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ps" sheetId="1" r:id="rId3"/>
    <sheet state="visible" name="Map Select" sheetId="2" r:id="rId4"/>
    <sheet state="visible" name="Setups" sheetId="3" r:id="rId5"/>
    <sheet state="visible" name="Further Setup Info" sheetId="4" r:id="rId6"/>
    <sheet state="visible" name="Rooms" sheetId="5" r:id="rId7"/>
    <sheet state="visible" name="Spawns" sheetId="6" r:id="rId8"/>
    <sheet state="visible" name="Spawns by Area" sheetId="7" r:id="rId9"/>
    <sheet state="visible" name="Actors" sheetId="8" r:id="rId10"/>
    <sheet state="visible" name="Objects" sheetId="9" r:id="rId11"/>
    <sheet state="visible" name="Actors by Area" sheetId="10" r:id="rId12"/>
    <sheet state="visible" name="Objects by Area" sheetId="11" r:id="rId13"/>
    <sheet state="visible" name="Collision Dependencies" sheetId="12" r:id="rId14"/>
    <sheet state="visible" name="Variables" sheetId="13" r:id="rId15"/>
    <sheet state="visible" name="Memory Addresses" sheetId="14" r:id="rId16"/>
    <sheet state="visible" name="Model Names" sheetId="15" r:id="rId17"/>
    <sheet state="visible" name="Functions" sheetId="16" r:id="rId18"/>
    <sheet state="visible" name="File List (1.0)" sheetId="17" r:id="rId19"/>
    <sheet state="visible" name="File List (DBG)" sheetId="18" r:id="rId20"/>
    <sheet state="visible" name="Files" sheetId="19" r:id="rId21"/>
  </sheets>
  <definedNames>
    <definedName hidden="1" localSheetId="1" name="_xlnm._FilterDatabase">'Map Select'!$A$1:$K$139</definedName>
    <definedName hidden="1" localSheetId="8" name="_xlnm._FilterDatabase">Objects!$A$1:$H$403</definedName>
    <definedName hidden="1" localSheetId="6" name="Z_C6451D5D_EE5C_4D51_9940_5F72F47934F3_.wvu.FilterData">'Spawns by Area'!$A$1:$K$1041</definedName>
    <definedName hidden="1" localSheetId="6" name="Z_2EDB377C_5479_4E24_8F6F_4478BB830012_.wvu.FilterData">'Spawns by Area'!$A$1:$G$1041</definedName>
    <definedName hidden="1" localSheetId="18" name="Z_C3E11C60_643D_4C27_B9CD_941AD6D7CB4F_.wvu.FilterData">Files!$A$1:$K$1537</definedName>
    <definedName hidden="1" localSheetId="6" name="Z_D0C84CA5_6A61_4EC2_B84B_86CEDBB8FE96_.wvu.FilterData">'Spawns by Area'!$A$1:$G$1041</definedName>
    <definedName hidden="1" localSheetId="6" name="Z_D21FAC42_A33C_4588_827E_1FFC966698E7_.wvu.FilterData">'Spawns by Area'!$A$1:$G$1041</definedName>
  </definedNames>
  <calcPr/>
  <customWorkbookViews>
    <customWorkbookView activeSheetId="0" maximized="1" tabRatio="600" windowHeight="0" windowWidth="0" guid="{D21FAC42-A33C-4588-827E-1FFC966698E7}" name="Location (A-Z)"/>
    <customWorkbookView activeSheetId="0" maximized="1" tabRatio="600" windowHeight="0" windowWidth="0" guid="{2EDB377C-5479-4E24-8F6F-4478BB830012}" name="By Scene"/>
    <customWorkbookView activeSheetId="0" maximized="1" tabRatio="600" windowHeight="0" windowWidth="0" guid="{D0C84CA5-6A61-4EC2-B84B-86CEDBB8FE96}" name="Destination (A-Z)"/>
    <customWorkbookView activeSheetId="0" maximized="1" tabRatio="600" windowHeight="0" windowWidth="0" guid="{C3E11C60-643D-4C27-B9CD-941AD6D7CB4F}" name="Different"/>
    <customWorkbookView activeSheetId="0" maximized="1" tabRatio="600" windowHeight="0" windowWidth="0" guid="{C6451D5D-EE5C-4D51-9940-5F72F47934F3}" name="Unused Exits"/>
  </customWorkbookViews>
</workbook>
</file>

<file path=xl/comments1.xml><?xml version="1.0" encoding="utf-8"?>
<comments xmlns:r="http://schemas.openxmlformats.org/officeDocument/2006/relationships" xmlns="http://schemas.openxmlformats.org/spreadsheetml/2006/main">
  <authors>
    <author/>
  </authors>
  <commentList>
    <comment authorId="0" ref="H4">
      <text>
        <t xml:space="preserve">Environment/Enem</t>
      </text>
    </comment>
  </commentList>
</comments>
</file>

<file path=xl/sharedStrings.xml><?xml version="1.0" encoding="utf-8"?>
<sst xmlns="http://schemas.openxmlformats.org/spreadsheetml/2006/main" count="196824" uniqueCount="25608">
  <si>
    <t>Map</t>
  </si>
  <si>
    <t>Map Name</t>
  </si>
  <si>
    <t>Map Select</t>
  </si>
  <si>
    <t>Scene File</t>
  </si>
  <si>
    <t>Translation</t>
  </si>
  <si>
    <t>Notes</t>
  </si>
  <si>
    <t>Hex</t>
  </si>
  <si>
    <t>000</t>
  </si>
  <si>
    <t>Inside the Deku Tree</t>
  </si>
  <si>
    <t>66</t>
  </si>
  <si>
    <t>ydan_scene</t>
  </si>
  <si>
    <t>Fairy Dungeon</t>
  </si>
  <si>
    <t>0000</t>
  </si>
  <si>
    <t>0051</t>
  </si>
  <si>
    <t>00</t>
  </si>
  <si>
    <t>0010</t>
  </si>
  <si>
    <t>001</t>
  </si>
  <si>
    <t>Dodongo's Cavern</t>
  </si>
  <si>
    <t>68</t>
  </si>
  <si>
    <t>ddan_scene</t>
  </si>
  <si>
    <t>Dodongo Dungeon</t>
  </si>
  <si>
    <t>0001</t>
  </si>
  <si>
    <t>0052</t>
  </si>
  <si>
    <t>002</t>
  </si>
  <si>
    <t>Inside Jabu-Jabu's Belly</t>
  </si>
  <si>
    <t>70</t>
  </si>
  <si>
    <t>bdan_scene</t>
  </si>
  <si>
    <t>Blubber Dungeon</t>
  </si>
  <si>
    <t>0002</t>
  </si>
  <si>
    <t>0053</t>
  </si>
  <si>
    <t>003</t>
  </si>
  <si>
    <t>Forest Temple</t>
  </si>
  <si>
    <t>72</t>
  </si>
  <si>
    <t>Bmori1_scene</t>
  </si>
  <si>
    <t>B Forest 1</t>
  </si>
  <si>
    <t>0003</t>
  </si>
  <si>
    <t>0054</t>
  </si>
  <si>
    <t>004</t>
  </si>
  <si>
    <t>Fire Temple</t>
  </si>
  <si>
    <t>77</t>
  </si>
  <si>
    <t>HIDAN_scene</t>
  </si>
  <si>
    <t>Fire Dungeon</t>
  </si>
  <si>
    <t>0004</t>
  </si>
  <si>
    <t>0055</t>
  </si>
  <si>
    <t>005</t>
  </si>
  <si>
    <t>Water Temple</t>
  </si>
  <si>
    <t>79</t>
  </si>
  <si>
    <t>MIZUsin_scene</t>
  </si>
  <si>
    <t>0005</t>
  </si>
  <si>
    <t>0056</t>
  </si>
  <si>
    <t>006</t>
  </si>
  <si>
    <t>Spirit Temple</t>
  </si>
  <si>
    <t>81</t>
  </si>
  <si>
    <t>jyasinzou_scene</t>
  </si>
  <si>
    <t>Evil God Statue</t>
  </si>
  <si>
    <t>0006</t>
  </si>
  <si>
    <t>0057</t>
  </si>
  <si>
    <t>007</t>
  </si>
  <si>
    <t>Shadow Temple</t>
  </si>
  <si>
    <t>75</t>
  </si>
  <si>
    <t>HAKAdan_scene</t>
  </si>
  <si>
    <t>Grave Dungeon</t>
  </si>
  <si>
    <t>0007</t>
  </si>
  <si>
    <t>0058</t>
  </si>
  <si>
    <t>008</t>
  </si>
  <si>
    <t>Bottom of the Well</t>
  </si>
  <si>
    <t>74</t>
  </si>
  <si>
    <t>HAKAdanCH_scene</t>
  </si>
  <si>
    <t>Grave Dungeon - Child</t>
  </si>
  <si>
    <t>0008</t>
  </si>
  <si>
    <t>0059</t>
  </si>
  <si>
    <t>009</t>
  </si>
  <si>
    <t>Ice Cavern</t>
  </si>
  <si>
    <t>86</t>
  </si>
  <si>
    <t>ice_doukutu_scene</t>
  </si>
  <si>
    <t>0009</t>
  </si>
  <si>
    <t>005A</t>
  </si>
  <si>
    <t>010</t>
  </si>
  <si>
    <t>Ganon's Tower</t>
  </si>
  <si>
    <t>84</t>
  </si>
  <si>
    <t>ganon_scene</t>
  </si>
  <si>
    <t>Ganon</t>
  </si>
  <si>
    <t>000A</t>
  </si>
  <si>
    <t>005B</t>
  </si>
  <si>
    <t>011</t>
  </si>
  <si>
    <t>Gerudo Training Ground</t>
  </si>
  <si>
    <t>65</t>
  </si>
  <si>
    <t>men_scene</t>
  </si>
  <si>
    <t>Way</t>
  </si>
  <si>
    <t>000B</t>
  </si>
  <si>
    <t>005C</t>
  </si>
  <si>
    <t>012</t>
  </si>
  <si>
    <t>Thieves' Hideout</t>
  </si>
  <si>
    <t>95 - 100</t>
  </si>
  <si>
    <t>gerudoway_scene</t>
  </si>
  <si>
    <t>Gerudo Way</t>
  </si>
  <si>
    <t>000C</t>
  </si>
  <si>
    <t>005D</t>
  </si>
  <si>
    <t>013</t>
  </si>
  <si>
    <t>Inside Ganon's Castle</t>
  </si>
  <si>
    <t>88</t>
  </si>
  <si>
    <t>ganontika_scene</t>
  </si>
  <si>
    <t>Ganon Underground</t>
  </si>
  <si>
    <t>000D</t>
  </si>
  <si>
    <t>005E</t>
  </si>
  <si>
    <t>014</t>
  </si>
  <si>
    <t>Ganon's Tower (Collapsing)</t>
  </si>
  <si>
    <t>90 - 93</t>
  </si>
  <si>
    <t>ganon_sonogo_scene</t>
  </si>
  <si>
    <t>Post Ganon</t>
  </si>
  <si>
    <t>000E</t>
  </si>
  <si>
    <t>005F</t>
  </si>
  <si>
    <t>015</t>
  </si>
  <si>
    <t>Inside Ganon's Castle (Collapsing)</t>
  </si>
  <si>
    <t>94</t>
  </si>
  <si>
    <t>ganontikasonogo_scene</t>
  </si>
  <si>
    <t>Post Ganon Underground</t>
  </si>
  <si>
    <t>000F</t>
  </si>
  <si>
    <t>0064</t>
  </si>
  <si>
    <t>016</t>
  </si>
  <si>
    <t>Treasure Box Shop</t>
  </si>
  <si>
    <t>38</t>
  </si>
  <si>
    <t>takaraya_scene</t>
  </si>
  <si>
    <t>Treasure Shop</t>
  </si>
  <si>
    <t>0060</t>
  </si>
  <si>
    <t>017</t>
  </si>
  <si>
    <t>Gohma's Lair</t>
  </si>
  <si>
    <t>67</t>
  </si>
  <si>
    <t>ydan_boss_scene</t>
  </si>
  <si>
    <t>Fairy Dungeon Boss</t>
  </si>
  <si>
    <t>0011</t>
  </si>
  <si>
    <t>0061</t>
  </si>
  <si>
    <t>018</t>
  </si>
  <si>
    <t>King Dodongo's Lair</t>
  </si>
  <si>
    <t>69</t>
  </si>
  <si>
    <t>ddan_boss_scene</t>
  </si>
  <si>
    <t>Dodongo Dungeon Boss</t>
  </si>
  <si>
    <t>0012</t>
  </si>
  <si>
    <t>0062</t>
  </si>
  <si>
    <t>019</t>
  </si>
  <si>
    <t>Barinade's Lair</t>
  </si>
  <si>
    <t>71</t>
  </si>
  <si>
    <t>bdan_boss_scene</t>
  </si>
  <si>
    <t>Blubber Dungeon Boss</t>
  </si>
  <si>
    <t>0013</t>
  </si>
  <si>
    <t>0063</t>
  </si>
  <si>
    <t>020</t>
  </si>
  <si>
    <t>Phantom Ganon's Lair</t>
  </si>
  <si>
    <t>73</t>
  </si>
  <si>
    <t>moribossroom_scene</t>
  </si>
  <si>
    <t>Forest Boss Room</t>
  </si>
  <si>
    <t>0014</t>
  </si>
  <si>
    <t>0043</t>
  </si>
  <si>
    <t>1015</t>
  </si>
  <si>
    <t>021</t>
  </si>
  <si>
    <t>Volvagia's Lair</t>
  </si>
  <si>
    <t>78</t>
  </si>
  <si>
    <t>FIRE_bs_scene</t>
  </si>
  <si>
    <t>Fire Boss</t>
  </si>
  <si>
    <t>0015</t>
  </si>
  <si>
    <t>0044</t>
  </si>
  <si>
    <t>A2</t>
  </si>
  <si>
    <t>AAAA</t>
  </si>
  <si>
    <t>022</t>
  </si>
  <si>
    <t>Morpha's Lair</t>
  </si>
  <si>
    <t>80</t>
  </si>
  <si>
    <t>MIZUsin_bs_scene</t>
  </si>
  <si>
    <t>Water Temple Boss</t>
  </si>
  <si>
    <t>0016</t>
  </si>
  <si>
    <t>0042</t>
  </si>
  <si>
    <t>11</t>
  </si>
  <si>
    <t>5555</t>
  </si>
  <si>
    <t>023</t>
  </si>
  <si>
    <t>Twinrova's Lair &amp; Nabooru's Mini-Boss Room</t>
  </si>
  <si>
    <t>82, 83</t>
  </si>
  <si>
    <t>jyasinboss_scene</t>
  </si>
  <si>
    <t>Evil God Boss</t>
  </si>
  <si>
    <t>0017</t>
  </si>
  <si>
    <t>0045</t>
  </si>
  <si>
    <t>024</t>
  </si>
  <si>
    <t>Bongo Bongo's Lair</t>
  </si>
  <si>
    <t>76</t>
  </si>
  <si>
    <t>HAKAdan_bs_scene</t>
  </si>
  <si>
    <t>Grave Dungeon Boss</t>
  </si>
  <si>
    <t>0018</t>
  </si>
  <si>
    <t>0046</t>
  </si>
  <si>
    <t>025</t>
  </si>
  <si>
    <t>Ganondorf's Lair</t>
  </si>
  <si>
    <t>85</t>
  </si>
  <si>
    <t>ganon_boss_scene</t>
  </si>
  <si>
    <t>Ganon Boss</t>
  </si>
  <si>
    <t>0019</t>
  </si>
  <si>
    <t>003F</t>
  </si>
  <si>
    <t>00D0</t>
  </si>
  <si>
    <t>026</t>
  </si>
  <si>
    <t>Ganon's Tower Exterior (Collapsing)</t>
  </si>
  <si>
    <t>89</t>
  </si>
  <si>
    <t>ganon_final_scene</t>
  </si>
  <si>
    <t>Ganon Final</t>
  </si>
  <si>
    <t>Stage: Demo 02</t>
  </si>
  <si>
    <t>001A</t>
  </si>
  <si>
    <t>0040</t>
  </si>
  <si>
    <t>027</t>
  </si>
  <si>
    <t>Market Entrance (Child - Day)</t>
  </si>
  <si>
    <t>40</t>
  </si>
  <si>
    <t>entra_scene</t>
  </si>
  <si>
    <t>Entrance</t>
  </si>
  <si>
    <t>001B</t>
  </si>
  <si>
    <t>0041</t>
  </si>
  <si>
    <t>028</t>
  </si>
  <si>
    <t>Market Entrance (Child - Night)</t>
  </si>
  <si>
    <t>entra_n_scene</t>
  </si>
  <si>
    <t>Entrance - Night</t>
  </si>
  <si>
    <t>Stage: Night</t>
  </si>
  <si>
    <t>001C</t>
  </si>
  <si>
    <t>003B</t>
  </si>
  <si>
    <t>029</t>
  </si>
  <si>
    <t>Market Entrance (Ruins)</t>
  </si>
  <si>
    <t>enrui_scene</t>
  </si>
  <si>
    <t>Entrance - Ruins</t>
  </si>
  <si>
    <t>Age: 17</t>
  </si>
  <si>
    <t>001D</t>
  </si>
  <si>
    <t>003C</t>
  </si>
  <si>
    <t>030</t>
  </si>
  <si>
    <t>Back Alley (Child - Day)</t>
  </si>
  <si>
    <t>42</t>
  </si>
  <si>
    <t>market_alley_scene</t>
  </si>
  <si>
    <t>Market Alley</t>
  </si>
  <si>
    <t>001E</t>
  </si>
  <si>
    <t>003D</t>
  </si>
  <si>
    <t>031</t>
  </si>
  <si>
    <t>Back Alley (Child - Night)</t>
  </si>
  <si>
    <t>market_alley_n_scene</t>
  </si>
  <si>
    <t>Market Alley - Night</t>
  </si>
  <si>
    <t>001F</t>
  </si>
  <si>
    <t>0550</t>
  </si>
  <si>
    <t>032</t>
  </si>
  <si>
    <t>Market (Child - Day)</t>
  </si>
  <si>
    <t>41</t>
  </si>
  <si>
    <t>market_day_scene</t>
  </si>
  <si>
    <t>Market - Day</t>
  </si>
  <si>
    <t>0020</t>
  </si>
  <si>
    <t>004A</t>
  </si>
  <si>
    <t>0554</t>
  </si>
  <si>
    <t>033</t>
  </si>
  <si>
    <t>Market (Child - Night)</t>
  </si>
  <si>
    <t>market_night_scene</t>
  </si>
  <si>
    <t>0021</t>
  </si>
  <si>
    <t>0049</t>
  </si>
  <si>
    <t>034</t>
  </si>
  <si>
    <t>Market (Ruins)</t>
  </si>
  <si>
    <t>market_ruins_scene</t>
  </si>
  <si>
    <t>0022</t>
  </si>
  <si>
    <t>004B</t>
  </si>
  <si>
    <t>035</t>
  </si>
  <si>
    <t>Temple of Time Exterior (Child - Day)</t>
  </si>
  <si>
    <t>43</t>
  </si>
  <si>
    <t>shrine_scene</t>
  </si>
  <si>
    <t>Shrine</t>
  </si>
  <si>
    <t>0023</t>
  </si>
  <si>
    <t>004C</t>
  </si>
  <si>
    <t>036</t>
  </si>
  <si>
    <t>Temple of Time Exterior (Child - Night)</t>
  </si>
  <si>
    <t>shrine_n_scene</t>
  </si>
  <si>
    <t>Shrine - Night</t>
  </si>
  <si>
    <t>0024</t>
  </si>
  <si>
    <t>004D</t>
  </si>
  <si>
    <t>1014</t>
  </si>
  <si>
    <t>037</t>
  </si>
  <si>
    <t>Temple of Time Exterior (Ruins)</t>
  </si>
  <si>
    <t>shrine_r_scene</t>
  </si>
  <si>
    <t>Shrine - Ruins</t>
  </si>
  <si>
    <t>0025</t>
  </si>
  <si>
    <t>004E</t>
  </si>
  <si>
    <t>10</t>
  </si>
  <si>
    <t>1555</t>
  </si>
  <si>
    <t>038</t>
  </si>
  <si>
    <t>Know-It-All Brothers' House</t>
  </si>
  <si>
    <t>47</t>
  </si>
  <si>
    <t>kokiri_home_scene</t>
  </si>
  <si>
    <t>Kokiri Home</t>
  </si>
  <si>
    <t>Missing 2</t>
  </si>
  <si>
    <t>0026</t>
  </si>
  <si>
    <t>039</t>
  </si>
  <si>
    <t>House of Twins</t>
  </si>
  <si>
    <t>48</t>
  </si>
  <si>
    <t>kokiri_home3_scene</t>
  </si>
  <si>
    <t>Kokiri Home 3</t>
  </si>
  <si>
    <t>0027</t>
  </si>
  <si>
    <t>0050</t>
  </si>
  <si>
    <t>040</t>
  </si>
  <si>
    <t>Mido's House</t>
  </si>
  <si>
    <t>49</t>
  </si>
  <si>
    <t>kokiri_home4_scene</t>
  </si>
  <si>
    <t>Kokiri Home 4</t>
  </si>
  <si>
    <t>0028</t>
  </si>
  <si>
    <t>041</t>
  </si>
  <si>
    <t>Saria's House</t>
  </si>
  <si>
    <t>50</t>
  </si>
  <si>
    <t>kokiri_home5_scene</t>
  </si>
  <si>
    <t>Kokiri Home 5</t>
  </si>
  <si>
    <t>0029</t>
  </si>
  <si>
    <t>042</t>
  </si>
  <si>
    <t>Carpenter Boss's House</t>
  </si>
  <si>
    <t>45</t>
  </si>
  <si>
    <t>kakariko_scene</t>
  </si>
  <si>
    <t>Kakariko</t>
  </si>
  <si>
    <t>002A</t>
  </si>
  <si>
    <t>10D5</t>
  </si>
  <si>
    <t>043</t>
  </si>
  <si>
    <t>Back Alley House (Man in Green)</t>
  </si>
  <si>
    <t>46</t>
  </si>
  <si>
    <t>kakariko3_scene</t>
  </si>
  <si>
    <t>Kakariko 3</t>
  </si>
  <si>
    <t>002B</t>
  </si>
  <si>
    <t>044</t>
  </si>
  <si>
    <t>Bazaar</t>
  </si>
  <si>
    <t>57</t>
  </si>
  <si>
    <t>shop1_scene</t>
  </si>
  <si>
    <t>Shop 1</t>
  </si>
  <si>
    <t>002C</t>
  </si>
  <si>
    <t>045</t>
  </si>
  <si>
    <t>Kokiri Shop</t>
  </si>
  <si>
    <t>58</t>
  </si>
  <si>
    <t>kokiri_shop_scene</t>
  </si>
  <si>
    <t>002D</t>
  </si>
  <si>
    <t>046</t>
  </si>
  <si>
    <t>Goron Shop</t>
  </si>
  <si>
    <t>59</t>
  </si>
  <si>
    <t>golon_scene</t>
  </si>
  <si>
    <t>Goron</t>
  </si>
  <si>
    <t>002E</t>
  </si>
  <si>
    <t>047</t>
  </si>
  <si>
    <t>Zora Shop</t>
  </si>
  <si>
    <t>60</t>
  </si>
  <si>
    <t>zoora_scene</t>
  </si>
  <si>
    <t>Zora</t>
  </si>
  <si>
    <t>002F</t>
  </si>
  <si>
    <t>048</t>
  </si>
  <si>
    <t>Kakariko Potion Shop</t>
  </si>
  <si>
    <t>61</t>
  </si>
  <si>
    <t>drag_scene</t>
  </si>
  <si>
    <t>Drugstore</t>
  </si>
  <si>
    <t>0030</t>
  </si>
  <si>
    <t>049</t>
  </si>
  <si>
    <t>Market Potion Shop</t>
  </si>
  <si>
    <t>62</t>
  </si>
  <si>
    <t>alley_shop_scene</t>
  </si>
  <si>
    <t>Alley Shop</t>
  </si>
  <si>
    <t>Unusual Name</t>
  </si>
  <si>
    <t>0031</t>
  </si>
  <si>
    <t>050</t>
  </si>
  <si>
    <t>Bombchu Shop</t>
  </si>
  <si>
    <t>63</t>
  </si>
  <si>
    <t>night_shop_scene</t>
  </si>
  <si>
    <t>Night Shop</t>
  </si>
  <si>
    <t>0032</t>
  </si>
  <si>
    <t>051</t>
  </si>
  <si>
    <t>Happy Mask Shop</t>
  </si>
  <si>
    <t>64</t>
  </si>
  <si>
    <t>face_shop_scene</t>
  </si>
  <si>
    <t>Mask Shop</t>
  </si>
  <si>
    <t>0033</t>
  </si>
  <si>
    <t>0034</t>
  </si>
  <si>
    <t>052</t>
  </si>
  <si>
    <t>Link's House</t>
  </si>
  <si>
    <t>44</t>
  </si>
  <si>
    <t>link_home_scene</t>
  </si>
  <si>
    <t>Link's Home</t>
  </si>
  <si>
    <t>053</t>
  </si>
  <si>
    <t>Back Alley House (Dog Lady)</t>
  </si>
  <si>
    <t>53</t>
  </si>
  <si>
    <t>impa_scene</t>
  </si>
  <si>
    <t>Impa</t>
  </si>
  <si>
    <t>0035</t>
  </si>
  <si>
    <t>054</t>
  </si>
  <si>
    <t>Stable</t>
  </si>
  <si>
    <t>51</t>
  </si>
  <si>
    <t>malon_stable_scene</t>
  </si>
  <si>
    <t>Malon's Stable</t>
  </si>
  <si>
    <t>0036</t>
  </si>
  <si>
    <t>055</t>
  </si>
  <si>
    <t>Impa's House</t>
  </si>
  <si>
    <t>54</t>
  </si>
  <si>
    <t>labo_scene</t>
  </si>
  <si>
    <t>Laboratory</t>
  </si>
  <si>
    <t>0037</t>
  </si>
  <si>
    <t>056</t>
  </si>
  <si>
    <t>Lakeside Laboratory</t>
  </si>
  <si>
    <t>55</t>
  </si>
  <si>
    <t>hylia_labo_scene</t>
  </si>
  <si>
    <t>Hylia Laboratory</t>
  </si>
  <si>
    <t>0038</t>
  </si>
  <si>
    <t>057</t>
  </si>
  <si>
    <t>Carpenters' Tent</t>
  </si>
  <si>
    <t>56</t>
  </si>
  <si>
    <t>tent_scene</t>
  </si>
  <si>
    <t>Tent</t>
  </si>
  <si>
    <t>0039</t>
  </si>
  <si>
    <t>058</t>
  </si>
  <si>
    <t>Gravekeeper's Hut</t>
  </si>
  <si>
    <t>52</t>
  </si>
  <si>
    <t>hut_scene</t>
  </si>
  <si>
    <t>Hut</t>
  </si>
  <si>
    <t>003A</t>
  </si>
  <si>
    <t>059</t>
  </si>
  <si>
    <t>Great Fairy's Fountain (Upgrades)</t>
  </si>
  <si>
    <t>27</t>
  </si>
  <si>
    <t>daiyousei_izumi_scene</t>
  </si>
  <si>
    <t>Great Fairy Fountain</t>
  </si>
  <si>
    <t>060</t>
  </si>
  <si>
    <t>Fairy's Fountain</t>
  </si>
  <si>
    <t>28</t>
  </si>
  <si>
    <t>yousei_izumi_tate_scene</t>
  </si>
  <si>
    <t>Fairy Fountain - Vertical</t>
  </si>
  <si>
    <t>061</t>
  </si>
  <si>
    <t>Great Fairy's Fountain (Spells)</t>
  </si>
  <si>
    <t>29</t>
  </si>
  <si>
    <t>yousei_izumi_yoko_scene</t>
  </si>
  <si>
    <t>Fairy Fountain - Horizontal</t>
  </si>
  <si>
    <t>062</t>
  </si>
  <si>
    <t>Grottos</t>
  </si>
  <si>
    <t>101 - 114</t>
  </si>
  <si>
    <t>kakusiana_scene</t>
  </si>
  <si>
    <t>Hidden Grotto</t>
  </si>
  <si>
    <t>003E</t>
  </si>
  <si>
    <t>063</t>
  </si>
  <si>
    <t>Grave (Redead)</t>
  </si>
  <si>
    <t>24</t>
  </si>
  <si>
    <t>hakaana_scene</t>
  </si>
  <si>
    <t>Grave Grotto</t>
  </si>
  <si>
    <t>064</t>
  </si>
  <si>
    <t>Grave (Fairy's Fountain)</t>
  </si>
  <si>
    <t>25</t>
  </si>
  <si>
    <t>hakaana2_scene</t>
  </si>
  <si>
    <t>Grave Grotto 2</t>
  </si>
  <si>
    <t>065</t>
  </si>
  <si>
    <t>Royal Family's Tomb</t>
  </si>
  <si>
    <t>26</t>
  </si>
  <si>
    <t>hakaana_ouke_scene</t>
  </si>
  <si>
    <t>Grave Grotto - Royal Family</t>
  </si>
  <si>
    <t>066</t>
  </si>
  <si>
    <t>Shooting Gallery</t>
  </si>
  <si>
    <t>22</t>
  </si>
  <si>
    <t>syatekijyou_scene</t>
  </si>
  <si>
    <t>067</t>
  </si>
  <si>
    <t>Temple of Time</t>
  </si>
  <si>
    <t>20</t>
  </si>
  <si>
    <t>tokinoma_scene</t>
  </si>
  <si>
    <t>Chamber of Time</t>
  </si>
  <si>
    <t>068</t>
  </si>
  <si>
    <t>Chamber of the Sages</t>
  </si>
  <si>
    <t>21</t>
  </si>
  <si>
    <t>kenjyanoma_scene</t>
  </si>
  <si>
    <t>Chamber of Sages</t>
  </si>
  <si>
    <t>069</t>
  </si>
  <si>
    <t>Castle Hedge Maze (Day)</t>
  </si>
  <si>
    <t>23</t>
  </si>
  <si>
    <t>hairal_niwa_scene</t>
  </si>
  <si>
    <t>Hyrule Garden</t>
  </si>
  <si>
    <t>070</t>
  </si>
  <si>
    <t>Castle Hedge Maze (Night)</t>
  </si>
  <si>
    <t>hairal_niwa_n_scene</t>
  </si>
  <si>
    <t>Hyrule Garden - Night</t>
  </si>
  <si>
    <t>071</t>
  </si>
  <si>
    <t>Cutscene Map</t>
  </si>
  <si>
    <t>115</t>
  </si>
  <si>
    <t>hiral_demo_scene</t>
  </si>
  <si>
    <t>Hyrule Cutscenes</t>
  </si>
  <si>
    <t>0047</t>
  </si>
  <si>
    <t>072</t>
  </si>
  <si>
    <t>Dampé's Grave &amp; Windmill</t>
  </si>
  <si>
    <t>87</t>
  </si>
  <si>
    <t>hakasitarelay_scene</t>
  </si>
  <si>
    <t>Relay Beneath the Grave</t>
  </si>
  <si>
    <t>0048</t>
  </si>
  <si>
    <t>073</t>
  </si>
  <si>
    <t>Fishing Pond</t>
  </si>
  <si>
    <t>32</t>
  </si>
  <si>
    <t>turibori_scene</t>
  </si>
  <si>
    <t>Fishing</t>
  </si>
  <si>
    <t>074</t>
  </si>
  <si>
    <t>Castle Courtyard</t>
  </si>
  <si>
    <t>31</t>
  </si>
  <si>
    <t>nakaniwa_scene</t>
  </si>
  <si>
    <t>Inner Garden</t>
  </si>
  <si>
    <t>075</t>
  </si>
  <si>
    <t>Bombchu Bowling Alley</t>
  </si>
  <si>
    <t>33</t>
  </si>
  <si>
    <t>bowling_scene</t>
  </si>
  <si>
    <t>Bowling</t>
  </si>
  <si>
    <t>076</t>
  </si>
  <si>
    <t>Ranch House &amp; Silo</t>
  </si>
  <si>
    <t>34, 35</t>
  </si>
  <si>
    <t>souko_scene</t>
  </si>
  <si>
    <t>Storehouse</t>
  </si>
  <si>
    <t>077</t>
  </si>
  <si>
    <t>Guard House</t>
  </si>
  <si>
    <t>36</t>
  </si>
  <si>
    <t>miharigoya_scene</t>
  </si>
  <si>
    <t>Lookout Shack</t>
  </si>
  <si>
    <t>078</t>
  </si>
  <si>
    <t>Granny's Potion Shop</t>
  </si>
  <si>
    <t>37</t>
  </si>
  <si>
    <t>mahouya_scene</t>
  </si>
  <si>
    <t>Magic Shop</t>
  </si>
  <si>
    <t>079</t>
  </si>
  <si>
    <t>Ganon's Tower Collapse &amp; Battle Arena</t>
  </si>
  <si>
    <t>30, 89</t>
  </si>
  <si>
    <t>ganon_demo_scene</t>
  </si>
  <si>
    <t>Ganon Cutscenes</t>
  </si>
  <si>
    <t>004F</t>
  </si>
  <si>
    <t>080</t>
  </si>
  <si>
    <t>House of Skulltula</t>
  </si>
  <si>
    <t>39</t>
  </si>
  <si>
    <t>kinsuta_scene</t>
  </si>
  <si>
    <t>Gold Skulltula</t>
  </si>
  <si>
    <t>081</t>
  </si>
  <si>
    <t>Spot 00 - Hyrule Field</t>
  </si>
  <si>
    <t>1</t>
  </si>
  <si>
    <t>spot00_scene</t>
  </si>
  <si>
    <t>Spot 00</t>
  </si>
  <si>
    <t>082</t>
  </si>
  <si>
    <t>Spot 01 - Kakariko Village</t>
  </si>
  <si>
    <t>2</t>
  </si>
  <si>
    <t>spot01_scene</t>
  </si>
  <si>
    <t>Spot 01</t>
  </si>
  <si>
    <t>083</t>
  </si>
  <si>
    <t>Spot 02 - Graveyard</t>
  </si>
  <si>
    <t>3</t>
  </si>
  <si>
    <t>spot02_scene</t>
  </si>
  <si>
    <t>Spot 02</t>
  </si>
  <si>
    <t>084</t>
  </si>
  <si>
    <t>Spot 03 - Zora's River</t>
  </si>
  <si>
    <t>4</t>
  </si>
  <si>
    <t>spot03_scene</t>
  </si>
  <si>
    <t>Spot 03</t>
  </si>
  <si>
    <t>085</t>
  </si>
  <si>
    <t>Spot 04 - Kokiri Forest</t>
  </si>
  <si>
    <t>5</t>
  </si>
  <si>
    <t>spot04_scene</t>
  </si>
  <si>
    <t>Spot 04</t>
  </si>
  <si>
    <t>086</t>
  </si>
  <si>
    <t>Spot 05 - Sacred Forest Meadow</t>
  </si>
  <si>
    <t>6</t>
  </si>
  <si>
    <t>spot05_scene</t>
  </si>
  <si>
    <t>Spot 05</t>
  </si>
  <si>
    <t>087</t>
  </si>
  <si>
    <t>Spot 06 - Lake Hylia</t>
  </si>
  <si>
    <t>7</t>
  </si>
  <si>
    <t>spot06_scene</t>
  </si>
  <si>
    <t>Spot 06</t>
  </si>
  <si>
    <t>088</t>
  </si>
  <si>
    <t>Spot 07 - Zora's Domain</t>
  </si>
  <si>
    <t>8</t>
  </si>
  <si>
    <t>spot07_scene</t>
  </si>
  <si>
    <t>Spot 07</t>
  </si>
  <si>
    <t>089</t>
  </si>
  <si>
    <t>Spot 08 - Zora's Fountain</t>
  </si>
  <si>
    <t>9</t>
  </si>
  <si>
    <t>spot08_scene</t>
  </si>
  <si>
    <t>Spot 08</t>
  </si>
  <si>
    <t>090</t>
  </si>
  <si>
    <t>Spot 09 - Gerudo Valley</t>
  </si>
  <si>
    <t>spot09_scene</t>
  </si>
  <si>
    <t>Spot 09</t>
  </si>
  <si>
    <t>091</t>
  </si>
  <si>
    <t>Spot 10 - Lost Woods</t>
  </si>
  <si>
    <t>spot10_scene</t>
  </si>
  <si>
    <t>Spot 10</t>
  </si>
  <si>
    <t>092</t>
  </si>
  <si>
    <t>Spot 11 - Desert Colossus</t>
  </si>
  <si>
    <t>12</t>
  </si>
  <si>
    <t>spot11_scene</t>
  </si>
  <si>
    <t>Spot 11</t>
  </si>
  <si>
    <t>093</t>
  </si>
  <si>
    <t>Spot 12 - Gerudo's Fortress</t>
  </si>
  <si>
    <t>13</t>
  </si>
  <si>
    <t>spot12_scene</t>
  </si>
  <si>
    <t>Spot 12</t>
  </si>
  <si>
    <t>094</t>
  </si>
  <si>
    <t>Spot 13 - Haunted Wasteland</t>
  </si>
  <si>
    <t>14</t>
  </si>
  <si>
    <t>spot13_scene</t>
  </si>
  <si>
    <t>Spot 13</t>
  </si>
  <si>
    <t>14 missing</t>
  </si>
  <si>
    <t>095</t>
  </si>
  <si>
    <t>Spot 15 - Hyrule Castle</t>
  </si>
  <si>
    <t>15</t>
  </si>
  <si>
    <t>spot15_scene</t>
  </si>
  <si>
    <t>Spot 15</t>
  </si>
  <si>
    <t>096</t>
  </si>
  <si>
    <t>Spot 16 - Death Mountain Trail</t>
  </si>
  <si>
    <t>16</t>
  </si>
  <si>
    <t>spot16_scene</t>
  </si>
  <si>
    <t>Spot 16</t>
  </si>
  <si>
    <t>097</t>
  </si>
  <si>
    <t>Spot 17 - Death Mountain Crater</t>
  </si>
  <si>
    <t>17</t>
  </si>
  <si>
    <t>spot17_scene</t>
  </si>
  <si>
    <t>Spot 17</t>
  </si>
  <si>
    <t>098</t>
  </si>
  <si>
    <t>Spot 18 - Goron City</t>
  </si>
  <si>
    <t>18</t>
  </si>
  <si>
    <t>spot18_scene</t>
  </si>
  <si>
    <t>Spot 18</t>
  </si>
  <si>
    <t>19 missing</t>
  </si>
  <si>
    <t>099</t>
  </si>
  <si>
    <t>Spot 20 - Lon Lon Ranch</t>
  </si>
  <si>
    <t>19</t>
  </si>
  <si>
    <t>spot20_scene</t>
  </si>
  <si>
    <t>Spot 20</t>
  </si>
  <si>
    <t>100</t>
  </si>
  <si>
    <t>Ganon's Castle Exterior</t>
  </si>
  <si>
    <t>ganon_tou_scene</t>
  </si>
  <si>
    <t>101</t>
  </si>
  <si>
    <t>Jungle Gym</t>
  </si>
  <si>
    <t>118</t>
  </si>
  <si>
    <t>test01_scene</t>
  </si>
  <si>
    <t>Test 01</t>
  </si>
  <si>
    <t>0065</t>
  </si>
  <si>
    <t>102</t>
  </si>
  <si>
    <t>Ganondorf Test Room</t>
  </si>
  <si>
    <t>116</t>
  </si>
  <si>
    <t>besitu_scene</t>
  </si>
  <si>
    <t>Special Room</t>
  </si>
  <si>
    <t>0066</t>
  </si>
  <si>
    <t>103</t>
  </si>
  <si>
    <t>Depth Test</t>
  </si>
  <si>
    <t>124</t>
  </si>
  <si>
    <t>depth_test_scene</t>
  </si>
  <si>
    <t>0067</t>
  </si>
  <si>
    <t>104</t>
  </si>
  <si>
    <t>Stalfos Mini-Boss Room</t>
  </si>
  <si>
    <t>120</t>
  </si>
  <si>
    <t>syotes_scene</t>
  </si>
  <si>
    <t>Combat Test</t>
  </si>
  <si>
    <t>0068</t>
  </si>
  <si>
    <t>105</t>
  </si>
  <si>
    <t>Stalfos Boss Room</t>
  </si>
  <si>
    <t>121</t>
  </si>
  <si>
    <t>syotes2_scene</t>
  </si>
  <si>
    <t>Combat Test 2</t>
  </si>
  <si>
    <t>0069</t>
  </si>
  <si>
    <t>106</t>
  </si>
  <si>
    <t>Sutaru</t>
  </si>
  <si>
    <t>122</t>
  </si>
  <si>
    <t>sutaru_scene</t>
  </si>
  <si>
    <t>Stal[fos]</t>
  </si>
  <si>
    <t>006A</t>
  </si>
  <si>
    <t>107</t>
  </si>
  <si>
    <t>Castle Hedge Maze (Early)</t>
  </si>
  <si>
    <t>125</t>
  </si>
  <si>
    <t>hairal_niwa2_scene</t>
  </si>
  <si>
    <t>Hyrule Garden 2</t>
  </si>
  <si>
    <t>006B</t>
  </si>
  <si>
    <t>108</t>
  </si>
  <si>
    <t>Sasa Test</t>
  </si>
  <si>
    <t>117</t>
  </si>
  <si>
    <t>sasatest_scene</t>
  </si>
  <si>
    <t>Sasaki Test</t>
  </si>
  <si>
    <t>Named after programmer Makoto Sasaki.</t>
  </si>
  <si>
    <t>006C</t>
  </si>
  <si>
    <t>109</t>
  </si>
  <si>
    <t>Treasure Chest Room</t>
  </si>
  <si>
    <t>119</t>
  </si>
  <si>
    <t>testroom_scene</t>
  </si>
  <si>
    <t>Test Room</t>
  </si>
  <si>
    <t>006D</t>
  </si>
  <si>
    <t>110</t>
  </si>
  <si>
    <t>[Removed]</t>
  </si>
  <si>
    <t>006E</t>
  </si>
  <si>
    <t>Lost Map</t>
  </si>
  <si>
    <t>#</t>
  </si>
  <si>
    <t>Name</t>
  </si>
  <si>
    <t>Int. ID</t>
  </si>
  <si>
    <t>ID</t>
  </si>
  <si>
    <t>Location</t>
  </si>
  <si>
    <t>Spn.</t>
  </si>
  <si>
    <t>00CD</t>
  </si>
  <si>
    <t>01</t>
  </si>
  <si>
    <t>00DB</t>
  </si>
  <si>
    <t>02</t>
  </si>
  <si>
    <t>00E4</t>
  </si>
  <si>
    <t>03</t>
  </si>
  <si>
    <t>00EA</t>
  </si>
  <si>
    <t>04</t>
  </si>
  <si>
    <t>00EE</t>
  </si>
  <si>
    <t>05</t>
  </si>
  <si>
    <t>00FC</t>
  </si>
  <si>
    <t>06</t>
  </si>
  <si>
    <t>0102</t>
  </si>
  <si>
    <t>07</t>
  </si>
  <si>
    <t>0108</t>
  </si>
  <si>
    <t>08</t>
  </si>
  <si>
    <t>010E</t>
  </si>
  <si>
    <t>09</t>
  </si>
  <si>
    <t>0117</t>
  </si>
  <si>
    <t>0A</t>
  </si>
  <si>
    <t>011E</t>
  </si>
  <si>
    <t>0B</t>
  </si>
  <si>
    <t>0123</t>
  </si>
  <si>
    <t>0C</t>
  </si>
  <si>
    <t>0129</t>
  </si>
  <si>
    <t>0D</t>
  </si>
  <si>
    <t>0130</t>
  </si>
  <si>
    <t>Spot 14 is missing.</t>
  </si>
  <si>
    <t>0F</t>
  </si>
  <si>
    <t>0138</t>
  </si>
  <si>
    <t>013D</t>
  </si>
  <si>
    <t>0147</t>
  </si>
  <si>
    <t>014D</t>
  </si>
  <si>
    <t>Spot 19 is missing.</t>
  </si>
  <si>
    <t>0157</t>
  </si>
  <si>
    <t>ときのま</t>
  </si>
  <si>
    <t>0E</t>
  </si>
  <si>
    <t>けんじゃのま</t>
  </si>
  <si>
    <t>しゃてきじょう</t>
  </si>
  <si>
    <t>Target Range</t>
  </si>
  <si>
    <t>ハイラルにわゲーム</t>
  </si>
  <si>
    <t>007A</t>
  </si>
  <si>
    <t>Hyrule Garden Game</t>
  </si>
  <si>
    <t>はかしたとびこみあな</t>
  </si>
  <si>
    <t>031C</t>
  </si>
  <si>
    <t>Grave Dive Hole</t>
  </si>
  <si>
    <t>はかしたとびこみあな２</t>
  </si>
  <si>
    <t>Grave Dive Hole 2</t>
  </si>
  <si>
    <t>おうけ の はかあな</t>
  </si>
  <si>
    <t>Royal Family's Grave</t>
  </si>
  <si>
    <t>だいようせいのいずみ</t>
  </si>
  <si>
    <t>0315</t>
  </si>
  <si>
    <t>とびこみ ようせいあな</t>
  </si>
  <si>
    <t>036D</t>
  </si>
  <si>
    <t>Fairy Dive Hole</t>
  </si>
  <si>
    <t>まほうせき ようせいのいずみ</t>
  </si>
  <si>
    <t>0371</t>
  </si>
  <si>
    <t>Magic Stone Fairy Fountain</t>
  </si>
  <si>
    <t>"Magic Stone" is an early name for the Spiritual Stones. May refer to a time when the Great Fairies gave them to Link.</t>
  </si>
  <si>
    <t>ガノンさいしゅうせん</t>
  </si>
  <si>
    <t>043F</t>
  </si>
  <si>
    <t>Final Battle With Ganon</t>
  </si>
  <si>
    <t>DC</t>
  </si>
  <si>
    <t>ハイラルなかにわ</t>
  </si>
  <si>
    <t>0400</t>
  </si>
  <si>
    <t>Hyrule Inner Garden</t>
  </si>
  <si>
    <t>つりぼり</t>
  </si>
  <si>
    <t>045F</t>
  </si>
  <si>
    <t>ボムチュウボーリング</t>
  </si>
  <si>
    <t>0507</t>
  </si>
  <si>
    <t>Bombchu Bowling</t>
  </si>
  <si>
    <t>ロンロンぼくじょう そうこ１</t>
  </si>
  <si>
    <t>Lon Lon Ranch - Storehouse 1</t>
  </si>
  <si>
    <t>ロンロンぼくじょう そうこ２</t>
  </si>
  <si>
    <t>05D0</t>
  </si>
  <si>
    <t>Lon Lon Ranch - Storehouse 2</t>
  </si>
  <si>
    <t>みはり ごや</t>
  </si>
  <si>
    <t>007E</t>
  </si>
  <si>
    <t>Lookout Hut</t>
  </si>
  <si>
    <t>まほう の くすりや</t>
  </si>
  <si>
    <t>0072</t>
  </si>
  <si>
    <t>Magic Potion Shop</t>
  </si>
  <si>
    <t>May once have been a proper potion shop.</t>
  </si>
  <si>
    <t>たからばこや</t>
  </si>
  <si>
    <t>Treasure Chest Shop</t>
  </si>
  <si>
    <t>きん スタルチュラハウス</t>
  </si>
  <si>
    <t>Gold Skulltula House</t>
  </si>
  <si>
    <t>じょうかまち いりぐち</t>
  </si>
  <si>
    <t>Castle Town - Entrance</t>
  </si>
  <si>
    <t>じょうかまち</t>
  </si>
  <si>
    <t>00B1</t>
  </si>
  <si>
    <t>Castle Town</t>
  </si>
  <si>
    <t>つらろじ</t>
  </si>
  <si>
    <t>00AD</t>
  </si>
  <si>
    <t>Back Alley</t>
  </si>
  <si>
    <t>ときのしんでん まえ</t>
  </si>
  <si>
    <t>0171</t>
  </si>
  <si>
    <t>In Front of the Temple of Time</t>
  </si>
  <si>
    <t>りんくのいえ</t>
  </si>
  <si>
    <t>00BB</t>
  </si>
  <si>
    <t>カカリコむらのながや</t>
  </si>
  <si>
    <t>02FD</t>
  </si>
  <si>
    <t>Kakariko Village Row House</t>
  </si>
  <si>
    <t>つらろじの いえ</t>
  </si>
  <si>
    <t>043B</t>
  </si>
  <si>
    <t>Back Alley House</t>
  </si>
  <si>
    <t>こきりのむら ものしりきょうだいのいえ</t>
  </si>
  <si>
    <t>00C9</t>
  </si>
  <si>
    <t>Kokiri Village - Know-It-All Brothers' House</t>
  </si>
  <si>
    <t>こきりのむら ふたごのいえ</t>
  </si>
  <si>
    <t>009C</t>
  </si>
  <si>
    <t>Kokiri Village - Twins' House</t>
  </si>
  <si>
    <t>こきりのむら ミドのいえ</t>
  </si>
  <si>
    <t>0433</t>
  </si>
  <si>
    <t>Kokiri Village - Mido's House</t>
  </si>
  <si>
    <t>こきりのむら サリアのいえ</t>
  </si>
  <si>
    <t>0437</t>
  </si>
  <si>
    <t>Kokiri Village - Saria's House</t>
  </si>
  <si>
    <t>うまごや</t>
  </si>
  <si>
    <t>02F9</t>
  </si>
  <si>
    <t>はかもりのいえ</t>
  </si>
  <si>
    <t>030D</t>
  </si>
  <si>
    <t>Gravekeeper's House</t>
  </si>
  <si>
    <t>つらろじ いぬおばさんのいえ</t>
  </si>
  <si>
    <t>0398</t>
  </si>
  <si>
    <t>Back Alley - Dog Lady's House</t>
  </si>
  <si>
    <t>かかりこむら インパのいえ</t>
  </si>
  <si>
    <t>039C</t>
  </si>
  <si>
    <t>Kakariko Village - Impa's House</t>
  </si>
  <si>
    <t>ハイリア けんきゅうじょ</t>
  </si>
  <si>
    <t>テント</t>
  </si>
  <si>
    <t>03A0</t>
  </si>
  <si>
    <t>たてのみせ</t>
  </si>
  <si>
    <t>00B7</t>
  </si>
  <si>
    <t>Shield Shop</t>
  </si>
  <si>
    <t>こきりぞくのみせ</t>
  </si>
  <si>
    <t>00C1</t>
  </si>
  <si>
    <t>ゴロンのみせ</t>
  </si>
  <si>
    <t>037C</t>
  </si>
  <si>
    <t>ゾーラのみせ</t>
  </si>
  <si>
    <t>0380</t>
  </si>
  <si>
    <t>カカリコむら くすりや</t>
  </si>
  <si>
    <t>0384</t>
  </si>
  <si>
    <t>Kakariko Village - Potion Shop</t>
  </si>
  <si>
    <t>じょうかまち くすりや</t>
  </si>
  <si>
    <t>0388</t>
  </si>
  <si>
    <t>Castle Town - Potion Shop</t>
  </si>
  <si>
    <t>つらろじ よるのみせ</t>
  </si>
  <si>
    <t>0390</t>
  </si>
  <si>
    <t>Back Alley - Night Shop</t>
  </si>
  <si>
    <t>おめんや</t>
  </si>
  <si>
    <t>0530</t>
  </si>
  <si>
    <t>ゲルドのしゅうれんじょう</t>
  </si>
  <si>
    <t>Gerudo Training Area</t>
  </si>
  <si>
    <t>ようせいのきの ダンジョン</t>
  </si>
  <si>
    <t>Fairy Tree Dungeon</t>
  </si>
  <si>
    <t>The Fairy Tree was an early name for the Deku Tree.</t>
  </si>
  <si>
    <t>ようせいのきの ダンジョン ボス</t>
  </si>
  <si>
    <t>040F</t>
  </si>
  <si>
    <t>Fairy Tree Dungeon - Boss</t>
  </si>
  <si>
    <t>ドドンゴ ダンジョン</t>
  </si>
  <si>
    <t>Dondogo Dungeon</t>
  </si>
  <si>
    <t>ドドンゴ ダンジョン ボス</t>
  </si>
  <si>
    <t>040B</t>
  </si>
  <si>
    <t>Dondogo Dungeon - Boss</t>
  </si>
  <si>
    <t>きょうだいぎょ ダンジョン</t>
  </si>
  <si>
    <t>Giant Fish Dungeon</t>
  </si>
  <si>
    <t>きょうだいぎょ ダンジョン ボス</t>
  </si>
  <si>
    <t>0301</t>
  </si>
  <si>
    <t>Giant Fish Dungeon - Boss</t>
  </si>
  <si>
    <t>もりのしんでん</t>
  </si>
  <si>
    <t>0169</t>
  </si>
  <si>
    <t>もりのしんでん ボス</t>
  </si>
  <si>
    <t>Forest Temple - Boss</t>
  </si>
  <si>
    <t>いどした ダンジョン</t>
  </si>
  <si>
    <t>0098</t>
  </si>
  <si>
    <t>Dungeon Beneath the Well</t>
  </si>
  <si>
    <t>はかした ダンジョン</t>
  </si>
  <si>
    <t>Dungeon Beneath the Graves</t>
  </si>
  <si>
    <t>はかした ダンジョン ボス</t>
  </si>
  <si>
    <t>0413</t>
  </si>
  <si>
    <t>Dungeon Beneath the Graves - Boss</t>
  </si>
  <si>
    <t>ひのしんでん</t>
  </si>
  <si>
    <t>0165</t>
  </si>
  <si>
    <t>ひのしんでん ボス</t>
  </si>
  <si>
    <t>0305</t>
  </si>
  <si>
    <t>Fire Temple - Boss</t>
  </si>
  <si>
    <t>みずのしんでん</t>
  </si>
  <si>
    <t>みずのしんでん ボス</t>
  </si>
  <si>
    <t>0417</t>
  </si>
  <si>
    <t>Water Temple - Boss</t>
  </si>
  <si>
    <t>じゃしんぞう ダンジョン</t>
  </si>
  <si>
    <t>0082</t>
  </si>
  <si>
    <t>Evil Goddess Statue Dungeon</t>
  </si>
  <si>
    <t>じゃしんぞう ダンジョン アイアンナック</t>
  </si>
  <si>
    <t>023:01</t>
  </si>
  <si>
    <t>Iron Knuckle Mini-Boss Room</t>
  </si>
  <si>
    <t>008D</t>
  </si>
  <si>
    <t>Evil Goddess Statue Dungeon - Iron Knuckle</t>
  </si>
  <si>
    <t>じゃしんぞう ダンジョン ボス</t>
  </si>
  <si>
    <t>023:03</t>
  </si>
  <si>
    <t>Twinrova's Lair</t>
  </si>
  <si>
    <t>05EC</t>
  </si>
  <si>
    <t>Evil Goddess Statue Dungeon - Boss</t>
  </si>
  <si>
    <t>ガノンのとう</t>
  </si>
  <si>
    <t>041B</t>
  </si>
  <si>
    <t>ガノンのとう ボス</t>
  </si>
  <si>
    <t>041F</t>
  </si>
  <si>
    <t>Ganon's Tower - Boss</t>
  </si>
  <si>
    <t>こおりのどうくつ</t>
  </si>
  <si>
    <t>0088</t>
  </si>
  <si>
    <t>はかしたリレー</t>
  </si>
  <si>
    <t>044F</t>
  </si>
  <si>
    <t>Relay Beneath the Graves</t>
  </si>
  <si>
    <t>ガノンちか ダンジョン</t>
  </si>
  <si>
    <t>0467</t>
  </si>
  <si>
    <t>Ganon's Basement Dungeon</t>
  </si>
  <si>
    <t>ガノンさいしゅうせん デモ ＆ バトル</t>
  </si>
  <si>
    <t>0517</t>
  </si>
  <si>
    <t>Final Fight With Ganon - Cutscene &amp; Battle</t>
  </si>
  <si>
    <t>ガノンのとう そのご １</t>
  </si>
  <si>
    <t>014:04</t>
  </si>
  <si>
    <t>0179</t>
  </si>
  <si>
    <t>Ganon's Tower Aftermath 1</t>
  </si>
  <si>
    <t>ガノンのとう そのご ２</t>
  </si>
  <si>
    <t>014:02</t>
  </si>
  <si>
    <t>01B5</t>
  </si>
  <si>
    <t>Ganon's Tower Aftermath 2</t>
  </si>
  <si>
    <t>ガノンのとう そのご ３</t>
  </si>
  <si>
    <t>014:01</t>
  </si>
  <si>
    <t>03DC</t>
  </si>
  <si>
    <t>Ganon's Tower Aftermath 3</t>
  </si>
  <si>
    <t>ガノンのとう そのご ４</t>
  </si>
  <si>
    <t>014:00</t>
  </si>
  <si>
    <t>03E4</t>
  </si>
  <si>
    <t>Ganon's Tower Aftermath 4</t>
  </si>
  <si>
    <t>ガノンちか そのご</t>
  </si>
  <si>
    <t>056C</t>
  </si>
  <si>
    <t>Ganon's Basement Aftermath</t>
  </si>
  <si>
    <t>ゲルドつうろ １−２</t>
  </si>
  <si>
    <t>012:02</t>
  </si>
  <si>
    <t>Thieves' Hideout: Red Cell Block</t>
  </si>
  <si>
    <t>0486</t>
  </si>
  <si>
    <t>Gerudo Passages 1-2</t>
  </si>
  <si>
    <t>ゲルドつうろ ３−４ ９−１０</t>
  </si>
  <si>
    <t>012:03</t>
  </si>
  <si>
    <t>Thieves' Hideout: Kitchen Hall</t>
  </si>
  <si>
    <t>048E</t>
  </si>
  <si>
    <t>Gerudo Passages 3-4 &amp; 9-10</t>
  </si>
  <si>
    <t>ゲルドつうろ ５−６</t>
  </si>
  <si>
    <t>012:04</t>
  </si>
  <si>
    <t>Thieves' Hideout: Light Green Cell Block</t>
  </si>
  <si>
    <t>0496</t>
  </si>
  <si>
    <t>Gerudo Passages 5-6</t>
  </si>
  <si>
    <t>ゲルドつうろ ７−８</t>
  </si>
  <si>
    <t>012:05</t>
  </si>
  <si>
    <t>Thieves' Hideout: Blue Cell Block</t>
  </si>
  <si>
    <t>049E</t>
  </si>
  <si>
    <t>Gerudo Passages 7-8</t>
  </si>
  <si>
    <t>ゲルドつうろ １１−１２</t>
  </si>
  <si>
    <t>012:00</t>
  </si>
  <si>
    <t>Thieves' Hideout: Dining Hall</t>
  </si>
  <si>
    <t>04AE</t>
  </si>
  <si>
    <t>Gerudo Passages 11-12</t>
  </si>
  <si>
    <t>ゲルドつうろ １３</t>
  </si>
  <si>
    <t>012:01</t>
  </si>
  <si>
    <t>Thieves' Hideout: Dark Green Cell Block</t>
  </si>
  <si>
    <t>0570</t>
  </si>
  <si>
    <t>Gerudo Passage 13</t>
  </si>
  <si>
    <t>かくしとびこみあな ０</t>
  </si>
  <si>
    <t>062:00</t>
  </si>
  <si>
    <t>Grotto: Small Rupee Chest</t>
  </si>
  <si>
    <t>Hidden Dive Hole 0</t>
  </si>
  <si>
    <t>かくしとびこみあな １</t>
  </si>
  <si>
    <t>062:0D</t>
  </si>
  <si>
    <t>Grotto: Big Skulltula</t>
  </si>
  <si>
    <t>0598</t>
  </si>
  <si>
    <t>Hidden Dive Hole 1</t>
  </si>
  <si>
    <t>かくしとびこみあな ２</t>
  </si>
  <si>
    <t>062:01</t>
  </si>
  <si>
    <t>Grotto: Business Scrub (Piece of Heart)</t>
  </si>
  <si>
    <t>059C</t>
  </si>
  <si>
    <t>Hidden Dive Hole 2</t>
  </si>
  <si>
    <t>かくしとびこみあな ３</t>
  </si>
  <si>
    <t>062:02</t>
  </si>
  <si>
    <t>Grotto: Redead</t>
  </si>
  <si>
    <t>05A0</t>
  </si>
  <si>
    <t>Hidden Dive Hole 3</t>
  </si>
  <si>
    <t>かくしとびこみあな ４</t>
  </si>
  <si>
    <t>062:0C</t>
  </si>
  <si>
    <t>Grotto: Business Scrubs (Nuts, Seeds, Bombs)</t>
  </si>
  <si>
    <t>05A4</t>
  </si>
  <si>
    <t>Hidden Dive Hole 4</t>
  </si>
  <si>
    <t>かくしとびこみあな ５</t>
  </si>
  <si>
    <t>062:04</t>
  </si>
  <si>
    <t>Grotto: Webs</t>
  </si>
  <si>
    <t>05A8</t>
  </si>
  <si>
    <t>Hidden Dive Hole 5</t>
  </si>
  <si>
    <t>かくしとびこみあな ６</t>
  </si>
  <si>
    <t>062:05</t>
  </si>
  <si>
    <t>Grotto: Octorok</t>
  </si>
  <si>
    <t>05AC</t>
  </si>
  <si>
    <t>Hidden Dive Hole 6</t>
  </si>
  <si>
    <t>かくしとびこみあな ７</t>
  </si>
  <si>
    <t>062:06</t>
  </si>
  <si>
    <t>Grotto: Business Scrubs (Nut Upgrade &amp; Seeds)</t>
  </si>
  <si>
    <t>05B0</t>
  </si>
  <si>
    <t>Hidden Dive Hole 7</t>
  </si>
  <si>
    <t>かくしとびこみあな ８</t>
  </si>
  <si>
    <t>062:07</t>
  </si>
  <si>
    <t>Grotto: Wolfos</t>
  </si>
  <si>
    <t>05B4</t>
  </si>
  <si>
    <t>Hidden Dive Hole 8</t>
  </si>
  <si>
    <t>かくしとびこみあな ９</t>
  </si>
  <si>
    <t>062:08</t>
  </si>
  <si>
    <t>Grotto: Bombable Walls</t>
  </si>
  <si>
    <t>05B8</t>
  </si>
  <si>
    <t>Hidden Dive Hole 9</t>
  </si>
  <si>
    <t>かくしとびこみあな １０</t>
  </si>
  <si>
    <t>062:09</t>
  </si>
  <si>
    <t>Grotto: Business Scrubs (Red &amp; Green Potion)</t>
  </si>
  <si>
    <t>05BC</t>
  </si>
  <si>
    <t>Hidden Dive Hole 10</t>
  </si>
  <si>
    <t>かくしとびこみあな １１</t>
  </si>
  <si>
    <t>062:0A</t>
  </si>
  <si>
    <t>Grotto: Tektite</t>
  </si>
  <si>
    <t>05C0</t>
  </si>
  <si>
    <t>Hidden Dive Hole 11</t>
  </si>
  <si>
    <t>かくしとびこみあな １２</t>
  </si>
  <si>
    <t>062:0B</t>
  </si>
  <si>
    <t>Grotto: Forest Stage</t>
  </si>
  <si>
    <t>05C4</t>
  </si>
  <si>
    <t>Hidden Dive Hole 12</t>
  </si>
  <si>
    <t>かくしとびこみあな １３</t>
  </si>
  <si>
    <t>062:03</t>
  </si>
  <si>
    <t>Grotto: Cow &amp; Recovery Hearts</t>
  </si>
  <si>
    <t>05FC</t>
  </si>
  <si>
    <t>Hidden Dive Hole 13</t>
  </si>
  <si>
    <t>ハイラル デモ</t>
  </si>
  <si>
    <t>00A0</t>
  </si>
  <si>
    <t>べっしつ （たからばこワープ）</t>
  </si>
  <si>
    <t>0520</t>
  </si>
  <si>
    <t>Special Room (Treasure Chest Warp)</t>
  </si>
  <si>
    <t>Map Select name appears to be swapped with Room 119.</t>
  </si>
  <si>
    <t>ささテスト</t>
  </si>
  <si>
    <t>テストマップ</t>
  </si>
  <si>
    <t>0094</t>
  </si>
  <si>
    <t>Test Map</t>
  </si>
  <si>
    <t>テストルーム</t>
  </si>
  <si>
    <t>Map Select name appears to be swapped with Room 116.</t>
  </si>
  <si>
    <t>ちゅうスタルフォスべや</t>
  </si>
  <si>
    <t>Cannot be loaded without a patched ROM.</t>
  </si>
  <si>
    <t>ボススタルフォスべや</t>
  </si>
  <si>
    <t>Stal</t>
  </si>
  <si>
    <t>jikkenjyou</t>
  </si>
  <si>
    <t>02EA</t>
  </si>
  <si>
    <t>Test Area</t>
  </si>
  <si>
    <t>depthテスト</t>
  </si>
  <si>
    <t>00B6</t>
  </si>
  <si>
    <t>ハイラルにわゲーム２</t>
  </si>
  <si>
    <t>0076</t>
  </si>
  <si>
    <t>Hyrule Garden Game 2</t>
  </si>
  <si>
    <t>-</t>
  </si>
  <si>
    <t>title</t>
  </si>
  <si>
    <t>Title Screen</t>
  </si>
  <si>
    <t>64DD TEST  n64dd_SetDiskVersion(1)</t>
  </si>
  <si>
    <t>Enable 64DD Hook</t>
  </si>
  <si>
    <t>Cannot be loaded.</t>
  </si>
  <si>
    <t>64DD TEST2 n64dd_SetDiskVersion(0)</t>
  </si>
  <si>
    <t>Disable 64DD Hook</t>
  </si>
  <si>
    <t>The following options are only present in the Debug ROM.</t>
  </si>
  <si>
    <t>The following options are only present in the retail versions of the game.</t>
  </si>
  <si>
    <t>Map Sel.</t>
  </si>
  <si>
    <t>Setup</t>
  </si>
  <si>
    <t>Calc.</t>
  </si>
  <si>
    <t>Identification</t>
  </si>
  <si>
    <t>Used</t>
  </si>
  <si>
    <t>Offset</t>
  </si>
  <si>
    <t>000-00</t>
  </si>
  <si>
    <t>Gameplay</t>
  </si>
  <si>
    <t>✔</t>
  </si>
  <si>
    <t>00000</t>
  </si>
  <si>
    <t>001-00</t>
  </si>
  <si>
    <t>002-00</t>
  </si>
  <si>
    <t>002-04</t>
  </si>
  <si>
    <t>Cutscene: Ruto Finds the Sapphire</t>
  </si>
  <si>
    <t>13700</t>
  </si>
  <si>
    <t>003-00</t>
  </si>
  <si>
    <t>004-00</t>
  </si>
  <si>
    <t>005-00</t>
  </si>
  <si>
    <t>006-00</t>
  </si>
  <si>
    <t>UA</t>
  </si>
  <si>
    <t>006-UA</t>
  </si>
  <si>
    <t>Unreferenced A</t>
  </si>
  <si>
    <t>✘</t>
  </si>
  <si>
    <t>17220</t>
  </si>
  <si>
    <t>UB</t>
  </si>
  <si>
    <t>006-UB</t>
  </si>
  <si>
    <t>Unreferenced B</t>
  </si>
  <si>
    <t>17710</t>
  </si>
  <si>
    <t>007-00</t>
  </si>
  <si>
    <t>008-00</t>
  </si>
  <si>
    <t>009-00</t>
  </si>
  <si>
    <t>009-04</t>
  </si>
  <si>
    <t>Cutscene: Serenade of Water</t>
  </si>
  <si>
    <t>0F5F0</t>
  </si>
  <si>
    <t>010-00</t>
  </si>
  <si>
    <t>011-00</t>
  </si>
  <si>
    <t>012-00</t>
  </si>
  <si>
    <t>013-00</t>
  </si>
  <si>
    <t>014-00</t>
  </si>
  <si>
    <t>015-00</t>
  </si>
  <si>
    <t>016-00</t>
  </si>
  <si>
    <t>017-00</t>
  </si>
  <si>
    <t>018-00</t>
  </si>
  <si>
    <t>019-00</t>
  </si>
  <si>
    <t>020-00</t>
  </si>
  <si>
    <t>021-00</t>
  </si>
  <si>
    <t>022-00</t>
  </si>
  <si>
    <t>023-00</t>
  </si>
  <si>
    <t>023-04</t>
  </si>
  <si>
    <t>Cutscene: Iron Knuckle Nabooru Intro</t>
  </si>
  <si>
    <t>067C0</t>
  </si>
  <si>
    <t>023-05</t>
  </si>
  <si>
    <t>Cutscene: Iron Knuckle Nabooru Defeated</t>
  </si>
  <si>
    <t>06980</t>
  </si>
  <si>
    <t>023-06</t>
  </si>
  <si>
    <t>Cutscene: Nabooru Transformed (Title Demo)</t>
  </si>
  <si>
    <t>06B40</t>
  </si>
  <si>
    <t>024-00</t>
  </si>
  <si>
    <t>025-00</t>
  </si>
  <si>
    <t>026-00</t>
  </si>
  <si>
    <t>027-00</t>
  </si>
  <si>
    <t>028-00</t>
  </si>
  <si>
    <t>029-00</t>
  </si>
  <si>
    <t>030-00</t>
  </si>
  <si>
    <t>031-00</t>
  </si>
  <si>
    <t>032-00</t>
  </si>
  <si>
    <t>033-00</t>
  </si>
  <si>
    <t>034-00</t>
  </si>
  <si>
    <t>035-00</t>
  </si>
  <si>
    <t>036-00</t>
  </si>
  <si>
    <t>037-00</t>
  </si>
  <si>
    <t>038-00</t>
  </si>
  <si>
    <t>039-00</t>
  </si>
  <si>
    <t>040-00</t>
  </si>
  <si>
    <t>041-00</t>
  </si>
  <si>
    <t>042-00</t>
  </si>
  <si>
    <t>043-00</t>
  </si>
  <si>
    <t>044-00</t>
  </si>
  <si>
    <t>045-00</t>
  </si>
  <si>
    <t>046-00</t>
  </si>
  <si>
    <t>047-00</t>
  </si>
  <si>
    <t>048-00</t>
  </si>
  <si>
    <t>049-00</t>
  </si>
  <si>
    <t>050-00</t>
  </si>
  <si>
    <t>051-00</t>
  </si>
  <si>
    <t>052-00</t>
  </si>
  <si>
    <t>052-04</t>
  </si>
  <si>
    <t>Cutscene: Link's Awakening</t>
  </si>
  <si>
    <t>00E80</t>
  </si>
  <si>
    <t>052-05</t>
  </si>
  <si>
    <t>Cutscene: Prologue</t>
  </si>
  <si>
    <t>00F60</t>
  </si>
  <si>
    <t>053-00</t>
  </si>
  <si>
    <t>054-00</t>
  </si>
  <si>
    <t>055-00</t>
  </si>
  <si>
    <t>056-00</t>
  </si>
  <si>
    <t>057-00</t>
  </si>
  <si>
    <t>058-00</t>
  </si>
  <si>
    <t>059-00</t>
  </si>
  <si>
    <t>UR</t>
  </si>
  <si>
    <t>059-UR</t>
  </si>
  <si>
    <t>Unreferenced</t>
  </si>
  <si>
    <t>Great Fairy can't be summoned via ocarina</t>
  </si>
  <si>
    <t>043D0</t>
  </si>
  <si>
    <t>059-04</t>
  </si>
  <si>
    <t>Cutscene: Magic Meter</t>
  </si>
  <si>
    <t>Great Fairy of Power</t>
  </si>
  <si>
    <t>044A0</t>
  </si>
  <si>
    <t>059-05</t>
  </si>
  <si>
    <t>Cutscene: Double Magic</t>
  </si>
  <si>
    <t>Great Fairy of Wisdom</t>
  </si>
  <si>
    <t>045C0</t>
  </si>
  <si>
    <t>059-06</t>
  </si>
  <si>
    <t>Cutscene: Double Defense</t>
  </si>
  <si>
    <t>Great Fairy of Courage</t>
  </si>
  <si>
    <t>046E0</t>
  </si>
  <si>
    <t>060-00</t>
  </si>
  <si>
    <t>061-00</t>
  </si>
  <si>
    <t>061-04</t>
  </si>
  <si>
    <t>Cutscene: Farore's Wind</t>
  </si>
  <si>
    <t>039E0</t>
  </si>
  <si>
    <t>061-05</t>
  </si>
  <si>
    <t>Cutscene: Din's Fire</t>
  </si>
  <si>
    <t>03B20</t>
  </si>
  <si>
    <t>061-06</t>
  </si>
  <si>
    <t>Cutscene: Nayru's Love</t>
  </si>
  <si>
    <t>03C60</t>
  </si>
  <si>
    <t>062-00</t>
  </si>
  <si>
    <t>063-00</t>
  </si>
  <si>
    <t>064-00</t>
  </si>
  <si>
    <t>065-00</t>
  </si>
  <si>
    <t>065-04</t>
  </si>
  <si>
    <t>Cutscene: Sun's Song</t>
  </si>
  <si>
    <t>02280</t>
  </si>
  <si>
    <t>065-05</t>
  </si>
  <si>
    <t>Cutscene: After the Sun's Song</t>
  </si>
  <si>
    <t>02390</t>
  </si>
  <si>
    <t>066-00</t>
  </si>
  <si>
    <t>066-04</t>
  </si>
  <si>
    <t>[?]</t>
  </si>
  <si>
    <t>Indoor house music plays. Exits outside Bowling Alley door.</t>
  </si>
  <si>
    <t>01A20</t>
  </si>
  <si>
    <t>066-05</t>
  </si>
  <si>
    <t>Cutscene: [?]</t>
  </si>
  <si>
    <t>Only accessible via Map Select #123.</t>
  </si>
  <si>
    <t>01AC0</t>
  </si>
  <si>
    <t>066-06</t>
  </si>
  <si>
    <t>Cutscene: Camera Tilt</t>
  </si>
  <si>
    <t>01B70</t>
  </si>
  <si>
    <t>067-00</t>
  </si>
  <si>
    <t>067-04</t>
  </si>
  <si>
    <t>Cutscene: Meeting Sheik</t>
  </si>
  <si>
    <t>0</t>
  </si>
  <si>
    <t>0C1A0</t>
  </si>
  <si>
    <t>067-05</t>
  </si>
  <si>
    <t>Cutscene: Navi's Farewell</t>
  </si>
  <si>
    <t>0C350</t>
  </si>
  <si>
    <t>067-06</t>
  </si>
  <si>
    <t>Cutscene: Prelude of Light</t>
  </si>
  <si>
    <t>3/4</t>
  </si>
  <si>
    <t>0C580</t>
  </si>
  <si>
    <t>067-07</t>
  </si>
  <si>
    <t>Cutscene: Door of Time Opens</t>
  </si>
  <si>
    <t>0C730</t>
  </si>
  <si>
    <t>067-08</t>
  </si>
  <si>
    <t>Cutscene: Forest Temple Hint</t>
  </si>
  <si>
    <t>0C830</t>
  </si>
  <si>
    <t>067-09</t>
  </si>
  <si>
    <t>Cutscene: Fire Temple Hint</t>
  </si>
  <si>
    <t>0C930</t>
  </si>
  <si>
    <t>067-10</t>
  </si>
  <si>
    <t>Cutscene: Water Temple Hint</t>
  </si>
  <si>
    <t>0CA30</t>
  </si>
  <si>
    <t>067-11</t>
  </si>
  <si>
    <t>Cutscene: Song of Time</t>
  </si>
  <si>
    <t>0CB30</t>
  </si>
  <si>
    <t>067-12</t>
  </si>
  <si>
    <t>Cutscene: Sheik's Final Encounter</t>
  </si>
  <si>
    <t>0CC40</t>
  </si>
  <si>
    <t>067-13</t>
  </si>
  <si>
    <t>Cutscene: Sheik's Identity Revealed</t>
  </si>
  <si>
    <t>0CD10</t>
  </si>
  <si>
    <t>067-14</t>
  </si>
  <si>
    <t>Cutscene: Light Arrows</t>
  </si>
  <si>
    <t>0C450</t>
  </si>
  <si>
    <t>068-00</t>
  </si>
  <si>
    <t>Gameplay: Sage Awakenings</t>
  </si>
  <si>
    <t>068-04</t>
  </si>
  <si>
    <t>Cutscene: Seven Years of Slumber</t>
  </si>
  <si>
    <t>035D0</t>
  </si>
  <si>
    <t>068-05</t>
  </si>
  <si>
    <t>Cutscene: Six Sages Awakened</t>
  </si>
  <si>
    <t>036D0</t>
  </si>
  <si>
    <t>068-06</t>
  </si>
  <si>
    <t>Cutscene: Sages Combine Power</t>
  </si>
  <si>
    <t>037D0</t>
  </si>
  <si>
    <t>069-00</t>
  </si>
  <si>
    <t>069-UR</t>
  </si>
  <si>
    <t>12512</t>
  </si>
  <si>
    <t>070-00</t>
  </si>
  <si>
    <t>071-UA</t>
  </si>
  <si>
    <t>071-UB</t>
  </si>
  <si>
    <t>03580</t>
  </si>
  <si>
    <t>UC</t>
  </si>
  <si>
    <t>071-UC</t>
  </si>
  <si>
    <t>Unreferenced C</t>
  </si>
  <si>
    <t>03640</t>
  </si>
  <si>
    <t>UD</t>
  </si>
  <si>
    <t>071-UD</t>
  </si>
  <si>
    <t>Unreferenced D</t>
  </si>
  <si>
    <t>03700</t>
  </si>
  <si>
    <t>071-04</t>
  </si>
  <si>
    <t>Cutscene: Deku Tree's Story - Goddesses</t>
  </si>
  <si>
    <t>037C0</t>
  </si>
  <si>
    <t>071-05</t>
  </si>
  <si>
    <t>Cutscene: Deku Tree's Story - Ganondorf</t>
  </si>
  <si>
    <t>03890</t>
  </si>
  <si>
    <t>071-06</t>
  </si>
  <si>
    <t>Cutscene: Deku Tree's Story - Triforce</t>
  </si>
  <si>
    <t>03920</t>
  </si>
  <si>
    <t>071-07</t>
  </si>
  <si>
    <t>Cutscene: Ganondorf's Plot Unveiled</t>
  </si>
  <si>
    <t>039B0</t>
  </si>
  <si>
    <t>071-08</t>
  </si>
  <si>
    <t>Cutscene: Sheik's Triforce Legend</t>
  </si>
  <si>
    <t>03A60</t>
  </si>
  <si>
    <t>071-09</t>
  </si>
  <si>
    <t>Cutscene: Deku Sprout's Story I</t>
  </si>
  <si>
    <t>03AF0</t>
  </si>
  <si>
    <t>071-10</t>
  </si>
  <si>
    <t>Cutscene: Deku Sprout's Story - Ganondorf (Title Demo)</t>
  </si>
  <si>
    <t>03B80</t>
  </si>
  <si>
    <t>071-11</t>
  </si>
  <si>
    <t>Cutscene: Zelda's Story - Triforce</t>
  </si>
  <si>
    <t>03C10</t>
  </si>
  <si>
    <t>071-12</t>
  </si>
  <si>
    <t>Cutscene: Ganondorf's Sealing</t>
  </si>
  <si>
    <t>03CA0</t>
  </si>
  <si>
    <t>072-00</t>
  </si>
  <si>
    <t>073-00</t>
  </si>
  <si>
    <t>074-00</t>
  </si>
  <si>
    <t>074-04</t>
  </si>
  <si>
    <t>Cutscene: Zelda's Reunion</t>
  </si>
  <si>
    <t>03720</t>
  </si>
  <si>
    <t>074-05</t>
  </si>
  <si>
    <t>Cutscene: Zelda's Lullaby</t>
  </si>
  <si>
    <t>074-06</t>
  </si>
  <si>
    <t>Cutscene: Impa's Escort I</t>
  </si>
  <si>
    <t>038B0</t>
  </si>
  <si>
    <t>075-00</t>
  </si>
  <si>
    <t>076-00</t>
  </si>
  <si>
    <t>077-00</t>
  </si>
  <si>
    <t>Gameplay: Child</t>
  </si>
  <si>
    <t>077-02</t>
  </si>
  <si>
    <t>Gameplay: Adult</t>
  </si>
  <si>
    <t>00B60</t>
  </si>
  <si>
    <t>078-00</t>
  </si>
  <si>
    <t>079-00</t>
  </si>
  <si>
    <t>079-04</t>
  </si>
  <si>
    <t>Cutscene: Tower Falls</t>
  </si>
  <si>
    <t>01AD0</t>
  </si>
  <si>
    <t>080-00</t>
  </si>
  <si>
    <t>081-00</t>
  </si>
  <si>
    <t>081-01</t>
  </si>
  <si>
    <t>Gameplay: Child - Ocarina in Moat</t>
  </si>
  <si>
    <t>11690</t>
  </si>
  <si>
    <t>081-02</t>
  </si>
  <si>
    <t>112D0</t>
  </si>
  <si>
    <t>081-04</t>
  </si>
  <si>
    <t>Cutscene: Link's Nightmare</t>
  </si>
  <si>
    <t>11AD0</t>
  </si>
  <si>
    <t>081-05</t>
  </si>
  <si>
    <t>Cutscene: Zelda's Escape</t>
  </si>
  <si>
    <t>11B70</t>
  </si>
  <si>
    <t>081-06</t>
  </si>
  <si>
    <t>Cutscene: Zelda's Escape Flashback</t>
  </si>
  <si>
    <t>11CC0</t>
  </si>
  <si>
    <t>081-07</t>
  </si>
  <si>
    <t>Cutscene: Title Screen</t>
  </si>
  <si>
    <t>11D60</t>
  </si>
  <si>
    <t>081-08</t>
  </si>
  <si>
    <t>Cutscene: After the Song of Time</t>
  </si>
  <si>
    <t>11E60</t>
  </si>
  <si>
    <t>081-09</t>
  </si>
  <si>
    <t>Cutscene: Staff Credits - Hyrule Field</t>
  </si>
  <si>
    <t>11F20</t>
  </si>
  <si>
    <t>081-10</t>
  </si>
  <si>
    <t>Cutscene: Lon Lon Ranch Escape</t>
  </si>
  <si>
    <t>12020</t>
  </si>
  <si>
    <t>081-11</t>
  </si>
  <si>
    <t>Cutscene: Zelda's Farewell</t>
  </si>
  <si>
    <t>120E0</t>
  </si>
  <si>
    <t>081-12</t>
  </si>
  <si>
    <t>Cutscene: Impa's Escort II</t>
  </si>
  <si>
    <t>12180</t>
  </si>
  <si>
    <t>081-UR</t>
  </si>
  <si>
    <t>Unreferenced: Link's Nightmare [Early]</t>
  </si>
  <si>
    <t>12340</t>
  </si>
  <si>
    <t>082-00</t>
  </si>
  <si>
    <t>Gameplay: Child - Day</t>
  </si>
  <si>
    <t>082-01</t>
  </si>
  <si>
    <t>Gameplay: Child - Night</t>
  </si>
  <si>
    <t>09980</t>
  </si>
  <si>
    <t>082-02</t>
  </si>
  <si>
    <t>Gameplay: Adult - Day</t>
  </si>
  <si>
    <t>090D0</t>
  </si>
  <si>
    <t>082-03</t>
  </si>
  <si>
    <t>Gameplay: Adult - Night</t>
  </si>
  <si>
    <t>09530</t>
  </si>
  <si>
    <t>082-04</t>
  </si>
  <si>
    <t>Cutscene: Bongo Bongo Unleashed</t>
  </si>
  <si>
    <t>09CE0</t>
  </si>
  <si>
    <t>082-05</t>
  </si>
  <si>
    <t>Cutscene: Nocturne of Shadow</t>
  </si>
  <si>
    <t>09E60</t>
  </si>
  <si>
    <t>082-06</t>
  </si>
  <si>
    <t>Cutscene: Well Draining</t>
  </si>
  <si>
    <t>0A040</t>
  </si>
  <si>
    <t>082-07</t>
  </si>
  <si>
    <t>Cutscene: Volcano Eruption</t>
  </si>
  <si>
    <t>0A220</t>
  </si>
  <si>
    <t>082-08</t>
  </si>
  <si>
    <t>Cutscene: Staff Credits - Kakariko Village</t>
  </si>
  <si>
    <t>0A400</t>
  </si>
  <si>
    <t>083-00</t>
  </si>
  <si>
    <t>083-01</t>
  </si>
  <si>
    <t>068D0</t>
  </si>
  <si>
    <t>083-02</t>
  </si>
  <si>
    <t>061D0</t>
  </si>
  <si>
    <t>083-03</t>
  </si>
  <si>
    <t>06550</t>
  </si>
  <si>
    <t>083-04</t>
  </si>
  <si>
    <t>Cutscene: Tomb Destroyed</t>
  </si>
  <si>
    <t>06C10</t>
  </si>
  <si>
    <t>083-05</t>
  </si>
  <si>
    <t>Cutscene: Sun's Song Advances Time</t>
  </si>
  <si>
    <t>06EC0</t>
  </si>
  <si>
    <t>084-00</t>
  </si>
  <si>
    <t>084-02</t>
  </si>
  <si>
    <t>065B0</t>
  </si>
  <si>
    <t>085-00</t>
  </si>
  <si>
    <t>085-02</t>
  </si>
  <si>
    <t>Gameplay: Adult - Forest Cursed</t>
  </si>
  <si>
    <t>0CC00</t>
  </si>
  <si>
    <t>085-03</t>
  </si>
  <si>
    <t>Gameplay: Adult - Forest's Curse Lifted</t>
  </si>
  <si>
    <t>0CF10</t>
  </si>
  <si>
    <t>085-04</t>
  </si>
  <si>
    <t>Cutscene: Deku Tree's Story - Farore</t>
  </si>
  <si>
    <t>0D220</t>
  </si>
  <si>
    <t>085-05</t>
  </si>
  <si>
    <t>Cutscene: Deku Tree's Story - Introduction</t>
  </si>
  <si>
    <t>0D350</t>
  </si>
  <si>
    <t>085-06</t>
  </si>
  <si>
    <t>Cutscene: Kokiri's Emerald</t>
  </si>
  <si>
    <t>0D470</t>
  </si>
  <si>
    <t>085-07</t>
  </si>
  <si>
    <t>Cutscene: Deku Tree Summons Navi</t>
  </si>
  <si>
    <t>0D590</t>
  </si>
  <si>
    <t>085-08</t>
  </si>
  <si>
    <t>Cutscene: Kokiri Forest Pan I</t>
  </si>
  <si>
    <t>Camera: Deku Tree -&gt; [?] -&gt; Mido's House -&gt; Village -&gt; Deku Tree</t>
  </si>
  <si>
    <t>0D740</t>
  </si>
  <si>
    <t>085-09</t>
  </si>
  <si>
    <t>Cutscene: Kokiri Forest Pan II</t>
  </si>
  <si>
    <t>Camera: Pan from Link's House -&gt; House of Twins</t>
  </si>
  <si>
    <t>0D8F0</t>
  </si>
  <si>
    <t>085-10</t>
  </si>
  <si>
    <t>Cutscene: Staff Credits - Deku Tree</t>
  </si>
  <si>
    <t>0DAA0</t>
  </si>
  <si>
    <t>085-11</t>
  </si>
  <si>
    <t>Cutscene: Staff Credits - Kokiri Forest</t>
  </si>
  <si>
    <t>0DB80</t>
  </si>
  <si>
    <t>085-12</t>
  </si>
  <si>
    <t>Cutscene: Meeting Deku Sprout</t>
  </si>
  <si>
    <t>0DC60</t>
  </si>
  <si>
    <t>085-13</t>
  </si>
  <si>
    <t>Cutscene: Deku Sprout's Instructions</t>
  </si>
  <si>
    <t>0DE30</t>
  </si>
  <si>
    <t>086-00</t>
  </si>
  <si>
    <t>086-02</t>
  </si>
  <si>
    <t>067D0</t>
  </si>
  <si>
    <t>086-04</t>
  </si>
  <si>
    <t>Cutscene: Minuet of Forest</t>
  </si>
  <si>
    <t>06A00</t>
  </si>
  <si>
    <t>086-05</t>
  </si>
  <si>
    <t>Cutscene: Saria's Song</t>
  </si>
  <si>
    <t>06AE0</t>
  </si>
  <si>
    <t>087-00</t>
  </si>
  <si>
    <t>087-02</t>
  </si>
  <si>
    <t>07450</t>
  </si>
  <si>
    <t>087-04</t>
  </si>
  <si>
    <t>Cutscene: Sheik at Lake Hylia</t>
  </si>
  <si>
    <t>07780</t>
  </si>
  <si>
    <t>087-05</t>
  </si>
  <si>
    <t>Cutscene: Staff Credits - Lake Hylia</t>
  </si>
  <si>
    <t>07920</t>
  </si>
  <si>
    <t>088-00</t>
  </si>
  <si>
    <t>088-02</t>
  </si>
  <si>
    <t>03A40</t>
  </si>
  <si>
    <t>088-04</t>
  </si>
  <si>
    <t>Cutscene: Staff Credits - Zora's Domain</t>
  </si>
  <si>
    <t>089-00</t>
  </si>
  <si>
    <t>089-01</t>
  </si>
  <si>
    <t>04550</t>
  </si>
  <si>
    <t>089-02</t>
  </si>
  <si>
    <t>04370</t>
  </si>
  <si>
    <t>089-04</t>
  </si>
  <si>
    <t>Cutscene: Zora's Sapphire</t>
  </si>
  <si>
    <t>04730</t>
  </si>
  <si>
    <t>089-05</t>
  </si>
  <si>
    <t>Cutscene: Jabu-Jabu Inhales</t>
  </si>
  <si>
    <t>Link and Jabu-Jabu stare each other down. Jabu opens his mouth to inhale, but nothing happens.</t>
  </si>
  <si>
    <t>04810</t>
  </si>
  <si>
    <t>089-06</t>
  </si>
  <si>
    <t>Cutscene: Staff Credits - Zora's Fountain</t>
  </si>
  <si>
    <t>Camera pans to Jabu-Jabu from the mouth of the Ice Cavern</t>
  </si>
  <si>
    <t>04990</t>
  </si>
  <si>
    <t>090-00</t>
  </si>
  <si>
    <t>090-02</t>
  </si>
  <si>
    <t>02C80</t>
  </si>
  <si>
    <t>090-04</t>
  </si>
  <si>
    <t>Cutscene: Deku Tree's Story - Din II</t>
  </si>
  <si>
    <t>02F70</t>
  </si>
  <si>
    <t>090-05</t>
  </si>
  <si>
    <t>Cutscene: Deku Tree's Story - Din I</t>
  </si>
  <si>
    <t>03060</t>
  </si>
  <si>
    <t>090-06</t>
  </si>
  <si>
    <t>Cutscene: Credits [?]</t>
  </si>
  <si>
    <t>03140</t>
  </si>
  <si>
    <t>091-00</t>
  </si>
  <si>
    <t>091-02</t>
  </si>
  <si>
    <t>0BD00</t>
  </si>
  <si>
    <t>091-04</t>
  </si>
  <si>
    <t>Cutscene: Saria's Farewell</t>
  </si>
  <si>
    <t>0C0A0</t>
  </si>
  <si>
    <t>092-00</t>
  </si>
  <si>
    <t>092-02</t>
  </si>
  <si>
    <t>07530</t>
  </si>
  <si>
    <t>092-04</t>
  </si>
  <si>
    <t>Cutscene: Requiem of Spirit</t>
  </si>
  <si>
    <t>077D0</t>
  </si>
  <si>
    <t>092-05</t>
  </si>
  <si>
    <t>Cutscene: Nabooru's Kidnapping</t>
  </si>
  <si>
    <t>078B0</t>
  </si>
  <si>
    <t>093-00</t>
  </si>
  <si>
    <t>093-02</t>
  </si>
  <si>
    <t>059B0</t>
  </si>
  <si>
    <t>093-03</t>
  </si>
  <si>
    <t>05CB0</t>
  </si>
  <si>
    <t>093-04</t>
  </si>
  <si>
    <t>Cutscene: Horseback Archery Intro</t>
  </si>
  <si>
    <t>05FB0</t>
  </si>
  <si>
    <t>093-05</t>
  </si>
  <si>
    <t>Cutscene: Staff Credits - Gerudo's Fortress</t>
  </si>
  <si>
    <t>093-06</t>
  </si>
  <si>
    <t>Cutscene: Captured With Hookshot (First Time)</t>
  </si>
  <si>
    <t>062C0</t>
  </si>
  <si>
    <t>094-00</t>
  </si>
  <si>
    <t>095-00</t>
  </si>
  <si>
    <t>095-UR</t>
  </si>
  <si>
    <t>03D20</t>
  </si>
  <si>
    <t>096-00</t>
  </si>
  <si>
    <t>096-02</t>
  </si>
  <si>
    <t>075A0</t>
  </si>
  <si>
    <t>096-UR</t>
  </si>
  <si>
    <t>Night. Red tektites. Bomb Flower location from Nov 1997 images</t>
  </si>
  <si>
    <t>078A0</t>
  </si>
  <si>
    <t>096-04</t>
  </si>
  <si>
    <t>Cutscene: Deku Tree's Story - Nayru</t>
  </si>
  <si>
    <t>079C0</t>
  </si>
  <si>
    <t>096-05</t>
  </si>
  <si>
    <t>Cutscene: Goron's Ruby</t>
  </si>
  <si>
    <t>07AA0</t>
  </si>
  <si>
    <t>096-06</t>
  </si>
  <si>
    <t>Cutscene: Goron's Ruby [Early]</t>
  </si>
  <si>
    <t>07BC0</t>
  </si>
  <si>
    <t>096-07</t>
  </si>
  <si>
    <t>Cutscene: Staff Credits - Death Mountain Trail</t>
  </si>
  <si>
    <t>07CE0</t>
  </si>
  <si>
    <t>096-08</t>
  </si>
  <si>
    <t>Cutscene: Sages Gaze Down</t>
  </si>
  <si>
    <t>07D80</t>
  </si>
  <si>
    <t>097-00</t>
  </si>
  <si>
    <t>097-02</t>
  </si>
  <si>
    <t>07220</t>
  </si>
  <si>
    <t>097-04</t>
  </si>
  <si>
    <t>Cutscene: Bolero of Fire</t>
  </si>
  <si>
    <t>074D0</t>
  </si>
  <si>
    <t>097-05</t>
  </si>
  <si>
    <t>Cutscene: Bolero of Fire (Title Demo)</t>
  </si>
  <si>
    <t>075D0</t>
  </si>
  <si>
    <t>098-00</t>
  </si>
  <si>
    <t>098-02</t>
  </si>
  <si>
    <t>07A30</t>
  </si>
  <si>
    <t>098-04</t>
  </si>
  <si>
    <t>Cutscene: Darunia's Dance</t>
  </si>
  <si>
    <t>07BA0</t>
  </si>
  <si>
    <t>098-05</t>
  </si>
  <si>
    <t>Cutscene: Staff Credits - Goron City</t>
  </si>
  <si>
    <t>07CF0</t>
  </si>
  <si>
    <t>099-00</t>
  </si>
  <si>
    <t>099-01</t>
  </si>
  <si>
    <t>04EF0</t>
  </si>
  <si>
    <t>099-02</t>
  </si>
  <si>
    <t>Gameplay: Adult - Ingo's Ranch</t>
  </si>
  <si>
    <t>049F0</t>
  </si>
  <si>
    <t>099-03</t>
  </si>
  <si>
    <t>Gameplay: Adult - Talon's Ranch</t>
  </si>
  <si>
    <t>04C70</t>
  </si>
  <si>
    <t>099-04</t>
  </si>
  <si>
    <t>Cutscene: Ingo's Race Intro</t>
  </si>
  <si>
    <t>05170</t>
  </si>
  <si>
    <t>099-05</t>
  </si>
  <si>
    <t>Cutscene: Epona's Song</t>
  </si>
  <si>
    <t>05290</t>
  </si>
  <si>
    <t>099-06</t>
  </si>
  <si>
    <t>Cutscene: Staff Credits - Lon Lon Ranch (Flames)</t>
  </si>
  <si>
    <t>05450</t>
  </si>
  <si>
    <t>099-07</t>
  </si>
  <si>
    <t>Cutscene: Staff Credits - Lon Lon Ranch (Talon)</t>
  </si>
  <si>
    <t>05570</t>
  </si>
  <si>
    <t>099-08</t>
  </si>
  <si>
    <t>Cutscene: Staff Credits - Lon Lon Ranch (Hylians)</t>
  </si>
  <si>
    <t>05670</t>
  </si>
  <si>
    <t>099-09</t>
  </si>
  <si>
    <t>Cutscene: Staff Credits - Lon Lon Ranch (Malon)</t>
  </si>
  <si>
    <t>05800</t>
  </si>
  <si>
    <t>099-10</t>
  </si>
  <si>
    <t>Cutscene: Staff Credits - Lon Lon Ranch (Mido)</t>
  </si>
  <si>
    <t>05900</t>
  </si>
  <si>
    <t>099-11</t>
  </si>
  <si>
    <t>Cutscene: Staff Credits - Lon Lon Ranch (Shops)</t>
  </si>
  <si>
    <t>05A80</t>
  </si>
  <si>
    <t>100-00</t>
  </si>
  <si>
    <t>100-UR</t>
  </si>
  <si>
    <t>03080</t>
  </si>
  <si>
    <t>100-04</t>
  </si>
  <si>
    <t>Cutscene: Rainbow Bridge Creation</t>
  </si>
  <si>
    <t>03180</t>
  </si>
  <si>
    <t>101-00</t>
  </si>
  <si>
    <t>102-00</t>
  </si>
  <si>
    <t>103-00</t>
  </si>
  <si>
    <t>104-00</t>
  </si>
  <si>
    <t>105-00</t>
  </si>
  <si>
    <t>106-00</t>
  </si>
  <si>
    <t>107-00</t>
  </si>
  <si>
    <t>108-00</t>
  </si>
  <si>
    <t>108-01</t>
  </si>
  <si>
    <t>108-02</t>
  </si>
  <si>
    <t>108-03</t>
  </si>
  <si>
    <t>109-00</t>
  </si>
  <si>
    <t>Scene</t>
  </si>
  <si>
    <t>Room</t>
  </si>
  <si>
    <t>List</t>
  </si>
  <si>
    <t>-1</t>
  </si>
  <si>
    <t>0x68</t>
  </si>
  <si>
    <t>0x48</t>
  </si>
  <si>
    <t>000E0</t>
  </si>
  <si>
    <t>00110</t>
  </si>
  <si>
    <t>000C0</t>
  </si>
  <si>
    <t>00120</t>
  </si>
  <si>
    <t>001A0</t>
  </si>
  <si>
    <t>000B0</t>
  </si>
  <si>
    <t>000A0</t>
  </si>
  <si>
    <t>00140</t>
  </si>
  <si>
    <t>0x40</t>
  </si>
  <si>
    <t>00080</t>
  </si>
  <si>
    <t>00170</t>
  </si>
  <si>
    <t>000F0</t>
  </si>
  <si>
    <t>001C0</t>
  </si>
  <si>
    <t>001D0</t>
  </si>
  <si>
    <t>000D0</t>
  </si>
  <si>
    <t>00130</t>
  </si>
  <si>
    <t>00190</t>
  </si>
  <si>
    <t>00090</t>
  </si>
  <si>
    <t>00260</t>
  </si>
  <si>
    <t>00100</t>
  </si>
  <si>
    <t>001B0</t>
  </si>
  <si>
    <t>00320</t>
  </si>
  <si>
    <t>00490</t>
  </si>
  <si>
    <t>00160</t>
  </si>
  <si>
    <t>0x60</t>
  </si>
  <si>
    <t>02400</t>
  </si>
  <si>
    <t>02440</t>
  </si>
  <si>
    <t>001E0</t>
  </si>
  <si>
    <t>00210</t>
  </si>
  <si>
    <t>002F0</t>
  </si>
  <si>
    <t>003B0</t>
  </si>
  <si>
    <t>00430</t>
  </si>
  <si>
    <t>004B0</t>
  </si>
  <si>
    <t>00530</t>
  </si>
  <si>
    <t>005B0</t>
  </si>
  <si>
    <t>00610</t>
  </si>
  <si>
    <t>00690</t>
  </si>
  <si>
    <t>00270</t>
  </si>
  <si>
    <t>00150</t>
  </si>
  <si>
    <t>00240</t>
  </si>
  <si>
    <t>00370</t>
  </si>
  <si>
    <t>00460</t>
  </si>
  <si>
    <t>00520</t>
  </si>
  <si>
    <t>005D0</t>
  </si>
  <si>
    <t>00680</t>
  </si>
  <si>
    <t>00730</t>
  </si>
  <si>
    <t>007F0</t>
  </si>
  <si>
    <t>00890</t>
  </si>
  <si>
    <t>002B0</t>
  </si>
  <si>
    <t>0x58</t>
  </si>
  <si>
    <t>00180</t>
  </si>
  <si>
    <t>00230</t>
  </si>
  <si>
    <t>0x50</t>
  </si>
  <si>
    <t>002E0</t>
  </si>
  <si>
    <t>00380</t>
  </si>
  <si>
    <t>003E0</t>
  </si>
  <si>
    <t>00450</t>
  </si>
  <si>
    <t>004C0</t>
  </si>
  <si>
    <t>00470</t>
  </si>
  <si>
    <t>00C50</t>
  </si>
  <si>
    <t>00770</t>
  </si>
  <si>
    <t>01120</t>
  </si>
  <si>
    <t>011F0</t>
  </si>
  <si>
    <t>012C0</t>
  </si>
  <si>
    <t>01360</t>
  </si>
  <si>
    <t>01570</t>
  </si>
  <si>
    <t>018D0</t>
  </si>
  <si>
    <t>01920</t>
  </si>
  <si>
    <t>01C80</t>
  </si>
  <si>
    <t>01CF0</t>
  </si>
  <si>
    <t>82</t>
  </si>
  <si>
    <t>0x70</t>
  </si>
  <si>
    <t>00C40</t>
  </si>
  <si>
    <t>00570</t>
  </si>
  <si>
    <t>00900</t>
  </si>
  <si>
    <t>00FC0</t>
  </si>
  <si>
    <t>01210</t>
  </si>
  <si>
    <t>013D0</t>
  </si>
  <si>
    <t>014C0</t>
  </si>
  <si>
    <t>01670</t>
  </si>
  <si>
    <t>83</t>
  </si>
  <si>
    <t>003F0</t>
  </si>
  <si>
    <t>007B0</t>
  </si>
  <si>
    <t>00880</t>
  </si>
  <si>
    <t>00B40</t>
  </si>
  <si>
    <t>00360</t>
  </si>
  <si>
    <t>00750</t>
  </si>
  <si>
    <t>00EE0</t>
  </si>
  <si>
    <t>01130</t>
  </si>
  <si>
    <t>00580</t>
  </si>
  <si>
    <t>005A0</t>
  </si>
  <si>
    <t>00830</t>
  </si>
  <si>
    <t>00A90</t>
  </si>
  <si>
    <t>00AC0</t>
  </si>
  <si>
    <t>00AF0</t>
  </si>
  <si>
    <t>00B20</t>
  </si>
  <si>
    <t>00D50</t>
  </si>
  <si>
    <t>00DC0</t>
  </si>
  <si>
    <t>00E30</t>
  </si>
  <si>
    <t>00E70</t>
  </si>
  <si>
    <t>010E0</t>
  </si>
  <si>
    <t>002D0</t>
  </si>
  <si>
    <t>00350</t>
  </si>
  <si>
    <t>00480</t>
  </si>
  <si>
    <t>004F0</t>
  </si>
  <si>
    <t>00620</t>
  </si>
  <si>
    <t>007E0</t>
  </si>
  <si>
    <t>00840</t>
  </si>
  <si>
    <t>008E0</t>
  </si>
  <si>
    <t>00200</t>
  </si>
  <si>
    <t>00290</t>
  </si>
  <si>
    <t>002C0</t>
  </si>
  <si>
    <t>00340</t>
  </si>
  <si>
    <t>00920</t>
  </si>
  <si>
    <t>00220</t>
  </si>
  <si>
    <t>00300</t>
  </si>
  <si>
    <t>006F0</t>
  </si>
  <si>
    <t>00330</t>
  </si>
  <si>
    <t>008D0</t>
  </si>
  <si>
    <t>00990</t>
  </si>
  <si>
    <t>90</t>
  </si>
  <si>
    <t>00310</t>
  </si>
  <si>
    <t>006A0</t>
  </si>
  <si>
    <t>91</t>
  </si>
  <si>
    <t>001F0</t>
  </si>
  <si>
    <t>92</t>
  </si>
  <si>
    <t>00410</t>
  </si>
  <si>
    <t>00710</t>
  </si>
  <si>
    <t>93</t>
  </si>
  <si>
    <t>00540</t>
  </si>
  <si>
    <t>00790</t>
  </si>
  <si>
    <t>00860</t>
  </si>
  <si>
    <t>008C0</t>
  </si>
  <si>
    <t>00500</t>
  </si>
  <si>
    <t>00720</t>
  </si>
  <si>
    <t>96</t>
  </si>
  <si>
    <t>00930</t>
  </si>
  <si>
    <t>00A10</t>
  </si>
  <si>
    <t>00B80</t>
  </si>
  <si>
    <t>97</t>
  </si>
  <si>
    <t>00820</t>
  </si>
  <si>
    <t>98</t>
  </si>
  <si>
    <t>003C0</t>
  </si>
  <si>
    <t>00D10</t>
  </si>
  <si>
    <t>00400</t>
  </si>
  <si>
    <t>006C0</t>
  </si>
  <si>
    <t>00800</t>
  </si>
  <si>
    <t>99</t>
  </si>
  <si>
    <t>00630</t>
  </si>
  <si>
    <t>00980</t>
  </si>
  <si>
    <t>00AA0</t>
  </si>
  <si>
    <t>00C60</t>
  </si>
  <si>
    <t>00E50</t>
  </si>
  <si>
    <t>01040</t>
  </si>
  <si>
    <t>01170</t>
  </si>
  <si>
    <t>013A0</t>
  </si>
  <si>
    <t>Room ID</t>
  </si>
  <si>
    <t>000+-1</t>
  </si>
  <si>
    <t>Always Loaded</t>
  </si>
  <si>
    <t>000+00</t>
  </si>
  <si>
    <t>Main Chamber</t>
  </si>
  <si>
    <t>000+01</t>
  </si>
  <si>
    <t>2F - Deku Scrub Hint Room - Falling</t>
  </si>
  <si>
    <t>000+02</t>
  </si>
  <si>
    <t>2F - Slingshot Room</t>
  </si>
  <si>
    <t>000+03</t>
  </si>
  <si>
    <t>B1 - Basement River Room</t>
  </si>
  <si>
    <t>000+04</t>
  </si>
  <si>
    <t>B1 - Deku Scrub Hint Room II - 2 3 1</t>
  </si>
  <si>
    <t>000+05</t>
  </si>
  <si>
    <t>B1 - Spiked Log Room</t>
  </si>
  <si>
    <t>000+06</t>
  </si>
  <si>
    <t>B2 - Torch &amp; Deku Baba Room</t>
  </si>
  <si>
    <t>000+07</t>
  </si>
  <si>
    <t>B1 - Gohma Larva Room</t>
  </si>
  <si>
    <t>000+08</t>
  </si>
  <si>
    <t>B1 - Bombable Gold Skulltula Room</t>
  </si>
  <si>
    <t>000+09</t>
  </si>
  <si>
    <t>B2 - Three Scrub Room</t>
  </si>
  <si>
    <t>000+0A</t>
  </si>
  <si>
    <t>3F - Compass Room</t>
  </si>
  <si>
    <t>000+0B</t>
  </si>
  <si>
    <t>Boss Transition Room</t>
  </si>
  <si>
    <t>001+-1</t>
  </si>
  <si>
    <t>001+00</t>
  </si>
  <si>
    <t>1F - Main Chamber</t>
  </si>
  <si>
    <t>001+01</t>
  </si>
  <si>
    <t>1F - Baby Dodongo Corridor</t>
  </si>
  <si>
    <t>001+02</t>
  </si>
  <si>
    <t>1F - Bomb Flower Staircase Room</t>
  </si>
  <si>
    <t>001+03</t>
  </si>
  <si>
    <t>1F - Lizalfos Mini-Boss Room</t>
  </si>
  <si>
    <t>001+04</t>
  </si>
  <si>
    <t>1F - Blue Dodongo Cavern</t>
  </si>
  <si>
    <t>001+05</t>
  </si>
  <si>
    <t>2F - Compass Room</t>
  </si>
  <si>
    <t>001+06</t>
  </si>
  <si>
    <t>2F - Double Business Scrub Room (Deku Seeds &amp; Nuts)</t>
  </si>
  <si>
    <t>001+07</t>
  </si>
  <si>
    <t>1F - Floor Hole Switch Room</t>
  </si>
  <si>
    <t>001+08</t>
  </si>
  <si>
    <t>1F - Fire Keese &amp; Pushblock Room</t>
  </si>
  <si>
    <t>001+09</t>
  </si>
  <si>
    <t>2F - Bomb Bag Room</t>
  </si>
  <si>
    <t>001+0A</t>
  </si>
  <si>
    <t>2F - Single Flame Trap Room</t>
  </si>
  <si>
    <t>001+0B</t>
  </si>
  <si>
    <t>1F - Gold Skulltula &amp; Torch Room</t>
  </si>
  <si>
    <t>001+0C</t>
  </si>
  <si>
    <t>2F - Double Flame Trap Room</t>
  </si>
  <si>
    <t>001+0D</t>
  </si>
  <si>
    <t>1F - Single Business Scrub Room (Deku Sticks)</t>
  </si>
  <si>
    <t>001+0E</t>
  </si>
  <si>
    <t>1F - Gold Skulltula &amp; Armos Room</t>
  </si>
  <si>
    <t>001+0F</t>
  </si>
  <si>
    <t>1F - Compass Room</t>
  </si>
  <si>
    <t>001+10</t>
  </si>
  <si>
    <t>002+-1</t>
  </si>
  <si>
    <t>002+00</t>
  </si>
  <si>
    <t>1F - Mouth (Entrance)</t>
  </si>
  <si>
    <t>002+01</t>
  </si>
  <si>
    <t>002+02</t>
  </si>
  <si>
    <t>1F - Pit Room (Meeting Ruto)</t>
  </si>
  <si>
    <t>002+03</t>
  </si>
  <si>
    <t>B1 - Biri Room Below the Pit</t>
  </si>
  <si>
    <t>002+04</t>
  </si>
  <si>
    <t>1F - Double Jelly Platform Room</t>
  </si>
  <si>
    <t>002+05</t>
  </si>
  <si>
    <t>1F - Boomerang Switch Room</t>
  </si>
  <si>
    <t>002+06</t>
  </si>
  <si>
    <t>1F - Big Octo Mini-Boss Room</t>
  </si>
  <si>
    <t>002+07</t>
  </si>
  <si>
    <t>1F - Branching Hallways</t>
  </si>
  <si>
    <t>002+08</t>
  </si>
  <si>
    <t>1F - Green Tentacle Room</t>
  </si>
  <si>
    <t>002+09</t>
  </si>
  <si>
    <t>1F - Boomerang Room</t>
  </si>
  <si>
    <t>002+0A</t>
  </si>
  <si>
    <t>1F - Dungeon Map Room</t>
  </si>
  <si>
    <t>002+0B</t>
  </si>
  <si>
    <t>1F - Blue Tentacle Room</t>
  </si>
  <si>
    <t>002+0C</t>
  </si>
  <si>
    <t>002+0D</t>
  </si>
  <si>
    <t>B1 - Room with One Jelly Platform</t>
  </si>
  <si>
    <t>002+0E</t>
  </si>
  <si>
    <t>B1 - Shabom Hallway &amp; Water Switch Room</t>
  </si>
  <si>
    <t>002+0F</t>
  </si>
  <si>
    <t>003+-1</t>
  </si>
  <si>
    <t>003+00</t>
  </si>
  <si>
    <t>1F - Entrance</t>
  </si>
  <si>
    <t>003+01</t>
  </si>
  <si>
    <t>1F - Skulltula Hall to Main Chamber</t>
  </si>
  <si>
    <t>003+02</t>
  </si>
  <si>
    <t>003+03</t>
  </si>
  <si>
    <t>1F - Skulltula Hall to Poe Puzzle Room</t>
  </si>
  <si>
    <t>003+04</t>
  </si>
  <si>
    <t>1F - Hallway to Stalfos Mini-Boss Room</t>
  </si>
  <si>
    <t>003+05</t>
  </si>
  <si>
    <t>1F - Skulltula Hall to Block Puzzle Room</t>
  </si>
  <si>
    <t>003+06</t>
  </si>
  <si>
    <t>1F - Stalfos Mini-Boss Room</t>
  </si>
  <si>
    <t>003+07</t>
  </si>
  <si>
    <t>1F - Eastern Courtyard</t>
  </si>
  <si>
    <t>003+08</t>
  </si>
  <si>
    <t>1F - Western Courtyard</t>
  </si>
  <si>
    <t>003+09</t>
  </si>
  <si>
    <t>B1 - Well Path</t>
  </si>
  <si>
    <t>003+0A</t>
  </si>
  <si>
    <t>2F - Dungeon Map Room</t>
  </si>
  <si>
    <t>003+0B</t>
  </si>
  <si>
    <t>1F - Block Puzzle Room</t>
  </si>
  <si>
    <t>003+0C</t>
  </si>
  <si>
    <t>2F - Joelle's Room</t>
  </si>
  <si>
    <t>003+0D</t>
  </si>
  <si>
    <t>003+0E</t>
  </si>
  <si>
    <t>2F - Pink Lava Room</t>
  </si>
  <si>
    <t>003+0F</t>
  </si>
  <si>
    <t>1F - Checkerboard Ceiling Hall</t>
  </si>
  <si>
    <t>003+10</t>
  </si>
  <si>
    <t>1F - Poe Puzzle Room</t>
  </si>
  <si>
    <t>003+11</t>
  </si>
  <si>
    <t>B2 - Rotating Pre-Boss Room</t>
  </si>
  <si>
    <t>003+12</t>
  </si>
  <si>
    <t>1F - Floor Master Room</t>
  </si>
  <si>
    <t>003+13</t>
  </si>
  <si>
    <t>Boss Key Room</t>
  </si>
  <si>
    <t>003+14</t>
  </si>
  <si>
    <t>2F - Twisty Room to Ceiling Hall</t>
  </si>
  <si>
    <t>003+15</t>
  </si>
  <si>
    <t>1F - Blue Bubble Room under Boss Key Room</t>
  </si>
  <si>
    <t>003+16</t>
  </si>
  <si>
    <t>004+-1</t>
  </si>
  <si>
    <t>004+00</t>
  </si>
  <si>
    <t>1F - Entrance Chamber</t>
  </si>
  <si>
    <t>004+01</t>
  </si>
  <si>
    <t>1F - Lava Bridge Room</t>
  </si>
  <si>
    <t>004+02</t>
  </si>
  <si>
    <t>1F - Boss Door Room (Darunia Reunion)</t>
  </si>
  <si>
    <t>004+03</t>
  </si>
  <si>
    <t>1F - Flare Dancer Room</t>
  </si>
  <si>
    <t>004+04</t>
  </si>
  <si>
    <t>2F - Crystal Switch &amp; Pushblock Tile Room</t>
  </si>
  <si>
    <t>004+05</t>
  </si>
  <si>
    <t>3F - Boulder Maze</t>
  </si>
  <si>
    <t>004+06</t>
  </si>
  <si>
    <t>3F - Three-Pronged Bridge Over Pit</t>
  </si>
  <si>
    <t>004+07</t>
  </si>
  <si>
    <t>4F - Tiled Hall to Huge Rupee Room</t>
  </si>
  <si>
    <t>004+08</t>
  </si>
  <si>
    <t>5F - Huge Rupee Room</t>
  </si>
  <si>
    <t>004+09</t>
  </si>
  <si>
    <t>3F - Hallway to Fire Wall Maze</t>
  </si>
  <si>
    <t>004+0A</t>
  </si>
  <si>
    <t>3F - Fire Wall Maze</t>
  </si>
  <si>
    <t>004+0B</t>
  </si>
  <si>
    <t>3F - Center of Fire Wall Maze</t>
  </si>
  <si>
    <t>004+0C</t>
  </si>
  <si>
    <t>4F - Tiled Mesh Path to Megaton Hammer Room</t>
  </si>
  <si>
    <t>004+0D</t>
  </si>
  <si>
    <t>4F - Megaton Hammer Room</t>
  </si>
  <si>
    <t>004+0E</t>
  </si>
  <si>
    <t>4F - Stone Stairway to Fire Wall Maze</t>
  </si>
  <si>
    <t>004+0F</t>
  </si>
  <si>
    <t>1F - Torch Slug &amp; Torch Room</t>
  </si>
  <si>
    <t>004+10</t>
  </si>
  <si>
    <t>3F - Big Fire Wall Lava Room (Map)</t>
  </si>
  <si>
    <t>004+11</t>
  </si>
  <si>
    <t>1F - Boss Key Room</t>
  </si>
  <si>
    <t>004+12</t>
  </si>
  <si>
    <t>1F - Flying Floor Tile Room to Flare Dancer Room</t>
  </si>
  <si>
    <t>004+13</t>
  </si>
  <si>
    <t>1F - Flying Floor Tile Room North of Bridge Room</t>
  </si>
  <si>
    <t>004+14</t>
  </si>
  <si>
    <t>1F - Goron Room North of Bridge Room</t>
  </si>
  <si>
    <t>004+15</t>
  </si>
  <si>
    <t>1F - Flame Pillar Elevator Room</t>
  </si>
  <si>
    <t>004+16</t>
  </si>
  <si>
    <t>1F - Goron Room South of Bridge Room</t>
  </si>
  <si>
    <t>004+17</t>
  </si>
  <si>
    <t>3F - Small Key Room North of Boulder Maze</t>
  </si>
  <si>
    <t>004+18</t>
  </si>
  <si>
    <t>3F - Flare Dancer Elevator Room</t>
  </si>
  <si>
    <t>004+19</t>
  </si>
  <si>
    <t>1A</t>
  </si>
  <si>
    <t>004+1A</t>
  </si>
  <si>
    <t>005+-1</t>
  </si>
  <si>
    <t>005+00</t>
  </si>
  <si>
    <t>005+01</t>
  </si>
  <si>
    <t>1F - Main Inner Tower with Tunnel at Bottom</t>
  </si>
  <si>
    <t>005+02</t>
  </si>
  <si>
    <t>B1 - Water Tunnel to Overhead Trapdoor Clams</t>
  </si>
  <si>
    <t>005+03</t>
  </si>
  <si>
    <t>B1 - Water Tunnel to 2 Tektites and Serpent Head</t>
  </si>
  <si>
    <t>005+04</t>
  </si>
  <si>
    <t>005+05</t>
  </si>
  <si>
    <t>2F - Hookshot Target Waterfall</t>
  </si>
  <si>
    <t>005+06</t>
  </si>
  <si>
    <t>2F - Triple Serpent Head Room</t>
  </si>
  <si>
    <t>005+07</t>
  </si>
  <si>
    <t>3F - Hookshot Room</t>
  </si>
  <si>
    <t>005+08</t>
  </si>
  <si>
    <t>1F - Whirlpool with Dragon Head</t>
  </si>
  <si>
    <t>005+09</t>
  </si>
  <si>
    <t>B1 - Water Elevator, Open Room with Tektite</t>
  </si>
  <si>
    <t>005+0A</t>
  </si>
  <si>
    <t>2F - Water Elevator through Vertical Tunnel</t>
  </si>
  <si>
    <t>005+0B</t>
  </si>
  <si>
    <t>3F - Sliding Blade Trap Hall</t>
  </si>
  <si>
    <t>005+0C</t>
  </si>
  <si>
    <t>1F - Pool of Tektites and Boulder Corridor</t>
  </si>
  <si>
    <t>005+0D</t>
  </si>
  <si>
    <t>3F - Dark Link Mini-Boss Room</t>
  </si>
  <si>
    <t>005+0E</t>
  </si>
  <si>
    <t>1F - Bombable Wall, Pushable Block</t>
  </si>
  <si>
    <t>005+0F</t>
  </si>
  <si>
    <t>1F - 3 Water Jet Platforms</t>
  </si>
  <si>
    <t>005+10</t>
  </si>
  <si>
    <t>005+11</t>
  </si>
  <si>
    <t>1F - Ruto Meeting Room and 2 Rooms Above</t>
  </si>
  <si>
    <t>005+12</t>
  </si>
  <si>
    <t>005+13</t>
  </si>
  <si>
    <t>3F - Small Key with 4 Clams</t>
  </si>
  <si>
    <t>005+14</t>
  </si>
  <si>
    <t>2F - Tunnel with Underwater Pushable Block</t>
  </si>
  <si>
    <t>005+15</t>
  </si>
  <si>
    <t>2F - Winding River</t>
  </si>
  <si>
    <t>005+16</t>
  </si>
  <si>
    <t>006+-1</t>
  </si>
  <si>
    <t>006+00</t>
  </si>
  <si>
    <t>1F - Entrance Room</t>
  </si>
  <si>
    <t>006+01</t>
  </si>
  <si>
    <t>1F West - Blade Trap &amp; Armos Room  (Loop - Bottom)</t>
  </si>
  <si>
    <t>006+02</t>
  </si>
  <si>
    <t>1F West - Silver Rupee Room  (Loop - Right)</t>
  </si>
  <si>
    <t>006+03</t>
  </si>
  <si>
    <t>1F West - Deku Shield Room  (Loop - Left)</t>
  </si>
  <si>
    <t>006+04</t>
  </si>
  <si>
    <t>2F - Rock Light Room</t>
  </si>
  <si>
    <t>006+05</t>
  </si>
  <si>
    <t>2F - Goddess Statue Room</t>
  </si>
  <si>
    <t>006+06</t>
  </si>
  <si>
    <t>2F - Gerudo Block Room</t>
  </si>
  <si>
    <t>006+07</t>
  </si>
  <si>
    <t>3F West - Western Corridor</t>
  </si>
  <si>
    <t>006+08</t>
  </si>
  <si>
    <t>3F West - Silver Rupee Room</t>
  </si>
  <si>
    <t>006+09</t>
  </si>
  <si>
    <t>3F West - Hall to Iron Knuckle Room</t>
  </si>
  <si>
    <t>006+0A</t>
  </si>
  <si>
    <t>3F West - Iron Knuckle Room</t>
  </si>
  <si>
    <t>006+0B</t>
  </si>
  <si>
    <t>3F - Exit to Goddess Hand</t>
  </si>
  <si>
    <t>006+0C</t>
  </si>
  <si>
    <t>1F East - Small Key Room  (Loop - Top)</t>
  </si>
  <si>
    <t>006+0D</t>
  </si>
  <si>
    <t>1F East - Rolling Boulder Room  (Loop - Right)</t>
  </si>
  <si>
    <t>006+0E</t>
  </si>
  <si>
    <t>1F East - Compass Room  (Loop - Left)</t>
  </si>
  <si>
    <t>006+0F</t>
  </si>
  <si>
    <t>2F - Wallmaster Room</t>
  </si>
  <si>
    <t>006+10</t>
  </si>
  <si>
    <t>3F East - Eastern Corridor</t>
  </si>
  <si>
    <t>006+11</t>
  </si>
  <si>
    <t>3F East - Anubis Room</t>
  </si>
  <si>
    <t>006+12</t>
  </si>
  <si>
    <t>3F East - Armos Room</t>
  </si>
  <si>
    <t>006+13</t>
  </si>
  <si>
    <t>3F East - Hallway to Iron Knuckle Room</t>
  </si>
  <si>
    <t>006+14</t>
  </si>
  <si>
    <t>3F East - Iron Knuckle Room</t>
  </si>
  <si>
    <t>006+15</t>
  </si>
  <si>
    <t>3F East - Small Key Room</t>
  </si>
  <si>
    <t>006+16</t>
  </si>
  <si>
    <t>4F - Boss Key Room</t>
  </si>
  <si>
    <t>006+17</t>
  </si>
  <si>
    <t>4F - Shifting Wall Room</t>
  </si>
  <si>
    <t>006+18</t>
  </si>
  <si>
    <t>4F - Boss Key Room Landing</t>
  </si>
  <si>
    <t>006+19</t>
  </si>
  <si>
    <t>4F - Ceiling Mirror Room</t>
  </si>
  <si>
    <t>006+1A</t>
  </si>
  <si>
    <t>4F - Snake Mirror Rooms</t>
  </si>
  <si>
    <t>1B</t>
  </si>
  <si>
    <t>006+1B</t>
  </si>
  <si>
    <t>1F West - Walkway Room  (Loop - North)</t>
  </si>
  <si>
    <t>1C</t>
  </si>
  <si>
    <t>006+1C</t>
  </si>
  <si>
    <t>007+-1</t>
  </si>
  <si>
    <t>007+00</t>
  </si>
  <si>
    <t>B1 - Whispering Wall Maze</t>
  </si>
  <si>
    <t>007+01</t>
  </si>
  <si>
    <t>B1 - Dungeon Map Room</t>
  </si>
  <si>
    <t>007+02</t>
  </si>
  <si>
    <t>B1 - Entrance Room</t>
  </si>
  <si>
    <t>007+03</t>
  </si>
  <si>
    <t>B4 - Pre-Boss Room</t>
  </si>
  <si>
    <t>007+04</t>
  </si>
  <si>
    <t>B1 - Dead Hand Mini-Boss Room</t>
  </si>
  <si>
    <t>007+05</t>
  </si>
  <si>
    <t>B2 - Beamos Room</t>
  </si>
  <si>
    <t>007+06</t>
  </si>
  <si>
    <t>B2 - Silver Rupee Room</t>
  </si>
  <si>
    <t>007+07</t>
  </si>
  <si>
    <t>B2 - Compass Room</t>
  </si>
  <si>
    <t>007+08</t>
  </si>
  <si>
    <t>B2 - Guillotine Corridor</t>
  </si>
  <si>
    <t>007+09</t>
  </si>
  <si>
    <t>B3 - Cavernous Room</t>
  </si>
  <si>
    <t>007+0A</t>
  </si>
  <si>
    <t>B4 - Falling Spike Trap Room</t>
  </si>
  <si>
    <t>007+0B</t>
  </si>
  <si>
    <t>B4 - Invisible Spike Room</t>
  </si>
  <si>
    <t>007+0C</t>
  </si>
  <si>
    <t>B4 - Triplicate Skull Jar Room</t>
  </si>
  <si>
    <t>007+0D</t>
  </si>
  <si>
    <t>B4 - Boss Key Room</t>
  </si>
  <si>
    <t>007+0E</t>
  </si>
  <si>
    <t>B4 - Singular Skull Jar Room</t>
  </si>
  <si>
    <t>007+0F</t>
  </si>
  <si>
    <t>B4 - Invisible Wall Maze</t>
  </si>
  <si>
    <t>007+10</t>
  </si>
  <si>
    <t>B3 - Invisible Scythe Statue Room</t>
  </si>
  <si>
    <t>007+11</t>
  </si>
  <si>
    <t>B4 - Wallmaster Room</t>
  </si>
  <si>
    <t>007+12</t>
  </si>
  <si>
    <t>B4 - Fan Trap Room</t>
  </si>
  <si>
    <t>007+13</t>
  </si>
  <si>
    <t>B4 - Redead &amp; Chest Room</t>
  </si>
  <si>
    <t>007+14</t>
  </si>
  <si>
    <t>B4 - Gibdo Room</t>
  </si>
  <si>
    <t>007+15</t>
  </si>
  <si>
    <t>B4 - The River Styx</t>
  </si>
  <si>
    <t>007+16</t>
  </si>
  <si>
    <t>008+-1</t>
  </si>
  <si>
    <t>008+00</t>
  </si>
  <si>
    <t>B1 - Moat Room &amp; Entrance</t>
  </si>
  <si>
    <t>008+01</t>
  </si>
  <si>
    <t>B3 - Acid-Filled Basement</t>
  </si>
  <si>
    <t>008+02</t>
  </si>
  <si>
    <t>B1 - Coffin Room</t>
  </si>
  <si>
    <t>008+03</t>
  </si>
  <si>
    <t>B1 - Beamos Room</t>
  </si>
  <si>
    <t>008+04</t>
  </si>
  <si>
    <t>008+05</t>
  </si>
  <si>
    <t xml:space="preserve">B1 - Invisible Platform &amp; Hole Room </t>
  </si>
  <si>
    <t>008+06</t>
  </si>
  <si>
    <t>B1 - Deku Baba &amp; Gold Skulltula Room</t>
  </si>
  <si>
    <t>009+-1</t>
  </si>
  <si>
    <t>009+00</t>
  </si>
  <si>
    <t>Entrance Corridor</t>
  </si>
  <si>
    <t>009+01</t>
  </si>
  <si>
    <t>Freezard Room</t>
  </si>
  <si>
    <t>009+02</t>
  </si>
  <si>
    <t>Icicle Hall to Spinning Scythe Room</t>
  </si>
  <si>
    <t>009+03</t>
  </si>
  <si>
    <t>Spinning Scythe Room</t>
  </si>
  <si>
    <t>009+04</t>
  </si>
  <si>
    <t>Icicle Hall to Pushblock Room</t>
  </si>
  <si>
    <t>009+05</t>
  </si>
  <si>
    <t>Pushblock Room</t>
  </si>
  <si>
    <t>009+06</t>
  </si>
  <si>
    <t>Red Ice Hall to Iron Boots Icefield</t>
  </si>
  <si>
    <t>009+07</t>
  </si>
  <si>
    <t>Iron Boots Icefield</t>
  </si>
  <si>
    <t>009+08</t>
  </si>
  <si>
    <t>Blade Trap Room</t>
  </si>
  <si>
    <t>009+09</t>
  </si>
  <si>
    <t>Map Room</t>
  </si>
  <si>
    <t>009+0A</t>
  </si>
  <si>
    <t>Underwater Hall to Freezard Room</t>
  </si>
  <si>
    <t>009+0B</t>
  </si>
  <si>
    <t>Compass Room</t>
  </si>
  <si>
    <t>010+-1</t>
  </si>
  <si>
    <t>010+00</t>
  </si>
  <si>
    <t>2F - Dinolfos Room</t>
  </si>
  <si>
    <t>010+01</t>
  </si>
  <si>
    <t>2F - Stairs to Boss Key Room</t>
  </si>
  <si>
    <t>010+02</t>
  </si>
  <si>
    <t>3F - Boss Key Room</t>
  </si>
  <si>
    <t>010+03</t>
  </si>
  <si>
    <t>3F - Stairs to Iron Knuckle Room</t>
  </si>
  <si>
    <t>010+04</t>
  </si>
  <si>
    <t>4F - Iron Knuckle Room</t>
  </si>
  <si>
    <t>010+05</t>
  </si>
  <si>
    <t>4F - Stairs to Ganondorf's Lair (Lower)</t>
  </si>
  <si>
    <t>010+06</t>
  </si>
  <si>
    <t>5F - Stairs to Ganondorf's Lair (Upper)</t>
  </si>
  <si>
    <t>010+07</t>
  </si>
  <si>
    <t>010+08</t>
  </si>
  <si>
    <t>5F - Ganondorf's Lair (Lower)</t>
  </si>
  <si>
    <t>011+-1</t>
  </si>
  <si>
    <t>011+00</t>
  </si>
  <si>
    <t>Entrance Room</t>
  </si>
  <si>
    <t>011+01</t>
  </si>
  <si>
    <t>Stalfos Room</t>
  </si>
  <si>
    <t>011+02</t>
  </si>
  <si>
    <t>Flame Wall Maze</t>
  </si>
  <si>
    <t>011+03</t>
  </si>
  <si>
    <t>Gerudo Pushblock Room</t>
  </si>
  <si>
    <t>011+04</t>
  </si>
  <si>
    <t>Rotating Statue Room</t>
  </si>
  <si>
    <t>011+05</t>
  </si>
  <si>
    <t>Megaton Statue Room</t>
  </si>
  <si>
    <t>011+06</t>
  </si>
  <si>
    <t>Lava Room</t>
  </si>
  <si>
    <t>011+07</t>
  </si>
  <si>
    <t>Dinolfos Room</t>
  </si>
  <si>
    <t>011+08</t>
  </si>
  <si>
    <t>Ice Arrow Room</t>
  </si>
  <si>
    <t>011+09</t>
  </si>
  <si>
    <t>Shellblade Room</t>
  </si>
  <si>
    <t>011+0A</t>
  </si>
  <si>
    <t>Like Like Room</t>
  </si>
  <si>
    <t>012+-1</t>
  </si>
  <si>
    <t>012+00</t>
  </si>
  <si>
    <t>Dining Hall</t>
  </si>
  <si>
    <t>012+01</t>
  </si>
  <si>
    <t>Dark Green Cell Block</t>
  </si>
  <si>
    <t>012+02</t>
  </si>
  <si>
    <t>Red Cell Block</t>
  </si>
  <si>
    <t>012+03</t>
  </si>
  <si>
    <t>Kitchen Hall</t>
  </si>
  <si>
    <t>012+04</t>
  </si>
  <si>
    <t>Light Green Cell Block</t>
  </si>
  <si>
    <t>012+05</t>
  </si>
  <si>
    <t>Blue Cell Block</t>
  </si>
  <si>
    <t>013+-1</t>
  </si>
  <si>
    <t>013+00</t>
  </si>
  <si>
    <t>Entrance Hall</t>
  </si>
  <si>
    <t>013+01</t>
  </si>
  <si>
    <t>Barrier Chamber</t>
  </si>
  <si>
    <t>013+02</t>
  </si>
  <si>
    <t>Water Trial - Red Ice Room</t>
  </si>
  <si>
    <t>013+03</t>
  </si>
  <si>
    <t>Water Trial - Block Puzzle Room</t>
  </si>
  <si>
    <t>013+04</t>
  </si>
  <si>
    <t>Water Trial - Medallion Room</t>
  </si>
  <si>
    <t>013+05</t>
  </si>
  <si>
    <t>Forest Trial - Wolfos Room</t>
  </si>
  <si>
    <t>013+06</t>
  </si>
  <si>
    <t>Forest Trial - Wind Room</t>
  </si>
  <si>
    <t>013+07</t>
  </si>
  <si>
    <t>Forest Trial - Medallion Room</t>
  </si>
  <si>
    <t>013+08</t>
  </si>
  <si>
    <t>Light Trial - Silver Rupee Room</t>
  </si>
  <si>
    <t>013+09</t>
  </si>
  <si>
    <t>Light Trial - False Chest Room</t>
  </si>
  <si>
    <t>013+0A</t>
  </si>
  <si>
    <t>Light Trial - Wallmaster Room</t>
  </si>
  <si>
    <t>013+0B</t>
  </si>
  <si>
    <t>Light Trial - Medallion Room</t>
  </si>
  <si>
    <t>013+0C</t>
  </si>
  <si>
    <t>Shadow Trial - Invisible Path Room</t>
  </si>
  <si>
    <t>013+0D</t>
  </si>
  <si>
    <t>Shadow Trial - Medallion Room</t>
  </si>
  <si>
    <t>013+0E</t>
  </si>
  <si>
    <t>Fire Trial - Lava Room</t>
  </si>
  <si>
    <t>013+0F</t>
  </si>
  <si>
    <t>Fire Trial - Medallion Room</t>
  </si>
  <si>
    <t>013+10</t>
  </si>
  <si>
    <t>Business Scrub &amp; Healing Fairy Room</t>
  </si>
  <si>
    <t>013+11</t>
  </si>
  <si>
    <t>Spirit Trial - Armos Room</t>
  </si>
  <si>
    <t>013+12</t>
  </si>
  <si>
    <t>Spirit Trial - Sun Switch Room</t>
  </si>
  <si>
    <t>013+13</t>
  </si>
  <si>
    <t>Spirit Trial - Medallion Room</t>
  </si>
  <si>
    <t>014+-1</t>
  </si>
  <si>
    <t>014+00</t>
  </si>
  <si>
    <t>014+01</t>
  </si>
  <si>
    <t>014+02</t>
  </si>
  <si>
    <t>014+03</t>
  </si>
  <si>
    <t>014+04</t>
  </si>
  <si>
    <t>015+-1</t>
  </si>
  <si>
    <t>015+00</t>
  </si>
  <si>
    <t>015+01</t>
  </si>
  <si>
    <t>016+-1</t>
  </si>
  <si>
    <t>016+00</t>
  </si>
  <si>
    <t>Reception Area</t>
  </si>
  <si>
    <t>016+01</t>
  </si>
  <si>
    <t>Green Room I</t>
  </si>
  <si>
    <t>016+02</t>
  </si>
  <si>
    <t>Green Room II</t>
  </si>
  <si>
    <t>016+03</t>
  </si>
  <si>
    <t>Blue Room I</t>
  </si>
  <si>
    <t>016+04</t>
  </si>
  <si>
    <t>Blue Room II</t>
  </si>
  <si>
    <t>016+05</t>
  </si>
  <si>
    <t>Red Room</t>
  </si>
  <si>
    <t>016+06</t>
  </si>
  <si>
    <t>Yellow Room</t>
  </si>
  <si>
    <t>017+-1</t>
  </si>
  <si>
    <t>017+00</t>
  </si>
  <si>
    <t>Pre-Boss Room</t>
  </si>
  <si>
    <t>017+01</t>
  </si>
  <si>
    <t>018+-1</t>
  </si>
  <si>
    <t>018+00</t>
  </si>
  <si>
    <t>018+01</t>
  </si>
  <si>
    <t>019+-1</t>
  </si>
  <si>
    <t>019+00</t>
  </si>
  <si>
    <t>019+01</t>
  </si>
  <si>
    <t>020+-1</t>
  </si>
  <si>
    <t>020+00</t>
  </si>
  <si>
    <t>020+01</t>
  </si>
  <si>
    <t>021+-1</t>
  </si>
  <si>
    <t>021+00</t>
  </si>
  <si>
    <t>021+01</t>
  </si>
  <si>
    <t>022+-1</t>
  </si>
  <si>
    <t>022+00</t>
  </si>
  <si>
    <t>022+01</t>
  </si>
  <si>
    <t>023+-1</t>
  </si>
  <si>
    <t>023+00</t>
  </si>
  <si>
    <t>023+01</t>
  </si>
  <si>
    <t>Nabooru's Mini-Boss Room</t>
  </si>
  <si>
    <t>023+02</t>
  </si>
  <si>
    <t>Hall to Twinrova's Lair</t>
  </si>
  <si>
    <t>023+03</t>
  </si>
  <si>
    <t>024+-1</t>
  </si>
  <si>
    <t>024+00</t>
  </si>
  <si>
    <t>024+01</t>
  </si>
  <si>
    <t>025+-1</t>
  </si>
  <si>
    <t>025+00</t>
  </si>
  <si>
    <t>026+-1</t>
  </si>
  <si>
    <t>026+00</t>
  </si>
  <si>
    <t>027+-1</t>
  </si>
  <si>
    <t>027+00</t>
  </si>
  <si>
    <t>028+-1</t>
  </si>
  <si>
    <t>028+00</t>
  </si>
  <si>
    <t>029+-1</t>
  </si>
  <si>
    <t>029+00</t>
  </si>
  <si>
    <t>030+-1</t>
  </si>
  <si>
    <t>030+00</t>
  </si>
  <si>
    <t>Back Alley (Day)</t>
  </si>
  <si>
    <t>031+-1</t>
  </si>
  <si>
    <t>031+00</t>
  </si>
  <si>
    <t>Back Alley (Night)</t>
  </si>
  <si>
    <t>032+-1</t>
  </si>
  <si>
    <t>032+00</t>
  </si>
  <si>
    <t>033+-1</t>
  </si>
  <si>
    <t>033+00</t>
  </si>
  <si>
    <t>034+-1</t>
  </si>
  <si>
    <t>034+00</t>
  </si>
  <si>
    <t>035+-1</t>
  </si>
  <si>
    <t>035+00</t>
  </si>
  <si>
    <t>Temple of Time Exterior (Day)</t>
  </si>
  <si>
    <t>036+-1</t>
  </si>
  <si>
    <t>036+00</t>
  </si>
  <si>
    <t>Temple of Time Exterior (Night)</t>
  </si>
  <si>
    <t>037+-1</t>
  </si>
  <si>
    <t>037+00</t>
  </si>
  <si>
    <t>038+-1</t>
  </si>
  <si>
    <t>038+00</t>
  </si>
  <si>
    <t>039+-1</t>
  </si>
  <si>
    <t>039+00</t>
  </si>
  <si>
    <t>Twins' House</t>
  </si>
  <si>
    <t>040+-1</t>
  </si>
  <si>
    <t>040+00</t>
  </si>
  <si>
    <t>041+-1</t>
  </si>
  <si>
    <t>041+00</t>
  </si>
  <si>
    <t>042+-1</t>
  </si>
  <si>
    <t>042+00</t>
  </si>
  <si>
    <t>043+-1</t>
  </si>
  <si>
    <t>043+00</t>
  </si>
  <si>
    <t>044+-1</t>
  </si>
  <si>
    <t>044+00</t>
  </si>
  <si>
    <t>045+-1</t>
  </si>
  <si>
    <t>045+00</t>
  </si>
  <si>
    <t>046+-1</t>
  </si>
  <si>
    <t>046+00</t>
  </si>
  <si>
    <t>047+-1</t>
  </si>
  <si>
    <t>047+00</t>
  </si>
  <si>
    <t>048+-1</t>
  </si>
  <si>
    <t>048+00</t>
  </si>
  <si>
    <t>049+-1</t>
  </si>
  <si>
    <t>049+00</t>
  </si>
  <si>
    <t>050+-1</t>
  </si>
  <si>
    <t>050+00</t>
  </si>
  <si>
    <t>051+-1</t>
  </si>
  <si>
    <t>051+00</t>
  </si>
  <si>
    <t>052+-1</t>
  </si>
  <si>
    <t>052+00</t>
  </si>
  <si>
    <t>053+-1</t>
  </si>
  <si>
    <t>053+00</t>
  </si>
  <si>
    <t>054+-1</t>
  </si>
  <si>
    <t>054+00</t>
  </si>
  <si>
    <t>055+-1</t>
  </si>
  <si>
    <t>055+00</t>
  </si>
  <si>
    <t>056+-1</t>
  </si>
  <si>
    <t>056+00</t>
  </si>
  <si>
    <t>057+-1</t>
  </si>
  <si>
    <t>057+00</t>
  </si>
  <si>
    <t>058+-1</t>
  </si>
  <si>
    <t>058+00</t>
  </si>
  <si>
    <t>059+-1</t>
  </si>
  <si>
    <t>059+00</t>
  </si>
  <si>
    <t>060+-1</t>
  </si>
  <si>
    <t>060+00</t>
  </si>
  <si>
    <t>Fairy's Fountain (Healing Fairies)</t>
  </si>
  <si>
    <t>061+-1</t>
  </si>
  <si>
    <t>061+00</t>
  </si>
  <si>
    <t>062+-1</t>
  </si>
  <si>
    <t>062+00</t>
  </si>
  <si>
    <t>Small Rupee Chest</t>
  </si>
  <si>
    <t>062+01</t>
  </si>
  <si>
    <t>Business Scrub (Piece of Heart)</t>
  </si>
  <si>
    <t>062+02</t>
  </si>
  <si>
    <t>Redead</t>
  </si>
  <si>
    <t>062+03</t>
  </si>
  <si>
    <t>Cow &amp; Recovery Hearts</t>
  </si>
  <si>
    <t>062+04</t>
  </si>
  <si>
    <t>Webs</t>
  </si>
  <si>
    <t>062+05</t>
  </si>
  <si>
    <t>Octorok</t>
  </si>
  <si>
    <t>062+06</t>
  </si>
  <si>
    <t>Business Scrubs (Nut Upgrade &amp; Seeds)</t>
  </si>
  <si>
    <t>062+07</t>
  </si>
  <si>
    <t>Wolfos</t>
  </si>
  <si>
    <t>062+08</t>
  </si>
  <si>
    <t>Bombable Walls</t>
  </si>
  <si>
    <t>062+09</t>
  </si>
  <si>
    <t>Business Scrubs (Red &amp; Green Potion)</t>
  </si>
  <si>
    <t>062+0A</t>
  </si>
  <si>
    <t>Tektite</t>
  </si>
  <si>
    <t>062+0B</t>
  </si>
  <si>
    <t>Forest Stage</t>
  </si>
  <si>
    <t>062+0C</t>
  </si>
  <si>
    <t>Business Scrubs (Nuts, Seeds, Bombs)</t>
  </si>
  <si>
    <t>062+0D</t>
  </si>
  <si>
    <t>Big Skulltula</t>
  </si>
  <si>
    <t>063+-1</t>
  </si>
  <si>
    <t>063+00</t>
  </si>
  <si>
    <t>064+-1</t>
  </si>
  <si>
    <t>064+00</t>
  </si>
  <si>
    <t>065+-1</t>
  </si>
  <si>
    <t>065+00</t>
  </si>
  <si>
    <t>Bone Room</t>
  </si>
  <si>
    <t>065+01</t>
  </si>
  <si>
    <t>Acid Room</t>
  </si>
  <si>
    <t>065+02</t>
  </si>
  <si>
    <t>Sun's Song Room</t>
  </si>
  <si>
    <t>066+-1</t>
  </si>
  <si>
    <t>066+00</t>
  </si>
  <si>
    <t>067+-1</t>
  </si>
  <si>
    <t>067+00</t>
  </si>
  <si>
    <t>Master Sword Chamber</t>
  </si>
  <si>
    <t>067+01</t>
  </si>
  <si>
    <t>Main Hall</t>
  </si>
  <si>
    <t>068+-1</t>
  </si>
  <si>
    <t>068+00</t>
  </si>
  <si>
    <t>069+-1</t>
  </si>
  <si>
    <t>069+00</t>
  </si>
  <si>
    <t>070+-1</t>
  </si>
  <si>
    <t>070+00</t>
  </si>
  <si>
    <t>071+-1</t>
  </si>
  <si>
    <t>071+00</t>
  </si>
  <si>
    <t>072+-1</t>
  </si>
  <si>
    <t>072+00</t>
  </si>
  <si>
    <t>Dampé's Grave - Graveyard Entrance</t>
  </si>
  <si>
    <t>072+01</t>
  </si>
  <si>
    <t>Dampé's Grave - Checkpoint 1</t>
  </si>
  <si>
    <t>072+02</t>
  </si>
  <si>
    <t>Dampé's Grave - Checkpoint 2 (Room With Big Rocks?)</t>
  </si>
  <si>
    <t>072+03</t>
  </si>
  <si>
    <t>Dampé's Grave - Checkpoint 3 (Room With Blue Walls on Right?)</t>
  </si>
  <si>
    <t>072+04</t>
  </si>
  <si>
    <t>Dampé's Grave - Dampe's Room</t>
  </si>
  <si>
    <t>072+05</t>
  </si>
  <si>
    <t>Dampé's Grave - Windmill Exit</t>
  </si>
  <si>
    <t>072+06</t>
  </si>
  <si>
    <t>Windmill</t>
  </si>
  <si>
    <t>073+-1</t>
  </si>
  <si>
    <t>073+00</t>
  </si>
  <si>
    <t>074+-1</t>
  </si>
  <si>
    <t>074+00</t>
  </si>
  <si>
    <t>075+-1</t>
  </si>
  <si>
    <t>075+00</t>
  </si>
  <si>
    <t>076+-1</t>
  </si>
  <si>
    <t>076+00</t>
  </si>
  <si>
    <t>Lon Lon Ranch Tower</t>
  </si>
  <si>
    <t>076+01</t>
  </si>
  <si>
    <t>Talon's House - Cucco Room</t>
  </si>
  <si>
    <t>076+02</t>
  </si>
  <si>
    <t>Talon's House - Bedroom</t>
  </si>
  <si>
    <t>077+-1</t>
  </si>
  <si>
    <t>077+00</t>
  </si>
  <si>
    <t>078+-1</t>
  </si>
  <si>
    <t>078+00</t>
  </si>
  <si>
    <t>079+-1</t>
  </si>
  <si>
    <t>079+00</t>
  </si>
  <si>
    <t>080+-1</t>
  </si>
  <si>
    <t>080+00</t>
  </si>
  <si>
    <t>081+-1</t>
  </si>
  <si>
    <t>081+00</t>
  </si>
  <si>
    <t>Hyrule Field</t>
  </si>
  <si>
    <t>082+-1</t>
  </si>
  <si>
    <t>082+00</t>
  </si>
  <si>
    <t>Kakariko Village</t>
  </si>
  <si>
    <t>083+-1</t>
  </si>
  <si>
    <t>083+00</t>
  </si>
  <si>
    <t>Shadow Temple Entrance</t>
  </si>
  <si>
    <t>083+01</t>
  </si>
  <si>
    <t>Graveyard</t>
  </si>
  <si>
    <t>084+-1</t>
  </si>
  <si>
    <t>084+00</t>
  </si>
  <si>
    <t>Lower River</t>
  </si>
  <si>
    <t>084+01</t>
  </si>
  <si>
    <t>Waterfall Area</t>
  </si>
  <si>
    <t>085+-1</t>
  </si>
  <si>
    <t>085+00</t>
  </si>
  <si>
    <t>Kokiri Village</t>
  </si>
  <si>
    <t>085+01</t>
  </si>
  <si>
    <t>Deku Tree's Meadow</t>
  </si>
  <si>
    <t>085+02</t>
  </si>
  <si>
    <t>Kokiri Training Area</t>
  </si>
  <si>
    <t>086+-1</t>
  </si>
  <si>
    <t>086+00</t>
  </si>
  <si>
    <t>Sacred Forest Meadow</t>
  </si>
  <si>
    <t>087+-1</t>
  </si>
  <si>
    <t>087+00</t>
  </si>
  <si>
    <t>Lake Hylia</t>
  </si>
  <si>
    <t>088+-1</t>
  </si>
  <si>
    <t>088+00</t>
  </si>
  <si>
    <t>King Zora's Chamber</t>
  </si>
  <si>
    <t>088+01</t>
  </si>
  <si>
    <t>Zora's Domain</t>
  </si>
  <si>
    <t>089+-1</t>
  </si>
  <si>
    <t>089+00</t>
  </si>
  <si>
    <t>Zora's Fountain</t>
  </si>
  <si>
    <t>090+-1</t>
  </si>
  <si>
    <t>090+00</t>
  </si>
  <si>
    <t>Gerudo Valley</t>
  </si>
  <si>
    <t>091+-1</t>
  </si>
  <si>
    <t>091+00</t>
  </si>
  <si>
    <t>Kokiri Forest Square</t>
  </si>
  <si>
    <t>091+01</t>
  </si>
  <si>
    <t>Skull Kid Minigame Meadow</t>
  </si>
  <si>
    <t>091+02</t>
  </si>
  <si>
    <t>Goron City Square</t>
  </si>
  <si>
    <t>091+03</t>
  </si>
  <si>
    <t>Zora's River Square</t>
  </si>
  <si>
    <t>091+04</t>
  </si>
  <si>
    <t>Blank Square</t>
  </si>
  <si>
    <t>091+05</t>
  </si>
  <si>
    <t>Forest Bridge</t>
  </si>
  <si>
    <t>091+06</t>
  </si>
  <si>
    <t>Forest Stage Meadow</t>
  </si>
  <si>
    <t>091+07</t>
  </si>
  <si>
    <t>Boulder &amp; Grass Square</t>
  </si>
  <si>
    <t>091+08</t>
  </si>
  <si>
    <t>Sacred Forest Square</t>
  </si>
  <si>
    <t>091+09</t>
  </si>
  <si>
    <t>Skull Kid Stump</t>
  </si>
  <si>
    <t>092+-1</t>
  </si>
  <si>
    <t>092+00</t>
  </si>
  <si>
    <t>Desert Colossus</t>
  </si>
  <si>
    <t>093+-1</t>
  </si>
  <si>
    <t>093+00</t>
  </si>
  <si>
    <t>Gerudo's Fortress</t>
  </si>
  <si>
    <t>093+01</t>
  </si>
  <si>
    <t>Horseback Archery Range</t>
  </si>
  <si>
    <t>094+-1</t>
  </si>
  <si>
    <t>094+00</t>
  </si>
  <si>
    <t>Underground Structure</t>
  </si>
  <si>
    <t>094+01</t>
  </si>
  <si>
    <t>Haunted Wasteland</t>
  </si>
  <si>
    <t>095+-1</t>
  </si>
  <si>
    <t>095+00</t>
  </si>
  <si>
    <t>Hyrule Castle</t>
  </si>
  <si>
    <t>096+-1</t>
  </si>
  <si>
    <t>096+00</t>
  </si>
  <si>
    <t>Death Mountain Trail</t>
  </si>
  <si>
    <t>097+-1</t>
  </si>
  <si>
    <t>097+00</t>
  </si>
  <si>
    <t>Fire Temple Entrance</t>
  </si>
  <si>
    <t>097+01</t>
  </si>
  <si>
    <t>Crater</t>
  </si>
  <si>
    <t>098+-1</t>
  </si>
  <si>
    <t>098+00</t>
  </si>
  <si>
    <t>Bombable Boulder Room</t>
  </si>
  <si>
    <t>098+01</t>
  </si>
  <si>
    <t>Darunia's Room</t>
  </si>
  <si>
    <t>098+02</t>
  </si>
  <si>
    <t>Medigoron's Shop</t>
  </si>
  <si>
    <t>098+03</t>
  </si>
  <si>
    <t>Goron City</t>
  </si>
  <si>
    <t>099+-1</t>
  </si>
  <si>
    <t>099+00</t>
  </si>
  <si>
    <t>Lon Lon Ranch</t>
  </si>
  <si>
    <t>100+-1</t>
  </si>
  <si>
    <t>100+00</t>
  </si>
  <si>
    <t>101+-1</t>
  </si>
  <si>
    <t>101+00</t>
  </si>
  <si>
    <t>Room 118 - Jungle Gym</t>
  </si>
  <si>
    <t>102+-1</t>
  </si>
  <si>
    <t>102+00</t>
  </si>
  <si>
    <t>Room 116 - Ganondorf Test Room</t>
  </si>
  <si>
    <t>103+-1</t>
  </si>
  <si>
    <t>103+00</t>
  </si>
  <si>
    <t>Room 124 - Depth Test</t>
  </si>
  <si>
    <t>104+-1</t>
  </si>
  <si>
    <t>104+00</t>
  </si>
  <si>
    <t>Room 120 - Stalfos Mini-Boss Room</t>
  </si>
  <si>
    <t>105+-1</t>
  </si>
  <si>
    <t>105+00</t>
  </si>
  <si>
    <t>Room 121 - Stalfos Boss Room</t>
  </si>
  <si>
    <t>106+-1</t>
  </si>
  <si>
    <t>106+00</t>
  </si>
  <si>
    <t>Room 122 - Sutaru</t>
  </si>
  <si>
    <t>107+-1</t>
  </si>
  <si>
    <t>107+00</t>
  </si>
  <si>
    <t>Room 125 - Castle Hedge Maze (Early)</t>
  </si>
  <si>
    <t>108+-1</t>
  </si>
  <si>
    <t>108+00</t>
  </si>
  <si>
    <t>Room 117 - Sasa Test</t>
  </si>
  <si>
    <t>109+-1</t>
  </si>
  <si>
    <t>109+00</t>
  </si>
  <si>
    <t>Treasure Chest Room I</t>
  </si>
  <si>
    <t>109+01</t>
  </si>
  <si>
    <t>Treasure Chest Room II</t>
  </si>
  <si>
    <t>109+02</t>
  </si>
  <si>
    <t>Flying Floor Tile Room</t>
  </si>
  <si>
    <t>109+03</t>
  </si>
  <si>
    <t>Castle Room</t>
  </si>
  <si>
    <t>109+04</t>
  </si>
  <si>
    <t>Tunnel</t>
  </si>
  <si>
    <t>Ent.</t>
  </si>
  <si>
    <t>Var.</t>
  </si>
  <si>
    <t>Trn.</t>
  </si>
  <si>
    <t>Index</t>
  </si>
  <si>
    <t>Spawn At</t>
  </si>
  <si>
    <t>Having Exited From</t>
  </si>
  <si>
    <t>Ref.</t>
  </si>
  <si>
    <t>Ma-Ent</t>
  </si>
  <si>
    <t>Wiki</t>
  </si>
  <si>
    <t>Kokiri Forest</t>
  </si>
  <si>
    <t>00-00</t>
  </si>
  <si>
    <t>000-01</t>
  </si>
  <si>
    <t>000-02</t>
  </si>
  <si>
    <t>000-03</t>
  </si>
  <si>
    <t>01-00</t>
  </si>
  <si>
    <t>001-01</t>
  </si>
  <si>
    <t>001-02</t>
  </si>
  <si>
    <t>001-03</t>
  </si>
  <si>
    <t>0B-00</t>
  </si>
  <si>
    <t>011-01</t>
  </si>
  <si>
    <t>011-02</t>
  </si>
  <si>
    <t>011-03</t>
  </si>
  <si>
    <t>C1</t>
  </si>
  <si>
    <t>14-00</t>
  </si>
  <si>
    <t>020-01</t>
  </si>
  <si>
    <t>020-02</t>
  </si>
  <si>
    <t>020-03</t>
  </si>
  <si>
    <t>05-00</t>
  </si>
  <si>
    <t>005-01</t>
  </si>
  <si>
    <t>005-02</t>
  </si>
  <si>
    <t>005-03</t>
  </si>
  <si>
    <t>6E</t>
  </si>
  <si>
    <t>-00</t>
  </si>
  <si>
    <t>[Lost Map]</t>
  </si>
  <si>
    <t>[Unused]</t>
  </si>
  <si>
    <t>6E-00</t>
  </si>
  <si>
    <t>-01</t>
  </si>
  <si>
    <t>-02</t>
  </si>
  <si>
    <t>-03</t>
  </si>
  <si>
    <t>6C</t>
  </si>
  <si>
    <t>6C-00</t>
  </si>
  <si>
    <t>68-00</t>
  </si>
  <si>
    <t>104-01</t>
  </si>
  <si>
    <t>104-02</t>
  </si>
  <si>
    <t>104-03</t>
  </si>
  <si>
    <t>69-00</t>
  </si>
  <si>
    <t>105-01</t>
  </si>
  <si>
    <t>105-02</t>
  </si>
  <si>
    <t>105-03</t>
  </si>
  <si>
    <t>6D</t>
  </si>
  <si>
    <t>6D-00</t>
  </si>
  <si>
    <t>109-01</t>
  </si>
  <si>
    <t>109-02</t>
  </si>
  <si>
    <t>109-03</t>
  </si>
  <si>
    <t>Referenced by code.</t>
  </si>
  <si>
    <t>02-00</t>
  </si>
  <si>
    <t>002-01</t>
  </si>
  <si>
    <t>002-02</t>
  </si>
  <si>
    <t>002-03</t>
  </si>
  <si>
    <t>41-00</t>
  </si>
  <si>
    <t>065-01</t>
  </si>
  <si>
    <t>065-02</t>
  </si>
  <si>
    <t>065-03</t>
  </si>
  <si>
    <t>Market Entrance</t>
  </si>
  <si>
    <t>Market</t>
  </si>
  <si>
    <t>1B-00</t>
  </si>
  <si>
    <t>027-01</t>
  </si>
  <si>
    <t>1C-00</t>
  </si>
  <si>
    <t>1D</t>
  </si>
  <si>
    <t>027-02</t>
  </si>
  <si>
    <t>1D-00</t>
  </si>
  <si>
    <t>027-03</t>
  </si>
  <si>
    <t>07-00</t>
  </si>
  <si>
    <t>007-01</t>
  </si>
  <si>
    <t>007-02</t>
  </si>
  <si>
    <t>007-03</t>
  </si>
  <si>
    <t>Kakariko Shooting Gallery</t>
  </si>
  <si>
    <t>42-00</t>
  </si>
  <si>
    <t>066-01</t>
  </si>
  <si>
    <t>066-02</t>
  </si>
  <si>
    <t>066-03</t>
  </si>
  <si>
    <t>3E</t>
  </si>
  <si>
    <t>Various</t>
  </si>
  <si>
    <t>Referenced by Door_Ana.</t>
  </si>
  <si>
    <t>3E-00</t>
  </si>
  <si>
    <t>062-01</t>
  </si>
  <si>
    <t>062-02</t>
  </si>
  <si>
    <t>062-03</t>
  </si>
  <si>
    <t>38-00</t>
  </si>
  <si>
    <t>056-01</t>
  </si>
  <si>
    <t>056-02</t>
  </si>
  <si>
    <t>056-03</t>
  </si>
  <si>
    <t>6A</t>
  </si>
  <si>
    <t>6A-00</t>
  </si>
  <si>
    <t>106-01</t>
  </si>
  <si>
    <t>106-02</t>
  </si>
  <si>
    <t>106-03</t>
  </si>
  <si>
    <t>40-00</t>
  </si>
  <si>
    <t>064-01</t>
  </si>
  <si>
    <t>064-02</t>
  </si>
  <si>
    <t>064-03</t>
  </si>
  <si>
    <t>4C</t>
  </si>
  <si>
    <t>Ranch House</t>
  </si>
  <si>
    <t>4C-00</t>
  </si>
  <si>
    <t>076-01</t>
  </si>
  <si>
    <t>076-02</t>
  </si>
  <si>
    <t>076-03</t>
  </si>
  <si>
    <t>Temple of Time Exterior</t>
  </si>
  <si>
    <t>43-00</t>
  </si>
  <si>
    <t>067-01</t>
  </si>
  <si>
    <t>067-02</t>
  </si>
  <si>
    <t>067-03</t>
  </si>
  <si>
    <t>8B</t>
  </si>
  <si>
    <t>067-15</t>
  </si>
  <si>
    <t>10-00</t>
  </si>
  <si>
    <t>016-01</t>
  </si>
  <si>
    <t>016-02</t>
  </si>
  <si>
    <t>016-03</t>
  </si>
  <si>
    <t>1E</t>
  </si>
  <si>
    <t>1E-03</t>
  </si>
  <si>
    <t>1F</t>
  </si>
  <si>
    <t>030-01</t>
  </si>
  <si>
    <t>1F-03</t>
  </si>
  <si>
    <t>030-02</t>
  </si>
  <si>
    <t>030-03</t>
  </si>
  <si>
    <t>Referenced by Door_Warp1, Boss_Ganon2, code.</t>
  </si>
  <si>
    <t>44-00</t>
  </si>
  <si>
    <t>068-01</t>
  </si>
  <si>
    <t>068-02</t>
  </si>
  <si>
    <t>068-03</t>
  </si>
  <si>
    <t>006F</t>
  </si>
  <si>
    <t>0070</t>
  </si>
  <si>
    <t>0071</t>
  </si>
  <si>
    <t>4E</t>
  </si>
  <si>
    <t>4E-00</t>
  </si>
  <si>
    <t>0073</t>
  </si>
  <si>
    <t>078-01</t>
  </si>
  <si>
    <t>0074</t>
  </si>
  <si>
    <t>078-02</t>
  </si>
  <si>
    <t>0075</t>
  </si>
  <si>
    <t>078-03</t>
  </si>
  <si>
    <t>6B</t>
  </si>
  <si>
    <t>6B-00</t>
  </si>
  <si>
    <t>0077</t>
  </si>
  <si>
    <t>107-01</t>
  </si>
  <si>
    <t>0078</t>
  </si>
  <si>
    <t>107-02</t>
  </si>
  <si>
    <t>0079</t>
  </si>
  <si>
    <t>107-03</t>
  </si>
  <si>
    <t>Castle Hedge Maze</t>
  </si>
  <si>
    <t>45-00</t>
  </si>
  <si>
    <t>007B</t>
  </si>
  <si>
    <t>069-01</t>
  </si>
  <si>
    <t>46-00</t>
  </si>
  <si>
    <t>007C</t>
  </si>
  <si>
    <t>069-02</t>
  </si>
  <si>
    <t>007D</t>
  </si>
  <si>
    <t>069-03</t>
  </si>
  <si>
    <t>4D</t>
  </si>
  <si>
    <t>4D-00</t>
  </si>
  <si>
    <t>007F</t>
  </si>
  <si>
    <t>077-01</t>
  </si>
  <si>
    <t>0080</t>
  </si>
  <si>
    <t>0081</t>
  </si>
  <si>
    <t>077-03</t>
  </si>
  <si>
    <t>Spirit Temple: Entrance</t>
  </si>
  <si>
    <t>06-00</t>
  </si>
  <si>
    <t>0083</t>
  </si>
  <si>
    <t>006-01</t>
  </si>
  <si>
    <t>0084</t>
  </si>
  <si>
    <t>006-02</t>
  </si>
  <si>
    <t>0085</t>
  </si>
  <si>
    <t>006-03</t>
  </si>
  <si>
    <t>0086</t>
  </si>
  <si>
    <t>0087</t>
  </si>
  <si>
    <t>09-00</t>
  </si>
  <si>
    <t>0089</t>
  </si>
  <si>
    <t>009-01</t>
  </si>
  <si>
    <t>008A</t>
  </si>
  <si>
    <t>009-02</t>
  </si>
  <si>
    <t>008B</t>
  </si>
  <si>
    <t>009-03</t>
  </si>
  <si>
    <t>008C</t>
  </si>
  <si>
    <t>17-00</t>
  </si>
  <si>
    <t>008E</t>
  </si>
  <si>
    <t>023-01</t>
  </si>
  <si>
    <t>008F</t>
  </si>
  <si>
    <t>023-02</t>
  </si>
  <si>
    <t>0090</t>
  </si>
  <si>
    <t>023-03</t>
  </si>
  <si>
    <t>0091</t>
  </si>
  <si>
    <t>0092</t>
  </si>
  <si>
    <t>0093</t>
  </si>
  <si>
    <t>65-00</t>
  </si>
  <si>
    <t>0095</t>
  </si>
  <si>
    <t>101-01</t>
  </si>
  <si>
    <t>0096</t>
  </si>
  <si>
    <t>101-02</t>
  </si>
  <si>
    <t>0097</t>
  </si>
  <si>
    <t>101-03</t>
  </si>
  <si>
    <t>08-00</t>
  </si>
  <si>
    <t>0099</t>
  </si>
  <si>
    <t>008-01</t>
  </si>
  <si>
    <t>009A</t>
  </si>
  <si>
    <t>008-02</t>
  </si>
  <si>
    <t>009B</t>
  </si>
  <si>
    <t>008-03</t>
  </si>
  <si>
    <t>27-00</t>
  </si>
  <si>
    <t>009D</t>
  </si>
  <si>
    <t>039-01</t>
  </si>
  <si>
    <t>009E</t>
  </si>
  <si>
    <t>039-02</t>
  </si>
  <si>
    <t>009F</t>
  </si>
  <si>
    <t>039-03</t>
  </si>
  <si>
    <t>071-00</t>
  </si>
  <si>
    <t>Referenced by En_Zl4 &amp; code.</t>
  </si>
  <si>
    <t>47-00</t>
  </si>
  <si>
    <t>00A1</t>
  </si>
  <si>
    <t>071-01</t>
  </si>
  <si>
    <t>A0 = Cutscene: Ganondorf's Plot Unveiled</t>
  </si>
  <si>
    <t>00A2</t>
  </si>
  <si>
    <t>071-02</t>
  </si>
  <si>
    <t>00A3</t>
  </si>
  <si>
    <t>071-03</t>
  </si>
  <si>
    <t>00A4</t>
  </si>
  <si>
    <t>00A5</t>
  </si>
  <si>
    <t>00A6</t>
  </si>
  <si>
    <t>C5</t>
  </si>
  <si>
    <t>00A7</t>
  </si>
  <si>
    <t>00A8</t>
  </si>
  <si>
    <t>00A9</t>
  </si>
  <si>
    <t>00AA</t>
  </si>
  <si>
    <t>00AB</t>
  </si>
  <si>
    <t>00AC</t>
  </si>
  <si>
    <t>Back Alley: Right Side</t>
  </si>
  <si>
    <t>1E-00</t>
  </si>
  <si>
    <t>00AE</t>
  </si>
  <si>
    <t>1F-00</t>
  </si>
  <si>
    <t>00AF</t>
  </si>
  <si>
    <t>00B0</t>
  </si>
  <si>
    <t>20-00</t>
  </si>
  <si>
    <t>00B2</t>
  </si>
  <si>
    <t>032-01</t>
  </si>
  <si>
    <t>21-00</t>
  </si>
  <si>
    <t>00B3</t>
  </si>
  <si>
    <t>032-02</t>
  </si>
  <si>
    <t>22-00</t>
  </si>
  <si>
    <t>00B4</t>
  </si>
  <si>
    <t>032-03</t>
  </si>
  <si>
    <t>00B5</t>
  </si>
  <si>
    <t>032-04</t>
  </si>
  <si>
    <t>Also uses a different transition.</t>
  </si>
  <si>
    <t>67-00</t>
  </si>
  <si>
    <t>2C</t>
  </si>
  <si>
    <t>Kakariko Bazaar</t>
  </si>
  <si>
    <t>2C-00</t>
  </si>
  <si>
    <t>00B8</t>
  </si>
  <si>
    <t>044-01</t>
  </si>
  <si>
    <t>00B9</t>
  </si>
  <si>
    <t>044-02</t>
  </si>
  <si>
    <t>00BA</t>
  </si>
  <si>
    <t>044-03</t>
  </si>
  <si>
    <t>34</t>
  </si>
  <si>
    <t>*</t>
  </si>
  <si>
    <t>Bed Entrance, from Savewarp? Referenced by code.</t>
  </si>
  <si>
    <t>34-00</t>
  </si>
  <si>
    <t>00BC</t>
  </si>
  <si>
    <t>052-01</t>
  </si>
  <si>
    <t>00BD</t>
  </si>
  <si>
    <t>052-02</t>
  </si>
  <si>
    <t>00BE</t>
  </si>
  <si>
    <t>052-03</t>
  </si>
  <si>
    <t>00BF</t>
  </si>
  <si>
    <t>00C0</t>
  </si>
  <si>
    <t>2D</t>
  </si>
  <si>
    <t>2D-00</t>
  </si>
  <si>
    <t>00C2</t>
  </si>
  <si>
    <t>045-01</t>
  </si>
  <si>
    <t>00C3</t>
  </si>
  <si>
    <t>045-02</t>
  </si>
  <si>
    <t>00C4</t>
  </si>
  <si>
    <t>045-03</t>
  </si>
  <si>
    <t>00C5</t>
  </si>
  <si>
    <t>01-01</t>
  </si>
  <si>
    <t>00C6</t>
  </si>
  <si>
    <t>00C7</t>
  </si>
  <si>
    <t>00C8</t>
  </si>
  <si>
    <t>26-00</t>
  </si>
  <si>
    <t>00CA</t>
  </si>
  <si>
    <t>038-01</t>
  </si>
  <si>
    <t>00CB</t>
  </si>
  <si>
    <t>038-02</t>
  </si>
  <si>
    <t>00CC</t>
  </si>
  <si>
    <t>038-03</t>
  </si>
  <si>
    <t>Referenced by Bg_Spot00_Hanebasi, Demo_Impa, code.</t>
  </si>
  <si>
    <t>51-00</t>
  </si>
  <si>
    <t>00CE</t>
  </si>
  <si>
    <t>00CF</t>
  </si>
  <si>
    <t>081-03</t>
  </si>
  <si>
    <t>00D1</t>
  </si>
  <si>
    <t>00D2</t>
  </si>
  <si>
    <t>A1</t>
  </si>
  <si>
    <t>00D3</t>
  </si>
  <si>
    <t>00D4</t>
  </si>
  <si>
    <t>A3</t>
  </si>
  <si>
    <t>00D5</t>
  </si>
  <si>
    <t>00D6</t>
  </si>
  <si>
    <t>00D7</t>
  </si>
  <si>
    <t>00D8</t>
  </si>
  <si>
    <t>00D9</t>
  </si>
  <si>
    <t>A9</t>
  </si>
  <si>
    <t>00DA</t>
  </si>
  <si>
    <t>Referenced by Door_Warp1 &amp; code.</t>
  </si>
  <si>
    <t>52-00</t>
  </si>
  <si>
    <t>00DC</t>
  </si>
  <si>
    <t>00DD</t>
  </si>
  <si>
    <t>00DE</t>
  </si>
  <si>
    <t>00DF</t>
  </si>
  <si>
    <t>00E0</t>
  </si>
  <si>
    <t>00E1</t>
  </si>
  <si>
    <t>D0</t>
  </si>
  <si>
    <t>00E2</t>
  </si>
  <si>
    <t>00E3</t>
  </si>
  <si>
    <t>53-00</t>
  </si>
  <si>
    <t>00E5</t>
  </si>
  <si>
    <t>00E6</t>
  </si>
  <si>
    <t>00E7</t>
  </si>
  <si>
    <t>00E8</t>
  </si>
  <si>
    <t>00E9</t>
  </si>
  <si>
    <t>Zora's River: Land Transition</t>
  </si>
  <si>
    <t>54-00</t>
  </si>
  <si>
    <t>00EB</t>
  </si>
  <si>
    <t>084-01</t>
  </si>
  <si>
    <t>00EC</t>
  </si>
  <si>
    <t>00ED</t>
  </si>
  <si>
    <t>084-03</t>
  </si>
  <si>
    <t>Cutscene: Forest Medallion</t>
  </si>
  <si>
    <t>Referenced by Door_Warp1 &amp; code. [?]</t>
  </si>
  <si>
    <t>55-00</t>
  </si>
  <si>
    <t>00EF</t>
  </si>
  <si>
    <t>085-01</t>
  </si>
  <si>
    <t>00F0</t>
  </si>
  <si>
    <t>00F1</t>
  </si>
  <si>
    <t>00F2</t>
  </si>
  <si>
    <t>00F3</t>
  </si>
  <si>
    <t>00F4</t>
  </si>
  <si>
    <t>00F5</t>
  </si>
  <si>
    <t>8A</t>
  </si>
  <si>
    <t>00F6</t>
  </si>
  <si>
    <t>00F7</t>
  </si>
  <si>
    <t>00F8</t>
  </si>
  <si>
    <t>00F9</t>
  </si>
  <si>
    <t>00FA</t>
  </si>
  <si>
    <t>00FB</t>
  </si>
  <si>
    <t>Lost Woods</t>
  </si>
  <si>
    <t>56-00</t>
  </si>
  <si>
    <t>00FD</t>
  </si>
  <si>
    <t>086-01</t>
  </si>
  <si>
    <t>00FE</t>
  </si>
  <si>
    <t>00FF</t>
  </si>
  <si>
    <t>086-03</t>
  </si>
  <si>
    <t>0100</t>
  </si>
  <si>
    <t>0101</t>
  </si>
  <si>
    <t>57-00</t>
  </si>
  <si>
    <t>0103</t>
  </si>
  <si>
    <t>087-01</t>
  </si>
  <si>
    <t>0104</t>
  </si>
  <si>
    <t>0105</t>
  </si>
  <si>
    <t>087-03</t>
  </si>
  <si>
    <t>0106</t>
  </si>
  <si>
    <t>0107</t>
  </si>
  <si>
    <t>Zora's River</t>
  </si>
  <si>
    <t>58-00</t>
  </si>
  <si>
    <t>0109</t>
  </si>
  <si>
    <t>088-01</t>
  </si>
  <si>
    <t>010A</t>
  </si>
  <si>
    <t>010B</t>
  </si>
  <si>
    <t>088-03</t>
  </si>
  <si>
    <t>010C</t>
  </si>
  <si>
    <t>010D</t>
  </si>
  <si>
    <t>088-05</t>
  </si>
  <si>
    <t>59-00</t>
  </si>
  <si>
    <t>010F</t>
  </si>
  <si>
    <t>0110</t>
  </si>
  <si>
    <t>0111</t>
  </si>
  <si>
    <t>089-03</t>
  </si>
  <si>
    <t>0112</t>
  </si>
  <si>
    <t>0113</t>
  </si>
  <si>
    <t>0114</t>
  </si>
  <si>
    <t>0115</t>
  </si>
  <si>
    <t>089-07</t>
  </si>
  <si>
    <t>0116</t>
  </si>
  <si>
    <t>089-08</t>
  </si>
  <si>
    <t>5A</t>
  </si>
  <si>
    <t>5A-00</t>
  </si>
  <si>
    <t>0118</t>
  </si>
  <si>
    <t>090-01</t>
  </si>
  <si>
    <t>0119</t>
  </si>
  <si>
    <t>011A</t>
  </si>
  <si>
    <t>090-03</t>
  </si>
  <si>
    <t>011B</t>
  </si>
  <si>
    <t>C6</t>
  </si>
  <si>
    <t>011C</t>
  </si>
  <si>
    <t>011D</t>
  </si>
  <si>
    <t>5B</t>
  </si>
  <si>
    <t>Lost Woods: Kokiri Forest Square</t>
  </si>
  <si>
    <t>Kokiri Forest: Plateau</t>
  </si>
  <si>
    <t>Also re-entry from Grotto? [?]</t>
  </si>
  <si>
    <t>5B-00</t>
  </si>
  <si>
    <t>011F</t>
  </si>
  <si>
    <t>091-01</t>
  </si>
  <si>
    <t>0120</t>
  </si>
  <si>
    <t>0121</t>
  </si>
  <si>
    <t>091-03</t>
  </si>
  <si>
    <t>0122</t>
  </si>
  <si>
    <t>5C</t>
  </si>
  <si>
    <t>C7</t>
  </si>
  <si>
    <t>8F</t>
  </si>
  <si>
    <t>5C-00</t>
  </si>
  <si>
    <t>0124</t>
  </si>
  <si>
    <t>092-01</t>
  </si>
  <si>
    <t>0125</t>
  </si>
  <si>
    <t>0126</t>
  </si>
  <si>
    <t>092-03</t>
  </si>
  <si>
    <t>0127</t>
  </si>
  <si>
    <t>Uses a different transition.</t>
  </si>
  <si>
    <t>0128</t>
  </si>
  <si>
    <t>5D</t>
  </si>
  <si>
    <t>Referenced by En_Ge1 &amp; code.</t>
  </si>
  <si>
    <t>5D-00</t>
  </si>
  <si>
    <t>012A</t>
  </si>
  <si>
    <t>093-01</t>
  </si>
  <si>
    <t>012B</t>
  </si>
  <si>
    <t>012C</t>
  </si>
  <si>
    <t>012D</t>
  </si>
  <si>
    <t>012E</t>
  </si>
  <si>
    <t>012F</t>
  </si>
  <si>
    <t>5E</t>
  </si>
  <si>
    <t>Gerudo's Fortress &amp; Void Respawn</t>
  </si>
  <si>
    <t>5E-00</t>
  </si>
  <si>
    <t>0131</t>
  </si>
  <si>
    <t>094-01</t>
  </si>
  <si>
    <t>0132</t>
  </si>
  <si>
    <t>094-02</t>
  </si>
  <si>
    <t>0133</t>
  </si>
  <si>
    <t>094-03</t>
  </si>
  <si>
    <t>0134</t>
  </si>
  <si>
    <t>Ganon's Tower (Collapsing): 5F - Ganondorf's Lair (Lower)</t>
  </si>
  <si>
    <t>Ganon's Tower Exterior (Collapsing): Stairs C (Top)</t>
  </si>
  <si>
    <t>0E-01</t>
  </si>
  <si>
    <t>0135</t>
  </si>
  <si>
    <t>014-01</t>
  </si>
  <si>
    <t>0136</t>
  </si>
  <si>
    <t>014-02</t>
  </si>
  <si>
    <t>0137</t>
  </si>
  <si>
    <t>014-03</t>
  </si>
  <si>
    <t>5F</t>
  </si>
  <si>
    <t>5F-00</t>
  </si>
  <si>
    <t>0139</t>
  </si>
  <si>
    <t>095-01</t>
  </si>
  <si>
    <t>013A</t>
  </si>
  <si>
    <t>095-02</t>
  </si>
  <si>
    <t>64-00</t>
  </si>
  <si>
    <t>013B</t>
  </si>
  <si>
    <t>095-03</t>
  </si>
  <si>
    <t>013C</t>
  </si>
  <si>
    <t>095-04</t>
  </si>
  <si>
    <t>60-00</t>
  </si>
  <si>
    <t>013E</t>
  </si>
  <si>
    <t>096-01</t>
  </si>
  <si>
    <t>013F</t>
  </si>
  <si>
    <t>0140</t>
  </si>
  <si>
    <t>096-03</t>
  </si>
  <si>
    <t>0141</t>
  </si>
  <si>
    <t>0142</t>
  </si>
  <si>
    <t>0143</t>
  </si>
  <si>
    <t>0144</t>
  </si>
  <si>
    <t>0145</t>
  </si>
  <si>
    <t>0146</t>
  </si>
  <si>
    <t>096-09</t>
  </si>
  <si>
    <t>Death Mountain Crater</t>
  </si>
  <si>
    <t>61-00</t>
  </si>
  <si>
    <t>0148</t>
  </si>
  <si>
    <t>097-01</t>
  </si>
  <si>
    <t>0149</t>
  </si>
  <si>
    <t>014A</t>
  </si>
  <si>
    <t>097-03</t>
  </si>
  <si>
    <t>014B</t>
  </si>
  <si>
    <t>014C</t>
  </si>
  <si>
    <t>62-00</t>
  </si>
  <si>
    <t>014E</t>
  </si>
  <si>
    <t>098-01</t>
  </si>
  <si>
    <t>014F</t>
  </si>
  <si>
    <t>0150</t>
  </si>
  <si>
    <t>098-03</t>
  </si>
  <si>
    <t>0151</t>
  </si>
  <si>
    <t>0152</t>
  </si>
  <si>
    <t>0153</t>
  </si>
  <si>
    <t>Zora's Domain: Throne Room</t>
  </si>
  <si>
    <t>Eyeball Frog Timeout?</t>
  </si>
  <si>
    <t>58-03</t>
  </si>
  <si>
    <t>0154</t>
  </si>
  <si>
    <t>0155</t>
  </si>
  <si>
    <t>0156</t>
  </si>
  <si>
    <t>Lon Lon Ranch: Main Entrance</t>
  </si>
  <si>
    <t>Referenced by En_Horse_Game_Check, En_Ma1, En_Ma3, code.</t>
  </si>
  <si>
    <t>63-00</t>
  </si>
  <si>
    <t>0158</t>
  </si>
  <si>
    <t>0159</t>
  </si>
  <si>
    <t>015A</t>
  </si>
  <si>
    <t>015B</t>
  </si>
  <si>
    <t>015C</t>
  </si>
  <si>
    <t>2A</t>
  </si>
  <si>
    <t>015D</t>
  </si>
  <si>
    <t>015E</t>
  </si>
  <si>
    <t>015F</t>
  </si>
  <si>
    <t>0160</t>
  </si>
  <si>
    <t>0161</t>
  </si>
  <si>
    <t>0162</t>
  </si>
  <si>
    <t>0163</t>
  </si>
  <si>
    <t>099-12</t>
  </si>
  <si>
    <t>0164</t>
  </si>
  <si>
    <t>099-13</t>
  </si>
  <si>
    <t>04-00</t>
  </si>
  <si>
    <t>0166</t>
  </si>
  <si>
    <t>004-01</t>
  </si>
  <si>
    <t>0167</t>
  </si>
  <si>
    <t>004-02</t>
  </si>
  <si>
    <t>0168</t>
  </si>
  <si>
    <t>004-03</t>
  </si>
  <si>
    <t>03-00</t>
  </si>
  <si>
    <t>016A</t>
  </si>
  <si>
    <t>003-01</t>
  </si>
  <si>
    <t>016B</t>
  </si>
  <si>
    <t>003-02</t>
  </si>
  <si>
    <t>016C</t>
  </si>
  <si>
    <t>003-03</t>
  </si>
  <si>
    <t>016D</t>
  </si>
  <si>
    <t>Market Shooting Gallery</t>
  </si>
  <si>
    <t>42-01</t>
  </si>
  <si>
    <t>016E</t>
  </si>
  <si>
    <t>016F</t>
  </si>
  <si>
    <t>0170</t>
  </si>
  <si>
    <t>23-00</t>
  </si>
  <si>
    <t>0172</t>
  </si>
  <si>
    <t>035-01</t>
  </si>
  <si>
    <t>24-00</t>
  </si>
  <si>
    <t>0173</t>
  </si>
  <si>
    <t>035-02</t>
  </si>
  <si>
    <t>25-00</t>
  </si>
  <si>
    <t>0174</t>
  </si>
  <si>
    <t>035-03</t>
  </si>
  <si>
    <t>0175</t>
  </si>
  <si>
    <t>04-01</t>
  </si>
  <si>
    <t>0176</t>
  </si>
  <si>
    <t>0177</t>
  </si>
  <si>
    <t>0178</t>
  </si>
  <si>
    <t>Ganon's Tower Exterior (Collapsing): Stairs D (Bottom)</t>
  </si>
  <si>
    <t>0E-00</t>
  </si>
  <si>
    <t>017A</t>
  </si>
  <si>
    <t>017B</t>
  </si>
  <si>
    <t>017C</t>
  </si>
  <si>
    <t>017D</t>
  </si>
  <si>
    <t>51-01</t>
  </si>
  <si>
    <t>017E</t>
  </si>
  <si>
    <t>017F</t>
  </si>
  <si>
    <t>0180</t>
  </si>
  <si>
    <t>0181</t>
  </si>
  <si>
    <t>Hyrule Field: Land Transition</t>
  </si>
  <si>
    <t>51-02</t>
  </si>
  <si>
    <t>0182</t>
  </si>
  <si>
    <t>0183</t>
  </si>
  <si>
    <t>0184</t>
  </si>
  <si>
    <t>0185</t>
  </si>
  <si>
    <t>Lost Woods: Forest Bridge</t>
  </si>
  <si>
    <t>51-03</t>
  </si>
  <si>
    <t>0186</t>
  </si>
  <si>
    <t>0187</t>
  </si>
  <si>
    <t>0188</t>
  </si>
  <si>
    <t>0189</t>
  </si>
  <si>
    <t>51-04</t>
  </si>
  <si>
    <t>018A</t>
  </si>
  <si>
    <t>018B</t>
  </si>
  <si>
    <t>018C</t>
  </si>
  <si>
    <t>018D</t>
  </si>
  <si>
    <t>51-05</t>
  </si>
  <si>
    <t>018E</t>
  </si>
  <si>
    <t>018F</t>
  </si>
  <si>
    <t>0190</t>
  </si>
  <si>
    <t>0191</t>
  </si>
  <si>
    <t>52-01</t>
  </si>
  <si>
    <t>0192</t>
  </si>
  <si>
    <t>0193</t>
  </si>
  <si>
    <t>0194</t>
  </si>
  <si>
    <t>0195</t>
  </si>
  <si>
    <t>52-02</t>
  </si>
  <si>
    <t>0196</t>
  </si>
  <si>
    <t>0197</t>
  </si>
  <si>
    <t>0198</t>
  </si>
  <si>
    <t>0199</t>
  </si>
  <si>
    <t>54-01</t>
  </si>
  <si>
    <t>019A</t>
  </si>
  <si>
    <t>019B</t>
  </si>
  <si>
    <t>019C</t>
  </si>
  <si>
    <t>019D</t>
  </si>
  <si>
    <t>54-02</t>
  </si>
  <si>
    <t>019E</t>
  </si>
  <si>
    <t>019F</t>
  </si>
  <si>
    <t>01A0</t>
  </si>
  <si>
    <t>01A1</t>
  </si>
  <si>
    <t>58-01</t>
  </si>
  <si>
    <t>01A2</t>
  </si>
  <si>
    <t>01A3</t>
  </si>
  <si>
    <t>01A4</t>
  </si>
  <si>
    <t>01A5</t>
  </si>
  <si>
    <t>Event: Captured Without Hookshot</t>
  </si>
  <si>
    <t>Referenced by En_Ge1, En_Ge2, &amp; En_GeldB.</t>
  </si>
  <si>
    <t>5A-01</t>
  </si>
  <si>
    <t>01A6</t>
  </si>
  <si>
    <t>01A7</t>
  </si>
  <si>
    <t>01A8</t>
  </si>
  <si>
    <t>01A9</t>
  </si>
  <si>
    <t>Lost Woods: Sacred Forest Square</t>
  </si>
  <si>
    <t>5B-01</t>
  </si>
  <si>
    <t>01AA</t>
  </si>
  <si>
    <t>01AB</t>
  </si>
  <si>
    <t>01AC</t>
  </si>
  <si>
    <t>01AD</t>
  </si>
  <si>
    <t>Lost Woods: Kokiri Forest Square (Facing East)</t>
  </si>
  <si>
    <t>Mushroom Timeout (Adult)?</t>
  </si>
  <si>
    <t>5B-02</t>
  </si>
  <si>
    <t>01AE</t>
  </si>
  <si>
    <t>01AF</t>
  </si>
  <si>
    <t>01B0</t>
  </si>
  <si>
    <t>01B1</t>
  </si>
  <si>
    <t>Lost Woods: Kokiri Forest Square (Facing South)</t>
  </si>
  <si>
    <t>5B-03</t>
  </si>
  <si>
    <t>01B2</t>
  </si>
  <si>
    <t>01B3</t>
  </si>
  <si>
    <t>01B4</t>
  </si>
  <si>
    <t>Ganon's Tower (Collapsing): 4F - Iron Knuckle Room</t>
  </si>
  <si>
    <t>Ganon's Tower Exterior (Collapsing): Stairs C (Bottom)</t>
  </si>
  <si>
    <t>0E-02</t>
  </si>
  <si>
    <t>01B6</t>
  </si>
  <si>
    <t>01B7</t>
  </si>
  <si>
    <t>01B8</t>
  </si>
  <si>
    <t>01B9</t>
  </si>
  <si>
    <t>60-01</t>
  </si>
  <si>
    <t>01BA</t>
  </si>
  <si>
    <t>01BB</t>
  </si>
  <si>
    <t>01BC</t>
  </si>
  <si>
    <t>01BD</t>
  </si>
  <si>
    <t>60-02</t>
  </si>
  <si>
    <t>01BE</t>
  </si>
  <si>
    <t>01BF</t>
  </si>
  <si>
    <t>01C0</t>
  </si>
  <si>
    <t>01C1</t>
  </si>
  <si>
    <t>62-01</t>
  </si>
  <si>
    <t>01C2</t>
  </si>
  <si>
    <t>01C3</t>
  </si>
  <si>
    <t>01C4</t>
  </si>
  <si>
    <t>01C5</t>
  </si>
  <si>
    <t>Possibly Eyedrops Timeout?</t>
  </si>
  <si>
    <t>38-01</t>
  </si>
  <si>
    <t>01C6</t>
  </si>
  <si>
    <t>01C7</t>
  </si>
  <si>
    <t>01C8</t>
  </si>
  <si>
    <t>01C9</t>
  </si>
  <si>
    <t>Ganon's Tower Exterior (Collapsing): Stairs B (Bottom)</t>
  </si>
  <si>
    <t>Ganon's Tower (Collapsing): 3F - Boss Key Room</t>
  </si>
  <si>
    <t>1A-05</t>
  </si>
  <si>
    <t>01CA</t>
  </si>
  <si>
    <t>026-01</t>
  </si>
  <si>
    <t>01CB</t>
  </si>
  <si>
    <t>026-02</t>
  </si>
  <si>
    <t>01CC</t>
  </si>
  <si>
    <t>026-03</t>
  </si>
  <si>
    <t>01CD</t>
  </si>
  <si>
    <t>Referenced by player_actor.</t>
  </si>
  <si>
    <t>20-08</t>
  </si>
  <si>
    <t>01CE</t>
  </si>
  <si>
    <t>21-08</t>
  </si>
  <si>
    <t>01CF</t>
  </si>
  <si>
    <t>22-08</t>
  </si>
  <si>
    <t>01D0</t>
  </si>
  <si>
    <t>01D1</t>
  </si>
  <si>
    <t>Referenced by En_Ossan.</t>
  </si>
  <si>
    <t>20-09</t>
  </si>
  <si>
    <t>01D2</t>
  </si>
  <si>
    <t>21-09</t>
  </si>
  <si>
    <t>01D3</t>
  </si>
  <si>
    <t>22-09</t>
  </si>
  <si>
    <t>01D4</t>
  </si>
  <si>
    <t>01D5</t>
  </si>
  <si>
    <t>20-0A</t>
  </si>
  <si>
    <t>01D6</t>
  </si>
  <si>
    <t>21-0A</t>
  </si>
  <si>
    <t>01D7</t>
  </si>
  <si>
    <t>22-0A</t>
  </si>
  <si>
    <t>01D8</t>
  </si>
  <si>
    <t>01D9</t>
  </si>
  <si>
    <t>Zora's River: Water Transition</t>
  </si>
  <si>
    <t>54-03</t>
  </si>
  <si>
    <t>01DA</t>
  </si>
  <si>
    <t>01DB</t>
  </si>
  <si>
    <t>01DC</t>
  </si>
  <si>
    <t>01DD</t>
  </si>
  <si>
    <t>Lost Woods: Zora's River Square</t>
  </si>
  <si>
    <t>54-04</t>
  </si>
  <si>
    <t>01DE</t>
  </si>
  <si>
    <t>01DF</t>
  </si>
  <si>
    <t>01E0</t>
  </si>
  <si>
    <t>01E1</t>
  </si>
  <si>
    <t>Desert Colossus: Main Entrance</t>
  </si>
  <si>
    <t>5C-01</t>
  </si>
  <si>
    <t>01E2</t>
  </si>
  <si>
    <t>01E3</t>
  </si>
  <si>
    <t>01E4</t>
  </si>
  <si>
    <t>01E5</t>
  </si>
  <si>
    <t>Desert Colossus: Statue's Left Hand</t>
  </si>
  <si>
    <t>5C-02</t>
  </si>
  <si>
    <t>01E6</t>
  </si>
  <si>
    <t>01E7</t>
  </si>
  <si>
    <t>01E8</t>
  </si>
  <si>
    <t>01E9</t>
  </si>
  <si>
    <t>Desert Colossus: Statue's Right Hand</t>
  </si>
  <si>
    <t>5C-03</t>
  </si>
  <si>
    <t>01EA</t>
  </si>
  <si>
    <t>01EB</t>
  </si>
  <si>
    <t>01EC</t>
  </si>
  <si>
    <t>01ED</t>
  </si>
  <si>
    <t>5C-04</t>
  </si>
  <si>
    <t>01EE</t>
  </si>
  <si>
    <t>01EF</t>
  </si>
  <si>
    <t>01F0</t>
  </si>
  <si>
    <t>01F1</t>
  </si>
  <si>
    <t>Desert Colossus: Warp Pad</t>
  </si>
  <si>
    <t>Warp Song: Requiem of Spirit</t>
  </si>
  <si>
    <t>Referenced by Door_Warp1.</t>
  </si>
  <si>
    <t>5C-05</t>
  </si>
  <si>
    <t>01F2</t>
  </si>
  <si>
    <t>01F3</t>
  </si>
  <si>
    <t>01F4</t>
  </si>
  <si>
    <t>01F5</t>
  </si>
  <si>
    <t>Desert Colossus: Statue's Right Hand (Edge)</t>
  </si>
  <si>
    <t>5C-06</t>
  </si>
  <si>
    <t>01F6</t>
  </si>
  <si>
    <t>01F7</t>
  </si>
  <si>
    <t>01F8</t>
  </si>
  <si>
    <t>01F9</t>
  </si>
  <si>
    <t>51-06</t>
  </si>
  <si>
    <t>01FA</t>
  </si>
  <si>
    <t>01FB</t>
  </si>
  <si>
    <t>01FC</t>
  </si>
  <si>
    <t>01FD</t>
  </si>
  <si>
    <t>51-07</t>
  </si>
  <si>
    <t>01FE</t>
  </si>
  <si>
    <t>01FF</t>
  </si>
  <si>
    <t>0200</t>
  </si>
  <si>
    <t>0201</t>
  </si>
  <si>
    <t>52-03</t>
  </si>
  <si>
    <t>0202</t>
  </si>
  <si>
    <t>0203</t>
  </si>
  <si>
    <t>0204</t>
  </si>
  <si>
    <t>0205</t>
  </si>
  <si>
    <t>53-01</t>
  </si>
  <si>
    <t>0206</t>
  </si>
  <si>
    <t>0207</t>
  </si>
  <si>
    <t>0208</t>
  </si>
  <si>
    <t>0209</t>
  </si>
  <si>
    <t>55-01</t>
  </si>
  <si>
    <t>020A</t>
  </si>
  <si>
    <t>020B</t>
  </si>
  <si>
    <t>020C</t>
  </si>
  <si>
    <t>020D</t>
  </si>
  <si>
    <t>Kokiri Forest: Main Entrance</t>
  </si>
  <si>
    <t>55-02</t>
  </si>
  <si>
    <t>020E</t>
  </si>
  <si>
    <t>020F</t>
  </si>
  <si>
    <t>0210</t>
  </si>
  <si>
    <t>0211</t>
  </si>
  <si>
    <t>55-03</t>
  </si>
  <si>
    <t>0212</t>
  </si>
  <si>
    <t>0213</t>
  </si>
  <si>
    <t>0214</t>
  </si>
  <si>
    <t>0215</t>
  </si>
  <si>
    <t>56-01</t>
  </si>
  <si>
    <t>0216</t>
  </si>
  <si>
    <t>0217</t>
  </si>
  <si>
    <t>0218</t>
  </si>
  <si>
    <t>0219</t>
  </si>
  <si>
    <t>Lake Hylia: River</t>
  </si>
  <si>
    <t>Gerudo Valley: River</t>
  </si>
  <si>
    <t>57-01</t>
  </si>
  <si>
    <t>021A</t>
  </si>
  <si>
    <t>021B</t>
  </si>
  <si>
    <t>021C</t>
  </si>
  <si>
    <t>021D</t>
  </si>
  <si>
    <t>57-02</t>
  </si>
  <si>
    <t>021E</t>
  </si>
  <si>
    <t>021F</t>
  </si>
  <si>
    <t>0220</t>
  </si>
  <si>
    <t>0221</t>
  </si>
  <si>
    <t>Inside Jabu Jabu's Belly</t>
  </si>
  <si>
    <t>59-01</t>
  </si>
  <si>
    <t>0222</t>
  </si>
  <si>
    <t>0223</t>
  </si>
  <si>
    <t>0224</t>
  </si>
  <si>
    <t>0225</t>
  </si>
  <si>
    <t>59-02</t>
  </si>
  <si>
    <t>0226</t>
  </si>
  <si>
    <t>0227</t>
  </si>
  <si>
    <t>0228</t>
  </si>
  <si>
    <t>0229</t>
  </si>
  <si>
    <t>Gerudo's Fortress [Early]</t>
  </si>
  <si>
    <t>Triggers the Fortress loading zone, leaving you trapped in a loop.</t>
  </si>
  <si>
    <t>5A-02</t>
  </si>
  <si>
    <t>022A</t>
  </si>
  <si>
    <t>022B</t>
  </si>
  <si>
    <t>022C</t>
  </si>
  <si>
    <t>022D</t>
  </si>
  <si>
    <t>5A-03</t>
  </si>
  <si>
    <t>022E</t>
  </si>
  <si>
    <t>022F</t>
  </si>
  <si>
    <t>0230</t>
  </si>
  <si>
    <t>0231</t>
  </si>
  <si>
    <t>Gerudo's Fortress: 1F (Far Left)</t>
  </si>
  <si>
    <t>5D-01</t>
  </si>
  <si>
    <t>0232</t>
  </si>
  <si>
    <t>0233</t>
  </si>
  <si>
    <t>0234</t>
  </si>
  <si>
    <t>0235</t>
  </si>
  <si>
    <t>Gerudo's Fortress: 1F (Center Left)</t>
  </si>
  <si>
    <t>5D-02</t>
  </si>
  <si>
    <t>0236</t>
  </si>
  <si>
    <t>0237</t>
  </si>
  <si>
    <t>0238</t>
  </si>
  <si>
    <t>0239</t>
  </si>
  <si>
    <t>Gerudo's Fortress: 1F (Center)</t>
  </si>
  <si>
    <t>5D-03</t>
  </si>
  <si>
    <t>023A</t>
  </si>
  <si>
    <t>023B</t>
  </si>
  <si>
    <t>023C</t>
  </si>
  <si>
    <t>023D</t>
  </si>
  <si>
    <t>Hyrule Castle / Inside Ganon's Castle</t>
  </si>
  <si>
    <t>Castle Hedge Maze / Ganon's Castle Exterior</t>
  </si>
  <si>
    <t>5F-01</t>
  </si>
  <si>
    <t>023E</t>
  </si>
  <si>
    <t>023F</t>
  </si>
  <si>
    <t>64-01</t>
  </si>
  <si>
    <t>0240</t>
  </si>
  <si>
    <t>0241</t>
  </si>
  <si>
    <t>0242</t>
  </si>
  <si>
    <t>60-03</t>
  </si>
  <si>
    <t>0243</t>
  </si>
  <si>
    <t>0244</t>
  </si>
  <si>
    <t>0245</t>
  </si>
  <si>
    <t>0246</t>
  </si>
  <si>
    <t>61-01</t>
  </si>
  <si>
    <t>0247</t>
  </si>
  <si>
    <t>0248</t>
  </si>
  <si>
    <t>0249</t>
  </si>
  <si>
    <t>024A</t>
  </si>
  <si>
    <t>61-02</t>
  </si>
  <si>
    <t>024B</t>
  </si>
  <si>
    <t>024C</t>
  </si>
  <si>
    <t>024D</t>
  </si>
  <si>
    <t>024E</t>
  </si>
  <si>
    <t>03-01</t>
  </si>
  <si>
    <t>024F</t>
  </si>
  <si>
    <t>0250</t>
  </si>
  <si>
    <t>0251</t>
  </si>
  <si>
    <t>0252</t>
  </si>
  <si>
    <t>00-01</t>
  </si>
  <si>
    <t>0253</t>
  </si>
  <si>
    <t>0254</t>
  </si>
  <si>
    <t>0255</t>
  </si>
  <si>
    <t>0256</t>
  </si>
  <si>
    <t>Ganon's Tower Exterior (Collapsing): Stairs B (Top)</t>
  </si>
  <si>
    <t>0E-03</t>
  </si>
  <si>
    <t>0257</t>
  </si>
  <si>
    <t>0258</t>
  </si>
  <si>
    <t>0259</t>
  </si>
  <si>
    <t>025A</t>
  </si>
  <si>
    <t>20-01</t>
  </si>
  <si>
    <t>025B</t>
  </si>
  <si>
    <t>21-01</t>
  </si>
  <si>
    <t>025C</t>
  </si>
  <si>
    <t>22-01</t>
  </si>
  <si>
    <t>025D</t>
  </si>
  <si>
    <t>025E</t>
  </si>
  <si>
    <t>20-02</t>
  </si>
  <si>
    <t>025F</t>
  </si>
  <si>
    <t>21-02</t>
  </si>
  <si>
    <t>0260</t>
  </si>
  <si>
    <t>22-02</t>
  </si>
  <si>
    <t>0261</t>
  </si>
  <si>
    <t>0262</t>
  </si>
  <si>
    <t>20-03</t>
  </si>
  <si>
    <t>0263</t>
  </si>
  <si>
    <t>21-03</t>
  </si>
  <si>
    <t>0264</t>
  </si>
  <si>
    <t>22-03</t>
  </si>
  <si>
    <t>0265</t>
  </si>
  <si>
    <t>0266</t>
  </si>
  <si>
    <t>55-04</t>
  </si>
  <si>
    <t>0267</t>
  </si>
  <si>
    <t>0268</t>
  </si>
  <si>
    <t>0269</t>
  </si>
  <si>
    <t>026A</t>
  </si>
  <si>
    <t>55-05</t>
  </si>
  <si>
    <t>026B</t>
  </si>
  <si>
    <t>026C</t>
  </si>
  <si>
    <t>026D</t>
  </si>
  <si>
    <t>026E</t>
  </si>
  <si>
    <t>1B-02</t>
  </si>
  <si>
    <t>026F</t>
  </si>
  <si>
    <t>1C-02</t>
  </si>
  <si>
    <t>0270</t>
  </si>
  <si>
    <t>1D-02</t>
  </si>
  <si>
    <t>0271</t>
  </si>
  <si>
    <t>0272</t>
  </si>
  <si>
    <t>34-01</t>
  </si>
  <si>
    <t>0273</t>
  </si>
  <si>
    <t>0274</t>
  </si>
  <si>
    <t>0275</t>
  </si>
  <si>
    <t>0276</t>
  </si>
  <si>
    <t>1B-01</t>
  </si>
  <si>
    <t>0277</t>
  </si>
  <si>
    <t>1C-01</t>
  </si>
  <si>
    <t>0278</t>
  </si>
  <si>
    <t>1D-01</t>
  </si>
  <si>
    <t>0279</t>
  </si>
  <si>
    <t>027A</t>
  </si>
  <si>
    <t>51-08</t>
  </si>
  <si>
    <t>027B</t>
  </si>
  <si>
    <t>027C</t>
  </si>
  <si>
    <t>027D</t>
  </si>
  <si>
    <t>027E</t>
  </si>
  <si>
    <t>Event: Lake Hylia Owl Ride</t>
  </si>
  <si>
    <t>51-09</t>
  </si>
  <si>
    <t>027F</t>
  </si>
  <si>
    <t>0280</t>
  </si>
  <si>
    <t>0281</t>
  </si>
  <si>
    <t>0282</t>
  </si>
  <si>
    <t>Possibly the location of an old grotto?</t>
  </si>
  <si>
    <t>51-0A</t>
  </si>
  <si>
    <t>0283</t>
  </si>
  <si>
    <t>0284</t>
  </si>
  <si>
    <t>Running out of pond.</t>
  </si>
  <si>
    <t>0285</t>
  </si>
  <si>
    <t>0286</t>
  </si>
  <si>
    <t>Lost Woods: Zone-Out</t>
  </si>
  <si>
    <t>55-06</t>
  </si>
  <si>
    <t>0287</t>
  </si>
  <si>
    <t>0288</t>
  </si>
  <si>
    <t>0289</t>
  </si>
  <si>
    <t>028A</t>
  </si>
  <si>
    <t>Lon Lon Ranch: South Fence</t>
  </si>
  <si>
    <t>51-0B</t>
  </si>
  <si>
    <t>028B</t>
  </si>
  <si>
    <t>028C</t>
  </si>
  <si>
    <t>028D</t>
  </si>
  <si>
    <t>028E</t>
  </si>
  <si>
    <t>Lon Lon Ranch: West Fence</t>
  </si>
  <si>
    <t>51-0C</t>
  </si>
  <si>
    <t>028F</t>
  </si>
  <si>
    <t>0290</t>
  </si>
  <si>
    <t>0291</t>
  </si>
  <si>
    <t>0292</t>
  </si>
  <si>
    <t>Lon Lon Ranch: East Fence</t>
  </si>
  <si>
    <t>51-0D</t>
  </si>
  <si>
    <t>0293</t>
  </si>
  <si>
    <t>0294</t>
  </si>
  <si>
    <t>0295</t>
  </si>
  <si>
    <t>0296</t>
  </si>
  <si>
    <t>45-01</t>
  </si>
  <si>
    <t>0297</t>
  </si>
  <si>
    <t>46-01</t>
  </si>
  <si>
    <t>0298</t>
  </si>
  <si>
    <t>0299</t>
  </si>
  <si>
    <t>029A</t>
  </si>
  <si>
    <t>Back Alley: Left Side</t>
  </si>
  <si>
    <t>1E-01</t>
  </si>
  <si>
    <t>029B</t>
  </si>
  <si>
    <t>1F-01</t>
  </si>
  <si>
    <t>029C</t>
  </si>
  <si>
    <t>029D</t>
  </si>
  <si>
    <t>029E</t>
  </si>
  <si>
    <t>20-04</t>
  </si>
  <si>
    <t>029F</t>
  </si>
  <si>
    <t>21-04</t>
  </si>
  <si>
    <t>02A0</t>
  </si>
  <si>
    <t>22-04</t>
  </si>
  <si>
    <t>02A1</t>
  </si>
  <si>
    <t>02A2</t>
  </si>
  <si>
    <t>20-05</t>
  </si>
  <si>
    <t>02A3</t>
  </si>
  <si>
    <t>21-05</t>
  </si>
  <si>
    <t>02A4</t>
  </si>
  <si>
    <t>22-05</t>
  </si>
  <si>
    <t>02A5</t>
  </si>
  <si>
    <t>02A6</t>
  </si>
  <si>
    <t>52-04</t>
  </si>
  <si>
    <t>02A7</t>
  </si>
  <si>
    <t>02A8</t>
  </si>
  <si>
    <t>02A9</t>
  </si>
  <si>
    <t>02AA</t>
  </si>
  <si>
    <t>Gerudo's Fortress: 2F (Center)</t>
  </si>
  <si>
    <t>5D-04</t>
  </si>
  <si>
    <t>02AB</t>
  </si>
  <si>
    <t>02AC</t>
  </si>
  <si>
    <t>02AD</t>
  </si>
  <si>
    <t>02AE</t>
  </si>
  <si>
    <t>63-01</t>
  </si>
  <si>
    <t>02AF</t>
  </si>
  <si>
    <t>02B0</t>
  </si>
  <si>
    <t>02B1</t>
  </si>
  <si>
    <t>02B2</t>
  </si>
  <si>
    <t>07-01</t>
  </si>
  <si>
    <t>02B3</t>
  </si>
  <si>
    <t>02B4</t>
  </si>
  <si>
    <t>02B5</t>
  </si>
  <si>
    <t>02B6</t>
  </si>
  <si>
    <t>[Crash] The Shadow Temple only has 01 entrances.</t>
  </si>
  <si>
    <t>07-02</t>
  </si>
  <si>
    <t>02B7</t>
  </si>
  <si>
    <t>02B8</t>
  </si>
  <si>
    <t>02B9</t>
  </si>
  <si>
    <t>02BA</t>
  </si>
  <si>
    <t>Gerudo's Fortress: 1F (Far Right)</t>
  </si>
  <si>
    <t>5D-05</t>
  </si>
  <si>
    <t>02BB</t>
  </si>
  <si>
    <t>02BC</t>
  </si>
  <si>
    <t>02BD</t>
  </si>
  <si>
    <t>02BE</t>
  </si>
  <si>
    <t>Gerudo's Fortress: 2F (Left)</t>
  </si>
  <si>
    <t>5D-06</t>
  </si>
  <si>
    <t>02BF</t>
  </si>
  <si>
    <t>02C0</t>
  </si>
  <si>
    <t>02C1</t>
  </si>
  <si>
    <t>02C2</t>
  </si>
  <si>
    <t>Gerudo's Fortress: 2F (Right)</t>
  </si>
  <si>
    <t>5D-07</t>
  </si>
  <si>
    <t>02C3</t>
  </si>
  <si>
    <t>02C4</t>
  </si>
  <si>
    <t>02C5</t>
  </si>
  <si>
    <t>02C6</t>
  </si>
  <si>
    <t>Gerudo's Fortress: 3F (Far Right)</t>
  </si>
  <si>
    <t>5D-08</t>
  </si>
  <si>
    <t>02C7</t>
  </si>
  <si>
    <t>02C8</t>
  </si>
  <si>
    <t>02C9</t>
  </si>
  <si>
    <t>02CA</t>
  </si>
  <si>
    <t>Event: Pull &amp; Place Master Sword</t>
  </si>
  <si>
    <t>43-02</t>
  </si>
  <si>
    <t>02CB</t>
  </si>
  <si>
    <t>02CC</t>
  </si>
  <si>
    <t>02CD</t>
  </si>
  <si>
    <t>02CE</t>
  </si>
  <si>
    <t>44-01</t>
  </si>
  <si>
    <t>02CF</t>
  </si>
  <si>
    <t>02D0</t>
  </si>
  <si>
    <t>02D1</t>
  </si>
  <si>
    <t>02D2</t>
  </si>
  <si>
    <t>Gerudo's Fortress: 3F (Center Right)</t>
  </si>
  <si>
    <t>5D-09</t>
  </si>
  <si>
    <t>02D3</t>
  </si>
  <si>
    <t>02D4</t>
  </si>
  <si>
    <t>02D5</t>
  </si>
  <si>
    <t>02D6</t>
  </si>
  <si>
    <t>Gerudo's Fortress: 4F (Center)</t>
  </si>
  <si>
    <t>5D-0A</t>
  </si>
  <si>
    <t>02D7</t>
  </si>
  <si>
    <t>02D8</t>
  </si>
  <si>
    <t>02D9</t>
  </si>
  <si>
    <t>02DA</t>
  </si>
  <si>
    <t>Gerudo's Fortress: 3F (Far Left)</t>
  </si>
  <si>
    <t>5D-0B</t>
  </si>
  <si>
    <t>02DB</t>
  </si>
  <si>
    <t>02DC</t>
  </si>
  <si>
    <t>02DD</t>
  </si>
  <si>
    <t>02DE</t>
  </si>
  <si>
    <t>Gerudo's Fortress: Elevated Cell Roof</t>
  </si>
  <si>
    <t>5D-0C</t>
  </si>
  <si>
    <t>02DF</t>
  </si>
  <si>
    <t>02E0</t>
  </si>
  <si>
    <t>02E1</t>
  </si>
  <si>
    <t>02E2</t>
  </si>
  <si>
    <t>63-02</t>
  </si>
  <si>
    <t>02E3</t>
  </si>
  <si>
    <t>02E4</t>
  </si>
  <si>
    <t>02E5</t>
  </si>
  <si>
    <t>02E6</t>
  </si>
  <si>
    <t>63-03</t>
  </si>
  <si>
    <t>02E7</t>
  </si>
  <si>
    <t>02E8</t>
  </si>
  <si>
    <t>02E9</t>
  </si>
  <si>
    <t>From Kakariko Village?</t>
  </si>
  <si>
    <t>02EB</t>
  </si>
  <si>
    <t>02EC</t>
  </si>
  <si>
    <t>02ED</t>
  </si>
  <si>
    <t>02EE</t>
  </si>
  <si>
    <t>086-</t>
  </si>
  <si>
    <t>02EF</t>
  </si>
  <si>
    <t>071-</t>
  </si>
  <si>
    <t>02F0</t>
  </si>
  <si>
    <t>02F1</t>
  </si>
  <si>
    <t>02F2</t>
  </si>
  <si>
    <t>02F3</t>
  </si>
  <si>
    <t>02F4</t>
  </si>
  <si>
    <t>02F5</t>
  </si>
  <si>
    <t>06-01</t>
  </si>
  <si>
    <t>02F6</t>
  </si>
  <si>
    <t>02F7</t>
  </si>
  <si>
    <t>02F8</t>
  </si>
  <si>
    <t>36-00</t>
  </si>
  <si>
    <t>02FA</t>
  </si>
  <si>
    <t>054-01</t>
  </si>
  <si>
    <t>02FB</t>
  </si>
  <si>
    <t>054-02</t>
  </si>
  <si>
    <t>02FC</t>
  </si>
  <si>
    <t>054-03</t>
  </si>
  <si>
    <t>2A-00</t>
  </si>
  <si>
    <t>02FE</t>
  </si>
  <si>
    <t>042-01</t>
  </si>
  <si>
    <t>02FF</t>
  </si>
  <si>
    <t>042-02</t>
  </si>
  <si>
    <t>0300</t>
  </si>
  <si>
    <t>042-03</t>
  </si>
  <si>
    <t>13-00</t>
  </si>
  <si>
    <t>0302</t>
  </si>
  <si>
    <t>019-01</t>
  </si>
  <si>
    <t>0303</t>
  </si>
  <si>
    <t>019-02</t>
  </si>
  <si>
    <t>0304</t>
  </si>
  <si>
    <t>019-03</t>
  </si>
  <si>
    <t>15-00</t>
  </si>
  <si>
    <t>0306</t>
  </si>
  <si>
    <t>021-01</t>
  </si>
  <si>
    <t>0307</t>
  </si>
  <si>
    <t>021-02</t>
  </si>
  <si>
    <t>0308</t>
  </si>
  <si>
    <t>021-03</t>
  </si>
  <si>
    <t>0309</t>
  </si>
  <si>
    <t>57-06</t>
  </si>
  <si>
    <t>030A</t>
  </si>
  <si>
    <t>030B</t>
  </si>
  <si>
    <t>030C</t>
  </si>
  <si>
    <t>3A</t>
  </si>
  <si>
    <t>3A-00</t>
  </si>
  <si>
    <t>030E</t>
  </si>
  <si>
    <t>058-01</t>
  </si>
  <si>
    <t>030F</t>
  </si>
  <si>
    <t>058-02</t>
  </si>
  <si>
    <t>0310</t>
  </si>
  <si>
    <t>058-03</t>
  </si>
  <si>
    <t>0311</t>
  </si>
  <si>
    <t>Hyrule Field: Water Transition</t>
  </si>
  <si>
    <t>51-0E</t>
  </si>
  <si>
    <t>0312</t>
  </si>
  <si>
    <t>0313</t>
  </si>
  <si>
    <t>0314</t>
  </si>
  <si>
    <t>3B</t>
  </si>
  <si>
    <t>Great Fairy's Fountain (Upgrades): Magic Meter</t>
  </si>
  <si>
    <t>3B-00</t>
  </si>
  <si>
    <t>0316</t>
  </si>
  <si>
    <t>059-01</t>
  </si>
  <si>
    <t>0317</t>
  </si>
  <si>
    <t>059-02</t>
  </si>
  <si>
    <t>0318</t>
  </si>
  <si>
    <t>059-03</t>
  </si>
  <si>
    <t>0319</t>
  </si>
  <si>
    <t>031A</t>
  </si>
  <si>
    <t>031B</t>
  </si>
  <si>
    <t>3F</t>
  </si>
  <si>
    <t>3F-00</t>
  </si>
  <si>
    <t>031D</t>
  </si>
  <si>
    <t>063-01</t>
  </si>
  <si>
    <t>031E</t>
  </si>
  <si>
    <t>063-02</t>
  </si>
  <si>
    <t>031F</t>
  </si>
  <si>
    <t>063-03</t>
  </si>
  <si>
    <t>0320</t>
  </si>
  <si>
    <t>Standing facing away from SoT spot? Referenced by code.</t>
  </si>
  <si>
    <t>43-03</t>
  </si>
  <si>
    <t>0321</t>
  </si>
  <si>
    <t>0322</t>
  </si>
  <si>
    <t>0323</t>
  </si>
  <si>
    <t>0324</t>
  </si>
  <si>
    <t>43-04</t>
  </si>
  <si>
    <t>0325</t>
  </si>
  <si>
    <t>0326</t>
  </si>
  <si>
    <t>0327</t>
  </si>
  <si>
    <t>0328</t>
  </si>
  <si>
    <t>58-04</t>
  </si>
  <si>
    <t>0329</t>
  </si>
  <si>
    <t>032A</t>
  </si>
  <si>
    <t>032B</t>
  </si>
  <si>
    <t>032C</t>
  </si>
  <si>
    <t>1A-02</t>
  </si>
  <si>
    <t>032D</t>
  </si>
  <si>
    <t>032E</t>
  </si>
  <si>
    <t>032F</t>
  </si>
  <si>
    <t>0330</t>
  </si>
  <si>
    <t>1A-03</t>
  </si>
  <si>
    <t>0331</t>
  </si>
  <si>
    <t>0332</t>
  </si>
  <si>
    <t>0333</t>
  </si>
  <si>
    <t>0334</t>
  </si>
  <si>
    <t>1A-04</t>
  </si>
  <si>
    <t>0335</t>
  </si>
  <si>
    <t>0336</t>
  </si>
  <si>
    <t>0337</t>
  </si>
  <si>
    <t>0338</t>
  </si>
  <si>
    <t>Kokiri Forest: Roof of Link's House</t>
  </si>
  <si>
    <t>Possibly an unused owl ride.</t>
  </si>
  <si>
    <t>55-07</t>
  </si>
  <si>
    <t>0339</t>
  </si>
  <si>
    <t>033A</t>
  </si>
  <si>
    <t>033B</t>
  </si>
  <si>
    <t>033C</t>
  </si>
  <si>
    <t>55-08</t>
  </si>
  <si>
    <t>033D</t>
  </si>
  <si>
    <t>033E</t>
  </si>
  <si>
    <t>033F</t>
  </si>
  <si>
    <t>0340</t>
  </si>
  <si>
    <t>Hyrule Castle / Ganon's Castle Exterior</t>
  </si>
  <si>
    <t>Great Fairy's Fountain [?]</t>
  </si>
  <si>
    <t>Referenced by player_actor. [?]</t>
  </si>
  <si>
    <t>5F-02</t>
  </si>
  <si>
    <t>0341</t>
  </si>
  <si>
    <t>0342</t>
  </si>
  <si>
    <t>64-02</t>
  </si>
  <si>
    <t>0343</t>
  </si>
  <si>
    <t>0344</t>
  </si>
  <si>
    <t>0345</t>
  </si>
  <si>
    <t>Impa's House: Main Entrance</t>
  </si>
  <si>
    <t>52-05</t>
  </si>
  <si>
    <t>0346</t>
  </si>
  <si>
    <t>0347</t>
  </si>
  <si>
    <t>0348</t>
  </si>
  <si>
    <t>0349</t>
  </si>
  <si>
    <t>52-06</t>
  </si>
  <si>
    <t>034A</t>
  </si>
  <si>
    <t>034B</t>
  </si>
  <si>
    <t>034C</t>
  </si>
  <si>
    <t>034D</t>
  </si>
  <si>
    <t>52-07</t>
  </si>
  <si>
    <t>034E</t>
  </si>
  <si>
    <t>034F</t>
  </si>
  <si>
    <t>0350</t>
  </si>
  <si>
    <t>0351</t>
  </si>
  <si>
    <t>52-08</t>
  </si>
  <si>
    <t>0352</t>
  </si>
  <si>
    <t>0353</t>
  </si>
  <si>
    <t>0354</t>
  </si>
  <si>
    <t>0355</t>
  </si>
  <si>
    <t>53-02</t>
  </si>
  <si>
    <t>0356</t>
  </si>
  <si>
    <t>0357</t>
  </si>
  <si>
    <t>0358</t>
  </si>
  <si>
    <t>0359</t>
  </si>
  <si>
    <t>Dampé's Grave</t>
  </si>
  <si>
    <t>53-03</t>
  </si>
  <si>
    <t>035A</t>
  </si>
  <si>
    <t>035B</t>
  </si>
  <si>
    <t>035C</t>
  </si>
  <si>
    <t>035D</t>
  </si>
  <si>
    <t>53-04</t>
  </si>
  <si>
    <t>035E</t>
  </si>
  <si>
    <t>035F</t>
  </si>
  <si>
    <t>0360</t>
  </si>
  <si>
    <t>0361</t>
  </si>
  <si>
    <t>53-05</t>
  </si>
  <si>
    <t>0362</t>
  </si>
  <si>
    <t>0363</t>
  </si>
  <si>
    <t>0364</t>
  </si>
  <si>
    <t>0365</t>
  </si>
  <si>
    <t>5E-01</t>
  </si>
  <si>
    <t>0366</t>
  </si>
  <si>
    <t>0367</t>
  </si>
  <si>
    <t>0368</t>
  </si>
  <si>
    <t>0369</t>
  </si>
  <si>
    <t>[Crash] [?]</t>
  </si>
  <si>
    <t>5E-02</t>
  </si>
  <si>
    <t>036A</t>
  </si>
  <si>
    <t>036B</t>
  </si>
  <si>
    <t>036C</t>
  </si>
  <si>
    <t>3C</t>
  </si>
  <si>
    <t>3C-00</t>
  </si>
  <si>
    <t>036E</t>
  </si>
  <si>
    <t>060-01</t>
  </si>
  <si>
    <t>036F</t>
  </si>
  <si>
    <t>060-02</t>
  </si>
  <si>
    <t>0370</t>
  </si>
  <si>
    <t>060-03</t>
  </si>
  <si>
    <t>3D</t>
  </si>
  <si>
    <t>Great Fairy's Fountain (Spells): Farore's Wind [?]</t>
  </si>
  <si>
    <t>3D-00</t>
  </si>
  <si>
    <t>0372</t>
  </si>
  <si>
    <t>061-01</t>
  </si>
  <si>
    <t>0373</t>
  </si>
  <si>
    <t>061-02</t>
  </si>
  <si>
    <t>0374</t>
  </si>
  <si>
    <t>061-03</t>
  </si>
  <si>
    <t>0375</t>
  </si>
  <si>
    <t>0376</t>
  </si>
  <si>
    <t>0377</t>
  </si>
  <si>
    <t>0378</t>
  </si>
  <si>
    <t>63-04</t>
  </si>
  <si>
    <t>0379</t>
  </si>
  <si>
    <t>037A</t>
  </si>
  <si>
    <t>037B</t>
  </si>
  <si>
    <t>2E</t>
  </si>
  <si>
    <t>2E-00</t>
  </si>
  <si>
    <t>037D</t>
  </si>
  <si>
    <t>046-01</t>
  </si>
  <si>
    <t>037E</t>
  </si>
  <si>
    <t>046-02</t>
  </si>
  <si>
    <t>037F</t>
  </si>
  <si>
    <t>046-03</t>
  </si>
  <si>
    <t>2F</t>
  </si>
  <si>
    <t>2F-00</t>
  </si>
  <si>
    <t>0381</t>
  </si>
  <si>
    <t>047-01</t>
  </si>
  <si>
    <t>0382</t>
  </si>
  <si>
    <t>047-02</t>
  </si>
  <si>
    <t>0383</t>
  </si>
  <si>
    <t>047-03</t>
  </si>
  <si>
    <t>30</t>
  </si>
  <si>
    <t>Kakariko Potion Shop: Front Door</t>
  </si>
  <si>
    <t>30-00</t>
  </si>
  <si>
    <t>0385</t>
  </si>
  <si>
    <t>048-01</t>
  </si>
  <si>
    <t>0386</t>
  </si>
  <si>
    <t>048-02</t>
  </si>
  <si>
    <t>0387</t>
  </si>
  <si>
    <t>048-03</t>
  </si>
  <si>
    <t>31-00</t>
  </si>
  <si>
    <t>0389</t>
  </si>
  <si>
    <t>049-01</t>
  </si>
  <si>
    <t>038A</t>
  </si>
  <si>
    <t>049-02</t>
  </si>
  <si>
    <t>038B</t>
  </si>
  <si>
    <t>049-03</t>
  </si>
  <si>
    <t>038C</t>
  </si>
  <si>
    <t>1E-04</t>
  </si>
  <si>
    <t>038D</t>
  </si>
  <si>
    <t>1F-04</t>
  </si>
  <si>
    <t>038E</t>
  </si>
  <si>
    <t>038F</t>
  </si>
  <si>
    <t>32-00</t>
  </si>
  <si>
    <t>0391</t>
  </si>
  <si>
    <t>050-01</t>
  </si>
  <si>
    <t>0392</t>
  </si>
  <si>
    <t>050-02</t>
  </si>
  <si>
    <t>0393</t>
  </si>
  <si>
    <t>050-03</t>
  </si>
  <si>
    <t>0394</t>
  </si>
  <si>
    <t>Great Fairy's Fountain (Spells): Farore's Wind</t>
  </si>
  <si>
    <t>59-05</t>
  </si>
  <si>
    <t>0395</t>
  </si>
  <si>
    <t>0396</t>
  </si>
  <si>
    <t>0397</t>
  </si>
  <si>
    <t>35</t>
  </si>
  <si>
    <t>35-00</t>
  </si>
  <si>
    <t>0399</t>
  </si>
  <si>
    <t>053-01</t>
  </si>
  <si>
    <t>039A</t>
  </si>
  <si>
    <t>053-02</t>
  </si>
  <si>
    <t>039B</t>
  </si>
  <si>
    <t>053-03</t>
  </si>
  <si>
    <t>37-00</t>
  </si>
  <si>
    <t>039D</t>
  </si>
  <si>
    <t>055-01</t>
  </si>
  <si>
    <t>039E</t>
  </si>
  <si>
    <t>055-02</t>
  </si>
  <si>
    <t>039F</t>
  </si>
  <si>
    <t>055-03</t>
  </si>
  <si>
    <t>39-00</t>
  </si>
  <si>
    <t>03A1</t>
  </si>
  <si>
    <t>057-01</t>
  </si>
  <si>
    <t>03A2</t>
  </si>
  <si>
    <t>057-02</t>
  </si>
  <si>
    <t>03A3</t>
  </si>
  <si>
    <t>057-03</t>
  </si>
  <si>
    <t>03A4</t>
  </si>
  <si>
    <t>Gerudo's Fortress: 3F (Center Left)</t>
  </si>
  <si>
    <t>5D-0D</t>
  </si>
  <si>
    <t>03A5</t>
  </si>
  <si>
    <t>03A6</t>
  </si>
  <si>
    <t>03A7</t>
  </si>
  <si>
    <t>03A8</t>
  </si>
  <si>
    <t>5D-0E</t>
  </si>
  <si>
    <t>03A9</t>
  </si>
  <si>
    <t>03AA</t>
  </si>
  <si>
    <t>03AB</t>
  </si>
  <si>
    <t>03AC</t>
  </si>
  <si>
    <t>5D-0F</t>
  </si>
  <si>
    <t>03AD</t>
  </si>
  <si>
    <t>03AE</t>
  </si>
  <si>
    <t>03AF</t>
  </si>
  <si>
    <t>03B0</t>
  </si>
  <si>
    <t>Event: Horseback Archery Complete</t>
  </si>
  <si>
    <t>Referenced by En_Horse.</t>
  </si>
  <si>
    <t>5D-10</t>
  </si>
  <si>
    <t>03B1</t>
  </si>
  <si>
    <t>03B2</t>
  </si>
  <si>
    <t>03B3</t>
  </si>
  <si>
    <t>03B4</t>
  </si>
  <si>
    <t>Event: Captured With Hookshot (First Time)</t>
  </si>
  <si>
    <t>5D-11</t>
  </si>
  <si>
    <t>03B5</t>
  </si>
  <si>
    <t>03B6</t>
  </si>
  <si>
    <t>03B7</t>
  </si>
  <si>
    <t>03B8</t>
  </si>
  <si>
    <t>Market Bazaar</t>
  </si>
  <si>
    <t>20-06</t>
  </si>
  <si>
    <t>03B9</t>
  </si>
  <si>
    <t>21-06</t>
  </si>
  <si>
    <t>03BA</t>
  </si>
  <si>
    <t>22-06</t>
  </si>
  <si>
    <t>03BB</t>
  </si>
  <si>
    <t>03BC</t>
  </si>
  <si>
    <t>20-07</t>
  </si>
  <si>
    <t>03BD</t>
  </si>
  <si>
    <t>21-07</t>
  </si>
  <si>
    <t>03BE</t>
  </si>
  <si>
    <t>22-07</t>
  </si>
  <si>
    <t>03BF</t>
  </si>
  <si>
    <t>03C0</t>
  </si>
  <si>
    <t>1E-02</t>
  </si>
  <si>
    <t>03C1</t>
  </si>
  <si>
    <t>1F-02</t>
  </si>
  <si>
    <t>03C2</t>
  </si>
  <si>
    <t>03C3</t>
  </si>
  <si>
    <t>03C4</t>
  </si>
  <si>
    <t>58-02</t>
  </si>
  <si>
    <t>03C5</t>
  </si>
  <si>
    <t>03C6</t>
  </si>
  <si>
    <t>03C7</t>
  </si>
  <si>
    <t>03C8</t>
  </si>
  <si>
    <t>Lake Hylia: Main Entrance</t>
  </si>
  <si>
    <t>57-03</t>
  </si>
  <si>
    <t>03C9</t>
  </si>
  <si>
    <t>03CA</t>
  </si>
  <si>
    <t>03CB</t>
  </si>
  <si>
    <t>03CC</t>
  </si>
  <si>
    <t>57-04</t>
  </si>
  <si>
    <t>03CD</t>
  </si>
  <si>
    <t>03CE</t>
  </si>
  <si>
    <t>03CF</t>
  </si>
  <si>
    <t>03D0</t>
  </si>
  <si>
    <t>5A-04</t>
  </si>
  <si>
    <t>03D1</t>
  </si>
  <si>
    <t>03D2</t>
  </si>
  <si>
    <t>03D3</t>
  </si>
  <si>
    <t>03D4</t>
  </si>
  <si>
    <t>59-03</t>
  </si>
  <si>
    <t>03D5</t>
  </si>
  <si>
    <t>03D6</t>
  </si>
  <si>
    <t>03D7</t>
  </si>
  <si>
    <t>03D8</t>
  </si>
  <si>
    <t>Zora's Fountain: Bottom Left Corner</t>
  </si>
  <si>
    <t>Spawn just above the water, running.</t>
  </si>
  <si>
    <t>59-04</t>
  </si>
  <si>
    <t>03D9</t>
  </si>
  <si>
    <t>03DA</t>
  </si>
  <si>
    <t>03DB</t>
  </si>
  <si>
    <t>0E-04</t>
  </si>
  <si>
    <t>03DD</t>
  </si>
  <si>
    <t>03DE</t>
  </si>
  <si>
    <t>03DF</t>
  </si>
  <si>
    <t>03E0</t>
  </si>
  <si>
    <t>Ganon's Tower Exterior (Collapsing): Stairs A (Top)</t>
  </si>
  <si>
    <t>0E-05</t>
  </si>
  <si>
    <t>03E1</t>
  </si>
  <si>
    <t>03E2</t>
  </si>
  <si>
    <t>03E3</t>
  </si>
  <si>
    <t>Ganon's Tower (Collapsing): 2F - Dinolfos Room</t>
  </si>
  <si>
    <t>Ganon's Tower Exterior (Collapsing): Stairs A (Bottom)</t>
  </si>
  <si>
    <t>0E-06</t>
  </si>
  <si>
    <t>03E5</t>
  </si>
  <si>
    <t>03E6</t>
  </si>
  <si>
    <t>03E7</t>
  </si>
  <si>
    <t>03E8</t>
  </si>
  <si>
    <t>Duplicate of 0384.</t>
  </si>
  <si>
    <t>30-01</t>
  </si>
  <si>
    <t>03E9</t>
  </si>
  <si>
    <t>03EA</t>
  </si>
  <si>
    <t>03EB</t>
  </si>
  <si>
    <t>03EC</t>
  </si>
  <si>
    <t>Kakariko Potion Shop: Back Door</t>
  </si>
  <si>
    <t>30-02</t>
  </si>
  <si>
    <t>03ED</t>
  </si>
  <si>
    <t>03EE</t>
  </si>
  <si>
    <t>03EF</t>
  </si>
  <si>
    <t>03F0</t>
  </si>
  <si>
    <t>Spirit Temple: 3F West - Iron Knuckle Room</t>
  </si>
  <si>
    <t>06-02</t>
  </si>
  <si>
    <t>03F1</t>
  </si>
  <si>
    <t>03F2</t>
  </si>
  <si>
    <t>03F3</t>
  </si>
  <si>
    <t>03F4</t>
  </si>
  <si>
    <t>Spirit Temple: 3F East - Iron Knuckle Room</t>
  </si>
  <si>
    <t>06-03</t>
  </si>
  <si>
    <t>03F5</t>
  </si>
  <si>
    <t>03F6</t>
  </si>
  <si>
    <t>03F7</t>
  </si>
  <si>
    <t>03F8</t>
  </si>
  <si>
    <t>[Crash] The Spirit Temple only has 03 entrances.</t>
  </si>
  <si>
    <t>06-04</t>
  </si>
  <si>
    <t>03F9</t>
  </si>
  <si>
    <t>03FA</t>
  </si>
  <si>
    <t>03FB</t>
  </si>
  <si>
    <t>03FC</t>
  </si>
  <si>
    <t>62-02</t>
  </si>
  <si>
    <t>03FD</t>
  </si>
  <si>
    <t>03FE</t>
  </si>
  <si>
    <t>03FF</t>
  </si>
  <si>
    <t>4A</t>
  </si>
  <si>
    <t>4A-00</t>
  </si>
  <si>
    <t>0401</t>
  </si>
  <si>
    <t>074-01</t>
  </si>
  <si>
    <t>0402</t>
  </si>
  <si>
    <t>074-02</t>
  </si>
  <si>
    <t>0403</t>
  </si>
  <si>
    <t>074-03</t>
  </si>
  <si>
    <t>0404</t>
  </si>
  <si>
    <t>0405</t>
  </si>
  <si>
    <t>0406</t>
  </si>
  <si>
    <t>0407</t>
  </si>
  <si>
    <t>02-01</t>
  </si>
  <si>
    <t>0408</t>
  </si>
  <si>
    <t>0409</t>
  </si>
  <si>
    <t>040A</t>
  </si>
  <si>
    <t>12-00</t>
  </si>
  <si>
    <t>040C</t>
  </si>
  <si>
    <t>018-01</t>
  </si>
  <si>
    <t>040D</t>
  </si>
  <si>
    <t>018-02</t>
  </si>
  <si>
    <t>040E</t>
  </si>
  <si>
    <t>018-03</t>
  </si>
  <si>
    <t>11-00</t>
  </si>
  <si>
    <t>0410</t>
  </si>
  <si>
    <t>017-01</t>
  </si>
  <si>
    <t>0411</t>
  </si>
  <si>
    <t>017-02</t>
  </si>
  <si>
    <t>0412</t>
  </si>
  <si>
    <t>017-03</t>
  </si>
  <si>
    <t>18-00</t>
  </si>
  <si>
    <t>0414</t>
  </si>
  <si>
    <t>024-01</t>
  </si>
  <si>
    <t>0415</t>
  </si>
  <si>
    <t>024-02</t>
  </si>
  <si>
    <t>0416</t>
  </si>
  <si>
    <t>024-03</t>
  </si>
  <si>
    <t>16-00</t>
  </si>
  <si>
    <t>0418</t>
  </si>
  <si>
    <t>022-01</t>
  </si>
  <si>
    <t>0419</t>
  </si>
  <si>
    <t>022-02</t>
  </si>
  <si>
    <t>041A</t>
  </si>
  <si>
    <t>022-03</t>
  </si>
  <si>
    <t>0A-00</t>
  </si>
  <si>
    <t>041C</t>
  </si>
  <si>
    <t>010-01</t>
  </si>
  <si>
    <t>041D</t>
  </si>
  <si>
    <t>010-02</t>
  </si>
  <si>
    <t>041E</t>
  </si>
  <si>
    <t>010-03</t>
  </si>
  <si>
    <t>19-00</t>
  </si>
  <si>
    <t>0420</t>
  </si>
  <si>
    <t>025-01</t>
  </si>
  <si>
    <t>0421</t>
  </si>
  <si>
    <t>025-02</t>
  </si>
  <si>
    <t>0422</t>
  </si>
  <si>
    <t>025-03</t>
  </si>
  <si>
    <t>0423</t>
  </si>
  <si>
    <t>05-01</t>
  </si>
  <si>
    <t>0424</t>
  </si>
  <si>
    <t>0425</t>
  </si>
  <si>
    <t>0426</t>
  </si>
  <si>
    <t>0427</t>
  </si>
  <si>
    <t>0A-01</t>
  </si>
  <si>
    <t>0428</t>
  </si>
  <si>
    <t>0429</t>
  </si>
  <si>
    <t>042A</t>
  </si>
  <si>
    <t>042B</t>
  </si>
  <si>
    <t>Facing Boss Key Door? [?]</t>
  </si>
  <si>
    <t>0A-02</t>
  </si>
  <si>
    <t>042C</t>
  </si>
  <si>
    <t>042D</t>
  </si>
  <si>
    <t>042E</t>
  </si>
  <si>
    <t>042F</t>
  </si>
  <si>
    <t>63-05</t>
  </si>
  <si>
    <t>0430</t>
  </si>
  <si>
    <t>0431</t>
  </si>
  <si>
    <t>0432</t>
  </si>
  <si>
    <t>28-00</t>
  </si>
  <si>
    <t>0434</t>
  </si>
  <si>
    <t>040-01</t>
  </si>
  <si>
    <t>0435</t>
  </si>
  <si>
    <t>040-02</t>
  </si>
  <si>
    <t>0436</t>
  </si>
  <si>
    <t>040-03</t>
  </si>
  <si>
    <t>29-00</t>
  </si>
  <si>
    <t>0438</t>
  </si>
  <si>
    <t>041-01</t>
  </si>
  <si>
    <t>0439</t>
  </si>
  <si>
    <t>041-02</t>
  </si>
  <si>
    <t>043A</t>
  </si>
  <si>
    <t>041-03</t>
  </si>
  <si>
    <t>2B</t>
  </si>
  <si>
    <t>2B-00</t>
  </si>
  <si>
    <t>043C</t>
  </si>
  <si>
    <t>043-01</t>
  </si>
  <si>
    <t>043D</t>
  </si>
  <si>
    <t>043-02</t>
  </si>
  <si>
    <t>043E</t>
  </si>
  <si>
    <t>043-03</t>
  </si>
  <si>
    <t>Death Cutscene, from Ganondorf's Lair? Referenced by Boss_Ganon &amp; code.</t>
  </si>
  <si>
    <t>1A-00</t>
  </si>
  <si>
    <t>0440</t>
  </si>
  <si>
    <t>0441</t>
  </si>
  <si>
    <t>0442</t>
  </si>
  <si>
    <t>0443</t>
  </si>
  <si>
    <t>55-09</t>
  </si>
  <si>
    <t>0444</t>
  </si>
  <si>
    <t>0445</t>
  </si>
  <si>
    <t>0446</t>
  </si>
  <si>
    <t>0447</t>
  </si>
  <si>
    <t>55-0A</t>
  </si>
  <si>
    <t>0448</t>
  </si>
  <si>
    <t>0449</t>
  </si>
  <si>
    <t>044A</t>
  </si>
  <si>
    <t>044B</t>
  </si>
  <si>
    <t>52-09</t>
  </si>
  <si>
    <t>044C</t>
  </si>
  <si>
    <t>044D</t>
  </si>
  <si>
    <t>044E</t>
  </si>
  <si>
    <t>48-00</t>
  </si>
  <si>
    <t>0450</t>
  </si>
  <si>
    <t>072-01</t>
  </si>
  <si>
    <t>0451</t>
  </si>
  <si>
    <t>072-02</t>
  </si>
  <si>
    <t>0452</t>
  </si>
  <si>
    <t>072-03</t>
  </si>
  <si>
    <t>0453</t>
  </si>
  <si>
    <t>48-01</t>
  </si>
  <si>
    <t>0454</t>
  </si>
  <si>
    <t>0455</t>
  </si>
  <si>
    <t>0456</t>
  </si>
  <si>
    <t>0457</t>
  </si>
  <si>
    <t>Cutscene: The Deku Tree's Tale &amp; Death [?]</t>
  </si>
  <si>
    <t>55-0B</t>
  </si>
  <si>
    <t>0458</t>
  </si>
  <si>
    <t>0459</t>
  </si>
  <si>
    <t>045A</t>
  </si>
  <si>
    <t>045B</t>
  </si>
  <si>
    <t>60-04</t>
  </si>
  <si>
    <t>045C</t>
  </si>
  <si>
    <t>045D</t>
  </si>
  <si>
    <t>045E</t>
  </si>
  <si>
    <t>49-00</t>
  </si>
  <si>
    <t>0460</t>
  </si>
  <si>
    <t>073-01</t>
  </si>
  <si>
    <t>0461</t>
  </si>
  <si>
    <t>073-02</t>
  </si>
  <si>
    <t>0462</t>
  </si>
  <si>
    <t>073-03</t>
  </si>
  <si>
    <t>0463</t>
  </si>
  <si>
    <t>52-0A</t>
  </si>
  <si>
    <t>0464</t>
  </si>
  <si>
    <t>0465</t>
  </si>
  <si>
    <t>0466</t>
  </si>
  <si>
    <t>0D-00</t>
  </si>
  <si>
    <t>0468</t>
  </si>
  <si>
    <t>013-01</t>
  </si>
  <si>
    <t>0469</t>
  </si>
  <si>
    <t>013-02</t>
  </si>
  <si>
    <t>046A</t>
  </si>
  <si>
    <t>013-03</t>
  </si>
  <si>
    <t>046B</t>
  </si>
  <si>
    <t>Ganon's Tower [?]</t>
  </si>
  <si>
    <t>This is what it was with in-game testing as a child. But is it right? And why so many setups? [?]</t>
  </si>
  <si>
    <t>046C</t>
  </si>
  <si>
    <t>015-01</t>
  </si>
  <si>
    <t>046D</t>
  </si>
  <si>
    <t>015-02</t>
  </si>
  <si>
    <t>046E</t>
  </si>
  <si>
    <t>015-03</t>
  </si>
  <si>
    <t>046F</t>
  </si>
  <si>
    <t>013-04</t>
  </si>
  <si>
    <t>0470</t>
  </si>
  <si>
    <t>013-05</t>
  </si>
  <si>
    <t>0471</t>
  </si>
  <si>
    <t>013-06</t>
  </si>
  <si>
    <t>0472</t>
  </si>
  <si>
    <t>23-01</t>
  </si>
  <si>
    <t>0473</t>
  </si>
  <si>
    <t>24-01</t>
  </si>
  <si>
    <t>0474</t>
  </si>
  <si>
    <t>25-01</t>
  </si>
  <si>
    <t>0475</t>
  </si>
  <si>
    <t>0476</t>
  </si>
  <si>
    <t>From Lon Lon Ranch, Front Gate Jump? Referenced by En_In.</t>
  </si>
  <si>
    <t>51-0F</t>
  </si>
  <si>
    <t>0477</t>
  </si>
  <si>
    <t>0478</t>
  </si>
  <si>
    <t>0479</t>
  </si>
  <si>
    <t>047A</t>
  </si>
  <si>
    <t>60-05</t>
  </si>
  <si>
    <t>047B</t>
  </si>
  <si>
    <t>047C</t>
  </si>
  <si>
    <t>047D</t>
  </si>
  <si>
    <t>047E</t>
  </si>
  <si>
    <t>Hyrule Castle / Ganon's Castle Exterior [?]</t>
  </si>
  <si>
    <t>Event: Caught by Castle Guard</t>
  </si>
  <si>
    <t>Referenced by En_Heishi3.</t>
  </si>
  <si>
    <t>5F-04</t>
  </si>
  <si>
    <t>047F</t>
  </si>
  <si>
    <t>0480</t>
  </si>
  <si>
    <t>64-04</t>
  </si>
  <si>
    <t>0481</t>
  </si>
  <si>
    <t>0482</t>
  </si>
  <si>
    <t>Great Fairy's Fountain (Upgrades): Double Magic</t>
  </si>
  <si>
    <t>61-03</t>
  </si>
  <si>
    <t>0483</t>
  </si>
  <si>
    <t>0484</t>
  </si>
  <si>
    <t>0485</t>
  </si>
  <si>
    <t>Thieves' Hideout: Red Cell Block (Left)</t>
  </si>
  <si>
    <t>0C-00</t>
  </si>
  <si>
    <t>0487</t>
  </si>
  <si>
    <t>012-01</t>
  </si>
  <si>
    <t>0488</t>
  </si>
  <si>
    <t>012-02</t>
  </si>
  <si>
    <t>0489</t>
  </si>
  <si>
    <t>012-03</t>
  </si>
  <si>
    <t>048A</t>
  </si>
  <si>
    <t>Thieves' Hideout: Red Cell Block (Right)</t>
  </si>
  <si>
    <t>0C-01</t>
  </si>
  <si>
    <t>048B</t>
  </si>
  <si>
    <t>048C</t>
  </si>
  <si>
    <t>048D</t>
  </si>
  <si>
    <t>Thieves' Hideout: Kitchen Hall (Bottom Left)</t>
  </si>
  <si>
    <t>0C-02</t>
  </si>
  <si>
    <t>048F</t>
  </si>
  <si>
    <t>0490</t>
  </si>
  <si>
    <t>0491</t>
  </si>
  <si>
    <t>0492</t>
  </si>
  <si>
    <t>Thieves' Hideout: Kitchen Hall (Bottom Right)</t>
  </si>
  <si>
    <t>0C-03</t>
  </si>
  <si>
    <t>0493</t>
  </si>
  <si>
    <t>0494</t>
  </si>
  <si>
    <t>0495</t>
  </si>
  <si>
    <t>Thieves' Hideout: Light Green Cell Block (Left)</t>
  </si>
  <si>
    <t>0C-04</t>
  </si>
  <si>
    <t>0497</t>
  </si>
  <si>
    <t>0498</t>
  </si>
  <si>
    <t>0499</t>
  </si>
  <si>
    <t>049A</t>
  </si>
  <si>
    <t>Thieves' Hideout: Light Green Cell Block (Right)</t>
  </si>
  <si>
    <t>0C-05</t>
  </si>
  <si>
    <t>049B</t>
  </si>
  <si>
    <t>049C</t>
  </si>
  <si>
    <t>049D</t>
  </si>
  <si>
    <t>Thieves' Hideout: Blue Cell Block (Bottom)</t>
  </si>
  <si>
    <t>0C-06</t>
  </si>
  <si>
    <t>049F</t>
  </si>
  <si>
    <t>04A0</t>
  </si>
  <si>
    <t>04A1</t>
  </si>
  <si>
    <t>04A2</t>
  </si>
  <si>
    <t>Thieves' Hideout: Blue Cell Block (Top)</t>
  </si>
  <si>
    <t>0C-07</t>
  </si>
  <si>
    <t>04A3</t>
  </si>
  <si>
    <t>04A4</t>
  </si>
  <si>
    <t>04A5</t>
  </si>
  <si>
    <t>04A6</t>
  </si>
  <si>
    <t>Thieves' Hideout: Kitchen Hall (Middle Left)</t>
  </si>
  <si>
    <t>0C-08</t>
  </si>
  <si>
    <t>04A7</t>
  </si>
  <si>
    <t>04A8</t>
  </si>
  <si>
    <t>04A9</t>
  </si>
  <si>
    <t>04AA</t>
  </si>
  <si>
    <t>Thieves' Hideout: Kitchen Hall (Top Left)</t>
  </si>
  <si>
    <t>0C-09</t>
  </si>
  <si>
    <t>04AB</t>
  </si>
  <si>
    <t>04AC</t>
  </si>
  <si>
    <t>04AD</t>
  </si>
  <si>
    <t>Thieves' Hideout: Dining Hall (Bottom)</t>
  </si>
  <si>
    <t>0C-0A</t>
  </si>
  <si>
    <t>04AF</t>
  </si>
  <si>
    <t>04B0</t>
  </si>
  <si>
    <t>04B1</t>
  </si>
  <si>
    <t>04B2</t>
  </si>
  <si>
    <t>Thieves' Hideout: Dining Hall (Top)</t>
  </si>
  <si>
    <t>0C-0B</t>
  </si>
  <si>
    <t>04B3</t>
  </si>
  <si>
    <t>04B4</t>
  </si>
  <si>
    <t>04B5</t>
  </si>
  <si>
    <t>04B6</t>
  </si>
  <si>
    <t>Ganon's Tower (Collapsing): 1F - Entrance Chamber</t>
  </si>
  <si>
    <t>Inside Ganon's Castle (Collapsing): Barrier Chamber</t>
  </si>
  <si>
    <t>0E-07</t>
  </si>
  <si>
    <t>04B7</t>
  </si>
  <si>
    <t>04B8</t>
  </si>
  <si>
    <t>04B9</t>
  </si>
  <si>
    <t>04BA</t>
  </si>
  <si>
    <t>Ganondorf's death scene?</t>
  </si>
  <si>
    <t>1A-01</t>
  </si>
  <si>
    <t>04BB</t>
  </si>
  <si>
    <t>04BC</t>
  </si>
  <si>
    <t>04BD</t>
  </si>
  <si>
    <t>04BE</t>
  </si>
  <si>
    <t>3B-01</t>
  </si>
  <si>
    <t>04BF</t>
  </si>
  <si>
    <t>04C0</t>
  </si>
  <si>
    <t>04C1</t>
  </si>
  <si>
    <t>04C2</t>
  </si>
  <si>
    <t>Great Fairy's Fountain (Upgrades): Double Defense</t>
  </si>
  <si>
    <t>3B-02</t>
  </si>
  <si>
    <t>04C3</t>
  </si>
  <si>
    <t>04C4</t>
  </si>
  <si>
    <t>04C5</t>
  </si>
  <si>
    <t>04C6</t>
  </si>
  <si>
    <t>Lost Woods: Kokiri Forest Square (Facing West)</t>
  </si>
  <si>
    <t>5B-04</t>
  </si>
  <si>
    <t>04C7</t>
  </si>
  <si>
    <t>04C8</t>
  </si>
  <si>
    <t>04C9</t>
  </si>
  <si>
    <t>04CA</t>
  </si>
  <si>
    <t>Pay Ingo to Ride?</t>
  </si>
  <si>
    <t>63-06</t>
  </si>
  <si>
    <t>04CB</t>
  </si>
  <si>
    <t>04CC</t>
  </si>
  <si>
    <t>04CD</t>
  </si>
  <si>
    <t>04CE</t>
  </si>
  <si>
    <t>Beat Ingo Both Times? Referenced by En_Horse_Game_Check.</t>
  </si>
  <si>
    <t>63-07</t>
  </si>
  <si>
    <t>04CF</t>
  </si>
  <si>
    <t>04D0</t>
  </si>
  <si>
    <t>04D1</t>
  </si>
  <si>
    <t>04D2</t>
  </si>
  <si>
    <t>Lost Woods: Boulder &amp; Grass Square</t>
  </si>
  <si>
    <t>Seems to have been the old Goron City exit.</t>
  </si>
  <si>
    <t>5B-05</t>
  </si>
  <si>
    <t>04D3</t>
  </si>
  <si>
    <t>04D4</t>
  </si>
  <si>
    <t>04D5</t>
  </si>
  <si>
    <t>04D6</t>
  </si>
  <si>
    <t>Lost Woods: Goron City Square</t>
  </si>
  <si>
    <t>5B-06</t>
  </si>
  <si>
    <t>04D7</t>
  </si>
  <si>
    <t>04D8</t>
  </si>
  <si>
    <t>04D9</t>
  </si>
  <si>
    <t>04DA</t>
  </si>
  <si>
    <t>5B-07</t>
  </si>
  <si>
    <t>04DB</t>
  </si>
  <si>
    <t>04DC</t>
  </si>
  <si>
    <t>04DD</t>
  </si>
  <si>
    <t>04DE</t>
  </si>
  <si>
    <t>5B-08</t>
  </si>
  <si>
    <t>04DF</t>
  </si>
  <si>
    <t>04E0</t>
  </si>
  <si>
    <t>04E1</t>
  </si>
  <si>
    <t>04E2</t>
  </si>
  <si>
    <t>62-03</t>
  </si>
  <si>
    <t>04E3</t>
  </si>
  <si>
    <t>04E4</t>
  </si>
  <si>
    <t>04E5</t>
  </si>
  <si>
    <t>04E6</t>
  </si>
  <si>
    <t>Lake Hylia: Warp Pad</t>
  </si>
  <si>
    <t>57-05</t>
  </si>
  <si>
    <t>04E7</t>
  </si>
  <si>
    <t>04E8</t>
  </si>
  <si>
    <t>04E9</t>
  </si>
  <si>
    <t>04EA</t>
  </si>
  <si>
    <t>07-03</t>
  </si>
  <si>
    <t>04EB</t>
  </si>
  <si>
    <t>04EC</t>
  </si>
  <si>
    <t>04ED</t>
  </si>
  <si>
    <t>04EE</t>
  </si>
  <si>
    <t>52-0B</t>
  </si>
  <si>
    <t>04EF</t>
  </si>
  <si>
    <t>04F0</t>
  </si>
  <si>
    <t>04F1</t>
  </si>
  <si>
    <t>04F2</t>
  </si>
  <si>
    <t>Leaving puts you at 044B, not this.</t>
  </si>
  <si>
    <t>3B-03</t>
  </si>
  <si>
    <t>04F3</t>
  </si>
  <si>
    <t>04F4</t>
  </si>
  <si>
    <t>04F5</t>
  </si>
  <si>
    <t>04F6</t>
  </si>
  <si>
    <t>Death Mountain Crater: Warp Pad</t>
  </si>
  <si>
    <t>Warp Song: Bolero of Fire</t>
  </si>
  <si>
    <t>61-04</t>
  </si>
  <si>
    <t>04F7</t>
  </si>
  <si>
    <t>04F8</t>
  </si>
  <si>
    <t>04F9</t>
  </si>
  <si>
    <t>04FA</t>
  </si>
  <si>
    <t>Event: Caught by Hedge Maze Guard</t>
  </si>
  <si>
    <t>Referenced by En_Heishi1.</t>
  </si>
  <si>
    <t>5F-03</t>
  </si>
  <si>
    <t>04FB</t>
  </si>
  <si>
    <t>04FC</t>
  </si>
  <si>
    <t>64-03</t>
  </si>
  <si>
    <t>04FD</t>
  </si>
  <si>
    <t>04FE</t>
  </si>
  <si>
    <t>04FF</t>
  </si>
  <si>
    <t>52-0C</t>
  </si>
  <si>
    <t>0500</t>
  </si>
  <si>
    <t>0501</t>
  </si>
  <si>
    <t>0502</t>
  </si>
  <si>
    <t>0503</t>
  </si>
  <si>
    <t>C2</t>
  </si>
  <si>
    <t>48-02</t>
  </si>
  <si>
    <t>0504</t>
  </si>
  <si>
    <t>0505</t>
  </si>
  <si>
    <t>0506</t>
  </si>
  <si>
    <t>4B</t>
  </si>
  <si>
    <t>4B-00</t>
  </si>
  <si>
    <t>0508</t>
  </si>
  <si>
    <t>075-01</t>
  </si>
  <si>
    <t>0509</t>
  </si>
  <si>
    <t>075-02</t>
  </si>
  <si>
    <t>050A</t>
  </si>
  <si>
    <t>075-03</t>
  </si>
  <si>
    <t>050B</t>
  </si>
  <si>
    <t>53-06</t>
  </si>
  <si>
    <t>050C</t>
  </si>
  <si>
    <t>050D</t>
  </si>
  <si>
    <t>050E</t>
  </si>
  <si>
    <t>050F</t>
  </si>
  <si>
    <t>Get Ocarina of Time? Referenced by code.</t>
  </si>
  <si>
    <t>51-10</t>
  </si>
  <si>
    <t>0510</t>
  </si>
  <si>
    <t>0511</t>
  </si>
  <si>
    <t>0512</t>
  </si>
  <si>
    <t>0513</t>
  </si>
  <si>
    <t>52-0D</t>
  </si>
  <si>
    <t>0514</t>
  </si>
  <si>
    <t>0515</t>
  </si>
  <si>
    <t>0516</t>
  </si>
  <si>
    <t>4F</t>
  </si>
  <si>
    <t>Inside Ganon's Castle (Collapsing): Entrance Hall</t>
  </si>
  <si>
    <t>4F-00</t>
  </si>
  <si>
    <t>0518</t>
  </si>
  <si>
    <t>0519</t>
  </si>
  <si>
    <t>051A</t>
  </si>
  <si>
    <t>051B</t>
  </si>
  <si>
    <t>015-04</t>
  </si>
  <si>
    <t>051C</t>
  </si>
  <si>
    <t>1A-06</t>
  </si>
  <si>
    <t>051D</t>
  </si>
  <si>
    <t>051E</t>
  </si>
  <si>
    <t>051F</t>
  </si>
  <si>
    <t>66-00</t>
  </si>
  <si>
    <t>0521</t>
  </si>
  <si>
    <t>102-01</t>
  </si>
  <si>
    <t>0522</t>
  </si>
  <si>
    <t>102-02</t>
  </si>
  <si>
    <t>0523</t>
  </si>
  <si>
    <t>102-03</t>
  </si>
  <si>
    <t>0524</t>
  </si>
  <si>
    <t>1A-07</t>
  </si>
  <si>
    <t>0525</t>
  </si>
  <si>
    <t>0526</t>
  </si>
  <si>
    <t>0527</t>
  </si>
  <si>
    <t>0528</t>
  </si>
  <si>
    <t>32-01</t>
  </si>
  <si>
    <t>0529</t>
  </si>
  <si>
    <t>052A</t>
  </si>
  <si>
    <t>052B</t>
  </si>
  <si>
    <t>052C</t>
  </si>
  <si>
    <t>2C-01</t>
  </si>
  <si>
    <t>052D</t>
  </si>
  <si>
    <t>052E</t>
  </si>
  <si>
    <t>052F</t>
  </si>
  <si>
    <t>33-00</t>
  </si>
  <si>
    <t>0531</t>
  </si>
  <si>
    <t>051-01</t>
  </si>
  <si>
    <t>0532</t>
  </si>
  <si>
    <t>051-02</t>
  </si>
  <si>
    <t>0533</t>
  </si>
  <si>
    <t>051-03</t>
  </si>
  <si>
    <t>0534</t>
  </si>
  <si>
    <t>Inside Ganon's Castle: Entrance Hall</t>
  </si>
  <si>
    <t>0D-01</t>
  </si>
  <si>
    <t>0535</t>
  </si>
  <si>
    <t>0536</t>
  </si>
  <si>
    <t>0537</t>
  </si>
  <si>
    <t>0538</t>
  </si>
  <si>
    <t>Inside Ganon's Castle: Main Chamber</t>
  </si>
  <si>
    <t>Event: Forest Trial Clear</t>
  </si>
  <si>
    <t>0D-02</t>
  </si>
  <si>
    <t>0539</t>
  </si>
  <si>
    <t>053A</t>
  </si>
  <si>
    <t>053B</t>
  </si>
  <si>
    <t>053C</t>
  </si>
  <si>
    <t>Event: Water Trial Clear</t>
  </si>
  <si>
    <t>0D-03</t>
  </si>
  <si>
    <t>053D</t>
  </si>
  <si>
    <t>053E</t>
  </si>
  <si>
    <t>053F</t>
  </si>
  <si>
    <t>0540</t>
  </si>
  <si>
    <t>Event: Shadow Trial Clear</t>
  </si>
  <si>
    <t>0D-04</t>
  </si>
  <si>
    <t>0541</t>
  </si>
  <si>
    <t>0542</t>
  </si>
  <si>
    <t>0543</t>
  </si>
  <si>
    <t>0544</t>
  </si>
  <si>
    <t>Event: Fire Trial Clear</t>
  </si>
  <si>
    <t>0D-05</t>
  </si>
  <si>
    <t>0545</t>
  </si>
  <si>
    <t>0546</t>
  </si>
  <si>
    <t>0547</t>
  </si>
  <si>
    <t>0548</t>
  </si>
  <si>
    <t>Event: Light Trial Clear</t>
  </si>
  <si>
    <t>0D-06</t>
  </si>
  <si>
    <t>0549</t>
  </si>
  <si>
    <t>054A</t>
  </si>
  <si>
    <t>054B</t>
  </si>
  <si>
    <t>054C</t>
  </si>
  <si>
    <t>Event: Spirit Trial Clear</t>
  </si>
  <si>
    <t>0D-07</t>
  </si>
  <si>
    <t>054D</t>
  </si>
  <si>
    <t>054E</t>
  </si>
  <si>
    <t>054F</t>
  </si>
  <si>
    <t>50-00</t>
  </si>
  <si>
    <t>0551</t>
  </si>
  <si>
    <t>080-01</t>
  </si>
  <si>
    <t>0552</t>
  </si>
  <si>
    <t>080-02</t>
  </si>
  <si>
    <t>0553</t>
  </si>
  <si>
    <t>080-03</t>
  </si>
  <si>
    <t>Event: Death Mountain Crater Owl Ride</t>
  </si>
  <si>
    <t>52-0E</t>
  </si>
  <si>
    <t>0555</t>
  </si>
  <si>
    <t>0556</t>
  </si>
  <si>
    <t>0557</t>
  </si>
  <si>
    <t>0558</t>
  </si>
  <si>
    <t>You're too slow? Referenced by En_Horse_Game_Check.</t>
  </si>
  <si>
    <t>63-08</t>
  </si>
  <si>
    <t>0559</t>
  </si>
  <si>
    <t>055A</t>
  </si>
  <si>
    <t>055B</t>
  </si>
  <si>
    <t>055C</t>
  </si>
  <si>
    <t>(Near Ingo/Malon)?</t>
  </si>
  <si>
    <t>63-09</t>
  </si>
  <si>
    <t>055D</t>
  </si>
  <si>
    <t>055E</t>
  </si>
  <si>
    <t>055F</t>
  </si>
  <si>
    <t>0560</t>
  </si>
  <si>
    <t>57-07</t>
  </si>
  <si>
    <t>0561</t>
  </si>
  <si>
    <t>0562</t>
  </si>
  <si>
    <t>0563</t>
  </si>
  <si>
    <t>0564</t>
  </si>
  <si>
    <t>Volvagia's Lair: Blue Warp</t>
  </si>
  <si>
    <t>61-05</t>
  </si>
  <si>
    <t>0565</t>
  </si>
  <si>
    <t>0566</t>
  </si>
  <si>
    <t>0567</t>
  </si>
  <si>
    <t>0568</t>
  </si>
  <si>
    <t>Graveyard: Warp Pad</t>
  </si>
  <si>
    <t>Warp Song: Nocture of Shadow</t>
  </si>
  <si>
    <t>53-07</t>
  </si>
  <si>
    <t>0569</t>
  </si>
  <si>
    <t>056A</t>
  </si>
  <si>
    <t>056B</t>
  </si>
  <si>
    <t>0F-00</t>
  </si>
  <si>
    <t>056D</t>
  </si>
  <si>
    <t>056E</t>
  </si>
  <si>
    <t>056F</t>
  </si>
  <si>
    <t>0C-0C</t>
  </si>
  <si>
    <t>0571</t>
  </si>
  <si>
    <t>0572</t>
  </si>
  <si>
    <t>0573</t>
  </si>
  <si>
    <t>0574</t>
  </si>
  <si>
    <t>41-01</t>
  </si>
  <si>
    <t>0575</t>
  </si>
  <si>
    <t>0576</t>
  </si>
  <si>
    <t>0577</t>
  </si>
  <si>
    <t>0578</t>
  </si>
  <si>
    <t>Great Fairy's Fountain (Spells): Din's Fire</t>
  </si>
  <si>
    <t>3D-01</t>
  </si>
  <si>
    <t>0579</t>
  </si>
  <si>
    <t>057A</t>
  </si>
  <si>
    <t>057B</t>
  </si>
  <si>
    <t>057C</t>
  </si>
  <si>
    <t>Great Fairy's Fountain (Spells): Nayru's Love</t>
  </si>
  <si>
    <t>5C-07</t>
  </si>
  <si>
    <t>057D</t>
  </si>
  <si>
    <t>057E</t>
  </si>
  <si>
    <t>057F</t>
  </si>
  <si>
    <t>0580</t>
  </si>
  <si>
    <t>Bongo Bongo's Lair: Blue Warp</t>
  </si>
  <si>
    <t>53-08</t>
  </si>
  <si>
    <t>0581</t>
  </si>
  <si>
    <t>0582</t>
  </si>
  <si>
    <t>0583</t>
  </si>
  <si>
    <t>0584</t>
  </si>
  <si>
    <t>Ceiling Crush room?</t>
  </si>
  <si>
    <t>03-02</t>
  </si>
  <si>
    <t>0585</t>
  </si>
  <si>
    <t>0586</t>
  </si>
  <si>
    <t>0587</t>
  </si>
  <si>
    <t>0588</t>
  </si>
  <si>
    <t>3D-02</t>
  </si>
  <si>
    <t>0589</t>
  </si>
  <si>
    <t>058A</t>
  </si>
  <si>
    <t>058B</t>
  </si>
  <si>
    <t>058C</t>
  </si>
  <si>
    <t>43-05</t>
  </si>
  <si>
    <t>058D</t>
  </si>
  <si>
    <t>058E</t>
  </si>
  <si>
    <t>058F</t>
  </si>
  <si>
    <t>0590</t>
  </si>
  <si>
    <t>Front of Pedestal? Referenced by code.</t>
  </si>
  <si>
    <t>43-06</t>
  </si>
  <si>
    <t>0591</t>
  </si>
  <si>
    <t>0592</t>
  </si>
  <si>
    <t>0593</t>
  </si>
  <si>
    <t>0594</t>
  </si>
  <si>
    <t>51-11</t>
  </si>
  <si>
    <t>0595</t>
  </si>
  <si>
    <t>0596</t>
  </si>
  <si>
    <t>0597</t>
  </si>
  <si>
    <t>3E-01</t>
  </si>
  <si>
    <t>0599</t>
  </si>
  <si>
    <t>059A</t>
  </si>
  <si>
    <t>059B</t>
  </si>
  <si>
    <t>3E-02</t>
  </si>
  <si>
    <t>059D</t>
  </si>
  <si>
    <t>059E</t>
  </si>
  <si>
    <t>059F</t>
  </si>
  <si>
    <t>3E-03</t>
  </si>
  <si>
    <t>05A1</t>
  </si>
  <si>
    <t>05A2</t>
  </si>
  <si>
    <t>05A3</t>
  </si>
  <si>
    <t>Grotto: Business Scrub x3 (Nuts, Seeds, Bombs)</t>
  </si>
  <si>
    <t>3E-04</t>
  </si>
  <si>
    <t>05A5</t>
  </si>
  <si>
    <t>05A6</t>
  </si>
  <si>
    <t>05A7</t>
  </si>
  <si>
    <t>3E-05</t>
  </si>
  <si>
    <t>05A9</t>
  </si>
  <si>
    <t>05AA</t>
  </si>
  <si>
    <t>05AB</t>
  </si>
  <si>
    <t>3E-06</t>
  </si>
  <si>
    <t>05AD</t>
  </si>
  <si>
    <t>05AE</t>
  </si>
  <si>
    <t>05AF</t>
  </si>
  <si>
    <t>Grotto: Business Scrubs x2 (Nut Upgrade &amp; Seeds)</t>
  </si>
  <si>
    <t>3E-07</t>
  </si>
  <si>
    <t>05B1</t>
  </si>
  <si>
    <t>05B2</t>
  </si>
  <si>
    <t>05B3</t>
  </si>
  <si>
    <t>3E-08</t>
  </si>
  <si>
    <t>05B5</t>
  </si>
  <si>
    <t>05B6</t>
  </si>
  <si>
    <t>05B7</t>
  </si>
  <si>
    <t>3E-09</t>
  </si>
  <si>
    <t>05B9</t>
  </si>
  <si>
    <t>05BA</t>
  </si>
  <si>
    <t>05BB</t>
  </si>
  <si>
    <t>Grotto: Business Scrubs x2 (Red &amp; Green Potion)</t>
  </si>
  <si>
    <t>3E-0A</t>
  </si>
  <si>
    <t>05BD</t>
  </si>
  <si>
    <t>05BE</t>
  </si>
  <si>
    <t>05BF</t>
  </si>
  <si>
    <t>3E-0B</t>
  </si>
  <si>
    <t>05C1</t>
  </si>
  <si>
    <t>05C2</t>
  </si>
  <si>
    <t>05C3</t>
  </si>
  <si>
    <t>Lost Woods: Forest Stage Meadow</t>
  </si>
  <si>
    <t>3E-0C</t>
  </si>
  <si>
    <t>05C5</t>
  </si>
  <si>
    <t>05C6</t>
  </si>
  <si>
    <t>05C7</t>
  </si>
  <si>
    <t>05C8</t>
  </si>
  <si>
    <t>Impa's House: Cage</t>
  </si>
  <si>
    <t>37-01</t>
  </si>
  <si>
    <t>05C9</t>
  </si>
  <si>
    <t>05CA</t>
  </si>
  <si>
    <t>05CB</t>
  </si>
  <si>
    <t>05CC</t>
  </si>
  <si>
    <t>08-01</t>
  </si>
  <si>
    <t>05CD</t>
  </si>
  <si>
    <t>05CE</t>
  </si>
  <si>
    <t>05CF</t>
  </si>
  <si>
    <t>Silo</t>
  </si>
  <si>
    <t>4C-01</t>
  </si>
  <si>
    <t>05D1</t>
  </si>
  <si>
    <t>05D2</t>
  </si>
  <si>
    <t>05D3</t>
  </si>
  <si>
    <t>05D4</t>
  </si>
  <si>
    <t>63-0A</t>
  </si>
  <si>
    <t>05D5</t>
  </si>
  <si>
    <t>05D6</t>
  </si>
  <si>
    <t>05D7</t>
  </si>
  <si>
    <t>05D8</t>
  </si>
  <si>
    <t>Ice Cavern: [?]</t>
  </si>
  <si>
    <t>Room is unloaded.</t>
  </si>
  <si>
    <t>09-01</t>
  </si>
  <si>
    <t>05D9</t>
  </si>
  <si>
    <t>05DA</t>
  </si>
  <si>
    <t>05DB</t>
  </si>
  <si>
    <t>05DC</t>
  </si>
  <si>
    <t>52-0F</t>
  </si>
  <si>
    <t>05DD</t>
  </si>
  <si>
    <t>05DE</t>
  </si>
  <si>
    <t>05DF</t>
  </si>
  <si>
    <t>05E0</t>
  </si>
  <si>
    <t>5B-09</t>
  </si>
  <si>
    <t>05E1</t>
  </si>
  <si>
    <t>05E2</t>
  </si>
  <si>
    <t>05E3</t>
  </si>
  <si>
    <t>05E4</t>
  </si>
  <si>
    <t>Talon's House, from Lose/Win Cucco Game? Referenced by En_Ta.</t>
  </si>
  <si>
    <t>4C-02</t>
  </si>
  <si>
    <t>05E5</t>
  </si>
  <si>
    <t>05E6</t>
  </si>
  <si>
    <t>05E7</t>
  </si>
  <si>
    <t>05E8</t>
  </si>
  <si>
    <t>55-0C</t>
  </si>
  <si>
    <t>05E9</t>
  </si>
  <si>
    <t>05EA</t>
  </si>
  <si>
    <t>05EB</t>
  </si>
  <si>
    <t>Map Select entrance, seemingly.</t>
  </si>
  <si>
    <t>17-02</t>
  </si>
  <si>
    <t>05ED</t>
  </si>
  <si>
    <t>05EE</t>
  </si>
  <si>
    <t>05EF</t>
  </si>
  <si>
    <t>05F0</t>
  </si>
  <si>
    <t>4A-01</t>
  </si>
  <si>
    <t>05F1</t>
  </si>
  <si>
    <t>05F2</t>
  </si>
  <si>
    <t>05F3</t>
  </si>
  <si>
    <t>05F4</t>
  </si>
  <si>
    <t>Temple of Time: Warp Pad</t>
  </si>
  <si>
    <t>Warp Song: Prelude of Light</t>
  </si>
  <si>
    <t>43-07</t>
  </si>
  <si>
    <t>05F5</t>
  </si>
  <si>
    <t>05F6</t>
  </si>
  <si>
    <t>05F7</t>
  </si>
  <si>
    <t>05F8</t>
  </si>
  <si>
    <t>Event: Captured With Hookshot (Second Time)</t>
  </si>
  <si>
    <t>5D-12</t>
  </si>
  <si>
    <t>05F9</t>
  </si>
  <si>
    <t>05FA</t>
  </si>
  <si>
    <t>05FB</t>
  </si>
  <si>
    <t>3E-0D</t>
  </si>
  <si>
    <t>05FD</t>
  </si>
  <si>
    <t>05FE</t>
  </si>
  <si>
    <t>05FF</t>
  </si>
  <si>
    <t>0600</t>
  </si>
  <si>
    <t>Sacred Forest Meadow: Warp Pad</t>
  </si>
  <si>
    <t>Warp Song: Minuet of Forest</t>
  </si>
  <si>
    <t>56-02</t>
  </si>
  <si>
    <t>0601</t>
  </si>
  <si>
    <t>0602</t>
  </si>
  <si>
    <t>0603</t>
  </si>
  <si>
    <t>0604</t>
  </si>
  <si>
    <t>Warp Song: Serenade of Water</t>
  </si>
  <si>
    <t>57-08</t>
  </si>
  <si>
    <t>0605</t>
  </si>
  <si>
    <t>0606</t>
  </si>
  <si>
    <t>0607</t>
  </si>
  <si>
    <t>0608</t>
  </si>
  <si>
    <t>Phantom Ganon's Lair: Blue Warp</t>
  </si>
  <si>
    <t>56-03</t>
  </si>
  <si>
    <t>0609</t>
  </si>
  <si>
    <t>060A</t>
  </si>
  <si>
    <t>060B</t>
  </si>
  <si>
    <t>060C</t>
  </si>
  <si>
    <t>Morpha's Lair: Blue Warp</t>
  </si>
  <si>
    <t>57-09</t>
  </si>
  <si>
    <t>060D</t>
  </si>
  <si>
    <t>060E</t>
  </si>
  <si>
    <t>060F</t>
  </si>
  <si>
    <t>0610</t>
  </si>
  <si>
    <t>Twinrova's Lair: Blue Warp</t>
  </si>
  <si>
    <t>5C-08</t>
  </si>
  <si>
    <t>0611</t>
  </si>
  <si>
    <t>0612</t>
  </si>
  <si>
    <t>0613</t>
  </si>
  <si>
    <t>7FF9</t>
  </si>
  <si>
    <t/>
  </si>
  <si>
    <t>7FFA</t>
  </si>
  <si>
    <t>7FFB</t>
  </si>
  <si>
    <t>7FFC</t>
  </si>
  <si>
    <t>7FFD</t>
  </si>
  <si>
    <t>7FFE</t>
  </si>
  <si>
    <t>7FFF</t>
  </si>
  <si>
    <t>[Crash]</t>
  </si>
  <si>
    <t>St.</t>
  </si>
  <si>
    <t>Ex.</t>
  </si>
  <si>
    <t>Order</t>
  </si>
  <si>
    <t>8111A5D2 EEEE</t>
  </si>
  <si>
    <t>006-U0</t>
  </si>
  <si>
    <t>UR1</t>
  </si>
  <si>
    <t>006-U1</t>
  </si>
  <si>
    <t>UR2</t>
  </si>
  <si>
    <t>069-U0</t>
  </si>
  <si>
    <t>081-U0</t>
  </si>
  <si>
    <t>Has 0235 instead of 0570, and exit order is shuffled.</t>
  </si>
  <si>
    <t>Same as final.</t>
  </si>
  <si>
    <t>095-U0</t>
  </si>
  <si>
    <t>096-U0</t>
  </si>
  <si>
    <t>100-U0</t>
  </si>
  <si>
    <t>0672</t>
  </si>
  <si>
    <t>0622</t>
  </si>
  <si>
    <t>Act.</t>
  </si>
  <si>
    <t>Obj.</t>
  </si>
  <si>
    <t>File Name</t>
  </si>
  <si>
    <t>Identity</t>
  </si>
  <si>
    <t>Spwn.</t>
  </si>
  <si>
    <t>Type</t>
  </si>
  <si>
    <t>Player</t>
  </si>
  <si>
    <t>unset</t>
  </si>
  <si>
    <t>En_Test</t>
  </si>
  <si>
    <t>Stalfos</t>
  </si>
  <si>
    <t>Ent</t>
  </si>
  <si>
    <t>Test</t>
  </si>
  <si>
    <t>En_GirlA</t>
  </si>
  <si>
    <t>Shop Inventory Data</t>
  </si>
  <si>
    <t>???</t>
  </si>
  <si>
    <t>GirlA</t>
  </si>
  <si>
    <t>Used to be White Dress Aria.</t>
  </si>
  <si>
    <t>En_Part</t>
  </si>
  <si>
    <t>Part</t>
  </si>
  <si>
    <t>En_Light</t>
  </si>
  <si>
    <t>Flame</t>
  </si>
  <si>
    <t>Light</t>
  </si>
  <si>
    <t>En_Door</t>
  </si>
  <si>
    <t>Wooden Door</t>
  </si>
  <si>
    <t>Door</t>
  </si>
  <si>
    <t>En_Box</t>
  </si>
  <si>
    <t>Treasure Chest</t>
  </si>
  <si>
    <t>Box</t>
  </si>
  <si>
    <t>Bg_Dy_Yoseizo</t>
  </si>
  <si>
    <t>Great Fairy</t>
  </si>
  <si>
    <t>Bg</t>
  </si>
  <si>
    <t>Great Fairy - Fairy Statue</t>
  </si>
  <si>
    <t>&amp; Healing Beam?</t>
  </si>
  <si>
    <t>Bg_Hidan_Firewall</t>
  </si>
  <si>
    <t>Proximity-Activated Firewall</t>
  </si>
  <si>
    <t>Fire Dungeon - Fire Wall</t>
  </si>
  <si>
    <t>En_Poh</t>
  </si>
  <si>
    <t>Graveyard Poe &amp; Composer Brothers</t>
  </si>
  <si>
    <t>Poh</t>
  </si>
  <si>
    <t>Spawned by 0147 for Composer Bros. ???</t>
  </si>
  <si>
    <t>En_Okuta</t>
  </si>
  <si>
    <t>Okuta</t>
  </si>
  <si>
    <t>Bg_Ydan_Sp</t>
  </si>
  <si>
    <t>Spiderweb</t>
  </si>
  <si>
    <t>Fairy Dungeon - Spiderweb</t>
  </si>
  <si>
    <t>En_Bom</t>
  </si>
  <si>
    <t>Bomb Field Model</t>
  </si>
  <si>
    <t>Bomb</t>
  </si>
  <si>
    <t>En_Wallmas</t>
  </si>
  <si>
    <t>Wallmaster</t>
  </si>
  <si>
    <t>En_Dodongo</t>
  </si>
  <si>
    <t>Dodongo</t>
  </si>
  <si>
    <t>En_Firefly</t>
  </si>
  <si>
    <t>Keese</t>
  </si>
  <si>
    <t>Firefly</t>
  </si>
  <si>
    <t>En_Horse</t>
  </si>
  <si>
    <t>Adult Epona</t>
  </si>
  <si>
    <t>Horse</t>
  </si>
  <si>
    <t>En_Item00</t>
  </si>
  <si>
    <t>Collectible Items (Visible)</t>
  </si>
  <si>
    <t>Item 00</t>
  </si>
  <si>
    <t>En_Arrow</t>
  </si>
  <si>
    <t>Arrow</t>
  </si>
  <si>
    <t>En_Elf</t>
  </si>
  <si>
    <t>Navi &amp; Healing Fairy</t>
  </si>
  <si>
    <t>Elf</t>
  </si>
  <si>
    <t>En_Niw</t>
  </si>
  <si>
    <t>Friendly Cucco</t>
  </si>
  <si>
    <t>Chicken</t>
  </si>
  <si>
    <t>En_Tite</t>
  </si>
  <si>
    <t>En_Reeba</t>
  </si>
  <si>
    <t>Leever</t>
  </si>
  <si>
    <t>En_Peehat</t>
  </si>
  <si>
    <t>Peahat</t>
  </si>
  <si>
    <t>En_Butte</t>
  </si>
  <si>
    <t>Butterfly</t>
  </si>
  <si>
    <t>En_Insect</t>
  </si>
  <si>
    <t>Bug</t>
  </si>
  <si>
    <t>Insect</t>
  </si>
  <si>
    <t>En_Fish</t>
  </si>
  <si>
    <t>Fish</t>
  </si>
  <si>
    <t>En_Holl</t>
  </si>
  <si>
    <t>Room Transition Plane</t>
  </si>
  <si>
    <t>Hole</t>
  </si>
  <si>
    <t>En_Scene_Change</t>
  </si>
  <si>
    <t>Scene - Change</t>
  </si>
  <si>
    <t>En_Zf</t>
  </si>
  <si>
    <t>Lizalfos &amp; Dinalfos</t>
  </si>
  <si>
    <t>Lizalfos</t>
  </si>
  <si>
    <t>En_Hata</t>
  </si>
  <si>
    <t>Flagpole</t>
  </si>
  <si>
    <t>Flag</t>
  </si>
  <si>
    <t>Boss_Dodongo</t>
  </si>
  <si>
    <t>King Dodongo</t>
  </si>
  <si>
    <t>Boss</t>
  </si>
  <si>
    <t>Boss_Goma</t>
  </si>
  <si>
    <t>Gohma</t>
  </si>
  <si>
    <t>En_Zl1</t>
  </si>
  <si>
    <t>Child Zelda (Cutscene 05 &amp; 06)</t>
  </si>
  <si>
    <t>Zelda 1</t>
  </si>
  <si>
    <t>En_Viewer</t>
  </si>
  <si>
    <t>Viewer</t>
  </si>
  <si>
    <t>Load with 0046 (object_horse_zelda), 0046, En_Ganon_Mant, Demo_6K, Item_Ocarina</t>
  </si>
  <si>
    <t>En_Goma</t>
  </si>
  <si>
    <t>Gohma Larva</t>
  </si>
  <si>
    <t>Bg_Pushbox</t>
  </si>
  <si>
    <t>Pushbox</t>
  </si>
  <si>
    <t>Freezes if you try to load it?</t>
  </si>
  <si>
    <t>En_Bubble</t>
  </si>
  <si>
    <t>Shabom</t>
  </si>
  <si>
    <t>Bubble</t>
  </si>
  <si>
    <t>Door_Shutter</t>
  </si>
  <si>
    <t>Door Shutter</t>
  </si>
  <si>
    <t>Shutter</t>
  </si>
  <si>
    <t>En_Dodojr</t>
  </si>
  <si>
    <t>Baby Dodongo</t>
  </si>
  <si>
    <t>Dodongo Jr.</t>
  </si>
  <si>
    <t>En_Bdfire</t>
  </si>
  <si>
    <t>King Dodongo's Fire</t>
  </si>
  <si>
    <t>Boss Dodongo Fire</t>
  </si>
  <si>
    <t>En_Boom</t>
  </si>
  <si>
    <t>Boomerang Field Model</t>
  </si>
  <si>
    <t>Boomerang</t>
  </si>
  <si>
    <t>En_Torch2</t>
  </si>
  <si>
    <t>Dark Link</t>
  </si>
  <si>
    <t>Torch 2</t>
  </si>
  <si>
    <t>En_Bili</t>
  </si>
  <si>
    <t>Biri</t>
  </si>
  <si>
    <t>En_Tp</t>
  </si>
  <si>
    <t>Tailpasaran</t>
  </si>
  <si>
    <t>En_St</t>
  </si>
  <si>
    <t>Skulltula</t>
  </si>
  <si>
    <t>Staltula</t>
  </si>
  <si>
    <t>En_Bw</t>
  </si>
  <si>
    <t>Torch Slug</t>
  </si>
  <si>
    <t>En_A_Obj</t>
  </si>
  <si>
    <t>Directional Sign &amp; Square Sign [Early]</t>
  </si>
  <si>
    <t>A - Object</t>
  </si>
  <si>
    <t>En_Eiyer</t>
  </si>
  <si>
    <t>Land Stinger</t>
  </si>
  <si>
    <t>Eiyer</t>
  </si>
  <si>
    <t>En_River_Sound</t>
  </si>
  <si>
    <t>Sound Effects I</t>
  </si>
  <si>
    <t>River - Sound</t>
  </si>
  <si>
    <t>En_Horse_Normal</t>
  </si>
  <si>
    <t>Generic Horse</t>
  </si>
  <si>
    <t>Horse - Normal</t>
  </si>
  <si>
    <t>En_Ossan</t>
  </si>
  <si>
    <t>Middle-Aged Guy</t>
  </si>
  <si>
    <t>Bg_Treemouth</t>
  </si>
  <si>
    <t>Deku Tree's Jaw</t>
  </si>
  <si>
    <t>Tree Mouth</t>
  </si>
  <si>
    <t>Bg_Dodoago</t>
  </si>
  <si>
    <t>Dead Dodongo's Jaw</t>
  </si>
  <si>
    <t>Dodongo Jaw</t>
  </si>
  <si>
    <t>Bg_Hidan_Dalm</t>
  </si>
  <si>
    <t>Fire Temple Breakable Hammer Block</t>
  </si>
  <si>
    <t>Fire Dungeon - ???</t>
  </si>
  <si>
    <t>Bg_Hidan_Hrock</t>
  </si>
  <si>
    <t>Fire Temple Hammer-Activated Elevator Pillar</t>
  </si>
  <si>
    <t>Fire Dungeon - Hammer Rock</t>
  </si>
  <si>
    <t>En_Horse_Ganon</t>
  </si>
  <si>
    <t>Ganondorf's Horse</t>
  </si>
  <si>
    <t>Horse - Ganon</t>
  </si>
  <si>
    <t>Bg_Hidan_Rock</t>
  </si>
  <si>
    <t>Fire Temple Fire-Powered Elevator Block</t>
  </si>
  <si>
    <t>Fire Dungeon - Rock</t>
  </si>
  <si>
    <t>Bg_Hidan_Rsekizou</t>
  </si>
  <si>
    <t>Fire Temple Rotating Fire Spinner</t>
  </si>
  <si>
    <t>Fire Dungeon - Rotating Stone Statue</t>
  </si>
  <si>
    <t>Bg_Hidan_Sekizou</t>
  </si>
  <si>
    <t>Fire Temple Flame-Spouting Statue</t>
  </si>
  <si>
    <t>Fire Dungeon - Stone Statue</t>
  </si>
  <si>
    <t>Bg_Hidan_Sima</t>
  </si>
  <si>
    <t>Fire Temple Clover Platform</t>
  </si>
  <si>
    <t>Fire Dungeon - Island</t>
  </si>
  <si>
    <t>Bg_Hidan_Syoku</t>
  </si>
  <si>
    <t>Fire Temple Fire-Powered Mini-Boss Room Face Elevator</t>
  </si>
  <si>
    <t>Fire Dungeon - Torch</t>
  </si>
  <si>
    <t>En_Xc</t>
  </si>
  <si>
    <t>Sheik</t>
  </si>
  <si>
    <t>Bg_Hidan_Curtain</t>
  </si>
  <si>
    <t>Circle of Flames</t>
  </si>
  <si>
    <t>Fire Dungeon - Curtain</t>
  </si>
  <si>
    <t>Bg_Spot00_Hanebasi</t>
  </si>
  <si>
    <t>Drawbridge</t>
  </si>
  <si>
    <t>Spot 00 - Drawbridge</t>
  </si>
  <si>
    <t>En_Mb</t>
  </si>
  <si>
    <t>Moblin</t>
  </si>
  <si>
    <t>En_Bombf</t>
  </si>
  <si>
    <t>Bomb Flower</t>
  </si>
  <si>
    <t>En_Zl2</t>
  </si>
  <si>
    <t>Adult Zelda (Cutscenes)</t>
  </si>
  <si>
    <t>Zelda 2</t>
  </si>
  <si>
    <t>Bg_Hidan_Fslift</t>
  </si>
  <si>
    <t>Hookshot Elevator</t>
  </si>
  <si>
    <t>Fire Temple - Hookshot Lift</t>
  </si>
  <si>
    <t>En_OE2</t>
  </si>
  <si>
    <t>Kokiri Girl [Early]</t>
  </si>
  <si>
    <t>?</t>
  </si>
  <si>
    <t>Bg_Ydan_Hasi</t>
  </si>
  <si>
    <t>Fairy Dungeon - Bridge</t>
  </si>
  <si>
    <t>Bg_Ydan_Maruta</t>
  </si>
  <si>
    <t>Deku Tree Spiked Log &amp; Dropdown Ladder</t>
  </si>
  <si>
    <t>Fairy Dungeon - Log</t>
  </si>
  <si>
    <t>Boss_Ganondrof</t>
  </si>
  <si>
    <t>Phantom Ganon</t>
  </si>
  <si>
    <t>Ganondorf</t>
  </si>
  <si>
    <t>En_Am</t>
  </si>
  <si>
    <t>Armos</t>
  </si>
  <si>
    <t>Amos</t>
  </si>
  <si>
    <t>En_Dekubaba</t>
  </si>
  <si>
    <t>Deku Baba</t>
  </si>
  <si>
    <t>En_M_Fire1</t>
  </si>
  <si>
    <t>Deku Nut Effect</t>
  </si>
  <si>
    <t>Magic - Fire 1</t>
  </si>
  <si>
    <t>En_M_Thunder</t>
  </si>
  <si>
    <t>Spin Attack Effects</t>
  </si>
  <si>
    <t>Magic - Thunder</t>
  </si>
  <si>
    <t>Bg_Ddan_Jd</t>
  </si>
  <si>
    <t>Dodongo's Cavern Elevator Platform</t>
  </si>
  <si>
    <t>Dodongo Dungeon - ???</t>
  </si>
  <si>
    <t>Bg_Breakwall</t>
  </si>
  <si>
    <t>Bombable Wall</t>
  </si>
  <si>
    <t>Breakable Wall</t>
  </si>
  <si>
    <t>En_Jj</t>
  </si>
  <si>
    <t>Jabu-Jabu</t>
  </si>
  <si>
    <t>En_Horse_Zelda</t>
  </si>
  <si>
    <t>Zelda's Horse</t>
  </si>
  <si>
    <t>Horse - Zelda</t>
  </si>
  <si>
    <t>Not loaded by En_Viewer, En_Zl4, or Demo_Im?</t>
  </si>
  <si>
    <t>Bg_Ddan_Kd</t>
  </si>
  <si>
    <t>Dodongo's Cavern Bombable Stairs</t>
  </si>
  <si>
    <t>Dodongo Dungeon - Stairs</t>
  </si>
  <si>
    <t>Door_Warp1</t>
  </si>
  <si>
    <t>Blue Warp &amp; Rupee-Shaped Prism</t>
  </si>
  <si>
    <t>Warp 1</t>
  </si>
  <si>
    <t>Obj_Syokudai</t>
  </si>
  <si>
    <t>Torch Stand (Generic)</t>
  </si>
  <si>
    <t>Obj</t>
  </si>
  <si>
    <t>Torch Stand</t>
  </si>
  <si>
    <t>Item_B_Heart</t>
  </si>
  <si>
    <t>Heart Container</t>
  </si>
  <si>
    <t>Item</t>
  </si>
  <si>
    <t>Boss - Heart</t>
  </si>
  <si>
    <t>En_Dekunuts</t>
  </si>
  <si>
    <t>Mad Scrub</t>
  </si>
  <si>
    <t>Deku Scrub</t>
  </si>
  <si>
    <t>Bg_Menkuri_Kaiten</t>
  </si>
  <si>
    <t>Rotating Ring</t>
  </si>
  <si>
    <t>??? - Rotating</t>
  </si>
  <si>
    <t>Bg_Menkuri_Eye</t>
  </si>
  <si>
    <t>Statue Eye Targets</t>
  </si>
  <si>
    <t>??? - Eye</t>
  </si>
  <si>
    <t>En_Vali</t>
  </si>
  <si>
    <t>Bari</t>
  </si>
  <si>
    <t>Bg_Mizu_Movebg</t>
  </si>
  <si>
    <t>Water - Moving Background</t>
  </si>
  <si>
    <t>Also in one room of spirit temple</t>
  </si>
  <si>
    <t>Bg_Mizu_Water</t>
  </si>
  <si>
    <t>Water Temple Water</t>
  </si>
  <si>
    <t>Water - Water</t>
  </si>
  <si>
    <t>Arms_Hook</t>
  </si>
  <si>
    <t>Hookshot Field Model</t>
  </si>
  <si>
    <t>Arms</t>
  </si>
  <si>
    <t>Hookshot</t>
  </si>
  <si>
    <t>En_fHG</t>
  </si>
  <si>
    <t>Phantom Ganon's Horse</t>
  </si>
  <si>
    <t>Bg_Mori_Hineri</t>
  </si>
  <si>
    <t>Forest Temple Twisting Corridor</t>
  </si>
  <si>
    <t>Forest - Spiral</t>
  </si>
  <si>
    <t>En_Bb</t>
  </si>
  <si>
    <t>Bg_Toki_Hikari</t>
  </si>
  <si>
    <t>Temple of Time Window Light Rays</t>
  </si>
  <si>
    <t>Time - Light</t>
  </si>
  <si>
    <t>En_Yukabyun</t>
  </si>
  <si>
    <t>Flying Floor Tile</t>
  </si>
  <si>
    <t>Floor Zoom</t>
  </si>
  <si>
    <t>Bg_Toki_Swd</t>
  </si>
  <si>
    <t>Master Sword</t>
  </si>
  <si>
    <t>Time - Sword</t>
  </si>
  <si>
    <t>Prompts "Link, isn't that...?" Cutscene</t>
  </si>
  <si>
    <t>En_Fhg_Fire</t>
  </si>
  <si>
    <t>Phantom Ganon's Lightning</t>
  </si>
  <si>
    <t>Phantom Ganon - Fire</t>
  </si>
  <si>
    <t>Bg_Mjin</t>
  </si>
  <si>
    <t>Warp Pad &amp; Ocarina Pedestal</t>
  </si>
  <si>
    <t>Magic Tile</t>
  </si>
  <si>
    <t>Load with 0062 (object_mjin_flash), 0063 (object_mjin_dark), 0064 (object_mjin_flame), 0065 (object_mjin_ice), 0066 (object_mjin_soul), 0067 (object_mjin_wind)</t>
  </si>
  <si>
    <t>Bg_Hidan_Kousi</t>
  </si>
  <si>
    <t>Metal Bars</t>
  </si>
  <si>
    <t>Fire Dungeon - Lattice</t>
  </si>
  <si>
    <t>Door_Toki</t>
  </si>
  <si>
    <t>Door of Time Collision Model</t>
  </si>
  <si>
    <t>Time</t>
  </si>
  <si>
    <t>Bg_Hidan_Hamstep</t>
  </si>
  <si>
    <t>Hammer-Activated Steps</t>
  </si>
  <si>
    <t>Fire Dungeon - Hammer Step</t>
  </si>
  <si>
    <t>En_Bird</t>
  </si>
  <si>
    <t>Brown Bird</t>
  </si>
  <si>
    <t>Bird</t>
  </si>
  <si>
    <t>En_Wood02</t>
  </si>
  <si>
    <t>Trees &amp; Bushes</t>
  </si>
  <si>
    <t>Wood 02</t>
  </si>
  <si>
    <t>En_Lightbox</t>
  </si>
  <si>
    <t>Grey Rectangular Block</t>
  </si>
  <si>
    <t>Light Box</t>
  </si>
  <si>
    <t>En_Pu_box</t>
  </si>
  <si>
    <t>Grey Rectangular Stone Block</t>
  </si>
  <si>
    <t>Push - Box</t>
  </si>
  <si>
    <t>En_Trap</t>
  </si>
  <si>
    <t>Blade Trap</t>
  </si>
  <si>
    <t>Trap</t>
  </si>
  <si>
    <t>En_Arow_Trap</t>
  </si>
  <si>
    <t>Arrow-Deflecting Trap</t>
  </si>
  <si>
    <t>Arow - Trap</t>
  </si>
  <si>
    <t>En_Vase</t>
  </si>
  <si>
    <t>Orange Pot</t>
  </si>
  <si>
    <t>Vase</t>
  </si>
  <si>
    <t>En_Ta</t>
  </si>
  <si>
    <t>Talon</t>
  </si>
  <si>
    <t>En_Tk</t>
  </si>
  <si>
    <t>Dampé</t>
  </si>
  <si>
    <t>Bg_Mori_Bigst</t>
  </si>
  <si>
    <t>Forest Temple Bow Room Platform</t>
  </si>
  <si>
    <t>Forest - Big Stalfos</t>
  </si>
  <si>
    <t>Bg_Mori_Elevator</t>
  </si>
  <si>
    <t>Forest Temple Sun Elevator</t>
  </si>
  <si>
    <t>Forest - Elevator</t>
  </si>
  <si>
    <t>Bg_Mori_Kaitenkabe</t>
  </si>
  <si>
    <t>Forest Temple Rotating Pre-Boss Room</t>
  </si>
  <si>
    <t>Forest - Rotating Wall</t>
  </si>
  <si>
    <t>Bg_Mori_Rakkatenjo</t>
  </si>
  <si>
    <t>Forest Temple Collapsing Checkerboard Ceiling</t>
  </si>
  <si>
    <t>Forest - Falling Ceiling</t>
  </si>
  <si>
    <t>En_Vm</t>
  </si>
  <si>
    <t>Beamos</t>
  </si>
  <si>
    <t>Demo_Effect</t>
  </si>
  <si>
    <t>Demo</t>
  </si>
  <si>
    <t>Effect</t>
  </si>
  <si>
    <t>Load with 008E (object_efc_crystal_light),  008F (object_efc_fire_ball), 0001, 0091 (object_efc_lgt_shower), 0093, (object_god_lgt), 0093, 0093, 0094 (object_light_ring), 0095 (object_triforce_spot), 00BA (object_gi_medal), 00BA, 00BA, 00BA, 00BA, 00BA, 00A8 (object_efc_tw), 0094, 0094, 0001, 00AD (object_gi_jewel), 00AD, 00AD, 00AD, 0158 (object_gi_m_arrow), 00A8, 00A8</t>
  </si>
  <si>
    <t>Demo_Kankyo</t>
  </si>
  <si>
    <t>Environment</t>
  </si>
  <si>
    <t>Load with 0092 (object_efc_star_field), 0092, 0092, 0092, 0092, 0001, 00B6 (object_gi_melody), 00B6, 00B6, 00B6, 00B6, 005E (object_toki_objects), 005E, 0001, 0001, 0001, 0000</t>
  </si>
  <si>
    <t>Bg_Hidan_Fwbig</t>
  </si>
  <si>
    <t>Fire Temple Big Fire Wall</t>
  </si>
  <si>
    <t>Fire Dungeon - Fire Wall (Big)</t>
  </si>
  <si>
    <t>En_Floormas</t>
  </si>
  <si>
    <t>Floormaster</t>
  </si>
  <si>
    <t>En_Heishi1</t>
  </si>
  <si>
    <t>Soldier (Castle Hedge Maze)</t>
  </si>
  <si>
    <t>Soldier 1</t>
  </si>
  <si>
    <t>En_Rd</t>
  </si>
  <si>
    <t>Redead &amp; Gibdo</t>
  </si>
  <si>
    <t>En_Po_Sisters</t>
  </si>
  <si>
    <t>Poe - Sisters</t>
  </si>
  <si>
    <t>Bg_Heavy_Block</t>
  </si>
  <si>
    <t>Golden Gauntlets Rock</t>
  </si>
  <si>
    <t>Heavy - Block</t>
  </si>
  <si>
    <t>Bg_Po_Event</t>
  </si>
  <si>
    <t>Poe - Event</t>
  </si>
  <si>
    <t>Obj_Mure</t>
  </si>
  <si>
    <t>Group of Bugs / Fish / Butterflies</t>
  </si>
  <si>
    <t>Group</t>
  </si>
  <si>
    <t>En_Sw</t>
  </si>
  <si>
    <t>Skullwalltula</t>
  </si>
  <si>
    <t>Stalwalltula</t>
  </si>
  <si>
    <t>Boss_Fd</t>
  </si>
  <si>
    <t>Volvagia (Flying)</t>
  </si>
  <si>
    <t>Fire Dragon</t>
  </si>
  <si>
    <t>Object_Kankyo</t>
  </si>
  <si>
    <t>Object</t>
  </si>
  <si>
    <t>En_Du</t>
  </si>
  <si>
    <t>Darunia</t>
  </si>
  <si>
    <t>En_Fd</t>
  </si>
  <si>
    <t>Flare Dancer</t>
  </si>
  <si>
    <t>En_Horse_Link_Child</t>
  </si>
  <si>
    <t>Child Epona</t>
  </si>
  <si>
    <t>Horse - Link - Child</t>
  </si>
  <si>
    <t>Door_Ana</t>
  </si>
  <si>
    <t>Grotto Hole</t>
  </si>
  <si>
    <t>Bg_Spot02_Objects</t>
  </si>
  <si>
    <t>Graveyard Objects</t>
  </si>
  <si>
    <t>Spot 02 - Objects</t>
  </si>
  <si>
    <t>Bg_Haka</t>
  </si>
  <si>
    <t>Gravestone</t>
  </si>
  <si>
    <t>Grave</t>
  </si>
  <si>
    <t>Magic_Wind</t>
  </si>
  <si>
    <t>Farore's Wind Effect</t>
  </si>
  <si>
    <t>Magic</t>
  </si>
  <si>
    <t>Wind</t>
  </si>
  <si>
    <t>Magic_Fire</t>
  </si>
  <si>
    <t>Din's Fire Effect</t>
  </si>
  <si>
    <t>Fire</t>
  </si>
  <si>
    <t>En_Ru1</t>
  </si>
  <si>
    <t>Child Ruto</t>
  </si>
  <si>
    <t>Ruto 1</t>
  </si>
  <si>
    <t>Boss_Fd2</t>
  </si>
  <si>
    <t>Volvagia (Whack-a-Mole)</t>
  </si>
  <si>
    <t>Fire Dragon 2</t>
  </si>
  <si>
    <t>En_Fd_Fire</t>
  </si>
  <si>
    <t>Flare Dancer's Fireball</t>
  </si>
  <si>
    <t>Flare Dancer - Fire</t>
  </si>
  <si>
    <t>DC???</t>
  </si>
  <si>
    <t>En_Dh</t>
  </si>
  <si>
    <t>Dead Hand</t>
  </si>
  <si>
    <t>En_Dha</t>
  </si>
  <si>
    <t>Dead Hand's Hands</t>
  </si>
  <si>
    <t>Dead Hand Arm</t>
  </si>
  <si>
    <t>En_Rl</t>
  </si>
  <si>
    <t>Rauru</t>
  </si>
  <si>
    <t>Raul</t>
  </si>
  <si>
    <t>En_Encount1</t>
  </si>
  <si>
    <t>Enemy Spawner</t>
  </si>
  <si>
    <t>Encounter 1</t>
  </si>
  <si>
    <t>Spawns En_Reeba, En_Tite, En_Wf, En_Skb???</t>
  </si>
  <si>
    <t>Demo_Du</t>
  </si>
  <si>
    <t>Demo_Im</t>
  </si>
  <si>
    <t>Demo_Tre_Lgt</t>
  </si>
  <si>
    <t>Treasure Chest Glow</t>
  </si>
  <si>
    <t>Treasure - Light</t>
  </si>
  <si>
    <t>En_Fw</t>
  </si>
  <si>
    <t>Flare Dancer Core</t>
  </si>
  <si>
    <t>Flame Walker</t>
  </si>
  <si>
    <t>Bg_Vb_Sima</t>
  </si>
  <si>
    <t>Volvagia's Sinking Platform</t>
  </si>
  <si>
    <t>Volvagia - Island</t>
  </si>
  <si>
    <t>En_Vb_Ball</t>
  </si>
  <si>
    <t>Volvagia's Rock Attack</t>
  </si>
  <si>
    <t>Volvagia - Ball</t>
  </si>
  <si>
    <t>Bg_Haka_Megane</t>
  </si>
  <si>
    <t>Grave - Lens</t>
  </si>
  <si>
    <t>Invisible Floor?</t>
  </si>
  <si>
    <t>Bg_Haka_MeganeBG</t>
  </si>
  <si>
    <t>Invisible Wall</t>
  </si>
  <si>
    <t>Grave - Lens Background</t>
  </si>
  <si>
    <t>Bg_Haka_Ship</t>
  </si>
  <si>
    <t>Charon's Boat</t>
  </si>
  <si>
    <t>Grave - Ship</t>
  </si>
  <si>
    <t>Bg_Haka_Sgami</t>
  </si>
  <si>
    <t>Spinning Scythes</t>
  </si>
  <si>
    <t>Grave - Shinigami</t>
  </si>
  <si>
    <t>En_Heishi2</t>
  </si>
  <si>
    <t>Soldier (Castle Gate / Zelda's Courtyard / Kakariko Village)</t>
  </si>
  <si>
    <t>Soldier 2</t>
  </si>
  <si>
    <t>En_Encount2</t>
  </si>
  <si>
    <t>Falling Boulder Spawner</t>
  </si>
  <si>
    <t>Encounter 2</t>
  </si>
  <si>
    <t>En_Fire_Rock</t>
  </si>
  <si>
    <t>Flaming Debris</t>
  </si>
  <si>
    <t>Fire - Rock</t>
  </si>
  <si>
    <t>En_Brob</t>
  </si>
  <si>
    <t>Stunnable Jelly Platform</t>
  </si>
  <si>
    <t>Blob</t>
  </si>
  <si>
    <t>Mir_Ray</t>
  </si>
  <si>
    <t>Reflectable Ray of Light</t>
  </si>
  <si>
    <t>Mir</t>
  </si>
  <si>
    <t>Mirror - Ray</t>
  </si>
  <si>
    <t>Bg_Spot09_Obj</t>
  </si>
  <si>
    <t>Gerudo Valley Objects</t>
  </si>
  <si>
    <t>Spot 09 - Objects</t>
  </si>
  <si>
    <t>Bg_Spot18_Obj</t>
  </si>
  <si>
    <t>Goron City Objects</t>
  </si>
  <si>
    <t>Spot 18 - Objects</t>
  </si>
  <si>
    <t>Boss_Va</t>
  </si>
  <si>
    <t>Barinade</t>
  </si>
  <si>
    <t>Bg_Haka_Tubo</t>
  </si>
  <si>
    <t>Shadow Temple Flaming Skull Vase</t>
  </si>
  <si>
    <t>Grave - Vase</t>
  </si>
  <si>
    <t>Bg_Haka_Trap</t>
  </si>
  <si>
    <t>Shadow Temple Guillotine</t>
  </si>
  <si>
    <t>Grave - Trap</t>
  </si>
  <si>
    <t>Bg_Haka_Huta</t>
  </si>
  <si>
    <t>Shadow Temple Coffin Lid</t>
  </si>
  <si>
    <t>Grave - Lid</t>
  </si>
  <si>
    <t>Bg_Haka_Zou</t>
  </si>
  <si>
    <t>Grave - Statue</t>
  </si>
  <si>
    <t>Bg_Spot17_Funen</t>
  </si>
  <si>
    <t>Death Mountain Crater Smoke Plume</t>
  </si>
  <si>
    <t>Spot 17 - Smoke</t>
  </si>
  <si>
    <t>En_Syateki_Itm</t>
  </si>
  <si>
    <t>Shooting Gallery Items</t>
  </si>
  <si>
    <t>Shooting Gallery - Items</t>
  </si>
  <si>
    <t>En_Syateki_Man</t>
  </si>
  <si>
    <t>Shooting Gallery Proprietor</t>
  </si>
  <si>
    <t>Shooting Gallery - Man</t>
  </si>
  <si>
    <t>En_Tana</t>
  </si>
  <si>
    <t>Shop Shelves</t>
  </si>
  <si>
    <t>Shelves</t>
  </si>
  <si>
    <t>En_Nb</t>
  </si>
  <si>
    <t>Nabooru</t>
  </si>
  <si>
    <t>Boss_Mo</t>
  </si>
  <si>
    <t>Morpha</t>
  </si>
  <si>
    <t>En_Sb</t>
  </si>
  <si>
    <t>Shellblade</t>
  </si>
  <si>
    <t>En_Bigokuta</t>
  </si>
  <si>
    <t>Big Octorok</t>
  </si>
  <si>
    <t>Big Octo</t>
  </si>
  <si>
    <t>En_Karebaba</t>
  </si>
  <si>
    <t>Wilted Deku Baba</t>
  </si>
  <si>
    <t>Wilted Baba</t>
  </si>
  <si>
    <t>Bg_Bdan_Objects</t>
  </si>
  <si>
    <t>Inside Jabu-Jabu's Belly Objects</t>
  </si>
  <si>
    <t>Blubber Dungeon - Objects</t>
  </si>
  <si>
    <t>Demo_Sa</t>
  </si>
  <si>
    <t>Saria (Cutscenes)</t>
  </si>
  <si>
    <t>Saria</t>
  </si>
  <si>
    <t>Demo_Go</t>
  </si>
  <si>
    <t>Generic Goron (Cutscenes)</t>
  </si>
  <si>
    <t>En_In</t>
  </si>
  <si>
    <t>Ingo</t>
  </si>
  <si>
    <t>En_Tr</t>
  </si>
  <si>
    <t>Kotake &amp; Koume</t>
  </si>
  <si>
    <t>Twinrova</t>
  </si>
  <si>
    <t>Bg_Spot16_Bombstone</t>
  </si>
  <si>
    <t>Dodongo's Cavern Boulder Blockade</t>
  </si>
  <si>
    <t>Spot16 - Bombable Rock</t>
  </si>
  <si>
    <t>Bg_Hidan_Kowarerukabe</t>
  </si>
  <si>
    <t>Bombable Wall &amp; Cracked Floor (Fire Temple)</t>
  </si>
  <si>
    <t>Fire Dungeon - Breakable Wall</t>
  </si>
  <si>
    <t>Bg_Bombwall</t>
  </si>
  <si>
    <t>Bombable Wall (Death Mountain Trail)</t>
  </si>
  <si>
    <t>Bg_Spot08_Iceblock</t>
  </si>
  <si>
    <t>Drifting Ice Platform</t>
  </si>
  <si>
    <t>Spot 08 - Ice Block</t>
  </si>
  <si>
    <t>En_Ru2</t>
  </si>
  <si>
    <t>Adult Ruto</t>
  </si>
  <si>
    <t>Ruto 2</t>
  </si>
  <si>
    <t>Obj_Dekujr</t>
  </si>
  <si>
    <t>Deku Tree Sprout</t>
  </si>
  <si>
    <t>Deku Jr.</t>
  </si>
  <si>
    <t>Bg_Mizu_Uzu</t>
  </si>
  <si>
    <t>Water Current</t>
  </si>
  <si>
    <t>Water - Vortex</t>
  </si>
  <si>
    <t>Bg_Spot06_Objects</t>
  </si>
  <si>
    <t>Lake Hylia Objects</t>
  </si>
  <si>
    <t>Spot 06 - Objects</t>
  </si>
  <si>
    <t>Bg_Ice_Objects</t>
  </si>
  <si>
    <t>Ice Cavern Objects</t>
  </si>
  <si>
    <t>Ice - Objects</t>
  </si>
  <si>
    <t>Bg_Haka_Water</t>
  </si>
  <si>
    <t>Bottom of the Well Moat Water</t>
  </si>
  <si>
    <t>Grave - Water</t>
  </si>
  <si>
    <t>En_Ma2</t>
  </si>
  <si>
    <t>Adult Malon (Stable &amp; Lon Lon Ranch - Ingo Ousted)</t>
  </si>
  <si>
    <t>Malon 2</t>
  </si>
  <si>
    <t>Name???</t>
  </si>
  <si>
    <t>En_Bom_Chu</t>
  </si>
  <si>
    <t>Bombchu Field Model</t>
  </si>
  <si>
    <t>Bomb - Chu</t>
  </si>
  <si>
    <t>En_Horse_Game_Check</t>
  </si>
  <si>
    <t>Horse - Game - Check</t>
  </si>
  <si>
    <t>Used for Ingo's Race, Gerudo Archery</t>
  </si>
  <si>
    <t>Boss_Tw</t>
  </si>
  <si>
    <t>En_Rr</t>
  </si>
  <si>
    <t>Like Like</t>
  </si>
  <si>
    <t>En_Ba</t>
  </si>
  <si>
    <t>Parasitic Tentacle</t>
  </si>
  <si>
    <t>Barinade Arm</t>
  </si>
  <si>
    <t>En_Bx</t>
  </si>
  <si>
    <t>Tentacle Obstruction</t>
  </si>
  <si>
    <t>Barinade Obstacle</t>
  </si>
  <si>
    <t>En_Anubice</t>
  </si>
  <si>
    <t>Anubis</t>
  </si>
  <si>
    <t>En_Anubice_Fire</t>
  </si>
  <si>
    <t>Anubis-Killing Fire Trap</t>
  </si>
  <si>
    <t>Anubis - Fire</t>
  </si>
  <si>
    <t>Bg_Mori_Hashigo</t>
  </si>
  <si>
    <t>Forest Temple Dropdown Ladder</t>
  </si>
  <si>
    <t>Forest - Ladder</t>
  </si>
  <si>
    <t>Bg_Mori_Hashira4</t>
  </si>
  <si>
    <t>Forest Temple Rotating Lava Room Platforms</t>
  </si>
  <si>
    <t>Forest - Pillars (4)</t>
  </si>
  <si>
    <t>Bg_Mori_Idomizu</t>
  </si>
  <si>
    <t>Forest Temple Well Path Water</t>
  </si>
  <si>
    <t>Forest - Well Water</t>
  </si>
  <si>
    <t>Bg_Spot16_Doughnut</t>
  </si>
  <si>
    <t>Death Mountain Cloud Ring</t>
  </si>
  <si>
    <t>Spot 16 - Doughnut</t>
  </si>
  <si>
    <t>Bg_Bdan_Switch</t>
  </si>
  <si>
    <t>Jabu-Jabu's Belly Switch</t>
  </si>
  <si>
    <t>Blubber Dungeon - Switch</t>
  </si>
  <si>
    <t>En_Ma1</t>
  </si>
  <si>
    <t>Child Malon</t>
  </si>
  <si>
    <t>Malon 1</t>
  </si>
  <si>
    <t>Boss_Ganon</t>
  </si>
  <si>
    <t>Boss_Sst</t>
  </si>
  <si>
    <t>Bongo Bongo</t>
  </si>
  <si>
    <t>Shadest</t>
  </si>
  <si>
    <t>En_Ny</t>
  </si>
  <si>
    <t>Spike Trap</t>
  </si>
  <si>
    <t>En_Fr</t>
  </si>
  <si>
    <t>Frog</t>
  </si>
  <si>
    <t>Item_Shield</t>
  </si>
  <si>
    <t>Collectible Deku Shield</t>
  </si>
  <si>
    <t>Shield</t>
  </si>
  <si>
    <t xml:space="preserve">Normally used when your shield is burnt. Collectable version unused during normal gameplay. </t>
  </si>
  <si>
    <t>Bg_Ice_Shelter</t>
  </si>
  <si>
    <t>Meltable Ice Covering</t>
  </si>
  <si>
    <t>Ice - Shelter</t>
  </si>
  <si>
    <t>En_Ice_Hono</t>
  </si>
  <si>
    <t>Blue Fire</t>
  </si>
  <si>
    <t>Ice - Flame</t>
  </si>
  <si>
    <t>Item_Ocarina</t>
  </si>
  <si>
    <t>Collectible Ocarina of Time</t>
  </si>
  <si>
    <t>Ocarina</t>
  </si>
  <si>
    <t>Magic_Dark</t>
  </si>
  <si>
    <t>Nayru's Love Effect</t>
  </si>
  <si>
    <t>Dark</t>
  </si>
  <si>
    <t>Demo_6K</t>
  </si>
  <si>
    <t>Sage Light Orbs</t>
  </si>
  <si>
    <t>6 Sages</t>
  </si>
  <si>
    <t>Load with 0000, 0000, 0001, 00ED (object_demo_6k), 00ED, 0001, 0001, 0001, 0001, 0001, 0001, 0001, 0001, 0001, 011A (object_gnd_magic), 0001, 0001, 0001, 0001, 0001, 0001, 0001</t>
  </si>
  <si>
    <t>En_Anubice_Tag</t>
  </si>
  <si>
    <t>Anubis Spawner</t>
  </si>
  <si>
    <t>Anubis - Tag</t>
  </si>
  <si>
    <t>Bg_Haka_Gate</t>
  </si>
  <si>
    <t>Grave - Gate</t>
  </si>
  <si>
    <t>Bg_Spot15_Saku</t>
  </si>
  <si>
    <t>Hyrule Castle Gate</t>
  </si>
  <si>
    <t>Spot 15 - Fence</t>
  </si>
  <si>
    <t>Bg_Jya_Goroiwa</t>
  </si>
  <si>
    <t>Rolling Boulder (Spirit Temple)</t>
  </si>
  <si>
    <t>Evil - Rolling Stone</t>
  </si>
  <si>
    <t>Bg_Jya_Zurerukabe</t>
  </si>
  <si>
    <t>Spirit Temple Shifting Wall</t>
  </si>
  <si>
    <t>Evil - Shifting Wall</t>
  </si>
  <si>
    <t>Bg_Jya_Cobra</t>
  </si>
  <si>
    <t>Snake Statue</t>
  </si>
  <si>
    <t>Evil - Cobra</t>
  </si>
  <si>
    <t>Bg_Jya_Kanaami</t>
  </si>
  <si>
    <t>Mesh Bridge</t>
  </si>
  <si>
    <t>Evil - Wire Mesh</t>
  </si>
  <si>
    <t>Fishing Pond &amp; Proprietor</t>
  </si>
  <si>
    <t>Obj_Oshihiki</t>
  </si>
  <si>
    <t>Pushblock</t>
  </si>
  <si>
    <t>Push &amp; Pull</t>
  </si>
  <si>
    <t>Can also spawn on its own.</t>
  </si>
  <si>
    <t>Bg_Gate_Shutter</t>
  </si>
  <si>
    <t>Gate to Death Mountain Trail</t>
  </si>
  <si>
    <t>Gate - Shutter</t>
  </si>
  <si>
    <t>Eff_Dust</t>
  </si>
  <si>
    <t>Dust Particles</t>
  </si>
  <si>
    <t>Eff</t>
  </si>
  <si>
    <t>Dust</t>
  </si>
  <si>
    <t>Bg_Spot01_Fusya</t>
  </si>
  <si>
    <t>Kakariko Village Windmill Blades</t>
  </si>
  <si>
    <t>Spot 01 - Windmill</t>
  </si>
  <si>
    <t>Bg_Spot01_Idohashira</t>
  </si>
  <si>
    <t>Kakariko Village Well Crossbeam</t>
  </si>
  <si>
    <t>Spot 01 - Well Pillar</t>
  </si>
  <si>
    <t>Bg_Spot01_Idomizu</t>
  </si>
  <si>
    <t>Kakariko Village Well Water</t>
  </si>
  <si>
    <t>Spot 01 - Well Water</t>
  </si>
  <si>
    <t>Bg_Po_Syokudai</t>
  </si>
  <si>
    <t>Torch Stand (Poe Sisters)</t>
  </si>
  <si>
    <t>Poe - Candlestand</t>
  </si>
  <si>
    <t>Bg_Ganon_Otyuka</t>
  </si>
  <si>
    <t>Ganondorf's Lair Floor Tile</t>
  </si>
  <si>
    <t>Ganon - Falling Floor</t>
  </si>
  <si>
    <t>Bg_Spot15_Rrbox</t>
  </si>
  <si>
    <t>Lon Lon Milk Crate</t>
  </si>
  <si>
    <t>Spot 15 - Lon Lon Box</t>
  </si>
  <si>
    <t>Bg_Umajump</t>
  </si>
  <si>
    <t>Horse Jumping Fence</t>
  </si>
  <si>
    <t>Horse Jump</t>
  </si>
  <si>
    <t>Arrow_Fire</t>
  </si>
  <si>
    <t>Collectible Fire Arrows</t>
  </si>
  <si>
    <t>Arrow_Ice</t>
  </si>
  <si>
    <t>Collectible Ice Arrows</t>
  </si>
  <si>
    <t>Ice</t>
  </si>
  <si>
    <t>Arrow_Light</t>
  </si>
  <si>
    <t>Collectible Light Arrows</t>
  </si>
  <si>
    <t>Item_Etcetera</t>
  </si>
  <si>
    <t>Collectible Quest Items</t>
  </si>
  <si>
    <t>Etcetera</t>
  </si>
  <si>
    <t>Load with 00C6 (object_gi_bottle), 010B (object_gi_bottle_letter), 00DC (object_gi_shield_2), 00BE (object_gi_arrowcase), 00DB (object_gi_scale), 00DB, 00AA (object_gi_key), 0158 (object_gi_m_arrow), 017F (object_gi_rupy), 017F, 017F, 017F, 00BD (object_gi_hearts), 00AA</t>
  </si>
  <si>
    <t>Obj_Kibako</t>
  </si>
  <si>
    <t>Small Wooden Crate</t>
  </si>
  <si>
    <t>Crate</t>
  </si>
  <si>
    <t>Obj_Tsubo</t>
  </si>
  <si>
    <t>Pot</t>
  </si>
  <si>
    <t>Load with 012C.</t>
  </si>
  <si>
    <t>En_Wonder_Item</t>
  </si>
  <si>
    <t>Collectible Field Items (Invisible)</t>
  </si>
  <si>
    <t>Wonder - Items</t>
  </si>
  <si>
    <t>En_Ik</t>
  </si>
  <si>
    <t>Iron Knuckle (Field Enemy)</t>
  </si>
  <si>
    <t>Iron Knuckle</t>
  </si>
  <si>
    <t>Demo_Ik</t>
  </si>
  <si>
    <t>Iron Knuckle (Cutscenes)</t>
  </si>
  <si>
    <t>En_Skj</t>
  </si>
  <si>
    <t>Skullkid</t>
  </si>
  <si>
    <t>Skeleton Jr.</t>
  </si>
  <si>
    <t>En_Skjneedle</t>
  </si>
  <si>
    <t>Skullkid's Needle</t>
  </si>
  <si>
    <t>Skeleton Jr. Needle</t>
  </si>
  <si>
    <t>En_G_Switch</t>
  </si>
  <si>
    <t>Silver Rupee</t>
  </si>
  <si>
    <t>Gerudo - Switch</t>
  </si>
  <si>
    <t>Demo_Ext</t>
  </si>
  <si>
    <t>Kotake &amp; Koume's Portal</t>
  </si>
  <si>
    <t>Exit</t>
  </si>
  <si>
    <t>Demo_Shd</t>
  </si>
  <si>
    <t>Bongo Bongo's Shadow</t>
  </si>
  <si>
    <t>En_Dns</t>
  </si>
  <si>
    <t>Business Scrub (Surrendered)</t>
  </si>
  <si>
    <t>Deku Scrub Seller</t>
  </si>
  <si>
    <t>Elf_Msg</t>
  </si>
  <si>
    <t>Navi Message (Automatically Triggered)</t>
  </si>
  <si>
    <t>Message</t>
  </si>
  <si>
    <t>En_Honotrap</t>
  </si>
  <si>
    <t>Flame-Shooting Eye Switch</t>
  </si>
  <si>
    <t>Fire Trap</t>
  </si>
  <si>
    <t>En_Tubo_Trap</t>
  </si>
  <si>
    <t>Flying Pot</t>
  </si>
  <si>
    <t>Pot - Trap</t>
  </si>
  <si>
    <t>Obj_Ice_Poly</t>
  </si>
  <si>
    <t>Ice - Poly</t>
  </si>
  <si>
    <t>Bg_Spot03_Taki</t>
  </si>
  <si>
    <t>Zora's River Waterfall</t>
  </si>
  <si>
    <t>Spot 03 - Waterfall</t>
  </si>
  <si>
    <t>Bg_Spot07_Taki</t>
  </si>
  <si>
    <t>Zora's Domain Waterfall</t>
  </si>
  <si>
    <t>Spot 07 - Waterfall</t>
  </si>
  <si>
    <t>En_Fz</t>
  </si>
  <si>
    <t>Freezard</t>
  </si>
  <si>
    <t>En_Po_Relay</t>
  </si>
  <si>
    <t>Dampé's Ghost</t>
  </si>
  <si>
    <t>Poe - Relay</t>
  </si>
  <si>
    <t>Bg_Relay_Objects</t>
  </si>
  <si>
    <t>Dampé's Relay Objects</t>
  </si>
  <si>
    <t>Relay - Objects</t>
  </si>
  <si>
    <t>En_Diving_Game</t>
  </si>
  <si>
    <t>Diving Game Zora</t>
  </si>
  <si>
    <t>Diving - Game</t>
  </si>
  <si>
    <t>En_Kusa</t>
  </si>
  <si>
    <t>Grass Clump &amp; Regenerating Grass</t>
  </si>
  <si>
    <t>Grass</t>
  </si>
  <si>
    <t>Load with 0000, 0000, 0002, 012B (object_en_kusa), 012B, 0000</t>
  </si>
  <si>
    <t>Obj_Bean</t>
  </si>
  <si>
    <t>Bean Planting Spot</t>
  </si>
  <si>
    <t>Bean</t>
  </si>
  <si>
    <t>Obj_Bombiwa</t>
  </si>
  <si>
    <t>Bombable Boulder</t>
  </si>
  <si>
    <t>Bombable Rock</t>
  </si>
  <si>
    <t>Obj_Switch</t>
  </si>
  <si>
    <t>Bronze / Diamond / Eye Switch</t>
  </si>
  <si>
    <t>Switch</t>
  </si>
  <si>
    <t>Obj_Elevator</t>
  </si>
  <si>
    <t>Stone Elevator</t>
  </si>
  <si>
    <t>Elevator</t>
  </si>
  <si>
    <t>Obj_Lift</t>
  </si>
  <si>
    <t>Deku Tree Elevator</t>
  </si>
  <si>
    <t>Lift</t>
  </si>
  <si>
    <t>Obj_Hsblock</t>
  </si>
  <si>
    <t>Hookshot Target Pillar</t>
  </si>
  <si>
    <t>Hookshot Block</t>
  </si>
  <si>
    <t>En_Okarina_Tag</t>
  </si>
  <si>
    <t>Ocarina Spot</t>
  </si>
  <si>
    <t>Ocarina - Tag</t>
  </si>
  <si>
    <t>En_Yabusame_Mark</t>
  </si>
  <si>
    <t>Horseback Archery - Mark</t>
  </si>
  <si>
    <t>En_Goroiwa</t>
  </si>
  <si>
    <t>Rolling Boulder (Generic)</t>
  </si>
  <si>
    <t>Rolling Stone</t>
  </si>
  <si>
    <t>En_Ex_Ruppy</t>
  </si>
  <si>
    <t>Deku Target Game Rupee</t>
  </si>
  <si>
    <t>Extra - Ruppy</t>
  </si>
  <si>
    <t>En_Toryo</t>
  </si>
  <si>
    <t>Carpenter Boss</t>
  </si>
  <si>
    <t>En_Daiku</t>
  </si>
  <si>
    <t>Carpenter (Thieves' Hideout &amp; Carpenters' Tent)</t>
  </si>
  <si>
    <t>Carpenter</t>
  </si>
  <si>
    <t>En_Nwc</t>
  </si>
  <si>
    <t>Cucco Chick</t>
  </si>
  <si>
    <t>Chick</t>
  </si>
  <si>
    <t>En_Blkobj</t>
  </si>
  <si>
    <t>Dark Link's Illusion Room</t>
  </si>
  <si>
    <t>Black Object</t>
  </si>
  <si>
    <t>Item_Inbox</t>
  </si>
  <si>
    <t>In Chest</t>
  </si>
  <si>
    <t>Not spawned by En_Box.</t>
  </si>
  <si>
    <t>En_Ge1</t>
  </si>
  <si>
    <t>Gerudo in White</t>
  </si>
  <si>
    <t>Gerudo 1</t>
  </si>
  <si>
    <t>Obj_Blockstop</t>
  </si>
  <si>
    <t>Block Stopper</t>
  </si>
  <si>
    <t>En_Sda</t>
  </si>
  <si>
    <t>Dynamic Shadow</t>
  </si>
  <si>
    <t>Shadow ?</t>
  </si>
  <si>
    <t>Not spawned by En_Kanban.</t>
  </si>
  <si>
    <t>En_Clear_Tag</t>
  </si>
  <si>
    <t>Arwing</t>
  </si>
  <si>
    <t>Clear - Tag</t>
  </si>
  <si>
    <t>En_Niw_Lady</t>
  </si>
  <si>
    <t>Cucco Lady</t>
  </si>
  <si>
    <t>Chicken - Lady</t>
  </si>
  <si>
    <t>En_Gm</t>
  </si>
  <si>
    <t>Medigoron</t>
  </si>
  <si>
    <t>Goron (Medium)</t>
  </si>
  <si>
    <t>En_Ms</t>
  </si>
  <si>
    <t>Magic Bean Seller</t>
  </si>
  <si>
    <t>Bean Seller</t>
  </si>
  <si>
    <t>En_Hs</t>
  </si>
  <si>
    <t>Carpenter Boss's Son (Lost Woods)</t>
  </si>
  <si>
    <t>Head Son</t>
  </si>
  <si>
    <t>Bg_Ingate</t>
  </si>
  <si>
    <t>Gate to Ingo's Ranch</t>
  </si>
  <si>
    <t>Ingo Gate</t>
  </si>
  <si>
    <t>En_Kanban</t>
  </si>
  <si>
    <t>Square Sign</t>
  </si>
  <si>
    <t>Sign</t>
  </si>
  <si>
    <t>En_Heishi3</t>
  </si>
  <si>
    <t>Soldier (Hyrule Castle)</t>
  </si>
  <si>
    <t>Soldier 3</t>
  </si>
  <si>
    <t>En_Syateki_Niw</t>
  </si>
  <si>
    <t>Shooting Gallery - Chicken</t>
  </si>
  <si>
    <t>Used in Kakariko Village Setup 04</t>
  </si>
  <si>
    <t>En_Attack_Niw</t>
  </si>
  <si>
    <t>Cucco (Attacking)</t>
  </si>
  <si>
    <t>Attack - Chicken</t>
  </si>
  <si>
    <t>Bg_Spot01_Idosoko</t>
  </si>
  <si>
    <t>Well Stopper</t>
  </si>
  <si>
    <t>Spot 01 - Well Bottom</t>
  </si>
  <si>
    <t>En_Sa</t>
  </si>
  <si>
    <t>Saria (Gameplay)</t>
  </si>
  <si>
    <t>En_Wonder_Talk</t>
  </si>
  <si>
    <t>Checkable Green Navi Spot</t>
  </si>
  <si>
    <t>Wonder - Talk</t>
  </si>
  <si>
    <t>Bg_Gjyo_Bridge</t>
  </si>
  <si>
    <t>Rainbow Bridge</t>
  </si>
  <si>
    <t>Ganon's Castle - Bridge</t>
  </si>
  <si>
    <t>En_Ds</t>
  </si>
  <si>
    <t>Potion Shop Granny</t>
  </si>
  <si>
    <t>Drug Seller</t>
  </si>
  <si>
    <t>En_Mk</t>
  </si>
  <si>
    <t>Lake Scientist</t>
  </si>
  <si>
    <t>Marine Researcher</t>
  </si>
  <si>
    <t>En_Bom_Bowl_Man</t>
  </si>
  <si>
    <t>Bombchu Bowling Alley Employee</t>
  </si>
  <si>
    <t>Bombchu - Bowling - Man</t>
  </si>
  <si>
    <t>En_Bom_Bowl_Pit</t>
  </si>
  <si>
    <t>Bombchu - Bowling - Pit</t>
  </si>
  <si>
    <t>En_Owl</t>
  </si>
  <si>
    <t>Kaepora Gaebora</t>
  </si>
  <si>
    <t>Owl</t>
  </si>
  <si>
    <t>En_Ishi</t>
  </si>
  <si>
    <t>Silver Gauntlets Boulder</t>
  </si>
  <si>
    <t>Rock</t>
  </si>
  <si>
    <t>Obj_Hana</t>
  </si>
  <si>
    <t>Graveyard Flower / Rock &amp; Grass Pulled by Kokiri</t>
  </si>
  <si>
    <t>Flower</t>
  </si>
  <si>
    <t>Obj_Lightswitch</t>
  </si>
  <si>
    <t>Sun Switch</t>
  </si>
  <si>
    <t>Light Switch</t>
  </si>
  <si>
    <t>Obj_Mure2</t>
  </si>
  <si>
    <t>Groups of Rocks &amp; Grass Clumps</t>
  </si>
  <si>
    <t>Group 2</t>
  </si>
  <si>
    <t>En_Go</t>
  </si>
  <si>
    <t>Generic Goron [Early]</t>
  </si>
  <si>
    <t>En_Fu</t>
  </si>
  <si>
    <t>Windmill Man</t>
  </si>
  <si>
    <t>En_Changer</t>
  </si>
  <si>
    <t>Treasure Chest (Treasure Chest Shop)</t>
  </si>
  <si>
    <t>Changer</t>
  </si>
  <si>
    <t>Bg_Jya_Megami</t>
  </si>
  <si>
    <t>Goddess Statue</t>
  </si>
  <si>
    <t>Evil - Goddess</t>
  </si>
  <si>
    <t>Bg_Jya_Lift</t>
  </si>
  <si>
    <t>Ceiling Elevator</t>
  </si>
  <si>
    <t>Evil - Lift</t>
  </si>
  <si>
    <t>Bg_Jya_Bigmirror</t>
  </si>
  <si>
    <t>Ceiling Mirror</t>
  </si>
  <si>
    <t>Evil - Big Mirror</t>
  </si>
  <si>
    <t>Bg_Jya_Bombchuiwa</t>
  </si>
  <si>
    <t>Bombable Bombchu Boulder</t>
  </si>
  <si>
    <t>Evil - Bombchu Rock</t>
  </si>
  <si>
    <t>Bg_Jya_Amishutter</t>
  </si>
  <si>
    <t>Hookshot Grate</t>
  </si>
  <si>
    <t>Evil - Mesh Shutter</t>
  </si>
  <si>
    <t>Bg_Jya_Bombiwa</t>
  </si>
  <si>
    <t>Evil - Bombable Rock</t>
  </si>
  <si>
    <t>Bg_Spot18_Basket</t>
  </si>
  <si>
    <t>Spinning Goron Vase</t>
  </si>
  <si>
    <t>Spot 18 - Basket</t>
  </si>
  <si>
    <t>En_Ganon_Organ</t>
  </si>
  <si>
    <t>Ganondorf's Organ</t>
  </si>
  <si>
    <t>Ganon - Organ</t>
  </si>
  <si>
    <t>En_Siofuki</t>
  </si>
  <si>
    <t>Small Water Spout</t>
  </si>
  <si>
    <t>Spout</t>
  </si>
  <si>
    <t>En_Stream</t>
  </si>
  <si>
    <t>Big Water Spout</t>
  </si>
  <si>
    <t>Stream</t>
  </si>
  <si>
    <t>En_Mm</t>
  </si>
  <si>
    <t>Running Man (Hyrule Field &amp; Ending)</t>
  </si>
  <si>
    <t>Marathon Man</t>
  </si>
  <si>
    <t>En_Ko</t>
  </si>
  <si>
    <t>Kokiri Spawner</t>
  </si>
  <si>
    <t>Kokiri</t>
  </si>
  <si>
    <t>En_Kz</t>
  </si>
  <si>
    <t>King Zora</t>
  </si>
  <si>
    <t>En_Weather_Tag</t>
  </si>
  <si>
    <t>Weather-Changing Tag</t>
  </si>
  <si>
    <t>Weather - Tag</t>
  </si>
  <si>
    <t>Bg_Sst_Floor</t>
  </si>
  <si>
    <t>Bongo Bongo's Drum Head</t>
  </si>
  <si>
    <t>Shadest - Floor</t>
  </si>
  <si>
    <t>En_Ani</t>
  </si>
  <si>
    <t>Man on Kakariko Rooftop</t>
  </si>
  <si>
    <t>Guy</t>
  </si>
  <si>
    <t>En_Ex_Item</t>
  </si>
  <si>
    <t>Bombchu Bowling Prizes</t>
  </si>
  <si>
    <t>Extra - Item</t>
  </si>
  <si>
    <t>Also Treasure Chest Game Opposite Choice/Lost Woods Slingshot Game Prize</t>
  </si>
  <si>
    <t>Bg_Jya_Ironobj</t>
  </si>
  <si>
    <t>Iron Knuckle Throne &amp; Columns</t>
  </si>
  <si>
    <t>Evil - Iron Knuckle Objects</t>
  </si>
  <si>
    <t>En_Js</t>
  </si>
  <si>
    <t>Carpet Merchant</t>
  </si>
  <si>
    <t>Carpet Seller</t>
  </si>
  <si>
    <t>En_Jsjutan</t>
  </si>
  <si>
    <t>Carpet Merchant's Magic Carpet</t>
  </si>
  <si>
    <t>Carpet Seller Carpet</t>
  </si>
  <si>
    <t>En_Cs</t>
  </si>
  <si>
    <t>Graveyard Boy</t>
  </si>
  <si>
    <t>Child Stalker</t>
  </si>
  <si>
    <t>En_Md</t>
  </si>
  <si>
    <t>Mido</t>
  </si>
  <si>
    <t>En_Hy</t>
  </si>
  <si>
    <t>Hylian Spawner</t>
  </si>
  <si>
    <t>Hylian</t>
  </si>
  <si>
    <t>En_Ganon_Mant</t>
  </si>
  <si>
    <t>Ganondorf's Cape</t>
  </si>
  <si>
    <t>Ganon - Cape</t>
  </si>
  <si>
    <t>En_Okarina_Effect</t>
  </si>
  <si>
    <t>Song of Storms Effect</t>
  </si>
  <si>
    <t>Ocarina - Effect</t>
  </si>
  <si>
    <t>En_Mag</t>
  </si>
  <si>
    <t>Title Screen Overlay</t>
  </si>
  <si>
    <t>Door_Gerudo</t>
  </si>
  <si>
    <t>Thieves' Hideout Cell Door</t>
  </si>
  <si>
    <t>Gerudo</t>
  </si>
  <si>
    <t>Elf_Msg2</t>
  </si>
  <si>
    <t>Navi Message (Targetable)</t>
  </si>
  <si>
    <t>Message 2</t>
  </si>
  <si>
    <t>Demo_Gt</t>
  </si>
  <si>
    <t>Ganon's Tower Exterior (Collapsing) Objects</t>
  </si>
  <si>
    <t>Ganon Tower</t>
  </si>
  <si>
    <t>En_Po_Field</t>
  </si>
  <si>
    <t>Big Poe</t>
  </si>
  <si>
    <t>Poe - Field</t>
  </si>
  <si>
    <t>Efc_Erupc</t>
  </si>
  <si>
    <t>Death Mountain Eruption Effects</t>
  </si>
  <si>
    <t>Efc</t>
  </si>
  <si>
    <t>Eruption</t>
  </si>
  <si>
    <t>Bg_Zg</t>
  </si>
  <si>
    <t>Gate Barring Escape From Ganon's Tower</t>
  </si>
  <si>
    <t>Zelda Gate</t>
  </si>
  <si>
    <t>En_Heishi4</t>
  </si>
  <si>
    <t>Soldier (Hyrule Castle Town &amp; Kakariko Village)</t>
  </si>
  <si>
    <t>Soldier 4</t>
  </si>
  <si>
    <t>En_Zl3</t>
  </si>
  <si>
    <t>Adult Zelda (Normal Gameplay)</t>
  </si>
  <si>
    <t>Zelda 3</t>
  </si>
  <si>
    <t>Boss_Ganon2</t>
  </si>
  <si>
    <t>Ganon 2</t>
  </si>
  <si>
    <t>En_Kakasi</t>
  </si>
  <si>
    <t>Pierre (Lake Hylia)</t>
  </si>
  <si>
    <t>Scarecrow</t>
  </si>
  <si>
    <t>En_Takara_Man</t>
  </si>
  <si>
    <t>Treasure Chest Shop Proprietor</t>
  </si>
  <si>
    <t>Treasure - Man</t>
  </si>
  <si>
    <t>Obj_Makeoshihiki</t>
  </si>
  <si>
    <t>Make Pushblock</t>
  </si>
  <si>
    <t>Make Push &amp; Pull</t>
  </si>
  <si>
    <t>Oceff_Spot</t>
  </si>
  <si>
    <t>Sun's Song Effect</t>
  </si>
  <si>
    <t>OcEff</t>
  </si>
  <si>
    <t>Spot</t>
  </si>
  <si>
    <t>End_Title</t>
  </si>
  <si>
    <t>Ending Overlays</t>
  </si>
  <si>
    <t>En_Torch</t>
  </si>
  <si>
    <t>Grotto Treasure Chest</t>
  </si>
  <si>
    <t>Torch</t>
  </si>
  <si>
    <t>Demo_Ec</t>
  </si>
  <si>
    <t>Ending Cutscene NPCs</t>
  </si>
  <si>
    <t>Ending Cutscene</t>
  </si>
  <si>
    <t>Shot_Sun</t>
  </si>
  <si>
    <t>Shot - Sun</t>
  </si>
  <si>
    <t>Item Spawner? 0018 (Fairy), 008C (Demo_Kankyo), 000E (Octorok?), 010F (Item_Etcetera)</t>
  </si>
  <si>
    <t>En_Dy_Extra</t>
  </si>
  <si>
    <t>Great Fairy's Healing Beam</t>
  </si>
  <si>
    <t>Great Fairy - Extra</t>
  </si>
  <si>
    <t>En_Wonder_Talk2</t>
  </si>
  <si>
    <t>Checkable Spot</t>
  </si>
  <si>
    <t>Wonder - Talk 2</t>
  </si>
  <si>
    <t>Multiple???</t>
  </si>
  <si>
    <t>En_Ge2</t>
  </si>
  <si>
    <t>Patrolling Gerudo in Purple</t>
  </si>
  <si>
    <t>Gerudo 2</t>
  </si>
  <si>
    <t>Obj_Roomtimer</t>
  </si>
  <si>
    <t>Room Timer</t>
  </si>
  <si>
    <t>En_Ssh</t>
  </si>
  <si>
    <t>Skulltula House Resident (Cursed)</t>
  </si>
  <si>
    <t>Staltula ? House</t>
  </si>
  <si>
    <t>En_Sth</t>
  </si>
  <si>
    <t>Skulltula House Resident (Curse Lifted)</t>
  </si>
  <si>
    <t>Staltula House</t>
  </si>
  <si>
    <t>Oceff_Wipe</t>
  </si>
  <si>
    <t>Song of Time Effect</t>
  </si>
  <si>
    <t>Wipe</t>
  </si>
  <si>
    <t>Oceff_Storm</t>
  </si>
  <si>
    <t>Storm</t>
  </si>
  <si>
    <t>En_Weiyer</t>
  </si>
  <si>
    <t>Stinger (Water)</t>
  </si>
  <si>
    <t>Water Eiyer</t>
  </si>
  <si>
    <t>Bg_Spot05_Soko</t>
  </si>
  <si>
    <t>Sacred Forest Meadow Pond Bottom</t>
  </si>
  <si>
    <t>Spot 05 - Bottom</t>
  </si>
  <si>
    <t>Bg_Jya_1flift</t>
  </si>
  <si>
    <t>Spirit Temple Entrance Room Elevator</t>
  </si>
  <si>
    <t>Evil - 1st Floor Lift</t>
  </si>
  <si>
    <t>Bg_Jya_Haheniron</t>
  </si>
  <si>
    <t>Iron Knuckle Debris</t>
  </si>
  <si>
    <t>Evil - Iron Fragments</t>
  </si>
  <si>
    <t>Bg_Spot12_Gate</t>
  </si>
  <si>
    <t>Gate to the Haunted Wasteland</t>
  </si>
  <si>
    <t>Spot 12 - Gate</t>
  </si>
  <si>
    <t>Bg_Spot12_Saku</t>
  </si>
  <si>
    <t>Gate to the Gerudo Training Ground</t>
  </si>
  <si>
    <t>Spot 12 - Fence</t>
  </si>
  <si>
    <t>En_Hintnuts</t>
  </si>
  <si>
    <t>Deku Scrub (Inside the Deku Tree)</t>
  </si>
  <si>
    <t>Hint Scrub</t>
  </si>
  <si>
    <t>En_Nutsball</t>
  </si>
  <si>
    <t>Deku Scrub Projectile</t>
  </si>
  <si>
    <t>Scrubs</t>
  </si>
  <si>
    <t>Scrub Ball</t>
  </si>
  <si>
    <t>Bg_Spot00_Break</t>
  </si>
  <si>
    <t>Broken Drawbridge</t>
  </si>
  <si>
    <t>Spot 00 - Break</t>
  </si>
  <si>
    <t>En_Shopnuts</t>
  </si>
  <si>
    <t>Business Scrub (Attacking)</t>
  </si>
  <si>
    <t>Shop Scrub</t>
  </si>
  <si>
    <t>En_It</t>
  </si>
  <si>
    <t>Collectable Grave-Digging Game Items</t>
  </si>
  <si>
    <t>En_GeldB</t>
  </si>
  <si>
    <t>Gerudo Fighter</t>
  </si>
  <si>
    <t>Gerudo B</t>
  </si>
  <si>
    <t>Oceff_Wipe2</t>
  </si>
  <si>
    <t>Epona's Song Effect</t>
  </si>
  <si>
    <t>Wipe 2</t>
  </si>
  <si>
    <t>Oceff_Wipe3</t>
  </si>
  <si>
    <t>Saria's Song Effect</t>
  </si>
  <si>
    <t>Wipe 3</t>
  </si>
  <si>
    <t>En_Niw_Girl</t>
  </si>
  <si>
    <t>Cucco-Chasing Girl</t>
  </si>
  <si>
    <t>Chicken - Girl</t>
  </si>
  <si>
    <t>En_Dog</t>
  </si>
  <si>
    <t>Dog</t>
  </si>
  <si>
    <t>En_Si</t>
  </si>
  <si>
    <t>Gold Skulltula Token</t>
  </si>
  <si>
    <t>Staltula ?</t>
  </si>
  <si>
    <t>Bg_Spot01_Objects2</t>
  </si>
  <si>
    <t>Kakariko Village Objects</t>
  </si>
  <si>
    <t>Spot 01 - Objects 2</t>
  </si>
  <si>
    <t>Obj_Comb</t>
  </si>
  <si>
    <t>Beehive</t>
  </si>
  <si>
    <t>Honeycomb</t>
  </si>
  <si>
    <t>Bg_Spot11_Bakudankabe</t>
  </si>
  <si>
    <t>Bombable Wall (Desert Colossus)</t>
  </si>
  <si>
    <t>Spot 11 - Bombable Wall</t>
  </si>
  <si>
    <t>Obj_Kibako2</t>
  </si>
  <si>
    <t>Large Wooden Crate</t>
  </si>
  <si>
    <t>Crate 2</t>
  </si>
  <si>
    <t>En_Dnt_Demo</t>
  </si>
  <si>
    <t>Forest Stage Actor Spawner</t>
  </si>
  <si>
    <t>Deku Scrub Talent Show - Cutscene</t>
  </si>
  <si>
    <t>Spawns Deku Scrub (Target Game)?</t>
  </si>
  <si>
    <t>En_Dnt_Jiji</t>
  </si>
  <si>
    <t>Forest Stage Judge</t>
  </si>
  <si>
    <t>Deku Scrub Talent Show - Elder</t>
  </si>
  <si>
    <t>En_Dnt_Nomal</t>
  </si>
  <si>
    <t>Deku Scrub (Deku Target Game)</t>
  </si>
  <si>
    <t>Deku Scrub Talent Show - Normal</t>
  </si>
  <si>
    <t>En_Guest</t>
  </si>
  <si>
    <t>Happy Mask Shop Customer</t>
  </si>
  <si>
    <t>Customer</t>
  </si>
  <si>
    <t>Bg_Bom_Guard</t>
  </si>
  <si>
    <t>Bombchu Bowling Alley Walls</t>
  </si>
  <si>
    <t>Bombchu - Guard</t>
  </si>
  <si>
    <t>En_Hs2</t>
  </si>
  <si>
    <t>Carpenter Boss's Son (Kakariko Village)</t>
  </si>
  <si>
    <t>Head Son 2</t>
  </si>
  <si>
    <t>Demo_Kekkai</t>
  </si>
  <si>
    <t>Ganon's Castle Barrier</t>
  </si>
  <si>
    <t>Barrier</t>
  </si>
  <si>
    <t>Bg_Spot08_Bakudankabe</t>
  </si>
  <si>
    <t>Zora's Fountain Bombable Wall</t>
  </si>
  <si>
    <t>Spot 08 - Bombable Wall</t>
  </si>
  <si>
    <t>Bg_Spot17_Bakudankabe</t>
  </si>
  <si>
    <t>Death Mountain Crater Bombable Wall</t>
  </si>
  <si>
    <t>Spot 17 - Bombable Wall</t>
  </si>
  <si>
    <t>Obj_Mure3</t>
  </si>
  <si>
    <t>Group of Rupees</t>
  </si>
  <si>
    <t>Group 3</t>
  </si>
  <si>
    <t>En_Tg</t>
  </si>
  <si>
    <t>Honey &amp; Darling</t>
  </si>
  <si>
    <t>En_Mu</t>
  </si>
  <si>
    <t>Haggling Shoppers</t>
  </si>
  <si>
    <t>Townspeople</t>
  </si>
  <si>
    <t>En_Go2</t>
  </si>
  <si>
    <t>Generic Goron &amp; Biggoron</t>
  </si>
  <si>
    <t>Goron 2</t>
  </si>
  <si>
    <t>En_Wf</t>
  </si>
  <si>
    <t>En_Skb</t>
  </si>
  <si>
    <t>Stalchild</t>
  </si>
  <si>
    <t>Skeleton Baby</t>
  </si>
  <si>
    <t>Demo_Gj</t>
  </si>
  <si>
    <t>Ganon's Lair Rubble</t>
  </si>
  <si>
    <t>Ganon's Castle</t>
  </si>
  <si>
    <t>Demo_Geff</t>
  </si>
  <si>
    <t>Ganon's Lair Rubble Fragment</t>
  </si>
  <si>
    <t>Ganon Effects</t>
  </si>
  <si>
    <t>Bg_Gnd_Firemeiro</t>
  </si>
  <si>
    <t>Fire Trial Sinking Zig-Zag Platform</t>
  </si>
  <si>
    <t>Ganondorf - Fire Maze</t>
  </si>
  <si>
    <t>Bg_Gnd_Darkmeiro</t>
  </si>
  <si>
    <t>Shadow Trial Invisible Path</t>
  </si>
  <si>
    <t>Ganondorf - Shadow Maze</t>
  </si>
  <si>
    <t>Bg_Gnd_Soulmeiro</t>
  </si>
  <si>
    <t>Ganondorf - Spirit Maze</t>
  </si>
  <si>
    <t>Bg_Gnd_Nisekabe</t>
  </si>
  <si>
    <t>Ganon's Castle Fake Wall</t>
  </si>
  <si>
    <t>Ganondorf - Fake Wall</t>
  </si>
  <si>
    <t>Bg_Gnd_Iceblock</t>
  </si>
  <si>
    <t>Water Trial Ice Pushblock</t>
  </si>
  <si>
    <t>Ganondorf - Ice Block</t>
  </si>
  <si>
    <t>En_Gb</t>
  </si>
  <si>
    <t>Poe Collector</t>
  </si>
  <si>
    <t>Ghost Buyer</t>
  </si>
  <si>
    <t>En_Gs</t>
  </si>
  <si>
    <t>Gossip Stone</t>
  </si>
  <si>
    <t>Bg_Mizu_Bwall</t>
  </si>
  <si>
    <t>Water Temple Bombable Wall</t>
  </si>
  <si>
    <t>Water - Bombable Wall</t>
  </si>
  <si>
    <t>Bg_Mizu_Shutter</t>
  </si>
  <si>
    <t>Water Temple Gate</t>
  </si>
  <si>
    <t>Water - Shutter</t>
  </si>
  <si>
    <t>En_Daiku_Kakariko</t>
  </si>
  <si>
    <t>Kakariko Village - Carpenter</t>
  </si>
  <si>
    <t>Carpenter - Kakariko</t>
  </si>
  <si>
    <t>Bg_Bowl_Wall</t>
  </si>
  <si>
    <t>Bowling - Wall</t>
  </si>
  <si>
    <t>En_Wall_Tubo</t>
  </si>
  <si>
    <t>Wall - Pot</t>
  </si>
  <si>
    <t>En_Po_Desert</t>
  </si>
  <si>
    <t>Poe Guide</t>
  </si>
  <si>
    <t>Poe - Desert</t>
  </si>
  <si>
    <t>En_Crow</t>
  </si>
  <si>
    <t>Guay</t>
  </si>
  <si>
    <t>Crow</t>
  </si>
  <si>
    <t>Door_Killer</t>
  </si>
  <si>
    <t>Door Mimic</t>
  </si>
  <si>
    <t>Killer</t>
  </si>
  <si>
    <t>Bg_Spot11_Oasis</t>
  </si>
  <si>
    <t>Oasis Water</t>
  </si>
  <si>
    <t>Spot 11 - Oasis</t>
  </si>
  <si>
    <t>Bg_Spot18_Futa</t>
  </si>
  <si>
    <t>Spinning Goron Vase Lid</t>
  </si>
  <si>
    <t>Spot 18 - Lid</t>
  </si>
  <si>
    <t>Bg_Spot18_Shutter</t>
  </si>
  <si>
    <t>Door to Darunia's Room</t>
  </si>
  <si>
    <t>Spot 18 - Shutter</t>
  </si>
  <si>
    <t>En_Ma3</t>
  </si>
  <si>
    <t>Adult Malon (Day)</t>
  </si>
  <si>
    <t>Malon 3</t>
  </si>
  <si>
    <t>En_Cow</t>
  </si>
  <si>
    <t>Cow</t>
  </si>
  <si>
    <t>Bg_Ice_Turara</t>
  </si>
  <si>
    <t>Icicle</t>
  </si>
  <si>
    <t>Ice - Icicle</t>
  </si>
  <si>
    <t>Bg_Ice_Shutter</t>
  </si>
  <si>
    <t>Ice Cavern Bars</t>
  </si>
  <si>
    <t>Ice - Shutter</t>
  </si>
  <si>
    <t>En_Kakasi2</t>
  </si>
  <si>
    <t>Pierre (Wandering)</t>
  </si>
  <si>
    <t>Scarecrow 2</t>
  </si>
  <si>
    <t>En_Kakasi3</t>
  </si>
  <si>
    <t>Bonooru</t>
  </si>
  <si>
    <t>Scarecrow 3</t>
  </si>
  <si>
    <t>Oceff_Wipe4</t>
  </si>
  <si>
    <t>Scarecrow's Song Effect</t>
  </si>
  <si>
    <t>Wipe 4</t>
  </si>
  <si>
    <t>En_Eg</t>
  </si>
  <si>
    <t>Escape Ganon</t>
  </si>
  <si>
    <t>Bg_Menkuri_Nisekabe</t>
  </si>
  <si>
    <t>Gerudo Training Ground Fake Wall</t>
  </si>
  <si>
    <t>??? - Fake Wall</t>
  </si>
  <si>
    <t>En_Zo</t>
  </si>
  <si>
    <t>Obj_Makekinsuta</t>
  </si>
  <si>
    <t>Gold Skulltula Spawner</t>
  </si>
  <si>
    <t>Make Gold Staltulla</t>
  </si>
  <si>
    <t>En_Ge3</t>
  </si>
  <si>
    <t>Nabooru's Second-in-Command</t>
  </si>
  <si>
    <t>Gerudo 3</t>
  </si>
  <si>
    <t>Obj_Timeblock</t>
  </si>
  <si>
    <t>Time Block</t>
  </si>
  <si>
    <t>Obj_Hamishi</t>
  </si>
  <si>
    <t>Breakable Bronze Boulder</t>
  </si>
  <si>
    <t>Hammer Rock</t>
  </si>
  <si>
    <t>En_Zl4</t>
  </si>
  <si>
    <t>Child Zelda (Gameplay &amp; Cutscene 04)</t>
  </si>
  <si>
    <t>Zelda 4</t>
  </si>
  <si>
    <t>En_Mm2</t>
  </si>
  <si>
    <t>Running Man (Carpenters' Tent &amp; Race)</t>
  </si>
  <si>
    <t>Marathon Man 2</t>
  </si>
  <si>
    <t>Bg_Jya_Block</t>
  </si>
  <si>
    <t>Silver Gauntlets Pushblock [?]</t>
  </si>
  <si>
    <t>Evil - Block</t>
  </si>
  <si>
    <t>Obj_Warp2block</t>
  </si>
  <si>
    <t>Warp 2 Block</t>
  </si>
  <si>
    <t>Filename</t>
  </si>
  <si>
    <t>Contents</t>
  </si>
  <si>
    <t>gameplay_keep</t>
  </si>
  <si>
    <t>Gameplay - Keep</t>
  </si>
  <si>
    <t>Shared Gameplay Objects</t>
  </si>
  <si>
    <t>gameplay_field_keep</t>
  </si>
  <si>
    <t>Gameplay - Field - Keep</t>
  </si>
  <si>
    <t>Shared Field Objects</t>
  </si>
  <si>
    <t>gameplay_dangeon_keep</t>
  </si>
  <si>
    <t>Gameplay - Dungeon - Keep</t>
  </si>
  <si>
    <t>Shared Dungeon Objects</t>
  </si>
  <si>
    <t>object_human</t>
  </si>
  <si>
    <t>Human</t>
  </si>
  <si>
    <t>Aria</t>
  </si>
  <si>
    <t>object_okuta</t>
  </si>
  <si>
    <t>Octo</t>
  </si>
  <si>
    <t>object_crow</t>
  </si>
  <si>
    <t>object_poh</t>
  </si>
  <si>
    <t>Poe</t>
  </si>
  <si>
    <t>Poe, Poe Soul</t>
  </si>
  <si>
    <t>object_dy_obj</t>
  </si>
  <si>
    <t>Great Fairy - Objects</t>
  </si>
  <si>
    <t>object_wallmaster</t>
  </si>
  <si>
    <t>Floormaster &amp; Wallmaster</t>
  </si>
  <si>
    <t>object_dodongo</t>
  </si>
  <si>
    <t>object_firefly</t>
  </si>
  <si>
    <t>object_box</t>
  </si>
  <si>
    <t>Treasure Chests</t>
  </si>
  <si>
    <t>object_fire</t>
  </si>
  <si>
    <t>Dancing Flame</t>
  </si>
  <si>
    <t>object_bubble</t>
  </si>
  <si>
    <t>object_niw</t>
  </si>
  <si>
    <t>Cucco</t>
  </si>
  <si>
    <t>object_link_boy</t>
  </si>
  <si>
    <t>Link - Boy</t>
  </si>
  <si>
    <t>Adult Link</t>
  </si>
  <si>
    <t>object_link_child</t>
  </si>
  <si>
    <t>Link - Child</t>
  </si>
  <si>
    <t>Child Link</t>
  </si>
  <si>
    <t>object_tite</t>
  </si>
  <si>
    <t>Tite</t>
  </si>
  <si>
    <t>Tektites</t>
  </si>
  <si>
    <t>object_reeba</t>
  </si>
  <si>
    <t>object_peehat</t>
  </si>
  <si>
    <t>object_kingdodongo</t>
  </si>
  <si>
    <t>object_horse</t>
  </si>
  <si>
    <t>object_zf</t>
  </si>
  <si>
    <t>Zalfos</t>
  </si>
  <si>
    <t>Lizalfos &amp; Dinolfos</t>
  </si>
  <si>
    <t>object_goma</t>
  </si>
  <si>
    <t>object_zl1</t>
  </si>
  <si>
    <t>Child Zelda</t>
  </si>
  <si>
    <t>object_gol</t>
  </si>
  <si>
    <t>object_dodojr</t>
  </si>
  <si>
    <t>object_torch2</t>
  </si>
  <si>
    <t>object_bl</t>
  </si>
  <si>
    <t>object_tp</t>
  </si>
  <si>
    <t>object_oA1</t>
  </si>
  <si>
    <t>oA1</t>
  </si>
  <si>
    <t>Kakariko Rooftop Man [Early]</t>
  </si>
  <si>
    <t>object_st</t>
  </si>
  <si>
    <t>Skulltulas &amp; Gold Skulltula Token</t>
  </si>
  <si>
    <t>object_bw</t>
  </si>
  <si>
    <t>Bubble Walk</t>
  </si>
  <si>
    <t>object_ei</t>
  </si>
  <si>
    <t>Stingers</t>
  </si>
  <si>
    <t>object_horse_normal</t>
  </si>
  <si>
    <t>object_oB1</t>
  </si>
  <si>
    <t>oB1</t>
  </si>
  <si>
    <t>Bazaar Proprietor [Early]</t>
  </si>
  <si>
    <t>object_o_anime</t>
  </si>
  <si>
    <t>O - Animations</t>
  </si>
  <si>
    <t>Hylian Animations [Early]</t>
  </si>
  <si>
    <t>object_spot04_objects</t>
  </si>
  <si>
    <t>Spot 04 - Objects</t>
  </si>
  <si>
    <t>Kokiri Forest Objects</t>
  </si>
  <si>
    <t>object_ddan_objects</t>
  </si>
  <si>
    <t>Dodongo Dungeon - Objects</t>
  </si>
  <si>
    <t>Dodongo's Cavern Objects</t>
  </si>
  <si>
    <t>object_hidan_objects</t>
  </si>
  <si>
    <t>Fire Dungeon - Objects</t>
  </si>
  <si>
    <t>Fire Temple Objects</t>
  </si>
  <si>
    <t>object_horse_ganon</t>
  </si>
  <si>
    <t>object_oA2</t>
  </si>
  <si>
    <t>oA2</t>
  </si>
  <si>
    <t>Zora [Early]</t>
  </si>
  <si>
    <t>object_spot00_objects</t>
  </si>
  <si>
    <t>Spot 00 - Objects</t>
  </si>
  <si>
    <t>Hyrule Field Objects (Child)</t>
  </si>
  <si>
    <t>object_mb</t>
  </si>
  <si>
    <t>Moblins</t>
  </si>
  <si>
    <t>object_bombf</t>
  </si>
  <si>
    <t>object_sk2</t>
  </si>
  <si>
    <t>Skeleton 2</t>
  </si>
  <si>
    <t>object_oE1</t>
  </si>
  <si>
    <t>oE1</t>
  </si>
  <si>
    <t>Mido I [Early]</t>
  </si>
  <si>
    <t>object_oE_anime</t>
  </si>
  <si>
    <t>oE - Animations</t>
  </si>
  <si>
    <t>Kokiri &amp; Goron Animations [Early]</t>
  </si>
  <si>
    <t>object_oE2</t>
  </si>
  <si>
    <t>oE2</t>
  </si>
  <si>
    <t>Red-Haired Kokiri Girl [Early]</t>
  </si>
  <si>
    <t>object_ydan_objects</t>
  </si>
  <si>
    <t>Fairy Dungeon - Objects</t>
  </si>
  <si>
    <t>Inside the Deku Tree Objects</t>
  </si>
  <si>
    <t>object_gnd</t>
  </si>
  <si>
    <t>object_am</t>
  </si>
  <si>
    <t>object_dekubaba</t>
  </si>
  <si>
    <t>Deku Babas</t>
  </si>
  <si>
    <t>object_oA3</t>
  </si>
  <si>
    <t>oA3</t>
  </si>
  <si>
    <t>Impa's Masked Head [Early]</t>
  </si>
  <si>
    <t>object_oA4</t>
  </si>
  <si>
    <t>oA4</t>
  </si>
  <si>
    <t>Laughing Man [Early]</t>
  </si>
  <si>
    <t>object_oA5</t>
  </si>
  <si>
    <t>oA5</t>
  </si>
  <si>
    <t>Hylian Woman in Purple Dress</t>
  </si>
  <si>
    <t>object_oA6</t>
  </si>
  <si>
    <t>oA6</t>
  </si>
  <si>
    <t>Hylian Man in Blue Shirt &amp; Orange Pants</t>
  </si>
  <si>
    <t>object_oA7</t>
  </si>
  <si>
    <t>oA7</t>
  </si>
  <si>
    <t>Hylian Woman in White Shirt &amp; Orange Pants</t>
  </si>
  <si>
    <t>object_jj</t>
  </si>
  <si>
    <t>object_oA8</t>
  </si>
  <si>
    <t>oA8</t>
  </si>
  <si>
    <t>Old Hylian Man [Early]</t>
  </si>
  <si>
    <t>object_oA9</t>
  </si>
  <si>
    <t>oA9</t>
  </si>
  <si>
    <t>Old Hylian Man's Head [Early]</t>
  </si>
  <si>
    <t>object_oB2</t>
  </si>
  <si>
    <t>oB2</t>
  </si>
  <si>
    <t>Hylian Man in Purple Shirt &amp; Green Pants</t>
  </si>
  <si>
    <t>object_oB3</t>
  </si>
  <si>
    <t>oB3</t>
  </si>
  <si>
    <t>Carpenter Boss's Wife [Early]</t>
  </si>
  <si>
    <t>object_oB4</t>
  </si>
  <si>
    <t>oB4</t>
  </si>
  <si>
    <t>Hylian Woman in Blue Shirt &amp; White Dress</t>
  </si>
  <si>
    <t>object_horse_zelda</t>
  </si>
  <si>
    <t>object_opening_demo1</t>
  </si>
  <si>
    <t>Opening - Demo 1</t>
  </si>
  <si>
    <t>Zelda's Escape &amp; Song of Time Cutscene Animations</t>
  </si>
  <si>
    <t>object_warp1</t>
  </si>
  <si>
    <t>Warp Circle &amp; Rupee Prism</t>
  </si>
  <si>
    <t>object_b_heart</t>
  </si>
  <si>
    <t>Heart Container [Early]</t>
  </si>
  <si>
    <t>object_dekunuts</t>
  </si>
  <si>
    <t>object_oE3</t>
  </si>
  <si>
    <t>oE3</t>
  </si>
  <si>
    <t>Saria [Early]</t>
  </si>
  <si>
    <t>object_oE4</t>
  </si>
  <si>
    <t>oE4</t>
  </si>
  <si>
    <t>Red-Haired Kokiri Boy I [Early]</t>
  </si>
  <si>
    <t>object_menkuri_objects</t>
  </si>
  <si>
    <t>Way Rotation - Objects</t>
  </si>
  <si>
    <t>Gerudo Training Ground Objects</t>
  </si>
  <si>
    <t>object_oE5</t>
  </si>
  <si>
    <t>oE5</t>
  </si>
  <si>
    <t>Fado [Early]</t>
  </si>
  <si>
    <t>object_oE6</t>
  </si>
  <si>
    <t>oE6</t>
  </si>
  <si>
    <t>Kokiri Girl in Brown Band's Head</t>
  </si>
  <si>
    <t>object_oE7</t>
  </si>
  <si>
    <t>oE7</t>
  </si>
  <si>
    <t>Kokiri Boy in Green Cap's Head</t>
  </si>
  <si>
    <t>object_oE8</t>
  </si>
  <si>
    <t>oE8</t>
  </si>
  <si>
    <t>Kokiri Girl in Green Band's Head</t>
  </si>
  <si>
    <t>object_oE9</t>
  </si>
  <si>
    <t>oE9</t>
  </si>
  <si>
    <t>Kokiri Boy in Mint Cap's Head</t>
  </si>
  <si>
    <t>object_oE10</t>
  </si>
  <si>
    <t>oE10</t>
  </si>
  <si>
    <t>Kokiri Shop Proprietor's Head [Early]</t>
  </si>
  <si>
    <t>object_oE11</t>
  </si>
  <si>
    <t>oE11</t>
  </si>
  <si>
    <t>Kokiri Girl in Green Cap's Head</t>
  </si>
  <si>
    <t>object_oE12</t>
  </si>
  <si>
    <t>oE12</t>
  </si>
  <si>
    <t>Fado's Head [Early]</t>
  </si>
  <si>
    <t>object_vali</t>
  </si>
  <si>
    <t>object_oA10</t>
  </si>
  <si>
    <t>oA10</t>
  </si>
  <si>
    <t>Soldier [Early]</t>
  </si>
  <si>
    <t>object_oA11</t>
  </si>
  <si>
    <t>oA11</t>
  </si>
  <si>
    <t>Royal Guard [Early]</t>
  </si>
  <si>
    <t>object_mizu_objects</t>
  </si>
  <si>
    <t>Water - Objects</t>
  </si>
  <si>
    <t>Water Temple Objects</t>
  </si>
  <si>
    <t>object_fhg</t>
  </si>
  <si>
    <t>Phantom Ganon's Horse &amp; Objects</t>
  </si>
  <si>
    <t>object_ossan</t>
  </si>
  <si>
    <t>Middle-Aged Man</t>
  </si>
  <si>
    <t>Shooting Gallery &amp; Bazaar Proprietors</t>
  </si>
  <si>
    <t>object_mori_hineri1</t>
  </si>
  <si>
    <t>Forest - Spiral 1</t>
  </si>
  <si>
    <t>Forest Temple Room 13 (Twisted)</t>
  </si>
  <si>
    <t>object_Bb</t>
  </si>
  <si>
    <t>Bubbles</t>
  </si>
  <si>
    <t>object_toki_objects</t>
  </si>
  <si>
    <t>Time - Objects</t>
  </si>
  <si>
    <t>Temple of Time Objects</t>
  </si>
  <si>
    <t>object_yukabyun</t>
  </si>
  <si>
    <t>Zooming Floor</t>
  </si>
  <si>
    <t>object_zl2</t>
  </si>
  <si>
    <t>Adult Zelda</t>
  </si>
  <si>
    <t>object_mjin</t>
  </si>
  <si>
    <t>Warp Pad Base</t>
  </si>
  <si>
    <t>object_mjin_flash</t>
  </si>
  <si>
    <t>Magic Tile - Light</t>
  </si>
  <si>
    <t>Light Warp Pad</t>
  </si>
  <si>
    <t>object_mjin_dark</t>
  </si>
  <si>
    <t>Magic Tile - Shadow</t>
  </si>
  <si>
    <t>Shadow Warp Pad</t>
  </si>
  <si>
    <t>object_mjin_flame</t>
  </si>
  <si>
    <t>Magic Tile - Fire</t>
  </si>
  <si>
    <t>Fire Warp Pad</t>
  </si>
  <si>
    <t>object_mjin_ice</t>
  </si>
  <si>
    <t>Magic Tile - Ice</t>
  </si>
  <si>
    <t>Water Warp Pad</t>
  </si>
  <si>
    <t>object_mjin_soul</t>
  </si>
  <si>
    <t>Magic Tile - Spirit</t>
  </si>
  <si>
    <t>Spirit Warp Pad</t>
  </si>
  <si>
    <t>object_mjin_wind</t>
  </si>
  <si>
    <t>Magic Tile - Wind</t>
  </si>
  <si>
    <t>Forest Warp Pad</t>
  </si>
  <si>
    <t>object_mjin_oka</t>
  </si>
  <si>
    <t>Magic Tile - Ocarina</t>
  </si>
  <si>
    <t>Ocarina Pedestal</t>
  </si>
  <si>
    <t>object_haka_objects</t>
  </si>
  <si>
    <t>Grave - Objects</t>
  </si>
  <si>
    <t>Shadow Temple Objects</t>
  </si>
  <si>
    <t>object_spot06_objects</t>
  </si>
  <si>
    <t>object_ice_objects</t>
  </si>
  <si>
    <t>object_relay_objects</t>
  </si>
  <si>
    <t>Dampé's Relay Race Objects</t>
  </si>
  <si>
    <t>object_po_field</t>
  </si>
  <si>
    <t>Big Poe &amp; Poe Guide</t>
  </si>
  <si>
    <t>object_po_composer</t>
  </si>
  <si>
    <t>Poe - Composer</t>
  </si>
  <si>
    <t>Sharp &amp; Flat</t>
  </si>
  <si>
    <t>object_mori_hineri1a</t>
  </si>
  <si>
    <t>Forest - Spiral 1a</t>
  </si>
  <si>
    <t>Forest Temple Room 13 (Straight)</t>
  </si>
  <si>
    <t>object_mori_hineri2</t>
  </si>
  <si>
    <t>Forest - Spiral 2</t>
  </si>
  <si>
    <t>Forest Temple Room 14 (Straight)</t>
  </si>
  <si>
    <t>object_mori_hineri2a</t>
  </si>
  <si>
    <t>Forest - Spiral 2a</t>
  </si>
  <si>
    <t>Forest Temple Room 14 (Twisted)</t>
  </si>
  <si>
    <t>object_mori_objects</t>
  </si>
  <si>
    <t>Forest - Objects</t>
  </si>
  <si>
    <t>Forest Temple Objects</t>
  </si>
  <si>
    <t>object_mori_tex</t>
  </si>
  <si>
    <t>Forest - Textures</t>
  </si>
  <si>
    <t>Forest Temple Textures</t>
  </si>
  <si>
    <t>object_spot08_obj</t>
  </si>
  <si>
    <t>Spot 08 - Objects</t>
  </si>
  <si>
    <t>Zora's Fountain Objects</t>
  </si>
  <si>
    <t>object_warp2</t>
  </si>
  <si>
    <t>Warp 2</t>
  </si>
  <si>
    <t>[Blank]</t>
  </si>
  <si>
    <t>object_hata</t>
  </si>
  <si>
    <t>object_bird</t>
  </si>
  <si>
    <t>object_wood02</t>
  </si>
  <si>
    <t>Greenery 02</t>
  </si>
  <si>
    <t>Bushes &amp; Trees</t>
  </si>
  <si>
    <t>object_lightbox</t>
  </si>
  <si>
    <t>Rectangular Stone Blocks (Light Grey)</t>
  </si>
  <si>
    <t>object_pu_box</t>
  </si>
  <si>
    <t>Rectangular Stone Blocks (Dark Grey)</t>
  </si>
  <si>
    <t>object_trap</t>
  </si>
  <si>
    <t>object_vase</t>
  </si>
  <si>
    <t>object_im</t>
  </si>
  <si>
    <t>object_ta</t>
  </si>
  <si>
    <t>object_tk</t>
  </si>
  <si>
    <t>Dampé &amp; Dampé's Ghost</t>
  </si>
  <si>
    <t>object_xc</t>
  </si>
  <si>
    <t>object_vm</t>
  </si>
  <si>
    <t>object_bv</t>
  </si>
  <si>
    <t>Boss Bari</t>
  </si>
  <si>
    <t>object_hakach_objects</t>
  </si>
  <si>
    <t>Grave (Child) - Objects</t>
  </si>
  <si>
    <t>Bottom of the Well Objects</t>
  </si>
  <si>
    <t>object_efc_crystal_light</t>
  </si>
  <si>
    <t>Effect - Crystal - Light</t>
  </si>
  <si>
    <t>object_efc_fire_ball</t>
  </si>
  <si>
    <t>Effect - Fire - Ball</t>
  </si>
  <si>
    <t>Goddesses' Flame of Creation</t>
  </si>
  <si>
    <t>object_efc_flash</t>
  </si>
  <si>
    <t>Effect - Flash</t>
  </si>
  <si>
    <t>object_efc_lgt_shower</t>
  </si>
  <si>
    <t>Effect - Light - Shower</t>
  </si>
  <si>
    <t>Goddess Light Dome</t>
  </si>
  <si>
    <t>object_efc_star_field</t>
  </si>
  <si>
    <t>Effect - Star - Field</t>
  </si>
  <si>
    <t>Light Beam &amp; Rubble</t>
  </si>
  <si>
    <t>object_god_lgt</t>
  </si>
  <si>
    <t>Goddess - Light</t>
  </si>
  <si>
    <t>Golden Goddesses</t>
  </si>
  <si>
    <t>object_light_ring</t>
  </si>
  <si>
    <t>Light - Ring</t>
  </si>
  <si>
    <t>Jagged-Edged Light Ring</t>
  </si>
  <si>
    <t>object_triforce_spot</t>
  </si>
  <si>
    <t>Triforce - Spot</t>
  </si>
  <si>
    <t>Triforce &amp; Beam of Light</t>
  </si>
  <si>
    <t>object_bdan_objects</t>
  </si>
  <si>
    <t>object_sd</t>
  </si>
  <si>
    <t>Soldier</t>
  </si>
  <si>
    <t>Soldiers</t>
  </si>
  <si>
    <t>object_rd</t>
  </si>
  <si>
    <t>object_po_sisters</t>
  </si>
  <si>
    <t>Poe Sisters &amp; Objects</t>
  </si>
  <si>
    <t>object_heavy_object</t>
  </si>
  <si>
    <t>Heavy - Objects</t>
  </si>
  <si>
    <t>Golden Gauntlets Boulder</t>
  </si>
  <si>
    <t>object_gndd</t>
  </si>
  <si>
    <t>Ganondorf (Demo)</t>
  </si>
  <si>
    <t>Ganondorf (Cutscenes)</t>
  </si>
  <si>
    <t>object_fd</t>
  </si>
  <si>
    <t>object_du</t>
  </si>
  <si>
    <t>object_fw</t>
  </si>
  <si>
    <t>Fire Walker</t>
  </si>
  <si>
    <t>object_medal</t>
  </si>
  <si>
    <t>Medal</t>
  </si>
  <si>
    <t>Medallions [Early]</t>
  </si>
  <si>
    <t>object_horse_link_child</t>
  </si>
  <si>
    <t>object_spot02_objects</t>
  </si>
  <si>
    <t>object_haka</t>
  </si>
  <si>
    <t>object_ru1</t>
  </si>
  <si>
    <t>object_syokudai</t>
  </si>
  <si>
    <t>Torches</t>
  </si>
  <si>
    <t>object_fd2</t>
  </si>
  <si>
    <t>object_dh</t>
  </si>
  <si>
    <t>Dead Hand &amp; Hands</t>
  </si>
  <si>
    <t>object_rl</t>
  </si>
  <si>
    <t>object_efc_tw</t>
  </si>
  <si>
    <t>Effect - Time Warp</t>
  </si>
  <si>
    <t>Time Block Disappearance Effect</t>
  </si>
  <si>
    <t>object_demo_tre_lgt</t>
  </si>
  <si>
    <t>Demo - Treasure - Light</t>
  </si>
  <si>
    <t>object_gi_key</t>
  </si>
  <si>
    <t>Get Item - Key</t>
  </si>
  <si>
    <t>Item Model - Small Key</t>
  </si>
  <si>
    <t>object_mir_ray</t>
  </si>
  <si>
    <t>Mirror Shield's Light Reflection</t>
  </si>
  <si>
    <t>object_brob</t>
  </si>
  <si>
    <t>Jelly Platform</t>
  </si>
  <si>
    <t>object_gi_jewel</t>
  </si>
  <si>
    <t>Get Item - Jewel</t>
  </si>
  <si>
    <t>Item Model - Spiritual Stones</t>
  </si>
  <si>
    <t>object_spot09_obj</t>
  </si>
  <si>
    <t>object_spot18_obj</t>
  </si>
  <si>
    <t>object_bdoor</t>
  </si>
  <si>
    <t>Boss Door</t>
  </si>
  <si>
    <t>Boss Doors</t>
  </si>
  <si>
    <t>object_spot17_obj</t>
  </si>
  <si>
    <t>Spot 17 - Objects</t>
  </si>
  <si>
    <t>Death Mountain Crater Objects</t>
  </si>
  <si>
    <t>object_shop_dungen</t>
  </si>
  <si>
    <t>Shop - Dungeon</t>
  </si>
  <si>
    <t>object_nb</t>
  </si>
  <si>
    <t>object_mo</t>
  </si>
  <si>
    <t>object_sb</t>
  </si>
  <si>
    <t>object_gi_melody</t>
  </si>
  <si>
    <t>Get Item - Melody</t>
  </si>
  <si>
    <t>Item Model - Music Notes</t>
  </si>
  <si>
    <t>object_gi_heart</t>
  </si>
  <si>
    <t>Get Item - Heart</t>
  </si>
  <si>
    <t>Item Model - Recovery Heart</t>
  </si>
  <si>
    <t>object_gi_compass</t>
  </si>
  <si>
    <t>Get Item - Compass</t>
  </si>
  <si>
    <t>Item Model - Compass</t>
  </si>
  <si>
    <t>object_gi_bosskey</t>
  </si>
  <si>
    <t>Get Item - Boss Key</t>
  </si>
  <si>
    <t>Item Model - Big Key</t>
  </si>
  <si>
    <t>object_gi_medal</t>
  </si>
  <si>
    <t>Get Item - Medal</t>
  </si>
  <si>
    <t>Item Model - Medallions</t>
  </si>
  <si>
    <t>object_gi_nuts</t>
  </si>
  <si>
    <t>Get Item - Nuts</t>
  </si>
  <si>
    <t>Item Model - Deku Nut</t>
  </si>
  <si>
    <t>object_sa</t>
  </si>
  <si>
    <t>object_gi_hearts</t>
  </si>
  <si>
    <t>Get Item - Hearts</t>
  </si>
  <si>
    <t>Item Model - Heart Container &amp; Piece of Heart</t>
  </si>
  <si>
    <t>object_gi_arrowcase</t>
  </si>
  <si>
    <t>Get Item - Arrow Case</t>
  </si>
  <si>
    <t>Item Model - Quivers</t>
  </si>
  <si>
    <t>object_gi_bombpouch</t>
  </si>
  <si>
    <t>Get Item - Bomb Pouch</t>
  </si>
  <si>
    <t>Item Model - Bomb Bags</t>
  </si>
  <si>
    <t>object_in</t>
  </si>
  <si>
    <t>object_tr</t>
  </si>
  <si>
    <t>object_spot16_obj</t>
  </si>
  <si>
    <t>Spot 16 - Objects</t>
  </si>
  <si>
    <t>Death Mountain Trail Objects</t>
  </si>
  <si>
    <t>object_oE1s</t>
  </si>
  <si>
    <t>oE1s</t>
  </si>
  <si>
    <t>Mido II [Early]</t>
  </si>
  <si>
    <t>object_oE4s</t>
  </si>
  <si>
    <t>oE4s</t>
  </si>
  <si>
    <t>Red-Haired Kokiri Boy II [Early]</t>
  </si>
  <si>
    <t>object_os_anime</t>
  </si>
  <si>
    <t>oS - Animations</t>
  </si>
  <si>
    <t>Hylian &amp; Kokiri Animations</t>
  </si>
  <si>
    <t>object_gi_bottle</t>
  </si>
  <si>
    <t>Get Item - Bottle</t>
  </si>
  <si>
    <t>Item Model - Empty Bottle</t>
  </si>
  <si>
    <t>object_gi_stick</t>
  </si>
  <si>
    <t>Get Item - Stick</t>
  </si>
  <si>
    <t>Item Model - Deku Stick</t>
  </si>
  <si>
    <t>object_gi_map</t>
  </si>
  <si>
    <t>Get Item - Map</t>
  </si>
  <si>
    <t>Item Model - Dungeon Map &amp; Stone of Agony</t>
  </si>
  <si>
    <t>object_oF1d_map</t>
  </si>
  <si>
    <t>oF1d - Map</t>
  </si>
  <si>
    <t>Goron, Medigoron, Biggoron</t>
  </si>
  <si>
    <t>object_ru2</t>
  </si>
  <si>
    <t>object_gi_shield_1</t>
  </si>
  <si>
    <t>Get Item - Shield - 1</t>
  </si>
  <si>
    <t>Item Model - Deku Shield</t>
  </si>
  <si>
    <t>object_dekujr</t>
  </si>
  <si>
    <t>object_gi_magicpot</t>
  </si>
  <si>
    <t>Get Item - Magic Pot</t>
  </si>
  <si>
    <t>Item Model - Magic Jars</t>
  </si>
  <si>
    <t>object_gi_bomb_1</t>
  </si>
  <si>
    <t>Get Item - Bomb - 1</t>
  </si>
  <si>
    <t>Item Model - Bomb</t>
  </si>
  <si>
    <t>object_oF1s</t>
  </si>
  <si>
    <t>oF1s</t>
  </si>
  <si>
    <t>Goron [Early]</t>
  </si>
  <si>
    <t>object_ma2</t>
  </si>
  <si>
    <t>Adult Malon</t>
  </si>
  <si>
    <t>object_gi_purse</t>
  </si>
  <si>
    <t>Get Item - Purse</t>
  </si>
  <si>
    <t>Item Model - Wallets</t>
  </si>
  <si>
    <t>object_hni</t>
  </si>
  <si>
    <t>Horse (Normal) - Ingo</t>
  </si>
  <si>
    <t>Ingo's Horse &amp; Archery Range Horse</t>
  </si>
  <si>
    <t>object_tw</t>
  </si>
  <si>
    <t>object_rr</t>
  </si>
  <si>
    <t>object_bxa</t>
  </si>
  <si>
    <t>Blocking Arm</t>
  </si>
  <si>
    <t>Parasitic Tentacle &amp; Tentacle Obstruction</t>
  </si>
  <si>
    <t>object_anubice</t>
  </si>
  <si>
    <t>Anubis &amp; Fire Trap</t>
  </si>
  <si>
    <t>object_gi_gerudo</t>
  </si>
  <si>
    <t>Get Item - Gerudo</t>
  </si>
  <si>
    <t>Item Model - Gerudo Card</t>
  </si>
  <si>
    <t>object_gi_arrow</t>
  </si>
  <si>
    <t>Get Item - Arrow</t>
  </si>
  <si>
    <t>Item Model - Arrows</t>
  </si>
  <si>
    <t>object_gi_bomb_2</t>
  </si>
  <si>
    <t>Get Item - Bomb - 2</t>
  </si>
  <si>
    <t>Item Model - Bombchu</t>
  </si>
  <si>
    <t>object_gi_egg</t>
  </si>
  <si>
    <t>Get Item - Egg</t>
  </si>
  <si>
    <t>Item Model - Pocket &amp; Weird Eggs</t>
  </si>
  <si>
    <t>object_gi_scale</t>
  </si>
  <si>
    <t>Get Item - Scale</t>
  </si>
  <si>
    <t>Item Model - Silver &amp; Golden Scales</t>
  </si>
  <si>
    <t>object_gi_shield_2</t>
  </si>
  <si>
    <t>Get Item - Shield - 2</t>
  </si>
  <si>
    <t>Item Model - Hylian Shield</t>
  </si>
  <si>
    <t>object_gi_hookshot</t>
  </si>
  <si>
    <t>Get Item - Hookshot</t>
  </si>
  <si>
    <t>Item Model - Hookshot &amp; Longshot</t>
  </si>
  <si>
    <t>object_gi_ocarina</t>
  </si>
  <si>
    <t>Get Item - Ocarina</t>
  </si>
  <si>
    <t>Item Model - Ocarina of Time</t>
  </si>
  <si>
    <t>object_gi_milk</t>
  </si>
  <si>
    <t>Get Item - Milk</t>
  </si>
  <si>
    <t>Item Model - Lon Lon Milk</t>
  </si>
  <si>
    <t>object_ma1</t>
  </si>
  <si>
    <t>object_ganon</t>
  </si>
  <si>
    <t>Ganondorf (Boss) &amp; Objects</t>
  </si>
  <si>
    <t>object_sst</t>
  </si>
  <si>
    <t>object_ny</t>
  </si>
  <si>
    <t>New</t>
  </si>
  <si>
    <t>Spike Trap [Duplicate]</t>
  </si>
  <si>
    <t>object_fr</t>
  </si>
  <si>
    <t>object_gi_pachinko</t>
  </si>
  <si>
    <t>Get Item - Pachinko</t>
  </si>
  <si>
    <t>Item Model - Fairy Slingshot</t>
  </si>
  <si>
    <t>object_gi_boomerang</t>
  </si>
  <si>
    <t>Get Item - Boomerang</t>
  </si>
  <si>
    <t>Item Model - Boomerang</t>
  </si>
  <si>
    <t>object_gi_bow</t>
  </si>
  <si>
    <t>Get Item - Bow</t>
  </si>
  <si>
    <t>Item Model - Fairy Bow</t>
  </si>
  <si>
    <t>object_gi_glasses</t>
  </si>
  <si>
    <t>Get Item - Glasses</t>
  </si>
  <si>
    <t>Item Model - Lens of Truth</t>
  </si>
  <si>
    <t>object_gi_liquid</t>
  </si>
  <si>
    <t>Get Item - Liquid</t>
  </si>
  <si>
    <t>Item Model - Potions</t>
  </si>
  <si>
    <t>object_ani</t>
  </si>
  <si>
    <t>Kakariko Rooftop Man</t>
  </si>
  <si>
    <t>object_demo_6k</t>
  </si>
  <si>
    <t>Demo - 6 Sages</t>
  </si>
  <si>
    <t>Chamber of the Sages Cutscene Objects</t>
  </si>
  <si>
    <t>object_gi_shield_3</t>
  </si>
  <si>
    <t>Get Item - Shield - 3</t>
  </si>
  <si>
    <t>Item Model - Mirror Shield</t>
  </si>
  <si>
    <t>object_gi_letter</t>
  </si>
  <si>
    <t>Get Item - Letter</t>
  </si>
  <si>
    <t>Item Model - Zelda's Letter</t>
  </si>
  <si>
    <t>object_spot15_obj</t>
  </si>
  <si>
    <t>Spot 15 - Objects</t>
  </si>
  <si>
    <t>Hyrule Castle Objects</t>
  </si>
  <si>
    <t>object_jya_obj</t>
  </si>
  <si>
    <t>Evil Goddess Statue - Objects</t>
  </si>
  <si>
    <t>Spirit Temple Objects</t>
  </si>
  <si>
    <t>object_gi_clothes</t>
  </si>
  <si>
    <t>Get Item - Clothes</t>
  </si>
  <si>
    <t>Item Model - Tunics</t>
  </si>
  <si>
    <t>object_gi_bean</t>
  </si>
  <si>
    <t>Get Item - Bean</t>
  </si>
  <si>
    <t>Item Model - Magic Bean</t>
  </si>
  <si>
    <t>object_gi_fish</t>
  </si>
  <si>
    <t>Get Item - Fish</t>
  </si>
  <si>
    <t>Item Model - Fish</t>
  </si>
  <si>
    <t>object_gi_saw</t>
  </si>
  <si>
    <t>Get Item - Saw</t>
  </si>
  <si>
    <t>Item Model - Poacher's Saw</t>
  </si>
  <si>
    <t>object_gi_hammer</t>
  </si>
  <si>
    <t>Get Item - Hammer</t>
  </si>
  <si>
    <t>Item Model - Megaton Hammer</t>
  </si>
  <si>
    <t>object_gi_grass</t>
  </si>
  <si>
    <t>Get Item - Grass</t>
  </si>
  <si>
    <t>Item Model - Reed Whistle</t>
  </si>
  <si>
    <t>object_gi_longsword</t>
  </si>
  <si>
    <t>Get Item - Longsword</t>
  </si>
  <si>
    <t>Item Model - Giant's Knife &amp; Biggoron's Sword</t>
  </si>
  <si>
    <t>object_spot01_objects</t>
  </si>
  <si>
    <t>Spot 01 - Objects</t>
  </si>
  <si>
    <t>Kakariko Village Objects (Shared)</t>
  </si>
  <si>
    <t>object_md</t>
  </si>
  <si>
    <t>Mido [Duplicate]</t>
  </si>
  <si>
    <t>object_km1</t>
  </si>
  <si>
    <t>Kokiri Man 1</t>
  </si>
  <si>
    <t>Red-Haired Kokiri Boy</t>
  </si>
  <si>
    <t>object_kw1</t>
  </si>
  <si>
    <t>Kokiri Woman 1</t>
  </si>
  <si>
    <t>Red-Haired Kokiri Girl</t>
  </si>
  <si>
    <t>object_zo</t>
  </si>
  <si>
    <t>object_kz</t>
  </si>
  <si>
    <t>object_umajump</t>
  </si>
  <si>
    <t>Horse-Jumping Fence</t>
  </si>
  <si>
    <t>object_masterkokiri</t>
  </si>
  <si>
    <t>Master Kokiri</t>
  </si>
  <si>
    <t>Kokiri Shop Proprietor Animation</t>
  </si>
  <si>
    <t>object_masterkokirihead</t>
  </si>
  <si>
    <t>Master Kokiri Head</t>
  </si>
  <si>
    <t>Kokiri Shop Proprietor's Head</t>
  </si>
  <si>
    <t>object_mastergolon</t>
  </si>
  <si>
    <t>Master Goron</t>
  </si>
  <si>
    <t>Goron Shop Proprietor Animation</t>
  </si>
  <si>
    <t>object_masterzoora</t>
  </si>
  <si>
    <t>Master Zora</t>
  </si>
  <si>
    <t>Zora Shop Proprietor Animation</t>
  </si>
  <si>
    <t>object_aob</t>
  </si>
  <si>
    <t>A Woman</t>
  </si>
  <si>
    <t>Dog Lady</t>
  </si>
  <si>
    <t>object_ik</t>
  </si>
  <si>
    <t>object_ahg</t>
  </si>
  <si>
    <t>A Beard</t>
  </si>
  <si>
    <t>Hylian Men I</t>
  </si>
  <si>
    <t>object_cne</t>
  </si>
  <si>
    <t>C Girl</t>
  </si>
  <si>
    <t>Young Hylian Women</t>
  </si>
  <si>
    <t>object_gi_niwatori</t>
  </si>
  <si>
    <t>Get Item - Chicken</t>
  </si>
  <si>
    <t>Item Model - Cuccos</t>
  </si>
  <si>
    <t>object_skj</t>
  </si>
  <si>
    <t>Skull Kid</t>
  </si>
  <si>
    <t>object_gi_bottle_letter</t>
  </si>
  <si>
    <t>Get Item - Bottle - Letter</t>
  </si>
  <si>
    <t>Item Model - Ruto's Letter</t>
  </si>
  <si>
    <t>object_bji</t>
  </si>
  <si>
    <t>B Grandpa</t>
  </si>
  <si>
    <t>Old Hylian Men</t>
  </si>
  <si>
    <t>object_bba</t>
  </si>
  <si>
    <t>B Grandma</t>
  </si>
  <si>
    <t>Old Hylian Woman</t>
  </si>
  <si>
    <t>object_gi_ocarina_0</t>
  </si>
  <si>
    <t>Get Item - Ocarina - 0</t>
  </si>
  <si>
    <t>Item Model - Fairy Ocarina</t>
  </si>
  <si>
    <t>object_ds</t>
  </si>
  <si>
    <t>object_ane</t>
  </si>
  <si>
    <t>A Lady</t>
  </si>
  <si>
    <t>object_boj</t>
  </si>
  <si>
    <t>B Man</t>
  </si>
  <si>
    <t>Hylian Men II</t>
  </si>
  <si>
    <t>object_spot03_object</t>
  </si>
  <si>
    <t>Spot 03 - Objects</t>
  </si>
  <si>
    <t>Zora's River Objects</t>
  </si>
  <si>
    <t>object_spot07_object</t>
  </si>
  <si>
    <t>Spot 07 - Objects</t>
  </si>
  <si>
    <t>Zora's Domain Objects</t>
  </si>
  <si>
    <t>object_fz</t>
  </si>
  <si>
    <t>object_bob</t>
  </si>
  <si>
    <t>B Woman</t>
  </si>
  <si>
    <t>Carpenter Boss's Wife</t>
  </si>
  <si>
    <t>object_ge1</t>
  </si>
  <si>
    <t>object_yabusame_point</t>
  </si>
  <si>
    <t>Horseback Archery - Points</t>
  </si>
  <si>
    <t>Minigame Points</t>
  </si>
  <si>
    <t>object_gi_boots_2</t>
  </si>
  <si>
    <t>Get Item - Boots - 2</t>
  </si>
  <si>
    <t>Item Model - Iron Boots</t>
  </si>
  <si>
    <t>object_gi_seed</t>
  </si>
  <si>
    <t>Get Item - Seed</t>
  </si>
  <si>
    <t>Item Model - Deku Seeds</t>
  </si>
  <si>
    <t>object_gnd_magic</t>
  </si>
  <si>
    <t>Ganondorf - Magic</t>
  </si>
  <si>
    <t>Ganondorf's Magic Blast</t>
  </si>
  <si>
    <t>object_d_elevator</t>
  </si>
  <si>
    <t>Dungeon - Elevator</t>
  </si>
  <si>
    <t>Stone Elevator Pillar</t>
  </si>
  <si>
    <t>object_d_hsblock</t>
  </si>
  <si>
    <t>Dungeon - Hookshot Block</t>
  </si>
  <si>
    <t>Hookshot Pillar &amp; Wall Target</t>
  </si>
  <si>
    <t>object_d_lift</t>
  </si>
  <si>
    <t>Dungeon - Lift</t>
  </si>
  <si>
    <t>Stone Moving Deku Tree Platform</t>
  </si>
  <si>
    <t>object_mamenoki</t>
  </si>
  <si>
    <t>Bean Sprout</t>
  </si>
  <si>
    <t>Magic Bean Objects</t>
  </si>
  <si>
    <t>object_goroiwa</t>
  </si>
  <si>
    <t>Rolling Boulder</t>
  </si>
  <si>
    <t>object_toryo</t>
  </si>
  <si>
    <t>object_daiku</t>
  </si>
  <si>
    <t>Carpenters</t>
  </si>
  <si>
    <t>object_nwc</t>
  </si>
  <si>
    <t>object_blkobj</t>
  </si>
  <si>
    <t>Black Link Objects</t>
  </si>
  <si>
    <t>object_gm</t>
  </si>
  <si>
    <t>Medigoron Animation</t>
  </si>
  <si>
    <t>object_ms</t>
  </si>
  <si>
    <t>object_hs</t>
  </si>
  <si>
    <t>Head's Son</t>
  </si>
  <si>
    <t>Carpenter Boss's Son</t>
  </si>
  <si>
    <t>object_ingate</t>
  </si>
  <si>
    <t>Ingo's Ranch Gate</t>
  </si>
  <si>
    <t>object_lightswitch</t>
  </si>
  <si>
    <t>object_kusa</t>
  </si>
  <si>
    <t>object_tsubo</t>
  </si>
  <si>
    <t>object_gi_gloves</t>
  </si>
  <si>
    <t>Get Item - Gloves</t>
  </si>
  <si>
    <t>Item Model - Silver &amp; Golden Gauntlets</t>
  </si>
  <si>
    <t>object_gi_coin</t>
  </si>
  <si>
    <t>Get Item - Coin</t>
  </si>
  <si>
    <t>Item Model - N Coins</t>
  </si>
  <si>
    <t>object_kanban</t>
  </si>
  <si>
    <t>Square Signpost</t>
  </si>
  <si>
    <t>object_gjyo_objects</t>
  </si>
  <si>
    <t>Ganon's Castle - Objects</t>
  </si>
  <si>
    <t>Ganon's Castle Exterior Objects</t>
  </si>
  <si>
    <t>object_owl</t>
  </si>
  <si>
    <t>object_mk</t>
  </si>
  <si>
    <t>object_fu</t>
  </si>
  <si>
    <t>object_gi_ki_tan_mask</t>
  </si>
  <si>
    <t>Get Item - Ki-tan - Mask</t>
  </si>
  <si>
    <t>Item Model - Keaton Mask</t>
  </si>
  <si>
    <t>object_gi_redead_mask</t>
  </si>
  <si>
    <t>Get Item - Redead - Mask</t>
  </si>
  <si>
    <t>Item Model - Redead Mask</t>
  </si>
  <si>
    <t>object_gi_skj_mask</t>
  </si>
  <si>
    <t>Get Item - Skeleton Jr. - Mask</t>
  </si>
  <si>
    <t>Item Model - Spooky Mask</t>
  </si>
  <si>
    <t>object_gi_rabit_mask</t>
  </si>
  <si>
    <t>Get Item - Rabbit - Mask</t>
  </si>
  <si>
    <t>Item Model - Bunny Hood</t>
  </si>
  <si>
    <t>object_gi_truth_mask</t>
  </si>
  <si>
    <t>Get Item - Truth - Mask</t>
  </si>
  <si>
    <t>Item Model - Mask of Truth</t>
  </si>
  <si>
    <t>object_ganon_objects</t>
  </si>
  <si>
    <t>Ganon - Objects</t>
  </si>
  <si>
    <t>Ganon's Tower Objects</t>
  </si>
  <si>
    <t>object_siofuki</t>
  </si>
  <si>
    <t>Geyser</t>
  </si>
  <si>
    <t>Water Spout (Small)</t>
  </si>
  <si>
    <t>object_stream</t>
  </si>
  <si>
    <t>Water Spout (Large)</t>
  </si>
  <si>
    <t>object_mm</t>
  </si>
  <si>
    <t>Running Man</t>
  </si>
  <si>
    <t>object_fa</t>
  </si>
  <si>
    <t>Fado</t>
  </si>
  <si>
    <t>object_os</t>
  </si>
  <si>
    <t>Mask Seller</t>
  </si>
  <si>
    <t>Happy Mask Salesman</t>
  </si>
  <si>
    <t>object_gi_eye_lotion</t>
  </si>
  <si>
    <t>Get Item - Eye - Lotion</t>
  </si>
  <si>
    <t>Item Model - Eyedrops</t>
  </si>
  <si>
    <t>object_gi_powder</t>
  </si>
  <si>
    <t>Get Item - Powder</t>
  </si>
  <si>
    <t>Item Model - Odd Potion</t>
  </si>
  <si>
    <t>object_gi_mushroom</t>
  </si>
  <si>
    <t>Get Item - Mushroom</t>
  </si>
  <si>
    <t>Item Model - Odd Mushroom</t>
  </si>
  <si>
    <t>object_gi_ticketstone</t>
  </si>
  <si>
    <t>Get Item - Ticket Stone</t>
  </si>
  <si>
    <t>Item Model - Claim Check</t>
  </si>
  <si>
    <t>object_gi_brokensword</t>
  </si>
  <si>
    <t>Get Item - Broken Sword</t>
  </si>
  <si>
    <t>Item Model - Broken Goron's Sword &amp; Giant's Knife</t>
  </si>
  <si>
    <t>object_js</t>
  </si>
  <si>
    <t>object_cs</t>
  </si>
  <si>
    <t>object_gi_prescription</t>
  </si>
  <si>
    <t>Get Item - Prescription</t>
  </si>
  <si>
    <t>Item Model - Prescription</t>
  </si>
  <si>
    <t>object_gi_bracelet</t>
  </si>
  <si>
    <t>Get Item - Bracelet</t>
  </si>
  <si>
    <t>Item Model - Goron Bracelet</t>
  </si>
  <si>
    <t>object_gi_soldout</t>
  </si>
  <si>
    <t>Get Item - Sold Out</t>
  </si>
  <si>
    <t>Item Model - SOLD OUT</t>
  </si>
  <si>
    <t>object_gi_frog</t>
  </si>
  <si>
    <t>Get Item - Frog</t>
  </si>
  <si>
    <t>Item Model - Eyeball Frog</t>
  </si>
  <si>
    <t>object_mag</t>
  </si>
  <si>
    <t>object_door_gerudo</t>
  </si>
  <si>
    <t>Door - Gerudo</t>
  </si>
  <si>
    <t>object_gt</t>
  </si>
  <si>
    <t>object_efc_erupc</t>
  </si>
  <si>
    <t>Effect - Eruption</t>
  </si>
  <si>
    <t>object_zl2_anime1</t>
  </si>
  <si>
    <t>Zelda 2 - Animations 1</t>
  </si>
  <si>
    <t>Adult Zelda Animations I</t>
  </si>
  <si>
    <t>object_zl2_anime2</t>
  </si>
  <si>
    <t>Zelda 2 - Animations 2</t>
  </si>
  <si>
    <t>Adult Zelda Animations II</t>
  </si>
  <si>
    <t>object_gi_golonmask</t>
  </si>
  <si>
    <t>Get Item - Goron Mask</t>
  </si>
  <si>
    <t>Item Model - Goron Mask</t>
  </si>
  <si>
    <t>object_gi_zoramask</t>
  </si>
  <si>
    <t>Get Item - Zora Mask</t>
  </si>
  <si>
    <t>Item Model - Zora Mask</t>
  </si>
  <si>
    <t>object_gi_gerudomask</t>
  </si>
  <si>
    <t>Get Item - Gerudo Mask</t>
  </si>
  <si>
    <t>Item Model - Gerudo Mask</t>
  </si>
  <si>
    <t>object_ganon2</t>
  </si>
  <si>
    <t>object_ka</t>
  </si>
  <si>
    <t>Pierre &amp; Bonooru</t>
  </si>
  <si>
    <t>object_ts</t>
  </si>
  <si>
    <t>Treasure Seller</t>
  </si>
  <si>
    <t>object_zg</t>
  </si>
  <si>
    <t>Ganon's Tower (Collapsing) Door Bars</t>
  </si>
  <si>
    <t>object_gi_hoverboots</t>
  </si>
  <si>
    <t>Get Item - Hover Boots</t>
  </si>
  <si>
    <t>Item Model - Hover Boots</t>
  </si>
  <si>
    <t>object_gi_m_arrow</t>
  </si>
  <si>
    <t>Get Item - Magic - Arrow</t>
  </si>
  <si>
    <t>Item Model - Magic Arrows</t>
  </si>
  <si>
    <t>object_ds2</t>
  </si>
  <si>
    <t>Drug Seller 2</t>
  </si>
  <si>
    <t>Potion Shop Proprietor</t>
  </si>
  <si>
    <t>object_ec</t>
  </si>
  <si>
    <t>End Credits</t>
  </si>
  <si>
    <t>Ending Cutscene Animations</t>
  </si>
  <si>
    <t>object_fish</t>
  </si>
  <si>
    <t>Fishing Pond Objects</t>
  </si>
  <si>
    <t>object_gi_sutaru</t>
  </si>
  <si>
    <t>Get Item - Skull</t>
  </si>
  <si>
    <t>Item Model - Gold Skulltula Token</t>
  </si>
  <si>
    <t>object_gi_goddess</t>
  </si>
  <si>
    <t>Get Item - Goddess</t>
  </si>
  <si>
    <t>Item Model - Goddess Spells</t>
  </si>
  <si>
    <t>object_ssh</t>
  </si>
  <si>
    <t>Skulltula [?] House</t>
  </si>
  <si>
    <t>Skulltula House Residents</t>
  </si>
  <si>
    <t>object_bigokuta</t>
  </si>
  <si>
    <t>object_bg</t>
  </si>
  <si>
    <t>Bowling Girl</t>
  </si>
  <si>
    <t>Bombchu Bowling Employee</t>
  </si>
  <si>
    <t>object_spot05_objects</t>
  </si>
  <si>
    <t>Spot 05 - Objects</t>
  </si>
  <si>
    <t>Sacred Forest Meadow Objects</t>
  </si>
  <si>
    <t>object_spot12_obj</t>
  </si>
  <si>
    <t>Spot 12 - Objects</t>
  </si>
  <si>
    <t>Gerudo's Fortress Objects</t>
  </si>
  <si>
    <t>object_bombiwa</t>
  </si>
  <si>
    <t>Bomb Rock</t>
  </si>
  <si>
    <t>object_hintnuts</t>
  </si>
  <si>
    <t>Hint-Giving Deku Scrub</t>
  </si>
  <si>
    <t>object_rs</t>
  </si>
  <si>
    <t>Restaurant Seller</t>
  </si>
  <si>
    <t>Bombchu Shop Proprietor</t>
  </si>
  <si>
    <t>object_spot00_break</t>
  </si>
  <si>
    <t>Hyrule Field Objects (Adult)</t>
  </si>
  <si>
    <t>object_gla</t>
  </si>
  <si>
    <t>Gerudo A</t>
  </si>
  <si>
    <t>Gerudo in Purple</t>
  </si>
  <si>
    <t>object_shopnuts</t>
  </si>
  <si>
    <t>Business Scrub</t>
  </si>
  <si>
    <t>object_geldb</t>
  </si>
  <si>
    <t>Gerudo Fighter &amp; Second-in-Command</t>
  </si>
  <si>
    <t>object_gr</t>
  </si>
  <si>
    <t>Girl Running</t>
  </si>
  <si>
    <t>object_dog</t>
  </si>
  <si>
    <t>object_jya_iron</t>
  </si>
  <si>
    <t>Evil Goddess Statue - Iron Knuckle</t>
  </si>
  <si>
    <t>Destructable Iron Knuckle Objects</t>
  </si>
  <si>
    <t>object_jya_door</t>
  </si>
  <si>
    <t>Evil Goddess Statue - Door</t>
  </si>
  <si>
    <t>Spirit Temple Door &amp; Iron Bars</t>
  </si>
  <si>
    <t>object_spot11_obj</t>
  </si>
  <si>
    <t>Spot 11 - Objects</t>
  </si>
  <si>
    <t>Desert Colossus Objects</t>
  </si>
  <si>
    <t>object_kibako2</t>
  </si>
  <si>
    <t>Wooden Crate 2</t>
  </si>
  <si>
    <t>Wooden Crate (Large)</t>
  </si>
  <si>
    <t>object_dns</t>
  </si>
  <si>
    <t>Deku Scrub Stage</t>
  </si>
  <si>
    <t>object_dnk</t>
  </si>
  <si>
    <t>Deku Scrub Patron</t>
  </si>
  <si>
    <t>Forest Stage Patron</t>
  </si>
  <si>
    <t>object_gi_fire</t>
  </si>
  <si>
    <t>Get Item - Fire</t>
  </si>
  <si>
    <t>Item Model - Blue Fire</t>
  </si>
  <si>
    <t>object_gi_insect</t>
  </si>
  <si>
    <t>Get Item - Insect</t>
  </si>
  <si>
    <t>Item Model - Bug</t>
  </si>
  <si>
    <t>object_gi_butterfly</t>
  </si>
  <si>
    <t>Get Item - Butterfly</t>
  </si>
  <si>
    <t>Item Model - Butterfly</t>
  </si>
  <si>
    <t>object_gi_ghost</t>
  </si>
  <si>
    <t>Get Item - Ghost</t>
  </si>
  <si>
    <t>Item Model - Poe Soul</t>
  </si>
  <si>
    <t>object_gi_soul</t>
  </si>
  <si>
    <t>Get Item - Soul</t>
  </si>
  <si>
    <t>Item Model - Fairy's Spirit</t>
  </si>
  <si>
    <t>object_bowl</t>
  </si>
  <si>
    <t>Bombchu Bowling Alley Barriers</t>
  </si>
  <si>
    <t>object_demo_kekkai</t>
  </si>
  <si>
    <t>Demo - Barrier</t>
  </si>
  <si>
    <t>Inside Ganon's Castle Objects</t>
  </si>
  <si>
    <t>object_efc_doughnut</t>
  </si>
  <si>
    <t>Effect - Doughnut</t>
  </si>
  <si>
    <t>Death Mountain Cloud Rings</t>
  </si>
  <si>
    <t>object_gi_dekupouch</t>
  </si>
  <si>
    <t>Get Item - Deku Pouch</t>
  </si>
  <si>
    <t>Item Model - Bullet Bags</t>
  </si>
  <si>
    <t>object_ganon_anime1</t>
  </si>
  <si>
    <t>Ganon - Animations 1</t>
  </si>
  <si>
    <t>Ganondorf Animations I</t>
  </si>
  <si>
    <t>object_ganon_anime2</t>
  </si>
  <si>
    <t>Ganon - Animations 2</t>
  </si>
  <si>
    <t>Ganondorf Animations II</t>
  </si>
  <si>
    <t>object_ganon_anime3</t>
  </si>
  <si>
    <t>Ganon - Animations 3</t>
  </si>
  <si>
    <t>Ganon Animations</t>
  </si>
  <si>
    <t>object_gi_rupy</t>
  </si>
  <si>
    <t>Get Item - Rupee</t>
  </si>
  <si>
    <t>Item Model - Rupees</t>
  </si>
  <si>
    <t>object_spot01_matoya</t>
  </si>
  <si>
    <t>Spot 01 - Shooting Gallery</t>
  </si>
  <si>
    <t>Kakariko Village Objects (Adult)</t>
  </si>
  <si>
    <t>object_spot01_matoyab</t>
  </si>
  <si>
    <t>Spot 01 - Shooting Gallery B</t>
  </si>
  <si>
    <t>Kakariko Village Objects (Child)</t>
  </si>
  <si>
    <t>object_mu</t>
  </si>
  <si>
    <t>Honey &amp; Darling, Haggling Townspeople</t>
  </si>
  <si>
    <t>object_wf</t>
  </si>
  <si>
    <t>object_skb</t>
  </si>
  <si>
    <t>object_gj</t>
  </si>
  <si>
    <t>Ganon's Lair Destructable Rubble</t>
  </si>
  <si>
    <t>object_geff</t>
  </si>
  <si>
    <t>Ganon's Lair Destructable Rubble Fragment</t>
  </si>
  <si>
    <t>object_haka_door</t>
  </si>
  <si>
    <t>Grave - Door</t>
  </si>
  <si>
    <t>Shadow Temple Door &amp; Shutter</t>
  </si>
  <si>
    <t>object_gs</t>
  </si>
  <si>
    <t>object_ps</t>
  </si>
  <si>
    <t>Poe Seller</t>
  </si>
  <si>
    <t>object_bwall</t>
  </si>
  <si>
    <t>Bomb Wall</t>
  </si>
  <si>
    <t>Dodongo's Cavern Bombable Wall</t>
  </si>
  <si>
    <t>object_cow</t>
  </si>
  <si>
    <t>object_cob</t>
  </si>
  <si>
    <t>C Woman</t>
  </si>
  <si>
    <t>Fat Woman in Blue &amp; Yellow Vest</t>
  </si>
  <si>
    <t>object_gi_sword_1</t>
  </si>
  <si>
    <t>Get Item - Sword - 1</t>
  </si>
  <si>
    <t>Item Model - Kokiri Sword</t>
  </si>
  <si>
    <t>object_door_killer</t>
  </si>
  <si>
    <t>Door - Killer</t>
  </si>
  <si>
    <t>object_ouke_haka</t>
  </si>
  <si>
    <t>Royal - Tomb</t>
  </si>
  <si>
    <t>Royal Family's Tomb Door</t>
  </si>
  <si>
    <t>object_timeblock</t>
  </si>
  <si>
    <t>object_zl4</t>
  </si>
  <si>
    <t>Variable ID Calculator</t>
  </si>
  <si>
    <t>Rm.</t>
  </si>
  <si>
    <t>002E+0001+007F</t>
  </si>
  <si>
    <t>002E+0001+0083</t>
  </si>
  <si>
    <t>002E+0001+003F</t>
  </si>
  <si>
    <t>002E+0001+00BC</t>
  </si>
  <si>
    <t>002E+0001+0084</t>
  </si>
  <si>
    <t>0023+0001+00BF</t>
  </si>
  <si>
    <t>0023+0001+013F</t>
  </si>
  <si>
    <t>0000+0000+0EFF</t>
  </si>
  <si>
    <t>0EFF</t>
  </si>
  <si>
    <t>0000+0000+0DFF</t>
  </si>
  <si>
    <t>0DFF</t>
  </si>
  <si>
    <t>0095+0024+0000</t>
  </si>
  <si>
    <t>0037+0024+0001</t>
  </si>
  <si>
    <t>0125+0001+FF01</t>
  </si>
  <si>
    <t>FF01</t>
  </si>
  <si>
    <t>0055+0039+0000</t>
  </si>
  <si>
    <t>000A+000E+0823</t>
  </si>
  <si>
    <t>0823</t>
  </si>
  <si>
    <t>000F+0036+0FC5</t>
  </si>
  <si>
    <t>0FC5</t>
  </si>
  <si>
    <t>011B+0001+0A03</t>
  </si>
  <si>
    <t>0A03</t>
  </si>
  <si>
    <t>011B+0001+9301</t>
  </si>
  <si>
    <t>9301</t>
  </si>
  <si>
    <t>011B+0001+1F02</t>
  </si>
  <si>
    <t>1F02</t>
  </si>
  <si>
    <t>0015+0000+2C03</t>
  </si>
  <si>
    <t>2C03</t>
  </si>
  <si>
    <t>0015+0000+2D03</t>
  </si>
  <si>
    <t>2D03</t>
  </si>
  <si>
    <t>0192+0164+1A00</t>
  </si>
  <si>
    <t>1A00</t>
  </si>
  <si>
    <t>0173+0001+3F04</t>
  </si>
  <si>
    <t>3F04</t>
  </si>
  <si>
    <t>000F+0036+1FFF</t>
  </si>
  <si>
    <t>1FFF</t>
  </si>
  <si>
    <t>000A+000E+00A1</t>
  </si>
  <si>
    <t>000A+000E+5905</t>
  </si>
  <si>
    <t>5905</t>
  </si>
  <si>
    <t>012C+011D+0050</t>
  </si>
  <si>
    <t>0051+0036+0123</t>
  </si>
  <si>
    <t>00C7+0039+0001</t>
  </si>
  <si>
    <t>005E+00A4+2400</t>
  </si>
  <si>
    <t>2400</t>
  </si>
  <si>
    <t>0050+0036+FF02</t>
  </si>
  <si>
    <t>FF02</t>
  </si>
  <si>
    <t>000F+0036+1080</t>
  </si>
  <si>
    <t>1080</t>
  </si>
  <si>
    <t>0095+0024+8102</t>
  </si>
  <si>
    <t>8102</t>
  </si>
  <si>
    <t>005E+00A4+03C2</t>
  </si>
  <si>
    <t>012A+0003+0200</t>
  </si>
  <si>
    <t>0095+0024+8104</t>
  </si>
  <si>
    <t>8104</t>
  </si>
  <si>
    <t>000A+000E+5904</t>
  </si>
  <si>
    <t>5904</t>
  </si>
  <si>
    <t>000F+0036+0FC6</t>
  </si>
  <si>
    <t>0FC6</t>
  </si>
  <si>
    <t>000F+0036+1FC9</t>
  </si>
  <si>
    <t>1FC9</t>
  </si>
  <si>
    <t>017D+0003+FF10</t>
  </si>
  <si>
    <t>FF10</t>
  </si>
  <si>
    <t>0192+0164+9B00</t>
  </si>
  <si>
    <t>9B00</t>
  </si>
  <si>
    <t>012A+0003+0412</t>
  </si>
  <si>
    <t>0037+0024+0000</t>
  </si>
  <si>
    <t>00FF+0003+FFC0</t>
  </si>
  <si>
    <t>FFC0</t>
  </si>
  <si>
    <t>0050+0036+FF00</t>
  </si>
  <si>
    <t>FF00</t>
  </si>
  <si>
    <t>0051+0036+00FF</t>
  </si>
  <si>
    <t>011B+0001+0F08</t>
  </si>
  <si>
    <t>0F08</t>
  </si>
  <si>
    <t>011B+0001+510C</t>
  </si>
  <si>
    <t>510C</t>
  </si>
  <si>
    <t>012A+0003+3E00</t>
  </si>
  <si>
    <t>3E00</t>
  </si>
  <si>
    <t>0050+0036+3E01</t>
  </si>
  <si>
    <t>3E01</t>
  </si>
  <si>
    <t>005E+00A4+1083</t>
  </si>
  <si>
    <t>1083</t>
  </si>
  <si>
    <t>002B+001E+0008</t>
  </si>
  <si>
    <t>000F+0036+1FC7</t>
  </si>
  <si>
    <t>1FC7</t>
  </si>
  <si>
    <t>000F+0036+1FC8</t>
  </si>
  <si>
    <t>1FC8</t>
  </si>
  <si>
    <t>0059+0001+2012</t>
  </si>
  <si>
    <t>2012</t>
  </si>
  <si>
    <t>0095+0024+8101</t>
  </si>
  <si>
    <t>8101</t>
  </si>
  <si>
    <t>0192+0164+0001</t>
  </si>
  <si>
    <t>0192+0164+0002</t>
  </si>
  <si>
    <t>0192+0164+9C03</t>
  </si>
  <si>
    <t>9C03</t>
  </si>
  <si>
    <t>0015+0000+2E03</t>
  </si>
  <si>
    <t>2E03</t>
  </si>
  <si>
    <t>0015+0000+3003</t>
  </si>
  <si>
    <t>3003</t>
  </si>
  <si>
    <t>0015+0000+3103</t>
  </si>
  <si>
    <t>3103</t>
  </si>
  <si>
    <t>0173+0001+3F06</t>
  </si>
  <si>
    <t>3F06</t>
  </si>
  <si>
    <t>000A+000E+0802</t>
  </si>
  <si>
    <t>0802</t>
  </si>
  <si>
    <t>000A+000E+5906</t>
  </si>
  <si>
    <t>5906</t>
  </si>
  <si>
    <t>0095+0024+8108</t>
  </si>
  <si>
    <t>8108</t>
  </si>
  <si>
    <t>005E+00A4+107C</t>
  </si>
  <si>
    <t>107C</t>
  </si>
  <si>
    <t>012A+0003+3D00</t>
  </si>
  <si>
    <t>3D00</t>
  </si>
  <si>
    <t>0050+0036+3D02</t>
  </si>
  <si>
    <t>3D02</t>
  </si>
  <si>
    <t>0023+0001+003F</t>
  </si>
  <si>
    <t>002E+0001+0085</t>
  </si>
  <si>
    <t>002E+0001+0086</t>
  </si>
  <si>
    <t>002E+0001+00A2</t>
  </si>
  <si>
    <t>002E+0001+00B6</t>
  </si>
  <si>
    <t>002E+0001+00A0</t>
  </si>
  <si>
    <t>002E+0001+0099</t>
  </si>
  <si>
    <t>002E+0001+00A1</t>
  </si>
  <si>
    <t>012D+011C+FFC2</t>
  </si>
  <si>
    <t>FFC2</t>
  </si>
  <si>
    <t>0058+002B+00FF</t>
  </si>
  <si>
    <t>0013+000D+0000</t>
  </si>
  <si>
    <t>008A+008B+0401</t>
  </si>
  <si>
    <t>008A+008B+0501</t>
  </si>
  <si>
    <t>0185+0001+033F</t>
  </si>
  <si>
    <t>0195+0168+0004</t>
  </si>
  <si>
    <t>004C+0031+FFFF</t>
  </si>
  <si>
    <t>FFFF</t>
  </si>
  <si>
    <t>0059+0001+A000</t>
  </si>
  <si>
    <t>A000</t>
  </si>
  <si>
    <t>0059+0001+0007</t>
  </si>
  <si>
    <t>011B+0001+0816</t>
  </si>
  <si>
    <t>0816</t>
  </si>
  <si>
    <t>000A+000E+0828</t>
  </si>
  <si>
    <t>0828</t>
  </si>
  <si>
    <t>0058+002B+000A</t>
  </si>
  <si>
    <t>012A+0003+0A00</t>
  </si>
  <si>
    <t>0A00</t>
  </si>
  <si>
    <t>000A+000E+552A</t>
  </si>
  <si>
    <t>552A</t>
  </si>
  <si>
    <t>011B+0001+0B15</t>
  </si>
  <si>
    <t>0B15</t>
  </si>
  <si>
    <t>0059+0001+A00C</t>
  </si>
  <si>
    <t>A00C</t>
  </si>
  <si>
    <t>01B9+0188+1114</t>
  </si>
  <si>
    <t>1114</t>
  </si>
  <si>
    <t>012A+0003+1900</t>
  </si>
  <si>
    <t>1900</t>
  </si>
  <si>
    <t>003F+002B+001A</t>
  </si>
  <si>
    <t>0059+0001+A01D</t>
  </si>
  <si>
    <t>A01D</t>
  </si>
  <si>
    <t>0059+0001+A01F</t>
  </si>
  <si>
    <t>A01F</t>
  </si>
  <si>
    <t>0013+000D+0003</t>
  </si>
  <si>
    <t>002F+001F+0000</t>
  </si>
  <si>
    <t>0054+0038+0000</t>
  </si>
  <si>
    <t>0059+0001+A001</t>
  </si>
  <si>
    <t>A001</t>
  </si>
  <si>
    <t>0095+0024+8202</t>
  </si>
  <si>
    <t>8202</t>
  </si>
  <si>
    <t>0111+0001+4400</t>
  </si>
  <si>
    <t>4400</t>
  </si>
  <si>
    <t>0111+0001+4601</t>
  </si>
  <si>
    <t>4601</t>
  </si>
  <si>
    <t>01C9+0154+0164</t>
  </si>
  <si>
    <t>0111+0001+4C00</t>
  </si>
  <si>
    <t>4C00</t>
  </si>
  <si>
    <t>0111+0001+4E01</t>
  </si>
  <si>
    <t>4E01</t>
  </si>
  <si>
    <t>0111+0001+5000</t>
  </si>
  <si>
    <t>5000</t>
  </si>
  <si>
    <t>0111+0001+5203</t>
  </si>
  <si>
    <t>5203</t>
  </si>
  <si>
    <t>012A+0003+3620</t>
  </si>
  <si>
    <t>3620</t>
  </si>
  <si>
    <t>011B+0001+BF14</t>
  </si>
  <si>
    <t>BF14</t>
  </si>
  <si>
    <t>0095+0024+8201</t>
  </si>
  <si>
    <t>8201</t>
  </si>
  <si>
    <t>0059+0001+A002</t>
  </si>
  <si>
    <t>A002</t>
  </si>
  <si>
    <t>0095+0024+8204</t>
  </si>
  <si>
    <t>8204</t>
  </si>
  <si>
    <t>005C+002B+0023</t>
  </si>
  <si>
    <t>0111+0001+6603</t>
  </si>
  <si>
    <t>6603</t>
  </si>
  <si>
    <t>0111+0001+6802</t>
  </si>
  <si>
    <t>6802</t>
  </si>
  <si>
    <t>0111+0001+6A02</t>
  </si>
  <si>
    <t>6A02</t>
  </si>
  <si>
    <t>0111+0001+6C03</t>
  </si>
  <si>
    <t>6C03</t>
  </si>
  <si>
    <t>003B+0001+0006</t>
  </si>
  <si>
    <t>0025+001B+0500</t>
  </si>
  <si>
    <t>0025+001B+0501</t>
  </si>
  <si>
    <t>0025+001B+0600</t>
  </si>
  <si>
    <t>0025+001B+0601</t>
  </si>
  <si>
    <t>0015+0000+1803</t>
  </si>
  <si>
    <t>1803</t>
  </si>
  <si>
    <t>0015+0000+2403</t>
  </si>
  <si>
    <t>2403</t>
  </si>
  <si>
    <t>0015+0000+2503</t>
  </si>
  <si>
    <t>2503</t>
  </si>
  <si>
    <t>0111+0001+5403</t>
  </si>
  <si>
    <t>5403</t>
  </si>
  <si>
    <t>0111+0001+5603</t>
  </si>
  <si>
    <t>5603</t>
  </si>
  <si>
    <t>0111+0001+5801</t>
  </si>
  <si>
    <t>5801</t>
  </si>
  <si>
    <t>0111+0001+5A01</t>
  </si>
  <si>
    <t>5A01</t>
  </si>
  <si>
    <t>0012+000C+FFFF</t>
  </si>
  <si>
    <t>0059+0001+A01B</t>
  </si>
  <si>
    <t>A01B</t>
  </si>
  <si>
    <t>005E+00A4+10E1</t>
  </si>
  <si>
    <t>10E1</t>
  </si>
  <si>
    <t>0111+0001+5C01</t>
  </si>
  <si>
    <t>5C01</t>
  </si>
  <si>
    <t>0111+0001+5E00</t>
  </si>
  <si>
    <t>5E00</t>
  </si>
  <si>
    <t>0111+0001+6201</t>
  </si>
  <si>
    <t>6201</t>
  </si>
  <si>
    <t>0111+0001+6403</t>
  </si>
  <si>
    <t>6403</t>
  </si>
  <si>
    <t>0054+0038+FFFF</t>
  </si>
  <si>
    <t>012A+0003+2200</t>
  </si>
  <si>
    <t>2200</t>
  </si>
  <si>
    <t>0195+0168+0000</t>
  </si>
  <si>
    <t>0195+0168+0003</t>
  </si>
  <si>
    <t>00FF+0003+2040</t>
  </si>
  <si>
    <t>2040</t>
  </si>
  <si>
    <t>00FF+0003+2044</t>
  </si>
  <si>
    <t>2044</t>
  </si>
  <si>
    <t>012A+0003+2020</t>
  </si>
  <si>
    <t>2020</t>
  </si>
  <si>
    <t>0111+0001+7A04</t>
  </si>
  <si>
    <t>7A04</t>
  </si>
  <si>
    <t>0111+0001+7C03</t>
  </si>
  <si>
    <t>7C03</t>
  </si>
  <si>
    <t>00FF+0003+FF40</t>
  </si>
  <si>
    <t>FF40</t>
  </si>
  <si>
    <t>0059+0001+A003</t>
  </si>
  <si>
    <t>A003</t>
  </si>
  <si>
    <t>0111+0001+4010</t>
  </si>
  <si>
    <t>4010</t>
  </si>
  <si>
    <t>0111+0001+4212</t>
  </si>
  <si>
    <t>4212</t>
  </si>
  <si>
    <t>00FF+0003+FF00</t>
  </si>
  <si>
    <t>0080+0085+5F01</t>
  </si>
  <si>
    <t>5F01</t>
  </si>
  <si>
    <t>0080+0085+6F01</t>
  </si>
  <si>
    <t>6F01</t>
  </si>
  <si>
    <t>0059+0001+A004</t>
  </si>
  <si>
    <t>A004</t>
  </si>
  <si>
    <t>000A+000E+0644</t>
  </si>
  <si>
    <t>0644</t>
  </si>
  <si>
    <t>000A+000E+59C6</t>
  </si>
  <si>
    <t>59C6</t>
  </si>
  <si>
    <t>0080+0085+5F09</t>
  </si>
  <si>
    <t>5F09</t>
  </si>
  <si>
    <t>011B+0001+0E19</t>
  </si>
  <si>
    <t>0E19</t>
  </si>
  <si>
    <t>0059+0001+A014</t>
  </si>
  <si>
    <t>A014</t>
  </si>
  <si>
    <t>0111+0001+6E03</t>
  </si>
  <si>
    <t>6E03</t>
  </si>
  <si>
    <t>0111+0001+7003</t>
  </si>
  <si>
    <t>7003</t>
  </si>
  <si>
    <t>002F+001F+FFFF</t>
  </si>
  <si>
    <t>0049+0001+2FF8</t>
  </si>
  <si>
    <t>2FF8</t>
  </si>
  <si>
    <t>012A+0003+3802</t>
  </si>
  <si>
    <t>3802</t>
  </si>
  <si>
    <t>0111+0001+7203</t>
  </si>
  <si>
    <t>7203</t>
  </si>
  <si>
    <t>0111+0001+7401</t>
  </si>
  <si>
    <t>7401</t>
  </si>
  <si>
    <t>0095+0024+8210</t>
  </si>
  <si>
    <t>8210</t>
  </si>
  <si>
    <t>0185+0001+8A3F</t>
  </si>
  <si>
    <t>8A3F</t>
  </si>
  <si>
    <t>0049+0001+2FF9</t>
  </si>
  <si>
    <t>2FF9</t>
  </si>
  <si>
    <t>012A+0003+3902</t>
  </si>
  <si>
    <t>3902</t>
  </si>
  <si>
    <t>0049+0001+2FFA</t>
  </si>
  <si>
    <t>2FFA</t>
  </si>
  <si>
    <t>012A+0003+3A02</t>
  </si>
  <si>
    <t>3A02</t>
  </si>
  <si>
    <t>0111+0001+7603</t>
  </si>
  <si>
    <t>7603</t>
  </si>
  <si>
    <t>0111+0001+7801</t>
  </si>
  <si>
    <t>7801</t>
  </si>
  <si>
    <t>0195+0168+0001</t>
  </si>
  <si>
    <t>0095+0024+8208</t>
  </si>
  <si>
    <t>8208</t>
  </si>
  <si>
    <t>000A+000E+0805</t>
  </si>
  <si>
    <t>0805</t>
  </si>
  <si>
    <t>002E+0001+00BD</t>
  </si>
  <si>
    <t>002E+0001+00BB</t>
  </si>
  <si>
    <t>002E+0001+009E</t>
  </si>
  <si>
    <t>002E+0001+00BA</t>
  </si>
  <si>
    <t>002E+0001+00B8</t>
  </si>
  <si>
    <t>002E+0001+009C</t>
  </si>
  <si>
    <t>002E+0001+009F</t>
  </si>
  <si>
    <t>002E+0001+00BF</t>
  </si>
  <si>
    <t>0000+0000+0FFF</t>
  </si>
  <si>
    <t>0FFF</t>
  </si>
  <si>
    <t>000E+0007+FF00</t>
  </si>
  <si>
    <t>00E6+0096+3B04</t>
  </si>
  <si>
    <t>3B04</t>
  </si>
  <si>
    <t>002D+0012+FFFF</t>
  </si>
  <si>
    <t>000E+0007+0000</t>
  </si>
  <si>
    <t>0034+0021+FFFF</t>
  </si>
  <si>
    <t>00C8+0096+FF01</t>
  </si>
  <si>
    <t>00E6+0096+3A00</t>
  </si>
  <si>
    <t>3A00</t>
  </si>
  <si>
    <t>00C8+0096+1D03</t>
  </si>
  <si>
    <t>1D03</t>
  </si>
  <si>
    <t>0110+0003+FFFF</t>
  </si>
  <si>
    <t>0110+0003+FF03</t>
  </si>
  <si>
    <t>FF03</t>
  </si>
  <si>
    <t>00C8+0096+3F01</t>
  </si>
  <si>
    <t>3F01</t>
  </si>
  <si>
    <t>00C8+0096+3F02</t>
  </si>
  <si>
    <t>3F02</t>
  </si>
  <si>
    <t>011B+0001+182F</t>
  </si>
  <si>
    <t>182F</t>
  </si>
  <si>
    <t>0063+0056+FFFF</t>
  </si>
  <si>
    <t>00DF+00D5+0A81</t>
  </si>
  <si>
    <t>0A81</t>
  </si>
  <si>
    <t>00A1+00A3+0202</t>
  </si>
  <si>
    <t>00DF+00D5+3FFF</t>
  </si>
  <si>
    <t>3FFF</t>
  </si>
  <si>
    <t>00A1+00A3+0002</t>
  </si>
  <si>
    <t>00A1+00A3+0203</t>
  </si>
  <si>
    <t>0095+0024+8301</t>
  </si>
  <si>
    <t>8301</t>
  </si>
  <si>
    <t>0095+0024+8302</t>
  </si>
  <si>
    <t>8302</t>
  </si>
  <si>
    <t>003A+0026+000A</t>
  </si>
  <si>
    <t>00A1+00A3+0003</t>
  </si>
  <si>
    <t>00B6+00AC+00FF</t>
  </si>
  <si>
    <t>011B+0001+AC39</t>
  </si>
  <si>
    <t>AC39</t>
  </si>
  <si>
    <t>00E6+0096+3D04</t>
  </si>
  <si>
    <t>3D04</t>
  </si>
  <si>
    <t>0095+0024+8304</t>
  </si>
  <si>
    <t>8304</t>
  </si>
  <si>
    <t>00B6+00AC+0014</t>
  </si>
  <si>
    <t>00A1+00A3+0004</t>
  </si>
  <si>
    <t>00C8+0096+1F00</t>
  </si>
  <si>
    <t>1F00</t>
  </si>
  <si>
    <t>008B+0001+1015</t>
  </si>
  <si>
    <t>0173+0001+3F3A</t>
  </si>
  <si>
    <t>3F3A</t>
  </si>
  <si>
    <t>0111+0001+5012</t>
  </si>
  <si>
    <t>5012</t>
  </si>
  <si>
    <t>0111+0001+520C</t>
  </si>
  <si>
    <t>520C</t>
  </si>
  <si>
    <t>0111+0001+540C</t>
  </si>
  <si>
    <t>540C</t>
  </si>
  <si>
    <t>00C8+0096+2000</t>
  </si>
  <si>
    <t>2000</t>
  </si>
  <si>
    <t>0035+0022+FFFF</t>
  </si>
  <si>
    <t>011B+0001+1931</t>
  </si>
  <si>
    <t>1931</t>
  </si>
  <si>
    <t>011B+0001+1A31</t>
  </si>
  <si>
    <t>1A31</t>
  </si>
  <si>
    <t>011B+0001+1B32</t>
  </si>
  <si>
    <t>1B32</t>
  </si>
  <si>
    <t>011B+0001+3F33</t>
  </si>
  <si>
    <t>3F33</t>
  </si>
  <si>
    <t>011B+0001+1037</t>
  </si>
  <si>
    <t>1037</t>
  </si>
  <si>
    <t>00DF+00D5+0B80</t>
  </si>
  <si>
    <t>0B80</t>
  </si>
  <si>
    <t>00DF+00D5+0C82</t>
  </si>
  <si>
    <t>0C82</t>
  </si>
  <si>
    <t>00A1+00A3+0206</t>
  </si>
  <si>
    <t>00E6+0096+3800</t>
  </si>
  <si>
    <t>3800</t>
  </si>
  <si>
    <t>00E6+0096+1C01</t>
  </si>
  <si>
    <t>1C01</t>
  </si>
  <si>
    <t>00E6+0096+3F00</t>
  </si>
  <si>
    <t>3F00</t>
  </si>
  <si>
    <t>00E6+0096+3F01</t>
  </si>
  <si>
    <t>00DE+00D5+0A01</t>
  </si>
  <si>
    <t>0A01</t>
  </si>
  <si>
    <t>00DE+00D5+3FFF</t>
  </si>
  <si>
    <t>000A+000E+10C0</t>
  </si>
  <si>
    <t>10C0</t>
  </si>
  <si>
    <t>000A+000E+10C1</t>
  </si>
  <si>
    <t>10C1</t>
  </si>
  <si>
    <t>003A+0026+0000</t>
  </si>
  <si>
    <t>000A+000E+1821</t>
  </si>
  <si>
    <t>1821</t>
  </si>
  <si>
    <t>00DE+00D5+0B00</t>
  </si>
  <si>
    <t>0B00</t>
  </si>
  <si>
    <t>000A+000E+1822</t>
  </si>
  <si>
    <t>1822</t>
  </si>
  <si>
    <t>000A+000E+1802</t>
  </si>
  <si>
    <t>1802</t>
  </si>
  <si>
    <t>00DE+00D5+0C02</t>
  </si>
  <si>
    <t>0C02</t>
  </si>
  <si>
    <t>000A+000E+07C4</t>
  </si>
  <si>
    <t>07C4</t>
  </si>
  <si>
    <t>0187+0001+7828</t>
  </si>
  <si>
    <t>7828</t>
  </si>
  <si>
    <t>000A+000E+B804</t>
  </si>
  <si>
    <t>B804</t>
  </si>
  <si>
    <t>000A+000E+0043</t>
  </si>
  <si>
    <t>0111+0001+4012</t>
  </si>
  <si>
    <t>4012</t>
  </si>
  <si>
    <t>0111+0001+4201</t>
  </si>
  <si>
    <t>4201</t>
  </si>
  <si>
    <t>0111+0001+4402</t>
  </si>
  <si>
    <t>4402</t>
  </si>
  <si>
    <t>0111+0001+4602</t>
  </si>
  <si>
    <t>4602</t>
  </si>
  <si>
    <t>0111+0001+4801</t>
  </si>
  <si>
    <t>4801</t>
  </si>
  <si>
    <t>00E6+0096+3C04</t>
  </si>
  <si>
    <t>3C04</t>
  </si>
  <si>
    <t>00E6+0096+3902</t>
  </si>
  <si>
    <t>00C8+0096+3902</t>
  </si>
  <si>
    <t>0095+0024+8308</t>
  </si>
  <si>
    <t>8308</t>
  </si>
  <si>
    <t>0111+0001+4A10</t>
  </si>
  <si>
    <t>4A10</t>
  </si>
  <si>
    <t>0111+0001+4C12</t>
  </si>
  <si>
    <t>4C12</t>
  </si>
  <si>
    <t>0111+0001+4E10</t>
  </si>
  <si>
    <t>4E10</t>
  </si>
  <si>
    <t>0009+0001+003F</t>
  </si>
  <si>
    <t>002E+0001+02C0</t>
  </si>
  <si>
    <t>002E+0001+0095</t>
  </si>
  <si>
    <t>0009+0001+0081</t>
  </si>
  <si>
    <t>002E+0001+00A5</t>
  </si>
  <si>
    <t>0023+0001+009B</t>
  </si>
  <si>
    <t>002E+0001+00AB</t>
  </si>
  <si>
    <t>002E+0001+02C2</t>
  </si>
  <si>
    <t>002E+0001+02C3</t>
  </si>
  <si>
    <t>002E+0001+02C4</t>
  </si>
  <si>
    <t>002E+0001+0154</t>
  </si>
  <si>
    <t>01AF+0183+FF00</t>
  </si>
  <si>
    <t>0095+0024+8402</t>
  </si>
  <si>
    <t>8402</t>
  </si>
  <si>
    <t>000A+000E+5843</t>
  </si>
  <si>
    <t>5843</t>
  </si>
  <si>
    <t>0173+0001+3F8C</t>
  </si>
  <si>
    <t>3F8C</t>
  </si>
  <si>
    <t>0095+0024+8408</t>
  </si>
  <si>
    <t>8408</t>
  </si>
  <si>
    <t>01D1+0190+B819</t>
  </si>
  <si>
    <t>B819</t>
  </si>
  <si>
    <t>0087+0072+001B</t>
  </si>
  <si>
    <t>0105+00A4+001C</t>
  </si>
  <si>
    <t>0105+00A4+011D</t>
  </si>
  <si>
    <t>0105+00A4+021E</t>
  </si>
  <si>
    <t>0105+00A4+031F</t>
  </si>
  <si>
    <t>0111+0001+400F</t>
  </si>
  <si>
    <t>400F</t>
  </si>
  <si>
    <t>0111+0001+420F</t>
  </si>
  <si>
    <t>420F</t>
  </si>
  <si>
    <t>0111+0001+4403</t>
  </si>
  <si>
    <t>4403</t>
  </si>
  <si>
    <t>0111+0001+4603</t>
  </si>
  <si>
    <t>4603</t>
  </si>
  <si>
    <t>0111+0001+4809</t>
  </si>
  <si>
    <t>4809</t>
  </si>
  <si>
    <t>0111+0001+4A09</t>
  </si>
  <si>
    <t>4A09</t>
  </si>
  <si>
    <t>012A+0003+2502</t>
  </si>
  <si>
    <t>2502</t>
  </si>
  <si>
    <t>0173+0001+2C8D</t>
  </si>
  <si>
    <t>2C8D</t>
  </si>
  <si>
    <t>0173+0001+2D8D</t>
  </si>
  <si>
    <t>2D8D</t>
  </si>
  <si>
    <t>0173+0001+2E8D</t>
  </si>
  <si>
    <t>2E8D</t>
  </si>
  <si>
    <t>0173+0001+2F8D</t>
  </si>
  <si>
    <t>2F8D</t>
  </si>
  <si>
    <t>0173+0001+3F05</t>
  </si>
  <si>
    <t>3F05</t>
  </si>
  <si>
    <t>0008+0001+83F0</t>
  </si>
  <si>
    <t>83F0</t>
  </si>
  <si>
    <t>0069+005D+FFFF</t>
  </si>
  <si>
    <t>0002+0032+FFFF</t>
  </si>
  <si>
    <t>000A+000E+7840</t>
  </si>
  <si>
    <t>7840</t>
  </si>
  <si>
    <t>000A+000E+B08C</t>
  </si>
  <si>
    <t>B08C</t>
  </si>
  <si>
    <t>0086+0072+1500</t>
  </si>
  <si>
    <t>1500</t>
  </si>
  <si>
    <t>0111+0001+6203</t>
  </si>
  <si>
    <t>6203</t>
  </si>
  <si>
    <t>0111+0001+6412</t>
  </si>
  <si>
    <t>6412</t>
  </si>
  <si>
    <t>0111+0001+6803</t>
  </si>
  <si>
    <t>6803</t>
  </si>
  <si>
    <t>0111+0001+6A03</t>
  </si>
  <si>
    <t>6A03</t>
  </si>
  <si>
    <t>0055+0039+0001</t>
  </si>
  <si>
    <t>0095+0024+8401</t>
  </si>
  <si>
    <t>8401</t>
  </si>
  <si>
    <t>01C9+0154+FFD3</t>
  </si>
  <si>
    <t>FFD3</t>
  </si>
  <si>
    <t>00E4+0072+0026</t>
  </si>
  <si>
    <t>012A+0003+2610</t>
  </si>
  <si>
    <t>2610</t>
  </si>
  <si>
    <t>0095+0024+8404</t>
  </si>
  <si>
    <t>8404</t>
  </si>
  <si>
    <t>000A+000E+5849</t>
  </si>
  <si>
    <t>5849</t>
  </si>
  <si>
    <t>0015+0000+2F03</t>
  </si>
  <si>
    <t>2F03</t>
  </si>
  <si>
    <t>000A+000E+8964</t>
  </si>
  <si>
    <t>8964</t>
  </si>
  <si>
    <t>00FF+0003+0542</t>
  </si>
  <si>
    <t>00FF+0003+0546</t>
  </si>
  <si>
    <t>0139+0001+0005</t>
  </si>
  <si>
    <t>00FF+0003+0702</t>
  </si>
  <si>
    <t>0702</t>
  </si>
  <si>
    <t>00FF+0003+0706</t>
  </si>
  <si>
    <t>0706</t>
  </si>
  <si>
    <t>0139+0001+0007</t>
  </si>
  <si>
    <t>011B+0001+088F</t>
  </si>
  <si>
    <t>088F</t>
  </si>
  <si>
    <t>012A+0003+0F02</t>
  </si>
  <si>
    <t>0F02</t>
  </si>
  <si>
    <t>0068+0001+7F20</t>
  </si>
  <si>
    <t>7F20</t>
  </si>
  <si>
    <t>012A+0003+2012</t>
  </si>
  <si>
    <t>0173+0001+3F94</t>
  </si>
  <si>
    <t>3F94</t>
  </si>
  <si>
    <t>0173+0001+0A95</t>
  </si>
  <si>
    <t>0A95</t>
  </si>
  <si>
    <t>000A+000E+784D</t>
  </si>
  <si>
    <t>784D</t>
  </si>
  <si>
    <t>0093+0099+021D</t>
  </si>
  <si>
    <t>0173+0001+0B95</t>
  </si>
  <si>
    <t>0B95</t>
  </si>
  <si>
    <t>000A+000E+180F</t>
  </si>
  <si>
    <t>180F</t>
  </si>
  <si>
    <t>0093+0099+031E</t>
  </si>
  <si>
    <t>0111+0001+4C03</t>
  </si>
  <si>
    <t>4C03</t>
  </si>
  <si>
    <t>0111+0001+4E09</t>
  </si>
  <si>
    <t>4E09</t>
  </si>
  <si>
    <t>0111+0001+5009</t>
  </si>
  <si>
    <t>5009</t>
  </si>
  <si>
    <t>00E3+0072+FF00</t>
  </si>
  <si>
    <t>0173+0001+3F97</t>
  </si>
  <si>
    <t>3F97</t>
  </si>
  <si>
    <t>0068+0001+FF21</t>
  </si>
  <si>
    <t>FF21</t>
  </si>
  <si>
    <t>012A+0003+2192</t>
  </si>
  <si>
    <t>2192</t>
  </si>
  <si>
    <t>0111+0001+5409</t>
  </si>
  <si>
    <t>5409</t>
  </si>
  <si>
    <t>0089+0072+FFFF</t>
  </si>
  <si>
    <t>000A+000E+5947</t>
  </si>
  <si>
    <t>5947</t>
  </si>
  <si>
    <t>011B+0001+4998</t>
  </si>
  <si>
    <t>4998</t>
  </si>
  <si>
    <t>012A+0003+2B00</t>
  </si>
  <si>
    <t>2B00</t>
  </si>
  <si>
    <t>0173+0001+0C95</t>
  </si>
  <si>
    <t>0C95</t>
  </si>
  <si>
    <t>0093+0099+011F</t>
  </si>
  <si>
    <t>0093+0099+041F</t>
  </si>
  <si>
    <t>0093+0099+001F</t>
  </si>
  <si>
    <t>0111+0001+5809</t>
  </si>
  <si>
    <t>5809</t>
  </si>
  <si>
    <t>0088+0072+FFFF</t>
  </si>
  <si>
    <t>000A+000E+592B</t>
  </si>
  <si>
    <t>592B</t>
  </si>
  <si>
    <t>0095+0024+8410</t>
  </si>
  <si>
    <t>8410</t>
  </si>
  <si>
    <t>00E3+0072+1001</t>
  </si>
  <si>
    <t>1001</t>
  </si>
  <si>
    <t>012A+0003+1000</t>
  </si>
  <si>
    <t>1000</t>
  </si>
  <si>
    <t>00E3+0072+1101</t>
  </si>
  <si>
    <t>1101</t>
  </si>
  <si>
    <t>012A+0003+1100</t>
  </si>
  <si>
    <t>1100</t>
  </si>
  <si>
    <t>00E3+0072+1201</t>
  </si>
  <si>
    <t>1201</t>
  </si>
  <si>
    <t>012A+0003+1200</t>
  </si>
  <si>
    <t>1200</t>
  </si>
  <si>
    <t>008E+000B+0000</t>
  </si>
  <si>
    <t>000A+000E+7842</t>
  </si>
  <si>
    <t>7842</t>
  </si>
  <si>
    <t>0011+000B+0001</t>
  </si>
  <si>
    <t>0173+0001+3F92</t>
  </si>
  <si>
    <t>3F92</t>
  </si>
  <si>
    <t>011B+0001+1691</t>
  </si>
  <si>
    <t>1691</t>
  </si>
  <si>
    <t>011B+0001+1890</t>
  </si>
  <si>
    <t>1890</t>
  </si>
  <si>
    <t>0068+0001+0320</t>
  </si>
  <si>
    <t>0069+005D+01FC</t>
  </si>
  <si>
    <t>011B+0001+1791</t>
  </si>
  <si>
    <t>1791</t>
  </si>
  <si>
    <t>0068+0001+8521</t>
  </si>
  <si>
    <t>8521</t>
  </si>
  <si>
    <t>0023+0001+007F</t>
  </si>
  <si>
    <t>0009+0001+009F</t>
  </si>
  <si>
    <t>0009+0001+0098</t>
  </si>
  <si>
    <t>0009+0001+0099</t>
  </si>
  <si>
    <t>0009+0001+009E</t>
  </si>
  <si>
    <t>0009+0001+009A</t>
  </si>
  <si>
    <t>0009+0001+009B</t>
  </si>
  <si>
    <t>0009+0001+0097</t>
  </si>
  <si>
    <t>0009+0001+009D</t>
  </si>
  <si>
    <t>0008+0001+03F5</t>
  </si>
  <si>
    <t>0040+002C+0601</t>
  </si>
  <si>
    <t>0040+002C+0C00</t>
  </si>
  <si>
    <t>0C00</t>
  </si>
  <si>
    <t>0040+002C+0D00</t>
  </si>
  <si>
    <t>0D00</t>
  </si>
  <si>
    <t>0069+005D+FFFE</t>
  </si>
  <si>
    <t>FFFE</t>
  </si>
  <si>
    <t>0046+002C+0000</t>
  </si>
  <si>
    <t>0043+002C+FF01</t>
  </si>
  <si>
    <t>0046+002C+0001</t>
  </si>
  <si>
    <t>00CF+002C+0701</t>
  </si>
  <si>
    <t>0701</t>
  </si>
  <si>
    <t>01D6+0190+3820</t>
  </si>
  <si>
    <t>3820</t>
  </si>
  <si>
    <t>01D6+0190+B820</t>
  </si>
  <si>
    <t>B820</t>
  </si>
  <si>
    <t>0111+0001+4009</t>
  </si>
  <si>
    <t>4009</t>
  </si>
  <si>
    <t>0111+0001+4203</t>
  </si>
  <si>
    <t>4203</t>
  </si>
  <si>
    <t>0111+0001+4409</t>
  </si>
  <si>
    <t>4409</t>
  </si>
  <si>
    <t>0098+009D+FFFF</t>
  </si>
  <si>
    <t>012D+011C+FFC0</t>
  </si>
  <si>
    <t>000A+000E+5841</t>
  </si>
  <si>
    <t>5841</t>
  </si>
  <si>
    <t>012A+0003+0800</t>
  </si>
  <si>
    <t>0800</t>
  </si>
  <si>
    <t>006F+002C+0800</t>
  </si>
  <si>
    <t>01AE+00C9+21E3</t>
  </si>
  <si>
    <t>21E3</t>
  </si>
  <si>
    <t>0041+002C+000E</t>
  </si>
  <si>
    <t>0111+0001+5612</t>
  </si>
  <si>
    <t>5612</t>
  </si>
  <si>
    <t>0111+0001+5804</t>
  </si>
  <si>
    <t>5804</t>
  </si>
  <si>
    <t>0111+0001+5A04</t>
  </si>
  <si>
    <t>5A04</t>
  </si>
  <si>
    <t>0111+0001+5C12</t>
  </si>
  <si>
    <t>5C12</t>
  </si>
  <si>
    <t>0099+009E+FFFF</t>
  </si>
  <si>
    <t>0049+0001+0FFF</t>
  </si>
  <si>
    <t>000A+000E+7CC0</t>
  </si>
  <si>
    <t>7CC0</t>
  </si>
  <si>
    <t>0038+0025+FFFF</t>
  </si>
  <si>
    <t>00FF+0003+FF42</t>
  </si>
  <si>
    <t>FF42</t>
  </si>
  <si>
    <t>012A+0003+0400</t>
  </si>
  <si>
    <t>006F+002C+0401</t>
  </si>
  <si>
    <t>01AE+00C9+11A3</t>
  </si>
  <si>
    <t>11A3</t>
  </si>
  <si>
    <t>000A+000E+584B</t>
  </si>
  <si>
    <t>584B</t>
  </si>
  <si>
    <t>012A+0003+2303</t>
  </si>
  <si>
    <t>2303</t>
  </si>
  <si>
    <t>0049+0001+3FE3</t>
  </si>
  <si>
    <t>3FE3</t>
  </si>
  <si>
    <t>01C9+0154+017F</t>
  </si>
  <si>
    <t>0130+011F+0F04</t>
  </si>
  <si>
    <t>0F04</t>
  </si>
  <si>
    <t>004E+002C+FFFF</t>
  </si>
  <si>
    <t>0130+011F+0F05</t>
  </si>
  <si>
    <t>0F05</t>
  </si>
  <si>
    <t>0130+011F+0F06</t>
  </si>
  <si>
    <t>0F06</t>
  </si>
  <si>
    <t>0130+011F+0F07</t>
  </si>
  <si>
    <t>0F07</t>
  </si>
  <si>
    <t>011B+0001+BFA3</t>
  </si>
  <si>
    <t>BFA3</t>
  </si>
  <si>
    <t>0130+011F+0F08</t>
  </si>
  <si>
    <t>0130+011F+0F09</t>
  </si>
  <si>
    <t>0F09</t>
  </si>
  <si>
    <t>00CF+002C+0000</t>
  </si>
  <si>
    <t>006F+002C+0302</t>
  </si>
  <si>
    <t>01AE+00C9+0D83</t>
  </si>
  <si>
    <t>0D83</t>
  </si>
  <si>
    <t>012A+0003+0300</t>
  </si>
  <si>
    <t>0095+0024+8504</t>
  </si>
  <si>
    <t>8504</t>
  </si>
  <si>
    <t>000A+000E+5846</t>
  </si>
  <si>
    <t>5846</t>
  </si>
  <si>
    <t>006F+002C+0A02</t>
  </si>
  <si>
    <t>0A02</t>
  </si>
  <si>
    <t>01AE+00C9+2A23</t>
  </si>
  <si>
    <t>2A23</t>
  </si>
  <si>
    <t>00CF+002C+1C02</t>
  </si>
  <si>
    <t>1C02</t>
  </si>
  <si>
    <t>0015+0000+3503</t>
  </si>
  <si>
    <t>3503</t>
  </si>
  <si>
    <t>0015+0000+3603</t>
  </si>
  <si>
    <t>3603</t>
  </si>
  <si>
    <t>0015+0000+3703</t>
  </si>
  <si>
    <t>3703</t>
  </si>
  <si>
    <t>012A+0003+3C12</t>
  </si>
  <si>
    <t>3C12</t>
  </si>
  <si>
    <t>0095+0024+8510</t>
  </si>
  <si>
    <t>8510</t>
  </si>
  <si>
    <t>012D+011C+FF40</t>
  </si>
  <si>
    <t>0095+0024+8508</t>
  </si>
  <si>
    <t>8508</t>
  </si>
  <si>
    <t>000A+000E+5ACD</t>
  </si>
  <si>
    <t>5ACD</t>
  </si>
  <si>
    <t>012A+0003+3800</t>
  </si>
  <si>
    <t>0049+0001+1378</t>
  </si>
  <si>
    <t>1378</t>
  </si>
  <si>
    <t>000C+002C+00FF</t>
  </si>
  <si>
    <t>0045+002C+4000</t>
  </si>
  <si>
    <t>4000</t>
  </si>
  <si>
    <t>0130+011F+0F00</t>
  </si>
  <si>
    <t>0F00</t>
  </si>
  <si>
    <t>0045+002C+0000</t>
  </si>
  <si>
    <t>01C1+018E+FF00</t>
  </si>
  <si>
    <t>0130+011F+0F02</t>
  </si>
  <si>
    <t>0130+011F+0F03</t>
  </si>
  <si>
    <t>0F03</t>
  </si>
  <si>
    <t>0044+002C+FFFF</t>
  </si>
  <si>
    <t>0173+0001+3FA5</t>
  </si>
  <si>
    <t>3FA5</t>
  </si>
  <si>
    <t>0041+002C+0110</t>
  </si>
  <si>
    <t>01C1+018E+1200</t>
  </si>
  <si>
    <t>00CF+002C+1202</t>
  </si>
  <si>
    <t>1202</t>
  </si>
  <si>
    <t>011B+0001+13A9</t>
  </si>
  <si>
    <t>13A9</t>
  </si>
  <si>
    <t>0111+0001+4604</t>
  </si>
  <si>
    <t>4604</t>
  </si>
  <si>
    <t>0111+0001+4803</t>
  </si>
  <si>
    <t>4803</t>
  </si>
  <si>
    <t>0111+0001+4A03</t>
  </si>
  <si>
    <t>4A03</t>
  </si>
  <si>
    <t>0111+0001+4C04</t>
  </si>
  <si>
    <t>4C04</t>
  </si>
  <si>
    <t>0111+0001+4E03</t>
  </si>
  <si>
    <t>4E03</t>
  </si>
  <si>
    <t>0111+0001+5003</t>
  </si>
  <si>
    <t>5003</t>
  </si>
  <si>
    <t>008D+002C+0039</t>
  </si>
  <si>
    <t>012A+0003+3900</t>
  </si>
  <si>
    <t>3900</t>
  </si>
  <si>
    <t>012A+0003+3B01</t>
  </si>
  <si>
    <t>3B01</t>
  </si>
  <si>
    <t>012A+0003+0B01</t>
  </si>
  <si>
    <t>0B01</t>
  </si>
  <si>
    <t>006F+002C+0B02</t>
  </si>
  <si>
    <t>0B02</t>
  </si>
  <si>
    <t>01AE+00C9+2E43</t>
  </si>
  <si>
    <t>2E43</t>
  </si>
  <si>
    <t>01D6+0190+B021</t>
  </si>
  <si>
    <t>B021</t>
  </si>
  <si>
    <t>01D6+0190+3021</t>
  </si>
  <si>
    <t>3021</t>
  </si>
  <si>
    <t>0049+0001+3FE4</t>
  </si>
  <si>
    <t>3FE4</t>
  </si>
  <si>
    <t>012A+0003+2403</t>
  </si>
  <si>
    <t>011B+0001+BFA7</t>
  </si>
  <si>
    <t>BFA7</t>
  </si>
  <si>
    <t>0130+011F+0F01</t>
  </si>
  <si>
    <t>0F01</t>
  </si>
  <si>
    <t>000A+000E+01A5</t>
  </si>
  <si>
    <t>0041+002C+0211</t>
  </si>
  <si>
    <t>0040+002C+1501</t>
  </si>
  <si>
    <t>1501</t>
  </si>
  <si>
    <t>0040+002C+1600</t>
  </si>
  <si>
    <t>1600</t>
  </si>
  <si>
    <t>0049+0001+117A</t>
  </si>
  <si>
    <t>117A</t>
  </si>
  <si>
    <t>012A+0003+3A00</t>
  </si>
  <si>
    <t>0071+002C+0F00</t>
  </si>
  <si>
    <t>012A+0003+3D20</t>
  </si>
  <si>
    <t>3D20</t>
  </si>
  <si>
    <t>008D+002C+01FF</t>
  </si>
  <si>
    <t>000A+000E+082A</t>
  </si>
  <si>
    <t>082A</t>
  </si>
  <si>
    <t>0015+0000+3203</t>
  </si>
  <si>
    <t>3203</t>
  </si>
  <si>
    <t>0015+0000+3303</t>
  </si>
  <si>
    <t>3303</t>
  </si>
  <si>
    <t>01AE+00C9+2603</t>
  </si>
  <si>
    <t>2603</t>
  </si>
  <si>
    <t>012A+0003+0901</t>
  </si>
  <si>
    <t>0901</t>
  </si>
  <si>
    <t>006F+002C+0900</t>
  </si>
  <si>
    <t>0900</t>
  </si>
  <si>
    <t>000A+000E+27EC</t>
  </si>
  <si>
    <t>27EC</t>
  </si>
  <si>
    <t>00DD+00D4+FFFF</t>
  </si>
  <si>
    <t>006B+005F+0011</t>
  </si>
  <si>
    <t>006B+005F+FFFF</t>
  </si>
  <si>
    <t>006B+005F+0007</t>
  </si>
  <si>
    <t>006B+005F+000D</t>
  </si>
  <si>
    <t>0095+0024+8502</t>
  </si>
  <si>
    <t>8502</t>
  </si>
  <si>
    <t>006B+005F+0003</t>
  </si>
  <si>
    <t>006B+005F+0009</t>
  </si>
  <si>
    <t>006B+005F+0015</t>
  </si>
  <si>
    <t>006B+005F+0019</t>
  </si>
  <si>
    <t>0095+0024+8501</t>
  </si>
  <si>
    <t>8501</t>
  </si>
  <si>
    <t>012A+0003+0100</t>
  </si>
  <si>
    <t>006F+002C+0100</t>
  </si>
  <si>
    <t>01AE+00C9+0543</t>
  </si>
  <si>
    <t>000A+000E+5844</t>
  </si>
  <si>
    <t>5844</t>
  </si>
  <si>
    <t>0043+002C+2F00</t>
  </si>
  <si>
    <t>2F00</t>
  </si>
  <si>
    <t>0015+0000+3403</t>
  </si>
  <si>
    <t>3403</t>
  </si>
  <si>
    <t>000A+000E+5842</t>
  </si>
  <si>
    <t>5842</t>
  </si>
  <si>
    <t>01AE+00C9+0963</t>
  </si>
  <si>
    <t>0963</t>
  </si>
  <si>
    <t>006F+002C+0200</t>
  </si>
  <si>
    <t>01AE+00C9+15C3</t>
  </si>
  <si>
    <t>15C3</t>
  </si>
  <si>
    <t>006F+002C+0500</t>
  </si>
  <si>
    <t>012A+0003+0500</t>
  </si>
  <si>
    <t>000A+000E+5848</t>
  </si>
  <si>
    <t>5848</t>
  </si>
  <si>
    <t>0047+002C+FFFF</t>
  </si>
  <si>
    <t>000A+000E+0807</t>
  </si>
  <si>
    <t>0807</t>
  </si>
  <si>
    <t>0023+0001+01BF</t>
  </si>
  <si>
    <t>0009+0001+0085</t>
  </si>
  <si>
    <t>0009+0001+0082</t>
  </si>
  <si>
    <t>002E+0001+00BE</t>
  </si>
  <si>
    <t>0009+0001+0086</t>
  </si>
  <si>
    <t>002E+0001+00B9</t>
  </si>
  <si>
    <t>0009+0001+0095</t>
  </si>
  <si>
    <t>0009+0001+0089</t>
  </si>
  <si>
    <t>00EC+00E5+0000</t>
  </si>
  <si>
    <t>0064+0059+1FFF</t>
  </si>
  <si>
    <t>0064+0059+3FFF</t>
  </si>
  <si>
    <t>0065+0059+FF00</t>
  </si>
  <si>
    <t>001B+0016+FFFE</t>
  </si>
  <si>
    <t>0185+0001+057F</t>
  </si>
  <si>
    <t>00FF+0003+0FC2</t>
  </si>
  <si>
    <t>0FC2</t>
  </si>
  <si>
    <t>00FF+0003+0FC6</t>
  </si>
  <si>
    <t>0139+0001+000F</t>
  </si>
  <si>
    <t>01BB+0059+1153</t>
  </si>
  <si>
    <t>1153</t>
  </si>
  <si>
    <t>012A+0003+1302</t>
  </si>
  <si>
    <t>1302</t>
  </si>
  <si>
    <t>01C9+0154+FFD7</t>
  </si>
  <si>
    <t>FFD7</t>
  </si>
  <si>
    <t>0064+0059+0FD9</t>
  </si>
  <si>
    <t>0FD9</t>
  </si>
  <si>
    <t>012E+0001+1C9E</t>
  </si>
  <si>
    <t>1C9E</t>
  </si>
  <si>
    <t>0111+0001+6012</t>
  </si>
  <si>
    <t>6012</t>
  </si>
  <si>
    <t>0111+0001+6C12</t>
  </si>
  <si>
    <t>6C12</t>
  </si>
  <si>
    <t>005E+00A4+1079</t>
  </si>
  <si>
    <t>1079</t>
  </si>
  <si>
    <t>0064+0059+2FFF</t>
  </si>
  <si>
    <t>2FFF</t>
  </si>
  <si>
    <t>0095+0024+8604</t>
  </si>
  <si>
    <t>8604</t>
  </si>
  <si>
    <t>012E+0001+1C9D</t>
  </si>
  <si>
    <t>1C9D</t>
  </si>
  <si>
    <t>00C5+00B5+FFFF</t>
  </si>
  <si>
    <t>01BB+0059+0FCE</t>
  </si>
  <si>
    <t>0FCE</t>
  </si>
  <si>
    <t>0187+0001+3BFF</t>
  </si>
  <si>
    <t>3BFF</t>
  </si>
  <si>
    <t>012A+0003+3C03</t>
  </si>
  <si>
    <t>3C03</t>
  </si>
  <si>
    <t>01BB+0059+0FFC</t>
  </si>
  <si>
    <t>0FFC</t>
  </si>
  <si>
    <t>0095+0024+8601</t>
  </si>
  <si>
    <t>8601</t>
  </si>
  <si>
    <t>01BA+0059+1600</t>
  </si>
  <si>
    <t>0064+0059+4FDA</t>
  </si>
  <si>
    <t>4FDA</t>
  </si>
  <si>
    <t>0065+0059+1A02</t>
  </si>
  <si>
    <t>1A02</t>
  </si>
  <si>
    <t>012A+0003+1A00</t>
  </si>
  <si>
    <t>0111+0001+4204</t>
  </si>
  <si>
    <t>4204</t>
  </si>
  <si>
    <t>0111+0001+4804</t>
  </si>
  <si>
    <t>4804</t>
  </si>
  <si>
    <t>012A+0003+2703</t>
  </si>
  <si>
    <t>2703</t>
  </si>
  <si>
    <t>01BB+0059+1FE7</t>
  </si>
  <si>
    <t>1FE7</t>
  </si>
  <si>
    <t>0111+0001+5209</t>
  </si>
  <si>
    <t>5209</t>
  </si>
  <si>
    <t>0111+0001+6A09</t>
  </si>
  <si>
    <t>6A09</t>
  </si>
  <si>
    <t>018C+0026+0000</t>
  </si>
  <si>
    <t>012A+0003+0803</t>
  </si>
  <si>
    <t>0803</t>
  </si>
  <si>
    <t>015F+013A+1209</t>
  </si>
  <si>
    <t>1209</t>
  </si>
  <si>
    <t>000A+000E+0809</t>
  </si>
  <si>
    <t>0809</t>
  </si>
  <si>
    <t>0111+0001+4003</t>
  </si>
  <si>
    <t>4003</t>
  </si>
  <si>
    <t>003B+0001+0000</t>
  </si>
  <si>
    <t>0064+0059+7100</t>
  </si>
  <si>
    <t>7100</t>
  </si>
  <si>
    <t>0064+0059+7200</t>
  </si>
  <si>
    <t>7200</t>
  </si>
  <si>
    <t>0095+0024+8602</t>
  </si>
  <si>
    <t>8602</t>
  </si>
  <si>
    <t>0064+0059+7580</t>
  </si>
  <si>
    <t>7580</t>
  </si>
  <si>
    <t>0064+0059+76A0</t>
  </si>
  <si>
    <t>76A0</t>
  </si>
  <si>
    <t>0064+0059+76A2</t>
  </si>
  <si>
    <t>76A2</t>
  </si>
  <si>
    <t>0064+0059+76A3</t>
  </si>
  <si>
    <t>76A3</t>
  </si>
  <si>
    <t>0064+0059+76A4</t>
  </si>
  <si>
    <t>76A4</t>
  </si>
  <si>
    <t>0064+0059+76A5</t>
  </si>
  <si>
    <t>76A5</t>
  </si>
  <si>
    <t>00DD+00D4+0003</t>
  </si>
  <si>
    <t>0111+0001+560E</t>
  </si>
  <si>
    <t>560E</t>
  </si>
  <si>
    <t>0111+0001+580E</t>
  </si>
  <si>
    <t>580E</t>
  </si>
  <si>
    <t>012A+0003+3113</t>
  </si>
  <si>
    <t>3113</t>
  </si>
  <si>
    <t>0064+0059+5FF1</t>
  </si>
  <si>
    <t>5FF1</t>
  </si>
  <si>
    <t>0065+0059+3103</t>
  </si>
  <si>
    <t>000A+000E+0127</t>
  </si>
  <si>
    <t>01D1+0190+B80C</t>
  </si>
  <si>
    <t>B80C</t>
  </si>
  <si>
    <t>00D4+0059+00FF</t>
  </si>
  <si>
    <t>000A+000E+584A</t>
  </si>
  <si>
    <t>584A</t>
  </si>
  <si>
    <t>012A+0003+1B43</t>
  </si>
  <si>
    <t>1B43</t>
  </si>
  <si>
    <t>01BB+0059+129B</t>
  </si>
  <si>
    <t>129B</t>
  </si>
  <si>
    <t>012A+0003+3D03</t>
  </si>
  <si>
    <t>3D03</t>
  </si>
  <si>
    <t>015F+013A+0F7F</t>
  </si>
  <si>
    <t>0F7F</t>
  </si>
  <si>
    <t>0111+0001+7403</t>
  </si>
  <si>
    <t>7403</t>
  </si>
  <si>
    <t>012A+0003+3B03</t>
  </si>
  <si>
    <t>3B03</t>
  </si>
  <si>
    <t>015F+013A+0EFF</t>
  </si>
  <si>
    <t>0080+0085+0310</t>
  </si>
  <si>
    <t>0160+013B+0000</t>
  </si>
  <si>
    <t>0130+011F+0003</t>
  </si>
  <si>
    <t>0130+011F+0004</t>
  </si>
  <si>
    <t>0095+0024+8608</t>
  </si>
  <si>
    <t>8608</t>
  </si>
  <si>
    <t>0136+0125+FFFF</t>
  </si>
  <si>
    <t>01BA+0059+1104</t>
  </si>
  <si>
    <t>1104</t>
  </si>
  <si>
    <t>01BA+0059+1203</t>
  </si>
  <si>
    <t>1203</t>
  </si>
  <si>
    <t>00FF+0003+1842</t>
  </si>
  <si>
    <t>1842</t>
  </si>
  <si>
    <t>00FF+0003+1846</t>
  </si>
  <si>
    <t>1846</t>
  </si>
  <si>
    <t>0065+0059+1804</t>
  </si>
  <si>
    <t>1804</t>
  </si>
  <si>
    <t>012A+0003+1820</t>
  </si>
  <si>
    <t>1820</t>
  </si>
  <si>
    <t>0111+0001+7604</t>
  </si>
  <si>
    <t>7604</t>
  </si>
  <si>
    <t>0111+0001+7804</t>
  </si>
  <si>
    <t>7804</t>
  </si>
  <si>
    <t>015F+013A+0FBF</t>
  </si>
  <si>
    <t>0FBF</t>
  </si>
  <si>
    <t>000A+000E+27E5</t>
  </si>
  <si>
    <t>27E5</t>
  </si>
  <si>
    <t>0111+0001+7A12</t>
  </si>
  <si>
    <t>7A12</t>
  </si>
  <si>
    <t>0111+0001+7C12</t>
  </si>
  <si>
    <t>7C12</t>
  </si>
  <si>
    <t>0185+0001+053F</t>
  </si>
  <si>
    <t>01BA+0059+0001</t>
  </si>
  <si>
    <t>000A+000E+5840</t>
  </si>
  <si>
    <t>5840</t>
  </si>
  <si>
    <t>00D2+00CA+1004</t>
  </si>
  <si>
    <t>1004</t>
  </si>
  <si>
    <t>012E+0001+1C9C</t>
  </si>
  <si>
    <t>1C9C</t>
  </si>
  <si>
    <t>0111+0001+4C09</t>
  </si>
  <si>
    <t>4C09</t>
  </si>
  <si>
    <t>005E+00A4+10B8</t>
  </si>
  <si>
    <t>10B8</t>
  </si>
  <si>
    <t>000A+000E+7841</t>
  </si>
  <si>
    <t>7841</t>
  </si>
  <si>
    <t>017D+0003+0A0B</t>
  </si>
  <si>
    <t>0A0B</t>
  </si>
  <si>
    <t>0111+0001+7E03</t>
  </si>
  <si>
    <t>7E03</t>
  </si>
  <si>
    <t>011B+0001+47AB</t>
  </si>
  <si>
    <t>47AB</t>
  </si>
  <si>
    <t>0095+0024+8610</t>
  </si>
  <si>
    <t>8610</t>
  </si>
  <si>
    <t>0015+0000+2A03</t>
  </si>
  <si>
    <t>2A03</t>
  </si>
  <si>
    <t>0111+0001+5E09</t>
  </si>
  <si>
    <t>5E09</t>
  </si>
  <si>
    <t>0111+0001+6212</t>
  </si>
  <si>
    <t>6212</t>
  </si>
  <si>
    <t>01BB+0059+117A</t>
  </si>
  <si>
    <t>002E+0001+0093</t>
  </si>
  <si>
    <t>002E+0001+008F</t>
  </si>
  <si>
    <t>002E+0001+02CD</t>
  </si>
  <si>
    <t>002E+0001+008E</t>
  </si>
  <si>
    <t>002E+0001+005A</t>
  </si>
  <si>
    <t>002E+0001+0059</t>
  </si>
  <si>
    <t>002E+0001+00A4</t>
  </si>
  <si>
    <t>002E+0001+02DE</t>
  </si>
  <si>
    <t>002E+0001+00B5</t>
  </si>
  <si>
    <t>002E+0001+02DC</t>
  </si>
  <si>
    <t>002E+0001+0096</t>
  </si>
  <si>
    <t>002E+0001+00AF</t>
  </si>
  <si>
    <t>002E+0001+02DB</t>
  </si>
  <si>
    <t>002E+0001+02D5</t>
  </si>
  <si>
    <t>002E+0001+0087</t>
  </si>
  <si>
    <t>002E+0001+00A3</t>
  </si>
  <si>
    <t>002E+0001+0088</t>
  </si>
  <si>
    <t>002E+0001+0082</t>
  </si>
  <si>
    <t>002E+0001+017F</t>
  </si>
  <si>
    <t>012A+0003+FF00</t>
  </si>
  <si>
    <t>0150+012A+FF10</t>
  </si>
  <si>
    <t>00FF+0003+FFC3</t>
  </si>
  <si>
    <t>FFC3</t>
  </si>
  <si>
    <t>0008+0001+03F0</t>
  </si>
  <si>
    <t>00F9+011F+0000</t>
  </si>
  <si>
    <t>008A+008B+0500</t>
  </si>
  <si>
    <t>00FF+0003+10C3</t>
  </si>
  <si>
    <t>10C3</t>
  </si>
  <si>
    <t>00FF+0003+10C7</t>
  </si>
  <si>
    <t>10C7</t>
  </si>
  <si>
    <t>0139+0001+0010</t>
  </si>
  <si>
    <t>0080+0085+1320</t>
  </si>
  <si>
    <t>1320</t>
  </si>
  <si>
    <t>018E+00F1+000B</t>
  </si>
  <si>
    <t>00C3+00B3+0406</t>
  </si>
  <si>
    <t>012A+0003+0E03</t>
  </si>
  <si>
    <t>0E03</t>
  </si>
  <si>
    <t>0111+0001+440E</t>
  </si>
  <si>
    <t>440E</t>
  </si>
  <si>
    <t>011D+0003+00F1</t>
  </si>
  <si>
    <t>011D+0003+00F2</t>
  </si>
  <si>
    <t>0185+0001+083F</t>
  </si>
  <si>
    <t>083F</t>
  </si>
  <si>
    <t>0185+0001+087F</t>
  </si>
  <si>
    <t>087F</t>
  </si>
  <si>
    <t>01D5+0003+0010</t>
  </si>
  <si>
    <t>0110+0003+2C0C</t>
  </si>
  <si>
    <t>2C0C</t>
  </si>
  <si>
    <t>0110+0003+2E04</t>
  </si>
  <si>
    <t>2E04</t>
  </si>
  <si>
    <t>011B+0001+7E91</t>
  </si>
  <si>
    <t>7E91</t>
  </si>
  <si>
    <t>0095+0024+8710</t>
  </si>
  <si>
    <t>8710</t>
  </si>
  <si>
    <t>00FD+00F1+0005</t>
  </si>
  <si>
    <t>005E+00A4+1080</t>
  </si>
  <si>
    <t>0117+0001+1FC5</t>
  </si>
  <si>
    <t>1FC5</t>
  </si>
  <si>
    <t>0117+0001+0145</t>
  </si>
  <si>
    <t>000A+000E+8840</t>
  </si>
  <si>
    <t>8840</t>
  </si>
  <si>
    <t>0069+005D+04FB</t>
  </si>
  <si>
    <t>00FD+00F1+0003</t>
  </si>
  <si>
    <t>012A+0003+0303</t>
  </si>
  <si>
    <t>0002+0032+0003</t>
  </si>
  <si>
    <t>011D+0003+FFF3</t>
  </si>
  <si>
    <t>FFF3</t>
  </si>
  <si>
    <t>011D+0003+00F4</t>
  </si>
  <si>
    <t>000A+000E+5528</t>
  </si>
  <si>
    <t>5528</t>
  </si>
  <si>
    <t>0025+001B+FFFF</t>
  </si>
  <si>
    <t>0095+0024+8708</t>
  </si>
  <si>
    <t>8708</t>
  </si>
  <si>
    <t>0150+012A+2300</t>
  </si>
  <si>
    <t>2300</t>
  </si>
  <si>
    <t>0159+00F1+0023</t>
  </si>
  <si>
    <t>012A+0003+1203</t>
  </si>
  <si>
    <t>0111+0001+4610</t>
  </si>
  <si>
    <t>4610</t>
  </si>
  <si>
    <t>0185+0001+04BF</t>
  </si>
  <si>
    <t>000A+000E+8066</t>
  </si>
  <si>
    <t>8066</t>
  </si>
  <si>
    <t>000A+000E+852C</t>
  </si>
  <si>
    <t>852C</t>
  </si>
  <si>
    <t>0156+00F1+0004</t>
  </si>
  <si>
    <t>012A+0003+0701</t>
  </si>
  <si>
    <t>012A+0003+0820</t>
  </si>
  <si>
    <t>0820</t>
  </si>
  <si>
    <t>015A+00F1+FFFF</t>
  </si>
  <si>
    <t>012E+0001+1CB3</t>
  </si>
  <si>
    <t>1CB3</t>
  </si>
  <si>
    <t>01C9+0154+03FB</t>
  </si>
  <si>
    <t>0158+00F1+0000</t>
  </si>
  <si>
    <t>0157+00F1+0017</t>
  </si>
  <si>
    <t>0185+0001+8AF3</t>
  </si>
  <si>
    <t>8AF3</t>
  </si>
  <si>
    <t>000A+000E+B823</t>
  </si>
  <si>
    <t>B823</t>
  </si>
  <si>
    <t>000A+000E+8842</t>
  </si>
  <si>
    <t>8842</t>
  </si>
  <si>
    <t>000A+000E+888F</t>
  </si>
  <si>
    <t>888F</t>
  </si>
  <si>
    <t>005E+00A4+1086</t>
  </si>
  <si>
    <t>1086</t>
  </si>
  <si>
    <t>0095+0024+8704</t>
  </si>
  <si>
    <t>8704</t>
  </si>
  <si>
    <t>011D+0003+00F5</t>
  </si>
  <si>
    <t>011D+0003+00F6</t>
  </si>
  <si>
    <t>0173+0001+3C24</t>
  </si>
  <si>
    <t>3C24</t>
  </si>
  <si>
    <t>0111+0001+483F</t>
  </si>
  <si>
    <t>483F</t>
  </si>
  <si>
    <t>0111+0001+4A3F</t>
  </si>
  <si>
    <t>4A3F</t>
  </si>
  <si>
    <t>0111+0001+4C3F</t>
  </si>
  <si>
    <t>4C3F</t>
  </si>
  <si>
    <t>0111+0001+4E3F</t>
  </si>
  <si>
    <t>4E3F</t>
  </si>
  <si>
    <t>0111+0001+503F</t>
  </si>
  <si>
    <t>503F</t>
  </si>
  <si>
    <t>0111+0001+523F</t>
  </si>
  <si>
    <t>523F</t>
  </si>
  <si>
    <t>00FF+0003+09C3</t>
  </si>
  <si>
    <t>09C3</t>
  </si>
  <si>
    <t>00FF+0003+0CC3</t>
  </si>
  <si>
    <t>0CC3</t>
  </si>
  <si>
    <t>00FF+0003+09C7</t>
  </si>
  <si>
    <t>09C7</t>
  </si>
  <si>
    <t>00FF+0003+0CC7</t>
  </si>
  <si>
    <t>0CC7</t>
  </si>
  <si>
    <t>0139+0001+0009</t>
  </si>
  <si>
    <t>0139+0001+000C</t>
  </si>
  <si>
    <t>01D5+0003+0009</t>
  </si>
  <si>
    <t>01D5+0003+000C</t>
  </si>
  <si>
    <t>0008+0001+03F4</t>
  </si>
  <si>
    <t>0150+012A+2421</t>
  </si>
  <si>
    <t>2421</t>
  </si>
  <si>
    <t>00B7+00AB+0001</t>
  </si>
  <si>
    <t>005E+00A4+03CA</t>
  </si>
  <si>
    <t>005E+00A4+10EB</t>
  </si>
  <si>
    <t>10EB</t>
  </si>
  <si>
    <t>0117+0001+1FCA</t>
  </si>
  <si>
    <t>1FCA</t>
  </si>
  <si>
    <t>0117+0001+014A</t>
  </si>
  <si>
    <t>0080+0085+0410</t>
  </si>
  <si>
    <t>000A+000E+8841</t>
  </si>
  <si>
    <t>8841</t>
  </si>
  <si>
    <t>0095+0024+8701</t>
  </si>
  <si>
    <t>8701</t>
  </si>
  <si>
    <t>0113+0106+1901</t>
  </si>
  <si>
    <t>1901</t>
  </si>
  <si>
    <t>0169+016C+0001</t>
  </si>
  <si>
    <t>0169+016C+0000</t>
  </si>
  <si>
    <t>0183+0001+FF40</t>
  </si>
  <si>
    <t>000A+000E+5847</t>
  </si>
  <si>
    <t>5847</t>
  </si>
  <si>
    <t>0095+0024+8702</t>
  </si>
  <si>
    <t>8702</t>
  </si>
  <si>
    <t>01D6+0190+3811</t>
  </si>
  <si>
    <t>3811</t>
  </si>
  <si>
    <t>01D6+0190+B811</t>
  </si>
  <si>
    <t>B811</t>
  </si>
  <si>
    <t>0117+0001+1FC2</t>
  </si>
  <si>
    <t>1FC2</t>
  </si>
  <si>
    <t>0117+0001+0142</t>
  </si>
  <si>
    <t>012E+0001+1CB1</t>
  </si>
  <si>
    <t>1CB1</t>
  </si>
  <si>
    <t>0185+0001+8AF1</t>
  </si>
  <si>
    <t>8AF1</t>
  </si>
  <si>
    <t>000A+000E+3804</t>
  </si>
  <si>
    <t>3804</t>
  </si>
  <si>
    <t>0150+012A+0F20</t>
  </si>
  <si>
    <t>0F20</t>
  </si>
  <si>
    <t>00FC+00F1+0F00</t>
  </si>
  <si>
    <t>00B7+00AB+0002</t>
  </si>
  <si>
    <t>0150+012A+2030</t>
  </si>
  <si>
    <t>2030</t>
  </si>
  <si>
    <t>0150+012A+3430</t>
  </si>
  <si>
    <t>3430</t>
  </si>
  <si>
    <t>0150+012A+3630</t>
  </si>
  <si>
    <t>3630</t>
  </si>
  <si>
    <t>000A+000E+890D</t>
  </si>
  <si>
    <t>890D</t>
  </si>
  <si>
    <t>000A+000E+8F8E</t>
  </si>
  <si>
    <t>8F8E</t>
  </si>
  <si>
    <t>0011+000B+3602</t>
  </si>
  <si>
    <t>3602</t>
  </si>
  <si>
    <t>008E+000B+8000</t>
  </si>
  <si>
    <t>8000</t>
  </si>
  <si>
    <t>011D+0003+00F7</t>
  </si>
  <si>
    <t>011D+0003+00F8</t>
  </si>
  <si>
    <t>0111+0001+580B</t>
  </si>
  <si>
    <t>580B</t>
  </si>
  <si>
    <t>00F6+0001+0005</t>
  </si>
  <si>
    <t>008A+008B+0A01</t>
  </si>
  <si>
    <t>01D1+0190+383D</t>
  </si>
  <si>
    <t>383D</t>
  </si>
  <si>
    <t>0049+0001+4FFA</t>
  </si>
  <si>
    <t>4FFA</t>
  </si>
  <si>
    <t>0150+012A+1600</t>
  </si>
  <si>
    <t>00B7+00AB+0003</t>
  </si>
  <si>
    <t>012A+0003+2F20</t>
  </si>
  <si>
    <t>2F20</t>
  </si>
  <si>
    <t>0080+0085+0A10</t>
  </si>
  <si>
    <t>0A10</t>
  </si>
  <si>
    <t>000A+000E+6914</t>
  </si>
  <si>
    <t>6914</t>
  </si>
  <si>
    <t>000A+000E+6915</t>
  </si>
  <si>
    <t>6915</t>
  </si>
  <si>
    <t>0113+0106+1A01</t>
  </si>
  <si>
    <t>1A01</t>
  </si>
  <si>
    <t>000A+000E+5845</t>
  </si>
  <si>
    <t>5845</t>
  </si>
  <si>
    <t>01B4+0179+FF01</t>
  </si>
  <si>
    <t>01B4+0179+0101</t>
  </si>
  <si>
    <t>0049+0001+2FF7</t>
  </si>
  <si>
    <t>2FF7</t>
  </si>
  <si>
    <t>012A+0003+3700</t>
  </si>
  <si>
    <t>3700</t>
  </si>
  <si>
    <t>012A+0003+0102</t>
  </si>
  <si>
    <t>000A+000E+27EA</t>
  </si>
  <si>
    <t>27EA</t>
  </si>
  <si>
    <t>0015+0000+0103</t>
  </si>
  <si>
    <t>0015+0000+0203</t>
  </si>
  <si>
    <t>00FA+00F1+0000</t>
  </si>
  <si>
    <t>0064+0059+75EF</t>
  </si>
  <si>
    <t>75EF</t>
  </si>
  <si>
    <t>0080+0085+0210</t>
  </si>
  <si>
    <t>012E+0001+1CB5</t>
  </si>
  <si>
    <t>1CB5</t>
  </si>
  <si>
    <t>0185+0001+8AF5</t>
  </si>
  <si>
    <t>8AF5</t>
  </si>
  <si>
    <t>0150+012A+1700</t>
  </si>
  <si>
    <t>1700</t>
  </si>
  <si>
    <t>012A+0003+1303</t>
  </si>
  <si>
    <t>1303</t>
  </si>
  <si>
    <t>011D+0003+03F9</t>
  </si>
  <si>
    <t>011D+0003+00FA</t>
  </si>
  <si>
    <t>011D+0003+03FB</t>
  </si>
  <si>
    <t>011D+0003+00FC</t>
  </si>
  <si>
    <t>011D+0003+03FD</t>
  </si>
  <si>
    <t>011D+0003+03FE</t>
  </si>
  <si>
    <t>0069+005D+01FD</t>
  </si>
  <si>
    <t>0069+005D+02FD</t>
  </si>
  <si>
    <t>0069+005D+03FD</t>
  </si>
  <si>
    <t>0150+012A+2D30</t>
  </si>
  <si>
    <t>2D30</t>
  </si>
  <si>
    <t>015B+00F1+0029</t>
  </si>
  <si>
    <t>00B7+00AB+0004</t>
  </si>
  <si>
    <t>000A+000E+8CF2</t>
  </si>
  <si>
    <t>8CF2</t>
  </si>
  <si>
    <t>00F6+0001+0003</t>
  </si>
  <si>
    <t>0080+0085+1120</t>
  </si>
  <si>
    <t>1120</t>
  </si>
  <si>
    <t>0049+0001+4FF9</t>
  </si>
  <si>
    <t>4FF9</t>
  </si>
  <si>
    <t>012A+0003+3903</t>
  </si>
  <si>
    <t>3903</t>
  </si>
  <si>
    <t>0111+0001+5A3F</t>
  </si>
  <si>
    <t>5A3F</t>
  </si>
  <si>
    <t>0111+0001+5C3F</t>
  </si>
  <si>
    <t>5C3F</t>
  </si>
  <si>
    <t>0111+0001+5E03</t>
  </si>
  <si>
    <t>5E03</t>
  </si>
  <si>
    <t>0111+0001+6015</t>
  </si>
  <si>
    <t>6015</t>
  </si>
  <si>
    <t>Freestanding Flame</t>
  </si>
  <si>
    <t>0009+0001+0096</t>
  </si>
  <si>
    <t>002E+0001+01C8</t>
  </si>
  <si>
    <t>0111+0001+500F</t>
  </si>
  <si>
    <t>500F</t>
  </si>
  <si>
    <t>0111+0001+520F</t>
  </si>
  <si>
    <t>520F</t>
  </si>
  <si>
    <t>0111+0001+5E01</t>
  </si>
  <si>
    <t>5E01</t>
  </si>
  <si>
    <t>0111+0001+600C</t>
  </si>
  <si>
    <t>600C</t>
  </si>
  <si>
    <t>0185+0001+4225</t>
  </si>
  <si>
    <t>4225</t>
  </si>
  <si>
    <t>0185+0001+4226</t>
  </si>
  <si>
    <t>4226</t>
  </si>
  <si>
    <t>0185+0001+4267</t>
  </si>
  <si>
    <t>4267</t>
  </si>
  <si>
    <t>0185+0001+4268</t>
  </si>
  <si>
    <t>4268</t>
  </si>
  <si>
    <t>0185+0001+42A9</t>
  </si>
  <si>
    <t>42A9</t>
  </si>
  <si>
    <t>0185+0001+422A</t>
  </si>
  <si>
    <t>422A</t>
  </si>
  <si>
    <t>0185+0001+422B</t>
  </si>
  <si>
    <t>422B</t>
  </si>
  <si>
    <t>0185+0001+42AC</t>
  </si>
  <si>
    <t>42AC</t>
  </si>
  <si>
    <t>00AE+0001+0003</t>
  </si>
  <si>
    <t>0090+0098+7F02</t>
  </si>
  <si>
    <t>7F02</t>
  </si>
  <si>
    <t>0111+0001+5803</t>
  </si>
  <si>
    <t>5803</t>
  </si>
  <si>
    <t>008A+008B+0C00</t>
  </si>
  <si>
    <t>0141+012F+0027</t>
  </si>
  <si>
    <t>0185+0001+493C</t>
  </si>
  <si>
    <t>493C</t>
  </si>
  <si>
    <t>0185+0001+4F3D</t>
  </si>
  <si>
    <t>4F3D</t>
  </si>
  <si>
    <t>00AE+0001+0004</t>
  </si>
  <si>
    <t>00AE+0001+0006</t>
  </si>
  <si>
    <t>00F7+0069+1B00</t>
  </si>
  <si>
    <t>1B00</t>
  </si>
  <si>
    <t>00F7+0069+1B01</t>
  </si>
  <si>
    <t>1B01</t>
  </si>
  <si>
    <t>00F7+0069+1B03</t>
  </si>
  <si>
    <t>1B03</t>
  </si>
  <si>
    <t>00F7+0069+1B02</t>
  </si>
  <si>
    <t>1B02</t>
  </si>
  <si>
    <t>00AE+0001+0005</t>
  </si>
  <si>
    <t>00A5+00A6+FFFF</t>
  </si>
  <si>
    <t>00A4+00A6+FFFF</t>
  </si>
  <si>
    <t>000A+000E+15E7</t>
  </si>
  <si>
    <t>15E7</t>
  </si>
  <si>
    <t>00BE+0001+1E01</t>
  </si>
  <si>
    <t>1E01</t>
  </si>
  <si>
    <t>0183+0001+FF41</t>
  </si>
  <si>
    <t>FF41</t>
  </si>
  <si>
    <t>0117+0001+1FC1</t>
  </si>
  <si>
    <t>1FC1</t>
  </si>
  <si>
    <t>0117+0001+0141</t>
  </si>
  <si>
    <t>0173+0001+2181</t>
  </si>
  <si>
    <t>2181</t>
  </si>
  <si>
    <t>00AE+0001+0007</t>
  </si>
  <si>
    <t>00AF+0069+0103</t>
  </si>
  <si>
    <t>00B1+0001+0000</t>
  </si>
  <si>
    <t>0090+0098+7FFE</t>
  </si>
  <si>
    <t>000A+000E+1803</t>
  </si>
  <si>
    <t>00BC+0069+0000</t>
  </si>
  <si>
    <t>011B+0001+3291</t>
  </si>
  <si>
    <t>3291</t>
  </si>
  <si>
    <t>0080+0085+1220</t>
  </si>
  <si>
    <t>1220</t>
  </si>
  <si>
    <t>0080+0085+1620</t>
  </si>
  <si>
    <t>1620</t>
  </si>
  <si>
    <t>0117+0001+1FC9</t>
  </si>
  <si>
    <t>0117+0001+0149</t>
  </si>
  <si>
    <t>00BC+0069+0005</t>
  </si>
  <si>
    <t>00AF+0069+0903</t>
  </si>
  <si>
    <t>0903</t>
  </si>
  <si>
    <t>00AF+0069+0001</t>
  </si>
  <si>
    <t>00AF+0069+0000</t>
  </si>
  <si>
    <t>00AE+0001+0008</t>
  </si>
  <si>
    <t>00FF+0003+FF02</t>
  </si>
  <si>
    <t>0095+0024+8802</t>
  </si>
  <si>
    <t>8802</t>
  </si>
  <si>
    <t>0141+012F+0026</t>
  </si>
  <si>
    <t>0111+0001+4A04</t>
  </si>
  <si>
    <t>4A04</t>
  </si>
  <si>
    <t>0111+0001+5A03</t>
  </si>
  <si>
    <t>5A03</t>
  </si>
  <si>
    <t>00AE+0001+0009</t>
  </si>
  <si>
    <t>00BC+0069+0001</t>
  </si>
  <si>
    <t>000A+000E+8844</t>
  </si>
  <si>
    <t>8844</t>
  </si>
  <si>
    <t>000A+000E+5945</t>
  </si>
  <si>
    <t>5945</t>
  </si>
  <si>
    <t>000A+000E+5886</t>
  </si>
  <si>
    <t>5886</t>
  </si>
  <si>
    <t>0090+0098+0102</t>
  </si>
  <si>
    <t>0117+0001+1FC8</t>
  </si>
  <si>
    <t>0117+0001+0148</t>
  </si>
  <si>
    <t>00AE+0001+000C</t>
  </si>
  <si>
    <t>000A+000E+7889</t>
  </si>
  <si>
    <t>7889</t>
  </si>
  <si>
    <t>0095+0024+8804</t>
  </si>
  <si>
    <t>8804</t>
  </si>
  <si>
    <t>0112+0001+19CB</t>
  </si>
  <si>
    <t>19CB</t>
  </si>
  <si>
    <t>0008+0001+03F7</t>
  </si>
  <si>
    <t>00BB+0069+00FF</t>
  </si>
  <si>
    <t>00AF+0069+0002</t>
  </si>
  <si>
    <t>0111+0001+4C0E</t>
  </si>
  <si>
    <t>4C0E</t>
  </si>
  <si>
    <t>00BC+0069+0003</t>
  </si>
  <si>
    <t>00BC+0069+0002</t>
  </si>
  <si>
    <t>000A+000E+27EB</t>
  </si>
  <si>
    <t>27EB</t>
  </si>
  <si>
    <t>000A+000E+588A</t>
  </si>
  <si>
    <t>588A</t>
  </si>
  <si>
    <t>0095+0024+8801</t>
  </si>
  <si>
    <t>8801</t>
  </si>
  <si>
    <t>00BB+0069+0001</t>
  </si>
  <si>
    <t>00AE+0001+000A</t>
  </si>
  <si>
    <t>0015+0000+2003</t>
  </si>
  <si>
    <t>2003</t>
  </si>
  <si>
    <t>0015+0000+2103</t>
  </si>
  <si>
    <t>2103</t>
  </si>
  <si>
    <t>0095+0024+8808</t>
  </si>
  <si>
    <t>8808</t>
  </si>
  <si>
    <t>01D1+0190+380A</t>
  </si>
  <si>
    <t>380A</t>
  </si>
  <si>
    <t>0187+0001+0FFF</t>
  </si>
  <si>
    <t>00AF+0069+0303</t>
  </si>
  <si>
    <t>00B1+0001+0001</t>
  </si>
  <si>
    <t>000A+000E+6976</t>
  </si>
  <si>
    <t>6976</t>
  </si>
  <si>
    <t>000A+000E+588C</t>
  </si>
  <si>
    <t>588C</t>
  </si>
  <si>
    <t>0111+0001+680A</t>
  </si>
  <si>
    <t>680A</t>
  </si>
  <si>
    <t>011C+0003+0000</t>
  </si>
  <si>
    <t>0080+0085+0110</t>
  </si>
  <si>
    <t>00AE+0001+000B</t>
  </si>
  <si>
    <t>00BC+0069+0004</t>
  </si>
  <si>
    <t>0173+0001+2228</t>
  </si>
  <si>
    <t>2228</t>
  </si>
  <si>
    <t>000A+000E+6955</t>
  </si>
  <si>
    <t>6955</t>
  </si>
  <si>
    <t>0111+0001+640C</t>
  </si>
  <si>
    <t>640C</t>
  </si>
  <si>
    <t>011D+0003+03F7</t>
  </si>
  <si>
    <t>0080+0085+0610</t>
  </si>
  <si>
    <t>00BE+0001+1C02</t>
  </si>
  <si>
    <t>000A+000E+6854</t>
  </si>
  <si>
    <t>6854</t>
  </si>
  <si>
    <t>000A+000E+7888</t>
  </si>
  <si>
    <t>7888</t>
  </si>
  <si>
    <t>012E+0001+1CB8</t>
  </si>
  <si>
    <t>1CB8</t>
  </si>
  <si>
    <t>01C9+0154+0539</t>
  </si>
  <si>
    <t>01C9+0154+053B</t>
  </si>
  <si>
    <t>00FF+0003+1D02</t>
  </si>
  <si>
    <t>1D02</t>
  </si>
  <si>
    <t>00FF+0003+1DC6</t>
  </si>
  <si>
    <t>1DC6</t>
  </si>
  <si>
    <t>0139+0001+001D</t>
  </si>
  <si>
    <t>0015+0000+2203</t>
  </si>
  <si>
    <t>2203</t>
  </si>
  <si>
    <t>0015+0000+2303</t>
  </si>
  <si>
    <t>0015+0000+3903</t>
  </si>
  <si>
    <t>0015+0000+3A03</t>
  </si>
  <si>
    <t>3A03</t>
  </si>
  <si>
    <t>0015+0000+3C03</t>
  </si>
  <si>
    <t>0095+0024+8810</t>
  </si>
  <si>
    <t>8810</t>
  </si>
  <si>
    <t>01D1+0190+380C</t>
  </si>
  <si>
    <t>380C</t>
  </si>
  <si>
    <t>0173+0001+2084</t>
  </si>
  <si>
    <t>2084</t>
  </si>
  <si>
    <t>0111+0001+7009</t>
  </si>
  <si>
    <t>7009</t>
  </si>
  <si>
    <t>0111+0001+763F</t>
  </si>
  <si>
    <t>763F</t>
  </si>
  <si>
    <t>0111+0001+7A0A</t>
  </si>
  <si>
    <t>7A0A</t>
  </si>
  <si>
    <t>0111+0001+7C0E</t>
  </si>
  <si>
    <t>7C0E</t>
  </si>
  <si>
    <t>00BE+0001+1000</t>
  </si>
  <si>
    <t>00B0+0069+3800</t>
  </si>
  <si>
    <t>002E+0001+01DF</t>
  </si>
  <si>
    <t>0009+0001+009C</t>
  </si>
  <si>
    <t>00AE+0001+0000</t>
  </si>
  <si>
    <t>0095+0024+8901</t>
  </si>
  <si>
    <t>8901</t>
  </si>
  <si>
    <t>000A+000E+0801</t>
  </si>
  <si>
    <t>0801</t>
  </si>
  <si>
    <t>000A+000E+5062</t>
  </si>
  <si>
    <t>5062</t>
  </si>
  <si>
    <t>00D7+008D+0003</t>
  </si>
  <si>
    <t>012E+0001+1C83</t>
  </si>
  <si>
    <t>1C83</t>
  </si>
  <si>
    <t>0185+0001+8AC3</t>
  </si>
  <si>
    <t>8AC3</t>
  </si>
  <si>
    <t>000A+000E+5C84</t>
  </si>
  <si>
    <t>5C84</t>
  </si>
  <si>
    <t>00BE+0001+0702</t>
  </si>
  <si>
    <t>00BE+0001+0802</t>
  </si>
  <si>
    <t>000A+000E+5909</t>
  </si>
  <si>
    <t>5909</t>
  </si>
  <si>
    <t>000A+000E+554C</t>
  </si>
  <si>
    <t>554C</t>
  </si>
  <si>
    <t>000A+000E+504E</t>
  </si>
  <si>
    <t>504E</t>
  </si>
  <si>
    <t>000A+000E+5CD0</t>
  </si>
  <si>
    <t>5CD0</t>
  </si>
  <si>
    <t>0111+0001+440F</t>
  </si>
  <si>
    <t>440F</t>
  </si>
  <si>
    <t>011B+0001+2391</t>
  </si>
  <si>
    <t>2391</t>
  </si>
  <si>
    <t>0111+0001+480D</t>
  </si>
  <si>
    <t>480D</t>
  </si>
  <si>
    <t>0111+0001+4A0F</t>
  </si>
  <si>
    <t>4A0F</t>
  </si>
  <si>
    <t>0173+0001+2526</t>
  </si>
  <si>
    <t>2526</t>
  </si>
  <si>
    <t>0173+0001+272B</t>
  </si>
  <si>
    <t>272B</t>
  </si>
  <si>
    <t>0173+0001+282A</t>
  </si>
  <si>
    <t>282A</t>
  </si>
  <si>
    <t>0173+0001+2929</t>
  </si>
  <si>
    <t>2929</t>
  </si>
  <si>
    <t>0069+005D+01FB</t>
  </si>
  <si>
    <t>0173+0001+2C26</t>
  </si>
  <si>
    <t>2C26</t>
  </si>
  <si>
    <t>003B+0001+0008</t>
  </si>
  <si>
    <t>0015+0000+0201</t>
  </si>
  <si>
    <t>0015+0000+0301</t>
  </si>
  <si>
    <t>0015+0000+0401</t>
  </si>
  <si>
    <t>0015+0000+0501</t>
  </si>
  <si>
    <t>0015+0000+0601</t>
  </si>
  <si>
    <t>000A+000E+0827</t>
  </si>
  <si>
    <t>0827</t>
  </si>
  <si>
    <t>0127+0163+800C</t>
  </si>
  <si>
    <t>800C</t>
  </si>
  <si>
    <t>0127+0163+8013</t>
  </si>
  <si>
    <t>8013</t>
  </si>
  <si>
    <t>0127+0163+0014</t>
  </si>
  <si>
    <t>0127+0163+0015</t>
  </si>
  <si>
    <t>0127+0163+0019</t>
  </si>
  <si>
    <t>0127+0163+001A</t>
  </si>
  <si>
    <t>0117+0001+1FDF</t>
  </si>
  <si>
    <t>1FDF</t>
  </si>
  <si>
    <t>0117+0001+015F</t>
  </si>
  <si>
    <t>0111+0001+500E</t>
  </si>
  <si>
    <t>500E</t>
  </si>
  <si>
    <t>0111+0001+5400</t>
  </si>
  <si>
    <t>5400</t>
  </si>
  <si>
    <t>0111+0001+5C03</t>
  </si>
  <si>
    <t>5C03</t>
  </si>
  <si>
    <t>0111+0001+5E0C</t>
  </si>
  <si>
    <t>5E0C</t>
  </si>
  <si>
    <t>0111+0001+600D</t>
  </si>
  <si>
    <t>600D</t>
  </si>
  <si>
    <t>0111+0001+620E</t>
  </si>
  <si>
    <t>620E</t>
  </si>
  <si>
    <t>0015+0000+0111</t>
  </si>
  <si>
    <t>005E+00A4+100E</t>
  </si>
  <si>
    <t>100E</t>
  </si>
  <si>
    <t>00BD+008D+020E</t>
  </si>
  <si>
    <t>005E+00A4+100F</t>
  </si>
  <si>
    <t>100F</t>
  </si>
  <si>
    <t>00BD+008D+000F</t>
  </si>
  <si>
    <t>005E+00A4+1010</t>
  </si>
  <si>
    <t>1010</t>
  </si>
  <si>
    <t>00BD+008D+0110</t>
  </si>
  <si>
    <t>005E+00A4+1011</t>
  </si>
  <si>
    <t>1011</t>
  </si>
  <si>
    <t>00BD+008D+0211</t>
  </si>
  <si>
    <t>005E+00A4+1012</t>
  </si>
  <si>
    <t>1012</t>
  </si>
  <si>
    <t>00BD+008D+0212</t>
  </si>
  <si>
    <t>0015+0000+1F03</t>
  </si>
  <si>
    <t>1F03</t>
  </si>
  <si>
    <t>00AE+0001+0001</t>
  </si>
  <si>
    <t>0111+0001+660F</t>
  </si>
  <si>
    <t>660F</t>
  </si>
  <si>
    <t>000A+000E+1143</t>
  </si>
  <si>
    <t>1143</t>
  </si>
  <si>
    <t>000A+000E+6AD4</t>
  </si>
  <si>
    <t>6AD4</t>
  </si>
  <si>
    <t>00AE+0001+0002</t>
  </si>
  <si>
    <t>0095+0024+8902</t>
  </si>
  <si>
    <t>8902</t>
  </si>
  <si>
    <t>0095+0024+8904</t>
  </si>
  <si>
    <t>8904</t>
  </si>
  <si>
    <t>011D+0003+00B4</t>
  </si>
  <si>
    <t>011D+0003+03F6</t>
  </si>
  <si>
    <t>002E+0001+0054</t>
  </si>
  <si>
    <t>01C7+006B+0000</t>
  </si>
  <si>
    <t>01C7+006B+0001</t>
  </si>
  <si>
    <t>00EF+006B+0100</t>
  </si>
  <si>
    <t>0015+0000+2101</t>
  </si>
  <si>
    <t>2101</t>
  </si>
  <si>
    <t>0121+0114+FFFF</t>
  </si>
  <si>
    <t>0080+0085+2620</t>
  </si>
  <si>
    <t>2620</t>
  </si>
  <si>
    <t>01C8+006B+0100</t>
  </si>
  <si>
    <t>00EF+006B+0103</t>
  </si>
  <si>
    <t>00EF+006B+0104</t>
  </si>
  <si>
    <t>0121+0114+0000</t>
  </si>
  <si>
    <t>011B+0001+0580</t>
  </si>
  <si>
    <t>0095+0024+8A02</t>
  </si>
  <si>
    <t>8A02</t>
  </si>
  <si>
    <t>0111+0001+5001</t>
  </si>
  <si>
    <t>5001</t>
  </si>
  <si>
    <t>011D+0003+00EC</t>
  </si>
  <si>
    <t>01C8+006B+0801</t>
  </si>
  <si>
    <t>00B1+0001+0100</t>
  </si>
  <si>
    <t>00EF+006B+030C</t>
  </si>
  <si>
    <t>00EF+006B+030D</t>
  </si>
  <si>
    <t>000A+000E+007F</t>
  </si>
  <si>
    <t>00EF+006B+03FF</t>
  </si>
  <si>
    <t>01C7+006B+0002</t>
  </si>
  <si>
    <t>0015+0000+2E02</t>
  </si>
  <si>
    <t>2E02</t>
  </si>
  <si>
    <t>0015+0000+2F02</t>
  </si>
  <si>
    <t>2F02</t>
  </si>
  <si>
    <t>0015+0000+3002</t>
  </si>
  <si>
    <t>3002</t>
  </si>
  <si>
    <t>0013+000D+0004</t>
  </si>
  <si>
    <t>0095+0024+8A01</t>
  </si>
  <si>
    <t>8A01</t>
  </si>
  <si>
    <t>01D1+0190+383A</t>
  </si>
  <si>
    <t>383A</t>
  </si>
  <si>
    <t>01D1+0190+3938</t>
  </si>
  <si>
    <t>3938</t>
  </si>
  <si>
    <t>01D1+0190+3939</t>
  </si>
  <si>
    <t>3939</t>
  </si>
  <si>
    <t>00F0+0001+FFFF</t>
  </si>
  <si>
    <t>01C8+006B+0901</t>
  </si>
  <si>
    <t>00D6+006B+0000</t>
  </si>
  <si>
    <t>00EF+006B+0010</t>
  </si>
  <si>
    <t>00EF+006B+00FF</t>
  </si>
  <si>
    <t>00EF+006B+01FF</t>
  </si>
  <si>
    <t>00EF+006B+0111</t>
  </si>
  <si>
    <t>00EF+006B+0012</t>
  </si>
  <si>
    <t>00EF+006B+0013</t>
  </si>
  <si>
    <t>01AF+0183+1401</t>
  </si>
  <si>
    <t>1401</t>
  </si>
  <si>
    <t>0048+008A+0008</t>
  </si>
  <si>
    <t>01C8+006B+FF02</t>
  </si>
  <si>
    <t>000A+000E+15C2</t>
  </si>
  <si>
    <t>15C2</t>
  </si>
  <si>
    <t>0048+008A+0002</t>
  </si>
  <si>
    <t>008C+0001+0009</t>
  </si>
  <si>
    <t>00EF+006B+02FF</t>
  </si>
  <si>
    <t>0080+0085+0710</t>
  </si>
  <si>
    <t>0710</t>
  </si>
  <si>
    <t>0080+0085+0910</t>
  </si>
  <si>
    <t>0910</t>
  </si>
  <si>
    <t>011B+0001+6889</t>
  </si>
  <si>
    <t>6889</t>
  </si>
  <si>
    <t>0080+0085+4520</t>
  </si>
  <si>
    <t>4520</t>
  </si>
  <si>
    <t>0111+0001+5A14</t>
  </si>
  <si>
    <t>5A14</t>
  </si>
  <si>
    <t>00EF+006B+0106</t>
  </si>
  <si>
    <t>00EF+006B+0007</t>
  </si>
  <si>
    <t>000A+000E+0820</t>
  </si>
  <si>
    <t>0015+0000+0106</t>
  </si>
  <si>
    <t>0095+0024+8A04</t>
  </si>
  <si>
    <t>8A04</t>
  </si>
  <si>
    <t>00EF+006B+000E</t>
  </si>
  <si>
    <t>00EF+006B+000F</t>
  </si>
  <si>
    <t>002E+0001+008A</t>
  </si>
  <si>
    <t>003B+0001+00FF</t>
  </si>
  <si>
    <t>0025+001B+FFFE</t>
  </si>
  <si>
    <t>003B+0001+00FE</t>
  </si>
  <si>
    <t>0049+0001+6FCA</t>
  </si>
  <si>
    <t>6FCA</t>
  </si>
  <si>
    <t>0187+0001+2BFF</t>
  </si>
  <si>
    <t>2BFF</t>
  </si>
  <si>
    <t>003B+0001+00FD</t>
  </si>
  <si>
    <t>003B+0001+00FC</t>
  </si>
  <si>
    <t>0113+0106+FF02</t>
  </si>
  <si>
    <t>0113+0106+FF03</t>
  </si>
  <si>
    <t>003B+0001+00FB</t>
  </si>
  <si>
    <t>003B+0001+00F9</t>
  </si>
  <si>
    <t>003B+0001+00FA</t>
  </si>
  <si>
    <t>0111+0001+400E</t>
  </si>
  <si>
    <t>400E</t>
  </si>
  <si>
    <t>0111+0001+460F</t>
  </si>
  <si>
    <t>460F</t>
  </si>
  <si>
    <t>0111+0001+5609</t>
  </si>
  <si>
    <t>5609</t>
  </si>
  <si>
    <t>0111+0001+5E3F</t>
  </si>
  <si>
    <t>5E3F</t>
  </si>
  <si>
    <t>0111+0001+603F</t>
  </si>
  <si>
    <t>603F</t>
  </si>
  <si>
    <t>0111+0001+6209</t>
  </si>
  <si>
    <t>6209</t>
  </si>
  <si>
    <t>002E+0001+0025</t>
  </si>
  <si>
    <t>002E+0001+004E</t>
  </si>
  <si>
    <t>002E+0001+008C</t>
  </si>
  <si>
    <t>002E+0001+02C9</t>
  </si>
  <si>
    <t>002E+0001+02C1</t>
  </si>
  <si>
    <t>002E+0001+02CA</t>
  </si>
  <si>
    <t>002E+0001+02C5</t>
  </si>
  <si>
    <t>002E+0001+02C6</t>
  </si>
  <si>
    <t>002E+0001+02C7</t>
  </si>
  <si>
    <t>002E+0001+02D7</t>
  </si>
  <si>
    <t>0185+0001+4C2F</t>
  </si>
  <si>
    <t>4C2F</t>
  </si>
  <si>
    <t>012A+0003+1A02</t>
  </si>
  <si>
    <t>000A+000E+8947</t>
  </si>
  <si>
    <t>8947</t>
  </si>
  <si>
    <t>000A+000E+8893</t>
  </si>
  <si>
    <t>8893</t>
  </si>
  <si>
    <t>0002+0032+0002</t>
  </si>
  <si>
    <t>0185+0001+4C9F</t>
  </si>
  <si>
    <t>4C9F</t>
  </si>
  <si>
    <t>0187+0001+7C3C</t>
  </si>
  <si>
    <t>7C3C</t>
  </si>
  <si>
    <t>0080+0085+0510</t>
  </si>
  <si>
    <t>0011+000B+1102</t>
  </si>
  <si>
    <t>1102</t>
  </si>
  <si>
    <t>0117+0001+1FDC</t>
  </si>
  <si>
    <t>1FDC</t>
  </si>
  <si>
    <t>0117+0001+015C</t>
  </si>
  <si>
    <t>0185+0001+4E5C</t>
  </si>
  <si>
    <t>4E5C</t>
  </si>
  <si>
    <t>0130+011F+0000</t>
  </si>
  <si>
    <t>0130+011F+0001</t>
  </si>
  <si>
    <t>0187+0001+705A</t>
  </si>
  <si>
    <t>705A</t>
  </si>
  <si>
    <t>01AF+0183+FF01</t>
  </si>
  <si>
    <t>00FF+0003+0BC3</t>
  </si>
  <si>
    <t>0BC3</t>
  </si>
  <si>
    <t>00FF+0003+0BC7</t>
  </si>
  <si>
    <t>0BC7</t>
  </si>
  <si>
    <t>0139+0001+000B</t>
  </si>
  <si>
    <t>012A+0003+0F00</t>
  </si>
  <si>
    <t>0185+0001+4DCB</t>
  </si>
  <si>
    <t>4DCB</t>
  </si>
  <si>
    <t>0185+0001+4E0F</t>
  </si>
  <si>
    <t>4E0F</t>
  </si>
  <si>
    <t>000A+000E+7971</t>
  </si>
  <si>
    <t>7971</t>
  </si>
  <si>
    <t>01CD+004D+0000</t>
  </si>
  <si>
    <t>01C9+0154+02A8</t>
  </si>
  <si>
    <t>0112+0001+1093</t>
  </si>
  <si>
    <t>1093</t>
  </si>
  <si>
    <t>0185+0001+4D95</t>
  </si>
  <si>
    <t>4D95</t>
  </si>
  <si>
    <t>000A+000E+8843</t>
  </si>
  <si>
    <t>8843</t>
  </si>
  <si>
    <t>0061+004D+0015</t>
  </si>
  <si>
    <t>0062+004D+0015</t>
  </si>
  <si>
    <t>0049+0001+2FD0</t>
  </si>
  <si>
    <t>2FD0</t>
  </si>
  <si>
    <t>0040+002C+FF01</t>
  </si>
  <si>
    <t>0040+002C+FF00</t>
  </si>
  <si>
    <t>0112+0001+1AB0</t>
  </si>
  <si>
    <t>1AB0</t>
  </si>
  <si>
    <t>0185+0001+4D59</t>
  </si>
  <si>
    <t>4D59</t>
  </si>
  <si>
    <t>012A+0003+1902</t>
  </si>
  <si>
    <t>1902</t>
  </si>
  <si>
    <t>000A+000E+5850</t>
  </si>
  <si>
    <t>5850</t>
  </si>
  <si>
    <t>000A+000E+7952</t>
  </si>
  <si>
    <t>7952</t>
  </si>
  <si>
    <t>0049+0001+2FFC</t>
  </si>
  <si>
    <t>2FFC</t>
  </si>
  <si>
    <t>01D1+0190+382C</t>
  </si>
  <si>
    <t>382C</t>
  </si>
  <si>
    <t>01D1+0190+382D</t>
  </si>
  <si>
    <t>382D</t>
  </si>
  <si>
    <t>0117+0001+1FCC</t>
  </si>
  <si>
    <t>1FCC</t>
  </si>
  <si>
    <t>0117+0001+014C</t>
  </si>
  <si>
    <t>012A+0003+3C00</t>
  </si>
  <si>
    <t>3C00</t>
  </si>
  <si>
    <t>0185+0001+4D16</t>
  </si>
  <si>
    <t>4D16</t>
  </si>
  <si>
    <t>0112+0001+1AE7</t>
  </si>
  <si>
    <t>1AE7</t>
  </si>
  <si>
    <t>0185+0001+4C9E</t>
  </si>
  <si>
    <t>4C9E</t>
  </si>
  <si>
    <t>0187+0001+785A</t>
  </si>
  <si>
    <t>785A</t>
  </si>
  <si>
    <t>0185+0001+4C48</t>
  </si>
  <si>
    <t>4C48</t>
  </si>
  <si>
    <t>000A+000E+5D45</t>
  </si>
  <si>
    <t>5D45</t>
  </si>
  <si>
    <t>000A+000E+5AA6</t>
  </si>
  <si>
    <t>5AA6</t>
  </si>
  <si>
    <t>000A+000E+5968</t>
  </si>
  <si>
    <t>5968</t>
  </si>
  <si>
    <t>000A+000E+5969</t>
  </si>
  <si>
    <t>5969</t>
  </si>
  <si>
    <t>000A+000E+59CA</t>
  </si>
  <si>
    <t>59CA</t>
  </si>
  <si>
    <t>000A+000E+0B2C</t>
  </si>
  <si>
    <t>0B2C</t>
  </si>
  <si>
    <t>01CD+004D+0001</t>
  </si>
  <si>
    <t>0080+0085+2220</t>
  </si>
  <si>
    <t>2220</t>
  </si>
  <si>
    <t>0094+0001+8322</t>
  </si>
  <si>
    <t>8322</t>
  </si>
  <si>
    <t>01D1+0190+B838</t>
  </si>
  <si>
    <t>B838</t>
  </si>
  <si>
    <t>01D1+0190+B839</t>
  </si>
  <si>
    <t>B839</t>
  </si>
  <si>
    <t>01D1+0190+B83A</t>
  </si>
  <si>
    <t>B83A</t>
  </si>
  <si>
    <t>01D1+0190+B83B</t>
  </si>
  <si>
    <t>B83B</t>
  </si>
  <si>
    <t>0117+0001+1FDB</t>
  </si>
  <si>
    <t>1FDB</t>
  </si>
  <si>
    <t>0117+0001+015B</t>
  </si>
  <si>
    <t>0185+0001+4CDB</t>
  </si>
  <si>
    <t>4CDB</t>
  </si>
  <si>
    <t>000A+000E+884D</t>
  </si>
  <si>
    <t>884D</t>
  </si>
  <si>
    <t>000A+000E+5F82</t>
  </si>
  <si>
    <t>5F82</t>
  </si>
  <si>
    <t>000A+000E+788E</t>
  </si>
  <si>
    <t>788E</t>
  </si>
  <si>
    <t>000A+000E+7ACF</t>
  </si>
  <si>
    <t>7ACF</t>
  </si>
  <si>
    <t>0186+0167+FF01</t>
  </si>
  <si>
    <t>0186+0167+0800</t>
  </si>
  <si>
    <t>0112+0001+1D3F</t>
  </si>
  <si>
    <t>1D3F</t>
  </si>
  <si>
    <t>01A0+0170+FFFF</t>
  </si>
  <si>
    <t>0172+014B+0A04</t>
  </si>
  <si>
    <t>0A04</t>
  </si>
  <si>
    <t>0197+0169+0A00</t>
  </si>
  <si>
    <t>0186+0167+1600</t>
  </si>
  <si>
    <t>0133+0122+0433</t>
  </si>
  <si>
    <t>0185+0001+4708</t>
  </si>
  <si>
    <t>4708</t>
  </si>
  <si>
    <t>0172+014B+0C01</t>
  </si>
  <si>
    <t>0C01</t>
  </si>
  <si>
    <t>0197+0169+0C00</t>
  </si>
  <si>
    <t>0133+0122+0100</t>
  </si>
  <si>
    <t>0111+0001+4209</t>
  </si>
  <si>
    <t>4209</t>
  </si>
  <si>
    <t>0185+0001+4705</t>
  </si>
  <si>
    <t>4705</t>
  </si>
  <si>
    <t>003B+0001+0014</t>
  </si>
  <si>
    <t>0112+0001+12BF</t>
  </si>
  <si>
    <t>12BF</t>
  </si>
  <si>
    <t>0111+0001+4609</t>
  </si>
  <si>
    <t>4609</t>
  </si>
  <si>
    <t>0186+0167+0A00</t>
  </si>
  <si>
    <t>0172+014B+0E02</t>
  </si>
  <si>
    <t>0E02</t>
  </si>
  <si>
    <t>0197+0169+0E00</t>
  </si>
  <si>
    <t>0E00</t>
  </si>
  <si>
    <t>0133+0122+0211</t>
  </si>
  <si>
    <t>0111+0001+4A01</t>
  </si>
  <si>
    <t>4A01</t>
  </si>
  <si>
    <t>0185+0001+4706</t>
  </si>
  <si>
    <t>4706</t>
  </si>
  <si>
    <t>0172+014B+0F03</t>
  </si>
  <si>
    <t>0197+0169+0F00</t>
  </si>
  <si>
    <t>0133+0122+0322</t>
  </si>
  <si>
    <t>0111+0001+5202</t>
  </si>
  <si>
    <t>5202</t>
  </si>
  <si>
    <t>0185+0001+4707</t>
  </si>
  <si>
    <t>4707</t>
  </si>
  <si>
    <t>002E+0001+0072</t>
  </si>
  <si>
    <t>002E+0001+0092</t>
  </si>
  <si>
    <t>002E+0001+0090</t>
  </si>
  <si>
    <t>002E+0001+009B</t>
  </si>
  <si>
    <t>002E+0001+0089</t>
  </si>
  <si>
    <t>002E+0001+008B</t>
  </si>
  <si>
    <t>002E+0001+02DD</t>
  </si>
  <si>
    <t>002E+0001+009A</t>
  </si>
  <si>
    <t>008A+008B+0801</t>
  </si>
  <si>
    <t>01B6+0179+0002</t>
  </si>
  <si>
    <t>01A7+0179+0000</t>
  </si>
  <si>
    <t>0097+0001+0005</t>
  </si>
  <si>
    <t>0092+009A+0401</t>
  </si>
  <si>
    <t>00EF+006B+0306</t>
  </si>
  <si>
    <t>000A+000E+5F87</t>
  </si>
  <si>
    <t>5F87</t>
  </si>
  <si>
    <t>01B7+0179+0000</t>
  </si>
  <si>
    <t>0187+0001+FC78</t>
  </si>
  <si>
    <t>FC78</t>
  </si>
  <si>
    <t>0111+0001+0E12</t>
  </si>
  <si>
    <t>0E12</t>
  </si>
  <si>
    <t>012A+0003+1C01</t>
  </si>
  <si>
    <t>00EF+006B+0327</t>
  </si>
  <si>
    <t>0011+000B+2D02</t>
  </si>
  <si>
    <t>2D02</t>
  </si>
  <si>
    <t>01A7+0179+0001</t>
  </si>
  <si>
    <t>00D2+00CA+0002</t>
  </si>
  <si>
    <t>0008+0001+03FE</t>
  </si>
  <si>
    <t>0111+0001+740F</t>
  </si>
  <si>
    <t>740F</t>
  </si>
  <si>
    <t>005E+00A4+1150</t>
  </si>
  <si>
    <t>1150</t>
  </si>
  <si>
    <t>0117+0001+1FCE</t>
  </si>
  <si>
    <t>1FCE</t>
  </si>
  <si>
    <t>0117+0001+014E</t>
  </si>
  <si>
    <t>01D1+0190+3824</t>
  </si>
  <si>
    <t>3824</t>
  </si>
  <si>
    <t>012D+011C+37C1</t>
  </si>
  <si>
    <t>37C1</t>
  </si>
  <si>
    <t>01A7+0179+0006</t>
  </si>
  <si>
    <t>00C9+00BC+0002</t>
  </si>
  <si>
    <t>0008+0001+03FB</t>
  </si>
  <si>
    <t>0111+0001+6C0F</t>
  </si>
  <si>
    <t>6C0F</t>
  </si>
  <si>
    <t>0130+011F+0C00</t>
  </si>
  <si>
    <t>0130+011F+0C01</t>
  </si>
  <si>
    <t>0187+0001+FC3C</t>
  </si>
  <si>
    <t>FC3C</t>
  </si>
  <si>
    <t>0117+0001+1FD2</t>
  </si>
  <si>
    <t>1FD2</t>
  </si>
  <si>
    <t>0117+0001+0152</t>
  </si>
  <si>
    <t>0111+0001+4A2A</t>
  </si>
  <si>
    <t>4A2A</t>
  </si>
  <si>
    <t>0011+000B+2E02</t>
  </si>
  <si>
    <t>0013+000D+8003</t>
  </si>
  <si>
    <t>8003</t>
  </si>
  <si>
    <t>0037+0024+0002</t>
  </si>
  <si>
    <t>000A+000E+596A</t>
  </si>
  <si>
    <t>596A</t>
  </si>
  <si>
    <t>000A+000E+5F8B</t>
  </si>
  <si>
    <t>5F8B</t>
  </si>
  <si>
    <t>000A+000E+590D</t>
  </si>
  <si>
    <t>590D</t>
  </si>
  <si>
    <t>000A+000E+5F8E</t>
  </si>
  <si>
    <t>5F8E</t>
  </si>
  <si>
    <t>000A+000E+5F8F</t>
  </si>
  <si>
    <t>5F8F</t>
  </si>
  <si>
    <t>000A+000E+7850</t>
  </si>
  <si>
    <t>7850</t>
  </si>
  <si>
    <t>012E+0001+1C91</t>
  </si>
  <si>
    <t>1C91</t>
  </si>
  <si>
    <t>000A+000E+8851</t>
  </si>
  <si>
    <t>8851</t>
  </si>
  <si>
    <t>01B6+0179+0000</t>
  </si>
  <si>
    <t>0008+0001+03FA</t>
  </si>
  <si>
    <t>01A7+0179+0002</t>
  </si>
  <si>
    <t>00A6+00A7+0002</t>
  </si>
  <si>
    <t>0111+0001+780E</t>
  </si>
  <si>
    <t>780E</t>
  </si>
  <si>
    <t>0069+005D+04FC</t>
  </si>
  <si>
    <t>01B4+0179+0000</t>
  </si>
  <si>
    <t>000A+000E+36C5</t>
  </si>
  <si>
    <t>36C5</t>
  </si>
  <si>
    <t>000A+000E+5888</t>
  </si>
  <si>
    <t>5888</t>
  </si>
  <si>
    <t>012A+0003+1B01</t>
  </si>
  <si>
    <t>01D1+0190+3821</t>
  </si>
  <si>
    <t>3821</t>
  </si>
  <si>
    <t>01D1+0190+3822</t>
  </si>
  <si>
    <t>3822</t>
  </si>
  <si>
    <t>01D1+0190+3823</t>
  </si>
  <si>
    <t>3823</t>
  </si>
  <si>
    <t>0111+0001+5A09</t>
  </si>
  <si>
    <t>5A09</t>
  </si>
  <si>
    <t>0111+0001+5E0E</t>
  </si>
  <si>
    <t>5E0E</t>
  </si>
  <si>
    <t>01B4+0179+3801</t>
  </si>
  <si>
    <t>3801</t>
  </si>
  <si>
    <t>01B4+0179+3802</t>
  </si>
  <si>
    <t>005E+00A4+107A</t>
  </si>
  <si>
    <t>107A</t>
  </si>
  <si>
    <t>01A7+0179+0004</t>
  </si>
  <si>
    <t>00A9+0087+0002</t>
  </si>
  <si>
    <t>0008+0001+03FD</t>
  </si>
  <si>
    <t>0111+0001+640E</t>
  </si>
  <si>
    <t>640E</t>
  </si>
  <si>
    <t>01B3+0179+0000</t>
  </si>
  <si>
    <t>0092+009A+0F00</t>
  </si>
  <si>
    <t>01A7+0179+0003</t>
  </si>
  <si>
    <t>00A8+009D+0002</t>
  </si>
  <si>
    <t>0008+0001+03FC</t>
  </si>
  <si>
    <t>0111+0001+6003</t>
  </si>
  <si>
    <t>6003</t>
  </si>
  <si>
    <t>0111+0001+620F</t>
  </si>
  <si>
    <t>620F</t>
  </si>
  <si>
    <t>0195+0168+0005</t>
  </si>
  <si>
    <t>0195+0168+0007</t>
  </si>
  <si>
    <t>0195+0168+0006</t>
  </si>
  <si>
    <t>0195+0168+0008</t>
  </si>
  <si>
    <t>0018+0001+0004</t>
  </si>
  <si>
    <t>008A+008B+0600</t>
  </si>
  <si>
    <t>0117+0001+1FCB</t>
  </si>
  <si>
    <t>1FCB</t>
  </si>
  <si>
    <t>0117+0001+014B</t>
  </si>
  <si>
    <t>0015+0000+2603</t>
  </si>
  <si>
    <t>01B5+0179+0A01</t>
  </si>
  <si>
    <t>01B5+0179+0A02</t>
  </si>
  <si>
    <t>01B5+0179+0A00</t>
  </si>
  <si>
    <t>000A+000E+8D72</t>
  </si>
  <si>
    <t>8D72</t>
  </si>
  <si>
    <t>000A+000E+6954</t>
  </si>
  <si>
    <t>6954</t>
  </si>
  <si>
    <t>012A+0003+1503</t>
  </si>
  <si>
    <t>1503</t>
  </si>
  <si>
    <t>0150+012A+1900</t>
  </si>
  <si>
    <t>012A+0003+1A03</t>
  </si>
  <si>
    <t>1A03</t>
  </si>
  <si>
    <t>0011+000B+3B02</t>
  </si>
  <si>
    <t>3B02</t>
  </si>
  <si>
    <t>0150+012A+3B30</t>
  </si>
  <si>
    <t>3B30</t>
  </si>
  <si>
    <t>0011+000B+3C02</t>
  </si>
  <si>
    <t>3C02</t>
  </si>
  <si>
    <t>0150+012A+3C30</t>
  </si>
  <si>
    <t>3C30</t>
  </si>
  <si>
    <t>0011+000B+3D02</t>
  </si>
  <si>
    <t>0150+012A+3D30</t>
  </si>
  <si>
    <t>3D30</t>
  </si>
  <si>
    <t>01A7+0179+0005</t>
  </si>
  <si>
    <t>00C3+00B3+0002</t>
  </si>
  <si>
    <t>0008+0001+03F9</t>
  </si>
  <si>
    <t>0111+0001+660C</t>
  </si>
  <si>
    <t>660C</t>
  </si>
  <si>
    <t>0111+0001+680F</t>
  </si>
  <si>
    <t>680F</t>
  </si>
  <si>
    <t>003B+0001+0012</t>
  </si>
  <si>
    <t>01CC+0060+0000</t>
  </si>
  <si>
    <t>00B5+0092+0005</t>
  </si>
  <si>
    <t>00B5+0092+0006</t>
  </si>
  <si>
    <t>0179+0060+2733</t>
  </si>
  <si>
    <t>2733</t>
  </si>
  <si>
    <t>0177+0156+2707</t>
  </si>
  <si>
    <t>2707</t>
  </si>
  <si>
    <t>0179+0060+2623</t>
  </si>
  <si>
    <t>2623</t>
  </si>
  <si>
    <t>0177+0156+2605</t>
  </si>
  <si>
    <t>2605</t>
  </si>
  <si>
    <t>0049+0001+5FF8</t>
  </si>
  <si>
    <t>5FF8</t>
  </si>
  <si>
    <t>0179+0060+2513</t>
  </si>
  <si>
    <t>2513</t>
  </si>
  <si>
    <t>0177+0156+2503</t>
  </si>
  <si>
    <t>0179+0060+2843</t>
  </si>
  <si>
    <t>2843</t>
  </si>
  <si>
    <t>0177+0156+2808</t>
  </si>
  <si>
    <t>2808</t>
  </si>
  <si>
    <t>0179+0060+2403</t>
  </si>
  <si>
    <t>0177+0156+2401</t>
  </si>
  <si>
    <t>2401</t>
  </si>
  <si>
    <t>0111+0001+480F</t>
  </si>
  <si>
    <t>480F</t>
  </si>
  <si>
    <t>0179+0060+2903</t>
  </si>
  <si>
    <t>2903</t>
  </si>
  <si>
    <t>0177+0156+2908</t>
  </si>
  <si>
    <t>2908</t>
  </si>
  <si>
    <t>0090+0098+7F01</t>
  </si>
  <si>
    <t>7F01</t>
  </si>
  <si>
    <t>0179+0060+2A13</t>
  </si>
  <si>
    <t>2A13</t>
  </si>
  <si>
    <t>0177+0156+2A09</t>
  </si>
  <si>
    <t>2A09</t>
  </si>
  <si>
    <t>002E+0001+02E0</t>
  </si>
  <si>
    <t>002E+0001+02E1</t>
  </si>
  <si>
    <t>002E+0001+02E2</t>
  </si>
  <si>
    <t>002E+0001+02E3</t>
  </si>
  <si>
    <t>002E+0001+02E4</t>
  </si>
  <si>
    <t>002E+0001+02E5</t>
  </si>
  <si>
    <t>0009+0001+01BF</t>
  </si>
  <si>
    <t>017C+0155+0000</t>
  </si>
  <si>
    <t>0155+0001+0000</t>
  </si>
  <si>
    <t>0028+001C+FFFF</t>
  </si>
  <si>
    <t>0027+0019+FFFF</t>
  </si>
  <si>
    <t>000A+000E+5020</t>
  </si>
  <si>
    <t>5020</t>
  </si>
  <si>
    <t>0059+0001+4001</t>
  </si>
  <si>
    <t>4001</t>
  </si>
  <si>
    <t>00BA+008C+FFFF</t>
  </si>
  <si>
    <t>0052+0037+FFFF</t>
  </si>
  <si>
    <t>003B+0001+0007</t>
  </si>
  <si>
    <t>0096+009C+FFFF</t>
  </si>
  <si>
    <t>00C4+00B4+FFFF</t>
  </si>
  <si>
    <t>002E+0001+00FF</t>
  </si>
  <si>
    <t>0113+0106+0500</t>
  </si>
  <si>
    <t>0114+0106+0004</t>
  </si>
  <si>
    <t>0114+0106+0003</t>
  </si>
  <si>
    <t>0114+0106+0006</t>
  </si>
  <si>
    <t>0114+0106+0005</t>
  </si>
  <si>
    <t>0114+0106+0001</t>
  </si>
  <si>
    <t>0114+0106+0002</t>
  </si>
  <si>
    <t>00C3+00B3+0004</t>
  </si>
  <si>
    <t>0114+0106+0000</t>
  </si>
  <si>
    <t>00CC+00C1+0000</t>
  </si>
  <si>
    <t>00CC+00C1+0001</t>
  </si>
  <si>
    <t>0113+0106+0000</t>
  </si>
  <si>
    <t>00DC+00D3+FFFF</t>
  </si>
  <si>
    <t>00E9+00E2+FFFF</t>
  </si>
  <si>
    <t>0106+00E1+0023</t>
  </si>
  <si>
    <t>003B+0001+00F8</t>
  </si>
  <si>
    <t>00E8+00E1+FFFF</t>
  </si>
  <si>
    <t>0106+00E1+0000</t>
  </si>
  <si>
    <t>0111+0001+410E</t>
  </si>
  <si>
    <t>410E</t>
  </si>
  <si>
    <t>0111+0001+4303</t>
  </si>
  <si>
    <t>4303</t>
  </si>
  <si>
    <t>0111+0001+4B09</t>
  </si>
  <si>
    <t>4B09</t>
  </si>
  <si>
    <t>0111+0001+450F</t>
  </si>
  <si>
    <t>450F</t>
  </si>
  <si>
    <t>0111+0001+4D09</t>
  </si>
  <si>
    <t>4D09</t>
  </si>
  <si>
    <t>0111+0001+4F03</t>
  </si>
  <si>
    <t>4F03</t>
  </si>
  <si>
    <t>0111+0001+470F</t>
  </si>
  <si>
    <t>470F</t>
  </si>
  <si>
    <t>0111+0001+513F</t>
  </si>
  <si>
    <t>513F</t>
  </si>
  <si>
    <t>0111+0001+4903</t>
  </si>
  <si>
    <t>4903</t>
  </si>
  <si>
    <t>0111+0001+533F</t>
  </si>
  <si>
    <t>533F</t>
  </si>
  <si>
    <t>0111+0001+5509</t>
  </si>
  <si>
    <t>5509</t>
  </si>
  <si>
    <t>0111+0001+5709</t>
  </si>
  <si>
    <t>5709</t>
  </si>
  <si>
    <t>0111+0001+5903</t>
  </si>
  <si>
    <t>5903</t>
  </si>
  <si>
    <t>0111+0001+5B03</t>
  </si>
  <si>
    <t>5B03</t>
  </si>
  <si>
    <t>0111+0001+5D03</t>
  </si>
  <si>
    <t>5D03</t>
  </si>
  <si>
    <t>0111+0001+5F3F</t>
  </si>
  <si>
    <t>5F3F</t>
  </si>
  <si>
    <t>0111+0001+613F</t>
  </si>
  <si>
    <t>613F</t>
  </si>
  <si>
    <t>0111+0001+6309</t>
  </si>
  <si>
    <t>6309</t>
  </si>
  <si>
    <t>0000+0000+0E00</t>
  </si>
  <si>
    <t>0000+0000+0E01</t>
  </si>
  <si>
    <t>0E01</t>
  </si>
  <si>
    <t>0000+0000+0E02</t>
  </si>
  <si>
    <t>0000+0000+0E03</t>
  </si>
  <si>
    <t>0000+0000+0E04</t>
  </si>
  <si>
    <t>0E04</t>
  </si>
  <si>
    <t>0000+0000+0E05</t>
  </si>
  <si>
    <t>0E05</t>
  </si>
  <si>
    <t>0000+0000+0E06</t>
  </si>
  <si>
    <t>0E06</t>
  </si>
  <si>
    <t>00E8+00E1+0001</t>
  </si>
  <si>
    <t>0179+0060+2003</t>
  </si>
  <si>
    <t>0179+0060+2113</t>
  </si>
  <si>
    <t>2113</t>
  </si>
  <si>
    <t>0179+0060+2223</t>
  </si>
  <si>
    <t>2223</t>
  </si>
  <si>
    <t>0179+0060+2333</t>
  </si>
  <si>
    <t>2333</t>
  </si>
  <si>
    <t>0177+0156+2000</t>
  </si>
  <si>
    <t>0177+0156+2102</t>
  </si>
  <si>
    <t>2102</t>
  </si>
  <si>
    <t>0177+0156+2204</t>
  </si>
  <si>
    <t>2204</t>
  </si>
  <si>
    <t>0177+0156+2306</t>
  </si>
  <si>
    <t>2306</t>
  </si>
  <si>
    <t>00B4+0092+FFFF</t>
  </si>
  <si>
    <t>0000+0000+0F00</t>
  </si>
  <si>
    <t>003B+0001+000B</t>
  </si>
  <si>
    <t>0178+0097+FF08</t>
  </si>
  <si>
    <t>FF08</t>
  </si>
  <si>
    <t>019B+016B+0D00</t>
  </si>
  <si>
    <t>0165+0001+0200</t>
  </si>
  <si>
    <t>0009+0001+0281</t>
  </si>
  <si>
    <t>0000+0000+0F01</t>
  </si>
  <si>
    <t>016E+0001+078E</t>
  </si>
  <si>
    <t>078E</t>
  </si>
  <si>
    <t>016E+0001+078F</t>
  </si>
  <si>
    <t>078F</t>
  </si>
  <si>
    <t>0178+0097+FF07</t>
  </si>
  <si>
    <t>FF07</t>
  </si>
  <si>
    <t>016E+0001+078D</t>
  </si>
  <si>
    <t>078D</t>
  </si>
  <si>
    <t>019B+016B+0A01</t>
  </si>
  <si>
    <t>019B+016B+0B10</t>
  </si>
  <si>
    <t>0B10</t>
  </si>
  <si>
    <t>019B+016B+0C21</t>
  </si>
  <si>
    <t>0C21</t>
  </si>
  <si>
    <t>0009+0001+028D</t>
  </si>
  <si>
    <t>016E+0001+0003</t>
  </si>
  <si>
    <t>016E+0001+0788</t>
  </si>
  <si>
    <t>0788</t>
  </si>
  <si>
    <t>016E+0001+078B</t>
  </si>
  <si>
    <t>078B</t>
  </si>
  <si>
    <t>01AC+0182+0000</t>
  </si>
  <si>
    <t>016E+0001+0785</t>
  </si>
  <si>
    <t>0785</t>
  </si>
  <si>
    <t>016E+0001+0087</t>
  </si>
  <si>
    <t>016E+0001+0786</t>
  </si>
  <si>
    <t>0786</t>
  </si>
  <si>
    <t>016E+0001+0782</t>
  </si>
  <si>
    <t>0782</t>
  </si>
  <si>
    <t>016E+0001+078C</t>
  </si>
  <si>
    <t>078C</t>
  </si>
  <si>
    <t>01AD+0182+0000</t>
  </si>
  <si>
    <t>01AD+0182+0001</t>
  </si>
  <si>
    <t>019A+016A+0200</t>
  </si>
  <si>
    <t>016E+0001+0780</t>
  </si>
  <si>
    <t>0780</t>
  </si>
  <si>
    <t>00E7+00E0+FFFF</t>
  </si>
  <si>
    <t>0077+007C+FF02</t>
  </si>
  <si>
    <t>0112+0001+123F</t>
  </si>
  <si>
    <t>123F</t>
  </si>
  <si>
    <t>016E+0001+078A</t>
  </si>
  <si>
    <t>078A</t>
  </si>
  <si>
    <t>016E+0001+0781</t>
  </si>
  <si>
    <t>0781</t>
  </si>
  <si>
    <t>016E+0001+0789</t>
  </si>
  <si>
    <t>0789</t>
  </si>
  <si>
    <t>0125+0001+0200</t>
  </si>
  <si>
    <t>0094+0001+3324</t>
  </si>
  <si>
    <t>3324</t>
  </si>
  <si>
    <t>019B+016B+0030</t>
  </si>
  <si>
    <t>016E+0001+0784</t>
  </si>
  <si>
    <t>0784</t>
  </si>
  <si>
    <t>003B+0001+000A</t>
  </si>
  <si>
    <t>0009+0001+028E</t>
  </si>
  <si>
    <t>0009+0001+028F</t>
  </si>
  <si>
    <t>0009+0001+0290</t>
  </si>
  <si>
    <t>0009+0001+0291</t>
  </si>
  <si>
    <t>0112+0001+1241</t>
  </si>
  <si>
    <t>1241</t>
  </si>
  <si>
    <t>0112+0001+1242</t>
  </si>
  <si>
    <t>1242</t>
  </si>
  <si>
    <t>019B+016B+0201</t>
  </si>
  <si>
    <t>019B+016B+0311</t>
  </si>
  <si>
    <t>019B+016B+0421</t>
  </si>
  <si>
    <t>019B+016B+0531</t>
  </si>
  <si>
    <t>019B+016B+0741</t>
  </si>
  <si>
    <t>0741</t>
  </si>
  <si>
    <t>019B+016B+0050</t>
  </si>
  <si>
    <t>019B+016B+0160</t>
  </si>
  <si>
    <t>016E+0001+0790</t>
  </si>
  <si>
    <t>0790</t>
  </si>
  <si>
    <t>0090+0098+8100</t>
  </si>
  <si>
    <t>8100</t>
  </si>
  <si>
    <t>0090+0098+8102</t>
  </si>
  <si>
    <t>00E5+017A+FFFF</t>
  </si>
  <si>
    <t>01B9+0188+3806</t>
  </si>
  <si>
    <t>3806</t>
  </si>
  <si>
    <t>01B9+0188+3907</t>
  </si>
  <si>
    <t>3907</t>
  </si>
  <si>
    <t>01B9+0188+3A0E</t>
  </si>
  <si>
    <t>3A0E</t>
  </si>
  <si>
    <t>01B9+0188+3B10</t>
  </si>
  <si>
    <t>3B10</t>
  </si>
  <si>
    <t>019B+016B+0801</t>
  </si>
  <si>
    <t>019B+016B+0910</t>
  </si>
  <si>
    <t>0163+0001+FF07</t>
  </si>
  <si>
    <t>0163+0001+FF08</t>
  </si>
  <si>
    <t>0163+0001+FF0B</t>
  </si>
  <si>
    <t>FF0B</t>
  </si>
  <si>
    <t>0111+0001+4100</t>
  </si>
  <si>
    <t>4100</t>
  </si>
  <si>
    <t>0111+0001+4300</t>
  </si>
  <si>
    <t>4300</t>
  </si>
  <si>
    <t>0163+0001+FF01</t>
  </si>
  <si>
    <t>0163+0001+FF09</t>
  </si>
  <si>
    <t>FF09</t>
  </si>
  <si>
    <t>0111+0001+4501</t>
  </si>
  <si>
    <t>4501</t>
  </si>
  <si>
    <t>0163+0001+FF04</t>
  </si>
  <si>
    <t>FF04</t>
  </si>
  <si>
    <t>016D+00FB+FF00</t>
  </si>
  <si>
    <t>0163+0001+FF00</t>
  </si>
  <si>
    <t>000A+000E+59A0</t>
  </si>
  <si>
    <t>59A0</t>
  </si>
  <si>
    <t>000A+000E+59A1</t>
  </si>
  <si>
    <t>59A1</t>
  </si>
  <si>
    <t>000A+000E+5982</t>
  </si>
  <si>
    <t>5982</t>
  </si>
  <si>
    <t>000A+000E+5903</t>
  </si>
  <si>
    <t>0163+0001+FF06</t>
  </si>
  <si>
    <t>FF06</t>
  </si>
  <si>
    <t>0146+00BC+0000</t>
  </si>
  <si>
    <t>0015+0000+3803</t>
  </si>
  <si>
    <t>3803</t>
  </si>
  <si>
    <t>0015+0000+3B03</t>
  </si>
  <si>
    <t>016E+0001+0792</t>
  </si>
  <si>
    <t>0792</t>
  </si>
  <si>
    <t>0084+0088+0001</t>
  </si>
  <si>
    <t>0132+0121+FFFF</t>
  </si>
  <si>
    <t>01BC+0122+FF01</t>
  </si>
  <si>
    <t>01BC+0122+FF02</t>
  </si>
  <si>
    <t>01BC+0122+FF03</t>
  </si>
  <si>
    <t>016E+0001+0007</t>
  </si>
  <si>
    <t>0111+0001+4503</t>
  </si>
  <si>
    <t>4503</t>
  </si>
  <si>
    <t>00C2+00B2+0000</t>
  </si>
  <si>
    <t>003D+0001+0004</t>
  </si>
  <si>
    <t>01AE+00C9+FFED</t>
  </si>
  <si>
    <t>FFED</t>
  </si>
  <si>
    <t>016E+0001+0794</t>
  </si>
  <si>
    <t>0794</t>
  </si>
  <si>
    <t>003D+0001+0000</t>
  </si>
  <si>
    <t>0163+0001+FF0A</t>
  </si>
  <si>
    <t>FF0A</t>
  </si>
  <si>
    <t>0163+0001+FF05</t>
  </si>
  <si>
    <t>FF05</t>
  </si>
  <si>
    <t>0112+0001+1250</t>
  </si>
  <si>
    <t>1250</t>
  </si>
  <si>
    <t>003D+0001+0008</t>
  </si>
  <si>
    <t>00C2+00B2+0001</t>
  </si>
  <si>
    <t>003D+0001+0007</t>
  </si>
  <si>
    <t>00C2+00B2+0002</t>
  </si>
  <si>
    <t>01CE+00FE+FFC8</t>
  </si>
  <si>
    <t>FFC8</t>
  </si>
  <si>
    <t>003D+0001+0001</t>
  </si>
  <si>
    <t>01BC+0122+FF00</t>
  </si>
  <si>
    <t>003D+0001+0003</t>
  </si>
  <si>
    <t>016E+0001+0793</t>
  </si>
  <si>
    <t>0793</t>
  </si>
  <si>
    <t>003D+0001+0002</t>
  </si>
  <si>
    <t>003D+0001+000A</t>
  </si>
  <si>
    <t>0185+0001+81FF</t>
  </si>
  <si>
    <t>81FF</t>
  </si>
  <si>
    <t>01A4+0111+FFFF</t>
  </si>
  <si>
    <t>0000+0000+0D00</t>
  </si>
  <si>
    <t>0185+0001+8ABF</t>
  </si>
  <si>
    <t>8ABF</t>
  </si>
  <si>
    <t>01C6+018B+0000</t>
  </si>
  <si>
    <t>0111+0001+4103</t>
  </si>
  <si>
    <t>4103</t>
  </si>
  <si>
    <t>00CB+00C0+FFFF</t>
  </si>
  <si>
    <t>00D9+00D0+FFFF</t>
  </si>
  <si>
    <t>003C+0027+000F</t>
  </si>
  <si>
    <t>0084+0088+0002</t>
  </si>
  <si>
    <t>016E+0001+0791</t>
  </si>
  <si>
    <t>0791</t>
  </si>
  <si>
    <t>013C+0110+FFFF</t>
  </si>
  <si>
    <t>0112+0001+1282</t>
  </si>
  <si>
    <t>1282</t>
  </si>
  <si>
    <t>014A+0132+0000</t>
  </si>
  <si>
    <t>0015+0000+0102</t>
  </si>
  <si>
    <t>0015+0000+0202</t>
  </si>
  <si>
    <t>0015+0000+0302</t>
  </si>
  <si>
    <t>01A0+0170+7308</t>
  </si>
  <si>
    <t>7308</t>
  </si>
  <si>
    <t>003B+0001+000F</t>
  </si>
  <si>
    <t>0133+0122+FFF0</t>
  </si>
  <si>
    <t>FFF0</t>
  </si>
  <si>
    <t>0133+0122+FFF1</t>
  </si>
  <si>
    <t>FFF1</t>
  </si>
  <si>
    <t>0133+0122+FFF2</t>
  </si>
  <si>
    <t>FFF2</t>
  </si>
  <si>
    <t>0133+0122+FFF3</t>
  </si>
  <si>
    <t>01D4+013C+0000</t>
  </si>
  <si>
    <t>0147+0001+17FF</t>
  </si>
  <si>
    <t>17FF</t>
  </si>
  <si>
    <t>000B+000A+0000</t>
  </si>
  <si>
    <t>0185+0001+8AF8</t>
  </si>
  <si>
    <t>8AF8</t>
  </si>
  <si>
    <t>0008+0001+03F6</t>
  </si>
  <si>
    <t>0008+0001+03F3</t>
  </si>
  <si>
    <t>0181+0001+0000</t>
  </si>
  <si>
    <t>0021+0001+0001</t>
  </si>
  <si>
    <t>0125+0001+0210</t>
  </si>
  <si>
    <t>019E+0002+FF01</t>
  </si>
  <si>
    <t>019E+0002+FF02</t>
  </si>
  <si>
    <t>01B9+0188+3818</t>
  </si>
  <si>
    <t>3818</t>
  </si>
  <si>
    <t>0195+0168+0002</t>
  </si>
  <si>
    <t>000A+000E+7ACA</t>
  </si>
  <si>
    <t>7ACA</t>
  </si>
  <si>
    <t>0125+0001+FF00</t>
  </si>
  <si>
    <t>01AB+0001+4005</t>
  </si>
  <si>
    <t>4005</t>
  </si>
  <si>
    <t>0015+0000+2803</t>
  </si>
  <si>
    <t>2803</t>
  </si>
  <si>
    <t>0015+0000+2903</t>
  </si>
  <si>
    <t>0015+0000+2B03</t>
  </si>
  <si>
    <t>2B03</t>
  </si>
  <si>
    <t>0095+0024+8B01</t>
  </si>
  <si>
    <t>8B01</t>
  </si>
  <si>
    <t>0111+0001+410C</t>
  </si>
  <si>
    <t>410C</t>
  </si>
  <si>
    <t>000F+0036+1FE0</t>
  </si>
  <si>
    <t>1FE0</t>
  </si>
  <si>
    <t>0111+0001+430F</t>
  </si>
  <si>
    <t>430F</t>
  </si>
  <si>
    <t>000F+0036+1FE1</t>
  </si>
  <si>
    <t>1FE1</t>
  </si>
  <si>
    <t>000F+0036+1FE2</t>
  </si>
  <si>
    <t>1FE2</t>
  </si>
  <si>
    <t>01B9+0188+381B</t>
  </si>
  <si>
    <t>381B</t>
  </si>
  <si>
    <t>0015+0000+3801</t>
  </si>
  <si>
    <t>0015+0000+3901</t>
  </si>
  <si>
    <t>3901</t>
  </si>
  <si>
    <t>0015+0000+3A01</t>
  </si>
  <si>
    <t>3A01</t>
  </si>
  <si>
    <t>0015+0000+3B00</t>
  </si>
  <si>
    <t>3B00</t>
  </si>
  <si>
    <t>0015+0000+3C00</t>
  </si>
  <si>
    <t>0015+0000+3D00</t>
  </si>
  <si>
    <t>0015+0000+3E00</t>
  </si>
  <si>
    <t>0015+0000+3F02</t>
  </si>
  <si>
    <t>0195+0168+000A</t>
  </si>
  <si>
    <t>000A+000E+7AB1</t>
  </si>
  <si>
    <t>7AB1</t>
  </si>
  <si>
    <t>0151+0001+0202</t>
  </si>
  <si>
    <t>0094+0001+5323</t>
  </si>
  <si>
    <t>5323</t>
  </si>
  <si>
    <t>0095+0024+8F02</t>
  </si>
  <si>
    <t>8F02</t>
  </si>
  <si>
    <t>0111+0001+4502</t>
  </si>
  <si>
    <t>4502</t>
  </si>
  <si>
    <t>0111+0001+4704</t>
  </si>
  <si>
    <t>4704</t>
  </si>
  <si>
    <t>0059+0001+A023</t>
  </si>
  <si>
    <t>A023</t>
  </si>
  <si>
    <t>0111+0001+4908</t>
  </si>
  <si>
    <t>4908</t>
  </si>
  <si>
    <t>0059+0001+A024</t>
  </si>
  <si>
    <t>A024</t>
  </si>
  <si>
    <t>0111+0001+4B0C</t>
  </si>
  <si>
    <t>4B0C</t>
  </si>
  <si>
    <t>0059+0001+2025</t>
  </si>
  <si>
    <t>2025</t>
  </si>
  <si>
    <t>01B9+0188+3813</t>
  </si>
  <si>
    <t>3813</t>
  </si>
  <si>
    <t>0094+0001+5322</t>
  </si>
  <si>
    <t>5322</t>
  </si>
  <si>
    <t>01A1+0001+FFFF</t>
  </si>
  <si>
    <t>0141+012F+0344</t>
  </si>
  <si>
    <t>0095+0024+8B02</t>
  </si>
  <si>
    <t>8B02</t>
  </si>
  <si>
    <t>000A+000E+A7C0</t>
  </si>
  <si>
    <t>A7C0</t>
  </si>
  <si>
    <t>003B+0001+0013</t>
  </si>
  <si>
    <t>000A+000E+5540</t>
  </si>
  <si>
    <t>5540</t>
  </si>
  <si>
    <t>002E+0001+0041</t>
  </si>
  <si>
    <t>0185+0001+06F8</t>
  </si>
  <si>
    <t>06F8</t>
  </si>
  <si>
    <t>005E+00A4+10A0</t>
  </si>
  <si>
    <t>10A0</t>
  </si>
  <si>
    <t>000A+000E+8020</t>
  </si>
  <si>
    <t>8020</t>
  </si>
  <si>
    <t>0185+0001+06B9</t>
  </si>
  <si>
    <t>06B9</t>
  </si>
  <si>
    <t>005E+00A4+13FF</t>
  </si>
  <si>
    <t>13FF</t>
  </si>
  <si>
    <t>0059+0001+2001</t>
  </si>
  <si>
    <t>2001</t>
  </si>
  <si>
    <t>0090+0098+7F00</t>
  </si>
  <si>
    <t>7F00</t>
  </si>
  <si>
    <t>012E+0001+17FF</t>
  </si>
  <si>
    <t>00C0+0001+0000</t>
  </si>
  <si>
    <t>0141+012F+0329</t>
  </si>
  <si>
    <t>008C+0001+0007</t>
  </si>
  <si>
    <t>008C+0001+0008</t>
  </si>
  <si>
    <t>008C+0001+000A</t>
  </si>
  <si>
    <t>008C+0001+000B</t>
  </si>
  <si>
    <t>008C+0001+000C</t>
  </si>
  <si>
    <t>005D+0048+0003</t>
  </si>
  <si>
    <t>0000+0000+01FF</t>
  </si>
  <si>
    <t>0000+0000+0100</t>
  </si>
  <si>
    <t>00F5+0001+0010</t>
  </si>
  <si>
    <t>008C+0001+0001</t>
  </si>
  <si>
    <t>008B+0001+FF0F</t>
  </si>
  <si>
    <t>FF0F</t>
  </si>
  <si>
    <t>006C+005E+FFFF</t>
  </si>
  <si>
    <t>008C+0001+000E</t>
  </si>
  <si>
    <t>0048+008A+0009</t>
  </si>
  <si>
    <t>009C+00A1+0004</t>
  </si>
  <si>
    <t>0048+008A+0001</t>
  </si>
  <si>
    <t>017F+0001+0001</t>
  </si>
  <si>
    <t>006E+0001+0001</t>
  </si>
  <si>
    <t>006A+005E+0001</t>
  </si>
  <si>
    <t>006A+005E+0000</t>
  </si>
  <si>
    <t>008C+0001+000D</t>
  </si>
  <si>
    <t>012E+0001+13FF</t>
  </si>
  <si>
    <t>0147+0001+0FFF</t>
  </si>
  <si>
    <t>008B+0001+0013</t>
  </si>
  <si>
    <t>008B+0001+0014</t>
  </si>
  <si>
    <t>008B+0001+0015</t>
  </si>
  <si>
    <t>008B+0001+1013</t>
  </si>
  <si>
    <t>1013</t>
  </si>
  <si>
    <t>008B+0001+1014</t>
  </si>
  <si>
    <t>002A+0001+0202</t>
  </si>
  <si>
    <t>004D+0060+0000</t>
  </si>
  <si>
    <t>0048+008A+0004</t>
  </si>
  <si>
    <t>008B+0001+0016</t>
  </si>
  <si>
    <t>008B+0001+4012</t>
  </si>
  <si>
    <t>0000+0000+02FF</t>
  </si>
  <si>
    <t>0000+0000+00FF</t>
  </si>
  <si>
    <t>00D2+00CA+0000</t>
  </si>
  <si>
    <t>005D+0048+FFFE</t>
  </si>
  <si>
    <t>00A9+0087+0000</t>
  </si>
  <si>
    <t>00A8+009D+0000</t>
  </si>
  <si>
    <t>008B+0001+0012</t>
  </si>
  <si>
    <t>00C3+00B3+0000</t>
  </si>
  <si>
    <t>00C9+00BC+0000</t>
  </si>
  <si>
    <t>003B+0001+0010</t>
  </si>
  <si>
    <t>00A6+00A7+0000</t>
  </si>
  <si>
    <t>00F5+0001+0001</t>
  </si>
  <si>
    <t>003B+0001+0011</t>
  </si>
  <si>
    <t>003B+0001+0001</t>
  </si>
  <si>
    <t>008F+0097+0000</t>
  </si>
  <si>
    <t>008F+0097+0001</t>
  </si>
  <si>
    <t>008F+0097+0102</t>
  </si>
  <si>
    <t>008F+0097+0303</t>
  </si>
  <si>
    <t>008F+0097+0204</t>
  </si>
  <si>
    <t>008F+0097+0305</t>
  </si>
  <si>
    <t>008F+0097+0206</t>
  </si>
  <si>
    <t>008F+0097+0307</t>
  </si>
  <si>
    <t>008F+0097+05FF</t>
  </si>
  <si>
    <t>008C+0001+0000</t>
  </si>
  <si>
    <t>UR00</t>
  </si>
  <si>
    <t>UR01</t>
  </si>
  <si>
    <t>UR02</t>
  </si>
  <si>
    <t>UR03</t>
  </si>
  <si>
    <t>008B+0001+F404</t>
  </si>
  <si>
    <t>F404</t>
  </si>
  <si>
    <t>008B+0001+F505</t>
  </si>
  <si>
    <t>F505</t>
  </si>
  <si>
    <t>008B+0001+F606</t>
  </si>
  <si>
    <t>F606</t>
  </si>
  <si>
    <t>002A+0001+05FF</t>
  </si>
  <si>
    <t>002A+0001+06FF</t>
  </si>
  <si>
    <t>06FF</t>
  </si>
  <si>
    <t>008B+0001+FF08</t>
  </si>
  <si>
    <t>002A+0001+07FF</t>
  </si>
  <si>
    <t>07FF</t>
  </si>
  <si>
    <t>002A+0001+09FF</t>
  </si>
  <si>
    <t>09FF</t>
  </si>
  <si>
    <t>0023+0001+00F5</t>
  </si>
  <si>
    <t>0023+0001+00F6</t>
  </si>
  <si>
    <t>0023+0001+00F7</t>
  </si>
  <si>
    <t>0023+0001+00F4</t>
  </si>
  <si>
    <t>0111+0001+460C</t>
  </si>
  <si>
    <t>460C</t>
  </si>
  <si>
    <t>0111+0001+4A08</t>
  </si>
  <si>
    <t>4A08</t>
  </si>
  <si>
    <t>0111+0001+4C0F</t>
  </si>
  <si>
    <t>4C0F</t>
  </si>
  <si>
    <t>0111+0001+4E02</t>
  </si>
  <si>
    <t>4E02</t>
  </si>
  <si>
    <t>0123+006C+0135</t>
  </si>
  <si>
    <t>0123+006C+0136</t>
  </si>
  <si>
    <t>0123+006C+0137</t>
  </si>
  <si>
    <t>0122+0089+0007</t>
  </si>
  <si>
    <t>0015+0000+3800</t>
  </si>
  <si>
    <t>0015+0000+3900</t>
  </si>
  <si>
    <t>0015+0000+3A00</t>
  </si>
  <si>
    <t>0008+0001+03F8</t>
  </si>
  <si>
    <t>0015+0000+3F00</t>
  </si>
  <si>
    <t>0123+006C+0134</t>
  </si>
  <si>
    <t>000A+000E+1100</t>
  </si>
  <si>
    <t>01D1+0190+B805</t>
  </si>
  <si>
    <t>B805</t>
  </si>
  <si>
    <t>01D1+0190+B806</t>
  </si>
  <si>
    <t>B806</t>
  </si>
  <si>
    <t>0173+0001+0705</t>
  </si>
  <si>
    <t>0705</t>
  </si>
  <si>
    <t>012E+0001+0BC2</t>
  </si>
  <si>
    <t>0BC2</t>
  </si>
  <si>
    <t>0153+0133+0000</t>
  </si>
  <si>
    <t>0123+006C+00FF</t>
  </si>
  <si>
    <t>00FE+015B+FFFF</t>
  </si>
  <si>
    <t>0112+0001+47C0</t>
  </si>
  <si>
    <t>47C0</t>
  </si>
  <si>
    <t>00B3+0097+FF06</t>
  </si>
  <si>
    <t>0112+0001+1A81</t>
  </si>
  <si>
    <t>1A81</t>
  </si>
  <si>
    <t>01D3+0191+0000</t>
  </si>
  <si>
    <t>00A9+0087+0005</t>
  </si>
  <si>
    <t>002A+0001+08FF</t>
  </si>
  <si>
    <t>08FF</t>
  </si>
  <si>
    <t>017F+0001+FFFF</t>
  </si>
  <si>
    <t>0029+001D+FFFF</t>
  </si>
  <si>
    <t>00A9+0087+0003</t>
  </si>
  <si>
    <t>01A5+0178+FFFF</t>
  </si>
  <si>
    <t>014B+0160+FFFF</t>
  </si>
  <si>
    <t>01BD+0178+0000</t>
  </si>
  <si>
    <t>01BD+0178+0001</t>
  </si>
  <si>
    <t>0107+00F0+00FF</t>
  </si>
  <si>
    <t>0084+0088+FFFF</t>
  </si>
  <si>
    <t>0019+0013+000E</t>
  </si>
  <si>
    <t>0111+0001+5301</t>
  </si>
  <si>
    <t>5301</t>
  </si>
  <si>
    <t>0111+0001+5501</t>
  </si>
  <si>
    <t>5501</t>
  </si>
  <si>
    <t>0111+0001+5700</t>
  </si>
  <si>
    <t>5700</t>
  </si>
  <si>
    <t>01A0+0170+6F08</t>
  </si>
  <si>
    <t>6F08</t>
  </si>
  <si>
    <t>0111+0001+4500</t>
  </si>
  <si>
    <t>4500</t>
  </si>
  <si>
    <t>0111+0001+4700</t>
  </si>
  <si>
    <t>4700</t>
  </si>
  <si>
    <t>0111+0001+4900</t>
  </si>
  <si>
    <t>4900</t>
  </si>
  <si>
    <t>0111+0001+4B00</t>
  </si>
  <si>
    <t>4B00</t>
  </si>
  <si>
    <t>0111+0001+4901</t>
  </si>
  <si>
    <t>4901</t>
  </si>
  <si>
    <t>0111+0001+4F00</t>
  </si>
  <si>
    <t>4F00</t>
  </si>
  <si>
    <t>0111+0001+5100</t>
  </si>
  <si>
    <t>5100</t>
  </si>
  <si>
    <t>0111+0001+5101</t>
  </si>
  <si>
    <t>5101</t>
  </si>
  <si>
    <t>0111+0001+5300</t>
  </si>
  <si>
    <t>5300</t>
  </si>
  <si>
    <t>0111+0001+5900</t>
  </si>
  <si>
    <t>5900</t>
  </si>
  <si>
    <t>0111+0001+5B00</t>
  </si>
  <si>
    <t>5B00</t>
  </si>
  <si>
    <t>0111+0001+5B01</t>
  </si>
  <si>
    <t>5B01</t>
  </si>
  <si>
    <t>0111+0001+5D00</t>
  </si>
  <si>
    <t>5D00</t>
  </si>
  <si>
    <t>0111+0001+5701</t>
  </si>
  <si>
    <t>5701</t>
  </si>
  <si>
    <t>0111+0001+6100</t>
  </si>
  <si>
    <t>6100</t>
  </si>
  <si>
    <t>0111+0001+6300</t>
  </si>
  <si>
    <t>6300</t>
  </si>
  <si>
    <t>0111+0001+6303</t>
  </si>
  <si>
    <t>6303</t>
  </si>
  <si>
    <t>0111+0001+6500</t>
  </si>
  <si>
    <t>6500</t>
  </si>
  <si>
    <t>0111+0001+6700</t>
  </si>
  <si>
    <t>6700</t>
  </si>
  <si>
    <t>0111+0001+6701</t>
  </si>
  <si>
    <t>6701</t>
  </si>
  <si>
    <t>0111+0001+6900</t>
  </si>
  <si>
    <t>6900</t>
  </si>
  <si>
    <t>0111+0001+6B00</t>
  </si>
  <si>
    <t>6B00</t>
  </si>
  <si>
    <t>0111+0001+6D00</t>
  </si>
  <si>
    <t>6D00</t>
  </si>
  <si>
    <t>0111+0001+6F00</t>
  </si>
  <si>
    <t>6F00</t>
  </si>
  <si>
    <t>0111+0001+7700</t>
  </si>
  <si>
    <t>7700</t>
  </si>
  <si>
    <t>01B8+0189+FFFF</t>
  </si>
  <si>
    <t>0111+0001+433F</t>
  </si>
  <si>
    <t>433F</t>
  </si>
  <si>
    <t>0111+0001+4703</t>
  </si>
  <si>
    <t>4703</t>
  </si>
  <si>
    <t>0111+0001+493F</t>
  </si>
  <si>
    <t>493F</t>
  </si>
  <si>
    <t>0111+0001+4B02</t>
  </si>
  <si>
    <t>4B02</t>
  </si>
  <si>
    <t>0111+0001+4D00</t>
  </si>
  <si>
    <t>4D00</t>
  </si>
  <si>
    <t>0111+0001+4F3F</t>
  </si>
  <si>
    <t>4F3F</t>
  </si>
  <si>
    <t>0111+0001+5103</t>
  </si>
  <si>
    <t>5103</t>
  </si>
  <si>
    <t>0111+0001+5500</t>
  </si>
  <si>
    <t>5500</t>
  </si>
  <si>
    <t>0149+010F+0000</t>
  </si>
  <si>
    <t>0008+0001+07F5</t>
  </si>
  <si>
    <t>07F5</t>
  </si>
  <si>
    <t>0174+014C+0000</t>
  </si>
  <si>
    <t>0174+014C+0001</t>
  </si>
  <si>
    <t>0174+014C+0002</t>
  </si>
  <si>
    <t>0174+014C+0005</t>
  </si>
  <si>
    <t>0174+014C+0006</t>
  </si>
  <si>
    <t>0174+014C+0007</t>
  </si>
  <si>
    <t>01B1+0185+FF04</t>
  </si>
  <si>
    <t>01B1+0185+FF08</t>
  </si>
  <si>
    <t>01B1+0185+FF09</t>
  </si>
  <si>
    <t>01B1+0185+FF0A</t>
  </si>
  <si>
    <t>01B1+0185+FF0B</t>
  </si>
  <si>
    <t>01B1+0185+FF0C</t>
  </si>
  <si>
    <t>FF0C</t>
  </si>
  <si>
    <t>01B1+0185+FF0D</t>
  </si>
  <si>
    <t>FF0D</t>
  </si>
  <si>
    <t>01B1+0185+FF0E</t>
  </si>
  <si>
    <t>FF0E</t>
  </si>
  <si>
    <t>017A+0153+FFFF</t>
  </si>
  <si>
    <t>0174+014C+0017</t>
  </si>
  <si>
    <t>0174+014C+0018</t>
  </si>
  <si>
    <t>01B1+0185+9410</t>
  </si>
  <si>
    <t>9410</t>
  </si>
  <si>
    <t>01B1+0185+7411</t>
  </si>
  <si>
    <t>7411</t>
  </si>
  <si>
    <t>01B1+0185+5416</t>
  </si>
  <si>
    <t>5416</t>
  </si>
  <si>
    <t>01B1+0185+2410</t>
  </si>
  <si>
    <t>2410</t>
  </si>
  <si>
    <t>01B1+0185+FF10</t>
  </si>
  <si>
    <t>01B1+0185+FF11</t>
  </si>
  <si>
    <t>FF11</t>
  </si>
  <si>
    <t>01B1+0185+FF12</t>
  </si>
  <si>
    <t>FF12</t>
  </si>
  <si>
    <t>01B1+0185+FF13</t>
  </si>
  <si>
    <t>FF13</t>
  </si>
  <si>
    <t>01B1+0185+FF14</t>
  </si>
  <si>
    <t>FF14</t>
  </si>
  <si>
    <t>01B1+0185+FF15</t>
  </si>
  <si>
    <t>FF15</t>
  </si>
  <si>
    <t>01B1+0185+FF16</t>
  </si>
  <si>
    <t>FF16</t>
  </si>
  <si>
    <t>01B2+0186+0005</t>
  </si>
  <si>
    <t>01B2+0186+0003</t>
  </si>
  <si>
    <t>01B2+0186+0004</t>
  </si>
  <si>
    <t>004D+0060+0004</t>
  </si>
  <si>
    <t>01B2+0186+0006</t>
  </si>
  <si>
    <t>01B2+0186+0008</t>
  </si>
  <si>
    <t>01B2+0186+0002</t>
  </si>
  <si>
    <t>01B2+0186+0000</t>
  </si>
  <si>
    <t>0188+015E+0000</t>
  </si>
  <si>
    <t>0189+0001+0000</t>
  </si>
  <si>
    <t>0188+015E+0001</t>
  </si>
  <si>
    <t>0189+0001+0001</t>
  </si>
  <si>
    <t>0188+015E+0002</t>
  </si>
  <si>
    <t>0189+0001+0002</t>
  </si>
  <si>
    <t>0188+015E+0003</t>
  </si>
  <si>
    <t>0189+0001+0003</t>
  </si>
  <si>
    <t>0188+015E+0004</t>
  </si>
  <si>
    <t>0189+0001+0004</t>
  </si>
  <si>
    <t>0188+015E+0005</t>
  </si>
  <si>
    <t>0189+0001+0005</t>
  </si>
  <si>
    <t>003B+0001+0015</t>
  </si>
  <si>
    <t>014D+0131+004C</t>
  </si>
  <si>
    <t>014D+0131+00FF</t>
  </si>
  <si>
    <t>014D+0131+013F</t>
  </si>
  <si>
    <t>014D+0131+014B</t>
  </si>
  <si>
    <t>004A+002F+FFFF</t>
  </si>
  <si>
    <t>001D+0018+FFFF</t>
  </si>
  <si>
    <t>001D+0018+0000</t>
  </si>
  <si>
    <t>00A7+0001+10A4</t>
  </si>
  <si>
    <t>10A4</t>
  </si>
  <si>
    <t>009B+0002+0000</t>
  </si>
  <si>
    <t>009B+0002+0003</t>
  </si>
  <si>
    <t>009B+0002+0022</t>
  </si>
  <si>
    <t>009B+0002+02E1</t>
  </si>
  <si>
    <t>009B+0002+02E4</t>
  </si>
  <si>
    <t>009B+0002+02E5</t>
  </si>
  <si>
    <t>009B+0002+02E6</t>
  </si>
  <si>
    <t>0039+0000+050A</t>
  </si>
  <si>
    <t>0039+0000+0C0A</t>
  </si>
  <si>
    <t>0C0A</t>
  </si>
  <si>
    <t>0039+0000+150A</t>
  </si>
  <si>
    <t>150A</t>
  </si>
  <si>
    <t>0039+0000+170A</t>
  </si>
  <si>
    <t>170A</t>
  </si>
  <si>
    <t>0039+0000+190A</t>
  </si>
  <si>
    <t>190A</t>
  </si>
  <si>
    <t>0039+0000+390A</t>
  </si>
  <si>
    <t>390A</t>
  </si>
  <si>
    <t>0039+0000+3A0A</t>
  </si>
  <si>
    <t>3A0A</t>
  </si>
  <si>
    <t>014E+0002+FF01</t>
  </si>
  <si>
    <t>0077+007C+0206</t>
  </si>
  <si>
    <t>0077+007C+0B07</t>
  </si>
  <si>
    <t>0B07</t>
  </si>
  <si>
    <t>0077+007C+0208</t>
  </si>
  <si>
    <t>0077+007C+0D08</t>
  </si>
  <si>
    <t>0D08</t>
  </si>
  <si>
    <t>0077+007C+0205</t>
  </si>
  <si>
    <t>0077+007C+020D</t>
  </si>
  <si>
    <t>0077+007C+0D02</t>
  </si>
  <si>
    <t>0D02</t>
  </si>
  <si>
    <t>0151+0001+0201</t>
  </si>
  <si>
    <t>0077+007C+0200</t>
  </si>
  <si>
    <t>0077+007C+0B00</t>
  </si>
  <si>
    <t>0127+0163+8008</t>
  </si>
  <si>
    <t>8008</t>
  </si>
  <si>
    <t>0127+0163+800E</t>
  </si>
  <si>
    <t>800E</t>
  </si>
  <si>
    <t>0127+0163+8010</t>
  </si>
  <si>
    <t>8010</t>
  </si>
  <si>
    <t>009B+0002+10FF</t>
  </si>
  <si>
    <t>10FF</t>
  </si>
  <si>
    <t>0162+013C+0001</t>
  </si>
  <si>
    <t>00F1+00DE+0003</t>
  </si>
  <si>
    <t>0165+0001+0A00</t>
  </si>
  <si>
    <t>0194+0166+0000</t>
  </si>
  <si>
    <t>0194+0166+0001</t>
  </si>
  <si>
    <t>01D2+0002+0011</t>
  </si>
  <si>
    <t>01D2+0002+0012</t>
  </si>
  <si>
    <t>01D2+0002+0014</t>
  </si>
  <si>
    <t>01D2+0002+0015</t>
  </si>
  <si>
    <t>0175+006D+0016</t>
  </si>
  <si>
    <t>0175+006D+0017</t>
  </si>
  <si>
    <t>0175+006D+0018</t>
  </si>
  <si>
    <t>0175+006D+0019</t>
  </si>
  <si>
    <t>0175+006D+001A</t>
  </si>
  <si>
    <t>0175+006D+001B</t>
  </si>
  <si>
    <t>0175+006D+001C</t>
  </si>
  <si>
    <t>0175+006D+001D</t>
  </si>
  <si>
    <t>0175+006D+001E</t>
  </si>
  <si>
    <t>0175+006D+001F</t>
  </si>
  <si>
    <t>0165+0001+1401</t>
  </si>
  <si>
    <t>0039+0000+160A</t>
  </si>
  <si>
    <t>160A</t>
  </si>
  <si>
    <t>0077+007C+0706</t>
  </si>
  <si>
    <t>0077+007C+0D06</t>
  </si>
  <si>
    <t>0D06</t>
  </si>
  <si>
    <t>0077+007C+0707</t>
  </si>
  <si>
    <t>0707</t>
  </si>
  <si>
    <t>0077+007C+0902</t>
  </si>
  <si>
    <t>0902</t>
  </si>
  <si>
    <t>0151+0001+0702</t>
  </si>
  <si>
    <t>0151+0001+0701</t>
  </si>
  <si>
    <t>0077+007C+0713</t>
  </si>
  <si>
    <t>0713</t>
  </si>
  <si>
    <t>0077+007C+0B13</t>
  </si>
  <si>
    <t>0B13</t>
  </si>
  <si>
    <t>0077+007C+0B0A</t>
  </si>
  <si>
    <t>0B0A</t>
  </si>
  <si>
    <t>0077+007C+0700</t>
  </si>
  <si>
    <t>0700</t>
  </si>
  <si>
    <t>002A+0001+0000</t>
  </si>
  <si>
    <t>002A+0001+0101</t>
  </si>
  <si>
    <t>002A+0001+0303</t>
  </si>
  <si>
    <t>002A+0001+0404</t>
  </si>
  <si>
    <t>0077+007C+FF05</t>
  </si>
  <si>
    <t>0077+007C+FF0D</t>
  </si>
  <si>
    <t>0151+0001+FF02</t>
  </si>
  <si>
    <t>0151+0001+FF01</t>
  </si>
  <si>
    <t>0151+0001+FF00</t>
  </si>
  <si>
    <t>0077+007C+FF00</t>
  </si>
  <si>
    <t>0077+007C+FF03</t>
  </si>
  <si>
    <t>0077+007C+FF01</t>
  </si>
  <si>
    <t>0171+014A+0000</t>
  </si>
  <si>
    <t>0108+0100+FFFF</t>
  </si>
  <si>
    <t>0077+007C+FF07</t>
  </si>
  <si>
    <t>0077+007C+FF13</t>
  </si>
  <si>
    <t>0077+007C+FF0A</t>
  </si>
  <si>
    <t>004D+0060+0001</t>
  </si>
  <si>
    <t>00A9+0087+0004</t>
  </si>
  <si>
    <t>0009+0001+02A6</t>
  </si>
  <si>
    <t>0009+0001+029D</t>
  </si>
  <si>
    <t>0009+0001+02A7</t>
  </si>
  <si>
    <t>0000+0000+0E08</t>
  </si>
  <si>
    <t>0E08</t>
  </si>
  <si>
    <t>0000+0000+0E07</t>
  </si>
  <si>
    <t>0E07</t>
  </si>
  <si>
    <t>0009+0001+029E</t>
  </si>
  <si>
    <t>0178+0097+FF04</t>
  </si>
  <si>
    <t>0103+00F9+FFFF</t>
  </si>
  <si>
    <t>0104+00F9+FFFF</t>
  </si>
  <si>
    <t>01BC+0122+0002</t>
  </si>
  <si>
    <t>01BC+0122+0103</t>
  </si>
  <si>
    <t>019D+0001+0203</t>
  </si>
  <si>
    <t>0102+00F9+FFFF</t>
  </si>
  <si>
    <t>00B3+0097+FF05</t>
  </si>
  <si>
    <t>0111+0001+4B03</t>
  </si>
  <si>
    <t>4B03</t>
  </si>
  <si>
    <t>0111+0001+4D03</t>
  </si>
  <si>
    <t>4D03</t>
  </si>
  <si>
    <t>0111+0001+5303</t>
  </si>
  <si>
    <t>5303</t>
  </si>
  <si>
    <t>0111+0001+5503</t>
  </si>
  <si>
    <t>5503</t>
  </si>
  <si>
    <t>009B+0002+0028</t>
  </si>
  <si>
    <t>009B+0002+02E7</t>
  </si>
  <si>
    <t>0167+00EC+0000</t>
  </si>
  <si>
    <t>0039+0000+010A</t>
  </si>
  <si>
    <t>0039+0000+060A</t>
  </si>
  <si>
    <t>0019+0013+FFFF</t>
  </si>
  <si>
    <t>0019+0013+0004</t>
  </si>
  <si>
    <t>0019+0013+0008</t>
  </si>
  <si>
    <t>014E+0002+0200</t>
  </si>
  <si>
    <t>014E+0002+0210</t>
  </si>
  <si>
    <t>0141+012F+0307</t>
  </si>
  <si>
    <t>0141+012F+0308</t>
  </si>
  <si>
    <t>0077+007C+0201</t>
  </si>
  <si>
    <t>0094+0001+2324</t>
  </si>
  <si>
    <t>2324</t>
  </si>
  <si>
    <t>0178+0097+FF00</t>
  </si>
  <si>
    <t>0100+0181+FFFF</t>
  </si>
  <si>
    <t>0112+0001+129F</t>
  </si>
  <si>
    <t>129F</t>
  </si>
  <si>
    <t>01A6+0128+FFFF</t>
  </si>
  <si>
    <t>019D+0001+0003</t>
  </si>
  <si>
    <t>0095+0024+B102</t>
  </si>
  <si>
    <t>B102</t>
  </si>
  <si>
    <t>0095+0024+B104</t>
  </si>
  <si>
    <t>B104</t>
  </si>
  <si>
    <t>0095+0024+B108</t>
  </si>
  <si>
    <t>B108</t>
  </si>
  <si>
    <t>0095+0024+B110</t>
  </si>
  <si>
    <t>B110</t>
  </si>
  <si>
    <t>0077+007C+2001</t>
  </si>
  <si>
    <t>019D+0001+0002</t>
  </si>
  <si>
    <t>019D+0001+0000</t>
  </si>
  <si>
    <t>0145+0180+FFFF</t>
  </si>
  <si>
    <t>019D+0001+0001</t>
  </si>
  <si>
    <t>019D+0001+FF04</t>
  </si>
  <si>
    <t>0165+0001+1805</t>
  </si>
  <si>
    <t>1805</t>
  </si>
  <si>
    <t>0165+0001+1804</t>
  </si>
  <si>
    <t>014E+0002+0700</t>
  </si>
  <si>
    <t>014E+0002+0710</t>
  </si>
  <si>
    <t>0125+0001+0700</t>
  </si>
  <si>
    <t>0095+0024+B140</t>
  </si>
  <si>
    <t>B140</t>
  </si>
  <si>
    <t>016E+0001+FF06</t>
  </si>
  <si>
    <t>016E+0001+FF07</t>
  </si>
  <si>
    <t>016E+0001+FF08</t>
  </si>
  <si>
    <t>0048+008A+0005</t>
  </si>
  <si>
    <t>0119+0001+0000</t>
  </si>
  <si>
    <t>00BF+00B1+FFFF</t>
  </si>
  <si>
    <t>008D+002C+00FF</t>
  </si>
  <si>
    <t>0049+0001+1FFF</t>
  </si>
  <si>
    <t>0143+0013+0001</t>
  </si>
  <si>
    <t>016E+0001+0006</t>
  </si>
  <si>
    <t>016E+0001+7007</t>
  </si>
  <si>
    <t>7007</t>
  </si>
  <si>
    <t>016E+0001+0008</t>
  </si>
  <si>
    <t>0176+014D+0000</t>
  </si>
  <si>
    <t>0009+0001+0285</t>
  </si>
  <si>
    <t>0009+0001+0306</t>
  </si>
  <si>
    <t>0000+0000+0201</t>
  </si>
  <si>
    <t>005E+00A4+129F</t>
  </si>
  <si>
    <t>009C+00A1+1F00</t>
  </si>
  <si>
    <t>005E+00A4+129E</t>
  </si>
  <si>
    <t>129E</t>
  </si>
  <si>
    <t>009C+00A1+1E00</t>
  </si>
  <si>
    <t>1E00</t>
  </si>
  <si>
    <t>009C+00A1+FF00</t>
  </si>
  <si>
    <t>016C+0145+0000</t>
  </si>
  <si>
    <t>01B9+0188+380A</t>
  </si>
  <si>
    <t>0015+0000+0406</t>
  </si>
  <si>
    <t>0147+0001+27FF</t>
  </si>
  <si>
    <t>27FF</t>
  </si>
  <si>
    <t>0147+0001+1FFF</t>
  </si>
  <si>
    <t>0147+0001+2FFF</t>
  </si>
  <si>
    <t>006E+0001+0002</t>
  </si>
  <si>
    <t>012E+0001+1BFF</t>
  </si>
  <si>
    <t>1BFF</t>
  </si>
  <si>
    <t>014F+0002+0000</t>
  </si>
  <si>
    <t>01CF+0001+5101</t>
  </si>
  <si>
    <t>0097+0001+0004</t>
  </si>
  <si>
    <t>0141+012F+0334</t>
  </si>
  <si>
    <t>0126+011E+1F03</t>
  </si>
  <si>
    <t>0185+0001+0B3F</t>
  </si>
  <si>
    <t>0B3F</t>
  </si>
  <si>
    <t>0185+0001+0AFF</t>
  </si>
  <si>
    <t>0AFF</t>
  </si>
  <si>
    <t>009D+00A2+0000</t>
  </si>
  <si>
    <t>009D+00A2+0001</t>
  </si>
  <si>
    <t>0165+0001+0607</t>
  </si>
  <si>
    <t>009C+00A1+0002</t>
  </si>
  <si>
    <t>009C+00A1+0001</t>
  </si>
  <si>
    <t>009C+00A1+0003</t>
  </si>
  <si>
    <t>0196+0001+FFFF</t>
  </si>
  <si>
    <t>0085+0089+0000</t>
  </si>
  <si>
    <t>0095+0024+B180</t>
  </si>
  <si>
    <t>B180</t>
  </si>
  <si>
    <t>005D+0048+0006</t>
  </si>
  <si>
    <t>000D+0001+0000</t>
  </si>
  <si>
    <t>0165+0001+1405</t>
  </si>
  <si>
    <t>1405</t>
  </si>
  <si>
    <t>0141+012F+0335</t>
  </si>
  <si>
    <t>0126+011E+0003</t>
  </si>
  <si>
    <t>000A+000E+07C0</t>
  </si>
  <si>
    <t>07C0</t>
  </si>
  <si>
    <t>0126+011E+1F01</t>
  </si>
  <si>
    <t>1F01</t>
  </si>
  <si>
    <t>0097+0001+0002</t>
  </si>
  <si>
    <t>003B+0001+0100</t>
  </si>
  <si>
    <t>014D+0131+01BF</t>
  </si>
  <si>
    <t>00ED+00E6+0000</t>
  </si>
  <si>
    <t>00ED+00E6+0001</t>
  </si>
  <si>
    <t>01B9+0188+390D</t>
  </si>
  <si>
    <t>390D</t>
  </si>
  <si>
    <t>00ED+00E6+0003</t>
  </si>
  <si>
    <t>00ED+00E6+0004</t>
  </si>
  <si>
    <t>009B+0002+0029</t>
  </si>
  <si>
    <t>009B+0002+01EB</t>
  </si>
  <si>
    <t>0019+0013+000B</t>
  </si>
  <si>
    <t>0019+0013+000C</t>
  </si>
  <si>
    <t>0112+0001+127F</t>
  </si>
  <si>
    <t>127F</t>
  </si>
  <si>
    <t>00ED+00E6+0002</t>
  </si>
  <si>
    <t>013E+0127+FFFF</t>
  </si>
  <si>
    <t>0185+0001+4BBB</t>
  </si>
  <si>
    <t>4BBB</t>
  </si>
  <si>
    <t>00ED+00E6+0005</t>
  </si>
  <si>
    <t>0127+0163+0002</t>
  </si>
  <si>
    <t>0127+0163+8005</t>
  </si>
  <si>
    <t>8005</t>
  </si>
  <si>
    <t>0127+0163+0008</t>
  </si>
  <si>
    <t>0127+0163+0009</t>
  </si>
  <si>
    <t>0127+0163+000A</t>
  </si>
  <si>
    <t>009B+0002+10E6</t>
  </si>
  <si>
    <t>10E6</t>
  </si>
  <si>
    <t>0095+0024+B210</t>
  </si>
  <si>
    <t>B210</t>
  </si>
  <si>
    <t>0165+0001+1502</t>
  </si>
  <si>
    <t>1502</t>
  </si>
  <si>
    <t>0097+0001+0003</t>
  </si>
  <si>
    <t>0125+0001+FF10</t>
  </si>
  <si>
    <t>0126+011E+0203</t>
  </si>
  <si>
    <t>01B9+0188+3A0C</t>
  </si>
  <si>
    <t>3A0C</t>
  </si>
  <si>
    <t>011F+0112+0038</t>
  </si>
  <si>
    <t>0015+0000+0B06</t>
  </si>
  <si>
    <t>0B06</t>
  </si>
  <si>
    <t>0095+0024+B201</t>
  </si>
  <si>
    <t>B201</t>
  </si>
  <si>
    <t>012E+0001+07F8</t>
  </si>
  <si>
    <t>07F8</t>
  </si>
  <si>
    <t>0185+0001+8B7F</t>
  </si>
  <si>
    <t>8B7F</t>
  </si>
  <si>
    <t>0015+0000+2002</t>
  </si>
  <si>
    <t>2002</t>
  </si>
  <si>
    <t>0015+0000+2102</t>
  </si>
  <si>
    <t>0015+0000+2202</t>
  </si>
  <si>
    <t>2202</t>
  </si>
  <si>
    <t>0015+0000+2302</t>
  </si>
  <si>
    <t>2302</t>
  </si>
  <si>
    <t>0095+0024+B208</t>
  </si>
  <si>
    <t>B208</t>
  </si>
  <si>
    <t>0000+0000+0F05</t>
  </si>
  <si>
    <t>0000+0000+0E0A</t>
  </si>
  <si>
    <t>0E0A</t>
  </si>
  <si>
    <t>0015+0000+2400</t>
  </si>
  <si>
    <t>0015+0000+2700</t>
  </si>
  <si>
    <t>2700</t>
  </si>
  <si>
    <t>0015+0000+2500</t>
  </si>
  <si>
    <t>2500</t>
  </si>
  <si>
    <t>0015+0000+2600</t>
  </si>
  <si>
    <t>2600</t>
  </si>
  <si>
    <t>0015+0000+1201</t>
  </si>
  <si>
    <t>0015+0000+1101</t>
  </si>
  <si>
    <t>0097+0001+0000</t>
  </si>
  <si>
    <t>0163+0001+FF02</t>
  </si>
  <si>
    <t>0163+0001+0003</t>
  </si>
  <si>
    <t>01B9+0188+381E</t>
  </si>
  <si>
    <t>381E</t>
  </si>
  <si>
    <t>0163+0001+FF0C</t>
  </si>
  <si>
    <t>016D+00FB+0100</t>
  </si>
  <si>
    <t>009B+0002+012C</t>
  </si>
  <si>
    <t>0015+0000+1C03</t>
  </si>
  <si>
    <t>1C03</t>
  </si>
  <si>
    <t>0015+0000+1E03</t>
  </si>
  <si>
    <t>1E03</t>
  </si>
  <si>
    <t>0015+0000+1D03</t>
  </si>
  <si>
    <t>0039+0000+3D0A</t>
  </si>
  <si>
    <t>3D0A</t>
  </si>
  <si>
    <t>0039+0000+430A</t>
  </si>
  <si>
    <t>430A</t>
  </si>
  <si>
    <t>0039+0000+100A</t>
  </si>
  <si>
    <t>100A</t>
  </si>
  <si>
    <t>0039+0000+3C0A</t>
  </si>
  <si>
    <t>3C0A</t>
  </si>
  <si>
    <t>0039+0000+140A</t>
  </si>
  <si>
    <t>140A</t>
  </si>
  <si>
    <t>0039+0000+3F0A</t>
  </si>
  <si>
    <t>3F0A</t>
  </si>
  <si>
    <t>0039+0000+1E0A</t>
  </si>
  <si>
    <t>1E0A</t>
  </si>
  <si>
    <t>0039+0000+3E0A</t>
  </si>
  <si>
    <t>3E0A</t>
  </si>
  <si>
    <t>0095+0024+AD02</t>
  </si>
  <si>
    <t>AD02</t>
  </si>
  <si>
    <t>01CF+0001+4D01</t>
  </si>
  <si>
    <t>4D01</t>
  </si>
  <si>
    <t>0112+0001+1A53</t>
  </si>
  <si>
    <t>1A53</t>
  </si>
  <si>
    <t>0112+0001+2A63</t>
  </si>
  <si>
    <t>2A63</t>
  </si>
  <si>
    <t>0112+0001+37E3</t>
  </si>
  <si>
    <t>37E3</t>
  </si>
  <si>
    <t>0112+0001+0FE0</t>
  </si>
  <si>
    <t>0FE0</t>
  </si>
  <si>
    <t>0112+0001+0260</t>
  </si>
  <si>
    <t>0112+0001+1214</t>
  </si>
  <si>
    <t>1214</t>
  </si>
  <si>
    <t>0112+0001+1215</t>
  </si>
  <si>
    <t>1215</t>
  </si>
  <si>
    <t>0112+0001+1256</t>
  </si>
  <si>
    <t>1256</t>
  </si>
  <si>
    <t>014F+0002+0001</t>
  </si>
  <si>
    <t>0141+012F+0320</t>
  </si>
  <si>
    <t>0141+012F+0337</t>
  </si>
  <si>
    <t>0141+012F+0340</t>
  </si>
  <si>
    <t>0141+012F+0338</t>
  </si>
  <si>
    <t>0141+012F+0336</t>
  </si>
  <si>
    <t>0141+012F+031F</t>
  </si>
  <si>
    <t>0141+012F+0341</t>
  </si>
  <si>
    <t>0141+012F+0312</t>
  </si>
  <si>
    <t>014F+0002+0002</t>
  </si>
  <si>
    <t>0126+011E+1F09</t>
  </si>
  <si>
    <t>1F09</t>
  </si>
  <si>
    <t>0185+0001+461F</t>
  </si>
  <si>
    <t>461F</t>
  </si>
  <si>
    <t>0185+0001+FFFF</t>
  </si>
  <si>
    <t>0060+004A+FF00</t>
  </si>
  <si>
    <t>01AB+0001+40FF</t>
  </si>
  <si>
    <t>40FF</t>
  </si>
  <si>
    <t>0126+011E+0009</t>
  </si>
  <si>
    <t>0095+0024+AD04</t>
  </si>
  <si>
    <t>AD04</t>
  </si>
  <si>
    <t>0163+0001+FF03</t>
  </si>
  <si>
    <t>0141+012F+0310</t>
  </si>
  <si>
    <t>0141+012F+0311</t>
  </si>
  <si>
    <t>0141+012F+031E</t>
  </si>
  <si>
    <t>0141+012F+033C</t>
  </si>
  <si>
    <t>0141+012F+033D</t>
  </si>
  <si>
    <t>0141+012F+033E</t>
  </si>
  <si>
    <t>0141+012F+033F</t>
  </si>
  <si>
    <t>00EE+0015+0000</t>
  </si>
  <si>
    <t>003E+002A+FFFF</t>
  </si>
  <si>
    <t>01B9+0188+391F</t>
  </si>
  <si>
    <t>391F</t>
  </si>
  <si>
    <t>01B9+0188+3A20</t>
  </si>
  <si>
    <t>3A20</t>
  </si>
  <si>
    <t>00D3+00CC+1E00</t>
  </si>
  <si>
    <t>008B+0001+FF06</t>
  </si>
  <si>
    <t>008B+0001+2112</t>
  </si>
  <si>
    <t>2112</t>
  </si>
  <si>
    <t>0039+0000+1409</t>
  </si>
  <si>
    <t>1409</t>
  </si>
  <si>
    <t>0039+0000+1309</t>
  </si>
  <si>
    <t>1309</t>
  </si>
  <si>
    <t>0039+0000+1209</t>
  </si>
  <si>
    <t>0039+0000+1109</t>
  </si>
  <si>
    <t>1109</t>
  </si>
  <si>
    <t>0039+0000+1009</t>
  </si>
  <si>
    <t>1009</t>
  </si>
  <si>
    <t>0039+0000+0F09</t>
  </si>
  <si>
    <t>016D+00FB+0000</t>
  </si>
  <si>
    <t>0015+0000+FF06</t>
  </si>
  <si>
    <t>0163+0001+D300</t>
  </si>
  <si>
    <t>D300</t>
  </si>
  <si>
    <t>0015+0000+0F01</t>
  </si>
  <si>
    <t>0015+0000+0E01</t>
  </si>
  <si>
    <t>0141+012F+0345</t>
  </si>
  <si>
    <t>0130+011F+0C02</t>
  </si>
  <si>
    <t>000A+000E+04E0</t>
  </si>
  <si>
    <t>01AF+0183+1F00</t>
  </si>
  <si>
    <t>01B9+0188+3816</t>
  </si>
  <si>
    <t>3816</t>
  </si>
  <si>
    <t>01B9+0188+3917</t>
  </si>
  <si>
    <t>3917</t>
  </si>
  <si>
    <t>01B9+0188+3A1C</t>
  </si>
  <si>
    <t>3A1C</t>
  </si>
  <si>
    <t>0060+004A+0300</t>
  </si>
  <si>
    <t>009B+0002+01EE</t>
  </si>
  <si>
    <t>018D+0161+1F01</t>
  </si>
  <si>
    <t>018D+0161+0000</t>
  </si>
  <si>
    <t>006E+0001+0006</t>
  </si>
  <si>
    <t>009B+0002+02ED</t>
  </si>
  <si>
    <t>011B+0001+0E07</t>
  </si>
  <si>
    <t>004B+0030+00FF</t>
  </si>
  <si>
    <t>004B+0030+01FF</t>
  </si>
  <si>
    <t>004B+0030+02FF</t>
  </si>
  <si>
    <t>004B+0030+03FF</t>
  </si>
  <si>
    <t>004B+0030+04FF</t>
  </si>
  <si>
    <t>004B+0030+0000</t>
  </si>
  <si>
    <t>01C9+0154+053F</t>
  </si>
  <si>
    <t>0095+0024+AE08</t>
  </si>
  <si>
    <t>AE08</t>
  </si>
  <si>
    <t>0048+008A+0006</t>
  </si>
  <si>
    <t>0048+008A+0000</t>
  </si>
  <si>
    <t>0000+0000+0200</t>
  </si>
  <si>
    <t>017B+0154+FFFF</t>
  </si>
  <si>
    <t>01CA+0154+FFFF</t>
  </si>
  <si>
    <t>0125+0001+0201</t>
  </si>
  <si>
    <t>00D5+006A+02FF</t>
  </si>
  <si>
    <t>01CE+00FE+FFC6</t>
  </si>
  <si>
    <t>FFC6</t>
  </si>
  <si>
    <t>01CE+00FE+FFC7</t>
  </si>
  <si>
    <t>FFC7</t>
  </si>
  <si>
    <t>0111+0001+7F03</t>
  </si>
  <si>
    <t>7F03</t>
  </si>
  <si>
    <t>0094+0001+2322</t>
  </si>
  <si>
    <t>2322</t>
  </si>
  <si>
    <t>0094+0001+3322</t>
  </si>
  <si>
    <t>3322</t>
  </si>
  <si>
    <t>0141+012F+0318</t>
  </si>
  <si>
    <t>0185+0001+87FF</t>
  </si>
  <si>
    <t>87FF</t>
  </si>
  <si>
    <t>0185+0001+8EBF</t>
  </si>
  <si>
    <t>8EBF</t>
  </si>
  <si>
    <t>006E+0001+0004</t>
  </si>
  <si>
    <t>01CF+0001+5301</t>
  </si>
  <si>
    <t>0095+0024+B302</t>
  </si>
  <si>
    <t>B302</t>
  </si>
  <si>
    <t>0095+0024+B304</t>
  </si>
  <si>
    <t>B304</t>
  </si>
  <si>
    <t>014D+0131+01CA</t>
  </si>
  <si>
    <t>010F+0001+0001</t>
  </si>
  <si>
    <t>0173+0001+3B00</t>
  </si>
  <si>
    <t>009B+0002+00EF</t>
  </si>
  <si>
    <t>0015+0000+1E06</t>
  </si>
  <si>
    <t>1E06</t>
  </si>
  <si>
    <t>00D5+006A+001F</t>
  </si>
  <si>
    <t>00D5+006A+011F</t>
  </si>
  <si>
    <t>0015+0000+2000</t>
  </si>
  <si>
    <t>0015+0000+2100</t>
  </si>
  <si>
    <t>2100</t>
  </si>
  <si>
    <t>0015+0000+2200</t>
  </si>
  <si>
    <t>01B9+0188+3803</t>
  </si>
  <si>
    <t>01B9+0188+3908</t>
  </si>
  <si>
    <t>3908</t>
  </si>
  <si>
    <t>01B9+0188+3A0F</t>
  </si>
  <si>
    <t>3A0F</t>
  </si>
  <si>
    <t>00D5+006A+03FF</t>
  </si>
  <si>
    <t>01C9+0154+067C</t>
  </si>
  <si>
    <t>067C</t>
  </si>
  <si>
    <t>01C9+0154+053D</t>
  </si>
  <si>
    <t>01C0+0008+0000</t>
  </si>
  <si>
    <t>0095+0024+B310</t>
  </si>
  <si>
    <t>B310</t>
  </si>
  <si>
    <t>0165+0001+2803</t>
  </si>
  <si>
    <t>0183+0001+FF01</t>
  </si>
  <si>
    <t>0126+011E+0101</t>
  </si>
  <si>
    <t>0048+008A+0003</t>
  </si>
  <si>
    <t>00D5+006A+00FF</t>
  </si>
  <si>
    <t>00D5+006A+01FF</t>
  </si>
  <si>
    <t>0164+00FF+0100</t>
  </si>
  <si>
    <t>00A1+00A3+0005</t>
  </si>
  <si>
    <t>0120+0113+0001</t>
  </si>
  <si>
    <t>0039+0000+2B0A</t>
  </si>
  <si>
    <t>2B0A</t>
  </si>
  <si>
    <t>0141+012F+0324</t>
  </si>
  <si>
    <t>0124+00FE+FFFF</t>
  </si>
  <si>
    <t>005E+00A4+2000</t>
  </si>
  <si>
    <t>01B9+0188+3809</t>
  </si>
  <si>
    <t>3809</t>
  </si>
  <si>
    <t>0164+00FF+0000</t>
  </si>
  <si>
    <t>0165+0001+1402</t>
  </si>
  <si>
    <t>1402</t>
  </si>
  <si>
    <t>0141+012F+032B</t>
  </si>
  <si>
    <t>003B+0001+0003</t>
  </si>
  <si>
    <t>01CE+00FE+FFC0</t>
  </si>
  <si>
    <t>01CE+00FE+FFC1</t>
  </si>
  <si>
    <t>FFC1</t>
  </si>
  <si>
    <t>01CE+00FE+FFC2</t>
  </si>
  <si>
    <t>01CE+00FE+FFC3</t>
  </si>
  <si>
    <t>01CE+00FE+FFC4</t>
  </si>
  <si>
    <t>FFC4</t>
  </si>
  <si>
    <t>01CE+00FE+FFC5</t>
  </si>
  <si>
    <t>FFC5</t>
  </si>
  <si>
    <t>0120+0113+0000</t>
  </si>
  <si>
    <t>0039+0000+3B0A</t>
  </si>
  <si>
    <t>3B0A</t>
  </si>
  <si>
    <t>0141+012F+030E</t>
  </si>
  <si>
    <t>0141+012F+0333</t>
  </si>
  <si>
    <t>009B+0002+11FF</t>
  </si>
  <si>
    <t>11FF</t>
  </si>
  <si>
    <t>000A+000E+B7C0</t>
  </si>
  <si>
    <t>B7C0</t>
  </si>
  <si>
    <t>005E+00A4+111F</t>
  </si>
  <si>
    <t>111F</t>
  </si>
  <si>
    <t>0111+0001+4101</t>
  </si>
  <si>
    <t>4101</t>
  </si>
  <si>
    <t>0111+0001+470C</t>
  </si>
  <si>
    <t>470C</t>
  </si>
  <si>
    <t>0111+0001+490D</t>
  </si>
  <si>
    <t>490D</t>
  </si>
  <si>
    <t>0111+0001+410D</t>
  </si>
  <si>
    <t>410D</t>
  </si>
  <si>
    <t>0111+0001+450C</t>
  </si>
  <si>
    <t>450C</t>
  </si>
  <si>
    <t>0111+0001+4701</t>
  </si>
  <si>
    <t>4701</t>
  </si>
  <si>
    <t>0095+0024+B240</t>
  </si>
  <si>
    <t>B240</t>
  </si>
  <si>
    <t>00EF+006B+0304</t>
  </si>
  <si>
    <t>00D1+0074+0214</t>
  </si>
  <si>
    <t>0039+0000+0E0A</t>
  </si>
  <si>
    <t>005A+0040+FFFF</t>
  </si>
  <si>
    <t>0094+0001+A322</t>
  </si>
  <si>
    <t>A322</t>
  </si>
  <si>
    <t>014E+0002+FF21</t>
  </si>
  <si>
    <t>0077+007C+FF0B</t>
  </si>
  <si>
    <t>0141+012F+030F</t>
  </si>
  <si>
    <t>0077+007C+8001</t>
  </si>
  <si>
    <t>8001</t>
  </si>
  <si>
    <t>01A8+0074+0003</t>
  </si>
  <si>
    <t>0127+0163+0016</t>
  </si>
  <si>
    <t>01B9+0188+3A01</t>
  </si>
  <si>
    <t>0111+0001+7110</t>
  </si>
  <si>
    <t>7110</t>
  </si>
  <si>
    <t>01B9+0188+3C02</t>
  </si>
  <si>
    <t>0111+0001+7310</t>
  </si>
  <si>
    <t>7310</t>
  </si>
  <si>
    <t>0111+0001+7710</t>
  </si>
  <si>
    <t>7710</t>
  </si>
  <si>
    <t>0111+0001+7B03</t>
  </si>
  <si>
    <t>7B03</t>
  </si>
  <si>
    <t>0095+0024+B204</t>
  </si>
  <si>
    <t>B204</t>
  </si>
  <si>
    <t>0015+0000+2300</t>
  </si>
  <si>
    <t>0015+0000+2800</t>
  </si>
  <si>
    <t>2800</t>
  </si>
  <si>
    <t>0015+0000+2900</t>
  </si>
  <si>
    <t>2900</t>
  </si>
  <si>
    <t>0015+0000+2A00</t>
  </si>
  <si>
    <t>2A00</t>
  </si>
  <si>
    <t>0015+0000+2B00</t>
  </si>
  <si>
    <t>0015+0000+2C00</t>
  </si>
  <si>
    <t>2C00</t>
  </si>
  <si>
    <t>0015+0000+2D00</t>
  </si>
  <si>
    <t>2D00</t>
  </si>
  <si>
    <t>0015+0000+2E00</t>
  </si>
  <si>
    <t>2E00</t>
  </si>
  <si>
    <t>0015+0000+2F00</t>
  </si>
  <si>
    <t>0015+0000+3000</t>
  </si>
  <si>
    <t>3000</t>
  </si>
  <si>
    <t>0015+0000+3100</t>
  </si>
  <si>
    <t>3100</t>
  </si>
  <si>
    <t>01B9+0188+3801</t>
  </si>
  <si>
    <t>01B9+0188+3902</t>
  </si>
  <si>
    <t>00D1+0074+0001</t>
  </si>
  <si>
    <t>00D1+0074+0011</t>
  </si>
  <si>
    <t>00D1+0074+0010</t>
  </si>
  <si>
    <t>00D1+0074+0012</t>
  </si>
  <si>
    <t>00D1+0074+0020</t>
  </si>
  <si>
    <t>00D1+0074+0023</t>
  </si>
  <si>
    <t>0015+0000+1406</t>
  </si>
  <si>
    <t>1406</t>
  </si>
  <si>
    <t>0111+0001+770E</t>
  </si>
  <si>
    <t>770E</t>
  </si>
  <si>
    <t>0111+0001+790E</t>
  </si>
  <si>
    <t>790E</t>
  </si>
  <si>
    <t>0111+0001+7B09</t>
  </si>
  <si>
    <t>7B09</t>
  </si>
  <si>
    <t>01C9+0154+053A</t>
  </si>
  <si>
    <t>0095+0024+B220</t>
  </si>
  <si>
    <t>B220</t>
  </si>
  <si>
    <t>0165+0001+2802</t>
  </si>
  <si>
    <t>2802</t>
  </si>
  <si>
    <t>008B+0001+1012</t>
  </si>
  <si>
    <t>00A1+00A3+0001</t>
  </si>
  <si>
    <t>01A8+0074+00FF</t>
  </si>
  <si>
    <t>0021+0001+FFFF</t>
  </si>
  <si>
    <t>006E+0001+0000</t>
  </si>
  <si>
    <t>0000+0000+07FF</t>
  </si>
  <si>
    <t>00B8+00AE+0003</t>
  </si>
  <si>
    <t>00B8+00AE+0002</t>
  </si>
  <si>
    <t>00B8+00AE+0001</t>
  </si>
  <si>
    <t>00B8+00AE+0000</t>
  </si>
  <si>
    <t>00B8+00AE+0004</t>
  </si>
  <si>
    <t>01B9+0188+3811</t>
  </si>
  <si>
    <t>0015+0000+0206</t>
  </si>
  <si>
    <t>009B+0002+00F2</t>
  </si>
  <si>
    <t>0138+0116+0000</t>
  </si>
  <si>
    <t>0095+0024+B402</t>
  </si>
  <si>
    <t>B402</t>
  </si>
  <si>
    <t>01CF+0001+5401</t>
  </si>
  <si>
    <t>5401</t>
  </si>
  <si>
    <t>0186+0167+0500</t>
  </si>
  <si>
    <t>0141+012F+0342</t>
  </si>
  <si>
    <t>0138+0116+0005</t>
  </si>
  <si>
    <t>0108+0100+0000</t>
  </si>
  <si>
    <t>01D2+0002+000B</t>
  </si>
  <si>
    <t>01D2+0002+0004</t>
  </si>
  <si>
    <t>01D2+0002+0005</t>
  </si>
  <si>
    <t>01D2+0002+0006</t>
  </si>
  <si>
    <t>01D2+0002+0007</t>
  </si>
  <si>
    <t>01D2+0002+0009</t>
  </si>
  <si>
    <t>01D2+0002+000D</t>
  </si>
  <si>
    <t>01D2+0002+0010</t>
  </si>
  <si>
    <t>009B+0002+01F0</t>
  </si>
  <si>
    <t>0127+0163+000C</t>
  </si>
  <si>
    <t>0127+0163+000F</t>
  </si>
  <si>
    <t>0126+011E+0103</t>
  </si>
  <si>
    <t>014E+0002+0B00</t>
  </si>
  <si>
    <t>0095+0024+B404</t>
  </si>
  <si>
    <t>B404</t>
  </si>
  <si>
    <t>0095+0024+B408</t>
  </si>
  <si>
    <t>B408</t>
  </si>
  <si>
    <t>000A+000E+5AA0</t>
  </si>
  <si>
    <t>5AA0</t>
  </si>
  <si>
    <t>008C+0001+0002</t>
  </si>
  <si>
    <t>008C+0001+0003</t>
  </si>
  <si>
    <t>008C+0001+0004</t>
  </si>
  <si>
    <t>008C+0001+0005</t>
  </si>
  <si>
    <t>008C+0001+0006</t>
  </si>
  <si>
    <t>014D+0131+003F</t>
  </si>
  <si>
    <t>003B+0001+000C</t>
  </si>
  <si>
    <t>0115+010A+1BFF</t>
  </si>
  <si>
    <t>0115+010A+07FF</t>
  </si>
  <si>
    <t>0115+010A+0BFF</t>
  </si>
  <si>
    <t>0BFF</t>
  </si>
  <si>
    <t>01A3+0001+FFFF</t>
  </si>
  <si>
    <t>0115+010A+FFFF</t>
  </si>
  <si>
    <t>014D+0131+02C7</t>
  </si>
  <si>
    <t>0127+0163+8011</t>
  </si>
  <si>
    <t>8011</t>
  </si>
  <si>
    <t>009B+0002+0014</t>
  </si>
  <si>
    <t>0165+0001+0304</t>
  </si>
  <si>
    <t>0015+0000+3400</t>
  </si>
  <si>
    <t>3400</t>
  </si>
  <si>
    <t>0015+0000+3500</t>
  </si>
  <si>
    <t>3500</t>
  </si>
  <si>
    <t>0015+0000+3600</t>
  </si>
  <si>
    <t>3600</t>
  </si>
  <si>
    <t>0015+0000+3700</t>
  </si>
  <si>
    <t>0165+0001+0202</t>
  </si>
  <si>
    <t>0195+0168+0009</t>
  </si>
  <si>
    <t>01CF+0001+4E01</t>
  </si>
  <si>
    <t>0126+011E+1F04</t>
  </si>
  <si>
    <t>1F04</t>
  </si>
  <si>
    <t>01B9+0188+381D</t>
  </si>
  <si>
    <t>381D</t>
  </si>
  <si>
    <t>01D4+013C+0001</t>
  </si>
  <si>
    <t>0126+011E+0204</t>
  </si>
  <si>
    <t>00C9+00BC+0005</t>
  </si>
  <si>
    <t>0094+0001+5324</t>
  </si>
  <si>
    <t>5324</t>
  </si>
  <si>
    <t>01CF+0001+4E02</t>
  </si>
  <si>
    <t>0126+011E+1F12</t>
  </si>
  <si>
    <t>1F12</t>
  </si>
  <si>
    <t>009B+0002+00F3</t>
  </si>
  <si>
    <t>0095+0024+AE04</t>
  </si>
  <si>
    <t>AE04</t>
  </si>
  <si>
    <t>0126+011E+0112</t>
  </si>
  <si>
    <t>0015+0000+1301</t>
  </si>
  <si>
    <t>1301</t>
  </si>
  <si>
    <t>0127+0163+001E</t>
  </si>
  <si>
    <t>014D+0131+0308</t>
  </si>
  <si>
    <t>009B+0002+00F5</t>
  </si>
  <si>
    <t>0127+0163+801F</t>
  </si>
  <si>
    <t>801F</t>
  </si>
  <si>
    <t>0115+010A+03FF</t>
  </si>
  <si>
    <t>0115+010A+17FF</t>
  </si>
  <si>
    <t>013F+0128+0000</t>
  </si>
  <si>
    <t>014D+0131+029F</t>
  </si>
  <si>
    <t>01C2+016F+0000</t>
  </si>
  <si>
    <t>019F+016F+001D</t>
  </si>
  <si>
    <t>01B9+0188+381A</t>
  </si>
  <si>
    <t>381A</t>
  </si>
  <si>
    <t>0015+0000+0D06</t>
  </si>
  <si>
    <t>00A7+0001+00F2</t>
  </si>
  <si>
    <t>009B+0002+00FD</t>
  </si>
  <si>
    <t>0026+0076+FFFF</t>
  </si>
  <si>
    <t>01CF+0001+5601</t>
  </si>
  <si>
    <t>5601</t>
  </si>
  <si>
    <t>0112+0001+18FF</t>
  </si>
  <si>
    <t>18FF</t>
  </si>
  <si>
    <t>0112+0001+1A7F</t>
  </si>
  <si>
    <t>1A7F</t>
  </si>
  <si>
    <t>0112+0001+1ABF</t>
  </si>
  <si>
    <t>1ABF</t>
  </si>
  <si>
    <t>006E+0001+0005</t>
  </si>
  <si>
    <t>014E+0002+0D10</t>
  </si>
  <si>
    <t>0D10</t>
  </si>
  <si>
    <t>0151+0001+0D02</t>
  </si>
  <si>
    <t>0112+0001+3FE2</t>
  </si>
  <si>
    <t>3FE2</t>
  </si>
  <si>
    <t>0126+011E+1F18</t>
  </si>
  <si>
    <t>1F18</t>
  </si>
  <si>
    <t>0185+0001+8EFF</t>
  </si>
  <si>
    <t>8EFF</t>
  </si>
  <si>
    <t>000A+000E+3569</t>
  </si>
  <si>
    <t>3569</t>
  </si>
  <si>
    <t>000A+000E+06AB</t>
  </si>
  <si>
    <t>06AB</t>
  </si>
  <si>
    <t>0095+0024+B608</t>
  </si>
  <si>
    <t>B608</t>
  </si>
  <si>
    <t>0095+0024+B604</t>
  </si>
  <si>
    <t>B604</t>
  </si>
  <si>
    <t>0112+0001+18BF</t>
  </si>
  <si>
    <t>18BF</t>
  </si>
  <si>
    <t>0126+011E+0018</t>
  </si>
  <si>
    <t>0185+0001+8EDD</t>
  </si>
  <si>
    <t>8EDD</t>
  </si>
  <si>
    <t>014D+0131+0FFF</t>
  </si>
  <si>
    <t>019F+016F+00FF</t>
  </si>
  <si>
    <t>00C3+00B3+0003</t>
  </si>
  <si>
    <t>0118+005A+0000</t>
  </si>
  <si>
    <t>0000+0000+0D01</t>
  </si>
  <si>
    <t>0D01</t>
  </si>
  <si>
    <t>0000+0000+0D02</t>
  </si>
  <si>
    <t>0000+0000+0D03</t>
  </si>
  <si>
    <t>0D03</t>
  </si>
  <si>
    <t>0000+0000+0D04</t>
  </si>
  <si>
    <t>0D04</t>
  </si>
  <si>
    <t>0000+0000+0D05</t>
  </si>
  <si>
    <t>0D05</t>
  </si>
  <si>
    <t>0000+0000+0D06</t>
  </si>
  <si>
    <t>0000+0000+0D07</t>
  </si>
  <si>
    <t>0D07</t>
  </si>
  <si>
    <t>0000+0000+0D08</t>
  </si>
  <si>
    <t>0000+0000+0D09</t>
  </si>
  <si>
    <t>0D09</t>
  </si>
  <si>
    <t>0000+0000+0D0A</t>
  </si>
  <si>
    <t>0D0A</t>
  </si>
  <si>
    <t>0000+0000+0D0B</t>
  </si>
  <si>
    <t>0D0B</t>
  </si>
  <si>
    <t>0000+0000+0D0C</t>
  </si>
  <si>
    <t>0D0C</t>
  </si>
  <si>
    <t>0000+0000+0F03</t>
  </si>
  <si>
    <t>0190+0162+00FF</t>
  </si>
  <si>
    <t>0141+012F+031A</t>
  </si>
  <si>
    <t>0141+012F+031B</t>
  </si>
  <si>
    <t>0141+012F+031C</t>
  </si>
  <si>
    <t>0190+0162+0003</t>
  </si>
  <si>
    <t>0191+0162+0002</t>
  </si>
  <si>
    <t>000A+000E+03E0</t>
  </si>
  <si>
    <t>0138+0116+0004</t>
  </si>
  <si>
    <t>0138+0116+0301</t>
  </si>
  <si>
    <t>01C9+0154+0538</t>
  </si>
  <si>
    <t>0138+0116+3A46</t>
  </si>
  <si>
    <t>3A46</t>
  </si>
  <si>
    <t>0191+0162+003A</t>
  </si>
  <si>
    <t>0095+0024+B502</t>
  </si>
  <si>
    <t>B502</t>
  </si>
  <si>
    <t>0191+0162+00FF</t>
  </si>
  <si>
    <t>0138+0116+0045</t>
  </si>
  <si>
    <t>012F+0001+0000</t>
  </si>
  <si>
    <t>012F+0001+0001</t>
  </si>
  <si>
    <t>012F+0001+0002</t>
  </si>
  <si>
    <t>0014+001A+FFFF</t>
  </si>
  <si>
    <t>0095+0024+B501</t>
  </si>
  <si>
    <t>B501</t>
  </si>
  <si>
    <t>0117+0001+2FFF</t>
  </si>
  <si>
    <t>00DB+0001+0002</t>
  </si>
  <si>
    <t>003C+0027+0001</t>
  </si>
  <si>
    <t>0023+0001+017F</t>
  </si>
  <si>
    <t>0111+0001+430C</t>
  </si>
  <si>
    <t>430C</t>
  </si>
  <si>
    <t>0111+0001+4512</t>
  </si>
  <si>
    <t>4512</t>
  </si>
  <si>
    <t>0095+0024+9602</t>
  </si>
  <si>
    <t>9602</t>
  </si>
  <si>
    <t>005E+00A4+109F</t>
  </si>
  <si>
    <t>109F</t>
  </si>
  <si>
    <t>000A+000E+8AA0</t>
  </si>
  <si>
    <t>8AA0</t>
  </si>
  <si>
    <t>003B+0001+000E</t>
  </si>
  <si>
    <t>016A+0144+0000</t>
  </si>
  <si>
    <t>00A7+0001+0088</t>
  </si>
  <si>
    <t>0039+0000+110A</t>
  </si>
  <si>
    <t>110A</t>
  </si>
  <si>
    <t>01BF+006D+0000</t>
  </si>
  <si>
    <t>0165+0001+0C06</t>
  </si>
  <si>
    <t>0C06</t>
  </si>
  <si>
    <t>0165+0001+1206</t>
  </si>
  <si>
    <t>1206</t>
  </si>
  <si>
    <t>0185+0001+04FF</t>
  </si>
  <si>
    <t>0000+0000+0700</t>
  </si>
  <si>
    <t>014D+0131+0085</t>
  </si>
  <si>
    <t>01B9+0188+380B</t>
  </si>
  <si>
    <t>380B</t>
  </si>
  <si>
    <t>01B9+0188+3912</t>
  </si>
  <si>
    <t>3912</t>
  </si>
  <si>
    <t>0107+00F0+0004</t>
  </si>
  <si>
    <t>00F8+00F0+FFFF</t>
  </si>
  <si>
    <t>0111+0001+7F00</t>
  </si>
  <si>
    <t>0111+0001+7F01</t>
  </si>
  <si>
    <t>009B+0002+01F6</t>
  </si>
  <si>
    <t>00B3+0097+FF02</t>
  </si>
  <si>
    <t>0077+007C+0202</t>
  </si>
  <si>
    <t>0142+0097+FFFF</t>
  </si>
  <si>
    <t>0142+0097+0001</t>
  </si>
  <si>
    <t>0141+012F+0304</t>
  </si>
  <si>
    <t>0077+007C+0400</t>
  </si>
  <si>
    <t>0112+0001+3FC4</t>
  </si>
  <si>
    <t>3FC4</t>
  </si>
  <si>
    <t>0185+0001+867F</t>
  </si>
  <si>
    <t>867F</t>
  </si>
  <si>
    <t>0185+0001+8EC1</t>
  </si>
  <si>
    <t>8EC1</t>
  </si>
  <si>
    <t>0127+0163+8001</t>
  </si>
  <si>
    <t>0000+0000+0206</t>
  </si>
  <si>
    <t>0000+0000+0006</t>
  </si>
  <si>
    <t>0015+0000+0A02</t>
  </si>
  <si>
    <t>0015+0000+0701</t>
  </si>
  <si>
    <t>014D+0131+0213</t>
  </si>
  <si>
    <t>01B9+0188+3804</t>
  </si>
  <si>
    <t>01AE+00C9+FFEC</t>
  </si>
  <si>
    <t>FFEC</t>
  </si>
  <si>
    <t>001B+0016+FFFF</t>
  </si>
  <si>
    <t>00D0+0002+8001</t>
  </si>
  <si>
    <t>00D0+0002+8002</t>
  </si>
  <si>
    <t>8002</t>
  </si>
  <si>
    <t>00D0+0002+8003</t>
  </si>
  <si>
    <t>009B+0002+00F8</t>
  </si>
  <si>
    <t>009B+0002+0157</t>
  </si>
  <si>
    <t>0039+0000+210A</t>
  </si>
  <si>
    <t>210A</t>
  </si>
  <si>
    <t>0039+0000+230A</t>
  </si>
  <si>
    <t>230A</t>
  </si>
  <si>
    <t>0039+0000+2D0A</t>
  </si>
  <si>
    <t>2D0A</t>
  </si>
  <si>
    <t>0095+0024+9004</t>
  </si>
  <si>
    <t>9004</t>
  </si>
  <si>
    <t>01CF+0001+5002</t>
  </si>
  <si>
    <t>5002</t>
  </si>
  <si>
    <t>01AE+00C9+1404</t>
  </si>
  <si>
    <t>1404</t>
  </si>
  <si>
    <t>0151+0001+0B02</t>
  </si>
  <si>
    <t>0141+012F+0309</t>
  </si>
  <si>
    <t>0141+012F+030A</t>
  </si>
  <si>
    <t>0141+012F+030B</t>
  </si>
  <si>
    <t>0141+012F+0322</t>
  </si>
  <si>
    <t>00B4+0092+0005</t>
  </si>
  <si>
    <t>01AE+00C9+FC25</t>
  </si>
  <si>
    <t>FC25</t>
  </si>
  <si>
    <t>00CD+00C2+04FF</t>
  </si>
  <si>
    <t>0126+011E+1F06</t>
  </si>
  <si>
    <t>1F06</t>
  </si>
  <si>
    <t>0185+0001+8EC3</t>
  </si>
  <si>
    <t>8EC3</t>
  </si>
  <si>
    <t>01AE+00C9+FFE6</t>
  </si>
  <si>
    <t>FFE6</t>
  </si>
  <si>
    <t>0127+0163+0007</t>
  </si>
  <si>
    <t>000A+000E+5AA1</t>
  </si>
  <si>
    <t>5AA1</t>
  </si>
  <si>
    <t>01AE+00C9+FFE2</t>
  </si>
  <si>
    <t>FFE2</t>
  </si>
  <si>
    <t>01D2+0002+0016</t>
  </si>
  <si>
    <t>01D2+0002+0017</t>
  </si>
  <si>
    <t>01D2+0002+0018</t>
  </si>
  <si>
    <t>01D2+0002+0019</t>
  </si>
  <si>
    <t>01D2+0002+001A</t>
  </si>
  <si>
    <t>01D2+0002+001B</t>
  </si>
  <si>
    <t>01D2+0002+001C</t>
  </si>
  <si>
    <t>01D2+0002+001D</t>
  </si>
  <si>
    <t>0039+0000+0B0A</t>
  </si>
  <si>
    <t>0095+0024+B008</t>
  </si>
  <si>
    <t>B008</t>
  </si>
  <si>
    <t>0095+0024+B010</t>
  </si>
  <si>
    <t>B010</t>
  </si>
  <si>
    <t>0126+011E+0006</t>
  </si>
  <si>
    <t>0130+011F+0D01</t>
  </si>
  <si>
    <t>008B+0001+FF05</t>
  </si>
  <si>
    <t>00CA+00C9+0000</t>
  </si>
  <si>
    <t>00CA+00C9+0001</t>
  </si>
  <si>
    <t>00CA+00C9+0002</t>
  </si>
  <si>
    <t>00A8+009D+0001</t>
  </si>
  <si>
    <t>00CD+00C2+FFFF</t>
  </si>
  <si>
    <t>00F5+0001+000E</t>
  </si>
  <si>
    <t>00F5+0001+000F</t>
  </si>
  <si>
    <t>00F5+0001+0011</t>
  </si>
  <si>
    <t>00F5+0001+0012</t>
  </si>
  <si>
    <t>00F5+0001+0013</t>
  </si>
  <si>
    <t>00C9+00BC+0004</t>
  </si>
  <si>
    <t>00A8+009D+0003</t>
  </si>
  <si>
    <t>00D2+00CA+0003</t>
  </si>
  <si>
    <t>00C3+00B3+0005</t>
  </si>
  <si>
    <t>00A9+0087+0006</t>
  </si>
  <si>
    <t>120A</t>
  </si>
  <si>
    <t>0165+0001+2804</t>
  </si>
  <si>
    <t>2804</t>
  </si>
  <si>
    <t>0015+0000+2201</t>
  </si>
  <si>
    <t>2201</t>
  </si>
  <si>
    <t>0015+0000+2301</t>
  </si>
  <si>
    <t>2301</t>
  </si>
  <si>
    <t>0015+0000+2401</t>
  </si>
  <si>
    <t>0015+0000+2501</t>
  </si>
  <si>
    <t>2501</t>
  </si>
  <si>
    <t>0015+0000+2601</t>
  </si>
  <si>
    <t>2601</t>
  </si>
  <si>
    <t>0015+0000+2701</t>
  </si>
  <si>
    <t>2701</t>
  </si>
  <si>
    <t>01B9+0188+3805</t>
  </si>
  <si>
    <t>3805</t>
  </si>
  <si>
    <t>01D2+0002+00FF</t>
  </si>
  <si>
    <t>0111+0001+7F3F</t>
  </si>
  <si>
    <t>7F3F</t>
  </si>
  <si>
    <t>009B+0002+007A</t>
  </si>
  <si>
    <t>009B+0002+00F9</t>
  </si>
  <si>
    <t>006E+0001+0003</t>
  </si>
  <si>
    <t>01A9+00B1+0001</t>
  </si>
  <si>
    <t>01CF+0001+5001</t>
  </si>
  <si>
    <t>014E+0002+0A00</t>
  </si>
  <si>
    <t>0127+0163+801D</t>
  </si>
  <si>
    <t>801D</t>
  </si>
  <si>
    <t>0127+0163+001F</t>
  </si>
  <si>
    <t>01A0+0170+7080</t>
  </si>
  <si>
    <t>7080</t>
  </si>
  <si>
    <t>0015+0000+0806</t>
  </si>
  <si>
    <t>0806</t>
  </si>
  <si>
    <t>0111+0001+4308</t>
  </si>
  <si>
    <t>4308</t>
  </si>
  <si>
    <t>01C9+0154+0A3F</t>
  </si>
  <si>
    <t>0A3F</t>
  </si>
  <si>
    <t>0048+008A+0007</t>
  </si>
  <si>
    <t>0112+0001+3FDC</t>
  </si>
  <si>
    <t>3FDC</t>
  </si>
  <si>
    <t>0185+0001+8EDC</t>
  </si>
  <si>
    <t>8EDC</t>
  </si>
  <si>
    <t>00D0+0002+0000</t>
  </si>
  <si>
    <t>00D0+0002+0001</t>
  </si>
  <si>
    <t>01A9+00B1+00FF</t>
  </si>
  <si>
    <t>01C4+00AF+00FF</t>
  </si>
  <si>
    <t>000A+000E+5AC0</t>
  </si>
  <si>
    <t>5AC0</t>
  </si>
  <si>
    <t>000A+000E+5AA2</t>
  </si>
  <si>
    <t>5AA2</t>
  </si>
  <si>
    <t>0127+0163+0020</t>
  </si>
  <si>
    <t>0127+0163+0021</t>
  </si>
  <si>
    <t>0127+0163+0022</t>
  </si>
  <si>
    <t>0127+0163+0023</t>
  </si>
  <si>
    <t>0127+0163+0024</t>
  </si>
  <si>
    <t>0127+0163+0025</t>
  </si>
  <si>
    <t>0127+0163+0026</t>
  </si>
  <si>
    <t>0127+0163+0027</t>
  </si>
  <si>
    <t>0127+0163+0028</t>
  </si>
  <si>
    <t>0127+0163+0029</t>
  </si>
  <si>
    <t>01D2+0002+002A</t>
  </si>
  <si>
    <t>01D2+0002+002B</t>
  </si>
  <si>
    <t>01D2+0002+002C</t>
  </si>
  <si>
    <t>01D2+0002+002F</t>
  </si>
  <si>
    <t>01D2+0002+0030</t>
  </si>
  <si>
    <t>014E+0002+0B10</t>
  </si>
  <si>
    <t>01B9+0188+3815</t>
  </si>
  <si>
    <t>3815</t>
  </si>
  <si>
    <t>01A0+0170+7040</t>
  </si>
  <si>
    <t>7040</t>
  </si>
  <si>
    <t>0127+0163+00FF</t>
  </si>
  <si>
    <t>000A+000E+0020</t>
  </si>
  <si>
    <t>000A+000E+0021</t>
  </si>
  <si>
    <t>00B9+00AF+FF00</t>
  </si>
  <si>
    <t>00B9+00AF+0001</t>
  </si>
  <si>
    <t>0111+0001+710D</t>
  </si>
  <si>
    <t>710D</t>
  </si>
  <si>
    <t>0111+0001+7300</t>
  </si>
  <si>
    <t>7300</t>
  </si>
  <si>
    <t>0111+0001+750D</t>
  </si>
  <si>
    <t>750D</t>
  </si>
  <si>
    <t>00B9+00AF+1100</t>
  </si>
  <si>
    <t>0111+0001+7108</t>
  </si>
  <si>
    <t>7108</t>
  </si>
  <si>
    <t>0111+0001+7303</t>
  </si>
  <si>
    <t>7303</t>
  </si>
  <si>
    <t>0111+0001+7502</t>
  </si>
  <si>
    <t>7502</t>
  </si>
  <si>
    <t>0059+0001+2005</t>
  </si>
  <si>
    <t>2005</t>
  </si>
  <si>
    <t>0059+0001+A006</t>
  </si>
  <si>
    <t>A006</t>
  </si>
  <si>
    <t>013D+00C9+0006</t>
  </si>
  <si>
    <t>0008+0001+0395</t>
  </si>
  <si>
    <t>01B9+0188+3A19</t>
  </si>
  <si>
    <t>3A19</t>
  </si>
  <si>
    <t>0111+0001+7101</t>
  </si>
  <si>
    <t>7101</t>
  </si>
  <si>
    <t>0059+0001+2002</t>
  </si>
  <si>
    <t>0059+0001+2004</t>
  </si>
  <si>
    <t>2004</t>
  </si>
  <si>
    <t>0059+0001+2006</t>
  </si>
  <si>
    <t>2006</t>
  </si>
  <si>
    <t>003B+0001+000D</t>
  </si>
  <si>
    <t>01AE+00C9+FFEA</t>
  </si>
  <si>
    <t>FFEA</t>
  </si>
  <si>
    <t>01AE+00C9+FFEB</t>
  </si>
  <si>
    <t>FFEB</t>
  </si>
  <si>
    <t>01AE+00C9+FFE9</t>
  </si>
  <si>
    <t>FFE9</t>
  </si>
  <si>
    <t>0141+012F+0325</t>
  </si>
  <si>
    <t>0185+0001+88FF</t>
  </si>
  <si>
    <t>88FF</t>
  </si>
  <si>
    <t>01AE+00C9+FFE8</t>
  </si>
  <si>
    <t>FFE8</t>
  </si>
  <si>
    <t>01AE+00C9+FFE7</t>
  </si>
  <si>
    <t>FFE7</t>
  </si>
  <si>
    <t>01AE+00C9+FC00</t>
  </si>
  <si>
    <t>FC00</t>
  </si>
  <si>
    <t>0185+0001+8BFF</t>
  </si>
  <si>
    <t>8BFF</t>
  </si>
  <si>
    <t>0127+0163+0003</t>
  </si>
  <si>
    <t>0127+0163+000B</t>
  </si>
  <si>
    <t>01D1+0190+3819</t>
  </si>
  <si>
    <t>3819</t>
  </si>
  <si>
    <t>01D1+0190+381A</t>
  </si>
  <si>
    <t>01C4+00AF+001B</t>
  </si>
  <si>
    <t>012E+0001+1C9B</t>
  </si>
  <si>
    <t>1C9B</t>
  </si>
  <si>
    <t>009B+0002+00FB</t>
  </si>
  <si>
    <t>005E+00A4+111C</t>
  </si>
  <si>
    <t>111C</t>
  </si>
  <si>
    <t>015C+00AF+1C1F</t>
  </si>
  <si>
    <t>1C1F</t>
  </si>
  <si>
    <t>0111+0001+690D</t>
  </si>
  <si>
    <t>690D</t>
  </si>
  <si>
    <t>0111+0001+6B01</t>
  </si>
  <si>
    <t>6B01</t>
  </si>
  <si>
    <t>0111+0001+7701</t>
  </si>
  <si>
    <t>7701</t>
  </si>
  <si>
    <t>0111+0001+7903</t>
  </si>
  <si>
    <t>7903</t>
  </si>
  <si>
    <t>01C4+00AF+0100</t>
  </si>
  <si>
    <t>01AE+00C9+1C01</t>
  </si>
  <si>
    <t>0111+0001+7503</t>
  </si>
  <si>
    <t>7503</t>
  </si>
  <si>
    <t>0111+0001+7708</t>
  </si>
  <si>
    <t>7708</t>
  </si>
  <si>
    <t>0095+0024+9020</t>
  </si>
  <si>
    <t>9020</t>
  </si>
  <si>
    <t>000A+000E+0022</t>
  </si>
  <si>
    <t>0009+0001+02A9</t>
  </si>
  <si>
    <t>003C+0027+0010</t>
  </si>
  <si>
    <t>009B+0002+00FC</t>
  </si>
  <si>
    <t>009A+00A0+FFFF</t>
  </si>
  <si>
    <t>0077+007C+0801</t>
  </si>
  <si>
    <t>0095+0024+8C01</t>
  </si>
  <si>
    <t>8C01</t>
  </si>
  <si>
    <t>0095+0024+8C02</t>
  </si>
  <si>
    <t>8C02</t>
  </si>
  <si>
    <t>0095+0024+8C04</t>
  </si>
  <si>
    <t>8C04</t>
  </si>
  <si>
    <t>01C5+00D0+FFFF</t>
  </si>
  <si>
    <t>0140+0129+0000</t>
  </si>
  <si>
    <t>0140+0129+0001</t>
  </si>
  <si>
    <t>00CB+00C0+0002</t>
  </si>
  <si>
    <t>0165+0001+0201</t>
  </si>
  <si>
    <t>00CB+00C0+0003</t>
  </si>
  <si>
    <t>0140+0129+0003</t>
  </si>
  <si>
    <t>00CB+00C0+0004</t>
  </si>
  <si>
    <t>0112+0001+1278</t>
  </si>
  <si>
    <t>1278</t>
  </si>
  <si>
    <t>0112+0001+1279</t>
  </si>
  <si>
    <t>1279</t>
  </si>
  <si>
    <t>00DB+0001+0001</t>
  </si>
  <si>
    <t>0108+0100+0001</t>
  </si>
  <si>
    <t>003C+0027+FFFF</t>
  </si>
  <si>
    <t>0008+0001+03FF</t>
  </si>
  <si>
    <t>0182+015A+0000</t>
  </si>
  <si>
    <t>0182+015A+0001</t>
  </si>
  <si>
    <t>0182+015A+0013</t>
  </si>
  <si>
    <t>0182+015A+000F</t>
  </si>
  <si>
    <t>0182+015A+001F</t>
  </si>
  <si>
    <t>0182+015A+001E</t>
  </si>
  <si>
    <t>0182+015A+000E</t>
  </si>
  <si>
    <t>0182+015A+0002</t>
  </si>
  <si>
    <t>0182+015A+0003</t>
  </si>
  <si>
    <t>0182+015A+0004</t>
  </si>
  <si>
    <t>0162+013C+FF01</t>
  </si>
  <si>
    <t>0182+015A+0009</t>
  </si>
  <si>
    <t>0182+015A+000A</t>
  </si>
  <si>
    <t>0182+015A+000B</t>
  </si>
  <si>
    <t>0182+015A+000C</t>
  </si>
  <si>
    <t>0182+015A+000D</t>
  </si>
  <si>
    <t>0182+015A+0022</t>
  </si>
  <si>
    <t>0182+015A+0014</t>
  </si>
  <si>
    <t>0182+015A+0015</t>
  </si>
  <si>
    <t>0182+015A+0010</t>
  </si>
  <si>
    <t>0182+015A+0021</t>
  </si>
  <si>
    <t>0182+015A+0020</t>
  </si>
  <si>
    <t>0182+015A+001D</t>
  </si>
  <si>
    <t>0182+015A+001C</t>
  </si>
  <si>
    <t>0182+015A+001B</t>
  </si>
  <si>
    <t>0182+015A+001A</t>
  </si>
  <si>
    <t>0182+015A+0019</t>
  </si>
  <si>
    <t>0182+015A+0016</t>
  </si>
  <si>
    <t>0182+015A+0017</t>
  </si>
  <si>
    <t>0182+015A+0018</t>
  </si>
  <si>
    <t>0182+015A+0011</t>
  </si>
  <si>
    <t>0182+015A+0012</t>
  </si>
  <si>
    <t>0148+0130+FFFF</t>
  </si>
  <si>
    <t>0092+009A+0100</t>
  </si>
  <si>
    <t>0095+0024+8F01</t>
  </si>
  <si>
    <t>8F01</t>
  </si>
  <si>
    <t>01D2+0002+0003</t>
  </si>
  <si>
    <t>00F5+0001+0000</t>
  </si>
  <si>
    <t>=++</t>
  </si>
  <si>
    <t>005D+0048+0000</t>
  </si>
  <si>
    <t>0033+0020+FFFF</t>
  </si>
  <si>
    <t>0069+005D+05FB</t>
  </si>
  <si>
    <t>005D+0048+0001</t>
  </si>
  <si>
    <t>0185+0001+003F</t>
  </si>
  <si>
    <t>01A0+0170+00FF</t>
  </si>
  <si>
    <t>0117+0001+0140</t>
  </si>
  <si>
    <t>0117+0001+1FFF</t>
  </si>
  <si>
    <t>0185+0001+469D</t>
  </si>
  <si>
    <t>469D</t>
  </si>
  <si>
    <t>0185+0001+46DD</t>
  </si>
  <si>
    <t>46DD</t>
  </si>
  <si>
    <t>01C9+0154+02BF</t>
  </si>
  <si>
    <t>011D+0003+FFFF</t>
  </si>
  <si>
    <t>0112+0001+1178</t>
  </si>
  <si>
    <t>1178</t>
  </si>
  <si>
    <t>0185+0001+4178</t>
  </si>
  <si>
    <t>4178</t>
  </si>
  <si>
    <t>00A7+0001+0AB2</t>
  </si>
  <si>
    <t>0AB2</t>
  </si>
  <si>
    <t>0112+0001+0FFF</t>
  </si>
  <si>
    <t>0112+0001+00FF</t>
  </si>
  <si>
    <t>0095+0024+FF01</t>
  </si>
  <si>
    <t>Piece of Heart</t>
  </si>
  <si>
    <t>Hylian Shield</t>
  </si>
  <si>
    <t>Golden Scale</t>
  </si>
  <si>
    <t>Silver Scale</t>
  </si>
  <si>
    <t>Empty Bottle</t>
  </si>
  <si>
    <t>Ruto's Letter</t>
  </si>
  <si>
    <t>Big Quiver</t>
  </si>
  <si>
    <t>Big Find - Fairy Bow</t>
  </si>
  <si>
    <t>Big Find - Fairy Slingshot</t>
  </si>
  <si>
    <t>Big Find - Boomerang</t>
  </si>
  <si>
    <t>Big Find - Hookshot</t>
  </si>
  <si>
    <t>Big Find - Lens of Truth</t>
  </si>
  <si>
    <t>Big Find - Megaton Hammer</t>
  </si>
  <si>
    <t>Big Find - Mirror Shield</t>
  </si>
  <si>
    <t>Big Find - Iron Boots</t>
  </si>
  <si>
    <t>Big Find - Hover Boots</t>
  </si>
  <si>
    <t>Big Find - Bomb Bag</t>
  </si>
  <si>
    <t>06A9</t>
  </si>
  <si>
    <t>Big Find - Silver Gauntlets</t>
  </si>
  <si>
    <t>06CA</t>
  </si>
  <si>
    <t>Big Find - Golden Gauntlets</t>
  </si>
  <si>
    <t>Big Find - Piece of Heart</t>
  </si>
  <si>
    <t>Big Find - Compass</t>
  </si>
  <si>
    <t>082E</t>
  </si>
  <si>
    <t>Big Find - Dungeon Map</t>
  </si>
  <si>
    <t>000A+000E+0031</t>
  </si>
  <si>
    <t>000A+000E+0050</t>
  </si>
  <si>
    <t>000A+000E+0073</t>
  </si>
  <si>
    <t>000A+000E+00EF</t>
  </si>
  <si>
    <t>000A+000E+017A</t>
  </si>
  <si>
    <t>000A+000E+0192</t>
  </si>
  <si>
    <t>000A+000E+01D4</t>
  </si>
  <si>
    <t>000A+000E+02D7</t>
  </si>
  <si>
    <t>000A+000E+04FB</t>
  </si>
  <si>
    <t>000A+000E+051C</t>
  </si>
  <si>
    <t>000A+000E+0555</t>
  </si>
  <si>
    <t>000A+000E+0596</t>
  </si>
  <si>
    <t>000A+000E+05B8</t>
  </si>
  <si>
    <t>000A+000E+0739</t>
  </si>
  <si>
    <t>0739</t>
  </si>
  <si>
    <t>0015+0000+0911</t>
  </si>
  <si>
    <t>0911</t>
  </si>
  <si>
    <t>0015+0000+03B9</t>
  </si>
  <si>
    <t>0000+0000+056E</t>
  </si>
  <si>
    <t>0000+0000+056B</t>
  </si>
  <si>
    <t>0000+0000+0629</t>
  </si>
  <si>
    <t>0629</t>
  </si>
  <si>
    <t>0000+0000+062C</t>
  </si>
  <si>
    <t>062C</t>
  </si>
  <si>
    <t>0000+0000+FF01</t>
  </si>
  <si>
    <t>000A+000E+07BD</t>
  </si>
  <si>
    <t>07BD</t>
  </si>
  <si>
    <t>000A+000E+4000</t>
  </si>
  <si>
    <t>Rm. Calc.</t>
  </si>
  <si>
    <t>Description</t>
  </si>
  <si>
    <t>010+09</t>
  </si>
  <si>
    <t>Dep. Actor</t>
  </si>
  <si>
    <t>Actor</t>
  </si>
  <si>
    <t>0024C0</t>
  </si>
  <si>
    <t>004C20</t>
  </si>
  <si>
    <t>0041B0</t>
  </si>
  <si>
    <t>004E98</t>
  </si>
  <si>
    <t>005FB8</t>
  </si>
  <si>
    <t>005FC8</t>
  </si>
  <si>
    <t>0250A8</t>
  </si>
  <si>
    <t>01D9D0</t>
  </si>
  <si>
    <t>000E94</t>
  </si>
  <si>
    <t>001DDC</t>
  </si>
  <si>
    <t>003CE0</t>
  </si>
  <si>
    <t>004F30</t>
  </si>
  <si>
    <t>00DA10</t>
  </si>
  <si>
    <t>00E2CC</t>
  </si>
  <si>
    <t>00D054</t>
  </si>
  <si>
    <t>0005E0</t>
  </si>
  <si>
    <t>000280</t>
  </si>
  <si>
    <t>006460</t>
  </si>
  <si>
    <t>000118</t>
  </si>
  <si>
    <t>001830</t>
  </si>
  <si>
    <t>000A1C</t>
  </si>
  <si>
    <t>0003F0</t>
  </si>
  <si>
    <t>003590</t>
  </si>
  <si>
    <t>000998</t>
  </si>
  <si>
    <t>0073F0</t>
  </si>
  <si>
    <t>001DE8</t>
  </si>
  <si>
    <t>000658</t>
  </si>
  <si>
    <t>00A938</t>
  </si>
  <si>
    <t>010E10</t>
  </si>
  <si>
    <t>0131C4</t>
  </si>
  <si>
    <t>004780</t>
  </si>
  <si>
    <t>0044D0</t>
  </si>
  <si>
    <t>000EE8</t>
  </si>
  <si>
    <t>002594</t>
  </si>
  <si>
    <t>0043D0</t>
  </si>
  <si>
    <t>0035F8</t>
  </si>
  <si>
    <t>00221C</t>
  </si>
  <si>
    <t>0063B8</t>
  </si>
  <si>
    <t>0089E0</t>
  </si>
  <si>
    <t>0087AC</t>
  </si>
  <si>
    <t>0039D4</t>
  </si>
  <si>
    <t>0000C0</t>
  </si>
  <si>
    <t>000C2C</t>
  </si>
  <si>
    <t>005CF8</t>
  </si>
  <si>
    <t>005580</t>
  </si>
  <si>
    <t>005048</t>
  </si>
  <si>
    <t>008CE0</t>
  </si>
  <si>
    <t>007860</t>
  </si>
  <si>
    <t>00169C</t>
  </si>
  <si>
    <t>000D68</t>
  </si>
  <si>
    <t>0128D8</t>
  </si>
  <si>
    <t>0133EC</t>
  </si>
  <si>
    <t>000428</t>
  </si>
  <si>
    <t>00283C</t>
  </si>
  <si>
    <t>002154</t>
  </si>
  <si>
    <t>000368</t>
  </si>
  <si>
    <t>000534</t>
  </si>
  <si>
    <t>00261C</t>
  </si>
  <si>
    <t>002FE4</t>
  </si>
  <si>
    <t>000A38</t>
  </si>
  <si>
    <t>0180F8</t>
  </si>
  <si>
    <t>000348</t>
  </si>
  <si>
    <t>0004D0</t>
  </si>
  <si>
    <t>0004A8</t>
  </si>
  <si>
    <t>00075C</t>
  </si>
  <si>
    <t>001438</t>
  </si>
  <si>
    <t>000C98</t>
  </si>
  <si>
    <t>000730</t>
  </si>
  <si>
    <t>000578</t>
  </si>
  <si>
    <t>007564</t>
  </si>
  <si>
    <t>000DB8</t>
  </si>
  <si>
    <t>000918</t>
  </si>
  <si>
    <t>0012C0</t>
  </si>
  <si>
    <t>00238C</t>
  </si>
  <si>
    <t>0011EC</t>
  </si>
  <si>
    <t>000AF0</t>
  </si>
  <si>
    <t>000908</t>
  </si>
  <si>
    <t>000D48</t>
  </si>
  <si>
    <t>001430</t>
  </si>
  <si>
    <t>001A58</t>
  </si>
  <si>
    <t>000B70</t>
  </si>
  <si>
    <t>001C58</t>
  </si>
  <si>
    <t>001DA8</t>
  </si>
  <si>
    <t>000B30</t>
  </si>
  <si>
    <t>Invisible (???)</t>
  </si>
  <si>
    <t>Rises Out of the Ground (No Music)</t>
  </si>
  <si>
    <t>Drops From Sky (No Music)</t>
  </si>
  <si>
    <t>Rises Out of the Ground (Mini-Boss Theme)</t>
  </si>
  <si>
    <t>Flame - Large, Orange</t>
  </si>
  <si>
    <t>Flame - Large, Blue</t>
  </si>
  <si>
    <t>Flame - Large, Green</t>
  </si>
  <si>
    <t>Flame - Small, Orange</t>
  </si>
  <si>
    <t>Flame - Large, Magenta</t>
  </si>
  <si>
    <t>Flame - Large, Pale Orange</t>
  </si>
  <si>
    <t>Flame - Large, Pale Yellow</t>
  </si>
  <si>
    <t>Flame - Large, Pale Green</t>
  </si>
  <si>
    <t>Flame - Large, Pale Pink</t>
  </si>
  <si>
    <t>Flame - Large, Pale Purple</t>
  </si>
  <si>
    <t>Flame - Large, Pale Indigo</t>
  </si>
  <si>
    <t>Flame - Large, Pale Blue</t>
  </si>
  <si>
    <t>0C00+</t>
  </si>
  <si>
    <t>Dissipating Flame</t>
  </si>
  <si>
    <t>Candle Flame</t>
  </si>
  <si>
    <t>SDLH - Loads Next Room, Two-Way</t>
  </si>
  <si>
    <t>0A84</t>
  </si>
  <si>
    <t>0009+0001+0084</t>
  </si>
  <si>
    <t>"You need a special key to open this door."</t>
  </si>
  <si>
    <t>I, Dampé the gravekeeper, am in bed now!</t>
  </si>
  <si>
    <t>Treasure Chest Contest / Temporarily Closed / Open Tonight!</t>
  </si>
  <si>
    <t>Medicine Shop / Closed until morning...</t>
  </si>
  <si>
    <t>Shooting Gallery / Open only during the day</t>
  </si>
  <si>
    <t>Happy Mask Shop / Now hiring part-time / Apply during the day</t>
  </si>
  <si>
    <t>Bazaar / Open only during the day</t>
  </si>
  <si>
    <t>My little boy isn’t here right now... I think he went to play in the graveyard...</t>
  </si>
  <si>
    <t>Oh, my boy is asleep right now. Please come back some other time to play with him!</t>
  </si>
  <si>
    <t>Granny’s Potion Shop / Closed / Gone for Field Study / Please come again! –Granny</t>
  </si>
  <si>
    <t>Who’s there?  What a bad kid, trying to enter from the rear door!  Such a bad kid... I have to tell you some juicy gossip!  The boss carpenter has a son... He’s the guy who sits under the tree every night... Don’t tell the boss I told you that!</t>
  </si>
  <si>
    <t>Malon’s gone to sleep! I’m goin’ to sleep now, too. Come back again when it’s light out!</t>
  </si>
  <si>
    <t>SDLH - Loads Next Room, Two-Way - The Gravedigging Tour is over now!</t>
  </si>
  <si>
    <t>Large Chest - Bombs</t>
  </si>
  <si>
    <t>Large Chest - Deku Nuts</t>
  </si>
  <si>
    <t>Large Chest - Bombchu</t>
  </si>
  <si>
    <t>Large Chest - Fairy Slingshot</t>
  </si>
  <si>
    <t>Large Chest - Longshot</t>
  </si>
  <si>
    <t>Large Chest - Megaton Hammer</t>
  </si>
  <si>
    <t>Large Chest - Odd Mushroom</t>
  </si>
  <si>
    <t>Large Chest - Kokiri Sword</t>
  </si>
  <si>
    <t>Large Chest - Bomb Bag + 20 Bombs</t>
  </si>
  <si>
    <t>Large Chest - Silver Gauntlets</t>
  </si>
  <si>
    <t>Large Chest - Piece of Heart</t>
  </si>
  <si>
    <t>Large Chest - Compass</t>
  </si>
  <si>
    <t>Large Chest - Dungeon Map</t>
  </si>
  <si>
    <t>Large Chest - Ice Arrow</t>
  </si>
  <si>
    <t>Large Chest (Clear Flag) - Boomerang</t>
  </si>
  <si>
    <t>Large Chest (Clear Flag) - Hookshot</t>
  </si>
  <si>
    <t>Large Chest (Clear Flag) - Lens of Truth</t>
  </si>
  <si>
    <t>Large Chest (Clear Flag) - Iron Boots</t>
  </si>
  <si>
    <t>Large Chest (Clear Flag) - Hover Boots</t>
  </si>
  <si>
    <t>Large Chest (Clear Flag) - Compass</t>
  </si>
  <si>
    <t>Large Chest (Clear Flag) - Dungeon Map</t>
  </si>
  <si>
    <t>Boss Key Chest - Boss Key</t>
  </si>
  <si>
    <t>Large Chest (Switch Flag / Falls) - Mirror Shield</t>
  </si>
  <si>
    <t>Large Chest (Switch Flag / Falls) - Golden Gauntlets</t>
  </si>
  <si>
    <t>Large Chest (Switch Flag / Falls) - Compass</t>
  </si>
  <si>
    <t>Small Chest - 5 Rupees</t>
  </si>
  <si>
    <t>Small Chest - 5 Deku Nuts</t>
  </si>
  <si>
    <t>Small Chest - 10 Bombchus</t>
  </si>
  <si>
    <t>Small Chest - Deku Shield</t>
  </si>
  <si>
    <t>Small Chest - Hylian Shield</t>
  </si>
  <si>
    <t>Small Chest - Small Key</t>
  </si>
  <si>
    <t>Small Chest - Blue Rupee</t>
  </si>
  <si>
    <t>Small Chest - Recovery Heart</t>
  </si>
  <si>
    <t>Small Chest - Green Rupee</t>
  </si>
  <si>
    <t>Small Chest - Red Rupee</t>
  </si>
  <si>
    <t>Small Chest - Purple Rupee</t>
  </si>
  <si>
    <t>Small Chest - Huge Rupee</t>
  </si>
  <si>
    <t>Small Chest - Deku Nuts (10)</t>
  </si>
  <si>
    <t>Small Chest - Bombchu (5)</t>
  </si>
  <si>
    <t>Small Chest - Ice Trap</t>
  </si>
  <si>
    <t>Small Chest (Invisible) - Small Key</t>
  </si>
  <si>
    <t>Small Chest (Invisible) - Recovery Heart</t>
  </si>
  <si>
    <t>Small Chest (Invisible) - Blue Rupee</t>
  </si>
  <si>
    <t>Small Chest (Invisible) - Huge Rupee</t>
  </si>
  <si>
    <t>Small Chest (Clear Flag) - Small Key</t>
  </si>
  <si>
    <t>Small Chest (Clear Flag) - Blue Rupee</t>
  </si>
  <si>
    <t>Small Chest (Clear Flag) - Purple Rupee</t>
  </si>
  <si>
    <t>Small Chest (Clear Flag) - Huge Rupee</t>
  </si>
  <si>
    <t>Small Chest (Switch Flag) - xxx</t>
  </si>
  <si>
    <t>Small Chest (Switch Flag) - Bombchu (10)</t>
  </si>
  <si>
    <t>Small Chest (Switch Flag) - Deku Shield</t>
  </si>
  <si>
    <t>Small Chest (Switch Flag) - Small Key</t>
  </si>
  <si>
    <t>Small Chest (Switch Flag) - Recovery Heart</t>
  </si>
  <si>
    <t>Small Chest (Switch Flag) - Purple Rupee</t>
  </si>
  <si>
    <t>Small Chest (Switch Flag) - Bombchu (20)</t>
  </si>
  <si>
    <t>Large Chest (Sun's Song) - Piece of Heart</t>
  </si>
  <si>
    <t>Large Chest (Switch Flag / Appears) - Fairy Bow</t>
  </si>
  <si>
    <t>Large Chest (Switch Flag / Appears) - Piece of Heart</t>
  </si>
  <si>
    <t>Large Chest (Switch Flag / Appears) - Compass</t>
  </si>
  <si>
    <t>Large Chest (Switch Flag / Appears) - Dungeon Map</t>
  </si>
  <si>
    <t>Graveyard Poe</t>
  </si>
  <si>
    <t>000D+0001+0001</t>
  </si>
  <si>
    <t>Graveyard Poe spawned by Grave (with 5 Rupees)</t>
  </si>
  <si>
    <t>000D+0001+0002</t>
  </si>
  <si>
    <t>Sharp</t>
  </si>
  <si>
    <t>000D+0001+0003</t>
  </si>
  <si>
    <t>Flat</t>
  </si>
  <si>
    <t>Fire Keese</t>
  </si>
  <si>
    <t>Roosting Keese</t>
  </si>
  <si>
    <t>Ice Keese</t>
  </si>
  <si>
    <t>Roosting Keese (Invisible)</t>
  </si>
  <si>
    <t>Epona</t>
  </si>
  <si>
    <t>Red Rupee</t>
  </si>
  <si>
    <t>Recovery Heart</t>
  </si>
  <si>
    <t>Small Key</t>
  </si>
  <si>
    <t>Blue Rupee</t>
  </si>
  <si>
    <t>Green Rupee</t>
  </si>
  <si>
    <t>Healing Fairies (8)</t>
  </si>
  <si>
    <t>Cucco - Flees on Approach</t>
  </si>
  <si>
    <t>Cucco - Doesn't Flee</t>
  </si>
  <si>
    <t>Cucco - Non-Targetable</t>
  </si>
  <si>
    <t>Blue Tektite</t>
  </si>
  <si>
    <t>Red Tektite</t>
  </si>
  <si>
    <t>Peahat - Spawns Larva</t>
  </si>
  <si>
    <t>Peahat - Doesn't Spawn Larva</t>
  </si>
  <si>
    <t>Fish - Frantically Flopping Out of Water</t>
  </si>
  <si>
    <t>Fish - Slow-Swimming, Doesn't Flee</t>
  </si>
  <si>
    <t>Fish - Fast-Swimming, Flees</t>
  </si>
  <si>
    <t>Lizalfos - Mini-Boss Music (Dodongo's Cavern)</t>
  </si>
  <si>
    <t>Lizalfos - Bounces (Dodongo's Cavern)</t>
  </si>
  <si>
    <t>Dinolfos</t>
  </si>
  <si>
    <t>Lizalfos - No Music (Spirit Temple/Gerudo Training Ground)</t>
  </si>
  <si>
    <t>Opening Demo 1 ???</t>
  </si>
  <si>
    <t>Ocarina of Time ???</t>
  </si>
  <si>
    <t>Gohma Larva - Invisible Till Hatching (Unaffected by Lens of Truth)</t>
  </si>
  <si>
    <t>Brown Studded Door - Loads Next Room</t>
  </si>
  <si>
    <t>Brown Studded Door - Bars Behind You/Loads Next Room</t>
  </si>
  <si>
    <t>Brown Studded Door - One-Way?</t>
  </si>
  <si>
    <t>Invisible Skulltula</t>
  </si>
  <si>
    <t>Directional Sign - Hyrule Field</t>
  </si>
  <si>
    <t>Directional Sign - Kakariko Village</t>
  </si>
  <si>
    <t>Directional Sign - Kakariko Village Graveyard</t>
  </si>
  <si>
    <t>Directional Sign - Goron City</t>
  </si>
  <si>
    <t>Directional Sign - Zora's River</t>
  </si>
  <si>
    <t>Directional Sign - Zora's Domain</t>
  </si>
  <si>
    <t>Square Sign (Early) - Zora's Fountain</t>
  </si>
  <si>
    <t>Square Sign (Early) - Forest Training Center</t>
  </si>
  <si>
    <t>Directional Sign - Forest Training Center</t>
  </si>
  <si>
    <t>Square Sign (Early) - Carpet Merchant</t>
  </si>
  <si>
    <t>Directional Sign - Carpet Merchant</t>
  </si>
  <si>
    <t>Square Sign (Early) - Great Deku Tree's Meadow</t>
  </si>
  <si>
    <t>Square Sign (Early) - Forest Temple</t>
  </si>
  <si>
    <t>Square Sign (Early) - Lost Woods</t>
  </si>
  <si>
    <t>Directional Sign - Lost Woods</t>
  </si>
  <si>
    <t>Directional Sign - Lon Lon Ranch</t>
  </si>
  <si>
    <t>Directional Sign - Ingo Ranch</t>
  </si>
  <si>
    <t>Directional Sign - Lake Hylia</t>
  </si>
  <si>
    <t>Directional Sign - Gerudo Valley</t>
  </si>
  <si>
    <t>Directional Sign - Kokiri Shop</t>
  </si>
  <si>
    <t>Directional Sign - Follow the Trail &amp; You Will Reach Goron City</t>
  </si>
  <si>
    <t>Directional Sign - Death Mountain Summit</t>
  </si>
  <si>
    <t>Directional Sign - High Dive Practice Spot</t>
  </si>
  <si>
    <t>Directional Sign - Mountain Summit</t>
  </si>
  <si>
    <t>Directional Sign - Hyrule Castle/Lon Lon Ranch</t>
  </si>
  <si>
    <t>Directional Sign - You are here: Hyrule Castle</t>
  </si>
  <si>
    <t>Directional Sign - Just Ahead: King Zora's Chamber</t>
  </si>
  <si>
    <t>Directional Sign - Mido's House</t>
  </si>
  <si>
    <t>Directional Sign - Know-It-All Brothers' House</t>
  </si>
  <si>
    <t>Directional Sign - House of Twins</t>
  </si>
  <si>
    <t>Directional Sign - Saria's House</t>
  </si>
  <si>
    <t>Directional Sign - Switch Targeting</t>
  </si>
  <si>
    <t>Stingers (4)</t>
  </si>
  <si>
    <t>Stinger</t>
  </si>
  <si>
    <t>Background Noise - Water Flowing</t>
  </si>
  <si>
    <t>Background Noise - Water Flowing 2</t>
  </si>
  <si>
    <t>Background Noise - Waterfall Rushing</t>
  </si>
  <si>
    <t>Background Noise - Magma Bubbling</t>
  </si>
  <si>
    <t>Background Noise - Magma Bubbling (Higher-Pitched)</t>
  </si>
  <si>
    <t>Background Noise - Water Dripping</t>
  </si>
  <si>
    <t>30 - NA_SE_EV_WATERDROP</t>
  </si>
  <si>
    <t>Background Noise - Market Hubbub</t>
  </si>
  <si>
    <t>5D - NA_SE_EV_CROWD</t>
  </si>
  <si>
    <t>Background Noise - Saria's Song (Proximity-Based Volume)</t>
  </si>
  <si>
    <t>A6 - NA_SE_EV_SARIA_MELODY</t>
  </si>
  <si>
    <t>Background Noise - Sandstorm Howling</t>
  </si>
  <si>
    <t>C0 - NA_SE_EV_SAND_STORM</t>
  </si>
  <si>
    <t>Background Noise - Fishtank Bubbling</t>
  </si>
  <si>
    <t>CA - NA_SE_EV_WATER_BUBBLE</t>
  </si>
  <si>
    <t>Background Noise - Low Woosh in Scene 02 of Chamber of Sages</t>
  </si>
  <si>
    <t>Background Noise - Ganon's Tower Crumbling</t>
  </si>
  <si>
    <t>98 - NA_SE_EV_EARTHQUAKE</t>
  </si>
  <si>
    <t>Background Noise - Fairy Fountain Music</t>
  </si>
  <si>
    <t>Background Noise - Torches Crackling</t>
  </si>
  <si>
    <t>31 - NA_SE_EV_TORCH</t>
  </si>
  <si>
    <t>Background Noise - Cows Mooing</t>
  </si>
  <si>
    <t>E5 - NA_SE_EV_COW_CRY_LV</t>
  </si>
  <si>
    <t>Tan Horse - Runs Around</t>
  </si>
  <si>
    <t>Tan Horse - Runs Straight Away</t>
  </si>
  <si>
    <t>Talon's Shop</t>
  </si>
  <si>
    <t>Ingo's Shop</t>
  </si>
  <si>
    <t>Great Deku Tree Jaw &amp; Top - Triggers Navi Returning Cutscene</t>
  </si>
  <si>
    <t>Breakable Hammer Block (Face)</t>
  </si>
  <si>
    <t>Breakable Hammer Block (Fire)</t>
  </si>
  <si>
    <t>Hammer-Activated Elevator Pillar (Boss Door Room)</t>
  </si>
  <si>
    <t>Hammer-Activated Elevator Pillar (Fire Wall Maze)</t>
  </si>
  <si>
    <t>Hammer-Activated Elevator Pillar (Megaton Hammer Room)</t>
  </si>
  <si>
    <t>Fire-Powered Elevator Block (Face)</t>
  </si>
  <si>
    <t>Fire-Powered Elevator Block (Clover)</t>
  </si>
  <si>
    <t>Rotating Fire Spinner</t>
  </si>
  <si>
    <t>Flame-Spouting Statue (Coffee Maker) - Spouts Intermittently</t>
  </si>
  <si>
    <t>Flame-Spouting Statue (Face Blocks) - Proximity-Based</t>
  </si>
  <si>
    <t>Clover Platform (Sinking)</t>
  </si>
  <si>
    <t>Clover Platform (Fire-Powered)</t>
  </si>
  <si>
    <t>Fire-Powered Face Elevator (Miniboss Room)</t>
  </si>
  <si>
    <t>02003F80 is cutscene data in spot 05 scene</t>
  </si>
  <si>
    <t>the alt scene header at 0x6A00 also has a cutscene at that offset</t>
  </si>
  <si>
    <t>Not a scene check</t>
  </si>
  <si>
    <t>Ingo leftover?</t>
  </si>
  <si>
    <t>Club-Wielding Moblin</t>
  </si>
  <si>
    <t>Spear-Wielding Moblin (Patrols Left)</t>
  </si>
  <si>
    <t>Spear-Wielding Moblin (Patrols Right)</t>
  </si>
  <si>
    <t>Spear-Wielding Moblin (Patrols Straight)</t>
  </si>
  <si>
    <t>Floating Platform</t>
  </si>
  <si>
    <t>Spiked Log (Horizontal)</t>
  </si>
  <si>
    <t>Ladder</t>
  </si>
  <si>
    <t>Armos Statue</t>
  </si>
  <si>
    <t>Armos Enemy</t>
  </si>
  <si>
    <t>Big Deku Baba</t>
  </si>
  <si>
    <t>Elevator Platform - ???</t>
  </si>
  <si>
    <t>Blue Warp - Brings You to Entrance of Map</t>
  </si>
  <si>
    <t>005D+0048+0002</t>
  </si>
  <si>
    <t>Blue Warp - Fades Away</t>
  </si>
  <si>
    <t>Large Pink Rupee Prism</t>
  </si>
  <si>
    <t>005D+0048+0004</t>
  </si>
  <si>
    <t>Yellow Warp - Fades Away</t>
  </si>
  <si>
    <t>005D+0048+0005</t>
  </si>
  <si>
    <t>Blue Warp - Does Nothing</t>
  </si>
  <si>
    <t>005D+0048+0007</t>
  </si>
  <si>
    <t>Faint Blue Warp - Curves Inward Into a Beam, Does Nothing</t>
  </si>
  <si>
    <t>005D+0048+0008</t>
  </si>
  <si>
    <t>Orange Warp - Fades Away</t>
  </si>
  <si>
    <t>005D+0048+0009</t>
  </si>
  <si>
    <t>Green Warp - Fades Away</t>
  </si>
  <si>
    <t>005D+0048+000A</t>
  </si>
  <si>
    <t>Red Warp - Fades Away</t>
  </si>
  <si>
    <t>Large Blue Rupee Prism</t>
  </si>
  <si>
    <t>Golden Torch (Unlit)</t>
  </si>
  <si>
    <t>Stick Torch (Unlit)</t>
  </si>
  <si>
    <t>Dummied out?</t>
  </si>
  <si>
    <t>Wooden Torch (Unlit)</t>
  </si>
  <si>
    <t>Wooden Torch (Lit)</t>
  </si>
  <si>
    <t>Mad Scrub (Spits 1 Deku Nut)</t>
  </si>
  <si>
    <t>Mad Scrub (Spits 3 Deku Nuts)</t>
  </si>
  <si>
    <t>Breakpoint</t>
  </si>
  <si>
    <t>Green Bubble</t>
  </si>
  <si>
    <t>Red Bubble</t>
  </si>
  <si>
    <t>Blue Bubble</t>
  </si>
  <si>
    <t>Scene check? Freezes.</t>
  </si>
  <si>
    <t>Warp Pad (Light)</t>
  </si>
  <si>
    <t>Warp Pad (Shadow)</t>
  </si>
  <si>
    <t>Warp Pad (Fire)</t>
  </si>
  <si>
    <t>Warp Pad (Water)</t>
  </si>
  <si>
    <t>Warp Pad (Spirit)</t>
  </si>
  <si>
    <t>Warp Pad (Forest)</t>
  </si>
  <si>
    <t>Metal Bars (Rusted &amp; Angular)</t>
  </si>
  <si>
    <t>Metal Bars (Rusted &amp; Straight)</t>
  </si>
  <si>
    <t>Metal Bars (Non-Rusted &amp; Straight)</t>
  </si>
  <si>
    <t>Dancing Bush that disappears?</t>
  </si>
  <si>
    <t>x</t>
  </si>
  <si>
    <t>Light Pine Tree (Large)</t>
  </si>
  <si>
    <t>Light Pine Tree (Medium)</t>
  </si>
  <si>
    <t>Light Pine Tree (Small)</t>
  </si>
  <si>
    <t>Large Pine Tree - Dark Trunk</t>
  </si>
  <si>
    <t>Offset Medium Pine Tree - Dark Trunk</t>
  </si>
  <si>
    <t>Offset Dark Green Bush</t>
  </si>
  <si>
    <t>Medium Pine Tree - Dark Trunk</t>
  </si>
  <si>
    <t>Ugly Tree</t>
  </si>
  <si>
    <t>Talon - Sleeping (Malon...doing all right...)</t>
  </si>
  <si>
    <t>Talon - Sleeping (Our ranch is so fun...)</t>
  </si>
  <si>
    <t>Rotating Pre-Boss Room</t>
  </si>
  <si>
    <t>Collapsing Checkerboard Ceiling</t>
  </si>
  <si>
    <t>008B+0001+0009</t>
  </si>
  <si>
    <t>Nothing (008E)</t>
  </si>
  <si>
    <t>Freeze (008F)</t>
  </si>
  <si>
    <t>Nothing (0001)</t>
  </si>
  <si>
    <t>Freeze (0091)</t>
  </si>
  <si>
    <t>Freeze (0094)</t>
  </si>
  <si>
    <t>Fire Medallion (00BA)</t>
  </si>
  <si>
    <t>Freeze</t>
  </si>
  <si>
    <t>008B+0001+000A</t>
  </si>
  <si>
    <t>Water Medallion (00BA)</t>
  </si>
  <si>
    <t>008B+0001+000B</t>
  </si>
  <si>
    <t>Forest Medallion (00BA)</t>
  </si>
  <si>
    <t>008B+0001+000C</t>
  </si>
  <si>
    <t>Spirit Medallion (00BA)</t>
  </si>
  <si>
    <t>008B+0001+000D</t>
  </si>
  <si>
    <t>Shadow Medallion (00BA)</t>
  </si>
  <si>
    <t>008B+0001+000E</t>
  </si>
  <si>
    <t>Light Medallion (00BA)</t>
  </si>
  <si>
    <t>008B+0001+000F</t>
  </si>
  <si>
    <t>Freeze (00A8)</t>
  </si>
  <si>
    <t>008B+0001+0010</t>
  </si>
  <si>
    <t>xxx (0094)</t>
  </si>
  <si>
    <t>008B+0001+0011</t>
  </si>
  <si>
    <t>xxx (0001)</t>
  </si>
  <si>
    <t>Kokiri's Emerald (00AD)</t>
  </si>
  <si>
    <t>Goron's Ruby (00AD)</t>
  </si>
  <si>
    <t>Zora's Sapphire (00AD)</t>
  </si>
  <si>
    <t>Nothing (00AD)</t>
  </si>
  <si>
    <t>Light Arrows (0158)</t>
  </si>
  <si>
    <t>Travelling Through Time Light? (00A8)</t>
  </si>
  <si>
    <t>Freeze (0093)</t>
  </si>
  <si>
    <t>xxx (0093)</t>
  </si>
  <si>
    <t>xxx (0095)</t>
  </si>
  <si>
    <t>Nothing (00A8)</t>
  </si>
  <si>
    <t>Freeze (0092)</t>
  </si>
  <si>
    <t>Nothing (0092)</t>
  </si>
  <si>
    <t>Blanks Out the World ??? (0092)</t>
  </si>
  <si>
    <t>Freeze (00B6)</t>
  </si>
  <si>
    <t>??? (00B6)</t>
  </si>
  <si>
    <t>Door of Time (005E)</t>
  </si>
  <si>
    <t>Light Shining on Master Sword (005E)</t>
  </si>
  <si>
    <t>White Warp Sparkles (Leaving) (0001)</t>
  </si>
  <si>
    <t>Green Warp Sparkles (Arriving) (0001)</t>
  </si>
  <si>
    <t>Chest Appearing Sparkles (0001)</t>
  </si>
  <si>
    <t>Big Fire Wall (Stationary)</t>
  </si>
  <si>
    <t>Big Fire Wall (Moves Across Map)</t>
  </si>
  <si>
    <t>Entrance Guards</t>
  </si>
  <si>
    <t>Redead (Crouching)</t>
  </si>
  <si>
    <t>Redead (Standing)</t>
  </si>
  <si>
    <t>Gibdo (Standing)</t>
  </si>
  <si>
    <t>Fish (2)</t>
  </si>
  <si>
    <t>Butterflies (2)</t>
  </si>
  <si>
    <t>Fish (3)</t>
  </si>
  <si>
    <t>Butterflies (3)</t>
  </si>
  <si>
    <t>Fish (5)</t>
  </si>
  <si>
    <t>Bugs (5)</t>
  </si>
  <si>
    <t>Butterflies (5)</t>
  </si>
  <si>
    <t>Fish (8)</t>
  </si>
  <si>
    <t>Fish (10)</t>
  </si>
  <si>
    <t>Forest Sparklies</t>
  </si>
  <si>
    <t>Unhandled Opcode ???</t>
  </si>
  <si>
    <t>Rain???</t>
  </si>
  <si>
    <t>Snow</t>
  </si>
  <si>
    <t>Grotto - Blue Rupee</t>
  </si>
  <si>
    <t>Grotto - Red Rupee</t>
  </si>
  <si>
    <t>Grotto - Bombs (20)</t>
  </si>
  <si>
    <t>Grotto - Bomb (1)</t>
  </si>
  <si>
    <t>Grotto (Song of Storms) - Red Rupee</t>
  </si>
  <si>
    <t>Grotto (Song of Storms) - Huge Rupee</t>
  </si>
  <si>
    <t>Grotto (Song of Storms) - Bomb (1)</t>
  </si>
  <si>
    <t>Grotto (Bombable) - Bomb (1)</t>
  </si>
  <si>
    <t>Small Fairy Fountain</t>
  </si>
  <si>
    <t>Small Fairy Fountain (Song of Storms)</t>
  </si>
  <si>
    <t>Nothing</t>
  </si>
  <si>
    <t>Shadow Temple Door</t>
  </si>
  <si>
    <t>Shadow Temple Door ???</t>
  </si>
  <si>
    <t>Gravestone - Nothing Underneath</t>
  </si>
  <si>
    <t>Gravestone - Secret Underneath</t>
  </si>
  <si>
    <t>00A1+00A3+0000</t>
  </si>
  <si>
    <t>Child Ruto - Rises Up From Below As Though Swimming</t>
  </si>
  <si>
    <t>Child Ruto - No Collision, Won't Interact</t>
  </si>
  <si>
    <t>Child Ruto - Introduction Cutscene w/Fanfare on Approach</t>
  </si>
  <si>
    <t>Rauru - No Collision, Won't Interact, Link Enters Map Backwards</t>
  </si>
  <si>
    <t>00A6+00A7+0001</t>
  </si>
  <si>
    <t>Impa - Chamber of Sages (Link Receives Forest Medallion)</t>
  </si>
  <si>
    <t>Impa - Chamber of Sages (Sealing Ganondorf)</t>
  </si>
  <si>
    <t>Impa - Zelda's Courtyard (Teaching Link Zelda's Lullaby)</t>
  </si>
  <si>
    <t>Impa - Hyrule Field (Escorting Link From the Castle)</t>
  </si>
  <si>
    <t>Impa - Zelda's Courtyard (Introducing Herself)</t>
  </si>
  <si>
    <t>Impa - Death Mountain Trail (Ending)</t>
  </si>
  <si>
    <t>Ice Spinner</t>
  </si>
  <si>
    <t>Hyrule Castle Gate Guard</t>
  </si>
  <si>
    <t>The road is closed beyond this point! Can't you read the sign over there?</t>
  </si>
  <si>
    <t>Princess Zelda's Guards</t>
  </si>
  <si>
    <t>Child Bridge</t>
  </si>
  <si>
    <t>Smoke Plume</t>
  </si>
  <si>
    <t>Wooden Shelves</t>
  </si>
  <si>
    <t>Stone Shelves</t>
  </si>
  <si>
    <t>Nabooru (Death Mountain Trail)</t>
  </si>
  <si>
    <t>Nabooru (Spirit Temple)</t>
  </si>
  <si>
    <t>Wilted Dekubaba</t>
  </si>
  <si>
    <t>Saria - Chamber of Sages (Setup 00)</t>
  </si>
  <si>
    <t>Saria - Chamber of Sages (Setup 05/06) DC???</t>
  </si>
  <si>
    <t>Saria - Death Mountain Trailer (Setup 08)</t>
  </si>
  <si>
    <t>Saria - Lost Woods (Setup 00 - Room 05) Saria's Fairies</t>
  </si>
  <si>
    <t>Boulder Blocking Dodongo's Cavern</t>
  </si>
  <si>
    <t>Cracked Floor (Boulder Maze)</t>
  </si>
  <si>
    <t>Bombable Wall (Lava Bridge Room)</t>
  </si>
  <si>
    <t>Bombable Wall (Fire Wall Maze)</t>
  </si>
  <si>
    <t>Bombable Wall (Boulder Maze)</t>
  </si>
  <si>
    <t>Ganondorf (Death Scene)</t>
  </si>
  <si>
    <t>Ganondorf (Boss)</t>
  </si>
  <si>
    <t>Triggers Cutscene</t>
  </si>
  <si>
    <t>Collectable Deku Shield</t>
  </si>
  <si>
    <t>Arrow sign text</t>
  </si>
  <si>
    <t>Ocarina of Time - Chucked Into Air</t>
  </si>
  <si>
    <t>Nothing???</t>
  </si>
  <si>
    <t>Lies on Ground, Can't Be Collected ???</t>
  </si>
  <si>
    <t>Rainbow Orbs</t>
  </si>
  <si>
    <t>Red Light Orb</t>
  </si>
  <si>
    <t>Green Light Orb</t>
  </si>
  <si>
    <t>Yellow Light Orb</t>
  </si>
  <si>
    <t>Purple Light Orb</t>
  </si>
  <si>
    <t>Orange Light Orb</t>
  </si>
  <si>
    <t>Blue Light Orb</t>
  </si>
  <si>
    <t>Hyrule Castle - Guard Gate</t>
  </si>
  <si>
    <t>Shifting Wall (Spirit Temple)</t>
  </si>
  <si>
    <t>Fishing Pond Objects &amp; Fishing Pond Owner</t>
  </si>
  <si>
    <t>Gate to Death Mountain</t>
  </si>
  <si>
    <t>Windmill Blades</t>
  </si>
  <si>
    <t>Wooden Well Beam</t>
  </si>
  <si>
    <t>Well Water</t>
  </si>
  <si>
    <t>Nothing?</t>
  </si>
  <si>
    <t>010F+0001+0000</t>
  </si>
  <si>
    <t>GI - Empty Bottle (00C6)</t>
  </si>
  <si>
    <t>GI - Ruto's Letter (010B)</t>
  </si>
  <si>
    <t>010F+0001+0002</t>
  </si>
  <si>
    <t>GI - Hylian Shield (00DC)</t>
  </si>
  <si>
    <t>010F+0001+0003</t>
  </si>
  <si>
    <t>GI - Big Quiver (00BE)</t>
  </si>
  <si>
    <t>010F+0001+0004</t>
  </si>
  <si>
    <t>GI - Silver Scale (00DB)</t>
  </si>
  <si>
    <t>010F+0001+0005</t>
  </si>
  <si>
    <t>GI - Golden Scale (00DB)</t>
  </si>
  <si>
    <t>010F+0001+0006</t>
  </si>
  <si>
    <t>GI - Small Key (To Where???) (00AA)</t>
  </si>
  <si>
    <t>010F+0001+0007</t>
  </si>
  <si>
    <t>GI - Fire Arrows (0158)</t>
  </si>
  <si>
    <t>010F+0001+0008</t>
  </si>
  <si>
    <t>Nothing ??? (017F)</t>
  </si>
  <si>
    <t>010F+0001+0009</t>
  </si>
  <si>
    <t>010F+0001+000A</t>
  </si>
  <si>
    <t>010F+0001+000B</t>
  </si>
  <si>
    <t>010F+0001+000C</t>
  </si>
  <si>
    <t>Nothing ??? (00BD)</t>
  </si>
  <si>
    <t>010F+0001+000D</t>
  </si>
  <si>
    <t>Small Crate - Deku Nut</t>
  </si>
  <si>
    <t>Again?</t>
  </si>
  <si>
    <t>Obtain on Entry - Blue Rupee</t>
  </si>
  <si>
    <t>Obtain on Touch - Magic Jar</t>
  </si>
  <si>
    <t>Obtain on Touch? - Green Rupee</t>
  </si>
  <si>
    <t>I can hear a voice from somewhere... It's saying: "Collect five silver Rupees..."</t>
  </si>
  <si>
    <t>With that switch on, the moving platform goes even higher.</t>
  </si>
  <si>
    <t>There are arrows painted on the floor!</t>
  </si>
  <si>
    <t>You can open a door by standing in front of it and pressing A.</t>
  </si>
  <si>
    <t>It looks like there are many lava pits around here, so watch your step!</t>
  </si>
  <si>
    <t>From here on, we’ll be going through some narrow passages!</t>
  </si>
  <si>
    <t>Double check</t>
  </si>
  <si>
    <t>You never know what will be around the corner in these narrow paths....</t>
  </si>
  <si>
    <t>Stand next to this block and grab hold of it with A.</t>
  </si>
  <si>
    <t>The red slimy thing is gone!</t>
  </si>
  <si>
    <t>This switch looks rusted.</t>
  </si>
  <si>
    <t>Watch for the shadows of monsters that hang from the ceiling.</t>
  </si>
  <si>
    <t>Watch out, Link! Electricity is running through this green slimy thing!</t>
  </si>
  <si>
    <t>This corridor is all twisted!</t>
  </si>
  <si>
    <t>Watch out Link! Electricity is running through this red slimy thing!</t>
  </si>
  <si>
    <t>Watch out Link! Electricity is running through this blue slimy thing!</t>
  </si>
  <si>
    <t>Look at this wall! The vines growing on it give it a rough surface...</t>
  </si>
  <si>
    <t>This switch... It doesn't look like you can press it down with your weight alone, Link...</t>
  </si>
  <si>
    <t>Link! Be careful! Don't get swallowed by the vortexes!</t>
  </si>
  <si>
    <t>Link, watch out! The ceiling is falling down!</t>
  </si>
  <si>
    <t>After you get into the water, if you hold down (A), you can dive!</t>
  </si>
  <si>
    <t>This blue fire...it doesn't seem natural.</t>
  </si>
  <si>
    <t>Look, look, Link! You can see down below this web using (^)!</t>
  </si>
  <si>
    <t>There's a switch beyond this wall!</t>
  </si>
  <si>
    <t>Wow! Look at all those Bomb Flowers!</t>
  </si>
  <si>
    <t>Link, I hear Goron voices down below.</t>
  </si>
  <si>
    <t>This statue...haven't we seen it somewhere before?</t>
  </si>
  <si>
    <t>River, Waterfall, Pool (Room 01)</t>
  </si>
  <si>
    <t>River, Waterfall, Pool, 1F Waterfall Top (Room 00)</t>
  </si>
  <si>
    <t>Grass Clump (xxx)</t>
  </si>
  <si>
    <t>Doesn't Spawn (Undefined?)</t>
  </si>
  <si>
    <t>Grass Clump (xxx / Bugs)</t>
  </si>
  <si>
    <t>Grass Clump (Random Drop Table)</t>
  </si>
  <si>
    <t>Regenerating Grass (Random Drop Table)</t>
  </si>
  <si>
    <t>Grass Clump (Random Drop Table / Bugs)</t>
  </si>
  <si>
    <t>Bronze Switch</t>
  </si>
  <si>
    <t>Gold Eye Switch</t>
  </si>
  <si>
    <t>Diamond Switch</t>
  </si>
  <si>
    <t>Silver Eye Switch</t>
  </si>
  <si>
    <t>Rusted Switch</t>
  </si>
  <si>
    <t>Blue Switch</t>
  </si>
  <si>
    <t>Frozen Silver Eye Switch</t>
  </si>
  <si>
    <t>Red Floor Switch (like Bronze)</t>
  </si>
  <si>
    <t>Red/Blue Diamond Switch</t>
  </si>
  <si>
    <t>Zelda's Lullaby Ocarina Spot (Zora's River)</t>
  </si>
  <si>
    <t>Song of Storms Ocarina Spot (Windmill)</t>
  </si>
  <si>
    <t>Song of Time Ocarina Spot (Temple of Time)</t>
  </si>
  <si>
    <t>Sun's Song Ocarina Spot (Royal Family's Tomb)</t>
  </si>
  <si>
    <t>Zelda's Lullaby Ocarina Spot (Graveyard)</t>
  </si>
  <si>
    <t>Zelda's Lullaby Ocarina Spot (Bottom of the Well)</t>
  </si>
  <si>
    <t>Zelda's Lullaby Ocarina Spot (Light Trial)</t>
  </si>
  <si>
    <t>Zelda's Lullaby Ocarina Spot (Goron City)</t>
  </si>
  <si>
    <t>Zelda's Lullaby Ocarina Spot (Water Temple - xxx Room)</t>
  </si>
  <si>
    <t>Zelda's Lullaby Ocarina Spot (Water Temple - Main Room)</t>
  </si>
  <si>
    <t>Zelda's Lullaby Ocarina Spot (Spirit Temple - Compass Room)</t>
  </si>
  <si>
    <t>Zelda's Lullaby Ocarina Spot (Spirit Temple - Goddess Statue Room)</t>
  </si>
  <si>
    <t>Zelda's Lullaby Ocarina Spot (Spirit Temple - Boss Key Room Landing)</t>
  </si>
  <si>
    <t>Shadow Temple Room 21/Great Fairy Fountain/Magic Fairy Fountain Ocarina Spot - Zelda's Lullaby</t>
  </si>
  <si>
    <t>The Gerudo's Fortress is located beyond this gate.</t>
  </si>
  <si>
    <t>EXL Set in SysCall Exception ???</t>
  </si>
  <si>
    <t>Grey Screen ???</t>
  </si>
  <si>
    <t>Anju (Chicken Lady)</t>
  </si>
  <si>
    <t>Only one with the eye of truth / will find the stone umbrella / that protects against the / rain of blades.</t>
  </si>
  <si>
    <t>Only one who has sacred feet / can cross the valley of the dead.</t>
  </si>
  <si>
    <t>Dead End</t>
  </si>
  <si>
    <t>Dark! Narrow! Scary! / Well of Three Features</t>
  </si>
  <si>
    <t>Death Mountain / No passage without a / Royal Decree!</t>
  </si>
  <si>
    <t>Dodongo’s Cavern / Don’t enter without permission!</t>
  </si>
  <si>
    <t>Land of the Gorons / Goron City</t>
  </si>
  <si>
    <t>Zora’s Domain</t>
  </si>
  <si>
    <t>Zora’s Fountain / Don’t disturb Lord Jabu-Jabu! / –King Zora XVI</t>
  </si>
  <si>
    <t>Forest Training Center / Don’t recklessly cut signs– / read them carefully!</t>
  </si>
  <si>
    <t>All those reckless enough to / venture into the desert–please drop by our shop. / Carpet Merchant</t>
  </si>
  <si>
    <t>Just ahead: / Great Deku Tree’s Meadow</t>
  </si>
  <si>
    <t>Lakeside Laboratory / Daily trying to get to the bottom / of the mysteries of Lake Hylia! / –Lake Scientist</t>
  </si>
  <si>
    <t>Horseback Archery Range / Skilled players are welcome! Current record: X Points</t>
  </si>
  <si>
    <t>Gerudo Training Ground / Only registered members are / allowed!</t>
  </si>
  <si>
    <t>Haunted Wasteland / If you chase a mirage, the / desert will swallow you. / Only one path is true!</t>
  </si>
  <si>
    <t>Kokiri Shop / We have original forest goods!</t>
  </si>
  <si>
    <t>Link’s House</t>
  </si>
  <si>
    <t>Forest folk shall not leave these woods.</t>
  </si>
  <si>
    <t>Natural Wonder / Bomb Flower / Danger!  Do not uproot!</t>
  </si>
  <si>
    <t>King Zora’s Throne Room / To hear the King’s royal / proclamations, stand on the / platform and speak to him.</t>
  </si>
  <si>
    <t>If you can stop my wild rolling, you might get something great. / –Hot Rodder Goron</t>
  </si>
  <si>
    <t>Shooting Gallery / ???</t>
  </si>
  <si>
    <t>High Dive Practice Spot / Are you confident / in your diving skill?</t>
  </si>
  <si>
    <t>Zora Shop / We have fresh fish!</t>
  </si>
  <si>
    <t>Heart-Pounding Gravedigging Tour! / From 18:00 to 21:00 Hyrule Time / –Dampé the Gravekeeper</t>
  </si>
  <si>
    <t>Heart-Pounding Gravedigging Tour! / Tours are cancelled until a new / gravekeeper is found.  We / apologize for any inconvenience.</t>
  </si>
  <si>
    <t>Thrust Attack Signs! / To thrust with your sword, press / [CS] toward your target while / Z Targeting, then press B.</t>
  </si>
  <si>
    <t>Hole of “Z” / Let’s go through this small / hole! / Stand in front of the hole and / push [CS] towards it.  When the / Action Icon shows “Enter,” press / A to crawl into the hole. / Pay attention to what the Action / Icon says!</t>
  </si>
  <si>
    <t>Cut Grass With Your Sword / If you just swing with B, you’ll / cut horizontally.  If you hold Z as / you swing, you’ll cut vertically.</t>
  </si>
  <si>
    <t>House of the Great Mido / Boss of the Kokiri</t>
  </si>
  <si>
    <t>House of the Know-It-All Brothers</t>
  </si>
  <si>
    <t>Saria’s House</t>
  </si>
  <si>
    <t>View Point with Z Targeting / When you have no object to look / at, you can just look forward / with Z. / Stop moving and then change the / direction you are facing, or hold / down Z for a little while. / This can help you get oriented in / the direction you want to face. / It’s quite convenient! / If you hold down Z, you can / walk sideways while facing / straight ahead. / Walking sideways can be a very / important technique in dungeon / corridors.  Turn around and try doing this right now.</t>
  </si>
  <si>
    <t>Stepping Stones in the Pond / If you boldly go in the direction / you want to jump, you will leap / automatically. / If you hop around on the stones, / you’ll become happier!</t>
  </si>
  <si>
    <t>No Diving Allowed / –It won’t do you any good!</t>
  </si>
  <si>
    <t>Forest Stage / We are waiting to see your / beautiful face! / Win fabulous prizes!</t>
  </si>
  <si>
    <t>Visit the / House of the Know-It-All Brothers / to get answers to all your / item-related questions!</t>
  </si>
  <si>
    <t>Hyrule Castle Stair Guard</t>
  </si>
  <si>
    <t>Hyrule Castle Patrol Guards</t>
  </si>
  <si>
    <t>There are three hollows and an inscription here...</t>
  </si>
  <si>
    <t>The gravekeeper's diary is here.</t>
  </si>
  <si>
    <t>Royal Composer Bros. / Sharp the Elder / R.I.P.</t>
  </si>
  <si>
    <t>Royal Composer Bros. / Flat the Younger / R.I.P.</t>
  </si>
  <si>
    <t>Graveside Flower</t>
  </si>
  <si>
    <t>Rock Pulled by Kokiri Boy</t>
  </si>
  <si>
    <t>Grass Pulled by Kokiri Boy</t>
  </si>
  <si>
    <t>Guru-Guru (Windmill Man)</t>
  </si>
  <si>
    <t>"You're not allowed to leave the forest!"</t>
  </si>
  <si>
    <t>Rock Pulling Kokiri Boy</t>
  </si>
  <si>
    <t>"Oh, you have a fairy now?!"</t>
  </si>
  <si>
    <t>"Hey, let's work on some moves!"</t>
  </si>
  <si>
    <t>"You're not allowed to leave the forest!" ???</t>
  </si>
  <si>
    <t>Grass Cutting Kokiri Boy</t>
  </si>
  <si>
    <t>Kokiri Girl on Shop Awning</t>
  </si>
  <si>
    <t>"Oh, a fairy finally came to you!"</t>
  </si>
  <si>
    <t>Hee hee hee! You came all the way up here? You're a real man!</t>
  </si>
  <si>
    <t>Purple Fog</t>
  </si>
  <si>
    <t>Overcast &amp; Hazy Weather</t>
  </si>
  <si>
    <t>Rooftop Man (Kakariko Village)</t>
  </si>
  <si>
    <t>Various GI Items</t>
  </si>
  <si>
    <t>Var</t>
  </si>
  <si>
    <t>Bomb Bag GI</t>
  </si>
  <si>
    <t>O</t>
  </si>
  <si>
    <t>Heart Piece GI</t>
  </si>
  <si>
    <t>Bombchu GI</t>
  </si>
  <si>
    <t>Bomb GI</t>
  </si>
  <si>
    <t>Purple Rupee</t>
  </si>
  <si>
    <t>Bomb Bag GI Set Lower</t>
  </si>
  <si>
    <t>Heart Piece GI Set Lower</t>
  </si>
  <si>
    <t>Bombchu GI Set Lower</t>
  </si>
  <si>
    <t>Bomb GI Set Lower</t>
  </si>
  <si>
    <t>1 Rupee (from Treasure Chest Game)</t>
  </si>
  <si>
    <t>5 Rupee (from Treasure Chest Game)</t>
  </si>
  <si>
    <t>20  Rupee (from Treasure Chest Game)</t>
  </si>
  <si>
    <t>Broken Textured Rupee (from Treasure Chest Game)</t>
  </si>
  <si>
    <t>X</t>
  </si>
  <si>
    <t>50 Rupee (from Treasure Chest Game)</t>
  </si>
  <si>
    <t>Small Key (from Treasure Chest Game)</t>
  </si>
  <si>
    <t>Din's Fire</t>
  </si>
  <si>
    <t>Farore's Wind</t>
  </si>
  <si>
    <t>Nayru's Love</t>
  </si>
  <si>
    <t>Slingshot Bullet Bag (Also contains Get Item Sequence)</t>
  </si>
  <si>
    <t>Iron Knuckle Column</t>
  </si>
  <si>
    <t>Iron Knuckle Throne</t>
  </si>
  <si>
    <t>Hey you! "Mr. No Fairy!"</t>
  </si>
  <si>
    <t>Hey you! "Mr. No Fairy!" ???</t>
  </si>
  <si>
    <t>"I, the great Mido, will never accept you as one of us!"</t>
  </si>
  <si>
    <t>Man With Bag</t>
  </si>
  <si>
    <t>Old Woman in White &amp; Red</t>
  </si>
  <si>
    <t>Old Man in Blue</t>
  </si>
  <si>
    <t>Thin Woman in Blue Dress</t>
  </si>
  <si>
    <t>Bearded Man in Green Pants</t>
  </si>
  <si>
    <t>Thin Man in Green &amp; Black</t>
  </si>
  <si>
    <t>Peddler in Green</t>
  </si>
  <si>
    <t>Old Woman in Red &amp; White</t>
  </si>
  <si>
    <t>Red Twin (He must have been seeing things!)</t>
  </si>
  <si>
    <t>Blue Twin (There he is! It's him!)</t>
  </si>
  <si>
    <t>Thin Woman in Blue &amp; Yellow Dress</t>
  </si>
  <si>
    <t>Lookout Man</t>
  </si>
  <si>
    <t>Youth in Green Pants (Back Alley)</t>
  </si>
  <si>
    <t>Thin Bearded Man (Packs of Dogs Roam Our Streets at Night)</t>
  </si>
  <si>
    <t>Old Man in Red (Back Alley)</t>
  </si>
  <si>
    <t>Old Man in Red (Potion Shop)</t>
  </si>
  <si>
    <t>Youth in Green Pants (Bazaar)</t>
  </si>
  <si>
    <t>Old Man in Blue (Shikashi)</t>
  </si>
  <si>
    <t>Door to Room 01 Cell</t>
  </si>
  <si>
    <t>Door to Room 02 Cell</t>
  </si>
  <si>
    <t>Door to Room 04 Cell</t>
  </si>
  <si>
    <t>Door to Room 05 Cell</t>
  </si>
  <si>
    <t>"Hey... Isn't that the same design that's on the Door of Time?"</t>
  </si>
  <si>
    <t>"This torch is lit...that means..."</t>
  </si>
  <si>
    <t>"There is a door over here... Is there any way to get across?"</t>
  </si>
  <si>
    <t>"This wall...it's saying something! It says: If you want to see a ferry to the other world, come here..."</t>
  </si>
  <si>
    <t>"Here...I can hear the spirits whispering in this room... 'Those who have sacred feet should let the wind guide them. Then, they will be led to the hidden path.' That's what they are saying!"</t>
  </si>
  <si>
    <t>"I can hear the spirits whispering in this room... 'Look for the eye of truth...' That's what they are saying!"</t>
  </si>
  <si>
    <t>"The water flowing out of this statue is flooding the entire floor."</t>
  </si>
  <si>
    <t>"This wall...it says something here... 'Danger below...' That's what it says."</t>
  </si>
  <si>
    <t>"This wall...it says something here... 'Danger above...' That's what it says."</t>
  </si>
  <si>
    <t>"Look, [Link]! A torch is lit! That's because you beat a ghost, isn't it?!"</t>
  </si>
  <si>
    <t>"What's that?"</t>
  </si>
  <si>
    <t>"The Desert Colossus's face...it sure looks evil!"</t>
  </si>
  <si>
    <t>"Look! Something is hanging up there! It looks like an old ladder!"</t>
  </si>
  <si>
    <t>"It looks like that torch was burning not too long ago..."</t>
  </si>
  <si>
    <t>"It looks like there is something up there on top of the platform!"</t>
  </si>
  <si>
    <t>"The fires on the torches are gone. Seems like the ghosts took them away!"</t>
  </si>
  <si>
    <t>"There's a treasure chest here."</t>
  </si>
  <si>
    <t>"This...this is the same torch we saw at the entrance to the temple, isn't it?"</t>
  </si>
  <si>
    <t>"This switch is frozen!"</t>
  </si>
  <si>
    <t>"You can see down from here... Isn't that the room where we saw Darunia?"</t>
  </si>
  <si>
    <t>Intact Tower</t>
  </si>
  <si>
    <t>Ding dong, ding dong!</t>
  </si>
  <si>
    <t>This used to be the great Impa's house [...]</t>
  </si>
  <si>
    <t>Dying Knight</t>
  </si>
  <si>
    <t>"Welcome to Hyrule Castle Town."</t>
  </si>
  <si>
    <t>Treasure Chest Shop Owner</t>
  </si>
  <si>
    <t>Presented by Nintendo</t>
  </si>
  <si>
    <t>The Legend of Zelda® ~Ocarina of Time™~ / The End</t>
  </si>
  <si>
    <t>Ingo (Load w/ 00C0)</t>
  </si>
  <si>
    <t>Talon (Load w/ 0088)</t>
  </si>
  <si>
    <t>Windmill Man (Load w/ 0133)</t>
  </si>
  <si>
    <t>Kokiri Boy (Load w/ 00FC)</t>
  </si>
  <si>
    <t>Kokiri Girl (Load w/ 00FD)</t>
  </si>
  <si>
    <t>Old Man in xxx (Load w/ 010C)</t>
  </si>
  <si>
    <t>xxx (Load w/ 0107)</t>
  </si>
  <si>
    <t>Carpenter Boss's Wife (Load w/ 0115)</t>
  </si>
  <si>
    <t>Old Woman (Load w/ 010D)</t>
  </si>
  <si>
    <t>Carpenter Boss (Load w/ 0121)</t>
  </si>
  <si>
    <t>Carpenter (Load w/ 0122)</t>
  </si>
  <si>
    <t>Gerudo (Load w/ 0116)</t>
  </si>
  <si>
    <t>Zora (Load w/ 00FE)</t>
  </si>
  <si>
    <t>King Zora (Load w/ 00FF)</t>
  </si>
  <si>
    <t>Mido (Load w/ 00FB)</t>
  </si>
  <si>
    <t>Cucco (Load w/ 0013)</t>
  </si>
  <si>
    <t>Cucco Lady (Load w/ 0110)</t>
  </si>
  <si>
    <t>Potion Shop Owner (Load w/ 0159)</t>
  </si>
  <si>
    <t>Happy Mask Salesman (Load w/ 013E)</t>
  </si>
  <si>
    <t>Fishing Pond Owner (Load w/ 015B)</t>
  </si>
  <si>
    <t>Bombchu Shop Owner (Load w/ 0165)</t>
  </si>
  <si>
    <t>Goron (Load w/ 00C9)</t>
  </si>
  <si>
    <t>Adult Malon (Load w/ 00D0)</t>
  </si>
  <si>
    <t>Giant dead Dodongo... when it sees red, a new way to go will be open.</t>
  </si>
  <si>
    <t>Show me the light!</t>
  </si>
  <si>
    <t>One with the eye of truth shall be guided to the Spirit Temple by an inviting ghost.</t>
  </si>
  <si>
    <t>Those who wish to open the path sleeping at the bottom of the lake must play the song passed down by the Royal Family.</t>
  </si>
  <si>
    <t>Those who wish to open the gate on the far heights, play the song passed down by the Royal Family.</t>
  </si>
  <si>
    <t>Shine light on the living dead...</t>
  </si>
  <si>
    <t>Those who break into the Royal Tomb will be obstructed by the lurkers in the dark.</t>
  </si>
  <si>
    <t>If you want to travel to the future, you should return here with the power of silver from the past.</t>
  </si>
  <si>
    <t>If you want to proceed to the past, you should return here with the pure heart of a child.</t>
  </si>
  <si>
    <t>The crest of the Royal Family is inscribed here.</t>
  </si>
  <si>
    <t>R.I.P. / Here lie the souls of those who swore fealty to the Royal Family of Hyrule / The Sheikah, guardians of the Royal Family and founders of Kakariko, watch over these spirits in their eternal slumber.</t>
  </si>
  <si>
    <t>Shadow Temple... here is gathered Hyrule's bloody history of greed and hatred...</t>
  </si>
  <si>
    <t>What is hidden in the darkness... Tricks full of ill will... You can’t see the way forward...</t>
  </si>
  <si>
    <t>One who gains the eye of truth will be able to see what is hidden in the darkness.</t>
  </si>
  <si>
    <t>Hi, [Link]! Look this way! Look over here with Z, and talk to me with A.</t>
  </si>
  <si>
    <t>Hey, you! Young man, over there! Look over here, inside the cell!</t>
  </si>
  <si>
    <t>Make my beak face the skull of truth.  The alternative is descent into the deep darkness.</t>
  </si>
  <si>
    <t>Some frogs are looking at you from underwater...</t>
  </si>
  <si>
    <t>If you can overcome the trials in the chambers ahead, then and only then will you be qualified to hold our secret treasure!</t>
  </si>
  <si>
    <t>If you desire to acquire our hidden treasure, you must strive to obtain the keys hidden in each chamber!</t>
  </si>
  <si>
    <t>Defeat all the enemies in a limited time!</t>
  </si>
  <si>
    <t>Collect the underwater gems!</t>
  </si>
  <si>
    <t>Cross the sea of fire!</t>
  </si>
  <si>
    <t>Find a secret passage in this room!</t>
  </si>
  <si>
    <t>Blind the eyes of the statue!</t>
  </si>
  <si>
    <t>One with silver hands shall move a giant block!</t>
  </si>
  <si>
    <t>Without the necessary items, one will be confounded by impossible mysteries.</t>
  </si>
  <si>
    <t>Gather the jewels of white, while avoiding traps and danger!</t>
  </si>
  <si>
    <t>The Shadow will yield only to one with the eye of truth, handed down in Kakariko Village.</t>
  </si>
  <si>
    <t>Happy Mask Shop / Please read this sign before you use this shop...</t>
  </si>
  <si>
    <t>The current time is: [World Time].</t>
  </si>
  <si>
    <t>When water fills the lake, shoot for the morning light.</t>
  </si>
  <si>
    <t>It looks like something used to be set in this stand...</t>
  </si>
  <si>
    <t>Look at this!</t>
  </si>
  <si>
    <t>[Link's]’s Records! / Spiders squished: 0 / Largest fish caught: 0 pounds / Marathon time: 00"00" / Horse race time: 00"00" / Horseback archery: 0 points</t>
  </si>
  <si>
    <t>Sleepless Waterfall / The flow of this waterfall serves the King of Hyrule.  When the king slumbers, so too do these falls.</t>
  </si>
  <si>
    <t>You’re standing on a soft carpet for guests... it feels so plush under your feet!</t>
  </si>
  <si>
    <t>Fishing Pond / The fish are really biting today!</t>
  </si>
  <si>
    <t>...???</t>
  </si>
  <si>
    <t>Green Z-Target, no dialog</t>
  </si>
  <si>
    <t>Patrolling Gerudo in Purple - Starts at Right</t>
  </si>
  <si>
    <t>Starts from left, walks right</t>
  </si>
  <si>
    <t>Starts from left, walks right, but not quite as far</t>
  </si>
  <si>
    <t>Starts at left, keeps trying to walk left</t>
  </si>
  <si>
    <t>Starts at right</t>
  </si>
  <si>
    <t>We all look like this because of the curse.</t>
  </si>
  <si>
    <t>Yeearrrgh! I'm cursed!! / No face</t>
  </si>
  <si>
    <t>xxx (Load w/ 0111)</t>
  </si>
  <si>
    <t>Says Nothing</t>
  </si>
  <si>
    <t>When you jump off a high cliff...</t>
  </si>
  <si>
    <t>You will never beat my brothers up ahead...</t>
  </si>
  <si>
    <t>Girl Chasing Cucco</t>
  </si>
  <si>
    <t>Potion Shop Sign</t>
  </si>
  <si>
    <t>Shooting Gallery Sign</t>
  </si>
  <si>
    <t>Bazaar Sign</t>
  </si>
  <si>
    <t>Shooting Gallery (Under Construction)</t>
  </si>
  <si>
    <t>Shooting Gallery (Completed)</t>
  </si>
  <si>
    <t>Deku Stage Actor Spawner</t>
  </si>
  <si>
    <t>Circle of Green Rupees With Red Rupee in Center</t>
  </si>
  <si>
    <t>"Please...Don't...Eat me..."</t>
  </si>
  <si>
    <t>"I'm standing here to shade the Bomb Flowers from the sun."</t>
  </si>
  <si>
    <t>Darunia's Son</t>
  </si>
  <si>
    <t>Big Rolling Goron</t>
  </si>
  <si>
    <t>Small Rolling Goron</t>
  </si>
  <si>
    <t>Biggoron</t>
  </si>
  <si>
    <t>"I am one of the Gorons, the stone-eating people who live on Death Mountain."</t>
  </si>
  <si>
    <t>Oh...I'm so hungry...</t>
  </si>
  <si>
    <t>"It's dangerous for a little kid like you to come out here."</t>
  </si>
  <si>
    <t>"When all the torches on this floor are lit, Goron City is really lively!"</t>
  </si>
  <si>
    <t>"We don't get many visitors way up here."</t>
  </si>
  <si>
    <t>"I'm so hungry that I can't think about anything but food!"</t>
  </si>
  <si>
    <t>"They say that a beautiful fairy lives on top of Death Mountain!"</t>
  </si>
  <si>
    <t>White Wolfos (xxx)</t>
  </si>
  <si>
    <t>Wolfos (xxx)</t>
  </si>
  <si>
    <t>Sinking Zig-Zag Platform (Fire Trial)</t>
  </si>
  <si>
    <t>Conical Ray of Light</t>
  </si>
  <si>
    <t>Fake Wall (Light Trial)</t>
  </si>
  <si>
    <t>Double Fake Wall</t>
  </si>
  <si>
    <t>Fake Wall (Barrier Chamber)</t>
  </si>
  <si>
    <t>Ice Pushblock (Water Trial)</t>
  </si>
  <si>
    <t>"All day long, we are working on many construction projects in the village."</t>
  </si>
  <si>
    <t>"Have you seen Mr. Dampé, who lives in the graveyard up ahead?"</t>
  </si>
  <si>
    <t>"A job where you can make a lot of money without much effort..."</t>
  </si>
  <si>
    <t>"Look at that poor girl over there."</t>
  </si>
  <si>
    <t>Haunted Wasteland - Big Poe</t>
  </si>
  <si>
    <t>Dummied Out?</t>
  </si>
  <si>
    <t>Fake Wall (Circle)</t>
  </si>
  <si>
    <t>Fake Wall (Square)</t>
  </si>
  <si>
    <t>"Who are you?"</t>
  </si>
  <si>
    <t>"Zora's Fountain is the source of the river."</t>
  </si>
  <si>
    <t>"We Zoras all serve the great King Zora."</t>
  </si>
  <si>
    <t>"Have you seen Lord Jabu-Jabu?"</t>
  </si>
  <si>
    <t>"We haven't found Princess Ruto [...]"</t>
  </si>
  <si>
    <t>"All of the water in Hyrule flows from Zora's Fountain."</t>
  </si>
  <si>
    <t>"I am a Zora. Have you seen a pretty Zora girl around here?"</t>
  </si>
  <si>
    <t>"I am a Zora. Have you seen anything strange in the lake?"</t>
  </si>
  <si>
    <t>"I want to buy a fish, but they are a little too expensive..."</t>
  </si>
  <si>
    <t>Child Zelda (Normal Gameplay &amp; Cutscene 04)</t>
  </si>
  <si>
    <t>Name (Bold Needs Renaming)</t>
  </si>
  <si>
    <t>Internal Name</t>
  </si>
  <si>
    <t>Size</t>
  </si>
  <si>
    <t>Relat.</t>
  </si>
  <si>
    <t>NTSC 1.0</t>
  </si>
  <si>
    <t>MQ Debug</t>
  </si>
  <si>
    <t>Notes (Bold Data Is Uncertain)</t>
  </si>
  <si>
    <t>NTSC 1.1</t>
  </si>
  <si>
    <t>NTSC 1.2</t>
  </si>
  <si>
    <t>PAL 1.0</t>
  </si>
  <si>
    <t>PAL 1.1</t>
  </si>
  <si>
    <t>(U) GC</t>
  </si>
  <si>
    <t>(E) GC</t>
  </si>
  <si>
    <t>(J) GC</t>
  </si>
  <si>
    <t>(U) MQ</t>
  </si>
  <si>
    <t>(E) MQ</t>
  </si>
  <si>
    <t>(J) MQ</t>
  </si>
  <si>
    <t>VC 1.2</t>
  </si>
  <si>
    <t>Save Context</t>
  </si>
  <si>
    <t>8011A5D0</t>
  </si>
  <si>
    <t>8015E660</t>
  </si>
  <si>
    <t>8011A7B0</t>
  </si>
  <si>
    <t>8011AC80</t>
  </si>
  <si>
    <t>801183D0</t>
  </si>
  <si>
    <t>80118410</t>
  </si>
  <si>
    <t>8011B148</t>
  </si>
  <si>
    <t>80118958</t>
  </si>
  <si>
    <t>8011B168</t>
  </si>
  <si>
    <t>8011B128</t>
  </si>
  <si>
    <t>80118938</t>
  </si>
  <si>
    <t>A06050</t>
  </si>
  <si>
    <t>Exit Value</t>
  </si>
  <si>
    <t>Age Modifier</t>
  </si>
  <si>
    <t>0 = adult, 1 = child</t>
  </si>
  <si>
    <t>Cutscene ID</t>
  </si>
  <si>
    <t>set to 0xFFFx during cutscenes</t>
  </si>
  <si>
    <t>C</t>
  </si>
  <si>
    <t>E</t>
  </si>
  <si>
    <t>Day/Night</t>
  </si>
  <si>
    <t>0 = Day, 1 = Night</t>
  </si>
  <si>
    <t>string: "ZELDAZ"</t>
  </si>
  <si>
    <t>save considered invalid if missing</t>
  </si>
  <si>
    <t>Death Count</t>
  </si>
  <si>
    <t>savect</t>
  </si>
  <si>
    <t>displayed on save select</t>
  </si>
  <si>
    <t>Player Name</t>
  </si>
  <si>
    <t>name</t>
  </si>
  <si>
    <t>Disk Drive Flag</t>
  </si>
  <si>
    <t>f_64dd</t>
  </si>
  <si>
    <t>unused</t>
  </si>
  <si>
    <t>Max Hearts</t>
  </si>
  <si>
    <t>max_life</t>
  </si>
  <si>
    <t>0x10 per full heart</t>
  </si>
  <si>
    <t>Hearts</t>
  </si>
  <si>
    <t>now_life</t>
  </si>
  <si>
    <t>Magic Level</t>
  </si>
  <si>
    <t>magic_max</t>
  </si>
  <si>
    <t>0 = none, 1 = normal, 2 = double</t>
  </si>
  <si>
    <t>magic_now</t>
  </si>
  <si>
    <t>0x30 = normal, 0x60 = double</t>
  </si>
  <si>
    <t>Rupees</t>
  </si>
  <si>
    <t>Giant's Knife Durability</t>
  </si>
  <si>
    <t>Navi Timer</t>
  </si>
  <si>
    <t>Has Normal Magic</t>
  </si>
  <si>
    <t>boolean, also set for double</t>
  </si>
  <si>
    <t>unused?</t>
  </si>
  <si>
    <t>Has Double Magic</t>
  </si>
  <si>
    <t>boolean</t>
  </si>
  <si>
    <t>Has Double Defense</t>
  </si>
  <si>
    <t>heart_status</t>
  </si>
  <si>
    <t>0 = Normal, 1 = Double</t>
  </si>
  <si>
    <t>Biggoron Sword</t>
  </si>
  <si>
    <t>0: Giant's Knife; 1: Biggoron Sword</t>
  </si>
  <si>
    <t>Stored Equipment (Child)</t>
  </si>
  <si>
    <t>A</t>
  </si>
  <si>
    <t>refer to the same-colored fields below</t>
  </si>
  <si>
    <t>Stored Equipment (Adult)</t>
  </si>
  <si>
    <t>B Button Item ID</t>
  </si>
  <si>
    <t>C Left Item ID</t>
  </si>
  <si>
    <t>C Down Item ID</t>
  </si>
  <si>
    <t>C Right Item ID</t>
  </si>
  <si>
    <t>C Left Item Slot</t>
  </si>
  <si>
    <t>C Down Item Slot</t>
  </si>
  <si>
    <t>C Right Item Slot</t>
  </si>
  <si>
    <t>6F</t>
  </si>
  <si>
    <t>Equipped: Tunic/Boots</t>
  </si>
  <si>
    <t>bits 0x0F: tunic equipped; bits 0xF0: boots equipped</t>
  </si>
  <si>
    <t>Equipped: Sword/Shield</t>
  </si>
  <si>
    <t>bits 0x0F: sword equipped; bits 0xF0: shield equipped</t>
  </si>
  <si>
    <t>Inventory: Items</t>
  </si>
  <si>
    <t>Inventory: Item Quantities</t>
  </si>
  <si>
    <t>F</t>
  </si>
  <si>
    <t>8C</t>
  </si>
  <si>
    <t>only 7 of the 15 are normally used</t>
  </si>
  <si>
    <t>Magic Beans Available</t>
  </si>
  <si>
    <t>9B</t>
  </si>
  <si>
    <t>Equipment: Tunics/Boots</t>
  </si>
  <si>
    <t>9C</t>
  </si>
  <si>
    <t>bits 0x0F: tunics available; bits 0xF0: boots available</t>
  </si>
  <si>
    <t>Equipment: Swords/Shields</t>
  </si>
  <si>
    <t>9D</t>
  </si>
  <si>
    <t>bits 0x0F: swords available; bits 0xF0: shields available</t>
  </si>
  <si>
    <t>Upgrades</t>
  </si>
  <si>
    <t>A0</t>
  </si>
  <si>
    <t>bits: ?????????nnnsssbbbwwSSSgggBBBqqq</t>
  </si>
  <si>
    <t>Quest Items (bitfield)</t>
  </si>
  <si>
    <t>item</t>
  </si>
  <si>
    <t>A4</t>
  </si>
  <si>
    <t>bits 0xF0: heart pieces; bits 0x0F: unused</t>
  </si>
  <si>
    <t>A5</t>
  </si>
  <si>
    <t>gold skulltula display, gerudo card, stone of agony, zora/goron/kokiri stones, song of storms/time</t>
  </si>
  <si>
    <t>A6</t>
  </si>
  <si>
    <t>suns/sarias/eponas/zeldas/prelude/nocturne/requiem/serenade songs</t>
  </si>
  <si>
    <t>A7</t>
  </si>
  <si>
    <t>bolero/minuet songs, light/shadow/spirit/water/fire/forest medallions</t>
  </si>
  <si>
    <t>Dungeon Items</t>
  </si>
  <si>
    <t>A8</t>
  </si>
  <si>
    <t>todo</t>
  </si>
  <si>
    <t>Small Keys</t>
  </si>
  <si>
    <t>BC</t>
  </si>
  <si>
    <t>Doubled Hearts</t>
  </si>
  <si>
    <t>CF</t>
  </si>
  <si>
    <t>set to 20 by the game</t>
  </si>
  <si>
    <t>Gold Skulltulas</t>
  </si>
  <si>
    <t>D2</t>
  </si>
  <si>
    <t>Scene Flags (for saving)</t>
  </si>
  <si>
    <t>B0C</t>
  </si>
  <si>
    <t>D4</t>
  </si>
  <si>
    <t>only read when loading a save, 0x1C per scene</t>
  </si>
  <si>
    <t>284</t>
  </si>
  <si>
    <t>BE0</t>
  </si>
  <si>
    <t>Farore's Wind X</t>
  </si>
  <si>
    <t>E64</t>
  </si>
  <si>
    <t>Farore's Wind Y</t>
  </si>
  <si>
    <t>E68</t>
  </si>
  <si>
    <t>Farore's Wind Z</t>
  </si>
  <si>
    <t>E6C</t>
  </si>
  <si>
    <t>Farore's Wind Is Set</t>
  </si>
  <si>
    <t>E80</t>
  </si>
  <si>
    <t>E84</t>
  </si>
  <si>
    <t>Seemingly Farore's Wind related.</t>
  </si>
  <si>
    <t>E88</t>
  </si>
  <si>
    <t>Skulltula Flags</t>
  </si>
  <si>
    <t>金スタ合計数</t>
  </si>
  <si>
    <t>E9C</t>
  </si>
  <si>
    <t>EB4</t>
  </si>
  <si>
    <t>Horseback Archery Score</t>
  </si>
  <si>
    <t>流鏑馬スコア</t>
  </si>
  <si>
    <t>EB8</t>
  </si>
  <si>
    <t>EBC</t>
  </si>
  <si>
    <t>Times Paid for Fishing</t>
  </si>
  <si>
    <t>EC1</t>
  </si>
  <si>
    <t>bits 0 and 1 set: spawn Hylian Loach.
bits 1 and 2 set: rainy day</t>
  </si>
  <si>
    <t>Fishing Flags</t>
  </si>
  <si>
    <t>EC2</t>
  </si>
  <si>
    <t>00000001 - Talk to Fisherman (Child)
00000010 - Talk to Fisherman (Adult)
00000100 - Get record fish (Child)
00001000 - Get record fish (Adult)
00010000 - Steal Fisherman's Hat</t>
  </si>
  <si>
    <t>Horse Race Time</t>
  </si>
  <si>
    <t>EC4</t>
  </si>
  <si>
    <t>Marathon Race Time</t>
  </si>
  <si>
    <t>EC8</t>
  </si>
  <si>
    <t>ED4</t>
  </si>
  <si>
    <t>EF0</t>
  </si>
  <si>
    <t>EF8</t>
  </si>
  <si>
    <t>F40</t>
  </si>
  <si>
    <t>12C5</t>
  </si>
  <si>
    <t>1348</t>
  </si>
  <si>
    <t>134A</t>
  </si>
  <si>
    <t>134C</t>
  </si>
  <si>
    <t>134E</t>
  </si>
  <si>
    <t>1350</t>
  </si>
  <si>
    <t>Checksum</t>
  </si>
  <si>
    <t>1352</t>
  </si>
  <si>
    <t>sum of all shorts up to this point, allowing overflows</t>
  </si>
  <si>
    <t>1354</t>
  </si>
  <si>
    <t>Current Scene Setup</t>
  </si>
  <si>
    <t>1362</t>
  </si>
  <si>
    <t>Zoneout Type</t>
  </si>
  <si>
    <t>1364</t>
  </si>
  <si>
    <t>0: spawn at entrance; 1: spawn at point; 2: don't spawn at all?</t>
  </si>
  <si>
    <t>Zoneout Respawn X</t>
  </si>
  <si>
    <t>1368</t>
  </si>
  <si>
    <t>float</t>
  </si>
  <si>
    <t>Zoneout Respawn Y</t>
  </si>
  <si>
    <t>136C</t>
  </si>
  <si>
    <t>Zoneout Respawn Z</t>
  </si>
  <si>
    <t>1370</t>
  </si>
  <si>
    <t>Zoneout Respawn Angle</t>
  </si>
  <si>
    <t>1374</t>
  </si>
  <si>
    <t>Zoneout Respawn Link "Variable"</t>
  </si>
  <si>
    <t>1376</t>
  </si>
  <si>
    <t>Zoneout Respawn Entrance Index</t>
  </si>
  <si>
    <t>Zoneout Respawn Room Number</t>
  </si>
  <si>
    <t>137A</t>
  </si>
  <si>
    <t>13A0</t>
  </si>
  <si>
    <t>Seemingly warp related.</t>
  </si>
  <si>
    <t>13A4</t>
  </si>
  <si>
    <t>13A8</t>
  </si>
  <si>
    <t>13AC</t>
  </si>
  <si>
    <t>13AE</t>
  </si>
  <si>
    <t>13B0</t>
  </si>
  <si>
    <t>13B2</t>
  </si>
  <si>
    <t>13B3</t>
  </si>
  <si>
    <t>13B4</t>
  </si>
  <si>
    <t>13B8</t>
  </si>
  <si>
    <t>B Button Enabled</t>
  </si>
  <si>
    <t>13E2</t>
  </si>
  <si>
    <t>0 = can use, -1 = can't use</t>
  </si>
  <si>
    <t>C Left Enabled</t>
  </si>
  <si>
    <t>13E3</t>
  </si>
  <si>
    <t>C Down Enabled</t>
  </si>
  <si>
    <t>13E4</t>
  </si>
  <si>
    <t>C Right Enabled</t>
  </si>
  <si>
    <t>13E5</t>
  </si>
  <si>
    <t>13E7</t>
  </si>
  <si>
    <t>13EA</t>
  </si>
  <si>
    <t>Max Magic</t>
  </si>
  <si>
    <t>13F4</t>
  </si>
  <si>
    <t>13FA</t>
  </si>
  <si>
    <t>Sound</t>
  </si>
  <si>
    <t>0 for Stereo, 1 for Mono, 2 for Headset, 3 for Surround</t>
  </si>
  <si>
    <t>Z-Targeting Style</t>
  </si>
  <si>
    <t>140C</t>
  </si>
  <si>
    <t>0 for Switch, 1 for Hold</t>
  </si>
  <si>
    <t>Cutscene Setter</t>
  </si>
  <si>
    <t>1412</t>
  </si>
  <si>
    <t>sets cutscene number. 0xFFEF no cutscene, values 0xFFF0 to 0xFFFC for cutscenes 0x00 to 0x0C</t>
  </si>
  <si>
    <t>Health Modifier</t>
  </si>
  <si>
    <t>1424</t>
  </si>
  <si>
    <t>First Linked List (ptr)</t>
  </si>
  <si>
    <t>1430</t>
  </si>
  <si>
    <t>Random Number</t>
  </si>
  <si>
    <t>80105440</t>
  </si>
  <si>
    <t>last RNG value, can change multiple times per frame</t>
  </si>
  <si>
    <t>Depth Buffer</t>
  </si>
  <si>
    <t>25800</t>
  </si>
  <si>
    <t>8012BE40</t>
  </si>
  <si>
    <t>801759C0</t>
  </si>
  <si>
    <t>320x240, "16" bit</t>
  </si>
  <si>
    <t>PC of a thread</t>
  </si>
  <si>
    <t>80167104</t>
  </si>
  <si>
    <t>useful for debugging crashes?</t>
  </si>
  <si>
    <t>Static Context</t>
  </si>
  <si>
    <t>15E0</t>
  </si>
  <si>
    <t>801C6E90</t>
  </si>
  <si>
    <t>80210A10</t>
  </si>
  <si>
    <t>aka Game Info</t>
  </si>
  <si>
    <t>Framerate Divisor</t>
  </si>
  <si>
    <t>111</t>
  </si>
  <si>
    <t>1: 60 fps; 2: 30 fps; 3: 20 fps; 4: 15fps; etc.</t>
  </si>
  <si>
    <t>194</t>
  </si>
  <si>
    <t>something to do with debug text drawing, checks if it's 1 or 8?</t>
  </si>
  <si>
    <t>Stored Epona</t>
  </si>
  <si>
    <t>E60</t>
  </si>
  <si>
    <t>set on fadeout, cleared afterwards</t>
  </si>
  <si>
    <t>Global Context</t>
  </si>
  <si>
    <t>801C84A0</t>
  </si>
  <si>
    <t>80212020</t>
  </si>
  <si>
    <t>second item of first linked list</t>
  </si>
  <si>
    <t>801C8660</t>
  </si>
  <si>
    <t>801C8D60</t>
  </si>
  <si>
    <t>801C64E0</t>
  </si>
  <si>
    <t>801C6520</t>
  </si>
  <si>
    <t>801C9660</t>
  </si>
  <si>
    <t>801C6E60</t>
  </si>
  <si>
    <t>801C9620</t>
  </si>
  <si>
    <t>801C6E20</t>
  </si>
  <si>
    <t>Graphics Context</t>
  </si>
  <si>
    <t>Display List RCP Task stuff</t>
  </si>
  <si>
    <t>Controller: Buttons</t>
  </si>
  <si>
    <t>Game Loop boolean</t>
  </si>
  <si>
    <t>set to 0 to break the game loop (used when loading scenes)</t>
  </si>
  <si>
    <t>Current Scene Number</t>
  </si>
  <si>
    <t>Screen Top</t>
  </si>
  <si>
    <t>C0</t>
  </si>
  <si>
    <t>Screen Bottom</t>
  </si>
  <si>
    <t>C4</t>
  </si>
  <si>
    <t>Screen Left</t>
  </si>
  <si>
    <t>C8</t>
  </si>
  <si>
    <t>Screen Right</t>
  </si>
  <si>
    <t>CC</t>
  </si>
  <si>
    <t>Camera Distance</t>
  </si>
  <si>
    <t>float, ?</t>
  </si>
  <si>
    <t>Fog Distance</t>
  </si>
  <si>
    <t>Z Distance</t>
  </si>
  <si>
    <t>D8</t>
  </si>
  <si>
    <t>Unknown Camera Variable</t>
  </si>
  <si>
    <t>float. leave at 1.0</t>
  </si>
  <si>
    <t>1D0</t>
  </si>
  <si>
    <t>related to drawing text</t>
  </si>
  <si>
    <t>1D4</t>
  </si>
  <si>
    <t>1D8</t>
  </si>
  <si>
    <t>20C</t>
  </si>
  <si>
    <t>Camera: Actor to Follow (ptr)</t>
  </si>
  <si>
    <t>270</t>
  </si>
  <si>
    <t>normally to Link's Actor (see below)</t>
  </si>
  <si>
    <t>Pause Game Updates (bool?)</t>
  </si>
  <si>
    <t>7B8</t>
  </si>
  <si>
    <t>still runs graphical updates</t>
  </si>
  <si>
    <t>Argument 0 for 80025110 (NTSC 1.0)</t>
  </si>
  <si>
    <t>1C24</t>
  </si>
  <si>
    <t>Number of Actors Loaded</t>
  </si>
  <si>
    <t>1C2C</t>
  </si>
  <si>
    <t>Actors Loaded, First Actor</t>
  </si>
  <si>
    <t>1C30</t>
  </si>
  <si>
    <t>uint32 count, pointer to first actor. 12 of each.</t>
  </si>
  <si>
    <t>Actor under Z Cursor (ptr)</t>
  </si>
  <si>
    <t>1CC8</t>
  </si>
  <si>
    <t>Actor being Z-Targeted (ptr)</t>
  </si>
  <si>
    <t>1CCC</t>
  </si>
  <si>
    <t>Switch Flags</t>
  </si>
  <si>
    <t>1D28</t>
  </si>
  <si>
    <t>Current Scene Flags 2</t>
  </si>
  <si>
    <t>Temporary Switch Flags</t>
  </si>
  <si>
    <t>1D2C</t>
  </si>
  <si>
    <t>Current Scene Flags 5</t>
  </si>
  <si>
    <t>Chest Flags</t>
  </si>
  <si>
    <t>1D38</t>
  </si>
  <si>
    <t>Current Scene Flags 1</t>
  </si>
  <si>
    <t>Room Clear Flags</t>
  </si>
  <si>
    <t>1D3C</t>
  </si>
  <si>
    <t>Current Scene Flags 3</t>
  </si>
  <si>
    <t>Collectible Flags</t>
  </si>
  <si>
    <t>1D44</t>
  </si>
  <si>
    <t>Current Scene Flags 4</t>
  </si>
  <si>
    <t>Pointer to Title Card Texture</t>
  </si>
  <si>
    <t>1D4C</t>
  </si>
  <si>
    <t>Title Card Related</t>
  </si>
  <si>
    <t>1D56</t>
  </si>
  <si>
    <t>Title Card Delay</t>
  </si>
  <si>
    <t>1D57</t>
  </si>
  <si>
    <t>Cutscene Pointer</t>
  </si>
  <si>
    <t>1D68</t>
  </si>
  <si>
    <t>Dialog Choice Selected</t>
  </si>
  <si>
    <t>104BD</t>
  </si>
  <si>
    <t>read by actors to determine outcome</t>
  </si>
  <si>
    <t>10A4E</t>
  </si>
  <si>
    <t>related to shiny models (array of bytes)</t>
  </si>
  <si>
    <t>Argument 0 for SpawnObject()</t>
  </si>
  <si>
    <t>117A4</t>
  </si>
  <si>
    <t>Current Room Pointer</t>
  </si>
  <si>
    <t>11CC8</t>
  </si>
  <si>
    <t>Number of frames rendered while in normal gameplay (not paused or on file select)</t>
  </si>
  <si>
    <t>11DE4</t>
  </si>
  <si>
    <t>Age Modifier for Next Scene</t>
  </si>
  <si>
    <t>11DE8</t>
  </si>
  <si>
    <t>Sets which Link to load on scene load (0 = adult, 1 = child)</t>
  </si>
  <si>
    <t>Spawn Index for the current scene setup</t>
  </si>
  <si>
    <t>11DEA</t>
  </si>
  <si>
    <t>Map Actor Count</t>
  </si>
  <si>
    <t>11DEB</t>
  </si>
  <si>
    <t>Number of map actors (nulled after actors are spawned iirc)</t>
  </si>
  <si>
    <t>Room Count</t>
  </si>
  <si>
    <t>11DEC</t>
  </si>
  <si>
    <t>Number of rooms in the current scene</t>
  </si>
  <si>
    <t>Map Actor List (ptr)</t>
  </si>
  <si>
    <t>11DF8</t>
  </si>
  <si>
    <t>with position/rotation of stuff</t>
  </si>
  <si>
    <t>Current Scene's Exit List (ptr)</t>
  </si>
  <si>
    <t>11E04</t>
  </si>
  <si>
    <t>Warp</t>
  </si>
  <si>
    <t>11E15</t>
  </si>
  <si>
    <t>nonzero: begin warping to Warp Destination</t>
  </si>
  <si>
    <t>Warp Destination / Exit Setter</t>
  </si>
  <si>
    <t>11E18</t>
  </si>
  <si>
    <t>sets Exit Value (used for more than just warps)</t>
  </si>
  <si>
    <t>Next Entrance Index</t>
  </si>
  <si>
    <t>11E1A</t>
  </si>
  <si>
    <t>Link's Actor</t>
  </si>
  <si>
    <t>801DAA30</t>
  </si>
  <si>
    <t>802245B0</t>
  </si>
  <si>
    <t>0xAA0 in size</t>
  </si>
  <si>
    <t>801DABF0</t>
  </si>
  <si>
    <t>801DB2F0</t>
  </si>
  <si>
    <t>801D8A70</t>
  </si>
  <si>
    <t>801D8AB0</t>
  </si>
  <si>
    <t>801DBBB0</t>
  </si>
  <si>
    <t>801D93B0</t>
  </si>
  <si>
    <t>801DBB70</t>
  </si>
  <si>
    <t>801D9370</t>
  </si>
  <si>
    <t>Actor Number</t>
  </si>
  <si>
    <t>Actor Type</t>
  </si>
  <si>
    <t>Room Number</t>
  </si>
  <si>
    <t>Various Flags</t>
  </si>
  <si>
    <t>XYZ (copy)</t>
  </si>
  <si>
    <t>floats, used for collision detection</t>
  </si>
  <si>
    <t>Initial X Rotation</t>
  </si>
  <si>
    <t>Initial Y Rotation</t>
  </si>
  <si>
    <t>Initial Z Rotation</t>
  </si>
  <si>
    <t>Actor Variable</t>
  </si>
  <si>
    <t>Y</t>
  </si>
  <si>
    <t>Z</t>
  </si>
  <si>
    <t>Angle (old)</t>
  </si>
  <si>
    <t>verify?</t>
  </si>
  <si>
    <t>Model Scale X</t>
  </si>
  <si>
    <t>float, normally 0.01</t>
  </si>
  <si>
    <t>Model Scale Y</t>
  </si>
  <si>
    <t>Model Scale Z</t>
  </si>
  <si>
    <t>X Velocity</t>
  </si>
  <si>
    <t>Y Velocity</t>
  </si>
  <si>
    <t>float, normally -4.0 for gravity</t>
  </si>
  <si>
    <t>Z Velocity</t>
  </si>
  <si>
    <t>Damage Table (ptr)</t>
  </si>
  <si>
    <t>Link has none</t>
  </si>
  <si>
    <t>Hit Points</t>
  </si>
  <si>
    <t>AF</t>
  </si>
  <si>
    <t>for enemies that use it</t>
  </si>
  <si>
    <t>Angle</t>
  </si>
  <si>
    <t>B6</t>
  </si>
  <si>
    <t>Frozen Time</t>
  </si>
  <si>
    <t>time left until actor becomes unfrozen. used for redeads but applies to anything</t>
  </si>
  <si>
    <t>Prev Actor in List (ptr)</t>
  </si>
  <si>
    <t>Next Actor in List (ptr)</t>
  </si>
  <si>
    <t>probably the last field of the actor superclass</t>
  </si>
  <si>
    <t>128</t>
  </si>
  <si>
    <t>? (ptr)</t>
  </si>
  <si>
    <t>12C</t>
  </si>
  <si>
    <t>functor, related to kaleidoscope?</t>
  </si>
  <si>
    <t>130</t>
  </si>
  <si>
    <t>134</t>
  </si>
  <si>
    <t>138</t>
  </si>
  <si>
    <t>Item in Hand</t>
  </si>
  <si>
    <t>142</t>
  </si>
  <si>
    <t xml:space="preserve"> +0x10 on debug?</t>
  </si>
  <si>
    <t>Link's Current Animation ID</t>
  </si>
  <si>
    <t>1AE</t>
  </si>
  <si>
    <t>Epona (ptr)</t>
  </si>
  <si>
    <t>430</t>
  </si>
  <si>
    <t>66C</t>
  </si>
  <si>
    <t>Linear Velocity</t>
  </si>
  <si>
    <t>828</t>
  </si>
  <si>
    <t xml:space="preserve"> +0x10 on debug? (float)</t>
  </si>
  <si>
    <t>Movement Angle</t>
  </si>
  <si>
    <t>82C</t>
  </si>
  <si>
    <t>Sword Active</t>
  </si>
  <si>
    <t>833</t>
  </si>
  <si>
    <t>Frame Buffer #1</t>
  </si>
  <si>
    <t>803B3000</t>
  </si>
  <si>
    <t>80400E80</t>
  </si>
  <si>
    <t>320x240, R5G5B5A3 (yes, 18 bit)</t>
  </si>
  <si>
    <t>Frame Buffer #2</t>
  </si>
  <si>
    <t>803D8800</t>
  </si>
  <si>
    <t>80426680</t>
  </si>
  <si>
    <t>320x240, R5G5B5A3</t>
  </si>
  <si>
    <t>80129E40</t>
  </si>
  <si>
    <t>evil depth buffer format</t>
  </si>
  <si>
    <t>Decoded JPG Background</t>
  </si>
  <si>
    <t>80219EE0</t>
  </si>
  <si>
    <t>is on heap, locate ptr to this instead</t>
  </si>
  <si>
    <t>OoT Object File Name</t>
  </si>
  <si>
    <t>Oot3D Model File Name</t>
  </si>
  <si>
    <t>Matched?</t>
  </si>
  <si>
    <t>acto_magic_fire</t>
  </si>
  <si>
    <t>Actor - Magic - Fire</t>
  </si>
  <si>
    <t>arrow_model</t>
  </si>
  <si>
    <t>Arrow - Model</t>
  </si>
  <si>
    <t>bom_body_model</t>
  </si>
  <si>
    <t>Bomb - Body - Model</t>
  </si>
  <si>
    <t>bom_chu_model</t>
  </si>
  <si>
    <t>Bomb - Chu - Model</t>
  </si>
  <si>
    <t>boomerang_model</t>
  </si>
  <si>
    <t>Boomerang - Model</t>
  </si>
  <si>
    <t>cll_models</t>
  </si>
  <si>
    <t>Cll - Models</t>
  </si>
  <si>
    <t>cube</t>
  </si>
  <si>
    <t>Cube</t>
  </si>
  <si>
    <t>cw0_model</t>
  </si>
  <si>
    <t>Cw0 - Model</t>
  </si>
  <si>
    <t>dekunuts_tama</t>
  </si>
  <si>
    <t>Deku Nuts - Ball</t>
  </si>
  <si>
    <t>demo_shd_stoker_modelT1</t>
  </si>
  <si>
    <t>Cutscene - Shadest - Stoker - Model T1</t>
  </si>
  <si>
    <t>demo_shd_stoker_modelT2</t>
  </si>
  <si>
    <t>Cutscene - Shadest - Stoker - Model T2</t>
  </si>
  <si>
    <t>door_model</t>
  </si>
  <si>
    <t>Door - Model</t>
  </si>
  <si>
    <t>drop_gi_arrow_0</t>
  </si>
  <si>
    <t>Drop - Get Item - Arrow - 0</t>
  </si>
  <si>
    <t>drop_gi_arrow_1</t>
  </si>
  <si>
    <t>Drop - Get Item - Arrow - 1</t>
  </si>
  <si>
    <t>drop_gi_arrow_2</t>
  </si>
  <si>
    <t>Drop - Get Item - Arrow - 2</t>
  </si>
  <si>
    <t>drop_gi_bomb_1</t>
  </si>
  <si>
    <t>Drop - Get Item - Bomb - 1</t>
  </si>
  <si>
    <t>drop_gi_heart</t>
  </si>
  <si>
    <t>Drop - Get Item - Heart</t>
  </si>
  <si>
    <t>drop_gi_hearts_0</t>
  </si>
  <si>
    <t>Drop - Get Item - Hearts - 0</t>
  </si>
  <si>
    <t>drop_gi_hearts_1</t>
  </si>
  <si>
    <t>Drop - Get Item - Hearts - 1</t>
  </si>
  <si>
    <t>drop_gi_key</t>
  </si>
  <si>
    <t>Drop - Get Item - Key</t>
  </si>
  <si>
    <t>drop_gi_magicpot_0</t>
  </si>
  <si>
    <t>Drop - Get Item - Magic Pot - 0</t>
  </si>
  <si>
    <t>drop_gi_magicpot_1</t>
  </si>
  <si>
    <t>Drop - Get Item - Magic Pot - 1</t>
  </si>
  <si>
    <t>drop_gi_nuts</t>
  </si>
  <si>
    <t>Drop - Get Item - Nuts</t>
  </si>
  <si>
    <t>drop_gi_ocarina</t>
  </si>
  <si>
    <t>Drop - Get Item - Ocarina</t>
  </si>
  <si>
    <t>drop_gi_rupy</t>
  </si>
  <si>
    <t>Drop - Get Item - Rupee</t>
  </si>
  <si>
    <t>drop_gi_seed</t>
  </si>
  <si>
    <t>Drop - Get Item - Seed</t>
  </si>
  <si>
    <t>drop_gi_stick</t>
  </si>
  <si>
    <t>Drop - Get Item - Stick</t>
  </si>
  <si>
    <t>dustA_model1</t>
  </si>
  <si>
    <t>Dust A - Model 1</t>
  </si>
  <si>
    <t>dustA_model2</t>
  </si>
  <si>
    <t>Dust A - Model 2</t>
  </si>
  <si>
    <t>efc_flash_modelT</t>
  </si>
  <si>
    <t>Effect - Flash - Model T</t>
  </si>
  <si>
    <t>efc_flash_modelT_blue</t>
  </si>
  <si>
    <t>Effect - Flash - Model T - Blue</t>
  </si>
  <si>
    <t>efc_flash_modelT_green</t>
  </si>
  <si>
    <t>Effect - Flash - Model T - Green</t>
  </si>
  <si>
    <t>efc_flash_modelT_orange</t>
  </si>
  <si>
    <t>Effect - Flash - Model T - Orange</t>
  </si>
  <si>
    <t>efc_flash_modelT_purple</t>
  </si>
  <si>
    <t>Effect - Flash - Model T - Purple</t>
  </si>
  <si>
    <t>efc_flash_modelT_red</t>
  </si>
  <si>
    <t>Effect - Flash - Model T - Red</t>
  </si>
  <si>
    <t>efc_flash_modelT_yellow</t>
  </si>
  <si>
    <t>Effect - Flash - Model T - Yellow</t>
  </si>
  <si>
    <t>efc_flash2_modelT</t>
  </si>
  <si>
    <t>Effect - Flash 2 - Model T</t>
  </si>
  <si>
    <t>efc_link_hover_modelT</t>
  </si>
  <si>
    <t>Effect - Link - Hover - Model T</t>
  </si>
  <si>
    <t>efc_ocarina_1_modelT</t>
  </si>
  <si>
    <t>Effect - Ocarina - 1 - Model T</t>
  </si>
  <si>
    <t>efc_ocarina_2_modelT</t>
  </si>
  <si>
    <t>Effect - Ocarina - 2 - Model T</t>
  </si>
  <si>
    <t>efc_ocarina_2_modelTm</t>
  </si>
  <si>
    <t>Effect - Ocarina - 2 - Model T M</t>
  </si>
  <si>
    <t>efc_ocarina_3_modelT</t>
  </si>
  <si>
    <t>Effect - Ocarina - 3 - Model T</t>
  </si>
  <si>
    <t>efc_ocarina_3_modelT_zld</t>
  </si>
  <si>
    <t>Effect - Ocarina - 3 - Model T - Zelda</t>
  </si>
  <si>
    <t>efc_ocarina_41_modelT</t>
  </si>
  <si>
    <t>Effect - Ocarina - 4 1 - Model T</t>
  </si>
  <si>
    <t>efc_ocarina_42_modelT</t>
  </si>
  <si>
    <t>Effect - Ocarina - 4 2 - Model T</t>
  </si>
  <si>
    <t>efc_ocarina_5_modelT</t>
  </si>
  <si>
    <t>Effect - Ocarina - 5 - Model T</t>
  </si>
  <si>
    <t>efc_ocarina_6_modelT</t>
  </si>
  <si>
    <t>Effect - Ocarina - 6 - Model T</t>
  </si>
  <si>
    <t>efc_sword_tame_modelT</t>
  </si>
  <si>
    <t>Effect - Sword - Charge - Model T</t>
  </si>
  <si>
    <t>efc_sword_tame_modelT_blue</t>
  </si>
  <si>
    <t>Effect - Sword - Charge - Model T - Blue</t>
  </si>
  <si>
    <t>efc_sword_tame_modelT_red</t>
  </si>
  <si>
    <t>Effect - Sword - Charge - Model T - Red</t>
  </si>
  <si>
    <t>elf_fly_mdl_info</t>
  </si>
  <si>
    <t>Elf - Fly - Model - Info</t>
  </si>
  <si>
    <t>end_triforce_modelT</t>
  </si>
  <si>
    <t>End - Triforce - Model T</t>
  </si>
  <si>
    <t>field_b1_model</t>
  </si>
  <si>
    <t>Field - B1 - Model</t>
  </si>
  <si>
    <t>field_b2_model</t>
  </si>
  <si>
    <t>Field - B2 - Model</t>
  </si>
  <si>
    <t>field_b3_model</t>
  </si>
  <si>
    <t>Field - B3 - Model</t>
  </si>
  <si>
    <t>field_b4_model</t>
  </si>
  <si>
    <t>Field - B4 - Model</t>
  </si>
  <si>
    <t>field_b5_model</t>
  </si>
  <si>
    <t>Field - B5 - Model</t>
  </si>
  <si>
    <t>field_b6_model</t>
  </si>
  <si>
    <t>Field - B6 - Model</t>
  </si>
  <si>
    <t>field_kabu_model</t>
  </si>
  <si>
    <t>Field - Stump - Model</t>
  </si>
  <si>
    <t>field_kusa_model</t>
  </si>
  <si>
    <t>Field - Grass - Model</t>
  </si>
  <si>
    <t>fishsmall</t>
  </si>
  <si>
    <t>Fish Small</t>
  </si>
  <si>
    <t>foot_shadow_model</t>
  </si>
  <si>
    <t>Foot - Shadow - Model</t>
  </si>
  <si>
    <t>geld_mask</t>
  </si>
  <si>
    <t>Gerudo - Mask</t>
  </si>
  <si>
    <t>golon_mask</t>
  </si>
  <si>
    <t>Goron - Mask</t>
  </si>
  <si>
    <t>h_cursor</t>
  </si>
  <si>
    <t>H - Cursor</t>
  </si>
  <si>
    <t>holl</t>
  </si>
  <si>
    <t>ice_fire</t>
  </si>
  <si>
    <t>Ice - Fire</t>
  </si>
  <si>
    <t>ice_piece_modelT</t>
  </si>
  <si>
    <t>Ice - Piece - Model T</t>
  </si>
  <si>
    <t>ice_piece2_modelT</t>
  </si>
  <si>
    <t>Ice - Piece 2 - Model T</t>
  </si>
  <si>
    <t>insect</t>
  </si>
  <si>
    <t>js_jyutan_model</t>
  </si>
  <si>
    <t>Carpet Seller - Carpet - Model</t>
  </si>
  <si>
    <t>kanban1_model</t>
  </si>
  <si>
    <t>Sign 1 - Model</t>
  </si>
  <si>
    <t>kanban2_model</t>
  </si>
  <si>
    <t>Sign 2 - Model</t>
  </si>
  <si>
    <t>ki_tan_mask</t>
  </si>
  <si>
    <t>Ki - Tan - Mask</t>
  </si>
  <si>
    <t>light_model</t>
  </si>
  <si>
    <t>Light - Model</t>
  </si>
  <si>
    <t>link_fire</t>
  </si>
  <si>
    <t>Link - Fire</t>
  </si>
  <si>
    <t>link_fire_blue</t>
  </si>
  <si>
    <t>Link - Fire - Blue</t>
  </si>
  <si>
    <t>link_fire_red</t>
  </si>
  <si>
    <t>Link - Fire - Red</t>
  </si>
  <si>
    <t>link_ice_modelT</t>
  </si>
  <si>
    <t>Link - Ice - Model T</t>
  </si>
  <si>
    <t>m_arrow_modelT_fire</t>
  </si>
  <si>
    <t>Magic - Arrow - Model T - Fire</t>
  </si>
  <si>
    <t>m_arrow_modelT_ice</t>
  </si>
  <si>
    <t>Magic - Arrow - Model T - Ice</t>
  </si>
  <si>
    <t>m_arrow_modelT_light</t>
  </si>
  <si>
    <t>Magic - Arrow - Model T - Light</t>
  </si>
  <si>
    <t>m_Fnormaldoor_omote_model</t>
  </si>
  <si>
    <t>M - Fire Normal Door - Face - Model</t>
  </si>
  <si>
    <t>m_Hnormaldoor_omote_model</t>
  </si>
  <si>
    <t>M - Grave Normal Door - Face - Model</t>
  </si>
  <si>
    <t>m_shield_2_modelT</t>
  </si>
  <si>
    <t>M - Shield - 2 - Model T</t>
  </si>
  <si>
    <t>m_Wnormaldoor_omote_model</t>
  </si>
  <si>
    <t>M - Water Normal Door - Face - Model</t>
  </si>
  <si>
    <t>mark_model</t>
  </si>
  <si>
    <t>Mark - Model</t>
  </si>
  <si>
    <t>mark_model_blue</t>
  </si>
  <si>
    <t>Mark - Model - Blue</t>
  </si>
  <si>
    <t>mark_model_green</t>
  </si>
  <si>
    <t>Mark - Model - Green</t>
  </si>
  <si>
    <t>mark_model_white</t>
  </si>
  <si>
    <t>Mark - Model - White</t>
  </si>
  <si>
    <t>mark_model_yellow</t>
  </si>
  <si>
    <t>Mark - Model - Yellow</t>
  </si>
  <si>
    <t>mark_model2</t>
  </si>
  <si>
    <t>Mark - Model 2</t>
  </si>
  <si>
    <t>n_door_model</t>
  </si>
  <si>
    <t>N - Door - Model</t>
  </si>
  <si>
    <t>OB_F_firecircle_modelT</t>
  </si>
  <si>
    <t>Object - F - Fire Circle - Model T</t>
  </si>
  <si>
    <t>obj_door_omote_model</t>
  </si>
  <si>
    <t>Object - Door - Face - Model</t>
  </si>
  <si>
    <t>obj_ha_down_model</t>
  </si>
  <si>
    <t>Object - Leaf - Down - Model</t>
  </si>
  <si>
    <t>obj_ha_up_model</t>
  </si>
  <si>
    <t>Object - Leaf - Up - Model</t>
  </si>
  <si>
    <t>pointer_model_laser</t>
  </si>
  <si>
    <t>Pointer - Model - Laser</t>
  </si>
  <si>
    <t>pointer_modelT</t>
  </si>
  <si>
    <t>Pointer - Model T</t>
  </si>
  <si>
    <t>rb_cap</t>
  </si>
  <si>
    <t>Rabbit - Cap</t>
  </si>
  <si>
    <t>redead__mask</t>
  </si>
  <si>
    <t>Redead - Mask</t>
  </si>
  <si>
    <t>shadow_h_model</t>
  </si>
  <si>
    <t>Shadow - H - Model</t>
  </si>
  <si>
    <t>shadow_model</t>
  </si>
  <si>
    <t>Shadow - Model</t>
  </si>
  <si>
    <t>skj_mask</t>
  </si>
  <si>
    <t>Skeleton Jr. - Mask</t>
  </si>
  <si>
    <t>stone3_model</t>
  </si>
  <si>
    <t>Stone 3 - Model</t>
  </si>
  <si>
    <t>swd_modelT1</t>
  </si>
  <si>
    <t>Sword - Model T1</t>
  </si>
  <si>
    <t>swd_modelT2</t>
  </si>
  <si>
    <t>Sword - Model T2</t>
  </si>
  <si>
    <t>target_model</t>
  </si>
  <si>
    <t>Target - Model</t>
  </si>
  <si>
    <t>target_model_blue</t>
  </si>
  <si>
    <t>Target - Model - Blue</t>
  </si>
  <si>
    <t>target_model_depth2</t>
  </si>
  <si>
    <t>Target - Model - Depth 2</t>
  </si>
  <si>
    <t>target_model_green</t>
  </si>
  <si>
    <t>Target - Model - Green</t>
  </si>
  <si>
    <t>target_model_white</t>
  </si>
  <si>
    <t>Target - Model - White</t>
  </si>
  <si>
    <t>target_model_yellow</t>
  </si>
  <si>
    <t>Target - Model - Yellow</t>
  </si>
  <si>
    <t>tetugousi_modelT</t>
  </si>
  <si>
    <t>Iron Grill - Model T</t>
  </si>
  <si>
    <t>torch4_modelT</t>
  </si>
  <si>
    <t>Torch 4 - Model T</t>
  </si>
  <si>
    <t>torch4_modelT_00</t>
  </si>
  <si>
    <t>Torch 4 - Model T - 00</t>
  </si>
  <si>
    <t>torch4_modelT_02</t>
  </si>
  <si>
    <t>Torch 4 - Model T - 02</t>
  </si>
  <si>
    <t>torch4_modelT_03</t>
  </si>
  <si>
    <t>Torch 4 - Model T - 03</t>
  </si>
  <si>
    <t>torch4_modelT_08</t>
  </si>
  <si>
    <t>Torch 4 - Model T - 08</t>
  </si>
  <si>
    <t>torch4_modelT_09</t>
  </si>
  <si>
    <t>Torch 4 - Model T - 09</t>
  </si>
  <si>
    <t>torch4_modelT_10</t>
  </si>
  <si>
    <t>Torch 4 - Model T - 10</t>
  </si>
  <si>
    <t>torch4_modelT_11</t>
  </si>
  <si>
    <t>Torch 4 - Model T - 11</t>
  </si>
  <si>
    <t>torch4_modelT_12</t>
  </si>
  <si>
    <t>Torch 4 - Model T - 12</t>
  </si>
  <si>
    <t>torch4_modelT_13</t>
  </si>
  <si>
    <t>Torch 4 - Model T - 13</t>
  </si>
  <si>
    <t>torch4_modelT_14</t>
  </si>
  <si>
    <t>Torch 4 - Model T - 14</t>
  </si>
  <si>
    <t>torch4_modelT_15</t>
  </si>
  <si>
    <t>Torch 4 - Model T - 15</t>
  </si>
  <si>
    <t>torch4_modelT_16</t>
  </si>
  <si>
    <t>Torch 4 - Model T - 16</t>
  </si>
  <si>
    <t>torch4_modelT_17</t>
  </si>
  <si>
    <t>Torch 4 - Model T - 17</t>
  </si>
  <si>
    <t>torch4_modelT_18</t>
  </si>
  <si>
    <t>Torch 4 - Model T - 18</t>
  </si>
  <si>
    <t>torch4_modelT_19</t>
  </si>
  <si>
    <t>Torch 4 - Model T - 19</t>
  </si>
  <si>
    <t>torch4_modelT_21</t>
  </si>
  <si>
    <t>Torch 4 - Model T - 21</t>
  </si>
  <si>
    <t>truth_mask</t>
  </si>
  <si>
    <t>Truth - Mask</t>
  </si>
  <si>
    <t>wipe_makoto</t>
  </si>
  <si>
    <t>Wipe - Truth</t>
  </si>
  <si>
    <t>wipe_makoto_alpha1</t>
  </si>
  <si>
    <t>Wipe - Truth - Alpha 1</t>
  </si>
  <si>
    <t>wipe_makoto_alpha2</t>
  </si>
  <si>
    <t>Wipe - Truth - Alpha 2</t>
  </si>
  <si>
    <t>zelda_gi_bomb_2</t>
  </si>
  <si>
    <t>Zelda - Get Item - Bomb - 2</t>
  </si>
  <si>
    <t>zola_mask</t>
  </si>
  <si>
    <t>Zora - Mask</t>
  </si>
  <si>
    <t>ana01_modelT</t>
  </si>
  <si>
    <t>Hole 01 - Model T</t>
  </si>
  <si>
    <t>butterfly</t>
  </si>
  <si>
    <t>c_bombwallafter_model</t>
  </si>
  <si>
    <t>C - Bombable Wall After - Model</t>
  </si>
  <si>
    <t>c_bombwallbefore_model</t>
  </si>
  <si>
    <t>C - Bombable Wall Before - Model</t>
  </si>
  <si>
    <t>flower1_model</t>
  </si>
  <si>
    <t>Flower 1 - Model</t>
  </si>
  <si>
    <t>grass05_dn</t>
  </si>
  <si>
    <t>Grass 05 - Down</t>
  </si>
  <si>
    <t>grass05_model</t>
  </si>
  <si>
    <t>Grass 05 - Model</t>
  </si>
  <si>
    <t>grass05_up</t>
  </si>
  <si>
    <t>Grass 05 - Up</t>
  </si>
  <si>
    <t>hatisu_hahen_model</t>
  </si>
  <si>
    <t>Beehive - Fragment - Model</t>
  </si>
  <si>
    <t>hatisu_model</t>
  </si>
  <si>
    <t>Beehive - Model</t>
  </si>
  <si>
    <t>obj_ginbure_h_model</t>
  </si>
  <si>
    <t>Object - Silver Break - Fragment - Model</t>
  </si>
  <si>
    <t>obj_ginbure_model</t>
  </si>
  <si>
    <t>Object - Silver Break - Model</t>
  </si>
  <si>
    <t>obj_isi01_model</t>
  </si>
  <si>
    <t>Object - Stone 01 - Model</t>
  </si>
  <si>
    <t>s16_bombwallafter_model</t>
  </si>
  <si>
    <t>Spot 16 - Bombable Wall After - Model</t>
  </si>
  <si>
    <t>s16_bombwallbefore_model</t>
  </si>
  <si>
    <t>Spot 16 - Bombable Wall Before - Model</t>
  </si>
  <si>
    <t>s16b_bombwallafter_model</t>
  </si>
  <si>
    <t>Spot 16B - Bombable Wall After - Model</t>
  </si>
  <si>
    <t>s16b_bombwallbefore_model</t>
  </si>
  <si>
    <t>Spot 16B - Bombable Wall Before - Model</t>
  </si>
  <si>
    <t>brick_15_dark_Ma_model</t>
  </si>
  <si>
    <t>Brick - 15 - Dark - Ma - Model</t>
  </si>
  <si>
    <t>brick_15_deku_Sa_model</t>
  </si>
  <si>
    <t>Brick - 15 - Deku - Sa - Model</t>
  </si>
  <si>
    <t>brick_15_dod_Sa_model</t>
  </si>
  <si>
    <t>Brick - 15 - Dodongo - Sa - Model</t>
  </si>
  <si>
    <t>brick_15_dod_Sb_model</t>
  </si>
  <si>
    <t>Brick - 15 - Dodongo - Sb - Model</t>
  </si>
  <si>
    <t>brick_15_fire_Sa_model</t>
  </si>
  <si>
    <t>Brick - 15 - Fire - Sa - Model</t>
  </si>
  <si>
    <t>brick_15_frs_Ma_model</t>
  </si>
  <si>
    <t>Brick - 15 - Forest - Ma - Model</t>
  </si>
  <si>
    <t>brick_15_frs_Mb_model</t>
  </si>
  <si>
    <t>Brick - 15 - Forest - Mb - Model</t>
  </si>
  <si>
    <t>brick_15_gerd_La_model</t>
  </si>
  <si>
    <t>Brick - 15 - Gerudo - La - Model</t>
  </si>
  <si>
    <t>brick_15_soul_La_model</t>
  </si>
  <si>
    <t>Brick - 15 - Soul - La - Model</t>
  </si>
  <si>
    <t>brick_15_soul_sa_model</t>
  </si>
  <si>
    <t>Brick - 15 - Soul - Sa - Model</t>
  </si>
  <si>
    <t>brick_15_wat_Ma_model</t>
  </si>
  <si>
    <t>Brick - 15 - Water - Ma - Model</t>
  </si>
  <si>
    <t>brick_15_wat_Mb_model</t>
  </si>
  <si>
    <t>Brick - 15 - Water - Mb - Model</t>
  </si>
  <si>
    <t>crashbox_model</t>
  </si>
  <si>
    <t>Crash Box - Model</t>
  </si>
  <si>
    <t>ddg_fire</t>
  </si>
  <si>
    <t>Dodongo - Fire</t>
  </si>
  <si>
    <t>doorkagi_model</t>
  </si>
  <si>
    <t>Door Key - Model</t>
  </si>
  <si>
    <t>doorkusari_model</t>
  </si>
  <si>
    <t>Door Chain - Model</t>
  </si>
  <si>
    <t>efc_candle_modelT</t>
  </si>
  <si>
    <t>Effect - Candle - Model T</t>
  </si>
  <si>
    <t>field_fshot_model</t>
  </si>
  <si>
    <t>Field - Hookshot - Model</t>
  </si>
  <si>
    <t>kibako_hahen_model</t>
  </si>
  <si>
    <t>Wood Crate - Fragment - Model</t>
  </si>
  <si>
    <t>kibako_model</t>
  </si>
  <si>
    <t>Wood Crate - Model</t>
  </si>
  <si>
    <t>switch_1_model</t>
  </si>
  <si>
    <t>Switch - 1 - Model</t>
  </si>
  <si>
    <t>switch_10_model</t>
  </si>
  <si>
    <t>Switch - 10 - Model</t>
  </si>
  <si>
    <t>switch_11_model</t>
  </si>
  <si>
    <t>Switch - 11 - Model</t>
  </si>
  <si>
    <t>switch_2_model</t>
  </si>
  <si>
    <t>Switch - 2 - Model</t>
  </si>
  <si>
    <t>switch_4_model</t>
  </si>
  <si>
    <t>Switch - 4 - Model</t>
  </si>
  <si>
    <t>switch_5_model</t>
  </si>
  <si>
    <t>Switch - 5 - Model</t>
  </si>
  <si>
    <t>switch_6_model</t>
  </si>
  <si>
    <t>Switch - 6 - Model</t>
  </si>
  <si>
    <t>switch_7_model</t>
  </si>
  <si>
    <t>Switch - 7 - Model</t>
  </si>
  <si>
    <t>switch_7_model_tgl</t>
  </si>
  <si>
    <t>Switch - 7 - Model - Tgl</t>
  </si>
  <si>
    <t>switch_9_model</t>
  </si>
  <si>
    <t>Switch - 9 - Model</t>
  </si>
  <si>
    <t>tubo_hahen_model</t>
  </si>
  <si>
    <t>Pot - Fragment - Model</t>
  </si>
  <si>
    <t>tubo_model</t>
  </si>
  <si>
    <t>Pot - Model</t>
  </si>
  <si>
    <t>oc_rockball_model</t>
  </si>
  <si>
    <t>Octarock - Rock Ball - Model</t>
  </si>
  <si>
    <t>octarock</t>
  </si>
  <si>
    <t>Octarock</t>
  </si>
  <si>
    <t>gue</t>
  </si>
  <si>
    <t>Gue</t>
  </si>
  <si>
    <t>kantera</t>
  </si>
  <si>
    <t>Lantern</t>
  </si>
  <si>
    <t>poh</t>
  </si>
  <si>
    <t>soul</t>
  </si>
  <si>
    <t>Soul</t>
  </si>
  <si>
    <t>soul_purple</t>
  </si>
  <si>
    <t>Soul - Purple</t>
  </si>
  <si>
    <t>efc_g_fairly_modelT</t>
  </si>
  <si>
    <t>Effect - G - Fairly - Model T</t>
  </si>
  <si>
    <t>efc_g_fairly_modelT0</t>
  </si>
  <si>
    <t>Effect - G - Fairly - Model T0</t>
  </si>
  <si>
    <t>efc_g_fairly_modelT1</t>
  </si>
  <si>
    <t>Effect - G - Fairly - Model T1</t>
  </si>
  <si>
    <t>fairy</t>
  </si>
  <si>
    <t>Fairy</t>
  </si>
  <si>
    <t>fairy_eye</t>
  </si>
  <si>
    <t>Fairy - Eye</t>
  </si>
  <si>
    <t>fairy_mouth</t>
  </si>
  <si>
    <t>Fairy - Mouth</t>
  </si>
  <si>
    <t>yousei_eff_modelT</t>
  </si>
  <si>
    <t>Fairy - Effect - Model T</t>
  </si>
  <si>
    <t>fallmaster</t>
  </si>
  <si>
    <t>Fallmaster</t>
  </si>
  <si>
    <t>floormaster</t>
  </si>
  <si>
    <t>shadow_f_model</t>
  </si>
  <si>
    <t>Shadow - F - Model</t>
  </si>
  <si>
    <t>dodongo</t>
  </si>
  <si>
    <t>keith</t>
  </si>
  <si>
    <t>Keith</t>
  </si>
  <si>
    <t>demo_tre_lgt_mdl_info</t>
  </si>
  <si>
    <t>Cutscene - Treasure - Light - Model - Info</t>
  </si>
  <si>
    <t>tr_box</t>
  </si>
  <si>
    <t>Treasure - Box</t>
  </si>
  <si>
    <t>syabom</t>
  </si>
  <si>
    <t>chicken</t>
  </si>
  <si>
    <t>nw_hane_model</t>
  </si>
  <si>
    <t>Chicken - Wing - Model</t>
  </si>
  <si>
    <t>carry_all</t>
  </si>
  <si>
    <t>Carry - All</t>
  </si>
  <si>
    <t>carry_all_mirA</t>
  </si>
  <si>
    <t>Carry - All - Mirror A</t>
  </si>
  <si>
    <t>carry_all_mirB</t>
  </si>
  <si>
    <t>Carry - All - Mirror B</t>
  </si>
  <si>
    <t>carry_allB</t>
  </si>
  <si>
    <t>Carry - All B</t>
  </si>
  <si>
    <t>chain_model</t>
  </si>
  <si>
    <t>Chain - Model</t>
  </si>
  <si>
    <t>ef_mshield_fire_link</t>
  </si>
  <si>
    <t>Effect - Mirror Shield - Fire - Link</t>
  </si>
  <si>
    <t>ef_mshield_ice_link</t>
  </si>
  <si>
    <t>Effect - Mirror Shield - Ice - Link</t>
  </si>
  <si>
    <t>gen</t>
  </si>
  <si>
    <t>Gen</t>
  </si>
  <si>
    <t>hook_model</t>
  </si>
  <si>
    <t>Hook - Model</t>
  </si>
  <si>
    <t>l_bottle_hand</t>
  </si>
  <si>
    <t>Link - Bottle - Hand</t>
  </si>
  <si>
    <t>l_bow_Larm_high</t>
  </si>
  <si>
    <t>Link - Bow - Left Arm - High</t>
  </si>
  <si>
    <t>l_bow_Lhand_high</t>
  </si>
  <si>
    <t>Link - Bow - Left Hand - High</t>
  </si>
  <si>
    <t>l_bow_Rarm_high</t>
  </si>
  <si>
    <t>Link - Bow - Right Arm - High</t>
  </si>
  <si>
    <t>l_bow_Rhand</t>
  </si>
  <si>
    <t>Link - Bow - Right Hand</t>
  </si>
  <si>
    <t>l_bow_Rhand_high</t>
  </si>
  <si>
    <t>Link - Bow - Right Hand - High</t>
  </si>
  <si>
    <t>l_carrysword</t>
  </si>
  <si>
    <t>Link - Carry Sword</t>
  </si>
  <si>
    <t>l_hammerhand</t>
  </si>
  <si>
    <t>Link - Hammer Hand</t>
  </si>
  <si>
    <t>l_hook_hand</t>
  </si>
  <si>
    <t>Link - Hook - Hand</t>
  </si>
  <si>
    <t>l_hook_shothand_high</t>
  </si>
  <si>
    <t>Link - Hook - Shot Hand - High</t>
  </si>
  <si>
    <t>l_iron_Lfoot</t>
  </si>
  <si>
    <t>Link - Iron - Left Foot</t>
  </si>
  <si>
    <t>l_iron_Rfoot</t>
  </si>
  <si>
    <t>Link - Iron - Right Foot</t>
  </si>
  <si>
    <t>l_LGOLDarm</t>
  </si>
  <si>
    <t>Link - Left Gold Arm</t>
  </si>
  <si>
    <t>l_LGOLDhand</t>
  </si>
  <si>
    <t>Link - Left Gold Hand</t>
  </si>
  <si>
    <t>l_LGOLDhandG</t>
  </si>
  <si>
    <t>Link - Left Gold Hand G</t>
  </si>
  <si>
    <t>l_Lhand</t>
  </si>
  <si>
    <t>Link - Left Hand</t>
  </si>
  <si>
    <t>l_LhandG</t>
  </si>
  <si>
    <t>Link - Left Hand G</t>
  </si>
  <si>
    <t>l_Lhober_boots</t>
  </si>
  <si>
    <t>Link - Left Hover - Boots</t>
  </si>
  <si>
    <t>l_longsword</t>
  </si>
  <si>
    <t>Link - Long Sword</t>
  </si>
  <si>
    <t>l_longswordB</t>
  </si>
  <si>
    <t>Link - Long Sword B</t>
  </si>
  <si>
    <t>l_Lswordhand</t>
  </si>
  <si>
    <t>Link - Long Sword Hand</t>
  </si>
  <si>
    <t>l_mir_shield</t>
  </si>
  <si>
    <t>Link - Mirror - Shield</t>
  </si>
  <si>
    <t>l_okarihand</t>
  </si>
  <si>
    <t>Link - Ocarina Hand</t>
  </si>
  <si>
    <t>l_RGOLDarm</t>
  </si>
  <si>
    <t>Link - Right Gold Arm</t>
  </si>
  <si>
    <t>l_RGOLDhand</t>
  </si>
  <si>
    <t>Link - Right Gold Hand</t>
  </si>
  <si>
    <t>l_RGOLDhandG</t>
  </si>
  <si>
    <t>Link - Right Gold Hand G</t>
  </si>
  <si>
    <t>l_Rhand</t>
  </si>
  <si>
    <t>Link - Right Hand</t>
  </si>
  <si>
    <t>l_RhandG</t>
  </si>
  <si>
    <t>Link - Right Hand G</t>
  </si>
  <si>
    <t>l_Rhober_boots</t>
  </si>
  <si>
    <t>Link - Right Hover - Boots</t>
  </si>
  <si>
    <t>l_Rshieldhand</t>
  </si>
  <si>
    <t>Link - Right Shield Hand</t>
  </si>
  <si>
    <t>l_swordcase</t>
  </si>
  <si>
    <t>Link - Sword Case</t>
  </si>
  <si>
    <t>link</t>
  </si>
  <si>
    <t>Link</t>
  </si>
  <si>
    <t>link_body</t>
  </si>
  <si>
    <t>Link - Body</t>
  </si>
  <si>
    <t>link_eye</t>
  </si>
  <si>
    <t>Link - Eye</t>
  </si>
  <si>
    <t>link_mouth</t>
  </si>
  <si>
    <t>Link - Mouth</t>
  </si>
  <si>
    <t>link_v2</t>
  </si>
  <si>
    <t>Link - V2</t>
  </si>
  <si>
    <t>long_sword_blade_model</t>
  </si>
  <si>
    <t>Long - Sword - Blade - Model</t>
  </si>
  <si>
    <t>acto_wood_shieldl</t>
  </si>
  <si>
    <t>Actor - Wood - Shield L</t>
  </si>
  <si>
    <t>childlink</t>
  </si>
  <si>
    <t>childlink_eye</t>
  </si>
  <si>
    <t>Child Link - Eye</t>
  </si>
  <si>
    <t>childlink_mouth</t>
  </si>
  <si>
    <t>Child Link - Mouth</t>
  </si>
  <si>
    <t>childlink_v2</t>
  </si>
  <si>
    <t>Child Link - V2</t>
  </si>
  <si>
    <t>geld_mask_model</t>
  </si>
  <si>
    <t>Gerudo - Mask - Model</t>
  </si>
  <si>
    <t>golon_mask_model</t>
  </si>
  <si>
    <t>Goron - Mask - Model</t>
  </si>
  <si>
    <t>ki_tan_mask_model</t>
  </si>
  <si>
    <t>Ki - Tan - Mask - Model</t>
  </si>
  <si>
    <t>lc_boomhand</t>
  </si>
  <si>
    <t>Link (Child) - Boomerang Hand</t>
  </si>
  <si>
    <t>lc_bottle_hand</t>
  </si>
  <si>
    <t>Link (Child) - Bottle - Hand</t>
  </si>
  <si>
    <t>lc_carry_all</t>
  </si>
  <si>
    <t>Link (Child) - Carry - All</t>
  </si>
  <si>
    <t>lc_carry_allB</t>
  </si>
  <si>
    <t>Link (Child) - Carry - All B</t>
  </si>
  <si>
    <t>lc_carry_wdA</t>
  </si>
  <si>
    <t>Link (Child) - Carry - Wood A</t>
  </si>
  <si>
    <t>lc_carry_wdB</t>
  </si>
  <si>
    <t>Link (Child) - Carry - Wood B</t>
  </si>
  <si>
    <t>lc_carry_wdC</t>
  </si>
  <si>
    <t>Link (Child) - Carry - Wood C</t>
  </si>
  <si>
    <t>lc_carrysword</t>
  </si>
  <si>
    <t>Link (Child) - Carry Sword</t>
  </si>
  <si>
    <t>lc_dar_ring</t>
  </si>
  <si>
    <t>Link (Child) - Darunia - Ring</t>
  </si>
  <si>
    <t>lc_demo_Msword</t>
  </si>
  <si>
    <t>Link (Child) - Cutscene - Master Sword</t>
  </si>
  <si>
    <t>lc_elf_okarihand</t>
  </si>
  <si>
    <t>Link (Child) - Elf - Ocarina Hand</t>
  </si>
  <si>
    <t>lc_gen</t>
  </si>
  <si>
    <t>Link (Child) - Gen</t>
  </si>
  <si>
    <t>lc_Lhand</t>
  </si>
  <si>
    <t>Link (Child) - Left Hand</t>
  </si>
  <si>
    <t>lc_LhandG</t>
  </si>
  <si>
    <t>Link (Child) - Left Hand G</t>
  </si>
  <si>
    <t>lc_Lswordhand</t>
  </si>
  <si>
    <t>Link (Child) - L Sword Hand</t>
  </si>
  <si>
    <t>lc_okarihand</t>
  </si>
  <si>
    <t>Link (Child) - Ocarina Hand</t>
  </si>
  <si>
    <t>lc_pachihand</t>
  </si>
  <si>
    <t>Link (Child) - Slingshot Hand</t>
  </si>
  <si>
    <t>lc_pachihandHG</t>
  </si>
  <si>
    <t>Link (Child) - Slingshot Hand H G</t>
  </si>
  <si>
    <t>lc_Rhand</t>
  </si>
  <si>
    <t>Link (Child) - Right Hand</t>
  </si>
  <si>
    <t>lc_RhandG</t>
  </si>
  <si>
    <t>Link (Child) - Right Hand G</t>
  </si>
  <si>
    <t>lc_Rshieldhand</t>
  </si>
  <si>
    <t>Link (Child) - R Shield Hand</t>
  </si>
  <si>
    <t>lc_stick</t>
  </si>
  <si>
    <t>Link (Child) - Stick</t>
  </si>
  <si>
    <t>lc_stick_model</t>
  </si>
  <si>
    <t>Link (Child) - Stick - Model</t>
  </si>
  <si>
    <t>lc_swordcase</t>
  </si>
  <si>
    <t>Link (Child) - Sword Case</t>
  </si>
  <si>
    <t>rb_cap_model</t>
  </si>
  <si>
    <t>Rabbit - Cap - Model</t>
  </si>
  <si>
    <t>redead__mask_model</t>
  </si>
  <si>
    <t>Redead - Mask - Model</t>
  </si>
  <si>
    <t>skj_mask_model</t>
  </si>
  <si>
    <t>Skeleton Jr. - Mask - Model</t>
  </si>
  <si>
    <t>truth_mask_model</t>
  </si>
  <si>
    <t>Truth - Mask - Model</t>
  </si>
  <si>
    <t>zola_mask_model</t>
  </si>
  <si>
    <t>Zora - Mask - Model</t>
  </si>
  <si>
    <t>pt_tectite</t>
  </si>
  <si>
    <t>Pt - Tectite</t>
  </si>
  <si>
    <t>tectite</t>
  </si>
  <si>
    <t>reeba</t>
  </si>
  <si>
    <t>Reeba</t>
  </si>
  <si>
    <t>peehat</t>
  </si>
  <si>
    <t>Peehat</t>
  </si>
  <si>
    <t>peehat_tail</t>
  </si>
  <si>
    <t>Peehat - Tail</t>
  </si>
  <si>
    <t>ddanh_bomy_model</t>
  </si>
  <si>
    <t>Dodongo Dungeon H - Bombable Floor - Model</t>
  </si>
  <si>
    <t>g_ddg2_fire_model</t>
  </si>
  <si>
    <t>G - Dodongo 2 - Fire - Model</t>
  </si>
  <si>
    <t>kd_hinoko_modelT</t>
  </si>
  <si>
    <t>King Dodongo - Ember - Model T</t>
  </si>
  <si>
    <t>kingdodongo</t>
  </si>
  <si>
    <t>epona</t>
  </si>
  <si>
    <t>epona_eye</t>
  </si>
  <si>
    <t>Epona - Eye</t>
  </si>
  <si>
    <t>dynafos</t>
  </si>
  <si>
    <t>Dynafos</t>
  </si>
  <si>
    <t>rezsulfos</t>
  </si>
  <si>
    <t>Rezsulfos</t>
  </si>
  <si>
    <t>a_yb_door_model</t>
  </si>
  <si>
    <t>A - Fairy Boss - Door - Model</t>
  </si>
  <si>
    <t>goma</t>
  </si>
  <si>
    <t>Goma</t>
  </si>
  <si>
    <t>goma_light_00</t>
  </si>
  <si>
    <t>Goma - Light - 00</t>
  </si>
  <si>
    <t>goma_light_01</t>
  </si>
  <si>
    <t>Goma - Light - 01</t>
  </si>
  <si>
    <t>childzelda</t>
  </si>
  <si>
    <t>childzelda_eye_l</t>
  </si>
  <si>
    <t>Child Zelda - Eye - Left</t>
  </si>
  <si>
    <t>childzelda_eye_r</t>
  </si>
  <si>
    <t>Child Zelda - Eye - Right</t>
  </si>
  <si>
    <t>childzelda_mouth</t>
  </si>
  <si>
    <t>Child Zelda - Mouth</t>
  </si>
  <si>
    <t>childgoma</t>
  </si>
  <si>
    <t>Child Goma</t>
  </si>
  <si>
    <t>babydodongo</t>
  </si>
  <si>
    <t>darklink</t>
  </si>
  <si>
    <t>Darklink</t>
  </si>
  <si>
    <t>bili</t>
  </si>
  <si>
    <t>Bili</t>
  </si>
  <si>
    <t>pt_bili</t>
  </si>
  <si>
    <t>Pt - Bili</t>
  </si>
  <si>
    <t>tailpasaran</t>
  </si>
  <si>
    <t>tailpasaran_tail</t>
  </si>
  <si>
    <t>Tailpasaran - Tail</t>
  </si>
  <si>
    <t>gi_sutaru_coin_model</t>
  </si>
  <si>
    <t>Get Item - Stal - Coin - Model</t>
  </si>
  <si>
    <t>gi_sutaru_coin_modelT</t>
  </si>
  <si>
    <t>Get Item - Stal - Coin - Model T</t>
  </si>
  <si>
    <t>staltula</t>
  </si>
  <si>
    <t>staltula_gold</t>
  </si>
  <si>
    <t>Staltula - Gold</t>
  </si>
  <si>
    <t>torchsrag</t>
  </si>
  <si>
    <t>stinga</t>
  </si>
  <si>
    <t>Stinga</t>
  </si>
  <si>
    <t>normalhorse</t>
  </si>
  <si>
    <t>Normal Horse</t>
  </si>
  <si>
    <t>ousei_end</t>
  </si>
  <si>
    <t>airy - End</t>
  </si>
  <si>
    <t>ousei_nagekiss</t>
  </si>
  <si>
    <t>airy - Throw Kiss</t>
  </si>
  <si>
    <t>ousei_nagekiss_wait</t>
  </si>
  <si>
    <t>airy - Throw Kiss - Wait</t>
  </si>
  <si>
    <t>ousei_start</t>
  </si>
  <si>
    <t>airy - Start</t>
  </si>
  <si>
    <t>ousei_start_wait</t>
  </si>
  <si>
    <t>airy - Start - Wait</t>
  </si>
  <si>
    <t>spot04_kuchi_model</t>
  </si>
  <si>
    <t>Spot 04 - Mouth - Model</t>
  </si>
  <si>
    <t>Y_kieruu</t>
  </si>
  <si>
    <t>Fairy - Disappear</t>
  </si>
  <si>
    <t>Y_n_wait</t>
  </si>
  <si>
    <t>Fairy - N - Wait</t>
  </si>
  <si>
    <t>Y_sanjyou</t>
  </si>
  <si>
    <t>Fairy - Visit</t>
  </si>
  <si>
    <t>Y_t_wait</t>
  </si>
  <si>
    <t>Fairy - T - Wait</t>
  </si>
  <si>
    <t>Y_tiryou</t>
  </si>
  <si>
    <t>Fairy - Cure</t>
  </si>
  <si>
    <t>ddan_tdoor_model</t>
  </si>
  <si>
    <t>Dodongo Dungeon - T Door - Model</t>
  </si>
  <si>
    <t>ddan_tdoor_yari_model</t>
  </si>
  <si>
    <t>Dodongo Dungeon - T Door - Spear - Model</t>
  </si>
  <si>
    <t>ddanh_ago_model</t>
  </si>
  <si>
    <t>Dodongo Dungeon H - Jaw - Model</t>
  </si>
  <si>
    <t>ddanh_jd_model</t>
  </si>
  <si>
    <t>Dodongo Dungeon H - Jd - Model</t>
  </si>
  <si>
    <t>ddanh_kaidan_model</t>
  </si>
  <si>
    <t>Dodongo Dungeon H - Stairs - Model</t>
  </si>
  <si>
    <t>m_Fbmfl_model</t>
  </si>
  <si>
    <t>M - Fire Bombable Floor - Model</t>
  </si>
  <si>
    <t>m_Fbmfl_model_hahen</t>
  </si>
  <si>
    <t>M - Fire Bombable Floor - Model - Fragment</t>
  </si>
  <si>
    <t>m_Fbmwall1_model</t>
  </si>
  <si>
    <t>M - Fire Bombable Wall 1 - Model</t>
  </si>
  <si>
    <t>m_Fbmwall2_model</t>
  </si>
  <si>
    <t>M - Fire Bombable Wall 2 - Model</t>
  </si>
  <si>
    <t>m_Fbmwall3_model</t>
  </si>
  <si>
    <t>M - Fire Bombable Wall 3 - Model</t>
  </si>
  <si>
    <t>m_Fbmwall4_model</t>
  </si>
  <si>
    <t>M - Fire Bombable Wall 4 - Model</t>
  </si>
  <si>
    <t>m_Fdalm_model</t>
  </si>
  <si>
    <t>M - Fire Daruma - Model</t>
  </si>
  <si>
    <t>m_FdalmHEAD_mode</t>
  </si>
  <si>
    <t>M - Fire Daruma Head - Mode</t>
  </si>
  <si>
    <t>m_Ffirewall_modelT</t>
  </si>
  <si>
    <t>M - Fire Fire Wall - Model T</t>
  </si>
  <si>
    <t>m_FfirewallBIG_modelT</t>
  </si>
  <si>
    <t>M - Fire Fire Wall BIG - Model T</t>
  </si>
  <si>
    <t>m_Fflame_modelT</t>
  </si>
  <si>
    <t>M - Fire Flame - Model T</t>
  </si>
  <si>
    <t>m_FGiwa_model</t>
  </si>
  <si>
    <t>M - Fire G Rock - Model</t>
  </si>
  <si>
    <t>m_FhamSTEP_1_model</t>
  </si>
  <si>
    <t>M - Fire Hammer Step - 1 - Model</t>
  </si>
  <si>
    <t>m_FhamSTEP_model</t>
  </si>
  <si>
    <t>M - Fire Hammer Step - Model</t>
  </si>
  <si>
    <t>m_Fhane_model</t>
  </si>
  <si>
    <t>M - Fire Hane - Model</t>
  </si>
  <si>
    <t>m_Fhocklift_model</t>
  </si>
  <si>
    <t>M - Fire Hock Lift - Model</t>
  </si>
  <si>
    <t>m_Fkousi1_model</t>
  </si>
  <si>
    <t>M - Fire Kousi 1 - Model</t>
  </si>
  <si>
    <t>m_Fkousi2_model</t>
  </si>
  <si>
    <t>M - Fire Kousi 2 - Model</t>
  </si>
  <si>
    <t>m_Fkousi3_model</t>
  </si>
  <si>
    <t>M - Fire Kousi 3 - Model</t>
  </si>
  <si>
    <t>m_Fmboss_model</t>
  </si>
  <si>
    <t>M - Fire M Boss - Model</t>
  </si>
  <si>
    <t>m_FMyaku_model</t>
  </si>
  <si>
    <t>M - Fire Myaku - Model</t>
  </si>
  <si>
    <t>m_FOdosi_model</t>
  </si>
  <si>
    <t>M - Fire Odosi - Model</t>
  </si>
  <si>
    <t>m_FOtiBFhead_model</t>
  </si>
  <si>
    <t>M - Fire Oti BF Head - Model</t>
  </si>
  <si>
    <t>m_FOtiMINI_model</t>
  </si>
  <si>
    <t>M - Fire Oti MINI - Model</t>
  </si>
  <si>
    <t>m_Fpinpon_model</t>
  </si>
  <si>
    <t>M - Fire Pinpon - Model</t>
  </si>
  <si>
    <t>m_FRound_model</t>
  </si>
  <si>
    <t>M - Fire Round - Model</t>
  </si>
  <si>
    <t>m_Fshutter1_model</t>
  </si>
  <si>
    <t>M - Fire Shutter 1 - Model</t>
  </si>
  <si>
    <t>m_Fshutter2_model</t>
  </si>
  <si>
    <t>M - Fire Shutter 2 - Model</t>
  </si>
  <si>
    <t>m_Fsizumi_model</t>
  </si>
  <si>
    <t>M - Fire Sink - Model</t>
  </si>
  <si>
    <t>OB07_curtain_modelT</t>
  </si>
  <si>
    <t>Object 07 - Curtain - Model T</t>
  </si>
  <si>
    <t>ganonhorse</t>
  </si>
  <si>
    <t>Ganon Horse</t>
  </si>
  <si>
    <t>hanebashi01_chain_model</t>
  </si>
  <si>
    <t>Drawbridge 01 - Chain - Model</t>
  </si>
  <si>
    <t>hanebashi01_ita_model</t>
  </si>
  <si>
    <t>Drawbridge 01 - Plank - Model</t>
  </si>
  <si>
    <t>bossblin</t>
  </si>
  <si>
    <t>Boss Blin</t>
  </si>
  <si>
    <t>molblin</t>
  </si>
  <si>
    <t>Molblin</t>
  </si>
  <si>
    <t>bm_flower_model</t>
  </si>
  <si>
    <t>Bomb - Flower - Model</t>
  </si>
  <si>
    <t>bm_leaf_model</t>
  </si>
  <si>
    <t>Bomb - Leaf - Model</t>
  </si>
  <si>
    <t>bm_leaf2_model</t>
  </si>
  <si>
    <t>Bomb - Leaf 2 - Model</t>
  </si>
  <si>
    <t>stalfos</t>
  </si>
  <si>
    <t>deku_kumo_kabe</t>
  </si>
  <si>
    <t>Deku - Spider - Wall</t>
  </si>
  <si>
    <t>maruta_model</t>
  </si>
  <si>
    <t>Log - Model</t>
  </si>
  <si>
    <t>ydan_kumohen_modelT</t>
  </si>
  <si>
    <t>Fairy Dungeon - Spider Hen - Model T</t>
  </si>
  <si>
    <t>ydan_maruta_model</t>
  </si>
  <si>
    <t>Fairy Dungeon - Log - Model</t>
  </si>
  <si>
    <t>ydan_mizu_modelT</t>
  </si>
  <si>
    <t>Fairy Dungeon - Water - Model T</t>
  </si>
  <si>
    <t>ydan_spkabe_modelT</t>
  </si>
  <si>
    <t>Fairy Dungeon - Spider Wall - Model T</t>
  </si>
  <si>
    <t>ydan_spyuka_modelT</t>
  </si>
  <si>
    <t>Fairy Dungeon - Spider Floor - Model T</t>
  </si>
  <si>
    <t>ydan_t_hasigo_model</t>
  </si>
  <si>
    <t>Fairy Dungeon - T - Ladder - Model</t>
  </si>
  <si>
    <t>ydan_tdoor_model</t>
  </si>
  <si>
    <t>Fairy Dungeon - T Door - Model</t>
  </si>
  <si>
    <t>ydan_tdoor_t_model</t>
  </si>
  <si>
    <t>Fairy Dungeon - T Door - T - Model</t>
  </si>
  <si>
    <t>ydan_trift_model</t>
  </si>
  <si>
    <t>Fairy Dungeon - T Lift - Model</t>
  </si>
  <si>
    <t>ydan_ytoge_model</t>
  </si>
  <si>
    <t>Fairy Dungeon - Y Spike - Model</t>
  </si>
  <si>
    <t>l_bosssaku_model</t>
  </si>
  <si>
    <t>L - Boss Fence - Model</t>
  </si>
  <si>
    <t>phantomganon</t>
  </si>
  <si>
    <t>amos</t>
  </si>
  <si>
    <t>db_ha_model</t>
  </si>
  <si>
    <t>Deku Baba - Leaf - Model</t>
  </si>
  <si>
    <t>db_miki1_model</t>
  </si>
  <si>
    <t>Deku Baba - Stem 1 - Model</t>
  </si>
  <si>
    <t>db_miki2_model</t>
  </si>
  <si>
    <t>Deku Baba - Stem 2 - Model</t>
  </si>
  <si>
    <t>db_miki3_model</t>
  </si>
  <si>
    <t>Deku Baba - Stem 3 - Model</t>
  </si>
  <si>
    <t>dekubaba</t>
  </si>
  <si>
    <t>dekustick_model</t>
  </si>
  <si>
    <t>Deku Stick - Model</t>
  </si>
  <si>
    <t>jabjab</t>
  </si>
  <si>
    <t>jabjab_eye</t>
  </si>
  <si>
    <t>Jabu-Jabu - Eye</t>
  </si>
  <si>
    <t>zeldahorse</t>
  </si>
  <si>
    <t>Zelda Horse</t>
  </si>
  <si>
    <t>crystal_anim_mdl</t>
  </si>
  <si>
    <t>Crystal - Animation - Model</t>
  </si>
  <si>
    <t>crystal_anim_mdl_blue</t>
  </si>
  <si>
    <t>Crystal - Animation - Model - Blue</t>
  </si>
  <si>
    <t>crystal_anim_mdl_pink</t>
  </si>
  <si>
    <t>Crystal - Animation - Model - Pink</t>
  </si>
  <si>
    <t>warp_2_modelT</t>
  </si>
  <si>
    <t>Warp - 2 - Model T</t>
  </si>
  <si>
    <t>warp_2_modelT_end</t>
  </si>
  <si>
    <t>Warp - 2 - Model T - End</t>
  </si>
  <si>
    <t>warp_2_modelT_middle</t>
  </si>
  <si>
    <t>Warp - 2 - Model T - Middle</t>
  </si>
  <si>
    <t>warp_2_modelT_open</t>
  </si>
  <si>
    <t>Warp - 2 - Model T - Open</t>
  </si>
  <si>
    <t>warp_2_modelT_open_green</t>
  </si>
  <si>
    <t>Warp - 2 - Model T - Open - Green</t>
  </si>
  <si>
    <t>warp_2_modelT_open_orange</t>
  </si>
  <si>
    <t>Warp - 2 - Model T - Open - Orange</t>
  </si>
  <si>
    <t>warp_2_modelT_open_red</t>
  </si>
  <si>
    <t>Warp - 2 - Model T - Open - Red</t>
  </si>
  <si>
    <t>warp_2_modelT_open_yellow</t>
  </si>
  <si>
    <t>Warp - 2 - Model T - Open - Yellow</t>
  </si>
  <si>
    <t>dn_ball_model</t>
  </si>
  <si>
    <t>Deku Nuts - Ball - Model</t>
  </si>
  <si>
    <t>okorinuts</t>
  </si>
  <si>
    <t>Angry Nuts</t>
  </si>
  <si>
    <t>okorinuts_plant</t>
  </si>
  <si>
    <t>Angry Nuts - Plant</t>
  </si>
  <si>
    <t>l_m_door_model</t>
  </si>
  <si>
    <t>L - M - Door - Model</t>
  </si>
  <si>
    <t>l_m_nisekabe1_model</t>
  </si>
  <si>
    <t>L - M - Fake Wall 1 - Model</t>
  </si>
  <si>
    <t>l_m_nisekabe2_model</t>
  </si>
  <si>
    <t>L - M - Fake Wall 2 - Model</t>
  </si>
  <si>
    <t>l_sekizoume_modelT</t>
  </si>
  <si>
    <t>L - Statue Eye - Model T</t>
  </si>
  <si>
    <t>l_yumiya_kaiten_model</t>
  </si>
  <si>
    <t>L - Bow &amp; Arrow - Rotate - Model</t>
  </si>
  <si>
    <t>vali</t>
  </si>
  <si>
    <t>Vali</t>
  </si>
  <si>
    <t>vali_ball</t>
  </si>
  <si>
    <t>Vali - Ball</t>
  </si>
  <si>
    <t>vali_inside</t>
  </si>
  <si>
    <t>Vali - Inside</t>
  </si>
  <si>
    <t>vali_outside</t>
  </si>
  <si>
    <t>Vali - Outside</t>
  </si>
  <si>
    <t>m_Wbomb00E_model</t>
  </si>
  <si>
    <t>M - Water Bomb 00 East - Model</t>
  </si>
  <si>
    <t>m_Wbomb03_model</t>
  </si>
  <si>
    <t>M - Water Bomb 03 - Model</t>
  </si>
  <si>
    <t>m_Wbomb0eE_model</t>
  </si>
  <si>
    <t>M - Water Bomb 0E East - Model</t>
  </si>
  <si>
    <t>m_Wbomb0eW_model</t>
  </si>
  <si>
    <t>M - Water Bomb 0E West - Model</t>
  </si>
  <si>
    <t>m_Wbomb11_model</t>
  </si>
  <si>
    <t>M - Water Bomb 11 - Model</t>
  </si>
  <si>
    <t>m_WFloat00S_model</t>
  </si>
  <si>
    <t>M - Water Float 00 South - Model</t>
  </si>
  <si>
    <t>m_WFloat00W_model</t>
  </si>
  <si>
    <t>M - Water Float 00 West - Model</t>
  </si>
  <si>
    <t>m_WFloat01_model</t>
  </si>
  <si>
    <t>M - Water Float 01 - Model</t>
  </si>
  <si>
    <t>m_WmatoDR_00_model</t>
  </si>
  <si>
    <t>M - Water Target DR - 00 - Model</t>
  </si>
  <si>
    <t>m_WmatoDR_dai_model</t>
  </si>
  <si>
    <t>M - Water Target DR - Platform - Model</t>
  </si>
  <si>
    <t>m_WPathFloat_model</t>
  </si>
  <si>
    <t>M - Water Path Float - Model</t>
  </si>
  <si>
    <t>m_WPathFloat2_model</t>
  </si>
  <si>
    <t>M - Water Path Float 2 - Model</t>
  </si>
  <si>
    <t>m_Wsea00_Mov_modelT</t>
  </si>
  <si>
    <t>M - Water Sea 00 - Mov - Model T</t>
  </si>
  <si>
    <t>m_Wshutter1_model</t>
  </si>
  <si>
    <t>M - Water Shutter 1 - Model</t>
  </si>
  <si>
    <t>m_Wshutter2_model</t>
  </si>
  <si>
    <t>M - Water Shutter 2 - Model</t>
  </si>
  <si>
    <t>m_WswShutter00_model</t>
  </si>
  <si>
    <t>M - Water Switch Shutter 00 - Model</t>
  </si>
  <si>
    <t>m_WswShutter05_model</t>
  </si>
  <si>
    <t>M - Water Switch Shutter 05 - Model</t>
  </si>
  <si>
    <t>f_ganon_efc_modelT</t>
  </si>
  <si>
    <t>Phantom - Ganon - Effect - Model T</t>
  </si>
  <si>
    <t>f_ganon_efc_modelT_apoear</t>
  </si>
  <si>
    <t>Phantom - Ganon - Effect - Model T - Appear</t>
  </si>
  <si>
    <t>f_ganon_efc_modelT_retreat</t>
  </si>
  <si>
    <t>Phantom - Ganon - Effect - Model T - Retreat</t>
  </si>
  <si>
    <t>gnf_bakuhatsu_modelT</t>
  </si>
  <si>
    <t>Ganondorf - Explosion - Model T</t>
  </si>
  <si>
    <t>gnf_inazuma_modelT</t>
  </si>
  <si>
    <t>Ganondorf - Lightning - Model T</t>
  </si>
  <si>
    <t>gnf_inazumaMINI_modelT</t>
  </si>
  <si>
    <t>Ganondorf - Lightning MINI - Model T</t>
  </si>
  <si>
    <t>gnf_lightball_modelT</t>
  </si>
  <si>
    <t>Ganondorf - Light Ball - Model T</t>
  </si>
  <si>
    <t>shotmaster</t>
  </si>
  <si>
    <t>Shot Master</t>
  </si>
  <si>
    <t>shotmaster_eye</t>
  </si>
  <si>
    <t>Shot Master - Eye</t>
  </si>
  <si>
    <t>shotmaster2_eye</t>
  </si>
  <si>
    <t>Shot Master 2 - Eye</t>
  </si>
  <si>
    <t>l_hineri1_model</t>
  </si>
  <si>
    <t>L - Spiral 1 - Model</t>
  </si>
  <si>
    <t>bubble</t>
  </si>
  <si>
    <t>demo_tt_triforce_modelT</t>
  </si>
  <si>
    <t>Cutscene - Temple of Time - Triforce - Model T</t>
  </si>
  <si>
    <t>demo_tt_triforce2_0_model</t>
  </si>
  <si>
    <t>Cutscene - Temple of Time - Triforce 2 - 0 - Model</t>
  </si>
  <si>
    <t>demo_tt_triforce2_1_model</t>
  </si>
  <si>
    <t>Cutscene - Temple of Time - Triforce 2 - 1 - Model</t>
  </si>
  <si>
    <t>left_model</t>
  </si>
  <si>
    <t>Left - Model</t>
  </si>
  <si>
    <t>master_sword_model</t>
  </si>
  <si>
    <t>Master - Sword - Model</t>
  </si>
  <si>
    <t>master_swordB_model</t>
  </si>
  <si>
    <t>Master - Sword B - Model</t>
  </si>
  <si>
    <t>right_model</t>
  </si>
  <si>
    <t>Right - Model</t>
  </si>
  <si>
    <t>tokinoma_hikari_model</t>
  </si>
  <si>
    <t>Chamber of Time - Light - Model</t>
  </si>
  <si>
    <t>tokinoma_hikari_modelT</t>
  </si>
  <si>
    <t>Chamber of Time - Light - Model T</t>
  </si>
  <si>
    <t>tokinoma_hikari2_model</t>
  </si>
  <si>
    <t>Chamber of Time - Light 2 - Model</t>
  </si>
  <si>
    <t>tokinoma_hikari3_modelT</t>
  </si>
  <si>
    <t>Chamber of Time - Light 3 - Model T</t>
  </si>
  <si>
    <t>trap_yukabyun_hahen_model</t>
  </si>
  <si>
    <t>Trap - Flying Floor - Fragment - Model</t>
  </si>
  <si>
    <t>trap_yukabyun_model</t>
  </si>
  <si>
    <t>Trap - Flying Floor - Model</t>
  </si>
  <si>
    <t>zelda</t>
  </si>
  <si>
    <t>Zelda</t>
  </si>
  <si>
    <t>zelda_eye_l</t>
  </si>
  <si>
    <t>Zelda - Eye - Left</t>
  </si>
  <si>
    <t>zelda_eye_r</t>
  </si>
  <si>
    <t>Zelda - Eye - Right</t>
  </si>
  <si>
    <t>zelda_mouth</t>
  </si>
  <si>
    <t>Zelda - Mouth</t>
  </si>
  <si>
    <t>mjin_flash_model</t>
  </si>
  <si>
    <t>Magic Tile - Flash - Model</t>
  </si>
  <si>
    <t>mjin_okarina_model</t>
  </si>
  <si>
    <t>Magic Tile - Ocarina - Model</t>
  </si>
  <si>
    <t>m_HADcoinshutter1_model</t>
  </si>
  <si>
    <t>M - Grave Dungeon Coin Shutter 1 - Model</t>
  </si>
  <si>
    <t>m_HADinv03_model</t>
  </si>
  <si>
    <t>M - Grave Dungeon Invisible 03 - Model</t>
  </si>
  <si>
    <t>m_HADinv09_model</t>
  </si>
  <si>
    <t>M - Grave Dungeon Invisible 09 - Model</t>
  </si>
  <si>
    <t>m_HADinv0b_model</t>
  </si>
  <si>
    <t>M - Grave Dungeon Invisible 0b - Model</t>
  </si>
  <si>
    <t>m_HADinv0f_model</t>
  </si>
  <si>
    <t>M - Grave Dungeon Invisible 0f - Model</t>
  </si>
  <si>
    <t>m_HADsec00_model</t>
  </si>
  <si>
    <t>M - Grave Dungeon Sec 00 - Model</t>
  </si>
  <si>
    <t>m_HADsec02_model</t>
  </si>
  <si>
    <t>M - Grave Dungeon Sec 02 - Model</t>
  </si>
  <si>
    <t>m_HADsec05_model</t>
  </si>
  <si>
    <t>M - Grave Dungeon Sec 05 - Model</t>
  </si>
  <si>
    <t>m_HADsec06_model</t>
  </si>
  <si>
    <t>M - Grave Dungeon Sec 06 - Model</t>
  </si>
  <si>
    <t>m_HADsec0a_model</t>
  </si>
  <si>
    <t>M - Grave Dungeon Sec 0a - Model</t>
  </si>
  <si>
    <t>m_HADsec12_model</t>
  </si>
  <si>
    <t>M - Grave Dungeon Sec 12 - Model</t>
  </si>
  <si>
    <t>m_Hbell_model</t>
  </si>
  <si>
    <t>M - Grave Bell - Model</t>
  </si>
  <si>
    <t>m_Hbomb05_model</t>
  </si>
  <si>
    <t>M - Grave Bomb 05 - Model</t>
  </si>
  <si>
    <t>m_Hbombzou_model</t>
  </si>
  <si>
    <t>M - Grave Bombable Statue - Model</t>
  </si>
  <si>
    <t>m_Hfofo_model</t>
  </si>
  <si>
    <t>M - Grave Fofo - Model</t>
  </si>
  <si>
    <t>m_Hgiro_model</t>
  </si>
  <si>
    <t>M - Grave Giro - Model</t>
  </si>
  <si>
    <t>m_HhasamiN_model</t>
  </si>
  <si>
    <t>M - Grave Shears (North) - Model</t>
  </si>
  <si>
    <t>m_HhasamiS_model</t>
  </si>
  <si>
    <t>M - Grave Shears (South) - Model</t>
  </si>
  <si>
    <t>m_Hinvslide_model</t>
  </si>
  <si>
    <t>M - Grave Invisible Slide - Model</t>
  </si>
  <si>
    <t>m_Hkenzan_model</t>
  </si>
  <si>
    <t>M - Grave Kenzan - Model</t>
  </si>
  <si>
    <t>m_Hlift_model</t>
  </si>
  <si>
    <t>M - Grave Lift - Model</t>
  </si>
  <si>
    <t>m_Hmon1c_model</t>
  </si>
  <si>
    <t>M - Grave Gate 1C - Model</t>
  </si>
  <si>
    <t>m_HRtubo_model</t>
  </si>
  <si>
    <t>M - Grave Rotating Pot - Model</t>
  </si>
  <si>
    <t>m_Hsgami_model</t>
  </si>
  <si>
    <t>M - Grave Shinigami - Model</t>
  </si>
  <si>
    <t>m_Hship_model</t>
  </si>
  <si>
    <t>M - Grave Ship - Model</t>
  </si>
  <si>
    <t>m_Hsyarin_model</t>
  </si>
  <si>
    <t>M - Grave Wheel - Model</t>
  </si>
  <si>
    <t>m_Hsyoku1c_model</t>
  </si>
  <si>
    <t>M - Grave Torch 1C - Model</t>
  </si>
  <si>
    <t>m_Htubo_model</t>
  </si>
  <si>
    <t>M - Grave Pot - Model</t>
  </si>
  <si>
    <t>m_Hwipe1c_N_model</t>
  </si>
  <si>
    <t>M - Grave Wipe 1C - North - Model</t>
  </si>
  <si>
    <t>m_Hwipe1c_S_model</t>
  </si>
  <si>
    <t>M - Grave Wipe 1C - South - Model</t>
  </si>
  <si>
    <t>m_Hzou1c_model</t>
  </si>
  <si>
    <t>M - Grave Statue 1C - Model</t>
  </si>
  <si>
    <t>tetra_model</t>
  </si>
  <si>
    <t>Tetra - Model</t>
  </si>
  <si>
    <t>c_s06afterwater_modelT</t>
  </si>
  <si>
    <t>C - Spot 06 After Water - Model T</t>
  </si>
  <si>
    <t>c_s06beforewater_modelT</t>
  </si>
  <si>
    <t>C - Spot 06 Before Water - Model T</t>
  </si>
  <si>
    <t>c_s06gate_model</t>
  </si>
  <si>
    <t>C - Spot 06 Gate - Model</t>
  </si>
  <si>
    <t>c_s06ice_model</t>
  </si>
  <si>
    <t>C - Spot 06 Ice - Model</t>
  </si>
  <si>
    <t>c_s06mizuzou_model</t>
  </si>
  <si>
    <t>C - Spot 06 Water Statue - Model</t>
  </si>
  <si>
    <t>ice_brick_model</t>
  </si>
  <si>
    <t>Ice - Brick - Model</t>
  </si>
  <si>
    <t>ice_ice_modelT</t>
  </si>
  <si>
    <t>Ice - Ice - Model T</t>
  </si>
  <si>
    <t>ice_ice3_modelT</t>
  </si>
  <si>
    <t>Ice - Ice 3 - Model T</t>
  </si>
  <si>
    <t>ice_tobira_model</t>
  </si>
  <si>
    <t>Ice - Gate - Model</t>
  </si>
  <si>
    <t>ice_trap_model</t>
  </si>
  <si>
    <t>Ice - Trap - Model</t>
  </si>
  <si>
    <t>ice_turara_model</t>
  </si>
  <si>
    <t>Ice - Icicle - Model</t>
  </si>
  <si>
    <t>ice_wall_modelT</t>
  </si>
  <si>
    <t>Ice - Wall - Model T</t>
  </si>
  <si>
    <t>ice_wall2_model</t>
  </si>
  <si>
    <t>Ice - Wall 2 - Model</t>
  </si>
  <si>
    <t>l_doorpou_model</t>
  </si>
  <si>
    <t>L - Door Poe - Model</t>
  </si>
  <si>
    <t>relay_usu_model</t>
  </si>
  <si>
    <t>Relay - Millstone - Model</t>
  </si>
  <si>
    <t>bigpoh</t>
  </si>
  <si>
    <t>kantera_big</t>
  </si>
  <si>
    <t>Lantern - Big</t>
  </si>
  <si>
    <t>kantera_field</t>
  </si>
  <si>
    <t>Lantern - Field</t>
  </si>
  <si>
    <t>soul_yellow</t>
  </si>
  <si>
    <t>Soul - Yellow</t>
  </si>
  <si>
    <t>kantera_music_a</t>
  </si>
  <si>
    <t>Lantern - Music - A</t>
  </si>
  <si>
    <t>kantera_music_b</t>
  </si>
  <si>
    <t>Lantern - Music - B</t>
  </si>
  <si>
    <t>pohmusic</t>
  </si>
  <si>
    <t>Poe Music</t>
  </si>
  <si>
    <t>soul_green</t>
  </si>
  <si>
    <t>Soul - Green</t>
  </si>
  <si>
    <t>l_hineri1after_model</t>
  </si>
  <si>
    <t>L - Spiral 1 After - Model</t>
  </si>
  <si>
    <t>l_hineri2_model</t>
  </si>
  <si>
    <t>L - Spiral 2 - Model</t>
  </si>
  <si>
    <t>l_hineri2after_model</t>
  </si>
  <si>
    <t>L - Spiral 2 After - Model</t>
  </si>
  <si>
    <t>l_4hasira_model</t>
  </si>
  <si>
    <t>L - 4 Pillar - Model</t>
  </si>
  <si>
    <t>l_bigst_model</t>
  </si>
  <si>
    <t>L - Big St - Model</t>
  </si>
  <si>
    <t>l_elevator_model</t>
  </si>
  <si>
    <t>L - Elevator - Model</t>
  </si>
  <si>
    <t>l_hasigo_model</t>
  </si>
  <si>
    <t>L - Ladder - Model</t>
  </si>
  <si>
    <t>l_hasigotome_model</t>
  </si>
  <si>
    <t>L - Ladder Stop - Model</t>
  </si>
  <si>
    <t>l_idomizu_modelT</t>
  </si>
  <si>
    <t>L - Well Water - Model T</t>
  </si>
  <si>
    <t>l_kaiten_model</t>
  </si>
  <si>
    <t>L - Rotate - Model</t>
  </si>
  <si>
    <t>l_tenjyou_model</t>
  </si>
  <si>
    <t>L - Ceiling - Model</t>
  </si>
  <si>
    <t>l_tikaori_model</t>
  </si>
  <si>
    <t>L - Tikaori - Model</t>
  </si>
  <si>
    <t>obj_bigice_model</t>
  </si>
  <si>
    <t>Object - Big Ice - Model</t>
  </si>
  <si>
    <t>obj_iceblock_model</t>
  </si>
  <si>
    <t>Object - Ice Block - Model</t>
  </si>
  <si>
    <t>obj_s08wall_model</t>
  </si>
  <si>
    <t>Object - Spot 08 Wall - Model</t>
  </si>
  <si>
    <t>ht_hata</t>
  </si>
  <si>
    <t>Flag - Flag</t>
  </si>
  <si>
    <t>grass01_modelT</t>
  </si>
  <si>
    <t>Grass 01 - Model T</t>
  </si>
  <si>
    <t>grass02_modelT</t>
  </si>
  <si>
    <t>Grass 02 - Model T</t>
  </si>
  <si>
    <t>grass03_modelT</t>
  </si>
  <si>
    <t>Grass 03 - Model T</t>
  </si>
  <si>
    <t>grass04_modelT</t>
  </si>
  <si>
    <t>Grass 04 - Model T</t>
  </si>
  <si>
    <t>tree01_model</t>
  </si>
  <si>
    <t>Tree 01 - Model</t>
  </si>
  <si>
    <t>tree01_modelT</t>
  </si>
  <si>
    <t>Tree 01 - Model T</t>
  </si>
  <si>
    <t>tree02_modelT</t>
  </si>
  <si>
    <t>Tree 02 - Model T</t>
  </si>
  <si>
    <t>tree03_model</t>
  </si>
  <si>
    <t>Tree 03 - Model</t>
  </si>
  <si>
    <t>tree03_modelT</t>
  </si>
  <si>
    <t>Tree 03 - Model T</t>
  </si>
  <si>
    <t>tree04_modelT</t>
  </si>
  <si>
    <t>Tree 04 - Model T</t>
  </si>
  <si>
    <t>tree05_model</t>
  </si>
  <si>
    <t>Tree 05 - Model</t>
  </si>
  <si>
    <t>tree05_modelT</t>
  </si>
  <si>
    <t>Tree 05 - Model T</t>
  </si>
  <si>
    <t>tree06_modelT</t>
  </si>
  <si>
    <t>Tree 06 - Model T</t>
  </si>
  <si>
    <t>wd_model</t>
  </si>
  <si>
    <t>Wood - Model</t>
  </si>
  <si>
    <t>lightbox4_model</t>
  </si>
  <si>
    <t>Light Box 4 - Model</t>
  </si>
  <si>
    <t>pu_box1_model</t>
  </si>
  <si>
    <t>Push - Box 1 - Model</t>
  </si>
  <si>
    <t>pu_box2_model</t>
  </si>
  <si>
    <t>Push - Box 2 - Model</t>
  </si>
  <si>
    <t>pu_box4_model</t>
  </si>
  <si>
    <t>Push - Box 4 - Model</t>
  </si>
  <si>
    <t>vase1_obj_o2</t>
  </si>
  <si>
    <t>Vase 1 - Object - o2</t>
  </si>
  <si>
    <t>impa</t>
  </si>
  <si>
    <t>impa_eye</t>
  </si>
  <si>
    <t>Impa - Eye</t>
  </si>
  <si>
    <t>talon</t>
  </si>
  <si>
    <t>talon_eye</t>
  </si>
  <si>
    <t>Talon - Eye</t>
  </si>
  <si>
    <t>talon_nose</t>
  </si>
  <si>
    <t>Talon - Nose</t>
  </si>
  <si>
    <t>danpei</t>
  </si>
  <si>
    <t>Danpei</t>
  </si>
  <si>
    <t>danpei_eye</t>
  </si>
  <si>
    <t>Danpei - Eye</t>
  </si>
  <si>
    <t>demo_ec_tfc_cp_modelT</t>
  </si>
  <si>
    <t>Cutscene - Ending Cutscene - Triforce - Cp - Model T</t>
  </si>
  <si>
    <t>sheik</t>
  </si>
  <si>
    <t>sheik_eye</t>
  </si>
  <si>
    <t>Sheik - Eye</t>
  </si>
  <si>
    <t>beamos</t>
  </si>
  <si>
    <t>balinade_death</t>
  </si>
  <si>
    <t>Balinade - Death</t>
  </si>
  <si>
    <t>balinade_meat</t>
  </si>
  <si>
    <t>Balinade - Meat</t>
  </si>
  <si>
    <t>balinade_medusan</t>
  </si>
  <si>
    <t>Balinade - Medusan</t>
  </si>
  <si>
    <t>balinade_medusan_parts</t>
  </si>
  <si>
    <t>Balinade - Medusan - Parts</t>
  </si>
  <si>
    <t>balinadearm1</t>
  </si>
  <si>
    <t>Balinade Arm 1</t>
  </si>
  <si>
    <t>balinadearm2</t>
  </si>
  <si>
    <t>Balinade Arm 2</t>
  </si>
  <si>
    <t>balinadearm3</t>
  </si>
  <si>
    <t>Balinade Arm 3</t>
  </si>
  <si>
    <t>balinadecore</t>
  </si>
  <si>
    <t>Balinade Core</t>
  </si>
  <si>
    <t>balinadecore2</t>
  </si>
  <si>
    <t>Balinade Core 2</t>
  </si>
  <si>
    <t>balinadeelec</t>
  </si>
  <si>
    <t>Balinade Electricity</t>
  </si>
  <si>
    <t>bdan_bdoor_0_model</t>
  </si>
  <si>
    <t>Blubber Dungeon - Blubber Door - 0 - Model</t>
  </si>
  <si>
    <t>bdan_bdoor_1_model</t>
  </si>
  <si>
    <t>Blubber Dungeon - Blubber Door - 1 - Model</t>
  </si>
  <si>
    <t>bdan_bdoor_2_model</t>
  </si>
  <si>
    <t>Blubber Dungeon - Blubber Door - 2 - Model</t>
  </si>
  <si>
    <t>bdan_bdoor_3_model</t>
  </si>
  <si>
    <t>Blubber Dungeon - Blubber Door - 3 - Model</t>
  </si>
  <si>
    <t>bdan_bdoor_4_model</t>
  </si>
  <si>
    <t>Blubber Dungeon - Blubber Door - 4 - Model</t>
  </si>
  <si>
    <t>bdan_bdoor_5_model</t>
  </si>
  <si>
    <t>Blubber Dungeon - Blubber Door - 5 - Model</t>
  </si>
  <si>
    <t>bdan_bdoor_6_model</t>
  </si>
  <si>
    <t>Blubber Dungeon - Blubber Door - 6 - Model</t>
  </si>
  <si>
    <t>bdan_bdoor_7_model</t>
  </si>
  <si>
    <t>Blubber Dungeon - Blubber Door - 7 - Model</t>
  </si>
  <si>
    <t>bv_blood_model</t>
  </si>
  <si>
    <t>Boss Vali - Blood - Model</t>
  </si>
  <si>
    <t>bv_bubble_model</t>
  </si>
  <si>
    <t>Boss Vali - Bubble - Model</t>
  </si>
  <si>
    <t>bv_inazumaMINI2_modelT</t>
  </si>
  <si>
    <t>Boss Vali - Lightning MINI 2 - Model T</t>
  </si>
  <si>
    <t>bve_elec2_modelT</t>
  </si>
  <si>
    <t>Boss Vali E - Electricity 2 - Model T</t>
  </si>
  <si>
    <t>bve_modelT</t>
  </si>
  <si>
    <t>Boss Vali E - Model T</t>
  </si>
  <si>
    <t>efc_bari_modelT</t>
  </si>
  <si>
    <t>Effect - Bari - Model T</t>
  </si>
  <si>
    <t>pt_balinadearm</t>
  </si>
  <si>
    <t>Pt - Balinade Arm</t>
  </si>
  <si>
    <t>m_Hinv05_model</t>
  </si>
  <si>
    <t>M - Grave Invisible 05 - Model</t>
  </si>
  <si>
    <t>m_Hkhuta_model</t>
  </si>
  <si>
    <t>M - Grave Coffin Lid - Model</t>
  </si>
  <si>
    <t>m_HkotuBomb00_model</t>
  </si>
  <si>
    <t>M - Grave Kotu Bomb 00 - Model</t>
  </si>
  <si>
    <t>m_Hsec00_model</t>
  </si>
  <si>
    <t>M - Grave Sec 00 - Model</t>
  </si>
  <si>
    <t>m_Hsec00_modelT</t>
  </si>
  <si>
    <t>M - Grave Sec 00 - Model T</t>
  </si>
  <si>
    <t>m_Hsec03_model</t>
  </si>
  <si>
    <t>M - Grave Sec 03 - Model</t>
  </si>
  <si>
    <t>m_Hwat00_Down_modelT</t>
  </si>
  <si>
    <t>M - Grave Water 00 - Down - Model T</t>
  </si>
  <si>
    <t>m_Hwat00_FO_modelT</t>
  </si>
  <si>
    <t>M - Grave Water 00 - FO - Model T</t>
  </si>
  <si>
    <t>efc_crystal_light_modelT</t>
  </si>
  <si>
    <t>Effect - Crystal - Light - Model T</t>
  </si>
  <si>
    <t>efc_fire_ball_modelT</t>
  </si>
  <si>
    <t>Effect - Fire - Ball - Model T</t>
  </si>
  <si>
    <t>efc_lgt_shower_modelT</t>
  </si>
  <si>
    <t>Effect - Light - Shower - Model T</t>
  </si>
  <si>
    <t>demo_rock_model1</t>
  </si>
  <si>
    <t>Cutscene - Rock - Model 1</t>
  </si>
  <si>
    <t>demo_rock_model2</t>
  </si>
  <si>
    <t>Cutscene - Rock - Model 2</t>
  </si>
  <si>
    <t>efc_star_field_blue</t>
  </si>
  <si>
    <t>Effect - Star - Field - Blue</t>
  </si>
  <si>
    <t>efc_star_field_modelT</t>
  </si>
  <si>
    <t>Effect - Star - Field - Model T</t>
  </si>
  <si>
    <t>efc_star_field_yellow</t>
  </si>
  <si>
    <t>Effect - Star - Field - Yellow</t>
  </si>
  <si>
    <t>fire_rock_model1</t>
  </si>
  <si>
    <t>Fire - Rock - Model 1</t>
  </si>
  <si>
    <t>fire_rock_model2</t>
  </si>
  <si>
    <t>Fire - Rock - Model 2</t>
  </si>
  <si>
    <t>god_lgt_modelT</t>
  </si>
  <si>
    <t>God - Light - Model T</t>
  </si>
  <si>
    <t>god_lgt_modelT_din</t>
  </si>
  <si>
    <t>God - Light - Model T - Din</t>
  </si>
  <si>
    <t>god_lgt_modelT_frl</t>
  </si>
  <si>
    <t>God - Light - Model T - Farole</t>
  </si>
  <si>
    <t>god_lgt_modelT_nel</t>
  </si>
  <si>
    <t>God - Light - Model T - Nayru</t>
  </si>
  <si>
    <t>goddess_body</t>
  </si>
  <si>
    <t>Goddess - Body</t>
  </si>
  <si>
    <t>goddess_model</t>
  </si>
  <si>
    <t>Goddess - Model</t>
  </si>
  <si>
    <t>light_ring_modelT</t>
  </si>
  <si>
    <t>Light - Ring - Model T</t>
  </si>
  <si>
    <t>triforce_modelT</t>
  </si>
  <si>
    <t>Triforce - Model T</t>
  </si>
  <si>
    <t>triforce_spot_modelT</t>
  </si>
  <si>
    <t>Triforce - Spot - Model T</t>
  </si>
  <si>
    <t>a_by_door0_model</t>
  </si>
  <si>
    <t>A - Blubber - Door 0 - Model</t>
  </si>
  <si>
    <t>a_by_door1_model</t>
  </si>
  <si>
    <t>A - Blubber - Door 1 - Model</t>
  </si>
  <si>
    <t>a_by_door2_model</t>
  </si>
  <si>
    <t>A - Blubber - Door 2 - Model</t>
  </si>
  <si>
    <t>a_by_door3_model</t>
  </si>
  <si>
    <t>A - Blubber - Door 3 - Model</t>
  </si>
  <si>
    <t>a_by_door4_model</t>
  </si>
  <si>
    <t>A - Blubber - Door 4 - Model</t>
  </si>
  <si>
    <t>a_by_door6_model</t>
  </si>
  <si>
    <t>A - Blubber - Door 6 - Model</t>
  </si>
  <si>
    <t>bdan_bmizu_modelT</t>
  </si>
  <si>
    <t>Blubber Dungeon - B Water - Model T</t>
  </si>
  <si>
    <t>bdan_ere_model</t>
  </si>
  <si>
    <t>Blubber Dungeon - Elevator - Model</t>
  </si>
  <si>
    <t>bdan_fdai_model</t>
  </si>
  <si>
    <t>Blubber Dungeon - F Platform - Model</t>
  </si>
  <si>
    <t>bdan_switch_b_model</t>
  </si>
  <si>
    <t>Blubber Dungeon - Switch - B - Model</t>
  </si>
  <si>
    <t>bdan_switch_y_model</t>
  </si>
  <si>
    <t>Blubber Dungeon - Switch - Y - Model</t>
  </si>
  <si>
    <t>bdan_tdoor_yari_model</t>
  </si>
  <si>
    <t>Blubber Dungeon - T Door - Spear - Model</t>
  </si>
  <si>
    <t>bdan_toge_model</t>
  </si>
  <si>
    <t>Blubber Dungeon - Spike - Model</t>
  </si>
  <si>
    <t>biri_biri</t>
  </si>
  <si>
    <t>Biri - Biri</t>
  </si>
  <si>
    <t>biri_biri2</t>
  </si>
  <si>
    <t>Biri - Biri 2</t>
  </si>
  <si>
    <t>biri_bubble</t>
  </si>
  <si>
    <t>Biri - Bubble</t>
  </si>
  <si>
    <t>biri_flash</t>
  </si>
  <si>
    <t>Biri - Flash</t>
  </si>
  <si>
    <t>soldier</t>
  </si>
  <si>
    <t>soldier2</t>
  </si>
  <si>
    <t>gibud</t>
  </si>
  <si>
    <t>Gibud</t>
  </si>
  <si>
    <t>redead</t>
  </si>
  <si>
    <t>l_pou1pict_model</t>
  </si>
  <si>
    <t>L - Poe 1 Picture - Model</t>
  </si>
  <si>
    <t>l_pou2pict_model</t>
  </si>
  <si>
    <t>L - Poe 2 Picture - Model</t>
  </si>
  <si>
    <t>l_pou3pict_model</t>
  </si>
  <si>
    <t>L - Poe 3 Picture - Model</t>
  </si>
  <si>
    <t>l_poublock_model</t>
  </si>
  <si>
    <t>L - Poe Block - Model</t>
  </si>
  <si>
    <t>l_poublockdamy_model</t>
  </si>
  <si>
    <t>L - Poe Block Dummy - Model</t>
  </si>
  <si>
    <t>pohsisters</t>
  </si>
  <si>
    <t>Poe Sisters</t>
  </si>
  <si>
    <t>pohsisters_death</t>
  </si>
  <si>
    <t>Poe Sisters - Death</t>
  </si>
  <si>
    <t>heavy_object_model</t>
  </si>
  <si>
    <t>Heavy - Object - Model</t>
  </si>
  <si>
    <t>l_g_kin_hahen_model</t>
  </si>
  <si>
    <t>Link - G - Gold - Fragment - Model</t>
  </si>
  <si>
    <t>l_g_kin_hahen2_model</t>
  </si>
  <si>
    <t>Link - G - Gold - Fragment 2 - Model</t>
  </si>
  <si>
    <t>ganondorfchild</t>
  </si>
  <si>
    <t>Ganondorf Child</t>
  </si>
  <si>
    <t>ganondorfchild_eye</t>
  </si>
  <si>
    <t>Ganondorf Child - Eye</t>
  </si>
  <si>
    <t>gnd_LhandOPEN_xx_model</t>
  </si>
  <si>
    <t>Ganondorf - Left Hand OPEN - Xx - Model</t>
  </si>
  <si>
    <t>m_FBRsizumi_model</t>
  </si>
  <si>
    <t>M - Fire Boss Room Sink - Model</t>
  </si>
  <si>
    <t>valbasia_attack_stone</t>
  </si>
  <si>
    <t>Valbasia - Attack - Stone</t>
  </si>
  <si>
    <t>valbasia_death_body</t>
  </si>
  <si>
    <t>Valbasia - Death - Body</t>
  </si>
  <si>
    <t>valbasia_death_head</t>
  </si>
  <si>
    <t>Valbasia - Death - Head</t>
  </si>
  <si>
    <t>valbasia_eye</t>
  </si>
  <si>
    <t>Valbasia - Eye</t>
  </si>
  <si>
    <t>valbasia_firehair</t>
  </si>
  <si>
    <t>Valbasia - Fire Hair</t>
  </si>
  <si>
    <t>valbasiabody</t>
  </si>
  <si>
    <t>Valbasia Body</t>
  </si>
  <si>
    <t>valbasiagnd</t>
  </si>
  <si>
    <t>Valbasia Ground</t>
  </si>
  <si>
    <t>valbasiagnd2</t>
  </si>
  <si>
    <t>Valbasia Ground 2</t>
  </si>
  <si>
    <t>valbasiahead</t>
  </si>
  <si>
    <t>Valbasia Head</t>
  </si>
  <si>
    <t>valbasiahead_eye</t>
  </si>
  <si>
    <t>Valbasia Head - Eye</t>
  </si>
  <si>
    <t>valbasiahead2</t>
  </si>
  <si>
    <t>Valbasia Head 2</t>
  </si>
  <si>
    <t>valbasialarm</t>
  </si>
  <si>
    <t>Valbasia Left Arm</t>
  </si>
  <si>
    <t>valbasiararm</t>
  </si>
  <si>
    <t>Valbasia Right Arm</t>
  </si>
  <si>
    <t>vb_fire</t>
  </si>
  <si>
    <t>Valbasia - Fire</t>
  </si>
  <si>
    <t>vb_hinoko</t>
  </si>
  <si>
    <t>Valbasia - Ember</t>
  </si>
  <si>
    <t>vb_particle_group</t>
  </si>
  <si>
    <t>Valbasia - Particle - Group</t>
  </si>
  <si>
    <t>vb_smoke</t>
  </si>
  <si>
    <t>Valbasia - Smoke</t>
  </si>
  <si>
    <t>darunia</t>
  </si>
  <si>
    <t>darunia_eye</t>
  </si>
  <si>
    <t>Darunia - Eye</t>
  </si>
  <si>
    <t>darunia_mouth</t>
  </si>
  <si>
    <t>Darunia - Mouth</t>
  </si>
  <si>
    <t>darunia_nose</t>
  </si>
  <si>
    <t>Darunia - Nose</t>
  </si>
  <si>
    <t>flamewalker</t>
  </si>
  <si>
    <t>flaredancer</t>
  </si>
  <si>
    <t>fw_hinoko_modelT</t>
  </si>
  <si>
    <t>Flame Walker - Ember - Model T</t>
  </si>
  <si>
    <t>fw_smoke_model</t>
  </si>
  <si>
    <t>Flame Walker - Smoke - Model</t>
  </si>
  <si>
    <t>childepona</t>
  </si>
  <si>
    <t>childepona_eye</t>
  </si>
  <si>
    <t>Child Epona - Eye</t>
  </si>
  <si>
    <t>haka_l_ring_modelT</t>
  </si>
  <si>
    <t>Grave - Light - Ring - Model T</t>
  </si>
  <si>
    <t>haka_thunder0_modelT</t>
  </si>
  <si>
    <t>Grave - Thunder 0 - Model T</t>
  </si>
  <si>
    <t>haka_thunder1_modelT</t>
  </si>
  <si>
    <t>Grave - Thunder 1 - Model T</t>
  </si>
  <si>
    <t>jasin_iwa_model</t>
  </si>
  <si>
    <t>Evil God - Stone - Model</t>
  </si>
  <si>
    <t>obj_s02futa_model</t>
  </si>
  <si>
    <t>Object - Spot 02 Cover - Model</t>
  </si>
  <si>
    <t>obj_s02gate_model</t>
  </si>
  <si>
    <t>Object - Spot 02 Gate - Model</t>
  </si>
  <si>
    <t>obj_s02hahen_model</t>
  </si>
  <si>
    <t>Object - Spot 02 Fragment - Model</t>
  </si>
  <si>
    <t>obj_s02kinghaka_model</t>
  </si>
  <si>
    <t>Object - Spot 02 King Grave - Model</t>
  </si>
  <si>
    <t>obj_haka_model</t>
  </si>
  <si>
    <t>Object - Grave - Model</t>
  </si>
  <si>
    <t>obj_haka_modelT</t>
  </si>
  <si>
    <t>Object - Grave - Model T</t>
  </si>
  <si>
    <t>childruto</t>
  </si>
  <si>
    <t>childruto_eye</t>
  </si>
  <si>
    <t>Child Ruto - Eye</t>
  </si>
  <si>
    <t>childruto_mouth</t>
  </si>
  <si>
    <t>Child Ruto - Mouth</t>
  </si>
  <si>
    <t>syokudai_gn_model</t>
  </si>
  <si>
    <t>Torch Stand - Gn - Model</t>
  </si>
  <si>
    <t>syokudai_isi_model</t>
  </si>
  <si>
    <t>Torch Stand - Stone - Model</t>
  </si>
  <si>
    <t>syokudai_ki_model</t>
  </si>
  <si>
    <t>Torch Stand - Wood - Model</t>
  </si>
  <si>
    <t>syokudai_model</t>
  </si>
  <si>
    <t>Torch Stand - Model</t>
  </si>
  <si>
    <t>deadarm</t>
  </si>
  <si>
    <t>Dead Arm</t>
  </si>
  <si>
    <t>deadhand</t>
  </si>
  <si>
    <t>dh_dust_modelT</t>
  </si>
  <si>
    <t>Dead Hand - Dust - Model T</t>
  </si>
  <si>
    <t>raul</t>
  </si>
  <si>
    <t>raul_eye</t>
  </si>
  <si>
    <t>Raul - Eye</t>
  </si>
  <si>
    <t>tokinoma_demo0a_suna</t>
  </si>
  <si>
    <t>Chamber of Time - Cutscene 0a - Sand</t>
  </si>
  <si>
    <t>top_fc_mdl</t>
  </si>
  <si>
    <t>Top - Fc - Model</t>
  </si>
  <si>
    <t>zelda_gi_key</t>
  </si>
  <si>
    <t>Zelda - Get Item - Key</t>
  </si>
  <si>
    <t>l_mir_Mir_Ray_modelT</t>
  </si>
  <si>
    <t>Link - Mirror - Mirror - Ray - Model T</t>
  </si>
  <si>
    <t>brob</t>
  </si>
  <si>
    <t>zelda_gi_jewel_0</t>
  </si>
  <si>
    <t>Zelda - Get Item - Jewel - 0</t>
  </si>
  <si>
    <t>zelda_gi_jewel_1</t>
  </si>
  <si>
    <t>Zelda - Get Item - Jewel - 1</t>
  </si>
  <si>
    <t>zelda_gi_jewel_2</t>
  </si>
  <si>
    <t>Zelda - Get Item - Jewel - 2</t>
  </si>
  <si>
    <t>obj_096_model</t>
  </si>
  <si>
    <t>Object - 096 - Model</t>
  </si>
  <si>
    <t>obj_097_model</t>
  </si>
  <si>
    <t>Object - 097 - Model</t>
  </si>
  <si>
    <t>obj_098_model</t>
  </si>
  <si>
    <t>Object - 098 - Model</t>
  </si>
  <si>
    <t>obj_099_model</t>
  </si>
  <si>
    <t>Object - 099 - Model</t>
  </si>
  <si>
    <t>obj_tento_model</t>
  </si>
  <si>
    <t>Object - Tent - Model</t>
  </si>
  <si>
    <t>obj_tento_modelT</t>
  </si>
  <si>
    <t>Object - Tent - Model T</t>
  </si>
  <si>
    <t>obj_185_model</t>
  </si>
  <si>
    <t>Object - 185 - Model</t>
  </si>
  <si>
    <t>obj_186_model</t>
  </si>
  <si>
    <t>Object - 186 - Model</t>
  </si>
  <si>
    <t>obj_s18tubo_model</t>
  </si>
  <si>
    <t>Object - Spot 18 Pot - Model</t>
  </si>
  <si>
    <t>obj_s18yari_model</t>
  </si>
  <si>
    <t>Object - Spot 18 Spear - Model</t>
  </si>
  <si>
    <t>obj_s18zou_model</t>
  </si>
  <si>
    <t>Object - Spot 18 Statue - Model</t>
  </si>
  <si>
    <t>bossdoor_model</t>
  </si>
  <si>
    <t>Boss Door - Model</t>
  </si>
  <si>
    <t>doorkagiboss_model</t>
  </si>
  <si>
    <t>Door Key Boss - Model</t>
  </si>
  <si>
    <t>doorkusariboss_model</t>
  </si>
  <si>
    <t>Door Chain Boss - Model</t>
  </si>
  <si>
    <t>obj_s17wall_model</t>
  </si>
  <si>
    <t>Object - Spot 17 Wall - Model</t>
  </si>
  <si>
    <t>obj_s17wall_modelT</t>
  </si>
  <si>
    <t>Object - Spot 17 Wall - Model T</t>
  </si>
  <si>
    <t>obj_smork_modelT</t>
  </si>
  <si>
    <t>Object - Smoke - Model T</t>
  </si>
  <si>
    <t>shop_tana01_model</t>
  </si>
  <si>
    <t>Shop - Shelf 01 - Model</t>
  </si>
  <si>
    <t>shop_tana02_model</t>
  </si>
  <si>
    <t>Shop - Shelf 02 - Model</t>
  </si>
  <si>
    <t>shop_tana03_model</t>
  </si>
  <si>
    <t>Shop - Shelf 03 - Model</t>
  </si>
  <si>
    <t>nabooru</t>
  </si>
  <si>
    <t>nabooru_eye</t>
  </si>
  <si>
    <t>Nabooru - Eye</t>
  </si>
  <si>
    <t>co_in_modelT</t>
  </si>
  <si>
    <t>Core - In - Model T</t>
  </si>
  <si>
    <t>co_out_modelT</t>
  </si>
  <si>
    <t>Core - Out - Model T</t>
  </si>
  <si>
    <t>mo_surf_model</t>
  </si>
  <si>
    <t>Morpha - Surf - Model</t>
  </si>
  <si>
    <t>morpha</t>
  </si>
  <si>
    <t>shellblade</t>
  </si>
  <si>
    <t>zelda_gi_melody_dark</t>
  </si>
  <si>
    <t>Zelda - Get Item - Melody - Dark</t>
  </si>
  <si>
    <t>zelda_gi_melody_fire</t>
  </si>
  <si>
    <t>Zelda - Get Item - Melody - Fire</t>
  </si>
  <si>
    <t>zelda_gi_melody_ice</t>
  </si>
  <si>
    <t>Zelda - Get Item - Melody - Ice</t>
  </si>
  <si>
    <t>zelda_gi_melody_light</t>
  </si>
  <si>
    <t>Zelda - Get Item - Melody - Light</t>
  </si>
  <si>
    <t>zelda_gi_melody_soul</t>
  </si>
  <si>
    <t>Zelda - Get Item - Melody - Soul</t>
  </si>
  <si>
    <t>zelda_gi_melody_wind</t>
  </si>
  <si>
    <t>Zelda - Get Item - Melody - Wind</t>
  </si>
  <si>
    <t>zelda_gi_heart</t>
  </si>
  <si>
    <t>Zelda - Get Item - Heart</t>
  </si>
  <si>
    <t>zelda_gi_compass</t>
  </si>
  <si>
    <t>Zelda - Get Item - Compass</t>
  </si>
  <si>
    <t>zelda_gi_bosskey</t>
  </si>
  <si>
    <t>Zelda - Get Item - Boss Key</t>
  </si>
  <si>
    <t>zelda_gi_medal_0</t>
  </si>
  <si>
    <t>Zelda - Get Item - Medal - 0</t>
  </si>
  <si>
    <t>zelda_gi_medal_1</t>
  </si>
  <si>
    <t>Zelda - Get Item - Medal - 1</t>
  </si>
  <si>
    <t>zelda_gi_medal_2</t>
  </si>
  <si>
    <t>Zelda - Get Item - Medal - 2</t>
  </si>
  <si>
    <t>zelda_gi_medal_3</t>
  </si>
  <si>
    <t>Zelda - Get Item - Medal - 3</t>
  </si>
  <si>
    <t>zelda_gi_medal_4</t>
  </si>
  <si>
    <t>Zelda - Get Item - Medal - 4</t>
  </si>
  <si>
    <t>zelda_gi_medal_5</t>
  </si>
  <si>
    <t>Zelda - Get Item - Medal - 5</t>
  </si>
  <si>
    <t>zelda_gi_nuts</t>
  </si>
  <si>
    <t>Zelda - Get Item - Nuts</t>
  </si>
  <si>
    <t>saria</t>
  </si>
  <si>
    <t>saria_eye</t>
  </si>
  <si>
    <t>Saria - Eye</t>
  </si>
  <si>
    <t>saria_mouth</t>
  </si>
  <si>
    <t>Saria - Mouth</t>
  </si>
  <si>
    <t>zelda_gi_hearts_0</t>
  </si>
  <si>
    <t>Zelda - Get Item - Hearts - 0</t>
  </si>
  <si>
    <t>zelda_gi_hearts_1</t>
  </si>
  <si>
    <t>Zelda - Get Item - Hearts - 1</t>
  </si>
  <si>
    <t>zelda_gi_arrowcase_0</t>
  </si>
  <si>
    <t>Zelda - Get Item - Arrow Case - 0</t>
  </si>
  <si>
    <t>zelda_gi_arrowcase_1</t>
  </si>
  <si>
    <t>Zelda - Get Item - Arrow Case - 1</t>
  </si>
  <si>
    <t>zelda_gi_arrowcase_2_menu</t>
  </si>
  <si>
    <t>Zelda - Get Item - Arrow Case - 2 - Menu</t>
  </si>
  <si>
    <t>zelda_gi_bombpouch_0</t>
  </si>
  <si>
    <t>Zelda - Get Item - Bomb Pouch - 0</t>
  </si>
  <si>
    <t>zelda_gi_bombpouch_1</t>
  </si>
  <si>
    <t>Zelda - Get Item - Bomb Pouch - 1</t>
  </si>
  <si>
    <t>zelda_gi_bombpouch_2</t>
  </si>
  <si>
    <t>Zelda - Get Item - Bomb Pouch - 2</t>
  </si>
  <si>
    <t>ingo</t>
  </si>
  <si>
    <t>ingo_eye</t>
  </si>
  <si>
    <t>Ingo - Eye</t>
  </si>
  <si>
    <t>ingo_nose</t>
  </si>
  <si>
    <t>Ingo - Nose</t>
  </si>
  <si>
    <t>kotake</t>
  </si>
  <si>
    <t>Kotake</t>
  </si>
  <si>
    <t>kotake_eye</t>
  </si>
  <si>
    <t>Kotake - Eye</t>
  </si>
  <si>
    <t>koume</t>
  </si>
  <si>
    <t>Koume</t>
  </si>
  <si>
    <t>koume_eye</t>
  </si>
  <si>
    <t>Koume - Eye</t>
  </si>
  <si>
    <t>obj_bombstone_model</t>
  </si>
  <si>
    <t>Object - Bomb Stone - Model</t>
  </si>
  <si>
    <t>obj_kumo_modelT</t>
  </si>
  <si>
    <t>Object - Cloud - Model T</t>
  </si>
  <si>
    <t>zelda_gi_bottle</t>
  </si>
  <si>
    <t>Zelda - Get Item - Bottle</t>
  </si>
  <si>
    <t>zelda_gi_stick</t>
  </si>
  <si>
    <t>Zelda - Get Item - Stick</t>
  </si>
  <si>
    <t>zelda_gi_map</t>
  </si>
  <si>
    <t>Zelda - Get Item - Map</t>
  </si>
  <si>
    <t>zelda_gi_shakestone</t>
  </si>
  <si>
    <t>Zelda - Get Item - Shake Stone</t>
  </si>
  <si>
    <t>go_smoke_model</t>
  </si>
  <si>
    <t>Goron - Smoke - Model</t>
  </si>
  <si>
    <t>goronpeople</t>
  </si>
  <si>
    <t>Goron People</t>
  </si>
  <si>
    <t>goronpeople_eye</t>
  </si>
  <si>
    <t>Goron People - Eye</t>
  </si>
  <si>
    <t>goronpeople_mouth</t>
  </si>
  <si>
    <t>Goron People - Mouth</t>
  </si>
  <si>
    <t>oF1d_iwa_model</t>
  </si>
  <si>
    <t>oF1d - Rock - Model</t>
  </si>
  <si>
    <t>oF1d_iwa2_model</t>
  </si>
  <si>
    <t>oF1d - Rock 2 - Model</t>
  </si>
  <si>
    <t>ruto</t>
  </si>
  <si>
    <t>Ruto</t>
  </si>
  <si>
    <t>ruto_eye</t>
  </si>
  <si>
    <t>Ruto - Eye</t>
  </si>
  <si>
    <t>zelda_gi_shield_1</t>
  </si>
  <si>
    <t>Zelda - Get Item - Shield - 1</t>
  </si>
  <si>
    <t>childdeku</t>
  </si>
  <si>
    <t>Child Deku</t>
  </si>
  <si>
    <t>zelda_gi_magicpot_0</t>
  </si>
  <si>
    <t>Zelda - Get Item - Magic Pot - 0</t>
  </si>
  <si>
    <t>zelda_gi_magicpot_1</t>
  </si>
  <si>
    <t>Zelda - Get Item - Magic Pot - 1</t>
  </si>
  <si>
    <t>zelda_gi_bomb_1</t>
  </si>
  <si>
    <t>Zelda - Get Item - Bomb - 1</t>
  </si>
  <si>
    <t>malon</t>
  </si>
  <si>
    <t>Malon</t>
  </si>
  <si>
    <t>malon_eye</t>
  </si>
  <si>
    <t>Malon - Eye</t>
  </si>
  <si>
    <t>malon_mouth</t>
  </si>
  <si>
    <t>Malon - Mouth</t>
  </si>
  <si>
    <t>zelda_gi_purse_0</t>
  </si>
  <si>
    <t>Zelda - Get Item - Purse - 0</t>
  </si>
  <si>
    <t>zelda_gi_purse_1</t>
  </si>
  <si>
    <t>Zelda - Get Item - Purse - 1</t>
  </si>
  <si>
    <t>ingohorse</t>
  </si>
  <si>
    <t>Ingo Horse</t>
  </si>
  <si>
    <t>bt_angelring_model</t>
  </si>
  <si>
    <t>Boss Twinrova - Angel Ring - Model</t>
  </si>
  <si>
    <t>bt_coolball_modelT</t>
  </si>
  <si>
    <t>Boss Twinrova - Cool Ball - Model T</t>
  </si>
  <si>
    <t>bt_coolbeam_modelT</t>
  </si>
  <si>
    <t>Boss Twinrova - Cool Beam - Model T</t>
  </si>
  <si>
    <t>bt_coolwave_modelT</t>
  </si>
  <si>
    <t>Boss Twinrova - Cool Wave - Model T</t>
  </si>
  <si>
    <t>bt_fireball_modelT</t>
  </si>
  <si>
    <t>Boss Twinrova - Fire Ball - Model T</t>
  </si>
  <si>
    <t>bt_firebeam_modelT</t>
  </si>
  <si>
    <t>Boss Twinrova - Fire Beam - Model T</t>
  </si>
  <si>
    <t>bt_firefloor_modelT</t>
  </si>
  <si>
    <t>Boss Twinrova - Fire Floor - Model T</t>
  </si>
  <si>
    <t>bt_firesmoke_modelT</t>
  </si>
  <si>
    <t>Boss Twinrova - Fire Smoke - Model T</t>
  </si>
  <si>
    <t>bt_firewall_modelT</t>
  </si>
  <si>
    <t>Boss Twinrova - Fire Wall - Model T</t>
  </si>
  <si>
    <t>bt_gokou_modelT</t>
  </si>
  <si>
    <t>Boss Twinrova - Gokou - Model T</t>
  </si>
  <si>
    <t>bt_heavenroad_modelT</t>
  </si>
  <si>
    <t>Boss Twinrova - Heaven Road - Model T</t>
  </si>
  <si>
    <t>bt_heavensgate_modelT</t>
  </si>
  <si>
    <t>Boss Twinrova - Heaven's Gate - Model T</t>
  </si>
  <si>
    <t>bt_hinoko_modelT</t>
  </si>
  <si>
    <t>Boss Twinrova - Ember - Model T</t>
  </si>
  <si>
    <t>bt_hinoko_modelT_fire</t>
  </si>
  <si>
    <t>Boss Twinrova - Ember - Model T - Fire</t>
  </si>
  <si>
    <t>bt_hinoko_modelT_ice</t>
  </si>
  <si>
    <t>Boss Twinrova - Ember - Model T - Ice</t>
  </si>
  <si>
    <t>bt_icefloor03_pika_modelT</t>
  </si>
  <si>
    <t>Boss Twinrova - Ice Floor 03 - Sparkle - Model T</t>
  </si>
  <si>
    <t>bt_link_ice_model</t>
  </si>
  <si>
    <t>Boss Twinrova - Link - Ice - Model</t>
  </si>
  <si>
    <t>bt_under_mjin_modelT</t>
  </si>
  <si>
    <t>Boss Twinrova - Under - Witch - Model T</t>
  </si>
  <si>
    <t>btT_mahoujin_modelT</t>
  </si>
  <si>
    <t>Boss Twinrova (Take) - Witch - Model T</t>
  </si>
  <si>
    <t>btU_mahoujin_modelT</t>
  </si>
  <si>
    <t>Boss Twinrova (Ume) - Witch - Model T</t>
  </si>
  <si>
    <t>btW_bacuuuum_modelT</t>
  </si>
  <si>
    <t>Boss Twinrova (Witch) - Vacuum - Model T</t>
  </si>
  <si>
    <t>btW_bacuuuum_modelT_fire</t>
  </si>
  <si>
    <t>Boss Twinrova (Witch) - Vacuum - Model T - Fire</t>
  </si>
  <si>
    <t>btW_bacuuuum_modelT_ice</t>
  </si>
  <si>
    <t>Boss Twinrova (Witch) - Vacuum - Model T - Ice</t>
  </si>
  <si>
    <t>twinrovamix</t>
  </si>
  <si>
    <t>Twinrova Mix</t>
  </si>
  <si>
    <t>twinrovamix_eye_l</t>
  </si>
  <si>
    <t>Twinrova Mix - Eye - Left</t>
  </si>
  <si>
    <t>twinrovamix_eye_r</t>
  </si>
  <si>
    <t>Twinrova Mix - Eye - Right</t>
  </si>
  <si>
    <t>twinrovatake</t>
  </si>
  <si>
    <t>Twinrova Take</t>
  </si>
  <si>
    <t>twinrovatake_eye</t>
  </si>
  <si>
    <t>Twinrova Take - Eye</t>
  </si>
  <si>
    <t>twinrovaume</t>
  </si>
  <si>
    <t>Twinrova Ume</t>
  </si>
  <si>
    <t>twinrovaume_eye</t>
  </si>
  <si>
    <t>Twinrova Ume - Eye</t>
  </si>
  <si>
    <t>likelike</t>
  </si>
  <si>
    <t>Likelike</t>
  </si>
  <si>
    <t>balinadearm</t>
  </si>
  <si>
    <t>Balinade Arm</t>
  </si>
  <si>
    <t>balinadearm_death</t>
  </si>
  <si>
    <t>Balinade Arm - Death</t>
  </si>
  <si>
    <t>balinadetrap</t>
  </si>
  <si>
    <t>Balinade Trap</t>
  </si>
  <si>
    <t>pt_balinadearm_death</t>
  </si>
  <si>
    <t>Pt - Balinade Arm - Death</t>
  </si>
  <si>
    <t>tp_balinadetrap</t>
  </si>
  <si>
    <t>Tp - Balinade Trap</t>
  </si>
  <si>
    <t>uv_balinadetrap</t>
  </si>
  <si>
    <t>Uv - Balinade Trap</t>
  </si>
  <si>
    <t>anubis</t>
  </si>
  <si>
    <t>zelda_gi_gerudo</t>
  </si>
  <si>
    <t>Zelda - Get Item - Gerudo</t>
  </si>
  <si>
    <t>zelda_gi_arrow_0</t>
  </si>
  <si>
    <t>Zelda - Get Item - Arrow - 0</t>
  </si>
  <si>
    <t>zelda_gi_arrow_1</t>
  </si>
  <si>
    <t>Zelda - Get Item - Arrow - 1</t>
  </si>
  <si>
    <t>zelda_gi_arrow_2</t>
  </si>
  <si>
    <t>Zelda - Get Item - Arrow - 2</t>
  </si>
  <si>
    <t>zelda_gi_egg</t>
  </si>
  <si>
    <t>Zelda - Get Item - Egg</t>
  </si>
  <si>
    <t>zelda_gi_scale_0</t>
  </si>
  <si>
    <t>Zelda - Get Item - Scale - 0</t>
  </si>
  <si>
    <t>zelda_gi_scale_1</t>
  </si>
  <si>
    <t>Zelda - Get Item - Scale - 1</t>
  </si>
  <si>
    <t>zelda_gi_shield_2</t>
  </si>
  <si>
    <t>Zelda - Get Item - Shield - 2</t>
  </si>
  <si>
    <t>zelda_gi_hookshot_0</t>
  </si>
  <si>
    <t>Zelda - Get Item - Hookshot - 0</t>
  </si>
  <si>
    <t>zelda_gi_hookshot_1</t>
  </si>
  <si>
    <t>Zelda - Get Item - Hookshot - 1</t>
  </si>
  <si>
    <t>zelda_gi_ocarina</t>
  </si>
  <si>
    <t>Zelda - Get Item - Ocarina</t>
  </si>
  <si>
    <t>zelda_gi_milk</t>
  </si>
  <si>
    <t>Zelda - Get Item - Milk</t>
  </si>
  <si>
    <t>childmalon</t>
  </si>
  <si>
    <t>childmalon_eye</t>
  </si>
  <si>
    <t>Child Malon - Eye</t>
  </si>
  <si>
    <t>childmalon_mouth</t>
  </si>
  <si>
    <t>Child Malon - Mouth</t>
  </si>
  <si>
    <t>demo_ec_tfc_modelT</t>
  </si>
  <si>
    <t>Cutscene - Ending Cutscene - Triforce - Model T</t>
  </si>
  <si>
    <t>demo_ec_tfc_modelT2</t>
  </si>
  <si>
    <t>Cutscene - Ending Cutscene - Triforce - Model T2</t>
  </si>
  <si>
    <t>efc_fg_thunder1_modelT</t>
  </si>
  <si>
    <t>Effect - Phantom Ganon - Thunder1 - Model T</t>
  </si>
  <si>
    <t>efc_g_m_sub_modelT</t>
  </si>
  <si>
    <t>Effect - Ganon - M - Sub - Model T</t>
  </si>
  <si>
    <t>efc_g_m_sub2_modelT</t>
  </si>
  <si>
    <t>Effect - Ganon - M - Sub 2 - Model T</t>
  </si>
  <si>
    <t>efc_ganon_flash_modelT</t>
  </si>
  <si>
    <t>Effect - Ganon - Flash - Model T</t>
  </si>
  <si>
    <t>efc_ganon_floor_modelT</t>
  </si>
  <si>
    <t>Effect - Ganon - Floor - Model T</t>
  </si>
  <si>
    <t>efc_ganon_hadou_modelT</t>
  </si>
  <si>
    <t>Effect - Ganon - Wave - Model T</t>
  </si>
  <si>
    <t>efc_ganon_magic_gm0_modelT</t>
  </si>
  <si>
    <t>Effect - Ganon - Magic - Ganon M 0 - Model T</t>
  </si>
  <si>
    <t>efc_ganon_magic_gm1_modelT</t>
  </si>
  <si>
    <t>Effect - Ganon - Magic - Ganon M 1 - Model T</t>
  </si>
  <si>
    <t>efc_ganon_magic_gm2_modelT</t>
  </si>
  <si>
    <t>Effect - Ganon - Magic - Ganon M 2 - Model T</t>
  </si>
  <si>
    <t>efc_ganon_shock_modelT</t>
  </si>
  <si>
    <t>Effect - Ganon - Shock - Model T</t>
  </si>
  <si>
    <t>efc_ganon_smoke_modelT</t>
  </si>
  <si>
    <t>Effect - Ganon - Smoke - Model T</t>
  </si>
  <si>
    <t>g_hahen_model</t>
  </si>
  <si>
    <t>Ganon - Fragment - Model</t>
  </si>
  <si>
    <t>ganon_damage_modelT</t>
  </si>
  <si>
    <t>Ganon - Damage - Model T</t>
  </si>
  <si>
    <t>ganon_mant_model</t>
  </si>
  <si>
    <t>Ganon - Cape - Model</t>
  </si>
  <si>
    <t>ganon_tyuka_ue_model</t>
  </si>
  <si>
    <t>Ganon - T Floor - Top - Model</t>
  </si>
  <si>
    <t>ganondorf</t>
  </si>
  <si>
    <t>ganondorf_eye</t>
  </si>
  <si>
    <t>Ganondorf - Eye</t>
  </si>
  <si>
    <t>gn1_handR2_xx_model</t>
  </si>
  <si>
    <t>Ganon 1 - Hand (Right) 2 - Xx - Model</t>
  </si>
  <si>
    <t>gn1_inazumaMINI2_modelT</t>
  </si>
  <si>
    <t>Ganon 1 - Lightning MINI 2 - Model T</t>
  </si>
  <si>
    <t>gn1_lb_model</t>
  </si>
  <si>
    <t>Ganon 1 - Light Ball - Model</t>
  </si>
  <si>
    <t>gn1_yukaball_modelT</t>
  </si>
  <si>
    <t>Ganon 1 - Floor Ball - Model T</t>
  </si>
  <si>
    <t>gnr_organ_model</t>
  </si>
  <si>
    <t>Ganon R - Organ - Model</t>
  </si>
  <si>
    <t>mant_model</t>
  </si>
  <si>
    <t>Cape - Model</t>
  </si>
  <si>
    <t>bongobongo</t>
  </si>
  <si>
    <t>bongolhand</t>
  </si>
  <si>
    <t>Bongo Left Hand</t>
  </si>
  <si>
    <t>bongorhand</t>
  </si>
  <si>
    <t>Bongo Right Hand</t>
  </si>
  <si>
    <t>m_Htaiko_model</t>
  </si>
  <si>
    <t>M - Grave Drum - Model</t>
  </si>
  <si>
    <t>sst_dead_shadow_model</t>
  </si>
  <si>
    <t>Shadest - Dead - Shadow - Model</t>
  </si>
  <si>
    <t>sst_ice_modelT</t>
  </si>
  <si>
    <t>Shadest - Ice - Model T</t>
  </si>
  <si>
    <t>sst_mask_model</t>
  </si>
  <si>
    <t>Shadest - Mask - Model</t>
  </si>
  <si>
    <t>trap_model</t>
  </si>
  <si>
    <t>Trap - Model</t>
  </si>
  <si>
    <t>trap2_center_model</t>
  </si>
  <si>
    <t>Trap 2 - Center - Model</t>
  </si>
  <si>
    <t>spike_core1</t>
  </si>
  <si>
    <t>Spike - Core 1</t>
  </si>
  <si>
    <t>spike_core2</t>
  </si>
  <si>
    <t>Spike - Core 2</t>
  </si>
  <si>
    <t>spike_smoke_modelT</t>
  </si>
  <si>
    <t>Spike - Smoke - Model T</t>
  </si>
  <si>
    <t>spike_toge</t>
  </si>
  <si>
    <t>Spike - Spike</t>
  </si>
  <si>
    <t>fr_butterfly</t>
  </si>
  <si>
    <t>Frog - Butterfly</t>
  </si>
  <si>
    <t>frog</t>
  </si>
  <si>
    <t>frog_eye</t>
  </si>
  <si>
    <t>Frog - Eye</t>
  </si>
  <si>
    <t>zelda_gi_pachinko</t>
  </si>
  <si>
    <t>Zelda - Get Item - Slingshot</t>
  </si>
  <si>
    <t>zelda_gi_boomerang</t>
  </si>
  <si>
    <t>Zelda - Get Item - Boomerang</t>
  </si>
  <si>
    <t>zelda_gi_bow</t>
  </si>
  <si>
    <t>Zelda - Get Item - Bow</t>
  </si>
  <si>
    <t>zelda_gi_glasses</t>
  </si>
  <si>
    <t>Zelda - Get Item - Glasses</t>
  </si>
  <si>
    <t>zelda_gi_liquid_0</t>
  </si>
  <si>
    <t>Zelda - Get Item - Liquid - 0</t>
  </si>
  <si>
    <t>zelda_gi_liquid_1</t>
  </si>
  <si>
    <t>Zelda - Get Item - Liquid - 1</t>
  </si>
  <si>
    <t>zelda_gi_liquid_2</t>
  </si>
  <si>
    <t>Zelda - Get Item - Liquid - 2</t>
  </si>
  <si>
    <t>roofman</t>
  </si>
  <si>
    <t>Roof Man</t>
  </si>
  <si>
    <t>roofman_eye</t>
  </si>
  <si>
    <t>Roof Man - Eye</t>
  </si>
  <si>
    <t>demo_6k_hole_modelT</t>
  </si>
  <si>
    <t>Cutscene - 6 Sages - Hole - Model T</t>
  </si>
  <si>
    <t>demo_6k_light_modelT</t>
  </si>
  <si>
    <t>Cutscene - 6 Sages - Light - Model T</t>
  </si>
  <si>
    <t>demo_6k_smoke_modelT</t>
  </si>
  <si>
    <t>Cutscene - 6 Sages - Smoke - Model T</t>
  </si>
  <si>
    <t>zelda_gi_shield_3</t>
  </si>
  <si>
    <t>Zelda - Get Item - Shield - 3</t>
  </si>
  <si>
    <t>zelda_gi_letter</t>
  </si>
  <si>
    <t>Zelda - Get Item - Letter</t>
  </si>
  <si>
    <t>spot15_box_model</t>
  </si>
  <si>
    <t>Spot 15 - Box - Model</t>
  </si>
  <si>
    <t>spot15_saku_modelT</t>
  </si>
  <si>
    <t>Spot 15 - Fence - Model T</t>
  </si>
  <si>
    <t>l_j_1Flift_model</t>
  </si>
  <si>
    <t>L - Evil God - 1F Lift - Model</t>
  </si>
  <si>
    <t>l_j_anahikari_model</t>
  </si>
  <si>
    <t>L - Evil God - Hole Light - Model</t>
  </si>
  <si>
    <t>l_j_anahikari_modelT</t>
  </si>
  <si>
    <t>L - Evil God - Hole Light - Model T</t>
  </si>
  <si>
    <t>l_j_bigkagami_model</t>
  </si>
  <si>
    <t>L - Evil God - Big Mirror - Model</t>
  </si>
  <si>
    <t>l_j_bigkagami_modelT</t>
  </si>
  <si>
    <t>L - Evil God - Big Mirror - Model T</t>
  </si>
  <si>
    <t>l_j_bomiwa_model</t>
  </si>
  <si>
    <t>L - Evil God - Bomb Rock - Model</t>
  </si>
  <si>
    <t>l_j_bomtyuiwa_model</t>
  </si>
  <si>
    <t>L - Evil God - Bombchu Rock - Model</t>
  </si>
  <si>
    <t>l_j_ironhasira_model</t>
  </si>
  <si>
    <t>L - Evil God - Iron Pillar - Model</t>
  </si>
  <si>
    <t>l_j_ironhasiraB0_model</t>
  </si>
  <si>
    <t>L - Evil God - Iron Pillar B0 - Model</t>
  </si>
  <si>
    <t>l_j_ironhasiraB1_model</t>
  </si>
  <si>
    <t>L - Evil God - Iron Pillar B1 - Model</t>
  </si>
  <si>
    <t>l_j_ironhasiraB21_model</t>
  </si>
  <si>
    <t>L - Evil God - Iron Pillar B2 1 - Model</t>
  </si>
  <si>
    <t>l_j_ironisu_model</t>
  </si>
  <si>
    <t>L - Evil God - Iron Chair - Model</t>
  </si>
  <si>
    <t>l_j_iwahahen_model</t>
  </si>
  <si>
    <t>L - Evil God - Rock Fragment - Model</t>
  </si>
  <si>
    <t>l_j_kanaami_model</t>
  </si>
  <si>
    <t>L - Evil God - Metal Mesh - Model</t>
  </si>
  <si>
    <t>l_j_kobura_model</t>
  </si>
  <si>
    <t>L - Evil God - Cobra - Model</t>
  </si>
  <si>
    <t>l_j_kobura_modelT</t>
  </si>
  <si>
    <t>L - Evil God - Cobra - Model T</t>
  </si>
  <si>
    <t>l_j_koburahikari_modelT</t>
  </si>
  <si>
    <t>L - Evil God - Cobra Light - Model T</t>
  </si>
  <si>
    <t>l_j_Mface_model</t>
  </si>
  <si>
    <t>L - Evil God - M Face - Model</t>
  </si>
  <si>
    <t>l_j_Mfacebom_A_model</t>
  </si>
  <si>
    <t>L - Evil God - M Face Bomb - A - Model</t>
  </si>
  <si>
    <t>l_j_Mfacebom_B_model</t>
  </si>
  <si>
    <t>L - Evil God - M Face Bomb - B - Model</t>
  </si>
  <si>
    <t>l_j_Mfacebom_C_model</t>
  </si>
  <si>
    <t>L - Evil God - M Face Bomb - C - Model</t>
  </si>
  <si>
    <t>l_j_Mfacebom_D_model</t>
  </si>
  <si>
    <t>L - Evil God - M Face Bomb - D - Model</t>
  </si>
  <si>
    <t>l_j_Mfacebom_E_model</t>
  </si>
  <si>
    <t>L - Evil God - M Face Bomb - E - Model</t>
  </si>
  <si>
    <t>l_j_Mfacebom_F_model</t>
  </si>
  <si>
    <t>L - Evil God - M Face Bomb - F - Model</t>
  </si>
  <si>
    <t>l_j_Mfacebom_G_model</t>
  </si>
  <si>
    <t>L - Evil God - M Face Bomb - G - Model</t>
  </si>
  <si>
    <t>l_j_Mfacebom_H_model</t>
  </si>
  <si>
    <t>L - Evil God - M Face Bomb - H - Model</t>
  </si>
  <si>
    <t>l_j_Mfacebom_I_model</t>
  </si>
  <si>
    <t>L - Evil God - M Face Bomb - I - Model</t>
  </si>
  <si>
    <t>l_j_Mfacebom_J_model</t>
  </si>
  <si>
    <t>L - Evil God - M Face Bomb - J - Model</t>
  </si>
  <si>
    <t>l_j_Mfacebom_K_model</t>
  </si>
  <si>
    <t>L - Evil God - M Face Bomb - K - Model</t>
  </si>
  <si>
    <t>l_j_Mfacebom_L_model</t>
  </si>
  <si>
    <t>L - Evil God - M Face Bomb - L - Model</t>
  </si>
  <si>
    <t>l_j_Mfacebom_M_model</t>
  </si>
  <si>
    <t>L - Evil God - M Face Bomb - M - Model</t>
  </si>
  <si>
    <t>l_j_Mfacebomsmall_model</t>
  </si>
  <si>
    <t>L - Evil God - M Face Bomb Small - Model</t>
  </si>
  <si>
    <t>l_j_Mhikari_modelT</t>
  </si>
  <si>
    <t>L - Evil God - M Light - Model T</t>
  </si>
  <si>
    <t>l_j_MhikariB_modelT</t>
  </si>
  <si>
    <t>L - Evil God - M Light B - Model T</t>
  </si>
  <si>
    <t>l_j_Mkanaami_model</t>
  </si>
  <si>
    <t>L - Evil God - M Metal Mesh - Model</t>
  </si>
  <si>
    <t>l_j_Mlift_model</t>
  </si>
  <si>
    <t>L - Evil God - M Lift - Model</t>
  </si>
  <si>
    <t>l_j_tyorohikari_modelT</t>
  </si>
  <si>
    <t>L - Evil God - Tyoro Light - Model T</t>
  </si>
  <si>
    <t>l_j_zurerukabe0_model</t>
  </si>
  <si>
    <t>L - Evil God - Zureru Wall 0 - Model</t>
  </si>
  <si>
    <t>zelda_gi_clothes_0</t>
  </si>
  <si>
    <t>Zelda - Get Item - Clothes - 0</t>
  </si>
  <si>
    <t>zelda_gi_clothes_1</t>
  </si>
  <si>
    <t>Zelda - Get Item - Clothes - 1</t>
  </si>
  <si>
    <t>zelda_gi_clothes_2_menu</t>
  </si>
  <si>
    <t>Zelda - Get Item - Clothes - 2 - Menu</t>
  </si>
  <si>
    <t>zelda_gi_bean</t>
  </si>
  <si>
    <t>Zelda - Get Item - Bean</t>
  </si>
  <si>
    <t>zelda_gi_fish</t>
  </si>
  <si>
    <t>Zelda - Get Item - Fish</t>
  </si>
  <si>
    <t>zelda_gi_fish_menu</t>
  </si>
  <si>
    <t>Zelda - Get Item - Fish - Menu</t>
  </si>
  <si>
    <t>zelda_gi_saw</t>
  </si>
  <si>
    <t>Zelda - Get Item - Saw</t>
  </si>
  <si>
    <t>zelda_gi_hammer</t>
  </si>
  <si>
    <t>Zelda - Get Item - Hammer</t>
  </si>
  <si>
    <t>gi_grass_model</t>
  </si>
  <si>
    <t>Get Item - Grass - Model</t>
  </si>
  <si>
    <t>zelda_gi_longsword_0</t>
  </si>
  <si>
    <t>Zelda - Get Item - Long Sword - 0</t>
  </si>
  <si>
    <t>zelda_gi_longsword_1</t>
  </si>
  <si>
    <t>Zelda - Get Item - Long Sword - 1</t>
  </si>
  <si>
    <t>c_s01fusya_model</t>
  </si>
  <si>
    <t>C - Spot 01 Windmill - Model</t>
  </si>
  <si>
    <t>c_s01idohashira_model</t>
  </si>
  <si>
    <t>C - Spot 01 Well Pillar - Model</t>
  </si>
  <si>
    <t>c_s01idomizu_modelT</t>
  </si>
  <si>
    <t>C - Spot 01 Well Water - Model T</t>
  </si>
  <si>
    <t>mido</t>
  </si>
  <si>
    <t>mido_eye</t>
  </si>
  <si>
    <t>Mido - Eye</t>
  </si>
  <si>
    <t>kokirimaster</t>
  </si>
  <si>
    <t>Kokiri Master</t>
  </si>
  <si>
    <t>kokirimaster_eye</t>
  </si>
  <si>
    <t>Kokiri Master - Eye</t>
  </si>
  <si>
    <t>kokiripeople</t>
  </si>
  <si>
    <t>Kokiri People</t>
  </si>
  <si>
    <t>kokiripeople_a_eye</t>
  </si>
  <si>
    <t>Kokiri People - A - Eye</t>
  </si>
  <si>
    <t>kokiripeople_b_eye</t>
  </si>
  <si>
    <t>Kokiri People - B - Eye</t>
  </si>
  <si>
    <t>zorapeople</t>
  </si>
  <si>
    <t>Zora People</t>
  </si>
  <si>
    <t>zorapeople_eye</t>
  </si>
  <si>
    <t>Zora People - Eye</t>
  </si>
  <si>
    <t>kingzora</t>
  </si>
  <si>
    <t>kingzora_eye</t>
  </si>
  <si>
    <t>King Zora - Eye</t>
  </si>
  <si>
    <t>c_uma_jump_160_model</t>
  </si>
  <si>
    <t>C - Horse - Jump - 160 - Model</t>
  </si>
  <si>
    <t>hyliawoman1</t>
  </si>
  <si>
    <t>Hylia Woman 1</t>
  </si>
  <si>
    <t>hyliawoman1_eye</t>
  </si>
  <si>
    <t>Hylia Woman 1 - Eye</t>
  </si>
  <si>
    <t>backarmer_damage_demo</t>
  </si>
  <si>
    <t>Back Armor - Damage - Cutscene</t>
  </si>
  <si>
    <t>front_armer_drop</t>
  </si>
  <si>
    <t>Front - Armor - Drop</t>
  </si>
  <si>
    <t>frontarmer_damage_demo</t>
  </si>
  <si>
    <t>Front Armor - Damage - Cutscene</t>
  </si>
  <si>
    <t>ik_back_armer_xx_model</t>
  </si>
  <si>
    <t>Iron Knack - Back - Armor - Xx - Model</t>
  </si>
  <si>
    <t>ik_demo_kabutoL_xx_modelT</t>
  </si>
  <si>
    <t>Iron Knack - Cutscene - Helmet (Left) - Xx - Model T</t>
  </si>
  <si>
    <t>ik_demo_kabutoR_xx_modelT</t>
  </si>
  <si>
    <t>Iron Knack - Cutscene - Helmet (Right) - Xx - Model T</t>
  </si>
  <si>
    <t>ik_front_armer_xx_model</t>
  </si>
  <si>
    <t>Iron Knack - Front - Armor - Xx - Model</t>
  </si>
  <si>
    <t>ik_LshoulderA_xx_model</t>
  </si>
  <si>
    <t>Iron Knack - Left Shoulder A - Xx - Model</t>
  </si>
  <si>
    <t>ik_RshoulderB_xx_model</t>
  </si>
  <si>
    <t>Iron Knack - Right Shoulder B - Xx - Model</t>
  </si>
  <si>
    <t>ironknack</t>
  </si>
  <si>
    <t>Iron Knack</t>
  </si>
  <si>
    <t>kabutoL_damage_demo</t>
  </si>
  <si>
    <t>Helmet (Left) - Damage - Cutscene</t>
  </si>
  <si>
    <t>kabutoR_damage_demo</t>
  </si>
  <si>
    <t>Helmet (Right) - Damage - Cutscene</t>
  </si>
  <si>
    <t>LshoulderA_drop</t>
  </si>
  <si>
    <t>Left Shoulder A - Drop</t>
  </si>
  <si>
    <t>naborknack_damage_demo</t>
  </si>
  <si>
    <t>Nabor Knack - Damage - Cutscene</t>
  </si>
  <si>
    <t>RshoulderB_drop</t>
  </si>
  <si>
    <t>Right Shoulder B - Drop</t>
  </si>
  <si>
    <t>hyliaman2</t>
  </si>
  <si>
    <t>Hylia Man 2</t>
  </si>
  <si>
    <t>hyliaman2_eye</t>
  </si>
  <si>
    <t>Hylia Man 2 - Eye</t>
  </si>
  <si>
    <t>hylialady</t>
  </si>
  <si>
    <t>Hylia Lady</t>
  </si>
  <si>
    <t>zelda_gi_chicken_menu</t>
  </si>
  <si>
    <t>Zelda - Get Item - Chicken - Menu</t>
  </si>
  <si>
    <t>zelda_gi_niwatori_0</t>
  </si>
  <si>
    <t>Zelda - Get Item - Chicken - 0</t>
  </si>
  <si>
    <t>zelda_gi_niwatori_1</t>
  </si>
  <si>
    <t>Zelda - Get Item - Chicken - 1</t>
  </si>
  <si>
    <t>blow_arrow_model</t>
  </si>
  <si>
    <t>Blow - Arrow - Model</t>
  </si>
  <si>
    <t>stalkid</t>
  </si>
  <si>
    <t>Stalkid</t>
  </si>
  <si>
    <t>zelda_gi_bottle_letter</t>
  </si>
  <si>
    <t>Zelda - Get Item - Bottle - Letter</t>
  </si>
  <si>
    <t>hyliaoldman</t>
  </si>
  <si>
    <t>Hylia Old Man</t>
  </si>
  <si>
    <t>hyliaoldman_eye</t>
  </si>
  <si>
    <t>Hylia Old Man - Eye</t>
  </si>
  <si>
    <t>hyliaoldwoman</t>
  </si>
  <si>
    <t>Hylia Old Woman</t>
  </si>
  <si>
    <t>gi_ocarina_0_model</t>
  </si>
  <si>
    <t>Get Item - Ocarina - 0 - Model</t>
  </si>
  <si>
    <t>gi_ocarina_0_modelT</t>
  </si>
  <si>
    <t>Get Item - Ocarina - 0 - Model T</t>
  </si>
  <si>
    <t>zelda_gi_ocarina_0_menu</t>
  </si>
  <si>
    <t>Zelda - Get Item - Ocarina - 0 - Menu</t>
  </si>
  <si>
    <t>magicmaster</t>
  </si>
  <si>
    <t>Magic Master</t>
  </si>
  <si>
    <t>chickenlady</t>
  </si>
  <si>
    <t>Chicken Lady</t>
  </si>
  <si>
    <t>chikenlady_eye</t>
  </si>
  <si>
    <t>Chiken Lady - Eye</t>
  </si>
  <si>
    <t>hyliaman1</t>
  </si>
  <si>
    <t>Hylia Man 1</t>
  </si>
  <si>
    <t>hyliaman1_eye</t>
  </si>
  <si>
    <t>Hylia Man 1 - Eye</t>
  </si>
  <si>
    <t>c_s03bigtaki_modelT</t>
  </si>
  <si>
    <t>C - Spot 03 Big Waterfall - Model T</t>
  </si>
  <si>
    <t>c_s03shibuki_modelT</t>
  </si>
  <si>
    <t>C - Spot 03 Spray - Model T</t>
  </si>
  <si>
    <t>obj_s07taki01_modelT</t>
  </si>
  <si>
    <t>Object - Spot 07 Waterfall 01 - Model T</t>
  </si>
  <si>
    <t>obj_s07taki02_modelT</t>
  </si>
  <si>
    <t>Object - Spot 07 Waterfall 02 - Model T</t>
  </si>
  <si>
    <t>obj_s07taki03_model</t>
  </si>
  <si>
    <t>Object - Spot 07 Waterfall 03 - Model</t>
  </si>
  <si>
    <t>obj_s07taki03_modelT</t>
  </si>
  <si>
    <t>Object - Spot 07 Waterfall 03 - Model T</t>
  </si>
  <si>
    <t>obj_s07taki04_model</t>
  </si>
  <si>
    <t>Object - Spot 07 Waterfall 04 - Model</t>
  </si>
  <si>
    <t>obj_s07taki04_modelT</t>
  </si>
  <si>
    <t>Object - Spot 07 Waterfall 04 - Model T</t>
  </si>
  <si>
    <t>frezad</t>
  </si>
  <si>
    <t>Frezad</t>
  </si>
  <si>
    <t>frezad_breath</t>
  </si>
  <si>
    <t>Frezad - Breath</t>
  </si>
  <si>
    <t>hyliawoman3</t>
  </si>
  <si>
    <t>Hylia Woman 3</t>
  </si>
  <si>
    <t>hyliawoman3_eye</t>
  </si>
  <si>
    <t>Hylia Woman 3 - Eye</t>
  </si>
  <si>
    <t>geldwoman</t>
  </si>
  <si>
    <t>Gerudo Woman</t>
  </si>
  <si>
    <t>geldwoman_eye</t>
  </si>
  <si>
    <t>Gerudo Woman - Eye</t>
  </si>
  <si>
    <t>zelda_gi_boots_2</t>
  </si>
  <si>
    <t>Zelda - Get Item - Boots - 2</t>
  </si>
  <si>
    <t>zelda_gi_seed</t>
  </si>
  <si>
    <t>Zelda - Get Item - Seed</t>
  </si>
  <si>
    <t>demo_ganon_magic_modelT</t>
  </si>
  <si>
    <t>Cutscene - Ganon - Magic - Model T</t>
  </si>
  <si>
    <t>ele_l_model</t>
  </si>
  <si>
    <t>Elevator - L - Model</t>
  </si>
  <si>
    <t>field_fshot2_model</t>
  </si>
  <si>
    <t>Field - Hookshot 2 - Model</t>
  </si>
  <si>
    <t>lift_l_model</t>
  </si>
  <si>
    <t>Lift - L - Model</t>
  </si>
  <si>
    <t>lift_l_model_h</t>
  </si>
  <si>
    <t>Lift - L - Model - H</t>
  </si>
  <si>
    <t>c_mame_jr_model</t>
  </si>
  <si>
    <t>C - Bean - Junior - Model</t>
  </si>
  <si>
    <t>c_mame_kuki_model</t>
  </si>
  <si>
    <t>C - Bean - Air - Model</t>
  </si>
  <si>
    <t>c_mame_lift_model</t>
  </si>
  <si>
    <t>C - Bean - Lift - Model</t>
  </si>
  <si>
    <t>c_mame_place_model</t>
  </si>
  <si>
    <t>C - Bean - Place - Model</t>
  </si>
  <si>
    <t>l_j_goroiwa_model</t>
  </si>
  <si>
    <t>L - Evil God - Rolling Stone - Model</t>
  </si>
  <si>
    <t>zelda_gi_milk_2_menu</t>
  </si>
  <si>
    <t>Zelda - Get Item - Milk - 2 - Menu</t>
  </si>
  <si>
    <t>bosshead</t>
  </si>
  <si>
    <t>Boss Head</t>
  </si>
  <si>
    <t>disciple</t>
  </si>
  <si>
    <t>Disciple</t>
  </si>
  <si>
    <t>m_WhontR_0d_model</t>
  </si>
  <si>
    <t>M - Water Real Room - 0d - Model</t>
  </si>
  <si>
    <t>m_WusoR_0d_model</t>
  </si>
  <si>
    <t>M - Water Fake Room - 0d - Model</t>
  </si>
  <si>
    <t>beanmaster</t>
  </si>
  <si>
    <t>Bean Master</t>
  </si>
  <si>
    <t>bossheadson</t>
  </si>
  <si>
    <t>Boss Head Son</t>
  </si>
  <si>
    <t>c_s20tobira_model</t>
  </si>
  <si>
    <t>C - Spot 20 Gate - Model</t>
  </si>
  <si>
    <t>switch_8_fire1_model</t>
  </si>
  <si>
    <t>Switch - 8 - Fire 1 - Model</t>
  </si>
  <si>
    <t>switch_8_fire2_model</t>
  </si>
  <si>
    <t>Switch - 8 - Fire 2 - Model</t>
  </si>
  <si>
    <t>switch_8_model</t>
  </si>
  <si>
    <t>Switch - 8 - Model</t>
  </si>
  <si>
    <t>obj_kusa01_model</t>
  </si>
  <si>
    <t>Object - Grass 01 - Model</t>
  </si>
  <si>
    <t>obj_kusa03_model</t>
  </si>
  <si>
    <t>Object - Grass 03 - Model</t>
  </si>
  <si>
    <t>tubo2_hahen_model</t>
  </si>
  <si>
    <t>Pot 2 - Fragment - Model</t>
  </si>
  <si>
    <t>tubo2_model</t>
  </si>
  <si>
    <t>Pot 2 - Model</t>
  </si>
  <si>
    <t>zelda_gi_gloves_0</t>
  </si>
  <si>
    <t>Zelda - Get Item - Gloves - 0</t>
  </si>
  <si>
    <t>zelda_gi_gloves_1</t>
  </si>
  <si>
    <t>Zelda - Get Item - Gloves - 1</t>
  </si>
  <si>
    <t>zelda_gi_coin_blue</t>
  </si>
  <si>
    <t>Zelda - Get Item - Coin - Blue</t>
  </si>
  <si>
    <t>zelda_gi_coin_green</t>
  </si>
  <si>
    <t>Zelda - Get Item - Coin - Green</t>
  </si>
  <si>
    <t>zelda_gi_coin_red</t>
  </si>
  <si>
    <t>Zelda - Get Item - Coin - Red</t>
  </si>
  <si>
    <t>zelda_gi_coin_yellow</t>
  </si>
  <si>
    <t>Zelda - Get Item - Coin - Yellow</t>
  </si>
  <si>
    <t>kanban_bo_bottom_model</t>
  </si>
  <si>
    <t>Sign - Stick - Bottom - Model</t>
  </si>
  <si>
    <t>kanban_bo_center_model</t>
  </si>
  <si>
    <t>Sign - Stick - Center - Model</t>
  </si>
  <si>
    <t>kanban_bo_top_model</t>
  </si>
  <si>
    <t>Sign - Stick - Top - Model</t>
  </si>
  <si>
    <t>kanban_eff_modelT</t>
  </si>
  <si>
    <t>Sign - Effect - Model T</t>
  </si>
  <si>
    <t>kanban_L_bottom_L_model</t>
  </si>
  <si>
    <t>Sign - Left - Bottom - Left - Model</t>
  </si>
  <si>
    <t>kanban_L_bottom_R_model</t>
  </si>
  <si>
    <t>Sign - Left - Bottom - Right - Model</t>
  </si>
  <si>
    <t>kanban_L_top_L_model</t>
  </si>
  <si>
    <t>Sign - Left - Top - Left - Model</t>
  </si>
  <si>
    <t>kanban_L_top_R_model</t>
  </si>
  <si>
    <t>Sign - Left - Top - Right - Model</t>
  </si>
  <si>
    <t>kanban_R_bottom_L_model</t>
  </si>
  <si>
    <t>Sign - Right - Bottom - Left - Model</t>
  </si>
  <si>
    <t>kanban_R_bottom_R_model</t>
  </si>
  <si>
    <t>Sign - Right - Bottom - Right - Model</t>
  </si>
  <si>
    <t>kanban_R_top_L_model</t>
  </si>
  <si>
    <t>Sign - Right - Top - Left - Model</t>
  </si>
  <si>
    <t>kanban_R_top_R_model</t>
  </si>
  <si>
    <t>Sign - Right - Top - Right - Model</t>
  </si>
  <si>
    <t>spot15_brige_modelT</t>
  </si>
  <si>
    <t>Spot 15 - Bridge - Model T</t>
  </si>
  <si>
    <t>kaeporagaebora1</t>
  </si>
  <si>
    <t>Kaepora Gaebora 1</t>
  </si>
  <si>
    <t>kaeporagaebora1_eye</t>
  </si>
  <si>
    <t>Kaepora Gaebora 1 - Eye</t>
  </si>
  <si>
    <t>kaeporagaebora2</t>
  </si>
  <si>
    <t>Kaepora Gaebora 2</t>
  </si>
  <si>
    <t>kaeporagaebora2_eye</t>
  </si>
  <si>
    <t>Kaepora Gaebora 2 - Eye</t>
  </si>
  <si>
    <t>lakedoctor</t>
  </si>
  <si>
    <t>Lake Doctor</t>
  </si>
  <si>
    <t>windmillman</t>
  </si>
  <si>
    <t>windmillman_eye</t>
  </si>
  <si>
    <t>Windmill Man - Eye</t>
  </si>
  <si>
    <t>windmillman_mouth</t>
  </si>
  <si>
    <t>Windmill Man - Mouth</t>
  </si>
  <si>
    <t>zelda_gi_ki_tan_mask</t>
  </si>
  <si>
    <t>Zelda - Get Item - Ki - Tan - Mask</t>
  </si>
  <si>
    <t>zelda_gi_redead_mask</t>
  </si>
  <si>
    <t>Zelda - Get Item - Redead - Mask</t>
  </si>
  <si>
    <t>zelda_gi_skj_mask</t>
  </si>
  <si>
    <t>Zelda - Get Item - Skeleton Jr. - Mask</t>
  </si>
  <si>
    <t>zelda_gi_rabit_mask</t>
  </si>
  <si>
    <t>Zelda - Get Item - Rabbit - Mask</t>
  </si>
  <si>
    <t>zelda_gi_truth_mask</t>
  </si>
  <si>
    <t>Zelda - Get Item - Truth - Mask</t>
  </si>
  <si>
    <t>ganon_tdoor_model</t>
  </si>
  <si>
    <t>Ganon - T Door - Model</t>
  </si>
  <si>
    <t>efc_tw_whirlpool_modelT</t>
  </si>
  <si>
    <t>Effect - Tw - Whirlpool - Model T</t>
  </si>
  <si>
    <t>efc_tw_whirlpool_s_modelT</t>
  </si>
  <si>
    <t>Effect - Tw - Whirlpool - S - Model T</t>
  </si>
  <si>
    <t>runningman</t>
  </si>
  <si>
    <t>runningman_mouth</t>
  </si>
  <si>
    <t>Running Man - Mouth</t>
  </si>
  <si>
    <t>maskmaster</t>
  </si>
  <si>
    <t>Mask Master</t>
  </si>
  <si>
    <t>maskmaster_eye</t>
  </si>
  <si>
    <t>Mask Master - Eye</t>
  </si>
  <si>
    <t>zelda_gi_eye_lotion</t>
  </si>
  <si>
    <t>Zelda - Get Item - Eye - Lotion</t>
  </si>
  <si>
    <t>zelda_gi_powder</t>
  </si>
  <si>
    <t>Zelda - Get Item - Powder</t>
  </si>
  <si>
    <t>zelda_gi_mushroom</t>
  </si>
  <si>
    <t>Zelda - Get Item - Mushroom</t>
  </si>
  <si>
    <t>zelda_gi_ticketstone</t>
  </si>
  <si>
    <t>Zelda - Get Item - Ticket Stone</t>
  </si>
  <si>
    <t>zelda_gi_brokensword</t>
  </si>
  <si>
    <t>Zelda - Get Item - Broken Sword</t>
  </si>
  <si>
    <t>zelda_gi_brokensword_1_menu</t>
  </si>
  <si>
    <t>Zelda - Get Item - Broken Sword - 1 - Menu</t>
  </si>
  <si>
    <t>carpetmaster</t>
  </si>
  <si>
    <t>Carpet Master</t>
  </si>
  <si>
    <t>childstalker</t>
  </si>
  <si>
    <t>childstalker_eye</t>
  </si>
  <si>
    <t>Child Stalker - Eye</t>
  </si>
  <si>
    <t>zelda_gi_prescription</t>
  </si>
  <si>
    <t>Zelda - Get Item - Prescription</t>
  </si>
  <si>
    <t>zelda_gi_bracelet</t>
  </si>
  <si>
    <t>Zelda - Get Item - Bracelet</t>
  </si>
  <si>
    <t>zelda_gi_soldout</t>
  </si>
  <si>
    <t>Zelda - Get Item - Sold Out</t>
  </si>
  <si>
    <t>zelda_gi_soldout2</t>
  </si>
  <si>
    <t>Zelda - Get Item - Sold Out 2</t>
  </si>
  <si>
    <t>zelda_gi_frog</t>
  </si>
  <si>
    <t>Zelda - Get Item - Frog</t>
  </si>
  <si>
    <t>copy_nintendo</t>
  </si>
  <si>
    <t>Copy - Nintendo</t>
  </si>
  <si>
    <t>g_title</t>
  </si>
  <si>
    <t>G - Title</t>
  </si>
  <si>
    <t>g_title_fire</t>
  </si>
  <si>
    <t>G - Title - Fire</t>
  </si>
  <si>
    <t>g_title_fire_ura</t>
  </si>
  <si>
    <t>G - Title - Fire - Ura</t>
  </si>
  <si>
    <t>title_logo_jpeu</t>
  </si>
  <si>
    <t>Title - Logo - JP EU</t>
  </si>
  <si>
    <t>title_logo_us</t>
  </si>
  <si>
    <t>Title - Logo - US</t>
  </si>
  <si>
    <t>gerudoway_shutter_model</t>
  </si>
  <si>
    <t>Gerudo Way - Shutter - Model</t>
  </si>
  <si>
    <t>ganon_p1_model</t>
  </si>
  <si>
    <t>Ganon - P1 - Model</t>
  </si>
  <si>
    <t>ganon_p1_modelT</t>
  </si>
  <si>
    <t>Ganon - P1 - Model T</t>
  </si>
  <si>
    <t>ganon_p2_model</t>
  </si>
  <si>
    <t>Ganon - P2 - Model</t>
  </si>
  <si>
    <t>ganon_p3_model</t>
  </si>
  <si>
    <t>Ganon - P3 - Model</t>
  </si>
  <si>
    <t>ganon_p4_model</t>
  </si>
  <si>
    <t>Ganon - P4 - Model</t>
  </si>
  <si>
    <t>ganon_p5_model</t>
  </si>
  <si>
    <t>Ganon - P5 - Model</t>
  </si>
  <si>
    <t>ganon_p6_model</t>
  </si>
  <si>
    <t>Ganon - P6 - Model</t>
  </si>
  <si>
    <t>demo_efc_erupt1_modelT</t>
  </si>
  <si>
    <t>Cutscene - Effect - Erupt 1 - Model T</t>
  </si>
  <si>
    <t>demo_efc_erupt2_modelT</t>
  </si>
  <si>
    <t>Cutscene - Effect - Erupt 2 - Model T</t>
  </si>
  <si>
    <t>erupc_hinoko_modelT</t>
  </si>
  <si>
    <t>Eruption - Ember - Model T</t>
  </si>
  <si>
    <t>zelda_gi_golonmask</t>
  </si>
  <si>
    <t>Zelda - Get Item - Goron Mask</t>
  </si>
  <si>
    <t>zelda_gi_zoramask</t>
  </si>
  <si>
    <t>Zelda - Get Item - Zora Mask</t>
  </si>
  <si>
    <t>zelda_gi_gerudomask</t>
  </si>
  <si>
    <t>Zelda - Get Item - Gerudo Mask</t>
  </si>
  <si>
    <t>efc_fg2_thunder1_modelT</t>
  </si>
  <si>
    <t>Effect - Phantom Ganon 2 - Thunder 1 - Model T</t>
  </si>
  <si>
    <t>efc_ganon2_hadou_modelT</t>
  </si>
  <si>
    <t>Effect - Ganon 2 - Wave - Model T</t>
  </si>
  <si>
    <t>ganon</t>
  </si>
  <si>
    <t>ganon_eye</t>
  </si>
  <si>
    <t>Ganon - Eye</t>
  </si>
  <si>
    <t>ganon_fire_modelT</t>
  </si>
  <si>
    <t>Ganon - Fire - Model T</t>
  </si>
  <si>
    <t>ganon2_shadow_model</t>
  </si>
  <si>
    <t>Ganon 2 - Shadow - Model</t>
  </si>
  <si>
    <t>gn2_demo_ec_tfc_modelT</t>
  </si>
  <si>
    <t>Ganon 2 - Cutscene - Ending Cutscene - Triforce - Model T</t>
  </si>
  <si>
    <t>gn2_kenblur_modelT</t>
  </si>
  <si>
    <t>Ganon 2 - Sword Blur - Model T</t>
  </si>
  <si>
    <t>master_gn2_swordB_model</t>
  </si>
  <si>
    <t>Master - Ganon 2 - Sword B - Model</t>
  </si>
  <si>
    <t>master_sword_shadow_model</t>
  </si>
  <si>
    <t>Master - Sword - Shadow - Model</t>
  </si>
  <si>
    <t>strawman</t>
  </si>
  <si>
    <t>Straw Man</t>
  </si>
  <si>
    <t>lottomaster</t>
  </si>
  <si>
    <t>Lotto Master</t>
  </si>
  <si>
    <t>lottomaster_eye</t>
  </si>
  <si>
    <t>Lotto Master - Eye</t>
  </si>
  <si>
    <t>zeldoor_model</t>
  </si>
  <si>
    <t>Zelda Door - Model</t>
  </si>
  <si>
    <t>zelda_gi_hoverboots</t>
  </si>
  <si>
    <t>Zelda - Get Item - Hover Boots</t>
  </si>
  <si>
    <t>zelda_gi_m_arrow_0</t>
  </si>
  <si>
    <t>Zelda - Get Item - Magic - Arrow - 0</t>
  </si>
  <si>
    <t>zelda_gi_m_arrow_1</t>
  </si>
  <si>
    <t>Zelda - Get Item - Magic - Arrow - 1</t>
  </si>
  <si>
    <t>zelda_gi_m_arrow_2</t>
  </si>
  <si>
    <t>Zelda - Get Item - Magic - Arrow - 2</t>
  </si>
  <si>
    <t>drugmaster</t>
  </si>
  <si>
    <t>Drug Master</t>
  </si>
  <si>
    <t>drugmaster_eye</t>
  </si>
  <si>
    <t>Drug Master - Eye</t>
  </si>
  <si>
    <t>bomchumaster</t>
  </si>
  <si>
    <t>Bombchu Master</t>
  </si>
  <si>
    <t>bomchumaster_eye</t>
  </si>
  <si>
    <t>Bombchu Master - Eye</t>
  </si>
  <si>
    <t>Chicken Lady - Eye</t>
  </si>
  <si>
    <t>fishmaster</t>
  </si>
  <si>
    <t>Fish Master</t>
  </si>
  <si>
    <t>fishmaster_eye</t>
  </si>
  <si>
    <t>Fish Master - Eye</t>
  </si>
  <si>
    <t>fs_cap_model</t>
  </si>
  <si>
    <t>Fish Seller - Cap - Model</t>
  </si>
  <si>
    <t>fishbig</t>
  </si>
  <si>
    <t>Fish Big</t>
  </si>
  <si>
    <t>fishmiddle</t>
  </si>
  <si>
    <t>Fish Middle</t>
  </si>
  <si>
    <t>fs_smoke_modelT</t>
  </si>
  <si>
    <t>Fish Seller - Smoke - Model T</t>
  </si>
  <si>
    <t>minnow_model</t>
  </si>
  <si>
    <t>Minnow - Model</t>
  </si>
  <si>
    <t>reel_model</t>
  </si>
  <si>
    <t>Reel - Model</t>
  </si>
  <si>
    <t>rod_body_color</t>
  </si>
  <si>
    <t>Rod - Body - Color</t>
  </si>
  <si>
    <t>rod_model</t>
  </si>
  <si>
    <t>Rod - Model</t>
  </si>
  <si>
    <t>rua_body_model</t>
  </si>
  <si>
    <t>Lure - Body - Model</t>
  </si>
  <si>
    <t>rua_hari_model</t>
  </si>
  <si>
    <t>Lure - Hook - Model</t>
  </si>
  <si>
    <t>turi_hasu_model</t>
  </si>
  <si>
    <t>Fishing - Lotus - Model</t>
  </si>
  <si>
    <t>turi_kusa_model</t>
  </si>
  <si>
    <t>Fishing - Grass - Model</t>
  </si>
  <si>
    <t>turi_suisou_modelT</t>
  </si>
  <si>
    <t>Fishing - Seaweed - Model T</t>
  </si>
  <si>
    <t>worm_model</t>
  </si>
  <si>
    <t>Worm - Model</t>
  </si>
  <si>
    <t>zelda_gi_goddess_0</t>
  </si>
  <si>
    <t>Zelda - Get Item - Goddess - 0</t>
  </si>
  <si>
    <t>zelda_gi_goddess_1</t>
  </si>
  <si>
    <t>Zelda - Get Item - Goddess - 1</t>
  </si>
  <si>
    <t>zelda_gi_goddess_2</t>
  </si>
  <si>
    <t>Zelda - Get Item - Goddess - 2</t>
  </si>
  <si>
    <t>spiderman</t>
  </si>
  <si>
    <t>Spider Man</t>
  </si>
  <si>
    <t>spiderman_eye</t>
  </si>
  <si>
    <t>Spider Man - Eye</t>
  </si>
  <si>
    <t>daiocta</t>
  </si>
  <si>
    <t>Big Octa</t>
  </si>
  <si>
    <t>boringmaster</t>
  </si>
  <si>
    <t>Bowling Master</t>
  </si>
  <si>
    <t>boringmaster_eye</t>
  </si>
  <si>
    <t>Bowling Master - Eye</t>
  </si>
  <si>
    <t>c_s05mizusoko_model</t>
  </si>
  <si>
    <t>Child - Spot 05 Water Bottom - Model</t>
  </si>
  <si>
    <t>c_uruboss_saku_model</t>
  </si>
  <si>
    <t>Child - Wolf Boss - Fence - Model</t>
  </si>
  <si>
    <t>s12gate_model</t>
  </si>
  <si>
    <t>Spot 12 Gate - Model</t>
  </si>
  <si>
    <t>s12saku_model</t>
  </si>
  <si>
    <t>Spot 12 Fence - Model</t>
  </si>
  <si>
    <t>obj_18b_stone_model</t>
  </si>
  <si>
    <t>Object - 18b - Stone - Model</t>
  </si>
  <si>
    <t>dekunuts</t>
  </si>
  <si>
    <t>Deku Nuts</t>
  </si>
  <si>
    <t>dekunuts_plant</t>
  </si>
  <si>
    <t>Deku Nuts - Plant</t>
  </si>
  <si>
    <t>dnh_ball_model</t>
  </si>
  <si>
    <t>Deku Nuts Hint - Ball - Model</t>
  </si>
  <si>
    <t>c_s00afterhashi_model</t>
  </si>
  <si>
    <t>C - Spot 00 After Bridge - Model</t>
  </si>
  <si>
    <t>c_s00tessen01_model</t>
  </si>
  <si>
    <t>C - Spot 00 Iron Chain 01 - Model</t>
  </si>
  <si>
    <t>geldwomanspear</t>
  </si>
  <si>
    <t>Gerudo Woman Spear</t>
  </si>
  <si>
    <t>geldwomanspear_eye</t>
  </si>
  <si>
    <t>Gerudo Woman Spear - Eye</t>
  </si>
  <si>
    <t>akindonuts</t>
  </si>
  <si>
    <t>Trader Nuts</t>
  </si>
  <si>
    <t>dnu_ball_model</t>
  </si>
  <si>
    <t>geld</t>
  </si>
  <si>
    <t>geld_eye</t>
  </si>
  <si>
    <t>Gerudo - Eye</t>
  </si>
  <si>
    <t>chickengirl</t>
  </si>
  <si>
    <t>Chicken Girl</t>
  </si>
  <si>
    <t>chickengirl_eye</t>
  </si>
  <si>
    <t>Chicken Girl - Eye</t>
  </si>
  <si>
    <t>dog</t>
  </si>
  <si>
    <t>l_j_door0_model</t>
  </si>
  <si>
    <t>L - Evil God - Door 0 - Model</t>
  </si>
  <si>
    <t>l_j_tetugousi_model</t>
  </si>
  <si>
    <t>L - Evil God - Iron Grill - Model</t>
  </si>
  <si>
    <t>obj_112_modelT</t>
  </si>
  <si>
    <t>Object - 11 2 - Model T</t>
  </si>
  <si>
    <t>obj_s11wall_model</t>
  </si>
  <si>
    <t>Object - Spot 11 Wall - Model</t>
  </si>
  <si>
    <t>CIkibako_hahen_model</t>
  </si>
  <si>
    <t>Ci Wood Crate - Fragment - Model</t>
  </si>
  <si>
    <t>CIkibako_model</t>
  </si>
  <si>
    <t>Ci Wood Crate - Model</t>
  </si>
  <si>
    <t>dns_ball_model</t>
  </si>
  <si>
    <t>Deku Nuts S - Ball - Model</t>
  </si>
  <si>
    <t>eldernuts</t>
  </si>
  <si>
    <t>Elder Nuts</t>
  </si>
  <si>
    <t>eldernuts_eye</t>
  </si>
  <si>
    <t>Elder Nuts - Eye</t>
  </si>
  <si>
    <t>eldernuts_plant</t>
  </si>
  <si>
    <t>Elder Nuts - Plant</t>
  </si>
  <si>
    <t>choronuts</t>
  </si>
  <si>
    <t>Choro Nuts</t>
  </si>
  <si>
    <t>choronuts_eye</t>
  </si>
  <si>
    <t>Choro Nuts - Eye</t>
  </si>
  <si>
    <t>choronuts_plant</t>
  </si>
  <si>
    <t>Choro Nuts - Plant</t>
  </si>
  <si>
    <t>dnk_ball_model</t>
  </si>
  <si>
    <t>Deku Nuts Audience - Ball - Model</t>
  </si>
  <si>
    <t>_zelda_gi_bottle</t>
  </si>
  <si>
    <t>- Zelda - Get Item - Bottle</t>
  </si>
  <si>
    <t>gi_fire_modelT</t>
  </si>
  <si>
    <t>Get Item - Fire - Model T</t>
  </si>
  <si>
    <t>zelda_gi_fire</t>
  </si>
  <si>
    <t>Zelda - Get Item - Fire</t>
  </si>
  <si>
    <t>zelda_gi_fire_eff_menu</t>
  </si>
  <si>
    <t>Zelda - Get Item - Fire - Effect - Menu</t>
  </si>
  <si>
    <t>zelda_gi_insect</t>
  </si>
  <si>
    <t>Zelda - Get Item - Insect</t>
  </si>
  <si>
    <t>zelda_gi_insect_menu</t>
  </si>
  <si>
    <t>Zelda - Get Item - Insect - Menu</t>
  </si>
  <si>
    <t>gi_butterfly_model</t>
  </si>
  <si>
    <t>Get Item - Butterfly - Model</t>
  </si>
  <si>
    <t>gi_butterfly_modelT</t>
  </si>
  <si>
    <t>Get Item - Butterfly - Model T</t>
  </si>
  <si>
    <t>zelda_gi_ghost</t>
  </si>
  <si>
    <t>Zelda - Get Item - Ghost</t>
  </si>
  <si>
    <t>zelda_gi_ghost_ef</t>
  </si>
  <si>
    <t>Zelda - Get Item - Ghost - Effect</t>
  </si>
  <si>
    <t>zelda_gi_ghost_eff_menu</t>
  </si>
  <si>
    <t>Zelda - Get Item - Ghost - Effect - Menu</t>
  </si>
  <si>
    <t>gi_soul_modelT2</t>
  </si>
  <si>
    <t>Get Item - Soul - Model T2</t>
  </si>
  <si>
    <t>zelda_gi_soul</t>
  </si>
  <si>
    <t>Zelda - Get Item - Soul</t>
  </si>
  <si>
    <t>zelda_gi_soul_eff_menu</t>
  </si>
  <si>
    <t>Zelda - Get Item - Soul - Effect - Menu</t>
  </si>
  <si>
    <t>bowling_p1_model</t>
  </si>
  <si>
    <t>Bowling - P1 - Model</t>
  </si>
  <si>
    <t>bowling_p2_model</t>
  </si>
  <si>
    <t>Bowling - P2 - Model</t>
  </si>
  <si>
    <t>l_g_door_model</t>
  </si>
  <si>
    <t>L - Ganon - Door - Model</t>
  </si>
  <si>
    <t>l_g_hikari_modelT</t>
  </si>
  <si>
    <t>L - Ganon - Light - Model T</t>
  </si>
  <si>
    <t>l_g_hikarijimen_model</t>
  </si>
  <si>
    <t>L - Ganon - Light Ground - Model</t>
  </si>
  <si>
    <t>l_g_icebrock_modelT</t>
  </si>
  <si>
    <t>L - Ganon - Ice Block - Model T</t>
  </si>
  <si>
    <t>l_g_kekkai_modelT</t>
  </si>
  <si>
    <t>L - Ganon - Barrier - Model T</t>
  </si>
  <si>
    <t>l_g_kekkaihole_modelT</t>
  </si>
  <si>
    <t>L - Ganon - Barrier Hole - Model T</t>
  </si>
  <si>
    <t>l_g_kekkaipower_2_modelT</t>
  </si>
  <si>
    <t>L - Ganon - Barrier Power - 2 - Model T</t>
  </si>
  <si>
    <t>l_g_kekkaipower_2_modelT_blue</t>
  </si>
  <si>
    <t>L - Ganon - Barrier Power - 2 - Model T - Blue</t>
  </si>
  <si>
    <t>l_g_kekkaipower_2_modelT_green</t>
  </si>
  <si>
    <t>L - Ganon - Barrier Power - 2 - Model T - Green</t>
  </si>
  <si>
    <t>l_g_kekkaipower_2_modelT_orange</t>
  </si>
  <si>
    <t>L - Ganon - Barrier Power - 2 - Model T - Orange</t>
  </si>
  <si>
    <t>l_g_kekkaipower_2_modelT_purple</t>
  </si>
  <si>
    <t>L - Ganon - Barrier Power - 2 - Model T - Purple</t>
  </si>
  <si>
    <t>l_g_kekkaipower_2_modelT_red</t>
  </si>
  <si>
    <t>L - Ganon - Barrier Power - 2 - Model T - Red</t>
  </si>
  <si>
    <t>l_g_kekkaipower_2_modelT_yellow</t>
  </si>
  <si>
    <t>L - Ganon - Barrier Power - 2 - Model T - Yellow</t>
  </si>
  <si>
    <t>l_g_kekkaipower_model</t>
  </si>
  <si>
    <t>L - Ganon - Barrier Power - Model</t>
  </si>
  <si>
    <t>l_g_kekkaipower_modelT</t>
  </si>
  <si>
    <t>L - Ganon - Barrier Power - Model T</t>
  </si>
  <si>
    <t>l_g_kekkaipower_modelT_blue</t>
  </si>
  <si>
    <t>L - Ganon - Barrier Power - Model T - Blue</t>
  </si>
  <si>
    <t>l_g_kekkaipower_modelT_green</t>
  </si>
  <si>
    <t>L - Ganon - Barrier Power - Model T - Green</t>
  </si>
  <si>
    <t>l_g_kekkaipower_modelT_orange</t>
  </si>
  <si>
    <t>L - Ganon - Barrier Power - Model T - Orange</t>
  </si>
  <si>
    <t>l_g_kekkaipower_modelT_purple</t>
  </si>
  <si>
    <t>L - Ganon - Barrier Power - Model T - Purple</t>
  </si>
  <si>
    <t>l_g_kekkaipower_modelT_red</t>
  </si>
  <si>
    <t>L - Ganon - Barrier Power - Model T - Red</t>
  </si>
  <si>
    <t>l_g_kekkaipower_modelT_yellow</t>
  </si>
  <si>
    <t>L - Ganon - Barrier Power - Model T - Yellow</t>
  </si>
  <si>
    <t>l_g_kumonosu_modelT</t>
  </si>
  <si>
    <t>L - Ganon - Spider Nest - Model T</t>
  </si>
  <si>
    <t>l_g_meganeyuka_modelT</t>
  </si>
  <si>
    <t>L - Ganon - Lens Floor - Model T</t>
  </si>
  <si>
    <t>l_g_nisekabe_model</t>
  </si>
  <si>
    <t>L - Ganon - Fake Wall - Model</t>
  </si>
  <si>
    <t>l_g_nisekabe2_model</t>
  </si>
  <si>
    <t>L - Ganon - Fake Wall 2 - Model</t>
  </si>
  <si>
    <t>l_g_nisekabe3_model</t>
  </si>
  <si>
    <t>L - Ganon - Fake Wall 3 - Model</t>
  </si>
  <si>
    <t>l_g_yamiasiba_modelT</t>
  </si>
  <si>
    <t>L - Ganon - Shadow Asiba - Model T</t>
  </si>
  <si>
    <t>l_g_zubumeiro_model</t>
  </si>
  <si>
    <t>L - Ganon - Zubu Labyrinth - Model</t>
  </si>
  <si>
    <t>doughnut_aya_modelT</t>
  </si>
  <si>
    <t>Doughnut - Aya - Model T</t>
  </si>
  <si>
    <t>doughnut_modelT</t>
  </si>
  <si>
    <t>Doughnut - Model T</t>
  </si>
  <si>
    <t>zelda_gi_dekupouch_0</t>
  </si>
  <si>
    <t>Zelda - Get Item - Deku Pouch - 0</t>
  </si>
  <si>
    <t>zelda_gi_dekupouch_1</t>
  </si>
  <si>
    <t>Zelda - Get Item - Deku Pouch - 1</t>
  </si>
  <si>
    <t>zelda_gi_dekupouch_2</t>
  </si>
  <si>
    <t>Zelda - Get Item - Deku Pouch - 2</t>
  </si>
  <si>
    <t>zelda_gi_rupy</t>
  </si>
  <si>
    <t>Zelda - Get Item - Rupee</t>
  </si>
  <si>
    <t>c_matoate_house_model</t>
  </si>
  <si>
    <t>C - Target Shooting - House - Model</t>
  </si>
  <si>
    <t>c_s01_k_kanban_model</t>
  </si>
  <si>
    <t>C - Spot 01 - K - Sign - Model</t>
  </si>
  <si>
    <t>c_s01_m_kanban_model</t>
  </si>
  <si>
    <t>C - Spot 01 - M - Sign - Model</t>
  </si>
  <si>
    <t>c_s01_n_kanban_model</t>
  </si>
  <si>
    <t>C - Spot 01 - N - Sign - Model</t>
  </si>
  <si>
    <t>c_s01idosoko_model</t>
  </si>
  <si>
    <t>C - Spot 01 Well Bottom - Model</t>
  </si>
  <si>
    <t>c_matoate_before_model</t>
  </si>
  <si>
    <t>C - Target Shooting - Before - Model</t>
  </si>
  <si>
    <t>c_s01tomegate_model</t>
  </si>
  <si>
    <t>C - Spot 01 Stopper Gate - Model</t>
  </si>
  <si>
    <t>couple</t>
  </si>
  <si>
    <t>Couple</t>
  </si>
  <si>
    <t>marketpeople</t>
  </si>
  <si>
    <t>Market People</t>
  </si>
  <si>
    <t>pt_wolfos</t>
  </si>
  <si>
    <t>Pt - Wolfos</t>
  </si>
  <si>
    <t>wolfos</t>
  </si>
  <si>
    <t>wolfos_eye</t>
  </si>
  <si>
    <t>Wolfos - Eye</t>
  </si>
  <si>
    <t>wolfos2_eye</t>
  </si>
  <si>
    <t>Wolfos 2 - Eye</t>
  </si>
  <si>
    <t>stalbaby</t>
  </si>
  <si>
    <t>Stalbaby</t>
  </si>
  <si>
    <t>ganon_b1_model</t>
  </si>
  <si>
    <t>Ganon - B1 - Model</t>
  </si>
  <si>
    <t>ganon_b2_1_model</t>
  </si>
  <si>
    <t>Ganon - B2 - 1 - Model</t>
  </si>
  <si>
    <t>ganon_b2_2_model</t>
  </si>
  <si>
    <t>Ganon - B2 - 2 - Model</t>
  </si>
  <si>
    <t>ganon_b2_3_model</t>
  </si>
  <si>
    <t>Ganon - B2 - 3 - Model</t>
  </si>
  <si>
    <t>ganon_b2_4_model</t>
  </si>
  <si>
    <t>Ganon - B2 - 4 - Model</t>
  </si>
  <si>
    <t>ganon_b2_5_model</t>
  </si>
  <si>
    <t>Ganon - B2 - 5 - Model</t>
  </si>
  <si>
    <t>ganon_b2_6_model</t>
  </si>
  <si>
    <t>Ganon - B2 - 6 - Model</t>
  </si>
  <si>
    <t>ganon_b2_7_model</t>
  </si>
  <si>
    <t>Ganon - B2 - 7 - Model</t>
  </si>
  <si>
    <t>ganon_hahen_cp_model</t>
  </si>
  <si>
    <t>Ganon - Fragment - Cp - Model</t>
  </si>
  <si>
    <t>m_Hshutter1_model</t>
  </si>
  <si>
    <t>M - Grave Shutter 1 - Model</t>
  </si>
  <si>
    <t>m_Hshutter2_model</t>
  </si>
  <si>
    <t>M - Grave Shutter 2 - Model</t>
  </si>
  <si>
    <t>gossip_stone2_model</t>
  </si>
  <si>
    <t>Gossip - Stone 2 - Model</t>
  </si>
  <si>
    <t>gostbuyer</t>
  </si>
  <si>
    <t>a_bomt_model</t>
  </si>
  <si>
    <t>A - Bomb T - Model</t>
  </si>
  <si>
    <t>dod_bomt1_model</t>
  </si>
  <si>
    <t>Dodongo - Bomb T1 - Model</t>
  </si>
  <si>
    <t>dod_bomt2_model</t>
  </si>
  <si>
    <t>Dodongo - Bomb T2 - Model</t>
  </si>
  <si>
    <t>cow</t>
  </si>
  <si>
    <t>cow2</t>
  </si>
  <si>
    <t>Cow 2</t>
  </si>
  <si>
    <t>hyliawoman2</t>
  </si>
  <si>
    <t>Hylia Woman 2</t>
  </si>
  <si>
    <t>zelda_gi_sword_1</t>
  </si>
  <si>
    <t>Zelda - Get Item - Sword - 1</t>
  </si>
  <si>
    <t>idle</t>
  </si>
  <si>
    <t>Idle</t>
  </si>
  <si>
    <t>killer_door</t>
  </si>
  <si>
    <t>Killer - Door</t>
  </si>
  <si>
    <t>kld_tipA_model</t>
  </si>
  <si>
    <t>Killer Door - Tip A - Model</t>
  </si>
  <si>
    <t>kld_tipB_model</t>
  </si>
  <si>
    <t>Killer Door - Tip B - Model</t>
  </si>
  <si>
    <t>kld_tipC_model</t>
  </si>
  <si>
    <t>Killer Door - Tip C - Model</t>
  </si>
  <si>
    <t>kld_tipD_model</t>
  </si>
  <si>
    <t>Killer Door - Tip D - Model</t>
  </si>
  <si>
    <t>ouke_tobira_model</t>
  </si>
  <si>
    <t>Royal Family - Gate - Model</t>
  </si>
  <si>
    <t>brick_toki_model</t>
  </si>
  <si>
    <t>Brick - Time - Model</t>
  </si>
  <si>
    <t>Sort</t>
  </si>
  <si>
    <t>ganondorf_down</t>
  </si>
  <si>
    <t>Ganondorf - Down</t>
  </si>
  <si>
    <t>hintstone</t>
  </si>
  <si>
    <t>Hint Stone</t>
  </si>
  <si>
    <t>new_magic_wind</t>
  </si>
  <si>
    <t>New - Magic - Wind</t>
  </si>
  <si>
    <t>saku1_model</t>
  </si>
  <si>
    <t>Fence 1 - Model</t>
  </si>
  <si>
    <t>saku2_model</t>
  </si>
  <si>
    <t>Fence 2 - Model</t>
  </si>
  <si>
    <t>spia5m_model</t>
  </si>
  <si>
    <t>Spia 5m - Model</t>
  </si>
  <si>
    <t>stonebridge_model</t>
  </si>
  <si>
    <t>Stone Bridge - Model</t>
  </si>
  <si>
    <t>zelda_gi_bigghost_eff_menu</t>
  </si>
  <si>
    <t>Zelda - Get Item - Big Ghost - Effect - Menu</t>
  </si>
  <si>
    <t>zelda_gi_fire_arrow_menu</t>
  </si>
  <si>
    <t>Zelda - Get Item - Fire - Arrow - Menu</t>
  </si>
  <si>
    <t>zelda_gi_ice_arrow_menu</t>
  </si>
  <si>
    <t>Zelda - Get Item - Ice - Arrow - Menu</t>
  </si>
  <si>
    <t>zelda_gi_jewel_0_menu</t>
  </si>
  <si>
    <t>Zelda - Get Item - Jewel - 0 - Menu</t>
  </si>
  <si>
    <t>zelda_gi_jewel_1_menu</t>
  </si>
  <si>
    <t>Zelda - Get Item - Jewel - 1 - Menu</t>
  </si>
  <si>
    <t>zelda_gi_jewel_2_menu</t>
  </si>
  <si>
    <t>Zelda - Get Item - Jewel - 2 - Menu</t>
  </si>
  <si>
    <t>zelda_gi_light_arrow_menu</t>
  </si>
  <si>
    <t>Zelda - Get Item - Light - Arrow - Menu</t>
  </si>
  <si>
    <t>zelda_gi_liquid_0_menu</t>
  </si>
  <si>
    <t>Zelda - Get Item - Liquid - 0 - Menu</t>
  </si>
  <si>
    <t>zelda_gi_liquid_1_menu</t>
  </si>
  <si>
    <t>Zelda - Get Item - Liquid - 1 - Menu</t>
  </si>
  <si>
    <t>zelda_gi_liquid_2_menu</t>
  </si>
  <si>
    <t>Zelda - Get Item - Liquid - 2 - Menu</t>
  </si>
  <si>
    <t>zelda_gi_none_menu</t>
  </si>
  <si>
    <t>Zelda - Get Item - None - Menu</t>
  </si>
  <si>
    <t>zelda_gi_sword_2_menu</t>
  </si>
  <si>
    <t>Zelda - Get Item - Sword - 2 - Menu</t>
  </si>
  <si>
    <t>Ram (DB)</t>
  </si>
  <si>
    <t>RAM (1.0)</t>
  </si>
  <si>
    <t>Offs. (DB)</t>
  </si>
  <si>
    <t>Offs. (1.0)</t>
  </si>
  <si>
    <t>Name (Mark Accurate in Green)</t>
  </si>
  <si>
    <t>Return Value (v0)</t>
  </si>
  <si>
    <t>Argument 0 (a0)</t>
  </si>
  <si>
    <t>Argument 1 (a1)</t>
  </si>
  <si>
    <t>Argument 2 (a2)</t>
  </si>
  <si>
    <t>Argument 3 (a3)</t>
  </si>
  <si>
    <t>Argument 4 (sp+0x10)</t>
  </si>
  <si>
    <t>Argument 5 (sp+0x14)</t>
  </si>
  <si>
    <t>Argument 6 (sp+0x18)</t>
  </si>
  <si>
    <t>Argument 7 (sp+0x1C)</t>
  </si>
  <si>
    <t>Argument 8 (sp+0x20)</t>
  </si>
  <si>
    <t>Argument 9 (sp+0x24)</t>
  </si>
  <si>
    <t>Argument 10 (sp+0x28)</t>
  </si>
  <si>
    <t>Argument 11 (sp+0x2C)</t>
  </si>
  <si>
    <t>Argument 12 (sp+0x30)</t>
  </si>
  <si>
    <t>Argument 13 (sp+0x34)</t>
  </si>
  <si>
    <t>Argument 14 (sp+0x38)</t>
  </si>
  <si>
    <t>Argument 15 (sp+0x3C)</t>
  </si>
  <si>
    <t>Argument 16 (sp+0x40)</t>
  </si>
  <si>
    <t>Argument 17 (sp+0x44)</t>
  </si>
  <si>
    <t>Argument 18 (sp+0x48)</t>
  </si>
  <si>
    <t>80?</t>
  </si>
  <si>
    <t>exception handling routine; part of Makerom</t>
  </si>
  <si>
    <t>boot</t>
  </si>
  <si>
    <t>80000000</t>
  </si>
  <si>
    <t>Exception Vector, jumps to 800039E0 (Debug)</t>
  </si>
  <si>
    <t>void</t>
  </si>
  <si>
    <t>80000400</t>
  </si>
  <si>
    <t>Program Entrypoint</t>
  </si>
  <si>
    <t>80000BFC</t>
  </si>
  <si>
    <t>80000DF0</t>
  </si>
  <si>
    <t>DMARomToRam</t>
  </si>
  <si>
    <t>probably has an official name in the SDK</t>
  </si>
  <si>
    <t>void *ram_to</t>
  </si>
  <si>
    <t>void *rom_from</t>
  </si>
  <si>
    <t>u32 size</t>
  </si>
  <si>
    <t>800013FC</t>
  </si>
  <si>
    <t>GetFile</t>
  </si>
  <si>
    <t>ftl_d *</t>
  </si>
  <si>
    <t>80001FF0</t>
  </si>
  <si>
    <t>AssertMessage</t>
  </si>
  <si>
    <t>80002130</t>
  </si>
  <si>
    <t>DebugMessage</t>
  </si>
  <si>
    <t>const char *fmt</t>
  </si>
  <si>
    <t>800021B0</t>
  </si>
  <si>
    <t>outputs text to debug console.
passed to _Printf by DebugMessage</t>
  </si>
  <si>
    <t>bool? success?</t>
  </si>
  <si>
    <t>uint8? unk
/* maybe stdout or
stderr or something? */</t>
  </si>
  <si>
    <t>const char *msg</t>
  </si>
  <si>
    <t>size_t len</t>
  </si>
  <si>
    <t>80002D60</t>
  </si>
  <si>
    <t>NullPointerCheck</t>
  </si>
  <si>
    <t>80002E10</t>
  </si>
  <si>
    <t>DebugMessageWithThreadId</t>
  </si>
  <si>
    <t>80002FF0</t>
  </si>
  <si>
    <t>called from 80007760</t>
  </si>
  <si>
    <t>80003034</t>
  </si>
  <si>
    <t>80001DF4</t>
  </si>
  <si>
    <t>80003060</t>
  </si>
  <si>
    <t>80001E20</t>
  </si>
  <si>
    <t>osSendMesg</t>
  </si>
  <si>
    <t>800031B0</t>
  </si>
  <si>
    <t>80001F70</t>
  </si>
  <si>
    <t>osStopThread</t>
  </si>
  <si>
    <t>80003280</t>
  </si>
  <si>
    <t>80002030</t>
  </si>
  <si>
    <t>osRecvMesg</t>
  </si>
  <si>
    <t>80003710</t>
  </si>
  <si>
    <t>__ull_rshift</t>
  </si>
  <si>
    <t>8000373C</t>
  </si>
  <si>
    <t>__ull_rem</t>
  </si>
  <si>
    <t>80003778</t>
  </si>
  <si>
    <t>__ull_div</t>
  </si>
  <si>
    <t>800037B4</t>
  </si>
  <si>
    <t>__ll_lshift</t>
  </si>
  <si>
    <t>800037E0</t>
  </si>
  <si>
    <t>__ll_rem</t>
  </si>
  <si>
    <t>8000381C</t>
  </si>
  <si>
    <t>__ll_div</t>
  </si>
  <si>
    <t>80003878</t>
  </si>
  <si>
    <t>__ll_mul</t>
  </si>
  <si>
    <t>800038A8</t>
  </si>
  <si>
    <t>__ull_divremi</t>
  </si>
  <si>
    <t>80003908</t>
  </si>
  <si>
    <t>__ll_mod</t>
  </si>
  <si>
    <t>800039A4</t>
  </si>
  <si>
    <t>__ll_rshift</t>
  </si>
  <si>
    <t>800039E0</t>
  </si>
  <si>
    <t>an interrupt/exception handler.
works with a struct at 0x80015890 (Debug)</t>
  </si>
  <si>
    <t>80003F2C</t>
  </si>
  <si>
    <t>part of interrupt/exception handling.
works with a struct at
0x80015A40 (Debug) + offset</t>
  </si>
  <si>
    <t>s32 offset</t>
  </si>
  <si>
    <t>80004014</t>
  </si>
  <si>
    <t>80002A4C</t>
  </si>
  <si>
    <t>Saves thread state and swaps to next thread</t>
  </si>
  <si>
    <t>80004300</t>
  </si>
  <si>
    <t>80002D30</t>
  </si>
  <si>
    <t>__osDequeueThread</t>
  </si>
  <si>
    <t>80004450</t>
  </si>
  <si>
    <t>80002E80</t>
  </si>
  <si>
    <t>bzero</t>
  </si>
  <si>
    <t>zero a block of memory</t>
  </si>
  <si>
    <t>80004550</t>
  </si>
  <si>
    <t>80002F20</t>
  </si>
  <si>
    <t>osCreateThread</t>
  </si>
  <si>
    <t>800046A0</t>
  </si>
  <si>
    <t>80003420</t>
  </si>
  <si>
    <t>__osSetSR</t>
  </si>
  <si>
    <t>800046B0</t>
  </si>
  <si>
    <t>80003430</t>
  </si>
  <si>
    <t>__osGetSR</t>
  </si>
  <si>
    <t>800046C0</t>
  </si>
  <si>
    <t>80003440</t>
  </si>
  <si>
    <t>osWritebackDCache</t>
  </si>
  <si>
    <t>80004DE0</t>
  </si>
  <si>
    <t>80003B60</t>
  </si>
  <si>
    <t>osVirtualToPhysical</t>
  </si>
  <si>
    <t>80004F20</t>
  </si>
  <si>
    <t>80003CA0</t>
  </si>
  <si>
    <t>osGetThreadId</t>
  </si>
  <si>
    <t>woo spok y gost writer</t>
  </si>
  <si>
    <t>80004F40</t>
  </si>
  <si>
    <t>80003CC0</t>
  </si>
  <si>
    <t>osSetIntMask</t>
  </si>
  <si>
    <t>80005040</t>
  </si>
  <si>
    <t>80003DD0</t>
  </si>
  <si>
    <t>__osProbeTLB</t>
  </si>
  <si>
    <t>80005100</t>
  </si>
  <si>
    <t>80003E90</t>
  </si>
  <si>
    <t>80005220</t>
  </si>
  <si>
    <t>80003FB0</t>
  </si>
  <si>
    <t>800052E0</t>
  </si>
  <si>
    <t>800D1D00</t>
  </si>
  <si>
    <t>_Printf</t>
  </si>
  <si>
    <t>part of The Standard C Library by PJ Plauger</t>
  </si>
  <si>
    <t>int</t>
  </si>
  <si>
    <t>void *(*pfn)(void *, const char *, size_t)</t>
  </si>
  <si>
    <t>void *arg</t>
  </si>
  <si>
    <t>va_list ap</t>
  </si>
  <si>
    <t>80005928</t>
  </si>
  <si>
    <t>_Putfld</t>
  </si>
  <si>
    <t>_Pft *px</t>
  </si>
  <si>
    <t>va_list *pap</t>
  </si>
  <si>
    <t>char code</t>
  </si>
  <si>
    <t>char *ac</t>
  </si>
  <si>
    <t>800060B0</t>
  </si>
  <si>
    <t>returns c if it's in null-terminated string,
or 0 if not found</t>
  </si>
  <si>
    <t>char c</t>
  </si>
  <si>
    <t>char *string</t>
  </si>
  <si>
    <t>80006150</t>
  </si>
  <si>
    <t>800041A0</t>
  </si>
  <si>
    <t>osInvalICache</t>
  </si>
  <si>
    <t>void *vaddr</t>
  </si>
  <si>
    <t>s32 nbytes</t>
  </si>
  <si>
    <t>800061D0</t>
  </si>
  <si>
    <t>80004220</t>
  </si>
  <si>
    <t>osCreateMesgQueue</t>
  </si>
  <si>
    <t>80006200</t>
  </si>
  <si>
    <t>80004250</t>
  </si>
  <si>
    <t>osInvalDCache</t>
  </si>
  <si>
    <t>800062E0</t>
  </si>
  <si>
    <t>80004330</t>
  </si>
  <si>
    <t>osJamMesg</t>
  </si>
  <si>
    <t>80006430</t>
  </si>
  <si>
    <t>80004480</t>
  </si>
  <si>
    <t>osSetThreadPri</t>
  </si>
  <si>
    <t>80006510</t>
  </si>
  <si>
    <t>80004548</t>
  </si>
  <si>
    <t>osGetThreadPri</t>
  </si>
  <si>
    <t>80006530</t>
  </si>
  <si>
    <t>800068C0</t>
  </si>
  <si>
    <t>bcmp</t>
  </si>
  <si>
    <t>compare two blocks of memory</t>
  </si>
  <si>
    <t>800069E0</t>
  </si>
  <si>
    <t>800048C0</t>
  </si>
  <si>
    <t>osGetTime</t>
  </si>
  <si>
    <t>80006EA0</t>
  </si>
  <si>
    <t>80004D50</t>
  </si>
  <si>
    <t>osGetCount</t>
  </si>
  <si>
    <t>80006EB0</t>
  </si>
  <si>
    <t>80004D60</t>
  </si>
  <si>
    <t>__osSetGlobalIntMask</t>
  </si>
  <si>
    <t>80006F00</t>
  </si>
  <si>
    <t>80004DB0</t>
  </si>
  <si>
    <t>__osSetCompare</t>
  </si>
  <si>
    <t>80006F10</t>
  </si>
  <si>
    <t>80004DC0</t>
  </si>
  <si>
    <t>bcopy</t>
  </si>
  <si>
    <t>copy a block of memory</t>
  </si>
  <si>
    <t>void *dst</t>
  </si>
  <si>
    <t>void *src</t>
  </si>
  <si>
    <t>80007220</t>
  </si>
  <si>
    <t>800050D0</t>
  </si>
  <si>
    <t>__osResetGlobalIntMask</t>
  </si>
  <si>
    <t>80007280</t>
  </si>
  <si>
    <t>80005130</t>
  </si>
  <si>
    <t>enter kernel mode? or disable all interrupts?</t>
  </si>
  <si>
    <t>800072F0</t>
  </si>
  <si>
    <t>800051A0</t>
  </si>
  <si>
    <t>exit kernel mode? or re-enable interrupts?</t>
  </si>
  <si>
    <t>80007660</t>
  </si>
  <si>
    <t>called from 800021B0</t>
  </si>
  <si>
    <t>80007A70</t>
  </si>
  <si>
    <t>800057E0</t>
  </si>
  <si>
    <t>__osSetFpcCsr</t>
  </si>
  <si>
    <t>80007A80</t>
  </si>
  <si>
    <t>800057F0</t>
  </si>
  <si>
    <t>__osGetFpcCsr</t>
  </si>
  <si>
    <t>80007A90</t>
  </si>
  <si>
    <t>80005800</t>
  </si>
  <si>
    <t>80007AE0</t>
  </si>
  <si>
    <t>80005850</t>
  </si>
  <si>
    <t>osMapTLBRdb</t>
  </si>
  <si>
    <t>80007B40</t>
  </si>
  <si>
    <t>800058B0</t>
  </si>
  <si>
    <t>osYieldThread</t>
  </si>
  <si>
    <t>80007B90</t>
  </si>
  <si>
    <t>80005900</t>
  </si>
  <si>
    <t>__osGetCause</t>
  </si>
  <si>
    <t>80007D00</t>
  </si>
  <si>
    <t>_Litob</t>
  </si>
  <si>
    <t>80008FC0</t>
  </si>
  <si>
    <t>80005EC0</t>
  </si>
  <si>
    <t>osStartThread</t>
  </si>
  <si>
    <t>8000AE50</t>
  </si>
  <si>
    <t>osViModeMpalLan1</t>
  </si>
  <si>
    <t>80012160</t>
  </si>
  <si>
    <t>__osRcpImTable</t>
  </si>
  <si>
    <t>8001CE60</t>
  </si>
  <si>
    <t>800110A0</t>
  </si>
  <si>
    <t>code</t>
  </si>
  <si>
    <t>should be consistent?</t>
  </si>
  <si>
    <t>80026CD4</t>
  </si>
  <si>
    <t>EffectAdd</t>
  </si>
  <si>
    <t>8002D570</t>
  </si>
  <si>
    <t>actor-related, clears lowest bit of flags</t>
  </si>
  <si>
    <t>void *actor</t>
  </si>
  <si>
    <t>8002D62C</t>
  </si>
  <si>
    <t>set_actor_size</t>
  </si>
  <si>
    <t>8002EBCC</t>
  </si>
  <si>
    <t>80022438</t>
  </si>
  <si>
    <t>sets lighting angles for shiny things or something</t>
  </si>
  <si>
    <t>void *ctxt</t>
  </si>
  <si>
    <t>8002F194</t>
  </si>
  <si>
    <t>actor distance? just loads some crap in a conditional</t>
  </si>
  <si>
    <t>80031F50</t>
  </si>
  <si>
    <t>80025110</t>
  </si>
  <si>
    <t>ActorSpawn</t>
  </si>
  <si>
    <t>loads and spawns an actor</t>
  </si>
  <si>
    <t>(void *)(ctxt + 0x1C24)</t>
  </si>
  <si>
    <t>u16 actor_number</t>
  </si>
  <si>
    <t>f32 x</t>
  </si>
  <si>
    <t>f32 y</t>
  </si>
  <si>
    <t>f32 z</t>
  </si>
  <si>
    <t>u16 xrot</t>
  </si>
  <si>
    <t>u16 yrot</t>
  </si>
  <si>
    <t>u16 zrot</t>
  </si>
  <si>
    <t>u16 actor_variable</t>
  </si>
  <si>
    <t>unknown 0x0000007F</t>
  </si>
  <si>
    <t>unknown 0x000003FF</t>
  </si>
  <si>
    <t>unknown 0x00000000</t>
  </si>
  <si>
    <t>80032458</t>
  </si>
  <si>
    <t>actor-spawning related</t>
  </si>
  <si>
    <t>800288B4</t>
  </si>
  <si>
    <t>checks if a flag is set in event_chk_inf</t>
  </si>
  <si>
    <t>checks if a flag is set in inf_table</t>
  </si>
  <si>
    <t>8003C4C4</t>
  </si>
  <si>
    <t>T_BGCheck_getBGDataInfo</t>
  </si>
  <si>
    <t>8003C9A4</t>
  </si>
  <si>
    <t>8002F4B8</t>
  </si>
  <si>
    <t>Raycast</t>
  </si>
  <si>
    <t>(void *)(ctxt + 0x7C0)</t>
  </si>
  <si>
    <t>unknown unk</t>
  </si>
  <si>
    <t>void *position</t>
  </si>
  <si>
    <t>8003EA74</t>
  </si>
  <si>
    <t>DynaPolyInfo_setActor</t>
  </si>
  <si>
    <t>8003ED58</t>
  </si>
  <si>
    <t>DynaPolyInfo_delReserve</t>
  </si>
  <si>
    <t>8005AFD4</t>
  </si>
  <si>
    <t>setCameraData</t>
  </si>
  <si>
    <t>8005B200</t>
  </si>
  <si>
    <t>CollisionBtlTbl_get</t>
  </si>
  <si>
    <t>8005BE50</t>
  </si>
  <si>
    <t>ClObjJntSph_set3</t>
  </si>
  <si>
    <t>8005D79C</t>
  </si>
  <si>
    <t>CollisionCheck_setAT</t>
  </si>
  <si>
    <t>8005D9F4</t>
  </si>
  <si>
    <t>CollisionCheck_setAC</t>
  </si>
  <si>
    <t>8005DC4C</t>
  </si>
  <si>
    <t>CollisionCheck_setOT</t>
  </si>
  <si>
    <t>80062530</t>
  </si>
  <si>
    <t>CollisionCheck_generalLineOcCheck</t>
  </si>
  <si>
    <t>80077E40</t>
  </si>
  <si>
    <t>Vec3f_Copy</t>
  </si>
  <si>
    <t>80077E5C</t>
  </si>
  <si>
    <t>Vec3f_CopyVec3s</t>
  </si>
  <si>
    <t>80077E9C</t>
  </si>
  <si>
    <t>Vec3f_Add</t>
  </si>
  <si>
    <t>80077ED0</t>
  </si>
  <si>
    <t>Vec3f_Sub</t>
  </si>
  <si>
    <t>80083108</t>
  </si>
  <si>
    <t>Sets item on B for current situation (riding on epona, minigames)</t>
  </si>
  <si>
    <t>void?</t>
  </si>
  <si>
    <t>80084A6C</t>
  </si>
  <si>
    <t>Updates A and C button item textures to reflect what is equipped</t>
  </si>
  <si>
    <t>u16 slot_id</t>
  </si>
  <si>
    <t>8008ECAC</t>
  </si>
  <si>
    <t>sets rupee accumulator (for buying items, etc?)</t>
  </si>
  <si>
    <t>void *link_actor</t>
  </si>
  <si>
    <t>800721CC</t>
  </si>
  <si>
    <t>u16 cost</t>
  </si>
  <si>
    <t>800951D0</t>
  </si>
  <si>
    <t>DisplayList_AllocSetEnvColor</t>
  </si>
  <si>
    <t>80097A00</t>
  </si>
  <si>
    <t>Sets current equipment item equipment for a type</t>
  </si>
  <si>
    <t>u16 equipment_type</t>
  </si>
  <si>
    <t>u16 equipment_item</t>
  </si>
  <si>
    <t>80097C00</t>
  </si>
  <si>
    <t>800812F0</t>
  </si>
  <si>
    <t>ObjectSpawn</t>
  </si>
  <si>
    <t>loads an object, even if it's already loaded.</t>
  </si>
  <si>
    <t>void *object_loaded_table
/* ctxt + 0x117A4 */</t>
  </si>
  <si>
    <t>u16 object_number</t>
  </si>
  <si>
    <t>8009812C</t>
  </si>
  <si>
    <t>80081628</t>
  </si>
  <si>
    <t>ObjectIndex</t>
  </si>
  <si>
    <t>given its number, returns the object's index
in the object table, or -1 if it isn't loaded.</t>
  </si>
  <si>
    <t>s32 index</t>
  </si>
  <si>
    <t>s16 object_number</t>
  </si>
  <si>
    <t>80098508</t>
  </si>
  <si>
    <t>MapLoad_SetStartPositions_0x00</t>
  </si>
  <si>
    <t>800985DC</t>
  </si>
  <si>
    <t>MapLoad_SetActorList_0x01</t>
  </si>
  <si>
    <t>80098630</t>
  </si>
  <si>
    <t>MapLoad_0x02</t>
  </si>
  <si>
    <t>80098674</t>
  </si>
  <si>
    <t>MapLoad_SetCollision_0x03</t>
  </si>
  <si>
    <t>800987A4</t>
  </si>
  <si>
    <t>MapLoad_SetMaps_0x04</t>
  </si>
  <si>
    <t>800987F8</t>
  </si>
  <si>
    <t>MapLoad_SetEntrances_0x06</t>
  </si>
  <si>
    <t>8009883C</t>
  </si>
  <si>
    <t>MapLoad_0x07</t>
  </si>
  <si>
    <t>80098904</t>
  </si>
  <si>
    <t>MapLoad_0x08</t>
  </si>
  <si>
    <t>80098958</t>
  </si>
  <si>
    <t>MapLoad_SetMesh_0x0a</t>
  </si>
  <si>
    <t>8009899C</t>
  </si>
  <si>
    <t>MapLoad_SetObjects_0x0b</t>
  </si>
  <si>
    <t>80098B74</t>
  </si>
  <si>
    <t>MapLoad_0x0c</t>
  </si>
  <si>
    <t>80098C24</t>
  </si>
  <si>
    <t>MapLoad_0x0d</t>
  </si>
  <si>
    <t>80098C68</t>
  </si>
  <si>
    <t>MapLoad_SetTransitionActors_0x0e</t>
  </si>
  <si>
    <t>80098CC8</t>
  </si>
  <si>
    <t>MapLoad_SetEnvironment_0x0f</t>
  </si>
  <si>
    <t>80098D1C</t>
  </si>
  <si>
    <t>MapLoad_SetSkybox_0x11</t>
  </si>
  <si>
    <t>80098D5C</t>
  </si>
  <si>
    <t>MapLoad_SetSkyboxControl_0x12</t>
  </si>
  <si>
    <t>80098D80</t>
  </si>
  <si>
    <t>MapLoad_SetTime_0x10</t>
  </si>
  <si>
    <t>80099090</t>
  </si>
  <si>
    <t>MapLoad_0x05</t>
  </si>
  <si>
    <t>800990F0</t>
  </si>
  <si>
    <t>MapLoad_SetExits_0x13</t>
  </si>
  <si>
    <t>80099134</t>
  </si>
  <si>
    <t>MapLoad_0x09</t>
  </si>
  <si>
    <t>80099140</t>
  </si>
  <si>
    <t>MapLoad_SetMusic_0x15</t>
  </si>
  <si>
    <t>8009918C</t>
  </si>
  <si>
    <t>MapLoad_SetEcho_0x16</t>
  </si>
  <si>
    <t>800991A0</t>
  </si>
  <si>
    <t>MapLoad_SetAltHeaders_0x18</t>
  </si>
  <si>
    <t>8009934C</t>
  </si>
  <si>
    <t>MapLoad_0x17</t>
  </si>
  <si>
    <t>800993C0</t>
  </si>
  <si>
    <t>MapLoad_0x19</t>
  </si>
  <si>
    <t>800A2000</t>
  </si>
  <si>
    <t>Animation_GetFrameCount</t>
  </si>
  <si>
    <t>800A46F8</t>
  </si>
  <si>
    <t>Skeleton_Info_Rom_SV_ct</t>
  </si>
  <si>
    <t>800A487C</t>
  </si>
  <si>
    <t>Skeleton_Info2_skin2_ct</t>
  </si>
  <si>
    <t>800B17F8</t>
  </si>
  <si>
    <t>actor functor 1?</t>
  </si>
  <si>
    <t>800B1834</t>
  </si>
  <si>
    <t>actor functor 2?</t>
  </si>
  <si>
    <t>800B1870</t>
  </si>
  <si>
    <t>actor functor 3?</t>
  </si>
  <si>
    <t>800BBFC0</t>
  </si>
  <si>
    <t>called from each actor functor.
has a lot of calls to DebugMessage.
seems to be part of kaleidoscope.</t>
  </si>
  <si>
    <t>800C0008</t>
  </si>
  <si>
    <t>SpawnArea</t>
  </si>
  <si>
    <t>800C5484</t>
  </si>
  <si>
    <t>game_alloc</t>
  </si>
  <si>
    <t>800C6844</t>
  </si>
  <si>
    <t>800A1934</t>
  </si>
  <si>
    <t>main game (rendering?) loop? called once, loops indefinitely,
never seems to return under normal circumstances.</t>
  </si>
  <si>
    <t>800C6C20</t>
  </si>
  <si>
    <t>v0 = a0 + 8;</t>
  </si>
  <si>
    <t>void *display_list</t>
  </si>
  <si>
    <t>800C69CC</t>
  </si>
  <si>
    <t>graph_alloc</t>
  </si>
  <si>
    <t>allocate N number of bytes for use in display list matrices, etc</t>
  </si>
  <si>
    <t>?
/* DB 0x80168688 */</t>
  </si>
  <si>
    <t>800F738C</t>
  </si>
  <si>
    <t>play sound effect</t>
  </si>
  <si>
    <t>u32 sound_effect</t>
  </si>
  <si>
    <t>?
/* 4 */</t>
  </si>
  <si>
    <t>?
/* DB 0x801333E0 */</t>
  </si>
  <si>
    <t>800FA00C</t>
  </si>
  <si>
    <t>set_bgm</t>
  </si>
  <si>
    <t>800FB3AC</t>
  </si>
  <si>
    <t>SetTextRGBA</t>
  </si>
  <si>
    <t>struct *text_data</t>
  </si>
  <si>
    <t>u8 red</t>
  </si>
  <si>
    <t>u8 green</t>
  </si>
  <si>
    <t>u8 blue</t>
  </si>
  <si>
    <t>u8 alpha</t>
  </si>
  <si>
    <t>800FB41C</t>
  </si>
  <si>
    <t>SetTextXY</t>
  </si>
  <si>
    <t>s16 x</t>
  </si>
  <si>
    <t>s16 y</t>
  </si>
  <si>
    <t>800FB458</t>
  </si>
  <si>
    <t>constructs a display list from text
and updates text x/y</t>
  </si>
  <si>
    <t>800FB8EC</t>
  </si>
  <si>
    <t>called by 800FBAAC. calls 800FB458</t>
  </si>
  <si>
    <t>800FBAAC</t>
  </si>
  <si>
    <t>called by 800FBB60</t>
  </si>
  <si>
    <t>char *text</t>
  </si>
  <si>
    <t>u32 count?</t>
  </si>
  <si>
    <t>u32 size?</t>
  </si>
  <si>
    <t>800FBB60</t>
  </si>
  <si>
    <t>_Printf printer function for SetTextString</t>
  </si>
  <si>
    <t>800FBC1C</t>
  </si>
  <si>
    <t>struct *unk</t>
  </si>
  <si>
    <t>800FBC64</t>
  </si>
  <si>
    <t>finalizes text data struct</t>
  </si>
  <si>
    <t>void *display_list_end</t>
  </si>
  <si>
    <t>800FBC94</t>
  </si>
  <si>
    <t>called by SetTextString.
just calls 800FF340, nothing else.</t>
  </si>
  <si>
    <t>/* passthru */</t>
  </si>
  <si>
    <t>/* etc */</t>
  </si>
  <si>
    <t>800FBCB4</t>
  </si>
  <si>
    <t>SetTextString</t>
  </si>
  <si>
    <t>char *fmt</t>
  </si>
  <si>
    <t>varargs *args</t>
  </si>
  <si>
    <t>800FD970</t>
  </si>
  <si>
    <t>800CDC90</t>
  </si>
  <si>
    <t>prng</t>
  </si>
  <si>
    <t>pseudo-random number generator.
uses Numerical Recipes in C code
with constants 0x19660D and 0x3C6EF35F.</t>
  </si>
  <si>
    <t>u32 random</t>
  </si>
  <si>
    <t>800FF340</t>
  </si>
  <si>
    <t>called by SetTextString (indirectly).
reorders arguments and calls _Printf.</t>
  </si>
  <si>
    <t>80100290</t>
  </si>
  <si>
    <t>sinf</t>
  </si>
  <si>
    <t>/*F0*/ f32 result</t>
  </si>
  <si>
    <t>/*F12*/ f32 radians</t>
  </si>
  <si>
    <t>80100450</t>
  </si>
  <si>
    <t>sins</t>
  </si>
  <si>
    <t>u16 result</t>
  </si>
  <si>
    <t>u16 angle</t>
  </si>
  <si>
    <t>801010D0</t>
  </si>
  <si>
    <t>guPerspectiveF</t>
  </si>
  <si>
    <t>80101300</t>
  </si>
  <si>
    <t>guPerspective</t>
  </si>
  <si>
    <t>801014A0</t>
  </si>
  <si>
    <t>osSpTaskLoad</t>
  </si>
  <si>
    <t>80102330</t>
  </si>
  <si>
    <t>osStopTimer</t>
  </si>
  <si>
    <t>801031E0</t>
  </si>
  <si>
    <t>sqrtf</t>
  </si>
  <si>
    <t>801041C0</t>
  </si>
  <si>
    <t>osDpGetStatus</t>
  </si>
  <si>
    <t>801041D0</t>
  </si>
  <si>
    <t>osDpSetStatus</t>
  </si>
  <si>
    <t>80104610</t>
  </si>
  <si>
    <t>cosf</t>
  </si>
  <si>
    <t>80104780</t>
  </si>
  <si>
    <t>coss</t>
  </si>
  <si>
    <t>80105C00</t>
  </si>
  <si>
    <t>osAiGetLength</t>
  </si>
  <si>
    <t>80106470</t>
  </si>
  <si>
    <t>__osSpGetStatus</t>
  </si>
  <si>
    <t>80106480</t>
  </si>
  <si>
    <t>__osSpSetStatus</t>
  </si>
  <si>
    <t>80106490</t>
  </si>
  <si>
    <t>80106550</t>
  </si>
  <si>
    <t>__d_to_ll</t>
  </si>
  <si>
    <t>8010656C</t>
  </si>
  <si>
    <t>__f_to_ll</t>
  </si>
  <si>
    <t>80106588</t>
  </si>
  <si>
    <t>__d_to_ull</t>
  </si>
  <si>
    <t>80106628</t>
  </si>
  <si>
    <t>__f_to_ull</t>
  </si>
  <si>
    <t>801066C4</t>
  </si>
  <si>
    <t>__ll_to_d</t>
  </si>
  <si>
    <t>801066DC</t>
  </si>
  <si>
    <t>__ll_to_f</t>
  </si>
  <si>
    <t>801066F4</t>
  </si>
  <si>
    <t>__ull_to_d</t>
  </si>
  <si>
    <t>80106728</t>
  </si>
  <si>
    <t>__ull_to_f</t>
  </si>
  <si>
    <t>80106BC8</t>
  </si>
  <si>
    <t>checks if dialog is open?</t>
  </si>
  <si>
    <t>8010B720</t>
  </si>
  <si>
    <t>displays dialog?</t>
  </si>
  <si>
    <t>u16 text_id</t>
  </si>
  <si>
    <t>801067E0</t>
  </si>
  <si>
    <t>absf</t>
  </si>
  <si>
    <t>8014B2D0</t>
  </si>
  <si>
    <t>__libm_qnan_f</t>
  </si>
  <si>
    <t>800005A0</t>
  </si>
  <si>
    <t>//???, low level function, calls 800A1C50</t>
  </si>
  <si>
    <t xml:space="preserve">returns number of instructions executed
</t>
  </si>
  <si>
    <t>80051B50</t>
  </si>
  <si>
    <t>//???, calls 800CDA20</t>
  </si>
  <si>
    <t>80057030</t>
  </si>
  <si>
    <t>memcpy?</t>
  </si>
  <si>
    <t>not the same as bcopy</t>
  </si>
  <si>
    <t>void *dest</t>
  </si>
  <si>
    <t>800902AC</t>
  </si>
  <si>
    <t>loads a save file</t>
  </si>
  <si>
    <t>800902F0</t>
  </si>
  <si>
    <t xml:space="preserve">Start of the Spawn Entrance Index correction routine.
Immediately follows the call that copies the save file
</t>
  </si>
  <si>
    <t>80090C18</t>
  </si>
  <si>
    <t>creates new save file</t>
  </si>
  <si>
    <t>8009A750</t>
  </si>
  <si>
    <t>Performs various checks and calls to create
the playable game world (non file select).
Called once every time a new area is loaded.</t>
  </si>
  <si>
    <t>800A1C50</t>
  </si>
  <si>
    <t>//Main boot routine?, calls 80051B50</t>
  </si>
  <si>
    <t>800AD410</t>
  </si>
  <si>
    <t>//Disk Drive boot routine (called by A1C50)</t>
  </si>
  <si>
    <t>800CD320</t>
  </si>
  <si>
    <t>//? Checks state of 80105430</t>
  </si>
  <si>
    <t>800CD390</t>
  </si>
  <si>
    <t>allocate_main_heap</t>
  </si>
  <si>
    <t>Allocates space for the main heap, and
stores a reference to this heap at 8012BAA0 (1.0)</t>
  </si>
  <si>
    <t>void *start</t>
  </si>
  <si>
    <t>void *size</t>
  </si>
  <si>
    <t>800CDA20</t>
  </si>
  <si>
    <t>allocate_on_main_heap</t>
  </si>
  <si>
    <t>//Allocates block on the main? heap</t>
  </si>
  <si>
    <t>void *head_node</t>
  </si>
  <si>
    <t>800CDD90</t>
  </si>
  <si>
    <t>allocate_heap</t>
  </si>
  <si>
    <t>//Creates a Mem LL node, and attaches it to some structure</t>
  </si>
  <si>
    <t>void *heap</t>
  </si>
  <si>
    <t>unknown *ref_struct</t>
  </si>
  <si>
    <t>800CE060</t>
  </si>
  <si>
    <t>//Function related to creating the ll nodes. Called before 0CE2B4 func</t>
  </si>
  <si>
    <t>800CE2B4</t>
  </si>
  <si>
    <t>//Function related to populating a ll?</t>
  </si>
  <si>
    <t>800D2FD0</t>
  </si>
  <si>
    <t>osSetTime</t>
  </si>
  <si>
    <t>801344D0</t>
  </si>
  <si>
    <t>80105460</t>
  </si>
  <si>
    <t>sprintf?</t>
  </si>
  <si>
    <t>Dec.</t>
  </si>
  <si>
    <t>Start</t>
  </si>
  <si>
    <t>End</t>
  </si>
  <si>
    <t>00000000</t>
  </si>
  <si>
    <t>00001060</t>
  </si>
  <si>
    <t>001060</t>
  </si>
  <si>
    <t>makerom</t>
  </si>
  <si>
    <t>System - ROM Header</t>
  </si>
  <si>
    <t>00007430</t>
  </si>
  <si>
    <t>0063D0</t>
  </si>
  <si>
    <t>System - Boot Code</t>
  </si>
  <si>
    <t>0000D390</t>
  </si>
  <si>
    <t>005F60</t>
  </si>
  <si>
    <t>dmadata</t>
  </si>
  <si>
    <t>System - File Table</t>
  </si>
  <si>
    <t>00029DE0</t>
  </si>
  <si>
    <t>01CA50</t>
  </si>
  <si>
    <t>Audiobank</t>
  </si>
  <si>
    <t>Audio - Audio Bank</t>
  </si>
  <si>
    <t>00079470</t>
  </si>
  <si>
    <t>04F690</t>
  </si>
  <si>
    <t>Audioseq</t>
  </si>
  <si>
    <t>Audio - Audio Sequences</t>
  </si>
  <si>
    <t>004D9F40</t>
  </si>
  <si>
    <t>460AD0</t>
  </si>
  <si>
    <t>Audiotable</t>
  </si>
  <si>
    <t>Audio - Audio Table</t>
  </si>
  <si>
    <t>00556240</t>
  </si>
  <si>
    <t>07C300</t>
  </si>
  <si>
    <t>jpn_font_static</t>
  </si>
  <si>
    <t>Textures - Fonts (JP)</t>
  </si>
  <si>
    <t>00557000</t>
  </si>
  <si>
    <t>007BCC30</t>
  </si>
  <si>
    <t>265C30</t>
  </si>
  <si>
    <t>link_animetion</t>
  </si>
  <si>
    <t>Animations - Link</t>
  </si>
  <si>
    <t>007BD000</t>
  </si>
  <si>
    <t>008458A0</t>
  </si>
  <si>
    <t>0888A0</t>
  </si>
  <si>
    <t>icon_item_static</t>
  </si>
  <si>
    <t>Textures - Pause Menu Global Assets &amp; Inventory Icons</t>
  </si>
  <si>
    <t>00846000</t>
  </si>
  <si>
    <t>00851400</t>
  </si>
  <si>
    <t>00B400</t>
  </si>
  <si>
    <t>icon_item_24_static</t>
  </si>
  <si>
    <t>Textures - Pause Menu Quest Status &amp; Dungeon Map Icons I</t>
  </si>
  <si>
    <t>00852000</t>
  </si>
  <si>
    <t>0085D930</t>
  </si>
  <si>
    <t>00B930</t>
  </si>
  <si>
    <t>icon_item_field_static</t>
  </si>
  <si>
    <t>Textures - Pause Menu World Map Assets</t>
  </si>
  <si>
    <t>0085E000</t>
  </si>
  <si>
    <t>0085FD80</t>
  </si>
  <si>
    <t>001D80</t>
  </si>
  <si>
    <t>icon_item_dungeon_static</t>
  </si>
  <si>
    <t>Textures - Pause Menu Dungeon Map Floor Labels &amp; Icons II</t>
  </si>
  <si>
    <t>00860000</t>
  </si>
  <si>
    <t>00863300</t>
  </si>
  <si>
    <t>003300</t>
  </si>
  <si>
    <t>icon_item_gameover_static</t>
  </si>
  <si>
    <t>Textures - Game Over Screen Assets (JP &amp; EN)</t>
  </si>
  <si>
    <t>00864000</t>
  </si>
  <si>
    <t>00871C80</t>
  </si>
  <si>
    <t>00DC80</t>
  </si>
  <si>
    <t>icon_item_jpn_static</t>
  </si>
  <si>
    <t>Textures - Pause Menu Labels &amp; Dungeon Names (JP)</t>
  </si>
  <si>
    <t>00872000</t>
  </si>
  <si>
    <t>0087FC80</t>
  </si>
  <si>
    <t>icon_item_nes_static</t>
  </si>
  <si>
    <t>Textures - Pause Menu Labels &amp; Dungeon Names (EN)</t>
  </si>
  <si>
    <t>00880000</t>
  </si>
  <si>
    <t>008BD800</t>
  </si>
  <si>
    <t>03D800</t>
  </si>
  <si>
    <t>item_name_static</t>
  </si>
  <si>
    <t>Textures - Pause Menu Inventory Item Names (JP &amp; EN)</t>
  </si>
  <si>
    <t>008BE000</t>
  </si>
  <si>
    <t>008DF800</t>
  </si>
  <si>
    <t>021800</t>
  </si>
  <si>
    <t>map_name_static</t>
  </si>
  <si>
    <t>Textures - Pause Menu Overworld Location Names (JP &amp; EN)</t>
  </si>
  <si>
    <t>008E0000</t>
  </si>
  <si>
    <t>008E5700</t>
  </si>
  <si>
    <t>005700</t>
  </si>
  <si>
    <t>do_action_static</t>
  </si>
  <si>
    <t>Textures - Action Button Labels (JP &amp; EN)</t>
  </si>
  <si>
    <t>008E6000</t>
  </si>
  <si>
    <t>008EA180</t>
  </si>
  <si>
    <t>004180</t>
  </si>
  <si>
    <t>message_static</t>
  </si>
  <si>
    <t>Textures - Message Window Backgrounds</t>
  </si>
  <si>
    <t>008EB000</t>
  </si>
  <si>
    <t>00925350</t>
  </si>
  <si>
    <t>03A350</t>
  </si>
  <si>
    <t>jpn_message_data_static</t>
  </si>
  <si>
    <t>Text - In-Game Messages (JP)</t>
  </si>
  <si>
    <t>00926000</t>
  </si>
  <si>
    <t>00927200</t>
  </si>
  <si>
    <t>001200</t>
  </si>
  <si>
    <t>message_texture_static</t>
  </si>
  <si>
    <t>Textures - Red "Incorrect Ocarina Song" X</t>
  </si>
  <si>
    <t>00928000</t>
  </si>
  <si>
    <t>0092C580</t>
  </si>
  <si>
    <t>004580</t>
  </si>
  <si>
    <t>nes_font_static</t>
  </si>
  <si>
    <t>Textures - Fonts (EN)</t>
  </si>
  <si>
    <t>0092D000</t>
  </si>
  <si>
    <t>00965130</t>
  </si>
  <si>
    <t>038130</t>
  </si>
  <si>
    <t>nes_message_data_static</t>
  </si>
  <si>
    <t>Text - In-Game Messages (EN)</t>
  </si>
  <si>
    <t>00966000</t>
  </si>
  <si>
    <t>00966F60</t>
  </si>
  <si>
    <t>000F60</t>
  </si>
  <si>
    <t>staff_message_data_static</t>
  </si>
  <si>
    <t>Text - Staff Names (JP &amp; EN)</t>
  </si>
  <si>
    <t>00967000</t>
  </si>
  <si>
    <t>00975350</t>
  </si>
  <si>
    <t>00E350</t>
  </si>
  <si>
    <t>map_grand_static</t>
  </si>
  <si>
    <t>Textures - Overworld Mini-Maps</t>
  </si>
  <si>
    <t>00976000</t>
  </si>
  <si>
    <t>00A64110</t>
  </si>
  <si>
    <t>0EE110</t>
  </si>
  <si>
    <t>map_i_static</t>
  </si>
  <si>
    <t>Textures - Dungeon Mini-Maps</t>
  </si>
  <si>
    <t>00A65000</t>
  </si>
  <si>
    <t>00A86DE0</t>
  </si>
  <si>
    <t>021DE0</t>
  </si>
  <si>
    <t>map_48x85_static</t>
  </si>
  <si>
    <t>Textures - Pause Menu Dungeon Maps</t>
  </si>
  <si>
    <t>00A87000</t>
  </si>
  <si>
    <t>00B8AD30</t>
  </si>
  <si>
    <t>103D30</t>
  </si>
  <si>
    <t>Game - Game Code</t>
  </si>
  <si>
    <t>00B9DA40</t>
  </si>
  <si>
    <t>012D10</t>
  </si>
  <si>
    <t>n64dd</t>
  </si>
  <si>
    <t>Game - N64DD Boot Code</t>
  </si>
  <si>
    <t>00B9E400</t>
  </si>
  <si>
    <t>0009C0</t>
  </si>
  <si>
    <t>ovl_title</t>
  </si>
  <si>
    <t>Game - Nintendo Logo</t>
  </si>
  <si>
    <t>00BA1160</t>
  </si>
  <si>
    <t>002D60</t>
  </si>
  <si>
    <t>ovl_select</t>
  </si>
  <si>
    <t>Game - Map Select Screen</t>
  </si>
  <si>
    <t>00BA12C0</t>
  </si>
  <si>
    <t>000160</t>
  </si>
  <si>
    <t>ovl_opening</t>
  </si>
  <si>
    <t>Game - Opening Demo Initializer</t>
  </si>
  <si>
    <t>00BB11E0</t>
  </si>
  <si>
    <t>00FF20</t>
  </si>
  <si>
    <t>ovl_file_choose</t>
  </si>
  <si>
    <t>Game - File Select Screen</t>
  </si>
  <si>
    <t>00BCDB70</t>
  </si>
  <si>
    <t>01C990</t>
  </si>
  <si>
    <t>ovl_kaleido_scope</t>
  </si>
  <si>
    <t>Game - Pause Menu Screen</t>
  </si>
  <si>
    <t>00BF40D0</t>
  </si>
  <si>
    <t>026560</t>
  </si>
  <si>
    <t>ovl_player_actor</t>
  </si>
  <si>
    <t>Game - Player Actor</t>
  </si>
  <si>
    <t>00BFAC30</t>
  </si>
  <si>
    <t>006B60</t>
  </si>
  <si>
    <t>ovl_map_mark_data</t>
  </si>
  <si>
    <t>Game - Dungeon Mini-Map Icon Data</t>
  </si>
  <si>
    <t>00C004E0</t>
  </si>
  <si>
    <t>0058B0</t>
  </si>
  <si>
    <t>ovl_En_Test</t>
  </si>
  <si>
    <t>00C02E00</t>
  </si>
  <si>
    <t>002920</t>
  </si>
  <si>
    <t>ovl_En_GirlA</t>
  </si>
  <si>
    <t>00C04410</t>
  </si>
  <si>
    <t>001610</t>
  </si>
  <si>
    <t>ovl_En_Part</t>
  </si>
  <si>
    <t>00C05200</t>
  </si>
  <si>
    <t>000DF0</t>
  </si>
  <si>
    <t>ovl_En_Light</t>
  </si>
  <si>
    <t>00C06030</t>
  </si>
  <si>
    <t>000E30</t>
  </si>
  <si>
    <t>ovl_En_Door</t>
  </si>
  <si>
    <t>00C07B60</t>
  </si>
  <si>
    <t>001B30</t>
  </si>
  <si>
    <t>ovl_En_Box</t>
  </si>
  <si>
    <t>00C0BCF0</t>
  </si>
  <si>
    <t>004190</t>
  </si>
  <si>
    <t>ovl_En_Poh</t>
  </si>
  <si>
    <t>00C0E2D0</t>
  </si>
  <si>
    <t>0025E0</t>
  </si>
  <si>
    <t>ovl_En_Okuta</t>
  </si>
  <si>
    <t>00C0F1A0</t>
  </si>
  <si>
    <t>000ED0</t>
  </si>
  <si>
    <t>ovl_En_Bom</t>
  </si>
  <si>
    <t>00C10BB0</t>
  </si>
  <si>
    <t>001A10</t>
  </si>
  <si>
    <t>ovl_En_Wallmas</t>
  </si>
  <si>
    <t>00C13950</t>
  </si>
  <si>
    <t>002DA0</t>
  </si>
  <si>
    <t>ovl_En_Dodongo</t>
  </si>
  <si>
    <t>00C15AC0</t>
  </si>
  <si>
    <t>002170</t>
  </si>
  <si>
    <t>ovl_En_Firefly</t>
  </si>
  <si>
    <t>00C21CE0</t>
  </si>
  <si>
    <t>00C220</t>
  </si>
  <si>
    <t>ovl_En_Horse</t>
  </si>
  <si>
    <t>00C233D0</t>
  </si>
  <si>
    <t>0016F0</t>
  </si>
  <si>
    <t>ovl_En_Arrow</t>
  </si>
  <si>
    <t>00C27D90</t>
  </si>
  <si>
    <t>0049C0</t>
  </si>
  <si>
    <t>ovl_En_Elf</t>
  </si>
  <si>
    <t>00C2B0C0</t>
  </si>
  <si>
    <t>003330</t>
  </si>
  <si>
    <t>ovl_En_Niw</t>
  </si>
  <si>
    <t>00C2DE60</t>
  </si>
  <si>
    <t>ovl_En_Tite</t>
  </si>
  <si>
    <t>00C2F8D0</t>
  </si>
  <si>
    <t>001A70</t>
  </si>
  <si>
    <t>ovl_En_Reeba</t>
  </si>
  <si>
    <t>00C32FD0</t>
  </si>
  <si>
    <t>003700</t>
  </si>
  <si>
    <t>ovl_En_Peehat</t>
  </si>
  <si>
    <t>00C33FA0</t>
  </si>
  <si>
    <t>000FD0</t>
  </si>
  <si>
    <t>ovl_En_Holl</t>
  </si>
  <si>
    <t>00C340D0</t>
  </si>
  <si>
    <t>000130</t>
  </si>
  <si>
    <t>ovl_En_Scene_Change</t>
  </si>
  <si>
    <t>00C3ABC0</t>
  </si>
  <si>
    <t>006AF0</t>
  </si>
  <si>
    <t>ovl_En_Zf</t>
  </si>
  <si>
    <t>00C3B150</t>
  </si>
  <si>
    <t>000590</t>
  </si>
  <si>
    <t>ovl_En_Hata</t>
  </si>
  <si>
    <t>00C44C30</t>
  </si>
  <si>
    <t>009AE0</t>
  </si>
  <si>
    <t>ovl_Boss_Dodongo</t>
  </si>
  <si>
    <t>00C4ABB0</t>
  </si>
  <si>
    <t>005F80</t>
  </si>
  <si>
    <t>ovl_Boss_Goma</t>
  </si>
  <si>
    <t>00C4E9B0</t>
  </si>
  <si>
    <t>003E00</t>
  </si>
  <si>
    <t>ovl_En_Zl1</t>
  </si>
  <si>
    <t>00C51860</t>
  </si>
  <si>
    <t>002EB0</t>
  </si>
  <si>
    <t>ovl_En_Viewer</t>
  </si>
  <si>
    <t>00C544F0</t>
  </si>
  <si>
    <t>002C90</t>
  </si>
  <si>
    <t>ovl_En_Goma</t>
  </si>
  <si>
    <t>00C547F0</t>
  </si>
  <si>
    <t>000300</t>
  </si>
  <si>
    <t>ovl_Bg_Pushbox</t>
  </si>
  <si>
    <t>00C55C10</t>
  </si>
  <si>
    <t>001420</t>
  </si>
  <si>
    <t>ovl_En_Bubble</t>
  </si>
  <si>
    <t>00C57E90</t>
  </si>
  <si>
    <t>002280</t>
  </si>
  <si>
    <t>ovl_Door_Shutter</t>
  </si>
  <si>
    <t>00C59D30</t>
  </si>
  <si>
    <t>001EA0</t>
  </si>
  <si>
    <t>ovl_En_Dodojr</t>
  </si>
  <si>
    <t>00C5A8C0</t>
  </si>
  <si>
    <t>000B90</t>
  </si>
  <si>
    <t>ovl_En_Bdfire</t>
  </si>
  <si>
    <t>00C5B180</t>
  </si>
  <si>
    <t>0008C0</t>
  </si>
  <si>
    <t>ovl_En_Boom</t>
  </si>
  <si>
    <t>00C5D8E0</t>
  </si>
  <si>
    <t>002760</t>
  </si>
  <si>
    <t>ovl_En_Torch2</t>
  </si>
  <si>
    <t>00C5FBB0</t>
  </si>
  <si>
    <t>0022D0</t>
  </si>
  <si>
    <t>ovl_En_Bili</t>
  </si>
  <si>
    <t>00C61A00</t>
  </si>
  <si>
    <t>001E50</t>
  </si>
  <si>
    <t>ovl_En_Tp</t>
  </si>
  <si>
    <t>00C64670</t>
  </si>
  <si>
    <t>002C70</t>
  </si>
  <si>
    <t>ovl_En_St</t>
  </si>
  <si>
    <t>00C679D0</t>
  </si>
  <si>
    <t>003360</t>
  </si>
  <si>
    <t>ovl_En_Bw</t>
  </si>
  <si>
    <t>00C69630</t>
  </si>
  <si>
    <t>001C60</t>
  </si>
  <si>
    <t>ovl_En_Eiyer</t>
  </si>
  <si>
    <t>00C69FC0</t>
  </si>
  <si>
    <t>000990</t>
  </si>
  <si>
    <t>ovl_En_River_Sound</t>
  </si>
  <si>
    <t>00C6C5E0</t>
  </si>
  <si>
    <t>002620</t>
  </si>
  <si>
    <t>ovl_En_Horse_Normal</t>
  </si>
  <si>
    <t>00C72BC0</t>
  </si>
  <si>
    <t>0065E0</t>
  </si>
  <si>
    <t>ovl_En_Ossan</t>
  </si>
  <si>
    <t>00C74210</t>
  </si>
  <si>
    <t>001650</t>
  </si>
  <si>
    <t>ovl_Bg_Treemouth</t>
  </si>
  <si>
    <t>00C74F50</t>
  </si>
  <si>
    <t>000D40</t>
  </si>
  <si>
    <t>ovl_Bg_Dodoago</t>
  </si>
  <si>
    <t>00C757A0</t>
  </si>
  <si>
    <t>000850</t>
  </si>
  <si>
    <t>ovl_Bg_Hidan_Dalm</t>
  </si>
  <si>
    <t>00C75FD0</t>
  </si>
  <si>
    <t>000830</t>
  </si>
  <si>
    <t>ovl_Bg_Hidan_Hrock</t>
  </si>
  <si>
    <t>00C76D50</t>
  </si>
  <si>
    <t>000D80</t>
  </si>
  <si>
    <t>ovl_En_Horse_Ganon</t>
  </si>
  <si>
    <t>00C77E40</t>
  </si>
  <si>
    <t>0010F0</t>
  </si>
  <si>
    <t>ovl_Bg_Hidan_Rock</t>
  </si>
  <si>
    <t>00C78A20</t>
  </si>
  <si>
    <t>000BE0</t>
  </si>
  <si>
    <t>ovl_Bg_Hidan_Rsekizou</t>
  </si>
  <si>
    <t>00C79E70</t>
  </si>
  <si>
    <t>001450</t>
  </si>
  <si>
    <t>ovl_Bg_Hidan_Sekizou</t>
  </si>
  <si>
    <t>00C7AD90</t>
  </si>
  <si>
    <t>000F20</t>
  </si>
  <si>
    <t>ovl_Bg_Hidan_Sima</t>
  </si>
  <si>
    <t>00C7B1F0</t>
  </si>
  <si>
    <t>000460</t>
  </si>
  <si>
    <t>ovl_Bg_Hidan_Syoku</t>
  </si>
  <si>
    <t>00C81950</t>
  </si>
  <si>
    <t>006760</t>
  </si>
  <si>
    <t>ovl_En_Xc</t>
  </si>
  <si>
    <t>00C823F0</t>
  </si>
  <si>
    <t>000AA0</t>
  </si>
  <si>
    <t>ovl_Bg_Hidan_Curtain</t>
  </si>
  <si>
    <t>00C83500</t>
  </si>
  <si>
    <t>001110</t>
  </si>
  <si>
    <t>ovl_Bg_Spot00_Hanebasi</t>
  </si>
  <si>
    <t>00C87640</t>
  </si>
  <si>
    <t>004140</t>
  </si>
  <si>
    <t>ovl_En_Mb</t>
  </si>
  <si>
    <t>00C88AB0</t>
  </si>
  <si>
    <t>001470</t>
  </si>
  <si>
    <t>ovl_En_Bombf</t>
  </si>
  <si>
    <t>00C89210</t>
  </si>
  <si>
    <t>000760</t>
  </si>
  <si>
    <t>ovl_Bg_Hidan_Firewall</t>
  </si>
  <si>
    <t>00C8BF60</t>
  </si>
  <si>
    <t>002D50</t>
  </si>
  <si>
    <t>ovl_Bg_Dy_Yoseizo</t>
  </si>
  <si>
    <t>00C90690</t>
  </si>
  <si>
    <t>004730</t>
  </si>
  <si>
    <t>ovl_En_Zl2</t>
  </si>
  <si>
    <t>00C90B60</t>
  </si>
  <si>
    <t>ovl_Bg_Hidan_Fslift</t>
  </si>
  <si>
    <t>00C90C40</t>
  </si>
  <si>
    <t>0000E0</t>
  </si>
  <si>
    <t>ovl_En_OE2</t>
  </si>
  <si>
    <t>00C913F0</t>
  </si>
  <si>
    <t>0007B0</t>
  </si>
  <si>
    <t>ovl_Bg_Ydan_Hasi</t>
  </si>
  <si>
    <t>00C91AD0</t>
  </si>
  <si>
    <t>0006E0</t>
  </si>
  <si>
    <t>ovl_Bg_Ydan_Maruta</t>
  </si>
  <si>
    <t>00C96840</t>
  </si>
  <si>
    <t>004D70</t>
  </si>
  <si>
    <t>ovl_Boss_Ganondrof</t>
  </si>
  <si>
    <t>00C98C40</t>
  </si>
  <si>
    <t>002400</t>
  </si>
  <si>
    <t>ovl_En_Am</t>
  </si>
  <si>
    <t>00C9C6E0</t>
  </si>
  <si>
    <t>003AA0</t>
  </si>
  <si>
    <t>ovl_En_Dekubaba</t>
  </si>
  <si>
    <t>00C9C880</t>
  </si>
  <si>
    <t>0001A0</t>
  </si>
  <si>
    <t>ovl_En_M_Fire1</t>
  </si>
  <si>
    <t>00C9DE70</t>
  </si>
  <si>
    <t>0015F0</t>
  </si>
  <si>
    <t>ovl_En_M_Thunder</t>
  </si>
  <si>
    <t>00C9E4C0</t>
  </si>
  <si>
    <t>000650</t>
  </si>
  <si>
    <t>ovl_Bg_Ddan_Jd</t>
  </si>
  <si>
    <t>00C9F330</t>
  </si>
  <si>
    <t>000E70</t>
  </si>
  <si>
    <t>ovl_Bg_Breakwall</t>
  </si>
  <si>
    <t>00CA0900</t>
  </si>
  <si>
    <t>0015D0</t>
  </si>
  <si>
    <t>ovl_En_Jj</t>
  </si>
  <si>
    <t>00CA13F0</t>
  </si>
  <si>
    <t>ovl_En_Horse_Zelda</t>
  </si>
  <si>
    <t>00CA1CE0</t>
  </si>
  <si>
    <t>0008F0</t>
  </si>
  <si>
    <t>ovl_Bg_Ddan_Kd</t>
  </si>
  <si>
    <t>00CA5F80</t>
  </si>
  <si>
    <t>0042A0</t>
  </si>
  <si>
    <t>ovl_Door_Warp1</t>
  </si>
  <si>
    <t>00CA6BB0</t>
  </si>
  <si>
    <t>000C30</t>
  </si>
  <si>
    <t>ovl_Obj_Syokudai</t>
  </si>
  <si>
    <t>00CA6FA0</t>
  </si>
  <si>
    <t>ovl_Item_B_Heart</t>
  </si>
  <si>
    <t>00CA87A0</t>
  </si>
  <si>
    <t>001800</t>
  </si>
  <si>
    <t>ovl_En_Dekunuts</t>
  </si>
  <si>
    <t>00CA8930</t>
  </si>
  <si>
    <t>000190</t>
  </si>
  <si>
    <t>ovl_Bg_Menkuri_Kaiten</t>
  </si>
  <si>
    <t>00CA8DC0</t>
  </si>
  <si>
    <t>000490</t>
  </si>
  <si>
    <t>ovl_Bg_Menkuri_Eye</t>
  </si>
  <si>
    <t>00CAB460</t>
  </si>
  <si>
    <t>0026A0</t>
  </si>
  <si>
    <t>ovl_En_Vali</t>
  </si>
  <si>
    <t>00CAC5F0</t>
  </si>
  <si>
    <t>001190</t>
  </si>
  <si>
    <t>ovl_Bg_Mizu_Movebg</t>
  </si>
  <si>
    <t>00CAD2C0</t>
  </si>
  <si>
    <t>000CD0</t>
  </si>
  <si>
    <t>ovl_Bg_Mizu_Water</t>
  </si>
  <si>
    <t>00CAE020</t>
  </si>
  <si>
    <t>000D60</t>
  </si>
  <si>
    <t>ovl_Arms_Hook</t>
  </si>
  <si>
    <t>00CB0950</t>
  </si>
  <si>
    <t>002930</t>
  </si>
  <si>
    <t>ovl_En_fHG</t>
  </si>
  <si>
    <t>00CB1620</t>
  </si>
  <si>
    <t>ovl_Bg_Mori_Hineri</t>
  </si>
  <si>
    <t>00CB52F0</t>
  </si>
  <si>
    <t>003CD0</t>
  </si>
  <si>
    <t>ovl_En_Bb</t>
  </si>
  <si>
    <t>00CB6090</t>
  </si>
  <si>
    <t>000DA0</t>
  </si>
  <si>
    <t>ovl_Bg_Toki_Hikari</t>
  </si>
  <si>
    <t>00CB66A0</t>
  </si>
  <si>
    <t>000610</t>
  </si>
  <si>
    <t>ovl_En_Yukabyun</t>
  </si>
  <si>
    <t>00CB7CF0</t>
  </si>
  <si>
    <t>ovl_Bg_Toki_Swd</t>
  </si>
  <si>
    <t>00CBA310</t>
  </si>
  <si>
    <t>ovl_En_Fhg_Fire</t>
  </si>
  <si>
    <t>00CBA6F0</t>
  </si>
  <si>
    <t>0003E0</t>
  </si>
  <si>
    <t>ovl_Bg_Mjin</t>
  </si>
  <si>
    <t>00CBAC70</t>
  </si>
  <si>
    <t>000580</t>
  </si>
  <si>
    <t>ovl_Bg_Hidan_Kousi</t>
  </si>
  <si>
    <t>00CBADD0</t>
  </si>
  <si>
    <t>ovl_Door_Toki</t>
  </si>
  <si>
    <t>00CBBC60</t>
  </si>
  <si>
    <t>000E90</t>
  </si>
  <si>
    <t>ovl_Bg_Hidan_Hamstep</t>
  </si>
  <si>
    <t>00CBC120</t>
  </si>
  <si>
    <t>0004C0</t>
  </si>
  <si>
    <t>ovl_En_Bird</t>
  </si>
  <si>
    <t>00CBD2F0</t>
  </si>
  <si>
    <t>0011D0</t>
  </si>
  <si>
    <t>ovl_En_Wood02</t>
  </si>
  <si>
    <t>00CBD770</t>
  </si>
  <si>
    <t>000480</t>
  </si>
  <si>
    <t>ovl_En_Lightbox</t>
  </si>
  <si>
    <t>00CBDAB0</t>
  </si>
  <si>
    <t>000340</t>
  </si>
  <si>
    <t>ovl_En_Pu_box</t>
  </si>
  <si>
    <t>00CBED50</t>
  </si>
  <si>
    <t>0012A0</t>
  </si>
  <si>
    <t>ovl_En_Trap</t>
  </si>
  <si>
    <t>00CBEEA0</t>
  </si>
  <si>
    <t>000150</t>
  </si>
  <si>
    <t>ovl_En_Arow_Trap</t>
  </si>
  <si>
    <t>00CBEFA0</t>
  </si>
  <si>
    <t>000100</t>
  </si>
  <si>
    <t>ovl_En_Vase</t>
  </si>
  <si>
    <t>00CC2960</t>
  </si>
  <si>
    <t>0039C0</t>
  </si>
  <si>
    <t>ovl_En_Ta</t>
  </si>
  <si>
    <t>00CC4790</t>
  </si>
  <si>
    <t>001E30</t>
  </si>
  <si>
    <t>ovl_En_Tk</t>
  </si>
  <si>
    <t>00CC50C0</t>
  </si>
  <si>
    <t>000930</t>
  </si>
  <si>
    <t>ovl_Bg_Mori_Bigst</t>
  </si>
  <si>
    <t>00CC5BB0</t>
  </si>
  <si>
    <t>ovl_Bg_Mori_Elevator</t>
  </si>
  <si>
    <t>00CC6210</t>
  </si>
  <si>
    <t>000660</t>
  </si>
  <si>
    <t>ovl_Bg_Mori_Kaitenkabe</t>
  </si>
  <si>
    <t>00CC6B80</t>
  </si>
  <si>
    <t>000970</t>
  </si>
  <si>
    <t>ovl_Bg_Mori_Rakkatenjo</t>
  </si>
  <si>
    <t>00CC8430</t>
  </si>
  <si>
    <t>0018B0</t>
  </si>
  <si>
    <t>ovl_En_Vm</t>
  </si>
  <si>
    <t>00CCDF30</t>
  </si>
  <si>
    <t>005B00</t>
  </si>
  <si>
    <t>ovl_Demo_Effect</t>
  </si>
  <si>
    <t>00CD1BE0</t>
  </si>
  <si>
    <t>003CB0</t>
  </si>
  <si>
    <t>ovl_Demo_Kankyo</t>
  </si>
  <si>
    <t>00CD28C0</t>
  </si>
  <si>
    <t>000CE0</t>
  </si>
  <si>
    <t>ovl_Bg_Hidan_Fwbig</t>
  </si>
  <si>
    <t>00CD5CA0</t>
  </si>
  <si>
    <t>0033E0</t>
  </si>
  <si>
    <t>ovl_En_Floormas</t>
  </si>
  <si>
    <t>00CD71B0</t>
  </si>
  <si>
    <t>001510</t>
  </si>
  <si>
    <t>ovl_En_Heishi1</t>
  </si>
  <si>
    <t>00CD9A60</t>
  </si>
  <si>
    <t>0028B0</t>
  </si>
  <si>
    <t>ovl_En_Rd</t>
  </si>
  <si>
    <t>00CDE750</t>
  </si>
  <si>
    <t>004CF0</t>
  </si>
  <si>
    <t>ovl_En_Po_Sisters</t>
  </si>
  <si>
    <t>00CE0040</t>
  </si>
  <si>
    <t>0018F0</t>
  </si>
  <si>
    <t>ovl_Bg_Heavy_Block</t>
  </si>
  <si>
    <t>00CE1E70</t>
  </si>
  <si>
    <t>ovl_Bg_Po_Event</t>
  </si>
  <si>
    <t>00CE2E80</t>
  </si>
  <si>
    <t>001010</t>
  </si>
  <si>
    <t>ovl_Obj_Mure</t>
  </si>
  <si>
    <t>00CE65F0</t>
  </si>
  <si>
    <t>003770</t>
  </si>
  <si>
    <t>ovl_En_Sw</t>
  </si>
  <si>
    <t>00CED920</t>
  </si>
  <si>
    <t>007330</t>
  </si>
  <si>
    <t>ovl_Boss_Fd</t>
  </si>
  <si>
    <t>00CF0B40</t>
  </si>
  <si>
    <t>003220</t>
  </si>
  <si>
    <t>ovl_Object_Kankyo</t>
  </si>
  <si>
    <t>00CF25E0</t>
  </si>
  <si>
    <t>001AA0</t>
  </si>
  <si>
    <t>ovl_En_Du</t>
  </si>
  <si>
    <t>00CF52A0</t>
  </si>
  <si>
    <t>002CC0</t>
  </si>
  <si>
    <t>ovl_En_Fd</t>
  </si>
  <si>
    <t>00CF70A0</t>
  </si>
  <si>
    <t>001E00</t>
  </si>
  <si>
    <t>ovl_En_Horse_Link_Child</t>
  </si>
  <si>
    <t>00CF7710</t>
  </si>
  <si>
    <t>000670</t>
  </si>
  <si>
    <t>ovl_Door_Ana</t>
  </si>
  <si>
    <t>00CF8A60</t>
  </si>
  <si>
    <t>001350</t>
  </si>
  <si>
    <t>ovl_Bg_Spot02_Objects</t>
  </si>
  <si>
    <t>00CF9120</t>
  </si>
  <si>
    <t>0006C0</t>
  </si>
  <si>
    <t>ovl_Bg_Haka</t>
  </si>
  <si>
    <t>00CFAE20</t>
  </si>
  <si>
    <t>001D00</t>
  </si>
  <si>
    <t>ovl_Magic_Wind</t>
  </si>
  <si>
    <t>00CFD0F0</t>
  </si>
  <si>
    <t>ovl_Magic_Fire</t>
  </si>
  <si>
    <t>00D04790</t>
  </si>
  <si>
    <t>0076A0</t>
  </si>
  <si>
    <t>ovl_En_Ru1</t>
  </si>
  <si>
    <t>00D084C0</t>
  </si>
  <si>
    <t>003D30</t>
  </si>
  <si>
    <t>ovl_Boss_Fd2</t>
  </si>
  <si>
    <t>00D091D0</t>
  </si>
  <si>
    <t>000D10</t>
  </si>
  <si>
    <t>ovl_En_Fd_Fire</t>
  </si>
  <si>
    <t>00D0ACA0</t>
  </si>
  <si>
    <t>001AD0</t>
  </si>
  <si>
    <t>ovl_En_Dh</t>
  </si>
  <si>
    <t>00D0BC70</t>
  </si>
  <si>
    <t>ovl_En_Dha</t>
  </si>
  <si>
    <t>00D0CB50</t>
  </si>
  <si>
    <t>000EE0</t>
  </si>
  <si>
    <t>ovl_En_Rl</t>
  </si>
  <si>
    <t>00D0D6B0</t>
  </si>
  <si>
    <t>000B60</t>
  </si>
  <si>
    <t>ovl_En_Encount1</t>
  </si>
  <si>
    <t>00D10E90</t>
  </si>
  <si>
    <t>0037E0</t>
  </si>
  <si>
    <t>ovl_Demo_Du</t>
  </si>
  <si>
    <t>00D14E00</t>
  </si>
  <si>
    <t>003F70</t>
  </si>
  <si>
    <t>ovl_Demo_Im</t>
  </si>
  <si>
    <t>00D15510</t>
  </si>
  <si>
    <t>000710</t>
  </si>
  <si>
    <t>ovl_Demo_Tre_Lgt</t>
  </si>
  <si>
    <t>00D16CC0</t>
  </si>
  <si>
    <t>0017B0</t>
  </si>
  <si>
    <t>ovl_En_Fw</t>
  </si>
  <si>
    <t>00D173D0</t>
  </si>
  <si>
    <t>ovl_Bg_Vb_Sima</t>
  </si>
  <si>
    <t>00D18570</t>
  </si>
  <si>
    <t>0011A0</t>
  </si>
  <si>
    <t>ovl_En_Vb_Ball</t>
  </si>
  <si>
    <t>00D18970</t>
  </si>
  <si>
    <t>000400</t>
  </si>
  <si>
    <t>ovl_Bg_Haka_Megane</t>
  </si>
  <si>
    <t>00D19030</t>
  </si>
  <si>
    <t>ovl_Bg_Haka_MeganeBG</t>
  </si>
  <si>
    <t>00D19A70</t>
  </si>
  <si>
    <t>000A40</t>
  </si>
  <si>
    <t>ovl_Bg_Haka_Ship</t>
  </si>
  <si>
    <t>00D1A690</t>
  </si>
  <si>
    <t>000C20</t>
  </si>
  <si>
    <t>ovl_Bg_Haka_Sgami</t>
  </si>
  <si>
    <t>00D1C890</t>
  </si>
  <si>
    <t>002200</t>
  </si>
  <si>
    <t>ovl_En_Heishi2</t>
  </si>
  <si>
    <t>00D1DAC0</t>
  </si>
  <si>
    <t>001230</t>
  </si>
  <si>
    <t>ovl_En_Encount2</t>
  </si>
  <si>
    <t>00D1EBD0</t>
  </si>
  <si>
    <t>ovl_En_Fire_Rock</t>
  </si>
  <si>
    <t>00D1FCC0</t>
  </si>
  <si>
    <t>ovl_En_Brob</t>
  </si>
  <si>
    <t>00D21580</t>
  </si>
  <si>
    <t>0018C0</t>
  </si>
  <si>
    <t>ovl_Mir_Ray</t>
  </si>
  <si>
    <t>00D21A90</t>
  </si>
  <si>
    <t>000510</t>
  </si>
  <si>
    <t>ovl_Bg_Spot09_Obj</t>
  </si>
  <si>
    <t>00D22360</t>
  </si>
  <si>
    <t>0008D0</t>
  </si>
  <si>
    <t>ovl_Bg_Spot18_Obj</t>
  </si>
  <si>
    <t>00D30B50</t>
  </si>
  <si>
    <t>00E7F0</t>
  </si>
  <si>
    <t>ovl_Boss_Va</t>
  </si>
  <si>
    <t>00D31570</t>
  </si>
  <si>
    <t>000A20</t>
  </si>
  <si>
    <t>ovl_Bg_Haka_Tubo</t>
  </si>
  <si>
    <t>00D32B40</t>
  </si>
  <si>
    <t>ovl_Bg_Haka_Trap</t>
  </si>
  <si>
    <t>00D335E0</t>
  </si>
  <si>
    <t>ovl_Bg_Haka_Huta</t>
  </si>
  <si>
    <t>00D347D0</t>
  </si>
  <si>
    <t>0011F0</t>
  </si>
  <si>
    <t>ovl_Bg_Haka_Zou</t>
  </si>
  <si>
    <t>00D34A20</t>
  </si>
  <si>
    <t>000250</t>
  </si>
  <si>
    <t>ovl_Bg_Spot17_Funen</t>
  </si>
  <si>
    <t>00D357C0</t>
  </si>
  <si>
    <t>ovl_En_Syateki_Itm</t>
  </si>
  <si>
    <t>00D36580</t>
  </si>
  <si>
    <t>000DC0</t>
  </si>
  <si>
    <t>ovl_En_Syateki_Man</t>
  </si>
  <si>
    <t>00D36820</t>
  </si>
  <si>
    <t>0002A0</t>
  </si>
  <si>
    <t>ovl_En_Tana</t>
  </si>
  <si>
    <t>00D3ADF0</t>
  </si>
  <si>
    <t>0045D0</t>
  </si>
  <si>
    <t>ovl_En_Nb</t>
  </si>
  <si>
    <t>00D46390</t>
  </si>
  <si>
    <t>00B5A0</t>
  </si>
  <si>
    <t>ovl_Boss_Mo</t>
  </si>
  <si>
    <t>00D477D0</t>
  </si>
  <si>
    <t>001440</t>
  </si>
  <si>
    <t>ovl_En_Sb</t>
  </si>
  <si>
    <t>00D4A2E0</t>
  </si>
  <si>
    <t>002B10</t>
  </si>
  <si>
    <t>ovl_En_Bigokuta</t>
  </si>
  <si>
    <t>00D4BBD0</t>
  </si>
  <si>
    <t>ovl_En_Karebaba</t>
  </si>
  <si>
    <t>00D4CEA0</t>
  </si>
  <si>
    <t>0012D0</t>
  </si>
  <si>
    <t>ovl_Bg_Bdan_Objects</t>
  </si>
  <si>
    <t>00D4F9C0</t>
  </si>
  <si>
    <t>002B20</t>
  </si>
  <si>
    <t>ovl_Demo_Sa</t>
  </si>
  <si>
    <t>00D50720</t>
  </si>
  <si>
    <t>ovl_Demo_Go</t>
  </si>
  <si>
    <t>00D53480</t>
  </si>
  <si>
    <t>ovl_En_In</t>
  </si>
  <si>
    <t>00D54D80</t>
  </si>
  <si>
    <t>001900</t>
  </si>
  <si>
    <t>ovl_En_Tr</t>
  </si>
  <si>
    <t>00D562C0</t>
  </si>
  <si>
    <t>001540</t>
  </si>
  <si>
    <t>ovl_Bg_Spot16_Bombstone</t>
  </si>
  <si>
    <t>00D57190</t>
  </si>
  <si>
    <t>ovl_Bg_Hidan_Kowarerukabe</t>
  </si>
  <si>
    <t>00D57A50</t>
  </si>
  <si>
    <t>ovl_Bg_Bombwall</t>
  </si>
  <si>
    <t>00D5A7D0</t>
  </si>
  <si>
    <t>002D80</t>
  </si>
  <si>
    <t>ovl_En_Ru2</t>
  </si>
  <si>
    <t>00D5AE10</t>
  </si>
  <si>
    <t>000640</t>
  </si>
  <si>
    <t>ovl_Obj_Dekujr</t>
  </si>
  <si>
    <t>00D5AFE0</t>
  </si>
  <si>
    <t>0001D0</t>
  </si>
  <si>
    <t>ovl_Bg_Mizu_Uzu</t>
  </si>
  <si>
    <t>00D5C3F0</t>
  </si>
  <si>
    <t>001410</t>
  </si>
  <si>
    <t>ovl_Bg_Spot06_Objects</t>
  </si>
  <si>
    <t>00D5D330</t>
  </si>
  <si>
    <t>000F40</t>
  </si>
  <si>
    <t>ovl_Bg_Ice_Objects</t>
  </si>
  <si>
    <t>00D5DB10</t>
  </si>
  <si>
    <t>0007E0</t>
  </si>
  <si>
    <t>ovl_Bg_Haka_Water</t>
  </si>
  <si>
    <t>00D5EB70</t>
  </si>
  <si>
    <t>ovl_En_Ma2</t>
  </si>
  <si>
    <t>00D60210</t>
  </si>
  <si>
    <t>0016A0</t>
  </si>
  <si>
    <t>ovl_En_Bom_Chu</t>
  </si>
  <si>
    <t>00D612E0</t>
  </si>
  <si>
    <t>0010D0</t>
  </si>
  <si>
    <t>ovl_En_Horse_Game_Check</t>
  </si>
  <si>
    <t>00D74360</t>
  </si>
  <si>
    <t>013080</t>
  </si>
  <si>
    <t>ovl_Boss_Tw</t>
  </si>
  <si>
    <t>00D76880</t>
  </si>
  <si>
    <t>002520</t>
  </si>
  <si>
    <t>ovl_En_Rr</t>
  </si>
  <si>
    <t>00D78750</t>
  </si>
  <si>
    <t>001ED0</t>
  </si>
  <si>
    <t>ovl_En_Ba</t>
  </si>
  <si>
    <t>00D79240</t>
  </si>
  <si>
    <t>ovl_En_Bx</t>
  </si>
  <si>
    <t>00D7A4F0</t>
  </si>
  <si>
    <t>0012B0</t>
  </si>
  <si>
    <t>ovl_En_Anubice</t>
  </si>
  <si>
    <t>00D7B2B0</t>
  </si>
  <si>
    <t>ovl_En_Anubice_Fire</t>
  </si>
  <si>
    <t>00D7BB70</t>
  </si>
  <si>
    <t>ovl_Bg_Mori_Hashigo</t>
  </si>
  <si>
    <t>00D7C0F0</t>
  </si>
  <si>
    <t>ovl_Bg_Mori_Hashira4</t>
  </si>
  <si>
    <t>00D7C730</t>
  </si>
  <si>
    <t>ovl_Bg_Mori_Idomizu</t>
  </si>
  <si>
    <t>00D7CCE0</t>
  </si>
  <si>
    <t>0005B0</t>
  </si>
  <si>
    <t>ovl_Bg_Spot16_Doughnut</t>
  </si>
  <si>
    <t>00D7E110</t>
  </si>
  <si>
    <t>ovl_Bg_Bdan_Switch</t>
  </si>
  <si>
    <t>00D7F3F0</t>
  </si>
  <si>
    <t>0012E0</t>
  </si>
  <si>
    <t>ovl_En_Ma1</t>
  </si>
  <si>
    <t>00DA1660</t>
  </si>
  <si>
    <t>022270</t>
  </si>
  <si>
    <t>ovl_Boss_Ganon</t>
  </si>
  <si>
    <t>00DADB80</t>
  </si>
  <si>
    <t>00C520</t>
  </si>
  <si>
    <t>ovl_Boss_Sst</t>
  </si>
  <si>
    <t>00DAF4B0</t>
  </si>
  <si>
    <t>001930</t>
  </si>
  <si>
    <t>ovl_En_Ny</t>
  </si>
  <si>
    <t>00DB1F40</t>
  </si>
  <si>
    <t>002A90</t>
  </si>
  <si>
    <t>ovl_En_Fr</t>
  </si>
  <si>
    <t>00DB2950</t>
  </si>
  <si>
    <t>000A10</t>
  </si>
  <si>
    <t>ovl_Item_Shield</t>
  </si>
  <si>
    <t>00DB3B80</t>
  </si>
  <si>
    <t>ovl_Bg_Ice_Shelter</t>
  </si>
  <si>
    <t>00DB4D70</t>
  </si>
  <si>
    <t>ovl_En_Ice_Hono</t>
  </si>
  <si>
    <t>00DB5540</t>
  </si>
  <si>
    <t>0007D0</t>
  </si>
  <si>
    <t>ovl_Item_Ocarina</t>
  </si>
  <si>
    <t>00DB6D90</t>
  </si>
  <si>
    <t>001850</t>
  </si>
  <si>
    <t>ovl_Magic_Dark</t>
  </si>
  <si>
    <t>00DB9AA0</t>
  </si>
  <si>
    <t>002D10</t>
  </si>
  <si>
    <t>ovl_Demo_6K</t>
  </si>
  <si>
    <t>00DB9D70</t>
  </si>
  <si>
    <t>0002D0</t>
  </si>
  <si>
    <t>ovl_En_Anubice_Tag</t>
  </si>
  <si>
    <t>00DBADF0</t>
  </si>
  <si>
    <t>001080</t>
  </si>
  <si>
    <t>ovl_Bg_Haka_Gate</t>
  </si>
  <si>
    <t>00DBB130</t>
  </si>
  <si>
    <t>ovl_Bg_Spot15_Saku</t>
  </si>
  <si>
    <t>00DBB8B0</t>
  </si>
  <si>
    <t>000780</t>
  </si>
  <si>
    <t>ovl_Bg_Jya_Goroiwa</t>
  </si>
  <si>
    <t>00DBBF60</t>
  </si>
  <si>
    <t>0006B0</t>
  </si>
  <si>
    <t>ovl_Bg_Jya_Zurerukabe</t>
  </si>
  <si>
    <t>00DBDC80</t>
  </si>
  <si>
    <t>001D20</t>
  </si>
  <si>
    <t>ovl_Bg_Jya_Cobra</t>
  </si>
  <si>
    <t>00DBE030</t>
  </si>
  <si>
    <t>0003B0</t>
  </si>
  <si>
    <t>ovl_Bg_Jya_Kanaami</t>
  </si>
  <si>
    <t>00DD1A00</t>
  </si>
  <si>
    <t>0139D0</t>
  </si>
  <si>
    <t>ovl_Fishing</t>
  </si>
  <si>
    <t>00DD34B0</t>
  </si>
  <si>
    <t>001AB0</t>
  </si>
  <si>
    <t>ovl_Obj_Oshihiki</t>
  </si>
  <si>
    <t>00DD3930</t>
  </si>
  <si>
    <t>ovl_Bg_Gate_Shutter</t>
  </si>
  <si>
    <t>00DD4D10</t>
  </si>
  <si>
    <t>0013E0</t>
  </si>
  <si>
    <t>ovl_Eff_Dust</t>
  </si>
  <si>
    <t>00DD4FB0</t>
  </si>
  <si>
    <t>ovl_Bg_Spot01_Fusya</t>
  </si>
  <si>
    <t>00DD5BB0</t>
  </si>
  <si>
    <t>000C00</t>
  </si>
  <si>
    <t>ovl_Bg_Spot01_Idohashira</t>
  </si>
  <si>
    <t>00DD5EC0</t>
  </si>
  <si>
    <t>000310</t>
  </si>
  <si>
    <t>ovl_Bg_Spot01_Idomizu</t>
  </si>
  <si>
    <t>00DD6810</t>
  </si>
  <si>
    <t>000950</t>
  </si>
  <si>
    <t>ovl_Bg_Po_Syokudai</t>
  </si>
  <si>
    <t>00DD8E50</t>
  </si>
  <si>
    <t>002640</t>
  </si>
  <si>
    <t>ovl_Bg_Ganon_Otyuka</t>
  </si>
  <si>
    <t>00DD9C30</t>
  </si>
  <si>
    <t>000DE0</t>
  </si>
  <si>
    <t>ovl_Bg_Spot15_Rrbox</t>
  </si>
  <si>
    <t>00DD9DC0</t>
  </si>
  <si>
    <t>ovl_Bg_Umajump</t>
  </si>
  <si>
    <t>00DDC2E0</t>
  </si>
  <si>
    <t>ovl_En_Insect</t>
  </si>
  <si>
    <t>00DDD8B0</t>
  </si>
  <si>
    <t>ovl_En_Butte</t>
  </si>
  <si>
    <t>00DDF9C0</t>
  </si>
  <si>
    <t>002110</t>
  </si>
  <si>
    <t>ovl_En_Fish</t>
  </si>
  <si>
    <t>00DE0A00</t>
  </si>
  <si>
    <t>001040</t>
  </si>
  <si>
    <t>ovl_Bg_Spot08_Iceblock</t>
  </si>
  <si>
    <t>00DE12D0</t>
  </si>
  <si>
    <t>ovl_Item_Etcetera</t>
  </si>
  <si>
    <t>00DE3190</t>
  </si>
  <si>
    <t>001EC0</t>
  </si>
  <si>
    <t>ovl_Arrow_Fire</t>
  </si>
  <si>
    <t>00DE5070</t>
  </si>
  <si>
    <t>001EE0</t>
  </si>
  <si>
    <t>ovl_Arrow_Ice</t>
  </si>
  <si>
    <t>00DE6F60</t>
  </si>
  <si>
    <t>001EF0</t>
  </si>
  <si>
    <t>ovl_Arrow_Light</t>
  </si>
  <si>
    <t>00DE7C60</t>
  </si>
  <si>
    <t>000D00</t>
  </si>
  <si>
    <t>ovl_Obj_Kibako</t>
  </si>
  <si>
    <t>00DE8C50</t>
  </si>
  <si>
    <t>000FF0</t>
  </si>
  <si>
    <t>ovl_Obj_Tsubo</t>
  </si>
  <si>
    <t>00DE98A0</t>
  </si>
  <si>
    <t>000C50</t>
  </si>
  <si>
    <t>ovl_En_Wonder_Item</t>
  </si>
  <si>
    <t>00DEDED0</t>
  </si>
  <si>
    <t>004630</t>
  </si>
  <si>
    <t>ovl_En_Ik</t>
  </si>
  <si>
    <t>00DEF3E0</t>
  </si>
  <si>
    <t>ovl_Demo_Ik</t>
  </si>
  <si>
    <t>00DF2D10</t>
  </si>
  <si>
    <t>003930</t>
  </si>
  <si>
    <t>ovl_En_Skj</t>
  </si>
  <si>
    <t>00DF3020</t>
  </si>
  <si>
    <t>ovl_En_Skjneedle</t>
  </si>
  <si>
    <t>00DF4850</t>
  </si>
  <si>
    <t>ovl_En_G_Switch</t>
  </si>
  <si>
    <t>00DF5190</t>
  </si>
  <si>
    <t>000940</t>
  </si>
  <si>
    <t>ovl_Demo_Ext</t>
  </si>
  <si>
    <t>00DF75A0</t>
  </si>
  <si>
    <t>002410</t>
  </si>
  <si>
    <t>ovl_Demo_Shd</t>
  </si>
  <si>
    <t>00DF8930</t>
  </si>
  <si>
    <t>001390</t>
  </si>
  <si>
    <t>ovl_En_Dns</t>
  </si>
  <si>
    <t>00DF8F20</t>
  </si>
  <si>
    <t>0005F0</t>
  </si>
  <si>
    <t>ovl_Elf_Msg</t>
  </si>
  <si>
    <t>00DFA470</t>
  </si>
  <si>
    <t>001550</t>
  </si>
  <si>
    <t>ovl_En_Honotrap</t>
  </si>
  <si>
    <t>00DFB110</t>
  </si>
  <si>
    <t>000CA0</t>
  </si>
  <si>
    <t>ovl_En_Tubo_Trap</t>
  </si>
  <si>
    <t>00DFBAC0</t>
  </si>
  <si>
    <t>0009B0</t>
  </si>
  <si>
    <t>ovl_Obj_Ice_Poly</t>
  </si>
  <si>
    <t>00DFC3B0</t>
  </si>
  <si>
    <t>ovl_Bg_Spot03_Taki</t>
  </si>
  <si>
    <t>00DFC970</t>
  </si>
  <si>
    <t>0005C0</t>
  </si>
  <si>
    <t>ovl_Bg_Spot07_Taki</t>
  </si>
  <si>
    <t>00DFE980</t>
  </si>
  <si>
    <t>002010</t>
  </si>
  <si>
    <t>ovl_En_Fz</t>
  </si>
  <si>
    <t>00E00090</t>
  </si>
  <si>
    <t>001710</t>
  </si>
  <si>
    <t>ovl_En_Po_Relay</t>
  </si>
  <si>
    <t>00E00840</t>
  </si>
  <si>
    <t>ovl_Bg_Relay_Objects</t>
  </si>
  <si>
    <t>00E021F0</t>
  </si>
  <si>
    <t>0019B0</t>
  </si>
  <si>
    <t>ovl_En_Diving_Game</t>
  </si>
  <si>
    <t>00E036D0</t>
  </si>
  <si>
    <t>0014E0</t>
  </si>
  <si>
    <t>ovl_En_Kusa</t>
  </si>
  <si>
    <t>00E05E60</t>
  </si>
  <si>
    <t>002790</t>
  </si>
  <si>
    <t>ovl_Obj_Bean</t>
  </si>
  <si>
    <t>00E063D0</t>
  </si>
  <si>
    <t>000570</t>
  </si>
  <si>
    <t>ovl_Obj_Bombiwa</t>
  </si>
  <si>
    <t>00E08190</t>
  </si>
  <si>
    <t>001DC0</t>
  </si>
  <si>
    <t>ovl_Obj_Switch</t>
  </si>
  <si>
    <t>00E08550</t>
  </si>
  <si>
    <t>0003C0</t>
  </si>
  <si>
    <t>ovl_Obj_Elevator</t>
  </si>
  <si>
    <t>00E08F70</t>
  </si>
  <si>
    <t>ovl_Obj_Lift</t>
  </si>
  <si>
    <t>00E09540</t>
  </si>
  <si>
    <t>0005D0</t>
  </si>
  <si>
    <t>ovl_Obj_Hsblock</t>
  </si>
  <si>
    <t>00E0AA20</t>
  </si>
  <si>
    <t>ovl_En_Okarina_Tag</t>
  </si>
  <si>
    <t>00E0B0F0</t>
  </si>
  <si>
    <t>0006D0</t>
  </si>
  <si>
    <t>ovl_En_Yabusame_Mark</t>
  </si>
  <si>
    <t>00E0D4B0</t>
  </si>
  <si>
    <t>0023C0</t>
  </si>
  <si>
    <t>ovl_En_Goroiwa</t>
  </si>
  <si>
    <t>00E0E570</t>
  </si>
  <si>
    <t>0010C0</t>
  </si>
  <si>
    <t>ovl_En_Ex_Ruppy</t>
  </si>
  <si>
    <t>00E0F200</t>
  </si>
  <si>
    <t>000C90</t>
  </si>
  <si>
    <t>ovl_En_Toryo</t>
  </si>
  <si>
    <t>00E10940</t>
  </si>
  <si>
    <t>001740</t>
  </si>
  <si>
    <t>ovl_En_Daiku</t>
  </si>
  <si>
    <t>00E11380</t>
  </si>
  <si>
    <t>ovl_En_Nwc</t>
  </si>
  <si>
    <t>00E118E0</t>
  </si>
  <si>
    <t>000560</t>
  </si>
  <si>
    <t>ovl_En_Blkobj</t>
  </si>
  <si>
    <t>00E11A40</t>
  </si>
  <si>
    <t>ovl_Item_Inbox</t>
  </si>
  <si>
    <t>00E13A70</t>
  </si>
  <si>
    <t>002030</t>
  </si>
  <si>
    <t>ovl_En_Ge1</t>
  </si>
  <si>
    <t>00E13C10</t>
  </si>
  <si>
    <t>ovl_Obj_Blockstop</t>
  </si>
  <si>
    <t>00E15250</t>
  </si>
  <si>
    <t>001640</t>
  </si>
  <si>
    <t>ovl_En_Sda</t>
  </si>
  <si>
    <t>00E1DDC0</t>
  </si>
  <si>
    <t>008B70</t>
  </si>
  <si>
    <t>ovl_En_Clear_Tag</t>
  </si>
  <si>
    <t>00E1F6A0</t>
  </si>
  <si>
    <t>0018E0</t>
  </si>
  <si>
    <t>ovl_En_Niw_Lady</t>
  </si>
  <si>
    <t>00E203D0</t>
  </si>
  <si>
    <t>000D30</t>
  </si>
  <si>
    <t>ovl_En_Gm</t>
  </si>
  <si>
    <t>00E20AC0</t>
  </si>
  <si>
    <t>0006F0</t>
  </si>
  <si>
    <t>ovl_En_Ms</t>
  </si>
  <si>
    <t>00E21660</t>
  </si>
  <si>
    <t>000BA0</t>
  </si>
  <si>
    <t>ovl_En_Hs</t>
  </si>
  <si>
    <t>00E219F0</t>
  </si>
  <si>
    <t>000390</t>
  </si>
  <si>
    <t>ovl_Bg_Ingate</t>
  </si>
  <si>
    <t>00E24B40</t>
  </si>
  <si>
    <t>003150</t>
  </si>
  <si>
    <t>ovl_En_Kanban</t>
  </si>
  <si>
    <t>00E25510</t>
  </si>
  <si>
    <t>0009D0</t>
  </si>
  <si>
    <t>ovl_En_Heishi3</t>
  </si>
  <si>
    <t>00E275A0</t>
  </si>
  <si>
    <t>002090</t>
  </si>
  <si>
    <t>ovl_En_Syateki_Niw</t>
  </si>
  <si>
    <t>00E28800</t>
  </si>
  <si>
    <t>001260</t>
  </si>
  <si>
    <t>ovl_En_Attack_Niw</t>
  </si>
  <si>
    <t>00E28A10</t>
  </si>
  <si>
    <t>000210</t>
  </si>
  <si>
    <t>ovl_Bg_Spot01_Idosoko</t>
  </si>
  <si>
    <t>00E2AC80</t>
  </si>
  <si>
    <t>002270</t>
  </si>
  <si>
    <t>ovl_En_Sa</t>
  </si>
  <si>
    <t>00E2B310</t>
  </si>
  <si>
    <t>000690</t>
  </si>
  <si>
    <t>ovl_En_Wonder_Talk</t>
  </si>
  <si>
    <t>00E2B810</t>
  </si>
  <si>
    <t>000500</t>
  </si>
  <si>
    <t>ovl_Bg_Gjyo_Bridge</t>
  </si>
  <si>
    <t>00E2C430</t>
  </si>
  <si>
    <t>ovl_En_Ds</t>
  </si>
  <si>
    <t>00E2D2C0</t>
  </si>
  <si>
    <t>ovl_En_Mk</t>
  </si>
  <si>
    <t>00E2E800</t>
  </si>
  <si>
    <t>ovl_En_Bom_Bowl_Man</t>
  </si>
  <si>
    <t>00E2F170</t>
  </si>
  <si>
    <t>ovl_En_Bom_Bowl_Pit</t>
  </si>
  <si>
    <t>00E32D10</t>
  </si>
  <si>
    <t>003BA0</t>
  </si>
  <si>
    <t>ovl_En_Owl</t>
  </si>
  <si>
    <t>00E3BE60</t>
  </si>
  <si>
    <t>009150</t>
  </si>
  <si>
    <t>ovl_En_Ishi</t>
  </si>
  <si>
    <t>00E3C170</t>
  </si>
  <si>
    <t>ovl_Obj_Hana</t>
  </si>
  <si>
    <t>00E3D5A0</t>
  </si>
  <si>
    <t>ovl_Obj_Lightswitch</t>
  </si>
  <si>
    <t>00E3DFC0</t>
  </si>
  <si>
    <t>ovl_Obj_Mure2</t>
  </si>
  <si>
    <t>00E42600</t>
  </si>
  <si>
    <t>004640</t>
  </si>
  <si>
    <t>ovl_En_Go</t>
  </si>
  <si>
    <t>00E43340</t>
  </si>
  <si>
    <t>ovl_En_Fu</t>
  </si>
  <si>
    <t>00E43D20</t>
  </si>
  <si>
    <t>0009E0</t>
  </si>
  <si>
    <t>ovl_En_Changer</t>
  </si>
  <si>
    <t>00E44F00</t>
  </si>
  <si>
    <t>0011E0</t>
  </si>
  <si>
    <t>ovl_Bg_Jya_Megami</t>
  </si>
  <si>
    <t>00E45450</t>
  </si>
  <si>
    <t>000550</t>
  </si>
  <si>
    <t>ovl_Bg_Jya_Lift</t>
  </si>
  <si>
    <t>00E45C90</t>
  </si>
  <si>
    <t>000840</t>
  </si>
  <si>
    <t>ovl_Bg_Jya_Bigmirror</t>
  </si>
  <si>
    <t>00E467C0</t>
  </si>
  <si>
    <t>ovl_Bg_Jya_Bombchuiwa</t>
  </si>
  <si>
    <t>00E46B50</t>
  </si>
  <si>
    <t>ovl_Bg_Jya_Amishutter</t>
  </si>
  <si>
    <t>00E47110</t>
  </si>
  <si>
    <t>ovl_Bg_Jya_Bombiwa</t>
  </si>
  <si>
    <t>00E48100</t>
  </si>
  <si>
    <t>ovl_Bg_Spot18_Basket</t>
  </si>
  <si>
    <t>00E4F100</t>
  </si>
  <si>
    <t>007000</t>
  </si>
  <si>
    <t>ovl_En_Ganon_Organ</t>
  </si>
  <si>
    <t>00E4FEB0</t>
  </si>
  <si>
    <t>000DB0</t>
  </si>
  <si>
    <t>ovl_En_Siofuki</t>
  </si>
  <si>
    <t>00E50440</t>
  </si>
  <si>
    <t>ovl_En_Stream</t>
  </si>
  <si>
    <t>00E51A60</t>
  </si>
  <si>
    <t>001620</t>
  </si>
  <si>
    <t>ovl_En_Mm</t>
  </si>
  <si>
    <t>00E55BA0</t>
  </si>
  <si>
    <t>ovl_En_Ko</t>
  </si>
  <si>
    <t>00E570B0</t>
  </si>
  <si>
    <t>ovl_En_Kz</t>
  </si>
  <si>
    <t>00E57FA0</t>
  </si>
  <si>
    <t>000EF0</t>
  </si>
  <si>
    <t>ovl_En_Weather_Tag</t>
  </si>
  <si>
    <t>00E58500</t>
  </si>
  <si>
    <t>ovl_Bg_Sst_Floor</t>
  </si>
  <si>
    <t>00E59270</t>
  </si>
  <si>
    <t>000D70</t>
  </si>
  <si>
    <t>ovl_En_Ani</t>
  </si>
  <si>
    <t>00E5A3E0</t>
  </si>
  <si>
    <t>001170</t>
  </si>
  <si>
    <t>ovl_En_Ex_Item</t>
  </si>
  <si>
    <t>00E5B190</t>
  </si>
  <si>
    <t>ovl_Bg_Jya_Ironobj</t>
  </si>
  <si>
    <t>00E5BB60</t>
  </si>
  <si>
    <t>ovl_En_Js</t>
  </si>
  <si>
    <t>00E60920</t>
  </si>
  <si>
    <t>004DC0</t>
  </si>
  <si>
    <t>ovl_En_Jsjutan</t>
  </si>
  <si>
    <t>00E61B50</t>
  </si>
  <si>
    <t>ovl_En_Cs</t>
  </si>
  <si>
    <t>00E641C0</t>
  </si>
  <si>
    <t>002670</t>
  </si>
  <si>
    <t>ovl_En_Md</t>
  </si>
  <si>
    <t>00E67B00</t>
  </si>
  <si>
    <t>003940</t>
  </si>
  <si>
    <t>ovl_En_Hy</t>
  </si>
  <si>
    <t>00E6BD20</t>
  </si>
  <si>
    <t>004220</t>
  </si>
  <si>
    <t>ovl_En_Ganon_Mant</t>
  </si>
  <si>
    <t>00E6C0D0</t>
  </si>
  <si>
    <t>ovl_En_Okarina_Effect</t>
  </si>
  <si>
    <t>00E6EFE0</t>
  </si>
  <si>
    <t>002F10</t>
  </si>
  <si>
    <t>ovl_En_Mag</t>
  </si>
  <si>
    <t>00E6F5D0</t>
  </si>
  <si>
    <t>ovl_Door_Gerudo</t>
  </si>
  <si>
    <t>00E6FA40</t>
  </si>
  <si>
    <t>000470</t>
  </si>
  <si>
    <t>ovl_Elf_Msg2</t>
  </si>
  <si>
    <t>00E75040</t>
  </si>
  <si>
    <t>005600</t>
  </si>
  <si>
    <t>ovl_Demo_Gt</t>
  </si>
  <si>
    <t>00E78A20</t>
  </si>
  <si>
    <t>0039E0</t>
  </si>
  <si>
    <t>ovl_En_Po_Field</t>
  </si>
  <si>
    <t>00E79500</t>
  </si>
  <si>
    <t>000AE0</t>
  </si>
  <si>
    <t>ovl_Efc_Erupc</t>
  </si>
  <si>
    <t>00E79970</t>
  </si>
  <si>
    <t>ovl_Bg_Zg</t>
  </si>
  <si>
    <t>00E7A870</t>
  </si>
  <si>
    <t>000F00</t>
  </si>
  <si>
    <t>ovl_En_Heishi4</t>
  </si>
  <si>
    <t>00E826C0</t>
  </si>
  <si>
    <t>007E50</t>
  </si>
  <si>
    <t>ovl_En_Zl3</t>
  </si>
  <si>
    <t>00E939B0</t>
  </si>
  <si>
    <t>0112F0</t>
  </si>
  <si>
    <t>ovl_Boss_Ganon2</t>
  </si>
  <si>
    <t>00E946F0</t>
  </si>
  <si>
    <t>ovl_En_Kakasi</t>
  </si>
  <si>
    <t>00E94FB0</t>
  </si>
  <si>
    <t>ovl_En_Takara_Man</t>
  </si>
  <si>
    <t>00E95440</t>
  </si>
  <si>
    <t>ovl_Obj_Makeoshihiki</t>
  </si>
  <si>
    <t>00E96370</t>
  </si>
  <si>
    <t>000F30</t>
  </si>
  <si>
    <t>ovl_Oceff_Spot</t>
  </si>
  <si>
    <t>00E9A4A0</t>
  </si>
  <si>
    <t>004130</t>
  </si>
  <si>
    <t>ovl_End_Title</t>
  </si>
  <si>
    <t>00E9A590</t>
  </si>
  <si>
    <t>0000F0</t>
  </si>
  <si>
    <t>ovl_En_Torch</t>
  </si>
  <si>
    <t>00E9DDF0</t>
  </si>
  <si>
    <t>003860</t>
  </si>
  <si>
    <t>ovl_Demo_Ec</t>
  </si>
  <si>
    <t>00E9E4B0</t>
  </si>
  <si>
    <t>ovl_Shot_Sun</t>
  </si>
  <si>
    <t>00E9EA30</t>
  </si>
  <si>
    <t>ovl_En_Dy_Extra</t>
  </si>
  <si>
    <t>00E9F0D0</t>
  </si>
  <si>
    <t>0006A0</t>
  </si>
  <si>
    <t>ovl_En_Wonder_Talk2</t>
  </si>
  <si>
    <t>00EA0A70</t>
  </si>
  <si>
    <t>0019A0</t>
  </si>
  <si>
    <t>ovl_En_Ge2</t>
  </si>
  <si>
    <t>00EA0CC0</t>
  </si>
  <si>
    <t>ovl_Obj_Roomtimer</t>
  </si>
  <si>
    <t>00EA32B0</t>
  </si>
  <si>
    <t>0025F0</t>
  </si>
  <si>
    <t>ovl_En_Ssh</t>
  </si>
  <si>
    <t>00EA7360</t>
  </si>
  <si>
    <t>0040B0</t>
  </si>
  <si>
    <t>ovl_En_Sth</t>
  </si>
  <si>
    <t>00EA80B0</t>
  </si>
  <si>
    <t>000D50</t>
  </si>
  <si>
    <t>ovl_Oceff_Wipe</t>
  </si>
  <si>
    <t>00EA88E0</t>
  </si>
  <si>
    <t>ovl_Effect_Ss_Dust</t>
  </si>
  <si>
    <t>00EA8F50</t>
  </si>
  <si>
    <t>ovl_Effect_Ss_KiraKira</t>
  </si>
  <si>
    <t>00EA9370</t>
  </si>
  <si>
    <t>000420</t>
  </si>
  <si>
    <t>ovl_Effect_Ss_Bomb</t>
  </si>
  <si>
    <t>00EA9CA0</t>
  </si>
  <si>
    <t>ovl_Effect_Ss_Bomb2</t>
  </si>
  <si>
    <t>00EAA030</t>
  </si>
  <si>
    <t>ovl_Effect_Ss_Blast</t>
  </si>
  <si>
    <t>00EAA5E0</t>
  </si>
  <si>
    <t>ovl_Effect_Ss_G_Spk</t>
  </si>
  <si>
    <t>00EAAAD0</t>
  </si>
  <si>
    <t>0004F0</t>
  </si>
  <si>
    <t>ovl_Effect_Ss_D_Fire</t>
  </si>
  <si>
    <t>00EAAF50</t>
  </si>
  <si>
    <t>ovl_Effect_Ss_Bubble</t>
  </si>
  <si>
    <t>00EAB4B0</t>
  </si>
  <si>
    <t>ovl_Effect_Ss_G_Ripple</t>
  </si>
  <si>
    <t>00EAB960</t>
  </si>
  <si>
    <t>0004B0</t>
  </si>
  <si>
    <t>ovl_Effect_Ss_G_Splash</t>
  </si>
  <si>
    <t>00EABBC0</t>
  </si>
  <si>
    <t>000260</t>
  </si>
  <si>
    <t>ovl_Effect_Ss_G_Magma</t>
  </si>
  <si>
    <t>00EABE50</t>
  </si>
  <si>
    <t>000290</t>
  </si>
  <si>
    <t>ovl_Effect_Ss_G_Fire</t>
  </si>
  <si>
    <t>00EAC520</t>
  </si>
  <si>
    <t>ovl_Effect_Ss_Lightning</t>
  </si>
  <si>
    <t>00EACAB0</t>
  </si>
  <si>
    <t>ovl_Effect_Ss_Dt_Bubble</t>
  </si>
  <si>
    <t>00EAD0F0</t>
  </si>
  <si>
    <t>ovl_Effect_Ss_Hahen</t>
  </si>
  <si>
    <t>00EAD490</t>
  </si>
  <si>
    <t>0003A0</t>
  </si>
  <si>
    <t>ovl_Effect_Ss_Stick</t>
  </si>
  <si>
    <t>00EADB60</t>
  </si>
  <si>
    <t>ovl_Effect_Ss_Sibuki</t>
  </si>
  <si>
    <t>00EADE90</t>
  </si>
  <si>
    <t>000330</t>
  </si>
  <si>
    <t>ovl_Effect_Ss_Sibuki2</t>
  </si>
  <si>
    <t>00EAE3A0</t>
  </si>
  <si>
    <t>ovl_Effect_Ss_G_Magma2</t>
  </si>
  <si>
    <t>00EAE730</t>
  </si>
  <si>
    <t>ovl_Effect_Ss_Stone1</t>
  </si>
  <si>
    <t>00EAEC80</t>
  </si>
  <si>
    <t>ovl_Effect_Ss_HitMark</t>
  </si>
  <si>
    <t>00EAFC00</t>
  </si>
  <si>
    <t>000F80</t>
  </si>
  <si>
    <t>ovl_Effect_Ss_Fhg_Flash</t>
  </si>
  <si>
    <t>00EB0030</t>
  </si>
  <si>
    <t>000430</t>
  </si>
  <si>
    <t>ovl_Effect_Ss_K_Fire</t>
  </si>
  <si>
    <t>00EB01E0</t>
  </si>
  <si>
    <t>0001B0</t>
  </si>
  <si>
    <t>ovl_Effect_Ss_Solder_Srch_Ball</t>
  </si>
  <si>
    <t>00EB1270</t>
  </si>
  <si>
    <t>001090</t>
  </si>
  <si>
    <t>ovl_Effect_Ss_Kakera</t>
  </si>
  <si>
    <t>00EB16B0</t>
  </si>
  <si>
    <t>000440</t>
  </si>
  <si>
    <t>ovl_Effect_Ss_Ice_Piece</t>
  </si>
  <si>
    <t>00EB1EC0</t>
  </si>
  <si>
    <t>000810</t>
  </si>
  <si>
    <t>ovl_Effect_Ss_En_Ice</t>
  </si>
  <si>
    <t>00EB25C0</t>
  </si>
  <si>
    <t>000700</t>
  </si>
  <si>
    <t>ovl_Effect_Ss_Fire_Tail</t>
  </si>
  <si>
    <t>00EB2D00</t>
  </si>
  <si>
    <t>000740</t>
  </si>
  <si>
    <t>ovl_Effect_Ss_En_Fire</t>
  </si>
  <si>
    <t>00EB30C0</t>
  </si>
  <si>
    <t>ovl_Effect_Ss_Extra</t>
  </si>
  <si>
    <t>00EB3570</t>
  </si>
  <si>
    <t>ovl_Effect_Ss_Fcircle</t>
  </si>
  <si>
    <t>00EB3A50</t>
  </si>
  <si>
    <t>0004E0</t>
  </si>
  <si>
    <t>ovl_Effect_Ss_Dead_Db</t>
  </si>
  <si>
    <t>00EB3FE0</t>
  </si>
  <si>
    <t>ovl_Effect_Ss_Dead_Dd</t>
  </si>
  <si>
    <t>00EB4460</t>
  </si>
  <si>
    <t>ovl_Effect_Ss_Dead_Ds</t>
  </si>
  <si>
    <t>00EB45A0</t>
  </si>
  <si>
    <t>000140</t>
  </si>
  <si>
    <t>ovl_Effect_Ss_Dead_Sound</t>
  </si>
  <si>
    <t>00EB6140</t>
  </si>
  <si>
    <t>001BA0</t>
  </si>
  <si>
    <t>ovl_Oceff_Storm</t>
  </si>
  <si>
    <t>00EB7B40</t>
  </si>
  <si>
    <t>001A00</t>
  </si>
  <si>
    <t>ovl_En_Weiyer</t>
  </si>
  <si>
    <t>00EB7E60</t>
  </si>
  <si>
    <t>000320</t>
  </si>
  <si>
    <t>ovl_Bg_Spot05_Soko</t>
  </si>
  <si>
    <t>00EB84F0</t>
  </si>
  <si>
    <t>ovl_Bg_Jya_1flift</t>
  </si>
  <si>
    <t>00EB8CE0</t>
  </si>
  <si>
    <t>0007F0</t>
  </si>
  <si>
    <t>ovl_Bg_Jya_Haheniron</t>
  </si>
  <si>
    <t>00EB90F0</t>
  </si>
  <si>
    <t>000410</t>
  </si>
  <si>
    <t>ovl_Bg_Spot12_Gate</t>
  </si>
  <si>
    <t>00EB95B0</t>
  </si>
  <si>
    <t>ovl_Bg_Spot12_Saku</t>
  </si>
  <si>
    <t>00EBAFE0</t>
  </si>
  <si>
    <t>001A30</t>
  </si>
  <si>
    <t>ovl_En_Hintnuts</t>
  </si>
  <si>
    <t>00EBB600</t>
  </si>
  <si>
    <t>000620</t>
  </si>
  <si>
    <t>ovl_En_Nutsball</t>
  </si>
  <si>
    <t>00EBB7A0</t>
  </si>
  <si>
    <t>ovl_Bg_Spot00_Break</t>
  </si>
  <si>
    <t>00EBC6B0</t>
  </si>
  <si>
    <t>000F10</t>
  </si>
  <si>
    <t>ovl_En_Shopnuts</t>
  </si>
  <si>
    <t>00EBC840</t>
  </si>
  <si>
    <t>ovl_En_It</t>
  </si>
  <si>
    <t>00EC1BF0</t>
  </si>
  <si>
    <t>0053B0</t>
  </si>
  <si>
    <t>ovl_En_GeldB</t>
  </si>
  <si>
    <t>00EC3360</t>
  </si>
  <si>
    <t>001770</t>
  </si>
  <si>
    <t>ovl_Oceff_Wipe2</t>
  </si>
  <si>
    <t>00EC4AB0</t>
  </si>
  <si>
    <t>001750</t>
  </si>
  <si>
    <t>ovl_Oceff_Wipe3</t>
  </si>
  <si>
    <t>00EC5580</t>
  </si>
  <si>
    <t>000AD0</t>
  </si>
  <si>
    <t>ovl_En_Niw_Girl</t>
  </si>
  <si>
    <t>00EC6730</t>
  </si>
  <si>
    <t>0011B0</t>
  </si>
  <si>
    <t>ovl_En_Dog</t>
  </si>
  <si>
    <t>00EC6C30</t>
  </si>
  <si>
    <t>ovl_En_Si</t>
  </si>
  <si>
    <t>00EC70F0</t>
  </si>
  <si>
    <t>ovl_Bg_Spot01_Objects2</t>
  </si>
  <si>
    <t>00EC7950</t>
  </si>
  <si>
    <t>000860</t>
  </si>
  <si>
    <t>ovl_Obj_Comb</t>
  </si>
  <si>
    <t>00EC7F90</t>
  </si>
  <si>
    <t>ovl_Bg_Spot11_Bakudankabe</t>
  </si>
  <si>
    <t>00EC8650</t>
  </si>
  <si>
    <t>ovl_Obj_Kibako2</t>
  </si>
  <si>
    <t>00EC9370</t>
  </si>
  <si>
    <t>000D20</t>
  </si>
  <si>
    <t>ovl_En_Dnt_Demo</t>
  </si>
  <si>
    <t>00ECA880</t>
  </si>
  <si>
    <t>ovl_En_Dnt_Jiji</t>
  </si>
  <si>
    <t>00ECD680</t>
  </si>
  <si>
    <t>002E00</t>
  </si>
  <si>
    <t>ovl_En_Dnt_Nomal</t>
  </si>
  <si>
    <t>00ECE020</t>
  </si>
  <si>
    <t>0009A0</t>
  </si>
  <si>
    <t>ovl_En_Guest</t>
  </si>
  <si>
    <t>00ECE240</t>
  </si>
  <si>
    <t>000220</t>
  </si>
  <si>
    <t>ovl_Bg_Bom_Guard</t>
  </si>
  <si>
    <t>00ECE820</t>
  </si>
  <si>
    <t>ovl_En_Hs2</t>
  </si>
  <si>
    <t>00ECFB00</t>
  </si>
  <si>
    <t>ovl_Demo_Kekkai</t>
  </si>
  <si>
    <t>00ED01A0</t>
  </si>
  <si>
    <t>ovl_Bg_Spot08_Bakudankabe</t>
  </si>
  <si>
    <t>00ED0880</t>
  </si>
  <si>
    <t>ovl_Bg_Spot17_Bakudankabe</t>
  </si>
  <si>
    <t>00ED1050</t>
  </si>
  <si>
    <t>ovl_Obj_Mure3</t>
  </si>
  <si>
    <t>00ED1720</t>
  </si>
  <si>
    <t>ovl_En_Tg</t>
  </si>
  <si>
    <t>00ED2040</t>
  </si>
  <si>
    <t>000920</t>
  </si>
  <si>
    <t>ovl_En_Mu</t>
  </si>
  <si>
    <t>00ED8060</t>
  </si>
  <si>
    <t>006020</t>
  </si>
  <si>
    <t>ovl_En_Go2</t>
  </si>
  <si>
    <t>00EDC370</t>
  </si>
  <si>
    <t>004310</t>
  </si>
  <si>
    <t>ovl_En_Wf</t>
  </si>
  <si>
    <t>00EDDC60</t>
  </si>
  <si>
    <t>ovl_En_Skb</t>
  </si>
  <si>
    <t>00EE1910</t>
  </si>
  <si>
    <t>ovl_Demo_Gj</t>
  </si>
  <si>
    <t>00EE2130</t>
  </si>
  <si>
    <t>000820</t>
  </si>
  <si>
    <t>ovl_Demo_Geff</t>
  </si>
  <si>
    <t>00EE2670</t>
  </si>
  <si>
    <t>000540</t>
  </si>
  <si>
    <t>ovl_Bg_Gnd_Firemeiro</t>
  </si>
  <si>
    <t>00EE2E30</t>
  </si>
  <si>
    <t>0007C0</t>
  </si>
  <si>
    <t>ovl_Bg_Gnd_Darkmeiro</t>
  </si>
  <si>
    <t>00EE3690</t>
  </si>
  <si>
    <t>ovl_Bg_Gnd_Soulmeiro</t>
  </si>
  <si>
    <t>00EE3800</t>
  </si>
  <si>
    <t>000170</t>
  </si>
  <si>
    <t>ovl_Bg_Gnd_Nisekabe</t>
  </si>
  <si>
    <t>00EE48F0</t>
  </si>
  <si>
    <t>ovl_Bg_Gnd_Iceblock</t>
  </si>
  <si>
    <t>00EE6060</t>
  </si>
  <si>
    <t>ovl_Bg_Ydan_Sp</t>
  </si>
  <si>
    <t>00EE7790</t>
  </si>
  <si>
    <t>001730</t>
  </si>
  <si>
    <t>ovl_En_Gb</t>
  </si>
  <si>
    <t>00EE9630</t>
  </si>
  <si>
    <t>ovl_En_Gs</t>
  </si>
  <si>
    <t>00EEAB00</t>
  </si>
  <si>
    <t>0014D0</t>
  </si>
  <si>
    <t>ovl_Bg_Mizu_Bwall</t>
  </si>
  <si>
    <t>00EEB300</t>
  </si>
  <si>
    <t>000800</t>
  </si>
  <si>
    <t>ovl_Bg_Mizu_Shutter</t>
  </si>
  <si>
    <t>00EEC6C0</t>
  </si>
  <si>
    <t>0013C0</t>
  </si>
  <si>
    <t>ovl_En_Daiku_Kakariko</t>
  </si>
  <si>
    <t>00EED040</t>
  </si>
  <si>
    <t>000980</t>
  </si>
  <si>
    <t>ovl_Bg_Bowl_Wall</t>
  </si>
  <si>
    <t>00EED530</t>
  </si>
  <si>
    <t>ovl_En_Wall_Tubo</t>
  </si>
  <si>
    <t>00EEE2F0</t>
  </si>
  <si>
    <t>ovl_En_Po_Desert</t>
  </si>
  <si>
    <t>00EEF990</t>
  </si>
  <si>
    <t>ovl_En_Crow</t>
  </si>
  <si>
    <t>00EF0F00</t>
  </si>
  <si>
    <t>001570</t>
  </si>
  <si>
    <t>ovl_Door_Killer</t>
  </si>
  <si>
    <t>00EF1630</t>
  </si>
  <si>
    <t>ovl_Bg_Spot11_Oasis</t>
  </si>
  <si>
    <t>00EF17D0</t>
  </si>
  <si>
    <t>ovl_Bg_Spot18_Futa</t>
  </si>
  <si>
    <t>00EF1D20</t>
  </si>
  <si>
    <t>ovl_Bg_Spot18_Shutter</t>
  </si>
  <si>
    <t>00EF2C90</t>
  </si>
  <si>
    <t>000F70</t>
  </si>
  <si>
    <t>ovl_En_Ma3</t>
  </si>
  <si>
    <t>00EF40F0</t>
  </si>
  <si>
    <t>001460</t>
  </si>
  <si>
    <t>ovl_En_Cow</t>
  </si>
  <si>
    <t>00EF4920</t>
  </si>
  <si>
    <t>ovl_Bg_Ice_Turara</t>
  </si>
  <si>
    <t>00EF4D90</t>
  </si>
  <si>
    <t>ovl_Bg_Ice_Shutter</t>
  </si>
  <si>
    <t>00EF54B0</t>
  </si>
  <si>
    <t>000720</t>
  </si>
  <si>
    <t>ovl_En_Kakasi2</t>
  </si>
  <si>
    <t>00EF6590</t>
  </si>
  <si>
    <t>0010E0</t>
  </si>
  <si>
    <t>ovl_En_Kakasi3</t>
  </si>
  <si>
    <t>00EF7570</t>
  </si>
  <si>
    <t>000FE0</t>
  </si>
  <si>
    <t>ovl_Oceff_Wipe4</t>
  </si>
  <si>
    <t>00EF7720</t>
  </si>
  <si>
    <t>ovl_En_Eg</t>
  </si>
  <si>
    <t>00EF7870</t>
  </si>
  <si>
    <t>ovl_Bg_Menkuri_Nisekabe</t>
  </si>
  <si>
    <t>00EF9E20</t>
  </si>
  <si>
    <t>0025B0</t>
  </si>
  <si>
    <t>ovl_En_Zo</t>
  </si>
  <si>
    <t>00EFA2E0</t>
  </si>
  <si>
    <t>ovl_Effect_Ss_Ice_Smoke</t>
  </si>
  <si>
    <t>00EFA430</t>
  </si>
  <si>
    <t>ovl_Obj_Makekinsuta</t>
  </si>
  <si>
    <t>00EFAF80</t>
  </si>
  <si>
    <t>000B50</t>
  </si>
  <si>
    <t>ovl_En_Ge3</t>
  </si>
  <si>
    <t>00EFBBC0</t>
  </si>
  <si>
    <t>000C40</t>
  </si>
  <si>
    <t>ovl_Obj_Timeblock</t>
  </si>
  <si>
    <t>00EFC410</t>
  </si>
  <si>
    <t>ovl_Obj_Hamishi</t>
  </si>
  <si>
    <t>00F00E40</t>
  </si>
  <si>
    <t>004A30</t>
  </si>
  <si>
    <t>ovl_En_Zl4</t>
  </si>
  <si>
    <t>00F01C00</t>
  </si>
  <si>
    <t>ovl_En_Mm2</t>
  </si>
  <si>
    <t>00F01E70</t>
  </si>
  <si>
    <t>000270</t>
  </si>
  <si>
    <t>ovl_Bg_Jya_Block</t>
  </si>
  <si>
    <t>00F029A0</t>
  </si>
  <si>
    <t>ovl_Obj_Warp2block</t>
  </si>
  <si>
    <t>00F03000</t>
  </si>
  <si>
    <t>00F5ECE0</t>
  </si>
  <si>
    <t>05BCE0</t>
  </si>
  <si>
    <t>00F5F000</t>
  </si>
  <si>
    <t>00F6C330</t>
  </si>
  <si>
    <t>00D330</t>
  </si>
  <si>
    <t>00F6D000</t>
  </si>
  <si>
    <t>00F84AF0</t>
  </si>
  <si>
    <t>017AF0</t>
  </si>
  <si>
    <t>00F85000</t>
  </si>
  <si>
    <t>00F85010</t>
  </si>
  <si>
    <t>000010</t>
  </si>
  <si>
    <t>gameplay_object_exchange_static</t>
  </si>
  <si>
    <t>00F86000</t>
  </si>
  <si>
    <t>00FBD800</t>
  </si>
  <si>
    <t>037800</t>
  </si>
  <si>
    <t>00FBE000</t>
  </si>
  <si>
    <t>00FEAF80</t>
  </si>
  <si>
    <t>02CF80</t>
  </si>
  <si>
    <t>00FEB000</t>
  </si>
  <si>
    <t>00FF1000</t>
  </si>
  <si>
    <t>006000</t>
  </si>
  <si>
    <t>01004180</t>
  </si>
  <si>
    <t>013180</t>
  </si>
  <si>
    <t>01005000</t>
  </si>
  <si>
    <t>01008C80</t>
  </si>
  <si>
    <t>003C80</t>
  </si>
  <si>
    <t>01009000</t>
  </si>
  <si>
    <t>0100E0E0</t>
  </si>
  <si>
    <t>0050E0</t>
  </si>
  <si>
    <t>0100F000</t>
  </si>
  <si>
    <t>01019070</t>
  </si>
  <si>
    <t>00A070</t>
  </si>
  <si>
    <t>0101A000</t>
  </si>
  <si>
    <t>01037530</t>
  </si>
  <si>
    <t>01D530</t>
  </si>
  <si>
    <t>01038000</t>
  </si>
  <si>
    <t>010398C0</t>
  </si>
  <si>
    <t>0103A000</t>
  </si>
  <si>
    <t>01043940</t>
  </si>
  <si>
    <t>009940</t>
  </si>
  <si>
    <t>01044000</t>
  </si>
  <si>
    <t>010480A0</t>
  </si>
  <si>
    <t>0040A0</t>
  </si>
  <si>
    <t>01049000</t>
  </si>
  <si>
    <t>0104B540</t>
  </si>
  <si>
    <t>002540</t>
  </si>
  <si>
    <t>0104C000</t>
  </si>
  <si>
    <t>0104FA30</t>
  </si>
  <si>
    <t>003A30</t>
  </si>
  <si>
    <t>01050000</t>
  </si>
  <si>
    <t>01051EF0</t>
  </si>
  <si>
    <t>01052000</t>
  </si>
  <si>
    <t>01053C90</t>
  </si>
  <si>
    <t>001C90</t>
  </si>
  <si>
    <t>01054000</t>
  </si>
  <si>
    <t>010838E0</t>
  </si>
  <si>
    <t>02F8E0</t>
  </si>
  <si>
    <t>01084000</t>
  </si>
  <si>
    <t>01091F10</t>
  </si>
  <si>
    <t>00DF10</t>
  </si>
  <si>
    <t>01092000</t>
  </si>
  <si>
    <t>010A83A0</t>
  </si>
  <si>
    <t>0163A0</t>
  </si>
  <si>
    <t>010A9000</t>
  </si>
  <si>
    <t>010C7200</t>
  </si>
  <si>
    <t>01E200</t>
  </si>
  <si>
    <t>010C8000</t>
  </si>
  <si>
    <t>010DC3C0</t>
  </si>
  <si>
    <t>0143C0</t>
  </si>
  <si>
    <t>010DD000</t>
  </si>
  <si>
    <t>010E1220</t>
  </si>
  <si>
    <t>010E2000</t>
  </si>
  <si>
    <t>010E30C0</t>
  </si>
  <si>
    <t>010E4000</t>
  </si>
  <si>
    <t>010E60F0</t>
  </si>
  <si>
    <t>0020F0</t>
  </si>
  <si>
    <t>010E7000</t>
  </si>
  <si>
    <t>010EB770</t>
  </si>
  <si>
    <t>004770</t>
  </si>
  <si>
    <t>010EC000</t>
  </si>
  <si>
    <t>010F1850</t>
  </si>
  <si>
    <t>005850</t>
  </si>
  <si>
    <t>010F2000</t>
  </si>
  <si>
    <t>010F3CF0</t>
  </si>
  <si>
    <t>001CF0</t>
  </si>
  <si>
    <t>010F4000</t>
  </si>
  <si>
    <t>010F8710</t>
  </si>
  <si>
    <t>004710</t>
  </si>
  <si>
    <t>010F9000</t>
  </si>
  <si>
    <t>010FEBB0</t>
  </si>
  <si>
    <t>005BB0</t>
  </si>
  <si>
    <t>010FF000</t>
  </si>
  <si>
    <t>01101260</t>
  </si>
  <si>
    <t>002260</t>
  </si>
  <si>
    <t>01102000</t>
  </si>
  <si>
    <t>01105420</t>
  </si>
  <si>
    <t>003420</t>
  </si>
  <si>
    <t>01106000</t>
  </si>
  <si>
    <t>0110FFC0</t>
  </si>
  <si>
    <t>009FC0</t>
  </si>
  <si>
    <t>01110000</t>
  </si>
  <si>
    <t>011166B0</t>
  </si>
  <si>
    <t>0066B0</t>
  </si>
  <si>
    <t>01117000</t>
  </si>
  <si>
    <t>01119150</t>
  </si>
  <si>
    <t>002150</t>
  </si>
  <si>
    <t>0111A000</t>
  </si>
  <si>
    <t>0111B6C0</t>
  </si>
  <si>
    <t>0016C0</t>
  </si>
  <si>
    <t>0111C000</t>
  </si>
  <si>
    <t>01124760</t>
  </si>
  <si>
    <t>008760</t>
  </si>
  <si>
    <t>01125000</t>
  </si>
  <si>
    <t>0113CD20</t>
  </si>
  <si>
    <t>017D20</t>
  </si>
  <si>
    <t>0113D000</t>
  </si>
  <si>
    <t>01149090</t>
  </si>
  <si>
    <t>00C090</t>
  </si>
  <si>
    <t>0114A000</t>
  </si>
  <si>
    <t>0114F6D0</t>
  </si>
  <si>
    <t>0056D0</t>
  </si>
  <si>
    <t>01150000</t>
  </si>
  <si>
    <t>01151C10</t>
  </si>
  <si>
    <t>001C10</t>
  </si>
  <si>
    <t>01152000</t>
  </si>
  <si>
    <t>011661A0</t>
  </si>
  <si>
    <t>0141A0</t>
  </si>
  <si>
    <t>01167000</t>
  </si>
  <si>
    <t>01168A00</t>
  </si>
  <si>
    <t>01169000</t>
  </si>
  <si>
    <t>01177800</t>
  </si>
  <si>
    <t>00E800</t>
  </si>
  <si>
    <t>01178000</t>
  </si>
  <si>
    <t>0117E810</t>
  </si>
  <si>
    <t>006810</t>
  </si>
  <si>
    <t>0117F000</t>
  </si>
  <si>
    <t>01184060</t>
  </si>
  <si>
    <t>005060</t>
  </si>
  <si>
    <t>01185000</t>
  </si>
  <si>
    <t>0118AA70</t>
  </si>
  <si>
    <t>005A70</t>
  </si>
  <si>
    <t>0118B000</t>
  </si>
  <si>
    <t>01194080</t>
  </si>
  <si>
    <t>009080</t>
  </si>
  <si>
    <t>01195000</t>
  </si>
  <si>
    <t>011A8000</t>
  </si>
  <si>
    <t>013000</t>
  </si>
  <si>
    <t>011ADB50</t>
  </si>
  <si>
    <t>005B50</t>
  </si>
  <si>
    <t>011AE000</t>
  </si>
  <si>
    <t>011B19C0</t>
  </si>
  <si>
    <t>011B2000</t>
  </si>
  <si>
    <t>011B4130</t>
  </si>
  <si>
    <t>002130</t>
  </si>
  <si>
    <t>011B5000</t>
  </si>
  <si>
    <t>011B6730</t>
  </si>
  <si>
    <t>011B7000</t>
  </si>
  <si>
    <t>011B86B0</t>
  </si>
  <si>
    <t>0016B0</t>
  </si>
  <si>
    <t>011B9000</t>
  </si>
  <si>
    <t>011BAA00</t>
  </si>
  <si>
    <t>011BB000</t>
  </si>
  <si>
    <t>011BC550</t>
  </si>
  <si>
    <t>011BD000</t>
  </si>
  <si>
    <t>011C8AC0</t>
  </si>
  <si>
    <t>00BAC0</t>
  </si>
  <si>
    <t>011C9000</t>
  </si>
  <si>
    <t>011CA7B0</t>
  </si>
  <si>
    <t>011CB000</t>
  </si>
  <si>
    <t>011CB520</t>
  </si>
  <si>
    <t>000520</t>
  </si>
  <si>
    <t>011CC000</t>
  </si>
  <si>
    <t>011D00E0</t>
  </si>
  <si>
    <t>0040E0</t>
  </si>
  <si>
    <t>011D1000</t>
  </si>
  <si>
    <t>011D5490</t>
  </si>
  <si>
    <t>004490</t>
  </si>
  <si>
    <t>011D6000</t>
  </si>
  <si>
    <t>011D7870</t>
  </si>
  <si>
    <t>001870</t>
  </si>
  <si>
    <t>011D8000</t>
  </si>
  <si>
    <t>011DF160</t>
  </si>
  <si>
    <t>007160</t>
  </si>
  <si>
    <t>011E0000</t>
  </si>
  <si>
    <t>011E5060</t>
  </si>
  <si>
    <t>011E6000</t>
  </si>
  <si>
    <t>011E8CB0</t>
  </si>
  <si>
    <t>002CB0</t>
  </si>
  <si>
    <t>011E9000</t>
  </si>
  <si>
    <t>011E9640</t>
  </si>
  <si>
    <t>011EA000</t>
  </si>
  <si>
    <t>011ED660</t>
  </si>
  <si>
    <t>003660</t>
  </si>
  <si>
    <t>011EE000</t>
  </si>
  <si>
    <t>011F5120</t>
  </si>
  <si>
    <t>007120</t>
  </si>
  <si>
    <t>011F6000</t>
  </si>
  <si>
    <t>011FAFD0</t>
  </si>
  <si>
    <t>004FD0</t>
  </si>
  <si>
    <t>011FB000</t>
  </si>
  <si>
    <t>01203B10</t>
  </si>
  <si>
    <t>008B10</t>
  </si>
  <si>
    <t>01204000</t>
  </si>
  <si>
    <t>012095C0</t>
  </si>
  <si>
    <t>0055C0</t>
  </si>
  <si>
    <t>0120A000</t>
  </si>
  <si>
    <t>0120CE50</t>
  </si>
  <si>
    <t>002E50</t>
  </si>
  <si>
    <t>0120D000</t>
  </si>
  <si>
    <t>0120FA60</t>
  </si>
  <si>
    <t>002A60</t>
  </si>
  <si>
    <t>01210000</t>
  </si>
  <si>
    <t>012133D0</t>
  </si>
  <si>
    <t>0033D0</t>
  </si>
  <si>
    <t>01214000</t>
  </si>
  <si>
    <t>01216F10</t>
  </si>
  <si>
    <t>01217000</t>
  </si>
  <si>
    <t>012199D0</t>
  </si>
  <si>
    <t>0029D0</t>
  </si>
  <si>
    <t>0121A000</t>
  </si>
  <si>
    <t>0121D1F0</t>
  </si>
  <si>
    <t>0031F0</t>
  </si>
  <si>
    <t>0121E000</t>
  </si>
  <si>
    <t>012217C0</t>
  </si>
  <si>
    <t>0037C0</t>
  </si>
  <si>
    <t>01222000</t>
  </si>
  <si>
    <t>01226850</t>
  </si>
  <si>
    <t>004850</t>
  </si>
  <si>
    <t>01227000</t>
  </si>
  <si>
    <t>01229EB0</t>
  </si>
  <si>
    <t>0122A000</t>
  </si>
  <si>
    <t>0122B5C0</t>
  </si>
  <si>
    <t>0015C0</t>
  </si>
  <si>
    <t>0122C000</t>
  </si>
  <si>
    <t>01237320</t>
  </si>
  <si>
    <t>00B320</t>
  </si>
  <si>
    <t>01238000</t>
  </si>
  <si>
    <t>01248DE0</t>
  </si>
  <si>
    <t>010DE0</t>
  </si>
  <si>
    <t>01249000</t>
  </si>
  <si>
    <t>01252B50</t>
  </si>
  <si>
    <t>009B50</t>
  </si>
  <si>
    <t>01253000</t>
  </si>
  <si>
    <t>012584F0</t>
  </si>
  <si>
    <t>0054F0</t>
  </si>
  <si>
    <t>01259000</t>
  </si>
  <si>
    <t>0125AA40</t>
  </si>
  <si>
    <t>001A40</t>
  </si>
  <si>
    <t>0125B000</t>
  </si>
  <si>
    <t>01263450</t>
  </si>
  <si>
    <t>008450</t>
  </si>
  <si>
    <t>01264000</t>
  </si>
  <si>
    <t>012654F0</t>
  </si>
  <si>
    <t>0014F0</t>
  </si>
  <si>
    <t>01266000</t>
  </si>
  <si>
    <t>01276D80</t>
  </si>
  <si>
    <t>010D80</t>
  </si>
  <si>
    <t>01277000</t>
  </si>
  <si>
    <t>01278290</t>
  </si>
  <si>
    <t>001290</t>
  </si>
  <si>
    <t>01279000</t>
  </si>
  <si>
    <t>0127A000</t>
  </si>
  <si>
    <t>001000</t>
  </si>
  <si>
    <t>0127B000</t>
  </si>
  <si>
    <t>0127C000</t>
  </si>
  <si>
    <t>0127D000</t>
  </si>
  <si>
    <t>0127E000</t>
  </si>
  <si>
    <t>0127F000</t>
  </si>
  <si>
    <t>01280B60</t>
  </si>
  <si>
    <t>001B60</t>
  </si>
  <si>
    <t>01281000</t>
  </si>
  <si>
    <t>0129E6B0</t>
  </si>
  <si>
    <t>01D6B0</t>
  </si>
  <si>
    <t>0129F000</t>
  </si>
  <si>
    <t>012A1DA0</t>
  </si>
  <si>
    <t>012A2000</t>
  </si>
  <si>
    <t>012AAD50</t>
  </si>
  <si>
    <t>008D50</t>
  </si>
  <si>
    <t>012AB000</t>
  </si>
  <si>
    <t>012AE630</t>
  </si>
  <si>
    <t>003630</t>
  </si>
  <si>
    <t>012AF000</t>
  </si>
  <si>
    <t>012B24C0</t>
  </si>
  <si>
    <t>0034C0</t>
  </si>
  <si>
    <t>012B3000</t>
  </si>
  <si>
    <t>012B7400</t>
  </si>
  <si>
    <t>004400</t>
  </si>
  <si>
    <t>012B8000</t>
  </si>
  <si>
    <t>012BE0B0</t>
  </si>
  <si>
    <t>0060B0</t>
  </si>
  <si>
    <t>012BF000</t>
  </si>
  <si>
    <t>012C7A10</t>
  </si>
  <si>
    <t>008A10</t>
  </si>
  <si>
    <t>012C8000</t>
  </si>
  <si>
    <t>012D1E00</t>
  </si>
  <si>
    <t>009E00</t>
  </si>
  <si>
    <t>012D2000</t>
  </si>
  <si>
    <t>012D7600</t>
  </si>
  <si>
    <t>012D8000</t>
  </si>
  <si>
    <t>012D8010</t>
  </si>
  <si>
    <t>012D9000</t>
  </si>
  <si>
    <t>012DBFE0</t>
  </si>
  <si>
    <t>002FE0</t>
  </si>
  <si>
    <t>012DC000</t>
  </si>
  <si>
    <t>012DE1A0</t>
  </si>
  <si>
    <t>0021A0</t>
  </si>
  <si>
    <t>012DF000</t>
  </si>
  <si>
    <t>012E77D0</t>
  </si>
  <si>
    <t>0087D0</t>
  </si>
  <si>
    <t>012E8000</t>
  </si>
  <si>
    <t>012E9F40</t>
  </si>
  <si>
    <t>001F40</t>
  </si>
  <si>
    <t>012EA000</t>
  </si>
  <si>
    <t>012EB600</t>
  </si>
  <si>
    <t>001600</t>
  </si>
  <si>
    <t>012EC000</t>
  </si>
  <si>
    <t>012EE3E0</t>
  </si>
  <si>
    <t>0023E0</t>
  </si>
  <si>
    <t>0614</t>
  </si>
  <si>
    <t>012EF000</t>
  </si>
  <si>
    <t>012F0590</t>
  </si>
  <si>
    <t>001590</t>
  </si>
  <si>
    <t>0615</t>
  </si>
  <si>
    <t>012F1000</t>
  </si>
  <si>
    <t>01303230</t>
  </si>
  <si>
    <t>012230</t>
  </si>
  <si>
    <t>0616</t>
  </si>
  <si>
    <t>01304000</t>
  </si>
  <si>
    <t>013123F0</t>
  </si>
  <si>
    <t>00E3F0</t>
  </si>
  <si>
    <t>0617</t>
  </si>
  <si>
    <t>01313000</t>
  </si>
  <si>
    <t>0131EE50</t>
  </si>
  <si>
    <t>00BE50</t>
  </si>
  <si>
    <t>0618</t>
  </si>
  <si>
    <t>0131F000</t>
  </si>
  <si>
    <t>0133BB20</t>
  </si>
  <si>
    <t>01CB20</t>
  </si>
  <si>
    <t>0619</t>
  </si>
  <si>
    <t>0133C000</t>
  </si>
  <si>
    <t>0133FF70</t>
  </si>
  <si>
    <t>0620</t>
  </si>
  <si>
    <t>01340000</t>
  </si>
  <si>
    <t>0135DDB0</t>
  </si>
  <si>
    <t>01DDB0</t>
  </si>
  <si>
    <t>0621</t>
  </si>
  <si>
    <t>0135E000</t>
  </si>
  <si>
    <t>01364AF0</t>
  </si>
  <si>
    <t>01365000</t>
  </si>
  <si>
    <t>01365AA0</t>
  </si>
  <si>
    <t>0623</t>
  </si>
  <si>
    <t>01366000</t>
  </si>
  <si>
    <t>01366D00</t>
  </si>
  <si>
    <t>0624</t>
  </si>
  <si>
    <t>01367000</t>
  </si>
  <si>
    <t>01367010</t>
  </si>
  <si>
    <t>0625</t>
  </si>
  <si>
    <t>01368000</t>
  </si>
  <si>
    <t>013692D0</t>
  </si>
  <si>
    <t>0626</t>
  </si>
  <si>
    <t>0136A000</t>
  </si>
  <si>
    <t>0136B7D0</t>
  </si>
  <si>
    <t>0017D0</t>
  </si>
  <si>
    <t>0627</t>
  </si>
  <si>
    <t>0136C000</t>
  </si>
  <si>
    <t>01370350</t>
  </si>
  <si>
    <t>004350</t>
  </si>
  <si>
    <t>0628</t>
  </si>
  <si>
    <t>01371000</t>
  </si>
  <si>
    <t>01372280</t>
  </si>
  <si>
    <t>001280</t>
  </si>
  <si>
    <t>01373000</t>
  </si>
  <si>
    <t>01375910</t>
  </si>
  <si>
    <t>002910</t>
  </si>
  <si>
    <t>0630</t>
  </si>
  <si>
    <t>01376000</t>
  </si>
  <si>
    <t>0137B140</t>
  </si>
  <si>
    <t>005140</t>
  </si>
  <si>
    <t>0631</t>
  </si>
  <si>
    <t>0137C000</t>
  </si>
  <si>
    <t>01388D10</t>
  </si>
  <si>
    <t>00CD10</t>
  </si>
  <si>
    <t>0632</t>
  </si>
  <si>
    <t>01389000</t>
  </si>
  <si>
    <t>013956E0</t>
  </si>
  <si>
    <t>00C6E0</t>
  </si>
  <si>
    <t>0633</t>
  </si>
  <si>
    <t>01396000</t>
  </si>
  <si>
    <t>013A4FF0</t>
  </si>
  <si>
    <t>00EFF0</t>
  </si>
  <si>
    <t>0634</t>
  </si>
  <si>
    <t>013A5000</t>
  </si>
  <si>
    <t>013B33C0</t>
  </si>
  <si>
    <t>00E3C0</t>
  </si>
  <si>
    <t>0635</t>
  </si>
  <si>
    <t>013B4000</t>
  </si>
  <si>
    <t>013B5AE0</t>
  </si>
  <si>
    <t>001AE0</t>
  </si>
  <si>
    <t>0636</t>
  </si>
  <si>
    <t>013B6000</t>
  </si>
  <si>
    <t>013C7A00</t>
  </si>
  <si>
    <t>011A00</t>
  </si>
  <si>
    <t>0637</t>
  </si>
  <si>
    <t>013C8000</t>
  </si>
  <si>
    <t>013D8270</t>
  </si>
  <si>
    <t>010270</t>
  </si>
  <si>
    <t>0638</t>
  </si>
  <si>
    <t>013D9000</t>
  </si>
  <si>
    <t>013EB630</t>
  </si>
  <si>
    <t>012630</t>
  </si>
  <si>
    <t>0639</t>
  </si>
  <si>
    <t>013EC000</t>
  </si>
  <si>
    <t>013F3DE0</t>
  </si>
  <si>
    <t>007DE0</t>
  </si>
  <si>
    <t>0640</t>
  </si>
  <si>
    <t>013F4000</t>
  </si>
  <si>
    <t>013FCB20</t>
  </si>
  <si>
    <t>008B20</t>
  </si>
  <si>
    <t>0641</t>
  </si>
  <si>
    <t>013FD000</t>
  </si>
  <si>
    <t>01413620</t>
  </si>
  <si>
    <t>016620</t>
  </si>
  <si>
    <t>0642</t>
  </si>
  <si>
    <t>01414000</t>
  </si>
  <si>
    <t>01415460</t>
  </si>
  <si>
    <t>0643</t>
  </si>
  <si>
    <t>01416000</t>
  </si>
  <si>
    <t>01429A80</t>
  </si>
  <si>
    <t>013A80</t>
  </si>
  <si>
    <t>0142A000</t>
  </si>
  <si>
    <t>0142DC90</t>
  </si>
  <si>
    <t>003C90</t>
  </si>
  <si>
    <t>0645</t>
  </si>
  <si>
    <t>0142E000</t>
  </si>
  <si>
    <t>0143FA90</t>
  </si>
  <si>
    <t>011A90</t>
  </si>
  <si>
    <t>0646</t>
  </si>
  <si>
    <t>01440000</t>
  </si>
  <si>
    <t>014490C0</t>
  </si>
  <si>
    <t>0090C0</t>
  </si>
  <si>
    <t>0647</t>
  </si>
  <si>
    <t>0144A000</t>
  </si>
  <si>
    <t>01451B50</t>
  </si>
  <si>
    <t>007B50</t>
  </si>
  <si>
    <t>0648</t>
  </si>
  <si>
    <t>01452000</t>
  </si>
  <si>
    <t>014532F0</t>
  </si>
  <si>
    <t>0012F0</t>
  </si>
  <si>
    <t>0649</t>
  </si>
  <si>
    <t>01454000</t>
  </si>
  <si>
    <t>01454010</t>
  </si>
  <si>
    <t>0650</t>
  </si>
  <si>
    <t>01455000</t>
  </si>
  <si>
    <t>01455A20</t>
  </si>
  <si>
    <t>0651</t>
  </si>
  <si>
    <t>01456000</t>
  </si>
  <si>
    <t>01457D00</t>
  </si>
  <si>
    <t>0652</t>
  </si>
  <si>
    <t>01458000</t>
  </si>
  <si>
    <t>01459AA0</t>
  </si>
  <si>
    <t>0653</t>
  </si>
  <si>
    <t>0145A000</t>
  </si>
  <si>
    <t>0145D680</t>
  </si>
  <si>
    <t>003680</t>
  </si>
  <si>
    <t>0654</t>
  </si>
  <si>
    <t>0145E000</t>
  </si>
  <si>
    <t>01476890</t>
  </si>
  <si>
    <t>018890</t>
  </si>
  <si>
    <t>0655</t>
  </si>
  <si>
    <t>01477000</t>
  </si>
  <si>
    <t>01483A10</t>
  </si>
  <si>
    <t>00CA10</t>
  </si>
  <si>
    <t>0656</t>
  </si>
  <si>
    <t>01484000</t>
  </si>
  <si>
    <t>0148B5C0</t>
  </si>
  <si>
    <t>0075C0</t>
  </si>
  <si>
    <t>0657</t>
  </si>
  <si>
    <t>0148C000</t>
  </si>
  <si>
    <t>0148D830</t>
  </si>
  <si>
    <t>0658</t>
  </si>
  <si>
    <t>0148E000</t>
  </si>
  <si>
    <t>01491A20</t>
  </si>
  <si>
    <t>003A20</t>
  </si>
  <si>
    <t>0659</t>
  </si>
  <si>
    <t>01492000</t>
  </si>
  <si>
    <t>014AA1E0</t>
  </si>
  <si>
    <t>0181E0</t>
  </si>
  <si>
    <t>0660</t>
  </si>
  <si>
    <t>014AB000</t>
  </si>
  <si>
    <t>014B2C70</t>
  </si>
  <si>
    <t>007C70</t>
  </si>
  <si>
    <t>0661</t>
  </si>
  <si>
    <t>014B3000</t>
  </si>
  <si>
    <t>014B5CA0</t>
  </si>
  <si>
    <t>002CA0</t>
  </si>
  <si>
    <t>0662</t>
  </si>
  <si>
    <t>014B6000</t>
  </si>
  <si>
    <t>014B6D20</t>
  </si>
  <si>
    <t>0663</t>
  </si>
  <si>
    <t>014B7000</t>
  </si>
  <si>
    <t>014B71F0</t>
  </si>
  <si>
    <t>0001F0</t>
  </si>
  <si>
    <t>0664</t>
  </si>
  <si>
    <t>014B8000</t>
  </si>
  <si>
    <t>014B8D10</t>
  </si>
  <si>
    <t>0665</t>
  </si>
  <si>
    <t>014B9000</t>
  </si>
  <si>
    <t>014BA010</t>
  </si>
  <si>
    <t>0666</t>
  </si>
  <si>
    <t>014BB000</t>
  </si>
  <si>
    <t>014C0370</t>
  </si>
  <si>
    <t>005370</t>
  </si>
  <si>
    <t>0667</t>
  </si>
  <si>
    <t>014C1000</t>
  </si>
  <si>
    <t>014C21C0</t>
  </si>
  <si>
    <t>0011C0</t>
  </si>
  <si>
    <t>0668</t>
  </si>
  <si>
    <t>014C3000</t>
  </si>
  <si>
    <t>014D8230</t>
  </si>
  <si>
    <t>015230</t>
  </si>
  <si>
    <t>0669</t>
  </si>
  <si>
    <t>014D9000</t>
  </si>
  <si>
    <t>014DA7B0</t>
  </si>
  <si>
    <t>0670</t>
  </si>
  <si>
    <t>014DB000</t>
  </si>
  <si>
    <t>014DBCB0</t>
  </si>
  <si>
    <t>000CB0</t>
  </si>
  <si>
    <t>0671</t>
  </si>
  <si>
    <t>014DC000</t>
  </si>
  <si>
    <t>014DCE60</t>
  </si>
  <si>
    <t>000E60</t>
  </si>
  <si>
    <t>014DD000</t>
  </si>
  <si>
    <t>014F5C50</t>
  </si>
  <si>
    <t>018C50</t>
  </si>
  <si>
    <t>0673</t>
  </si>
  <si>
    <t>014F6000</t>
  </si>
  <si>
    <t>01508E30</t>
  </si>
  <si>
    <t>012E30</t>
  </si>
  <si>
    <t>0674</t>
  </si>
  <si>
    <t>01509000</t>
  </si>
  <si>
    <t>0150A500</t>
  </si>
  <si>
    <t>001500</t>
  </si>
  <si>
    <t>0675</t>
  </si>
  <si>
    <t>0150B000</t>
  </si>
  <si>
    <t>01511560</t>
  </si>
  <si>
    <t>006560</t>
  </si>
  <si>
    <t>0676</t>
  </si>
  <si>
    <t>01512000</t>
  </si>
  <si>
    <t>01516E00</t>
  </si>
  <si>
    <t>004E00</t>
  </si>
  <si>
    <t>0677</t>
  </si>
  <si>
    <t>01517000</t>
  </si>
  <si>
    <t>01521640</t>
  </si>
  <si>
    <t>00A640</t>
  </si>
  <si>
    <t>0678</t>
  </si>
  <si>
    <t>01522000</t>
  </si>
  <si>
    <t>015228F0</t>
  </si>
  <si>
    <t>0679</t>
  </si>
  <si>
    <t>01523000</t>
  </si>
  <si>
    <t>015236C0</t>
  </si>
  <si>
    <t>0680</t>
  </si>
  <si>
    <t>01524000</t>
  </si>
  <si>
    <t>01525160</t>
  </si>
  <si>
    <t>001160</t>
  </si>
  <si>
    <t>0681</t>
  </si>
  <si>
    <t>01526000</t>
  </si>
  <si>
    <t>015365A0</t>
  </si>
  <si>
    <t>0105A0</t>
  </si>
  <si>
    <t>0682</t>
  </si>
  <si>
    <t>01537000</t>
  </si>
  <si>
    <t>015468D0</t>
  </si>
  <si>
    <t>00F8D0</t>
  </si>
  <si>
    <t>0683</t>
  </si>
  <si>
    <t>01547000</t>
  </si>
  <si>
    <t>01547D50</t>
  </si>
  <si>
    <t>0684</t>
  </si>
  <si>
    <t>01548000</t>
  </si>
  <si>
    <t>0154B510</t>
  </si>
  <si>
    <t>003510</t>
  </si>
  <si>
    <t>0685</t>
  </si>
  <si>
    <t>0154C000</t>
  </si>
  <si>
    <t>0154D1D0</t>
  </si>
  <si>
    <t>0686</t>
  </si>
  <si>
    <t>0154E000</t>
  </si>
  <si>
    <t>0154ECB0</t>
  </si>
  <si>
    <t>0687</t>
  </si>
  <si>
    <t>0154F000</t>
  </si>
  <si>
    <t>015578A0</t>
  </si>
  <si>
    <t>0088A0</t>
  </si>
  <si>
    <t>0688</t>
  </si>
  <si>
    <t>01558000</t>
  </si>
  <si>
    <t>01561EF0</t>
  </si>
  <si>
    <t>009EF0</t>
  </si>
  <si>
    <t>0689</t>
  </si>
  <si>
    <t>01562000</t>
  </si>
  <si>
    <t>01563B70</t>
  </si>
  <si>
    <t>001B70</t>
  </si>
  <si>
    <t>0690</t>
  </si>
  <si>
    <t>01564000</t>
  </si>
  <si>
    <t>0156EF70</t>
  </si>
  <si>
    <t>00AF70</t>
  </si>
  <si>
    <t>0691</t>
  </si>
  <si>
    <t>0156F000</t>
  </si>
  <si>
    <t>015A8BB0</t>
  </si>
  <si>
    <t>039BB0</t>
  </si>
  <si>
    <t>0692</t>
  </si>
  <si>
    <t>015A9000</t>
  </si>
  <si>
    <t>015A9E00</t>
  </si>
  <si>
    <t>000E00</t>
  </si>
  <si>
    <t>0693</t>
  </si>
  <si>
    <t>015AA000</t>
  </si>
  <si>
    <t>015ACBF0</t>
  </si>
  <si>
    <t>002BF0</t>
  </si>
  <si>
    <t>0694</t>
  </si>
  <si>
    <t>015AD000</t>
  </si>
  <si>
    <t>015B09A0</t>
  </si>
  <si>
    <t>0039A0</t>
  </si>
  <si>
    <t>0695</t>
  </si>
  <si>
    <t>015B1000</t>
  </si>
  <si>
    <t>015B2340</t>
  </si>
  <si>
    <t>001340</t>
  </si>
  <si>
    <t>0696</t>
  </si>
  <si>
    <t>015B3000</t>
  </si>
  <si>
    <t>015B4B10</t>
  </si>
  <si>
    <t>001B10</t>
  </si>
  <si>
    <t>0697</t>
  </si>
  <si>
    <t>015B5000</t>
  </si>
  <si>
    <t>015B56A0</t>
  </si>
  <si>
    <t>0698</t>
  </si>
  <si>
    <t>015B6000</t>
  </si>
  <si>
    <t>015B7320</t>
  </si>
  <si>
    <t>001320</t>
  </si>
  <si>
    <t>0699</t>
  </si>
  <si>
    <t>015B8000</t>
  </si>
  <si>
    <t>015B8DF0</t>
  </si>
  <si>
    <t>015B9000</t>
  </si>
  <si>
    <t>015BA070</t>
  </si>
  <si>
    <t>001070</t>
  </si>
  <si>
    <t>015BB000</t>
  </si>
  <si>
    <t>015BC560</t>
  </si>
  <si>
    <t>001560</t>
  </si>
  <si>
    <t>015BD000</t>
  </si>
  <si>
    <t>015BDBB0</t>
  </si>
  <si>
    <t>000BB0</t>
  </si>
  <si>
    <t>0703</t>
  </si>
  <si>
    <t>015BE000</t>
  </si>
  <si>
    <t>015BF470</t>
  </si>
  <si>
    <t>0704</t>
  </si>
  <si>
    <t>015C0000</t>
  </si>
  <si>
    <t>015C8D80</t>
  </si>
  <si>
    <t>008D80</t>
  </si>
  <si>
    <t>015C9000</t>
  </si>
  <si>
    <t>015D9100</t>
  </si>
  <si>
    <t>010100</t>
  </si>
  <si>
    <t>015DA000</t>
  </si>
  <si>
    <t>015F37B0</t>
  </si>
  <si>
    <t>0197B0</t>
  </si>
  <si>
    <t>015F4000</t>
  </si>
  <si>
    <t>015F6170</t>
  </si>
  <si>
    <t>0708</t>
  </si>
  <si>
    <t>015F7000</t>
  </si>
  <si>
    <t>016024B0</t>
  </si>
  <si>
    <t>00B4B0</t>
  </si>
  <si>
    <t>0709</t>
  </si>
  <si>
    <t>01603000</t>
  </si>
  <si>
    <t>01603C60</t>
  </si>
  <si>
    <t>000C60</t>
  </si>
  <si>
    <t>01604000</t>
  </si>
  <si>
    <t>01604DA0</t>
  </si>
  <si>
    <t>0711</t>
  </si>
  <si>
    <t>01605000</t>
  </si>
  <si>
    <t>01605D30</t>
  </si>
  <si>
    <t>0712</t>
  </si>
  <si>
    <t>01606000</t>
  </si>
  <si>
    <t>01607180</t>
  </si>
  <si>
    <t>001180</t>
  </si>
  <si>
    <t>01608000</t>
  </si>
  <si>
    <t>016098D0</t>
  </si>
  <si>
    <t>0018D0</t>
  </si>
  <si>
    <t>0714</t>
  </si>
  <si>
    <t>0160A000</t>
  </si>
  <si>
    <t>01611700</t>
  </si>
  <si>
    <t>007700</t>
  </si>
  <si>
    <t>0715</t>
  </si>
  <si>
    <t>01612000</t>
  </si>
  <si>
    <t>01615BA0</t>
  </si>
  <si>
    <t>0716</t>
  </si>
  <si>
    <t>01616000</t>
  </si>
  <si>
    <t>016172C0</t>
  </si>
  <si>
    <t>0717</t>
  </si>
  <si>
    <t>01618000</t>
  </si>
  <si>
    <t>01618E00</t>
  </si>
  <si>
    <t>0718</t>
  </si>
  <si>
    <t>01619000</t>
  </si>
  <si>
    <t>0161AD00</t>
  </si>
  <si>
    <t>0719</t>
  </si>
  <si>
    <t>0161B000</t>
  </si>
  <si>
    <t>01637140</t>
  </si>
  <si>
    <t>01C140</t>
  </si>
  <si>
    <t>0720</t>
  </si>
  <si>
    <t>01638000</t>
  </si>
  <si>
    <t>01639860</t>
  </si>
  <si>
    <t>001860</t>
  </si>
  <si>
    <t>0721</t>
  </si>
  <si>
    <t>0163A000</t>
  </si>
  <si>
    <t>0163A8C0</t>
  </si>
  <si>
    <t>0722</t>
  </si>
  <si>
    <t>0163B000</t>
  </si>
  <si>
    <t>0163B950</t>
  </si>
  <si>
    <t>0723</t>
  </si>
  <si>
    <t>0163C000</t>
  </si>
  <si>
    <t>0163CB80</t>
  </si>
  <si>
    <t>000B80</t>
  </si>
  <si>
    <t>0724</t>
  </si>
  <si>
    <t>0163D000</t>
  </si>
  <si>
    <t>0163DCC0</t>
  </si>
  <si>
    <t>000CC0</t>
  </si>
  <si>
    <t>0725</t>
  </si>
  <si>
    <t>0163E000</t>
  </si>
  <si>
    <t>0163EC10</t>
  </si>
  <si>
    <t>000C10</t>
  </si>
  <si>
    <t>0726</t>
  </si>
  <si>
    <t>0163F000</t>
  </si>
  <si>
    <t>0163F8C0</t>
  </si>
  <si>
    <t>0727</t>
  </si>
  <si>
    <t>01640000</t>
  </si>
  <si>
    <t>01642490</t>
  </si>
  <si>
    <t>002490</t>
  </si>
  <si>
    <t>0728</t>
  </si>
  <si>
    <t>01643000</t>
  </si>
  <si>
    <t>0164D150</t>
  </si>
  <si>
    <t>00A150</t>
  </si>
  <si>
    <t>0729</t>
  </si>
  <si>
    <t>0164E000</t>
  </si>
  <si>
    <t>016539C0</t>
  </si>
  <si>
    <t>0059C0</t>
  </si>
  <si>
    <t>0730</t>
  </si>
  <si>
    <t>01654000</t>
  </si>
  <si>
    <t>0165A8E0</t>
  </si>
  <si>
    <t>0068E0</t>
  </si>
  <si>
    <t>0731</t>
  </si>
  <si>
    <t>0165B000</t>
  </si>
  <si>
    <t>01667040</t>
  </si>
  <si>
    <t>00C040</t>
  </si>
  <si>
    <t>0732</t>
  </si>
  <si>
    <t>01668000</t>
  </si>
  <si>
    <t>016706E0</t>
  </si>
  <si>
    <t>0086E0</t>
  </si>
  <si>
    <t>0733</t>
  </si>
  <si>
    <t>01671000</t>
  </si>
  <si>
    <t>01672470</t>
  </si>
  <si>
    <t>0734</t>
  </si>
  <si>
    <t>01673000</t>
  </si>
  <si>
    <t>016734C0</t>
  </si>
  <si>
    <t>0735</t>
  </si>
  <si>
    <t>01674000</t>
  </si>
  <si>
    <t>01676CA0</t>
  </si>
  <si>
    <t>0736</t>
  </si>
  <si>
    <t>01677000</t>
  </si>
  <si>
    <t>01677110</t>
  </si>
  <si>
    <t>000110</t>
  </si>
  <si>
    <t>0737</t>
  </si>
  <si>
    <t>01678000</t>
  </si>
  <si>
    <t>016787A0</t>
  </si>
  <si>
    <t>0007A0</t>
  </si>
  <si>
    <t>0738</t>
  </si>
  <si>
    <t>01679000</t>
  </si>
  <si>
    <t>0167E6B0</t>
  </si>
  <si>
    <t>0056B0</t>
  </si>
  <si>
    <t>0167F000</t>
  </si>
  <si>
    <t>0169F5D0</t>
  </si>
  <si>
    <t>0205D0</t>
  </si>
  <si>
    <t>0740</t>
  </si>
  <si>
    <t>016A0000</t>
  </si>
  <si>
    <t>016A59B0</t>
  </si>
  <si>
    <t>0059B0</t>
  </si>
  <si>
    <t>016A6000</t>
  </si>
  <si>
    <t>016A89D0</t>
  </si>
  <si>
    <t>0742</t>
  </si>
  <si>
    <t>016A9000</t>
  </si>
  <si>
    <t>016AA9F0</t>
  </si>
  <si>
    <t>0019F0</t>
  </si>
  <si>
    <t>0743</t>
  </si>
  <si>
    <t>016AB000</t>
  </si>
  <si>
    <t>016B3E30</t>
  </si>
  <si>
    <t>008E30</t>
  </si>
  <si>
    <t>0744</t>
  </si>
  <si>
    <t>016B4000</t>
  </si>
  <si>
    <t>016B4C80</t>
  </si>
  <si>
    <t>000C80</t>
  </si>
  <si>
    <t>0745</t>
  </si>
  <si>
    <t>016B5000</t>
  </si>
  <si>
    <t>016B9190</t>
  </si>
  <si>
    <t>0746</t>
  </si>
  <si>
    <t>016BA000</t>
  </si>
  <si>
    <t>016BE290</t>
  </si>
  <si>
    <t>004290</t>
  </si>
  <si>
    <t>0747</t>
  </si>
  <si>
    <t>016BF000</t>
  </si>
  <si>
    <t>016BFC10</t>
  </si>
  <si>
    <t>0748</t>
  </si>
  <si>
    <t>016C0000</t>
  </si>
  <si>
    <t>016C4780</t>
  </si>
  <si>
    <t>0749</t>
  </si>
  <si>
    <t>016C5000</t>
  </si>
  <si>
    <t>016CBFB0</t>
  </si>
  <si>
    <t>006FB0</t>
  </si>
  <si>
    <t>0750</t>
  </si>
  <si>
    <t>016CC000</t>
  </si>
  <si>
    <t>016D1CC0</t>
  </si>
  <si>
    <t>005CC0</t>
  </si>
  <si>
    <t>0751</t>
  </si>
  <si>
    <t>016D2000</t>
  </si>
  <si>
    <t>016D3660</t>
  </si>
  <si>
    <t>001660</t>
  </si>
  <si>
    <t>0752</t>
  </si>
  <si>
    <t>016D4000</t>
  </si>
  <si>
    <t>016DAD30</t>
  </si>
  <si>
    <t>006D30</t>
  </si>
  <si>
    <t>0753</t>
  </si>
  <si>
    <t>016DB000</t>
  </si>
  <si>
    <t>016DE4D0</t>
  </si>
  <si>
    <t>0034D0</t>
  </si>
  <si>
    <t>0754</t>
  </si>
  <si>
    <t>016DF000</t>
  </si>
  <si>
    <t>016E3F20</t>
  </si>
  <si>
    <t>004F20</t>
  </si>
  <si>
    <t>0755</t>
  </si>
  <si>
    <t>016E4000</t>
  </si>
  <si>
    <t>016EE4B0</t>
  </si>
  <si>
    <t>00A4B0</t>
  </si>
  <si>
    <t>0756</t>
  </si>
  <si>
    <t>016EF000</t>
  </si>
  <si>
    <t>016EFE50</t>
  </si>
  <si>
    <t>000E50</t>
  </si>
  <si>
    <t>0757</t>
  </si>
  <si>
    <t>016F0000</t>
  </si>
  <si>
    <t>016F1BC0</t>
  </si>
  <si>
    <t>001BC0</t>
  </si>
  <si>
    <t>0758</t>
  </si>
  <si>
    <t>016F2000</t>
  </si>
  <si>
    <t>016F2AC0</t>
  </si>
  <si>
    <t>000AC0</t>
  </si>
  <si>
    <t>0759</t>
  </si>
  <si>
    <t>016F3000</t>
  </si>
  <si>
    <t>016F4280</t>
  </si>
  <si>
    <t>0760</t>
  </si>
  <si>
    <t>016F5000</t>
  </si>
  <si>
    <t>016F6390</t>
  </si>
  <si>
    <t>0761</t>
  </si>
  <si>
    <t>016F7000</t>
  </si>
  <si>
    <t>016F8760</t>
  </si>
  <si>
    <t>001760</t>
  </si>
  <si>
    <t>0762</t>
  </si>
  <si>
    <t>016F9000</t>
  </si>
  <si>
    <t>016FA800</t>
  </si>
  <si>
    <t>0763</t>
  </si>
  <si>
    <t>016FB000</t>
  </si>
  <si>
    <t>016FD6E0</t>
  </si>
  <si>
    <t>0026E0</t>
  </si>
  <si>
    <t>0764</t>
  </si>
  <si>
    <t>016FE000</t>
  </si>
  <si>
    <t>016FF8A0</t>
  </si>
  <si>
    <t>0018A0</t>
  </si>
  <si>
    <t>0765</t>
  </si>
  <si>
    <t>01700000</t>
  </si>
  <si>
    <t>01707160</t>
  </si>
  <si>
    <t>0766</t>
  </si>
  <si>
    <t>01708000</t>
  </si>
  <si>
    <t>01710870</t>
  </si>
  <si>
    <t>008870</t>
  </si>
  <si>
    <t>0767</t>
  </si>
  <si>
    <t>01711000</t>
  </si>
  <si>
    <t>01711DA0</t>
  </si>
  <si>
    <t>0768</t>
  </si>
  <si>
    <t>01712000</t>
  </si>
  <si>
    <t>01725890</t>
  </si>
  <si>
    <t>013890</t>
  </si>
  <si>
    <t>0769</t>
  </si>
  <si>
    <t>01726000</t>
  </si>
  <si>
    <t>017262D0</t>
  </si>
  <si>
    <t>0770</t>
  </si>
  <si>
    <t>01727000</t>
  </si>
  <si>
    <t>0172ADD0</t>
  </si>
  <si>
    <t>003DD0</t>
  </si>
  <si>
    <t>0771</t>
  </si>
  <si>
    <t>0172B000</t>
  </si>
  <si>
    <t>01731270</t>
  </si>
  <si>
    <t>006270</t>
  </si>
  <si>
    <t>0772</t>
  </si>
  <si>
    <t>01732000</t>
  </si>
  <si>
    <t>017331F0</t>
  </si>
  <si>
    <t>0773</t>
  </si>
  <si>
    <t>01734000</t>
  </si>
  <si>
    <t>01736420</t>
  </si>
  <si>
    <t>002420</t>
  </si>
  <si>
    <t>0774</t>
  </si>
  <si>
    <t>01737000</t>
  </si>
  <si>
    <t>01737380</t>
  </si>
  <si>
    <t>000380</t>
  </si>
  <si>
    <t>0775</t>
  </si>
  <si>
    <t>01738000</t>
  </si>
  <si>
    <t>017399F0</t>
  </si>
  <si>
    <t>0776</t>
  </si>
  <si>
    <t>0173A000</t>
  </si>
  <si>
    <t>0173B960</t>
  </si>
  <si>
    <t>001960</t>
  </si>
  <si>
    <t>0777</t>
  </si>
  <si>
    <t>0173C000</t>
  </si>
  <si>
    <t>0173C850</t>
  </si>
  <si>
    <t>0778</t>
  </si>
  <si>
    <t>0173D000</t>
  </si>
  <si>
    <t>0173E7B0</t>
  </si>
  <si>
    <t>0779</t>
  </si>
  <si>
    <t>0173F000</t>
  </si>
  <si>
    <t>017405F0</t>
  </si>
  <si>
    <t>01741000</t>
  </si>
  <si>
    <t>017510C0</t>
  </si>
  <si>
    <t>0100C0</t>
  </si>
  <si>
    <t>01752000</t>
  </si>
  <si>
    <t>01757E00</t>
  </si>
  <si>
    <t>005E00</t>
  </si>
  <si>
    <t>01758000</t>
  </si>
  <si>
    <t>0175ECA0</t>
  </si>
  <si>
    <t>006CA0</t>
  </si>
  <si>
    <t>0783</t>
  </si>
  <si>
    <t>0175F000</t>
  </si>
  <si>
    <t>0175FDF0</t>
  </si>
  <si>
    <t>01760000</t>
  </si>
  <si>
    <t>01760A90</t>
  </si>
  <si>
    <t>000A90</t>
  </si>
  <si>
    <t>01761000</t>
  </si>
  <si>
    <t>01761CE0</t>
  </si>
  <si>
    <t>01762000</t>
  </si>
  <si>
    <t>01762F00</t>
  </si>
  <si>
    <t>0787</t>
  </si>
  <si>
    <t>01763000</t>
  </si>
  <si>
    <t>01764860</t>
  </si>
  <si>
    <t>01765000</t>
  </si>
  <si>
    <t>01766170</t>
  </si>
  <si>
    <t>01767000</t>
  </si>
  <si>
    <t>01767DB0</t>
  </si>
  <si>
    <t>01768000</t>
  </si>
  <si>
    <t>01768A80</t>
  </si>
  <si>
    <t>000A80</t>
  </si>
  <si>
    <t>01769000</t>
  </si>
  <si>
    <t>01771070</t>
  </si>
  <si>
    <t>008070</t>
  </si>
  <si>
    <t>01772000</t>
  </si>
  <si>
    <t>01775B90</t>
  </si>
  <si>
    <t>003B90</t>
  </si>
  <si>
    <t>01776000</t>
  </si>
  <si>
    <t>0177A670</t>
  </si>
  <si>
    <t>004670</t>
  </si>
  <si>
    <t>0177B000</t>
  </si>
  <si>
    <t>0177B970</t>
  </si>
  <si>
    <t>0795</t>
  </si>
  <si>
    <t>0177C000</t>
  </si>
  <si>
    <t>0177CB80</t>
  </si>
  <si>
    <t>0796</t>
  </si>
  <si>
    <t>0177D000</t>
  </si>
  <si>
    <t>0177DCD0</t>
  </si>
  <si>
    <t>0797</t>
  </si>
  <si>
    <t>0177E000</t>
  </si>
  <si>
    <t>0177F2A0</t>
  </si>
  <si>
    <t>0798</t>
  </si>
  <si>
    <t>01780000</t>
  </si>
  <si>
    <t>01780990</t>
  </si>
  <si>
    <t>0799</t>
  </si>
  <si>
    <t>01781000</t>
  </si>
  <si>
    <t>01786F30</t>
  </si>
  <si>
    <t>005F30</t>
  </si>
  <si>
    <t>01787000</t>
  </si>
  <si>
    <t>0178F550</t>
  </si>
  <si>
    <t>008550</t>
  </si>
  <si>
    <t>01790000</t>
  </si>
  <si>
    <t>01790C20</t>
  </si>
  <si>
    <t>01791000</t>
  </si>
  <si>
    <t>01791BF0</t>
  </si>
  <si>
    <t>000BF0</t>
  </si>
  <si>
    <t>01792000</t>
  </si>
  <si>
    <t>017924D0</t>
  </si>
  <si>
    <t>0804</t>
  </si>
  <si>
    <t>01793000</t>
  </si>
  <si>
    <t>01794110</t>
  </si>
  <si>
    <t>01795000</t>
  </si>
  <si>
    <t>017B4440</t>
  </si>
  <si>
    <t>01F440</t>
  </si>
  <si>
    <t>017B5000</t>
  </si>
  <si>
    <t>017B59A0</t>
  </si>
  <si>
    <t>017B6000</t>
  </si>
  <si>
    <t>017C95F0</t>
  </si>
  <si>
    <t>0135F0</t>
  </si>
  <si>
    <t>0808</t>
  </si>
  <si>
    <t>017CA000</t>
  </si>
  <si>
    <t>017CC8F0</t>
  </si>
  <si>
    <t>0028F0</t>
  </si>
  <si>
    <t>017CD000</t>
  </si>
  <si>
    <t>017D8610</t>
  </si>
  <si>
    <t>00B610</t>
  </si>
  <si>
    <t>0810</t>
  </si>
  <si>
    <t>017D9000</t>
  </si>
  <si>
    <t>017E3AE0</t>
  </si>
  <si>
    <t>00AAE0</t>
  </si>
  <si>
    <t>0811</t>
  </si>
  <si>
    <t>017E4000</t>
  </si>
  <si>
    <t>017E57B0</t>
  </si>
  <si>
    <t>0812</t>
  </si>
  <si>
    <t>017E6000</t>
  </si>
  <si>
    <t>017E7630</t>
  </si>
  <si>
    <t>001630</t>
  </si>
  <si>
    <t>0813</t>
  </si>
  <si>
    <t>017E8000</t>
  </si>
  <si>
    <t>017E9400</t>
  </si>
  <si>
    <t>001400</t>
  </si>
  <si>
    <t>0814</t>
  </si>
  <si>
    <t>017EA000</t>
  </si>
  <si>
    <t>0181E7F0</t>
  </si>
  <si>
    <t>0347F0</t>
  </si>
  <si>
    <t>0815</t>
  </si>
  <si>
    <t>0181F000</t>
  </si>
  <si>
    <t>018257C0</t>
  </si>
  <si>
    <t>0067C0</t>
  </si>
  <si>
    <t>01826000</t>
  </si>
  <si>
    <t>0182AFF0</t>
  </si>
  <si>
    <t>004FF0</t>
  </si>
  <si>
    <t>0817</t>
  </si>
  <si>
    <t>0182B000</t>
  </si>
  <si>
    <t>0182C200</t>
  </si>
  <si>
    <t>0818</t>
  </si>
  <si>
    <t>0182D000</t>
  </si>
  <si>
    <t>0182EE70</t>
  </si>
  <si>
    <t>001E70</t>
  </si>
  <si>
    <t>0819</t>
  </si>
  <si>
    <t>0182F000</t>
  </si>
  <si>
    <t>0182FE80</t>
  </si>
  <si>
    <t>000E80</t>
  </si>
  <si>
    <t>01830000</t>
  </si>
  <si>
    <t>01834270</t>
  </si>
  <si>
    <t>004270</t>
  </si>
  <si>
    <t>0821</t>
  </si>
  <si>
    <t>01835000</t>
  </si>
  <si>
    <t>01841930</t>
  </si>
  <si>
    <t>00C930</t>
  </si>
  <si>
    <t>0822</t>
  </si>
  <si>
    <t>01842000</t>
  </si>
  <si>
    <t>018575F0</t>
  </si>
  <si>
    <t>0155F0</t>
  </si>
  <si>
    <t>01858000</t>
  </si>
  <si>
    <t>01858650</t>
  </si>
  <si>
    <t>0824</t>
  </si>
  <si>
    <t>01859000</t>
  </si>
  <si>
    <t>01859C50</t>
  </si>
  <si>
    <t>0825</t>
  </si>
  <si>
    <t>0185A000</t>
  </si>
  <si>
    <t>0185FC00</t>
  </si>
  <si>
    <t>005C00</t>
  </si>
  <si>
    <t>0826</t>
  </si>
  <si>
    <t>01860000</t>
  </si>
  <si>
    <t>01866BD0</t>
  </si>
  <si>
    <t>006BD0</t>
  </si>
  <si>
    <t>01867000</t>
  </si>
  <si>
    <t>0186E2C0</t>
  </si>
  <si>
    <t>0072C0</t>
  </si>
  <si>
    <t>0186F000</t>
  </si>
  <si>
    <t>018702F0</t>
  </si>
  <si>
    <t>0829</t>
  </si>
  <si>
    <t>01871000</t>
  </si>
  <si>
    <t>018733C0</t>
  </si>
  <si>
    <t>0830</t>
  </si>
  <si>
    <t>01874000</t>
  </si>
  <si>
    <t>01874B00</t>
  </si>
  <si>
    <t>000B00</t>
  </si>
  <si>
    <t>0831</t>
  </si>
  <si>
    <t>01875000</t>
  </si>
  <si>
    <t>01878140</t>
  </si>
  <si>
    <t>003140</t>
  </si>
  <si>
    <t>0832</t>
  </si>
  <si>
    <t>01879000</t>
  </si>
  <si>
    <t>0187D880</t>
  </si>
  <si>
    <t>004880</t>
  </si>
  <si>
    <t>0833</t>
  </si>
  <si>
    <t>0187E000</t>
  </si>
  <si>
    <t>0187FE20</t>
  </si>
  <si>
    <t>001E20</t>
  </si>
  <si>
    <t>0834</t>
  </si>
  <si>
    <t>01880000</t>
  </si>
  <si>
    <t>01889EF0</t>
  </si>
  <si>
    <t>0835</t>
  </si>
  <si>
    <t>0188A000</t>
  </si>
  <si>
    <t>0188E590</t>
  </si>
  <si>
    <t>004590</t>
  </si>
  <si>
    <t>0836</t>
  </si>
  <si>
    <t>0188F000</t>
  </si>
  <si>
    <t>0189A6F0</t>
  </si>
  <si>
    <t>00B6F0</t>
  </si>
  <si>
    <t>0837</t>
  </si>
  <si>
    <t>0189B000</t>
  </si>
  <si>
    <t>018A4C90</t>
  </si>
  <si>
    <t>009C90</t>
  </si>
  <si>
    <t>0838</t>
  </si>
  <si>
    <t>018A5000</t>
  </si>
  <si>
    <t>018AC2A0</t>
  </si>
  <si>
    <t>0072A0</t>
  </si>
  <si>
    <t>0839</t>
  </si>
  <si>
    <t>018AD000</t>
  </si>
  <si>
    <t>018AF660</t>
  </si>
  <si>
    <t>002660</t>
  </si>
  <si>
    <t>0840</t>
  </si>
  <si>
    <t>018B0000</t>
  </si>
  <si>
    <t>018B2280</t>
  </si>
  <si>
    <t>0841</t>
  </si>
  <si>
    <t>018B3000</t>
  </si>
  <si>
    <t>018B3010</t>
  </si>
  <si>
    <t>object_spot01_objects2</t>
  </si>
  <si>
    <t>0842</t>
  </si>
  <si>
    <t>018B4000</t>
  </si>
  <si>
    <t>018B5A90</t>
  </si>
  <si>
    <t>001A90</t>
  </si>
  <si>
    <t>0843</t>
  </si>
  <si>
    <t>018B6000</t>
  </si>
  <si>
    <t>018B70C0</t>
  </si>
  <si>
    <t>0844</t>
  </si>
  <si>
    <t>018B8000</t>
  </si>
  <si>
    <t>018BB7D0</t>
  </si>
  <si>
    <t>0037D0</t>
  </si>
  <si>
    <t>0845</t>
  </si>
  <si>
    <t>018BC000</t>
  </si>
  <si>
    <t>018BEE30</t>
  </si>
  <si>
    <t>002E30</t>
  </si>
  <si>
    <t>0846</t>
  </si>
  <si>
    <t>018BF000</t>
  </si>
  <si>
    <t>018BFFE0</t>
  </si>
  <si>
    <t>0847</t>
  </si>
  <si>
    <t>018C0000</t>
  </si>
  <si>
    <t>018C0BF0</t>
  </si>
  <si>
    <t>0848</t>
  </si>
  <si>
    <t>018C1000</t>
  </si>
  <si>
    <t>018C1BD0</t>
  </si>
  <si>
    <t>000BD0</t>
  </si>
  <si>
    <t>0849</t>
  </si>
  <si>
    <t>018C2000</t>
  </si>
  <si>
    <t>018C2DB0</t>
  </si>
  <si>
    <t>0850</t>
  </si>
  <si>
    <t>018C3000</t>
  </si>
  <si>
    <t>018C3FB0</t>
  </si>
  <si>
    <t>000FB0</t>
  </si>
  <si>
    <t>0851</t>
  </si>
  <si>
    <t>018C4000</t>
  </si>
  <si>
    <t>018C74F0</t>
  </si>
  <si>
    <t>0034F0</t>
  </si>
  <si>
    <t>0852</t>
  </si>
  <si>
    <t>018C8000</t>
  </si>
  <si>
    <t>018CEA40</t>
  </si>
  <si>
    <t>006A40</t>
  </si>
  <si>
    <t>0853</t>
  </si>
  <si>
    <t>018CF000</t>
  </si>
  <si>
    <t>018DDD10</t>
  </si>
  <si>
    <t>00ED10</t>
  </si>
  <si>
    <t>0854</t>
  </si>
  <si>
    <t>018DE000</t>
  </si>
  <si>
    <t>018DF050</t>
  </si>
  <si>
    <t>001050</t>
  </si>
  <si>
    <t>0855</t>
  </si>
  <si>
    <t>018E0000</t>
  </si>
  <si>
    <t>018E1050</t>
  </si>
  <si>
    <t>0856</t>
  </si>
  <si>
    <t>018E2000</t>
  </si>
  <si>
    <t>018EDC40</t>
  </si>
  <si>
    <t>00BC40</t>
  </si>
  <si>
    <t>0857</t>
  </si>
  <si>
    <t>018EE000</t>
  </si>
  <si>
    <t>018FE530</t>
  </si>
  <si>
    <t>010530</t>
  </si>
  <si>
    <t>0858</t>
  </si>
  <si>
    <t>018FF000</t>
  </si>
  <si>
    <t>019137F0</t>
  </si>
  <si>
    <t>0147F0</t>
  </si>
  <si>
    <t>0859</t>
  </si>
  <si>
    <t>01914000</t>
  </si>
  <si>
    <t>01914800</t>
  </si>
  <si>
    <t>0860</t>
  </si>
  <si>
    <t>01915000</t>
  </si>
  <si>
    <t>01918C90</t>
  </si>
  <si>
    <t>0861</t>
  </si>
  <si>
    <t>01919000</t>
  </si>
  <si>
    <t>0191B1E0</t>
  </si>
  <si>
    <t>0021E0</t>
  </si>
  <si>
    <t>0862</t>
  </si>
  <si>
    <t>0191C000</t>
  </si>
  <si>
    <t>01922FA0</t>
  </si>
  <si>
    <t>006FA0</t>
  </si>
  <si>
    <t>0863</t>
  </si>
  <si>
    <t>01923000</t>
  </si>
  <si>
    <t>0192DE50</t>
  </si>
  <si>
    <t>00AE50</t>
  </si>
  <si>
    <t>0864</t>
  </si>
  <si>
    <t>0192E000</t>
  </si>
  <si>
    <t>01938500</t>
  </si>
  <si>
    <t>00A500</t>
  </si>
  <si>
    <t>0865</t>
  </si>
  <si>
    <t>01939000</t>
  </si>
  <si>
    <t>0193D810</t>
  </si>
  <si>
    <t>004810</t>
  </si>
  <si>
    <t>0866</t>
  </si>
  <si>
    <t>0193E000</t>
  </si>
  <si>
    <t>01948720</t>
  </si>
  <si>
    <t>00A720</t>
  </si>
  <si>
    <t>0867</t>
  </si>
  <si>
    <t>01949000</t>
  </si>
  <si>
    <t>01949FB0</t>
  </si>
  <si>
    <t>0868</t>
  </si>
  <si>
    <t>0194A000</t>
  </si>
  <si>
    <t>0194D970</t>
  </si>
  <si>
    <t>003970</t>
  </si>
  <si>
    <t>0869</t>
  </si>
  <si>
    <t>0194E000</t>
  </si>
  <si>
    <t>0194EA80</t>
  </si>
  <si>
    <t>0870</t>
  </si>
  <si>
    <t>0194F000</t>
  </si>
  <si>
    <t>0195B900</t>
  </si>
  <si>
    <t>00C900</t>
  </si>
  <si>
    <t>0871</t>
  </si>
  <si>
    <t>0195C000</t>
  </si>
  <si>
    <t>0195D150</t>
  </si>
  <si>
    <t>001150</t>
  </si>
  <si>
    <t>0872</t>
  </si>
  <si>
    <t>0195E000</t>
  </si>
  <si>
    <t>0195F0D0</t>
  </si>
  <si>
    <t>0873</t>
  </si>
  <si>
    <t>01960000</t>
  </si>
  <si>
    <t>01964EB0</t>
  </si>
  <si>
    <t>004EB0</t>
  </si>
  <si>
    <t>0874</t>
  </si>
  <si>
    <t>01965000</t>
  </si>
  <si>
    <t>01967210</t>
  </si>
  <si>
    <t>002210</t>
  </si>
  <si>
    <t>0875</t>
  </si>
  <si>
    <t>01968000</t>
  </si>
  <si>
    <t>01968D20</t>
  </si>
  <si>
    <t>0876</t>
  </si>
  <si>
    <t>01969000</t>
  </si>
  <si>
    <t>0196ABE0</t>
  </si>
  <si>
    <t>001BE0</t>
  </si>
  <si>
    <t>0877</t>
  </si>
  <si>
    <t>0196B000</t>
  </si>
  <si>
    <t>0196B970</t>
  </si>
  <si>
    <t>0878</t>
  </si>
  <si>
    <t>0196C000</t>
  </si>
  <si>
    <t>0196CB60</t>
  </si>
  <si>
    <t>0879</t>
  </si>
  <si>
    <t>0196D000</t>
  </si>
  <si>
    <t>01989E20</t>
  </si>
  <si>
    <t>01CE20</t>
  </si>
  <si>
    <t>0880</t>
  </si>
  <si>
    <t>0198A000</t>
  </si>
  <si>
    <t>0198BB00</t>
  </si>
  <si>
    <t>001B00</t>
  </si>
  <si>
    <t>g_pn_01</t>
  </si>
  <si>
    <t>Textures - Place Name - Forest Temple (JP &amp; EN)</t>
  </si>
  <si>
    <t>0881</t>
  </si>
  <si>
    <t>0198C000</t>
  </si>
  <si>
    <t>0198DB00</t>
  </si>
  <si>
    <t>g_pn_02</t>
  </si>
  <si>
    <t>Textures - Place Name - Shadow Temple (JP &amp; EN)</t>
  </si>
  <si>
    <t>0882</t>
  </si>
  <si>
    <t>0198E000</t>
  </si>
  <si>
    <t>0198FB00</t>
  </si>
  <si>
    <t>g_pn_03</t>
  </si>
  <si>
    <t>Textures - Place Name - Fire Temple (JP &amp; EN)</t>
  </si>
  <si>
    <t>0883</t>
  </si>
  <si>
    <t>01990000</t>
  </si>
  <si>
    <t>01991B00</t>
  </si>
  <si>
    <t>g_pn_04</t>
  </si>
  <si>
    <t>Textures - Place Name - Water Temple (JP &amp; EN)</t>
  </si>
  <si>
    <t>0884</t>
  </si>
  <si>
    <t>01992000</t>
  </si>
  <si>
    <t>01993B00</t>
  </si>
  <si>
    <t>g_pn_05</t>
  </si>
  <si>
    <t>Textures - Place Name - Spirit Temple (JP &amp; EN)</t>
  </si>
  <si>
    <t>0885</t>
  </si>
  <si>
    <t>01994000</t>
  </si>
  <si>
    <t>01995B00</t>
  </si>
  <si>
    <t>g_pn_06</t>
  </si>
  <si>
    <t>Textures - Place Name - Inside the Deku Tree (JP &amp; EN)</t>
  </si>
  <si>
    <t>0886</t>
  </si>
  <si>
    <t>01996000</t>
  </si>
  <si>
    <t>01997B00</t>
  </si>
  <si>
    <t>g_pn_07</t>
  </si>
  <si>
    <t>Textures - Place Name - Inside Jabu-Jabu's Belly (JP &amp; EN)</t>
  </si>
  <si>
    <t>0887</t>
  </si>
  <si>
    <t>01998000</t>
  </si>
  <si>
    <t>01999B00</t>
  </si>
  <si>
    <t>g_pn_08</t>
  </si>
  <si>
    <t>Textures - Place Name - Dodongo's Cavern (JP &amp; EN)</t>
  </si>
  <si>
    <t>0888</t>
  </si>
  <si>
    <t>0199A000</t>
  </si>
  <si>
    <t>0199BB00</t>
  </si>
  <si>
    <t>g_pn_09</t>
  </si>
  <si>
    <t>Textures - Place Name - Inside Ganon's Castle (JP &amp; EN)</t>
  </si>
  <si>
    <t>0889</t>
  </si>
  <si>
    <t>0199C000</t>
  </si>
  <si>
    <t>0199DB00</t>
  </si>
  <si>
    <t>g_pn_10</t>
  </si>
  <si>
    <t>Textures - Place Name - Ice Cavern (JP &amp; EN)</t>
  </si>
  <si>
    <t>0890</t>
  </si>
  <si>
    <t>0199E000</t>
  </si>
  <si>
    <t>0199FB00</t>
  </si>
  <si>
    <t>g_pn_11</t>
  </si>
  <si>
    <t>Textures - Place Name - Gerudo Training Ground (JP &amp; EN)</t>
  </si>
  <si>
    <t>0891</t>
  </si>
  <si>
    <t>019A0000</t>
  </si>
  <si>
    <t>019A1B00</t>
  </si>
  <si>
    <t>g_pn_12</t>
  </si>
  <si>
    <t>Textures - Place Name - Castle Courtyard (JP &amp; EN)</t>
  </si>
  <si>
    <t>0892</t>
  </si>
  <si>
    <t>019A2000</t>
  </si>
  <si>
    <t>019A3B00</t>
  </si>
  <si>
    <t>g_pn_13</t>
  </si>
  <si>
    <t>Textures - Place Name - Great Fairy's Fountain (JP &amp; EN)</t>
  </si>
  <si>
    <t>0893</t>
  </si>
  <si>
    <t>019A4000</t>
  </si>
  <si>
    <t>019A5B00</t>
  </si>
  <si>
    <t>g_pn_14</t>
  </si>
  <si>
    <t>Textures - Place Name - Chamber of the Sages (JP &amp; EN)</t>
  </si>
  <si>
    <t>0894</t>
  </si>
  <si>
    <t>019A6000</t>
  </si>
  <si>
    <t>019A7B00</t>
  </si>
  <si>
    <t>g_pn_15</t>
  </si>
  <si>
    <t>Textures - Place Name - Shooting Gallery (JP &amp; EN)</t>
  </si>
  <si>
    <t>0895</t>
  </si>
  <si>
    <t>019A8000</t>
  </si>
  <si>
    <t>019A9B00</t>
  </si>
  <si>
    <t>g_pn_16</t>
  </si>
  <si>
    <t>Textures - Place Name - Temple of Time (JP &amp; EN)</t>
  </si>
  <si>
    <t>0896</t>
  </si>
  <si>
    <t>019AA000</t>
  </si>
  <si>
    <t>019ABB00</t>
  </si>
  <si>
    <t>g_pn_17</t>
  </si>
  <si>
    <t>Textures - Place Name - Market (JP &amp; EN)</t>
  </si>
  <si>
    <t>0897</t>
  </si>
  <si>
    <t>019AC000</t>
  </si>
  <si>
    <t>019ADB00</t>
  </si>
  <si>
    <t>g_pn_18</t>
  </si>
  <si>
    <t>Textures - Place Name - Back Alley (JP &amp; EN)</t>
  </si>
  <si>
    <t>0898</t>
  </si>
  <si>
    <t>019AE000</t>
  </si>
  <si>
    <t>019AFB00</t>
  </si>
  <si>
    <t>g_pn_19</t>
  </si>
  <si>
    <t>Textures - Place Name - Kokiri Shop (JP &amp; EN)</t>
  </si>
  <si>
    <t>0899</t>
  </si>
  <si>
    <t>019B0000</t>
  </si>
  <si>
    <t>019B1B00</t>
  </si>
  <si>
    <t>g_pn_20</t>
  </si>
  <si>
    <t>Textures - Place Name - Goron Shop (JP &amp; EN)</t>
  </si>
  <si>
    <t>019B2000</t>
  </si>
  <si>
    <t>019B3B00</t>
  </si>
  <si>
    <t>g_pn_21</t>
  </si>
  <si>
    <t>Textures - Place Name - Zora Shop (JP &amp; EN)</t>
  </si>
  <si>
    <t>019B4000</t>
  </si>
  <si>
    <t>019B5B00</t>
  </si>
  <si>
    <t>g_pn_22</t>
  </si>
  <si>
    <t>Textures - Place Name - House of Skulltula (JP &amp; EN)</t>
  </si>
  <si>
    <t>019B6000</t>
  </si>
  <si>
    <t>019B7B00</t>
  </si>
  <si>
    <t>g_pn_23</t>
  </si>
  <si>
    <t>Textures - Place Name - Bazaar (JP &amp; EN)</t>
  </si>
  <si>
    <t>019B8000</t>
  </si>
  <si>
    <t>019B9B00</t>
  </si>
  <si>
    <t>g_pn_24</t>
  </si>
  <si>
    <t>Textures - Place Name - Potion Shop (JP &amp; EN)</t>
  </si>
  <si>
    <t>0904</t>
  </si>
  <si>
    <t>019BA000</t>
  </si>
  <si>
    <t>019BBB00</t>
  </si>
  <si>
    <t>g_pn_25</t>
  </si>
  <si>
    <t>Textures - Place Name - Gravekeeper's Hut (JP &amp; EN)</t>
  </si>
  <si>
    <t>0905</t>
  </si>
  <si>
    <t>019BC000</t>
  </si>
  <si>
    <t>019BDB00</t>
  </si>
  <si>
    <t>g_pn_26</t>
  </si>
  <si>
    <t>Textures - Place Name - Lakeside Laboratory (JP &amp; EN)</t>
  </si>
  <si>
    <t>0906</t>
  </si>
  <si>
    <t>019BE000</t>
  </si>
  <si>
    <t>019BFB00</t>
  </si>
  <si>
    <t>g_pn_27</t>
  </si>
  <si>
    <t>Textures - Place Name - Hyrule Field (JP &amp; EN)</t>
  </si>
  <si>
    <t>0907</t>
  </si>
  <si>
    <t>019C0000</t>
  </si>
  <si>
    <t>019C1B00</t>
  </si>
  <si>
    <t>g_pn_28</t>
  </si>
  <si>
    <t>Textures - Place Name - Kakariko Village (JP &amp; EN)</t>
  </si>
  <si>
    <t>0908</t>
  </si>
  <si>
    <t>019C2000</t>
  </si>
  <si>
    <t>019C3B00</t>
  </si>
  <si>
    <t>g_pn_29</t>
  </si>
  <si>
    <t>Textures - Place Name - Graveyard (JP &amp; EN)</t>
  </si>
  <si>
    <t>0909</t>
  </si>
  <si>
    <t>019C4000</t>
  </si>
  <si>
    <t>019C5B00</t>
  </si>
  <si>
    <t>g_pn_30</t>
  </si>
  <si>
    <t>Textures - Place Name - Zora's River (JP &amp; EN)</t>
  </si>
  <si>
    <t>019C6000</t>
  </si>
  <si>
    <t>019C7B00</t>
  </si>
  <si>
    <t>g_pn_31</t>
  </si>
  <si>
    <t>Textures - Place Name - Kokiri Forest (JP &amp; EN)</t>
  </si>
  <si>
    <t>019C8000</t>
  </si>
  <si>
    <t>019C9B00</t>
  </si>
  <si>
    <t>g_pn_32</t>
  </si>
  <si>
    <t>Textures - Place Name - Lake Hylia (JP &amp; EN)</t>
  </si>
  <si>
    <t>0912</t>
  </si>
  <si>
    <t>019CA000</t>
  </si>
  <si>
    <t>019CBB00</t>
  </si>
  <si>
    <t>g_pn_33</t>
  </si>
  <si>
    <t>Textures - Place Name - Zora's Domain (JP &amp; EN)</t>
  </si>
  <si>
    <t>0913</t>
  </si>
  <si>
    <t>019CC000</t>
  </si>
  <si>
    <t>019CDB00</t>
  </si>
  <si>
    <t>g_pn_34</t>
  </si>
  <si>
    <t>Textures - Place Name - Zora's Fountain (JP &amp; EN)</t>
  </si>
  <si>
    <t>0914</t>
  </si>
  <si>
    <t>019CE000</t>
  </si>
  <si>
    <t>019CFB00</t>
  </si>
  <si>
    <t>g_pn_35</t>
  </si>
  <si>
    <t>Textures - Place Name - Gerudo Valley (JP &amp; EN)</t>
  </si>
  <si>
    <t>0915</t>
  </si>
  <si>
    <t>019D0000</t>
  </si>
  <si>
    <t>019D1B00</t>
  </si>
  <si>
    <t>g_pn_36</t>
  </si>
  <si>
    <t>Textures - Place Name - Lost Woods (JP &amp; EN)</t>
  </si>
  <si>
    <t>0916</t>
  </si>
  <si>
    <t>019D2000</t>
  </si>
  <si>
    <t>019D3B00</t>
  </si>
  <si>
    <t>g_pn_37</t>
  </si>
  <si>
    <t>Textures - Place Name - Haunted Wasteland (JP &amp; EN)</t>
  </si>
  <si>
    <t>0917</t>
  </si>
  <si>
    <t>019D4000</t>
  </si>
  <si>
    <t>019D5B00</t>
  </si>
  <si>
    <t>g_pn_38</t>
  </si>
  <si>
    <t>Textures - Place Name - Hyrule Castle (JP &amp; EN)</t>
  </si>
  <si>
    <t>0918</t>
  </si>
  <si>
    <t>019D6000</t>
  </si>
  <si>
    <t>019D7B00</t>
  </si>
  <si>
    <t>g_pn_39</t>
  </si>
  <si>
    <t>Textures - Place Name - Death Mountain Trail (JP &amp; EN)</t>
  </si>
  <si>
    <t>0919</t>
  </si>
  <si>
    <t>019D8000</t>
  </si>
  <si>
    <t>019D9B00</t>
  </si>
  <si>
    <t>g_pn_40</t>
  </si>
  <si>
    <t>Textures - Place Name - Death Mountain Crater (JP &amp; EN)</t>
  </si>
  <si>
    <t>0920</t>
  </si>
  <si>
    <t>019DA000</t>
  </si>
  <si>
    <t>019DBB00</t>
  </si>
  <si>
    <t>g_pn_41</t>
  </si>
  <si>
    <t>Textures - Place Name - Goron City (JP &amp; EN)</t>
  </si>
  <si>
    <t>0921</t>
  </si>
  <si>
    <t>019DC000</t>
  </si>
  <si>
    <t>019DDB00</t>
  </si>
  <si>
    <t>g_pn_42</t>
  </si>
  <si>
    <t>Textures - Place Name - Lon Lon Ranch (JP &amp; EN)</t>
  </si>
  <si>
    <t>0922</t>
  </si>
  <si>
    <t>019DE000</t>
  </si>
  <si>
    <t>019DFB00</t>
  </si>
  <si>
    <t>g_pn_43</t>
  </si>
  <si>
    <t>Textures - Place Name - Ganon's Castle (JP &amp; EN)</t>
  </si>
  <si>
    <t>0923</t>
  </si>
  <si>
    <t>019E0000</t>
  </si>
  <si>
    <t>019E1B00</t>
  </si>
  <si>
    <t>g_pn_44</t>
  </si>
  <si>
    <t>Textures - Place Name - Royal Family's Tomb (JP &amp; EN)</t>
  </si>
  <si>
    <t>0924</t>
  </si>
  <si>
    <t>019E2000</t>
  </si>
  <si>
    <t>019E3B00</t>
  </si>
  <si>
    <t>g_pn_45</t>
  </si>
  <si>
    <t>Textures - Place Name - Fairy's Fountain (JP &amp; EN)</t>
  </si>
  <si>
    <t>0925</t>
  </si>
  <si>
    <t>019E4000</t>
  </si>
  <si>
    <t>019E5B00</t>
  </si>
  <si>
    <t>g_pn_46</t>
  </si>
  <si>
    <t>Textures - Place Name - Fishing Pond (JP &amp; EN)</t>
  </si>
  <si>
    <t>0926</t>
  </si>
  <si>
    <t>019E6000</t>
  </si>
  <si>
    <t>019E7B00</t>
  </si>
  <si>
    <t>g_pn_47</t>
  </si>
  <si>
    <t>Textures - Place Name - Bombchu Bowling Alley (JP &amp; EN)</t>
  </si>
  <si>
    <t>0927</t>
  </si>
  <si>
    <t>019E8000</t>
  </si>
  <si>
    <t>019E9B00</t>
  </si>
  <si>
    <t>g_pn_48</t>
  </si>
  <si>
    <t>Textures - Place Name - Stable (JP &amp; EN)</t>
  </si>
  <si>
    <t>0928</t>
  </si>
  <si>
    <t>019EA000</t>
  </si>
  <si>
    <t>019EBB00</t>
  </si>
  <si>
    <t>g_pn_49</t>
  </si>
  <si>
    <t>Textures - Place Name - Thieves' Hideout (JP &amp; EN)</t>
  </si>
  <si>
    <t>0929</t>
  </si>
  <si>
    <t>019EC000</t>
  </si>
  <si>
    <t>019EDB00</t>
  </si>
  <si>
    <t>g_pn_50</t>
  </si>
  <si>
    <t>Textures - Place Name - Happy Mask Shop (JP &amp; EN)</t>
  </si>
  <si>
    <t>0930</t>
  </si>
  <si>
    <t>019EE000</t>
  </si>
  <si>
    <t>019EFB00</t>
  </si>
  <si>
    <t>g_pn_51</t>
  </si>
  <si>
    <t>Textures - Place Name - Treasure Box Shop (JP &amp; EN)</t>
  </si>
  <si>
    <t>0931</t>
  </si>
  <si>
    <t>019F0000</t>
  </si>
  <si>
    <t>019F1B00</t>
  </si>
  <si>
    <t>g_pn_52</t>
  </si>
  <si>
    <t>Textures - Place Name - Sacred Forest Meadow (JP &amp; EN)</t>
  </si>
  <si>
    <t>0932</t>
  </si>
  <si>
    <t>019F2000</t>
  </si>
  <si>
    <t>019F3B00</t>
  </si>
  <si>
    <t>g_pn_53</t>
  </si>
  <si>
    <t>Textures - Place Name - Gerudo's Fortress (JP &amp; EN)</t>
  </si>
  <si>
    <t>0933</t>
  </si>
  <si>
    <t>019F4000</t>
  </si>
  <si>
    <t>019F5B00</t>
  </si>
  <si>
    <t>g_pn_54</t>
  </si>
  <si>
    <t>Textures - Place Name - Bottom of the Well (JP &amp; EN)</t>
  </si>
  <si>
    <t>0934</t>
  </si>
  <si>
    <t>019F6000</t>
  </si>
  <si>
    <t>019F7B00</t>
  </si>
  <si>
    <t>g_pn_55</t>
  </si>
  <si>
    <t>Textures - Place Name - Desert Colossus (JP &amp; EN)</t>
  </si>
  <si>
    <t>0935</t>
  </si>
  <si>
    <t>019F8000</t>
  </si>
  <si>
    <t>019F9B00</t>
  </si>
  <si>
    <t>g_pn_56</t>
  </si>
  <si>
    <t>Textures - Place Name - Bombchu Shop (JP &amp; EN)</t>
  </si>
  <si>
    <t>0936</t>
  </si>
  <si>
    <t>019FA000</t>
  </si>
  <si>
    <t>019FBB00</t>
  </si>
  <si>
    <t>g_pn_57</t>
  </si>
  <si>
    <t>Textures - Place Name - ? (JP &amp; EN)</t>
  </si>
  <si>
    <t>0937</t>
  </si>
  <si>
    <t>019FC000</t>
  </si>
  <si>
    <t>019FE200</t>
  </si>
  <si>
    <t>z_select_static</t>
  </si>
  <si>
    <t>0938</t>
  </si>
  <si>
    <t>019FF000</t>
  </si>
  <si>
    <t>01A01E50</t>
  </si>
  <si>
    <t>nintendo_rogo_static</t>
  </si>
  <si>
    <t>Textures - Nintendo 64 Logo Assets</t>
  </si>
  <si>
    <t>0939</t>
  </si>
  <si>
    <t>01A02000</t>
  </si>
  <si>
    <t>01A3B5C0</t>
  </si>
  <si>
    <t>0395C0</t>
  </si>
  <si>
    <t>title_static</t>
  </si>
  <si>
    <t>Textures - File Select &amp; Option Screen Assets</t>
  </si>
  <si>
    <t>0940</t>
  </si>
  <si>
    <t>01A3C000</t>
  </si>
  <si>
    <t>01A3FB00</t>
  </si>
  <si>
    <t>003B00</t>
  </si>
  <si>
    <t>parameter_static</t>
  </si>
  <si>
    <t>Textures - HUD Icons</t>
  </si>
  <si>
    <t>0941</t>
  </si>
  <si>
    <t>01A40000</t>
  </si>
  <si>
    <t>01A4C000</t>
  </si>
  <si>
    <t>00C000</t>
  </si>
  <si>
    <t>vr_fine0_static</t>
  </si>
  <si>
    <t>Textures - Clear Skybox (Sunrise)</t>
  </si>
  <si>
    <t>0942</t>
  </si>
  <si>
    <t>01A4C100</t>
  </si>
  <si>
    <t>vr_fine0_pal_static</t>
  </si>
  <si>
    <t>Textures - Clear Skybox (Sunrise) Palettes</t>
  </si>
  <si>
    <t>0943</t>
  </si>
  <si>
    <t>01A4D000</t>
  </si>
  <si>
    <t>01A59000</t>
  </si>
  <si>
    <t>vr_fine1_static</t>
  </si>
  <si>
    <t>Textures - Clear Skybox (Day)</t>
  </si>
  <si>
    <t>0944</t>
  </si>
  <si>
    <t>01A59100</t>
  </si>
  <si>
    <t>vr_fine1_pal_static</t>
  </si>
  <si>
    <t>Textures - Clear Skybox (Day) Palettes</t>
  </si>
  <si>
    <t>0945</t>
  </si>
  <si>
    <t>01A5A000</t>
  </si>
  <si>
    <t>01A66000</t>
  </si>
  <si>
    <t>vr_fine2_static</t>
  </si>
  <si>
    <t>Textures - Clear Skybox (Sunset)</t>
  </si>
  <si>
    <t>0946</t>
  </si>
  <si>
    <t>01A66100</t>
  </si>
  <si>
    <t>vr_fine2_pal_static</t>
  </si>
  <si>
    <t>Textures - Clear Skybox (Sunset) Palettes</t>
  </si>
  <si>
    <t>0947</t>
  </si>
  <si>
    <t>01A67000</t>
  </si>
  <si>
    <t>01A73000</t>
  </si>
  <si>
    <t>vr_fine3_static</t>
  </si>
  <si>
    <t>Textures - Clear Skybox (Night)</t>
  </si>
  <si>
    <t>0948</t>
  </si>
  <si>
    <t>01A73100</t>
  </si>
  <si>
    <t>vr_fine3_pal_static</t>
  </si>
  <si>
    <t>Textures - Clear Skybox (Night) Palettes</t>
  </si>
  <si>
    <t>0949</t>
  </si>
  <si>
    <t>01A74000</t>
  </si>
  <si>
    <t>01A80000</t>
  </si>
  <si>
    <t>vr_cloud0_static</t>
  </si>
  <si>
    <t>Textures - Overcast Skybox (Sunrise)</t>
  </si>
  <si>
    <t>0950</t>
  </si>
  <si>
    <t>01A80100</t>
  </si>
  <si>
    <t>vr_cloud0_pal_static</t>
  </si>
  <si>
    <t>Textures - Overcast Skybox (Sunrise) Palettes</t>
  </si>
  <si>
    <t>0951</t>
  </si>
  <si>
    <t>01A81000</t>
  </si>
  <si>
    <t>01A8D000</t>
  </si>
  <si>
    <t>vr_cloud1_static</t>
  </si>
  <si>
    <t>Textures - Overcast Skybox (Day)</t>
  </si>
  <si>
    <t>0952</t>
  </si>
  <si>
    <t>01A8D100</t>
  </si>
  <si>
    <t>vr_cloud1_pal_static</t>
  </si>
  <si>
    <t>Textures - Overcast Skybox (Day) Palettes</t>
  </si>
  <si>
    <t>0953</t>
  </si>
  <si>
    <t>01A8E000</t>
  </si>
  <si>
    <t>01A9A000</t>
  </si>
  <si>
    <t>vr_cloud2_static</t>
  </si>
  <si>
    <t>Textures - Overcast Skybox (Sunset)</t>
  </si>
  <si>
    <t>0954</t>
  </si>
  <si>
    <t>01A9A100</t>
  </si>
  <si>
    <t>vr_cloud2_pal_static</t>
  </si>
  <si>
    <t>Textures - Overcast Skybox (Sunset) Palettes</t>
  </si>
  <si>
    <t>0955</t>
  </si>
  <si>
    <t>01A9B000</t>
  </si>
  <si>
    <t>01AA7000</t>
  </si>
  <si>
    <t>vr_cloud3_static</t>
  </si>
  <si>
    <t>Textures - Overcast Skybox (Night)</t>
  </si>
  <si>
    <t>0956</t>
  </si>
  <si>
    <t>01AA7100</t>
  </si>
  <si>
    <t>vr_cloud3_pal_static</t>
  </si>
  <si>
    <t>Textures - Overcast Skybox (Night) Palettes</t>
  </si>
  <si>
    <t>0957</t>
  </si>
  <si>
    <t>01AA8000</t>
  </si>
  <si>
    <t>01AB8000</t>
  </si>
  <si>
    <t>010000</t>
  </si>
  <si>
    <t>vr_holy0_static</t>
  </si>
  <si>
    <t>Textures - [?] Skybox</t>
  </si>
  <si>
    <t>0958</t>
  </si>
  <si>
    <t>01AB8100</t>
  </si>
  <si>
    <t>vr_holy0_pal_static</t>
  </si>
  <si>
    <t>Textures - [?] Skybox Palettes</t>
  </si>
  <si>
    <t>0959</t>
  </si>
  <si>
    <t>01AB9000</t>
  </si>
  <si>
    <t>01AC9000</t>
  </si>
  <si>
    <t>vr_holy1_static</t>
  </si>
  <si>
    <t>0960</t>
  </si>
  <si>
    <t>01AC9100</t>
  </si>
  <si>
    <t>vr_holy1_pal_static</t>
  </si>
  <si>
    <t>0961</t>
  </si>
  <si>
    <t>01ACA000</t>
  </si>
  <si>
    <t>01B0A000</t>
  </si>
  <si>
    <t>040000</t>
  </si>
  <si>
    <t>vr_MDVR_static</t>
  </si>
  <si>
    <t>Textures - Market (Child - Day) Prerenders</t>
  </si>
  <si>
    <t>0962</t>
  </si>
  <si>
    <t>01B0A800</t>
  </si>
  <si>
    <t>vr_MDVR_pal_static</t>
  </si>
  <si>
    <t>Textures - Market (Child - Day) Palettes</t>
  </si>
  <si>
    <t>01B0B000</t>
  </si>
  <si>
    <t>01B4B000</t>
  </si>
  <si>
    <t>vr_MNVR_static</t>
  </si>
  <si>
    <t>Textures - Market (Child - Night) Prerenders</t>
  </si>
  <si>
    <t>0964</t>
  </si>
  <si>
    <t>01B4B800</t>
  </si>
  <si>
    <t>vr_MNVR_pal_static</t>
  </si>
  <si>
    <t>Textures - Market (Child - Night) Palettes</t>
  </si>
  <si>
    <t>0965</t>
  </si>
  <si>
    <t>01B4C000</t>
  </si>
  <si>
    <t>01B8C000</t>
  </si>
  <si>
    <t>vr_RUVR_static</t>
  </si>
  <si>
    <t>Textures - Market (Ruins) Prerenders</t>
  </si>
  <si>
    <t>0966</t>
  </si>
  <si>
    <t>01B8C800</t>
  </si>
  <si>
    <t>vr_RUVR_pal_static</t>
  </si>
  <si>
    <t>Textures - Market (Ruins) Palettes</t>
  </si>
  <si>
    <t>0967</t>
  </si>
  <si>
    <t>01B8D000</t>
  </si>
  <si>
    <t>01BCD000</t>
  </si>
  <si>
    <t>vr_LHVR_static</t>
  </si>
  <si>
    <t>Textures - Link's House Prerenders</t>
  </si>
  <si>
    <t>0968</t>
  </si>
  <si>
    <t>01BCD800</t>
  </si>
  <si>
    <t>vr_LHVR_pal_static</t>
  </si>
  <si>
    <t>Textures - Link's House Palettes</t>
  </si>
  <si>
    <t>0969</t>
  </si>
  <si>
    <t>01BCE000</t>
  </si>
  <si>
    <t>01C0E000</t>
  </si>
  <si>
    <t>vr_KHVR_static</t>
  </si>
  <si>
    <t>Textures - Know-It-All Brothers' House Prerenders</t>
  </si>
  <si>
    <t>0970</t>
  </si>
  <si>
    <t>01C0E800</t>
  </si>
  <si>
    <t>vr_KHVR_pal_static</t>
  </si>
  <si>
    <t>Textures - Know-It-All Brothers' House Palettes</t>
  </si>
  <si>
    <t>0971</t>
  </si>
  <si>
    <t>01C0F000</t>
  </si>
  <si>
    <t>01C3F000</t>
  </si>
  <si>
    <t>030000</t>
  </si>
  <si>
    <t>vr_K3VR_static</t>
  </si>
  <si>
    <t>Textures - House of Twins Prerenders</t>
  </si>
  <si>
    <t>0972</t>
  </si>
  <si>
    <t>01C3F600</t>
  </si>
  <si>
    <t>000600</t>
  </si>
  <si>
    <t>vr_K3VR_pal_static</t>
  </si>
  <si>
    <t>Textures - House of Twins Palettes</t>
  </si>
  <si>
    <t>0973</t>
  </si>
  <si>
    <t>01C40000</t>
  </si>
  <si>
    <t>01C70000</t>
  </si>
  <si>
    <t>vr_K4VR_static</t>
  </si>
  <si>
    <t>Textures - Mido's House Prerenders</t>
  </si>
  <si>
    <t>0974</t>
  </si>
  <si>
    <t>01C70600</t>
  </si>
  <si>
    <t>vr_K4VR_pal_static</t>
  </si>
  <si>
    <t>Textures - Mido's House Palettes</t>
  </si>
  <si>
    <t>0975</t>
  </si>
  <si>
    <t>01C71000</t>
  </si>
  <si>
    <t>01CA1000</t>
  </si>
  <si>
    <t>vr_K5VR_static</t>
  </si>
  <si>
    <t>Textures - Saria's House Prerenders</t>
  </si>
  <si>
    <t>0976</t>
  </si>
  <si>
    <t>01CA1600</t>
  </si>
  <si>
    <t>vr_K5VR_pal_static</t>
  </si>
  <si>
    <t>Textures - Saria's House Palettes</t>
  </si>
  <si>
    <t>0977</t>
  </si>
  <si>
    <t>01CA2000</t>
  </si>
  <si>
    <t>01CC2000</t>
  </si>
  <si>
    <t>020000</t>
  </si>
  <si>
    <t>vr_SP1a_static</t>
  </si>
  <si>
    <t>Textures - Bazaar Prerenders</t>
  </si>
  <si>
    <t>0978</t>
  </si>
  <si>
    <t>01CC2400</t>
  </si>
  <si>
    <t>vr_SP1a_pal_static</t>
  </si>
  <si>
    <t>Textures - Bazaar Palettes</t>
  </si>
  <si>
    <t>0979</t>
  </si>
  <si>
    <t>01CC3000</t>
  </si>
  <si>
    <t>01D03000</t>
  </si>
  <si>
    <t>vr_MLVR_static</t>
  </si>
  <si>
    <t>Textures - Stable Prerenders</t>
  </si>
  <si>
    <t>0980</t>
  </si>
  <si>
    <t>01D03800</t>
  </si>
  <si>
    <t>vr_MLVR_pal_static</t>
  </si>
  <si>
    <t>Textures - Stable Palettes</t>
  </si>
  <si>
    <t>0981</t>
  </si>
  <si>
    <t>01D04000</t>
  </si>
  <si>
    <t>01D44000</t>
  </si>
  <si>
    <t>vr_KKRVR_static</t>
  </si>
  <si>
    <t>Textures - Carpenter Boss's House Prerenders</t>
  </si>
  <si>
    <t>0982</t>
  </si>
  <si>
    <t>01D44800</t>
  </si>
  <si>
    <t>vr_KKRVR_pal_static</t>
  </si>
  <si>
    <t>Textures - Carpenter Boss's House Palettes</t>
  </si>
  <si>
    <t>0983</t>
  </si>
  <si>
    <t>01D45000</t>
  </si>
  <si>
    <t>01D75000</t>
  </si>
  <si>
    <t>vr_KR3VR_static</t>
  </si>
  <si>
    <t>Textures - Back Alley House (Man in Green) Prerenders</t>
  </si>
  <si>
    <t>0984</t>
  </si>
  <si>
    <t>01D75600</t>
  </si>
  <si>
    <t>vr_KR3VR_pal_static</t>
  </si>
  <si>
    <t>Textures - Back Alley House (Man in Green) Palettes</t>
  </si>
  <si>
    <t>0985</t>
  </si>
  <si>
    <t>01D76000</t>
  </si>
  <si>
    <t>01DB6000</t>
  </si>
  <si>
    <t>vr_IPVR_static</t>
  </si>
  <si>
    <t>Textures - Back Alley House (Dog Lady) Prerenders</t>
  </si>
  <si>
    <t>0986</t>
  </si>
  <si>
    <t>01DB6800</t>
  </si>
  <si>
    <t>vr_IPVR_pal_static</t>
  </si>
  <si>
    <t>Textures - Back Alley House (Dog Lady) Palettes</t>
  </si>
  <si>
    <t>0987</t>
  </si>
  <si>
    <t>01DB7000</t>
  </si>
  <si>
    <t>01DD7000</t>
  </si>
  <si>
    <t>vr_KSVR_static</t>
  </si>
  <si>
    <t>Textures - Kokiri Shop Prerenders</t>
  </si>
  <si>
    <t>0988</t>
  </si>
  <si>
    <t>01DD7400</t>
  </si>
  <si>
    <t>vr_KSVR_pal_static</t>
  </si>
  <si>
    <t>Textures - Kokiri Shop Palettes</t>
  </si>
  <si>
    <t>0989</t>
  </si>
  <si>
    <t>01DD8000</t>
  </si>
  <si>
    <t>01DF8000</t>
  </si>
  <si>
    <t>vr_GLVR_static</t>
  </si>
  <si>
    <t>Textures - Goron Shop Prerenders</t>
  </si>
  <si>
    <t>0990</t>
  </si>
  <si>
    <t>01DF8400</t>
  </si>
  <si>
    <t>vr_GLVR_pal_static</t>
  </si>
  <si>
    <t>Textures - Goron Shop Palettes</t>
  </si>
  <si>
    <t>0991</t>
  </si>
  <si>
    <t>01DF9000</t>
  </si>
  <si>
    <t>01E19000</t>
  </si>
  <si>
    <t>vr_ZRVR_static</t>
  </si>
  <si>
    <t>Textures - Zora Shop Prerenders</t>
  </si>
  <si>
    <t>0992</t>
  </si>
  <si>
    <t>01E19400</t>
  </si>
  <si>
    <t>vr_ZRVR_pal_static</t>
  </si>
  <si>
    <t>Textures - Zora Shop Palettes</t>
  </si>
  <si>
    <t>0993</t>
  </si>
  <si>
    <t>01E1A000</t>
  </si>
  <si>
    <t>01E3A000</t>
  </si>
  <si>
    <t>vr_DGVR_static</t>
  </si>
  <si>
    <t>Textures - Kakariko Potion Shop Prerenders</t>
  </si>
  <si>
    <t>0994</t>
  </si>
  <si>
    <t>01E3A400</t>
  </si>
  <si>
    <t>vr_DGVR_pal_static</t>
  </si>
  <si>
    <t>Textures - Kakariko Potion Shop Palettes</t>
  </si>
  <si>
    <t>0995</t>
  </si>
  <si>
    <t>01E3B000</t>
  </si>
  <si>
    <t>01E5B000</t>
  </si>
  <si>
    <t>vr_ALVR_static</t>
  </si>
  <si>
    <t>Textures - Market Potion Shop Prerenders</t>
  </si>
  <si>
    <t>0996</t>
  </si>
  <si>
    <t>01E5B400</t>
  </si>
  <si>
    <t>vr_ALVR_pal_static</t>
  </si>
  <si>
    <t>Textures - Market Potion Shop Palettes</t>
  </si>
  <si>
    <t>0997</t>
  </si>
  <si>
    <t>01E5C000</t>
  </si>
  <si>
    <t>01E7C000</t>
  </si>
  <si>
    <t>vr_NSVR_static</t>
  </si>
  <si>
    <t>Textures - Bombchu Shop Prerenders</t>
  </si>
  <si>
    <t>0998</t>
  </si>
  <si>
    <t>01E7C400</t>
  </si>
  <si>
    <t>vr_NSVR_pal_static</t>
  </si>
  <si>
    <t>Textures - Bombchu Shop Palettes</t>
  </si>
  <si>
    <t>0999</t>
  </si>
  <si>
    <t>01E7D000</t>
  </si>
  <si>
    <t>01EBD000</t>
  </si>
  <si>
    <t>vr_LBVR_static</t>
  </si>
  <si>
    <t>Textures - Impa's House Prerenders</t>
  </si>
  <si>
    <t>01EBD800</t>
  </si>
  <si>
    <t>vr_LBVR_pal_static</t>
  </si>
  <si>
    <t>Textures - Impa's House Palettes</t>
  </si>
  <si>
    <t>01EBE000</t>
  </si>
  <si>
    <t>01EEE000</t>
  </si>
  <si>
    <t>vr_TTVR_static</t>
  </si>
  <si>
    <t>Textures - Carpenters' Tent Prerenders</t>
  </si>
  <si>
    <t>1002</t>
  </si>
  <si>
    <t>01EEE600</t>
  </si>
  <si>
    <t>vr_TTVR_pal_static</t>
  </si>
  <si>
    <t>Textures - Carpenters' Tent Palettes</t>
  </si>
  <si>
    <t>1003</t>
  </si>
  <si>
    <t>01EEF000</t>
  </si>
  <si>
    <t>01F0F000</t>
  </si>
  <si>
    <t>vr_FCVR_static</t>
  </si>
  <si>
    <t>Textures - Happy Mask Shop Prerenders</t>
  </si>
  <si>
    <t>01F0F400</t>
  </si>
  <si>
    <t>vr_FCVR_pal_static</t>
  </si>
  <si>
    <t>Textures - Happy Mask Shop Palettes</t>
  </si>
  <si>
    <t>1005</t>
  </si>
  <si>
    <t>01F10000</t>
  </si>
  <si>
    <t>01F10070</t>
  </si>
  <si>
    <t>000070</t>
  </si>
  <si>
    <t>elf_message_field</t>
  </si>
  <si>
    <t>Game - Navi C-Up Hint Data (Overworld)</t>
  </si>
  <si>
    <t>1006</t>
  </si>
  <si>
    <t>01F11000</t>
  </si>
  <si>
    <t>01F11010</t>
  </si>
  <si>
    <t>elf_message_ydan</t>
  </si>
  <si>
    <t>Game - Navi C-Up Hint Data (Dungeons)</t>
  </si>
  <si>
    <t>1007</t>
  </si>
  <si>
    <t>01F12000</t>
  </si>
  <si>
    <t>01F27140</t>
  </si>
  <si>
    <t>015140</t>
  </si>
  <si>
    <t>Scene File - Dodongo's Cavern</t>
  </si>
  <si>
    <t>1008</t>
  </si>
  <si>
    <t>01F28000</t>
  </si>
  <si>
    <t>01F438A0</t>
  </si>
  <si>
    <t>01B8A0</t>
  </si>
  <si>
    <t>ddan_room_0</t>
  </si>
  <si>
    <t>01F44000</t>
  </si>
  <si>
    <t>01F4DB00</t>
  </si>
  <si>
    <t>009B00</t>
  </si>
  <si>
    <t>ddan_room_1</t>
  </si>
  <si>
    <t>01F4E000</t>
  </si>
  <si>
    <t>01F55DA0</t>
  </si>
  <si>
    <t>007DA0</t>
  </si>
  <si>
    <t>ddan_room_2</t>
  </si>
  <si>
    <t>01F56000</t>
  </si>
  <si>
    <t>01F63DC0</t>
  </si>
  <si>
    <t>00DDC0</t>
  </si>
  <si>
    <t>ddan_room_3</t>
  </si>
  <si>
    <t>01F64000</t>
  </si>
  <si>
    <t>01F6D850</t>
  </si>
  <si>
    <t>009850</t>
  </si>
  <si>
    <t>ddan_room_4</t>
  </si>
  <si>
    <t>01F6E000</t>
  </si>
  <si>
    <t>01F73EE0</t>
  </si>
  <si>
    <t>005EE0</t>
  </si>
  <si>
    <t>ddan_room_5</t>
  </si>
  <si>
    <t>01F74000</t>
  </si>
  <si>
    <t>01F76400</t>
  </si>
  <si>
    <t>ddan_room_6</t>
  </si>
  <si>
    <t>01F77000</t>
  </si>
  <si>
    <t>01F7E6D0</t>
  </si>
  <si>
    <t>0076D0</t>
  </si>
  <si>
    <t>ddan_room_7</t>
  </si>
  <si>
    <t>1016</t>
  </si>
  <si>
    <t>01F7F000</t>
  </si>
  <si>
    <t>01F88400</t>
  </si>
  <si>
    <t>009400</t>
  </si>
  <si>
    <t>ddan_room_8</t>
  </si>
  <si>
    <t>1017</t>
  </si>
  <si>
    <t>01F89000</t>
  </si>
  <si>
    <t>01F94550</t>
  </si>
  <si>
    <t>00B550</t>
  </si>
  <si>
    <t>ddan_room_9</t>
  </si>
  <si>
    <t>1018</t>
  </si>
  <si>
    <t>01F95000</t>
  </si>
  <si>
    <t>01F9CE50</t>
  </si>
  <si>
    <t>ddan_room_10</t>
  </si>
  <si>
    <t>1019</t>
  </si>
  <si>
    <t>01F9D000</t>
  </si>
  <si>
    <t>01F9F080</t>
  </si>
  <si>
    <t>002080</t>
  </si>
  <si>
    <t>ddan_room_11</t>
  </si>
  <si>
    <t>1020</t>
  </si>
  <si>
    <t>01FA0000</t>
  </si>
  <si>
    <t>01FA8730</t>
  </si>
  <si>
    <t>008730</t>
  </si>
  <si>
    <t>ddan_room_12</t>
  </si>
  <si>
    <t>1021</t>
  </si>
  <si>
    <t>01FA9000</t>
  </si>
  <si>
    <t>01FAB480</t>
  </si>
  <si>
    <t>002480</t>
  </si>
  <si>
    <t>ddan_room_13</t>
  </si>
  <si>
    <t>1022</t>
  </si>
  <si>
    <t>01FAC000</t>
  </si>
  <si>
    <t>01FAE490</t>
  </si>
  <si>
    <t>ddan_room_14</t>
  </si>
  <si>
    <t>1023</t>
  </si>
  <si>
    <t>01FAF000</t>
  </si>
  <si>
    <t>01FB1850</t>
  </si>
  <si>
    <t>002850</t>
  </si>
  <si>
    <t>ddan_room_15</t>
  </si>
  <si>
    <t>1024</t>
  </si>
  <si>
    <t>01FB2000</t>
  </si>
  <si>
    <t>01FB7550</t>
  </si>
  <si>
    <t>005550</t>
  </si>
  <si>
    <t>ddan_room_16</t>
  </si>
  <si>
    <t>1025</t>
  </si>
  <si>
    <t>01FB8000</t>
  </si>
  <si>
    <t>01FE2220</t>
  </si>
  <si>
    <t>02A220</t>
  </si>
  <si>
    <t>Scene File - Spot 00 - Hyrule Field</t>
  </si>
  <si>
    <t>1026</t>
  </si>
  <si>
    <t>01FE3000</t>
  </si>
  <si>
    <t>01FF8230</t>
  </si>
  <si>
    <t>spot00_room_0</t>
  </si>
  <si>
    <t>1027</t>
  </si>
  <si>
    <t>01FF9000</t>
  </si>
  <si>
    <t>02015150</t>
  </si>
  <si>
    <t>01C150</t>
  </si>
  <si>
    <t>Scene File - Spot 01 - Kakariko Village</t>
  </si>
  <si>
    <t>1028</t>
  </si>
  <si>
    <t>02016000</t>
  </si>
  <si>
    <t>0201FF20</t>
  </si>
  <si>
    <t>009F20</t>
  </si>
  <si>
    <t>spot01_room_0</t>
  </si>
  <si>
    <t>1029</t>
  </si>
  <si>
    <t>02020000</t>
  </si>
  <si>
    <t>0202BC80</t>
  </si>
  <si>
    <t>00BC80</t>
  </si>
  <si>
    <t>Scene File - Spot 02 - Graveyard</t>
  </si>
  <si>
    <t>1030</t>
  </si>
  <si>
    <t>0202C000</t>
  </si>
  <si>
    <t>0202E660</t>
  </si>
  <si>
    <t>spot02_room_0</t>
  </si>
  <si>
    <t>1031</t>
  </si>
  <si>
    <t>0202F000</t>
  </si>
  <si>
    <t>0204CE60</t>
  </si>
  <si>
    <t>01DE60</t>
  </si>
  <si>
    <t>spot02_room_1</t>
  </si>
  <si>
    <t>1032</t>
  </si>
  <si>
    <t>0204D000</t>
  </si>
  <si>
    <t>02058560</t>
  </si>
  <si>
    <t>00B560</t>
  </si>
  <si>
    <t>Scene File - Spot 03 - Zora's River</t>
  </si>
  <si>
    <t>1033</t>
  </si>
  <si>
    <t>02059000</t>
  </si>
  <si>
    <t>02066980</t>
  </si>
  <si>
    <t>00D980</t>
  </si>
  <si>
    <t>spot03_room_0</t>
  </si>
  <si>
    <t>1034</t>
  </si>
  <si>
    <t>02067000</t>
  </si>
  <si>
    <t>0206E500</t>
  </si>
  <si>
    <t>007500</t>
  </si>
  <si>
    <t>spot03_room_1</t>
  </si>
  <si>
    <t>1035</t>
  </si>
  <si>
    <t>0206F000</t>
  </si>
  <si>
    <t>02080240</t>
  </si>
  <si>
    <t>011240</t>
  </si>
  <si>
    <t>Scene File - Spot 04 - Kokiri Forest</t>
  </si>
  <si>
    <t>1036</t>
  </si>
  <si>
    <t>02081000</t>
  </si>
  <si>
    <t>0209C380</t>
  </si>
  <si>
    <t>01B380</t>
  </si>
  <si>
    <t>spot04_room_0</t>
  </si>
  <si>
    <t>0209D000</t>
  </si>
  <si>
    <t>020A5560</t>
  </si>
  <si>
    <t>008560</t>
  </si>
  <si>
    <t>spot04_room_1</t>
  </si>
  <si>
    <t>1038</t>
  </si>
  <si>
    <t>020A6000</t>
  </si>
  <si>
    <t>020AB010</t>
  </si>
  <si>
    <t>005010</t>
  </si>
  <si>
    <t>spot04_room_2</t>
  </si>
  <si>
    <t>1039</t>
  </si>
  <si>
    <t>020AC000</t>
  </si>
  <si>
    <t>020C0D60</t>
  </si>
  <si>
    <t>014D60</t>
  </si>
  <si>
    <t>Scene File - Spot 05 - Sacred Forest Meadow</t>
  </si>
  <si>
    <t>1040</t>
  </si>
  <si>
    <t>020C1000</t>
  </si>
  <si>
    <t>020CAF00</t>
  </si>
  <si>
    <t>009F00</t>
  </si>
  <si>
    <t>spot05_room_0</t>
  </si>
  <si>
    <t>1041</t>
  </si>
  <si>
    <t>020CB000</t>
  </si>
  <si>
    <t>020E6430</t>
  </si>
  <si>
    <t>01B430</t>
  </si>
  <si>
    <t>Scene File - Spot 06 - Lake Hylia</t>
  </si>
  <si>
    <t>1042</t>
  </si>
  <si>
    <t>020E7000</t>
  </si>
  <si>
    <t>020F1620</t>
  </si>
  <si>
    <t>00A620</t>
  </si>
  <si>
    <t>spot06_room_0</t>
  </si>
  <si>
    <t>1043</t>
  </si>
  <si>
    <t>020F2000</t>
  </si>
  <si>
    <t>020FB820</t>
  </si>
  <si>
    <t>009820</t>
  </si>
  <si>
    <t>Scene File - Spot 07 - Zora's Domain</t>
  </si>
  <si>
    <t>1044</t>
  </si>
  <si>
    <t>020FC000</t>
  </si>
  <si>
    <t>021022F0</t>
  </si>
  <si>
    <t>0062F0</t>
  </si>
  <si>
    <t>spot07_room_0</t>
  </si>
  <si>
    <t>1045</t>
  </si>
  <si>
    <t>02103000</t>
  </si>
  <si>
    <t>0210F9A0</t>
  </si>
  <si>
    <t>00C9A0</t>
  </si>
  <si>
    <t>spot07_room_1</t>
  </si>
  <si>
    <t>1046</t>
  </si>
  <si>
    <t>02110000</t>
  </si>
  <si>
    <t>021216A0</t>
  </si>
  <si>
    <t>0116A0</t>
  </si>
  <si>
    <t>Scene File - Spot 08 - Zora's Fountain</t>
  </si>
  <si>
    <t>1047</t>
  </si>
  <si>
    <t>02122000</t>
  </si>
  <si>
    <t>0212A150</t>
  </si>
  <si>
    <t>008150</t>
  </si>
  <si>
    <t>spot08_room_0</t>
  </si>
  <si>
    <t>1048</t>
  </si>
  <si>
    <t>0212B000</t>
  </si>
  <si>
    <t>0213C160</t>
  </si>
  <si>
    <t>011160</t>
  </si>
  <si>
    <t>Scene File - Spot 09 - Gerudo Valley</t>
  </si>
  <si>
    <t>1049</t>
  </si>
  <si>
    <t>0213D000</t>
  </si>
  <si>
    <t>021455D0</t>
  </si>
  <si>
    <t>0085D0</t>
  </si>
  <si>
    <t>spot09_room_0</t>
  </si>
  <si>
    <t>1050</t>
  </si>
  <si>
    <t>02146000</t>
  </si>
  <si>
    <t>02156430</t>
  </si>
  <si>
    <t>010430</t>
  </si>
  <si>
    <t>Scene File - Spot 10 - Lost Woods</t>
  </si>
  <si>
    <t>1051</t>
  </si>
  <si>
    <t>02157000</t>
  </si>
  <si>
    <t>021595F0</t>
  </si>
  <si>
    <t>spot10_room_0</t>
  </si>
  <si>
    <t>1052</t>
  </si>
  <si>
    <t>0215A000</t>
  </si>
  <si>
    <t>02162430</t>
  </si>
  <si>
    <t>008430</t>
  </si>
  <si>
    <t>spot10_room_1</t>
  </si>
  <si>
    <t>1053</t>
  </si>
  <si>
    <t>02163000</t>
  </si>
  <si>
    <t>02167BF0</t>
  </si>
  <si>
    <t>004BF0</t>
  </si>
  <si>
    <t>spot10_room_2</t>
  </si>
  <si>
    <t>1054</t>
  </si>
  <si>
    <t>02168000</t>
  </si>
  <si>
    <t>0216DAB0</t>
  </si>
  <si>
    <t>005AB0</t>
  </si>
  <si>
    <t>spot10_room_3</t>
  </si>
  <si>
    <t>1055</t>
  </si>
  <si>
    <t>0216E000</t>
  </si>
  <si>
    <t>021704D0</t>
  </si>
  <si>
    <t>0024D0</t>
  </si>
  <si>
    <t>spot10_room_4</t>
  </si>
  <si>
    <t>1056</t>
  </si>
  <si>
    <t>02171000</t>
  </si>
  <si>
    <t>02177FF0</t>
  </si>
  <si>
    <t>006FF0</t>
  </si>
  <si>
    <t>spot10_room_5</t>
  </si>
  <si>
    <t>1057</t>
  </si>
  <si>
    <t>02178000</t>
  </si>
  <si>
    <t>0217BAF0</t>
  </si>
  <si>
    <t>003AF0</t>
  </si>
  <si>
    <t>spot10_room_6</t>
  </si>
  <si>
    <t>1058</t>
  </si>
  <si>
    <t>0217C000</t>
  </si>
  <si>
    <t>0217E5C0</t>
  </si>
  <si>
    <t>0025C0</t>
  </si>
  <si>
    <t>spot10_room_7</t>
  </si>
  <si>
    <t>1059</t>
  </si>
  <si>
    <t>0217F000</t>
  </si>
  <si>
    <t>02181670</t>
  </si>
  <si>
    <t>spot10_room_8</t>
  </si>
  <si>
    <t>1060</t>
  </si>
  <si>
    <t>02182000</t>
  </si>
  <si>
    <t>02185BE0</t>
  </si>
  <si>
    <t>003BE0</t>
  </si>
  <si>
    <t>spot10_room_9</t>
  </si>
  <si>
    <t>1061</t>
  </si>
  <si>
    <t>02186000</t>
  </si>
  <si>
    <t>0219F4E0</t>
  </si>
  <si>
    <t>0194E0</t>
  </si>
  <si>
    <t>Scene File - Spot 11 - Desert Colossus</t>
  </si>
  <si>
    <t>1062</t>
  </si>
  <si>
    <t>021A0000</t>
  </si>
  <si>
    <t>021AC7C0</t>
  </si>
  <si>
    <t>00C7C0</t>
  </si>
  <si>
    <t>spot11_room_0</t>
  </si>
  <si>
    <t>1063</t>
  </si>
  <si>
    <t>021AD000</t>
  </si>
  <si>
    <t>021BCE80</t>
  </si>
  <si>
    <t>00FE80</t>
  </si>
  <si>
    <t>Scene File - Spot 12 - Gerudo's Fortress</t>
  </si>
  <si>
    <t>1064</t>
  </si>
  <si>
    <t>021BD000</t>
  </si>
  <si>
    <t>021CE5C0</t>
  </si>
  <si>
    <t>0115C0</t>
  </si>
  <si>
    <t>spot12_room_0</t>
  </si>
  <si>
    <t>1065</t>
  </si>
  <si>
    <t>021CF000</t>
  </si>
  <si>
    <t>021DB0A0</t>
  </si>
  <si>
    <t>00C0A0</t>
  </si>
  <si>
    <t>spot12_room_1</t>
  </si>
  <si>
    <t>1066</t>
  </si>
  <si>
    <t>021DC000</t>
  </si>
  <si>
    <t>021E1E30</t>
  </si>
  <si>
    <t>005E30</t>
  </si>
  <si>
    <t>Scene File - Spot 13 - Haunted Wasteland</t>
  </si>
  <si>
    <t>1067</t>
  </si>
  <si>
    <t>021E2000</t>
  </si>
  <si>
    <t>021E2910</t>
  </si>
  <si>
    <t>000910</t>
  </si>
  <si>
    <t>spot13_room_0</t>
  </si>
  <si>
    <t>1068</t>
  </si>
  <si>
    <t>021E3000</t>
  </si>
  <si>
    <t>021F5A40</t>
  </si>
  <si>
    <t>012A40</t>
  </si>
  <si>
    <t>spot13_room_1</t>
  </si>
  <si>
    <t>1069</t>
  </si>
  <si>
    <t>021F6000</t>
  </si>
  <si>
    <t>0220E500</t>
  </si>
  <si>
    <t>018500</t>
  </si>
  <si>
    <t>Scene File - Spot 15 - Hyrule Castle</t>
  </si>
  <si>
    <t>1070</t>
  </si>
  <si>
    <t>0220F000</t>
  </si>
  <si>
    <t>0221C1C0</t>
  </si>
  <si>
    <t>00D1C0</t>
  </si>
  <si>
    <t>spot15_room_0</t>
  </si>
  <si>
    <t>1071</t>
  </si>
  <si>
    <t>0221D000</t>
  </si>
  <si>
    <t>0223BA90</t>
  </si>
  <si>
    <t>01EA90</t>
  </si>
  <si>
    <t>Scene File - Spot 16 - Death Mountain Trail</t>
  </si>
  <si>
    <t>1072</t>
  </si>
  <si>
    <t>0223C000</t>
  </si>
  <si>
    <t>02246C90</t>
  </si>
  <si>
    <t>00AC90</t>
  </si>
  <si>
    <t>spot16_room_0</t>
  </si>
  <si>
    <t>1073</t>
  </si>
  <si>
    <t>02247000</t>
  </si>
  <si>
    <t>02256EE0</t>
  </si>
  <si>
    <t>00FEE0</t>
  </si>
  <si>
    <t>Scene File - Spot 17 - Death Mountain Crater</t>
  </si>
  <si>
    <t>1074</t>
  </si>
  <si>
    <t>02257000</t>
  </si>
  <si>
    <t>0225D880</t>
  </si>
  <si>
    <t>006880</t>
  </si>
  <si>
    <t>spot17_room_0</t>
  </si>
  <si>
    <t>1075</t>
  </si>
  <si>
    <t>0225E000</t>
  </si>
  <si>
    <t>02270350</t>
  </si>
  <si>
    <t>012350</t>
  </si>
  <si>
    <t>spot17_room_1</t>
  </si>
  <si>
    <t>1076</t>
  </si>
  <si>
    <t>02271000</t>
  </si>
  <si>
    <t>0227B450</t>
  </si>
  <si>
    <t>00A450</t>
  </si>
  <si>
    <t>Scene File - Spot 18 - Goron City</t>
  </si>
  <si>
    <t>1077</t>
  </si>
  <si>
    <t>0227C000</t>
  </si>
  <si>
    <t>0228E7D0</t>
  </si>
  <si>
    <t>0127D0</t>
  </si>
  <si>
    <t>spot18_room_0</t>
  </si>
  <si>
    <t>1078</t>
  </si>
  <si>
    <t>0228F000</t>
  </si>
  <si>
    <t>02295200</t>
  </si>
  <si>
    <t>006200</t>
  </si>
  <si>
    <t>spot18_room_1</t>
  </si>
  <si>
    <t>02296000</t>
  </si>
  <si>
    <t>022A79B0</t>
  </si>
  <si>
    <t>0119B0</t>
  </si>
  <si>
    <t>spot18_room_2</t>
  </si>
  <si>
    <t>022A8000</t>
  </si>
  <si>
    <t>022C5CF0</t>
  </si>
  <si>
    <t>01DCF0</t>
  </si>
  <si>
    <t>spot18_room_3</t>
  </si>
  <si>
    <t>1081</t>
  </si>
  <si>
    <t>022C6000</t>
  </si>
  <si>
    <t>022C8670</t>
  </si>
  <si>
    <t>Scene File - Market (Child - Day)</t>
  </si>
  <si>
    <t>1082</t>
  </si>
  <si>
    <t>022C9000</t>
  </si>
  <si>
    <t>022CE870</t>
  </si>
  <si>
    <t>005870</t>
  </si>
  <si>
    <t>market_day_room_0</t>
  </si>
  <si>
    <t>022CF000</t>
  </si>
  <si>
    <t>022D1630</t>
  </si>
  <si>
    <t>002630</t>
  </si>
  <si>
    <t>Scene File - Market (Child - Night)</t>
  </si>
  <si>
    <t>1084</t>
  </si>
  <si>
    <t>022D2000</t>
  </si>
  <si>
    <t>022D77A0</t>
  </si>
  <si>
    <t>0057A0</t>
  </si>
  <si>
    <t>market_night_room_0</t>
  </si>
  <si>
    <t>1085</t>
  </si>
  <si>
    <t>022D8000</t>
  </si>
  <si>
    <t>022F2970</t>
  </si>
  <si>
    <t>01A970</t>
  </si>
  <si>
    <t>Scene File - Fire Temple</t>
  </si>
  <si>
    <t>022F3000</t>
  </si>
  <si>
    <t>022FA2C0</t>
  </si>
  <si>
    <t>HIDAN_room_0</t>
  </si>
  <si>
    <t>1087</t>
  </si>
  <si>
    <t>022FB000</t>
  </si>
  <si>
    <t>023079E0</t>
  </si>
  <si>
    <t>00C9E0</t>
  </si>
  <si>
    <t>HIDAN_room_1</t>
  </si>
  <si>
    <t>1088</t>
  </si>
  <si>
    <t>02308000</t>
  </si>
  <si>
    <t>02317FD0</t>
  </si>
  <si>
    <t>00FFD0</t>
  </si>
  <si>
    <t>HIDAN_room_2</t>
  </si>
  <si>
    <t>1089</t>
  </si>
  <si>
    <t>02318000</t>
  </si>
  <si>
    <t>0231A4E0</t>
  </si>
  <si>
    <t>0024E0</t>
  </si>
  <si>
    <t>HIDAN_room_3</t>
  </si>
  <si>
    <t>1090</t>
  </si>
  <si>
    <t>0231B000</t>
  </si>
  <si>
    <t>02322890</t>
  </si>
  <si>
    <t>007890</t>
  </si>
  <si>
    <t>HIDAN_room_4</t>
  </si>
  <si>
    <t>1091</t>
  </si>
  <si>
    <t>02323000</t>
  </si>
  <si>
    <t>0232D230</t>
  </si>
  <si>
    <t>00A230</t>
  </si>
  <si>
    <t>HIDAN_room_5</t>
  </si>
  <si>
    <t>1092</t>
  </si>
  <si>
    <t>0232E000</t>
  </si>
  <si>
    <t>02334FA0</t>
  </si>
  <si>
    <t>HIDAN_room_6</t>
  </si>
  <si>
    <t>02335000</t>
  </si>
  <si>
    <t>023389E0</t>
  </si>
  <si>
    <t>HIDAN_room_7</t>
  </si>
  <si>
    <t>1094</t>
  </si>
  <si>
    <t>02339000</t>
  </si>
  <si>
    <t>02342AC0</t>
  </si>
  <si>
    <t>009AC0</t>
  </si>
  <si>
    <t>HIDAN_room_8</t>
  </si>
  <si>
    <t>1095</t>
  </si>
  <si>
    <t>02343000</t>
  </si>
  <si>
    <t>0234B770</t>
  </si>
  <si>
    <t>008770</t>
  </si>
  <si>
    <t>HIDAN_room_9</t>
  </si>
  <si>
    <t>1096</t>
  </si>
  <si>
    <t>0234C000</t>
  </si>
  <si>
    <t>023644A0</t>
  </si>
  <si>
    <t>0184A0</t>
  </si>
  <si>
    <t>HIDAN_room_10</t>
  </si>
  <si>
    <t>1097</t>
  </si>
  <si>
    <t>02365000</t>
  </si>
  <si>
    <t>023687C0</t>
  </si>
  <si>
    <t>HIDAN_room_11</t>
  </si>
  <si>
    <t>1098</t>
  </si>
  <si>
    <t>02369000</t>
  </si>
  <si>
    <t>0236BB80</t>
  </si>
  <si>
    <t>002B80</t>
  </si>
  <si>
    <t>HIDAN_room_12</t>
  </si>
  <si>
    <t>1099</t>
  </si>
  <si>
    <t>0236C000</t>
  </si>
  <si>
    <t>02378BE0</t>
  </si>
  <si>
    <t>00CBE0</t>
  </si>
  <si>
    <t>HIDAN_room_13</t>
  </si>
  <si>
    <t>02379000</t>
  </si>
  <si>
    <t>0237B260</t>
  </si>
  <si>
    <t>HIDAN_room_14</t>
  </si>
  <si>
    <t>0237C000</t>
  </si>
  <si>
    <t>0237D1D0</t>
  </si>
  <si>
    <t>HIDAN_room_15</t>
  </si>
  <si>
    <t>0237E000</t>
  </si>
  <si>
    <t>02389970</t>
  </si>
  <si>
    <t>00B970</t>
  </si>
  <si>
    <t>HIDAN_room_16</t>
  </si>
  <si>
    <t>1103</t>
  </si>
  <si>
    <t>0238A000</t>
  </si>
  <si>
    <t>02393140</t>
  </si>
  <si>
    <t>009140</t>
  </si>
  <si>
    <t>HIDAN_room_17</t>
  </si>
  <si>
    <t>02394000</t>
  </si>
  <si>
    <t>02397B80</t>
  </si>
  <si>
    <t>003B80</t>
  </si>
  <si>
    <t>HIDAN_room_18</t>
  </si>
  <si>
    <t>1105</t>
  </si>
  <si>
    <t>02398000</t>
  </si>
  <si>
    <t>0239C1E0</t>
  </si>
  <si>
    <t>0041E0</t>
  </si>
  <si>
    <t>HIDAN_room_19</t>
  </si>
  <si>
    <t>1106</t>
  </si>
  <si>
    <t>0239D000</t>
  </si>
  <si>
    <t>023A3D10</t>
  </si>
  <si>
    <t>006D10</t>
  </si>
  <si>
    <t>HIDAN_room_20</t>
  </si>
  <si>
    <t>1107</t>
  </si>
  <si>
    <t>023A4000</t>
  </si>
  <si>
    <t>023AC4C0</t>
  </si>
  <si>
    <t>0084C0</t>
  </si>
  <si>
    <t>HIDAN_room_21</t>
  </si>
  <si>
    <t>1108</t>
  </si>
  <si>
    <t>023AD000</t>
  </si>
  <si>
    <t>023B3B00</t>
  </si>
  <si>
    <t>006B00</t>
  </si>
  <si>
    <t>HIDAN_room_22</t>
  </si>
  <si>
    <t>023B4000</t>
  </si>
  <si>
    <t>023BAD20</t>
  </si>
  <si>
    <t>006D20</t>
  </si>
  <si>
    <t>HIDAN_room_23</t>
  </si>
  <si>
    <t>1110</t>
  </si>
  <si>
    <t>023BB000</t>
  </si>
  <si>
    <t>023C0540</t>
  </si>
  <si>
    <t>005540</t>
  </si>
  <si>
    <t>HIDAN_room_24</t>
  </si>
  <si>
    <t>1111</t>
  </si>
  <si>
    <t>023C1000</t>
  </si>
  <si>
    <t>023C7AE0</t>
  </si>
  <si>
    <t>006AE0</t>
  </si>
  <si>
    <t>HIDAN_room_25</t>
  </si>
  <si>
    <t>1112</t>
  </si>
  <si>
    <t>023C8000</t>
  </si>
  <si>
    <t>023CE8A0</t>
  </si>
  <si>
    <t>0068A0</t>
  </si>
  <si>
    <t>HIDAN_room_26</t>
  </si>
  <si>
    <t>1113</t>
  </si>
  <si>
    <t>023CF000</t>
  </si>
  <si>
    <t>023E4F90</t>
  </si>
  <si>
    <t>015F90</t>
  </si>
  <si>
    <t>Scene File - Forest Temple</t>
  </si>
  <si>
    <t>023E5000</t>
  </si>
  <si>
    <t>023F2BC0</t>
  </si>
  <si>
    <t>00DBC0</t>
  </si>
  <si>
    <t>Bmori1_room_0</t>
  </si>
  <si>
    <t>1115</t>
  </si>
  <si>
    <t>023F3000</t>
  </si>
  <si>
    <t>023F8B60</t>
  </si>
  <si>
    <t>005B60</t>
  </si>
  <si>
    <t>Bmori1_room_1</t>
  </si>
  <si>
    <t>1116</t>
  </si>
  <si>
    <t>023F9000</t>
  </si>
  <si>
    <t>02408A30</t>
  </si>
  <si>
    <t>00FA30</t>
  </si>
  <si>
    <t>Bmori1_room_2</t>
  </si>
  <si>
    <t>1117</t>
  </si>
  <si>
    <t>02409000</t>
  </si>
  <si>
    <t>0240CA10</t>
  </si>
  <si>
    <t>003A10</t>
  </si>
  <si>
    <t>Bmori1_room_3</t>
  </si>
  <si>
    <t>1118</t>
  </si>
  <si>
    <t>0240D000</t>
  </si>
  <si>
    <t>024102B0</t>
  </si>
  <si>
    <t>0032B0</t>
  </si>
  <si>
    <t>Bmori1_room_4</t>
  </si>
  <si>
    <t>1119</t>
  </si>
  <si>
    <t>02411000</t>
  </si>
  <si>
    <t>024145E0</t>
  </si>
  <si>
    <t>0035E0</t>
  </si>
  <si>
    <t>Bmori1_room_5</t>
  </si>
  <si>
    <t>02415000</t>
  </si>
  <si>
    <t>0241E4C0</t>
  </si>
  <si>
    <t>0094C0</t>
  </si>
  <si>
    <t>Bmori1_room_6</t>
  </si>
  <si>
    <t>1121</t>
  </si>
  <si>
    <t>0241F000</t>
  </si>
  <si>
    <t>02432000</t>
  </si>
  <si>
    <t>Bmori1_room_7</t>
  </si>
  <si>
    <t>1122</t>
  </si>
  <si>
    <t>02449B70</t>
  </si>
  <si>
    <t>017B70</t>
  </si>
  <si>
    <t>Bmori1_room_8</t>
  </si>
  <si>
    <t>1123</t>
  </si>
  <si>
    <t>0244A000</t>
  </si>
  <si>
    <t>02454190</t>
  </si>
  <si>
    <t>00A190</t>
  </si>
  <si>
    <t>Bmori1_room_9</t>
  </si>
  <si>
    <t>1124</t>
  </si>
  <si>
    <t>02455000</t>
  </si>
  <si>
    <t>0245A3E0</t>
  </si>
  <si>
    <t>0053E0</t>
  </si>
  <si>
    <t>Bmori1_room_10</t>
  </si>
  <si>
    <t>1125</t>
  </si>
  <si>
    <t>0245B000</t>
  </si>
  <si>
    <t>02465BD0</t>
  </si>
  <si>
    <t>00ABD0</t>
  </si>
  <si>
    <t>Bmori1_room_11</t>
  </si>
  <si>
    <t>1126</t>
  </si>
  <si>
    <t>02466000</t>
  </si>
  <si>
    <t>0246E3E0</t>
  </si>
  <si>
    <t>0083E0</t>
  </si>
  <si>
    <t>Bmori1_room_12</t>
  </si>
  <si>
    <t>1127</t>
  </si>
  <si>
    <t>0246F000</t>
  </si>
  <si>
    <t>02477AB0</t>
  </si>
  <si>
    <t>008AB0</t>
  </si>
  <si>
    <t>Bmori1_room_13</t>
  </si>
  <si>
    <t>1128</t>
  </si>
  <si>
    <t>02478000</t>
  </si>
  <si>
    <t>0247DBB0</t>
  </si>
  <si>
    <t>Bmori1_room_14</t>
  </si>
  <si>
    <t>1129</t>
  </si>
  <si>
    <t>0247E000</t>
  </si>
  <si>
    <t>02480690</t>
  </si>
  <si>
    <t>002690</t>
  </si>
  <si>
    <t>Bmori1_room_15</t>
  </si>
  <si>
    <t>1130</t>
  </si>
  <si>
    <t>02481000</t>
  </si>
  <si>
    <t>02485FA0</t>
  </si>
  <si>
    <t>004FA0</t>
  </si>
  <si>
    <t>Bmori1_room_16</t>
  </si>
  <si>
    <t>1131</t>
  </si>
  <si>
    <t>02486000</t>
  </si>
  <si>
    <t>0248F150</t>
  </si>
  <si>
    <t>Bmori1_room_17</t>
  </si>
  <si>
    <t>1132</t>
  </si>
  <si>
    <t>02490000</t>
  </si>
  <si>
    <t>02491340</t>
  </si>
  <si>
    <t>Bmori1_room_18</t>
  </si>
  <si>
    <t>1133</t>
  </si>
  <si>
    <t>02492000</t>
  </si>
  <si>
    <t>02492510</t>
  </si>
  <si>
    <t>Bmori1_room_19</t>
  </si>
  <si>
    <t>1134</t>
  </si>
  <si>
    <t>02493000</t>
  </si>
  <si>
    <t>02494300</t>
  </si>
  <si>
    <t>001300</t>
  </si>
  <si>
    <t>Bmori1_room_20</t>
  </si>
  <si>
    <t>1135</t>
  </si>
  <si>
    <t>02495000</t>
  </si>
  <si>
    <t>02496780</t>
  </si>
  <si>
    <t>001780</t>
  </si>
  <si>
    <t>Bmori1_room_21</t>
  </si>
  <si>
    <t>1136</t>
  </si>
  <si>
    <t>02497000</t>
  </si>
  <si>
    <t>02498DE0</t>
  </si>
  <si>
    <t>001DE0</t>
  </si>
  <si>
    <t>Bmori1_room_22</t>
  </si>
  <si>
    <t>1137</t>
  </si>
  <si>
    <t>02499000</t>
  </si>
  <si>
    <t>024A6A10</t>
  </si>
  <si>
    <t>Scene File - Inside the Deku Tree</t>
  </si>
  <si>
    <t>1138</t>
  </si>
  <si>
    <t>024A7000</t>
  </si>
  <si>
    <t>024BC2F0</t>
  </si>
  <si>
    <t>0152F0</t>
  </si>
  <si>
    <t>ydan_room_0</t>
  </si>
  <si>
    <t>1139</t>
  </si>
  <si>
    <t>024BD000</t>
  </si>
  <si>
    <t>024C1150</t>
  </si>
  <si>
    <t>004150</t>
  </si>
  <si>
    <t>ydan_room_1</t>
  </si>
  <si>
    <t>1140</t>
  </si>
  <si>
    <t>024C2000</t>
  </si>
  <si>
    <t>024C7E30</t>
  </si>
  <si>
    <t>ydan_room_2</t>
  </si>
  <si>
    <t>1141</t>
  </si>
  <si>
    <t>024C8000</t>
  </si>
  <si>
    <t>024DC1A0</t>
  </si>
  <si>
    <t>ydan_room_3</t>
  </si>
  <si>
    <t>1142</t>
  </si>
  <si>
    <t>024DD000</t>
  </si>
  <si>
    <t>024E1BD0</t>
  </si>
  <si>
    <t>004BD0</t>
  </si>
  <si>
    <t>ydan_room_4</t>
  </si>
  <si>
    <t>024E2000</t>
  </si>
  <si>
    <t>024EA320</t>
  </si>
  <si>
    <t>008320</t>
  </si>
  <si>
    <t>ydan_room_5</t>
  </si>
  <si>
    <t>1144</t>
  </si>
  <si>
    <t>024EB000</t>
  </si>
  <si>
    <t>024EFEC0</t>
  </si>
  <si>
    <t>004EC0</t>
  </si>
  <si>
    <t>ydan_room_6</t>
  </si>
  <si>
    <t>1145</t>
  </si>
  <si>
    <t>024F0000</t>
  </si>
  <si>
    <t>024F8910</t>
  </si>
  <si>
    <t>008910</t>
  </si>
  <si>
    <t>ydan_room_7</t>
  </si>
  <si>
    <t>1146</t>
  </si>
  <si>
    <t>024F9000</t>
  </si>
  <si>
    <t>024F9D00</t>
  </si>
  <si>
    <t>ydan_room_8</t>
  </si>
  <si>
    <t>1147</t>
  </si>
  <si>
    <t>024FA000</t>
  </si>
  <si>
    <t>025038A0</t>
  </si>
  <si>
    <t>0098A0</t>
  </si>
  <si>
    <t>ydan_room_9</t>
  </si>
  <si>
    <t>1148</t>
  </si>
  <si>
    <t>02504000</t>
  </si>
  <si>
    <t>02508D80</t>
  </si>
  <si>
    <t>004D80</t>
  </si>
  <si>
    <t>ydan_room_10</t>
  </si>
  <si>
    <t>1149</t>
  </si>
  <si>
    <t>02509000</t>
  </si>
  <si>
    <t>02510170</t>
  </si>
  <si>
    <t>007170</t>
  </si>
  <si>
    <t>ydan_room_11</t>
  </si>
  <si>
    <t>02511000</t>
  </si>
  <si>
    <t>025148F0</t>
  </si>
  <si>
    <t>0038F0</t>
  </si>
  <si>
    <t>Scene File - Chamber of the Sages</t>
  </si>
  <si>
    <t>1151</t>
  </si>
  <si>
    <t>02515000</t>
  </si>
  <si>
    <t>02528110</t>
  </si>
  <si>
    <t>013110</t>
  </si>
  <si>
    <t>kenjyanoma_room_0</t>
  </si>
  <si>
    <t>1152</t>
  </si>
  <si>
    <t>02529000</t>
  </si>
  <si>
    <t>0253B7A0</t>
  </si>
  <si>
    <t>0127A0</t>
  </si>
  <si>
    <t>Scene File - Temple of Time</t>
  </si>
  <si>
    <t>0253C000</t>
  </si>
  <si>
    <t>025531E0</t>
  </si>
  <si>
    <t>0171E0</t>
  </si>
  <si>
    <t>tokinoma_room_0</t>
  </si>
  <si>
    <t>1154</t>
  </si>
  <si>
    <t>02554000</t>
  </si>
  <si>
    <t>0255B0D0</t>
  </si>
  <si>
    <t>0070D0</t>
  </si>
  <si>
    <t>tokinoma_room_1</t>
  </si>
  <si>
    <t>1155</t>
  </si>
  <si>
    <t>0255C000</t>
  </si>
  <si>
    <t>0255DB60</t>
  </si>
  <si>
    <t>Scene File - Link's House</t>
  </si>
  <si>
    <t>1156</t>
  </si>
  <si>
    <t>0255E000</t>
  </si>
  <si>
    <t>02585C80</t>
  </si>
  <si>
    <t>027C80</t>
  </si>
  <si>
    <t>link_home_room_0</t>
  </si>
  <si>
    <t>1157</t>
  </si>
  <si>
    <t>02586000</t>
  </si>
  <si>
    <t>02586980</t>
  </si>
  <si>
    <t>Scene File - Kokiri Shop</t>
  </si>
  <si>
    <t>1158</t>
  </si>
  <si>
    <t>02587000</t>
  </si>
  <si>
    <t>025B7C90</t>
  </si>
  <si>
    <t>030C90</t>
  </si>
  <si>
    <t>kokiri_shop_room_0</t>
  </si>
  <si>
    <t>1159</t>
  </si>
  <si>
    <t>025B8000</t>
  </si>
  <si>
    <t>025CDCF0</t>
  </si>
  <si>
    <t>015CF0</t>
  </si>
  <si>
    <t>Scene File - Water Temple</t>
  </si>
  <si>
    <t>1160</t>
  </si>
  <si>
    <t>025CE000</t>
  </si>
  <si>
    <t>025E3C80</t>
  </si>
  <si>
    <t>015C80</t>
  </si>
  <si>
    <t>MIZUsin_room_0</t>
  </si>
  <si>
    <t>1161</t>
  </si>
  <si>
    <t>025E4000</t>
  </si>
  <si>
    <t>025EE160</t>
  </si>
  <si>
    <t>00A160</t>
  </si>
  <si>
    <t>MIZUsin_room_1</t>
  </si>
  <si>
    <t>1162</t>
  </si>
  <si>
    <t>025EF000</t>
  </si>
  <si>
    <t>025F4B90</t>
  </si>
  <si>
    <t>005B90</t>
  </si>
  <si>
    <t>MIZUsin_room_2</t>
  </si>
  <si>
    <t>1163</t>
  </si>
  <si>
    <t>025F5000</t>
  </si>
  <si>
    <t>025FB710</t>
  </si>
  <si>
    <t>006710</t>
  </si>
  <si>
    <t>MIZUsin_room_3</t>
  </si>
  <si>
    <t>1164</t>
  </si>
  <si>
    <t>025FC000</t>
  </si>
  <si>
    <t>02601FE0</t>
  </si>
  <si>
    <t>005FE0</t>
  </si>
  <si>
    <t>MIZUsin_room_4</t>
  </si>
  <si>
    <t>1165</t>
  </si>
  <si>
    <t>02602000</t>
  </si>
  <si>
    <t>0260C5F0</t>
  </si>
  <si>
    <t>00A5F0</t>
  </si>
  <si>
    <t>MIZUsin_room_5</t>
  </si>
  <si>
    <t>1166</t>
  </si>
  <si>
    <t>0260D000</t>
  </si>
  <si>
    <t>026182C0</t>
  </si>
  <si>
    <t>00B2C0</t>
  </si>
  <si>
    <t>MIZUsin_room_6</t>
  </si>
  <si>
    <t>1167</t>
  </si>
  <si>
    <t>02619000</t>
  </si>
  <si>
    <t>0261E550</t>
  </si>
  <si>
    <t>MIZUsin_room_7</t>
  </si>
  <si>
    <t>1168</t>
  </si>
  <si>
    <t>0261F000</t>
  </si>
  <si>
    <t>0262CCD0</t>
  </si>
  <si>
    <t>00DCD0</t>
  </si>
  <si>
    <t>MIZUsin_room_8</t>
  </si>
  <si>
    <t>1169</t>
  </si>
  <si>
    <t>0262D000</t>
  </si>
  <si>
    <t>02634FE0</t>
  </si>
  <si>
    <t>007FE0</t>
  </si>
  <si>
    <t>MIZUsin_room_9</t>
  </si>
  <si>
    <t>1170</t>
  </si>
  <si>
    <t>02635000</t>
  </si>
  <si>
    <t>0263AFB0</t>
  </si>
  <si>
    <t>005FB0</t>
  </si>
  <si>
    <t>MIZUsin_room_10</t>
  </si>
  <si>
    <t>1171</t>
  </si>
  <si>
    <t>0263B000</t>
  </si>
  <si>
    <t>0263F9B0</t>
  </si>
  <si>
    <t>0049B0</t>
  </si>
  <si>
    <t>MIZUsin_room_11</t>
  </si>
  <si>
    <t>1172</t>
  </si>
  <si>
    <t>02640000</t>
  </si>
  <si>
    <t>02646D90</t>
  </si>
  <si>
    <t>006D90</t>
  </si>
  <si>
    <t>MIZUsin_room_12</t>
  </si>
  <si>
    <t>1173</t>
  </si>
  <si>
    <t>02647000</t>
  </si>
  <si>
    <t>02647A00</t>
  </si>
  <si>
    <t>000A00</t>
  </si>
  <si>
    <t>MIZUsin_room_13</t>
  </si>
  <si>
    <t>1174</t>
  </si>
  <si>
    <t>02648000</t>
  </si>
  <si>
    <t>0264EE60</t>
  </si>
  <si>
    <t>006E60</t>
  </si>
  <si>
    <t>MIZUsin_room_14</t>
  </si>
  <si>
    <t>1175</t>
  </si>
  <si>
    <t>0264F000</t>
  </si>
  <si>
    <t>02656430</t>
  </si>
  <si>
    <t>007430</t>
  </si>
  <si>
    <t>MIZUsin_room_15</t>
  </si>
  <si>
    <t>1176</t>
  </si>
  <si>
    <t>02657000</t>
  </si>
  <si>
    <t>0265AAD0</t>
  </si>
  <si>
    <t>003AD0</t>
  </si>
  <si>
    <t>MIZUsin_room_16</t>
  </si>
  <si>
    <t>1177</t>
  </si>
  <si>
    <t>0265B000</t>
  </si>
  <si>
    <t>02663A20</t>
  </si>
  <si>
    <t>008A20</t>
  </si>
  <si>
    <t>MIZUsin_room_17</t>
  </si>
  <si>
    <t>02664000</t>
  </si>
  <si>
    <t>026680C0</t>
  </si>
  <si>
    <t>0040C0</t>
  </si>
  <si>
    <t>MIZUsin_room_18</t>
  </si>
  <si>
    <t>1179</t>
  </si>
  <si>
    <t>02669000</t>
  </si>
  <si>
    <t>0266C930</t>
  </si>
  <si>
    <t>MIZUsin_room_19</t>
  </si>
  <si>
    <t>1180</t>
  </si>
  <si>
    <t>0266D000</t>
  </si>
  <si>
    <t>02673740</t>
  </si>
  <si>
    <t>006740</t>
  </si>
  <si>
    <t>MIZUsin_room_20</t>
  </si>
  <si>
    <t>1181</t>
  </si>
  <si>
    <t>02674000</t>
  </si>
  <si>
    <t>0267B4A0</t>
  </si>
  <si>
    <t>0074A0</t>
  </si>
  <si>
    <t>MIZUsin_room_21</t>
  </si>
  <si>
    <t>1182</t>
  </si>
  <si>
    <t>0267C000</t>
  </si>
  <si>
    <t>026850F0</t>
  </si>
  <si>
    <t>0090F0</t>
  </si>
  <si>
    <t>MIZUsin_room_22</t>
  </si>
  <si>
    <t>1183</t>
  </si>
  <si>
    <t>02686000</t>
  </si>
  <si>
    <t>02686CC0</t>
  </si>
  <si>
    <t>Scene File - Know-It-All Brothers' House</t>
  </si>
  <si>
    <t>1184</t>
  </si>
  <si>
    <t>02687000</t>
  </si>
  <si>
    <t>026B2C30</t>
  </si>
  <si>
    <t>02BC30</t>
  </si>
  <si>
    <t>kokiri_home_room_0</t>
  </si>
  <si>
    <t>1185</t>
  </si>
  <si>
    <t>026B3000</t>
  </si>
  <si>
    <t>026C0820</t>
  </si>
  <si>
    <t>00D820</t>
  </si>
  <si>
    <t>Scene File - Grottos</t>
  </si>
  <si>
    <t>1186</t>
  </si>
  <si>
    <t>026C1000</t>
  </si>
  <si>
    <t>026C82A0</t>
  </si>
  <si>
    <t>kakusiana_room_0</t>
  </si>
  <si>
    <t>1187</t>
  </si>
  <si>
    <t>026C9000</t>
  </si>
  <si>
    <t>026CE190</t>
  </si>
  <si>
    <t>005190</t>
  </si>
  <si>
    <t>kakusiana_room_1</t>
  </si>
  <si>
    <t>1188</t>
  </si>
  <si>
    <t>026CF000</t>
  </si>
  <si>
    <t>026D18C0</t>
  </si>
  <si>
    <t>0028C0</t>
  </si>
  <si>
    <t>kakusiana_room_2</t>
  </si>
  <si>
    <t>1189</t>
  </si>
  <si>
    <t>026D2000</t>
  </si>
  <si>
    <t>026D7130</t>
  </si>
  <si>
    <t>005130</t>
  </si>
  <si>
    <t>kakusiana_room_3</t>
  </si>
  <si>
    <t>1190</t>
  </si>
  <si>
    <t>026D8000</t>
  </si>
  <si>
    <t>026DF960</t>
  </si>
  <si>
    <t>007960</t>
  </si>
  <si>
    <t>kakusiana_room_4</t>
  </si>
  <si>
    <t>1191</t>
  </si>
  <si>
    <t>026E0000</t>
  </si>
  <si>
    <t>026E46E0</t>
  </si>
  <si>
    <t>0046E0</t>
  </si>
  <si>
    <t>kakusiana_room_5</t>
  </si>
  <si>
    <t>1192</t>
  </si>
  <si>
    <t>026E5000</t>
  </si>
  <si>
    <t>026EAA70</t>
  </si>
  <si>
    <t>kakusiana_room_6</t>
  </si>
  <si>
    <t>1193</t>
  </si>
  <si>
    <t>026EB000</t>
  </si>
  <si>
    <t>026EEFD0</t>
  </si>
  <si>
    <t>003FD0</t>
  </si>
  <si>
    <t>kakusiana_room_7</t>
  </si>
  <si>
    <t>1194</t>
  </si>
  <si>
    <t>026EF000</t>
  </si>
  <si>
    <t>026F2630</t>
  </si>
  <si>
    <t>kakusiana_room_8</t>
  </si>
  <si>
    <t>1195</t>
  </si>
  <si>
    <t>026F3000</t>
  </si>
  <si>
    <t>026F8AD0</t>
  </si>
  <si>
    <t>005AD0</t>
  </si>
  <si>
    <t>kakusiana_room_9</t>
  </si>
  <si>
    <t>1196</t>
  </si>
  <si>
    <t>026F9000</t>
  </si>
  <si>
    <t>026FEA30</t>
  </si>
  <si>
    <t>005A30</t>
  </si>
  <si>
    <t>kakusiana_room_10</t>
  </si>
  <si>
    <t>1197</t>
  </si>
  <si>
    <t>026FF000</t>
  </si>
  <si>
    <t>027076B0</t>
  </si>
  <si>
    <t>0086B0</t>
  </si>
  <si>
    <t>kakusiana_room_11</t>
  </si>
  <si>
    <t>1198</t>
  </si>
  <si>
    <t>02708000</t>
  </si>
  <si>
    <t>0270FE50</t>
  </si>
  <si>
    <t>kakusiana_room_12</t>
  </si>
  <si>
    <t>1199</t>
  </si>
  <si>
    <t>02710000</t>
  </si>
  <si>
    <t>02716ED0</t>
  </si>
  <si>
    <t>006ED0</t>
  </si>
  <si>
    <t>kakusiana_room_13</t>
  </si>
  <si>
    <t>02717000</t>
  </si>
  <si>
    <t>027173E0</t>
  </si>
  <si>
    <t>Scene File - Market Entrance (Child - Day)</t>
  </si>
  <si>
    <t>02718000</t>
  </si>
  <si>
    <t>0273DB70</t>
  </si>
  <si>
    <t>025B70</t>
  </si>
  <si>
    <t>entra_room_0</t>
  </si>
  <si>
    <t>0273E000</t>
  </si>
  <si>
    <t>027537C0</t>
  </si>
  <si>
    <t>0157C0</t>
  </si>
  <si>
    <t>Scene File - Inside Jabu-Jabu's Belly</t>
  </si>
  <si>
    <t>02754000</t>
  </si>
  <si>
    <t>02758070</t>
  </si>
  <si>
    <t>004070</t>
  </si>
  <si>
    <t>bdan_room_0</t>
  </si>
  <si>
    <t>1204</t>
  </si>
  <si>
    <t>02759000</t>
  </si>
  <si>
    <t>0275EE90</t>
  </si>
  <si>
    <t>005E90</t>
  </si>
  <si>
    <t>bdan_room_1</t>
  </si>
  <si>
    <t>1205</t>
  </si>
  <si>
    <t>0275F000</t>
  </si>
  <si>
    <t>027681D0</t>
  </si>
  <si>
    <t>0091D0</t>
  </si>
  <si>
    <t>bdan_room_2</t>
  </si>
  <si>
    <t>02769000</t>
  </si>
  <si>
    <t>02770160</t>
  </si>
  <si>
    <t>bdan_room_3</t>
  </si>
  <si>
    <t>1207</t>
  </si>
  <si>
    <t>02771000</t>
  </si>
  <si>
    <t>02775050</t>
  </si>
  <si>
    <t>004050</t>
  </si>
  <si>
    <t>bdan_room_4</t>
  </si>
  <si>
    <t>1208</t>
  </si>
  <si>
    <t>02776000</t>
  </si>
  <si>
    <t>0277C020</t>
  </si>
  <si>
    <t>bdan_room_5</t>
  </si>
  <si>
    <t>0277D000</t>
  </si>
  <si>
    <t>02781240</t>
  </si>
  <si>
    <t>004240</t>
  </si>
  <si>
    <t>bdan_room_6</t>
  </si>
  <si>
    <t>1210</t>
  </si>
  <si>
    <t>02782000</t>
  </si>
  <si>
    <t>02785520</t>
  </si>
  <si>
    <t>003520</t>
  </si>
  <si>
    <t>bdan_room_7</t>
  </si>
  <si>
    <t>1211</t>
  </si>
  <si>
    <t>02786000</t>
  </si>
  <si>
    <t>02789880</t>
  </si>
  <si>
    <t>003880</t>
  </si>
  <si>
    <t>bdan_room_8</t>
  </si>
  <si>
    <t>1212</t>
  </si>
  <si>
    <t>0278A000</t>
  </si>
  <si>
    <t>0278DC70</t>
  </si>
  <si>
    <t>003C70</t>
  </si>
  <si>
    <t>bdan_room_9</t>
  </si>
  <si>
    <t>1213</t>
  </si>
  <si>
    <t>0278E000</t>
  </si>
  <si>
    <t>02791830</t>
  </si>
  <si>
    <t>003830</t>
  </si>
  <si>
    <t>bdan_room_10</t>
  </si>
  <si>
    <t>02792000</t>
  </si>
  <si>
    <t>02795800</t>
  </si>
  <si>
    <t>003800</t>
  </si>
  <si>
    <t>bdan_room_11</t>
  </si>
  <si>
    <t>02796000</t>
  </si>
  <si>
    <t>02799CD0</t>
  </si>
  <si>
    <t>bdan_room_12</t>
  </si>
  <si>
    <t>1216</t>
  </si>
  <si>
    <t>0279A000</t>
  </si>
  <si>
    <t>0279CB50</t>
  </si>
  <si>
    <t>002B50</t>
  </si>
  <si>
    <t>bdan_room_13</t>
  </si>
  <si>
    <t>1217</t>
  </si>
  <si>
    <t>0279D000</t>
  </si>
  <si>
    <t>027A31E0</t>
  </si>
  <si>
    <t>0061E0</t>
  </si>
  <si>
    <t>bdan_room_14</t>
  </si>
  <si>
    <t>1218</t>
  </si>
  <si>
    <t>027A4000</t>
  </si>
  <si>
    <t>027A66E0</t>
  </si>
  <si>
    <t>bdan_room_15</t>
  </si>
  <si>
    <t>1219</t>
  </si>
  <si>
    <t>027A7000</t>
  </si>
  <si>
    <t>027BF3C0</t>
  </si>
  <si>
    <t>0183C0</t>
  </si>
  <si>
    <t>Scene File - Shadow Temple</t>
  </si>
  <si>
    <t>027C0000</t>
  </si>
  <si>
    <t>027CB0C0</t>
  </si>
  <si>
    <t>00B0C0</t>
  </si>
  <si>
    <t>HAKAdan_room_0</t>
  </si>
  <si>
    <t>1221</t>
  </si>
  <si>
    <t>027CC000</t>
  </si>
  <si>
    <t>027CDAC0</t>
  </si>
  <si>
    <t>001AC0</t>
  </si>
  <si>
    <t>HAKAdan_room_1</t>
  </si>
  <si>
    <t>1222</t>
  </si>
  <si>
    <t>027CE000</t>
  </si>
  <si>
    <t>027D8910</t>
  </si>
  <si>
    <t>00A910</t>
  </si>
  <si>
    <t>HAKAdan_room_2</t>
  </si>
  <si>
    <t>1223</t>
  </si>
  <si>
    <t>027D9000</t>
  </si>
  <si>
    <t>027DB940</t>
  </si>
  <si>
    <t>002940</t>
  </si>
  <si>
    <t>HAKAdan_room_3</t>
  </si>
  <si>
    <t>1224</t>
  </si>
  <si>
    <t>027DC000</t>
  </si>
  <si>
    <t>027DDC40</t>
  </si>
  <si>
    <t>001C40</t>
  </si>
  <si>
    <t>HAKAdan_room_4</t>
  </si>
  <si>
    <t>1225</t>
  </si>
  <si>
    <t>027DE000</t>
  </si>
  <si>
    <t>027E3A60</t>
  </si>
  <si>
    <t>005A60</t>
  </si>
  <si>
    <t>HAKAdan_room_5</t>
  </si>
  <si>
    <t>1226</t>
  </si>
  <si>
    <t>027E4000</t>
  </si>
  <si>
    <t>027EB570</t>
  </si>
  <si>
    <t>007570</t>
  </si>
  <si>
    <t>HAKAdan_room_6</t>
  </si>
  <si>
    <t>1227</t>
  </si>
  <si>
    <t>027EC000</t>
  </si>
  <si>
    <t>027EDAB0</t>
  </si>
  <si>
    <t>HAKAdan_room_7</t>
  </si>
  <si>
    <t>1228</t>
  </si>
  <si>
    <t>027EE000</t>
  </si>
  <si>
    <t>027F3060</t>
  </si>
  <si>
    <t>HAKAdan_room_8</t>
  </si>
  <si>
    <t>1229</t>
  </si>
  <si>
    <t>027F4000</t>
  </si>
  <si>
    <t>02800B60</t>
  </si>
  <si>
    <t>00CB60</t>
  </si>
  <si>
    <t>HAKAdan_room_9</t>
  </si>
  <si>
    <t>1230</t>
  </si>
  <si>
    <t>02801000</t>
  </si>
  <si>
    <t>028087A0</t>
  </si>
  <si>
    <t>0077A0</t>
  </si>
  <si>
    <t>HAKAdan_room_10</t>
  </si>
  <si>
    <t>1231</t>
  </si>
  <si>
    <t>02809000</t>
  </si>
  <si>
    <t>0280CD40</t>
  </si>
  <si>
    <t>003D40</t>
  </si>
  <si>
    <t>HAKAdan_room_11</t>
  </si>
  <si>
    <t>1232</t>
  </si>
  <si>
    <t>0280D000</t>
  </si>
  <si>
    <t>02812720</t>
  </si>
  <si>
    <t>005720</t>
  </si>
  <si>
    <t>HAKAdan_room_12</t>
  </si>
  <si>
    <t>1233</t>
  </si>
  <si>
    <t>02813000</t>
  </si>
  <si>
    <t>02813FB0</t>
  </si>
  <si>
    <t>HAKAdan_room_13</t>
  </si>
  <si>
    <t>1234</t>
  </si>
  <si>
    <t>02814000</t>
  </si>
  <si>
    <t>02819940</t>
  </si>
  <si>
    <t>005940</t>
  </si>
  <si>
    <t>HAKAdan_room_14</t>
  </si>
  <si>
    <t>1235</t>
  </si>
  <si>
    <t>0281A000</t>
  </si>
  <si>
    <t>02821270</t>
  </si>
  <si>
    <t>007270</t>
  </si>
  <si>
    <t>HAKAdan_room_15</t>
  </si>
  <si>
    <t>1236</t>
  </si>
  <si>
    <t>02822000</t>
  </si>
  <si>
    <t>02824880</t>
  </si>
  <si>
    <t>002880</t>
  </si>
  <si>
    <t>HAKAdan_room_16</t>
  </si>
  <si>
    <t>1237</t>
  </si>
  <si>
    <t>02825000</t>
  </si>
  <si>
    <t>02827CD0</t>
  </si>
  <si>
    <t>002CD0</t>
  </si>
  <si>
    <t>HAKAdan_room_17</t>
  </si>
  <si>
    <t>1238</t>
  </si>
  <si>
    <t>02828000</t>
  </si>
  <si>
    <t>02835280</t>
  </si>
  <si>
    <t>00D280</t>
  </si>
  <si>
    <t>HAKAdan_room_18</t>
  </si>
  <si>
    <t>1239</t>
  </si>
  <si>
    <t>02836000</t>
  </si>
  <si>
    <t>02838D20</t>
  </si>
  <si>
    <t>002D20</t>
  </si>
  <si>
    <t>HAKAdan_room_19</t>
  </si>
  <si>
    <t>1240</t>
  </si>
  <si>
    <t>02839000</t>
  </si>
  <si>
    <t>0283AE20</t>
  </si>
  <si>
    <t>HAKAdan_room_20</t>
  </si>
  <si>
    <t>0283B000</t>
  </si>
  <si>
    <t>028464B0</t>
  </si>
  <si>
    <t>HAKAdan_room_21</t>
  </si>
  <si>
    <t>02847000</t>
  </si>
  <si>
    <t>028499A0</t>
  </si>
  <si>
    <t>0029A0</t>
  </si>
  <si>
    <t>HAKAdan_room_22</t>
  </si>
  <si>
    <t>1243</t>
  </si>
  <si>
    <t>0284A000</t>
  </si>
  <si>
    <t>0284B900</t>
  </si>
  <si>
    <t>Scene File - Phantom Ganon's Lair</t>
  </si>
  <si>
    <t>1244</t>
  </si>
  <si>
    <t>0284C000</t>
  </si>
  <si>
    <t>02851EC0</t>
  </si>
  <si>
    <t>005EC0</t>
  </si>
  <si>
    <t>moribossroom_room_0</t>
  </si>
  <si>
    <t>1245</t>
  </si>
  <si>
    <t>02852000</t>
  </si>
  <si>
    <t>0285FAB0</t>
  </si>
  <si>
    <t>00DAB0</t>
  </si>
  <si>
    <t>moribossroom_room_1</t>
  </si>
  <si>
    <t>1246</t>
  </si>
  <si>
    <t>02860000</t>
  </si>
  <si>
    <t>0286C2C0</t>
  </si>
  <si>
    <t>00C2C0</t>
  </si>
  <si>
    <t>Scene File - Shooting Gallery</t>
  </si>
  <si>
    <t>1247</t>
  </si>
  <si>
    <t>0286D000</t>
  </si>
  <si>
    <t>028746F0</t>
  </si>
  <si>
    <t>0076F0</t>
  </si>
  <si>
    <t>syatekijyou_room_0</t>
  </si>
  <si>
    <t>1248</t>
  </si>
  <si>
    <t>02875000</t>
  </si>
  <si>
    <t>02886530</t>
  </si>
  <si>
    <t>011530</t>
  </si>
  <si>
    <t>Scene File - Gerudo Training Ground</t>
  </si>
  <si>
    <t>1249</t>
  </si>
  <si>
    <t>02887000</t>
  </si>
  <si>
    <t>02896F90</t>
  </si>
  <si>
    <t>00FF90</t>
  </si>
  <si>
    <t>men_room_0</t>
  </si>
  <si>
    <t>02897000</t>
  </si>
  <si>
    <t>028A0290</t>
  </si>
  <si>
    <t>009290</t>
  </si>
  <si>
    <t>men_room_1</t>
  </si>
  <si>
    <t>1251</t>
  </si>
  <si>
    <t>028A1000</t>
  </si>
  <si>
    <t>028A5F80</t>
  </si>
  <si>
    <t>004F80</t>
  </si>
  <si>
    <t>men_room_2</t>
  </si>
  <si>
    <t>1252</t>
  </si>
  <si>
    <t>028A6000</t>
  </si>
  <si>
    <t>028ADC20</t>
  </si>
  <si>
    <t>007C20</t>
  </si>
  <si>
    <t>men_room_3</t>
  </si>
  <si>
    <t>1253</t>
  </si>
  <si>
    <t>028AE000</t>
  </si>
  <si>
    <t>028B8150</t>
  </si>
  <si>
    <t>men_room_4</t>
  </si>
  <si>
    <t>1254</t>
  </si>
  <si>
    <t>028B9000</t>
  </si>
  <si>
    <t>028BE0E0</t>
  </si>
  <si>
    <t>men_room_5</t>
  </si>
  <si>
    <t>1255</t>
  </si>
  <si>
    <t>028BF000</t>
  </si>
  <si>
    <t>028C6F40</t>
  </si>
  <si>
    <t>007F40</t>
  </si>
  <si>
    <t>men_room_6</t>
  </si>
  <si>
    <t>028C7000</t>
  </si>
  <si>
    <t>028CF330</t>
  </si>
  <si>
    <t>008330</t>
  </si>
  <si>
    <t>men_room_7</t>
  </si>
  <si>
    <t>1257</t>
  </si>
  <si>
    <t>028D0000</t>
  </si>
  <si>
    <t>028D8210</t>
  </si>
  <si>
    <t>008210</t>
  </si>
  <si>
    <t>men_room_8</t>
  </si>
  <si>
    <t>1258</t>
  </si>
  <si>
    <t>028D9000</t>
  </si>
  <si>
    <t>028DC8F0</t>
  </si>
  <si>
    <t>men_room_9</t>
  </si>
  <si>
    <t>1259</t>
  </si>
  <si>
    <t>028DD000</t>
  </si>
  <si>
    <t>028E2C60</t>
  </si>
  <si>
    <t>005C60</t>
  </si>
  <si>
    <t>men_room_10</t>
  </si>
  <si>
    <t>1260</t>
  </si>
  <si>
    <t>028E3000</t>
  </si>
  <si>
    <t>028E32F0</t>
  </si>
  <si>
    <t>0002F0</t>
  </si>
  <si>
    <t>Scene File - Bazaar</t>
  </si>
  <si>
    <t>1261</t>
  </si>
  <si>
    <t>028E4000</t>
  </si>
  <si>
    <t>0290D7B0</t>
  </si>
  <si>
    <t>0297B0</t>
  </si>
  <si>
    <t>shop1_room_0</t>
  </si>
  <si>
    <t>1262</t>
  </si>
  <si>
    <t>0290E000</t>
  </si>
  <si>
    <t>0291F390</t>
  </si>
  <si>
    <t>011390</t>
  </si>
  <si>
    <t>Scene File - Castle Hedge Maze (Day)</t>
  </si>
  <si>
    <t>1263</t>
  </si>
  <si>
    <t>02920000</t>
  </si>
  <si>
    <t>0292A8E0</t>
  </si>
  <si>
    <t>00A8E0</t>
  </si>
  <si>
    <t>hairal_niwa_room_0</t>
  </si>
  <si>
    <t>1264</t>
  </si>
  <si>
    <t>0292B000</t>
  </si>
  <si>
    <t>0292FB70</t>
  </si>
  <si>
    <t>004B70</t>
  </si>
  <si>
    <t>Scene File - Ganon's Castle Exterior</t>
  </si>
  <si>
    <t>1265</t>
  </si>
  <si>
    <t>02930000</t>
  </si>
  <si>
    <t>02943AF0</t>
  </si>
  <si>
    <t>013AF0</t>
  </si>
  <si>
    <t>ganon_tou_room_0</t>
  </si>
  <si>
    <t>1266</t>
  </si>
  <si>
    <t>02944000</t>
  </si>
  <si>
    <t>02945250</t>
  </si>
  <si>
    <t>001250</t>
  </si>
  <si>
    <t>Scene File - Back Alley (Day)</t>
  </si>
  <si>
    <t>1267</t>
  </si>
  <si>
    <t>02946000</t>
  </si>
  <si>
    <t>029BB700</t>
  </si>
  <si>
    <t>075700</t>
  </si>
  <si>
    <t>market_alley_room_0</t>
  </si>
  <si>
    <t>1268</t>
  </si>
  <si>
    <t>029BC000</t>
  </si>
  <si>
    <t>029CDDC0</t>
  </si>
  <si>
    <t>011DC0</t>
  </si>
  <si>
    <t>Scene File - Spot 20 - Lon Lon Ranch</t>
  </si>
  <si>
    <t>1269</t>
  </si>
  <si>
    <t>029CE000</t>
  </si>
  <si>
    <t>029D46D0</t>
  </si>
  <si>
    <t>0066D0</t>
  </si>
  <si>
    <t>spot20_room_0</t>
  </si>
  <si>
    <t>1270</t>
  </si>
  <si>
    <t>029D5000</t>
  </si>
  <si>
    <t>029D6630</t>
  </si>
  <si>
    <t>Scene File - Market (Ruins)</t>
  </si>
  <si>
    <t>1271</t>
  </si>
  <si>
    <t>029D7000</t>
  </si>
  <si>
    <t>029D9820</t>
  </si>
  <si>
    <t>002820</t>
  </si>
  <si>
    <t>market_ruins_room_0</t>
  </si>
  <si>
    <t>1272</t>
  </si>
  <si>
    <t>029DA000</t>
  </si>
  <si>
    <t>029DA430</t>
  </si>
  <si>
    <t>Scene File - Market Entrance (Child - Night)</t>
  </si>
  <si>
    <t>1273</t>
  </si>
  <si>
    <t>029DB000</t>
  </si>
  <si>
    <t>02A00B70</t>
  </si>
  <si>
    <t>entra_n_room_0</t>
  </si>
  <si>
    <t>1274</t>
  </si>
  <si>
    <t>02A01000</t>
  </si>
  <si>
    <t>02A013E0</t>
  </si>
  <si>
    <t>Scene File - Market Entrance (Ruins)</t>
  </si>
  <si>
    <t>1275</t>
  </si>
  <si>
    <t>02A02000</t>
  </si>
  <si>
    <t>02A27B60</t>
  </si>
  <si>
    <t>025B60</t>
  </si>
  <si>
    <t>enrui_room_0</t>
  </si>
  <si>
    <t>1276</t>
  </si>
  <si>
    <t>02A28000</t>
  </si>
  <si>
    <t>02A292F0</t>
  </si>
  <si>
    <t>Scene File - Back Alley (Night)</t>
  </si>
  <si>
    <t>1277</t>
  </si>
  <si>
    <t>02A2A000</t>
  </si>
  <si>
    <t>02A9F6F0</t>
  </si>
  <si>
    <t>0756F0</t>
  </si>
  <si>
    <t>market_alley_n_room_0</t>
  </si>
  <si>
    <t>02AA0000</t>
  </si>
  <si>
    <t>02AA3D50</t>
  </si>
  <si>
    <t>003D50</t>
  </si>
  <si>
    <t>Scene File - Cutscene Map</t>
  </si>
  <si>
    <t>02AA4000</t>
  </si>
  <si>
    <t>02AA4640</t>
  </si>
  <si>
    <t>hiral_demo_room_0</t>
  </si>
  <si>
    <t>1280</t>
  </si>
  <si>
    <t>02AA5000</t>
  </si>
  <si>
    <t>02AA67A0</t>
  </si>
  <si>
    <t>0017A0</t>
  </si>
  <si>
    <t>Scene File - House of Twins</t>
  </si>
  <si>
    <t>1281</t>
  </si>
  <si>
    <t>02AA7000</t>
  </si>
  <si>
    <t>02ADD610</t>
  </si>
  <si>
    <t>036610</t>
  </si>
  <si>
    <t>kokiri_home3_room_0</t>
  </si>
  <si>
    <t>02ADE000</t>
  </si>
  <si>
    <t>02AF7B40</t>
  </si>
  <si>
    <t>019B40</t>
  </si>
  <si>
    <t>Scene File - Spirit Temple</t>
  </si>
  <si>
    <t>1283</t>
  </si>
  <si>
    <t>02AF8000</t>
  </si>
  <si>
    <t>02B08F40</t>
  </si>
  <si>
    <t>010F40</t>
  </si>
  <si>
    <t>jyasinzou_room_0</t>
  </si>
  <si>
    <t>1284</t>
  </si>
  <si>
    <t>02B09000</t>
  </si>
  <si>
    <t>02B12300</t>
  </si>
  <si>
    <t>009300</t>
  </si>
  <si>
    <t>jyasinzou_room_1</t>
  </si>
  <si>
    <t>1285</t>
  </si>
  <si>
    <t>02B13000</t>
  </si>
  <si>
    <t>02B18C10</t>
  </si>
  <si>
    <t>005C10</t>
  </si>
  <si>
    <t>jyasinzou_room_2</t>
  </si>
  <si>
    <t>1286</t>
  </si>
  <si>
    <t>02B19000</t>
  </si>
  <si>
    <t>02B1CB50</t>
  </si>
  <si>
    <t>003B50</t>
  </si>
  <si>
    <t>jyasinzou_room_3</t>
  </si>
  <si>
    <t>1287</t>
  </si>
  <si>
    <t>02B1D000</t>
  </si>
  <si>
    <t>02B24270</t>
  </si>
  <si>
    <t>jyasinzou_room_4</t>
  </si>
  <si>
    <t>1288</t>
  </si>
  <si>
    <t>02B25000</t>
  </si>
  <si>
    <t>02B3CF40</t>
  </si>
  <si>
    <t>017F40</t>
  </si>
  <si>
    <t>jyasinzou_room_5</t>
  </si>
  <si>
    <t>1289</t>
  </si>
  <si>
    <t>02B3D000</t>
  </si>
  <si>
    <t>02B41800</t>
  </si>
  <si>
    <t>004800</t>
  </si>
  <si>
    <t>jyasinzou_room_6</t>
  </si>
  <si>
    <t>1290</t>
  </si>
  <si>
    <t>02B42000</t>
  </si>
  <si>
    <t>02B47510</t>
  </si>
  <si>
    <t>005510</t>
  </si>
  <si>
    <t>jyasinzou_room_7</t>
  </si>
  <si>
    <t>1291</t>
  </si>
  <si>
    <t>02B48000</t>
  </si>
  <si>
    <t>02B50070</t>
  </si>
  <si>
    <t>jyasinzou_room_8</t>
  </si>
  <si>
    <t>1292</t>
  </si>
  <si>
    <t>02B51000</t>
  </si>
  <si>
    <t>02B56DF0</t>
  </si>
  <si>
    <t>005DF0</t>
  </si>
  <si>
    <t>jyasinzou_room_9</t>
  </si>
  <si>
    <t>1293</t>
  </si>
  <si>
    <t>02B57000</t>
  </si>
  <si>
    <t>02B5F1A0</t>
  </si>
  <si>
    <t>0081A0</t>
  </si>
  <si>
    <t>jyasinzou_room_10</t>
  </si>
  <si>
    <t>1294</t>
  </si>
  <si>
    <t>02B60000</t>
  </si>
  <si>
    <t>02B61010</t>
  </si>
  <si>
    <t>jyasinzou_room_11</t>
  </si>
  <si>
    <t>1295</t>
  </si>
  <si>
    <t>02B62000</t>
  </si>
  <si>
    <t>02B64060</t>
  </si>
  <si>
    <t>002060</t>
  </si>
  <si>
    <t>jyasinzou_room_12</t>
  </si>
  <si>
    <t>1296</t>
  </si>
  <si>
    <t>02B65000</t>
  </si>
  <si>
    <t>02B6A850</t>
  </si>
  <si>
    <t>jyasinzou_room_13</t>
  </si>
  <si>
    <t>1297</t>
  </si>
  <si>
    <t>02B6B000</t>
  </si>
  <si>
    <t>02B6FC90</t>
  </si>
  <si>
    <t>004C90</t>
  </si>
  <si>
    <t>jyasinzou_room_14</t>
  </si>
  <si>
    <t>1298</t>
  </si>
  <si>
    <t>02B70000</t>
  </si>
  <si>
    <t>02B78470</t>
  </si>
  <si>
    <t>008470</t>
  </si>
  <si>
    <t>jyasinzou_room_15</t>
  </si>
  <si>
    <t>1299</t>
  </si>
  <si>
    <t>02B79000</t>
  </si>
  <si>
    <t>02B7F190</t>
  </si>
  <si>
    <t>006190</t>
  </si>
  <si>
    <t>jyasinzou_room_16</t>
  </si>
  <si>
    <t>1300</t>
  </si>
  <si>
    <t>02B80000</t>
  </si>
  <si>
    <t>02B89610</t>
  </si>
  <si>
    <t>009610</t>
  </si>
  <si>
    <t>jyasinzou_room_17</t>
  </si>
  <si>
    <t>02B8A000</t>
  </si>
  <si>
    <t>02B8FCB0</t>
  </si>
  <si>
    <t>005CB0</t>
  </si>
  <si>
    <t>jyasinzou_room_18</t>
  </si>
  <si>
    <t>02B90000</t>
  </si>
  <si>
    <t>02B95DE0</t>
  </si>
  <si>
    <t>005DE0</t>
  </si>
  <si>
    <t>jyasinzou_room_19</t>
  </si>
  <si>
    <t>02B96000</t>
  </si>
  <si>
    <t>02B9E1C0</t>
  </si>
  <si>
    <t>0081C0</t>
  </si>
  <si>
    <t>jyasinzou_room_20</t>
  </si>
  <si>
    <t>1304</t>
  </si>
  <si>
    <t>02B9F000</t>
  </si>
  <si>
    <t>02BA3650</t>
  </si>
  <si>
    <t>004650</t>
  </si>
  <si>
    <t>jyasinzou_room_21</t>
  </si>
  <si>
    <t>1305</t>
  </si>
  <si>
    <t>02BA4000</t>
  </si>
  <si>
    <t>02BA70D0</t>
  </si>
  <si>
    <t>0030D0</t>
  </si>
  <si>
    <t>jyasinzou_room_22</t>
  </si>
  <si>
    <t>1306</t>
  </si>
  <si>
    <t>02BA8000</t>
  </si>
  <si>
    <t>02BB1190</t>
  </si>
  <si>
    <t>009190</t>
  </si>
  <si>
    <t>jyasinzou_room_23</t>
  </si>
  <si>
    <t>1307</t>
  </si>
  <si>
    <t>02BB2000</t>
  </si>
  <si>
    <t>02BB84B0</t>
  </si>
  <si>
    <t>0064B0</t>
  </si>
  <si>
    <t>jyasinzou_room_24</t>
  </si>
  <si>
    <t>1308</t>
  </si>
  <si>
    <t>02BB9000</t>
  </si>
  <si>
    <t>02BCEB70</t>
  </si>
  <si>
    <t>015B70</t>
  </si>
  <si>
    <t>jyasinzou_room_25</t>
  </si>
  <si>
    <t>02BCF000</t>
  </si>
  <si>
    <t>02BDBB20</t>
  </si>
  <si>
    <t>00CB20</t>
  </si>
  <si>
    <t>jyasinzou_room_26</t>
  </si>
  <si>
    <t>1310</t>
  </si>
  <si>
    <t>02BDC000</t>
  </si>
  <si>
    <t>02BE16C0</t>
  </si>
  <si>
    <t>0056C0</t>
  </si>
  <si>
    <t>jyasinzou_room_27</t>
  </si>
  <si>
    <t>1311</t>
  </si>
  <si>
    <t>02BE2000</t>
  </si>
  <si>
    <t>02BEAA20</t>
  </si>
  <si>
    <t>jyasinzou_room_28</t>
  </si>
  <si>
    <t>1312</t>
  </si>
  <si>
    <t>02BEB000</t>
  </si>
  <si>
    <t>02BFC610</t>
  </si>
  <si>
    <t>011610</t>
  </si>
  <si>
    <t>Scene File - Ice Cavern</t>
  </si>
  <si>
    <t>1313</t>
  </si>
  <si>
    <t>02BFD000</t>
  </si>
  <si>
    <t>02C05660</t>
  </si>
  <si>
    <t>008660</t>
  </si>
  <si>
    <t>ice_doukutu_room_0</t>
  </si>
  <si>
    <t>1314</t>
  </si>
  <si>
    <t>02C06000</t>
  </si>
  <si>
    <t>02C12540</t>
  </si>
  <si>
    <t>00C540</t>
  </si>
  <si>
    <t>ice_doukutu_room_1</t>
  </si>
  <si>
    <t>1315</t>
  </si>
  <si>
    <t>02C13000</t>
  </si>
  <si>
    <t>02C18AF0</t>
  </si>
  <si>
    <t>005AF0</t>
  </si>
  <si>
    <t>ice_doukutu_room_2</t>
  </si>
  <si>
    <t>1316</t>
  </si>
  <si>
    <t>02C19000</t>
  </si>
  <si>
    <t>02C21080</t>
  </si>
  <si>
    <t>008080</t>
  </si>
  <si>
    <t>ice_doukutu_room_3</t>
  </si>
  <si>
    <t>1317</t>
  </si>
  <si>
    <t>02C22000</t>
  </si>
  <si>
    <t>02C29670</t>
  </si>
  <si>
    <t>007670</t>
  </si>
  <si>
    <t>ice_doukutu_room_4</t>
  </si>
  <si>
    <t>1318</t>
  </si>
  <si>
    <t>02C2A000</t>
  </si>
  <si>
    <t>02C32890</t>
  </si>
  <si>
    <t>008890</t>
  </si>
  <si>
    <t>ice_doukutu_room_5</t>
  </si>
  <si>
    <t>1319</t>
  </si>
  <si>
    <t>02C33000</t>
  </si>
  <si>
    <t>02C37260</t>
  </si>
  <si>
    <t>004260</t>
  </si>
  <si>
    <t>ice_doukutu_room_6</t>
  </si>
  <si>
    <t>02C38000</t>
  </si>
  <si>
    <t>02C3D8F0</t>
  </si>
  <si>
    <t>0058F0</t>
  </si>
  <si>
    <t>ice_doukutu_room_7</t>
  </si>
  <si>
    <t>1321</t>
  </si>
  <si>
    <t>02C3E000</t>
  </si>
  <si>
    <t>02C3F950</t>
  </si>
  <si>
    <t>001950</t>
  </si>
  <si>
    <t>ice_doukutu_room_8</t>
  </si>
  <si>
    <t>1322</t>
  </si>
  <si>
    <t>02C40000</t>
  </si>
  <si>
    <t>02C48650</t>
  </si>
  <si>
    <t>008650</t>
  </si>
  <si>
    <t>ice_doukutu_room_9</t>
  </si>
  <si>
    <t>1323</t>
  </si>
  <si>
    <t>02C49000</t>
  </si>
  <si>
    <t>02C4D3E0</t>
  </si>
  <si>
    <t>0043E0</t>
  </si>
  <si>
    <t>ice_doukutu_room_10</t>
  </si>
  <si>
    <t>1324</t>
  </si>
  <si>
    <t>02C4E000</t>
  </si>
  <si>
    <t>02C53900</t>
  </si>
  <si>
    <t>005900</t>
  </si>
  <si>
    <t>ice_doukutu_room_11</t>
  </si>
  <si>
    <t>1325</t>
  </si>
  <si>
    <t>02C54000</t>
  </si>
  <si>
    <t>02C54670</t>
  </si>
  <si>
    <t>Scene File - Stable</t>
  </si>
  <si>
    <t>1326</t>
  </si>
  <si>
    <t>02C55000</t>
  </si>
  <si>
    <t>02C83250</t>
  </si>
  <si>
    <t>02E250</t>
  </si>
  <si>
    <t>malon_stable_room_0</t>
  </si>
  <si>
    <t>1327</t>
  </si>
  <si>
    <t>02C84000</t>
  </si>
  <si>
    <t>02C84EA0</t>
  </si>
  <si>
    <t>000EA0</t>
  </si>
  <si>
    <t>Scene File - Carpenter Boss's House</t>
  </si>
  <si>
    <t>1328</t>
  </si>
  <si>
    <t>02C85000</t>
  </si>
  <si>
    <t>02CAFFC0</t>
  </si>
  <si>
    <t>02AFC0</t>
  </si>
  <si>
    <t>kakariko_room_0</t>
  </si>
  <si>
    <t>1329</t>
  </si>
  <si>
    <t>02CB0000</t>
  </si>
  <si>
    <t>02CB0E40</t>
  </si>
  <si>
    <t>000E40</t>
  </si>
  <si>
    <t>Scene File - Barinade's Lair</t>
  </si>
  <si>
    <t>1330</t>
  </si>
  <si>
    <t>02CB1000</t>
  </si>
  <si>
    <t>02CB4020</t>
  </si>
  <si>
    <t>003020</t>
  </si>
  <si>
    <t>bdan_boss_room_0</t>
  </si>
  <si>
    <t>1331</t>
  </si>
  <si>
    <t>02CB5000</t>
  </si>
  <si>
    <t>02CBA0C0</t>
  </si>
  <si>
    <t>0050C0</t>
  </si>
  <si>
    <t>bdan_boss_room_1</t>
  </si>
  <si>
    <t>1332</t>
  </si>
  <si>
    <t>02CBB000</t>
  </si>
  <si>
    <t>02CBFC00</t>
  </si>
  <si>
    <t>004C00</t>
  </si>
  <si>
    <t>Scene File - Volvagia's Lair</t>
  </si>
  <si>
    <t>1333</t>
  </si>
  <si>
    <t>02CC0000</t>
  </si>
  <si>
    <t>02CC4270</t>
  </si>
  <si>
    <t>FIRE_bs_room_0</t>
  </si>
  <si>
    <t>1334</t>
  </si>
  <si>
    <t>02CC5000</t>
  </si>
  <si>
    <t>02CCBFE0</t>
  </si>
  <si>
    <t>006FE0</t>
  </si>
  <si>
    <t>FIRE_bs_room_1</t>
  </si>
  <si>
    <t>1335</t>
  </si>
  <si>
    <t>02CCC000</t>
  </si>
  <si>
    <t>02CCC510</t>
  </si>
  <si>
    <t>Scene File - Gravekeeper's Hut</t>
  </si>
  <si>
    <t>1336</t>
  </si>
  <si>
    <t>02CCD000</t>
  </si>
  <si>
    <t>02CF65A0</t>
  </si>
  <si>
    <t>0295A0</t>
  </si>
  <si>
    <t>hut_room_0</t>
  </si>
  <si>
    <t>1337</t>
  </si>
  <si>
    <t>02CF7000</t>
  </si>
  <si>
    <t>02D05000</t>
  </si>
  <si>
    <t>00E000</t>
  </si>
  <si>
    <t>Scene File - Great Fairy's Fountain (Upgrades)</t>
  </si>
  <si>
    <t>1338</t>
  </si>
  <si>
    <t>02D08910</t>
  </si>
  <si>
    <t>003910</t>
  </si>
  <si>
    <t>daiyousei_izumi_room_0</t>
  </si>
  <si>
    <t>1339</t>
  </si>
  <si>
    <t>02D09000</t>
  </si>
  <si>
    <t>02D09A90</t>
  </si>
  <si>
    <t>Scene File - Grave (Redead)</t>
  </si>
  <si>
    <t>1340</t>
  </si>
  <si>
    <t>02D0A000</t>
  </si>
  <si>
    <t>02D118D0</t>
  </si>
  <si>
    <t>0078D0</t>
  </si>
  <si>
    <t>hakaana_room_0</t>
  </si>
  <si>
    <t>1341</t>
  </si>
  <si>
    <t>02D12000</t>
  </si>
  <si>
    <t>02D1A810</t>
  </si>
  <si>
    <t>008810</t>
  </si>
  <si>
    <t>Scene File - Fairy's Fountain (Healing Fairies)</t>
  </si>
  <si>
    <t>1342</t>
  </si>
  <si>
    <t>02D1B000</t>
  </si>
  <si>
    <t>02D1F2D0</t>
  </si>
  <si>
    <t>0042D0</t>
  </si>
  <si>
    <t>yousei_izumi_tate_room_0</t>
  </si>
  <si>
    <t>1343</t>
  </si>
  <si>
    <t>02D20000</t>
  </si>
  <si>
    <t>02D2CDA0</t>
  </si>
  <si>
    <t>00CDA0</t>
  </si>
  <si>
    <t>Scene File - Great Fairy's Fountain (Spells)</t>
  </si>
  <si>
    <t>1344</t>
  </si>
  <si>
    <t>02D2D000</t>
  </si>
  <si>
    <t>02D31010</t>
  </si>
  <si>
    <t>004010</t>
  </si>
  <si>
    <t>yousei_izumi_yoko_room_0</t>
  </si>
  <si>
    <t>1345</t>
  </si>
  <si>
    <t>02D32000</t>
  </si>
  <si>
    <t>02D323A0</t>
  </si>
  <si>
    <t>Scene File - Goron Shop</t>
  </si>
  <si>
    <t>1346</t>
  </si>
  <si>
    <t>02D33000</t>
  </si>
  <si>
    <t>02D591D0</t>
  </si>
  <si>
    <t>0261D0</t>
  </si>
  <si>
    <t>golon_room_0</t>
  </si>
  <si>
    <t>1347</t>
  </si>
  <si>
    <t>02D5A000</t>
  </si>
  <si>
    <t>02D5A390</t>
  </si>
  <si>
    <t>Scene File - Zora Shop</t>
  </si>
  <si>
    <t>02D5B000</t>
  </si>
  <si>
    <t>02D811E0</t>
  </si>
  <si>
    <t>0261E0</t>
  </si>
  <si>
    <t>zoora_room_0</t>
  </si>
  <si>
    <t>1349</t>
  </si>
  <si>
    <t>02D82000</t>
  </si>
  <si>
    <t>02D823F0</t>
  </si>
  <si>
    <t>Scene File - Kakariko Potion Shop</t>
  </si>
  <si>
    <t>02D83000</t>
  </si>
  <si>
    <t>02DAEE60</t>
  </si>
  <si>
    <t>02BE60</t>
  </si>
  <si>
    <t>drag_room_0</t>
  </si>
  <si>
    <t>1351</t>
  </si>
  <si>
    <t>02DAF000</t>
  </si>
  <si>
    <t>02DAF5B0</t>
  </si>
  <si>
    <t>Scene File - Market Potion Shop</t>
  </si>
  <si>
    <t>02DB0000</t>
  </si>
  <si>
    <t>02DD6C30</t>
  </si>
  <si>
    <t>026C30</t>
  </si>
  <si>
    <t>alley_shop_room_0</t>
  </si>
  <si>
    <t>1353</t>
  </si>
  <si>
    <t>02DD7000</t>
  </si>
  <si>
    <t>02DD7670</t>
  </si>
  <si>
    <t>Scene File - Bombchu Shop</t>
  </si>
  <si>
    <t>02DD8000</t>
  </si>
  <si>
    <t>02E00960</t>
  </si>
  <si>
    <t>028960</t>
  </si>
  <si>
    <t>night_shop_room_0</t>
  </si>
  <si>
    <t>1355</t>
  </si>
  <si>
    <t>02E01000</t>
  </si>
  <si>
    <t>02E01D10</t>
  </si>
  <si>
    <t>Scene File - Back Alley House (Dog Lady)</t>
  </si>
  <si>
    <t>1356</t>
  </si>
  <si>
    <t>02E02000</t>
  </si>
  <si>
    <t>02E28FA0</t>
  </si>
  <si>
    <t>026FA0</t>
  </si>
  <si>
    <t>impa_room_0</t>
  </si>
  <si>
    <t>1357</t>
  </si>
  <si>
    <t>02E29000</t>
  </si>
  <si>
    <t>02E29EF0</t>
  </si>
  <si>
    <t>Scene File - Impa's House</t>
  </si>
  <si>
    <t>1358</t>
  </si>
  <si>
    <t>02E2A000</t>
  </si>
  <si>
    <t>02E566F0</t>
  </si>
  <si>
    <t>02C6F0</t>
  </si>
  <si>
    <t>labo_room_0</t>
  </si>
  <si>
    <t>1359</t>
  </si>
  <si>
    <t>02E57000</t>
  </si>
  <si>
    <t>02E57680</t>
  </si>
  <si>
    <t>000680</t>
  </si>
  <si>
    <t>Scene File - Carpenters' Tent</t>
  </si>
  <si>
    <t>1360</t>
  </si>
  <si>
    <t>02E58000</t>
  </si>
  <si>
    <t>02E8B6A0</t>
  </si>
  <si>
    <t>0336A0</t>
  </si>
  <si>
    <t>tent_room_0</t>
  </si>
  <si>
    <t>1361</t>
  </si>
  <si>
    <t>02E8C000</t>
  </si>
  <si>
    <t>02E8FA20</t>
  </si>
  <si>
    <t>Scene File - Castle Courtyard</t>
  </si>
  <si>
    <t>02E90000</t>
  </si>
  <si>
    <t>02EA7EC0</t>
  </si>
  <si>
    <t>017EC0</t>
  </si>
  <si>
    <t>nakaniwa_room_0</t>
  </si>
  <si>
    <t>1363</t>
  </si>
  <si>
    <t>02EA8000</t>
  </si>
  <si>
    <t>02EAA860</t>
  </si>
  <si>
    <t>002860</t>
  </si>
  <si>
    <t>Scene File - King Dodongo's Lair</t>
  </si>
  <si>
    <t>02EAB000</t>
  </si>
  <si>
    <t>02EAFE30</t>
  </si>
  <si>
    <t>004E30</t>
  </si>
  <si>
    <t>ddan_boss_room_0</t>
  </si>
  <si>
    <t>1365</t>
  </si>
  <si>
    <t>02EB0000</t>
  </si>
  <si>
    <t>02EB3DD0</t>
  </si>
  <si>
    <t>ddan_boss_room_1</t>
  </si>
  <si>
    <t>1366</t>
  </si>
  <si>
    <t>02EB4000</t>
  </si>
  <si>
    <t>02EB5740</t>
  </si>
  <si>
    <t>Scene File - Gohma's Lair</t>
  </si>
  <si>
    <t>1367</t>
  </si>
  <si>
    <t>02EB6000</t>
  </si>
  <si>
    <t>02EBCFF0</t>
  </si>
  <si>
    <t>ydan_boss_room_0</t>
  </si>
  <si>
    <t>02EBD000</t>
  </si>
  <si>
    <t>02EC37F0</t>
  </si>
  <si>
    <t>0067F0</t>
  </si>
  <si>
    <t>ydan_boss_room_1</t>
  </si>
  <si>
    <t>1369</t>
  </si>
  <si>
    <t>02EC4000</t>
  </si>
  <si>
    <t>02EC6780</t>
  </si>
  <si>
    <t>002780</t>
  </si>
  <si>
    <t>Scene File - Bongo Bongo's Lair</t>
  </si>
  <si>
    <t>02EC7000</t>
  </si>
  <si>
    <t>02EC99E0</t>
  </si>
  <si>
    <t>0029E0</t>
  </si>
  <si>
    <t>HAKAdan_bs_room_0</t>
  </si>
  <si>
    <t>1371</t>
  </si>
  <si>
    <t>02ECA000</t>
  </si>
  <si>
    <t>02ECFF50</t>
  </si>
  <si>
    <t>005F50</t>
  </si>
  <si>
    <t>HAKAdan_bs_room_1</t>
  </si>
  <si>
    <t>1372</t>
  </si>
  <si>
    <t>02ED0000</t>
  </si>
  <si>
    <t>02ED1A60</t>
  </si>
  <si>
    <t>001A60</t>
  </si>
  <si>
    <t>Scene File - Morpha's Lair</t>
  </si>
  <si>
    <t>1373</t>
  </si>
  <si>
    <t>02ED2000</t>
  </si>
  <si>
    <t>02ED6470</t>
  </si>
  <si>
    <t>004470</t>
  </si>
  <si>
    <t>MIZUsin_bs_room_0</t>
  </si>
  <si>
    <t>02ED7000</t>
  </si>
  <si>
    <t>02EE22F0</t>
  </si>
  <si>
    <t>00B2F0</t>
  </si>
  <si>
    <t>MIZUsin_bs_room_1</t>
  </si>
  <si>
    <t>1375</t>
  </si>
  <si>
    <t>02EE3000</t>
  </si>
  <si>
    <t>02EF37B0</t>
  </si>
  <si>
    <t>0107B0</t>
  </si>
  <si>
    <t>Scene File - Ganon's Tower</t>
  </si>
  <si>
    <t>02EF4000</t>
  </si>
  <si>
    <t>02EFBED0</t>
  </si>
  <si>
    <t>007ED0</t>
  </si>
  <si>
    <t>ganon_room_0</t>
  </si>
  <si>
    <t>1377</t>
  </si>
  <si>
    <t>02EFC000</t>
  </si>
  <si>
    <t>02F03770</t>
  </si>
  <si>
    <t>007770</t>
  </si>
  <si>
    <t>ganon_room_1</t>
  </si>
  <si>
    <t>02F04000</t>
  </si>
  <si>
    <t>02F0B850</t>
  </si>
  <si>
    <t>007850</t>
  </si>
  <si>
    <t>ganon_room_2</t>
  </si>
  <si>
    <t>1379</t>
  </si>
  <si>
    <t>02F0C000</t>
  </si>
  <si>
    <t>02F13730</t>
  </si>
  <si>
    <t>007730</t>
  </si>
  <si>
    <t>ganon_room_3</t>
  </si>
  <si>
    <t>1380</t>
  </si>
  <si>
    <t>02F14000</t>
  </si>
  <si>
    <t>02F1D0D0</t>
  </si>
  <si>
    <t>0090D0</t>
  </si>
  <si>
    <t>ganon_room_4</t>
  </si>
  <si>
    <t>1381</t>
  </si>
  <si>
    <t>02F1E000</t>
  </si>
  <si>
    <t>02F26B10</t>
  </si>
  <si>
    <t>ganon_room_5</t>
  </si>
  <si>
    <t>1382</t>
  </si>
  <si>
    <t>02F27000</t>
  </si>
  <si>
    <t>02F30BA0</t>
  </si>
  <si>
    <t>009BA0</t>
  </si>
  <si>
    <t>ganon_room_6</t>
  </si>
  <si>
    <t>1383</t>
  </si>
  <si>
    <t>02F31000</t>
  </si>
  <si>
    <t>02F3B7A0</t>
  </si>
  <si>
    <t>00A7A0</t>
  </si>
  <si>
    <t>ganon_room_7</t>
  </si>
  <si>
    <t>1384</t>
  </si>
  <si>
    <t>02F3C000</t>
  </si>
  <si>
    <t>02F42BE0</t>
  </si>
  <si>
    <t>006BE0</t>
  </si>
  <si>
    <t>ganon_room_8</t>
  </si>
  <si>
    <t>1385</t>
  </si>
  <si>
    <t>02F43000</t>
  </si>
  <si>
    <t>02F48920</t>
  </si>
  <si>
    <t>005920</t>
  </si>
  <si>
    <t>ganon_room_9</t>
  </si>
  <si>
    <t>1386</t>
  </si>
  <si>
    <t>02F49000</t>
  </si>
  <si>
    <t>02F50C20</t>
  </si>
  <si>
    <t>Scene File - Ganondorf's Lair</t>
  </si>
  <si>
    <t>1387</t>
  </si>
  <si>
    <t>02F51000</t>
  </si>
  <si>
    <t>02F56E80</t>
  </si>
  <si>
    <t>005E80</t>
  </si>
  <si>
    <t>ganon_boss_room_0</t>
  </si>
  <si>
    <t>1388</t>
  </si>
  <si>
    <t>02F57000</t>
  </si>
  <si>
    <t>02F5FCF0</t>
  </si>
  <si>
    <t>008CF0</t>
  </si>
  <si>
    <t>Scene File - Twinrova's Lair &amp; Iron Knuckle's Lair</t>
  </si>
  <si>
    <t>1389</t>
  </si>
  <si>
    <t>02F60000</t>
  </si>
  <si>
    <t>02F60FD0</t>
  </si>
  <si>
    <t>jyasinboss_room_0</t>
  </si>
  <si>
    <t>1390</t>
  </si>
  <si>
    <t>02F61000</t>
  </si>
  <si>
    <t>02F68E40</t>
  </si>
  <si>
    <t>007E40</t>
  </si>
  <si>
    <t>jyasinboss_room_1</t>
  </si>
  <si>
    <t>1391</t>
  </si>
  <si>
    <t>02F69000</t>
  </si>
  <si>
    <t>02F6CDC0</t>
  </si>
  <si>
    <t>003DC0</t>
  </si>
  <si>
    <t>jyasinboss_room_2</t>
  </si>
  <si>
    <t>1392</t>
  </si>
  <si>
    <t>02F6D000</t>
  </si>
  <si>
    <t>02F78700</t>
  </si>
  <si>
    <t>00B700</t>
  </si>
  <si>
    <t>jyasinboss_room_3</t>
  </si>
  <si>
    <t>1393</t>
  </si>
  <si>
    <t>02F79000</t>
  </si>
  <si>
    <t>02F7AAB0</t>
  </si>
  <si>
    <t>Scene File - Mido's House</t>
  </si>
  <si>
    <t>1394</t>
  </si>
  <si>
    <t>02F7B000</t>
  </si>
  <si>
    <t>02FB3950</t>
  </si>
  <si>
    <t>038950</t>
  </si>
  <si>
    <t>kokiri_home4_room_0</t>
  </si>
  <si>
    <t>1395</t>
  </si>
  <si>
    <t>02FB4000</t>
  </si>
  <si>
    <t>02FB5410</t>
  </si>
  <si>
    <t>Scene File - Saria's House</t>
  </si>
  <si>
    <t>1396</t>
  </si>
  <si>
    <t>02FB6000</t>
  </si>
  <si>
    <t>02FE6F60</t>
  </si>
  <si>
    <t>030F60</t>
  </si>
  <si>
    <t>kokiri_home5_room_0</t>
  </si>
  <si>
    <t>1397</t>
  </si>
  <si>
    <t>02FE7000</t>
  </si>
  <si>
    <t>02FF9180</t>
  </si>
  <si>
    <t>012180</t>
  </si>
  <si>
    <t>Scene File - Ganon's Tower Exterior (Collapsing)</t>
  </si>
  <si>
    <t>1398</t>
  </si>
  <si>
    <t>02FFA000</t>
  </si>
  <si>
    <t>03006EB0</t>
  </si>
  <si>
    <t>00CEB0</t>
  </si>
  <si>
    <t>ganon_final_room_0</t>
  </si>
  <si>
    <t>1399</t>
  </si>
  <si>
    <t>03007000</t>
  </si>
  <si>
    <t>03007840</t>
  </si>
  <si>
    <t>Scene File - Back Alley House (Man in Green)</t>
  </si>
  <si>
    <t>1400</t>
  </si>
  <si>
    <t>03008000</t>
  </si>
  <si>
    <t>03032580</t>
  </si>
  <si>
    <t>02A580</t>
  </si>
  <si>
    <t>kakariko3_room_0</t>
  </si>
  <si>
    <t>03033000</t>
  </si>
  <si>
    <t>03041270</t>
  </si>
  <si>
    <t>00E270</t>
  </si>
  <si>
    <t>Scene File - Dampé's Grave &amp; Windmill</t>
  </si>
  <si>
    <t>03042000</t>
  </si>
  <si>
    <t>030492C0</t>
  </si>
  <si>
    <t>hakasitarelay_room_0</t>
  </si>
  <si>
    <t>1403</t>
  </si>
  <si>
    <t>0304A000</t>
  </si>
  <si>
    <t>03050720</t>
  </si>
  <si>
    <t>006720</t>
  </si>
  <si>
    <t>hakasitarelay_room_1</t>
  </si>
  <si>
    <t>03051000</t>
  </si>
  <si>
    <t>030594B0</t>
  </si>
  <si>
    <t>0084B0</t>
  </si>
  <si>
    <t>hakasitarelay_room_2</t>
  </si>
  <si>
    <t>0305A000</t>
  </si>
  <si>
    <t>03062CE0</t>
  </si>
  <si>
    <t>hakasitarelay_room_3</t>
  </si>
  <si>
    <t>03063000</t>
  </si>
  <si>
    <t>03067480</t>
  </si>
  <si>
    <t>004480</t>
  </si>
  <si>
    <t>hakasitarelay_room_4</t>
  </si>
  <si>
    <t>1407</t>
  </si>
  <si>
    <t>03068000</t>
  </si>
  <si>
    <t>0306C450</t>
  </si>
  <si>
    <t>004450</t>
  </si>
  <si>
    <t>hakasitarelay_room_5</t>
  </si>
  <si>
    <t>1408</t>
  </si>
  <si>
    <t>0306D000</t>
  </si>
  <si>
    <t>03074AB0</t>
  </si>
  <si>
    <t>007AB0</t>
  </si>
  <si>
    <t>hakasitarelay_room_6</t>
  </si>
  <si>
    <t>03075000</t>
  </si>
  <si>
    <t>030764E0</t>
  </si>
  <si>
    <t>Scene File - Temple of Time Exterior (Day)</t>
  </si>
  <si>
    <t>1410</t>
  </si>
  <si>
    <t>03077000</t>
  </si>
  <si>
    <t>030C9AF0</t>
  </si>
  <si>
    <t>052AF0</t>
  </si>
  <si>
    <t>shrine_room_0</t>
  </si>
  <si>
    <t>1411</t>
  </si>
  <si>
    <t>030CA000</t>
  </si>
  <si>
    <t>030DC6E0</t>
  </si>
  <si>
    <t>0126E0</t>
  </si>
  <si>
    <t>Scene File - Fishing Pond</t>
  </si>
  <si>
    <t>030DD000</t>
  </si>
  <si>
    <t>030E3760</t>
  </si>
  <si>
    <t>turibori_room_0</t>
  </si>
  <si>
    <t>1413</t>
  </si>
  <si>
    <t>030E4000</t>
  </si>
  <si>
    <t>030E5500</t>
  </si>
  <si>
    <t>Scene File - Temple of Time Exterior (Night)</t>
  </si>
  <si>
    <t>1414</t>
  </si>
  <si>
    <t>030E6000</t>
  </si>
  <si>
    <t>03138B10</t>
  </si>
  <si>
    <t>052B10</t>
  </si>
  <si>
    <t>shrine_n_room_0</t>
  </si>
  <si>
    <t>1415</t>
  </si>
  <si>
    <t>03139000</t>
  </si>
  <si>
    <t>0313A490</t>
  </si>
  <si>
    <t>001490</t>
  </si>
  <si>
    <t>Scene File - Temple of Time Exterior (Ruins)</t>
  </si>
  <si>
    <t>1416</t>
  </si>
  <si>
    <t>0313B000</t>
  </si>
  <si>
    <t>0318DAF0</t>
  </si>
  <si>
    <t>shrine_r_room_0</t>
  </si>
  <si>
    <t>1417</t>
  </si>
  <si>
    <t>0318E000</t>
  </si>
  <si>
    <t>031AF7C0</t>
  </si>
  <si>
    <t>0217C0</t>
  </si>
  <si>
    <t>Scene File - Inside Ganon's Castle</t>
  </si>
  <si>
    <t>1418</t>
  </si>
  <si>
    <t>031B0000</t>
  </si>
  <si>
    <t>031B91C0</t>
  </si>
  <si>
    <t>0091C0</t>
  </si>
  <si>
    <t>ganontika_room_0</t>
  </si>
  <si>
    <t>1419</t>
  </si>
  <si>
    <t>031BA000</t>
  </si>
  <si>
    <t>031D69B0</t>
  </si>
  <si>
    <t>01C9B0</t>
  </si>
  <si>
    <t>ganontika_room_1</t>
  </si>
  <si>
    <t>1420</t>
  </si>
  <si>
    <t>031D7000</t>
  </si>
  <si>
    <t>031DE7E0</t>
  </si>
  <si>
    <t>0077E0</t>
  </si>
  <si>
    <t>ganontika_room_2</t>
  </si>
  <si>
    <t>1421</t>
  </si>
  <si>
    <t>031DF000</t>
  </si>
  <si>
    <t>031E8990</t>
  </si>
  <si>
    <t>009990</t>
  </si>
  <si>
    <t>ganontika_room_3</t>
  </si>
  <si>
    <t>1422</t>
  </si>
  <si>
    <t>031E9000</t>
  </si>
  <si>
    <t>031F0C90</t>
  </si>
  <si>
    <t>007C90</t>
  </si>
  <si>
    <t>ganontika_room_4</t>
  </si>
  <si>
    <t>1423</t>
  </si>
  <si>
    <t>031F1000</t>
  </si>
  <si>
    <t>031F8540</t>
  </si>
  <si>
    <t>007540</t>
  </si>
  <si>
    <t>ganontika_room_5</t>
  </si>
  <si>
    <t>031F9000</t>
  </si>
  <si>
    <t>03208BF0</t>
  </si>
  <si>
    <t>00FBF0</t>
  </si>
  <si>
    <t>ganontika_room_6</t>
  </si>
  <si>
    <t>1425</t>
  </si>
  <si>
    <t>03209000</t>
  </si>
  <si>
    <t>03210C90</t>
  </si>
  <si>
    <t>ganontika_room_7</t>
  </si>
  <si>
    <t>1426</t>
  </si>
  <si>
    <t>03211000</t>
  </si>
  <si>
    <t>0321A070</t>
  </si>
  <si>
    <t>009070</t>
  </si>
  <si>
    <t>ganontika_room_8</t>
  </si>
  <si>
    <t>1427</t>
  </si>
  <si>
    <t>0321B000</t>
  </si>
  <si>
    <t>03226890</t>
  </si>
  <si>
    <t>00B890</t>
  </si>
  <si>
    <t>ganontika_room_9</t>
  </si>
  <si>
    <t>1428</t>
  </si>
  <si>
    <t>03227000</t>
  </si>
  <si>
    <t>0322DB70</t>
  </si>
  <si>
    <t>006B70</t>
  </si>
  <si>
    <t>ganontika_room_10</t>
  </si>
  <si>
    <t>1429</t>
  </si>
  <si>
    <t>0322E000</t>
  </si>
  <si>
    <t>03234950</t>
  </si>
  <si>
    <t>006950</t>
  </si>
  <si>
    <t>ganontika_room_11</t>
  </si>
  <si>
    <t>03235000</t>
  </si>
  <si>
    <t>03240370</t>
  </si>
  <si>
    <t>00B370</t>
  </si>
  <si>
    <t>ganontika_room_12</t>
  </si>
  <si>
    <t>1431</t>
  </si>
  <si>
    <t>03241000</t>
  </si>
  <si>
    <t>03248D40</t>
  </si>
  <si>
    <t>007D40</t>
  </si>
  <si>
    <t>ganontika_room_13</t>
  </si>
  <si>
    <t>1432</t>
  </si>
  <si>
    <t>03249000</t>
  </si>
  <si>
    <t>032531A0</t>
  </si>
  <si>
    <t>00A1A0</t>
  </si>
  <si>
    <t>ganontika_room_14</t>
  </si>
  <si>
    <t>1433</t>
  </si>
  <si>
    <t>03254000</t>
  </si>
  <si>
    <t>0325BD40</t>
  </si>
  <si>
    <t>ganontika_room_15</t>
  </si>
  <si>
    <t>1434</t>
  </si>
  <si>
    <t>0325C000</t>
  </si>
  <si>
    <t>0325EE20</t>
  </si>
  <si>
    <t>002E20</t>
  </si>
  <si>
    <t>ganontika_room_16</t>
  </si>
  <si>
    <t>1435</t>
  </si>
  <si>
    <t>0325F000</t>
  </si>
  <si>
    <t>032676A0</t>
  </si>
  <si>
    <t>0086A0</t>
  </si>
  <si>
    <t>ganontika_room_17</t>
  </si>
  <si>
    <t>1436</t>
  </si>
  <si>
    <t>03268000</t>
  </si>
  <si>
    <t>03274670</t>
  </si>
  <si>
    <t>00C670</t>
  </si>
  <si>
    <t>ganontika_room_18</t>
  </si>
  <si>
    <t>1437</t>
  </si>
  <si>
    <t>03275000</t>
  </si>
  <si>
    <t>0327CD40</t>
  </si>
  <si>
    <t>ganontika_room_19</t>
  </si>
  <si>
    <t>1438</t>
  </si>
  <si>
    <t>0327D000</t>
  </si>
  <si>
    <t>0328A090</t>
  </si>
  <si>
    <t>00D090</t>
  </si>
  <si>
    <t>Scene File - Grave (Fairy's Fountain)</t>
  </si>
  <si>
    <t>1439</t>
  </si>
  <si>
    <t>0328B000</t>
  </si>
  <si>
    <t>03291810</t>
  </si>
  <si>
    <t>hakaana2_room_0</t>
  </si>
  <si>
    <t>1440</t>
  </si>
  <si>
    <t>03292000</t>
  </si>
  <si>
    <t>0329F920</t>
  </si>
  <si>
    <t>00D920</t>
  </si>
  <si>
    <t>Scene File - Thieves' Hideout</t>
  </si>
  <si>
    <t>1441</t>
  </si>
  <si>
    <t>032A0000</t>
  </si>
  <si>
    <t>032A4D40</t>
  </si>
  <si>
    <t>004D40</t>
  </si>
  <si>
    <t>gerudoway_room_0</t>
  </si>
  <si>
    <t>1442</t>
  </si>
  <si>
    <t>032A5000</t>
  </si>
  <si>
    <t>032AC2B0</t>
  </si>
  <si>
    <t>0072B0</t>
  </si>
  <si>
    <t>gerudoway_room_1</t>
  </si>
  <si>
    <t>1443</t>
  </si>
  <si>
    <t>032AD000</t>
  </si>
  <si>
    <t>032B0E50</t>
  </si>
  <si>
    <t>003E50</t>
  </si>
  <si>
    <t>gerudoway_room_2</t>
  </si>
  <si>
    <t>1444</t>
  </si>
  <si>
    <t>032B1000</t>
  </si>
  <si>
    <t>032BC310</t>
  </si>
  <si>
    <t>00B310</t>
  </si>
  <si>
    <t>gerudoway_room_3</t>
  </si>
  <si>
    <t>1445</t>
  </si>
  <si>
    <t>032BD000</t>
  </si>
  <si>
    <t>032C0920</t>
  </si>
  <si>
    <t>003920</t>
  </si>
  <si>
    <t>gerudoway_room_4</t>
  </si>
  <si>
    <t>1446</t>
  </si>
  <si>
    <t>032C1000</t>
  </si>
  <si>
    <t>032C5E40</t>
  </si>
  <si>
    <t>004E40</t>
  </si>
  <si>
    <t>gerudoway_room_5</t>
  </si>
  <si>
    <t>1447</t>
  </si>
  <si>
    <t>032C6000</t>
  </si>
  <si>
    <t>032D2560</t>
  </si>
  <si>
    <t>00C560</t>
  </si>
  <si>
    <t>Scene File - Bottom of the Well</t>
  </si>
  <si>
    <t>1448</t>
  </si>
  <si>
    <t>032D3000</t>
  </si>
  <si>
    <t>032E85F0</t>
  </si>
  <si>
    <t>HAKAdanCH_room_0</t>
  </si>
  <si>
    <t>1449</t>
  </si>
  <si>
    <t>032E9000</t>
  </si>
  <si>
    <t>032F42D0</t>
  </si>
  <si>
    <t>00B2D0</t>
  </si>
  <si>
    <t>HAKAdanCH_room_1</t>
  </si>
  <si>
    <t>1450</t>
  </si>
  <si>
    <t>032F5000</t>
  </si>
  <si>
    <t>032F8190</t>
  </si>
  <si>
    <t>003190</t>
  </si>
  <si>
    <t>HAKAdanCH_room_2</t>
  </si>
  <si>
    <t>1451</t>
  </si>
  <si>
    <t>032F9000</t>
  </si>
  <si>
    <t>032FAC60</t>
  </si>
  <si>
    <t>HAKAdanCH_room_3</t>
  </si>
  <si>
    <t>1452</t>
  </si>
  <si>
    <t>032FB000</t>
  </si>
  <si>
    <t>032FD450</t>
  </si>
  <si>
    <t>002450</t>
  </si>
  <si>
    <t>HAKAdanCH_room_4</t>
  </si>
  <si>
    <t>1453</t>
  </si>
  <si>
    <t>032FE000</t>
  </si>
  <si>
    <t>03300960</t>
  </si>
  <si>
    <t>002960</t>
  </si>
  <si>
    <t>HAKAdanCH_room_5</t>
  </si>
  <si>
    <t>1454</t>
  </si>
  <si>
    <t>03301000</t>
  </si>
  <si>
    <t>03303E80</t>
  </si>
  <si>
    <t>002E80</t>
  </si>
  <si>
    <t>HAKAdanCH_room_6</t>
  </si>
  <si>
    <t>1455</t>
  </si>
  <si>
    <t>03304000</t>
  </si>
  <si>
    <t>0330D0F0</t>
  </si>
  <si>
    <t>Scene File - Castle Hedge Maze (Night)</t>
  </si>
  <si>
    <t>1456</t>
  </si>
  <si>
    <t>0330E000</t>
  </si>
  <si>
    <t>03311620</t>
  </si>
  <si>
    <t>003620</t>
  </si>
  <si>
    <t>hairal_niwa_n_room_0</t>
  </si>
  <si>
    <t>1457</t>
  </si>
  <si>
    <t>03312000</t>
  </si>
  <si>
    <t>03320B20</t>
  </si>
  <si>
    <t>00EB20</t>
  </si>
  <si>
    <t>Scene File - Bombchu Bowling Alley</t>
  </si>
  <si>
    <t>1458</t>
  </si>
  <si>
    <t>03321000</t>
  </si>
  <si>
    <t>033271E0</t>
  </si>
  <si>
    <t>bowling_room_0</t>
  </si>
  <si>
    <t>1459</t>
  </si>
  <si>
    <t>03328000</t>
  </si>
  <si>
    <t>0332CAE0</t>
  </si>
  <si>
    <t>004AE0</t>
  </si>
  <si>
    <t>Scene File - Royal Family's Tomb</t>
  </si>
  <si>
    <t>1460</t>
  </si>
  <si>
    <t>0332D000</t>
  </si>
  <si>
    <t>03337800</t>
  </si>
  <si>
    <t>00A800</t>
  </si>
  <si>
    <t>hakaana_ouke_room_0</t>
  </si>
  <si>
    <t>1461</t>
  </si>
  <si>
    <t>03338000</t>
  </si>
  <si>
    <t>0333C800</t>
  </si>
  <si>
    <t>hakaana_ouke_room_1</t>
  </si>
  <si>
    <t>1462</t>
  </si>
  <si>
    <t>0333D000</t>
  </si>
  <si>
    <t>03343110</t>
  </si>
  <si>
    <t>006110</t>
  </si>
  <si>
    <t>hakaana_ouke_room_2</t>
  </si>
  <si>
    <t>1463</t>
  </si>
  <si>
    <t>03344000</t>
  </si>
  <si>
    <t>03355090</t>
  </si>
  <si>
    <t>011090</t>
  </si>
  <si>
    <t>Scene File - Lakeside Laboratory</t>
  </si>
  <si>
    <t>1464</t>
  </si>
  <si>
    <t>03356000</t>
  </si>
  <si>
    <t>0335D5D0</t>
  </si>
  <si>
    <t>0075D0</t>
  </si>
  <si>
    <t>hylia_labo_room_0</t>
  </si>
  <si>
    <t>1465</t>
  </si>
  <si>
    <t>0335E000</t>
  </si>
  <si>
    <t>03364C10</t>
  </si>
  <si>
    <t>006C10</t>
  </si>
  <si>
    <t>Scene File - Lon Lon Ranch House &amp; Tower</t>
  </si>
  <si>
    <t>1466</t>
  </si>
  <si>
    <t>03365000</t>
  </si>
  <si>
    <t>0336E540</t>
  </si>
  <si>
    <t>009540</t>
  </si>
  <si>
    <t>souko_room_0</t>
  </si>
  <si>
    <t>1467</t>
  </si>
  <si>
    <t>0336F000</t>
  </si>
  <si>
    <t>03379430</t>
  </si>
  <si>
    <t>00A430</t>
  </si>
  <si>
    <t>souko_room_1</t>
  </si>
  <si>
    <t>1468</t>
  </si>
  <si>
    <t>0337A000</t>
  </si>
  <si>
    <t>03382180</t>
  </si>
  <si>
    <t>008180</t>
  </si>
  <si>
    <t>souko_room_2</t>
  </si>
  <si>
    <t>1469</t>
  </si>
  <si>
    <t>03383000</t>
  </si>
  <si>
    <t>0338F550</t>
  </si>
  <si>
    <t>00C550</t>
  </si>
  <si>
    <t>Scene File - Guard House</t>
  </si>
  <si>
    <t>1470</t>
  </si>
  <si>
    <t>03390000</t>
  </si>
  <si>
    <t>03393DB0</t>
  </si>
  <si>
    <t>003DB0</t>
  </si>
  <si>
    <t>miharigoya_room_0</t>
  </si>
  <si>
    <t>1471</t>
  </si>
  <si>
    <t>03394000</t>
  </si>
  <si>
    <t>0339EA20</t>
  </si>
  <si>
    <t>00AA20</t>
  </si>
  <si>
    <t>Scene File - Granny's Potion Shop</t>
  </si>
  <si>
    <t>1472</t>
  </si>
  <si>
    <t>0339F000</t>
  </si>
  <si>
    <t>033A5A90</t>
  </si>
  <si>
    <t>006A90</t>
  </si>
  <si>
    <t>mahouya_room_0</t>
  </si>
  <si>
    <t>1473</t>
  </si>
  <si>
    <t>033A6000</t>
  </si>
  <si>
    <t>033AD1B0</t>
  </si>
  <si>
    <t>0071B0</t>
  </si>
  <si>
    <t>Scene File - Treasure Chest Shop</t>
  </si>
  <si>
    <t>1474</t>
  </si>
  <si>
    <t>033AE000</t>
  </si>
  <si>
    <t>033B7DC0</t>
  </si>
  <si>
    <t>009DC0</t>
  </si>
  <si>
    <t>takaraya_room_0</t>
  </si>
  <si>
    <t>1475</t>
  </si>
  <si>
    <t>033B8000</t>
  </si>
  <si>
    <t>033BA000</t>
  </si>
  <si>
    <t>002000</t>
  </si>
  <si>
    <t>takaraya_room_1</t>
  </si>
  <si>
    <t>1476</t>
  </si>
  <si>
    <t>033BC030</t>
  </si>
  <si>
    <t>takaraya_room_2</t>
  </si>
  <si>
    <t>1477</t>
  </si>
  <si>
    <t>033BD000</t>
  </si>
  <si>
    <t>033BF820</t>
  </si>
  <si>
    <t>takaraya_room_3</t>
  </si>
  <si>
    <t>1478</t>
  </si>
  <si>
    <t>033C0000</t>
  </si>
  <si>
    <t>033C3020</t>
  </si>
  <si>
    <t>takaraya_room_4</t>
  </si>
  <si>
    <t>1479</t>
  </si>
  <si>
    <t>033C4000</t>
  </si>
  <si>
    <t>033C7000</t>
  </si>
  <si>
    <t>003000</t>
  </si>
  <si>
    <t>takaraya_room_5</t>
  </si>
  <si>
    <t>1480</t>
  </si>
  <si>
    <t>033C9B00</t>
  </si>
  <si>
    <t>002B00</t>
  </si>
  <si>
    <t>takaraya_room_6</t>
  </si>
  <si>
    <t>1481</t>
  </si>
  <si>
    <t>033CA000</t>
  </si>
  <si>
    <t>033D1F10</t>
  </si>
  <si>
    <t>007F10</t>
  </si>
  <si>
    <t>Scene File - Ganon's Tower (Collapsing)</t>
  </si>
  <si>
    <t>1482</t>
  </si>
  <si>
    <t>033D2000</t>
  </si>
  <si>
    <t>033D9E80</t>
  </si>
  <si>
    <t>007E80</t>
  </si>
  <si>
    <t>ganon_sonogo_room_0</t>
  </si>
  <si>
    <t>1483</t>
  </si>
  <si>
    <t>033DA000</t>
  </si>
  <si>
    <t>033E1BB0</t>
  </si>
  <si>
    <t>007BB0</t>
  </si>
  <si>
    <t>ganon_sonogo_room_1</t>
  </si>
  <si>
    <t>1484</t>
  </si>
  <si>
    <t>033E2000</t>
  </si>
  <si>
    <t>033EACA0</t>
  </si>
  <si>
    <t>008CA0</t>
  </si>
  <si>
    <t>ganon_sonogo_room_2</t>
  </si>
  <si>
    <t>1485</t>
  </si>
  <si>
    <t>033EB000</t>
  </si>
  <si>
    <t>033F0640</t>
  </si>
  <si>
    <t>005640</t>
  </si>
  <si>
    <t>ganon_sonogo_room_3</t>
  </si>
  <si>
    <t>1486</t>
  </si>
  <si>
    <t>033F1000</t>
  </si>
  <si>
    <t>033F9CF0</t>
  </si>
  <si>
    <t>ganon_sonogo_room_4</t>
  </si>
  <si>
    <t>1487</t>
  </si>
  <si>
    <t>033FA000</t>
  </si>
  <si>
    <t>03403070</t>
  </si>
  <si>
    <t>Scene File - Ganon's Tower Collapse &amp; Battle Arena</t>
  </si>
  <si>
    <t>1488</t>
  </si>
  <si>
    <t>03404000</t>
  </si>
  <si>
    <t>03408150</t>
  </si>
  <si>
    <t>ganon_demo_room_0</t>
  </si>
  <si>
    <t>1489</t>
  </si>
  <si>
    <t>03409000</t>
  </si>
  <si>
    <t>03409370</t>
  </si>
  <si>
    <t>000370</t>
  </si>
  <si>
    <t>Scene File - Happy Mask Shop</t>
  </si>
  <si>
    <t>1490</t>
  </si>
  <si>
    <t>0340A000</t>
  </si>
  <si>
    <t>03438640</t>
  </si>
  <si>
    <t>02E640</t>
  </si>
  <si>
    <t>face_shop_room_0</t>
  </si>
  <si>
    <t>1491</t>
  </si>
  <si>
    <t>03439000</t>
  </si>
  <si>
    <t>0343A610</t>
  </si>
  <si>
    <t>Scene File - House of Skulltula</t>
  </si>
  <si>
    <t>1492</t>
  </si>
  <si>
    <t>0343B000</t>
  </si>
  <si>
    <t>034490A0</t>
  </si>
  <si>
    <t>00E0A0</t>
  </si>
  <si>
    <t>kinsuta_room_0</t>
  </si>
  <si>
    <t>1493</t>
  </si>
  <si>
    <t>0344A000</t>
  </si>
  <si>
    <t>0344EB00</t>
  </si>
  <si>
    <t>004B00</t>
  </si>
  <si>
    <t>Scene File - Inside Ganon's Castle (Collapsing)</t>
  </si>
  <si>
    <t>1494</t>
  </si>
  <si>
    <t>0344F000</t>
  </si>
  <si>
    <t>03466B80</t>
  </si>
  <si>
    <t>017B80</t>
  </si>
  <si>
    <t>ganontikasonogo_room_0</t>
  </si>
  <si>
    <t>1495</t>
  </si>
  <si>
    <t>03467000</t>
  </si>
  <si>
    <t>03470F20</t>
  </si>
  <si>
    <t>ganontikasonogo_room_1</t>
  </si>
  <si>
    <t>1496</t>
  </si>
  <si>
    <t>03471000</t>
  </si>
  <si>
    <t>03471400</t>
  </si>
  <si>
    <t>bump_texture_static</t>
  </si>
  <si>
    <t>Textures - Man Wearing Hat</t>
  </si>
  <si>
    <t>1497</t>
  </si>
  <si>
    <t>03472000</t>
  </si>
  <si>
    <t>03472010</t>
  </si>
  <si>
    <t>anime_model_1_static</t>
  </si>
  <si>
    <t>[Empty]</t>
  </si>
  <si>
    <t>1498</t>
  </si>
  <si>
    <t>03473000</t>
  </si>
  <si>
    <t>03473010</t>
  </si>
  <si>
    <t>anime_model_2_static</t>
  </si>
  <si>
    <t>1499</t>
  </si>
  <si>
    <t>03474000</t>
  </si>
  <si>
    <t>03474010</t>
  </si>
  <si>
    <t>anime_model_3_static</t>
  </si>
  <si>
    <t>03475000</t>
  </si>
  <si>
    <t>03475010</t>
  </si>
  <si>
    <t>anime_model_4_static</t>
  </si>
  <si>
    <t>03476000</t>
  </si>
  <si>
    <t>03476010</t>
  </si>
  <si>
    <t>anime_model_5_static</t>
  </si>
  <si>
    <t>03477000</t>
  </si>
  <si>
    <t>03477010</t>
  </si>
  <si>
    <t>anime_model_6_static</t>
  </si>
  <si>
    <t>03478000</t>
  </si>
  <si>
    <t>03478010</t>
  </si>
  <si>
    <t>anime_texture_1_static</t>
  </si>
  <si>
    <t>1504</t>
  </si>
  <si>
    <t>03479000</t>
  </si>
  <si>
    <t>03479010</t>
  </si>
  <si>
    <t>anime_texture_2_static</t>
  </si>
  <si>
    <t>1505</t>
  </si>
  <si>
    <t>0347A000</t>
  </si>
  <si>
    <t>0347A010</t>
  </si>
  <si>
    <t>anime_texture_3_static</t>
  </si>
  <si>
    <t>1506</t>
  </si>
  <si>
    <t>0347B000</t>
  </si>
  <si>
    <t>0347B010</t>
  </si>
  <si>
    <t>anime_texture_4_static</t>
  </si>
  <si>
    <t>1507</t>
  </si>
  <si>
    <t>0347C000</t>
  </si>
  <si>
    <t>0347C010</t>
  </si>
  <si>
    <t>anime_texture_5_static</t>
  </si>
  <si>
    <t>1508</t>
  </si>
  <si>
    <t>0347D000</t>
  </si>
  <si>
    <t>0347D010</t>
  </si>
  <si>
    <t>anime_texture_6_static</t>
  </si>
  <si>
    <t>1509</t>
  </si>
  <si>
    <t>0347E000</t>
  </si>
  <si>
    <t>0347E040</t>
  </si>
  <si>
    <t>000040</t>
  </si>
  <si>
    <t>softsprite_matrix_static</t>
  </si>
  <si>
    <t>V-Start</t>
  </si>
  <si>
    <t>V-End</t>
  </si>
  <si>
    <t>DBG Size</t>
  </si>
  <si>
    <t>1.0 Size</t>
  </si>
  <si>
    <t>DB vs. 1.0</t>
  </si>
  <si>
    <t>00012F70</t>
  </si>
  <si>
    <t>00011F10</t>
  </si>
  <si>
    <t>47936</t>
  </si>
  <si>
    <t>BB40</t>
  </si>
  <si>
    <t>00019030</t>
  </si>
  <si>
    <t>000060C0</t>
  </si>
  <si>
    <t>352</t>
  </si>
  <si>
    <t>160</t>
  </si>
  <si>
    <t>00044DF0</t>
  </si>
  <si>
    <t>0002BDC0</t>
  </si>
  <si>
    <t>62320</t>
  </si>
  <si>
    <t>F370</t>
  </si>
  <si>
    <t>00094870</t>
  </si>
  <si>
    <t>0004FA80</t>
  </si>
  <si>
    <t>3F0</t>
  </si>
  <si>
    <t>004E5C00</t>
  </si>
  <si>
    <t>00451390</t>
  </si>
  <si>
    <t>63296</t>
  </si>
  <si>
    <t>-F740</t>
  </si>
  <si>
    <t>0074C000</t>
  </si>
  <si>
    <t>00265C30</t>
  </si>
  <si>
    <t>007D6000</t>
  </si>
  <si>
    <t>00089CA0</t>
  </si>
  <si>
    <t>5120</t>
  </si>
  <si>
    <t>007E2000</t>
  </si>
  <si>
    <t>0000B400</t>
  </si>
  <si>
    <t>007EE000</t>
  </si>
  <si>
    <t>0000B930</t>
  </si>
  <si>
    <t>007F0000</t>
  </si>
  <si>
    <t>00001D80</t>
  </si>
  <si>
    <t>007F4000</t>
  </si>
  <si>
    <t>00003C80</t>
  </si>
  <si>
    <t>Textures - Game Over Screen Assets (All)</t>
  </si>
  <si>
    <t>2432</t>
  </si>
  <si>
    <t>980</t>
  </si>
  <si>
    <t>00802000</t>
  </si>
  <si>
    <t>0000DC80</t>
  </si>
  <si>
    <t>00811000</t>
  </si>
  <si>
    <t>0000EB80</t>
  </si>
  <si>
    <t>icon_item_ger_static</t>
  </si>
  <si>
    <t>Textures - Pause Menu Labels &amp; Dungeon Names (DE)</t>
  </si>
  <si>
    <t>60288</t>
  </si>
  <si>
    <t>EB80</t>
  </si>
  <si>
    <t>00821000</t>
  </si>
  <si>
    <t>0000F480</t>
  </si>
  <si>
    <t>icon_item_fra_static</t>
  </si>
  <si>
    <t>Textures - Pause Menu Labels &amp; Dungeon Names (FR)</t>
  </si>
  <si>
    <t>62592</t>
  </si>
  <si>
    <t>F480</t>
  </si>
  <si>
    <t>0087E000</t>
  </si>
  <si>
    <t>0005C400</t>
  </si>
  <si>
    <t>Textures - Pause Menu Inventory Item Names (All)</t>
  </si>
  <si>
    <t>125952</t>
  </si>
  <si>
    <t>1EC00</t>
  </si>
  <si>
    <t>008B1000</t>
  </si>
  <si>
    <t>00032400</t>
  </si>
  <si>
    <t>Textures - Pause Menu Overworld Location Names (All)</t>
  </si>
  <si>
    <t>68608</t>
  </si>
  <si>
    <t>10C00</t>
  </si>
  <si>
    <t>008BA000</t>
  </si>
  <si>
    <t>00008280</t>
  </si>
  <si>
    <t>Textures - Action Button Labels (All)</t>
  </si>
  <si>
    <t>11136</t>
  </si>
  <si>
    <t>2B80</t>
  </si>
  <si>
    <t>008BF000</t>
  </si>
  <si>
    <t>00004180</t>
  </si>
  <si>
    <t>008C1000</t>
  </si>
  <si>
    <t>00001200</t>
  </si>
  <si>
    <t>008C6000</t>
  </si>
  <si>
    <t>00004600</t>
  </si>
  <si>
    <t>Textures - Fonts (All)</t>
  </si>
  <si>
    <t>008FF000</t>
  </si>
  <si>
    <t>00038120</t>
  </si>
  <si>
    <t>-10</t>
  </si>
  <si>
    <t>0093B000</t>
  </si>
  <si>
    <t>0003B9D0</t>
  </si>
  <si>
    <t>ger_message_data_static</t>
  </si>
  <si>
    <t>Text - In-Game Messages (DE)</t>
  </si>
  <si>
    <t>244176</t>
  </si>
  <si>
    <t>3B9D0</t>
  </si>
  <si>
    <t>00973000</t>
  </si>
  <si>
    <t>000371C0</t>
  </si>
  <si>
    <t>fra_message_data_static</t>
  </si>
  <si>
    <t>Text - In-Game Messages (FR)</t>
  </si>
  <si>
    <t>225728</t>
  </si>
  <si>
    <t>371C0</t>
  </si>
  <si>
    <t>00974000</t>
  </si>
  <si>
    <t>00000F50</t>
  </si>
  <si>
    <t>Text - Staff Names (All)</t>
  </si>
  <si>
    <t>009A5000</t>
  </si>
  <si>
    <t>0000E350</t>
  </si>
  <si>
    <t>00983000</t>
  </si>
  <si>
    <t>000EE110</t>
  </si>
  <si>
    <t>00A94000</t>
  </si>
  <si>
    <t>00021DE0</t>
  </si>
  <si>
    <t>00BCEF30</t>
  </si>
  <si>
    <t>0013AF30</t>
  </si>
  <si>
    <t>225792</t>
  </si>
  <si>
    <t>37200</t>
  </si>
  <si>
    <t>00BCFAC0</t>
  </si>
  <si>
    <t>00000B90</t>
  </si>
  <si>
    <t>464</t>
  </si>
  <si>
    <t>00BD2B20</t>
  </si>
  <si>
    <t>00003060</t>
  </si>
  <si>
    <t>768</t>
  </si>
  <si>
    <t>300</t>
  </si>
  <si>
    <t>00BD2C70</t>
  </si>
  <si>
    <t>00000150</t>
  </si>
  <si>
    <t>00BE2730</t>
  </si>
  <si>
    <t>0000FAC0</t>
  </si>
  <si>
    <t>-460</t>
  </si>
  <si>
    <t>00C010B0</t>
  </si>
  <si>
    <t>0001E980</t>
  </si>
  <si>
    <t>8176</t>
  </si>
  <si>
    <t>1FF0</t>
  </si>
  <si>
    <t>00C27940</t>
  </si>
  <si>
    <t>00026890</t>
  </si>
  <si>
    <t>816</t>
  </si>
  <si>
    <t>330</t>
  </si>
  <si>
    <t>00C2E420</t>
  </si>
  <si>
    <t>00006AE0</t>
  </si>
  <si>
    <t>-80</t>
  </si>
  <si>
    <t>00C33CD0</t>
  </si>
  <si>
    <t>000058B0</t>
  </si>
  <si>
    <t>00C34AE0</t>
  </si>
  <si>
    <t>00000E10</t>
  </si>
  <si>
    <t>176</t>
  </si>
  <si>
    <t>B0</t>
  </si>
  <si>
    <t>00C36AA0</t>
  </si>
  <si>
    <t>00001FC0</t>
  </si>
  <si>
    <t>8128</t>
  </si>
  <si>
    <t>1FC0</t>
  </si>
  <si>
    <t>00C38A80</t>
  </si>
  <si>
    <t>00001FE0</t>
  </si>
  <si>
    <t>256</t>
  </si>
  <si>
    <t>00C3AA70</t>
  </si>
  <si>
    <t>00001FF0</t>
  </si>
  <si>
    <t>00C3BDE0</t>
  </si>
  <si>
    <t>00001370</t>
  </si>
  <si>
    <t>00C3D320</t>
  </si>
  <si>
    <t>00001540</t>
  </si>
  <si>
    <t>272</t>
  </si>
  <si>
    <t>00C3D5A0</t>
  </si>
  <si>
    <t>00000280</t>
  </si>
  <si>
    <t>00C3DF30</t>
  </si>
  <si>
    <t>00000990</t>
  </si>
  <si>
    <t>2448</t>
  </si>
  <si>
    <t>990</t>
  </si>
  <si>
    <t>00C3E9B0</t>
  </si>
  <si>
    <t>00000A80</t>
  </si>
  <si>
    <t>00C3F880</t>
  </si>
  <si>
    <t>00000ED0</t>
  </si>
  <si>
    <t>00C3FEC0</t>
  </si>
  <si>
    <t>00000640</t>
  </si>
  <si>
    <t>00C407D0</t>
  </si>
  <si>
    <t>00000910</t>
  </si>
  <si>
    <t>00C41590</t>
  </si>
  <si>
    <t>00000DC0</t>
  </si>
  <si>
    <t>00C44680</t>
  </si>
  <si>
    <t>000030F0</t>
  </si>
  <si>
    <t>12528</t>
  </si>
  <si>
    <t>30F0</t>
  </si>
  <si>
    <t>00C46EC0</t>
  </si>
  <si>
    <t>00002840</t>
  </si>
  <si>
    <t>512</t>
  </si>
  <si>
    <t>200</t>
  </si>
  <si>
    <t>00C47420</t>
  </si>
  <si>
    <t>00000560</t>
  </si>
  <si>
    <t>224</t>
  </si>
  <si>
    <t>E0</t>
  </si>
  <si>
    <t>00C47990</t>
  </si>
  <si>
    <t>00000570</t>
  </si>
  <si>
    <t>112</t>
  </si>
  <si>
    <t>00C48220</t>
  </si>
  <si>
    <t>00000890</t>
  </si>
  <si>
    <t>208</t>
  </si>
  <si>
    <t>00C48800</t>
  </si>
  <si>
    <t>000005E0</t>
  </si>
  <si>
    <t>00C499A0</t>
  </si>
  <si>
    <t>000011A0</t>
  </si>
  <si>
    <t>00C49B10</t>
  </si>
  <si>
    <t>00000170</t>
  </si>
  <si>
    <t>00C4A400</t>
  </si>
  <si>
    <t>000008F0</t>
  </si>
  <si>
    <t>144</t>
  </si>
  <si>
    <t>00C4AB40</t>
  </si>
  <si>
    <t>00000740</t>
  </si>
  <si>
    <t>00C4BD00</t>
  </si>
  <si>
    <t>000011C0</t>
  </si>
  <si>
    <t>320</t>
  </si>
  <si>
    <t>140</t>
  </si>
  <si>
    <t>00C4C780</t>
  </si>
  <si>
    <t>-20</t>
  </si>
  <si>
    <t>00C4CB70</t>
  </si>
  <si>
    <t>000003F0</t>
  </si>
  <si>
    <t>00C4D220</t>
  </si>
  <si>
    <t>000006B0</t>
  </si>
  <si>
    <t>00C4DE40</t>
  </si>
  <si>
    <t>00000C20</t>
  </si>
  <si>
    <t>00C4E9E0</t>
  </si>
  <si>
    <t>00000BA0</t>
  </si>
  <si>
    <t>00C4FF90</t>
  </si>
  <si>
    <t>000015B0</t>
  </si>
  <si>
    <t>00C50A40</t>
  </si>
  <si>
    <t>00000AB0</t>
  </si>
  <si>
    <t>00C51300</t>
  </si>
  <si>
    <t>000008C0</t>
  </si>
  <si>
    <t>00C524D0</t>
  </si>
  <si>
    <t>000011D0</t>
  </si>
  <si>
    <t>4560</t>
  </si>
  <si>
    <t>11D0</t>
  </si>
  <si>
    <t>00C53EE0</t>
  </si>
  <si>
    <t>00001A10</t>
  </si>
  <si>
    <t>288</t>
  </si>
  <si>
    <t>00C54B60</t>
  </si>
  <si>
    <t>00000C80</t>
  </si>
  <si>
    <t>480</t>
  </si>
  <si>
    <t>1E0</t>
  </si>
  <si>
    <t>00C553A0</t>
  </si>
  <si>
    <t>00000840</t>
  </si>
  <si>
    <t>00C55B80</t>
  </si>
  <si>
    <t>000007E0</t>
  </si>
  <si>
    <t>00C56030</t>
  </si>
  <si>
    <t>000004B0</t>
  </si>
  <si>
    <t>00C56D80</t>
  </si>
  <si>
    <t>00000D50</t>
  </si>
  <si>
    <t>00C57E70</t>
  </si>
  <si>
    <t>000010F0</t>
  </si>
  <si>
    <t>608</t>
  </si>
  <si>
    <t>260</t>
  </si>
  <si>
    <t>00C586A0</t>
  </si>
  <si>
    <t>00000830</t>
  </si>
  <si>
    <t>00C58D60</t>
  </si>
  <si>
    <t>000006C0</t>
  </si>
  <si>
    <t>00C59DC0</t>
  </si>
  <si>
    <t>400</t>
  </si>
  <si>
    <t>190</t>
  </si>
  <si>
    <t>00C5AF40</t>
  </si>
  <si>
    <t>00001180</t>
  </si>
  <si>
    <t>00C5BC00</t>
  </si>
  <si>
    <t>00000CC0</t>
  </si>
  <si>
    <t>00C5D110</t>
  </si>
  <si>
    <t>00001510</t>
  </si>
  <si>
    <t>192</t>
  </si>
  <si>
    <t>00C5E100</t>
  </si>
  <si>
    <t>00000FF0</t>
  </si>
  <si>
    <t>00C5E550</t>
  </si>
  <si>
    <t>00000450</t>
  </si>
  <si>
    <t>00C5F480</t>
  </si>
  <si>
    <t>00000F30</t>
  </si>
  <si>
    <t>00C60800</t>
  </si>
  <si>
    <t>00001380</t>
  </si>
  <si>
    <t>336</t>
  </si>
  <si>
    <t>150</t>
  </si>
  <si>
    <t>00C60C60</t>
  </si>
  <si>
    <t>00000460</t>
  </si>
  <si>
    <t>00C61480</t>
  </si>
  <si>
    <t>00000820</t>
  </si>
  <si>
    <t>2080</t>
  </si>
  <si>
    <t>820</t>
  </si>
  <si>
    <t>00C618A0</t>
  </si>
  <si>
    <t>00000420</t>
  </si>
  <si>
    <t>00C62000</t>
  </si>
  <si>
    <t>00000760</t>
  </si>
  <si>
    <t>00C62420</t>
  </si>
  <si>
    <t>00C62EE0</t>
  </si>
  <si>
    <t>00000AC0</t>
  </si>
  <si>
    <t>640</t>
  </si>
  <si>
    <t>280</t>
  </si>
  <si>
    <t>00C631E0</t>
  </si>
  <si>
    <t>00000300</t>
  </si>
  <si>
    <t>00C63EE0</t>
  </si>
  <si>
    <t>00000D00</t>
  </si>
  <si>
    <t>00C64630</t>
  </si>
  <si>
    <t>00000750</t>
  </si>
  <si>
    <t>00C666B0</t>
  </si>
  <si>
    <t>00002080</t>
  </si>
  <si>
    <t>864</t>
  </si>
  <si>
    <t>360</t>
  </si>
  <si>
    <t>00C66E00</t>
  </si>
  <si>
    <t>-30</t>
  </si>
  <si>
    <t>00C675E0</t>
  </si>
  <si>
    <t>00C68480</t>
  </si>
  <si>
    <t>00000EA0</t>
  </si>
  <si>
    <t>240</t>
  </si>
  <si>
    <t>F0</t>
  </si>
  <si>
    <t>00C688E0</t>
  </si>
  <si>
    <t>00C68E70</t>
  </si>
  <si>
    <t>00000590</t>
  </si>
  <si>
    <t>00C6A180</t>
  </si>
  <si>
    <t>00001310</t>
  </si>
  <si>
    <t>304</t>
  </si>
  <si>
    <t>00C6A9B0</t>
  </si>
  <si>
    <t>2096</t>
  </si>
  <si>
    <t>830</t>
  </si>
  <si>
    <t>00C6AEE0</t>
  </si>
  <si>
    <t>00000530</t>
  </si>
  <si>
    <t>00C6B060</t>
  </si>
  <si>
    <t>00000180</t>
  </si>
  <si>
    <t>00C6B1B0</t>
  </si>
  <si>
    <t>00C6C960</t>
  </si>
  <si>
    <t>000017B0</t>
  </si>
  <si>
    <t>736</t>
  </si>
  <si>
    <t>2E0</t>
  </si>
  <si>
    <t>00C6DB70</t>
  </si>
  <si>
    <t>00001210</t>
  </si>
  <si>
    <t>00C6E400</t>
  </si>
  <si>
    <t>00C6E5D0</t>
  </si>
  <si>
    <t>000001D0</t>
  </si>
  <si>
    <t>00C6F4A0</t>
  </si>
  <si>
    <t>3792</t>
  </si>
  <si>
    <t>ED0</t>
  </si>
  <si>
    <t>00C6F8E0</t>
  </si>
  <si>
    <t>00000440</t>
  </si>
  <si>
    <t>00C70520</t>
  </si>
  <si>
    <t>00000C40</t>
  </si>
  <si>
    <t>784</t>
  </si>
  <si>
    <t>310</t>
  </si>
  <si>
    <t>00C71280</t>
  </si>
  <si>
    <t>00000D60</t>
  </si>
  <si>
    <t>624</t>
  </si>
  <si>
    <t>00C71D80</t>
  </si>
  <si>
    <t>00000B00</t>
  </si>
  <si>
    <t>576</t>
  </si>
  <si>
    <t>00C724E0</t>
  </si>
  <si>
    <t>00C73350</t>
  </si>
  <si>
    <t>00000E70</t>
  </si>
  <si>
    <t>416</t>
  </si>
  <si>
    <t>1A0</t>
  </si>
  <si>
    <t>00C73AD0</t>
  </si>
  <si>
    <t>00000780</t>
  </si>
  <si>
    <t>00C74280</t>
  </si>
  <si>
    <t>000007B0</t>
  </si>
  <si>
    <t>00C74F20</t>
  </si>
  <si>
    <t>00000CA0</t>
  </si>
  <si>
    <t>00C76DB0</t>
  </si>
  <si>
    <t>00001E90</t>
  </si>
  <si>
    <t>00C777E0</t>
  </si>
  <si>
    <t>00000A30</t>
  </si>
  <si>
    <t>00C77B50</t>
  </si>
  <si>
    <t>00000370</t>
  </si>
  <si>
    <t>00C782E0</t>
  </si>
  <si>
    <t>00000790</t>
  </si>
  <si>
    <t>00C78480</t>
  </si>
  <si>
    <t>000001A0</t>
  </si>
  <si>
    <t>00C796C0</t>
  </si>
  <si>
    <t>00001240</t>
  </si>
  <si>
    <t>00C799E0</t>
  </si>
  <si>
    <t>00000320</t>
  </si>
  <si>
    <t>00C7A7E0</t>
  </si>
  <si>
    <t>00000E00</t>
  </si>
  <si>
    <t>00C7AB80</t>
  </si>
  <si>
    <t>000003A0</t>
  </si>
  <si>
    <t>00C7AE40</t>
  </si>
  <si>
    <t>000002C0</t>
  </si>
  <si>
    <t>00C7B360</t>
  </si>
  <si>
    <t>00000520</t>
  </si>
  <si>
    <t>00C7C7E0</t>
  </si>
  <si>
    <t>00001480</t>
  </si>
  <si>
    <t>00C7D170</t>
  </si>
  <si>
    <t>00C7D480</t>
  </si>
  <si>
    <t>00000310</t>
  </si>
  <si>
    <t>00C7E930</t>
  </si>
  <si>
    <t>000014B0</t>
  </si>
  <si>
    <t>00C7EFD0</t>
  </si>
  <si>
    <t>000006A0</t>
  </si>
  <si>
    <t>00C7F660</t>
  </si>
  <si>
    <t>00000690</t>
  </si>
  <si>
    <t>00C807E0</t>
  </si>
  <si>
    <t>00C80E80</t>
  </si>
  <si>
    <t>00C814F0</t>
  </si>
  <si>
    <t>00000670</t>
  </si>
  <si>
    <t>00C81C90</t>
  </si>
  <si>
    <t>000007A0</t>
  </si>
  <si>
    <t>00C82120</t>
  </si>
  <si>
    <t>00000490</t>
  </si>
  <si>
    <t>00C82660</t>
  </si>
  <si>
    <t>00000540</t>
  </si>
  <si>
    <t>00C83550</t>
  </si>
  <si>
    <t>00000EF0</t>
  </si>
  <si>
    <t>00C83930</t>
  </si>
  <si>
    <t>000003E0</t>
  </si>
  <si>
    <t>00C85140</t>
  </si>
  <si>
    <t>00001810</t>
  </si>
  <si>
    <t>6160</t>
  </si>
  <si>
    <t>1810</t>
  </si>
  <si>
    <t>00C858C0</t>
  </si>
  <si>
    <t>00C86100</t>
  </si>
  <si>
    <t>00C86410</t>
  </si>
  <si>
    <t>00C87480</t>
  </si>
  <si>
    <t>00001070</t>
  </si>
  <si>
    <t>00C87610</t>
  </si>
  <si>
    <t>00000190</t>
  </si>
  <si>
    <t>00C880D0</t>
  </si>
  <si>
    <t>496</t>
  </si>
  <si>
    <t>1F0</t>
  </si>
  <si>
    <t>00C88610</t>
  </si>
  <si>
    <t>00C88C00</t>
  </si>
  <si>
    <t>000005F0</t>
  </si>
  <si>
    <t>00C89B40</t>
  </si>
  <si>
    <t>00000F40</t>
  </si>
  <si>
    <t>00C8B200</t>
  </si>
  <si>
    <t>000016C0</t>
  </si>
  <si>
    <t>00C8C8E0</t>
  </si>
  <si>
    <t>000016E0</t>
  </si>
  <si>
    <t>00C8CA60</t>
  </si>
  <si>
    <t>00C8D200</t>
  </si>
  <si>
    <t>00C8DA40</t>
  </si>
  <si>
    <t>00C8E110</t>
  </si>
  <si>
    <t>000006D0</t>
  </si>
  <si>
    <t>00C8F920</t>
  </si>
  <si>
    <t>00C8FE90</t>
  </si>
  <si>
    <t>00C99AC0</t>
  </si>
  <si>
    <t>00009C30</t>
  </si>
  <si>
    <t>00CA1370</t>
  </si>
  <si>
    <t>000078B0</t>
  </si>
  <si>
    <t>580</t>
  </si>
  <si>
    <t>00CA5570</t>
  </si>
  <si>
    <t>00004200</t>
  </si>
  <si>
    <t>4D0</t>
  </si>
  <si>
    <t>00CC80C0</t>
  </si>
  <si>
    <t>00022B50</t>
  </si>
  <si>
    <t>2272</t>
  </si>
  <si>
    <t>8E0</t>
  </si>
  <si>
    <t>00CD9CA0</t>
  </si>
  <si>
    <t>00011BE0</t>
  </si>
  <si>
    <t>2288</t>
  </si>
  <si>
    <t>8F0</t>
  </si>
  <si>
    <t>00CDF070</t>
  </si>
  <si>
    <t>000053D0</t>
  </si>
  <si>
    <t>1632</t>
  </si>
  <si>
    <t>660</t>
  </si>
  <si>
    <t>00CE5160</t>
  </si>
  <si>
    <t>000060F0</t>
  </si>
  <si>
    <t>368</t>
  </si>
  <si>
    <t>170</t>
  </si>
  <si>
    <t>00CF1120</t>
  </si>
  <si>
    <t>0000BFC0</t>
  </si>
  <si>
    <t>2592</t>
  </si>
  <si>
    <t>A20</t>
  </si>
  <si>
    <t>00CFD7E0</t>
  </si>
  <si>
    <t>0000C6C0</t>
  </si>
  <si>
    <t>00D11350</t>
  </si>
  <si>
    <t>00013B70</t>
  </si>
  <si>
    <t>AF0</t>
  </si>
  <si>
    <t>00D1FFE0</t>
  </si>
  <si>
    <t>0000EC90</t>
  </si>
  <si>
    <t>4A0</t>
  </si>
  <si>
    <t>00D23160</t>
  </si>
  <si>
    <t>00003180</t>
  </si>
  <si>
    <t>470</t>
  </si>
  <si>
    <t>00D26B40</t>
  </si>
  <si>
    <t>000039E0</t>
  </si>
  <si>
    <t>00D2A5E0</t>
  </si>
  <si>
    <t>00003AA0</t>
  </si>
  <si>
    <t>00D30A20</t>
  </si>
  <si>
    <t>00006440</t>
  </si>
  <si>
    <t>2368</t>
  </si>
  <si>
    <t>940</t>
  </si>
  <si>
    <t>00D314D0</t>
  </si>
  <si>
    <t>00D31FC0</t>
  </si>
  <si>
    <t>00000AF0</t>
  </si>
  <si>
    <t>720</t>
  </si>
  <si>
    <t>2D0</t>
  </si>
  <si>
    <t>00D35F00</t>
  </si>
  <si>
    <t>00003F40</t>
  </si>
  <si>
    <t>16192</t>
  </si>
  <si>
    <t>3F40</t>
  </si>
  <si>
    <t>00D36D00</t>
  </si>
  <si>
    <t>00D3C990</t>
  </si>
  <si>
    <t>00005C90</t>
  </si>
  <si>
    <t>1680</t>
  </si>
  <si>
    <t>690</t>
  </si>
  <si>
    <t>00D3E270</t>
  </si>
  <si>
    <t>000018E0</t>
  </si>
  <si>
    <t>6368</t>
  </si>
  <si>
    <t>18E0</t>
  </si>
  <si>
    <t>00D42510</t>
  </si>
  <si>
    <t>000042A0</t>
  </si>
  <si>
    <t>00D46610</t>
  </si>
  <si>
    <t>00004100</t>
  </si>
  <si>
    <t>450</t>
  </si>
  <si>
    <t>00D47AA0</t>
  </si>
  <si>
    <t>00001490</t>
  </si>
  <si>
    <t>432</t>
  </si>
  <si>
    <t>1B0</t>
  </si>
  <si>
    <t>00D4A870</t>
  </si>
  <si>
    <t>00002DD0</t>
  </si>
  <si>
    <t>688</t>
  </si>
  <si>
    <t>2B0</t>
  </si>
  <si>
    <t>00D4CD00</t>
  </si>
  <si>
    <t>00002490</t>
  </si>
  <si>
    <t>00D4D530</t>
  </si>
  <si>
    <t>00D4DC20</t>
  </si>
  <si>
    <t>000006F0</t>
  </si>
  <si>
    <t>00D4E290</t>
  </si>
  <si>
    <t>00D4F8E0</t>
  </si>
  <si>
    <t>00001650</t>
  </si>
  <si>
    <t>00D51C60</t>
  </si>
  <si>
    <t>00002380</t>
  </si>
  <si>
    <t>00D51DC0</t>
  </si>
  <si>
    <t>00000160</t>
  </si>
  <si>
    <t>00D562E0</t>
  </si>
  <si>
    <t>00004520</t>
  </si>
  <si>
    <t>00D56F00</t>
  </si>
  <si>
    <t>00D583E0</t>
  </si>
  <si>
    <t>000014E0</t>
  </si>
  <si>
    <t>00D587E0</t>
  </si>
  <si>
    <t>00000400</t>
  </si>
  <si>
    <t>00D58C80</t>
  </si>
  <si>
    <t>000004A0</t>
  </si>
  <si>
    <t>00D59670</t>
  </si>
  <si>
    <t>000009F0</t>
  </si>
  <si>
    <t>00D59B80</t>
  </si>
  <si>
    <t>00000510</t>
  </si>
  <si>
    <t>00D5A0D0</t>
  </si>
  <si>
    <t>00000550</t>
  </si>
  <si>
    <t>00D5A610</t>
  </si>
  <si>
    <t>00D5AC40</t>
  </si>
  <si>
    <t>00000630</t>
  </si>
  <si>
    <t>00D5B160</t>
  </si>
  <si>
    <t>00D5B2E0</t>
  </si>
  <si>
    <t>00D5B900</t>
  </si>
  <si>
    <t>00000620</t>
  </si>
  <si>
    <t>00D5C190</t>
  </si>
  <si>
    <t>00D5C960</t>
  </si>
  <si>
    <t>000007D0</t>
  </si>
  <si>
    <t>00D5D2F0</t>
  </si>
  <si>
    <t>384</t>
  </si>
  <si>
    <t>180</t>
  </si>
  <si>
    <t>00D5D750</t>
  </si>
  <si>
    <t>00D5DC90</t>
  </si>
  <si>
    <t>00D5ED70</t>
  </si>
  <si>
    <t>000010E0</t>
  </si>
  <si>
    <t>00D5F500</t>
  </si>
  <si>
    <t>00D5F780</t>
  </si>
  <si>
    <t>00D5F9D0</t>
  </si>
  <si>
    <t>00000250</t>
  </si>
  <si>
    <t>00D5FF90</t>
  </si>
  <si>
    <t>000005C0</t>
  </si>
  <si>
    <t>00D60560</t>
  </si>
  <si>
    <t>000005D0</t>
  </si>
  <si>
    <t>00D60B70</t>
  </si>
  <si>
    <t>00000610</t>
  </si>
  <si>
    <t>00D61020</t>
  </si>
  <si>
    <t>00D61780</t>
  </si>
  <si>
    <t>00D61D30</t>
  </si>
  <si>
    <t>000005B0</t>
  </si>
  <si>
    <t>00D62220</t>
  </si>
  <si>
    <t>000004F0</t>
  </si>
  <si>
    <t>00D627E0</t>
  </si>
  <si>
    <t>00D62CB0</t>
  </si>
  <si>
    <t>000004D0</t>
  </si>
  <si>
    <t>00D63E40</t>
  </si>
  <si>
    <t>00001190</t>
  </si>
  <si>
    <t>00D64520</t>
  </si>
  <si>
    <t>000006E0</t>
  </si>
  <si>
    <t>00D64C60</t>
  </si>
  <si>
    <t>00D65390</t>
  </si>
  <si>
    <t>00000730</t>
  </si>
  <si>
    <t>00D65760</t>
  </si>
  <si>
    <t>000003D0</t>
  </si>
  <si>
    <t>00D65900</t>
  </si>
  <si>
    <t>00D65D30</t>
  </si>
  <si>
    <t>00000430</t>
  </si>
  <si>
    <t>00D66150</t>
  </si>
  <si>
    <t>00D66D30</t>
  </si>
  <si>
    <t>00000BE0</t>
  </si>
  <si>
    <t>1520</t>
  </si>
  <si>
    <t>5F0</t>
  </si>
  <si>
    <t>00D67550</t>
  </si>
  <si>
    <t>944</t>
  </si>
  <si>
    <t>3B0</t>
  </si>
  <si>
    <t>00D699A0</t>
  </si>
  <si>
    <t>00002450</t>
  </si>
  <si>
    <t>00D6A750</t>
  </si>
  <si>
    <t>00000DB0</t>
  </si>
  <si>
    <t>00D6BBD0</t>
  </si>
  <si>
    <t>00D6CA30</t>
  </si>
  <si>
    <t>00000E60</t>
  </si>
  <si>
    <t>00D6CE00</t>
  </si>
  <si>
    <t>00D6CF50</t>
  </si>
  <si>
    <t>00D6E730</t>
  </si>
  <si>
    <t>000017E0</t>
  </si>
  <si>
    <t>00D6F980</t>
  </si>
  <si>
    <t>00001250</t>
  </si>
  <si>
    <t>00D71910</t>
  </si>
  <si>
    <t>00001F90</t>
  </si>
  <si>
    <t>00D75660</t>
  </si>
  <si>
    <t>00003D50</t>
  </si>
  <si>
    <t>00D76290</t>
  </si>
  <si>
    <t>00000C30</t>
  </si>
  <si>
    <t>00D78ED0</t>
  </si>
  <si>
    <t>00002C40</t>
  </si>
  <si>
    <t>00D7B1E0</t>
  </si>
  <si>
    <t>00002310</t>
  </si>
  <si>
    <t>00D7B690</t>
  </si>
  <si>
    <t>00D7BD00</t>
  </si>
  <si>
    <t>00D7CC60</t>
  </si>
  <si>
    <t>00000F60</t>
  </si>
  <si>
    <t>00D7E470</t>
  </si>
  <si>
    <t>00D7EE60</t>
  </si>
  <si>
    <t>00D80590</t>
  </si>
  <si>
    <t>00001730</t>
  </si>
  <si>
    <t>00D81AB0</t>
  </si>
  <si>
    <t>00001520</t>
  </si>
  <si>
    <t>00D823F0</t>
  </si>
  <si>
    <t>00000940</t>
  </si>
  <si>
    <t>00D84130</t>
  </si>
  <si>
    <t>00001D40</t>
  </si>
  <si>
    <t>528</t>
  </si>
  <si>
    <t>210</t>
  </si>
  <si>
    <t>00D85220</t>
  </si>
  <si>
    <t>00D86690</t>
  </si>
  <si>
    <t>00001470</t>
  </si>
  <si>
    <t>00D87D00</t>
  </si>
  <si>
    <t>00001670</t>
  </si>
  <si>
    <t>5744</t>
  </si>
  <si>
    <t>1670</t>
  </si>
  <si>
    <t>00D8B100</t>
  </si>
  <si>
    <t>00003400</t>
  </si>
  <si>
    <t>00D8BCB0</t>
  </si>
  <si>
    <t>00000BB0</t>
  </si>
  <si>
    <t>00D8CBD0</t>
  </si>
  <si>
    <t>00000F20</t>
  </si>
  <si>
    <t>540</t>
  </si>
  <si>
    <t>00D959F0</t>
  </si>
  <si>
    <t>00008E20</t>
  </si>
  <si>
    <t>00D96E30</t>
  </si>
  <si>
    <t>00001440</t>
  </si>
  <si>
    <t>00D984A0</t>
  </si>
  <si>
    <t>00D99720</t>
  </si>
  <si>
    <t>00001280</t>
  </si>
  <si>
    <t>00D9AF10</t>
  </si>
  <si>
    <t>000017F0</t>
  </si>
  <si>
    <t>00D9C3C0</t>
  </si>
  <si>
    <t>00DA0150</t>
  </si>
  <si>
    <t>00003D90</t>
  </si>
  <si>
    <t>15760</t>
  </si>
  <si>
    <t>3D90</t>
  </si>
  <si>
    <t>00DA1930</t>
  </si>
  <si>
    <t>00DA3470</t>
  </si>
  <si>
    <t>00001B40</t>
  </si>
  <si>
    <t>00DA4460</t>
  </si>
  <si>
    <t>00DA5F40</t>
  </si>
  <si>
    <t>00001AE0</t>
  </si>
  <si>
    <t>00DA74D0</t>
  </si>
  <si>
    <t>00001590</t>
  </si>
  <si>
    <t>00DA86D0</t>
  </si>
  <si>
    <t>4E0</t>
  </si>
  <si>
    <t>00DA9EB0</t>
  </si>
  <si>
    <t>00DACFB0</t>
  </si>
  <si>
    <t>00003100</t>
  </si>
  <si>
    <t>00DAEE40</t>
  </si>
  <si>
    <t>00DB1BC0</t>
  </si>
  <si>
    <t>00002D80</t>
  </si>
  <si>
    <t>00DB2DC0</t>
  </si>
  <si>
    <t>00DB3C20</t>
  </si>
  <si>
    <t>00DB4820</t>
  </si>
  <si>
    <t>00000C00</t>
  </si>
  <si>
    <t>00DB62E0</t>
  </si>
  <si>
    <t>00001AC0</t>
  </si>
  <si>
    <t>00DB6980</t>
  </si>
  <si>
    <t>00DB6B90</t>
  </si>
  <si>
    <t>00000210</t>
  </si>
  <si>
    <t>00DB8820</t>
  </si>
  <si>
    <t>00001C90</t>
  </si>
  <si>
    <t>00DBD310</t>
  </si>
  <si>
    <t>00004AF0</t>
  </si>
  <si>
    <t>00DBE580</t>
  </si>
  <si>
    <t>00001270</t>
  </si>
  <si>
    <t>1808</t>
  </si>
  <si>
    <t>710</t>
  </si>
  <si>
    <t>00DBFA90</t>
  </si>
  <si>
    <t>00DC1000</t>
  </si>
  <si>
    <t>00001570</t>
  </si>
  <si>
    <t>00DC22B0</t>
  </si>
  <si>
    <t>000012B0</t>
  </si>
  <si>
    <t>00DC50A0</t>
  </si>
  <si>
    <t>00002DF0</t>
  </si>
  <si>
    <t>00DC5E50</t>
  </si>
  <si>
    <t>00DC8810</t>
  </si>
  <si>
    <t>000029C0</t>
  </si>
  <si>
    <t>10688</t>
  </si>
  <si>
    <t>29C0</t>
  </si>
  <si>
    <t>00DC9C60</t>
  </si>
  <si>
    <t>00001450</t>
  </si>
  <si>
    <t>832</t>
  </si>
  <si>
    <t>340</t>
  </si>
  <si>
    <t>00DCBE70</t>
  </si>
  <si>
    <t>00002210</t>
  </si>
  <si>
    <t>00DCE100</t>
  </si>
  <si>
    <t>00002290</t>
  </si>
  <si>
    <t>8848</t>
  </si>
  <si>
    <t>2290</t>
  </si>
  <si>
    <t>00DD1590</t>
  </si>
  <si>
    <t>00003490</t>
  </si>
  <si>
    <t>00DD4400</t>
  </si>
  <si>
    <t>00002E70</t>
  </si>
  <si>
    <t>11888</t>
  </si>
  <si>
    <t>2E70</t>
  </si>
  <si>
    <t>00DD5180</t>
  </si>
  <si>
    <t>00000D80</t>
  </si>
  <si>
    <t>00DD69A0</t>
  </si>
  <si>
    <t>00001820</t>
  </si>
  <si>
    <t>00DD8AA0</t>
  </si>
  <si>
    <t>00002100</t>
  </si>
  <si>
    <t>00DDA940</t>
  </si>
  <si>
    <t>00001EA0</t>
  </si>
  <si>
    <t>1648</t>
  </si>
  <si>
    <t>670</t>
  </si>
  <si>
    <t>00DDEBE0</t>
  </si>
  <si>
    <t>00DE5D60</t>
  </si>
  <si>
    <t>00007180</t>
  </si>
  <si>
    <t>00DE7550</t>
  </si>
  <si>
    <t>00DE97B0</t>
  </si>
  <si>
    <t>00002260</t>
  </si>
  <si>
    <t>560</t>
  </si>
  <si>
    <t>230</t>
  </si>
  <si>
    <t>00DEB200</t>
  </si>
  <si>
    <t>00001A50</t>
  </si>
  <si>
    <t>00DEBEF0</t>
  </si>
  <si>
    <t>00000CF0</t>
  </si>
  <si>
    <t>00DF1330</t>
  </si>
  <si>
    <t>00005440</t>
  </si>
  <si>
    <t>00DF42C0</t>
  </si>
  <si>
    <t>00002F90</t>
  </si>
  <si>
    <t>00DF5150</t>
  </si>
  <si>
    <t>00000E90</t>
  </si>
  <si>
    <t>00DF9910</t>
  </si>
  <si>
    <t>000047C0</t>
  </si>
  <si>
    <t>00DFFAA0</t>
  </si>
  <si>
    <t>00006190</t>
  </si>
  <si>
    <t>00E02880</t>
  </si>
  <si>
    <t>00002DE0</t>
  </si>
  <si>
    <t>00E04F00</t>
  </si>
  <si>
    <t>00002680</t>
  </si>
  <si>
    <t>704</t>
  </si>
  <si>
    <t>2C0</t>
  </si>
  <si>
    <t>00E06E00</t>
  </si>
  <si>
    <t>00001F00</t>
  </si>
  <si>
    <t>00E07930</t>
  </si>
  <si>
    <t>00000B30</t>
  </si>
  <si>
    <t>00E07EB0</t>
  </si>
  <si>
    <t>00000580</t>
  </si>
  <si>
    <t>00E09A80</t>
  </si>
  <si>
    <t>00001BD0</t>
  </si>
  <si>
    <t>1728</t>
  </si>
  <si>
    <t>6C0</t>
  </si>
  <si>
    <t>00E0C220</t>
  </si>
  <si>
    <t>000027A0</t>
  </si>
  <si>
    <t>5A0</t>
  </si>
  <si>
    <t>00E0CCB0</t>
  </si>
  <si>
    <t>00000A90</t>
  </si>
  <si>
    <t>00E0DDE0</t>
  </si>
  <si>
    <t>00001130</t>
  </si>
  <si>
    <t>00E0F7F0</t>
  </si>
  <si>
    <t>00E10810</t>
  </si>
  <si>
    <t>00001020</t>
  </si>
  <si>
    <t>00E11ED0</t>
  </si>
  <si>
    <t>00E1E130</t>
  </si>
  <si>
    <t>0000C260</t>
  </si>
  <si>
    <t>00E1F240</t>
  </si>
  <si>
    <t>00001110</t>
  </si>
  <si>
    <t>00E1FFB0</t>
  </si>
  <si>
    <t>00000D70</t>
  </si>
  <si>
    <t>00E21E30</t>
  </si>
  <si>
    <t>00001E80</t>
  </si>
  <si>
    <t>00E244B0</t>
  </si>
  <si>
    <t>00E24F80</t>
  </si>
  <si>
    <t>00000AD0</t>
  </si>
  <si>
    <t>00E25B80</t>
  </si>
  <si>
    <t>00E26190</t>
  </si>
  <si>
    <t>00E29BD0</t>
  </si>
  <si>
    <t>00003A40</t>
  </si>
  <si>
    <t>00E2AEF0</t>
  </si>
  <si>
    <t>00001320</t>
  </si>
  <si>
    <t>00E2FB80</t>
  </si>
  <si>
    <t>00004C90</t>
  </si>
  <si>
    <t>19600</t>
  </si>
  <si>
    <t>4C90</t>
  </si>
  <si>
    <t>00E329F0</t>
  </si>
  <si>
    <t>00E35030</t>
  </si>
  <si>
    <t>00002640</t>
  </si>
  <si>
    <t>9792</t>
  </si>
  <si>
    <t>2640</t>
  </si>
  <si>
    <t>00E3E250</t>
  </si>
  <si>
    <t>00009220</t>
  </si>
  <si>
    <t>00E3E3D0</t>
  </si>
  <si>
    <t>00E3F9E0</t>
  </si>
  <si>
    <t>00001610</t>
  </si>
  <si>
    <t>00E40370</t>
  </si>
  <si>
    <t>-40</t>
  </si>
  <si>
    <t>00E451E0</t>
  </si>
  <si>
    <t>00004E70</t>
  </si>
  <si>
    <t>00E46080</t>
  </si>
  <si>
    <t>3744</t>
  </si>
  <si>
    <t>EA0</t>
  </si>
  <si>
    <t>00E46D90</t>
  </si>
  <si>
    <t>00000D10</t>
  </si>
  <si>
    <t>3344</t>
  </si>
  <si>
    <t>D10</t>
  </si>
  <si>
    <t>00E48010</t>
  </si>
  <si>
    <t>4736</t>
  </si>
  <si>
    <t>00E4B3C0</t>
  </si>
  <si>
    <t>000033B0</t>
  </si>
  <si>
    <t>00E4CE20</t>
  </si>
  <si>
    <t>00001A60</t>
  </si>
  <si>
    <t>00E51010</t>
  </si>
  <si>
    <t>000041F0</t>
  </si>
  <si>
    <t>00E525C0</t>
  </si>
  <si>
    <t>5552</t>
  </si>
  <si>
    <t>15B0</t>
  </si>
  <si>
    <t>00E53BB0</t>
  </si>
  <si>
    <t>000015F0</t>
  </si>
  <si>
    <t>00E54A40</t>
  </si>
  <si>
    <t>00E54EB0</t>
  </si>
  <si>
    <t>00000470</t>
  </si>
  <si>
    <t>00E55050</t>
  </si>
  <si>
    <t>00E56700</t>
  </si>
  <si>
    <t>000016B0</t>
  </si>
  <si>
    <t>00E57A10</t>
  </si>
  <si>
    <t>00E58B10</t>
  </si>
  <si>
    <t>00001100</t>
  </si>
  <si>
    <t>00E59B70</t>
  </si>
  <si>
    <t>00E5C0C0</t>
  </si>
  <si>
    <t>00002550</t>
  </si>
  <si>
    <t>2496</t>
  </si>
  <si>
    <t>-9C0</t>
  </si>
  <si>
    <t>00E602C0</t>
  </si>
  <si>
    <t>00E62970</t>
  </si>
  <si>
    <t>000026B0</t>
  </si>
  <si>
    <t>00E637E0</t>
  </si>
  <si>
    <t>00E64EC0</t>
  </si>
  <si>
    <t>00E65D90</t>
  </si>
  <si>
    <t>00E66490</t>
  </si>
  <si>
    <t>00000700</t>
  </si>
  <si>
    <t>00E66E00</t>
  </si>
  <si>
    <t>00000970</t>
  </si>
  <si>
    <t>2416</t>
  </si>
  <si>
    <t>970</t>
  </si>
  <si>
    <t>00E6B7F0</t>
  </si>
  <si>
    <t>000049F0</t>
  </si>
  <si>
    <t>18928</t>
  </si>
  <si>
    <t>49F0</t>
  </si>
  <si>
    <t>00E6EFF0</t>
  </si>
  <si>
    <t>00003800</t>
  </si>
  <si>
    <t>00E6FCB0</t>
  </si>
  <si>
    <t>00E71AC0</t>
  </si>
  <si>
    <t>00001E10</t>
  </si>
  <si>
    <t>530</t>
  </si>
  <si>
    <t>00E72150</t>
  </si>
  <si>
    <t>00E72C20</t>
  </si>
  <si>
    <t>00E74710</t>
  </si>
  <si>
    <t>00001AF0</t>
  </si>
  <si>
    <t>448</t>
  </si>
  <si>
    <t>1C0</t>
  </si>
  <si>
    <t>00E747D0</t>
  </si>
  <si>
    <t>000000C0</t>
  </si>
  <si>
    <t>00E74D90</t>
  </si>
  <si>
    <t>00E766D0</t>
  </si>
  <si>
    <t>00001940</t>
  </si>
  <si>
    <t>460</t>
  </si>
  <si>
    <t>00E78D10</t>
  </si>
  <si>
    <t>00E7FF90</t>
  </si>
  <si>
    <t>00007280</t>
  </si>
  <si>
    <t>3232</t>
  </si>
  <si>
    <t>CA0</t>
  </si>
  <si>
    <t>00E83E40</t>
  </si>
  <si>
    <t>00003EB0</t>
  </si>
  <si>
    <t>00E85510</t>
  </si>
  <si>
    <t>000016D0</t>
  </si>
  <si>
    <t>00E88D20</t>
  </si>
  <si>
    <t>00003810</t>
  </si>
  <si>
    <t>00E89B70</t>
  </si>
  <si>
    <t>00000E50</t>
  </si>
  <si>
    <t>00E8D720</t>
  </si>
  <si>
    <t>00003BB0</t>
  </si>
  <si>
    <t>00E8EF70</t>
  </si>
  <si>
    <t>00001850</t>
  </si>
  <si>
    <t>00E93D30</t>
  </si>
  <si>
    <t>00004DC0</t>
  </si>
  <si>
    <t>00E980A0</t>
  </si>
  <si>
    <t>00004370</t>
  </si>
  <si>
    <t>00E983E0</t>
  </si>
  <si>
    <t>00000340</t>
  </si>
  <si>
    <t>00E9ACB0</t>
  </si>
  <si>
    <t>000028D0</t>
  </si>
  <si>
    <t>00E9C910</t>
  </si>
  <si>
    <t>00001C60</t>
  </si>
  <si>
    <t>00E9D290</t>
  </si>
  <si>
    <t>00000980</t>
  </si>
  <si>
    <t>00E9E420</t>
  </si>
  <si>
    <t>00EA0BF0</t>
  </si>
  <si>
    <t>000027D0</t>
  </si>
  <si>
    <t>00EA8530</t>
  </si>
  <si>
    <t>00007940</t>
  </si>
  <si>
    <t>31040</t>
  </si>
  <si>
    <t>7940</t>
  </si>
  <si>
    <t>00EAB540</t>
  </si>
  <si>
    <t>00003010</t>
  </si>
  <si>
    <t>12304</t>
  </si>
  <si>
    <t>3010</t>
  </si>
  <si>
    <t>00EAD7D0</t>
  </si>
  <si>
    <t>00EAEC50</t>
  </si>
  <si>
    <t>00EAEE00</t>
  </si>
  <si>
    <t>000001B0</t>
  </si>
  <si>
    <t>00EB0640</t>
  </si>
  <si>
    <t>00001840</t>
  </si>
  <si>
    <t>00EB15B0</t>
  </si>
  <si>
    <t>00000F70</t>
  </si>
  <si>
    <t>00EB1AA0</t>
  </si>
  <si>
    <t>00EB28C0</t>
  </si>
  <si>
    <t>00000E20</t>
  </si>
  <si>
    <t>00EB41D0</t>
  </si>
  <si>
    <t>00001910</t>
  </si>
  <si>
    <t>00EB7DC0</t>
  </si>
  <si>
    <t>00003BF0</t>
  </si>
  <si>
    <t>15344</t>
  </si>
  <si>
    <t>3BF0</t>
  </si>
  <si>
    <t>00EB8180</t>
  </si>
  <si>
    <t>000003C0</t>
  </si>
  <si>
    <t>00EBA7A0</t>
  </si>
  <si>
    <t>00002620</t>
  </si>
  <si>
    <t>9760</t>
  </si>
  <si>
    <t>00EBD450</t>
  </si>
  <si>
    <t>00002CB0</t>
  </si>
  <si>
    <t>00EC16B0</t>
  </si>
  <si>
    <t>00004260</t>
  </si>
  <si>
    <t>00EC1CC0</t>
  </si>
  <si>
    <t>00EC5540</t>
  </si>
  <si>
    <t>00003880</t>
  </si>
  <si>
    <t>00EC6700</t>
  </si>
  <si>
    <t>420</t>
  </si>
  <si>
    <t>00EC7780</t>
  </si>
  <si>
    <t>00001080</t>
  </si>
  <si>
    <t>00EC9930</t>
  </si>
  <si>
    <t>000021B0</t>
  </si>
  <si>
    <t>00ECD3F0</t>
  </si>
  <si>
    <t>00003AC0</t>
  </si>
  <si>
    <t>00ECDDC0</t>
  </si>
  <si>
    <t>000009D0</t>
  </si>
  <si>
    <t>00ECE1F0</t>
  </si>
  <si>
    <t>00ECE910</t>
  </si>
  <si>
    <t>00000720</t>
  </si>
  <si>
    <t>1824</t>
  </si>
  <si>
    <t>00ED1790</t>
  </si>
  <si>
    <t>00002E80</t>
  </si>
  <si>
    <t>00ED3720</t>
  </si>
  <si>
    <t>00ED3810</t>
  </si>
  <si>
    <t>000000F0</t>
  </si>
  <si>
    <t>00ED5FC0</t>
  </si>
  <si>
    <t>000027B0</t>
  </si>
  <si>
    <t>00ED6C30</t>
  </si>
  <si>
    <t>00000C70</t>
  </si>
  <si>
    <t>00ED8B40</t>
  </si>
  <si>
    <t>00001F10</t>
  </si>
  <si>
    <t>00EDA4B0</t>
  </si>
  <si>
    <t>00001970</t>
  </si>
  <si>
    <t>00EDB740</t>
  </si>
  <si>
    <t>00001290</t>
  </si>
  <si>
    <t>00EDC500</t>
  </si>
  <si>
    <t>3520</t>
  </si>
  <si>
    <t>DC0</t>
  </si>
  <si>
    <t>00EDED00</t>
  </si>
  <si>
    <t>00002800</t>
  </si>
  <si>
    <t>00EDEDF0</t>
  </si>
  <si>
    <t>00EE0050</t>
  </si>
  <si>
    <t>00001260</t>
  </si>
  <si>
    <t>00EE3290</t>
  </si>
  <si>
    <t>00003240</t>
  </si>
  <si>
    <t>912</t>
  </si>
  <si>
    <t>390</t>
  </si>
  <si>
    <t>00EE4C20</t>
  </si>
  <si>
    <t>00001990</t>
  </si>
  <si>
    <t>00EE5350</t>
  </si>
  <si>
    <t>00EE6E50</t>
  </si>
  <si>
    <t>00001B00</t>
  </si>
  <si>
    <t>00EE80C0</t>
  </si>
  <si>
    <t>896</t>
  </si>
  <si>
    <t>380</t>
  </si>
  <si>
    <t>00EE9AE0</t>
  </si>
  <si>
    <t>00001A20</t>
  </si>
  <si>
    <t>00EEDE90</t>
  </si>
  <si>
    <t>000043B0</t>
  </si>
  <si>
    <t>00EEEE40</t>
  </si>
  <si>
    <t>00000FB0</t>
  </si>
  <si>
    <t>4016</t>
  </si>
  <si>
    <t>FB0</t>
  </si>
  <si>
    <t>00EEFC20</t>
  </si>
  <si>
    <t>00000DE0</t>
  </si>
  <si>
    <t>1872</t>
  </si>
  <si>
    <t>750</t>
  </si>
  <si>
    <t>00EF0CC0</t>
  </si>
  <si>
    <t>000010A0</t>
  </si>
  <si>
    <t>2560</t>
  </si>
  <si>
    <t>A00</t>
  </si>
  <si>
    <t>00EF1F20</t>
  </si>
  <si>
    <t>00EF8AD0</t>
  </si>
  <si>
    <t>00006BB0</t>
  </si>
  <si>
    <t>27568</t>
  </si>
  <si>
    <t>6BB0</t>
  </si>
  <si>
    <t>00EF96D0</t>
  </si>
  <si>
    <t>00EF9D60</t>
  </si>
  <si>
    <t>00F00840</t>
  </si>
  <si>
    <t>00F04690</t>
  </si>
  <si>
    <t>00003E50</t>
  </si>
  <si>
    <t>00F090B0</t>
  </si>
  <si>
    <t>00004A20</t>
  </si>
  <si>
    <t>752</t>
  </si>
  <si>
    <t>2F0</t>
  </si>
  <si>
    <t>00F114B0</t>
  </si>
  <si>
    <t>00008400</t>
  </si>
  <si>
    <t>33792</t>
  </si>
  <si>
    <t>8400</t>
  </si>
  <si>
    <t>00F15F20</t>
  </si>
  <si>
    <t>00004A70</t>
  </si>
  <si>
    <t>19056</t>
  </si>
  <si>
    <t>4A70</t>
  </si>
  <si>
    <t>00F186C0</t>
  </si>
  <si>
    <t>-2290</t>
  </si>
  <si>
    <t>00F1B420</t>
  </si>
  <si>
    <t>00002D60</t>
  </si>
  <si>
    <t>00F1F6A0</t>
  </si>
  <si>
    <t>00004280</t>
  </si>
  <si>
    <t>00F33D70</t>
  </si>
  <si>
    <t>000146D0</t>
  </si>
  <si>
    <t>3328</t>
  </si>
  <si>
    <t>D00</t>
  </si>
  <si>
    <t>00F34210</t>
  </si>
  <si>
    <t>00F34C00</t>
  </si>
  <si>
    <t>00F34D50</t>
  </si>
  <si>
    <t>00F35540</t>
  </si>
  <si>
    <t>000007F0</t>
  </si>
  <si>
    <t>00F35FF0</t>
  </si>
  <si>
    <t>00F37990</t>
  </si>
  <si>
    <t>000019A0</t>
  </si>
  <si>
    <t>00F39D20</t>
  </si>
  <si>
    <t>00002390</t>
  </si>
  <si>
    <t>00F3BC70</t>
  </si>
  <si>
    <t>00001F50</t>
  </si>
  <si>
    <t>592</t>
  </si>
  <si>
    <t>250</t>
  </si>
  <si>
    <t>00F3D6A0</t>
  </si>
  <si>
    <t>00001A30</t>
  </si>
  <si>
    <t>00F40080</t>
  </si>
  <si>
    <t>000029E0</t>
  </si>
  <si>
    <t>00F40210</t>
  </si>
  <si>
    <t>00F40780</t>
  </si>
  <si>
    <t>00F41040</t>
  </si>
  <si>
    <t>00F41720</t>
  </si>
  <si>
    <t>00F41BB0</t>
  </si>
  <si>
    <t>00F42480</t>
  </si>
  <si>
    <t>000008D0</t>
  </si>
  <si>
    <t>00F42780</t>
  </si>
  <si>
    <t>00F42E80</t>
  </si>
  <si>
    <t>00F438C0</t>
  </si>
  <si>
    <t>00000A40</t>
  </si>
  <si>
    <t>00F445F0</t>
  </si>
  <si>
    <t>00000D30</t>
  </si>
  <si>
    <t>00F44CF0</t>
  </si>
  <si>
    <t>00F457C0</t>
  </si>
  <si>
    <t>00F46E90</t>
  </si>
  <si>
    <t>672</t>
  </si>
  <si>
    <t>2A0</t>
  </si>
  <si>
    <t>00F47130</t>
  </si>
  <si>
    <t>000002A0</t>
  </si>
  <si>
    <t>00F476C0</t>
  </si>
  <si>
    <t>00F48B60</t>
  </si>
  <si>
    <t>000014A0</t>
  </si>
  <si>
    <t>490</t>
  </si>
  <si>
    <t>00F495F0</t>
  </si>
  <si>
    <t>00F49DA0</t>
  </si>
  <si>
    <t>00F4BBF0</t>
  </si>
  <si>
    <t>00001E50</t>
  </si>
  <si>
    <t>928</t>
  </si>
  <si>
    <t>3A0</t>
  </si>
  <si>
    <t>00F4BE30</t>
  </si>
  <si>
    <t>00000240</t>
  </si>
  <si>
    <t>00F4DED0</t>
  </si>
  <si>
    <t>000020A0</t>
  </si>
  <si>
    <t>00F4EBB0</t>
  </si>
  <si>
    <t>00000CE0</t>
  </si>
  <si>
    <t>00F4F970</t>
  </si>
  <si>
    <t>00F50A00</t>
  </si>
  <si>
    <t>00001090</t>
  </si>
  <si>
    <t>4240</t>
  </si>
  <si>
    <t>00F516B0</t>
  </si>
  <si>
    <t>00000CB0</t>
  </si>
  <si>
    <t>00F54C80</t>
  </si>
  <si>
    <t>000035D0</t>
  </si>
  <si>
    <t>00F55CF0</t>
  </si>
  <si>
    <t>00F579A0</t>
  </si>
  <si>
    <t>00001CB0</t>
  </si>
  <si>
    <t>00F587C0</t>
  </si>
  <si>
    <t>00F5A000</t>
  </si>
  <si>
    <t>00F5B820</t>
  </si>
  <si>
    <t>00F5C8D0</t>
  </si>
  <si>
    <t>000010B0</t>
  </si>
  <si>
    <t>00F5E000</t>
  </si>
  <si>
    <t>00FB5000</t>
  </si>
  <si>
    <t>000567B0</t>
  </si>
  <si>
    <t>21808</t>
  </si>
  <si>
    <t>-5530</t>
  </si>
  <si>
    <t>00FC3000</t>
  </si>
  <si>
    <t>0000D330</t>
  </si>
  <si>
    <t>00FDB000</t>
  </si>
  <si>
    <t>00017AF0</t>
  </si>
  <si>
    <t>00FDC000</t>
  </si>
  <si>
    <t>00000010</t>
  </si>
  <si>
    <t>01014000</t>
  </si>
  <si>
    <t>00037800</t>
  </si>
  <si>
    <t>01041000</t>
  </si>
  <si>
    <t>0002CF80</t>
  </si>
  <si>
    <t>01047000</t>
  </si>
  <si>
    <t>00006000</t>
  </si>
  <si>
    <t>0105B000</t>
  </si>
  <si>
    <t>00013180</t>
  </si>
  <si>
    <t>0105F000</t>
  </si>
  <si>
    <t>01065000</t>
  </si>
  <si>
    <t>000050E0</t>
  </si>
  <si>
    <t>01070000</t>
  </si>
  <si>
    <t>0000A070</t>
  </si>
  <si>
    <t>0108E000</t>
  </si>
  <si>
    <t>0001D530</t>
  </si>
  <si>
    <t>01090000</t>
  </si>
  <si>
    <t>000018C0</t>
  </si>
  <si>
    <t>0109A000</t>
  </si>
  <si>
    <t>00009940</t>
  </si>
  <si>
    <t>0109F000</t>
  </si>
  <si>
    <t>000040A0</t>
  </si>
  <si>
    <t>010A2000</t>
  </si>
  <si>
    <t>00002540</t>
  </si>
  <si>
    <t>010A6000</t>
  </si>
  <si>
    <t>00003A30</t>
  </si>
  <si>
    <t>010A8000</t>
  </si>
  <si>
    <t>00001EF0</t>
  </si>
  <si>
    <t>010AA000</t>
  </si>
  <si>
    <t>010DB000</t>
  </si>
  <si>
    <t>00030CE0</t>
  </si>
  <si>
    <t>010E9000</t>
  </si>
  <si>
    <t>0000DF10</t>
  </si>
  <si>
    <t>01100000</t>
  </si>
  <si>
    <t>000163A0</t>
  </si>
  <si>
    <t>01120000</t>
  </si>
  <si>
    <t>0001F600</t>
  </si>
  <si>
    <t>01135000</t>
  </si>
  <si>
    <t>000143C0</t>
  </si>
  <si>
    <t>0113A000</t>
  </si>
  <si>
    <t>00004220</t>
  </si>
  <si>
    <t>0113C000</t>
  </si>
  <si>
    <t>000010C0</t>
  </si>
  <si>
    <t>0113F000</t>
  </si>
  <si>
    <t>000020F0</t>
  </si>
  <si>
    <t>01144000</t>
  </si>
  <si>
    <t>00004770</t>
  </si>
  <si>
    <t>00005850</t>
  </si>
  <si>
    <t>0114C000</t>
  </si>
  <si>
    <t>00001CF0</t>
  </si>
  <si>
    <t>01151000</t>
  </si>
  <si>
    <t>00004710</t>
  </si>
  <si>
    <t>01157000</t>
  </si>
  <si>
    <t>00005BB0</t>
  </si>
  <si>
    <t>0115A000</t>
  </si>
  <si>
    <t>0115E000</t>
  </si>
  <si>
    <t>00003420</t>
  </si>
  <si>
    <t>01168000</t>
  </si>
  <si>
    <t>00009FC0</t>
  </si>
  <si>
    <t>0116F000</t>
  </si>
  <si>
    <t>000066B0</t>
  </si>
  <si>
    <t>01172000</t>
  </si>
  <si>
    <t>00002150</t>
  </si>
  <si>
    <t>01174000</t>
  </si>
  <si>
    <t>0117D000</t>
  </si>
  <si>
    <t>00008760</t>
  </si>
  <si>
    <t>00017D20</t>
  </si>
  <si>
    <t>011A2000</t>
  </si>
  <si>
    <t>0000C090</t>
  </si>
  <si>
    <t>000056D0</t>
  </si>
  <si>
    <t>011AA000</t>
  </si>
  <si>
    <t>00001C10</t>
  </si>
  <si>
    <t>011BF000</t>
  </si>
  <si>
    <t>000141A0</t>
  </si>
  <si>
    <t>011C1000</t>
  </si>
  <si>
    <t>00001A00</t>
  </si>
  <si>
    <t>011D0000</t>
  </si>
  <si>
    <t>0000E800</t>
  </si>
  <si>
    <t>011D7000</t>
  </si>
  <si>
    <t>00006810</t>
  </si>
  <si>
    <t>011DD000</t>
  </si>
  <si>
    <t>00005060</t>
  </si>
  <si>
    <t>011E3000</t>
  </si>
  <si>
    <t>00005A70</t>
  </si>
  <si>
    <t>011ED000</t>
  </si>
  <si>
    <t>00009080</t>
  </si>
  <si>
    <t>01200000</t>
  </si>
  <si>
    <t>00013000</t>
  </si>
  <si>
    <t>01206000</t>
  </si>
  <si>
    <t>00005B50</t>
  </si>
  <si>
    <t>000039C0</t>
  </si>
  <si>
    <t>00002130</t>
  </si>
  <si>
    <t>0120F000</t>
  </si>
  <si>
    <t>01211000</t>
  </si>
  <si>
    <t>01213000</t>
  </si>
  <si>
    <t>01215000</t>
  </si>
  <si>
    <t>00001550</t>
  </si>
  <si>
    <t>01221000</t>
  </si>
  <si>
    <t>0000BAC0</t>
  </si>
  <si>
    <t>01223000</t>
  </si>
  <si>
    <t>01224000</t>
  </si>
  <si>
    <t>01229000</t>
  </si>
  <si>
    <t>000040E0</t>
  </si>
  <si>
    <t>0122E000</t>
  </si>
  <si>
    <t>00004490</t>
  </si>
  <si>
    <t>01230000</t>
  </si>
  <si>
    <t>00001870</t>
  </si>
  <si>
    <t>00007160</t>
  </si>
  <si>
    <t>0123E000</t>
  </si>
  <si>
    <t>01241000</t>
  </si>
  <si>
    <t>01242000</t>
  </si>
  <si>
    <t>01246000</t>
  </si>
  <si>
    <t>00003660</t>
  </si>
  <si>
    <t>0124E000</t>
  </si>
  <si>
    <t>00007120</t>
  </si>
  <si>
    <t>00004FD0</t>
  </si>
  <si>
    <t>0125C000</t>
  </si>
  <si>
    <t>00008B10</t>
  </si>
  <si>
    <t>01262000</t>
  </si>
  <si>
    <t>000055C0</t>
  </si>
  <si>
    <t>01265000</t>
  </si>
  <si>
    <t>00002E50</t>
  </si>
  <si>
    <t>01268000</t>
  </si>
  <si>
    <t>00002A60</t>
  </si>
  <si>
    <t>0126C000</t>
  </si>
  <si>
    <t>000033D0</t>
  </si>
  <si>
    <t>0126F000</t>
  </si>
  <si>
    <t>00002F10</t>
  </si>
  <si>
    <t>01272000</t>
  </si>
  <si>
    <t>000029D0</t>
  </si>
  <si>
    <t>01276000</t>
  </si>
  <si>
    <t>000031F0</t>
  </si>
  <si>
    <t>000037C0</t>
  </si>
  <si>
    <t>00004850</t>
  </si>
  <si>
    <t>01282000</t>
  </si>
  <si>
    <t>00002EB0</t>
  </si>
  <si>
    <t>01284000</t>
  </si>
  <si>
    <t>000015C0</t>
  </si>
  <si>
    <t>01290000</t>
  </si>
  <si>
    <t>0000B320</t>
  </si>
  <si>
    <t>012A3000</t>
  </si>
  <si>
    <t>000121E0</t>
  </si>
  <si>
    <t>012AD000</t>
  </si>
  <si>
    <t>00009B50</t>
  </si>
  <si>
    <t>000054F0</t>
  </si>
  <si>
    <t>012B5000</t>
  </si>
  <si>
    <t>00001A40</t>
  </si>
  <si>
    <t>012BE000</t>
  </si>
  <si>
    <t>00008450</t>
  </si>
  <si>
    <t>012C0000</t>
  </si>
  <si>
    <t>000014F0</t>
  </si>
  <si>
    <t>012D1000</t>
  </si>
  <si>
    <t>00010D80</t>
  </si>
  <si>
    <t>012D3000</t>
  </si>
  <si>
    <t>012D4000</t>
  </si>
  <si>
    <t>00001000</t>
  </si>
  <si>
    <t>012D5000</t>
  </si>
  <si>
    <t>012D6000</t>
  </si>
  <si>
    <t>012D7000</t>
  </si>
  <si>
    <t>012DB000</t>
  </si>
  <si>
    <t>00001B60</t>
  </si>
  <si>
    <t>012F9000</t>
  </si>
  <si>
    <t>0001D6B0</t>
  </si>
  <si>
    <t>012FC000</t>
  </si>
  <si>
    <t>00002DA0</t>
  </si>
  <si>
    <t>01305000</t>
  </si>
  <si>
    <t>00008D50</t>
  </si>
  <si>
    <t>01309000</t>
  </si>
  <si>
    <t>00003630</t>
  </si>
  <si>
    <t>0130D000</t>
  </si>
  <si>
    <t>000034C0</t>
  </si>
  <si>
    <t>01312000</t>
  </si>
  <si>
    <t>00004400</t>
  </si>
  <si>
    <t>01319000</t>
  </si>
  <si>
    <t>000060B0</t>
  </si>
  <si>
    <t>01322000</t>
  </si>
  <si>
    <t>00008A10</t>
  </si>
  <si>
    <t>0132C000</t>
  </si>
  <si>
    <t>00009E00</t>
  </si>
  <si>
    <t>01332000</t>
  </si>
  <si>
    <t>00005600</t>
  </si>
  <si>
    <t>01333000</t>
  </si>
  <si>
    <t>01336000</t>
  </si>
  <si>
    <t>00002FE0</t>
  </si>
  <si>
    <t>01339000</t>
  </si>
  <si>
    <t>000021A0</t>
  </si>
  <si>
    <t>01342000</t>
  </si>
  <si>
    <t>000087D0</t>
  </si>
  <si>
    <t>01344000</t>
  </si>
  <si>
    <t>00001F40</t>
  </si>
  <si>
    <t>01346000</t>
  </si>
  <si>
    <t>00001600</t>
  </si>
  <si>
    <t>01349000</t>
  </si>
  <si>
    <t>000023E0</t>
  </si>
  <si>
    <t>0134B000</t>
  </si>
  <si>
    <t>00012230</t>
  </si>
  <si>
    <t>0136D000</t>
  </si>
  <si>
    <t>0000E3F0</t>
  </si>
  <si>
    <t>01379000</t>
  </si>
  <si>
    <t>0000BE50</t>
  </si>
  <si>
    <t>0001C100</t>
  </si>
  <si>
    <t>-A20</t>
  </si>
  <si>
    <t>0139A000</t>
  </si>
  <si>
    <t>00003F70</t>
  </si>
  <si>
    <t>013BA000</t>
  </si>
  <si>
    <t>0001F1B0</t>
  </si>
  <si>
    <t>013C1000</t>
  </si>
  <si>
    <t>00006AF0</t>
  </si>
  <si>
    <t>013C2000</t>
  </si>
  <si>
    <t>00000AA0</t>
  </si>
  <si>
    <t>013C3000</t>
  </si>
  <si>
    <t>013C4000</t>
  </si>
  <si>
    <t>013C6000</t>
  </si>
  <si>
    <t>000012D0</t>
  </si>
  <si>
    <t>000017D0</t>
  </si>
  <si>
    <t>013CD000</t>
  </si>
  <si>
    <t>00004350</t>
  </si>
  <si>
    <t>013CF000</t>
  </si>
  <si>
    <t>013D2000</t>
  </si>
  <si>
    <t>00002910</t>
  </si>
  <si>
    <t>013D8000</t>
  </si>
  <si>
    <t>00005140</t>
  </si>
  <si>
    <t>013E5000</t>
  </si>
  <si>
    <t>0000CD10</t>
  </si>
  <si>
    <t>013F2000</t>
  </si>
  <si>
    <t>0000C6E0</t>
  </si>
  <si>
    <t>01401000</t>
  </si>
  <si>
    <t>0000EFF0</t>
  </si>
  <si>
    <t>01410000</t>
  </si>
  <si>
    <t>0000E3C0</t>
  </si>
  <si>
    <t>01412000</t>
  </si>
  <si>
    <t>01424000</t>
  </si>
  <si>
    <t>00011A00</t>
  </si>
  <si>
    <t>01436000</t>
  </si>
  <si>
    <t>00011670</t>
  </si>
  <si>
    <t>01449000</t>
  </si>
  <si>
    <t>00012030</t>
  </si>
  <si>
    <t>1536</t>
  </si>
  <si>
    <t>-600</t>
  </si>
  <si>
    <t>01451000</t>
  </si>
  <si>
    <t>00007DE0</t>
  </si>
  <si>
    <t>00008B20</t>
  </si>
  <si>
    <t>01471000</t>
  </si>
  <si>
    <t>00016620</t>
  </si>
  <si>
    <t>01473000</t>
  </si>
  <si>
    <t>00001460</t>
  </si>
  <si>
    <t>01487000</t>
  </si>
  <si>
    <t>00013A80</t>
  </si>
  <si>
    <t>0148B000</t>
  </si>
  <si>
    <t>00003C90</t>
  </si>
  <si>
    <t>0149D000</t>
  </si>
  <si>
    <t>00011A90</t>
  </si>
  <si>
    <t>014A7000</t>
  </si>
  <si>
    <t>000090C0</t>
  </si>
  <si>
    <t>014AF000</t>
  </si>
  <si>
    <t>00007B50</t>
  </si>
  <si>
    <t>014B1000</t>
  </si>
  <si>
    <t>000012F0</t>
  </si>
  <si>
    <t>014B2000</t>
  </si>
  <si>
    <t>00000A20</t>
  </si>
  <si>
    <t>014B5000</t>
  </si>
  <si>
    <t>00001D00</t>
  </si>
  <si>
    <t>00001AA0</t>
  </si>
  <si>
    <t>00003680</t>
  </si>
  <si>
    <t>014D4000</t>
  </si>
  <si>
    <t>00018890</t>
  </si>
  <si>
    <t>014E1000</t>
  </si>
  <si>
    <t>0000CA10</t>
  </si>
  <si>
    <t>014E9000</t>
  </si>
  <si>
    <t>000075C0</t>
  </si>
  <si>
    <t>014EB000</t>
  </si>
  <si>
    <t>00001830</t>
  </si>
  <si>
    <t>014EF000</t>
  </si>
  <si>
    <t>00003A20</t>
  </si>
  <si>
    <t>01508000</t>
  </si>
  <si>
    <t>000181E0</t>
  </si>
  <si>
    <t>00009070</t>
  </si>
  <si>
    <t>01515000</t>
  </si>
  <si>
    <t>00002CA0</t>
  </si>
  <si>
    <t>01516000</t>
  </si>
  <si>
    <t>00000D20</t>
  </si>
  <si>
    <t>000001F0</t>
  </si>
  <si>
    <t>01518000</t>
  </si>
  <si>
    <t>0151A000</t>
  </si>
  <si>
    <t>00001010</t>
  </si>
  <si>
    <t>01520000</t>
  </si>
  <si>
    <t>00005370</t>
  </si>
  <si>
    <t>01538000</t>
  </si>
  <si>
    <t>00015230</t>
  </si>
  <si>
    <t>0153A000</t>
  </si>
  <si>
    <t>0153B000</t>
  </si>
  <si>
    <t>0153C000</t>
  </si>
  <si>
    <t>01555000</t>
  </si>
  <si>
    <t>00018C50</t>
  </si>
  <si>
    <t>01568000</t>
  </si>
  <si>
    <t>00012E30</t>
  </si>
  <si>
    <t>0156A000</t>
  </si>
  <si>
    <t>00001500</t>
  </si>
  <si>
    <t>01571000</t>
  </si>
  <si>
    <t>00006560</t>
  </si>
  <si>
    <t>01576000</t>
  </si>
  <si>
    <t>00004E00</t>
  </si>
  <si>
    <t>01581000</t>
  </si>
  <si>
    <t>0000A640</t>
  </si>
  <si>
    <t>01582000</t>
  </si>
  <si>
    <t>01583000</t>
  </si>
  <si>
    <t>01585000</t>
  </si>
  <si>
    <t>00001160</t>
  </si>
  <si>
    <t>01596000</t>
  </si>
  <si>
    <t>000105A0</t>
  </si>
  <si>
    <t>015A6000</t>
  </si>
  <si>
    <t>0000F8D0</t>
  </si>
  <si>
    <t>015A7000</t>
  </si>
  <si>
    <t>015AB000</t>
  </si>
  <si>
    <t>00003510</t>
  </si>
  <si>
    <t>015AE000</t>
  </si>
  <si>
    <t>015B7000</t>
  </si>
  <si>
    <t>000088A0</t>
  </si>
  <si>
    <t>015C1000</t>
  </si>
  <si>
    <t>00009EF0</t>
  </si>
  <si>
    <t>015C3000</t>
  </si>
  <si>
    <t>00001B70</t>
  </si>
  <si>
    <t>015CE000</t>
  </si>
  <si>
    <t>0000AF70</t>
  </si>
  <si>
    <t>01609000</t>
  </si>
  <si>
    <t>0003AFB0</t>
  </si>
  <si>
    <t>0160D000</t>
  </si>
  <si>
    <t>00002BF0</t>
  </si>
  <si>
    <t>01611000</t>
  </si>
  <si>
    <t>000039A0</t>
  </si>
  <si>
    <t>01613000</t>
  </si>
  <si>
    <t>00001340</t>
  </si>
  <si>
    <t>01615000</t>
  </si>
  <si>
    <t>00001B10</t>
  </si>
  <si>
    <t>00000DF0</t>
  </si>
  <si>
    <t>0161D000</t>
  </si>
  <si>
    <t>00001560</t>
  </si>
  <si>
    <t>0161E000</t>
  </si>
  <si>
    <t>01620000</t>
  </si>
  <si>
    <t>01629000</t>
  </si>
  <si>
    <t>00008D80</t>
  </si>
  <si>
    <t>00011500</t>
  </si>
  <si>
    <t>01656000</t>
  </si>
  <si>
    <t>0001ABB0</t>
  </si>
  <si>
    <t>01659000</t>
  </si>
  <si>
    <t>00002170</t>
  </si>
  <si>
    <t>01665000</t>
  </si>
  <si>
    <t>0000B4B0</t>
  </si>
  <si>
    <t>01666000</t>
  </si>
  <si>
    <t>00000C60</t>
  </si>
  <si>
    <t>01667000</t>
  </si>
  <si>
    <t>00000DA0</t>
  </si>
  <si>
    <t>0166A000</t>
  </si>
  <si>
    <t>0166C000</t>
  </si>
  <si>
    <t>000018D0</t>
  </si>
  <si>
    <t>00007700</t>
  </si>
  <si>
    <t>00003BA0</t>
  </si>
  <si>
    <t>0167A000</t>
  </si>
  <si>
    <t>000012C0</t>
  </si>
  <si>
    <t>0167B000</t>
  </si>
  <si>
    <t>0167D000</t>
  </si>
  <si>
    <t>0169A000</t>
  </si>
  <si>
    <t>0001C140</t>
  </si>
  <si>
    <t>0169C000</t>
  </si>
  <si>
    <t>00001860</t>
  </si>
  <si>
    <t>0169D000</t>
  </si>
  <si>
    <t>0169E000</t>
  </si>
  <si>
    <t>00000950</t>
  </si>
  <si>
    <t>0169F000</t>
  </si>
  <si>
    <t>00000B80</t>
  </si>
  <si>
    <t>016A1000</t>
  </si>
  <si>
    <t>00000C10</t>
  </si>
  <si>
    <t>016A2000</t>
  </si>
  <si>
    <t>016A5000</t>
  </si>
  <si>
    <t>016B0000</t>
  </si>
  <si>
    <t>0000A150</t>
  </si>
  <si>
    <t>016B6000</t>
  </si>
  <si>
    <t>000059C0</t>
  </si>
  <si>
    <t>016BD000</t>
  </si>
  <si>
    <t>000068E0</t>
  </si>
  <si>
    <t>016CA000</t>
  </si>
  <si>
    <t>0000C040</t>
  </si>
  <si>
    <t>016D3000</t>
  </si>
  <si>
    <t>000086E0</t>
  </si>
  <si>
    <t>016D5000</t>
  </si>
  <si>
    <t>016D6000</t>
  </si>
  <si>
    <t>000004C0</t>
  </si>
  <si>
    <t>016D9000</t>
  </si>
  <si>
    <t>016DA000</t>
  </si>
  <si>
    <t>00000110</t>
  </si>
  <si>
    <t>016E1000</t>
  </si>
  <si>
    <t>000056B0</t>
  </si>
  <si>
    <t>01702000</t>
  </si>
  <si>
    <t>000205D0</t>
  </si>
  <si>
    <t>000059B0</t>
  </si>
  <si>
    <t>0170B000</t>
  </si>
  <si>
    <t>0170D000</t>
  </si>
  <si>
    <t>000019F0</t>
  </si>
  <si>
    <t>01716000</t>
  </si>
  <si>
    <t>00008E30</t>
  </si>
  <si>
    <t>01717000</t>
  </si>
  <si>
    <t>0171C000</t>
  </si>
  <si>
    <t>00004190</t>
  </si>
  <si>
    <t>01721000</t>
  </si>
  <si>
    <t>00004290</t>
  </si>
  <si>
    <t>01722000</t>
  </si>
  <si>
    <t>00004780</t>
  </si>
  <si>
    <t>0172E000</t>
  </si>
  <si>
    <t>00006FB0</t>
  </si>
  <si>
    <t>00005CC0</t>
  </si>
  <si>
    <t>01736000</t>
  </si>
  <si>
    <t>00001660</t>
  </si>
  <si>
    <t>00006D30</t>
  </si>
  <si>
    <t>000034D0</t>
  </si>
  <si>
    <t>01746000</t>
  </si>
  <si>
    <t>00004F20</t>
  </si>
  <si>
    <t>01751000</t>
  </si>
  <si>
    <t>0000A4B0</t>
  </si>
  <si>
    <t>01754000</t>
  </si>
  <si>
    <t>00001BC0</t>
  </si>
  <si>
    <t>01755000</t>
  </si>
  <si>
    <t>01757000</t>
  </si>
  <si>
    <t>01759000</t>
  </si>
  <si>
    <t>00001390</t>
  </si>
  <si>
    <t>0175B000</t>
  </si>
  <si>
    <t>00001760</t>
  </si>
  <si>
    <t>0175D000</t>
  </si>
  <si>
    <t>00001800</t>
  </si>
  <si>
    <t>000026E0</t>
  </si>
  <si>
    <t>000018A0</t>
  </si>
  <si>
    <t>0176A000</t>
  </si>
  <si>
    <t>01773000</t>
  </si>
  <si>
    <t>00008870</t>
  </si>
  <si>
    <t>01774000</t>
  </si>
  <si>
    <t>01788000</t>
  </si>
  <si>
    <t>00013890</t>
  </si>
  <si>
    <t>01789000</t>
  </si>
  <si>
    <t>000002D0</t>
  </si>
  <si>
    <t>0178D000</t>
  </si>
  <si>
    <t>00003DD0</t>
  </si>
  <si>
    <t>01794000</t>
  </si>
  <si>
    <t>00006270</t>
  </si>
  <si>
    <t>01796000</t>
  </si>
  <si>
    <t>000011F0</t>
  </si>
  <si>
    <t>01799000</t>
  </si>
  <si>
    <t>00002420</t>
  </si>
  <si>
    <t>0179A000</t>
  </si>
  <si>
    <t>00000380</t>
  </si>
  <si>
    <t>0179C000</t>
  </si>
  <si>
    <t>0179E000</t>
  </si>
  <si>
    <t>00001960</t>
  </si>
  <si>
    <t>0179F000</t>
  </si>
  <si>
    <t>00000850</t>
  </si>
  <si>
    <t>017A1000</t>
  </si>
  <si>
    <t>017A3000</t>
  </si>
  <si>
    <t>017B4000</t>
  </si>
  <si>
    <t>000100C0</t>
  </si>
  <si>
    <t>017BA000</t>
  </si>
  <si>
    <t>00005E00</t>
  </si>
  <si>
    <t>017C1000</t>
  </si>
  <si>
    <t>00006CA0</t>
  </si>
  <si>
    <t>017C2000</t>
  </si>
  <si>
    <t>017C3000</t>
  </si>
  <si>
    <t>017C4000</t>
  </si>
  <si>
    <t>017C5000</t>
  </si>
  <si>
    <t>00000F00</t>
  </si>
  <si>
    <t>017C7000</t>
  </si>
  <si>
    <t>017C9000</t>
  </si>
  <si>
    <t>00001170</t>
  </si>
  <si>
    <t>017CB000</t>
  </si>
  <si>
    <t>017D4000</t>
  </si>
  <si>
    <t>00008070</t>
  </si>
  <si>
    <t>017D8000</t>
  </si>
  <si>
    <t>00003B90</t>
  </si>
  <si>
    <t>017DD000</t>
  </si>
  <si>
    <t>00004670</t>
  </si>
  <si>
    <t>017DE000</t>
  </si>
  <si>
    <t>017DF000</t>
  </si>
  <si>
    <t>017E0000</t>
  </si>
  <si>
    <t>00000CD0</t>
  </si>
  <si>
    <t>017E2000</t>
  </si>
  <si>
    <t>000012A0</t>
  </si>
  <si>
    <t>017E3000</t>
  </si>
  <si>
    <t>017E9000</t>
  </si>
  <si>
    <t>00005F30</t>
  </si>
  <si>
    <t>017F2000</t>
  </si>
  <si>
    <t>00008550</t>
  </si>
  <si>
    <t>017F3000</t>
  </si>
  <si>
    <t>017F4000</t>
  </si>
  <si>
    <t>00000BF0</t>
  </si>
  <si>
    <t>017F5000</t>
  </si>
  <si>
    <t>017F7000</t>
  </si>
  <si>
    <t>0181D000</t>
  </si>
  <si>
    <t>00025940</t>
  </si>
  <si>
    <t>25856</t>
  </si>
  <si>
    <t>0181E000</t>
  </si>
  <si>
    <t>000009A0</t>
  </si>
  <si>
    <t>01832000</t>
  </si>
  <si>
    <t>000135F0</t>
  </si>
  <si>
    <t>000028F0</t>
  </si>
  <si>
    <t>01841000</t>
  </si>
  <si>
    <t>0000B610</t>
  </si>
  <si>
    <t>0184C000</t>
  </si>
  <si>
    <t>0000AAE0</t>
  </si>
  <si>
    <t>0184E000</t>
  </si>
  <si>
    <t>01850000</t>
  </si>
  <si>
    <t>00001630</t>
  </si>
  <si>
    <t>01852000</t>
  </si>
  <si>
    <t>00001400</t>
  </si>
  <si>
    <t>01888000</t>
  </si>
  <si>
    <t>00035BF0</t>
  </si>
  <si>
    <t>000067C0</t>
  </si>
  <si>
    <t>01894000</t>
  </si>
  <si>
    <t>00004FF0</t>
  </si>
  <si>
    <t>01896000</t>
  </si>
  <si>
    <t>01898000</t>
  </si>
  <si>
    <t>00001E70</t>
  </si>
  <si>
    <t>01899000</t>
  </si>
  <si>
    <t>00000E80</t>
  </si>
  <si>
    <t>0189E000</t>
  </si>
  <si>
    <t>00004270</t>
  </si>
  <si>
    <t>018AB000</t>
  </si>
  <si>
    <t>0000C930</t>
  </si>
  <si>
    <t>000155F0</t>
  </si>
  <si>
    <t>00000650</t>
  </si>
  <si>
    <t>00000C50</t>
  </si>
  <si>
    <t>018C9000</t>
  </si>
  <si>
    <t>00005C00</t>
  </si>
  <si>
    <t>018D0000</t>
  </si>
  <si>
    <t>00006BD0</t>
  </si>
  <si>
    <t>018D8000</t>
  </si>
  <si>
    <t>000072C0</t>
  </si>
  <si>
    <t>018DA000</t>
  </si>
  <si>
    <t>018DD000</t>
  </si>
  <si>
    <t>000023C0</t>
  </si>
  <si>
    <t>00003140</t>
  </si>
  <si>
    <t>018E7000</t>
  </si>
  <si>
    <t>00004880</t>
  </si>
  <si>
    <t>018E9000</t>
  </si>
  <si>
    <t>00001E20</t>
  </si>
  <si>
    <t>018F3000</t>
  </si>
  <si>
    <t>018F8000</t>
  </si>
  <si>
    <t>00004590</t>
  </si>
  <si>
    <t>01904000</t>
  </si>
  <si>
    <t>0000B6F0</t>
  </si>
  <si>
    <t>0190E000</t>
  </si>
  <si>
    <t>00009C90</t>
  </si>
  <si>
    <t>01916000</t>
  </si>
  <si>
    <t>000072A0</t>
  </si>
  <si>
    <t>00002660</t>
  </si>
  <si>
    <t>00002280</t>
  </si>
  <si>
    <t>0191D000</t>
  </si>
  <si>
    <t>0191F000</t>
  </si>
  <si>
    <t>00001A90</t>
  </si>
  <si>
    <t>01921000</t>
  </si>
  <si>
    <t>01925000</t>
  </si>
  <si>
    <t>000037D0</t>
  </si>
  <si>
    <t>01928000</t>
  </si>
  <si>
    <t>00002E30</t>
  </si>
  <si>
    <t>01929000</t>
  </si>
  <si>
    <t>00000FE0</t>
  </si>
  <si>
    <t>0192A000</t>
  </si>
  <si>
    <t>0192B000</t>
  </si>
  <si>
    <t>00000BD0</t>
  </si>
  <si>
    <t>0192C000</t>
  </si>
  <si>
    <t>0192D000</t>
  </si>
  <si>
    <t>01931000</t>
  </si>
  <si>
    <t>000034F0</t>
  </si>
  <si>
    <t>01938000</t>
  </si>
  <si>
    <t>00006A40</t>
  </si>
  <si>
    <t>01947000</t>
  </si>
  <si>
    <t>0000ED10</t>
  </si>
  <si>
    <t>00001050</t>
  </si>
  <si>
    <t>0194B000</t>
  </si>
  <si>
    <t>01957000</t>
  </si>
  <si>
    <t>0000BC40</t>
  </si>
  <si>
    <t>00010530</t>
  </si>
  <si>
    <t>0197D000</t>
  </si>
  <si>
    <t>000147F0</t>
  </si>
  <si>
    <t>0197E000</t>
  </si>
  <si>
    <t>00000800</t>
  </si>
  <si>
    <t>01982000</t>
  </si>
  <si>
    <t>01985000</t>
  </si>
  <si>
    <t>000021E0</t>
  </si>
  <si>
    <t>00006FA0</t>
  </si>
  <si>
    <t>01997000</t>
  </si>
  <si>
    <t>0000AE50</t>
  </si>
  <si>
    <t>0000A500</t>
  </si>
  <si>
    <t>019A7000</t>
  </si>
  <si>
    <t>00004810</t>
  </si>
  <si>
    <t>0000A720</t>
  </si>
  <si>
    <t>019B3000</t>
  </si>
  <si>
    <t>019B7000</t>
  </si>
  <si>
    <t>00003970</t>
  </si>
  <si>
    <t>019C5000</t>
  </si>
  <si>
    <t>0000C900</t>
  </si>
  <si>
    <t>019C7000</t>
  </si>
  <si>
    <t>00001150</t>
  </si>
  <si>
    <t>019C9000</t>
  </si>
  <si>
    <t>000010D0</t>
  </si>
  <si>
    <t>00004EB0</t>
  </si>
  <si>
    <t>019D1000</t>
  </si>
  <si>
    <t>00001BE0</t>
  </si>
  <si>
    <t>019D5000</t>
  </si>
  <si>
    <t>00000B60</t>
  </si>
  <si>
    <t>019F3000</t>
  </si>
  <si>
    <t>0001CE20</t>
  </si>
  <si>
    <t>00002880</t>
  </si>
  <si>
    <t>Textures - Place Name - Forest Temple (All)</t>
  </si>
  <si>
    <t>3456</t>
  </si>
  <si>
    <t>D80</t>
  </si>
  <si>
    <t>019F9000</t>
  </si>
  <si>
    <t>Textures - Place Name - Shadow Temple (All)</t>
  </si>
  <si>
    <t>Textures - Place Name - Fire Temple (All)</t>
  </si>
  <si>
    <t>Textures - Place Name - Water Temple (All)</t>
  </si>
  <si>
    <t>Textures - Place Name - Spirit Temple (All)</t>
  </si>
  <si>
    <t>01A05000</t>
  </si>
  <si>
    <t>Textures - Place Name - Inside the Deku Tree (All)</t>
  </si>
  <si>
    <t>01A08000</t>
  </si>
  <si>
    <t>Textures - Place Name - Inside Jabu-Jabu's Belly (All)</t>
  </si>
  <si>
    <t>01A0B000</t>
  </si>
  <si>
    <t>Textures - Place Name - Dodongo's Cavern (All)</t>
  </si>
  <si>
    <t>01A0E000</t>
  </si>
  <si>
    <t>Textures - Place Name - Inside Ganon's Castle (All)</t>
  </si>
  <si>
    <t>01A11000</t>
  </si>
  <si>
    <t>Textures - Place Name - Ice Cavern (All)</t>
  </si>
  <si>
    <t>01A14000</t>
  </si>
  <si>
    <t>Textures - Place Name - Gerudo Training Ground (All)</t>
  </si>
  <si>
    <t>01A17000</t>
  </si>
  <si>
    <t>Textures - Place Name - Castle Courtyard (All)</t>
  </si>
  <si>
    <t>01A1A000</t>
  </si>
  <si>
    <t>Textures - Place Name - Great Fairy's Fountain (All)</t>
  </si>
  <si>
    <t>01A1D000</t>
  </si>
  <si>
    <t>Textures - Place Name - Chamber of the Sages (All)</t>
  </si>
  <si>
    <t>01A20000</t>
  </si>
  <si>
    <t>Textures - Place Name - Shooting Gallery (All)</t>
  </si>
  <si>
    <t>01A23000</t>
  </si>
  <si>
    <t>Textures - Place Name - Temple of Time (All)</t>
  </si>
  <si>
    <t>01A26000</t>
  </si>
  <si>
    <t>Textures - Place Name - Market (All)</t>
  </si>
  <si>
    <t>01A29000</t>
  </si>
  <si>
    <t>Textures - Place Name - Back Alley (All)</t>
  </si>
  <si>
    <t>01A2C000</t>
  </si>
  <si>
    <t>Textures - Place Name - Kokiri Shop (All)</t>
  </si>
  <si>
    <t>01A2F000</t>
  </si>
  <si>
    <t>Textures - Place Name - Goron Shop (All)</t>
  </si>
  <si>
    <t>01A32000</t>
  </si>
  <si>
    <t>Textures - Place Name - Zora Shop (All)</t>
  </si>
  <si>
    <t>01A35000</t>
  </si>
  <si>
    <t>Textures - Place Name - House of Skulltula (All)</t>
  </si>
  <si>
    <t>01A38000</t>
  </si>
  <si>
    <t>Textures - Place Name - Bazaar (All)</t>
  </si>
  <si>
    <t>01A3B000</t>
  </si>
  <si>
    <t>Textures - Place Name - Potion Shop (All)</t>
  </si>
  <si>
    <t>01A3E000</t>
  </si>
  <si>
    <t>Textures - Place Name - Gravekeeper's Hut (All)</t>
  </si>
  <si>
    <t>01A41000</t>
  </si>
  <si>
    <t>Textures - Place Name - Lakeside Laboratory (All)</t>
  </si>
  <si>
    <t>01A44000</t>
  </si>
  <si>
    <t>Textures - Place Name - Hyrule Field (All)</t>
  </si>
  <si>
    <t>01A47000</t>
  </si>
  <si>
    <t>Textures - Place Name - Kakariko Village (All)</t>
  </si>
  <si>
    <t>01A4A000</t>
  </si>
  <si>
    <t>Textures - Place Name - Graveyard (All)</t>
  </si>
  <si>
    <t>Textures - Place Name - Zora's River (All)</t>
  </si>
  <si>
    <t>01A50000</t>
  </si>
  <si>
    <t>Textures - Place Name - Kokiri Forest (All)</t>
  </si>
  <si>
    <t>01A53000</t>
  </si>
  <si>
    <t>Textures - Place Name - Lake Hylia (All)</t>
  </si>
  <si>
    <t>01A56000</t>
  </si>
  <si>
    <t>Textures - Place Name - Zora's Domain (All)</t>
  </si>
  <si>
    <t>Textures - Place Name - Zora's Fountain (All)</t>
  </si>
  <si>
    <t>01A5C000</t>
  </si>
  <si>
    <t>Textures - Place Name - Gerudo Valley (All)</t>
  </si>
  <si>
    <t>01A5F000</t>
  </si>
  <si>
    <t>Textures - Place Name - Lost Woods (All)</t>
  </si>
  <si>
    <t>01A62000</t>
  </si>
  <si>
    <t>Textures - Place Name - Haunted Wasteland (All)</t>
  </si>
  <si>
    <t>01A65000</t>
  </si>
  <si>
    <t>Textures - Place Name - Hyrule Castle (All)</t>
  </si>
  <si>
    <t>01A68000</t>
  </si>
  <si>
    <t>Textures - Place Name - Death Mountain Trail (All)</t>
  </si>
  <si>
    <t>01A6B000</t>
  </si>
  <si>
    <t>Textures - Place Name - Death Mountain Crater (All)</t>
  </si>
  <si>
    <t>01A6E000</t>
  </si>
  <si>
    <t>Textures - Place Name - Goron City (All)</t>
  </si>
  <si>
    <t>01A71000</t>
  </si>
  <si>
    <t>Textures - Place Name - Lon Lon Ranch (All)</t>
  </si>
  <si>
    <t>Textures - Place Name - Ganon's Castle (All)</t>
  </si>
  <si>
    <t>01A77000</t>
  </si>
  <si>
    <t>Textures - Place Name - Royal Family's Tomb (All)</t>
  </si>
  <si>
    <t>01A7A000</t>
  </si>
  <si>
    <t>Textures - Place Name - Fairy's Fountain (All)</t>
  </si>
  <si>
    <t>01A7D000</t>
  </si>
  <si>
    <t>Textures - Place Name - Fishing Pond (All)</t>
  </si>
  <si>
    <t>Textures - Place Name - Bombchu Bowling Alley (All)</t>
  </si>
  <si>
    <t>01A83000</t>
  </si>
  <si>
    <t>Textures - Place Name - Stable (All)</t>
  </si>
  <si>
    <t>01A86000</t>
  </si>
  <si>
    <t>Textures - Place Name - Thieves' Hideout (All)</t>
  </si>
  <si>
    <t>01A89000</t>
  </si>
  <si>
    <t>Textures - Place Name - Happy Mask Shop (All)</t>
  </si>
  <si>
    <t>01A8C000</t>
  </si>
  <si>
    <t>Textures - Place Name - Treasure Box Shop (All)</t>
  </si>
  <si>
    <t>01A8F000</t>
  </si>
  <si>
    <t>Textures - Place Name - Sacred Forest Meadow (All)</t>
  </si>
  <si>
    <t>01A92000</t>
  </si>
  <si>
    <t>Textures - Place Name - Gerudo's Fortress (All)</t>
  </si>
  <si>
    <t>01A95000</t>
  </si>
  <si>
    <t>Textures - Place Name - Bottom of the Well (All)</t>
  </si>
  <si>
    <t>01A98000</t>
  </si>
  <si>
    <t>Textures - Place Name - Desert Colossus (All)</t>
  </si>
  <si>
    <t>Textures - Place Name - Bombchu Shop (All)</t>
  </si>
  <si>
    <t>01A9E000</t>
  </si>
  <si>
    <t>Textures - Place Name - ? (All)</t>
  </si>
  <si>
    <t>01AA1000</t>
  </si>
  <si>
    <t>00002200</t>
  </si>
  <si>
    <t>01AA4000</t>
  </si>
  <si>
    <t>00002DC0</t>
  </si>
  <si>
    <t>-90</t>
  </si>
  <si>
    <t>01AEC000</t>
  </si>
  <si>
    <t>00047440</t>
  </si>
  <si>
    <t>56960</t>
  </si>
  <si>
    <t>DE80</t>
  </si>
  <si>
    <t>01AF0000</t>
  </si>
  <si>
    <t>00003B00</t>
  </si>
  <si>
    <t>01AFC000</t>
  </si>
  <si>
    <t>0000C000</t>
  </si>
  <si>
    <t>01AFD000</t>
  </si>
  <si>
    <t>00000100</t>
  </si>
  <si>
    <t>01B09000</t>
  </si>
  <si>
    <t>01B16000</t>
  </si>
  <si>
    <t>01B17000</t>
  </si>
  <si>
    <t>01B23000</t>
  </si>
  <si>
    <t>01B24000</t>
  </si>
  <si>
    <t>01B30000</t>
  </si>
  <si>
    <t>01B31000</t>
  </si>
  <si>
    <t>01B3D000</t>
  </si>
  <si>
    <t>01B3E000</t>
  </si>
  <si>
    <t>01B4A000</t>
  </si>
  <si>
    <t>01B57000</t>
  </si>
  <si>
    <t>01B58000</t>
  </si>
  <si>
    <t>01B68000</t>
  </si>
  <si>
    <t>00010000</t>
  </si>
  <si>
    <t>01B69000</t>
  </si>
  <si>
    <t>01B79000</t>
  </si>
  <si>
    <t>01B7A000</t>
  </si>
  <si>
    <t>01BBA000</t>
  </si>
  <si>
    <t>00040000</t>
  </si>
  <si>
    <t>01BBB000</t>
  </si>
  <si>
    <t>01BFB000</t>
  </si>
  <si>
    <t>01BFC000</t>
  </si>
  <si>
    <t>01C3C000</t>
  </si>
  <si>
    <t>01C3D000</t>
  </si>
  <si>
    <t>01C7D000</t>
  </si>
  <si>
    <t>01C7E000</t>
  </si>
  <si>
    <t>01CBE000</t>
  </si>
  <si>
    <t>01CBF000</t>
  </si>
  <si>
    <t>01CEF000</t>
  </si>
  <si>
    <t>00030000</t>
  </si>
  <si>
    <t>01CF0000</t>
  </si>
  <si>
    <t>00000600</t>
  </si>
  <si>
    <t>01D20000</t>
  </si>
  <si>
    <t>01D21000</t>
  </si>
  <si>
    <t>01D51000</t>
  </si>
  <si>
    <t>01D52000</t>
  </si>
  <si>
    <t>01D72000</t>
  </si>
  <si>
    <t>00020000</t>
  </si>
  <si>
    <t>01D73000</t>
  </si>
  <si>
    <t>01DB3000</t>
  </si>
  <si>
    <t>01DB4000</t>
  </si>
  <si>
    <t>01DF4000</t>
  </si>
  <si>
    <t>01DF5000</t>
  </si>
  <si>
    <t>01E25000</t>
  </si>
  <si>
    <t>01E26000</t>
  </si>
  <si>
    <t>01E66000</t>
  </si>
  <si>
    <t>01E67000</t>
  </si>
  <si>
    <t>01E87000</t>
  </si>
  <si>
    <t>01E88000</t>
  </si>
  <si>
    <t>01EA8000</t>
  </si>
  <si>
    <t>01EA9000</t>
  </si>
  <si>
    <t>01EC9000</t>
  </si>
  <si>
    <t>01ECA000</t>
  </si>
  <si>
    <t>01EEA000</t>
  </si>
  <si>
    <t>01EEB000</t>
  </si>
  <si>
    <t>01F0B000</t>
  </si>
  <si>
    <t>01F0C000</t>
  </si>
  <si>
    <t>01F2C000</t>
  </si>
  <si>
    <t>01F2D000</t>
  </si>
  <si>
    <t>01F6D000</t>
  </si>
  <si>
    <t>01F9E000</t>
  </si>
  <si>
    <t>01F9F000</t>
  </si>
  <si>
    <t>01FBF000</t>
  </si>
  <si>
    <t>01FC0000</t>
  </si>
  <si>
    <t>01FC1000</t>
  </si>
  <si>
    <t>00000070</t>
  </si>
  <si>
    <t>02793000</t>
  </si>
  <si>
    <t>02795000</t>
  </si>
  <si>
    <t>00001C00</t>
  </si>
  <si>
    <t>Scene File - Stalfos Mini-Boss Room</t>
  </si>
  <si>
    <t>7168</t>
  </si>
  <si>
    <t>1C00</t>
  </si>
  <si>
    <t>027A2000</t>
  </si>
  <si>
    <t>0000CF80</t>
  </si>
  <si>
    <t>syotes_room_0</t>
  </si>
  <si>
    <t>53120</t>
  </si>
  <si>
    <t>CF80</t>
  </si>
  <si>
    <t>027A5000</t>
  </si>
  <si>
    <t>000024B0</t>
  </si>
  <si>
    <t>Scene File - Stalfos Boss Room</t>
  </si>
  <si>
    <t>9392</t>
  </si>
  <si>
    <t>24B0</t>
  </si>
  <si>
    <t>027AF000</t>
  </si>
  <si>
    <t>00009F00</t>
  </si>
  <si>
    <t>syotes2_room_0</t>
  </si>
  <si>
    <t>40704</t>
  </si>
  <si>
    <t>9F00</t>
  </si>
  <si>
    <t>027B0000</t>
  </si>
  <si>
    <t>Scene File - Depth Test</t>
  </si>
  <si>
    <t>027D6000</t>
  </si>
  <si>
    <t>00025EF0</t>
  </si>
  <si>
    <t>depth_test_room_0</t>
  </si>
  <si>
    <t>155376</t>
  </si>
  <si>
    <t>25EF0</t>
  </si>
  <si>
    <t>0002A220</t>
  </si>
  <si>
    <t>02817000</t>
  </si>
  <si>
    <t>02834000</t>
  </si>
  <si>
    <t>0001C150</t>
  </si>
  <si>
    <t>0283E000</t>
  </si>
  <si>
    <t>00009EE0</t>
  </si>
  <si>
    <t>0000BC80</t>
  </si>
  <si>
    <t>0284D000</t>
  </si>
  <si>
    <t>0286B000</t>
  </si>
  <si>
    <t>0001DF90</t>
  </si>
  <si>
    <t>02877000</t>
  </si>
  <si>
    <t>0000B560</t>
  </si>
  <si>
    <t>02885000</t>
  </si>
  <si>
    <t>0000D980</t>
  </si>
  <si>
    <t>0288D000</t>
  </si>
  <si>
    <t>00007500</t>
  </si>
  <si>
    <t>0289F000</t>
  </si>
  <si>
    <t>00011240</t>
  </si>
  <si>
    <t>028BB000</t>
  </si>
  <si>
    <t>0001B490</t>
  </si>
  <si>
    <t>028C4000</t>
  </si>
  <si>
    <t>00008580</t>
  </si>
  <si>
    <t>028CA000</t>
  </si>
  <si>
    <t>00005070</t>
  </si>
  <si>
    <t>028DF000</t>
  </si>
  <si>
    <t>00014D60</t>
  </si>
  <si>
    <t>028E9000</t>
  </si>
  <si>
    <t>02905000</t>
  </si>
  <si>
    <t>0001B430</t>
  </si>
  <si>
    <t>02910000</t>
  </si>
  <si>
    <t>0000A620</t>
  </si>
  <si>
    <t>0291A000</t>
  </si>
  <si>
    <t>00009820</t>
  </si>
  <si>
    <t>02921000</t>
  </si>
  <si>
    <t>000062F0</t>
  </si>
  <si>
    <t>0292E000</t>
  </si>
  <si>
    <t>0000C9A0</t>
  </si>
  <si>
    <t>02940000</t>
  </si>
  <si>
    <t>000116A0</t>
  </si>
  <si>
    <t>02949000</t>
  </si>
  <si>
    <t>00008160</t>
  </si>
  <si>
    <t>0295B000</t>
  </si>
  <si>
    <t>00011160</t>
  </si>
  <si>
    <t>02964000</t>
  </si>
  <si>
    <t>000087C0</t>
  </si>
  <si>
    <t>02975000</t>
  </si>
  <si>
    <t>00010430</t>
  </si>
  <si>
    <t>02978000</t>
  </si>
  <si>
    <t>000025F0</t>
  </si>
  <si>
    <t>02981000</t>
  </si>
  <si>
    <t>00008430</t>
  </si>
  <si>
    <t>02986000</t>
  </si>
  <si>
    <t>00004BF0</t>
  </si>
  <si>
    <t>0298C000</t>
  </si>
  <si>
    <t>00005AB0</t>
  </si>
  <si>
    <t>0298F000</t>
  </si>
  <si>
    <t>000024D0</t>
  </si>
  <si>
    <t>02996000</t>
  </si>
  <si>
    <t>00006FF0</t>
  </si>
  <si>
    <t>0299A000</t>
  </si>
  <si>
    <t>00003AF0</t>
  </si>
  <si>
    <t>0299D000</t>
  </si>
  <si>
    <t>000025C0</t>
  </si>
  <si>
    <t>029A0000</t>
  </si>
  <si>
    <t>00002670</t>
  </si>
  <si>
    <t>029A4000</t>
  </si>
  <si>
    <t>00003BE0</t>
  </si>
  <si>
    <t>029BE000</t>
  </si>
  <si>
    <t>000194E0</t>
  </si>
  <si>
    <t>029CB000</t>
  </si>
  <si>
    <t>0000C7C0</t>
  </si>
  <si>
    <t>0000FE80</t>
  </si>
  <si>
    <t>029ED000</t>
  </si>
  <si>
    <t>000115C0</t>
  </si>
  <si>
    <t>029FA000</t>
  </si>
  <si>
    <t>0000C0A0</t>
  </si>
  <si>
    <t>02A00000</t>
  </si>
  <si>
    <t>00005E30</t>
  </si>
  <si>
    <t>02A14000</t>
  </si>
  <si>
    <t>00012A40</t>
  </si>
  <si>
    <t>02A2D000</t>
  </si>
  <si>
    <t>00018500</t>
  </si>
  <si>
    <t>02A3B000</t>
  </si>
  <si>
    <t>0000D1C0</t>
  </si>
  <si>
    <t>02A5A000</t>
  </si>
  <si>
    <t>0001EA90</t>
  </si>
  <si>
    <t>02A65000</t>
  </si>
  <si>
    <t>0000AD10</t>
  </si>
  <si>
    <t>02A75000</t>
  </si>
  <si>
    <t>0000FEE0</t>
  </si>
  <si>
    <t>02A7C000</t>
  </si>
  <si>
    <t>00006880</t>
  </si>
  <si>
    <t>02A8F000</t>
  </si>
  <si>
    <t>00012360</t>
  </si>
  <si>
    <t>02A9A000</t>
  </si>
  <si>
    <t>0000A450</t>
  </si>
  <si>
    <t>02AAD000</t>
  </si>
  <si>
    <t>000127D0</t>
  </si>
  <si>
    <t>02AB4000</t>
  </si>
  <si>
    <t>00006200</t>
  </si>
  <si>
    <t>02AC6000</t>
  </si>
  <si>
    <t>000119B0</t>
  </si>
  <si>
    <t>01FC2000</t>
  </si>
  <si>
    <t>0001DCF0</t>
  </si>
  <si>
    <t>01FD0000</t>
  </si>
  <si>
    <t>0000DA20</t>
  </si>
  <si>
    <t>01FE6000</t>
  </si>
  <si>
    <t>00015350</t>
  </si>
  <si>
    <t>01FEB000</t>
  </si>
  <si>
    <t>01FF1000</t>
  </si>
  <si>
    <t>02006000</t>
  </si>
  <si>
    <t>000141B0</t>
  </si>
  <si>
    <t>0200B000</t>
  </si>
  <si>
    <t>00004C30</t>
  </si>
  <si>
    <t>02014000</t>
  </si>
  <si>
    <t>00008390</t>
  </si>
  <si>
    <t>02019000</t>
  </si>
  <si>
    <t>00004F00</t>
  </si>
  <si>
    <t>02022000</t>
  </si>
  <si>
    <t>00008AA0</t>
  </si>
  <si>
    <t>02023000</t>
  </si>
  <si>
    <t>00000D90</t>
  </si>
  <si>
    <t>0202D000</t>
  </si>
  <si>
    <t>000098A0</t>
  </si>
  <si>
    <t>02032000</t>
  </si>
  <si>
    <t>0203A000</t>
  </si>
  <si>
    <t>00007170</t>
  </si>
  <si>
    <t>02050000</t>
  </si>
  <si>
    <t>00015140</t>
  </si>
  <si>
    <t>0206C000</t>
  </si>
  <si>
    <t>0001B8A0</t>
  </si>
  <si>
    <t>02076000</t>
  </si>
  <si>
    <t>00009B70</t>
  </si>
  <si>
    <t>0207E000</t>
  </si>
  <si>
    <t>00007EC0</t>
  </si>
  <si>
    <t>0208C000</t>
  </si>
  <si>
    <t>0000DE70</t>
  </si>
  <si>
    <t>02096000</t>
  </si>
  <si>
    <t>00009960</t>
  </si>
  <si>
    <t>0209C000</t>
  </si>
  <si>
    <t>00005EC0</t>
  </si>
  <si>
    <t>0209F000</t>
  </si>
  <si>
    <t>020A7000</t>
  </si>
  <si>
    <t>020B1000</t>
  </si>
  <si>
    <t>000095A0</t>
  </si>
  <si>
    <t>020BD000</t>
  </si>
  <si>
    <t>0000B530</t>
  </si>
  <si>
    <t>020C5000</t>
  </si>
  <si>
    <t>00007F10</t>
  </si>
  <si>
    <t>020C8000</t>
  </si>
  <si>
    <t>00002030</t>
  </si>
  <si>
    <t>-50</t>
  </si>
  <si>
    <t>020D1000</t>
  </si>
  <si>
    <t>00008780</t>
  </si>
  <si>
    <t>020D4000</t>
  </si>
  <si>
    <t>020D7000</t>
  </si>
  <si>
    <t>020DA000</t>
  </si>
  <si>
    <t>00002930</t>
  </si>
  <si>
    <t>020E0000</t>
  </si>
  <si>
    <t>00005560</t>
  </si>
  <si>
    <t>020F6000</t>
  </si>
  <si>
    <t>000157E0</t>
  </si>
  <si>
    <t>020FB000</t>
  </si>
  <si>
    <t>00004140</t>
  </si>
  <si>
    <t>02101000</t>
  </si>
  <si>
    <t>00005FC0</t>
  </si>
  <si>
    <t>0210B000</t>
  </si>
  <si>
    <t>00009240</t>
  </si>
  <si>
    <t>02113000</t>
  </si>
  <si>
    <t>00007260</t>
  </si>
  <si>
    <t>02118000</t>
  </si>
  <si>
    <t>0211F000</t>
  </si>
  <si>
    <t>00006090</t>
  </si>
  <si>
    <t>02124000</t>
  </si>
  <si>
    <t>00004240</t>
  </si>
  <si>
    <t>02128000</t>
  </si>
  <si>
    <t>0212C000</t>
  </si>
  <si>
    <t>00003840</t>
  </si>
  <si>
    <t>02130000</t>
  </si>
  <si>
    <t>00003C30</t>
  </si>
  <si>
    <t>02134000</t>
  </si>
  <si>
    <t>00003820</t>
  </si>
  <si>
    <t>02138000</t>
  </si>
  <si>
    <t>000039F0</t>
  </si>
  <si>
    <t>0213C000</t>
  </si>
  <si>
    <t>00003CE0</t>
  </si>
  <si>
    <t>0213F000</t>
  </si>
  <si>
    <t>00002B80</t>
  </si>
  <si>
    <t>000061D0</t>
  </si>
  <si>
    <t>02149000</t>
  </si>
  <si>
    <t>0215F000</t>
  </si>
  <si>
    <t>00015F90</t>
  </si>
  <si>
    <t>0216D000</t>
  </si>
  <si>
    <t>0000DB90</t>
  </si>
  <si>
    <t>02173000</t>
  </si>
  <si>
    <t>00005B70</t>
  </si>
  <si>
    <t>02183000</t>
  </si>
  <si>
    <t>0000F980</t>
  </si>
  <si>
    <t>-B0</t>
  </si>
  <si>
    <t>02187000</t>
  </si>
  <si>
    <t>0218B000</t>
  </si>
  <si>
    <t>000032C0</t>
  </si>
  <si>
    <t>0218F000</t>
  </si>
  <si>
    <t>02199000</t>
  </si>
  <si>
    <t>00009430</t>
  </si>
  <si>
    <t>021AC000</t>
  </si>
  <si>
    <t>00012FE0</t>
  </si>
  <si>
    <t>021C4000</t>
  </si>
  <si>
    <t>00017AB0</t>
  </si>
  <si>
    <t>-C0</t>
  </si>
  <si>
    <t>0000A160</t>
  </si>
  <si>
    <t>021D5000</t>
  </si>
  <si>
    <t>000053E0</t>
  </si>
  <si>
    <t>021E0000</t>
  </si>
  <si>
    <t>0000ABE0</t>
  </si>
  <si>
    <t>021E9000</t>
  </si>
  <si>
    <t>000083E0</t>
  </si>
  <si>
    <t>021F2000</t>
  </si>
  <si>
    <t>00008AB0</t>
  </si>
  <si>
    <t>021F8000</t>
  </si>
  <si>
    <t>021FB000</t>
  </si>
  <si>
    <t>02200000</t>
  </si>
  <si>
    <t>00004FA0</t>
  </si>
  <si>
    <t>0220A000</t>
  </si>
  <si>
    <t>000090F0</t>
  </si>
  <si>
    <t>-60</t>
  </si>
  <si>
    <t>0220C000</t>
  </si>
  <si>
    <t>00001330</t>
  </si>
  <si>
    <t>0220D000</t>
  </si>
  <si>
    <t>00000500</t>
  </si>
  <si>
    <t>00001300</t>
  </si>
  <si>
    <t>02211000</t>
  </si>
  <si>
    <t>00001770</t>
  </si>
  <si>
    <t>02213000</t>
  </si>
  <si>
    <t>00001DE0</t>
  </si>
  <si>
    <t>0222E000</t>
  </si>
  <si>
    <t>0001A7D0</t>
  </si>
  <si>
    <t>-1A0</t>
  </si>
  <si>
    <t>02236000</t>
  </si>
  <si>
    <t>000072F0</t>
  </si>
  <si>
    <t>02243000</t>
  </si>
  <si>
    <t>02254000</t>
  </si>
  <si>
    <t>00010030</t>
  </si>
  <si>
    <t>0225F000</t>
  </si>
  <si>
    <t>000078F0</t>
  </si>
  <si>
    <t>0226A000</t>
  </si>
  <si>
    <t>0000A2E0</t>
  </si>
  <si>
    <t>00006F90</t>
  </si>
  <si>
    <t>02275000</t>
  </si>
  <si>
    <t>00003A50</t>
  </si>
  <si>
    <t>0227F000</t>
  </si>
  <si>
    <t>00009AE0</t>
  </si>
  <si>
    <t>02288000</t>
  </si>
  <si>
    <t>00008770</t>
  </si>
  <si>
    <t>022A1000</t>
  </si>
  <si>
    <t>00018420</t>
  </si>
  <si>
    <t>022A5000</t>
  </si>
  <si>
    <t>000037E0</t>
  </si>
  <si>
    <t>00002B70</t>
  </si>
  <si>
    <t>022B5000</t>
  </si>
  <si>
    <t>0000CB90</t>
  </si>
  <si>
    <t>022B8000</t>
  </si>
  <si>
    <t>022BA000</t>
  </si>
  <si>
    <t>0000B9E0</t>
  </si>
  <si>
    <t>022D0000</t>
  </si>
  <si>
    <t>00009170</t>
  </si>
  <si>
    <t>022D4000</t>
  </si>
  <si>
    <t>00003C00</t>
  </si>
  <si>
    <t>022D9000</t>
  </si>
  <si>
    <t>00004230</t>
  </si>
  <si>
    <t>022E0000</t>
  </si>
  <si>
    <t>00006D10</t>
  </si>
  <si>
    <t>022E9000</t>
  </si>
  <si>
    <t>00008480</t>
  </si>
  <si>
    <t>022F0000</t>
  </si>
  <si>
    <t>022F7000</t>
  </si>
  <si>
    <t>00006D20</t>
  </si>
  <si>
    <t>022FD000</t>
  </si>
  <si>
    <t>00005540</t>
  </si>
  <si>
    <t>02304000</t>
  </si>
  <si>
    <t>0230B000</t>
  </si>
  <si>
    <t>000068A0</t>
  </si>
  <si>
    <t>02321000</t>
  </si>
  <si>
    <t>00015C30</t>
  </si>
  <si>
    <t>02337000</t>
  </si>
  <si>
    <t>02342000</t>
  </si>
  <si>
    <t>0000A1D0</t>
  </si>
  <si>
    <t>02348000</t>
  </si>
  <si>
    <t>0234F000</t>
  </si>
  <si>
    <t>02356000</t>
  </si>
  <si>
    <t>00006020</t>
  </si>
  <si>
    <t>02361000</t>
  </si>
  <si>
    <t>0236D000</t>
  </si>
  <si>
    <t>0000B300</t>
  </si>
  <si>
    <t>02373000</t>
  </si>
  <si>
    <t>02381000</t>
  </si>
  <si>
    <t>0000DD80</t>
  </si>
  <si>
    <t>000080B0</t>
  </si>
  <si>
    <t>02391000</t>
  </si>
  <si>
    <t>00006070</t>
  </si>
  <si>
    <t>02396000</t>
  </si>
  <si>
    <t>00006E30</t>
  </si>
  <si>
    <t>0239E000</t>
  </si>
  <si>
    <t>00000A00</t>
  </si>
  <si>
    <t>023A5000</t>
  </si>
  <si>
    <t>00006E80</t>
  </si>
  <si>
    <t>00007470</t>
  </si>
  <si>
    <t>023B1000</t>
  </si>
  <si>
    <t>00003B30</t>
  </si>
  <si>
    <t>023BA000</t>
  </si>
  <si>
    <t>023BF000</t>
  </si>
  <si>
    <t>023C3000</t>
  </si>
  <si>
    <t>00003930</t>
  </si>
  <si>
    <t>023CA000</t>
  </si>
  <si>
    <t>00006840</t>
  </si>
  <si>
    <t>023D2000</t>
  </si>
  <si>
    <t>000074A0</t>
  </si>
  <si>
    <t>023DC000</t>
  </si>
  <si>
    <t>023F6000</t>
  </si>
  <si>
    <t>00019B20</t>
  </si>
  <si>
    <t>02407000</t>
  </si>
  <si>
    <t>00010FF0</t>
  </si>
  <si>
    <t>00009350</t>
  </si>
  <si>
    <t>02417000</t>
  </si>
  <si>
    <t>0241B000</t>
  </si>
  <si>
    <t>00003BD0</t>
  </si>
  <si>
    <t>02423000</t>
  </si>
  <si>
    <t>0243C000</t>
  </si>
  <si>
    <t>00018010</t>
  </si>
  <si>
    <t>02441000</t>
  </si>
  <si>
    <t>000047F0</t>
  </si>
  <si>
    <t>02447000</t>
  </si>
  <si>
    <t>00005510</t>
  </si>
  <si>
    <t>02450000</t>
  </si>
  <si>
    <t>02456000</t>
  </si>
  <si>
    <t>00005DD0</t>
  </si>
  <si>
    <t>0245F000</t>
  </si>
  <si>
    <t>000081A0</t>
  </si>
  <si>
    <t>02461000</t>
  </si>
  <si>
    <t>02464000</t>
  </si>
  <si>
    <t>000020E0</t>
  </si>
  <si>
    <t>0246A000</t>
  </si>
  <si>
    <t>00004CA0</t>
  </si>
  <si>
    <t>000084A0</t>
  </si>
  <si>
    <t>0247F000</t>
  </si>
  <si>
    <t>000061C0</t>
  </si>
  <si>
    <t>02489000</t>
  </si>
  <si>
    <t>00009650</t>
  </si>
  <si>
    <t>0248F000</t>
  </si>
  <si>
    <t>00005CE0</t>
  </si>
  <si>
    <t>0249E000</t>
  </si>
  <si>
    <t>000081C0</t>
  </si>
  <si>
    <t>024A3000</t>
  </si>
  <si>
    <t>00004660</t>
  </si>
  <si>
    <t>00003070</t>
  </si>
  <si>
    <t>024B1000</t>
  </si>
  <si>
    <t>00009210</t>
  </si>
  <si>
    <t>024B8000</t>
  </si>
  <si>
    <t>000064D0</t>
  </si>
  <si>
    <t>024CE000</t>
  </si>
  <si>
    <t>00015BA0</t>
  </si>
  <si>
    <t>024DB000</t>
  </si>
  <si>
    <t>0000CB00</t>
  </si>
  <si>
    <t>024E1000</t>
  </si>
  <si>
    <t>00005710</t>
  </si>
  <si>
    <t>024EA000</t>
  </si>
  <si>
    <t>00008A30</t>
  </si>
  <si>
    <t>02503000</t>
  </si>
  <si>
    <t>000183C0</t>
  </si>
  <si>
    <t>0250F000</t>
  </si>
  <si>
    <t>0000B150</t>
  </si>
  <si>
    <t>0251C000</t>
  </si>
  <si>
    <t>0000A9E0</t>
  </si>
  <si>
    <t>0251F000</t>
  </si>
  <si>
    <t>00002980</t>
  </si>
  <si>
    <t>02521000</t>
  </si>
  <si>
    <t>02527000</t>
  </si>
  <si>
    <t>00005AC0</t>
  </si>
  <si>
    <t>0252F000</t>
  </si>
  <si>
    <t>000075F0</t>
  </si>
  <si>
    <t>02531000</t>
  </si>
  <si>
    <t>02537000</t>
  </si>
  <si>
    <t>000050A0</t>
  </si>
  <si>
    <t>02544000</t>
  </si>
  <si>
    <t>0000CC90</t>
  </si>
  <si>
    <t>0254C000</t>
  </si>
  <si>
    <t>000077F0</t>
  </si>
  <si>
    <t>02550000</t>
  </si>
  <si>
    <t>00003E60</t>
  </si>
  <si>
    <t>02556000</t>
  </si>
  <si>
    <t>00005750</t>
  </si>
  <si>
    <t>02558000</t>
  </si>
  <si>
    <t>00005900</t>
  </si>
  <si>
    <t>02566000</t>
  </si>
  <si>
    <t>02569000</t>
  </si>
  <si>
    <t>0256C000</t>
  </si>
  <si>
    <t>0257A000</t>
  </si>
  <si>
    <t>0000D310</t>
  </si>
  <si>
    <t>0257D000</t>
  </si>
  <si>
    <t>0257F000</t>
  </si>
  <si>
    <t>00001E40</t>
  </si>
  <si>
    <t>0258B000</t>
  </si>
  <si>
    <t>0000B5B0</t>
  </si>
  <si>
    <t>0258E000</t>
  </si>
  <si>
    <t>000029B0</t>
  </si>
  <si>
    <t>0259B000</t>
  </si>
  <si>
    <t>0000C590</t>
  </si>
  <si>
    <t>025B1000</t>
  </si>
  <si>
    <t>00015720</t>
  </si>
  <si>
    <t>025BD000</t>
  </si>
  <si>
    <t>0000B130</t>
  </si>
  <si>
    <t>025C1000</t>
  </si>
  <si>
    <t>00003160</t>
  </si>
  <si>
    <t>025C3000</t>
  </si>
  <si>
    <t>00001CC0</t>
  </si>
  <si>
    <t>025C6000</t>
  </si>
  <si>
    <t>000024A0</t>
  </si>
  <si>
    <t>025C9000</t>
  </si>
  <si>
    <t>00002990</t>
  </si>
  <si>
    <t>025CC000</t>
  </si>
  <si>
    <t>00002EA0</t>
  </si>
  <si>
    <t>025DE000</t>
  </si>
  <si>
    <t>000116C0</t>
  </si>
  <si>
    <t>025E7000</t>
  </si>
  <si>
    <t>00008680</t>
  </si>
  <si>
    <t>025F4000</t>
  </si>
  <si>
    <t>0000C530</t>
  </si>
  <si>
    <t>025FA000</t>
  </si>
  <si>
    <t>00005B00</t>
  </si>
  <si>
    <t>02603000</t>
  </si>
  <si>
    <t>00008090</t>
  </si>
  <si>
    <t>0260B000</t>
  </si>
  <si>
    <t>00007650</t>
  </si>
  <si>
    <t>02614000</t>
  </si>
  <si>
    <t>00008880</t>
  </si>
  <si>
    <t>000041B0</t>
  </si>
  <si>
    <t>000058F0</t>
  </si>
  <si>
    <t>02621000</t>
  </si>
  <si>
    <t>00001920</t>
  </si>
  <si>
    <t>0262A000</t>
  </si>
  <si>
    <t>00008690</t>
  </si>
  <si>
    <t>0262F000</t>
  </si>
  <si>
    <t>000043E0</t>
  </si>
  <si>
    <t>000114C0</t>
  </si>
  <si>
    <t>-70</t>
  </si>
  <si>
    <t>0000FF90</t>
  </si>
  <si>
    <t>02661000</t>
  </si>
  <si>
    <t>00009270</t>
  </si>
  <si>
    <t>02667000</t>
  </si>
  <si>
    <t>00005050</t>
  </si>
  <si>
    <t>0266F000</t>
  </si>
  <si>
    <t>00007C50</t>
  </si>
  <si>
    <t>0267A000</t>
  </si>
  <si>
    <t>0000A1E0</t>
  </si>
  <si>
    <t>02680000</t>
  </si>
  <si>
    <t>00005020</t>
  </si>
  <si>
    <t>02688000</t>
  </si>
  <si>
    <t>00007F80</t>
  </si>
  <si>
    <t>02691000</t>
  </si>
  <si>
    <t>000082C0</t>
  </si>
  <si>
    <t>0269A000</t>
  </si>
  <si>
    <t>00008230</t>
  </si>
  <si>
    <t>0269E000</t>
  </si>
  <si>
    <t>00003870</t>
  </si>
  <si>
    <t>026A4000</t>
  </si>
  <si>
    <t>00005C50</t>
  </si>
  <si>
    <t>026C6000</t>
  </si>
  <si>
    <t>000217D0</t>
  </si>
  <si>
    <t>026D0000</t>
  </si>
  <si>
    <t>026ED000</t>
  </si>
  <si>
    <t>0001C9D0</t>
  </si>
  <si>
    <t>026F5000</t>
  </si>
  <si>
    <t>000077E0</t>
  </si>
  <si>
    <t>00009A40</t>
  </si>
  <si>
    <t>02707000</t>
  </si>
  <si>
    <t>00007C90</t>
  </si>
  <si>
    <t>0270F000</t>
  </si>
  <si>
    <t>00007520</t>
  </si>
  <si>
    <t>0271F000</t>
  </si>
  <si>
    <t>0000FC60</t>
  </si>
  <si>
    <t>02727000</t>
  </si>
  <si>
    <t>02731000</t>
  </si>
  <si>
    <t>00009020</t>
  </si>
  <si>
    <t>0273D000</t>
  </si>
  <si>
    <t>0000B820</t>
  </si>
  <si>
    <t>02744000</t>
  </si>
  <si>
    <t>00006BC0</t>
  </si>
  <si>
    <t>0274B000</t>
  </si>
  <si>
    <t>00006950</t>
  </si>
  <si>
    <t>02757000</t>
  </si>
  <si>
    <t>0000B270</t>
  </si>
  <si>
    <t>-100</t>
  </si>
  <si>
    <t>00007D40</t>
  </si>
  <si>
    <t>0276A000</t>
  </si>
  <si>
    <t>02772000</t>
  </si>
  <si>
    <t>02775000</t>
  </si>
  <si>
    <t>0277E000</t>
  </si>
  <si>
    <t>00008620</t>
  </si>
  <si>
    <t>0278B000</t>
  </si>
  <si>
    <t>02AE4000</t>
  </si>
  <si>
    <t>02AE7000</t>
  </si>
  <si>
    <t>02AED000</t>
  </si>
  <si>
    <t>00005870</t>
  </si>
  <si>
    <t>02AF0000</t>
  </si>
  <si>
    <t>00002630</t>
  </si>
  <si>
    <t>02AF6000</t>
  </si>
  <si>
    <t>000057A0</t>
  </si>
  <si>
    <t>02AFB000</t>
  </si>
  <si>
    <t>Scene File - Treasure Chest Room</t>
  </si>
  <si>
    <t>16896</t>
  </si>
  <si>
    <t>4200</t>
  </si>
  <si>
    <t>02B00000</t>
  </si>
  <si>
    <t>testroom_room_0</t>
  </si>
  <si>
    <t>17920</t>
  </si>
  <si>
    <t>4600</t>
  </si>
  <si>
    <t>02B03000</t>
  </si>
  <si>
    <t>000023F0</t>
  </si>
  <si>
    <t>testroom_room_1</t>
  </si>
  <si>
    <t>9200</t>
  </si>
  <si>
    <t>23F0</t>
  </si>
  <si>
    <t>02B07000</t>
  </si>
  <si>
    <t>00003280</t>
  </si>
  <si>
    <t>testroom_room_2</t>
  </si>
  <si>
    <t>12928</t>
  </si>
  <si>
    <t>3280</t>
  </si>
  <si>
    <t>02B0B000</t>
  </si>
  <si>
    <t>testroom_room_3</t>
  </si>
  <si>
    <t>14880</t>
  </si>
  <si>
    <t>02B0C000</t>
  </si>
  <si>
    <t>testroom_room_4</t>
  </si>
  <si>
    <t>02B10000</t>
  </si>
  <si>
    <t>000038F0</t>
  </si>
  <si>
    <t>02B24000</t>
  </si>
  <si>
    <t>00013110</t>
  </si>
  <si>
    <t>02B37000</t>
  </si>
  <si>
    <t>000127A0</t>
  </si>
  <si>
    <t>02B4F000</t>
  </si>
  <si>
    <t>000171E0</t>
  </si>
  <si>
    <t>000070D0</t>
  </si>
  <si>
    <t>02B58000</t>
  </si>
  <si>
    <t>Scene File - Sutaru</t>
  </si>
  <si>
    <t>2992</t>
  </si>
  <si>
    <t>BB0</t>
  </si>
  <si>
    <t>sutaru_room_0</t>
  </si>
  <si>
    <t>29424</t>
  </si>
  <si>
    <t>72F0</t>
  </si>
  <si>
    <t>00027C80</t>
  </si>
  <si>
    <t>02B8B000</t>
  </si>
  <si>
    <t>02BBC000</t>
  </si>
  <si>
    <t>00030C90</t>
  </si>
  <si>
    <t>02BBD000</t>
  </si>
  <si>
    <t>02BE9000</t>
  </si>
  <si>
    <t>0002BC30</t>
  </si>
  <si>
    <t>02BF7000</t>
  </si>
  <si>
    <t>0000D820</t>
  </si>
  <si>
    <t>02BFF000</t>
  </si>
  <si>
    <t>02C05000</t>
  </si>
  <si>
    <t>00005190</t>
  </si>
  <si>
    <t>02C08000</t>
  </si>
  <si>
    <t>000028C0</t>
  </si>
  <si>
    <t>02C0E000</t>
  </si>
  <si>
    <t>00005130</t>
  </si>
  <si>
    <t>02C16000</t>
  </si>
  <si>
    <t>00007960</t>
  </si>
  <si>
    <t>02C1B000</t>
  </si>
  <si>
    <t>000046E0</t>
  </si>
  <si>
    <t>02C21000</t>
  </si>
  <si>
    <t>02C25000</t>
  </si>
  <si>
    <t>00003FD0</t>
  </si>
  <si>
    <t>02C29000</t>
  </si>
  <si>
    <t>02C2F000</t>
  </si>
  <si>
    <t>00005AD0</t>
  </si>
  <si>
    <t>02C35000</t>
  </si>
  <si>
    <t>00005A30</t>
  </si>
  <si>
    <t>000086B0</t>
  </si>
  <si>
    <t>02C46000</t>
  </si>
  <si>
    <t>00007E50</t>
  </si>
  <si>
    <t>02C4D000</t>
  </si>
  <si>
    <t>00006ED0</t>
  </si>
  <si>
    <t>02C74000</t>
  </si>
  <si>
    <t>00025B70</t>
  </si>
  <si>
    <t>02C76000</t>
  </si>
  <si>
    <t>00001900</t>
  </si>
  <si>
    <t>02C7C000</t>
  </si>
  <si>
    <t>02C8A000</t>
  </si>
  <si>
    <t>0000DAB0</t>
  </si>
  <si>
    <t>02C97000</t>
  </si>
  <si>
    <t>0000C2C0</t>
  </si>
  <si>
    <t>02C9F000</t>
  </si>
  <si>
    <t>000076F0</t>
  </si>
  <si>
    <t>02CA0000</t>
  </si>
  <si>
    <t>000002F0</t>
  </si>
  <si>
    <t>02CCA000</t>
  </si>
  <si>
    <t>000297B0</t>
  </si>
  <si>
    <t>02CDC000</t>
  </si>
  <si>
    <t>00011390</t>
  </si>
  <si>
    <t>02CE7000</t>
  </si>
  <si>
    <t>0000A8E0</t>
  </si>
  <si>
    <t>02CEC000</t>
  </si>
  <si>
    <t>00004B70</t>
  </si>
  <si>
    <t>02D00000</t>
  </si>
  <si>
    <t>00013AF0</t>
  </si>
  <si>
    <t>02D03000</t>
  </si>
  <si>
    <t>00002B20</t>
  </si>
  <si>
    <t>Scene File - Sasa Test</t>
  </si>
  <si>
    <t>11040</t>
  </si>
  <si>
    <t>2B20</t>
  </si>
  <si>
    <t>02D07000</t>
  </si>
  <si>
    <t>00003650</t>
  </si>
  <si>
    <t>sasatest_room_0</t>
  </si>
  <si>
    <t>13904</t>
  </si>
  <si>
    <t>3650</t>
  </si>
  <si>
    <t>02D7F000</t>
  </si>
  <si>
    <t>00075700</t>
  </si>
  <si>
    <t>02D91000</t>
  </si>
  <si>
    <t>00011E20</t>
  </si>
  <si>
    <t>02D98000</t>
  </si>
  <si>
    <t>000066D0</t>
  </si>
  <si>
    <t>02D9A000</t>
  </si>
  <si>
    <t>02D9D000</t>
  </si>
  <si>
    <t>00002820</t>
  </si>
  <si>
    <t>02D9E000</t>
  </si>
  <si>
    <t>02DC4000</t>
  </si>
  <si>
    <t>02DC5000</t>
  </si>
  <si>
    <t>02DEB000</t>
  </si>
  <si>
    <t>00025B60</t>
  </si>
  <si>
    <t>02DED000</t>
  </si>
  <si>
    <t>02E63000</t>
  </si>
  <si>
    <t>000756F0</t>
  </si>
  <si>
    <t>02E67000</t>
  </si>
  <si>
    <t>02E68000</t>
  </si>
  <si>
    <t>02E6A000</t>
  </si>
  <si>
    <t>000017A0</t>
  </si>
  <si>
    <t>02EA1000</t>
  </si>
  <si>
    <t>00036610</t>
  </si>
  <si>
    <t>02EA2000</t>
  </si>
  <si>
    <t>02ED1000</t>
  </si>
  <si>
    <t>0002E250</t>
  </si>
  <si>
    <t>02EFD000</t>
  </si>
  <si>
    <t>0002AFC0</t>
  </si>
  <si>
    <t>02EFE000</t>
  </si>
  <si>
    <t>00000E40</t>
  </si>
  <si>
    <t>02F02000</t>
  </si>
  <si>
    <t>00003020</t>
  </si>
  <si>
    <t>02F08000</t>
  </si>
  <si>
    <t>000050C0</t>
  </si>
  <si>
    <t>02F0D000</t>
  </si>
  <si>
    <t>00004C00</t>
  </si>
  <si>
    <t>02F12000</t>
  </si>
  <si>
    <t>02F19000</t>
  </si>
  <si>
    <t>00006FE0</t>
  </si>
  <si>
    <t>02F1A000</t>
  </si>
  <si>
    <t>02F44000</t>
  </si>
  <si>
    <t>000295A0</t>
  </si>
  <si>
    <t>02F52000</t>
  </si>
  <si>
    <t>0000E000</t>
  </si>
  <si>
    <t>02F56000</t>
  </si>
  <si>
    <t>00003910</t>
  </si>
  <si>
    <t>02F5F000</t>
  </si>
  <si>
    <t>000078D0</t>
  </si>
  <si>
    <t>02F68000</t>
  </si>
  <si>
    <t>00008810</t>
  </si>
  <si>
    <t>000042D0</t>
  </si>
  <si>
    <t>02F7A000</t>
  </si>
  <si>
    <t>0000CDA0</t>
  </si>
  <si>
    <t>02F7F000</t>
  </si>
  <si>
    <t>00004010</t>
  </si>
  <si>
    <t>02F80000</t>
  </si>
  <si>
    <t>02FA7000</t>
  </si>
  <si>
    <t>000261D0</t>
  </si>
  <si>
    <t>02FA8000</t>
  </si>
  <si>
    <t>00000390</t>
  </si>
  <si>
    <t>02FCF000</t>
  </si>
  <si>
    <t>000261E0</t>
  </si>
  <si>
    <t>02FD0000</t>
  </si>
  <si>
    <t>02FFC000</t>
  </si>
  <si>
    <t>0002BE60</t>
  </si>
  <si>
    <t>02FFD000</t>
  </si>
  <si>
    <t>03024000</t>
  </si>
  <si>
    <t>00026C30</t>
  </si>
  <si>
    <t>03025000</t>
  </si>
  <si>
    <t>0304E000</t>
  </si>
  <si>
    <t>00028960</t>
  </si>
  <si>
    <t>0304F000</t>
  </si>
  <si>
    <t>03076000</t>
  </si>
  <si>
    <t>00026FA0</t>
  </si>
  <si>
    <t>030A4000</t>
  </si>
  <si>
    <t>0002C6F0</t>
  </si>
  <si>
    <t>030A5000</t>
  </si>
  <si>
    <t>00000680</t>
  </si>
  <si>
    <t>030D9000</t>
  </si>
  <si>
    <t>000336A0</t>
  </si>
  <si>
    <t>030F5000</t>
  </si>
  <si>
    <t>00017EC0</t>
  </si>
  <si>
    <t>030F8000</t>
  </si>
  <si>
    <t>00002860</t>
  </si>
  <si>
    <t>030FD000</t>
  </si>
  <si>
    <t>00004E30</t>
  </si>
  <si>
    <t>03101000</t>
  </si>
  <si>
    <t>00003DE0</t>
  </si>
  <si>
    <t>03103000</t>
  </si>
  <si>
    <t>00001740</t>
  </si>
  <si>
    <t>0310A000</t>
  </si>
  <si>
    <t>03111000</t>
  </si>
  <si>
    <t>000067F0</t>
  </si>
  <si>
    <t>03114000</t>
  </si>
  <si>
    <t>00002780</t>
  </si>
  <si>
    <t>03117000</t>
  </si>
  <si>
    <t>0311D000</t>
  </si>
  <si>
    <t>00005F50</t>
  </si>
  <si>
    <t>0311F000</t>
  </si>
  <si>
    <t>03124000</t>
  </si>
  <si>
    <t>00004470</t>
  </si>
  <si>
    <t>03130000</t>
  </si>
  <si>
    <t>0000B2F0</t>
  </si>
  <si>
    <t>03141000</t>
  </si>
  <si>
    <t>000107B0</t>
  </si>
  <si>
    <t>03149000</t>
  </si>
  <si>
    <t>00007ED0</t>
  </si>
  <si>
    <t>03151000</t>
  </si>
  <si>
    <t>00007770</t>
  </si>
  <si>
    <t>03159000</t>
  </si>
  <si>
    <t>00007850</t>
  </si>
  <si>
    <t>03161000</t>
  </si>
  <si>
    <t>00007730</t>
  </si>
  <si>
    <t>0316B000</t>
  </si>
  <si>
    <t>000090D0</t>
  </si>
  <si>
    <t>03174000</t>
  </si>
  <si>
    <t>0317E000</t>
  </si>
  <si>
    <t>00009BA0</t>
  </si>
  <si>
    <t>03189000</t>
  </si>
  <si>
    <t>0000A7A0</t>
  </si>
  <si>
    <t>03190000</t>
  </si>
  <si>
    <t>00006BE0</t>
  </si>
  <si>
    <t>03196000</t>
  </si>
  <si>
    <t>00005920</t>
  </si>
  <si>
    <t>0319E000</t>
  </si>
  <si>
    <t>00007C20</t>
  </si>
  <si>
    <t>031A4000</t>
  </si>
  <si>
    <t>00005E80</t>
  </si>
  <si>
    <t>031AD000</t>
  </si>
  <si>
    <t>00008CF0</t>
  </si>
  <si>
    <t>031AE000</t>
  </si>
  <si>
    <t>00000FD0</t>
  </si>
  <si>
    <t>031B6000</t>
  </si>
  <si>
    <t>00007E40</t>
  </si>
  <si>
    <t>00003DC0</t>
  </si>
  <si>
    <t>031C6000</t>
  </si>
  <si>
    <t>0000B700</t>
  </si>
  <si>
    <t>031C8000</t>
  </si>
  <si>
    <t>00001AB0</t>
  </si>
  <si>
    <t>03201000</t>
  </si>
  <si>
    <t>00038950</t>
  </si>
  <si>
    <t>03203000</t>
  </si>
  <si>
    <t>00001410</t>
  </si>
  <si>
    <t>03234000</t>
  </si>
  <si>
    <t>00030F60</t>
  </si>
  <si>
    <t>03247000</t>
  </si>
  <si>
    <t>00012180</t>
  </si>
  <si>
    <t>0000CEB0</t>
  </si>
  <si>
    <t>03255000</t>
  </si>
  <si>
    <t>03280000</t>
  </si>
  <si>
    <t>0002A580</t>
  </si>
  <si>
    <t>03283000</t>
  </si>
  <si>
    <t>00002D10</t>
  </si>
  <si>
    <t>Scene File - Castle Hedge Maze (Early)</t>
  </si>
  <si>
    <t>11536</t>
  </si>
  <si>
    <t>2D10</t>
  </si>
  <si>
    <t>0329B000</t>
  </si>
  <si>
    <t>00017C00</t>
  </si>
  <si>
    <t>hairal_niwa2_room_0</t>
  </si>
  <si>
    <t>97280</t>
  </si>
  <si>
    <t>17C00</t>
  </si>
  <si>
    <t>032AA000</t>
  </si>
  <si>
    <t>0000E270</t>
  </si>
  <si>
    <t>032B2000</t>
  </si>
  <si>
    <t>032B9000</t>
  </si>
  <si>
    <t>00006720</t>
  </si>
  <si>
    <t>032C2000</t>
  </si>
  <si>
    <t>000084B0</t>
  </si>
  <si>
    <t>032CB000</t>
  </si>
  <si>
    <t>00008CE0</t>
  </si>
  <si>
    <t>032D0000</t>
  </si>
  <si>
    <t>00004480</t>
  </si>
  <si>
    <t>032D5000</t>
  </si>
  <si>
    <t>00004450</t>
  </si>
  <si>
    <t>032DD000</t>
  </si>
  <si>
    <t>00007AB0</t>
  </si>
  <si>
    <t>032DF000</t>
  </si>
  <si>
    <t>03332000</t>
  </si>
  <si>
    <t>00052AF0</t>
  </si>
  <si>
    <t>03345000</t>
  </si>
  <si>
    <t>000126E0</t>
  </si>
  <si>
    <t>0334C000</t>
  </si>
  <si>
    <t>00006760</t>
  </si>
  <si>
    <t>0334E000</t>
  </si>
  <si>
    <t>033A1000</t>
  </si>
  <si>
    <t>00052B10</t>
  </si>
  <si>
    <t>033A3000</t>
  </si>
  <si>
    <t>033F6000</t>
  </si>
  <si>
    <t>0000D090</t>
  </si>
  <si>
    <t>0340B000</t>
  </si>
  <si>
    <t>03419000</t>
  </si>
  <si>
    <t>0000D920</t>
  </si>
  <si>
    <t>0341E000</t>
  </si>
  <si>
    <t>00004D40</t>
  </si>
  <si>
    <t>03426000</t>
  </si>
  <si>
    <t>000072B0</t>
  </si>
  <si>
    <t>0342A000</t>
  </si>
  <si>
    <t>03436000</t>
  </si>
  <si>
    <t>0000B310</t>
  </si>
  <si>
    <t>0343A000</t>
  </si>
  <si>
    <t>00003920</t>
  </si>
  <si>
    <t>0343F000</t>
  </si>
  <si>
    <t>00004E40</t>
  </si>
  <si>
    <t>03449000</t>
  </si>
  <si>
    <t>0344D000</t>
  </si>
  <si>
    <t>00003620</t>
  </si>
  <si>
    <t>0345C000</t>
  </si>
  <si>
    <t>0000EB20</t>
  </si>
  <si>
    <t>03463000</t>
  </si>
  <si>
    <t>000061E0</t>
  </si>
  <si>
    <t>03468000</t>
  </si>
  <si>
    <t>00004AE0</t>
  </si>
  <si>
    <t>0000A800</t>
  </si>
  <si>
    <t>00004800</t>
  </si>
  <si>
    <t>0347F000</t>
  </si>
  <si>
    <t>00006110</t>
  </si>
  <si>
    <t>03491000</t>
  </si>
  <si>
    <t>00011090</t>
  </si>
  <si>
    <t>03499000</t>
  </si>
  <si>
    <t>000075D0</t>
  </si>
  <si>
    <t>034A0000</t>
  </si>
  <si>
    <t>00006C10</t>
  </si>
  <si>
    <t>034AA000</t>
  </si>
  <si>
    <t>00009540</t>
  </si>
  <si>
    <t>034B5000</t>
  </si>
  <si>
    <t>0000A430</t>
  </si>
  <si>
    <t>034BE000</t>
  </si>
  <si>
    <t>00008180</t>
  </si>
  <si>
    <t>034CB000</t>
  </si>
  <si>
    <t>0000C550</t>
  </si>
  <si>
    <t>034CF000</t>
  </si>
  <si>
    <t>00003DB0</t>
  </si>
  <si>
    <t>034DA000</t>
  </si>
  <si>
    <t>0000AA20</t>
  </si>
  <si>
    <t>034E1000</t>
  </si>
  <si>
    <t>00006A90</t>
  </si>
  <si>
    <t>034E9000</t>
  </si>
  <si>
    <t>000071B0</t>
  </si>
  <si>
    <t>034F3000</t>
  </si>
  <si>
    <t>00009DC0</t>
  </si>
  <si>
    <t>034F5000</t>
  </si>
  <si>
    <t>00002000</t>
  </si>
  <si>
    <t>034F8000</t>
  </si>
  <si>
    <t>034FB000</t>
  </si>
  <si>
    <t>034FF000</t>
  </si>
  <si>
    <t>03502000</t>
  </si>
  <si>
    <t>00003000</t>
  </si>
  <si>
    <t>03505000</t>
  </si>
  <si>
    <t>00002B00</t>
  </si>
  <si>
    <t>0350D000</t>
  </si>
  <si>
    <t>03515000</t>
  </si>
  <si>
    <t>00007E80</t>
  </si>
  <si>
    <t>0351D000</t>
  </si>
  <si>
    <t>00007BB0</t>
  </si>
  <si>
    <t>03526000</t>
  </si>
  <si>
    <t>00008CA0</t>
  </si>
  <si>
    <t>0352C000</t>
  </si>
  <si>
    <t>00005640</t>
  </si>
  <si>
    <t>03535000</t>
  </si>
  <si>
    <t>0353F000</t>
  </si>
  <si>
    <t>03544000</t>
  </si>
  <si>
    <t>00004150</t>
  </si>
  <si>
    <t>03545000</t>
  </si>
  <si>
    <t>Scene File - Ganondorf Test Room</t>
  </si>
  <si>
    <t>4B0</t>
  </si>
  <si>
    <t>0354B000</t>
  </si>
  <si>
    <t>000054E0</t>
  </si>
  <si>
    <t>besitu_room_0</t>
  </si>
  <si>
    <t>21728</t>
  </si>
  <si>
    <t>54E0</t>
  </si>
  <si>
    <t>0354C000</t>
  </si>
  <si>
    <t>1510</t>
  </si>
  <si>
    <t>0357B000</t>
  </si>
  <si>
    <t>0002E640</t>
  </si>
  <si>
    <t>1511</t>
  </si>
  <si>
    <t>0357D000</t>
  </si>
  <si>
    <t>1512</t>
  </si>
  <si>
    <t>0358C000</t>
  </si>
  <si>
    <t>0000E0A0</t>
  </si>
  <si>
    <t>1513</t>
  </si>
  <si>
    <t>03591000</t>
  </si>
  <si>
    <t>00004B00</t>
  </si>
  <si>
    <t>1514</t>
  </si>
  <si>
    <t>035A9000</t>
  </si>
  <si>
    <t>00017B80</t>
  </si>
  <si>
    <t>1515</t>
  </si>
  <si>
    <t>035B3000</t>
  </si>
  <si>
    <t>00009F20</t>
  </si>
  <si>
    <t>1516</t>
  </si>
  <si>
    <t>035B7000</t>
  </si>
  <si>
    <t>00003E20</t>
  </si>
  <si>
    <t>Scene File - Jungle Gym</t>
  </si>
  <si>
    <t>15904</t>
  </si>
  <si>
    <t>3E20</t>
  </si>
  <si>
    <t>1517</t>
  </si>
  <si>
    <t>035C1000</t>
  </si>
  <si>
    <t>000098F0</t>
  </si>
  <si>
    <t>test01_room_0</t>
  </si>
  <si>
    <t>39152</t>
  </si>
  <si>
    <t>98F0</t>
  </si>
  <si>
    <t>1518</t>
  </si>
  <si>
    <t>035C2000</t>
  </si>
  <si>
    <t>1519</t>
  </si>
  <si>
    <t>035C3000</t>
  </si>
  <si>
    <t>035C4000</t>
  </si>
  <si>
    <t>1521</t>
  </si>
  <si>
    <t>035C5000</t>
  </si>
  <si>
    <t>1522</t>
  </si>
  <si>
    <t>035C6000</t>
  </si>
  <si>
    <t>1523</t>
  </si>
  <si>
    <t>035C7000</t>
  </si>
  <si>
    <t>1524</t>
  </si>
  <si>
    <t>035C8000</t>
  </si>
  <si>
    <t>1525</t>
  </si>
  <si>
    <t>035C9000</t>
  </si>
  <si>
    <t>1526</t>
  </si>
  <si>
    <t>035CA000</t>
  </si>
  <si>
    <t>1527</t>
  </si>
  <si>
    <t>035CB000</t>
  </si>
  <si>
    <t>1528</t>
  </si>
  <si>
    <t>035CC000</t>
  </si>
  <si>
    <t>1529</t>
  </si>
  <si>
    <t>035CD000</t>
  </si>
  <si>
    <t>1530</t>
  </si>
  <si>
    <t>035CE000</t>
  </si>
  <si>
    <t>1531</t>
  </si>
  <si>
    <t>035CE040</t>
  </si>
  <si>
    <t>00000040</t>
  </si>
  <si>
    <t>Reasoning</t>
  </si>
  <si>
    <t>Counterpoint</t>
  </si>
  <si>
    <t>System</t>
  </si>
  <si>
    <t>Rom Header</t>
  </si>
  <si>
    <t>System - Rom Header</t>
  </si>
  <si>
    <t>Boot Code</t>
  </si>
  <si>
    <t>File Table</t>
  </si>
  <si>
    <t>Audio</t>
  </si>
  <si>
    <t>Audio Bank</t>
  </si>
  <si>
    <t>Audio Sequences</t>
  </si>
  <si>
    <t>Audio Table</t>
  </si>
  <si>
    <t>Textures</t>
  </si>
  <si>
    <t>Fonts (JP)</t>
  </si>
  <si>
    <t>Animations</t>
  </si>
  <si>
    <t>Pause Menu Global Assets &amp; Inventory Icons</t>
  </si>
  <si>
    <t>Pause Menu Quest Status &amp; Dungeon Map Icons I</t>
  </si>
  <si>
    <t>Pause Menu World Map Assets</t>
  </si>
  <si>
    <t>Pause Menu Dungeon Map Floor Labels &amp; Icons II</t>
  </si>
  <si>
    <t>Game Over Screen Assets (Lang)</t>
  </si>
  <si>
    <t>Textures - Game Over Screen Assets (Lang)</t>
  </si>
  <si>
    <t>Pause Menu Labels &amp; Dungeon Names (JP)</t>
  </si>
  <si>
    <t>Pause Menu Labels &amp; Dungeon Names (EN)</t>
  </si>
  <si>
    <t>Pause Menu Labels &amp; Dungeon Names (DE)</t>
  </si>
  <si>
    <t>Pause Menu Labels &amp; Dungeon Names (FR)</t>
  </si>
  <si>
    <t>Pause Menu Inventory Item Names (JP &amp; EN)</t>
  </si>
  <si>
    <t>Pause Menu Overworld Location Names (All)</t>
  </si>
  <si>
    <t>Action Button Labels (All)</t>
  </si>
  <si>
    <t>Message Window Backgrounds</t>
  </si>
  <si>
    <t>Text</t>
  </si>
  <si>
    <t>In-Game Messages (JP)</t>
  </si>
  <si>
    <t>Red "Incorrect Ocarina Song" X</t>
  </si>
  <si>
    <t>Fonts (All)</t>
  </si>
  <si>
    <t>In-Game Messages (All)</t>
  </si>
  <si>
    <t>Text - In-Game Messages (All)</t>
  </si>
  <si>
    <t>Staff Names</t>
  </si>
  <si>
    <t>Text - Staff Names</t>
  </si>
  <si>
    <t>Overworld Mini-Maps</t>
  </si>
  <si>
    <t>Dungeon Mini-Maps</t>
  </si>
  <si>
    <t>Pause Menu Dungeon Maps</t>
  </si>
  <si>
    <t>Game</t>
  </si>
  <si>
    <t>Game Code</t>
  </si>
  <si>
    <t>N64DD Boot Code</t>
  </si>
  <si>
    <t>Nintendo Logo</t>
  </si>
  <si>
    <t>Map Select Screen</t>
  </si>
  <si>
    <t>Opening Demo Initializer</t>
  </si>
  <si>
    <t>File Select Screen</t>
  </si>
  <si>
    <t>Pause Menu Screen</t>
  </si>
  <si>
    <t>Player Actor</t>
  </si>
  <si>
    <t>Minimap Icon Data (Dungeons 0-9)</t>
  </si>
  <si>
    <t>Game - Minimap Icon Data (Dungeons 0-9)</t>
  </si>
  <si>
    <t>Actor - Stalfos</t>
  </si>
  <si>
    <t>Actor - Hookshot</t>
  </si>
  <si>
    <t>Fire Arrow</t>
  </si>
  <si>
    <t>Actor - Fire Arrow</t>
  </si>
  <si>
    <t>Ice Arrow</t>
  </si>
  <si>
    <t>Actor - Ice Arrow</t>
  </si>
  <si>
    <t>Light Arrow</t>
  </si>
  <si>
    <t>Actor - Light Arrow</t>
  </si>
  <si>
    <t>Lord Jabu-Jabu objects</t>
  </si>
  <si>
    <t>Actor - Lord Jabu-Jabu objects</t>
  </si>
  <si>
    <t>Switch from inside Lord Jabu-Jabu</t>
  </si>
  <si>
    <t>Actor - Switch from inside Lord Jabu-Jabu</t>
  </si>
  <si>
    <t>Bombchu Bowling Alley Game</t>
  </si>
  <si>
    <t>Actor - Bombchu Bowling Alley Game</t>
  </si>
  <si>
    <t>2D Bombable Wall</t>
  </si>
  <si>
    <t>Actor - 2D Bombable Wall</t>
  </si>
  <si>
    <t>Bombchu Bowling alley wall</t>
  </si>
  <si>
    <t>Actor - Bombchu Bowling alley wall</t>
  </si>
  <si>
    <t>Actor - Bombable Wall</t>
  </si>
  <si>
    <t>Rising Stone Platform (Dodongo's Cavern)</t>
  </si>
  <si>
    <t>Actor - Rising Stone Platform (Dodongo's Cavern)</t>
  </si>
  <si>
    <t>Stone Stairs</t>
  </si>
  <si>
    <t>Actor - Stone Stairs</t>
  </si>
  <si>
    <t>Dodongo's Cavern "Mega Dodongo"</t>
  </si>
  <si>
    <t>Actor - Dodongo's Cavern "Mega Dodongo"</t>
  </si>
  <si>
    <t>Actor - Great Fairy</t>
  </si>
  <si>
    <t>Falling Platform (Ganondorf Fight)</t>
  </si>
  <si>
    <t>Actor - Falling Platform (Ganondorf Fight)</t>
  </si>
  <si>
    <t>Death Mountain Trail Gate</t>
  </si>
  <si>
    <t>Actor - Death Mountain Trail Gate</t>
  </si>
  <si>
    <t>Actor - Rainbow Bridge</t>
  </si>
  <si>
    <t>Clear block</t>
  </si>
  <si>
    <t>Actor - Clear block</t>
  </si>
  <si>
    <t>Sinking lava platform (Ganon's Castle)</t>
  </si>
  <si>
    <t>Actor - Sinking lava platform (Ganon's Castle)</t>
  </si>
  <si>
    <t>Pushable Large square ice block (Ganon's Castle)</t>
  </si>
  <si>
    <t>Actor - Pushable Large square ice block (Ganon's Castle)</t>
  </si>
  <si>
    <t>2D stone wall</t>
  </si>
  <si>
    <t>Actor - 2D stone wall</t>
  </si>
  <si>
    <t>Web blocked light window</t>
  </si>
  <si>
    <t>Actor - Web blocked light window</t>
  </si>
  <si>
    <t>Actor - Gravestone</t>
  </si>
  <si>
    <t>Shadow Temple Truth Spinner</t>
  </si>
  <si>
    <t>Actor - Shadow Temple Truth Spinner</t>
  </si>
  <si>
    <t>Coffin lid</t>
  </si>
  <si>
    <t>Actor - Coffin lid</t>
  </si>
  <si>
    <t>Shadow Temple Fake Walls</t>
  </si>
  <si>
    <t>Actor - Shadow Temple Fake Walls</t>
  </si>
  <si>
    <t>Platforms (Shadow Temple)</t>
  </si>
  <si>
    <t>Actor - Platforms (Shadow Temple)</t>
  </si>
  <si>
    <t>Spinning Scythe Trap</t>
  </si>
  <si>
    <t>Actor - Spinning Scythe Trap</t>
  </si>
  <si>
    <t>Shadow Temple Ship</t>
  </si>
  <si>
    <t>Actor - Shadow Temple Ship</t>
  </si>
  <si>
    <t>Shadow Temple objects</t>
  </si>
  <si>
    <t>Actor - Shadow Temple objects</t>
  </si>
  <si>
    <t>Giant Skull Jar</t>
  </si>
  <si>
    <t>Actor - Giant Skull Jar</t>
  </si>
  <si>
    <t>Water Level Changer (Bottom of The Well)</t>
  </si>
  <si>
    <t>Actor - Water Level Changer (Bottom of The Well)</t>
  </si>
  <si>
    <t>Statue and Wall (Shadow Temple)</t>
  </si>
  <si>
    <t>Actor - Statue and Wall (Shadow Temple)</t>
  </si>
  <si>
    <t>Actor - Golden Gauntlets Rock</t>
  </si>
  <si>
    <t>Flame Circle</t>
  </si>
  <si>
    <t>Actor - Flame Circle</t>
  </si>
  <si>
    <t>Megaton Statue</t>
  </si>
  <si>
    <t>Actor - Megaton Statue</t>
  </si>
  <si>
    <t>Proximity Activated Fire Wall</t>
  </si>
  <si>
    <t>Actor - Proximity Activated Fire Wall</t>
  </si>
  <si>
    <t>Hookshotable Elevator (Fire Temple)</t>
  </si>
  <si>
    <t>Actor - Hookshotable Elevator (Fire Temple)</t>
  </si>
  <si>
    <t>Large Flame Wall</t>
  </si>
  <si>
    <t>Actor - Large Flame Wall</t>
  </si>
  <si>
    <t>Stone Steps and Platforms (Fire Temple)</t>
  </si>
  <si>
    <t>Actor - Stone Steps and Platforms (Fire Temple)</t>
  </si>
  <si>
    <t>Huge Stone Spike Platform (Fire Temple)</t>
  </si>
  <si>
    <t>Actor - Huge Stone Spike Platform (Fire Temple)</t>
  </si>
  <si>
    <t>Metal Gate</t>
  </si>
  <si>
    <t>Actor - Metal Gate</t>
  </si>
  <si>
    <t>Bombable walls (Fire Temple)</t>
  </si>
  <si>
    <t>Actor - Bombable walls (Fire Temple)</t>
  </si>
  <si>
    <t>Stone Blocks (Fire Temple)</t>
  </si>
  <si>
    <t>Actor - Stone Blocks (Fire Temple)</t>
  </si>
  <si>
    <t>Spinning Stone Flamethrower</t>
  </si>
  <si>
    <t>Actor - Spinning Stone Flamethrower</t>
  </si>
  <si>
    <t>Stationary Flamethrower Statue</t>
  </si>
  <si>
    <t>Actor - Stationary Flamethrower Statue</t>
  </si>
  <si>
    <t>Stone Platform (Fire Temple)</t>
  </si>
  <si>
    <t>Actor - Stone Platform (Fire Temple)</t>
  </si>
  <si>
    <t>Stone Elevator (Fire Temple)</t>
  </si>
  <si>
    <t>Actor - Stone Elevator (Fire Temple)</t>
  </si>
  <si>
    <t>Movable ice block</t>
  </si>
  <si>
    <t>Actor - Movable ice block</t>
  </si>
  <si>
    <t>Red Ice</t>
  </si>
  <si>
    <t>Actor - Red Ice</t>
  </si>
  <si>
    <t>2D Ice bars (Ice Cavern)</t>
  </si>
  <si>
    <t>Actor - 2D Ice bars (Ice Cavern)</t>
  </si>
  <si>
    <t>Icicles</t>
  </si>
  <si>
    <t>Actor - Icicles</t>
  </si>
  <si>
    <t>Ingo's Gates</t>
  </si>
  <si>
    <t>Actor - Ingo's Gates</t>
  </si>
  <si>
    <t>Stone Elevator (Spirit Temple)</t>
  </si>
  <si>
    <t>Actor - Stone Elevator (Spirit Temple)</t>
  </si>
  <si>
    <t>Circular metal grating (Spirit Temple)</t>
  </si>
  <si>
    <t>Actor - Circular metal grating (Spirit Temple)</t>
  </si>
  <si>
    <t>Large Circular Mirror (Spirit Temple)</t>
  </si>
  <si>
    <t>Actor - Large Circular Mirror (Spirit Temple)</t>
  </si>
  <si>
    <t>Big/Small Silver Block (Spirit Temple)</t>
  </si>
  <si>
    <t>Actor - Big/Small Silver Block (Spirit Temple)</t>
  </si>
  <si>
    <t>Light blocking rock (Bombchu; Spirit Temple)</t>
  </si>
  <si>
    <t>Actor - Light blocking rock (Bombchu; Spirit Temple)</t>
  </si>
  <si>
    <t>Bombable rock wall (Spirit Temple)</t>
  </si>
  <si>
    <t>Actor - Bombable rock wall (Spirit Temple)</t>
  </si>
  <si>
    <t>Rotating Cobra mirror (Spirit Temple)</t>
  </si>
  <si>
    <t>Actor - Rotating Cobra mirror (Spirit Temple)</t>
  </si>
  <si>
    <t>Giant Rolling Boulder</t>
  </si>
  <si>
    <t>Actor - Giant Rolling Boulder</t>
  </si>
  <si>
    <t>Iron Knuckle Chair and Pillar Particles</t>
  </si>
  <si>
    <t>Actor - Iron Knuckle Chair and Pillar Particles</t>
  </si>
  <si>
    <t>Iron Knuckles Room Stuff (Spirit Temple)</t>
  </si>
  <si>
    <t>Actor - Iron Knuckles Room Stuff (Spirit Temple)</t>
  </si>
  <si>
    <t>Climbable Metal Grating (Fire Temple)</t>
  </si>
  <si>
    <t>Actor - Climbable Metal Grating (Fire Temple)</t>
  </si>
  <si>
    <t>Chain Platform (Spirit Temple)</t>
  </si>
  <si>
    <t>Actor - Chain Platform (Spirit Temple)</t>
  </si>
  <si>
    <t>Large stone face (Spirit Temple)</t>
  </si>
  <si>
    <t>Actor - Large stone face (Spirit Temple)</t>
  </si>
  <si>
    <t>Sliding, climbable brick wall (Spirit Temple)</t>
  </si>
  <si>
    <t>Actor - Sliding, climbable brick wall (Spirit Temple)</t>
  </si>
  <si>
    <t>Eye Statue Switch</t>
  </si>
  <si>
    <t>Actor - Eye Statue Switch</t>
  </si>
  <si>
    <t>Large Rotating Stone Ring</t>
  </si>
  <si>
    <t>Actor - Large Rotating Stone Ring</t>
  </si>
  <si>
    <t>Circular piece of stone wall</t>
  </si>
  <si>
    <t>Actor - Circular piece of stone wall</t>
  </si>
  <si>
    <t>Bombable stone wall</t>
  </si>
  <si>
    <t>Actor - Bombable stone wall</t>
  </si>
  <si>
    <t>Water Temple Platforms / Dragonhead Statues</t>
  </si>
  <si>
    <t>Actor - Water Temple Platforms / Dragonhead Statues</t>
  </si>
  <si>
    <t>Metal gate</t>
  </si>
  <si>
    <t>Actor - Metal gate</t>
  </si>
  <si>
    <t>Water noise</t>
  </si>
  <si>
    <t>Actor - Water noise</t>
  </si>
  <si>
    <t>Large Water Square (Water Temple)</t>
  </si>
  <si>
    <t>Actor - Large Water Square (Water Temple)</t>
  </si>
  <si>
    <t>Warp Pad</t>
  </si>
  <si>
    <t>Actor - Warp Pad</t>
  </si>
  <si>
    <t>Large Round Platform (Forest Temple)</t>
  </si>
  <si>
    <t>Actor - Large Round Platform (Forest Temple)</t>
  </si>
  <si>
    <t>Elevator (Forest Temple)</t>
  </si>
  <si>
    <t>Actor - Elevator (Forest Temple)</t>
  </si>
  <si>
    <t>Actor - Forest Temple Dropdown Ladder</t>
  </si>
  <si>
    <t>Actor - Forest Temple Rotating Lava Room Platforms</t>
  </si>
  <si>
    <t>Twisted Hallway Room (Forest Temple)</t>
  </si>
  <si>
    <t>Actor - Twisted Hallway Room (Forest Temple)</t>
  </si>
  <si>
    <t>Well Water (Forest Temple)</t>
  </si>
  <si>
    <t>Actor - Well Water (Forest Temple)</t>
  </si>
  <si>
    <t>Rotating Walls (Forest Temple)</t>
  </si>
  <si>
    <t>Actor - Rotating Walls (Forest Temple)</t>
  </si>
  <si>
    <t>Falling Ceiling (Forest Temple)</t>
  </si>
  <si>
    <t>Actor - Falling Ceiling (Forest Temple)</t>
  </si>
  <si>
    <t>Poe Puzzle Block (Forest Temple)</t>
  </si>
  <si>
    <t>Actor - Poe Puzzle Block (Forest Temple)</t>
  </si>
  <si>
    <t>Golden torch stand (granite base)</t>
  </si>
  <si>
    <t>Actor - Golden torch stand (granite base)</t>
  </si>
  <si>
    <t>Alpha Cube</t>
  </si>
  <si>
    <t>Actor - Alpha Cube</t>
  </si>
  <si>
    <t>Rotating windmill mechanism</t>
  </si>
  <si>
    <t>Actor - Rotating windmill mechanism</t>
  </si>
  <si>
    <t>Drawbridge (Broken)</t>
  </si>
  <si>
    <t>Actor - Drawbridge (Broken)</t>
  </si>
  <si>
    <t>Drawbridge Objects</t>
  </si>
  <si>
    <t>Actor - Drawbridge Objects</t>
  </si>
  <si>
    <t>Windmill sails</t>
  </si>
  <si>
    <t>Actor - Windmill sails</t>
  </si>
  <si>
    <t>Kakariko Village well crossbeam</t>
  </si>
  <si>
    <t>Actor - Kakariko Village well crossbeam</t>
  </si>
  <si>
    <t>Kakariko Village well water</t>
  </si>
  <si>
    <t>Actor - Kakariko Village well water</t>
  </si>
  <si>
    <t>Stone Blocking the Well Entrance</t>
  </si>
  <si>
    <t>Actor - Stone Blocking the Well Entrance</t>
  </si>
  <si>
    <t>Shooting Gallery Building (Kakariko Village)</t>
  </si>
  <si>
    <t>Actor - Shooting Gallery Building (Kakariko Village)</t>
  </si>
  <si>
    <t>Graveyard Actors</t>
  </si>
  <si>
    <t>Actor - Graveyard Actors</t>
  </si>
  <si>
    <t>Waterfall (Zora's River)</t>
  </si>
  <si>
    <t>Actor - Waterfall (Zora's River)</t>
  </si>
  <si>
    <t>Sacred Forest Meadow objects (gate, 2D square texture)</t>
  </si>
  <si>
    <t>Actor - Sacred Forest Meadow objects (gate, 2D square texture)</t>
  </si>
  <si>
    <t>Actor - Lake Hylia Objects</t>
  </si>
  <si>
    <t>Waterfall (Zora's Domain)</t>
  </si>
  <si>
    <t>Actor - Waterfall (Zora's Domain)</t>
  </si>
  <si>
    <t>Bombable wall (Zora's Fountain)</t>
  </si>
  <si>
    <t>Actor - Bombable wall (Zora's Fountain)</t>
  </si>
  <si>
    <t>Ice Blocks (Zora's Fountain)</t>
  </si>
  <si>
    <t>Actor - Ice Blocks (Zora's Fountain)</t>
  </si>
  <si>
    <t>Actor - Gerudo Valley Objects</t>
  </si>
  <si>
    <t>Bombable Wall (Desert Colossus, Nayru's Love)</t>
  </si>
  <si>
    <t>Actor - Bombable Wall (Desert Colossus, Nayru's Love)</t>
  </si>
  <si>
    <t>Oasis (Desert Colossus)</t>
  </si>
  <si>
    <t>Actor - Oasis (Desert Colossus)</t>
  </si>
  <si>
    <t>Wooden gate (Gerudo Fortress)</t>
  </si>
  <si>
    <t>Actor - Wooden gate (Gerudo Fortress)</t>
  </si>
  <si>
    <t>Training area gate (Gerudo Fortress)</t>
  </si>
  <si>
    <t>Actor - Training area gate (Gerudo Fortress)</t>
  </si>
  <si>
    <t>Milk crate</t>
  </si>
  <si>
    <t>Actor - Milk crate</t>
  </si>
  <si>
    <t>Hyrule Castle Fence (inside the castle; green)</t>
  </si>
  <si>
    <t>Actor - Hyrule Castle Fence (inside the castle; green)</t>
  </si>
  <si>
    <t>Dodongo Cavern Entrance Rock</t>
  </si>
  <si>
    <t>Actor - Dodongo Cavern Entrance Rock</t>
  </si>
  <si>
    <t>Volcano cloud ring (Death Mountain)</t>
  </si>
  <si>
    <t>Actor - Volcano cloud ring (Death Mountain)</t>
  </si>
  <si>
    <t>Explodable Wall (Death Mountain Crater)</t>
  </si>
  <si>
    <t>Actor - Explodable Wall (Death Mountain Crater)</t>
  </si>
  <si>
    <t>Smoke cone (Death Mountain Crater)</t>
  </si>
  <si>
    <t>Actor - Smoke cone (Death Mountain Crater)</t>
  </si>
  <si>
    <t>Giant Goron Jar (Goron City)</t>
  </si>
  <si>
    <t>Actor - Giant Goron Jar (Goron City)</t>
  </si>
  <si>
    <t>Lid to Goron Jar (Goron City)</t>
  </si>
  <si>
    <t>Actor - Lid to Goron Jar (Goron City)</t>
  </si>
  <si>
    <t>Statue from Darunia's room</t>
  </si>
  <si>
    <t>Actor - Statue from Darunia's room</t>
  </si>
  <si>
    <t>Goron room door</t>
  </si>
  <si>
    <t>Actor - Goron room door</t>
  </si>
  <si>
    <t>Bongo Bongo's Drum</t>
  </si>
  <si>
    <t>Actor - Bongo Bongo's Drum</t>
  </si>
  <si>
    <t>Temple of Time Windows</t>
  </si>
  <si>
    <t>Actor - Temple of Time Windows</t>
  </si>
  <si>
    <t>Actor - Master Sword</t>
  </si>
  <si>
    <t>Great Deku Tree's Jaw</t>
  </si>
  <si>
    <t>Actor - Great Deku Tree's Jaw</t>
  </si>
  <si>
    <t>Lon Lon Ranch Obstacle Fence</t>
  </si>
  <si>
    <t>Actor - Lon Lon Ranch Obstacle Fence</t>
  </si>
  <si>
    <t>Volvagia Platform</t>
  </si>
  <si>
    <t>Actor - Volvagia Platform</t>
  </si>
  <si>
    <t>Deku Tree Puzzle Elements</t>
  </si>
  <si>
    <t>Actor - Deku Tree Puzzle Elements</t>
  </si>
  <si>
    <t>Rotating Spike Cylinder (Deku Tree)</t>
  </si>
  <si>
    <t>Actor - Rotating Spike Cylinder (Deku Tree)</t>
  </si>
  <si>
    <t>Actor - Webs</t>
  </si>
  <si>
    <t>Metal bars (Ganon's Castle)</t>
  </si>
  <si>
    <t>Actor - Metal bars (Ganon's Castle)</t>
  </si>
  <si>
    <t>Actor - King Dodongo</t>
  </si>
  <si>
    <t>Flying Volvagia</t>
  </si>
  <si>
    <t>Actor - Flying Volvagia</t>
  </si>
  <si>
    <t>Hole Volvagia</t>
  </si>
  <si>
    <t>Actor - Hole Volvagia</t>
  </si>
  <si>
    <t>Actor - Ganondorf</t>
  </si>
  <si>
    <t>Actor - Ganon</t>
  </si>
  <si>
    <t>Actor - Phantom Ganon</t>
  </si>
  <si>
    <t>Actor - Gohma</t>
  </si>
  <si>
    <t>Actor - Morpha</t>
  </si>
  <si>
    <t>Actor - Bongo Bongo</t>
  </si>
  <si>
    <t>Actor - Twinrova</t>
  </si>
  <si>
    <t>Actor - Barinade</t>
  </si>
  <si>
    <t>Sages, Balls of Light (Cutscene)</t>
  </si>
  <si>
    <t>Actor - Sages, Balls of Light (Cutscene)</t>
  </si>
  <si>
    <t>Sage Darunia (Cutscene)</t>
  </si>
  <si>
    <t>Actor - Sage Darunia (Cutscene)</t>
  </si>
  <si>
    <t>Ranch Npcs (End Cutscene)</t>
  </si>
  <si>
    <t>Actor - Ranch Npcs (End Cutscene)</t>
  </si>
  <si>
    <t>Spiritual Stones</t>
  </si>
  <si>
    <t>Actor - Spiritual Stones</t>
  </si>
  <si>
    <t>Dark Vortex (Phantom Ganon, Koume/Kotake Kidnap Nabooru)</t>
  </si>
  <si>
    <t>Actor - Dark Vortex (Phantom Ganon, Koume/Kotake Kidnap Nabooru)</t>
  </si>
  <si>
    <t>Chunk of stone (Ganon's Tower Collapsing Cutscene)</t>
  </si>
  <si>
    <t>Actor - Chunk of stone (Ganon's Tower Collapsing Cutscene)</t>
  </si>
  <si>
    <t>Ganon Battle rubble</t>
  </si>
  <si>
    <t>Actor - Ganon Battle rubble</t>
  </si>
  <si>
    <t>Gorons (Cutscene)</t>
  </si>
  <si>
    <t>Actor - Gorons (Cutscene)</t>
  </si>
  <si>
    <t>Actor - Ganon's Tower (Collapsing)</t>
  </si>
  <si>
    <t>Iron Knuckle Armor Pieces</t>
  </si>
  <si>
    <t>Actor - Iron Knuckle Armor Pieces</t>
  </si>
  <si>
    <t>Actor - Impa</t>
  </si>
  <si>
    <t>Actor - Temple of Time Objects</t>
  </si>
  <si>
    <t>Ganon's Tower magic barrier</t>
  </si>
  <si>
    <t>Actor - Ganon's Tower magic barrier</t>
  </si>
  <si>
    <t>Actor - Saria (Cutscenes)</t>
  </si>
  <si>
    <t>Actor - Bongo Bongo's Shadow</t>
  </si>
  <si>
    <t>Treasure Chest Light</t>
  </si>
  <si>
    <t>Actor - Treasure Chest Light</t>
  </si>
  <si>
    <t>Grotto</t>
  </si>
  <si>
    <t>Actor - Grotto</t>
  </si>
  <si>
    <t>Metal grate door</t>
  </si>
  <si>
    <t>Actor - Metal grate door</t>
  </si>
  <si>
    <t>Fake door</t>
  </si>
  <si>
    <t>Actor - Fake door</t>
  </si>
  <si>
    <t>Lifting Dungeon Door</t>
  </si>
  <si>
    <t>Actor - Lifting Dungeon Door</t>
  </si>
  <si>
    <t>Actor - Invisible Wall</t>
  </si>
  <si>
    <t>Warp Portals</t>
  </si>
  <si>
    <t>Actor - Warp Portals</t>
  </si>
  <si>
    <t>Eruption Effect (Death Mountain panorama)</t>
  </si>
  <si>
    <t>Actor - Eruption Effect (Death Mountain panorama)</t>
  </si>
  <si>
    <t>Sparklies gathering together</t>
  </si>
  <si>
    <t>Actor - Sparklies gathering together</t>
  </si>
  <si>
    <t>Particle</t>
  </si>
  <si>
    <t>Navi Message 1</t>
  </si>
  <si>
    <t>Actor - Navi Message 1</t>
  </si>
  <si>
    <t>Navi Message 2 (Targetable)</t>
  </si>
  <si>
    <t>Actor - Navi Message 2 (Targetable)</t>
  </si>
  <si>
    <t>Armos &amp; Armos Statue</t>
  </si>
  <si>
    <t>Actor - Armos &amp; Armos Statue</t>
  </si>
  <si>
    <t>Actor - Rooftop Man (Kakariko Village)</t>
  </si>
  <si>
    <t>Anubis Statue</t>
  </si>
  <si>
    <t>Actor - Anubis Statue</t>
  </si>
  <si>
    <t>Anubis Fire Attack</t>
  </si>
  <si>
    <t>Actor - Anubis Fire Attack</t>
  </si>
  <si>
    <t>Actor - Anubis Spawner</t>
  </si>
  <si>
    <t>Proximity Arrow Trap</t>
  </si>
  <si>
    <t>Actor - Proximity Arrow Trap</t>
  </si>
  <si>
    <t>Arrows</t>
  </si>
  <si>
    <t>Actor - Arrows</t>
  </si>
  <si>
    <t>Actor - Cucco (Attacking)</t>
  </si>
  <si>
    <t>Actor - Parasitic Tentacle</t>
  </si>
  <si>
    <t>Actor - Bubble</t>
  </si>
  <si>
    <t>Actor - King Dodongo's Fire</t>
  </si>
  <si>
    <t>Actor - Big Octo</t>
  </si>
  <si>
    <t>Biri (Small Jellyfish)</t>
  </si>
  <si>
    <t>Actor - Biri (Small Jellyfish)</t>
  </si>
  <si>
    <t>Actor - Brown Bird</t>
  </si>
  <si>
    <t>Actor - Dark Link's Illusion Room</t>
  </si>
  <si>
    <t>Actor - Bomb</t>
  </si>
  <si>
    <t>Actor - Bombchu Bowling Alley Employee</t>
  </si>
  <si>
    <t>Bombchu Bowling Lane</t>
  </si>
  <si>
    <t>Actor - Bombchu Bowling Lane</t>
  </si>
  <si>
    <t>I forget if this is a pit or a lane</t>
  </si>
  <si>
    <t>Bombchu</t>
  </si>
  <si>
    <t>Actor - Bombchu</t>
  </si>
  <si>
    <t>Actor - Bomb Flower</t>
  </si>
  <si>
    <t>Actor - Boomerang</t>
  </si>
  <si>
    <t>Chest</t>
  </si>
  <si>
    <t>Actor - Chest</t>
  </si>
  <si>
    <t>Actor - Stunnable Jelly Platform</t>
  </si>
  <si>
    <t>Shabom (Bubble Enemy)</t>
  </si>
  <si>
    <t>Actor - Shabom (Bubble Enemy)</t>
  </si>
  <si>
    <t>Actor - Butterfly</t>
  </si>
  <si>
    <t>Actor - Torch Slug</t>
  </si>
  <si>
    <t>Actor - Tentacle Obstruction</t>
  </si>
  <si>
    <t>Treasure Box Shop Chest</t>
  </si>
  <si>
    <t>Actor - Treasure Box Shop Chest</t>
  </si>
  <si>
    <t>Actor - Arwing</t>
  </si>
  <si>
    <t>Actor - Cow</t>
  </si>
  <si>
    <t>Actor - Guay</t>
  </si>
  <si>
    <t>Actor - Graveyard Boy</t>
  </si>
  <si>
    <t>Actor - Carpenter (Thieves' Hideout &amp; Carpenters' Tent)</t>
  </si>
  <si>
    <t>Carpenter (Kakariko Village)</t>
  </si>
  <si>
    <t>Actor - Carpenter (Kakariko Village)</t>
  </si>
  <si>
    <t>Deku Baba (Snapping)</t>
  </si>
  <si>
    <t>Actor - Deku Baba (Snapping)</t>
  </si>
  <si>
    <t>There are two different enemies named Deku Baba: This one and the "Withered" variant</t>
  </si>
  <si>
    <t>Actor - Mad Scrub</t>
  </si>
  <si>
    <t>Actor - Dead Hand</t>
  </si>
  <si>
    <t>Dead Hand's Hand</t>
  </si>
  <si>
    <t>Actor - Dead Hand's Hand</t>
  </si>
  <si>
    <t>Actor - Diving Game Zora</t>
  </si>
  <si>
    <t>Business Scrub (NPC)</t>
  </si>
  <si>
    <t>Actor - Business Scrub (NPC)</t>
  </si>
  <si>
    <t>Actor - Forest Stage Actor Spawner</t>
  </si>
  <si>
    <t>Actor - Forest Stage Judge</t>
  </si>
  <si>
    <t>Deku Scrub (Forest Stage Audience &amp; Deku Target Game)</t>
  </si>
  <si>
    <t>Actor - Deku Scrub (Forest Stage Audience &amp; Deku Target Game)</t>
  </si>
  <si>
    <t>Actor - Baby Dodongo</t>
  </si>
  <si>
    <t>Actor - Dodongo</t>
  </si>
  <si>
    <t>Actor - Dog</t>
  </si>
  <si>
    <t>Door (Room Transitions)</t>
  </si>
  <si>
    <t>There's also the Dungeon Door Shutter, which does room transitions.</t>
  </si>
  <si>
    <t>Actor - Door (Room Transitions)</t>
  </si>
  <si>
    <t>not all are wooden</t>
  </si>
  <si>
    <t>Actor - Potion Shop Granny</t>
  </si>
  <si>
    <t>Actor - Darunia</t>
  </si>
  <si>
    <t>Actor - Great Fairy's Healing Beam</t>
  </si>
  <si>
    <t>Zelda's Path in Tower Collapse Escape?</t>
  </si>
  <si>
    <t>Actor - Zelda's Path in Tower Collapse Escape?</t>
  </si>
  <si>
    <t>Stinger (Land)</t>
  </si>
  <si>
    <t>Actor - Stinger (Land)</t>
  </si>
  <si>
    <t>Fairies</t>
  </si>
  <si>
    <t>Navi &amp; Small Fairies</t>
  </si>
  <si>
    <t>Actor - Fairies</t>
  </si>
  <si>
    <t>Actor - Enemy Spawner</t>
  </si>
  <si>
    <t>Falling Rock Spawner</t>
  </si>
  <si>
    <t>Actor - Falling Rock Spawner</t>
  </si>
  <si>
    <t>Deku Target Game &amp; Bombchu Bowling Rewards</t>
  </si>
  <si>
    <t>Actor - Deku Target Game &amp; Bombchu Bowling Rewards</t>
  </si>
  <si>
    <t>Sparkling Rupee</t>
  </si>
  <si>
    <t>Actor - Sparkling Rupee</t>
  </si>
  <si>
    <t>Actor - Flare Dancer</t>
  </si>
  <si>
    <t>Actor - Flare Dancer's Fireball</t>
  </si>
  <si>
    <t>Phantom Ganon's Lighting Attack</t>
  </si>
  <si>
    <t>Actor - Phantom Ganon's Lighting Attack</t>
  </si>
  <si>
    <t>Flaming Rock Debris</t>
  </si>
  <si>
    <t>Actor - Flaming Rock Debris</t>
  </si>
  <si>
    <t>Actor - Keese</t>
  </si>
  <si>
    <t>Actor - Fish</t>
  </si>
  <si>
    <t>Actor - Floormaster</t>
  </si>
  <si>
    <t>Actor - Frog</t>
  </si>
  <si>
    <t>Guru-Guru is MM only, I feel like retroactively applying names is inaccurate &gt;_&lt;</t>
  </si>
  <si>
    <t>Actor - Guru-Guru (Windmill Man)</t>
  </si>
  <si>
    <t>Actor - Flare Dancer Core</t>
  </si>
  <si>
    <t>Actor - Freezard</t>
  </si>
  <si>
    <t>Silver Rupee / Horseback Archery Pot / Shooting Gallery Target Rupees</t>
  </si>
  <si>
    <t>Actor - Silver Rupee / Horseback Archery Pot / Shooting Gallery Target Rupees</t>
  </si>
  <si>
    <t>Actor - Ganondorf's Cape</t>
  </si>
  <si>
    <t>Ganondorf's Organ &amp; Surroundings</t>
  </si>
  <si>
    <t>Actor - Ganondorf's Organ &amp; Surroundings</t>
  </si>
  <si>
    <t>Poe Collector &amp; Surroundings</t>
  </si>
  <si>
    <t>Actor - Poe Collector &amp; Surroundings</t>
  </si>
  <si>
    <t>Actor - Gerudo in White</t>
  </si>
  <si>
    <t>Actor - Patrolling Gerudo in Purple</t>
  </si>
  <si>
    <t>Gerudo Fighter Leader</t>
  </si>
  <si>
    <t>Actor - Gerudo Fighter Leader</t>
  </si>
  <si>
    <t>Gerudo is easier to search for, and is spawned by the Fighters</t>
  </si>
  <si>
    <t>Actor - Gerudo Fighter</t>
  </si>
  <si>
    <t>Shop Items</t>
  </si>
  <si>
    <t>Actor - Shop Items</t>
  </si>
  <si>
    <t>Actor - Medigoron</t>
  </si>
  <si>
    <t>&lt;-- This isn't used, unless it's spawned by another actor.</t>
  </si>
  <si>
    <t>Actor - Generic Goron [Early]</t>
  </si>
  <si>
    <t>interesting</t>
  </si>
  <si>
    <t>Actor - Generic Goron &amp; Biggoron</t>
  </si>
  <si>
    <t>Actor - Gohma Larva</t>
  </si>
  <si>
    <t>Actor - Rolling Boulder (Generic)</t>
  </si>
  <si>
    <t>Gossip stone</t>
  </si>
  <si>
    <t>Actor - Gossip stone</t>
  </si>
  <si>
    <t>Actor - Happy Mask Shop Customer</t>
  </si>
  <si>
    <t>Wooden Post with Red Cloth</t>
  </si>
  <si>
    <t>Actor - Wooden Post with Red Cloth</t>
  </si>
  <si>
    <t>Soldier (Castle Courtyard Patrol)</t>
  </si>
  <si>
    <t>Castle Hedge Maze is the name of the area where these guys appear.</t>
  </si>
  <si>
    <t>Actor - Soldier (Castle Courtyard Patrol)</t>
  </si>
  <si>
    <t>Castle Courtyard tho</t>
  </si>
  <si>
    <t>Soldier (Hyrule Castle Gate, Zelda's Courtyard, Kakariko Village)</t>
  </si>
  <si>
    <t>Actor - Soldier (Hyrule Castle Gate, Zelda's Courtyard, Kakariko Village)</t>
  </si>
  <si>
    <t>Soldier (Hyrule Castle Whistleblower)</t>
  </si>
  <si>
    <t>Actor - Soldier (Hyrule Castle Whistleblower)</t>
  </si>
  <si>
    <t>Soldier (Market &amp; Kakariko Village)</t>
  </si>
  <si>
    <t>Actor - Soldier (Market &amp; Kakariko Village)</t>
  </si>
  <si>
    <t>Traitorous Deku Scrub (Inside the Deku Tree)</t>
  </si>
  <si>
    <t>Bwahaha</t>
  </si>
  <si>
    <t>Actor - Traitorous Deku Scrub (Inside the Deku Tree)</t>
  </si>
  <si>
    <t>Transitioner isn't a word :&lt;</t>
  </si>
  <si>
    <t>Actor - Room Transition Plane</t>
  </si>
  <si>
    <t>Actor - Flame-Shooting Eye Switch</t>
  </si>
  <si>
    <t>En_Horse_Link_Child is Child Epona</t>
  </si>
  <si>
    <t>Actor - Adult Epona</t>
  </si>
  <si>
    <t>Horseback Games</t>
  </si>
  <si>
    <t>I think this needs a better description regarding what it contains, as we don't know 100%, afaik.</t>
  </si>
  <si>
    <t>Actor - Horseback Games</t>
  </si>
  <si>
    <t>Actor - Ganondorf's Horse</t>
  </si>
  <si>
    <t>Actor - Child Epona</t>
  </si>
  <si>
    <t>Actor - Generic Horse</t>
  </si>
  <si>
    <t>Actor - Zelda's Horse</t>
  </si>
  <si>
    <t>Grog, Carpenter's Son (Lost Woods)</t>
  </si>
  <si>
    <t>Specifically the carpenter -boss-'s son, and Grog is from MM</t>
  </si>
  <si>
    <t>Actor - Grog, Carpenter's Son (Lost Woods)</t>
  </si>
  <si>
    <t>Grog, Carpenter's Son (Kakariko Village)</t>
  </si>
  <si>
    <t>Actor - Grog, Carpenter's Son (Kakariko Village)</t>
  </si>
  <si>
    <t>Market NPCs</t>
  </si>
  <si>
    <t>Actor - Market NPCs</t>
  </si>
  <si>
    <t>Actor - Blue Fire</t>
  </si>
  <si>
    <t>Actor - Iron Knuckle</t>
  </si>
  <si>
    <t>Actor - Ingo</t>
  </si>
  <si>
    <t>Actor - Bug</t>
  </si>
  <si>
    <t>Small Brown &amp; Large Grey Liftable Rocks</t>
  </si>
  <si>
    <t>Power Bracelet &amp; Silver Gauntlet Boulders</t>
  </si>
  <si>
    <t>Actor - Small Brown &amp; Large Grey Liftable Rocks</t>
  </si>
  <si>
    <t>Small Rocks don't require power bracelet</t>
  </si>
  <si>
    <t>Gravedigging Tour Collectible Items</t>
  </si>
  <si>
    <t>Actor - Gravedigging Tour Collectible Items</t>
  </si>
  <si>
    <t>His name's just Jabu_Jabu, it would be like calling The Deku Tree "The Great Deku Tree" instead. :)</t>
  </si>
  <si>
    <t>Actor - Jabu-Jabu</t>
  </si>
  <si>
    <t>Game script always refers to him as Lord Jabu-Jabu</t>
  </si>
  <si>
    <t>Actor - Carpet Merchant</t>
  </si>
  <si>
    <t>Carpet Merchant's Flying Carpet</t>
  </si>
  <si>
    <t>Actor - Carpet Merchant's Flying Carpet</t>
  </si>
  <si>
    <t>Pierre the Scarecrow (Lake Hylia)</t>
  </si>
  <si>
    <t>Actor - Pierre the Scarecrow (Lake Hylia)</t>
  </si>
  <si>
    <t>Pierre the Scarecrow (Wandering)</t>
  </si>
  <si>
    <t>Actor - Pierre the Scarecrow (Wandering)</t>
  </si>
  <si>
    <t>Bonooru the Scarecrow</t>
  </si>
  <si>
    <t>Actor - Bonooru the Scarecrow</t>
  </si>
  <si>
    <t>Actor - Square Sign</t>
  </si>
  <si>
    <t>Withered Deku Baba</t>
  </si>
  <si>
    <t>Actor - Withered Deku Baba</t>
  </si>
  <si>
    <t>Kokiri NPCs</t>
  </si>
  <si>
    <t>Kokiri Children is a little redundant, imo.</t>
  </si>
  <si>
    <t>Actor - Kokiri NPCs</t>
  </si>
  <si>
    <t>Actor - Grass Clump &amp; Regenerating Grass</t>
  </si>
  <si>
    <t>Actor - King Zora</t>
  </si>
  <si>
    <t>Actor - Flame</t>
  </si>
  <si>
    <t>Noisy Grey Stone Block</t>
  </si>
  <si>
    <t>Actor - Noisy Grey Stone Block</t>
  </si>
  <si>
    <t>Deku Nuts (Link / Sheik)</t>
  </si>
  <si>
    <t>Deku Nut Impact</t>
  </si>
  <si>
    <t>Sheik uses this too, I believe.</t>
  </si>
  <si>
    <t>Actor - Deku Nuts (Link / Sheik)</t>
  </si>
  <si>
    <t>The word "effect" feels wrong for some reason</t>
  </si>
  <si>
    <t>Spin Attack</t>
  </si>
  <si>
    <t>Spin Attack Slash</t>
  </si>
  <si>
    <t>Actor - Spin Attack</t>
  </si>
  <si>
    <t>Actor - Child Malon</t>
  </si>
  <si>
    <t>Actor - Adult Malon (Stable &amp; Lon Lon Ranch - Ingo Ousted)</t>
  </si>
  <si>
    <t>Actor - Adult Malon (Day)</t>
  </si>
  <si>
    <t>Actor - Title Screen Overlay</t>
  </si>
  <si>
    <t>Actor - Moblins</t>
  </si>
  <si>
    <t>Actor - Mido</t>
  </si>
  <si>
    <t>Actor - Lake Scientist</t>
  </si>
  <si>
    <t>Running Man (Child Era)</t>
  </si>
  <si>
    <t>Actor - Running Man (Child Era)</t>
  </si>
  <si>
    <t>Running Man (Adult Era)</t>
  </si>
  <si>
    <t>Actor - Running Man (Adult Era)</t>
  </si>
  <si>
    <t>Actor - Magic Bean Seller</t>
  </si>
  <si>
    <t>Actor - Haggling Shoppers</t>
  </si>
  <si>
    <t>Actor - Nabooru</t>
  </si>
  <si>
    <t>Actor - Cucco</t>
  </si>
  <si>
    <t>Actor - Cucco-Chasing Girl</t>
  </si>
  <si>
    <t>Anju (Cucco Lady)</t>
  </si>
  <si>
    <t>MM names again</t>
  </si>
  <si>
    <t>Actor - Anju (Cucco Lady)</t>
  </si>
  <si>
    <t>Actor - Deku Scrub Projectile</t>
  </si>
  <si>
    <t>Actor - Cucco Chick</t>
  </si>
  <si>
    <t>Actor - Spike Trap</t>
  </si>
  <si>
    <t>Targetable Blue Spot</t>
  </si>
  <si>
    <t>Well, it was an early Kokiri girl :&lt;</t>
  </si>
  <si>
    <t>Actor - Targetable Blue Spot</t>
  </si>
  <si>
    <t>Rain and Lightning (Song of Storms)</t>
  </si>
  <si>
    <t>You didn't describe the other Song of Storm effect actor, though. :&lt;</t>
  </si>
  <si>
    <t>Actor - Rain and Lightning (Song of Storms)</t>
  </si>
  <si>
    <t>More descriptive of what actor does (especially compared to the other Song of Storms effect)</t>
  </si>
  <si>
    <t>Actor - Ocarina Spot</t>
  </si>
  <si>
    <t>Actor - Octorok</t>
  </si>
  <si>
    <t>Shopkeepers</t>
  </si>
  <si>
    <t>Which one, all of them? Needs to be a bit more specific, imo.</t>
  </si>
  <si>
    <t>Actor - Shopkeepers</t>
  </si>
  <si>
    <t>Second simplest way to put it is that it's any Shopkeeper that has visible wares</t>
  </si>
  <si>
    <t>Actor - Kaepora Gaebora</t>
  </si>
  <si>
    <t>Dissipating Flames</t>
  </si>
  <si>
    <t>Actor - Dissipating Flames</t>
  </si>
  <si>
    <t>Actor - Peahat</t>
  </si>
  <si>
    <t>Actor - Poe Guide</t>
  </si>
  <si>
    <t>Actor - Big Poe</t>
  </si>
  <si>
    <t>Actor - Dampé's Ghost</t>
  </si>
  <si>
    <t>Meg (Poe Sisters)</t>
  </si>
  <si>
    <t>Actor - Meg (Poe Sisters)</t>
  </si>
  <si>
    <t>Poe &amp; Composer Brothers</t>
  </si>
  <si>
    <t>Actor - Poe &amp; Composer Brothers</t>
  </si>
  <si>
    <t>Grey Stone Block</t>
  </si>
  <si>
    <t>Actor - Grey Stone Block</t>
  </si>
  <si>
    <t>Also contains Gibdos</t>
  </si>
  <si>
    <t>Actor - Redead &amp; Gibdo</t>
  </si>
  <si>
    <t>d'oh, must have passed over this one</t>
  </si>
  <si>
    <t>Actor - Leever</t>
  </si>
  <si>
    <t>Ambient Sound Effects</t>
  </si>
  <si>
    <t>Actor - Ambient Sound Effects</t>
  </si>
  <si>
    <t>Actor - Rauru</t>
  </si>
  <si>
    <t>Actor - Like Like</t>
  </si>
  <si>
    <t>Child Princess Ruto</t>
  </si>
  <si>
    <t>Like Jabu-Jabu, she doesn't really need her title.</t>
  </si>
  <si>
    <t>Actor - Child Princess Ruto</t>
  </si>
  <si>
    <t>Actor - Adult Ruto</t>
  </si>
  <si>
    <t>Actor - Saria (Gameplay)</t>
  </si>
  <si>
    <t>Shell Blade</t>
  </si>
  <si>
    <t>Actor - Shell Blade</t>
  </si>
  <si>
    <t>(unknown actor)</t>
  </si>
  <si>
    <t>Actor - (unknown actor)</t>
  </si>
  <si>
    <t>Dynamic Shadow (Link, Signs)</t>
  </si>
  <si>
    <t>Also used for signs, I believe.</t>
  </si>
  <si>
    <t>Actor - Dynamic Shadow (Link, Signs)</t>
  </si>
  <si>
    <t>Business Scrub (Enemy)</t>
  </si>
  <si>
    <t>Actor - Business Scrub (Enemy)</t>
  </si>
  <si>
    <t>Gold Skulltula Token seems to be the official name.</t>
  </si>
  <si>
    <t>Actor - Gold Skulltula Token</t>
  </si>
  <si>
    <t>Water Spout</t>
  </si>
  <si>
    <t>Actor - Water Spout</t>
  </si>
  <si>
    <t>Actor - Stalchild</t>
  </si>
  <si>
    <t>Actor - Skullkid</t>
  </si>
  <si>
    <t>Skullkid's Needle Projectile</t>
  </si>
  <si>
    <t>Actor - Skullkid's Needle Projectile</t>
  </si>
  <si>
    <t>Actor - Skulltula House Resident (Cursed)</t>
  </si>
  <si>
    <t>Actor - Skulltula</t>
  </si>
  <si>
    <t>Skulltula House Resident (Human)</t>
  </si>
  <si>
    <t>Actor - Skulltula House Resident (Human)</t>
  </si>
  <si>
    <t>Water Vortex</t>
  </si>
  <si>
    <t>Actor - Water Vortex</t>
  </si>
  <si>
    <t>Actor - Skullwalltula</t>
  </si>
  <si>
    <t>Shooting Gallery Game</t>
  </si>
  <si>
    <t>Shooting Gallery Game &amp; Prizes</t>
  </si>
  <si>
    <t>I'm not really sure how to phrase this, but I believe the items that were in the [[[BETA]]] version of the Shooting Gallery are also part of this actor.</t>
  </si>
  <si>
    <t>Actor - Shooting Gallery Game</t>
  </si>
  <si>
    <t>Actor - Shooting Gallery Proprietor</t>
  </si>
  <si>
    <t>Cucco (Bombchu Bowling)</t>
  </si>
  <si>
    <t>This Cucco used to be used for the [[[BETA]]] version of the Shooting Gallery game, but it's now used as one of the Bombchu Bowling obstacles.</t>
  </si>
  <si>
    <t>Actor - Cucco (Bombchu Bowling)</t>
  </si>
  <si>
    <t>Actor - Talon</t>
  </si>
  <si>
    <t>Actor - Treasure Chest Shop Proprietor</t>
  </si>
  <si>
    <t>Actor - Shop Shelves</t>
  </si>
  <si>
    <t>Actor - Honey &amp; Darling</t>
  </si>
  <si>
    <t>Actor - Tektite</t>
  </si>
  <si>
    <t>Dampé vs. Dampé's Ghost</t>
  </si>
  <si>
    <t>Actor - Dampé</t>
  </si>
  <si>
    <t>Actor - Grotto Treasure Chest</t>
  </si>
  <si>
    <t>Actor - Dark Link</t>
  </si>
  <si>
    <t>Mutoh (Head Carpenter)</t>
  </si>
  <si>
    <t>MM names...</t>
  </si>
  <si>
    <t>Actor - Mutoh (Head Carpenter)</t>
  </si>
  <si>
    <t>Actor - Tailpasaran</t>
  </si>
  <si>
    <t>Koume &amp; Kotake</t>
  </si>
  <si>
    <t>Actor - Koume &amp; Kotake</t>
  </si>
  <si>
    <t>Koume should be first</t>
  </si>
  <si>
    <t>Actor - Blade Trap</t>
  </si>
  <si>
    <t>Actor - Flying Pot</t>
  </si>
  <si>
    <t>Bari (Big Jellyfish)</t>
  </si>
  <si>
    <t>Actor - Bari (Big Jellyfish)</t>
  </si>
  <si>
    <t>Actor - Orange Pot</t>
  </si>
  <si>
    <t>Actor - Volvagia's Rock Attack</t>
  </si>
  <si>
    <t>Nightmare Cutscene Actors</t>
  </si>
  <si>
    <t>Link's Nightmare Cutscene Actors</t>
  </si>
  <si>
    <t>Actor - Nightmare Cutscene Actors</t>
  </si>
  <si>
    <t>Actor - Beamos</t>
  </si>
  <si>
    <t>Bombchu Bowling Alley Wall 2</t>
  </si>
  <si>
    <t>Bombchu Bowling Alley Wall II</t>
  </si>
  <si>
    <t>Wall I should be appended with Wall I, to show that there's more than one.</t>
  </si>
  <si>
    <t>Actor - Bombchu Bowling Alley Wall 2</t>
  </si>
  <si>
    <t>Actor - Wallmaster</t>
  </si>
  <si>
    <t>Proximity-Activated Weather Effects</t>
  </si>
  <si>
    <t>Actor - Proximity-Activated Weather Effects</t>
  </si>
  <si>
    <t>Actor - Stinger (Water)</t>
  </si>
  <si>
    <t>Actor - Wolfos</t>
  </si>
  <si>
    <t>Actor - Collectible Field Items (Invisible)</t>
  </si>
  <si>
    <t>Checkable Spot, Green Navi</t>
  </si>
  <si>
    <t>Checkable Green Navi Spot (Unlimited Use)</t>
  </si>
  <si>
    <t>Actor - Checkable Spot, Green Navi</t>
  </si>
  <si>
    <t>Checkable Spot, One Use</t>
  </si>
  <si>
    <t>Checkable Spot (One-Use)</t>
  </si>
  <si>
    <t>Actor - Checkable Spot, One Use</t>
  </si>
  <si>
    <t>has a "Checkable, Disappears on Switch" state</t>
  </si>
  <si>
    <t>Actor - Trees &amp; Bushes</t>
  </si>
  <si>
    <t>Actor - Sheik</t>
  </si>
  <si>
    <t>Horseback Archery Target Hitbox</t>
  </si>
  <si>
    <t>Actor - Horseback Archery Target Hitbox</t>
  </si>
  <si>
    <t>Actor - Flying Floor Tile</t>
  </si>
  <si>
    <t>Lizalfols &amp; Dinolfos</t>
  </si>
  <si>
    <t>Actor - Lizalfols &amp; Dinolfos</t>
  </si>
  <si>
    <t>Child Zelda (Courtyard Cutscenes 05 &amp; 06)</t>
  </si>
  <si>
    <t>Actor - Child Zelda (Courtyard Cutscenes 05 &amp; 06)</t>
  </si>
  <si>
    <t>Actor - Adult Zelda (Cutscenes)</t>
  </si>
  <si>
    <t>Actor - Adult Zelda (Normal Gameplay)</t>
  </si>
  <si>
    <t>Child Zelda (Gameplay &amp; Courtyard Cutscene 04)</t>
  </si>
  <si>
    <t>Actor - Child Zelda (Gameplay &amp; Courtyard Cutscene 04)</t>
  </si>
  <si>
    <t>Actor - Zora</t>
  </si>
  <si>
    <t>Actor - Phantom Ganon's Horse</t>
  </si>
  <si>
    <t>Actor - Ending Overlays</t>
  </si>
  <si>
    <t>Actor - Fishing Pond &amp; Proprietor</t>
  </si>
  <si>
    <t>Actor - Heart Container</t>
  </si>
  <si>
    <t>GI Collectables (Shields, Bottles)</t>
  </si>
  <si>
    <t>Collectable Quest Items (Shields &amp; Bottles)</t>
  </si>
  <si>
    <t>Actor - GI Collectables (Shields, Bottles)</t>
  </si>
  <si>
    <t>Zelda's Magic to Open Gates</t>
  </si>
  <si>
    <t>Are you sure about this? The name suggests it's related to items you get in Treasure Chests... "Box" = "Chest" in Engrish Developerese. Plus, it doesn't seem be loaded by En_Zl3, at least. Plus plus, I think you're thinking of En_Zg.</t>
  </si>
  <si>
    <t>Actor - Zelda's Magic to Open Gates</t>
  </si>
  <si>
    <t>Actor - Collectible Ocarina of Time</t>
  </si>
  <si>
    <t>Actor - Collectible Deku Shield</t>
  </si>
  <si>
    <t>Differentiates them from a GI actor or something.</t>
  </si>
  <si>
    <t>Actor - Nayru's Love</t>
  </si>
  <si>
    <t>Actor - Din's Fire</t>
  </si>
  <si>
    <t>Actor - Farore's Wind</t>
  </si>
  <si>
    <t>Reflectable Light Ray</t>
  </si>
  <si>
    <t>I feel like we'd have to append everything with "puzzle element" if we do it with this one.</t>
  </si>
  <si>
    <t>Actor - Reflectable Light Ray</t>
  </si>
  <si>
    <t>Actually, was misremembering this actor I think</t>
  </si>
  <si>
    <t>Actor - Bean Planting Spot</t>
  </si>
  <si>
    <t>Pushblock Checkpoint</t>
  </si>
  <si>
    <t>Actor - Pushblock Checkpoint</t>
  </si>
  <si>
    <t>Brown Boulder (Bombable)</t>
  </si>
  <si>
    <t>Actor - Brown Boulder (Bombable)</t>
  </si>
  <si>
    <t>Actor - Beehive</t>
  </si>
  <si>
    <t>Actor - Deku Tree Sprout</t>
  </si>
  <si>
    <t>White Stone Elevator</t>
  </si>
  <si>
    <t>I feel like this needs a better name, but I don't know what to suggest without looking at the object again.</t>
  </si>
  <si>
    <t>Actor - White Stone Elevator</t>
  </si>
  <si>
    <t>Bronze Megaton Hammer Boulder</t>
  </si>
  <si>
    <t>Actor - Bronze Megaton Hammer Boulder</t>
  </si>
  <si>
    <t>Actor - Graveyard Flower / Rock &amp; Grass Pulled by Kokiri</t>
  </si>
  <si>
    <t>Actor - Hookshot Target Pillar</t>
  </si>
  <si>
    <t>Switch Covering Ice</t>
  </si>
  <si>
    <t>Switch-Surrounding Ice Block</t>
  </si>
  <si>
    <t>Actor - Switch Covering Ice</t>
  </si>
  <si>
    <t>Actor - Small Wooden Crate</t>
  </si>
  <si>
    <t>Actor - Large Wooden Crate</t>
  </si>
  <si>
    <t>Collapsing Platform (Deku Tree)</t>
  </si>
  <si>
    <t>Are we sure about this? The name says "lift", AKA "elevator".</t>
  </si>
  <si>
    <t>Actor - Collapsing Platform (Deku Tree)</t>
  </si>
  <si>
    <t>It's possible. Only spawn is that room in Deku Tree, where it drops to the floor/breaks. Only other spawn is in MQ Water Temple where it's used as a barrier</t>
  </si>
  <si>
    <t>No need to differentiate, since there's only one kind of Sun Switch.</t>
  </si>
  <si>
    <t>Actor - Sun Switch</t>
  </si>
  <si>
    <t>there's more than one, but this actor handles it</t>
  </si>
  <si>
    <t>Actor - Gold Skulltula Spawner</t>
  </si>
  <si>
    <t>Pushblock (Has Savepoint)</t>
  </si>
  <si>
    <t>I'd put this in a "notes" column or something, maybe, since there doesn't appear to be another Pushblock to compete iwth it.</t>
  </si>
  <si>
    <t>Actor - Pushblock (Has Savepoint)</t>
  </si>
  <si>
    <t>Obj_Oshihiki. it determines if it should exist based on a switch flag. Two actors per logical block are spawned so that you can have an initial and final state setup</t>
  </si>
  <si>
    <t>Actor - Group of Bugs / Fish / Butterflies</t>
  </si>
  <si>
    <t>Actor - Groups of Rocks &amp; Grass Clumps</t>
  </si>
  <si>
    <t>Actor - Group of Rupees</t>
  </si>
  <si>
    <t>Actor - Pushblock</t>
  </si>
  <si>
    <t>Timer</t>
  </si>
  <si>
    <t>Actor - Timer</t>
  </si>
  <si>
    <t>Switches (Bronze / Diamond / Eye)</t>
  </si>
  <si>
    <t>Actor - Switches (Bronze / Diamond / Eye)</t>
  </si>
  <si>
    <t>Actor - Torch Stand (Generic)</t>
  </si>
  <si>
    <t>Actor - Time Block</t>
  </si>
  <si>
    <t>Actor - Pot</t>
  </si>
  <si>
    <t>Time Block, Spawning Spot (Navi Target)</t>
  </si>
  <si>
    <t>Time Block &amp; Targetable Spawn Spot</t>
  </si>
  <si>
    <t>Actor - Time Block, Spawning Spot (Navi Target)</t>
  </si>
  <si>
    <t>Environmental Effects (Fairy Sprites, Snow, Proximity Rain, Ganon's Castle Beams)</t>
  </si>
  <si>
    <t>Environmental Effects (Fairy Sprites, Snow, Proximity-Activated Rain, Ganon's Castle Energy Beams)</t>
  </si>
  <si>
    <t>Actor - Environmental Effects (Fairy Sprites, Snow, Proximity Rain, Ganon's Castle Beams)</t>
  </si>
  <si>
    <t>Sun's Song effect</t>
  </si>
  <si>
    <t>Actor - Sun's Song effect</t>
  </si>
  <si>
    <t>Song of Storm's effect</t>
  </si>
  <si>
    <t>There are actually two of these. Haven't figured it out yet. See En_Okarina_Effect for the other.</t>
  </si>
  <si>
    <t>Actor - Song of Storm's effect</t>
  </si>
  <si>
    <t>Zelda's Lullaby effect</t>
  </si>
  <si>
    <t>Zelda's Lullaby Effect</t>
  </si>
  <si>
    <t>Oh, was I wrong about these? Hrm.</t>
  </si>
  <si>
    <t>Actor - Zelda's Lullaby effect</t>
  </si>
  <si>
    <t>Epona's Song effect</t>
  </si>
  <si>
    <t>Actor - Epona's Song effect</t>
  </si>
  <si>
    <t>Saria's Song effect</t>
  </si>
  <si>
    <t>Actor - Saria's Song effect</t>
  </si>
  <si>
    <t>Song of Time effect</t>
  </si>
  <si>
    <t>Actor - Song of Time effect</t>
  </si>
  <si>
    <t>Song of Storms Fairy</t>
  </si>
  <si>
    <t>This actor's actually a few things. It's the spot you shoot in the sun to get the Fire Arrows, as well as the Song of Storms fairy, as well as maybe some other stuff?</t>
  </si>
  <si>
    <t>Actor - Song of Storms Fairy</t>
  </si>
  <si>
    <t>Shared assets for actors (always loaded)</t>
  </si>
  <si>
    <t>Object - Shared assets for actors (always loaded)</t>
  </si>
  <si>
    <t>Shared assets for actors (Overworld)</t>
  </si>
  <si>
    <t>Object - Shared assets for actors (Overworld)</t>
  </si>
  <si>
    <t>Shared assets for actors (Dungeons)</t>
  </si>
  <si>
    <t>Object - Shared assets for actors (Dungeons)</t>
  </si>
  <si>
    <t>Object - [Empty]</t>
  </si>
  <si>
    <t>Object - Adult Link</t>
  </si>
  <si>
    <t>Object - Child Link</t>
  </si>
  <si>
    <t>Object - Treasure Chest</t>
  </si>
  <si>
    <t>Test Npc</t>
  </si>
  <si>
    <t>Object - Test Npc</t>
  </si>
  <si>
    <t>Object - Octorok</t>
  </si>
  <si>
    <t>Object - Poe</t>
  </si>
  <si>
    <t>Wallmaster/Floormaster</t>
  </si>
  <si>
    <t>Object - Wallmaster/Floormaster</t>
  </si>
  <si>
    <t>Great Fairy + Beta Blue Fairy</t>
  </si>
  <si>
    <t>Object - Great Fairy + Beta Blue Fairy</t>
  </si>
  <si>
    <t>Object - Keese</t>
  </si>
  <si>
    <t>Object - Dodongo</t>
  </si>
  <si>
    <t>White Square (fire effect animation?)</t>
  </si>
  <si>
    <t>Object - White Square (fire effect animation?)</t>
  </si>
  <si>
    <t>Object - Cucco</t>
  </si>
  <si>
    <t>Object - Tektite</t>
  </si>
  <si>
    <t>Object - Leever</t>
  </si>
  <si>
    <t>Object - Peahat</t>
  </si>
  <si>
    <t>Object - King Dodongo</t>
  </si>
  <si>
    <t>Object - Epona</t>
  </si>
  <si>
    <t>Lizalfols and Dinolfos</t>
  </si>
  <si>
    <t>Object - Lizalfols and Dinolfos</t>
  </si>
  <si>
    <t>Ghoma</t>
  </si>
  <si>
    <t>Object - Ghoma</t>
  </si>
  <si>
    <t>Child Zelda (version 1)</t>
  </si>
  <si>
    <t>Object - Child Zelda (version 1)</t>
  </si>
  <si>
    <t>Ghoma Larva</t>
  </si>
  <si>
    <t>Object - Ghoma Larva</t>
  </si>
  <si>
    <t>Object - Shabom (Bubble Enemy)</t>
  </si>
  <si>
    <t>Object - Baby Dodongo</t>
  </si>
  <si>
    <t>Object - Dark Link</t>
  </si>
  <si>
    <t>Object - Biri</t>
  </si>
  <si>
    <t>Object - Tailpasaran</t>
  </si>
  <si>
    <t>Beta Man on Roof</t>
  </si>
  <si>
    <t>Object - Beta Man on Roof</t>
  </si>
  <si>
    <t>Object - Skulltula</t>
  </si>
  <si>
    <t>Fireslug</t>
  </si>
  <si>
    <t>Object - Fireslug</t>
  </si>
  <si>
    <t>Object - Stinger</t>
  </si>
  <si>
    <t>Generic Horses</t>
  </si>
  <si>
    <t>Object - Generic Horses</t>
  </si>
  <si>
    <t>Beta Bazaar Shopkeeper</t>
  </si>
  <si>
    <t>Object - Beta Bazaar Shopkeeper</t>
  </si>
  <si>
    <t>Animation File</t>
  </si>
  <si>
    <t>Object - Animation File</t>
  </si>
  <si>
    <t>Kokiri Forest Actor Models</t>
  </si>
  <si>
    <t>Object - Kokiri Forest Actor Models</t>
  </si>
  <si>
    <t>Dodongo's Cavern Actor Models</t>
  </si>
  <si>
    <t>Object - Dodongo's Cavern Actor Models</t>
  </si>
  <si>
    <t>Fire Temple Actor Models</t>
  </si>
  <si>
    <t>Object - Fire Temple Actor Models</t>
  </si>
  <si>
    <t>Object - Ganondorf's Horse</t>
  </si>
  <si>
    <t>Beta Zora</t>
  </si>
  <si>
    <t>Object - Beta Zora</t>
  </si>
  <si>
    <t>Some Hyrule Field Actor Models</t>
  </si>
  <si>
    <t>Object - Some Hyrule Field Actor Models</t>
  </si>
  <si>
    <t>Object - Moblin</t>
  </si>
  <si>
    <t>Object - Bomb Flower</t>
  </si>
  <si>
    <t>Object - Stalfos</t>
  </si>
  <si>
    <t>Beta Mido v1</t>
  </si>
  <si>
    <t>Object - Beta Mido v1</t>
  </si>
  <si>
    <t>Beta Kokiri Girl v1</t>
  </si>
  <si>
    <t>Object - Beta Kokiri Girl v1</t>
  </si>
  <si>
    <t>Deku Tree Actor Models</t>
  </si>
  <si>
    <t>Object - Deku Tree Actor Models</t>
  </si>
  <si>
    <t>Object - Phantom Ganon</t>
  </si>
  <si>
    <t>Object - Armos Statue</t>
  </si>
  <si>
    <t>Object - Deku Baba</t>
  </si>
  <si>
    <t>Prerelease Impa's Head</t>
  </si>
  <si>
    <t>Object - Prerelease Impa's Head</t>
  </si>
  <si>
    <t>Beta Laughing Man (resembles object_boj)</t>
  </si>
  <si>
    <t>Object - Beta Laughing Man (resembles object_boj)</t>
  </si>
  <si>
    <t>Beta Npc Woman (resembles object_cne)</t>
  </si>
  <si>
    <t>Object - Beta Npc Woman (resembles object_cne)</t>
  </si>
  <si>
    <t>Beta Npc (Blue Shirt with Orange Shoes)</t>
  </si>
  <si>
    <t>Object - Beta Npc (Blue Shirt with Orange Shoes)</t>
  </si>
  <si>
    <t>Beta Npc (Female?) (Dressed funky)</t>
  </si>
  <si>
    <t>Object - Beta Npc (Female?) (Dressed funky)</t>
  </si>
  <si>
    <t>Jabu Jabu</t>
  </si>
  <si>
    <t>Object - Jabu Jabu</t>
  </si>
  <si>
    <t>Beta Old Man (resembles object_bji)</t>
  </si>
  <si>
    <t>Object - Beta Old Man (resembles object_bji)</t>
  </si>
  <si>
    <t>Beta Man Head in Hood</t>
  </si>
  <si>
    <t>Object - Beta Man Head in Hood</t>
  </si>
  <si>
    <t>Beta Bearded Man</t>
  </si>
  <si>
    <t>Object - Beta Bearded Man</t>
  </si>
  <si>
    <t>Beta NPC Woman</t>
  </si>
  <si>
    <t>Object - Beta NPC Woman</t>
  </si>
  <si>
    <t>Beta NPC (resembles object_cob)</t>
  </si>
  <si>
    <t>Object - Beta NPC (resembles object_cob)</t>
  </si>
  <si>
    <t>Zelda's White Horse</t>
  </si>
  <si>
    <t>Object - Zelda's White Horse</t>
  </si>
  <si>
    <t>Blank (Intro Data?)</t>
  </si>
  <si>
    <t>Object - Blank (Intro Data?)</t>
  </si>
  <si>
    <t>Warping Link Effect</t>
  </si>
  <si>
    <t>Object - Warping Link Effect</t>
  </si>
  <si>
    <t>GI Heart Piece</t>
  </si>
  <si>
    <t>Object - GI Heart Piece</t>
  </si>
  <si>
    <t>Mad Scrub (Deku Scrub)</t>
  </si>
  <si>
    <t>Object - Mad Scrub (Deku Scrub)</t>
  </si>
  <si>
    <t>Beta Saria</t>
  </si>
  <si>
    <t>Object - Beta Saria</t>
  </si>
  <si>
    <t>Beta Kokiri Boy v1</t>
  </si>
  <si>
    <t>Object - Beta Kokiri Boy v1</t>
  </si>
  <si>
    <t>Gerudo Training Center Actor Models</t>
  </si>
  <si>
    <t>Object - Gerudo Training Center Actor Models</t>
  </si>
  <si>
    <t>Beta Fado</t>
  </si>
  <si>
    <t>Object - Beta Fado</t>
  </si>
  <si>
    <t>Beta Kokiri Girl Head (Shorter Hair)</t>
  </si>
  <si>
    <t>Object - Beta Kokiri Girl Head (Shorter Hair)</t>
  </si>
  <si>
    <t>Beta Kokiri Guy Head (Shocked Face)</t>
  </si>
  <si>
    <t>Object - Beta Kokiri Guy Head (Shocked Face)</t>
  </si>
  <si>
    <t>Beta Kokiri Girl Head (Orange Hair)</t>
  </si>
  <si>
    <t>Object - Beta Kokiri Girl Head (Orange Hair)</t>
  </si>
  <si>
    <t>Beta Kokiri Guy Head (Longer Hair)</t>
  </si>
  <si>
    <t>Object - Beta Kokiri Guy Head (Longer Hair)</t>
  </si>
  <si>
    <t>Beta Kokiri Guy Head (Fatter)</t>
  </si>
  <si>
    <t>Object - Beta Kokiri Guy Head (Fatter)</t>
  </si>
  <si>
    <t>Beta Kokiri Guy Head (Slimmer)</t>
  </si>
  <si>
    <t>Object - Beta Kokiri Guy Head (Slimmer)</t>
  </si>
  <si>
    <t>Fado's Head (more prerelease)</t>
  </si>
  <si>
    <t>Object - Fado's Head (more prerelease)</t>
  </si>
  <si>
    <t>Object - Bari (Big Jellyfish)</t>
  </si>
  <si>
    <t>Beta Hylian Guard</t>
  </si>
  <si>
    <t>Object - Beta Hylian Guard</t>
  </si>
  <si>
    <t>Beta Hylian Guard (corrupt version of above)</t>
  </si>
  <si>
    <t>Object - Beta Hylian Guard (corrupt version of above)</t>
  </si>
  <si>
    <t>Water Temple Actor Models</t>
  </si>
  <si>
    <t>Object - Water Temple Actor Models</t>
  </si>
  <si>
    <t>Bazaar Man</t>
  </si>
  <si>
    <t>Object - Bazaar Man</t>
  </si>
  <si>
    <t>Twisted Corridor in Forest Temple (1)</t>
  </si>
  <si>
    <t>Object - Twisted Corridor in Forest Temple (1)</t>
  </si>
  <si>
    <t>Bubble (Flying Skull Enemy)</t>
  </si>
  <si>
    <t>Object - Bubble (Flying Skull Enemy)</t>
  </si>
  <si>
    <t>Temple of Time Actor Models</t>
  </si>
  <si>
    <t>Object - Temple of Time Actor Models</t>
  </si>
  <si>
    <t>Placeholder Pot/Vase (?)</t>
  </si>
  <si>
    <t>Object - Placeholder Pot/Vase (?)</t>
  </si>
  <si>
    <t>Object - Adult Zelda</t>
  </si>
  <si>
    <t>Warp Platforms</t>
  </si>
  <si>
    <t>Object - Warp Platforms</t>
  </si>
  <si>
    <t>Light Medallion Warp Platform Texture</t>
  </si>
  <si>
    <t>Object - Light Medallion Warp Platform Texture</t>
  </si>
  <si>
    <t>Shadow Medallion Warp Platform Texture</t>
  </si>
  <si>
    <t>Object - Shadow Medallion Warp Platform Texture</t>
  </si>
  <si>
    <t>Fire Medallion Warp Platform Texture</t>
  </si>
  <si>
    <t>Object - Fire Medallion Warp Platform Texture</t>
  </si>
  <si>
    <t>Water Medallion Warp Platform Texture</t>
  </si>
  <si>
    <t>Object - Water Medallion Warp Platform Texture</t>
  </si>
  <si>
    <t>Spirit Medallion Warp Platform Texture</t>
  </si>
  <si>
    <t>Object - Spirit Medallion Warp Platform Texture</t>
  </si>
  <si>
    <t>Forest Medallion Warp Platform Texture</t>
  </si>
  <si>
    <t>Object - Forest Medallion Warp Platform Texture</t>
  </si>
  <si>
    <t>Beta Ocarina Pedestal</t>
  </si>
  <si>
    <t>Object - Beta Ocarina Pedestal</t>
  </si>
  <si>
    <t>Shadow Temple Actor Models</t>
  </si>
  <si>
    <t>Object - Shadow Temple Actor Models</t>
  </si>
  <si>
    <t>Lake Hylia Actor Models</t>
  </si>
  <si>
    <t>Object - Lake Hylia Actor Models</t>
  </si>
  <si>
    <t>Ice Cavern Actor Models</t>
  </si>
  <si>
    <t>Object - Ice Cavern Actor Models</t>
  </si>
  <si>
    <t>Dampé Race + Windmill Hut Actor Models</t>
  </si>
  <si>
    <t>Object - Dampé Race + Windmill Hut Actor Models</t>
  </si>
  <si>
    <t>Untwisted Version of Below</t>
  </si>
  <si>
    <t>Object - Untwisted Version of Below</t>
  </si>
  <si>
    <t>Twisted Corridor in Forest Temple (2)</t>
  </si>
  <si>
    <t>Object - Twisted Corridor in Forest Temple (2)</t>
  </si>
  <si>
    <t>Spinning Room in Forest Temple</t>
  </si>
  <si>
    <t>Object - Spinning Room in Forest Temple</t>
  </si>
  <si>
    <t>Blank?</t>
  </si>
  <si>
    <t>Object - Blank?</t>
  </si>
  <si>
    <t>Zora's Fountain Actor Models (Glaciers)</t>
  </si>
  <si>
    <t>Object - Zora's Fountain Actor Models (Glaciers)</t>
  </si>
  <si>
    <t>Blank? (Warping Effect?)</t>
  </si>
  <si>
    <t>Object - Blank? (Warping Effect?)</t>
  </si>
  <si>
    <t>Wooden Post with Red Flag</t>
  </si>
  <si>
    <t>Object - Wooden Post with Red Flag</t>
  </si>
  <si>
    <t>Beta Brown Bird</t>
  </si>
  <si>
    <t>Object - Beta Brown Bird</t>
  </si>
  <si>
    <t>Greenery (Trees, Bushes, etc.)</t>
  </si>
  <si>
    <t>Object - Greenery (Trees, Bushes, etc.)</t>
  </si>
  <si>
    <t>Large Noisy Stone (White Textures, Unused)</t>
  </si>
  <si>
    <t>Object - Large Noisy Stone (White Textures, Unused)</t>
  </si>
  <si>
    <t>Stone Cube (Stone Textures, Unused)</t>
  </si>
  <si>
    <t>Object - Stone Cube (Stone Textures, Unused)</t>
  </si>
  <si>
    <t>Sliding Metal Spike Trap</t>
  </si>
  <si>
    <t>Object - Sliding Metal Spike Trap</t>
  </si>
  <si>
    <t>Orange Pot (Alpha)</t>
  </si>
  <si>
    <t>Object - Orange Pot (Alpha)</t>
  </si>
  <si>
    <t>Object - Impa</t>
  </si>
  <si>
    <t>Object - Talon</t>
  </si>
  <si>
    <t>Object - Dampé</t>
  </si>
  <si>
    <t>Object - Sheik</t>
  </si>
  <si>
    <t>Object - Beamos</t>
  </si>
  <si>
    <t>Object - Barinade</t>
  </si>
  <si>
    <t>Bottom of the Well Actor Models</t>
  </si>
  <si>
    <t>Object - Bottom of the Well Actor Models</t>
  </si>
  <si>
    <t>Triforce Spot Light Effect (?)</t>
  </si>
  <si>
    <t>Object - Triforce Spot Light Effect (?)</t>
  </si>
  <si>
    <t>Square</t>
  </si>
  <si>
    <t>Object - Square</t>
  </si>
  <si>
    <t>Blank (Screen Effect?)</t>
  </si>
  <si>
    <t>Object - Blank (Screen Effect?)</t>
  </si>
  <si>
    <t>Goddess Effect: Light Shower</t>
  </si>
  <si>
    <t>Object - Goddess Effect: Light Shower</t>
  </si>
  <si>
    <t>Goddess Effect: Boulder</t>
  </si>
  <si>
    <t>Object - Goddess Effect: Boulder</t>
  </si>
  <si>
    <t>Goddesses + Goddess Flying Effect</t>
  </si>
  <si>
    <t>Object - Goddesses + Goddess Flying Effect</t>
  </si>
  <si>
    <t>Spot of Light</t>
  </si>
  <si>
    <t>Object - Spot of Light</t>
  </si>
  <si>
    <t>Triforce Spot</t>
  </si>
  <si>
    <t>Object - Triforce Spot</t>
  </si>
  <si>
    <t>GI Beta Medallions</t>
  </si>
  <si>
    <t>Object - GI Beta Medallions</t>
  </si>
  <si>
    <t>Jabu Jabu's Belly Actor Models</t>
  </si>
  <si>
    <t>Object - Jabu Jabu's Belly Actor Models</t>
  </si>
  <si>
    <t>Hylian Soldier</t>
  </si>
  <si>
    <t>Object - Hylian Soldier</t>
  </si>
  <si>
    <t>Redead + Gibdo</t>
  </si>
  <si>
    <t>Object - Redead + Gibdo</t>
  </si>
  <si>
    <t>Object - Poe Sisters</t>
  </si>
  <si>
    <t>Black Rock (Golden Gauntlets allow move)</t>
  </si>
  <si>
    <t>Object - Black Rock (Golden Gauntlets allow move)</t>
  </si>
  <si>
    <t>Object - Ganondorf</t>
  </si>
  <si>
    <t>Volvagia Room Parts, Flying Volvagia?</t>
  </si>
  <si>
    <t>Object - Volvagia Room Parts, Flying Volvagia?</t>
  </si>
  <si>
    <t>Object - Darunia</t>
  </si>
  <si>
    <t>Object - Flare Dancer</t>
  </si>
  <si>
    <t>Object - Child Epona</t>
  </si>
  <si>
    <t>Graveyard Actor Models</t>
  </si>
  <si>
    <t>Object - Graveyard Actor Models</t>
  </si>
  <si>
    <t>Object - Gravestone</t>
  </si>
  <si>
    <t>Object - Child Ruto</t>
  </si>
  <si>
    <t>Object - Torches</t>
  </si>
  <si>
    <t>Volvagia</t>
  </si>
  <si>
    <t>Object - Volvagia</t>
  </si>
  <si>
    <t>Object - Dead Hand</t>
  </si>
  <si>
    <t>Object - Rauru</t>
  </si>
  <si>
    <t>Light from Platforms in Chamber of Sages (?)</t>
  </si>
  <si>
    <t>Object - Light from Platforms in Chamber of Sages (?)</t>
  </si>
  <si>
    <t>Blank (ed Deku Tree lighting?)</t>
  </si>
  <si>
    <t>Object - Blank (ed Deku Tree lighting?)</t>
  </si>
  <si>
    <t>GI Small Key</t>
  </si>
  <si>
    <t>Object - GI Small Key</t>
  </si>
  <si>
    <t>Light Reflecting from Mirror Shield</t>
  </si>
  <si>
    <t>Object - Light Reflecting from Mirror Shield</t>
  </si>
  <si>
    <t>Jiggly Platforms inside Jabu Jabu's Belly</t>
  </si>
  <si>
    <t>Object - Jiggly Platforms inside Jabu Jabu's Belly</t>
  </si>
  <si>
    <t>GI Spiritual Stones</t>
  </si>
  <si>
    <t>Object - GI Spiritual Stones</t>
  </si>
  <si>
    <t>Gerudo Valley Actor Models</t>
  </si>
  <si>
    <t>Object - Gerudo Valley Actor Models</t>
  </si>
  <si>
    <t>Goron City Actor Models</t>
  </si>
  <si>
    <t>Object - Goron City Actor Models</t>
  </si>
  <si>
    <t>Object - Boss Door</t>
  </si>
  <si>
    <t>Death Mountain Crater Actor Models</t>
  </si>
  <si>
    <t>Object - Death Mountain Crater Actor Models</t>
  </si>
  <si>
    <t>Shop Actor Models</t>
  </si>
  <si>
    <t>Object - Shop Actor Models</t>
  </si>
  <si>
    <t>Object - Nabooru</t>
  </si>
  <si>
    <t>Object - Morpha</t>
  </si>
  <si>
    <t>ShellBlade (Clam)</t>
  </si>
  <si>
    <t>Object - ShellBlade (Clam)</t>
  </si>
  <si>
    <t>GI Music Note</t>
  </si>
  <si>
    <t>Object - GI Music Note</t>
  </si>
  <si>
    <t>GI Recovery Heart (restores a full heart)</t>
  </si>
  <si>
    <t>Object - GI Recovery Heart (restores a full heart)</t>
  </si>
  <si>
    <t>GI Compass</t>
  </si>
  <si>
    <t>Object - GI Compass</t>
  </si>
  <si>
    <t>GI Boss Key</t>
  </si>
  <si>
    <t>Object - GI Boss Key</t>
  </si>
  <si>
    <t>GI Medallions</t>
  </si>
  <si>
    <t>Object - GI Medallions</t>
  </si>
  <si>
    <t>GI Deku Nut</t>
  </si>
  <si>
    <t>Object - GI Deku Nut</t>
  </si>
  <si>
    <t>Object - Saria</t>
  </si>
  <si>
    <t>GI Heart Container</t>
  </si>
  <si>
    <t>Object - GI Heart Container</t>
  </si>
  <si>
    <t>GI Quiver</t>
  </si>
  <si>
    <t>Object - GI Quiver</t>
  </si>
  <si>
    <t>GI Bomb Bag</t>
  </si>
  <si>
    <t>Object - GI Bomb Bag</t>
  </si>
  <si>
    <t>Object - Ingo</t>
  </si>
  <si>
    <t>Kotake and Koume</t>
  </si>
  <si>
    <t>Object - Kotake and Koume</t>
  </si>
  <si>
    <t>Death Mountain Trail Actor Models</t>
  </si>
  <si>
    <t>Object - Death Mountain Trail Actor Models</t>
  </si>
  <si>
    <t>Beta Mido v2</t>
  </si>
  <si>
    <t>Object - Beta Mido v2</t>
  </si>
  <si>
    <t>Beta Kokiri Boy v2</t>
  </si>
  <si>
    <t>Object - Beta Kokiri Boy v2</t>
  </si>
  <si>
    <t>GI Bottle</t>
  </si>
  <si>
    <t>Object - GI Bottle</t>
  </si>
  <si>
    <t>GI Deku Stick</t>
  </si>
  <si>
    <t>Object - GI Deku Stick</t>
  </si>
  <si>
    <t>GI Stone of Agony + GI Dungeon Map</t>
  </si>
  <si>
    <t>Object - GI Stone of Agony + GI Dungeon Map</t>
  </si>
  <si>
    <t>Object - Goron</t>
  </si>
  <si>
    <t>Object - Adult Ruto</t>
  </si>
  <si>
    <t>GI Deku Shield</t>
  </si>
  <si>
    <t>Object - GI Deku Shield</t>
  </si>
  <si>
    <t>Object - Deku Tree Sprout</t>
  </si>
  <si>
    <t>GI Magic Pot/Vase</t>
  </si>
  <si>
    <t>Object - GI Magic Pot/Vase</t>
  </si>
  <si>
    <t>GI Bomb</t>
  </si>
  <si>
    <t>Object - GI Bomb</t>
  </si>
  <si>
    <t>Prerelease/Beta Goron</t>
  </si>
  <si>
    <t>Object - Prerelease/Beta Goron</t>
  </si>
  <si>
    <t>Object - Adult Malon</t>
  </si>
  <si>
    <t>GI Rupee Bags</t>
  </si>
  <si>
    <t>Object - GI Rupee Bags</t>
  </si>
  <si>
    <t>Ingo's Horse</t>
  </si>
  <si>
    <t>Object - Ingo's Horse</t>
  </si>
  <si>
    <t>Object - Twinrova</t>
  </si>
  <si>
    <t>Like-Like</t>
  </si>
  <si>
    <t>Object - Like-Like</t>
  </si>
  <si>
    <t>Tentacles (Inside Jabu-Jabu's Belly)</t>
  </si>
  <si>
    <t>Object - Tentacles (Inside Jabu-Jabu's Belly)</t>
  </si>
  <si>
    <t>Object - Anubis</t>
  </si>
  <si>
    <t>GI Gerudo's Card</t>
  </si>
  <si>
    <t>Object - GI Gerudo's Card</t>
  </si>
  <si>
    <t>GI Arrows</t>
  </si>
  <si>
    <t>Object - GI Arrows</t>
  </si>
  <si>
    <t>GI Bombchu</t>
  </si>
  <si>
    <t>Object - GI Bombchu</t>
  </si>
  <si>
    <t>GI Egg</t>
  </si>
  <si>
    <t>Object - GI Egg</t>
  </si>
  <si>
    <t>GI Golden/Silver Scale</t>
  </si>
  <si>
    <t>Object - GI Golden/Silver Scale</t>
  </si>
  <si>
    <t>GI Hylian Shield</t>
  </si>
  <si>
    <t>Object - GI Hylian Shield</t>
  </si>
  <si>
    <t>GI Hookshot + GI Longshot</t>
  </si>
  <si>
    <t>Object - GI Hookshot + GI Longshot</t>
  </si>
  <si>
    <t>GI Ocarina of Time</t>
  </si>
  <si>
    <t>Object - GI Ocarina of Time</t>
  </si>
  <si>
    <t>GI Lon Lon Milk</t>
  </si>
  <si>
    <t>Object - GI Lon Lon Milk</t>
  </si>
  <si>
    <t>Object - Child Malon</t>
  </si>
  <si>
    <t>Transforming Ganondorf</t>
  </si>
  <si>
    <t>Object - Transforming Ganondorf</t>
  </si>
  <si>
    <t>Object - Bongo Bongo</t>
  </si>
  <si>
    <t>Spiky Ball (Spike)</t>
  </si>
  <si>
    <t>Object - Spiky Ball (Spike)</t>
  </si>
  <si>
    <t>Singing Frogs</t>
  </si>
  <si>
    <t>Object - Singing Frogs</t>
  </si>
  <si>
    <t>GI Fairy Slingshot</t>
  </si>
  <si>
    <t>Object - GI Fairy Slingshot</t>
  </si>
  <si>
    <t>GI Boomerang</t>
  </si>
  <si>
    <t>Object - GI Boomerang</t>
  </si>
  <si>
    <t>GI Fairy Bow</t>
  </si>
  <si>
    <t>Object - GI Fairy Bow</t>
  </si>
  <si>
    <t>GI Lens of Truth</t>
  </si>
  <si>
    <t>Object - GI Lens of Truth</t>
  </si>
  <si>
    <t>GI Potions</t>
  </si>
  <si>
    <t>Object - GI Potions</t>
  </si>
  <si>
    <t>Object - Rooftop Man (Kakariko Village)</t>
  </si>
  <si>
    <t>Sages Combining cutscene Actor Models</t>
  </si>
  <si>
    <t>Object - Sages Combining cutscene Actor Models</t>
  </si>
  <si>
    <t>GI Mirror Shield</t>
  </si>
  <si>
    <t>Object - GI Mirror Shield</t>
  </si>
  <si>
    <t>GI Zelda's Letter</t>
  </si>
  <si>
    <t>Object - GI Zelda's Letter</t>
  </si>
  <si>
    <t>Outside Hyrule Castle Actor Models</t>
  </si>
  <si>
    <t>Object - Outside Hyrule Castle Actor Models</t>
  </si>
  <si>
    <t>Spirit Temple Actor Models</t>
  </si>
  <si>
    <t>Object - Spirit Temple Actor Models</t>
  </si>
  <si>
    <t>GI Tunics</t>
  </si>
  <si>
    <t>Object - GI Tunics</t>
  </si>
  <si>
    <t>GI Magic Beans</t>
  </si>
  <si>
    <t>Object - GI Magic Beans</t>
  </si>
  <si>
    <t>GI Fish</t>
  </si>
  <si>
    <t>Object - GI Fish</t>
  </si>
  <si>
    <t>GI Carpenter's Saw</t>
  </si>
  <si>
    <t>Object - GI Carpenter's Saw</t>
  </si>
  <si>
    <t>GI Megaton Hammer</t>
  </si>
  <si>
    <t>Object - GI Megaton Hammer</t>
  </si>
  <si>
    <t>GI Beta Reed Whistle</t>
  </si>
  <si>
    <t>Object - GI Beta Reed Whistle</t>
  </si>
  <si>
    <t>GI Biggoron's Sword/Giant's Knife</t>
  </si>
  <si>
    <t>Object - GI Biggoron's Sword/Giant's Knife</t>
  </si>
  <si>
    <t>Kakariko Village Actor Models</t>
  </si>
  <si>
    <t>Object - Kakariko Village Actor Models</t>
  </si>
  <si>
    <t>Object - Mido</t>
  </si>
  <si>
    <t>Kokiri Guys</t>
  </si>
  <si>
    <t>Object - Kokiri Guys</t>
  </si>
  <si>
    <t>Kokiri Twins</t>
  </si>
  <si>
    <t>Object - Kokiri Twins</t>
  </si>
  <si>
    <t>Object - Zora</t>
  </si>
  <si>
    <t>Object - King Zora</t>
  </si>
  <si>
    <t>Jumpable Epona Fence</t>
  </si>
  <si>
    <t>Object - Jumpable Epona Fence</t>
  </si>
  <si>
    <t>Kokiri Animation File?</t>
  </si>
  <si>
    <t>Object - Kokiri Animation File?</t>
  </si>
  <si>
    <t>Kokiri Shopkeeper Head</t>
  </si>
  <si>
    <t>Object - Kokiri Shopkeeper Head</t>
  </si>
  <si>
    <t>Goron Animation File?</t>
  </si>
  <si>
    <t>Object - Goron Animation File?</t>
  </si>
  <si>
    <t>Zora Animation File?</t>
  </si>
  <si>
    <t>Object - Zora Animation File?</t>
  </si>
  <si>
    <t>Puppy Woman</t>
  </si>
  <si>
    <t>Object - Puppy Woman</t>
  </si>
  <si>
    <t>Object - Iron Knuckle</t>
  </si>
  <si>
    <t>Bearded Man in White Shirt</t>
  </si>
  <si>
    <t>Object - Bearded Man in White Shirt</t>
  </si>
  <si>
    <t>Blue-Dress Woman in Market</t>
  </si>
  <si>
    <t>Object - Blue-Dress Woman in Market</t>
  </si>
  <si>
    <t>GI Cucco</t>
  </si>
  <si>
    <t>Object - GI Cucco</t>
  </si>
  <si>
    <t>Object - Skull Kid</t>
  </si>
  <si>
    <t>GI Bottled Letter</t>
  </si>
  <si>
    <t>Object - GI Bottled Letter</t>
  </si>
  <si>
    <t>Old Man in Hyrule Market</t>
  </si>
  <si>
    <t>Object - Old Man in Hyrule Market</t>
  </si>
  <si>
    <t>Old Lady in Hyrule Market</t>
  </si>
  <si>
    <t>Object - Old Lady in Hyrule Market</t>
  </si>
  <si>
    <t>GI Fairy Ocarina</t>
  </si>
  <si>
    <t>Object - GI Fairy Ocarina</t>
  </si>
  <si>
    <t>Witch with Tiger</t>
  </si>
  <si>
    <t>Object - Witch with Tiger</t>
  </si>
  <si>
    <t>Object - Anju (Cucco Lady)</t>
  </si>
  <si>
    <t>Laughing Men/Sakon/Beggar</t>
  </si>
  <si>
    <t>Object - Laughing Men/Sakon/Beggar</t>
  </si>
  <si>
    <t>Frozen Waterfall Bit (Zora's River)</t>
  </si>
  <si>
    <t>Object - Frozen Waterfall Bit (Zora's River)</t>
  </si>
  <si>
    <t>Zora's Domain Actor Models</t>
  </si>
  <si>
    <t>Object - Zora's Domain Actor Models</t>
  </si>
  <si>
    <t>Object - Freezard</t>
  </si>
  <si>
    <t>HIDEOUS Female NPC (Beta?)</t>
  </si>
  <si>
    <t>Object - HIDEOUS Female NPC (Beta?)</t>
  </si>
  <si>
    <t>Gerudo Guard (at gates)</t>
  </si>
  <si>
    <t>Object - Gerudo Guard (at gates)</t>
  </si>
  <si>
    <t>White Square (Horse Race Something?)</t>
  </si>
  <si>
    <t>Object - White Square (Horse Race Something?)</t>
  </si>
  <si>
    <t>GI Iron Boots</t>
  </si>
  <si>
    <t>Object - GI Iron Boots</t>
  </si>
  <si>
    <t>GI Deku Seeds</t>
  </si>
  <si>
    <t>Object - GI Deku Seeds</t>
  </si>
  <si>
    <t>Ganondorf Magic</t>
  </si>
  <si>
    <t>Object - Ganondorf Magic</t>
  </si>
  <si>
    <t>Object - Elevator</t>
  </si>
  <si>
    <t>Hookshot Target Actor Models</t>
  </si>
  <si>
    <t>Object - Hookshot Target Actor Models</t>
  </si>
  <si>
    <t>Platform used in Spirit Temple</t>
  </si>
  <si>
    <t>Object - Platform used in Spirit Temple</t>
  </si>
  <si>
    <t>Magic Bean Plant</t>
  </si>
  <si>
    <t>Object - Magic Bean Plant</t>
  </si>
  <si>
    <t>Object - Rolling Boulder</t>
  </si>
  <si>
    <t>Object - Carpenter Boss</t>
  </si>
  <si>
    <t>Object - Carpenters</t>
  </si>
  <si>
    <t>Baby Cucco (unused)</t>
  </si>
  <si>
    <t>Object - Baby Cucco (unused)</t>
  </si>
  <si>
    <t>Object - Dark Link's Illusion Room</t>
  </si>
  <si>
    <t>Blank (?)</t>
  </si>
  <si>
    <t>Object - Blank (?)</t>
  </si>
  <si>
    <t>Object - Bean Seller</t>
  </si>
  <si>
    <t>Grog (Carpenter's Son)</t>
  </si>
  <si>
    <t>Object - Grog (Carpenter's Son)</t>
  </si>
  <si>
    <t>Object - Ingo Gate</t>
  </si>
  <si>
    <t>Object - Sun Switch</t>
  </si>
  <si>
    <t>Regrowable Grass Clump</t>
  </si>
  <si>
    <t>Object - Regrowable Grass Clump</t>
  </si>
  <si>
    <t>Pot/Vase</t>
  </si>
  <si>
    <t>Object - Pot/Vase</t>
  </si>
  <si>
    <t>GI Gauntlets</t>
  </si>
  <si>
    <t>Object - GI Gauntlets</t>
  </si>
  <si>
    <t>GI N Coin</t>
  </si>
  <si>
    <t>Object - GI N Coin</t>
  </si>
  <si>
    <t>Square Signpost (Cuttable)</t>
  </si>
  <si>
    <t>Object - Square Signpost (Cuttable)</t>
  </si>
  <si>
    <t>Object - Kaepora Gaebora</t>
  </si>
  <si>
    <t>Object - Lake Scientist</t>
  </si>
  <si>
    <t>Object - Guru-Guru (Windmill Man)</t>
  </si>
  <si>
    <t>GI Keaton Mask</t>
  </si>
  <si>
    <t>Object - GI Keaton Mask</t>
  </si>
  <si>
    <t>GI Redead Mask</t>
  </si>
  <si>
    <t>Object - GI Redead Mask</t>
  </si>
  <si>
    <t>GI Skull Mask</t>
  </si>
  <si>
    <t>Object - GI Skull Mask</t>
  </si>
  <si>
    <t>GI Bunny Hood</t>
  </si>
  <si>
    <t>Object - GI Bunny Hood</t>
  </si>
  <si>
    <t>GI Mask of Truth</t>
  </si>
  <si>
    <t>Object - GI Mask of Truth</t>
  </si>
  <si>
    <t>Doors in Ganon's Castle</t>
  </si>
  <si>
    <t>Object - Doors in Ganon's Castle</t>
  </si>
  <si>
    <t>Object - Water Spout</t>
  </si>
  <si>
    <t>Bigger Water Blast</t>
  </si>
  <si>
    <t>Object - Bigger Water Blast</t>
  </si>
  <si>
    <t>Object - Running Man</t>
  </si>
  <si>
    <t>Fado's Head</t>
  </si>
  <si>
    <t>Object - Fado's Head</t>
  </si>
  <si>
    <t>Object - Happy Mask Salesman</t>
  </si>
  <si>
    <t>GI Eye Drops</t>
  </si>
  <si>
    <t>Object - GI Eye Drops</t>
  </si>
  <si>
    <t>GI Magic Powder</t>
  </si>
  <si>
    <t>Object - GI Magic Powder</t>
  </si>
  <si>
    <t>GI Magic Mushroom</t>
  </si>
  <si>
    <t>Object - GI Magic Mushroom</t>
  </si>
  <si>
    <t>GI Biggoron Sword Deed</t>
  </si>
  <si>
    <t>Object - GI Biggoron Sword Deed</t>
  </si>
  <si>
    <t>GI Broken Giant's Knife</t>
  </si>
  <si>
    <t>Object - GI Broken Giant's Knife</t>
  </si>
  <si>
    <t>Object - Carpet Merchant</t>
  </si>
  <si>
    <t>Object - Graveyard Boy</t>
  </si>
  <si>
    <t>GI Eye Drops Prescription</t>
  </si>
  <si>
    <t>Object - GI Eye Drops Prescription</t>
  </si>
  <si>
    <t>GI Goron Bracelet</t>
  </si>
  <si>
    <t>Object - GI Goron Bracelet</t>
  </si>
  <si>
    <t>Sold Out Icon/Texture</t>
  </si>
  <si>
    <t>Object - Sold Out Icon/Texture</t>
  </si>
  <si>
    <t>GI Eyeball Frog</t>
  </si>
  <si>
    <t>Object - GI Eyeball Frog</t>
  </si>
  <si>
    <t>Title Screen Data</t>
  </si>
  <si>
    <t>Object - Title Screen Data</t>
  </si>
  <si>
    <t>Crossing Bars (over Gerudo doors)</t>
  </si>
  <si>
    <t>Object - Crossing Bars (over Gerudo doors)</t>
  </si>
  <si>
    <t>Object - Ganon's Tower (Collapsing)</t>
  </si>
  <si>
    <t>Eruption Effect</t>
  </si>
  <si>
    <t>Object - Eruption Effect</t>
  </si>
  <si>
    <t>Zelda Animation File 1</t>
  </si>
  <si>
    <t>Object - Zelda Animation File 1</t>
  </si>
  <si>
    <t>Zelda Animation File 2</t>
  </si>
  <si>
    <t>Object - Zelda Animation File 2</t>
  </si>
  <si>
    <t>GI Goron Mask</t>
  </si>
  <si>
    <t>Object - GI Goron Mask</t>
  </si>
  <si>
    <t>GI Zora Mask</t>
  </si>
  <si>
    <t>Object - GI Zora Mask</t>
  </si>
  <si>
    <t>GI Gerudo Mask</t>
  </si>
  <si>
    <t>Object - GI Gerudo Mask</t>
  </si>
  <si>
    <t>Object - Ganon</t>
  </si>
  <si>
    <t>Scarecrows</t>
  </si>
  <si>
    <t>Object - Scarecrows</t>
  </si>
  <si>
    <t>Treasure Chest Shop Man</t>
  </si>
  <si>
    <t>Object - Treasure Chest Shop Man</t>
  </si>
  <si>
    <t>Metal Bars over Doors</t>
  </si>
  <si>
    <t>Object - Metal Bars over Doors</t>
  </si>
  <si>
    <t>GI Hover Boots</t>
  </si>
  <si>
    <t>Object - GI Hover Boots</t>
  </si>
  <si>
    <t>GI Magic Arrow</t>
  </si>
  <si>
    <t>Object - GI Magic Arrow</t>
  </si>
  <si>
    <t>Potion Shop Owner</t>
  </si>
  <si>
    <t>Object - Potion Shop Owner</t>
  </si>
  <si>
    <t>Object - Fish</t>
  </si>
  <si>
    <t>GI Golden Skulltula Medallion</t>
  </si>
  <si>
    <t>Object - GI Golden Skulltula Medallion</t>
  </si>
  <si>
    <t>GI Goddess Spell</t>
  </si>
  <si>
    <t>Object - GI Goddess Spell</t>
  </si>
  <si>
    <t>Skulltula Family (Skulltula form)</t>
  </si>
  <si>
    <t>Object - Skulltula Family (Skulltula form)</t>
  </si>
  <si>
    <t>Object - Big Octo</t>
  </si>
  <si>
    <t>Bombchu Bowling Alley Lady</t>
  </si>
  <si>
    <t>Object - Bombchu Bowling Alley Lady</t>
  </si>
  <si>
    <t>Sacred Forest Meadow Actor Models</t>
  </si>
  <si>
    <t>Object - Sacred Forest Meadow Actor Models</t>
  </si>
  <si>
    <t>Gerudo Fortress Actor Models</t>
  </si>
  <si>
    <t>Object - Gerudo Fortress Actor Models</t>
  </si>
  <si>
    <t>Object - Bombable Rock</t>
  </si>
  <si>
    <t>Hint Deku Scrub</t>
  </si>
  <si>
    <t>Object - Hint Deku Scrub</t>
  </si>
  <si>
    <t>Bomb Shop Guy</t>
  </si>
  <si>
    <t>Object - Bomb Shop Guy</t>
  </si>
  <si>
    <t>Hyrule Field Actor Models</t>
  </si>
  <si>
    <t>Object - Hyrule Field Actor Models</t>
  </si>
  <si>
    <t>Gerudo Fortress Guard</t>
  </si>
  <si>
    <t>Object - Gerudo Fortress Guard</t>
  </si>
  <si>
    <t>Object - Business Scrub</t>
  </si>
  <si>
    <t>Object - Gerudo Fighter</t>
  </si>
  <si>
    <t>Object - Girl Chasing Cucco</t>
  </si>
  <si>
    <t>Object - Dog</t>
  </si>
  <si>
    <t>Iron Knuckle Room Actor Models</t>
  </si>
  <si>
    <t>Object - Iron Knuckle Room Actor Models</t>
  </si>
  <si>
    <t>Spirit Temple Door</t>
  </si>
  <si>
    <t>Object - Spirit Temple Door</t>
  </si>
  <si>
    <t>ed Kakariko Village Actor Models?</t>
  </si>
  <si>
    <t>Object - ed Kakariko Village Actor Models?</t>
  </si>
  <si>
    <t>Object - Desert Colossus</t>
  </si>
  <si>
    <t>Object - Crate</t>
  </si>
  <si>
    <t>Deku Mask Competition Judge</t>
  </si>
  <si>
    <t>Object - Deku Mask Competition Judge</t>
  </si>
  <si>
    <t>Deku Mask Competition Fan</t>
  </si>
  <si>
    <t>Object - Deku Mask Competition Fan</t>
  </si>
  <si>
    <t>GI Blue Fire</t>
  </si>
  <si>
    <t>Object - GI Blue Fire</t>
  </si>
  <si>
    <t>GI Bug</t>
  </si>
  <si>
    <t>Object - GI Bug</t>
  </si>
  <si>
    <t>GI Butterfly</t>
  </si>
  <si>
    <t>Object - GI Butterfly</t>
  </si>
  <si>
    <t>GI Poe</t>
  </si>
  <si>
    <t>Object - GI Poe</t>
  </si>
  <si>
    <t>GI Fairy</t>
  </si>
  <si>
    <t>Object - GI Fairy</t>
  </si>
  <si>
    <t>Bowling Alley Actors</t>
  </si>
  <si>
    <t>Object - Bowling Alley Actors</t>
  </si>
  <si>
    <t>Field Poe</t>
  </si>
  <si>
    <t>Object - Field Poe</t>
  </si>
  <si>
    <t>Ganon's Castle Actor Models</t>
  </si>
  <si>
    <t>Object - Ganon's Castle Actor Models</t>
  </si>
  <si>
    <t>Circular Clouds above Death Mountain</t>
  </si>
  <si>
    <t>Object - Circular Clouds above Death Mountain</t>
  </si>
  <si>
    <t>GI Deku Pouch</t>
  </si>
  <si>
    <t>Object - GI Deku Pouch</t>
  </si>
  <si>
    <t>Ganon/Ganondorf Animation File 1</t>
  </si>
  <si>
    <t>Object - Ganon/Ganondorf Animation File 1</t>
  </si>
  <si>
    <t>Ganon/Ganondorf Animation File 2</t>
  </si>
  <si>
    <t>Object - Ganon/Ganondorf Animation File 2</t>
  </si>
  <si>
    <t>Ganon/Ganondorf Animation File 3</t>
  </si>
  <si>
    <t>Object - Ganon/Ganondorf Animation File 3</t>
  </si>
  <si>
    <t>GI Rupee</t>
  </si>
  <si>
    <t>Object - GI Rupee</t>
  </si>
  <si>
    <t>Some Kakariko Village Actor Models</t>
  </si>
  <si>
    <t>Object - Some Kakariko Village Actor Models</t>
  </si>
  <si>
    <t>Poe Composer Brothers</t>
  </si>
  <si>
    <t>Object - Poe Composer Brothers</t>
  </si>
  <si>
    <t>Shopping People in Market</t>
  </si>
  <si>
    <t>Object - Shopping People in Market</t>
  </si>
  <si>
    <t>Object - Wolfos</t>
  </si>
  <si>
    <t>Object - Stalchild</t>
  </si>
  <si>
    <t>Rubble (Ganon's Tower, after collapse)</t>
  </si>
  <si>
    <t>Object - Rubble (Ganon's Tower, after collapse)</t>
  </si>
  <si>
    <t>Object - Chunk of stone (Ganon's Tower Collapsing Cutscene)</t>
  </si>
  <si>
    <t>Beneath the Well/Shadow Temple Door</t>
  </si>
  <si>
    <t>Object - Beneath the Well/Shadow Temple Door</t>
  </si>
  <si>
    <t>Object - Gossip Stone</t>
  </si>
  <si>
    <t>Object - Poe Collector</t>
  </si>
  <si>
    <t>Object - Bombable Wall</t>
  </si>
  <si>
    <t>Object - Guay</t>
  </si>
  <si>
    <t>Object - Cow</t>
  </si>
  <si>
    <t>Castle Town NPC Woman</t>
  </si>
  <si>
    <t>Object - Castle Town NPC Woman</t>
  </si>
  <si>
    <t>GI Kokiri Sword</t>
  </si>
  <si>
    <t>Object - GI Kokiri Sword</t>
  </si>
  <si>
    <t>Object - Fake door</t>
  </si>
  <si>
    <t>Wall Engravings (used in Royal Family Tomb)</t>
  </si>
  <si>
    <t>Object - Wall Engravings (used in Royal Family Tomb)</t>
  </si>
  <si>
    <t>Song of Time Block</t>
  </si>
  <si>
    <t>Object - Song of Time Block</t>
  </si>
  <si>
    <t>Child Zelda v2</t>
  </si>
  <si>
    <t>Object - Child Zelda v2</t>
  </si>
  <si>
    <t>Place Name - Forest Temple (JP &amp; EN)</t>
  </si>
  <si>
    <t>Place Name - Shadow Temple (JP &amp; EN)</t>
  </si>
  <si>
    <t>Place Name - Fire Temple (JP &amp; EN)</t>
  </si>
  <si>
    <t>Place Name - Water Temple (JP &amp; EN)</t>
  </si>
  <si>
    <t>Place Name - Spirit Temple (JP &amp; EN)</t>
  </si>
  <si>
    <t>Place Name - Inside the Deku Tree (JP &amp; EN)</t>
  </si>
  <si>
    <t>Place Name - Inside Jabu-Jabu's Belly (JP &amp; EN)</t>
  </si>
  <si>
    <t>Place Name - Dodongo's Cavern (JP &amp; EN)</t>
  </si>
  <si>
    <t>Place Name - Inside Ganon's Castle (JP &amp; EN)</t>
  </si>
  <si>
    <t>Place Name - Ice Cavern (JP &amp; EN)</t>
  </si>
  <si>
    <t>Place Name - Gerudo Training Ground (JP &amp; EN)</t>
  </si>
  <si>
    <t>Place Name - Castle Courtyard (JP &amp; EN)</t>
  </si>
  <si>
    <t>Place Name - Great Fairy's Fountain (JP &amp; EN)</t>
  </si>
  <si>
    <t>Place Name - Chamber of the Sages (JP &amp; EN)</t>
  </si>
  <si>
    <t>Place Name - Shooting Gallery (JP &amp; EN)</t>
  </si>
  <si>
    <t>Place Name - Temple of Time (JP &amp; EN)</t>
  </si>
  <si>
    <t>Place Name - Market (JP &amp; EN)</t>
  </si>
  <si>
    <t>Place Name - Back Alley (JP &amp; EN)</t>
  </si>
  <si>
    <t>Place Name - Kokiri Shop (JP &amp; EN)</t>
  </si>
  <si>
    <t>Place Name - Goron Shop (JP &amp; EN)</t>
  </si>
  <si>
    <t>Place Name - Zora Shop (JP &amp; EN)</t>
  </si>
  <si>
    <t>Place Name - House of Skulltula (JP &amp; EN)</t>
  </si>
  <si>
    <t>Place Name - Bazaar (JP &amp; EN)</t>
  </si>
  <si>
    <t>Place Name - Potion Shop (JP &amp; EN)</t>
  </si>
  <si>
    <t>Place Name - Gravekeeper's Hut (JP &amp; EN)</t>
  </si>
  <si>
    <t>Place Name - Lakeside Laboratory (JP &amp; EN)</t>
  </si>
  <si>
    <t>Place Name - Hyrule Field (JP &amp; EN)</t>
  </si>
  <si>
    <t>Place Name - Kakariko Village (JP &amp; EN)</t>
  </si>
  <si>
    <t>Place Name - Graveyard (JP &amp; EN)</t>
  </si>
  <si>
    <t>Place Name - Zora's River (JP &amp; EN)</t>
  </si>
  <si>
    <t>Place Name - Kokiri Forest (JP &amp; EN)</t>
  </si>
  <si>
    <t>Place Name - Lake Hylia (JP &amp; EN)</t>
  </si>
  <si>
    <t>Place Name - Zora's Domain (JP &amp; EN)</t>
  </si>
  <si>
    <t>Place Name - Zora's Fountain (JP &amp; EN)</t>
  </si>
  <si>
    <t>Place Name - Gerudo Valley (JP &amp; EN)</t>
  </si>
  <si>
    <t>Place Name - Lost Woods (JP &amp; EN)</t>
  </si>
  <si>
    <t>Place Name - Haunted Wasteland (JP &amp; EN)</t>
  </si>
  <si>
    <t>Place Name - Hyrule Castle (JP &amp; EN)</t>
  </si>
  <si>
    <t>Place Name - Death Mountain Trail (JP &amp; EN)</t>
  </si>
  <si>
    <t>Place Name - Death Mountain Crater (JP &amp; EN)</t>
  </si>
  <si>
    <t>Place Name - Goron City (JP &amp; EN)</t>
  </si>
  <si>
    <t>Place Name - Lon Lon Ranch (JP &amp; EN)</t>
  </si>
  <si>
    <t>Place Name - Ganon's Castle (JP &amp; EN)</t>
  </si>
  <si>
    <t>Place Name - Royal Family's Tomb (JP &amp; EN)</t>
  </si>
  <si>
    <t>Place Name - Fairy's Fountain (JP &amp; EN)</t>
  </si>
  <si>
    <t>Place Name - Fishing Pond (JP &amp; EN)</t>
  </si>
  <si>
    <t>Place Name - Bombchu Bowling Alley (JP &amp; EN)</t>
  </si>
  <si>
    <t>Place Name - Stable (JP &amp; EN)</t>
  </si>
  <si>
    <t>Place Name - Thieves' Hideout (JP &amp; EN)</t>
  </si>
  <si>
    <t>Place Name - Happy Mask Shop (JP &amp; EN)</t>
  </si>
  <si>
    <t>Place Name - Treasure Box Shop (JP &amp; EN)</t>
  </si>
  <si>
    <t>Place Name - Sacred Forest Meadow (JP &amp; EN)</t>
  </si>
  <si>
    <t>Place Name - Gerudo's Fortress (JP &amp; EN)</t>
  </si>
  <si>
    <t>Place Name - Bottom of the Well (JP &amp; EN)</t>
  </si>
  <si>
    <t>Place Name - Desert Colossus (JP &amp; EN)</t>
  </si>
  <si>
    <t>Place Name - Bombchu Shop (JP &amp; EN)</t>
  </si>
  <si>
    <t>Place Name - ? (JP &amp; EN)</t>
  </si>
  <si>
    <t>Nintendo 64 Logo Assets</t>
  </si>
  <si>
    <t>File Select &amp; Option Screen Assets</t>
  </si>
  <si>
    <t>HUD Icons</t>
  </si>
  <si>
    <t>Clear Skybox (Sunrise)</t>
  </si>
  <si>
    <t>Clear Skybox (Sunrise) Palettes</t>
  </si>
  <si>
    <t>Clear Skybox (Day)</t>
  </si>
  <si>
    <t>Clear Skybox (Day) Palettes</t>
  </si>
  <si>
    <t>Clear Skybox (Sunset)</t>
  </si>
  <si>
    <t>Clear Skybox (Sunset) Palettes</t>
  </si>
  <si>
    <t>Clear Skybox (Night)</t>
  </si>
  <si>
    <t>Clear Skybox (Night) Palettes</t>
  </si>
  <si>
    <t>Overcast Skybox (Sunrise)</t>
  </si>
  <si>
    <t>Overcast Skybox (Sunrise) Palettes</t>
  </si>
  <si>
    <t>Overcast Skybox (Day)</t>
  </si>
  <si>
    <t>Overcast Skybox (Day) Palettes</t>
  </si>
  <si>
    <t>Overcast Skybox (Sunset)</t>
  </si>
  <si>
    <t>Overcast Skybox (Sunset) Palettes</t>
  </si>
  <si>
    <t>Overcast Skybox (Night)</t>
  </si>
  <si>
    <t>Overcast Skybox (Night) Palettes</t>
  </si>
  <si>
    <t>[?] Skybox</t>
  </si>
  <si>
    <t>[?] Skybox Palettes</t>
  </si>
  <si>
    <t>Market (Child</t>
  </si>
  <si>
    <t>Textures - Market (Child</t>
  </si>
  <si>
    <t>Market (Ruins) Prerenders</t>
  </si>
  <si>
    <t>Market (Ruins) Palettes</t>
  </si>
  <si>
    <t>Link's House Prerenders</t>
  </si>
  <si>
    <t>Link's House Palettes</t>
  </si>
  <si>
    <t>Know-It-All Brothers' House Prerenders</t>
  </si>
  <si>
    <t>Know-It-All Brothers' House Palettes</t>
  </si>
  <si>
    <t>House of Twins Prerenders</t>
  </si>
  <si>
    <t>House of Twins Palettes</t>
  </si>
  <si>
    <t>Mido's House Prerenders</t>
  </si>
  <si>
    <t>Mido's House Palettes</t>
  </si>
  <si>
    <t>Saria's House Prerenders</t>
  </si>
  <si>
    <t>Saria's House Palettes</t>
  </si>
  <si>
    <t>Bazaar Prerenders</t>
  </si>
  <si>
    <t>Bazaar Palettes</t>
  </si>
  <si>
    <t>Stable Prerenders</t>
  </si>
  <si>
    <t>Stable Palettes</t>
  </si>
  <si>
    <t>Carpenter Boss's House Prerenders</t>
  </si>
  <si>
    <t>Carpenter Boss's House Palettes</t>
  </si>
  <si>
    <t>Back Alley House (Man in Green) Prerenders</t>
  </si>
  <si>
    <t>Back Alley House (Man in Green) Palettes</t>
  </si>
  <si>
    <t>Back Alley House (Dog Lady) Prerenders</t>
  </si>
  <si>
    <t>Back Alley House (Dog Lady) Palettes</t>
  </si>
  <si>
    <t>Kokiri Shop Prerenders</t>
  </si>
  <si>
    <t>Kokiri Shop Palettes</t>
  </si>
  <si>
    <t>Goron Shop Prerenders</t>
  </si>
  <si>
    <t>Goron Shop Palettes</t>
  </si>
  <si>
    <t>Zora Shop Prerenders</t>
  </si>
  <si>
    <t>Zora Shop Palettes</t>
  </si>
  <si>
    <t>Kakariko Potion Shop Prerenders</t>
  </si>
  <si>
    <t>Kakariko Potion Shop Palettes</t>
  </si>
  <si>
    <t>Market Potion Shop Prerenders</t>
  </si>
  <si>
    <t>Market Potion Shop Palettes</t>
  </si>
  <si>
    <t>Bombchu Shop Prerenders</t>
  </si>
  <si>
    <t>Bombchu Shop Palettes</t>
  </si>
  <si>
    <t>Impa's House Prerenders</t>
  </si>
  <si>
    <t>Impa's House Palettes</t>
  </si>
  <si>
    <t>Carpenters' Tent Prerenders</t>
  </si>
  <si>
    <t>Carpenters' Tent Palettes</t>
  </si>
  <si>
    <t>Happy Mask Shop Prerenders</t>
  </si>
  <si>
    <t>Happy Mask Shop Palettes</t>
  </si>
  <si>
    <t>Navi Mesg</t>
  </si>
  <si>
    <t>Overworlds</t>
  </si>
  <si>
    <t>Navi Mesg - Overworlds</t>
  </si>
  <si>
    <t>Dungeons</t>
  </si>
  <si>
    <t>Navi Mesg - Dungeons</t>
  </si>
  <si>
    <t>Scenes</t>
  </si>
  <si>
    <t>Scenes - Hyrule Field</t>
  </si>
  <si>
    <t>Scenes - Kakariko Village</t>
  </si>
  <si>
    <t>Kakariko Graveyard</t>
  </si>
  <si>
    <t>Scenes - Kakariko Graveyard</t>
  </si>
  <si>
    <t>Zora River</t>
  </si>
  <si>
    <t>Scenes - Zora River</t>
  </si>
  <si>
    <t>Scenes - Kokiri Forest</t>
  </si>
  <si>
    <t>Scenes - Sacred Forest Meadow</t>
  </si>
  <si>
    <t>Scenes - Lake Hylia</t>
  </si>
  <si>
    <t>Scenes - Zora's Domain</t>
  </si>
  <si>
    <t>Scenes - Zora's Fountain</t>
  </si>
  <si>
    <t>Scenes - Gerudo Valley</t>
  </si>
  <si>
    <t>Scenes - Lost Woods</t>
  </si>
  <si>
    <t>Scenes - Desert Colossus</t>
  </si>
  <si>
    <t>Gerudo Fortress</t>
  </si>
  <si>
    <t>Scenes - Gerudo Fortress</t>
  </si>
  <si>
    <t>Scenes - Haunted Wasteland</t>
  </si>
  <si>
    <t>Scenes - Hyrule Castle</t>
  </si>
  <si>
    <t>Scenes - Death Mountain Trail</t>
  </si>
  <si>
    <t>Scenes - Death Mountain Crater</t>
  </si>
  <si>
    <t>Scenes - Goron City</t>
  </si>
  <si>
    <t>Deku Tree</t>
  </si>
  <si>
    <t>Scenes - Deku Tree</t>
  </si>
  <si>
    <t>Scenes - Dodongo's Cavern</t>
  </si>
  <si>
    <t>Scenes - Inside Jabu Jabu's Belly</t>
  </si>
  <si>
    <t>Scenes - Forest Temple</t>
  </si>
  <si>
    <t>Scenes - Fire Temple</t>
  </si>
  <si>
    <t>Scenes - Water Temple</t>
  </si>
  <si>
    <t>Scenes - Spirit Temple</t>
  </si>
  <si>
    <t>Scenes - Shadow Temple</t>
  </si>
  <si>
    <t>Scenes - Bottom of the Well</t>
  </si>
  <si>
    <t>Scenes - Ice Cavern</t>
  </si>
  <si>
    <t>Gerudo Training Grounds</t>
  </si>
  <si>
    <t>Scenes - Gerudo Training Grounds</t>
  </si>
  <si>
    <t>Scenes - Inside Ganon's Castle</t>
  </si>
  <si>
    <t>Market - Child Day</t>
  </si>
  <si>
    <t>Scenes - Market - Child Day</t>
  </si>
  <si>
    <t>Market - Child Night</t>
  </si>
  <si>
    <t>Scenes - Market - Child Night</t>
  </si>
  <si>
    <t>Scenes - Chamber of Sages</t>
  </si>
  <si>
    <t>Scenes - Temple of Time</t>
  </si>
  <si>
    <t>Scenes - Link's House</t>
  </si>
  <si>
    <t>Scenes - Kokiri Shop</t>
  </si>
  <si>
    <t>Know-it-all Brothers</t>
  </si>
  <si>
    <t>Scenes - Know-it-all Brothers</t>
  </si>
  <si>
    <t>Scenes - Grottos</t>
  </si>
  <si>
    <t>Market Entrance - Child Day</t>
  </si>
  <si>
    <t>Scenes - Market Entrance - Child Day</t>
  </si>
  <si>
    <t>Forest Temple Boss</t>
  </si>
  <si>
    <t>Scenes - Forest Temple Boss</t>
  </si>
  <si>
    <t>Scenes - Shooting Gallery</t>
  </si>
  <si>
    <t>Scenes - Bazaar</t>
  </si>
  <si>
    <t>Castle Courtyard - Day</t>
  </si>
  <si>
    <t>Scenes - Castle Courtyard - Day</t>
  </si>
  <si>
    <t>Scenes - Ganon's Castle</t>
  </si>
  <si>
    <t>Back Alley - Day</t>
  </si>
  <si>
    <t>Scenes - Back Alley - Day</t>
  </si>
  <si>
    <t>Scenes - Lon Lon Ranch</t>
  </si>
  <si>
    <t>Market - Adult</t>
  </si>
  <si>
    <t>Scenes - Market - Adult</t>
  </si>
  <si>
    <t>Market Entrance - Child Night</t>
  </si>
  <si>
    <t>Scenes - Market Entrance - Child Night</t>
  </si>
  <si>
    <t>Market Entrance - Adult</t>
  </si>
  <si>
    <t>Scenes - Market Entrance - Adult</t>
  </si>
  <si>
    <t>Back Alley - Night</t>
  </si>
  <si>
    <t>Scenes - Back Alley - Night</t>
  </si>
  <si>
    <t>Scenes - Cutscene Map</t>
  </si>
  <si>
    <t>Scenes - House of Twins</t>
  </si>
  <si>
    <t>Stables</t>
  </si>
  <si>
    <t>Scenes - Stables</t>
  </si>
  <si>
    <t>Kakariko Village House</t>
  </si>
  <si>
    <t>Scenes - Kakariko Village House</t>
  </si>
  <si>
    <t>Inside Jabu Jabu's Belly Boss</t>
  </si>
  <si>
    <t>Scenes - Inside Jabu Jabu's Belly Boss</t>
  </si>
  <si>
    <t>Fire Temple Boss</t>
  </si>
  <si>
    <t>Scenes - Fire Temple Boss</t>
  </si>
  <si>
    <t>Scenes - Gravekeeper's Hut</t>
  </si>
  <si>
    <t>Scenes - Great Fairy's Fountain (Upgrades)</t>
  </si>
  <si>
    <t>Grave with Redead</t>
  </si>
  <si>
    <t>Scenes - Grave with Redead</t>
  </si>
  <si>
    <t>Small Fairy's Fountain</t>
  </si>
  <si>
    <t>Scenes - Small Fairy's Fountain</t>
  </si>
  <si>
    <t>Scenes - Great Fairy's Fountain (Spells)</t>
  </si>
  <si>
    <t>Scenes - Goron Shop</t>
  </si>
  <si>
    <t>Scenes - Zora Shop</t>
  </si>
  <si>
    <t>Scenes - Kakariko Potion Shop</t>
  </si>
  <si>
    <t>Scenes - Market Potion Shop</t>
  </si>
  <si>
    <t>Scenes - Bombchu Shop</t>
  </si>
  <si>
    <t>Puppy Woman's House</t>
  </si>
  <si>
    <t>Scenes - Puppy Woman's House</t>
  </si>
  <si>
    <t>Scenes - Impa's House</t>
  </si>
  <si>
    <t>Carpenter's Tent</t>
  </si>
  <si>
    <t>Scenes - Carpenter's Tent</t>
  </si>
  <si>
    <t>Zelda's Courtyard</t>
  </si>
  <si>
    <t>Scenes - Zelda's Courtyard</t>
  </si>
  <si>
    <t>Dodongo's Cavern Boss</t>
  </si>
  <si>
    <t>Scenes - Dodongo's Cavern Boss</t>
  </si>
  <si>
    <t>Deku Tree Boss</t>
  </si>
  <si>
    <t>Scenes - Deku Tree Boss</t>
  </si>
  <si>
    <t>Shadow Temple Boss</t>
  </si>
  <si>
    <t>Scenes - Shadow Temple Boss</t>
  </si>
  <si>
    <t>Scenes - Water Temple Boss</t>
  </si>
  <si>
    <t>Ganon's Tower Climb</t>
  </si>
  <si>
    <t>Scenes - Ganon's Tower Climb</t>
  </si>
  <si>
    <t>Ganondorf Boss Room</t>
  </si>
  <si>
    <t>Scenes - Ganondorf Boss Room</t>
  </si>
  <si>
    <t>Spirit Temple Boss</t>
  </si>
  <si>
    <t>Scenes - Spirit Temple Boss</t>
  </si>
  <si>
    <t>Scenes - Mido's House</t>
  </si>
  <si>
    <t>Scenes - Saria's House</t>
  </si>
  <si>
    <t>Scenes - Ganon's Tower Exterior (Collapsing)</t>
  </si>
  <si>
    <t>Back Alley Village House</t>
  </si>
  <si>
    <t>Scenes - Back Alley Village House</t>
  </si>
  <si>
    <t>? (Dampe's Grave / Windmill)</t>
  </si>
  <si>
    <t>Scenes - ? (Dampe's Grave / Windmill)</t>
  </si>
  <si>
    <t>Outside Temple of Time - Child Day</t>
  </si>
  <si>
    <t>Scenes - Outside Temple of Time - Child Day</t>
  </si>
  <si>
    <t>Scenes - Fishing Pond</t>
  </si>
  <si>
    <t>Outside Temple of Time - Child Night</t>
  </si>
  <si>
    <t>Scenes - Outside Temple of Time - Child Night</t>
  </si>
  <si>
    <t>Outside Temple of Time - Adult</t>
  </si>
  <si>
    <t>Scenes - Outside Temple of Time - Adult</t>
  </si>
  <si>
    <t>Grave with Shield</t>
  </si>
  <si>
    <t>Scenes - Grave with Shield</t>
  </si>
  <si>
    <t>Scenes - Thieves' Hideout</t>
  </si>
  <si>
    <t>Castle Courtyard - Night</t>
  </si>
  <si>
    <t>Scenes - Castle Courtyard - Night</t>
  </si>
  <si>
    <t>Scenes - Bombchu Bowling Alley</t>
  </si>
  <si>
    <t>Scenes - Royal Family's Tomb</t>
  </si>
  <si>
    <t>Scenes - Lakeside Laboratory</t>
  </si>
  <si>
    <t>Lon Lon Ranch Buildings</t>
  </si>
  <si>
    <t>Scenes - Lon Lon Ranch Buildings</t>
  </si>
  <si>
    <t>Lots 'o Pots</t>
  </si>
  <si>
    <t>Scenes - Lots 'o Pots</t>
  </si>
  <si>
    <t>Scenes - Granny's Potion Shop</t>
  </si>
  <si>
    <t>Scenes - Treasure Box Shop</t>
  </si>
  <si>
    <t>Tower Collapse Interior</t>
  </si>
  <si>
    <t>Scenes - Tower Collapse Interior</t>
  </si>
  <si>
    <t>Ganon Battle</t>
  </si>
  <si>
    <t>Scenes - Ganon Battle</t>
  </si>
  <si>
    <t>Scenes - Happy Mask Shop</t>
  </si>
  <si>
    <t>Scenes - House of Skulltula</t>
  </si>
  <si>
    <t>Tower Collapse Interior Exit</t>
  </si>
  <si>
    <t>Scenes - Tower Collapse Interior Exit</t>
  </si>
  <si>
    <t>Man Wearing Hat</t>
  </si>
</sst>
</file>

<file path=xl/styles.xml><?xml version="1.0" encoding="utf-8"?>
<styleSheet xmlns="http://schemas.openxmlformats.org/spreadsheetml/2006/main" xmlns:x14ac="http://schemas.microsoft.com/office/spreadsheetml/2009/9/ac" xmlns:mc="http://schemas.openxmlformats.org/markup-compatibility/2006">
  <fonts count="21">
    <font>
      <sz val="10.0"/>
      <color rgb="FF000000"/>
      <name val="Arial"/>
    </font>
    <font>
      <b/>
      <sz val="9.0"/>
      <name val="Arial"/>
    </font>
    <font>
      <sz val="9.0"/>
      <name val="Courier New"/>
    </font>
    <font>
      <sz val="9.0"/>
      <name val="Arial"/>
    </font>
    <font>
      <sz val="9.0"/>
    </font>
    <font/>
    <font>
      <sz val="9.0"/>
      <color rgb="FF000000"/>
      <name val="Arial"/>
    </font>
    <font>
      <sz val="9.0"/>
      <color rgb="FF000000"/>
      <name val="Courier New"/>
    </font>
    <font>
      <b/>
      <sz val="9.0"/>
      <name val="Courier New"/>
    </font>
    <font>
      <b/>
      <sz val="9.0"/>
    </font>
    <font>
      <sz val="9.0"/>
      <name val="Consolas"/>
    </font>
    <font>
      <name val="Arial"/>
    </font>
    <font>
      <b/>
      <sz val="9.0"/>
      <color rgb="FF000000"/>
      <name val="Arial"/>
    </font>
    <font>
      <sz val="9.0"/>
      <color rgb="FF000000"/>
      <name val="Consolas"/>
    </font>
    <font>
      <sz val="9.0"/>
      <color rgb="FF000000"/>
      <name val="Sans-serif"/>
    </font>
    <font>
      <sz val="9.0"/>
      <color rgb="FF212121"/>
    </font>
    <font>
      <u/>
      <sz val="9.0"/>
      <color rgb="FF0000FF"/>
    </font>
    <font>
      <sz val="8.0"/>
      <name val="Consolas"/>
    </font>
    <font>
      <b/>
      <sz val="8.0"/>
      <name val="Arial"/>
    </font>
    <font>
      <sz val="8.0"/>
    </font>
    <font>
      <b/>
      <sz val="9.0"/>
      <color rgb="FF000000"/>
      <name val="Consolas"/>
    </font>
  </fonts>
  <fills count="17">
    <fill>
      <patternFill patternType="none"/>
    </fill>
    <fill>
      <patternFill patternType="lightGray"/>
    </fill>
    <fill>
      <patternFill patternType="solid">
        <fgColor rgb="FFFFFF00"/>
        <bgColor rgb="FFFFFF00"/>
      </patternFill>
    </fill>
    <fill>
      <patternFill patternType="solid">
        <fgColor rgb="FFFFFFFF"/>
        <bgColor rgb="FFFFFFFF"/>
      </patternFill>
    </fill>
    <fill>
      <patternFill patternType="solid">
        <fgColor rgb="FFF3F3F3"/>
        <bgColor rgb="FFF3F3F3"/>
      </patternFill>
    </fill>
    <fill>
      <patternFill patternType="solid">
        <fgColor rgb="FFE3F6FF"/>
        <bgColor rgb="FFE3F6FF"/>
      </patternFill>
    </fill>
    <fill>
      <patternFill patternType="solid">
        <fgColor rgb="FFC9DAF8"/>
        <bgColor rgb="FFC9DAF8"/>
      </patternFill>
    </fill>
    <fill>
      <patternFill patternType="solid">
        <fgColor rgb="FFD9EAD3"/>
        <bgColor rgb="FFD9EAD3"/>
      </patternFill>
    </fill>
    <fill>
      <patternFill patternType="solid">
        <fgColor rgb="FFF4CCCC"/>
        <bgColor rgb="FFF4CCCC"/>
      </patternFill>
    </fill>
    <fill>
      <patternFill patternType="solid">
        <fgColor rgb="FFD9D2E9"/>
        <bgColor rgb="FFD9D2E9"/>
      </patternFill>
    </fill>
    <fill>
      <patternFill patternType="solid">
        <fgColor rgb="FFEFEFEF"/>
        <bgColor rgb="FFEFEFEF"/>
      </patternFill>
    </fill>
    <fill>
      <patternFill patternType="solid">
        <fgColor rgb="FFE6B8AF"/>
        <bgColor rgb="FFE6B8AF"/>
      </patternFill>
    </fill>
    <fill>
      <patternFill patternType="solid">
        <fgColor rgb="FFCFE2F3"/>
        <bgColor rgb="FFCFE2F3"/>
      </patternFill>
    </fill>
    <fill>
      <patternFill patternType="solid">
        <fgColor rgb="FFF9F9F9"/>
        <bgColor rgb="FFF9F9F9"/>
      </patternFill>
    </fill>
    <fill>
      <patternFill patternType="solid">
        <fgColor rgb="FFD0E0E3"/>
        <bgColor rgb="FFD0E0E3"/>
      </patternFill>
    </fill>
    <fill>
      <patternFill patternType="solid">
        <fgColor rgb="FF666666"/>
        <bgColor rgb="FF666666"/>
      </patternFill>
    </fill>
    <fill>
      <patternFill patternType="solid">
        <fgColor rgb="FFFFD966"/>
        <bgColor rgb="FFFFD966"/>
      </patternFill>
    </fill>
  </fills>
  <borders count="16">
    <border/>
    <border>
      <left style="thin">
        <color rgb="FF000000"/>
      </left>
      <right style="thin">
        <color rgb="FF000000"/>
      </righ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rder>
    <border>
      <top style="thin">
        <color rgb="FF000000"/>
      </top>
    </border>
    <border>
      <right style="thin">
        <color rgb="FF000000"/>
      </right>
      <top style="thin">
        <color rgb="FF000000"/>
      </top>
    </border>
    <border>
      <left style="thin">
        <color rgb="FF000000"/>
      </left>
      <right style="thin">
        <color rgb="FF000000"/>
      </right>
    </border>
    <border>
      <right style="thin">
        <color rgb="FF000000"/>
      </right>
    </border>
    <border>
      <left style="thin">
        <color rgb="FF000000"/>
      </left>
      <top style="thin">
        <color rgb="FF000000"/>
      </top>
      <bottom style="thin">
        <color rgb="FF000000"/>
      </bottom>
    </border>
    <border>
      <left style="thin">
        <color rgb="FF000000"/>
      </left>
    </border>
    <border>
      <left style="thin">
        <color rgb="FF000000"/>
      </left>
      <bottom style="thin">
        <color rgb="FF000000"/>
      </bottom>
    </border>
    <border>
      <left style="thin">
        <color rgb="FF000000"/>
      </left>
      <top style="thin">
        <color rgb="FF000000"/>
      </top>
    </border>
  </borders>
  <cellStyleXfs count="1">
    <xf borderId="0" fillId="0" fontId="0" numFmtId="0" applyAlignment="1" applyFont="1"/>
  </cellStyleXfs>
  <cellXfs count="757">
    <xf borderId="0" fillId="0" fontId="0" numFmtId="0" xfId="0" applyAlignment="1" applyFont="1">
      <alignment readingOrder="0" shrinkToFit="0" vertical="bottom" wrapText="0"/>
    </xf>
    <xf borderId="0" fillId="2" fontId="1" numFmtId="49" xfId="0" applyAlignment="1" applyFill="1" applyFont="1" applyNumberFormat="1">
      <alignment horizontal="center" readingOrder="0" shrinkToFit="0" vertical="center" wrapText="0"/>
    </xf>
    <xf borderId="0" fillId="2" fontId="1" numFmtId="49" xfId="0" applyAlignment="1" applyFont="1" applyNumberFormat="1">
      <alignment horizontal="center" readingOrder="0" vertical="center"/>
    </xf>
    <xf borderId="0" fillId="2" fontId="1" numFmtId="49" xfId="0" applyAlignment="1" applyFont="1" applyNumberFormat="1">
      <alignment horizontal="center" readingOrder="0" shrinkToFit="0" vertical="center" wrapText="1"/>
    </xf>
    <xf borderId="0" fillId="2" fontId="1" numFmtId="49" xfId="0" applyAlignment="1" applyFont="1" applyNumberFormat="1">
      <alignment horizontal="left" readingOrder="0" shrinkToFit="0" vertical="center" wrapText="0"/>
    </xf>
    <xf borderId="0" fillId="0" fontId="2" numFmtId="49" xfId="0" applyAlignment="1" applyFont="1" applyNumberFormat="1">
      <alignment horizontal="center" shrinkToFit="0" vertical="center" wrapText="0"/>
    </xf>
    <xf borderId="0" fillId="0" fontId="3" numFmtId="49" xfId="0" applyAlignment="1" applyFont="1" applyNumberFormat="1">
      <alignment readingOrder="0" shrinkToFit="0" vertical="center" wrapText="0"/>
    </xf>
    <xf borderId="0" fillId="0" fontId="2" numFmtId="49" xfId="0" applyAlignment="1" applyFont="1" applyNumberFormat="1">
      <alignment horizontal="center" readingOrder="0" vertical="center"/>
    </xf>
    <xf borderId="0" fillId="0" fontId="3" numFmtId="49" xfId="0" applyAlignment="1" applyFont="1" applyNumberFormat="1">
      <alignment readingOrder="0" vertical="center"/>
    </xf>
    <xf borderId="0" fillId="0" fontId="3" numFmtId="49" xfId="0" applyAlignment="1" applyFont="1" applyNumberFormat="1">
      <alignment readingOrder="0" shrinkToFit="0" vertical="center" wrapText="1"/>
    </xf>
    <xf borderId="0" fillId="0" fontId="3" numFmtId="49" xfId="0" applyAlignment="1" applyFont="1" applyNumberFormat="1">
      <alignment shrinkToFit="0" vertical="center" wrapText="1"/>
    </xf>
    <xf borderId="0" fillId="0" fontId="2" numFmtId="49" xfId="0" applyAlignment="1" applyFont="1" applyNumberFormat="1">
      <alignment horizontal="center" readingOrder="0" shrinkToFit="0" vertical="center" wrapText="0"/>
    </xf>
    <xf borderId="0" fillId="0" fontId="3" numFmtId="49" xfId="0" applyAlignment="1" applyFont="1" applyNumberFormat="1">
      <alignment horizontal="left" readingOrder="0" shrinkToFit="0" vertical="center" wrapText="0"/>
    </xf>
    <xf borderId="1" fillId="2" fontId="1" numFmtId="0" xfId="0" applyAlignment="1" applyBorder="1" applyFont="1">
      <alignment horizontal="center" readingOrder="0" vertical="center"/>
    </xf>
    <xf borderId="2" fillId="2" fontId="1" numFmtId="49" xfId="0" applyAlignment="1" applyBorder="1" applyFont="1" applyNumberFormat="1">
      <alignment horizontal="center" readingOrder="0" vertical="center"/>
    </xf>
    <xf borderId="2" fillId="2" fontId="1" numFmtId="49" xfId="0" applyAlignment="1" applyBorder="1" applyFont="1" applyNumberFormat="1">
      <alignment horizontal="left" readingOrder="0" vertical="center"/>
    </xf>
    <xf borderId="3" fillId="2" fontId="1" numFmtId="49" xfId="0" applyAlignment="1" applyBorder="1" applyFont="1" applyNumberFormat="1">
      <alignment horizontal="center" readingOrder="0" shrinkToFit="0" vertical="center" wrapText="1"/>
    </xf>
    <xf borderId="4" fillId="3" fontId="2" numFmtId="0" xfId="0" applyAlignment="1" applyBorder="1" applyFill="1" applyFont="1">
      <alignment horizontal="center" readingOrder="0" vertical="center"/>
    </xf>
    <xf borderId="5" fillId="3" fontId="4" numFmtId="49" xfId="0" applyAlignment="1" applyBorder="1" applyFont="1" applyNumberFormat="1">
      <alignment readingOrder="0" vertical="center"/>
    </xf>
    <xf borderId="5" fillId="3" fontId="2" numFmtId="49" xfId="0" applyAlignment="1" applyBorder="1" applyFont="1" applyNumberFormat="1">
      <alignment horizontal="center" shrinkToFit="0" vertical="center" wrapText="0"/>
    </xf>
    <xf borderId="5" fillId="3" fontId="2" numFmtId="49" xfId="0" applyAlignment="1" applyBorder="1" applyFont="1" applyNumberFormat="1">
      <alignment horizontal="center" readingOrder="0" shrinkToFit="0" vertical="center" wrapText="0"/>
    </xf>
    <xf borderId="5" fillId="3" fontId="4" numFmtId="49" xfId="0" applyAlignment="1" applyBorder="1" applyFont="1" applyNumberFormat="1">
      <alignment horizontal="center" shrinkToFit="0" vertical="center" wrapText="0"/>
    </xf>
    <xf borderId="5" fillId="0" fontId="4" numFmtId="49" xfId="0" applyAlignment="1" applyBorder="1" applyFont="1" applyNumberFormat="1">
      <alignment readingOrder="0" shrinkToFit="0" vertical="center" wrapText="0"/>
    </xf>
    <xf borderId="5" fillId="3" fontId="3" numFmtId="49" xfId="0" applyAlignment="1" applyBorder="1" applyFont="1" applyNumberFormat="1">
      <alignment horizontal="left" shrinkToFit="0" vertical="center" wrapText="0"/>
    </xf>
    <xf borderId="5" fillId="3" fontId="4" numFmtId="49" xfId="0" applyAlignment="1" applyBorder="1" applyFont="1" applyNumberFormat="1">
      <alignment vertical="center"/>
    </xf>
    <xf borderId="6" fillId="3" fontId="4" numFmtId="49" xfId="0" applyAlignment="1" applyBorder="1" applyFont="1" applyNumberFormat="1">
      <alignment shrinkToFit="0" vertical="center" wrapText="1"/>
    </xf>
    <xf borderId="1" fillId="3" fontId="2" numFmtId="0" xfId="0" applyAlignment="1" applyBorder="1" applyFont="1">
      <alignment horizontal="center" readingOrder="0" vertical="center"/>
    </xf>
    <xf borderId="2" fillId="3" fontId="4" numFmtId="49" xfId="0" applyAlignment="1" applyBorder="1" applyFont="1" applyNumberFormat="1">
      <alignment readingOrder="0" vertical="center"/>
    </xf>
    <xf borderId="2" fillId="3" fontId="2" numFmtId="49" xfId="0" applyAlignment="1" applyBorder="1" applyFont="1" applyNumberFormat="1">
      <alignment horizontal="center" readingOrder="0" vertical="center"/>
    </xf>
    <xf borderId="2" fillId="3" fontId="4" numFmtId="49" xfId="0" applyAlignment="1" applyBorder="1" applyFont="1" applyNumberFormat="1">
      <alignment horizontal="center" readingOrder="0" vertical="center"/>
    </xf>
    <xf borderId="2" fillId="0" fontId="4" numFmtId="49" xfId="0" applyAlignment="1" applyBorder="1" applyFont="1" applyNumberFormat="1">
      <alignment readingOrder="0" shrinkToFit="0" vertical="center" wrapText="0"/>
    </xf>
    <xf borderId="2" fillId="3" fontId="3" numFmtId="49" xfId="0" applyAlignment="1" applyBorder="1" applyFont="1" applyNumberFormat="1">
      <alignment horizontal="left" readingOrder="0" vertical="center"/>
    </xf>
    <xf borderId="2" fillId="3" fontId="4" numFmtId="49" xfId="0" applyAlignment="1" applyBorder="1" applyFont="1" applyNumberFormat="1">
      <alignment vertical="center"/>
    </xf>
    <xf borderId="3" fillId="3" fontId="4" numFmtId="49" xfId="0" applyAlignment="1" applyBorder="1" applyFont="1" applyNumberFormat="1">
      <alignment shrinkToFit="0" vertical="center" wrapText="1"/>
    </xf>
    <xf borderId="3" fillId="3" fontId="4" numFmtId="49" xfId="0" applyAlignment="1" applyBorder="1" applyFont="1" applyNumberFormat="1">
      <alignment readingOrder="0" shrinkToFit="0" vertical="center" wrapText="1"/>
    </xf>
    <xf borderId="7" fillId="3" fontId="2" numFmtId="0" xfId="0" applyAlignment="1" applyBorder="1" applyFont="1">
      <alignment horizontal="center" readingOrder="0" vertical="center"/>
    </xf>
    <xf borderId="8" fillId="3" fontId="4" numFmtId="49" xfId="0" applyAlignment="1" applyBorder="1" applyFont="1" applyNumberFormat="1">
      <alignment readingOrder="0" vertical="center"/>
    </xf>
    <xf borderId="8" fillId="3" fontId="2" numFmtId="49" xfId="0" applyAlignment="1" applyBorder="1" applyFont="1" applyNumberFormat="1">
      <alignment horizontal="center" readingOrder="0" vertical="center"/>
    </xf>
    <xf borderId="8" fillId="3" fontId="4" numFmtId="49" xfId="0" applyAlignment="1" applyBorder="1" applyFont="1" applyNumberFormat="1">
      <alignment horizontal="center" readingOrder="0" vertical="center"/>
    </xf>
    <xf borderId="8" fillId="3" fontId="3" numFmtId="49" xfId="0" applyAlignment="1" applyBorder="1" applyFont="1" applyNumberFormat="1">
      <alignment horizontal="left" readingOrder="0" vertical="center"/>
    </xf>
    <xf borderId="9" fillId="3" fontId="4" numFmtId="49" xfId="0" applyAlignment="1" applyBorder="1" applyFont="1" applyNumberFormat="1">
      <alignment shrinkToFit="0" vertical="center" wrapText="1"/>
    </xf>
    <xf borderId="2" fillId="3" fontId="2" numFmtId="49" xfId="0" applyAlignment="1" applyBorder="1" applyFont="1" applyNumberFormat="1">
      <alignment horizontal="center" vertical="center"/>
    </xf>
    <xf borderId="5" fillId="3" fontId="2" numFmtId="49" xfId="0" applyAlignment="1" applyBorder="1" applyFont="1" applyNumberFormat="1">
      <alignment horizontal="center" readingOrder="0" vertical="center"/>
    </xf>
    <xf borderId="5" fillId="3" fontId="4" numFmtId="49" xfId="0" applyAlignment="1" applyBorder="1" applyFont="1" applyNumberFormat="1">
      <alignment horizontal="center" readingOrder="0" vertical="center"/>
    </xf>
    <xf borderId="5" fillId="3" fontId="2" numFmtId="49" xfId="0" applyAlignment="1" applyBorder="1" applyFont="1" applyNumberFormat="1">
      <alignment horizontal="center" vertical="center"/>
    </xf>
    <xf borderId="5" fillId="3" fontId="3" numFmtId="49" xfId="0" applyAlignment="1" applyBorder="1" applyFont="1" applyNumberFormat="1">
      <alignment horizontal="left" readingOrder="0" vertical="center"/>
    </xf>
    <xf borderId="8" fillId="3" fontId="2" numFmtId="49" xfId="0" applyAlignment="1" applyBorder="1" applyFont="1" applyNumberFormat="1">
      <alignment horizontal="center" vertical="center"/>
    </xf>
    <xf borderId="10" fillId="3" fontId="2" numFmtId="0" xfId="0" applyAlignment="1" applyBorder="1" applyFont="1">
      <alignment horizontal="center" readingOrder="0" vertical="center"/>
    </xf>
    <xf borderId="0" fillId="3" fontId="4" numFmtId="49" xfId="0" applyAlignment="1" applyFont="1" applyNumberFormat="1">
      <alignment readingOrder="0" vertical="center"/>
    </xf>
    <xf borderId="0" fillId="3" fontId="2" numFmtId="49" xfId="0" applyAlignment="1" applyFont="1" applyNumberFormat="1">
      <alignment horizontal="center" readingOrder="0" vertical="center"/>
    </xf>
    <xf borderId="0" fillId="3" fontId="4" numFmtId="49" xfId="0" applyAlignment="1" applyFont="1" applyNumberFormat="1">
      <alignment horizontal="center" readingOrder="0" vertical="center"/>
    </xf>
    <xf borderId="0" fillId="3" fontId="2" numFmtId="49" xfId="0" applyAlignment="1" applyFont="1" applyNumberFormat="1">
      <alignment horizontal="center" vertical="center"/>
    </xf>
    <xf borderId="0" fillId="3" fontId="3" numFmtId="49" xfId="0" applyAlignment="1" applyFont="1" applyNumberFormat="1">
      <alignment horizontal="left" readingOrder="0" vertical="center"/>
    </xf>
    <xf borderId="11" fillId="3" fontId="4" numFmtId="49" xfId="0" applyAlignment="1" applyBorder="1" applyFont="1" applyNumberFormat="1">
      <alignment shrinkToFit="0" vertical="center" wrapText="1"/>
    </xf>
    <xf borderId="2" fillId="0" fontId="2" numFmtId="49" xfId="0" applyAlignment="1" applyBorder="1" applyFont="1" applyNumberFormat="1">
      <alignment horizontal="center" shrinkToFit="0" vertical="center" wrapText="0"/>
    </xf>
    <xf borderId="2" fillId="0" fontId="2" numFmtId="49" xfId="0" applyAlignment="1" applyBorder="1" applyFont="1" applyNumberFormat="1">
      <alignment horizontal="center" readingOrder="0" shrinkToFit="0" vertical="center" wrapText="0"/>
    </xf>
    <xf borderId="2" fillId="0" fontId="4" numFmtId="49" xfId="0" applyAlignment="1" applyBorder="1" applyFont="1" applyNumberFormat="1">
      <alignment horizontal="center" readingOrder="0" shrinkToFit="0" vertical="center" wrapText="0"/>
    </xf>
    <xf borderId="2" fillId="0" fontId="3" numFmtId="49" xfId="0" applyAlignment="1" applyBorder="1" applyFont="1" applyNumberFormat="1">
      <alignment horizontal="left" shrinkToFit="0" vertical="center" wrapText="0"/>
    </xf>
    <xf borderId="3" fillId="3" fontId="4" numFmtId="49" xfId="0" applyAlignment="1" applyBorder="1" applyFont="1" applyNumberFormat="1">
      <alignment vertical="center"/>
    </xf>
    <xf borderId="3" fillId="3" fontId="4" numFmtId="49" xfId="0" applyAlignment="1" applyBorder="1" applyFont="1" applyNumberFormat="1">
      <alignment readingOrder="0" vertical="center"/>
    </xf>
    <xf borderId="2" fillId="0" fontId="3" numFmtId="49" xfId="0" applyAlignment="1" applyBorder="1" applyFont="1" applyNumberFormat="1">
      <alignment horizontal="left" readingOrder="0" shrinkToFit="0" vertical="center" wrapText="0"/>
    </xf>
    <xf borderId="12" fillId="3" fontId="2" numFmtId="0" xfId="0" applyAlignment="1" applyBorder="1" applyFont="1">
      <alignment horizontal="center" readingOrder="0" vertical="center"/>
    </xf>
    <xf borderId="8" fillId="3" fontId="4" numFmtId="49" xfId="0" applyAlignment="1" applyBorder="1" applyFont="1" applyNumberFormat="1">
      <alignment horizontal="left" readingOrder="0" vertical="center"/>
    </xf>
    <xf borderId="9" fillId="3" fontId="4" numFmtId="49" xfId="0" applyAlignment="1" applyBorder="1" applyFont="1" applyNumberFormat="1">
      <alignment readingOrder="0" shrinkToFit="0" vertical="center" wrapText="1"/>
    </xf>
    <xf borderId="8" fillId="3" fontId="4" numFmtId="49" xfId="0" applyAlignment="1" applyBorder="1" applyFont="1" applyNumberFormat="1">
      <alignment readingOrder="0" shrinkToFit="0" vertical="center" wrapText="0"/>
    </xf>
    <xf borderId="2" fillId="3" fontId="4" numFmtId="49" xfId="0" applyAlignment="1" applyBorder="1" applyFont="1" applyNumberFormat="1">
      <alignment readingOrder="0" shrinkToFit="0" vertical="center" wrapText="0"/>
    </xf>
    <xf borderId="0" fillId="3" fontId="4" numFmtId="49" xfId="0" applyAlignment="1" applyFont="1" applyNumberFormat="1">
      <alignment readingOrder="0" shrinkToFit="0" vertical="center" wrapText="0"/>
    </xf>
    <xf borderId="2" fillId="3" fontId="2" numFmtId="49" xfId="0" applyAlignment="1" applyBorder="1" applyFont="1" applyNumberFormat="1">
      <alignment horizontal="center" readingOrder="0" shrinkToFit="0" vertical="center" wrapText="0"/>
    </xf>
    <xf borderId="2" fillId="3" fontId="4" numFmtId="49" xfId="0" applyAlignment="1" applyBorder="1" applyFont="1" applyNumberFormat="1">
      <alignment horizontal="center" readingOrder="0" shrinkToFit="0" vertical="center" wrapText="0"/>
    </xf>
    <xf borderId="2" fillId="3" fontId="3" numFmtId="49" xfId="0" applyAlignment="1" applyBorder="1" applyFont="1" applyNumberFormat="1">
      <alignment horizontal="left" readingOrder="0" shrinkToFit="0" vertical="center" wrapText="0"/>
    </xf>
    <xf borderId="2" fillId="3" fontId="4" numFmtId="49" xfId="0" applyAlignment="1" applyBorder="1" applyFont="1" applyNumberFormat="1">
      <alignment horizontal="left" readingOrder="0" vertical="center"/>
    </xf>
    <xf borderId="13" fillId="2" fontId="1" numFmtId="0" xfId="0" applyAlignment="1" applyBorder="1" applyFont="1">
      <alignment horizontal="center" readingOrder="0" vertical="center"/>
    </xf>
    <xf borderId="11" fillId="0" fontId="5" numFmtId="0" xfId="0" applyBorder="1" applyFont="1"/>
    <xf borderId="0" fillId="2" fontId="1" numFmtId="0" xfId="0" applyAlignment="1" applyFont="1">
      <alignment horizontal="center" readingOrder="0" vertical="center"/>
    </xf>
    <xf borderId="11" fillId="2" fontId="1" numFmtId="0" xfId="0" applyAlignment="1" applyBorder="1" applyFont="1">
      <alignment horizontal="center" readingOrder="0" vertical="center"/>
    </xf>
    <xf borderId="12" fillId="2" fontId="1" numFmtId="0" xfId="0" applyAlignment="1" applyBorder="1" applyFont="1">
      <alignment horizontal="center" readingOrder="0" vertical="center"/>
    </xf>
    <xf borderId="2" fillId="0" fontId="5" numFmtId="0" xfId="0" applyBorder="1" applyFont="1"/>
    <xf borderId="3" fillId="0" fontId="5" numFmtId="0" xfId="0" applyBorder="1" applyFont="1"/>
    <xf borderId="2" fillId="2" fontId="1" numFmtId="0" xfId="0" applyAlignment="1" applyBorder="1" applyFont="1">
      <alignment horizontal="center" readingOrder="0" vertical="center"/>
    </xf>
    <xf borderId="3" fillId="2" fontId="1" numFmtId="0" xfId="0" applyAlignment="1" applyBorder="1" applyFont="1">
      <alignment horizontal="center" readingOrder="0" vertical="center"/>
    </xf>
    <xf borderId="5" fillId="0" fontId="2" numFmtId="49" xfId="0" applyAlignment="1" applyBorder="1" applyFont="1" applyNumberFormat="1">
      <alignment horizontal="center" readingOrder="0" vertical="center"/>
    </xf>
    <xf borderId="5" fillId="0" fontId="6" numFmtId="49" xfId="0" applyAlignment="1" applyBorder="1" applyFont="1" applyNumberFormat="1">
      <alignment shrinkToFit="0" vertical="center" wrapText="1"/>
    </xf>
    <xf borderId="5" fillId="0" fontId="7" numFmtId="49" xfId="0" applyAlignment="1" applyBorder="1" applyFont="1" applyNumberFormat="1">
      <alignment horizontal="center" shrinkToFit="0" vertical="center" wrapText="1"/>
    </xf>
    <xf borderId="5" fillId="0" fontId="2" numFmtId="49" xfId="0" applyAlignment="1" applyBorder="1" applyFont="1" applyNumberFormat="1">
      <alignment horizontal="center" readingOrder="0" shrinkToFit="0" vertical="center" wrapText="0"/>
    </xf>
    <xf borderId="5" fillId="0" fontId="4" numFmtId="49" xfId="0" applyAlignment="1" applyBorder="1" applyFont="1" applyNumberFormat="1">
      <alignment readingOrder="0" shrinkToFit="0" vertical="center" wrapText="1"/>
    </xf>
    <xf borderId="5" fillId="0" fontId="4" numFmtId="49" xfId="0" applyAlignment="1" applyBorder="1" applyFont="1" applyNumberFormat="1">
      <alignment horizontal="center" readingOrder="0" vertical="center"/>
    </xf>
    <xf borderId="5" fillId="0" fontId="4" numFmtId="49" xfId="0" applyAlignment="1" applyBorder="1" applyFont="1" applyNumberFormat="1">
      <alignment shrinkToFit="0" vertical="center" wrapText="1"/>
    </xf>
    <xf borderId="8" fillId="4" fontId="2" numFmtId="49" xfId="0" applyAlignment="1" applyBorder="1" applyFill="1" applyFont="1" applyNumberFormat="1">
      <alignment horizontal="center" readingOrder="0" vertical="center"/>
    </xf>
    <xf borderId="5" fillId="4" fontId="6" numFmtId="49" xfId="0" applyAlignment="1" applyBorder="1" applyFont="1" applyNumberFormat="1">
      <alignment shrinkToFit="0" vertical="center" wrapText="1"/>
    </xf>
    <xf borderId="5" fillId="4" fontId="7" numFmtId="49" xfId="0" applyAlignment="1" applyBorder="1" applyFont="1" applyNumberFormat="1">
      <alignment horizontal="center" shrinkToFit="0" vertical="center" wrapText="1"/>
    </xf>
    <xf borderId="8" fillId="4" fontId="2" numFmtId="49" xfId="0" applyAlignment="1" applyBorder="1" applyFont="1" applyNumberFormat="1">
      <alignment horizontal="center" readingOrder="0" shrinkToFit="0" vertical="center" wrapText="0"/>
    </xf>
    <xf borderId="8" fillId="4" fontId="4" numFmtId="49" xfId="0" applyAlignment="1" applyBorder="1" applyFont="1" applyNumberFormat="1">
      <alignment readingOrder="0" shrinkToFit="0" vertical="center" wrapText="1"/>
    </xf>
    <xf borderId="8" fillId="4" fontId="4" numFmtId="49" xfId="0" applyAlignment="1" applyBorder="1" applyFont="1" applyNumberFormat="1">
      <alignment horizontal="center" readingOrder="0" vertical="center"/>
    </xf>
    <xf borderId="8" fillId="4" fontId="4" numFmtId="49" xfId="0" applyAlignment="1" applyBorder="1" applyFont="1" applyNumberFormat="1">
      <alignment shrinkToFit="0" vertical="center" wrapText="1"/>
    </xf>
    <xf borderId="8" fillId="0" fontId="2" numFmtId="49" xfId="0" applyAlignment="1" applyBorder="1" applyFont="1" applyNumberFormat="1">
      <alignment horizontal="center" readingOrder="0" vertical="center"/>
    </xf>
    <xf borderId="0" fillId="0" fontId="6" numFmtId="49" xfId="0" applyAlignment="1" applyFont="1" applyNumberFormat="1">
      <alignment shrinkToFit="0" vertical="center" wrapText="1"/>
    </xf>
    <xf borderId="0" fillId="0" fontId="7" numFmtId="49" xfId="0" applyAlignment="1" applyFont="1" applyNumberFormat="1">
      <alignment horizontal="center" shrinkToFit="0" vertical="center" wrapText="1"/>
    </xf>
    <xf borderId="8" fillId="0" fontId="2" numFmtId="49" xfId="0" applyAlignment="1" applyBorder="1" applyFont="1" applyNumberFormat="1">
      <alignment horizontal="center" readingOrder="0" shrinkToFit="0" vertical="center" wrapText="0"/>
    </xf>
    <xf borderId="8" fillId="0" fontId="4" numFmtId="49" xfId="0" applyAlignment="1" applyBorder="1" applyFont="1" applyNumberFormat="1">
      <alignment readingOrder="0" shrinkToFit="0" vertical="center" wrapText="1"/>
    </xf>
    <xf borderId="8" fillId="0" fontId="4" numFmtId="49" xfId="0" applyAlignment="1" applyBorder="1" applyFont="1" applyNumberFormat="1">
      <alignment horizontal="center" readingOrder="0" vertical="center"/>
    </xf>
    <xf borderId="8" fillId="0" fontId="4" numFmtId="49" xfId="0" applyAlignment="1" applyBorder="1" applyFont="1" applyNumberFormat="1">
      <alignment shrinkToFit="0" vertical="center" wrapText="1"/>
    </xf>
    <xf borderId="5" fillId="5" fontId="2" numFmtId="49" xfId="0" applyAlignment="1" applyBorder="1" applyFill="1" applyFont="1" applyNumberFormat="1">
      <alignment horizontal="center" readingOrder="0" vertical="center"/>
    </xf>
    <xf borderId="5" fillId="5" fontId="6" numFmtId="49" xfId="0" applyAlignment="1" applyBorder="1" applyFont="1" applyNumberFormat="1">
      <alignment shrinkToFit="0" vertical="center" wrapText="1"/>
    </xf>
    <xf borderId="5" fillId="5" fontId="7" numFmtId="49" xfId="0" applyAlignment="1" applyBorder="1" applyFont="1" applyNumberFormat="1">
      <alignment horizontal="center" shrinkToFit="0" vertical="center" wrapText="1"/>
    </xf>
    <xf borderId="5" fillId="5" fontId="2" numFmtId="49" xfId="0" applyAlignment="1" applyBorder="1" applyFont="1" applyNumberFormat="1">
      <alignment horizontal="center" readingOrder="0" shrinkToFit="0" vertical="center" wrapText="0"/>
    </xf>
    <xf borderId="5" fillId="5" fontId="4" numFmtId="49" xfId="0" applyAlignment="1" applyBorder="1" applyFont="1" applyNumberFormat="1">
      <alignment readingOrder="0" shrinkToFit="0" vertical="center" wrapText="1"/>
    </xf>
    <xf borderId="5" fillId="5" fontId="4" numFmtId="49" xfId="0" applyAlignment="1" applyBorder="1" applyFont="1" applyNumberFormat="1">
      <alignment horizontal="center" readingOrder="0" vertical="center"/>
    </xf>
    <xf borderId="5" fillId="5" fontId="4" numFmtId="49" xfId="0" applyAlignment="1" applyBorder="1" applyFont="1" applyNumberFormat="1">
      <alignment shrinkToFit="0" vertical="center" wrapText="1"/>
    </xf>
    <xf borderId="5" fillId="4" fontId="2" numFmtId="49" xfId="0" applyAlignment="1" applyBorder="1" applyFont="1" applyNumberFormat="1">
      <alignment horizontal="center" readingOrder="0" vertical="center"/>
    </xf>
    <xf borderId="5" fillId="4" fontId="2" numFmtId="49" xfId="0" applyAlignment="1" applyBorder="1" applyFont="1" applyNumberFormat="1">
      <alignment horizontal="center" readingOrder="0" shrinkToFit="0" vertical="center" wrapText="0"/>
    </xf>
    <xf borderId="5" fillId="4" fontId="4" numFmtId="49" xfId="0" applyAlignment="1" applyBorder="1" applyFont="1" applyNumberFormat="1">
      <alignment readingOrder="0" shrinkToFit="0" vertical="center" wrapText="1"/>
    </xf>
    <xf borderId="5" fillId="4" fontId="4" numFmtId="49" xfId="0" applyAlignment="1" applyBorder="1" applyFont="1" applyNumberFormat="1">
      <alignment horizontal="center" readingOrder="0" vertical="center"/>
    </xf>
    <xf borderId="5" fillId="4" fontId="4" numFmtId="49" xfId="0" applyAlignment="1" applyBorder="1" applyFont="1" applyNumberFormat="1">
      <alignment shrinkToFit="0" vertical="center" wrapText="1"/>
    </xf>
    <xf borderId="2" fillId="0" fontId="2" numFmtId="49" xfId="0" applyAlignment="1" applyBorder="1" applyFont="1" applyNumberFormat="1">
      <alignment horizontal="center" readingOrder="0" vertical="center"/>
    </xf>
    <xf borderId="2" fillId="0" fontId="4" numFmtId="49" xfId="0" applyAlignment="1" applyBorder="1" applyFont="1" applyNumberFormat="1">
      <alignment readingOrder="0" shrinkToFit="0" vertical="center" wrapText="1"/>
    </xf>
    <xf borderId="2" fillId="0" fontId="4" numFmtId="49" xfId="0" applyAlignment="1" applyBorder="1" applyFont="1" applyNumberFormat="1">
      <alignment horizontal="center" readingOrder="0" vertical="center"/>
    </xf>
    <xf borderId="2" fillId="0" fontId="4" numFmtId="49" xfId="0" applyAlignment="1" applyBorder="1" applyFont="1" applyNumberFormat="1">
      <alignment shrinkToFit="0" vertical="center" wrapText="1"/>
    </xf>
    <xf borderId="0" fillId="5" fontId="2" numFmtId="49" xfId="0" applyAlignment="1" applyFont="1" applyNumberFormat="1">
      <alignment horizontal="center" readingOrder="0" vertical="center"/>
    </xf>
    <xf borderId="0" fillId="5" fontId="6" numFmtId="49" xfId="0" applyAlignment="1" applyFont="1" applyNumberFormat="1">
      <alignment shrinkToFit="0" vertical="center" wrapText="1"/>
    </xf>
    <xf borderId="0" fillId="5" fontId="7" numFmtId="49" xfId="0" applyAlignment="1" applyFont="1" applyNumberFormat="1">
      <alignment horizontal="center" shrinkToFit="0" vertical="center" wrapText="1"/>
    </xf>
    <xf borderId="0" fillId="5" fontId="4" numFmtId="49" xfId="0" applyAlignment="1" applyFont="1" applyNumberFormat="1">
      <alignment readingOrder="0" vertical="center"/>
    </xf>
    <xf borderId="0" fillId="5" fontId="4" numFmtId="49" xfId="0" applyAlignment="1" applyFont="1" applyNumberFormat="1">
      <alignment horizontal="center" readingOrder="0" vertical="center"/>
    </xf>
    <xf borderId="0" fillId="5" fontId="4" numFmtId="49" xfId="0" applyAlignment="1" applyFont="1" applyNumberFormat="1">
      <alignment readingOrder="0" shrinkToFit="0" vertical="center" wrapText="1"/>
    </xf>
    <xf borderId="5" fillId="5" fontId="4" numFmtId="49" xfId="0" applyAlignment="1" applyBorder="1" applyFont="1" applyNumberFormat="1">
      <alignment readingOrder="0" vertical="center"/>
    </xf>
    <xf borderId="2" fillId="4" fontId="2" numFmtId="49" xfId="0" applyAlignment="1" applyBorder="1" applyFont="1" applyNumberFormat="1">
      <alignment horizontal="center" readingOrder="0" vertical="center"/>
    </xf>
    <xf borderId="2" fillId="4" fontId="2" numFmtId="49" xfId="0" applyAlignment="1" applyBorder="1" applyFont="1" applyNumberFormat="1">
      <alignment horizontal="center" readingOrder="0" shrinkToFit="0" vertical="center" wrapText="0"/>
    </xf>
    <xf borderId="2" fillId="4" fontId="4" numFmtId="49" xfId="0" applyAlignment="1" applyBorder="1" applyFont="1" applyNumberFormat="1">
      <alignment readingOrder="0" shrinkToFit="0" vertical="center" wrapText="1"/>
    </xf>
    <xf borderId="2" fillId="4" fontId="4" numFmtId="49" xfId="0" applyAlignment="1" applyBorder="1" applyFont="1" applyNumberFormat="1">
      <alignment horizontal="center" readingOrder="0" vertical="center"/>
    </xf>
    <xf borderId="2" fillId="4" fontId="4" numFmtId="49" xfId="0" applyAlignment="1" applyBorder="1" applyFont="1" applyNumberFormat="1">
      <alignment shrinkToFit="0" vertical="center" wrapText="1"/>
    </xf>
    <xf borderId="0" fillId="4" fontId="6" numFmtId="49" xfId="0" applyAlignment="1" applyFont="1" applyNumberFormat="1">
      <alignment shrinkToFit="0" vertical="center" wrapText="1"/>
    </xf>
    <xf borderId="0" fillId="4" fontId="7" numFmtId="49" xfId="0" applyAlignment="1" applyFont="1" applyNumberFormat="1">
      <alignment horizontal="center" shrinkToFit="0" vertical="center" wrapText="1"/>
    </xf>
    <xf borderId="5" fillId="6" fontId="2" numFmtId="49" xfId="0" applyAlignment="1" applyBorder="1" applyFill="1" applyFont="1" applyNumberFormat="1">
      <alignment horizontal="center" readingOrder="0" vertical="center"/>
    </xf>
    <xf borderId="5" fillId="6" fontId="6" numFmtId="49" xfId="0" applyAlignment="1" applyBorder="1" applyFont="1" applyNumberFormat="1">
      <alignment shrinkToFit="0" vertical="center" wrapText="1"/>
    </xf>
    <xf borderId="5" fillId="6" fontId="7" numFmtId="49" xfId="0" applyAlignment="1" applyBorder="1" applyFont="1" applyNumberFormat="1">
      <alignment horizontal="center" shrinkToFit="0" vertical="center" wrapText="1"/>
    </xf>
    <xf borderId="5" fillId="6" fontId="2" numFmtId="49" xfId="0" applyAlignment="1" applyBorder="1" applyFont="1" applyNumberFormat="1">
      <alignment horizontal="center" readingOrder="0" shrinkToFit="0" vertical="center" wrapText="0"/>
    </xf>
    <xf borderId="5" fillId="6" fontId="4" numFmtId="49" xfId="0" applyAlignment="1" applyBorder="1" applyFont="1" applyNumberFormat="1">
      <alignment readingOrder="0" shrinkToFit="0" vertical="center" wrapText="1"/>
    </xf>
    <xf borderId="5" fillId="6" fontId="4" numFmtId="49" xfId="0" applyAlignment="1" applyBorder="1" applyFont="1" applyNumberFormat="1">
      <alignment horizontal="center" readingOrder="0" vertical="center"/>
    </xf>
    <xf borderId="5" fillId="6" fontId="4" numFmtId="49" xfId="0" applyAlignment="1" applyBorder="1" applyFont="1" applyNumberFormat="1">
      <alignment shrinkToFit="0" vertical="center" wrapText="1"/>
    </xf>
    <xf borderId="0" fillId="6" fontId="2" numFmtId="49" xfId="0" applyAlignment="1" applyFont="1" applyNumberFormat="1">
      <alignment horizontal="center" readingOrder="0" vertical="center"/>
    </xf>
    <xf borderId="0" fillId="6" fontId="6" numFmtId="49" xfId="0" applyAlignment="1" applyFont="1" applyNumberFormat="1">
      <alignment shrinkToFit="0" vertical="center" wrapText="1"/>
    </xf>
    <xf borderId="0" fillId="6" fontId="7" numFmtId="49" xfId="0" applyAlignment="1" applyFont="1" applyNumberFormat="1">
      <alignment horizontal="center" shrinkToFit="0" vertical="center" wrapText="1"/>
    </xf>
    <xf borderId="0" fillId="6" fontId="2" numFmtId="49" xfId="0" applyAlignment="1" applyFont="1" applyNumberFormat="1">
      <alignment horizontal="center" readingOrder="0" shrinkToFit="0" vertical="center" wrapText="0"/>
    </xf>
    <xf borderId="0" fillId="6" fontId="4" numFmtId="49" xfId="0" applyAlignment="1" applyFont="1" applyNumberFormat="1">
      <alignment readingOrder="0" shrinkToFit="0" vertical="center" wrapText="1"/>
    </xf>
    <xf borderId="0" fillId="6" fontId="4" numFmtId="49" xfId="0" applyAlignment="1" applyFont="1" applyNumberFormat="1">
      <alignment horizontal="center" readingOrder="0" vertical="center"/>
    </xf>
    <xf borderId="0" fillId="6" fontId="4" numFmtId="49" xfId="0" applyAlignment="1" applyFont="1" applyNumberFormat="1">
      <alignment shrinkToFit="0" vertical="center" wrapText="1"/>
    </xf>
    <xf borderId="0" fillId="5" fontId="2" numFmtId="49" xfId="0" applyAlignment="1" applyFont="1" applyNumberFormat="1">
      <alignment horizontal="center" readingOrder="0" shrinkToFit="0" vertical="center" wrapText="0"/>
    </xf>
    <xf borderId="0" fillId="5" fontId="4" numFmtId="49" xfId="0" applyAlignment="1" applyFont="1" applyNumberFormat="1">
      <alignment shrinkToFit="0" vertical="center" wrapText="1"/>
    </xf>
    <xf borderId="0" fillId="0" fontId="4" numFmtId="49" xfId="0" applyAlignment="1" applyFont="1" applyNumberFormat="1">
      <alignment readingOrder="0" shrinkToFit="0" vertical="center" wrapText="1"/>
    </xf>
    <xf borderId="0" fillId="0" fontId="4" numFmtId="49" xfId="0" applyAlignment="1" applyFont="1" applyNumberFormat="1">
      <alignment horizontal="center" readingOrder="0" vertical="center"/>
    </xf>
    <xf borderId="0" fillId="0" fontId="4" numFmtId="49" xfId="0" applyAlignment="1" applyFont="1" applyNumberFormat="1">
      <alignment shrinkToFit="0" vertical="center" wrapText="1"/>
    </xf>
    <xf borderId="8" fillId="4" fontId="6" numFmtId="49" xfId="0" applyAlignment="1" applyBorder="1" applyFont="1" applyNumberFormat="1">
      <alignment shrinkToFit="0" vertical="center" wrapText="1"/>
    </xf>
    <xf borderId="8" fillId="4" fontId="7" numFmtId="49" xfId="0" applyAlignment="1" applyBorder="1" applyFont="1" applyNumberFormat="1">
      <alignment horizontal="center" shrinkToFit="0" vertical="center" wrapText="1"/>
    </xf>
    <xf borderId="5" fillId="5" fontId="4" numFmtId="49" xfId="0" applyAlignment="1" applyBorder="1" applyFont="1" applyNumberFormat="1">
      <alignment horizontal="left" readingOrder="0" shrinkToFit="0" vertical="center" wrapText="1"/>
    </xf>
    <xf borderId="0" fillId="4" fontId="2" numFmtId="49" xfId="0" applyAlignment="1" applyFont="1" applyNumberFormat="1">
      <alignment horizontal="center" readingOrder="0" vertical="center"/>
    </xf>
    <xf borderId="0" fillId="4" fontId="2" numFmtId="49" xfId="0" applyAlignment="1" applyFont="1" applyNumberFormat="1">
      <alignment horizontal="center" readingOrder="0" shrinkToFit="0" vertical="center" wrapText="0"/>
    </xf>
    <xf borderId="0" fillId="4" fontId="4" numFmtId="49" xfId="0" applyAlignment="1" applyFont="1" applyNumberFormat="1">
      <alignment readingOrder="0" shrinkToFit="0" vertical="center" wrapText="1"/>
    </xf>
    <xf borderId="0" fillId="4" fontId="4" numFmtId="49" xfId="0" applyAlignment="1" applyFont="1" applyNumberFormat="1">
      <alignment horizontal="center" readingOrder="0" vertical="center"/>
    </xf>
    <xf borderId="0" fillId="4" fontId="4" numFmtId="49" xfId="0" applyAlignment="1" applyFont="1" applyNumberFormat="1">
      <alignment shrinkToFit="0" vertical="center" wrapText="1"/>
    </xf>
    <xf borderId="5" fillId="6" fontId="4" numFmtId="49" xfId="0" applyAlignment="1" applyBorder="1" applyFont="1" applyNumberFormat="1">
      <alignment readingOrder="0" vertical="center"/>
    </xf>
    <xf borderId="5" fillId="6" fontId="4" numFmtId="49" xfId="0" applyAlignment="1" applyBorder="1" applyFont="1" applyNumberFormat="1">
      <alignment vertical="center"/>
    </xf>
    <xf borderId="0" fillId="0" fontId="4" numFmtId="49" xfId="0" applyAlignment="1" applyFont="1" applyNumberFormat="1">
      <alignment readingOrder="0" vertical="center"/>
    </xf>
    <xf borderId="2" fillId="4" fontId="6" numFmtId="49" xfId="0" applyAlignment="1" applyBorder="1" applyFont="1" applyNumberFormat="1">
      <alignment shrinkToFit="0" vertical="center" wrapText="1"/>
    </xf>
    <xf borderId="2" fillId="4" fontId="7" numFmtId="49" xfId="0" applyAlignment="1" applyBorder="1" applyFont="1" applyNumberFormat="1">
      <alignment horizontal="center" shrinkToFit="0" vertical="center" wrapText="1"/>
    </xf>
    <xf borderId="0" fillId="6" fontId="4" numFmtId="49" xfId="0" applyAlignment="1" applyFont="1" applyNumberFormat="1">
      <alignment horizontal="left" shrinkToFit="0" vertical="center" wrapText="1"/>
    </xf>
    <xf borderId="5" fillId="6" fontId="4" numFmtId="0" xfId="0" applyAlignment="1" applyBorder="1" applyFont="1">
      <alignment readingOrder="0" vertical="center"/>
    </xf>
    <xf borderId="5" fillId="6" fontId="4" numFmtId="49" xfId="0" applyAlignment="1" applyBorder="1" applyFont="1" applyNumberFormat="1">
      <alignment horizontal="left" shrinkToFit="0" vertical="center" wrapText="1"/>
    </xf>
    <xf borderId="8" fillId="0" fontId="6" numFmtId="49" xfId="0" applyAlignment="1" applyBorder="1" applyFont="1" applyNumberFormat="1">
      <alignment shrinkToFit="0" vertical="center" wrapText="1"/>
    </xf>
    <xf borderId="8" fillId="0" fontId="7" numFmtId="49" xfId="0" applyAlignment="1" applyBorder="1" applyFont="1" applyNumberFormat="1">
      <alignment horizontal="center" shrinkToFit="0" vertical="center" wrapText="1"/>
    </xf>
    <xf borderId="0" fillId="5" fontId="4" numFmtId="49" xfId="0" applyAlignment="1" applyFont="1" applyNumberFormat="1">
      <alignment horizontal="left" readingOrder="0" shrinkToFit="0" vertical="center" wrapText="1"/>
    </xf>
    <xf borderId="5" fillId="5" fontId="2" numFmtId="49" xfId="0" applyAlignment="1" applyBorder="1" applyFont="1" applyNumberFormat="1">
      <alignment horizontal="center" vertical="center"/>
    </xf>
    <xf borderId="0" fillId="4" fontId="4" numFmtId="49" xfId="0" applyAlignment="1" applyFont="1" applyNumberFormat="1">
      <alignment readingOrder="0" vertical="center"/>
    </xf>
    <xf borderId="0" fillId="6" fontId="2" numFmtId="49" xfId="0" applyAlignment="1" applyFont="1" applyNumberFormat="1">
      <alignment horizontal="center" vertical="center"/>
    </xf>
    <xf borderId="0" fillId="6" fontId="4" numFmtId="49" xfId="0" applyAlignment="1" applyFont="1" applyNumberFormat="1">
      <alignment readingOrder="0" vertical="center"/>
    </xf>
    <xf borderId="5" fillId="0" fontId="2" numFmtId="49" xfId="0" applyAlignment="1" applyBorder="1" applyFont="1" applyNumberFormat="1">
      <alignment horizontal="center" vertical="center"/>
    </xf>
    <xf borderId="5" fillId="0" fontId="4" numFmtId="49" xfId="0" applyAlignment="1" applyBorder="1" applyFont="1" applyNumberFormat="1">
      <alignment readingOrder="0" vertical="center"/>
    </xf>
    <xf borderId="5" fillId="0" fontId="4" numFmtId="49" xfId="0" applyAlignment="1" applyBorder="1" applyFont="1" applyNumberFormat="1">
      <alignment horizontal="center" readingOrder="0" shrinkToFit="0" vertical="center" wrapText="1"/>
    </xf>
    <xf borderId="5" fillId="4" fontId="2" numFmtId="49" xfId="0" applyAlignment="1" applyBorder="1" applyFont="1" applyNumberFormat="1">
      <alignment horizontal="center" vertical="center"/>
    </xf>
    <xf borderId="5" fillId="4" fontId="4" numFmtId="49" xfId="0" applyAlignment="1" applyBorder="1" applyFont="1" applyNumberFormat="1">
      <alignment readingOrder="0" vertical="center"/>
    </xf>
    <xf borderId="5" fillId="4" fontId="4" numFmtId="49" xfId="0" applyAlignment="1" applyBorder="1" applyFont="1" applyNumberFormat="1">
      <alignment horizontal="center" readingOrder="0" shrinkToFit="0" vertical="center" wrapText="1"/>
    </xf>
    <xf borderId="0" fillId="4" fontId="2" numFmtId="49" xfId="0" applyAlignment="1" applyFont="1" applyNumberFormat="1">
      <alignment horizontal="center" vertical="center"/>
    </xf>
    <xf borderId="0" fillId="4" fontId="4" numFmtId="49" xfId="0" applyAlignment="1" applyFont="1" applyNumberFormat="1">
      <alignment horizontal="center" readingOrder="0" shrinkToFit="0" vertical="center" wrapText="1"/>
    </xf>
    <xf borderId="0" fillId="2" fontId="8" numFmtId="49" xfId="0" applyAlignment="1" applyFont="1" applyNumberFormat="1">
      <alignment horizontal="center" readingOrder="0" vertical="center"/>
    </xf>
    <xf borderId="0" fillId="2" fontId="8" numFmtId="49" xfId="0" applyAlignment="1" applyFont="1" applyNumberFormat="1">
      <alignment horizontal="center" readingOrder="0" shrinkToFit="0" vertical="center" wrapText="1"/>
    </xf>
    <xf borderId="13" fillId="2" fontId="8" numFmtId="49" xfId="0" applyAlignment="1" applyBorder="1" applyFont="1" applyNumberFormat="1">
      <alignment horizontal="center" readingOrder="0" shrinkToFit="0" vertical="center" wrapText="1"/>
    </xf>
    <xf borderId="0" fillId="0" fontId="7" numFmtId="49" xfId="0" applyAlignment="1" applyFont="1" applyNumberFormat="1">
      <alignment horizontal="center" readingOrder="0" shrinkToFit="0" vertical="center" wrapText="1"/>
    </xf>
    <xf borderId="0" fillId="0" fontId="2" numFmtId="49" xfId="0" applyAlignment="1" applyFont="1" applyNumberFormat="1">
      <alignment horizontal="center" readingOrder="0" shrinkToFit="0" vertical="center" wrapText="1"/>
    </xf>
    <xf borderId="13" fillId="0" fontId="2" numFmtId="49" xfId="0" applyAlignment="1" applyBorder="1" applyFont="1" applyNumberFormat="1">
      <alignment horizontal="center" readingOrder="0" shrinkToFit="0" vertical="center" wrapText="1"/>
    </xf>
    <xf borderId="13" fillId="0" fontId="2" numFmtId="49" xfId="0" applyAlignment="1" applyBorder="1" applyFont="1" applyNumberFormat="1">
      <alignment horizontal="center" shrinkToFit="0" vertical="center" wrapText="1"/>
    </xf>
    <xf borderId="13" fillId="0" fontId="2" numFmtId="49" xfId="0" applyAlignment="1" applyBorder="1" applyFont="1" applyNumberFormat="1">
      <alignment horizontal="center" readingOrder="0" vertical="center"/>
    </xf>
    <xf borderId="0" fillId="2" fontId="8" numFmtId="49" xfId="0" applyAlignment="1" applyFont="1" applyNumberFormat="1">
      <alignment horizontal="center" shrinkToFit="0" vertical="center" wrapText="0"/>
    </xf>
    <xf borderId="0" fillId="2" fontId="9" numFmtId="49" xfId="0" applyAlignment="1" applyFont="1" applyNumberFormat="1">
      <alignment horizontal="center" shrinkToFit="0" vertical="center" wrapText="0"/>
    </xf>
    <xf borderId="0" fillId="2" fontId="9" numFmtId="49" xfId="0" applyAlignment="1" applyFont="1" applyNumberFormat="1">
      <alignment horizontal="center" readingOrder="0" vertical="center"/>
    </xf>
    <xf borderId="11" fillId="2" fontId="9" numFmtId="49" xfId="0" applyAlignment="1" applyBorder="1" applyFont="1" applyNumberFormat="1">
      <alignment horizontal="center" vertical="center"/>
    </xf>
    <xf borderId="0" fillId="3" fontId="6" numFmtId="49" xfId="0" applyAlignment="1" applyFont="1" applyNumberFormat="1">
      <alignment shrinkToFit="0" vertical="center" wrapText="1"/>
    </xf>
    <xf borderId="0" fillId="3" fontId="2" numFmtId="49" xfId="0" applyAlignment="1" applyFont="1" applyNumberFormat="1">
      <alignment horizontal="center" shrinkToFit="0" vertical="center" wrapText="0"/>
    </xf>
    <xf borderId="11" fillId="3" fontId="6" numFmtId="49" xfId="0" applyAlignment="1" applyBorder="1" applyFont="1" applyNumberFormat="1">
      <alignment shrinkToFit="0" vertical="center" wrapText="1"/>
    </xf>
    <xf borderId="11" fillId="3" fontId="4" numFmtId="49" xfId="0" applyAlignment="1" applyBorder="1" applyFont="1" applyNumberFormat="1">
      <alignment vertical="center"/>
    </xf>
    <xf borderId="0" fillId="3" fontId="4" numFmtId="49" xfId="0" applyAlignment="1" applyFont="1" applyNumberFormat="1">
      <alignment shrinkToFit="0" vertical="center" wrapText="0"/>
    </xf>
    <xf borderId="11" fillId="3" fontId="4" numFmtId="49" xfId="0" applyAlignment="1" applyBorder="1" applyFont="1" applyNumberFormat="1">
      <alignment readingOrder="0" vertical="center"/>
    </xf>
    <xf borderId="5" fillId="3" fontId="4" numFmtId="49" xfId="0" applyAlignment="1" applyBorder="1" applyFont="1" applyNumberFormat="1">
      <alignment shrinkToFit="0" vertical="center" wrapText="0"/>
    </xf>
    <xf borderId="6" fillId="3" fontId="4" numFmtId="49" xfId="0" applyAlignment="1" applyBorder="1" applyFont="1" applyNumberFormat="1">
      <alignment vertical="center"/>
    </xf>
    <xf borderId="11" fillId="3" fontId="4" numFmtId="49" xfId="0" applyAlignment="1" applyBorder="1" applyFont="1" applyNumberFormat="1">
      <alignment shrinkToFit="0" vertical="center" wrapText="0"/>
    </xf>
    <xf borderId="0" fillId="3" fontId="4" numFmtId="49" xfId="0" applyAlignment="1" applyFont="1" applyNumberFormat="1">
      <alignment horizontal="left" readingOrder="0" vertical="center"/>
    </xf>
    <xf borderId="11" fillId="3" fontId="4" numFmtId="49" xfId="0" applyAlignment="1" applyBorder="1" applyFont="1" applyNumberFormat="1">
      <alignment horizontal="left" vertical="center"/>
    </xf>
    <xf borderId="6" fillId="3" fontId="4" numFmtId="49" xfId="0" applyAlignment="1" applyBorder="1" applyFont="1" applyNumberFormat="1">
      <alignment readingOrder="0" vertical="center"/>
    </xf>
    <xf borderId="5" fillId="3" fontId="4" numFmtId="49" xfId="0" applyAlignment="1" applyBorder="1" applyFont="1" applyNumberFormat="1">
      <alignment readingOrder="0" shrinkToFit="0" vertical="center" wrapText="0"/>
    </xf>
    <xf borderId="6" fillId="3" fontId="4" numFmtId="49" xfId="0" applyAlignment="1" applyBorder="1" applyFont="1" applyNumberFormat="1">
      <alignment shrinkToFit="0" vertical="center" wrapText="0"/>
    </xf>
    <xf borderId="6" fillId="3" fontId="4" numFmtId="49" xfId="0" applyAlignment="1" applyBorder="1" applyFont="1" applyNumberFormat="1">
      <alignment readingOrder="0" shrinkToFit="0" vertical="center" wrapText="0"/>
    </xf>
    <xf borderId="11" fillId="3" fontId="4" numFmtId="49" xfId="0" applyAlignment="1" applyBorder="1" applyFont="1" applyNumberFormat="1">
      <alignment readingOrder="0" shrinkToFit="0" vertical="center" wrapText="1"/>
    </xf>
    <xf borderId="0" fillId="2" fontId="1" numFmtId="49" xfId="0" applyAlignment="1" applyFont="1" applyNumberFormat="1">
      <alignment horizontal="center" readingOrder="0" vertical="center"/>
    </xf>
    <xf borderId="13" fillId="2" fontId="1" numFmtId="49" xfId="0" applyAlignment="1" applyBorder="1" applyFont="1" applyNumberFormat="1">
      <alignment horizontal="center" readingOrder="0" shrinkToFit="0" vertical="center" wrapText="1"/>
    </xf>
    <xf borderId="11" fillId="2" fontId="1" numFmtId="49" xfId="0" applyAlignment="1" applyBorder="1" applyFont="1" applyNumberFormat="1">
      <alignment horizontal="center" readingOrder="0" shrinkToFit="0" vertical="center" wrapText="1"/>
    </xf>
    <xf borderId="11" fillId="0" fontId="2" numFmtId="49" xfId="0" applyAlignment="1" applyBorder="1" applyFont="1" applyNumberFormat="1">
      <alignment horizontal="center" readingOrder="0" shrinkToFit="0" vertical="center" wrapText="0"/>
    </xf>
    <xf borderId="13" fillId="0" fontId="4" numFmtId="49" xfId="0" applyAlignment="1" applyBorder="1" applyFont="1" applyNumberFormat="1">
      <alignment readingOrder="0" shrinkToFit="0" vertical="center" wrapText="1"/>
    </xf>
    <xf borderId="11" fillId="0" fontId="4" numFmtId="49" xfId="0" applyAlignment="1" applyBorder="1" applyFont="1" applyNumberFormat="1">
      <alignment readingOrder="0" shrinkToFit="0" vertical="center" wrapText="1"/>
    </xf>
    <xf borderId="10" fillId="3" fontId="4" numFmtId="49" xfId="0" applyAlignment="1" applyBorder="1" applyFont="1" applyNumberFormat="1">
      <alignment horizontal="center" readingOrder="0" vertical="center"/>
    </xf>
    <xf borderId="13" fillId="7" fontId="4" numFmtId="49" xfId="0" applyAlignment="1" applyBorder="1" applyFill="1" applyFont="1" applyNumberFormat="1">
      <alignment vertical="center"/>
    </xf>
    <xf borderId="0" fillId="7" fontId="4" numFmtId="49" xfId="0" applyAlignment="1" applyFont="1" applyNumberFormat="1">
      <alignment vertical="center"/>
    </xf>
    <xf borderId="11" fillId="7" fontId="4" numFmtId="49" xfId="0" applyAlignment="1" applyBorder="1" applyFont="1" applyNumberFormat="1">
      <alignment shrinkToFit="0" vertical="center" wrapText="1"/>
    </xf>
    <xf borderId="10" fillId="0" fontId="4" numFmtId="49" xfId="0" applyAlignment="1" applyBorder="1" applyFont="1" applyNumberFormat="1">
      <alignment horizontal="center" readingOrder="0" vertical="center"/>
    </xf>
    <xf borderId="11" fillId="0" fontId="4" numFmtId="49" xfId="0" applyAlignment="1" applyBorder="1" applyFont="1" applyNumberFormat="1">
      <alignment shrinkToFit="0" vertical="center" wrapText="1"/>
    </xf>
    <xf borderId="6" fillId="0" fontId="2" numFmtId="49" xfId="0" applyAlignment="1" applyBorder="1" applyFont="1" applyNumberFormat="1">
      <alignment horizontal="center" readingOrder="0" shrinkToFit="0" vertical="center" wrapText="0"/>
    </xf>
    <xf borderId="14" fillId="7" fontId="4" numFmtId="49" xfId="0" applyAlignment="1" applyBorder="1" applyFont="1" applyNumberFormat="1">
      <alignment vertical="center"/>
    </xf>
    <xf borderId="5" fillId="7" fontId="4" numFmtId="49" xfId="0" applyAlignment="1" applyBorder="1" applyFont="1" applyNumberFormat="1">
      <alignment vertical="center"/>
    </xf>
    <xf borderId="6" fillId="7" fontId="4" numFmtId="49" xfId="0" applyAlignment="1" applyBorder="1" applyFont="1" applyNumberFormat="1">
      <alignment shrinkToFit="0" vertical="center" wrapText="1"/>
    </xf>
    <xf borderId="4" fillId="0" fontId="4" numFmtId="49" xfId="0" applyAlignment="1" applyBorder="1" applyFont="1" applyNumberFormat="1">
      <alignment horizontal="center" readingOrder="0" vertical="center"/>
    </xf>
    <xf borderId="6" fillId="0" fontId="4" numFmtId="49" xfId="0" applyAlignment="1" applyBorder="1" applyFont="1" applyNumberFormat="1">
      <alignment shrinkToFit="0" vertical="center" wrapText="1"/>
    </xf>
    <xf borderId="13" fillId="7" fontId="4" numFmtId="49" xfId="0" applyAlignment="1" applyBorder="1" applyFont="1" applyNumberFormat="1">
      <alignment readingOrder="0" shrinkToFit="0" vertical="center" wrapText="1"/>
    </xf>
    <xf borderId="0" fillId="7" fontId="4" numFmtId="49" xfId="0" applyAlignment="1" applyFont="1" applyNumberFormat="1">
      <alignment readingOrder="0" shrinkToFit="0" vertical="center" wrapText="1"/>
    </xf>
    <xf borderId="14" fillId="7" fontId="4" numFmtId="49" xfId="0" applyAlignment="1" applyBorder="1" applyFont="1" applyNumberFormat="1">
      <alignment readingOrder="0" shrinkToFit="0" vertical="center" wrapText="1"/>
    </xf>
    <xf borderId="5" fillId="7" fontId="4" numFmtId="49" xfId="0" applyAlignment="1" applyBorder="1" applyFont="1" applyNumberFormat="1">
      <alignment readingOrder="0" shrinkToFit="0" vertical="center" wrapText="1"/>
    </xf>
    <xf borderId="13" fillId="0" fontId="4" numFmtId="49" xfId="0" applyAlignment="1" applyBorder="1" applyFont="1" applyNumberFormat="1">
      <alignment readingOrder="0" vertical="center"/>
    </xf>
    <xf borderId="13" fillId="8" fontId="4" numFmtId="49" xfId="0" applyAlignment="1" applyBorder="1" applyFill="1" applyFont="1" applyNumberFormat="1">
      <alignment readingOrder="0" vertical="center"/>
    </xf>
    <xf borderId="0" fillId="8" fontId="4" numFmtId="49" xfId="0" applyAlignment="1" applyFont="1" applyNumberFormat="1">
      <alignment readingOrder="0" vertical="center"/>
    </xf>
    <xf borderId="11" fillId="8" fontId="4" numFmtId="49" xfId="0" applyAlignment="1" applyBorder="1" applyFont="1" applyNumberFormat="1">
      <alignment shrinkToFit="0" vertical="center" wrapText="1"/>
    </xf>
    <xf borderId="14" fillId="8" fontId="4" numFmtId="49" xfId="0" applyAlignment="1" applyBorder="1" applyFont="1" applyNumberFormat="1">
      <alignment readingOrder="0" vertical="center"/>
    </xf>
    <xf borderId="5" fillId="8" fontId="4" numFmtId="49" xfId="0" applyAlignment="1" applyBorder="1" applyFont="1" applyNumberFormat="1">
      <alignment readingOrder="0" vertical="center"/>
    </xf>
    <xf borderId="6" fillId="8" fontId="4" numFmtId="49" xfId="0" applyAlignment="1" applyBorder="1" applyFont="1" applyNumberFormat="1">
      <alignment shrinkToFit="0" vertical="center" wrapText="1"/>
    </xf>
    <xf borderId="13" fillId="9" fontId="4" numFmtId="49" xfId="0" applyAlignment="1" applyBorder="1" applyFill="1" applyFont="1" applyNumberFormat="1">
      <alignment readingOrder="0" vertical="center"/>
    </xf>
    <xf borderId="0" fillId="9" fontId="4" numFmtId="49" xfId="0" applyAlignment="1" applyFont="1" applyNumberFormat="1">
      <alignment readingOrder="0" vertical="center"/>
    </xf>
    <xf borderId="11" fillId="9" fontId="4" numFmtId="49" xfId="0" applyAlignment="1" applyBorder="1" applyFont="1" applyNumberFormat="1">
      <alignment shrinkToFit="0" vertical="center" wrapText="1"/>
    </xf>
    <xf borderId="14" fillId="9" fontId="4" numFmtId="49" xfId="0" applyAlignment="1" applyBorder="1" applyFont="1" applyNumberFormat="1">
      <alignment readingOrder="0" vertical="center"/>
    </xf>
    <xf borderId="5" fillId="9" fontId="4" numFmtId="49" xfId="0" applyAlignment="1" applyBorder="1" applyFont="1" applyNumberFormat="1">
      <alignment readingOrder="0" vertical="center"/>
    </xf>
    <xf borderId="6" fillId="9" fontId="4" numFmtId="49" xfId="0" applyAlignment="1" applyBorder="1" applyFont="1" applyNumberFormat="1">
      <alignment shrinkToFit="0" vertical="center" wrapText="1"/>
    </xf>
    <xf borderId="13" fillId="3" fontId="4" numFmtId="49" xfId="0" applyAlignment="1" applyBorder="1" applyFont="1" applyNumberFormat="1">
      <alignment readingOrder="0" shrinkToFit="0" vertical="center" wrapText="0"/>
    </xf>
    <xf borderId="13" fillId="7" fontId="4" numFmtId="49" xfId="0" applyAlignment="1" applyBorder="1" applyFont="1" applyNumberFormat="1">
      <alignment readingOrder="0" vertical="center"/>
    </xf>
    <xf borderId="0" fillId="7" fontId="4" numFmtId="49" xfId="0" applyAlignment="1" applyFont="1" applyNumberFormat="1">
      <alignment readingOrder="0" vertical="center"/>
    </xf>
    <xf borderId="11" fillId="7" fontId="4" numFmtId="49" xfId="0" applyAlignment="1" applyBorder="1" applyFont="1" applyNumberFormat="1">
      <alignment readingOrder="0" shrinkToFit="0" vertical="center" wrapText="1"/>
    </xf>
    <xf borderId="13" fillId="9" fontId="4" numFmtId="49" xfId="0" applyAlignment="1" applyBorder="1" applyFont="1" applyNumberFormat="1">
      <alignment vertical="center"/>
    </xf>
    <xf borderId="0" fillId="9" fontId="4" numFmtId="49" xfId="0" applyAlignment="1" applyFont="1" applyNumberFormat="1">
      <alignment vertical="center"/>
    </xf>
    <xf borderId="14" fillId="9" fontId="4" numFmtId="49" xfId="0" applyAlignment="1" applyBorder="1" applyFont="1" applyNumberFormat="1">
      <alignment vertical="center"/>
    </xf>
    <xf borderId="5" fillId="9" fontId="4" numFmtId="49" xfId="0" applyAlignment="1" applyBorder="1" applyFont="1" applyNumberFormat="1">
      <alignment vertical="center"/>
    </xf>
    <xf borderId="13" fillId="3" fontId="4" numFmtId="49" xfId="0" applyAlignment="1" applyBorder="1" applyFont="1" applyNumberFormat="1">
      <alignment readingOrder="0" shrinkToFit="0" vertical="center" wrapText="1"/>
    </xf>
    <xf borderId="0" fillId="3" fontId="4" numFmtId="49" xfId="0" applyAlignment="1" applyFont="1" applyNumberFormat="1">
      <alignment readingOrder="0" shrinkToFit="0" vertical="center" wrapText="1"/>
    </xf>
    <xf borderId="6" fillId="7" fontId="4" numFmtId="49" xfId="0" applyAlignment="1" applyBorder="1" applyFont="1" applyNumberFormat="1">
      <alignment readingOrder="0" shrinkToFit="0" vertical="center" wrapText="1"/>
    </xf>
    <xf borderId="14" fillId="7" fontId="4" numFmtId="49" xfId="0" applyAlignment="1" applyBorder="1" applyFont="1" applyNumberFormat="1">
      <alignment readingOrder="0" vertical="center"/>
    </xf>
    <xf borderId="5" fillId="7" fontId="4" numFmtId="49" xfId="0" applyAlignment="1" applyBorder="1" applyFont="1" applyNumberFormat="1">
      <alignment readingOrder="0" vertical="center"/>
    </xf>
    <xf borderId="6" fillId="0" fontId="4" numFmtId="49" xfId="0" applyAlignment="1" applyBorder="1" applyFont="1" applyNumberFormat="1">
      <alignment readingOrder="0" shrinkToFit="0" vertical="center" wrapText="1"/>
    </xf>
    <xf borderId="13" fillId="3" fontId="4" numFmtId="49" xfId="0" applyAlignment="1" applyBorder="1" applyFont="1" applyNumberFormat="1">
      <alignment readingOrder="0" vertical="center"/>
    </xf>
    <xf borderId="14" fillId="0" fontId="4" numFmtId="49" xfId="0" applyAlignment="1" applyBorder="1" applyFont="1" applyNumberFormat="1">
      <alignment readingOrder="0" shrinkToFit="0" vertical="center" wrapText="1"/>
    </xf>
    <xf borderId="9" fillId="0" fontId="2" numFmtId="49" xfId="0" applyAlignment="1" applyBorder="1" applyFont="1" applyNumberFormat="1">
      <alignment horizontal="center" readingOrder="0" shrinkToFit="0" vertical="center" wrapText="0"/>
    </xf>
    <xf borderId="15" fillId="0" fontId="4" numFmtId="49" xfId="0" applyAlignment="1" applyBorder="1" applyFont="1" applyNumberFormat="1">
      <alignment readingOrder="0" shrinkToFit="0" vertical="center" wrapText="1"/>
    </xf>
    <xf borderId="9" fillId="0" fontId="4" numFmtId="49" xfId="0" applyAlignment="1" applyBorder="1" applyFont="1" applyNumberFormat="1">
      <alignment readingOrder="0" shrinkToFit="0" vertical="center" wrapText="1"/>
    </xf>
    <xf borderId="7" fillId="0" fontId="4" numFmtId="49" xfId="0" applyAlignment="1" applyBorder="1" applyFont="1" applyNumberFormat="1">
      <alignment horizontal="center" readingOrder="0" vertical="center"/>
    </xf>
    <xf borderId="9" fillId="0" fontId="4" numFmtId="49" xfId="0" applyAlignment="1" applyBorder="1" applyFont="1" applyNumberFormat="1">
      <alignment shrinkToFit="0" vertical="center" wrapText="1"/>
    </xf>
    <xf borderId="14" fillId="0" fontId="2" numFmtId="49" xfId="0" applyAlignment="1" applyBorder="1" applyFont="1" applyNumberFormat="1">
      <alignment horizontal="center" readingOrder="0" shrinkToFit="0" vertical="center" wrapText="0"/>
    </xf>
    <xf borderId="5" fillId="7" fontId="4" numFmtId="49" xfId="0" applyAlignment="1" applyBorder="1" applyFont="1" applyNumberFormat="1">
      <alignment shrinkToFit="0" vertical="center" wrapText="1"/>
    </xf>
    <xf borderId="6" fillId="0" fontId="4" numFmtId="49" xfId="0" applyAlignment="1" applyBorder="1" applyFont="1" applyNumberFormat="1">
      <alignment horizontal="center" readingOrder="0" vertical="center"/>
    </xf>
    <xf borderId="11" fillId="0" fontId="4" numFmtId="49" xfId="0" applyAlignment="1" applyBorder="1" applyFont="1" applyNumberFormat="1">
      <alignment horizontal="center" readingOrder="0" vertical="center"/>
    </xf>
    <xf borderId="0" fillId="2" fontId="1" numFmtId="49" xfId="0" applyAlignment="1" applyFont="1" applyNumberFormat="1">
      <alignment horizontal="center" readingOrder="0" shrinkToFit="0" vertical="center" wrapText="1"/>
    </xf>
    <xf borderId="0" fillId="0" fontId="4" numFmtId="49" xfId="0" applyAlignment="1" applyFont="1" applyNumberFormat="1">
      <alignment readingOrder="0" shrinkToFit="0" vertical="center" wrapText="1"/>
    </xf>
    <xf borderId="0" fillId="0" fontId="4" numFmtId="49" xfId="0" applyAlignment="1" applyFont="1" applyNumberFormat="1">
      <alignment horizontal="center" readingOrder="0" shrinkToFit="0" vertical="center" wrapText="0"/>
    </xf>
    <xf borderId="0" fillId="0" fontId="3" numFmtId="49" xfId="0" applyAlignment="1" applyFont="1" applyNumberFormat="1">
      <alignment readingOrder="0" shrinkToFit="0" vertical="center" wrapText="1"/>
    </xf>
    <xf borderId="5" fillId="0" fontId="4" numFmtId="49" xfId="0" applyAlignment="1" applyBorder="1" applyFont="1" applyNumberFormat="1">
      <alignment readingOrder="0" shrinkToFit="0" vertical="center" wrapText="1"/>
    </xf>
    <xf borderId="5" fillId="0" fontId="4" numFmtId="49" xfId="0" applyAlignment="1" applyBorder="1" applyFont="1" applyNumberFormat="1">
      <alignment horizontal="center" readingOrder="0" shrinkToFit="0" vertical="center" wrapText="0"/>
    </xf>
    <xf borderId="5" fillId="0" fontId="3" numFmtId="49" xfId="0" applyAlignment="1" applyBorder="1" applyFont="1" applyNumberFormat="1">
      <alignment shrinkToFit="0" vertical="center" wrapText="1"/>
    </xf>
    <xf borderId="0" fillId="0" fontId="3" numFmtId="49" xfId="0" applyAlignment="1" applyFont="1" applyNumberFormat="1">
      <alignment shrinkToFit="0" vertical="center" wrapText="1"/>
    </xf>
    <xf borderId="0" fillId="6" fontId="4" numFmtId="49" xfId="0" applyAlignment="1" applyFont="1" applyNumberFormat="1">
      <alignment readingOrder="0" shrinkToFit="0" vertical="center" wrapText="1"/>
    </xf>
    <xf borderId="0" fillId="6" fontId="4" numFmtId="49" xfId="0" applyAlignment="1" applyFont="1" applyNumberFormat="1">
      <alignment horizontal="center" readingOrder="0" shrinkToFit="0" vertical="center" wrapText="0"/>
    </xf>
    <xf borderId="0" fillId="6" fontId="3" numFmtId="49" xfId="0" applyAlignment="1" applyFont="1" applyNumberFormat="1">
      <alignment shrinkToFit="0" vertical="center" wrapText="1"/>
    </xf>
    <xf borderId="5" fillId="6" fontId="4" numFmtId="49" xfId="0" applyAlignment="1" applyBorder="1" applyFont="1" applyNumberFormat="1">
      <alignment readingOrder="0" shrinkToFit="0" vertical="center" wrapText="1"/>
    </xf>
    <xf borderId="5" fillId="6" fontId="4" numFmtId="49" xfId="0" applyAlignment="1" applyBorder="1" applyFont="1" applyNumberFormat="1">
      <alignment horizontal="center" readingOrder="0" shrinkToFit="0" vertical="center" wrapText="0"/>
    </xf>
    <xf borderId="5" fillId="6" fontId="3" numFmtId="49" xfId="0" applyAlignment="1" applyBorder="1" applyFont="1" applyNumberFormat="1">
      <alignment shrinkToFit="0" vertical="center" wrapText="1"/>
    </xf>
    <xf borderId="0" fillId="5" fontId="2" numFmtId="49" xfId="0" applyAlignment="1" applyFont="1" applyNumberFormat="1">
      <alignment horizontal="center" vertical="center"/>
    </xf>
    <xf borderId="0" fillId="5" fontId="4" numFmtId="49" xfId="0" applyAlignment="1" applyFont="1" applyNumberFormat="1">
      <alignment vertical="center"/>
    </xf>
    <xf borderId="0" fillId="5" fontId="4" numFmtId="49" xfId="0" applyAlignment="1" applyFont="1" applyNumberFormat="1">
      <alignment shrinkToFit="0" vertical="center" wrapText="1"/>
    </xf>
    <xf borderId="0" fillId="5" fontId="4" numFmtId="49" xfId="0" applyAlignment="1" applyFont="1" applyNumberFormat="1">
      <alignment readingOrder="0" shrinkToFit="0" vertical="center" wrapText="1"/>
    </xf>
    <xf borderId="0" fillId="5" fontId="4" numFmtId="49" xfId="0" applyAlignment="1" applyFont="1" applyNumberFormat="1">
      <alignment horizontal="center" vertical="center"/>
    </xf>
    <xf borderId="0" fillId="5" fontId="4" numFmtId="49" xfId="0" applyAlignment="1" applyFont="1" applyNumberFormat="1">
      <alignment vertical="center"/>
    </xf>
    <xf borderId="5" fillId="5" fontId="4" numFmtId="49" xfId="0" applyAlignment="1" applyBorder="1" applyFont="1" applyNumberFormat="1">
      <alignment shrinkToFit="0" vertical="center" wrapText="1"/>
    </xf>
    <xf borderId="5" fillId="5" fontId="4" numFmtId="49" xfId="0" applyAlignment="1" applyBorder="1" applyFont="1" applyNumberFormat="1">
      <alignment readingOrder="0" shrinkToFit="0" vertical="center" wrapText="1"/>
    </xf>
    <xf borderId="5" fillId="5" fontId="4" numFmtId="49" xfId="0" applyAlignment="1" applyBorder="1" applyFont="1" applyNumberFormat="1">
      <alignment vertical="center"/>
    </xf>
    <xf borderId="0" fillId="0" fontId="2" numFmtId="49" xfId="0" applyAlignment="1" applyFont="1" applyNumberFormat="1">
      <alignment horizontal="center" vertical="center"/>
    </xf>
    <xf borderId="5" fillId="0" fontId="3" numFmtId="49" xfId="0" applyAlignment="1" applyBorder="1" applyFont="1" applyNumberFormat="1">
      <alignment readingOrder="0" shrinkToFit="0" vertical="center" wrapText="1"/>
    </xf>
    <xf borderId="0" fillId="6" fontId="3" numFmtId="49" xfId="0" applyAlignment="1" applyFont="1" applyNumberFormat="1">
      <alignment readingOrder="0" shrinkToFit="0" vertical="center" wrapText="1"/>
    </xf>
    <xf borderId="0" fillId="5" fontId="4" numFmtId="49" xfId="0" applyAlignment="1" applyFont="1" applyNumberFormat="1">
      <alignment horizontal="center" readingOrder="0" shrinkToFit="0" vertical="center" wrapText="0"/>
    </xf>
    <xf borderId="0" fillId="5" fontId="3" numFmtId="49" xfId="0" applyAlignment="1" applyFont="1" applyNumberFormat="1">
      <alignment readingOrder="0" shrinkToFit="0" vertical="center" wrapText="1"/>
    </xf>
    <xf borderId="5" fillId="6" fontId="2" numFmtId="49" xfId="0" applyAlignment="1" applyBorder="1" applyFont="1" applyNumberFormat="1">
      <alignment horizontal="center" vertical="center"/>
    </xf>
    <xf borderId="5" fillId="6" fontId="3" numFmtId="49" xfId="0" applyAlignment="1" applyBorder="1" applyFont="1" applyNumberFormat="1">
      <alignment readingOrder="0" shrinkToFit="0" vertical="center" wrapText="1"/>
    </xf>
    <xf borderId="8" fillId="0" fontId="2" numFmtId="49" xfId="0" applyAlignment="1" applyBorder="1" applyFont="1" applyNumberFormat="1">
      <alignment horizontal="center" vertical="center"/>
    </xf>
    <xf borderId="8" fillId="0" fontId="4" numFmtId="49" xfId="0" applyAlignment="1" applyBorder="1" applyFont="1" applyNumberFormat="1">
      <alignment readingOrder="0" shrinkToFit="0" vertical="center" wrapText="1"/>
    </xf>
    <xf borderId="8" fillId="0" fontId="4" numFmtId="49" xfId="0" applyAlignment="1" applyBorder="1" applyFont="1" applyNumberFormat="1">
      <alignment horizontal="center" readingOrder="0" shrinkToFit="0" vertical="center" wrapText="0"/>
    </xf>
    <xf borderId="8" fillId="0" fontId="3" numFmtId="49" xfId="0" applyAlignment="1" applyBorder="1" applyFont="1" applyNumberFormat="1">
      <alignment shrinkToFit="0" vertical="center" wrapText="1"/>
    </xf>
    <xf borderId="5" fillId="5" fontId="4" numFmtId="49" xfId="0" applyAlignment="1" applyBorder="1" applyFont="1" applyNumberFormat="1">
      <alignment horizontal="center" readingOrder="0" shrinkToFit="0" vertical="center" wrapText="0"/>
    </xf>
    <xf borderId="5" fillId="5" fontId="3" numFmtId="49" xfId="0" applyAlignment="1" applyBorder="1" applyFont="1" applyNumberFormat="1">
      <alignment shrinkToFit="0" vertical="center" wrapText="1"/>
    </xf>
    <xf borderId="0" fillId="5" fontId="3" numFmtId="49" xfId="0" applyAlignment="1" applyFont="1" applyNumberFormat="1">
      <alignment shrinkToFit="0" vertical="center" wrapText="1"/>
    </xf>
    <xf borderId="5" fillId="6" fontId="4" numFmtId="49" xfId="0" applyAlignment="1" applyBorder="1" applyFont="1" applyNumberFormat="1">
      <alignment vertical="center"/>
    </xf>
    <xf borderId="5" fillId="4" fontId="4" numFmtId="49" xfId="0" applyAlignment="1" applyBorder="1" applyFont="1" applyNumberFormat="1">
      <alignment readingOrder="0" shrinkToFit="0" vertical="center" wrapText="1"/>
    </xf>
    <xf borderId="5" fillId="4" fontId="4" numFmtId="49" xfId="0" applyAlignment="1" applyBorder="1" applyFont="1" applyNumberFormat="1">
      <alignment horizontal="center" readingOrder="0" shrinkToFit="0" vertical="center" wrapText="0"/>
    </xf>
    <xf borderId="5" fillId="4" fontId="3" numFmtId="49" xfId="0" applyAlignment="1" applyBorder="1" applyFont="1" applyNumberFormat="1">
      <alignment shrinkToFit="0" vertical="center" wrapText="1"/>
    </xf>
    <xf borderId="0" fillId="4" fontId="4" numFmtId="49" xfId="0" applyAlignment="1" applyFont="1" applyNumberFormat="1">
      <alignment readingOrder="0" shrinkToFit="0" vertical="center" wrapText="1"/>
    </xf>
    <xf borderId="0" fillId="4" fontId="4" numFmtId="49" xfId="0" applyAlignment="1" applyFont="1" applyNumberFormat="1">
      <alignment horizontal="center" readingOrder="0" shrinkToFit="0" vertical="center" wrapText="0"/>
    </xf>
    <xf borderId="0" fillId="4" fontId="3" numFmtId="49" xfId="0" applyAlignment="1" applyFont="1" applyNumberFormat="1">
      <alignment shrinkToFit="0" vertical="center" wrapText="1"/>
    </xf>
    <xf borderId="0" fillId="4" fontId="3" numFmtId="49" xfId="0" applyAlignment="1" applyFont="1" applyNumberFormat="1">
      <alignment readingOrder="0" shrinkToFit="0" vertical="center" wrapText="1"/>
    </xf>
    <xf borderId="0" fillId="5" fontId="2" numFmtId="49" xfId="0" applyAlignment="1" applyFont="1" applyNumberFormat="1">
      <alignment horizontal="center" readingOrder="0" shrinkToFit="0" vertical="center" wrapText="1"/>
    </xf>
    <xf borderId="5" fillId="5" fontId="2" numFmtId="49" xfId="0" applyAlignment="1" applyBorder="1" applyFont="1" applyNumberFormat="1">
      <alignment horizontal="center" readingOrder="0" shrinkToFit="0" vertical="center" wrapText="1"/>
    </xf>
    <xf borderId="5" fillId="5" fontId="3" numFmtId="49" xfId="0" applyAlignment="1" applyBorder="1" applyFont="1" applyNumberFormat="1">
      <alignment readingOrder="0" shrinkToFit="0" vertical="center" wrapText="1"/>
    </xf>
    <xf borderId="0" fillId="6" fontId="2" numFmtId="49" xfId="0" applyAlignment="1" applyFont="1" applyNumberFormat="1">
      <alignment horizontal="center" readingOrder="0" shrinkToFit="0" vertical="center" wrapText="1"/>
    </xf>
    <xf borderId="0" fillId="2" fontId="1" numFmtId="49" xfId="0" applyAlignment="1" applyFont="1" applyNumberFormat="1">
      <alignment horizontal="center" shrinkToFit="0" vertical="center" wrapText="0"/>
    </xf>
    <xf borderId="0" fillId="2" fontId="1" numFmtId="49" xfId="0" applyAlignment="1" applyFont="1" applyNumberFormat="1">
      <alignment horizontal="center" vertical="center"/>
    </xf>
    <xf borderId="0" fillId="2" fontId="1" numFmtId="0" xfId="0" applyAlignment="1" applyFont="1">
      <alignment horizontal="center" readingOrder="0" shrinkToFit="0" vertical="center" wrapText="1"/>
    </xf>
    <xf borderId="0" fillId="0" fontId="10" numFmtId="49" xfId="0" applyAlignment="1" applyFont="1" applyNumberFormat="1">
      <alignment horizontal="center" shrinkToFit="0" vertical="center" wrapText="0"/>
    </xf>
    <xf borderId="0" fillId="0" fontId="4" numFmtId="49" xfId="0" applyAlignment="1" applyFont="1" applyNumberFormat="1">
      <alignment shrinkToFit="0" vertical="center" wrapText="0"/>
    </xf>
    <xf borderId="0" fillId="0" fontId="4" numFmtId="0" xfId="0" applyAlignment="1" applyFont="1">
      <alignment horizontal="center" vertical="center"/>
    </xf>
    <xf borderId="0" fillId="0" fontId="10" numFmtId="49" xfId="0" applyAlignment="1" applyFont="1" applyNumberFormat="1">
      <alignment horizontal="center" vertical="center"/>
    </xf>
    <xf borderId="0" fillId="0" fontId="3" numFmtId="49" xfId="0" applyAlignment="1" applyFont="1" applyNumberFormat="1">
      <alignment horizontal="center" vertical="center"/>
    </xf>
    <xf borderId="0" fillId="0" fontId="3" numFmtId="49" xfId="0" applyAlignment="1" applyFont="1" applyNumberFormat="1">
      <alignment vertical="center"/>
    </xf>
    <xf borderId="0" fillId="0" fontId="4" numFmtId="49" xfId="0" applyAlignment="1" applyFont="1" applyNumberFormat="1">
      <alignment shrinkToFit="0" vertical="center" wrapText="1"/>
    </xf>
    <xf borderId="0" fillId="10" fontId="10" numFmtId="49" xfId="0" applyAlignment="1" applyFill="1" applyFont="1" applyNumberFormat="1">
      <alignment horizontal="center" shrinkToFit="0" vertical="center" wrapText="0"/>
    </xf>
    <xf borderId="0" fillId="10" fontId="4" numFmtId="49" xfId="0" applyAlignment="1" applyFont="1" applyNumberFormat="1">
      <alignment shrinkToFit="0" vertical="center" wrapText="0"/>
    </xf>
    <xf borderId="0" fillId="10" fontId="4" numFmtId="49" xfId="0" applyAlignment="1" applyFont="1" applyNumberFormat="1">
      <alignment vertical="center"/>
    </xf>
    <xf borderId="0" fillId="10" fontId="4" numFmtId="49" xfId="0" applyAlignment="1" applyFont="1" applyNumberFormat="1">
      <alignment horizontal="center" vertical="center"/>
    </xf>
    <xf borderId="0" fillId="10" fontId="10" numFmtId="49" xfId="0" applyAlignment="1" applyFont="1" applyNumberFormat="1">
      <alignment horizontal="center" vertical="center"/>
    </xf>
    <xf borderId="0" fillId="10" fontId="3" numFmtId="49" xfId="0" applyAlignment="1" applyFont="1" applyNumberFormat="1">
      <alignment horizontal="center" vertical="center"/>
    </xf>
    <xf borderId="0" fillId="10" fontId="3" numFmtId="49" xfId="0" applyAlignment="1" applyFont="1" applyNumberFormat="1">
      <alignment vertical="center"/>
    </xf>
    <xf borderId="0" fillId="10" fontId="4" numFmtId="49" xfId="0" applyAlignment="1" applyFont="1" applyNumberFormat="1">
      <alignment shrinkToFit="0" vertical="center" wrapText="1"/>
    </xf>
    <xf borderId="0" fillId="0" fontId="4" numFmtId="49" xfId="0" applyAlignment="1" applyFont="1" applyNumberFormat="1">
      <alignment readingOrder="0" shrinkToFit="0" vertical="center" wrapText="0"/>
    </xf>
    <xf borderId="0" fillId="0" fontId="3" numFmtId="49" xfId="0" applyAlignment="1" applyFont="1" applyNumberFormat="1">
      <alignment horizontal="center" readingOrder="0" vertical="center"/>
    </xf>
    <xf borderId="0" fillId="0" fontId="4" numFmtId="0" xfId="0" applyAlignment="1" applyFont="1">
      <alignment readingOrder="0" vertical="center"/>
    </xf>
    <xf borderId="0" fillId="0" fontId="10" numFmtId="49" xfId="0" applyAlignment="1" applyFont="1" applyNumberFormat="1">
      <alignment horizontal="center" readingOrder="0" vertical="center"/>
    </xf>
    <xf borderId="0" fillId="0" fontId="10" numFmtId="49" xfId="0" applyAlignment="1" applyFont="1" applyNumberFormat="1">
      <alignment horizontal="center" readingOrder="0" shrinkToFit="0" vertical="center" wrapText="0"/>
    </xf>
    <xf borderId="0" fillId="3" fontId="4" numFmtId="0" xfId="0" applyAlignment="1" applyFont="1">
      <alignment readingOrder="0" vertical="center"/>
    </xf>
    <xf borderId="0" fillId="3" fontId="4" numFmtId="49" xfId="0" applyAlignment="1" applyFont="1" applyNumberFormat="1">
      <alignment horizontal="left" readingOrder="0" shrinkToFit="0" vertical="center" wrapText="1"/>
    </xf>
    <xf borderId="0" fillId="0" fontId="3" numFmtId="49" xfId="0" applyAlignment="1" applyFont="1" applyNumberFormat="1">
      <alignment readingOrder="0" vertical="center"/>
    </xf>
    <xf borderId="0" fillId="0" fontId="4" numFmtId="0" xfId="0" applyAlignment="1" applyFont="1">
      <alignment readingOrder="0" shrinkToFit="0" vertical="center" wrapText="1"/>
    </xf>
    <xf borderId="0" fillId="3" fontId="6" numFmtId="49" xfId="0" applyAlignment="1" applyFont="1" applyNumberFormat="1">
      <alignment readingOrder="0" shrinkToFit="0" vertical="center" wrapText="1"/>
    </xf>
    <xf borderId="0" fillId="0" fontId="3" numFmtId="49" xfId="0" applyAlignment="1" applyFont="1" applyNumberFormat="1">
      <alignment shrinkToFit="0" vertical="center" wrapText="0"/>
    </xf>
    <xf borderId="0" fillId="3" fontId="4" numFmtId="0" xfId="0" applyAlignment="1" applyFont="1">
      <alignment horizontal="left" readingOrder="0" shrinkToFit="0" vertical="center" wrapText="1"/>
    </xf>
    <xf borderId="0" fillId="3" fontId="4" numFmtId="0" xfId="0" applyAlignment="1" applyFont="1">
      <alignment readingOrder="0" shrinkToFit="0" vertical="center" wrapText="1"/>
    </xf>
    <xf borderId="0" fillId="2" fontId="1" numFmtId="49" xfId="0" applyAlignment="1" applyFont="1" applyNumberFormat="1">
      <alignment horizontal="center" shrinkToFit="0" vertical="center" wrapText="1"/>
    </xf>
    <xf borderId="0" fillId="2" fontId="1" numFmtId="49" xfId="0" applyAlignment="1" applyFont="1" applyNumberFormat="1">
      <alignment horizontal="center"/>
    </xf>
    <xf borderId="0" fillId="4" fontId="10" numFmtId="49" xfId="0" applyAlignment="1" applyFont="1" applyNumberFormat="1">
      <alignment horizontal="center" vertical="center"/>
    </xf>
    <xf borderId="0" fillId="4" fontId="3" numFmtId="49" xfId="0" applyAlignment="1" applyFont="1" applyNumberFormat="1">
      <alignment vertical="center"/>
    </xf>
    <xf borderId="0" fillId="4" fontId="11" numFmtId="49" xfId="0" applyAlignment="1" applyFont="1" applyNumberFormat="1">
      <alignment vertical="center"/>
    </xf>
    <xf borderId="0" fillId="4" fontId="11" numFmtId="49" xfId="0" applyFont="1" applyNumberFormat="1"/>
    <xf borderId="0" fillId="10" fontId="4" numFmtId="49" xfId="0" applyAlignment="1" applyFont="1" applyNumberFormat="1">
      <alignment shrinkToFit="0" vertical="center" wrapText="1"/>
    </xf>
    <xf borderId="0" fillId="0" fontId="3" numFmtId="49" xfId="0" applyAlignment="1" applyFont="1" applyNumberFormat="1">
      <alignment shrinkToFit="0" vertical="center" wrapText="1"/>
    </xf>
    <xf borderId="0" fillId="7" fontId="3" numFmtId="49" xfId="0" applyAlignment="1" applyFont="1" applyNumberFormat="1">
      <alignment horizontal="center" vertical="center"/>
    </xf>
    <xf borderId="0" fillId="8" fontId="3" numFmtId="49" xfId="0" applyAlignment="1" applyFont="1" applyNumberFormat="1">
      <alignment horizontal="center" readingOrder="0"/>
    </xf>
    <xf borderId="0" fillId="0" fontId="4" numFmtId="49" xfId="0" applyAlignment="1" applyFont="1" applyNumberFormat="1">
      <alignment readingOrder="0" shrinkToFit="0" vertical="center" wrapText="1"/>
    </xf>
    <xf borderId="0" fillId="8" fontId="3" numFmtId="49" xfId="0" applyAlignment="1" applyFont="1" applyNumberFormat="1">
      <alignment horizontal="center" vertical="center"/>
    </xf>
    <xf borderId="0" fillId="8" fontId="3" numFmtId="49" xfId="0" applyAlignment="1" applyFont="1" applyNumberFormat="1">
      <alignment horizontal="center"/>
    </xf>
    <xf borderId="0" fillId="7" fontId="3" numFmtId="49" xfId="0" applyAlignment="1" applyFont="1" applyNumberFormat="1">
      <alignment horizontal="center"/>
    </xf>
    <xf borderId="0" fillId="0" fontId="4" numFmtId="49" xfId="0" applyAlignment="1" applyFont="1" applyNumberFormat="1">
      <alignment horizontal="left" readingOrder="0" shrinkToFit="0" vertical="center" wrapText="1"/>
    </xf>
    <xf borderId="0" fillId="0" fontId="3" numFmtId="49" xfId="0" applyAlignment="1" applyFont="1" applyNumberFormat="1">
      <alignment readingOrder="0" shrinkToFit="0" vertical="center" wrapText="1"/>
    </xf>
    <xf borderId="0" fillId="3" fontId="4" numFmtId="49" xfId="0" applyAlignment="1" applyFont="1" applyNumberFormat="1">
      <alignment shrinkToFit="0" vertical="center" wrapText="1"/>
    </xf>
    <xf borderId="0" fillId="0" fontId="4" numFmtId="49" xfId="0" applyAlignment="1" applyFont="1" applyNumberFormat="1">
      <alignment readingOrder="0" shrinkToFit="0" vertical="center" wrapText="1"/>
    </xf>
    <xf borderId="0" fillId="3" fontId="4" numFmtId="49" xfId="0" applyAlignment="1" applyFont="1" applyNumberFormat="1">
      <alignment readingOrder="0" shrinkToFit="0" vertical="center" wrapText="1"/>
    </xf>
    <xf borderId="0" fillId="7" fontId="3" numFmtId="49" xfId="0" applyAlignment="1" applyFont="1" applyNumberFormat="1">
      <alignment horizontal="center" readingOrder="0" vertical="center"/>
    </xf>
    <xf borderId="0" fillId="0" fontId="3" numFmtId="49" xfId="0" applyAlignment="1" applyFont="1" applyNumberFormat="1">
      <alignment shrinkToFit="0" vertical="center" wrapText="0"/>
    </xf>
    <xf borderId="12" fillId="2" fontId="1" numFmtId="49" xfId="0" applyAlignment="1" applyBorder="1" applyFont="1" applyNumberFormat="1">
      <alignment horizontal="center" readingOrder="0" shrinkToFit="0" vertical="center" wrapText="0"/>
    </xf>
    <xf borderId="2" fillId="2" fontId="1" numFmtId="49" xfId="0" applyAlignment="1" applyBorder="1" applyFont="1" applyNumberFormat="1">
      <alignment horizontal="center" readingOrder="0" shrinkToFit="0" vertical="center" wrapText="0"/>
    </xf>
    <xf borderId="2" fillId="2" fontId="1" numFmtId="49" xfId="0" applyAlignment="1" applyBorder="1" applyFont="1" applyNumberFormat="1">
      <alignment horizontal="center" readingOrder="0" shrinkToFit="0" vertical="center" wrapText="1"/>
    </xf>
    <xf borderId="2" fillId="2" fontId="1" numFmtId="0" xfId="0" applyAlignment="1" applyBorder="1" applyFont="1">
      <alignment horizontal="center" readingOrder="0" shrinkToFit="0" vertical="center" wrapText="1"/>
    </xf>
    <xf borderId="3" fillId="2" fontId="1" numFmtId="49" xfId="0" applyAlignment="1" applyBorder="1" applyFont="1" applyNumberFormat="1">
      <alignment horizontal="center" readingOrder="0" shrinkToFit="0" vertical="center" wrapText="0"/>
    </xf>
    <xf borderId="0" fillId="0" fontId="2" numFmtId="49" xfId="0" applyAlignment="1" applyFont="1" applyNumberFormat="1">
      <alignment horizontal="center" readingOrder="0" shrinkToFit="0" vertical="center" wrapText="0"/>
    </xf>
    <xf borderId="0" fillId="0" fontId="2" numFmtId="49" xfId="0" applyAlignment="1" applyFont="1" applyNumberFormat="1">
      <alignment horizontal="center" shrinkToFit="0" vertical="center" wrapText="0"/>
    </xf>
    <xf borderId="0" fillId="0" fontId="4" numFmtId="49" xfId="0" applyAlignment="1" applyFont="1" applyNumberFormat="1">
      <alignment shrinkToFit="0" vertical="center" wrapText="1"/>
    </xf>
    <xf borderId="0" fillId="0" fontId="4" numFmtId="49" xfId="0" applyAlignment="1" applyFont="1" applyNumberFormat="1">
      <alignment horizontal="center" shrinkToFit="0" vertical="center" wrapText="0"/>
    </xf>
    <xf borderId="0" fillId="0" fontId="4" numFmtId="49" xfId="0" applyAlignment="1" applyFont="1" applyNumberFormat="1">
      <alignment shrinkToFit="0" vertical="center" wrapText="0"/>
    </xf>
    <xf borderId="0" fillId="3" fontId="4" numFmtId="0" xfId="0" applyAlignment="1" applyFont="1">
      <alignment shrinkToFit="0" vertical="center" wrapText="1"/>
    </xf>
    <xf borderId="0" fillId="0" fontId="4" numFmtId="0" xfId="0" applyAlignment="1" applyFont="1">
      <alignment shrinkToFit="0" vertical="center" wrapText="1"/>
    </xf>
    <xf borderId="0" fillId="0" fontId="4" numFmtId="0" xfId="0" applyAlignment="1" applyFont="1">
      <alignment vertical="center"/>
    </xf>
    <xf borderId="0" fillId="0" fontId="4" numFmtId="49" xfId="0" applyAlignment="1" applyFont="1" applyNumberFormat="1">
      <alignment vertical="center"/>
    </xf>
    <xf borderId="0" fillId="0" fontId="2" numFmtId="49" xfId="0" applyAlignment="1" applyFont="1" applyNumberFormat="1">
      <alignment horizontal="center" vertical="center"/>
    </xf>
    <xf borderId="0" fillId="0" fontId="4" numFmtId="49" xfId="0" applyAlignment="1" applyFont="1" applyNumberFormat="1">
      <alignment horizontal="center" vertical="center"/>
    </xf>
    <xf borderId="0" fillId="5" fontId="2" numFmtId="49" xfId="0" applyAlignment="1" applyFont="1" applyNumberFormat="1">
      <alignment horizontal="center" readingOrder="0" shrinkToFit="0" vertical="center" wrapText="0"/>
    </xf>
    <xf borderId="0" fillId="5" fontId="2" numFmtId="49" xfId="0" applyAlignment="1" applyFont="1" applyNumberFormat="1">
      <alignment horizontal="center" shrinkToFit="0" vertical="center" wrapText="0"/>
    </xf>
    <xf borderId="0" fillId="5" fontId="4" numFmtId="49" xfId="0" applyAlignment="1" applyFont="1" applyNumberFormat="1">
      <alignment shrinkToFit="0" vertical="center" wrapText="1"/>
    </xf>
    <xf borderId="0" fillId="5" fontId="4" numFmtId="49" xfId="0" applyAlignment="1" applyFont="1" applyNumberFormat="1">
      <alignment horizontal="center" shrinkToFit="0" vertical="center" wrapText="0"/>
    </xf>
    <xf borderId="0" fillId="5" fontId="4" numFmtId="0" xfId="0" applyAlignment="1" applyFont="1">
      <alignment readingOrder="0" vertical="center"/>
    </xf>
    <xf borderId="0" fillId="5" fontId="4" numFmtId="49" xfId="0" applyAlignment="1" applyFont="1" applyNumberFormat="1">
      <alignment shrinkToFit="0" vertical="center" wrapText="0"/>
    </xf>
    <xf borderId="0" fillId="5" fontId="4" numFmtId="0" xfId="0" applyAlignment="1" applyFont="1">
      <alignment shrinkToFit="0" vertical="center" wrapText="1"/>
    </xf>
    <xf borderId="0" fillId="5" fontId="2" numFmtId="49" xfId="0" applyAlignment="1" applyFont="1" applyNumberFormat="1">
      <alignment horizontal="center" vertical="center"/>
    </xf>
    <xf borderId="0" fillId="5" fontId="4" numFmtId="49" xfId="0" applyAlignment="1" applyFont="1" applyNumberFormat="1">
      <alignment horizontal="center" vertical="center"/>
    </xf>
    <xf borderId="0" fillId="5" fontId="4" numFmtId="0" xfId="0" applyAlignment="1" applyFont="1">
      <alignment vertical="center"/>
    </xf>
    <xf borderId="0" fillId="5" fontId="4" numFmtId="49" xfId="0" applyAlignment="1" applyFont="1" applyNumberFormat="1">
      <alignment horizontal="center" readingOrder="0" shrinkToFit="0" vertical="center" wrapText="0"/>
    </xf>
    <xf borderId="8" fillId="0" fontId="2" numFmtId="49" xfId="0" applyAlignment="1" applyBorder="1" applyFont="1" applyNumberFormat="1">
      <alignment horizontal="center" readingOrder="0" shrinkToFit="0" vertical="center" wrapText="0"/>
    </xf>
    <xf borderId="8" fillId="0" fontId="2" numFmtId="49" xfId="0" applyAlignment="1" applyBorder="1" applyFont="1" applyNumberFormat="1">
      <alignment horizontal="center" shrinkToFit="0" vertical="center" wrapText="0"/>
    </xf>
    <xf borderId="8" fillId="0" fontId="4" numFmtId="49" xfId="0" applyAlignment="1" applyBorder="1" applyFont="1" applyNumberFormat="1">
      <alignment shrinkToFit="0" vertical="center" wrapText="1"/>
    </xf>
    <xf borderId="8" fillId="0" fontId="4" numFmtId="49" xfId="0" applyAlignment="1" applyBorder="1" applyFont="1" applyNumberFormat="1">
      <alignment horizontal="center" shrinkToFit="0" vertical="center" wrapText="0"/>
    </xf>
    <xf borderId="8" fillId="0" fontId="4" numFmtId="0" xfId="0" applyAlignment="1" applyBorder="1" applyFont="1">
      <alignment readingOrder="0" vertical="center"/>
    </xf>
    <xf borderId="8" fillId="0" fontId="4" numFmtId="49" xfId="0" applyAlignment="1" applyBorder="1" applyFont="1" applyNumberFormat="1">
      <alignment shrinkToFit="0" vertical="center" wrapText="0"/>
    </xf>
    <xf borderId="8" fillId="0" fontId="4" numFmtId="0" xfId="0" applyAlignment="1" applyBorder="1" applyFont="1">
      <alignment shrinkToFit="0" vertical="center" wrapText="1"/>
    </xf>
    <xf borderId="0" fillId="4" fontId="2" numFmtId="49" xfId="0" applyAlignment="1" applyFont="1" applyNumberFormat="1">
      <alignment horizontal="center" readingOrder="0" shrinkToFit="0" vertical="center" wrapText="0"/>
    </xf>
    <xf borderId="0" fillId="4" fontId="2" numFmtId="49" xfId="0" applyAlignment="1" applyFont="1" applyNumberFormat="1">
      <alignment horizontal="center" shrinkToFit="0" vertical="center" wrapText="0"/>
    </xf>
    <xf borderId="0" fillId="4" fontId="4" numFmtId="49" xfId="0" applyAlignment="1" applyFont="1" applyNumberFormat="1">
      <alignment shrinkToFit="0" vertical="center" wrapText="1"/>
    </xf>
    <xf borderId="0" fillId="4" fontId="4" numFmtId="49" xfId="0" applyAlignment="1" applyFont="1" applyNumberFormat="1">
      <alignment horizontal="center" shrinkToFit="0" vertical="center" wrapText="0"/>
    </xf>
    <xf borderId="0" fillId="4" fontId="4" numFmtId="0" xfId="0" applyAlignment="1" applyFont="1">
      <alignment readingOrder="0" vertical="center"/>
    </xf>
    <xf borderId="0" fillId="4" fontId="4" numFmtId="49" xfId="0" applyAlignment="1" applyFont="1" applyNumberFormat="1">
      <alignment vertical="center"/>
    </xf>
    <xf borderId="0" fillId="4" fontId="2" numFmtId="49" xfId="0" applyAlignment="1" applyFont="1" applyNumberFormat="1">
      <alignment horizontal="center" vertical="center"/>
    </xf>
    <xf borderId="0" fillId="4" fontId="4" numFmtId="0" xfId="0" applyAlignment="1" applyFont="1">
      <alignment shrinkToFit="0" vertical="center" wrapText="1"/>
    </xf>
    <xf borderId="0" fillId="4" fontId="4" numFmtId="49" xfId="0" applyAlignment="1" applyFont="1" applyNumberFormat="1">
      <alignment horizontal="center" vertical="center"/>
    </xf>
    <xf borderId="0" fillId="4" fontId="4" numFmtId="49" xfId="0" applyAlignment="1" applyFont="1" applyNumberFormat="1">
      <alignment shrinkToFit="0" vertical="center" wrapText="0"/>
    </xf>
    <xf borderId="0" fillId="4" fontId="4" numFmtId="49" xfId="0" applyAlignment="1" applyFont="1" applyNumberFormat="1">
      <alignment horizontal="center" readingOrder="0" shrinkToFit="0" vertical="center" wrapText="0"/>
    </xf>
    <xf borderId="0" fillId="0" fontId="4" numFmtId="49" xfId="0" applyAlignment="1" applyFont="1" applyNumberFormat="1">
      <alignment horizontal="center" readingOrder="0" shrinkToFit="0" vertical="center" wrapText="0"/>
    </xf>
    <xf borderId="0" fillId="4" fontId="4" numFmtId="0" xfId="0" applyAlignment="1" applyFont="1">
      <alignment vertical="center"/>
    </xf>
    <xf borderId="2" fillId="0" fontId="2" numFmtId="49" xfId="0" applyAlignment="1" applyBorder="1" applyFont="1" applyNumberFormat="1">
      <alignment horizontal="center" readingOrder="0" shrinkToFit="0" vertical="center" wrapText="0"/>
    </xf>
    <xf borderId="2" fillId="0" fontId="2" numFmtId="49" xfId="0" applyAlignment="1" applyBorder="1" applyFont="1" applyNumberFormat="1">
      <alignment horizontal="center" shrinkToFit="0" vertical="center" wrapText="0"/>
    </xf>
    <xf borderId="2" fillId="0" fontId="4" numFmtId="49" xfId="0" applyAlignment="1" applyBorder="1" applyFont="1" applyNumberFormat="1">
      <alignment shrinkToFit="0" vertical="center" wrapText="1"/>
    </xf>
    <xf borderId="2" fillId="0" fontId="4" numFmtId="49" xfId="0" applyAlignment="1" applyBorder="1" applyFont="1" applyNumberFormat="1">
      <alignment horizontal="center" shrinkToFit="0" vertical="center" wrapText="0"/>
    </xf>
    <xf borderId="2" fillId="0" fontId="4" numFmtId="0" xfId="0" applyAlignment="1" applyBorder="1" applyFont="1">
      <alignment vertical="center"/>
    </xf>
    <xf borderId="2" fillId="0" fontId="4" numFmtId="49" xfId="0" applyAlignment="1" applyBorder="1" applyFont="1" applyNumberFormat="1">
      <alignment vertical="center"/>
    </xf>
    <xf borderId="2" fillId="0" fontId="2" numFmtId="49" xfId="0" applyAlignment="1" applyBorder="1" applyFont="1" applyNumberFormat="1">
      <alignment horizontal="center" vertical="center"/>
    </xf>
    <xf borderId="2" fillId="0" fontId="4" numFmtId="0" xfId="0" applyAlignment="1" applyBorder="1" applyFont="1">
      <alignment shrinkToFit="0" vertical="center" wrapText="1"/>
    </xf>
    <xf borderId="2" fillId="0" fontId="4" numFmtId="49" xfId="0" applyAlignment="1" applyBorder="1" applyFont="1" applyNumberFormat="1">
      <alignment horizontal="center" vertical="center"/>
    </xf>
    <xf borderId="0" fillId="3" fontId="2" numFmtId="49" xfId="0" applyAlignment="1" applyFont="1" applyNumberFormat="1">
      <alignment horizontal="center" readingOrder="0" shrinkToFit="0" vertical="center" wrapText="0"/>
    </xf>
    <xf borderId="0" fillId="3" fontId="2" numFmtId="49" xfId="0" applyAlignment="1" applyFont="1" applyNumberFormat="1">
      <alignment horizontal="center" shrinkToFit="0" vertical="center" wrapText="0"/>
    </xf>
    <xf borderId="0" fillId="3" fontId="4" numFmtId="49" xfId="0" applyAlignment="1" applyFont="1" applyNumberFormat="1">
      <alignment shrinkToFit="0" vertical="center" wrapText="1"/>
    </xf>
    <xf borderId="0" fillId="3" fontId="4" numFmtId="49" xfId="0" applyAlignment="1" applyFont="1" applyNumberFormat="1">
      <alignment horizontal="center" readingOrder="0" shrinkToFit="0" vertical="center" wrapText="0"/>
    </xf>
    <xf borderId="0" fillId="3" fontId="4" numFmtId="49" xfId="0" applyAlignment="1" applyFont="1" applyNumberFormat="1">
      <alignment shrinkToFit="0" vertical="center" wrapText="0"/>
    </xf>
    <xf borderId="0" fillId="3" fontId="4" numFmtId="49" xfId="0" applyAlignment="1" applyFont="1" applyNumberFormat="1">
      <alignment horizontal="center" shrinkToFit="0" vertical="center" wrapText="0"/>
    </xf>
    <xf borderId="0" fillId="3" fontId="4" numFmtId="49" xfId="0" applyAlignment="1" applyFont="1" applyNumberFormat="1">
      <alignment vertical="center"/>
    </xf>
    <xf borderId="0" fillId="3" fontId="2" numFmtId="49" xfId="0" applyAlignment="1" applyFont="1" applyNumberFormat="1">
      <alignment horizontal="center" vertical="center"/>
    </xf>
    <xf borderId="0" fillId="3" fontId="4" numFmtId="49" xfId="0" applyAlignment="1" applyFont="1" applyNumberFormat="1">
      <alignment horizontal="center" vertical="center"/>
    </xf>
    <xf borderId="0" fillId="5" fontId="4" numFmtId="49" xfId="0" applyAlignment="1" applyFont="1" applyNumberFormat="1">
      <alignment readingOrder="0" vertical="center"/>
    </xf>
    <xf borderId="0" fillId="5" fontId="2" numFmtId="49" xfId="0" applyAlignment="1" applyFont="1" applyNumberFormat="1">
      <alignment horizontal="center" shrinkToFit="0" vertical="center" wrapText="0"/>
    </xf>
    <xf borderId="0" fillId="5" fontId="4" numFmtId="49" xfId="0" applyAlignment="1" applyFont="1" applyNumberFormat="1">
      <alignment horizontal="center" shrinkToFit="0" vertical="center" wrapText="0"/>
    </xf>
    <xf borderId="5" fillId="0" fontId="2" numFmtId="49" xfId="0" applyAlignment="1" applyBorder="1" applyFont="1" applyNumberFormat="1">
      <alignment horizontal="center" readingOrder="0" shrinkToFit="0" vertical="center" wrapText="0"/>
    </xf>
    <xf borderId="5" fillId="0" fontId="2" numFmtId="49" xfId="0" applyAlignment="1" applyBorder="1" applyFont="1" applyNumberFormat="1">
      <alignment horizontal="center" shrinkToFit="0" vertical="center" wrapText="0"/>
    </xf>
    <xf borderId="5" fillId="0" fontId="4" numFmtId="49" xfId="0" applyAlignment="1" applyBorder="1" applyFont="1" applyNumberFormat="1">
      <alignment shrinkToFit="0" vertical="center" wrapText="1"/>
    </xf>
    <xf borderId="5" fillId="0" fontId="4" numFmtId="49" xfId="0" applyAlignment="1" applyBorder="1" applyFont="1" applyNumberFormat="1">
      <alignment horizontal="center" readingOrder="0" shrinkToFit="0" vertical="center" wrapText="0"/>
    </xf>
    <xf borderId="5" fillId="0" fontId="4" numFmtId="0" xfId="0" applyAlignment="1" applyBorder="1" applyFont="1">
      <alignment readingOrder="0" vertical="center"/>
    </xf>
    <xf borderId="5" fillId="0" fontId="4" numFmtId="49" xfId="0" applyAlignment="1" applyBorder="1" applyFont="1" applyNumberFormat="1">
      <alignment vertical="center"/>
    </xf>
    <xf borderId="5" fillId="0" fontId="2" numFmtId="49" xfId="0" applyAlignment="1" applyBorder="1" applyFont="1" applyNumberFormat="1">
      <alignment horizontal="center" vertical="center"/>
    </xf>
    <xf borderId="5" fillId="0" fontId="4" numFmtId="0" xfId="0" applyAlignment="1" applyBorder="1" applyFont="1">
      <alignment shrinkToFit="0" vertical="center" wrapText="1"/>
    </xf>
    <xf borderId="5" fillId="0" fontId="4" numFmtId="49" xfId="0" applyAlignment="1" applyBorder="1" applyFont="1" applyNumberFormat="1">
      <alignment horizontal="center" vertical="center"/>
    </xf>
    <xf borderId="8" fillId="0" fontId="4" numFmtId="0" xfId="0" applyAlignment="1" applyBorder="1" applyFont="1">
      <alignment vertical="center"/>
    </xf>
    <xf borderId="8" fillId="0" fontId="4" numFmtId="49" xfId="0" applyAlignment="1" applyBorder="1" applyFont="1" applyNumberFormat="1">
      <alignment vertical="center"/>
    </xf>
    <xf borderId="8" fillId="0" fontId="2" numFmtId="49" xfId="0" applyAlignment="1" applyBorder="1" applyFont="1" applyNumberFormat="1">
      <alignment horizontal="center" vertical="center"/>
    </xf>
    <xf borderId="8" fillId="0" fontId="4" numFmtId="49" xfId="0" applyAlignment="1" applyBorder="1" applyFont="1" applyNumberFormat="1">
      <alignment horizontal="center" vertical="center"/>
    </xf>
    <xf borderId="5" fillId="4" fontId="2" numFmtId="49" xfId="0" applyAlignment="1" applyBorder="1" applyFont="1" applyNumberFormat="1">
      <alignment horizontal="center" readingOrder="0" shrinkToFit="0" vertical="center" wrapText="0"/>
    </xf>
    <xf borderId="5" fillId="4" fontId="2" numFmtId="49" xfId="0" applyAlignment="1" applyBorder="1" applyFont="1" applyNumberFormat="1">
      <alignment horizontal="center" shrinkToFit="0" vertical="center" wrapText="0"/>
    </xf>
    <xf borderId="5" fillId="4" fontId="4" numFmtId="49" xfId="0" applyAlignment="1" applyBorder="1" applyFont="1" applyNumberFormat="1">
      <alignment shrinkToFit="0" vertical="center" wrapText="1"/>
    </xf>
    <xf borderId="5" fillId="4" fontId="4" numFmtId="49" xfId="0" applyAlignment="1" applyBorder="1" applyFont="1" applyNumberFormat="1">
      <alignment horizontal="center" shrinkToFit="0" vertical="center" wrapText="0"/>
    </xf>
    <xf borderId="5" fillId="4" fontId="4" numFmtId="0" xfId="0" applyAlignment="1" applyBorder="1" applyFont="1">
      <alignment readingOrder="0" vertical="center"/>
    </xf>
    <xf borderId="5" fillId="4" fontId="4" numFmtId="49" xfId="0" applyAlignment="1" applyBorder="1" applyFont="1" applyNumberFormat="1">
      <alignment vertical="center"/>
    </xf>
    <xf borderId="5" fillId="4" fontId="2" numFmtId="49" xfId="0" applyAlignment="1" applyBorder="1" applyFont="1" applyNumberFormat="1">
      <alignment horizontal="center" vertical="center"/>
    </xf>
    <xf borderId="5" fillId="4" fontId="4" numFmtId="0" xfId="0" applyAlignment="1" applyBorder="1" applyFont="1">
      <alignment shrinkToFit="0" vertical="center" wrapText="1"/>
    </xf>
    <xf borderId="5" fillId="4" fontId="4" numFmtId="49" xfId="0" applyAlignment="1" applyBorder="1" applyFont="1" applyNumberFormat="1">
      <alignment horizontal="center" vertical="center"/>
    </xf>
    <xf borderId="5" fillId="5" fontId="2" numFmtId="49" xfId="0" applyAlignment="1" applyBorder="1" applyFont="1" applyNumberFormat="1">
      <alignment horizontal="center" readingOrder="0" shrinkToFit="0" vertical="center" wrapText="0"/>
    </xf>
    <xf borderId="5" fillId="5" fontId="2" numFmtId="49" xfId="0" applyAlignment="1" applyBorder="1" applyFont="1" applyNumberFormat="1">
      <alignment horizontal="center" shrinkToFit="0" vertical="center" wrapText="0"/>
    </xf>
    <xf borderId="5" fillId="5" fontId="4" numFmtId="49" xfId="0" applyAlignment="1" applyBorder="1" applyFont="1" applyNumberFormat="1">
      <alignment shrinkToFit="0" vertical="center" wrapText="1"/>
    </xf>
    <xf borderId="5" fillId="5" fontId="4" numFmtId="49" xfId="0" applyAlignment="1" applyBorder="1" applyFont="1" applyNumberFormat="1">
      <alignment horizontal="center" shrinkToFit="0" vertical="center" wrapText="0"/>
    </xf>
    <xf borderId="5" fillId="5" fontId="4" numFmtId="0" xfId="0" applyAlignment="1" applyBorder="1" applyFont="1">
      <alignment readingOrder="0" vertical="center"/>
    </xf>
    <xf borderId="5" fillId="5" fontId="4" numFmtId="49" xfId="0" applyAlignment="1" applyBorder="1" applyFont="1" applyNumberFormat="1">
      <alignment shrinkToFit="0" vertical="center" wrapText="0"/>
    </xf>
    <xf borderId="5" fillId="5" fontId="4" numFmtId="0" xfId="0" applyAlignment="1" applyBorder="1" applyFont="1">
      <alignment shrinkToFit="0" vertical="center" wrapText="1"/>
    </xf>
    <xf borderId="8" fillId="5" fontId="2" numFmtId="49" xfId="0" applyAlignment="1" applyBorder="1" applyFont="1" applyNumberFormat="1">
      <alignment horizontal="center" readingOrder="0" shrinkToFit="0" vertical="center" wrapText="0"/>
    </xf>
    <xf borderId="8" fillId="5" fontId="2" numFmtId="49" xfId="0" applyAlignment="1" applyBorder="1" applyFont="1" applyNumberFormat="1">
      <alignment horizontal="center" shrinkToFit="0" vertical="center" wrapText="0"/>
    </xf>
    <xf borderId="8" fillId="5" fontId="4" numFmtId="49" xfId="0" applyAlignment="1" applyBorder="1" applyFont="1" applyNumberFormat="1">
      <alignment shrinkToFit="0" vertical="center" wrapText="1"/>
    </xf>
    <xf borderId="8" fillId="5" fontId="4" numFmtId="49" xfId="0" applyAlignment="1" applyBorder="1" applyFont="1" applyNumberFormat="1">
      <alignment horizontal="center" shrinkToFit="0" vertical="center" wrapText="0"/>
    </xf>
    <xf borderId="8" fillId="5" fontId="4" numFmtId="0" xfId="0" applyAlignment="1" applyBorder="1" applyFont="1">
      <alignment vertical="center"/>
    </xf>
    <xf borderId="8" fillId="5" fontId="4" numFmtId="49" xfId="0" applyAlignment="1" applyBorder="1" applyFont="1" applyNumberFormat="1">
      <alignment vertical="center"/>
    </xf>
    <xf borderId="8" fillId="5" fontId="2" numFmtId="49" xfId="0" applyAlignment="1" applyBorder="1" applyFont="1" applyNumberFormat="1">
      <alignment horizontal="center" vertical="center"/>
    </xf>
    <xf borderId="8" fillId="5" fontId="4" numFmtId="0" xfId="0" applyAlignment="1" applyBorder="1" applyFont="1">
      <alignment shrinkToFit="0" vertical="center" wrapText="1"/>
    </xf>
    <xf borderId="8" fillId="5" fontId="4" numFmtId="49" xfId="0" applyAlignment="1" applyBorder="1" applyFont="1" applyNumberFormat="1">
      <alignment horizontal="center" vertical="center"/>
    </xf>
    <xf borderId="8" fillId="4" fontId="2" numFmtId="49" xfId="0" applyAlignment="1" applyBorder="1" applyFont="1" applyNumberFormat="1">
      <alignment horizontal="center" readingOrder="0" shrinkToFit="0" vertical="center" wrapText="0"/>
    </xf>
    <xf borderId="8" fillId="4" fontId="2" numFmtId="49" xfId="0" applyAlignment="1" applyBorder="1" applyFont="1" applyNumberFormat="1">
      <alignment horizontal="center" shrinkToFit="0" vertical="center" wrapText="0"/>
    </xf>
    <xf borderId="8" fillId="4" fontId="4" numFmtId="49" xfId="0" applyAlignment="1" applyBorder="1" applyFont="1" applyNumberFormat="1">
      <alignment shrinkToFit="0" vertical="center" wrapText="1"/>
    </xf>
    <xf borderId="8" fillId="4" fontId="4" numFmtId="49" xfId="0" applyAlignment="1" applyBorder="1" applyFont="1" applyNumberFormat="1">
      <alignment horizontal="center" shrinkToFit="0" vertical="center" wrapText="0"/>
    </xf>
    <xf borderId="8" fillId="4" fontId="4" numFmtId="0" xfId="0" applyAlignment="1" applyBorder="1" applyFont="1">
      <alignment readingOrder="0" vertical="center"/>
    </xf>
    <xf borderId="8" fillId="4" fontId="4" numFmtId="49" xfId="0" applyAlignment="1" applyBorder="1" applyFont="1" applyNumberFormat="1">
      <alignment vertical="center"/>
    </xf>
    <xf borderId="8" fillId="4" fontId="2" numFmtId="49" xfId="0" applyAlignment="1" applyBorder="1" applyFont="1" applyNumberFormat="1">
      <alignment horizontal="center" vertical="center"/>
    </xf>
    <xf borderId="8" fillId="4" fontId="4" numFmtId="0" xfId="0" applyAlignment="1" applyBorder="1" applyFont="1">
      <alignment shrinkToFit="0" vertical="center" wrapText="1"/>
    </xf>
    <xf borderId="8" fillId="4" fontId="4" numFmtId="49" xfId="0" applyAlignment="1" applyBorder="1" applyFont="1" applyNumberFormat="1">
      <alignment horizontal="center" vertical="center"/>
    </xf>
    <xf borderId="8" fillId="4" fontId="4" numFmtId="49" xfId="0" applyAlignment="1" applyBorder="1" applyFont="1" applyNumberFormat="1">
      <alignment shrinkToFit="0" vertical="center" wrapText="0"/>
    </xf>
    <xf borderId="5" fillId="3" fontId="2" numFmtId="49" xfId="0" applyAlignment="1" applyBorder="1" applyFont="1" applyNumberFormat="1">
      <alignment horizontal="center" readingOrder="0" shrinkToFit="0" vertical="center" wrapText="0"/>
    </xf>
    <xf borderId="5" fillId="3" fontId="2" numFmtId="49" xfId="0" applyAlignment="1" applyBorder="1" applyFont="1" applyNumberFormat="1">
      <alignment horizontal="center" shrinkToFit="0" vertical="center" wrapText="0"/>
    </xf>
    <xf borderId="5" fillId="3" fontId="4" numFmtId="49" xfId="0" applyAlignment="1" applyBorder="1" applyFont="1" applyNumberFormat="1">
      <alignment shrinkToFit="0" vertical="center" wrapText="1"/>
    </xf>
    <xf borderId="5" fillId="3" fontId="4" numFmtId="49" xfId="0" applyAlignment="1" applyBorder="1" applyFont="1" applyNumberFormat="1">
      <alignment horizontal="center" shrinkToFit="0" vertical="center" wrapText="0"/>
    </xf>
    <xf borderId="5" fillId="3" fontId="4" numFmtId="0" xfId="0" applyAlignment="1" applyBorder="1" applyFont="1">
      <alignment readingOrder="0" vertical="center"/>
    </xf>
    <xf borderId="5" fillId="3" fontId="4" numFmtId="49" xfId="0" applyAlignment="1" applyBorder="1" applyFont="1" applyNumberFormat="1">
      <alignment shrinkToFit="0" vertical="center" wrapText="0"/>
    </xf>
    <xf borderId="5" fillId="3" fontId="4" numFmtId="0" xfId="0" applyAlignment="1" applyBorder="1" applyFont="1">
      <alignment shrinkToFit="0" vertical="center" wrapText="1"/>
    </xf>
    <xf borderId="0" fillId="0" fontId="4" numFmtId="49" xfId="0" applyAlignment="1" applyFont="1" applyNumberFormat="1">
      <alignment horizontal="center" shrinkToFit="0" vertical="center" wrapText="0"/>
    </xf>
    <xf borderId="0" fillId="5" fontId="4" numFmtId="0" xfId="0" applyAlignment="1" applyFont="1">
      <alignment readingOrder="0" shrinkToFit="0" vertical="center" wrapText="1"/>
    </xf>
    <xf borderId="0" fillId="4" fontId="4" numFmtId="0" xfId="0" applyAlignment="1" applyFont="1">
      <alignment readingOrder="0" shrinkToFit="0" vertical="center" wrapText="1"/>
    </xf>
    <xf borderId="0" fillId="3" fontId="4" numFmtId="0" xfId="0" applyAlignment="1" applyFont="1">
      <alignment vertical="center"/>
    </xf>
    <xf borderId="0" fillId="0" fontId="4" numFmtId="0" xfId="0" applyAlignment="1" applyFont="1">
      <alignment readingOrder="0" vertical="center"/>
    </xf>
    <xf borderId="0" fillId="0" fontId="2" numFmtId="49" xfId="0" applyAlignment="1" applyFont="1" applyNumberFormat="1">
      <alignment horizontal="center" readingOrder="0" vertical="center"/>
    </xf>
    <xf borderId="0" fillId="0" fontId="4" numFmtId="49" xfId="0" applyAlignment="1" applyFont="1" applyNumberFormat="1">
      <alignment horizontal="center" readingOrder="0" vertical="center"/>
    </xf>
    <xf borderId="0" fillId="4" fontId="4" numFmtId="0" xfId="0" applyAlignment="1" applyFont="1">
      <alignment readingOrder="0" vertical="center"/>
    </xf>
    <xf borderId="0" fillId="4" fontId="2" numFmtId="49" xfId="0" applyAlignment="1" applyFont="1" applyNumberFormat="1">
      <alignment horizontal="center" readingOrder="0" vertical="center"/>
    </xf>
    <xf borderId="0" fillId="4" fontId="4" numFmtId="49" xfId="0" applyAlignment="1" applyFont="1" applyNumberFormat="1">
      <alignment horizontal="center" readingOrder="0" vertical="center"/>
    </xf>
    <xf borderId="0" fillId="3" fontId="4" numFmtId="0" xfId="0" applyAlignment="1" applyFont="1">
      <alignment readingOrder="0" vertical="center"/>
    </xf>
    <xf borderId="0" fillId="3" fontId="2" numFmtId="49" xfId="0" applyAlignment="1" applyFont="1" applyNumberFormat="1">
      <alignment horizontal="center" readingOrder="0" vertical="center"/>
    </xf>
    <xf borderId="0" fillId="3" fontId="4" numFmtId="49" xfId="0" applyAlignment="1" applyFont="1" applyNumberFormat="1">
      <alignment horizontal="center" readingOrder="0" vertical="center"/>
    </xf>
    <xf quotePrefix="1" borderId="8" fillId="3" fontId="2" numFmtId="49" xfId="0" applyAlignment="1" applyBorder="1" applyFont="1" applyNumberFormat="1">
      <alignment horizontal="center" readingOrder="0" vertical="center"/>
    </xf>
    <xf borderId="8" fillId="3" fontId="2" numFmtId="49" xfId="0" applyAlignment="1" applyBorder="1" applyFont="1" applyNumberFormat="1">
      <alignment horizontal="center" shrinkToFit="0" vertical="center" wrapText="0"/>
    </xf>
    <xf borderId="8" fillId="3" fontId="4" numFmtId="49" xfId="0" applyAlignment="1" applyBorder="1" applyFont="1" applyNumberFormat="1">
      <alignment shrinkToFit="0" vertical="center" wrapText="1"/>
    </xf>
    <xf borderId="8" fillId="3" fontId="2" numFmtId="49" xfId="0" applyAlignment="1" applyBorder="1" applyFont="1" applyNumberFormat="1">
      <alignment horizontal="center" shrinkToFit="0" vertical="center" wrapText="0"/>
    </xf>
    <xf borderId="8" fillId="3" fontId="4" numFmtId="49" xfId="0" applyAlignment="1" applyBorder="1" applyFont="1" applyNumberFormat="1">
      <alignment horizontal="center" shrinkToFit="0" vertical="center" wrapText="0"/>
    </xf>
    <xf borderId="8" fillId="3" fontId="2" numFmtId="49" xfId="0" applyAlignment="1" applyBorder="1" applyFont="1" applyNumberFormat="1">
      <alignment horizontal="center" vertical="center"/>
    </xf>
    <xf borderId="8" fillId="3" fontId="4" numFmtId="0" xfId="0" applyAlignment="1" applyBorder="1" applyFont="1">
      <alignment vertical="center"/>
    </xf>
    <xf borderId="8" fillId="3" fontId="4" numFmtId="49" xfId="0" applyAlignment="1" applyBorder="1" applyFont="1" applyNumberFormat="1">
      <alignment vertical="center"/>
    </xf>
    <xf borderId="8" fillId="3" fontId="4" numFmtId="0" xfId="0" applyAlignment="1" applyBorder="1" applyFont="1">
      <alignment shrinkToFit="0" vertical="center" wrapText="1"/>
    </xf>
    <xf borderId="8" fillId="3" fontId="4" numFmtId="49" xfId="0" applyAlignment="1" applyBorder="1" applyFont="1" applyNumberFormat="1">
      <alignment horizontal="center" vertical="center"/>
    </xf>
    <xf borderId="2" fillId="4" fontId="2" numFmtId="49" xfId="0" applyAlignment="1" applyBorder="1" applyFont="1" applyNumberFormat="1">
      <alignment horizontal="center" readingOrder="0" shrinkToFit="0" vertical="center" wrapText="0"/>
    </xf>
    <xf borderId="2" fillId="4" fontId="2" numFmtId="49" xfId="0" applyAlignment="1" applyBorder="1" applyFont="1" applyNumberFormat="1">
      <alignment horizontal="center" shrinkToFit="0" vertical="center" wrapText="0"/>
    </xf>
    <xf borderId="2" fillId="4" fontId="4" numFmtId="49" xfId="0" applyAlignment="1" applyBorder="1" applyFont="1" applyNumberFormat="1">
      <alignment shrinkToFit="0" vertical="center" wrapText="1"/>
    </xf>
    <xf borderId="2" fillId="4" fontId="2" numFmtId="49" xfId="0" applyAlignment="1" applyBorder="1" applyFont="1" applyNumberFormat="1">
      <alignment horizontal="center" vertical="center"/>
    </xf>
    <xf borderId="2" fillId="4" fontId="2" numFmtId="49" xfId="0" applyAlignment="1" applyBorder="1" applyFont="1" applyNumberFormat="1">
      <alignment horizontal="center" shrinkToFit="0" vertical="center" wrapText="0"/>
    </xf>
    <xf borderId="2" fillId="4" fontId="4" numFmtId="49" xfId="0" applyAlignment="1" applyBorder="1" applyFont="1" applyNumberFormat="1">
      <alignment horizontal="center" shrinkToFit="0" vertical="center" wrapText="0"/>
    </xf>
    <xf borderId="2" fillId="4" fontId="4" numFmtId="0" xfId="0" applyAlignment="1" applyBorder="1" applyFont="1">
      <alignment readingOrder="0" vertical="center"/>
    </xf>
    <xf borderId="2" fillId="4" fontId="4" numFmtId="49" xfId="0" applyAlignment="1" applyBorder="1" applyFont="1" applyNumberFormat="1">
      <alignment shrinkToFit="0" vertical="center" wrapText="0"/>
    </xf>
    <xf borderId="2" fillId="4" fontId="4" numFmtId="0" xfId="0" applyAlignment="1" applyBorder="1" applyFont="1">
      <alignment shrinkToFit="0" vertical="center" wrapText="1"/>
    </xf>
    <xf borderId="8" fillId="3" fontId="2" numFmtId="49" xfId="0" applyAlignment="1" applyBorder="1" applyFont="1" applyNumberFormat="1">
      <alignment horizontal="center" readingOrder="0" shrinkToFit="0" vertical="center" wrapText="0"/>
    </xf>
    <xf borderId="8" fillId="3" fontId="4" numFmtId="0" xfId="0" applyAlignment="1" applyBorder="1" applyFont="1">
      <alignment readingOrder="0" vertical="center"/>
    </xf>
    <xf borderId="8" fillId="3" fontId="4" numFmtId="49" xfId="0" applyAlignment="1" applyBorder="1" applyFont="1" applyNumberFormat="1">
      <alignment shrinkToFit="0" vertical="center" wrapText="0"/>
    </xf>
    <xf borderId="0" fillId="0" fontId="7" numFmtId="49" xfId="0" applyAlignment="1" applyFont="1" applyNumberFormat="1">
      <alignment horizontal="center" readingOrder="0" vertical="center"/>
    </xf>
    <xf borderId="5" fillId="3" fontId="2" numFmtId="49" xfId="0" applyAlignment="1" applyBorder="1" applyFont="1" applyNumberFormat="1">
      <alignment horizontal="center" readingOrder="0" vertical="center"/>
    </xf>
    <xf borderId="5" fillId="3" fontId="4" numFmtId="49" xfId="0" applyAlignment="1" applyBorder="1" applyFont="1" applyNumberFormat="1">
      <alignment horizontal="center" readingOrder="0" shrinkToFit="0" vertical="center" wrapText="0"/>
    </xf>
    <xf borderId="0" fillId="4" fontId="2" numFmtId="49" xfId="0" applyAlignment="1" applyFont="1" applyNumberFormat="1">
      <alignment horizontal="center" shrinkToFit="0" vertical="center" wrapText="0"/>
    </xf>
    <xf borderId="0" fillId="4" fontId="4" numFmtId="49" xfId="0" applyAlignment="1" applyFont="1" applyNumberFormat="1">
      <alignment readingOrder="0" shrinkToFit="0" vertical="center" wrapText="0"/>
    </xf>
    <xf borderId="0" fillId="4" fontId="4" numFmtId="49" xfId="0" applyAlignment="1" applyFont="1" applyNumberFormat="1">
      <alignment horizontal="center" shrinkToFit="0" vertical="center" wrapText="0"/>
    </xf>
    <xf borderId="0" fillId="2" fontId="1" numFmtId="0" xfId="0" applyAlignment="1" applyFont="1">
      <alignment horizontal="center" readingOrder="0" shrinkToFit="0" vertical="center" wrapText="1"/>
    </xf>
    <xf borderId="0" fillId="0" fontId="4" numFmtId="0" xfId="0" applyAlignment="1" applyFont="1">
      <alignment horizontal="left" shrinkToFit="0" vertical="center" wrapText="1"/>
    </xf>
    <xf borderId="0" fillId="0" fontId="4" numFmtId="0" xfId="0" applyAlignment="1" applyFont="1">
      <alignment shrinkToFit="0" vertical="center" wrapText="1"/>
    </xf>
    <xf borderId="0" fillId="0" fontId="4" numFmtId="0" xfId="0" applyAlignment="1" applyFont="1">
      <alignment horizontal="center" readingOrder="0" vertical="center"/>
    </xf>
    <xf borderId="0" fillId="0" fontId="4" numFmtId="49" xfId="0" applyAlignment="1" applyFont="1" applyNumberFormat="1">
      <alignment horizontal="left" readingOrder="0" shrinkToFit="0" vertical="center" wrapText="0"/>
    </xf>
    <xf borderId="2" fillId="0" fontId="2" numFmtId="49" xfId="0" applyAlignment="1" applyBorder="1" applyFont="1" applyNumberFormat="1">
      <alignment horizontal="center" vertical="center"/>
    </xf>
    <xf borderId="2" fillId="0" fontId="4" numFmtId="49" xfId="0" applyAlignment="1" applyBorder="1" applyFont="1" applyNumberFormat="1">
      <alignment horizontal="left" vertical="center"/>
    </xf>
    <xf borderId="2" fillId="0" fontId="4" numFmtId="0" xfId="0" applyAlignment="1" applyBorder="1" applyFont="1">
      <alignment shrinkToFit="0" vertical="center" wrapText="1"/>
    </xf>
    <xf borderId="2" fillId="0" fontId="4" numFmtId="0" xfId="0" applyAlignment="1" applyBorder="1" applyFont="1">
      <alignment horizontal="center" vertical="center"/>
    </xf>
    <xf borderId="5" fillId="0" fontId="2" numFmtId="49" xfId="0" applyAlignment="1" applyBorder="1" applyFont="1" applyNumberFormat="1">
      <alignment horizontal="center" shrinkToFit="0" vertical="center" wrapText="0"/>
    </xf>
    <xf borderId="5" fillId="0" fontId="4" numFmtId="49" xfId="0" applyAlignment="1" applyBorder="1" applyFont="1" applyNumberFormat="1">
      <alignment horizontal="left" readingOrder="0" shrinkToFit="0" vertical="center" wrapText="0"/>
    </xf>
    <xf borderId="5" fillId="0" fontId="4" numFmtId="0" xfId="0" applyAlignment="1" applyBorder="1" applyFont="1">
      <alignment shrinkToFit="0" vertical="center" wrapText="1"/>
    </xf>
    <xf borderId="5" fillId="0" fontId="4" numFmtId="0" xfId="0" applyAlignment="1" applyBorder="1" applyFont="1">
      <alignment horizontal="center" readingOrder="0" vertical="center"/>
    </xf>
    <xf borderId="0" fillId="0" fontId="4" numFmtId="49" xfId="0" applyAlignment="1" applyFont="1" applyNumberFormat="1">
      <alignment horizontal="left" readingOrder="0" vertical="center"/>
    </xf>
    <xf borderId="2" fillId="0" fontId="4" numFmtId="0" xfId="0" applyAlignment="1" applyBorder="1" applyFont="1">
      <alignment horizontal="center" readingOrder="0" vertical="center"/>
    </xf>
    <xf borderId="8" fillId="0" fontId="4" numFmtId="49" xfId="0" applyAlignment="1" applyBorder="1" applyFont="1" applyNumberFormat="1">
      <alignment horizontal="left" vertical="center"/>
    </xf>
    <xf borderId="8" fillId="0" fontId="4" numFmtId="0" xfId="0" applyAlignment="1" applyBorder="1" applyFont="1">
      <alignment shrinkToFit="0" vertical="center" wrapText="1"/>
    </xf>
    <xf borderId="8" fillId="0" fontId="4" numFmtId="0" xfId="0" applyAlignment="1" applyBorder="1" applyFont="1">
      <alignment horizontal="center" readingOrder="0" vertical="center"/>
    </xf>
    <xf borderId="8" fillId="0" fontId="2" numFmtId="49" xfId="0" applyAlignment="1" applyBorder="1" applyFont="1" applyNumberFormat="1">
      <alignment horizontal="center" shrinkToFit="0" vertical="center" wrapText="0"/>
    </xf>
    <xf borderId="8" fillId="0" fontId="4" numFmtId="49" xfId="0" applyAlignment="1" applyBorder="1" applyFont="1" applyNumberFormat="1">
      <alignment horizontal="left" readingOrder="0" shrinkToFit="0" vertical="center" wrapText="0"/>
    </xf>
    <xf borderId="5" fillId="0" fontId="4" numFmtId="49" xfId="0" applyAlignment="1" applyBorder="1" applyFont="1" applyNumberFormat="1">
      <alignment horizontal="left" readingOrder="0" vertical="center"/>
    </xf>
    <xf borderId="0" fillId="0" fontId="4" numFmtId="49" xfId="0" applyAlignment="1" applyFont="1" applyNumberFormat="1">
      <alignment horizontal="left" vertical="center"/>
    </xf>
    <xf borderId="5" fillId="0" fontId="4" numFmtId="0" xfId="0" applyAlignment="1" applyBorder="1" applyFont="1">
      <alignment vertical="center"/>
    </xf>
    <xf borderId="2" fillId="0" fontId="4" numFmtId="49" xfId="0" applyAlignment="1" applyBorder="1" applyFont="1" applyNumberFormat="1">
      <alignment horizontal="left" readingOrder="0" shrinkToFit="0" vertical="center" wrapText="0"/>
    </xf>
    <xf borderId="2" fillId="0" fontId="4" numFmtId="0" xfId="0" applyAlignment="1" applyBorder="1" applyFont="1">
      <alignment readingOrder="0" vertical="center"/>
    </xf>
    <xf borderId="8" fillId="0" fontId="4" numFmtId="0" xfId="0" applyAlignment="1" applyBorder="1" applyFont="1">
      <alignment horizontal="center" vertical="center"/>
    </xf>
    <xf borderId="5" fillId="0" fontId="4" numFmtId="49" xfId="0" applyAlignment="1" applyBorder="1" applyFont="1" applyNumberFormat="1">
      <alignment horizontal="left" vertical="center"/>
    </xf>
    <xf borderId="5" fillId="0" fontId="4" numFmtId="0" xfId="0" applyAlignment="1" applyBorder="1" applyFont="1">
      <alignment horizontal="center" vertical="center"/>
    </xf>
    <xf borderId="0" fillId="3" fontId="4" numFmtId="0" xfId="0" applyAlignment="1" applyFont="1">
      <alignment horizontal="center" readingOrder="0" vertical="center"/>
    </xf>
    <xf borderId="0" fillId="0" fontId="2" numFmtId="0" xfId="0" applyAlignment="1" applyFont="1">
      <alignment horizontal="center" vertical="center"/>
    </xf>
    <xf borderId="0" fillId="2" fontId="12" numFmtId="49" xfId="0" applyAlignment="1" applyFont="1" applyNumberFormat="1">
      <alignment horizontal="center" readingOrder="0" vertical="center"/>
    </xf>
    <xf borderId="0" fillId="2" fontId="12" numFmtId="49" xfId="0" applyAlignment="1" applyFont="1" applyNumberFormat="1">
      <alignment horizontal="center" readingOrder="0" shrinkToFit="0" vertical="center" wrapText="1"/>
    </xf>
    <xf borderId="0" fillId="3" fontId="6" numFmtId="49" xfId="0" applyAlignment="1" applyFont="1" applyNumberFormat="1">
      <alignment horizontal="center" readingOrder="0" vertical="center"/>
    </xf>
    <xf borderId="0" fillId="3" fontId="13" numFmtId="49" xfId="0" applyAlignment="1" applyFont="1" applyNumberFormat="1">
      <alignment horizontal="center" readingOrder="0" vertical="center"/>
    </xf>
    <xf borderId="0" fillId="3" fontId="3" numFmtId="49" xfId="0" applyAlignment="1" applyFont="1" applyNumberFormat="1">
      <alignment shrinkToFit="0" vertical="center" wrapText="0"/>
    </xf>
    <xf borderId="0" fillId="3" fontId="13" numFmtId="49" xfId="0" applyAlignment="1" applyFont="1" applyNumberFormat="1">
      <alignment horizontal="center" readingOrder="0" shrinkToFit="0" vertical="center" wrapText="1"/>
    </xf>
    <xf borderId="2" fillId="3" fontId="6" numFmtId="49" xfId="0" applyAlignment="1" applyBorder="1" applyFont="1" applyNumberFormat="1">
      <alignment horizontal="center" readingOrder="0" vertical="center"/>
    </xf>
    <xf borderId="2" fillId="3" fontId="13" numFmtId="49" xfId="0" applyAlignment="1" applyBorder="1" applyFont="1" applyNumberFormat="1">
      <alignment horizontal="center" readingOrder="0" vertical="center"/>
    </xf>
    <xf borderId="2" fillId="3" fontId="3" numFmtId="49" xfId="0" applyAlignment="1" applyBorder="1" applyFont="1" applyNumberFormat="1">
      <alignment shrinkToFit="0" vertical="center" wrapText="0"/>
    </xf>
    <xf borderId="2" fillId="3" fontId="13" numFmtId="49" xfId="0" applyAlignment="1" applyBorder="1" applyFont="1" applyNumberFormat="1">
      <alignment horizontal="center" readingOrder="0" shrinkToFit="0" vertical="center" wrapText="1"/>
    </xf>
    <xf borderId="8" fillId="3" fontId="6" numFmtId="49" xfId="0" applyAlignment="1" applyBorder="1" applyFont="1" applyNumberFormat="1">
      <alignment horizontal="center" readingOrder="0" vertical="center"/>
    </xf>
    <xf borderId="8" fillId="3" fontId="13" numFmtId="49" xfId="0" applyAlignment="1" applyBorder="1" applyFont="1" applyNumberFormat="1">
      <alignment horizontal="center" readingOrder="0" vertical="center"/>
    </xf>
    <xf borderId="8" fillId="3" fontId="3" numFmtId="49" xfId="0" applyAlignment="1" applyBorder="1" applyFont="1" applyNumberFormat="1">
      <alignment shrinkToFit="0" vertical="center" wrapText="0"/>
    </xf>
    <xf borderId="8" fillId="3" fontId="13" numFmtId="49" xfId="0" applyAlignment="1" applyBorder="1" applyFont="1" applyNumberFormat="1">
      <alignment horizontal="center" readingOrder="0" shrinkToFit="0" vertical="center" wrapText="1"/>
    </xf>
    <xf borderId="5" fillId="3" fontId="6" numFmtId="49" xfId="0" applyAlignment="1" applyBorder="1" applyFont="1" applyNumberFormat="1">
      <alignment horizontal="center" readingOrder="0" vertical="center"/>
    </xf>
    <xf borderId="5" fillId="3" fontId="13" numFmtId="49" xfId="0" applyAlignment="1" applyBorder="1" applyFont="1" applyNumberFormat="1">
      <alignment horizontal="center" readingOrder="0" vertical="center"/>
    </xf>
    <xf borderId="5" fillId="3" fontId="3" numFmtId="49" xfId="0" applyAlignment="1" applyBorder="1" applyFont="1" applyNumberFormat="1">
      <alignment shrinkToFit="0" vertical="center" wrapText="0"/>
    </xf>
    <xf borderId="5" fillId="3" fontId="13" numFmtId="49" xfId="0" applyAlignment="1" applyBorder="1" applyFont="1" applyNumberFormat="1">
      <alignment horizontal="center" readingOrder="0" shrinkToFit="0" vertical="center" wrapText="1"/>
    </xf>
    <xf borderId="0" fillId="3" fontId="3" numFmtId="49" xfId="0" applyAlignment="1" applyFont="1" applyNumberFormat="1">
      <alignment horizontal="center" vertical="center"/>
    </xf>
    <xf borderId="0" fillId="3" fontId="3" numFmtId="49" xfId="0" applyAlignment="1" applyFont="1" applyNumberFormat="1">
      <alignment vertical="center"/>
    </xf>
    <xf borderId="0" fillId="3" fontId="3" numFmtId="49" xfId="0" applyAlignment="1" applyFont="1" applyNumberFormat="1">
      <alignment horizontal="center" shrinkToFit="0" vertical="center" wrapText="1"/>
    </xf>
    <xf borderId="0" fillId="2" fontId="1" numFmtId="49" xfId="0" applyAlignment="1" applyFont="1" applyNumberFormat="1">
      <alignment horizontal="center" readingOrder="0" shrinkToFit="0" vertical="center" wrapText="0"/>
    </xf>
    <xf borderId="0" fillId="2" fontId="1" numFmtId="49" xfId="0" applyAlignment="1" applyFont="1" applyNumberFormat="1">
      <alignment horizontal="center" shrinkToFit="0" vertical="center" wrapText="1"/>
    </xf>
    <xf borderId="0" fillId="0" fontId="4" numFmtId="49" xfId="0" applyAlignment="1" applyFont="1" applyNumberFormat="1">
      <alignment horizontal="left" shrinkToFit="0" vertical="center" wrapText="0"/>
    </xf>
    <xf borderId="5" fillId="0" fontId="4" numFmtId="49" xfId="0" applyAlignment="1" applyBorder="1" applyFont="1" applyNumberFormat="1">
      <alignment horizontal="center" shrinkToFit="0" vertical="center" wrapText="0"/>
    </xf>
    <xf borderId="5" fillId="0" fontId="4" numFmtId="49" xfId="0" applyAlignment="1" applyBorder="1" applyFont="1" applyNumberFormat="1">
      <alignment horizontal="left" shrinkToFit="0" vertical="center" wrapText="0"/>
    </xf>
    <xf borderId="8" fillId="11" fontId="2" numFmtId="49" xfId="0" applyAlignment="1" applyBorder="1" applyFill="1" applyFont="1" applyNumberFormat="1">
      <alignment horizontal="center" shrinkToFit="0" vertical="center" wrapText="0"/>
    </xf>
    <xf borderId="8" fillId="11" fontId="4" numFmtId="0" xfId="0" applyAlignment="1" applyBorder="1" applyFont="1">
      <alignment readingOrder="0" shrinkToFit="0" vertical="center" wrapText="1"/>
    </xf>
    <xf borderId="8" fillId="11" fontId="4" numFmtId="0" xfId="0" applyAlignment="1" applyBorder="1" applyFont="1">
      <alignment shrinkToFit="0" vertical="center" wrapText="1"/>
    </xf>
    <xf borderId="8" fillId="11" fontId="2" numFmtId="49" xfId="0" applyAlignment="1" applyBorder="1" applyFont="1" applyNumberFormat="1">
      <alignment horizontal="center" readingOrder="0" shrinkToFit="0" vertical="center" wrapText="0"/>
    </xf>
    <xf borderId="8" fillId="11" fontId="2" numFmtId="49" xfId="0" applyAlignment="1" applyBorder="1" applyFont="1" applyNumberFormat="1">
      <alignment horizontal="center" readingOrder="0" shrinkToFit="0" vertical="center" wrapText="0"/>
    </xf>
    <xf borderId="8" fillId="11" fontId="4" numFmtId="49" xfId="0" applyAlignment="1" applyBorder="1" applyFont="1" applyNumberFormat="1">
      <alignment readingOrder="0" shrinkToFit="0" vertical="center" wrapText="1"/>
    </xf>
    <xf borderId="8" fillId="11" fontId="4" numFmtId="49" xfId="0" applyAlignment="1" applyBorder="1" applyFont="1" applyNumberFormat="1">
      <alignment horizontal="center" shrinkToFit="0" vertical="center" wrapText="0"/>
    </xf>
    <xf borderId="8" fillId="11" fontId="4" numFmtId="49" xfId="0" applyAlignment="1" applyBorder="1" applyFont="1" applyNumberFormat="1">
      <alignment horizontal="left" shrinkToFit="0" vertical="center" wrapText="0"/>
    </xf>
    <xf borderId="0" fillId="11" fontId="2" numFmtId="49" xfId="0" applyAlignment="1" applyFont="1" applyNumberFormat="1">
      <alignment horizontal="center" shrinkToFit="0" vertical="center" wrapText="0"/>
    </xf>
    <xf borderId="0" fillId="11" fontId="4" numFmtId="0" xfId="0" applyAlignment="1" applyFont="1">
      <alignment readingOrder="0" shrinkToFit="0" vertical="center" wrapText="1"/>
    </xf>
    <xf borderId="0" fillId="11" fontId="4" numFmtId="0" xfId="0" applyAlignment="1" applyFont="1">
      <alignment shrinkToFit="0" vertical="center" wrapText="1"/>
    </xf>
    <xf borderId="0" fillId="11" fontId="2" numFmtId="49" xfId="0" applyAlignment="1" applyFont="1" applyNumberFormat="1">
      <alignment horizontal="center" readingOrder="0" shrinkToFit="0" vertical="center" wrapText="0"/>
    </xf>
    <xf borderId="0" fillId="11" fontId="2" numFmtId="49" xfId="0" applyAlignment="1" applyFont="1" applyNumberFormat="1">
      <alignment horizontal="center" readingOrder="0" shrinkToFit="0" vertical="center" wrapText="0"/>
    </xf>
    <xf borderId="0" fillId="11" fontId="4" numFmtId="49" xfId="0" applyAlignment="1" applyFont="1" applyNumberFormat="1">
      <alignment shrinkToFit="0" vertical="center" wrapText="1"/>
    </xf>
    <xf borderId="0" fillId="11" fontId="4" numFmtId="49" xfId="0" applyAlignment="1" applyFont="1" applyNumberFormat="1">
      <alignment horizontal="center" shrinkToFit="0" vertical="center" wrapText="0"/>
    </xf>
    <xf borderId="0" fillId="11" fontId="4" numFmtId="49" xfId="0" applyAlignment="1" applyFont="1" applyNumberFormat="1">
      <alignment horizontal="left" shrinkToFit="0" vertical="center" wrapText="0"/>
    </xf>
    <xf borderId="5" fillId="0" fontId="4" numFmtId="0" xfId="0" applyAlignment="1" applyBorder="1" applyFont="1">
      <alignment readingOrder="0" shrinkToFit="0" vertical="center" wrapText="1"/>
    </xf>
    <xf borderId="0" fillId="8" fontId="2" numFmtId="49" xfId="0" applyAlignment="1" applyFont="1" applyNumberFormat="1">
      <alignment horizontal="center" shrinkToFit="0" vertical="center" wrapText="0"/>
    </xf>
    <xf borderId="0" fillId="8" fontId="4" numFmtId="0" xfId="0" applyAlignment="1" applyFont="1">
      <alignment readingOrder="0" shrinkToFit="0" vertical="center" wrapText="1"/>
    </xf>
    <xf borderId="0" fillId="8" fontId="4" numFmtId="0" xfId="0" applyAlignment="1" applyFont="1">
      <alignment shrinkToFit="0" vertical="center" wrapText="1"/>
    </xf>
    <xf borderId="0" fillId="8" fontId="2" numFmtId="49" xfId="0" applyAlignment="1" applyFont="1" applyNumberFormat="1">
      <alignment horizontal="center" readingOrder="0" shrinkToFit="0" vertical="center" wrapText="0"/>
    </xf>
    <xf borderId="0" fillId="8" fontId="2" numFmtId="49" xfId="0" applyAlignment="1" applyFont="1" applyNumberFormat="1">
      <alignment horizontal="center" readingOrder="0" shrinkToFit="0" vertical="center" wrapText="0"/>
    </xf>
    <xf borderId="0" fillId="8" fontId="4" numFmtId="49" xfId="0" applyAlignment="1" applyFont="1" applyNumberFormat="1">
      <alignment readingOrder="0" shrinkToFit="0" vertical="center" wrapText="1"/>
    </xf>
    <xf borderId="0" fillId="8" fontId="4" numFmtId="49" xfId="0" applyAlignment="1" applyFont="1" applyNumberFormat="1">
      <alignment horizontal="center" readingOrder="0" shrinkToFit="0" vertical="center" wrapText="0"/>
    </xf>
    <xf borderId="0" fillId="8" fontId="4" numFmtId="49" xfId="0" applyAlignment="1" applyFont="1" applyNumberFormat="1">
      <alignment horizontal="left" shrinkToFit="0" vertical="center" wrapText="0"/>
    </xf>
    <xf borderId="0" fillId="8" fontId="4" numFmtId="0" xfId="0" applyAlignment="1" applyFont="1">
      <alignment horizontal="center" readingOrder="0" vertical="center"/>
    </xf>
    <xf borderId="0" fillId="12" fontId="2" numFmtId="49" xfId="0" applyAlignment="1" applyFill="1" applyFont="1" applyNumberFormat="1">
      <alignment horizontal="center" shrinkToFit="0" vertical="center" wrapText="0"/>
    </xf>
    <xf borderId="0" fillId="12" fontId="4" numFmtId="0" xfId="0" applyAlignment="1" applyFont="1">
      <alignment readingOrder="0" shrinkToFit="0" vertical="center" wrapText="1"/>
    </xf>
    <xf borderId="0" fillId="12" fontId="4" numFmtId="0" xfId="0" applyAlignment="1" applyFont="1">
      <alignment shrinkToFit="0" vertical="center" wrapText="1"/>
    </xf>
    <xf borderId="0" fillId="12" fontId="2" numFmtId="49" xfId="0" applyAlignment="1" applyFont="1" applyNumberFormat="1">
      <alignment horizontal="center" shrinkToFit="0" vertical="center" wrapText="0"/>
    </xf>
    <xf borderId="0" fillId="12" fontId="2" numFmtId="49" xfId="0" applyAlignment="1" applyFont="1" applyNumberFormat="1">
      <alignment horizontal="center" readingOrder="0" shrinkToFit="0" vertical="center" wrapText="0"/>
    </xf>
    <xf borderId="0" fillId="12" fontId="4" numFmtId="49" xfId="0" applyAlignment="1" applyFont="1" applyNumberFormat="1">
      <alignment readingOrder="0" shrinkToFit="0" vertical="center" wrapText="1"/>
    </xf>
    <xf borderId="0" fillId="12" fontId="4" numFmtId="49" xfId="0" applyAlignment="1" applyFont="1" applyNumberFormat="1">
      <alignment horizontal="center" shrinkToFit="0" vertical="center" wrapText="0"/>
    </xf>
    <xf borderId="0" fillId="12" fontId="4" numFmtId="49" xfId="0" applyAlignment="1" applyFont="1" applyNumberFormat="1">
      <alignment horizontal="left" shrinkToFit="0" vertical="center" wrapText="0"/>
    </xf>
    <xf borderId="2" fillId="0" fontId="4" numFmtId="0" xfId="0" applyAlignment="1" applyBorder="1" applyFont="1">
      <alignment readingOrder="0" shrinkToFit="0" vertical="center" wrapText="1"/>
    </xf>
    <xf borderId="2" fillId="0" fontId="4" numFmtId="49" xfId="0" applyAlignment="1" applyBorder="1" applyFont="1" applyNumberFormat="1">
      <alignment horizontal="left" shrinkToFit="0" vertical="center" wrapText="0"/>
    </xf>
    <xf borderId="5" fillId="8" fontId="2" numFmtId="49" xfId="0" applyAlignment="1" applyBorder="1" applyFont="1" applyNumberFormat="1">
      <alignment horizontal="center" shrinkToFit="0" vertical="center" wrapText="0"/>
    </xf>
    <xf borderId="5" fillId="8" fontId="4" numFmtId="0" xfId="0" applyAlignment="1" applyBorder="1" applyFont="1">
      <alignment readingOrder="0" shrinkToFit="0" vertical="center" wrapText="1"/>
    </xf>
    <xf borderId="5" fillId="8" fontId="4" numFmtId="0" xfId="0" applyAlignment="1" applyBorder="1" applyFont="1">
      <alignment shrinkToFit="0" vertical="center" wrapText="1"/>
    </xf>
    <xf borderId="5" fillId="8" fontId="2" numFmtId="49" xfId="0" applyAlignment="1" applyBorder="1" applyFont="1" applyNumberFormat="1">
      <alignment horizontal="center" readingOrder="0" shrinkToFit="0" vertical="center" wrapText="0"/>
    </xf>
    <xf borderId="5" fillId="8" fontId="2" numFmtId="49" xfId="0" applyAlignment="1" applyBorder="1" applyFont="1" applyNumberFormat="1">
      <alignment horizontal="center" readingOrder="0" shrinkToFit="0" vertical="center" wrapText="0"/>
    </xf>
    <xf borderId="5" fillId="8" fontId="4" numFmtId="49" xfId="0" applyAlignment="1" applyBorder="1" applyFont="1" applyNumberFormat="1">
      <alignment readingOrder="0" shrinkToFit="0" vertical="center" wrapText="1"/>
    </xf>
    <xf borderId="5" fillId="8" fontId="4" numFmtId="49" xfId="0" applyAlignment="1" applyBorder="1" applyFont="1" applyNumberFormat="1">
      <alignment horizontal="center" readingOrder="0" shrinkToFit="0" vertical="center" wrapText="0"/>
    </xf>
    <xf borderId="5" fillId="8" fontId="4" numFmtId="49" xfId="0" applyAlignment="1" applyBorder="1" applyFont="1" applyNumberFormat="1">
      <alignment horizontal="left" shrinkToFit="0" vertical="center" wrapText="0"/>
    </xf>
    <xf borderId="8" fillId="0" fontId="4" numFmtId="0" xfId="0" applyAlignment="1" applyBorder="1" applyFont="1">
      <alignment readingOrder="0" shrinkToFit="0" vertical="center" wrapText="1"/>
    </xf>
    <xf borderId="8" fillId="0" fontId="4" numFmtId="49" xfId="0" applyAlignment="1" applyBorder="1" applyFont="1" applyNumberFormat="1">
      <alignment horizontal="left" shrinkToFit="0" vertical="center" wrapText="0"/>
    </xf>
    <xf borderId="0" fillId="11" fontId="4" numFmtId="49" xfId="0" applyAlignment="1" applyFont="1" applyNumberFormat="1">
      <alignment readingOrder="0" shrinkToFit="0" vertical="center" wrapText="1"/>
    </xf>
    <xf borderId="8" fillId="11" fontId="4" numFmtId="49" xfId="0" applyAlignment="1" applyBorder="1" applyFont="1" applyNumberFormat="1">
      <alignment shrinkToFit="0" vertical="center" wrapText="1"/>
    </xf>
    <xf borderId="0" fillId="13" fontId="14" numFmtId="49" xfId="0" applyAlignment="1" applyFill="1" applyFont="1" applyNumberFormat="1">
      <alignment readingOrder="0" vertical="center"/>
    </xf>
    <xf borderId="0" fillId="11" fontId="4" numFmtId="49" xfId="0" applyAlignment="1" applyFont="1" applyNumberFormat="1">
      <alignment readingOrder="0" vertical="center"/>
    </xf>
    <xf borderId="0" fillId="0" fontId="4" numFmtId="49" xfId="0" applyAlignment="1" applyFont="1" applyNumberFormat="1">
      <alignment horizontal="left" readingOrder="0" shrinkToFit="0" vertical="center" wrapText="0"/>
    </xf>
    <xf borderId="0" fillId="7" fontId="4" numFmtId="49" xfId="0" applyAlignment="1" applyFont="1" applyNumberFormat="1">
      <alignment horizontal="center" shrinkToFit="0" vertical="center" wrapText="0"/>
    </xf>
    <xf borderId="5" fillId="7" fontId="4" numFmtId="49" xfId="0" applyAlignment="1" applyBorder="1" applyFont="1" applyNumberFormat="1">
      <alignment horizontal="center" shrinkToFit="0" vertical="center" wrapText="0"/>
    </xf>
    <xf borderId="0" fillId="11" fontId="2" numFmtId="49" xfId="0" applyAlignment="1" applyFont="1" applyNumberFormat="1">
      <alignment horizontal="center" shrinkToFit="0" vertical="center" wrapText="0"/>
    </xf>
    <xf borderId="0" fillId="11" fontId="2" numFmtId="49" xfId="0" applyAlignment="1" applyFont="1" applyNumberFormat="1">
      <alignment horizontal="center" vertical="center"/>
    </xf>
    <xf borderId="0" fillId="11" fontId="2" numFmtId="49" xfId="0" applyAlignment="1" applyFont="1" applyNumberFormat="1">
      <alignment horizontal="center" readingOrder="0" vertical="center"/>
    </xf>
    <xf borderId="0" fillId="0" fontId="3" numFmtId="0" xfId="0" applyAlignment="1" applyFont="1">
      <alignment vertical="center"/>
    </xf>
    <xf borderId="0" fillId="0" fontId="3" numFmtId="49" xfId="0" applyAlignment="1" applyFont="1" applyNumberFormat="1">
      <alignment horizontal="center" readingOrder="0" shrinkToFit="0" vertical="center" wrapText="0"/>
    </xf>
    <xf borderId="0" fillId="0" fontId="3" numFmtId="49" xfId="0" applyAlignment="1" applyFont="1" applyNumberFormat="1">
      <alignment horizontal="left" shrinkToFit="0" vertical="center" wrapText="0"/>
    </xf>
    <xf borderId="0" fillId="11" fontId="4" numFmtId="49" xfId="0" applyAlignment="1" applyFont="1" applyNumberFormat="1">
      <alignment horizontal="left" readingOrder="0" shrinkToFit="0" vertical="center" wrapText="0"/>
    </xf>
    <xf borderId="0" fillId="8" fontId="2" numFmtId="49" xfId="0" applyAlignment="1" applyFont="1" applyNumberFormat="1">
      <alignment horizontal="center" shrinkToFit="0" vertical="center" wrapText="0"/>
    </xf>
    <xf borderId="8" fillId="8" fontId="2" numFmtId="49" xfId="0" applyAlignment="1" applyBorder="1" applyFont="1" applyNumberFormat="1">
      <alignment horizontal="center" readingOrder="0" shrinkToFit="0" vertical="center" wrapText="0"/>
    </xf>
    <xf borderId="0" fillId="8" fontId="4" numFmtId="49" xfId="0" applyAlignment="1" applyFont="1" applyNumberFormat="1">
      <alignment shrinkToFit="0" vertical="center" wrapText="1"/>
    </xf>
    <xf borderId="0" fillId="8" fontId="4" numFmtId="49" xfId="0" applyAlignment="1" applyFont="1" applyNumberFormat="1">
      <alignment horizontal="center" shrinkToFit="0" vertical="center" wrapText="0"/>
    </xf>
    <xf borderId="0" fillId="8" fontId="4" numFmtId="0" xfId="0" applyAlignment="1" applyFont="1">
      <alignment vertical="center"/>
    </xf>
    <xf borderId="0" fillId="11" fontId="2" numFmtId="49" xfId="0" applyAlignment="1" applyFont="1" applyNumberFormat="1">
      <alignment horizontal="center" readingOrder="0" vertical="center"/>
    </xf>
    <xf borderId="5" fillId="0" fontId="4" numFmtId="49" xfId="0" applyAlignment="1" applyBorder="1" applyFont="1" applyNumberFormat="1">
      <alignment horizontal="left" readingOrder="0" shrinkToFit="0" vertical="center" wrapText="0"/>
    </xf>
    <xf borderId="5" fillId="11" fontId="2" numFmtId="49" xfId="0" applyAlignment="1" applyBorder="1" applyFont="1" applyNumberFormat="1">
      <alignment horizontal="center" shrinkToFit="0" vertical="center" wrapText="0"/>
    </xf>
    <xf borderId="5" fillId="11" fontId="4" numFmtId="0" xfId="0" applyAlignment="1" applyBorder="1" applyFont="1">
      <alignment readingOrder="0" shrinkToFit="0" vertical="center" wrapText="1"/>
    </xf>
    <xf borderId="5" fillId="11" fontId="4" numFmtId="0" xfId="0" applyAlignment="1" applyBorder="1" applyFont="1">
      <alignment shrinkToFit="0" vertical="center" wrapText="1"/>
    </xf>
    <xf borderId="5" fillId="11" fontId="2" numFmtId="49" xfId="0" applyAlignment="1" applyBorder="1" applyFont="1" applyNumberFormat="1">
      <alignment horizontal="center" readingOrder="0" shrinkToFit="0" vertical="center" wrapText="0"/>
    </xf>
    <xf borderId="5" fillId="11" fontId="2" numFmtId="49" xfId="0" applyAlignment="1" applyBorder="1" applyFont="1" applyNumberFormat="1">
      <alignment horizontal="center" readingOrder="0" shrinkToFit="0" vertical="center" wrapText="0"/>
    </xf>
    <xf borderId="5" fillId="11" fontId="4" numFmtId="49" xfId="0" applyAlignment="1" applyBorder="1" applyFont="1" applyNumberFormat="1">
      <alignment readingOrder="0" shrinkToFit="0" vertical="center" wrapText="1"/>
    </xf>
    <xf borderId="5" fillId="11" fontId="4" numFmtId="49" xfId="0" applyAlignment="1" applyBorder="1" applyFont="1" applyNumberFormat="1">
      <alignment horizontal="center" shrinkToFit="0" vertical="center" wrapText="0"/>
    </xf>
    <xf borderId="5" fillId="11" fontId="4" numFmtId="49" xfId="0" applyAlignment="1" applyBorder="1" applyFont="1" applyNumberFormat="1">
      <alignment horizontal="left" shrinkToFit="0" vertical="center" wrapText="0"/>
    </xf>
    <xf borderId="0" fillId="0" fontId="15" numFmtId="49" xfId="0" applyAlignment="1" applyFont="1" applyNumberFormat="1">
      <alignment vertical="center"/>
    </xf>
    <xf borderId="0" fillId="0" fontId="15" numFmtId="49" xfId="0" applyAlignment="1" applyFont="1" applyNumberFormat="1">
      <alignment readingOrder="0" vertical="center"/>
    </xf>
    <xf borderId="5" fillId="0" fontId="15" numFmtId="49" xfId="0" applyAlignment="1" applyBorder="1" applyFont="1" applyNumberFormat="1">
      <alignment vertical="center"/>
    </xf>
    <xf borderId="0" fillId="0" fontId="3" numFmtId="49" xfId="0" applyAlignment="1" applyFont="1" applyNumberFormat="1">
      <alignment horizontal="center" shrinkToFit="0" vertical="center" wrapText="0"/>
    </xf>
    <xf borderId="0" fillId="0" fontId="3" numFmtId="49" xfId="0" applyAlignment="1" applyFont="1" applyNumberFormat="1">
      <alignment vertical="center"/>
    </xf>
    <xf borderId="0" fillId="0" fontId="4" numFmtId="0" xfId="0" applyAlignment="1" applyFont="1">
      <alignment readingOrder="0" shrinkToFit="0" vertical="center" wrapText="1"/>
    </xf>
    <xf borderId="0" fillId="0" fontId="4" numFmtId="49" xfId="0" applyAlignment="1" applyFont="1" applyNumberFormat="1">
      <alignment horizontal="left" readingOrder="0" vertical="center"/>
    </xf>
    <xf borderId="5" fillId="0" fontId="4" numFmtId="0" xfId="0" applyAlignment="1" applyBorder="1" applyFont="1">
      <alignment readingOrder="0" shrinkToFit="0" vertical="center" wrapText="1"/>
    </xf>
    <xf borderId="5" fillId="0" fontId="2" numFmtId="49" xfId="0" applyAlignment="1" applyBorder="1" applyFont="1" applyNumberFormat="1">
      <alignment horizontal="center" readingOrder="0" vertical="center"/>
    </xf>
    <xf borderId="5" fillId="0" fontId="4" numFmtId="49" xfId="0" applyAlignment="1" applyBorder="1" applyFont="1" applyNumberFormat="1">
      <alignment horizontal="center" readingOrder="0" vertical="center"/>
    </xf>
    <xf borderId="5" fillId="0" fontId="4" numFmtId="49" xfId="0" applyAlignment="1" applyBorder="1" applyFont="1" applyNumberFormat="1">
      <alignment horizontal="left" readingOrder="0" vertical="center"/>
    </xf>
    <xf borderId="5" fillId="2" fontId="1" numFmtId="0" xfId="0" applyAlignment="1" applyBorder="1" applyFont="1">
      <alignment horizontal="center" readingOrder="0" shrinkToFit="0" vertical="center" wrapText="1"/>
    </xf>
    <xf borderId="5" fillId="2" fontId="1" numFmtId="49" xfId="0" applyAlignment="1" applyBorder="1" applyFont="1" applyNumberFormat="1">
      <alignment horizontal="center" readingOrder="0" vertical="center"/>
    </xf>
    <xf borderId="5" fillId="2" fontId="1" numFmtId="49" xfId="0" applyAlignment="1" applyBorder="1" applyFont="1" applyNumberFormat="1">
      <alignment horizontal="center" readingOrder="0" shrinkToFit="0" vertical="center" wrapText="1"/>
    </xf>
    <xf borderId="0" fillId="10" fontId="4" numFmtId="0" xfId="0" applyAlignment="1" applyFont="1">
      <alignment readingOrder="0" shrinkToFit="0" vertical="center" wrapText="1"/>
    </xf>
    <xf borderId="0" fillId="10" fontId="10" numFmtId="49" xfId="0" applyAlignment="1" applyFont="1" applyNumberFormat="1">
      <alignment horizontal="center" readingOrder="0" vertical="center"/>
    </xf>
    <xf borderId="0" fillId="10" fontId="4" numFmtId="0" xfId="0" applyAlignment="1" applyFont="1">
      <alignment shrinkToFit="0" vertical="center" wrapText="1"/>
    </xf>
    <xf borderId="0" fillId="0" fontId="4" numFmtId="0" xfId="0" applyAlignment="1" applyFont="1">
      <alignment readingOrder="0" shrinkToFit="0" vertical="center" wrapText="1"/>
    </xf>
    <xf borderId="0" fillId="0" fontId="9" numFmtId="0" xfId="0" applyAlignment="1" applyFont="1">
      <alignment readingOrder="0" shrinkToFit="0" vertical="center" wrapText="1"/>
    </xf>
    <xf borderId="0" fillId="0" fontId="4" numFmtId="0" xfId="0" applyAlignment="1" applyFont="1">
      <alignment shrinkToFit="0" vertical="center" wrapText="1"/>
    </xf>
    <xf borderId="0" fillId="0" fontId="4" numFmtId="0" xfId="0" applyAlignment="1" applyFont="1">
      <alignment readingOrder="0" shrinkToFit="0" vertical="center" wrapText="1"/>
    </xf>
    <xf borderId="0" fillId="0" fontId="1" numFmtId="0" xfId="0" applyAlignment="1" applyFont="1">
      <alignment shrinkToFit="0" vertical="center" wrapText="1"/>
    </xf>
    <xf borderId="0" fillId="0" fontId="3" numFmtId="0" xfId="0" applyAlignment="1" applyFont="1">
      <alignment shrinkToFit="0" vertical="center" wrapText="1"/>
    </xf>
    <xf borderId="0" fillId="0" fontId="10" numFmtId="49" xfId="0" applyAlignment="1" applyFont="1" applyNumberFormat="1">
      <alignment vertical="center"/>
    </xf>
    <xf borderId="0" fillId="14" fontId="3" numFmtId="0" xfId="0" applyAlignment="1" applyFill="1" applyFont="1">
      <alignment readingOrder="0" shrinkToFit="0" vertical="center" wrapText="1"/>
    </xf>
    <xf borderId="0" fillId="0" fontId="3" numFmtId="0" xfId="0" applyAlignment="1" applyFont="1">
      <alignment readingOrder="0" shrinkToFit="0" vertical="center" wrapText="1"/>
    </xf>
    <xf borderId="0" fillId="0" fontId="1" numFmtId="0" xfId="0" applyAlignment="1" applyFont="1">
      <alignment readingOrder="0" shrinkToFit="0" vertical="center" wrapText="1"/>
    </xf>
    <xf borderId="0" fillId="0" fontId="3" numFmtId="0" xfId="0" applyAlignment="1" applyFont="1">
      <alignment readingOrder="0" shrinkToFit="0" vertical="center" wrapText="1"/>
    </xf>
    <xf borderId="0" fillId="14" fontId="4" numFmtId="0" xfId="0" applyAlignment="1" applyFont="1">
      <alignment readingOrder="0" shrinkToFit="0" vertical="center" wrapText="1"/>
    </xf>
    <xf borderId="0" fillId="0" fontId="16" numFmtId="0" xfId="0" applyAlignment="1" applyFont="1">
      <alignment readingOrder="0" shrinkToFit="0" vertical="center" wrapText="1"/>
    </xf>
    <xf borderId="0" fillId="0" fontId="9" numFmtId="49" xfId="0" applyAlignment="1" applyFont="1" applyNumberFormat="1">
      <alignment readingOrder="0" shrinkToFit="0" vertical="center" wrapText="1"/>
    </xf>
    <xf borderId="0" fillId="0" fontId="1" numFmtId="49" xfId="0" applyAlignment="1" applyFont="1" applyNumberFormat="1">
      <alignment readingOrder="0" shrinkToFit="0" vertical="center" wrapText="1"/>
    </xf>
    <xf borderId="0" fillId="15" fontId="4" numFmtId="0" xfId="0" applyAlignment="1" applyFill="1" applyFont="1">
      <alignment readingOrder="0" shrinkToFit="0" vertical="center" wrapText="1"/>
    </xf>
    <xf borderId="0" fillId="15" fontId="10" numFmtId="49" xfId="0" applyAlignment="1" applyFont="1" applyNumberFormat="1">
      <alignment horizontal="center" vertical="center"/>
    </xf>
    <xf borderId="0" fillId="15" fontId="10" numFmtId="49" xfId="0" applyAlignment="1" applyFont="1" applyNumberFormat="1">
      <alignment horizontal="center" readingOrder="0" vertical="center"/>
    </xf>
    <xf borderId="0" fillId="15" fontId="4" numFmtId="0" xfId="0" applyAlignment="1" applyFont="1">
      <alignment shrinkToFit="0" vertical="center" wrapText="1"/>
    </xf>
    <xf borderId="0" fillId="0" fontId="4" numFmtId="49" xfId="0" applyAlignment="1" applyFont="1" applyNumberFormat="1">
      <alignment shrinkToFit="0" vertical="center" wrapText="0"/>
    </xf>
    <xf borderId="0" fillId="10" fontId="9" numFmtId="0" xfId="0" applyAlignment="1" applyFont="1">
      <alignment readingOrder="0" shrinkToFit="0" vertical="center" wrapText="1"/>
    </xf>
    <xf borderId="0" fillId="3" fontId="4" numFmtId="0" xfId="0" applyAlignment="1" applyFont="1">
      <alignment horizontal="left" readingOrder="0" shrinkToFit="0" vertical="center" wrapText="1"/>
    </xf>
    <xf borderId="0" fillId="0" fontId="10" numFmtId="0" xfId="0" applyAlignment="1" applyFont="1">
      <alignment horizontal="center" vertical="center"/>
    </xf>
    <xf borderId="0" fillId="0" fontId="17" numFmtId="49" xfId="0" applyAlignment="1" applyFont="1" applyNumberFormat="1">
      <alignment horizontal="center" vertical="center"/>
    </xf>
    <xf borderId="0" fillId="2" fontId="9" numFmtId="49" xfId="0" applyAlignment="1" applyFont="1" applyNumberFormat="1">
      <alignment horizontal="center" readingOrder="0" shrinkToFit="0" vertical="center" wrapText="0"/>
    </xf>
    <xf borderId="0" fillId="4" fontId="4" numFmtId="49" xfId="0" applyAlignment="1" applyFont="1" applyNumberFormat="1">
      <alignment horizontal="left" readingOrder="0" vertical="center"/>
    </xf>
    <xf borderId="0" fillId="3" fontId="4" numFmtId="49" xfId="0" applyAlignment="1" applyFont="1" applyNumberFormat="1">
      <alignment horizontal="left" vertical="center"/>
    </xf>
    <xf borderId="0" fillId="0" fontId="4" numFmtId="49" xfId="0" applyAlignment="1" applyFont="1" applyNumberFormat="1">
      <alignment horizontal="center" readingOrder="0" shrinkToFit="0" vertical="center" wrapText="1"/>
    </xf>
    <xf borderId="0" fillId="4" fontId="4" numFmtId="49" xfId="0" applyAlignment="1" applyFont="1" applyNumberFormat="1">
      <alignment horizontal="left" vertical="center"/>
    </xf>
    <xf borderId="0" fillId="3" fontId="4" numFmtId="49" xfId="0" applyAlignment="1" applyFont="1" applyNumberFormat="1">
      <alignment vertical="center"/>
    </xf>
    <xf borderId="0" fillId="3" fontId="3" numFmtId="49" xfId="0" applyAlignment="1" applyFont="1" applyNumberFormat="1">
      <alignment horizontal="left" vertical="center"/>
    </xf>
    <xf borderId="0" fillId="3" fontId="3" numFmtId="49" xfId="0" applyAlignment="1" applyFont="1" applyNumberFormat="1">
      <alignment horizontal="center" vertical="center"/>
    </xf>
    <xf borderId="0" fillId="3" fontId="3" numFmtId="49" xfId="0" applyAlignment="1" applyFont="1" applyNumberFormat="1">
      <alignment vertical="center"/>
    </xf>
    <xf borderId="0" fillId="3" fontId="3" numFmtId="49" xfId="0" applyAlignment="1" applyFont="1" applyNumberFormat="1">
      <alignment readingOrder="0" vertical="center"/>
    </xf>
    <xf borderId="0" fillId="3" fontId="3" numFmtId="49" xfId="0" applyAlignment="1" applyFont="1" applyNumberFormat="1">
      <alignment horizontal="center" readingOrder="0" vertical="center"/>
    </xf>
    <xf borderId="5" fillId="16" fontId="18" numFmtId="49" xfId="0" applyAlignment="1" applyBorder="1" applyFill="1" applyFont="1" applyNumberFormat="1">
      <alignment horizontal="center" readingOrder="0" vertical="center"/>
    </xf>
    <xf borderId="5" fillId="16" fontId="18" numFmtId="0" xfId="0" applyAlignment="1" applyBorder="1" applyFont="1">
      <alignment horizontal="left" readingOrder="0" vertical="center"/>
    </xf>
    <xf borderId="5" fillId="16" fontId="1" numFmtId="0" xfId="0" applyAlignment="1" applyBorder="1" applyFont="1">
      <alignment horizontal="left" readingOrder="0" vertical="center"/>
    </xf>
    <xf borderId="0" fillId="0" fontId="17" numFmtId="49" xfId="0" applyAlignment="1" applyFont="1" applyNumberFormat="1">
      <alignment horizontal="center" readingOrder="0" vertical="center"/>
    </xf>
    <xf borderId="0" fillId="0" fontId="9" numFmtId="0" xfId="0" applyAlignment="1" applyFont="1">
      <alignment horizontal="left" readingOrder="0" vertical="center"/>
    </xf>
    <xf borderId="0" fillId="0" fontId="4" numFmtId="0" xfId="0" applyAlignment="1" applyFont="1">
      <alignment horizontal="left" readingOrder="0" vertical="center"/>
    </xf>
    <xf borderId="0" fillId="0" fontId="19" numFmtId="0" xfId="0" applyAlignment="1" applyFont="1">
      <alignment horizontal="left" vertical="center"/>
    </xf>
    <xf borderId="0" fillId="10" fontId="17" numFmtId="49" xfId="0" applyAlignment="1" applyFont="1" applyNumberFormat="1">
      <alignment horizontal="center" readingOrder="0" vertical="center"/>
    </xf>
    <xf borderId="0" fillId="10" fontId="9" numFmtId="0" xfId="0" applyAlignment="1" applyFont="1">
      <alignment horizontal="left" readingOrder="0" vertical="center"/>
    </xf>
    <xf borderId="0" fillId="10" fontId="4" numFmtId="0" xfId="0" applyAlignment="1" applyFont="1">
      <alignment horizontal="left" readingOrder="0" vertical="center"/>
    </xf>
    <xf borderId="0" fillId="10" fontId="19" numFmtId="0" xfId="0" applyAlignment="1" applyFont="1">
      <alignment horizontal="left" vertical="center"/>
    </xf>
    <xf borderId="0" fillId="0" fontId="19" numFmtId="0" xfId="0" applyAlignment="1" applyFont="1">
      <alignment horizontal="left" readingOrder="0" vertical="center"/>
    </xf>
    <xf borderId="0" fillId="0" fontId="4" numFmtId="0" xfId="0" applyAlignment="1" applyFont="1">
      <alignment horizontal="left" vertical="center"/>
    </xf>
    <xf borderId="0" fillId="3" fontId="6" numFmtId="0" xfId="0" applyAlignment="1" applyFont="1">
      <alignment horizontal="left" readingOrder="0" vertical="center"/>
    </xf>
    <xf borderId="0" fillId="7" fontId="4" numFmtId="0" xfId="0" applyAlignment="1" applyFont="1">
      <alignment horizontal="left" readingOrder="0" vertical="center"/>
    </xf>
    <xf borderId="0" fillId="0" fontId="17" numFmtId="0" xfId="0" applyAlignment="1" applyFont="1">
      <alignment horizontal="center" vertical="center"/>
    </xf>
    <xf borderId="0" fillId="14" fontId="4" numFmtId="0" xfId="0" applyAlignment="1" applyFont="1">
      <alignment horizontal="left" readingOrder="0" vertical="center"/>
    </xf>
    <xf borderId="0" fillId="0" fontId="19" numFmtId="0" xfId="0" applyAlignment="1" applyFont="1">
      <alignment horizontal="left" readingOrder="0" vertical="center"/>
    </xf>
    <xf borderId="0" fillId="0" fontId="17" numFmtId="0" xfId="0" applyAlignment="1" applyFont="1">
      <alignment horizontal="center" readingOrder="0" vertical="center"/>
    </xf>
    <xf borderId="0" fillId="0" fontId="3" numFmtId="49" xfId="0" applyAlignment="1" applyFont="1" applyNumberFormat="1">
      <alignment horizontal="left" readingOrder="0" vertical="center"/>
    </xf>
    <xf borderId="0" fillId="0" fontId="3" numFmtId="49" xfId="0" applyAlignment="1" applyFont="1" applyNumberFormat="1">
      <alignment horizontal="left" vertical="center"/>
    </xf>
    <xf borderId="8" fillId="2" fontId="1" numFmtId="49" xfId="0" applyAlignment="1" applyBorder="1" applyFont="1" applyNumberFormat="1">
      <alignment horizontal="center" readingOrder="0" vertical="center"/>
    </xf>
    <xf borderId="8" fillId="2" fontId="1" numFmtId="49" xfId="0" applyAlignment="1" applyBorder="1" applyFont="1" applyNumberFormat="1">
      <alignment horizontal="center" readingOrder="0" vertical="center"/>
    </xf>
    <xf borderId="0" fillId="3" fontId="2" numFmtId="49" xfId="0" applyAlignment="1" applyFont="1" applyNumberFormat="1">
      <alignment horizontal="right" vertical="center"/>
    </xf>
    <xf borderId="0" fillId="3" fontId="2" numFmtId="49" xfId="0" applyAlignment="1" applyFont="1" applyNumberFormat="1">
      <alignment horizontal="right" readingOrder="0" vertical="center"/>
    </xf>
    <xf borderId="0" fillId="7" fontId="2" numFmtId="49" xfId="0" applyAlignment="1" applyFont="1" applyNumberFormat="1">
      <alignment horizontal="right" readingOrder="0" vertical="center"/>
    </xf>
    <xf borderId="0" fillId="7" fontId="2" numFmtId="49" xfId="0" applyAlignment="1" applyFont="1" applyNumberFormat="1">
      <alignment horizontal="right" vertical="center"/>
    </xf>
    <xf borderId="0" fillId="8" fontId="2" numFmtId="49" xfId="0" applyAlignment="1" applyFont="1" applyNumberFormat="1">
      <alignment horizontal="right" readingOrder="0" vertical="center"/>
    </xf>
    <xf borderId="0" fillId="3" fontId="3" numFmtId="49" xfId="0" applyAlignment="1" applyFont="1" applyNumberFormat="1">
      <alignment readingOrder="0" vertical="center"/>
    </xf>
    <xf borderId="0" fillId="0" fontId="3" numFmtId="49" xfId="0" applyAlignment="1" applyFont="1" applyNumberFormat="1">
      <alignment vertical="center"/>
    </xf>
    <xf borderId="0" fillId="2" fontId="20" numFmtId="49" xfId="0" applyAlignment="1" applyFont="1" applyNumberFormat="1">
      <alignment horizontal="center" readingOrder="0" vertical="center"/>
    </xf>
    <xf borderId="0" fillId="0" fontId="10" numFmtId="0" xfId="0" applyAlignment="1" applyFont="1">
      <alignment horizontal="center" readingOrder="0"/>
    </xf>
    <xf borderId="0" fillId="0" fontId="4" numFmtId="0" xfId="0" applyFont="1"/>
    <xf borderId="0" fillId="0" fontId="4" numFmtId="0" xfId="0" applyAlignment="1" applyFont="1">
      <alignment readingOrder="0"/>
    </xf>
    <xf borderId="0" fillId="0" fontId="4" numFmtId="0" xfId="0" applyAlignment="1" applyFont="1">
      <alignment readingOrder="0"/>
    </xf>
    <xf borderId="0" fillId="0" fontId="3" numFmtId="0" xfId="0" applyAlignment="1" applyFont="1">
      <alignment vertical="bottom"/>
    </xf>
    <xf borderId="0" fillId="0" fontId="10" numFmtId="0" xfId="0" applyAlignment="1" applyFont="1">
      <alignment horizontal="center" readingOrder="0" vertical="center"/>
    </xf>
    <xf borderId="0" fillId="12" fontId="4" numFmtId="0" xfId="0" applyAlignment="1" applyFont="1">
      <alignment readingOrder="0" shrinkToFit="0" vertical="center" wrapText="1"/>
    </xf>
    <xf borderId="0" fillId="0" fontId="4" numFmtId="0" xfId="0" applyAlignment="1" applyFont="1">
      <alignment readingOrder="0" shrinkToFit="0" vertical="center" wrapText="1"/>
    </xf>
    <xf borderId="0" fillId="0" fontId="4" numFmtId="0" xfId="0" applyFont="1"/>
  </cellXfs>
  <cellStyles count="1">
    <cellStyle xfId="0" name="Normal" builtinId="0"/>
  </cellStyles>
  <dxfs count="8">
    <dxf>
      <font/>
      <fill>
        <patternFill patternType="solid">
          <fgColor rgb="FFF4CCCC"/>
          <bgColor rgb="FFF4CCCC"/>
        </patternFill>
      </fill>
      <border/>
    </dxf>
    <dxf>
      <font/>
      <fill>
        <patternFill patternType="solid">
          <fgColor rgb="FFD9EAD3"/>
          <bgColor rgb="FFD9EAD3"/>
        </patternFill>
      </fill>
      <border/>
    </dxf>
    <dxf>
      <font/>
      <fill>
        <patternFill patternType="solid">
          <fgColor rgb="FFD9D2E9"/>
          <bgColor rgb="FFD9D2E9"/>
        </patternFill>
      </fill>
      <border/>
    </dxf>
    <dxf>
      <font/>
      <fill>
        <patternFill patternType="solid">
          <fgColor rgb="FFB7E1CD"/>
          <bgColor rgb="FFB7E1CD"/>
        </patternFill>
      </fill>
      <border/>
    </dxf>
    <dxf>
      <font/>
      <fill>
        <patternFill patternType="solid">
          <fgColor rgb="FFF3F3F3"/>
          <bgColor rgb="FFF3F3F3"/>
        </patternFill>
      </fill>
      <border/>
    </dxf>
    <dxf>
      <font/>
      <fill>
        <patternFill patternType="solid">
          <fgColor rgb="FFB6D7A8"/>
          <bgColor rgb="FFB6D7A8"/>
        </patternFill>
      </fill>
      <border/>
    </dxf>
    <dxf>
      <font/>
      <fill>
        <patternFill patternType="solid">
          <fgColor rgb="FF93C47D"/>
          <bgColor rgb="FF93C47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21" Type="http://schemas.openxmlformats.org/officeDocument/2006/relationships/worksheet" Target="worksheets/sheet19.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71"/>
    <col customWidth="1" min="2" max="2" width="42.86"/>
    <col customWidth="1" min="3" max="3" width="10.71"/>
    <col customWidth="1" min="4" max="4" width="23.0"/>
    <col customWidth="1" min="5" max="5" width="24.14"/>
    <col customWidth="1" min="6" max="6" width="37.43"/>
    <col customWidth="1" min="7" max="7" width="5.57"/>
    <col customWidth="1" hidden="1" min="8" max="8" width="42.86"/>
    <col customWidth="1" min="9" max="9" width="5.57"/>
    <col customWidth="1" min="10" max="10" width="3.14"/>
    <col customWidth="1" min="11" max="11" width="5.14"/>
    <col customWidth="1" min="12" max="12" width="31.14"/>
  </cols>
  <sheetData>
    <row r="1">
      <c r="A1" s="1" t="s">
        <v>0</v>
      </c>
      <c r="B1" s="1" t="s">
        <v>1</v>
      </c>
      <c r="C1" s="2" t="s">
        <v>2</v>
      </c>
      <c r="D1" s="2" t="s">
        <v>3</v>
      </c>
      <c r="E1" s="3" t="s">
        <v>4</v>
      </c>
      <c r="F1" s="3" t="s">
        <v>5</v>
      </c>
      <c r="G1" s="1" t="s">
        <v>6</v>
      </c>
      <c r="H1" s="1" t="s">
        <v>1</v>
      </c>
      <c r="I1" s="1"/>
      <c r="J1" s="1"/>
      <c r="K1" s="1"/>
      <c r="L1" s="4"/>
    </row>
    <row r="2">
      <c r="A2" s="5" t="s">
        <v>7</v>
      </c>
      <c r="B2" s="6" t="s">
        <v>8</v>
      </c>
      <c r="C2" s="7" t="s">
        <v>9</v>
      </c>
      <c r="D2" s="8" t="s">
        <v>10</v>
      </c>
      <c r="E2" s="9" t="s">
        <v>11</v>
      </c>
      <c r="F2" s="10"/>
      <c r="G2" s="11" t="s">
        <v>12</v>
      </c>
      <c r="H2" s="6" t="s">
        <v>8</v>
      </c>
      <c r="I2" s="11" t="s">
        <v>13</v>
      </c>
      <c r="J2" s="11" t="s">
        <v>14</v>
      </c>
      <c r="K2" s="11" t="s">
        <v>15</v>
      </c>
      <c r="L2" s="12" t="str">
        <f>iferror(vlookup(I2,Maps!$G$2:$H$111,2,false),"")</f>
        <v>Spot 00 - Hyrule Field</v>
      </c>
    </row>
    <row r="3">
      <c r="A3" s="5" t="s">
        <v>16</v>
      </c>
      <c r="B3" s="6" t="s">
        <v>17</v>
      </c>
      <c r="C3" s="7" t="s">
        <v>18</v>
      </c>
      <c r="D3" s="8" t="s">
        <v>19</v>
      </c>
      <c r="E3" s="9" t="s">
        <v>20</v>
      </c>
      <c r="F3" s="10"/>
      <c r="G3" s="11" t="s">
        <v>21</v>
      </c>
      <c r="H3" s="6" t="s">
        <v>17</v>
      </c>
      <c r="I3" s="11" t="s">
        <v>22</v>
      </c>
      <c r="J3" s="11" t="s">
        <v>14</v>
      </c>
      <c r="K3" s="11" t="s">
        <v>15</v>
      </c>
      <c r="L3" s="12" t="str">
        <f>iferror(vlookup(I3,Maps!$G$2:$H$111,2,false),"")</f>
        <v>Spot 01 - Kakariko Village</v>
      </c>
    </row>
    <row r="4">
      <c r="A4" s="5" t="s">
        <v>23</v>
      </c>
      <c r="B4" s="6" t="s">
        <v>24</v>
      </c>
      <c r="C4" s="7" t="s">
        <v>25</v>
      </c>
      <c r="D4" s="8" t="s">
        <v>26</v>
      </c>
      <c r="E4" s="9" t="s">
        <v>27</v>
      </c>
      <c r="F4" s="10"/>
      <c r="G4" s="11" t="s">
        <v>28</v>
      </c>
      <c r="H4" s="6" t="s">
        <v>24</v>
      </c>
      <c r="I4" s="11" t="s">
        <v>29</v>
      </c>
      <c r="J4" s="11" t="s">
        <v>14</v>
      </c>
      <c r="K4" s="11" t="s">
        <v>15</v>
      </c>
      <c r="L4" s="12" t="str">
        <f>iferror(vlookup(I4,Maps!$G$2:$H$111,2,false),"")</f>
        <v>Spot 02 - Graveyard</v>
      </c>
    </row>
    <row r="5">
      <c r="A5" s="5" t="s">
        <v>30</v>
      </c>
      <c r="B5" s="6" t="s">
        <v>31</v>
      </c>
      <c r="C5" s="7" t="s">
        <v>32</v>
      </c>
      <c r="D5" s="8" t="s">
        <v>33</v>
      </c>
      <c r="E5" s="9" t="s">
        <v>34</v>
      </c>
      <c r="F5" s="10"/>
      <c r="G5" s="11" t="s">
        <v>35</v>
      </c>
      <c r="H5" s="6" t="s">
        <v>31</v>
      </c>
      <c r="I5" s="11" t="s">
        <v>36</v>
      </c>
      <c r="J5" s="11" t="s">
        <v>14</v>
      </c>
      <c r="K5" s="11" t="s">
        <v>15</v>
      </c>
      <c r="L5" s="12" t="str">
        <f>iferror(vlookup(I5,Maps!$G$2:$H$111,2,false),"")</f>
        <v>Spot 03 - Zora's River</v>
      </c>
    </row>
    <row r="6">
      <c r="A6" s="5" t="s">
        <v>37</v>
      </c>
      <c r="B6" s="6" t="s">
        <v>38</v>
      </c>
      <c r="C6" s="7" t="s">
        <v>39</v>
      </c>
      <c r="D6" s="8" t="s">
        <v>40</v>
      </c>
      <c r="E6" s="9" t="s">
        <v>41</v>
      </c>
      <c r="F6" s="10"/>
      <c r="G6" s="11" t="s">
        <v>42</v>
      </c>
      <c r="H6" s="6" t="s">
        <v>38</v>
      </c>
      <c r="I6" s="11" t="s">
        <v>43</v>
      </c>
      <c r="J6" s="11" t="s">
        <v>14</v>
      </c>
      <c r="K6" s="11" t="s">
        <v>15</v>
      </c>
      <c r="L6" s="12" t="str">
        <f>iferror(vlookup(I6,Maps!$G$2:$H$111,2,false),"")</f>
        <v>Spot 04 - Kokiri Forest</v>
      </c>
    </row>
    <row r="7">
      <c r="A7" s="5" t="s">
        <v>44</v>
      </c>
      <c r="B7" s="6" t="s">
        <v>45</v>
      </c>
      <c r="C7" s="7" t="s">
        <v>46</v>
      </c>
      <c r="D7" s="8" t="s">
        <v>47</v>
      </c>
      <c r="E7" s="9" t="s">
        <v>45</v>
      </c>
      <c r="F7" s="10"/>
      <c r="G7" s="11" t="s">
        <v>48</v>
      </c>
      <c r="H7" s="6" t="s">
        <v>45</v>
      </c>
      <c r="I7" s="11" t="s">
        <v>49</v>
      </c>
      <c r="J7" s="11" t="s">
        <v>14</v>
      </c>
      <c r="K7" s="11" t="s">
        <v>15</v>
      </c>
      <c r="L7" s="12" t="str">
        <f>iferror(vlookup(I7,Maps!$G$2:$H$111,2,false),"")</f>
        <v>Spot 05 - Sacred Forest Meadow</v>
      </c>
    </row>
    <row r="8">
      <c r="A8" s="5" t="s">
        <v>50</v>
      </c>
      <c r="B8" s="6" t="s">
        <v>51</v>
      </c>
      <c r="C8" s="7" t="s">
        <v>52</v>
      </c>
      <c r="D8" s="8" t="s">
        <v>53</v>
      </c>
      <c r="E8" s="9" t="s">
        <v>54</v>
      </c>
      <c r="F8" s="10"/>
      <c r="G8" s="11" t="s">
        <v>55</v>
      </c>
      <c r="H8" s="6" t="s">
        <v>51</v>
      </c>
      <c r="I8" s="11" t="s">
        <v>56</v>
      </c>
      <c r="J8" s="11" t="s">
        <v>14</v>
      </c>
      <c r="K8" s="11" t="s">
        <v>15</v>
      </c>
      <c r="L8" s="12" t="str">
        <f>iferror(vlookup(I8,Maps!$G$2:$H$111,2,false),"")</f>
        <v>Spot 06 - Lake Hylia</v>
      </c>
    </row>
    <row r="9">
      <c r="A9" s="5" t="s">
        <v>57</v>
      </c>
      <c r="B9" s="6" t="s">
        <v>58</v>
      </c>
      <c r="C9" s="7" t="s">
        <v>59</v>
      </c>
      <c r="D9" s="8" t="s">
        <v>60</v>
      </c>
      <c r="E9" s="9" t="s">
        <v>61</v>
      </c>
      <c r="F9" s="10"/>
      <c r="G9" s="11" t="s">
        <v>62</v>
      </c>
      <c r="H9" s="6" t="s">
        <v>58</v>
      </c>
      <c r="I9" s="11" t="s">
        <v>63</v>
      </c>
      <c r="J9" s="11" t="s">
        <v>14</v>
      </c>
      <c r="K9" s="11" t="s">
        <v>15</v>
      </c>
      <c r="L9" s="12" t="str">
        <f>iferror(vlookup(I9,Maps!$G$2:$H$111,2,false),"")</f>
        <v>Spot 07 - Zora's Domain</v>
      </c>
    </row>
    <row r="10">
      <c r="A10" s="5" t="s">
        <v>64</v>
      </c>
      <c r="B10" s="6" t="s">
        <v>65</v>
      </c>
      <c r="C10" s="7" t="s">
        <v>66</v>
      </c>
      <c r="D10" s="8" t="s">
        <v>67</v>
      </c>
      <c r="E10" s="9" t="s">
        <v>68</v>
      </c>
      <c r="F10" s="10"/>
      <c r="G10" s="11" t="s">
        <v>69</v>
      </c>
      <c r="H10" s="6" t="s">
        <v>65</v>
      </c>
      <c r="I10" s="11" t="s">
        <v>70</v>
      </c>
      <c r="J10" s="11" t="s">
        <v>14</v>
      </c>
      <c r="K10" s="11" t="s">
        <v>15</v>
      </c>
      <c r="L10" s="12" t="str">
        <f>iferror(vlookup(I10,Maps!$G$2:$H$111,2,false),"")</f>
        <v>Spot 08 - Zora's Fountain</v>
      </c>
    </row>
    <row r="11">
      <c r="A11" s="5" t="s">
        <v>71</v>
      </c>
      <c r="B11" s="6" t="s">
        <v>72</v>
      </c>
      <c r="C11" s="7" t="s">
        <v>73</v>
      </c>
      <c r="D11" s="8" t="s">
        <v>74</v>
      </c>
      <c r="E11" s="9" t="s">
        <v>72</v>
      </c>
      <c r="F11" s="10"/>
      <c r="G11" s="11" t="s">
        <v>75</v>
      </c>
      <c r="H11" s="6" t="s">
        <v>72</v>
      </c>
      <c r="I11" s="11" t="s">
        <v>76</v>
      </c>
      <c r="J11" s="11" t="s">
        <v>14</v>
      </c>
      <c r="K11" s="11" t="s">
        <v>15</v>
      </c>
      <c r="L11" s="12" t="str">
        <f>iferror(vlookup(I11,Maps!$G$2:$H$111,2,false),"")</f>
        <v>Spot 09 - Gerudo Valley</v>
      </c>
    </row>
    <row r="12">
      <c r="A12" s="5" t="s">
        <v>77</v>
      </c>
      <c r="B12" s="6" t="s">
        <v>78</v>
      </c>
      <c r="C12" s="7" t="s">
        <v>79</v>
      </c>
      <c r="D12" s="8" t="s">
        <v>80</v>
      </c>
      <c r="E12" s="9" t="s">
        <v>81</v>
      </c>
      <c r="F12" s="10"/>
      <c r="G12" s="11" t="s">
        <v>82</v>
      </c>
      <c r="H12" s="6" t="s">
        <v>78</v>
      </c>
      <c r="I12" s="11" t="s">
        <v>83</v>
      </c>
      <c r="J12" s="11" t="s">
        <v>14</v>
      </c>
      <c r="K12" s="11" t="s">
        <v>15</v>
      </c>
      <c r="L12" s="12" t="str">
        <f>iferror(vlookup(I12,Maps!$G$2:$H$111,2,false),"")</f>
        <v>Spot 10 - Lost Woods</v>
      </c>
    </row>
    <row r="13">
      <c r="A13" s="5" t="s">
        <v>84</v>
      </c>
      <c r="B13" s="6" t="s">
        <v>85</v>
      </c>
      <c r="C13" s="7" t="s">
        <v>86</v>
      </c>
      <c r="D13" s="8" t="s">
        <v>87</v>
      </c>
      <c r="E13" s="9" t="s">
        <v>88</v>
      </c>
      <c r="F13" s="10"/>
      <c r="G13" s="11" t="s">
        <v>89</v>
      </c>
      <c r="H13" s="6" t="s">
        <v>85</v>
      </c>
      <c r="I13" s="11" t="s">
        <v>90</v>
      </c>
      <c r="J13" s="11" t="s">
        <v>14</v>
      </c>
      <c r="K13" s="11" t="s">
        <v>15</v>
      </c>
      <c r="L13" s="12" t="str">
        <f>iferror(vlookup(I13,Maps!$G$2:$H$111,2,false),"")</f>
        <v>Spot 11 - Desert Colossus</v>
      </c>
    </row>
    <row r="14">
      <c r="A14" s="5" t="s">
        <v>91</v>
      </c>
      <c r="B14" s="6" t="s">
        <v>92</v>
      </c>
      <c r="C14" s="7" t="s">
        <v>93</v>
      </c>
      <c r="D14" s="8" t="s">
        <v>94</v>
      </c>
      <c r="E14" s="9" t="s">
        <v>95</v>
      </c>
      <c r="F14" s="10"/>
      <c r="G14" s="11" t="s">
        <v>96</v>
      </c>
      <c r="H14" s="6" t="s">
        <v>92</v>
      </c>
      <c r="I14" s="11" t="s">
        <v>97</v>
      </c>
      <c r="J14" s="11" t="s">
        <v>14</v>
      </c>
      <c r="K14" s="11" t="s">
        <v>15</v>
      </c>
      <c r="L14" s="12" t="str">
        <f>iferror(vlookup(I14,Maps!$G$2:$H$111,2,false),"")</f>
        <v>Spot 12 - Gerudo's Fortress</v>
      </c>
    </row>
    <row r="15">
      <c r="A15" s="5" t="s">
        <v>98</v>
      </c>
      <c r="B15" s="6" t="s">
        <v>99</v>
      </c>
      <c r="C15" s="7" t="s">
        <v>100</v>
      </c>
      <c r="D15" s="8" t="s">
        <v>101</v>
      </c>
      <c r="E15" s="9" t="s">
        <v>102</v>
      </c>
      <c r="F15" s="10"/>
      <c r="G15" s="11" t="s">
        <v>103</v>
      </c>
      <c r="H15" s="6" t="s">
        <v>99</v>
      </c>
      <c r="I15" s="11" t="s">
        <v>104</v>
      </c>
      <c r="J15" s="11" t="s">
        <v>14</v>
      </c>
      <c r="K15" s="11" t="s">
        <v>15</v>
      </c>
      <c r="L15" s="12" t="str">
        <f>iferror(vlookup(I15,Maps!$G$2:$H$111,2,false),"")</f>
        <v>Spot 13 - Haunted Wasteland</v>
      </c>
    </row>
    <row r="16">
      <c r="A16" s="5" t="s">
        <v>105</v>
      </c>
      <c r="B16" s="6" t="s">
        <v>106</v>
      </c>
      <c r="C16" s="7" t="s">
        <v>107</v>
      </c>
      <c r="D16" s="8" t="s">
        <v>108</v>
      </c>
      <c r="E16" s="9" t="s">
        <v>109</v>
      </c>
      <c r="F16" s="10"/>
      <c r="G16" s="11" t="s">
        <v>110</v>
      </c>
      <c r="H16" s="6" t="s">
        <v>106</v>
      </c>
      <c r="I16" s="11" t="s">
        <v>111</v>
      </c>
      <c r="J16" s="11" t="s">
        <v>14</v>
      </c>
      <c r="K16" s="11" t="s">
        <v>15</v>
      </c>
      <c r="L16" s="12" t="str">
        <f>iferror(vlookup(I16,Maps!$G$2:$H$111,2,false),"")</f>
        <v>Spot 15 - Hyrule Castle</v>
      </c>
    </row>
    <row r="17">
      <c r="A17" s="5" t="s">
        <v>112</v>
      </c>
      <c r="B17" s="6" t="s">
        <v>113</v>
      </c>
      <c r="C17" s="7" t="s">
        <v>114</v>
      </c>
      <c r="D17" s="8" t="s">
        <v>115</v>
      </c>
      <c r="E17" s="9" t="s">
        <v>116</v>
      </c>
      <c r="F17" s="10"/>
      <c r="G17" s="11" t="s">
        <v>117</v>
      </c>
      <c r="H17" s="6" t="s">
        <v>113</v>
      </c>
      <c r="I17" s="11" t="s">
        <v>118</v>
      </c>
      <c r="J17" s="11" t="s">
        <v>14</v>
      </c>
      <c r="K17" s="11" t="s">
        <v>15</v>
      </c>
      <c r="L17" s="12" t="str">
        <f>iferror(vlookup(I17,Maps!$G$2:$H$111,2,false),"")</f>
        <v>Ganon's Castle Exterior</v>
      </c>
    </row>
    <row r="18">
      <c r="A18" s="5" t="s">
        <v>119</v>
      </c>
      <c r="B18" s="6" t="s">
        <v>120</v>
      </c>
      <c r="C18" s="7" t="s">
        <v>121</v>
      </c>
      <c r="D18" s="8" t="s">
        <v>122</v>
      </c>
      <c r="E18" s="9" t="s">
        <v>123</v>
      </c>
      <c r="F18" s="10"/>
      <c r="G18" s="11" t="s">
        <v>15</v>
      </c>
      <c r="H18" s="6" t="s">
        <v>120</v>
      </c>
      <c r="I18" s="11" t="s">
        <v>124</v>
      </c>
      <c r="J18" s="11" t="s">
        <v>14</v>
      </c>
      <c r="K18" s="11" t="s">
        <v>15</v>
      </c>
      <c r="L18" s="12" t="str">
        <f>iferror(vlookup(I18,Maps!$G$2:$H$111,2,false),"")</f>
        <v>Spot 16 - Death Mountain Trail</v>
      </c>
    </row>
    <row r="19">
      <c r="A19" s="5" t="s">
        <v>125</v>
      </c>
      <c r="B19" s="6" t="s">
        <v>126</v>
      </c>
      <c r="C19" s="7" t="s">
        <v>127</v>
      </c>
      <c r="D19" s="8" t="s">
        <v>128</v>
      </c>
      <c r="E19" s="9" t="s">
        <v>129</v>
      </c>
      <c r="F19" s="10"/>
      <c r="G19" s="11" t="s">
        <v>130</v>
      </c>
      <c r="H19" s="6" t="s">
        <v>126</v>
      </c>
      <c r="I19" s="11" t="s">
        <v>131</v>
      </c>
      <c r="J19" s="11" t="s">
        <v>14</v>
      </c>
      <c r="K19" s="11" t="s">
        <v>15</v>
      </c>
      <c r="L19" s="12" t="str">
        <f>iferror(vlookup(I19,Maps!$G$2:$H$111,2,false),"")</f>
        <v>Spot 17 - Death Mountain Crater</v>
      </c>
    </row>
    <row r="20">
      <c r="A20" s="5" t="s">
        <v>132</v>
      </c>
      <c r="B20" s="6" t="s">
        <v>133</v>
      </c>
      <c r="C20" s="7" t="s">
        <v>134</v>
      </c>
      <c r="D20" s="8" t="s">
        <v>135</v>
      </c>
      <c r="E20" s="9" t="s">
        <v>136</v>
      </c>
      <c r="F20" s="10"/>
      <c r="G20" s="11" t="s">
        <v>137</v>
      </c>
      <c r="H20" s="6" t="s">
        <v>133</v>
      </c>
      <c r="I20" s="11" t="s">
        <v>138</v>
      </c>
      <c r="J20" s="11" t="s">
        <v>14</v>
      </c>
      <c r="K20" s="11" t="s">
        <v>15</v>
      </c>
      <c r="L20" s="12" t="str">
        <f>iferror(vlookup(I20,Maps!$G$2:$H$111,2,false),"")</f>
        <v>Spot 18 - Goron City</v>
      </c>
    </row>
    <row r="21">
      <c r="A21" s="5" t="s">
        <v>139</v>
      </c>
      <c r="B21" s="6" t="s">
        <v>140</v>
      </c>
      <c r="C21" s="7" t="s">
        <v>141</v>
      </c>
      <c r="D21" s="8" t="s">
        <v>142</v>
      </c>
      <c r="E21" s="9" t="s">
        <v>143</v>
      </c>
      <c r="F21" s="10"/>
      <c r="G21" s="11" t="s">
        <v>144</v>
      </c>
      <c r="H21" s="6" t="s">
        <v>140</v>
      </c>
      <c r="I21" s="11" t="s">
        <v>145</v>
      </c>
      <c r="J21" s="11" t="s">
        <v>14</v>
      </c>
      <c r="K21" s="11" t="s">
        <v>15</v>
      </c>
      <c r="L21" s="12" t="str">
        <f>iferror(vlookup(I21,Maps!$G$2:$H$111,2,false),"")</f>
        <v>Spot 20 - Lon Lon Ranch</v>
      </c>
    </row>
    <row r="22">
      <c r="A22" s="5" t="s">
        <v>146</v>
      </c>
      <c r="B22" s="6" t="s">
        <v>147</v>
      </c>
      <c r="C22" s="7" t="s">
        <v>148</v>
      </c>
      <c r="D22" s="8" t="s">
        <v>149</v>
      </c>
      <c r="E22" s="9" t="s">
        <v>150</v>
      </c>
      <c r="F22" s="10"/>
      <c r="G22" s="11" t="s">
        <v>151</v>
      </c>
      <c r="H22" s="6" t="s">
        <v>147</v>
      </c>
      <c r="I22" s="11" t="s">
        <v>152</v>
      </c>
      <c r="J22" s="11" t="s">
        <v>14</v>
      </c>
      <c r="K22" s="11" t="s">
        <v>153</v>
      </c>
      <c r="L22" s="12" t="str">
        <f>iferror(vlookup(I22,Maps!$G$2:$H$111,2,false),"")</f>
        <v>Temple of Time</v>
      </c>
    </row>
    <row r="23">
      <c r="A23" s="5" t="s">
        <v>154</v>
      </c>
      <c r="B23" s="6" t="s">
        <v>155</v>
      </c>
      <c r="C23" s="7" t="s">
        <v>156</v>
      </c>
      <c r="D23" s="8" t="s">
        <v>157</v>
      </c>
      <c r="E23" s="9" t="s">
        <v>158</v>
      </c>
      <c r="F23" s="10"/>
      <c r="G23" s="11" t="s">
        <v>159</v>
      </c>
      <c r="H23" s="6" t="s">
        <v>155</v>
      </c>
      <c r="I23" s="11" t="s">
        <v>160</v>
      </c>
      <c r="J23" s="11" t="s">
        <v>161</v>
      </c>
      <c r="K23" s="11" t="s">
        <v>162</v>
      </c>
      <c r="L23" s="12" t="str">
        <f>iferror(vlookup(I23,Maps!$G$2:$H$111,2,false),"")</f>
        <v>Chamber of the Sages</v>
      </c>
    </row>
    <row r="24">
      <c r="A24" s="5" t="s">
        <v>163</v>
      </c>
      <c r="B24" s="6" t="s">
        <v>164</v>
      </c>
      <c r="C24" s="7" t="s">
        <v>165</v>
      </c>
      <c r="D24" s="8" t="s">
        <v>166</v>
      </c>
      <c r="E24" s="9" t="s">
        <v>167</v>
      </c>
      <c r="F24" s="10"/>
      <c r="G24" s="11" t="s">
        <v>168</v>
      </c>
      <c r="H24" s="6" t="s">
        <v>164</v>
      </c>
      <c r="I24" s="11" t="s">
        <v>169</v>
      </c>
      <c r="J24" s="11" t="s">
        <v>170</v>
      </c>
      <c r="K24" s="11" t="s">
        <v>171</v>
      </c>
      <c r="L24" s="12" t="str">
        <f>iferror(vlookup(I24,Maps!$G$2:$H$111,2,false),"")</f>
        <v>Shooting Gallery</v>
      </c>
    </row>
    <row r="25">
      <c r="A25" s="5" t="s">
        <v>172</v>
      </c>
      <c r="B25" s="6" t="s">
        <v>173</v>
      </c>
      <c r="C25" s="7" t="s">
        <v>174</v>
      </c>
      <c r="D25" s="8" t="s">
        <v>175</v>
      </c>
      <c r="E25" s="9" t="s">
        <v>176</v>
      </c>
      <c r="F25" s="10"/>
      <c r="G25" s="11" t="s">
        <v>177</v>
      </c>
      <c r="H25" s="6" t="s">
        <v>173</v>
      </c>
      <c r="I25" s="11" t="s">
        <v>178</v>
      </c>
      <c r="J25" s="11" t="s">
        <v>170</v>
      </c>
      <c r="K25" s="11" t="s">
        <v>171</v>
      </c>
      <c r="L25" s="12" t="str">
        <f>iferror(vlookup(I25,Maps!$G$2:$H$111,2,false),"")</f>
        <v>Castle Hedge Maze (Day)</v>
      </c>
    </row>
    <row r="26">
      <c r="A26" s="5" t="s">
        <v>179</v>
      </c>
      <c r="B26" s="6" t="s">
        <v>180</v>
      </c>
      <c r="C26" s="7" t="s">
        <v>181</v>
      </c>
      <c r="D26" s="8" t="s">
        <v>182</v>
      </c>
      <c r="E26" s="9" t="s">
        <v>183</v>
      </c>
      <c r="F26" s="10"/>
      <c r="G26" s="11" t="s">
        <v>184</v>
      </c>
      <c r="H26" s="6" t="s">
        <v>180</v>
      </c>
      <c r="I26" s="11" t="s">
        <v>185</v>
      </c>
      <c r="J26" s="11" t="s">
        <v>170</v>
      </c>
      <c r="K26" s="11" t="s">
        <v>171</v>
      </c>
      <c r="L26" s="12" t="str">
        <f>iferror(vlookup(I26,Maps!$G$2:$H$111,2,false),"")</f>
        <v>Castle Hedge Maze (Night)</v>
      </c>
    </row>
    <row r="27">
      <c r="A27" s="5" t="s">
        <v>186</v>
      </c>
      <c r="B27" s="6" t="s">
        <v>187</v>
      </c>
      <c r="C27" s="7" t="s">
        <v>188</v>
      </c>
      <c r="D27" s="8" t="s">
        <v>189</v>
      </c>
      <c r="E27" s="9" t="s">
        <v>190</v>
      </c>
      <c r="F27" s="10"/>
      <c r="G27" s="11" t="s">
        <v>191</v>
      </c>
      <c r="H27" s="6" t="s">
        <v>187</v>
      </c>
      <c r="I27" s="11" t="s">
        <v>192</v>
      </c>
      <c r="J27" s="11" t="s">
        <v>14</v>
      </c>
      <c r="K27" s="11" t="s">
        <v>193</v>
      </c>
      <c r="L27" s="12" t="str">
        <f>iferror(vlookup(I27,Maps!$G$2:$H$111,2,false),"")</f>
        <v>Grave (Redead)</v>
      </c>
    </row>
    <row r="28">
      <c r="A28" s="5" t="s">
        <v>194</v>
      </c>
      <c r="B28" s="6" t="s">
        <v>195</v>
      </c>
      <c r="C28" s="7" t="s">
        <v>196</v>
      </c>
      <c r="D28" s="8" t="s">
        <v>197</v>
      </c>
      <c r="E28" s="9" t="s">
        <v>198</v>
      </c>
      <c r="F28" s="9" t="s">
        <v>199</v>
      </c>
      <c r="G28" s="11" t="s">
        <v>200</v>
      </c>
      <c r="H28" s="6" t="s">
        <v>195</v>
      </c>
      <c r="I28" s="11" t="s">
        <v>201</v>
      </c>
      <c r="J28" s="11" t="s">
        <v>14</v>
      </c>
      <c r="K28" s="11" t="s">
        <v>193</v>
      </c>
      <c r="L28" s="12" t="str">
        <f>iferror(vlookup(I28,Maps!$G$2:$H$111,2,false),"")</f>
        <v>Grave (Fairy's Fountain)</v>
      </c>
    </row>
    <row r="29">
      <c r="A29" s="5" t="s">
        <v>202</v>
      </c>
      <c r="B29" s="6" t="s">
        <v>203</v>
      </c>
      <c r="C29" s="7" t="s">
        <v>204</v>
      </c>
      <c r="D29" s="8" t="s">
        <v>205</v>
      </c>
      <c r="E29" s="9" t="s">
        <v>206</v>
      </c>
      <c r="F29" s="10"/>
      <c r="G29" s="11" t="s">
        <v>207</v>
      </c>
      <c r="H29" s="6" t="s">
        <v>203</v>
      </c>
      <c r="I29" s="11" t="s">
        <v>208</v>
      </c>
      <c r="J29" s="11" t="s">
        <v>14</v>
      </c>
      <c r="K29" s="11" t="s">
        <v>193</v>
      </c>
      <c r="L29" s="12" t="str">
        <f>iferror(vlookup(I29,Maps!$G$2:$H$111,2,false),"")</f>
        <v>Royal Family's Tomb</v>
      </c>
    </row>
    <row r="30">
      <c r="A30" s="5" t="s">
        <v>209</v>
      </c>
      <c r="B30" s="6" t="s">
        <v>210</v>
      </c>
      <c r="C30" s="7" t="s">
        <v>204</v>
      </c>
      <c r="D30" s="8" t="s">
        <v>211</v>
      </c>
      <c r="E30" s="9" t="s">
        <v>212</v>
      </c>
      <c r="F30" s="9" t="s">
        <v>213</v>
      </c>
      <c r="G30" s="11" t="s">
        <v>214</v>
      </c>
      <c r="H30" s="6" t="s">
        <v>210</v>
      </c>
      <c r="I30" s="11" t="s">
        <v>215</v>
      </c>
      <c r="J30" s="11" t="s">
        <v>14</v>
      </c>
      <c r="K30" s="11" t="s">
        <v>15</v>
      </c>
      <c r="L30" s="12" t="str">
        <f>iferror(vlookup(I30,Maps!$G$2:$H$111,2,false),"")</f>
        <v>Great Fairy's Fountain (Upgrades)</v>
      </c>
    </row>
    <row r="31">
      <c r="A31" s="5" t="s">
        <v>216</v>
      </c>
      <c r="B31" s="6" t="s">
        <v>217</v>
      </c>
      <c r="C31" s="7" t="s">
        <v>204</v>
      </c>
      <c r="D31" s="8" t="s">
        <v>218</v>
      </c>
      <c r="E31" s="9" t="s">
        <v>219</v>
      </c>
      <c r="F31" s="9" t="s">
        <v>220</v>
      </c>
      <c r="G31" s="11" t="s">
        <v>221</v>
      </c>
      <c r="H31" s="6" t="s">
        <v>217</v>
      </c>
      <c r="I31" s="11" t="s">
        <v>222</v>
      </c>
      <c r="J31" s="11" t="s">
        <v>14</v>
      </c>
      <c r="K31" s="11" t="s">
        <v>193</v>
      </c>
      <c r="L31" s="12" t="str">
        <f>iferror(vlookup(I31,Maps!$G$2:$H$111,2,false),"")</f>
        <v>Fairy's Fountain</v>
      </c>
    </row>
    <row r="32">
      <c r="A32" s="5" t="s">
        <v>223</v>
      </c>
      <c r="B32" s="6" t="s">
        <v>224</v>
      </c>
      <c r="C32" s="7" t="s">
        <v>225</v>
      </c>
      <c r="D32" s="8" t="s">
        <v>226</v>
      </c>
      <c r="E32" s="9" t="s">
        <v>227</v>
      </c>
      <c r="F32" s="10"/>
      <c r="G32" s="11" t="s">
        <v>228</v>
      </c>
      <c r="H32" s="6" t="s">
        <v>224</v>
      </c>
      <c r="I32" s="11" t="s">
        <v>229</v>
      </c>
      <c r="J32" s="11" t="s">
        <v>14</v>
      </c>
      <c r="K32" s="11" t="s">
        <v>15</v>
      </c>
      <c r="L32" s="12" t="str">
        <f>iferror(vlookup(I32,Maps!$G$2:$H$111,2,false),"")</f>
        <v>Great Fairy's Fountain (Spells)</v>
      </c>
    </row>
    <row r="33">
      <c r="A33" s="5" t="s">
        <v>230</v>
      </c>
      <c r="B33" s="6" t="s">
        <v>231</v>
      </c>
      <c r="C33" s="7" t="s">
        <v>225</v>
      </c>
      <c r="D33" s="8" t="s">
        <v>232</v>
      </c>
      <c r="E33" s="9" t="s">
        <v>233</v>
      </c>
      <c r="F33" s="9" t="s">
        <v>213</v>
      </c>
      <c r="G33" s="11" t="s">
        <v>234</v>
      </c>
      <c r="H33" s="6" t="s">
        <v>231</v>
      </c>
      <c r="I33" s="11" t="s">
        <v>200</v>
      </c>
      <c r="J33" s="11" t="s">
        <v>14</v>
      </c>
      <c r="K33" s="11" t="s">
        <v>235</v>
      </c>
      <c r="L33" s="12" t="str">
        <f>iferror(vlookup(I33,Maps!$G$2:$H$111,2,false),"")</f>
        <v>Ganon's Tower Exterior (Collapsing)</v>
      </c>
    </row>
    <row r="34">
      <c r="A34" s="5" t="s">
        <v>236</v>
      </c>
      <c r="B34" s="6" t="s">
        <v>237</v>
      </c>
      <c r="C34" s="7" t="s">
        <v>238</v>
      </c>
      <c r="D34" s="8" t="s">
        <v>239</v>
      </c>
      <c r="E34" s="9" t="s">
        <v>240</v>
      </c>
      <c r="F34" s="10"/>
      <c r="G34" s="11" t="s">
        <v>241</v>
      </c>
      <c r="H34" s="6" t="s">
        <v>237</v>
      </c>
      <c r="I34" s="11" t="s">
        <v>242</v>
      </c>
      <c r="J34" s="11" t="s">
        <v>14</v>
      </c>
      <c r="K34" s="11" t="s">
        <v>243</v>
      </c>
      <c r="L34" s="12" t="str">
        <f>iferror(vlookup(I34,Maps!$G$2:$H$111,2,false),"")</f>
        <v>Castle Courtyard</v>
      </c>
    </row>
    <row r="35">
      <c r="A35" s="5" t="s">
        <v>244</v>
      </c>
      <c r="B35" s="6" t="s">
        <v>245</v>
      </c>
      <c r="C35" s="7" t="s">
        <v>238</v>
      </c>
      <c r="D35" s="8" t="s">
        <v>246</v>
      </c>
      <c r="E35" s="9" t="s">
        <v>245</v>
      </c>
      <c r="F35" s="9" t="s">
        <v>213</v>
      </c>
      <c r="G35" s="11" t="s">
        <v>247</v>
      </c>
      <c r="H35" s="6" t="s">
        <v>245</v>
      </c>
      <c r="I35" s="11" t="s">
        <v>248</v>
      </c>
      <c r="J35" s="11" t="s">
        <v>170</v>
      </c>
      <c r="K35" s="11" t="s">
        <v>171</v>
      </c>
      <c r="L35" s="12" t="str">
        <f>iferror(vlookup(I35,Maps!$G$2:$H$111,2,false),"")</f>
        <v>Fishing Pond</v>
      </c>
    </row>
    <row r="36">
      <c r="A36" s="5" t="s">
        <v>249</v>
      </c>
      <c r="B36" s="6" t="s">
        <v>250</v>
      </c>
      <c r="C36" s="7" t="s">
        <v>238</v>
      </c>
      <c r="D36" s="8" t="s">
        <v>251</v>
      </c>
      <c r="E36" s="9" t="s">
        <v>250</v>
      </c>
      <c r="F36" s="9" t="s">
        <v>220</v>
      </c>
      <c r="G36" s="11" t="s">
        <v>252</v>
      </c>
      <c r="H36" s="6" t="s">
        <v>250</v>
      </c>
      <c r="I36" s="11" t="s">
        <v>253</v>
      </c>
      <c r="J36" s="11" t="s">
        <v>170</v>
      </c>
      <c r="K36" s="11" t="s">
        <v>171</v>
      </c>
      <c r="L36" s="12" t="str">
        <f>iferror(vlookup(I36,Maps!$G$2:$H$111,2,false),"")</f>
        <v>Bombchu Bowling Alley</v>
      </c>
    </row>
    <row r="37">
      <c r="A37" s="5" t="s">
        <v>254</v>
      </c>
      <c r="B37" s="6" t="s">
        <v>255</v>
      </c>
      <c r="C37" s="7" t="s">
        <v>256</v>
      </c>
      <c r="D37" s="8" t="s">
        <v>257</v>
      </c>
      <c r="E37" s="9" t="s">
        <v>258</v>
      </c>
      <c r="F37" s="10"/>
      <c r="G37" s="11" t="s">
        <v>259</v>
      </c>
      <c r="H37" s="6" t="s">
        <v>255</v>
      </c>
      <c r="I37" s="11" t="s">
        <v>260</v>
      </c>
      <c r="J37" s="11" t="s">
        <v>14</v>
      </c>
      <c r="K37" s="11" t="s">
        <v>153</v>
      </c>
      <c r="L37" s="12" t="str">
        <f>iferror(vlookup(I37,Maps!$G$2:$H$111,2,false),"")</f>
        <v>Ranch House &amp; Silo</v>
      </c>
    </row>
    <row r="38">
      <c r="A38" s="5" t="s">
        <v>261</v>
      </c>
      <c r="B38" s="6" t="s">
        <v>262</v>
      </c>
      <c r="C38" s="7" t="s">
        <v>256</v>
      </c>
      <c r="D38" s="8" t="s">
        <v>263</v>
      </c>
      <c r="E38" s="9" t="s">
        <v>264</v>
      </c>
      <c r="F38" s="9" t="s">
        <v>213</v>
      </c>
      <c r="G38" s="11" t="s">
        <v>265</v>
      </c>
      <c r="H38" s="6" t="s">
        <v>262</v>
      </c>
      <c r="I38" s="11" t="s">
        <v>266</v>
      </c>
      <c r="J38" s="11" t="s">
        <v>14</v>
      </c>
      <c r="K38" s="11" t="s">
        <v>267</v>
      </c>
      <c r="L38" s="12" t="str">
        <f>iferror(vlookup(I38,Maps!$G$2:$H$111,2,false),"")</f>
        <v>Guard House</v>
      </c>
    </row>
    <row r="39">
      <c r="A39" s="5" t="s">
        <v>268</v>
      </c>
      <c r="B39" s="6" t="s">
        <v>269</v>
      </c>
      <c r="C39" s="7" t="s">
        <v>256</v>
      </c>
      <c r="D39" s="8" t="s">
        <v>270</v>
      </c>
      <c r="E39" s="9" t="s">
        <v>271</v>
      </c>
      <c r="F39" s="9" t="s">
        <v>220</v>
      </c>
      <c r="G39" s="11" t="s">
        <v>272</v>
      </c>
      <c r="H39" s="6" t="s">
        <v>269</v>
      </c>
      <c r="I39" s="11" t="s">
        <v>273</v>
      </c>
      <c r="J39" s="11" t="s">
        <v>274</v>
      </c>
      <c r="K39" s="11" t="s">
        <v>275</v>
      </c>
      <c r="L39" s="12" t="str">
        <f>iferror(vlookup(I39,Maps!$G$2:$H$111,2,false),"")</f>
        <v>Granny's Potion Shop</v>
      </c>
    </row>
    <row r="40">
      <c r="A40" s="5" t="s">
        <v>276</v>
      </c>
      <c r="B40" s="6" t="s">
        <v>277</v>
      </c>
      <c r="C40" s="7" t="s">
        <v>278</v>
      </c>
      <c r="D40" s="8" t="s">
        <v>279</v>
      </c>
      <c r="E40" s="9" t="s">
        <v>280</v>
      </c>
      <c r="F40" s="9" t="s">
        <v>281</v>
      </c>
      <c r="G40" s="11" t="s">
        <v>282</v>
      </c>
      <c r="H40" s="6" t="s">
        <v>277</v>
      </c>
      <c r="I40" s="11" t="s">
        <v>15</v>
      </c>
      <c r="J40" s="11" t="s">
        <v>274</v>
      </c>
      <c r="K40" s="11" t="s">
        <v>275</v>
      </c>
      <c r="L40" s="12" t="str">
        <f>iferror(vlookup(I40,Maps!$G$2:$H$111,2,false),"")</f>
        <v>Treasure Box Shop</v>
      </c>
    </row>
    <row r="41">
      <c r="A41" s="5" t="s">
        <v>283</v>
      </c>
      <c r="B41" s="6" t="s">
        <v>284</v>
      </c>
      <c r="C41" s="7" t="s">
        <v>285</v>
      </c>
      <c r="D41" s="8" t="s">
        <v>286</v>
      </c>
      <c r="E41" s="9" t="s">
        <v>287</v>
      </c>
      <c r="F41" s="10"/>
      <c r="G41" s="11" t="s">
        <v>288</v>
      </c>
      <c r="H41" s="6" t="s">
        <v>284</v>
      </c>
      <c r="I41" s="11" t="s">
        <v>289</v>
      </c>
      <c r="J41" s="11" t="s">
        <v>14</v>
      </c>
      <c r="K41" s="11" t="s">
        <v>153</v>
      </c>
      <c r="L41" s="12" t="str">
        <f>iferror(vlookup(I41,Maps!$G$2:$H$111,2,false),"")</f>
        <v>House of Skulltula</v>
      </c>
    </row>
    <row r="42">
      <c r="A42" s="5" t="s">
        <v>290</v>
      </c>
      <c r="B42" s="6" t="s">
        <v>291</v>
      </c>
      <c r="C42" s="7" t="s">
        <v>292</v>
      </c>
      <c r="D42" s="8" t="s">
        <v>293</v>
      </c>
      <c r="E42" s="9" t="s">
        <v>294</v>
      </c>
      <c r="F42" s="10"/>
      <c r="G42" s="11" t="s">
        <v>295</v>
      </c>
      <c r="H42" s="6" t="s">
        <v>291</v>
      </c>
      <c r="I42" s="11" t="s">
        <v>207</v>
      </c>
      <c r="J42" s="11" t="s">
        <v>14</v>
      </c>
      <c r="K42" s="11" t="s">
        <v>153</v>
      </c>
      <c r="L42" s="12" t="str">
        <f>iferror(vlookup(I42,Maps!$G$2:$H$111,2,false),"")</f>
        <v>Market Entrance (Child - Day)</v>
      </c>
    </row>
    <row r="43">
      <c r="A43" s="5" t="s">
        <v>296</v>
      </c>
      <c r="B43" s="6" t="s">
        <v>297</v>
      </c>
      <c r="C43" s="7" t="s">
        <v>298</v>
      </c>
      <c r="D43" s="8" t="s">
        <v>299</v>
      </c>
      <c r="E43" s="9" t="s">
        <v>300</v>
      </c>
      <c r="F43" s="10"/>
      <c r="G43" s="11" t="s">
        <v>301</v>
      </c>
      <c r="H43" s="6" t="s">
        <v>297</v>
      </c>
      <c r="I43" s="11" t="s">
        <v>214</v>
      </c>
      <c r="J43" s="11" t="s">
        <v>14</v>
      </c>
      <c r="K43" s="11" t="s">
        <v>153</v>
      </c>
      <c r="L43" s="12" t="str">
        <f>iferror(vlookup(I43,Maps!$G$2:$H$111,2,false),"")</f>
        <v>Market Entrance (Child - Night)</v>
      </c>
    </row>
    <row r="44">
      <c r="A44" s="5" t="s">
        <v>302</v>
      </c>
      <c r="B44" s="6" t="s">
        <v>303</v>
      </c>
      <c r="C44" s="7" t="s">
        <v>304</v>
      </c>
      <c r="D44" s="8" t="s">
        <v>305</v>
      </c>
      <c r="E44" s="9" t="s">
        <v>306</v>
      </c>
      <c r="F44" s="9" t="s">
        <v>281</v>
      </c>
      <c r="G44" s="11" t="s">
        <v>307</v>
      </c>
      <c r="H44" s="6" t="s">
        <v>303</v>
      </c>
      <c r="I44" s="11" t="s">
        <v>221</v>
      </c>
      <c r="J44" s="11" t="s">
        <v>14</v>
      </c>
      <c r="K44" s="11" t="s">
        <v>308</v>
      </c>
      <c r="L44" s="12" t="str">
        <f>iferror(vlookup(I44,Maps!$G$2:$H$111,2,false),"")</f>
        <v>Market Entrance (Ruins)</v>
      </c>
    </row>
    <row r="45">
      <c r="A45" s="5" t="s">
        <v>309</v>
      </c>
      <c r="B45" s="6" t="s">
        <v>310</v>
      </c>
      <c r="C45" s="7" t="s">
        <v>311</v>
      </c>
      <c r="D45" s="8" t="s">
        <v>312</v>
      </c>
      <c r="E45" s="9" t="s">
        <v>313</v>
      </c>
      <c r="F45" s="9"/>
      <c r="G45" s="11" t="s">
        <v>314</v>
      </c>
      <c r="H45" s="6" t="s">
        <v>310</v>
      </c>
      <c r="I45" s="11" t="s">
        <v>241</v>
      </c>
      <c r="J45" s="11" t="s">
        <v>14</v>
      </c>
      <c r="K45" s="11" t="s">
        <v>153</v>
      </c>
      <c r="L45" s="12" t="str">
        <f>iferror(vlookup(I45,Maps!$G$2:$H$111,2,false),"")</f>
        <v>Market (Child - Day)</v>
      </c>
    </row>
    <row r="46">
      <c r="A46" s="5" t="s">
        <v>315</v>
      </c>
      <c r="B46" s="6" t="s">
        <v>316</v>
      </c>
      <c r="C46" s="7" t="s">
        <v>317</v>
      </c>
      <c r="D46" s="8" t="s">
        <v>318</v>
      </c>
      <c r="E46" s="9" t="s">
        <v>319</v>
      </c>
      <c r="F46" s="10"/>
      <c r="G46" s="11" t="s">
        <v>320</v>
      </c>
      <c r="H46" s="6" t="s">
        <v>316</v>
      </c>
      <c r="I46" s="11" t="s">
        <v>247</v>
      </c>
      <c r="J46" s="11" t="s">
        <v>14</v>
      </c>
      <c r="K46" s="11" t="s">
        <v>153</v>
      </c>
      <c r="L46" s="12" t="str">
        <f>iferror(vlookup(I46,Maps!$G$2:$H$111,2,false),"")</f>
        <v>Market (Child - Night)</v>
      </c>
    </row>
    <row r="47">
      <c r="A47" s="5" t="s">
        <v>321</v>
      </c>
      <c r="B47" s="6" t="s">
        <v>322</v>
      </c>
      <c r="C47" s="7" t="s">
        <v>323</v>
      </c>
      <c r="D47" s="8" t="s">
        <v>324</v>
      </c>
      <c r="E47" s="9" t="s">
        <v>322</v>
      </c>
      <c r="F47" s="10"/>
      <c r="G47" s="11" t="s">
        <v>325</v>
      </c>
      <c r="H47" s="6" t="s">
        <v>322</v>
      </c>
      <c r="I47" s="11" t="s">
        <v>252</v>
      </c>
      <c r="J47" s="11" t="s">
        <v>14</v>
      </c>
      <c r="K47" s="11" t="s">
        <v>308</v>
      </c>
      <c r="L47" s="12" t="str">
        <f>iferror(vlookup(I47,Maps!$G$2:$H$111,2,false),"")</f>
        <v>Market (Ruins)</v>
      </c>
    </row>
    <row r="48">
      <c r="A48" s="5" t="s">
        <v>326</v>
      </c>
      <c r="B48" s="6" t="s">
        <v>327</v>
      </c>
      <c r="C48" s="7" t="s">
        <v>328</v>
      </c>
      <c r="D48" s="8" t="s">
        <v>329</v>
      </c>
      <c r="E48" s="9" t="s">
        <v>330</v>
      </c>
      <c r="F48" s="10"/>
      <c r="G48" s="11" t="s">
        <v>331</v>
      </c>
      <c r="H48" s="6" t="s">
        <v>327</v>
      </c>
      <c r="I48" s="11" t="s">
        <v>228</v>
      </c>
      <c r="J48" s="11" t="s">
        <v>14</v>
      </c>
      <c r="K48" s="11" t="s">
        <v>153</v>
      </c>
      <c r="L48" s="12" t="str">
        <f>iferror(vlookup(I48,Maps!$G$2:$H$111,2,false),"")</f>
        <v>Back Alley (Child - Day)</v>
      </c>
    </row>
    <row r="49">
      <c r="A49" s="5" t="s">
        <v>332</v>
      </c>
      <c r="B49" s="6" t="s">
        <v>333</v>
      </c>
      <c r="C49" s="7" t="s">
        <v>334</v>
      </c>
      <c r="D49" s="8" t="s">
        <v>335</v>
      </c>
      <c r="E49" s="9" t="s">
        <v>336</v>
      </c>
      <c r="F49" s="10"/>
      <c r="G49" s="11" t="s">
        <v>337</v>
      </c>
      <c r="H49" s="6" t="s">
        <v>333</v>
      </c>
      <c r="I49" s="11" t="s">
        <v>234</v>
      </c>
      <c r="J49" s="11" t="s">
        <v>14</v>
      </c>
      <c r="K49" s="11" t="s">
        <v>153</v>
      </c>
      <c r="L49" s="12" t="str">
        <f>iferror(vlookup(I49,Maps!$G$2:$H$111,2,false),"")</f>
        <v>Back Alley (Child - Night)</v>
      </c>
    </row>
    <row r="50">
      <c r="A50" s="5" t="s">
        <v>338</v>
      </c>
      <c r="B50" s="6" t="s">
        <v>339</v>
      </c>
      <c r="C50" s="7" t="s">
        <v>340</v>
      </c>
      <c r="D50" s="8" t="s">
        <v>341</v>
      </c>
      <c r="E50" s="9" t="s">
        <v>342</v>
      </c>
      <c r="F50" s="10"/>
      <c r="G50" s="11" t="s">
        <v>343</v>
      </c>
      <c r="H50" s="6" t="s">
        <v>339</v>
      </c>
      <c r="I50" s="11" t="s">
        <v>259</v>
      </c>
      <c r="J50" s="11" t="s">
        <v>14</v>
      </c>
      <c r="K50" s="11" t="s">
        <v>153</v>
      </c>
      <c r="L50" s="12" t="str">
        <f>iferror(vlookup(I50,Maps!$G$2:$H$111,2,false),"")</f>
        <v>Temple of Time Exterior (Child - Day)</v>
      </c>
    </row>
    <row r="51">
      <c r="A51" s="5" t="s">
        <v>344</v>
      </c>
      <c r="B51" s="6" t="s">
        <v>345</v>
      </c>
      <c r="C51" s="7" t="s">
        <v>346</v>
      </c>
      <c r="D51" s="8" t="s">
        <v>347</v>
      </c>
      <c r="E51" s="9" t="s">
        <v>348</v>
      </c>
      <c r="F51" s="9" t="s">
        <v>349</v>
      </c>
      <c r="G51" s="11" t="s">
        <v>350</v>
      </c>
      <c r="H51" s="6" t="s">
        <v>345</v>
      </c>
      <c r="I51" s="11" t="s">
        <v>265</v>
      </c>
      <c r="J51" s="11" t="s">
        <v>14</v>
      </c>
      <c r="K51" s="11" t="s">
        <v>153</v>
      </c>
      <c r="L51" s="12" t="str">
        <f>iferror(vlookup(I51,Maps!$G$2:$H$111,2,false),"")</f>
        <v>Temple of Time Exterior (Child - Night)</v>
      </c>
    </row>
    <row r="52">
      <c r="A52" s="5" t="s">
        <v>351</v>
      </c>
      <c r="B52" s="6" t="s">
        <v>352</v>
      </c>
      <c r="C52" s="7" t="s">
        <v>353</v>
      </c>
      <c r="D52" s="8" t="s">
        <v>354</v>
      </c>
      <c r="E52" s="9" t="s">
        <v>355</v>
      </c>
      <c r="F52" s="10"/>
      <c r="G52" s="11" t="s">
        <v>356</v>
      </c>
      <c r="H52" s="6" t="s">
        <v>352</v>
      </c>
      <c r="I52" s="11" t="s">
        <v>272</v>
      </c>
      <c r="J52" s="11" t="s">
        <v>14</v>
      </c>
      <c r="K52" s="11" t="s">
        <v>308</v>
      </c>
      <c r="L52" s="12" t="str">
        <f>iferror(vlookup(I52,Maps!$G$2:$H$111,2,false),"")</f>
        <v>Temple of Time Exterior (Ruins)</v>
      </c>
    </row>
    <row r="53">
      <c r="A53" s="5" t="s">
        <v>357</v>
      </c>
      <c r="B53" s="6" t="s">
        <v>358</v>
      </c>
      <c r="C53" s="7" t="s">
        <v>359</v>
      </c>
      <c r="D53" s="8" t="s">
        <v>360</v>
      </c>
      <c r="E53" s="9" t="s">
        <v>361</v>
      </c>
      <c r="F53" s="10"/>
      <c r="G53" s="11" t="s">
        <v>362</v>
      </c>
      <c r="H53" s="6" t="s">
        <v>358</v>
      </c>
      <c r="I53" s="11" t="s">
        <v>363</v>
      </c>
      <c r="J53" s="11" t="s">
        <v>274</v>
      </c>
      <c r="K53" s="11" t="s">
        <v>153</v>
      </c>
      <c r="L53" s="12" t="str">
        <f>iferror(vlookup(I53,Maps!$G$2:$H$111,2,false),"")</f>
        <v>Link's House</v>
      </c>
    </row>
    <row r="54">
      <c r="A54" s="5" t="s">
        <v>364</v>
      </c>
      <c r="B54" s="6" t="s">
        <v>365</v>
      </c>
      <c r="C54" s="7" t="s">
        <v>366</v>
      </c>
      <c r="D54" s="8" t="s">
        <v>367</v>
      </c>
      <c r="E54" s="9" t="s">
        <v>368</v>
      </c>
      <c r="F54" s="10"/>
      <c r="G54" s="11" t="s">
        <v>363</v>
      </c>
      <c r="H54" s="6" t="s">
        <v>365</v>
      </c>
      <c r="I54" s="11" t="s">
        <v>307</v>
      </c>
      <c r="J54" s="11" t="s">
        <v>274</v>
      </c>
      <c r="K54" s="11" t="s">
        <v>153</v>
      </c>
      <c r="L54" s="12" t="str">
        <f>iferror(vlookup(I54,Maps!$G$2:$H$111,2,false),"")</f>
        <v>Carpenter Boss's House</v>
      </c>
    </row>
    <row r="55">
      <c r="A55" s="5" t="s">
        <v>369</v>
      </c>
      <c r="B55" s="6" t="s">
        <v>370</v>
      </c>
      <c r="C55" s="7" t="s">
        <v>371</v>
      </c>
      <c r="D55" s="8" t="s">
        <v>372</v>
      </c>
      <c r="E55" s="9" t="s">
        <v>373</v>
      </c>
      <c r="F55" s="9" t="s">
        <v>349</v>
      </c>
      <c r="G55" s="11" t="s">
        <v>374</v>
      </c>
      <c r="H55" s="6" t="s">
        <v>370</v>
      </c>
      <c r="I55" s="11" t="s">
        <v>314</v>
      </c>
      <c r="J55" s="11" t="s">
        <v>274</v>
      </c>
      <c r="K55" s="11" t="s">
        <v>153</v>
      </c>
      <c r="L55" s="12" t="str">
        <f>iferror(vlookup(I55,Maps!$G$2:$H$111,2,false),"")</f>
        <v>Back Alley House (Man in Green)</v>
      </c>
    </row>
    <row r="56">
      <c r="A56" s="5" t="s">
        <v>375</v>
      </c>
      <c r="B56" s="6" t="s">
        <v>376</v>
      </c>
      <c r="C56" s="7" t="s">
        <v>377</v>
      </c>
      <c r="D56" s="8" t="s">
        <v>378</v>
      </c>
      <c r="E56" s="9" t="s">
        <v>379</v>
      </c>
      <c r="F56" s="10"/>
      <c r="G56" s="11" t="s">
        <v>380</v>
      </c>
      <c r="H56" s="6" t="s">
        <v>376</v>
      </c>
      <c r="I56" s="11" t="s">
        <v>282</v>
      </c>
      <c r="J56" s="11" t="s">
        <v>274</v>
      </c>
      <c r="K56" s="11" t="s">
        <v>153</v>
      </c>
      <c r="L56" s="12" t="str">
        <f>iferror(vlookup(I56,Maps!$G$2:$H$111,2,false),"")</f>
        <v>Know-It-All Brothers' House</v>
      </c>
    </row>
    <row r="57">
      <c r="A57" s="5" t="s">
        <v>381</v>
      </c>
      <c r="B57" s="6" t="s">
        <v>382</v>
      </c>
      <c r="C57" s="7" t="s">
        <v>383</v>
      </c>
      <c r="D57" s="8" t="s">
        <v>384</v>
      </c>
      <c r="E57" s="9" t="s">
        <v>385</v>
      </c>
      <c r="F57" s="9" t="s">
        <v>349</v>
      </c>
      <c r="G57" s="11" t="s">
        <v>386</v>
      </c>
      <c r="H57" s="6" t="s">
        <v>382</v>
      </c>
      <c r="I57" s="11" t="s">
        <v>288</v>
      </c>
      <c r="J57" s="11" t="s">
        <v>274</v>
      </c>
      <c r="K57" s="11" t="s">
        <v>153</v>
      </c>
      <c r="L57" s="12" t="str">
        <f>iferror(vlookup(I57,Maps!$G$2:$H$111,2,false),"")</f>
        <v>House of Twins</v>
      </c>
    </row>
    <row r="58">
      <c r="A58" s="5" t="s">
        <v>387</v>
      </c>
      <c r="B58" s="6" t="s">
        <v>388</v>
      </c>
      <c r="C58" s="7" t="s">
        <v>389</v>
      </c>
      <c r="D58" s="8" t="s">
        <v>390</v>
      </c>
      <c r="E58" s="9" t="s">
        <v>391</v>
      </c>
      <c r="F58" s="10"/>
      <c r="G58" s="11" t="s">
        <v>392</v>
      </c>
      <c r="H58" s="6" t="s">
        <v>388</v>
      </c>
      <c r="I58" s="11" t="s">
        <v>295</v>
      </c>
      <c r="J58" s="11" t="s">
        <v>274</v>
      </c>
      <c r="K58" s="11" t="s">
        <v>153</v>
      </c>
      <c r="L58" s="12" t="str">
        <f>iferror(vlookup(I58,Maps!$G$2:$H$111,2,false),"")</f>
        <v>Mido's House</v>
      </c>
    </row>
    <row r="59">
      <c r="A59" s="5" t="s">
        <v>393</v>
      </c>
      <c r="B59" s="6" t="s">
        <v>394</v>
      </c>
      <c r="C59" s="7" t="s">
        <v>395</v>
      </c>
      <c r="D59" s="8" t="s">
        <v>396</v>
      </c>
      <c r="E59" s="9" t="s">
        <v>397</v>
      </c>
      <c r="F59" s="10"/>
      <c r="G59" s="11" t="s">
        <v>398</v>
      </c>
      <c r="H59" s="6" t="s">
        <v>394</v>
      </c>
      <c r="I59" s="11" t="s">
        <v>301</v>
      </c>
      <c r="J59" s="11" t="s">
        <v>274</v>
      </c>
      <c r="K59" s="11" t="s">
        <v>153</v>
      </c>
      <c r="L59" s="12" t="str">
        <f>iferror(vlookup(I59,Maps!$G$2:$H$111,2,false),"")</f>
        <v>Saria's House</v>
      </c>
    </row>
    <row r="60">
      <c r="A60" s="5" t="s">
        <v>399</v>
      </c>
      <c r="B60" s="6" t="s">
        <v>400</v>
      </c>
      <c r="C60" s="7" t="s">
        <v>401</v>
      </c>
      <c r="D60" s="8" t="s">
        <v>402</v>
      </c>
      <c r="E60" s="9" t="s">
        <v>403</v>
      </c>
      <c r="F60" s="10"/>
      <c r="G60" s="11" t="s">
        <v>404</v>
      </c>
      <c r="H60" s="6" t="s">
        <v>400</v>
      </c>
      <c r="I60" s="11" t="s">
        <v>380</v>
      </c>
      <c r="J60" s="11" t="s">
        <v>274</v>
      </c>
      <c r="K60" s="11" t="s">
        <v>153</v>
      </c>
      <c r="L60" s="12" t="str">
        <f>iferror(vlookup(I60,Maps!$G$2:$H$111,2,false),"")</f>
        <v>Stable</v>
      </c>
    </row>
    <row r="61">
      <c r="A61" s="5" t="s">
        <v>405</v>
      </c>
      <c r="B61" s="6" t="s">
        <v>406</v>
      </c>
      <c r="C61" s="7" t="s">
        <v>407</v>
      </c>
      <c r="D61" s="8" t="s">
        <v>408</v>
      </c>
      <c r="E61" s="9" t="s">
        <v>409</v>
      </c>
      <c r="F61" s="10"/>
      <c r="G61" s="11" t="s">
        <v>215</v>
      </c>
      <c r="H61" s="6" t="s">
        <v>406</v>
      </c>
      <c r="I61" s="11" t="s">
        <v>404</v>
      </c>
      <c r="J61" s="11" t="s">
        <v>274</v>
      </c>
      <c r="K61" s="11" t="s">
        <v>153</v>
      </c>
      <c r="L61" s="12" t="str">
        <f>iferror(vlookup(I61,Maps!$G$2:$H$111,2,false),"")</f>
        <v>Gravekeeper's Hut</v>
      </c>
    </row>
    <row r="62">
      <c r="A62" s="5" t="s">
        <v>410</v>
      </c>
      <c r="B62" s="6" t="s">
        <v>411</v>
      </c>
      <c r="C62" s="7" t="s">
        <v>412</v>
      </c>
      <c r="D62" s="8" t="s">
        <v>413</v>
      </c>
      <c r="E62" s="9" t="s">
        <v>414</v>
      </c>
      <c r="F62" s="10"/>
      <c r="G62" s="11" t="s">
        <v>222</v>
      </c>
      <c r="H62" s="6" t="s">
        <v>411</v>
      </c>
      <c r="I62" s="11" t="s">
        <v>374</v>
      </c>
      <c r="J62" s="11" t="s">
        <v>274</v>
      </c>
      <c r="K62" s="11" t="s">
        <v>153</v>
      </c>
      <c r="L62" s="12" t="str">
        <f>iferror(vlookup(I62,Maps!$G$2:$H$111,2,false),"")</f>
        <v>Back Alley House (Dog Lady)</v>
      </c>
    </row>
    <row r="63">
      <c r="A63" s="5" t="s">
        <v>415</v>
      </c>
      <c r="B63" s="6" t="s">
        <v>416</v>
      </c>
      <c r="C63" s="7" t="s">
        <v>417</v>
      </c>
      <c r="D63" s="8" t="s">
        <v>418</v>
      </c>
      <c r="E63" s="9" t="s">
        <v>419</v>
      </c>
      <c r="F63" s="10"/>
      <c r="G63" s="11" t="s">
        <v>229</v>
      </c>
      <c r="H63" s="6" t="s">
        <v>416</v>
      </c>
      <c r="I63" s="11" t="s">
        <v>386</v>
      </c>
      <c r="J63" s="11" t="s">
        <v>274</v>
      </c>
      <c r="K63" s="11" t="s">
        <v>153</v>
      </c>
      <c r="L63" s="12" t="str">
        <f>iferror(vlookup(I63,Maps!$G$2:$H$111,2,false),"")</f>
        <v>Impa's House</v>
      </c>
    </row>
    <row r="64">
      <c r="A64" s="5" t="s">
        <v>420</v>
      </c>
      <c r="B64" s="6" t="s">
        <v>421</v>
      </c>
      <c r="C64" s="7" t="s">
        <v>422</v>
      </c>
      <c r="D64" s="8" t="s">
        <v>423</v>
      </c>
      <c r="E64" s="9" t="s">
        <v>424</v>
      </c>
      <c r="F64" s="10"/>
      <c r="G64" s="11" t="s">
        <v>425</v>
      </c>
      <c r="H64" s="6" t="s">
        <v>421</v>
      </c>
      <c r="I64" s="11" t="s">
        <v>392</v>
      </c>
      <c r="J64" s="11" t="s">
        <v>14</v>
      </c>
      <c r="K64" s="11" t="s">
        <v>153</v>
      </c>
      <c r="L64" s="12" t="str">
        <f>iferror(vlookup(I64,Maps!$G$2:$H$111,2,false),"")</f>
        <v>Lakeside Laboratory</v>
      </c>
    </row>
    <row r="65">
      <c r="A65" s="5" t="s">
        <v>426</v>
      </c>
      <c r="B65" s="6" t="s">
        <v>427</v>
      </c>
      <c r="C65" s="7" t="s">
        <v>428</v>
      </c>
      <c r="D65" s="8" t="s">
        <v>429</v>
      </c>
      <c r="E65" s="9" t="s">
        <v>430</v>
      </c>
      <c r="F65" s="10"/>
      <c r="G65" s="11" t="s">
        <v>192</v>
      </c>
      <c r="H65" s="6" t="s">
        <v>427</v>
      </c>
      <c r="I65" s="11" t="s">
        <v>398</v>
      </c>
      <c r="J65" s="11" t="s">
        <v>274</v>
      </c>
      <c r="K65" s="11" t="s">
        <v>153</v>
      </c>
      <c r="L65" s="12" t="str">
        <f>iferror(vlookup(I65,Maps!$G$2:$H$111,2,false),"")</f>
        <v>Carpenters' Tent</v>
      </c>
    </row>
    <row r="66">
      <c r="A66" s="5" t="s">
        <v>431</v>
      </c>
      <c r="B66" s="6" t="s">
        <v>432</v>
      </c>
      <c r="C66" s="7" t="s">
        <v>433</v>
      </c>
      <c r="D66" s="8" t="s">
        <v>434</v>
      </c>
      <c r="E66" s="9" t="s">
        <v>435</v>
      </c>
      <c r="F66" s="10"/>
      <c r="G66" s="11" t="s">
        <v>201</v>
      </c>
      <c r="H66" s="6" t="s">
        <v>432</v>
      </c>
      <c r="I66" s="11" t="s">
        <v>320</v>
      </c>
      <c r="J66" s="11" t="s">
        <v>274</v>
      </c>
      <c r="K66" s="11" t="s">
        <v>153</v>
      </c>
      <c r="L66" s="12" t="str">
        <f>iferror(vlookup(I66,Maps!$G$2:$H$111,2,false),"")</f>
        <v>Bazaar</v>
      </c>
    </row>
    <row r="67">
      <c r="A67" s="5" t="s">
        <v>436</v>
      </c>
      <c r="B67" s="6" t="s">
        <v>437</v>
      </c>
      <c r="C67" s="7" t="s">
        <v>438</v>
      </c>
      <c r="D67" s="8" t="s">
        <v>439</v>
      </c>
      <c r="E67" s="9" t="s">
        <v>440</v>
      </c>
      <c r="F67" s="10"/>
      <c r="G67" s="11" t="s">
        <v>208</v>
      </c>
      <c r="H67" s="6" t="s">
        <v>437</v>
      </c>
      <c r="I67" s="11" t="s">
        <v>325</v>
      </c>
      <c r="J67" s="11" t="s">
        <v>274</v>
      </c>
      <c r="K67" s="11" t="s">
        <v>153</v>
      </c>
      <c r="L67" s="12" t="str">
        <f>iferror(vlookup(I67,Maps!$G$2:$H$111,2,false),"")</f>
        <v>Kokiri Shop</v>
      </c>
    </row>
    <row r="68">
      <c r="A68" s="5" t="s">
        <v>441</v>
      </c>
      <c r="B68" s="6" t="s">
        <v>442</v>
      </c>
      <c r="C68" s="7" t="s">
        <v>443</v>
      </c>
      <c r="D68" s="8" t="s">
        <v>444</v>
      </c>
      <c r="E68" s="9" t="s">
        <v>442</v>
      </c>
      <c r="F68" s="10"/>
      <c r="G68" s="11" t="s">
        <v>169</v>
      </c>
      <c r="H68" s="6" t="s">
        <v>442</v>
      </c>
      <c r="I68" s="11" t="s">
        <v>331</v>
      </c>
      <c r="J68" s="11" t="s">
        <v>274</v>
      </c>
      <c r="K68" s="11" t="s">
        <v>153</v>
      </c>
      <c r="L68" s="12" t="str">
        <f>iferror(vlookup(I68,Maps!$G$2:$H$111,2,false),"")</f>
        <v>Goron Shop</v>
      </c>
    </row>
    <row r="69">
      <c r="A69" s="5" t="s">
        <v>445</v>
      </c>
      <c r="B69" s="6" t="s">
        <v>446</v>
      </c>
      <c r="C69" s="7" t="s">
        <v>447</v>
      </c>
      <c r="D69" s="8" t="s">
        <v>448</v>
      </c>
      <c r="E69" s="9" t="s">
        <v>449</v>
      </c>
      <c r="F69" s="10"/>
      <c r="G69" s="11" t="s">
        <v>152</v>
      </c>
      <c r="H69" s="6" t="s">
        <v>446</v>
      </c>
      <c r="I69" s="11" t="s">
        <v>337</v>
      </c>
      <c r="J69" s="11" t="s">
        <v>274</v>
      </c>
      <c r="K69" s="11" t="s">
        <v>153</v>
      </c>
      <c r="L69" s="12" t="str">
        <f>iferror(vlookup(I69,Maps!$G$2:$H$111,2,false),"")</f>
        <v>Zora Shop</v>
      </c>
    </row>
    <row r="70">
      <c r="A70" s="5" t="s">
        <v>450</v>
      </c>
      <c r="B70" s="6" t="s">
        <v>451</v>
      </c>
      <c r="C70" s="7" t="s">
        <v>452</v>
      </c>
      <c r="D70" s="8" t="s">
        <v>453</v>
      </c>
      <c r="E70" s="9" t="s">
        <v>454</v>
      </c>
      <c r="F70" s="10"/>
      <c r="G70" s="11" t="s">
        <v>160</v>
      </c>
      <c r="H70" s="6" t="s">
        <v>451</v>
      </c>
      <c r="I70" s="11" t="s">
        <v>343</v>
      </c>
      <c r="J70" s="11" t="s">
        <v>274</v>
      </c>
      <c r="K70" s="11" t="s">
        <v>153</v>
      </c>
      <c r="L70" s="12" t="str">
        <f>iferror(vlookup(I70,Maps!$G$2:$H$111,2,false),"")</f>
        <v>Kakariko Potion Shop</v>
      </c>
    </row>
    <row r="71">
      <c r="A71" s="5" t="s">
        <v>455</v>
      </c>
      <c r="B71" s="6" t="s">
        <v>456</v>
      </c>
      <c r="C71" s="7" t="s">
        <v>457</v>
      </c>
      <c r="D71" s="8" t="s">
        <v>458</v>
      </c>
      <c r="E71" s="9" t="s">
        <v>459</v>
      </c>
      <c r="F71" s="10"/>
      <c r="G71" s="11" t="s">
        <v>178</v>
      </c>
      <c r="H71" s="6" t="s">
        <v>456</v>
      </c>
      <c r="I71" s="11" t="s">
        <v>350</v>
      </c>
      <c r="J71" s="11" t="s">
        <v>274</v>
      </c>
      <c r="K71" s="11" t="s">
        <v>153</v>
      </c>
      <c r="L71" s="12" t="str">
        <f>iferror(vlookup(I71,Maps!$G$2:$H$111,2,false),"")</f>
        <v>Market Potion Shop</v>
      </c>
    </row>
    <row r="72">
      <c r="A72" s="5" t="s">
        <v>460</v>
      </c>
      <c r="B72" s="6" t="s">
        <v>461</v>
      </c>
      <c r="C72" s="7" t="s">
        <v>457</v>
      </c>
      <c r="D72" s="8" t="s">
        <v>462</v>
      </c>
      <c r="E72" s="9" t="s">
        <v>463</v>
      </c>
      <c r="F72" s="10"/>
      <c r="G72" s="11" t="s">
        <v>185</v>
      </c>
      <c r="H72" s="6" t="s">
        <v>461</v>
      </c>
      <c r="I72" s="11" t="s">
        <v>356</v>
      </c>
      <c r="J72" s="11" t="s">
        <v>274</v>
      </c>
      <c r="K72" s="11" t="s">
        <v>153</v>
      </c>
      <c r="L72" s="12" t="str">
        <f>iferror(vlookup(I72,Maps!$G$2:$H$111,2,false),"")</f>
        <v>Bombchu Shop</v>
      </c>
    </row>
    <row r="73">
      <c r="A73" s="5" t="s">
        <v>464</v>
      </c>
      <c r="B73" s="6" t="s">
        <v>465</v>
      </c>
      <c r="C73" s="7" t="s">
        <v>466</v>
      </c>
      <c r="D73" s="8" t="s">
        <v>467</v>
      </c>
      <c r="E73" s="9" t="s">
        <v>468</v>
      </c>
      <c r="F73" s="10"/>
      <c r="G73" s="11" t="s">
        <v>469</v>
      </c>
      <c r="H73" s="6" t="s">
        <v>465</v>
      </c>
      <c r="I73" s="11" t="s">
        <v>362</v>
      </c>
      <c r="J73" s="11" t="s">
        <v>274</v>
      </c>
      <c r="K73" s="11" t="s">
        <v>153</v>
      </c>
      <c r="L73" s="12" t="str">
        <f>iferror(vlookup(I73,Maps!$G$2:$H$111,2,false),"")</f>
        <v>Happy Mask Shop</v>
      </c>
    </row>
    <row r="74">
      <c r="A74" s="5" t="s">
        <v>470</v>
      </c>
      <c r="B74" s="6" t="s">
        <v>471</v>
      </c>
      <c r="C74" s="7" t="s">
        <v>472</v>
      </c>
      <c r="D74" s="8" t="s">
        <v>473</v>
      </c>
      <c r="E74" s="9" t="s">
        <v>474</v>
      </c>
      <c r="F74" s="10"/>
      <c r="G74" s="11" t="s">
        <v>475</v>
      </c>
      <c r="H74" s="6" t="s">
        <v>471</v>
      </c>
      <c r="I74" s="11"/>
      <c r="J74" s="11"/>
      <c r="K74" s="11"/>
      <c r="L74" s="12"/>
    </row>
    <row r="75">
      <c r="A75" s="5" t="s">
        <v>476</v>
      </c>
      <c r="B75" s="6" t="s">
        <v>477</v>
      </c>
      <c r="C75" s="7" t="s">
        <v>478</v>
      </c>
      <c r="D75" s="8" t="s">
        <v>479</v>
      </c>
      <c r="E75" s="9" t="s">
        <v>480</v>
      </c>
      <c r="F75" s="10"/>
      <c r="G75" s="11" t="s">
        <v>248</v>
      </c>
      <c r="H75" s="6" t="s">
        <v>477</v>
      </c>
      <c r="I75" s="11"/>
      <c r="J75" s="11"/>
      <c r="K75" s="11"/>
      <c r="L75" s="12"/>
    </row>
    <row r="76">
      <c r="A76" s="5" t="s">
        <v>481</v>
      </c>
      <c r="B76" s="6" t="s">
        <v>482</v>
      </c>
      <c r="C76" s="7" t="s">
        <v>483</v>
      </c>
      <c r="D76" s="8" t="s">
        <v>484</v>
      </c>
      <c r="E76" s="9" t="s">
        <v>485</v>
      </c>
      <c r="F76" s="10"/>
      <c r="G76" s="11" t="s">
        <v>242</v>
      </c>
      <c r="H76" s="6" t="s">
        <v>482</v>
      </c>
      <c r="I76" s="11"/>
      <c r="J76" s="11"/>
      <c r="K76" s="11"/>
      <c r="L76" s="12"/>
    </row>
    <row r="77">
      <c r="A77" s="5" t="s">
        <v>486</v>
      </c>
      <c r="B77" s="6" t="s">
        <v>487</v>
      </c>
      <c r="C77" s="7" t="s">
        <v>488</v>
      </c>
      <c r="D77" s="8" t="s">
        <v>489</v>
      </c>
      <c r="E77" s="9" t="s">
        <v>490</v>
      </c>
      <c r="F77" s="10"/>
      <c r="G77" s="11" t="s">
        <v>253</v>
      </c>
      <c r="H77" s="6" t="s">
        <v>487</v>
      </c>
      <c r="I77" s="11"/>
      <c r="J77" s="11"/>
      <c r="K77" s="11"/>
      <c r="L77" s="12"/>
    </row>
    <row r="78">
      <c r="A78" s="5" t="s">
        <v>491</v>
      </c>
      <c r="B78" s="6" t="s">
        <v>492</v>
      </c>
      <c r="C78" s="7" t="s">
        <v>493</v>
      </c>
      <c r="D78" s="8" t="s">
        <v>494</v>
      </c>
      <c r="E78" s="9" t="s">
        <v>495</v>
      </c>
      <c r="F78" s="10"/>
      <c r="G78" s="11" t="s">
        <v>260</v>
      </c>
      <c r="H78" s="6" t="s">
        <v>492</v>
      </c>
      <c r="I78" s="11"/>
      <c r="J78" s="11"/>
      <c r="K78" s="11"/>
      <c r="L78" s="12"/>
    </row>
    <row r="79">
      <c r="A79" s="5" t="s">
        <v>496</v>
      </c>
      <c r="B79" s="6" t="s">
        <v>497</v>
      </c>
      <c r="C79" s="7" t="s">
        <v>498</v>
      </c>
      <c r="D79" s="8" t="s">
        <v>499</v>
      </c>
      <c r="E79" s="9" t="s">
        <v>500</v>
      </c>
      <c r="F79" s="10"/>
      <c r="G79" s="11" t="s">
        <v>266</v>
      </c>
      <c r="H79" s="6" t="s">
        <v>497</v>
      </c>
      <c r="I79" s="11"/>
      <c r="J79" s="11"/>
      <c r="K79" s="11"/>
      <c r="L79" s="12"/>
    </row>
    <row r="80">
      <c r="A80" s="5" t="s">
        <v>501</v>
      </c>
      <c r="B80" s="6" t="s">
        <v>502</v>
      </c>
      <c r="C80" s="7" t="s">
        <v>503</v>
      </c>
      <c r="D80" s="8" t="s">
        <v>504</v>
      </c>
      <c r="E80" s="9" t="s">
        <v>505</v>
      </c>
      <c r="F80" s="9" t="s">
        <v>349</v>
      </c>
      <c r="G80" s="11" t="s">
        <v>273</v>
      </c>
      <c r="H80" s="6" t="s">
        <v>502</v>
      </c>
      <c r="I80" s="11"/>
      <c r="J80" s="11"/>
      <c r="K80" s="11"/>
      <c r="L80" s="12"/>
    </row>
    <row r="81">
      <c r="A81" s="5" t="s">
        <v>506</v>
      </c>
      <c r="B81" s="6" t="s">
        <v>507</v>
      </c>
      <c r="C81" s="7" t="s">
        <v>508</v>
      </c>
      <c r="D81" s="8" t="s">
        <v>509</v>
      </c>
      <c r="E81" s="9" t="s">
        <v>510</v>
      </c>
      <c r="F81" s="9"/>
      <c r="G81" s="11" t="s">
        <v>511</v>
      </c>
      <c r="H81" s="6" t="s">
        <v>507</v>
      </c>
      <c r="I81" s="11"/>
      <c r="J81" s="11"/>
      <c r="K81" s="11"/>
      <c r="L81" s="12"/>
    </row>
    <row r="82">
      <c r="A82" s="5" t="s">
        <v>512</v>
      </c>
      <c r="B82" s="6" t="s">
        <v>513</v>
      </c>
      <c r="C82" s="7" t="s">
        <v>514</v>
      </c>
      <c r="D82" s="8" t="s">
        <v>515</v>
      </c>
      <c r="E82" s="9" t="s">
        <v>516</v>
      </c>
      <c r="F82" s="10"/>
      <c r="G82" s="11" t="s">
        <v>289</v>
      </c>
      <c r="H82" s="6" t="s">
        <v>513</v>
      </c>
      <c r="I82" s="11"/>
      <c r="J82" s="11"/>
      <c r="K82" s="11"/>
      <c r="L82" s="12"/>
    </row>
    <row r="83">
      <c r="A83" s="5" t="s">
        <v>517</v>
      </c>
      <c r="B83" s="6" t="s">
        <v>518</v>
      </c>
      <c r="C83" s="7" t="s">
        <v>519</v>
      </c>
      <c r="D83" s="8" t="s">
        <v>520</v>
      </c>
      <c r="E83" s="9" t="s">
        <v>521</v>
      </c>
      <c r="F83" s="10"/>
      <c r="G83" s="11" t="s">
        <v>13</v>
      </c>
      <c r="H83" s="6" t="s">
        <v>518</v>
      </c>
      <c r="I83" s="11"/>
      <c r="J83" s="11"/>
      <c r="K83" s="11"/>
      <c r="L83" s="12"/>
    </row>
    <row r="84">
      <c r="A84" s="5" t="s">
        <v>522</v>
      </c>
      <c r="B84" s="6" t="s">
        <v>523</v>
      </c>
      <c r="C84" s="7" t="s">
        <v>524</v>
      </c>
      <c r="D84" s="8" t="s">
        <v>525</v>
      </c>
      <c r="E84" s="9" t="s">
        <v>526</v>
      </c>
      <c r="F84" s="10"/>
      <c r="G84" s="11" t="s">
        <v>22</v>
      </c>
      <c r="H84" s="6" t="s">
        <v>523</v>
      </c>
      <c r="I84" s="11"/>
      <c r="J84" s="11"/>
      <c r="K84" s="11"/>
      <c r="L84" s="12"/>
    </row>
    <row r="85">
      <c r="A85" s="5" t="s">
        <v>527</v>
      </c>
      <c r="B85" s="6" t="s">
        <v>528</v>
      </c>
      <c r="C85" s="7" t="s">
        <v>529</v>
      </c>
      <c r="D85" s="8" t="s">
        <v>530</v>
      </c>
      <c r="E85" s="9" t="s">
        <v>531</v>
      </c>
      <c r="F85" s="10"/>
      <c r="G85" s="11" t="s">
        <v>29</v>
      </c>
      <c r="H85" s="6" t="s">
        <v>528</v>
      </c>
      <c r="I85" s="11"/>
      <c r="J85" s="11"/>
      <c r="K85" s="11"/>
      <c r="L85" s="12"/>
    </row>
    <row r="86">
      <c r="A86" s="5" t="s">
        <v>532</v>
      </c>
      <c r="B86" s="6" t="s">
        <v>533</v>
      </c>
      <c r="C86" s="7" t="s">
        <v>534</v>
      </c>
      <c r="D86" s="8" t="s">
        <v>535</v>
      </c>
      <c r="E86" s="9" t="s">
        <v>536</v>
      </c>
      <c r="F86" s="10"/>
      <c r="G86" s="11" t="s">
        <v>36</v>
      </c>
      <c r="H86" s="6" t="s">
        <v>533</v>
      </c>
      <c r="I86" s="11"/>
      <c r="J86" s="11"/>
      <c r="K86" s="11"/>
      <c r="L86" s="12"/>
    </row>
    <row r="87">
      <c r="A87" s="5" t="s">
        <v>537</v>
      </c>
      <c r="B87" s="6" t="s">
        <v>538</v>
      </c>
      <c r="C87" s="7" t="s">
        <v>539</v>
      </c>
      <c r="D87" s="8" t="s">
        <v>540</v>
      </c>
      <c r="E87" s="9" t="s">
        <v>541</v>
      </c>
      <c r="F87" s="10"/>
      <c r="G87" s="11" t="s">
        <v>43</v>
      </c>
      <c r="H87" s="6" t="s">
        <v>538</v>
      </c>
      <c r="I87" s="11"/>
      <c r="J87" s="11"/>
      <c r="K87" s="11"/>
      <c r="L87" s="12"/>
    </row>
    <row r="88">
      <c r="A88" s="5" t="s">
        <v>542</v>
      </c>
      <c r="B88" s="6" t="s">
        <v>543</v>
      </c>
      <c r="C88" s="7" t="s">
        <v>544</v>
      </c>
      <c r="D88" s="8" t="s">
        <v>545</v>
      </c>
      <c r="E88" s="9" t="s">
        <v>546</v>
      </c>
      <c r="F88" s="10"/>
      <c r="G88" s="11" t="s">
        <v>49</v>
      </c>
      <c r="H88" s="6" t="s">
        <v>543</v>
      </c>
      <c r="I88" s="11"/>
      <c r="J88" s="11"/>
      <c r="K88" s="11"/>
      <c r="L88" s="12"/>
    </row>
    <row r="89">
      <c r="A89" s="5" t="s">
        <v>547</v>
      </c>
      <c r="B89" s="6" t="s">
        <v>548</v>
      </c>
      <c r="C89" s="7" t="s">
        <v>549</v>
      </c>
      <c r="D89" s="8" t="s">
        <v>550</v>
      </c>
      <c r="E89" s="9" t="s">
        <v>551</v>
      </c>
      <c r="F89" s="10"/>
      <c r="G89" s="11" t="s">
        <v>56</v>
      </c>
      <c r="H89" s="6" t="s">
        <v>548</v>
      </c>
      <c r="I89" s="11"/>
      <c r="J89" s="11"/>
      <c r="K89" s="11"/>
      <c r="L89" s="12"/>
    </row>
    <row r="90">
      <c r="A90" s="5" t="s">
        <v>552</v>
      </c>
      <c r="B90" s="6" t="s">
        <v>553</v>
      </c>
      <c r="C90" s="7" t="s">
        <v>554</v>
      </c>
      <c r="D90" s="8" t="s">
        <v>555</v>
      </c>
      <c r="E90" s="9" t="s">
        <v>556</v>
      </c>
      <c r="F90" s="10"/>
      <c r="G90" s="11" t="s">
        <v>63</v>
      </c>
      <c r="H90" s="6" t="s">
        <v>553</v>
      </c>
      <c r="I90" s="11"/>
      <c r="J90" s="11"/>
      <c r="K90" s="11"/>
      <c r="L90" s="12"/>
    </row>
    <row r="91">
      <c r="A91" s="5" t="s">
        <v>557</v>
      </c>
      <c r="B91" s="6" t="s">
        <v>558</v>
      </c>
      <c r="C91" s="7" t="s">
        <v>559</v>
      </c>
      <c r="D91" s="8" t="s">
        <v>560</v>
      </c>
      <c r="E91" s="9" t="s">
        <v>561</v>
      </c>
      <c r="F91" s="10"/>
      <c r="G91" s="11" t="s">
        <v>70</v>
      </c>
      <c r="H91" s="6" t="s">
        <v>558</v>
      </c>
      <c r="I91" s="11"/>
      <c r="J91" s="11"/>
      <c r="K91" s="11"/>
      <c r="L91" s="12"/>
    </row>
    <row r="92">
      <c r="A92" s="5" t="s">
        <v>562</v>
      </c>
      <c r="B92" s="6" t="s">
        <v>563</v>
      </c>
      <c r="C92" s="7" t="s">
        <v>274</v>
      </c>
      <c r="D92" s="8" t="s">
        <v>564</v>
      </c>
      <c r="E92" s="9" t="s">
        <v>565</v>
      </c>
      <c r="F92" s="10"/>
      <c r="G92" s="11" t="s">
        <v>76</v>
      </c>
      <c r="H92" s="6" t="s">
        <v>563</v>
      </c>
      <c r="I92" s="11"/>
      <c r="J92" s="11"/>
      <c r="K92" s="11"/>
      <c r="L92" s="12"/>
    </row>
    <row r="93">
      <c r="A93" s="5" t="s">
        <v>566</v>
      </c>
      <c r="B93" s="6" t="s">
        <v>567</v>
      </c>
      <c r="C93" s="7" t="s">
        <v>170</v>
      </c>
      <c r="D93" s="8" t="s">
        <v>568</v>
      </c>
      <c r="E93" s="9" t="s">
        <v>569</v>
      </c>
      <c r="F93" s="10"/>
      <c r="G93" s="11" t="s">
        <v>83</v>
      </c>
      <c r="H93" s="6" t="s">
        <v>567</v>
      </c>
      <c r="I93" s="11"/>
      <c r="J93" s="11"/>
      <c r="K93" s="11"/>
      <c r="L93" s="12"/>
    </row>
    <row r="94">
      <c r="A94" s="5" t="s">
        <v>570</v>
      </c>
      <c r="B94" s="6" t="s">
        <v>571</v>
      </c>
      <c r="C94" s="7" t="s">
        <v>572</v>
      </c>
      <c r="D94" s="8" t="s">
        <v>573</v>
      </c>
      <c r="E94" s="9" t="s">
        <v>574</v>
      </c>
      <c r="F94" s="10"/>
      <c r="G94" s="11" t="s">
        <v>90</v>
      </c>
      <c r="H94" s="6" t="s">
        <v>571</v>
      </c>
      <c r="I94" s="11"/>
      <c r="J94" s="11"/>
      <c r="K94" s="11"/>
      <c r="L94" s="12"/>
    </row>
    <row r="95">
      <c r="A95" s="5" t="s">
        <v>575</v>
      </c>
      <c r="B95" s="6" t="s">
        <v>576</v>
      </c>
      <c r="C95" s="7" t="s">
        <v>577</v>
      </c>
      <c r="D95" s="8" t="s">
        <v>578</v>
      </c>
      <c r="E95" s="9" t="s">
        <v>579</v>
      </c>
      <c r="F95" s="10"/>
      <c r="G95" s="11" t="s">
        <v>97</v>
      </c>
      <c r="H95" s="6" t="s">
        <v>576</v>
      </c>
      <c r="I95" s="11"/>
      <c r="J95" s="11"/>
      <c r="K95" s="11"/>
      <c r="L95" s="12"/>
    </row>
    <row r="96">
      <c r="A96" s="5" t="s">
        <v>580</v>
      </c>
      <c r="B96" s="6" t="s">
        <v>581</v>
      </c>
      <c r="C96" s="7" t="s">
        <v>582</v>
      </c>
      <c r="D96" s="8" t="s">
        <v>583</v>
      </c>
      <c r="E96" s="9" t="s">
        <v>584</v>
      </c>
      <c r="F96" s="9" t="s">
        <v>585</v>
      </c>
      <c r="G96" s="11" t="s">
        <v>104</v>
      </c>
      <c r="H96" s="6" t="s">
        <v>581</v>
      </c>
      <c r="I96" s="11"/>
      <c r="J96" s="11"/>
      <c r="K96" s="11"/>
      <c r="L96" s="12"/>
    </row>
    <row r="97">
      <c r="A97" s="5" t="s">
        <v>586</v>
      </c>
      <c r="B97" s="6" t="s">
        <v>587</v>
      </c>
      <c r="C97" s="7" t="s">
        <v>588</v>
      </c>
      <c r="D97" s="8" t="s">
        <v>589</v>
      </c>
      <c r="E97" s="9" t="s">
        <v>590</v>
      </c>
      <c r="F97" s="10"/>
      <c r="G97" s="11" t="s">
        <v>111</v>
      </c>
      <c r="H97" s="6" t="s">
        <v>587</v>
      </c>
      <c r="I97" s="11"/>
      <c r="J97" s="11"/>
      <c r="K97" s="11"/>
      <c r="L97" s="12"/>
    </row>
    <row r="98">
      <c r="A98" s="5" t="s">
        <v>591</v>
      </c>
      <c r="B98" s="6" t="s">
        <v>592</v>
      </c>
      <c r="C98" s="7" t="s">
        <v>593</v>
      </c>
      <c r="D98" s="8" t="s">
        <v>594</v>
      </c>
      <c r="E98" s="9" t="s">
        <v>595</v>
      </c>
      <c r="F98" s="10"/>
      <c r="G98" s="11" t="s">
        <v>124</v>
      </c>
      <c r="H98" s="6" t="s">
        <v>592</v>
      </c>
      <c r="I98" s="11"/>
      <c r="J98" s="11"/>
      <c r="K98" s="11"/>
      <c r="L98" s="12"/>
    </row>
    <row r="99">
      <c r="A99" s="5" t="s">
        <v>596</v>
      </c>
      <c r="B99" s="6" t="s">
        <v>597</v>
      </c>
      <c r="C99" s="7" t="s">
        <v>598</v>
      </c>
      <c r="D99" s="8" t="s">
        <v>599</v>
      </c>
      <c r="E99" s="9" t="s">
        <v>600</v>
      </c>
      <c r="F99" s="10"/>
      <c r="G99" s="11" t="s">
        <v>131</v>
      </c>
      <c r="H99" s="6" t="s">
        <v>597</v>
      </c>
      <c r="I99" s="11"/>
      <c r="J99" s="11"/>
      <c r="K99" s="11"/>
      <c r="L99" s="12"/>
    </row>
    <row r="100">
      <c r="A100" s="5" t="s">
        <v>601</v>
      </c>
      <c r="B100" s="6" t="s">
        <v>602</v>
      </c>
      <c r="C100" s="7" t="s">
        <v>603</v>
      </c>
      <c r="D100" s="8" t="s">
        <v>604</v>
      </c>
      <c r="E100" s="9" t="s">
        <v>605</v>
      </c>
      <c r="F100" s="9" t="s">
        <v>606</v>
      </c>
      <c r="G100" s="11" t="s">
        <v>138</v>
      </c>
      <c r="H100" s="6" t="s">
        <v>602</v>
      </c>
      <c r="I100" s="11"/>
      <c r="J100" s="11"/>
      <c r="K100" s="11"/>
      <c r="L100" s="12"/>
    </row>
    <row r="101">
      <c r="A101" s="5" t="s">
        <v>607</v>
      </c>
      <c r="B101" s="6" t="s">
        <v>608</v>
      </c>
      <c r="C101" s="7" t="s">
        <v>609</v>
      </c>
      <c r="D101" s="8" t="s">
        <v>610</v>
      </c>
      <c r="E101" s="9" t="s">
        <v>611</v>
      </c>
      <c r="F101" s="9"/>
      <c r="G101" s="11" t="s">
        <v>145</v>
      </c>
      <c r="H101" s="6" t="s">
        <v>608</v>
      </c>
      <c r="I101" s="11"/>
      <c r="J101" s="11"/>
      <c r="K101" s="11"/>
      <c r="L101" s="12"/>
    </row>
    <row r="102">
      <c r="A102" s="5" t="s">
        <v>612</v>
      </c>
      <c r="B102" s="6" t="s">
        <v>613</v>
      </c>
      <c r="C102" s="7" t="s">
        <v>588</v>
      </c>
      <c r="D102" s="8" t="s">
        <v>614</v>
      </c>
      <c r="E102" s="9" t="s">
        <v>78</v>
      </c>
      <c r="F102" s="10"/>
      <c r="G102" s="11" t="s">
        <v>118</v>
      </c>
      <c r="H102" s="6" t="s">
        <v>613</v>
      </c>
      <c r="I102" s="11"/>
      <c r="J102" s="11"/>
      <c r="K102" s="11"/>
      <c r="L102" s="12"/>
    </row>
    <row r="103">
      <c r="A103" s="5" t="s">
        <v>615</v>
      </c>
      <c r="B103" s="6" t="s">
        <v>616</v>
      </c>
      <c r="C103" s="7" t="s">
        <v>617</v>
      </c>
      <c r="D103" s="8" t="s">
        <v>618</v>
      </c>
      <c r="E103" s="9" t="s">
        <v>619</v>
      </c>
      <c r="F103" s="10"/>
      <c r="G103" s="11" t="s">
        <v>620</v>
      </c>
      <c r="H103" s="6" t="s">
        <v>616</v>
      </c>
      <c r="I103" s="11"/>
      <c r="J103" s="11"/>
      <c r="K103" s="11"/>
      <c r="L103" s="12"/>
    </row>
    <row r="104">
      <c r="A104" s="5" t="s">
        <v>621</v>
      </c>
      <c r="B104" s="6" t="s">
        <v>622</v>
      </c>
      <c r="C104" s="7" t="s">
        <v>623</v>
      </c>
      <c r="D104" s="8" t="s">
        <v>624</v>
      </c>
      <c r="E104" s="9" t="s">
        <v>625</v>
      </c>
      <c r="F104" s="10"/>
      <c r="G104" s="11" t="s">
        <v>626</v>
      </c>
      <c r="H104" s="6" t="s">
        <v>622</v>
      </c>
      <c r="I104" s="11"/>
      <c r="J104" s="11"/>
      <c r="K104" s="11"/>
      <c r="L104" s="12"/>
    </row>
    <row r="105">
      <c r="A105" s="5" t="s">
        <v>627</v>
      </c>
      <c r="B105" s="6" t="s">
        <v>628</v>
      </c>
      <c r="C105" s="7" t="s">
        <v>629</v>
      </c>
      <c r="D105" s="8" t="s">
        <v>630</v>
      </c>
      <c r="E105" s="9" t="s">
        <v>628</v>
      </c>
      <c r="F105" s="10"/>
      <c r="G105" s="11" t="s">
        <v>631</v>
      </c>
      <c r="H105" s="6" t="s">
        <v>628</v>
      </c>
      <c r="I105" s="11"/>
      <c r="J105" s="11"/>
      <c r="K105" s="11"/>
      <c r="L105" s="12"/>
    </row>
    <row r="106">
      <c r="A106" s="5" t="s">
        <v>632</v>
      </c>
      <c r="B106" s="6" t="s">
        <v>633</v>
      </c>
      <c r="C106" s="7" t="s">
        <v>634</v>
      </c>
      <c r="D106" s="8" t="s">
        <v>635</v>
      </c>
      <c r="E106" s="9" t="s">
        <v>636</v>
      </c>
      <c r="F106" s="10"/>
      <c r="G106" s="11" t="s">
        <v>637</v>
      </c>
      <c r="H106" s="6" t="s">
        <v>633</v>
      </c>
      <c r="I106" s="11"/>
      <c r="J106" s="11"/>
      <c r="K106" s="11"/>
      <c r="L106" s="12"/>
    </row>
    <row r="107">
      <c r="A107" s="5" t="s">
        <v>638</v>
      </c>
      <c r="B107" s="6" t="s">
        <v>639</v>
      </c>
      <c r="C107" s="7" t="s">
        <v>640</v>
      </c>
      <c r="D107" s="8" t="s">
        <v>641</v>
      </c>
      <c r="E107" s="9" t="s">
        <v>642</v>
      </c>
      <c r="F107" s="10"/>
      <c r="G107" s="11" t="s">
        <v>643</v>
      </c>
      <c r="H107" s="6" t="s">
        <v>639</v>
      </c>
      <c r="I107" s="11"/>
      <c r="J107" s="11"/>
      <c r="K107" s="11"/>
      <c r="L107" s="12"/>
    </row>
    <row r="108">
      <c r="A108" s="5" t="s">
        <v>644</v>
      </c>
      <c r="B108" s="6" t="s">
        <v>645</v>
      </c>
      <c r="C108" s="7" t="s">
        <v>646</v>
      </c>
      <c r="D108" s="8" t="s">
        <v>647</v>
      </c>
      <c r="E108" s="9" t="s">
        <v>648</v>
      </c>
      <c r="F108" s="10"/>
      <c r="G108" s="11" t="s">
        <v>649</v>
      </c>
      <c r="H108" s="6" t="s">
        <v>645</v>
      </c>
      <c r="I108" s="11"/>
      <c r="J108" s="11"/>
      <c r="K108" s="11"/>
      <c r="L108" s="12"/>
    </row>
    <row r="109">
      <c r="A109" s="5" t="s">
        <v>650</v>
      </c>
      <c r="B109" s="6" t="s">
        <v>651</v>
      </c>
      <c r="C109" s="7" t="s">
        <v>652</v>
      </c>
      <c r="D109" s="8" t="s">
        <v>653</v>
      </c>
      <c r="E109" s="9" t="s">
        <v>654</v>
      </c>
      <c r="F109" s="10"/>
      <c r="G109" s="11" t="s">
        <v>655</v>
      </c>
      <c r="H109" s="6" t="s">
        <v>651</v>
      </c>
      <c r="I109" s="11"/>
      <c r="J109" s="11"/>
      <c r="K109" s="11"/>
      <c r="L109" s="12"/>
    </row>
    <row r="110">
      <c r="A110" s="5" t="s">
        <v>656</v>
      </c>
      <c r="B110" s="6" t="s">
        <v>657</v>
      </c>
      <c r="C110" s="7" t="s">
        <v>658</v>
      </c>
      <c r="D110" s="8" t="s">
        <v>659</v>
      </c>
      <c r="E110" s="9" t="s">
        <v>660</v>
      </c>
      <c r="F110" s="9" t="s">
        <v>661</v>
      </c>
      <c r="G110" s="11" t="s">
        <v>662</v>
      </c>
      <c r="H110" s="6" t="s">
        <v>657</v>
      </c>
      <c r="I110" s="11"/>
      <c r="J110" s="11"/>
      <c r="K110" s="11"/>
      <c r="L110" s="12"/>
    </row>
    <row r="111">
      <c r="A111" s="5" t="s">
        <v>663</v>
      </c>
      <c r="B111" s="6" t="s">
        <v>664</v>
      </c>
      <c r="C111" s="7" t="s">
        <v>665</v>
      </c>
      <c r="D111" s="8" t="s">
        <v>666</v>
      </c>
      <c r="E111" s="9" t="s">
        <v>667</v>
      </c>
      <c r="F111" s="10"/>
      <c r="G111" s="11" t="s">
        <v>668</v>
      </c>
      <c r="H111" s="6" t="s">
        <v>664</v>
      </c>
      <c r="I111" s="11"/>
      <c r="J111" s="11"/>
      <c r="K111" s="11"/>
      <c r="L111" s="12"/>
    </row>
    <row r="112">
      <c r="A112" s="11" t="s">
        <v>669</v>
      </c>
      <c r="B112" s="6" t="s">
        <v>670</v>
      </c>
      <c r="C112" s="7"/>
      <c r="D112" s="8"/>
      <c r="E112" s="9"/>
      <c r="F112" s="10"/>
      <c r="G112" s="11" t="s">
        <v>671</v>
      </c>
      <c r="H112" s="6" t="s">
        <v>672</v>
      </c>
      <c r="I112" s="11"/>
      <c r="J112" s="11"/>
      <c r="K112" s="11"/>
      <c r="L112" s="1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43"/>
    <col customWidth="1" min="2" max="2" width="32.14"/>
    <col customWidth="1" min="3" max="3" width="7.29"/>
    <col customWidth="1" min="4" max="4" width="8.57"/>
    <col customWidth="1" min="5" max="5" width="7.0"/>
    <col customWidth="1" min="6" max="6" width="37.0"/>
    <col customWidth="1" min="7" max="7" width="7.57"/>
    <col customWidth="1" min="8" max="8" width="44.43"/>
    <col customWidth="1" min="9" max="9" width="40.0"/>
    <col customWidth="1" hidden="1" min="10" max="10" width="37.86"/>
    <col customWidth="1" hidden="1" min="11" max="11" width="41.86"/>
  </cols>
  <sheetData>
    <row r="1">
      <c r="A1" s="13" t="s">
        <v>673</v>
      </c>
      <c r="B1" s="14" t="s">
        <v>674</v>
      </c>
      <c r="C1" s="14" t="s">
        <v>0</v>
      </c>
      <c r="D1" s="14" t="s">
        <v>675</v>
      </c>
      <c r="E1" s="14" t="s">
        <v>676</v>
      </c>
      <c r="F1" s="14" t="s">
        <v>677</v>
      </c>
      <c r="G1" s="14" t="s">
        <v>678</v>
      </c>
      <c r="H1" s="15"/>
      <c r="I1" s="15"/>
      <c r="J1" s="14" t="s">
        <v>4</v>
      </c>
      <c r="K1" s="16" t="s">
        <v>5</v>
      </c>
    </row>
    <row r="2">
      <c r="A2" s="17">
        <v>1.0</v>
      </c>
      <c r="B2" s="18" t="s">
        <v>521</v>
      </c>
      <c r="C2" s="19" t="s">
        <v>517</v>
      </c>
      <c r="D2" s="20" t="s">
        <v>14</v>
      </c>
      <c r="E2" s="21" t="s">
        <v>517</v>
      </c>
      <c r="F2" s="22" t="str">
        <f>iferror(vlookup(C2,Maps!$A$2:$B$111,2,false),"")</f>
        <v>Spot 00 - Hyrule Field</v>
      </c>
      <c r="G2" s="20" t="s">
        <v>679</v>
      </c>
      <c r="H2" s="23" t="str">
        <f>IFERROR(VLOOKUP(G2,Spawns!$A$2:$H$1557,8,FALSE),"")</f>
        <v>Hyrule Field</v>
      </c>
      <c r="I2" s="23" t="str">
        <f>IFERROR(VLOOKUP(G2,Spawns!$A$2:$I$1557,9,FALSE),"")</f>
        <v>Cutscene: Zelda's Escape</v>
      </c>
      <c r="J2" s="24"/>
      <c r="K2" s="25"/>
    </row>
    <row r="3">
      <c r="A3" s="26">
        <v>2.0</v>
      </c>
      <c r="B3" s="27" t="s">
        <v>526</v>
      </c>
      <c r="C3" s="28" t="s">
        <v>522</v>
      </c>
      <c r="D3" s="28" t="s">
        <v>680</v>
      </c>
      <c r="E3" s="29" t="s">
        <v>522</v>
      </c>
      <c r="F3" s="30" t="str">
        <f>iferror(vlookup(C3,Maps!$A$2:$B$111,2,false),"")</f>
        <v>Spot 01 - Kakariko Village</v>
      </c>
      <c r="G3" s="28" t="s">
        <v>681</v>
      </c>
      <c r="H3" s="31" t="str">
        <f>IFERROR(VLOOKUP(G3,Spawns!$A$2:$H$1557,8,FALSE),"")</f>
        <v>Kakariko Village</v>
      </c>
      <c r="I3" s="31" t="str">
        <f>IFERROR(VLOOKUP(G3,Spawns!$A$2:$I$1557,9,FALSE),"")</f>
        <v>Hyrule Field</v>
      </c>
      <c r="J3" s="32"/>
      <c r="K3" s="33"/>
    </row>
    <row r="4">
      <c r="A4" s="26">
        <v>3.0</v>
      </c>
      <c r="B4" s="27" t="s">
        <v>531</v>
      </c>
      <c r="C4" s="28" t="s">
        <v>527</v>
      </c>
      <c r="D4" s="28" t="s">
        <v>682</v>
      </c>
      <c r="E4" s="29" t="s">
        <v>527</v>
      </c>
      <c r="F4" s="30" t="str">
        <f>iferror(vlookup(C4,Maps!$A$2:$B$111,2,false),"")</f>
        <v>Spot 02 - Graveyard</v>
      </c>
      <c r="G4" s="28" t="s">
        <v>683</v>
      </c>
      <c r="H4" s="31" t="str">
        <f>IFERROR(VLOOKUP(G4,Spawns!$A$2:$H$1557,8,FALSE),"")</f>
        <v>Graveyard</v>
      </c>
      <c r="I4" s="31" t="str">
        <f>IFERROR(VLOOKUP(G4,Spawns!$A$2:$I$1557,9,FALSE),"")</f>
        <v>Kakariko Village</v>
      </c>
      <c r="J4" s="32"/>
      <c r="K4" s="33"/>
    </row>
    <row r="5">
      <c r="A5" s="26">
        <v>4.0</v>
      </c>
      <c r="B5" s="27" t="s">
        <v>536</v>
      </c>
      <c r="C5" s="28" t="s">
        <v>532</v>
      </c>
      <c r="D5" s="28" t="s">
        <v>684</v>
      </c>
      <c r="E5" s="29" t="s">
        <v>532</v>
      </c>
      <c r="F5" s="30" t="str">
        <f>iferror(vlookup(C5,Maps!$A$2:$B$111,2,false),"")</f>
        <v>Spot 03 - Zora's River</v>
      </c>
      <c r="G5" s="28" t="s">
        <v>685</v>
      </c>
      <c r="H5" s="31" t="str">
        <f>IFERROR(VLOOKUP(G5,Spawns!$A$2:$H$1557,8,FALSE),"")</f>
        <v>Zora's River: Land Transition</v>
      </c>
      <c r="I5" s="31" t="str">
        <f>IFERROR(VLOOKUP(G5,Spawns!$A$2:$I$1557,9,FALSE),"")</f>
        <v>Hyrule Field</v>
      </c>
      <c r="J5" s="32"/>
      <c r="K5" s="33"/>
    </row>
    <row r="6">
      <c r="A6" s="26">
        <v>5.0</v>
      </c>
      <c r="B6" s="27" t="s">
        <v>541</v>
      </c>
      <c r="C6" s="28" t="s">
        <v>537</v>
      </c>
      <c r="D6" s="28" t="s">
        <v>686</v>
      </c>
      <c r="E6" s="29" t="s">
        <v>537</v>
      </c>
      <c r="F6" s="30" t="str">
        <f>iferror(vlookup(C6,Maps!$A$2:$B$111,2,false),"")</f>
        <v>Spot 04 - Kokiri Forest</v>
      </c>
      <c r="G6" s="28" t="s">
        <v>687</v>
      </c>
      <c r="H6" s="31" t="str">
        <f>IFERROR(VLOOKUP(G6,Spawns!$A$2:$H$1557,8,FALSE),"")</f>
        <v>Kokiri Forest</v>
      </c>
      <c r="I6" s="31" t="str">
        <f>IFERROR(VLOOKUP(G6,Spawns!$A$2:$I$1557,9,FALSE),"")</f>
        <v>Cutscene: Forest Medallion</v>
      </c>
      <c r="J6" s="32"/>
      <c r="K6" s="33"/>
    </row>
    <row r="7">
      <c r="A7" s="26">
        <v>6.0</v>
      </c>
      <c r="B7" s="27" t="s">
        <v>546</v>
      </c>
      <c r="C7" s="28" t="s">
        <v>542</v>
      </c>
      <c r="D7" s="28" t="s">
        <v>688</v>
      </c>
      <c r="E7" s="29" t="s">
        <v>542</v>
      </c>
      <c r="F7" s="30" t="str">
        <f>iferror(vlookup(C7,Maps!$A$2:$B$111,2,false),"")</f>
        <v>Spot 05 - Sacred Forest Meadow</v>
      </c>
      <c r="G7" s="28" t="s">
        <v>689</v>
      </c>
      <c r="H7" s="31" t="str">
        <f>IFERROR(VLOOKUP(G7,Spawns!$A$2:$H$1557,8,FALSE),"")</f>
        <v>Sacred Forest Meadow</v>
      </c>
      <c r="I7" s="31" t="str">
        <f>IFERROR(VLOOKUP(G7,Spawns!$A$2:$I$1557,9,FALSE),"")</f>
        <v>Lost Woods</v>
      </c>
      <c r="J7" s="32"/>
      <c r="K7" s="33"/>
    </row>
    <row r="8">
      <c r="A8" s="26">
        <v>7.0</v>
      </c>
      <c r="B8" s="27" t="s">
        <v>551</v>
      </c>
      <c r="C8" s="28" t="s">
        <v>547</v>
      </c>
      <c r="D8" s="28" t="s">
        <v>690</v>
      </c>
      <c r="E8" s="29" t="s">
        <v>547</v>
      </c>
      <c r="F8" s="30" t="str">
        <f>iferror(vlookup(C8,Maps!$A$2:$B$111,2,false),"")</f>
        <v>Spot 06 - Lake Hylia</v>
      </c>
      <c r="G8" s="28" t="s">
        <v>691</v>
      </c>
      <c r="H8" s="31" t="str">
        <f>IFERROR(VLOOKUP(G8,Spawns!$A$2:$H$1557,8,FALSE),"")</f>
        <v>Lake Hylia</v>
      </c>
      <c r="I8" s="31" t="str">
        <f>IFERROR(VLOOKUP(G8,Spawns!$A$2:$I$1557,9,FALSE),"")</f>
        <v>Hyrule Field</v>
      </c>
      <c r="J8" s="32"/>
      <c r="K8" s="33"/>
    </row>
    <row r="9">
      <c r="A9" s="26">
        <v>8.0</v>
      </c>
      <c r="B9" s="27" t="s">
        <v>556</v>
      </c>
      <c r="C9" s="28" t="s">
        <v>552</v>
      </c>
      <c r="D9" s="28" t="s">
        <v>692</v>
      </c>
      <c r="E9" s="29" t="s">
        <v>552</v>
      </c>
      <c r="F9" s="30" t="str">
        <f>iferror(vlookup(C9,Maps!$A$2:$B$111,2,false),"")</f>
        <v>Spot 07 - Zora's Domain</v>
      </c>
      <c r="G9" s="28" t="s">
        <v>693</v>
      </c>
      <c r="H9" s="31" t="str">
        <f>IFERROR(VLOOKUP(G9,Spawns!$A$2:$H$1557,8,FALSE),"")</f>
        <v>Zora's Domain</v>
      </c>
      <c r="I9" s="31" t="str">
        <f>IFERROR(VLOOKUP(G9,Spawns!$A$2:$I$1557,9,FALSE),"")</f>
        <v>Zora's River</v>
      </c>
      <c r="J9" s="32"/>
      <c r="K9" s="33"/>
    </row>
    <row r="10">
      <c r="A10" s="26">
        <v>9.0</v>
      </c>
      <c r="B10" s="27" t="s">
        <v>561</v>
      </c>
      <c r="C10" s="28" t="s">
        <v>557</v>
      </c>
      <c r="D10" s="28" t="s">
        <v>694</v>
      </c>
      <c r="E10" s="29" t="s">
        <v>557</v>
      </c>
      <c r="F10" s="30" t="str">
        <f>iferror(vlookup(C10,Maps!$A$2:$B$111,2,false),"")</f>
        <v>Spot 08 - Zora's Fountain</v>
      </c>
      <c r="G10" s="28" t="s">
        <v>695</v>
      </c>
      <c r="H10" s="31" t="str">
        <f>IFERROR(VLOOKUP(G10,Spawns!$A$2:$H$1557,8,FALSE),"")</f>
        <v>Zora's Fountain</v>
      </c>
      <c r="I10" s="31" t="str">
        <f>IFERROR(VLOOKUP(G10,Spawns!$A$2:$I$1557,9,FALSE),"")</f>
        <v>Cutscene: Zora's Sapphire</v>
      </c>
      <c r="J10" s="32"/>
      <c r="K10" s="33"/>
    </row>
    <row r="11">
      <c r="A11" s="26">
        <v>10.0</v>
      </c>
      <c r="B11" s="27" t="s">
        <v>565</v>
      </c>
      <c r="C11" s="28" t="s">
        <v>562</v>
      </c>
      <c r="D11" s="28" t="s">
        <v>696</v>
      </c>
      <c r="E11" s="29" t="s">
        <v>562</v>
      </c>
      <c r="F11" s="30" t="str">
        <f>iferror(vlookup(C11,Maps!$A$2:$B$111,2,false),"")</f>
        <v>Spot 09 - Gerudo Valley</v>
      </c>
      <c r="G11" s="28" t="s">
        <v>697</v>
      </c>
      <c r="H11" s="31" t="str">
        <f>IFERROR(VLOOKUP(G11,Spawns!$A$2:$H$1557,8,FALSE),"")</f>
        <v>Gerudo Valley</v>
      </c>
      <c r="I11" s="31" t="str">
        <f>IFERROR(VLOOKUP(G11,Spawns!$A$2:$I$1557,9,FALSE),"")</f>
        <v>Hyrule Field</v>
      </c>
      <c r="J11" s="32"/>
      <c r="K11" s="33"/>
    </row>
    <row r="12">
      <c r="A12" s="26">
        <v>11.0</v>
      </c>
      <c r="B12" s="27" t="s">
        <v>569</v>
      </c>
      <c r="C12" s="28" t="s">
        <v>566</v>
      </c>
      <c r="D12" s="28" t="s">
        <v>698</v>
      </c>
      <c r="E12" s="29" t="s">
        <v>566</v>
      </c>
      <c r="F12" s="30" t="str">
        <f>iferror(vlookup(C12,Maps!$A$2:$B$111,2,false),"")</f>
        <v>Spot 10 - Lost Woods</v>
      </c>
      <c r="G12" s="28" t="s">
        <v>699</v>
      </c>
      <c r="H12" s="31" t="str">
        <f>IFERROR(VLOOKUP(G12,Spawns!$A$2:$H$1557,8,FALSE),"")</f>
        <v>Lost Woods: Kokiri Forest Square</v>
      </c>
      <c r="I12" s="31" t="str">
        <f>IFERROR(VLOOKUP(G12,Spawns!$A$2:$I$1557,9,FALSE),"")</f>
        <v>Kokiri Forest: Plateau</v>
      </c>
      <c r="J12" s="32"/>
      <c r="K12" s="33"/>
    </row>
    <row r="13">
      <c r="A13" s="26">
        <v>12.0</v>
      </c>
      <c r="B13" s="27" t="s">
        <v>574</v>
      </c>
      <c r="C13" s="28" t="s">
        <v>570</v>
      </c>
      <c r="D13" s="28" t="s">
        <v>700</v>
      </c>
      <c r="E13" s="29" t="s">
        <v>570</v>
      </c>
      <c r="F13" s="30" t="str">
        <f>iferror(vlookup(C13,Maps!$A$2:$B$111,2,false),"")</f>
        <v>Spot 11 - Desert Colossus</v>
      </c>
      <c r="G13" s="28" t="s">
        <v>701</v>
      </c>
      <c r="H13" s="31" t="str">
        <f>IFERROR(VLOOKUP(G13,Spawns!$A$2:$H$1557,8,FALSE),"")</f>
        <v>Desert Colossus</v>
      </c>
      <c r="I13" s="31" t="str">
        <f>IFERROR(VLOOKUP(G13,Spawns!$A$2:$I$1557,9,FALSE),"")</f>
        <v>Haunted Wasteland</v>
      </c>
      <c r="J13" s="32"/>
      <c r="K13" s="33"/>
    </row>
    <row r="14">
      <c r="A14" s="26">
        <v>13.0</v>
      </c>
      <c r="B14" s="27" t="s">
        <v>579</v>
      </c>
      <c r="C14" s="28" t="s">
        <v>575</v>
      </c>
      <c r="D14" s="28" t="s">
        <v>702</v>
      </c>
      <c r="E14" s="29" t="s">
        <v>575</v>
      </c>
      <c r="F14" s="30" t="str">
        <f>iferror(vlookup(C14,Maps!$A$2:$B$111,2,false),"")</f>
        <v>Spot 12 - Gerudo's Fortress</v>
      </c>
      <c r="G14" s="28" t="s">
        <v>703</v>
      </c>
      <c r="H14" s="31" t="str">
        <f>IFERROR(VLOOKUP(G14,Spawns!$A$2:$H$1557,8,FALSE),"")</f>
        <v>Gerudo's Fortress</v>
      </c>
      <c r="I14" s="31" t="str">
        <f>IFERROR(VLOOKUP(G14,Spawns!$A$2:$I$1557,9,FALSE),"")</f>
        <v>Gerudo Valley</v>
      </c>
      <c r="J14" s="32"/>
      <c r="K14" s="33"/>
    </row>
    <row r="15">
      <c r="A15" s="26">
        <v>14.0</v>
      </c>
      <c r="B15" s="27" t="s">
        <v>584</v>
      </c>
      <c r="C15" s="28" t="s">
        <v>580</v>
      </c>
      <c r="D15" s="28" t="s">
        <v>704</v>
      </c>
      <c r="E15" s="29" t="s">
        <v>580</v>
      </c>
      <c r="F15" s="30" t="str">
        <f>iferror(vlookup(C15,Maps!$A$2:$B$111,2,false),"")</f>
        <v>Spot 13 - Haunted Wasteland</v>
      </c>
      <c r="G15" s="28" t="s">
        <v>705</v>
      </c>
      <c r="H15" s="31" t="str">
        <f>IFERROR(VLOOKUP(G15,Spawns!$A$2:$H$1557,8,FALSE),"")</f>
        <v>Haunted Wasteland</v>
      </c>
      <c r="I15" s="31" t="str">
        <f>IFERROR(VLOOKUP(G15,Spawns!$A$2:$I$1557,9,FALSE),"")</f>
        <v>Gerudo's Fortress &amp; Void Respawn</v>
      </c>
      <c r="J15" s="32"/>
      <c r="K15" s="34" t="s">
        <v>706</v>
      </c>
    </row>
    <row r="16">
      <c r="A16" s="26">
        <v>15.0</v>
      </c>
      <c r="B16" s="27" t="s">
        <v>590</v>
      </c>
      <c r="C16" s="28" t="s">
        <v>586</v>
      </c>
      <c r="D16" s="28" t="s">
        <v>707</v>
      </c>
      <c r="E16" s="29" t="s">
        <v>586</v>
      </c>
      <c r="F16" s="30" t="str">
        <f>iferror(vlookup(C16,Maps!$A$2:$B$111,2,false),"")</f>
        <v>Spot 15 - Hyrule Castle</v>
      </c>
      <c r="G16" s="28" t="s">
        <v>708</v>
      </c>
      <c r="H16" s="31" t="str">
        <f>IFERROR(VLOOKUP(G16,Spawns!$A$2:$H$1557,8,FALSE),"")</f>
        <v>Hyrule Castle</v>
      </c>
      <c r="I16" s="31" t="str">
        <f>IFERROR(VLOOKUP(G16,Spawns!$A$2:$I$1557,9,FALSE),"")</f>
        <v>Market</v>
      </c>
      <c r="J16" s="32"/>
      <c r="K16" s="33"/>
    </row>
    <row r="17">
      <c r="A17" s="26">
        <v>16.0</v>
      </c>
      <c r="B17" s="27" t="s">
        <v>595</v>
      </c>
      <c r="C17" s="28" t="s">
        <v>591</v>
      </c>
      <c r="D17" s="28" t="s">
        <v>274</v>
      </c>
      <c r="E17" s="29" t="s">
        <v>591</v>
      </c>
      <c r="F17" s="30" t="str">
        <f>iferror(vlookup(C17,Maps!$A$2:$B$111,2,false),"")</f>
        <v>Spot 16 - Death Mountain Trail</v>
      </c>
      <c r="G17" s="28" t="s">
        <v>709</v>
      </c>
      <c r="H17" s="31" t="str">
        <f>IFERROR(VLOOKUP(G17,Spawns!$A$2:$H$1557,8,FALSE),"")</f>
        <v>Death Mountain Trail</v>
      </c>
      <c r="I17" s="31" t="str">
        <f>IFERROR(VLOOKUP(G17,Spawns!$A$2:$I$1557,9,FALSE),"")</f>
        <v>Kakariko Village</v>
      </c>
      <c r="J17" s="32"/>
      <c r="K17" s="33"/>
    </row>
    <row r="18">
      <c r="A18" s="26">
        <v>17.0</v>
      </c>
      <c r="B18" s="27" t="s">
        <v>600</v>
      </c>
      <c r="C18" s="28" t="s">
        <v>596</v>
      </c>
      <c r="D18" s="28" t="s">
        <v>170</v>
      </c>
      <c r="E18" s="29" t="s">
        <v>596</v>
      </c>
      <c r="F18" s="30" t="str">
        <f>iferror(vlookup(C18,Maps!$A$2:$B$111,2,false),"")</f>
        <v>Spot 17 - Death Mountain Crater</v>
      </c>
      <c r="G18" s="28" t="s">
        <v>710</v>
      </c>
      <c r="H18" s="31" t="str">
        <f>IFERROR(VLOOKUP(G18,Spawns!$A$2:$H$1557,8,FALSE),"")</f>
        <v>Death Mountain Crater</v>
      </c>
      <c r="I18" s="31" t="str">
        <f>IFERROR(VLOOKUP(G18,Spawns!$A$2:$I$1557,9,FALSE),"")</f>
        <v>Death Mountain Trail</v>
      </c>
      <c r="J18" s="32"/>
      <c r="K18" s="33"/>
    </row>
    <row r="19">
      <c r="A19" s="26">
        <v>18.0</v>
      </c>
      <c r="B19" s="27" t="s">
        <v>605</v>
      </c>
      <c r="C19" s="28" t="s">
        <v>601</v>
      </c>
      <c r="D19" s="28" t="s">
        <v>572</v>
      </c>
      <c r="E19" s="29" t="s">
        <v>601</v>
      </c>
      <c r="F19" s="30" t="str">
        <f>iferror(vlookup(C19,Maps!$A$2:$B$111,2,false),"")</f>
        <v>Spot 18 - Goron City</v>
      </c>
      <c r="G19" s="28" t="s">
        <v>711</v>
      </c>
      <c r="H19" s="31" t="str">
        <f>IFERROR(VLOOKUP(G19,Spawns!$A$2:$H$1557,8,FALSE),"")</f>
        <v>Goron City</v>
      </c>
      <c r="I19" s="31" t="str">
        <f>IFERROR(VLOOKUP(G19,Spawns!$A$2:$I$1557,9,FALSE),"")</f>
        <v>Death Mountain Trail</v>
      </c>
      <c r="J19" s="32"/>
      <c r="K19" s="34" t="s">
        <v>712</v>
      </c>
    </row>
    <row r="20">
      <c r="A20" s="26">
        <v>19.0</v>
      </c>
      <c r="B20" s="27" t="s">
        <v>611</v>
      </c>
      <c r="C20" s="28" t="s">
        <v>607</v>
      </c>
      <c r="D20" s="28" t="s">
        <v>577</v>
      </c>
      <c r="E20" s="29" t="s">
        <v>607</v>
      </c>
      <c r="F20" s="30" t="str">
        <f>iferror(vlookup(C20,Maps!$A$2:$B$111,2,false),"")</f>
        <v>Spot 20 - Lon Lon Ranch</v>
      </c>
      <c r="G20" s="28" t="s">
        <v>713</v>
      </c>
      <c r="H20" s="31" t="str">
        <f>IFERROR(VLOOKUP(G20,Spawns!$A$2:$H$1557,8,FALSE),"")</f>
        <v>Lon Lon Ranch: Main Entrance</v>
      </c>
      <c r="I20" s="31" t="str">
        <f>IFERROR(VLOOKUP(G20,Spawns!$A$2:$I$1557,9,FALSE),"")</f>
        <v>Hyrule Field</v>
      </c>
      <c r="J20" s="32"/>
      <c r="K20" s="33"/>
    </row>
    <row r="21">
      <c r="A21" s="26">
        <v>20.0</v>
      </c>
      <c r="B21" s="27" t="s">
        <v>714</v>
      </c>
      <c r="C21" s="28" t="s">
        <v>445</v>
      </c>
      <c r="D21" s="28" t="s">
        <v>715</v>
      </c>
      <c r="E21" s="29" t="s">
        <v>445</v>
      </c>
      <c r="F21" s="27" t="str">
        <f>iferror(vlookup(C21,Maps!$A$2:$B$111,2,false),"")</f>
        <v>Temple of Time</v>
      </c>
      <c r="G21" s="28" t="s">
        <v>29</v>
      </c>
      <c r="H21" s="31" t="str">
        <f>IFERROR(VLOOKUP(G21,Spawns!$A$2:$H$1557,8,FALSE),"")</f>
        <v>Temple of Time</v>
      </c>
      <c r="I21" s="31" t="str">
        <f>IFERROR(VLOOKUP(G21,Spawns!$A$2:$I$1557,9,FALSE),"")</f>
        <v>Temple of Time Exterior</v>
      </c>
      <c r="J21" s="27" t="s">
        <v>449</v>
      </c>
      <c r="K21" s="33"/>
    </row>
    <row r="22">
      <c r="A22" s="26">
        <v>21.0</v>
      </c>
      <c r="B22" s="27" t="s">
        <v>716</v>
      </c>
      <c r="C22" s="28" t="s">
        <v>450</v>
      </c>
      <c r="D22" s="28" t="s">
        <v>14</v>
      </c>
      <c r="E22" s="29" t="s">
        <v>450</v>
      </c>
      <c r="F22" s="27" t="str">
        <f>iferror(vlookup(C22,Maps!$A$2:$B$111,2,false),"")</f>
        <v>Chamber of the Sages</v>
      </c>
      <c r="G22" s="28" t="s">
        <v>655</v>
      </c>
      <c r="H22" s="31" t="str">
        <f>IFERROR(VLOOKUP(G22,Spawns!$A$2:$H$1557,8,FALSE),"")</f>
        <v>Chamber of the Sages</v>
      </c>
      <c r="I22" s="31" t="str">
        <f>IFERROR(VLOOKUP(G22,Spawns!$A$2:$I$1557,9,FALSE),"")</f>
        <v>Temple of Time</v>
      </c>
      <c r="J22" s="27" t="s">
        <v>451</v>
      </c>
      <c r="K22" s="33"/>
    </row>
    <row r="23">
      <c r="A23" s="26">
        <v>22.0</v>
      </c>
      <c r="B23" s="27" t="s">
        <v>717</v>
      </c>
      <c r="C23" s="28" t="s">
        <v>441</v>
      </c>
      <c r="D23" s="28" t="s">
        <v>14</v>
      </c>
      <c r="E23" s="29" t="s">
        <v>441</v>
      </c>
      <c r="F23" s="27" t="str">
        <f>iferror(vlookup(C23,Maps!$A$2:$B$111,2,false),"")</f>
        <v>Shooting Gallery</v>
      </c>
      <c r="G23" s="28" t="s">
        <v>215</v>
      </c>
      <c r="H23" s="31" t="str">
        <f>IFERROR(VLOOKUP(G23,Spawns!$A$2:$H$1557,8,FALSE),"")</f>
        <v>Kakariko Shooting Gallery</v>
      </c>
      <c r="I23" s="31" t="str">
        <f>IFERROR(VLOOKUP(G23,Spawns!$A$2:$I$1557,9,FALSE),"")</f>
        <v>Kakariko Village</v>
      </c>
      <c r="J23" s="27" t="s">
        <v>718</v>
      </c>
      <c r="K23" s="33"/>
    </row>
    <row r="24">
      <c r="A24" s="35">
        <v>23.0</v>
      </c>
      <c r="B24" s="36" t="s">
        <v>719</v>
      </c>
      <c r="C24" s="37" t="s">
        <v>455</v>
      </c>
      <c r="D24" s="37" t="s">
        <v>707</v>
      </c>
      <c r="E24" s="38" t="s">
        <v>455</v>
      </c>
      <c r="F24" s="36" t="str">
        <f>iferror(vlookup(C24,Maps!$A$2:$B$111,2,false),"")</f>
        <v>Castle Hedge Maze (Day)</v>
      </c>
      <c r="G24" s="37" t="s">
        <v>720</v>
      </c>
      <c r="H24" s="39" t="str">
        <f>IFERROR(VLOOKUP(G24,Spawns!$A$2:$H$1557,8,FALSE),"")</f>
        <v>Castle Hedge Maze</v>
      </c>
      <c r="I24" s="39" t="str">
        <f>IFERROR(VLOOKUP(G24,Spawns!$A$2:$I$1557,9,FALSE),"")</f>
        <v>Hyrule Castle</v>
      </c>
      <c r="J24" s="36" t="s">
        <v>721</v>
      </c>
      <c r="K24" s="40"/>
    </row>
    <row r="25">
      <c r="A25" s="35">
        <v>23.0</v>
      </c>
      <c r="B25" s="36" t="s">
        <v>719</v>
      </c>
      <c r="C25" s="37" t="s">
        <v>460</v>
      </c>
      <c r="D25" s="37" t="s">
        <v>707</v>
      </c>
      <c r="E25" s="38" t="s">
        <v>460</v>
      </c>
      <c r="F25" s="36" t="str">
        <f>iferror(vlookup(C25,Maps!$A$2:$B$111,2,false),"")</f>
        <v>Castle Hedge Maze (Night)</v>
      </c>
      <c r="G25" s="37"/>
      <c r="H25" s="39" t="str">
        <f>IFERROR(VLOOKUP(G25,Spawns!$A$2:$H$1557,8,FALSE),"")</f>
        <v/>
      </c>
      <c r="I25" s="39" t="str">
        <f>IFERROR(VLOOKUP(G25,Spawns!$A$2:$I$1557,9,FALSE),"")</f>
        <v/>
      </c>
      <c r="J25" s="36"/>
      <c r="K25" s="40"/>
    </row>
    <row r="26">
      <c r="A26" s="26">
        <v>24.0</v>
      </c>
      <c r="B26" s="27" t="s">
        <v>722</v>
      </c>
      <c r="C26" s="28" t="s">
        <v>426</v>
      </c>
      <c r="D26" s="28" t="s">
        <v>682</v>
      </c>
      <c r="E26" s="29" t="s">
        <v>426</v>
      </c>
      <c r="F26" s="27" t="str">
        <f>iferror(vlookup(C26,Maps!$A$2:$B$111,2,false),"")</f>
        <v>Grave (Redead)</v>
      </c>
      <c r="G26" s="41" t="s">
        <v>723</v>
      </c>
      <c r="H26" s="31" t="str">
        <f>IFERROR(VLOOKUP(G26,Spawns!$A$2:$H$1557,8,FALSE),"")</f>
        <v>Grave (Redead)</v>
      </c>
      <c r="I26" s="31" t="str">
        <f>IFERROR(VLOOKUP(G26,Spawns!$A$2:$I$1557,9,FALSE),"")</f>
        <v>Graveyard</v>
      </c>
      <c r="J26" s="27" t="s">
        <v>724</v>
      </c>
      <c r="K26" s="33"/>
    </row>
    <row r="27">
      <c r="A27" s="17">
        <v>25.0</v>
      </c>
      <c r="B27" s="18" t="s">
        <v>725</v>
      </c>
      <c r="C27" s="42" t="s">
        <v>431</v>
      </c>
      <c r="D27" s="42" t="s">
        <v>682</v>
      </c>
      <c r="E27" s="43" t="s">
        <v>431</v>
      </c>
      <c r="F27" s="18" t="str">
        <f>iferror(vlookup(C27,Maps!$A$2:$B$111,2,false),"")</f>
        <v>Grave (Fairy's Fountain)</v>
      </c>
      <c r="G27" s="44" t="s">
        <v>253</v>
      </c>
      <c r="H27" s="45" t="str">
        <f>IFERROR(VLOOKUP(G27,Spawns!$A$2:$H$1557,8,FALSE),"")</f>
        <v>Grave (Fairy's Fountain)</v>
      </c>
      <c r="I27" s="45" t="str">
        <f>IFERROR(VLOOKUP(G27,Spawns!$A$2:$I$1557,9,FALSE),"")</f>
        <v>Graveyard</v>
      </c>
      <c r="J27" s="18" t="s">
        <v>726</v>
      </c>
      <c r="K27" s="25"/>
    </row>
    <row r="28">
      <c r="A28" s="26">
        <v>26.0</v>
      </c>
      <c r="B28" s="27" t="s">
        <v>727</v>
      </c>
      <c r="C28" s="28" t="s">
        <v>436</v>
      </c>
      <c r="D28" s="28" t="s">
        <v>682</v>
      </c>
      <c r="E28" s="29" t="s">
        <v>436</v>
      </c>
      <c r="F28" s="27" t="str">
        <f>iferror(vlookup(C28,Maps!$A$2:$B$111,2,false),"")</f>
        <v>Royal Family's Tomb</v>
      </c>
      <c r="G28" s="41" t="s">
        <v>325</v>
      </c>
      <c r="H28" s="31" t="str">
        <f>IFERROR(VLOOKUP(G28,Spawns!$A$2:$H$1557,8,FALSE),"")</f>
        <v>Royal Family's Tomb</v>
      </c>
      <c r="I28" s="31" t="str">
        <f>IFERROR(VLOOKUP(G28,Spawns!$A$2:$I$1557,9,FALSE),"")</f>
        <v>Graveyard</v>
      </c>
      <c r="J28" s="27" t="s">
        <v>728</v>
      </c>
      <c r="K28" s="33"/>
    </row>
    <row r="29">
      <c r="A29" s="26">
        <v>27.0</v>
      </c>
      <c r="B29" s="27" t="s">
        <v>729</v>
      </c>
      <c r="C29" s="28" t="s">
        <v>405</v>
      </c>
      <c r="D29" s="28" t="s">
        <v>593</v>
      </c>
      <c r="E29" s="29" t="s">
        <v>405</v>
      </c>
      <c r="F29" s="27" t="str">
        <f>iferror(vlookup(C29,Maps!$A$2:$B$111,2,false),"")</f>
        <v>Great Fairy's Fountain (Upgrades)</v>
      </c>
      <c r="G29" s="41" t="s">
        <v>730</v>
      </c>
      <c r="H29" s="31" t="str">
        <f>IFERROR(VLOOKUP(G29,Spawns!$A$2:$H$1557,8,FALSE),"")</f>
        <v>Great Fairy's Fountain (Upgrades): Magic Meter</v>
      </c>
      <c r="I29" s="31" t="str">
        <f>IFERROR(VLOOKUP(G29,Spawns!$A$2:$I$1557,9,FALSE),"")</f>
        <v>Death Mountain Trail</v>
      </c>
      <c r="J29" s="27" t="s">
        <v>409</v>
      </c>
      <c r="K29" s="33"/>
    </row>
    <row r="30">
      <c r="A30" s="26">
        <v>28.0</v>
      </c>
      <c r="B30" s="27" t="s">
        <v>731</v>
      </c>
      <c r="C30" s="28" t="s">
        <v>410</v>
      </c>
      <c r="D30" s="28" t="s">
        <v>593</v>
      </c>
      <c r="E30" s="29" t="s">
        <v>410</v>
      </c>
      <c r="F30" s="27" t="str">
        <f>iferror(vlookup(C30,Maps!$A$2:$B$111,2,false),"")</f>
        <v>Fairy's Fountain</v>
      </c>
      <c r="G30" s="41" t="s">
        <v>732</v>
      </c>
      <c r="H30" s="31" t="str">
        <f>IFERROR(VLOOKUP(G30,Spawns!$A$2:$H$1557,8,FALSE),"")</f>
        <v>Fairy's Fountain</v>
      </c>
      <c r="I30" s="31" t="str">
        <f>IFERROR(VLOOKUP(G30,Spawns!$A$2:$I$1557,9,FALSE),"")</f>
        <v>Various</v>
      </c>
      <c r="J30" s="27" t="s">
        <v>733</v>
      </c>
      <c r="K30" s="33"/>
    </row>
    <row r="31">
      <c r="A31" s="26">
        <v>29.0</v>
      </c>
      <c r="B31" s="27" t="s">
        <v>734</v>
      </c>
      <c r="C31" s="28" t="s">
        <v>415</v>
      </c>
      <c r="D31" s="28" t="s">
        <v>593</v>
      </c>
      <c r="E31" s="29" t="s">
        <v>415</v>
      </c>
      <c r="F31" s="27" t="str">
        <f>iferror(vlookup(C31,Maps!$A$2:$B$111,2,false),"")</f>
        <v>Great Fairy's Fountain (Spells)</v>
      </c>
      <c r="G31" s="41" t="s">
        <v>735</v>
      </c>
      <c r="H31" s="31" t="str">
        <f>IFERROR(VLOOKUP(G31,Spawns!$A$2:$H$1557,8,FALSE),"")</f>
        <v>Great Fairy's Fountain (Spells): Farore's Wind [?]</v>
      </c>
      <c r="I31" s="31" t="str">
        <f>IFERROR(VLOOKUP(G31,Spawns!$A$2:$I$1557,9,FALSE),"")</f>
        <v>Zora's Fountain</v>
      </c>
      <c r="J31" s="27" t="s">
        <v>736</v>
      </c>
      <c r="K31" s="34" t="s">
        <v>737</v>
      </c>
    </row>
    <row r="32">
      <c r="A32" s="26">
        <v>30.0</v>
      </c>
      <c r="B32" s="27" t="s">
        <v>738</v>
      </c>
      <c r="C32" s="28" t="s">
        <v>506</v>
      </c>
      <c r="D32" s="28" t="s">
        <v>588</v>
      </c>
      <c r="E32" s="29" t="s">
        <v>506</v>
      </c>
      <c r="F32" s="30" t="str">
        <f>iferror(vlookup(C32,Maps!$A$2:$B$111,2,false),"")</f>
        <v>Ganon's Tower Collapse &amp; Battle Arena</v>
      </c>
      <c r="G32" s="41" t="s">
        <v>739</v>
      </c>
      <c r="H32" s="31" t="str">
        <f>IFERROR(VLOOKUP(G32,Spawns!$A$2:$H$1557,8,FALSE),"")</f>
        <v>Ganon's Tower Exterior (Collapsing)</v>
      </c>
      <c r="I32" s="31" t="str">
        <f>IFERROR(VLOOKUP(G32,Spawns!$A$2:$I$1557,9,FALSE),"")</f>
        <v>[?]</v>
      </c>
      <c r="J32" s="27" t="s">
        <v>740</v>
      </c>
      <c r="K32" s="34" t="s">
        <v>741</v>
      </c>
    </row>
    <row r="33">
      <c r="A33" s="26">
        <v>31.0</v>
      </c>
      <c r="B33" s="27" t="s">
        <v>742</v>
      </c>
      <c r="C33" s="28" t="s">
        <v>481</v>
      </c>
      <c r="D33" s="28" t="s">
        <v>707</v>
      </c>
      <c r="E33" s="29" t="s">
        <v>481</v>
      </c>
      <c r="F33" s="27" t="str">
        <f>iferror(vlookup(C33,Maps!$A$2:$B$111,2,false),"")</f>
        <v>Castle Courtyard</v>
      </c>
      <c r="G33" s="41" t="s">
        <v>743</v>
      </c>
      <c r="H33" s="31" t="str">
        <f>IFERROR(VLOOKUP(G33,Spawns!$A$2:$H$1557,8,FALSE),"")</f>
        <v>Castle Courtyard</v>
      </c>
      <c r="I33" s="31" t="str">
        <f>IFERROR(VLOOKUP(G33,Spawns!$A$2:$I$1557,9,FALSE),"")</f>
        <v>Castle Hedge Maze</v>
      </c>
      <c r="J33" s="27" t="s">
        <v>744</v>
      </c>
      <c r="K33" s="33"/>
    </row>
    <row r="34">
      <c r="A34" s="26">
        <v>32.0</v>
      </c>
      <c r="B34" s="27" t="s">
        <v>745</v>
      </c>
      <c r="C34" s="28" t="s">
        <v>476</v>
      </c>
      <c r="D34" s="28" t="s">
        <v>690</v>
      </c>
      <c r="E34" s="29" t="s">
        <v>476</v>
      </c>
      <c r="F34" s="27" t="str">
        <f>iferror(vlookup(C34,Maps!$A$2:$B$111,2,false),"")</f>
        <v>Fishing Pond</v>
      </c>
      <c r="G34" s="41" t="s">
        <v>746</v>
      </c>
      <c r="H34" s="31" t="str">
        <f>IFERROR(VLOOKUP(G34,Spawns!$A$2:$H$1557,8,FALSE),"")</f>
        <v>Fishing Pond</v>
      </c>
      <c r="I34" s="31" t="str">
        <f>IFERROR(VLOOKUP(G34,Spawns!$A$2:$I$1557,9,FALSE),"")</f>
        <v>Lake Hylia</v>
      </c>
      <c r="J34" s="27" t="s">
        <v>480</v>
      </c>
      <c r="K34" s="33"/>
    </row>
    <row r="35">
      <c r="A35" s="26">
        <v>33.0</v>
      </c>
      <c r="B35" s="27" t="s">
        <v>747</v>
      </c>
      <c r="C35" s="28" t="s">
        <v>486</v>
      </c>
      <c r="D35" s="28" t="s">
        <v>715</v>
      </c>
      <c r="E35" s="29" t="s">
        <v>486</v>
      </c>
      <c r="F35" s="27" t="str">
        <f>iferror(vlookup(C35,Maps!$A$2:$B$111,2,false),"")</f>
        <v>Bombchu Bowling Alley</v>
      </c>
      <c r="G35" s="41" t="s">
        <v>748</v>
      </c>
      <c r="H35" s="31" t="str">
        <f>IFERROR(VLOOKUP(G35,Spawns!$A$2:$H$1557,8,FALSE),"")</f>
        <v>Bombchu Bowling Alley</v>
      </c>
      <c r="I35" s="31" t="str">
        <f>IFERROR(VLOOKUP(G35,Spawns!$A$2:$I$1557,9,FALSE),"")</f>
        <v>Market</v>
      </c>
      <c r="J35" s="27" t="s">
        <v>749</v>
      </c>
      <c r="K35" s="33"/>
    </row>
    <row r="36">
      <c r="A36" s="26">
        <v>34.0</v>
      </c>
      <c r="B36" s="27" t="s">
        <v>750</v>
      </c>
      <c r="C36" s="28" t="s">
        <v>491</v>
      </c>
      <c r="D36" s="28" t="s">
        <v>577</v>
      </c>
      <c r="E36" s="29" t="s">
        <v>491</v>
      </c>
      <c r="F36" s="27" t="str">
        <f>iferror(vlookup(C36,Maps!$A$2:$B$111,2,false),"")</f>
        <v>Ranch House &amp; Silo</v>
      </c>
      <c r="G36" s="41" t="s">
        <v>511</v>
      </c>
      <c r="H36" s="31" t="str">
        <f>IFERROR(VLOOKUP(G36,Spawns!$A$2:$H$1557,8,FALSE),"")</f>
        <v>Ranch House</v>
      </c>
      <c r="I36" s="31" t="str">
        <f>IFERROR(VLOOKUP(G36,Spawns!$A$2:$I$1557,9,FALSE),"")</f>
        <v>Lon Lon Ranch</v>
      </c>
      <c r="J36" s="27" t="s">
        <v>751</v>
      </c>
      <c r="K36" s="33"/>
    </row>
    <row r="37">
      <c r="A37" s="26">
        <v>35.0</v>
      </c>
      <c r="B37" s="27" t="s">
        <v>752</v>
      </c>
      <c r="C37" s="28" t="s">
        <v>491</v>
      </c>
      <c r="D37" s="28" t="s">
        <v>577</v>
      </c>
      <c r="E37" s="29" t="s">
        <v>491</v>
      </c>
      <c r="F37" s="27" t="str">
        <f>iferror(vlookup(C37,Maps!$A$2:$B$111,2,false),"")</f>
        <v>Ranch House &amp; Silo</v>
      </c>
      <c r="G37" s="41" t="s">
        <v>753</v>
      </c>
      <c r="H37" s="31" t="str">
        <f>IFERROR(VLOOKUP(G37,Spawns!$A$2:$H$1557,8,FALSE),"")</f>
        <v>Silo</v>
      </c>
      <c r="I37" s="31" t="str">
        <f>IFERROR(VLOOKUP(G37,Spawns!$A$2:$I$1557,9,FALSE),"")</f>
        <v>Lon Lon Ranch</v>
      </c>
      <c r="J37" s="27" t="s">
        <v>754</v>
      </c>
      <c r="K37" s="33"/>
    </row>
    <row r="38">
      <c r="A38" s="26">
        <v>36.0</v>
      </c>
      <c r="B38" s="27" t="s">
        <v>755</v>
      </c>
      <c r="C38" s="28" t="s">
        <v>496</v>
      </c>
      <c r="D38" s="28" t="s">
        <v>715</v>
      </c>
      <c r="E38" s="29" t="s">
        <v>496</v>
      </c>
      <c r="F38" s="27" t="str">
        <f>iferror(vlookup(C38,Maps!$A$2:$B$111,2,false),"")</f>
        <v>Guard House</v>
      </c>
      <c r="G38" s="41" t="s">
        <v>756</v>
      </c>
      <c r="H38" s="31" t="str">
        <f>IFERROR(VLOOKUP(G38,Spawns!$A$2:$H$1557,8,FALSE),"")</f>
        <v>Guard House</v>
      </c>
      <c r="I38" s="31" t="str">
        <f>IFERROR(VLOOKUP(G38,Spawns!$A$2:$I$1557,9,FALSE),"")</f>
        <v>Market Entrance</v>
      </c>
      <c r="J38" s="27" t="s">
        <v>757</v>
      </c>
      <c r="K38" s="33"/>
    </row>
    <row r="39">
      <c r="A39" s="26">
        <v>37.0</v>
      </c>
      <c r="B39" s="27" t="s">
        <v>758</v>
      </c>
      <c r="C39" s="28" t="s">
        <v>501</v>
      </c>
      <c r="D39" s="28" t="s">
        <v>680</v>
      </c>
      <c r="E39" s="29" t="s">
        <v>501</v>
      </c>
      <c r="F39" s="27" t="str">
        <f>iferror(vlookup(C39,Maps!$A$2:$B$111,2,false),"")</f>
        <v>Granny's Potion Shop</v>
      </c>
      <c r="G39" s="41" t="s">
        <v>759</v>
      </c>
      <c r="H39" s="31" t="str">
        <f>IFERROR(VLOOKUP(G39,Spawns!$A$2:$H$1557,8,FALSE),"")</f>
        <v>Granny's Potion Shop</v>
      </c>
      <c r="I39" s="31" t="str">
        <f>IFERROR(VLOOKUP(G39,Spawns!$A$2:$I$1557,9,FALSE),"")</f>
        <v>Kakariko Village</v>
      </c>
      <c r="J39" s="27" t="s">
        <v>760</v>
      </c>
      <c r="K39" s="34" t="s">
        <v>761</v>
      </c>
    </row>
    <row r="40">
      <c r="A40" s="26">
        <v>38.0</v>
      </c>
      <c r="B40" s="27" t="s">
        <v>762</v>
      </c>
      <c r="C40" s="28" t="s">
        <v>119</v>
      </c>
      <c r="D40" s="28" t="s">
        <v>715</v>
      </c>
      <c r="E40" s="29" t="s">
        <v>119</v>
      </c>
      <c r="F40" s="30" t="str">
        <f>iferror(vlookup(C40,Maps!$A$2:$B$111,2,false),"")</f>
        <v>Treasure Box Shop</v>
      </c>
      <c r="G40" s="41" t="s">
        <v>145</v>
      </c>
      <c r="H40" s="31" t="str">
        <f>IFERROR(VLOOKUP(G40,Spawns!$A$2:$H$1557,8,FALSE),"")</f>
        <v>Treasure Box Shop</v>
      </c>
      <c r="I40" s="31" t="str">
        <f>IFERROR(VLOOKUP(G40,Spawns!$A$2:$I$1557,9,FALSE),"")</f>
        <v>Market</v>
      </c>
      <c r="J40" s="27" t="s">
        <v>763</v>
      </c>
      <c r="K40" s="33"/>
    </row>
    <row r="41">
      <c r="A41" s="26">
        <v>39.0</v>
      </c>
      <c r="B41" s="27" t="s">
        <v>764</v>
      </c>
      <c r="C41" s="28" t="s">
        <v>512</v>
      </c>
      <c r="D41" s="28" t="s">
        <v>680</v>
      </c>
      <c r="E41" s="29" t="s">
        <v>512</v>
      </c>
      <c r="F41" s="27" t="str">
        <f>iferror(vlookup(C41,Maps!$A$2:$B$111,2,false),"")</f>
        <v>House of Skulltula</v>
      </c>
      <c r="G41" s="41" t="s">
        <v>235</v>
      </c>
      <c r="H41" s="31" t="str">
        <f>IFERROR(VLOOKUP(G41,Spawns!$A$2:$H$1557,8,FALSE),"")</f>
        <v>House of Skulltula</v>
      </c>
      <c r="I41" s="31" t="str">
        <f>IFERROR(VLOOKUP(G41,Spawns!$A$2:$I$1557,9,FALSE),"")</f>
        <v>Kakariko Village</v>
      </c>
      <c r="J41" s="27" t="s">
        <v>765</v>
      </c>
      <c r="K41" s="33"/>
    </row>
    <row r="42">
      <c r="A42" s="26">
        <v>40.0</v>
      </c>
      <c r="B42" s="27" t="s">
        <v>766</v>
      </c>
      <c r="C42" s="37" t="s">
        <v>202</v>
      </c>
      <c r="D42" s="37" t="s">
        <v>715</v>
      </c>
      <c r="E42" s="38" t="s">
        <v>202</v>
      </c>
      <c r="F42" s="36" t="str">
        <f>iferror(vlookup(C42,Maps!$A$2:$B$111,2,false),"")</f>
        <v>Market Entrance (Child - Day)</v>
      </c>
      <c r="G42" s="46" t="s">
        <v>362</v>
      </c>
      <c r="H42" s="39" t="str">
        <f>IFERROR(VLOOKUP(G42,Spawns!$A$2:$H$1557,8,FALSE),"")</f>
        <v>Market Entrance</v>
      </c>
      <c r="I42" s="39" t="str">
        <f>IFERROR(VLOOKUP(G42,Spawns!$A$2:$I$1557,9,FALSE),"")</f>
        <v>Market</v>
      </c>
      <c r="J42" s="36" t="s">
        <v>767</v>
      </c>
      <c r="K42" s="40"/>
    </row>
    <row r="43">
      <c r="A43" s="35">
        <v>40.0</v>
      </c>
      <c r="B43" s="36" t="s">
        <v>766</v>
      </c>
      <c r="C43" s="37" t="s">
        <v>209</v>
      </c>
      <c r="D43" s="37" t="s">
        <v>715</v>
      </c>
      <c r="E43" s="38" t="s">
        <v>209</v>
      </c>
      <c r="F43" s="36" t="str">
        <f>iferror(vlookup(C43,Maps!$A$2:$B$111,2,false),"")</f>
        <v>Market Entrance (Child - Night)</v>
      </c>
      <c r="G43" s="46"/>
      <c r="H43" s="39" t="str">
        <f>IFERROR(VLOOKUP(G43,Spawns!$A$2:$H$1557,8,FALSE),"")</f>
        <v/>
      </c>
      <c r="I43" s="39" t="str">
        <f>IFERROR(VLOOKUP(G43,Spawns!$A$2:$I$1557,9,FALSE),"")</f>
        <v/>
      </c>
      <c r="J43" s="36"/>
      <c r="K43" s="40"/>
    </row>
    <row r="44">
      <c r="A44" s="47">
        <v>40.0</v>
      </c>
      <c r="B44" s="48" t="s">
        <v>766</v>
      </c>
      <c r="C44" s="49" t="s">
        <v>216</v>
      </c>
      <c r="D44" s="49" t="s">
        <v>715</v>
      </c>
      <c r="E44" s="50" t="s">
        <v>216</v>
      </c>
      <c r="F44" s="48" t="str">
        <f>iferror(vlookup(C44,Maps!$A$2:$B$111,2,false),"")</f>
        <v>Market Entrance (Ruins)</v>
      </c>
      <c r="G44" s="51"/>
      <c r="H44" s="52" t="str">
        <f>IFERROR(VLOOKUP(G44,Spawns!$A$2:$H$1557,8,FALSE),"")</f>
        <v/>
      </c>
      <c r="I44" s="52" t="str">
        <f>IFERROR(VLOOKUP(G44,Spawns!$A$2:$I$1557,9,FALSE),"")</f>
        <v/>
      </c>
      <c r="J44" s="48"/>
      <c r="K44" s="53"/>
    </row>
    <row r="45">
      <c r="A45" s="17">
        <v>41.0</v>
      </c>
      <c r="B45" s="18" t="s">
        <v>768</v>
      </c>
      <c r="C45" s="42" t="s">
        <v>236</v>
      </c>
      <c r="D45" s="42" t="s">
        <v>715</v>
      </c>
      <c r="E45" s="43" t="s">
        <v>236</v>
      </c>
      <c r="F45" s="18" t="str">
        <f>iferror(vlookup(C45,Maps!$A$2:$B$111,2,false),"")</f>
        <v>Market (Child - Day)</v>
      </c>
      <c r="G45" s="44" t="s">
        <v>769</v>
      </c>
      <c r="H45" s="45" t="str">
        <f>IFERROR(VLOOKUP(G45,Spawns!$A$2:$H$1557,8,FALSE),"")</f>
        <v>Market</v>
      </c>
      <c r="I45" s="45" t="str">
        <f>IFERROR(VLOOKUP(G45,Spawns!$A$2:$I$1557,9,FALSE),"")</f>
        <v>Market Entrance</v>
      </c>
      <c r="J45" s="18" t="s">
        <v>770</v>
      </c>
      <c r="K45" s="25"/>
    </row>
    <row r="46">
      <c r="A46" s="47">
        <v>41.0</v>
      </c>
      <c r="B46" s="48" t="s">
        <v>768</v>
      </c>
      <c r="C46" s="49" t="s">
        <v>244</v>
      </c>
      <c r="D46" s="49" t="s">
        <v>715</v>
      </c>
      <c r="E46" s="50" t="s">
        <v>244</v>
      </c>
      <c r="F46" s="48" t="str">
        <f>iferror(vlookup(C46,Maps!$A$2:$B$111,2,false),"")</f>
        <v>Market (Child - Night)</v>
      </c>
      <c r="G46" s="51"/>
      <c r="H46" s="52" t="str">
        <f>IFERROR(VLOOKUP(G46,Spawns!$A$2:$H$1557,8,FALSE),"")</f>
        <v/>
      </c>
      <c r="I46" s="52" t="str">
        <f>IFERROR(VLOOKUP(G46,Spawns!$A$2:$I$1557,9,FALSE),"")</f>
        <v/>
      </c>
      <c r="J46" s="48"/>
      <c r="K46" s="53"/>
    </row>
    <row r="47">
      <c r="A47" s="47">
        <v>41.0</v>
      </c>
      <c r="B47" s="48" t="s">
        <v>768</v>
      </c>
      <c r="C47" s="49" t="s">
        <v>249</v>
      </c>
      <c r="D47" s="49" t="s">
        <v>715</v>
      </c>
      <c r="E47" s="50" t="s">
        <v>249</v>
      </c>
      <c r="F47" s="48" t="str">
        <f>iferror(vlookup(C47,Maps!$A$2:$B$111,2,false),"")</f>
        <v>Market (Ruins)</v>
      </c>
      <c r="G47" s="51"/>
      <c r="H47" s="52" t="str">
        <f>IFERROR(VLOOKUP(G47,Spawns!$A$2:$H$1557,8,FALSE),"")</f>
        <v/>
      </c>
      <c r="I47" s="52" t="str">
        <f>IFERROR(VLOOKUP(G47,Spawns!$A$2:$I$1557,9,FALSE),"")</f>
        <v/>
      </c>
      <c r="J47" s="48"/>
      <c r="K47" s="53"/>
    </row>
    <row r="48">
      <c r="A48" s="47">
        <v>42.0</v>
      </c>
      <c r="B48" s="48" t="s">
        <v>771</v>
      </c>
      <c r="C48" s="49" t="s">
        <v>223</v>
      </c>
      <c r="D48" s="49" t="s">
        <v>715</v>
      </c>
      <c r="E48" s="50" t="s">
        <v>223</v>
      </c>
      <c r="F48" s="48" t="str">
        <f>iferror(vlookup(C48,Maps!$A$2:$B$111,2,false),"")</f>
        <v>Back Alley (Child - Day)</v>
      </c>
      <c r="G48" s="51" t="s">
        <v>772</v>
      </c>
      <c r="H48" s="52" t="str">
        <f>IFERROR(VLOOKUP(G48,Spawns!$A$2:$H$1557,8,FALSE),"")</f>
        <v>Back Alley: Right Side</v>
      </c>
      <c r="I48" s="52" t="str">
        <f>IFERROR(VLOOKUP(G48,Spawns!$A$2:$I$1557,9,FALSE),"")</f>
        <v>Market</v>
      </c>
      <c r="J48" s="48" t="s">
        <v>773</v>
      </c>
      <c r="K48" s="53"/>
    </row>
    <row r="49">
      <c r="A49" s="35">
        <v>42.0</v>
      </c>
      <c r="B49" s="36" t="s">
        <v>771</v>
      </c>
      <c r="C49" s="37" t="s">
        <v>230</v>
      </c>
      <c r="D49" s="37" t="s">
        <v>715</v>
      </c>
      <c r="E49" s="38" t="s">
        <v>230</v>
      </c>
      <c r="F49" s="36" t="str">
        <f>iferror(vlookup(C49,Maps!$A$2:$B$111,2,false),"")</f>
        <v>Back Alley (Child - Night)</v>
      </c>
      <c r="G49" s="46"/>
      <c r="H49" s="39" t="str">
        <f>IFERROR(VLOOKUP(G49,Spawns!$A$2:$H$1557,8,FALSE),"")</f>
        <v/>
      </c>
      <c r="I49" s="39" t="str">
        <f>IFERROR(VLOOKUP(G49,Spawns!$A$2:$I$1557,9,FALSE),"")</f>
        <v/>
      </c>
      <c r="J49" s="36"/>
      <c r="K49" s="40"/>
    </row>
    <row r="50">
      <c r="A50" s="17">
        <v>43.0</v>
      </c>
      <c r="B50" s="18" t="s">
        <v>774</v>
      </c>
      <c r="C50" s="42" t="s">
        <v>254</v>
      </c>
      <c r="D50" s="42" t="s">
        <v>715</v>
      </c>
      <c r="E50" s="43" t="s">
        <v>254</v>
      </c>
      <c r="F50" s="18" t="str">
        <f>iferror(vlookup(C50,Maps!$A$2:$B$111,2,false),"")</f>
        <v>Temple of Time Exterior (Child - Day)</v>
      </c>
      <c r="G50" s="44" t="s">
        <v>775</v>
      </c>
      <c r="H50" s="45" t="str">
        <f>IFERROR(VLOOKUP(G50,Spawns!$A$2:$H$1557,8,FALSE),"")</f>
        <v>Temple of Time Exterior</v>
      </c>
      <c r="I50" s="45" t="str">
        <f>IFERROR(VLOOKUP(G50,Spawns!$A$2:$I$1557,9,FALSE),"")</f>
        <v>Market</v>
      </c>
      <c r="J50" s="18" t="s">
        <v>776</v>
      </c>
      <c r="K50" s="25"/>
    </row>
    <row r="51">
      <c r="A51" s="35">
        <v>43.0</v>
      </c>
      <c r="B51" s="36" t="s">
        <v>774</v>
      </c>
      <c r="C51" s="37" t="s">
        <v>261</v>
      </c>
      <c r="D51" s="37" t="s">
        <v>715</v>
      </c>
      <c r="E51" s="38" t="s">
        <v>261</v>
      </c>
      <c r="F51" s="36" t="str">
        <f>iferror(vlookup(C51,Maps!$A$2:$B$111,2,false),"")</f>
        <v>Temple of Time Exterior (Child - Night)</v>
      </c>
      <c r="G51" s="46"/>
      <c r="H51" s="39" t="str">
        <f>IFERROR(VLOOKUP(G51,Spawns!$A$2:$H$1557,8,FALSE),"")</f>
        <v/>
      </c>
      <c r="I51" s="39" t="str">
        <f>IFERROR(VLOOKUP(G51,Spawns!$A$2:$I$1557,9,FALSE),"")</f>
        <v/>
      </c>
      <c r="J51" s="36"/>
      <c r="K51" s="40"/>
    </row>
    <row r="52">
      <c r="A52" s="47">
        <v>43.0</v>
      </c>
      <c r="B52" s="48" t="s">
        <v>774</v>
      </c>
      <c r="C52" s="49" t="s">
        <v>268</v>
      </c>
      <c r="D52" s="49" t="s">
        <v>715</v>
      </c>
      <c r="E52" s="50" t="s">
        <v>268</v>
      </c>
      <c r="F52" s="48" t="str">
        <f>iferror(vlookup(C52,Maps!$A$2:$B$111,2,false),"")</f>
        <v>Temple of Time Exterior (Ruins)</v>
      </c>
      <c r="G52" s="51"/>
      <c r="H52" s="52" t="str">
        <f>IFERROR(VLOOKUP(G52,Spawns!$A$2:$H$1557,8,FALSE),"")</f>
        <v/>
      </c>
      <c r="I52" s="52" t="str">
        <f>IFERROR(VLOOKUP(G52,Spawns!$A$2:$I$1557,9,FALSE),"")</f>
        <v/>
      </c>
      <c r="J52" s="48"/>
      <c r="K52" s="53"/>
    </row>
    <row r="53">
      <c r="A53" s="17">
        <v>44.0</v>
      </c>
      <c r="B53" s="18" t="s">
        <v>777</v>
      </c>
      <c r="C53" s="42" t="s">
        <v>364</v>
      </c>
      <c r="D53" s="42" t="s">
        <v>686</v>
      </c>
      <c r="E53" s="43" t="s">
        <v>364</v>
      </c>
      <c r="F53" s="18" t="str">
        <f>iferror(vlookup(C53,Maps!$A$2:$B$111,2,false),"")</f>
        <v>Link's House</v>
      </c>
      <c r="G53" s="44" t="s">
        <v>778</v>
      </c>
      <c r="H53" s="45" t="str">
        <f>IFERROR(VLOOKUP(G53,Spawns!$A$2:$H$1557,8,FALSE),"")</f>
        <v>Link's House</v>
      </c>
      <c r="I53" s="45" t="str">
        <f>IFERROR(VLOOKUP(G53,Spawns!$A$2:$I$1557,9,FALSE),"")</f>
        <v>[?]</v>
      </c>
      <c r="J53" s="18" t="s">
        <v>365</v>
      </c>
      <c r="K53" s="25"/>
    </row>
    <row r="54">
      <c r="A54" s="17">
        <v>45.0</v>
      </c>
      <c r="B54" s="18" t="s">
        <v>779</v>
      </c>
      <c r="C54" s="42" t="s">
        <v>302</v>
      </c>
      <c r="D54" s="42" t="s">
        <v>680</v>
      </c>
      <c r="E54" s="43" t="s">
        <v>302</v>
      </c>
      <c r="F54" s="18" t="str">
        <f>iferror(vlookup(C54,Maps!$A$2:$B$111,2,false),"")</f>
        <v>Carpenter Boss's House</v>
      </c>
      <c r="G54" s="44" t="s">
        <v>780</v>
      </c>
      <c r="H54" s="45" t="str">
        <f>IFERROR(VLOOKUP(G54,Spawns!$A$2:$H$1557,8,FALSE),"")</f>
        <v>Carpenter Boss's House</v>
      </c>
      <c r="I54" s="45" t="str">
        <f>IFERROR(VLOOKUP(G54,Spawns!$A$2:$I$1557,9,FALSE),"")</f>
        <v>Kakariko Village</v>
      </c>
      <c r="J54" s="18" t="s">
        <v>781</v>
      </c>
      <c r="K54" s="25"/>
    </row>
    <row r="55">
      <c r="A55" s="26">
        <v>46.0</v>
      </c>
      <c r="B55" s="27" t="s">
        <v>782</v>
      </c>
      <c r="C55" s="28" t="s">
        <v>309</v>
      </c>
      <c r="D55" s="28" t="s">
        <v>715</v>
      </c>
      <c r="E55" s="29" t="s">
        <v>309</v>
      </c>
      <c r="F55" s="27" t="str">
        <f>iferror(vlookup(C55,Maps!$A$2:$B$111,2,false),"")</f>
        <v>Back Alley House (Man in Green)</v>
      </c>
      <c r="G55" s="41" t="s">
        <v>783</v>
      </c>
      <c r="H55" s="31" t="str">
        <f>IFERROR(VLOOKUP(G55,Spawns!$A$2:$H$1557,8,FALSE),"")</f>
        <v>Back Alley House (Man in Green)</v>
      </c>
      <c r="I55" s="31" t="str">
        <f>IFERROR(VLOOKUP(G55,Spawns!$A$2:$I$1557,9,FALSE),"")</f>
        <v>Back Alley</v>
      </c>
      <c r="J55" s="27" t="s">
        <v>784</v>
      </c>
      <c r="K55" s="33"/>
    </row>
    <row r="56">
      <c r="A56" s="26">
        <v>47.0</v>
      </c>
      <c r="B56" s="27" t="s">
        <v>785</v>
      </c>
      <c r="C56" s="28" t="s">
        <v>276</v>
      </c>
      <c r="D56" s="28" t="s">
        <v>686</v>
      </c>
      <c r="E56" s="29" t="s">
        <v>276</v>
      </c>
      <c r="F56" s="27" t="str">
        <f>iferror(vlookup(C56,Maps!$A$2:$B$111,2,false),"")</f>
        <v>Know-It-All Brothers' House</v>
      </c>
      <c r="G56" s="41" t="s">
        <v>786</v>
      </c>
      <c r="H56" s="31" t="str">
        <f>IFERROR(VLOOKUP(G56,Spawns!$A$2:$H$1557,8,FALSE),"")</f>
        <v>Know-It-All Brothers' House</v>
      </c>
      <c r="I56" s="31" t="str">
        <f>IFERROR(VLOOKUP(G56,Spawns!$A$2:$I$1557,9,FALSE),"")</f>
        <v>Kokiri Forest</v>
      </c>
      <c r="J56" s="27" t="s">
        <v>787</v>
      </c>
      <c r="K56" s="33"/>
    </row>
    <row r="57">
      <c r="A57" s="26">
        <v>48.0</v>
      </c>
      <c r="B57" s="27" t="s">
        <v>788</v>
      </c>
      <c r="C57" s="28" t="s">
        <v>283</v>
      </c>
      <c r="D57" s="28" t="s">
        <v>686</v>
      </c>
      <c r="E57" s="29" t="s">
        <v>283</v>
      </c>
      <c r="F57" s="27" t="str">
        <f>iferror(vlookup(C57,Maps!$A$2:$B$111,2,false),"")</f>
        <v>House of Twins</v>
      </c>
      <c r="G57" s="41" t="s">
        <v>789</v>
      </c>
      <c r="H57" s="31" t="str">
        <f>IFERROR(VLOOKUP(G57,Spawns!$A$2:$H$1557,8,FALSE),"")</f>
        <v>House of Twins</v>
      </c>
      <c r="I57" s="31" t="str">
        <f>IFERROR(VLOOKUP(G57,Spawns!$A$2:$I$1557,9,FALSE),"")</f>
        <v>Kokiri Forest</v>
      </c>
      <c r="J57" s="27" t="s">
        <v>790</v>
      </c>
      <c r="K57" s="33"/>
    </row>
    <row r="58">
      <c r="A58" s="26">
        <v>49.0</v>
      </c>
      <c r="B58" s="27" t="s">
        <v>791</v>
      </c>
      <c r="C58" s="28" t="s">
        <v>290</v>
      </c>
      <c r="D58" s="28" t="s">
        <v>686</v>
      </c>
      <c r="E58" s="29" t="s">
        <v>290</v>
      </c>
      <c r="F58" s="27" t="str">
        <f>iferror(vlookup(C58,Maps!$A$2:$B$111,2,false),"")</f>
        <v>Mido's House</v>
      </c>
      <c r="G58" s="41" t="s">
        <v>792</v>
      </c>
      <c r="H58" s="31" t="str">
        <f>IFERROR(VLOOKUP(G58,Spawns!$A$2:$H$1557,8,FALSE),"")</f>
        <v>Mido's House</v>
      </c>
      <c r="I58" s="31" t="str">
        <f>IFERROR(VLOOKUP(G58,Spawns!$A$2:$I$1557,9,FALSE),"")</f>
        <v>Kokiri Forest</v>
      </c>
      <c r="J58" s="27" t="s">
        <v>793</v>
      </c>
      <c r="K58" s="33"/>
    </row>
    <row r="59">
      <c r="A59" s="26">
        <v>50.0</v>
      </c>
      <c r="B59" s="27" t="s">
        <v>794</v>
      </c>
      <c r="C59" s="28" t="s">
        <v>296</v>
      </c>
      <c r="D59" s="28" t="s">
        <v>686</v>
      </c>
      <c r="E59" s="29" t="s">
        <v>296</v>
      </c>
      <c r="F59" s="27" t="str">
        <f>iferror(vlookup(C59,Maps!$A$2:$B$111,2,false),"")</f>
        <v>Saria's House</v>
      </c>
      <c r="G59" s="41" t="s">
        <v>795</v>
      </c>
      <c r="H59" s="31" t="str">
        <f>IFERROR(VLOOKUP(G59,Spawns!$A$2:$H$1557,8,FALSE),"")</f>
        <v>Saria's House</v>
      </c>
      <c r="I59" s="31" t="str">
        <f>IFERROR(VLOOKUP(G59,Spawns!$A$2:$I$1557,9,FALSE),"")</f>
        <v>Kokiri Forest</v>
      </c>
      <c r="J59" s="27" t="s">
        <v>796</v>
      </c>
      <c r="K59" s="33"/>
    </row>
    <row r="60">
      <c r="A60" s="26">
        <v>51.0</v>
      </c>
      <c r="B60" s="27" t="s">
        <v>797</v>
      </c>
      <c r="C60" s="28" t="s">
        <v>375</v>
      </c>
      <c r="D60" s="28" t="s">
        <v>577</v>
      </c>
      <c r="E60" s="29" t="s">
        <v>375</v>
      </c>
      <c r="F60" s="27" t="str">
        <f>iferror(vlookup(C60,Maps!$A$2:$B$111,2,false),"")</f>
        <v>Stable</v>
      </c>
      <c r="G60" s="41" t="s">
        <v>798</v>
      </c>
      <c r="H60" s="31" t="str">
        <f>IFERROR(VLOOKUP(G60,Spawns!$A$2:$H$1557,8,FALSE),"")</f>
        <v>Stable</v>
      </c>
      <c r="I60" s="31" t="str">
        <f>IFERROR(VLOOKUP(G60,Spawns!$A$2:$I$1557,9,FALSE),"")</f>
        <v>Lon Lon Ranch</v>
      </c>
      <c r="J60" s="27" t="s">
        <v>376</v>
      </c>
      <c r="K60" s="33"/>
    </row>
    <row r="61">
      <c r="A61" s="26">
        <v>52.0</v>
      </c>
      <c r="B61" s="27" t="s">
        <v>799</v>
      </c>
      <c r="C61" s="28" t="s">
        <v>399</v>
      </c>
      <c r="D61" s="28" t="s">
        <v>682</v>
      </c>
      <c r="E61" s="29" t="s">
        <v>399</v>
      </c>
      <c r="F61" s="27" t="str">
        <f>iferror(vlookup(C61,Maps!$A$2:$B$111,2,false),"")</f>
        <v>Gravekeeper's Hut</v>
      </c>
      <c r="G61" s="41" t="s">
        <v>800</v>
      </c>
      <c r="H61" s="31" t="str">
        <f>IFERROR(VLOOKUP(G61,Spawns!$A$2:$H$1557,8,FALSE),"")</f>
        <v>Gravekeeper's Hut</v>
      </c>
      <c r="I61" s="31" t="str">
        <f>IFERROR(VLOOKUP(G61,Spawns!$A$2:$I$1557,9,FALSE),"")</f>
        <v>Graveyard</v>
      </c>
      <c r="J61" s="27" t="s">
        <v>801</v>
      </c>
      <c r="K61" s="33"/>
    </row>
    <row r="62">
      <c r="A62" s="26">
        <v>53.0</v>
      </c>
      <c r="B62" s="27" t="s">
        <v>802</v>
      </c>
      <c r="C62" s="28" t="s">
        <v>369</v>
      </c>
      <c r="D62" s="28" t="s">
        <v>715</v>
      </c>
      <c r="E62" s="29" t="s">
        <v>369</v>
      </c>
      <c r="F62" s="27" t="str">
        <f>iferror(vlookup(C62,Maps!$A$2:$B$111,2,false),"")</f>
        <v>Back Alley House (Dog Lady)</v>
      </c>
      <c r="G62" s="41" t="s">
        <v>803</v>
      </c>
      <c r="H62" s="31" t="str">
        <f>IFERROR(VLOOKUP(G62,Spawns!$A$2:$H$1557,8,FALSE),"")</f>
        <v>Back Alley House (Dog Lady)</v>
      </c>
      <c r="I62" s="31" t="str">
        <f>IFERROR(VLOOKUP(G62,Spawns!$A$2:$I$1557,9,FALSE),"")</f>
        <v>Back Alley</v>
      </c>
      <c r="J62" s="27" t="s">
        <v>804</v>
      </c>
      <c r="K62" s="33"/>
    </row>
    <row r="63">
      <c r="A63" s="26">
        <v>54.0</v>
      </c>
      <c r="B63" s="27" t="s">
        <v>805</v>
      </c>
      <c r="C63" s="28" t="s">
        <v>381</v>
      </c>
      <c r="D63" s="28" t="s">
        <v>680</v>
      </c>
      <c r="E63" s="29" t="s">
        <v>381</v>
      </c>
      <c r="F63" s="27" t="str">
        <f>iferror(vlookup(C63,Maps!$A$2:$B$111,2,false),"")</f>
        <v>Impa's House</v>
      </c>
      <c r="G63" s="41" t="s">
        <v>806</v>
      </c>
      <c r="H63" s="31" t="str">
        <f>IFERROR(VLOOKUP(G63,Spawns!$A$2:$H$1557,8,FALSE),"")</f>
        <v>Impa's House: Main Entrance</v>
      </c>
      <c r="I63" s="31" t="str">
        <f>IFERROR(VLOOKUP(G63,Spawns!$A$2:$I$1557,9,FALSE),"")</f>
        <v>Kakariko Village</v>
      </c>
      <c r="J63" s="27" t="s">
        <v>807</v>
      </c>
      <c r="K63" s="33"/>
    </row>
    <row r="64">
      <c r="A64" s="26">
        <v>55.0</v>
      </c>
      <c r="B64" s="27" t="s">
        <v>808</v>
      </c>
      <c r="C64" s="28" t="s">
        <v>387</v>
      </c>
      <c r="D64" s="28" t="s">
        <v>690</v>
      </c>
      <c r="E64" s="29" t="s">
        <v>387</v>
      </c>
      <c r="F64" s="27" t="str">
        <f>iferror(vlookup(C64,Maps!$A$2:$B$111,2,false),"")</f>
        <v>Lakeside Laboratory</v>
      </c>
      <c r="G64" s="41" t="s">
        <v>152</v>
      </c>
      <c r="H64" s="31" t="str">
        <f>IFERROR(VLOOKUP(G64,Spawns!$A$2:$H$1557,8,FALSE),"")</f>
        <v>Lakeside Laboratory</v>
      </c>
      <c r="I64" s="31" t="str">
        <f>IFERROR(VLOOKUP(G64,Spawns!$A$2:$I$1557,9,FALSE),"")</f>
        <v>Lake Hylia</v>
      </c>
      <c r="J64" s="27" t="s">
        <v>391</v>
      </c>
      <c r="K64" s="33"/>
    </row>
    <row r="65">
      <c r="A65" s="26">
        <v>56.0</v>
      </c>
      <c r="B65" s="27" t="s">
        <v>809</v>
      </c>
      <c r="C65" s="28" t="s">
        <v>393</v>
      </c>
      <c r="D65" s="28" t="s">
        <v>696</v>
      </c>
      <c r="E65" s="29" t="s">
        <v>393</v>
      </c>
      <c r="F65" s="27" t="str">
        <f>iferror(vlookup(C65,Maps!$A$2:$B$111,2,false),"")</f>
        <v>Carpenters' Tent</v>
      </c>
      <c r="G65" s="41" t="s">
        <v>810</v>
      </c>
      <c r="H65" s="31" t="str">
        <f>IFERROR(VLOOKUP(G65,Spawns!$A$2:$H$1557,8,FALSE),"")</f>
        <v>Carpenters' Tent</v>
      </c>
      <c r="I65" s="31" t="str">
        <f>IFERROR(VLOOKUP(G65,Spawns!$A$2:$I$1557,9,FALSE),"")</f>
        <v>Gerudo Valley</v>
      </c>
      <c r="J65" s="27" t="s">
        <v>397</v>
      </c>
      <c r="K65" s="33"/>
    </row>
    <row r="66">
      <c r="A66" s="26">
        <v>57.0</v>
      </c>
      <c r="B66" s="27" t="s">
        <v>811</v>
      </c>
      <c r="C66" s="28" t="s">
        <v>315</v>
      </c>
      <c r="D66" s="28" t="s">
        <v>715</v>
      </c>
      <c r="E66" s="29" t="s">
        <v>315</v>
      </c>
      <c r="F66" s="27" t="str">
        <f>iferror(vlookup(C66,Maps!$A$2:$B$111,2,false),"")</f>
        <v>Bazaar</v>
      </c>
      <c r="G66" s="41" t="s">
        <v>812</v>
      </c>
      <c r="H66" s="31" t="str">
        <f>IFERROR(VLOOKUP(G66,Spawns!$A$2:$H$1557,8,FALSE),"")</f>
        <v>Kakariko Bazaar</v>
      </c>
      <c r="I66" s="31" t="str">
        <f>IFERROR(VLOOKUP(G66,Spawns!$A$2:$I$1557,9,FALSE),"")</f>
        <v>Kakariko Village</v>
      </c>
      <c r="J66" s="27" t="s">
        <v>813</v>
      </c>
      <c r="K66" s="33"/>
    </row>
    <row r="67">
      <c r="A67" s="26">
        <v>58.0</v>
      </c>
      <c r="B67" s="27" t="s">
        <v>814</v>
      </c>
      <c r="C67" s="28" t="s">
        <v>321</v>
      </c>
      <c r="D67" s="28" t="s">
        <v>686</v>
      </c>
      <c r="E67" s="29" t="s">
        <v>321</v>
      </c>
      <c r="F67" s="27" t="str">
        <f>iferror(vlookup(C67,Maps!$A$2:$B$111,2,false),"")</f>
        <v>Kokiri Shop</v>
      </c>
      <c r="G67" s="41" t="s">
        <v>815</v>
      </c>
      <c r="H67" s="31" t="str">
        <f>IFERROR(VLOOKUP(G67,Spawns!$A$2:$H$1557,8,FALSE),"")</f>
        <v>Kokiri Shop</v>
      </c>
      <c r="I67" s="31" t="str">
        <f>IFERROR(VLOOKUP(G67,Spawns!$A$2:$I$1557,9,FALSE),"")</f>
        <v>Kokiri Forest</v>
      </c>
      <c r="J67" s="27" t="s">
        <v>322</v>
      </c>
      <c r="K67" s="33"/>
    </row>
    <row r="68">
      <c r="A68" s="26">
        <v>59.0</v>
      </c>
      <c r="B68" s="27" t="s">
        <v>816</v>
      </c>
      <c r="C68" s="28" t="s">
        <v>326</v>
      </c>
      <c r="D68" s="28" t="s">
        <v>572</v>
      </c>
      <c r="E68" s="29" t="s">
        <v>326</v>
      </c>
      <c r="F68" s="27" t="str">
        <f>iferror(vlookup(C68,Maps!$A$2:$B$111,2,false),"")</f>
        <v>Goron Shop</v>
      </c>
      <c r="G68" s="41" t="s">
        <v>817</v>
      </c>
      <c r="H68" s="31" t="str">
        <f>IFERROR(VLOOKUP(G68,Spawns!$A$2:$H$1557,8,FALSE),"")</f>
        <v>Goron Shop</v>
      </c>
      <c r="I68" s="31" t="str">
        <f>IFERROR(VLOOKUP(G68,Spawns!$A$2:$I$1557,9,FALSE),"")</f>
        <v>Goron City</v>
      </c>
      <c r="J68" s="27" t="s">
        <v>327</v>
      </c>
      <c r="K68" s="33"/>
    </row>
    <row r="69">
      <c r="A69" s="26">
        <v>60.0</v>
      </c>
      <c r="B69" s="27" t="s">
        <v>818</v>
      </c>
      <c r="C69" s="28" t="s">
        <v>332</v>
      </c>
      <c r="D69" s="28" t="s">
        <v>692</v>
      </c>
      <c r="E69" s="29" t="s">
        <v>332</v>
      </c>
      <c r="F69" s="27" t="str">
        <f>iferror(vlookup(C69,Maps!$A$2:$B$111,2,false),"")</f>
        <v>Zora Shop</v>
      </c>
      <c r="G69" s="41" t="s">
        <v>819</v>
      </c>
      <c r="H69" s="31" t="str">
        <f>IFERROR(VLOOKUP(G69,Spawns!$A$2:$H$1557,8,FALSE),"")</f>
        <v>Zora Shop</v>
      </c>
      <c r="I69" s="31" t="str">
        <f>IFERROR(VLOOKUP(G69,Spawns!$A$2:$I$1557,9,FALSE),"")</f>
        <v>Zora's Domain</v>
      </c>
      <c r="J69" s="27" t="s">
        <v>333</v>
      </c>
      <c r="K69" s="33"/>
    </row>
    <row r="70">
      <c r="A70" s="26">
        <v>61.0</v>
      </c>
      <c r="B70" s="27" t="s">
        <v>820</v>
      </c>
      <c r="C70" s="28" t="s">
        <v>338</v>
      </c>
      <c r="D70" s="28" t="s">
        <v>680</v>
      </c>
      <c r="E70" s="29" t="s">
        <v>338</v>
      </c>
      <c r="F70" s="27" t="str">
        <f>iferror(vlookup(C70,Maps!$A$2:$B$111,2,false),"")</f>
        <v>Kakariko Potion Shop</v>
      </c>
      <c r="G70" s="41" t="s">
        <v>821</v>
      </c>
      <c r="H70" s="31" t="str">
        <f>IFERROR(VLOOKUP(G70,Spawns!$A$2:$H$1557,8,FALSE),"")</f>
        <v>Kakariko Potion Shop: Front Door</v>
      </c>
      <c r="I70" s="31" t="str">
        <f>IFERROR(VLOOKUP(G70,Spawns!$A$2:$I$1557,9,FALSE),"")</f>
        <v>Kakariko Village</v>
      </c>
      <c r="J70" s="27" t="s">
        <v>822</v>
      </c>
      <c r="K70" s="33"/>
    </row>
    <row r="71">
      <c r="A71" s="26">
        <v>62.0</v>
      </c>
      <c r="B71" s="27" t="s">
        <v>823</v>
      </c>
      <c r="C71" s="28" t="s">
        <v>344</v>
      </c>
      <c r="D71" s="28" t="s">
        <v>715</v>
      </c>
      <c r="E71" s="29" t="s">
        <v>344</v>
      </c>
      <c r="F71" s="27" t="str">
        <f>iferror(vlookup(C71,Maps!$A$2:$B$111,2,false),"")</f>
        <v>Market Potion Shop</v>
      </c>
      <c r="G71" s="41" t="s">
        <v>824</v>
      </c>
      <c r="H71" s="31" t="str">
        <f>IFERROR(VLOOKUP(G71,Spawns!$A$2:$H$1557,8,FALSE),"")</f>
        <v>Market Potion Shop</v>
      </c>
      <c r="I71" s="31" t="str">
        <f>IFERROR(VLOOKUP(G71,Spawns!$A$2:$I$1557,9,FALSE),"")</f>
        <v>Market</v>
      </c>
      <c r="J71" s="27" t="s">
        <v>825</v>
      </c>
      <c r="K71" s="33"/>
    </row>
    <row r="72">
      <c r="A72" s="26">
        <v>63.0</v>
      </c>
      <c r="B72" s="27" t="s">
        <v>826</v>
      </c>
      <c r="C72" s="28" t="s">
        <v>351</v>
      </c>
      <c r="D72" s="28" t="s">
        <v>715</v>
      </c>
      <c r="E72" s="29" t="s">
        <v>351</v>
      </c>
      <c r="F72" s="27" t="str">
        <f>iferror(vlookup(C72,Maps!$A$2:$B$111,2,false),"")</f>
        <v>Bombchu Shop</v>
      </c>
      <c r="G72" s="41" t="s">
        <v>827</v>
      </c>
      <c r="H72" s="31" t="str">
        <f>IFERROR(VLOOKUP(G72,Spawns!$A$2:$H$1557,8,FALSE),"")</f>
        <v>Bombchu Shop</v>
      </c>
      <c r="I72" s="31" t="str">
        <f>IFERROR(VLOOKUP(G72,Spawns!$A$2:$I$1557,9,FALSE),"")</f>
        <v>[Unused]</v>
      </c>
      <c r="J72" s="27" t="s">
        <v>828</v>
      </c>
      <c r="K72" s="33"/>
    </row>
    <row r="73">
      <c r="A73" s="26">
        <v>64.0</v>
      </c>
      <c r="B73" s="27" t="s">
        <v>829</v>
      </c>
      <c r="C73" s="28" t="s">
        <v>357</v>
      </c>
      <c r="D73" s="28" t="s">
        <v>715</v>
      </c>
      <c r="E73" s="29" t="s">
        <v>357</v>
      </c>
      <c r="F73" s="27" t="str">
        <f>iferror(vlookup(C73,Maps!$A$2:$B$111,2,false),"")</f>
        <v>Happy Mask Shop</v>
      </c>
      <c r="G73" s="41" t="s">
        <v>830</v>
      </c>
      <c r="H73" s="31" t="str">
        <f>IFERROR(VLOOKUP(G73,Spawns!$A$2:$H$1557,8,FALSE),"")</f>
        <v>Happy Mask Shop</v>
      </c>
      <c r="I73" s="31" t="str">
        <f>IFERROR(VLOOKUP(G73,Spawns!$A$2:$I$1557,9,FALSE),"")</f>
        <v>Market</v>
      </c>
      <c r="J73" s="27" t="s">
        <v>361</v>
      </c>
      <c r="K73" s="33"/>
    </row>
    <row r="74">
      <c r="A74" s="26">
        <v>65.0</v>
      </c>
      <c r="B74" s="27" t="s">
        <v>831</v>
      </c>
      <c r="C74" s="28" t="s">
        <v>84</v>
      </c>
      <c r="D74" s="28" t="s">
        <v>702</v>
      </c>
      <c r="E74" s="29" t="s">
        <v>84</v>
      </c>
      <c r="F74" s="27" t="str">
        <f>iferror(vlookup(C74,Maps!$A$2:$B$111,2,false),"")</f>
        <v>Gerudo Training Ground</v>
      </c>
      <c r="G74" s="41" t="s">
        <v>69</v>
      </c>
      <c r="H74" s="31" t="str">
        <f>IFERROR(VLOOKUP(G74,Spawns!$A$2:$H$1557,8,FALSE),"")</f>
        <v>Gerudo Training Ground</v>
      </c>
      <c r="I74" s="31" t="str">
        <f>IFERROR(VLOOKUP(G74,Spawns!$A$2:$I$1557,9,FALSE),"")</f>
        <v>Gerudo's Fortress</v>
      </c>
      <c r="J74" s="27" t="s">
        <v>832</v>
      </c>
      <c r="K74" s="33"/>
    </row>
    <row r="75">
      <c r="A75" s="26">
        <v>66.0</v>
      </c>
      <c r="B75" s="27" t="s">
        <v>833</v>
      </c>
      <c r="C75" s="28" t="s">
        <v>7</v>
      </c>
      <c r="D75" s="28" t="s">
        <v>14</v>
      </c>
      <c r="E75" s="29" t="s">
        <v>7</v>
      </c>
      <c r="F75" s="27" t="str">
        <f>iferror(vlookup(C75,Maps!$A$2:$B$111,2,false),"")</f>
        <v>Inside the Deku Tree</v>
      </c>
      <c r="G75" s="41" t="s">
        <v>12</v>
      </c>
      <c r="H75" s="31" t="str">
        <f>IFERROR(VLOOKUP(G75,Spawns!$A$2:$H$1557,8,FALSE),"")</f>
        <v>Inside the Deku Tree</v>
      </c>
      <c r="I75" s="31" t="str">
        <f>IFERROR(VLOOKUP(G75,Spawns!$A$2:$I$1557,9,FALSE),"")</f>
        <v>Kokiri Forest</v>
      </c>
      <c r="J75" s="27" t="s">
        <v>834</v>
      </c>
      <c r="K75" s="34" t="s">
        <v>835</v>
      </c>
    </row>
    <row r="76">
      <c r="A76" s="26">
        <v>67.0</v>
      </c>
      <c r="B76" s="27" t="s">
        <v>836</v>
      </c>
      <c r="C76" s="28" t="s">
        <v>125</v>
      </c>
      <c r="D76" s="28" t="s">
        <v>14</v>
      </c>
      <c r="E76" s="29" t="s">
        <v>125</v>
      </c>
      <c r="F76" s="27" t="str">
        <f>iferror(vlookup(C76,Maps!$A$2:$B$111,2,false),"")</f>
        <v>Gohma's Lair</v>
      </c>
      <c r="G76" s="41" t="s">
        <v>837</v>
      </c>
      <c r="H76" s="31" t="str">
        <f>IFERROR(VLOOKUP(G76,Spawns!$A$2:$H$1557,8,FALSE),"")</f>
        <v>Gohma's Lair</v>
      </c>
      <c r="I76" s="31" t="str">
        <f>IFERROR(VLOOKUP(G76,Spawns!$A$2:$I$1557,9,FALSE),"")</f>
        <v>Inside the Deku Tree</v>
      </c>
      <c r="J76" s="27" t="s">
        <v>838</v>
      </c>
      <c r="K76" s="34"/>
    </row>
    <row r="77">
      <c r="A77" s="26">
        <v>68.0</v>
      </c>
      <c r="B77" s="27" t="s">
        <v>839</v>
      </c>
      <c r="C77" s="28" t="s">
        <v>16</v>
      </c>
      <c r="D77" s="28" t="s">
        <v>14</v>
      </c>
      <c r="E77" s="29" t="s">
        <v>16</v>
      </c>
      <c r="F77" s="27" t="str">
        <f>iferror(vlookup(C77,Maps!$A$2:$B$111,2,false),"")</f>
        <v>Dodongo's Cavern</v>
      </c>
      <c r="G77" s="41" t="s">
        <v>42</v>
      </c>
      <c r="H77" s="31" t="str">
        <f>IFERROR(VLOOKUP(G77,Spawns!$A$2:$H$1557,8,FALSE),"")</f>
        <v>Dodongo's Cavern</v>
      </c>
      <c r="I77" s="31" t="str">
        <f>IFERROR(VLOOKUP(G77,Spawns!$A$2:$I$1557,9,FALSE),"")</f>
        <v>Death Mountain Trail</v>
      </c>
      <c r="J77" s="27" t="s">
        <v>840</v>
      </c>
      <c r="K77" s="33"/>
    </row>
    <row r="78">
      <c r="A78" s="26">
        <v>69.0</v>
      </c>
      <c r="B78" s="27" t="s">
        <v>841</v>
      </c>
      <c r="C78" s="28" t="s">
        <v>132</v>
      </c>
      <c r="D78" s="28" t="s">
        <v>14</v>
      </c>
      <c r="E78" s="29" t="s">
        <v>132</v>
      </c>
      <c r="F78" s="27" t="str">
        <f>iferror(vlookup(C78,Maps!$A$2:$B$111,2,false),"")</f>
        <v>King Dodongo's Lair</v>
      </c>
      <c r="G78" s="41" t="s">
        <v>842</v>
      </c>
      <c r="H78" s="31" t="str">
        <f>IFERROR(VLOOKUP(G78,Spawns!$A$2:$H$1557,8,FALSE),"")</f>
        <v>King Dodongo's Lair</v>
      </c>
      <c r="I78" s="31" t="str">
        <f>IFERROR(VLOOKUP(G78,Spawns!$A$2:$I$1557,9,FALSE),"")</f>
        <v>Dodongo's Cavern</v>
      </c>
      <c r="J78" s="27" t="s">
        <v>843</v>
      </c>
      <c r="K78" s="33"/>
    </row>
    <row r="79">
      <c r="A79" s="26">
        <v>70.0</v>
      </c>
      <c r="B79" s="27" t="s">
        <v>844</v>
      </c>
      <c r="C79" s="28" t="s">
        <v>23</v>
      </c>
      <c r="D79" s="28" t="s">
        <v>14</v>
      </c>
      <c r="E79" s="29" t="s">
        <v>23</v>
      </c>
      <c r="F79" s="27" t="str">
        <f>iferror(vlookup(C79,Maps!$A$2:$B$111,2,false),"")</f>
        <v>Inside Jabu-Jabu's Belly</v>
      </c>
      <c r="G79" s="41" t="s">
        <v>295</v>
      </c>
      <c r="H79" s="31" t="str">
        <f>IFERROR(VLOOKUP(G79,Spawns!$A$2:$H$1557,8,FALSE),"")</f>
        <v>Inside Jabu-Jabu's Belly</v>
      </c>
      <c r="I79" s="31" t="str">
        <f>IFERROR(VLOOKUP(G79,Spawns!$A$2:$I$1557,9,FALSE),"")</f>
        <v>Zora's Fountain</v>
      </c>
      <c r="J79" s="27" t="s">
        <v>845</v>
      </c>
      <c r="K79" s="33"/>
    </row>
    <row r="80">
      <c r="A80" s="26">
        <v>71.0</v>
      </c>
      <c r="B80" s="27" t="s">
        <v>846</v>
      </c>
      <c r="C80" s="28" t="s">
        <v>139</v>
      </c>
      <c r="D80" s="28" t="s">
        <v>14</v>
      </c>
      <c r="E80" s="29" t="s">
        <v>139</v>
      </c>
      <c r="F80" s="27" t="str">
        <f>iferror(vlookup(C80,Maps!$A$2:$B$111,2,false),"")</f>
        <v>Barinade's Lair</v>
      </c>
      <c r="G80" s="41" t="s">
        <v>847</v>
      </c>
      <c r="H80" s="31" t="str">
        <f>IFERROR(VLOOKUP(G80,Spawns!$A$2:$H$1557,8,FALSE),"")</f>
        <v>Barinade's Lair</v>
      </c>
      <c r="I80" s="31" t="str">
        <f>IFERROR(VLOOKUP(G80,Spawns!$A$2:$I$1557,9,FALSE),"")</f>
        <v>Inside Jabu-Jabu's Belly</v>
      </c>
      <c r="J80" s="27" t="s">
        <v>848</v>
      </c>
      <c r="K80" s="33"/>
    </row>
    <row r="81">
      <c r="A81" s="26">
        <v>72.0</v>
      </c>
      <c r="B81" s="27" t="s">
        <v>849</v>
      </c>
      <c r="C81" s="28" t="s">
        <v>30</v>
      </c>
      <c r="D81" s="28" t="s">
        <v>14</v>
      </c>
      <c r="E81" s="29" t="s">
        <v>30</v>
      </c>
      <c r="F81" s="27" t="str">
        <f>iferror(vlookup(C81,Maps!$A$2:$B$111,2,false),"")</f>
        <v>Forest Temple</v>
      </c>
      <c r="G81" s="41" t="s">
        <v>850</v>
      </c>
      <c r="H81" s="31" t="str">
        <f>IFERROR(VLOOKUP(G81,Spawns!$A$2:$H$1557,8,FALSE),"")</f>
        <v>Forest Temple</v>
      </c>
      <c r="I81" s="31" t="str">
        <f>IFERROR(VLOOKUP(G81,Spawns!$A$2:$I$1557,9,FALSE),"")</f>
        <v>Sacred Forest Meadow</v>
      </c>
      <c r="J81" s="27" t="s">
        <v>31</v>
      </c>
      <c r="K81" s="33"/>
    </row>
    <row r="82">
      <c r="A82" s="26">
        <v>73.0</v>
      </c>
      <c r="B82" s="27" t="s">
        <v>851</v>
      </c>
      <c r="C82" s="28" t="s">
        <v>146</v>
      </c>
      <c r="D82" s="28" t="s">
        <v>14</v>
      </c>
      <c r="E82" s="29" t="s">
        <v>146</v>
      </c>
      <c r="F82" s="27" t="str">
        <f>iferror(vlookup(C82,Maps!$A$2:$B$111,2,false),"")</f>
        <v>Phantom Ganon's Lair</v>
      </c>
      <c r="G82" s="41" t="s">
        <v>96</v>
      </c>
      <c r="H82" s="31" t="str">
        <f>IFERROR(VLOOKUP(G82,Spawns!$A$2:$H$1557,8,FALSE),"")</f>
        <v>Phantom Ganon's Lair</v>
      </c>
      <c r="I82" s="31" t="str">
        <f>IFERROR(VLOOKUP(G82,Spawns!$A$2:$I$1557,9,FALSE),"")</f>
        <v>Forest Temple</v>
      </c>
      <c r="J82" s="27" t="s">
        <v>852</v>
      </c>
      <c r="K82" s="33"/>
    </row>
    <row r="83">
      <c r="A83" s="26">
        <v>74.0</v>
      </c>
      <c r="B83" s="27" t="s">
        <v>853</v>
      </c>
      <c r="C83" s="28" t="s">
        <v>64</v>
      </c>
      <c r="D83" s="28" t="s">
        <v>680</v>
      </c>
      <c r="E83" s="29" t="s">
        <v>64</v>
      </c>
      <c r="F83" s="27" t="str">
        <f>iferror(vlookup(C83,Maps!$A$2:$B$111,2,false),"")</f>
        <v>Bottom of the Well</v>
      </c>
      <c r="G83" s="41" t="s">
        <v>854</v>
      </c>
      <c r="H83" s="31" t="str">
        <f>IFERROR(VLOOKUP(G83,Spawns!$A$2:$H$1557,8,FALSE),"")</f>
        <v>Bottom of the Well</v>
      </c>
      <c r="I83" s="31" t="str">
        <f>IFERROR(VLOOKUP(G83,Spawns!$A$2:$I$1557,9,FALSE),"")</f>
        <v>Kakariko Village</v>
      </c>
      <c r="J83" s="27" t="s">
        <v>855</v>
      </c>
      <c r="K83" s="33"/>
    </row>
    <row r="84">
      <c r="A84" s="26">
        <v>75.0</v>
      </c>
      <c r="B84" s="27" t="s">
        <v>856</v>
      </c>
      <c r="C84" s="28" t="s">
        <v>57</v>
      </c>
      <c r="D84" s="28" t="s">
        <v>14</v>
      </c>
      <c r="E84" s="29" t="s">
        <v>57</v>
      </c>
      <c r="F84" s="27" t="str">
        <f>iferror(vlookup(C84,Maps!$A$2:$B$111,2,false),"")</f>
        <v>Shadow Temple</v>
      </c>
      <c r="G84" s="41" t="s">
        <v>386</v>
      </c>
      <c r="H84" s="31" t="str">
        <f>IFERROR(VLOOKUP(G84,Spawns!$A$2:$H$1557,8,FALSE),"")</f>
        <v>Shadow Temple</v>
      </c>
      <c r="I84" s="31" t="str">
        <f>IFERROR(VLOOKUP(G84,Spawns!$A$2:$I$1557,9,FALSE),"")</f>
        <v>Graveyard</v>
      </c>
      <c r="J84" s="27" t="s">
        <v>857</v>
      </c>
      <c r="K84" s="33"/>
    </row>
    <row r="85">
      <c r="A85" s="26">
        <v>76.0</v>
      </c>
      <c r="B85" s="27" t="s">
        <v>858</v>
      </c>
      <c r="C85" s="28" t="s">
        <v>179</v>
      </c>
      <c r="D85" s="28" t="s">
        <v>14</v>
      </c>
      <c r="E85" s="29" t="s">
        <v>179</v>
      </c>
      <c r="F85" s="27" t="str">
        <f>iferror(vlookup(C85,Maps!$A$2:$B$111,2,false),"")</f>
        <v>Bongo Bongo's Lair</v>
      </c>
      <c r="G85" s="41" t="s">
        <v>859</v>
      </c>
      <c r="H85" s="31" t="str">
        <f>IFERROR(VLOOKUP(G85,Spawns!$A$2:$H$1557,8,FALSE),"")</f>
        <v>Bongo Bongo's Lair</v>
      </c>
      <c r="I85" s="31" t="str">
        <f>IFERROR(VLOOKUP(G85,Spawns!$A$2:$I$1557,9,FALSE),"")</f>
        <v>Shadow Temple</v>
      </c>
      <c r="J85" s="27" t="s">
        <v>860</v>
      </c>
      <c r="K85" s="33"/>
    </row>
    <row r="86">
      <c r="A86" s="26">
        <v>77.0</v>
      </c>
      <c r="B86" s="27" t="s">
        <v>861</v>
      </c>
      <c r="C86" s="28" t="s">
        <v>37</v>
      </c>
      <c r="D86" s="28" t="s">
        <v>14</v>
      </c>
      <c r="E86" s="29" t="s">
        <v>37</v>
      </c>
      <c r="F86" s="27" t="str">
        <f>iferror(vlookup(C86,Maps!$A$2:$B$111,2,false),"")</f>
        <v>Fire Temple</v>
      </c>
      <c r="G86" s="41" t="s">
        <v>862</v>
      </c>
      <c r="H86" s="31" t="str">
        <f>IFERROR(VLOOKUP(G86,Spawns!$A$2:$H$1557,8,FALSE),"")</f>
        <v>Fire Temple</v>
      </c>
      <c r="I86" s="31" t="str">
        <f>IFERROR(VLOOKUP(G86,Spawns!$A$2:$I$1557,9,FALSE),"")</f>
        <v>Death Mountain Crater</v>
      </c>
      <c r="J86" s="27" t="s">
        <v>38</v>
      </c>
      <c r="K86" s="33"/>
    </row>
    <row r="87">
      <c r="A87" s="26">
        <v>78.0</v>
      </c>
      <c r="B87" s="27" t="s">
        <v>863</v>
      </c>
      <c r="C87" s="28" t="s">
        <v>154</v>
      </c>
      <c r="D87" s="28" t="s">
        <v>14</v>
      </c>
      <c r="E87" s="29" t="s">
        <v>154</v>
      </c>
      <c r="F87" s="27" t="str">
        <f>iferror(vlookup(C87,Maps!$A$2:$B$111,2,false),"")</f>
        <v>Volvagia's Lair</v>
      </c>
      <c r="G87" s="41" t="s">
        <v>864</v>
      </c>
      <c r="H87" s="31" t="str">
        <f>IFERROR(VLOOKUP(G87,Spawns!$A$2:$H$1557,8,FALSE),"")</f>
        <v>Volvagia's Lair</v>
      </c>
      <c r="I87" s="31" t="str">
        <f>IFERROR(VLOOKUP(G87,Spawns!$A$2:$I$1557,9,FALSE),"")</f>
        <v>Fire Temple</v>
      </c>
      <c r="J87" s="27" t="s">
        <v>865</v>
      </c>
      <c r="K87" s="33"/>
    </row>
    <row r="88">
      <c r="A88" s="26">
        <v>79.0</v>
      </c>
      <c r="B88" s="27" t="s">
        <v>866</v>
      </c>
      <c r="C88" s="28" t="s">
        <v>44</v>
      </c>
      <c r="D88" s="28" t="s">
        <v>14</v>
      </c>
      <c r="E88" s="29" t="s">
        <v>44</v>
      </c>
      <c r="F88" s="27" t="str">
        <f>iferror(vlookup(C88,Maps!$A$2:$B$111,2,false),"")</f>
        <v>Water Temple</v>
      </c>
      <c r="G88" s="41" t="s">
        <v>15</v>
      </c>
      <c r="H88" s="31" t="str">
        <f>IFERROR(VLOOKUP(G88,Spawns!$A$2:$H$1557,8,FALSE),"")</f>
        <v>Water Temple</v>
      </c>
      <c r="I88" s="31" t="str">
        <f>IFERROR(VLOOKUP(G88,Spawns!$A$2:$I$1557,9,FALSE),"")</f>
        <v>Lake Hylia</v>
      </c>
      <c r="J88" s="27" t="s">
        <v>45</v>
      </c>
      <c r="K88" s="33"/>
    </row>
    <row r="89">
      <c r="A89" s="26">
        <v>80.0</v>
      </c>
      <c r="B89" s="27" t="s">
        <v>867</v>
      </c>
      <c r="C89" s="28" t="s">
        <v>163</v>
      </c>
      <c r="D89" s="28" t="s">
        <v>14</v>
      </c>
      <c r="E89" s="29" t="s">
        <v>163</v>
      </c>
      <c r="F89" s="27" t="str">
        <f>iferror(vlookup(C89,Maps!$A$2:$B$111,2,false),"")</f>
        <v>Morpha's Lair</v>
      </c>
      <c r="G89" s="41" t="s">
        <v>868</v>
      </c>
      <c r="H89" s="31" t="str">
        <f>IFERROR(VLOOKUP(G89,Spawns!$A$2:$H$1557,8,FALSE),"")</f>
        <v>Morpha's Lair</v>
      </c>
      <c r="I89" s="31" t="str">
        <f>IFERROR(VLOOKUP(G89,Spawns!$A$2:$I$1557,9,FALSE),"")</f>
        <v>Water Temple</v>
      </c>
      <c r="J89" s="27" t="s">
        <v>869</v>
      </c>
      <c r="K89" s="33"/>
    </row>
    <row r="90">
      <c r="A90" s="26">
        <v>81.0</v>
      </c>
      <c r="B90" s="27" t="s">
        <v>870</v>
      </c>
      <c r="C90" s="28" t="s">
        <v>50</v>
      </c>
      <c r="D90" s="28" t="s">
        <v>14</v>
      </c>
      <c r="E90" s="29" t="s">
        <v>50</v>
      </c>
      <c r="F90" s="27" t="str">
        <f>iferror(vlookup(C90,Maps!$A$2:$B$111,2,false),"")</f>
        <v>Spirit Temple</v>
      </c>
      <c r="G90" s="41" t="s">
        <v>871</v>
      </c>
      <c r="H90" s="31" t="str">
        <f>IFERROR(VLOOKUP(G90,Spawns!$A$2:$H$1557,8,FALSE),"")</f>
        <v>Spirit Temple: Entrance</v>
      </c>
      <c r="I90" s="31" t="str">
        <f>IFERROR(VLOOKUP(G90,Spawns!$A$2:$I$1557,9,FALSE),"")</f>
        <v>Desert Colossus</v>
      </c>
      <c r="J90" s="27" t="s">
        <v>872</v>
      </c>
      <c r="K90" s="33"/>
    </row>
    <row r="91">
      <c r="A91" s="26">
        <v>82.0</v>
      </c>
      <c r="B91" s="27" t="s">
        <v>873</v>
      </c>
      <c r="C91" s="54" t="s">
        <v>172</v>
      </c>
      <c r="D91" s="55" t="s">
        <v>14</v>
      </c>
      <c r="E91" s="56" t="s">
        <v>874</v>
      </c>
      <c r="F91" s="27" t="s">
        <v>875</v>
      </c>
      <c r="G91" s="54" t="s">
        <v>876</v>
      </c>
      <c r="H91" s="57" t="str">
        <f>IFERROR(VLOOKUP(G91,Spawns!$A$2:$H$1557,8,FALSE),"")</f>
        <v>Nabooru's Mini-Boss Room</v>
      </c>
      <c r="I91" s="57" t="str">
        <f>IFERROR(VLOOKUP(G91,Spawns!$A$2:$I$1557,9,FALSE),"")</f>
        <v>Spirit Temple</v>
      </c>
      <c r="J91" s="27" t="s">
        <v>877</v>
      </c>
      <c r="K91" s="33"/>
    </row>
    <row r="92">
      <c r="A92" s="26">
        <v>83.0</v>
      </c>
      <c r="B92" s="27" t="s">
        <v>878</v>
      </c>
      <c r="C92" s="54" t="s">
        <v>172</v>
      </c>
      <c r="D92" s="55" t="s">
        <v>14</v>
      </c>
      <c r="E92" s="56" t="s">
        <v>879</v>
      </c>
      <c r="F92" s="27" t="s">
        <v>880</v>
      </c>
      <c r="G92" s="54" t="s">
        <v>881</v>
      </c>
      <c r="H92" s="57" t="str">
        <f>IFERROR(VLOOKUP(G92,Spawns!$A$2:$H$1557,8,FALSE),"")</f>
        <v>Twinrova's Lair</v>
      </c>
      <c r="I92" s="57" t="str">
        <f>IFERROR(VLOOKUP(G92,Spawns!$A$2:$I$1557,9,FALSE),"")</f>
        <v>[Unused]</v>
      </c>
      <c r="J92" s="27" t="s">
        <v>882</v>
      </c>
      <c r="K92" s="33"/>
    </row>
    <row r="93">
      <c r="A93" s="26">
        <v>84.0</v>
      </c>
      <c r="B93" s="27" t="s">
        <v>883</v>
      </c>
      <c r="C93" s="28" t="s">
        <v>77</v>
      </c>
      <c r="D93" s="28" t="s">
        <v>588</v>
      </c>
      <c r="E93" s="29" t="s">
        <v>77</v>
      </c>
      <c r="F93" s="27" t="str">
        <f>iferror(vlookup(C93,Maps!$A$2:$B$111,2,false),"")</f>
        <v>Ganon's Tower</v>
      </c>
      <c r="G93" s="41" t="s">
        <v>884</v>
      </c>
      <c r="H93" s="31" t="str">
        <f>IFERROR(VLOOKUP(G93,Spawns!$A$2:$H$1557,8,FALSE),"")</f>
        <v>Ganon's Tower</v>
      </c>
      <c r="I93" s="31" t="str">
        <f>IFERROR(VLOOKUP(G93,Spawns!$A$2:$I$1557,9,FALSE),"")</f>
        <v>Inside Ganon's Castle</v>
      </c>
      <c r="J93" s="27" t="s">
        <v>78</v>
      </c>
      <c r="K93" s="33"/>
    </row>
    <row r="94">
      <c r="A94" s="26">
        <v>85.0</v>
      </c>
      <c r="B94" s="27" t="s">
        <v>885</v>
      </c>
      <c r="C94" s="28" t="s">
        <v>186</v>
      </c>
      <c r="D94" s="28" t="s">
        <v>588</v>
      </c>
      <c r="E94" s="29" t="s">
        <v>186</v>
      </c>
      <c r="F94" s="27" t="str">
        <f>iferror(vlookup(C94,Maps!$A$2:$B$111,2,false),"")</f>
        <v>Ganondorf's Lair</v>
      </c>
      <c r="G94" s="41" t="s">
        <v>886</v>
      </c>
      <c r="H94" s="31" t="str">
        <f>IFERROR(VLOOKUP(G94,Spawns!$A$2:$H$1557,8,FALSE),"")</f>
        <v>Ganondorf's Lair</v>
      </c>
      <c r="I94" s="31" t="str">
        <f>IFERROR(VLOOKUP(G94,Spawns!$A$2:$I$1557,9,FALSE),"")</f>
        <v>Ganon's Tower</v>
      </c>
      <c r="J94" s="27" t="s">
        <v>887</v>
      </c>
      <c r="K94" s="33"/>
    </row>
    <row r="95">
      <c r="A95" s="26">
        <v>86.0</v>
      </c>
      <c r="B95" s="27" t="s">
        <v>888</v>
      </c>
      <c r="C95" s="28" t="s">
        <v>71</v>
      </c>
      <c r="D95" s="28" t="s">
        <v>694</v>
      </c>
      <c r="E95" s="29" t="s">
        <v>71</v>
      </c>
      <c r="F95" s="27" t="str">
        <f>iferror(vlookup(C95,Maps!$A$2:$B$111,2,false),"")</f>
        <v>Ice Cavern</v>
      </c>
      <c r="G95" s="41" t="s">
        <v>889</v>
      </c>
      <c r="H95" s="31" t="str">
        <f>IFERROR(VLOOKUP(G95,Spawns!$A$2:$H$1557,8,FALSE),"")</f>
        <v>Ice Cavern</v>
      </c>
      <c r="I95" s="31" t="str">
        <f>IFERROR(VLOOKUP(G95,Spawns!$A$2:$I$1557,9,FALSE),"")</f>
        <v>Zora's Fountain</v>
      </c>
      <c r="J95" s="27" t="s">
        <v>72</v>
      </c>
      <c r="K95" s="33"/>
    </row>
    <row r="96">
      <c r="A96" s="26">
        <v>87.0</v>
      </c>
      <c r="B96" s="27" t="s">
        <v>890</v>
      </c>
      <c r="C96" s="28" t="s">
        <v>470</v>
      </c>
      <c r="D96" s="28" t="s">
        <v>582</v>
      </c>
      <c r="E96" s="29" t="s">
        <v>470</v>
      </c>
      <c r="F96" s="27" t="str">
        <f>iferror(vlookup(C96,Maps!$A$2:$B$111,2,false),"")</f>
        <v>Dampé's Grave &amp; Windmill</v>
      </c>
      <c r="G96" s="41" t="s">
        <v>891</v>
      </c>
      <c r="H96" s="31" t="str">
        <f>IFERROR(VLOOKUP(G96,Spawns!$A$2:$H$1557,8,FALSE),"")</f>
        <v>Dampé's Grave</v>
      </c>
      <c r="I96" s="31" t="str">
        <f>IFERROR(VLOOKUP(G96,Spawns!$A$2:$I$1557,9,FALSE),"")</f>
        <v>Graveyard</v>
      </c>
      <c r="J96" s="27" t="s">
        <v>892</v>
      </c>
      <c r="K96" s="33"/>
    </row>
    <row r="97">
      <c r="A97" s="26">
        <v>88.0</v>
      </c>
      <c r="B97" s="27" t="s">
        <v>893</v>
      </c>
      <c r="C97" s="28" t="s">
        <v>98</v>
      </c>
      <c r="D97" s="28" t="s">
        <v>588</v>
      </c>
      <c r="E97" s="29" t="s">
        <v>98</v>
      </c>
      <c r="F97" s="27" t="str">
        <f>iferror(vlookup(C97,Maps!$A$2:$B$111,2,false),"")</f>
        <v>Inside Ganon's Castle</v>
      </c>
      <c r="G97" s="41" t="s">
        <v>894</v>
      </c>
      <c r="H97" s="31" t="str">
        <f>IFERROR(VLOOKUP(G97,Spawns!$A$2:$H$1557,8,FALSE),"")</f>
        <v>Inside Ganon's Castle</v>
      </c>
      <c r="I97" s="31" t="str">
        <f>IFERROR(VLOOKUP(G97,Spawns!$A$2:$I$1557,9,FALSE),"")</f>
        <v>Ganon's Castle Exterior</v>
      </c>
      <c r="J97" s="27" t="s">
        <v>895</v>
      </c>
      <c r="K97" s="33"/>
    </row>
    <row r="98">
      <c r="A98" s="26">
        <v>89.0</v>
      </c>
      <c r="B98" s="27" t="s">
        <v>896</v>
      </c>
      <c r="C98" s="28" t="s">
        <v>194</v>
      </c>
      <c r="D98" s="28" t="s">
        <v>14</v>
      </c>
      <c r="E98" s="29" t="s">
        <v>194</v>
      </c>
      <c r="F98" s="27" t="str">
        <f>iferror(vlookup(C98,Maps!$A$2:$B$111,2,false),"")</f>
        <v>Ganon's Tower Exterior (Collapsing)</v>
      </c>
      <c r="G98" s="41" t="s">
        <v>897</v>
      </c>
      <c r="H98" s="31" t="str">
        <f>IFERROR(VLOOKUP(G98,Spawns!$A$2:$H$1557,8,FALSE),"")</f>
        <v>Ganon's Tower Collapse &amp; Battle Arena</v>
      </c>
      <c r="I98" s="31" t="str">
        <f>IFERROR(VLOOKUP(G98,Spawns!$A$2:$I$1557,9,FALSE),"")</f>
        <v>Inside Ganon's Castle (Collapsing): Entrance Hall</v>
      </c>
      <c r="J98" s="27" t="s">
        <v>898</v>
      </c>
      <c r="K98" s="33"/>
    </row>
    <row r="99">
      <c r="A99" s="26">
        <v>90.0</v>
      </c>
      <c r="B99" s="27" t="s">
        <v>899</v>
      </c>
      <c r="C99" s="28" t="s">
        <v>105</v>
      </c>
      <c r="D99" s="28" t="s">
        <v>588</v>
      </c>
      <c r="E99" s="29" t="s">
        <v>900</v>
      </c>
      <c r="F99" s="27" t="str">
        <f>iferror(vlookup(C99,Maps!$A$2:$B$111,2,false),"")</f>
        <v>Ganon's Tower (Collapsing)</v>
      </c>
      <c r="G99" s="41" t="s">
        <v>901</v>
      </c>
      <c r="H99" s="31" t="str">
        <f>IFERROR(VLOOKUP(G99,Spawns!$A$2:$H$1557,8,FALSE),"")</f>
        <v>Ganon's Tower (Collapsing): 5F - Ganondorf's Lair (Lower)</v>
      </c>
      <c r="I99" s="31" t="str">
        <f>IFERROR(VLOOKUP(G99,Spawns!$A$2:$I$1557,9,FALSE),"")</f>
        <v>Ganon's Tower Exterior (Collapsing): Stairs D (Bottom)</v>
      </c>
      <c r="J99" s="27" t="s">
        <v>902</v>
      </c>
      <c r="K99" s="34"/>
    </row>
    <row r="100">
      <c r="A100" s="26">
        <v>91.0</v>
      </c>
      <c r="B100" s="27" t="s">
        <v>903</v>
      </c>
      <c r="C100" s="28" t="s">
        <v>105</v>
      </c>
      <c r="D100" s="28" t="s">
        <v>588</v>
      </c>
      <c r="E100" s="29" t="s">
        <v>904</v>
      </c>
      <c r="F100" s="27" t="str">
        <f>iferror(vlookup(C100,Maps!$A$2:$B$111,2,false),"")</f>
        <v>Ganon's Tower (Collapsing)</v>
      </c>
      <c r="G100" s="41" t="s">
        <v>905</v>
      </c>
      <c r="H100" s="31" t="str">
        <f>IFERROR(VLOOKUP(G100,Spawns!$A$2:$H$1557,8,FALSE),"")</f>
        <v>Ganon's Tower (Collapsing): 4F - Iron Knuckle Room</v>
      </c>
      <c r="I100" s="31" t="str">
        <f>IFERROR(VLOOKUP(G100,Spawns!$A$2:$I$1557,9,FALSE),"")</f>
        <v>Ganon's Tower Exterior (Collapsing): Stairs C (Bottom)</v>
      </c>
      <c r="J100" s="27" t="s">
        <v>906</v>
      </c>
      <c r="K100" s="58"/>
    </row>
    <row r="101">
      <c r="A101" s="26">
        <v>92.0</v>
      </c>
      <c r="B101" s="27" t="s">
        <v>907</v>
      </c>
      <c r="C101" s="28" t="s">
        <v>105</v>
      </c>
      <c r="D101" s="28" t="s">
        <v>588</v>
      </c>
      <c r="E101" s="29" t="s">
        <v>908</v>
      </c>
      <c r="F101" s="27" t="str">
        <f>iferror(vlookup(C101,Maps!$A$2:$B$111,2,false),"")</f>
        <v>Ganon's Tower (Collapsing)</v>
      </c>
      <c r="G101" s="41" t="s">
        <v>909</v>
      </c>
      <c r="H101" s="31" t="str">
        <f>IFERROR(VLOOKUP(G101,Spawns!$A$2:$H$1557,8,FALSE),"")</f>
        <v>Ganon's Tower (Collapsing): 3F - Boss Key Room</v>
      </c>
      <c r="I101" s="31" t="str">
        <f>IFERROR(VLOOKUP(G101,Spawns!$A$2:$I$1557,9,FALSE),"")</f>
        <v>Ganon's Tower Exterior (Collapsing): Stairs B (Bottom)</v>
      </c>
      <c r="J101" s="27" t="s">
        <v>910</v>
      </c>
      <c r="K101" s="58"/>
    </row>
    <row r="102">
      <c r="A102" s="26">
        <v>93.0</v>
      </c>
      <c r="B102" s="27" t="s">
        <v>911</v>
      </c>
      <c r="C102" s="28" t="s">
        <v>105</v>
      </c>
      <c r="D102" s="28" t="s">
        <v>588</v>
      </c>
      <c r="E102" s="29" t="s">
        <v>912</v>
      </c>
      <c r="F102" s="27" t="str">
        <f>iferror(vlookup(C102,Maps!$A$2:$B$111,2,false),"")</f>
        <v>Ganon's Tower (Collapsing)</v>
      </c>
      <c r="G102" s="41" t="s">
        <v>913</v>
      </c>
      <c r="H102" s="31" t="str">
        <f>IFERROR(VLOOKUP(G102,Spawns!$A$2:$H$1557,8,FALSE),"")</f>
        <v>Ganon's Tower (Collapsing): 2F - Dinolfos Room</v>
      </c>
      <c r="I102" s="31" t="str">
        <f>IFERROR(VLOOKUP(G102,Spawns!$A$2:$I$1557,9,FALSE),"")</f>
        <v>Ganon's Tower Exterior (Collapsing): Stairs A (Bottom)</v>
      </c>
      <c r="J102" s="27" t="s">
        <v>914</v>
      </c>
      <c r="K102" s="58"/>
    </row>
    <row r="103">
      <c r="A103" s="26">
        <v>94.0</v>
      </c>
      <c r="B103" s="27" t="s">
        <v>915</v>
      </c>
      <c r="C103" s="28" t="s">
        <v>112</v>
      </c>
      <c r="D103" s="28" t="s">
        <v>588</v>
      </c>
      <c r="E103" s="29" t="s">
        <v>112</v>
      </c>
      <c r="F103" s="27" t="str">
        <f>iferror(vlookup(C103,Maps!$A$2:$B$111,2,false),"")</f>
        <v>Inside Ganon's Castle (Collapsing)</v>
      </c>
      <c r="G103" s="41" t="s">
        <v>916</v>
      </c>
      <c r="H103" s="31" t="str">
        <f>IFERROR(VLOOKUP(G103,Spawns!$A$2:$H$1557,8,FALSE),"")</f>
        <v>Inside Ganon's Castle (Collapsing)</v>
      </c>
      <c r="I103" s="31" t="str">
        <f>IFERROR(VLOOKUP(G103,Spawns!$A$2:$I$1557,9,FALSE),"")</f>
        <v>Ganon's Tower (Collapsing): 1F - Entrance Chamber</v>
      </c>
      <c r="J103" s="27" t="s">
        <v>917</v>
      </c>
      <c r="K103" s="33"/>
    </row>
    <row r="104">
      <c r="A104" s="26">
        <v>95.0</v>
      </c>
      <c r="B104" s="27" t="s">
        <v>918</v>
      </c>
      <c r="C104" s="28" t="s">
        <v>91</v>
      </c>
      <c r="D104" s="28" t="s">
        <v>702</v>
      </c>
      <c r="E104" s="29" t="s">
        <v>919</v>
      </c>
      <c r="F104" s="27" t="s">
        <v>920</v>
      </c>
      <c r="G104" s="41" t="s">
        <v>921</v>
      </c>
      <c r="H104" s="31" t="str">
        <f>IFERROR(VLOOKUP(G104,Spawns!$A$2:$H$1557,8,FALSE),"")</f>
        <v>Thieves' Hideout: Red Cell Block (Left)</v>
      </c>
      <c r="I104" s="31" t="str">
        <f>IFERROR(VLOOKUP(G104,Spawns!$A$2:$I$1557,9,FALSE),"")</f>
        <v>Gerudo's Fortress</v>
      </c>
      <c r="J104" s="27" t="s">
        <v>922</v>
      </c>
      <c r="K104" s="59"/>
    </row>
    <row r="105">
      <c r="A105" s="26">
        <v>96.0</v>
      </c>
      <c r="B105" s="27" t="s">
        <v>923</v>
      </c>
      <c r="C105" s="28" t="s">
        <v>91</v>
      </c>
      <c r="D105" s="28" t="s">
        <v>702</v>
      </c>
      <c r="E105" s="29" t="s">
        <v>924</v>
      </c>
      <c r="F105" s="27" t="s">
        <v>925</v>
      </c>
      <c r="G105" s="41" t="s">
        <v>926</v>
      </c>
      <c r="H105" s="31" t="str">
        <f>IFERROR(VLOOKUP(G105,Spawns!$A$2:$H$1557,8,FALSE),"")</f>
        <v>Thieves' Hideout: Kitchen Hall (Bottom Left)</v>
      </c>
      <c r="I105" s="31" t="str">
        <f>IFERROR(VLOOKUP(G105,Spawns!$A$2:$I$1557,9,FALSE),"")</f>
        <v>Gerudo's Fortress</v>
      </c>
      <c r="J105" s="27" t="s">
        <v>927</v>
      </c>
      <c r="K105" s="58"/>
    </row>
    <row r="106">
      <c r="A106" s="26">
        <v>97.0</v>
      </c>
      <c r="B106" s="27" t="s">
        <v>928</v>
      </c>
      <c r="C106" s="28" t="s">
        <v>91</v>
      </c>
      <c r="D106" s="28" t="s">
        <v>702</v>
      </c>
      <c r="E106" s="29" t="s">
        <v>929</v>
      </c>
      <c r="F106" s="27" t="s">
        <v>930</v>
      </c>
      <c r="G106" s="41" t="s">
        <v>931</v>
      </c>
      <c r="H106" s="31" t="str">
        <f>IFERROR(VLOOKUP(G106,Spawns!$A$2:$H$1557,8,FALSE),"")</f>
        <v>Thieves' Hideout: Light Green Cell Block (Left)</v>
      </c>
      <c r="I106" s="31" t="str">
        <f>IFERROR(VLOOKUP(G106,Spawns!$A$2:$I$1557,9,FALSE),"")</f>
        <v>Gerudo's Fortress</v>
      </c>
      <c r="J106" s="27" t="s">
        <v>932</v>
      </c>
      <c r="K106" s="34"/>
    </row>
    <row r="107">
      <c r="A107" s="26">
        <v>98.0</v>
      </c>
      <c r="B107" s="27" t="s">
        <v>933</v>
      </c>
      <c r="C107" s="28" t="s">
        <v>91</v>
      </c>
      <c r="D107" s="28" t="s">
        <v>702</v>
      </c>
      <c r="E107" s="29" t="s">
        <v>934</v>
      </c>
      <c r="F107" s="27" t="s">
        <v>935</v>
      </c>
      <c r="G107" s="41" t="s">
        <v>936</v>
      </c>
      <c r="H107" s="31" t="str">
        <f>IFERROR(VLOOKUP(G107,Spawns!$A$2:$H$1557,8,FALSE),"")</f>
        <v>Thieves' Hideout: Blue Cell Block (Bottom)</v>
      </c>
      <c r="I107" s="31" t="str">
        <f>IFERROR(VLOOKUP(G107,Spawns!$A$2:$I$1557,9,FALSE),"")</f>
        <v>Gerudo's Fortress</v>
      </c>
      <c r="J107" s="27" t="s">
        <v>937</v>
      </c>
      <c r="K107" s="34"/>
    </row>
    <row r="108">
      <c r="A108" s="26">
        <v>99.0</v>
      </c>
      <c r="B108" s="27" t="s">
        <v>938</v>
      </c>
      <c r="C108" s="28" t="s">
        <v>91</v>
      </c>
      <c r="D108" s="28" t="s">
        <v>702</v>
      </c>
      <c r="E108" s="29" t="s">
        <v>939</v>
      </c>
      <c r="F108" s="27" t="s">
        <v>940</v>
      </c>
      <c r="G108" s="41" t="s">
        <v>941</v>
      </c>
      <c r="H108" s="31" t="str">
        <f>IFERROR(VLOOKUP(G108,Spawns!$A$2:$H$1557,8,FALSE),"")</f>
        <v>Thieves' Hideout: Dining Hall (Bottom)</v>
      </c>
      <c r="I108" s="31" t="str">
        <f>IFERROR(VLOOKUP(G108,Spawns!$A$2:$I$1557,9,FALSE),"")</f>
        <v>Gerudo's Fortress</v>
      </c>
      <c r="J108" s="27" t="s">
        <v>942</v>
      </c>
      <c r="K108" s="34"/>
    </row>
    <row r="109">
      <c r="A109" s="26">
        <v>100.0</v>
      </c>
      <c r="B109" s="27" t="s">
        <v>943</v>
      </c>
      <c r="C109" s="28" t="s">
        <v>91</v>
      </c>
      <c r="D109" s="28" t="s">
        <v>702</v>
      </c>
      <c r="E109" s="29" t="s">
        <v>944</v>
      </c>
      <c r="F109" s="27" t="s">
        <v>945</v>
      </c>
      <c r="G109" s="41" t="s">
        <v>946</v>
      </c>
      <c r="H109" s="31" t="str">
        <f>IFERROR(VLOOKUP(G109,Spawns!$A$2:$H$1557,8,FALSE),"")</f>
        <v>Thieves' Hideout: Dark Green Cell Block</v>
      </c>
      <c r="I109" s="31" t="str">
        <f>IFERROR(VLOOKUP(G109,Spawns!$A$2:$I$1557,9,FALSE),"")</f>
        <v>Gerudo's Fortress</v>
      </c>
      <c r="J109" s="27" t="s">
        <v>947</v>
      </c>
      <c r="K109" s="34"/>
    </row>
    <row r="110">
      <c r="A110" s="26">
        <v>101.0</v>
      </c>
      <c r="B110" s="27" t="s">
        <v>948</v>
      </c>
      <c r="C110" s="55" t="s">
        <v>420</v>
      </c>
      <c r="D110" s="55" t="s">
        <v>593</v>
      </c>
      <c r="E110" s="56" t="s">
        <v>949</v>
      </c>
      <c r="F110" s="27" t="s">
        <v>950</v>
      </c>
      <c r="G110" s="54" t="s">
        <v>192</v>
      </c>
      <c r="H110" s="60" t="str">
        <f>IFERROR(VLOOKUP(G110,Spawns!$A$2:$H$1557,8,FALSE),"")</f>
        <v>Grotto: Small Rupee Chest</v>
      </c>
      <c r="I110" s="60" t="str">
        <f>IFERROR(VLOOKUP(G110,Spawns!$A$2:$I$1557,9,FALSE),"")</f>
        <v>Various</v>
      </c>
      <c r="J110" s="27" t="s">
        <v>951</v>
      </c>
      <c r="K110" s="34"/>
    </row>
    <row r="111">
      <c r="A111" s="26">
        <v>102.0</v>
      </c>
      <c r="B111" s="27" t="s">
        <v>952</v>
      </c>
      <c r="C111" s="55" t="s">
        <v>420</v>
      </c>
      <c r="D111" s="55" t="s">
        <v>593</v>
      </c>
      <c r="E111" s="56" t="s">
        <v>953</v>
      </c>
      <c r="F111" s="27" t="s">
        <v>954</v>
      </c>
      <c r="G111" s="54" t="s">
        <v>955</v>
      </c>
      <c r="H111" s="60" t="str">
        <f>IFERROR(VLOOKUP(G111,Spawns!$A$2:$H$1557,8,FALSE),"")</f>
        <v>Grotto: Big Skulltula</v>
      </c>
      <c r="I111" s="60" t="str">
        <f>IFERROR(VLOOKUP(G111,Spawns!$A$2:$I$1557,9,FALSE),"")</f>
        <v>Hyrule Field</v>
      </c>
      <c r="J111" s="27" t="s">
        <v>956</v>
      </c>
      <c r="K111" s="34"/>
    </row>
    <row r="112">
      <c r="A112" s="26">
        <v>103.0</v>
      </c>
      <c r="B112" s="27" t="s">
        <v>957</v>
      </c>
      <c r="C112" s="55" t="s">
        <v>420</v>
      </c>
      <c r="D112" s="55" t="s">
        <v>593</v>
      </c>
      <c r="E112" s="56" t="s">
        <v>958</v>
      </c>
      <c r="F112" s="27" t="s">
        <v>959</v>
      </c>
      <c r="G112" s="54" t="s">
        <v>960</v>
      </c>
      <c r="H112" s="60" t="str">
        <f>IFERROR(VLOOKUP(G112,Spawns!$A$2:$H$1557,8,FALSE),"")</f>
        <v>Grotto: Business Scrub (Piece of Heart)</v>
      </c>
      <c r="I112" s="60" t="str">
        <f>IFERROR(VLOOKUP(G112,Spawns!$A$2:$I$1557,9,FALSE),"")</f>
        <v>Hyrule Field</v>
      </c>
      <c r="J112" s="27" t="s">
        <v>961</v>
      </c>
      <c r="K112" s="34"/>
    </row>
    <row r="113">
      <c r="A113" s="26">
        <v>104.0</v>
      </c>
      <c r="B113" s="27" t="s">
        <v>962</v>
      </c>
      <c r="C113" s="55" t="s">
        <v>420</v>
      </c>
      <c r="D113" s="55" t="s">
        <v>593</v>
      </c>
      <c r="E113" s="56" t="s">
        <v>963</v>
      </c>
      <c r="F113" s="27" t="s">
        <v>964</v>
      </c>
      <c r="G113" s="54" t="s">
        <v>965</v>
      </c>
      <c r="H113" s="60" t="str">
        <f>IFERROR(VLOOKUP(G113,Spawns!$A$2:$H$1557,8,FALSE),"")</f>
        <v>Grotto: Redead</v>
      </c>
      <c r="I113" s="60" t="str">
        <f>IFERROR(VLOOKUP(G113,Spawns!$A$2:$I$1557,9,FALSE),"")</f>
        <v>Kakariko Village</v>
      </c>
      <c r="J113" s="27" t="s">
        <v>966</v>
      </c>
      <c r="K113" s="34"/>
    </row>
    <row r="114">
      <c r="A114" s="26">
        <v>105.0</v>
      </c>
      <c r="B114" s="27" t="s">
        <v>967</v>
      </c>
      <c r="C114" s="55" t="s">
        <v>420</v>
      </c>
      <c r="D114" s="55" t="s">
        <v>593</v>
      </c>
      <c r="E114" s="56" t="s">
        <v>968</v>
      </c>
      <c r="F114" s="27" t="s">
        <v>969</v>
      </c>
      <c r="G114" s="54" t="s">
        <v>970</v>
      </c>
      <c r="H114" s="60" t="str">
        <f>IFERROR(VLOOKUP(G114,Spawns!$A$2:$H$1557,8,FALSE),"")</f>
        <v>Grotto: Business Scrub x3 (Nuts, Seeds, Bombs)</v>
      </c>
      <c r="I114" s="60" t="str">
        <f>IFERROR(VLOOKUP(G114,Spawns!$A$2:$I$1557,9,FALSE),"")</f>
        <v>Various</v>
      </c>
      <c r="J114" s="27" t="s">
        <v>971</v>
      </c>
      <c r="K114" s="34"/>
    </row>
    <row r="115">
      <c r="A115" s="26">
        <v>106.0</v>
      </c>
      <c r="B115" s="27" t="s">
        <v>972</v>
      </c>
      <c r="C115" s="55" t="s">
        <v>420</v>
      </c>
      <c r="D115" s="55" t="s">
        <v>593</v>
      </c>
      <c r="E115" s="56" t="s">
        <v>973</v>
      </c>
      <c r="F115" s="27" t="s">
        <v>974</v>
      </c>
      <c r="G115" s="54" t="s">
        <v>975</v>
      </c>
      <c r="H115" s="60" t="str">
        <f>IFERROR(VLOOKUP(G115,Spawns!$A$2:$H$1557,8,FALSE),"")</f>
        <v>Grotto: Webs</v>
      </c>
      <c r="I115" s="60" t="str">
        <f>IFERROR(VLOOKUP(G115,Spawns!$A$2:$I$1557,9,FALSE),"")</f>
        <v>Hyrule Field</v>
      </c>
      <c r="J115" s="27" t="s">
        <v>976</v>
      </c>
      <c r="K115" s="34"/>
    </row>
    <row r="116">
      <c r="A116" s="26">
        <v>107.0</v>
      </c>
      <c r="B116" s="27" t="s">
        <v>977</v>
      </c>
      <c r="C116" s="55" t="s">
        <v>420</v>
      </c>
      <c r="D116" s="55" t="s">
        <v>593</v>
      </c>
      <c r="E116" s="56" t="s">
        <v>978</v>
      </c>
      <c r="F116" s="27" t="s">
        <v>979</v>
      </c>
      <c r="G116" s="54" t="s">
        <v>980</v>
      </c>
      <c r="H116" s="60" t="str">
        <f>IFERROR(VLOOKUP(G116,Spawns!$A$2:$H$1557,8,FALSE),"")</f>
        <v>Grotto: Octorok</v>
      </c>
      <c r="I116" s="60" t="str">
        <f>IFERROR(VLOOKUP(G116,Spawns!$A$2:$I$1557,9,FALSE),"")</f>
        <v>Gerudo Valley</v>
      </c>
      <c r="J116" s="27" t="s">
        <v>981</v>
      </c>
      <c r="K116" s="34"/>
    </row>
    <row r="117">
      <c r="A117" s="26">
        <v>108.0</v>
      </c>
      <c r="B117" s="27" t="s">
        <v>982</v>
      </c>
      <c r="C117" s="55" t="s">
        <v>420</v>
      </c>
      <c r="D117" s="55" t="s">
        <v>593</v>
      </c>
      <c r="E117" s="56" t="s">
        <v>983</v>
      </c>
      <c r="F117" s="27" t="s">
        <v>984</v>
      </c>
      <c r="G117" s="54" t="s">
        <v>985</v>
      </c>
      <c r="H117" s="60" t="str">
        <f>IFERROR(VLOOKUP(G117,Spawns!$A$2:$H$1557,8,FALSE),"")</f>
        <v>Grotto: Business Scrubs x2 (Nut Upgrade &amp; Seeds)</v>
      </c>
      <c r="I117" s="60" t="str">
        <f>IFERROR(VLOOKUP(G117,Spawns!$A$2:$I$1557,9,FALSE),"")</f>
        <v>Lost Woods</v>
      </c>
      <c r="J117" s="27" t="s">
        <v>986</v>
      </c>
      <c r="K117" s="34"/>
    </row>
    <row r="118">
      <c r="A118" s="26">
        <v>109.0</v>
      </c>
      <c r="B118" s="27" t="s">
        <v>987</v>
      </c>
      <c r="C118" s="55" t="s">
        <v>420</v>
      </c>
      <c r="D118" s="55" t="s">
        <v>593</v>
      </c>
      <c r="E118" s="56" t="s">
        <v>988</v>
      </c>
      <c r="F118" s="27" t="s">
        <v>989</v>
      </c>
      <c r="G118" s="54" t="s">
        <v>990</v>
      </c>
      <c r="H118" s="60" t="str">
        <f>IFERROR(VLOOKUP(G118,Spawns!$A$2:$H$1557,8,FALSE),"")</f>
        <v>Grotto: Wolfos</v>
      </c>
      <c r="I118" s="60" t="str">
        <f>IFERROR(VLOOKUP(G118,Spawns!$A$2:$I$1557,9,FALSE),"")</f>
        <v>Sacred Forest Meadow</v>
      </c>
      <c r="J118" s="27" t="s">
        <v>991</v>
      </c>
      <c r="K118" s="34"/>
    </row>
    <row r="119">
      <c r="A119" s="26">
        <v>110.0</v>
      </c>
      <c r="B119" s="27" t="s">
        <v>992</v>
      </c>
      <c r="C119" s="55" t="s">
        <v>420</v>
      </c>
      <c r="D119" s="55" t="s">
        <v>593</v>
      </c>
      <c r="E119" s="56" t="s">
        <v>993</v>
      </c>
      <c r="F119" s="27" t="s">
        <v>994</v>
      </c>
      <c r="G119" s="54" t="s">
        <v>995</v>
      </c>
      <c r="H119" s="60" t="str">
        <f>IFERROR(VLOOKUP(G119,Spawns!$A$2:$H$1557,8,FALSE),"")</f>
        <v>Grotto: Bombable Walls</v>
      </c>
      <c r="I119" s="60" t="str">
        <f>IFERROR(VLOOKUP(G119,Spawns!$A$2:$I$1557,9,FALSE),"")</f>
        <v>Hyrule Castle</v>
      </c>
      <c r="J119" s="27" t="s">
        <v>996</v>
      </c>
      <c r="K119" s="34"/>
    </row>
    <row r="120">
      <c r="A120" s="26">
        <v>111.0</v>
      </c>
      <c r="B120" s="27" t="s">
        <v>997</v>
      </c>
      <c r="C120" s="55" t="s">
        <v>420</v>
      </c>
      <c r="D120" s="55" t="s">
        <v>593</v>
      </c>
      <c r="E120" s="56" t="s">
        <v>998</v>
      </c>
      <c r="F120" s="27" t="s">
        <v>999</v>
      </c>
      <c r="G120" s="54" t="s">
        <v>1000</v>
      </c>
      <c r="H120" s="60" t="str">
        <f>IFERROR(VLOOKUP(G120,Spawns!$A$2:$H$1557,8,FALSE),"")</f>
        <v>Grotto: Business Scrubs x2 (Red &amp; Green Potion)</v>
      </c>
      <c r="I120" s="60" t="str">
        <f>IFERROR(VLOOKUP(G120,Spawns!$A$2:$I$1557,9,FALSE),"")</f>
        <v>Various</v>
      </c>
      <c r="J120" s="27" t="s">
        <v>1001</v>
      </c>
      <c r="K120" s="34"/>
    </row>
    <row r="121">
      <c r="A121" s="26">
        <v>112.0</v>
      </c>
      <c r="B121" s="27" t="s">
        <v>1002</v>
      </c>
      <c r="C121" s="55" t="s">
        <v>420</v>
      </c>
      <c r="D121" s="55" t="s">
        <v>593</v>
      </c>
      <c r="E121" s="56" t="s">
        <v>1003</v>
      </c>
      <c r="F121" s="27" t="s">
        <v>1004</v>
      </c>
      <c r="G121" s="54" t="s">
        <v>1005</v>
      </c>
      <c r="H121" s="60" t="str">
        <f>IFERROR(VLOOKUP(G121,Spawns!$A$2:$H$1557,8,FALSE),"")</f>
        <v>Grotto: Tektite</v>
      </c>
      <c r="I121" s="60" t="str">
        <f>IFERROR(VLOOKUP(G121,Spawns!$A$2:$I$1557,9,FALSE),"")</f>
        <v>Hyrule Field</v>
      </c>
      <c r="J121" s="27" t="s">
        <v>1006</v>
      </c>
      <c r="K121" s="34"/>
    </row>
    <row r="122">
      <c r="A122" s="26">
        <v>113.0</v>
      </c>
      <c r="B122" s="27" t="s">
        <v>1007</v>
      </c>
      <c r="C122" s="55" t="s">
        <v>420</v>
      </c>
      <c r="D122" s="55" t="s">
        <v>593</v>
      </c>
      <c r="E122" s="56" t="s">
        <v>1008</v>
      </c>
      <c r="F122" s="27" t="s">
        <v>1009</v>
      </c>
      <c r="G122" s="54" t="s">
        <v>1010</v>
      </c>
      <c r="H122" s="60" t="str">
        <f>IFERROR(VLOOKUP(G122,Spawns!$A$2:$H$1557,8,FALSE),"")</f>
        <v>Grotto: Forest Stage</v>
      </c>
      <c r="I122" s="60" t="str">
        <f>IFERROR(VLOOKUP(G122,Spawns!$A$2:$I$1557,9,FALSE),"")</f>
        <v>Lost Woods: Forest Stage Meadow</v>
      </c>
      <c r="J122" s="27" t="s">
        <v>1011</v>
      </c>
      <c r="K122" s="34"/>
    </row>
    <row r="123">
      <c r="A123" s="26">
        <v>114.0</v>
      </c>
      <c r="B123" s="27" t="s">
        <v>1012</v>
      </c>
      <c r="C123" s="55" t="s">
        <v>420</v>
      </c>
      <c r="D123" s="55" t="s">
        <v>593</v>
      </c>
      <c r="E123" s="56" t="s">
        <v>1013</v>
      </c>
      <c r="F123" s="27" t="s">
        <v>1014</v>
      </c>
      <c r="G123" s="54" t="s">
        <v>1015</v>
      </c>
      <c r="H123" s="60" t="str">
        <f>IFERROR(VLOOKUP(G123,Spawns!$A$2:$H$1557,8,FALSE),"")</f>
        <v>Grotto: Cow &amp; Recovery Hearts</v>
      </c>
      <c r="I123" s="60" t="str">
        <f>IFERROR(VLOOKUP(G123,Spawns!$A$2:$I$1557,9,FALSE),"")</f>
        <v>Death Mountain Trail</v>
      </c>
      <c r="J123" s="27" t="s">
        <v>1016</v>
      </c>
      <c r="K123" s="34"/>
    </row>
    <row r="124">
      <c r="A124" s="26">
        <v>115.0</v>
      </c>
      <c r="B124" s="27" t="s">
        <v>1017</v>
      </c>
      <c r="C124" s="28" t="s">
        <v>464</v>
      </c>
      <c r="D124" s="28" t="s">
        <v>14</v>
      </c>
      <c r="E124" s="29" t="s">
        <v>464</v>
      </c>
      <c r="F124" s="27" t="str">
        <f>iferror(vlookup(C124,Maps!$A$2:$B$111,2,false),"")</f>
        <v>Cutscene Map</v>
      </c>
      <c r="G124" s="41" t="s">
        <v>1018</v>
      </c>
      <c r="H124" s="31" t="str">
        <f>IFERROR(VLOOKUP(G124,Spawns!$A$2:$H$1557,8,FALSE),"")</f>
        <v>Cutscene Map</v>
      </c>
      <c r="I124" s="31" t="str">
        <f>IFERROR(VLOOKUP(G124,Spawns!$A$2:$I$1557,9,FALSE),"")</f>
        <v>[?]</v>
      </c>
      <c r="J124" s="27" t="s">
        <v>468</v>
      </c>
      <c r="K124" s="33"/>
    </row>
    <row r="125">
      <c r="A125" s="61">
        <v>116.0</v>
      </c>
      <c r="B125" s="27" t="s">
        <v>1019</v>
      </c>
      <c r="C125" s="28" t="s">
        <v>621</v>
      </c>
      <c r="D125" s="28" t="s">
        <v>14</v>
      </c>
      <c r="E125" s="29" t="s">
        <v>621</v>
      </c>
      <c r="F125" s="27" t="s">
        <v>622</v>
      </c>
      <c r="G125" s="41" t="s">
        <v>1020</v>
      </c>
      <c r="H125" s="31" t="str">
        <f>IFERROR(VLOOKUP(G125,Spawns!$A$2:$H$1557,8,FALSE),"")</f>
        <v>Ganondorf Test Room</v>
      </c>
      <c r="I125" s="31" t="str">
        <f>IFERROR(VLOOKUP(G125,Spawns!$A$2:$I$1557,9,FALSE),"")</f>
        <v>[Unused]</v>
      </c>
      <c r="J125" s="27" t="s">
        <v>1021</v>
      </c>
      <c r="K125" s="34" t="s">
        <v>1022</v>
      </c>
    </row>
    <row r="126">
      <c r="A126" s="35">
        <v>117.0</v>
      </c>
      <c r="B126" s="36" t="s">
        <v>1023</v>
      </c>
      <c r="C126" s="37" t="s">
        <v>656</v>
      </c>
      <c r="D126" s="37" t="s">
        <v>14</v>
      </c>
      <c r="E126" s="38" t="s">
        <v>656</v>
      </c>
      <c r="F126" s="62" t="s">
        <v>657</v>
      </c>
      <c r="G126" s="46" t="s">
        <v>184</v>
      </c>
      <c r="H126" s="39" t="str">
        <f>IFERROR(VLOOKUP(G126,Spawns!$A$2:$H$1557,8,FALSE),"")</f>
        <v>Sasa Test</v>
      </c>
      <c r="I126" s="39" t="str">
        <f>IFERROR(VLOOKUP(G126,Spawns!$A$2:$I$1557,9,FALSE),"")</f>
        <v>[Unused]</v>
      </c>
      <c r="J126" s="36" t="s">
        <v>660</v>
      </c>
      <c r="K126" s="63" t="s">
        <v>661</v>
      </c>
    </row>
    <row r="127">
      <c r="A127" s="35">
        <v>118.0</v>
      </c>
      <c r="B127" s="36" t="s">
        <v>1024</v>
      </c>
      <c r="C127" s="37" t="s">
        <v>615</v>
      </c>
      <c r="D127" s="37" t="s">
        <v>14</v>
      </c>
      <c r="E127" s="38" t="s">
        <v>615</v>
      </c>
      <c r="F127" s="64" t="s">
        <v>616</v>
      </c>
      <c r="G127" s="46" t="s">
        <v>1025</v>
      </c>
      <c r="H127" s="39" t="str">
        <f>IFERROR(VLOOKUP(G127,Spawns!$A$2:$H$1557,8,FALSE),"")</f>
        <v>Jungle Gym</v>
      </c>
      <c r="I127" s="39" t="str">
        <f>IFERROR(VLOOKUP(G127,Spawns!$A$2:$I$1557,9,FALSE),"")</f>
        <v>[Unused]</v>
      </c>
      <c r="J127" s="36" t="s">
        <v>1026</v>
      </c>
      <c r="K127" s="40"/>
    </row>
    <row r="128">
      <c r="A128" s="26">
        <v>119.0</v>
      </c>
      <c r="B128" s="27" t="s">
        <v>1027</v>
      </c>
      <c r="C128" s="28" t="s">
        <v>663</v>
      </c>
      <c r="D128" s="28" t="s">
        <v>14</v>
      </c>
      <c r="E128" s="29" t="s">
        <v>663</v>
      </c>
      <c r="F128" s="65" t="s">
        <v>664</v>
      </c>
      <c r="G128" s="41" t="s">
        <v>265</v>
      </c>
      <c r="H128" s="31" t="str">
        <f>IFERROR(VLOOKUP(G128,Spawns!$A$2:$H$1557,8,FALSE),"")</f>
        <v>Treasure Chest Room</v>
      </c>
      <c r="I128" s="31" t="str">
        <f>IFERROR(VLOOKUP(G128,Spawns!$A$2:$I$1557,9,FALSE),"")</f>
        <v>[Unused]</v>
      </c>
      <c r="J128" s="27" t="s">
        <v>667</v>
      </c>
      <c r="K128" s="34" t="s">
        <v>1028</v>
      </c>
    </row>
    <row r="129">
      <c r="A129" s="26">
        <v>120.0</v>
      </c>
      <c r="B129" s="27" t="s">
        <v>1029</v>
      </c>
      <c r="C129" s="28" t="s">
        <v>632</v>
      </c>
      <c r="D129" s="28"/>
      <c r="E129" s="29" t="s">
        <v>632</v>
      </c>
      <c r="F129" s="65" t="s">
        <v>633</v>
      </c>
      <c r="G129" s="41" t="s">
        <v>214</v>
      </c>
      <c r="H129" s="31" t="str">
        <f>IFERROR(VLOOKUP(G129,Spawns!$A$2:$H$1557,8,FALSE),"")</f>
        <v>Stalfos Mini-Boss Room</v>
      </c>
      <c r="I129" s="31" t="str">
        <f>IFERROR(VLOOKUP(G129,Spawns!$A$2:$I$1557,9,FALSE),"")</f>
        <v>[Unused]</v>
      </c>
      <c r="J129" s="27" t="s">
        <v>633</v>
      </c>
      <c r="K129" s="34" t="s">
        <v>1030</v>
      </c>
    </row>
    <row r="130">
      <c r="A130" s="17">
        <v>121.0</v>
      </c>
      <c r="B130" s="48" t="s">
        <v>1031</v>
      </c>
      <c r="C130" s="49" t="s">
        <v>638</v>
      </c>
      <c r="D130" s="49" t="s">
        <v>14</v>
      </c>
      <c r="E130" s="50" t="s">
        <v>638</v>
      </c>
      <c r="F130" s="66" t="s">
        <v>639</v>
      </c>
      <c r="G130" s="51" t="s">
        <v>241</v>
      </c>
      <c r="H130" s="52" t="str">
        <f>IFERROR(VLOOKUP(G130,Spawns!$A$2:$H$1557,8,FALSE),"")</f>
        <v>Stalfos Boss Room</v>
      </c>
      <c r="I130" s="52" t="str">
        <f>IFERROR(VLOOKUP(G130,Spawns!$A$2:$I$1557,9,FALSE),"")</f>
        <v>[Unused]</v>
      </c>
      <c r="J130" s="48" t="s">
        <v>639</v>
      </c>
      <c r="K130" s="53"/>
    </row>
    <row r="131">
      <c r="A131" s="26">
        <v>122.0</v>
      </c>
      <c r="B131" s="27" t="s">
        <v>645</v>
      </c>
      <c r="C131" s="28" t="s">
        <v>644</v>
      </c>
      <c r="D131" s="28" t="s">
        <v>14</v>
      </c>
      <c r="E131" s="29" t="s">
        <v>644</v>
      </c>
      <c r="F131" s="65" t="s">
        <v>645</v>
      </c>
      <c r="G131" s="41" t="s">
        <v>469</v>
      </c>
      <c r="H131" s="31" t="str">
        <f>IFERROR(VLOOKUP(G131,Spawns!$A$2:$H$1557,8,FALSE),"")</f>
        <v>Sutaru</v>
      </c>
      <c r="I131" s="31" t="str">
        <f>IFERROR(VLOOKUP(G131,Spawns!$A$2:$I$1557,9,FALSE),"")</f>
        <v>[Unused]</v>
      </c>
      <c r="J131" s="27" t="s">
        <v>1032</v>
      </c>
      <c r="K131" s="33"/>
    </row>
    <row r="132">
      <c r="A132" s="26">
        <v>123.0</v>
      </c>
      <c r="B132" s="27" t="s">
        <v>1033</v>
      </c>
      <c r="C132" s="28" t="s">
        <v>441</v>
      </c>
      <c r="D132" s="28" t="s">
        <v>715</v>
      </c>
      <c r="E132" s="29" t="s">
        <v>441</v>
      </c>
      <c r="F132" s="27" t="str">
        <f>iferror(vlookup(C132,Maps!$A$2:$B$111,2,false),"")</f>
        <v>Shooting Gallery</v>
      </c>
      <c r="G132" s="41" t="s">
        <v>1034</v>
      </c>
      <c r="H132" s="31" t="str">
        <f>IFERROR(VLOOKUP(G132,Spawns!$A$2:$H$1557,8,FALSE),"")</f>
        <v>Shooting Gallery</v>
      </c>
      <c r="I132" s="31" t="str">
        <f>IFERROR(VLOOKUP(G132,Spawns!$A$2:$I$1557,9,FALSE),"")</f>
        <v>[?]</v>
      </c>
      <c r="J132" s="27" t="s">
        <v>1035</v>
      </c>
      <c r="K132" s="33"/>
    </row>
    <row r="133">
      <c r="A133" s="26">
        <v>124.0</v>
      </c>
      <c r="B133" s="27" t="s">
        <v>1036</v>
      </c>
      <c r="C133" s="28" t="s">
        <v>627</v>
      </c>
      <c r="D133" s="28" t="s">
        <v>14</v>
      </c>
      <c r="E133" s="29" t="s">
        <v>627</v>
      </c>
      <c r="F133" s="65" t="s">
        <v>628</v>
      </c>
      <c r="G133" s="41" t="s">
        <v>1037</v>
      </c>
      <c r="H133" s="31" t="str">
        <f>IFERROR(VLOOKUP(G133,Spawns!$A$2:$H$1557,8,FALSE),"")</f>
        <v>Depth Test</v>
      </c>
      <c r="I133" s="31" t="str">
        <f>IFERROR(VLOOKUP(G133,Spawns!$A$2:$I$1557,9,FALSE),"")</f>
        <v>[Unused]</v>
      </c>
      <c r="J133" s="27" t="s">
        <v>628</v>
      </c>
      <c r="K133" s="33"/>
    </row>
    <row r="134">
      <c r="A134" s="26">
        <v>125.0</v>
      </c>
      <c r="B134" s="27" t="s">
        <v>1038</v>
      </c>
      <c r="C134" s="28" t="s">
        <v>650</v>
      </c>
      <c r="D134" s="28"/>
      <c r="E134" s="29" t="s">
        <v>650</v>
      </c>
      <c r="F134" s="27" t="s">
        <v>651</v>
      </c>
      <c r="G134" s="41" t="s">
        <v>1039</v>
      </c>
      <c r="H134" s="31" t="str">
        <f>IFERROR(VLOOKUP(G134,Spawns!$A$2:$H$1557,8,FALSE),"")</f>
        <v>Castle Hedge Maze (Early)</v>
      </c>
      <c r="I134" s="31" t="str">
        <f>IFERROR(VLOOKUP(G134,Spawns!$A$2:$I$1557,9,FALSE),"")</f>
        <v>[Unused]</v>
      </c>
      <c r="J134" s="27" t="s">
        <v>1040</v>
      </c>
      <c r="K134" s="33"/>
    </row>
    <row r="135">
      <c r="A135" s="26" t="s">
        <v>1041</v>
      </c>
      <c r="B135" s="27" t="s">
        <v>1042</v>
      </c>
      <c r="C135" s="67" t="s">
        <v>517</v>
      </c>
      <c r="D135" s="67" t="s">
        <v>14</v>
      </c>
      <c r="E135" s="68" t="s">
        <v>517</v>
      </c>
      <c r="F135" s="27" t="s">
        <v>1043</v>
      </c>
      <c r="G135" s="67"/>
      <c r="H135" s="69" t="str">
        <f>IFERROR(VLOOKUP(G135,Spawns!$A$2:$H$1557,8,FALSE),"")</f>
        <v/>
      </c>
      <c r="I135" s="69" t="str">
        <f>IFERROR(VLOOKUP(G135,Spawns!$A$2:$I$1557,9,FALSE),"")</f>
        <v/>
      </c>
      <c r="J135" s="32"/>
      <c r="K135" s="33"/>
    </row>
    <row r="136">
      <c r="A136" s="26" t="s">
        <v>1041</v>
      </c>
      <c r="B136" s="70" t="s">
        <v>1044</v>
      </c>
      <c r="C136" s="28"/>
      <c r="D136" s="28"/>
      <c r="E136" s="29"/>
      <c r="F136" s="27" t="s">
        <v>1045</v>
      </c>
      <c r="G136" s="28"/>
      <c r="H136" s="31" t="str">
        <f>IFERROR(VLOOKUP(G136,Spawns!$A$2:$H$1557,8,FALSE),"")</f>
        <v/>
      </c>
      <c r="I136" s="31" t="str">
        <f>IFERROR(VLOOKUP(G136,Spawns!$A$2:$I$1557,9,FALSE),"")</f>
        <v/>
      </c>
      <c r="J136" s="27"/>
      <c r="K136" s="34" t="s">
        <v>1046</v>
      </c>
    </row>
    <row r="137">
      <c r="A137" s="61" t="s">
        <v>1041</v>
      </c>
      <c r="B137" s="27" t="s">
        <v>1047</v>
      </c>
      <c r="C137" s="28"/>
      <c r="D137" s="28"/>
      <c r="E137" s="29"/>
      <c r="F137" s="27" t="s">
        <v>1048</v>
      </c>
      <c r="G137" s="28"/>
      <c r="H137" s="31" t="str">
        <f>IFERROR(VLOOKUP(G137,Spawns!$A$2:$H$1557,8,FALSE),"")</f>
        <v/>
      </c>
      <c r="I137" s="31" t="str">
        <f>IFERROR(VLOOKUP(G137,Spawns!$A$2:$I$1557,9,FALSE),"")</f>
        <v/>
      </c>
      <c r="J137" s="27"/>
      <c r="K137" s="34" t="s">
        <v>1046</v>
      </c>
    </row>
    <row r="138">
      <c r="A138" s="71" t="s">
        <v>1049</v>
      </c>
      <c r="I138" s="72"/>
      <c r="J138" s="73"/>
      <c r="K138" s="74"/>
    </row>
    <row r="139">
      <c r="A139" s="75" t="s">
        <v>1050</v>
      </c>
      <c r="B139" s="76"/>
      <c r="C139" s="76"/>
      <c r="D139" s="76"/>
      <c r="E139" s="76"/>
      <c r="F139" s="76"/>
      <c r="G139" s="76"/>
      <c r="H139" s="76"/>
      <c r="I139" s="77"/>
      <c r="J139" s="78"/>
      <c r="K139" s="79"/>
    </row>
  </sheetData>
  <autoFilter ref="$A$1:$K$139">
    <sortState ref="A1:K139">
      <sortCondition ref="A1:A139"/>
      <sortCondition ref="D1:D139"/>
    </sortState>
  </autoFilter>
  <mergeCells count="2">
    <mergeCell ref="A138:I138"/>
    <mergeCell ref="A139:I13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71"/>
    <col customWidth="1" min="2" max="2" width="34.57"/>
    <col customWidth="1" min="3" max="3" width="10.14"/>
    <col customWidth="1" min="4" max="4" width="5.86"/>
    <col customWidth="1" min="5" max="5" width="7.14"/>
    <col customWidth="1" min="6" max="6" width="42.86"/>
    <col customWidth="1" min="7" max="7" width="5.43"/>
    <col customWidth="1" min="8" max="8" width="51.86"/>
    <col customWidth="1" min="9" max="9" width="6.14"/>
  </cols>
  <sheetData>
    <row r="1">
      <c r="A1" s="2" t="s">
        <v>0</v>
      </c>
      <c r="B1" s="3" t="s">
        <v>1</v>
      </c>
      <c r="C1" s="2" t="s">
        <v>1051</v>
      </c>
      <c r="D1" s="2" t="s">
        <v>1052</v>
      </c>
      <c r="E1" s="2" t="s">
        <v>1053</v>
      </c>
      <c r="F1" s="3" t="s">
        <v>1054</v>
      </c>
      <c r="G1" s="2" t="s">
        <v>1055</v>
      </c>
      <c r="H1" s="3" t="s">
        <v>5</v>
      </c>
      <c r="I1" s="2" t="s">
        <v>1056</v>
      </c>
    </row>
    <row r="2">
      <c r="A2" s="80" t="s">
        <v>7</v>
      </c>
      <c r="B2" s="81" t="str">
        <f>iferror(vlookup(A2,Maps!$A$2:$B$111,2,false),"")</f>
        <v>Inside the Deku Tree</v>
      </c>
      <c r="C2" s="82" t="str">
        <f>iferror(vlookup(A2,Maps!$A$2:$C$111,3,false),"")</f>
        <v>66</v>
      </c>
      <c r="D2" s="83" t="s">
        <v>14</v>
      </c>
      <c r="E2" s="83" t="s">
        <v>1057</v>
      </c>
      <c r="F2" s="84" t="s">
        <v>1058</v>
      </c>
      <c r="G2" s="85" t="s">
        <v>1059</v>
      </c>
      <c r="H2" s="86"/>
      <c r="I2" s="83" t="s">
        <v>1060</v>
      </c>
    </row>
    <row r="3">
      <c r="A3" s="87" t="s">
        <v>16</v>
      </c>
      <c r="B3" s="88" t="str">
        <f>iferror(vlookup(A3,Maps!$A$2:$B$111,2,false),"")</f>
        <v>Dodongo's Cavern</v>
      </c>
      <c r="C3" s="89" t="str">
        <f>iferror(vlookup(A3,Maps!$A$2:$C$111,3,false),"")</f>
        <v>68</v>
      </c>
      <c r="D3" s="90" t="s">
        <v>14</v>
      </c>
      <c r="E3" s="90" t="s">
        <v>1061</v>
      </c>
      <c r="F3" s="91" t="s">
        <v>1058</v>
      </c>
      <c r="G3" s="92" t="s">
        <v>1059</v>
      </c>
      <c r="H3" s="93"/>
      <c r="I3" s="90" t="s">
        <v>1060</v>
      </c>
    </row>
    <row r="4">
      <c r="A4" s="94" t="s">
        <v>23</v>
      </c>
      <c r="B4" s="95" t="str">
        <f>iferror(vlookup(A4,Maps!$A$2:$B$111,2,false),"")</f>
        <v>Inside Jabu-Jabu's Belly</v>
      </c>
      <c r="C4" s="96" t="str">
        <f>iferror(vlookup(A4,Maps!$A$2:$C$111,3,false),"")</f>
        <v>70</v>
      </c>
      <c r="D4" s="97" t="s">
        <v>14</v>
      </c>
      <c r="E4" s="97" t="s">
        <v>1062</v>
      </c>
      <c r="F4" s="98" t="s">
        <v>1058</v>
      </c>
      <c r="G4" s="99" t="s">
        <v>1059</v>
      </c>
      <c r="H4" s="100"/>
      <c r="I4" s="97" t="s">
        <v>1060</v>
      </c>
    </row>
    <row r="5">
      <c r="A5" s="101" t="s">
        <v>23</v>
      </c>
      <c r="B5" s="102" t="str">
        <f>iferror(vlookup(A5,Maps!$A$2:$B$111,2,false),"")</f>
        <v>Inside Jabu-Jabu's Belly</v>
      </c>
      <c r="C5" s="103" t="str">
        <f>iferror(vlookup(A5,Maps!$A$2:$C$111,3,false),"")</f>
        <v>70</v>
      </c>
      <c r="D5" s="104" t="s">
        <v>686</v>
      </c>
      <c r="E5" s="104" t="s">
        <v>1063</v>
      </c>
      <c r="F5" s="105" t="s">
        <v>1064</v>
      </c>
      <c r="G5" s="106" t="s">
        <v>1059</v>
      </c>
      <c r="H5" s="107"/>
      <c r="I5" s="104" t="s">
        <v>1065</v>
      </c>
    </row>
    <row r="6">
      <c r="A6" s="108" t="s">
        <v>30</v>
      </c>
      <c r="B6" s="88" t="str">
        <f>iferror(vlookup(A6,Maps!$A$2:$B$111,2,false),"")</f>
        <v>Forest Temple</v>
      </c>
      <c r="C6" s="89" t="str">
        <f>iferror(vlookup(A6,Maps!$A$2:$C$111,3,false),"")</f>
        <v>72</v>
      </c>
      <c r="D6" s="109" t="s">
        <v>14</v>
      </c>
      <c r="E6" s="109" t="s">
        <v>1066</v>
      </c>
      <c r="F6" s="110" t="s">
        <v>1058</v>
      </c>
      <c r="G6" s="111" t="s">
        <v>1059</v>
      </c>
      <c r="H6" s="112"/>
      <c r="I6" s="109" t="s">
        <v>1060</v>
      </c>
    </row>
    <row r="7">
      <c r="A7" s="113" t="s">
        <v>37</v>
      </c>
      <c r="B7" s="81" t="str">
        <f>iferror(vlookup(A7,Maps!$A$2:$B$111,2,false),"")</f>
        <v>Fire Temple</v>
      </c>
      <c r="C7" s="82" t="str">
        <f>iferror(vlookup(A7,Maps!$A$2:$C$111,3,false),"")</f>
        <v>77</v>
      </c>
      <c r="D7" s="55" t="s">
        <v>14</v>
      </c>
      <c r="E7" s="55" t="s">
        <v>1067</v>
      </c>
      <c r="F7" s="114" t="s">
        <v>1058</v>
      </c>
      <c r="G7" s="115" t="s">
        <v>1059</v>
      </c>
      <c r="H7" s="116"/>
      <c r="I7" s="55" t="s">
        <v>1060</v>
      </c>
    </row>
    <row r="8">
      <c r="A8" s="87" t="s">
        <v>44</v>
      </c>
      <c r="B8" s="88" t="str">
        <f>iferror(vlookup(A8,Maps!$A$2:$B$111,2,false),"")</f>
        <v>Water Temple</v>
      </c>
      <c r="C8" s="89" t="str">
        <f>iferror(vlookup(A8,Maps!$A$2:$C$111,3,false),"")</f>
        <v>79</v>
      </c>
      <c r="D8" s="90" t="s">
        <v>14</v>
      </c>
      <c r="E8" s="90" t="s">
        <v>1068</v>
      </c>
      <c r="F8" s="91" t="s">
        <v>1058</v>
      </c>
      <c r="G8" s="92" t="s">
        <v>1059</v>
      </c>
      <c r="H8" s="93"/>
      <c r="I8" s="90" t="s">
        <v>1060</v>
      </c>
    </row>
    <row r="9">
      <c r="A9" s="94" t="s">
        <v>50</v>
      </c>
      <c r="B9" s="95" t="str">
        <f>iferror(vlookup(A9,Maps!$A$2:$B$111,2,false),"")</f>
        <v>Spirit Temple</v>
      </c>
      <c r="C9" s="96" t="str">
        <f>iferror(vlookup(A9,Maps!$A$2:$C$111,3,false),"")</f>
        <v>81</v>
      </c>
      <c r="D9" s="97" t="s">
        <v>14</v>
      </c>
      <c r="E9" s="97" t="s">
        <v>1069</v>
      </c>
      <c r="F9" s="98" t="s">
        <v>1058</v>
      </c>
      <c r="G9" s="99" t="s">
        <v>1059</v>
      </c>
      <c r="H9" s="100"/>
      <c r="I9" s="97" t="s">
        <v>1060</v>
      </c>
    </row>
    <row r="10">
      <c r="A10" s="117" t="s">
        <v>50</v>
      </c>
      <c r="B10" s="118" t="str">
        <f>iferror(vlookup(A10,Maps!$A$2:$B$111,2,false),"")</f>
        <v>Spirit Temple</v>
      </c>
      <c r="C10" s="119" t="str">
        <f>iferror(vlookup(A10,Maps!$A$2:$C$111,3,false),"")</f>
        <v>81</v>
      </c>
      <c r="D10" s="117" t="s">
        <v>1070</v>
      </c>
      <c r="E10" s="117" t="s">
        <v>1071</v>
      </c>
      <c r="F10" s="120" t="s">
        <v>1072</v>
      </c>
      <c r="G10" s="121" t="s">
        <v>1073</v>
      </c>
      <c r="H10" s="122"/>
      <c r="I10" s="117" t="s">
        <v>1074</v>
      </c>
    </row>
    <row r="11">
      <c r="A11" s="101" t="s">
        <v>50</v>
      </c>
      <c r="B11" s="102" t="str">
        <f>iferror(vlookup(A11,Maps!$A$2:$B$111,2,false),"")</f>
        <v>Spirit Temple</v>
      </c>
      <c r="C11" s="103" t="str">
        <f>iferror(vlookup(A11,Maps!$A$2:$C$111,3,false),"")</f>
        <v>81</v>
      </c>
      <c r="D11" s="101" t="s">
        <v>1075</v>
      </c>
      <c r="E11" s="101" t="s">
        <v>1076</v>
      </c>
      <c r="F11" s="123" t="s">
        <v>1077</v>
      </c>
      <c r="G11" s="106" t="s">
        <v>1073</v>
      </c>
      <c r="H11" s="105"/>
      <c r="I11" s="101" t="s">
        <v>1078</v>
      </c>
    </row>
    <row r="12">
      <c r="A12" s="124" t="s">
        <v>57</v>
      </c>
      <c r="B12" s="88" t="str">
        <f>iferror(vlookup(A12,Maps!$A$2:$B$111,2,false),"")</f>
        <v>Shadow Temple</v>
      </c>
      <c r="C12" s="89" t="str">
        <f>iferror(vlookup(A12,Maps!$A$2:$C$111,3,false),"")</f>
        <v>75</v>
      </c>
      <c r="D12" s="125" t="s">
        <v>14</v>
      </c>
      <c r="E12" s="125" t="s">
        <v>1079</v>
      </c>
      <c r="F12" s="126" t="s">
        <v>1058</v>
      </c>
      <c r="G12" s="127" t="s">
        <v>1059</v>
      </c>
      <c r="H12" s="128"/>
      <c r="I12" s="125" t="s">
        <v>1060</v>
      </c>
    </row>
    <row r="13">
      <c r="A13" s="94" t="s">
        <v>64</v>
      </c>
      <c r="B13" s="81" t="str">
        <f>iferror(vlookup(A13,Maps!$A$2:$B$111,2,false),"")</f>
        <v>Bottom of the Well</v>
      </c>
      <c r="C13" s="82" t="str">
        <f>iferror(vlookup(A13,Maps!$A$2:$C$111,3,false),"")</f>
        <v>74</v>
      </c>
      <c r="D13" s="97" t="s">
        <v>14</v>
      </c>
      <c r="E13" s="97" t="s">
        <v>1080</v>
      </c>
      <c r="F13" s="98" t="s">
        <v>1058</v>
      </c>
      <c r="G13" s="99" t="s">
        <v>1059</v>
      </c>
      <c r="H13" s="100"/>
      <c r="I13" s="97" t="s">
        <v>1060</v>
      </c>
    </row>
    <row r="14">
      <c r="A14" s="87" t="s">
        <v>71</v>
      </c>
      <c r="B14" s="129" t="str">
        <f>iferror(vlookup(A14,Maps!$A$2:$B$111,2,false),"")</f>
        <v>Ice Cavern</v>
      </c>
      <c r="C14" s="130" t="str">
        <f>iferror(vlookup(A14,Maps!$A$2:$C$111,3,false),"")</f>
        <v>86</v>
      </c>
      <c r="D14" s="90" t="s">
        <v>14</v>
      </c>
      <c r="E14" s="90" t="s">
        <v>1081</v>
      </c>
      <c r="F14" s="91" t="s">
        <v>1058</v>
      </c>
      <c r="G14" s="92" t="s">
        <v>1059</v>
      </c>
      <c r="H14" s="93"/>
      <c r="I14" s="90" t="s">
        <v>1060</v>
      </c>
    </row>
    <row r="15">
      <c r="A15" s="131" t="s">
        <v>71</v>
      </c>
      <c r="B15" s="132" t="str">
        <f>iferror(vlookup(A15,Maps!$A$2:$B$111,2,false),"")</f>
        <v>Ice Cavern</v>
      </c>
      <c r="C15" s="133" t="str">
        <f>iferror(vlookup(A15,Maps!$A$2:$C$111,3,false),"")</f>
        <v>86</v>
      </c>
      <c r="D15" s="134" t="s">
        <v>686</v>
      </c>
      <c r="E15" s="134" t="s">
        <v>1082</v>
      </c>
      <c r="F15" s="135" t="s">
        <v>1083</v>
      </c>
      <c r="G15" s="136" t="s">
        <v>1059</v>
      </c>
      <c r="H15" s="137"/>
      <c r="I15" s="134" t="s">
        <v>1084</v>
      </c>
    </row>
    <row r="16">
      <c r="A16" s="80" t="s">
        <v>77</v>
      </c>
      <c r="B16" s="81" t="str">
        <f>iferror(vlookup(A16,Maps!$A$2:$B$111,2,false),"")</f>
        <v>Ganon's Tower</v>
      </c>
      <c r="C16" s="82" t="str">
        <f>iferror(vlookup(A16,Maps!$A$2:$C$111,3,false),"")</f>
        <v>84</v>
      </c>
      <c r="D16" s="83" t="s">
        <v>14</v>
      </c>
      <c r="E16" s="83" t="s">
        <v>1085</v>
      </c>
      <c r="F16" s="84" t="s">
        <v>1058</v>
      </c>
      <c r="G16" s="85" t="s">
        <v>1059</v>
      </c>
      <c r="H16" s="86"/>
      <c r="I16" s="83" t="s">
        <v>1060</v>
      </c>
    </row>
    <row r="17">
      <c r="A17" s="124" t="s">
        <v>84</v>
      </c>
      <c r="B17" s="88" t="str">
        <f>iferror(vlookup(A17,Maps!$A$2:$B$111,2,false),"")</f>
        <v>Gerudo Training Ground</v>
      </c>
      <c r="C17" s="89" t="str">
        <f>iferror(vlookup(A17,Maps!$A$2:$C$111,3,false),"")</f>
        <v>65</v>
      </c>
      <c r="D17" s="125" t="s">
        <v>14</v>
      </c>
      <c r="E17" s="125" t="s">
        <v>1086</v>
      </c>
      <c r="F17" s="126" t="s">
        <v>1058</v>
      </c>
      <c r="G17" s="127" t="s">
        <v>1059</v>
      </c>
      <c r="H17" s="128"/>
      <c r="I17" s="125" t="s">
        <v>1060</v>
      </c>
    </row>
    <row r="18">
      <c r="A18" s="113" t="s">
        <v>91</v>
      </c>
      <c r="B18" s="81" t="str">
        <f>iferror(vlookup(A18,Maps!$A$2:$B$111,2,false),"")</f>
        <v>Thieves' Hideout</v>
      </c>
      <c r="C18" s="82" t="str">
        <f>iferror(vlookup(A18,Maps!$A$2:$C$111,3,false),"")</f>
        <v>95 - 100</v>
      </c>
      <c r="D18" s="55" t="s">
        <v>14</v>
      </c>
      <c r="E18" s="55" t="s">
        <v>1087</v>
      </c>
      <c r="F18" s="114" t="s">
        <v>1058</v>
      </c>
      <c r="G18" s="115" t="s">
        <v>1059</v>
      </c>
      <c r="H18" s="116"/>
      <c r="I18" s="55" t="s">
        <v>1060</v>
      </c>
    </row>
    <row r="19">
      <c r="A19" s="124" t="s">
        <v>98</v>
      </c>
      <c r="B19" s="88" t="str">
        <f>iferror(vlookup(A19,Maps!$A$2:$B$111,2,false),"")</f>
        <v>Inside Ganon's Castle</v>
      </c>
      <c r="C19" s="89" t="str">
        <f>iferror(vlookup(A19,Maps!$A$2:$C$111,3,false),"")</f>
        <v>88</v>
      </c>
      <c r="D19" s="125" t="s">
        <v>14</v>
      </c>
      <c r="E19" s="125" t="s">
        <v>1088</v>
      </c>
      <c r="F19" s="126" t="s">
        <v>1058</v>
      </c>
      <c r="G19" s="127" t="s">
        <v>1059</v>
      </c>
      <c r="H19" s="128"/>
      <c r="I19" s="125" t="s">
        <v>1060</v>
      </c>
    </row>
    <row r="20">
      <c r="A20" s="113" t="s">
        <v>105</v>
      </c>
      <c r="B20" s="81" t="str">
        <f>iferror(vlookup(A20,Maps!$A$2:$B$111,2,false),"")</f>
        <v>Ganon's Tower (Collapsing)</v>
      </c>
      <c r="C20" s="82" t="str">
        <f>iferror(vlookup(A20,Maps!$A$2:$C$111,3,false),"")</f>
        <v>90 - 93</v>
      </c>
      <c r="D20" s="55" t="s">
        <v>14</v>
      </c>
      <c r="E20" s="55" t="s">
        <v>1089</v>
      </c>
      <c r="F20" s="114" t="s">
        <v>1058</v>
      </c>
      <c r="G20" s="115" t="s">
        <v>1059</v>
      </c>
      <c r="H20" s="116"/>
      <c r="I20" s="55" t="s">
        <v>1060</v>
      </c>
    </row>
    <row r="21">
      <c r="A21" s="124" t="s">
        <v>112</v>
      </c>
      <c r="B21" s="88" t="str">
        <f>iferror(vlookup(A21,Maps!$A$2:$B$111,2,false),"")</f>
        <v>Inside Ganon's Castle (Collapsing)</v>
      </c>
      <c r="C21" s="89" t="str">
        <f>iferror(vlookup(A21,Maps!$A$2:$C$111,3,false),"")</f>
        <v>94</v>
      </c>
      <c r="D21" s="125" t="s">
        <v>14</v>
      </c>
      <c r="E21" s="125" t="s">
        <v>1090</v>
      </c>
      <c r="F21" s="126" t="s">
        <v>1058</v>
      </c>
      <c r="G21" s="127" t="s">
        <v>1059</v>
      </c>
      <c r="H21" s="128"/>
      <c r="I21" s="125" t="s">
        <v>1060</v>
      </c>
    </row>
    <row r="22">
      <c r="A22" s="113" t="s">
        <v>119</v>
      </c>
      <c r="B22" s="81" t="str">
        <f>iferror(vlookup(A22,Maps!$A$2:$B$111,2,false),"")</f>
        <v>Treasure Box Shop</v>
      </c>
      <c r="C22" s="82" t="str">
        <f>iferror(vlookup(A22,Maps!$A$2:$C$111,3,false),"")</f>
        <v>38</v>
      </c>
      <c r="D22" s="55" t="s">
        <v>14</v>
      </c>
      <c r="E22" s="55" t="s">
        <v>1091</v>
      </c>
      <c r="F22" s="114" t="s">
        <v>1058</v>
      </c>
      <c r="G22" s="115" t="s">
        <v>1059</v>
      </c>
      <c r="H22" s="116"/>
      <c r="I22" s="55" t="s">
        <v>1060</v>
      </c>
    </row>
    <row r="23">
      <c r="A23" s="124" t="s">
        <v>125</v>
      </c>
      <c r="B23" s="88" t="str">
        <f>iferror(vlookup(A23,Maps!$A$2:$B$111,2,false),"")</f>
        <v>Gohma's Lair</v>
      </c>
      <c r="C23" s="89" t="str">
        <f>iferror(vlookup(A23,Maps!$A$2:$C$111,3,false),"")</f>
        <v>67</v>
      </c>
      <c r="D23" s="125" t="s">
        <v>14</v>
      </c>
      <c r="E23" s="125" t="s">
        <v>1092</v>
      </c>
      <c r="F23" s="126" t="s">
        <v>1058</v>
      </c>
      <c r="G23" s="127" t="s">
        <v>1059</v>
      </c>
      <c r="H23" s="128"/>
      <c r="I23" s="125" t="s">
        <v>1060</v>
      </c>
    </row>
    <row r="24">
      <c r="A24" s="113" t="s">
        <v>132</v>
      </c>
      <c r="B24" s="81" t="str">
        <f>iferror(vlookup(A24,Maps!$A$2:$B$111,2,false),"")</f>
        <v>King Dodongo's Lair</v>
      </c>
      <c r="C24" s="82" t="str">
        <f>iferror(vlookup(A24,Maps!$A$2:$C$111,3,false),"")</f>
        <v>69</v>
      </c>
      <c r="D24" s="55" t="s">
        <v>14</v>
      </c>
      <c r="E24" s="55" t="s">
        <v>1093</v>
      </c>
      <c r="F24" s="114" t="s">
        <v>1058</v>
      </c>
      <c r="G24" s="115" t="s">
        <v>1059</v>
      </c>
      <c r="H24" s="116"/>
      <c r="I24" s="55" t="s">
        <v>1060</v>
      </c>
    </row>
    <row r="25">
      <c r="A25" s="124" t="s">
        <v>139</v>
      </c>
      <c r="B25" s="88" t="str">
        <f>iferror(vlookup(A25,Maps!$A$2:$B$111,2,false),"")</f>
        <v>Barinade's Lair</v>
      </c>
      <c r="C25" s="89" t="str">
        <f>iferror(vlookup(A25,Maps!$A$2:$C$111,3,false),"")</f>
        <v>71</v>
      </c>
      <c r="D25" s="125" t="s">
        <v>14</v>
      </c>
      <c r="E25" s="125" t="s">
        <v>1094</v>
      </c>
      <c r="F25" s="126" t="s">
        <v>1058</v>
      </c>
      <c r="G25" s="127" t="s">
        <v>1059</v>
      </c>
      <c r="H25" s="128"/>
      <c r="I25" s="125" t="s">
        <v>1060</v>
      </c>
    </row>
    <row r="26">
      <c r="A26" s="113" t="s">
        <v>146</v>
      </c>
      <c r="B26" s="81" t="str">
        <f>iferror(vlookup(A26,Maps!$A$2:$B$111,2,false),"")</f>
        <v>Phantom Ganon's Lair</v>
      </c>
      <c r="C26" s="82" t="str">
        <f>iferror(vlookup(A26,Maps!$A$2:$C$111,3,false),"")</f>
        <v>73</v>
      </c>
      <c r="D26" s="55" t="s">
        <v>14</v>
      </c>
      <c r="E26" s="55" t="s">
        <v>1095</v>
      </c>
      <c r="F26" s="114" t="s">
        <v>1058</v>
      </c>
      <c r="G26" s="115" t="s">
        <v>1059</v>
      </c>
      <c r="H26" s="116"/>
      <c r="I26" s="55" t="s">
        <v>1060</v>
      </c>
    </row>
    <row r="27">
      <c r="A27" s="124" t="s">
        <v>154</v>
      </c>
      <c r="B27" s="88" t="str">
        <f>iferror(vlookup(A27,Maps!$A$2:$B$111,2,false),"")</f>
        <v>Volvagia's Lair</v>
      </c>
      <c r="C27" s="89" t="str">
        <f>iferror(vlookup(A27,Maps!$A$2:$C$111,3,false),"")</f>
        <v>78</v>
      </c>
      <c r="D27" s="125" t="s">
        <v>14</v>
      </c>
      <c r="E27" s="125" t="s">
        <v>1096</v>
      </c>
      <c r="F27" s="126" t="s">
        <v>1058</v>
      </c>
      <c r="G27" s="127" t="s">
        <v>1059</v>
      </c>
      <c r="H27" s="128"/>
      <c r="I27" s="125" t="s">
        <v>1060</v>
      </c>
    </row>
    <row r="28">
      <c r="A28" s="94" t="s">
        <v>163</v>
      </c>
      <c r="B28" s="81" t="str">
        <f>iferror(vlookup(A28,Maps!$A$2:$B$111,2,false),"")</f>
        <v>Morpha's Lair</v>
      </c>
      <c r="C28" s="82" t="str">
        <f>iferror(vlookup(A28,Maps!$A$2:$C$111,3,false),"")</f>
        <v>80</v>
      </c>
      <c r="D28" s="97" t="s">
        <v>14</v>
      </c>
      <c r="E28" s="97" t="s">
        <v>1097</v>
      </c>
      <c r="F28" s="98" t="s">
        <v>1058</v>
      </c>
      <c r="G28" s="99" t="s">
        <v>1059</v>
      </c>
      <c r="H28" s="100"/>
      <c r="I28" s="97" t="s">
        <v>1060</v>
      </c>
    </row>
    <row r="29">
      <c r="A29" s="87" t="s">
        <v>172</v>
      </c>
      <c r="B29" s="129" t="str">
        <f>iferror(vlookup(A29,Maps!$A$2:$B$111,2,false),"")</f>
        <v>Twinrova's Lair &amp; Nabooru's Mini-Boss Room</v>
      </c>
      <c r="C29" s="130" t="str">
        <f>iferror(vlookup(A29,Maps!$A$2:$C$111,3,false),"")</f>
        <v>82, 83</v>
      </c>
      <c r="D29" s="90" t="s">
        <v>14</v>
      </c>
      <c r="E29" s="90" t="s">
        <v>1098</v>
      </c>
      <c r="F29" s="91" t="s">
        <v>1058</v>
      </c>
      <c r="G29" s="92" t="s">
        <v>1059</v>
      </c>
      <c r="H29" s="93"/>
      <c r="I29" s="90" t="s">
        <v>1060</v>
      </c>
    </row>
    <row r="30">
      <c r="A30" s="138" t="s">
        <v>172</v>
      </c>
      <c r="B30" s="139" t="str">
        <f>iferror(vlookup(A30,Maps!$A$2:$B$111,2,false),"")</f>
        <v>Twinrova's Lair &amp; Nabooru's Mini-Boss Room</v>
      </c>
      <c r="C30" s="140" t="str">
        <f>iferror(vlookup(A30,Maps!$A$2:$C$111,3,false),"")</f>
        <v>82, 83</v>
      </c>
      <c r="D30" s="141" t="s">
        <v>686</v>
      </c>
      <c r="E30" s="141" t="s">
        <v>1099</v>
      </c>
      <c r="F30" s="142" t="s">
        <v>1100</v>
      </c>
      <c r="G30" s="143" t="s">
        <v>1059</v>
      </c>
      <c r="H30" s="142"/>
      <c r="I30" s="141" t="s">
        <v>1101</v>
      </c>
    </row>
    <row r="31">
      <c r="A31" s="138" t="s">
        <v>172</v>
      </c>
      <c r="B31" s="139" t="str">
        <f>iferror(vlookup(A31,Maps!$A$2:$B$111,2,false),"")</f>
        <v>Twinrova's Lair &amp; Nabooru's Mini-Boss Room</v>
      </c>
      <c r="C31" s="140" t="str">
        <f>iferror(vlookup(A31,Maps!$A$2:$C$111,3,false),"")</f>
        <v>82, 83</v>
      </c>
      <c r="D31" s="141" t="s">
        <v>688</v>
      </c>
      <c r="E31" s="141" t="s">
        <v>1102</v>
      </c>
      <c r="F31" s="142" t="s">
        <v>1103</v>
      </c>
      <c r="G31" s="143" t="s">
        <v>1059</v>
      </c>
      <c r="H31" s="144"/>
      <c r="I31" s="141" t="s">
        <v>1104</v>
      </c>
    </row>
    <row r="32">
      <c r="A32" s="131" t="s">
        <v>172</v>
      </c>
      <c r="B32" s="132" t="str">
        <f>iferror(vlookup(A32,Maps!$A$2:$B$111,2,false),"")</f>
        <v>Twinrova's Lair &amp; Nabooru's Mini-Boss Room</v>
      </c>
      <c r="C32" s="133" t="str">
        <f>iferror(vlookup(A32,Maps!$A$2:$C$111,3,false),"")</f>
        <v>82, 83</v>
      </c>
      <c r="D32" s="134" t="s">
        <v>690</v>
      </c>
      <c r="E32" s="134" t="s">
        <v>1105</v>
      </c>
      <c r="F32" s="135" t="s">
        <v>1106</v>
      </c>
      <c r="G32" s="136" t="s">
        <v>1059</v>
      </c>
      <c r="H32" s="135"/>
      <c r="I32" s="134" t="s">
        <v>1107</v>
      </c>
    </row>
    <row r="33">
      <c r="A33" s="80" t="s">
        <v>179</v>
      </c>
      <c r="B33" s="81" t="str">
        <f>iferror(vlookup(A33,Maps!$A$2:$B$111,2,false),"")</f>
        <v>Bongo Bongo's Lair</v>
      </c>
      <c r="C33" s="82" t="str">
        <f>iferror(vlookup(A33,Maps!$A$2:$C$111,3,false),"")</f>
        <v>76</v>
      </c>
      <c r="D33" s="83" t="s">
        <v>14</v>
      </c>
      <c r="E33" s="83" t="s">
        <v>1108</v>
      </c>
      <c r="F33" s="84" t="s">
        <v>1058</v>
      </c>
      <c r="G33" s="85" t="s">
        <v>1059</v>
      </c>
      <c r="H33" s="86"/>
      <c r="I33" s="83" t="s">
        <v>1060</v>
      </c>
    </row>
    <row r="34">
      <c r="A34" s="124" t="s">
        <v>186</v>
      </c>
      <c r="B34" s="88" t="str">
        <f>iferror(vlookup(A34,Maps!$A$2:$B$111,2,false),"")</f>
        <v>Ganondorf's Lair</v>
      </c>
      <c r="C34" s="89" t="str">
        <f>iferror(vlookup(A34,Maps!$A$2:$C$111,3,false),"")</f>
        <v>85</v>
      </c>
      <c r="D34" s="125" t="s">
        <v>14</v>
      </c>
      <c r="E34" s="125" t="s">
        <v>1109</v>
      </c>
      <c r="F34" s="126" t="s">
        <v>1058</v>
      </c>
      <c r="G34" s="127" t="s">
        <v>1059</v>
      </c>
      <c r="H34" s="128"/>
      <c r="I34" s="125" t="s">
        <v>1060</v>
      </c>
    </row>
    <row r="35">
      <c r="A35" s="113" t="s">
        <v>194</v>
      </c>
      <c r="B35" s="81" t="str">
        <f>iferror(vlookup(A35,Maps!$A$2:$B$111,2,false),"")</f>
        <v>Ganon's Tower Exterior (Collapsing)</v>
      </c>
      <c r="C35" s="82" t="str">
        <f>iferror(vlookup(A35,Maps!$A$2:$C$111,3,false),"")</f>
        <v>89</v>
      </c>
      <c r="D35" s="55" t="s">
        <v>14</v>
      </c>
      <c r="E35" s="55" t="s">
        <v>1110</v>
      </c>
      <c r="F35" s="114" t="s">
        <v>1058</v>
      </c>
      <c r="G35" s="115" t="s">
        <v>1059</v>
      </c>
      <c r="H35" s="116"/>
      <c r="I35" s="55" t="s">
        <v>1060</v>
      </c>
    </row>
    <row r="36">
      <c r="A36" s="124" t="s">
        <v>202</v>
      </c>
      <c r="B36" s="88" t="str">
        <f>iferror(vlookup(A36,Maps!$A$2:$B$111,2,false),"")</f>
        <v>Market Entrance (Child - Day)</v>
      </c>
      <c r="C36" s="89" t="str">
        <f>iferror(vlookup(A36,Maps!$A$2:$C$111,3,false),"")</f>
        <v>40</v>
      </c>
      <c r="D36" s="125" t="s">
        <v>14</v>
      </c>
      <c r="E36" s="125" t="s">
        <v>1111</v>
      </c>
      <c r="F36" s="126" t="s">
        <v>1058</v>
      </c>
      <c r="G36" s="127" t="s">
        <v>1059</v>
      </c>
      <c r="H36" s="128"/>
      <c r="I36" s="125" t="s">
        <v>1060</v>
      </c>
    </row>
    <row r="37">
      <c r="A37" s="113" t="s">
        <v>209</v>
      </c>
      <c r="B37" s="81" t="str">
        <f>iferror(vlookup(A37,Maps!$A$2:$B$111,2,false),"")</f>
        <v>Market Entrance (Child - Night)</v>
      </c>
      <c r="C37" s="82" t="str">
        <f>iferror(vlookup(A37,Maps!$A$2:$C$111,3,false),"")</f>
        <v>40</v>
      </c>
      <c r="D37" s="55" t="s">
        <v>14</v>
      </c>
      <c r="E37" s="55" t="s">
        <v>1112</v>
      </c>
      <c r="F37" s="114" t="s">
        <v>1058</v>
      </c>
      <c r="G37" s="115" t="s">
        <v>1059</v>
      </c>
      <c r="H37" s="116"/>
      <c r="I37" s="55" t="s">
        <v>1060</v>
      </c>
    </row>
    <row r="38">
      <c r="A38" s="124" t="s">
        <v>216</v>
      </c>
      <c r="B38" s="88" t="str">
        <f>iferror(vlookup(A38,Maps!$A$2:$B$111,2,false),"")</f>
        <v>Market Entrance (Ruins)</v>
      </c>
      <c r="C38" s="89" t="str">
        <f>iferror(vlookup(A38,Maps!$A$2:$C$111,3,false),"")</f>
        <v>40</v>
      </c>
      <c r="D38" s="125" t="s">
        <v>14</v>
      </c>
      <c r="E38" s="125" t="s">
        <v>1113</v>
      </c>
      <c r="F38" s="126" t="s">
        <v>1058</v>
      </c>
      <c r="G38" s="127" t="s">
        <v>1059</v>
      </c>
      <c r="H38" s="128"/>
      <c r="I38" s="125" t="s">
        <v>1060</v>
      </c>
    </row>
    <row r="39">
      <c r="A39" s="113" t="s">
        <v>223</v>
      </c>
      <c r="B39" s="81" t="str">
        <f>iferror(vlookup(A39,Maps!$A$2:$B$111,2,false),"")</f>
        <v>Back Alley (Child - Day)</v>
      </c>
      <c r="C39" s="82" t="str">
        <f>iferror(vlookup(A39,Maps!$A$2:$C$111,3,false),"")</f>
        <v>42</v>
      </c>
      <c r="D39" s="55" t="s">
        <v>14</v>
      </c>
      <c r="E39" s="55" t="s">
        <v>1114</v>
      </c>
      <c r="F39" s="114" t="s">
        <v>1058</v>
      </c>
      <c r="G39" s="115" t="s">
        <v>1059</v>
      </c>
      <c r="H39" s="116"/>
      <c r="I39" s="55" t="s">
        <v>1060</v>
      </c>
    </row>
    <row r="40">
      <c r="A40" s="124" t="s">
        <v>230</v>
      </c>
      <c r="B40" s="88" t="str">
        <f>iferror(vlookup(A40,Maps!$A$2:$B$111,2,false),"")</f>
        <v>Back Alley (Child - Night)</v>
      </c>
      <c r="C40" s="89" t="str">
        <f>iferror(vlookup(A40,Maps!$A$2:$C$111,3,false),"")</f>
        <v>42</v>
      </c>
      <c r="D40" s="125" t="s">
        <v>14</v>
      </c>
      <c r="E40" s="125" t="s">
        <v>1115</v>
      </c>
      <c r="F40" s="126" t="s">
        <v>1058</v>
      </c>
      <c r="G40" s="127" t="s">
        <v>1059</v>
      </c>
      <c r="H40" s="128"/>
      <c r="I40" s="125" t="s">
        <v>1060</v>
      </c>
    </row>
    <row r="41">
      <c r="A41" s="113" t="s">
        <v>236</v>
      </c>
      <c r="B41" s="81" t="str">
        <f>iferror(vlookup(A41,Maps!$A$2:$B$111,2,false),"")</f>
        <v>Market (Child - Day)</v>
      </c>
      <c r="C41" s="82" t="str">
        <f>iferror(vlookup(A41,Maps!$A$2:$C$111,3,false),"")</f>
        <v>41</v>
      </c>
      <c r="D41" s="55" t="s">
        <v>14</v>
      </c>
      <c r="E41" s="55" t="s">
        <v>1116</v>
      </c>
      <c r="F41" s="114" t="s">
        <v>1058</v>
      </c>
      <c r="G41" s="115" t="s">
        <v>1059</v>
      </c>
      <c r="H41" s="116"/>
      <c r="I41" s="55" t="s">
        <v>1060</v>
      </c>
    </row>
    <row r="42">
      <c r="A42" s="124" t="s">
        <v>244</v>
      </c>
      <c r="B42" s="88" t="str">
        <f>iferror(vlookup(A42,Maps!$A$2:$B$111,2,false),"")</f>
        <v>Market (Child - Night)</v>
      </c>
      <c r="C42" s="89" t="str">
        <f>iferror(vlookup(A42,Maps!$A$2:$C$111,3,false),"")</f>
        <v>41</v>
      </c>
      <c r="D42" s="125" t="s">
        <v>14</v>
      </c>
      <c r="E42" s="125" t="s">
        <v>1117</v>
      </c>
      <c r="F42" s="126" t="s">
        <v>1058</v>
      </c>
      <c r="G42" s="127" t="s">
        <v>1059</v>
      </c>
      <c r="H42" s="128"/>
      <c r="I42" s="125" t="s">
        <v>1060</v>
      </c>
    </row>
    <row r="43">
      <c r="A43" s="113" t="s">
        <v>249</v>
      </c>
      <c r="B43" s="81" t="str">
        <f>iferror(vlookup(A43,Maps!$A$2:$B$111,2,false),"")</f>
        <v>Market (Ruins)</v>
      </c>
      <c r="C43" s="82" t="str">
        <f>iferror(vlookup(A43,Maps!$A$2:$C$111,3,false),"")</f>
        <v>41</v>
      </c>
      <c r="D43" s="55" t="s">
        <v>14</v>
      </c>
      <c r="E43" s="55" t="s">
        <v>1118</v>
      </c>
      <c r="F43" s="114" t="s">
        <v>1058</v>
      </c>
      <c r="G43" s="115" t="s">
        <v>1059</v>
      </c>
      <c r="H43" s="116"/>
      <c r="I43" s="55" t="s">
        <v>1060</v>
      </c>
    </row>
    <row r="44">
      <c r="A44" s="124" t="s">
        <v>254</v>
      </c>
      <c r="B44" s="88" t="str">
        <f>iferror(vlookup(A44,Maps!$A$2:$B$111,2,false),"")</f>
        <v>Temple of Time Exterior (Child - Day)</v>
      </c>
      <c r="C44" s="89" t="str">
        <f>iferror(vlookup(A44,Maps!$A$2:$C$111,3,false),"")</f>
        <v>43</v>
      </c>
      <c r="D44" s="125" t="s">
        <v>14</v>
      </c>
      <c r="E44" s="125" t="s">
        <v>1119</v>
      </c>
      <c r="F44" s="126" t="s">
        <v>1058</v>
      </c>
      <c r="G44" s="127" t="s">
        <v>1059</v>
      </c>
      <c r="H44" s="128"/>
      <c r="I44" s="125" t="s">
        <v>1060</v>
      </c>
    </row>
    <row r="45">
      <c r="A45" s="113" t="s">
        <v>261</v>
      </c>
      <c r="B45" s="81" t="str">
        <f>iferror(vlookup(A45,Maps!$A$2:$B$111,2,false),"")</f>
        <v>Temple of Time Exterior (Child - Night)</v>
      </c>
      <c r="C45" s="82" t="str">
        <f>iferror(vlookup(A45,Maps!$A$2:$C$111,3,false),"")</f>
        <v>43</v>
      </c>
      <c r="D45" s="55" t="s">
        <v>14</v>
      </c>
      <c r="E45" s="55" t="s">
        <v>1120</v>
      </c>
      <c r="F45" s="114" t="s">
        <v>1058</v>
      </c>
      <c r="G45" s="115" t="s">
        <v>1059</v>
      </c>
      <c r="H45" s="116"/>
      <c r="I45" s="55" t="s">
        <v>1060</v>
      </c>
    </row>
    <row r="46">
      <c r="A46" s="124" t="s">
        <v>268</v>
      </c>
      <c r="B46" s="88" t="str">
        <f>iferror(vlookup(A46,Maps!$A$2:$B$111,2,false),"")</f>
        <v>Temple of Time Exterior (Ruins)</v>
      </c>
      <c r="C46" s="89" t="str">
        <f>iferror(vlookup(A46,Maps!$A$2:$C$111,3,false),"")</f>
        <v>43</v>
      </c>
      <c r="D46" s="125" t="s">
        <v>14</v>
      </c>
      <c r="E46" s="125" t="s">
        <v>1121</v>
      </c>
      <c r="F46" s="126" t="s">
        <v>1058</v>
      </c>
      <c r="G46" s="127" t="s">
        <v>1059</v>
      </c>
      <c r="H46" s="128"/>
      <c r="I46" s="125" t="s">
        <v>1060</v>
      </c>
    </row>
    <row r="47">
      <c r="A47" s="113" t="s">
        <v>276</v>
      </c>
      <c r="B47" s="81" t="str">
        <f>iferror(vlookup(A47,Maps!$A$2:$B$111,2,false),"")</f>
        <v>Know-It-All Brothers' House</v>
      </c>
      <c r="C47" s="82" t="str">
        <f>iferror(vlookup(A47,Maps!$A$2:$C$111,3,false),"")</f>
        <v>47</v>
      </c>
      <c r="D47" s="55" t="s">
        <v>14</v>
      </c>
      <c r="E47" s="55" t="s">
        <v>1122</v>
      </c>
      <c r="F47" s="114" t="s">
        <v>1058</v>
      </c>
      <c r="G47" s="115" t="s">
        <v>1059</v>
      </c>
      <c r="H47" s="116"/>
      <c r="I47" s="55" t="s">
        <v>1060</v>
      </c>
    </row>
    <row r="48">
      <c r="A48" s="124" t="s">
        <v>283</v>
      </c>
      <c r="B48" s="88" t="str">
        <f>iferror(vlookup(A48,Maps!$A$2:$B$111,2,false),"")</f>
        <v>House of Twins</v>
      </c>
      <c r="C48" s="89" t="str">
        <f>iferror(vlookup(A48,Maps!$A$2:$C$111,3,false),"")</f>
        <v>48</v>
      </c>
      <c r="D48" s="125" t="s">
        <v>14</v>
      </c>
      <c r="E48" s="125" t="s">
        <v>1123</v>
      </c>
      <c r="F48" s="126" t="s">
        <v>1058</v>
      </c>
      <c r="G48" s="127" t="s">
        <v>1059</v>
      </c>
      <c r="H48" s="128"/>
      <c r="I48" s="125" t="s">
        <v>1060</v>
      </c>
    </row>
    <row r="49">
      <c r="A49" s="113" t="s">
        <v>290</v>
      </c>
      <c r="B49" s="81" t="str">
        <f>iferror(vlookup(A49,Maps!$A$2:$B$111,2,false),"")</f>
        <v>Mido's House</v>
      </c>
      <c r="C49" s="82" t="str">
        <f>iferror(vlookup(A49,Maps!$A$2:$C$111,3,false),"")</f>
        <v>49</v>
      </c>
      <c r="D49" s="55" t="s">
        <v>14</v>
      </c>
      <c r="E49" s="55" t="s">
        <v>1124</v>
      </c>
      <c r="F49" s="114" t="s">
        <v>1058</v>
      </c>
      <c r="G49" s="115" t="s">
        <v>1059</v>
      </c>
      <c r="H49" s="116"/>
      <c r="I49" s="55" t="s">
        <v>1060</v>
      </c>
    </row>
    <row r="50">
      <c r="A50" s="124" t="s">
        <v>296</v>
      </c>
      <c r="B50" s="88" t="str">
        <f>iferror(vlookup(A50,Maps!$A$2:$B$111,2,false),"")</f>
        <v>Saria's House</v>
      </c>
      <c r="C50" s="89" t="str">
        <f>iferror(vlookup(A50,Maps!$A$2:$C$111,3,false),"")</f>
        <v>50</v>
      </c>
      <c r="D50" s="125" t="s">
        <v>14</v>
      </c>
      <c r="E50" s="125" t="s">
        <v>1125</v>
      </c>
      <c r="F50" s="126" t="s">
        <v>1058</v>
      </c>
      <c r="G50" s="127" t="s">
        <v>1059</v>
      </c>
      <c r="H50" s="128"/>
      <c r="I50" s="125" t="s">
        <v>1060</v>
      </c>
    </row>
    <row r="51">
      <c r="A51" s="113" t="s">
        <v>302</v>
      </c>
      <c r="B51" s="81" t="str">
        <f>iferror(vlookup(A51,Maps!$A$2:$B$111,2,false),"")</f>
        <v>Carpenter Boss's House</v>
      </c>
      <c r="C51" s="82" t="str">
        <f>iferror(vlookup(A51,Maps!$A$2:$C$111,3,false),"")</f>
        <v>45</v>
      </c>
      <c r="D51" s="55" t="s">
        <v>14</v>
      </c>
      <c r="E51" s="55" t="s">
        <v>1126</v>
      </c>
      <c r="F51" s="114" t="s">
        <v>1058</v>
      </c>
      <c r="G51" s="115" t="s">
        <v>1059</v>
      </c>
      <c r="H51" s="116"/>
      <c r="I51" s="55" t="s">
        <v>1060</v>
      </c>
    </row>
    <row r="52">
      <c r="A52" s="124" t="s">
        <v>309</v>
      </c>
      <c r="B52" s="88" t="str">
        <f>iferror(vlookup(A52,Maps!$A$2:$B$111,2,false),"")</f>
        <v>Back Alley House (Man in Green)</v>
      </c>
      <c r="C52" s="89" t="str">
        <f>iferror(vlookup(A52,Maps!$A$2:$C$111,3,false),"")</f>
        <v>46</v>
      </c>
      <c r="D52" s="125" t="s">
        <v>14</v>
      </c>
      <c r="E52" s="125" t="s">
        <v>1127</v>
      </c>
      <c r="F52" s="126" t="s">
        <v>1058</v>
      </c>
      <c r="G52" s="127" t="s">
        <v>1059</v>
      </c>
      <c r="H52" s="128"/>
      <c r="I52" s="125" t="s">
        <v>1060</v>
      </c>
    </row>
    <row r="53">
      <c r="A53" s="113" t="s">
        <v>315</v>
      </c>
      <c r="B53" s="81" t="str">
        <f>iferror(vlookup(A53,Maps!$A$2:$B$111,2,false),"")</f>
        <v>Bazaar</v>
      </c>
      <c r="C53" s="82" t="str">
        <f>iferror(vlookup(A53,Maps!$A$2:$C$111,3,false),"")</f>
        <v>57</v>
      </c>
      <c r="D53" s="55" t="s">
        <v>14</v>
      </c>
      <c r="E53" s="55" t="s">
        <v>1128</v>
      </c>
      <c r="F53" s="114" t="s">
        <v>1058</v>
      </c>
      <c r="G53" s="115" t="s">
        <v>1059</v>
      </c>
      <c r="H53" s="116"/>
      <c r="I53" s="55" t="s">
        <v>1060</v>
      </c>
    </row>
    <row r="54">
      <c r="A54" s="124" t="s">
        <v>321</v>
      </c>
      <c r="B54" s="88" t="str">
        <f>iferror(vlookup(A54,Maps!$A$2:$B$111,2,false),"")</f>
        <v>Kokiri Shop</v>
      </c>
      <c r="C54" s="89" t="str">
        <f>iferror(vlookup(A54,Maps!$A$2:$C$111,3,false),"")</f>
        <v>58</v>
      </c>
      <c r="D54" s="125" t="s">
        <v>14</v>
      </c>
      <c r="E54" s="125" t="s">
        <v>1129</v>
      </c>
      <c r="F54" s="126" t="s">
        <v>1058</v>
      </c>
      <c r="G54" s="127" t="s">
        <v>1059</v>
      </c>
      <c r="H54" s="128"/>
      <c r="I54" s="125" t="s">
        <v>1060</v>
      </c>
    </row>
    <row r="55">
      <c r="A55" s="113" t="s">
        <v>326</v>
      </c>
      <c r="B55" s="81" t="str">
        <f>iferror(vlookup(A55,Maps!$A$2:$B$111,2,false),"")</f>
        <v>Goron Shop</v>
      </c>
      <c r="C55" s="82" t="str">
        <f>iferror(vlookup(A55,Maps!$A$2:$C$111,3,false),"")</f>
        <v>59</v>
      </c>
      <c r="D55" s="55" t="s">
        <v>14</v>
      </c>
      <c r="E55" s="55" t="s">
        <v>1130</v>
      </c>
      <c r="F55" s="114" t="s">
        <v>1058</v>
      </c>
      <c r="G55" s="115" t="s">
        <v>1059</v>
      </c>
      <c r="H55" s="116"/>
      <c r="I55" s="55" t="s">
        <v>1060</v>
      </c>
    </row>
    <row r="56">
      <c r="A56" s="124" t="s">
        <v>332</v>
      </c>
      <c r="B56" s="88" t="str">
        <f>iferror(vlookup(A56,Maps!$A$2:$B$111,2,false),"")</f>
        <v>Zora Shop</v>
      </c>
      <c r="C56" s="89" t="str">
        <f>iferror(vlookup(A56,Maps!$A$2:$C$111,3,false),"")</f>
        <v>60</v>
      </c>
      <c r="D56" s="125" t="s">
        <v>14</v>
      </c>
      <c r="E56" s="125" t="s">
        <v>1131</v>
      </c>
      <c r="F56" s="126" t="s">
        <v>1058</v>
      </c>
      <c r="G56" s="127" t="s">
        <v>1059</v>
      </c>
      <c r="H56" s="128"/>
      <c r="I56" s="125" t="s">
        <v>1060</v>
      </c>
    </row>
    <row r="57">
      <c r="A57" s="113" t="s">
        <v>338</v>
      </c>
      <c r="B57" s="81" t="str">
        <f>iferror(vlookup(A57,Maps!$A$2:$B$111,2,false),"")</f>
        <v>Kakariko Potion Shop</v>
      </c>
      <c r="C57" s="82" t="str">
        <f>iferror(vlookup(A57,Maps!$A$2:$C$111,3,false),"")</f>
        <v>61</v>
      </c>
      <c r="D57" s="55" t="s">
        <v>14</v>
      </c>
      <c r="E57" s="55" t="s">
        <v>1132</v>
      </c>
      <c r="F57" s="114" t="s">
        <v>1058</v>
      </c>
      <c r="G57" s="115" t="s">
        <v>1059</v>
      </c>
      <c r="H57" s="116"/>
      <c r="I57" s="55" t="s">
        <v>1060</v>
      </c>
    </row>
    <row r="58">
      <c r="A58" s="124" t="s">
        <v>344</v>
      </c>
      <c r="B58" s="88" t="str">
        <f>iferror(vlookup(A58,Maps!$A$2:$B$111,2,false),"")</f>
        <v>Market Potion Shop</v>
      </c>
      <c r="C58" s="89" t="str">
        <f>iferror(vlookup(A58,Maps!$A$2:$C$111,3,false),"")</f>
        <v>62</v>
      </c>
      <c r="D58" s="125" t="s">
        <v>14</v>
      </c>
      <c r="E58" s="125" t="s">
        <v>1133</v>
      </c>
      <c r="F58" s="126" t="s">
        <v>1058</v>
      </c>
      <c r="G58" s="127" t="s">
        <v>1059</v>
      </c>
      <c r="H58" s="128"/>
      <c r="I58" s="125" t="s">
        <v>1060</v>
      </c>
    </row>
    <row r="59">
      <c r="A59" s="113" t="s">
        <v>351</v>
      </c>
      <c r="B59" s="81" t="str">
        <f>iferror(vlookup(A59,Maps!$A$2:$B$111,2,false),"")</f>
        <v>Bombchu Shop</v>
      </c>
      <c r="C59" s="82" t="str">
        <f>iferror(vlookup(A59,Maps!$A$2:$C$111,3,false),"")</f>
        <v>63</v>
      </c>
      <c r="D59" s="55" t="s">
        <v>14</v>
      </c>
      <c r="E59" s="55" t="s">
        <v>1134</v>
      </c>
      <c r="F59" s="114" t="s">
        <v>1058</v>
      </c>
      <c r="G59" s="115" t="s">
        <v>1059</v>
      </c>
      <c r="H59" s="116"/>
      <c r="I59" s="55" t="s">
        <v>1060</v>
      </c>
    </row>
    <row r="60">
      <c r="A60" s="87" t="s">
        <v>357</v>
      </c>
      <c r="B60" s="88" t="str">
        <f>iferror(vlookup(A60,Maps!$A$2:$B$111,2,false),"")</f>
        <v>Happy Mask Shop</v>
      </c>
      <c r="C60" s="89" t="str">
        <f>iferror(vlookup(A60,Maps!$A$2:$C$111,3,false),"")</f>
        <v>64</v>
      </c>
      <c r="D60" s="90" t="s">
        <v>14</v>
      </c>
      <c r="E60" s="90" t="s">
        <v>1135</v>
      </c>
      <c r="F60" s="91" t="s">
        <v>1058</v>
      </c>
      <c r="G60" s="92" t="s">
        <v>1059</v>
      </c>
      <c r="H60" s="93"/>
      <c r="I60" s="90" t="s">
        <v>1060</v>
      </c>
    </row>
    <row r="61">
      <c r="A61" s="94" t="s">
        <v>364</v>
      </c>
      <c r="B61" s="95" t="str">
        <f>iferror(vlookup(A61,Maps!$A$2:$B$111,2,false),"")</f>
        <v>Link's House</v>
      </c>
      <c r="C61" s="96" t="str">
        <f>iferror(vlookup(A61,Maps!$A$2:$C$111,3,false),"")</f>
        <v>44</v>
      </c>
      <c r="D61" s="97" t="s">
        <v>14</v>
      </c>
      <c r="E61" s="97" t="s">
        <v>1136</v>
      </c>
      <c r="F61" s="98" t="s">
        <v>1058</v>
      </c>
      <c r="G61" s="99" t="s">
        <v>1059</v>
      </c>
      <c r="H61" s="100"/>
      <c r="I61" s="97" t="s">
        <v>1060</v>
      </c>
    </row>
    <row r="62">
      <c r="A62" s="117" t="s">
        <v>364</v>
      </c>
      <c r="B62" s="118" t="str">
        <f>iferror(vlookup(A62,Maps!$A$2:$B$111,2,false),"")</f>
        <v>Link's House</v>
      </c>
      <c r="C62" s="119" t="str">
        <f>iferror(vlookup(A62,Maps!$A$2:$C$111,3,false),"")</f>
        <v>44</v>
      </c>
      <c r="D62" s="145" t="s">
        <v>686</v>
      </c>
      <c r="E62" s="145" t="s">
        <v>1137</v>
      </c>
      <c r="F62" s="122" t="s">
        <v>1138</v>
      </c>
      <c r="G62" s="121" t="s">
        <v>1059</v>
      </c>
      <c r="H62" s="146"/>
      <c r="I62" s="145" t="s">
        <v>1139</v>
      </c>
    </row>
    <row r="63">
      <c r="A63" s="101" t="s">
        <v>364</v>
      </c>
      <c r="B63" s="102" t="str">
        <f>iferror(vlookup(A63,Maps!$A$2:$B$111,2,false),"")</f>
        <v>Link's House</v>
      </c>
      <c r="C63" s="103" t="str">
        <f>iferror(vlookup(A63,Maps!$A$2:$C$111,3,false),"")</f>
        <v>44</v>
      </c>
      <c r="D63" s="104" t="s">
        <v>688</v>
      </c>
      <c r="E63" s="104" t="s">
        <v>1140</v>
      </c>
      <c r="F63" s="105" t="s">
        <v>1141</v>
      </c>
      <c r="G63" s="106" t="s">
        <v>1059</v>
      </c>
      <c r="H63" s="107"/>
      <c r="I63" s="104" t="s">
        <v>1142</v>
      </c>
    </row>
    <row r="64">
      <c r="A64" s="108" t="s">
        <v>369</v>
      </c>
      <c r="B64" s="88" t="str">
        <f>iferror(vlookup(A64,Maps!$A$2:$B$111,2,false),"")</f>
        <v>Back Alley House (Dog Lady)</v>
      </c>
      <c r="C64" s="89" t="str">
        <f>iferror(vlookup(A64,Maps!$A$2:$C$111,3,false),"")</f>
        <v>53</v>
      </c>
      <c r="D64" s="109" t="s">
        <v>14</v>
      </c>
      <c r="E64" s="109" t="s">
        <v>1143</v>
      </c>
      <c r="F64" s="110" t="s">
        <v>1058</v>
      </c>
      <c r="G64" s="111" t="s">
        <v>1059</v>
      </c>
      <c r="H64" s="112"/>
      <c r="I64" s="109" t="s">
        <v>1060</v>
      </c>
    </row>
    <row r="65">
      <c r="A65" s="113" t="s">
        <v>375</v>
      </c>
      <c r="B65" s="81" t="str">
        <f>iferror(vlookup(A65,Maps!$A$2:$B$111,2,false),"")</f>
        <v>Stable</v>
      </c>
      <c r="C65" s="82" t="str">
        <f>iferror(vlookup(A65,Maps!$A$2:$C$111,3,false),"")</f>
        <v>51</v>
      </c>
      <c r="D65" s="55" t="s">
        <v>14</v>
      </c>
      <c r="E65" s="55" t="s">
        <v>1144</v>
      </c>
      <c r="F65" s="114" t="s">
        <v>1058</v>
      </c>
      <c r="G65" s="115" t="s">
        <v>1059</v>
      </c>
      <c r="H65" s="116"/>
      <c r="I65" s="55" t="s">
        <v>1060</v>
      </c>
    </row>
    <row r="66">
      <c r="A66" s="124" t="s">
        <v>381</v>
      </c>
      <c r="B66" s="88" t="str">
        <f>iferror(vlookup(A66,Maps!$A$2:$B$111,2,false),"")</f>
        <v>Impa's House</v>
      </c>
      <c r="C66" s="89" t="str">
        <f>iferror(vlookup(A66,Maps!$A$2:$C$111,3,false),"")</f>
        <v>54</v>
      </c>
      <c r="D66" s="125" t="s">
        <v>14</v>
      </c>
      <c r="E66" s="125" t="s">
        <v>1145</v>
      </c>
      <c r="F66" s="126" t="s">
        <v>1058</v>
      </c>
      <c r="G66" s="127" t="s">
        <v>1059</v>
      </c>
      <c r="H66" s="128"/>
      <c r="I66" s="125" t="s">
        <v>1060</v>
      </c>
    </row>
    <row r="67">
      <c r="A67" s="113" t="s">
        <v>387</v>
      </c>
      <c r="B67" s="81" t="str">
        <f>iferror(vlookup(A67,Maps!$A$2:$B$111,2,false),"")</f>
        <v>Lakeside Laboratory</v>
      </c>
      <c r="C67" s="82" t="str">
        <f>iferror(vlookup(A67,Maps!$A$2:$C$111,3,false),"")</f>
        <v>55</v>
      </c>
      <c r="D67" s="55" t="s">
        <v>14</v>
      </c>
      <c r="E67" s="55" t="s">
        <v>1146</v>
      </c>
      <c r="F67" s="114" t="s">
        <v>1058</v>
      </c>
      <c r="G67" s="115" t="s">
        <v>1059</v>
      </c>
      <c r="H67" s="116"/>
      <c r="I67" s="55" t="s">
        <v>1060</v>
      </c>
    </row>
    <row r="68">
      <c r="A68" s="124" t="s">
        <v>393</v>
      </c>
      <c r="B68" s="88" t="str">
        <f>iferror(vlookup(A68,Maps!$A$2:$B$111,2,false),"")</f>
        <v>Carpenters' Tent</v>
      </c>
      <c r="C68" s="89" t="str">
        <f>iferror(vlookup(A68,Maps!$A$2:$C$111,3,false),"")</f>
        <v>56</v>
      </c>
      <c r="D68" s="125" t="s">
        <v>14</v>
      </c>
      <c r="E68" s="125" t="s">
        <v>1147</v>
      </c>
      <c r="F68" s="126" t="s">
        <v>1058</v>
      </c>
      <c r="G68" s="127" t="s">
        <v>1059</v>
      </c>
      <c r="H68" s="128"/>
      <c r="I68" s="125" t="s">
        <v>1060</v>
      </c>
    </row>
    <row r="69">
      <c r="A69" s="94" t="s">
        <v>399</v>
      </c>
      <c r="B69" s="81" t="str">
        <f>iferror(vlookup(A69,Maps!$A$2:$B$111,2,false),"")</f>
        <v>Gravekeeper's Hut</v>
      </c>
      <c r="C69" s="82" t="str">
        <f>iferror(vlookup(A69,Maps!$A$2:$C$111,3,false),"")</f>
        <v>52</v>
      </c>
      <c r="D69" s="97" t="s">
        <v>14</v>
      </c>
      <c r="E69" s="97" t="s">
        <v>1148</v>
      </c>
      <c r="F69" s="98" t="s">
        <v>1058</v>
      </c>
      <c r="G69" s="99" t="s">
        <v>1059</v>
      </c>
      <c r="H69" s="100"/>
      <c r="I69" s="97" t="s">
        <v>1060</v>
      </c>
    </row>
    <row r="70">
      <c r="A70" s="87" t="s">
        <v>405</v>
      </c>
      <c r="B70" s="129" t="str">
        <f>iferror(vlookup(A70,Maps!$A$2:$B$111,2,false),"")</f>
        <v>Great Fairy's Fountain (Upgrades)</v>
      </c>
      <c r="C70" s="130" t="str">
        <f>iferror(vlookup(A70,Maps!$A$2:$C$111,3,false),"")</f>
        <v>27</v>
      </c>
      <c r="D70" s="90" t="s">
        <v>14</v>
      </c>
      <c r="E70" s="90" t="s">
        <v>1149</v>
      </c>
      <c r="F70" s="91" t="s">
        <v>1058</v>
      </c>
      <c r="G70" s="92" t="s">
        <v>1059</v>
      </c>
      <c r="H70" s="93"/>
      <c r="I70" s="90" t="s">
        <v>1060</v>
      </c>
    </row>
    <row r="71">
      <c r="A71" s="138" t="s">
        <v>405</v>
      </c>
      <c r="B71" s="139" t="str">
        <f>iferror(vlookup(A71,Maps!$A$2:$B$111,2,false),"")</f>
        <v>Great Fairy's Fountain (Upgrades)</v>
      </c>
      <c r="C71" s="140" t="str">
        <f>iferror(vlookup(A71,Maps!$A$2:$C$111,3,false),"")</f>
        <v>27</v>
      </c>
      <c r="D71" s="141" t="s">
        <v>1150</v>
      </c>
      <c r="E71" s="141" t="s">
        <v>1151</v>
      </c>
      <c r="F71" s="142" t="s">
        <v>1152</v>
      </c>
      <c r="G71" s="143" t="s">
        <v>1073</v>
      </c>
      <c r="H71" s="142" t="s">
        <v>1153</v>
      </c>
      <c r="I71" s="141" t="s">
        <v>1154</v>
      </c>
    </row>
    <row r="72">
      <c r="A72" s="138" t="s">
        <v>405</v>
      </c>
      <c r="B72" s="139" t="str">
        <f>iferror(vlookup(A72,Maps!$A$2:$B$111,2,false),"")</f>
        <v>Great Fairy's Fountain (Upgrades)</v>
      </c>
      <c r="C72" s="140" t="str">
        <f>iferror(vlookup(A72,Maps!$A$2:$C$111,3,false),"")</f>
        <v>27</v>
      </c>
      <c r="D72" s="141" t="s">
        <v>686</v>
      </c>
      <c r="E72" s="141" t="s">
        <v>1155</v>
      </c>
      <c r="F72" s="142" t="s">
        <v>1156</v>
      </c>
      <c r="G72" s="143" t="s">
        <v>1059</v>
      </c>
      <c r="H72" s="142" t="s">
        <v>1157</v>
      </c>
      <c r="I72" s="141" t="s">
        <v>1158</v>
      </c>
    </row>
    <row r="73">
      <c r="A73" s="138" t="s">
        <v>405</v>
      </c>
      <c r="B73" s="139" t="str">
        <f>iferror(vlookup(A73,Maps!$A$2:$B$111,2,false),"")</f>
        <v>Great Fairy's Fountain (Upgrades)</v>
      </c>
      <c r="C73" s="140" t="str">
        <f>iferror(vlookup(A73,Maps!$A$2:$C$111,3,false),"")</f>
        <v>27</v>
      </c>
      <c r="D73" s="141" t="s">
        <v>688</v>
      </c>
      <c r="E73" s="141" t="s">
        <v>1159</v>
      </c>
      <c r="F73" s="142" t="s">
        <v>1160</v>
      </c>
      <c r="G73" s="143" t="s">
        <v>1059</v>
      </c>
      <c r="H73" s="142" t="s">
        <v>1161</v>
      </c>
      <c r="I73" s="141" t="s">
        <v>1162</v>
      </c>
    </row>
    <row r="74">
      <c r="A74" s="131" t="s">
        <v>405</v>
      </c>
      <c r="B74" s="132" t="str">
        <f>iferror(vlookup(A74,Maps!$A$2:$B$111,2,false),"")</f>
        <v>Great Fairy's Fountain (Upgrades)</v>
      </c>
      <c r="C74" s="133" t="str">
        <f>iferror(vlookup(A74,Maps!$A$2:$C$111,3,false),"")</f>
        <v>27</v>
      </c>
      <c r="D74" s="134" t="s">
        <v>690</v>
      </c>
      <c r="E74" s="134" t="s">
        <v>1163</v>
      </c>
      <c r="F74" s="135" t="s">
        <v>1164</v>
      </c>
      <c r="G74" s="136" t="s">
        <v>1059</v>
      </c>
      <c r="H74" s="135" t="s">
        <v>1165</v>
      </c>
      <c r="I74" s="134" t="s">
        <v>1166</v>
      </c>
    </row>
    <row r="75">
      <c r="A75" s="7" t="s">
        <v>410</v>
      </c>
      <c r="B75" s="81" t="str">
        <f>iferror(vlookup(A75,Maps!$A$2:$B$111,2,false),"")</f>
        <v>Fairy's Fountain</v>
      </c>
      <c r="C75" s="82" t="str">
        <f>iferror(vlookup(A75,Maps!$A$2:$C$111,3,false),"")</f>
        <v>28</v>
      </c>
      <c r="D75" s="11" t="s">
        <v>14</v>
      </c>
      <c r="E75" s="11" t="s">
        <v>1167</v>
      </c>
      <c r="F75" s="147" t="s">
        <v>1058</v>
      </c>
      <c r="G75" s="148" t="s">
        <v>1059</v>
      </c>
      <c r="H75" s="149"/>
      <c r="I75" s="11" t="s">
        <v>1060</v>
      </c>
    </row>
    <row r="76">
      <c r="A76" s="87" t="s">
        <v>415</v>
      </c>
      <c r="B76" s="129" t="str">
        <f>iferror(vlookup(A76,Maps!$A$2:$B$111,2,false),"")</f>
        <v>Great Fairy's Fountain (Spells)</v>
      </c>
      <c r="C76" s="130" t="str">
        <f>iferror(vlookup(A76,Maps!$A$2:$C$111,3,false),"")</f>
        <v>29</v>
      </c>
      <c r="D76" s="90" t="s">
        <v>14</v>
      </c>
      <c r="E76" s="90" t="s">
        <v>1168</v>
      </c>
      <c r="F76" s="91" t="s">
        <v>1058</v>
      </c>
      <c r="G76" s="92" t="s">
        <v>1059</v>
      </c>
      <c r="H76" s="93"/>
      <c r="I76" s="90" t="s">
        <v>1060</v>
      </c>
    </row>
    <row r="77">
      <c r="A77" s="138" t="s">
        <v>415</v>
      </c>
      <c r="B77" s="139" t="str">
        <f>iferror(vlookup(A77,Maps!$A$2:$B$111,2,false),"")</f>
        <v>Great Fairy's Fountain (Spells)</v>
      </c>
      <c r="C77" s="140" t="str">
        <f>iferror(vlookup(A77,Maps!$A$2:$C$111,3,false),"")</f>
        <v>29</v>
      </c>
      <c r="D77" s="141" t="s">
        <v>686</v>
      </c>
      <c r="E77" s="141" t="s">
        <v>1169</v>
      </c>
      <c r="F77" s="142" t="s">
        <v>1170</v>
      </c>
      <c r="G77" s="143" t="s">
        <v>1059</v>
      </c>
      <c r="H77" s="142"/>
      <c r="I77" s="141" t="s">
        <v>1171</v>
      </c>
    </row>
    <row r="78">
      <c r="A78" s="138" t="s">
        <v>415</v>
      </c>
      <c r="B78" s="139" t="str">
        <f>iferror(vlookup(A78,Maps!$A$2:$B$111,2,false),"")</f>
        <v>Great Fairy's Fountain (Spells)</v>
      </c>
      <c r="C78" s="140" t="str">
        <f>iferror(vlookup(A78,Maps!$A$2:$C$111,3,false),"")</f>
        <v>29</v>
      </c>
      <c r="D78" s="141" t="s">
        <v>688</v>
      </c>
      <c r="E78" s="141" t="s">
        <v>1172</v>
      </c>
      <c r="F78" s="142" t="s">
        <v>1173</v>
      </c>
      <c r="G78" s="143" t="s">
        <v>1059</v>
      </c>
      <c r="H78" s="144"/>
      <c r="I78" s="141" t="s">
        <v>1174</v>
      </c>
    </row>
    <row r="79">
      <c r="A79" s="131" t="s">
        <v>415</v>
      </c>
      <c r="B79" s="132" t="str">
        <f>iferror(vlookup(A79,Maps!$A$2:$B$111,2,false),"")</f>
        <v>Great Fairy's Fountain (Spells)</v>
      </c>
      <c r="C79" s="133" t="str">
        <f>iferror(vlookup(A79,Maps!$A$2:$C$111,3,false),"")</f>
        <v>29</v>
      </c>
      <c r="D79" s="134" t="s">
        <v>690</v>
      </c>
      <c r="E79" s="134" t="s">
        <v>1175</v>
      </c>
      <c r="F79" s="135" t="s">
        <v>1176</v>
      </c>
      <c r="G79" s="136" t="s">
        <v>1059</v>
      </c>
      <c r="H79" s="137"/>
      <c r="I79" s="134" t="s">
        <v>1177</v>
      </c>
    </row>
    <row r="80">
      <c r="A80" s="80" t="s">
        <v>420</v>
      </c>
      <c r="B80" s="81" t="str">
        <f>iferror(vlookup(A80,Maps!$A$2:$B$111,2,false),"")</f>
        <v>Grottos</v>
      </c>
      <c r="C80" s="82" t="str">
        <f>iferror(vlookup(A80,Maps!$A$2:$C$111,3,false),"")</f>
        <v>101 - 114</v>
      </c>
      <c r="D80" s="83" t="s">
        <v>14</v>
      </c>
      <c r="E80" s="83" t="s">
        <v>1178</v>
      </c>
      <c r="F80" s="84" t="s">
        <v>1058</v>
      </c>
      <c r="G80" s="85" t="s">
        <v>1059</v>
      </c>
      <c r="H80" s="86"/>
      <c r="I80" s="83" t="s">
        <v>1060</v>
      </c>
    </row>
    <row r="81">
      <c r="A81" s="124" t="s">
        <v>426</v>
      </c>
      <c r="B81" s="88" t="str">
        <f>iferror(vlookup(A81,Maps!$A$2:$B$111,2,false),"")</f>
        <v>Grave (Redead)</v>
      </c>
      <c r="C81" s="89" t="str">
        <f>iferror(vlookup(A81,Maps!$A$2:$C$111,3,false),"")</f>
        <v>24</v>
      </c>
      <c r="D81" s="125" t="s">
        <v>14</v>
      </c>
      <c r="E81" s="125" t="s">
        <v>1179</v>
      </c>
      <c r="F81" s="126" t="s">
        <v>1058</v>
      </c>
      <c r="G81" s="127" t="s">
        <v>1059</v>
      </c>
      <c r="H81" s="128"/>
      <c r="I81" s="125" t="s">
        <v>1060</v>
      </c>
    </row>
    <row r="82">
      <c r="A82" s="94" t="s">
        <v>431</v>
      </c>
      <c r="B82" s="81" t="str">
        <f>iferror(vlookup(A82,Maps!$A$2:$B$111,2,false),"")</f>
        <v>Grave (Fairy's Fountain)</v>
      </c>
      <c r="C82" s="82" t="str">
        <f>iferror(vlookup(A82,Maps!$A$2:$C$111,3,false),"")</f>
        <v>25</v>
      </c>
      <c r="D82" s="97" t="s">
        <v>14</v>
      </c>
      <c r="E82" s="97" t="s">
        <v>1180</v>
      </c>
      <c r="F82" s="98" t="s">
        <v>1058</v>
      </c>
      <c r="G82" s="99" t="s">
        <v>1059</v>
      </c>
      <c r="H82" s="100"/>
      <c r="I82" s="97" t="s">
        <v>1060</v>
      </c>
    </row>
    <row r="83">
      <c r="A83" s="87" t="s">
        <v>436</v>
      </c>
      <c r="B83" s="129" t="str">
        <f>iferror(vlookup(A83,Maps!$A$2:$B$111,2,false),"")</f>
        <v>Royal Family's Tomb</v>
      </c>
      <c r="C83" s="130" t="str">
        <f>iferror(vlookup(A83,Maps!$A$2:$C$111,3,false),"")</f>
        <v>26</v>
      </c>
      <c r="D83" s="90" t="s">
        <v>14</v>
      </c>
      <c r="E83" s="90" t="s">
        <v>1181</v>
      </c>
      <c r="F83" s="91" t="s">
        <v>1058</v>
      </c>
      <c r="G83" s="92" t="s">
        <v>1059</v>
      </c>
      <c r="H83" s="93"/>
      <c r="I83" s="90" t="s">
        <v>1060</v>
      </c>
    </row>
    <row r="84">
      <c r="A84" s="138" t="s">
        <v>436</v>
      </c>
      <c r="B84" s="139" t="str">
        <f>iferror(vlookup(A84,Maps!$A$2:$B$111,2,false),"")</f>
        <v>Royal Family's Tomb</v>
      </c>
      <c r="C84" s="140" t="str">
        <f>iferror(vlookup(A84,Maps!$A$2:$C$111,3,false),"")</f>
        <v>26</v>
      </c>
      <c r="D84" s="141" t="s">
        <v>686</v>
      </c>
      <c r="E84" s="141" t="s">
        <v>1182</v>
      </c>
      <c r="F84" s="142" t="s">
        <v>1183</v>
      </c>
      <c r="G84" s="143" t="s">
        <v>1059</v>
      </c>
      <c r="H84" s="144"/>
      <c r="I84" s="141" t="s">
        <v>1184</v>
      </c>
    </row>
    <row r="85">
      <c r="A85" s="138" t="s">
        <v>436</v>
      </c>
      <c r="B85" s="132" t="str">
        <f>iferror(vlookup(A85,Maps!$A$2:$B$111,2,false),"")</f>
        <v>Royal Family's Tomb</v>
      </c>
      <c r="C85" s="133" t="str">
        <f>iferror(vlookup(A85,Maps!$A$2:$C$111,3,false),"")</f>
        <v>26</v>
      </c>
      <c r="D85" s="141" t="s">
        <v>688</v>
      </c>
      <c r="E85" s="141" t="s">
        <v>1185</v>
      </c>
      <c r="F85" s="142" t="s">
        <v>1186</v>
      </c>
      <c r="G85" s="143" t="s">
        <v>1059</v>
      </c>
      <c r="H85" s="142"/>
      <c r="I85" s="141" t="s">
        <v>1187</v>
      </c>
    </row>
    <row r="86">
      <c r="A86" s="94" t="s">
        <v>441</v>
      </c>
      <c r="B86" s="95" t="str">
        <f>iferror(vlookup(A86,Maps!$A$2:$B$111,2,false),"")</f>
        <v>Shooting Gallery</v>
      </c>
      <c r="C86" s="96" t="str">
        <f>iferror(vlookup(A86,Maps!$A$2:$C$111,3,false),"")</f>
        <v>22</v>
      </c>
      <c r="D86" s="97" t="s">
        <v>14</v>
      </c>
      <c r="E86" s="97" t="s">
        <v>1188</v>
      </c>
      <c r="F86" s="98" t="s">
        <v>1058</v>
      </c>
      <c r="G86" s="99" t="s">
        <v>1059</v>
      </c>
      <c r="H86" s="100"/>
      <c r="I86" s="97" t="s">
        <v>1060</v>
      </c>
    </row>
    <row r="87">
      <c r="A87" s="117" t="s">
        <v>441</v>
      </c>
      <c r="B87" s="118" t="str">
        <f>iferror(vlookup(A87,Maps!$A$2:$B$111,2,false),"")</f>
        <v>Shooting Gallery</v>
      </c>
      <c r="C87" s="119" t="str">
        <f>iferror(vlookup(A87,Maps!$A$2:$C$111,3,false),"")</f>
        <v>22</v>
      </c>
      <c r="D87" s="145" t="s">
        <v>686</v>
      </c>
      <c r="E87" s="145" t="s">
        <v>1189</v>
      </c>
      <c r="F87" s="122" t="s">
        <v>1190</v>
      </c>
      <c r="G87" s="121" t="s">
        <v>1073</v>
      </c>
      <c r="H87" s="122" t="s">
        <v>1191</v>
      </c>
      <c r="I87" s="145" t="s">
        <v>1192</v>
      </c>
    </row>
    <row r="88">
      <c r="A88" s="117" t="s">
        <v>441</v>
      </c>
      <c r="B88" s="118" t="str">
        <f>iferror(vlookup(A88,Maps!$A$2:$B$111,2,false),"")</f>
        <v>Shooting Gallery</v>
      </c>
      <c r="C88" s="119" t="str">
        <f>iferror(vlookup(A88,Maps!$A$2:$C$111,3,false),"")</f>
        <v>22</v>
      </c>
      <c r="D88" s="145" t="s">
        <v>688</v>
      </c>
      <c r="E88" s="145" t="s">
        <v>1193</v>
      </c>
      <c r="F88" s="122" t="s">
        <v>1194</v>
      </c>
      <c r="G88" s="121" t="s">
        <v>1073</v>
      </c>
      <c r="H88" s="122" t="s">
        <v>1195</v>
      </c>
      <c r="I88" s="145" t="s">
        <v>1196</v>
      </c>
    </row>
    <row r="89">
      <c r="A89" s="117" t="s">
        <v>441</v>
      </c>
      <c r="B89" s="102" t="str">
        <f>iferror(vlookup(A89,Maps!$A$2:$B$111,2,false),"")</f>
        <v>Shooting Gallery</v>
      </c>
      <c r="C89" s="103" t="str">
        <f>iferror(vlookup(A89,Maps!$A$2:$C$111,3,false),"")</f>
        <v>22</v>
      </c>
      <c r="D89" s="145" t="s">
        <v>690</v>
      </c>
      <c r="E89" s="145" t="s">
        <v>1197</v>
      </c>
      <c r="F89" s="122" t="s">
        <v>1198</v>
      </c>
      <c r="G89" s="121" t="s">
        <v>1073</v>
      </c>
      <c r="H89" s="122" t="s">
        <v>1195</v>
      </c>
      <c r="I89" s="145" t="s">
        <v>1199</v>
      </c>
    </row>
    <row r="90">
      <c r="A90" s="87" t="s">
        <v>445</v>
      </c>
      <c r="B90" s="150" t="str">
        <f>iferror(vlookup(A90,Maps!$A$2:$B$111,2,false),"")</f>
        <v>Temple of Time</v>
      </c>
      <c r="C90" s="151" t="str">
        <f>iferror(vlookup(A90,Maps!$A$2:$C$111,3,false),"")</f>
        <v>20</v>
      </c>
      <c r="D90" s="90" t="s">
        <v>14</v>
      </c>
      <c r="E90" s="90" t="s">
        <v>1200</v>
      </c>
      <c r="F90" s="91" t="s">
        <v>1058</v>
      </c>
      <c r="G90" s="92" t="s">
        <v>1059</v>
      </c>
      <c r="H90" s="93"/>
      <c r="I90" s="90" t="s">
        <v>1060</v>
      </c>
    </row>
    <row r="91">
      <c r="A91" s="138" t="s">
        <v>445</v>
      </c>
      <c r="B91" s="139" t="str">
        <f>iferror(vlookup(A91,Maps!$A$2:$B$111,2,false),"")</f>
        <v>Temple of Time</v>
      </c>
      <c r="C91" s="140" t="str">
        <f>iferror(vlookup(A91,Maps!$A$2:$C$111,3,false),"")</f>
        <v>20</v>
      </c>
      <c r="D91" s="141" t="s">
        <v>686</v>
      </c>
      <c r="E91" s="141" t="s">
        <v>1201</v>
      </c>
      <c r="F91" s="142" t="s">
        <v>1202</v>
      </c>
      <c r="G91" s="143" t="s">
        <v>1059</v>
      </c>
      <c r="H91" s="142" t="s">
        <v>1203</v>
      </c>
      <c r="I91" s="141" t="s">
        <v>1204</v>
      </c>
    </row>
    <row r="92">
      <c r="A92" s="138" t="s">
        <v>445</v>
      </c>
      <c r="B92" s="139" t="str">
        <f>iferror(vlookup(A92,Maps!$A$2:$B$111,2,false),"")</f>
        <v>Temple of Time</v>
      </c>
      <c r="C92" s="140" t="str">
        <f>iferror(vlookup(A92,Maps!$A$2:$C$111,3,false),"")</f>
        <v>20</v>
      </c>
      <c r="D92" s="141" t="s">
        <v>688</v>
      </c>
      <c r="E92" s="141" t="s">
        <v>1205</v>
      </c>
      <c r="F92" s="142" t="s">
        <v>1206</v>
      </c>
      <c r="G92" s="143" t="s">
        <v>1059</v>
      </c>
      <c r="H92" s="142" t="s">
        <v>519</v>
      </c>
      <c r="I92" s="141" t="s">
        <v>1207</v>
      </c>
    </row>
    <row r="93">
      <c r="A93" s="138" t="s">
        <v>445</v>
      </c>
      <c r="B93" s="139" t="str">
        <f>iferror(vlookup(A93,Maps!$A$2:$B$111,2,false),"")</f>
        <v>Temple of Time</v>
      </c>
      <c r="C93" s="140" t="str">
        <f>iferror(vlookup(A93,Maps!$A$2:$C$111,3,false),"")</f>
        <v>20</v>
      </c>
      <c r="D93" s="141" t="s">
        <v>690</v>
      </c>
      <c r="E93" s="141" t="s">
        <v>1208</v>
      </c>
      <c r="F93" s="142" t="s">
        <v>1209</v>
      </c>
      <c r="G93" s="143" t="s">
        <v>1059</v>
      </c>
      <c r="H93" s="142" t="s">
        <v>1210</v>
      </c>
      <c r="I93" s="141" t="s">
        <v>1211</v>
      </c>
    </row>
    <row r="94">
      <c r="A94" s="138" t="s">
        <v>445</v>
      </c>
      <c r="B94" s="139" t="str">
        <f>iferror(vlookup(A94,Maps!$A$2:$B$111,2,false),"")</f>
        <v>Temple of Time</v>
      </c>
      <c r="C94" s="140" t="str">
        <f>iferror(vlookup(A94,Maps!$A$2:$C$111,3,false),"")</f>
        <v>20</v>
      </c>
      <c r="D94" s="141" t="s">
        <v>692</v>
      </c>
      <c r="E94" s="141" t="s">
        <v>1212</v>
      </c>
      <c r="F94" s="142" t="s">
        <v>1213</v>
      </c>
      <c r="G94" s="143" t="s">
        <v>1059</v>
      </c>
      <c r="H94" s="144"/>
      <c r="I94" s="141" t="s">
        <v>1214</v>
      </c>
    </row>
    <row r="95">
      <c r="A95" s="138" t="s">
        <v>445</v>
      </c>
      <c r="B95" s="139" t="str">
        <f>iferror(vlookup(A95,Maps!$A$2:$B$111,2,false),"")</f>
        <v>Temple of Time</v>
      </c>
      <c r="C95" s="140" t="str">
        <f>iferror(vlookup(A95,Maps!$A$2:$C$111,3,false),"")</f>
        <v>20</v>
      </c>
      <c r="D95" s="141" t="s">
        <v>694</v>
      </c>
      <c r="E95" s="141" t="s">
        <v>1215</v>
      </c>
      <c r="F95" s="142" t="s">
        <v>1216</v>
      </c>
      <c r="G95" s="143" t="s">
        <v>1073</v>
      </c>
      <c r="H95" s="144"/>
      <c r="I95" s="141" t="s">
        <v>1217</v>
      </c>
    </row>
    <row r="96">
      <c r="A96" s="138" t="s">
        <v>445</v>
      </c>
      <c r="B96" s="139" t="str">
        <f>iferror(vlookup(A96,Maps!$A$2:$B$111,2,false),"")</f>
        <v>Temple of Time</v>
      </c>
      <c r="C96" s="140" t="str">
        <f>iferror(vlookup(A96,Maps!$A$2:$C$111,3,false),"")</f>
        <v>20</v>
      </c>
      <c r="D96" s="141" t="s">
        <v>696</v>
      </c>
      <c r="E96" s="141" t="s">
        <v>1218</v>
      </c>
      <c r="F96" s="142" t="s">
        <v>1219</v>
      </c>
      <c r="G96" s="143" t="s">
        <v>1073</v>
      </c>
      <c r="H96" s="144"/>
      <c r="I96" s="141" t="s">
        <v>1220</v>
      </c>
    </row>
    <row r="97">
      <c r="A97" s="138" t="s">
        <v>445</v>
      </c>
      <c r="B97" s="139" t="str">
        <f>iferror(vlookup(A97,Maps!$A$2:$B$111,2,false),"")</f>
        <v>Temple of Time</v>
      </c>
      <c r="C97" s="140" t="str">
        <f>iferror(vlookup(A97,Maps!$A$2:$C$111,3,false),"")</f>
        <v>20</v>
      </c>
      <c r="D97" s="141" t="s">
        <v>274</v>
      </c>
      <c r="E97" s="141" t="s">
        <v>1221</v>
      </c>
      <c r="F97" s="142" t="s">
        <v>1222</v>
      </c>
      <c r="G97" s="143" t="s">
        <v>1073</v>
      </c>
      <c r="H97" s="144"/>
      <c r="I97" s="141" t="s">
        <v>1223</v>
      </c>
    </row>
    <row r="98">
      <c r="A98" s="138" t="s">
        <v>445</v>
      </c>
      <c r="B98" s="139" t="str">
        <f>iferror(vlookup(A98,Maps!$A$2:$B$111,2,false),"")</f>
        <v>Temple of Time</v>
      </c>
      <c r="C98" s="140" t="str">
        <f>iferror(vlookup(A98,Maps!$A$2:$C$111,3,false),"")</f>
        <v>20</v>
      </c>
      <c r="D98" s="141" t="s">
        <v>170</v>
      </c>
      <c r="E98" s="141" t="s">
        <v>1224</v>
      </c>
      <c r="F98" s="142" t="s">
        <v>1225</v>
      </c>
      <c r="G98" s="143" t="s">
        <v>1059</v>
      </c>
      <c r="H98" s="144"/>
      <c r="I98" s="141" t="s">
        <v>1226</v>
      </c>
    </row>
    <row r="99">
      <c r="A99" s="138" t="s">
        <v>445</v>
      </c>
      <c r="B99" s="139" t="str">
        <f>iferror(vlookup(A99,Maps!$A$2:$B$111,2,false),"")</f>
        <v>Temple of Time</v>
      </c>
      <c r="C99" s="140" t="str">
        <f>iferror(vlookup(A99,Maps!$A$2:$C$111,3,false),"")</f>
        <v>20</v>
      </c>
      <c r="D99" s="141" t="s">
        <v>572</v>
      </c>
      <c r="E99" s="141" t="s">
        <v>1227</v>
      </c>
      <c r="F99" s="142" t="s">
        <v>1228</v>
      </c>
      <c r="G99" s="143" t="s">
        <v>1059</v>
      </c>
      <c r="H99" s="144"/>
      <c r="I99" s="141" t="s">
        <v>1229</v>
      </c>
    </row>
    <row r="100">
      <c r="A100" s="138" t="s">
        <v>445</v>
      </c>
      <c r="B100" s="139" t="str">
        <f>iferror(vlookup(A100,Maps!$A$2:$B$111,2,false),"")</f>
        <v>Temple of Time</v>
      </c>
      <c r="C100" s="140" t="str">
        <f>iferror(vlookup(A100,Maps!$A$2:$C$111,3,false),"")</f>
        <v>20</v>
      </c>
      <c r="D100" s="141" t="s">
        <v>577</v>
      </c>
      <c r="E100" s="141" t="s">
        <v>1230</v>
      </c>
      <c r="F100" s="142" t="s">
        <v>1231</v>
      </c>
      <c r="G100" s="143" t="s">
        <v>1059</v>
      </c>
      <c r="H100" s="144"/>
      <c r="I100" s="141" t="s">
        <v>1232</v>
      </c>
    </row>
    <row r="101">
      <c r="A101" s="138" t="s">
        <v>445</v>
      </c>
      <c r="B101" s="132" t="str">
        <f>iferror(vlookup(A101,Maps!$A$2:$B$111,2,false),"")</f>
        <v>Temple of Time</v>
      </c>
      <c r="C101" s="133" t="str">
        <f>iferror(vlookup(A101,Maps!$A$2:$C$111,3,false),"")</f>
        <v>20</v>
      </c>
      <c r="D101" s="141" t="s">
        <v>582</v>
      </c>
      <c r="E101" s="141" t="s">
        <v>1233</v>
      </c>
      <c r="F101" s="142" t="s">
        <v>1234</v>
      </c>
      <c r="G101" s="143" t="s">
        <v>1059</v>
      </c>
      <c r="H101" s="144"/>
      <c r="I101" s="141" t="s">
        <v>1235</v>
      </c>
    </row>
    <row r="102">
      <c r="A102" s="94" t="s">
        <v>450</v>
      </c>
      <c r="B102" s="95" t="str">
        <f>iferror(vlookup(A102,Maps!$A$2:$B$111,2,false),"")</f>
        <v>Chamber of the Sages</v>
      </c>
      <c r="C102" s="96" t="str">
        <f>iferror(vlookup(A102,Maps!$A$2:$C$111,3,false),"")</f>
        <v>21</v>
      </c>
      <c r="D102" s="97" t="s">
        <v>14</v>
      </c>
      <c r="E102" s="97" t="s">
        <v>1236</v>
      </c>
      <c r="F102" s="98" t="s">
        <v>1237</v>
      </c>
      <c r="G102" s="99" t="s">
        <v>1059</v>
      </c>
      <c r="H102" s="98"/>
      <c r="I102" s="97" t="s">
        <v>1060</v>
      </c>
    </row>
    <row r="103">
      <c r="A103" s="117" t="s">
        <v>450</v>
      </c>
      <c r="B103" s="118" t="str">
        <f>iferror(vlookup(A103,Maps!$A$2:$B$111,2,false),"")</f>
        <v>Chamber of the Sages</v>
      </c>
      <c r="C103" s="119" t="str">
        <f>iferror(vlookup(A103,Maps!$A$2:$C$111,3,false),"")</f>
        <v>21</v>
      </c>
      <c r="D103" s="145" t="s">
        <v>686</v>
      </c>
      <c r="E103" s="145" t="s">
        <v>1238</v>
      </c>
      <c r="F103" s="122" t="s">
        <v>1239</v>
      </c>
      <c r="G103" s="121" t="s">
        <v>1059</v>
      </c>
      <c r="H103" s="146"/>
      <c r="I103" s="145" t="s">
        <v>1240</v>
      </c>
    </row>
    <row r="104">
      <c r="A104" s="117" t="s">
        <v>450</v>
      </c>
      <c r="B104" s="118" t="str">
        <f>iferror(vlookup(A104,Maps!$A$2:$B$111,2,false),"")</f>
        <v>Chamber of the Sages</v>
      </c>
      <c r="C104" s="119" t="str">
        <f>iferror(vlookup(A104,Maps!$A$2:$C$111,3,false),"")</f>
        <v>21</v>
      </c>
      <c r="D104" s="145" t="s">
        <v>688</v>
      </c>
      <c r="E104" s="145" t="s">
        <v>1241</v>
      </c>
      <c r="F104" s="122" t="s">
        <v>1242</v>
      </c>
      <c r="G104" s="121" t="s">
        <v>1059</v>
      </c>
      <c r="H104" s="146"/>
      <c r="I104" s="145" t="s">
        <v>1243</v>
      </c>
    </row>
    <row r="105">
      <c r="A105" s="101" t="s">
        <v>450</v>
      </c>
      <c r="B105" s="102" t="str">
        <f>iferror(vlookup(A105,Maps!$A$2:$B$111,2,false),"")</f>
        <v>Chamber of the Sages</v>
      </c>
      <c r="C105" s="103" t="str">
        <f>iferror(vlookup(A105,Maps!$A$2:$C$111,3,false),"")</f>
        <v>21</v>
      </c>
      <c r="D105" s="104" t="s">
        <v>690</v>
      </c>
      <c r="E105" s="104" t="s">
        <v>1244</v>
      </c>
      <c r="F105" s="152" t="s">
        <v>1245</v>
      </c>
      <c r="G105" s="106" t="s">
        <v>1059</v>
      </c>
      <c r="H105" s="105"/>
      <c r="I105" s="104" t="s">
        <v>1246</v>
      </c>
    </row>
    <row r="106">
      <c r="A106" s="153" t="s">
        <v>455</v>
      </c>
      <c r="B106" s="129" t="str">
        <f>iferror(vlookup(A106,Maps!$A$2:$B$111,2,false),"")</f>
        <v>Castle Hedge Maze (Day)</v>
      </c>
      <c r="C106" s="130" t="str">
        <f>iferror(vlookup(A106,Maps!$A$2:$C$111,3,false),"")</f>
        <v>23</v>
      </c>
      <c r="D106" s="154" t="s">
        <v>14</v>
      </c>
      <c r="E106" s="154" t="s">
        <v>1247</v>
      </c>
      <c r="F106" s="155" t="s">
        <v>1058</v>
      </c>
      <c r="G106" s="156" t="s">
        <v>1059</v>
      </c>
      <c r="H106" s="157"/>
      <c r="I106" s="154" t="s">
        <v>1060</v>
      </c>
    </row>
    <row r="107">
      <c r="A107" s="131" t="s">
        <v>455</v>
      </c>
      <c r="B107" s="132" t="str">
        <f>iferror(vlookup(A107,Maps!$A$2:$B$111,2,false),"")</f>
        <v>Castle Hedge Maze (Day)</v>
      </c>
      <c r="C107" s="133" t="str">
        <f>iferror(vlookup(A107,Maps!$A$2:$C$111,3,false),"")</f>
        <v>23</v>
      </c>
      <c r="D107" s="131" t="s">
        <v>1150</v>
      </c>
      <c r="E107" s="131" t="s">
        <v>1248</v>
      </c>
      <c r="F107" s="158" t="s">
        <v>1152</v>
      </c>
      <c r="G107" s="136" t="s">
        <v>1073</v>
      </c>
      <c r="H107" s="159"/>
      <c r="I107" s="131" t="s">
        <v>1249</v>
      </c>
    </row>
    <row r="108">
      <c r="A108" s="108" t="s">
        <v>460</v>
      </c>
      <c r="B108" s="88" t="str">
        <f>iferror(vlookup(A108,Maps!$A$2:$B$111,2,false),"")</f>
        <v>Castle Hedge Maze (Night)</v>
      </c>
      <c r="C108" s="89" t="str">
        <f>iferror(vlookup(A108,Maps!$A$2:$C$111,3,false),"")</f>
        <v>23</v>
      </c>
      <c r="D108" s="109" t="s">
        <v>14</v>
      </c>
      <c r="E108" s="109" t="s">
        <v>1250</v>
      </c>
      <c r="F108" s="110" t="s">
        <v>1058</v>
      </c>
      <c r="G108" s="111" t="s">
        <v>1059</v>
      </c>
      <c r="H108" s="112"/>
      <c r="I108" s="109" t="s">
        <v>1060</v>
      </c>
    </row>
    <row r="109">
      <c r="A109" s="7" t="s">
        <v>464</v>
      </c>
      <c r="B109" s="95" t="str">
        <f>iferror(vlookup(A109,Maps!$A$2:$B$111,2,false),"")</f>
        <v>Cutscene Map</v>
      </c>
      <c r="C109" s="96" t="str">
        <f>iferror(vlookup(A109,Maps!$A$2:$C$111,3,false),"")</f>
        <v>115</v>
      </c>
      <c r="D109" s="7" t="s">
        <v>1070</v>
      </c>
      <c r="E109" s="7" t="s">
        <v>1251</v>
      </c>
      <c r="F109" s="160" t="s">
        <v>1072</v>
      </c>
      <c r="G109" s="148" t="s">
        <v>1073</v>
      </c>
      <c r="H109" s="147"/>
      <c r="I109" s="7" t="s">
        <v>1060</v>
      </c>
    </row>
    <row r="110">
      <c r="A110" s="7" t="s">
        <v>464</v>
      </c>
      <c r="B110" s="95" t="str">
        <f>iferror(vlookup(A110,Maps!$A$2:$B$111,2,false),"")</f>
        <v>Cutscene Map</v>
      </c>
      <c r="C110" s="96" t="str">
        <f>iferror(vlookup(A110,Maps!$A$2:$C$111,3,false),"")</f>
        <v>115</v>
      </c>
      <c r="D110" s="7" t="s">
        <v>1075</v>
      </c>
      <c r="E110" s="7" t="s">
        <v>1252</v>
      </c>
      <c r="F110" s="160" t="s">
        <v>1077</v>
      </c>
      <c r="G110" s="148" t="s">
        <v>1073</v>
      </c>
      <c r="H110" s="147"/>
      <c r="I110" s="7" t="s">
        <v>1253</v>
      </c>
    </row>
    <row r="111">
      <c r="A111" s="7" t="s">
        <v>464</v>
      </c>
      <c r="B111" s="95" t="str">
        <f>iferror(vlookup(A111,Maps!$A$2:$B$111,2,false),"")</f>
        <v>Cutscene Map</v>
      </c>
      <c r="C111" s="96" t="str">
        <f>iferror(vlookup(A111,Maps!$A$2:$C$111,3,false),"")</f>
        <v>115</v>
      </c>
      <c r="D111" s="7" t="s">
        <v>1254</v>
      </c>
      <c r="E111" s="7" t="s">
        <v>1255</v>
      </c>
      <c r="F111" s="160" t="s">
        <v>1256</v>
      </c>
      <c r="G111" s="148" t="s">
        <v>1073</v>
      </c>
      <c r="H111" s="147"/>
      <c r="I111" s="7" t="s">
        <v>1257</v>
      </c>
    </row>
    <row r="112">
      <c r="A112" s="7" t="s">
        <v>464</v>
      </c>
      <c r="B112" s="95" t="str">
        <f>iferror(vlookup(A112,Maps!$A$2:$B$111,2,false),"")</f>
        <v>Cutscene Map</v>
      </c>
      <c r="C112" s="96" t="str">
        <f>iferror(vlookup(A112,Maps!$A$2:$C$111,3,false),"")</f>
        <v>115</v>
      </c>
      <c r="D112" s="7" t="s">
        <v>1258</v>
      </c>
      <c r="E112" s="7" t="s">
        <v>1259</v>
      </c>
      <c r="F112" s="160" t="s">
        <v>1260</v>
      </c>
      <c r="G112" s="148" t="s">
        <v>1073</v>
      </c>
      <c r="H112" s="147"/>
      <c r="I112" s="7" t="s">
        <v>1261</v>
      </c>
    </row>
    <row r="113">
      <c r="A113" s="117" t="s">
        <v>464</v>
      </c>
      <c r="B113" s="118" t="str">
        <f>iferror(vlookup(A113,Maps!$A$2:$B$111,2,false),"")</f>
        <v>Cutscene Map</v>
      </c>
      <c r="C113" s="119" t="str">
        <f>iferror(vlookup(A113,Maps!$A$2:$C$111,3,false),"")</f>
        <v>115</v>
      </c>
      <c r="D113" s="145" t="s">
        <v>686</v>
      </c>
      <c r="E113" s="145" t="s">
        <v>1262</v>
      </c>
      <c r="F113" s="122" t="s">
        <v>1263</v>
      </c>
      <c r="G113" s="121" t="s">
        <v>1059</v>
      </c>
      <c r="H113" s="146"/>
      <c r="I113" s="145" t="s">
        <v>1264</v>
      </c>
    </row>
    <row r="114">
      <c r="A114" s="117" t="s">
        <v>464</v>
      </c>
      <c r="B114" s="118" t="str">
        <f>iferror(vlookup(A114,Maps!$A$2:$B$111,2,false),"")</f>
        <v>Cutscene Map</v>
      </c>
      <c r="C114" s="119" t="str">
        <f>iferror(vlookup(A114,Maps!$A$2:$C$111,3,false),"")</f>
        <v>115</v>
      </c>
      <c r="D114" s="145" t="s">
        <v>688</v>
      </c>
      <c r="E114" s="145" t="s">
        <v>1265</v>
      </c>
      <c r="F114" s="122" t="s">
        <v>1266</v>
      </c>
      <c r="G114" s="121" t="s">
        <v>1059</v>
      </c>
      <c r="H114" s="122"/>
      <c r="I114" s="145" t="s">
        <v>1267</v>
      </c>
    </row>
    <row r="115">
      <c r="A115" s="117" t="s">
        <v>464</v>
      </c>
      <c r="B115" s="118" t="str">
        <f>iferror(vlookup(A115,Maps!$A$2:$B$111,2,false),"")</f>
        <v>Cutscene Map</v>
      </c>
      <c r="C115" s="119" t="str">
        <f>iferror(vlookup(A115,Maps!$A$2:$C$111,3,false),"")</f>
        <v>115</v>
      </c>
      <c r="D115" s="145" t="s">
        <v>690</v>
      </c>
      <c r="E115" s="145" t="s">
        <v>1268</v>
      </c>
      <c r="F115" s="122" t="s">
        <v>1269</v>
      </c>
      <c r="G115" s="121" t="s">
        <v>1059</v>
      </c>
      <c r="H115" s="146"/>
      <c r="I115" s="145" t="s">
        <v>1270</v>
      </c>
    </row>
    <row r="116">
      <c r="A116" s="117" t="s">
        <v>464</v>
      </c>
      <c r="B116" s="118" t="str">
        <f>iferror(vlookup(A116,Maps!$A$2:$B$111,2,false),"")</f>
        <v>Cutscene Map</v>
      </c>
      <c r="C116" s="119" t="str">
        <f>iferror(vlookup(A116,Maps!$A$2:$C$111,3,false),"")</f>
        <v>115</v>
      </c>
      <c r="D116" s="145" t="s">
        <v>692</v>
      </c>
      <c r="E116" s="145" t="s">
        <v>1271</v>
      </c>
      <c r="F116" s="122" t="s">
        <v>1272</v>
      </c>
      <c r="G116" s="121" t="s">
        <v>1059</v>
      </c>
      <c r="H116" s="146"/>
      <c r="I116" s="145" t="s">
        <v>1273</v>
      </c>
    </row>
    <row r="117">
      <c r="A117" s="117" t="s">
        <v>464</v>
      </c>
      <c r="B117" s="118" t="str">
        <f>iferror(vlookup(A117,Maps!$A$2:$B$111,2,false),"")</f>
        <v>Cutscene Map</v>
      </c>
      <c r="C117" s="119" t="str">
        <f>iferror(vlookup(A117,Maps!$A$2:$C$111,3,false),"")</f>
        <v>115</v>
      </c>
      <c r="D117" s="145" t="s">
        <v>694</v>
      </c>
      <c r="E117" s="145" t="s">
        <v>1274</v>
      </c>
      <c r="F117" s="122" t="s">
        <v>1275</v>
      </c>
      <c r="G117" s="121" t="s">
        <v>1059</v>
      </c>
      <c r="H117" s="146"/>
      <c r="I117" s="145" t="s">
        <v>1276</v>
      </c>
    </row>
    <row r="118">
      <c r="A118" s="117" t="s">
        <v>464</v>
      </c>
      <c r="B118" s="118" t="str">
        <f>iferror(vlookup(A118,Maps!$A$2:$B$111,2,false),"")</f>
        <v>Cutscene Map</v>
      </c>
      <c r="C118" s="119" t="str">
        <f>iferror(vlookup(A118,Maps!$A$2:$C$111,3,false),"")</f>
        <v>115</v>
      </c>
      <c r="D118" s="145" t="s">
        <v>696</v>
      </c>
      <c r="E118" s="145" t="s">
        <v>1277</v>
      </c>
      <c r="F118" s="122" t="s">
        <v>1278</v>
      </c>
      <c r="G118" s="121" t="s">
        <v>1059</v>
      </c>
      <c r="H118" s="146"/>
      <c r="I118" s="145" t="s">
        <v>1279</v>
      </c>
    </row>
    <row r="119">
      <c r="A119" s="117" t="s">
        <v>464</v>
      </c>
      <c r="B119" s="118" t="str">
        <f>iferror(vlookup(A119,Maps!$A$2:$B$111,2,false),"")</f>
        <v>Cutscene Map</v>
      </c>
      <c r="C119" s="119" t="str">
        <f>iferror(vlookup(A119,Maps!$A$2:$C$111,3,false),"")</f>
        <v>115</v>
      </c>
      <c r="D119" s="145" t="s">
        <v>274</v>
      </c>
      <c r="E119" s="145" t="s">
        <v>1280</v>
      </c>
      <c r="F119" s="122" t="s">
        <v>1281</v>
      </c>
      <c r="G119" s="121" t="s">
        <v>1059</v>
      </c>
      <c r="H119" s="122"/>
      <c r="I119" s="145" t="s">
        <v>1282</v>
      </c>
    </row>
    <row r="120">
      <c r="A120" s="117" t="s">
        <v>464</v>
      </c>
      <c r="B120" s="118" t="str">
        <f>iferror(vlookup(A120,Maps!$A$2:$B$111,2,false),"")</f>
        <v>Cutscene Map</v>
      </c>
      <c r="C120" s="119" t="str">
        <f>iferror(vlookup(A120,Maps!$A$2:$C$111,3,false),"")</f>
        <v>115</v>
      </c>
      <c r="D120" s="145" t="s">
        <v>170</v>
      </c>
      <c r="E120" s="145" t="s">
        <v>1283</v>
      </c>
      <c r="F120" s="122" t="s">
        <v>1284</v>
      </c>
      <c r="G120" s="121" t="s">
        <v>1059</v>
      </c>
      <c r="H120" s="146"/>
      <c r="I120" s="145" t="s">
        <v>1285</v>
      </c>
    </row>
    <row r="121">
      <c r="A121" s="117" t="s">
        <v>464</v>
      </c>
      <c r="B121" s="118" t="str">
        <f>iferror(vlookup(A121,Maps!$A$2:$B$111,2,false),"")</f>
        <v>Cutscene Map</v>
      </c>
      <c r="C121" s="119" t="str">
        <f>iferror(vlookup(A121,Maps!$A$2:$C$111,3,false),"")</f>
        <v>115</v>
      </c>
      <c r="D121" s="145" t="s">
        <v>572</v>
      </c>
      <c r="E121" s="145" t="s">
        <v>1286</v>
      </c>
      <c r="F121" s="122" t="s">
        <v>1287</v>
      </c>
      <c r="G121" s="121" t="s">
        <v>1059</v>
      </c>
      <c r="H121" s="146"/>
      <c r="I121" s="145" t="s">
        <v>1288</v>
      </c>
    </row>
    <row r="122">
      <c r="A122" s="124" t="s">
        <v>470</v>
      </c>
      <c r="B122" s="161" t="str">
        <f>iferror(vlookup(A122,Maps!$A$2:$B$111,2,false),"")</f>
        <v>Dampé's Grave &amp; Windmill</v>
      </c>
      <c r="C122" s="162" t="str">
        <f>iferror(vlookup(A122,Maps!$A$2:$C$111,3,false),"")</f>
        <v>87</v>
      </c>
      <c r="D122" s="125" t="s">
        <v>14</v>
      </c>
      <c r="E122" s="125" t="s">
        <v>1289</v>
      </c>
      <c r="F122" s="126" t="s">
        <v>1058</v>
      </c>
      <c r="G122" s="127" t="s">
        <v>1059</v>
      </c>
      <c r="H122" s="128"/>
      <c r="I122" s="125" t="s">
        <v>1060</v>
      </c>
    </row>
    <row r="123">
      <c r="A123" s="94" t="s">
        <v>476</v>
      </c>
      <c r="B123" s="81" t="str">
        <f>iferror(vlookup(A123,Maps!$A$2:$B$111,2,false),"")</f>
        <v>Fishing Pond</v>
      </c>
      <c r="C123" s="82" t="str">
        <f>iferror(vlookup(A123,Maps!$A$2:$C$111,3,false),"")</f>
        <v>32</v>
      </c>
      <c r="D123" s="97" t="s">
        <v>14</v>
      </c>
      <c r="E123" s="97" t="s">
        <v>1290</v>
      </c>
      <c r="F123" s="98" t="s">
        <v>1058</v>
      </c>
      <c r="G123" s="99" t="s">
        <v>1059</v>
      </c>
      <c r="H123" s="100"/>
      <c r="I123" s="97" t="s">
        <v>1060</v>
      </c>
    </row>
    <row r="124">
      <c r="A124" s="87" t="s">
        <v>481</v>
      </c>
      <c r="B124" s="129" t="str">
        <f>iferror(vlookup(A124,Maps!$A$2:$B$111,2,false),"")</f>
        <v>Castle Courtyard</v>
      </c>
      <c r="C124" s="130" t="str">
        <f>iferror(vlookup(A124,Maps!$A$2:$C$111,3,false),"")</f>
        <v>31</v>
      </c>
      <c r="D124" s="90" t="s">
        <v>14</v>
      </c>
      <c r="E124" s="90" t="s">
        <v>1291</v>
      </c>
      <c r="F124" s="91" t="s">
        <v>1058</v>
      </c>
      <c r="G124" s="92" t="s">
        <v>1059</v>
      </c>
      <c r="H124" s="93"/>
      <c r="I124" s="90" t="s">
        <v>1060</v>
      </c>
    </row>
    <row r="125">
      <c r="A125" s="138" t="s">
        <v>481</v>
      </c>
      <c r="B125" s="139" t="str">
        <f>iferror(vlookup(A125,Maps!$A$2:$B$111,2,false),"")</f>
        <v>Castle Courtyard</v>
      </c>
      <c r="C125" s="140" t="str">
        <f>iferror(vlookup(A125,Maps!$A$2:$C$111,3,false),"")</f>
        <v>31</v>
      </c>
      <c r="D125" s="141" t="s">
        <v>686</v>
      </c>
      <c r="E125" s="141" t="s">
        <v>1292</v>
      </c>
      <c r="F125" s="142" t="s">
        <v>1293</v>
      </c>
      <c r="G125" s="143" t="s">
        <v>1059</v>
      </c>
      <c r="H125" s="144"/>
      <c r="I125" s="141" t="s">
        <v>1294</v>
      </c>
    </row>
    <row r="126">
      <c r="A126" s="138" t="s">
        <v>481</v>
      </c>
      <c r="B126" s="139" t="str">
        <f>iferror(vlookup(A126,Maps!$A$2:$B$111,2,false),"")</f>
        <v>Castle Courtyard</v>
      </c>
      <c r="C126" s="140" t="str">
        <f>iferror(vlookup(A126,Maps!$A$2:$C$111,3,false),"")</f>
        <v>31</v>
      </c>
      <c r="D126" s="141" t="s">
        <v>688</v>
      </c>
      <c r="E126" s="141" t="s">
        <v>1295</v>
      </c>
      <c r="F126" s="142" t="s">
        <v>1296</v>
      </c>
      <c r="G126" s="143" t="s">
        <v>1059</v>
      </c>
      <c r="H126" s="163"/>
      <c r="I126" s="141" t="s">
        <v>1246</v>
      </c>
    </row>
    <row r="127">
      <c r="A127" s="131" t="s">
        <v>481</v>
      </c>
      <c r="B127" s="132" t="str">
        <f>iferror(vlookup(A127,Maps!$A$2:$B$111,2,false),"")</f>
        <v>Castle Courtyard</v>
      </c>
      <c r="C127" s="133" t="str">
        <f>iferror(vlookup(A127,Maps!$A$2:$C$111,3,false),"")</f>
        <v>31</v>
      </c>
      <c r="D127" s="134" t="s">
        <v>690</v>
      </c>
      <c r="E127" s="134" t="s">
        <v>1297</v>
      </c>
      <c r="F127" s="164" t="s">
        <v>1298</v>
      </c>
      <c r="G127" s="136" t="s">
        <v>1059</v>
      </c>
      <c r="H127" s="165"/>
      <c r="I127" s="134" t="s">
        <v>1299</v>
      </c>
    </row>
    <row r="128">
      <c r="A128" s="80" t="s">
        <v>486</v>
      </c>
      <c r="B128" s="81" t="str">
        <f>iferror(vlookup(A128,Maps!$A$2:$B$111,2,false),"")</f>
        <v>Bombchu Bowling Alley</v>
      </c>
      <c r="C128" s="82" t="str">
        <f>iferror(vlookup(A128,Maps!$A$2:$C$111,3,false),"")</f>
        <v>33</v>
      </c>
      <c r="D128" s="83" t="s">
        <v>14</v>
      </c>
      <c r="E128" s="83" t="s">
        <v>1300</v>
      </c>
      <c r="F128" s="84" t="s">
        <v>1058</v>
      </c>
      <c r="G128" s="85" t="s">
        <v>1059</v>
      </c>
      <c r="H128" s="86"/>
      <c r="I128" s="83" t="s">
        <v>1060</v>
      </c>
    </row>
    <row r="129">
      <c r="A129" s="87" t="s">
        <v>491</v>
      </c>
      <c r="B129" s="88" t="str">
        <f>iferror(vlookup(A129,Maps!$A$2:$B$111,2,false),"")</f>
        <v>Ranch House &amp; Silo</v>
      </c>
      <c r="C129" s="89" t="str">
        <f>iferror(vlookup(A129,Maps!$A$2:$C$111,3,false),"")</f>
        <v>34, 35</v>
      </c>
      <c r="D129" s="90" t="s">
        <v>14</v>
      </c>
      <c r="E129" s="90" t="s">
        <v>1301</v>
      </c>
      <c r="F129" s="91" t="s">
        <v>1058</v>
      </c>
      <c r="G129" s="92" t="s">
        <v>1059</v>
      </c>
      <c r="H129" s="93"/>
      <c r="I129" s="90" t="s">
        <v>1060</v>
      </c>
    </row>
    <row r="130">
      <c r="A130" s="94" t="s">
        <v>496</v>
      </c>
      <c r="B130" s="95" t="str">
        <f>iferror(vlookup(A130,Maps!$A$2:$B$111,2,false),"")</f>
        <v>Guard House</v>
      </c>
      <c r="C130" s="96" t="str">
        <f>iferror(vlookup(A130,Maps!$A$2:$C$111,3,false),"")</f>
        <v>36</v>
      </c>
      <c r="D130" s="97" t="s">
        <v>14</v>
      </c>
      <c r="E130" s="97" t="s">
        <v>1302</v>
      </c>
      <c r="F130" s="98" t="s">
        <v>1303</v>
      </c>
      <c r="G130" s="99" t="s">
        <v>1059</v>
      </c>
      <c r="H130" s="100"/>
      <c r="I130" s="97" t="s">
        <v>1060</v>
      </c>
    </row>
    <row r="131">
      <c r="A131" s="80" t="s">
        <v>496</v>
      </c>
      <c r="B131" s="81" t="str">
        <f>iferror(vlookup(A131,Maps!$A$2:$B$111,2,false),"")</f>
        <v>Guard House</v>
      </c>
      <c r="C131" s="82" t="str">
        <f>iferror(vlookup(A131,Maps!$A$2:$C$111,3,false),"")</f>
        <v>36</v>
      </c>
      <c r="D131" s="83" t="s">
        <v>682</v>
      </c>
      <c r="E131" s="83" t="s">
        <v>1304</v>
      </c>
      <c r="F131" s="84" t="s">
        <v>1305</v>
      </c>
      <c r="G131" s="85" t="s">
        <v>1059</v>
      </c>
      <c r="H131" s="86"/>
      <c r="I131" s="83" t="s">
        <v>1306</v>
      </c>
    </row>
    <row r="132">
      <c r="A132" s="153" t="s">
        <v>501</v>
      </c>
      <c r="B132" s="88" t="str">
        <f>iferror(vlookup(A132,Maps!$A$2:$B$111,2,false),"")</f>
        <v>Granny's Potion Shop</v>
      </c>
      <c r="C132" s="89" t="str">
        <f>iferror(vlookup(A132,Maps!$A$2:$C$111,3,false),"")</f>
        <v>37</v>
      </c>
      <c r="D132" s="154" t="s">
        <v>14</v>
      </c>
      <c r="E132" s="154" t="s">
        <v>1307</v>
      </c>
      <c r="F132" s="155" t="s">
        <v>1058</v>
      </c>
      <c r="G132" s="156" t="s">
        <v>1059</v>
      </c>
      <c r="H132" s="157"/>
      <c r="I132" s="154" t="s">
        <v>1060</v>
      </c>
    </row>
    <row r="133">
      <c r="A133" s="94" t="s">
        <v>506</v>
      </c>
      <c r="B133" s="95" t="str">
        <f>iferror(vlookup(A133,Maps!$A$2:$B$111,2,false),"")</f>
        <v>Ganon's Tower Collapse &amp; Battle Arena</v>
      </c>
      <c r="C133" s="96" t="str">
        <f>iferror(vlookup(A133,Maps!$A$2:$C$111,3,false),"")</f>
        <v>30, 89</v>
      </c>
      <c r="D133" s="97" t="s">
        <v>14</v>
      </c>
      <c r="E133" s="97" t="s">
        <v>1308</v>
      </c>
      <c r="F133" s="98" t="s">
        <v>1058</v>
      </c>
      <c r="G133" s="99" t="s">
        <v>1059</v>
      </c>
      <c r="H133" s="100"/>
      <c r="I133" s="97" t="s">
        <v>1060</v>
      </c>
    </row>
    <row r="134">
      <c r="A134" s="101" t="s">
        <v>506</v>
      </c>
      <c r="B134" s="102" t="str">
        <f>iferror(vlookup(A134,Maps!$A$2:$B$111,2,false),"")</f>
        <v>Ganon's Tower Collapse &amp; Battle Arena</v>
      </c>
      <c r="C134" s="103" t="str">
        <f>iferror(vlookup(A134,Maps!$A$2:$C$111,3,false),"")</f>
        <v>30, 89</v>
      </c>
      <c r="D134" s="104" t="s">
        <v>686</v>
      </c>
      <c r="E134" s="104" t="s">
        <v>1309</v>
      </c>
      <c r="F134" s="105" t="s">
        <v>1310</v>
      </c>
      <c r="G134" s="106" t="s">
        <v>1059</v>
      </c>
      <c r="H134" s="107"/>
      <c r="I134" s="104" t="s">
        <v>1311</v>
      </c>
    </row>
    <row r="135">
      <c r="A135" s="153" t="s">
        <v>512</v>
      </c>
      <c r="B135" s="88" t="str">
        <f>iferror(vlookup(A135,Maps!$A$2:$B$111,2,false),"")</f>
        <v>House of Skulltula</v>
      </c>
      <c r="C135" s="89" t="str">
        <f>iferror(vlookup(A135,Maps!$A$2:$C$111,3,false),"")</f>
        <v>39</v>
      </c>
      <c r="D135" s="154" t="s">
        <v>14</v>
      </c>
      <c r="E135" s="154" t="s">
        <v>1312</v>
      </c>
      <c r="F135" s="155" t="s">
        <v>1058</v>
      </c>
      <c r="G135" s="156" t="s">
        <v>1059</v>
      </c>
      <c r="H135" s="157"/>
      <c r="I135" s="154" t="s">
        <v>1060</v>
      </c>
    </row>
    <row r="136">
      <c r="A136" s="94" t="s">
        <v>517</v>
      </c>
      <c r="B136" s="166" t="str">
        <f>iferror(vlookup(A136,Maps!$A$2:$B$111,2,false),"")</f>
        <v>Spot 00 - Hyrule Field</v>
      </c>
      <c r="C136" s="167" t="str">
        <f>iferror(vlookup(A136,Maps!$A$2:$C$111,3,false),"")</f>
        <v>1</v>
      </c>
      <c r="D136" s="97" t="s">
        <v>14</v>
      </c>
      <c r="E136" s="97" t="s">
        <v>1313</v>
      </c>
      <c r="F136" s="98" t="s">
        <v>1303</v>
      </c>
      <c r="G136" s="99" t="s">
        <v>1059</v>
      </c>
      <c r="H136" s="100"/>
      <c r="I136" s="97" t="s">
        <v>1060</v>
      </c>
    </row>
    <row r="137">
      <c r="A137" s="7" t="s">
        <v>517</v>
      </c>
      <c r="B137" s="95" t="str">
        <f>iferror(vlookup(A137,Maps!$A$2:$B$111,2,false),"")</f>
        <v>Spot 00 - Hyrule Field</v>
      </c>
      <c r="C137" s="96" t="str">
        <f>iferror(vlookup(A137,Maps!$A$2:$C$111,3,false),"")</f>
        <v>1</v>
      </c>
      <c r="D137" s="11" t="s">
        <v>680</v>
      </c>
      <c r="E137" s="11" t="s">
        <v>1314</v>
      </c>
      <c r="F137" s="147" t="s">
        <v>1315</v>
      </c>
      <c r="G137" s="148" t="s">
        <v>1059</v>
      </c>
      <c r="H137" s="149"/>
      <c r="I137" s="11" t="s">
        <v>1316</v>
      </c>
    </row>
    <row r="138">
      <c r="A138" s="7" t="s">
        <v>517</v>
      </c>
      <c r="B138" s="95" t="str">
        <f>iferror(vlookup(A138,Maps!$A$2:$B$111,2,false),"")</f>
        <v>Spot 00 - Hyrule Field</v>
      </c>
      <c r="C138" s="96" t="str">
        <f>iferror(vlookup(A138,Maps!$A$2:$C$111,3,false),"")</f>
        <v>1</v>
      </c>
      <c r="D138" s="11" t="s">
        <v>682</v>
      </c>
      <c r="E138" s="11" t="s">
        <v>1317</v>
      </c>
      <c r="F138" s="147" t="s">
        <v>1305</v>
      </c>
      <c r="G138" s="148" t="s">
        <v>1059</v>
      </c>
      <c r="H138" s="149"/>
      <c r="I138" s="11" t="s">
        <v>1318</v>
      </c>
    </row>
    <row r="139">
      <c r="A139" s="117" t="s">
        <v>517</v>
      </c>
      <c r="B139" s="118" t="str">
        <f>iferror(vlookup(A139,Maps!$A$2:$B$111,2,false),"")</f>
        <v>Spot 00 - Hyrule Field</v>
      </c>
      <c r="C139" s="119" t="str">
        <f>iferror(vlookup(A139,Maps!$A$2:$C$111,3,false),"")</f>
        <v>1</v>
      </c>
      <c r="D139" s="145" t="s">
        <v>686</v>
      </c>
      <c r="E139" s="145" t="s">
        <v>1319</v>
      </c>
      <c r="F139" s="122" t="s">
        <v>1320</v>
      </c>
      <c r="G139" s="121" t="s">
        <v>1059</v>
      </c>
      <c r="H139" s="146"/>
      <c r="I139" s="145" t="s">
        <v>1321</v>
      </c>
    </row>
    <row r="140">
      <c r="A140" s="117" t="s">
        <v>517</v>
      </c>
      <c r="B140" s="118" t="str">
        <f>iferror(vlookup(A140,Maps!$A$2:$B$111,2,false),"")</f>
        <v>Spot 00 - Hyrule Field</v>
      </c>
      <c r="C140" s="119" t="str">
        <f>iferror(vlookup(A140,Maps!$A$2:$C$111,3,false),"")</f>
        <v>1</v>
      </c>
      <c r="D140" s="145" t="s">
        <v>688</v>
      </c>
      <c r="E140" s="145" t="s">
        <v>1322</v>
      </c>
      <c r="F140" s="122" t="s">
        <v>1323</v>
      </c>
      <c r="G140" s="121" t="s">
        <v>1059</v>
      </c>
      <c r="H140" s="146"/>
      <c r="I140" s="145" t="s">
        <v>1324</v>
      </c>
    </row>
    <row r="141">
      <c r="A141" s="117" t="s">
        <v>517</v>
      </c>
      <c r="B141" s="118" t="str">
        <f>iferror(vlookup(A141,Maps!$A$2:$B$111,2,false),"")</f>
        <v>Spot 00 - Hyrule Field</v>
      </c>
      <c r="C141" s="119" t="str">
        <f>iferror(vlookup(A141,Maps!$A$2:$C$111,3,false),"")</f>
        <v>1</v>
      </c>
      <c r="D141" s="145" t="s">
        <v>690</v>
      </c>
      <c r="E141" s="145" t="s">
        <v>1325</v>
      </c>
      <c r="F141" s="122" t="s">
        <v>1326</v>
      </c>
      <c r="G141" s="121" t="s">
        <v>1059</v>
      </c>
      <c r="H141" s="146"/>
      <c r="I141" s="145" t="s">
        <v>1327</v>
      </c>
    </row>
    <row r="142">
      <c r="A142" s="117" t="s">
        <v>517</v>
      </c>
      <c r="B142" s="118" t="str">
        <f>iferror(vlookup(A142,Maps!$A$2:$B$111,2,false),"")</f>
        <v>Spot 00 - Hyrule Field</v>
      </c>
      <c r="C142" s="119" t="str">
        <f>iferror(vlookup(A142,Maps!$A$2:$C$111,3,false),"")</f>
        <v>1</v>
      </c>
      <c r="D142" s="145" t="s">
        <v>692</v>
      </c>
      <c r="E142" s="145" t="s">
        <v>1328</v>
      </c>
      <c r="F142" s="122" t="s">
        <v>1329</v>
      </c>
      <c r="G142" s="121" t="s">
        <v>1059</v>
      </c>
      <c r="H142" s="146"/>
      <c r="I142" s="145" t="s">
        <v>1330</v>
      </c>
    </row>
    <row r="143">
      <c r="A143" s="117" t="s">
        <v>517</v>
      </c>
      <c r="B143" s="118" t="str">
        <f>iferror(vlookup(A143,Maps!$A$2:$B$111,2,false),"")</f>
        <v>Spot 00 - Hyrule Field</v>
      </c>
      <c r="C143" s="119" t="str">
        <f>iferror(vlookup(A143,Maps!$A$2:$C$111,3,false),"")</f>
        <v>1</v>
      </c>
      <c r="D143" s="145" t="s">
        <v>694</v>
      </c>
      <c r="E143" s="145" t="s">
        <v>1331</v>
      </c>
      <c r="F143" s="122" t="s">
        <v>1332</v>
      </c>
      <c r="G143" s="121" t="s">
        <v>1059</v>
      </c>
      <c r="H143" s="122"/>
      <c r="I143" s="145" t="s">
        <v>1333</v>
      </c>
    </row>
    <row r="144">
      <c r="A144" s="117" t="s">
        <v>517</v>
      </c>
      <c r="B144" s="118" t="str">
        <f>iferror(vlookup(A144,Maps!$A$2:$B$111,2,false),"")</f>
        <v>Spot 00 - Hyrule Field</v>
      </c>
      <c r="C144" s="119" t="str">
        <f>iferror(vlookup(A144,Maps!$A$2:$C$111,3,false),"")</f>
        <v>1</v>
      </c>
      <c r="D144" s="145" t="s">
        <v>696</v>
      </c>
      <c r="E144" s="145" t="s">
        <v>1334</v>
      </c>
      <c r="F144" s="122" t="s">
        <v>1335</v>
      </c>
      <c r="G144" s="121" t="s">
        <v>1059</v>
      </c>
      <c r="H144" s="146"/>
      <c r="I144" s="145" t="s">
        <v>1336</v>
      </c>
    </row>
    <row r="145">
      <c r="A145" s="117" t="s">
        <v>517</v>
      </c>
      <c r="B145" s="118" t="str">
        <f>iferror(vlookup(A145,Maps!$A$2:$B$111,2,false),"")</f>
        <v>Spot 00 - Hyrule Field</v>
      </c>
      <c r="C145" s="119" t="str">
        <f>iferror(vlookup(A145,Maps!$A$2:$C$111,3,false),"")</f>
        <v>1</v>
      </c>
      <c r="D145" s="145" t="s">
        <v>274</v>
      </c>
      <c r="E145" s="145" t="s">
        <v>1337</v>
      </c>
      <c r="F145" s="122" t="s">
        <v>1338</v>
      </c>
      <c r="G145" s="121" t="s">
        <v>1059</v>
      </c>
      <c r="H145" s="122"/>
      <c r="I145" s="145" t="s">
        <v>1339</v>
      </c>
    </row>
    <row r="146">
      <c r="A146" s="117" t="s">
        <v>517</v>
      </c>
      <c r="B146" s="118" t="str">
        <f>iferror(vlookup(A146,Maps!$A$2:$B$111,2,false),"")</f>
        <v>Spot 00 - Hyrule Field</v>
      </c>
      <c r="C146" s="119" t="str">
        <f>iferror(vlookup(A146,Maps!$A$2:$C$111,3,false),"")</f>
        <v>1</v>
      </c>
      <c r="D146" s="145" t="s">
        <v>170</v>
      </c>
      <c r="E146" s="145" t="s">
        <v>1340</v>
      </c>
      <c r="F146" s="122" t="s">
        <v>1341</v>
      </c>
      <c r="G146" s="121" t="s">
        <v>1059</v>
      </c>
      <c r="H146" s="146"/>
      <c r="I146" s="145" t="s">
        <v>1342</v>
      </c>
    </row>
    <row r="147">
      <c r="A147" s="117" t="s">
        <v>517</v>
      </c>
      <c r="B147" s="118" t="str">
        <f>iferror(vlookup(A147,Maps!$A$2:$B$111,2,false),"")</f>
        <v>Spot 00 - Hyrule Field</v>
      </c>
      <c r="C147" s="119" t="str">
        <f>iferror(vlookup(A147,Maps!$A$2:$C$111,3,false),"")</f>
        <v>1</v>
      </c>
      <c r="D147" s="145" t="s">
        <v>572</v>
      </c>
      <c r="E147" s="145" t="s">
        <v>1343</v>
      </c>
      <c r="F147" s="122" t="s">
        <v>1344</v>
      </c>
      <c r="G147" s="121" t="s">
        <v>1059</v>
      </c>
      <c r="H147" s="146"/>
      <c r="I147" s="145" t="s">
        <v>1345</v>
      </c>
    </row>
    <row r="148">
      <c r="A148" s="117" t="s">
        <v>517</v>
      </c>
      <c r="B148" s="118" t="str">
        <f>iferror(vlookup(A148,Maps!$A$2:$B$111,2,false),"")</f>
        <v>Spot 00 - Hyrule Field</v>
      </c>
      <c r="C148" s="119" t="str">
        <f>iferror(vlookup(A148,Maps!$A$2:$C$111,3,false),"")</f>
        <v>1</v>
      </c>
      <c r="D148" s="145" t="s">
        <v>1150</v>
      </c>
      <c r="E148" s="145" t="s">
        <v>1346</v>
      </c>
      <c r="F148" s="122" t="s">
        <v>1347</v>
      </c>
      <c r="G148" s="121" t="s">
        <v>1073</v>
      </c>
      <c r="H148" s="146"/>
      <c r="I148" s="145" t="s">
        <v>1348</v>
      </c>
    </row>
    <row r="149">
      <c r="A149" s="87" t="s">
        <v>522</v>
      </c>
      <c r="B149" s="150" t="str">
        <f>iferror(vlookup(A149,Maps!$A$2:$B$111,2,false),"")</f>
        <v>Spot 01 - Kakariko Village</v>
      </c>
      <c r="C149" s="151" t="str">
        <f>iferror(vlookup(A149,Maps!$A$2:$C$111,3,false),"")</f>
        <v>2</v>
      </c>
      <c r="D149" s="90" t="s">
        <v>14</v>
      </c>
      <c r="E149" s="90" t="s">
        <v>1349</v>
      </c>
      <c r="F149" s="91" t="s">
        <v>1350</v>
      </c>
      <c r="G149" s="92" t="s">
        <v>1059</v>
      </c>
      <c r="H149" s="93"/>
      <c r="I149" s="90" t="s">
        <v>1060</v>
      </c>
    </row>
    <row r="150">
      <c r="A150" s="153" t="s">
        <v>522</v>
      </c>
      <c r="B150" s="129" t="str">
        <f>iferror(vlookup(A150,Maps!$A$2:$B$111,2,false),"")</f>
        <v>Spot 01 - Kakariko Village</v>
      </c>
      <c r="C150" s="130" t="str">
        <f>iferror(vlookup(A150,Maps!$A$2:$C$111,3,false),"")</f>
        <v>2</v>
      </c>
      <c r="D150" s="154" t="s">
        <v>680</v>
      </c>
      <c r="E150" s="154" t="s">
        <v>1351</v>
      </c>
      <c r="F150" s="155" t="s">
        <v>1352</v>
      </c>
      <c r="G150" s="156" t="s">
        <v>1059</v>
      </c>
      <c r="H150" s="157"/>
      <c r="I150" s="154" t="s">
        <v>1353</v>
      </c>
    </row>
    <row r="151">
      <c r="A151" s="153" t="s">
        <v>522</v>
      </c>
      <c r="B151" s="129" t="str">
        <f>iferror(vlookup(A151,Maps!$A$2:$B$111,2,false),"")</f>
        <v>Spot 01 - Kakariko Village</v>
      </c>
      <c r="C151" s="130" t="str">
        <f>iferror(vlookup(A151,Maps!$A$2:$C$111,3,false),"")</f>
        <v>2</v>
      </c>
      <c r="D151" s="154" t="s">
        <v>682</v>
      </c>
      <c r="E151" s="154" t="s">
        <v>1354</v>
      </c>
      <c r="F151" s="155" t="s">
        <v>1355</v>
      </c>
      <c r="G151" s="156" t="s">
        <v>1059</v>
      </c>
      <c r="H151" s="157"/>
      <c r="I151" s="154" t="s">
        <v>1356</v>
      </c>
    </row>
    <row r="152">
      <c r="A152" s="153" t="s">
        <v>522</v>
      </c>
      <c r="B152" s="129" t="str">
        <f>iferror(vlookup(A152,Maps!$A$2:$B$111,2,false),"")</f>
        <v>Spot 01 - Kakariko Village</v>
      </c>
      <c r="C152" s="130" t="str">
        <f>iferror(vlookup(A152,Maps!$A$2:$C$111,3,false),"")</f>
        <v>2</v>
      </c>
      <c r="D152" s="154" t="s">
        <v>684</v>
      </c>
      <c r="E152" s="154" t="s">
        <v>1357</v>
      </c>
      <c r="F152" s="155" t="s">
        <v>1358</v>
      </c>
      <c r="G152" s="156" t="s">
        <v>1059</v>
      </c>
      <c r="H152" s="157"/>
      <c r="I152" s="154" t="s">
        <v>1359</v>
      </c>
    </row>
    <row r="153">
      <c r="A153" s="138" t="s">
        <v>522</v>
      </c>
      <c r="B153" s="139" t="str">
        <f>iferror(vlookup(A153,Maps!$A$2:$B$111,2,false),"")</f>
        <v>Spot 01 - Kakariko Village</v>
      </c>
      <c r="C153" s="140" t="str">
        <f>iferror(vlookup(A153,Maps!$A$2:$C$111,3,false),"")</f>
        <v>2</v>
      </c>
      <c r="D153" s="141" t="s">
        <v>686</v>
      </c>
      <c r="E153" s="141" t="s">
        <v>1360</v>
      </c>
      <c r="F153" s="142" t="s">
        <v>1361</v>
      </c>
      <c r="G153" s="143" t="s">
        <v>1059</v>
      </c>
      <c r="H153" s="144"/>
      <c r="I153" s="141" t="s">
        <v>1362</v>
      </c>
    </row>
    <row r="154">
      <c r="A154" s="138" t="s">
        <v>522</v>
      </c>
      <c r="B154" s="139" t="str">
        <f>iferror(vlookup(A154,Maps!$A$2:$B$111,2,false),"")</f>
        <v>Spot 01 - Kakariko Village</v>
      </c>
      <c r="C154" s="140" t="str">
        <f>iferror(vlookup(A154,Maps!$A$2:$C$111,3,false),"")</f>
        <v>2</v>
      </c>
      <c r="D154" s="141" t="s">
        <v>688</v>
      </c>
      <c r="E154" s="141" t="s">
        <v>1363</v>
      </c>
      <c r="F154" s="142" t="s">
        <v>1364</v>
      </c>
      <c r="G154" s="143" t="s">
        <v>1059</v>
      </c>
      <c r="H154" s="144"/>
      <c r="I154" s="141" t="s">
        <v>1365</v>
      </c>
    </row>
    <row r="155">
      <c r="A155" s="138" t="s">
        <v>522</v>
      </c>
      <c r="B155" s="139" t="str">
        <f>iferror(vlookup(A155,Maps!$A$2:$B$111,2,false),"")</f>
        <v>Spot 01 - Kakariko Village</v>
      </c>
      <c r="C155" s="140" t="str">
        <f>iferror(vlookup(A155,Maps!$A$2:$C$111,3,false),"")</f>
        <v>2</v>
      </c>
      <c r="D155" s="141" t="s">
        <v>690</v>
      </c>
      <c r="E155" s="141" t="s">
        <v>1366</v>
      </c>
      <c r="F155" s="142" t="s">
        <v>1367</v>
      </c>
      <c r="G155" s="143" t="s">
        <v>1059</v>
      </c>
      <c r="H155" s="144"/>
      <c r="I155" s="141" t="s">
        <v>1368</v>
      </c>
    </row>
    <row r="156">
      <c r="A156" s="138" t="s">
        <v>522</v>
      </c>
      <c r="B156" s="139" t="str">
        <f>iferror(vlookup(A156,Maps!$A$2:$B$111,2,false),"")</f>
        <v>Spot 01 - Kakariko Village</v>
      </c>
      <c r="C156" s="140" t="str">
        <f>iferror(vlookup(A156,Maps!$A$2:$C$111,3,false),"")</f>
        <v>2</v>
      </c>
      <c r="D156" s="141" t="s">
        <v>692</v>
      </c>
      <c r="E156" s="141" t="s">
        <v>1369</v>
      </c>
      <c r="F156" s="142" t="s">
        <v>1370</v>
      </c>
      <c r="G156" s="143" t="s">
        <v>1059</v>
      </c>
      <c r="H156" s="144"/>
      <c r="I156" s="141" t="s">
        <v>1371</v>
      </c>
    </row>
    <row r="157">
      <c r="A157" s="138" t="s">
        <v>522</v>
      </c>
      <c r="B157" s="132" t="str">
        <f>iferror(vlookup(A157,Maps!$A$2:$B$111,2,false),"")</f>
        <v>Spot 01 - Kakariko Village</v>
      </c>
      <c r="C157" s="133" t="str">
        <f>iferror(vlookup(A157,Maps!$A$2:$C$111,3,false),"")</f>
        <v>2</v>
      </c>
      <c r="D157" s="141" t="s">
        <v>694</v>
      </c>
      <c r="E157" s="141" t="s">
        <v>1372</v>
      </c>
      <c r="F157" s="142" t="s">
        <v>1373</v>
      </c>
      <c r="G157" s="143" t="s">
        <v>1059</v>
      </c>
      <c r="H157" s="144"/>
      <c r="I157" s="141" t="s">
        <v>1374</v>
      </c>
    </row>
    <row r="158">
      <c r="A158" s="94" t="s">
        <v>527</v>
      </c>
      <c r="B158" s="95" t="str">
        <f>iferror(vlookup(A158,Maps!$A$2:$B$111,2,false),"")</f>
        <v>Spot 02 - Graveyard</v>
      </c>
      <c r="C158" s="96" t="str">
        <f>iferror(vlookup(A158,Maps!$A$2:$C$111,3,false),"")</f>
        <v>3</v>
      </c>
      <c r="D158" s="97" t="s">
        <v>14</v>
      </c>
      <c r="E158" s="97" t="s">
        <v>1375</v>
      </c>
      <c r="F158" s="98" t="s">
        <v>1350</v>
      </c>
      <c r="G158" s="99" t="s">
        <v>1059</v>
      </c>
      <c r="H158" s="100"/>
      <c r="I158" s="97" t="s">
        <v>1060</v>
      </c>
    </row>
    <row r="159">
      <c r="A159" s="7" t="s">
        <v>527</v>
      </c>
      <c r="B159" s="95" t="str">
        <f>iferror(vlookup(A159,Maps!$A$2:$B$111,2,false),"")</f>
        <v>Spot 02 - Graveyard</v>
      </c>
      <c r="C159" s="96" t="str">
        <f>iferror(vlookup(A159,Maps!$A$2:$C$111,3,false),"")</f>
        <v>3</v>
      </c>
      <c r="D159" s="11" t="s">
        <v>680</v>
      </c>
      <c r="E159" s="11" t="s">
        <v>1376</v>
      </c>
      <c r="F159" s="147" t="s">
        <v>1352</v>
      </c>
      <c r="G159" s="148" t="s">
        <v>1059</v>
      </c>
      <c r="H159" s="149"/>
      <c r="I159" s="11" t="s">
        <v>1377</v>
      </c>
    </row>
    <row r="160">
      <c r="A160" s="7" t="s">
        <v>527</v>
      </c>
      <c r="B160" s="95" t="str">
        <f>iferror(vlookup(A160,Maps!$A$2:$B$111,2,false),"")</f>
        <v>Spot 02 - Graveyard</v>
      </c>
      <c r="C160" s="96" t="str">
        <f>iferror(vlookup(A160,Maps!$A$2:$C$111,3,false),"")</f>
        <v>3</v>
      </c>
      <c r="D160" s="11" t="s">
        <v>682</v>
      </c>
      <c r="E160" s="11" t="s">
        <v>1378</v>
      </c>
      <c r="F160" s="147" t="s">
        <v>1355</v>
      </c>
      <c r="G160" s="148" t="s">
        <v>1059</v>
      </c>
      <c r="H160" s="149"/>
      <c r="I160" s="11" t="s">
        <v>1379</v>
      </c>
    </row>
    <row r="161">
      <c r="A161" s="7" t="s">
        <v>527</v>
      </c>
      <c r="B161" s="95" t="str">
        <f>iferror(vlookup(A161,Maps!$A$2:$B$111,2,false),"")</f>
        <v>Spot 02 - Graveyard</v>
      </c>
      <c r="C161" s="96" t="str">
        <f>iferror(vlookup(A161,Maps!$A$2:$C$111,3,false),"")</f>
        <v>3</v>
      </c>
      <c r="D161" s="11" t="s">
        <v>684</v>
      </c>
      <c r="E161" s="11" t="s">
        <v>1380</v>
      </c>
      <c r="F161" s="147" t="s">
        <v>1358</v>
      </c>
      <c r="G161" s="148" t="s">
        <v>1059</v>
      </c>
      <c r="H161" s="149"/>
      <c r="I161" s="11" t="s">
        <v>1381</v>
      </c>
    </row>
    <row r="162">
      <c r="A162" s="117" t="s">
        <v>527</v>
      </c>
      <c r="B162" s="118" t="str">
        <f>iferror(vlookup(A162,Maps!$A$2:$B$111,2,false),"")</f>
        <v>Spot 02 - Graveyard</v>
      </c>
      <c r="C162" s="119" t="str">
        <f>iferror(vlookup(A162,Maps!$A$2:$C$111,3,false),"")</f>
        <v>3</v>
      </c>
      <c r="D162" s="145" t="s">
        <v>686</v>
      </c>
      <c r="E162" s="145" t="s">
        <v>1382</v>
      </c>
      <c r="F162" s="122" t="s">
        <v>1383</v>
      </c>
      <c r="G162" s="121" t="s">
        <v>1059</v>
      </c>
      <c r="H162" s="146"/>
      <c r="I162" s="145" t="s">
        <v>1384</v>
      </c>
    </row>
    <row r="163">
      <c r="A163" s="117" t="s">
        <v>527</v>
      </c>
      <c r="B163" s="102" t="str">
        <f>iferror(vlookup(A163,Maps!$A$2:$B$111,2,false),"")</f>
        <v>Spot 02 - Graveyard</v>
      </c>
      <c r="C163" s="103" t="str">
        <f>iferror(vlookup(A163,Maps!$A$2:$C$111,3,false),"")</f>
        <v>3</v>
      </c>
      <c r="D163" s="145" t="s">
        <v>688</v>
      </c>
      <c r="E163" s="145" t="s">
        <v>1385</v>
      </c>
      <c r="F163" s="122" t="s">
        <v>1386</v>
      </c>
      <c r="G163" s="121" t="s">
        <v>1059</v>
      </c>
      <c r="H163" s="122"/>
      <c r="I163" s="145" t="s">
        <v>1387</v>
      </c>
    </row>
    <row r="164">
      <c r="A164" s="87" t="s">
        <v>532</v>
      </c>
      <c r="B164" s="129" t="str">
        <f>iferror(vlookup(A164,Maps!$A$2:$B$111,2,false),"")</f>
        <v>Spot 03 - Zora's River</v>
      </c>
      <c r="C164" s="130" t="str">
        <f>iferror(vlookup(A164,Maps!$A$2:$C$111,3,false),"")</f>
        <v>4</v>
      </c>
      <c r="D164" s="90" t="s">
        <v>14</v>
      </c>
      <c r="E164" s="90" t="s">
        <v>1388</v>
      </c>
      <c r="F164" s="91" t="s">
        <v>1303</v>
      </c>
      <c r="G164" s="92" t="s">
        <v>1059</v>
      </c>
      <c r="H164" s="93"/>
      <c r="I164" s="90" t="s">
        <v>1060</v>
      </c>
    </row>
    <row r="165">
      <c r="A165" s="108" t="s">
        <v>532</v>
      </c>
      <c r="B165" s="88" t="str">
        <f>iferror(vlookup(A165,Maps!$A$2:$B$111,2,false),"")</f>
        <v>Spot 03 - Zora's River</v>
      </c>
      <c r="C165" s="89" t="str">
        <f>iferror(vlookup(A165,Maps!$A$2:$C$111,3,false),"")</f>
        <v>4</v>
      </c>
      <c r="D165" s="109" t="s">
        <v>682</v>
      </c>
      <c r="E165" s="109" t="s">
        <v>1389</v>
      </c>
      <c r="F165" s="110" t="s">
        <v>1305</v>
      </c>
      <c r="G165" s="111" t="s">
        <v>1059</v>
      </c>
      <c r="H165" s="112"/>
      <c r="I165" s="109" t="s">
        <v>1390</v>
      </c>
    </row>
    <row r="166">
      <c r="A166" s="94" t="s">
        <v>537</v>
      </c>
      <c r="B166" s="95" t="str">
        <f>iferror(vlookup(A166,Maps!$A$2:$B$111,2,false),"")</f>
        <v>Spot 04 - Kokiri Forest</v>
      </c>
      <c r="C166" s="96" t="str">
        <f>iferror(vlookup(A166,Maps!$A$2:$C$111,3,false),"")</f>
        <v>5</v>
      </c>
      <c r="D166" s="97" t="s">
        <v>14</v>
      </c>
      <c r="E166" s="97" t="s">
        <v>1391</v>
      </c>
      <c r="F166" s="98" t="s">
        <v>1303</v>
      </c>
      <c r="G166" s="99" t="s">
        <v>1059</v>
      </c>
      <c r="H166" s="100"/>
      <c r="I166" s="97" t="s">
        <v>1060</v>
      </c>
    </row>
    <row r="167">
      <c r="A167" s="7" t="s">
        <v>537</v>
      </c>
      <c r="B167" s="95" t="str">
        <f>iferror(vlookup(A167,Maps!$A$2:$B$111,2,false),"")</f>
        <v>Spot 04 - Kokiri Forest</v>
      </c>
      <c r="C167" s="96" t="str">
        <f>iferror(vlookup(A167,Maps!$A$2:$C$111,3,false),"")</f>
        <v>5</v>
      </c>
      <c r="D167" s="11" t="s">
        <v>682</v>
      </c>
      <c r="E167" s="11" t="s">
        <v>1392</v>
      </c>
      <c r="F167" s="147" t="s">
        <v>1393</v>
      </c>
      <c r="G167" s="148" t="s">
        <v>1059</v>
      </c>
      <c r="H167" s="149"/>
      <c r="I167" s="11" t="s">
        <v>1394</v>
      </c>
    </row>
    <row r="168">
      <c r="A168" s="7" t="s">
        <v>537</v>
      </c>
      <c r="B168" s="95" t="str">
        <f>iferror(vlookup(A168,Maps!$A$2:$B$111,2,false),"")</f>
        <v>Spot 04 - Kokiri Forest</v>
      </c>
      <c r="C168" s="96" t="str">
        <f>iferror(vlookup(A168,Maps!$A$2:$C$111,3,false),"")</f>
        <v>5</v>
      </c>
      <c r="D168" s="11" t="s">
        <v>684</v>
      </c>
      <c r="E168" s="11" t="s">
        <v>1395</v>
      </c>
      <c r="F168" s="147" t="s">
        <v>1396</v>
      </c>
      <c r="G168" s="148" t="s">
        <v>1059</v>
      </c>
      <c r="H168" s="149"/>
      <c r="I168" s="11" t="s">
        <v>1397</v>
      </c>
    </row>
    <row r="169">
      <c r="A169" s="117" t="s">
        <v>537</v>
      </c>
      <c r="B169" s="118" t="str">
        <f>iferror(vlookup(A169,Maps!$A$2:$B$111,2,false),"")</f>
        <v>Spot 04 - Kokiri Forest</v>
      </c>
      <c r="C169" s="119" t="str">
        <f>iferror(vlookup(A169,Maps!$A$2:$C$111,3,false),"")</f>
        <v>5</v>
      </c>
      <c r="D169" s="145" t="s">
        <v>686</v>
      </c>
      <c r="E169" s="145" t="s">
        <v>1398</v>
      </c>
      <c r="F169" s="122" t="s">
        <v>1399</v>
      </c>
      <c r="G169" s="121" t="s">
        <v>1059</v>
      </c>
      <c r="H169" s="146"/>
      <c r="I169" s="145" t="s">
        <v>1400</v>
      </c>
    </row>
    <row r="170">
      <c r="A170" s="117" t="s">
        <v>537</v>
      </c>
      <c r="B170" s="118" t="str">
        <f>iferror(vlookup(A170,Maps!$A$2:$B$111,2,false),"")</f>
        <v>Spot 04 - Kokiri Forest</v>
      </c>
      <c r="C170" s="119" t="str">
        <f>iferror(vlookup(A170,Maps!$A$2:$C$111,3,false),"")</f>
        <v>5</v>
      </c>
      <c r="D170" s="145" t="s">
        <v>688</v>
      </c>
      <c r="E170" s="145" t="s">
        <v>1401</v>
      </c>
      <c r="F170" s="122" t="s">
        <v>1402</v>
      </c>
      <c r="G170" s="121" t="s">
        <v>1059</v>
      </c>
      <c r="H170" s="122"/>
      <c r="I170" s="145" t="s">
        <v>1403</v>
      </c>
    </row>
    <row r="171">
      <c r="A171" s="117" t="s">
        <v>537</v>
      </c>
      <c r="B171" s="118" t="str">
        <f>iferror(vlookup(A171,Maps!$A$2:$B$111,2,false),"")</f>
        <v>Spot 04 - Kokiri Forest</v>
      </c>
      <c r="C171" s="119" t="str">
        <f>iferror(vlookup(A171,Maps!$A$2:$C$111,3,false),"")</f>
        <v>5</v>
      </c>
      <c r="D171" s="145" t="s">
        <v>690</v>
      </c>
      <c r="E171" s="145" t="s">
        <v>1404</v>
      </c>
      <c r="F171" s="122" t="s">
        <v>1405</v>
      </c>
      <c r="G171" s="121" t="s">
        <v>1059</v>
      </c>
      <c r="H171" s="146"/>
      <c r="I171" s="145" t="s">
        <v>1406</v>
      </c>
    </row>
    <row r="172">
      <c r="A172" s="117" t="s">
        <v>537</v>
      </c>
      <c r="B172" s="118" t="str">
        <f>iferror(vlookup(A172,Maps!$A$2:$B$111,2,false),"")</f>
        <v>Spot 04 - Kokiri Forest</v>
      </c>
      <c r="C172" s="119" t="str">
        <f>iferror(vlookup(A172,Maps!$A$2:$C$111,3,false),"")</f>
        <v>5</v>
      </c>
      <c r="D172" s="145" t="s">
        <v>692</v>
      </c>
      <c r="E172" s="145" t="s">
        <v>1407</v>
      </c>
      <c r="F172" s="122" t="s">
        <v>1408</v>
      </c>
      <c r="G172" s="121" t="s">
        <v>1059</v>
      </c>
      <c r="H172" s="146"/>
      <c r="I172" s="145" t="s">
        <v>1409</v>
      </c>
    </row>
    <row r="173">
      <c r="A173" s="117" t="s">
        <v>537</v>
      </c>
      <c r="B173" s="118" t="str">
        <f>iferror(vlookup(A173,Maps!$A$2:$B$111,2,false),"")</f>
        <v>Spot 04 - Kokiri Forest</v>
      </c>
      <c r="C173" s="119" t="str">
        <f>iferror(vlookup(A173,Maps!$A$2:$C$111,3,false),"")</f>
        <v>5</v>
      </c>
      <c r="D173" s="145" t="s">
        <v>694</v>
      </c>
      <c r="E173" s="145" t="s">
        <v>1410</v>
      </c>
      <c r="F173" s="122" t="s">
        <v>1411</v>
      </c>
      <c r="G173" s="121" t="s">
        <v>1073</v>
      </c>
      <c r="H173" s="168" t="s">
        <v>1412</v>
      </c>
      <c r="I173" s="145" t="s">
        <v>1413</v>
      </c>
    </row>
    <row r="174">
      <c r="A174" s="117" t="s">
        <v>537</v>
      </c>
      <c r="B174" s="118" t="str">
        <f>iferror(vlookup(A174,Maps!$A$2:$B$111,2,false),"")</f>
        <v>Spot 04 - Kokiri Forest</v>
      </c>
      <c r="C174" s="119" t="str">
        <f>iferror(vlookup(A174,Maps!$A$2:$C$111,3,false),"")</f>
        <v>5</v>
      </c>
      <c r="D174" s="145" t="s">
        <v>696</v>
      </c>
      <c r="E174" s="145" t="s">
        <v>1414</v>
      </c>
      <c r="F174" s="122" t="s">
        <v>1415</v>
      </c>
      <c r="G174" s="121" t="s">
        <v>1073</v>
      </c>
      <c r="H174" s="168" t="s">
        <v>1416</v>
      </c>
      <c r="I174" s="145" t="s">
        <v>1417</v>
      </c>
    </row>
    <row r="175">
      <c r="A175" s="117" t="s">
        <v>537</v>
      </c>
      <c r="B175" s="118" t="str">
        <f>iferror(vlookup(A175,Maps!$A$2:$B$111,2,false),"")</f>
        <v>Spot 04 - Kokiri Forest</v>
      </c>
      <c r="C175" s="119" t="str">
        <f>iferror(vlookup(A175,Maps!$A$2:$C$111,3,false),"")</f>
        <v>5</v>
      </c>
      <c r="D175" s="145" t="s">
        <v>274</v>
      </c>
      <c r="E175" s="145" t="s">
        <v>1418</v>
      </c>
      <c r="F175" s="122" t="s">
        <v>1419</v>
      </c>
      <c r="G175" s="121" t="s">
        <v>1059</v>
      </c>
      <c r="H175" s="146"/>
      <c r="I175" s="145" t="s">
        <v>1420</v>
      </c>
    </row>
    <row r="176">
      <c r="A176" s="117" t="s">
        <v>537</v>
      </c>
      <c r="B176" s="118" t="str">
        <f>iferror(vlookup(A176,Maps!$A$2:$B$111,2,false),"")</f>
        <v>Spot 04 - Kokiri Forest</v>
      </c>
      <c r="C176" s="119" t="str">
        <f>iferror(vlookup(A176,Maps!$A$2:$C$111,3,false),"")</f>
        <v>5</v>
      </c>
      <c r="D176" s="145" t="s">
        <v>170</v>
      </c>
      <c r="E176" s="145" t="s">
        <v>1421</v>
      </c>
      <c r="F176" s="122" t="s">
        <v>1422</v>
      </c>
      <c r="G176" s="121" t="s">
        <v>1059</v>
      </c>
      <c r="H176" s="146"/>
      <c r="I176" s="145" t="s">
        <v>1423</v>
      </c>
    </row>
    <row r="177">
      <c r="A177" s="117" t="s">
        <v>537</v>
      </c>
      <c r="B177" s="118" t="str">
        <f>iferror(vlookup(A177,Maps!$A$2:$B$111,2,false),"")</f>
        <v>Spot 04 - Kokiri Forest</v>
      </c>
      <c r="C177" s="119" t="str">
        <f>iferror(vlookup(A177,Maps!$A$2:$C$111,3,false),"")</f>
        <v>5</v>
      </c>
      <c r="D177" s="145" t="s">
        <v>572</v>
      </c>
      <c r="E177" s="145" t="s">
        <v>1424</v>
      </c>
      <c r="F177" s="122" t="s">
        <v>1425</v>
      </c>
      <c r="G177" s="121" t="s">
        <v>1059</v>
      </c>
      <c r="H177" s="146"/>
      <c r="I177" s="145" t="s">
        <v>1426</v>
      </c>
    </row>
    <row r="178">
      <c r="A178" s="117" t="s">
        <v>537</v>
      </c>
      <c r="B178" s="102" t="str">
        <f>iferror(vlookup(A178,Maps!$A$2:$B$111,2,false),"")</f>
        <v>Spot 04 - Kokiri Forest</v>
      </c>
      <c r="C178" s="103" t="str">
        <f>iferror(vlookup(A178,Maps!$A$2:$C$111,3,false),"")</f>
        <v>5</v>
      </c>
      <c r="D178" s="145" t="s">
        <v>577</v>
      </c>
      <c r="E178" s="145" t="s">
        <v>1427</v>
      </c>
      <c r="F178" s="122" t="s">
        <v>1428</v>
      </c>
      <c r="G178" s="121" t="s">
        <v>1059</v>
      </c>
      <c r="H178" s="122"/>
      <c r="I178" s="145" t="s">
        <v>1429</v>
      </c>
    </row>
    <row r="179">
      <c r="A179" s="87" t="s">
        <v>542</v>
      </c>
      <c r="B179" s="129" t="str">
        <f>iferror(vlookup(A179,Maps!$A$2:$B$111,2,false),"")</f>
        <v>Spot 05 - Sacred Forest Meadow</v>
      </c>
      <c r="C179" s="130" t="str">
        <f>iferror(vlookup(A179,Maps!$A$2:$C$111,3,false),"")</f>
        <v>6</v>
      </c>
      <c r="D179" s="90" t="s">
        <v>14</v>
      </c>
      <c r="E179" s="90" t="s">
        <v>1430</v>
      </c>
      <c r="F179" s="91" t="s">
        <v>1303</v>
      </c>
      <c r="G179" s="92" t="s">
        <v>1059</v>
      </c>
      <c r="H179" s="93"/>
      <c r="I179" s="90" t="s">
        <v>1060</v>
      </c>
    </row>
    <row r="180">
      <c r="A180" s="153" t="s">
        <v>542</v>
      </c>
      <c r="B180" s="129" t="str">
        <f>iferror(vlookup(A180,Maps!$A$2:$B$111,2,false),"")</f>
        <v>Spot 05 - Sacred Forest Meadow</v>
      </c>
      <c r="C180" s="130" t="str">
        <f>iferror(vlookup(A180,Maps!$A$2:$C$111,3,false),"")</f>
        <v>6</v>
      </c>
      <c r="D180" s="154" t="s">
        <v>682</v>
      </c>
      <c r="E180" s="154" t="s">
        <v>1431</v>
      </c>
      <c r="F180" s="155" t="s">
        <v>1305</v>
      </c>
      <c r="G180" s="156" t="s">
        <v>1059</v>
      </c>
      <c r="H180" s="157"/>
      <c r="I180" s="154" t="s">
        <v>1432</v>
      </c>
    </row>
    <row r="181">
      <c r="A181" s="138" t="s">
        <v>542</v>
      </c>
      <c r="B181" s="139" t="str">
        <f>iferror(vlookup(A181,Maps!$A$2:$B$111,2,false),"")</f>
        <v>Spot 05 - Sacred Forest Meadow</v>
      </c>
      <c r="C181" s="140" t="str">
        <f>iferror(vlookup(A181,Maps!$A$2:$C$111,3,false),"")</f>
        <v>6</v>
      </c>
      <c r="D181" s="141" t="s">
        <v>686</v>
      </c>
      <c r="E181" s="141" t="s">
        <v>1433</v>
      </c>
      <c r="F181" s="142" t="s">
        <v>1434</v>
      </c>
      <c r="G181" s="143" t="s">
        <v>1059</v>
      </c>
      <c r="H181" s="144"/>
      <c r="I181" s="141" t="s">
        <v>1435</v>
      </c>
    </row>
    <row r="182">
      <c r="A182" s="138" t="s">
        <v>542</v>
      </c>
      <c r="B182" s="132" t="str">
        <f>iferror(vlookup(A182,Maps!$A$2:$B$111,2,false),"")</f>
        <v>Spot 05 - Sacred Forest Meadow</v>
      </c>
      <c r="C182" s="133" t="str">
        <f>iferror(vlookup(A182,Maps!$A$2:$C$111,3,false),"")</f>
        <v>6</v>
      </c>
      <c r="D182" s="141" t="s">
        <v>688</v>
      </c>
      <c r="E182" s="141" t="s">
        <v>1436</v>
      </c>
      <c r="F182" s="142" t="s">
        <v>1437</v>
      </c>
      <c r="G182" s="143" t="s">
        <v>1059</v>
      </c>
      <c r="H182" s="144"/>
      <c r="I182" s="141" t="s">
        <v>1438</v>
      </c>
    </row>
    <row r="183">
      <c r="A183" s="94" t="s">
        <v>547</v>
      </c>
      <c r="B183" s="95" t="str">
        <f>iferror(vlookup(A183,Maps!$A$2:$B$111,2,false),"")</f>
        <v>Spot 06 - Lake Hylia</v>
      </c>
      <c r="C183" s="96" t="str">
        <f>iferror(vlookup(A183,Maps!$A$2:$C$111,3,false),"")</f>
        <v>7</v>
      </c>
      <c r="D183" s="97" t="s">
        <v>14</v>
      </c>
      <c r="E183" s="97" t="s">
        <v>1439</v>
      </c>
      <c r="F183" s="98" t="s">
        <v>1303</v>
      </c>
      <c r="G183" s="99" t="s">
        <v>1059</v>
      </c>
      <c r="H183" s="100"/>
      <c r="I183" s="97" t="s">
        <v>1060</v>
      </c>
    </row>
    <row r="184">
      <c r="A184" s="7" t="s">
        <v>547</v>
      </c>
      <c r="B184" s="95" t="str">
        <f>iferror(vlookup(A184,Maps!$A$2:$B$111,2,false),"")</f>
        <v>Spot 06 - Lake Hylia</v>
      </c>
      <c r="C184" s="96" t="str">
        <f>iferror(vlookup(A184,Maps!$A$2:$C$111,3,false),"")</f>
        <v>7</v>
      </c>
      <c r="D184" s="11" t="s">
        <v>682</v>
      </c>
      <c r="E184" s="11" t="s">
        <v>1440</v>
      </c>
      <c r="F184" s="147" t="s">
        <v>1305</v>
      </c>
      <c r="G184" s="148" t="s">
        <v>1059</v>
      </c>
      <c r="H184" s="149"/>
      <c r="I184" s="11" t="s">
        <v>1441</v>
      </c>
    </row>
    <row r="185">
      <c r="A185" s="117" t="s">
        <v>547</v>
      </c>
      <c r="B185" s="118" t="str">
        <f>iferror(vlookup(A185,Maps!$A$2:$B$111,2,false),"")</f>
        <v>Spot 06 - Lake Hylia</v>
      </c>
      <c r="C185" s="119" t="str">
        <f>iferror(vlookup(A185,Maps!$A$2:$C$111,3,false),"")</f>
        <v>7</v>
      </c>
      <c r="D185" s="145" t="s">
        <v>686</v>
      </c>
      <c r="E185" s="145" t="s">
        <v>1442</v>
      </c>
      <c r="F185" s="122" t="s">
        <v>1443</v>
      </c>
      <c r="G185" s="121" t="s">
        <v>1059</v>
      </c>
      <c r="H185" s="146"/>
      <c r="I185" s="145" t="s">
        <v>1444</v>
      </c>
    </row>
    <row r="186">
      <c r="A186" s="117" t="s">
        <v>547</v>
      </c>
      <c r="B186" s="102" t="str">
        <f>iferror(vlookup(A186,Maps!$A$2:$B$111,2,false),"")</f>
        <v>Spot 06 - Lake Hylia</v>
      </c>
      <c r="C186" s="103" t="str">
        <f>iferror(vlookup(A186,Maps!$A$2:$C$111,3,false),"")</f>
        <v>7</v>
      </c>
      <c r="D186" s="145" t="s">
        <v>688</v>
      </c>
      <c r="E186" s="145" t="s">
        <v>1445</v>
      </c>
      <c r="F186" s="122" t="s">
        <v>1446</v>
      </c>
      <c r="G186" s="121" t="s">
        <v>1059</v>
      </c>
      <c r="H186" s="146"/>
      <c r="I186" s="145" t="s">
        <v>1447</v>
      </c>
    </row>
    <row r="187">
      <c r="A187" s="87" t="s">
        <v>552</v>
      </c>
      <c r="B187" s="129" t="str">
        <f>iferror(vlookup(A187,Maps!$A$2:$B$111,2,false),"")</f>
        <v>Spot 07 - Zora's Domain</v>
      </c>
      <c r="C187" s="130" t="str">
        <f>iferror(vlookup(A187,Maps!$A$2:$C$111,3,false),"")</f>
        <v>8</v>
      </c>
      <c r="D187" s="90" t="s">
        <v>14</v>
      </c>
      <c r="E187" s="90" t="s">
        <v>1448</v>
      </c>
      <c r="F187" s="91" t="s">
        <v>1303</v>
      </c>
      <c r="G187" s="92" t="s">
        <v>1059</v>
      </c>
      <c r="H187" s="93"/>
      <c r="I187" s="90" t="s">
        <v>1060</v>
      </c>
    </row>
    <row r="188">
      <c r="A188" s="153" t="s">
        <v>552</v>
      </c>
      <c r="B188" s="129" t="str">
        <f>iferror(vlookup(A188,Maps!$A$2:$B$111,2,false),"")</f>
        <v>Spot 07 - Zora's Domain</v>
      </c>
      <c r="C188" s="130" t="str">
        <f>iferror(vlookup(A188,Maps!$A$2:$C$111,3,false),"")</f>
        <v>8</v>
      </c>
      <c r="D188" s="154" t="s">
        <v>682</v>
      </c>
      <c r="E188" s="154" t="s">
        <v>1449</v>
      </c>
      <c r="F188" s="155" t="s">
        <v>1305</v>
      </c>
      <c r="G188" s="156" t="s">
        <v>1059</v>
      </c>
      <c r="H188" s="157"/>
      <c r="I188" s="154" t="s">
        <v>1450</v>
      </c>
    </row>
    <row r="189">
      <c r="A189" s="138" t="s">
        <v>552</v>
      </c>
      <c r="B189" s="132" t="str">
        <f>iferror(vlookup(A189,Maps!$A$2:$B$111,2,false),"")</f>
        <v>Spot 07 - Zora's Domain</v>
      </c>
      <c r="C189" s="133" t="str">
        <f>iferror(vlookup(A189,Maps!$A$2:$C$111,3,false),"")</f>
        <v>8</v>
      </c>
      <c r="D189" s="141" t="s">
        <v>686</v>
      </c>
      <c r="E189" s="141" t="s">
        <v>1451</v>
      </c>
      <c r="F189" s="142" t="s">
        <v>1452</v>
      </c>
      <c r="G189" s="143" t="s">
        <v>1059</v>
      </c>
      <c r="H189" s="144"/>
      <c r="I189" s="141" t="s">
        <v>1177</v>
      </c>
    </row>
    <row r="190">
      <c r="A190" s="94" t="s">
        <v>557</v>
      </c>
      <c r="B190" s="95" t="str">
        <f>iferror(vlookup(A190,Maps!$A$2:$B$111,2,false),"")</f>
        <v>Spot 08 - Zora's Fountain</v>
      </c>
      <c r="C190" s="96" t="str">
        <f>iferror(vlookup(A190,Maps!$A$2:$C$111,3,false),"")</f>
        <v>9</v>
      </c>
      <c r="D190" s="97" t="s">
        <v>14</v>
      </c>
      <c r="E190" s="97" t="s">
        <v>1453</v>
      </c>
      <c r="F190" s="98" t="s">
        <v>1350</v>
      </c>
      <c r="G190" s="99" t="s">
        <v>1059</v>
      </c>
      <c r="H190" s="100"/>
      <c r="I190" s="97" t="s">
        <v>1060</v>
      </c>
    </row>
    <row r="191">
      <c r="A191" s="7" t="s">
        <v>557</v>
      </c>
      <c r="B191" s="95" t="str">
        <f>iferror(vlookup(A191,Maps!$A$2:$B$111,2,false),"")</f>
        <v>Spot 08 - Zora's Fountain</v>
      </c>
      <c r="C191" s="96" t="str">
        <f>iferror(vlookup(A191,Maps!$A$2:$C$111,3,false),"")</f>
        <v>9</v>
      </c>
      <c r="D191" s="11" t="s">
        <v>680</v>
      </c>
      <c r="E191" s="11" t="s">
        <v>1454</v>
      </c>
      <c r="F191" s="147" t="s">
        <v>1352</v>
      </c>
      <c r="G191" s="148" t="s">
        <v>1059</v>
      </c>
      <c r="H191" s="149"/>
      <c r="I191" s="11" t="s">
        <v>1455</v>
      </c>
    </row>
    <row r="192">
      <c r="A192" s="7" t="s">
        <v>557</v>
      </c>
      <c r="B192" s="95" t="str">
        <f>iferror(vlookup(A192,Maps!$A$2:$B$111,2,false),"")</f>
        <v>Spot 08 - Zora's Fountain</v>
      </c>
      <c r="C192" s="96" t="str">
        <f>iferror(vlookup(A192,Maps!$A$2:$C$111,3,false),"")</f>
        <v>9</v>
      </c>
      <c r="D192" s="11" t="s">
        <v>682</v>
      </c>
      <c r="E192" s="11" t="s">
        <v>1456</v>
      </c>
      <c r="F192" s="147" t="s">
        <v>1305</v>
      </c>
      <c r="G192" s="148" t="s">
        <v>1059</v>
      </c>
      <c r="H192" s="149"/>
      <c r="I192" s="11" t="s">
        <v>1457</v>
      </c>
    </row>
    <row r="193">
      <c r="A193" s="117" t="s">
        <v>557</v>
      </c>
      <c r="B193" s="118" t="str">
        <f>iferror(vlookup(A193,Maps!$A$2:$B$111,2,false),"")</f>
        <v>Spot 08 - Zora's Fountain</v>
      </c>
      <c r="C193" s="119" t="str">
        <f>iferror(vlookup(A193,Maps!$A$2:$C$111,3,false),"")</f>
        <v>9</v>
      </c>
      <c r="D193" s="145" t="s">
        <v>686</v>
      </c>
      <c r="E193" s="145" t="s">
        <v>1458</v>
      </c>
      <c r="F193" s="122" t="s">
        <v>1459</v>
      </c>
      <c r="G193" s="121" t="s">
        <v>1059</v>
      </c>
      <c r="H193" s="146"/>
      <c r="I193" s="145" t="s">
        <v>1460</v>
      </c>
    </row>
    <row r="194">
      <c r="A194" s="117" t="s">
        <v>557</v>
      </c>
      <c r="B194" s="118" t="str">
        <f>iferror(vlookup(A194,Maps!$A$2:$B$111,2,false),"")</f>
        <v>Spot 08 - Zora's Fountain</v>
      </c>
      <c r="C194" s="119" t="str">
        <f>iferror(vlookup(A194,Maps!$A$2:$C$111,3,false),"")</f>
        <v>9</v>
      </c>
      <c r="D194" s="145" t="s">
        <v>688</v>
      </c>
      <c r="E194" s="145" t="s">
        <v>1461</v>
      </c>
      <c r="F194" s="122" t="s">
        <v>1462</v>
      </c>
      <c r="G194" s="121" t="s">
        <v>1073</v>
      </c>
      <c r="H194" s="168" t="s">
        <v>1463</v>
      </c>
      <c r="I194" s="145" t="s">
        <v>1464</v>
      </c>
    </row>
    <row r="195">
      <c r="A195" s="101" t="s">
        <v>557</v>
      </c>
      <c r="B195" s="102" t="str">
        <f>iferror(vlookup(A195,Maps!$A$2:$B$111,2,false),"")</f>
        <v>Spot 08 - Zora's Fountain</v>
      </c>
      <c r="C195" s="103" t="str">
        <f>iferror(vlookup(A195,Maps!$A$2:$C$111,3,false),"")</f>
        <v>9</v>
      </c>
      <c r="D195" s="104" t="s">
        <v>690</v>
      </c>
      <c r="E195" s="104" t="s">
        <v>1465</v>
      </c>
      <c r="F195" s="105" t="s">
        <v>1466</v>
      </c>
      <c r="G195" s="106" t="s">
        <v>1073</v>
      </c>
      <c r="H195" s="105" t="s">
        <v>1467</v>
      </c>
      <c r="I195" s="104" t="s">
        <v>1468</v>
      </c>
    </row>
    <row r="196">
      <c r="A196" s="87" t="s">
        <v>562</v>
      </c>
      <c r="B196" s="129" t="str">
        <f>iferror(vlookup(A196,Maps!$A$2:$B$111,2,false),"")</f>
        <v>Spot 09 - Gerudo Valley</v>
      </c>
      <c r="C196" s="130" t="str">
        <f>iferror(vlookup(A196,Maps!$A$2:$C$111,3,false),"")</f>
        <v>10</v>
      </c>
      <c r="D196" s="90" t="s">
        <v>14</v>
      </c>
      <c r="E196" s="90" t="s">
        <v>1469</v>
      </c>
      <c r="F196" s="91" t="s">
        <v>1303</v>
      </c>
      <c r="G196" s="92" t="s">
        <v>1059</v>
      </c>
      <c r="H196" s="93"/>
      <c r="I196" s="90" t="s">
        <v>1060</v>
      </c>
    </row>
    <row r="197">
      <c r="A197" s="153" t="s">
        <v>562</v>
      </c>
      <c r="B197" s="129" t="str">
        <f>iferror(vlookup(A197,Maps!$A$2:$B$111,2,false),"")</f>
        <v>Spot 09 - Gerudo Valley</v>
      </c>
      <c r="C197" s="130" t="str">
        <f>iferror(vlookup(A197,Maps!$A$2:$C$111,3,false),"")</f>
        <v>10</v>
      </c>
      <c r="D197" s="154" t="s">
        <v>682</v>
      </c>
      <c r="E197" s="154" t="s">
        <v>1470</v>
      </c>
      <c r="F197" s="155" t="s">
        <v>1305</v>
      </c>
      <c r="G197" s="156" t="s">
        <v>1059</v>
      </c>
      <c r="H197" s="157"/>
      <c r="I197" s="154" t="s">
        <v>1471</v>
      </c>
    </row>
    <row r="198">
      <c r="A198" s="138" t="s">
        <v>562</v>
      </c>
      <c r="B198" s="139" t="str">
        <f>iferror(vlookup(A198,Maps!$A$2:$B$111,2,false),"")</f>
        <v>Spot 09 - Gerudo Valley</v>
      </c>
      <c r="C198" s="140" t="str">
        <f>iferror(vlookup(A198,Maps!$A$2:$C$111,3,false),"")</f>
        <v>10</v>
      </c>
      <c r="D198" s="141" t="s">
        <v>686</v>
      </c>
      <c r="E198" s="141" t="s">
        <v>1472</v>
      </c>
      <c r="F198" s="142" t="s">
        <v>1473</v>
      </c>
      <c r="G198" s="143" t="s">
        <v>1059</v>
      </c>
      <c r="H198" s="144"/>
      <c r="I198" s="141" t="s">
        <v>1474</v>
      </c>
    </row>
    <row r="199">
      <c r="A199" s="138" t="s">
        <v>562</v>
      </c>
      <c r="B199" s="139" t="str">
        <f>iferror(vlookup(A199,Maps!$A$2:$B$111,2,false),"")</f>
        <v>Spot 09 - Gerudo Valley</v>
      </c>
      <c r="C199" s="140" t="str">
        <f>iferror(vlookup(A199,Maps!$A$2:$C$111,3,false),"")</f>
        <v>10</v>
      </c>
      <c r="D199" s="141" t="s">
        <v>688</v>
      </c>
      <c r="E199" s="141" t="s">
        <v>1475</v>
      </c>
      <c r="F199" s="142" t="s">
        <v>1476</v>
      </c>
      <c r="G199" s="143" t="s">
        <v>1059</v>
      </c>
      <c r="H199" s="144"/>
      <c r="I199" s="141" t="s">
        <v>1477</v>
      </c>
    </row>
    <row r="200">
      <c r="A200" s="138" t="s">
        <v>562</v>
      </c>
      <c r="B200" s="132" t="str">
        <f>iferror(vlookup(A200,Maps!$A$2:$B$111,2,false),"")</f>
        <v>Spot 09 - Gerudo Valley</v>
      </c>
      <c r="C200" s="133" t="str">
        <f>iferror(vlookup(A200,Maps!$A$2:$C$111,3,false),"")</f>
        <v>10</v>
      </c>
      <c r="D200" s="141" t="s">
        <v>690</v>
      </c>
      <c r="E200" s="141" t="s">
        <v>1478</v>
      </c>
      <c r="F200" s="142" t="s">
        <v>1479</v>
      </c>
      <c r="G200" s="143" t="s">
        <v>1059</v>
      </c>
      <c r="H200" s="144"/>
      <c r="I200" s="141" t="s">
        <v>1480</v>
      </c>
    </row>
    <row r="201">
      <c r="A201" s="94" t="s">
        <v>566</v>
      </c>
      <c r="B201" s="95" t="str">
        <f>iferror(vlookup(A201,Maps!$A$2:$B$111,2,false),"")</f>
        <v>Spot 10 - Lost Woods</v>
      </c>
      <c r="C201" s="96" t="str">
        <f>iferror(vlookup(A201,Maps!$A$2:$C$111,3,false),"")</f>
        <v>11</v>
      </c>
      <c r="D201" s="97" t="s">
        <v>14</v>
      </c>
      <c r="E201" s="97" t="s">
        <v>1481</v>
      </c>
      <c r="F201" s="98" t="s">
        <v>1303</v>
      </c>
      <c r="G201" s="99" t="s">
        <v>1059</v>
      </c>
      <c r="H201" s="100"/>
      <c r="I201" s="97" t="s">
        <v>1060</v>
      </c>
    </row>
    <row r="202">
      <c r="A202" s="7" t="s">
        <v>566</v>
      </c>
      <c r="B202" s="95" t="str">
        <f>iferror(vlookup(A202,Maps!$A$2:$B$111,2,false),"")</f>
        <v>Spot 10 - Lost Woods</v>
      </c>
      <c r="C202" s="96" t="str">
        <f>iferror(vlookup(A202,Maps!$A$2:$C$111,3,false),"")</f>
        <v>11</v>
      </c>
      <c r="D202" s="11" t="s">
        <v>682</v>
      </c>
      <c r="E202" s="11" t="s">
        <v>1482</v>
      </c>
      <c r="F202" s="147" t="s">
        <v>1305</v>
      </c>
      <c r="G202" s="148" t="s">
        <v>1059</v>
      </c>
      <c r="H202" s="149"/>
      <c r="I202" s="11" t="s">
        <v>1483</v>
      </c>
    </row>
    <row r="203">
      <c r="A203" s="117" t="s">
        <v>566</v>
      </c>
      <c r="B203" s="102" t="str">
        <f>iferror(vlookup(A203,Maps!$A$2:$B$111,2,false),"")</f>
        <v>Spot 10 - Lost Woods</v>
      </c>
      <c r="C203" s="103" t="str">
        <f>iferror(vlookup(A203,Maps!$A$2:$C$111,3,false),"")</f>
        <v>11</v>
      </c>
      <c r="D203" s="145" t="s">
        <v>686</v>
      </c>
      <c r="E203" s="145" t="s">
        <v>1484</v>
      </c>
      <c r="F203" s="122" t="s">
        <v>1485</v>
      </c>
      <c r="G203" s="121" t="s">
        <v>1059</v>
      </c>
      <c r="H203" s="146"/>
      <c r="I203" s="145" t="s">
        <v>1486</v>
      </c>
    </row>
    <row r="204">
      <c r="A204" s="87" t="s">
        <v>570</v>
      </c>
      <c r="B204" s="129" t="str">
        <f>iferror(vlookup(A204,Maps!$A$2:$B$111,2,false),"")</f>
        <v>Spot 11 - Desert Colossus</v>
      </c>
      <c r="C204" s="130" t="str">
        <f>iferror(vlookup(A204,Maps!$A$2:$C$111,3,false),"")</f>
        <v>12</v>
      </c>
      <c r="D204" s="90" t="s">
        <v>14</v>
      </c>
      <c r="E204" s="90" t="s">
        <v>1487</v>
      </c>
      <c r="F204" s="91" t="s">
        <v>1303</v>
      </c>
      <c r="G204" s="92" t="s">
        <v>1059</v>
      </c>
      <c r="H204" s="93"/>
      <c r="I204" s="90" t="s">
        <v>1060</v>
      </c>
    </row>
    <row r="205">
      <c r="A205" s="153" t="s">
        <v>570</v>
      </c>
      <c r="B205" s="129" t="str">
        <f>iferror(vlookup(A205,Maps!$A$2:$B$111,2,false),"")</f>
        <v>Spot 11 - Desert Colossus</v>
      </c>
      <c r="C205" s="130" t="str">
        <f>iferror(vlookup(A205,Maps!$A$2:$C$111,3,false),"")</f>
        <v>12</v>
      </c>
      <c r="D205" s="154" t="s">
        <v>682</v>
      </c>
      <c r="E205" s="154" t="s">
        <v>1488</v>
      </c>
      <c r="F205" s="155" t="s">
        <v>1305</v>
      </c>
      <c r="G205" s="156" t="s">
        <v>1059</v>
      </c>
      <c r="H205" s="157"/>
      <c r="I205" s="154" t="s">
        <v>1489</v>
      </c>
    </row>
    <row r="206">
      <c r="A206" s="138" t="s">
        <v>570</v>
      </c>
      <c r="B206" s="139" t="str">
        <f>iferror(vlookup(A206,Maps!$A$2:$B$111,2,false),"")</f>
        <v>Spot 11 - Desert Colossus</v>
      </c>
      <c r="C206" s="140" t="str">
        <f>iferror(vlookup(A206,Maps!$A$2:$C$111,3,false),"")</f>
        <v>12</v>
      </c>
      <c r="D206" s="141" t="s">
        <v>686</v>
      </c>
      <c r="E206" s="141" t="s">
        <v>1490</v>
      </c>
      <c r="F206" s="142" t="s">
        <v>1491</v>
      </c>
      <c r="G206" s="143" t="s">
        <v>1059</v>
      </c>
      <c r="H206" s="144"/>
      <c r="I206" s="141" t="s">
        <v>1492</v>
      </c>
    </row>
    <row r="207">
      <c r="A207" s="138" t="s">
        <v>570</v>
      </c>
      <c r="B207" s="132" t="str">
        <f>iferror(vlookup(A207,Maps!$A$2:$B$111,2,false),"")</f>
        <v>Spot 11 - Desert Colossus</v>
      </c>
      <c r="C207" s="133" t="str">
        <f>iferror(vlookup(A207,Maps!$A$2:$C$111,3,false),"")</f>
        <v>12</v>
      </c>
      <c r="D207" s="141" t="s">
        <v>688</v>
      </c>
      <c r="E207" s="141" t="s">
        <v>1493</v>
      </c>
      <c r="F207" s="142" t="s">
        <v>1494</v>
      </c>
      <c r="G207" s="143" t="s">
        <v>1059</v>
      </c>
      <c r="H207" s="144"/>
      <c r="I207" s="141" t="s">
        <v>1495</v>
      </c>
    </row>
    <row r="208">
      <c r="A208" s="94" t="s">
        <v>575</v>
      </c>
      <c r="B208" s="95" t="str">
        <f>iferror(vlookup(A208,Maps!$A$2:$B$111,2,false),"")</f>
        <v>Spot 12 - Gerudo's Fortress</v>
      </c>
      <c r="C208" s="96" t="str">
        <f>iferror(vlookup(A208,Maps!$A$2:$C$111,3,false),"")</f>
        <v>13</v>
      </c>
      <c r="D208" s="97" t="s">
        <v>14</v>
      </c>
      <c r="E208" s="97" t="s">
        <v>1496</v>
      </c>
      <c r="F208" s="98" t="s">
        <v>1303</v>
      </c>
      <c r="G208" s="99" t="s">
        <v>1059</v>
      </c>
      <c r="H208" s="100"/>
      <c r="I208" s="97" t="s">
        <v>1060</v>
      </c>
    </row>
    <row r="209">
      <c r="A209" s="7" t="s">
        <v>575</v>
      </c>
      <c r="B209" s="95" t="str">
        <f>iferror(vlookup(A209,Maps!$A$2:$B$111,2,false),"")</f>
        <v>Spot 12 - Gerudo's Fortress</v>
      </c>
      <c r="C209" s="96" t="str">
        <f>iferror(vlookup(A209,Maps!$A$2:$C$111,3,false),"")</f>
        <v>13</v>
      </c>
      <c r="D209" s="11" t="s">
        <v>682</v>
      </c>
      <c r="E209" s="11" t="s">
        <v>1497</v>
      </c>
      <c r="F209" s="147" t="s">
        <v>1355</v>
      </c>
      <c r="G209" s="148" t="s">
        <v>1059</v>
      </c>
      <c r="H209" s="149"/>
      <c r="I209" s="11" t="s">
        <v>1498</v>
      </c>
    </row>
    <row r="210">
      <c r="A210" s="7" t="s">
        <v>575</v>
      </c>
      <c r="B210" s="95" t="str">
        <f>iferror(vlookup(A210,Maps!$A$2:$B$111,2,false),"")</f>
        <v>Spot 12 - Gerudo's Fortress</v>
      </c>
      <c r="C210" s="96" t="str">
        <f>iferror(vlookup(A210,Maps!$A$2:$C$111,3,false),"")</f>
        <v>13</v>
      </c>
      <c r="D210" s="11" t="s">
        <v>684</v>
      </c>
      <c r="E210" s="11" t="s">
        <v>1499</v>
      </c>
      <c r="F210" s="147" t="s">
        <v>1358</v>
      </c>
      <c r="G210" s="148" t="s">
        <v>1059</v>
      </c>
      <c r="H210" s="149"/>
      <c r="I210" s="11" t="s">
        <v>1500</v>
      </c>
    </row>
    <row r="211">
      <c r="A211" s="117" t="s">
        <v>575</v>
      </c>
      <c r="B211" s="118" t="str">
        <f>iferror(vlookup(A211,Maps!$A$2:$B$111,2,false),"")</f>
        <v>Spot 12 - Gerudo's Fortress</v>
      </c>
      <c r="C211" s="119" t="str">
        <f>iferror(vlookup(A211,Maps!$A$2:$C$111,3,false),"")</f>
        <v>13</v>
      </c>
      <c r="D211" s="145" t="s">
        <v>686</v>
      </c>
      <c r="E211" s="145" t="s">
        <v>1501</v>
      </c>
      <c r="F211" s="122" t="s">
        <v>1502</v>
      </c>
      <c r="G211" s="121" t="s">
        <v>1059</v>
      </c>
      <c r="H211" s="122"/>
      <c r="I211" s="145" t="s">
        <v>1503</v>
      </c>
    </row>
    <row r="212">
      <c r="A212" s="117" t="s">
        <v>575</v>
      </c>
      <c r="B212" s="118" t="str">
        <f>iferror(vlookup(A212,Maps!$A$2:$B$111,2,false),"")</f>
        <v>Spot 12 - Gerudo's Fortress</v>
      </c>
      <c r="C212" s="119" t="str">
        <f>iferror(vlookup(A212,Maps!$A$2:$C$111,3,false),"")</f>
        <v>13</v>
      </c>
      <c r="D212" s="145" t="s">
        <v>688</v>
      </c>
      <c r="E212" s="145" t="s">
        <v>1504</v>
      </c>
      <c r="F212" s="122" t="s">
        <v>1505</v>
      </c>
      <c r="G212" s="121" t="s">
        <v>1059</v>
      </c>
      <c r="H212" s="146"/>
      <c r="I212" s="145" t="s">
        <v>1379</v>
      </c>
    </row>
    <row r="213">
      <c r="A213" s="101" t="s">
        <v>575</v>
      </c>
      <c r="B213" s="102" t="str">
        <f>iferror(vlookup(A213,Maps!$A$2:$B$111,2,false),"")</f>
        <v>Spot 12 - Gerudo's Fortress</v>
      </c>
      <c r="C213" s="103" t="str">
        <f>iferror(vlookup(A213,Maps!$A$2:$C$111,3,false),"")</f>
        <v>13</v>
      </c>
      <c r="D213" s="104" t="s">
        <v>690</v>
      </c>
      <c r="E213" s="104" t="s">
        <v>1506</v>
      </c>
      <c r="F213" s="105" t="s">
        <v>1507</v>
      </c>
      <c r="G213" s="106" t="s">
        <v>1059</v>
      </c>
      <c r="H213" s="107"/>
      <c r="I213" s="104" t="s">
        <v>1508</v>
      </c>
    </row>
    <row r="214">
      <c r="A214" s="108" t="s">
        <v>580</v>
      </c>
      <c r="B214" s="88" t="str">
        <f>iferror(vlookup(A214,Maps!$A$2:$B$111,2,false),"")</f>
        <v>Spot 13 - Haunted Wasteland</v>
      </c>
      <c r="C214" s="89" t="str">
        <f>iferror(vlookup(A214,Maps!$A$2:$C$111,3,false),"")</f>
        <v>14</v>
      </c>
      <c r="D214" s="109" t="s">
        <v>14</v>
      </c>
      <c r="E214" s="109" t="s">
        <v>1509</v>
      </c>
      <c r="F214" s="110" t="s">
        <v>1058</v>
      </c>
      <c r="G214" s="111" t="s">
        <v>1059</v>
      </c>
      <c r="H214" s="112"/>
      <c r="I214" s="109" t="s">
        <v>1060</v>
      </c>
    </row>
    <row r="215">
      <c r="A215" s="94" t="s">
        <v>586</v>
      </c>
      <c r="B215" s="95" t="str">
        <f>iferror(vlookup(A215,Maps!$A$2:$B$111,2,false),"")</f>
        <v>Spot 15 - Hyrule Castle</v>
      </c>
      <c r="C215" s="96" t="str">
        <f>iferror(vlookup(A215,Maps!$A$2:$C$111,3,false),"")</f>
        <v>15</v>
      </c>
      <c r="D215" s="97" t="s">
        <v>14</v>
      </c>
      <c r="E215" s="97" t="s">
        <v>1510</v>
      </c>
      <c r="F215" s="98" t="s">
        <v>1058</v>
      </c>
      <c r="G215" s="99" t="s">
        <v>1059</v>
      </c>
      <c r="H215" s="98"/>
      <c r="I215" s="97" t="s">
        <v>1060</v>
      </c>
    </row>
    <row r="216">
      <c r="A216" s="169" t="s">
        <v>586</v>
      </c>
      <c r="B216" s="102" t="str">
        <f>iferror(vlookup(A216,Maps!$A$2:$B$111,2,false),"")</f>
        <v>Spot 15 - Hyrule Castle</v>
      </c>
      <c r="C216" s="103" t="str">
        <f>iferror(vlookup(A216,Maps!$A$2:$C$111,3,false),"")</f>
        <v>15</v>
      </c>
      <c r="D216" s="101" t="s">
        <v>1150</v>
      </c>
      <c r="E216" s="101" t="s">
        <v>1511</v>
      </c>
      <c r="F216" s="123" t="s">
        <v>1152</v>
      </c>
      <c r="G216" s="106" t="s">
        <v>1073</v>
      </c>
      <c r="H216" s="105"/>
      <c r="I216" s="101" t="s">
        <v>1512</v>
      </c>
    </row>
    <row r="217">
      <c r="A217" s="87" t="s">
        <v>591</v>
      </c>
      <c r="B217" s="129" t="str">
        <f>iferror(vlookup(A217,Maps!$A$2:$B$111,2,false),"")</f>
        <v>Spot 16 - Death Mountain Trail</v>
      </c>
      <c r="C217" s="130" t="str">
        <f>iferror(vlookup(A217,Maps!$A$2:$C$111,3,false),"")</f>
        <v>16</v>
      </c>
      <c r="D217" s="90" t="s">
        <v>14</v>
      </c>
      <c r="E217" s="90" t="s">
        <v>1513</v>
      </c>
      <c r="F217" s="91" t="s">
        <v>1303</v>
      </c>
      <c r="G217" s="92" t="s">
        <v>1059</v>
      </c>
      <c r="H217" s="93"/>
      <c r="I217" s="90" t="s">
        <v>1060</v>
      </c>
    </row>
    <row r="218">
      <c r="A218" s="153" t="s">
        <v>591</v>
      </c>
      <c r="B218" s="129" t="str">
        <f>iferror(vlookup(A218,Maps!$A$2:$B$111,2,false),"")</f>
        <v>Spot 16 - Death Mountain Trail</v>
      </c>
      <c r="C218" s="130" t="str">
        <f>iferror(vlookup(A218,Maps!$A$2:$C$111,3,false),"")</f>
        <v>16</v>
      </c>
      <c r="D218" s="154" t="s">
        <v>682</v>
      </c>
      <c r="E218" s="154" t="s">
        <v>1514</v>
      </c>
      <c r="F218" s="155" t="s">
        <v>1305</v>
      </c>
      <c r="G218" s="156" t="s">
        <v>1059</v>
      </c>
      <c r="H218" s="157"/>
      <c r="I218" s="154" t="s">
        <v>1515</v>
      </c>
    </row>
    <row r="219">
      <c r="A219" s="153" t="s">
        <v>591</v>
      </c>
      <c r="B219" s="129" t="str">
        <f>iferror(vlookup(A219,Maps!$A$2:$B$111,2,false),"")</f>
        <v>Spot 16 - Death Mountain Trail</v>
      </c>
      <c r="C219" s="130" t="str">
        <f>iferror(vlookup(A219,Maps!$A$2:$C$111,3,false),"")</f>
        <v>16</v>
      </c>
      <c r="D219" s="153" t="s">
        <v>1150</v>
      </c>
      <c r="E219" s="153" t="s">
        <v>1516</v>
      </c>
      <c r="F219" s="170" t="s">
        <v>1152</v>
      </c>
      <c r="G219" s="156" t="s">
        <v>1073</v>
      </c>
      <c r="H219" s="155" t="s">
        <v>1517</v>
      </c>
      <c r="I219" s="153" t="s">
        <v>1518</v>
      </c>
    </row>
    <row r="220">
      <c r="A220" s="138" t="s">
        <v>591</v>
      </c>
      <c r="B220" s="139" t="str">
        <f>iferror(vlookup(A220,Maps!$A$2:$B$111,2,false),"")</f>
        <v>Spot 16 - Death Mountain Trail</v>
      </c>
      <c r="C220" s="140" t="str">
        <f>iferror(vlookup(A220,Maps!$A$2:$C$111,3,false),"")</f>
        <v>16</v>
      </c>
      <c r="D220" s="141" t="s">
        <v>686</v>
      </c>
      <c r="E220" s="141" t="s">
        <v>1519</v>
      </c>
      <c r="F220" s="142" t="s">
        <v>1520</v>
      </c>
      <c r="G220" s="143" t="s">
        <v>1059</v>
      </c>
      <c r="H220" s="144"/>
      <c r="I220" s="141" t="s">
        <v>1521</v>
      </c>
    </row>
    <row r="221">
      <c r="A221" s="138" t="s">
        <v>591</v>
      </c>
      <c r="B221" s="139" t="str">
        <f>iferror(vlookup(A221,Maps!$A$2:$B$111,2,false),"")</f>
        <v>Spot 16 - Death Mountain Trail</v>
      </c>
      <c r="C221" s="140" t="str">
        <f>iferror(vlookup(A221,Maps!$A$2:$C$111,3,false),"")</f>
        <v>16</v>
      </c>
      <c r="D221" s="141" t="s">
        <v>688</v>
      </c>
      <c r="E221" s="141" t="s">
        <v>1522</v>
      </c>
      <c r="F221" s="142" t="s">
        <v>1523</v>
      </c>
      <c r="G221" s="143" t="s">
        <v>1059</v>
      </c>
      <c r="H221" s="144"/>
      <c r="I221" s="141" t="s">
        <v>1524</v>
      </c>
    </row>
    <row r="222">
      <c r="A222" s="138" t="s">
        <v>591</v>
      </c>
      <c r="B222" s="139" t="str">
        <f>iferror(vlookup(A222,Maps!$A$2:$B$111,2,false),"")</f>
        <v>Spot 16 - Death Mountain Trail</v>
      </c>
      <c r="C222" s="140" t="str">
        <f>iferror(vlookup(A222,Maps!$A$2:$C$111,3,false),"")</f>
        <v>16</v>
      </c>
      <c r="D222" s="141" t="s">
        <v>690</v>
      </c>
      <c r="E222" s="141" t="s">
        <v>1525</v>
      </c>
      <c r="F222" s="142" t="s">
        <v>1526</v>
      </c>
      <c r="G222" s="143" t="s">
        <v>1073</v>
      </c>
      <c r="H222" s="142" t="s">
        <v>1190</v>
      </c>
      <c r="I222" s="141" t="s">
        <v>1527</v>
      </c>
    </row>
    <row r="223">
      <c r="A223" s="138" t="s">
        <v>591</v>
      </c>
      <c r="B223" s="139" t="str">
        <f>iferror(vlookup(A223,Maps!$A$2:$B$111,2,false),"")</f>
        <v>Spot 16 - Death Mountain Trail</v>
      </c>
      <c r="C223" s="140" t="str">
        <f>iferror(vlookup(A223,Maps!$A$2:$C$111,3,false),"")</f>
        <v>16</v>
      </c>
      <c r="D223" s="141" t="s">
        <v>692</v>
      </c>
      <c r="E223" s="141" t="s">
        <v>1528</v>
      </c>
      <c r="F223" s="142" t="s">
        <v>1529</v>
      </c>
      <c r="G223" s="143" t="s">
        <v>1059</v>
      </c>
      <c r="H223" s="144"/>
      <c r="I223" s="141" t="s">
        <v>1530</v>
      </c>
    </row>
    <row r="224">
      <c r="A224" s="131" t="s">
        <v>591</v>
      </c>
      <c r="B224" s="132" t="str">
        <f>iferror(vlookup(A224,Maps!$A$2:$B$111,2,false),"")</f>
        <v>Spot 16 - Death Mountain Trail</v>
      </c>
      <c r="C224" s="133" t="str">
        <f>iferror(vlookup(A224,Maps!$A$2:$C$111,3,false),"")</f>
        <v>16</v>
      </c>
      <c r="D224" s="134" t="s">
        <v>694</v>
      </c>
      <c r="E224" s="134" t="s">
        <v>1531</v>
      </c>
      <c r="F224" s="135" t="s">
        <v>1532</v>
      </c>
      <c r="G224" s="136" t="s">
        <v>1059</v>
      </c>
      <c r="H224" s="137"/>
      <c r="I224" s="134" t="s">
        <v>1533</v>
      </c>
    </row>
    <row r="225">
      <c r="A225" s="94" t="s">
        <v>596</v>
      </c>
      <c r="B225" s="95" t="str">
        <f>iferror(vlookup(A225,Maps!$A$2:$B$111,2,false),"")</f>
        <v>Spot 17 - Death Mountain Crater</v>
      </c>
      <c r="C225" s="96" t="str">
        <f>iferror(vlookup(A225,Maps!$A$2:$C$111,3,false),"")</f>
        <v>17</v>
      </c>
      <c r="D225" s="97" t="s">
        <v>14</v>
      </c>
      <c r="E225" s="97" t="s">
        <v>1534</v>
      </c>
      <c r="F225" s="98" t="s">
        <v>1303</v>
      </c>
      <c r="G225" s="99" t="s">
        <v>1059</v>
      </c>
      <c r="H225" s="100"/>
      <c r="I225" s="97" t="s">
        <v>1060</v>
      </c>
    </row>
    <row r="226">
      <c r="A226" s="7" t="s">
        <v>596</v>
      </c>
      <c r="B226" s="95" t="str">
        <f>iferror(vlookup(A226,Maps!$A$2:$B$111,2,false),"")</f>
        <v>Spot 17 - Death Mountain Crater</v>
      </c>
      <c r="C226" s="96" t="str">
        <f>iferror(vlookup(A226,Maps!$A$2:$C$111,3,false),"")</f>
        <v>17</v>
      </c>
      <c r="D226" s="11" t="s">
        <v>682</v>
      </c>
      <c r="E226" s="11" t="s">
        <v>1535</v>
      </c>
      <c r="F226" s="147" t="s">
        <v>1305</v>
      </c>
      <c r="G226" s="148" t="s">
        <v>1059</v>
      </c>
      <c r="H226" s="149"/>
      <c r="I226" s="11" t="s">
        <v>1536</v>
      </c>
    </row>
    <row r="227">
      <c r="A227" s="117" t="s">
        <v>596</v>
      </c>
      <c r="B227" s="118" t="str">
        <f>iferror(vlookup(A227,Maps!$A$2:$B$111,2,false),"")</f>
        <v>Spot 17 - Death Mountain Crater</v>
      </c>
      <c r="C227" s="119" t="str">
        <f>iferror(vlookup(A227,Maps!$A$2:$C$111,3,false),"")</f>
        <v>17</v>
      </c>
      <c r="D227" s="145" t="s">
        <v>686</v>
      </c>
      <c r="E227" s="145" t="s">
        <v>1537</v>
      </c>
      <c r="F227" s="122" t="s">
        <v>1538</v>
      </c>
      <c r="G227" s="121" t="s">
        <v>1059</v>
      </c>
      <c r="H227" s="146"/>
      <c r="I227" s="145" t="s">
        <v>1539</v>
      </c>
    </row>
    <row r="228">
      <c r="A228" s="117" t="s">
        <v>596</v>
      </c>
      <c r="B228" s="102" t="str">
        <f>iferror(vlookup(A228,Maps!$A$2:$B$111,2,false),"")</f>
        <v>Spot 17 - Death Mountain Crater</v>
      </c>
      <c r="C228" s="103" t="str">
        <f>iferror(vlookup(A228,Maps!$A$2:$C$111,3,false),"")</f>
        <v>17</v>
      </c>
      <c r="D228" s="145" t="s">
        <v>688</v>
      </c>
      <c r="E228" s="145" t="s">
        <v>1540</v>
      </c>
      <c r="F228" s="122" t="s">
        <v>1541</v>
      </c>
      <c r="G228" s="121" t="s">
        <v>1059</v>
      </c>
      <c r="H228" s="122"/>
      <c r="I228" s="145" t="s">
        <v>1542</v>
      </c>
    </row>
    <row r="229">
      <c r="A229" s="87" t="s">
        <v>601</v>
      </c>
      <c r="B229" s="129" t="str">
        <f>iferror(vlookup(A229,Maps!$A$2:$B$111,2,false),"")</f>
        <v>Spot 18 - Goron City</v>
      </c>
      <c r="C229" s="130" t="str">
        <f>iferror(vlookup(A229,Maps!$A$2:$C$111,3,false),"")</f>
        <v>18</v>
      </c>
      <c r="D229" s="90" t="s">
        <v>14</v>
      </c>
      <c r="E229" s="90" t="s">
        <v>1543</v>
      </c>
      <c r="F229" s="91" t="s">
        <v>1303</v>
      </c>
      <c r="G229" s="92" t="s">
        <v>1059</v>
      </c>
      <c r="H229" s="93"/>
      <c r="I229" s="90" t="s">
        <v>1060</v>
      </c>
    </row>
    <row r="230">
      <c r="A230" s="153" t="s">
        <v>601</v>
      </c>
      <c r="B230" s="129" t="str">
        <f>iferror(vlookup(A230,Maps!$A$2:$B$111,2,false),"")</f>
        <v>Spot 18 - Goron City</v>
      </c>
      <c r="C230" s="130" t="str">
        <f>iferror(vlookup(A230,Maps!$A$2:$C$111,3,false),"")</f>
        <v>18</v>
      </c>
      <c r="D230" s="154" t="s">
        <v>682</v>
      </c>
      <c r="E230" s="154" t="s">
        <v>1544</v>
      </c>
      <c r="F230" s="155" t="s">
        <v>1305</v>
      </c>
      <c r="G230" s="156" t="s">
        <v>1059</v>
      </c>
      <c r="H230" s="157"/>
      <c r="I230" s="154" t="s">
        <v>1545</v>
      </c>
    </row>
    <row r="231">
      <c r="A231" s="138" t="s">
        <v>601</v>
      </c>
      <c r="B231" s="139" t="str">
        <f>iferror(vlookup(A231,Maps!$A$2:$B$111,2,false),"")</f>
        <v>Spot 18 - Goron City</v>
      </c>
      <c r="C231" s="140" t="str">
        <f>iferror(vlookup(A231,Maps!$A$2:$C$111,3,false),"")</f>
        <v>18</v>
      </c>
      <c r="D231" s="141" t="s">
        <v>686</v>
      </c>
      <c r="E231" s="141" t="s">
        <v>1546</v>
      </c>
      <c r="F231" s="142" t="s">
        <v>1547</v>
      </c>
      <c r="G231" s="143" t="s">
        <v>1059</v>
      </c>
      <c r="H231" s="144"/>
      <c r="I231" s="141" t="s">
        <v>1548</v>
      </c>
    </row>
    <row r="232">
      <c r="A232" s="138" t="s">
        <v>601</v>
      </c>
      <c r="B232" s="132" t="str">
        <f>iferror(vlookup(A232,Maps!$A$2:$B$111,2,false),"")</f>
        <v>Spot 18 - Goron City</v>
      </c>
      <c r="C232" s="133" t="str">
        <f>iferror(vlookup(A232,Maps!$A$2:$C$111,3,false),"")</f>
        <v>18</v>
      </c>
      <c r="D232" s="141" t="s">
        <v>688</v>
      </c>
      <c r="E232" s="141" t="s">
        <v>1549</v>
      </c>
      <c r="F232" s="142" t="s">
        <v>1550</v>
      </c>
      <c r="G232" s="143" t="s">
        <v>1059</v>
      </c>
      <c r="H232" s="144"/>
      <c r="I232" s="141" t="s">
        <v>1551</v>
      </c>
    </row>
    <row r="233">
      <c r="A233" s="94" t="s">
        <v>607</v>
      </c>
      <c r="B233" s="95" t="str">
        <f>iferror(vlookup(A233,Maps!$A$2:$B$111,2,false),"")</f>
        <v>Spot 20 - Lon Lon Ranch</v>
      </c>
      <c r="C233" s="96" t="str">
        <f>iferror(vlookup(A233,Maps!$A$2:$C$111,3,false),"")</f>
        <v>19</v>
      </c>
      <c r="D233" s="97" t="s">
        <v>14</v>
      </c>
      <c r="E233" s="97" t="s">
        <v>1552</v>
      </c>
      <c r="F233" s="98" t="s">
        <v>1350</v>
      </c>
      <c r="G233" s="99" t="s">
        <v>1059</v>
      </c>
      <c r="H233" s="100"/>
      <c r="I233" s="97" t="s">
        <v>1060</v>
      </c>
    </row>
    <row r="234">
      <c r="A234" s="7" t="s">
        <v>607</v>
      </c>
      <c r="B234" s="95" t="str">
        <f>iferror(vlookup(A234,Maps!$A$2:$B$111,2,false),"")</f>
        <v>Spot 20 - Lon Lon Ranch</v>
      </c>
      <c r="C234" s="96" t="str">
        <f>iferror(vlookup(A234,Maps!$A$2:$C$111,3,false),"")</f>
        <v>19</v>
      </c>
      <c r="D234" s="11" t="s">
        <v>680</v>
      </c>
      <c r="E234" s="11" t="s">
        <v>1553</v>
      </c>
      <c r="F234" s="147" t="s">
        <v>1352</v>
      </c>
      <c r="G234" s="148" t="s">
        <v>1059</v>
      </c>
      <c r="H234" s="149"/>
      <c r="I234" s="11" t="s">
        <v>1554</v>
      </c>
    </row>
    <row r="235">
      <c r="A235" s="7" t="s">
        <v>607</v>
      </c>
      <c r="B235" s="95" t="str">
        <f>iferror(vlookup(A235,Maps!$A$2:$B$111,2,false),"")</f>
        <v>Spot 20 - Lon Lon Ranch</v>
      </c>
      <c r="C235" s="96" t="str">
        <f>iferror(vlookup(A235,Maps!$A$2:$C$111,3,false),"")</f>
        <v>19</v>
      </c>
      <c r="D235" s="11" t="s">
        <v>682</v>
      </c>
      <c r="E235" s="11" t="s">
        <v>1555</v>
      </c>
      <c r="F235" s="147" t="s">
        <v>1556</v>
      </c>
      <c r="G235" s="148" t="s">
        <v>1059</v>
      </c>
      <c r="H235" s="149"/>
      <c r="I235" s="11" t="s">
        <v>1557</v>
      </c>
    </row>
    <row r="236">
      <c r="A236" s="7" t="s">
        <v>607</v>
      </c>
      <c r="B236" s="95" t="str">
        <f>iferror(vlookup(A236,Maps!$A$2:$B$111,2,false),"")</f>
        <v>Spot 20 - Lon Lon Ranch</v>
      </c>
      <c r="C236" s="96" t="str">
        <f>iferror(vlookup(A236,Maps!$A$2:$C$111,3,false),"")</f>
        <v>19</v>
      </c>
      <c r="D236" s="11" t="s">
        <v>684</v>
      </c>
      <c r="E236" s="11" t="s">
        <v>1558</v>
      </c>
      <c r="F236" s="147" t="s">
        <v>1559</v>
      </c>
      <c r="G236" s="148" t="s">
        <v>1059</v>
      </c>
      <c r="H236" s="149"/>
      <c r="I236" s="11" t="s">
        <v>1560</v>
      </c>
    </row>
    <row r="237">
      <c r="A237" s="117" t="s">
        <v>607</v>
      </c>
      <c r="B237" s="118" t="str">
        <f>iferror(vlookup(A237,Maps!$A$2:$B$111,2,false),"")</f>
        <v>Spot 20 - Lon Lon Ranch</v>
      </c>
      <c r="C237" s="119" t="str">
        <f>iferror(vlookup(A237,Maps!$A$2:$C$111,3,false),"")</f>
        <v>19</v>
      </c>
      <c r="D237" s="145" t="s">
        <v>686</v>
      </c>
      <c r="E237" s="145" t="s">
        <v>1561</v>
      </c>
      <c r="F237" s="122" t="s">
        <v>1562</v>
      </c>
      <c r="G237" s="121" t="s">
        <v>1059</v>
      </c>
      <c r="H237" s="122"/>
      <c r="I237" s="145" t="s">
        <v>1563</v>
      </c>
    </row>
    <row r="238">
      <c r="A238" s="117" t="s">
        <v>607</v>
      </c>
      <c r="B238" s="118" t="str">
        <f>iferror(vlookup(A238,Maps!$A$2:$B$111,2,false),"")</f>
        <v>Spot 20 - Lon Lon Ranch</v>
      </c>
      <c r="C238" s="119" t="str">
        <f>iferror(vlookup(A238,Maps!$A$2:$C$111,3,false),"")</f>
        <v>19</v>
      </c>
      <c r="D238" s="145" t="s">
        <v>688</v>
      </c>
      <c r="E238" s="145" t="s">
        <v>1564</v>
      </c>
      <c r="F238" s="122" t="s">
        <v>1565</v>
      </c>
      <c r="G238" s="121" t="s">
        <v>1059</v>
      </c>
      <c r="H238" s="146"/>
      <c r="I238" s="145" t="s">
        <v>1566</v>
      </c>
    </row>
    <row r="239">
      <c r="A239" s="117" t="s">
        <v>607</v>
      </c>
      <c r="B239" s="118" t="str">
        <f>iferror(vlookup(A239,Maps!$A$2:$B$111,2,false),"")</f>
        <v>Spot 20 - Lon Lon Ranch</v>
      </c>
      <c r="C239" s="119" t="str">
        <f>iferror(vlookup(A239,Maps!$A$2:$C$111,3,false),"")</f>
        <v>19</v>
      </c>
      <c r="D239" s="145" t="s">
        <v>690</v>
      </c>
      <c r="E239" s="145" t="s">
        <v>1567</v>
      </c>
      <c r="F239" s="122" t="s">
        <v>1568</v>
      </c>
      <c r="G239" s="121" t="s">
        <v>1059</v>
      </c>
      <c r="H239" s="122"/>
      <c r="I239" s="145" t="s">
        <v>1569</v>
      </c>
    </row>
    <row r="240">
      <c r="A240" s="117" t="s">
        <v>607</v>
      </c>
      <c r="B240" s="118" t="str">
        <f>iferror(vlookup(A240,Maps!$A$2:$B$111,2,false),"")</f>
        <v>Spot 20 - Lon Lon Ranch</v>
      </c>
      <c r="C240" s="119" t="str">
        <f>iferror(vlookup(A240,Maps!$A$2:$C$111,3,false),"")</f>
        <v>19</v>
      </c>
      <c r="D240" s="145" t="s">
        <v>692</v>
      </c>
      <c r="E240" s="145" t="s">
        <v>1570</v>
      </c>
      <c r="F240" s="122" t="s">
        <v>1571</v>
      </c>
      <c r="G240" s="121" t="s">
        <v>1059</v>
      </c>
      <c r="H240" s="122"/>
      <c r="I240" s="145" t="s">
        <v>1572</v>
      </c>
    </row>
    <row r="241">
      <c r="A241" s="117" t="s">
        <v>607</v>
      </c>
      <c r="B241" s="118" t="str">
        <f>iferror(vlookup(A241,Maps!$A$2:$B$111,2,false),"")</f>
        <v>Spot 20 - Lon Lon Ranch</v>
      </c>
      <c r="C241" s="119" t="str">
        <f>iferror(vlookup(A241,Maps!$A$2:$C$111,3,false),"")</f>
        <v>19</v>
      </c>
      <c r="D241" s="145" t="s">
        <v>694</v>
      </c>
      <c r="E241" s="145" t="s">
        <v>1573</v>
      </c>
      <c r="F241" s="122" t="s">
        <v>1574</v>
      </c>
      <c r="G241" s="121" t="s">
        <v>1059</v>
      </c>
      <c r="H241" s="122"/>
      <c r="I241" s="145" t="s">
        <v>1575</v>
      </c>
    </row>
    <row r="242">
      <c r="A242" s="117" t="s">
        <v>607</v>
      </c>
      <c r="B242" s="118" t="str">
        <f>iferror(vlookup(A242,Maps!$A$2:$B$111,2,false),"")</f>
        <v>Spot 20 - Lon Lon Ranch</v>
      </c>
      <c r="C242" s="119" t="str">
        <f>iferror(vlookup(A242,Maps!$A$2:$C$111,3,false),"")</f>
        <v>19</v>
      </c>
      <c r="D242" s="145" t="s">
        <v>696</v>
      </c>
      <c r="E242" s="145" t="s">
        <v>1576</v>
      </c>
      <c r="F242" s="122" t="s">
        <v>1577</v>
      </c>
      <c r="G242" s="121" t="s">
        <v>1059</v>
      </c>
      <c r="H242" s="122"/>
      <c r="I242" s="145" t="s">
        <v>1578</v>
      </c>
    </row>
    <row r="243">
      <c r="A243" s="117" t="s">
        <v>607</v>
      </c>
      <c r="B243" s="118" t="str">
        <f>iferror(vlookup(A243,Maps!$A$2:$B$111,2,false),"")</f>
        <v>Spot 20 - Lon Lon Ranch</v>
      </c>
      <c r="C243" s="119" t="str">
        <f>iferror(vlookup(A243,Maps!$A$2:$C$111,3,false),"")</f>
        <v>19</v>
      </c>
      <c r="D243" s="145" t="s">
        <v>274</v>
      </c>
      <c r="E243" s="145" t="s">
        <v>1579</v>
      </c>
      <c r="F243" s="122" t="s">
        <v>1580</v>
      </c>
      <c r="G243" s="121" t="s">
        <v>1059</v>
      </c>
      <c r="H243" s="122"/>
      <c r="I243" s="145" t="s">
        <v>1581</v>
      </c>
    </row>
    <row r="244">
      <c r="A244" s="117" t="s">
        <v>607</v>
      </c>
      <c r="B244" s="102" t="str">
        <f>iferror(vlookup(A244,Maps!$A$2:$B$111,2,false),"")</f>
        <v>Spot 20 - Lon Lon Ranch</v>
      </c>
      <c r="C244" s="103" t="str">
        <f>iferror(vlookup(A244,Maps!$A$2:$C$111,3,false),"")</f>
        <v>19</v>
      </c>
      <c r="D244" s="145" t="s">
        <v>170</v>
      </c>
      <c r="E244" s="145" t="s">
        <v>1582</v>
      </c>
      <c r="F244" s="122" t="s">
        <v>1583</v>
      </c>
      <c r="G244" s="121" t="s">
        <v>1059</v>
      </c>
      <c r="H244" s="122"/>
      <c r="I244" s="145" t="s">
        <v>1584</v>
      </c>
    </row>
    <row r="245">
      <c r="A245" s="87" t="s">
        <v>612</v>
      </c>
      <c r="B245" s="129" t="str">
        <f>iferror(vlookup(A245,Maps!$A$2:$B$111,2,false),"")</f>
        <v>Ganon's Castle Exterior</v>
      </c>
      <c r="C245" s="130" t="str">
        <f>iferror(vlookup(A245,Maps!$A$2:$C$111,3,false),"")</f>
        <v>15</v>
      </c>
      <c r="D245" s="90" t="s">
        <v>14</v>
      </c>
      <c r="E245" s="90" t="s">
        <v>1585</v>
      </c>
      <c r="F245" s="91" t="s">
        <v>1058</v>
      </c>
      <c r="G245" s="92" t="s">
        <v>1059</v>
      </c>
      <c r="H245" s="93"/>
      <c r="I245" s="90" t="s">
        <v>1060</v>
      </c>
    </row>
    <row r="246">
      <c r="A246" s="171" t="s">
        <v>612</v>
      </c>
      <c r="B246" s="139" t="str">
        <f>iferror(vlookup(A246,Maps!$A$2:$B$111,2,false),"")</f>
        <v>Ganon's Castle Exterior</v>
      </c>
      <c r="C246" s="140" t="str">
        <f>iferror(vlookup(A246,Maps!$A$2:$C$111,3,false),"")</f>
        <v>15</v>
      </c>
      <c r="D246" s="138" t="s">
        <v>1150</v>
      </c>
      <c r="E246" s="138" t="s">
        <v>1586</v>
      </c>
      <c r="F246" s="172" t="s">
        <v>1152</v>
      </c>
      <c r="G246" s="143" t="s">
        <v>1073</v>
      </c>
      <c r="H246" s="142"/>
      <c r="I246" s="138" t="s">
        <v>1587</v>
      </c>
    </row>
    <row r="247">
      <c r="A247" s="131" t="s">
        <v>612</v>
      </c>
      <c r="B247" s="132" t="str">
        <f>iferror(vlookup(A247,Maps!$A$2:$B$111,2,false),"")</f>
        <v>Ganon's Castle Exterior</v>
      </c>
      <c r="C247" s="133" t="str">
        <f>iferror(vlookup(A247,Maps!$A$2:$C$111,3,false),"")</f>
        <v>15</v>
      </c>
      <c r="D247" s="134" t="s">
        <v>686</v>
      </c>
      <c r="E247" s="134" t="s">
        <v>1588</v>
      </c>
      <c r="F247" s="135" t="s">
        <v>1589</v>
      </c>
      <c r="G247" s="136" t="s">
        <v>1059</v>
      </c>
      <c r="H247" s="137"/>
      <c r="I247" s="134" t="s">
        <v>1590</v>
      </c>
    </row>
    <row r="248">
      <c r="A248" s="173" t="s">
        <v>615</v>
      </c>
      <c r="B248" s="81" t="str">
        <f>iferror(vlookup(A248,Maps!$A$2:$B$111,2,false),"")</f>
        <v>Jungle Gym</v>
      </c>
      <c r="C248" s="82" t="str">
        <f>iferror(vlookup(A248,Maps!$A$2:$C$111,3,false),"")</f>
        <v>118</v>
      </c>
      <c r="D248" s="80" t="s">
        <v>14</v>
      </c>
      <c r="E248" s="80" t="s">
        <v>1591</v>
      </c>
      <c r="F248" s="174" t="s">
        <v>1058</v>
      </c>
      <c r="G248" s="175"/>
      <c r="H248" s="86"/>
      <c r="I248" s="80" t="s">
        <v>1060</v>
      </c>
    </row>
    <row r="249">
      <c r="A249" s="176" t="s">
        <v>621</v>
      </c>
      <c r="B249" s="88" t="str">
        <f>iferror(vlookup(A249,Maps!$A$2:$B$111,2,false),"")</f>
        <v>Ganondorf Test Room</v>
      </c>
      <c r="C249" s="89" t="str">
        <f>iferror(vlookup(A249,Maps!$A$2:$C$111,3,false),"")</f>
        <v>116</v>
      </c>
      <c r="D249" s="108" t="s">
        <v>14</v>
      </c>
      <c r="E249" s="108" t="s">
        <v>1592</v>
      </c>
      <c r="F249" s="177" t="s">
        <v>1058</v>
      </c>
      <c r="G249" s="178"/>
      <c r="H249" s="112"/>
      <c r="I249" s="108" t="s">
        <v>1060</v>
      </c>
    </row>
    <row r="250">
      <c r="A250" s="173" t="s">
        <v>627</v>
      </c>
      <c r="B250" s="81" t="str">
        <f>iferror(vlookup(A250,Maps!$A$2:$B$111,2,false),"")</f>
        <v>Depth Test</v>
      </c>
      <c r="C250" s="82" t="str">
        <f>iferror(vlookup(A250,Maps!$A$2:$C$111,3,false),"")</f>
        <v>124</v>
      </c>
      <c r="D250" s="80" t="s">
        <v>14</v>
      </c>
      <c r="E250" s="80" t="s">
        <v>1593</v>
      </c>
      <c r="F250" s="174" t="s">
        <v>1058</v>
      </c>
      <c r="G250" s="175"/>
      <c r="H250" s="84"/>
      <c r="I250" s="80" t="s">
        <v>1060</v>
      </c>
    </row>
    <row r="251">
      <c r="A251" s="176" t="s">
        <v>632</v>
      </c>
      <c r="B251" s="88" t="str">
        <f>iferror(vlookup(A251,Maps!$A$2:$B$111,2,false),"")</f>
        <v>Stalfos Mini-Boss Room</v>
      </c>
      <c r="C251" s="89" t="str">
        <f>iferror(vlookup(A251,Maps!$A$2:$C$111,3,false),"")</f>
        <v>120</v>
      </c>
      <c r="D251" s="108" t="s">
        <v>14</v>
      </c>
      <c r="E251" s="108" t="s">
        <v>1594</v>
      </c>
      <c r="F251" s="177" t="s">
        <v>1058</v>
      </c>
      <c r="G251" s="178"/>
      <c r="H251" s="112"/>
      <c r="I251" s="108" t="s">
        <v>1060</v>
      </c>
    </row>
    <row r="252">
      <c r="A252" s="173" t="s">
        <v>638</v>
      </c>
      <c r="B252" s="81" t="str">
        <f>iferror(vlookup(A252,Maps!$A$2:$B$111,2,false),"")</f>
        <v>Stalfos Boss Room</v>
      </c>
      <c r="C252" s="82" t="str">
        <f>iferror(vlookup(A252,Maps!$A$2:$C$111,3,false),"")</f>
        <v>121</v>
      </c>
      <c r="D252" s="80" t="s">
        <v>14</v>
      </c>
      <c r="E252" s="80" t="s">
        <v>1595</v>
      </c>
      <c r="F252" s="174" t="s">
        <v>1058</v>
      </c>
      <c r="G252" s="175"/>
      <c r="H252" s="84"/>
      <c r="I252" s="80" t="s">
        <v>1060</v>
      </c>
    </row>
    <row r="253">
      <c r="A253" s="176" t="s">
        <v>644</v>
      </c>
      <c r="B253" s="88" t="str">
        <f>iferror(vlookup(A253,Maps!$A$2:$B$111,2,false),"")</f>
        <v>Sutaru</v>
      </c>
      <c r="C253" s="89" t="str">
        <f>iferror(vlookup(A253,Maps!$A$2:$C$111,3,false),"")</f>
        <v>122</v>
      </c>
      <c r="D253" s="108" t="s">
        <v>14</v>
      </c>
      <c r="E253" s="108" t="s">
        <v>1596</v>
      </c>
      <c r="F253" s="177" t="s">
        <v>1058</v>
      </c>
      <c r="G253" s="178"/>
      <c r="H253" s="112"/>
      <c r="I253" s="108" t="s">
        <v>1060</v>
      </c>
    </row>
    <row r="254">
      <c r="A254" s="173" t="s">
        <v>650</v>
      </c>
      <c r="B254" s="81" t="str">
        <f>iferror(vlookup(A254,Maps!$A$2:$B$111,2,false),"")</f>
        <v>Castle Hedge Maze (Early)</v>
      </c>
      <c r="C254" s="82" t="str">
        <f>iferror(vlookup(A254,Maps!$A$2:$C$111,3,false),"")</f>
        <v>125</v>
      </c>
      <c r="D254" s="80" t="s">
        <v>14</v>
      </c>
      <c r="E254" s="80" t="s">
        <v>1597</v>
      </c>
      <c r="F254" s="174" t="s">
        <v>1058</v>
      </c>
      <c r="G254" s="175"/>
      <c r="H254" s="86"/>
      <c r="I254" s="80" t="s">
        <v>1060</v>
      </c>
    </row>
    <row r="255">
      <c r="A255" s="179" t="s">
        <v>656</v>
      </c>
      <c r="B255" s="129" t="str">
        <f>iferror(vlookup(A255,Maps!$A$2:$B$111,2,false),"")</f>
        <v>Sasa Test</v>
      </c>
      <c r="C255" s="130" t="str">
        <f>iferror(vlookup(A255,Maps!$A$2:$C$111,3,false),"")</f>
        <v>117</v>
      </c>
      <c r="D255" s="153" t="s">
        <v>14</v>
      </c>
      <c r="E255" s="153" t="s">
        <v>1598</v>
      </c>
      <c r="F255" s="170" t="s">
        <v>1350</v>
      </c>
      <c r="G255" s="180"/>
      <c r="H255" s="155"/>
      <c r="I255" s="153" t="s">
        <v>1060</v>
      </c>
    </row>
    <row r="256">
      <c r="A256" s="179" t="s">
        <v>656</v>
      </c>
      <c r="B256" s="129" t="str">
        <f>iferror(vlookup(A256,Maps!$A$2:$B$111,2,false),"")</f>
        <v>Sasa Test</v>
      </c>
      <c r="C256" s="130" t="str">
        <f>iferror(vlookup(A256,Maps!$A$2:$C$111,3,false),"")</f>
        <v>117</v>
      </c>
      <c r="D256" s="153" t="s">
        <v>680</v>
      </c>
      <c r="E256" s="153" t="s">
        <v>1599</v>
      </c>
      <c r="F256" s="170" t="s">
        <v>1352</v>
      </c>
      <c r="G256" s="180"/>
      <c r="H256" s="155"/>
      <c r="I256" s="153"/>
    </row>
    <row r="257">
      <c r="A257" s="179" t="s">
        <v>656</v>
      </c>
      <c r="B257" s="129" t="str">
        <f>iferror(vlookup(A257,Maps!$A$2:$B$111,2,false),"")</f>
        <v>Sasa Test</v>
      </c>
      <c r="C257" s="130" t="str">
        <f>iferror(vlookup(A257,Maps!$A$2:$C$111,3,false),"")</f>
        <v>117</v>
      </c>
      <c r="D257" s="153" t="s">
        <v>682</v>
      </c>
      <c r="E257" s="153" t="s">
        <v>1600</v>
      </c>
      <c r="F257" s="170" t="s">
        <v>1355</v>
      </c>
      <c r="G257" s="180"/>
      <c r="H257" s="155"/>
      <c r="I257" s="153"/>
    </row>
    <row r="258">
      <c r="A258" s="176" t="s">
        <v>656</v>
      </c>
      <c r="B258" s="88" t="str">
        <f>iferror(vlookup(A258,Maps!$A$2:$B$111,2,false),"")</f>
        <v>Sasa Test</v>
      </c>
      <c r="C258" s="89" t="str">
        <f>iferror(vlookup(A258,Maps!$A$2:$C$111,3,false),"")</f>
        <v>117</v>
      </c>
      <c r="D258" s="108" t="s">
        <v>684</v>
      </c>
      <c r="E258" s="108" t="s">
        <v>1601</v>
      </c>
      <c r="F258" s="177" t="s">
        <v>1358</v>
      </c>
      <c r="G258" s="178"/>
      <c r="H258" s="110"/>
      <c r="I258" s="108"/>
    </row>
    <row r="259">
      <c r="A259" s="173" t="s">
        <v>663</v>
      </c>
      <c r="B259" s="81" t="str">
        <f>iferror(vlookup(A259,Maps!$A$2:$B$111,2,false),"")</f>
        <v>Treasure Chest Room</v>
      </c>
      <c r="C259" s="82" t="str">
        <f>iferror(vlookup(A259,Maps!$A$2:$C$111,3,false),"")</f>
        <v>119</v>
      </c>
      <c r="D259" s="80" t="s">
        <v>14</v>
      </c>
      <c r="E259" s="80" t="s">
        <v>1602</v>
      </c>
      <c r="F259" s="174" t="s">
        <v>1058</v>
      </c>
      <c r="G259" s="175"/>
      <c r="H259" s="84"/>
      <c r="I259" s="80" t="s">
        <v>1060</v>
      </c>
    </row>
  </sheetData>
  <conditionalFormatting sqref="G1:G259">
    <cfRule type="cellIs" dxfId="0" priority="1" operator="equal">
      <formula>"✘"</formula>
    </cfRule>
  </conditionalFormatting>
  <conditionalFormatting sqref="G1:G259">
    <cfRule type="cellIs" dxfId="1" priority="2" operator="equal">
      <formula>"✔"</formula>
    </cfRule>
  </conditionalFormatting>
  <conditionalFormatting sqref="G1:G259">
    <cfRule type="cellIs" dxfId="2" priority="3" operator="equal">
      <formula>"?"</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2" width="6.14"/>
    <col customWidth="1" min="3" max="4" width="5.14"/>
    <col customWidth="1" min="5" max="18" width="6.14"/>
  </cols>
  <sheetData>
    <row r="1">
      <c r="A1" s="181" t="s">
        <v>1603</v>
      </c>
      <c r="B1" s="182" t="s">
        <v>1052</v>
      </c>
      <c r="C1" s="181" t="s">
        <v>1604</v>
      </c>
      <c r="D1" s="181" t="s">
        <v>1605</v>
      </c>
      <c r="E1" s="181" t="s">
        <v>680</v>
      </c>
      <c r="F1" s="182" t="s">
        <v>682</v>
      </c>
      <c r="G1" s="181" t="s">
        <v>684</v>
      </c>
      <c r="H1" s="183" t="s">
        <v>686</v>
      </c>
      <c r="I1" s="181" t="s">
        <v>688</v>
      </c>
      <c r="J1" s="181" t="s">
        <v>690</v>
      </c>
      <c r="K1" s="181" t="s">
        <v>692</v>
      </c>
      <c r="L1" s="181" t="s">
        <v>694</v>
      </c>
      <c r="M1" s="181" t="s">
        <v>696</v>
      </c>
      <c r="N1" s="181" t="s">
        <v>698</v>
      </c>
      <c r="O1" s="181" t="s">
        <v>700</v>
      </c>
      <c r="P1" s="181" t="s">
        <v>702</v>
      </c>
      <c r="Q1" s="181" t="s">
        <v>704</v>
      </c>
      <c r="R1" s="181" t="s">
        <v>715</v>
      </c>
    </row>
    <row r="2">
      <c r="A2" s="7" t="s">
        <v>524</v>
      </c>
      <c r="B2" s="184" t="s">
        <v>1203</v>
      </c>
      <c r="C2" s="184" t="s">
        <v>1606</v>
      </c>
      <c r="D2" s="11" t="s">
        <v>1607</v>
      </c>
      <c r="E2" s="11" t="s">
        <v>1060</v>
      </c>
      <c r="F2" s="185" t="s">
        <v>1060</v>
      </c>
      <c r="G2" s="7" t="s">
        <v>1060</v>
      </c>
      <c r="H2" s="186" t="s">
        <v>1065</v>
      </c>
      <c r="I2" s="11"/>
      <c r="J2" s="11"/>
      <c r="K2" s="11"/>
      <c r="L2" s="11"/>
      <c r="M2" s="11"/>
      <c r="N2" s="11"/>
      <c r="O2" s="11"/>
      <c r="P2" s="11"/>
      <c r="Q2" s="11"/>
      <c r="R2" s="11"/>
    </row>
    <row r="3">
      <c r="A3" s="7" t="s">
        <v>524</v>
      </c>
      <c r="B3" s="184" t="s">
        <v>1203</v>
      </c>
      <c r="C3" s="184" t="s">
        <v>1203</v>
      </c>
      <c r="D3" s="11" t="s">
        <v>1608</v>
      </c>
      <c r="E3" s="11" t="s">
        <v>1060</v>
      </c>
      <c r="F3" s="185" t="s">
        <v>1060</v>
      </c>
      <c r="G3" s="7" t="s">
        <v>1060</v>
      </c>
      <c r="H3" s="186" t="s">
        <v>1609</v>
      </c>
      <c r="I3" s="11"/>
      <c r="J3" s="11"/>
      <c r="K3" s="11"/>
      <c r="L3" s="11"/>
      <c r="M3" s="11"/>
      <c r="N3" s="11"/>
      <c r="O3" s="11"/>
      <c r="P3" s="11"/>
      <c r="Q3" s="11"/>
      <c r="R3" s="11"/>
    </row>
    <row r="4">
      <c r="A4" s="7" t="s">
        <v>524</v>
      </c>
      <c r="B4" s="184" t="s">
        <v>1203</v>
      </c>
      <c r="C4" s="184" t="s">
        <v>519</v>
      </c>
      <c r="D4" s="11" t="s">
        <v>1608</v>
      </c>
      <c r="E4" s="11" t="s">
        <v>1060</v>
      </c>
      <c r="F4" s="185" t="s">
        <v>1060</v>
      </c>
      <c r="G4" s="7" t="s">
        <v>1060</v>
      </c>
      <c r="H4" s="186" t="s">
        <v>1610</v>
      </c>
      <c r="I4" s="11"/>
      <c r="J4" s="11"/>
      <c r="K4" s="11"/>
      <c r="L4" s="11"/>
      <c r="M4" s="11"/>
      <c r="N4" s="11"/>
      <c r="O4" s="11"/>
      <c r="P4" s="11"/>
      <c r="Q4" s="11"/>
      <c r="R4" s="11"/>
    </row>
    <row r="5">
      <c r="A5" s="7" t="s">
        <v>524</v>
      </c>
      <c r="B5" s="184" t="s">
        <v>1203</v>
      </c>
      <c r="C5" s="184" t="s">
        <v>524</v>
      </c>
      <c r="D5" s="11" t="s">
        <v>1608</v>
      </c>
      <c r="E5" s="11" t="s">
        <v>1060</v>
      </c>
      <c r="F5" s="185" t="s">
        <v>1060</v>
      </c>
      <c r="G5" s="7" t="s">
        <v>1060</v>
      </c>
      <c r="H5" s="186" t="s">
        <v>1610</v>
      </c>
      <c r="I5" s="11"/>
      <c r="J5" s="11"/>
      <c r="K5" s="11"/>
      <c r="L5" s="11"/>
      <c r="M5" s="11"/>
      <c r="N5" s="11"/>
      <c r="O5" s="11"/>
      <c r="P5" s="11"/>
      <c r="Q5" s="11"/>
      <c r="R5" s="11"/>
    </row>
    <row r="6">
      <c r="A6" s="7" t="s">
        <v>524</v>
      </c>
      <c r="B6" s="184" t="s">
        <v>1203</v>
      </c>
      <c r="C6" s="184" t="s">
        <v>529</v>
      </c>
      <c r="D6" s="11" t="s">
        <v>1608</v>
      </c>
      <c r="E6" s="11" t="s">
        <v>1060</v>
      </c>
      <c r="F6" s="185" t="s">
        <v>1060</v>
      </c>
      <c r="G6" s="7" t="s">
        <v>1060</v>
      </c>
      <c r="H6" s="186" t="s">
        <v>1610</v>
      </c>
      <c r="I6" s="11"/>
      <c r="J6" s="11"/>
      <c r="K6" s="11"/>
      <c r="L6" s="11"/>
      <c r="M6" s="11"/>
      <c r="N6" s="11"/>
      <c r="O6" s="11"/>
      <c r="P6" s="11"/>
      <c r="Q6" s="11"/>
      <c r="R6" s="11"/>
    </row>
    <row r="7">
      <c r="A7" s="7" t="s">
        <v>524</v>
      </c>
      <c r="B7" s="184" t="s">
        <v>1203</v>
      </c>
      <c r="C7" s="184" t="s">
        <v>534</v>
      </c>
      <c r="D7" s="11" t="s">
        <v>1608</v>
      </c>
      <c r="E7" s="11" t="s">
        <v>1060</v>
      </c>
      <c r="F7" s="185" t="s">
        <v>1060</v>
      </c>
      <c r="G7" s="7" t="s">
        <v>1060</v>
      </c>
      <c r="H7" s="186" t="s">
        <v>1611</v>
      </c>
      <c r="I7" s="11"/>
      <c r="J7" s="11"/>
      <c r="K7" s="11"/>
      <c r="L7" s="11"/>
      <c r="M7" s="11"/>
      <c r="N7" s="11"/>
      <c r="O7" s="11"/>
      <c r="P7" s="11"/>
      <c r="Q7" s="11"/>
      <c r="R7" s="11"/>
    </row>
    <row r="8">
      <c r="A8" s="7" t="s">
        <v>524</v>
      </c>
      <c r="B8" s="184" t="s">
        <v>1203</v>
      </c>
      <c r="C8" s="184" t="s">
        <v>539</v>
      </c>
      <c r="D8" s="11" t="s">
        <v>1608</v>
      </c>
      <c r="E8" s="11" t="s">
        <v>1060</v>
      </c>
      <c r="F8" s="185" t="s">
        <v>1060</v>
      </c>
      <c r="G8" s="7" t="s">
        <v>1060</v>
      </c>
      <c r="H8" s="186" t="s">
        <v>1610</v>
      </c>
      <c r="I8" s="11"/>
      <c r="J8" s="11"/>
      <c r="K8" s="11"/>
      <c r="L8" s="11"/>
      <c r="M8" s="11"/>
      <c r="N8" s="11"/>
      <c r="O8" s="11"/>
      <c r="P8" s="11"/>
      <c r="Q8" s="11"/>
      <c r="R8" s="11"/>
    </row>
    <row r="9">
      <c r="A9" s="7" t="s">
        <v>524</v>
      </c>
      <c r="B9" s="184" t="s">
        <v>1203</v>
      </c>
      <c r="C9" s="184" t="s">
        <v>544</v>
      </c>
      <c r="D9" s="11" t="s">
        <v>1608</v>
      </c>
      <c r="E9" s="11" t="s">
        <v>1060</v>
      </c>
      <c r="F9" s="185" t="s">
        <v>1060</v>
      </c>
      <c r="G9" s="7" t="s">
        <v>1060</v>
      </c>
      <c r="H9" s="186" t="s">
        <v>1612</v>
      </c>
      <c r="I9" s="11"/>
      <c r="J9" s="11"/>
      <c r="K9" s="11"/>
      <c r="L9" s="11"/>
      <c r="M9" s="11"/>
      <c r="N9" s="11"/>
      <c r="O9" s="11"/>
      <c r="P9" s="11"/>
      <c r="Q9" s="11"/>
      <c r="R9" s="11"/>
    </row>
    <row r="10">
      <c r="A10" s="7" t="s">
        <v>524</v>
      </c>
      <c r="B10" s="184" t="s">
        <v>1203</v>
      </c>
      <c r="C10" s="184" t="s">
        <v>549</v>
      </c>
      <c r="D10" s="7" t="s">
        <v>1608</v>
      </c>
      <c r="E10" s="7" t="s">
        <v>1060</v>
      </c>
      <c r="F10" s="7" t="s">
        <v>1060</v>
      </c>
      <c r="G10" s="7" t="s">
        <v>1060</v>
      </c>
      <c r="H10" s="186" t="s">
        <v>1613</v>
      </c>
      <c r="I10" s="7"/>
      <c r="J10" s="7"/>
      <c r="K10" s="7"/>
      <c r="L10" s="7"/>
      <c r="M10" s="7"/>
      <c r="N10" s="7"/>
      <c r="O10" s="7"/>
      <c r="P10" s="7"/>
      <c r="Q10" s="7"/>
      <c r="R10" s="7"/>
    </row>
    <row r="11">
      <c r="A11" s="7" t="s">
        <v>524</v>
      </c>
      <c r="B11" s="184" t="s">
        <v>1203</v>
      </c>
      <c r="C11" s="184" t="s">
        <v>554</v>
      </c>
      <c r="D11" s="7" t="s">
        <v>1608</v>
      </c>
      <c r="E11" s="7" t="s">
        <v>1060</v>
      </c>
      <c r="F11" s="7" t="s">
        <v>1060</v>
      </c>
      <c r="G11" s="7" t="s">
        <v>1060</v>
      </c>
      <c r="H11" s="186" t="s">
        <v>1609</v>
      </c>
      <c r="I11" s="7"/>
      <c r="J11" s="7"/>
      <c r="K11" s="7"/>
      <c r="L11" s="7"/>
      <c r="M11" s="7"/>
      <c r="N11" s="7"/>
      <c r="O11" s="7"/>
      <c r="P11" s="7"/>
      <c r="Q11" s="7"/>
      <c r="R11" s="7"/>
    </row>
    <row r="12">
      <c r="A12" s="7" t="s">
        <v>524</v>
      </c>
      <c r="B12" s="184" t="s">
        <v>1203</v>
      </c>
      <c r="C12" s="184" t="s">
        <v>559</v>
      </c>
      <c r="D12" s="11" t="s">
        <v>1608</v>
      </c>
      <c r="E12" s="11" t="s">
        <v>1060</v>
      </c>
      <c r="F12" s="185" t="s">
        <v>1060</v>
      </c>
      <c r="G12" s="7" t="s">
        <v>1060</v>
      </c>
      <c r="H12" s="186" t="s">
        <v>1609</v>
      </c>
      <c r="I12" s="11"/>
      <c r="J12" s="11"/>
      <c r="K12" s="11"/>
      <c r="L12" s="11"/>
      <c r="M12" s="11"/>
      <c r="N12" s="11"/>
      <c r="O12" s="11"/>
      <c r="P12" s="11"/>
      <c r="Q12" s="11"/>
      <c r="R12" s="11"/>
    </row>
    <row r="13">
      <c r="A13" s="7" t="s">
        <v>524</v>
      </c>
      <c r="B13" s="184" t="s">
        <v>1203</v>
      </c>
      <c r="C13" s="184" t="s">
        <v>274</v>
      </c>
      <c r="D13" s="11" t="s">
        <v>1608</v>
      </c>
      <c r="E13" s="11" t="s">
        <v>1060</v>
      </c>
      <c r="F13" s="185" t="s">
        <v>1060</v>
      </c>
      <c r="G13" s="7" t="s">
        <v>1060</v>
      </c>
      <c r="H13" s="186" t="s">
        <v>1614</v>
      </c>
      <c r="I13" s="11"/>
      <c r="J13" s="11"/>
      <c r="K13" s="11"/>
      <c r="L13" s="11"/>
      <c r="M13" s="11"/>
      <c r="N13" s="11"/>
      <c r="O13" s="11"/>
      <c r="P13" s="11"/>
      <c r="Q13" s="11"/>
      <c r="R13" s="11"/>
    </row>
    <row r="14">
      <c r="A14" s="7" t="s">
        <v>524</v>
      </c>
      <c r="B14" s="184" t="s">
        <v>1203</v>
      </c>
      <c r="C14" s="184" t="s">
        <v>170</v>
      </c>
      <c r="D14" s="11" t="s">
        <v>1608</v>
      </c>
      <c r="E14" s="11" t="s">
        <v>1060</v>
      </c>
      <c r="F14" s="185" t="s">
        <v>1060</v>
      </c>
      <c r="G14" s="7" t="s">
        <v>1060</v>
      </c>
      <c r="H14" s="186" t="s">
        <v>1615</v>
      </c>
      <c r="I14" s="11"/>
      <c r="J14" s="11"/>
      <c r="K14" s="11"/>
      <c r="L14" s="11"/>
      <c r="M14" s="11"/>
      <c r="N14" s="11"/>
      <c r="O14" s="11"/>
      <c r="P14" s="11"/>
      <c r="Q14" s="11"/>
      <c r="R14" s="11"/>
    </row>
    <row r="15">
      <c r="A15" s="7" t="s">
        <v>524</v>
      </c>
      <c r="B15" s="184" t="s">
        <v>1203</v>
      </c>
      <c r="C15" s="184" t="s">
        <v>572</v>
      </c>
      <c r="D15" s="11" t="s">
        <v>1608</v>
      </c>
      <c r="E15" s="11" t="s">
        <v>1060</v>
      </c>
      <c r="F15" s="185" t="s">
        <v>1060</v>
      </c>
      <c r="G15" s="7" t="s">
        <v>1060</v>
      </c>
      <c r="H15" s="186" t="s">
        <v>1616</v>
      </c>
      <c r="I15" s="11"/>
      <c r="J15" s="11"/>
      <c r="K15" s="11"/>
      <c r="L15" s="11"/>
      <c r="M15" s="11"/>
      <c r="N15" s="11"/>
      <c r="O15" s="11"/>
      <c r="P15" s="11"/>
      <c r="Q15" s="11"/>
      <c r="R15" s="11"/>
    </row>
    <row r="16">
      <c r="A16" s="7" t="s">
        <v>524</v>
      </c>
      <c r="B16" s="184" t="s">
        <v>1203</v>
      </c>
      <c r="C16" s="184" t="s">
        <v>577</v>
      </c>
      <c r="D16" s="11" t="s">
        <v>1608</v>
      </c>
      <c r="E16" s="11" t="s">
        <v>1060</v>
      </c>
      <c r="F16" s="185" t="s">
        <v>1060</v>
      </c>
      <c r="G16" s="7" t="s">
        <v>1060</v>
      </c>
      <c r="H16" s="186" t="s">
        <v>1610</v>
      </c>
      <c r="I16" s="11"/>
      <c r="J16" s="11"/>
      <c r="K16" s="11"/>
      <c r="L16" s="11"/>
      <c r="M16" s="11"/>
      <c r="N16" s="11"/>
      <c r="O16" s="11"/>
      <c r="P16" s="11"/>
      <c r="Q16" s="11"/>
      <c r="R16" s="11"/>
    </row>
    <row r="17">
      <c r="A17" s="7" t="s">
        <v>524</v>
      </c>
      <c r="B17" s="184" t="s">
        <v>1203</v>
      </c>
      <c r="C17" s="184" t="s">
        <v>582</v>
      </c>
      <c r="D17" s="11" t="s">
        <v>1608</v>
      </c>
      <c r="E17" s="11" t="s">
        <v>1060</v>
      </c>
      <c r="F17" s="185" t="s">
        <v>1060</v>
      </c>
      <c r="G17" s="7" t="s">
        <v>1060</v>
      </c>
      <c r="H17" s="186" t="s">
        <v>1613</v>
      </c>
      <c r="I17" s="11"/>
      <c r="J17" s="11"/>
      <c r="K17" s="11"/>
      <c r="L17" s="11"/>
      <c r="M17" s="11"/>
      <c r="N17" s="11"/>
      <c r="O17" s="11"/>
      <c r="P17" s="11"/>
      <c r="Q17" s="11"/>
      <c r="R17" s="11"/>
    </row>
    <row r="18">
      <c r="A18" s="7" t="s">
        <v>524</v>
      </c>
      <c r="B18" s="184" t="s">
        <v>1203</v>
      </c>
      <c r="C18" s="184" t="s">
        <v>588</v>
      </c>
      <c r="D18" s="11" t="s">
        <v>1617</v>
      </c>
      <c r="E18" s="11" t="s">
        <v>1060</v>
      </c>
      <c r="F18" s="185" t="s">
        <v>1060</v>
      </c>
      <c r="G18" s="7" t="s">
        <v>1060</v>
      </c>
      <c r="H18" s="186" t="s">
        <v>1618</v>
      </c>
      <c r="I18" s="11"/>
      <c r="J18" s="11"/>
      <c r="K18" s="11"/>
      <c r="L18" s="11"/>
      <c r="M18" s="11"/>
      <c r="N18" s="11"/>
      <c r="O18" s="11"/>
      <c r="P18" s="11"/>
      <c r="Q18" s="11"/>
      <c r="R18" s="11"/>
    </row>
    <row r="19">
      <c r="A19" s="7" t="s">
        <v>559</v>
      </c>
      <c r="B19" s="184" t="s">
        <v>1203</v>
      </c>
      <c r="C19" s="184" t="s">
        <v>1606</v>
      </c>
      <c r="D19" s="11" t="s">
        <v>1607</v>
      </c>
      <c r="E19" s="11" t="s">
        <v>1060</v>
      </c>
      <c r="F19" s="185" t="s">
        <v>1060</v>
      </c>
      <c r="G19" s="7" t="s">
        <v>1060</v>
      </c>
      <c r="H19" s="186" t="s">
        <v>1084</v>
      </c>
      <c r="I19" s="11"/>
      <c r="J19" s="11"/>
      <c r="K19" s="11"/>
      <c r="L19" s="11"/>
      <c r="M19" s="11"/>
      <c r="N19" s="11"/>
      <c r="O19" s="11"/>
      <c r="P19" s="11"/>
      <c r="Q19" s="11"/>
      <c r="R19" s="11"/>
    </row>
    <row r="20">
      <c r="A20" s="7" t="s">
        <v>559</v>
      </c>
      <c r="B20" s="184" t="s">
        <v>1203</v>
      </c>
      <c r="C20" s="184" t="s">
        <v>1203</v>
      </c>
      <c r="D20" s="11" t="s">
        <v>1608</v>
      </c>
      <c r="E20" s="11" t="s">
        <v>1060</v>
      </c>
      <c r="F20" s="185" t="s">
        <v>1060</v>
      </c>
      <c r="G20" s="7" t="s">
        <v>1060</v>
      </c>
      <c r="H20" s="186" t="s">
        <v>1609</v>
      </c>
      <c r="I20" s="11"/>
      <c r="J20" s="11"/>
      <c r="K20" s="11"/>
      <c r="L20" s="11"/>
      <c r="M20" s="11"/>
      <c r="N20" s="11"/>
      <c r="O20" s="11"/>
      <c r="P20" s="11"/>
      <c r="Q20" s="11"/>
      <c r="R20" s="11"/>
    </row>
    <row r="21">
      <c r="A21" s="7" t="s">
        <v>559</v>
      </c>
      <c r="B21" s="184" t="s">
        <v>1203</v>
      </c>
      <c r="C21" s="184" t="s">
        <v>519</v>
      </c>
      <c r="D21" s="11" t="s">
        <v>1608</v>
      </c>
      <c r="E21" s="11" t="s">
        <v>1060</v>
      </c>
      <c r="F21" s="185" t="s">
        <v>1060</v>
      </c>
      <c r="G21" s="7" t="s">
        <v>1060</v>
      </c>
      <c r="H21" s="186" t="s">
        <v>1619</v>
      </c>
      <c r="I21" s="11"/>
      <c r="J21" s="11"/>
      <c r="K21" s="11"/>
      <c r="L21" s="11"/>
      <c r="M21" s="11"/>
      <c r="N21" s="11"/>
      <c r="O21" s="11"/>
      <c r="P21" s="11"/>
      <c r="Q21" s="11"/>
      <c r="R21" s="11"/>
    </row>
    <row r="22">
      <c r="A22" s="7" t="s">
        <v>559</v>
      </c>
      <c r="B22" s="184" t="s">
        <v>1203</v>
      </c>
      <c r="C22" s="184" t="s">
        <v>524</v>
      </c>
      <c r="D22" s="11" t="s">
        <v>1608</v>
      </c>
      <c r="E22" s="11" t="s">
        <v>1060</v>
      </c>
      <c r="F22" s="185" t="s">
        <v>1060</v>
      </c>
      <c r="G22" s="7" t="s">
        <v>1060</v>
      </c>
      <c r="H22" s="186" t="s">
        <v>1620</v>
      </c>
      <c r="I22" s="11"/>
      <c r="J22" s="11"/>
      <c r="K22" s="11"/>
      <c r="L22" s="11"/>
      <c r="M22" s="11"/>
      <c r="N22" s="11"/>
      <c r="O22" s="11"/>
      <c r="P22" s="11"/>
      <c r="Q22" s="11"/>
      <c r="R22" s="11"/>
    </row>
    <row r="23">
      <c r="A23" s="7" t="s">
        <v>559</v>
      </c>
      <c r="B23" s="184" t="s">
        <v>1203</v>
      </c>
      <c r="C23" s="184" t="s">
        <v>529</v>
      </c>
      <c r="D23" s="11" t="s">
        <v>1608</v>
      </c>
      <c r="E23" s="11" t="s">
        <v>1060</v>
      </c>
      <c r="F23" s="185" t="s">
        <v>1060</v>
      </c>
      <c r="G23" s="7" t="s">
        <v>1060</v>
      </c>
      <c r="H23" s="186" t="s">
        <v>1621</v>
      </c>
      <c r="I23" s="11"/>
      <c r="J23" s="11"/>
      <c r="K23" s="11"/>
      <c r="L23" s="11"/>
      <c r="M23" s="11"/>
      <c r="N23" s="11"/>
      <c r="O23" s="11"/>
      <c r="P23" s="11"/>
      <c r="Q23" s="11"/>
      <c r="R23" s="11"/>
    </row>
    <row r="24">
      <c r="A24" s="7" t="s">
        <v>559</v>
      </c>
      <c r="B24" s="184" t="s">
        <v>1203</v>
      </c>
      <c r="C24" s="184" t="s">
        <v>534</v>
      </c>
      <c r="D24" s="11" t="s">
        <v>1608</v>
      </c>
      <c r="E24" s="11" t="s">
        <v>1060</v>
      </c>
      <c r="F24" s="185" t="s">
        <v>1060</v>
      </c>
      <c r="G24" s="7" t="s">
        <v>1060</v>
      </c>
      <c r="H24" s="186" t="s">
        <v>1610</v>
      </c>
      <c r="I24" s="11"/>
      <c r="J24" s="11"/>
      <c r="K24" s="11"/>
      <c r="L24" s="11"/>
      <c r="M24" s="11"/>
      <c r="N24" s="11"/>
      <c r="O24" s="11"/>
      <c r="P24" s="11"/>
      <c r="Q24" s="11"/>
      <c r="R24" s="11"/>
    </row>
    <row r="25">
      <c r="A25" s="7" t="s">
        <v>559</v>
      </c>
      <c r="B25" s="184" t="s">
        <v>1203</v>
      </c>
      <c r="C25" s="184" t="s">
        <v>539</v>
      </c>
      <c r="D25" s="11" t="s">
        <v>1608</v>
      </c>
      <c r="E25" s="11" t="s">
        <v>1060</v>
      </c>
      <c r="F25" s="185" t="s">
        <v>1060</v>
      </c>
      <c r="G25" s="7" t="s">
        <v>1060</v>
      </c>
      <c r="H25" s="186" t="s">
        <v>1622</v>
      </c>
      <c r="I25" s="11"/>
      <c r="J25" s="11"/>
      <c r="K25" s="11"/>
      <c r="L25" s="11"/>
      <c r="M25" s="11"/>
      <c r="N25" s="11"/>
      <c r="O25" s="11"/>
      <c r="P25" s="11"/>
      <c r="Q25" s="11"/>
      <c r="R25" s="11"/>
    </row>
    <row r="26">
      <c r="A26" s="7" t="s">
        <v>559</v>
      </c>
      <c r="B26" s="184" t="s">
        <v>1203</v>
      </c>
      <c r="C26" s="184" t="s">
        <v>544</v>
      </c>
      <c r="D26" s="11" t="s">
        <v>1608</v>
      </c>
      <c r="E26" s="11" t="s">
        <v>1060</v>
      </c>
      <c r="F26" s="185" t="s">
        <v>1060</v>
      </c>
      <c r="G26" s="7" t="s">
        <v>1060</v>
      </c>
      <c r="H26" s="186" t="s">
        <v>1621</v>
      </c>
      <c r="I26" s="11"/>
      <c r="J26" s="11"/>
      <c r="K26" s="11"/>
      <c r="L26" s="11"/>
      <c r="M26" s="11"/>
      <c r="N26" s="11"/>
      <c r="O26" s="11"/>
      <c r="P26" s="11"/>
      <c r="Q26" s="11"/>
      <c r="R26" s="11"/>
    </row>
    <row r="27">
      <c r="A27" s="7" t="s">
        <v>559</v>
      </c>
      <c r="B27" s="184" t="s">
        <v>1203</v>
      </c>
      <c r="C27" s="184" t="s">
        <v>549</v>
      </c>
      <c r="D27" s="11" t="s">
        <v>1608</v>
      </c>
      <c r="E27" s="11" t="s">
        <v>1060</v>
      </c>
      <c r="F27" s="185" t="s">
        <v>1060</v>
      </c>
      <c r="G27" s="7" t="s">
        <v>1060</v>
      </c>
      <c r="H27" s="186" t="s">
        <v>1623</v>
      </c>
      <c r="I27" s="11"/>
      <c r="J27" s="11"/>
      <c r="K27" s="11"/>
      <c r="L27" s="11"/>
      <c r="M27" s="11"/>
      <c r="N27" s="11"/>
      <c r="O27" s="11"/>
      <c r="P27" s="11"/>
      <c r="Q27" s="11"/>
      <c r="R27" s="11"/>
    </row>
    <row r="28">
      <c r="A28" s="7" t="s">
        <v>559</v>
      </c>
      <c r="B28" s="184" t="s">
        <v>1203</v>
      </c>
      <c r="C28" s="184" t="s">
        <v>554</v>
      </c>
      <c r="D28" s="11" t="s">
        <v>1608</v>
      </c>
      <c r="E28" s="11" t="s">
        <v>1060</v>
      </c>
      <c r="F28" s="185" t="s">
        <v>1060</v>
      </c>
      <c r="G28" s="7" t="s">
        <v>1060</v>
      </c>
      <c r="H28" s="186" t="s">
        <v>1624</v>
      </c>
      <c r="I28" s="11"/>
      <c r="J28" s="11"/>
      <c r="K28" s="11"/>
      <c r="L28" s="11"/>
      <c r="M28" s="11"/>
      <c r="N28" s="11"/>
      <c r="O28" s="11"/>
      <c r="P28" s="11"/>
      <c r="Q28" s="11"/>
      <c r="R28" s="11"/>
    </row>
    <row r="29">
      <c r="A29" s="7" t="s">
        <v>559</v>
      </c>
      <c r="B29" s="184" t="s">
        <v>1203</v>
      </c>
      <c r="C29" s="184" t="s">
        <v>559</v>
      </c>
      <c r="D29" s="11" t="s">
        <v>1608</v>
      </c>
      <c r="E29" s="11" t="s">
        <v>1060</v>
      </c>
      <c r="F29" s="185" t="s">
        <v>1060</v>
      </c>
      <c r="G29" s="7" t="s">
        <v>1060</v>
      </c>
      <c r="H29" s="186" t="s">
        <v>1625</v>
      </c>
      <c r="I29" s="11"/>
      <c r="J29" s="11"/>
      <c r="K29" s="11"/>
      <c r="L29" s="11"/>
      <c r="M29" s="11"/>
      <c r="N29" s="11"/>
      <c r="O29" s="11"/>
      <c r="P29" s="11"/>
      <c r="Q29" s="11"/>
      <c r="R29" s="11"/>
    </row>
    <row r="30">
      <c r="A30" s="7" t="s">
        <v>559</v>
      </c>
      <c r="B30" s="184" t="s">
        <v>1203</v>
      </c>
      <c r="C30" s="184" t="s">
        <v>274</v>
      </c>
      <c r="D30" s="11" t="s">
        <v>1617</v>
      </c>
      <c r="E30" s="11" t="s">
        <v>1060</v>
      </c>
      <c r="F30" s="185" t="s">
        <v>1060</v>
      </c>
      <c r="G30" s="7" t="s">
        <v>1060</v>
      </c>
      <c r="H30" s="186" t="s">
        <v>1626</v>
      </c>
      <c r="I30" s="11"/>
      <c r="J30" s="11"/>
      <c r="K30" s="11"/>
      <c r="L30" s="11"/>
      <c r="M30" s="11"/>
      <c r="N30" s="11"/>
      <c r="O30" s="11"/>
      <c r="P30" s="11"/>
      <c r="Q30" s="11"/>
      <c r="R30" s="11"/>
    </row>
    <row r="31">
      <c r="A31" s="7" t="s">
        <v>559</v>
      </c>
      <c r="B31" s="184" t="s">
        <v>1203</v>
      </c>
      <c r="C31" s="184" t="s">
        <v>170</v>
      </c>
      <c r="D31" s="11" t="s">
        <v>1608</v>
      </c>
      <c r="E31" s="11" t="s">
        <v>1060</v>
      </c>
      <c r="F31" s="185" t="s">
        <v>1060</v>
      </c>
      <c r="G31" s="7" t="s">
        <v>1060</v>
      </c>
      <c r="H31" s="186" t="s">
        <v>1627</v>
      </c>
      <c r="I31" s="11"/>
      <c r="J31" s="11"/>
      <c r="K31" s="11"/>
      <c r="L31" s="11"/>
      <c r="M31" s="11"/>
      <c r="N31" s="11"/>
      <c r="O31" s="11"/>
      <c r="P31" s="11"/>
      <c r="Q31" s="11"/>
      <c r="R31" s="11"/>
    </row>
    <row r="32">
      <c r="A32" s="7" t="s">
        <v>457</v>
      </c>
      <c r="B32" s="184" t="s">
        <v>1203</v>
      </c>
      <c r="C32" s="184" t="s">
        <v>1606</v>
      </c>
      <c r="D32" s="11" t="s">
        <v>1607</v>
      </c>
      <c r="E32" s="11" t="s">
        <v>1060</v>
      </c>
      <c r="F32" s="185" t="s">
        <v>1060</v>
      </c>
      <c r="G32" s="7" t="s">
        <v>1060</v>
      </c>
      <c r="H32" s="186" t="s">
        <v>1101</v>
      </c>
      <c r="I32" s="11" t="s">
        <v>1104</v>
      </c>
      <c r="J32" s="11" t="s">
        <v>1107</v>
      </c>
      <c r="K32" s="11"/>
      <c r="L32" s="11"/>
      <c r="M32" s="11"/>
      <c r="N32" s="11"/>
      <c r="O32" s="11"/>
      <c r="P32" s="11"/>
      <c r="Q32" s="11"/>
      <c r="R32" s="11"/>
    </row>
    <row r="33">
      <c r="A33" s="7" t="s">
        <v>457</v>
      </c>
      <c r="B33" s="184" t="s">
        <v>1203</v>
      </c>
      <c r="C33" s="184" t="s">
        <v>1203</v>
      </c>
      <c r="D33" s="11" t="s">
        <v>1617</v>
      </c>
      <c r="E33" s="11" t="s">
        <v>1060</v>
      </c>
      <c r="F33" s="185" t="s">
        <v>1060</v>
      </c>
      <c r="G33" s="7" t="s">
        <v>1060</v>
      </c>
      <c r="H33" s="186" t="s">
        <v>1618</v>
      </c>
      <c r="I33" s="11" t="s">
        <v>1611</v>
      </c>
      <c r="J33" s="11" t="s">
        <v>1628</v>
      </c>
      <c r="K33" s="11"/>
      <c r="L33" s="11"/>
      <c r="M33" s="11"/>
      <c r="N33" s="11"/>
      <c r="O33" s="11"/>
      <c r="P33" s="11"/>
      <c r="Q33" s="11"/>
      <c r="R33" s="11"/>
    </row>
    <row r="34">
      <c r="A34" s="7" t="s">
        <v>457</v>
      </c>
      <c r="B34" s="184" t="s">
        <v>1203</v>
      </c>
      <c r="C34" s="184" t="s">
        <v>519</v>
      </c>
      <c r="D34" s="11" t="s">
        <v>1608</v>
      </c>
      <c r="E34" s="11" t="s">
        <v>1060</v>
      </c>
      <c r="F34" s="185" t="s">
        <v>1060</v>
      </c>
      <c r="G34" s="7" t="s">
        <v>1060</v>
      </c>
      <c r="H34" s="186" t="s">
        <v>1629</v>
      </c>
      <c r="I34" s="11" t="s">
        <v>1630</v>
      </c>
      <c r="J34" s="11" t="s">
        <v>1631</v>
      </c>
      <c r="K34" s="11"/>
      <c r="L34" s="11"/>
      <c r="M34" s="11"/>
      <c r="N34" s="11"/>
      <c r="O34" s="11"/>
      <c r="P34" s="11"/>
      <c r="Q34" s="11"/>
      <c r="R34" s="11"/>
    </row>
    <row r="35">
      <c r="A35" s="7" t="s">
        <v>457</v>
      </c>
      <c r="B35" s="184" t="s">
        <v>1203</v>
      </c>
      <c r="C35" s="184" t="s">
        <v>524</v>
      </c>
      <c r="D35" s="11" t="s">
        <v>1608</v>
      </c>
      <c r="E35" s="11" t="s">
        <v>1060</v>
      </c>
      <c r="F35" s="185" t="s">
        <v>1060</v>
      </c>
      <c r="G35" s="7" t="s">
        <v>1060</v>
      </c>
      <c r="H35" s="186" t="s">
        <v>1620</v>
      </c>
      <c r="I35" s="11" t="s">
        <v>1624</v>
      </c>
      <c r="J35" s="11" t="s">
        <v>1619</v>
      </c>
      <c r="K35" s="11"/>
      <c r="L35" s="11"/>
      <c r="M35" s="11"/>
      <c r="N35" s="11"/>
      <c r="O35" s="11"/>
      <c r="P35" s="11"/>
      <c r="Q35" s="11"/>
      <c r="R35" s="11"/>
    </row>
    <row r="36">
      <c r="A36" s="7" t="s">
        <v>457</v>
      </c>
      <c r="B36" s="184" t="s">
        <v>1203</v>
      </c>
      <c r="C36" s="184" t="s">
        <v>529</v>
      </c>
      <c r="D36" s="11" t="s">
        <v>1608</v>
      </c>
      <c r="E36" s="11" t="s">
        <v>1060</v>
      </c>
      <c r="F36" s="185" t="s">
        <v>1060</v>
      </c>
      <c r="G36" s="7" t="s">
        <v>1060</v>
      </c>
      <c r="H36" s="186" t="s">
        <v>1615</v>
      </c>
      <c r="I36" s="11" t="s">
        <v>1628</v>
      </c>
      <c r="J36" s="11" t="s">
        <v>1632</v>
      </c>
      <c r="K36" s="11"/>
      <c r="L36" s="11"/>
      <c r="M36" s="11"/>
      <c r="N36" s="11"/>
      <c r="O36" s="11"/>
      <c r="P36" s="11"/>
      <c r="Q36" s="11"/>
      <c r="R36" s="11"/>
    </row>
    <row r="37">
      <c r="A37" s="7" t="s">
        <v>401</v>
      </c>
      <c r="B37" s="184" t="s">
        <v>1203</v>
      </c>
      <c r="C37" s="184" t="s">
        <v>1606</v>
      </c>
      <c r="D37" s="11" t="s">
        <v>1633</v>
      </c>
      <c r="E37" s="11" t="s">
        <v>1060</v>
      </c>
      <c r="F37" s="185" t="s">
        <v>1060</v>
      </c>
      <c r="G37" s="7" t="s">
        <v>1060</v>
      </c>
      <c r="H37" s="186" t="s">
        <v>1139</v>
      </c>
      <c r="I37" s="11" t="s">
        <v>1142</v>
      </c>
      <c r="J37" s="11"/>
      <c r="K37" s="11"/>
      <c r="L37" s="11"/>
      <c r="M37" s="11"/>
      <c r="N37" s="11"/>
      <c r="O37" s="11"/>
      <c r="P37" s="11"/>
      <c r="Q37" s="11"/>
      <c r="R37" s="11"/>
    </row>
    <row r="38">
      <c r="A38" s="7" t="s">
        <v>401</v>
      </c>
      <c r="B38" s="184" t="s">
        <v>1203</v>
      </c>
      <c r="C38" s="184" t="s">
        <v>1203</v>
      </c>
      <c r="D38" s="11" t="s">
        <v>1608</v>
      </c>
      <c r="E38" s="11" t="s">
        <v>1060</v>
      </c>
      <c r="F38" s="185" t="s">
        <v>1060</v>
      </c>
      <c r="G38" s="7" t="s">
        <v>1060</v>
      </c>
      <c r="H38" s="186" t="s">
        <v>1634</v>
      </c>
      <c r="I38" s="11" t="s">
        <v>1635</v>
      </c>
      <c r="J38" s="11"/>
      <c r="K38" s="11"/>
      <c r="L38" s="11"/>
      <c r="M38" s="11"/>
      <c r="N38" s="11"/>
      <c r="O38" s="11"/>
      <c r="P38" s="11"/>
      <c r="Q38" s="11"/>
      <c r="R38" s="11"/>
    </row>
    <row r="39">
      <c r="A39" s="7" t="s">
        <v>328</v>
      </c>
      <c r="B39" s="184" t="s">
        <v>1203</v>
      </c>
      <c r="C39" s="184" t="s">
        <v>1606</v>
      </c>
      <c r="D39" s="11" t="s">
        <v>1633</v>
      </c>
      <c r="E39" s="11" t="s">
        <v>1060</v>
      </c>
      <c r="F39" s="185" t="s">
        <v>1060</v>
      </c>
      <c r="G39" s="7" t="s">
        <v>1060</v>
      </c>
      <c r="H39" s="186" t="s">
        <v>1158</v>
      </c>
      <c r="I39" s="11" t="s">
        <v>1162</v>
      </c>
      <c r="J39" s="11" t="s">
        <v>1166</v>
      </c>
      <c r="K39" s="11"/>
      <c r="L39" s="11"/>
      <c r="M39" s="11"/>
      <c r="N39" s="11"/>
      <c r="O39" s="11"/>
      <c r="P39" s="11"/>
      <c r="Q39" s="11"/>
      <c r="R39" s="11"/>
    </row>
    <row r="40">
      <c r="A40" s="7" t="s">
        <v>328</v>
      </c>
      <c r="B40" s="184" t="s">
        <v>1203</v>
      </c>
      <c r="C40" s="184" t="s">
        <v>1203</v>
      </c>
      <c r="D40" s="11" t="s">
        <v>1608</v>
      </c>
      <c r="E40" s="11" t="s">
        <v>1060</v>
      </c>
      <c r="F40" s="185" t="s">
        <v>1060</v>
      </c>
      <c r="G40" s="7" t="s">
        <v>1060</v>
      </c>
      <c r="H40" s="186" t="s">
        <v>1632</v>
      </c>
      <c r="I40" s="11" t="s">
        <v>1636</v>
      </c>
      <c r="J40" s="11" t="s">
        <v>1627</v>
      </c>
      <c r="K40" s="11"/>
      <c r="L40" s="11"/>
      <c r="M40" s="11"/>
      <c r="N40" s="11"/>
      <c r="O40" s="11"/>
      <c r="P40" s="11"/>
      <c r="Q40" s="11"/>
      <c r="R40" s="11"/>
    </row>
    <row r="41">
      <c r="A41" s="7" t="s">
        <v>340</v>
      </c>
      <c r="B41" s="184" t="s">
        <v>1203</v>
      </c>
      <c r="C41" s="184" t="s">
        <v>1606</v>
      </c>
      <c r="D41" s="11" t="s">
        <v>1633</v>
      </c>
      <c r="E41" s="11" t="s">
        <v>1060</v>
      </c>
      <c r="F41" s="185" t="s">
        <v>1060</v>
      </c>
      <c r="G41" s="7" t="s">
        <v>1060</v>
      </c>
      <c r="H41" s="186" t="s">
        <v>1171</v>
      </c>
      <c r="I41" s="11" t="s">
        <v>1174</v>
      </c>
      <c r="J41" s="11" t="s">
        <v>1177</v>
      </c>
      <c r="K41" s="11"/>
      <c r="L41" s="11"/>
      <c r="M41" s="11"/>
      <c r="N41" s="11"/>
      <c r="O41" s="11"/>
      <c r="P41" s="11"/>
      <c r="Q41" s="11"/>
      <c r="R41" s="11"/>
    </row>
    <row r="42">
      <c r="A42" s="7" t="s">
        <v>340</v>
      </c>
      <c r="B42" s="184" t="s">
        <v>1203</v>
      </c>
      <c r="C42" s="184" t="s">
        <v>1203</v>
      </c>
      <c r="D42" s="11" t="s">
        <v>1608</v>
      </c>
      <c r="E42" s="11" t="s">
        <v>1060</v>
      </c>
      <c r="F42" s="185" t="s">
        <v>1060</v>
      </c>
      <c r="G42" s="7" t="s">
        <v>1060</v>
      </c>
      <c r="H42" s="186" t="s">
        <v>1623</v>
      </c>
      <c r="I42" s="11" t="s">
        <v>1619</v>
      </c>
      <c r="J42" s="11" t="s">
        <v>1637</v>
      </c>
      <c r="K42" s="11"/>
      <c r="L42" s="11"/>
      <c r="M42" s="11"/>
      <c r="N42" s="11"/>
      <c r="O42" s="11"/>
      <c r="P42" s="11"/>
      <c r="Q42" s="11"/>
      <c r="R42" s="11"/>
    </row>
    <row r="43">
      <c r="A43" s="7" t="s">
        <v>86</v>
      </c>
      <c r="B43" s="184" t="s">
        <v>1203</v>
      </c>
      <c r="C43" s="184" t="s">
        <v>1606</v>
      </c>
      <c r="D43" s="11" t="s">
        <v>1633</v>
      </c>
      <c r="E43" s="11" t="s">
        <v>1060</v>
      </c>
      <c r="F43" s="185" t="s">
        <v>1060</v>
      </c>
      <c r="G43" s="7" t="s">
        <v>1060</v>
      </c>
      <c r="H43" s="186" t="s">
        <v>1184</v>
      </c>
      <c r="I43" s="11" t="s">
        <v>1187</v>
      </c>
      <c r="J43" s="11"/>
      <c r="K43" s="11"/>
      <c r="L43" s="11"/>
      <c r="M43" s="11"/>
      <c r="N43" s="11"/>
      <c r="O43" s="11"/>
      <c r="P43" s="11"/>
      <c r="Q43" s="11"/>
      <c r="R43" s="11"/>
    </row>
    <row r="44">
      <c r="A44" s="7" t="s">
        <v>86</v>
      </c>
      <c r="B44" s="184" t="s">
        <v>1203</v>
      </c>
      <c r="C44" s="184" t="s">
        <v>1203</v>
      </c>
      <c r="D44" s="11" t="s">
        <v>1608</v>
      </c>
      <c r="E44" s="11" t="s">
        <v>1060</v>
      </c>
      <c r="F44" s="185" t="s">
        <v>1060</v>
      </c>
      <c r="G44" s="7" t="s">
        <v>1060</v>
      </c>
      <c r="H44" s="186" t="s">
        <v>1624</v>
      </c>
      <c r="I44" s="11" t="s">
        <v>1629</v>
      </c>
      <c r="J44" s="11"/>
      <c r="K44" s="11"/>
      <c r="L44" s="11"/>
      <c r="M44" s="11"/>
      <c r="N44" s="11"/>
      <c r="O44" s="11"/>
      <c r="P44" s="11"/>
      <c r="Q44" s="11"/>
      <c r="R44" s="11"/>
    </row>
    <row r="45">
      <c r="A45" s="7" t="s">
        <v>86</v>
      </c>
      <c r="B45" s="184" t="s">
        <v>1203</v>
      </c>
      <c r="C45" s="184" t="s">
        <v>519</v>
      </c>
      <c r="D45" s="11" t="s">
        <v>1608</v>
      </c>
      <c r="E45" s="11" t="s">
        <v>1060</v>
      </c>
      <c r="F45" s="185" t="s">
        <v>1060</v>
      </c>
      <c r="G45" s="7" t="s">
        <v>1060</v>
      </c>
      <c r="H45" s="186" t="s">
        <v>1611</v>
      </c>
      <c r="I45" s="11" t="s">
        <v>1628</v>
      </c>
      <c r="J45" s="11"/>
      <c r="K45" s="11"/>
      <c r="L45" s="11"/>
      <c r="M45" s="11"/>
      <c r="N45" s="11"/>
      <c r="O45" s="11"/>
      <c r="P45" s="11"/>
      <c r="Q45" s="11"/>
      <c r="R45" s="11"/>
    </row>
    <row r="46">
      <c r="A46" s="7" t="s">
        <v>86</v>
      </c>
      <c r="B46" s="184" t="s">
        <v>1203</v>
      </c>
      <c r="C46" s="184" t="s">
        <v>524</v>
      </c>
      <c r="D46" s="11" t="s">
        <v>1608</v>
      </c>
      <c r="E46" s="11" t="s">
        <v>1060</v>
      </c>
      <c r="F46" s="185" t="s">
        <v>1060</v>
      </c>
      <c r="G46" s="7" t="s">
        <v>1060</v>
      </c>
      <c r="H46" s="186" t="s">
        <v>1611</v>
      </c>
      <c r="I46" s="11" t="s">
        <v>1616</v>
      </c>
      <c r="J46" s="11"/>
      <c r="K46" s="11"/>
      <c r="L46" s="11"/>
      <c r="M46" s="11"/>
      <c r="N46" s="11"/>
      <c r="O46" s="11"/>
      <c r="P46" s="11"/>
      <c r="Q46" s="11"/>
      <c r="R46" s="11"/>
    </row>
    <row r="47">
      <c r="A47" s="7" t="s">
        <v>9</v>
      </c>
      <c r="B47" s="184" t="s">
        <v>1203</v>
      </c>
      <c r="C47" s="184" t="s">
        <v>1606</v>
      </c>
      <c r="D47" s="11" t="s">
        <v>1607</v>
      </c>
      <c r="E47" s="11" t="s">
        <v>1060</v>
      </c>
      <c r="F47" s="185" t="s">
        <v>1060</v>
      </c>
      <c r="G47" s="7" t="s">
        <v>1060</v>
      </c>
      <c r="H47" s="186" t="s">
        <v>1192</v>
      </c>
      <c r="I47" s="11" t="s">
        <v>1196</v>
      </c>
      <c r="J47" s="11" t="s">
        <v>1199</v>
      </c>
      <c r="K47" s="11"/>
      <c r="L47" s="11"/>
      <c r="M47" s="11"/>
      <c r="N47" s="11"/>
      <c r="O47" s="11"/>
      <c r="P47" s="11"/>
      <c r="Q47" s="11"/>
      <c r="R47" s="11"/>
    </row>
    <row r="48">
      <c r="A48" s="7" t="s">
        <v>9</v>
      </c>
      <c r="B48" s="184" t="s">
        <v>1203</v>
      </c>
      <c r="C48" s="184" t="s">
        <v>1203</v>
      </c>
      <c r="D48" s="11" t="s">
        <v>1608</v>
      </c>
      <c r="E48" s="11" t="s">
        <v>1060</v>
      </c>
      <c r="F48" s="185" t="s">
        <v>1060</v>
      </c>
      <c r="G48" s="7" t="s">
        <v>1060</v>
      </c>
      <c r="H48" s="186" t="s">
        <v>1611</v>
      </c>
      <c r="I48" s="11" t="s">
        <v>1620</v>
      </c>
      <c r="J48" s="11" t="s">
        <v>1613</v>
      </c>
      <c r="K48" s="11"/>
      <c r="L48" s="11"/>
      <c r="M48" s="11"/>
      <c r="N48" s="11"/>
      <c r="O48" s="11"/>
      <c r="P48" s="11"/>
      <c r="Q48" s="11"/>
      <c r="R48" s="11"/>
    </row>
    <row r="49">
      <c r="A49" s="7" t="s">
        <v>127</v>
      </c>
      <c r="B49" s="184" t="s">
        <v>1203</v>
      </c>
      <c r="C49" s="184" t="s">
        <v>1606</v>
      </c>
      <c r="D49" s="11" t="s">
        <v>1607</v>
      </c>
      <c r="E49" s="11" t="s">
        <v>1060</v>
      </c>
      <c r="F49" s="185" t="s">
        <v>1060</v>
      </c>
      <c r="G49" s="7" t="s">
        <v>1060</v>
      </c>
      <c r="H49" s="186" t="s">
        <v>1204</v>
      </c>
      <c r="I49" s="11" t="s">
        <v>1207</v>
      </c>
      <c r="J49" s="11" t="s">
        <v>1211</v>
      </c>
      <c r="K49" s="11" t="s">
        <v>1214</v>
      </c>
      <c r="L49" s="11" t="s">
        <v>1217</v>
      </c>
      <c r="M49" s="11" t="s">
        <v>1220</v>
      </c>
      <c r="N49" s="11" t="s">
        <v>1223</v>
      </c>
      <c r="O49" s="11" t="s">
        <v>1226</v>
      </c>
      <c r="P49" s="11" t="s">
        <v>1229</v>
      </c>
      <c r="Q49" s="11" t="s">
        <v>1232</v>
      </c>
      <c r="R49" s="11" t="s">
        <v>1235</v>
      </c>
    </row>
    <row r="50">
      <c r="A50" s="7" t="s">
        <v>127</v>
      </c>
      <c r="B50" s="184" t="s">
        <v>1203</v>
      </c>
      <c r="C50" s="184" t="s">
        <v>1203</v>
      </c>
      <c r="D50" s="11" t="s">
        <v>1608</v>
      </c>
      <c r="E50" s="11" t="s">
        <v>1060</v>
      </c>
      <c r="F50" s="185" t="s">
        <v>1060</v>
      </c>
      <c r="G50" s="7" t="s">
        <v>1060</v>
      </c>
      <c r="H50" s="186" t="s">
        <v>1612</v>
      </c>
      <c r="I50" s="11" t="s">
        <v>1636</v>
      </c>
      <c r="J50" s="11" t="s">
        <v>1638</v>
      </c>
      <c r="K50" s="11" t="s">
        <v>1639</v>
      </c>
      <c r="L50" s="11" t="s">
        <v>1640</v>
      </c>
      <c r="M50" s="11" t="s">
        <v>1641</v>
      </c>
      <c r="N50" s="11" t="s">
        <v>1642</v>
      </c>
      <c r="O50" s="11" t="s">
        <v>1643</v>
      </c>
      <c r="P50" s="11" t="s">
        <v>1644</v>
      </c>
      <c r="Q50" s="11" t="s">
        <v>1645</v>
      </c>
      <c r="R50" s="11" t="s">
        <v>1646</v>
      </c>
    </row>
    <row r="51">
      <c r="A51" s="7" t="s">
        <v>127</v>
      </c>
      <c r="B51" s="184" t="s">
        <v>1203</v>
      </c>
      <c r="C51" s="184" t="s">
        <v>519</v>
      </c>
      <c r="D51" s="11" t="s">
        <v>1608</v>
      </c>
      <c r="E51" s="11" t="s">
        <v>1060</v>
      </c>
      <c r="F51" s="185" t="s">
        <v>1060</v>
      </c>
      <c r="G51" s="7" t="s">
        <v>1060</v>
      </c>
      <c r="H51" s="186" t="s">
        <v>1647</v>
      </c>
      <c r="I51" s="11" t="s">
        <v>1648</v>
      </c>
      <c r="J51" s="11" t="s">
        <v>1649</v>
      </c>
      <c r="K51" s="11" t="s">
        <v>1650</v>
      </c>
      <c r="L51" s="11" t="s">
        <v>1651</v>
      </c>
      <c r="M51" s="11" t="s">
        <v>1652</v>
      </c>
      <c r="N51" s="11" t="s">
        <v>1653</v>
      </c>
      <c r="O51" s="11" t="s">
        <v>1654</v>
      </c>
      <c r="P51" s="11" t="s">
        <v>1655</v>
      </c>
      <c r="Q51" s="11" t="s">
        <v>1656</v>
      </c>
      <c r="R51" s="11" t="s">
        <v>1657</v>
      </c>
    </row>
    <row r="52">
      <c r="A52" s="7" t="s">
        <v>18</v>
      </c>
      <c r="B52" s="184" t="s">
        <v>1203</v>
      </c>
      <c r="C52" s="184" t="s">
        <v>1606</v>
      </c>
      <c r="D52" s="11" t="s">
        <v>1658</v>
      </c>
      <c r="E52" s="11" t="s">
        <v>1060</v>
      </c>
      <c r="F52" s="185" t="s">
        <v>1060</v>
      </c>
      <c r="G52" s="7" t="s">
        <v>1060</v>
      </c>
      <c r="H52" s="186" t="s">
        <v>1240</v>
      </c>
      <c r="I52" s="11" t="s">
        <v>1243</v>
      </c>
      <c r="J52" s="11" t="s">
        <v>1246</v>
      </c>
      <c r="K52" s="11"/>
      <c r="L52" s="11"/>
      <c r="M52" s="11"/>
      <c r="N52" s="11"/>
      <c r="O52" s="11"/>
      <c r="P52" s="11"/>
      <c r="Q52" s="11"/>
      <c r="R52" s="11"/>
    </row>
    <row r="53">
      <c r="A53" s="7" t="s">
        <v>18</v>
      </c>
      <c r="B53" s="184" t="s">
        <v>1203</v>
      </c>
      <c r="C53" s="184" t="s">
        <v>1203</v>
      </c>
      <c r="D53" s="11" t="s">
        <v>1608</v>
      </c>
      <c r="E53" s="11" t="s">
        <v>1060</v>
      </c>
      <c r="F53" s="185" t="s">
        <v>1060</v>
      </c>
      <c r="G53" s="7" t="s">
        <v>1060</v>
      </c>
      <c r="H53" s="186" t="s">
        <v>1610</v>
      </c>
      <c r="I53" s="11" t="s">
        <v>1659</v>
      </c>
      <c r="J53" s="11" t="s">
        <v>1660</v>
      </c>
      <c r="K53" s="11"/>
      <c r="L53" s="11"/>
      <c r="M53" s="11"/>
      <c r="N53" s="11"/>
      <c r="O53" s="11"/>
      <c r="P53" s="11"/>
      <c r="Q53" s="11"/>
      <c r="R53" s="11"/>
    </row>
    <row r="54">
      <c r="A54" s="7" t="s">
        <v>141</v>
      </c>
      <c r="B54" s="184" t="s">
        <v>1203</v>
      </c>
      <c r="C54" s="184" t="s">
        <v>1606</v>
      </c>
      <c r="D54" s="11" t="s">
        <v>1661</v>
      </c>
      <c r="E54" s="11" t="s">
        <v>1060</v>
      </c>
      <c r="F54" s="185" t="s">
        <v>1060</v>
      </c>
      <c r="G54" s="7" t="s">
        <v>1060</v>
      </c>
      <c r="H54" s="186" t="s">
        <v>1264</v>
      </c>
      <c r="I54" s="11" t="s">
        <v>1267</v>
      </c>
      <c r="J54" s="11" t="s">
        <v>1270</v>
      </c>
      <c r="K54" s="11" t="s">
        <v>1273</v>
      </c>
      <c r="L54" s="11" t="s">
        <v>1276</v>
      </c>
      <c r="M54" s="11" t="s">
        <v>1279</v>
      </c>
      <c r="N54" s="11" t="s">
        <v>1282</v>
      </c>
      <c r="O54" s="11" t="s">
        <v>1285</v>
      </c>
      <c r="P54" s="11" t="s">
        <v>1288</v>
      </c>
      <c r="Q54" s="11"/>
      <c r="R54" s="11"/>
    </row>
    <row r="55">
      <c r="A55" s="7" t="s">
        <v>141</v>
      </c>
      <c r="B55" s="184" t="s">
        <v>1203</v>
      </c>
      <c r="C55" s="184" t="s">
        <v>1203</v>
      </c>
      <c r="D55" s="11" t="s">
        <v>1608</v>
      </c>
      <c r="E55" s="11" t="s">
        <v>1060</v>
      </c>
      <c r="F55" s="185" t="s">
        <v>1060</v>
      </c>
      <c r="G55" s="7" t="s">
        <v>1060</v>
      </c>
      <c r="H55" s="186" t="s">
        <v>1636</v>
      </c>
      <c r="I55" s="11" t="s">
        <v>1646</v>
      </c>
      <c r="J55" s="11" t="s">
        <v>1662</v>
      </c>
      <c r="K55" s="11" t="s">
        <v>1663</v>
      </c>
      <c r="L55" s="11" t="s">
        <v>1664</v>
      </c>
      <c r="M55" s="11" t="s">
        <v>1665</v>
      </c>
      <c r="N55" s="11" t="s">
        <v>1666</v>
      </c>
      <c r="O55" s="11" t="s">
        <v>1642</v>
      </c>
      <c r="P55" s="11" t="s">
        <v>1652</v>
      </c>
      <c r="Q55" s="11"/>
      <c r="R55" s="11"/>
    </row>
    <row r="56">
      <c r="A56" s="7" t="s">
        <v>66</v>
      </c>
      <c r="B56" s="184" t="s">
        <v>1203</v>
      </c>
      <c r="C56" s="184" t="s">
        <v>1606</v>
      </c>
      <c r="D56" s="11" t="s">
        <v>1633</v>
      </c>
      <c r="E56" s="11" t="s">
        <v>1060</v>
      </c>
      <c r="F56" s="185" t="s">
        <v>1060</v>
      </c>
      <c r="G56" s="7" t="s">
        <v>1060</v>
      </c>
      <c r="H56" s="186" t="s">
        <v>1294</v>
      </c>
      <c r="I56" s="11" t="s">
        <v>1246</v>
      </c>
      <c r="J56" s="11" t="s">
        <v>1299</v>
      </c>
      <c r="K56" s="11"/>
      <c r="L56" s="11"/>
      <c r="M56" s="11"/>
      <c r="N56" s="11"/>
      <c r="O56" s="11"/>
      <c r="P56" s="11"/>
      <c r="Q56" s="11"/>
      <c r="R56" s="11"/>
    </row>
    <row r="57">
      <c r="A57" s="7" t="s">
        <v>66</v>
      </c>
      <c r="B57" s="184" t="s">
        <v>1203</v>
      </c>
      <c r="C57" s="184" t="s">
        <v>1203</v>
      </c>
      <c r="D57" s="11" t="s">
        <v>1608</v>
      </c>
      <c r="E57" s="11" t="s">
        <v>1060</v>
      </c>
      <c r="F57" s="185" t="s">
        <v>1060</v>
      </c>
      <c r="G57" s="7" t="s">
        <v>1060</v>
      </c>
      <c r="H57" s="186" t="s">
        <v>1612</v>
      </c>
      <c r="I57" s="11" t="s">
        <v>1629</v>
      </c>
      <c r="J57" s="11" t="s">
        <v>1648</v>
      </c>
      <c r="K57" s="11"/>
      <c r="L57" s="11"/>
      <c r="M57" s="11"/>
      <c r="N57" s="11"/>
      <c r="O57" s="11"/>
      <c r="P57" s="11"/>
      <c r="Q57" s="11"/>
      <c r="R57" s="11"/>
    </row>
    <row r="58">
      <c r="A58" s="7" t="s">
        <v>39</v>
      </c>
      <c r="B58" s="184" t="s">
        <v>1203</v>
      </c>
      <c r="C58" s="184" t="s">
        <v>1606</v>
      </c>
      <c r="D58" s="11" t="s">
        <v>1607</v>
      </c>
      <c r="E58" s="11" t="s">
        <v>1060</v>
      </c>
      <c r="F58" s="185" t="s">
        <v>1306</v>
      </c>
      <c r="G58" s="7" t="s">
        <v>1060</v>
      </c>
      <c r="H58" s="187"/>
      <c r="I58" s="11"/>
      <c r="J58" s="11"/>
      <c r="K58" s="11"/>
      <c r="L58" s="11"/>
      <c r="M58" s="11"/>
      <c r="N58" s="11"/>
      <c r="O58" s="11"/>
      <c r="P58" s="11"/>
      <c r="Q58" s="11"/>
      <c r="R58" s="11"/>
    </row>
    <row r="59">
      <c r="A59" s="7" t="s">
        <v>39</v>
      </c>
      <c r="B59" s="184" t="s">
        <v>1203</v>
      </c>
      <c r="C59" s="184" t="s">
        <v>1203</v>
      </c>
      <c r="D59" s="11" t="s">
        <v>1608</v>
      </c>
      <c r="E59" s="11" t="s">
        <v>1060</v>
      </c>
      <c r="F59" s="185" t="s">
        <v>1667</v>
      </c>
      <c r="G59" s="7" t="s">
        <v>1060</v>
      </c>
      <c r="H59" s="187"/>
      <c r="I59" s="11"/>
      <c r="J59" s="11"/>
      <c r="K59" s="11"/>
      <c r="L59" s="11"/>
      <c r="M59" s="11"/>
      <c r="N59" s="11"/>
      <c r="O59" s="11"/>
      <c r="P59" s="11"/>
      <c r="Q59" s="11"/>
      <c r="R59" s="11"/>
    </row>
    <row r="60">
      <c r="A60" s="7" t="s">
        <v>46</v>
      </c>
      <c r="B60" s="184" t="s">
        <v>1203</v>
      </c>
      <c r="C60" s="184" t="s">
        <v>1606</v>
      </c>
      <c r="D60" s="11" t="s">
        <v>1658</v>
      </c>
      <c r="E60" s="11" t="s">
        <v>1060</v>
      </c>
      <c r="F60" s="185" t="s">
        <v>1060</v>
      </c>
      <c r="G60" s="7" t="s">
        <v>1060</v>
      </c>
      <c r="H60" s="186" t="s">
        <v>1311</v>
      </c>
      <c r="I60" s="11"/>
      <c r="J60" s="11"/>
      <c r="K60" s="11"/>
      <c r="L60" s="11"/>
      <c r="M60" s="11"/>
      <c r="N60" s="11"/>
      <c r="O60" s="11"/>
      <c r="P60" s="11"/>
      <c r="Q60" s="11"/>
      <c r="R60" s="11"/>
    </row>
    <row r="61">
      <c r="A61" s="7" t="s">
        <v>46</v>
      </c>
      <c r="B61" s="184" t="s">
        <v>1203</v>
      </c>
      <c r="C61" s="184" t="s">
        <v>1203</v>
      </c>
      <c r="D61" s="11" t="s">
        <v>1608</v>
      </c>
      <c r="E61" s="11" t="s">
        <v>1060</v>
      </c>
      <c r="F61" s="185" t="s">
        <v>1060</v>
      </c>
      <c r="G61" s="7" t="s">
        <v>1060</v>
      </c>
      <c r="H61" s="186" t="s">
        <v>1660</v>
      </c>
      <c r="I61" s="11"/>
      <c r="J61" s="11"/>
      <c r="K61" s="11"/>
      <c r="L61" s="11"/>
      <c r="M61" s="11"/>
      <c r="N61" s="11"/>
      <c r="O61" s="11"/>
      <c r="P61" s="11"/>
      <c r="Q61" s="11"/>
      <c r="R61" s="11"/>
    </row>
    <row r="62">
      <c r="A62" s="7" t="s">
        <v>52</v>
      </c>
      <c r="B62" s="184" t="s">
        <v>1203</v>
      </c>
      <c r="C62" s="184" t="s">
        <v>1606</v>
      </c>
      <c r="D62" s="11" t="s">
        <v>1607</v>
      </c>
      <c r="E62" s="11" t="s">
        <v>1316</v>
      </c>
      <c r="F62" s="185" t="s">
        <v>1318</v>
      </c>
      <c r="G62" s="7" t="s">
        <v>1060</v>
      </c>
      <c r="H62" s="186" t="s">
        <v>1321</v>
      </c>
      <c r="I62" s="11" t="s">
        <v>1324</v>
      </c>
      <c r="J62" s="11" t="s">
        <v>1327</v>
      </c>
      <c r="K62" s="11" t="s">
        <v>1330</v>
      </c>
      <c r="L62" s="11" t="s">
        <v>1333</v>
      </c>
      <c r="M62" s="11" t="s">
        <v>1336</v>
      </c>
      <c r="N62" s="11" t="s">
        <v>1339</v>
      </c>
      <c r="O62" s="11" t="s">
        <v>1342</v>
      </c>
      <c r="P62" s="11" t="s">
        <v>1345</v>
      </c>
      <c r="Q62" s="11"/>
      <c r="R62" s="11"/>
    </row>
    <row r="63">
      <c r="A63" s="7" t="s">
        <v>52</v>
      </c>
      <c r="B63" s="184" t="s">
        <v>1203</v>
      </c>
      <c r="C63" s="184" t="s">
        <v>1203</v>
      </c>
      <c r="D63" s="11" t="s">
        <v>1661</v>
      </c>
      <c r="E63" s="11" t="s">
        <v>1668</v>
      </c>
      <c r="F63" s="185" t="s">
        <v>1669</v>
      </c>
      <c r="G63" s="7" t="s">
        <v>1060</v>
      </c>
      <c r="H63" s="186" t="s">
        <v>1670</v>
      </c>
      <c r="I63" s="11" t="s">
        <v>1671</v>
      </c>
      <c r="J63" s="11" t="s">
        <v>1672</v>
      </c>
      <c r="K63" s="11" t="s">
        <v>1673</v>
      </c>
      <c r="L63" s="11" t="s">
        <v>1674</v>
      </c>
      <c r="M63" s="11" t="s">
        <v>1675</v>
      </c>
      <c r="N63" s="11" t="s">
        <v>1676</v>
      </c>
      <c r="O63" s="11" t="s">
        <v>1677</v>
      </c>
      <c r="P63" s="11" t="s">
        <v>1678</v>
      </c>
      <c r="Q63" s="11"/>
      <c r="R63" s="11"/>
    </row>
    <row r="64">
      <c r="A64" s="7" t="s">
        <v>1679</v>
      </c>
      <c r="B64" s="184" t="s">
        <v>1203</v>
      </c>
      <c r="C64" s="184" t="s">
        <v>1606</v>
      </c>
      <c r="D64" s="11" t="s">
        <v>1680</v>
      </c>
      <c r="E64" s="11" t="s">
        <v>1353</v>
      </c>
      <c r="F64" s="185" t="s">
        <v>1356</v>
      </c>
      <c r="G64" s="7" t="s">
        <v>1359</v>
      </c>
      <c r="H64" s="186" t="s">
        <v>1362</v>
      </c>
      <c r="I64" s="11" t="s">
        <v>1365</v>
      </c>
      <c r="J64" s="11" t="s">
        <v>1368</v>
      </c>
      <c r="K64" s="11" t="s">
        <v>1371</v>
      </c>
      <c r="L64" s="11" t="s">
        <v>1374</v>
      </c>
      <c r="M64" s="11"/>
      <c r="N64" s="11"/>
      <c r="O64" s="11"/>
      <c r="P64" s="11"/>
      <c r="Q64" s="11"/>
      <c r="R64" s="11"/>
    </row>
    <row r="65">
      <c r="A65" s="7" t="s">
        <v>1679</v>
      </c>
      <c r="B65" s="184" t="s">
        <v>1203</v>
      </c>
      <c r="C65" s="184" t="s">
        <v>1203</v>
      </c>
      <c r="D65" s="11" t="s">
        <v>1608</v>
      </c>
      <c r="E65" s="11" t="s">
        <v>1681</v>
      </c>
      <c r="F65" s="185" t="s">
        <v>1682</v>
      </c>
      <c r="G65" s="7" t="s">
        <v>1683</v>
      </c>
      <c r="H65" s="186" t="s">
        <v>1684</v>
      </c>
      <c r="I65" s="11" t="s">
        <v>1685</v>
      </c>
      <c r="J65" s="11" t="s">
        <v>1686</v>
      </c>
      <c r="K65" s="11" t="s">
        <v>1687</v>
      </c>
      <c r="L65" s="11" t="s">
        <v>1688</v>
      </c>
      <c r="M65" s="11"/>
      <c r="N65" s="11"/>
      <c r="O65" s="11"/>
      <c r="P65" s="11"/>
      <c r="Q65" s="11"/>
      <c r="R65" s="11"/>
    </row>
    <row r="66">
      <c r="A66" s="7" t="s">
        <v>1689</v>
      </c>
      <c r="B66" s="184" t="s">
        <v>1203</v>
      </c>
      <c r="C66" s="184" t="s">
        <v>1606</v>
      </c>
      <c r="D66" s="11" t="s">
        <v>1680</v>
      </c>
      <c r="E66" s="11" t="s">
        <v>1377</v>
      </c>
      <c r="F66" s="185" t="s">
        <v>1379</v>
      </c>
      <c r="G66" s="7" t="s">
        <v>1381</v>
      </c>
      <c r="H66" s="186" t="s">
        <v>1384</v>
      </c>
      <c r="I66" s="11" t="s">
        <v>1387</v>
      </c>
      <c r="J66" s="11"/>
      <c r="K66" s="11"/>
      <c r="L66" s="11"/>
      <c r="M66" s="11"/>
      <c r="N66" s="11"/>
      <c r="O66" s="11"/>
      <c r="P66" s="11"/>
      <c r="Q66" s="11"/>
      <c r="R66" s="11"/>
    </row>
    <row r="67">
      <c r="A67" s="7" t="s">
        <v>1689</v>
      </c>
      <c r="B67" s="184" t="s">
        <v>1203</v>
      </c>
      <c r="C67" s="184" t="s">
        <v>1203</v>
      </c>
      <c r="D67" s="11" t="s">
        <v>1608</v>
      </c>
      <c r="E67" s="11" t="s">
        <v>1652</v>
      </c>
      <c r="F67" s="185" t="s">
        <v>1637</v>
      </c>
      <c r="G67" s="7" t="s">
        <v>1690</v>
      </c>
      <c r="H67" s="186" t="s">
        <v>1691</v>
      </c>
      <c r="I67" s="11" t="s">
        <v>1692</v>
      </c>
      <c r="J67" s="11"/>
      <c r="K67" s="11"/>
      <c r="L67" s="11"/>
      <c r="M67" s="11"/>
      <c r="N67" s="11"/>
      <c r="O67" s="11"/>
      <c r="P67" s="11"/>
      <c r="Q67" s="11"/>
      <c r="R67" s="11"/>
    </row>
    <row r="68">
      <c r="A68" s="7" t="s">
        <v>1689</v>
      </c>
      <c r="B68" s="184" t="s">
        <v>1203</v>
      </c>
      <c r="C68" s="184" t="s">
        <v>519</v>
      </c>
      <c r="D68" s="11" t="s">
        <v>1608</v>
      </c>
      <c r="E68" s="11" t="s">
        <v>1693</v>
      </c>
      <c r="F68" s="185" t="s">
        <v>1694</v>
      </c>
      <c r="G68" s="7" t="s">
        <v>1695</v>
      </c>
      <c r="H68" s="186" t="s">
        <v>1696</v>
      </c>
      <c r="I68" s="11" t="s">
        <v>1697</v>
      </c>
      <c r="J68" s="11"/>
      <c r="K68" s="11"/>
      <c r="L68" s="11"/>
      <c r="M68" s="11"/>
      <c r="N68" s="11"/>
      <c r="O68" s="11"/>
      <c r="P68" s="11"/>
      <c r="Q68" s="11"/>
      <c r="R68" s="11"/>
    </row>
    <row r="69">
      <c r="A69" s="7" t="s">
        <v>79</v>
      </c>
      <c r="B69" s="184" t="s">
        <v>1203</v>
      </c>
      <c r="C69" s="184" t="s">
        <v>1606</v>
      </c>
      <c r="D69" s="11" t="s">
        <v>1680</v>
      </c>
      <c r="E69" s="11" t="s">
        <v>1060</v>
      </c>
      <c r="F69" s="185" t="s">
        <v>1390</v>
      </c>
      <c r="G69" s="7" t="s">
        <v>1060</v>
      </c>
      <c r="H69" s="187"/>
      <c r="I69" s="11"/>
      <c r="J69" s="11"/>
      <c r="K69" s="11"/>
      <c r="L69" s="11"/>
      <c r="M69" s="11"/>
      <c r="N69" s="11"/>
      <c r="O69" s="11"/>
      <c r="P69" s="11"/>
      <c r="Q69" s="11"/>
      <c r="R69" s="11"/>
    </row>
    <row r="70">
      <c r="A70" s="7" t="s">
        <v>79</v>
      </c>
      <c r="B70" s="184" t="s">
        <v>1203</v>
      </c>
      <c r="C70" s="184" t="s">
        <v>1203</v>
      </c>
      <c r="D70" s="11" t="s">
        <v>1608</v>
      </c>
      <c r="E70" s="11" t="s">
        <v>1060</v>
      </c>
      <c r="F70" s="185" t="s">
        <v>1698</v>
      </c>
      <c r="G70" s="7" t="s">
        <v>1060</v>
      </c>
      <c r="H70" s="187"/>
      <c r="I70" s="11"/>
      <c r="J70" s="11"/>
      <c r="K70" s="11"/>
      <c r="L70" s="11"/>
      <c r="M70" s="11"/>
      <c r="N70" s="11"/>
      <c r="O70" s="11"/>
      <c r="P70" s="11"/>
      <c r="Q70" s="11"/>
      <c r="R70" s="11"/>
    </row>
    <row r="71">
      <c r="A71" s="7" t="s">
        <v>79</v>
      </c>
      <c r="B71" s="184" t="s">
        <v>1203</v>
      </c>
      <c r="C71" s="184" t="s">
        <v>519</v>
      </c>
      <c r="D71" s="11" t="s">
        <v>1608</v>
      </c>
      <c r="E71" s="11" t="s">
        <v>1060</v>
      </c>
      <c r="F71" s="185" t="s">
        <v>1636</v>
      </c>
      <c r="G71" s="7" t="s">
        <v>1060</v>
      </c>
      <c r="H71" s="186"/>
      <c r="I71" s="11"/>
      <c r="J71" s="11"/>
      <c r="K71" s="11"/>
      <c r="L71" s="11"/>
      <c r="M71" s="11"/>
      <c r="N71" s="11"/>
      <c r="O71" s="11"/>
      <c r="P71" s="11"/>
      <c r="Q71" s="11"/>
      <c r="R71" s="11"/>
    </row>
    <row r="72">
      <c r="A72" s="7" t="s">
        <v>188</v>
      </c>
      <c r="B72" s="184" t="s">
        <v>1203</v>
      </c>
      <c r="C72" s="184" t="s">
        <v>1606</v>
      </c>
      <c r="D72" s="11" t="s">
        <v>1680</v>
      </c>
      <c r="E72" s="11" t="s">
        <v>1060</v>
      </c>
      <c r="F72" s="185" t="s">
        <v>1394</v>
      </c>
      <c r="G72" s="7" t="s">
        <v>1397</v>
      </c>
      <c r="H72" s="186" t="s">
        <v>1400</v>
      </c>
      <c r="I72" s="11" t="s">
        <v>1403</v>
      </c>
      <c r="J72" s="11" t="s">
        <v>1406</v>
      </c>
      <c r="K72" s="11" t="s">
        <v>1409</v>
      </c>
      <c r="L72" s="11" t="s">
        <v>1413</v>
      </c>
      <c r="M72" s="11" t="s">
        <v>1417</v>
      </c>
      <c r="N72" s="11" t="s">
        <v>1420</v>
      </c>
      <c r="O72" s="11" t="s">
        <v>1423</v>
      </c>
      <c r="P72" s="11" t="s">
        <v>1426</v>
      </c>
      <c r="Q72" s="11" t="s">
        <v>1429</v>
      </c>
      <c r="R72" s="11"/>
    </row>
    <row r="73">
      <c r="A73" s="7" t="s">
        <v>188</v>
      </c>
      <c r="B73" s="184" t="s">
        <v>1203</v>
      </c>
      <c r="C73" s="184" t="s">
        <v>1203</v>
      </c>
      <c r="D73" s="11" t="s">
        <v>1608</v>
      </c>
      <c r="E73" s="11" t="s">
        <v>1060</v>
      </c>
      <c r="F73" s="185" t="s">
        <v>1699</v>
      </c>
      <c r="G73" s="7" t="s">
        <v>1700</v>
      </c>
      <c r="H73" s="186" t="s">
        <v>1701</v>
      </c>
      <c r="I73" s="11" t="s">
        <v>1702</v>
      </c>
      <c r="J73" s="11" t="s">
        <v>1703</v>
      </c>
      <c r="K73" s="11" t="s">
        <v>1704</v>
      </c>
      <c r="L73" s="11" t="s">
        <v>1705</v>
      </c>
      <c r="M73" s="11" t="s">
        <v>1706</v>
      </c>
      <c r="N73" s="11" t="s">
        <v>1707</v>
      </c>
      <c r="O73" s="11" t="s">
        <v>1708</v>
      </c>
      <c r="P73" s="11" t="s">
        <v>1709</v>
      </c>
      <c r="Q73" s="11" t="s">
        <v>1697</v>
      </c>
      <c r="R73" s="11"/>
    </row>
    <row r="74">
      <c r="A74" s="7" t="s">
        <v>188</v>
      </c>
      <c r="B74" s="184" t="s">
        <v>1203</v>
      </c>
      <c r="C74" s="184" t="s">
        <v>519</v>
      </c>
      <c r="D74" s="11" t="s">
        <v>1608</v>
      </c>
      <c r="E74" s="11" t="s">
        <v>1060</v>
      </c>
      <c r="F74" s="185" t="s">
        <v>1616</v>
      </c>
      <c r="G74" s="7" t="s">
        <v>1660</v>
      </c>
      <c r="H74" s="186" t="s">
        <v>1710</v>
      </c>
      <c r="I74" s="11" t="s">
        <v>1711</v>
      </c>
      <c r="J74" s="11" t="s">
        <v>1664</v>
      </c>
      <c r="K74" s="11" t="s">
        <v>1712</v>
      </c>
      <c r="L74" s="11" t="s">
        <v>1713</v>
      </c>
      <c r="M74" s="11" t="s">
        <v>1714</v>
      </c>
      <c r="N74" s="11" t="s">
        <v>1695</v>
      </c>
      <c r="O74" s="11" t="s">
        <v>1715</v>
      </c>
      <c r="P74" s="11" t="s">
        <v>1716</v>
      </c>
      <c r="Q74" s="11" t="s">
        <v>1717</v>
      </c>
      <c r="R74" s="11"/>
    </row>
    <row r="75">
      <c r="A75" s="7" t="s">
        <v>188</v>
      </c>
      <c r="B75" s="184" t="s">
        <v>1203</v>
      </c>
      <c r="C75" s="184" t="s">
        <v>524</v>
      </c>
      <c r="D75" s="11" t="s">
        <v>1608</v>
      </c>
      <c r="E75" s="11" t="s">
        <v>1060</v>
      </c>
      <c r="F75" s="185" t="s">
        <v>1619</v>
      </c>
      <c r="G75" s="7" t="s">
        <v>1613</v>
      </c>
      <c r="H75" s="186" t="s">
        <v>1622</v>
      </c>
      <c r="I75" s="11" t="s">
        <v>1718</v>
      </c>
      <c r="J75" s="11" t="s">
        <v>1660</v>
      </c>
      <c r="K75" s="11" t="s">
        <v>1627</v>
      </c>
      <c r="L75" s="11" t="s">
        <v>1719</v>
      </c>
      <c r="M75" s="11" t="s">
        <v>1720</v>
      </c>
      <c r="N75" s="11" t="s">
        <v>1638</v>
      </c>
      <c r="O75" s="11" t="s">
        <v>1630</v>
      </c>
      <c r="P75" s="11" t="s">
        <v>1711</v>
      </c>
      <c r="Q75" s="11" t="s">
        <v>1663</v>
      </c>
      <c r="R75" s="11"/>
    </row>
    <row r="76">
      <c r="A76" s="7" t="s">
        <v>73</v>
      </c>
      <c r="B76" s="184" t="s">
        <v>1203</v>
      </c>
      <c r="C76" s="184" t="s">
        <v>1606</v>
      </c>
      <c r="D76" s="11" t="s">
        <v>1633</v>
      </c>
      <c r="E76" s="11" t="s">
        <v>1060</v>
      </c>
      <c r="F76" s="185" t="s">
        <v>1432</v>
      </c>
      <c r="G76" s="7" t="s">
        <v>1060</v>
      </c>
      <c r="H76" s="186" t="s">
        <v>1435</v>
      </c>
      <c r="I76" s="11" t="s">
        <v>1438</v>
      </c>
      <c r="J76" s="11"/>
      <c r="K76" s="11"/>
      <c r="L76" s="11"/>
      <c r="M76" s="11"/>
      <c r="N76" s="11"/>
      <c r="O76" s="11"/>
      <c r="P76" s="11"/>
      <c r="Q76" s="11"/>
      <c r="R76" s="11"/>
    </row>
    <row r="77">
      <c r="A77" s="7" t="s">
        <v>73</v>
      </c>
      <c r="B77" s="184" t="s">
        <v>1203</v>
      </c>
      <c r="C77" s="184" t="s">
        <v>1203</v>
      </c>
      <c r="D77" s="11" t="s">
        <v>1608</v>
      </c>
      <c r="E77" s="11" t="s">
        <v>1060</v>
      </c>
      <c r="F77" s="185" t="s">
        <v>1721</v>
      </c>
      <c r="G77" s="7" t="s">
        <v>1060</v>
      </c>
      <c r="H77" s="186" t="s">
        <v>1642</v>
      </c>
      <c r="I77" s="11" t="s">
        <v>1652</v>
      </c>
      <c r="J77" s="11"/>
      <c r="K77" s="11"/>
      <c r="L77" s="11"/>
      <c r="M77" s="11"/>
      <c r="N77" s="11"/>
      <c r="O77" s="11"/>
      <c r="P77" s="11"/>
      <c r="Q77" s="11"/>
      <c r="R77" s="11"/>
    </row>
    <row r="78">
      <c r="A78" s="7" t="s">
        <v>472</v>
      </c>
      <c r="B78" s="184" t="s">
        <v>1203</v>
      </c>
      <c r="C78" s="184" t="s">
        <v>1606</v>
      </c>
      <c r="D78" s="11" t="s">
        <v>1680</v>
      </c>
      <c r="E78" s="11" t="s">
        <v>1060</v>
      </c>
      <c r="F78" s="185" t="s">
        <v>1441</v>
      </c>
      <c r="G78" s="7" t="s">
        <v>1060</v>
      </c>
      <c r="H78" s="186" t="s">
        <v>1444</v>
      </c>
      <c r="I78" s="11" t="s">
        <v>1447</v>
      </c>
      <c r="J78" s="11"/>
      <c r="K78" s="11"/>
      <c r="L78" s="11"/>
      <c r="M78" s="11"/>
      <c r="N78" s="11"/>
      <c r="O78" s="11"/>
      <c r="P78" s="11"/>
      <c r="Q78" s="11"/>
      <c r="R78" s="11"/>
    </row>
    <row r="79">
      <c r="A79" s="7" t="s">
        <v>472</v>
      </c>
      <c r="B79" s="184" t="s">
        <v>1203</v>
      </c>
      <c r="C79" s="184" t="s">
        <v>1203</v>
      </c>
      <c r="D79" s="11" t="s">
        <v>1608</v>
      </c>
      <c r="E79" s="11" t="s">
        <v>1060</v>
      </c>
      <c r="F79" s="185" t="s">
        <v>1651</v>
      </c>
      <c r="G79" s="7" t="s">
        <v>1060</v>
      </c>
      <c r="H79" s="186" t="s">
        <v>1716</v>
      </c>
      <c r="I79" s="11" t="s">
        <v>1722</v>
      </c>
      <c r="J79" s="11"/>
      <c r="K79" s="11"/>
      <c r="L79" s="11"/>
      <c r="M79" s="11"/>
      <c r="N79" s="11"/>
      <c r="O79" s="11"/>
      <c r="P79" s="11"/>
      <c r="Q79" s="11"/>
      <c r="R79" s="11"/>
    </row>
    <row r="80">
      <c r="A80" s="7" t="s">
        <v>100</v>
      </c>
      <c r="B80" s="184" t="s">
        <v>1203</v>
      </c>
      <c r="C80" s="184" t="s">
        <v>1606</v>
      </c>
      <c r="D80" s="11" t="s">
        <v>1680</v>
      </c>
      <c r="E80" s="11" t="s">
        <v>1060</v>
      </c>
      <c r="F80" s="185" t="s">
        <v>1450</v>
      </c>
      <c r="G80" s="7" t="s">
        <v>1060</v>
      </c>
      <c r="H80" s="186" t="s">
        <v>1177</v>
      </c>
      <c r="I80" s="11"/>
      <c r="J80" s="11"/>
      <c r="K80" s="11"/>
      <c r="L80" s="11"/>
      <c r="M80" s="11"/>
      <c r="N80" s="11"/>
      <c r="O80" s="11"/>
      <c r="P80" s="11"/>
      <c r="Q80" s="11"/>
      <c r="R80" s="11"/>
    </row>
    <row r="81">
      <c r="A81" s="7" t="s">
        <v>100</v>
      </c>
      <c r="B81" s="184" t="s">
        <v>1203</v>
      </c>
      <c r="C81" s="184" t="s">
        <v>1203</v>
      </c>
      <c r="D81" s="11" t="s">
        <v>1608</v>
      </c>
      <c r="E81" s="11" t="s">
        <v>1060</v>
      </c>
      <c r="F81" s="185" t="s">
        <v>1723</v>
      </c>
      <c r="G81" s="7" t="s">
        <v>1060</v>
      </c>
      <c r="H81" s="186" t="s">
        <v>1724</v>
      </c>
      <c r="I81" s="11"/>
      <c r="J81" s="11"/>
      <c r="K81" s="11"/>
      <c r="L81" s="11"/>
      <c r="M81" s="11"/>
      <c r="N81" s="11"/>
      <c r="O81" s="11"/>
      <c r="P81" s="11"/>
      <c r="Q81" s="11"/>
      <c r="R81" s="11"/>
    </row>
    <row r="82">
      <c r="A82" s="7" t="s">
        <v>100</v>
      </c>
      <c r="B82" s="184" t="s">
        <v>1203</v>
      </c>
      <c r="C82" s="184" t="s">
        <v>519</v>
      </c>
      <c r="D82" s="11" t="s">
        <v>1608</v>
      </c>
      <c r="E82" s="11" t="s">
        <v>1060</v>
      </c>
      <c r="F82" s="185" t="s">
        <v>1694</v>
      </c>
      <c r="G82" s="7" t="s">
        <v>1060</v>
      </c>
      <c r="H82" s="186" t="s">
        <v>1666</v>
      </c>
      <c r="I82" s="11"/>
      <c r="J82" s="11"/>
      <c r="K82" s="11"/>
      <c r="L82" s="11"/>
      <c r="M82" s="11"/>
      <c r="N82" s="11"/>
      <c r="O82" s="11"/>
      <c r="P82" s="11"/>
      <c r="Q82" s="11"/>
      <c r="R82" s="11"/>
    </row>
    <row r="83">
      <c r="A83" s="7" t="s">
        <v>196</v>
      </c>
      <c r="B83" s="184" t="s">
        <v>1203</v>
      </c>
      <c r="C83" s="184" t="s">
        <v>1606</v>
      </c>
      <c r="D83" s="11" t="s">
        <v>1633</v>
      </c>
      <c r="E83" s="11" t="s">
        <v>1455</v>
      </c>
      <c r="F83" s="185" t="s">
        <v>1457</v>
      </c>
      <c r="G83" s="7" t="s">
        <v>1060</v>
      </c>
      <c r="H83" s="186" t="s">
        <v>1460</v>
      </c>
      <c r="I83" s="11" t="s">
        <v>1464</v>
      </c>
      <c r="J83" s="11" t="s">
        <v>1468</v>
      </c>
      <c r="K83" s="11"/>
      <c r="L83" s="11"/>
      <c r="M83" s="11"/>
      <c r="N83" s="11"/>
      <c r="O83" s="11"/>
      <c r="P83" s="11"/>
      <c r="Q83" s="11"/>
      <c r="R83" s="11"/>
    </row>
    <row r="84">
      <c r="A84" s="7" t="s">
        <v>196</v>
      </c>
      <c r="B84" s="184" t="s">
        <v>1203</v>
      </c>
      <c r="C84" s="184" t="s">
        <v>1203</v>
      </c>
      <c r="D84" s="11" t="s">
        <v>1608</v>
      </c>
      <c r="E84" s="11" t="s">
        <v>1725</v>
      </c>
      <c r="F84" s="185" t="s">
        <v>1726</v>
      </c>
      <c r="G84" s="7" t="s">
        <v>1060</v>
      </c>
      <c r="H84" s="186" t="s">
        <v>1727</v>
      </c>
      <c r="I84" s="11" t="s">
        <v>1728</v>
      </c>
      <c r="J84" s="11" t="s">
        <v>1702</v>
      </c>
      <c r="K84" s="11"/>
      <c r="L84" s="11"/>
      <c r="M84" s="11"/>
      <c r="N84" s="11"/>
      <c r="O84" s="11"/>
      <c r="P84" s="11"/>
      <c r="Q84" s="11"/>
      <c r="R84" s="11"/>
    </row>
    <row r="85">
      <c r="A85" s="7" t="s">
        <v>1729</v>
      </c>
      <c r="B85" s="184" t="s">
        <v>1203</v>
      </c>
      <c r="C85" s="184" t="s">
        <v>1606</v>
      </c>
      <c r="D85" s="11" t="s">
        <v>1607</v>
      </c>
      <c r="E85" s="11" t="s">
        <v>1060</v>
      </c>
      <c r="F85" s="185" t="s">
        <v>1471</v>
      </c>
      <c r="G85" s="7" t="s">
        <v>1060</v>
      </c>
      <c r="H85" s="186" t="s">
        <v>1474</v>
      </c>
      <c r="I85" s="11" t="s">
        <v>1477</v>
      </c>
      <c r="J85" s="11" t="s">
        <v>1480</v>
      </c>
      <c r="K85" s="11"/>
      <c r="L85" s="11"/>
      <c r="M85" s="11"/>
      <c r="N85" s="11"/>
      <c r="O85" s="11"/>
      <c r="P85" s="11"/>
      <c r="Q85" s="11"/>
      <c r="R85" s="11"/>
    </row>
    <row r="86">
      <c r="A86" s="7" t="s">
        <v>1729</v>
      </c>
      <c r="B86" s="184" t="s">
        <v>1203</v>
      </c>
      <c r="C86" s="184" t="s">
        <v>1203</v>
      </c>
      <c r="D86" s="11" t="s">
        <v>1608</v>
      </c>
      <c r="E86" s="11" t="s">
        <v>1060</v>
      </c>
      <c r="F86" s="185" t="s">
        <v>1730</v>
      </c>
      <c r="G86" s="7" t="s">
        <v>1060</v>
      </c>
      <c r="H86" s="186" t="s">
        <v>1731</v>
      </c>
      <c r="I86" s="11" t="s">
        <v>1669</v>
      </c>
      <c r="J86" s="11" t="s">
        <v>1656</v>
      </c>
      <c r="K86" s="11"/>
      <c r="L86" s="11"/>
      <c r="M86" s="11"/>
      <c r="N86" s="11"/>
      <c r="O86" s="11"/>
      <c r="P86" s="11"/>
      <c r="Q86" s="11"/>
      <c r="R86" s="11"/>
    </row>
    <row r="87">
      <c r="A87" s="7" t="s">
        <v>1732</v>
      </c>
      <c r="B87" s="184" t="s">
        <v>1203</v>
      </c>
      <c r="C87" s="184" t="s">
        <v>1606</v>
      </c>
      <c r="D87" s="11" t="s">
        <v>1607</v>
      </c>
      <c r="E87" s="11" t="s">
        <v>1060</v>
      </c>
      <c r="F87" s="185" t="s">
        <v>1483</v>
      </c>
      <c r="G87" s="7" t="s">
        <v>1060</v>
      </c>
      <c r="H87" s="186" t="s">
        <v>1486</v>
      </c>
      <c r="I87" s="11"/>
      <c r="J87" s="11"/>
      <c r="K87" s="11"/>
      <c r="L87" s="11"/>
      <c r="M87" s="11"/>
      <c r="N87" s="11"/>
      <c r="O87" s="11"/>
      <c r="P87" s="11"/>
      <c r="Q87" s="11"/>
      <c r="R87" s="11"/>
    </row>
    <row r="88">
      <c r="A88" s="7" t="s">
        <v>1732</v>
      </c>
      <c r="B88" s="184" t="s">
        <v>1203</v>
      </c>
      <c r="C88" s="184" t="s">
        <v>1203</v>
      </c>
      <c r="D88" s="11" t="s">
        <v>1608</v>
      </c>
      <c r="E88" s="11" t="s">
        <v>1060</v>
      </c>
      <c r="F88" s="185" t="s">
        <v>1614</v>
      </c>
      <c r="G88" s="7" t="s">
        <v>1060</v>
      </c>
      <c r="H88" s="186" t="s">
        <v>1624</v>
      </c>
      <c r="I88" s="11"/>
      <c r="J88" s="11"/>
      <c r="K88" s="11"/>
      <c r="L88" s="11"/>
      <c r="M88" s="11"/>
      <c r="N88" s="11"/>
      <c r="O88" s="11"/>
      <c r="P88" s="11"/>
      <c r="Q88" s="11"/>
      <c r="R88" s="11"/>
    </row>
    <row r="89">
      <c r="A89" s="7" t="s">
        <v>1732</v>
      </c>
      <c r="B89" s="184" t="s">
        <v>1203</v>
      </c>
      <c r="C89" s="184" t="s">
        <v>519</v>
      </c>
      <c r="D89" s="11" t="s">
        <v>1608</v>
      </c>
      <c r="E89" s="11" t="s">
        <v>1060</v>
      </c>
      <c r="F89" s="185" t="s">
        <v>1610</v>
      </c>
      <c r="G89" s="7" t="s">
        <v>1060</v>
      </c>
      <c r="H89" s="186" t="s">
        <v>1613</v>
      </c>
      <c r="I89" s="11"/>
      <c r="J89" s="11"/>
      <c r="K89" s="11"/>
      <c r="L89" s="11"/>
      <c r="M89" s="11"/>
      <c r="N89" s="11"/>
      <c r="O89" s="11"/>
      <c r="P89" s="11"/>
      <c r="Q89" s="11"/>
      <c r="R89" s="11"/>
    </row>
    <row r="90">
      <c r="A90" s="7" t="s">
        <v>1732</v>
      </c>
      <c r="B90" s="184" t="s">
        <v>1203</v>
      </c>
      <c r="C90" s="184" t="s">
        <v>524</v>
      </c>
      <c r="D90" s="11" t="s">
        <v>1608</v>
      </c>
      <c r="E90" s="11" t="s">
        <v>1060</v>
      </c>
      <c r="F90" s="185" t="s">
        <v>1610</v>
      </c>
      <c r="G90" s="7" t="s">
        <v>1060</v>
      </c>
      <c r="H90" s="186" t="s">
        <v>1733</v>
      </c>
      <c r="I90" s="11"/>
      <c r="J90" s="11"/>
      <c r="K90" s="11"/>
      <c r="L90" s="11"/>
      <c r="M90" s="11"/>
      <c r="N90" s="11"/>
      <c r="O90" s="11"/>
      <c r="P90" s="11"/>
      <c r="Q90" s="11"/>
      <c r="R90" s="11"/>
    </row>
    <row r="91">
      <c r="A91" s="7" t="s">
        <v>1732</v>
      </c>
      <c r="B91" s="184" t="s">
        <v>1203</v>
      </c>
      <c r="C91" s="184" t="s">
        <v>529</v>
      </c>
      <c r="D91" s="11" t="s">
        <v>1608</v>
      </c>
      <c r="E91" s="11" t="s">
        <v>1060</v>
      </c>
      <c r="F91" s="185" t="s">
        <v>1647</v>
      </c>
      <c r="G91" s="7" t="s">
        <v>1060</v>
      </c>
      <c r="H91" s="186" t="s">
        <v>1637</v>
      </c>
      <c r="I91" s="11"/>
      <c r="J91" s="11"/>
      <c r="K91" s="11"/>
      <c r="L91" s="11"/>
      <c r="M91" s="11"/>
      <c r="N91" s="11"/>
      <c r="O91" s="11"/>
      <c r="P91" s="11"/>
      <c r="Q91" s="11"/>
      <c r="R91" s="11"/>
    </row>
    <row r="92">
      <c r="A92" s="7" t="s">
        <v>1732</v>
      </c>
      <c r="B92" s="184" t="s">
        <v>1203</v>
      </c>
      <c r="C92" s="184" t="s">
        <v>534</v>
      </c>
      <c r="D92" s="11" t="s">
        <v>1608</v>
      </c>
      <c r="E92" s="11" t="s">
        <v>1060</v>
      </c>
      <c r="F92" s="185" t="s">
        <v>1614</v>
      </c>
      <c r="G92" s="7" t="s">
        <v>1060</v>
      </c>
      <c r="H92" s="186" t="s">
        <v>1624</v>
      </c>
      <c r="I92" s="11"/>
      <c r="J92" s="11"/>
      <c r="K92" s="11"/>
      <c r="L92" s="11"/>
      <c r="M92" s="11"/>
      <c r="N92" s="11"/>
      <c r="O92" s="11"/>
      <c r="P92" s="11"/>
      <c r="Q92" s="11"/>
      <c r="R92" s="11"/>
    </row>
    <row r="93">
      <c r="A93" s="7" t="s">
        <v>1732</v>
      </c>
      <c r="B93" s="184" t="s">
        <v>1203</v>
      </c>
      <c r="C93" s="184" t="s">
        <v>539</v>
      </c>
      <c r="D93" s="11" t="s">
        <v>1608</v>
      </c>
      <c r="E93" s="11" t="s">
        <v>1060</v>
      </c>
      <c r="F93" s="185" t="s">
        <v>1609</v>
      </c>
      <c r="G93" s="7" t="s">
        <v>1060</v>
      </c>
      <c r="H93" s="186" t="s">
        <v>1659</v>
      </c>
      <c r="I93" s="11"/>
      <c r="J93" s="11"/>
      <c r="K93" s="11"/>
      <c r="L93" s="11"/>
      <c r="M93" s="11"/>
      <c r="N93" s="11"/>
      <c r="O93" s="11"/>
      <c r="P93" s="11"/>
      <c r="Q93" s="11"/>
      <c r="R93" s="11"/>
    </row>
    <row r="94">
      <c r="A94" s="7" t="s">
        <v>1732</v>
      </c>
      <c r="B94" s="184" t="s">
        <v>1203</v>
      </c>
      <c r="C94" s="184" t="s">
        <v>544</v>
      </c>
      <c r="D94" s="11" t="s">
        <v>1608</v>
      </c>
      <c r="E94" s="11" t="s">
        <v>1060</v>
      </c>
      <c r="F94" s="185" t="s">
        <v>1628</v>
      </c>
      <c r="G94" s="7" t="s">
        <v>1060</v>
      </c>
      <c r="H94" s="186" t="s">
        <v>1625</v>
      </c>
      <c r="I94" s="11"/>
      <c r="J94" s="11"/>
      <c r="K94" s="11"/>
      <c r="L94" s="11"/>
      <c r="M94" s="11"/>
      <c r="N94" s="11"/>
      <c r="O94" s="11"/>
      <c r="P94" s="11"/>
      <c r="Q94" s="11"/>
      <c r="R94" s="11"/>
    </row>
    <row r="95">
      <c r="A95" s="7" t="s">
        <v>1732</v>
      </c>
      <c r="B95" s="184" t="s">
        <v>1203</v>
      </c>
      <c r="C95" s="184" t="s">
        <v>549</v>
      </c>
      <c r="D95" s="11" t="s">
        <v>1608</v>
      </c>
      <c r="E95" s="11" t="s">
        <v>1060</v>
      </c>
      <c r="F95" s="185" t="s">
        <v>1620</v>
      </c>
      <c r="G95" s="7" t="s">
        <v>1060</v>
      </c>
      <c r="H95" s="186" t="s">
        <v>1629</v>
      </c>
      <c r="I95" s="11"/>
      <c r="J95" s="11"/>
      <c r="K95" s="11"/>
      <c r="L95" s="11"/>
      <c r="M95" s="11"/>
      <c r="N95" s="11"/>
      <c r="O95" s="11"/>
      <c r="P95" s="11"/>
      <c r="Q95" s="11"/>
      <c r="R95" s="11"/>
    </row>
    <row r="96">
      <c r="A96" s="7" t="s">
        <v>1732</v>
      </c>
      <c r="B96" s="184" t="s">
        <v>1203</v>
      </c>
      <c r="C96" s="184" t="s">
        <v>554</v>
      </c>
      <c r="D96" s="11" t="s">
        <v>1608</v>
      </c>
      <c r="E96" s="11" t="s">
        <v>1060</v>
      </c>
      <c r="F96" s="185" t="s">
        <v>1612</v>
      </c>
      <c r="G96" s="7" t="s">
        <v>1060</v>
      </c>
      <c r="H96" s="186" t="s">
        <v>1718</v>
      </c>
      <c r="I96" s="11"/>
      <c r="J96" s="11"/>
      <c r="K96" s="11"/>
      <c r="L96" s="11"/>
      <c r="M96" s="11"/>
      <c r="N96" s="11"/>
      <c r="O96" s="11"/>
      <c r="P96" s="11"/>
      <c r="Q96" s="11"/>
      <c r="R96" s="11"/>
    </row>
    <row r="97">
      <c r="A97" s="7" t="s">
        <v>1732</v>
      </c>
      <c r="B97" s="184" t="s">
        <v>1203</v>
      </c>
      <c r="C97" s="184" t="s">
        <v>559</v>
      </c>
      <c r="D97" s="11" t="s">
        <v>1608</v>
      </c>
      <c r="E97" s="11" t="s">
        <v>1060</v>
      </c>
      <c r="F97" s="185" t="s">
        <v>1614</v>
      </c>
      <c r="G97" s="7" t="s">
        <v>1060</v>
      </c>
      <c r="H97" s="186" t="s">
        <v>1616</v>
      </c>
      <c r="I97" s="11"/>
      <c r="J97" s="11"/>
      <c r="K97" s="11"/>
      <c r="L97" s="11"/>
      <c r="M97" s="11"/>
      <c r="N97" s="11"/>
      <c r="O97" s="11"/>
      <c r="P97" s="11"/>
      <c r="Q97" s="11"/>
      <c r="R97" s="11"/>
    </row>
    <row r="98">
      <c r="A98" s="7" t="s">
        <v>1734</v>
      </c>
      <c r="B98" s="184" t="s">
        <v>1203</v>
      </c>
      <c r="C98" s="184" t="s">
        <v>1606</v>
      </c>
      <c r="D98" s="11" t="s">
        <v>1633</v>
      </c>
      <c r="E98" s="11" t="s">
        <v>1060</v>
      </c>
      <c r="F98" s="185" t="s">
        <v>1489</v>
      </c>
      <c r="G98" s="7" t="s">
        <v>1060</v>
      </c>
      <c r="H98" s="186" t="s">
        <v>1492</v>
      </c>
      <c r="I98" s="11" t="s">
        <v>1495</v>
      </c>
      <c r="J98" s="11"/>
      <c r="K98" s="11"/>
      <c r="L98" s="11"/>
      <c r="M98" s="11"/>
      <c r="N98" s="11"/>
      <c r="O98" s="11"/>
      <c r="P98" s="11"/>
      <c r="Q98" s="11"/>
      <c r="R98" s="11"/>
    </row>
    <row r="99">
      <c r="A99" s="7" t="s">
        <v>1734</v>
      </c>
      <c r="B99" s="184" t="s">
        <v>1203</v>
      </c>
      <c r="C99" s="184" t="s">
        <v>1203</v>
      </c>
      <c r="D99" s="11" t="s">
        <v>1661</v>
      </c>
      <c r="E99" s="11" t="s">
        <v>1060</v>
      </c>
      <c r="F99" s="185" t="s">
        <v>1735</v>
      </c>
      <c r="G99" s="7" t="s">
        <v>1060</v>
      </c>
      <c r="H99" s="186" t="s">
        <v>1736</v>
      </c>
      <c r="I99" s="11" t="s">
        <v>1655</v>
      </c>
      <c r="J99" s="11"/>
      <c r="K99" s="11"/>
      <c r="L99" s="11"/>
      <c r="M99" s="11"/>
      <c r="N99" s="11"/>
      <c r="O99" s="11"/>
      <c r="P99" s="11"/>
      <c r="Q99" s="11"/>
      <c r="R99" s="11"/>
    </row>
    <row r="100">
      <c r="A100" s="7" t="s">
        <v>1737</v>
      </c>
      <c r="B100" s="184" t="s">
        <v>1203</v>
      </c>
      <c r="C100" s="184" t="s">
        <v>1606</v>
      </c>
      <c r="D100" s="11" t="s">
        <v>1607</v>
      </c>
      <c r="E100" s="11" t="s">
        <v>1060</v>
      </c>
      <c r="F100" s="185" t="s">
        <v>1498</v>
      </c>
      <c r="G100" s="7" t="s">
        <v>1500</v>
      </c>
      <c r="H100" s="186" t="s">
        <v>1503</v>
      </c>
      <c r="I100" s="11" t="s">
        <v>1379</v>
      </c>
      <c r="J100" s="11" t="s">
        <v>1508</v>
      </c>
      <c r="K100" s="11"/>
      <c r="L100" s="11"/>
      <c r="M100" s="11"/>
      <c r="N100" s="11"/>
      <c r="O100" s="11"/>
      <c r="P100" s="11"/>
      <c r="Q100" s="11"/>
      <c r="R100" s="11"/>
    </row>
    <row r="101">
      <c r="A101" s="7" t="s">
        <v>1737</v>
      </c>
      <c r="B101" s="184" t="s">
        <v>1203</v>
      </c>
      <c r="C101" s="184" t="s">
        <v>1203</v>
      </c>
      <c r="D101" s="11" t="s">
        <v>1608</v>
      </c>
      <c r="E101" s="11" t="s">
        <v>1060</v>
      </c>
      <c r="F101" s="185" t="s">
        <v>1724</v>
      </c>
      <c r="G101" s="7" t="s">
        <v>1738</v>
      </c>
      <c r="H101" s="186" t="s">
        <v>1739</v>
      </c>
      <c r="I101" s="11" t="s">
        <v>1740</v>
      </c>
      <c r="J101" s="11" t="s">
        <v>1741</v>
      </c>
      <c r="K101" s="11"/>
      <c r="L101" s="11"/>
      <c r="M101" s="11"/>
      <c r="N101" s="11"/>
      <c r="O101" s="11"/>
      <c r="P101" s="11"/>
      <c r="Q101" s="11"/>
      <c r="R101" s="11"/>
    </row>
    <row r="102">
      <c r="A102" s="7" t="s">
        <v>1737</v>
      </c>
      <c r="B102" s="184" t="s">
        <v>1203</v>
      </c>
      <c r="C102" s="184" t="s">
        <v>519</v>
      </c>
      <c r="D102" s="11" t="s">
        <v>1608</v>
      </c>
      <c r="E102" s="11" t="s">
        <v>1060</v>
      </c>
      <c r="F102" s="185" t="s">
        <v>1718</v>
      </c>
      <c r="G102" s="7" t="s">
        <v>1639</v>
      </c>
      <c r="H102" s="186" t="s">
        <v>1742</v>
      </c>
      <c r="I102" s="11" t="s">
        <v>1743</v>
      </c>
      <c r="J102" s="11" t="s">
        <v>1655</v>
      </c>
      <c r="K102" s="11"/>
      <c r="L102" s="11"/>
      <c r="M102" s="11"/>
      <c r="N102" s="11"/>
      <c r="O102" s="11"/>
      <c r="P102" s="11"/>
      <c r="Q102" s="11"/>
      <c r="R102" s="11"/>
    </row>
    <row r="103">
      <c r="A103" s="7" t="s">
        <v>1744</v>
      </c>
      <c r="B103" s="184" t="s">
        <v>1203</v>
      </c>
      <c r="C103" s="184" t="s">
        <v>1606</v>
      </c>
      <c r="D103" s="11" t="s">
        <v>1607</v>
      </c>
      <c r="E103" s="11" t="s">
        <v>1060</v>
      </c>
      <c r="F103" s="185" t="s">
        <v>1515</v>
      </c>
      <c r="G103" s="7" t="s">
        <v>1060</v>
      </c>
      <c r="H103" s="186" t="s">
        <v>1521</v>
      </c>
      <c r="I103" s="11" t="s">
        <v>1524</v>
      </c>
      <c r="J103" s="11" t="s">
        <v>1527</v>
      </c>
      <c r="K103" s="11" t="s">
        <v>1530</v>
      </c>
      <c r="L103" s="11" t="s">
        <v>1533</v>
      </c>
      <c r="M103" s="11"/>
      <c r="N103" s="11"/>
      <c r="O103" s="11"/>
      <c r="P103" s="11"/>
      <c r="Q103" s="11"/>
      <c r="R103" s="11"/>
    </row>
    <row r="104">
      <c r="A104" s="7" t="s">
        <v>1744</v>
      </c>
      <c r="B104" s="184" t="s">
        <v>1203</v>
      </c>
      <c r="C104" s="184" t="s">
        <v>1203</v>
      </c>
      <c r="D104" s="11" t="s">
        <v>1661</v>
      </c>
      <c r="E104" s="11" t="s">
        <v>1060</v>
      </c>
      <c r="F104" s="185" t="s">
        <v>1690</v>
      </c>
      <c r="G104" s="7" t="s">
        <v>1060</v>
      </c>
      <c r="H104" s="186" t="s">
        <v>1741</v>
      </c>
      <c r="I104" s="11" t="s">
        <v>1745</v>
      </c>
      <c r="J104" s="11" t="s">
        <v>1746</v>
      </c>
      <c r="K104" s="11" t="s">
        <v>1703</v>
      </c>
      <c r="L104" s="11" t="s">
        <v>1747</v>
      </c>
      <c r="M104" s="11"/>
      <c r="N104" s="11"/>
      <c r="O104" s="11"/>
      <c r="P104" s="11"/>
      <c r="Q104" s="11"/>
      <c r="R104" s="11"/>
    </row>
    <row r="105">
      <c r="A105" s="7" t="s">
        <v>1748</v>
      </c>
      <c r="B105" s="184" t="s">
        <v>1203</v>
      </c>
      <c r="C105" s="184" t="s">
        <v>1606</v>
      </c>
      <c r="D105" s="7" t="s">
        <v>1607</v>
      </c>
      <c r="E105" s="7" t="s">
        <v>1060</v>
      </c>
      <c r="F105" s="7" t="s">
        <v>1536</v>
      </c>
      <c r="G105" s="7" t="s">
        <v>1060</v>
      </c>
      <c r="H105" s="188" t="s">
        <v>1539</v>
      </c>
      <c r="I105" s="7" t="s">
        <v>1542</v>
      </c>
      <c r="J105" s="7"/>
      <c r="K105" s="7"/>
      <c r="L105" s="7"/>
      <c r="M105" s="7"/>
      <c r="N105" s="7"/>
      <c r="O105" s="7"/>
      <c r="P105" s="7"/>
      <c r="Q105" s="7"/>
      <c r="R105" s="7"/>
    </row>
    <row r="106">
      <c r="A106" s="7" t="s">
        <v>1748</v>
      </c>
      <c r="B106" s="184" t="s">
        <v>1203</v>
      </c>
      <c r="C106" s="184" t="s">
        <v>1203</v>
      </c>
      <c r="D106" s="11" t="s">
        <v>1617</v>
      </c>
      <c r="E106" s="11" t="s">
        <v>1060</v>
      </c>
      <c r="F106" s="185" t="s">
        <v>1611</v>
      </c>
      <c r="G106" s="7" t="s">
        <v>1060</v>
      </c>
      <c r="H106" s="186" t="s">
        <v>1612</v>
      </c>
      <c r="I106" s="11" t="s">
        <v>1619</v>
      </c>
      <c r="J106" s="11"/>
      <c r="K106" s="11"/>
      <c r="L106" s="11"/>
      <c r="M106" s="11"/>
      <c r="N106" s="11"/>
      <c r="O106" s="11"/>
      <c r="P106" s="11"/>
      <c r="Q106" s="11"/>
      <c r="R106" s="11"/>
    </row>
    <row r="107">
      <c r="A107" s="7" t="s">
        <v>1748</v>
      </c>
      <c r="B107" s="184" t="s">
        <v>1203</v>
      </c>
      <c r="C107" s="184" t="s">
        <v>519</v>
      </c>
      <c r="D107" s="7" t="s">
        <v>1608</v>
      </c>
      <c r="E107" s="7" t="s">
        <v>1060</v>
      </c>
      <c r="F107" s="7" t="s">
        <v>1666</v>
      </c>
      <c r="G107" s="7" t="s">
        <v>1060</v>
      </c>
      <c r="H107" s="186" t="s">
        <v>1749</v>
      </c>
      <c r="I107" s="7" t="s">
        <v>1745</v>
      </c>
      <c r="J107" s="7"/>
      <c r="K107" s="7"/>
      <c r="L107" s="7"/>
      <c r="M107" s="7"/>
      <c r="N107" s="7"/>
      <c r="O107" s="7"/>
      <c r="P107" s="7"/>
      <c r="Q107" s="7"/>
      <c r="R107" s="7"/>
    </row>
    <row r="108">
      <c r="A108" s="7" t="s">
        <v>1750</v>
      </c>
      <c r="B108" s="184" t="s">
        <v>1203</v>
      </c>
      <c r="C108" s="184" t="s">
        <v>1606</v>
      </c>
      <c r="D108" s="7" t="s">
        <v>1680</v>
      </c>
      <c r="E108" s="7" t="s">
        <v>1060</v>
      </c>
      <c r="F108" s="7" t="s">
        <v>1545</v>
      </c>
      <c r="G108" s="7" t="s">
        <v>1060</v>
      </c>
      <c r="H108" s="186" t="s">
        <v>1548</v>
      </c>
      <c r="I108" s="7" t="s">
        <v>1551</v>
      </c>
      <c r="J108" s="7"/>
      <c r="K108" s="7"/>
      <c r="L108" s="7"/>
      <c r="M108" s="7"/>
      <c r="N108" s="7"/>
      <c r="O108" s="7"/>
      <c r="P108" s="7"/>
      <c r="Q108" s="7"/>
      <c r="R108" s="7"/>
    </row>
    <row r="109">
      <c r="A109" s="7" t="s">
        <v>1750</v>
      </c>
      <c r="B109" s="184" t="s">
        <v>1203</v>
      </c>
      <c r="C109" s="184" t="s">
        <v>1203</v>
      </c>
      <c r="D109" s="7" t="s">
        <v>1608</v>
      </c>
      <c r="E109" s="7" t="s">
        <v>1060</v>
      </c>
      <c r="F109" s="7" t="s">
        <v>1751</v>
      </c>
      <c r="G109" s="7" t="s">
        <v>1060</v>
      </c>
      <c r="H109" s="186" t="s">
        <v>1654</v>
      </c>
      <c r="I109" s="7" t="s">
        <v>1752</v>
      </c>
      <c r="J109" s="7"/>
      <c r="K109" s="7"/>
      <c r="L109" s="7"/>
      <c r="M109" s="7"/>
      <c r="N109" s="7"/>
      <c r="O109" s="7"/>
      <c r="P109" s="7"/>
      <c r="Q109" s="7"/>
      <c r="R109" s="7"/>
    </row>
    <row r="110">
      <c r="A110" s="7" t="s">
        <v>1750</v>
      </c>
      <c r="B110" s="184" t="s">
        <v>1203</v>
      </c>
      <c r="C110" s="184" t="s">
        <v>519</v>
      </c>
      <c r="D110" s="7" t="s">
        <v>1608</v>
      </c>
      <c r="E110" s="7" t="s">
        <v>1060</v>
      </c>
      <c r="F110" s="7" t="s">
        <v>1619</v>
      </c>
      <c r="G110" s="7" t="s">
        <v>1060</v>
      </c>
      <c r="H110" s="186" t="s">
        <v>1660</v>
      </c>
      <c r="I110" s="7" t="s">
        <v>1724</v>
      </c>
      <c r="J110" s="7"/>
      <c r="K110" s="7"/>
      <c r="L110" s="7"/>
      <c r="M110" s="7"/>
      <c r="N110" s="7"/>
      <c r="O110" s="7"/>
      <c r="P110" s="7"/>
      <c r="Q110" s="7"/>
      <c r="R110" s="7"/>
    </row>
    <row r="111">
      <c r="A111" s="7" t="s">
        <v>1750</v>
      </c>
      <c r="B111" s="184" t="s">
        <v>1203</v>
      </c>
      <c r="C111" s="184" t="s">
        <v>524</v>
      </c>
      <c r="D111" s="11" t="s">
        <v>1608</v>
      </c>
      <c r="E111" s="11" t="s">
        <v>1060</v>
      </c>
      <c r="F111" s="185" t="s">
        <v>1647</v>
      </c>
      <c r="G111" s="7" t="s">
        <v>1060</v>
      </c>
      <c r="H111" s="186" t="s">
        <v>1718</v>
      </c>
      <c r="I111" s="11" t="s">
        <v>1662</v>
      </c>
      <c r="J111" s="5"/>
      <c r="K111" s="5"/>
      <c r="L111" s="5"/>
      <c r="M111" s="5"/>
      <c r="N111" s="5"/>
      <c r="O111" s="5"/>
      <c r="P111" s="5"/>
      <c r="Q111" s="5"/>
      <c r="R111" s="5"/>
    </row>
    <row r="112">
      <c r="A112" s="7" t="s">
        <v>1750</v>
      </c>
      <c r="B112" s="184" t="s">
        <v>1203</v>
      </c>
      <c r="C112" s="184" t="s">
        <v>529</v>
      </c>
      <c r="D112" s="11" t="s">
        <v>1608</v>
      </c>
      <c r="E112" s="11" t="s">
        <v>1060</v>
      </c>
      <c r="F112" s="185" t="s">
        <v>1753</v>
      </c>
      <c r="G112" s="7" t="s">
        <v>1060</v>
      </c>
      <c r="H112" s="186" t="s">
        <v>1754</v>
      </c>
      <c r="I112" s="11" t="s">
        <v>1755</v>
      </c>
      <c r="J112" s="5"/>
      <c r="K112" s="5"/>
      <c r="L112" s="5"/>
      <c r="M112" s="5"/>
      <c r="N112" s="5"/>
      <c r="O112" s="5"/>
      <c r="P112" s="5"/>
      <c r="Q112" s="5"/>
      <c r="R112" s="5"/>
    </row>
    <row r="113">
      <c r="A113" s="7" t="s">
        <v>1756</v>
      </c>
      <c r="B113" s="184" t="s">
        <v>1203</v>
      </c>
      <c r="C113" s="184" t="s">
        <v>1606</v>
      </c>
      <c r="D113" s="11" t="s">
        <v>1680</v>
      </c>
      <c r="E113" s="11" t="s">
        <v>1554</v>
      </c>
      <c r="F113" s="185" t="s">
        <v>1557</v>
      </c>
      <c r="G113" s="7" t="s">
        <v>1560</v>
      </c>
      <c r="H113" s="186" t="s">
        <v>1563</v>
      </c>
      <c r="I113" s="11" t="s">
        <v>1566</v>
      </c>
      <c r="J113" s="11" t="s">
        <v>1569</v>
      </c>
      <c r="K113" s="11" t="s">
        <v>1572</v>
      </c>
      <c r="L113" s="11" t="s">
        <v>1575</v>
      </c>
      <c r="M113" s="11" t="s">
        <v>1578</v>
      </c>
      <c r="N113" s="11" t="s">
        <v>1581</v>
      </c>
      <c r="O113" s="11" t="s">
        <v>1584</v>
      </c>
      <c r="P113" s="5"/>
      <c r="Q113" s="5"/>
      <c r="R113" s="5"/>
    </row>
    <row r="114">
      <c r="A114" s="7" t="s">
        <v>1756</v>
      </c>
      <c r="B114" s="184" t="s">
        <v>1203</v>
      </c>
      <c r="C114" s="184" t="s">
        <v>1203</v>
      </c>
      <c r="D114" s="11" t="s">
        <v>1608</v>
      </c>
      <c r="E114" s="11" t="s">
        <v>1757</v>
      </c>
      <c r="F114" s="185" t="s">
        <v>1638</v>
      </c>
      <c r="G114" s="7" t="s">
        <v>1742</v>
      </c>
      <c r="H114" s="186" t="s">
        <v>1740</v>
      </c>
      <c r="I114" s="11" t="s">
        <v>1758</v>
      </c>
      <c r="J114" s="11" t="s">
        <v>1759</v>
      </c>
      <c r="K114" s="11" t="s">
        <v>1760</v>
      </c>
      <c r="L114" s="11" t="s">
        <v>1761</v>
      </c>
      <c r="M114" s="11" t="s">
        <v>1762</v>
      </c>
      <c r="N114" s="11" t="s">
        <v>1763</v>
      </c>
      <c r="O114" s="11" t="s">
        <v>1764</v>
      </c>
      <c r="P114" s="5"/>
      <c r="Q114" s="5"/>
      <c r="R114" s="5"/>
    </row>
    <row r="115">
      <c r="A115" s="7" t="s">
        <v>612</v>
      </c>
      <c r="B115" s="184" t="s">
        <v>1203</v>
      </c>
      <c r="C115" s="184" t="s">
        <v>1606</v>
      </c>
      <c r="D115" s="11" t="s">
        <v>1633</v>
      </c>
      <c r="E115" s="11" t="s">
        <v>1060</v>
      </c>
      <c r="F115" s="185" t="s">
        <v>1060</v>
      </c>
      <c r="G115" s="7" t="s">
        <v>1060</v>
      </c>
      <c r="H115" s="186" t="s">
        <v>1590</v>
      </c>
      <c r="I115" s="5"/>
      <c r="J115" s="5"/>
      <c r="K115" s="5"/>
      <c r="L115" s="5"/>
      <c r="M115" s="5"/>
      <c r="N115" s="5"/>
      <c r="O115" s="5"/>
      <c r="P115" s="5"/>
      <c r="Q115" s="5"/>
      <c r="R115" s="5"/>
    </row>
    <row r="116">
      <c r="A116" s="7" t="s">
        <v>612</v>
      </c>
      <c r="B116" s="184" t="s">
        <v>1203</v>
      </c>
      <c r="C116" s="184" t="s">
        <v>1203</v>
      </c>
      <c r="D116" s="11" t="s">
        <v>1661</v>
      </c>
      <c r="E116" s="11" t="s">
        <v>1060</v>
      </c>
      <c r="F116" s="185" t="s">
        <v>1060</v>
      </c>
      <c r="G116" s="7" t="s">
        <v>1060</v>
      </c>
      <c r="H116" s="186" t="s">
        <v>1632</v>
      </c>
      <c r="I116" s="5"/>
      <c r="J116" s="5"/>
      <c r="K116" s="5"/>
      <c r="L116" s="5"/>
      <c r="M116" s="5"/>
      <c r="N116" s="5"/>
      <c r="O116" s="5"/>
      <c r="P116" s="5"/>
      <c r="Q116" s="5"/>
      <c r="R116" s="5"/>
    </row>
  </sheetData>
  <conditionalFormatting sqref="C1:C116">
    <cfRule type="cellIs" dxfId="3" priority="1" operator="equal">
      <formula>-1</formula>
    </cfRule>
  </conditionalFormatting>
  <conditionalFormatting sqref="E1:G116">
    <cfRule type="cellIs" dxfId="4" priority="2" operator="equal">
      <formula>00000</formula>
    </cfRule>
  </conditionalFormatting>
  <conditionalFormatting sqref="H1:R116">
    <cfRule type="containsBlanks" dxfId="4" priority="3">
      <formula>LEN(TRIM(H1))=0</formula>
    </cfRule>
  </conditionalFormatting>
  <conditionalFormatting sqref="E1:G116">
    <cfRule type="notContainsBlanks" dxfId="2" priority="4">
      <formula>LEN(TRIM(E1))&gt;0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14"/>
    <col customWidth="1" min="2" max="2" width="38.57"/>
    <col customWidth="1" min="3" max="3" width="5.14"/>
    <col customWidth="1" hidden="1" min="4" max="4" width="49.71"/>
    <col customWidth="1" min="5" max="5" width="49.71"/>
  </cols>
  <sheetData>
    <row r="1">
      <c r="A1" s="189" t="s">
        <v>673</v>
      </c>
      <c r="B1" s="190" t="s">
        <v>1</v>
      </c>
      <c r="C1" s="189" t="s">
        <v>1604</v>
      </c>
      <c r="D1" s="191" t="s">
        <v>1053</v>
      </c>
      <c r="E1" s="192" t="s">
        <v>1765</v>
      </c>
    </row>
    <row r="2" hidden="1">
      <c r="A2" s="185" t="s">
        <v>7</v>
      </c>
      <c r="B2" s="193" t="str">
        <f>iferror(vlookup(A2,Maps!$A$2:$B$111,2,false),"")</f>
        <v>Inside the Deku Tree</v>
      </c>
      <c r="C2" s="194"/>
      <c r="D2" s="48" t="s">
        <v>7</v>
      </c>
      <c r="E2" s="195" t="str">
        <f>iferror(vlookup(D2,Maps!$A$2:$B$111,2,false),"")</f>
        <v>Inside the Deku Tree</v>
      </c>
    </row>
    <row r="3">
      <c r="A3" s="185" t="s">
        <v>7</v>
      </c>
      <c r="B3" s="193" t="str">
        <f>iferror(vlookup(A3,Maps!$A$2:$B$111,2,false),"")</f>
        <v>Inside the Deku Tree</v>
      </c>
      <c r="C3" s="194" t="s">
        <v>1606</v>
      </c>
      <c r="D3" s="48" t="s">
        <v>1766</v>
      </c>
      <c r="E3" s="196" t="s">
        <v>1767</v>
      </c>
    </row>
    <row r="4">
      <c r="A4" s="51" t="s">
        <v>7</v>
      </c>
      <c r="B4" s="197" t="str">
        <f>iferror(vlookup(A4,Maps!$A$2:$B$111,2,false),"")</f>
        <v>Inside the Deku Tree</v>
      </c>
      <c r="C4" s="194" t="s">
        <v>14</v>
      </c>
      <c r="D4" s="48" t="s">
        <v>1768</v>
      </c>
      <c r="E4" s="196" t="s">
        <v>1769</v>
      </c>
    </row>
    <row r="5">
      <c r="A5" s="51" t="s">
        <v>7</v>
      </c>
      <c r="B5" s="197" t="str">
        <f>iferror(vlookup(A5,Maps!$A$2:$B$111,2,false),"")</f>
        <v>Inside the Deku Tree</v>
      </c>
      <c r="C5" s="194" t="s">
        <v>680</v>
      </c>
      <c r="D5" s="48" t="s">
        <v>1770</v>
      </c>
      <c r="E5" s="198" t="s">
        <v>1771</v>
      </c>
    </row>
    <row r="6">
      <c r="A6" s="51" t="s">
        <v>7</v>
      </c>
      <c r="B6" s="197" t="str">
        <f>iferror(vlookup(A6,Maps!$A$2:$B$111,2,false),"")</f>
        <v>Inside the Deku Tree</v>
      </c>
      <c r="C6" s="194" t="s">
        <v>682</v>
      </c>
      <c r="D6" s="48" t="s">
        <v>1772</v>
      </c>
      <c r="E6" s="196" t="s">
        <v>1773</v>
      </c>
    </row>
    <row r="7">
      <c r="A7" s="51" t="s">
        <v>7</v>
      </c>
      <c r="B7" s="197" t="str">
        <f>iferror(vlookup(A7,Maps!$A$2:$B$111,2,false),"")</f>
        <v>Inside the Deku Tree</v>
      </c>
      <c r="C7" s="194" t="s">
        <v>684</v>
      </c>
      <c r="D7" s="48" t="s">
        <v>1774</v>
      </c>
      <c r="E7" s="198" t="s">
        <v>1775</v>
      </c>
    </row>
    <row r="8">
      <c r="A8" s="51" t="s">
        <v>7</v>
      </c>
      <c r="B8" s="197" t="str">
        <f>iferror(vlookup(A8,Maps!$A$2:$B$111,2,false),"")</f>
        <v>Inside the Deku Tree</v>
      </c>
      <c r="C8" s="194" t="s">
        <v>686</v>
      </c>
      <c r="D8" s="48" t="s">
        <v>1776</v>
      </c>
      <c r="E8" s="198" t="s">
        <v>1777</v>
      </c>
    </row>
    <row r="9">
      <c r="A9" s="51" t="s">
        <v>7</v>
      </c>
      <c r="B9" s="197" t="str">
        <f>iferror(vlookup(A9,Maps!$A$2:$B$111,2,false),"")</f>
        <v>Inside the Deku Tree</v>
      </c>
      <c r="C9" s="194" t="s">
        <v>688</v>
      </c>
      <c r="D9" s="48" t="s">
        <v>1778</v>
      </c>
      <c r="E9" s="196" t="s">
        <v>1779</v>
      </c>
    </row>
    <row r="10">
      <c r="A10" s="51" t="s">
        <v>7</v>
      </c>
      <c r="B10" s="197" t="str">
        <f>iferror(vlookup(A10,Maps!$A$2:$B$111,2,false),"")</f>
        <v>Inside the Deku Tree</v>
      </c>
      <c r="C10" s="194" t="s">
        <v>690</v>
      </c>
      <c r="D10" s="48" t="s">
        <v>1780</v>
      </c>
      <c r="E10" s="198" t="s">
        <v>1781</v>
      </c>
    </row>
    <row r="11">
      <c r="A11" s="51" t="s">
        <v>7</v>
      </c>
      <c r="B11" s="197" t="str">
        <f>iferror(vlookup(A11,Maps!$A$2:$B$111,2,false),"")</f>
        <v>Inside the Deku Tree</v>
      </c>
      <c r="C11" s="194" t="s">
        <v>692</v>
      </c>
      <c r="D11" s="48" t="s">
        <v>1782</v>
      </c>
      <c r="E11" s="196" t="s">
        <v>1783</v>
      </c>
    </row>
    <row r="12">
      <c r="A12" s="51" t="s">
        <v>7</v>
      </c>
      <c r="B12" s="197" t="str">
        <f>iferror(vlookup(A12,Maps!$A$2:$B$111,2,false),"")</f>
        <v>Inside the Deku Tree</v>
      </c>
      <c r="C12" s="194" t="s">
        <v>694</v>
      </c>
      <c r="D12" s="48" t="s">
        <v>1784</v>
      </c>
      <c r="E12" s="198" t="s">
        <v>1785</v>
      </c>
    </row>
    <row r="13">
      <c r="A13" s="51" t="s">
        <v>7</v>
      </c>
      <c r="B13" s="197" t="str">
        <f>iferror(vlookup(A13,Maps!$A$2:$B$111,2,false),"")</f>
        <v>Inside the Deku Tree</v>
      </c>
      <c r="C13" s="194" t="s">
        <v>696</v>
      </c>
      <c r="D13" s="48" t="s">
        <v>1786</v>
      </c>
      <c r="E13" s="196" t="s">
        <v>1787</v>
      </c>
    </row>
    <row r="14">
      <c r="A14" s="51" t="s">
        <v>7</v>
      </c>
      <c r="B14" s="197" t="str">
        <f>iferror(vlookup(A14,Maps!$A$2:$B$111,2,false),"")</f>
        <v>Inside the Deku Tree</v>
      </c>
      <c r="C14" s="194" t="s">
        <v>698</v>
      </c>
      <c r="D14" s="48" t="s">
        <v>1788</v>
      </c>
      <c r="E14" s="196" t="s">
        <v>1789</v>
      </c>
    </row>
    <row r="15">
      <c r="A15" s="44" t="s">
        <v>7</v>
      </c>
      <c r="B15" s="199" t="str">
        <f>iferror(vlookup(A15,Maps!$A$2:$B$111,2,false),"")</f>
        <v>Inside the Deku Tree</v>
      </c>
      <c r="C15" s="19" t="s">
        <v>700</v>
      </c>
      <c r="D15" s="18" t="s">
        <v>1790</v>
      </c>
      <c r="E15" s="200" t="s">
        <v>1791</v>
      </c>
    </row>
    <row r="16" hidden="1">
      <c r="A16" s="51" t="s">
        <v>16</v>
      </c>
      <c r="B16" s="197" t="str">
        <f>iferror(vlookup(A16,Maps!$A$2:$B$111,2,false),"")</f>
        <v>Dodongo's Cavern</v>
      </c>
      <c r="C16" s="194"/>
      <c r="D16" s="48" t="s">
        <v>16</v>
      </c>
      <c r="E16" s="201" t="str">
        <f>iferror(vlookup(D16,Maps!$A$2:$B$111,2,false),"")</f>
        <v>Dodongo's Cavern</v>
      </c>
    </row>
    <row r="17">
      <c r="A17" s="51" t="s">
        <v>16</v>
      </c>
      <c r="B17" s="197" t="str">
        <f>iferror(vlookup(A17,Maps!$A$2:$B$111,2,false),"")</f>
        <v>Dodongo's Cavern</v>
      </c>
      <c r="C17" s="194" t="s">
        <v>1606</v>
      </c>
      <c r="D17" s="48" t="s">
        <v>1792</v>
      </c>
      <c r="E17" s="196" t="s">
        <v>1767</v>
      </c>
    </row>
    <row r="18">
      <c r="A18" s="51" t="s">
        <v>16</v>
      </c>
      <c r="B18" s="197" t="str">
        <f>iferror(vlookup(A18,Maps!$A$2:$B$111,2,false),"")</f>
        <v>Dodongo's Cavern</v>
      </c>
      <c r="C18" s="194" t="s">
        <v>14</v>
      </c>
      <c r="D18" s="48" t="s">
        <v>1793</v>
      </c>
      <c r="E18" s="198" t="s">
        <v>1794</v>
      </c>
    </row>
    <row r="19">
      <c r="A19" s="51" t="s">
        <v>16</v>
      </c>
      <c r="B19" s="197" t="str">
        <f>iferror(vlookup(A19,Maps!$A$2:$B$111,2,false),"")</f>
        <v>Dodongo's Cavern</v>
      </c>
      <c r="C19" s="194" t="s">
        <v>680</v>
      </c>
      <c r="D19" s="48" t="s">
        <v>1795</v>
      </c>
      <c r="E19" s="198" t="s">
        <v>1796</v>
      </c>
    </row>
    <row r="20">
      <c r="A20" s="51" t="s">
        <v>16</v>
      </c>
      <c r="B20" s="197" t="str">
        <f>iferror(vlookup(A20,Maps!$A$2:$B$111,2,false),"")</f>
        <v>Dodongo's Cavern</v>
      </c>
      <c r="C20" s="194" t="s">
        <v>682</v>
      </c>
      <c r="D20" s="48" t="s">
        <v>1797</v>
      </c>
      <c r="E20" s="198" t="s">
        <v>1798</v>
      </c>
    </row>
    <row r="21">
      <c r="A21" s="51" t="s">
        <v>16</v>
      </c>
      <c r="B21" s="197" t="str">
        <f>iferror(vlookup(A21,Maps!$A$2:$B$111,2,false),"")</f>
        <v>Dodongo's Cavern</v>
      </c>
      <c r="C21" s="194" t="s">
        <v>684</v>
      </c>
      <c r="D21" s="48" t="s">
        <v>1799</v>
      </c>
      <c r="E21" s="198" t="s">
        <v>1800</v>
      </c>
    </row>
    <row r="22">
      <c r="A22" s="51" t="s">
        <v>16</v>
      </c>
      <c r="B22" s="197" t="str">
        <f>iferror(vlookup(A22,Maps!$A$2:$B$111,2,false),"")</f>
        <v>Dodongo's Cavern</v>
      </c>
      <c r="C22" s="194" t="s">
        <v>686</v>
      </c>
      <c r="D22" s="48" t="s">
        <v>1801</v>
      </c>
      <c r="E22" s="198" t="s">
        <v>1802</v>
      </c>
    </row>
    <row r="23">
      <c r="A23" s="51" t="s">
        <v>16</v>
      </c>
      <c r="B23" s="197" t="str">
        <f>iferror(vlookup(A23,Maps!$A$2:$B$111,2,false),"")</f>
        <v>Dodongo's Cavern</v>
      </c>
      <c r="C23" s="194" t="s">
        <v>688</v>
      </c>
      <c r="D23" s="48" t="s">
        <v>1803</v>
      </c>
      <c r="E23" s="198" t="s">
        <v>1804</v>
      </c>
    </row>
    <row r="24">
      <c r="A24" s="51" t="s">
        <v>16</v>
      </c>
      <c r="B24" s="197" t="str">
        <f>iferror(vlookup(A24,Maps!$A$2:$B$111,2,false),"")</f>
        <v>Dodongo's Cavern</v>
      </c>
      <c r="C24" s="194" t="s">
        <v>690</v>
      </c>
      <c r="D24" s="48" t="s">
        <v>1805</v>
      </c>
      <c r="E24" s="198" t="s">
        <v>1806</v>
      </c>
    </row>
    <row r="25">
      <c r="A25" s="51" t="s">
        <v>16</v>
      </c>
      <c r="B25" s="197" t="str">
        <f>iferror(vlookup(A25,Maps!$A$2:$B$111,2,false),"")</f>
        <v>Dodongo's Cavern</v>
      </c>
      <c r="C25" s="194" t="s">
        <v>692</v>
      </c>
      <c r="D25" s="48" t="s">
        <v>1807</v>
      </c>
      <c r="E25" s="198" t="s">
        <v>1808</v>
      </c>
    </row>
    <row r="26">
      <c r="A26" s="51" t="s">
        <v>16</v>
      </c>
      <c r="B26" s="197" t="str">
        <f>iferror(vlookup(A26,Maps!$A$2:$B$111,2,false),"")</f>
        <v>Dodongo's Cavern</v>
      </c>
      <c r="C26" s="194" t="s">
        <v>694</v>
      </c>
      <c r="D26" s="48" t="s">
        <v>1809</v>
      </c>
      <c r="E26" s="198" t="s">
        <v>1810</v>
      </c>
    </row>
    <row r="27">
      <c r="A27" s="51" t="s">
        <v>16</v>
      </c>
      <c r="B27" s="197" t="str">
        <f>iferror(vlookup(A27,Maps!$A$2:$B$111,2,false),"")</f>
        <v>Dodongo's Cavern</v>
      </c>
      <c r="C27" s="194" t="s">
        <v>696</v>
      </c>
      <c r="D27" s="48" t="s">
        <v>1811</v>
      </c>
      <c r="E27" s="198" t="s">
        <v>1812</v>
      </c>
    </row>
    <row r="28">
      <c r="A28" s="51" t="s">
        <v>16</v>
      </c>
      <c r="B28" s="197" t="str">
        <f>iferror(vlookup(A28,Maps!$A$2:$B$111,2,false),"")</f>
        <v>Dodongo's Cavern</v>
      </c>
      <c r="C28" s="194" t="s">
        <v>698</v>
      </c>
      <c r="D28" s="48" t="s">
        <v>1813</v>
      </c>
      <c r="E28" s="198" t="s">
        <v>1814</v>
      </c>
    </row>
    <row r="29">
      <c r="A29" s="51" t="s">
        <v>16</v>
      </c>
      <c r="B29" s="197" t="str">
        <f>iferror(vlookup(A29,Maps!$A$2:$B$111,2,false),"")</f>
        <v>Dodongo's Cavern</v>
      </c>
      <c r="C29" s="194" t="s">
        <v>700</v>
      </c>
      <c r="D29" s="48" t="s">
        <v>1815</v>
      </c>
      <c r="E29" s="198" t="s">
        <v>1816</v>
      </c>
    </row>
    <row r="30">
      <c r="A30" s="51" t="s">
        <v>16</v>
      </c>
      <c r="B30" s="197" t="str">
        <f>iferror(vlookup(A30,Maps!$A$2:$B$111,2,false),"")</f>
        <v>Dodongo's Cavern</v>
      </c>
      <c r="C30" s="194" t="s">
        <v>702</v>
      </c>
      <c r="D30" s="48" t="s">
        <v>1817</v>
      </c>
      <c r="E30" s="198" t="s">
        <v>1818</v>
      </c>
    </row>
    <row r="31">
      <c r="A31" s="51" t="s">
        <v>16</v>
      </c>
      <c r="B31" s="197" t="str">
        <f>iferror(vlookup(A31,Maps!$A$2:$B$111,2,false),"")</f>
        <v>Dodongo's Cavern</v>
      </c>
      <c r="C31" s="194" t="s">
        <v>704</v>
      </c>
      <c r="D31" s="48" t="s">
        <v>1819</v>
      </c>
      <c r="E31" s="198" t="s">
        <v>1820</v>
      </c>
    </row>
    <row r="32">
      <c r="A32" s="51" t="s">
        <v>16</v>
      </c>
      <c r="B32" s="197" t="str">
        <f>iferror(vlookup(A32,Maps!$A$2:$B$111,2,false),"")</f>
        <v>Dodongo's Cavern</v>
      </c>
      <c r="C32" s="194" t="s">
        <v>715</v>
      </c>
      <c r="D32" s="48" t="s">
        <v>1821</v>
      </c>
      <c r="E32" s="198" t="s">
        <v>1822</v>
      </c>
    </row>
    <row r="33">
      <c r="A33" s="51" t="s">
        <v>16</v>
      </c>
      <c r="B33" s="197" t="str">
        <f>iferror(vlookup(A33,Maps!$A$2:$B$111,2,false),"")</f>
        <v>Dodongo's Cavern</v>
      </c>
      <c r="C33" s="194" t="s">
        <v>707</v>
      </c>
      <c r="D33" s="48" t="s">
        <v>1823</v>
      </c>
      <c r="E33" s="196" t="s">
        <v>1824</v>
      </c>
    </row>
    <row r="34">
      <c r="A34" s="44" t="s">
        <v>16</v>
      </c>
      <c r="B34" s="199" t="str">
        <f>iferror(vlookup(A34,Maps!$A$2:$B$111,2,false),"")</f>
        <v>Dodongo's Cavern</v>
      </c>
      <c r="C34" s="19" t="s">
        <v>274</v>
      </c>
      <c r="D34" s="18" t="s">
        <v>1825</v>
      </c>
      <c r="E34" s="200" t="s">
        <v>1791</v>
      </c>
    </row>
    <row r="35" hidden="1">
      <c r="A35" s="51" t="s">
        <v>23</v>
      </c>
      <c r="B35" s="197" t="str">
        <f>iferror(vlookup(A35,Maps!$A$2:$B$111,2,false),"")</f>
        <v>Inside Jabu-Jabu's Belly</v>
      </c>
      <c r="C35" s="194"/>
      <c r="D35" s="48" t="s">
        <v>23</v>
      </c>
      <c r="E35" s="201" t="str">
        <f>iferror(vlookup(D35,Maps!$A$2:$B$111,2,false),"")</f>
        <v>Inside Jabu-Jabu's Belly</v>
      </c>
    </row>
    <row r="36">
      <c r="A36" s="51" t="s">
        <v>23</v>
      </c>
      <c r="B36" s="197" t="str">
        <f>iferror(vlookup(A36,Maps!$A$2:$B$111,2,false),"")</f>
        <v>Inside Jabu-Jabu's Belly</v>
      </c>
      <c r="C36" s="194" t="s">
        <v>1606</v>
      </c>
      <c r="D36" s="48" t="s">
        <v>1826</v>
      </c>
      <c r="E36" s="196" t="s">
        <v>1767</v>
      </c>
    </row>
    <row r="37">
      <c r="A37" s="51" t="s">
        <v>23</v>
      </c>
      <c r="B37" s="197" t="str">
        <f>iferror(vlookup(A37,Maps!$A$2:$B$111,2,false),"")</f>
        <v>Inside Jabu-Jabu's Belly</v>
      </c>
      <c r="C37" s="194" t="s">
        <v>14</v>
      </c>
      <c r="D37" s="48" t="s">
        <v>1827</v>
      </c>
      <c r="E37" s="196" t="s">
        <v>1828</v>
      </c>
    </row>
    <row r="38">
      <c r="A38" s="51" t="s">
        <v>23</v>
      </c>
      <c r="B38" s="197" t="str">
        <f>iferror(vlookup(A38,Maps!$A$2:$B$111,2,false),"")</f>
        <v>Inside Jabu-Jabu's Belly</v>
      </c>
      <c r="C38" s="194" t="s">
        <v>680</v>
      </c>
      <c r="D38" s="48" t="s">
        <v>1829</v>
      </c>
      <c r="E38" s="196" t="s">
        <v>1794</v>
      </c>
    </row>
    <row r="39">
      <c r="A39" s="51" t="s">
        <v>23</v>
      </c>
      <c r="B39" s="197" t="str">
        <f>iferror(vlookup(A39,Maps!$A$2:$B$111,2,false),"")</f>
        <v>Inside Jabu-Jabu's Belly</v>
      </c>
      <c r="C39" s="194" t="s">
        <v>682</v>
      </c>
      <c r="D39" s="48" t="s">
        <v>1830</v>
      </c>
      <c r="E39" s="196" t="s">
        <v>1831</v>
      </c>
    </row>
    <row r="40">
      <c r="A40" s="51" t="s">
        <v>23</v>
      </c>
      <c r="B40" s="197" t="str">
        <f>iferror(vlookup(A40,Maps!$A$2:$B$111,2,false),"")</f>
        <v>Inside Jabu-Jabu's Belly</v>
      </c>
      <c r="C40" s="194" t="s">
        <v>684</v>
      </c>
      <c r="D40" s="48" t="s">
        <v>1832</v>
      </c>
      <c r="E40" s="198" t="s">
        <v>1833</v>
      </c>
    </row>
    <row r="41">
      <c r="A41" s="51" t="s">
        <v>23</v>
      </c>
      <c r="B41" s="197" t="str">
        <f>iferror(vlookup(A41,Maps!$A$2:$B$111,2,false),"")</f>
        <v>Inside Jabu-Jabu's Belly</v>
      </c>
      <c r="C41" s="194" t="s">
        <v>686</v>
      </c>
      <c r="D41" s="48" t="s">
        <v>1834</v>
      </c>
      <c r="E41" s="198" t="s">
        <v>1835</v>
      </c>
    </row>
    <row r="42">
      <c r="A42" s="51" t="s">
        <v>23</v>
      </c>
      <c r="B42" s="197" t="str">
        <f>iferror(vlookup(A42,Maps!$A$2:$B$111,2,false),"")</f>
        <v>Inside Jabu-Jabu's Belly</v>
      </c>
      <c r="C42" s="194" t="s">
        <v>688</v>
      </c>
      <c r="D42" s="48" t="s">
        <v>1836</v>
      </c>
      <c r="E42" s="198" t="s">
        <v>1837</v>
      </c>
    </row>
    <row r="43">
      <c r="A43" s="51" t="s">
        <v>23</v>
      </c>
      <c r="B43" s="197" t="str">
        <f>iferror(vlookup(A43,Maps!$A$2:$B$111,2,false),"")</f>
        <v>Inside Jabu-Jabu's Belly</v>
      </c>
      <c r="C43" s="194" t="s">
        <v>690</v>
      </c>
      <c r="D43" s="48" t="s">
        <v>1838</v>
      </c>
      <c r="E43" s="198" t="s">
        <v>1839</v>
      </c>
    </row>
    <row r="44">
      <c r="A44" s="51" t="s">
        <v>23</v>
      </c>
      <c r="B44" s="197" t="str">
        <f>iferror(vlookup(A44,Maps!$A$2:$B$111,2,false),"")</f>
        <v>Inside Jabu-Jabu's Belly</v>
      </c>
      <c r="C44" s="194" t="s">
        <v>692</v>
      </c>
      <c r="D44" s="48" t="s">
        <v>1840</v>
      </c>
      <c r="E44" s="198" t="s">
        <v>1841</v>
      </c>
    </row>
    <row r="45">
      <c r="A45" s="51" t="s">
        <v>23</v>
      </c>
      <c r="B45" s="197" t="str">
        <f>iferror(vlookup(A45,Maps!$A$2:$B$111,2,false),"")</f>
        <v>Inside Jabu-Jabu's Belly</v>
      </c>
      <c r="C45" s="194" t="s">
        <v>694</v>
      </c>
      <c r="D45" s="48" t="s">
        <v>1842</v>
      </c>
      <c r="E45" s="196" t="s">
        <v>1843</v>
      </c>
    </row>
    <row r="46">
      <c r="A46" s="51" t="s">
        <v>23</v>
      </c>
      <c r="B46" s="197" t="str">
        <f>iferror(vlookup(A46,Maps!$A$2:$B$111,2,false),"")</f>
        <v>Inside Jabu-Jabu's Belly</v>
      </c>
      <c r="C46" s="194" t="s">
        <v>696</v>
      </c>
      <c r="D46" s="48" t="s">
        <v>1844</v>
      </c>
      <c r="E46" s="196" t="s">
        <v>1845</v>
      </c>
    </row>
    <row r="47">
      <c r="A47" s="51" t="s">
        <v>23</v>
      </c>
      <c r="B47" s="197" t="str">
        <f>iferror(vlookup(A47,Maps!$A$2:$B$111,2,false),"")</f>
        <v>Inside Jabu-Jabu's Belly</v>
      </c>
      <c r="C47" s="194" t="s">
        <v>698</v>
      </c>
      <c r="D47" s="48" t="s">
        <v>1846</v>
      </c>
      <c r="E47" s="198" t="s">
        <v>1847</v>
      </c>
    </row>
    <row r="48">
      <c r="A48" s="51" t="s">
        <v>23</v>
      </c>
      <c r="B48" s="197" t="str">
        <f>iferror(vlookup(A48,Maps!$A$2:$B$111,2,false),"")</f>
        <v>Inside Jabu-Jabu's Belly</v>
      </c>
      <c r="C48" s="194" t="s">
        <v>700</v>
      </c>
      <c r="D48" s="48" t="s">
        <v>1848</v>
      </c>
      <c r="E48" s="196" t="s">
        <v>1849</v>
      </c>
    </row>
    <row r="49">
      <c r="A49" s="51" t="s">
        <v>23</v>
      </c>
      <c r="B49" s="197" t="str">
        <f>iferror(vlookup(A49,Maps!$A$2:$B$111,2,false),"")</f>
        <v>Inside Jabu-Jabu's Belly</v>
      </c>
      <c r="C49" s="194" t="s">
        <v>702</v>
      </c>
      <c r="D49" s="48" t="s">
        <v>1850</v>
      </c>
      <c r="E49" s="196" t="s">
        <v>1824</v>
      </c>
    </row>
    <row r="50">
      <c r="A50" s="51" t="s">
        <v>23</v>
      </c>
      <c r="B50" s="197" t="str">
        <f>iferror(vlookup(A50,Maps!$A$2:$B$111,2,false),"")</f>
        <v>Inside Jabu-Jabu's Belly</v>
      </c>
      <c r="C50" s="194" t="s">
        <v>704</v>
      </c>
      <c r="D50" s="48" t="s">
        <v>1851</v>
      </c>
      <c r="E50" s="196" t="s">
        <v>1852</v>
      </c>
    </row>
    <row r="51">
      <c r="A51" s="51" t="s">
        <v>23</v>
      </c>
      <c r="B51" s="197" t="str">
        <f>iferror(vlookup(A51,Maps!$A$2:$B$111,2,false),"")</f>
        <v>Inside Jabu-Jabu's Belly</v>
      </c>
      <c r="C51" s="194" t="s">
        <v>715</v>
      </c>
      <c r="D51" s="48" t="s">
        <v>1853</v>
      </c>
      <c r="E51" s="198" t="s">
        <v>1854</v>
      </c>
    </row>
    <row r="52">
      <c r="A52" s="44" t="s">
        <v>23</v>
      </c>
      <c r="B52" s="199" t="str">
        <f>iferror(vlookup(A52,Maps!$A$2:$B$111,2,false),"")</f>
        <v>Inside Jabu-Jabu's Belly</v>
      </c>
      <c r="C52" s="19" t="s">
        <v>707</v>
      </c>
      <c r="D52" s="18" t="s">
        <v>1855</v>
      </c>
      <c r="E52" s="200" t="s">
        <v>1791</v>
      </c>
    </row>
    <row r="53" hidden="1">
      <c r="A53" s="51" t="s">
        <v>30</v>
      </c>
      <c r="B53" s="197" t="str">
        <f>iferror(vlookup(A53,Maps!$A$2:$B$111,2,false),"")</f>
        <v>Forest Temple</v>
      </c>
      <c r="C53" s="194"/>
      <c r="D53" s="48" t="s">
        <v>30</v>
      </c>
      <c r="E53" s="201" t="str">
        <f>iferror(vlookup(D53,Maps!$A$2:$B$111,2,false),"")</f>
        <v>Forest Temple</v>
      </c>
    </row>
    <row r="54">
      <c r="A54" s="51" t="s">
        <v>30</v>
      </c>
      <c r="B54" s="197" t="str">
        <f>iferror(vlookup(A54,Maps!$A$2:$B$111,2,false),"")</f>
        <v>Forest Temple</v>
      </c>
      <c r="C54" s="194" t="s">
        <v>1606</v>
      </c>
      <c r="D54" s="48" t="s">
        <v>1856</v>
      </c>
      <c r="E54" s="196" t="s">
        <v>1767</v>
      </c>
    </row>
    <row r="55">
      <c r="A55" s="51" t="s">
        <v>30</v>
      </c>
      <c r="B55" s="197" t="str">
        <f>iferror(vlookup(A55,Maps!$A$2:$B$111,2,false),"")</f>
        <v>Forest Temple</v>
      </c>
      <c r="C55" s="194" t="s">
        <v>14</v>
      </c>
      <c r="D55" s="48" t="s">
        <v>1857</v>
      </c>
      <c r="E55" s="196" t="s">
        <v>1858</v>
      </c>
    </row>
    <row r="56">
      <c r="A56" s="51" t="s">
        <v>30</v>
      </c>
      <c r="B56" s="197" t="str">
        <f>iferror(vlookup(A56,Maps!$A$2:$B$111,2,false),"")</f>
        <v>Forest Temple</v>
      </c>
      <c r="C56" s="194" t="s">
        <v>680</v>
      </c>
      <c r="D56" s="48" t="s">
        <v>1859</v>
      </c>
      <c r="E56" s="196" t="s">
        <v>1860</v>
      </c>
    </row>
    <row r="57">
      <c r="A57" s="51" t="s">
        <v>30</v>
      </c>
      <c r="B57" s="197" t="str">
        <f>iferror(vlookup(A57,Maps!$A$2:$B$111,2,false),"")</f>
        <v>Forest Temple</v>
      </c>
      <c r="C57" s="194" t="s">
        <v>682</v>
      </c>
      <c r="D57" s="48" t="s">
        <v>1861</v>
      </c>
      <c r="E57" s="196" t="s">
        <v>1794</v>
      </c>
    </row>
    <row r="58">
      <c r="A58" s="51" t="s">
        <v>30</v>
      </c>
      <c r="B58" s="197" t="str">
        <f>iferror(vlookup(A58,Maps!$A$2:$B$111,2,false),"")</f>
        <v>Forest Temple</v>
      </c>
      <c r="C58" s="194" t="s">
        <v>684</v>
      </c>
      <c r="D58" s="48" t="s">
        <v>1862</v>
      </c>
      <c r="E58" s="196" t="s">
        <v>1863</v>
      </c>
    </row>
    <row r="59">
      <c r="A59" s="51" t="s">
        <v>30</v>
      </c>
      <c r="B59" s="197" t="str">
        <f>iferror(vlookup(A59,Maps!$A$2:$B$111,2,false),"")</f>
        <v>Forest Temple</v>
      </c>
      <c r="C59" s="194" t="s">
        <v>686</v>
      </c>
      <c r="D59" s="48" t="s">
        <v>1864</v>
      </c>
      <c r="E59" s="196" t="s">
        <v>1865</v>
      </c>
    </row>
    <row r="60">
      <c r="A60" s="51" t="s">
        <v>30</v>
      </c>
      <c r="B60" s="197" t="str">
        <f>iferror(vlookup(A60,Maps!$A$2:$B$111,2,false),"")</f>
        <v>Forest Temple</v>
      </c>
      <c r="C60" s="194" t="s">
        <v>688</v>
      </c>
      <c r="D60" s="48" t="s">
        <v>1866</v>
      </c>
      <c r="E60" s="196" t="s">
        <v>1867</v>
      </c>
    </row>
    <row r="61">
      <c r="A61" s="51" t="s">
        <v>30</v>
      </c>
      <c r="B61" s="197" t="str">
        <f>iferror(vlookup(A61,Maps!$A$2:$B$111,2,false),"")</f>
        <v>Forest Temple</v>
      </c>
      <c r="C61" s="194" t="s">
        <v>690</v>
      </c>
      <c r="D61" s="48" t="s">
        <v>1868</v>
      </c>
      <c r="E61" s="196" t="s">
        <v>1869</v>
      </c>
    </row>
    <row r="62">
      <c r="A62" s="51" t="s">
        <v>30</v>
      </c>
      <c r="B62" s="197" t="str">
        <f>iferror(vlookup(A62,Maps!$A$2:$B$111,2,false),"")</f>
        <v>Forest Temple</v>
      </c>
      <c r="C62" s="194" t="s">
        <v>692</v>
      </c>
      <c r="D62" s="48" t="s">
        <v>1870</v>
      </c>
      <c r="E62" s="196" t="s">
        <v>1871</v>
      </c>
    </row>
    <row r="63">
      <c r="A63" s="51" t="s">
        <v>30</v>
      </c>
      <c r="B63" s="197" t="str">
        <f>iferror(vlookup(A63,Maps!$A$2:$B$111,2,false),"")</f>
        <v>Forest Temple</v>
      </c>
      <c r="C63" s="194" t="s">
        <v>694</v>
      </c>
      <c r="D63" s="48" t="s">
        <v>1872</v>
      </c>
      <c r="E63" s="196" t="s">
        <v>1873</v>
      </c>
    </row>
    <row r="64">
      <c r="A64" s="51" t="s">
        <v>30</v>
      </c>
      <c r="B64" s="197" t="str">
        <f>iferror(vlookup(A64,Maps!$A$2:$B$111,2,false),"")</f>
        <v>Forest Temple</v>
      </c>
      <c r="C64" s="194" t="s">
        <v>696</v>
      </c>
      <c r="D64" s="48" t="s">
        <v>1874</v>
      </c>
      <c r="E64" s="196" t="s">
        <v>1875</v>
      </c>
    </row>
    <row r="65">
      <c r="A65" s="51" t="s">
        <v>30</v>
      </c>
      <c r="B65" s="197" t="str">
        <f>iferror(vlookup(A65,Maps!$A$2:$B$111,2,false),"")</f>
        <v>Forest Temple</v>
      </c>
      <c r="C65" s="194" t="s">
        <v>698</v>
      </c>
      <c r="D65" s="48" t="s">
        <v>1876</v>
      </c>
      <c r="E65" s="196" t="s">
        <v>1877</v>
      </c>
    </row>
    <row r="66">
      <c r="A66" s="51" t="s">
        <v>30</v>
      </c>
      <c r="B66" s="197" t="str">
        <f>iferror(vlookup(A66,Maps!$A$2:$B$111,2,false),"")</f>
        <v>Forest Temple</v>
      </c>
      <c r="C66" s="194" t="s">
        <v>700</v>
      </c>
      <c r="D66" s="48" t="s">
        <v>1878</v>
      </c>
      <c r="E66" s="196" t="s">
        <v>1879</v>
      </c>
    </row>
    <row r="67">
      <c r="A67" s="51" t="s">
        <v>30</v>
      </c>
      <c r="B67" s="197" t="str">
        <f>iferror(vlookup(A67,Maps!$A$2:$B$111,2,false),"")</f>
        <v>Forest Temple</v>
      </c>
      <c r="C67" s="194" t="s">
        <v>702</v>
      </c>
      <c r="D67" s="48" t="s">
        <v>1880</v>
      </c>
      <c r="E67" s="196" t="s">
        <v>1881</v>
      </c>
    </row>
    <row r="68">
      <c r="A68" s="51" t="s">
        <v>30</v>
      </c>
      <c r="B68" s="197" t="str">
        <f>iferror(vlookup(A68,Maps!$A$2:$B$111,2,false),"")</f>
        <v>Forest Temple</v>
      </c>
      <c r="C68" s="194" t="s">
        <v>704</v>
      </c>
      <c r="D68" s="48" t="s">
        <v>1882</v>
      </c>
      <c r="E68" s="196" t="s">
        <v>1804</v>
      </c>
    </row>
    <row r="69">
      <c r="A69" s="51" t="s">
        <v>30</v>
      </c>
      <c r="B69" s="197" t="str">
        <f>iferror(vlookup(A69,Maps!$A$2:$B$111,2,false),"")</f>
        <v>Forest Temple</v>
      </c>
      <c r="C69" s="194" t="s">
        <v>715</v>
      </c>
      <c r="D69" s="48" t="s">
        <v>1883</v>
      </c>
      <c r="E69" s="196" t="s">
        <v>1884</v>
      </c>
    </row>
    <row r="70">
      <c r="A70" s="51" t="s">
        <v>30</v>
      </c>
      <c r="B70" s="197" t="str">
        <f>iferror(vlookup(A70,Maps!$A$2:$B$111,2,false),"")</f>
        <v>Forest Temple</v>
      </c>
      <c r="C70" s="194" t="s">
        <v>707</v>
      </c>
      <c r="D70" s="48" t="s">
        <v>1885</v>
      </c>
      <c r="E70" s="196" t="s">
        <v>1886</v>
      </c>
    </row>
    <row r="71">
      <c r="A71" s="51" t="s">
        <v>30</v>
      </c>
      <c r="B71" s="197" t="str">
        <f>iferror(vlookup(A71,Maps!$A$2:$B$111,2,false),"")</f>
        <v>Forest Temple</v>
      </c>
      <c r="C71" s="194" t="s">
        <v>274</v>
      </c>
      <c r="D71" s="48" t="s">
        <v>1887</v>
      </c>
      <c r="E71" s="196" t="s">
        <v>1888</v>
      </c>
    </row>
    <row r="72">
      <c r="A72" s="51" t="s">
        <v>30</v>
      </c>
      <c r="B72" s="197" t="str">
        <f>iferror(vlookup(A72,Maps!$A$2:$B$111,2,false),"")</f>
        <v>Forest Temple</v>
      </c>
      <c r="C72" s="194" t="s">
        <v>170</v>
      </c>
      <c r="D72" s="48" t="s">
        <v>1889</v>
      </c>
      <c r="E72" s="196" t="s">
        <v>1890</v>
      </c>
    </row>
    <row r="73">
      <c r="A73" s="51" t="s">
        <v>30</v>
      </c>
      <c r="B73" s="197" t="str">
        <f>iferror(vlookup(A73,Maps!$A$2:$B$111,2,false),"")</f>
        <v>Forest Temple</v>
      </c>
      <c r="C73" s="194" t="s">
        <v>572</v>
      </c>
      <c r="D73" s="48" t="s">
        <v>1891</v>
      </c>
      <c r="E73" s="196" t="s">
        <v>1892</v>
      </c>
    </row>
    <row r="74">
      <c r="A74" s="51" t="s">
        <v>30</v>
      </c>
      <c r="B74" s="197" t="str">
        <f>iferror(vlookup(A74,Maps!$A$2:$B$111,2,false),"")</f>
        <v>Forest Temple</v>
      </c>
      <c r="C74" s="194" t="s">
        <v>577</v>
      </c>
      <c r="D74" s="48" t="s">
        <v>1893</v>
      </c>
      <c r="E74" s="196" t="s">
        <v>1894</v>
      </c>
    </row>
    <row r="75">
      <c r="A75" s="51" t="s">
        <v>30</v>
      </c>
      <c r="B75" s="197" t="str">
        <f>iferror(vlookup(A75,Maps!$A$2:$B$111,2,false),"")</f>
        <v>Forest Temple</v>
      </c>
      <c r="C75" s="194" t="s">
        <v>582</v>
      </c>
      <c r="D75" s="48" t="s">
        <v>1895</v>
      </c>
      <c r="E75" s="196" t="s">
        <v>1896</v>
      </c>
    </row>
    <row r="76">
      <c r="A76" s="51" t="s">
        <v>30</v>
      </c>
      <c r="B76" s="197" t="str">
        <f>iferror(vlookup(A76,Maps!$A$2:$B$111,2,false),"")</f>
        <v>Forest Temple</v>
      </c>
      <c r="C76" s="194" t="s">
        <v>588</v>
      </c>
      <c r="D76" s="48" t="s">
        <v>1897</v>
      </c>
      <c r="E76" s="196" t="s">
        <v>1898</v>
      </c>
    </row>
    <row r="77">
      <c r="A77" s="44" t="s">
        <v>30</v>
      </c>
      <c r="B77" s="199" t="str">
        <f>iferror(vlookup(A77,Maps!$A$2:$B$111,2,false),"")</f>
        <v>Forest Temple</v>
      </c>
      <c r="C77" s="19" t="s">
        <v>593</v>
      </c>
      <c r="D77" s="18" t="s">
        <v>1899</v>
      </c>
      <c r="E77" s="200" t="s">
        <v>1791</v>
      </c>
    </row>
    <row r="78" hidden="1">
      <c r="A78" s="51" t="s">
        <v>37</v>
      </c>
      <c r="B78" s="197" t="str">
        <f>iferror(vlookup(A78,Maps!$A$2:$B$111,2,false),"")</f>
        <v>Fire Temple</v>
      </c>
      <c r="C78" s="194"/>
      <c r="D78" s="48" t="s">
        <v>37</v>
      </c>
      <c r="E78" s="201" t="str">
        <f>iferror(vlookup(D78,Maps!$A$2:$B$111,2,false),"")</f>
        <v>Fire Temple</v>
      </c>
    </row>
    <row r="79">
      <c r="A79" s="51" t="s">
        <v>37</v>
      </c>
      <c r="B79" s="197" t="str">
        <f>iferror(vlookup(A79,Maps!$A$2:$B$111,2,false),"")</f>
        <v>Fire Temple</v>
      </c>
      <c r="C79" s="194" t="s">
        <v>1606</v>
      </c>
      <c r="D79" s="48" t="s">
        <v>1900</v>
      </c>
      <c r="E79" s="196" t="s">
        <v>1767</v>
      </c>
    </row>
    <row r="80">
      <c r="A80" s="51" t="s">
        <v>37</v>
      </c>
      <c r="B80" s="197" t="str">
        <f>iferror(vlookup(A80,Maps!$A$2:$B$111,2,false),"")</f>
        <v>Fire Temple</v>
      </c>
      <c r="C80" s="194" t="s">
        <v>14</v>
      </c>
      <c r="D80" s="48" t="s">
        <v>1901</v>
      </c>
      <c r="E80" s="198" t="s">
        <v>1902</v>
      </c>
    </row>
    <row r="81">
      <c r="A81" s="51" t="s">
        <v>37</v>
      </c>
      <c r="B81" s="197" t="str">
        <f>iferror(vlookup(A81,Maps!$A$2:$B$111,2,false),"")</f>
        <v>Fire Temple</v>
      </c>
      <c r="C81" s="194" t="s">
        <v>680</v>
      </c>
      <c r="D81" s="48" t="s">
        <v>1903</v>
      </c>
      <c r="E81" s="198" t="s">
        <v>1904</v>
      </c>
    </row>
    <row r="82">
      <c r="A82" s="51" t="s">
        <v>37</v>
      </c>
      <c r="B82" s="197" t="str">
        <f>iferror(vlookup(A82,Maps!$A$2:$B$111,2,false),"")</f>
        <v>Fire Temple</v>
      </c>
      <c r="C82" s="194" t="s">
        <v>682</v>
      </c>
      <c r="D82" s="48" t="s">
        <v>1905</v>
      </c>
      <c r="E82" s="198" t="s">
        <v>1906</v>
      </c>
    </row>
    <row r="83">
      <c r="A83" s="51" t="s">
        <v>37</v>
      </c>
      <c r="B83" s="197" t="str">
        <f>iferror(vlookup(A83,Maps!$A$2:$B$111,2,false),"")</f>
        <v>Fire Temple</v>
      </c>
      <c r="C83" s="194" t="s">
        <v>684</v>
      </c>
      <c r="D83" s="48" t="s">
        <v>1907</v>
      </c>
      <c r="E83" s="198" t="s">
        <v>1908</v>
      </c>
    </row>
    <row r="84">
      <c r="A84" s="51" t="s">
        <v>37</v>
      </c>
      <c r="B84" s="197" t="str">
        <f>iferror(vlookup(A84,Maps!$A$2:$B$111,2,false),"")</f>
        <v>Fire Temple</v>
      </c>
      <c r="C84" s="194" t="s">
        <v>686</v>
      </c>
      <c r="D84" s="48" t="s">
        <v>1909</v>
      </c>
      <c r="E84" s="198" t="s">
        <v>1910</v>
      </c>
    </row>
    <row r="85">
      <c r="A85" s="51" t="s">
        <v>37</v>
      </c>
      <c r="B85" s="197" t="str">
        <f>iferror(vlookup(A85,Maps!$A$2:$B$111,2,false),"")</f>
        <v>Fire Temple</v>
      </c>
      <c r="C85" s="194" t="s">
        <v>688</v>
      </c>
      <c r="D85" s="48" t="s">
        <v>1911</v>
      </c>
      <c r="E85" s="198" t="s">
        <v>1912</v>
      </c>
    </row>
    <row r="86">
      <c r="A86" s="51" t="s">
        <v>37</v>
      </c>
      <c r="B86" s="197" t="str">
        <f>iferror(vlookup(A86,Maps!$A$2:$B$111,2,false),"")</f>
        <v>Fire Temple</v>
      </c>
      <c r="C86" s="194" t="s">
        <v>690</v>
      </c>
      <c r="D86" s="48" t="s">
        <v>1913</v>
      </c>
      <c r="E86" s="198" t="s">
        <v>1914</v>
      </c>
    </row>
    <row r="87">
      <c r="A87" s="51" t="s">
        <v>37</v>
      </c>
      <c r="B87" s="197" t="str">
        <f>iferror(vlookup(A87,Maps!$A$2:$B$111,2,false),"")</f>
        <v>Fire Temple</v>
      </c>
      <c r="C87" s="194" t="s">
        <v>692</v>
      </c>
      <c r="D87" s="48" t="s">
        <v>1915</v>
      </c>
      <c r="E87" s="198" t="s">
        <v>1916</v>
      </c>
    </row>
    <row r="88">
      <c r="A88" s="51" t="s">
        <v>37</v>
      </c>
      <c r="B88" s="197" t="str">
        <f>iferror(vlookup(A88,Maps!$A$2:$B$111,2,false),"")</f>
        <v>Fire Temple</v>
      </c>
      <c r="C88" s="194" t="s">
        <v>694</v>
      </c>
      <c r="D88" s="48" t="s">
        <v>1917</v>
      </c>
      <c r="E88" s="196" t="s">
        <v>1918</v>
      </c>
    </row>
    <row r="89">
      <c r="A89" s="51" t="s">
        <v>37</v>
      </c>
      <c r="B89" s="197" t="str">
        <f>iferror(vlookup(A89,Maps!$A$2:$B$111,2,false),"")</f>
        <v>Fire Temple</v>
      </c>
      <c r="C89" s="194" t="s">
        <v>696</v>
      </c>
      <c r="D89" s="48" t="s">
        <v>1919</v>
      </c>
      <c r="E89" s="198" t="s">
        <v>1920</v>
      </c>
    </row>
    <row r="90">
      <c r="A90" s="51" t="s">
        <v>37</v>
      </c>
      <c r="B90" s="197" t="str">
        <f>iferror(vlookup(A90,Maps!$A$2:$B$111,2,false),"")</f>
        <v>Fire Temple</v>
      </c>
      <c r="C90" s="194" t="s">
        <v>698</v>
      </c>
      <c r="D90" s="48" t="s">
        <v>1921</v>
      </c>
      <c r="E90" s="198" t="s">
        <v>1922</v>
      </c>
    </row>
    <row r="91">
      <c r="A91" s="51" t="s">
        <v>37</v>
      </c>
      <c r="B91" s="197" t="str">
        <f>iferror(vlookup(A91,Maps!$A$2:$B$111,2,false),"")</f>
        <v>Fire Temple</v>
      </c>
      <c r="C91" s="194" t="s">
        <v>700</v>
      </c>
      <c r="D91" s="48" t="s">
        <v>1923</v>
      </c>
      <c r="E91" s="198" t="s">
        <v>1924</v>
      </c>
    </row>
    <row r="92">
      <c r="A92" s="51" t="s">
        <v>37</v>
      </c>
      <c r="B92" s="197" t="str">
        <f>iferror(vlookup(A92,Maps!$A$2:$B$111,2,false),"")</f>
        <v>Fire Temple</v>
      </c>
      <c r="C92" s="194" t="s">
        <v>702</v>
      </c>
      <c r="D92" s="48" t="s">
        <v>1925</v>
      </c>
      <c r="E92" s="198" t="s">
        <v>1926</v>
      </c>
    </row>
    <row r="93">
      <c r="A93" s="51" t="s">
        <v>37</v>
      </c>
      <c r="B93" s="197" t="str">
        <f>iferror(vlookup(A93,Maps!$A$2:$B$111,2,false),"")</f>
        <v>Fire Temple</v>
      </c>
      <c r="C93" s="194" t="s">
        <v>704</v>
      </c>
      <c r="D93" s="48" t="s">
        <v>1927</v>
      </c>
      <c r="E93" s="196" t="s">
        <v>1928</v>
      </c>
    </row>
    <row r="94">
      <c r="A94" s="51" t="s">
        <v>37</v>
      </c>
      <c r="B94" s="197" t="str">
        <f>iferror(vlookup(A94,Maps!$A$2:$B$111,2,false),"")</f>
        <v>Fire Temple</v>
      </c>
      <c r="C94" s="194" t="s">
        <v>715</v>
      </c>
      <c r="D94" s="48" t="s">
        <v>1929</v>
      </c>
      <c r="E94" s="198" t="s">
        <v>1930</v>
      </c>
    </row>
    <row r="95">
      <c r="A95" s="51" t="s">
        <v>37</v>
      </c>
      <c r="B95" s="197" t="str">
        <f>iferror(vlookup(A95,Maps!$A$2:$B$111,2,false),"")</f>
        <v>Fire Temple</v>
      </c>
      <c r="C95" s="194" t="s">
        <v>707</v>
      </c>
      <c r="D95" s="48" t="s">
        <v>1931</v>
      </c>
      <c r="E95" s="198" t="s">
        <v>1932</v>
      </c>
    </row>
    <row r="96">
      <c r="A96" s="51" t="s">
        <v>37</v>
      </c>
      <c r="B96" s="197" t="str">
        <f>iferror(vlookup(A96,Maps!$A$2:$B$111,2,false),"")</f>
        <v>Fire Temple</v>
      </c>
      <c r="C96" s="194" t="s">
        <v>274</v>
      </c>
      <c r="D96" s="48" t="s">
        <v>1933</v>
      </c>
      <c r="E96" s="198" t="s">
        <v>1934</v>
      </c>
    </row>
    <row r="97">
      <c r="A97" s="51" t="s">
        <v>37</v>
      </c>
      <c r="B97" s="197" t="str">
        <f>iferror(vlookup(A97,Maps!$A$2:$B$111,2,false),"")</f>
        <v>Fire Temple</v>
      </c>
      <c r="C97" s="194" t="s">
        <v>170</v>
      </c>
      <c r="D97" s="48" t="s">
        <v>1935</v>
      </c>
      <c r="E97" s="196" t="s">
        <v>1936</v>
      </c>
    </row>
    <row r="98">
      <c r="A98" s="51" t="s">
        <v>37</v>
      </c>
      <c r="B98" s="197" t="str">
        <f>iferror(vlookup(A98,Maps!$A$2:$B$111,2,false),"")</f>
        <v>Fire Temple</v>
      </c>
      <c r="C98" s="194" t="s">
        <v>572</v>
      </c>
      <c r="D98" s="48" t="s">
        <v>1937</v>
      </c>
      <c r="E98" s="198" t="s">
        <v>1938</v>
      </c>
    </row>
    <row r="99">
      <c r="A99" s="51" t="s">
        <v>37</v>
      </c>
      <c r="B99" s="197" t="str">
        <f>iferror(vlookup(A99,Maps!$A$2:$B$111,2,false),"")</f>
        <v>Fire Temple</v>
      </c>
      <c r="C99" s="194" t="s">
        <v>577</v>
      </c>
      <c r="D99" s="48" t="s">
        <v>1939</v>
      </c>
      <c r="E99" s="198" t="s">
        <v>1940</v>
      </c>
    </row>
    <row r="100">
      <c r="A100" s="51" t="s">
        <v>37</v>
      </c>
      <c r="B100" s="197" t="str">
        <f>iferror(vlookup(A100,Maps!$A$2:$B$111,2,false),"")</f>
        <v>Fire Temple</v>
      </c>
      <c r="C100" s="194" t="s">
        <v>582</v>
      </c>
      <c r="D100" s="48" t="s">
        <v>1941</v>
      </c>
      <c r="E100" s="198" t="s">
        <v>1942</v>
      </c>
    </row>
    <row r="101">
      <c r="A101" s="51" t="s">
        <v>37</v>
      </c>
      <c r="B101" s="197" t="str">
        <f>iferror(vlookup(A101,Maps!$A$2:$B$111,2,false),"")</f>
        <v>Fire Temple</v>
      </c>
      <c r="C101" s="194" t="s">
        <v>588</v>
      </c>
      <c r="D101" s="48" t="s">
        <v>1943</v>
      </c>
      <c r="E101" s="198" t="s">
        <v>1944</v>
      </c>
    </row>
    <row r="102">
      <c r="A102" s="51" t="s">
        <v>37</v>
      </c>
      <c r="B102" s="197" t="str">
        <f>iferror(vlookup(A102,Maps!$A$2:$B$111,2,false),"")</f>
        <v>Fire Temple</v>
      </c>
      <c r="C102" s="194" t="s">
        <v>593</v>
      </c>
      <c r="D102" s="48" t="s">
        <v>1945</v>
      </c>
      <c r="E102" s="198" t="s">
        <v>1946</v>
      </c>
    </row>
    <row r="103">
      <c r="A103" s="51" t="s">
        <v>37</v>
      </c>
      <c r="B103" s="197" t="str">
        <f>iferror(vlookup(A103,Maps!$A$2:$B$111,2,false),"")</f>
        <v>Fire Temple</v>
      </c>
      <c r="C103" s="194" t="s">
        <v>598</v>
      </c>
      <c r="D103" s="48" t="s">
        <v>1947</v>
      </c>
      <c r="E103" s="198" t="s">
        <v>1948</v>
      </c>
    </row>
    <row r="104">
      <c r="A104" s="51" t="s">
        <v>37</v>
      </c>
      <c r="B104" s="197" t="str">
        <f>iferror(vlookup(A104,Maps!$A$2:$B$111,2,false),"")</f>
        <v>Fire Temple</v>
      </c>
      <c r="C104" s="194" t="s">
        <v>603</v>
      </c>
      <c r="D104" s="48" t="s">
        <v>1949</v>
      </c>
      <c r="E104" s="198" t="s">
        <v>1950</v>
      </c>
    </row>
    <row r="105">
      <c r="A105" s="51" t="s">
        <v>37</v>
      </c>
      <c r="B105" s="197" t="str">
        <f>iferror(vlookup(A105,Maps!$A$2:$B$111,2,false),"")</f>
        <v>Fire Temple</v>
      </c>
      <c r="C105" s="194" t="s">
        <v>609</v>
      </c>
      <c r="D105" s="48" t="s">
        <v>1951</v>
      </c>
      <c r="E105" s="196" t="s">
        <v>1789</v>
      </c>
    </row>
    <row r="106">
      <c r="A106" s="44" t="s">
        <v>37</v>
      </c>
      <c r="B106" s="199" t="str">
        <f>iferror(vlookup(A106,Maps!$A$2:$B$111,2,false),"")</f>
        <v>Fire Temple</v>
      </c>
      <c r="C106" s="19" t="s">
        <v>1952</v>
      </c>
      <c r="D106" s="18" t="s">
        <v>1953</v>
      </c>
      <c r="E106" s="200" t="s">
        <v>1791</v>
      </c>
    </row>
    <row r="107" hidden="1">
      <c r="A107" s="51" t="s">
        <v>44</v>
      </c>
      <c r="B107" s="197" t="str">
        <f>iferror(vlookup(A107,Maps!$A$2:$B$111,2,false),"")</f>
        <v>Water Temple</v>
      </c>
      <c r="C107" s="194"/>
      <c r="D107" s="48" t="s">
        <v>44</v>
      </c>
      <c r="E107" s="201" t="str">
        <f>iferror(vlookup(D107,Maps!$A$2:$B$111,2,false),"")</f>
        <v>Water Temple</v>
      </c>
    </row>
    <row r="108">
      <c r="A108" s="51" t="s">
        <v>44</v>
      </c>
      <c r="B108" s="197" t="str">
        <f>iferror(vlookup(A108,Maps!$A$2:$B$111,2,false),"")</f>
        <v>Water Temple</v>
      </c>
      <c r="C108" s="194" t="s">
        <v>1606</v>
      </c>
      <c r="D108" s="48" t="s">
        <v>1954</v>
      </c>
      <c r="E108" s="196" t="s">
        <v>1767</v>
      </c>
    </row>
    <row r="109">
      <c r="A109" s="51" t="s">
        <v>44</v>
      </c>
      <c r="B109" s="197" t="str">
        <f>iferror(vlookup(A109,Maps!$A$2:$B$111,2,false),"")</f>
        <v>Water Temple</v>
      </c>
      <c r="C109" s="194" t="s">
        <v>14</v>
      </c>
      <c r="D109" s="48" t="s">
        <v>1955</v>
      </c>
      <c r="E109" s="196" t="s">
        <v>1769</v>
      </c>
    </row>
    <row r="110">
      <c r="A110" s="51" t="s">
        <v>44</v>
      </c>
      <c r="B110" s="197" t="str">
        <f>iferror(vlookup(A110,Maps!$A$2:$B$111,2,false),"")</f>
        <v>Water Temple</v>
      </c>
      <c r="C110" s="194" t="s">
        <v>680</v>
      </c>
      <c r="D110" s="48" t="s">
        <v>1956</v>
      </c>
      <c r="E110" s="198" t="s">
        <v>1957</v>
      </c>
    </row>
    <row r="111">
      <c r="A111" s="51" t="s">
        <v>44</v>
      </c>
      <c r="B111" s="197" t="str">
        <f>iferror(vlookup(A111,Maps!$A$2:$B$111,2,false),"")</f>
        <v>Water Temple</v>
      </c>
      <c r="C111" s="194" t="s">
        <v>682</v>
      </c>
      <c r="D111" s="48" t="s">
        <v>1958</v>
      </c>
      <c r="E111" s="198" t="s">
        <v>1959</v>
      </c>
    </row>
    <row r="112">
      <c r="A112" s="51" t="s">
        <v>44</v>
      </c>
      <c r="B112" s="197" t="str">
        <f>iferror(vlookup(A112,Maps!$A$2:$B$111,2,false),"")</f>
        <v>Water Temple</v>
      </c>
      <c r="C112" s="194" t="s">
        <v>684</v>
      </c>
      <c r="D112" s="48" t="s">
        <v>1960</v>
      </c>
      <c r="E112" s="198" t="s">
        <v>1961</v>
      </c>
    </row>
    <row r="113">
      <c r="A113" s="51" t="s">
        <v>44</v>
      </c>
      <c r="B113" s="197" t="str">
        <f>iferror(vlookup(A113,Maps!$A$2:$B$111,2,false),"")</f>
        <v>Water Temple</v>
      </c>
      <c r="C113" s="194" t="s">
        <v>686</v>
      </c>
      <c r="D113" s="48" t="s">
        <v>1962</v>
      </c>
      <c r="E113" s="196" t="s">
        <v>1804</v>
      </c>
    </row>
    <row r="114">
      <c r="A114" s="51" t="s">
        <v>44</v>
      </c>
      <c r="B114" s="197" t="str">
        <f>iferror(vlookup(A114,Maps!$A$2:$B$111,2,false),"")</f>
        <v>Water Temple</v>
      </c>
      <c r="C114" s="194" t="s">
        <v>688</v>
      </c>
      <c r="D114" s="48" t="s">
        <v>1963</v>
      </c>
      <c r="E114" s="196" t="s">
        <v>1964</v>
      </c>
    </row>
    <row r="115">
      <c r="A115" s="51" t="s">
        <v>44</v>
      </c>
      <c r="B115" s="197" t="str">
        <f>iferror(vlookup(A115,Maps!$A$2:$B$111,2,false),"")</f>
        <v>Water Temple</v>
      </c>
      <c r="C115" s="194" t="s">
        <v>690</v>
      </c>
      <c r="D115" s="48" t="s">
        <v>1965</v>
      </c>
      <c r="E115" s="196" t="s">
        <v>1966</v>
      </c>
    </row>
    <row r="116">
      <c r="A116" s="51" t="s">
        <v>44</v>
      </c>
      <c r="B116" s="197" t="str">
        <f>iferror(vlookup(A116,Maps!$A$2:$B$111,2,false),"")</f>
        <v>Water Temple</v>
      </c>
      <c r="C116" s="194" t="s">
        <v>692</v>
      </c>
      <c r="D116" s="48" t="s">
        <v>1967</v>
      </c>
      <c r="E116" s="196" t="s">
        <v>1968</v>
      </c>
    </row>
    <row r="117">
      <c r="A117" s="51" t="s">
        <v>44</v>
      </c>
      <c r="B117" s="197" t="str">
        <f>iferror(vlookup(A117,Maps!$A$2:$B$111,2,false),"")</f>
        <v>Water Temple</v>
      </c>
      <c r="C117" s="194" t="s">
        <v>694</v>
      </c>
      <c r="D117" s="48" t="s">
        <v>1969</v>
      </c>
      <c r="E117" s="198" t="s">
        <v>1970</v>
      </c>
    </row>
    <row r="118">
      <c r="A118" s="51" t="s">
        <v>44</v>
      </c>
      <c r="B118" s="197" t="str">
        <f>iferror(vlookup(A118,Maps!$A$2:$B$111,2,false),"")</f>
        <v>Water Temple</v>
      </c>
      <c r="C118" s="194" t="s">
        <v>696</v>
      </c>
      <c r="D118" s="48" t="s">
        <v>1971</v>
      </c>
      <c r="E118" s="198" t="s">
        <v>1972</v>
      </c>
    </row>
    <row r="119">
      <c r="A119" s="51" t="s">
        <v>44</v>
      </c>
      <c r="B119" s="197" t="str">
        <f>iferror(vlookup(A119,Maps!$A$2:$B$111,2,false),"")</f>
        <v>Water Temple</v>
      </c>
      <c r="C119" s="194" t="s">
        <v>698</v>
      </c>
      <c r="D119" s="48" t="s">
        <v>1973</v>
      </c>
      <c r="E119" s="198" t="s">
        <v>1974</v>
      </c>
    </row>
    <row r="120">
      <c r="A120" s="51" t="s">
        <v>44</v>
      </c>
      <c r="B120" s="197" t="str">
        <f>iferror(vlookup(A120,Maps!$A$2:$B$111,2,false),"")</f>
        <v>Water Temple</v>
      </c>
      <c r="C120" s="194" t="s">
        <v>700</v>
      </c>
      <c r="D120" s="48" t="s">
        <v>1975</v>
      </c>
      <c r="E120" s="196" t="s">
        <v>1976</v>
      </c>
    </row>
    <row r="121">
      <c r="A121" s="51" t="s">
        <v>44</v>
      </c>
      <c r="B121" s="197" t="str">
        <f>iferror(vlookup(A121,Maps!$A$2:$B$111,2,false),"")</f>
        <v>Water Temple</v>
      </c>
      <c r="C121" s="194" t="s">
        <v>702</v>
      </c>
      <c r="D121" s="48" t="s">
        <v>1977</v>
      </c>
      <c r="E121" s="198" t="s">
        <v>1978</v>
      </c>
    </row>
    <row r="122">
      <c r="A122" s="51" t="s">
        <v>44</v>
      </c>
      <c r="B122" s="197" t="str">
        <f>iferror(vlookup(A122,Maps!$A$2:$B$111,2,false),"")</f>
        <v>Water Temple</v>
      </c>
      <c r="C122" s="194" t="s">
        <v>704</v>
      </c>
      <c r="D122" s="48" t="s">
        <v>1979</v>
      </c>
      <c r="E122" s="196" t="s">
        <v>1980</v>
      </c>
    </row>
    <row r="123">
      <c r="A123" s="51" t="s">
        <v>44</v>
      </c>
      <c r="B123" s="197" t="str">
        <f>iferror(vlookup(A123,Maps!$A$2:$B$111,2,false),"")</f>
        <v>Water Temple</v>
      </c>
      <c r="C123" s="194" t="s">
        <v>715</v>
      </c>
      <c r="D123" s="48" t="s">
        <v>1981</v>
      </c>
      <c r="E123" s="198" t="s">
        <v>1982</v>
      </c>
    </row>
    <row r="124">
      <c r="A124" s="51" t="s">
        <v>44</v>
      </c>
      <c r="B124" s="197" t="str">
        <f>iferror(vlookup(A124,Maps!$A$2:$B$111,2,false),"")</f>
        <v>Water Temple</v>
      </c>
      <c r="C124" s="194" t="s">
        <v>707</v>
      </c>
      <c r="D124" s="48" t="s">
        <v>1983</v>
      </c>
      <c r="E124" s="198" t="s">
        <v>1984</v>
      </c>
    </row>
    <row r="125">
      <c r="A125" s="51" t="s">
        <v>44</v>
      </c>
      <c r="B125" s="197" t="str">
        <f>iferror(vlookup(A125,Maps!$A$2:$B$111,2,false),"")</f>
        <v>Water Temple</v>
      </c>
      <c r="C125" s="194" t="s">
        <v>274</v>
      </c>
      <c r="D125" s="48" t="s">
        <v>1985</v>
      </c>
      <c r="E125" s="196" t="s">
        <v>1936</v>
      </c>
    </row>
    <row r="126">
      <c r="A126" s="51" t="s">
        <v>44</v>
      </c>
      <c r="B126" s="197" t="str">
        <f>iferror(vlookup(A126,Maps!$A$2:$B$111,2,false),"")</f>
        <v>Water Temple</v>
      </c>
      <c r="C126" s="194" t="s">
        <v>170</v>
      </c>
      <c r="D126" s="48" t="s">
        <v>1986</v>
      </c>
      <c r="E126" s="198" t="s">
        <v>1987</v>
      </c>
    </row>
    <row r="127">
      <c r="A127" s="51" t="s">
        <v>44</v>
      </c>
      <c r="B127" s="197" t="str">
        <f>iferror(vlookup(A127,Maps!$A$2:$B$111,2,false),"")</f>
        <v>Water Temple</v>
      </c>
      <c r="C127" s="194" t="s">
        <v>572</v>
      </c>
      <c r="D127" s="48" t="s">
        <v>1988</v>
      </c>
      <c r="E127" s="196" t="s">
        <v>1847</v>
      </c>
    </row>
    <row r="128">
      <c r="A128" s="51" t="s">
        <v>44</v>
      </c>
      <c r="B128" s="197" t="str">
        <f>iferror(vlookup(A128,Maps!$A$2:$B$111,2,false),"")</f>
        <v>Water Temple</v>
      </c>
      <c r="C128" s="194" t="s">
        <v>577</v>
      </c>
      <c r="D128" s="48" t="s">
        <v>1989</v>
      </c>
      <c r="E128" s="198" t="s">
        <v>1990</v>
      </c>
    </row>
    <row r="129">
      <c r="A129" s="51" t="s">
        <v>44</v>
      </c>
      <c r="B129" s="197" t="str">
        <f>iferror(vlookup(A129,Maps!$A$2:$B$111,2,false),"")</f>
        <v>Water Temple</v>
      </c>
      <c r="C129" s="194" t="s">
        <v>582</v>
      </c>
      <c r="D129" s="48" t="s">
        <v>1991</v>
      </c>
      <c r="E129" s="198" t="s">
        <v>1992</v>
      </c>
    </row>
    <row r="130">
      <c r="A130" s="51" t="s">
        <v>44</v>
      </c>
      <c r="B130" s="197" t="str">
        <f>iferror(vlookup(A130,Maps!$A$2:$B$111,2,false),"")</f>
        <v>Water Temple</v>
      </c>
      <c r="C130" s="194" t="s">
        <v>588</v>
      </c>
      <c r="D130" s="48" t="s">
        <v>1993</v>
      </c>
      <c r="E130" s="196" t="s">
        <v>1994</v>
      </c>
    </row>
    <row r="131">
      <c r="A131" s="44" t="s">
        <v>44</v>
      </c>
      <c r="B131" s="199" t="str">
        <f>iferror(vlookup(A131,Maps!$A$2:$B$111,2,false),"")</f>
        <v>Water Temple</v>
      </c>
      <c r="C131" s="19" t="s">
        <v>593</v>
      </c>
      <c r="D131" s="18" t="s">
        <v>1995</v>
      </c>
      <c r="E131" s="200" t="s">
        <v>1791</v>
      </c>
    </row>
    <row r="132" hidden="1">
      <c r="A132" s="51" t="s">
        <v>50</v>
      </c>
      <c r="B132" s="197" t="str">
        <f>iferror(vlookup(A132,Maps!$A$2:$B$111,2,false),"")</f>
        <v>Spirit Temple</v>
      </c>
      <c r="C132" s="194"/>
      <c r="D132" s="48" t="s">
        <v>50</v>
      </c>
      <c r="E132" s="201" t="str">
        <f>iferror(vlookup(D132,Maps!$A$2:$B$111,2,false),"")</f>
        <v>Spirit Temple</v>
      </c>
    </row>
    <row r="133">
      <c r="A133" s="51" t="s">
        <v>50</v>
      </c>
      <c r="B133" s="197" t="str">
        <f>iferror(vlookup(A133,Maps!$A$2:$B$111,2,false),"")</f>
        <v>Spirit Temple</v>
      </c>
      <c r="C133" s="194" t="s">
        <v>1606</v>
      </c>
      <c r="D133" s="48" t="s">
        <v>1996</v>
      </c>
      <c r="E133" s="196" t="s">
        <v>1767</v>
      </c>
    </row>
    <row r="134">
      <c r="A134" s="51" t="s">
        <v>50</v>
      </c>
      <c r="B134" s="197" t="str">
        <f>iferror(vlookup(A134,Maps!$A$2:$B$111,2,false),"")</f>
        <v>Spirit Temple</v>
      </c>
      <c r="C134" s="194" t="s">
        <v>14</v>
      </c>
      <c r="D134" s="48" t="s">
        <v>1997</v>
      </c>
      <c r="E134" s="196" t="s">
        <v>1998</v>
      </c>
    </row>
    <row r="135">
      <c r="A135" s="51" t="s">
        <v>50</v>
      </c>
      <c r="B135" s="197" t="str">
        <f>iferror(vlookup(A135,Maps!$A$2:$B$111,2,false),"")</f>
        <v>Spirit Temple</v>
      </c>
      <c r="C135" s="194" t="s">
        <v>680</v>
      </c>
      <c r="D135" s="48" t="s">
        <v>1999</v>
      </c>
      <c r="E135" s="196" t="s">
        <v>2000</v>
      </c>
    </row>
    <row r="136">
      <c r="A136" s="51" t="s">
        <v>50</v>
      </c>
      <c r="B136" s="197" t="str">
        <f>iferror(vlookup(A136,Maps!$A$2:$B$111,2,false),"")</f>
        <v>Spirit Temple</v>
      </c>
      <c r="C136" s="194" t="s">
        <v>682</v>
      </c>
      <c r="D136" s="48" t="s">
        <v>2001</v>
      </c>
      <c r="E136" s="196" t="s">
        <v>2002</v>
      </c>
    </row>
    <row r="137">
      <c r="A137" s="51" t="s">
        <v>50</v>
      </c>
      <c r="B137" s="197" t="str">
        <f>iferror(vlookup(A137,Maps!$A$2:$B$111,2,false),"")</f>
        <v>Spirit Temple</v>
      </c>
      <c r="C137" s="194" t="s">
        <v>684</v>
      </c>
      <c r="D137" s="48" t="s">
        <v>2003</v>
      </c>
      <c r="E137" s="196" t="s">
        <v>2004</v>
      </c>
    </row>
    <row r="138">
      <c r="A138" s="51" t="s">
        <v>50</v>
      </c>
      <c r="B138" s="197" t="str">
        <f>iferror(vlookup(A138,Maps!$A$2:$B$111,2,false),"")</f>
        <v>Spirit Temple</v>
      </c>
      <c r="C138" s="194" t="s">
        <v>686</v>
      </c>
      <c r="D138" s="48" t="s">
        <v>2005</v>
      </c>
      <c r="E138" s="196" t="s">
        <v>2006</v>
      </c>
    </row>
    <row r="139">
      <c r="A139" s="51" t="s">
        <v>50</v>
      </c>
      <c r="B139" s="197" t="str">
        <f>iferror(vlookup(A139,Maps!$A$2:$B$111,2,false),"")</f>
        <v>Spirit Temple</v>
      </c>
      <c r="C139" s="194" t="s">
        <v>688</v>
      </c>
      <c r="D139" s="48" t="s">
        <v>2007</v>
      </c>
      <c r="E139" s="196" t="s">
        <v>2008</v>
      </c>
    </row>
    <row r="140">
      <c r="A140" s="51" t="s">
        <v>50</v>
      </c>
      <c r="B140" s="197" t="str">
        <f>iferror(vlookup(A140,Maps!$A$2:$B$111,2,false),"")</f>
        <v>Spirit Temple</v>
      </c>
      <c r="C140" s="194" t="s">
        <v>690</v>
      </c>
      <c r="D140" s="48" t="s">
        <v>2009</v>
      </c>
      <c r="E140" s="196" t="s">
        <v>2010</v>
      </c>
    </row>
    <row r="141">
      <c r="A141" s="51" t="s">
        <v>50</v>
      </c>
      <c r="B141" s="197" t="str">
        <f>iferror(vlookup(A141,Maps!$A$2:$B$111,2,false),"")</f>
        <v>Spirit Temple</v>
      </c>
      <c r="C141" s="194" t="s">
        <v>692</v>
      </c>
      <c r="D141" s="48" t="s">
        <v>2011</v>
      </c>
      <c r="E141" s="196" t="s">
        <v>2012</v>
      </c>
    </row>
    <row r="142">
      <c r="A142" s="51" t="s">
        <v>50</v>
      </c>
      <c r="B142" s="197" t="str">
        <f>iferror(vlookup(A142,Maps!$A$2:$B$111,2,false),"")</f>
        <v>Spirit Temple</v>
      </c>
      <c r="C142" s="194" t="s">
        <v>694</v>
      </c>
      <c r="D142" s="48" t="s">
        <v>2013</v>
      </c>
      <c r="E142" s="196" t="s">
        <v>2014</v>
      </c>
    </row>
    <row r="143">
      <c r="A143" s="51" t="s">
        <v>50</v>
      </c>
      <c r="B143" s="197" t="str">
        <f>iferror(vlookup(A143,Maps!$A$2:$B$111,2,false),"")</f>
        <v>Spirit Temple</v>
      </c>
      <c r="C143" s="194" t="s">
        <v>696</v>
      </c>
      <c r="D143" s="48" t="s">
        <v>2015</v>
      </c>
      <c r="E143" s="196" t="s">
        <v>2016</v>
      </c>
    </row>
    <row r="144">
      <c r="A144" s="51" t="s">
        <v>50</v>
      </c>
      <c r="B144" s="197" t="str">
        <f>iferror(vlookup(A144,Maps!$A$2:$B$111,2,false),"")</f>
        <v>Spirit Temple</v>
      </c>
      <c r="C144" s="194" t="s">
        <v>698</v>
      </c>
      <c r="D144" s="48" t="s">
        <v>2017</v>
      </c>
      <c r="E144" s="196" t="s">
        <v>2018</v>
      </c>
    </row>
    <row r="145">
      <c r="A145" s="51" t="s">
        <v>50</v>
      </c>
      <c r="B145" s="197" t="str">
        <f>iferror(vlookup(A145,Maps!$A$2:$B$111,2,false),"")</f>
        <v>Spirit Temple</v>
      </c>
      <c r="C145" s="194" t="s">
        <v>700</v>
      </c>
      <c r="D145" s="48" t="s">
        <v>2019</v>
      </c>
      <c r="E145" s="196" t="s">
        <v>2020</v>
      </c>
    </row>
    <row r="146">
      <c r="A146" s="51" t="s">
        <v>50</v>
      </c>
      <c r="B146" s="197" t="str">
        <f>iferror(vlookup(A146,Maps!$A$2:$B$111,2,false),"")</f>
        <v>Spirit Temple</v>
      </c>
      <c r="C146" s="194" t="s">
        <v>702</v>
      </c>
      <c r="D146" s="48" t="s">
        <v>2021</v>
      </c>
      <c r="E146" s="196" t="s">
        <v>2022</v>
      </c>
    </row>
    <row r="147">
      <c r="A147" s="51" t="s">
        <v>50</v>
      </c>
      <c r="B147" s="197" t="str">
        <f>iferror(vlookup(A147,Maps!$A$2:$B$111,2,false),"")</f>
        <v>Spirit Temple</v>
      </c>
      <c r="C147" s="194" t="s">
        <v>704</v>
      </c>
      <c r="D147" s="48" t="s">
        <v>2023</v>
      </c>
      <c r="E147" s="196" t="s">
        <v>2024</v>
      </c>
    </row>
    <row r="148">
      <c r="A148" s="51" t="s">
        <v>50</v>
      </c>
      <c r="B148" s="197" t="str">
        <f>iferror(vlookup(A148,Maps!$A$2:$B$111,2,false),"")</f>
        <v>Spirit Temple</v>
      </c>
      <c r="C148" s="194" t="s">
        <v>715</v>
      </c>
      <c r="D148" s="48" t="s">
        <v>2025</v>
      </c>
      <c r="E148" s="196" t="s">
        <v>2026</v>
      </c>
    </row>
    <row r="149">
      <c r="A149" s="51" t="s">
        <v>50</v>
      </c>
      <c r="B149" s="197" t="str">
        <f>iferror(vlookup(A149,Maps!$A$2:$B$111,2,false),"")</f>
        <v>Spirit Temple</v>
      </c>
      <c r="C149" s="194" t="s">
        <v>707</v>
      </c>
      <c r="D149" s="48" t="s">
        <v>2027</v>
      </c>
      <c r="E149" s="196" t="s">
        <v>2028</v>
      </c>
    </row>
    <row r="150">
      <c r="A150" s="51" t="s">
        <v>50</v>
      </c>
      <c r="B150" s="197" t="str">
        <f>iferror(vlookup(A150,Maps!$A$2:$B$111,2,false),"")</f>
        <v>Spirit Temple</v>
      </c>
      <c r="C150" s="194" t="s">
        <v>274</v>
      </c>
      <c r="D150" s="48" t="s">
        <v>2029</v>
      </c>
      <c r="E150" s="196" t="s">
        <v>2030</v>
      </c>
    </row>
    <row r="151">
      <c r="A151" s="51" t="s">
        <v>50</v>
      </c>
      <c r="B151" s="197" t="str">
        <f>iferror(vlookup(A151,Maps!$A$2:$B$111,2,false),"")</f>
        <v>Spirit Temple</v>
      </c>
      <c r="C151" s="194" t="s">
        <v>170</v>
      </c>
      <c r="D151" s="48" t="s">
        <v>2031</v>
      </c>
      <c r="E151" s="196" t="s">
        <v>2032</v>
      </c>
    </row>
    <row r="152">
      <c r="A152" s="51" t="s">
        <v>50</v>
      </c>
      <c r="B152" s="197" t="str">
        <f>iferror(vlookup(A152,Maps!$A$2:$B$111,2,false),"")</f>
        <v>Spirit Temple</v>
      </c>
      <c r="C152" s="194" t="s">
        <v>572</v>
      </c>
      <c r="D152" s="48" t="s">
        <v>2033</v>
      </c>
      <c r="E152" s="196" t="s">
        <v>2034</v>
      </c>
    </row>
    <row r="153">
      <c r="A153" s="51" t="s">
        <v>50</v>
      </c>
      <c r="B153" s="197" t="str">
        <f>iferror(vlookup(A153,Maps!$A$2:$B$111,2,false),"")</f>
        <v>Spirit Temple</v>
      </c>
      <c r="C153" s="194" t="s">
        <v>577</v>
      </c>
      <c r="D153" s="48" t="s">
        <v>2035</v>
      </c>
      <c r="E153" s="196" t="s">
        <v>2036</v>
      </c>
    </row>
    <row r="154">
      <c r="A154" s="51" t="s">
        <v>50</v>
      </c>
      <c r="B154" s="197" t="str">
        <f>iferror(vlookup(A154,Maps!$A$2:$B$111,2,false),"")</f>
        <v>Spirit Temple</v>
      </c>
      <c r="C154" s="194" t="s">
        <v>582</v>
      </c>
      <c r="D154" s="48" t="s">
        <v>2037</v>
      </c>
      <c r="E154" s="196" t="s">
        <v>2038</v>
      </c>
    </row>
    <row r="155">
      <c r="A155" s="51" t="s">
        <v>50</v>
      </c>
      <c r="B155" s="197" t="str">
        <f>iferror(vlookup(A155,Maps!$A$2:$B$111,2,false),"")</f>
        <v>Spirit Temple</v>
      </c>
      <c r="C155" s="194" t="s">
        <v>588</v>
      </c>
      <c r="D155" s="48" t="s">
        <v>2039</v>
      </c>
      <c r="E155" s="196" t="s">
        <v>2040</v>
      </c>
    </row>
    <row r="156">
      <c r="A156" s="51" t="s">
        <v>50</v>
      </c>
      <c r="B156" s="197" t="str">
        <f>iferror(vlookup(A156,Maps!$A$2:$B$111,2,false),"")</f>
        <v>Spirit Temple</v>
      </c>
      <c r="C156" s="194" t="s">
        <v>593</v>
      </c>
      <c r="D156" s="48" t="s">
        <v>2041</v>
      </c>
      <c r="E156" s="196" t="s">
        <v>2042</v>
      </c>
    </row>
    <row r="157">
      <c r="A157" s="51" t="s">
        <v>50</v>
      </c>
      <c r="B157" s="197" t="str">
        <f>iferror(vlookup(A157,Maps!$A$2:$B$111,2,false),"")</f>
        <v>Spirit Temple</v>
      </c>
      <c r="C157" s="194" t="s">
        <v>598</v>
      </c>
      <c r="D157" s="48" t="s">
        <v>2043</v>
      </c>
      <c r="E157" s="196" t="s">
        <v>2044</v>
      </c>
    </row>
    <row r="158">
      <c r="A158" s="51" t="s">
        <v>50</v>
      </c>
      <c r="B158" s="197" t="str">
        <f>iferror(vlookup(A158,Maps!$A$2:$B$111,2,false),"")</f>
        <v>Spirit Temple</v>
      </c>
      <c r="C158" s="194" t="s">
        <v>603</v>
      </c>
      <c r="D158" s="48" t="s">
        <v>2045</v>
      </c>
      <c r="E158" s="196" t="s">
        <v>2046</v>
      </c>
    </row>
    <row r="159">
      <c r="A159" s="51" t="s">
        <v>50</v>
      </c>
      <c r="B159" s="197" t="str">
        <f>iferror(vlookup(A159,Maps!$A$2:$B$111,2,false),"")</f>
        <v>Spirit Temple</v>
      </c>
      <c r="C159" s="194" t="s">
        <v>609</v>
      </c>
      <c r="D159" s="48" t="s">
        <v>2047</v>
      </c>
      <c r="E159" s="196" t="s">
        <v>2048</v>
      </c>
    </row>
    <row r="160">
      <c r="A160" s="51" t="s">
        <v>50</v>
      </c>
      <c r="B160" s="197" t="str">
        <f>iferror(vlookup(A160,Maps!$A$2:$B$111,2,false),"")</f>
        <v>Spirit Temple</v>
      </c>
      <c r="C160" s="194" t="s">
        <v>1952</v>
      </c>
      <c r="D160" s="48" t="s">
        <v>2049</v>
      </c>
      <c r="E160" s="196" t="s">
        <v>2050</v>
      </c>
    </row>
    <row r="161">
      <c r="A161" s="51" t="s">
        <v>50</v>
      </c>
      <c r="B161" s="197" t="str">
        <f>iferror(vlookup(A161,Maps!$A$2:$B$111,2,false),"")</f>
        <v>Spirit Temple</v>
      </c>
      <c r="C161" s="194" t="s">
        <v>2051</v>
      </c>
      <c r="D161" s="48" t="s">
        <v>2052</v>
      </c>
      <c r="E161" s="196" t="s">
        <v>2053</v>
      </c>
    </row>
    <row r="162">
      <c r="A162" s="44" t="s">
        <v>50</v>
      </c>
      <c r="B162" s="199" t="str">
        <f>iferror(vlookup(A162,Maps!$A$2:$B$111,2,false),"")</f>
        <v>Spirit Temple</v>
      </c>
      <c r="C162" s="19" t="s">
        <v>2054</v>
      </c>
      <c r="D162" s="18" t="s">
        <v>2055</v>
      </c>
      <c r="E162" s="200" t="s">
        <v>1791</v>
      </c>
    </row>
    <row r="163" hidden="1">
      <c r="A163" s="51" t="s">
        <v>57</v>
      </c>
      <c r="B163" s="197" t="str">
        <f>iferror(vlookup(A163,Maps!$A$2:$B$111,2,false),"")</f>
        <v>Shadow Temple</v>
      </c>
      <c r="C163" s="194"/>
      <c r="D163" s="48" t="s">
        <v>57</v>
      </c>
      <c r="E163" s="201" t="str">
        <f>iferror(vlookup(D163,Maps!$A$2:$B$111,2,false),"")</f>
        <v>Shadow Temple</v>
      </c>
    </row>
    <row r="164">
      <c r="A164" s="51" t="s">
        <v>57</v>
      </c>
      <c r="B164" s="197" t="str">
        <f>iferror(vlookup(A164,Maps!$A$2:$B$111,2,false),"")</f>
        <v>Shadow Temple</v>
      </c>
      <c r="C164" s="194" t="s">
        <v>1606</v>
      </c>
      <c r="D164" s="48" t="s">
        <v>2056</v>
      </c>
      <c r="E164" s="196" t="s">
        <v>1767</v>
      </c>
    </row>
    <row r="165">
      <c r="A165" s="51" t="s">
        <v>57</v>
      </c>
      <c r="B165" s="197" t="str">
        <f>iferror(vlookup(A165,Maps!$A$2:$B$111,2,false),"")</f>
        <v>Shadow Temple</v>
      </c>
      <c r="C165" s="194" t="s">
        <v>14</v>
      </c>
      <c r="D165" s="48" t="s">
        <v>2057</v>
      </c>
      <c r="E165" s="196" t="s">
        <v>2058</v>
      </c>
    </row>
    <row r="166">
      <c r="A166" s="51" t="s">
        <v>57</v>
      </c>
      <c r="B166" s="197" t="str">
        <f>iferror(vlookup(A166,Maps!$A$2:$B$111,2,false),"")</f>
        <v>Shadow Temple</v>
      </c>
      <c r="C166" s="194" t="s">
        <v>680</v>
      </c>
      <c r="D166" s="48" t="s">
        <v>2059</v>
      </c>
      <c r="E166" s="196" t="s">
        <v>2060</v>
      </c>
    </row>
    <row r="167">
      <c r="A167" s="51" t="s">
        <v>57</v>
      </c>
      <c r="B167" s="197" t="str">
        <f>iferror(vlookup(A167,Maps!$A$2:$B$111,2,false),"")</f>
        <v>Shadow Temple</v>
      </c>
      <c r="C167" s="194" t="s">
        <v>682</v>
      </c>
      <c r="D167" s="48" t="s">
        <v>2061</v>
      </c>
      <c r="E167" s="196" t="s">
        <v>2062</v>
      </c>
    </row>
    <row r="168">
      <c r="A168" s="51" t="s">
        <v>57</v>
      </c>
      <c r="B168" s="197" t="str">
        <f>iferror(vlookup(A168,Maps!$A$2:$B$111,2,false),"")</f>
        <v>Shadow Temple</v>
      </c>
      <c r="C168" s="194" t="s">
        <v>684</v>
      </c>
      <c r="D168" s="48" t="s">
        <v>2063</v>
      </c>
      <c r="E168" s="198" t="s">
        <v>2064</v>
      </c>
    </row>
    <row r="169">
      <c r="A169" s="51" t="s">
        <v>57</v>
      </c>
      <c r="B169" s="197" t="str">
        <f>iferror(vlookup(A169,Maps!$A$2:$B$111,2,false),"")</f>
        <v>Shadow Temple</v>
      </c>
      <c r="C169" s="194" t="s">
        <v>686</v>
      </c>
      <c r="D169" s="48" t="s">
        <v>2065</v>
      </c>
      <c r="E169" s="196" t="s">
        <v>2066</v>
      </c>
    </row>
    <row r="170">
      <c r="A170" s="51" t="s">
        <v>57</v>
      </c>
      <c r="B170" s="197" t="str">
        <f>iferror(vlookup(A170,Maps!$A$2:$B$111,2,false),"")</f>
        <v>Shadow Temple</v>
      </c>
      <c r="C170" s="194" t="s">
        <v>688</v>
      </c>
      <c r="D170" s="48" t="s">
        <v>2067</v>
      </c>
      <c r="E170" s="196" t="s">
        <v>2068</v>
      </c>
    </row>
    <row r="171">
      <c r="A171" s="51" t="s">
        <v>57</v>
      </c>
      <c r="B171" s="197" t="str">
        <f>iferror(vlookup(A171,Maps!$A$2:$B$111,2,false),"")</f>
        <v>Shadow Temple</v>
      </c>
      <c r="C171" s="194" t="s">
        <v>690</v>
      </c>
      <c r="D171" s="48" t="s">
        <v>2069</v>
      </c>
      <c r="E171" s="196" t="s">
        <v>2070</v>
      </c>
    </row>
    <row r="172">
      <c r="A172" s="51" t="s">
        <v>57</v>
      </c>
      <c r="B172" s="197" t="str">
        <f>iferror(vlookup(A172,Maps!$A$2:$B$111,2,false),"")</f>
        <v>Shadow Temple</v>
      </c>
      <c r="C172" s="194" t="s">
        <v>692</v>
      </c>
      <c r="D172" s="48" t="s">
        <v>2071</v>
      </c>
      <c r="E172" s="196" t="s">
        <v>2072</v>
      </c>
    </row>
    <row r="173">
      <c r="A173" s="51" t="s">
        <v>57</v>
      </c>
      <c r="B173" s="197" t="str">
        <f>iferror(vlookup(A173,Maps!$A$2:$B$111,2,false),"")</f>
        <v>Shadow Temple</v>
      </c>
      <c r="C173" s="194" t="s">
        <v>694</v>
      </c>
      <c r="D173" s="48" t="s">
        <v>2073</v>
      </c>
      <c r="E173" s="196" t="s">
        <v>2074</v>
      </c>
    </row>
    <row r="174">
      <c r="A174" s="51" t="s">
        <v>57</v>
      </c>
      <c r="B174" s="197" t="str">
        <f>iferror(vlookup(A174,Maps!$A$2:$B$111,2,false),"")</f>
        <v>Shadow Temple</v>
      </c>
      <c r="C174" s="194" t="s">
        <v>696</v>
      </c>
      <c r="D174" s="48" t="s">
        <v>2075</v>
      </c>
      <c r="E174" s="196" t="s">
        <v>2076</v>
      </c>
    </row>
    <row r="175">
      <c r="A175" s="51" t="s">
        <v>57</v>
      </c>
      <c r="B175" s="197" t="str">
        <f>iferror(vlookup(A175,Maps!$A$2:$B$111,2,false),"")</f>
        <v>Shadow Temple</v>
      </c>
      <c r="C175" s="194" t="s">
        <v>698</v>
      </c>
      <c r="D175" s="48" t="s">
        <v>2077</v>
      </c>
      <c r="E175" s="196" t="s">
        <v>2078</v>
      </c>
    </row>
    <row r="176">
      <c r="A176" s="51" t="s">
        <v>57</v>
      </c>
      <c r="B176" s="197" t="str">
        <f>iferror(vlookup(A176,Maps!$A$2:$B$111,2,false),"")</f>
        <v>Shadow Temple</v>
      </c>
      <c r="C176" s="194" t="s">
        <v>700</v>
      </c>
      <c r="D176" s="48" t="s">
        <v>2079</v>
      </c>
      <c r="E176" s="196" t="s">
        <v>2080</v>
      </c>
    </row>
    <row r="177">
      <c r="A177" s="51" t="s">
        <v>57</v>
      </c>
      <c r="B177" s="197" t="str">
        <f>iferror(vlookup(A177,Maps!$A$2:$B$111,2,false),"")</f>
        <v>Shadow Temple</v>
      </c>
      <c r="C177" s="194" t="s">
        <v>702</v>
      </c>
      <c r="D177" s="48" t="s">
        <v>2081</v>
      </c>
      <c r="E177" s="196" t="s">
        <v>2082</v>
      </c>
    </row>
    <row r="178">
      <c r="A178" s="51" t="s">
        <v>57</v>
      </c>
      <c r="B178" s="197" t="str">
        <f>iferror(vlookup(A178,Maps!$A$2:$B$111,2,false),"")</f>
        <v>Shadow Temple</v>
      </c>
      <c r="C178" s="194" t="s">
        <v>704</v>
      </c>
      <c r="D178" s="48" t="s">
        <v>2083</v>
      </c>
      <c r="E178" s="196" t="s">
        <v>2084</v>
      </c>
    </row>
    <row r="179">
      <c r="A179" s="51" t="s">
        <v>57</v>
      </c>
      <c r="B179" s="197" t="str">
        <f>iferror(vlookup(A179,Maps!$A$2:$B$111,2,false),"")</f>
        <v>Shadow Temple</v>
      </c>
      <c r="C179" s="194" t="s">
        <v>715</v>
      </c>
      <c r="D179" s="48" t="s">
        <v>2085</v>
      </c>
      <c r="E179" s="196" t="s">
        <v>2086</v>
      </c>
    </row>
    <row r="180">
      <c r="A180" s="51" t="s">
        <v>57</v>
      </c>
      <c r="B180" s="197" t="str">
        <f>iferror(vlookup(A180,Maps!$A$2:$B$111,2,false),"")</f>
        <v>Shadow Temple</v>
      </c>
      <c r="C180" s="194" t="s">
        <v>707</v>
      </c>
      <c r="D180" s="48" t="s">
        <v>2087</v>
      </c>
      <c r="E180" s="196" t="s">
        <v>2088</v>
      </c>
    </row>
    <row r="181">
      <c r="A181" s="51" t="s">
        <v>57</v>
      </c>
      <c r="B181" s="197" t="str">
        <f>iferror(vlookup(A181,Maps!$A$2:$B$111,2,false),"")</f>
        <v>Shadow Temple</v>
      </c>
      <c r="C181" s="194" t="s">
        <v>274</v>
      </c>
      <c r="D181" s="48" t="s">
        <v>2089</v>
      </c>
      <c r="E181" s="196" t="s">
        <v>2090</v>
      </c>
    </row>
    <row r="182">
      <c r="A182" s="51" t="s">
        <v>57</v>
      </c>
      <c r="B182" s="197" t="str">
        <f>iferror(vlookup(A182,Maps!$A$2:$B$111,2,false),"")</f>
        <v>Shadow Temple</v>
      </c>
      <c r="C182" s="194" t="s">
        <v>170</v>
      </c>
      <c r="D182" s="48" t="s">
        <v>2091</v>
      </c>
      <c r="E182" s="196" t="s">
        <v>2092</v>
      </c>
    </row>
    <row r="183">
      <c r="A183" s="51" t="s">
        <v>57</v>
      </c>
      <c r="B183" s="197" t="str">
        <f>iferror(vlookup(A183,Maps!$A$2:$B$111,2,false),"")</f>
        <v>Shadow Temple</v>
      </c>
      <c r="C183" s="194" t="s">
        <v>572</v>
      </c>
      <c r="D183" s="48" t="s">
        <v>2093</v>
      </c>
      <c r="E183" s="196" t="s">
        <v>2094</v>
      </c>
    </row>
    <row r="184">
      <c r="A184" s="51" t="s">
        <v>57</v>
      </c>
      <c r="B184" s="197" t="str">
        <f>iferror(vlookup(A184,Maps!$A$2:$B$111,2,false),"")</f>
        <v>Shadow Temple</v>
      </c>
      <c r="C184" s="194" t="s">
        <v>577</v>
      </c>
      <c r="D184" s="48" t="s">
        <v>2095</v>
      </c>
      <c r="E184" s="196" t="s">
        <v>2096</v>
      </c>
    </row>
    <row r="185">
      <c r="A185" s="51" t="s">
        <v>57</v>
      </c>
      <c r="B185" s="197" t="str">
        <f>iferror(vlookup(A185,Maps!$A$2:$B$111,2,false),"")</f>
        <v>Shadow Temple</v>
      </c>
      <c r="C185" s="194" t="s">
        <v>582</v>
      </c>
      <c r="D185" s="48" t="s">
        <v>2097</v>
      </c>
      <c r="E185" s="196" t="s">
        <v>2098</v>
      </c>
    </row>
    <row r="186">
      <c r="A186" s="51" t="s">
        <v>57</v>
      </c>
      <c r="B186" s="197" t="str">
        <f>iferror(vlookup(A186,Maps!$A$2:$B$111,2,false),"")</f>
        <v>Shadow Temple</v>
      </c>
      <c r="C186" s="194" t="s">
        <v>588</v>
      </c>
      <c r="D186" s="202" t="s">
        <v>2099</v>
      </c>
      <c r="E186" s="203" t="s">
        <v>2100</v>
      </c>
    </row>
    <row r="187">
      <c r="A187" s="44" t="s">
        <v>57</v>
      </c>
      <c r="B187" s="199" t="str">
        <f>iferror(vlookup(A187,Maps!$A$2:$B$111,2,false),"")</f>
        <v>Shadow Temple</v>
      </c>
      <c r="C187" s="19" t="s">
        <v>593</v>
      </c>
      <c r="D187" s="18" t="s">
        <v>2101</v>
      </c>
      <c r="E187" s="200" t="s">
        <v>1791</v>
      </c>
    </row>
    <row r="188" hidden="1">
      <c r="A188" s="51" t="s">
        <v>64</v>
      </c>
      <c r="B188" s="197" t="str">
        <f>iferror(vlookup(A188,Maps!$A$2:$B$111,2,false),"")</f>
        <v>Bottom of the Well</v>
      </c>
      <c r="C188" s="194"/>
      <c r="D188" s="48" t="s">
        <v>64</v>
      </c>
      <c r="E188" s="201" t="str">
        <f>iferror(vlookup(D188,Maps!$A$2:$B$111,2,false),"")</f>
        <v>Bottom of the Well</v>
      </c>
    </row>
    <row r="189">
      <c r="A189" s="51" t="s">
        <v>64</v>
      </c>
      <c r="B189" s="197" t="str">
        <f>iferror(vlookup(A189,Maps!$A$2:$B$111,2,false),"")</f>
        <v>Bottom of the Well</v>
      </c>
      <c r="C189" s="194" t="s">
        <v>1606</v>
      </c>
      <c r="D189" s="48" t="s">
        <v>2102</v>
      </c>
      <c r="E189" s="196" t="s">
        <v>1767</v>
      </c>
    </row>
    <row r="190">
      <c r="A190" s="51" t="s">
        <v>64</v>
      </c>
      <c r="B190" s="197" t="str">
        <f>iferror(vlookup(A190,Maps!$A$2:$B$111,2,false),"")</f>
        <v>Bottom of the Well</v>
      </c>
      <c r="C190" s="194" t="s">
        <v>14</v>
      </c>
      <c r="D190" s="48" t="s">
        <v>2103</v>
      </c>
      <c r="E190" s="196" t="s">
        <v>2104</v>
      </c>
    </row>
    <row r="191">
      <c r="A191" s="51" t="s">
        <v>64</v>
      </c>
      <c r="B191" s="197" t="str">
        <f>iferror(vlookup(A191,Maps!$A$2:$B$111,2,false),"")</f>
        <v>Bottom of the Well</v>
      </c>
      <c r="C191" s="194" t="s">
        <v>680</v>
      </c>
      <c r="D191" s="48" t="s">
        <v>2105</v>
      </c>
      <c r="E191" s="196" t="s">
        <v>2106</v>
      </c>
    </row>
    <row r="192">
      <c r="A192" s="51" t="s">
        <v>64</v>
      </c>
      <c r="B192" s="197" t="str">
        <f>iferror(vlookup(A192,Maps!$A$2:$B$111,2,false),"")</f>
        <v>Bottom of the Well</v>
      </c>
      <c r="C192" s="194" t="s">
        <v>682</v>
      </c>
      <c r="D192" s="48" t="s">
        <v>2107</v>
      </c>
      <c r="E192" s="196" t="s">
        <v>2108</v>
      </c>
    </row>
    <row r="193">
      <c r="A193" s="51" t="s">
        <v>64</v>
      </c>
      <c r="B193" s="197" t="str">
        <f>iferror(vlookup(A193,Maps!$A$2:$B$111,2,false),"")</f>
        <v>Bottom of the Well</v>
      </c>
      <c r="C193" s="194" t="s">
        <v>684</v>
      </c>
      <c r="D193" s="48" t="s">
        <v>2109</v>
      </c>
      <c r="E193" s="196" t="s">
        <v>2110</v>
      </c>
    </row>
    <row r="194">
      <c r="A194" s="51" t="s">
        <v>64</v>
      </c>
      <c r="B194" s="197" t="str">
        <f>iferror(vlookup(A194,Maps!$A$2:$B$111,2,false),"")</f>
        <v>Bottom of the Well</v>
      </c>
      <c r="C194" s="194" t="s">
        <v>686</v>
      </c>
      <c r="D194" s="48" t="s">
        <v>2111</v>
      </c>
      <c r="E194" s="198" t="s">
        <v>2066</v>
      </c>
    </row>
    <row r="195">
      <c r="A195" s="51" t="s">
        <v>64</v>
      </c>
      <c r="B195" s="197" t="str">
        <f>iferror(vlookup(A195,Maps!$A$2:$B$111,2,false),"")</f>
        <v>Bottom of the Well</v>
      </c>
      <c r="C195" s="194" t="s">
        <v>688</v>
      </c>
      <c r="D195" s="48" t="s">
        <v>2112</v>
      </c>
      <c r="E195" s="198" t="s">
        <v>2113</v>
      </c>
    </row>
    <row r="196">
      <c r="A196" s="44" t="s">
        <v>64</v>
      </c>
      <c r="B196" s="199" t="str">
        <f>iferror(vlookup(A196,Maps!$A$2:$B$111,2,false),"")</f>
        <v>Bottom of the Well</v>
      </c>
      <c r="C196" s="19" t="s">
        <v>690</v>
      </c>
      <c r="D196" s="18" t="s">
        <v>2114</v>
      </c>
      <c r="E196" s="204" t="s">
        <v>2115</v>
      </c>
    </row>
    <row r="197" hidden="1">
      <c r="A197" s="51" t="s">
        <v>71</v>
      </c>
      <c r="B197" s="197" t="str">
        <f>iferror(vlookup(A197,Maps!$A$2:$B$111,2,false),"")</f>
        <v>Ice Cavern</v>
      </c>
      <c r="C197" s="194"/>
      <c r="D197" s="48" t="s">
        <v>71</v>
      </c>
      <c r="E197" s="201" t="str">
        <f>iferror(vlookup(D197,Maps!$A$2:$B$111,2,false),"")</f>
        <v>Ice Cavern</v>
      </c>
    </row>
    <row r="198">
      <c r="A198" s="51" t="s">
        <v>71</v>
      </c>
      <c r="B198" s="197" t="str">
        <f>iferror(vlookup(A198,Maps!$A$2:$B$111,2,false),"")</f>
        <v>Ice Cavern</v>
      </c>
      <c r="C198" s="194" t="s">
        <v>1606</v>
      </c>
      <c r="D198" s="48" t="s">
        <v>2116</v>
      </c>
      <c r="E198" s="196" t="s">
        <v>1767</v>
      </c>
    </row>
    <row r="199">
      <c r="A199" s="51" t="s">
        <v>71</v>
      </c>
      <c r="B199" s="197" t="str">
        <f>iferror(vlookup(A199,Maps!$A$2:$B$111,2,false),"")</f>
        <v>Ice Cavern</v>
      </c>
      <c r="C199" s="194" t="s">
        <v>14</v>
      </c>
      <c r="D199" s="48" t="s">
        <v>2117</v>
      </c>
      <c r="E199" s="198" t="s">
        <v>2118</v>
      </c>
    </row>
    <row r="200">
      <c r="A200" s="51" t="s">
        <v>71</v>
      </c>
      <c r="B200" s="197" t="str">
        <f>iferror(vlookup(A200,Maps!$A$2:$B$111,2,false),"")</f>
        <v>Ice Cavern</v>
      </c>
      <c r="C200" s="194" t="s">
        <v>680</v>
      </c>
      <c r="D200" s="48" t="s">
        <v>2119</v>
      </c>
      <c r="E200" s="198" t="s">
        <v>2120</v>
      </c>
    </row>
    <row r="201">
      <c r="A201" s="51" t="s">
        <v>71</v>
      </c>
      <c r="B201" s="197" t="str">
        <f>iferror(vlookup(A201,Maps!$A$2:$B$111,2,false),"")</f>
        <v>Ice Cavern</v>
      </c>
      <c r="C201" s="194" t="s">
        <v>682</v>
      </c>
      <c r="D201" s="48" t="s">
        <v>2121</v>
      </c>
      <c r="E201" s="198" t="s">
        <v>2122</v>
      </c>
    </row>
    <row r="202">
      <c r="A202" s="51" t="s">
        <v>71</v>
      </c>
      <c r="B202" s="197" t="str">
        <f>iferror(vlookup(A202,Maps!$A$2:$B$111,2,false),"")</f>
        <v>Ice Cavern</v>
      </c>
      <c r="C202" s="194" t="s">
        <v>684</v>
      </c>
      <c r="D202" s="48" t="s">
        <v>2123</v>
      </c>
      <c r="E202" s="198" t="s">
        <v>2124</v>
      </c>
    </row>
    <row r="203">
      <c r="A203" s="51" t="s">
        <v>71</v>
      </c>
      <c r="B203" s="197" t="str">
        <f>iferror(vlookup(A203,Maps!$A$2:$B$111,2,false),"")</f>
        <v>Ice Cavern</v>
      </c>
      <c r="C203" s="194" t="s">
        <v>686</v>
      </c>
      <c r="D203" s="48" t="s">
        <v>2125</v>
      </c>
      <c r="E203" s="198" t="s">
        <v>2126</v>
      </c>
    </row>
    <row r="204">
      <c r="A204" s="51" t="s">
        <v>71</v>
      </c>
      <c r="B204" s="197" t="str">
        <f>iferror(vlookup(A204,Maps!$A$2:$B$111,2,false),"")</f>
        <v>Ice Cavern</v>
      </c>
      <c r="C204" s="194" t="s">
        <v>688</v>
      </c>
      <c r="D204" s="48" t="s">
        <v>2127</v>
      </c>
      <c r="E204" s="198" t="s">
        <v>2128</v>
      </c>
    </row>
    <row r="205">
      <c r="A205" s="51" t="s">
        <v>71</v>
      </c>
      <c r="B205" s="197" t="str">
        <f>iferror(vlookup(A205,Maps!$A$2:$B$111,2,false),"")</f>
        <v>Ice Cavern</v>
      </c>
      <c r="C205" s="194" t="s">
        <v>690</v>
      </c>
      <c r="D205" s="48" t="s">
        <v>2129</v>
      </c>
      <c r="E205" s="198" t="s">
        <v>2130</v>
      </c>
    </row>
    <row r="206">
      <c r="A206" s="51" t="s">
        <v>71</v>
      </c>
      <c r="B206" s="197" t="str">
        <f>iferror(vlookup(A206,Maps!$A$2:$B$111,2,false),"")</f>
        <v>Ice Cavern</v>
      </c>
      <c r="C206" s="194" t="s">
        <v>692</v>
      </c>
      <c r="D206" s="48" t="s">
        <v>2131</v>
      </c>
      <c r="E206" s="198" t="s">
        <v>2132</v>
      </c>
    </row>
    <row r="207">
      <c r="A207" s="51" t="s">
        <v>71</v>
      </c>
      <c r="B207" s="197" t="str">
        <f>iferror(vlookup(A207,Maps!$A$2:$B$111,2,false),"")</f>
        <v>Ice Cavern</v>
      </c>
      <c r="C207" s="194" t="s">
        <v>694</v>
      </c>
      <c r="D207" s="48" t="s">
        <v>2133</v>
      </c>
      <c r="E207" s="198" t="s">
        <v>2134</v>
      </c>
    </row>
    <row r="208">
      <c r="A208" s="51" t="s">
        <v>71</v>
      </c>
      <c r="B208" s="197" t="str">
        <f>iferror(vlookup(A208,Maps!$A$2:$B$111,2,false),"")</f>
        <v>Ice Cavern</v>
      </c>
      <c r="C208" s="194" t="s">
        <v>696</v>
      </c>
      <c r="D208" s="48" t="s">
        <v>2135</v>
      </c>
      <c r="E208" s="196" t="s">
        <v>2136</v>
      </c>
    </row>
    <row r="209">
      <c r="A209" s="51" t="s">
        <v>71</v>
      </c>
      <c r="B209" s="197" t="str">
        <f>iferror(vlookup(A209,Maps!$A$2:$B$111,2,false),"")</f>
        <v>Ice Cavern</v>
      </c>
      <c r="C209" s="194" t="s">
        <v>698</v>
      </c>
      <c r="D209" s="48" t="s">
        <v>2137</v>
      </c>
      <c r="E209" s="198" t="s">
        <v>2138</v>
      </c>
    </row>
    <row r="210">
      <c r="A210" s="44" t="s">
        <v>71</v>
      </c>
      <c r="B210" s="199" t="str">
        <f>iferror(vlookup(A210,Maps!$A$2:$B$111,2,false),"")</f>
        <v>Ice Cavern</v>
      </c>
      <c r="C210" s="19" t="s">
        <v>700</v>
      </c>
      <c r="D210" s="18" t="s">
        <v>2139</v>
      </c>
      <c r="E210" s="200" t="s">
        <v>2140</v>
      </c>
    </row>
    <row r="211" hidden="1">
      <c r="A211" s="51" t="s">
        <v>77</v>
      </c>
      <c r="B211" s="197" t="str">
        <f>iferror(vlookup(A211,Maps!$A$2:$B$111,2,false),"")</f>
        <v>Ganon's Tower</v>
      </c>
      <c r="C211" s="194"/>
      <c r="D211" s="48" t="s">
        <v>77</v>
      </c>
      <c r="E211" s="201" t="str">
        <f>iferror(vlookup(D211,Maps!$A$2:$B$111,2,false),"")</f>
        <v>Ganon's Tower</v>
      </c>
    </row>
    <row r="212">
      <c r="A212" s="51" t="s">
        <v>77</v>
      </c>
      <c r="B212" s="197" t="str">
        <f>iferror(vlookup(A212,Maps!$A$2:$B$111,2,false),"")</f>
        <v>Ganon's Tower</v>
      </c>
      <c r="C212" s="194" t="s">
        <v>1606</v>
      </c>
      <c r="D212" s="48" t="s">
        <v>2141</v>
      </c>
      <c r="E212" s="196" t="s">
        <v>1767</v>
      </c>
    </row>
    <row r="213">
      <c r="A213" s="51" t="s">
        <v>77</v>
      </c>
      <c r="B213" s="197" t="str">
        <f>iferror(vlookup(A213,Maps!$A$2:$B$111,2,false),"")</f>
        <v>Ganon's Tower</v>
      </c>
      <c r="C213" s="194" t="s">
        <v>14</v>
      </c>
      <c r="D213" s="48" t="s">
        <v>2142</v>
      </c>
      <c r="E213" s="196" t="s">
        <v>2143</v>
      </c>
    </row>
    <row r="214">
      <c r="A214" s="51" t="s">
        <v>77</v>
      </c>
      <c r="B214" s="197" t="str">
        <f>iferror(vlookup(A214,Maps!$A$2:$B$111,2,false),"")</f>
        <v>Ganon's Tower</v>
      </c>
      <c r="C214" s="194" t="s">
        <v>680</v>
      </c>
      <c r="D214" s="48" t="s">
        <v>2144</v>
      </c>
      <c r="E214" s="198" t="s">
        <v>2145</v>
      </c>
    </row>
    <row r="215">
      <c r="A215" s="51" t="s">
        <v>77</v>
      </c>
      <c r="B215" s="197" t="str">
        <f>iferror(vlookup(A215,Maps!$A$2:$B$111,2,false),"")</f>
        <v>Ganon's Tower</v>
      </c>
      <c r="C215" s="194" t="s">
        <v>682</v>
      </c>
      <c r="D215" s="48" t="s">
        <v>2146</v>
      </c>
      <c r="E215" s="196" t="s">
        <v>2147</v>
      </c>
    </row>
    <row r="216">
      <c r="A216" s="51" t="s">
        <v>77</v>
      </c>
      <c r="B216" s="197" t="str">
        <f>iferror(vlookup(A216,Maps!$A$2:$B$111,2,false),"")</f>
        <v>Ganon's Tower</v>
      </c>
      <c r="C216" s="194" t="s">
        <v>684</v>
      </c>
      <c r="D216" s="48" t="s">
        <v>2148</v>
      </c>
      <c r="E216" s="198" t="s">
        <v>2149</v>
      </c>
    </row>
    <row r="217">
      <c r="A217" s="51" t="s">
        <v>77</v>
      </c>
      <c r="B217" s="197" t="str">
        <f>iferror(vlookup(A217,Maps!$A$2:$B$111,2,false),"")</f>
        <v>Ganon's Tower</v>
      </c>
      <c r="C217" s="194" t="s">
        <v>686</v>
      </c>
      <c r="D217" s="48" t="s">
        <v>2150</v>
      </c>
      <c r="E217" s="196" t="s">
        <v>2151</v>
      </c>
    </row>
    <row r="218">
      <c r="A218" s="51" t="s">
        <v>77</v>
      </c>
      <c r="B218" s="197" t="str">
        <f>iferror(vlookup(A218,Maps!$A$2:$B$111,2,false),"")</f>
        <v>Ganon's Tower</v>
      </c>
      <c r="C218" s="194" t="s">
        <v>688</v>
      </c>
      <c r="D218" s="48" t="s">
        <v>2152</v>
      </c>
      <c r="E218" s="198" t="s">
        <v>2153</v>
      </c>
    </row>
    <row r="219">
      <c r="A219" s="51" t="s">
        <v>77</v>
      </c>
      <c r="B219" s="197" t="str">
        <f>iferror(vlookup(A219,Maps!$A$2:$B$111,2,false),"")</f>
        <v>Ganon's Tower</v>
      </c>
      <c r="C219" s="194" t="s">
        <v>690</v>
      </c>
      <c r="D219" s="48" t="s">
        <v>2154</v>
      </c>
      <c r="E219" s="198" t="s">
        <v>2155</v>
      </c>
    </row>
    <row r="220">
      <c r="A220" s="51" t="s">
        <v>77</v>
      </c>
      <c r="B220" s="197" t="str">
        <f>iferror(vlookup(A220,Maps!$A$2:$B$111,2,false),"")</f>
        <v>Ganon's Tower</v>
      </c>
      <c r="C220" s="194" t="s">
        <v>692</v>
      </c>
      <c r="D220" s="48" t="s">
        <v>2156</v>
      </c>
      <c r="E220" s="196" t="s">
        <v>1902</v>
      </c>
    </row>
    <row r="221">
      <c r="A221" s="44" t="s">
        <v>77</v>
      </c>
      <c r="B221" s="199" t="str">
        <f>iferror(vlookup(A221,Maps!$A$2:$B$111,2,false),"")</f>
        <v>Ganon's Tower</v>
      </c>
      <c r="C221" s="19" t="s">
        <v>694</v>
      </c>
      <c r="D221" s="18" t="s">
        <v>2157</v>
      </c>
      <c r="E221" s="204" t="s">
        <v>2158</v>
      </c>
    </row>
    <row r="222" hidden="1">
      <c r="A222" s="51" t="s">
        <v>84</v>
      </c>
      <c r="B222" s="197" t="str">
        <f>iferror(vlookup(A222,Maps!$A$2:$B$111,2,false),"")</f>
        <v>Gerudo Training Ground</v>
      </c>
      <c r="C222" s="194"/>
      <c r="D222" s="48" t="s">
        <v>84</v>
      </c>
      <c r="E222" s="201" t="str">
        <f>iferror(vlookup(D222,Maps!$A$2:$B$111,2,false),"")</f>
        <v>Gerudo Training Ground</v>
      </c>
    </row>
    <row r="223">
      <c r="A223" s="51" t="s">
        <v>84</v>
      </c>
      <c r="B223" s="197" t="str">
        <f>iferror(vlookup(A223,Maps!$A$2:$B$111,2,false),"")</f>
        <v>Gerudo Training Ground</v>
      </c>
      <c r="C223" s="194" t="s">
        <v>1606</v>
      </c>
      <c r="D223" s="48" t="s">
        <v>2159</v>
      </c>
      <c r="E223" s="196" t="s">
        <v>1767</v>
      </c>
    </row>
    <row r="224">
      <c r="A224" s="51" t="s">
        <v>84</v>
      </c>
      <c r="B224" s="197" t="str">
        <f>iferror(vlookup(A224,Maps!$A$2:$B$111,2,false),"")</f>
        <v>Gerudo Training Ground</v>
      </c>
      <c r="C224" s="194" t="s">
        <v>14</v>
      </c>
      <c r="D224" s="48" t="s">
        <v>2160</v>
      </c>
      <c r="E224" s="196" t="s">
        <v>2161</v>
      </c>
    </row>
    <row r="225">
      <c r="A225" s="51" t="s">
        <v>84</v>
      </c>
      <c r="B225" s="197" t="str">
        <f>iferror(vlookup(A225,Maps!$A$2:$B$111,2,false),"")</f>
        <v>Gerudo Training Ground</v>
      </c>
      <c r="C225" s="194" t="s">
        <v>680</v>
      </c>
      <c r="D225" s="48" t="s">
        <v>2162</v>
      </c>
      <c r="E225" s="196" t="s">
        <v>2163</v>
      </c>
    </row>
    <row r="226">
      <c r="A226" s="51" t="s">
        <v>84</v>
      </c>
      <c r="B226" s="197" t="str">
        <f>iferror(vlookup(A226,Maps!$A$2:$B$111,2,false),"")</f>
        <v>Gerudo Training Ground</v>
      </c>
      <c r="C226" s="194" t="s">
        <v>682</v>
      </c>
      <c r="D226" s="48" t="s">
        <v>2164</v>
      </c>
      <c r="E226" s="196" t="s">
        <v>2165</v>
      </c>
    </row>
    <row r="227">
      <c r="A227" s="51" t="s">
        <v>84</v>
      </c>
      <c r="B227" s="197" t="str">
        <f>iferror(vlookup(A227,Maps!$A$2:$B$111,2,false),"")</f>
        <v>Gerudo Training Ground</v>
      </c>
      <c r="C227" s="194" t="s">
        <v>684</v>
      </c>
      <c r="D227" s="48" t="s">
        <v>2166</v>
      </c>
      <c r="E227" s="196" t="s">
        <v>2167</v>
      </c>
    </row>
    <row r="228">
      <c r="A228" s="51" t="s">
        <v>84</v>
      </c>
      <c r="B228" s="197" t="str">
        <f>iferror(vlookup(A228,Maps!$A$2:$B$111,2,false),"")</f>
        <v>Gerudo Training Ground</v>
      </c>
      <c r="C228" s="194" t="s">
        <v>686</v>
      </c>
      <c r="D228" s="48" t="s">
        <v>2168</v>
      </c>
      <c r="E228" s="196" t="s">
        <v>2169</v>
      </c>
    </row>
    <row r="229">
      <c r="A229" s="51" t="s">
        <v>84</v>
      </c>
      <c r="B229" s="197" t="str">
        <f>iferror(vlookup(A229,Maps!$A$2:$B$111,2,false),"")</f>
        <v>Gerudo Training Ground</v>
      </c>
      <c r="C229" s="194" t="s">
        <v>688</v>
      </c>
      <c r="D229" s="48" t="s">
        <v>2170</v>
      </c>
      <c r="E229" s="196" t="s">
        <v>2171</v>
      </c>
    </row>
    <row r="230">
      <c r="A230" s="51" t="s">
        <v>84</v>
      </c>
      <c r="B230" s="197" t="str">
        <f>iferror(vlookup(A230,Maps!$A$2:$B$111,2,false),"")</f>
        <v>Gerudo Training Ground</v>
      </c>
      <c r="C230" s="194" t="s">
        <v>690</v>
      </c>
      <c r="D230" s="48" t="s">
        <v>2172</v>
      </c>
      <c r="E230" s="196" t="s">
        <v>2173</v>
      </c>
    </row>
    <row r="231">
      <c r="A231" s="51" t="s">
        <v>84</v>
      </c>
      <c r="B231" s="197" t="str">
        <f>iferror(vlookup(A231,Maps!$A$2:$B$111,2,false),"")</f>
        <v>Gerudo Training Ground</v>
      </c>
      <c r="C231" s="194" t="s">
        <v>692</v>
      </c>
      <c r="D231" s="48" t="s">
        <v>2174</v>
      </c>
      <c r="E231" s="196" t="s">
        <v>2175</v>
      </c>
    </row>
    <row r="232">
      <c r="A232" s="51" t="s">
        <v>84</v>
      </c>
      <c r="B232" s="197" t="str">
        <f>iferror(vlookup(A232,Maps!$A$2:$B$111,2,false),"")</f>
        <v>Gerudo Training Ground</v>
      </c>
      <c r="C232" s="194" t="s">
        <v>694</v>
      </c>
      <c r="D232" s="48" t="s">
        <v>2176</v>
      </c>
      <c r="E232" s="196" t="s">
        <v>2177</v>
      </c>
    </row>
    <row r="233">
      <c r="A233" s="51" t="s">
        <v>84</v>
      </c>
      <c r="B233" s="197" t="str">
        <f>iferror(vlookup(A233,Maps!$A$2:$B$111,2,false),"")</f>
        <v>Gerudo Training Ground</v>
      </c>
      <c r="C233" s="194" t="s">
        <v>696</v>
      </c>
      <c r="D233" s="48" t="s">
        <v>2178</v>
      </c>
      <c r="E233" s="196" t="s">
        <v>2179</v>
      </c>
    </row>
    <row r="234">
      <c r="A234" s="44" t="s">
        <v>84</v>
      </c>
      <c r="B234" s="199" t="str">
        <f>iferror(vlookup(A234,Maps!$A$2:$B$111,2,false),"")</f>
        <v>Gerudo Training Ground</v>
      </c>
      <c r="C234" s="19" t="s">
        <v>698</v>
      </c>
      <c r="D234" s="18" t="s">
        <v>2180</v>
      </c>
      <c r="E234" s="200" t="s">
        <v>2181</v>
      </c>
    </row>
    <row r="235" hidden="1">
      <c r="A235" s="51" t="s">
        <v>91</v>
      </c>
      <c r="B235" s="197" t="str">
        <f>iferror(vlookup(A235,Maps!$A$2:$B$111,2,false),"")</f>
        <v>Thieves' Hideout</v>
      </c>
      <c r="C235" s="194"/>
      <c r="D235" s="48" t="s">
        <v>91</v>
      </c>
      <c r="E235" s="201" t="str">
        <f>iferror(vlookup(D235,Maps!$A$2:$B$111,2,false),"")</f>
        <v>Thieves' Hideout</v>
      </c>
    </row>
    <row r="236">
      <c r="A236" s="51" t="s">
        <v>91</v>
      </c>
      <c r="B236" s="197" t="str">
        <f>iferror(vlookup(A236,Maps!$A$2:$B$111,2,false),"")</f>
        <v>Thieves' Hideout</v>
      </c>
      <c r="C236" s="194" t="s">
        <v>1606</v>
      </c>
      <c r="D236" s="48" t="s">
        <v>2182</v>
      </c>
      <c r="E236" s="196" t="s">
        <v>1767</v>
      </c>
    </row>
    <row r="237">
      <c r="A237" s="51" t="s">
        <v>91</v>
      </c>
      <c r="B237" s="197" t="str">
        <f>iferror(vlookup(A237,Maps!$A$2:$B$111,2,false),"")</f>
        <v>Thieves' Hideout</v>
      </c>
      <c r="C237" s="194" t="s">
        <v>14</v>
      </c>
      <c r="D237" s="48" t="s">
        <v>2183</v>
      </c>
      <c r="E237" s="198" t="s">
        <v>2184</v>
      </c>
    </row>
    <row r="238">
      <c r="A238" s="51" t="s">
        <v>91</v>
      </c>
      <c r="B238" s="197" t="str">
        <f>iferror(vlookup(A238,Maps!$A$2:$B$111,2,false),"")</f>
        <v>Thieves' Hideout</v>
      </c>
      <c r="C238" s="194" t="s">
        <v>680</v>
      </c>
      <c r="D238" s="48" t="s">
        <v>2185</v>
      </c>
      <c r="E238" s="198" t="s">
        <v>2186</v>
      </c>
    </row>
    <row r="239">
      <c r="A239" s="51" t="s">
        <v>91</v>
      </c>
      <c r="B239" s="197" t="str">
        <f>iferror(vlookup(A239,Maps!$A$2:$B$111,2,false),"")</f>
        <v>Thieves' Hideout</v>
      </c>
      <c r="C239" s="194" t="s">
        <v>682</v>
      </c>
      <c r="D239" s="48" t="s">
        <v>2187</v>
      </c>
      <c r="E239" s="198" t="s">
        <v>2188</v>
      </c>
    </row>
    <row r="240">
      <c r="A240" s="51" t="s">
        <v>91</v>
      </c>
      <c r="B240" s="197" t="str">
        <f>iferror(vlookup(A240,Maps!$A$2:$B$111,2,false),"")</f>
        <v>Thieves' Hideout</v>
      </c>
      <c r="C240" s="194" t="s">
        <v>684</v>
      </c>
      <c r="D240" s="48" t="s">
        <v>2189</v>
      </c>
      <c r="E240" s="198" t="s">
        <v>2190</v>
      </c>
    </row>
    <row r="241">
      <c r="A241" s="51" t="s">
        <v>91</v>
      </c>
      <c r="B241" s="197" t="str">
        <f>iferror(vlookup(A241,Maps!$A$2:$B$111,2,false),"")</f>
        <v>Thieves' Hideout</v>
      </c>
      <c r="C241" s="194" t="s">
        <v>686</v>
      </c>
      <c r="D241" s="48" t="s">
        <v>2191</v>
      </c>
      <c r="E241" s="198" t="s">
        <v>2192</v>
      </c>
    </row>
    <row r="242">
      <c r="A242" s="44" t="s">
        <v>91</v>
      </c>
      <c r="B242" s="199" t="str">
        <f>iferror(vlookup(A242,Maps!$A$2:$B$111,2,false),"")</f>
        <v>Thieves' Hideout</v>
      </c>
      <c r="C242" s="19" t="s">
        <v>688</v>
      </c>
      <c r="D242" s="18" t="s">
        <v>2193</v>
      </c>
      <c r="E242" s="204" t="s">
        <v>2194</v>
      </c>
    </row>
    <row r="243" hidden="1">
      <c r="A243" s="51" t="s">
        <v>98</v>
      </c>
      <c r="B243" s="197" t="str">
        <f>iferror(vlookup(A243,Maps!$A$2:$B$111,2,false),"")</f>
        <v>Inside Ganon's Castle</v>
      </c>
      <c r="C243" s="194"/>
      <c r="D243" s="48" t="s">
        <v>98</v>
      </c>
      <c r="E243" s="201" t="str">
        <f>iferror(vlookup(D243,Maps!$A$2:$B$111,2,false),"")</f>
        <v>Inside Ganon's Castle</v>
      </c>
    </row>
    <row r="244">
      <c r="A244" s="51" t="s">
        <v>98</v>
      </c>
      <c r="B244" s="197" t="str">
        <f>iferror(vlookup(A244,Maps!$A$2:$B$111,2,false),"")</f>
        <v>Inside Ganon's Castle</v>
      </c>
      <c r="C244" s="194" t="s">
        <v>1606</v>
      </c>
      <c r="D244" s="48" t="s">
        <v>2195</v>
      </c>
      <c r="E244" s="196" t="s">
        <v>1767</v>
      </c>
    </row>
    <row r="245">
      <c r="A245" s="51" t="s">
        <v>98</v>
      </c>
      <c r="B245" s="197" t="str">
        <f>iferror(vlookup(A245,Maps!$A$2:$B$111,2,false),"")</f>
        <v>Inside Ganon's Castle</v>
      </c>
      <c r="C245" s="194" t="s">
        <v>14</v>
      </c>
      <c r="D245" s="48" t="s">
        <v>2196</v>
      </c>
      <c r="E245" s="196" t="s">
        <v>2197</v>
      </c>
    </row>
    <row r="246">
      <c r="A246" s="51" t="s">
        <v>98</v>
      </c>
      <c r="B246" s="197" t="str">
        <f>iferror(vlookup(A246,Maps!$A$2:$B$111,2,false),"")</f>
        <v>Inside Ganon's Castle</v>
      </c>
      <c r="C246" s="194" t="s">
        <v>680</v>
      </c>
      <c r="D246" s="48" t="s">
        <v>2198</v>
      </c>
      <c r="E246" s="196" t="s">
        <v>2199</v>
      </c>
    </row>
    <row r="247">
      <c r="A247" s="51" t="s">
        <v>98</v>
      </c>
      <c r="B247" s="197" t="str">
        <f>iferror(vlookup(A247,Maps!$A$2:$B$111,2,false),"")</f>
        <v>Inside Ganon's Castle</v>
      </c>
      <c r="C247" s="194" t="s">
        <v>682</v>
      </c>
      <c r="D247" s="48" t="s">
        <v>2200</v>
      </c>
      <c r="E247" s="196" t="s">
        <v>2201</v>
      </c>
    </row>
    <row r="248">
      <c r="A248" s="51" t="s">
        <v>98</v>
      </c>
      <c r="B248" s="197" t="str">
        <f>iferror(vlookup(A248,Maps!$A$2:$B$111,2,false),"")</f>
        <v>Inside Ganon's Castle</v>
      </c>
      <c r="C248" s="194" t="s">
        <v>684</v>
      </c>
      <c r="D248" s="48" t="s">
        <v>2202</v>
      </c>
      <c r="E248" s="196" t="s">
        <v>2203</v>
      </c>
    </row>
    <row r="249">
      <c r="A249" s="51" t="s">
        <v>98</v>
      </c>
      <c r="B249" s="197" t="str">
        <f>iferror(vlookup(A249,Maps!$A$2:$B$111,2,false),"")</f>
        <v>Inside Ganon's Castle</v>
      </c>
      <c r="C249" s="194" t="s">
        <v>686</v>
      </c>
      <c r="D249" s="48" t="s">
        <v>2204</v>
      </c>
      <c r="E249" s="196" t="s">
        <v>2205</v>
      </c>
    </row>
    <row r="250">
      <c r="A250" s="51" t="s">
        <v>98</v>
      </c>
      <c r="B250" s="197" t="str">
        <f>iferror(vlookup(A250,Maps!$A$2:$B$111,2,false),"")</f>
        <v>Inside Ganon's Castle</v>
      </c>
      <c r="C250" s="194" t="s">
        <v>688</v>
      </c>
      <c r="D250" s="48" t="s">
        <v>2206</v>
      </c>
      <c r="E250" s="196" t="s">
        <v>2207</v>
      </c>
    </row>
    <row r="251">
      <c r="A251" s="51" t="s">
        <v>98</v>
      </c>
      <c r="B251" s="197" t="str">
        <f>iferror(vlookup(A251,Maps!$A$2:$B$111,2,false),"")</f>
        <v>Inside Ganon's Castle</v>
      </c>
      <c r="C251" s="194" t="s">
        <v>690</v>
      </c>
      <c r="D251" s="48" t="s">
        <v>2208</v>
      </c>
      <c r="E251" s="196" t="s">
        <v>2209</v>
      </c>
    </row>
    <row r="252">
      <c r="A252" s="51" t="s">
        <v>98</v>
      </c>
      <c r="B252" s="197" t="str">
        <f>iferror(vlookup(A252,Maps!$A$2:$B$111,2,false),"")</f>
        <v>Inside Ganon's Castle</v>
      </c>
      <c r="C252" s="194" t="s">
        <v>692</v>
      </c>
      <c r="D252" s="48" t="s">
        <v>2210</v>
      </c>
      <c r="E252" s="196" t="s">
        <v>2211</v>
      </c>
    </row>
    <row r="253">
      <c r="A253" s="51" t="s">
        <v>98</v>
      </c>
      <c r="B253" s="197" t="str">
        <f>iferror(vlookup(A253,Maps!$A$2:$B$111,2,false),"")</f>
        <v>Inside Ganon's Castle</v>
      </c>
      <c r="C253" s="194" t="s">
        <v>694</v>
      </c>
      <c r="D253" s="48" t="s">
        <v>2212</v>
      </c>
      <c r="E253" s="196" t="s">
        <v>2213</v>
      </c>
    </row>
    <row r="254">
      <c r="A254" s="51" t="s">
        <v>98</v>
      </c>
      <c r="B254" s="197" t="str">
        <f>iferror(vlookup(A254,Maps!$A$2:$B$111,2,false),"")</f>
        <v>Inside Ganon's Castle</v>
      </c>
      <c r="C254" s="194" t="s">
        <v>696</v>
      </c>
      <c r="D254" s="48" t="s">
        <v>2214</v>
      </c>
      <c r="E254" s="196" t="s">
        <v>2215</v>
      </c>
    </row>
    <row r="255">
      <c r="A255" s="51" t="s">
        <v>98</v>
      </c>
      <c r="B255" s="197" t="str">
        <f>iferror(vlookup(A255,Maps!$A$2:$B$111,2,false),"")</f>
        <v>Inside Ganon's Castle</v>
      </c>
      <c r="C255" s="194" t="s">
        <v>698</v>
      </c>
      <c r="D255" s="48" t="s">
        <v>2216</v>
      </c>
      <c r="E255" s="196" t="s">
        <v>2217</v>
      </c>
    </row>
    <row r="256">
      <c r="A256" s="51" t="s">
        <v>98</v>
      </c>
      <c r="B256" s="197" t="str">
        <f>iferror(vlookup(A256,Maps!$A$2:$B$111,2,false),"")</f>
        <v>Inside Ganon's Castle</v>
      </c>
      <c r="C256" s="194" t="s">
        <v>700</v>
      </c>
      <c r="D256" s="48" t="s">
        <v>2218</v>
      </c>
      <c r="E256" s="196" t="s">
        <v>2219</v>
      </c>
    </row>
    <row r="257">
      <c r="A257" s="51" t="s">
        <v>98</v>
      </c>
      <c r="B257" s="197" t="str">
        <f>iferror(vlookup(A257,Maps!$A$2:$B$111,2,false),"")</f>
        <v>Inside Ganon's Castle</v>
      </c>
      <c r="C257" s="194" t="s">
        <v>702</v>
      </c>
      <c r="D257" s="48" t="s">
        <v>2220</v>
      </c>
      <c r="E257" s="196" t="s">
        <v>2221</v>
      </c>
    </row>
    <row r="258">
      <c r="A258" s="51" t="s">
        <v>98</v>
      </c>
      <c r="B258" s="197" t="str">
        <f>iferror(vlookup(A258,Maps!$A$2:$B$111,2,false),"")</f>
        <v>Inside Ganon's Castle</v>
      </c>
      <c r="C258" s="194" t="s">
        <v>704</v>
      </c>
      <c r="D258" s="48" t="s">
        <v>2222</v>
      </c>
      <c r="E258" s="196" t="s">
        <v>2223</v>
      </c>
    </row>
    <row r="259">
      <c r="A259" s="51" t="s">
        <v>98</v>
      </c>
      <c r="B259" s="197" t="str">
        <f>iferror(vlookup(A259,Maps!$A$2:$B$111,2,false),"")</f>
        <v>Inside Ganon's Castle</v>
      </c>
      <c r="C259" s="194" t="s">
        <v>715</v>
      </c>
      <c r="D259" s="48" t="s">
        <v>2224</v>
      </c>
      <c r="E259" s="196" t="s">
        <v>2225</v>
      </c>
    </row>
    <row r="260">
      <c r="A260" s="51" t="s">
        <v>98</v>
      </c>
      <c r="B260" s="197" t="str">
        <f>iferror(vlookup(A260,Maps!$A$2:$B$111,2,false),"")</f>
        <v>Inside Ganon's Castle</v>
      </c>
      <c r="C260" s="194" t="s">
        <v>707</v>
      </c>
      <c r="D260" s="48" t="s">
        <v>2226</v>
      </c>
      <c r="E260" s="196" t="s">
        <v>2227</v>
      </c>
    </row>
    <row r="261">
      <c r="A261" s="51" t="s">
        <v>98</v>
      </c>
      <c r="B261" s="197" t="str">
        <f>iferror(vlookup(A261,Maps!$A$2:$B$111,2,false),"")</f>
        <v>Inside Ganon's Castle</v>
      </c>
      <c r="C261" s="194" t="s">
        <v>274</v>
      </c>
      <c r="D261" s="48" t="s">
        <v>2228</v>
      </c>
      <c r="E261" s="196" t="s">
        <v>2229</v>
      </c>
    </row>
    <row r="262">
      <c r="A262" s="51" t="s">
        <v>98</v>
      </c>
      <c r="B262" s="197" t="str">
        <f>iferror(vlookup(A262,Maps!$A$2:$B$111,2,false),"")</f>
        <v>Inside Ganon's Castle</v>
      </c>
      <c r="C262" s="194" t="s">
        <v>170</v>
      </c>
      <c r="D262" s="48" t="s">
        <v>2230</v>
      </c>
      <c r="E262" s="196" t="s">
        <v>2231</v>
      </c>
    </row>
    <row r="263">
      <c r="A263" s="51" t="s">
        <v>98</v>
      </c>
      <c r="B263" s="197" t="str">
        <f>iferror(vlookup(A263,Maps!$A$2:$B$111,2,false),"")</f>
        <v>Inside Ganon's Castle</v>
      </c>
      <c r="C263" s="194" t="s">
        <v>572</v>
      </c>
      <c r="D263" s="48" t="s">
        <v>2232</v>
      </c>
      <c r="E263" s="196" t="s">
        <v>2233</v>
      </c>
    </row>
    <row r="264">
      <c r="A264" s="44" t="s">
        <v>98</v>
      </c>
      <c r="B264" s="199" t="str">
        <f>iferror(vlookup(A264,Maps!$A$2:$B$111,2,false),"")</f>
        <v>Inside Ganon's Castle</v>
      </c>
      <c r="C264" s="19" t="s">
        <v>577</v>
      </c>
      <c r="D264" s="18" t="s">
        <v>2234</v>
      </c>
      <c r="E264" s="200" t="s">
        <v>2235</v>
      </c>
    </row>
    <row r="265" hidden="1">
      <c r="A265" s="51" t="s">
        <v>105</v>
      </c>
      <c r="B265" s="197" t="str">
        <f>iferror(vlookup(A265,Maps!$A$2:$B$111,2,false),"")</f>
        <v>Ganon's Tower (Collapsing)</v>
      </c>
      <c r="C265" s="194"/>
      <c r="D265" s="48" t="s">
        <v>105</v>
      </c>
      <c r="E265" s="201" t="str">
        <f>iferror(vlookup(D265,Maps!$A$2:$B$111,2,false),"")</f>
        <v>Ganon's Tower (Collapsing)</v>
      </c>
    </row>
    <row r="266">
      <c r="A266" s="51" t="s">
        <v>105</v>
      </c>
      <c r="B266" s="197" t="str">
        <f>iferror(vlookup(A266,Maps!$A$2:$B$111,2,false),"")</f>
        <v>Ganon's Tower (Collapsing)</v>
      </c>
      <c r="C266" s="194" t="s">
        <v>1606</v>
      </c>
      <c r="D266" s="48" t="s">
        <v>2236</v>
      </c>
      <c r="E266" s="196" t="s">
        <v>1767</v>
      </c>
    </row>
    <row r="267">
      <c r="A267" s="51" t="s">
        <v>105</v>
      </c>
      <c r="B267" s="197" t="str">
        <f>iferror(vlookup(A267,Maps!$A$2:$B$111,2,false),"")</f>
        <v>Ganon's Tower (Collapsing)</v>
      </c>
      <c r="C267" s="194" t="s">
        <v>14</v>
      </c>
      <c r="D267" s="48" t="s">
        <v>2237</v>
      </c>
      <c r="E267" s="198" t="s">
        <v>2143</v>
      </c>
    </row>
    <row r="268">
      <c r="A268" s="51" t="s">
        <v>105</v>
      </c>
      <c r="B268" s="197" t="str">
        <f>iferror(vlookup(A268,Maps!$A$2:$B$111,2,false),"")</f>
        <v>Ganon's Tower (Collapsing)</v>
      </c>
      <c r="C268" s="194" t="s">
        <v>680</v>
      </c>
      <c r="D268" s="48" t="s">
        <v>2238</v>
      </c>
      <c r="E268" s="198" t="s">
        <v>2147</v>
      </c>
    </row>
    <row r="269">
      <c r="A269" s="51" t="s">
        <v>105</v>
      </c>
      <c r="B269" s="197" t="str">
        <f>iferror(vlookup(A269,Maps!$A$2:$B$111,2,false),"")</f>
        <v>Ganon's Tower (Collapsing)</v>
      </c>
      <c r="C269" s="194" t="s">
        <v>682</v>
      </c>
      <c r="D269" s="48" t="s">
        <v>2239</v>
      </c>
      <c r="E269" s="198" t="s">
        <v>2151</v>
      </c>
    </row>
    <row r="270">
      <c r="A270" s="51" t="s">
        <v>105</v>
      </c>
      <c r="B270" s="197" t="str">
        <f>iferror(vlookup(A270,Maps!$A$2:$B$111,2,false),"")</f>
        <v>Ganon's Tower (Collapsing)</v>
      </c>
      <c r="C270" s="194" t="s">
        <v>684</v>
      </c>
      <c r="D270" s="48" t="s">
        <v>2240</v>
      </c>
      <c r="E270" s="198" t="s">
        <v>1902</v>
      </c>
    </row>
    <row r="271">
      <c r="A271" s="44" t="s">
        <v>105</v>
      </c>
      <c r="B271" s="199" t="str">
        <f>iferror(vlookup(A271,Maps!$A$2:$B$111,2,false),"")</f>
        <v>Ganon's Tower (Collapsing)</v>
      </c>
      <c r="C271" s="19" t="s">
        <v>686</v>
      </c>
      <c r="D271" s="18" t="s">
        <v>2241</v>
      </c>
      <c r="E271" s="204" t="s">
        <v>2158</v>
      </c>
    </row>
    <row r="272" hidden="1">
      <c r="A272" s="51" t="s">
        <v>112</v>
      </c>
      <c r="B272" s="197" t="str">
        <f>iferror(vlookup(A272,Maps!$A$2:$B$111,2,false),"")</f>
        <v>Inside Ganon's Castle (Collapsing)</v>
      </c>
      <c r="C272" s="194"/>
      <c r="D272" s="48" t="s">
        <v>112</v>
      </c>
      <c r="E272" s="201" t="str">
        <f>iferror(vlookup(D272,Maps!$A$2:$B$111,2,false),"")</f>
        <v>Inside Ganon's Castle (Collapsing)</v>
      </c>
    </row>
    <row r="273">
      <c r="A273" s="51" t="s">
        <v>112</v>
      </c>
      <c r="B273" s="197" t="str">
        <f>iferror(vlookup(A273,Maps!$A$2:$B$111,2,false),"")</f>
        <v>Inside Ganon's Castle (Collapsing)</v>
      </c>
      <c r="C273" s="194" t="s">
        <v>1606</v>
      </c>
      <c r="D273" s="48" t="s">
        <v>2242</v>
      </c>
      <c r="E273" s="196" t="s">
        <v>1767</v>
      </c>
    </row>
    <row r="274">
      <c r="A274" s="51" t="s">
        <v>112</v>
      </c>
      <c r="B274" s="197" t="str">
        <f>iferror(vlookup(A274,Maps!$A$2:$B$111,2,false),"")</f>
        <v>Inside Ganon's Castle (Collapsing)</v>
      </c>
      <c r="C274" s="194" t="s">
        <v>14</v>
      </c>
      <c r="D274" s="48" t="s">
        <v>2243</v>
      </c>
      <c r="E274" s="196" t="s">
        <v>2199</v>
      </c>
    </row>
    <row r="275">
      <c r="A275" s="44" t="s">
        <v>112</v>
      </c>
      <c r="B275" s="199" t="str">
        <f>iferror(vlookup(A275,Maps!$A$2:$B$111,2,false),"")</f>
        <v>Inside Ganon's Castle (Collapsing)</v>
      </c>
      <c r="C275" s="19" t="s">
        <v>680</v>
      </c>
      <c r="D275" s="18" t="s">
        <v>2244</v>
      </c>
      <c r="E275" s="200" t="s">
        <v>2197</v>
      </c>
    </row>
    <row r="276" hidden="1">
      <c r="A276" s="51" t="s">
        <v>119</v>
      </c>
      <c r="B276" s="197" t="str">
        <f>iferror(vlookup(A276,Maps!$A$2:$B$111,2,false),"")</f>
        <v>Treasure Box Shop</v>
      </c>
      <c r="C276" s="194"/>
      <c r="D276" s="48" t="s">
        <v>119</v>
      </c>
      <c r="E276" s="201" t="str">
        <f>iferror(vlookup(D276,Maps!$A$2:$B$111,2,false),"")</f>
        <v>Treasure Box Shop</v>
      </c>
    </row>
    <row r="277">
      <c r="A277" s="51" t="s">
        <v>119</v>
      </c>
      <c r="B277" s="197" t="str">
        <f>iferror(vlookup(A277,Maps!$A$2:$B$111,2,false),"")</f>
        <v>Treasure Box Shop</v>
      </c>
      <c r="C277" s="194" t="s">
        <v>1606</v>
      </c>
      <c r="D277" s="48" t="s">
        <v>2245</v>
      </c>
      <c r="E277" s="196" t="s">
        <v>1767</v>
      </c>
    </row>
    <row r="278">
      <c r="A278" s="51" t="s">
        <v>119</v>
      </c>
      <c r="B278" s="197" t="str">
        <f>iferror(vlookup(A278,Maps!$A$2:$B$111,2,false),"")</f>
        <v>Treasure Box Shop</v>
      </c>
      <c r="C278" s="194" t="s">
        <v>14</v>
      </c>
      <c r="D278" s="48" t="s">
        <v>2246</v>
      </c>
      <c r="E278" s="196" t="s">
        <v>2247</v>
      </c>
    </row>
    <row r="279">
      <c r="A279" s="51" t="s">
        <v>119</v>
      </c>
      <c r="B279" s="197" t="str">
        <f>iferror(vlookup(A279,Maps!$A$2:$B$111,2,false),"")</f>
        <v>Treasure Box Shop</v>
      </c>
      <c r="C279" s="194" t="s">
        <v>680</v>
      </c>
      <c r="D279" s="48" t="s">
        <v>2248</v>
      </c>
      <c r="E279" s="196" t="s">
        <v>2249</v>
      </c>
    </row>
    <row r="280">
      <c r="A280" s="51" t="s">
        <v>119</v>
      </c>
      <c r="B280" s="197" t="str">
        <f>iferror(vlookup(A280,Maps!$A$2:$B$111,2,false),"")</f>
        <v>Treasure Box Shop</v>
      </c>
      <c r="C280" s="194" t="s">
        <v>682</v>
      </c>
      <c r="D280" s="48" t="s">
        <v>2250</v>
      </c>
      <c r="E280" s="196" t="s">
        <v>2251</v>
      </c>
    </row>
    <row r="281">
      <c r="A281" s="51" t="s">
        <v>119</v>
      </c>
      <c r="B281" s="197" t="str">
        <f>iferror(vlookup(A281,Maps!$A$2:$B$111,2,false),"")</f>
        <v>Treasure Box Shop</v>
      </c>
      <c r="C281" s="194" t="s">
        <v>684</v>
      </c>
      <c r="D281" s="48" t="s">
        <v>2252</v>
      </c>
      <c r="E281" s="196" t="s">
        <v>2253</v>
      </c>
    </row>
    <row r="282">
      <c r="A282" s="51" t="s">
        <v>119</v>
      </c>
      <c r="B282" s="197" t="str">
        <f>iferror(vlookup(A282,Maps!$A$2:$B$111,2,false),"")</f>
        <v>Treasure Box Shop</v>
      </c>
      <c r="C282" s="194" t="s">
        <v>686</v>
      </c>
      <c r="D282" s="48" t="s">
        <v>2254</v>
      </c>
      <c r="E282" s="196" t="s">
        <v>2255</v>
      </c>
    </row>
    <row r="283">
      <c r="A283" s="51" t="s">
        <v>119</v>
      </c>
      <c r="B283" s="197" t="str">
        <f>iferror(vlookup(A283,Maps!$A$2:$B$111,2,false),"")</f>
        <v>Treasure Box Shop</v>
      </c>
      <c r="C283" s="194" t="s">
        <v>688</v>
      </c>
      <c r="D283" s="48" t="s">
        <v>2256</v>
      </c>
      <c r="E283" s="203" t="s">
        <v>2257</v>
      </c>
    </row>
    <row r="284">
      <c r="A284" s="44" t="s">
        <v>119</v>
      </c>
      <c r="B284" s="199" t="str">
        <f>iferror(vlookup(A284,Maps!$A$2:$B$111,2,false),"")</f>
        <v>Treasure Box Shop</v>
      </c>
      <c r="C284" s="19" t="s">
        <v>690</v>
      </c>
      <c r="D284" s="18" t="s">
        <v>2258</v>
      </c>
      <c r="E284" s="200" t="s">
        <v>2259</v>
      </c>
    </row>
    <row r="285" hidden="1">
      <c r="A285" s="51" t="s">
        <v>125</v>
      </c>
      <c r="B285" s="197" t="str">
        <f>iferror(vlookup(A285,Maps!$A$2:$B$111,2,false),"")</f>
        <v>Gohma's Lair</v>
      </c>
      <c r="C285" s="194"/>
      <c r="D285" s="48" t="s">
        <v>125</v>
      </c>
      <c r="E285" s="201" t="str">
        <f>iferror(vlookup(D285,Maps!$A$2:$B$111,2,false),"")</f>
        <v>Gohma's Lair</v>
      </c>
    </row>
    <row r="286">
      <c r="A286" s="51" t="s">
        <v>125</v>
      </c>
      <c r="B286" s="197" t="str">
        <f>iferror(vlookup(A286,Maps!$A$2:$B$111,2,false),"")</f>
        <v>Gohma's Lair</v>
      </c>
      <c r="C286" s="194" t="s">
        <v>1606</v>
      </c>
      <c r="D286" s="48" t="s">
        <v>2260</v>
      </c>
      <c r="E286" s="196" t="s">
        <v>1767</v>
      </c>
    </row>
    <row r="287">
      <c r="A287" s="51" t="s">
        <v>125</v>
      </c>
      <c r="B287" s="197" t="str">
        <f>iferror(vlookup(A287,Maps!$A$2:$B$111,2,false),"")</f>
        <v>Gohma's Lair</v>
      </c>
      <c r="C287" s="194" t="s">
        <v>14</v>
      </c>
      <c r="D287" s="48" t="s">
        <v>2261</v>
      </c>
      <c r="E287" s="196" t="s">
        <v>2262</v>
      </c>
    </row>
    <row r="288">
      <c r="A288" s="44" t="s">
        <v>125</v>
      </c>
      <c r="B288" s="199" t="str">
        <f>iferror(vlookup(A288,Maps!$A$2:$B$111,2,false),"")</f>
        <v>Gohma's Lair</v>
      </c>
      <c r="C288" s="19" t="s">
        <v>680</v>
      </c>
      <c r="D288" s="205" t="s">
        <v>2263</v>
      </c>
      <c r="E288" s="206" t="s">
        <v>126</v>
      </c>
    </row>
    <row r="289" hidden="1">
      <c r="A289" s="51" t="s">
        <v>132</v>
      </c>
      <c r="B289" s="197" t="str">
        <f>iferror(vlookup(A289,Maps!$A$2:$B$111,2,false),"")</f>
        <v>King Dodongo's Lair</v>
      </c>
      <c r="C289" s="194"/>
      <c r="D289" s="48" t="s">
        <v>132</v>
      </c>
      <c r="E289" s="201" t="str">
        <f>iferror(vlookup(D289,Maps!$A$2:$B$111,2,false),"")</f>
        <v>King Dodongo's Lair</v>
      </c>
    </row>
    <row r="290">
      <c r="A290" s="51" t="s">
        <v>132</v>
      </c>
      <c r="B290" s="197" t="str">
        <f>iferror(vlookup(A290,Maps!$A$2:$B$111,2,false),"")</f>
        <v>King Dodongo's Lair</v>
      </c>
      <c r="C290" s="194" t="s">
        <v>1606</v>
      </c>
      <c r="D290" s="48" t="s">
        <v>2264</v>
      </c>
      <c r="E290" s="196" t="s">
        <v>1767</v>
      </c>
    </row>
    <row r="291">
      <c r="A291" s="51" t="s">
        <v>132</v>
      </c>
      <c r="B291" s="197" t="str">
        <f>iferror(vlookup(A291,Maps!$A$2:$B$111,2,false),"")</f>
        <v>King Dodongo's Lair</v>
      </c>
      <c r="C291" s="194" t="s">
        <v>14</v>
      </c>
      <c r="D291" s="48" t="s">
        <v>2265</v>
      </c>
      <c r="E291" s="196" t="s">
        <v>2262</v>
      </c>
    </row>
    <row r="292">
      <c r="A292" s="44" t="s">
        <v>132</v>
      </c>
      <c r="B292" s="199" t="str">
        <f>iferror(vlookup(A292,Maps!$A$2:$B$111,2,false),"")</f>
        <v>King Dodongo's Lair</v>
      </c>
      <c r="C292" s="19" t="s">
        <v>680</v>
      </c>
      <c r="D292" s="205" t="s">
        <v>2266</v>
      </c>
      <c r="E292" s="206" t="s">
        <v>133</v>
      </c>
    </row>
    <row r="293" hidden="1">
      <c r="A293" s="51" t="s">
        <v>139</v>
      </c>
      <c r="B293" s="197" t="str">
        <f>iferror(vlookup(A293,Maps!$A$2:$B$111,2,false),"")</f>
        <v>Barinade's Lair</v>
      </c>
      <c r="C293" s="194"/>
      <c r="D293" s="48" t="s">
        <v>139</v>
      </c>
      <c r="E293" s="201" t="str">
        <f>iferror(vlookup(D293,Maps!$A$2:$B$111,2,false),"")</f>
        <v>Barinade's Lair</v>
      </c>
    </row>
    <row r="294">
      <c r="A294" s="51" t="s">
        <v>139</v>
      </c>
      <c r="B294" s="197" t="str">
        <f>iferror(vlookup(A294,Maps!$A$2:$B$111,2,false),"")</f>
        <v>Barinade's Lair</v>
      </c>
      <c r="C294" s="194" t="s">
        <v>1606</v>
      </c>
      <c r="D294" s="48" t="s">
        <v>2267</v>
      </c>
      <c r="E294" s="196" t="s">
        <v>1767</v>
      </c>
    </row>
    <row r="295">
      <c r="A295" s="51" t="s">
        <v>139</v>
      </c>
      <c r="B295" s="197" t="str">
        <f>iferror(vlookup(A295,Maps!$A$2:$B$111,2,false),"")</f>
        <v>Barinade's Lair</v>
      </c>
      <c r="C295" s="194" t="s">
        <v>14</v>
      </c>
      <c r="D295" s="48" t="s">
        <v>2268</v>
      </c>
      <c r="E295" s="196" t="s">
        <v>2262</v>
      </c>
    </row>
    <row r="296">
      <c r="A296" s="44" t="s">
        <v>139</v>
      </c>
      <c r="B296" s="199" t="str">
        <f>iferror(vlookup(A296,Maps!$A$2:$B$111,2,false),"")</f>
        <v>Barinade's Lair</v>
      </c>
      <c r="C296" s="19" t="s">
        <v>680</v>
      </c>
      <c r="D296" s="205" t="s">
        <v>2269</v>
      </c>
      <c r="E296" s="206" t="s">
        <v>140</v>
      </c>
    </row>
    <row r="297" hidden="1">
      <c r="A297" s="51" t="s">
        <v>146</v>
      </c>
      <c r="B297" s="197" t="str">
        <f>iferror(vlookup(A297,Maps!$A$2:$B$111,2,false),"")</f>
        <v>Phantom Ganon's Lair</v>
      </c>
      <c r="C297" s="194"/>
      <c r="D297" s="48" t="s">
        <v>146</v>
      </c>
      <c r="E297" s="201" t="str">
        <f>iferror(vlookup(D297,Maps!$A$2:$B$111,2,false),"")</f>
        <v>Phantom Ganon's Lair</v>
      </c>
    </row>
    <row r="298">
      <c r="A298" s="51" t="s">
        <v>146</v>
      </c>
      <c r="B298" s="197" t="str">
        <f>iferror(vlookup(A298,Maps!$A$2:$B$111,2,false),"")</f>
        <v>Phantom Ganon's Lair</v>
      </c>
      <c r="C298" s="194" t="s">
        <v>1606</v>
      </c>
      <c r="D298" s="48" t="s">
        <v>2270</v>
      </c>
      <c r="E298" s="196" t="s">
        <v>1767</v>
      </c>
    </row>
    <row r="299">
      <c r="A299" s="51" t="s">
        <v>146</v>
      </c>
      <c r="B299" s="197" t="str">
        <f>iferror(vlookup(A299,Maps!$A$2:$B$111,2,false),"")</f>
        <v>Phantom Ganon's Lair</v>
      </c>
      <c r="C299" s="194" t="s">
        <v>14</v>
      </c>
      <c r="D299" s="48" t="s">
        <v>2271</v>
      </c>
      <c r="E299" s="196" t="s">
        <v>2262</v>
      </c>
    </row>
    <row r="300">
      <c r="A300" s="44" t="s">
        <v>146</v>
      </c>
      <c r="B300" s="199" t="str">
        <f>iferror(vlookup(A300,Maps!$A$2:$B$111,2,false),"")</f>
        <v>Phantom Ganon's Lair</v>
      </c>
      <c r="C300" s="19" t="s">
        <v>680</v>
      </c>
      <c r="D300" s="205" t="s">
        <v>2272</v>
      </c>
      <c r="E300" s="206" t="s">
        <v>147</v>
      </c>
    </row>
    <row r="301" hidden="1">
      <c r="A301" s="51" t="s">
        <v>154</v>
      </c>
      <c r="B301" s="197" t="str">
        <f>iferror(vlookup(A301,Maps!$A$2:$B$111,2,false),"")</f>
        <v>Volvagia's Lair</v>
      </c>
      <c r="C301" s="194"/>
      <c r="D301" s="48" t="s">
        <v>154</v>
      </c>
      <c r="E301" s="201" t="str">
        <f>iferror(vlookup(D301,Maps!$A$2:$B$111,2,false),"")</f>
        <v>Volvagia's Lair</v>
      </c>
    </row>
    <row r="302">
      <c r="A302" s="51" t="s">
        <v>154</v>
      </c>
      <c r="B302" s="197" t="str">
        <f>iferror(vlookup(A302,Maps!$A$2:$B$111,2,false),"")</f>
        <v>Volvagia's Lair</v>
      </c>
      <c r="C302" s="194" t="s">
        <v>1606</v>
      </c>
      <c r="D302" s="48" t="s">
        <v>2273</v>
      </c>
      <c r="E302" s="196" t="s">
        <v>1767</v>
      </c>
    </row>
    <row r="303">
      <c r="A303" s="51" t="s">
        <v>154</v>
      </c>
      <c r="B303" s="197" t="str">
        <f>iferror(vlookup(A303,Maps!$A$2:$B$111,2,false),"")</f>
        <v>Volvagia's Lair</v>
      </c>
      <c r="C303" s="194" t="s">
        <v>14</v>
      </c>
      <c r="D303" s="48" t="s">
        <v>2274</v>
      </c>
      <c r="E303" s="196" t="s">
        <v>2262</v>
      </c>
    </row>
    <row r="304">
      <c r="A304" s="44" t="s">
        <v>154</v>
      </c>
      <c r="B304" s="199" t="str">
        <f>iferror(vlookup(A304,Maps!$A$2:$B$111,2,false),"")</f>
        <v>Volvagia's Lair</v>
      </c>
      <c r="C304" s="19" t="s">
        <v>680</v>
      </c>
      <c r="D304" s="205" t="s">
        <v>2275</v>
      </c>
      <c r="E304" s="206" t="s">
        <v>155</v>
      </c>
    </row>
    <row r="305" hidden="1">
      <c r="A305" s="51" t="s">
        <v>163</v>
      </c>
      <c r="B305" s="197" t="str">
        <f>iferror(vlookup(A305,Maps!$A$2:$B$111,2,false),"")</f>
        <v>Morpha's Lair</v>
      </c>
      <c r="C305" s="194"/>
      <c r="D305" s="48" t="s">
        <v>163</v>
      </c>
      <c r="E305" s="201" t="str">
        <f>iferror(vlookup(D305,Maps!$A$2:$B$111,2,false),"")</f>
        <v>Morpha's Lair</v>
      </c>
    </row>
    <row r="306">
      <c r="A306" s="51" t="s">
        <v>163</v>
      </c>
      <c r="B306" s="197" t="str">
        <f>iferror(vlookup(A306,Maps!$A$2:$B$111,2,false),"")</f>
        <v>Morpha's Lair</v>
      </c>
      <c r="C306" s="194" t="s">
        <v>1606</v>
      </c>
      <c r="D306" s="48" t="s">
        <v>2276</v>
      </c>
      <c r="E306" s="196" t="s">
        <v>1767</v>
      </c>
    </row>
    <row r="307">
      <c r="A307" s="51" t="s">
        <v>163</v>
      </c>
      <c r="B307" s="197" t="str">
        <f>iferror(vlookup(A307,Maps!$A$2:$B$111,2,false),"")</f>
        <v>Morpha's Lair</v>
      </c>
      <c r="C307" s="194" t="s">
        <v>14</v>
      </c>
      <c r="D307" s="48" t="s">
        <v>2277</v>
      </c>
      <c r="E307" s="196" t="s">
        <v>2262</v>
      </c>
    </row>
    <row r="308">
      <c r="A308" s="44" t="s">
        <v>163</v>
      </c>
      <c r="B308" s="199" t="str">
        <f>iferror(vlookup(A308,Maps!$A$2:$B$111,2,false),"")</f>
        <v>Morpha's Lair</v>
      </c>
      <c r="C308" s="19" t="s">
        <v>680</v>
      </c>
      <c r="D308" s="18" t="s">
        <v>2278</v>
      </c>
      <c r="E308" s="200" t="s">
        <v>164</v>
      </c>
    </row>
    <row r="309" hidden="1">
      <c r="A309" s="49" t="s">
        <v>172</v>
      </c>
      <c r="B309" s="197" t="str">
        <f>iferror(vlookup(A309,Maps!$A$2:$B$111,2,false),"")</f>
        <v>Twinrova's Lair &amp; Nabooru's Mini-Boss Room</v>
      </c>
      <c r="C309" s="194"/>
      <c r="D309" s="48" t="s">
        <v>172</v>
      </c>
      <c r="E309" s="201" t="str">
        <f>iferror(vlookup(D309,Maps!$A$2:$B$111,2,false),"")</f>
        <v>Twinrova's Lair &amp; Nabooru's Mini-Boss Room</v>
      </c>
    </row>
    <row r="310">
      <c r="A310" s="49" t="s">
        <v>172</v>
      </c>
      <c r="B310" s="197" t="str">
        <f>iferror(vlookup(A310,Maps!$A$2:$B$111,2,false),"")</f>
        <v>Twinrova's Lair &amp; Nabooru's Mini-Boss Room</v>
      </c>
      <c r="C310" s="194" t="s">
        <v>1606</v>
      </c>
      <c r="D310" s="48" t="s">
        <v>2279</v>
      </c>
      <c r="E310" s="196" t="s">
        <v>1767</v>
      </c>
    </row>
    <row r="311">
      <c r="A311" s="49" t="s">
        <v>172</v>
      </c>
      <c r="B311" s="197" t="str">
        <f>iferror(vlookup(A311,Maps!$A$2:$B$111,2,false),"")</f>
        <v>Twinrova's Lair &amp; Nabooru's Mini-Boss Room</v>
      </c>
      <c r="C311" s="194" t="s">
        <v>14</v>
      </c>
      <c r="D311" s="48" t="s">
        <v>2280</v>
      </c>
      <c r="E311" s="196" t="s">
        <v>2262</v>
      </c>
    </row>
    <row r="312">
      <c r="A312" s="49" t="s">
        <v>172</v>
      </c>
      <c r="B312" s="197" t="str">
        <f>iferror(vlookup(A312,Maps!$A$2:$B$111,2,false),"")</f>
        <v>Twinrova's Lair &amp; Nabooru's Mini-Boss Room</v>
      </c>
      <c r="C312" s="194" t="s">
        <v>680</v>
      </c>
      <c r="D312" s="48" t="s">
        <v>2281</v>
      </c>
      <c r="E312" s="198" t="s">
        <v>2282</v>
      </c>
    </row>
    <row r="313">
      <c r="A313" s="49" t="s">
        <v>172</v>
      </c>
      <c r="B313" s="197" t="str">
        <f>iferror(vlookup(A313,Maps!$A$2:$B$111,2,false),"")</f>
        <v>Twinrova's Lair &amp; Nabooru's Mini-Boss Room</v>
      </c>
      <c r="C313" s="194" t="s">
        <v>682</v>
      </c>
      <c r="D313" s="48" t="s">
        <v>2283</v>
      </c>
      <c r="E313" s="196" t="s">
        <v>2284</v>
      </c>
    </row>
    <row r="314">
      <c r="A314" s="42" t="s">
        <v>172</v>
      </c>
      <c r="B314" s="199" t="str">
        <f>iferror(vlookup(A314,Maps!$A$2:$B$111,2,false),"")</f>
        <v>Twinrova's Lair &amp; Nabooru's Mini-Boss Room</v>
      </c>
      <c r="C314" s="19" t="s">
        <v>684</v>
      </c>
      <c r="D314" s="18" t="s">
        <v>2285</v>
      </c>
      <c r="E314" s="200" t="s">
        <v>880</v>
      </c>
    </row>
    <row r="315" hidden="1">
      <c r="A315" s="51" t="s">
        <v>179</v>
      </c>
      <c r="B315" s="197" t="str">
        <f>iferror(vlookup(A315,Maps!$A$2:$B$111,2,false),"")</f>
        <v>Bongo Bongo's Lair</v>
      </c>
      <c r="C315" s="194"/>
      <c r="D315" s="48" t="s">
        <v>179</v>
      </c>
      <c r="E315" s="201" t="str">
        <f>iferror(vlookup(D315,Maps!$A$2:$B$111,2,false),"")</f>
        <v>Bongo Bongo's Lair</v>
      </c>
    </row>
    <row r="316">
      <c r="A316" s="51" t="s">
        <v>179</v>
      </c>
      <c r="B316" s="197" t="str">
        <f>iferror(vlookup(A316,Maps!$A$2:$B$111,2,false),"")</f>
        <v>Bongo Bongo's Lair</v>
      </c>
      <c r="C316" s="194" t="s">
        <v>1606</v>
      </c>
      <c r="D316" s="48" t="s">
        <v>2286</v>
      </c>
      <c r="E316" s="196" t="s">
        <v>1767</v>
      </c>
    </row>
    <row r="317">
      <c r="A317" s="51" t="s">
        <v>179</v>
      </c>
      <c r="B317" s="197" t="str">
        <f>iferror(vlookup(A317,Maps!$A$2:$B$111,2,false),"")</f>
        <v>Bongo Bongo's Lair</v>
      </c>
      <c r="C317" s="194" t="s">
        <v>14</v>
      </c>
      <c r="D317" s="48" t="s">
        <v>2287</v>
      </c>
      <c r="E317" s="196" t="s">
        <v>2262</v>
      </c>
    </row>
    <row r="318">
      <c r="A318" s="44" t="s">
        <v>179</v>
      </c>
      <c r="B318" s="199" t="str">
        <f>iferror(vlookup(A318,Maps!$A$2:$B$111,2,false),"")</f>
        <v>Bongo Bongo's Lair</v>
      </c>
      <c r="C318" s="19" t="s">
        <v>680</v>
      </c>
      <c r="D318" s="205" t="s">
        <v>2288</v>
      </c>
      <c r="E318" s="206" t="s">
        <v>180</v>
      </c>
    </row>
    <row r="319" hidden="1">
      <c r="A319" s="51" t="s">
        <v>186</v>
      </c>
      <c r="B319" s="197" t="str">
        <f>iferror(vlookup(A319,Maps!$A$2:$B$111,2,false),"")</f>
        <v>Ganondorf's Lair</v>
      </c>
      <c r="C319" s="194"/>
      <c r="D319" s="48" t="s">
        <v>186</v>
      </c>
      <c r="E319" s="201" t="str">
        <f>iferror(vlookup(D319,Maps!$A$2:$B$111,2,false),"")</f>
        <v>Ganondorf's Lair</v>
      </c>
    </row>
    <row r="320">
      <c r="A320" s="51" t="s">
        <v>186</v>
      </c>
      <c r="B320" s="197" t="str">
        <f>iferror(vlookup(A320,Maps!$A$2:$B$111,2,false),"")</f>
        <v>Ganondorf's Lair</v>
      </c>
      <c r="C320" s="194" t="s">
        <v>1606</v>
      </c>
      <c r="D320" s="48" t="s">
        <v>2289</v>
      </c>
      <c r="E320" s="196" t="s">
        <v>1767</v>
      </c>
    </row>
    <row r="321">
      <c r="A321" s="44" t="s">
        <v>186</v>
      </c>
      <c r="B321" s="199" t="str">
        <f>iferror(vlookup(A321,Maps!$A$2:$B$111,2,false),"")</f>
        <v>Ganondorf's Lair</v>
      </c>
      <c r="C321" s="19" t="s">
        <v>14</v>
      </c>
      <c r="D321" s="205" t="s">
        <v>2290</v>
      </c>
      <c r="E321" s="206" t="s">
        <v>187</v>
      </c>
    </row>
    <row r="322" hidden="1">
      <c r="A322" s="51" t="s">
        <v>194</v>
      </c>
      <c r="B322" s="197" t="str">
        <f>iferror(vlookup(A322,Maps!$A$2:$B$111,2,false),"")</f>
        <v>Ganon's Tower Exterior (Collapsing)</v>
      </c>
      <c r="C322" s="194"/>
      <c r="D322" s="48" t="s">
        <v>194</v>
      </c>
      <c r="E322" s="201" t="str">
        <f>iferror(vlookup(D322,Maps!$A$2:$B$111,2,false),"")</f>
        <v>Ganon's Tower Exterior (Collapsing)</v>
      </c>
    </row>
    <row r="323">
      <c r="A323" s="51" t="s">
        <v>194</v>
      </c>
      <c r="B323" s="197" t="str">
        <f>iferror(vlookup(A323,Maps!$A$2:$B$111,2,false),"")</f>
        <v>Ganon's Tower Exterior (Collapsing)</v>
      </c>
      <c r="C323" s="194" t="s">
        <v>1606</v>
      </c>
      <c r="D323" s="48" t="s">
        <v>2291</v>
      </c>
      <c r="E323" s="196" t="s">
        <v>1767</v>
      </c>
    </row>
    <row r="324">
      <c r="A324" s="44" t="s">
        <v>194</v>
      </c>
      <c r="B324" s="199" t="str">
        <f>iferror(vlookup(A324,Maps!$A$2:$B$111,2,false),"")</f>
        <v>Ganon's Tower Exterior (Collapsing)</v>
      </c>
      <c r="C324" s="19" t="s">
        <v>14</v>
      </c>
      <c r="D324" s="205" t="s">
        <v>2292</v>
      </c>
      <c r="E324" s="207" t="s">
        <v>195</v>
      </c>
    </row>
    <row r="325" hidden="1">
      <c r="A325" s="51" t="s">
        <v>202</v>
      </c>
      <c r="B325" s="197" t="str">
        <f>iferror(vlookup(A325,Maps!$A$2:$B$111,2,false),"")</f>
        <v>Market Entrance (Child - Day)</v>
      </c>
      <c r="C325" s="194"/>
      <c r="D325" s="48" t="s">
        <v>202</v>
      </c>
      <c r="E325" s="201" t="str">
        <f>iferror(vlookup(D325,Maps!$A$2:$B$111,2,false),"")</f>
        <v>Market Entrance (Child - Day)</v>
      </c>
    </row>
    <row r="326">
      <c r="A326" s="51" t="s">
        <v>202</v>
      </c>
      <c r="B326" s="197" t="str">
        <f>iferror(vlookup(A326,Maps!$A$2:$B$111,2,false),"")</f>
        <v>Market Entrance (Child - Day)</v>
      </c>
      <c r="C326" s="194" t="s">
        <v>1606</v>
      </c>
      <c r="D326" s="48" t="s">
        <v>2293</v>
      </c>
      <c r="E326" s="196" t="s">
        <v>1767</v>
      </c>
    </row>
    <row r="327">
      <c r="A327" s="44" t="s">
        <v>202</v>
      </c>
      <c r="B327" s="199" t="str">
        <f>iferror(vlookup(A327,Maps!$A$2:$B$111,2,false),"")</f>
        <v>Market Entrance (Child - Day)</v>
      </c>
      <c r="C327" s="19" t="s">
        <v>14</v>
      </c>
      <c r="D327" s="205" t="s">
        <v>2294</v>
      </c>
      <c r="E327" s="206" t="s">
        <v>203</v>
      </c>
    </row>
    <row r="328" hidden="1">
      <c r="A328" s="51" t="s">
        <v>209</v>
      </c>
      <c r="B328" s="197" t="str">
        <f>iferror(vlookup(A328,Maps!$A$2:$B$111,2,false),"")</f>
        <v>Market Entrance (Child - Night)</v>
      </c>
      <c r="C328" s="194"/>
      <c r="D328" s="48" t="s">
        <v>209</v>
      </c>
      <c r="E328" s="201" t="str">
        <f>iferror(vlookup(D328,Maps!$A$2:$B$111,2,false),"")</f>
        <v>Market Entrance (Child - Night)</v>
      </c>
    </row>
    <row r="329">
      <c r="A329" s="51" t="s">
        <v>209</v>
      </c>
      <c r="B329" s="197" t="str">
        <f>iferror(vlookup(A329,Maps!$A$2:$B$111,2,false),"")</f>
        <v>Market Entrance (Child - Night)</v>
      </c>
      <c r="C329" s="194" t="s">
        <v>1606</v>
      </c>
      <c r="D329" s="48" t="s">
        <v>2295</v>
      </c>
      <c r="E329" s="196" t="s">
        <v>1767</v>
      </c>
    </row>
    <row r="330">
      <c r="A330" s="44" t="s">
        <v>209</v>
      </c>
      <c r="B330" s="199" t="str">
        <f>iferror(vlookup(A330,Maps!$A$2:$B$111,2,false),"")</f>
        <v>Market Entrance (Child - Night)</v>
      </c>
      <c r="C330" s="19" t="s">
        <v>14</v>
      </c>
      <c r="D330" s="205" t="s">
        <v>2296</v>
      </c>
      <c r="E330" s="206" t="s">
        <v>210</v>
      </c>
    </row>
    <row r="331" hidden="1">
      <c r="A331" s="51" t="s">
        <v>216</v>
      </c>
      <c r="B331" s="197" t="str">
        <f>iferror(vlookup(A331,Maps!$A$2:$B$111,2,false),"")</f>
        <v>Market Entrance (Ruins)</v>
      </c>
      <c r="C331" s="194"/>
      <c r="D331" s="48" t="s">
        <v>216</v>
      </c>
      <c r="E331" s="201" t="str">
        <f>iferror(vlookup(D331,Maps!$A$2:$B$111,2,false),"")</f>
        <v>Market Entrance (Ruins)</v>
      </c>
    </row>
    <row r="332">
      <c r="A332" s="51" t="s">
        <v>216</v>
      </c>
      <c r="B332" s="197" t="str">
        <f>iferror(vlookup(A332,Maps!$A$2:$B$111,2,false),"")</f>
        <v>Market Entrance (Ruins)</v>
      </c>
      <c r="C332" s="194" t="s">
        <v>1606</v>
      </c>
      <c r="D332" s="48" t="s">
        <v>2297</v>
      </c>
      <c r="E332" s="196" t="s">
        <v>1767</v>
      </c>
    </row>
    <row r="333">
      <c r="A333" s="44" t="s">
        <v>216</v>
      </c>
      <c r="B333" s="199" t="str">
        <f>iferror(vlookup(A333,Maps!$A$2:$B$111,2,false),"")</f>
        <v>Market Entrance (Ruins)</v>
      </c>
      <c r="C333" s="19" t="s">
        <v>14</v>
      </c>
      <c r="D333" s="205" t="s">
        <v>2298</v>
      </c>
      <c r="E333" s="206" t="s">
        <v>217</v>
      </c>
    </row>
    <row r="334" hidden="1">
      <c r="A334" s="51" t="s">
        <v>223</v>
      </c>
      <c r="B334" s="197" t="str">
        <f>iferror(vlookup(A334,Maps!$A$2:$B$111,2,false),"")</f>
        <v>Back Alley (Child - Day)</v>
      </c>
      <c r="C334" s="194"/>
      <c r="D334" s="48" t="s">
        <v>223</v>
      </c>
      <c r="E334" s="201" t="str">
        <f>iferror(vlookup(D334,Maps!$A$2:$B$111,2,false),"")</f>
        <v>Back Alley (Child - Day)</v>
      </c>
    </row>
    <row r="335">
      <c r="A335" s="51" t="s">
        <v>223</v>
      </c>
      <c r="B335" s="197" t="str">
        <f>iferror(vlookup(A335,Maps!$A$2:$B$111,2,false),"")</f>
        <v>Back Alley (Child - Day)</v>
      </c>
      <c r="C335" s="194" t="s">
        <v>1606</v>
      </c>
      <c r="D335" s="48" t="s">
        <v>2299</v>
      </c>
      <c r="E335" s="196" t="s">
        <v>1767</v>
      </c>
    </row>
    <row r="336">
      <c r="A336" s="44" t="s">
        <v>223</v>
      </c>
      <c r="B336" s="199" t="str">
        <f>iferror(vlookup(A336,Maps!$A$2:$B$111,2,false),"")</f>
        <v>Back Alley (Child - Day)</v>
      </c>
      <c r="C336" s="19" t="s">
        <v>14</v>
      </c>
      <c r="D336" s="205" t="s">
        <v>2300</v>
      </c>
      <c r="E336" s="206" t="s">
        <v>2301</v>
      </c>
    </row>
    <row r="337" hidden="1">
      <c r="A337" s="51" t="s">
        <v>230</v>
      </c>
      <c r="B337" s="197" t="str">
        <f>iferror(vlookup(A337,Maps!$A$2:$B$111,2,false),"")</f>
        <v>Back Alley (Child - Night)</v>
      </c>
      <c r="C337" s="194"/>
      <c r="D337" s="48" t="s">
        <v>230</v>
      </c>
      <c r="E337" s="201" t="str">
        <f>iferror(vlookup(D337,Maps!$A$2:$B$111,2,false),"")</f>
        <v>Back Alley (Child - Night)</v>
      </c>
    </row>
    <row r="338">
      <c r="A338" s="51" t="s">
        <v>230</v>
      </c>
      <c r="B338" s="197" t="str">
        <f>iferror(vlookup(A338,Maps!$A$2:$B$111,2,false),"")</f>
        <v>Back Alley (Child - Night)</v>
      </c>
      <c r="C338" s="194" t="s">
        <v>1606</v>
      </c>
      <c r="D338" s="48" t="s">
        <v>2302</v>
      </c>
      <c r="E338" s="196" t="s">
        <v>1767</v>
      </c>
    </row>
    <row r="339">
      <c r="A339" s="44" t="s">
        <v>230</v>
      </c>
      <c r="B339" s="199" t="str">
        <f>iferror(vlookup(A339,Maps!$A$2:$B$111,2,false),"")</f>
        <v>Back Alley (Child - Night)</v>
      </c>
      <c r="C339" s="19" t="s">
        <v>14</v>
      </c>
      <c r="D339" s="205" t="s">
        <v>2303</v>
      </c>
      <c r="E339" s="206" t="s">
        <v>2304</v>
      </c>
    </row>
    <row r="340" hidden="1">
      <c r="A340" s="51" t="s">
        <v>236</v>
      </c>
      <c r="B340" s="197" t="str">
        <f>iferror(vlookup(A340,Maps!$A$2:$B$111,2,false),"")</f>
        <v>Market (Child - Day)</v>
      </c>
      <c r="C340" s="194"/>
      <c r="D340" s="48" t="s">
        <v>236</v>
      </c>
      <c r="E340" s="201" t="str">
        <f>iferror(vlookup(D340,Maps!$A$2:$B$111,2,false),"")</f>
        <v>Market (Child - Day)</v>
      </c>
    </row>
    <row r="341">
      <c r="A341" s="51" t="s">
        <v>236</v>
      </c>
      <c r="B341" s="197" t="str">
        <f>iferror(vlookup(A341,Maps!$A$2:$B$111,2,false),"")</f>
        <v>Market (Child - Day)</v>
      </c>
      <c r="C341" s="194" t="s">
        <v>1606</v>
      </c>
      <c r="D341" s="48" t="s">
        <v>2305</v>
      </c>
      <c r="E341" s="196" t="s">
        <v>1767</v>
      </c>
    </row>
    <row r="342">
      <c r="A342" s="44" t="s">
        <v>236</v>
      </c>
      <c r="B342" s="199" t="str">
        <f>iferror(vlookup(A342,Maps!$A$2:$B$111,2,false),"")</f>
        <v>Market (Child - Day)</v>
      </c>
      <c r="C342" s="19" t="s">
        <v>14</v>
      </c>
      <c r="D342" s="205" t="s">
        <v>2306</v>
      </c>
      <c r="E342" s="206" t="s">
        <v>237</v>
      </c>
    </row>
    <row r="343" hidden="1">
      <c r="A343" s="51" t="s">
        <v>244</v>
      </c>
      <c r="B343" s="197" t="str">
        <f>iferror(vlookup(A343,Maps!$A$2:$B$111,2,false),"")</f>
        <v>Market (Child - Night)</v>
      </c>
      <c r="C343" s="194"/>
      <c r="D343" s="48" t="s">
        <v>244</v>
      </c>
      <c r="E343" s="201" t="str">
        <f>iferror(vlookup(D343,Maps!$A$2:$B$111,2,false),"")</f>
        <v>Market (Child - Night)</v>
      </c>
    </row>
    <row r="344">
      <c r="A344" s="51" t="s">
        <v>244</v>
      </c>
      <c r="B344" s="197" t="str">
        <f>iferror(vlookup(A344,Maps!$A$2:$B$111,2,false),"")</f>
        <v>Market (Child - Night)</v>
      </c>
      <c r="C344" s="194" t="s">
        <v>1606</v>
      </c>
      <c r="D344" s="48" t="s">
        <v>2307</v>
      </c>
      <c r="E344" s="196" t="s">
        <v>1767</v>
      </c>
    </row>
    <row r="345">
      <c r="A345" s="44" t="s">
        <v>244</v>
      </c>
      <c r="B345" s="199" t="str">
        <f>iferror(vlookup(A345,Maps!$A$2:$B$111,2,false),"")</f>
        <v>Market (Child - Night)</v>
      </c>
      <c r="C345" s="19" t="s">
        <v>14</v>
      </c>
      <c r="D345" s="205" t="s">
        <v>2308</v>
      </c>
      <c r="E345" s="206" t="s">
        <v>245</v>
      </c>
    </row>
    <row r="346" hidden="1">
      <c r="A346" s="51" t="s">
        <v>249</v>
      </c>
      <c r="B346" s="197" t="str">
        <f>iferror(vlookup(A346,Maps!$A$2:$B$111,2,false),"")</f>
        <v>Market (Ruins)</v>
      </c>
      <c r="C346" s="194"/>
      <c r="D346" s="48" t="s">
        <v>249</v>
      </c>
      <c r="E346" s="201" t="str">
        <f>iferror(vlookup(D346,Maps!$A$2:$B$111,2,false),"")</f>
        <v>Market (Ruins)</v>
      </c>
    </row>
    <row r="347">
      <c r="A347" s="51" t="s">
        <v>249</v>
      </c>
      <c r="B347" s="197" t="str">
        <f>iferror(vlookup(A347,Maps!$A$2:$B$111,2,false),"")</f>
        <v>Market (Ruins)</v>
      </c>
      <c r="C347" s="194" t="s">
        <v>1606</v>
      </c>
      <c r="D347" s="48" t="s">
        <v>2309</v>
      </c>
      <c r="E347" s="196" t="s">
        <v>1767</v>
      </c>
    </row>
    <row r="348">
      <c r="A348" s="44" t="s">
        <v>249</v>
      </c>
      <c r="B348" s="199" t="str">
        <f>iferror(vlookup(A348,Maps!$A$2:$B$111,2,false),"")</f>
        <v>Market (Ruins)</v>
      </c>
      <c r="C348" s="19" t="s">
        <v>14</v>
      </c>
      <c r="D348" s="205" t="s">
        <v>2310</v>
      </c>
      <c r="E348" s="206" t="s">
        <v>250</v>
      </c>
    </row>
    <row r="349" hidden="1">
      <c r="A349" s="51" t="s">
        <v>254</v>
      </c>
      <c r="B349" s="197" t="str">
        <f>iferror(vlookup(A349,Maps!$A$2:$B$111,2,false),"")</f>
        <v>Temple of Time Exterior (Child - Day)</v>
      </c>
      <c r="C349" s="194"/>
      <c r="D349" s="48" t="s">
        <v>254</v>
      </c>
      <c r="E349" s="201" t="str">
        <f>iferror(vlookup(D349,Maps!$A$2:$B$111,2,false),"")</f>
        <v>Temple of Time Exterior (Child - Day)</v>
      </c>
    </row>
    <row r="350">
      <c r="A350" s="51" t="s">
        <v>254</v>
      </c>
      <c r="B350" s="197" t="str">
        <f>iferror(vlookup(A350,Maps!$A$2:$B$111,2,false),"")</f>
        <v>Temple of Time Exterior (Child - Day)</v>
      </c>
      <c r="C350" s="194" t="s">
        <v>1606</v>
      </c>
      <c r="D350" s="48" t="s">
        <v>2311</v>
      </c>
      <c r="E350" s="196" t="s">
        <v>1767</v>
      </c>
    </row>
    <row r="351">
      <c r="A351" s="44" t="s">
        <v>254</v>
      </c>
      <c r="B351" s="199" t="str">
        <f>iferror(vlookup(A351,Maps!$A$2:$B$111,2,false),"")</f>
        <v>Temple of Time Exterior (Child - Day)</v>
      </c>
      <c r="C351" s="19" t="s">
        <v>14</v>
      </c>
      <c r="D351" s="205" t="s">
        <v>2312</v>
      </c>
      <c r="E351" s="206" t="s">
        <v>2313</v>
      </c>
    </row>
    <row r="352" hidden="1">
      <c r="A352" s="51" t="s">
        <v>261</v>
      </c>
      <c r="B352" s="197" t="str">
        <f>iferror(vlookup(A352,Maps!$A$2:$B$111,2,false),"")</f>
        <v>Temple of Time Exterior (Child - Night)</v>
      </c>
      <c r="C352" s="194"/>
      <c r="D352" s="48" t="s">
        <v>261</v>
      </c>
      <c r="E352" s="201" t="str">
        <f>iferror(vlookup(D352,Maps!$A$2:$B$111,2,false),"")</f>
        <v>Temple of Time Exterior (Child - Night)</v>
      </c>
    </row>
    <row r="353">
      <c r="A353" s="51" t="s">
        <v>261</v>
      </c>
      <c r="B353" s="197" t="str">
        <f>iferror(vlookup(A353,Maps!$A$2:$B$111,2,false),"")</f>
        <v>Temple of Time Exterior (Child - Night)</v>
      </c>
      <c r="C353" s="194" t="s">
        <v>1606</v>
      </c>
      <c r="D353" s="48" t="s">
        <v>2314</v>
      </c>
      <c r="E353" s="196" t="s">
        <v>1767</v>
      </c>
    </row>
    <row r="354">
      <c r="A354" s="44" t="s">
        <v>261</v>
      </c>
      <c r="B354" s="199" t="str">
        <f>iferror(vlookup(A354,Maps!$A$2:$B$111,2,false),"")</f>
        <v>Temple of Time Exterior (Child - Night)</v>
      </c>
      <c r="C354" s="19" t="s">
        <v>14</v>
      </c>
      <c r="D354" s="205" t="s">
        <v>2315</v>
      </c>
      <c r="E354" s="206" t="s">
        <v>2316</v>
      </c>
    </row>
    <row r="355" hidden="1">
      <c r="A355" s="51" t="s">
        <v>268</v>
      </c>
      <c r="B355" s="197" t="str">
        <f>iferror(vlookup(A355,Maps!$A$2:$B$111,2,false),"")</f>
        <v>Temple of Time Exterior (Ruins)</v>
      </c>
      <c r="C355" s="194"/>
      <c r="D355" s="48" t="s">
        <v>268</v>
      </c>
      <c r="E355" s="201" t="str">
        <f>iferror(vlookup(D355,Maps!$A$2:$B$111,2,false),"")</f>
        <v>Temple of Time Exterior (Ruins)</v>
      </c>
    </row>
    <row r="356">
      <c r="A356" s="51" t="s">
        <v>268</v>
      </c>
      <c r="B356" s="197" t="str">
        <f>iferror(vlookup(A356,Maps!$A$2:$B$111,2,false),"")</f>
        <v>Temple of Time Exterior (Ruins)</v>
      </c>
      <c r="C356" s="194" t="s">
        <v>1606</v>
      </c>
      <c r="D356" s="48" t="s">
        <v>2317</v>
      </c>
      <c r="E356" s="196" t="s">
        <v>1767</v>
      </c>
    </row>
    <row r="357">
      <c r="A357" s="44" t="s">
        <v>268</v>
      </c>
      <c r="B357" s="199" t="str">
        <f>iferror(vlookup(A357,Maps!$A$2:$B$111,2,false),"")</f>
        <v>Temple of Time Exterior (Ruins)</v>
      </c>
      <c r="C357" s="19" t="s">
        <v>14</v>
      </c>
      <c r="D357" s="205" t="s">
        <v>2318</v>
      </c>
      <c r="E357" s="206" t="s">
        <v>269</v>
      </c>
    </row>
    <row r="358" hidden="1">
      <c r="A358" s="51" t="s">
        <v>276</v>
      </c>
      <c r="B358" s="197" t="str">
        <f>iferror(vlookup(A358,Maps!$A$2:$B$111,2,false),"")</f>
        <v>Know-It-All Brothers' House</v>
      </c>
      <c r="C358" s="194"/>
      <c r="D358" s="48" t="s">
        <v>276</v>
      </c>
      <c r="E358" s="201" t="str">
        <f>iferror(vlookup(D358,Maps!$A$2:$B$111,2,false),"")</f>
        <v>Know-It-All Brothers' House</v>
      </c>
    </row>
    <row r="359">
      <c r="A359" s="51" t="s">
        <v>276</v>
      </c>
      <c r="B359" s="197" t="str">
        <f>iferror(vlookup(A359,Maps!$A$2:$B$111,2,false),"")</f>
        <v>Know-It-All Brothers' House</v>
      </c>
      <c r="C359" s="194" t="s">
        <v>1606</v>
      </c>
      <c r="D359" s="48" t="s">
        <v>2319</v>
      </c>
      <c r="E359" s="196" t="s">
        <v>1767</v>
      </c>
    </row>
    <row r="360">
      <c r="A360" s="44" t="s">
        <v>276</v>
      </c>
      <c r="B360" s="199" t="str">
        <f>iferror(vlookup(A360,Maps!$A$2:$B$111,2,false),"")</f>
        <v>Know-It-All Brothers' House</v>
      </c>
      <c r="C360" s="19" t="s">
        <v>14</v>
      </c>
      <c r="D360" s="205" t="s">
        <v>2320</v>
      </c>
      <c r="E360" s="206" t="s">
        <v>277</v>
      </c>
    </row>
    <row r="361" hidden="1">
      <c r="A361" s="51" t="s">
        <v>283</v>
      </c>
      <c r="B361" s="197" t="str">
        <f>iferror(vlookup(A361,Maps!$A$2:$B$111,2,false),"")</f>
        <v>House of Twins</v>
      </c>
      <c r="C361" s="194"/>
      <c r="D361" s="48" t="s">
        <v>283</v>
      </c>
      <c r="E361" s="201" t="str">
        <f>iferror(vlookup(D361,Maps!$A$2:$B$111,2,false),"")</f>
        <v>House of Twins</v>
      </c>
    </row>
    <row r="362">
      <c r="A362" s="51" t="s">
        <v>283</v>
      </c>
      <c r="B362" s="197" t="str">
        <f>iferror(vlookup(A362,Maps!$A$2:$B$111,2,false),"")</f>
        <v>House of Twins</v>
      </c>
      <c r="C362" s="194" t="s">
        <v>1606</v>
      </c>
      <c r="D362" s="48" t="s">
        <v>2321</v>
      </c>
      <c r="E362" s="196" t="s">
        <v>1767</v>
      </c>
    </row>
    <row r="363">
      <c r="A363" s="44" t="s">
        <v>283</v>
      </c>
      <c r="B363" s="199" t="str">
        <f>iferror(vlookup(A363,Maps!$A$2:$B$111,2,false),"")</f>
        <v>House of Twins</v>
      </c>
      <c r="C363" s="19" t="s">
        <v>14</v>
      </c>
      <c r="D363" s="205" t="s">
        <v>2322</v>
      </c>
      <c r="E363" s="206" t="s">
        <v>2323</v>
      </c>
    </row>
    <row r="364" hidden="1">
      <c r="A364" s="51" t="s">
        <v>290</v>
      </c>
      <c r="B364" s="197" t="str">
        <f>iferror(vlookup(A364,Maps!$A$2:$B$111,2,false),"")</f>
        <v>Mido's House</v>
      </c>
      <c r="C364" s="194"/>
      <c r="D364" s="48" t="s">
        <v>290</v>
      </c>
      <c r="E364" s="201" t="str">
        <f>iferror(vlookup(D364,Maps!$A$2:$B$111,2,false),"")</f>
        <v>Mido's House</v>
      </c>
    </row>
    <row r="365">
      <c r="A365" s="51" t="s">
        <v>290</v>
      </c>
      <c r="B365" s="197" t="str">
        <f>iferror(vlookup(A365,Maps!$A$2:$B$111,2,false),"")</f>
        <v>Mido's House</v>
      </c>
      <c r="C365" s="194" t="s">
        <v>1606</v>
      </c>
      <c r="D365" s="48" t="s">
        <v>2324</v>
      </c>
      <c r="E365" s="196" t="s">
        <v>1767</v>
      </c>
    </row>
    <row r="366">
      <c r="A366" s="44" t="s">
        <v>290</v>
      </c>
      <c r="B366" s="199" t="str">
        <f>iferror(vlookup(A366,Maps!$A$2:$B$111,2,false),"")</f>
        <v>Mido's House</v>
      </c>
      <c r="C366" s="19" t="s">
        <v>14</v>
      </c>
      <c r="D366" s="205" t="s">
        <v>2325</v>
      </c>
      <c r="E366" s="206" t="s">
        <v>291</v>
      </c>
    </row>
    <row r="367" hidden="1">
      <c r="A367" s="51" t="s">
        <v>296</v>
      </c>
      <c r="B367" s="197" t="str">
        <f>iferror(vlookup(A367,Maps!$A$2:$B$111,2,false),"")</f>
        <v>Saria's House</v>
      </c>
      <c r="C367" s="194"/>
      <c r="D367" s="48" t="s">
        <v>296</v>
      </c>
      <c r="E367" s="201" t="str">
        <f>iferror(vlookup(D367,Maps!$A$2:$B$111,2,false),"")</f>
        <v>Saria's House</v>
      </c>
    </row>
    <row r="368">
      <c r="A368" s="51" t="s">
        <v>296</v>
      </c>
      <c r="B368" s="197" t="str">
        <f>iferror(vlookup(A368,Maps!$A$2:$B$111,2,false),"")</f>
        <v>Saria's House</v>
      </c>
      <c r="C368" s="194" t="s">
        <v>1606</v>
      </c>
      <c r="D368" s="48" t="s">
        <v>2326</v>
      </c>
      <c r="E368" s="196" t="s">
        <v>1767</v>
      </c>
    </row>
    <row r="369">
      <c r="A369" s="44" t="s">
        <v>296</v>
      </c>
      <c r="B369" s="199" t="str">
        <f>iferror(vlookup(A369,Maps!$A$2:$B$111,2,false),"")</f>
        <v>Saria's House</v>
      </c>
      <c r="C369" s="19" t="s">
        <v>14</v>
      </c>
      <c r="D369" s="205" t="s">
        <v>2327</v>
      </c>
      <c r="E369" s="206" t="s">
        <v>297</v>
      </c>
    </row>
    <row r="370" hidden="1">
      <c r="A370" s="51" t="s">
        <v>302</v>
      </c>
      <c r="B370" s="197" t="str">
        <f>iferror(vlookup(A370,Maps!$A$2:$B$111,2,false),"")</f>
        <v>Carpenter Boss's House</v>
      </c>
      <c r="C370" s="194"/>
      <c r="D370" s="48" t="s">
        <v>302</v>
      </c>
      <c r="E370" s="201" t="str">
        <f>iferror(vlookup(D370,Maps!$A$2:$B$111,2,false),"")</f>
        <v>Carpenter Boss's House</v>
      </c>
    </row>
    <row r="371">
      <c r="A371" s="51" t="s">
        <v>302</v>
      </c>
      <c r="B371" s="197" t="str">
        <f>iferror(vlookup(A371,Maps!$A$2:$B$111,2,false),"")</f>
        <v>Carpenter Boss's House</v>
      </c>
      <c r="C371" s="194" t="s">
        <v>1606</v>
      </c>
      <c r="D371" s="66" t="s">
        <v>2328</v>
      </c>
      <c r="E371" s="206" t="s">
        <v>1767</v>
      </c>
    </row>
    <row r="372">
      <c r="A372" s="44" t="s">
        <v>302</v>
      </c>
      <c r="B372" s="199" t="str">
        <f>iferror(vlookup(A372,Maps!$A$2:$B$111,2,false),"")</f>
        <v>Carpenter Boss's House</v>
      </c>
      <c r="C372" s="19" t="s">
        <v>14</v>
      </c>
      <c r="D372" s="205" t="s">
        <v>2329</v>
      </c>
      <c r="E372" s="206" t="s">
        <v>303</v>
      </c>
    </row>
    <row r="373" hidden="1">
      <c r="A373" s="51" t="s">
        <v>309</v>
      </c>
      <c r="B373" s="197" t="str">
        <f>iferror(vlookup(A373,Maps!$A$2:$B$111,2,false),"")</f>
        <v>Back Alley House (Man in Green)</v>
      </c>
      <c r="C373" s="194"/>
      <c r="D373" s="48" t="s">
        <v>309</v>
      </c>
      <c r="E373" s="201" t="str">
        <f>iferror(vlookup(D373,Maps!$A$2:$B$111,2,false),"")</f>
        <v>Back Alley House (Man in Green)</v>
      </c>
    </row>
    <row r="374">
      <c r="A374" s="51" t="s">
        <v>309</v>
      </c>
      <c r="B374" s="197" t="str">
        <f>iferror(vlookup(A374,Maps!$A$2:$B$111,2,false),"")</f>
        <v>Back Alley House (Man in Green)</v>
      </c>
      <c r="C374" s="194" t="s">
        <v>1606</v>
      </c>
      <c r="D374" s="48" t="s">
        <v>2330</v>
      </c>
      <c r="E374" s="196" t="s">
        <v>1767</v>
      </c>
    </row>
    <row r="375">
      <c r="A375" s="44" t="s">
        <v>309</v>
      </c>
      <c r="B375" s="199" t="str">
        <f>iferror(vlookup(A375,Maps!$A$2:$B$111,2,false),"")</f>
        <v>Back Alley House (Man in Green)</v>
      </c>
      <c r="C375" s="19" t="s">
        <v>14</v>
      </c>
      <c r="D375" s="205" t="s">
        <v>2331</v>
      </c>
      <c r="E375" s="206" t="s">
        <v>310</v>
      </c>
    </row>
    <row r="376" hidden="1">
      <c r="A376" s="51" t="s">
        <v>315</v>
      </c>
      <c r="B376" s="197" t="str">
        <f>iferror(vlookup(A376,Maps!$A$2:$B$111,2,false),"")</f>
        <v>Bazaar</v>
      </c>
      <c r="C376" s="194"/>
      <c r="D376" s="48" t="s">
        <v>315</v>
      </c>
      <c r="E376" s="201" t="str">
        <f>iferror(vlookup(D376,Maps!$A$2:$B$111,2,false),"")</f>
        <v>Bazaar</v>
      </c>
    </row>
    <row r="377">
      <c r="A377" s="51" t="s">
        <v>315</v>
      </c>
      <c r="B377" s="197" t="str">
        <f>iferror(vlookup(A377,Maps!$A$2:$B$111,2,false),"")</f>
        <v>Bazaar</v>
      </c>
      <c r="C377" s="194" t="s">
        <v>1606</v>
      </c>
      <c r="D377" s="48" t="s">
        <v>2332</v>
      </c>
      <c r="E377" s="196" t="s">
        <v>1767</v>
      </c>
    </row>
    <row r="378">
      <c r="A378" s="44" t="s">
        <v>315</v>
      </c>
      <c r="B378" s="199" t="str">
        <f>iferror(vlookup(A378,Maps!$A$2:$B$111,2,false),"")</f>
        <v>Bazaar</v>
      </c>
      <c r="C378" s="19" t="s">
        <v>14</v>
      </c>
      <c r="D378" s="205" t="s">
        <v>2333</v>
      </c>
      <c r="E378" s="206" t="s">
        <v>316</v>
      </c>
    </row>
    <row r="379" hidden="1">
      <c r="A379" s="51" t="s">
        <v>321</v>
      </c>
      <c r="B379" s="197" t="str">
        <f>iferror(vlookup(A379,Maps!$A$2:$B$111,2,false),"")</f>
        <v>Kokiri Shop</v>
      </c>
      <c r="C379" s="194"/>
      <c r="D379" s="48" t="s">
        <v>321</v>
      </c>
      <c r="E379" s="201" t="str">
        <f>iferror(vlookup(D379,Maps!$A$2:$B$111,2,false),"")</f>
        <v>Kokiri Shop</v>
      </c>
    </row>
    <row r="380">
      <c r="A380" s="51" t="s">
        <v>321</v>
      </c>
      <c r="B380" s="197" t="str">
        <f>iferror(vlookup(A380,Maps!$A$2:$B$111,2,false),"")</f>
        <v>Kokiri Shop</v>
      </c>
      <c r="C380" s="194" t="s">
        <v>1606</v>
      </c>
      <c r="D380" s="48" t="s">
        <v>2334</v>
      </c>
      <c r="E380" s="196" t="s">
        <v>1767</v>
      </c>
    </row>
    <row r="381">
      <c r="A381" s="44" t="s">
        <v>321</v>
      </c>
      <c r="B381" s="199" t="str">
        <f>iferror(vlookup(A381,Maps!$A$2:$B$111,2,false),"")</f>
        <v>Kokiri Shop</v>
      </c>
      <c r="C381" s="19" t="s">
        <v>14</v>
      </c>
      <c r="D381" s="205" t="s">
        <v>2335</v>
      </c>
      <c r="E381" s="206" t="s">
        <v>322</v>
      </c>
    </row>
    <row r="382" hidden="1">
      <c r="A382" s="51" t="s">
        <v>326</v>
      </c>
      <c r="B382" s="197" t="str">
        <f>iferror(vlookup(A382,Maps!$A$2:$B$111,2,false),"")</f>
        <v>Goron Shop</v>
      </c>
      <c r="C382" s="194"/>
      <c r="D382" s="48" t="s">
        <v>326</v>
      </c>
      <c r="E382" s="201" t="str">
        <f>iferror(vlookup(D382,Maps!$A$2:$B$111,2,false),"")</f>
        <v>Goron Shop</v>
      </c>
    </row>
    <row r="383">
      <c r="A383" s="51" t="s">
        <v>326</v>
      </c>
      <c r="B383" s="197" t="str">
        <f>iferror(vlookup(A383,Maps!$A$2:$B$111,2,false),"")</f>
        <v>Goron Shop</v>
      </c>
      <c r="C383" s="194" t="s">
        <v>1606</v>
      </c>
      <c r="D383" s="48" t="s">
        <v>2336</v>
      </c>
      <c r="E383" s="196" t="s">
        <v>1767</v>
      </c>
    </row>
    <row r="384">
      <c r="A384" s="44" t="s">
        <v>326</v>
      </c>
      <c r="B384" s="199" t="str">
        <f>iferror(vlookup(A384,Maps!$A$2:$B$111,2,false),"")</f>
        <v>Goron Shop</v>
      </c>
      <c r="C384" s="19" t="s">
        <v>14</v>
      </c>
      <c r="D384" s="205" t="s">
        <v>2337</v>
      </c>
      <c r="E384" s="206" t="s">
        <v>327</v>
      </c>
    </row>
    <row r="385" hidden="1">
      <c r="A385" s="51" t="s">
        <v>332</v>
      </c>
      <c r="B385" s="197" t="str">
        <f>iferror(vlookup(A385,Maps!$A$2:$B$111,2,false),"")</f>
        <v>Zora Shop</v>
      </c>
      <c r="C385" s="194"/>
      <c r="D385" s="48" t="s">
        <v>332</v>
      </c>
      <c r="E385" s="201" t="str">
        <f>iferror(vlookup(D385,Maps!$A$2:$B$111,2,false),"")</f>
        <v>Zora Shop</v>
      </c>
    </row>
    <row r="386">
      <c r="A386" s="51" t="s">
        <v>332</v>
      </c>
      <c r="B386" s="197" t="str">
        <f>iferror(vlookup(A386,Maps!$A$2:$B$111,2,false),"")</f>
        <v>Zora Shop</v>
      </c>
      <c r="C386" s="194" t="s">
        <v>1606</v>
      </c>
      <c r="D386" s="48" t="s">
        <v>2338</v>
      </c>
      <c r="E386" s="196" t="s">
        <v>1767</v>
      </c>
    </row>
    <row r="387">
      <c r="A387" s="44" t="s">
        <v>332</v>
      </c>
      <c r="B387" s="199" t="str">
        <f>iferror(vlookup(A387,Maps!$A$2:$B$111,2,false),"")</f>
        <v>Zora Shop</v>
      </c>
      <c r="C387" s="19" t="s">
        <v>14</v>
      </c>
      <c r="D387" s="205" t="s">
        <v>2339</v>
      </c>
      <c r="E387" s="206" t="s">
        <v>333</v>
      </c>
    </row>
    <row r="388" hidden="1">
      <c r="A388" s="51" t="s">
        <v>338</v>
      </c>
      <c r="B388" s="197" t="str">
        <f>iferror(vlookup(A388,Maps!$A$2:$B$111,2,false),"")</f>
        <v>Kakariko Potion Shop</v>
      </c>
      <c r="C388" s="194"/>
      <c r="D388" s="48" t="s">
        <v>338</v>
      </c>
      <c r="E388" s="201" t="str">
        <f>iferror(vlookup(D388,Maps!$A$2:$B$111,2,false),"")</f>
        <v>Kakariko Potion Shop</v>
      </c>
    </row>
    <row r="389">
      <c r="A389" s="51" t="s">
        <v>338</v>
      </c>
      <c r="B389" s="197" t="str">
        <f>iferror(vlookup(A389,Maps!$A$2:$B$111,2,false),"")</f>
        <v>Kakariko Potion Shop</v>
      </c>
      <c r="C389" s="194" t="s">
        <v>1606</v>
      </c>
      <c r="D389" s="48" t="s">
        <v>2340</v>
      </c>
      <c r="E389" s="196" t="s">
        <v>1767</v>
      </c>
    </row>
    <row r="390">
      <c r="A390" s="44" t="s">
        <v>338</v>
      </c>
      <c r="B390" s="199" t="str">
        <f>iferror(vlookup(A390,Maps!$A$2:$B$111,2,false),"")</f>
        <v>Kakariko Potion Shop</v>
      </c>
      <c r="C390" s="19" t="s">
        <v>14</v>
      </c>
      <c r="D390" s="205" t="s">
        <v>2341</v>
      </c>
      <c r="E390" s="206" t="s">
        <v>339</v>
      </c>
    </row>
    <row r="391" hidden="1">
      <c r="A391" s="51" t="s">
        <v>344</v>
      </c>
      <c r="B391" s="197" t="str">
        <f>iferror(vlookup(A391,Maps!$A$2:$B$111,2,false),"")</f>
        <v>Market Potion Shop</v>
      </c>
      <c r="C391" s="194"/>
      <c r="D391" s="48" t="s">
        <v>344</v>
      </c>
      <c r="E391" s="201" t="str">
        <f>iferror(vlookup(D391,Maps!$A$2:$B$111,2,false),"")</f>
        <v>Market Potion Shop</v>
      </c>
    </row>
    <row r="392">
      <c r="A392" s="51" t="s">
        <v>344</v>
      </c>
      <c r="B392" s="197" t="str">
        <f>iferror(vlookup(A392,Maps!$A$2:$B$111,2,false),"")</f>
        <v>Market Potion Shop</v>
      </c>
      <c r="C392" s="194" t="s">
        <v>1606</v>
      </c>
      <c r="D392" s="48" t="s">
        <v>2342</v>
      </c>
      <c r="E392" s="196" t="s">
        <v>1767</v>
      </c>
    </row>
    <row r="393">
      <c r="A393" s="44" t="s">
        <v>344</v>
      </c>
      <c r="B393" s="199" t="str">
        <f>iferror(vlookup(A393,Maps!$A$2:$B$111,2,false),"")</f>
        <v>Market Potion Shop</v>
      </c>
      <c r="C393" s="19" t="s">
        <v>14</v>
      </c>
      <c r="D393" s="205" t="s">
        <v>2343</v>
      </c>
      <c r="E393" s="206" t="s">
        <v>345</v>
      </c>
    </row>
    <row r="394" hidden="1">
      <c r="A394" s="51" t="s">
        <v>351</v>
      </c>
      <c r="B394" s="197" t="str">
        <f>iferror(vlookup(A394,Maps!$A$2:$B$111,2,false),"")</f>
        <v>Bombchu Shop</v>
      </c>
      <c r="C394" s="194"/>
      <c r="D394" s="48" t="s">
        <v>351</v>
      </c>
      <c r="E394" s="201" t="str">
        <f>iferror(vlookup(D394,Maps!$A$2:$B$111,2,false),"")</f>
        <v>Bombchu Shop</v>
      </c>
    </row>
    <row r="395">
      <c r="A395" s="51" t="s">
        <v>351</v>
      </c>
      <c r="B395" s="197" t="str">
        <f>iferror(vlookup(A395,Maps!$A$2:$B$111,2,false),"")</f>
        <v>Bombchu Shop</v>
      </c>
      <c r="C395" s="194" t="s">
        <v>1606</v>
      </c>
      <c r="D395" s="48" t="s">
        <v>2344</v>
      </c>
      <c r="E395" s="196" t="s">
        <v>1767</v>
      </c>
    </row>
    <row r="396">
      <c r="A396" s="44" t="s">
        <v>351</v>
      </c>
      <c r="B396" s="199" t="str">
        <f>iferror(vlookup(A396,Maps!$A$2:$B$111,2,false),"")</f>
        <v>Bombchu Shop</v>
      </c>
      <c r="C396" s="19" t="s">
        <v>14</v>
      </c>
      <c r="D396" s="205" t="s">
        <v>2345</v>
      </c>
      <c r="E396" s="206" t="s">
        <v>352</v>
      </c>
    </row>
    <row r="397" hidden="1">
      <c r="A397" s="51" t="s">
        <v>357</v>
      </c>
      <c r="B397" s="197" t="str">
        <f>iferror(vlookup(A397,Maps!$A$2:$B$111,2,false),"")</f>
        <v>Happy Mask Shop</v>
      </c>
      <c r="C397" s="194"/>
      <c r="D397" s="48" t="s">
        <v>357</v>
      </c>
      <c r="E397" s="201" t="str">
        <f>iferror(vlookup(D397,Maps!$A$2:$B$111,2,false),"")</f>
        <v>Happy Mask Shop</v>
      </c>
    </row>
    <row r="398">
      <c r="A398" s="51" t="s">
        <v>357</v>
      </c>
      <c r="B398" s="197" t="str">
        <f>iferror(vlookup(A398,Maps!$A$2:$B$111,2,false),"")</f>
        <v>Happy Mask Shop</v>
      </c>
      <c r="C398" s="194" t="s">
        <v>1606</v>
      </c>
      <c r="D398" s="48" t="s">
        <v>2346</v>
      </c>
      <c r="E398" s="196" t="s">
        <v>1767</v>
      </c>
    </row>
    <row r="399">
      <c r="A399" s="44" t="s">
        <v>357</v>
      </c>
      <c r="B399" s="199" t="str">
        <f>iferror(vlookup(A399,Maps!$A$2:$B$111,2,false),"")</f>
        <v>Happy Mask Shop</v>
      </c>
      <c r="C399" s="19" t="s">
        <v>14</v>
      </c>
      <c r="D399" s="205" t="s">
        <v>2347</v>
      </c>
      <c r="E399" s="206" t="s">
        <v>358</v>
      </c>
    </row>
    <row r="400" hidden="1">
      <c r="A400" s="51" t="s">
        <v>364</v>
      </c>
      <c r="B400" s="197" t="str">
        <f>iferror(vlookup(A400,Maps!$A$2:$B$111,2,false),"")</f>
        <v>Link's House</v>
      </c>
      <c r="C400" s="194"/>
      <c r="D400" s="48" t="s">
        <v>364</v>
      </c>
      <c r="E400" s="201" t="str">
        <f>iferror(vlookup(D400,Maps!$A$2:$B$111,2,false),"")</f>
        <v>Link's House</v>
      </c>
    </row>
    <row r="401">
      <c r="A401" s="51" t="s">
        <v>364</v>
      </c>
      <c r="B401" s="197" t="str">
        <f>iferror(vlookup(A401,Maps!$A$2:$B$111,2,false),"")</f>
        <v>Link's House</v>
      </c>
      <c r="C401" s="194" t="s">
        <v>1606</v>
      </c>
      <c r="D401" s="48" t="s">
        <v>2348</v>
      </c>
      <c r="E401" s="196" t="s">
        <v>1767</v>
      </c>
    </row>
    <row r="402">
      <c r="A402" s="44" t="s">
        <v>364</v>
      </c>
      <c r="B402" s="199" t="str">
        <f>iferror(vlookup(A402,Maps!$A$2:$B$111,2,false),"")</f>
        <v>Link's House</v>
      </c>
      <c r="C402" s="19" t="s">
        <v>14</v>
      </c>
      <c r="D402" s="205" t="s">
        <v>2349</v>
      </c>
      <c r="E402" s="206" t="s">
        <v>365</v>
      </c>
    </row>
    <row r="403" hidden="1">
      <c r="A403" s="51" t="s">
        <v>369</v>
      </c>
      <c r="B403" s="197" t="str">
        <f>iferror(vlookup(A403,Maps!$A$2:$B$111,2,false),"")</f>
        <v>Back Alley House (Dog Lady)</v>
      </c>
      <c r="C403" s="194"/>
      <c r="D403" s="48" t="s">
        <v>369</v>
      </c>
      <c r="E403" s="201" t="str">
        <f>iferror(vlookup(D403,Maps!$A$2:$B$111,2,false),"")</f>
        <v>Back Alley House (Dog Lady)</v>
      </c>
    </row>
    <row r="404">
      <c r="A404" s="51" t="s">
        <v>369</v>
      </c>
      <c r="B404" s="197" t="str">
        <f>iferror(vlookup(A404,Maps!$A$2:$B$111,2,false),"")</f>
        <v>Back Alley House (Dog Lady)</v>
      </c>
      <c r="C404" s="194" t="s">
        <v>1606</v>
      </c>
      <c r="D404" s="48" t="s">
        <v>2350</v>
      </c>
      <c r="E404" s="196" t="s">
        <v>1767</v>
      </c>
    </row>
    <row r="405">
      <c r="A405" s="44" t="s">
        <v>369</v>
      </c>
      <c r="B405" s="199" t="str">
        <f>iferror(vlookup(A405,Maps!$A$2:$B$111,2,false),"")</f>
        <v>Back Alley House (Dog Lady)</v>
      </c>
      <c r="C405" s="19" t="s">
        <v>14</v>
      </c>
      <c r="D405" s="205" t="s">
        <v>2351</v>
      </c>
      <c r="E405" s="207" t="s">
        <v>370</v>
      </c>
    </row>
    <row r="406" hidden="1">
      <c r="A406" s="51" t="s">
        <v>375</v>
      </c>
      <c r="B406" s="197" t="str">
        <f>iferror(vlookup(A406,Maps!$A$2:$B$111,2,false),"")</f>
        <v>Stable</v>
      </c>
      <c r="C406" s="194"/>
      <c r="D406" s="48" t="s">
        <v>375</v>
      </c>
      <c r="E406" s="201" t="str">
        <f>iferror(vlookup(D406,Maps!$A$2:$B$111,2,false),"")</f>
        <v>Stable</v>
      </c>
    </row>
    <row r="407">
      <c r="A407" s="51" t="s">
        <v>375</v>
      </c>
      <c r="B407" s="197" t="str">
        <f>iferror(vlookup(A407,Maps!$A$2:$B$111,2,false),"")</f>
        <v>Stable</v>
      </c>
      <c r="C407" s="194" t="s">
        <v>1606</v>
      </c>
      <c r="D407" s="48" t="s">
        <v>2352</v>
      </c>
      <c r="E407" s="196" t="s">
        <v>1767</v>
      </c>
    </row>
    <row r="408">
      <c r="A408" s="44" t="s">
        <v>375</v>
      </c>
      <c r="B408" s="199" t="str">
        <f>iferror(vlookup(A408,Maps!$A$2:$B$111,2,false),"")</f>
        <v>Stable</v>
      </c>
      <c r="C408" s="19" t="s">
        <v>14</v>
      </c>
      <c r="D408" s="205" t="s">
        <v>2353</v>
      </c>
      <c r="E408" s="206" t="s">
        <v>376</v>
      </c>
    </row>
    <row r="409" hidden="1">
      <c r="A409" s="51" t="s">
        <v>381</v>
      </c>
      <c r="B409" s="197" t="str">
        <f>iferror(vlookup(A409,Maps!$A$2:$B$111,2,false),"")</f>
        <v>Impa's House</v>
      </c>
      <c r="C409" s="194"/>
      <c r="D409" s="48" t="s">
        <v>381</v>
      </c>
      <c r="E409" s="201" t="str">
        <f>iferror(vlookup(D409,Maps!$A$2:$B$111,2,false),"")</f>
        <v>Impa's House</v>
      </c>
    </row>
    <row r="410">
      <c r="A410" s="51" t="s">
        <v>381</v>
      </c>
      <c r="B410" s="197" t="str">
        <f>iferror(vlookup(A410,Maps!$A$2:$B$111,2,false),"")</f>
        <v>Impa's House</v>
      </c>
      <c r="C410" s="194" t="s">
        <v>1606</v>
      </c>
      <c r="D410" s="48" t="s">
        <v>2354</v>
      </c>
      <c r="E410" s="196" t="s">
        <v>1767</v>
      </c>
    </row>
    <row r="411">
      <c r="A411" s="44" t="s">
        <v>381</v>
      </c>
      <c r="B411" s="199" t="str">
        <f>iferror(vlookup(A411,Maps!$A$2:$B$111,2,false),"")</f>
        <v>Impa's House</v>
      </c>
      <c r="C411" s="19" t="s">
        <v>14</v>
      </c>
      <c r="D411" s="205" t="s">
        <v>2355</v>
      </c>
      <c r="E411" s="206" t="s">
        <v>382</v>
      </c>
    </row>
    <row r="412" hidden="1">
      <c r="A412" s="51" t="s">
        <v>387</v>
      </c>
      <c r="B412" s="197" t="str">
        <f>iferror(vlookup(A412,Maps!$A$2:$B$111,2,false),"")</f>
        <v>Lakeside Laboratory</v>
      </c>
      <c r="C412" s="194"/>
      <c r="D412" s="48" t="s">
        <v>387</v>
      </c>
      <c r="E412" s="201" t="str">
        <f>iferror(vlookup(D412,Maps!$A$2:$B$111,2,false),"")</f>
        <v>Lakeside Laboratory</v>
      </c>
    </row>
    <row r="413">
      <c r="A413" s="51" t="s">
        <v>387</v>
      </c>
      <c r="B413" s="197" t="str">
        <f>iferror(vlookup(A413,Maps!$A$2:$B$111,2,false),"")</f>
        <v>Lakeside Laboratory</v>
      </c>
      <c r="C413" s="194" t="s">
        <v>1606</v>
      </c>
      <c r="D413" s="48" t="s">
        <v>2356</v>
      </c>
      <c r="E413" s="196" t="s">
        <v>1767</v>
      </c>
    </row>
    <row r="414">
      <c r="A414" s="44" t="s">
        <v>387</v>
      </c>
      <c r="B414" s="199" t="str">
        <f>iferror(vlookup(A414,Maps!$A$2:$B$111,2,false),"")</f>
        <v>Lakeside Laboratory</v>
      </c>
      <c r="C414" s="19" t="s">
        <v>14</v>
      </c>
      <c r="D414" s="205" t="s">
        <v>2357</v>
      </c>
      <c r="E414" s="206" t="s">
        <v>388</v>
      </c>
    </row>
    <row r="415" hidden="1">
      <c r="A415" s="51" t="s">
        <v>393</v>
      </c>
      <c r="B415" s="197" t="str">
        <f>iferror(vlookup(A415,Maps!$A$2:$B$111,2,false),"")</f>
        <v>Carpenters' Tent</v>
      </c>
      <c r="C415" s="194"/>
      <c r="D415" s="48" t="s">
        <v>393</v>
      </c>
      <c r="E415" s="201" t="str">
        <f>iferror(vlookup(D415,Maps!$A$2:$B$111,2,false),"")</f>
        <v>Carpenters' Tent</v>
      </c>
    </row>
    <row r="416">
      <c r="A416" s="51" t="s">
        <v>393</v>
      </c>
      <c r="B416" s="197" t="str">
        <f>iferror(vlookup(A416,Maps!$A$2:$B$111,2,false),"")</f>
        <v>Carpenters' Tent</v>
      </c>
      <c r="C416" s="194" t="s">
        <v>1606</v>
      </c>
      <c r="D416" s="48" t="s">
        <v>2358</v>
      </c>
      <c r="E416" s="196" t="s">
        <v>1767</v>
      </c>
    </row>
    <row r="417">
      <c r="A417" s="44" t="s">
        <v>393</v>
      </c>
      <c r="B417" s="199" t="str">
        <f>iferror(vlookup(A417,Maps!$A$2:$B$111,2,false),"")</f>
        <v>Carpenters' Tent</v>
      </c>
      <c r="C417" s="19" t="s">
        <v>14</v>
      </c>
      <c r="D417" s="205" t="s">
        <v>2359</v>
      </c>
      <c r="E417" s="206" t="s">
        <v>394</v>
      </c>
    </row>
    <row r="418" hidden="1">
      <c r="A418" s="51" t="s">
        <v>399</v>
      </c>
      <c r="B418" s="197" t="str">
        <f>iferror(vlookup(A418,Maps!$A$2:$B$111,2,false),"")</f>
        <v>Gravekeeper's Hut</v>
      </c>
      <c r="C418" s="194"/>
      <c r="D418" s="48" t="s">
        <v>399</v>
      </c>
      <c r="E418" s="201" t="str">
        <f>iferror(vlookup(D418,Maps!$A$2:$B$111,2,false),"")</f>
        <v>Gravekeeper's Hut</v>
      </c>
    </row>
    <row r="419">
      <c r="A419" s="51" t="s">
        <v>399</v>
      </c>
      <c r="B419" s="197" t="str">
        <f>iferror(vlookup(A419,Maps!$A$2:$B$111,2,false),"")</f>
        <v>Gravekeeper's Hut</v>
      </c>
      <c r="C419" s="194" t="s">
        <v>1606</v>
      </c>
      <c r="D419" s="48" t="s">
        <v>2360</v>
      </c>
      <c r="E419" s="196" t="s">
        <v>1767</v>
      </c>
    </row>
    <row r="420">
      <c r="A420" s="44" t="s">
        <v>399</v>
      </c>
      <c r="B420" s="199" t="str">
        <f>iferror(vlookup(A420,Maps!$A$2:$B$111,2,false),"")</f>
        <v>Gravekeeper's Hut</v>
      </c>
      <c r="C420" s="19" t="s">
        <v>14</v>
      </c>
      <c r="D420" s="205" t="s">
        <v>2361</v>
      </c>
      <c r="E420" s="206" t="s">
        <v>400</v>
      </c>
    </row>
    <row r="421" hidden="1">
      <c r="A421" s="51" t="s">
        <v>405</v>
      </c>
      <c r="B421" s="197" t="str">
        <f>iferror(vlookup(A421,Maps!$A$2:$B$111,2,false),"")</f>
        <v>Great Fairy's Fountain (Upgrades)</v>
      </c>
      <c r="C421" s="194"/>
      <c r="D421" s="48" t="s">
        <v>405</v>
      </c>
      <c r="E421" s="201" t="str">
        <f>iferror(vlookup(D421,Maps!$A$2:$B$111,2,false),"")</f>
        <v>Great Fairy's Fountain (Upgrades)</v>
      </c>
    </row>
    <row r="422">
      <c r="A422" s="51" t="s">
        <v>405</v>
      </c>
      <c r="B422" s="197" t="str">
        <f>iferror(vlookup(A422,Maps!$A$2:$B$111,2,false),"")</f>
        <v>Great Fairy's Fountain (Upgrades)</v>
      </c>
      <c r="C422" s="194" t="s">
        <v>1606</v>
      </c>
      <c r="D422" s="48" t="s">
        <v>2362</v>
      </c>
      <c r="E422" s="196" t="s">
        <v>1767</v>
      </c>
    </row>
    <row r="423">
      <c r="A423" s="44" t="s">
        <v>405</v>
      </c>
      <c r="B423" s="199" t="str">
        <f>iferror(vlookup(A423,Maps!$A$2:$B$111,2,false),"")</f>
        <v>Great Fairy's Fountain (Upgrades)</v>
      </c>
      <c r="C423" s="19" t="s">
        <v>14</v>
      </c>
      <c r="D423" s="205" t="s">
        <v>2363</v>
      </c>
      <c r="E423" s="206" t="s">
        <v>406</v>
      </c>
    </row>
    <row r="424" hidden="1">
      <c r="A424" s="51" t="s">
        <v>410</v>
      </c>
      <c r="B424" s="197" t="str">
        <f>iferror(vlookup(A424,Maps!$A$2:$B$111,2,false),"")</f>
        <v>Fairy's Fountain</v>
      </c>
      <c r="C424" s="194"/>
      <c r="D424" s="48" t="s">
        <v>410</v>
      </c>
      <c r="E424" s="201" t="str">
        <f>iferror(vlookup(D424,Maps!$A$2:$B$111,2,false),"")</f>
        <v>Fairy's Fountain</v>
      </c>
    </row>
    <row r="425">
      <c r="A425" s="51" t="s">
        <v>410</v>
      </c>
      <c r="B425" s="197" t="str">
        <f>iferror(vlookup(A425,Maps!$A$2:$B$111,2,false),"")</f>
        <v>Fairy's Fountain</v>
      </c>
      <c r="C425" s="194" t="s">
        <v>1606</v>
      </c>
      <c r="D425" s="48" t="s">
        <v>2364</v>
      </c>
      <c r="E425" s="196" t="s">
        <v>1767</v>
      </c>
    </row>
    <row r="426">
      <c r="A426" s="44" t="s">
        <v>410</v>
      </c>
      <c r="B426" s="199" t="str">
        <f>iferror(vlookup(A426,Maps!$A$2:$B$111,2,false),"")</f>
        <v>Fairy's Fountain</v>
      </c>
      <c r="C426" s="19" t="s">
        <v>14</v>
      </c>
      <c r="D426" s="205" t="s">
        <v>2365</v>
      </c>
      <c r="E426" s="206" t="s">
        <v>2366</v>
      </c>
    </row>
    <row r="427" hidden="1">
      <c r="A427" s="51" t="s">
        <v>415</v>
      </c>
      <c r="B427" s="197" t="str">
        <f>iferror(vlookup(A427,Maps!$A$2:$B$111,2,false),"")</f>
        <v>Great Fairy's Fountain (Spells)</v>
      </c>
      <c r="C427" s="194"/>
      <c r="D427" s="48" t="s">
        <v>415</v>
      </c>
      <c r="E427" s="201" t="str">
        <f>iferror(vlookup(D427,Maps!$A$2:$B$111,2,false),"")</f>
        <v>Great Fairy's Fountain (Spells)</v>
      </c>
    </row>
    <row r="428">
      <c r="A428" s="51" t="s">
        <v>415</v>
      </c>
      <c r="B428" s="197" t="str">
        <f>iferror(vlookup(A428,Maps!$A$2:$B$111,2,false),"")</f>
        <v>Great Fairy's Fountain (Spells)</v>
      </c>
      <c r="C428" s="194" t="s">
        <v>1606</v>
      </c>
      <c r="D428" s="48" t="s">
        <v>2367</v>
      </c>
      <c r="E428" s="196" t="s">
        <v>1767</v>
      </c>
    </row>
    <row r="429">
      <c r="A429" s="44" t="s">
        <v>415</v>
      </c>
      <c r="B429" s="199" t="str">
        <f>iferror(vlookup(A429,Maps!$A$2:$B$111,2,false),"")</f>
        <v>Great Fairy's Fountain (Spells)</v>
      </c>
      <c r="C429" s="19" t="s">
        <v>14</v>
      </c>
      <c r="D429" s="205" t="s">
        <v>2368</v>
      </c>
      <c r="E429" s="206" t="s">
        <v>416</v>
      </c>
    </row>
    <row r="430" hidden="1">
      <c r="A430" s="51" t="s">
        <v>420</v>
      </c>
      <c r="B430" s="197" t="str">
        <f>iferror(vlookup(A430,Maps!$A$2:$B$111,2,false),"")</f>
        <v>Grottos</v>
      </c>
      <c r="C430" s="194"/>
      <c r="D430" s="48" t="s">
        <v>420</v>
      </c>
      <c r="E430" s="201" t="str">
        <f>iferror(vlookup(D430,Maps!$A$2:$B$111,2,false),"")</f>
        <v>Grottos</v>
      </c>
    </row>
    <row r="431">
      <c r="A431" s="51" t="s">
        <v>420</v>
      </c>
      <c r="B431" s="197" t="str">
        <f>iferror(vlookup(A431,Maps!$A$2:$B$111,2,false),"")</f>
        <v>Grottos</v>
      </c>
      <c r="C431" s="194" t="s">
        <v>1606</v>
      </c>
      <c r="D431" s="48" t="s">
        <v>2369</v>
      </c>
      <c r="E431" s="196" t="s">
        <v>1767</v>
      </c>
    </row>
    <row r="432">
      <c r="A432" s="51" t="s">
        <v>420</v>
      </c>
      <c r="B432" s="197" t="str">
        <f>iferror(vlookup(A432,Maps!$A$2:$B$111,2,false),"")</f>
        <v>Grottos</v>
      </c>
      <c r="C432" s="194" t="s">
        <v>14</v>
      </c>
      <c r="D432" s="48" t="s">
        <v>2370</v>
      </c>
      <c r="E432" s="198" t="s">
        <v>2371</v>
      </c>
    </row>
    <row r="433">
      <c r="A433" s="51" t="s">
        <v>420</v>
      </c>
      <c r="B433" s="197" t="str">
        <f>iferror(vlookup(A433,Maps!$A$2:$B$111,2,false),"")</f>
        <v>Grottos</v>
      </c>
      <c r="C433" s="194" t="s">
        <v>680</v>
      </c>
      <c r="D433" s="48" t="s">
        <v>2372</v>
      </c>
      <c r="E433" s="198" t="s">
        <v>2373</v>
      </c>
    </row>
    <row r="434">
      <c r="A434" s="51" t="s">
        <v>420</v>
      </c>
      <c r="B434" s="197" t="str">
        <f>iferror(vlookup(A434,Maps!$A$2:$B$111,2,false),"")</f>
        <v>Grottos</v>
      </c>
      <c r="C434" s="194" t="s">
        <v>682</v>
      </c>
      <c r="D434" s="48" t="s">
        <v>2374</v>
      </c>
      <c r="E434" s="198" t="s">
        <v>2375</v>
      </c>
    </row>
    <row r="435">
      <c r="A435" s="51" t="s">
        <v>420</v>
      </c>
      <c r="B435" s="197" t="str">
        <f>iferror(vlookup(A435,Maps!$A$2:$B$111,2,false),"")</f>
        <v>Grottos</v>
      </c>
      <c r="C435" s="194" t="s">
        <v>684</v>
      </c>
      <c r="D435" s="48" t="s">
        <v>2376</v>
      </c>
      <c r="E435" s="198" t="s">
        <v>2377</v>
      </c>
    </row>
    <row r="436">
      <c r="A436" s="51" t="s">
        <v>420</v>
      </c>
      <c r="B436" s="197" t="str">
        <f>iferror(vlookup(A436,Maps!$A$2:$B$111,2,false),"")</f>
        <v>Grottos</v>
      </c>
      <c r="C436" s="194" t="s">
        <v>686</v>
      </c>
      <c r="D436" s="48" t="s">
        <v>2378</v>
      </c>
      <c r="E436" s="198" t="s">
        <v>2379</v>
      </c>
    </row>
    <row r="437">
      <c r="A437" s="51" t="s">
        <v>420</v>
      </c>
      <c r="B437" s="197" t="str">
        <f>iferror(vlookup(A437,Maps!$A$2:$B$111,2,false),"")</f>
        <v>Grottos</v>
      </c>
      <c r="C437" s="194" t="s">
        <v>688</v>
      </c>
      <c r="D437" s="48" t="s">
        <v>2380</v>
      </c>
      <c r="E437" s="198" t="s">
        <v>2381</v>
      </c>
    </row>
    <row r="438">
      <c r="A438" s="51" t="s">
        <v>420</v>
      </c>
      <c r="B438" s="197" t="str">
        <f>iferror(vlookup(A438,Maps!$A$2:$B$111,2,false),"")</f>
        <v>Grottos</v>
      </c>
      <c r="C438" s="194" t="s">
        <v>690</v>
      </c>
      <c r="D438" s="48" t="s">
        <v>2382</v>
      </c>
      <c r="E438" s="198" t="s">
        <v>2383</v>
      </c>
    </row>
    <row r="439">
      <c r="A439" s="51" t="s">
        <v>420</v>
      </c>
      <c r="B439" s="197" t="str">
        <f>iferror(vlookup(A439,Maps!$A$2:$B$111,2,false),"")</f>
        <v>Grottos</v>
      </c>
      <c r="C439" s="194" t="s">
        <v>692</v>
      </c>
      <c r="D439" s="48" t="s">
        <v>2384</v>
      </c>
      <c r="E439" s="198" t="s">
        <v>2385</v>
      </c>
    </row>
    <row r="440">
      <c r="A440" s="51" t="s">
        <v>420</v>
      </c>
      <c r="B440" s="197" t="str">
        <f>iferror(vlookup(A440,Maps!$A$2:$B$111,2,false),"")</f>
        <v>Grottos</v>
      </c>
      <c r="C440" s="194" t="s">
        <v>694</v>
      </c>
      <c r="D440" s="48" t="s">
        <v>2386</v>
      </c>
      <c r="E440" s="198" t="s">
        <v>2387</v>
      </c>
    </row>
    <row r="441">
      <c r="A441" s="51" t="s">
        <v>420</v>
      </c>
      <c r="B441" s="197" t="str">
        <f>iferror(vlookup(A441,Maps!$A$2:$B$111,2,false),"")</f>
        <v>Grottos</v>
      </c>
      <c r="C441" s="194" t="s">
        <v>696</v>
      </c>
      <c r="D441" s="48" t="s">
        <v>2388</v>
      </c>
      <c r="E441" s="198" t="s">
        <v>2389</v>
      </c>
    </row>
    <row r="442">
      <c r="A442" s="51" t="s">
        <v>420</v>
      </c>
      <c r="B442" s="197" t="str">
        <f>iferror(vlookup(A442,Maps!$A$2:$B$111,2,false),"")</f>
        <v>Grottos</v>
      </c>
      <c r="C442" s="194" t="s">
        <v>698</v>
      </c>
      <c r="D442" s="48" t="s">
        <v>2390</v>
      </c>
      <c r="E442" s="198" t="s">
        <v>2391</v>
      </c>
    </row>
    <row r="443">
      <c r="A443" s="51" t="s">
        <v>420</v>
      </c>
      <c r="B443" s="197" t="str">
        <f>iferror(vlookup(A443,Maps!$A$2:$B$111,2,false),"")</f>
        <v>Grottos</v>
      </c>
      <c r="C443" s="194" t="s">
        <v>700</v>
      </c>
      <c r="D443" s="48" t="s">
        <v>2392</v>
      </c>
      <c r="E443" s="198" t="s">
        <v>2393</v>
      </c>
    </row>
    <row r="444">
      <c r="A444" s="51" t="s">
        <v>420</v>
      </c>
      <c r="B444" s="197" t="str">
        <f>iferror(vlookup(A444,Maps!$A$2:$B$111,2,false),"")</f>
        <v>Grottos</v>
      </c>
      <c r="C444" s="194" t="s">
        <v>702</v>
      </c>
      <c r="D444" s="48" t="s">
        <v>2394</v>
      </c>
      <c r="E444" s="198" t="s">
        <v>2395</v>
      </c>
    </row>
    <row r="445">
      <c r="A445" s="44" t="s">
        <v>420</v>
      </c>
      <c r="B445" s="199" t="str">
        <f>iferror(vlookup(A445,Maps!$A$2:$B$111,2,false),"")</f>
        <v>Grottos</v>
      </c>
      <c r="C445" s="19" t="s">
        <v>704</v>
      </c>
      <c r="D445" s="18" t="s">
        <v>2396</v>
      </c>
      <c r="E445" s="204" t="s">
        <v>2397</v>
      </c>
    </row>
    <row r="446" hidden="1">
      <c r="A446" s="51" t="s">
        <v>426</v>
      </c>
      <c r="B446" s="197" t="str">
        <f>iferror(vlookup(A446,Maps!$A$2:$B$111,2,false),"")</f>
        <v>Grave (Redead)</v>
      </c>
      <c r="C446" s="194"/>
      <c r="D446" s="48" t="s">
        <v>426</v>
      </c>
      <c r="E446" s="201" t="str">
        <f>iferror(vlookup(D446,Maps!$A$2:$B$111,2,false),"")</f>
        <v>Grave (Redead)</v>
      </c>
    </row>
    <row r="447">
      <c r="A447" s="51" t="s">
        <v>426</v>
      </c>
      <c r="B447" s="197" t="str">
        <f>iferror(vlookup(A447,Maps!$A$2:$B$111,2,false),"")</f>
        <v>Grave (Redead)</v>
      </c>
      <c r="C447" s="194" t="s">
        <v>1606</v>
      </c>
      <c r="D447" s="48" t="s">
        <v>2398</v>
      </c>
      <c r="E447" s="196" t="s">
        <v>1767</v>
      </c>
    </row>
    <row r="448">
      <c r="A448" s="44" t="s">
        <v>426</v>
      </c>
      <c r="B448" s="199" t="str">
        <f>iferror(vlookup(A448,Maps!$A$2:$B$111,2,false),"")</f>
        <v>Grave (Redead)</v>
      </c>
      <c r="C448" s="19" t="s">
        <v>14</v>
      </c>
      <c r="D448" s="205" t="s">
        <v>2399</v>
      </c>
      <c r="E448" s="206" t="s">
        <v>427</v>
      </c>
    </row>
    <row r="449" hidden="1">
      <c r="A449" s="51" t="s">
        <v>431</v>
      </c>
      <c r="B449" s="197" t="str">
        <f>iferror(vlookup(A449,Maps!$A$2:$B$111,2,false),"")</f>
        <v>Grave (Fairy's Fountain)</v>
      </c>
      <c r="C449" s="194"/>
      <c r="D449" s="48" t="s">
        <v>431</v>
      </c>
      <c r="E449" s="201" t="str">
        <f>iferror(vlookup(D449,Maps!$A$2:$B$111,2,false),"")</f>
        <v>Grave (Fairy's Fountain)</v>
      </c>
    </row>
    <row r="450">
      <c r="A450" s="51" t="s">
        <v>431</v>
      </c>
      <c r="B450" s="197" t="str">
        <f>iferror(vlookup(A450,Maps!$A$2:$B$111,2,false),"")</f>
        <v>Grave (Fairy's Fountain)</v>
      </c>
      <c r="C450" s="194" t="s">
        <v>1606</v>
      </c>
      <c r="D450" s="48" t="s">
        <v>2400</v>
      </c>
      <c r="E450" s="196" t="s">
        <v>1767</v>
      </c>
    </row>
    <row r="451">
      <c r="A451" s="44" t="s">
        <v>431</v>
      </c>
      <c r="B451" s="199" t="str">
        <f>iferror(vlookup(A451,Maps!$A$2:$B$111,2,false),"")</f>
        <v>Grave (Fairy's Fountain)</v>
      </c>
      <c r="C451" s="19" t="s">
        <v>14</v>
      </c>
      <c r="D451" s="205" t="s">
        <v>2401</v>
      </c>
      <c r="E451" s="206" t="s">
        <v>432</v>
      </c>
    </row>
    <row r="452" hidden="1">
      <c r="A452" s="51" t="s">
        <v>436</v>
      </c>
      <c r="B452" s="197" t="str">
        <f>iferror(vlookup(A452,Maps!$A$2:$B$111,2,false),"")</f>
        <v>Royal Family's Tomb</v>
      </c>
      <c r="C452" s="194"/>
      <c r="D452" s="48" t="s">
        <v>436</v>
      </c>
      <c r="E452" s="201" t="str">
        <f>iferror(vlookup(D452,Maps!$A$2:$B$111,2,false),"")</f>
        <v>Royal Family's Tomb</v>
      </c>
    </row>
    <row r="453">
      <c r="A453" s="51" t="s">
        <v>436</v>
      </c>
      <c r="B453" s="197" t="str">
        <f>iferror(vlookup(A453,Maps!$A$2:$B$111,2,false),"")</f>
        <v>Royal Family's Tomb</v>
      </c>
      <c r="C453" s="194" t="s">
        <v>1606</v>
      </c>
      <c r="D453" s="48" t="s">
        <v>2402</v>
      </c>
      <c r="E453" s="196" t="s">
        <v>1767</v>
      </c>
    </row>
    <row r="454">
      <c r="A454" s="51" t="s">
        <v>436</v>
      </c>
      <c r="B454" s="197" t="str">
        <f>iferror(vlookup(A454,Maps!$A$2:$B$111,2,false),"")</f>
        <v>Royal Family's Tomb</v>
      </c>
      <c r="C454" s="194" t="s">
        <v>14</v>
      </c>
      <c r="D454" s="48" t="s">
        <v>2403</v>
      </c>
      <c r="E454" s="196" t="s">
        <v>2404</v>
      </c>
    </row>
    <row r="455">
      <c r="A455" s="51" t="s">
        <v>436</v>
      </c>
      <c r="B455" s="197" t="str">
        <f>iferror(vlookup(A455,Maps!$A$2:$B$111,2,false),"")</f>
        <v>Royal Family's Tomb</v>
      </c>
      <c r="C455" s="194" t="s">
        <v>680</v>
      </c>
      <c r="D455" s="48" t="s">
        <v>2405</v>
      </c>
      <c r="E455" s="196" t="s">
        <v>2406</v>
      </c>
    </row>
    <row r="456">
      <c r="A456" s="44" t="s">
        <v>436</v>
      </c>
      <c r="B456" s="199" t="str">
        <f>iferror(vlookup(A456,Maps!$A$2:$B$111,2,false),"")</f>
        <v>Royal Family's Tomb</v>
      </c>
      <c r="C456" s="19" t="s">
        <v>682</v>
      </c>
      <c r="D456" s="18" t="s">
        <v>2407</v>
      </c>
      <c r="E456" s="200" t="s">
        <v>2408</v>
      </c>
    </row>
    <row r="457" hidden="1">
      <c r="A457" s="51" t="s">
        <v>441</v>
      </c>
      <c r="B457" s="197" t="str">
        <f>iferror(vlookup(A457,Maps!$A$2:$B$111,2,false),"")</f>
        <v>Shooting Gallery</v>
      </c>
      <c r="C457" s="194"/>
      <c r="D457" s="48" t="s">
        <v>441</v>
      </c>
      <c r="E457" s="201" t="str">
        <f>iferror(vlookup(D457,Maps!$A$2:$B$111,2,false),"")</f>
        <v>Shooting Gallery</v>
      </c>
    </row>
    <row r="458">
      <c r="A458" s="51" t="s">
        <v>441</v>
      </c>
      <c r="B458" s="197" t="str">
        <f>iferror(vlookup(A458,Maps!$A$2:$B$111,2,false),"")</f>
        <v>Shooting Gallery</v>
      </c>
      <c r="C458" s="194" t="s">
        <v>1606</v>
      </c>
      <c r="D458" s="48" t="s">
        <v>2409</v>
      </c>
      <c r="E458" s="196" t="s">
        <v>1767</v>
      </c>
    </row>
    <row r="459">
      <c r="A459" s="44" t="s">
        <v>441</v>
      </c>
      <c r="B459" s="199" t="str">
        <f>iferror(vlookup(A459,Maps!$A$2:$B$111,2,false),"")</f>
        <v>Shooting Gallery</v>
      </c>
      <c r="C459" s="19" t="s">
        <v>14</v>
      </c>
      <c r="D459" s="205" t="s">
        <v>2410</v>
      </c>
      <c r="E459" s="206" t="s">
        <v>442</v>
      </c>
    </row>
    <row r="460" hidden="1">
      <c r="A460" s="51" t="s">
        <v>445</v>
      </c>
      <c r="B460" s="197" t="str">
        <f>iferror(vlookup(A460,Maps!$A$2:$B$111,2,false),"")</f>
        <v>Temple of Time</v>
      </c>
      <c r="C460" s="194"/>
      <c r="D460" s="48" t="s">
        <v>445</v>
      </c>
      <c r="E460" s="201" t="str">
        <f>iferror(vlookup(D460,Maps!$A$2:$B$111,2,false),"")</f>
        <v>Temple of Time</v>
      </c>
    </row>
    <row r="461">
      <c r="A461" s="51" t="s">
        <v>445</v>
      </c>
      <c r="B461" s="197" t="str">
        <f>iferror(vlookup(A461,Maps!$A$2:$B$111,2,false),"")</f>
        <v>Temple of Time</v>
      </c>
      <c r="C461" s="194" t="s">
        <v>1606</v>
      </c>
      <c r="D461" s="48" t="s">
        <v>2411</v>
      </c>
      <c r="E461" s="196" t="s">
        <v>1767</v>
      </c>
    </row>
    <row r="462">
      <c r="A462" s="51" t="s">
        <v>445</v>
      </c>
      <c r="B462" s="197" t="str">
        <f>iferror(vlookup(A462,Maps!$A$2:$B$111,2,false),"")</f>
        <v>Temple of Time</v>
      </c>
      <c r="C462" s="194" t="s">
        <v>14</v>
      </c>
      <c r="D462" s="48" t="s">
        <v>2412</v>
      </c>
      <c r="E462" s="196" t="s">
        <v>2413</v>
      </c>
    </row>
    <row r="463">
      <c r="A463" s="44" t="s">
        <v>445</v>
      </c>
      <c r="B463" s="199" t="str">
        <f>iferror(vlookup(A463,Maps!$A$2:$B$111,2,false),"")</f>
        <v>Temple of Time</v>
      </c>
      <c r="C463" s="19" t="s">
        <v>680</v>
      </c>
      <c r="D463" s="18" t="s">
        <v>2414</v>
      </c>
      <c r="E463" s="200" t="s">
        <v>2415</v>
      </c>
    </row>
    <row r="464" hidden="1">
      <c r="A464" s="51" t="s">
        <v>450</v>
      </c>
      <c r="B464" s="197" t="str">
        <f>iferror(vlookup(A464,Maps!$A$2:$B$111,2,false),"")</f>
        <v>Chamber of the Sages</v>
      </c>
      <c r="C464" s="194"/>
      <c r="D464" s="48" t="s">
        <v>450</v>
      </c>
      <c r="E464" s="201" t="str">
        <f>iferror(vlookup(D464,Maps!$A$2:$B$111,2,false),"")</f>
        <v>Chamber of the Sages</v>
      </c>
    </row>
    <row r="465">
      <c r="A465" s="51" t="s">
        <v>450</v>
      </c>
      <c r="B465" s="197" t="str">
        <f>iferror(vlookup(A465,Maps!$A$2:$B$111,2,false),"")</f>
        <v>Chamber of the Sages</v>
      </c>
      <c r="C465" s="194" t="s">
        <v>1606</v>
      </c>
      <c r="D465" s="48" t="s">
        <v>2416</v>
      </c>
      <c r="E465" s="196" t="s">
        <v>1767</v>
      </c>
    </row>
    <row r="466">
      <c r="A466" s="44" t="s">
        <v>450</v>
      </c>
      <c r="B466" s="199" t="str">
        <f>iferror(vlookup(A466,Maps!$A$2:$B$111,2,false),"")</f>
        <v>Chamber of the Sages</v>
      </c>
      <c r="C466" s="19" t="s">
        <v>14</v>
      </c>
      <c r="D466" s="205" t="s">
        <v>2417</v>
      </c>
      <c r="E466" s="206" t="s">
        <v>451</v>
      </c>
    </row>
    <row r="467" hidden="1">
      <c r="A467" s="51" t="s">
        <v>455</v>
      </c>
      <c r="B467" s="197" t="str">
        <f>iferror(vlookup(A467,Maps!$A$2:$B$111,2,false),"")</f>
        <v>Castle Hedge Maze (Day)</v>
      </c>
      <c r="C467" s="194"/>
      <c r="D467" s="48" t="s">
        <v>455</v>
      </c>
      <c r="E467" s="201" t="str">
        <f>iferror(vlookup(D467,Maps!$A$2:$B$111,2,false),"")</f>
        <v>Castle Hedge Maze (Day)</v>
      </c>
    </row>
    <row r="468">
      <c r="A468" s="51" t="s">
        <v>455</v>
      </c>
      <c r="B468" s="197" t="str">
        <f>iferror(vlookup(A468,Maps!$A$2:$B$111,2,false),"")</f>
        <v>Castle Hedge Maze (Day)</v>
      </c>
      <c r="C468" s="194" t="s">
        <v>1606</v>
      </c>
      <c r="D468" s="48" t="s">
        <v>2418</v>
      </c>
      <c r="E468" s="196" t="s">
        <v>1767</v>
      </c>
    </row>
    <row r="469">
      <c r="A469" s="44" t="s">
        <v>455</v>
      </c>
      <c r="B469" s="199" t="str">
        <f>iferror(vlookup(A469,Maps!$A$2:$B$111,2,false),"")</f>
        <v>Castle Hedge Maze (Day)</v>
      </c>
      <c r="C469" s="19" t="s">
        <v>14</v>
      </c>
      <c r="D469" s="205" t="s">
        <v>2419</v>
      </c>
      <c r="E469" s="206" t="s">
        <v>456</v>
      </c>
    </row>
    <row r="470" hidden="1">
      <c r="A470" s="51" t="s">
        <v>460</v>
      </c>
      <c r="B470" s="197" t="str">
        <f>iferror(vlookup(A470,Maps!$A$2:$B$111,2,false),"")</f>
        <v>Castle Hedge Maze (Night)</v>
      </c>
      <c r="C470" s="194"/>
      <c r="D470" s="48" t="s">
        <v>460</v>
      </c>
      <c r="E470" s="201" t="str">
        <f>iferror(vlookup(D470,Maps!$A$2:$B$111,2,false),"")</f>
        <v>Castle Hedge Maze (Night)</v>
      </c>
    </row>
    <row r="471">
      <c r="A471" s="51" t="s">
        <v>460</v>
      </c>
      <c r="B471" s="197" t="str">
        <f>iferror(vlookup(A471,Maps!$A$2:$B$111,2,false),"")</f>
        <v>Castle Hedge Maze (Night)</v>
      </c>
      <c r="C471" s="194" t="s">
        <v>1606</v>
      </c>
      <c r="D471" s="48" t="s">
        <v>2420</v>
      </c>
      <c r="E471" s="196" t="s">
        <v>1767</v>
      </c>
    </row>
    <row r="472">
      <c r="A472" s="44" t="s">
        <v>460</v>
      </c>
      <c r="B472" s="199" t="str">
        <f>iferror(vlookup(A472,Maps!$A$2:$B$111,2,false),"")</f>
        <v>Castle Hedge Maze (Night)</v>
      </c>
      <c r="C472" s="19" t="s">
        <v>14</v>
      </c>
      <c r="D472" s="205" t="s">
        <v>2421</v>
      </c>
      <c r="E472" s="206" t="s">
        <v>461</v>
      </c>
    </row>
    <row r="473" hidden="1">
      <c r="A473" s="51" t="s">
        <v>464</v>
      </c>
      <c r="B473" s="197" t="str">
        <f>iferror(vlookup(A473,Maps!$A$2:$B$111,2,false),"")</f>
        <v>Cutscene Map</v>
      </c>
      <c r="C473" s="194"/>
      <c r="D473" s="48" t="s">
        <v>464</v>
      </c>
      <c r="E473" s="201" t="str">
        <f>iferror(vlookup(D473,Maps!$A$2:$B$111,2,false),"")</f>
        <v>Cutscene Map</v>
      </c>
    </row>
    <row r="474">
      <c r="A474" s="51" t="s">
        <v>464</v>
      </c>
      <c r="B474" s="197" t="str">
        <f>iferror(vlookup(A474,Maps!$A$2:$B$111,2,false),"")</f>
        <v>Cutscene Map</v>
      </c>
      <c r="C474" s="194" t="s">
        <v>1606</v>
      </c>
      <c r="D474" s="48" t="s">
        <v>2422</v>
      </c>
      <c r="E474" s="196" t="s">
        <v>1767</v>
      </c>
    </row>
    <row r="475">
      <c r="A475" s="44" t="s">
        <v>464</v>
      </c>
      <c r="B475" s="199" t="str">
        <f>iferror(vlookup(A475,Maps!$A$2:$B$111,2,false),"")</f>
        <v>Cutscene Map</v>
      </c>
      <c r="C475" s="19" t="s">
        <v>14</v>
      </c>
      <c r="D475" s="205" t="s">
        <v>2423</v>
      </c>
      <c r="E475" s="206" t="s">
        <v>465</v>
      </c>
    </row>
    <row r="476" hidden="1">
      <c r="A476" s="51" t="s">
        <v>470</v>
      </c>
      <c r="B476" s="197" t="str">
        <f>iferror(vlookup(A476,Maps!$A$2:$B$111,2,false),"")</f>
        <v>Dampé's Grave &amp; Windmill</v>
      </c>
      <c r="C476" s="194"/>
      <c r="D476" s="48" t="s">
        <v>470</v>
      </c>
      <c r="E476" s="201" t="str">
        <f>iferror(vlookup(D476,Maps!$A$2:$B$111,2,false),"")</f>
        <v>Dampé's Grave &amp; Windmill</v>
      </c>
    </row>
    <row r="477">
      <c r="A477" s="51" t="s">
        <v>470</v>
      </c>
      <c r="B477" s="197" t="str">
        <f>iferror(vlookup(A477,Maps!$A$2:$B$111,2,false),"")</f>
        <v>Dampé's Grave &amp; Windmill</v>
      </c>
      <c r="C477" s="194" t="s">
        <v>1606</v>
      </c>
      <c r="D477" s="48" t="s">
        <v>2424</v>
      </c>
      <c r="E477" s="196" t="s">
        <v>1767</v>
      </c>
    </row>
    <row r="478">
      <c r="A478" s="51" t="s">
        <v>470</v>
      </c>
      <c r="B478" s="197" t="str">
        <f>iferror(vlookup(A478,Maps!$A$2:$B$111,2,false),"")</f>
        <v>Dampé's Grave &amp; Windmill</v>
      </c>
      <c r="C478" s="194" t="s">
        <v>14</v>
      </c>
      <c r="D478" s="48" t="s">
        <v>2425</v>
      </c>
      <c r="E478" s="196" t="s">
        <v>2426</v>
      </c>
    </row>
    <row r="479">
      <c r="A479" s="51" t="s">
        <v>470</v>
      </c>
      <c r="B479" s="197" t="str">
        <f>iferror(vlookup(A479,Maps!$A$2:$B$111,2,false),"")</f>
        <v>Dampé's Grave &amp; Windmill</v>
      </c>
      <c r="C479" s="194" t="s">
        <v>680</v>
      </c>
      <c r="D479" s="48" t="s">
        <v>2427</v>
      </c>
      <c r="E479" s="196" t="s">
        <v>2428</v>
      </c>
    </row>
    <row r="480">
      <c r="A480" s="51" t="s">
        <v>470</v>
      </c>
      <c r="B480" s="197" t="str">
        <f>iferror(vlookup(A480,Maps!$A$2:$B$111,2,false),"")</f>
        <v>Dampé's Grave &amp; Windmill</v>
      </c>
      <c r="C480" s="194" t="s">
        <v>682</v>
      </c>
      <c r="D480" s="48" t="s">
        <v>2429</v>
      </c>
      <c r="E480" s="198" t="s">
        <v>2430</v>
      </c>
    </row>
    <row r="481">
      <c r="A481" s="51" t="s">
        <v>470</v>
      </c>
      <c r="B481" s="197" t="str">
        <f>iferror(vlookup(A481,Maps!$A$2:$B$111,2,false),"")</f>
        <v>Dampé's Grave &amp; Windmill</v>
      </c>
      <c r="C481" s="194" t="s">
        <v>684</v>
      </c>
      <c r="D481" s="48" t="s">
        <v>2431</v>
      </c>
      <c r="E481" s="198" t="s">
        <v>2432</v>
      </c>
    </row>
    <row r="482">
      <c r="A482" s="51" t="s">
        <v>470</v>
      </c>
      <c r="B482" s="197" t="str">
        <f>iferror(vlookup(A482,Maps!$A$2:$B$111,2,false),"")</f>
        <v>Dampé's Grave &amp; Windmill</v>
      </c>
      <c r="C482" s="194" t="s">
        <v>686</v>
      </c>
      <c r="D482" s="48" t="s">
        <v>2433</v>
      </c>
      <c r="E482" s="198" t="s">
        <v>2434</v>
      </c>
    </row>
    <row r="483">
      <c r="A483" s="51" t="s">
        <v>470</v>
      </c>
      <c r="B483" s="197" t="str">
        <f>iferror(vlookup(A483,Maps!$A$2:$B$111,2,false),"")</f>
        <v>Dampé's Grave &amp; Windmill</v>
      </c>
      <c r="C483" s="194" t="s">
        <v>688</v>
      </c>
      <c r="D483" s="48" t="s">
        <v>2435</v>
      </c>
      <c r="E483" s="196" t="s">
        <v>2436</v>
      </c>
    </row>
    <row r="484">
      <c r="A484" s="44" t="s">
        <v>470</v>
      </c>
      <c r="B484" s="199" t="str">
        <f>iferror(vlookup(A484,Maps!$A$2:$B$111,2,false),"")</f>
        <v>Dampé's Grave &amp; Windmill</v>
      </c>
      <c r="C484" s="19" t="s">
        <v>690</v>
      </c>
      <c r="D484" s="18" t="s">
        <v>2437</v>
      </c>
      <c r="E484" s="200" t="s">
        <v>2438</v>
      </c>
    </row>
    <row r="485" hidden="1">
      <c r="A485" s="51" t="s">
        <v>476</v>
      </c>
      <c r="B485" s="197" t="str">
        <f>iferror(vlookup(A485,Maps!$A$2:$B$111,2,false),"")</f>
        <v>Fishing Pond</v>
      </c>
      <c r="C485" s="194"/>
      <c r="D485" s="48" t="s">
        <v>476</v>
      </c>
      <c r="E485" s="201" t="str">
        <f>iferror(vlookup(D485,Maps!$A$2:$B$111,2,false),"")</f>
        <v>Fishing Pond</v>
      </c>
    </row>
    <row r="486">
      <c r="A486" s="51" t="s">
        <v>476</v>
      </c>
      <c r="B486" s="197" t="str">
        <f>iferror(vlookup(A486,Maps!$A$2:$B$111,2,false),"")</f>
        <v>Fishing Pond</v>
      </c>
      <c r="C486" s="194" t="s">
        <v>1606</v>
      </c>
      <c r="D486" s="48" t="s">
        <v>2439</v>
      </c>
      <c r="E486" s="196" t="s">
        <v>1767</v>
      </c>
    </row>
    <row r="487">
      <c r="A487" s="44" t="s">
        <v>476</v>
      </c>
      <c r="B487" s="199" t="str">
        <f>iferror(vlookup(A487,Maps!$A$2:$B$111,2,false),"")</f>
        <v>Fishing Pond</v>
      </c>
      <c r="C487" s="19" t="s">
        <v>14</v>
      </c>
      <c r="D487" s="205" t="s">
        <v>2440</v>
      </c>
      <c r="E487" s="206" t="s">
        <v>477</v>
      </c>
    </row>
    <row r="488" hidden="1">
      <c r="A488" s="51" t="s">
        <v>481</v>
      </c>
      <c r="B488" s="197" t="str">
        <f>iferror(vlookup(A488,Maps!$A$2:$B$111,2,false),"")</f>
        <v>Castle Courtyard</v>
      </c>
      <c r="C488" s="194"/>
      <c r="D488" s="48" t="s">
        <v>481</v>
      </c>
      <c r="E488" s="201" t="str">
        <f>iferror(vlookup(D488,Maps!$A$2:$B$111,2,false),"")</f>
        <v>Castle Courtyard</v>
      </c>
    </row>
    <row r="489">
      <c r="A489" s="51" t="s">
        <v>481</v>
      </c>
      <c r="B489" s="197" t="str">
        <f>iferror(vlookup(A489,Maps!$A$2:$B$111,2,false),"")</f>
        <v>Castle Courtyard</v>
      </c>
      <c r="C489" s="194" t="s">
        <v>1606</v>
      </c>
      <c r="D489" s="48" t="s">
        <v>2441</v>
      </c>
      <c r="E489" s="196" t="s">
        <v>1767</v>
      </c>
    </row>
    <row r="490">
      <c r="A490" s="44" t="s">
        <v>481</v>
      </c>
      <c r="B490" s="199" t="str">
        <f>iferror(vlookup(A490,Maps!$A$2:$B$111,2,false),"")</f>
        <v>Castle Courtyard</v>
      </c>
      <c r="C490" s="19" t="s">
        <v>14</v>
      </c>
      <c r="D490" s="205" t="s">
        <v>2442</v>
      </c>
      <c r="E490" s="206" t="s">
        <v>482</v>
      </c>
    </row>
    <row r="491" hidden="1">
      <c r="A491" s="51" t="s">
        <v>486</v>
      </c>
      <c r="B491" s="197" t="str">
        <f>iferror(vlookup(A491,Maps!$A$2:$B$111,2,false),"")</f>
        <v>Bombchu Bowling Alley</v>
      </c>
      <c r="C491" s="194"/>
      <c r="D491" s="48" t="s">
        <v>486</v>
      </c>
      <c r="E491" s="201" t="str">
        <f>iferror(vlookup(D491,Maps!$A$2:$B$111,2,false),"")</f>
        <v>Bombchu Bowling Alley</v>
      </c>
    </row>
    <row r="492">
      <c r="A492" s="51" t="s">
        <v>486</v>
      </c>
      <c r="B492" s="197" t="str">
        <f>iferror(vlookup(A492,Maps!$A$2:$B$111,2,false),"")</f>
        <v>Bombchu Bowling Alley</v>
      </c>
      <c r="C492" s="194" t="s">
        <v>1606</v>
      </c>
      <c r="D492" s="48" t="s">
        <v>2443</v>
      </c>
      <c r="E492" s="196" t="s">
        <v>1767</v>
      </c>
    </row>
    <row r="493">
      <c r="A493" s="44" t="s">
        <v>486</v>
      </c>
      <c r="B493" s="199" t="str">
        <f>iferror(vlookup(A493,Maps!$A$2:$B$111,2,false),"")</f>
        <v>Bombchu Bowling Alley</v>
      </c>
      <c r="C493" s="19" t="s">
        <v>14</v>
      </c>
      <c r="D493" s="205" t="s">
        <v>2444</v>
      </c>
      <c r="E493" s="206" t="s">
        <v>487</v>
      </c>
    </row>
    <row r="494" hidden="1">
      <c r="A494" s="51" t="s">
        <v>491</v>
      </c>
      <c r="B494" s="197" t="str">
        <f>iferror(vlookup(A494,Maps!$A$2:$B$111,2,false),"")</f>
        <v>Ranch House &amp; Silo</v>
      </c>
      <c r="C494" s="194"/>
      <c r="D494" s="48" t="s">
        <v>491</v>
      </c>
      <c r="E494" s="201" t="str">
        <f>iferror(vlookup(D494,Maps!$A$2:$B$111,2,false),"")</f>
        <v>Ranch House &amp; Silo</v>
      </c>
    </row>
    <row r="495">
      <c r="A495" s="51" t="s">
        <v>491</v>
      </c>
      <c r="B495" s="197" t="str">
        <f>iferror(vlookup(A495,Maps!$A$2:$B$111,2,false),"")</f>
        <v>Ranch House &amp; Silo</v>
      </c>
      <c r="C495" s="194" t="s">
        <v>1606</v>
      </c>
      <c r="D495" s="48" t="s">
        <v>2445</v>
      </c>
      <c r="E495" s="196" t="s">
        <v>1767</v>
      </c>
    </row>
    <row r="496">
      <c r="A496" s="51" t="s">
        <v>491</v>
      </c>
      <c r="B496" s="197" t="str">
        <f>iferror(vlookup(A496,Maps!$A$2:$B$111,2,false),"")</f>
        <v>Ranch House &amp; Silo</v>
      </c>
      <c r="C496" s="194" t="s">
        <v>14</v>
      </c>
      <c r="D496" s="48" t="s">
        <v>2446</v>
      </c>
      <c r="E496" s="196" t="s">
        <v>2447</v>
      </c>
    </row>
    <row r="497">
      <c r="A497" s="51" t="s">
        <v>491</v>
      </c>
      <c r="B497" s="197" t="str">
        <f>iferror(vlookup(A497,Maps!$A$2:$B$111,2,false),"")</f>
        <v>Ranch House &amp; Silo</v>
      </c>
      <c r="C497" s="194" t="s">
        <v>680</v>
      </c>
      <c r="D497" s="48" t="s">
        <v>2448</v>
      </c>
      <c r="E497" s="196" t="s">
        <v>2449</v>
      </c>
    </row>
    <row r="498">
      <c r="A498" s="44" t="s">
        <v>491</v>
      </c>
      <c r="B498" s="199" t="str">
        <f>iferror(vlookup(A498,Maps!$A$2:$B$111,2,false),"")</f>
        <v>Ranch House &amp; Silo</v>
      </c>
      <c r="C498" s="19" t="s">
        <v>682</v>
      </c>
      <c r="D498" s="18" t="s">
        <v>2450</v>
      </c>
      <c r="E498" s="200" t="s">
        <v>2451</v>
      </c>
    </row>
    <row r="499" hidden="1">
      <c r="A499" s="51" t="s">
        <v>496</v>
      </c>
      <c r="B499" s="197" t="str">
        <f>iferror(vlookup(A499,Maps!$A$2:$B$111,2,false),"")</f>
        <v>Guard House</v>
      </c>
      <c r="C499" s="194"/>
      <c r="D499" s="48" t="s">
        <v>496</v>
      </c>
      <c r="E499" s="201" t="str">
        <f>iferror(vlookup(D499,Maps!$A$2:$B$111,2,false),"")</f>
        <v>Guard House</v>
      </c>
    </row>
    <row r="500">
      <c r="A500" s="51" t="s">
        <v>496</v>
      </c>
      <c r="B500" s="197" t="str">
        <f>iferror(vlookup(A500,Maps!$A$2:$B$111,2,false),"")</f>
        <v>Guard House</v>
      </c>
      <c r="C500" s="194" t="s">
        <v>1606</v>
      </c>
      <c r="D500" s="48" t="s">
        <v>2452</v>
      </c>
      <c r="E500" s="196" t="s">
        <v>1767</v>
      </c>
    </row>
    <row r="501">
      <c r="A501" s="44" t="s">
        <v>496</v>
      </c>
      <c r="B501" s="199" t="str">
        <f>iferror(vlookup(A501,Maps!$A$2:$B$111,2,false),"")</f>
        <v>Guard House</v>
      </c>
      <c r="C501" s="19" t="s">
        <v>14</v>
      </c>
      <c r="D501" s="205" t="s">
        <v>2453</v>
      </c>
      <c r="E501" s="206" t="s">
        <v>497</v>
      </c>
    </row>
    <row r="502" hidden="1">
      <c r="A502" s="51" t="s">
        <v>501</v>
      </c>
      <c r="B502" s="197" t="str">
        <f>iferror(vlookup(A502,Maps!$A$2:$B$111,2,false),"")</f>
        <v>Granny's Potion Shop</v>
      </c>
      <c r="C502" s="194"/>
      <c r="D502" s="48" t="s">
        <v>501</v>
      </c>
      <c r="E502" s="201" t="str">
        <f>iferror(vlookup(D502,Maps!$A$2:$B$111,2,false),"")</f>
        <v>Granny's Potion Shop</v>
      </c>
    </row>
    <row r="503">
      <c r="A503" s="51" t="s">
        <v>501</v>
      </c>
      <c r="B503" s="197" t="str">
        <f>iferror(vlookup(A503,Maps!$A$2:$B$111,2,false),"")</f>
        <v>Granny's Potion Shop</v>
      </c>
      <c r="C503" s="194" t="s">
        <v>1606</v>
      </c>
      <c r="D503" s="48" t="s">
        <v>2454</v>
      </c>
      <c r="E503" s="196" t="s">
        <v>1767</v>
      </c>
    </row>
    <row r="504">
      <c r="A504" s="44" t="s">
        <v>501</v>
      </c>
      <c r="B504" s="199" t="str">
        <f>iferror(vlookup(A504,Maps!$A$2:$B$111,2,false),"")</f>
        <v>Granny's Potion Shop</v>
      </c>
      <c r="C504" s="19" t="s">
        <v>14</v>
      </c>
      <c r="D504" s="205" t="s">
        <v>2455</v>
      </c>
      <c r="E504" s="206" t="s">
        <v>502</v>
      </c>
    </row>
    <row r="505" hidden="1">
      <c r="A505" s="51" t="s">
        <v>506</v>
      </c>
      <c r="B505" s="197" t="str">
        <f>iferror(vlookup(A505,Maps!$A$2:$B$111,2,false),"")</f>
        <v>Ganon's Tower Collapse &amp; Battle Arena</v>
      </c>
      <c r="C505" s="194"/>
      <c r="D505" s="48" t="s">
        <v>506</v>
      </c>
      <c r="E505" s="201" t="str">
        <f>iferror(vlookup(D505,Maps!$A$2:$B$111,2,false),"")</f>
        <v>Ganon's Tower Collapse &amp; Battle Arena</v>
      </c>
    </row>
    <row r="506">
      <c r="A506" s="51" t="s">
        <v>506</v>
      </c>
      <c r="B506" s="197" t="str">
        <f>iferror(vlookup(A506,Maps!$A$2:$B$111,2,false),"")</f>
        <v>Ganon's Tower Collapse &amp; Battle Arena</v>
      </c>
      <c r="C506" s="194" t="s">
        <v>1606</v>
      </c>
      <c r="D506" s="48" t="s">
        <v>2456</v>
      </c>
      <c r="E506" s="196" t="s">
        <v>1767</v>
      </c>
    </row>
    <row r="507">
      <c r="A507" s="44" t="s">
        <v>506</v>
      </c>
      <c r="B507" s="199" t="str">
        <f>iferror(vlookup(A507,Maps!$A$2:$B$111,2,false),"")</f>
        <v>Ganon's Tower Collapse &amp; Battle Arena</v>
      </c>
      <c r="C507" s="19" t="s">
        <v>14</v>
      </c>
      <c r="D507" s="205" t="s">
        <v>2457</v>
      </c>
      <c r="E507" s="207" t="s">
        <v>507</v>
      </c>
    </row>
    <row r="508" hidden="1">
      <c r="A508" s="51" t="s">
        <v>512</v>
      </c>
      <c r="B508" s="197" t="str">
        <f>iferror(vlookup(A508,Maps!$A$2:$B$111,2,false),"")</f>
        <v>House of Skulltula</v>
      </c>
      <c r="C508" s="194"/>
      <c r="D508" s="48" t="s">
        <v>512</v>
      </c>
      <c r="E508" s="201" t="str">
        <f>iferror(vlookup(D508,Maps!$A$2:$B$111,2,false),"")</f>
        <v>House of Skulltula</v>
      </c>
    </row>
    <row r="509">
      <c r="A509" s="51" t="s">
        <v>512</v>
      </c>
      <c r="B509" s="197" t="str">
        <f>iferror(vlookup(A509,Maps!$A$2:$B$111,2,false),"")</f>
        <v>House of Skulltula</v>
      </c>
      <c r="C509" s="194" t="s">
        <v>1606</v>
      </c>
      <c r="D509" s="48" t="s">
        <v>2458</v>
      </c>
      <c r="E509" s="196" t="s">
        <v>1767</v>
      </c>
    </row>
    <row r="510">
      <c r="A510" s="44" t="s">
        <v>512</v>
      </c>
      <c r="B510" s="199" t="str">
        <f>iferror(vlookup(A510,Maps!$A$2:$B$111,2,false),"")</f>
        <v>House of Skulltula</v>
      </c>
      <c r="C510" s="19" t="s">
        <v>14</v>
      </c>
      <c r="D510" s="18" t="s">
        <v>2459</v>
      </c>
      <c r="E510" s="200" t="s">
        <v>513</v>
      </c>
    </row>
    <row r="511">
      <c r="A511" s="51" t="s">
        <v>517</v>
      </c>
      <c r="B511" s="197" t="str">
        <f>iferror(vlookup(A511,Maps!$A$2:$B$111,2,false),"")</f>
        <v>Spot 00 - Hyrule Field</v>
      </c>
      <c r="C511" s="194"/>
      <c r="D511" s="48" t="s">
        <v>517</v>
      </c>
      <c r="E511" s="201" t="str">
        <f>iferror(vlookup(D511,Maps!$A$2:$B$111,2,false),"")</f>
        <v>Spot 00 - Hyrule Field</v>
      </c>
    </row>
    <row r="512">
      <c r="A512" s="51" t="s">
        <v>517</v>
      </c>
      <c r="B512" s="197" t="str">
        <f>iferror(vlookup(A512,Maps!$A$2:$B$111,2,false),"")</f>
        <v>Spot 00 - Hyrule Field</v>
      </c>
      <c r="C512" s="194" t="s">
        <v>1606</v>
      </c>
      <c r="D512" s="48" t="s">
        <v>2460</v>
      </c>
      <c r="E512" s="196" t="s">
        <v>1767</v>
      </c>
    </row>
    <row r="513">
      <c r="A513" s="44" t="s">
        <v>517</v>
      </c>
      <c r="B513" s="199" t="str">
        <f>iferror(vlookup(A513,Maps!$A$2:$B$111,2,false),"")</f>
        <v>Spot 00 - Hyrule Field</v>
      </c>
      <c r="C513" s="19" t="s">
        <v>14</v>
      </c>
      <c r="D513" s="18" t="s">
        <v>2461</v>
      </c>
      <c r="E513" s="200" t="s">
        <v>2462</v>
      </c>
    </row>
    <row r="514" hidden="1">
      <c r="A514" s="51" t="s">
        <v>522</v>
      </c>
      <c r="B514" s="197" t="str">
        <f>iferror(vlookup(A514,Maps!$A$2:$B$111,2,false),"")</f>
        <v>Spot 01 - Kakariko Village</v>
      </c>
      <c r="C514" s="194"/>
      <c r="D514" s="48" t="s">
        <v>522</v>
      </c>
      <c r="E514" s="201" t="str">
        <f>iferror(vlookup(D514,Maps!$A$2:$B$111,2,false),"")</f>
        <v>Spot 01 - Kakariko Village</v>
      </c>
    </row>
    <row r="515">
      <c r="A515" s="51" t="s">
        <v>522</v>
      </c>
      <c r="B515" s="197" t="str">
        <f>iferror(vlookup(A515,Maps!$A$2:$B$111,2,false),"")</f>
        <v>Spot 01 - Kakariko Village</v>
      </c>
      <c r="C515" s="194" t="s">
        <v>1606</v>
      </c>
      <c r="D515" s="48" t="s">
        <v>2463</v>
      </c>
      <c r="E515" s="196" t="s">
        <v>1767</v>
      </c>
    </row>
    <row r="516">
      <c r="A516" s="44" t="s">
        <v>522</v>
      </c>
      <c r="B516" s="199" t="str">
        <f>iferror(vlookup(A516,Maps!$A$2:$B$111,2,false),"")</f>
        <v>Spot 01 - Kakariko Village</v>
      </c>
      <c r="C516" s="19" t="s">
        <v>14</v>
      </c>
      <c r="D516" s="18" t="s">
        <v>2464</v>
      </c>
      <c r="E516" s="200" t="s">
        <v>2465</v>
      </c>
    </row>
    <row r="517" hidden="1">
      <c r="A517" s="51" t="s">
        <v>527</v>
      </c>
      <c r="B517" s="197" t="str">
        <f>iferror(vlookup(A517,Maps!$A$2:$B$111,2,false),"")</f>
        <v>Spot 02 - Graveyard</v>
      </c>
      <c r="C517" s="194"/>
      <c r="D517" s="48" t="s">
        <v>527</v>
      </c>
      <c r="E517" s="201" t="str">
        <f>iferror(vlookup(D517,Maps!$A$2:$B$111,2,false),"")</f>
        <v>Spot 02 - Graveyard</v>
      </c>
    </row>
    <row r="518">
      <c r="A518" s="51" t="s">
        <v>527</v>
      </c>
      <c r="B518" s="197" t="str">
        <f>iferror(vlookup(A518,Maps!$A$2:$B$111,2,false),"")</f>
        <v>Spot 02 - Graveyard</v>
      </c>
      <c r="C518" s="194" t="s">
        <v>1606</v>
      </c>
      <c r="D518" s="48" t="s">
        <v>2466</v>
      </c>
      <c r="E518" s="196" t="s">
        <v>1767</v>
      </c>
    </row>
    <row r="519">
      <c r="A519" s="51" t="s">
        <v>527</v>
      </c>
      <c r="B519" s="197" t="str">
        <f>iferror(vlookup(A519,Maps!$A$2:$B$111,2,false),"")</f>
        <v>Spot 02 - Graveyard</v>
      </c>
      <c r="C519" s="194" t="s">
        <v>14</v>
      </c>
      <c r="D519" s="48" t="s">
        <v>2467</v>
      </c>
      <c r="E519" s="196" t="s">
        <v>2468</v>
      </c>
    </row>
    <row r="520">
      <c r="A520" s="44" t="s">
        <v>527</v>
      </c>
      <c r="B520" s="199" t="str">
        <f>iferror(vlookup(A520,Maps!$A$2:$B$111,2,false),"")</f>
        <v>Spot 02 - Graveyard</v>
      </c>
      <c r="C520" s="19" t="s">
        <v>680</v>
      </c>
      <c r="D520" s="18" t="s">
        <v>2469</v>
      </c>
      <c r="E520" s="200" t="s">
        <v>2470</v>
      </c>
    </row>
    <row r="521" hidden="1">
      <c r="A521" s="51" t="s">
        <v>532</v>
      </c>
      <c r="B521" s="197" t="str">
        <f>iferror(vlookup(A521,Maps!$A$2:$B$111,2,false),"")</f>
        <v>Spot 03 - Zora's River</v>
      </c>
      <c r="C521" s="194"/>
      <c r="D521" s="48" t="s">
        <v>532</v>
      </c>
      <c r="E521" s="201" t="str">
        <f>iferror(vlookup(D521,Maps!$A$2:$B$111,2,false),"")</f>
        <v>Spot 03 - Zora's River</v>
      </c>
    </row>
    <row r="522">
      <c r="A522" s="51" t="s">
        <v>532</v>
      </c>
      <c r="B522" s="197" t="str">
        <f>iferror(vlookup(A522,Maps!$A$2:$B$111,2,false),"")</f>
        <v>Spot 03 - Zora's River</v>
      </c>
      <c r="C522" s="194" t="s">
        <v>1606</v>
      </c>
      <c r="D522" s="48" t="s">
        <v>2471</v>
      </c>
      <c r="E522" s="196" t="s">
        <v>1767</v>
      </c>
    </row>
    <row r="523">
      <c r="A523" s="51" t="s">
        <v>532</v>
      </c>
      <c r="B523" s="197" t="str">
        <f>iferror(vlookup(A523,Maps!$A$2:$B$111,2,false),"")</f>
        <v>Spot 03 - Zora's River</v>
      </c>
      <c r="C523" s="194" t="s">
        <v>14</v>
      </c>
      <c r="D523" s="48" t="s">
        <v>2472</v>
      </c>
      <c r="E523" s="196" t="s">
        <v>2473</v>
      </c>
    </row>
    <row r="524">
      <c r="A524" s="44" t="s">
        <v>532</v>
      </c>
      <c r="B524" s="199" t="str">
        <f>iferror(vlookup(A524,Maps!$A$2:$B$111,2,false),"")</f>
        <v>Spot 03 - Zora's River</v>
      </c>
      <c r="C524" s="19" t="s">
        <v>680</v>
      </c>
      <c r="D524" s="18" t="s">
        <v>2474</v>
      </c>
      <c r="E524" s="200" t="s">
        <v>2475</v>
      </c>
    </row>
    <row r="525" hidden="1">
      <c r="A525" s="51" t="s">
        <v>537</v>
      </c>
      <c r="B525" s="197" t="str">
        <f>iferror(vlookup(A525,Maps!$A$2:$B$111,2,false),"")</f>
        <v>Spot 04 - Kokiri Forest</v>
      </c>
      <c r="C525" s="194"/>
      <c r="D525" s="48" t="s">
        <v>537</v>
      </c>
      <c r="E525" s="201" t="str">
        <f>iferror(vlookup(D525,Maps!$A$2:$B$111,2,false),"")</f>
        <v>Spot 04 - Kokiri Forest</v>
      </c>
    </row>
    <row r="526">
      <c r="A526" s="51" t="s">
        <v>537</v>
      </c>
      <c r="B526" s="197" t="str">
        <f>iferror(vlookup(A526,Maps!$A$2:$B$111,2,false),"")</f>
        <v>Spot 04 - Kokiri Forest</v>
      </c>
      <c r="C526" s="194" t="s">
        <v>1606</v>
      </c>
      <c r="D526" s="48" t="s">
        <v>2476</v>
      </c>
      <c r="E526" s="196" t="s">
        <v>1767</v>
      </c>
    </row>
    <row r="527">
      <c r="A527" s="51" t="s">
        <v>537</v>
      </c>
      <c r="B527" s="197" t="str">
        <f>iferror(vlookup(A527,Maps!$A$2:$B$111,2,false),"")</f>
        <v>Spot 04 - Kokiri Forest</v>
      </c>
      <c r="C527" s="194" t="s">
        <v>14</v>
      </c>
      <c r="D527" s="48" t="s">
        <v>2477</v>
      </c>
      <c r="E527" s="196" t="s">
        <v>2478</v>
      </c>
    </row>
    <row r="528">
      <c r="A528" s="51" t="s">
        <v>537</v>
      </c>
      <c r="B528" s="197" t="str">
        <f>iferror(vlookup(A528,Maps!$A$2:$B$111,2,false),"")</f>
        <v>Spot 04 - Kokiri Forest</v>
      </c>
      <c r="C528" s="194" t="s">
        <v>680</v>
      </c>
      <c r="D528" s="48" t="s">
        <v>2479</v>
      </c>
      <c r="E528" s="196" t="s">
        <v>2480</v>
      </c>
    </row>
    <row r="529">
      <c r="A529" s="44" t="s">
        <v>537</v>
      </c>
      <c r="B529" s="199" t="str">
        <f>iferror(vlookup(A529,Maps!$A$2:$B$111,2,false),"")</f>
        <v>Spot 04 - Kokiri Forest</v>
      </c>
      <c r="C529" s="19" t="s">
        <v>682</v>
      </c>
      <c r="D529" s="18" t="s">
        <v>2481</v>
      </c>
      <c r="E529" s="200" t="s">
        <v>2482</v>
      </c>
    </row>
    <row r="530" hidden="1">
      <c r="A530" s="51" t="s">
        <v>542</v>
      </c>
      <c r="B530" s="197" t="str">
        <f>iferror(vlookup(A530,Maps!$A$2:$B$111,2,false),"")</f>
        <v>Spot 05 - Sacred Forest Meadow</v>
      </c>
      <c r="C530" s="194"/>
      <c r="D530" s="48" t="s">
        <v>542</v>
      </c>
      <c r="E530" s="201" t="str">
        <f>iferror(vlookup(D530,Maps!$A$2:$B$111,2,false),"")</f>
        <v>Spot 05 - Sacred Forest Meadow</v>
      </c>
    </row>
    <row r="531">
      <c r="A531" s="51" t="s">
        <v>542</v>
      </c>
      <c r="B531" s="197" t="str">
        <f>iferror(vlookup(A531,Maps!$A$2:$B$111,2,false),"")</f>
        <v>Spot 05 - Sacred Forest Meadow</v>
      </c>
      <c r="C531" s="194" t="s">
        <v>1606</v>
      </c>
      <c r="D531" s="48" t="s">
        <v>2483</v>
      </c>
      <c r="E531" s="196" t="s">
        <v>1767</v>
      </c>
    </row>
    <row r="532">
      <c r="A532" s="44" t="s">
        <v>542</v>
      </c>
      <c r="B532" s="199" t="str">
        <f>iferror(vlookup(A532,Maps!$A$2:$B$111,2,false),"")</f>
        <v>Spot 05 - Sacred Forest Meadow</v>
      </c>
      <c r="C532" s="19" t="s">
        <v>14</v>
      </c>
      <c r="D532" s="18" t="s">
        <v>2484</v>
      </c>
      <c r="E532" s="200" t="s">
        <v>2485</v>
      </c>
    </row>
    <row r="533" hidden="1">
      <c r="A533" s="51" t="s">
        <v>547</v>
      </c>
      <c r="B533" s="197" t="str">
        <f>iferror(vlookup(A533,Maps!$A$2:$B$111,2,false),"")</f>
        <v>Spot 06 - Lake Hylia</v>
      </c>
      <c r="C533" s="194"/>
      <c r="D533" s="48" t="s">
        <v>547</v>
      </c>
      <c r="E533" s="201" t="str">
        <f>iferror(vlookup(D533,Maps!$A$2:$B$111,2,false),"")</f>
        <v>Spot 06 - Lake Hylia</v>
      </c>
    </row>
    <row r="534">
      <c r="A534" s="51" t="s">
        <v>547</v>
      </c>
      <c r="B534" s="197" t="str">
        <f>iferror(vlookup(A534,Maps!$A$2:$B$111,2,false),"")</f>
        <v>Spot 06 - Lake Hylia</v>
      </c>
      <c r="C534" s="194" t="s">
        <v>1606</v>
      </c>
      <c r="D534" s="48" t="s">
        <v>2486</v>
      </c>
      <c r="E534" s="196" t="s">
        <v>1767</v>
      </c>
    </row>
    <row r="535">
      <c r="A535" s="44" t="s">
        <v>547</v>
      </c>
      <c r="B535" s="199" t="str">
        <f>iferror(vlookup(A535,Maps!$A$2:$B$111,2,false),"")</f>
        <v>Spot 06 - Lake Hylia</v>
      </c>
      <c r="C535" s="19" t="s">
        <v>14</v>
      </c>
      <c r="D535" s="18" t="s">
        <v>2487</v>
      </c>
      <c r="E535" s="200" t="s">
        <v>2488</v>
      </c>
    </row>
    <row r="536" hidden="1">
      <c r="A536" s="51" t="s">
        <v>552</v>
      </c>
      <c r="B536" s="197" t="str">
        <f>iferror(vlookup(A536,Maps!$A$2:$B$111,2,false),"")</f>
        <v>Spot 07 - Zora's Domain</v>
      </c>
      <c r="C536" s="194"/>
      <c r="D536" s="48" t="s">
        <v>552</v>
      </c>
      <c r="E536" s="201" t="str">
        <f>iferror(vlookup(D536,Maps!$A$2:$B$111,2,false),"")</f>
        <v>Spot 07 - Zora's Domain</v>
      </c>
    </row>
    <row r="537">
      <c r="A537" s="51" t="s">
        <v>552</v>
      </c>
      <c r="B537" s="197" t="str">
        <f>iferror(vlookup(A537,Maps!$A$2:$B$111,2,false),"")</f>
        <v>Spot 07 - Zora's Domain</v>
      </c>
      <c r="C537" s="194" t="s">
        <v>1606</v>
      </c>
      <c r="D537" s="48" t="s">
        <v>2489</v>
      </c>
      <c r="E537" s="196" t="s">
        <v>1767</v>
      </c>
    </row>
    <row r="538">
      <c r="A538" s="51" t="s">
        <v>552</v>
      </c>
      <c r="B538" s="197" t="str">
        <f>iferror(vlookup(A538,Maps!$A$2:$B$111,2,false),"")</f>
        <v>Spot 07 - Zora's Domain</v>
      </c>
      <c r="C538" s="194" t="s">
        <v>14</v>
      </c>
      <c r="D538" s="48" t="s">
        <v>2490</v>
      </c>
      <c r="E538" s="196" t="s">
        <v>2491</v>
      </c>
    </row>
    <row r="539">
      <c r="A539" s="44" t="s">
        <v>552</v>
      </c>
      <c r="B539" s="199" t="str">
        <f>iferror(vlookup(A539,Maps!$A$2:$B$111,2,false),"")</f>
        <v>Spot 07 - Zora's Domain</v>
      </c>
      <c r="C539" s="19" t="s">
        <v>680</v>
      </c>
      <c r="D539" s="18" t="s">
        <v>2492</v>
      </c>
      <c r="E539" s="200" t="s">
        <v>2493</v>
      </c>
    </row>
    <row r="540" hidden="1">
      <c r="A540" s="51" t="s">
        <v>557</v>
      </c>
      <c r="B540" s="197" t="str">
        <f>iferror(vlookup(A540,Maps!$A$2:$B$111,2,false),"")</f>
        <v>Spot 08 - Zora's Fountain</v>
      </c>
      <c r="C540" s="194"/>
      <c r="D540" s="48" t="s">
        <v>557</v>
      </c>
      <c r="E540" s="201" t="str">
        <f>iferror(vlookup(D540,Maps!$A$2:$B$111,2,false),"")</f>
        <v>Spot 08 - Zora's Fountain</v>
      </c>
    </row>
    <row r="541">
      <c r="A541" s="51" t="s">
        <v>557</v>
      </c>
      <c r="B541" s="197" t="str">
        <f>iferror(vlookup(A541,Maps!$A$2:$B$111,2,false),"")</f>
        <v>Spot 08 - Zora's Fountain</v>
      </c>
      <c r="C541" s="194" t="s">
        <v>1606</v>
      </c>
      <c r="D541" s="48" t="s">
        <v>2494</v>
      </c>
      <c r="E541" s="196" t="s">
        <v>1767</v>
      </c>
    </row>
    <row r="542">
      <c r="A542" s="44" t="s">
        <v>557</v>
      </c>
      <c r="B542" s="199" t="str">
        <f>iferror(vlookup(A542,Maps!$A$2:$B$111,2,false),"")</f>
        <v>Spot 08 - Zora's Fountain</v>
      </c>
      <c r="C542" s="19" t="s">
        <v>14</v>
      </c>
      <c r="D542" s="18" t="s">
        <v>2495</v>
      </c>
      <c r="E542" s="200" t="s">
        <v>2496</v>
      </c>
    </row>
    <row r="543" hidden="1">
      <c r="A543" s="51" t="s">
        <v>562</v>
      </c>
      <c r="B543" s="197" t="str">
        <f>iferror(vlookup(A543,Maps!$A$2:$B$111,2,false),"")</f>
        <v>Spot 09 - Gerudo Valley</v>
      </c>
      <c r="C543" s="194"/>
      <c r="D543" s="48" t="s">
        <v>562</v>
      </c>
      <c r="E543" s="201" t="str">
        <f>iferror(vlookup(D543,Maps!$A$2:$B$111,2,false),"")</f>
        <v>Spot 09 - Gerudo Valley</v>
      </c>
    </row>
    <row r="544">
      <c r="A544" s="51" t="s">
        <v>562</v>
      </c>
      <c r="B544" s="197" t="str">
        <f>iferror(vlookup(A544,Maps!$A$2:$B$111,2,false),"")</f>
        <v>Spot 09 - Gerudo Valley</v>
      </c>
      <c r="C544" s="194" t="s">
        <v>1606</v>
      </c>
      <c r="D544" s="48" t="s">
        <v>2497</v>
      </c>
      <c r="E544" s="196" t="s">
        <v>1767</v>
      </c>
    </row>
    <row r="545">
      <c r="A545" s="44" t="s">
        <v>562</v>
      </c>
      <c r="B545" s="199" t="str">
        <f>iferror(vlookup(A545,Maps!$A$2:$B$111,2,false),"")</f>
        <v>Spot 09 - Gerudo Valley</v>
      </c>
      <c r="C545" s="19" t="s">
        <v>14</v>
      </c>
      <c r="D545" s="18" t="s">
        <v>2498</v>
      </c>
      <c r="E545" s="200" t="s">
        <v>2499</v>
      </c>
    </row>
    <row r="546" hidden="1">
      <c r="A546" s="51" t="s">
        <v>566</v>
      </c>
      <c r="B546" s="197" t="str">
        <f>iferror(vlookup(A546,Maps!$A$2:$B$111,2,false),"")</f>
        <v>Spot 10 - Lost Woods</v>
      </c>
      <c r="C546" s="194"/>
      <c r="D546" s="48" t="s">
        <v>566</v>
      </c>
      <c r="E546" s="201" t="str">
        <f>iferror(vlookup(D546,Maps!$A$2:$B$111,2,false),"")</f>
        <v>Spot 10 - Lost Woods</v>
      </c>
    </row>
    <row r="547">
      <c r="A547" s="51" t="s">
        <v>566</v>
      </c>
      <c r="B547" s="197" t="str">
        <f>iferror(vlookup(A547,Maps!$A$2:$B$111,2,false),"")</f>
        <v>Spot 10 - Lost Woods</v>
      </c>
      <c r="C547" s="194" t="s">
        <v>1606</v>
      </c>
      <c r="D547" s="48" t="s">
        <v>2500</v>
      </c>
      <c r="E547" s="196" t="s">
        <v>1767</v>
      </c>
    </row>
    <row r="548">
      <c r="A548" s="51" t="s">
        <v>566</v>
      </c>
      <c r="B548" s="197" t="str">
        <f>iferror(vlookup(A548,Maps!$A$2:$B$111,2,false),"")</f>
        <v>Spot 10 - Lost Woods</v>
      </c>
      <c r="C548" s="194" t="s">
        <v>14</v>
      </c>
      <c r="D548" s="48" t="s">
        <v>2501</v>
      </c>
      <c r="E548" s="208" t="s">
        <v>2502</v>
      </c>
    </row>
    <row r="549">
      <c r="A549" s="51" t="s">
        <v>566</v>
      </c>
      <c r="B549" s="197" t="str">
        <f>iferror(vlookup(A549,Maps!$A$2:$B$111,2,false),"")</f>
        <v>Spot 10 - Lost Woods</v>
      </c>
      <c r="C549" s="194" t="s">
        <v>680</v>
      </c>
      <c r="D549" s="48" t="s">
        <v>2503</v>
      </c>
      <c r="E549" s="198" t="s">
        <v>2504</v>
      </c>
    </row>
    <row r="550">
      <c r="A550" s="51" t="s">
        <v>566</v>
      </c>
      <c r="B550" s="197" t="str">
        <f>iferror(vlookup(A550,Maps!$A$2:$B$111,2,false),"")</f>
        <v>Spot 10 - Lost Woods</v>
      </c>
      <c r="C550" s="194" t="s">
        <v>682</v>
      </c>
      <c r="D550" s="48" t="s">
        <v>2505</v>
      </c>
      <c r="E550" s="198" t="s">
        <v>2506</v>
      </c>
    </row>
    <row r="551">
      <c r="A551" s="51" t="s">
        <v>566</v>
      </c>
      <c r="B551" s="197" t="str">
        <f>iferror(vlookup(A551,Maps!$A$2:$B$111,2,false),"")</f>
        <v>Spot 10 - Lost Woods</v>
      </c>
      <c r="C551" s="194" t="s">
        <v>684</v>
      </c>
      <c r="D551" s="48" t="s">
        <v>2507</v>
      </c>
      <c r="E551" s="198" t="s">
        <v>2508</v>
      </c>
    </row>
    <row r="552">
      <c r="A552" s="51" t="s">
        <v>566</v>
      </c>
      <c r="B552" s="197" t="str">
        <f>iferror(vlookup(A552,Maps!$A$2:$B$111,2,false),"")</f>
        <v>Spot 10 - Lost Woods</v>
      </c>
      <c r="C552" s="194" t="s">
        <v>686</v>
      </c>
      <c r="D552" s="48" t="s">
        <v>2509</v>
      </c>
      <c r="E552" s="196" t="s">
        <v>2510</v>
      </c>
    </row>
    <row r="553">
      <c r="A553" s="51" t="s">
        <v>566</v>
      </c>
      <c r="B553" s="197" t="str">
        <f>iferror(vlookup(A553,Maps!$A$2:$B$111,2,false),"")</f>
        <v>Spot 10 - Lost Woods</v>
      </c>
      <c r="C553" s="194" t="s">
        <v>688</v>
      </c>
      <c r="D553" s="48" t="s">
        <v>2511</v>
      </c>
      <c r="E553" s="198" t="s">
        <v>2512</v>
      </c>
    </row>
    <row r="554">
      <c r="A554" s="51" t="s">
        <v>566</v>
      </c>
      <c r="B554" s="197" t="str">
        <f>iferror(vlookup(A554,Maps!$A$2:$B$111,2,false),"")</f>
        <v>Spot 10 - Lost Woods</v>
      </c>
      <c r="C554" s="194" t="s">
        <v>690</v>
      </c>
      <c r="D554" s="48" t="s">
        <v>2513</v>
      </c>
      <c r="E554" s="198" t="s">
        <v>2514</v>
      </c>
    </row>
    <row r="555">
      <c r="A555" s="51" t="s">
        <v>566</v>
      </c>
      <c r="B555" s="197" t="str">
        <f>iferror(vlookup(A555,Maps!$A$2:$B$111,2,false),"")</f>
        <v>Spot 10 - Lost Woods</v>
      </c>
      <c r="C555" s="194" t="s">
        <v>692</v>
      </c>
      <c r="D555" s="48" t="s">
        <v>2515</v>
      </c>
      <c r="E555" s="196" t="s">
        <v>2516</v>
      </c>
    </row>
    <row r="556">
      <c r="A556" s="51" t="s">
        <v>566</v>
      </c>
      <c r="B556" s="197" t="str">
        <f>iferror(vlookup(A556,Maps!$A$2:$B$111,2,false),"")</f>
        <v>Spot 10 - Lost Woods</v>
      </c>
      <c r="C556" s="194" t="s">
        <v>694</v>
      </c>
      <c r="D556" s="48" t="s">
        <v>2517</v>
      </c>
      <c r="E556" s="198" t="s">
        <v>2518</v>
      </c>
    </row>
    <row r="557">
      <c r="A557" s="44" t="s">
        <v>566</v>
      </c>
      <c r="B557" s="199" t="str">
        <f>iferror(vlookup(A557,Maps!$A$2:$B$111,2,false),"")</f>
        <v>Spot 10 - Lost Woods</v>
      </c>
      <c r="C557" s="19" t="s">
        <v>696</v>
      </c>
      <c r="D557" s="18" t="s">
        <v>2519</v>
      </c>
      <c r="E557" s="204" t="s">
        <v>2520</v>
      </c>
    </row>
    <row r="558" hidden="1">
      <c r="A558" s="51" t="s">
        <v>570</v>
      </c>
      <c r="B558" s="197" t="str">
        <f>iferror(vlookup(A558,Maps!$A$2:$B$111,2,false),"")</f>
        <v>Spot 11 - Desert Colossus</v>
      </c>
      <c r="C558" s="194"/>
      <c r="D558" s="48" t="s">
        <v>570</v>
      </c>
      <c r="E558" s="201" t="str">
        <f>iferror(vlookup(D558,Maps!$A$2:$B$111,2,false),"")</f>
        <v>Spot 11 - Desert Colossus</v>
      </c>
    </row>
    <row r="559">
      <c r="A559" s="51" t="s">
        <v>570</v>
      </c>
      <c r="B559" s="197" t="str">
        <f>iferror(vlookup(A559,Maps!$A$2:$B$111,2,false),"")</f>
        <v>Spot 11 - Desert Colossus</v>
      </c>
      <c r="C559" s="194" t="s">
        <v>1606</v>
      </c>
      <c r="D559" s="48" t="s">
        <v>2521</v>
      </c>
      <c r="E559" s="196" t="s">
        <v>1767</v>
      </c>
    </row>
    <row r="560">
      <c r="A560" s="44" t="s">
        <v>570</v>
      </c>
      <c r="B560" s="199" t="str">
        <f>iferror(vlookup(A560,Maps!$A$2:$B$111,2,false),"")</f>
        <v>Spot 11 - Desert Colossus</v>
      </c>
      <c r="C560" s="19" t="s">
        <v>14</v>
      </c>
      <c r="D560" s="18" t="s">
        <v>2522</v>
      </c>
      <c r="E560" s="200" t="s">
        <v>2523</v>
      </c>
    </row>
    <row r="561" hidden="1">
      <c r="A561" s="51" t="s">
        <v>575</v>
      </c>
      <c r="B561" s="197" t="str">
        <f>iferror(vlookup(A561,Maps!$A$2:$B$111,2,false),"")</f>
        <v>Spot 12 - Gerudo's Fortress</v>
      </c>
      <c r="C561" s="194"/>
      <c r="D561" s="48" t="s">
        <v>575</v>
      </c>
      <c r="E561" s="201" t="str">
        <f>iferror(vlookup(D561,Maps!$A$2:$B$111,2,false),"")</f>
        <v>Spot 12 - Gerudo's Fortress</v>
      </c>
    </row>
    <row r="562">
      <c r="A562" s="51" t="s">
        <v>575</v>
      </c>
      <c r="B562" s="197" t="str">
        <f>iferror(vlookup(A562,Maps!$A$2:$B$111,2,false),"")</f>
        <v>Spot 12 - Gerudo's Fortress</v>
      </c>
      <c r="C562" s="194" t="s">
        <v>1606</v>
      </c>
      <c r="D562" s="48" t="s">
        <v>2524</v>
      </c>
      <c r="E562" s="196" t="s">
        <v>1767</v>
      </c>
    </row>
    <row r="563">
      <c r="A563" s="51" t="s">
        <v>575</v>
      </c>
      <c r="B563" s="197" t="str">
        <f>iferror(vlookup(A563,Maps!$A$2:$B$111,2,false),"")</f>
        <v>Spot 12 - Gerudo's Fortress</v>
      </c>
      <c r="C563" s="194" t="s">
        <v>14</v>
      </c>
      <c r="D563" s="48" t="s">
        <v>2525</v>
      </c>
      <c r="E563" s="196" t="s">
        <v>2526</v>
      </c>
    </row>
    <row r="564">
      <c r="A564" s="44" t="s">
        <v>575</v>
      </c>
      <c r="B564" s="199" t="str">
        <f>iferror(vlookup(A564,Maps!$A$2:$B$111,2,false),"")</f>
        <v>Spot 12 - Gerudo's Fortress</v>
      </c>
      <c r="C564" s="19" t="s">
        <v>680</v>
      </c>
      <c r="D564" s="18" t="s">
        <v>2527</v>
      </c>
      <c r="E564" s="200" t="s">
        <v>2528</v>
      </c>
    </row>
    <row r="565" hidden="1">
      <c r="A565" s="51" t="s">
        <v>580</v>
      </c>
      <c r="B565" s="197" t="str">
        <f>iferror(vlookup(A565,Maps!$A$2:$B$111,2,false),"")</f>
        <v>Spot 13 - Haunted Wasteland</v>
      </c>
      <c r="C565" s="194"/>
      <c r="D565" s="48" t="s">
        <v>580</v>
      </c>
      <c r="E565" s="201" t="str">
        <f>iferror(vlookup(D565,Maps!$A$2:$B$111,2,false),"")</f>
        <v>Spot 13 - Haunted Wasteland</v>
      </c>
    </row>
    <row r="566">
      <c r="A566" s="51" t="s">
        <v>580</v>
      </c>
      <c r="B566" s="197" t="str">
        <f>iferror(vlookup(A566,Maps!$A$2:$B$111,2,false),"")</f>
        <v>Spot 13 - Haunted Wasteland</v>
      </c>
      <c r="C566" s="194" t="s">
        <v>1606</v>
      </c>
      <c r="D566" s="48" t="s">
        <v>2529</v>
      </c>
      <c r="E566" s="196" t="s">
        <v>1767</v>
      </c>
    </row>
    <row r="567">
      <c r="A567" s="51" t="s">
        <v>580</v>
      </c>
      <c r="B567" s="197" t="str">
        <f>iferror(vlookup(A567,Maps!$A$2:$B$111,2,false),"")</f>
        <v>Spot 13 - Haunted Wasteland</v>
      </c>
      <c r="C567" s="194" t="s">
        <v>14</v>
      </c>
      <c r="D567" s="48" t="s">
        <v>2530</v>
      </c>
      <c r="E567" s="196" t="s">
        <v>2531</v>
      </c>
    </row>
    <row r="568">
      <c r="A568" s="44" t="s">
        <v>580</v>
      </c>
      <c r="B568" s="199" t="str">
        <f>iferror(vlookup(A568,Maps!$A$2:$B$111,2,false),"")</f>
        <v>Spot 13 - Haunted Wasteland</v>
      </c>
      <c r="C568" s="19" t="s">
        <v>680</v>
      </c>
      <c r="D568" s="18" t="s">
        <v>2532</v>
      </c>
      <c r="E568" s="200" t="s">
        <v>2533</v>
      </c>
    </row>
    <row r="569" hidden="1">
      <c r="A569" s="51" t="s">
        <v>586</v>
      </c>
      <c r="B569" s="197" t="str">
        <f>iferror(vlookup(A569,Maps!$A$2:$B$111,2,false),"")</f>
        <v>Spot 15 - Hyrule Castle</v>
      </c>
      <c r="C569" s="194"/>
      <c r="D569" s="48" t="s">
        <v>586</v>
      </c>
      <c r="E569" s="201" t="str">
        <f>iferror(vlookup(D569,Maps!$A$2:$B$111,2,false),"")</f>
        <v>Spot 15 - Hyrule Castle</v>
      </c>
    </row>
    <row r="570">
      <c r="A570" s="51" t="s">
        <v>586</v>
      </c>
      <c r="B570" s="197" t="str">
        <f>iferror(vlookup(A570,Maps!$A$2:$B$111,2,false),"")</f>
        <v>Spot 15 - Hyrule Castle</v>
      </c>
      <c r="C570" s="194" t="s">
        <v>1606</v>
      </c>
      <c r="D570" s="48" t="s">
        <v>2534</v>
      </c>
      <c r="E570" s="196" t="s">
        <v>1767</v>
      </c>
    </row>
    <row r="571">
      <c r="A571" s="44" t="s">
        <v>586</v>
      </c>
      <c r="B571" s="199" t="str">
        <f>iferror(vlookup(A571,Maps!$A$2:$B$111,2,false),"")</f>
        <v>Spot 15 - Hyrule Castle</v>
      </c>
      <c r="C571" s="19" t="s">
        <v>14</v>
      </c>
      <c r="D571" s="18" t="s">
        <v>2535</v>
      </c>
      <c r="E571" s="200" t="s">
        <v>2536</v>
      </c>
    </row>
    <row r="572" hidden="1">
      <c r="A572" s="51" t="s">
        <v>591</v>
      </c>
      <c r="B572" s="197" t="str">
        <f>iferror(vlookup(A572,Maps!$A$2:$B$111,2,false),"")</f>
        <v>Spot 16 - Death Mountain Trail</v>
      </c>
      <c r="C572" s="194"/>
      <c r="D572" s="48" t="s">
        <v>591</v>
      </c>
      <c r="E572" s="201" t="str">
        <f>iferror(vlookup(D572,Maps!$A$2:$B$111,2,false),"")</f>
        <v>Spot 16 - Death Mountain Trail</v>
      </c>
    </row>
    <row r="573">
      <c r="A573" s="51" t="s">
        <v>591</v>
      </c>
      <c r="B573" s="197" t="str">
        <f>iferror(vlookup(A573,Maps!$A$2:$B$111,2,false),"")</f>
        <v>Spot 16 - Death Mountain Trail</v>
      </c>
      <c r="C573" s="194" t="s">
        <v>1606</v>
      </c>
      <c r="D573" s="48" t="s">
        <v>2537</v>
      </c>
      <c r="E573" s="196" t="s">
        <v>1767</v>
      </c>
    </row>
    <row r="574">
      <c r="A574" s="44" t="s">
        <v>591</v>
      </c>
      <c r="B574" s="199" t="str">
        <f>iferror(vlookup(A574,Maps!$A$2:$B$111,2,false),"")</f>
        <v>Spot 16 - Death Mountain Trail</v>
      </c>
      <c r="C574" s="19" t="s">
        <v>14</v>
      </c>
      <c r="D574" s="18" t="s">
        <v>2538</v>
      </c>
      <c r="E574" s="200" t="s">
        <v>2539</v>
      </c>
    </row>
    <row r="575" hidden="1">
      <c r="A575" s="51" t="s">
        <v>596</v>
      </c>
      <c r="B575" s="197" t="str">
        <f>iferror(vlookup(A575,Maps!$A$2:$B$111,2,false),"")</f>
        <v>Spot 17 - Death Mountain Crater</v>
      </c>
      <c r="C575" s="194"/>
      <c r="D575" s="48" t="s">
        <v>596</v>
      </c>
      <c r="E575" s="201" t="str">
        <f>iferror(vlookup(D575,Maps!$A$2:$B$111,2,false),"")</f>
        <v>Spot 17 - Death Mountain Crater</v>
      </c>
    </row>
    <row r="576">
      <c r="A576" s="51" t="s">
        <v>596</v>
      </c>
      <c r="B576" s="197" t="str">
        <f>iferror(vlookup(A576,Maps!$A$2:$B$111,2,false),"")</f>
        <v>Spot 17 - Death Mountain Crater</v>
      </c>
      <c r="C576" s="194" t="s">
        <v>1606</v>
      </c>
      <c r="D576" s="48" t="s">
        <v>2540</v>
      </c>
      <c r="E576" s="196" t="s">
        <v>1767</v>
      </c>
    </row>
    <row r="577">
      <c r="A577" s="51" t="s">
        <v>596</v>
      </c>
      <c r="B577" s="197" t="str">
        <f>iferror(vlookup(A577,Maps!$A$2:$B$111,2,false),"")</f>
        <v>Spot 17 - Death Mountain Crater</v>
      </c>
      <c r="C577" s="194" t="s">
        <v>14</v>
      </c>
      <c r="D577" s="48" t="s">
        <v>2541</v>
      </c>
      <c r="E577" s="196" t="s">
        <v>2542</v>
      </c>
    </row>
    <row r="578">
      <c r="A578" s="44" t="s">
        <v>596</v>
      </c>
      <c r="B578" s="199" t="str">
        <f>iferror(vlookup(A578,Maps!$A$2:$B$111,2,false),"")</f>
        <v>Spot 17 - Death Mountain Crater</v>
      </c>
      <c r="C578" s="19" t="s">
        <v>680</v>
      </c>
      <c r="D578" s="18" t="s">
        <v>2543</v>
      </c>
      <c r="E578" s="200" t="s">
        <v>2544</v>
      </c>
    </row>
    <row r="579" hidden="1">
      <c r="A579" s="51" t="s">
        <v>601</v>
      </c>
      <c r="B579" s="197" t="str">
        <f>iferror(vlookup(A579,Maps!$A$2:$B$111,2,false),"")</f>
        <v>Spot 18 - Goron City</v>
      </c>
      <c r="C579" s="194"/>
      <c r="D579" s="48" t="s">
        <v>601</v>
      </c>
      <c r="E579" s="201" t="str">
        <f>iferror(vlookup(D579,Maps!$A$2:$B$111,2,false),"")</f>
        <v>Spot 18 - Goron City</v>
      </c>
    </row>
    <row r="580">
      <c r="A580" s="51" t="s">
        <v>601</v>
      </c>
      <c r="B580" s="197" t="str">
        <f>iferror(vlookup(A580,Maps!$A$2:$B$111,2,false),"")</f>
        <v>Spot 18 - Goron City</v>
      </c>
      <c r="C580" s="194" t="s">
        <v>1606</v>
      </c>
      <c r="D580" s="48" t="s">
        <v>2545</v>
      </c>
      <c r="E580" s="196" t="s">
        <v>1767</v>
      </c>
    </row>
    <row r="581">
      <c r="A581" s="51" t="s">
        <v>601</v>
      </c>
      <c r="B581" s="197" t="str">
        <f>iferror(vlookup(A581,Maps!$A$2:$B$111,2,false),"")</f>
        <v>Spot 18 - Goron City</v>
      </c>
      <c r="C581" s="194" t="s">
        <v>14</v>
      </c>
      <c r="D581" s="48" t="s">
        <v>2546</v>
      </c>
      <c r="E581" s="196" t="s">
        <v>2547</v>
      </c>
    </row>
    <row r="582">
      <c r="A582" s="51" t="s">
        <v>601</v>
      </c>
      <c r="B582" s="197" t="str">
        <f>iferror(vlookup(A582,Maps!$A$2:$B$111,2,false),"")</f>
        <v>Spot 18 - Goron City</v>
      </c>
      <c r="C582" s="194" t="s">
        <v>680</v>
      </c>
      <c r="D582" s="48" t="s">
        <v>2548</v>
      </c>
      <c r="E582" s="196" t="s">
        <v>2549</v>
      </c>
    </row>
    <row r="583">
      <c r="A583" s="51" t="s">
        <v>601</v>
      </c>
      <c r="B583" s="197" t="str">
        <f>iferror(vlookup(A583,Maps!$A$2:$B$111,2,false),"")</f>
        <v>Spot 18 - Goron City</v>
      </c>
      <c r="C583" s="194" t="s">
        <v>682</v>
      </c>
      <c r="D583" s="48" t="s">
        <v>2550</v>
      </c>
      <c r="E583" s="196" t="s">
        <v>2551</v>
      </c>
    </row>
    <row r="584">
      <c r="A584" s="44" t="s">
        <v>601</v>
      </c>
      <c r="B584" s="199" t="str">
        <f>iferror(vlookup(A584,Maps!$A$2:$B$111,2,false),"")</f>
        <v>Spot 18 - Goron City</v>
      </c>
      <c r="C584" s="19" t="s">
        <v>684</v>
      </c>
      <c r="D584" s="18" t="s">
        <v>2552</v>
      </c>
      <c r="E584" s="200" t="s">
        <v>2553</v>
      </c>
    </row>
    <row r="585" hidden="1">
      <c r="A585" s="51" t="s">
        <v>607</v>
      </c>
      <c r="B585" s="197" t="str">
        <f>iferror(vlookup(A585,Maps!$A$2:$B$111,2,false),"")</f>
        <v>Spot 20 - Lon Lon Ranch</v>
      </c>
      <c r="C585" s="194"/>
      <c r="D585" s="48" t="s">
        <v>607</v>
      </c>
      <c r="E585" s="201" t="str">
        <f>iferror(vlookup(D585,Maps!$A$2:$B$111,2,false),"")</f>
        <v>Spot 20 - Lon Lon Ranch</v>
      </c>
    </row>
    <row r="586">
      <c r="A586" s="51" t="s">
        <v>607</v>
      </c>
      <c r="B586" s="197" t="str">
        <f>iferror(vlookup(A586,Maps!$A$2:$B$111,2,false),"")</f>
        <v>Spot 20 - Lon Lon Ranch</v>
      </c>
      <c r="C586" s="194" t="s">
        <v>1606</v>
      </c>
      <c r="D586" s="48" t="s">
        <v>2554</v>
      </c>
      <c r="E586" s="196" t="s">
        <v>1767</v>
      </c>
    </row>
    <row r="587">
      <c r="A587" s="44" t="s">
        <v>607</v>
      </c>
      <c r="B587" s="199" t="str">
        <f>iferror(vlookup(A587,Maps!$A$2:$B$111,2,false),"")</f>
        <v>Spot 20 - Lon Lon Ranch</v>
      </c>
      <c r="C587" s="19" t="s">
        <v>14</v>
      </c>
      <c r="D587" s="18" t="s">
        <v>2555</v>
      </c>
      <c r="E587" s="200" t="s">
        <v>2556</v>
      </c>
    </row>
    <row r="588" hidden="1">
      <c r="A588" s="51" t="s">
        <v>612</v>
      </c>
      <c r="B588" s="197" t="str">
        <f>iferror(vlookup(A588,Maps!$A$2:$B$111,2,false),"")</f>
        <v>Ganon's Castle Exterior</v>
      </c>
      <c r="C588" s="194"/>
      <c r="D588" s="48" t="s">
        <v>612</v>
      </c>
      <c r="E588" s="201" t="str">
        <f>iferror(vlookup(D588,Maps!$A$2:$B$111,2,false),"")</f>
        <v>Ganon's Castle Exterior</v>
      </c>
    </row>
    <row r="589">
      <c r="A589" s="51" t="s">
        <v>612</v>
      </c>
      <c r="B589" s="197" t="str">
        <f>iferror(vlookup(A589,Maps!$A$2:$B$111,2,false),"")</f>
        <v>Ganon's Castle Exterior</v>
      </c>
      <c r="C589" s="194" t="s">
        <v>1606</v>
      </c>
      <c r="D589" s="48" t="s">
        <v>2557</v>
      </c>
      <c r="E589" s="196" t="s">
        <v>1767</v>
      </c>
    </row>
    <row r="590">
      <c r="A590" s="44" t="s">
        <v>612</v>
      </c>
      <c r="B590" s="199" t="str">
        <f>iferror(vlookup(A590,Maps!$A$2:$B$111,2,false),"")</f>
        <v>Ganon's Castle Exterior</v>
      </c>
      <c r="C590" s="19" t="s">
        <v>14</v>
      </c>
      <c r="D590" s="18" t="s">
        <v>2558</v>
      </c>
      <c r="E590" s="200" t="s">
        <v>613</v>
      </c>
    </row>
    <row r="591" hidden="1">
      <c r="A591" s="51" t="s">
        <v>615</v>
      </c>
      <c r="B591" s="197" t="str">
        <f>iferror(vlookup(A591,Maps!$A$2:$B$111,2,false),"")</f>
        <v>Jungle Gym</v>
      </c>
      <c r="C591" s="194"/>
      <c r="D591" s="48" t="s">
        <v>615</v>
      </c>
      <c r="E591" s="201" t="str">
        <f>iferror(vlookup(D591,Maps!$A$2:$B$111,2,false),"")</f>
        <v>Jungle Gym</v>
      </c>
    </row>
    <row r="592">
      <c r="A592" s="51" t="s">
        <v>615</v>
      </c>
      <c r="B592" s="197" t="str">
        <f>iferror(vlookup(A592,Maps!$A$2:$B$111,2,false),"")</f>
        <v>Jungle Gym</v>
      </c>
      <c r="C592" s="194" t="s">
        <v>1606</v>
      </c>
      <c r="D592" s="48" t="s">
        <v>2559</v>
      </c>
      <c r="E592" s="196" t="s">
        <v>1767</v>
      </c>
    </row>
    <row r="593">
      <c r="A593" s="44" t="s">
        <v>615</v>
      </c>
      <c r="B593" s="199" t="str">
        <f>iferror(vlookup(A593,Maps!$A$2:$B$111,2,false),"")</f>
        <v>Jungle Gym</v>
      </c>
      <c r="C593" s="19" t="s">
        <v>14</v>
      </c>
      <c r="D593" s="205" t="s">
        <v>2560</v>
      </c>
      <c r="E593" s="206" t="s">
        <v>2561</v>
      </c>
    </row>
    <row r="594" hidden="1">
      <c r="A594" s="51" t="s">
        <v>621</v>
      </c>
      <c r="B594" s="197" t="str">
        <f>iferror(vlookup(A594,Maps!$A$2:$B$111,2,false),"")</f>
        <v>Ganondorf Test Room</v>
      </c>
      <c r="C594" s="194"/>
      <c r="D594" s="48" t="s">
        <v>621</v>
      </c>
      <c r="E594" s="201" t="str">
        <f>iferror(vlookup(D594,Maps!$A$2:$B$111,2,false),"")</f>
        <v>Ganondorf Test Room</v>
      </c>
    </row>
    <row r="595">
      <c r="A595" s="51" t="s">
        <v>621</v>
      </c>
      <c r="B595" s="197" t="str">
        <f>iferror(vlookup(A595,Maps!$A$2:$B$111,2,false),"")</f>
        <v>Ganondorf Test Room</v>
      </c>
      <c r="C595" s="194" t="s">
        <v>1606</v>
      </c>
      <c r="D595" s="48" t="s">
        <v>2562</v>
      </c>
      <c r="E595" s="196" t="s">
        <v>1767</v>
      </c>
    </row>
    <row r="596">
      <c r="A596" s="44" t="s">
        <v>621</v>
      </c>
      <c r="B596" s="199" t="str">
        <f>iferror(vlookup(A596,Maps!$A$2:$B$111,2,false),"")</f>
        <v>Ganondorf Test Room</v>
      </c>
      <c r="C596" s="19" t="s">
        <v>14</v>
      </c>
      <c r="D596" s="205" t="s">
        <v>2563</v>
      </c>
      <c r="E596" s="206" t="s">
        <v>2564</v>
      </c>
    </row>
    <row r="597" hidden="1">
      <c r="A597" s="51" t="s">
        <v>627</v>
      </c>
      <c r="B597" s="197" t="str">
        <f>iferror(vlookup(A597,Maps!$A$2:$B$111,2,false),"")</f>
        <v>Depth Test</v>
      </c>
      <c r="C597" s="194"/>
      <c r="D597" s="48" t="s">
        <v>627</v>
      </c>
      <c r="E597" s="201" t="str">
        <f>iferror(vlookup(D597,Maps!$A$2:$B$111,2,false),"")</f>
        <v>Depth Test</v>
      </c>
    </row>
    <row r="598">
      <c r="A598" s="51" t="s">
        <v>627</v>
      </c>
      <c r="B598" s="197" t="str">
        <f>iferror(vlookup(A598,Maps!$A$2:$B$111,2,false),"")</f>
        <v>Depth Test</v>
      </c>
      <c r="C598" s="194" t="s">
        <v>1606</v>
      </c>
      <c r="D598" s="48" t="s">
        <v>2565</v>
      </c>
      <c r="E598" s="196" t="s">
        <v>1767</v>
      </c>
    </row>
    <row r="599">
      <c r="A599" s="44" t="s">
        <v>627</v>
      </c>
      <c r="B599" s="199" t="str">
        <f>iferror(vlookup(A599,Maps!$A$2:$B$111,2,false),"")</f>
        <v>Depth Test</v>
      </c>
      <c r="C599" s="19" t="s">
        <v>14</v>
      </c>
      <c r="D599" s="205" t="s">
        <v>2566</v>
      </c>
      <c r="E599" s="206" t="s">
        <v>2567</v>
      </c>
    </row>
    <row r="600" hidden="1">
      <c r="A600" s="51" t="s">
        <v>632</v>
      </c>
      <c r="B600" s="197" t="str">
        <f>iferror(vlookup(A600,Maps!$A$2:$B$111,2,false),"")</f>
        <v>Stalfos Mini-Boss Room</v>
      </c>
      <c r="C600" s="194"/>
      <c r="D600" s="48" t="s">
        <v>632</v>
      </c>
      <c r="E600" s="201" t="str">
        <f>iferror(vlookup(D600,Maps!$A$2:$B$111,2,false),"")</f>
        <v>Stalfos Mini-Boss Room</v>
      </c>
    </row>
    <row r="601">
      <c r="A601" s="51" t="s">
        <v>632</v>
      </c>
      <c r="B601" s="197" t="str">
        <f>iferror(vlookup(A601,Maps!$A$2:$B$111,2,false),"")</f>
        <v>Stalfos Mini-Boss Room</v>
      </c>
      <c r="C601" s="194" t="s">
        <v>1606</v>
      </c>
      <c r="D601" s="48" t="s">
        <v>2568</v>
      </c>
      <c r="E601" s="196" t="s">
        <v>1767</v>
      </c>
    </row>
    <row r="602">
      <c r="A602" s="44" t="s">
        <v>632</v>
      </c>
      <c r="B602" s="199" t="str">
        <f>iferror(vlookup(A602,Maps!$A$2:$B$111,2,false),"")</f>
        <v>Stalfos Mini-Boss Room</v>
      </c>
      <c r="C602" s="19" t="s">
        <v>14</v>
      </c>
      <c r="D602" s="18" t="s">
        <v>2569</v>
      </c>
      <c r="E602" s="204" t="s">
        <v>2570</v>
      </c>
    </row>
    <row r="603" hidden="1">
      <c r="A603" s="51" t="s">
        <v>638</v>
      </c>
      <c r="B603" s="197" t="str">
        <f>iferror(vlookup(A603,Maps!$A$2:$B$111,2,false),"")</f>
        <v>Stalfos Boss Room</v>
      </c>
      <c r="C603" s="194"/>
      <c r="D603" s="48" t="s">
        <v>638</v>
      </c>
      <c r="E603" s="201" t="str">
        <f>iferror(vlookup(D603,Maps!$A$2:$B$111,2,false),"")</f>
        <v>Stalfos Boss Room</v>
      </c>
    </row>
    <row r="604">
      <c r="A604" s="51" t="s">
        <v>638</v>
      </c>
      <c r="B604" s="197" t="str">
        <f>iferror(vlookup(A604,Maps!$A$2:$B$111,2,false),"")</f>
        <v>Stalfos Boss Room</v>
      </c>
      <c r="C604" s="194" t="s">
        <v>1606</v>
      </c>
      <c r="D604" s="48" t="s">
        <v>2571</v>
      </c>
      <c r="E604" s="196" t="s">
        <v>1767</v>
      </c>
    </row>
    <row r="605">
      <c r="A605" s="44" t="s">
        <v>638</v>
      </c>
      <c r="B605" s="199" t="str">
        <f>iferror(vlookup(A605,Maps!$A$2:$B$111,2,false),"")</f>
        <v>Stalfos Boss Room</v>
      </c>
      <c r="C605" s="19" t="s">
        <v>14</v>
      </c>
      <c r="D605" s="18" t="s">
        <v>2572</v>
      </c>
      <c r="E605" s="204" t="s">
        <v>2573</v>
      </c>
    </row>
    <row r="606" hidden="1">
      <c r="A606" s="51" t="s">
        <v>644</v>
      </c>
      <c r="B606" s="197" t="str">
        <f>iferror(vlookup(A606,Maps!$A$2:$B$111,2,false),"")</f>
        <v>Sutaru</v>
      </c>
      <c r="C606" s="194"/>
      <c r="D606" s="48" t="s">
        <v>644</v>
      </c>
      <c r="E606" s="201" t="str">
        <f>iferror(vlookup(D606,Maps!$A$2:$B$111,2,false),"")</f>
        <v>Sutaru</v>
      </c>
    </row>
    <row r="607">
      <c r="A607" s="51" t="s">
        <v>644</v>
      </c>
      <c r="B607" s="197" t="str">
        <f>iferror(vlookup(A607,Maps!$A$2:$B$111,2,false),"")</f>
        <v>Sutaru</v>
      </c>
      <c r="C607" s="194" t="s">
        <v>1606</v>
      </c>
      <c r="D607" s="48" t="s">
        <v>2574</v>
      </c>
      <c r="E607" s="196" t="s">
        <v>1767</v>
      </c>
    </row>
    <row r="608">
      <c r="A608" s="44" t="s">
        <v>644</v>
      </c>
      <c r="B608" s="199" t="str">
        <f>iferror(vlookup(A608,Maps!$A$2:$B$111,2,false),"")</f>
        <v>Sutaru</v>
      </c>
      <c r="C608" s="19" t="s">
        <v>14</v>
      </c>
      <c r="D608" s="18" t="s">
        <v>2575</v>
      </c>
      <c r="E608" s="204" t="s">
        <v>2576</v>
      </c>
    </row>
    <row r="609" hidden="1">
      <c r="A609" s="51" t="s">
        <v>650</v>
      </c>
      <c r="B609" s="197" t="str">
        <f>iferror(vlookup(A609,Maps!$A$2:$B$111,2,false),"")</f>
        <v>Castle Hedge Maze (Early)</v>
      </c>
      <c r="C609" s="194"/>
      <c r="D609" s="48" t="s">
        <v>650</v>
      </c>
      <c r="E609" s="201" t="str">
        <f>iferror(vlookup(D609,Maps!$A$2:$B$111,2,false),"")</f>
        <v>Castle Hedge Maze (Early)</v>
      </c>
    </row>
    <row r="610">
      <c r="A610" s="51" t="s">
        <v>650</v>
      </c>
      <c r="B610" s="197" t="str">
        <f>iferror(vlookup(A610,Maps!$A$2:$B$111,2,false),"")</f>
        <v>Castle Hedge Maze (Early)</v>
      </c>
      <c r="C610" s="194" t="s">
        <v>1606</v>
      </c>
      <c r="D610" s="48" t="s">
        <v>2577</v>
      </c>
      <c r="E610" s="196" t="s">
        <v>1767</v>
      </c>
    </row>
    <row r="611">
      <c r="A611" s="44" t="s">
        <v>650</v>
      </c>
      <c r="B611" s="199" t="str">
        <f>iferror(vlookup(A611,Maps!$A$2:$B$111,2,false),"")</f>
        <v>Castle Hedge Maze (Early)</v>
      </c>
      <c r="C611" s="19" t="s">
        <v>14</v>
      </c>
      <c r="D611" s="205" t="s">
        <v>2578</v>
      </c>
      <c r="E611" s="206" t="s">
        <v>2579</v>
      </c>
    </row>
    <row r="612" hidden="1">
      <c r="A612" s="51" t="s">
        <v>656</v>
      </c>
      <c r="B612" s="197" t="str">
        <f>iferror(vlookup(A612,Maps!$A$2:$B$111,2,false),"")</f>
        <v>Sasa Test</v>
      </c>
      <c r="C612" s="194"/>
      <c r="D612" s="48" t="s">
        <v>656</v>
      </c>
      <c r="E612" s="201" t="str">
        <f>iferror(vlookup(D612,Maps!$A$2:$B$111,2,false),"")</f>
        <v>Sasa Test</v>
      </c>
    </row>
    <row r="613">
      <c r="A613" s="51" t="s">
        <v>656</v>
      </c>
      <c r="B613" s="197" t="str">
        <f>iferror(vlookup(A613,Maps!$A$2:$B$111,2,false),"")</f>
        <v>Sasa Test</v>
      </c>
      <c r="C613" s="194" t="s">
        <v>1606</v>
      </c>
      <c r="D613" s="48" t="s">
        <v>2580</v>
      </c>
      <c r="E613" s="196" t="s">
        <v>1767</v>
      </c>
    </row>
    <row r="614">
      <c r="A614" s="44" t="s">
        <v>656</v>
      </c>
      <c r="B614" s="199" t="str">
        <f>iferror(vlookup(A614,Maps!$A$2:$B$111,2,false),"")</f>
        <v>Sasa Test</v>
      </c>
      <c r="C614" s="19" t="s">
        <v>14</v>
      </c>
      <c r="D614" s="18" t="s">
        <v>2581</v>
      </c>
      <c r="E614" s="204" t="s">
        <v>2582</v>
      </c>
    </row>
    <row r="615" hidden="1">
      <c r="A615" s="51" t="s">
        <v>663</v>
      </c>
      <c r="B615" s="197" t="str">
        <f>iferror(vlookup(A615,Maps!$A$2:$B$111,2,false),"")</f>
        <v>Treasure Chest Room</v>
      </c>
      <c r="C615" s="194"/>
      <c r="D615" s="48" t="s">
        <v>663</v>
      </c>
      <c r="E615" s="201" t="str">
        <f>iferror(vlookup(D615,Maps!$A$2:$B$111,2,false),"")</f>
        <v>Treasure Chest Room</v>
      </c>
    </row>
    <row r="616">
      <c r="A616" s="51" t="s">
        <v>663</v>
      </c>
      <c r="B616" s="197" t="str">
        <f>iferror(vlookup(A616,Maps!$A$2:$B$111,2,false),"")</f>
        <v>Treasure Chest Room</v>
      </c>
      <c r="C616" s="194" t="s">
        <v>1606</v>
      </c>
      <c r="D616" s="48" t="s">
        <v>2583</v>
      </c>
      <c r="E616" s="196" t="s">
        <v>1767</v>
      </c>
    </row>
    <row r="617">
      <c r="A617" s="51" t="s">
        <v>663</v>
      </c>
      <c r="B617" s="197" t="str">
        <f>iferror(vlookup(A617,Maps!$A$2:$B$111,2,false),"")</f>
        <v>Treasure Chest Room</v>
      </c>
      <c r="C617" s="194" t="s">
        <v>14</v>
      </c>
      <c r="D617" s="48" t="s">
        <v>2584</v>
      </c>
      <c r="E617" s="196" t="s">
        <v>2585</v>
      </c>
    </row>
    <row r="618">
      <c r="A618" s="51" t="s">
        <v>663</v>
      </c>
      <c r="B618" s="197" t="str">
        <f>iferror(vlookup(A618,Maps!$A$2:$B$111,2,false),"")</f>
        <v>Treasure Chest Room</v>
      </c>
      <c r="C618" s="194" t="s">
        <v>680</v>
      </c>
      <c r="D618" s="48" t="s">
        <v>2586</v>
      </c>
      <c r="E618" s="196" t="s">
        <v>2587</v>
      </c>
    </row>
    <row r="619">
      <c r="A619" s="51" t="s">
        <v>663</v>
      </c>
      <c r="B619" s="197" t="str">
        <f>iferror(vlookup(A619,Maps!$A$2:$B$111,2,false),"")</f>
        <v>Treasure Chest Room</v>
      </c>
      <c r="C619" s="194" t="s">
        <v>682</v>
      </c>
      <c r="D619" s="48" t="s">
        <v>2588</v>
      </c>
      <c r="E619" s="196" t="s">
        <v>2589</v>
      </c>
    </row>
    <row r="620">
      <c r="A620" s="51" t="s">
        <v>663</v>
      </c>
      <c r="B620" s="197" t="str">
        <f>iferror(vlookup(A620,Maps!$A$2:$B$111,2,false),"")</f>
        <v>Treasure Chest Room</v>
      </c>
      <c r="C620" s="194" t="s">
        <v>684</v>
      </c>
      <c r="D620" s="48" t="s">
        <v>2590</v>
      </c>
      <c r="E620" s="196" t="s">
        <v>2591</v>
      </c>
    </row>
    <row r="621">
      <c r="A621" s="44" t="s">
        <v>663</v>
      </c>
      <c r="B621" s="199" t="str">
        <f>iferror(vlookup(A621,Maps!$A$2:$B$111,2,false),"")</f>
        <v>Treasure Chest Room</v>
      </c>
      <c r="C621" s="19" t="s">
        <v>686</v>
      </c>
      <c r="D621" s="18" t="s">
        <v>2592</v>
      </c>
      <c r="E621" s="200" t="s">
        <v>2593</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4.14"/>
    <col customWidth="1" min="3" max="3" width="4.29"/>
    <col customWidth="1" min="4" max="5" width="4.14"/>
    <col customWidth="1" hidden="1" min="6" max="6" width="7.14"/>
    <col customWidth="1" min="7" max="7" width="40.0"/>
    <col customWidth="1" min="8" max="8" width="44.0"/>
    <col customWidth="1" min="9" max="9" width="41.71"/>
    <col customWidth="1" min="10" max="11" width="5.29"/>
    <col customWidth="1" min="12" max="12" width="38.71"/>
    <col customWidth="1" hidden="1" min="13" max="13" width="7.14"/>
    <col customWidth="1" hidden="1" min="14" max="14" width="39.86"/>
    <col customWidth="1" hidden="1" min="15" max="15" width="5.29"/>
  </cols>
  <sheetData>
    <row r="1">
      <c r="A1" s="2" t="s">
        <v>2594</v>
      </c>
      <c r="B1" s="1" t="s">
        <v>0</v>
      </c>
      <c r="C1" s="209" t="s">
        <v>2594</v>
      </c>
      <c r="D1" s="209" t="s">
        <v>2595</v>
      </c>
      <c r="E1" s="3" t="s">
        <v>2596</v>
      </c>
      <c r="F1" s="3" t="s">
        <v>1053</v>
      </c>
      <c r="G1" s="210" t="s">
        <v>2597</v>
      </c>
      <c r="H1" s="3" t="s">
        <v>2598</v>
      </c>
      <c r="I1" s="3" t="s">
        <v>2599</v>
      </c>
      <c r="J1" s="2" t="s">
        <v>1055</v>
      </c>
      <c r="K1" s="2" t="s">
        <v>2600</v>
      </c>
      <c r="L1" s="211" t="s">
        <v>5</v>
      </c>
      <c r="M1" s="3" t="s">
        <v>2601</v>
      </c>
      <c r="N1" s="3"/>
      <c r="O1" s="2" t="s">
        <v>2602</v>
      </c>
    </row>
    <row r="2">
      <c r="A2" s="11" t="s">
        <v>12</v>
      </c>
      <c r="B2" s="11" t="s">
        <v>14</v>
      </c>
      <c r="C2" s="11" t="s">
        <v>14</v>
      </c>
      <c r="D2" s="11" t="s">
        <v>238</v>
      </c>
      <c r="E2" s="11" t="s">
        <v>682</v>
      </c>
      <c r="F2" s="212" t="s">
        <v>1057</v>
      </c>
      <c r="G2" s="213" t="str">
        <f>IFERROR(VLOOKUP(F2,Setups!$E$2:$F$259,2,FALSE),"")</f>
        <v>Gameplay</v>
      </c>
      <c r="H2" s="147" t="s">
        <v>8</v>
      </c>
      <c r="I2" s="214" t="s">
        <v>2603</v>
      </c>
      <c r="J2" s="215" t="s">
        <v>1059</v>
      </c>
      <c r="K2" s="215" t="s">
        <v>1059</v>
      </c>
      <c r="L2" s="214"/>
      <c r="M2" s="11" t="s">
        <v>2604</v>
      </c>
      <c r="N2" s="147" t="s">
        <v>8</v>
      </c>
      <c r="O2" s="215" t="s">
        <v>1059</v>
      </c>
    </row>
    <row r="3">
      <c r="A3" s="11" t="s">
        <v>21</v>
      </c>
      <c r="B3" s="11" t="s">
        <v>14</v>
      </c>
      <c r="C3" s="11" t="s">
        <v>14</v>
      </c>
      <c r="D3" s="11" t="s">
        <v>238</v>
      </c>
      <c r="E3" s="11" t="s">
        <v>682</v>
      </c>
      <c r="F3" s="212" t="s">
        <v>2605</v>
      </c>
      <c r="G3" s="216" t="str">
        <f>IFERROR(VLOOKUP(F3,Setups!$E$2:$F$259,2,FALSE),"")</f>
        <v/>
      </c>
      <c r="H3" s="217"/>
      <c r="I3" s="218"/>
      <c r="J3" s="219"/>
      <c r="K3" s="219" t="s">
        <v>1073</v>
      </c>
      <c r="L3" s="220" t="str">
        <f t="shared" ref="L3:L5" si="1">IFERROR(VLOOKUP(A3,Exits!$A$2:$H$396,6,FALSE),"")</f>
        <v/>
      </c>
      <c r="M3" s="11" t="s">
        <v>2604</v>
      </c>
      <c r="N3" s="217" t="s">
        <v>8</v>
      </c>
      <c r="O3" s="219"/>
    </row>
    <row r="4">
      <c r="A4" s="11" t="s">
        <v>28</v>
      </c>
      <c r="B4" s="11" t="s">
        <v>14</v>
      </c>
      <c r="C4" s="11" t="s">
        <v>14</v>
      </c>
      <c r="D4" s="11" t="s">
        <v>238</v>
      </c>
      <c r="E4" s="11" t="s">
        <v>682</v>
      </c>
      <c r="F4" s="212" t="s">
        <v>2606</v>
      </c>
      <c r="G4" s="216" t="str">
        <f>IFERROR(VLOOKUP(F4,Setups!$E$2:$F$259,2,FALSE),"")</f>
        <v/>
      </c>
      <c r="H4" s="217"/>
      <c r="I4" s="218"/>
      <c r="J4" s="219"/>
      <c r="K4" s="219" t="s">
        <v>1073</v>
      </c>
      <c r="L4" s="220" t="str">
        <f t="shared" si="1"/>
        <v/>
      </c>
      <c r="M4" s="11" t="s">
        <v>2604</v>
      </c>
      <c r="N4" s="217" t="s">
        <v>8</v>
      </c>
      <c r="O4" s="219"/>
    </row>
    <row r="5">
      <c r="A5" s="83" t="s">
        <v>35</v>
      </c>
      <c r="B5" s="83" t="s">
        <v>14</v>
      </c>
      <c r="C5" s="83" t="s">
        <v>14</v>
      </c>
      <c r="D5" s="83" t="s">
        <v>238</v>
      </c>
      <c r="E5" s="83" t="s">
        <v>682</v>
      </c>
      <c r="F5" s="221" t="s">
        <v>2607</v>
      </c>
      <c r="G5" s="222" t="str">
        <f>IFERROR(VLOOKUP(F5,Setups!$E$2:$F$259,2,FALSE),"")</f>
        <v/>
      </c>
      <c r="H5" s="223"/>
      <c r="I5" s="224"/>
      <c r="J5" s="225"/>
      <c r="K5" s="225" t="s">
        <v>1073</v>
      </c>
      <c r="L5" s="226" t="str">
        <f t="shared" si="1"/>
        <v/>
      </c>
      <c r="M5" s="83" t="s">
        <v>2604</v>
      </c>
      <c r="N5" s="223" t="s">
        <v>8</v>
      </c>
      <c r="O5" s="225"/>
    </row>
    <row r="6">
      <c r="A6" s="11" t="s">
        <v>42</v>
      </c>
      <c r="B6" s="11" t="s">
        <v>680</v>
      </c>
      <c r="C6" s="11" t="s">
        <v>14</v>
      </c>
      <c r="D6" s="11" t="s">
        <v>238</v>
      </c>
      <c r="E6" s="11" t="s">
        <v>682</v>
      </c>
      <c r="F6" s="212" t="s">
        <v>1061</v>
      </c>
      <c r="G6" s="213" t="str">
        <f>IFERROR(VLOOKUP(F6,Setups!$E$2:$F$259,2,FALSE),"")</f>
        <v>Gameplay</v>
      </c>
      <c r="H6" s="147" t="s">
        <v>17</v>
      </c>
      <c r="I6" s="214" t="s">
        <v>2539</v>
      </c>
      <c r="J6" s="219" t="s">
        <v>1059</v>
      </c>
      <c r="K6" s="219" t="s">
        <v>1059</v>
      </c>
      <c r="L6" s="220"/>
      <c r="M6" s="11" t="s">
        <v>2608</v>
      </c>
      <c r="N6" s="147" t="s">
        <v>17</v>
      </c>
      <c r="O6" s="219" t="s">
        <v>1059</v>
      </c>
    </row>
    <row r="7">
      <c r="A7" s="11" t="s">
        <v>48</v>
      </c>
      <c r="B7" s="11" t="s">
        <v>680</v>
      </c>
      <c r="C7" s="11" t="s">
        <v>14</v>
      </c>
      <c r="D7" s="11" t="s">
        <v>238</v>
      </c>
      <c r="E7" s="11" t="s">
        <v>682</v>
      </c>
      <c r="F7" s="212" t="s">
        <v>2609</v>
      </c>
      <c r="G7" s="216" t="str">
        <f>IFERROR(VLOOKUP(F7,Setups!$E$2:$F$259,2,FALSE),"")</f>
        <v/>
      </c>
      <c r="H7" s="217"/>
      <c r="I7" s="218"/>
      <c r="J7" s="219"/>
      <c r="K7" s="219" t="s">
        <v>1073</v>
      </c>
      <c r="L7" s="220"/>
      <c r="M7" s="11" t="s">
        <v>2608</v>
      </c>
      <c r="N7" s="217" t="s">
        <v>17</v>
      </c>
      <c r="O7" s="219"/>
    </row>
    <row r="8">
      <c r="A8" s="11" t="s">
        <v>55</v>
      </c>
      <c r="B8" s="11" t="s">
        <v>680</v>
      </c>
      <c r="C8" s="11" t="s">
        <v>14</v>
      </c>
      <c r="D8" s="11" t="s">
        <v>238</v>
      </c>
      <c r="E8" s="11" t="s">
        <v>682</v>
      </c>
      <c r="F8" s="212" t="s">
        <v>2610</v>
      </c>
      <c r="G8" s="216" t="str">
        <f>IFERROR(VLOOKUP(F8,Setups!$E$2:$F$259,2,FALSE),"")</f>
        <v/>
      </c>
      <c r="H8" s="217"/>
      <c r="I8" s="218"/>
      <c r="J8" s="219"/>
      <c r="K8" s="219" t="s">
        <v>1073</v>
      </c>
      <c r="L8" s="220"/>
      <c r="M8" s="11" t="s">
        <v>2608</v>
      </c>
      <c r="N8" s="217" t="s">
        <v>17</v>
      </c>
      <c r="O8" s="219"/>
    </row>
    <row r="9">
      <c r="A9" s="83" t="s">
        <v>62</v>
      </c>
      <c r="B9" s="83" t="s">
        <v>680</v>
      </c>
      <c r="C9" s="83" t="s">
        <v>14</v>
      </c>
      <c r="D9" s="83" t="s">
        <v>238</v>
      </c>
      <c r="E9" s="83" t="s">
        <v>682</v>
      </c>
      <c r="F9" s="221" t="s">
        <v>2611</v>
      </c>
      <c r="G9" s="222" t="str">
        <f>IFERROR(VLOOKUP(F9,Setups!$E$2:$F$259,2,FALSE),"")</f>
        <v/>
      </c>
      <c r="H9" s="223"/>
      <c r="I9" s="224"/>
      <c r="J9" s="225"/>
      <c r="K9" s="225" t="s">
        <v>1073</v>
      </c>
      <c r="L9" s="226"/>
      <c r="M9" s="83" t="s">
        <v>2608</v>
      </c>
      <c r="N9" s="223" t="s">
        <v>17</v>
      </c>
      <c r="O9" s="225"/>
    </row>
    <row r="10">
      <c r="A10" s="11" t="s">
        <v>69</v>
      </c>
      <c r="B10" s="11" t="s">
        <v>700</v>
      </c>
      <c r="C10" s="11" t="s">
        <v>14</v>
      </c>
      <c r="D10" s="11" t="s">
        <v>238</v>
      </c>
      <c r="E10" s="11" t="s">
        <v>682</v>
      </c>
      <c r="F10" s="212" t="s">
        <v>1086</v>
      </c>
      <c r="G10" s="213" t="str">
        <f>IFERROR(VLOOKUP(F10,Setups!$E$2:$F$259,2,FALSE),"")</f>
        <v>Gameplay</v>
      </c>
      <c r="H10" s="147" t="s">
        <v>85</v>
      </c>
      <c r="I10" s="214" t="s">
        <v>2526</v>
      </c>
      <c r="J10" s="219" t="s">
        <v>1059</v>
      </c>
      <c r="K10" s="219" t="s">
        <v>1059</v>
      </c>
      <c r="L10" s="220"/>
      <c r="M10" s="11" t="s">
        <v>2612</v>
      </c>
      <c r="N10" s="147" t="s">
        <v>85</v>
      </c>
      <c r="O10" s="219" t="s">
        <v>1059</v>
      </c>
    </row>
    <row r="11">
      <c r="A11" s="11" t="s">
        <v>75</v>
      </c>
      <c r="B11" s="11" t="s">
        <v>700</v>
      </c>
      <c r="C11" s="11" t="s">
        <v>14</v>
      </c>
      <c r="D11" s="11" t="s">
        <v>238</v>
      </c>
      <c r="E11" s="11" t="s">
        <v>682</v>
      </c>
      <c r="F11" s="212" t="s">
        <v>2613</v>
      </c>
      <c r="G11" s="227" t="str">
        <f>IFERROR(VLOOKUP(F11,Setups!$E$2:$F$259,2,FALSE),"")</f>
        <v/>
      </c>
      <c r="H11" s="228"/>
      <c r="I11" s="218"/>
      <c r="J11" s="219"/>
      <c r="K11" s="219" t="s">
        <v>1073</v>
      </c>
      <c r="L11" s="220"/>
      <c r="M11" s="11" t="s">
        <v>2612</v>
      </c>
      <c r="N11" s="228" t="s">
        <v>85</v>
      </c>
      <c r="O11" s="219"/>
    </row>
    <row r="12">
      <c r="A12" s="11" t="s">
        <v>82</v>
      </c>
      <c r="B12" s="11" t="s">
        <v>700</v>
      </c>
      <c r="C12" s="11" t="s">
        <v>14</v>
      </c>
      <c r="D12" s="11" t="s">
        <v>238</v>
      </c>
      <c r="E12" s="11" t="s">
        <v>682</v>
      </c>
      <c r="F12" s="212" t="s">
        <v>2614</v>
      </c>
      <c r="G12" s="227" t="str">
        <f>IFERROR(VLOOKUP(F12,Setups!$E$2:$F$259,2,FALSE),"")</f>
        <v/>
      </c>
      <c r="H12" s="228"/>
      <c r="I12" s="218"/>
      <c r="J12" s="219"/>
      <c r="K12" s="219" t="s">
        <v>1073</v>
      </c>
      <c r="L12" s="220"/>
      <c r="M12" s="11" t="s">
        <v>2612</v>
      </c>
      <c r="N12" s="228" t="s">
        <v>85</v>
      </c>
      <c r="O12" s="219"/>
    </row>
    <row r="13">
      <c r="A13" s="83" t="s">
        <v>89</v>
      </c>
      <c r="B13" s="83" t="s">
        <v>700</v>
      </c>
      <c r="C13" s="83" t="s">
        <v>14</v>
      </c>
      <c r="D13" s="83" t="s">
        <v>238</v>
      </c>
      <c r="E13" s="83" t="s">
        <v>682</v>
      </c>
      <c r="F13" s="221" t="s">
        <v>2615</v>
      </c>
      <c r="G13" s="229" t="str">
        <f>IFERROR(VLOOKUP(F13,Setups!$E$2:$F$259,2,FALSE),"")</f>
        <v/>
      </c>
      <c r="H13" s="230"/>
      <c r="I13" s="224"/>
      <c r="J13" s="225"/>
      <c r="K13" s="225" t="s">
        <v>1073</v>
      </c>
      <c r="L13" s="226"/>
      <c r="M13" s="83" t="s">
        <v>2612</v>
      </c>
      <c r="N13" s="230" t="s">
        <v>85</v>
      </c>
      <c r="O13" s="225"/>
    </row>
    <row r="14">
      <c r="A14" s="11" t="s">
        <v>96</v>
      </c>
      <c r="B14" s="11" t="s">
        <v>582</v>
      </c>
      <c r="C14" s="11" t="s">
        <v>14</v>
      </c>
      <c r="D14" s="11" t="s">
        <v>2616</v>
      </c>
      <c r="E14" s="11" t="s">
        <v>682</v>
      </c>
      <c r="F14" s="212" t="s">
        <v>1095</v>
      </c>
      <c r="G14" s="213" t="str">
        <f>IFERROR(VLOOKUP(F14,Setups!$E$2:$F$259,2,FALSE),"")</f>
        <v>Gameplay</v>
      </c>
      <c r="H14" s="147" t="s">
        <v>147</v>
      </c>
      <c r="I14" s="214" t="s">
        <v>31</v>
      </c>
      <c r="J14" s="219" t="s">
        <v>1059</v>
      </c>
      <c r="K14" s="219" t="s">
        <v>1059</v>
      </c>
      <c r="L14" s="220"/>
      <c r="M14" s="11" t="s">
        <v>2617</v>
      </c>
      <c r="N14" s="147" t="s">
        <v>147</v>
      </c>
      <c r="O14" s="219" t="s">
        <v>1059</v>
      </c>
    </row>
    <row r="15">
      <c r="A15" s="11" t="s">
        <v>103</v>
      </c>
      <c r="B15" s="11" t="s">
        <v>582</v>
      </c>
      <c r="C15" s="11" t="s">
        <v>14</v>
      </c>
      <c r="D15" s="11" t="s">
        <v>2616</v>
      </c>
      <c r="E15" s="11" t="s">
        <v>682</v>
      </c>
      <c r="F15" s="212" t="s">
        <v>2618</v>
      </c>
      <c r="G15" s="227" t="str">
        <f>IFERROR(VLOOKUP(F15,Setups!$E$2:$F$259,2,FALSE),"")</f>
        <v/>
      </c>
      <c r="H15" s="228"/>
      <c r="I15" s="218"/>
      <c r="J15" s="219"/>
      <c r="K15" s="219" t="s">
        <v>1073</v>
      </c>
      <c r="L15" s="220"/>
      <c r="M15" s="11" t="s">
        <v>2617</v>
      </c>
      <c r="N15" s="228" t="s">
        <v>147</v>
      </c>
      <c r="O15" s="219"/>
    </row>
    <row r="16">
      <c r="A16" s="11" t="s">
        <v>110</v>
      </c>
      <c r="B16" s="11" t="s">
        <v>582</v>
      </c>
      <c r="C16" s="11" t="s">
        <v>14</v>
      </c>
      <c r="D16" s="11" t="s">
        <v>2616</v>
      </c>
      <c r="E16" s="11" t="s">
        <v>682</v>
      </c>
      <c r="F16" s="212" t="s">
        <v>2619</v>
      </c>
      <c r="G16" s="227" t="str">
        <f>IFERROR(VLOOKUP(F16,Setups!$E$2:$F$259,2,FALSE),"")</f>
        <v/>
      </c>
      <c r="H16" s="228"/>
      <c r="I16" s="218"/>
      <c r="J16" s="219"/>
      <c r="K16" s="219" t="s">
        <v>1073</v>
      </c>
      <c r="L16" s="220"/>
      <c r="M16" s="11" t="s">
        <v>2617</v>
      </c>
      <c r="N16" s="228" t="s">
        <v>147</v>
      </c>
      <c r="O16" s="219"/>
    </row>
    <row r="17">
      <c r="A17" s="83" t="s">
        <v>117</v>
      </c>
      <c r="B17" s="83" t="s">
        <v>582</v>
      </c>
      <c r="C17" s="83" t="s">
        <v>14</v>
      </c>
      <c r="D17" s="83" t="s">
        <v>2616</v>
      </c>
      <c r="E17" s="83" t="s">
        <v>682</v>
      </c>
      <c r="F17" s="221" t="s">
        <v>2620</v>
      </c>
      <c r="G17" s="229" t="str">
        <f>IFERROR(VLOOKUP(F17,Setups!$E$2:$F$259,2,FALSE),"")</f>
        <v/>
      </c>
      <c r="H17" s="230"/>
      <c r="I17" s="224"/>
      <c r="J17" s="225"/>
      <c r="K17" s="225" t="s">
        <v>1073</v>
      </c>
      <c r="L17" s="226"/>
      <c r="M17" s="83" t="s">
        <v>2617</v>
      </c>
      <c r="N17" s="230" t="s">
        <v>147</v>
      </c>
      <c r="O17" s="225"/>
    </row>
    <row r="18">
      <c r="A18" s="11" t="s">
        <v>15</v>
      </c>
      <c r="B18" s="11" t="s">
        <v>688</v>
      </c>
      <c r="C18" s="11" t="s">
        <v>14</v>
      </c>
      <c r="D18" s="11" t="s">
        <v>238</v>
      </c>
      <c r="E18" s="11" t="s">
        <v>682</v>
      </c>
      <c r="F18" s="212" t="s">
        <v>1068</v>
      </c>
      <c r="G18" s="213" t="str">
        <f>IFERROR(VLOOKUP(F18,Setups!$E$2:$F$259,2,FALSE),"")</f>
        <v>Gameplay</v>
      </c>
      <c r="H18" s="147" t="s">
        <v>45</v>
      </c>
      <c r="I18" s="214" t="s">
        <v>2488</v>
      </c>
      <c r="J18" s="219" t="s">
        <v>1059</v>
      </c>
      <c r="K18" s="219" t="s">
        <v>1059</v>
      </c>
      <c r="L18" s="220"/>
      <c r="M18" s="11" t="s">
        <v>2621</v>
      </c>
      <c r="N18" s="147" t="s">
        <v>45</v>
      </c>
      <c r="O18" s="219" t="s">
        <v>1059</v>
      </c>
    </row>
    <row r="19">
      <c r="A19" s="11" t="s">
        <v>130</v>
      </c>
      <c r="B19" s="11" t="s">
        <v>688</v>
      </c>
      <c r="C19" s="11" t="s">
        <v>14</v>
      </c>
      <c r="D19" s="11" t="s">
        <v>238</v>
      </c>
      <c r="E19" s="11" t="s">
        <v>682</v>
      </c>
      <c r="F19" s="212" t="s">
        <v>2622</v>
      </c>
      <c r="G19" s="227" t="str">
        <f>IFERROR(VLOOKUP(F19,Setups!$E$2:$F$259,2,FALSE),"")</f>
        <v/>
      </c>
      <c r="H19" s="228"/>
      <c r="I19" s="218"/>
      <c r="J19" s="219"/>
      <c r="K19" s="219" t="s">
        <v>1073</v>
      </c>
      <c r="L19" s="220"/>
      <c r="M19" s="11" t="s">
        <v>2621</v>
      </c>
      <c r="N19" s="228" t="s">
        <v>45</v>
      </c>
      <c r="O19" s="219"/>
    </row>
    <row r="20">
      <c r="A20" s="11" t="s">
        <v>137</v>
      </c>
      <c r="B20" s="11" t="s">
        <v>688</v>
      </c>
      <c r="C20" s="11" t="s">
        <v>14</v>
      </c>
      <c r="D20" s="11" t="s">
        <v>238</v>
      </c>
      <c r="E20" s="11" t="s">
        <v>682</v>
      </c>
      <c r="F20" s="212" t="s">
        <v>2623</v>
      </c>
      <c r="G20" s="227" t="str">
        <f>IFERROR(VLOOKUP(F20,Setups!$E$2:$F$259,2,FALSE),"")</f>
        <v/>
      </c>
      <c r="H20" s="228"/>
      <c r="I20" s="218"/>
      <c r="J20" s="219"/>
      <c r="K20" s="219" t="s">
        <v>1073</v>
      </c>
      <c r="L20" s="220"/>
      <c r="M20" s="11" t="s">
        <v>2621</v>
      </c>
      <c r="N20" s="228" t="s">
        <v>45</v>
      </c>
      <c r="O20" s="219"/>
    </row>
    <row r="21">
      <c r="A21" s="83" t="s">
        <v>144</v>
      </c>
      <c r="B21" s="83" t="s">
        <v>688</v>
      </c>
      <c r="C21" s="83" t="s">
        <v>14</v>
      </c>
      <c r="D21" s="83" t="s">
        <v>238</v>
      </c>
      <c r="E21" s="83" t="s">
        <v>682</v>
      </c>
      <c r="F21" s="221" t="s">
        <v>2624</v>
      </c>
      <c r="G21" s="229" t="str">
        <f>IFERROR(VLOOKUP(F21,Setups!$E$2:$F$259,2,FALSE),"")</f>
        <v/>
      </c>
      <c r="H21" s="230"/>
      <c r="I21" s="224"/>
      <c r="J21" s="225"/>
      <c r="K21" s="225" t="s">
        <v>1073</v>
      </c>
      <c r="L21" s="226"/>
      <c r="M21" s="83" t="s">
        <v>2621</v>
      </c>
      <c r="N21" s="230" t="s">
        <v>45</v>
      </c>
      <c r="O21" s="225"/>
    </row>
    <row r="22">
      <c r="A22" s="11" t="s">
        <v>151</v>
      </c>
      <c r="B22" s="11" t="s">
        <v>2625</v>
      </c>
      <c r="C22" s="11" t="s">
        <v>14</v>
      </c>
      <c r="D22" s="11" t="s">
        <v>238</v>
      </c>
      <c r="E22" s="11" t="s">
        <v>682</v>
      </c>
      <c r="F22" s="212" t="s">
        <v>2626</v>
      </c>
      <c r="G22" s="231" t="str">
        <f>IFERROR(VLOOKUP(F22,Setups!$E$2:$F$259,2,FALSE),"")</f>
        <v/>
      </c>
      <c r="H22" s="160" t="s">
        <v>2627</v>
      </c>
      <c r="I22" s="214" t="s">
        <v>2628</v>
      </c>
      <c r="J22" s="219" t="s">
        <v>1073</v>
      </c>
      <c r="K22" s="219" t="s">
        <v>1073</v>
      </c>
      <c r="L22" s="220"/>
      <c r="M22" s="11" t="s">
        <v>2629</v>
      </c>
      <c r="N22" s="160" t="s">
        <v>672</v>
      </c>
      <c r="O22" s="219" t="s">
        <v>1073</v>
      </c>
    </row>
    <row r="23">
      <c r="A23" s="11" t="s">
        <v>159</v>
      </c>
      <c r="B23" s="11" t="s">
        <v>2625</v>
      </c>
      <c r="C23" s="11" t="s">
        <v>14</v>
      </c>
      <c r="D23" s="11" t="s">
        <v>238</v>
      </c>
      <c r="E23" s="11" t="s">
        <v>682</v>
      </c>
      <c r="F23" s="212" t="s">
        <v>2630</v>
      </c>
      <c r="G23" s="232" t="str">
        <f>IFERROR(VLOOKUP(F23,Setups!$E$2:$F$259,2,FALSE),"")</f>
        <v/>
      </c>
      <c r="H23" s="233"/>
      <c r="I23" s="234"/>
      <c r="J23" s="219"/>
      <c r="K23" s="219" t="s">
        <v>1073</v>
      </c>
      <c r="L23" s="220"/>
      <c r="M23" s="11" t="s">
        <v>2629</v>
      </c>
      <c r="N23" s="233" t="s">
        <v>672</v>
      </c>
      <c r="O23" s="219"/>
    </row>
    <row r="24">
      <c r="A24" s="11" t="s">
        <v>168</v>
      </c>
      <c r="B24" s="11" t="s">
        <v>2625</v>
      </c>
      <c r="C24" s="11" t="s">
        <v>14</v>
      </c>
      <c r="D24" s="11" t="s">
        <v>238</v>
      </c>
      <c r="E24" s="11" t="s">
        <v>682</v>
      </c>
      <c r="F24" s="212" t="s">
        <v>2631</v>
      </c>
      <c r="G24" s="232" t="str">
        <f>IFERROR(VLOOKUP(F24,Setups!$E$2:$F$259,2,FALSE),"")</f>
        <v/>
      </c>
      <c r="H24" s="233"/>
      <c r="I24" s="234"/>
      <c r="J24" s="219"/>
      <c r="K24" s="219" t="s">
        <v>1073</v>
      </c>
      <c r="L24" s="220"/>
      <c r="M24" s="11" t="s">
        <v>2629</v>
      </c>
      <c r="N24" s="233" t="s">
        <v>672</v>
      </c>
      <c r="O24" s="219"/>
    </row>
    <row r="25">
      <c r="A25" s="83" t="s">
        <v>177</v>
      </c>
      <c r="B25" s="83" t="s">
        <v>2625</v>
      </c>
      <c r="C25" s="83" t="s">
        <v>14</v>
      </c>
      <c r="D25" s="83" t="s">
        <v>238</v>
      </c>
      <c r="E25" s="83" t="s">
        <v>682</v>
      </c>
      <c r="F25" s="221" t="s">
        <v>2632</v>
      </c>
      <c r="G25" s="235" t="str">
        <f>IFERROR(VLOOKUP(F25,Setups!$E$2:$F$259,2,FALSE),"")</f>
        <v/>
      </c>
      <c r="H25" s="236"/>
      <c r="I25" s="237"/>
      <c r="J25" s="225"/>
      <c r="K25" s="225" t="s">
        <v>1073</v>
      </c>
      <c r="L25" s="226"/>
      <c r="M25" s="83" t="s">
        <v>2629</v>
      </c>
      <c r="N25" s="236" t="s">
        <v>672</v>
      </c>
      <c r="O25" s="225"/>
    </row>
    <row r="26">
      <c r="A26" s="11" t="s">
        <v>184</v>
      </c>
      <c r="B26" s="11" t="s">
        <v>2633</v>
      </c>
      <c r="C26" s="11" t="s">
        <v>14</v>
      </c>
      <c r="D26" s="11" t="s">
        <v>238</v>
      </c>
      <c r="E26" s="11" t="s">
        <v>682</v>
      </c>
      <c r="F26" s="212" t="s">
        <v>1598</v>
      </c>
      <c r="G26" s="231" t="str">
        <f>IFERROR(VLOOKUP(F26,Setups!$E$2:$F$259,2,FALSE),"")</f>
        <v>Gameplay: Child - Day</v>
      </c>
      <c r="H26" s="160" t="s">
        <v>657</v>
      </c>
      <c r="I26" s="214" t="s">
        <v>2628</v>
      </c>
      <c r="J26" s="219" t="s">
        <v>1073</v>
      </c>
      <c r="K26" s="219" t="s">
        <v>1073</v>
      </c>
      <c r="L26" s="220"/>
      <c r="M26" s="11" t="s">
        <v>2634</v>
      </c>
      <c r="N26" s="160" t="s">
        <v>657</v>
      </c>
      <c r="O26" s="219" t="s">
        <v>1073</v>
      </c>
    </row>
    <row r="27">
      <c r="A27" s="11" t="s">
        <v>191</v>
      </c>
      <c r="B27" s="11" t="s">
        <v>2633</v>
      </c>
      <c r="C27" s="11" t="s">
        <v>14</v>
      </c>
      <c r="D27" s="11" t="s">
        <v>238</v>
      </c>
      <c r="E27" s="11" t="s">
        <v>682</v>
      </c>
      <c r="F27" s="212" t="s">
        <v>1599</v>
      </c>
      <c r="G27" s="238" t="str">
        <f>IFERROR(VLOOKUP(F27,Setups!$E$2:$F$259,2,FALSE),"")</f>
        <v>Gameplay: Child - Night</v>
      </c>
      <c r="H27" s="239"/>
      <c r="I27" s="240"/>
      <c r="J27" s="219"/>
      <c r="K27" s="219" t="s">
        <v>1073</v>
      </c>
      <c r="L27" s="220"/>
      <c r="M27" s="11" t="s">
        <v>2634</v>
      </c>
      <c r="N27" s="239" t="s">
        <v>657</v>
      </c>
      <c r="O27" s="219"/>
    </row>
    <row r="28">
      <c r="A28" s="11" t="s">
        <v>200</v>
      </c>
      <c r="B28" s="11" t="s">
        <v>2633</v>
      </c>
      <c r="C28" s="11" t="s">
        <v>14</v>
      </c>
      <c r="D28" s="11" t="s">
        <v>238</v>
      </c>
      <c r="E28" s="11" t="s">
        <v>682</v>
      </c>
      <c r="F28" s="212" t="s">
        <v>1600</v>
      </c>
      <c r="G28" s="238" t="str">
        <f>IFERROR(VLOOKUP(F28,Setups!$E$2:$F$259,2,FALSE),"")</f>
        <v>Gameplay: Adult - Day</v>
      </c>
      <c r="H28" s="239"/>
      <c r="I28" s="240"/>
      <c r="J28" s="219"/>
      <c r="K28" s="219" t="s">
        <v>1073</v>
      </c>
      <c r="L28" s="220"/>
      <c r="M28" s="11" t="s">
        <v>2634</v>
      </c>
      <c r="N28" s="239" t="s">
        <v>657</v>
      </c>
      <c r="O28" s="219"/>
    </row>
    <row r="29">
      <c r="A29" s="83" t="s">
        <v>207</v>
      </c>
      <c r="B29" s="83" t="s">
        <v>2633</v>
      </c>
      <c r="C29" s="83" t="s">
        <v>14</v>
      </c>
      <c r="D29" s="83" t="s">
        <v>238</v>
      </c>
      <c r="E29" s="83" t="s">
        <v>682</v>
      </c>
      <c r="F29" s="221" t="s">
        <v>1601</v>
      </c>
      <c r="G29" s="241" t="str">
        <f>IFERROR(VLOOKUP(F29,Setups!$E$2:$F$259,2,FALSE),"")</f>
        <v>Gameplay: Adult - Night</v>
      </c>
      <c r="H29" s="242"/>
      <c r="I29" s="243"/>
      <c r="J29" s="225"/>
      <c r="K29" s="225" t="s">
        <v>1073</v>
      </c>
      <c r="L29" s="226"/>
      <c r="M29" s="83" t="s">
        <v>2634</v>
      </c>
      <c r="N29" s="242" t="s">
        <v>657</v>
      </c>
      <c r="O29" s="225"/>
    </row>
    <row r="30">
      <c r="A30" s="11" t="s">
        <v>214</v>
      </c>
      <c r="B30" s="11" t="s">
        <v>18</v>
      </c>
      <c r="C30" s="11" t="s">
        <v>14</v>
      </c>
      <c r="D30" s="11" t="s">
        <v>238</v>
      </c>
      <c r="E30" s="11" t="s">
        <v>682</v>
      </c>
      <c r="F30" s="212" t="s">
        <v>1594</v>
      </c>
      <c r="G30" s="231" t="str">
        <f>IFERROR(VLOOKUP(F30,Setups!$E$2:$F$259,2,FALSE),"")</f>
        <v>Gameplay</v>
      </c>
      <c r="H30" s="160" t="s">
        <v>633</v>
      </c>
      <c r="I30" s="214" t="s">
        <v>2628</v>
      </c>
      <c r="J30" s="219" t="s">
        <v>1073</v>
      </c>
      <c r="K30" s="219" t="s">
        <v>1073</v>
      </c>
      <c r="L30" s="220"/>
      <c r="M30" s="11" t="s">
        <v>2635</v>
      </c>
      <c r="N30" s="160" t="s">
        <v>633</v>
      </c>
      <c r="O30" s="219" t="s">
        <v>1073</v>
      </c>
    </row>
    <row r="31">
      <c r="A31" s="11" t="s">
        <v>221</v>
      </c>
      <c r="B31" s="11" t="s">
        <v>18</v>
      </c>
      <c r="C31" s="11" t="s">
        <v>14</v>
      </c>
      <c r="D31" s="11" t="s">
        <v>238</v>
      </c>
      <c r="E31" s="11" t="s">
        <v>682</v>
      </c>
      <c r="F31" s="212" t="s">
        <v>2636</v>
      </c>
      <c r="G31" s="238" t="str">
        <f>IFERROR(VLOOKUP(F31,Setups!$E$2:$F$259,2,FALSE),"")</f>
        <v/>
      </c>
      <c r="H31" s="239"/>
      <c r="I31" s="240"/>
      <c r="J31" s="219"/>
      <c r="K31" s="219" t="s">
        <v>1073</v>
      </c>
      <c r="L31" s="220"/>
      <c r="M31" s="11" t="s">
        <v>2635</v>
      </c>
      <c r="N31" s="239" t="s">
        <v>633</v>
      </c>
      <c r="O31" s="219"/>
    </row>
    <row r="32">
      <c r="A32" s="11" t="s">
        <v>228</v>
      </c>
      <c r="B32" s="11" t="s">
        <v>18</v>
      </c>
      <c r="C32" s="11" t="s">
        <v>14</v>
      </c>
      <c r="D32" s="11" t="s">
        <v>238</v>
      </c>
      <c r="E32" s="11" t="s">
        <v>682</v>
      </c>
      <c r="F32" s="212" t="s">
        <v>2637</v>
      </c>
      <c r="G32" s="238" t="str">
        <f>IFERROR(VLOOKUP(F32,Setups!$E$2:$F$259,2,FALSE),"")</f>
        <v/>
      </c>
      <c r="H32" s="239"/>
      <c r="I32" s="240"/>
      <c r="J32" s="219"/>
      <c r="K32" s="219" t="s">
        <v>1073</v>
      </c>
      <c r="L32" s="220"/>
      <c r="M32" s="11" t="s">
        <v>2635</v>
      </c>
      <c r="N32" s="239" t="s">
        <v>633</v>
      </c>
      <c r="O32" s="219"/>
    </row>
    <row r="33">
      <c r="A33" s="83" t="s">
        <v>234</v>
      </c>
      <c r="B33" s="83" t="s">
        <v>18</v>
      </c>
      <c r="C33" s="83" t="s">
        <v>14</v>
      </c>
      <c r="D33" s="83" t="s">
        <v>238</v>
      </c>
      <c r="E33" s="83" t="s">
        <v>682</v>
      </c>
      <c r="F33" s="221" t="s">
        <v>2638</v>
      </c>
      <c r="G33" s="241" t="str">
        <f>IFERROR(VLOOKUP(F33,Setups!$E$2:$F$259,2,FALSE),"")</f>
        <v/>
      </c>
      <c r="H33" s="242"/>
      <c r="I33" s="243"/>
      <c r="J33" s="225"/>
      <c r="K33" s="225" t="s">
        <v>1073</v>
      </c>
      <c r="L33" s="226"/>
      <c r="M33" s="83" t="s">
        <v>2635</v>
      </c>
      <c r="N33" s="242" t="s">
        <v>633</v>
      </c>
      <c r="O33" s="225"/>
    </row>
    <row r="34">
      <c r="A34" s="11" t="s">
        <v>241</v>
      </c>
      <c r="B34" s="11" t="s">
        <v>134</v>
      </c>
      <c r="C34" s="11" t="s">
        <v>14</v>
      </c>
      <c r="D34" s="11" t="s">
        <v>238</v>
      </c>
      <c r="E34" s="11" t="s">
        <v>682</v>
      </c>
      <c r="F34" s="212" t="s">
        <v>1595</v>
      </c>
      <c r="G34" s="231" t="str">
        <f>IFERROR(VLOOKUP(F34,Setups!$E$2:$F$259,2,FALSE),"")</f>
        <v>Gameplay</v>
      </c>
      <c r="H34" s="160" t="s">
        <v>639</v>
      </c>
      <c r="I34" s="214" t="s">
        <v>2628</v>
      </c>
      <c r="J34" s="219" t="s">
        <v>1073</v>
      </c>
      <c r="K34" s="219" t="s">
        <v>1073</v>
      </c>
      <c r="L34" s="220"/>
      <c r="M34" s="11" t="s">
        <v>2639</v>
      </c>
      <c r="N34" s="160" t="s">
        <v>639</v>
      </c>
      <c r="O34" s="219" t="s">
        <v>1073</v>
      </c>
    </row>
    <row r="35">
      <c r="A35" s="11" t="s">
        <v>247</v>
      </c>
      <c r="B35" s="11" t="s">
        <v>134</v>
      </c>
      <c r="C35" s="11" t="s">
        <v>14</v>
      </c>
      <c r="D35" s="11" t="s">
        <v>238</v>
      </c>
      <c r="E35" s="11" t="s">
        <v>682</v>
      </c>
      <c r="F35" s="212" t="s">
        <v>2640</v>
      </c>
      <c r="G35" s="238" t="str">
        <f>IFERROR(VLOOKUP(F35,Setups!$E$2:$F$259,2,FALSE),"")</f>
        <v/>
      </c>
      <c r="H35" s="239"/>
      <c r="I35" s="240"/>
      <c r="J35" s="219"/>
      <c r="K35" s="219" t="s">
        <v>1073</v>
      </c>
      <c r="L35" s="220"/>
      <c r="M35" s="11" t="s">
        <v>2639</v>
      </c>
      <c r="N35" s="239" t="s">
        <v>639</v>
      </c>
      <c r="O35" s="219"/>
    </row>
    <row r="36">
      <c r="A36" s="11" t="s">
        <v>252</v>
      </c>
      <c r="B36" s="11" t="s">
        <v>134</v>
      </c>
      <c r="C36" s="11" t="s">
        <v>14</v>
      </c>
      <c r="D36" s="11" t="s">
        <v>238</v>
      </c>
      <c r="E36" s="11" t="s">
        <v>682</v>
      </c>
      <c r="F36" s="212" t="s">
        <v>2641</v>
      </c>
      <c r="G36" s="238" t="str">
        <f>IFERROR(VLOOKUP(F36,Setups!$E$2:$F$259,2,FALSE),"")</f>
        <v/>
      </c>
      <c r="H36" s="239"/>
      <c r="I36" s="240"/>
      <c r="J36" s="219"/>
      <c r="K36" s="219" t="s">
        <v>1073</v>
      </c>
      <c r="L36" s="220"/>
      <c r="M36" s="11" t="s">
        <v>2639</v>
      </c>
      <c r="N36" s="239" t="s">
        <v>639</v>
      </c>
      <c r="O36" s="219"/>
    </row>
    <row r="37">
      <c r="A37" s="83" t="s">
        <v>259</v>
      </c>
      <c r="B37" s="83" t="s">
        <v>134</v>
      </c>
      <c r="C37" s="83" t="s">
        <v>14</v>
      </c>
      <c r="D37" s="83" t="s">
        <v>238</v>
      </c>
      <c r="E37" s="83" t="s">
        <v>682</v>
      </c>
      <c r="F37" s="221" t="s">
        <v>2642</v>
      </c>
      <c r="G37" s="241" t="str">
        <f>IFERROR(VLOOKUP(F37,Setups!$E$2:$F$259,2,FALSE),"")</f>
        <v/>
      </c>
      <c r="H37" s="242"/>
      <c r="I37" s="243"/>
      <c r="J37" s="225"/>
      <c r="K37" s="225" t="s">
        <v>1073</v>
      </c>
      <c r="L37" s="226"/>
      <c r="M37" s="83" t="s">
        <v>2639</v>
      </c>
      <c r="N37" s="242" t="s">
        <v>639</v>
      </c>
      <c r="O37" s="225"/>
    </row>
    <row r="38">
      <c r="A38" s="11" t="s">
        <v>265</v>
      </c>
      <c r="B38" s="11" t="s">
        <v>2643</v>
      </c>
      <c r="C38" s="11" t="s">
        <v>14</v>
      </c>
      <c r="D38" s="11" t="s">
        <v>238</v>
      </c>
      <c r="E38" s="11" t="s">
        <v>682</v>
      </c>
      <c r="F38" s="212" t="s">
        <v>1602</v>
      </c>
      <c r="G38" s="231" t="str">
        <f>IFERROR(VLOOKUP(F38,Setups!$E$2:$F$259,2,FALSE),"")</f>
        <v>Gameplay</v>
      </c>
      <c r="H38" s="160" t="s">
        <v>664</v>
      </c>
      <c r="I38" s="214" t="s">
        <v>2628</v>
      </c>
      <c r="J38" s="219" t="s">
        <v>1073</v>
      </c>
      <c r="K38" s="219" t="s">
        <v>1073</v>
      </c>
      <c r="L38" s="220"/>
      <c r="M38" s="11" t="s">
        <v>2644</v>
      </c>
      <c r="N38" s="160" t="s">
        <v>664</v>
      </c>
      <c r="O38" s="219" t="s">
        <v>1073</v>
      </c>
    </row>
    <row r="39">
      <c r="A39" s="11" t="s">
        <v>272</v>
      </c>
      <c r="B39" s="11" t="s">
        <v>2643</v>
      </c>
      <c r="C39" s="11" t="s">
        <v>14</v>
      </c>
      <c r="D39" s="11" t="s">
        <v>238</v>
      </c>
      <c r="E39" s="11" t="s">
        <v>682</v>
      </c>
      <c r="F39" s="212" t="s">
        <v>2645</v>
      </c>
      <c r="G39" s="238" t="str">
        <f>IFERROR(VLOOKUP(F39,Setups!$E$2:$F$259,2,FALSE),"")</f>
        <v/>
      </c>
      <c r="H39" s="239"/>
      <c r="I39" s="240"/>
      <c r="J39" s="219"/>
      <c r="K39" s="219" t="s">
        <v>1073</v>
      </c>
      <c r="L39" s="220"/>
      <c r="M39" s="11" t="s">
        <v>2644</v>
      </c>
      <c r="N39" s="239" t="s">
        <v>664</v>
      </c>
      <c r="O39" s="219"/>
    </row>
    <row r="40">
      <c r="A40" s="11" t="s">
        <v>282</v>
      </c>
      <c r="B40" s="11" t="s">
        <v>2643</v>
      </c>
      <c r="C40" s="11" t="s">
        <v>14</v>
      </c>
      <c r="D40" s="11" t="s">
        <v>238</v>
      </c>
      <c r="E40" s="11" t="s">
        <v>682</v>
      </c>
      <c r="F40" s="212" t="s">
        <v>2646</v>
      </c>
      <c r="G40" s="238" t="str">
        <f>IFERROR(VLOOKUP(F40,Setups!$E$2:$F$259,2,FALSE),"")</f>
        <v/>
      </c>
      <c r="H40" s="239"/>
      <c r="I40" s="240"/>
      <c r="J40" s="219"/>
      <c r="K40" s="219" t="s">
        <v>1073</v>
      </c>
      <c r="L40" s="220"/>
      <c r="M40" s="11" t="s">
        <v>2644</v>
      </c>
      <c r="N40" s="239" t="s">
        <v>664</v>
      </c>
      <c r="O40" s="219"/>
    </row>
    <row r="41">
      <c r="A41" s="83" t="s">
        <v>288</v>
      </c>
      <c r="B41" s="83" t="s">
        <v>2643</v>
      </c>
      <c r="C41" s="83" t="s">
        <v>14</v>
      </c>
      <c r="D41" s="83" t="s">
        <v>238</v>
      </c>
      <c r="E41" s="83" t="s">
        <v>682</v>
      </c>
      <c r="F41" s="221" t="s">
        <v>2647</v>
      </c>
      <c r="G41" s="241" t="str">
        <f>IFERROR(VLOOKUP(F41,Setups!$E$2:$F$259,2,FALSE),"")</f>
        <v/>
      </c>
      <c r="H41" s="242"/>
      <c r="I41" s="243"/>
      <c r="J41" s="225"/>
      <c r="K41" s="225" t="s">
        <v>1073</v>
      </c>
      <c r="L41" s="226"/>
      <c r="M41" s="83" t="s">
        <v>2644</v>
      </c>
      <c r="N41" s="242" t="s">
        <v>664</v>
      </c>
      <c r="O41" s="225"/>
    </row>
    <row r="42">
      <c r="A42" s="11" t="s">
        <v>295</v>
      </c>
      <c r="B42" s="11" t="s">
        <v>682</v>
      </c>
      <c r="C42" s="11" t="s">
        <v>14</v>
      </c>
      <c r="D42" s="11" t="s">
        <v>238</v>
      </c>
      <c r="E42" s="11" t="s">
        <v>682</v>
      </c>
      <c r="F42" s="212" t="s">
        <v>1062</v>
      </c>
      <c r="G42" s="213" t="str">
        <f>IFERROR(VLOOKUP(F42,Setups!$E$2:$F$259,2,FALSE),"")</f>
        <v>Gameplay</v>
      </c>
      <c r="H42" s="147" t="s">
        <v>24</v>
      </c>
      <c r="I42" s="214" t="s">
        <v>2496</v>
      </c>
      <c r="J42" s="219" t="s">
        <v>1059</v>
      </c>
      <c r="K42" s="219" t="s">
        <v>1059</v>
      </c>
      <c r="L42" s="214" t="s">
        <v>2648</v>
      </c>
      <c r="M42" s="11" t="s">
        <v>2649</v>
      </c>
      <c r="N42" s="147" t="s">
        <v>24</v>
      </c>
      <c r="O42" s="219" t="s">
        <v>1059</v>
      </c>
    </row>
    <row r="43">
      <c r="A43" s="11" t="s">
        <v>301</v>
      </c>
      <c r="B43" s="11" t="s">
        <v>682</v>
      </c>
      <c r="C43" s="11" t="s">
        <v>14</v>
      </c>
      <c r="D43" s="11" t="s">
        <v>238</v>
      </c>
      <c r="E43" s="11" t="s">
        <v>682</v>
      </c>
      <c r="F43" s="212" t="s">
        <v>2650</v>
      </c>
      <c r="G43" s="227" t="str">
        <f>IFERROR(VLOOKUP(F43,Setups!$E$2:$F$259,2,FALSE),"")</f>
        <v/>
      </c>
      <c r="H43" s="228"/>
      <c r="I43" s="218"/>
      <c r="J43" s="219"/>
      <c r="K43" s="219" t="s">
        <v>1073</v>
      </c>
      <c r="L43" s="220"/>
      <c r="M43" s="11" t="s">
        <v>2649</v>
      </c>
      <c r="N43" s="228" t="s">
        <v>24</v>
      </c>
      <c r="O43" s="219"/>
    </row>
    <row r="44">
      <c r="A44" s="11" t="s">
        <v>307</v>
      </c>
      <c r="B44" s="11" t="s">
        <v>682</v>
      </c>
      <c r="C44" s="11" t="s">
        <v>14</v>
      </c>
      <c r="D44" s="11" t="s">
        <v>238</v>
      </c>
      <c r="E44" s="11" t="s">
        <v>682</v>
      </c>
      <c r="F44" s="212" t="s">
        <v>2651</v>
      </c>
      <c r="G44" s="227" t="str">
        <f>IFERROR(VLOOKUP(F44,Setups!$E$2:$F$259,2,FALSE),"")</f>
        <v/>
      </c>
      <c r="H44" s="228"/>
      <c r="I44" s="218"/>
      <c r="J44" s="219"/>
      <c r="K44" s="219" t="s">
        <v>1073</v>
      </c>
      <c r="L44" s="220"/>
      <c r="M44" s="11" t="s">
        <v>2649</v>
      </c>
      <c r="N44" s="228" t="s">
        <v>24</v>
      </c>
      <c r="O44" s="219"/>
    </row>
    <row r="45">
      <c r="A45" s="11" t="s">
        <v>314</v>
      </c>
      <c r="B45" s="11" t="s">
        <v>682</v>
      </c>
      <c r="C45" s="11" t="s">
        <v>14</v>
      </c>
      <c r="D45" s="11" t="s">
        <v>238</v>
      </c>
      <c r="E45" s="11" t="s">
        <v>682</v>
      </c>
      <c r="F45" s="212" t="s">
        <v>2652</v>
      </c>
      <c r="G45" s="227" t="str">
        <f>IFERROR(VLOOKUP(F45,Setups!$E$2:$F$259,2,FALSE),"")</f>
        <v/>
      </c>
      <c r="H45" s="228"/>
      <c r="I45" s="218"/>
      <c r="J45" s="219"/>
      <c r="K45" s="219" t="s">
        <v>1073</v>
      </c>
      <c r="L45" s="220"/>
      <c r="M45" s="11" t="s">
        <v>2649</v>
      </c>
      <c r="N45" s="228" t="s">
        <v>24</v>
      </c>
      <c r="O45" s="219"/>
    </row>
    <row r="46">
      <c r="A46" s="83" t="s">
        <v>320</v>
      </c>
      <c r="B46" s="83" t="s">
        <v>682</v>
      </c>
      <c r="C46" s="83" t="s">
        <v>14</v>
      </c>
      <c r="D46" s="83" t="s">
        <v>238</v>
      </c>
      <c r="E46" s="83" t="s">
        <v>682</v>
      </c>
      <c r="F46" s="221" t="s">
        <v>1063</v>
      </c>
      <c r="G46" s="229" t="str">
        <f>IFERROR(VLOOKUP(F46,Setups!$E$2:$F$259,2,FALSE),"")</f>
        <v>Cutscene: Ruto Finds the Sapphire</v>
      </c>
      <c r="H46" s="230"/>
      <c r="I46" s="224"/>
      <c r="J46" s="225"/>
      <c r="K46" s="225" t="s">
        <v>1073</v>
      </c>
      <c r="L46" s="226"/>
      <c r="M46" s="83" t="s">
        <v>2649</v>
      </c>
      <c r="N46" s="230" t="s">
        <v>24</v>
      </c>
      <c r="O46" s="225"/>
    </row>
    <row r="47">
      <c r="A47" s="11" t="s">
        <v>325</v>
      </c>
      <c r="B47" s="11" t="s">
        <v>238</v>
      </c>
      <c r="C47" s="11" t="s">
        <v>14</v>
      </c>
      <c r="D47" s="11" t="s">
        <v>238</v>
      </c>
      <c r="E47" s="11" t="s">
        <v>438</v>
      </c>
      <c r="F47" s="212" t="s">
        <v>1181</v>
      </c>
      <c r="G47" s="213" t="str">
        <f>IFERROR(VLOOKUP(F47,Setups!$E$2:$F$259,2,FALSE),"")</f>
        <v>Gameplay</v>
      </c>
      <c r="H47" s="147" t="s">
        <v>437</v>
      </c>
      <c r="I47" s="214" t="s">
        <v>2470</v>
      </c>
      <c r="J47" s="219" t="s">
        <v>1059</v>
      </c>
      <c r="K47" s="219" t="s">
        <v>1059</v>
      </c>
      <c r="L47" s="220"/>
      <c r="M47" s="11" t="s">
        <v>2653</v>
      </c>
      <c r="N47" s="147" t="s">
        <v>437</v>
      </c>
      <c r="O47" s="219" t="s">
        <v>1059</v>
      </c>
    </row>
    <row r="48">
      <c r="A48" s="11" t="s">
        <v>331</v>
      </c>
      <c r="B48" s="11" t="s">
        <v>238</v>
      </c>
      <c r="C48" s="11" t="s">
        <v>14</v>
      </c>
      <c r="D48" s="11" t="s">
        <v>238</v>
      </c>
      <c r="E48" s="11" t="s">
        <v>438</v>
      </c>
      <c r="F48" s="212" t="s">
        <v>2654</v>
      </c>
      <c r="G48" s="227" t="str">
        <f>IFERROR(VLOOKUP(F48,Setups!$E$2:$F$259,2,FALSE),"")</f>
        <v/>
      </c>
      <c r="H48" s="228"/>
      <c r="I48" s="218"/>
      <c r="J48" s="219"/>
      <c r="K48" s="219" t="s">
        <v>1073</v>
      </c>
      <c r="L48" s="220"/>
      <c r="M48" s="11" t="s">
        <v>2653</v>
      </c>
      <c r="N48" s="228" t="s">
        <v>437</v>
      </c>
      <c r="O48" s="219"/>
    </row>
    <row r="49">
      <c r="A49" s="11" t="s">
        <v>337</v>
      </c>
      <c r="B49" s="11" t="s">
        <v>238</v>
      </c>
      <c r="C49" s="11" t="s">
        <v>14</v>
      </c>
      <c r="D49" s="11" t="s">
        <v>238</v>
      </c>
      <c r="E49" s="11" t="s">
        <v>438</v>
      </c>
      <c r="F49" s="212" t="s">
        <v>2655</v>
      </c>
      <c r="G49" s="227" t="str">
        <f>IFERROR(VLOOKUP(F49,Setups!$E$2:$F$259,2,FALSE),"")</f>
        <v/>
      </c>
      <c r="H49" s="228"/>
      <c r="I49" s="218"/>
      <c r="J49" s="219"/>
      <c r="K49" s="219" t="s">
        <v>1073</v>
      </c>
      <c r="L49" s="220"/>
      <c r="M49" s="11" t="s">
        <v>2653</v>
      </c>
      <c r="N49" s="228" t="s">
        <v>437</v>
      </c>
      <c r="O49" s="219"/>
    </row>
    <row r="50">
      <c r="A50" s="11" t="s">
        <v>343</v>
      </c>
      <c r="B50" s="11" t="s">
        <v>238</v>
      </c>
      <c r="C50" s="11" t="s">
        <v>14</v>
      </c>
      <c r="D50" s="11" t="s">
        <v>238</v>
      </c>
      <c r="E50" s="11" t="s">
        <v>438</v>
      </c>
      <c r="F50" s="212" t="s">
        <v>2656</v>
      </c>
      <c r="G50" s="227" t="str">
        <f>IFERROR(VLOOKUP(F50,Setups!$E$2:$F$259,2,FALSE),"")</f>
        <v/>
      </c>
      <c r="H50" s="228"/>
      <c r="I50" s="218"/>
      <c r="J50" s="219"/>
      <c r="K50" s="219" t="s">
        <v>1073</v>
      </c>
      <c r="L50" s="220"/>
      <c r="M50" s="11" t="s">
        <v>2653</v>
      </c>
      <c r="N50" s="228" t="s">
        <v>437</v>
      </c>
      <c r="O50" s="219"/>
    </row>
    <row r="51">
      <c r="A51" s="11" t="s">
        <v>350</v>
      </c>
      <c r="B51" s="11" t="s">
        <v>238</v>
      </c>
      <c r="C51" s="11" t="s">
        <v>14</v>
      </c>
      <c r="D51" s="11" t="s">
        <v>238</v>
      </c>
      <c r="E51" s="11" t="s">
        <v>682</v>
      </c>
      <c r="F51" s="212" t="s">
        <v>1182</v>
      </c>
      <c r="G51" s="227" t="str">
        <f>IFERROR(VLOOKUP(F51,Setups!$E$2:$F$259,2,FALSE),"")</f>
        <v>Cutscene: Sun's Song</v>
      </c>
      <c r="H51" s="228"/>
      <c r="I51" s="218"/>
      <c r="J51" s="219"/>
      <c r="K51" s="219" t="s">
        <v>1073</v>
      </c>
      <c r="L51" s="220"/>
      <c r="M51" s="11" t="s">
        <v>2653</v>
      </c>
      <c r="N51" s="228" t="s">
        <v>437</v>
      </c>
      <c r="O51" s="219"/>
    </row>
    <row r="52">
      <c r="A52" s="83" t="s">
        <v>356</v>
      </c>
      <c r="B52" s="83" t="s">
        <v>238</v>
      </c>
      <c r="C52" s="83" t="s">
        <v>14</v>
      </c>
      <c r="D52" s="83" t="s">
        <v>238</v>
      </c>
      <c r="E52" s="83" t="s">
        <v>682</v>
      </c>
      <c r="F52" s="221" t="s">
        <v>1185</v>
      </c>
      <c r="G52" s="229" t="str">
        <f>IFERROR(VLOOKUP(F52,Setups!$E$2:$F$259,2,FALSE),"")</f>
        <v>Cutscene: After the Sun's Song</v>
      </c>
      <c r="H52" s="230"/>
      <c r="I52" s="224"/>
      <c r="J52" s="225"/>
      <c r="K52" s="225" t="s">
        <v>1073</v>
      </c>
      <c r="L52" s="226"/>
      <c r="M52" s="83" t="s">
        <v>2653</v>
      </c>
      <c r="N52" s="230" t="s">
        <v>437</v>
      </c>
      <c r="O52" s="225"/>
    </row>
    <row r="53">
      <c r="A53" s="11" t="s">
        <v>362</v>
      </c>
      <c r="B53" s="11" t="s">
        <v>2051</v>
      </c>
      <c r="C53" s="11" t="s">
        <v>14</v>
      </c>
      <c r="D53" s="11" t="s">
        <v>2616</v>
      </c>
      <c r="E53" s="11" t="s">
        <v>1689</v>
      </c>
      <c r="F53" s="212" t="s">
        <v>1111</v>
      </c>
      <c r="G53" s="244" t="str">
        <f>IFERROR(VLOOKUP(F53,Setups!$E$2:$F$259,2,FALSE),"")</f>
        <v>Gameplay</v>
      </c>
      <c r="H53" s="66" t="s">
        <v>2657</v>
      </c>
      <c r="I53" s="214" t="s">
        <v>2658</v>
      </c>
      <c r="J53" s="219" t="s">
        <v>1059</v>
      </c>
      <c r="K53" s="219" t="s">
        <v>1059</v>
      </c>
      <c r="L53" s="220"/>
      <c r="M53" s="11" t="s">
        <v>2659</v>
      </c>
      <c r="N53" s="66" t="s">
        <v>203</v>
      </c>
      <c r="O53" s="219" t="s">
        <v>1059</v>
      </c>
    </row>
    <row r="54">
      <c r="A54" s="11" t="s">
        <v>363</v>
      </c>
      <c r="B54" s="11" t="s">
        <v>2054</v>
      </c>
      <c r="C54" s="11" t="s">
        <v>14</v>
      </c>
      <c r="D54" s="11" t="s">
        <v>2616</v>
      </c>
      <c r="E54" s="11" t="s">
        <v>682</v>
      </c>
      <c r="F54" s="212" t="s">
        <v>2660</v>
      </c>
      <c r="G54" s="245" t="str">
        <f>IFERROR(VLOOKUP(F54,Setups!$E$2:$F$259,2,FALSE),"")</f>
        <v/>
      </c>
      <c r="H54" s="246"/>
      <c r="I54" s="247"/>
      <c r="J54" s="219"/>
      <c r="K54" s="219" t="s">
        <v>1073</v>
      </c>
      <c r="L54" s="220"/>
      <c r="M54" s="11" t="s">
        <v>2661</v>
      </c>
      <c r="N54" s="246" t="s">
        <v>210</v>
      </c>
      <c r="O54" s="219"/>
    </row>
    <row r="55">
      <c r="A55" s="11" t="s">
        <v>374</v>
      </c>
      <c r="B55" s="11" t="s">
        <v>2662</v>
      </c>
      <c r="C55" s="11" t="s">
        <v>14</v>
      </c>
      <c r="D55" s="11" t="s">
        <v>2616</v>
      </c>
      <c r="E55" s="11" t="s">
        <v>1689</v>
      </c>
      <c r="F55" s="212" t="s">
        <v>2663</v>
      </c>
      <c r="G55" s="245" t="str">
        <f>IFERROR(VLOOKUP(F55,Setups!$E$2:$F$259,2,FALSE),"")</f>
        <v/>
      </c>
      <c r="H55" s="246"/>
      <c r="I55" s="247"/>
      <c r="J55" s="219"/>
      <c r="K55" s="219" t="s">
        <v>1073</v>
      </c>
      <c r="L55" s="220"/>
      <c r="M55" s="11" t="s">
        <v>2664</v>
      </c>
      <c r="N55" s="246" t="s">
        <v>217</v>
      </c>
      <c r="O55" s="219"/>
    </row>
    <row r="56">
      <c r="A56" s="83" t="s">
        <v>380</v>
      </c>
      <c r="B56" s="83" t="s">
        <v>2662</v>
      </c>
      <c r="C56" s="83" t="s">
        <v>14</v>
      </c>
      <c r="D56" s="83" t="s">
        <v>2616</v>
      </c>
      <c r="E56" s="83" t="s">
        <v>682</v>
      </c>
      <c r="F56" s="221" t="s">
        <v>2665</v>
      </c>
      <c r="G56" s="229" t="str">
        <f>IFERROR(VLOOKUP(F56,Setups!$E$2:$F$259,2,FALSE),"")</f>
        <v/>
      </c>
      <c r="H56" s="230"/>
      <c r="I56" s="224"/>
      <c r="J56" s="225"/>
      <c r="K56" s="225" t="s">
        <v>1073</v>
      </c>
      <c r="L56" s="226"/>
      <c r="M56" s="83" t="s">
        <v>2664</v>
      </c>
      <c r="N56" s="230" t="s">
        <v>217</v>
      </c>
      <c r="O56" s="225"/>
    </row>
    <row r="57">
      <c r="A57" s="11" t="s">
        <v>386</v>
      </c>
      <c r="B57" s="11" t="s">
        <v>692</v>
      </c>
      <c r="C57" s="11" t="s">
        <v>14</v>
      </c>
      <c r="D57" s="11" t="s">
        <v>238</v>
      </c>
      <c r="E57" s="11" t="s">
        <v>682</v>
      </c>
      <c r="F57" s="212" t="s">
        <v>1079</v>
      </c>
      <c r="G57" s="213" t="str">
        <f>IFERROR(VLOOKUP(F57,Setups!$E$2:$F$259,2,FALSE),"")</f>
        <v>Gameplay</v>
      </c>
      <c r="H57" s="147" t="s">
        <v>58</v>
      </c>
      <c r="I57" s="214" t="s">
        <v>2470</v>
      </c>
      <c r="J57" s="219" t="s">
        <v>1059</v>
      </c>
      <c r="K57" s="219" t="s">
        <v>1059</v>
      </c>
      <c r="L57" s="220"/>
      <c r="M57" s="11" t="s">
        <v>2666</v>
      </c>
      <c r="N57" s="147" t="s">
        <v>58</v>
      </c>
      <c r="O57" s="219" t="s">
        <v>1059</v>
      </c>
    </row>
    <row r="58">
      <c r="A58" s="11" t="s">
        <v>392</v>
      </c>
      <c r="B58" s="11" t="s">
        <v>692</v>
      </c>
      <c r="C58" s="11" t="s">
        <v>14</v>
      </c>
      <c r="D58" s="11" t="s">
        <v>238</v>
      </c>
      <c r="E58" s="11" t="s">
        <v>682</v>
      </c>
      <c r="F58" s="212" t="s">
        <v>2667</v>
      </c>
      <c r="G58" s="227" t="str">
        <f>IFERROR(VLOOKUP(F58,Setups!$E$2:$F$259,2,FALSE),"")</f>
        <v/>
      </c>
      <c r="H58" s="228"/>
      <c r="I58" s="218"/>
      <c r="J58" s="219"/>
      <c r="K58" s="219" t="s">
        <v>1073</v>
      </c>
      <c r="L58" s="220"/>
      <c r="M58" s="11" t="s">
        <v>2666</v>
      </c>
      <c r="N58" s="228" t="s">
        <v>58</v>
      </c>
      <c r="O58" s="219"/>
    </row>
    <row r="59">
      <c r="A59" s="11" t="s">
        <v>398</v>
      </c>
      <c r="B59" s="11" t="s">
        <v>692</v>
      </c>
      <c r="C59" s="11" t="s">
        <v>14</v>
      </c>
      <c r="D59" s="11" t="s">
        <v>238</v>
      </c>
      <c r="E59" s="11" t="s">
        <v>682</v>
      </c>
      <c r="F59" s="212" t="s">
        <v>2668</v>
      </c>
      <c r="G59" s="227" t="str">
        <f>IFERROR(VLOOKUP(F59,Setups!$E$2:$F$259,2,FALSE),"")</f>
        <v/>
      </c>
      <c r="H59" s="228"/>
      <c r="I59" s="218"/>
      <c r="J59" s="219"/>
      <c r="K59" s="219" t="s">
        <v>1073</v>
      </c>
      <c r="L59" s="220"/>
      <c r="M59" s="11" t="s">
        <v>2666</v>
      </c>
      <c r="N59" s="228" t="s">
        <v>58</v>
      </c>
      <c r="O59" s="219"/>
    </row>
    <row r="60">
      <c r="A60" s="83" t="s">
        <v>404</v>
      </c>
      <c r="B60" s="83" t="s">
        <v>692</v>
      </c>
      <c r="C60" s="83" t="s">
        <v>14</v>
      </c>
      <c r="D60" s="83" t="s">
        <v>238</v>
      </c>
      <c r="E60" s="83" t="s">
        <v>682</v>
      </c>
      <c r="F60" s="221" t="s">
        <v>2669</v>
      </c>
      <c r="G60" s="229" t="str">
        <f>IFERROR(VLOOKUP(F60,Setups!$E$2:$F$259,2,FALSE),"")</f>
        <v/>
      </c>
      <c r="H60" s="230"/>
      <c r="I60" s="224"/>
      <c r="J60" s="225"/>
      <c r="K60" s="225" t="s">
        <v>1073</v>
      </c>
      <c r="L60" s="226"/>
      <c r="M60" s="83" t="s">
        <v>2666</v>
      </c>
      <c r="N60" s="230" t="s">
        <v>58</v>
      </c>
      <c r="O60" s="225"/>
    </row>
    <row r="61">
      <c r="A61" s="11" t="s">
        <v>215</v>
      </c>
      <c r="B61" s="11" t="s">
        <v>225</v>
      </c>
      <c r="C61" s="11" t="s">
        <v>14</v>
      </c>
      <c r="D61" s="11" t="s">
        <v>225</v>
      </c>
      <c r="E61" s="11" t="s">
        <v>447</v>
      </c>
      <c r="F61" s="212" t="s">
        <v>1188</v>
      </c>
      <c r="G61" s="213" t="str">
        <f>IFERROR(VLOOKUP(F61,Setups!$E$2:$F$259,2,FALSE),"")</f>
        <v>Gameplay</v>
      </c>
      <c r="H61" s="147" t="s">
        <v>2670</v>
      </c>
      <c r="I61" s="214" t="s">
        <v>2465</v>
      </c>
      <c r="J61" s="219" t="s">
        <v>1059</v>
      </c>
      <c r="K61" s="219" t="s">
        <v>1059</v>
      </c>
      <c r="L61" s="220"/>
      <c r="M61" s="11" t="s">
        <v>2671</v>
      </c>
      <c r="N61" s="147" t="s">
        <v>442</v>
      </c>
      <c r="O61" s="219" t="s">
        <v>1059</v>
      </c>
    </row>
    <row r="62">
      <c r="A62" s="11" t="s">
        <v>222</v>
      </c>
      <c r="B62" s="11" t="s">
        <v>225</v>
      </c>
      <c r="C62" s="11" t="s">
        <v>14</v>
      </c>
      <c r="D62" s="11" t="s">
        <v>225</v>
      </c>
      <c r="E62" s="11" t="s">
        <v>447</v>
      </c>
      <c r="F62" s="212" t="s">
        <v>2672</v>
      </c>
      <c r="G62" s="227" t="str">
        <f>IFERROR(VLOOKUP(F62,Setups!$E$2:$F$259,2,FALSE),"")</f>
        <v/>
      </c>
      <c r="H62" s="228"/>
      <c r="I62" s="218"/>
      <c r="J62" s="219"/>
      <c r="K62" s="219" t="s">
        <v>1073</v>
      </c>
      <c r="L62" s="220"/>
      <c r="M62" s="11" t="s">
        <v>2671</v>
      </c>
      <c r="N62" s="228" t="s">
        <v>442</v>
      </c>
      <c r="O62" s="219"/>
    </row>
    <row r="63">
      <c r="A63" s="11" t="s">
        <v>229</v>
      </c>
      <c r="B63" s="11" t="s">
        <v>225</v>
      </c>
      <c r="C63" s="11" t="s">
        <v>14</v>
      </c>
      <c r="D63" s="11" t="s">
        <v>225</v>
      </c>
      <c r="E63" s="11" t="s">
        <v>447</v>
      </c>
      <c r="F63" s="212" t="s">
        <v>2673</v>
      </c>
      <c r="G63" s="227" t="str">
        <f>IFERROR(VLOOKUP(F63,Setups!$E$2:$F$259,2,FALSE),"")</f>
        <v/>
      </c>
      <c r="H63" s="228"/>
      <c r="I63" s="218"/>
      <c r="J63" s="219"/>
      <c r="K63" s="219" t="s">
        <v>1073</v>
      </c>
      <c r="L63" s="220"/>
      <c r="M63" s="11" t="s">
        <v>2671</v>
      </c>
      <c r="N63" s="228" t="s">
        <v>442</v>
      </c>
      <c r="O63" s="219"/>
    </row>
    <row r="64">
      <c r="A64" s="83" t="s">
        <v>425</v>
      </c>
      <c r="B64" s="83" t="s">
        <v>225</v>
      </c>
      <c r="C64" s="83" t="s">
        <v>14</v>
      </c>
      <c r="D64" s="83" t="s">
        <v>225</v>
      </c>
      <c r="E64" s="83" t="s">
        <v>447</v>
      </c>
      <c r="F64" s="221" t="s">
        <v>2674</v>
      </c>
      <c r="G64" s="229" t="str">
        <f>IFERROR(VLOOKUP(F64,Setups!$E$2:$F$259,2,FALSE),"")</f>
        <v/>
      </c>
      <c r="H64" s="230"/>
      <c r="I64" s="224"/>
      <c r="J64" s="225"/>
      <c r="K64" s="225" t="s">
        <v>1073</v>
      </c>
      <c r="L64" s="226"/>
      <c r="M64" s="83" t="s">
        <v>2671</v>
      </c>
      <c r="N64" s="230" t="s">
        <v>442</v>
      </c>
      <c r="O64" s="225"/>
    </row>
    <row r="65">
      <c r="A65" s="11" t="s">
        <v>192</v>
      </c>
      <c r="B65" s="11" t="s">
        <v>2675</v>
      </c>
      <c r="C65" s="11" t="s">
        <v>14</v>
      </c>
      <c r="D65" s="11" t="s">
        <v>238</v>
      </c>
      <c r="E65" s="11" t="s">
        <v>682</v>
      </c>
      <c r="F65" s="212" t="s">
        <v>1178</v>
      </c>
      <c r="G65" s="213" t="str">
        <f>IFERROR(VLOOKUP(F65,Setups!$E$2:$F$259,2,FALSE),"")</f>
        <v>Gameplay</v>
      </c>
      <c r="H65" s="147" t="s">
        <v>950</v>
      </c>
      <c r="I65" s="214" t="s">
        <v>2676</v>
      </c>
      <c r="J65" s="219" t="s">
        <v>1059</v>
      </c>
      <c r="K65" s="219" t="s">
        <v>1059</v>
      </c>
      <c r="L65" s="214" t="s">
        <v>2677</v>
      </c>
      <c r="M65" s="11" t="s">
        <v>2678</v>
      </c>
      <c r="N65" s="147" t="s">
        <v>421</v>
      </c>
      <c r="O65" s="219" t="s">
        <v>1059</v>
      </c>
    </row>
    <row r="66">
      <c r="A66" s="11" t="s">
        <v>201</v>
      </c>
      <c r="B66" s="11" t="s">
        <v>2675</v>
      </c>
      <c r="C66" s="11" t="s">
        <v>14</v>
      </c>
      <c r="D66" s="11" t="s">
        <v>238</v>
      </c>
      <c r="E66" s="11" t="s">
        <v>682</v>
      </c>
      <c r="F66" s="212" t="s">
        <v>2679</v>
      </c>
      <c r="G66" s="227" t="str">
        <f>IFERROR(VLOOKUP(F66,Setups!$E$2:$F$259,2,FALSE),"")</f>
        <v/>
      </c>
      <c r="H66" s="228"/>
      <c r="I66" s="218"/>
      <c r="J66" s="219"/>
      <c r="K66" s="219" t="s">
        <v>1073</v>
      </c>
      <c r="L66" s="220"/>
      <c r="M66" s="11" t="s">
        <v>2678</v>
      </c>
      <c r="N66" s="228" t="s">
        <v>421</v>
      </c>
      <c r="O66" s="219"/>
    </row>
    <row r="67">
      <c r="A67" s="11" t="s">
        <v>208</v>
      </c>
      <c r="B67" s="11" t="s">
        <v>2675</v>
      </c>
      <c r="C67" s="11" t="s">
        <v>14</v>
      </c>
      <c r="D67" s="11" t="s">
        <v>238</v>
      </c>
      <c r="E67" s="11" t="s">
        <v>682</v>
      </c>
      <c r="F67" s="212" t="s">
        <v>2680</v>
      </c>
      <c r="G67" s="227" t="str">
        <f>IFERROR(VLOOKUP(F67,Setups!$E$2:$F$259,2,FALSE),"")</f>
        <v/>
      </c>
      <c r="H67" s="228"/>
      <c r="I67" s="218"/>
      <c r="J67" s="219"/>
      <c r="K67" s="219" t="s">
        <v>1073</v>
      </c>
      <c r="L67" s="220"/>
      <c r="M67" s="11" t="s">
        <v>2678</v>
      </c>
      <c r="N67" s="228" t="s">
        <v>421</v>
      </c>
      <c r="O67" s="219"/>
    </row>
    <row r="68">
      <c r="A68" s="83" t="s">
        <v>169</v>
      </c>
      <c r="B68" s="83" t="s">
        <v>2675</v>
      </c>
      <c r="C68" s="83" t="s">
        <v>14</v>
      </c>
      <c r="D68" s="83" t="s">
        <v>238</v>
      </c>
      <c r="E68" s="83" t="s">
        <v>682</v>
      </c>
      <c r="F68" s="221" t="s">
        <v>2681</v>
      </c>
      <c r="G68" s="229" t="str">
        <f>IFERROR(VLOOKUP(F68,Setups!$E$2:$F$259,2,FALSE),"")</f>
        <v/>
      </c>
      <c r="H68" s="230"/>
      <c r="I68" s="224"/>
      <c r="J68" s="225"/>
      <c r="K68" s="225" t="s">
        <v>1073</v>
      </c>
      <c r="L68" s="226"/>
      <c r="M68" s="83" t="s">
        <v>2678</v>
      </c>
      <c r="N68" s="230" t="s">
        <v>421</v>
      </c>
      <c r="O68" s="225"/>
    </row>
    <row r="69">
      <c r="A69" s="11" t="s">
        <v>152</v>
      </c>
      <c r="B69" s="11" t="s">
        <v>121</v>
      </c>
      <c r="C69" s="11" t="s">
        <v>14</v>
      </c>
      <c r="D69" s="11" t="s">
        <v>225</v>
      </c>
      <c r="E69" s="11" t="s">
        <v>447</v>
      </c>
      <c r="F69" s="212" t="s">
        <v>1146</v>
      </c>
      <c r="G69" s="213" t="str">
        <f>IFERROR(VLOOKUP(F69,Setups!$E$2:$F$259,2,FALSE),"")</f>
        <v>Gameplay</v>
      </c>
      <c r="H69" s="147" t="s">
        <v>388</v>
      </c>
      <c r="I69" s="214" t="s">
        <v>2488</v>
      </c>
      <c r="J69" s="219" t="s">
        <v>1059</v>
      </c>
      <c r="K69" s="219" t="s">
        <v>1059</v>
      </c>
      <c r="L69" s="220"/>
      <c r="M69" s="11" t="s">
        <v>2682</v>
      </c>
      <c r="N69" s="147" t="s">
        <v>388</v>
      </c>
      <c r="O69" s="219" t="s">
        <v>1059</v>
      </c>
    </row>
    <row r="70">
      <c r="A70" s="11" t="s">
        <v>160</v>
      </c>
      <c r="B70" s="11" t="s">
        <v>121</v>
      </c>
      <c r="C70" s="11" t="s">
        <v>14</v>
      </c>
      <c r="D70" s="11" t="s">
        <v>225</v>
      </c>
      <c r="E70" s="11" t="s">
        <v>447</v>
      </c>
      <c r="F70" s="212" t="s">
        <v>2683</v>
      </c>
      <c r="G70" s="227" t="str">
        <f>IFERROR(VLOOKUP(F70,Setups!$E$2:$F$259,2,FALSE),"")</f>
        <v/>
      </c>
      <c r="H70" s="228"/>
      <c r="I70" s="218"/>
      <c r="J70" s="219"/>
      <c r="K70" s="219" t="s">
        <v>1073</v>
      </c>
      <c r="L70" s="220"/>
      <c r="M70" s="11" t="s">
        <v>2682</v>
      </c>
      <c r="N70" s="228" t="s">
        <v>388</v>
      </c>
      <c r="O70" s="219"/>
    </row>
    <row r="71">
      <c r="A71" s="11" t="s">
        <v>178</v>
      </c>
      <c r="B71" s="11" t="s">
        <v>121</v>
      </c>
      <c r="C71" s="11" t="s">
        <v>14</v>
      </c>
      <c r="D71" s="11" t="s">
        <v>225</v>
      </c>
      <c r="E71" s="11" t="s">
        <v>447</v>
      </c>
      <c r="F71" s="212" t="s">
        <v>2684</v>
      </c>
      <c r="G71" s="227" t="str">
        <f>IFERROR(VLOOKUP(F71,Setups!$E$2:$F$259,2,FALSE),"")</f>
        <v/>
      </c>
      <c r="H71" s="228"/>
      <c r="I71" s="218"/>
      <c r="J71" s="219"/>
      <c r="K71" s="219" t="s">
        <v>1073</v>
      </c>
      <c r="L71" s="220"/>
      <c r="M71" s="11" t="s">
        <v>2682</v>
      </c>
      <c r="N71" s="228" t="s">
        <v>388</v>
      </c>
      <c r="O71" s="219"/>
    </row>
    <row r="72">
      <c r="A72" s="83" t="s">
        <v>185</v>
      </c>
      <c r="B72" s="83" t="s">
        <v>121</v>
      </c>
      <c r="C72" s="83" t="s">
        <v>14</v>
      </c>
      <c r="D72" s="83" t="s">
        <v>225</v>
      </c>
      <c r="E72" s="83" t="s">
        <v>447</v>
      </c>
      <c r="F72" s="221" t="s">
        <v>2685</v>
      </c>
      <c r="G72" s="229" t="str">
        <f>IFERROR(VLOOKUP(F72,Setups!$E$2:$F$259,2,FALSE),"")</f>
        <v/>
      </c>
      <c r="H72" s="230"/>
      <c r="I72" s="224"/>
      <c r="J72" s="225"/>
      <c r="K72" s="225" t="s">
        <v>1073</v>
      </c>
      <c r="L72" s="226"/>
      <c r="M72" s="83" t="s">
        <v>2682</v>
      </c>
      <c r="N72" s="230" t="s">
        <v>388</v>
      </c>
      <c r="O72" s="225"/>
    </row>
    <row r="73">
      <c r="A73" s="11" t="s">
        <v>469</v>
      </c>
      <c r="B73" s="11" t="s">
        <v>2686</v>
      </c>
      <c r="C73" s="11" t="s">
        <v>14</v>
      </c>
      <c r="D73" s="11" t="s">
        <v>238</v>
      </c>
      <c r="E73" s="11" t="s">
        <v>682</v>
      </c>
      <c r="F73" s="212" t="s">
        <v>1596</v>
      </c>
      <c r="G73" s="231" t="str">
        <f>IFERROR(VLOOKUP(F73,Setups!$E$2:$F$259,2,FALSE),"")</f>
        <v>Gameplay</v>
      </c>
      <c r="H73" s="160" t="s">
        <v>645</v>
      </c>
      <c r="I73" s="214" t="s">
        <v>2628</v>
      </c>
      <c r="J73" s="219" t="s">
        <v>1073</v>
      </c>
      <c r="K73" s="219" t="s">
        <v>1073</v>
      </c>
      <c r="L73" s="220"/>
      <c r="M73" s="11" t="s">
        <v>2687</v>
      </c>
      <c r="N73" s="160" t="s">
        <v>645</v>
      </c>
      <c r="O73" s="219" t="s">
        <v>1073</v>
      </c>
    </row>
    <row r="74">
      <c r="A74" s="11" t="s">
        <v>475</v>
      </c>
      <c r="B74" s="11" t="s">
        <v>2686</v>
      </c>
      <c r="C74" s="11" t="s">
        <v>14</v>
      </c>
      <c r="D74" s="11" t="s">
        <v>238</v>
      </c>
      <c r="E74" s="11" t="s">
        <v>682</v>
      </c>
      <c r="F74" s="212" t="s">
        <v>2688</v>
      </c>
      <c r="G74" s="248" t="str">
        <f>IFERROR(VLOOKUP(F74,Setups!$E$2:$F$259,2,FALSE),"")</f>
        <v/>
      </c>
      <c r="H74" s="249"/>
      <c r="I74" s="240"/>
      <c r="J74" s="219"/>
      <c r="K74" s="219" t="s">
        <v>1073</v>
      </c>
      <c r="L74" s="220"/>
      <c r="M74" s="11" t="s">
        <v>2687</v>
      </c>
      <c r="N74" s="249" t="s">
        <v>645</v>
      </c>
      <c r="O74" s="219"/>
    </row>
    <row r="75">
      <c r="A75" s="11" t="s">
        <v>248</v>
      </c>
      <c r="B75" s="11" t="s">
        <v>2686</v>
      </c>
      <c r="C75" s="11" t="s">
        <v>14</v>
      </c>
      <c r="D75" s="11" t="s">
        <v>238</v>
      </c>
      <c r="E75" s="11" t="s">
        <v>682</v>
      </c>
      <c r="F75" s="212" t="s">
        <v>2689</v>
      </c>
      <c r="G75" s="248" t="str">
        <f>IFERROR(VLOOKUP(F75,Setups!$E$2:$F$259,2,FALSE),"")</f>
        <v/>
      </c>
      <c r="H75" s="249"/>
      <c r="I75" s="240"/>
      <c r="J75" s="219"/>
      <c r="K75" s="219" t="s">
        <v>1073</v>
      </c>
      <c r="L75" s="220"/>
      <c r="M75" s="11" t="s">
        <v>2687</v>
      </c>
      <c r="N75" s="249" t="s">
        <v>645</v>
      </c>
      <c r="O75" s="219"/>
    </row>
    <row r="76">
      <c r="A76" s="83" t="s">
        <v>242</v>
      </c>
      <c r="B76" s="83" t="s">
        <v>2686</v>
      </c>
      <c r="C76" s="83" t="s">
        <v>14</v>
      </c>
      <c r="D76" s="83" t="s">
        <v>238</v>
      </c>
      <c r="E76" s="83" t="s">
        <v>682</v>
      </c>
      <c r="F76" s="221" t="s">
        <v>2690</v>
      </c>
      <c r="G76" s="250" t="str">
        <f>IFERROR(VLOOKUP(F76,Setups!$E$2:$F$259,2,FALSE),"")</f>
        <v/>
      </c>
      <c r="H76" s="251"/>
      <c r="I76" s="243"/>
      <c r="J76" s="225"/>
      <c r="K76" s="225" t="s">
        <v>1073</v>
      </c>
      <c r="L76" s="226"/>
      <c r="M76" s="83" t="s">
        <v>2687</v>
      </c>
      <c r="N76" s="251" t="s">
        <v>645</v>
      </c>
      <c r="O76" s="225"/>
    </row>
    <row r="77">
      <c r="A77" s="11" t="s">
        <v>253</v>
      </c>
      <c r="B77" s="11" t="s">
        <v>204</v>
      </c>
      <c r="C77" s="11" t="s">
        <v>14</v>
      </c>
      <c r="D77" s="11" t="s">
        <v>238</v>
      </c>
      <c r="E77" s="11" t="s">
        <v>438</v>
      </c>
      <c r="F77" s="212" t="s">
        <v>1180</v>
      </c>
      <c r="G77" s="252" t="str">
        <f>IFERROR(VLOOKUP(F77,Setups!$E$2:$F$259,2,FALSE),"")</f>
        <v>Gameplay</v>
      </c>
      <c r="H77" s="253" t="s">
        <v>432</v>
      </c>
      <c r="I77" s="214" t="s">
        <v>2470</v>
      </c>
      <c r="J77" s="219" t="s">
        <v>1059</v>
      </c>
      <c r="K77" s="219" t="s">
        <v>1059</v>
      </c>
      <c r="L77" s="220"/>
      <c r="M77" s="11" t="s">
        <v>2691</v>
      </c>
      <c r="N77" s="253" t="s">
        <v>432</v>
      </c>
      <c r="O77" s="219" t="s">
        <v>1059</v>
      </c>
    </row>
    <row r="78">
      <c r="A78" s="11" t="s">
        <v>260</v>
      </c>
      <c r="B78" s="11" t="s">
        <v>204</v>
      </c>
      <c r="C78" s="11" t="s">
        <v>14</v>
      </c>
      <c r="D78" s="11" t="s">
        <v>238</v>
      </c>
      <c r="E78" s="11" t="s">
        <v>438</v>
      </c>
      <c r="F78" s="212" t="s">
        <v>2692</v>
      </c>
      <c r="G78" s="227" t="str">
        <f>IFERROR(VLOOKUP(F78,Setups!$E$2:$F$259,2,FALSE),"")</f>
        <v/>
      </c>
      <c r="H78" s="228"/>
      <c r="I78" s="247"/>
      <c r="J78" s="219"/>
      <c r="K78" s="219" t="s">
        <v>1073</v>
      </c>
      <c r="L78" s="220"/>
      <c r="M78" s="11" t="s">
        <v>2691</v>
      </c>
      <c r="N78" s="228" t="s">
        <v>432</v>
      </c>
      <c r="O78" s="219"/>
    </row>
    <row r="79">
      <c r="A79" s="11" t="s">
        <v>266</v>
      </c>
      <c r="B79" s="11" t="s">
        <v>204</v>
      </c>
      <c r="C79" s="11" t="s">
        <v>14</v>
      </c>
      <c r="D79" s="11" t="s">
        <v>238</v>
      </c>
      <c r="E79" s="11" t="s">
        <v>438</v>
      </c>
      <c r="F79" s="212" t="s">
        <v>2693</v>
      </c>
      <c r="G79" s="227" t="str">
        <f>IFERROR(VLOOKUP(F79,Setups!$E$2:$F$259,2,FALSE),"")</f>
        <v/>
      </c>
      <c r="H79" s="228"/>
      <c r="I79" s="247"/>
      <c r="J79" s="219"/>
      <c r="K79" s="219" t="s">
        <v>1073</v>
      </c>
      <c r="L79" s="220"/>
      <c r="M79" s="11" t="s">
        <v>2691</v>
      </c>
      <c r="N79" s="228" t="s">
        <v>432</v>
      </c>
      <c r="O79" s="219"/>
    </row>
    <row r="80">
      <c r="A80" s="83" t="s">
        <v>273</v>
      </c>
      <c r="B80" s="83" t="s">
        <v>204</v>
      </c>
      <c r="C80" s="83" t="s">
        <v>14</v>
      </c>
      <c r="D80" s="83" t="s">
        <v>238</v>
      </c>
      <c r="E80" s="83" t="s">
        <v>438</v>
      </c>
      <c r="F80" s="221" t="s">
        <v>2694</v>
      </c>
      <c r="G80" s="229" t="str">
        <f>IFERROR(VLOOKUP(F80,Setups!$E$2:$F$259,2,FALSE),"")</f>
        <v/>
      </c>
      <c r="H80" s="230"/>
      <c r="I80" s="254"/>
      <c r="J80" s="225"/>
      <c r="K80" s="225" t="s">
        <v>1073</v>
      </c>
      <c r="L80" s="226"/>
      <c r="M80" s="83" t="s">
        <v>2691</v>
      </c>
      <c r="N80" s="230" t="s">
        <v>432</v>
      </c>
      <c r="O80" s="225"/>
    </row>
    <row r="81">
      <c r="A81" s="11" t="s">
        <v>511</v>
      </c>
      <c r="B81" s="11" t="s">
        <v>2695</v>
      </c>
      <c r="C81" s="11" t="s">
        <v>14</v>
      </c>
      <c r="D81" s="11" t="s">
        <v>225</v>
      </c>
      <c r="E81" s="11" t="s">
        <v>447</v>
      </c>
      <c r="F81" s="212" t="s">
        <v>1301</v>
      </c>
      <c r="G81" s="213" t="str">
        <f>IFERROR(VLOOKUP(F81,Setups!$E$2:$F$259,2,FALSE),"")</f>
        <v>Gameplay</v>
      </c>
      <c r="H81" s="147" t="s">
        <v>2696</v>
      </c>
      <c r="I81" s="214" t="s">
        <v>2556</v>
      </c>
      <c r="J81" s="219" t="s">
        <v>1059</v>
      </c>
      <c r="K81" s="219" t="s">
        <v>1059</v>
      </c>
      <c r="L81" s="220"/>
      <c r="M81" s="11" t="s">
        <v>2697</v>
      </c>
      <c r="N81" s="147" t="s">
        <v>492</v>
      </c>
      <c r="O81" s="219" t="s">
        <v>1059</v>
      </c>
    </row>
    <row r="82">
      <c r="A82" s="11" t="s">
        <v>289</v>
      </c>
      <c r="B82" s="11" t="s">
        <v>2695</v>
      </c>
      <c r="C82" s="11" t="s">
        <v>14</v>
      </c>
      <c r="D82" s="11" t="s">
        <v>225</v>
      </c>
      <c r="E82" s="11" t="s">
        <v>447</v>
      </c>
      <c r="F82" s="212" t="s">
        <v>2698</v>
      </c>
      <c r="G82" s="227" t="str">
        <f>IFERROR(VLOOKUP(F82,Setups!$E$2:$F$259,2,FALSE),"")</f>
        <v/>
      </c>
      <c r="H82" s="228"/>
      <c r="I82" s="218"/>
      <c r="J82" s="219"/>
      <c r="K82" s="219" t="s">
        <v>1073</v>
      </c>
      <c r="L82" s="220"/>
      <c r="M82" s="11" t="s">
        <v>2697</v>
      </c>
      <c r="N82" s="228" t="s">
        <v>492</v>
      </c>
      <c r="O82" s="219"/>
    </row>
    <row r="83">
      <c r="A83" s="11" t="s">
        <v>13</v>
      </c>
      <c r="B83" s="11" t="s">
        <v>2695</v>
      </c>
      <c r="C83" s="11" t="s">
        <v>14</v>
      </c>
      <c r="D83" s="11" t="s">
        <v>225</v>
      </c>
      <c r="E83" s="11" t="s">
        <v>447</v>
      </c>
      <c r="F83" s="212" t="s">
        <v>2699</v>
      </c>
      <c r="G83" s="227" t="str">
        <f>IFERROR(VLOOKUP(F83,Setups!$E$2:$F$259,2,FALSE),"")</f>
        <v/>
      </c>
      <c r="H83" s="228"/>
      <c r="I83" s="218"/>
      <c r="J83" s="219"/>
      <c r="K83" s="219" t="s">
        <v>1073</v>
      </c>
      <c r="L83" s="220"/>
      <c r="M83" s="11" t="s">
        <v>2697</v>
      </c>
      <c r="N83" s="228" t="s">
        <v>492</v>
      </c>
      <c r="O83" s="219"/>
    </row>
    <row r="84">
      <c r="A84" s="83" t="s">
        <v>22</v>
      </c>
      <c r="B84" s="83" t="s">
        <v>2695</v>
      </c>
      <c r="C84" s="83" t="s">
        <v>14</v>
      </c>
      <c r="D84" s="83" t="s">
        <v>225</v>
      </c>
      <c r="E84" s="83" t="s">
        <v>447</v>
      </c>
      <c r="F84" s="221" t="s">
        <v>2700</v>
      </c>
      <c r="G84" s="229" t="str">
        <f>IFERROR(VLOOKUP(F84,Setups!$E$2:$F$259,2,FALSE),"")</f>
        <v/>
      </c>
      <c r="H84" s="230"/>
      <c r="I84" s="224"/>
      <c r="J84" s="225"/>
      <c r="K84" s="225" t="s">
        <v>1073</v>
      </c>
      <c r="L84" s="226"/>
      <c r="M84" s="83" t="s">
        <v>2697</v>
      </c>
      <c r="N84" s="230" t="s">
        <v>492</v>
      </c>
      <c r="O84" s="225"/>
    </row>
    <row r="85">
      <c r="A85" s="11" t="s">
        <v>29</v>
      </c>
      <c r="B85" s="11" t="s">
        <v>256</v>
      </c>
      <c r="C85" s="11" t="s">
        <v>14</v>
      </c>
      <c r="D85" s="11" t="s">
        <v>238</v>
      </c>
      <c r="E85" s="11" t="s">
        <v>682</v>
      </c>
      <c r="F85" s="212" t="s">
        <v>1200</v>
      </c>
      <c r="G85" s="213" t="str">
        <f>IFERROR(VLOOKUP(F85,Setups!$E$2:$F$259,2,FALSE),"")</f>
        <v>Gameplay</v>
      </c>
      <c r="H85" s="147" t="s">
        <v>446</v>
      </c>
      <c r="I85" s="214" t="s">
        <v>2701</v>
      </c>
      <c r="J85" s="219" t="s">
        <v>1059</v>
      </c>
      <c r="K85" s="219" t="s">
        <v>1059</v>
      </c>
      <c r="L85" s="214" t="s">
        <v>2648</v>
      </c>
      <c r="M85" s="11" t="s">
        <v>2702</v>
      </c>
      <c r="N85" s="147" t="s">
        <v>446</v>
      </c>
      <c r="O85" s="219" t="s">
        <v>1059</v>
      </c>
    </row>
    <row r="86">
      <c r="A86" s="11" t="s">
        <v>36</v>
      </c>
      <c r="B86" s="11" t="s">
        <v>256</v>
      </c>
      <c r="C86" s="11" t="s">
        <v>14</v>
      </c>
      <c r="D86" s="11" t="s">
        <v>238</v>
      </c>
      <c r="E86" s="11" t="s">
        <v>682</v>
      </c>
      <c r="F86" s="212" t="s">
        <v>2703</v>
      </c>
      <c r="G86" s="245" t="str">
        <f>IFERROR(VLOOKUP(F86,Setups!$E$2:$F$259,2,FALSE),"")</f>
        <v/>
      </c>
      <c r="H86" s="246"/>
      <c r="I86" s="218"/>
      <c r="J86" s="219"/>
      <c r="K86" s="219" t="s">
        <v>1073</v>
      </c>
      <c r="L86" s="220"/>
      <c r="M86" s="11" t="s">
        <v>2702</v>
      </c>
      <c r="N86" s="246" t="s">
        <v>446</v>
      </c>
      <c r="O86" s="219"/>
    </row>
    <row r="87">
      <c r="A87" s="11" t="s">
        <v>43</v>
      </c>
      <c r="B87" s="11" t="s">
        <v>256</v>
      </c>
      <c r="C87" s="11" t="s">
        <v>14</v>
      </c>
      <c r="D87" s="11" t="s">
        <v>238</v>
      </c>
      <c r="E87" s="11" t="s">
        <v>682</v>
      </c>
      <c r="F87" s="212" t="s">
        <v>2704</v>
      </c>
      <c r="G87" s="245" t="str">
        <f>IFERROR(VLOOKUP(F87,Setups!$E$2:$F$259,2,FALSE),"")</f>
        <v/>
      </c>
      <c r="H87" s="246"/>
      <c r="I87" s="218"/>
      <c r="J87" s="219"/>
      <c r="K87" s="219" t="s">
        <v>1073</v>
      </c>
      <c r="L87" s="220"/>
      <c r="M87" s="11" t="s">
        <v>2702</v>
      </c>
      <c r="N87" s="246" t="s">
        <v>446</v>
      </c>
      <c r="O87" s="219"/>
    </row>
    <row r="88">
      <c r="A88" s="11" t="s">
        <v>49</v>
      </c>
      <c r="B88" s="11" t="s">
        <v>256</v>
      </c>
      <c r="C88" s="11" t="s">
        <v>14</v>
      </c>
      <c r="D88" s="11" t="s">
        <v>238</v>
      </c>
      <c r="E88" s="11" t="s">
        <v>682</v>
      </c>
      <c r="F88" s="212" t="s">
        <v>2705</v>
      </c>
      <c r="G88" s="245" t="str">
        <f>IFERROR(VLOOKUP(F88,Setups!$E$2:$F$259,2,FALSE),"")</f>
        <v/>
      </c>
      <c r="H88" s="246"/>
      <c r="I88" s="218"/>
      <c r="J88" s="219"/>
      <c r="K88" s="219" t="s">
        <v>1073</v>
      </c>
      <c r="L88" s="220"/>
      <c r="M88" s="11" t="s">
        <v>2702</v>
      </c>
      <c r="N88" s="246" t="s">
        <v>446</v>
      </c>
      <c r="O88" s="219"/>
    </row>
    <row r="89">
      <c r="A89" s="11" t="s">
        <v>56</v>
      </c>
      <c r="B89" s="11" t="s">
        <v>256</v>
      </c>
      <c r="C89" s="11" t="s">
        <v>14</v>
      </c>
      <c r="D89" s="11" t="s">
        <v>238</v>
      </c>
      <c r="E89" s="11" t="s">
        <v>682</v>
      </c>
      <c r="F89" s="212" t="s">
        <v>1201</v>
      </c>
      <c r="G89" s="245" t="str">
        <f>IFERROR(VLOOKUP(F89,Setups!$E$2:$F$259,2,FALSE),"")</f>
        <v>Cutscene: Meeting Sheik</v>
      </c>
      <c r="H89" s="246"/>
      <c r="I89" s="218"/>
      <c r="J89" s="219"/>
      <c r="K89" s="219" t="s">
        <v>1073</v>
      </c>
      <c r="L89" s="220"/>
      <c r="M89" s="11" t="s">
        <v>2702</v>
      </c>
      <c r="N89" s="246" t="s">
        <v>446</v>
      </c>
      <c r="O89" s="219"/>
    </row>
    <row r="90">
      <c r="A90" s="11" t="s">
        <v>63</v>
      </c>
      <c r="B90" s="11" t="s">
        <v>256</v>
      </c>
      <c r="C90" s="11" t="s">
        <v>14</v>
      </c>
      <c r="D90" s="11" t="s">
        <v>238</v>
      </c>
      <c r="E90" s="11" t="s">
        <v>682</v>
      </c>
      <c r="F90" s="212" t="s">
        <v>1205</v>
      </c>
      <c r="G90" s="245" t="str">
        <f>IFERROR(VLOOKUP(F90,Setups!$E$2:$F$259,2,FALSE),"")</f>
        <v>Cutscene: Navi's Farewell</v>
      </c>
      <c r="H90" s="246"/>
      <c r="I90" s="218"/>
      <c r="J90" s="219"/>
      <c r="K90" s="219" t="s">
        <v>1073</v>
      </c>
      <c r="L90" s="220"/>
      <c r="M90" s="11" t="s">
        <v>2702</v>
      </c>
      <c r="N90" s="246" t="s">
        <v>446</v>
      </c>
      <c r="O90" s="219"/>
    </row>
    <row r="91">
      <c r="A91" s="11" t="s">
        <v>70</v>
      </c>
      <c r="B91" s="11" t="s">
        <v>256</v>
      </c>
      <c r="C91" s="11" t="s">
        <v>14</v>
      </c>
      <c r="D91" s="11" t="s">
        <v>238</v>
      </c>
      <c r="E91" s="11" t="s">
        <v>682</v>
      </c>
      <c r="F91" s="212" t="s">
        <v>1208</v>
      </c>
      <c r="G91" s="245" t="str">
        <f>IFERROR(VLOOKUP(F91,Setups!$E$2:$F$259,2,FALSE),"")</f>
        <v>Cutscene: Prelude of Light</v>
      </c>
      <c r="H91" s="246"/>
      <c r="I91" s="218"/>
      <c r="J91" s="219"/>
      <c r="K91" s="219" t="s">
        <v>1073</v>
      </c>
      <c r="L91" s="220"/>
      <c r="M91" s="11" t="s">
        <v>2702</v>
      </c>
      <c r="N91" s="246" t="s">
        <v>446</v>
      </c>
      <c r="O91" s="219"/>
    </row>
    <row r="92">
      <c r="A92" s="11" t="s">
        <v>76</v>
      </c>
      <c r="B92" s="11" t="s">
        <v>256</v>
      </c>
      <c r="C92" s="11" t="s">
        <v>14</v>
      </c>
      <c r="D92" s="11" t="s">
        <v>238</v>
      </c>
      <c r="E92" s="11" t="s">
        <v>682</v>
      </c>
      <c r="F92" s="212" t="s">
        <v>1212</v>
      </c>
      <c r="G92" s="245" t="str">
        <f>IFERROR(VLOOKUP(F92,Setups!$E$2:$F$259,2,FALSE),"")</f>
        <v>Cutscene: Door of Time Opens</v>
      </c>
      <c r="H92" s="246"/>
      <c r="I92" s="218"/>
      <c r="J92" s="219"/>
      <c r="K92" s="219" t="s">
        <v>1073</v>
      </c>
      <c r="L92" s="220"/>
      <c r="M92" s="11" t="s">
        <v>2702</v>
      </c>
      <c r="N92" s="246" t="s">
        <v>446</v>
      </c>
      <c r="O92" s="219"/>
    </row>
    <row r="93">
      <c r="A93" s="11" t="s">
        <v>83</v>
      </c>
      <c r="B93" s="11" t="s">
        <v>256</v>
      </c>
      <c r="C93" s="11" t="s">
        <v>14</v>
      </c>
      <c r="D93" s="11" t="s">
        <v>238</v>
      </c>
      <c r="E93" s="11" t="s">
        <v>682</v>
      </c>
      <c r="F93" s="212" t="s">
        <v>1215</v>
      </c>
      <c r="G93" s="245" t="str">
        <f>IFERROR(VLOOKUP(F93,Setups!$E$2:$F$259,2,FALSE),"")</f>
        <v>Cutscene: Forest Temple Hint</v>
      </c>
      <c r="H93" s="246"/>
      <c r="I93" s="218"/>
      <c r="J93" s="219"/>
      <c r="K93" s="219" t="s">
        <v>1073</v>
      </c>
      <c r="L93" s="220"/>
      <c r="M93" s="11" t="s">
        <v>2702</v>
      </c>
      <c r="N93" s="246" t="s">
        <v>446</v>
      </c>
      <c r="O93" s="219"/>
    </row>
    <row r="94">
      <c r="A94" s="11" t="s">
        <v>90</v>
      </c>
      <c r="B94" s="11" t="s">
        <v>256</v>
      </c>
      <c r="C94" s="11" t="s">
        <v>14</v>
      </c>
      <c r="D94" s="11" t="s">
        <v>238</v>
      </c>
      <c r="E94" s="11" t="s">
        <v>682</v>
      </c>
      <c r="F94" s="212" t="s">
        <v>1218</v>
      </c>
      <c r="G94" s="245" t="str">
        <f>IFERROR(VLOOKUP(F94,Setups!$E$2:$F$259,2,FALSE),"")</f>
        <v>Cutscene: Fire Temple Hint</v>
      </c>
      <c r="H94" s="246"/>
      <c r="I94" s="218"/>
      <c r="J94" s="219"/>
      <c r="K94" s="219" t="s">
        <v>1073</v>
      </c>
      <c r="L94" s="220"/>
      <c r="M94" s="11" t="s">
        <v>2702</v>
      </c>
      <c r="N94" s="246" t="s">
        <v>446</v>
      </c>
      <c r="O94" s="219"/>
    </row>
    <row r="95">
      <c r="A95" s="11" t="s">
        <v>97</v>
      </c>
      <c r="B95" s="11" t="s">
        <v>256</v>
      </c>
      <c r="C95" s="11" t="s">
        <v>14</v>
      </c>
      <c r="D95" s="11" t="s">
        <v>238</v>
      </c>
      <c r="E95" s="11" t="s">
        <v>682</v>
      </c>
      <c r="F95" s="212" t="s">
        <v>1221</v>
      </c>
      <c r="G95" s="245" t="str">
        <f>IFERROR(VLOOKUP(F95,Setups!$E$2:$F$259,2,FALSE),"")</f>
        <v>Cutscene: Water Temple Hint</v>
      </c>
      <c r="H95" s="246"/>
      <c r="I95" s="218"/>
      <c r="J95" s="219"/>
      <c r="K95" s="219" t="s">
        <v>1073</v>
      </c>
      <c r="L95" s="220"/>
      <c r="M95" s="11" t="s">
        <v>2702</v>
      </c>
      <c r="N95" s="246" t="s">
        <v>446</v>
      </c>
      <c r="O95" s="219"/>
    </row>
    <row r="96">
      <c r="A96" s="11" t="s">
        <v>104</v>
      </c>
      <c r="B96" s="11" t="s">
        <v>256</v>
      </c>
      <c r="C96" s="11" t="s">
        <v>14</v>
      </c>
      <c r="D96" s="11" t="s">
        <v>304</v>
      </c>
      <c r="E96" s="11" t="s">
        <v>2706</v>
      </c>
      <c r="F96" s="212" t="s">
        <v>1224</v>
      </c>
      <c r="G96" s="245" t="str">
        <f>IFERROR(VLOOKUP(F96,Setups!$E$2:$F$259,2,FALSE),"")</f>
        <v>Cutscene: Song of Time</v>
      </c>
      <c r="H96" s="246"/>
      <c r="I96" s="218"/>
      <c r="J96" s="219"/>
      <c r="K96" s="219" t="s">
        <v>1073</v>
      </c>
      <c r="L96" s="220"/>
      <c r="M96" s="11" t="s">
        <v>2702</v>
      </c>
      <c r="N96" s="246" t="s">
        <v>446</v>
      </c>
      <c r="O96" s="219"/>
    </row>
    <row r="97">
      <c r="A97" s="11" t="s">
        <v>111</v>
      </c>
      <c r="B97" s="11" t="s">
        <v>256</v>
      </c>
      <c r="C97" s="11" t="s">
        <v>14</v>
      </c>
      <c r="D97" s="11" t="s">
        <v>238</v>
      </c>
      <c r="E97" s="11" t="s">
        <v>682</v>
      </c>
      <c r="F97" s="212" t="s">
        <v>1227</v>
      </c>
      <c r="G97" s="245" t="str">
        <f>IFERROR(VLOOKUP(F97,Setups!$E$2:$F$259,2,FALSE),"")</f>
        <v>Cutscene: Sheik's Final Encounter</v>
      </c>
      <c r="H97" s="246"/>
      <c r="I97" s="218"/>
      <c r="J97" s="219"/>
      <c r="K97" s="219" t="s">
        <v>1073</v>
      </c>
      <c r="L97" s="220"/>
      <c r="M97" s="11" t="s">
        <v>2702</v>
      </c>
      <c r="N97" s="246" t="s">
        <v>446</v>
      </c>
      <c r="O97" s="219"/>
    </row>
    <row r="98">
      <c r="A98" s="11" t="s">
        <v>124</v>
      </c>
      <c r="B98" s="11" t="s">
        <v>256</v>
      </c>
      <c r="C98" s="11" t="s">
        <v>14</v>
      </c>
      <c r="D98" s="11" t="s">
        <v>238</v>
      </c>
      <c r="E98" s="11" t="s">
        <v>682</v>
      </c>
      <c r="F98" s="212" t="s">
        <v>1230</v>
      </c>
      <c r="G98" s="245" t="str">
        <f>IFERROR(VLOOKUP(F98,Setups!$E$2:$F$259,2,FALSE),"")</f>
        <v>Cutscene: Sheik's Identity Revealed</v>
      </c>
      <c r="H98" s="246"/>
      <c r="I98" s="218"/>
      <c r="J98" s="219"/>
      <c r="K98" s="219" t="s">
        <v>1073</v>
      </c>
      <c r="L98" s="220"/>
      <c r="M98" s="11" t="s">
        <v>2702</v>
      </c>
      <c r="N98" s="246" t="s">
        <v>446</v>
      </c>
      <c r="O98" s="219"/>
    </row>
    <row r="99">
      <c r="A99" s="11" t="s">
        <v>131</v>
      </c>
      <c r="B99" s="11" t="s">
        <v>256</v>
      </c>
      <c r="C99" s="11" t="s">
        <v>14</v>
      </c>
      <c r="D99" s="11" t="s">
        <v>238</v>
      </c>
      <c r="E99" s="11" t="s">
        <v>682</v>
      </c>
      <c r="F99" s="212" t="s">
        <v>1233</v>
      </c>
      <c r="G99" s="245" t="str">
        <f>IFERROR(VLOOKUP(F99,Setups!$E$2:$F$259,2,FALSE),"")</f>
        <v>Cutscene: Light Arrows</v>
      </c>
      <c r="H99" s="246"/>
      <c r="I99" s="218"/>
      <c r="J99" s="219"/>
      <c r="K99" s="219" t="s">
        <v>1073</v>
      </c>
      <c r="L99" s="220"/>
      <c r="M99" s="11" t="s">
        <v>2702</v>
      </c>
      <c r="N99" s="246" t="s">
        <v>446</v>
      </c>
      <c r="O99" s="219"/>
    </row>
    <row r="100">
      <c r="A100" s="83" t="s">
        <v>138</v>
      </c>
      <c r="B100" s="83" t="s">
        <v>256</v>
      </c>
      <c r="C100" s="83" t="s">
        <v>14</v>
      </c>
      <c r="D100" s="83" t="s">
        <v>238</v>
      </c>
      <c r="E100" s="83" t="s">
        <v>682</v>
      </c>
      <c r="F100" s="221" t="s">
        <v>2707</v>
      </c>
      <c r="G100" s="255" t="str">
        <f>IFERROR(VLOOKUP(F100,Setups!$E$2:$F$259,2,FALSE),"")</f>
        <v/>
      </c>
      <c r="H100" s="256"/>
      <c r="I100" s="254" t="s">
        <v>1190</v>
      </c>
      <c r="J100" s="225"/>
      <c r="K100" s="225" t="s">
        <v>1073</v>
      </c>
      <c r="L100" s="257"/>
      <c r="M100" s="83" t="s">
        <v>2702</v>
      </c>
      <c r="N100" s="256" t="s">
        <v>446</v>
      </c>
      <c r="O100" s="225"/>
    </row>
    <row r="101">
      <c r="A101" s="11" t="s">
        <v>145</v>
      </c>
      <c r="B101" s="11" t="s">
        <v>274</v>
      </c>
      <c r="C101" s="11" t="s">
        <v>14</v>
      </c>
      <c r="D101" s="11" t="s">
        <v>225</v>
      </c>
      <c r="E101" s="11" t="s">
        <v>447</v>
      </c>
      <c r="F101" s="212" t="s">
        <v>1091</v>
      </c>
      <c r="G101" s="213" t="str">
        <f>IFERROR(VLOOKUP(F101,Setups!$E$2:$F$259,2,FALSE),"")</f>
        <v>Gameplay</v>
      </c>
      <c r="H101" s="147" t="s">
        <v>120</v>
      </c>
      <c r="I101" s="214" t="s">
        <v>2658</v>
      </c>
      <c r="J101" s="219" t="s">
        <v>1059</v>
      </c>
      <c r="K101" s="219" t="s">
        <v>1059</v>
      </c>
      <c r="L101" s="220"/>
      <c r="M101" s="11" t="s">
        <v>2708</v>
      </c>
      <c r="N101" s="147" t="s">
        <v>120</v>
      </c>
      <c r="O101" s="219" t="s">
        <v>1059</v>
      </c>
    </row>
    <row r="102">
      <c r="A102" s="11" t="s">
        <v>118</v>
      </c>
      <c r="B102" s="11" t="s">
        <v>274</v>
      </c>
      <c r="C102" s="11" t="s">
        <v>14</v>
      </c>
      <c r="D102" s="11" t="s">
        <v>225</v>
      </c>
      <c r="E102" s="11" t="s">
        <v>447</v>
      </c>
      <c r="F102" s="212" t="s">
        <v>2709</v>
      </c>
      <c r="G102" s="227" t="str">
        <f>IFERROR(VLOOKUP(F102,Setups!$E$2:$F$259,2,FALSE),"")</f>
        <v/>
      </c>
      <c r="H102" s="228"/>
      <c r="I102" s="218"/>
      <c r="J102" s="219"/>
      <c r="K102" s="219" t="s">
        <v>1073</v>
      </c>
      <c r="L102" s="220"/>
      <c r="M102" s="11" t="s">
        <v>2708</v>
      </c>
      <c r="N102" s="228" t="s">
        <v>120</v>
      </c>
      <c r="O102" s="219"/>
    </row>
    <row r="103">
      <c r="A103" s="11" t="s">
        <v>620</v>
      </c>
      <c r="B103" s="11" t="s">
        <v>274</v>
      </c>
      <c r="C103" s="11" t="s">
        <v>14</v>
      </c>
      <c r="D103" s="11" t="s">
        <v>225</v>
      </c>
      <c r="E103" s="11" t="s">
        <v>447</v>
      </c>
      <c r="F103" s="212" t="s">
        <v>2710</v>
      </c>
      <c r="G103" s="227" t="str">
        <f>IFERROR(VLOOKUP(F103,Setups!$E$2:$F$259,2,FALSE),"")</f>
        <v/>
      </c>
      <c r="H103" s="228"/>
      <c r="I103" s="218"/>
      <c r="J103" s="219"/>
      <c r="K103" s="219" t="s">
        <v>1073</v>
      </c>
      <c r="L103" s="220"/>
      <c r="M103" s="11" t="s">
        <v>2708</v>
      </c>
      <c r="N103" s="228" t="s">
        <v>120</v>
      </c>
      <c r="O103" s="219"/>
    </row>
    <row r="104">
      <c r="A104" s="83" t="s">
        <v>626</v>
      </c>
      <c r="B104" s="83" t="s">
        <v>274</v>
      </c>
      <c r="C104" s="83" t="s">
        <v>14</v>
      </c>
      <c r="D104" s="83" t="s">
        <v>225</v>
      </c>
      <c r="E104" s="83" t="s">
        <v>447</v>
      </c>
      <c r="F104" s="221" t="s">
        <v>2711</v>
      </c>
      <c r="G104" s="229" t="str">
        <f>IFERROR(VLOOKUP(F104,Setups!$E$2:$F$259,2,FALSE),"")</f>
        <v/>
      </c>
      <c r="H104" s="230"/>
      <c r="I104" s="224"/>
      <c r="J104" s="225"/>
      <c r="K104" s="225" t="s">
        <v>1073</v>
      </c>
      <c r="L104" s="226"/>
      <c r="M104" s="83" t="s">
        <v>2708</v>
      </c>
      <c r="N104" s="230" t="s">
        <v>120</v>
      </c>
      <c r="O104" s="225"/>
    </row>
    <row r="105">
      <c r="A105" s="11" t="s">
        <v>631</v>
      </c>
      <c r="B105" s="11" t="s">
        <v>2712</v>
      </c>
      <c r="C105" s="11" t="s">
        <v>684</v>
      </c>
      <c r="D105" s="11" t="s">
        <v>2616</v>
      </c>
      <c r="E105" s="11" t="s">
        <v>1689</v>
      </c>
      <c r="F105" s="212" t="s">
        <v>1114</v>
      </c>
      <c r="G105" s="252" t="str">
        <f>IFERROR(VLOOKUP(F105,Setups!$E$2:$F$259,2,FALSE),"")</f>
        <v>Gameplay</v>
      </c>
      <c r="H105" s="253" t="s">
        <v>773</v>
      </c>
      <c r="I105" s="214" t="s">
        <v>310</v>
      </c>
      <c r="J105" s="219" t="s">
        <v>1059</v>
      </c>
      <c r="K105" s="219" t="s">
        <v>1059</v>
      </c>
      <c r="L105" s="220"/>
      <c r="M105" s="11" t="s">
        <v>2713</v>
      </c>
      <c r="N105" s="253" t="s">
        <v>224</v>
      </c>
      <c r="O105" s="219" t="s">
        <v>1059</v>
      </c>
    </row>
    <row r="106">
      <c r="A106" s="11" t="s">
        <v>637</v>
      </c>
      <c r="B106" s="11" t="s">
        <v>2714</v>
      </c>
      <c r="C106" s="11" t="s">
        <v>684</v>
      </c>
      <c r="D106" s="11" t="s">
        <v>2616</v>
      </c>
      <c r="E106" s="11" t="s">
        <v>682</v>
      </c>
      <c r="F106" s="212" t="s">
        <v>2715</v>
      </c>
      <c r="G106" s="245" t="str">
        <f>IFERROR(VLOOKUP(F106,Setups!$E$2:$F$259,2,FALSE),"")</f>
        <v/>
      </c>
      <c r="H106" s="246"/>
      <c r="I106" s="247"/>
      <c r="J106" s="219"/>
      <c r="K106" s="219" t="s">
        <v>1073</v>
      </c>
      <c r="L106" s="220"/>
      <c r="M106" s="11" t="s">
        <v>2716</v>
      </c>
      <c r="N106" s="246" t="s">
        <v>231</v>
      </c>
      <c r="O106" s="219"/>
    </row>
    <row r="107">
      <c r="A107" s="11" t="s">
        <v>643</v>
      </c>
      <c r="B107" s="11" t="s">
        <v>2712</v>
      </c>
      <c r="C107" s="11" t="s">
        <v>684</v>
      </c>
      <c r="D107" s="11" t="s">
        <v>2616</v>
      </c>
      <c r="E107" s="11" t="s">
        <v>682</v>
      </c>
      <c r="F107" s="212" t="s">
        <v>2717</v>
      </c>
      <c r="G107" s="227" t="str">
        <f>IFERROR(VLOOKUP(F107,Setups!$E$2:$F$259,2,FALSE),"")</f>
        <v/>
      </c>
      <c r="H107" s="228"/>
      <c r="I107" s="218"/>
      <c r="J107" s="219"/>
      <c r="K107" s="219" t="s">
        <v>1073</v>
      </c>
      <c r="L107" s="220"/>
      <c r="M107" s="11" t="s">
        <v>2713</v>
      </c>
      <c r="N107" s="228" t="s">
        <v>224</v>
      </c>
      <c r="O107" s="219"/>
    </row>
    <row r="108">
      <c r="A108" s="83" t="s">
        <v>649</v>
      </c>
      <c r="B108" s="83" t="s">
        <v>2714</v>
      </c>
      <c r="C108" s="83" t="s">
        <v>684</v>
      </c>
      <c r="D108" s="83" t="s">
        <v>2616</v>
      </c>
      <c r="E108" s="83" t="s">
        <v>682</v>
      </c>
      <c r="F108" s="221" t="s">
        <v>2718</v>
      </c>
      <c r="G108" s="229" t="str">
        <f>IFERROR(VLOOKUP(F108,Setups!$E$2:$F$259,2,FALSE),"")</f>
        <v/>
      </c>
      <c r="H108" s="230"/>
      <c r="I108" s="224"/>
      <c r="J108" s="225"/>
      <c r="K108" s="225" t="s">
        <v>1073</v>
      </c>
      <c r="L108" s="226"/>
      <c r="M108" s="83" t="s">
        <v>2716</v>
      </c>
      <c r="N108" s="230" t="s">
        <v>231</v>
      </c>
      <c r="O108" s="225"/>
    </row>
    <row r="109">
      <c r="A109" s="11" t="s">
        <v>655</v>
      </c>
      <c r="B109" s="11" t="s">
        <v>366</v>
      </c>
      <c r="C109" s="11" t="s">
        <v>14</v>
      </c>
      <c r="D109" s="11" t="s">
        <v>256</v>
      </c>
      <c r="E109" s="11" t="s">
        <v>472</v>
      </c>
      <c r="F109" s="212" t="s">
        <v>1236</v>
      </c>
      <c r="G109" s="213" t="str">
        <f>IFERROR(VLOOKUP(F109,Setups!$E$2:$F$259,2,FALSE),"")</f>
        <v>Gameplay: Sage Awakenings</v>
      </c>
      <c r="H109" s="147" t="s">
        <v>451</v>
      </c>
      <c r="I109" s="214" t="s">
        <v>446</v>
      </c>
      <c r="J109" s="219" t="s">
        <v>1059</v>
      </c>
      <c r="K109" s="219" t="s">
        <v>1059</v>
      </c>
      <c r="L109" s="214" t="s">
        <v>2719</v>
      </c>
      <c r="M109" s="11" t="s">
        <v>2720</v>
      </c>
      <c r="N109" s="147" t="s">
        <v>451</v>
      </c>
      <c r="O109" s="219" t="s">
        <v>1059</v>
      </c>
    </row>
    <row r="110">
      <c r="A110" s="11" t="s">
        <v>662</v>
      </c>
      <c r="B110" s="11" t="s">
        <v>366</v>
      </c>
      <c r="C110" s="11" t="s">
        <v>14</v>
      </c>
      <c r="D110" s="11" t="s">
        <v>256</v>
      </c>
      <c r="E110" s="11" t="s">
        <v>472</v>
      </c>
      <c r="F110" s="212" t="s">
        <v>2721</v>
      </c>
      <c r="G110" s="216" t="str">
        <f>IFERROR(VLOOKUP(F110,Setups!$E$2:$F$259,2,FALSE),"")</f>
        <v/>
      </c>
      <c r="H110" s="217"/>
      <c r="I110" s="218"/>
      <c r="J110" s="219"/>
      <c r="K110" s="219" t="s">
        <v>1073</v>
      </c>
      <c r="L110" s="220"/>
      <c r="M110" s="11" t="s">
        <v>2720</v>
      </c>
      <c r="N110" s="217" t="s">
        <v>451</v>
      </c>
      <c r="O110" s="219"/>
    </row>
    <row r="111">
      <c r="A111" s="11" t="s">
        <v>668</v>
      </c>
      <c r="B111" s="11" t="s">
        <v>366</v>
      </c>
      <c r="C111" s="11" t="s">
        <v>14</v>
      </c>
      <c r="D111" s="11" t="s">
        <v>256</v>
      </c>
      <c r="E111" s="11" t="s">
        <v>472</v>
      </c>
      <c r="F111" s="212" t="s">
        <v>2722</v>
      </c>
      <c r="G111" s="216" t="str">
        <f>IFERROR(VLOOKUP(F111,Setups!$E$2:$F$259,2,FALSE),"")</f>
        <v/>
      </c>
      <c r="H111" s="217"/>
      <c r="I111" s="218"/>
      <c r="J111" s="219"/>
      <c r="K111" s="219" t="s">
        <v>1073</v>
      </c>
      <c r="L111" s="220"/>
      <c r="M111" s="11" t="s">
        <v>2720</v>
      </c>
      <c r="N111" s="217" t="s">
        <v>451</v>
      </c>
      <c r="O111" s="219"/>
    </row>
    <row r="112">
      <c r="A112" s="11" t="s">
        <v>671</v>
      </c>
      <c r="B112" s="11" t="s">
        <v>366</v>
      </c>
      <c r="C112" s="11" t="s">
        <v>14</v>
      </c>
      <c r="D112" s="11" t="s">
        <v>256</v>
      </c>
      <c r="E112" s="11" t="s">
        <v>472</v>
      </c>
      <c r="F112" s="212" t="s">
        <v>2723</v>
      </c>
      <c r="G112" s="216" t="str">
        <f>IFERROR(VLOOKUP(F112,Setups!$E$2:$F$259,2,FALSE),"")</f>
        <v/>
      </c>
      <c r="H112" s="217"/>
      <c r="I112" s="218"/>
      <c r="J112" s="219"/>
      <c r="K112" s="219" t="s">
        <v>1073</v>
      </c>
      <c r="L112" s="220"/>
      <c r="M112" s="11" t="s">
        <v>2720</v>
      </c>
      <c r="N112" s="217" t="s">
        <v>451</v>
      </c>
      <c r="O112" s="219"/>
    </row>
    <row r="113">
      <c r="A113" s="11" t="s">
        <v>2724</v>
      </c>
      <c r="B113" s="11" t="s">
        <v>366</v>
      </c>
      <c r="C113" s="11" t="s">
        <v>14</v>
      </c>
      <c r="D113" s="11" t="s">
        <v>311</v>
      </c>
      <c r="E113" s="11" t="s">
        <v>1679</v>
      </c>
      <c r="F113" s="212" t="s">
        <v>1238</v>
      </c>
      <c r="G113" s="216" t="str">
        <f>IFERROR(VLOOKUP(F113,Setups!$E$2:$F$259,2,FALSE),"")</f>
        <v>Cutscene: Seven Years of Slumber</v>
      </c>
      <c r="H113" s="217"/>
      <c r="I113" s="218"/>
      <c r="J113" s="219"/>
      <c r="K113" s="219" t="s">
        <v>1073</v>
      </c>
      <c r="L113" s="220"/>
      <c r="M113" s="11" t="s">
        <v>2720</v>
      </c>
      <c r="N113" s="217" t="s">
        <v>451</v>
      </c>
      <c r="O113" s="219"/>
    </row>
    <row r="114">
      <c r="A114" s="11" t="s">
        <v>2725</v>
      </c>
      <c r="B114" s="11" t="s">
        <v>366</v>
      </c>
      <c r="C114" s="11" t="s">
        <v>14</v>
      </c>
      <c r="D114" s="11" t="s">
        <v>311</v>
      </c>
      <c r="E114" s="11" t="s">
        <v>1679</v>
      </c>
      <c r="F114" s="212" t="s">
        <v>1241</v>
      </c>
      <c r="G114" s="216" t="str">
        <f>IFERROR(VLOOKUP(F114,Setups!$E$2:$F$259,2,FALSE),"")</f>
        <v>Cutscene: Six Sages Awakened</v>
      </c>
      <c r="H114" s="217"/>
      <c r="I114" s="218"/>
      <c r="J114" s="219"/>
      <c r="K114" s="219" t="s">
        <v>1073</v>
      </c>
      <c r="L114" s="220"/>
      <c r="M114" s="11" t="s">
        <v>2720</v>
      </c>
      <c r="N114" s="217" t="s">
        <v>451</v>
      </c>
      <c r="O114" s="219"/>
    </row>
    <row r="115">
      <c r="A115" s="83" t="s">
        <v>2726</v>
      </c>
      <c r="B115" s="83" t="s">
        <v>366</v>
      </c>
      <c r="C115" s="83" t="s">
        <v>14</v>
      </c>
      <c r="D115" s="83" t="s">
        <v>238</v>
      </c>
      <c r="E115" s="83" t="s">
        <v>1689</v>
      </c>
      <c r="F115" s="221" t="s">
        <v>1244</v>
      </c>
      <c r="G115" s="222" t="str">
        <f>IFERROR(VLOOKUP(F115,Setups!$E$2:$F$259,2,FALSE),"")</f>
        <v>Cutscene: Sages Combine Power</v>
      </c>
      <c r="H115" s="223"/>
      <c r="I115" s="224"/>
      <c r="J115" s="225"/>
      <c r="K115" s="225" t="s">
        <v>1073</v>
      </c>
      <c r="L115" s="226"/>
      <c r="M115" s="83" t="s">
        <v>2720</v>
      </c>
      <c r="N115" s="223" t="s">
        <v>451</v>
      </c>
      <c r="O115" s="225"/>
    </row>
    <row r="116">
      <c r="A116" s="11" t="s">
        <v>759</v>
      </c>
      <c r="B116" s="11" t="s">
        <v>2727</v>
      </c>
      <c r="C116" s="11" t="s">
        <v>14</v>
      </c>
      <c r="D116" s="11" t="s">
        <v>225</v>
      </c>
      <c r="E116" s="11" t="s">
        <v>447</v>
      </c>
      <c r="F116" s="212" t="s">
        <v>1307</v>
      </c>
      <c r="G116" s="213" t="str">
        <f>IFERROR(VLOOKUP(F116,Setups!$E$2:$F$259,2,FALSE),"")</f>
        <v>Gameplay</v>
      </c>
      <c r="H116" s="147" t="s">
        <v>502</v>
      </c>
      <c r="I116" s="214" t="s">
        <v>2465</v>
      </c>
      <c r="J116" s="219" t="s">
        <v>1059</v>
      </c>
      <c r="K116" s="219" t="s">
        <v>1059</v>
      </c>
      <c r="L116" s="220"/>
      <c r="M116" s="11" t="s">
        <v>2728</v>
      </c>
      <c r="N116" s="147" t="s">
        <v>502</v>
      </c>
      <c r="O116" s="219" t="s">
        <v>1059</v>
      </c>
    </row>
    <row r="117">
      <c r="A117" s="11" t="s">
        <v>2729</v>
      </c>
      <c r="B117" s="11" t="s">
        <v>2727</v>
      </c>
      <c r="C117" s="11" t="s">
        <v>14</v>
      </c>
      <c r="D117" s="11" t="s">
        <v>225</v>
      </c>
      <c r="E117" s="11" t="s">
        <v>447</v>
      </c>
      <c r="F117" s="212" t="s">
        <v>2730</v>
      </c>
      <c r="G117" s="227" t="str">
        <f>IFERROR(VLOOKUP(F117,Setups!$E$2:$F$259,2,FALSE),"")</f>
        <v/>
      </c>
      <c r="H117" s="228"/>
      <c r="I117" s="218"/>
      <c r="J117" s="219"/>
      <c r="K117" s="219" t="s">
        <v>1073</v>
      </c>
      <c r="L117" s="220"/>
      <c r="M117" s="11" t="s">
        <v>2728</v>
      </c>
      <c r="N117" s="228" t="s">
        <v>502</v>
      </c>
      <c r="O117" s="219"/>
    </row>
    <row r="118">
      <c r="A118" s="11" t="s">
        <v>2731</v>
      </c>
      <c r="B118" s="11" t="s">
        <v>2727</v>
      </c>
      <c r="C118" s="11" t="s">
        <v>14</v>
      </c>
      <c r="D118" s="11" t="s">
        <v>225</v>
      </c>
      <c r="E118" s="11" t="s">
        <v>447</v>
      </c>
      <c r="F118" s="212" t="s">
        <v>2732</v>
      </c>
      <c r="G118" s="227" t="str">
        <f>IFERROR(VLOOKUP(F118,Setups!$E$2:$F$259,2,FALSE),"")</f>
        <v/>
      </c>
      <c r="H118" s="228"/>
      <c r="I118" s="218"/>
      <c r="J118" s="219"/>
      <c r="K118" s="219" t="s">
        <v>1073</v>
      </c>
      <c r="L118" s="220"/>
      <c r="M118" s="11" t="s">
        <v>2728</v>
      </c>
      <c r="N118" s="228" t="s">
        <v>502</v>
      </c>
      <c r="O118" s="219"/>
    </row>
    <row r="119">
      <c r="A119" s="83" t="s">
        <v>2733</v>
      </c>
      <c r="B119" s="83" t="s">
        <v>2727</v>
      </c>
      <c r="C119" s="83" t="s">
        <v>14</v>
      </c>
      <c r="D119" s="83" t="s">
        <v>225</v>
      </c>
      <c r="E119" s="83" t="s">
        <v>447</v>
      </c>
      <c r="F119" s="221" t="s">
        <v>2734</v>
      </c>
      <c r="G119" s="229" t="str">
        <f>IFERROR(VLOOKUP(F119,Setups!$E$2:$F$259,2,FALSE),"")</f>
        <v/>
      </c>
      <c r="H119" s="230"/>
      <c r="I119" s="224"/>
      <c r="J119" s="225"/>
      <c r="K119" s="225" t="s">
        <v>1073</v>
      </c>
      <c r="L119" s="226"/>
      <c r="M119" s="83" t="s">
        <v>2728</v>
      </c>
      <c r="N119" s="230" t="s">
        <v>502</v>
      </c>
      <c r="O119" s="225"/>
    </row>
    <row r="120">
      <c r="A120" s="11" t="s">
        <v>1039</v>
      </c>
      <c r="B120" s="11" t="s">
        <v>2735</v>
      </c>
      <c r="C120" s="11" t="s">
        <v>14</v>
      </c>
      <c r="D120" s="11" t="s">
        <v>377</v>
      </c>
      <c r="E120" s="11" t="s">
        <v>443</v>
      </c>
      <c r="F120" s="212" t="s">
        <v>1597</v>
      </c>
      <c r="G120" s="231" t="str">
        <f>IFERROR(VLOOKUP(F120,Setups!$E$2:$F$259,2,FALSE),"")</f>
        <v>Gameplay</v>
      </c>
      <c r="H120" s="160" t="s">
        <v>651</v>
      </c>
      <c r="I120" s="214" t="s">
        <v>2628</v>
      </c>
      <c r="J120" s="219" t="s">
        <v>1073</v>
      </c>
      <c r="K120" s="219" t="s">
        <v>1073</v>
      </c>
      <c r="L120" s="220"/>
      <c r="M120" s="11" t="s">
        <v>2736</v>
      </c>
      <c r="N120" s="160" t="s">
        <v>651</v>
      </c>
      <c r="O120" s="219" t="s">
        <v>1073</v>
      </c>
    </row>
    <row r="121">
      <c r="A121" s="11" t="s">
        <v>2737</v>
      </c>
      <c r="B121" s="11" t="s">
        <v>2735</v>
      </c>
      <c r="C121" s="11" t="s">
        <v>14</v>
      </c>
      <c r="D121" s="11" t="s">
        <v>377</v>
      </c>
      <c r="E121" s="11" t="s">
        <v>443</v>
      </c>
      <c r="F121" s="212" t="s">
        <v>2738</v>
      </c>
      <c r="G121" s="238" t="str">
        <f>IFERROR(VLOOKUP(F121,Setups!$E$2:$F$259,2,FALSE),"")</f>
        <v/>
      </c>
      <c r="H121" s="239"/>
      <c r="I121" s="240"/>
      <c r="J121" s="219"/>
      <c r="K121" s="219" t="s">
        <v>1073</v>
      </c>
      <c r="L121" s="220"/>
      <c r="M121" s="11" t="s">
        <v>2736</v>
      </c>
      <c r="N121" s="239" t="s">
        <v>651</v>
      </c>
      <c r="O121" s="219"/>
    </row>
    <row r="122">
      <c r="A122" s="11" t="s">
        <v>2739</v>
      </c>
      <c r="B122" s="11" t="s">
        <v>2735</v>
      </c>
      <c r="C122" s="11" t="s">
        <v>14</v>
      </c>
      <c r="D122" s="11" t="s">
        <v>377</v>
      </c>
      <c r="E122" s="11" t="s">
        <v>443</v>
      </c>
      <c r="F122" s="212" t="s">
        <v>2740</v>
      </c>
      <c r="G122" s="238" t="str">
        <f>IFERROR(VLOOKUP(F122,Setups!$E$2:$F$259,2,FALSE),"")</f>
        <v/>
      </c>
      <c r="H122" s="239"/>
      <c r="I122" s="240"/>
      <c r="J122" s="219"/>
      <c r="K122" s="219" t="s">
        <v>1073</v>
      </c>
      <c r="L122" s="220"/>
      <c r="M122" s="11" t="s">
        <v>2736</v>
      </c>
      <c r="N122" s="239" t="s">
        <v>651</v>
      </c>
      <c r="O122" s="219"/>
    </row>
    <row r="123">
      <c r="A123" s="83" t="s">
        <v>2741</v>
      </c>
      <c r="B123" s="83" t="s">
        <v>2735</v>
      </c>
      <c r="C123" s="83" t="s">
        <v>14</v>
      </c>
      <c r="D123" s="83" t="s">
        <v>377</v>
      </c>
      <c r="E123" s="83" t="s">
        <v>443</v>
      </c>
      <c r="F123" s="221" t="s">
        <v>2742</v>
      </c>
      <c r="G123" s="241" t="str">
        <f>IFERROR(VLOOKUP(F123,Setups!$E$2:$F$259,2,FALSE),"")</f>
        <v/>
      </c>
      <c r="H123" s="242"/>
      <c r="I123" s="243"/>
      <c r="J123" s="225"/>
      <c r="K123" s="225" t="s">
        <v>1073</v>
      </c>
      <c r="L123" s="226"/>
      <c r="M123" s="83" t="s">
        <v>2736</v>
      </c>
      <c r="N123" s="242" t="s">
        <v>651</v>
      </c>
      <c r="O123" s="225"/>
    </row>
    <row r="124">
      <c r="A124" s="11" t="s">
        <v>720</v>
      </c>
      <c r="B124" s="11" t="s">
        <v>304</v>
      </c>
      <c r="C124" s="11" t="s">
        <v>14</v>
      </c>
      <c r="D124" s="11" t="s">
        <v>377</v>
      </c>
      <c r="E124" s="11" t="s">
        <v>686</v>
      </c>
      <c r="F124" s="212" t="s">
        <v>1247</v>
      </c>
      <c r="G124" s="258" t="str">
        <f>IFERROR(VLOOKUP(F124,Setups!$E$2:$F$259,2,FALSE),"")</f>
        <v>Gameplay</v>
      </c>
      <c r="H124" s="48" t="s">
        <v>2743</v>
      </c>
      <c r="I124" s="214" t="s">
        <v>2536</v>
      </c>
      <c r="J124" s="219" t="s">
        <v>1059</v>
      </c>
      <c r="K124" s="219" t="s">
        <v>1059</v>
      </c>
      <c r="L124" s="220"/>
      <c r="M124" s="11" t="s">
        <v>2744</v>
      </c>
      <c r="N124" s="48" t="s">
        <v>456</v>
      </c>
      <c r="O124" s="219" t="s">
        <v>1059</v>
      </c>
    </row>
    <row r="125">
      <c r="A125" s="11" t="s">
        <v>2745</v>
      </c>
      <c r="B125" s="11" t="s">
        <v>311</v>
      </c>
      <c r="C125" s="11" t="s">
        <v>14</v>
      </c>
      <c r="D125" s="11" t="s">
        <v>377</v>
      </c>
      <c r="E125" s="11" t="s">
        <v>686</v>
      </c>
      <c r="F125" s="212" t="s">
        <v>2746</v>
      </c>
      <c r="G125" s="245" t="str">
        <f>IFERROR(VLOOKUP(F125,Setups!$E$2:$F$259,2,FALSE),"")</f>
        <v/>
      </c>
      <c r="H125" s="246"/>
      <c r="I125" s="247"/>
      <c r="J125" s="219"/>
      <c r="K125" s="219" t="s">
        <v>1073</v>
      </c>
      <c r="L125" s="220"/>
      <c r="M125" s="11" t="s">
        <v>2747</v>
      </c>
      <c r="N125" s="246" t="s">
        <v>461</v>
      </c>
      <c r="O125" s="219"/>
    </row>
    <row r="126">
      <c r="A126" s="11" t="s">
        <v>2748</v>
      </c>
      <c r="B126" s="11" t="s">
        <v>304</v>
      </c>
      <c r="C126" s="11" t="s">
        <v>14</v>
      </c>
      <c r="D126" s="11" t="s">
        <v>377</v>
      </c>
      <c r="E126" s="11" t="s">
        <v>686</v>
      </c>
      <c r="F126" s="212" t="s">
        <v>2749</v>
      </c>
      <c r="G126" s="227" t="str">
        <f>IFERROR(VLOOKUP(F126,Setups!$E$2:$F$259,2,FALSE),"")</f>
        <v/>
      </c>
      <c r="H126" s="228"/>
      <c r="I126" s="218"/>
      <c r="J126" s="219"/>
      <c r="K126" s="219" t="s">
        <v>1073</v>
      </c>
      <c r="L126" s="220"/>
      <c r="M126" s="11" t="s">
        <v>2744</v>
      </c>
      <c r="N126" s="228" t="s">
        <v>456</v>
      </c>
      <c r="O126" s="219"/>
    </row>
    <row r="127">
      <c r="A127" s="83" t="s">
        <v>2750</v>
      </c>
      <c r="B127" s="83" t="s">
        <v>311</v>
      </c>
      <c r="C127" s="83" t="s">
        <v>14</v>
      </c>
      <c r="D127" s="83" t="s">
        <v>377</v>
      </c>
      <c r="E127" s="83" t="s">
        <v>686</v>
      </c>
      <c r="F127" s="221" t="s">
        <v>2751</v>
      </c>
      <c r="G127" s="229" t="str">
        <f>IFERROR(VLOOKUP(F127,Setups!$E$2:$F$259,2,FALSE),"")</f>
        <v/>
      </c>
      <c r="H127" s="230"/>
      <c r="I127" s="224"/>
      <c r="J127" s="225"/>
      <c r="K127" s="225" t="s">
        <v>1073</v>
      </c>
      <c r="L127" s="226"/>
      <c r="M127" s="83" t="s">
        <v>2747</v>
      </c>
      <c r="N127" s="230" t="s">
        <v>461</v>
      </c>
      <c r="O127" s="225"/>
    </row>
    <row r="128">
      <c r="A128" s="11" t="s">
        <v>756</v>
      </c>
      <c r="B128" s="11" t="s">
        <v>2752</v>
      </c>
      <c r="C128" s="11" t="s">
        <v>14</v>
      </c>
      <c r="D128" s="11" t="s">
        <v>238</v>
      </c>
      <c r="E128" s="11" t="s">
        <v>682</v>
      </c>
      <c r="F128" s="212" t="s">
        <v>1302</v>
      </c>
      <c r="G128" s="213" t="str">
        <f>IFERROR(VLOOKUP(F128,Setups!$E$2:$F$259,2,FALSE),"")</f>
        <v>Gameplay: Child</v>
      </c>
      <c r="H128" s="147" t="s">
        <v>497</v>
      </c>
      <c r="I128" s="214" t="s">
        <v>2657</v>
      </c>
      <c r="J128" s="219" t="s">
        <v>1059</v>
      </c>
      <c r="K128" s="219" t="s">
        <v>1059</v>
      </c>
      <c r="L128" s="220"/>
      <c r="M128" s="11" t="s">
        <v>2753</v>
      </c>
      <c r="N128" s="147" t="s">
        <v>497</v>
      </c>
      <c r="O128" s="219" t="s">
        <v>1059</v>
      </c>
    </row>
    <row r="129">
      <c r="A129" s="11" t="s">
        <v>2754</v>
      </c>
      <c r="B129" s="11" t="s">
        <v>2752</v>
      </c>
      <c r="C129" s="11" t="s">
        <v>14</v>
      </c>
      <c r="D129" s="11" t="s">
        <v>238</v>
      </c>
      <c r="E129" s="11" t="s">
        <v>682</v>
      </c>
      <c r="F129" s="212" t="s">
        <v>2755</v>
      </c>
      <c r="G129" s="227" t="str">
        <f>IFERROR(VLOOKUP(F129,Setups!$E$2:$F$259,2,FALSE),"")</f>
        <v/>
      </c>
      <c r="H129" s="228"/>
      <c r="I129" s="218"/>
      <c r="J129" s="219"/>
      <c r="K129" s="219" t="s">
        <v>1073</v>
      </c>
      <c r="L129" s="220"/>
      <c r="M129" s="11" t="s">
        <v>2753</v>
      </c>
      <c r="N129" s="228" t="s">
        <v>497</v>
      </c>
      <c r="O129" s="219"/>
    </row>
    <row r="130">
      <c r="A130" s="11" t="s">
        <v>2756</v>
      </c>
      <c r="B130" s="11" t="s">
        <v>2752</v>
      </c>
      <c r="C130" s="11" t="s">
        <v>14</v>
      </c>
      <c r="D130" s="11" t="s">
        <v>238</v>
      </c>
      <c r="E130" s="11" t="s">
        <v>682</v>
      </c>
      <c r="F130" s="212" t="s">
        <v>1304</v>
      </c>
      <c r="G130" s="227" t="str">
        <f>IFERROR(VLOOKUP(F130,Setups!$E$2:$F$259,2,FALSE),"")</f>
        <v>Gameplay: Adult</v>
      </c>
      <c r="H130" s="228"/>
      <c r="I130" s="218"/>
      <c r="J130" s="219"/>
      <c r="K130" s="219" t="s">
        <v>1073</v>
      </c>
      <c r="L130" s="220"/>
      <c r="M130" s="11" t="s">
        <v>2753</v>
      </c>
      <c r="N130" s="228" t="s">
        <v>497</v>
      </c>
      <c r="O130" s="219"/>
    </row>
    <row r="131">
      <c r="A131" s="83" t="s">
        <v>2757</v>
      </c>
      <c r="B131" s="83" t="s">
        <v>2752</v>
      </c>
      <c r="C131" s="83" t="s">
        <v>14</v>
      </c>
      <c r="D131" s="83" t="s">
        <v>238</v>
      </c>
      <c r="E131" s="83" t="s">
        <v>682</v>
      </c>
      <c r="F131" s="221" t="s">
        <v>2758</v>
      </c>
      <c r="G131" s="229" t="str">
        <f>IFERROR(VLOOKUP(F131,Setups!$E$2:$F$259,2,FALSE),"")</f>
        <v/>
      </c>
      <c r="H131" s="230"/>
      <c r="I131" s="224"/>
      <c r="J131" s="225"/>
      <c r="K131" s="225" t="s">
        <v>1073</v>
      </c>
      <c r="L131" s="226"/>
      <c r="M131" s="83" t="s">
        <v>2753</v>
      </c>
      <c r="N131" s="230" t="s">
        <v>497</v>
      </c>
      <c r="O131" s="225"/>
    </row>
    <row r="132">
      <c r="A132" s="11" t="s">
        <v>871</v>
      </c>
      <c r="B132" s="11" t="s">
        <v>690</v>
      </c>
      <c r="C132" s="11" t="s">
        <v>14</v>
      </c>
      <c r="D132" s="11" t="s">
        <v>238</v>
      </c>
      <c r="E132" s="11" t="s">
        <v>682</v>
      </c>
      <c r="F132" s="212" t="s">
        <v>1069</v>
      </c>
      <c r="G132" s="213" t="str">
        <f>IFERROR(VLOOKUP(F132,Setups!$E$2:$F$259,2,FALSE),"")</f>
        <v>Gameplay</v>
      </c>
      <c r="H132" s="147" t="s">
        <v>2759</v>
      </c>
      <c r="I132" s="214" t="s">
        <v>2523</v>
      </c>
      <c r="J132" s="219" t="s">
        <v>1059</v>
      </c>
      <c r="K132" s="219" t="s">
        <v>1059</v>
      </c>
      <c r="L132" s="220"/>
      <c r="M132" s="11" t="s">
        <v>2760</v>
      </c>
      <c r="N132" s="147" t="s">
        <v>51</v>
      </c>
      <c r="O132" s="219" t="s">
        <v>1059</v>
      </c>
    </row>
    <row r="133">
      <c r="A133" s="11" t="s">
        <v>2761</v>
      </c>
      <c r="B133" s="11" t="s">
        <v>690</v>
      </c>
      <c r="C133" s="11" t="s">
        <v>14</v>
      </c>
      <c r="D133" s="11" t="s">
        <v>238</v>
      </c>
      <c r="E133" s="11" t="s">
        <v>682</v>
      </c>
      <c r="F133" s="212" t="s">
        <v>2762</v>
      </c>
      <c r="G133" s="227" t="str">
        <f>IFERROR(VLOOKUP(F133,Setups!$E$2:$F$259,2,FALSE),"")</f>
        <v/>
      </c>
      <c r="H133" s="228"/>
      <c r="I133" s="218"/>
      <c r="J133" s="219"/>
      <c r="K133" s="219" t="s">
        <v>1073</v>
      </c>
      <c r="L133" s="220"/>
      <c r="M133" s="11" t="s">
        <v>2760</v>
      </c>
      <c r="N133" s="228" t="s">
        <v>51</v>
      </c>
      <c r="O133" s="219"/>
    </row>
    <row r="134">
      <c r="A134" s="11" t="s">
        <v>2763</v>
      </c>
      <c r="B134" s="11" t="s">
        <v>690</v>
      </c>
      <c r="C134" s="11" t="s">
        <v>14</v>
      </c>
      <c r="D134" s="11" t="s">
        <v>238</v>
      </c>
      <c r="E134" s="11" t="s">
        <v>682</v>
      </c>
      <c r="F134" s="212" t="s">
        <v>2764</v>
      </c>
      <c r="G134" s="227" t="str">
        <f>IFERROR(VLOOKUP(F134,Setups!$E$2:$F$259,2,FALSE),"")</f>
        <v/>
      </c>
      <c r="H134" s="228"/>
      <c r="I134" s="218"/>
      <c r="J134" s="219"/>
      <c r="K134" s="219" t="s">
        <v>1073</v>
      </c>
      <c r="L134" s="220"/>
      <c r="M134" s="11" t="s">
        <v>2760</v>
      </c>
      <c r="N134" s="228" t="s">
        <v>51</v>
      </c>
      <c r="O134" s="219"/>
    </row>
    <row r="135">
      <c r="A135" s="11" t="s">
        <v>2765</v>
      </c>
      <c r="B135" s="11" t="s">
        <v>690</v>
      </c>
      <c r="C135" s="11" t="s">
        <v>14</v>
      </c>
      <c r="D135" s="11" t="s">
        <v>238</v>
      </c>
      <c r="E135" s="11" t="s">
        <v>682</v>
      </c>
      <c r="F135" s="212" t="s">
        <v>2766</v>
      </c>
      <c r="G135" s="227" t="str">
        <f>IFERROR(VLOOKUP(F135,Setups!$E$2:$F$259,2,FALSE),"")</f>
        <v/>
      </c>
      <c r="H135" s="228"/>
      <c r="I135" s="218"/>
      <c r="J135" s="219"/>
      <c r="K135" s="219" t="s">
        <v>1073</v>
      </c>
      <c r="L135" s="220"/>
      <c r="M135" s="11" t="s">
        <v>2760</v>
      </c>
      <c r="N135" s="228" t="s">
        <v>51</v>
      </c>
      <c r="O135" s="219"/>
    </row>
    <row r="136">
      <c r="A136" s="11" t="s">
        <v>2767</v>
      </c>
      <c r="B136" s="11" t="s">
        <v>690</v>
      </c>
      <c r="C136" s="11" t="s">
        <v>14</v>
      </c>
      <c r="D136" s="11" t="s">
        <v>238</v>
      </c>
      <c r="E136" s="11" t="s">
        <v>682</v>
      </c>
      <c r="F136" s="212" t="s">
        <v>1071</v>
      </c>
      <c r="G136" s="227" t="str">
        <f>IFERROR(VLOOKUP(F136,Setups!$E$2:$F$259,2,FALSE),"")</f>
        <v>Unreferenced A</v>
      </c>
      <c r="H136" s="228"/>
      <c r="I136" s="218"/>
      <c r="J136" s="219"/>
      <c r="K136" s="219" t="s">
        <v>1073</v>
      </c>
      <c r="L136" s="220"/>
      <c r="M136" s="11" t="s">
        <v>2760</v>
      </c>
      <c r="N136" s="228" t="s">
        <v>51</v>
      </c>
      <c r="O136" s="219"/>
    </row>
    <row r="137">
      <c r="A137" s="83" t="s">
        <v>2768</v>
      </c>
      <c r="B137" s="83" t="s">
        <v>690</v>
      </c>
      <c r="C137" s="83" t="s">
        <v>14</v>
      </c>
      <c r="D137" s="83" t="s">
        <v>238</v>
      </c>
      <c r="E137" s="83" t="s">
        <v>682</v>
      </c>
      <c r="F137" s="221" t="s">
        <v>1076</v>
      </c>
      <c r="G137" s="229" t="str">
        <f>IFERROR(VLOOKUP(F137,Setups!$E$2:$F$259,2,FALSE),"")</f>
        <v>Unreferenced B</v>
      </c>
      <c r="H137" s="230"/>
      <c r="I137" s="224"/>
      <c r="J137" s="225"/>
      <c r="K137" s="225" t="s">
        <v>1073</v>
      </c>
      <c r="L137" s="226"/>
      <c r="M137" s="83" t="s">
        <v>2760</v>
      </c>
      <c r="N137" s="230" t="s">
        <v>51</v>
      </c>
      <c r="O137" s="225"/>
    </row>
    <row r="138">
      <c r="A138" s="11" t="s">
        <v>889</v>
      </c>
      <c r="B138" s="11" t="s">
        <v>696</v>
      </c>
      <c r="C138" s="11" t="s">
        <v>14</v>
      </c>
      <c r="D138" s="11" t="s">
        <v>238</v>
      </c>
      <c r="E138" s="11" t="s">
        <v>682</v>
      </c>
      <c r="F138" s="212" t="s">
        <v>1081</v>
      </c>
      <c r="G138" s="213" t="str">
        <f>IFERROR(VLOOKUP(F138,Setups!$E$2:$F$259,2,FALSE),"")</f>
        <v>Gameplay</v>
      </c>
      <c r="H138" s="147" t="s">
        <v>72</v>
      </c>
      <c r="I138" s="214" t="s">
        <v>2496</v>
      </c>
      <c r="J138" s="219" t="s">
        <v>1059</v>
      </c>
      <c r="K138" s="219" t="s">
        <v>1059</v>
      </c>
      <c r="L138" s="220"/>
      <c r="M138" s="11" t="s">
        <v>2769</v>
      </c>
      <c r="N138" s="147" t="s">
        <v>72</v>
      </c>
      <c r="O138" s="219" t="s">
        <v>1059</v>
      </c>
    </row>
    <row r="139">
      <c r="A139" s="11" t="s">
        <v>2770</v>
      </c>
      <c r="B139" s="11" t="s">
        <v>696</v>
      </c>
      <c r="C139" s="11" t="s">
        <v>14</v>
      </c>
      <c r="D139" s="11" t="s">
        <v>238</v>
      </c>
      <c r="E139" s="11" t="s">
        <v>682</v>
      </c>
      <c r="F139" s="212" t="s">
        <v>2771</v>
      </c>
      <c r="G139" s="227" t="str">
        <f>IFERROR(VLOOKUP(F139,Setups!$E$2:$F$259,2,FALSE),"")</f>
        <v/>
      </c>
      <c r="H139" s="228"/>
      <c r="I139" s="218"/>
      <c r="J139" s="219"/>
      <c r="K139" s="219" t="s">
        <v>1073</v>
      </c>
      <c r="L139" s="220"/>
      <c r="M139" s="11" t="s">
        <v>2769</v>
      </c>
      <c r="N139" s="228" t="s">
        <v>72</v>
      </c>
      <c r="O139" s="219"/>
    </row>
    <row r="140">
      <c r="A140" s="11" t="s">
        <v>2772</v>
      </c>
      <c r="B140" s="11" t="s">
        <v>696</v>
      </c>
      <c r="C140" s="11" t="s">
        <v>14</v>
      </c>
      <c r="D140" s="11" t="s">
        <v>238</v>
      </c>
      <c r="E140" s="11" t="s">
        <v>682</v>
      </c>
      <c r="F140" s="212" t="s">
        <v>2773</v>
      </c>
      <c r="G140" s="227" t="str">
        <f>IFERROR(VLOOKUP(F140,Setups!$E$2:$F$259,2,FALSE),"")</f>
        <v/>
      </c>
      <c r="H140" s="228"/>
      <c r="I140" s="218"/>
      <c r="J140" s="219"/>
      <c r="K140" s="219" t="s">
        <v>1073</v>
      </c>
      <c r="L140" s="220"/>
      <c r="M140" s="11" t="s">
        <v>2769</v>
      </c>
      <c r="N140" s="228" t="s">
        <v>72</v>
      </c>
      <c r="O140" s="219"/>
    </row>
    <row r="141">
      <c r="A141" s="11" t="s">
        <v>2774</v>
      </c>
      <c r="B141" s="11" t="s">
        <v>696</v>
      </c>
      <c r="C141" s="11" t="s">
        <v>14</v>
      </c>
      <c r="D141" s="11" t="s">
        <v>238</v>
      </c>
      <c r="E141" s="11" t="s">
        <v>682</v>
      </c>
      <c r="F141" s="212" t="s">
        <v>2775</v>
      </c>
      <c r="G141" s="227" t="str">
        <f>IFERROR(VLOOKUP(F141,Setups!$E$2:$F$259,2,FALSE),"")</f>
        <v/>
      </c>
      <c r="H141" s="228"/>
      <c r="I141" s="218"/>
      <c r="J141" s="219"/>
      <c r="K141" s="219" t="s">
        <v>1073</v>
      </c>
      <c r="L141" s="220"/>
      <c r="M141" s="11" t="s">
        <v>2769</v>
      </c>
      <c r="N141" s="228" t="s">
        <v>72</v>
      </c>
      <c r="O141" s="219"/>
    </row>
    <row r="142">
      <c r="A142" s="83" t="s">
        <v>2776</v>
      </c>
      <c r="B142" s="83" t="s">
        <v>696</v>
      </c>
      <c r="C142" s="83" t="s">
        <v>14</v>
      </c>
      <c r="D142" s="83" t="s">
        <v>238</v>
      </c>
      <c r="E142" s="83" t="s">
        <v>682</v>
      </c>
      <c r="F142" s="221" t="s">
        <v>1082</v>
      </c>
      <c r="G142" s="229" t="str">
        <f>IFERROR(VLOOKUP(F142,Setups!$E$2:$F$259,2,FALSE),"")</f>
        <v>Cutscene: Serenade of Water</v>
      </c>
      <c r="H142" s="230"/>
      <c r="I142" s="224"/>
      <c r="J142" s="225"/>
      <c r="K142" s="225" t="s">
        <v>1073</v>
      </c>
      <c r="L142" s="226"/>
      <c r="M142" s="83" t="s">
        <v>2769</v>
      </c>
      <c r="N142" s="230" t="s">
        <v>72</v>
      </c>
      <c r="O142" s="225"/>
    </row>
    <row r="143">
      <c r="A143" s="11" t="s">
        <v>876</v>
      </c>
      <c r="B143" s="11" t="s">
        <v>598</v>
      </c>
      <c r="C143" s="11" t="s">
        <v>14</v>
      </c>
      <c r="D143" s="11" t="s">
        <v>2616</v>
      </c>
      <c r="E143" s="11" t="s">
        <v>682</v>
      </c>
      <c r="F143" s="212" t="s">
        <v>1098</v>
      </c>
      <c r="G143" s="213" t="str">
        <f>IFERROR(VLOOKUP(F143,Setups!$E$2:$F$259,2,FALSE),"")</f>
        <v>Gameplay</v>
      </c>
      <c r="H143" s="147" t="s">
        <v>2282</v>
      </c>
      <c r="I143" s="214" t="s">
        <v>51</v>
      </c>
      <c r="J143" s="219" t="s">
        <v>1059</v>
      </c>
      <c r="K143" s="219" t="s">
        <v>1059</v>
      </c>
      <c r="L143" s="220"/>
      <c r="M143" s="11" t="s">
        <v>2777</v>
      </c>
      <c r="N143" s="147" t="s">
        <v>173</v>
      </c>
      <c r="O143" s="219" t="s">
        <v>1059</v>
      </c>
    </row>
    <row r="144">
      <c r="A144" s="11" t="s">
        <v>2778</v>
      </c>
      <c r="B144" s="11" t="s">
        <v>598</v>
      </c>
      <c r="C144" s="11" t="s">
        <v>14</v>
      </c>
      <c r="D144" s="11" t="s">
        <v>2616</v>
      </c>
      <c r="E144" s="11" t="s">
        <v>682</v>
      </c>
      <c r="F144" s="212" t="s">
        <v>2779</v>
      </c>
      <c r="G144" s="227" t="str">
        <f>IFERROR(VLOOKUP(F144,Setups!$E$2:$F$259,2,FALSE),"")</f>
        <v/>
      </c>
      <c r="H144" s="228"/>
      <c r="I144" s="218"/>
      <c r="J144" s="219"/>
      <c r="K144" s="219" t="s">
        <v>1073</v>
      </c>
      <c r="L144" s="220"/>
      <c r="M144" s="11" t="s">
        <v>2777</v>
      </c>
      <c r="N144" s="228" t="s">
        <v>173</v>
      </c>
      <c r="O144" s="219"/>
    </row>
    <row r="145">
      <c r="A145" s="11" t="s">
        <v>2780</v>
      </c>
      <c r="B145" s="11" t="s">
        <v>598</v>
      </c>
      <c r="C145" s="11" t="s">
        <v>14</v>
      </c>
      <c r="D145" s="11" t="s">
        <v>2616</v>
      </c>
      <c r="E145" s="11" t="s">
        <v>682</v>
      </c>
      <c r="F145" s="212" t="s">
        <v>2781</v>
      </c>
      <c r="G145" s="227" t="str">
        <f>IFERROR(VLOOKUP(F145,Setups!$E$2:$F$259,2,FALSE),"")</f>
        <v/>
      </c>
      <c r="H145" s="228"/>
      <c r="I145" s="218"/>
      <c r="J145" s="219"/>
      <c r="K145" s="219" t="s">
        <v>1073</v>
      </c>
      <c r="L145" s="220"/>
      <c r="M145" s="11" t="s">
        <v>2777</v>
      </c>
      <c r="N145" s="228" t="s">
        <v>173</v>
      </c>
      <c r="O145" s="219"/>
    </row>
    <row r="146">
      <c r="A146" s="11" t="s">
        <v>2782</v>
      </c>
      <c r="B146" s="11" t="s">
        <v>598</v>
      </c>
      <c r="C146" s="11" t="s">
        <v>14</v>
      </c>
      <c r="D146" s="11" t="s">
        <v>2616</v>
      </c>
      <c r="E146" s="11" t="s">
        <v>682</v>
      </c>
      <c r="F146" s="212" t="s">
        <v>2783</v>
      </c>
      <c r="G146" s="227" t="str">
        <f>IFERROR(VLOOKUP(F146,Setups!$E$2:$F$259,2,FALSE),"")</f>
        <v/>
      </c>
      <c r="H146" s="228"/>
      <c r="I146" s="218"/>
      <c r="J146" s="219"/>
      <c r="K146" s="219" t="s">
        <v>1073</v>
      </c>
      <c r="L146" s="220"/>
      <c r="M146" s="11" t="s">
        <v>2777</v>
      </c>
      <c r="N146" s="228" t="s">
        <v>173</v>
      </c>
      <c r="O146" s="219"/>
    </row>
    <row r="147">
      <c r="A147" s="11" t="s">
        <v>2784</v>
      </c>
      <c r="B147" s="11" t="s">
        <v>598</v>
      </c>
      <c r="C147" s="11" t="s">
        <v>14</v>
      </c>
      <c r="D147" s="11" t="s">
        <v>238</v>
      </c>
      <c r="E147" s="11" t="s">
        <v>682</v>
      </c>
      <c r="F147" s="212" t="s">
        <v>1099</v>
      </c>
      <c r="G147" s="227" t="str">
        <f>IFERROR(VLOOKUP(F147,Setups!$E$2:$F$259,2,FALSE),"")</f>
        <v>Cutscene: Iron Knuckle Nabooru Intro</v>
      </c>
      <c r="H147" s="228"/>
      <c r="I147" s="218"/>
      <c r="J147" s="219"/>
      <c r="K147" s="219" t="s">
        <v>1073</v>
      </c>
      <c r="L147" s="220"/>
      <c r="M147" s="11" t="s">
        <v>2777</v>
      </c>
      <c r="N147" s="228" t="s">
        <v>173</v>
      </c>
      <c r="O147" s="219"/>
    </row>
    <row r="148">
      <c r="A148" s="11" t="s">
        <v>2785</v>
      </c>
      <c r="B148" s="11" t="s">
        <v>598</v>
      </c>
      <c r="C148" s="11" t="s">
        <v>14</v>
      </c>
      <c r="D148" s="11" t="s">
        <v>238</v>
      </c>
      <c r="E148" s="11" t="s">
        <v>682</v>
      </c>
      <c r="F148" s="212" t="s">
        <v>1102</v>
      </c>
      <c r="G148" s="227" t="str">
        <f>IFERROR(VLOOKUP(F148,Setups!$E$2:$F$259,2,FALSE),"")</f>
        <v>Cutscene: Iron Knuckle Nabooru Defeated</v>
      </c>
      <c r="H148" s="228"/>
      <c r="I148" s="218"/>
      <c r="J148" s="219"/>
      <c r="K148" s="219" t="s">
        <v>1073</v>
      </c>
      <c r="L148" s="220"/>
      <c r="M148" s="11" t="s">
        <v>2777</v>
      </c>
      <c r="N148" s="228" t="s">
        <v>173</v>
      </c>
      <c r="O148" s="219"/>
    </row>
    <row r="149">
      <c r="A149" s="83" t="s">
        <v>2786</v>
      </c>
      <c r="B149" s="83" t="s">
        <v>598</v>
      </c>
      <c r="C149" s="83" t="s">
        <v>14</v>
      </c>
      <c r="D149" s="83" t="s">
        <v>238</v>
      </c>
      <c r="E149" s="83" t="s">
        <v>682</v>
      </c>
      <c r="F149" s="221" t="s">
        <v>1105</v>
      </c>
      <c r="G149" s="229" t="str">
        <f>IFERROR(VLOOKUP(F149,Setups!$E$2:$F$259,2,FALSE),"")</f>
        <v>Cutscene: Nabooru Transformed (Title Demo)</v>
      </c>
      <c r="H149" s="230"/>
      <c r="I149" s="224"/>
      <c r="J149" s="225"/>
      <c r="K149" s="225" t="s">
        <v>1073</v>
      </c>
      <c r="L149" s="226"/>
      <c r="M149" s="83" t="s">
        <v>2777</v>
      </c>
      <c r="N149" s="230" t="s">
        <v>173</v>
      </c>
      <c r="O149" s="225"/>
    </row>
    <row r="150">
      <c r="A150" s="11" t="s">
        <v>1025</v>
      </c>
      <c r="B150" s="11" t="s">
        <v>86</v>
      </c>
      <c r="C150" s="11" t="s">
        <v>14</v>
      </c>
      <c r="D150" s="11" t="s">
        <v>238</v>
      </c>
      <c r="E150" s="11" t="s">
        <v>682</v>
      </c>
      <c r="F150" s="212" t="s">
        <v>1591</v>
      </c>
      <c r="G150" s="231" t="str">
        <f>IFERROR(VLOOKUP(F150,Setups!$E$2:$F$259,2,FALSE),"")</f>
        <v>Gameplay</v>
      </c>
      <c r="H150" s="160" t="s">
        <v>616</v>
      </c>
      <c r="I150" s="214" t="s">
        <v>2628</v>
      </c>
      <c r="J150" s="219" t="s">
        <v>1073</v>
      </c>
      <c r="K150" s="219" t="s">
        <v>1073</v>
      </c>
      <c r="L150" s="220"/>
      <c r="M150" s="11" t="s">
        <v>2787</v>
      </c>
      <c r="N150" s="160" t="s">
        <v>616</v>
      </c>
      <c r="O150" s="219" t="s">
        <v>1073</v>
      </c>
    </row>
    <row r="151">
      <c r="A151" s="11" t="s">
        <v>2788</v>
      </c>
      <c r="B151" s="11" t="s">
        <v>86</v>
      </c>
      <c r="C151" s="11" t="s">
        <v>14</v>
      </c>
      <c r="D151" s="11" t="s">
        <v>238</v>
      </c>
      <c r="E151" s="11" t="s">
        <v>682</v>
      </c>
      <c r="F151" s="212" t="s">
        <v>2789</v>
      </c>
      <c r="G151" s="248" t="str">
        <f>IFERROR(VLOOKUP(F151,Setups!$E$2:$F$259,2,FALSE),"")</f>
        <v/>
      </c>
      <c r="H151" s="249"/>
      <c r="I151" s="240"/>
      <c r="J151" s="219"/>
      <c r="K151" s="219" t="s">
        <v>1073</v>
      </c>
      <c r="L151" s="220"/>
      <c r="M151" s="11" t="s">
        <v>2787</v>
      </c>
      <c r="N151" s="249" t="s">
        <v>616</v>
      </c>
      <c r="O151" s="219"/>
    </row>
    <row r="152">
      <c r="A152" s="11" t="s">
        <v>2790</v>
      </c>
      <c r="B152" s="11" t="s">
        <v>86</v>
      </c>
      <c r="C152" s="11" t="s">
        <v>14</v>
      </c>
      <c r="D152" s="11" t="s">
        <v>238</v>
      </c>
      <c r="E152" s="11" t="s">
        <v>682</v>
      </c>
      <c r="F152" s="212" t="s">
        <v>2791</v>
      </c>
      <c r="G152" s="248" t="str">
        <f>IFERROR(VLOOKUP(F152,Setups!$E$2:$F$259,2,FALSE),"")</f>
        <v/>
      </c>
      <c r="H152" s="249"/>
      <c r="I152" s="240"/>
      <c r="J152" s="219"/>
      <c r="K152" s="219" t="s">
        <v>1073</v>
      </c>
      <c r="L152" s="220"/>
      <c r="M152" s="11" t="s">
        <v>2787</v>
      </c>
      <c r="N152" s="249" t="s">
        <v>616</v>
      </c>
      <c r="O152" s="219"/>
    </row>
    <row r="153">
      <c r="A153" s="83" t="s">
        <v>2792</v>
      </c>
      <c r="B153" s="83" t="s">
        <v>86</v>
      </c>
      <c r="C153" s="83" t="s">
        <v>14</v>
      </c>
      <c r="D153" s="83" t="s">
        <v>238</v>
      </c>
      <c r="E153" s="83" t="s">
        <v>682</v>
      </c>
      <c r="F153" s="221" t="s">
        <v>2793</v>
      </c>
      <c r="G153" s="250" t="str">
        <f>IFERROR(VLOOKUP(F153,Setups!$E$2:$F$259,2,FALSE),"")</f>
        <v/>
      </c>
      <c r="H153" s="251"/>
      <c r="I153" s="243"/>
      <c r="J153" s="225"/>
      <c r="K153" s="225" t="s">
        <v>1073</v>
      </c>
      <c r="L153" s="226"/>
      <c r="M153" s="83" t="s">
        <v>2787</v>
      </c>
      <c r="N153" s="251" t="s">
        <v>616</v>
      </c>
      <c r="O153" s="225"/>
    </row>
    <row r="154">
      <c r="A154" s="11" t="s">
        <v>854</v>
      </c>
      <c r="B154" s="11" t="s">
        <v>694</v>
      </c>
      <c r="C154" s="11" t="s">
        <v>14</v>
      </c>
      <c r="D154" s="11" t="s">
        <v>225</v>
      </c>
      <c r="E154" s="11" t="s">
        <v>686</v>
      </c>
      <c r="F154" s="212" t="s">
        <v>1080</v>
      </c>
      <c r="G154" s="213" t="str">
        <f>IFERROR(VLOOKUP(F154,Setups!$E$2:$F$259,2,FALSE),"")</f>
        <v>Gameplay</v>
      </c>
      <c r="H154" s="147" t="s">
        <v>65</v>
      </c>
      <c r="I154" s="214" t="s">
        <v>2465</v>
      </c>
      <c r="J154" s="219" t="s">
        <v>1059</v>
      </c>
      <c r="K154" s="219" t="s">
        <v>1059</v>
      </c>
      <c r="L154" s="220"/>
      <c r="M154" s="11" t="s">
        <v>2794</v>
      </c>
      <c r="N154" s="147" t="s">
        <v>65</v>
      </c>
      <c r="O154" s="219" t="s">
        <v>1059</v>
      </c>
    </row>
    <row r="155">
      <c r="A155" s="11" t="s">
        <v>2795</v>
      </c>
      <c r="B155" s="11" t="s">
        <v>694</v>
      </c>
      <c r="C155" s="11" t="s">
        <v>14</v>
      </c>
      <c r="D155" s="11" t="s">
        <v>225</v>
      </c>
      <c r="E155" s="11" t="s">
        <v>686</v>
      </c>
      <c r="F155" s="212" t="s">
        <v>2796</v>
      </c>
      <c r="G155" s="227" t="str">
        <f>IFERROR(VLOOKUP(F155,Setups!$E$2:$F$259,2,FALSE),"")</f>
        <v/>
      </c>
      <c r="H155" s="228"/>
      <c r="I155" s="218"/>
      <c r="J155" s="219"/>
      <c r="K155" s="219" t="s">
        <v>1073</v>
      </c>
      <c r="L155" s="220"/>
      <c r="M155" s="11" t="s">
        <v>2794</v>
      </c>
      <c r="N155" s="228" t="s">
        <v>65</v>
      </c>
      <c r="O155" s="219"/>
    </row>
    <row r="156">
      <c r="A156" s="11" t="s">
        <v>2797</v>
      </c>
      <c r="B156" s="11" t="s">
        <v>694</v>
      </c>
      <c r="C156" s="11" t="s">
        <v>14</v>
      </c>
      <c r="D156" s="11" t="s">
        <v>225</v>
      </c>
      <c r="E156" s="11" t="s">
        <v>686</v>
      </c>
      <c r="F156" s="212" t="s">
        <v>2798</v>
      </c>
      <c r="G156" s="227" t="str">
        <f>IFERROR(VLOOKUP(F156,Setups!$E$2:$F$259,2,FALSE),"")</f>
        <v/>
      </c>
      <c r="H156" s="228"/>
      <c r="I156" s="218"/>
      <c r="J156" s="219"/>
      <c r="K156" s="219" t="s">
        <v>1073</v>
      </c>
      <c r="L156" s="220"/>
      <c r="M156" s="11" t="s">
        <v>2794</v>
      </c>
      <c r="N156" s="228" t="s">
        <v>65</v>
      </c>
      <c r="O156" s="219"/>
    </row>
    <row r="157">
      <c r="A157" s="83" t="s">
        <v>2799</v>
      </c>
      <c r="B157" s="83" t="s">
        <v>694</v>
      </c>
      <c r="C157" s="83" t="s">
        <v>14</v>
      </c>
      <c r="D157" s="83" t="s">
        <v>225</v>
      </c>
      <c r="E157" s="83" t="s">
        <v>686</v>
      </c>
      <c r="F157" s="221" t="s">
        <v>2800</v>
      </c>
      <c r="G157" s="229" t="str">
        <f>IFERROR(VLOOKUP(F157,Setups!$E$2:$F$259,2,FALSE),"")</f>
        <v/>
      </c>
      <c r="H157" s="230"/>
      <c r="I157" s="224"/>
      <c r="J157" s="225"/>
      <c r="K157" s="225" t="s">
        <v>1073</v>
      </c>
      <c r="L157" s="226"/>
      <c r="M157" s="83" t="s">
        <v>2794</v>
      </c>
      <c r="N157" s="230" t="s">
        <v>65</v>
      </c>
      <c r="O157" s="225"/>
    </row>
    <row r="158">
      <c r="A158" s="11" t="s">
        <v>789</v>
      </c>
      <c r="B158" s="11" t="s">
        <v>407</v>
      </c>
      <c r="C158" s="11" t="s">
        <v>14</v>
      </c>
      <c r="D158" s="11" t="s">
        <v>225</v>
      </c>
      <c r="E158" s="11" t="s">
        <v>686</v>
      </c>
      <c r="F158" s="212" t="s">
        <v>1123</v>
      </c>
      <c r="G158" s="213" t="str">
        <f>IFERROR(VLOOKUP(F158,Setups!$E$2:$F$259,2,FALSE),"")</f>
        <v>Gameplay</v>
      </c>
      <c r="H158" s="147" t="s">
        <v>284</v>
      </c>
      <c r="I158" s="214" t="s">
        <v>2603</v>
      </c>
      <c r="J158" s="219" t="s">
        <v>1059</v>
      </c>
      <c r="K158" s="219" t="s">
        <v>1059</v>
      </c>
      <c r="L158" s="220"/>
      <c r="M158" s="11" t="s">
        <v>2801</v>
      </c>
      <c r="N158" s="147" t="s">
        <v>284</v>
      </c>
      <c r="O158" s="219" t="s">
        <v>1059</v>
      </c>
    </row>
    <row r="159">
      <c r="A159" s="11" t="s">
        <v>2802</v>
      </c>
      <c r="B159" s="11" t="s">
        <v>407</v>
      </c>
      <c r="C159" s="11" t="s">
        <v>14</v>
      </c>
      <c r="D159" s="11" t="s">
        <v>225</v>
      </c>
      <c r="E159" s="11" t="s">
        <v>686</v>
      </c>
      <c r="F159" s="212" t="s">
        <v>2803</v>
      </c>
      <c r="G159" s="227" t="str">
        <f>IFERROR(VLOOKUP(F159,Setups!$E$2:$F$259,2,FALSE),"")</f>
        <v/>
      </c>
      <c r="H159" s="228"/>
      <c r="I159" s="218"/>
      <c r="J159" s="219"/>
      <c r="K159" s="219" t="s">
        <v>1073</v>
      </c>
      <c r="L159" s="220"/>
      <c r="M159" s="11" t="s">
        <v>2801</v>
      </c>
      <c r="N159" s="228" t="s">
        <v>284</v>
      </c>
      <c r="O159" s="219"/>
    </row>
    <row r="160">
      <c r="A160" s="11" t="s">
        <v>2804</v>
      </c>
      <c r="B160" s="11" t="s">
        <v>407</v>
      </c>
      <c r="C160" s="11" t="s">
        <v>14</v>
      </c>
      <c r="D160" s="11" t="s">
        <v>225</v>
      </c>
      <c r="E160" s="11" t="s">
        <v>686</v>
      </c>
      <c r="F160" s="212" t="s">
        <v>2805</v>
      </c>
      <c r="G160" s="227" t="str">
        <f>IFERROR(VLOOKUP(F160,Setups!$E$2:$F$259,2,FALSE),"")</f>
        <v/>
      </c>
      <c r="H160" s="228"/>
      <c r="I160" s="218"/>
      <c r="J160" s="219"/>
      <c r="K160" s="219" t="s">
        <v>1073</v>
      </c>
      <c r="L160" s="220"/>
      <c r="M160" s="11" t="s">
        <v>2801</v>
      </c>
      <c r="N160" s="228" t="s">
        <v>284</v>
      </c>
      <c r="O160" s="219"/>
    </row>
    <row r="161">
      <c r="A161" s="83" t="s">
        <v>2806</v>
      </c>
      <c r="B161" s="83" t="s">
        <v>407</v>
      </c>
      <c r="C161" s="83" t="s">
        <v>14</v>
      </c>
      <c r="D161" s="83" t="s">
        <v>225</v>
      </c>
      <c r="E161" s="83" t="s">
        <v>686</v>
      </c>
      <c r="F161" s="221" t="s">
        <v>2807</v>
      </c>
      <c r="G161" s="229" t="str">
        <f>IFERROR(VLOOKUP(F161,Setups!$E$2:$F$259,2,FALSE),"")</f>
        <v/>
      </c>
      <c r="H161" s="230"/>
      <c r="I161" s="224"/>
      <c r="J161" s="225"/>
      <c r="K161" s="225" t="s">
        <v>1073</v>
      </c>
      <c r="L161" s="226"/>
      <c r="M161" s="83" t="s">
        <v>2801</v>
      </c>
      <c r="N161" s="230" t="s">
        <v>284</v>
      </c>
      <c r="O161" s="225"/>
    </row>
    <row r="162">
      <c r="A162" s="11" t="s">
        <v>1018</v>
      </c>
      <c r="B162" s="11" t="s">
        <v>278</v>
      </c>
      <c r="C162" s="11" t="s">
        <v>14</v>
      </c>
      <c r="D162" s="11" t="s">
        <v>238</v>
      </c>
      <c r="E162" s="11" t="s">
        <v>1689</v>
      </c>
      <c r="F162" s="212" t="s">
        <v>2808</v>
      </c>
      <c r="G162" s="213" t="str">
        <f>IFERROR(VLOOKUP(F162,Setups!$E$2:$F$259,2,FALSE),"")</f>
        <v/>
      </c>
      <c r="H162" s="147" t="s">
        <v>465</v>
      </c>
      <c r="I162" s="214" t="s">
        <v>1190</v>
      </c>
      <c r="J162" s="219" t="s">
        <v>1059</v>
      </c>
      <c r="K162" s="219" t="s">
        <v>1073</v>
      </c>
      <c r="L162" s="214" t="s">
        <v>2809</v>
      </c>
      <c r="M162" s="11" t="s">
        <v>2810</v>
      </c>
      <c r="N162" s="147" t="s">
        <v>465</v>
      </c>
      <c r="O162" s="219" t="s">
        <v>1073</v>
      </c>
    </row>
    <row r="163">
      <c r="A163" s="11" t="s">
        <v>2811</v>
      </c>
      <c r="B163" s="11" t="s">
        <v>278</v>
      </c>
      <c r="C163" s="11" t="s">
        <v>14</v>
      </c>
      <c r="D163" s="11" t="s">
        <v>238</v>
      </c>
      <c r="E163" s="11" t="s">
        <v>1689</v>
      </c>
      <c r="F163" s="212" t="s">
        <v>2812</v>
      </c>
      <c r="G163" s="227" t="str">
        <f>IFERROR(VLOOKUP(F163,Setups!$E$2:$F$259,2,FALSE),"")</f>
        <v/>
      </c>
      <c r="H163" s="228"/>
      <c r="I163" s="218"/>
      <c r="J163" s="219"/>
      <c r="K163" s="219" t="s">
        <v>1073</v>
      </c>
      <c r="L163" s="214" t="s">
        <v>2813</v>
      </c>
      <c r="M163" s="11" t="s">
        <v>2810</v>
      </c>
      <c r="N163" s="228" t="s">
        <v>465</v>
      </c>
      <c r="O163" s="219"/>
    </row>
    <row r="164">
      <c r="A164" s="11" t="s">
        <v>2814</v>
      </c>
      <c r="B164" s="11" t="s">
        <v>278</v>
      </c>
      <c r="C164" s="11" t="s">
        <v>14</v>
      </c>
      <c r="D164" s="11" t="s">
        <v>238</v>
      </c>
      <c r="E164" s="11" t="s">
        <v>1689</v>
      </c>
      <c r="F164" s="212" t="s">
        <v>2815</v>
      </c>
      <c r="G164" s="227" t="str">
        <f>IFERROR(VLOOKUP(F164,Setups!$E$2:$F$259,2,FALSE),"")</f>
        <v/>
      </c>
      <c r="H164" s="228"/>
      <c r="I164" s="218"/>
      <c r="J164" s="219"/>
      <c r="K164" s="219" t="s">
        <v>1073</v>
      </c>
      <c r="L164" s="220"/>
      <c r="M164" s="11" t="s">
        <v>2810</v>
      </c>
      <c r="N164" s="228" t="s">
        <v>465</v>
      </c>
      <c r="O164" s="219"/>
    </row>
    <row r="165">
      <c r="A165" s="11" t="s">
        <v>2816</v>
      </c>
      <c r="B165" s="11" t="s">
        <v>278</v>
      </c>
      <c r="C165" s="11" t="s">
        <v>14</v>
      </c>
      <c r="D165" s="11" t="s">
        <v>238</v>
      </c>
      <c r="E165" s="11" t="s">
        <v>1689</v>
      </c>
      <c r="F165" s="212" t="s">
        <v>2817</v>
      </c>
      <c r="G165" s="227" t="str">
        <f>IFERROR(VLOOKUP(F165,Setups!$E$2:$F$259,2,FALSE),"")</f>
        <v/>
      </c>
      <c r="H165" s="228"/>
      <c r="I165" s="218"/>
      <c r="J165" s="219"/>
      <c r="K165" s="219" t="s">
        <v>1073</v>
      </c>
      <c r="L165" s="220"/>
      <c r="M165" s="11" t="s">
        <v>2810</v>
      </c>
      <c r="N165" s="228" t="s">
        <v>465</v>
      </c>
      <c r="O165" s="219"/>
    </row>
    <row r="166">
      <c r="A166" s="11" t="s">
        <v>2818</v>
      </c>
      <c r="B166" s="11" t="s">
        <v>278</v>
      </c>
      <c r="C166" s="11" t="s">
        <v>14</v>
      </c>
      <c r="D166" s="11" t="s">
        <v>304</v>
      </c>
      <c r="E166" s="11" t="s">
        <v>698</v>
      </c>
      <c r="F166" s="212" t="s">
        <v>1262</v>
      </c>
      <c r="G166" s="227" t="str">
        <f>IFERROR(VLOOKUP(F166,Setups!$E$2:$F$259,2,FALSE),"")</f>
        <v>Cutscene: Deku Tree's Story - Goddesses</v>
      </c>
      <c r="H166" s="228"/>
      <c r="I166" s="218"/>
      <c r="J166" s="219"/>
      <c r="K166" s="219" t="s">
        <v>1073</v>
      </c>
      <c r="L166" s="220"/>
      <c r="M166" s="11" t="s">
        <v>2810</v>
      </c>
      <c r="N166" s="228" t="s">
        <v>465</v>
      </c>
      <c r="O166" s="219"/>
    </row>
    <row r="167">
      <c r="A167" s="11" t="s">
        <v>2819</v>
      </c>
      <c r="B167" s="11" t="s">
        <v>278</v>
      </c>
      <c r="C167" s="11" t="s">
        <v>14</v>
      </c>
      <c r="D167" s="11" t="s">
        <v>238</v>
      </c>
      <c r="E167" s="11" t="s">
        <v>698</v>
      </c>
      <c r="F167" s="212" t="s">
        <v>1265</v>
      </c>
      <c r="G167" s="227" t="str">
        <f>IFERROR(VLOOKUP(F167,Setups!$E$2:$F$259,2,FALSE),"")</f>
        <v>Cutscene: Deku Tree's Story - Ganondorf</v>
      </c>
      <c r="H167" s="228"/>
      <c r="I167" s="218"/>
      <c r="J167" s="219"/>
      <c r="K167" s="219" t="s">
        <v>1073</v>
      </c>
      <c r="L167" s="220"/>
      <c r="M167" s="11" t="s">
        <v>2810</v>
      </c>
      <c r="N167" s="228" t="s">
        <v>465</v>
      </c>
      <c r="O167" s="219"/>
    </row>
    <row r="168">
      <c r="A168" s="11" t="s">
        <v>2820</v>
      </c>
      <c r="B168" s="11" t="s">
        <v>278</v>
      </c>
      <c r="C168" s="11" t="s">
        <v>14</v>
      </c>
      <c r="D168" s="11" t="s">
        <v>2821</v>
      </c>
      <c r="E168" s="11" t="s">
        <v>698</v>
      </c>
      <c r="F168" s="212" t="s">
        <v>1268</v>
      </c>
      <c r="G168" s="227" t="str">
        <f>IFERROR(VLOOKUP(F168,Setups!$E$2:$F$259,2,FALSE),"")</f>
        <v>Cutscene: Deku Tree's Story - Triforce</v>
      </c>
      <c r="H168" s="228"/>
      <c r="I168" s="218"/>
      <c r="J168" s="219"/>
      <c r="K168" s="219" t="s">
        <v>1073</v>
      </c>
      <c r="L168" s="220"/>
      <c r="M168" s="11" t="s">
        <v>2810</v>
      </c>
      <c r="N168" s="228" t="s">
        <v>465</v>
      </c>
      <c r="O168" s="219"/>
    </row>
    <row r="169">
      <c r="A169" s="11" t="s">
        <v>2822</v>
      </c>
      <c r="B169" s="11" t="s">
        <v>278</v>
      </c>
      <c r="C169" s="11" t="s">
        <v>14</v>
      </c>
      <c r="D169" s="11" t="s">
        <v>304</v>
      </c>
      <c r="E169" s="11" t="s">
        <v>2706</v>
      </c>
      <c r="F169" s="212" t="s">
        <v>1271</v>
      </c>
      <c r="G169" s="227" t="str">
        <f>IFERROR(VLOOKUP(F169,Setups!$E$2:$F$259,2,FALSE),"")</f>
        <v>Cutscene: Ganondorf's Plot Unveiled</v>
      </c>
      <c r="H169" s="228"/>
      <c r="I169" s="218"/>
      <c r="J169" s="219"/>
      <c r="K169" s="219" t="s">
        <v>1073</v>
      </c>
      <c r="L169" s="220"/>
      <c r="M169" s="11" t="s">
        <v>2810</v>
      </c>
      <c r="N169" s="228" t="s">
        <v>465</v>
      </c>
      <c r="O169" s="219"/>
    </row>
    <row r="170">
      <c r="A170" s="11" t="s">
        <v>2823</v>
      </c>
      <c r="B170" s="11" t="s">
        <v>278</v>
      </c>
      <c r="C170" s="11" t="s">
        <v>14</v>
      </c>
      <c r="D170" s="11" t="s">
        <v>238</v>
      </c>
      <c r="E170" s="11" t="s">
        <v>1689</v>
      </c>
      <c r="F170" s="212" t="s">
        <v>1274</v>
      </c>
      <c r="G170" s="227" t="str">
        <f>IFERROR(VLOOKUP(F170,Setups!$E$2:$F$259,2,FALSE),"")</f>
        <v>Cutscene: Sheik's Triforce Legend</v>
      </c>
      <c r="H170" s="228"/>
      <c r="I170" s="218"/>
      <c r="J170" s="219"/>
      <c r="K170" s="219" t="s">
        <v>1073</v>
      </c>
      <c r="L170" s="220"/>
      <c r="M170" s="11" t="s">
        <v>2810</v>
      </c>
      <c r="N170" s="228" t="s">
        <v>465</v>
      </c>
      <c r="O170" s="219"/>
    </row>
    <row r="171">
      <c r="A171" s="11" t="s">
        <v>2824</v>
      </c>
      <c r="B171" s="11" t="s">
        <v>278</v>
      </c>
      <c r="C171" s="11" t="s">
        <v>14</v>
      </c>
      <c r="D171" s="11" t="s">
        <v>238</v>
      </c>
      <c r="E171" s="11" t="s">
        <v>682</v>
      </c>
      <c r="F171" s="212" t="s">
        <v>1277</v>
      </c>
      <c r="G171" s="227" t="str">
        <f>IFERROR(VLOOKUP(F171,Setups!$E$2:$F$259,2,FALSE),"")</f>
        <v>Cutscene: Deku Sprout's Story I</v>
      </c>
      <c r="H171" s="228"/>
      <c r="I171" s="218"/>
      <c r="J171" s="219"/>
      <c r="K171" s="219" t="s">
        <v>1073</v>
      </c>
      <c r="L171" s="220"/>
      <c r="M171" s="11" t="s">
        <v>2810</v>
      </c>
      <c r="N171" s="228" t="s">
        <v>465</v>
      </c>
      <c r="O171" s="219"/>
    </row>
    <row r="172">
      <c r="A172" s="11" t="s">
        <v>2825</v>
      </c>
      <c r="B172" s="11" t="s">
        <v>278</v>
      </c>
      <c r="C172" s="11" t="s">
        <v>14</v>
      </c>
      <c r="D172" s="11" t="s">
        <v>238</v>
      </c>
      <c r="E172" s="11" t="s">
        <v>682</v>
      </c>
      <c r="F172" s="212" t="s">
        <v>1280</v>
      </c>
      <c r="G172" s="227" t="str">
        <f>IFERROR(VLOOKUP(F172,Setups!$E$2:$F$259,2,FALSE),"")</f>
        <v>Cutscene: Deku Sprout's Story - Ganondorf (Title Demo)</v>
      </c>
      <c r="H172" s="228"/>
      <c r="I172" s="218"/>
      <c r="J172" s="219"/>
      <c r="K172" s="219" t="s">
        <v>1073</v>
      </c>
      <c r="L172" s="220"/>
      <c r="M172" s="11" t="s">
        <v>2810</v>
      </c>
      <c r="N172" s="228" t="s">
        <v>465</v>
      </c>
      <c r="O172" s="219"/>
    </row>
    <row r="173">
      <c r="A173" s="11" t="s">
        <v>2826</v>
      </c>
      <c r="B173" s="11" t="s">
        <v>278</v>
      </c>
      <c r="C173" s="11" t="s">
        <v>14</v>
      </c>
      <c r="D173" s="11" t="s">
        <v>238</v>
      </c>
      <c r="E173" s="11" t="s">
        <v>1689</v>
      </c>
      <c r="F173" s="212" t="s">
        <v>1283</v>
      </c>
      <c r="G173" s="227" t="str">
        <f>IFERROR(VLOOKUP(F173,Setups!$E$2:$F$259,2,FALSE),"")</f>
        <v>Cutscene: Zelda's Story - Triforce</v>
      </c>
      <c r="H173" s="228"/>
      <c r="I173" s="218"/>
      <c r="J173" s="219"/>
      <c r="K173" s="219" t="s">
        <v>1073</v>
      </c>
      <c r="L173" s="220"/>
      <c r="M173" s="11" t="s">
        <v>2810</v>
      </c>
      <c r="N173" s="228" t="s">
        <v>465</v>
      </c>
      <c r="O173" s="219"/>
    </row>
    <row r="174">
      <c r="A174" s="83" t="s">
        <v>2827</v>
      </c>
      <c r="B174" s="83" t="s">
        <v>278</v>
      </c>
      <c r="C174" s="83" t="s">
        <v>14</v>
      </c>
      <c r="D174" s="83" t="s">
        <v>238</v>
      </c>
      <c r="E174" s="83" t="s">
        <v>1689</v>
      </c>
      <c r="F174" s="221" t="s">
        <v>1286</v>
      </c>
      <c r="G174" s="229" t="str">
        <f>IFERROR(VLOOKUP(F174,Setups!$E$2:$F$259,2,FALSE),"")</f>
        <v>Cutscene: Ganondorf's Sealing</v>
      </c>
      <c r="H174" s="230"/>
      <c r="I174" s="224"/>
      <c r="J174" s="225"/>
      <c r="K174" s="225" t="s">
        <v>1073</v>
      </c>
      <c r="L174" s="226"/>
      <c r="M174" s="83" t="s">
        <v>2810</v>
      </c>
      <c r="N174" s="230" t="s">
        <v>465</v>
      </c>
      <c r="O174" s="225"/>
    </row>
    <row r="175">
      <c r="A175" s="11" t="s">
        <v>772</v>
      </c>
      <c r="B175" s="11" t="s">
        <v>2712</v>
      </c>
      <c r="C175" s="11" t="s">
        <v>14</v>
      </c>
      <c r="D175" s="11" t="s">
        <v>2616</v>
      </c>
      <c r="E175" s="11" t="s">
        <v>1689</v>
      </c>
      <c r="F175" s="212" t="s">
        <v>1114</v>
      </c>
      <c r="G175" s="252" t="str">
        <f>IFERROR(VLOOKUP(F175,Setups!$E$2:$F$259,2,FALSE),"")</f>
        <v>Gameplay</v>
      </c>
      <c r="H175" s="253" t="s">
        <v>2828</v>
      </c>
      <c r="I175" s="208" t="s">
        <v>2658</v>
      </c>
      <c r="J175" s="219" t="s">
        <v>1059</v>
      </c>
      <c r="K175" s="219" t="s">
        <v>1059</v>
      </c>
      <c r="L175" s="220"/>
      <c r="M175" s="11" t="s">
        <v>2829</v>
      </c>
      <c r="N175" s="253" t="s">
        <v>224</v>
      </c>
      <c r="O175" s="219" t="s">
        <v>1059</v>
      </c>
    </row>
    <row r="176">
      <c r="A176" s="11" t="s">
        <v>2830</v>
      </c>
      <c r="B176" s="11" t="s">
        <v>2714</v>
      </c>
      <c r="C176" s="11" t="s">
        <v>14</v>
      </c>
      <c r="D176" s="11" t="s">
        <v>2616</v>
      </c>
      <c r="E176" s="11" t="s">
        <v>682</v>
      </c>
      <c r="F176" s="212" t="s">
        <v>2715</v>
      </c>
      <c r="G176" s="227" t="str">
        <f>IFERROR(VLOOKUP(F176,Setups!$E$2:$F$259,2,FALSE),"")</f>
        <v/>
      </c>
      <c r="H176" s="228"/>
      <c r="I176" s="247"/>
      <c r="J176" s="219"/>
      <c r="K176" s="219" t="s">
        <v>1073</v>
      </c>
      <c r="L176" s="220"/>
      <c r="M176" s="11" t="s">
        <v>2831</v>
      </c>
      <c r="N176" s="228" t="s">
        <v>231</v>
      </c>
      <c r="O176" s="219"/>
    </row>
    <row r="177">
      <c r="A177" s="11" t="s">
        <v>2832</v>
      </c>
      <c r="B177" s="11" t="s">
        <v>2712</v>
      </c>
      <c r="C177" s="11" t="s">
        <v>14</v>
      </c>
      <c r="D177" s="11" t="s">
        <v>2616</v>
      </c>
      <c r="E177" s="11" t="s">
        <v>682</v>
      </c>
      <c r="F177" s="212" t="s">
        <v>2717</v>
      </c>
      <c r="G177" s="227" t="str">
        <f>IFERROR(VLOOKUP(F177,Setups!$E$2:$F$259,2,FALSE),"")</f>
        <v/>
      </c>
      <c r="H177" s="228"/>
      <c r="I177" s="218"/>
      <c r="J177" s="219"/>
      <c r="K177" s="219" t="s">
        <v>1073</v>
      </c>
      <c r="L177" s="220"/>
      <c r="M177" s="11" t="s">
        <v>2829</v>
      </c>
      <c r="N177" s="228" t="s">
        <v>224</v>
      </c>
      <c r="O177" s="219"/>
    </row>
    <row r="178">
      <c r="A178" s="83" t="s">
        <v>2833</v>
      </c>
      <c r="B178" s="83" t="s">
        <v>2714</v>
      </c>
      <c r="C178" s="83" t="s">
        <v>14</v>
      </c>
      <c r="D178" s="83" t="s">
        <v>2616</v>
      </c>
      <c r="E178" s="83" t="s">
        <v>682</v>
      </c>
      <c r="F178" s="221" t="s">
        <v>2718</v>
      </c>
      <c r="G178" s="229" t="str">
        <f>IFERROR(VLOOKUP(F178,Setups!$E$2:$F$259,2,FALSE),"")</f>
        <v/>
      </c>
      <c r="H178" s="230"/>
      <c r="I178" s="224"/>
      <c r="J178" s="225"/>
      <c r="K178" s="225" t="s">
        <v>1073</v>
      </c>
      <c r="L178" s="226"/>
      <c r="M178" s="83" t="s">
        <v>2831</v>
      </c>
      <c r="N178" s="230" t="s">
        <v>231</v>
      </c>
      <c r="O178" s="225"/>
    </row>
    <row r="179">
      <c r="A179" s="11" t="s">
        <v>769</v>
      </c>
      <c r="B179" s="11" t="s">
        <v>447</v>
      </c>
      <c r="C179" s="11" t="s">
        <v>14</v>
      </c>
      <c r="D179" s="11" t="s">
        <v>2616</v>
      </c>
      <c r="E179" s="11" t="s">
        <v>1689</v>
      </c>
      <c r="F179" s="212" t="s">
        <v>1116</v>
      </c>
      <c r="G179" s="213" t="str">
        <f>IFERROR(VLOOKUP(F179,Setups!$E$2:$F$259,2,FALSE),"")</f>
        <v>Gameplay</v>
      </c>
      <c r="H179" s="147" t="s">
        <v>2658</v>
      </c>
      <c r="I179" s="214" t="s">
        <v>2657</v>
      </c>
      <c r="J179" s="219" t="s">
        <v>1059</v>
      </c>
      <c r="K179" s="219" t="s">
        <v>1059</v>
      </c>
      <c r="L179" s="220"/>
      <c r="M179" s="11" t="s">
        <v>2834</v>
      </c>
      <c r="N179" s="147" t="s">
        <v>237</v>
      </c>
      <c r="O179" s="219" t="s">
        <v>1059</v>
      </c>
    </row>
    <row r="180">
      <c r="A180" s="11" t="s">
        <v>2835</v>
      </c>
      <c r="B180" s="11" t="s">
        <v>452</v>
      </c>
      <c r="C180" s="11" t="s">
        <v>14</v>
      </c>
      <c r="D180" s="11" t="s">
        <v>2616</v>
      </c>
      <c r="E180" s="11" t="s">
        <v>682</v>
      </c>
      <c r="F180" s="212" t="s">
        <v>2836</v>
      </c>
      <c r="G180" s="227" t="str">
        <f>IFERROR(VLOOKUP(F180,Setups!$E$2:$F$259,2,FALSE),"")</f>
        <v/>
      </c>
      <c r="H180" s="228"/>
      <c r="I180" s="247"/>
      <c r="J180" s="219"/>
      <c r="K180" s="219" t="s">
        <v>1073</v>
      </c>
      <c r="L180" s="220"/>
      <c r="M180" s="11" t="s">
        <v>2837</v>
      </c>
      <c r="N180" s="228" t="s">
        <v>245</v>
      </c>
      <c r="O180" s="219"/>
    </row>
    <row r="181">
      <c r="A181" s="11" t="s">
        <v>2838</v>
      </c>
      <c r="B181" s="11" t="s">
        <v>443</v>
      </c>
      <c r="C181" s="11" t="s">
        <v>14</v>
      </c>
      <c r="D181" s="11" t="s">
        <v>2616</v>
      </c>
      <c r="E181" s="11" t="s">
        <v>682</v>
      </c>
      <c r="F181" s="212" t="s">
        <v>2839</v>
      </c>
      <c r="G181" s="227" t="str">
        <f>IFERROR(VLOOKUP(F181,Setups!$E$2:$F$259,2,FALSE),"")</f>
        <v/>
      </c>
      <c r="H181" s="228"/>
      <c r="I181" s="247"/>
      <c r="J181" s="219"/>
      <c r="K181" s="219" t="s">
        <v>1073</v>
      </c>
      <c r="L181" s="220"/>
      <c r="M181" s="11" t="s">
        <v>2840</v>
      </c>
      <c r="N181" s="228" t="s">
        <v>250</v>
      </c>
      <c r="O181" s="219"/>
    </row>
    <row r="182">
      <c r="A182" s="11" t="s">
        <v>2841</v>
      </c>
      <c r="B182" s="11" t="s">
        <v>443</v>
      </c>
      <c r="C182" s="11" t="s">
        <v>14</v>
      </c>
      <c r="D182" s="11" t="s">
        <v>2616</v>
      </c>
      <c r="E182" s="11" t="s">
        <v>682</v>
      </c>
      <c r="F182" s="212" t="s">
        <v>2842</v>
      </c>
      <c r="G182" s="227" t="str">
        <f>IFERROR(VLOOKUP(F182,Setups!$E$2:$F$259,2,FALSE),"")</f>
        <v/>
      </c>
      <c r="H182" s="228"/>
      <c r="I182" s="218"/>
      <c r="J182" s="219"/>
      <c r="K182" s="219" t="s">
        <v>1073</v>
      </c>
      <c r="L182" s="220"/>
      <c r="M182" s="11" t="s">
        <v>2840</v>
      </c>
      <c r="N182" s="228" t="s">
        <v>250</v>
      </c>
      <c r="O182" s="219"/>
    </row>
    <row r="183">
      <c r="A183" s="83" t="s">
        <v>2843</v>
      </c>
      <c r="B183" s="83" t="s">
        <v>447</v>
      </c>
      <c r="C183" s="83" t="s">
        <v>14</v>
      </c>
      <c r="D183" s="83" t="s">
        <v>366</v>
      </c>
      <c r="E183" s="83" t="s">
        <v>694</v>
      </c>
      <c r="F183" s="221" t="s">
        <v>2844</v>
      </c>
      <c r="G183" s="229" t="str">
        <f>IFERROR(VLOOKUP(F183,Setups!$E$2:$F$259,2,FALSE),"")</f>
        <v/>
      </c>
      <c r="H183" s="230"/>
      <c r="I183" s="254" t="s">
        <v>1190</v>
      </c>
      <c r="J183" s="225"/>
      <c r="K183" s="225" t="s">
        <v>1073</v>
      </c>
      <c r="L183" s="257" t="s">
        <v>2845</v>
      </c>
      <c r="M183" s="83" t="s">
        <v>2834</v>
      </c>
      <c r="N183" s="230" t="s">
        <v>237</v>
      </c>
      <c r="O183" s="225"/>
    </row>
    <row r="184">
      <c r="A184" s="83" t="s">
        <v>1037</v>
      </c>
      <c r="B184" s="83" t="s">
        <v>127</v>
      </c>
      <c r="C184" s="83" t="s">
        <v>14</v>
      </c>
      <c r="D184" s="83" t="s">
        <v>238</v>
      </c>
      <c r="E184" s="83" t="s">
        <v>682</v>
      </c>
      <c r="F184" s="221" t="s">
        <v>1593</v>
      </c>
      <c r="G184" s="259" t="str">
        <f>IFERROR(VLOOKUP(F184,Setups!$E$2:$F$259,2,FALSE),"")</f>
        <v>Gameplay</v>
      </c>
      <c r="H184" s="84" t="s">
        <v>628</v>
      </c>
      <c r="I184" s="257" t="s">
        <v>2628</v>
      </c>
      <c r="J184" s="225" t="s">
        <v>1073</v>
      </c>
      <c r="K184" s="225" t="s">
        <v>1073</v>
      </c>
      <c r="L184" s="226"/>
      <c r="M184" s="83" t="s">
        <v>2846</v>
      </c>
      <c r="N184" s="84" t="s">
        <v>628</v>
      </c>
      <c r="O184" s="225" t="s">
        <v>1073</v>
      </c>
    </row>
    <row r="185">
      <c r="A185" s="11" t="s">
        <v>812</v>
      </c>
      <c r="B185" s="11" t="s">
        <v>2847</v>
      </c>
      <c r="C185" s="11" t="s">
        <v>14</v>
      </c>
      <c r="D185" s="11" t="s">
        <v>225</v>
      </c>
      <c r="E185" s="11" t="s">
        <v>447</v>
      </c>
      <c r="F185" s="212" t="s">
        <v>1128</v>
      </c>
      <c r="G185" s="213" t="str">
        <f>IFERROR(VLOOKUP(F185,Setups!$E$2:$F$259,2,FALSE),"")</f>
        <v>Gameplay</v>
      </c>
      <c r="H185" s="147" t="s">
        <v>2848</v>
      </c>
      <c r="I185" s="214" t="s">
        <v>2465</v>
      </c>
      <c r="J185" s="219" t="s">
        <v>1059</v>
      </c>
      <c r="K185" s="219" t="s">
        <v>1059</v>
      </c>
      <c r="L185" s="220"/>
      <c r="M185" s="11" t="s">
        <v>2849</v>
      </c>
      <c r="N185" s="147" t="s">
        <v>316</v>
      </c>
      <c r="O185" s="219" t="s">
        <v>1059</v>
      </c>
    </row>
    <row r="186">
      <c r="A186" s="11" t="s">
        <v>2850</v>
      </c>
      <c r="B186" s="11" t="s">
        <v>2847</v>
      </c>
      <c r="C186" s="11" t="s">
        <v>14</v>
      </c>
      <c r="D186" s="11" t="s">
        <v>225</v>
      </c>
      <c r="E186" s="11" t="s">
        <v>447</v>
      </c>
      <c r="F186" s="212" t="s">
        <v>2851</v>
      </c>
      <c r="G186" s="227" t="str">
        <f>IFERROR(VLOOKUP(F186,Setups!$E$2:$F$259,2,FALSE),"")</f>
        <v/>
      </c>
      <c r="H186" s="228"/>
      <c r="I186" s="218"/>
      <c r="J186" s="219"/>
      <c r="K186" s="219" t="s">
        <v>1073</v>
      </c>
      <c r="L186" s="220"/>
      <c r="M186" s="11" t="s">
        <v>2849</v>
      </c>
      <c r="N186" s="228" t="s">
        <v>316</v>
      </c>
      <c r="O186" s="219"/>
    </row>
    <row r="187">
      <c r="A187" s="11" t="s">
        <v>2852</v>
      </c>
      <c r="B187" s="11" t="s">
        <v>2847</v>
      </c>
      <c r="C187" s="11" t="s">
        <v>14</v>
      </c>
      <c r="D187" s="11" t="s">
        <v>225</v>
      </c>
      <c r="E187" s="11" t="s">
        <v>447</v>
      </c>
      <c r="F187" s="212" t="s">
        <v>2853</v>
      </c>
      <c r="G187" s="227" t="str">
        <f>IFERROR(VLOOKUP(F187,Setups!$E$2:$F$259,2,FALSE),"")</f>
        <v/>
      </c>
      <c r="H187" s="228"/>
      <c r="I187" s="218"/>
      <c r="J187" s="219"/>
      <c r="K187" s="219" t="s">
        <v>1073</v>
      </c>
      <c r="L187" s="220"/>
      <c r="M187" s="11" t="s">
        <v>2849</v>
      </c>
      <c r="N187" s="228" t="s">
        <v>316</v>
      </c>
      <c r="O187" s="219"/>
    </row>
    <row r="188">
      <c r="A188" s="83" t="s">
        <v>2854</v>
      </c>
      <c r="B188" s="83" t="s">
        <v>2847</v>
      </c>
      <c r="C188" s="83" t="s">
        <v>14</v>
      </c>
      <c r="D188" s="83" t="s">
        <v>225</v>
      </c>
      <c r="E188" s="83" t="s">
        <v>447</v>
      </c>
      <c r="F188" s="221" t="s">
        <v>2855</v>
      </c>
      <c r="G188" s="229" t="str">
        <f>IFERROR(VLOOKUP(F188,Setups!$E$2:$F$259,2,FALSE),"")</f>
        <v/>
      </c>
      <c r="H188" s="230"/>
      <c r="I188" s="224"/>
      <c r="J188" s="225"/>
      <c r="K188" s="225" t="s">
        <v>1073</v>
      </c>
      <c r="L188" s="226"/>
      <c r="M188" s="83" t="s">
        <v>2849</v>
      </c>
      <c r="N188" s="230" t="s">
        <v>316</v>
      </c>
      <c r="O188" s="225"/>
    </row>
    <row r="189">
      <c r="A189" s="11" t="s">
        <v>778</v>
      </c>
      <c r="B189" s="11" t="s">
        <v>2856</v>
      </c>
      <c r="C189" s="11" t="s">
        <v>14</v>
      </c>
      <c r="D189" s="11" t="s">
        <v>225</v>
      </c>
      <c r="E189" s="11" t="s">
        <v>686</v>
      </c>
      <c r="F189" s="212" t="s">
        <v>1136</v>
      </c>
      <c r="G189" s="213" t="str">
        <f>IFERROR(VLOOKUP(F189,Setups!$E$2:$F$259,2,FALSE),"")</f>
        <v>Gameplay</v>
      </c>
      <c r="H189" s="147" t="s">
        <v>365</v>
      </c>
      <c r="I189" s="214" t="s">
        <v>1190</v>
      </c>
      <c r="J189" s="219" t="s">
        <v>2857</v>
      </c>
      <c r="K189" s="219" t="s">
        <v>1059</v>
      </c>
      <c r="L189" s="214" t="s">
        <v>2858</v>
      </c>
      <c r="M189" s="11" t="s">
        <v>2859</v>
      </c>
      <c r="N189" s="147" t="s">
        <v>365</v>
      </c>
      <c r="O189" s="219" t="s">
        <v>2857</v>
      </c>
    </row>
    <row r="190">
      <c r="A190" s="11" t="s">
        <v>2860</v>
      </c>
      <c r="B190" s="11" t="s">
        <v>2856</v>
      </c>
      <c r="C190" s="11" t="s">
        <v>14</v>
      </c>
      <c r="D190" s="11" t="s">
        <v>225</v>
      </c>
      <c r="E190" s="11" t="s">
        <v>686</v>
      </c>
      <c r="F190" s="212" t="s">
        <v>2861</v>
      </c>
      <c r="G190" s="227" t="str">
        <f>IFERROR(VLOOKUP(F190,Setups!$E$2:$F$259,2,FALSE),"")</f>
        <v/>
      </c>
      <c r="H190" s="228"/>
      <c r="I190" s="218"/>
      <c r="J190" s="219"/>
      <c r="K190" s="219" t="s">
        <v>1073</v>
      </c>
      <c r="L190" s="220"/>
      <c r="M190" s="11" t="s">
        <v>2859</v>
      </c>
      <c r="N190" s="228" t="s">
        <v>365</v>
      </c>
      <c r="O190" s="219"/>
    </row>
    <row r="191">
      <c r="A191" s="11" t="s">
        <v>2862</v>
      </c>
      <c r="B191" s="11" t="s">
        <v>2856</v>
      </c>
      <c r="C191" s="11" t="s">
        <v>14</v>
      </c>
      <c r="D191" s="11" t="s">
        <v>225</v>
      </c>
      <c r="E191" s="11" t="s">
        <v>686</v>
      </c>
      <c r="F191" s="212" t="s">
        <v>2863</v>
      </c>
      <c r="G191" s="227" t="str">
        <f>IFERROR(VLOOKUP(F191,Setups!$E$2:$F$259,2,FALSE),"")</f>
        <v/>
      </c>
      <c r="H191" s="228"/>
      <c r="I191" s="218"/>
      <c r="J191" s="219"/>
      <c r="K191" s="219" t="s">
        <v>1073</v>
      </c>
      <c r="L191" s="220"/>
      <c r="M191" s="11" t="s">
        <v>2859</v>
      </c>
      <c r="N191" s="228" t="s">
        <v>365</v>
      </c>
      <c r="O191" s="219"/>
    </row>
    <row r="192">
      <c r="A192" s="11" t="s">
        <v>2864</v>
      </c>
      <c r="B192" s="11" t="s">
        <v>2856</v>
      </c>
      <c r="C192" s="11" t="s">
        <v>14</v>
      </c>
      <c r="D192" s="11" t="s">
        <v>225</v>
      </c>
      <c r="E192" s="11" t="s">
        <v>686</v>
      </c>
      <c r="F192" s="212" t="s">
        <v>2865</v>
      </c>
      <c r="G192" s="227" t="str">
        <f>IFERROR(VLOOKUP(F192,Setups!$E$2:$F$259,2,FALSE),"")</f>
        <v/>
      </c>
      <c r="H192" s="228"/>
      <c r="I192" s="218"/>
      <c r="J192" s="219"/>
      <c r="K192" s="219" t="s">
        <v>1073</v>
      </c>
      <c r="L192" s="220"/>
      <c r="M192" s="11" t="s">
        <v>2859</v>
      </c>
      <c r="N192" s="228" t="s">
        <v>365</v>
      </c>
      <c r="O192" s="219"/>
    </row>
    <row r="193">
      <c r="A193" s="11" t="s">
        <v>2866</v>
      </c>
      <c r="B193" s="11" t="s">
        <v>2856</v>
      </c>
      <c r="C193" s="11" t="s">
        <v>14</v>
      </c>
      <c r="D193" s="11" t="s">
        <v>225</v>
      </c>
      <c r="E193" s="11" t="s">
        <v>682</v>
      </c>
      <c r="F193" s="212" t="s">
        <v>1137</v>
      </c>
      <c r="G193" s="227" t="str">
        <f>IFERROR(VLOOKUP(F193,Setups!$E$2:$F$259,2,FALSE),"")</f>
        <v>Cutscene: Link's Awakening</v>
      </c>
      <c r="H193" s="228"/>
      <c r="I193" s="218"/>
      <c r="J193" s="219"/>
      <c r="K193" s="219" t="s">
        <v>1073</v>
      </c>
      <c r="L193" s="220"/>
      <c r="M193" s="11" t="s">
        <v>2859</v>
      </c>
      <c r="N193" s="228" t="s">
        <v>365</v>
      </c>
      <c r="O193" s="219"/>
    </row>
    <row r="194">
      <c r="A194" s="83" t="s">
        <v>2867</v>
      </c>
      <c r="B194" s="83" t="s">
        <v>2856</v>
      </c>
      <c r="C194" s="83" t="s">
        <v>14</v>
      </c>
      <c r="D194" s="83" t="s">
        <v>285</v>
      </c>
      <c r="E194" s="83" t="s">
        <v>274</v>
      </c>
      <c r="F194" s="221" t="s">
        <v>1140</v>
      </c>
      <c r="G194" s="229" t="str">
        <f>IFERROR(VLOOKUP(F194,Setups!$E$2:$F$259,2,FALSE),"")</f>
        <v>Cutscene: Prologue</v>
      </c>
      <c r="H194" s="230"/>
      <c r="I194" s="224"/>
      <c r="J194" s="225"/>
      <c r="K194" s="225" t="s">
        <v>1073</v>
      </c>
      <c r="L194" s="226"/>
      <c r="M194" s="83" t="s">
        <v>2859</v>
      </c>
      <c r="N194" s="230" t="s">
        <v>365</v>
      </c>
      <c r="O194" s="225"/>
    </row>
    <row r="195">
      <c r="A195" s="11" t="s">
        <v>815</v>
      </c>
      <c r="B195" s="11" t="s">
        <v>2868</v>
      </c>
      <c r="C195" s="11" t="s">
        <v>14</v>
      </c>
      <c r="D195" s="11" t="s">
        <v>225</v>
      </c>
      <c r="E195" s="11" t="s">
        <v>686</v>
      </c>
      <c r="F195" s="212" t="s">
        <v>1129</v>
      </c>
      <c r="G195" s="213" t="str">
        <f>IFERROR(VLOOKUP(F195,Setups!$E$2:$F$259,2,FALSE),"")</f>
        <v>Gameplay</v>
      </c>
      <c r="H195" s="147" t="s">
        <v>322</v>
      </c>
      <c r="I195" s="214" t="s">
        <v>2603</v>
      </c>
      <c r="J195" s="219" t="s">
        <v>1059</v>
      </c>
      <c r="K195" s="219" t="s">
        <v>1059</v>
      </c>
      <c r="L195" s="220"/>
      <c r="M195" s="11" t="s">
        <v>2869</v>
      </c>
      <c r="N195" s="147" t="s">
        <v>322</v>
      </c>
      <c r="O195" s="219" t="s">
        <v>1059</v>
      </c>
    </row>
    <row r="196">
      <c r="A196" s="11" t="s">
        <v>2870</v>
      </c>
      <c r="B196" s="11" t="s">
        <v>2868</v>
      </c>
      <c r="C196" s="11" t="s">
        <v>14</v>
      </c>
      <c r="D196" s="11" t="s">
        <v>225</v>
      </c>
      <c r="E196" s="11" t="s">
        <v>686</v>
      </c>
      <c r="F196" s="212" t="s">
        <v>2871</v>
      </c>
      <c r="G196" s="227" t="str">
        <f>IFERROR(VLOOKUP(F196,Setups!$E$2:$F$259,2,FALSE),"")</f>
        <v/>
      </c>
      <c r="H196" s="228"/>
      <c r="I196" s="218"/>
      <c r="J196" s="219"/>
      <c r="K196" s="219" t="s">
        <v>1073</v>
      </c>
      <c r="L196" s="220"/>
      <c r="M196" s="11" t="s">
        <v>2869</v>
      </c>
      <c r="N196" s="228" t="s">
        <v>322</v>
      </c>
      <c r="O196" s="219"/>
    </row>
    <row r="197">
      <c r="A197" s="11" t="s">
        <v>2872</v>
      </c>
      <c r="B197" s="11" t="s">
        <v>2868</v>
      </c>
      <c r="C197" s="11" t="s">
        <v>14</v>
      </c>
      <c r="D197" s="11" t="s">
        <v>225</v>
      </c>
      <c r="E197" s="11" t="s">
        <v>686</v>
      </c>
      <c r="F197" s="212" t="s">
        <v>2873</v>
      </c>
      <c r="G197" s="227" t="str">
        <f>IFERROR(VLOOKUP(F197,Setups!$E$2:$F$259,2,FALSE),"")</f>
        <v/>
      </c>
      <c r="H197" s="228"/>
      <c r="I197" s="218"/>
      <c r="J197" s="219"/>
      <c r="K197" s="219" t="s">
        <v>1073</v>
      </c>
      <c r="L197" s="220"/>
      <c r="M197" s="11" t="s">
        <v>2869</v>
      </c>
      <c r="N197" s="228" t="s">
        <v>322</v>
      </c>
      <c r="O197" s="219"/>
    </row>
    <row r="198">
      <c r="A198" s="83" t="s">
        <v>2874</v>
      </c>
      <c r="B198" s="83" t="s">
        <v>2868</v>
      </c>
      <c r="C198" s="83" t="s">
        <v>14</v>
      </c>
      <c r="D198" s="83" t="s">
        <v>225</v>
      </c>
      <c r="E198" s="83" t="s">
        <v>686</v>
      </c>
      <c r="F198" s="221" t="s">
        <v>2875</v>
      </c>
      <c r="G198" s="229" t="str">
        <f>IFERROR(VLOOKUP(F198,Setups!$E$2:$F$259,2,FALSE),"")</f>
        <v/>
      </c>
      <c r="H198" s="230"/>
      <c r="I198" s="224"/>
      <c r="J198" s="225"/>
      <c r="K198" s="225" t="s">
        <v>1073</v>
      </c>
      <c r="L198" s="226"/>
      <c r="M198" s="83" t="s">
        <v>2869</v>
      </c>
      <c r="N198" s="230" t="s">
        <v>322</v>
      </c>
      <c r="O198" s="225"/>
    </row>
    <row r="199">
      <c r="A199" s="97" t="s">
        <v>2876</v>
      </c>
      <c r="B199" s="97" t="s">
        <v>680</v>
      </c>
      <c r="C199" s="97" t="s">
        <v>680</v>
      </c>
      <c r="D199" s="97" t="s">
        <v>52</v>
      </c>
      <c r="E199" s="97" t="s">
        <v>682</v>
      </c>
      <c r="F199" s="260" t="s">
        <v>1061</v>
      </c>
      <c r="G199" s="261" t="str">
        <f>IFERROR(VLOOKUP(F199,Setups!$E$2:$F$259,2,FALSE),"")</f>
        <v>Gameplay</v>
      </c>
      <c r="H199" s="98" t="s">
        <v>17</v>
      </c>
      <c r="I199" s="262" t="s">
        <v>133</v>
      </c>
      <c r="J199" s="263" t="s">
        <v>1073</v>
      </c>
      <c r="K199" s="263" t="s">
        <v>1059</v>
      </c>
      <c r="L199" s="264"/>
      <c r="M199" s="97" t="s">
        <v>2877</v>
      </c>
      <c r="N199" s="98" t="s">
        <v>17</v>
      </c>
      <c r="O199" s="263" t="s">
        <v>1073</v>
      </c>
    </row>
    <row r="200">
      <c r="A200" s="11" t="s">
        <v>2878</v>
      </c>
      <c r="B200" s="11" t="s">
        <v>680</v>
      </c>
      <c r="C200" s="11" t="s">
        <v>680</v>
      </c>
      <c r="D200" s="11" t="s">
        <v>52</v>
      </c>
      <c r="E200" s="11" t="s">
        <v>682</v>
      </c>
      <c r="F200" s="212" t="s">
        <v>2609</v>
      </c>
      <c r="G200" s="227" t="str">
        <f>IFERROR(VLOOKUP(F200,Setups!$E$2:$F$259,2,FALSE),"")</f>
        <v/>
      </c>
      <c r="H200" s="228"/>
      <c r="I200" s="218"/>
      <c r="J200" s="219"/>
      <c r="K200" s="219" t="s">
        <v>1073</v>
      </c>
      <c r="L200" s="220"/>
      <c r="M200" s="11" t="s">
        <v>2877</v>
      </c>
      <c r="N200" s="228" t="s">
        <v>17</v>
      </c>
      <c r="O200" s="219"/>
    </row>
    <row r="201">
      <c r="A201" s="11" t="s">
        <v>2879</v>
      </c>
      <c r="B201" s="11" t="s">
        <v>680</v>
      </c>
      <c r="C201" s="11" t="s">
        <v>680</v>
      </c>
      <c r="D201" s="11" t="s">
        <v>52</v>
      </c>
      <c r="E201" s="11" t="s">
        <v>682</v>
      </c>
      <c r="F201" s="212" t="s">
        <v>2610</v>
      </c>
      <c r="G201" s="227" t="str">
        <f>IFERROR(VLOOKUP(F201,Setups!$E$2:$F$259,2,FALSE),"")</f>
        <v/>
      </c>
      <c r="H201" s="228"/>
      <c r="I201" s="218"/>
      <c r="J201" s="219"/>
      <c r="K201" s="219" t="s">
        <v>1073</v>
      </c>
      <c r="L201" s="220"/>
      <c r="M201" s="11" t="s">
        <v>2877</v>
      </c>
      <c r="N201" s="228" t="s">
        <v>17</v>
      </c>
      <c r="O201" s="219"/>
    </row>
    <row r="202">
      <c r="A202" s="83" t="s">
        <v>2880</v>
      </c>
      <c r="B202" s="83" t="s">
        <v>680</v>
      </c>
      <c r="C202" s="83" t="s">
        <v>680</v>
      </c>
      <c r="D202" s="83" t="s">
        <v>52</v>
      </c>
      <c r="E202" s="83" t="s">
        <v>682</v>
      </c>
      <c r="F202" s="221" t="s">
        <v>2611</v>
      </c>
      <c r="G202" s="229" t="str">
        <f>IFERROR(VLOOKUP(F202,Setups!$E$2:$F$259,2,FALSE),"")</f>
        <v/>
      </c>
      <c r="H202" s="230"/>
      <c r="I202" s="224"/>
      <c r="J202" s="225"/>
      <c r="K202" s="225" t="s">
        <v>1073</v>
      </c>
      <c r="L202" s="226"/>
      <c r="M202" s="83" t="s">
        <v>2877</v>
      </c>
      <c r="N202" s="230" t="s">
        <v>17</v>
      </c>
      <c r="O202" s="225"/>
    </row>
    <row r="203">
      <c r="A203" s="97" t="s">
        <v>786</v>
      </c>
      <c r="B203" s="97" t="s">
        <v>438</v>
      </c>
      <c r="C203" s="97" t="s">
        <v>14</v>
      </c>
      <c r="D203" s="97" t="s">
        <v>225</v>
      </c>
      <c r="E203" s="97" t="s">
        <v>686</v>
      </c>
      <c r="F203" s="260" t="s">
        <v>1122</v>
      </c>
      <c r="G203" s="261" t="str">
        <f>IFERROR(VLOOKUP(F203,Setups!$E$2:$F$259,2,FALSE),"")</f>
        <v>Gameplay</v>
      </c>
      <c r="H203" s="98" t="s">
        <v>277</v>
      </c>
      <c r="I203" s="262" t="s">
        <v>2603</v>
      </c>
      <c r="J203" s="263" t="s">
        <v>1059</v>
      </c>
      <c r="K203" s="263" t="s">
        <v>1059</v>
      </c>
      <c r="L203" s="264"/>
      <c r="M203" s="97" t="s">
        <v>2881</v>
      </c>
      <c r="N203" s="98" t="s">
        <v>277</v>
      </c>
      <c r="O203" s="263" t="s">
        <v>1059</v>
      </c>
    </row>
    <row r="204">
      <c r="A204" s="11" t="s">
        <v>2882</v>
      </c>
      <c r="B204" s="11" t="s">
        <v>438</v>
      </c>
      <c r="C204" s="11" t="s">
        <v>14</v>
      </c>
      <c r="D204" s="11" t="s">
        <v>225</v>
      </c>
      <c r="E204" s="11" t="s">
        <v>686</v>
      </c>
      <c r="F204" s="212" t="s">
        <v>2883</v>
      </c>
      <c r="G204" s="227" t="str">
        <f>IFERROR(VLOOKUP(F204,Setups!$E$2:$F$259,2,FALSE),"")</f>
        <v/>
      </c>
      <c r="H204" s="228"/>
      <c r="I204" s="218"/>
      <c r="J204" s="219"/>
      <c r="K204" s="219" t="s">
        <v>1073</v>
      </c>
      <c r="L204" s="220"/>
      <c r="M204" s="11" t="s">
        <v>2881</v>
      </c>
      <c r="N204" s="228" t="s">
        <v>277</v>
      </c>
      <c r="O204" s="219"/>
    </row>
    <row r="205">
      <c r="A205" s="11" t="s">
        <v>2884</v>
      </c>
      <c r="B205" s="11" t="s">
        <v>438</v>
      </c>
      <c r="C205" s="11" t="s">
        <v>14</v>
      </c>
      <c r="D205" s="11" t="s">
        <v>225</v>
      </c>
      <c r="E205" s="11" t="s">
        <v>686</v>
      </c>
      <c r="F205" s="212" t="s">
        <v>2885</v>
      </c>
      <c r="G205" s="227" t="str">
        <f>IFERROR(VLOOKUP(F205,Setups!$E$2:$F$259,2,FALSE),"")</f>
        <v/>
      </c>
      <c r="H205" s="228"/>
      <c r="I205" s="218"/>
      <c r="J205" s="219"/>
      <c r="K205" s="219" t="s">
        <v>1073</v>
      </c>
      <c r="L205" s="220"/>
      <c r="M205" s="11" t="s">
        <v>2881</v>
      </c>
      <c r="N205" s="228" t="s">
        <v>277</v>
      </c>
      <c r="O205" s="219"/>
    </row>
    <row r="206">
      <c r="A206" s="83" t="s">
        <v>2886</v>
      </c>
      <c r="B206" s="83" t="s">
        <v>438</v>
      </c>
      <c r="C206" s="83" t="s">
        <v>14</v>
      </c>
      <c r="D206" s="83" t="s">
        <v>225</v>
      </c>
      <c r="E206" s="83" t="s">
        <v>686</v>
      </c>
      <c r="F206" s="221" t="s">
        <v>2887</v>
      </c>
      <c r="G206" s="229" t="str">
        <f>IFERROR(VLOOKUP(F206,Setups!$E$2:$F$259,2,FALSE),"")</f>
        <v/>
      </c>
      <c r="H206" s="230"/>
      <c r="I206" s="224"/>
      <c r="J206" s="225"/>
      <c r="K206" s="225" t="s">
        <v>1073</v>
      </c>
      <c r="L206" s="226"/>
      <c r="M206" s="83" t="s">
        <v>2881</v>
      </c>
      <c r="N206" s="230" t="s">
        <v>277</v>
      </c>
      <c r="O206" s="225"/>
    </row>
    <row r="207">
      <c r="A207" s="11" t="s">
        <v>679</v>
      </c>
      <c r="B207" s="11" t="s">
        <v>377</v>
      </c>
      <c r="C207" s="11" t="s">
        <v>14</v>
      </c>
      <c r="D207" s="11" t="s">
        <v>238</v>
      </c>
      <c r="E207" s="11" t="s">
        <v>1689</v>
      </c>
      <c r="F207" s="212" t="s">
        <v>1313</v>
      </c>
      <c r="G207" s="213" t="str">
        <f>IFERROR(VLOOKUP(F207,Setups!$E$2:$F$259,2,FALSE),"")</f>
        <v>Gameplay: Child</v>
      </c>
      <c r="H207" s="147" t="s">
        <v>2462</v>
      </c>
      <c r="I207" s="214" t="s">
        <v>1323</v>
      </c>
      <c r="J207" s="219" t="s">
        <v>1059</v>
      </c>
      <c r="K207" s="219" t="s">
        <v>1073</v>
      </c>
      <c r="L207" s="214" t="s">
        <v>2888</v>
      </c>
      <c r="M207" s="11" t="s">
        <v>2889</v>
      </c>
      <c r="N207" s="147" t="s">
        <v>518</v>
      </c>
      <c r="O207" s="219" t="s">
        <v>2857</v>
      </c>
    </row>
    <row r="208">
      <c r="A208" s="11" t="s">
        <v>2890</v>
      </c>
      <c r="B208" s="11" t="s">
        <v>377</v>
      </c>
      <c r="C208" s="11" t="s">
        <v>14</v>
      </c>
      <c r="D208" s="11" t="s">
        <v>238</v>
      </c>
      <c r="E208" s="11" t="s">
        <v>682</v>
      </c>
      <c r="F208" s="212" t="s">
        <v>1314</v>
      </c>
      <c r="G208" s="227" t="str">
        <f>IFERROR(VLOOKUP(F208,Setups!$E$2:$F$259,2,FALSE),"")</f>
        <v>Gameplay: Child - Ocarina in Moat</v>
      </c>
      <c r="H208" s="228"/>
      <c r="I208" s="218"/>
      <c r="J208" s="219"/>
      <c r="K208" s="219" t="s">
        <v>1073</v>
      </c>
      <c r="L208" s="220"/>
      <c r="M208" s="11" t="s">
        <v>2889</v>
      </c>
      <c r="N208" s="228" t="s">
        <v>518</v>
      </c>
      <c r="O208" s="219"/>
    </row>
    <row r="209">
      <c r="A209" s="11" t="s">
        <v>2891</v>
      </c>
      <c r="B209" s="11" t="s">
        <v>377</v>
      </c>
      <c r="C209" s="11" t="s">
        <v>14</v>
      </c>
      <c r="D209" s="11" t="s">
        <v>238</v>
      </c>
      <c r="E209" s="11" t="s">
        <v>1689</v>
      </c>
      <c r="F209" s="212" t="s">
        <v>1317</v>
      </c>
      <c r="G209" s="227" t="str">
        <f>IFERROR(VLOOKUP(F209,Setups!$E$2:$F$259,2,FALSE),"")</f>
        <v>Gameplay: Adult</v>
      </c>
      <c r="H209" s="228"/>
      <c r="I209" s="218"/>
      <c r="J209" s="219"/>
      <c r="K209" s="219" t="s">
        <v>1073</v>
      </c>
      <c r="L209" s="220"/>
      <c r="M209" s="11" t="s">
        <v>2889</v>
      </c>
      <c r="N209" s="228" t="s">
        <v>518</v>
      </c>
      <c r="O209" s="219"/>
    </row>
    <row r="210">
      <c r="A210" s="11" t="s">
        <v>193</v>
      </c>
      <c r="B210" s="11" t="s">
        <v>377</v>
      </c>
      <c r="C210" s="11" t="s">
        <v>14</v>
      </c>
      <c r="D210" s="11" t="s">
        <v>238</v>
      </c>
      <c r="E210" s="11" t="s">
        <v>682</v>
      </c>
      <c r="F210" s="212" t="s">
        <v>2892</v>
      </c>
      <c r="G210" s="227" t="str">
        <f>IFERROR(VLOOKUP(F210,Setups!$E$2:$F$259,2,FALSE),"")</f>
        <v/>
      </c>
      <c r="H210" s="228"/>
      <c r="I210" s="218"/>
      <c r="J210" s="219"/>
      <c r="K210" s="219" t="s">
        <v>1073</v>
      </c>
      <c r="L210" s="220"/>
      <c r="M210" s="11" t="s">
        <v>2889</v>
      </c>
      <c r="N210" s="228" t="s">
        <v>518</v>
      </c>
      <c r="O210" s="219"/>
    </row>
    <row r="211">
      <c r="A211" s="11" t="s">
        <v>2893</v>
      </c>
      <c r="B211" s="11" t="s">
        <v>377</v>
      </c>
      <c r="C211" s="11" t="s">
        <v>14</v>
      </c>
      <c r="D211" s="11" t="s">
        <v>225</v>
      </c>
      <c r="E211" s="11" t="s">
        <v>682</v>
      </c>
      <c r="F211" s="212" t="s">
        <v>1319</v>
      </c>
      <c r="G211" s="227" t="str">
        <f>IFERROR(VLOOKUP(F211,Setups!$E$2:$F$259,2,FALSE),"")</f>
        <v>Cutscene: Link's Nightmare</v>
      </c>
      <c r="H211" s="228"/>
      <c r="I211" s="218"/>
      <c r="J211" s="219"/>
      <c r="K211" s="219" t="s">
        <v>1073</v>
      </c>
      <c r="L211" s="220"/>
      <c r="M211" s="11" t="s">
        <v>2889</v>
      </c>
      <c r="N211" s="228" t="s">
        <v>518</v>
      </c>
      <c r="O211" s="219"/>
    </row>
    <row r="212">
      <c r="A212" s="11" t="s">
        <v>2894</v>
      </c>
      <c r="B212" s="11" t="s">
        <v>377</v>
      </c>
      <c r="C212" s="11" t="s">
        <v>14</v>
      </c>
      <c r="D212" s="11" t="s">
        <v>298</v>
      </c>
      <c r="E212" s="11" t="s">
        <v>2895</v>
      </c>
      <c r="F212" s="212" t="s">
        <v>1322</v>
      </c>
      <c r="G212" s="227" t="str">
        <f>IFERROR(VLOOKUP(F212,Setups!$E$2:$F$259,2,FALSE),"")</f>
        <v>Cutscene: Zelda's Escape</v>
      </c>
      <c r="H212" s="228"/>
      <c r="I212" s="218"/>
      <c r="J212" s="219"/>
      <c r="K212" s="219" t="s">
        <v>1073</v>
      </c>
      <c r="L212" s="220"/>
      <c r="M212" s="11" t="s">
        <v>2889</v>
      </c>
      <c r="N212" s="228" t="s">
        <v>518</v>
      </c>
      <c r="O212" s="219"/>
    </row>
    <row r="213">
      <c r="A213" s="11" t="s">
        <v>2896</v>
      </c>
      <c r="B213" s="11" t="s">
        <v>377</v>
      </c>
      <c r="C213" s="11" t="s">
        <v>14</v>
      </c>
      <c r="D213" s="11" t="s">
        <v>298</v>
      </c>
      <c r="E213" s="11" t="s">
        <v>2895</v>
      </c>
      <c r="F213" s="212" t="s">
        <v>1325</v>
      </c>
      <c r="G213" s="227" t="str">
        <f>IFERROR(VLOOKUP(F213,Setups!$E$2:$F$259,2,FALSE),"")</f>
        <v>Cutscene: Zelda's Escape Flashback</v>
      </c>
      <c r="H213" s="228"/>
      <c r="I213" s="218"/>
      <c r="J213" s="219"/>
      <c r="K213" s="219" t="s">
        <v>1073</v>
      </c>
      <c r="L213" s="220"/>
      <c r="M213" s="11" t="s">
        <v>2889</v>
      </c>
      <c r="N213" s="228" t="s">
        <v>518</v>
      </c>
      <c r="O213" s="219"/>
    </row>
    <row r="214">
      <c r="A214" s="11" t="s">
        <v>2897</v>
      </c>
      <c r="B214" s="11" t="s">
        <v>377</v>
      </c>
      <c r="C214" s="11" t="s">
        <v>14</v>
      </c>
      <c r="D214" s="11" t="s">
        <v>377</v>
      </c>
      <c r="E214" s="11" t="s">
        <v>2898</v>
      </c>
      <c r="F214" s="212" t="s">
        <v>1328</v>
      </c>
      <c r="G214" s="227" t="str">
        <f>IFERROR(VLOOKUP(F214,Setups!$E$2:$F$259,2,FALSE),"")</f>
        <v>Cutscene: Title Screen</v>
      </c>
      <c r="H214" s="228"/>
      <c r="I214" s="218"/>
      <c r="J214" s="219"/>
      <c r="K214" s="219" t="s">
        <v>1073</v>
      </c>
      <c r="L214" s="220"/>
      <c r="M214" s="11" t="s">
        <v>2889</v>
      </c>
      <c r="N214" s="228" t="s">
        <v>518</v>
      </c>
      <c r="O214" s="219"/>
    </row>
    <row r="215">
      <c r="A215" s="11" t="s">
        <v>2899</v>
      </c>
      <c r="B215" s="11" t="s">
        <v>377</v>
      </c>
      <c r="C215" s="11" t="s">
        <v>14</v>
      </c>
      <c r="D215" s="11" t="s">
        <v>238</v>
      </c>
      <c r="E215" s="11" t="s">
        <v>1689</v>
      </c>
      <c r="F215" s="212" t="s">
        <v>1331</v>
      </c>
      <c r="G215" s="227" t="str">
        <f>IFERROR(VLOOKUP(F215,Setups!$E$2:$F$259,2,FALSE),"")</f>
        <v>Cutscene: After the Song of Time</v>
      </c>
      <c r="H215" s="228"/>
      <c r="I215" s="218"/>
      <c r="J215" s="219"/>
      <c r="K215" s="219" t="s">
        <v>1073</v>
      </c>
      <c r="L215" s="220"/>
      <c r="M215" s="11" t="s">
        <v>2889</v>
      </c>
      <c r="N215" s="228" t="s">
        <v>518</v>
      </c>
      <c r="O215" s="219"/>
    </row>
    <row r="216">
      <c r="A216" s="11" t="s">
        <v>2900</v>
      </c>
      <c r="B216" s="11" t="s">
        <v>377</v>
      </c>
      <c r="C216" s="11" t="s">
        <v>14</v>
      </c>
      <c r="D216" s="11" t="s">
        <v>2616</v>
      </c>
      <c r="E216" s="11" t="s">
        <v>682</v>
      </c>
      <c r="F216" s="212" t="s">
        <v>1334</v>
      </c>
      <c r="G216" s="227" t="str">
        <f>IFERROR(VLOOKUP(F216,Setups!$E$2:$F$259,2,FALSE),"")</f>
        <v>Cutscene: Staff Credits - Hyrule Field</v>
      </c>
      <c r="H216" s="228"/>
      <c r="I216" s="218"/>
      <c r="J216" s="219"/>
      <c r="K216" s="219" t="s">
        <v>1073</v>
      </c>
      <c r="L216" s="220"/>
      <c r="M216" s="11" t="s">
        <v>2889</v>
      </c>
      <c r="N216" s="228" t="s">
        <v>518</v>
      </c>
      <c r="O216" s="219"/>
    </row>
    <row r="217">
      <c r="A217" s="11" t="s">
        <v>2901</v>
      </c>
      <c r="B217" s="11" t="s">
        <v>377</v>
      </c>
      <c r="C217" s="11" t="s">
        <v>14</v>
      </c>
      <c r="D217" s="11" t="s">
        <v>377</v>
      </c>
      <c r="E217" s="11" t="s">
        <v>2898</v>
      </c>
      <c r="F217" s="212" t="s">
        <v>1337</v>
      </c>
      <c r="G217" s="227" t="str">
        <f>IFERROR(VLOOKUP(F217,Setups!$E$2:$F$259,2,FALSE),"")</f>
        <v>Cutscene: Lon Lon Ranch Escape</v>
      </c>
      <c r="H217" s="228"/>
      <c r="I217" s="218"/>
      <c r="J217" s="219"/>
      <c r="K217" s="219" t="s">
        <v>1073</v>
      </c>
      <c r="L217" s="220"/>
      <c r="M217" s="11" t="s">
        <v>2889</v>
      </c>
      <c r="N217" s="228" t="s">
        <v>518</v>
      </c>
      <c r="O217" s="219"/>
    </row>
    <row r="218">
      <c r="A218" s="11" t="s">
        <v>2902</v>
      </c>
      <c r="B218" s="11" t="s">
        <v>377</v>
      </c>
      <c r="C218" s="11" t="s">
        <v>14</v>
      </c>
      <c r="D218" s="11" t="s">
        <v>238</v>
      </c>
      <c r="E218" s="11" t="s">
        <v>1689</v>
      </c>
      <c r="F218" s="212" t="s">
        <v>1340</v>
      </c>
      <c r="G218" s="227" t="str">
        <f>IFERROR(VLOOKUP(F218,Setups!$E$2:$F$259,2,FALSE),"")</f>
        <v>Cutscene: Zelda's Farewell</v>
      </c>
      <c r="H218" s="228"/>
      <c r="I218" s="218"/>
      <c r="J218" s="219"/>
      <c r="K218" s="219" t="s">
        <v>1073</v>
      </c>
      <c r="L218" s="220"/>
      <c r="M218" s="11" t="s">
        <v>2889</v>
      </c>
      <c r="N218" s="228" t="s">
        <v>518</v>
      </c>
      <c r="O218" s="219"/>
    </row>
    <row r="219">
      <c r="A219" s="11" t="s">
        <v>2903</v>
      </c>
      <c r="B219" s="11" t="s">
        <v>377</v>
      </c>
      <c r="C219" s="11" t="s">
        <v>14</v>
      </c>
      <c r="D219" s="11" t="s">
        <v>383</v>
      </c>
      <c r="E219" s="11" t="s">
        <v>2904</v>
      </c>
      <c r="F219" s="212" t="s">
        <v>1343</v>
      </c>
      <c r="G219" s="227" t="str">
        <f>IFERROR(VLOOKUP(F219,Setups!$E$2:$F$259,2,FALSE),"")</f>
        <v>Cutscene: Impa's Escort II</v>
      </c>
      <c r="H219" s="228"/>
      <c r="I219" s="218"/>
      <c r="J219" s="219"/>
      <c r="K219" s="219" t="s">
        <v>1073</v>
      </c>
      <c r="L219" s="220"/>
      <c r="M219" s="11" t="s">
        <v>2889</v>
      </c>
      <c r="N219" s="228" t="s">
        <v>518</v>
      </c>
      <c r="O219" s="219"/>
    </row>
    <row r="220">
      <c r="A220" s="83" t="s">
        <v>2905</v>
      </c>
      <c r="B220" s="83" t="s">
        <v>377</v>
      </c>
      <c r="C220" s="83" t="s">
        <v>14</v>
      </c>
      <c r="D220" s="83" t="s">
        <v>2616</v>
      </c>
      <c r="E220" s="83" t="s">
        <v>1689</v>
      </c>
      <c r="F220" s="221" t="s">
        <v>1346</v>
      </c>
      <c r="G220" s="229" t="str">
        <f>IFERROR(VLOOKUP(F220,Setups!$E$2:$F$259,2,FALSE),"")</f>
        <v>Unreferenced: Link's Nightmare [Early]</v>
      </c>
      <c r="H220" s="230"/>
      <c r="I220" s="224"/>
      <c r="J220" s="225"/>
      <c r="K220" s="225" t="s">
        <v>1073</v>
      </c>
      <c r="L220" s="226"/>
      <c r="M220" s="83" t="s">
        <v>2889</v>
      </c>
      <c r="N220" s="230" t="s">
        <v>518</v>
      </c>
      <c r="O220" s="225"/>
    </row>
    <row r="221">
      <c r="A221" s="11" t="s">
        <v>681</v>
      </c>
      <c r="B221" s="11" t="s">
        <v>401</v>
      </c>
      <c r="C221" s="11" t="s">
        <v>14</v>
      </c>
      <c r="D221" s="11" t="s">
        <v>238</v>
      </c>
      <c r="E221" s="11" t="s">
        <v>1689</v>
      </c>
      <c r="F221" s="212" t="s">
        <v>1349</v>
      </c>
      <c r="G221" s="213" t="str">
        <f>IFERROR(VLOOKUP(F221,Setups!$E$2:$F$259,2,FALSE),"")</f>
        <v>Gameplay: Child - Day</v>
      </c>
      <c r="H221" s="147" t="s">
        <v>2465</v>
      </c>
      <c r="I221" s="214" t="s">
        <v>2462</v>
      </c>
      <c r="J221" s="219" t="s">
        <v>1059</v>
      </c>
      <c r="K221" s="219" t="s">
        <v>1059</v>
      </c>
      <c r="L221" s="214" t="s">
        <v>2906</v>
      </c>
      <c r="M221" s="11" t="s">
        <v>2907</v>
      </c>
      <c r="N221" s="147" t="s">
        <v>523</v>
      </c>
      <c r="O221" s="219" t="s">
        <v>1059</v>
      </c>
    </row>
    <row r="222">
      <c r="A222" s="11" t="s">
        <v>2908</v>
      </c>
      <c r="B222" s="11" t="s">
        <v>401</v>
      </c>
      <c r="C222" s="11" t="s">
        <v>14</v>
      </c>
      <c r="D222" s="11" t="s">
        <v>238</v>
      </c>
      <c r="E222" s="11" t="s">
        <v>682</v>
      </c>
      <c r="F222" s="212" t="s">
        <v>1351</v>
      </c>
      <c r="G222" s="227" t="str">
        <f>IFERROR(VLOOKUP(F222,Setups!$E$2:$F$259,2,FALSE),"")</f>
        <v>Gameplay: Child - Night</v>
      </c>
      <c r="H222" s="228"/>
      <c r="I222" s="218"/>
      <c r="J222" s="219"/>
      <c r="K222" s="219" t="s">
        <v>1073</v>
      </c>
      <c r="L222" s="220"/>
      <c r="M222" s="11" t="s">
        <v>2907</v>
      </c>
      <c r="N222" s="228" t="s">
        <v>523</v>
      </c>
      <c r="O222" s="219"/>
    </row>
    <row r="223">
      <c r="A223" s="11" t="s">
        <v>2909</v>
      </c>
      <c r="B223" s="11" t="s">
        <v>401</v>
      </c>
      <c r="C223" s="11" t="s">
        <v>14</v>
      </c>
      <c r="D223" s="11" t="s">
        <v>238</v>
      </c>
      <c r="E223" s="11" t="s">
        <v>1689</v>
      </c>
      <c r="F223" s="212" t="s">
        <v>1354</v>
      </c>
      <c r="G223" s="227" t="str">
        <f>IFERROR(VLOOKUP(F223,Setups!$E$2:$F$259,2,FALSE),"")</f>
        <v>Gameplay: Adult - Day</v>
      </c>
      <c r="H223" s="228"/>
      <c r="I223" s="218"/>
      <c r="J223" s="219"/>
      <c r="K223" s="219" t="s">
        <v>1073</v>
      </c>
      <c r="L223" s="220"/>
      <c r="M223" s="11" t="s">
        <v>2907</v>
      </c>
      <c r="N223" s="228" t="s">
        <v>523</v>
      </c>
      <c r="O223" s="219"/>
    </row>
    <row r="224">
      <c r="A224" s="11" t="s">
        <v>2910</v>
      </c>
      <c r="B224" s="11" t="s">
        <v>401</v>
      </c>
      <c r="C224" s="11" t="s">
        <v>14</v>
      </c>
      <c r="D224" s="11" t="s">
        <v>238</v>
      </c>
      <c r="E224" s="11" t="s">
        <v>682</v>
      </c>
      <c r="F224" s="212" t="s">
        <v>1357</v>
      </c>
      <c r="G224" s="227" t="str">
        <f>IFERROR(VLOOKUP(F224,Setups!$E$2:$F$259,2,FALSE),"")</f>
        <v>Gameplay: Adult - Night</v>
      </c>
      <c r="H224" s="228"/>
      <c r="I224" s="218"/>
      <c r="J224" s="219"/>
      <c r="K224" s="219" t="s">
        <v>1073</v>
      </c>
      <c r="L224" s="220"/>
      <c r="M224" s="11" t="s">
        <v>2907</v>
      </c>
      <c r="N224" s="228" t="s">
        <v>523</v>
      </c>
      <c r="O224" s="219"/>
    </row>
    <row r="225">
      <c r="A225" s="11" t="s">
        <v>2911</v>
      </c>
      <c r="B225" s="11" t="s">
        <v>401</v>
      </c>
      <c r="C225" s="11" t="s">
        <v>14</v>
      </c>
      <c r="D225" s="11" t="s">
        <v>371</v>
      </c>
      <c r="E225" s="11" t="s">
        <v>438</v>
      </c>
      <c r="F225" s="212" t="s">
        <v>1360</v>
      </c>
      <c r="G225" s="227" t="str">
        <f>IFERROR(VLOOKUP(F225,Setups!$E$2:$F$259,2,FALSE),"")</f>
        <v>Cutscene: Bongo Bongo Unleashed</v>
      </c>
      <c r="H225" s="228"/>
      <c r="I225" s="218"/>
      <c r="J225" s="219"/>
      <c r="K225" s="219" t="s">
        <v>1073</v>
      </c>
      <c r="L225" s="220"/>
      <c r="M225" s="11" t="s">
        <v>2907</v>
      </c>
      <c r="N225" s="228" t="s">
        <v>523</v>
      </c>
      <c r="O225" s="219"/>
    </row>
    <row r="226">
      <c r="A226" s="11" t="s">
        <v>2912</v>
      </c>
      <c r="B226" s="11" t="s">
        <v>401</v>
      </c>
      <c r="C226" s="11" t="s">
        <v>14</v>
      </c>
      <c r="D226" s="11" t="s">
        <v>298</v>
      </c>
      <c r="E226" s="11" t="s">
        <v>2895</v>
      </c>
      <c r="F226" s="212" t="s">
        <v>1363</v>
      </c>
      <c r="G226" s="227" t="str">
        <f>IFERROR(VLOOKUP(F226,Setups!$E$2:$F$259,2,FALSE),"")</f>
        <v>Cutscene: Nocturne of Shadow</v>
      </c>
      <c r="H226" s="228"/>
      <c r="I226" s="218"/>
      <c r="J226" s="219"/>
      <c r="K226" s="219" t="s">
        <v>1073</v>
      </c>
      <c r="L226" s="220"/>
      <c r="M226" s="11" t="s">
        <v>2907</v>
      </c>
      <c r="N226" s="228" t="s">
        <v>523</v>
      </c>
      <c r="O226" s="219"/>
    </row>
    <row r="227">
      <c r="A227" s="11" t="s">
        <v>2913</v>
      </c>
      <c r="B227" s="11" t="s">
        <v>401</v>
      </c>
      <c r="C227" s="11" t="s">
        <v>14</v>
      </c>
      <c r="D227" s="11" t="s">
        <v>2914</v>
      </c>
      <c r="E227" s="11" t="s">
        <v>2895</v>
      </c>
      <c r="F227" s="212" t="s">
        <v>1366</v>
      </c>
      <c r="G227" s="227" t="str">
        <f>IFERROR(VLOOKUP(F227,Setups!$E$2:$F$259,2,FALSE),"")</f>
        <v>Cutscene: Well Draining</v>
      </c>
      <c r="H227" s="228"/>
      <c r="I227" s="218"/>
      <c r="J227" s="219"/>
      <c r="K227" s="219" t="s">
        <v>1073</v>
      </c>
      <c r="L227" s="220"/>
      <c r="M227" s="11" t="s">
        <v>2907</v>
      </c>
      <c r="N227" s="228" t="s">
        <v>523</v>
      </c>
      <c r="O227" s="219"/>
    </row>
    <row r="228">
      <c r="A228" s="11" t="s">
        <v>2915</v>
      </c>
      <c r="B228" s="11" t="s">
        <v>401</v>
      </c>
      <c r="C228" s="11" t="s">
        <v>14</v>
      </c>
      <c r="D228" s="11" t="s">
        <v>298</v>
      </c>
      <c r="E228" s="11" t="s">
        <v>2895</v>
      </c>
      <c r="F228" s="212" t="s">
        <v>1369</v>
      </c>
      <c r="G228" s="227" t="str">
        <f>IFERROR(VLOOKUP(F228,Setups!$E$2:$F$259,2,FALSE),"")</f>
        <v>Cutscene: Volcano Eruption</v>
      </c>
      <c r="H228" s="228"/>
      <c r="I228" s="218"/>
      <c r="J228" s="219"/>
      <c r="K228" s="219" t="s">
        <v>1073</v>
      </c>
      <c r="L228" s="220"/>
      <c r="M228" s="11" t="s">
        <v>2907</v>
      </c>
      <c r="N228" s="228" t="s">
        <v>523</v>
      </c>
      <c r="O228" s="219"/>
    </row>
    <row r="229">
      <c r="A229" s="83" t="s">
        <v>2916</v>
      </c>
      <c r="B229" s="83" t="s">
        <v>401</v>
      </c>
      <c r="C229" s="83" t="s">
        <v>14</v>
      </c>
      <c r="D229" s="83" t="s">
        <v>2616</v>
      </c>
      <c r="E229" s="83" t="s">
        <v>682</v>
      </c>
      <c r="F229" s="221" t="s">
        <v>1372</v>
      </c>
      <c r="G229" s="229" t="str">
        <f>IFERROR(VLOOKUP(F229,Setups!$E$2:$F$259,2,FALSE),"")</f>
        <v>Cutscene: Staff Credits - Kakariko Village</v>
      </c>
      <c r="H229" s="230"/>
      <c r="I229" s="224"/>
      <c r="J229" s="225"/>
      <c r="K229" s="225" t="s">
        <v>1073</v>
      </c>
      <c r="L229" s="226"/>
      <c r="M229" s="83" t="s">
        <v>2907</v>
      </c>
      <c r="N229" s="230" t="s">
        <v>523</v>
      </c>
      <c r="O229" s="225"/>
    </row>
    <row r="230">
      <c r="A230" s="11" t="s">
        <v>683</v>
      </c>
      <c r="B230" s="11" t="s">
        <v>371</v>
      </c>
      <c r="C230" s="11" t="s">
        <v>14</v>
      </c>
      <c r="D230" s="11" t="s">
        <v>238</v>
      </c>
      <c r="E230" s="11" t="s">
        <v>1689</v>
      </c>
      <c r="F230" s="212" t="s">
        <v>1375</v>
      </c>
      <c r="G230" s="213" t="str">
        <f>IFERROR(VLOOKUP(F230,Setups!$E$2:$F$259,2,FALSE),"")</f>
        <v>Gameplay: Child - Day</v>
      </c>
      <c r="H230" s="147" t="s">
        <v>2470</v>
      </c>
      <c r="I230" s="214" t="s">
        <v>2465</v>
      </c>
      <c r="J230" s="219" t="s">
        <v>1059</v>
      </c>
      <c r="K230" s="219" t="s">
        <v>1059</v>
      </c>
      <c r="L230" s="214" t="s">
        <v>2648</v>
      </c>
      <c r="M230" s="11" t="s">
        <v>2917</v>
      </c>
      <c r="N230" s="147" t="s">
        <v>528</v>
      </c>
      <c r="O230" s="219" t="s">
        <v>1059</v>
      </c>
    </row>
    <row r="231">
      <c r="A231" s="11" t="s">
        <v>2918</v>
      </c>
      <c r="B231" s="11" t="s">
        <v>371</v>
      </c>
      <c r="C231" s="11" t="s">
        <v>14</v>
      </c>
      <c r="D231" s="11" t="s">
        <v>238</v>
      </c>
      <c r="E231" s="11" t="s">
        <v>682</v>
      </c>
      <c r="F231" s="212" t="s">
        <v>1376</v>
      </c>
      <c r="G231" s="227" t="str">
        <f>IFERROR(VLOOKUP(F231,Setups!$E$2:$F$259,2,FALSE),"")</f>
        <v>Gameplay: Child - Night</v>
      </c>
      <c r="H231" s="228"/>
      <c r="I231" s="218"/>
      <c r="J231" s="219"/>
      <c r="K231" s="219" t="s">
        <v>1073</v>
      </c>
      <c r="L231" s="220"/>
      <c r="M231" s="11" t="s">
        <v>2917</v>
      </c>
      <c r="N231" s="228" t="s">
        <v>528</v>
      </c>
      <c r="O231" s="219"/>
    </row>
    <row r="232">
      <c r="A232" s="11" t="s">
        <v>2919</v>
      </c>
      <c r="B232" s="11" t="s">
        <v>371</v>
      </c>
      <c r="C232" s="11" t="s">
        <v>14</v>
      </c>
      <c r="D232" s="11" t="s">
        <v>238</v>
      </c>
      <c r="E232" s="11" t="s">
        <v>1689</v>
      </c>
      <c r="F232" s="212" t="s">
        <v>1378</v>
      </c>
      <c r="G232" s="227" t="str">
        <f>IFERROR(VLOOKUP(F232,Setups!$E$2:$F$259,2,FALSE),"")</f>
        <v>Gameplay: Adult - Day</v>
      </c>
      <c r="H232" s="228"/>
      <c r="I232" s="218"/>
      <c r="J232" s="219"/>
      <c r="K232" s="219" t="s">
        <v>1073</v>
      </c>
      <c r="L232" s="220"/>
      <c r="M232" s="11" t="s">
        <v>2917</v>
      </c>
      <c r="N232" s="228" t="s">
        <v>528</v>
      </c>
      <c r="O232" s="219"/>
    </row>
    <row r="233">
      <c r="A233" s="11" t="s">
        <v>2920</v>
      </c>
      <c r="B233" s="11" t="s">
        <v>371</v>
      </c>
      <c r="C233" s="11" t="s">
        <v>14</v>
      </c>
      <c r="D233" s="11" t="s">
        <v>238</v>
      </c>
      <c r="E233" s="11" t="s">
        <v>682</v>
      </c>
      <c r="F233" s="212" t="s">
        <v>1380</v>
      </c>
      <c r="G233" s="227" t="str">
        <f>IFERROR(VLOOKUP(F233,Setups!$E$2:$F$259,2,FALSE),"")</f>
        <v>Gameplay: Adult - Night</v>
      </c>
      <c r="H233" s="228"/>
      <c r="I233" s="218"/>
      <c r="J233" s="219"/>
      <c r="K233" s="219" t="s">
        <v>1073</v>
      </c>
      <c r="L233" s="220"/>
      <c r="M233" s="11" t="s">
        <v>2917</v>
      </c>
      <c r="N233" s="228" t="s">
        <v>528</v>
      </c>
      <c r="O233" s="219"/>
    </row>
    <row r="234">
      <c r="A234" s="11" t="s">
        <v>2921</v>
      </c>
      <c r="B234" s="11" t="s">
        <v>371</v>
      </c>
      <c r="C234" s="11" t="s">
        <v>14</v>
      </c>
      <c r="D234" s="11" t="s">
        <v>225</v>
      </c>
      <c r="E234" s="11" t="s">
        <v>682</v>
      </c>
      <c r="F234" s="212" t="s">
        <v>1382</v>
      </c>
      <c r="G234" s="227" t="str">
        <f>IFERROR(VLOOKUP(F234,Setups!$E$2:$F$259,2,FALSE),"")</f>
        <v>Cutscene: Tomb Destroyed</v>
      </c>
      <c r="H234" s="228"/>
      <c r="I234" s="218"/>
      <c r="J234" s="219"/>
      <c r="K234" s="219" t="s">
        <v>1073</v>
      </c>
      <c r="L234" s="220"/>
      <c r="M234" s="11" t="s">
        <v>2917</v>
      </c>
      <c r="N234" s="228" t="s">
        <v>528</v>
      </c>
      <c r="O234" s="219"/>
    </row>
    <row r="235">
      <c r="A235" s="83" t="s">
        <v>2922</v>
      </c>
      <c r="B235" s="83" t="s">
        <v>371</v>
      </c>
      <c r="C235" s="83" t="s">
        <v>14</v>
      </c>
      <c r="D235" s="83" t="s">
        <v>2616</v>
      </c>
      <c r="E235" s="83" t="s">
        <v>682</v>
      </c>
      <c r="F235" s="221" t="s">
        <v>1385</v>
      </c>
      <c r="G235" s="229" t="str">
        <f>IFERROR(VLOOKUP(F235,Setups!$E$2:$F$259,2,FALSE),"")</f>
        <v>Cutscene: Sun's Song Advances Time</v>
      </c>
      <c r="H235" s="230"/>
      <c r="I235" s="224"/>
      <c r="J235" s="225"/>
      <c r="K235" s="225" t="s">
        <v>1073</v>
      </c>
      <c r="L235" s="226"/>
      <c r="M235" s="83" t="s">
        <v>2917</v>
      </c>
      <c r="N235" s="230" t="s">
        <v>528</v>
      </c>
      <c r="O235" s="225"/>
    </row>
    <row r="236">
      <c r="A236" s="11" t="s">
        <v>685</v>
      </c>
      <c r="B236" s="11" t="s">
        <v>383</v>
      </c>
      <c r="C236" s="11" t="s">
        <v>14</v>
      </c>
      <c r="D236" s="11" t="s">
        <v>2616</v>
      </c>
      <c r="E236" s="11" t="s">
        <v>1689</v>
      </c>
      <c r="F236" s="212" t="s">
        <v>1388</v>
      </c>
      <c r="G236" s="213" t="str">
        <f>IFERROR(VLOOKUP(F236,Setups!$E$2:$F$259,2,FALSE),"")</f>
        <v>Gameplay: Child</v>
      </c>
      <c r="H236" s="147" t="s">
        <v>2923</v>
      </c>
      <c r="I236" s="214" t="s">
        <v>2462</v>
      </c>
      <c r="J236" s="219" t="s">
        <v>1059</v>
      </c>
      <c r="K236" s="219" t="s">
        <v>1059</v>
      </c>
      <c r="L236" s="220"/>
      <c r="M236" s="11" t="s">
        <v>2924</v>
      </c>
      <c r="N236" s="147" t="s">
        <v>533</v>
      </c>
      <c r="O236" s="219" t="s">
        <v>1059</v>
      </c>
    </row>
    <row r="237">
      <c r="A237" s="11" t="s">
        <v>2925</v>
      </c>
      <c r="B237" s="11" t="s">
        <v>383</v>
      </c>
      <c r="C237" s="11" t="s">
        <v>14</v>
      </c>
      <c r="D237" s="11" t="s">
        <v>2616</v>
      </c>
      <c r="E237" s="11" t="s">
        <v>682</v>
      </c>
      <c r="F237" s="212" t="s">
        <v>2926</v>
      </c>
      <c r="G237" s="227" t="str">
        <f>IFERROR(VLOOKUP(F237,Setups!$E$2:$F$259,2,FALSE),"")</f>
        <v/>
      </c>
      <c r="H237" s="228"/>
      <c r="I237" s="218"/>
      <c r="J237" s="219"/>
      <c r="K237" s="219" t="s">
        <v>1073</v>
      </c>
      <c r="L237" s="220"/>
      <c r="M237" s="11" t="s">
        <v>2924</v>
      </c>
      <c r="N237" s="228" t="s">
        <v>533</v>
      </c>
      <c r="O237" s="219"/>
    </row>
    <row r="238">
      <c r="A238" s="11" t="s">
        <v>2927</v>
      </c>
      <c r="B238" s="11" t="s">
        <v>383</v>
      </c>
      <c r="C238" s="11" t="s">
        <v>14</v>
      </c>
      <c r="D238" s="11" t="s">
        <v>2616</v>
      </c>
      <c r="E238" s="11" t="s">
        <v>1689</v>
      </c>
      <c r="F238" s="212" t="s">
        <v>1389</v>
      </c>
      <c r="G238" s="227" t="str">
        <f>IFERROR(VLOOKUP(F238,Setups!$E$2:$F$259,2,FALSE),"")</f>
        <v>Gameplay: Adult</v>
      </c>
      <c r="H238" s="228"/>
      <c r="I238" s="218"/>
      <c r="J238" s="219"/>
      <c r="K238" s="219" t="s">
        <v>1073</v>
      </c>
      <c r="L238" s="220"/>
      <c r="M238" s="11" t="s">
        <v>2924</v>
      </c>
      <c r="N238" s="228" t="s">
        <v>533</v>
      </c>
      <c r="O238" s="219"/>
    </row>
    <row r="239">
      <c r="A239" s="83" t="s">
        <v>2928</v>
      </c>
      <c r="B239" s="83" t="s">
        <v>383</v>
      </c>
      <c r="C239" s="83" t="s">
        <v>14</v>
      </c>
      <c r="D239" s="83" t="s">
        <v>2616</v>
      </c>
      <c r="E239" s="83" t="s">
        <v>682</v>
      </c>
      <c r="F239" s="221" t="s">
        <v>2929</v>
      </c>
      <c r="G239" s="229" t="str">
        <f>IFERROR(VLOOKUP(F239,Setups!$E$2:$F$259,2,FALSE),"")</f>
        <v/>
      </c>
      <c r="H239" s="230"/>
      <c r="I239" s="224"/>
      <c r="J239" s="225"/>
      <c r="K239" s="225" t="s">
        <v>1073</v>
      </c>
      <c r="L239" s="226"/>
      <c r="M239" s="83" t="s">
        <v>2924</v>
      </c>
      <c r="N239" s="230" t="s">
        <v>533</v>
      </c>
      <c r="O239" s="225"/>
    </row>
    <row r="240">
      <c r="A240" s="11" t="s">
        <v>687</v>
      </c>
      <c r="B240" s="11" t="s">
        <v>389</v>
      </c>
      <c r="C240" s="11" t="s">
        <v>14</v>
      </c>
      <c r="D240" s="11" t="s">
        <v>238</v>
      </c>
      <c r="E240" s="11" t="s">
        <v>1689</v>
      </c>
      <c r="F240" s="212" t="s">
        <v>1391</v>
      </c>
      <c r="G240" s="213" t="str">
        <f>IFERROR(VLOOKUP(F240,Setups!$E$2:$F$259,2,FALSE),"")</f>
        <v>Gameplay: Child</v>
      </c>
      <c r="H240" s="147" t="s">
        <v>2603</v>
      </c>
      <c r="I240" s="214" t="s">
        <v>2930</v>
      </c>
      <c r="J240" s="219" t="s">
        <v>2857</v>
      </c>
      <c r="K240" s="219" t="s">
        <v>1059</v>
      </c>
      <c r="L240" s="214" t="s">
        <v>2931</v>
      </c>
      <c r="M240" s="11" t="s">
        <v>2932</v>
      </c>
      <c r="N240" s="147" t="s">
        <v>538</v>
      </c>
      <c r="O240" s="219" t="s">
        <v>2857</v>
      </c>
    </row>
    <row r="241">
      <c r="A241" s="11" t="s">
        <v>2933</v>
      </c>
      <c r="B241" s="11" t="s">
        <v>389</v>
      </c>
      <c r="C241" s="11" t="s">
        <v>14</v>
      </c>
      <c r="D241" s="11" t="s">
        <v>238</v>
      </c>
      <c r="E241" s="11" t="s">
        <v>682</v>
      </c>
      <c r="F241" s="212" t="s">
        <v>2934</v>
      </c>
      <c r="G241" s="227" t="str">
        <f>IFERROR(VLOOKUP(F241,Setups!$E$2:$F$259,2,FALSE),"")</f>
        <v/>
      </c>
      <c r="H241" s="228"/>
      <c r="I241" s="218"/>
      <c r="J241" s="219"/>
      <c r="K241" s="219" t="s">
        <v>1073</v>
      </c>
      <c r="L241" s="220"/>
      <c r="M241" s="11" t="s">
        <v>2932</v>
      </c>
      <c r="N241" s="228" t="s">
        <v>538</v>
      </c>
      <c r="O241" s="219"/>
    </row>
    <row r="242">
      <c r="A242" s="11" t="s">
        <v>2935</v>
      </c>
      <c r="B242" s="11" t="s">
        <v>389</v>
      </c>
      <c r="C242" s="11" t="s">
        <v>14</v>
      </c>
      <c r="D242" s="11" t="s">
        <v>238</v>
      </c>
      <c r="E242" s="11" t="s">
        <v>1689</v>
      </c>
      <c r="F242" s="212" t="s">
        <v>1392</v>
      </c>
      <c r="G242" s="227" t="str">
        <f>IFERROR(VLOOKUP(F242,Setups!$E$2:$F$259,2,FALSE),"")</f>
        <v>Gameplay: Adult - Forest Cursed</v>
      </c>
      <c r="H242" s="228"/>
      <c r="I242" s="218"/>
      <c r="J242" s="219"/>
      <c r="K242" s="219" t="s">
        <v>1073</v>
      </c>
      <c r="L242" s="220"/>
      <c r="M242" s="11" t="s">
        <v>2932</v>
      </c>
      <c r="N242" s="228" t="s">
        <v>538</v>
      </c>
      <c r="O242" s="219"/>
    </row>
    <row r="243">
      <c r="A243" s="11" t="s">
        <v>2936</v>
      </c>
      <c r="B243" s="11" t="s">
        <v>389</v>
      </c>
      <c r="C243" s="11" t="s">
        <v>14</v>
      </c>
      <c r="D243" s="11" t="s">
        <v>238</v>
      </c>
      <c r="E243" s="11" t="s">
        <v>682</v>
      </c>
      <c r="F243" s="212" t="s">
        <v>1395</v>
      </c>
      <c r="G243" s="227" t="str">
        <f>IFERROR(VLOOKUP(F243,Setups!$E$2:$F$259,2,FALSE),"")</f>
        <v>Gameplay: Adult - Forest's Curse Lifted</v>
      </c>
      <c r="H243" s="228"/>
      <c r="I243" s="218"/>
      <c r="J243" s="219"/>
      <c r="K243" s="219" t="s">
        <v>1073</v>
      </c>
      <c r="L243" s="220"/>
      <c r="M243" s="11" t="s">
        <v>2932</v>
      </c>
      <c r="N243" s="228" t="s">
        <v>538</v>
      </c>
      <c r="O243" s="219"/>
    </row>
    <row r="244">
      <c r="A244" s="11" t="s">
        <v>2937</v>
      </c>
      <c r="B244" s="11" t="s">
        <v>389</v>
      </c>
      <c r="C244" s="11" t="s">
        <v>14</v>
      </c>
      <c r="D244" s="11" t="s">
        <v>2821</v>
      </c>
      <c r="E244" s="11" t="s">
        <v>698</v>
      </c>
      <c r="F244" s="212" t="s">
        <v>1398</v>
      </c>
      <c r="G244" s="227" t="str">
        <f>IFERROR(VLOOKUP(F244,Setups!$E$2:$F$259,2,FALSE),"")</f>
        <v>Cutscene: Deku Tree's Story - Farore</v>
      </c>
      <c r="H244" s="228"/>
      <c r="I244" s="218"/>
      <c r="J244" s="219"/>
      <c r="K244" s="219" t="s">
        <v>1073</v>
      </c>
      <c r="L244" s="220"/>
      <c r="M244" s="11" t="s">
        <v>2932</v>
      </c>
      <c r="N244" s="228" t="s">
        <v>538</v>
      </c>
      <c r="O244" s="219"/>
    </row>
    <row r="245">
      <c r="A245" s="11" t="s">
        <v>2938</v>
      </c>
      <c r="B245" s="11" t="s">
        <v>389</v>
      </c>
      <c r="C245" s="11" t="s">
        <v>14</v>
      </c>
      <c r="D245" s="11" t="s">
        <v>304</v>
      </c>
      <c r="E245" s="11" t="s">
        <v>698</v>
      </c>
      <c r="F245" s="212" t="s">
        <v>1401</v>
      </c>
      <c r="G245" s="227" t="str">
        <f>IFERROR(VLOOKUP(F245,Setups!$E$2:$F$259,2,FALSE),"")</f>
        <v>Cutscene: Deku Tree's Story - Introduction</v>
      </c>
      <c r="H245" s="228"/>
      <c r="I245" s="247"/>
      <c r="J245" s="219"/>
      <c r="K245" s="219" t="s">
        <v>1073</v>
      </c>
      <c r="L245" s="220"/>
      <c r="M245" s="11" t="s">
        <v>2932</v>
      </c>
      <c r="N245" s="228" t="s">
        <v>538</v>
      </c>
      <c r="O245" s="219"/>
    </row>
    <row r="246">
      <c r="A246" s="11" t="s">
        <v>2939</v>
      </c>
      <c r="B246" s="11" t="s">
        <v>389</v>
      </c>
      <c r="C246" s="11" t="s">
        <v>14</v>
      </c>
      <c r="D246" s="11" t="s">
        <v>2821</v>
      </c>
      <c r="E246" s="11" t="s">
        <v>698</v>
      </c>
      <c r="F246" s="212" t="s">
        <v>1404</v>
      </c>
      <c r="G246" s="227" t="str">
        <f>IFERROR(VLOOKUP(F246,Setups!$E$2:$F$259,2,FALSE),"")</f>
        <v>Cutscene: Kokiri's Emerald</v>
      </c>
      <c r="H246" s="228"/>
      <c r="I246" s="218"/>
      <c r="J246" s="219"/>
      <c r="K246" s="219" t="s">
        <v>1073</v>
      </c>
      <c r="L246" s="220"/>
      <c r="M246" s="11" t="s">
        <v>2932</v>
      </c>
      <c r="N246" s="228" t="s">
        <v>538</v>
      </c>
      <c r="O246" s="219"/>
    </row>
    <row r="247">
      <c r="A247" s="11" t="s">
        <v>2940</v>
      </c>
      <c r="B247" s="11" t="s">
        <v>389</v>
      </c>
      <c r="C247" s="11" t="s">
        <v>14</v>
      </c>
      <c r="D247" s="11" t="s">
        <v>311</v>
      </c>
      <c r="E247" s="11" t="s">
        <v>2941</v>
      </c>
      <c r="F247" s="212" t="s">
        <v>1407</v>
      </c>
      <c r="G247" s="227" t="str">
        <f>IFERROR(VLOOKUP(F247,Setups!$E$2:$F$259,2,FALSE),"")</f>
        <v>Cutscene: Deku Tree Summons Navi</v>
      </c>
      <c r="H247" s="228"/>
      <c r="I247" s="218"/>
      <c r="J247" s="219"/>
      <c r="K247" s="219" t="s">
        <v>1073</v>
      </c>
      <c r="L247" s="220"/>
      <c r="M247" s="11" t="s">
        <v>2932</v>
      </c>
      <c r="N247" s="228" t="s">
        <v>538</v>
      </c>
      <c r="O247" s="219"/>
    </row>
    <row r="248">
      <c r="A248" s="11" t="s">
        <v>2942</v>
      </c>
      <c r="B248" s="11" t="s">
        <v>389</v>
      </c>
      <c r="C248" s="11" t="s">
        <v>14</v>
      </c>
      <c r="D248" s="11" t="s">
        <v>304</v>
      </c>
      <c r="E248" s="11" t="s">
        <v>698</v>
      </c>
      <c r="F248" s="212" t="s">
        <v>1410</v>
      </c>
      <c r="G248" s="227" t="str">
        <f>IFERROR(VLOOKUP(F248,Setups!$E$2:$F$259,2,FALSE),"")</f>
        <v>Cutscene: Kokiri Forest Pan I</v>
      </c>
      <c r="H248" s="228"/>
      <c r="I248" s="218"/>
      <c r="J248" s="219"/>
      <c r="K248" s="219" t="s">
        <v>1073</v>
      </c>
      <c r="L248" s="220"/>
      <c r="M248" s="11" t="s">
        <v>2932</v>
      </c>
      <c r="N248" s="228" t="s">
        <v>538</v>
      </c>
      <c r="O248" s="219"/>
    </row>
    <row r="249">
      <c r="A249" s="11" t="s">
        <v>2943</v>
      </c>
      <c r="B249" s="11" t="s">
        <v>389</v>
      </c>
      <c r="C249" s="11" t="s">
        <v>14</v>
      </c>
      <c r="D249" s="11" t="s">
        <v>304</v>
      </c>
      <c r="E249" s="11" t="s">
        <v>698</v>
      </c>
      <c r="F249" s="212" t="s">
        <v>1414</v>
      </c>
      <c r="G249" s="227" t="str">
        <f>IFERROR(VLOOKUP(F249,Setups!$E$2:$F$259,2,FALSE),"")</f>
        <v>Cutscene: Kokiri Forest Pan II</v>
      </c>
      <c r="H249" s="228"/>
      <c r="I249" s="218"/>
      <c r="J249" s="219"/>
      <c r="K249" s="219" t="s">
        <v>1073</v>
      </c>
      <c r="L249" s="220"/>
      <c r="M249" s="11" t="s">
        <v>2932</v>
      </c>
      <c r="N249" s="228" t="s">
        <v>538</v>
      </c>
      <c r="O249" s="219"/>
    </row>
    <row r="250">
      <c r="A250" s="11" t="s">
        <v>2944</v>
      </c>
      <c r="B250" s="11" t="s">
        <v>389</v>
      </c>
      <c r="C250" s="11" t="s">
        <v>14</v>
      </c>
      <c r="D250" s="11" t="s">
        <v>2616</v>
      </c>
      <c r="E250" s="11" t="s">
        <v>682</v>
      </c>
      <c r="F250" s="212" t="s">
        <v>1418</v>
      </c>
      <c r="G250" s="227" t="str">
        <f>IFERROR(VLOOKUP(F250,Setups!$E$2:$F$259,2,FALSE),"")</f>
        <v>Cutscene: Staff Credits - Deku Tree</v>
      </c>
      <c r="H250" s="228"/>
      <c r="I250" s="218"/>
      <c r="J250" s="219"/>
      <c r="K250" s="219" t="s">
        <v>1073</v>
      </c>
      <c r="L250" s="220"/>
      <c r="M250" s="11" t="s">
        <v>2932</v>
      </c>
      <c r="N250" s="228" t="s">
        <v>538</v>
      </c>
      <c r="O250" s="219"/>
    </row>
    <row r="251">
      <c r="A251" s="11" t="s">
        <v>2945</v>
      </c>
      <c r="B251" s="11" t="s">
        <v>389</v>
      </c>
      <c r="C251" s="11" t="s">
        <v>14</v>
      </c>
      <c r="D251" s="11" t="s">
        <v>2616</v>
      </c>
      <c r="E251" s="11" t="s">
        <v>682</v>
      </c>
      <c r="F251" s="212" t="s">
        <v>1421</v>
      </c>
      <c r="G251" s="227" t="str">
        <f>IFERROR(VLOOKUP(F251,Setups!$E$2:$F$259,2,FALSE),"")</f>
        <v>Cutscene: Staff Credits - Kokiri Forest</v>
      </c>
      <c r="H251" s="228"/>
      <c r="I251" s="218"/>
      <c r="J251" s="219"/>
      <c r="K251" s="219" t="s">
        <v>1073</v>
      </c>
      <c r="L251" s="220"/>
      <c r="M251" s="11" t="s">
        <v>2932</v>
      </c>
      <c r="N251" s="228" t="s">
        <v>538</v>
      </c>
      <c r="O251" s="219"/>
    </row>
    <row r="252">
      <c r="A252" s="11" t="s">
        <v>2946</v>
      </c>
      <c r="B252" s="11" t="s">
        <v>389</v>
      </c>
      <c r="C252" s="11" t="s">
        <v>14</v>
      </c>
      <c r="D252" s="11" t="s">
        <v>2616</v>
      </c>
      <c r="E252" s="11" t="s">
        <v>682</v>
      </c>
      <c r="F252" s="212" t="s">
        <v>1424</v>
      </c>
      <c r="G252" s="227" t="str">
        <f>IFERROR(VLOOKUP(F252,Setups!$E$2:$F$259,2,FALSE),"")</f>
        <v>Cutscene: Meeting Deku Sprout</v>
      </c>
      <c r="H252" s="228"/>
      <c r="I252" s="218"/>
      <c r="J252" s="219"/>
      <c r="K252" s="219" t="s">
        <v>1073</v>
      </c>
      <c r="L252" s="220"/>
      <c r="M252" s="11" t="s">
        <v>2932</v>
      </c>
      <c r="N252" s="228" t="s">
        <v>538</v>
      </c>
      <c r="O252" s="219"/>
    </row>
    <row r="253">
      <c r="A253" s="83" t="s">
        <v>2947</v>
      </c>
      <c r="B253" s="83" t="s">
        <v>389</v>
      </c>
      <c r="C253" s="83" t="s">
        <v>14</v>
      </c>
      <c r="D253" s="83" t="s">
        <v>2616</v>
      </c>
      <c r="E253" s="83" t="s">
        <v>682</v>
      </c>
      <c r="F253" s="221" t="s">
        <v>1427</v>
      </c>
      <c r="G253" s="229" t="str">
        <f>IFERROR(VLOOKUP(F253,Setups!$E$2:$F$259,2,FALSE),"")</f>
        <v>Cutscene: Deku Sprout's Instructions</v>
      </c>
      <c r="H253" s="230"/>
      <c r="I253" s="224"/>
      <c r="J253" s="225"/>
      <c r="K253" s="225" t="s">
        <v>1073</v>
      </c>
      <c r="L253" s="226"/>
      <c r="M253" s="83" t="s">
        <v>2932</v>
      </c>
      <c r="N253" s="230" t="s">
        <v>538</v>
      </c>
      <c r="O253" s="225"/>
    </row>
    <row r="254">
      <c r="A254" s="11" t="s">
        <v>689</v>
      </c>
      <c r="B254" s="11" t="s">
        <v>395</v>
      </c>
      <c r="C254" s="11" t="s">
        <v>14</v>
      </c>
      <c r="D254" s="11" t="s">
        <v>2616</v>
      </c>
      <c r="E254" s="11" t="s">
        <v>682</v>
      </c>
      <c r="F254" s="212" t="s">
        <v>1430</v>
      </c>
      <c r="G254" s="213" t="str">
        <f>IFERROR(VLOOKUP(F254,Setups!$E$2:$F$259,2,FALSE),"")</f>
        <v>Gameplay: Child</v>
      </c>
      <c r="H254" s="147" t="s">
        <v>2485</v>
      </c>
      <c r="I254" s="214" t="s">
        <v>2948</v>
      </c>
      <c r="J254" s="219" t="s">
        <v>1059</v>
      </c>
      <c r="K254" s="219" t="s">
        <v>1059</v>
      </c>
      <c r="L254" s="214" t="s">
        <v>2648</v>
      </c>
      <c r="M254" s="11" t="s">
        <v>2949</v>
      </c>
      <c r="N254" s="147" t="s">
        <v>543</v>
      </c>
      <c r="O254" s="219" t="s">
        <v>1059</v>
      </c>
    </row>
    <row r="255">
      <c r="A255" s="11" t="s">
        <v>2950</v>
      </c>
      <c r="B255" s="11" t="s">
        <v>395</v>
      </c>
      <c r="C255" s="11" t="s">
        <v>14</v>
      </c>
      <c r="D255" s="11" t="s">
        <v>2616</v>
      </c>
      <c r="E255" s="11" t="s">
        <v>682</v>
      </c>
      <c r="F255" s="212" t="s">
        <v>2951</v>
      </c>
      <c r="G255" s="227" t="str">
        <f>IFERROR(VLOOKUP(F255,Setups!$E$2:$F$259,2,FALSE),"")</f>
        <v/>
      </c>
      <c r="H255" s="228"/>
      <c r="I255" s="218"/>
      <c r="J255" s="219"/>
      <c r="K255" s="219" t="s">
        <v>1073</v>
      </c>
      <c r="L255" s="220"/>
      <c r="M255" s="11" t="s">
        <v>2949</v>
      </c>
      <c r="N255" s="228" t="s">
        <v>543</v>
      </c>
      <c r="O255" s="219"/>
    </row>
    <row r="256">
      <c r="A256" s="11" t="s">
        <v>2952</v>
      </c>
      <c r="B256" s="11" t="s">
        <v>395</v>
      </c>
      <c r="C256" s="11" t="s">
        <v>14</v>
      </c>
      <c r="D256" s="11" t="s">
        <v>2616</v>
      </c>
      <c r="E256" s="11" t="s">
        <v>682</v>
      </c>
      <c r="F256" s="212" t="s">
        <v>1431</v>
      </c>
      <c r="G256" s="227" t="str">
        <f>IFERROR(VLOOKUP(F256,Setups!$E$2:$F$259,2,FALSE),"")</f>
        <v>Gameplay: Adult</v>
      </c>
      <c r="H256" s="228"/>
      <c r="I256" s="218"/>
      <c r="J256" s="219"/>
      <c r="K256" s="219" t="s">
        <v>1073</v>
      </c>
      <c r="L256" s="220"/>
      <c r="M256" s="11" t="s">
        <v>2949</v>
      </c>
      <c r="N256" s="228" t="s">
        <v>543</v>
      </c>
      <c r="O256" s="219"/>
    </row>
    <row r="257">
      <c r="A257" s="11" t="s">
        <v>2953</v>
      </c>
      <c r="B257" s="11" t="s">
        <v>395</v>
      </c>
      <c r="C257" s="11" t="s">
        <v>14</v>
      </c>
      <c r="D257" s="11" t="s">
        <v>2616</v>
      </c>
      <c r="E257" s="11" t="s">
        <v>682</v>
      </c>
      <c r="F257" s="212" t="s">
        <v>2954</v>
      </c>
      <c r="G257" s="227" t="str">
        <f>IFERROR(VLOOKUP(F257,Setups!$E$2:$F$259,2,FALSE),"")</f>
        <v/>
      </c>
      <c r="H257" s="228"/>
      <c r="I257" s="218"/>
      <c r="J257" s="219"/>
      <c r="K257" s="219" t="s">
        <v>1073</v>
      </c>
      <c r="L257" s="220"/>
      <c r="M257" s="11" t="s">
        <v>2949</v>
      </c>
      <c r="N257" s="228" t="s">
        <v>543</v>
      </c>
      <c r="O257" s="219"/>
    </row>
    <row r="258">
      <c r="A258" s="11" t="s">
        <v>2955</v>
      </c>
      <c r="B258" s="11" t="s">
        <v>395</v>
      </c>
      <c r="C258" s="11" t="s">
        <v>14</v>
      </c>
      <c r="D258" s="11" t="s">
        <v>238</v>
      </c>
      <c r="E258" s="11" t="s">
        <v>1689</v>
      </c>
      <c r="F258" s="212" t="s">
        <v>1433</v>
      </c>
      <c r="G258" s="227" t="str">
        <f>IFERROR(VLOOKUP(F258,Setups!$E$2:$F$259,2,FALSE),"")</f>
        <v>Cutscene: Minuet of Forest</v>
      </c>
      <c r="H258" s="228"/>
      <c r="I258" s="218"/>
      <c r="J258" s="219"/>
      <c r="K258" s="219" t="s">
        <v>1073</v>
      </c>
      <c r="L258" s="220"/>
      <c r="M258" s="11" t="s">
        <v>2949</v>
      </c>
      <c r="N258" s="228" t="s">
        <v>543</v>
      </c>
      <c r="O258" s="219"/>
    </row>
    <row r="259">
      <c r="A259" s="83" t="s">
        <v>2956</v>
      </c>
      <c r="B259" s="83" t="s">
        <v>395</v>
      </c>
      <c r="C259" s="83" t="s">
        <v>14</v>
      </c>
      <c r="D259" s="83" t="s">
        <v>204</v>
      </c>
      <c r="E259" s="83" t="s">
        <v>14</v>
      </c>
      <c r="F259" s="221" t="s">
        <v>1436</v>
      </c>
      <c r="G259" s="229" t="str">
        <f>IFERROR(VLOOKUP(F259,Setups!$E$2:$F$259,2,FALSE),"")</f>
        <v>Cutscene: Saria's Song</v>
      </c>
      <c r="H259" s="230"/>
      <c r="I259" s="224"/>
      <c r="J259" s="225"/>
      <c r="K259" s="225" t="s">
        <v>1073</v>
      </c>
      <c r="L259" s="226"/>
      <c r="M259" s="83" t="s">
        <v>2949</v>
      </c>
      <c r="N259" s="230" t="s">
        <v>543</v>
      </c>
      <c r="O259" s="225"/>
    </row>
    <row r="260">
      <c r="A260" s="11" t="s">
        <v>691</v>
      </c>
      <c r="B260" s="11" t="s">
        <v>317</v>
      </c>
      <c r="C260" s="11" t="s">
        <v>14</v>
      </c>
      <c r="D260" s="11" t="s">
        <v>2616</v>
      </c>
      <c r="E260" s="11" t="s">
        <v>1689</v>
      </c>
      <c r="F260" s="212" t="s">
        <v>1439</v>
      </c>
      <c r="G260" s="213" t="str">
        <f>IFERROR(VLOOKUP(F260,Setups!$E$2:$F$259,2,FALSE),"")</f>
        <v>Gameplay: Child</v>
      </c>
      <c r="H260" s="147" t="s">
        <v>2488</v>
      </c>
      <c r="I260" s="214" t="s">
        <v>2462</v>
      </c>
      <c r="J260" s="219" t="s">
        <v>1059</v>
      </c>
      <c r="K260" s="219" t="s">
        <v>1059</v>
      </c>
      <c r="L260" s="214" t="s">
        <v>2648</v>
      </c>
      <c r="M260" s="11" t="s">
        <v>2957</v>
      </c>
      <c r="N260" s="147" t="s">
        <v>548</v>
      </c>
      <c r="O260" s="219" t="s">
        <v>1059</v>
      </c>
    </row>
    <row r="261">
      <c r="A261" s="11" t="s">
        <v>2958</v>
      </c>
      <c r="B261" s="11" t="s">
        <v>317</v>
      </c>
      <c r="C261" s="11" t="s">
        <v>14</v>
      </c>
      <c r="D261" s="11" t="s">
        <v>2616</v>
      </c>
      <c r="E261" s="11" t="s">
        <v>682</v>
      </c>
      <c r="F261" s="212" t="s">
        <v>2959</v>
      </c>
      <c r="G261" s="227" t="str">
        <f>IFERROR(VLOOKUP(F261,Setups!$E$2:$F$259,2,FALSE),"")</f>
        <v/>
      </c>
      <c r="H261" s="228"/>
      <c r="I261" s="218"/>
      <c r="J261" s="219"/>
      <c r="K261" s="219" t="s">
        <v>1073</v>
      </c>
      <c r="L261" s="220"/>
      <c r="M261" s="11" t="s">
        <v>2957</v>
      </c>
      <c r="N261" s="228" t="s">
        <v>548</v>
      </c>
      <c r="O261" s="219"/>
    </row>
    <row r="262">
      <c r="A262" s="11" t="s">
        <v>2960</v>
      </c>
      <c r="B262" s="11" t="s">
        <v>317</v>
      </c>
      <c r="C262" s="11" t="s">
        <v>14</v>
      </c>
      <c r="D262" s="11" t="s">
        <v>2616</v>
      </c>
      <c r="E262" s="11" t="s">
        <v>1689</v>
      </c>
      <c r="F262" s="212" t="s">
        <v>1440</v>
      </c>
      <c r="G262" s="227" t="str">
        <f>IFERROR(VLOOKUP(F262,Setups!$E$2:$F$259,2,FALSE),"")</f>
        <v>Gameplay: Adult</v>
      </c>
      <c r="H262" s="228"/>
      <c r="I262" s="218"/>
      <c r="J262" s="219"/>
      <c r="K262" s="219" t="s">
        <v>1073</v>
      </c>
      <c r="L262" s="220"/>
      <c r="M262" s="11" t="s">
        <v>2957</v>
      </c>
      <c r="N262" s="228" t="s">
        <v>548</v>
      </c>
      <c r="O262" s="219"/>
    </row>
    <row r="263">
      <c r="A263" s="11" t="s">
        <v>2961</v>
      </c>
      <c r="B263" s="11" t="s">
        <v>317</v>
      </c>
      <c r="C263" s="11" t="s">
        <v>14</v>
      </c>
      <c r="D263" s="11" t="s">
        <v>2616</v>
      </c>
      <c r="E263" s="11" t="s">
        <v>682</v>
      </c>
      <c r="F263" s="212" t="s">
        <v>2962</v>
      </c>
      <c r="G263" s="227" t="str">
        <f>IFERROR(VLOOKUP(F263,Setups!$E$2:$F$259,2,FALSE),"")</f>
        <v/>
      </c>
      <c r="H263" s="228"/>
      <c r="I263" s="218"/>
      <c r="J263" s="219"/>
      <c r="K263" s="219" t="s">
        <v>1073</v>
      </c>
      <c r="L263" s="220"/>
      <c r="M263" s="11" t="s">
        <v>2957</v>
      </c>
      <c r="N263" s="228" t="s">
        <v>548</v>
      </c>
      <c r="O263" s="219"/>
    </row>
    <row r="264">
      <c r="A264" s="11" t="s">
        <v>2963</v>
      </c>
      <c r="B264" s="11" t="s">
        <v>317</v>
      </c>
      <c r="C264" s="11" t="s">
        <v>14</v>
      </c>
      <c r="D264" s="11" t="s">
        <v>238</v>
      </c>
      <c r="E264" s="11" t="s">
        <v>1689</v>
      </c>
      <c r="F264" s="212" t="s">
        <v>1442</v>
      </c>
      <c r="G264" s="227" t="str">
        <f>IFERROR(VLOOKUP(F264,Setups!$E$2:$F$259,2,FALSE),"")</f>
        <v>Cutscene: Sheik at Lake Hylia</v>
      </c>
      <c r="H264" s="228"/>
      <c r="I264" s="218"/>
      <c r="J264" s="219"/>
      <c r="K264" s="219" t="s">
        <v>1073</v>
      </c>
      <c r="L264" s="220"/>
      <c r="M264" s="11" t="s">
        <v>2957</v>
      </c>
      <c r="N264" s="228" t="s">
        <v>548</v>
      </c>
      <c r="O264" s="219"/>
    </row>
    <row r="265">
      <c r="A265" s="83" t="s">
        <v>2964</v>
      </c>
      <c r="B265" s="83" t="s">
        <v>317</v>
      </c>
      <c r="C265" s="83" t="s">
        <v>14</v>
      </c>
      <c r="D265" s="83" t="s">
        <v>2616</v>
      </c>
      <c r="E265" s="83" t="s">
        <v>682</v>
      </c>
      <c r="F265" s="221" t="s">
        <v>1445</v>
      </c>
      <c r="G265" s="229" t="str">
        <f>IFERROR(VLOOKUP(F265,Setups!$E$2:$F$259,2,FALSE),"")</f>
        <v>Cutscene: Staff Credits - Lake Hylia</v>
      </c>
      <c r="H265" s="230"/>
      <c r="I265" s="224"/>
      <c r="J265" s="225"/>
      <c r="K265" s="225" t="s">
        <v>1073</v>
      </c>
      <c r="L265" s="226"/>
      <c r="M265" s="83" t="s">
        <v>2957</v>
      </c>
      <c r="N265" s="230" t="s">
        <v>548</v>
      </c>
      <c r="O265" s="225"/>
    </row>
    <row r="266">
      <c r="A266" s="11" t="s">
        <v>693</v>
      </c>
      <c r="B266" s="11" t="s">
        <v>323</v>
      </c>
      <c r="C266" s="11" t="s">
        <v>14</v>
      </c>
      <c r="D266" s="11" t="s">
        <v>238</v>
      </c>
      <c r="E266" s="11" t="s">
        <v>682</v>
      </c>
      <c r="F266" s="212" t="s">
        <v>1448</v>
      </c>
      <c r="G266" s="213" t="str">
        <f>IFERROR(VLOOKUP(F266,Setups!$E$2:$F$259,2,FALSE),"")</f>
        <v>Gameplay: Child</v>
      </c>
      <c r="H266" s="147" t="s">
        <v>2493</v>
      </c>
      <c r="I266" s="214" t="s">
        <v>2965</v>
      </c>
      <c r="J266" s="219" t="s">
        <v>1059</v>
      </c>
      <c r="K266" s="219" t="s">
        <v>1059</v>
      </c>
      <c r="L266" s="214" t="s">
        <v>2648</v>
      </c>
      <c r="M266" s="11" t="s">
        <v>2966</v>
      </c>
      <c r="N266" s="147" t="s">
        <v>553</v>
      </c>
      <c r="O266" s="219" t="s">
        <v>1059</v>
      </c>
    </row>
    <row r="267">
      <c r="A267" s="11" t="s">
        <v>2967</v>
      </c>
      <c r="B267" s="11" t="s">
        <v>323</v>
      </c>
      <c r="C267" s="11" t="s">
        <v>14</v>
      </c>
      <c r="D267" s="11" t="s">
        <v>238</v>
      </c>
      <c r="E267" s="11" t="s">
        <v>682</v>
      </c>
      <c r="F267" s="212" t="s">
        <v>2968</v>
      </c>
      <c r="G267" s="227" t="str">
        <f>IFERROR(VLOOKUP(F267,Setups!$E$2:$F$259,2,FALSE),"")</f>
        <v/>
      </c>
      <c r="H267" s="228"/>
      <c r="I267" s="218"/>
      <c r="J267" s="219"/>
      <c r="K267" s="219" t="s">
        <v>1073</v>
      </c>
      <c r="L267" s="220"/>
      <c r="M267" s="11" t="s">
        <v>2966</v>
      </c>
      <c r="N267" s="228" t="s">
        <v>553</v>
      </c>
      <c r="O267" s="219"/>
    </row>
    <row r="268">
      <c r="A268" s="11" t="s">
        <v>2969</v>
      </c>
      <c r="B268" s="11" t="s">
        <v>323</v>
      </c>
      <c r="C268" s="11" t="s">
        <v>14</v>
      </c>
      <c r="D268" s="11" t="s">
        <v>238</v>
      </c>
      <c r="E268" s="11" t="s">
        <v>682</v>
      </c>
      <c r="F268" s="212" t="s">
        <v>1449</v>
      </c>
      <c r="G268" s="227" t="str">
        <f>IFERROR(VLOOKUP(F268,Setups!$E$2:$F$259,2,FALSE),"")</f>
        <v>Gameplay: Adult</v>
      </c>
      <c r="H268" s="228"/>
      <c r="I268" s="218"/>
      <c r="J268" s="219"/>
      <c r="K268" s="219" t="s">
        <v>1073</v>
      </c>
      <c r="L268" s="220"/>
      <c r="M268" s="11" t="s">
        <v>2966</v>
      </c>
      <c r="N268" s="228" t="s">
        <v>553</v>
      </c>
      <c r="O268" s="219"/>
    </row>
    <row r="269">
      <c r="A269" s="11" t="s">
        <v>2970</v>
      </c>
      <c r="B269" s="11" t="s">
        <v>323</v>
      </c>
      <c r="C269" s="11" t="s">
        <v>14</v>
      </c>
      <c r="D269" s="11" t="s">
        <v>238</v>
      </c>
      <c r="E269" s="11" t="s">
        <v>682</v>
      </c>
      <c r="F269" s="212" t="s">
        <v>2971</v>
      </c>
      <c r="G269" s="227" t="str">
        <f>IFERROR(VLOOKUP(F269,Setups!$E$2:$F$259,2,FALSE),"")</f>
        <v/>
      </c>
      <c r="H269" s="228"/>
      <c r="I269" s="218"/>
      <c r="J269" s="219"/>
      <c r="K269" s="219" t="s">
        <v>1073</v>
      </c>
      <c r="L269" s="220"/>
      <c r="M269" s="11" t="s">
        <v>2966</v>
      </c>
      <c r="N269" s="228" t="s">
        <v>553</v>
      </c>
      <c r="O269" s="219"/>
    </row>
    <row r="270">
      <c r="A270" s="11" t="s">
        <v>2972</v>
      </c>
      <c r="B270" s="11" t="s">
        <v>323</v>
      </c>
      <c r="C270" s="11" t="s">
        <v>14</v>
      </c>
      <c r="D270" s="11" t="s">
        <v>2616</v>
      </c>
      <c r="E270" s="11" t="s">
        <v>682</v>
      </c>
      <c r="F270" s="212" t="s">
        <v>1451</v>
      </c>
      <c r="G270" s="227" t="str">
        <f>IFERROR(VLOOKUP(F270,Setups!$E$2:$F$259,2,FALSE),"")</f>
        <v>Cutscene: Staff Credits - Zora's Domain</v>
      </c>
      <c r="H270" s="228"/>
      <c r="I270" s="218"/>
      <c r="J270" s="219"/>
      <c r="K270" s="219" t="s">
        <v>1073</v>
      </c>
      <c r="L270" s="220"/>
      <c r="M270" s="11" t="s">
        <v>2966</v>
      </c>
      <c r="N270" s="228" t="s">
        <v>553</v>
      </c>
      <c r="O270" s="219"/>
    </row>
    <row r="271">
      <c r="A271" s="83" t="s">
        <v>2973</v>
      </c>
      <c r="B271" s="83" t="s">
        <v>323</v>
      </c>
      <c r="C271" s="83" t="s">
        <v>14</v>
      </c>
      <c r="D271" s="83" t="s">
        <v>2616</v>
      </c>
      <c r="E271" s="83" t="s">
        <v>682</v>
      </c>
      <c r="F271" s="221" t="s">
        <v>2974</v>
      </c>
      <c r="G271" s="229" t="str">
        <f>IFERROR(VLOOKUP(F271,Setups!$E$2:$F$259,2,FALSE),"")</f>
        <v/>
      </c>
      <c r="H271" s="230"/>
      <c r="I271" s="254" t="s">
        <v>1190</v>
      </c>
      <c r="J271" s="225"/>
      <c r="K271" s="225" t="s">
        <v>1073</v>
      </c>
      <c r="L271" s="257"/>
      <c r="M271" s="83" t="s">
        <v>2966</v>
      </c>
      <c r="N271" s="230" t="s">
        <v>553</v>
      </c>
      <c r="O271" s="225"/>
    </row>
    <row r="272">
      <c r="A272" s="11" t="s">
        <v>695</v>
      </c>
      <c r="B272" s="11" t="s">
        <v>328</v>
      </c>
      <c r="C272" s="11" t="s">
        <v>14</v>
      </c>
      <c r="D272" s="11" t="s">
        <v>238</v>
      </c>
      <c r="E272" s="11" t="s">
        <v>1689</v>
      </c>
      <c r="F272" s="212" t="s">
        <v>1453</v>
      </c>
      <c r="G272" s="213" t="str">
        <f>IFERROR(VLOOKUP(F272,Setups!$E$2:$F$259,2,FALSE),"")</f>
        <v>Gameplay: Child - Day</v>
      </c>
      <c r="H272" s="147" t="s">
        <v>2496</v>
      </c>
      <c r="I272" s="214" t="s">
        <v>1459</v>
      </c>
      <c r="J272" s="219" t="s">
        <v>1059</v>
      </c>
      <c r="K272" s="219" t="s">
        <v>1059</v>
      </c>
      <c r="L272" s="214" t="s">
        <v>2906</v>
      </c>
      <c r="M272" s="11" t="s">
        <v>2975</v>
      </c>
      <c r="N272" s="147" t="s">
        <v>558</v>
      </c>
      <c r="O272" s="219" t="s">
        <v>2857</v>
      </c>
    </row>
    <row r="273">
      <c r="A273" s="11" t="s">
        <v>2976</v>
      </c>
      <c r="B273" s="11" t="s">
        <v>328</v>
      </c>
      <c r="C273" s="11" t="s">
        <v>14</v>
      </c>
      <c r="D273" s="11" t="s">
        <v>238</v>
      </c>
      <c r="E273" s="11" t="s">
        <v>682</v>
      </c>
      <c r="F273" s="212" t="s">
        <v>1454</v>
      </c>
      <c r="G273" s="227" t="str">
        <f>IFERROR(VLOOKUP(F273,Setups!$E$2:$F$259,2,FALSE),"")</f>
        <v>Gameplay: Child - Night</v>
      </c>
      <c r="H273" s="228"/>
      <c r="I273" s="218"/>
      <c r="J273" s="219"/>
      <c r="K273" s="219" t="s">
        <v>1073</v>
      </c>
      <c r="L273" s="220"/>
      <c r="M273" s="11" t="s">
        <v>2975</v>
      </c>
      <c r="N273" s="228" t="s">
        <v>558</v>
      </c>
      <c r="O273" s="219"/>
    </row>
    <row r="274">
      <c r="A274" s="11" t="s">
        <v>2977</v>
      </c>
      <c r="B274" s="11" t="s">
        <v>328</v>
      </c>
      <c r="C274" s="11" t="s">
        <v>14</v>
      </c>
      <c r="D274" s="11" t="s">
        <v>238</v>
      </c>
      <c r="E274" s="11" t="s">
        <v>1689</v>
      </c>
      <c r="F274" s="212" t="s">
        <v>1456</v>
      </c>
      <c r="G274" s="227" t="str">
        <f>IFERROR(VLOOKUP(F274,Setups!$E$2:$F$259,2,FALSE),"")</f>
        <v>Gameplay: Adult</v>
      </c>
      <c r="H274" s="228"/>
      <c r="I274" s="218"/>
      <c r="J274" s="219"/>
      <c r="K274" s="219" t="s">
        <v>1073</v>
      </c>
      <c r="L274" s="220"/>
      <c r="M274" s="11" t="s">
        <v>2975</v>
      </c>
      <c r="N274" s="228" t="s">
        <v>558</v>
      </c>
      <c r="O274" s="219"/>
    </row>
    <row r="275">
      <c r="A275" s="11" t="s">
        <v>2978</v>
      </c>
      <c r="B275" s="11" t="s">
        <v>328</v>
      </c>
      <c r="C275" s="11" t="s">
        <v>14</v>
      </c>
      <c r="D275" s="11" t="s">
        <v>238</v>
      </c>
      <c r="E275" s="11" t="s">
        <v>682</v>
      </c>
      <c r="F275" s="212" t="s">
        <v>2979</v>
      </c>
      <c r="G275" s="227" t="str">
        <f>IFERROR(VLOOKUP(F275,Setups!$E$2:$F$259,2,FALSE),"")</f>
        <v/>
      </c>
      <c r="H275" s="228"/>
      <c r="I275" s="218"/>
      <c r="J275" s="219"/>
      <c r="K275" s="219" t="s">
        <v>1073</v>
      </c>
      <c r="L275" s="220"/>
      <c r="M275" s="11" t="s">
        <v>2975</v>
      </c>
      <c r="N275" s="228" t="s">
        <v>558</v>
      </c>
      <c r="O275" s="219"/>
    </row>
    <row r="276">
      <c r="A276" s="11" t="s">
        <v>2980</v>
      </c>
      <c r="B276" s="11" t="s">
        <v>328</v>
      </c>
      <c r="C276" s="11" t="s">
        <v>14</v>
      </c>
      <c r="D276" s="11" t="s">
        <v>311</v>
      </c>
      <c r="E276" s="11" t="s">
        <v>165</v>
      </c>
      <c r="F276" s="212" t="s">
        <v>1458</v>
      </c>
      <c r="G276" s="227" t="str">
        <f>IFERROR(VLOOKUP(F276,Setups!$E$2:$F$259,2,FALSE),"")</f>
        <v>Cutscene: Zora's Sapphire</v>
      </c>
      <c r="H276" s="228"/>
      <c r="I276" s="218"/>
      <c r="J276" s="219"/>
      <c r="K276" s="219" t="s">
        <v>1073</v>
      </c>
      <c r="L276" s="220"/>
      <c r="M276" s="11" t="s">
        <v>2975</v>
      </c>
      <c r="N276" s="228" t="s">
        <v>558</v>
      </c>
      <c r="O276" s="219"/>
    </row>
    <row r="277">
      <c r="A277" s="11" t="s">
        <v>2981</v>
      </c>
      <c r="B277" s="11" t="s">
        <v>328</v>
      </c>
      <c r="C277" s="11" t="s">
        <v>14</v>
      </c>
      <c r="D277" s="11" t="s">
        <v>238</v>
      </c>
      <c r="E277" s="11" t="s">
        <v>682</v>
      </c>
      <c r="F277" s="212" t="s">
        <v>1461</v>
      </c>
      <c r="G277" s="227" t="str">
        <f>IFERROR(VLOOKUP(F277,Setups!$E$2:$F$259,2,FALSE),"")</f>
        <v>Cutscene: Jabu-Jabu Inhales</v>
      </c>
      <c r="H277" s="228"/>
      <c r="I277" s="218"/>
      <c r="J277" s="219"/>
      <c r="K277" s="219" t="s">
        <v>1073</v>
      </c>
      <c r="L277" s="220"/>
      <c r="M277" s="11" t="s">
        <v>2975</v>
      </c>
      <c r="N277" s="228" t="s">
        <v>558</v>
      </c>
      <c r="O277" s="219"/>
    </row>
    <row r="278">
      <c r="A278" s="11" t="s">
        <v>2982</v>
      </c>
      <c r="B278" s="11" t="s">
        <v>328</v>
      </c>
      <c r="C278" s="11" t="s">
        <v>14</v>
      </c>
      <c r="D278" s="11" t="s">
        <v>2616</v>
      </c>
      <c r="E278" s="11" t="s">
        <v>682</v>
      </c>
      <c r="F278" s="212" t="s">
        <v>1465</v>
      </c>
      <c r="G278" s="227" t="str">
        <f>IFERROR(VLOOKUP(F278,Setups!$E$2:$F$259,2,FALSE),"")</f>
        <v>Cutscene: Staff Credits - Zora's Fountain</v>
      </c>
      <c r="H278" s="228"/>
      <c r="I278" s="218"/>
      <c r="J278" s="219"/>
      <c r="K278" s="219" t="s">
        <v>1073</v>
      </c>
      <c r="L278" s="220"/>
      <c r="M278" s="11" t="s">
        <v>2975</v>
      </c>
      <c r="N278" s="228" t="s">
        <v>558</v>
      </c>
      <c r="O278" s="219"/>
    </row>
    <row r="279">
      <c r="A279" s="11" t="s">
        <v>2983</v>
      </c>
      <c r="B279" s="11" t="s">
        <v>328</v>
      </c>
      <c r="C279" s="11" t="s">
        <v>14</v>
      </c>
      <c r="D279" s="11" t="s">
        <v>238</v>
      </c>
      <c r="E279" s="11" t="s">
        <v>682</v>
      </c>
      <c r="F279" s="212" t="s">
        <v>2984</v>
      </c>
      <c r="G279" s="227" t="str">
        <f>IFERROR(VLOOKUP(F279,Setups!$E$2:$F$259,2,FALSE),"")</f>
        <v/>
      </c>
      <c r="H279" s="228"/>
      <c r="I279" s="247" t="s">
        <v>1190</v>
      </c>
      <c r="J279" s="219"/>
      <c r="K279" s="219" t="s">
        <v>1073</v>
      </c>
      <c r="L279" s="214"/>
      <c r="M279" s="11" t="s">
        <v>2975</v>
      </c>
      <c r="N279" s="228" t="s">
        <v>558</v>
      </c>
      <c r="O279" s="219"/>
    </row>
    <row r="280">
      <c r="A280" s="83" t="s">
        <v>2985</v>
      </c>
      <c r="B280" s="83" t="s">
        <v>328</v>
      </c>
      <c r="C280" s="83" t="s">
        <v>14</v>
      </c>
      <c r="D280" s="83" t="s">
        <v>2616</v>
      </c>
      <c r="E280" s="83" t="s">
        <v>682</v>
      </c>
      <c r="F280" s="221" t="s">
        <v>2986</v>
      </c>
      <c r="G280" s="229" t="str">
        <f>IFERROR(VLOOKUP(F280,Setups!$E$2:$F$259,2,FALSE),"")</f>
        <v/>
      </c>
      <c r="H280" s="230"/>
      <c r="I280" s="254" t="s">
        <v>1190</v>
      </c>
      <c r="J280" s="225"/>
      <c r="K280" s="225" t="s">
        <v>1073</v>
      </c>
      <c r="L280" s="257"/>
      <c r="M280" s="83" t="s">
        <v>2975</v>
      </c>
      <c r="N280" s="230" t="s">
        <v>558</v>
      </c>
      <c r="O280" s="225"/>
    </row>
    <row r="281">
      <c r="A281" s="11" t="s">
        <v>697</v>
      </c>
      <c r="B281" s="11" t="s">
        <v>2987</v>
      </c>
      <c r="C281" s="11" t="s">
        <v>14</v>
      </c>
      <c r="D281" s="11" t="s">
        <v>238</v>
      </c>
      <c r="E281" s="11" t="s">
        <v>1689</v>
      </c>
      <c r="F281" s="212" t="s">
        <v>1469</v>
      </c>
      <c r="G281" s="213" t="str">
        <f>IFERROR(VLOOKUP(F281,Setups!$E$2:$F$259,2,FALSE),"")</f>
        <v>Gameplay: Child</v>
      </c>
      <c r="H281" s="147" t="s">
        <v>2499</v>
      </c>
      <c r="I281" s="214" t="s">
        <v>2462</v>
      </c>
      <c r="J281" s="219" t="s">
        <v>1059</v>
      </c>
      <c r="K281" s="219" t="s">
        <v>1059</v>
      </c>
      <c r="L281" s="214" t="s">
        <v>2648</v>
      </c>
      <c r="M281" s="11" t="s">
        <v>2988</v>
      </c>
      <c r="N281" s="147" t="s">
        <v>563</v>
      </c>
      <c r="O281" s="219" t="s">
        <v>1059</v>
      </c>
    </row>
    <row r="282">
      <c r="A282" s="11" t="s">
        <v>2989</v>
      </c>
      <c r="B282" s="11" t="s">
        <v>2987</v>
      </c>
      <c r="C282" s="11" t="s">
        <v>14</v>
      </c>
      <c r="D282" s="11" t="s">
        <v>238</v>
      </c>
      <c r="E282" s="11" t="s">
        <v>682</v>
      </c>
      <c r="F282" s="212" t="s">
        <v>2990</v>
      </c>
      <c r="G282" s="227" t="str">
        <f>IFERROR(VLOOKUP(F282,Setups!$E$2:$F$259,2,FALSE),"")</f>
        <v/>
      </c>
      <c r="H282" s="228"/>
      <c r="I282" s="218"/>
      <c r="J282" s="219"/>
      <c r="K282" s="219" t="s">
        <v>1073</v>
      </c>
      <c r="L282" s="220"/>
      <c r="M282" s="11" t="s">
        <v>2988</v>
      </c>
      <c r="N282" s="228" t="s">
        <v>563</v>
      </c>
      <c r="O282" s="219"/>
    </row>
    <row r="283">
      <c r="A283" s="11" t="s">
        <v>2991</v>
      </c>
      <c r="B283" s="11" t="s">
        <v>2987</v>
      </c>
      <c r="C283" s="11" t="s">
        <v>14</v>
      </c>
      <c r="D283" s="11" t="s">
        <v>238</v>
      </c>
      <c r="E283" s="11" t="s">
        <v>1689</v>
      </c>
      <c r="F283" s="212" t="s">
        <v>1470</v>
      </c>
      <c r="G283" s="227" t="str">
        <f>IFERROR(VLOOKUP(F283,Setups!$E$2:$F$259,2,FALSE),"")</f>
        <v>Gameplay: Adult</v>
      </c>
      <c r="H283" s="228"/>
      <c r="I283" s="218"/>
      <c r="J283" s="219"/>
      <c r="K283" s="219" t="s">
        <v>1073</v>
      </c>
      <c r="L283" s="220"/>
      <c r="M283" s="11" t="s">
        <v>2988</v>
      </c>
      <c r="N283" s="228" t="s">
        <v>563</v>
      </c>
      <c r="O283" s="219"/>
    </row>
    <row r="284">
      <c r="A284" s="11" t="s">
        <v>2992</v>
      </c>
      <c r="B284" s="11" t="s">
        <v>2987</v>
      </c>
      <c r="C284" s="11" t="s">
        <v>14</v>
      </c>
      <c r="D284" s="11" t="s">
        <v>238</v>
      </c>
      <c r="E284" s="11" t="s">
        <v>682</v>
      </c>
      <c r="F284" s="212" t="s">
        <v>2993</v>
      </c>
      <c r="G284" s="227" t="str">
        <f>IFERROR(VLOOKUP(F284,Setups!$E$2:$F$259,2,FALSE),"")</f>
        <v/>
      </c>
      <c r="H284" s="228"/>
      <c r="I284" s="218"/>
      <c r="J284" s="219"/>
      <c r="K284" s="219" t="s">
        <v>1073</v>
      </c>
      <c r="L284" s="220"/>
      <c r="M284" s="11" t="s">
        <v>2988</v>
      </c>
      <c r="N284" s="228" t="s">
        <v>563</v>
      </c>
      <c r="O284" s="219"/>
    </row>
    <row r="285">
      <c r="A285" s="11" t="s">
        <v>2994</v>
      </c>
      <c r="B285" s="11" t="s">
        <v>2987</v>
      </c>
      <c r="C285" s="11" t="s">
        <v>14</v>
      </c>
      <c r="D285" s="11" t="s">
        <v>2995</v>
      </c>
      <c r="E285" s="11" t="s">
        <v>698</v>
      </c>
      <c r="F285" s="212" t="s">
        <v>1472</v>
      </c>
      <c r="G285" s="227" t="str">
        <f>IFERROR(VLOOKUP(F285,Setups!$E$2:$F$259,2,FALSE),"")</f>
        <v>Cutscene: Deku Tree's Story - Din II</v>
      </c>
      <c r="H285" s="228"/>
      <c r="I285" s="218"/>
      <c r="J285" s="219"/>
      <c r="K285" s="219" t="s">
        <v>1073</v>
      </c>
      <c r="L285" s="220"/>
      <c r="M285" s="11" t="s">
        <v>2988</v>
      </c>
      <c r="N285" s="228" t="s">
        <v>563</v>
      </c>
      <c r="O285" s="219"/>
    </row>
    <row r="286">
      <c r="A286" s="11" t="s">
        <v>2996</v>
      </c>
      <c r="B286" s="11" t="s">
        <v>2987</v>
      </c>
      <c r="C286" s="11" t="s">
        <v>14</v>
      </c>
      <c r="D286" s="11" t="s">
        <v>2821</v>
      </c>
      <c r="E286" s="11" t="s">
        <v>698</v>
      </c>
      <c r="F286" s="212" t="s">
        <v>1475</v>
      </c>
      <c r="G286" s="227" t="str">
        <f>IFERROR(VLOOKUP(F286,Setups!$E$2:$F$259,2,FALSE),"")</f>
        <v>Cutscene: Deku Tree's Story - Din I</v>
      </c>
      <c r="H286" s="228"/>
      <c r="I286" s="218"/>
      <c r="J286" s="219"/>
      <c r="K286" s="219" t="s">
        <v>1073</v>
      </c>
      <c r="L286" s="220"/>
      <c r="M286" s="11" t="s">
        <v>2988</v>
      </c>
      <c r="N286" s="228" t="s">
        <v>563</v>
      </c>
      <c r="O286" s="219"/>
    </row>
    <row r="287">
      <c r="A287" s="83" t="s">
        <v>2997</v>
      </c>
      <c r="B287" s="83" t="s">
        <v>2987</v>
      </c>
      <c r="C287" s="83" t="s">
        <v>14</v>
      </c>
      <c r="D287" s="83" t="s">
        <v>2616</v>
      </c>
      <c r="E287" s="83" t="s">
        <v>682</v>
      </c>
      <c r="F287" s="221" t="s">
        <v>1478</v>
      </c>
      <c r="G287" s="229" t="str">
        <f>IFERROR(VLOOKUP(F287,Setups!$E$2:$F$259,2,FALSE),"")</f>
        <v>Cutscene: Credits [?]</v>
      </c>
      <c r="H287" s="230"/>
      <c r="I287" s="224"/>
      <c r="J287" s="225"/>
      <c r="K287" s="225" t="s">
        <v>1073</v>
      </c>
      <c r="L287" s="226"/>
      <c r="M287" s="83" t="s">
        <v>2988</v>
      </c>
      <c r="N287" s="230" t="s">
        <v>563</v>
      </c>
      <c r="O287" s="225"/>
    </row>
    <row r="288">
      <c r="A288" s="11" t="s">
        <v>699</v>
      </c>
      <c r="B288" s="11" t="s">
        <v>2998</v>
      </c>
      <c r="C288" s="11" t="s">
        <v>14</v>
      </c>
      <c r="D288" s="11" t="s">
        <v>238</v>
      </c>
      <c r="E288" s="11" t="s">
        <v>682</v>
      </c>
      <c r="F288" s="212" t="s">
        <v>1481</v>
      </c>
      <c r="G288" s="213" t="str">
        <f>IFERROR(VLOOKUP(F288,Setups!$E$2:$F$259,2,FALSE),"")</f>
        <v>Gameplay: Child</v>
      </c>
      <c r="H288" s="147" t="s">
        <v>2999</v>
      </c>
      <c r="I288" s="214" t="s">
        <v>3000</v>
      </c>
      <c r="J288" s="219" t="s">
        <v>1059</v>
      </c>
      <c r="K288" s="219" t="s">
        <v>1059</v>
      </c>
      <c r="L288" s="214" t="s">
        <v>3001</v>
      </c>
      <c r="M288" s="11" t="s">
        <v>3002</v>
      </c>
      <c r="N288" s="147" t="s">
        <v>567</v>
      </c>
      <c r="O288" s="219" t="s">
        <v>1059</v>
      </c>
    </row>
    <row r="289">
      <c r="A289" s="11" t="s">
        <v>3003</v>
      </c>
      <c r="B289" s="11" t="s">
        <v>2998</v>
      </c>
      <c r="C289" s="11" t="s">
        <v>14</v>
      </c>
      <c r="D289" s="11" t="s">
        <v>238</v>
      </c>
      <c r="E289" s="11" t="s">
        <v>682</v>
      </c>
      <c r="F289" s="212" t="s">
        <v>3004</v>
      </c>
      <c r="G289" s="227" t="str">
        <f>IFERROR(VLOOKUP(F289,Setups!$E$2:$F$259,2,FALSE),"")</f>
        <v/>
      </c>
      <c r="H289" s="228"/>
      <c r="I289" s="218"/>
      <c r="J289" s="219"/>
      <c r="K289" s="219" t="s">
        <v>1073</v>
      </c>
      <c r="L289" s="220"/>
      <c r="M289" s="11" t="s">
        <v>3002</v>
      </c>
      <c r="N289" s="228" t="s">
        <v>567</v>
      </c>
      <c r="O289" s="219"/>
    </row>
    <row r="290">
      <c r="A290" s="11" t="s">
        <v>3005</v>
      </c>
      <c r="B290" s="11" t="s">
        <v>2998</v>
      </c>
      <c r="C290" s="11" t="s">
        <v>14</v>
      </c>
      <c r="D290" s="11" t="s">
        <v>238</v>
      </c>
      <c r="E290" s="11" t="s">
        <v>682</v>
      </c>
      <c r="F290" s="212" t="s">
        <v>1482</v>
      </c>
      <c r="G290" s="227" t="str">
        <f>IFERROR(VLOOKUP(F290,Setups!$E$2:$F$259,2,FALSE),"")</f>
        <v>Gameplay: Adult</v>
      </c>
      <c r="H290" s="228"/>
      <c r="I290" s="218"/>
      <c r="J290" s="219"/>
      <c r="K290" s="219" t="s">
        <v>1073</v>
      </c>
      <c r="L290" s="220"/>
      <c r="M290" s="11" t="s">
        <v>3002</v>
      </c>
      <c r="N290" s="228" t="s">
        <v>567</v>
      </c>
      <c r="O290" s="219"/>
    </row>
    <row r="291">
      <c r="A291" s="11" t="s">
        <v>3006</v>
      </c>
      <c r="B291" s="11" t="s">
        <v>2998</v>
      </c>
      <c r="C291" s="11" t="s">
        <v>14</v>
      </c>
      <c r="D291" s="11" t="s">
        <v>238</v>
      </c>
      <c r="E291" s="11" t="s">
        <v>682</v>
      </c>
      <c r="F291" s="212" t="s">
        <v>3007</v>
      </c>
      <c r="G291" s="227" t="str">
        <f>IFERROR(VLOOKUP(F291,Setups!$E$2:$F$259,2,FALSE),"")</f>
        <v/>
      </c>
      <c r="H291" s="228"/>
      <c r="I291" s="218"/>
      <c r="J291" s="219"/>
      <c r="K291" s="219" t="s">
        <v>1073</v>
      </c>
      <c r="L291" s="220"/>
      <c r="M291" s="11" t="s">
        <v>3002</v>
      </c>
      <c r="N291" s="228" t="s">
        <v>567</v>
      </c>
      <c r="O291" s="219"/>
    </row>
    <row r="292">
      <c r="A292" s="83" t="s">
        <v>3008</v>
      </c>
      <c r="B292" s="83" t="s">
        <v>2998</v>
      </c>
      <c r="C292" s="83" t="s">
        <v>14</v>
      </c>
      <c r="D292" s="83" t="s">
        <v>238</v>
      </c>
      <c r="E292" s="83" t="s">
        <v>682</v>
      </c>
      <c r="F292" s="221" t="s">
        <v>1484</v>
      </c>
      <c r="G292" s="229" t="str">
        <f>IFERROR(VLOOKUP(F292,Setups!$E$2:$F$259,2,FALSE),"")</f>
        <v>Cutscene: Saria's Farewell</v>
      </c>
      <c r="H292" s="230"/>
      <c r="I292" s="224"/>
      <c r="J292" s="225"/>
      <c r="K292" s="225" t="s">
        <v>1073</v>
      </c>
      <c r="L292" s="226"/>
      <c r="M292" s="83" t="s">
        <v>3002</v>
      </c>
      <c r="N292" s="230" t="s">
        <v>567</v>
      </c>
      <c r="O292" s="225"/>
    </row>
    <row r="293">
      <c r="A293" s="11" t="s">
        <v>701</v>
      </c>
      <c r="B293" s="11" t="s">
        <v>3009</v>
      </c>
      <c r="C293" s="11" t="s">
        <v>14</v>
      </c>
      <c r="D293" s="11" t="s">
        <v>3010</v>
      </c>
      <c r="E293" s="11" t="s">
        <v>3011</v>
      </c>
      <c r="F293" s="212" t="s">
        <v>1487</v>
      </c>
      <c r="G293" s="213" t="str">
        <f>IFERROR(VLOOKUP(F293,Setups!$E$2:$F$259,2,FALSE),"")</f>
        <v>Gameplay: Child</v>
      </c>
      <c r="H293" s="147" t="s">
        <v>2523</v>
      </c>
      <c r="I293" s="214" t="s">
        <v>2533</v>
      </c>
      <c r="J293" s="219" t="s">
        <v>1059</v>
      </c>
      <c r="K293" s="219" t="s">
        <v>1059</v>
      </c>
      <c r="L293" s="214" t="s">
        <v>2648</v>
      </c>
      <c r="M293" s="11" t="s">
        <v>3012</v>
      </c>
      <c r="N293" s="147" t="s">
        <v>571</v>
      </c>
      <c r="O293" s="219" t="s">
        <v>1059</v>
      </c>
    </row>
    <row r="294">
      <c r="A294" s="11" t="s">
        <v>3013</v>
      </c>
      <c r="B294" s="11" t="s">
        <v>3009</v>
      </c>
      <c r="C294" s="11" t="s">
        <v>14</v>
      </c>
      <c r="D294" s="11" t="s">
        <v>3010</v>
      </c>
      <c r="E294" s="11" t="s">
        <v>3011</v>
      </c>
      <c r="F294" s="212" t="s">
        <v>3014</v>
      </c>
      <c r="G294" s="227" t="str">
        <f>IFERROR(VLOOKUP(F294,Setups!$E$2:$F$259,2,FALSE),"")</f>
        <v/>
      </c>
      <c r="H294" s="228"/>
      <c r="I294" s="218"/>
      <c r="J294" s="219"/>
      <c r="K294" s="219" t="s">
        <v>1073</v>
      </c>
      <c r="L294" s="220"/>
      <c r="M294" s="11" t="s">
        <v>3012</v>
      </c>
      <c r="N294" s="228" t="s">
        <v>571</v>
      </c>
      <c r="O294" s="219"/>
    </row>
    <row r="295">
      <c r="A295" s="11" t="s">
        <v>3015</v>
      </c>
      <c r="B295" s="11" t="s">
        <v>3009</v>
      </c>
      <c r="C295" s="11" t="s">
        <v>14</v>
      </c>
      <c r="D295" s="11" t="s">
        <v>3010</v>
      </c>
      <c r="E295" s="11" t="s">
        <v>3011</v>
      </c>
      <c r="F295" s="212" t="s">
        <v>1488</v>
      </c>
      <c r="G295" s="227" t="str">
        <f>IFERROR(VLOOKUP(F295,Setups!$E$2:$F$259,2,FALSE),"")</f>
        <v>Gameplay: Adult</v>
      </c>
      <c r="H295" s="228"/>
      <c r="I295" s="218"/>
      <c r="J295" s="219"/>
      <c r="K295" s="219" t="s">
        <v>1073</v>
      </c>
      <c r="L295" s="220"/>
      <c r="M295" s="11" t="s">
        <v>3012</v>
      </c>
      <c r="N295" s="228" t="s">
        <v>571</v>
      </c>
      <c r="O295" s="219"/>
    </row>
    <row r="296">
      <c r="A296" s="11" t="s">
        <v>3016</v>
      </c>
      <c r="B296" s="11" t="s">
        <v>3009</v>
      </c>
      <c r="C296" s="11" t="s">
        <v>14</v>
      </c>
      <c r="D296" s="11" t="s">
        <v>3010</v>
      </c>
      <c r="E296" s="11" t="s">
        <v>3011</v>
      </c>
      <c r="F296" s="212" t="s">
        <v>3017</v>
      </c>
      <c r="G296" s="227" t="str">
        <f>IFERROR(VLOOKUP(F296,Setups!$E$2:$F$259,2,FALSE),"")</f>
        <v/>
      </c>
      <c r="H296" s="228"/>
      <c r="I296" s="218"/>
      <c r="J296" s="219"/>
      <c r="K296" s="219" t="s">
        <v>1073</v>
      </c>
      <c r="L296" s="220"/>
      <c r="M296" s="11" t="s">
        <v>3012</v>
      </c>
      <c r="N296" s="228" t="s">
        <v>571</v>
      </c>
      <c r="O296" s="219"/>
    </row>
    <row r="297">
      <c r="A297" s="11" t="s">
        <v>3018</v>
      </c>
      <c r="B297" s="11" t="s">
        <v>3009</v>
      </c>
      <c r="C297" s="11" t="s">
        <v>14</v>
      </c>
      <c r="D297" s="11" t="s">
        <v>2616</v>
      </c>
      <c r="E297" s="11" t="s">
        <v>682</v>
      </c>
      <c r="F297" s="212" t="s">
        <v>1490</v>
      </c>
      <c r="G297" s="227" t="str">
        <f>IFERROR(VLOOKUP(F297,Setups!$E$2:$F$259,2,FALSE),"")</f>
        <v>Cutscene: Requiem of Spirit</v>
      </c>
      <c r="H297" s="228"/>
      <c r="I297" s="218"/>
      <c r="J297" s="219"/>
      <c r="K297" s="219" t="s">
        <v>1073</v>
      </c>
      <c r="L297" s="214" t="s">
        <v>3019</v>
      </c>
      <c r="M297" s="11" t="s">
        <v>3012</v>
      </c>
      <c r="N297" s="228" t="s">
        <v>571</v>
      </c>
      <c r="O297" s="219"/>
    </row>
    <row r="298">
      <c r="A298" s="83" t="s">
        <v>3020</v>
      </c>
      <c r="B298" s="83" t="s">
        <v>3009</v>
      </c>
      <c r="C298" s="83" t="s">
        <v>14</v>
      </c>
      <c r="D298" s="83" t="s">
        <v>3010</v>
      </c>
      <c r="E298" s="83" t="s">
        <v>3011</v>
      </c>
      <c r="F298" s="221" t="s">
        <v>1493</v>
      </c>
      <c r="G298" s="229" t="str">
        <f>IFERROR(VLOOKUP(F298,Setups!$E$2:$F$259,2,FALSE),"")</f>
        <v>Cutscene: Nabooru's Kidnapping</v>
      </c>
      <c r="H298" s="230"/>
      <c r="I298" s="224"/>
      <c r="J298" s="225"/>
      <c r="K298" s="225" t="s">
        <v>1073</v>
      </c>
      <c r="L298" s="226"/>
      <c r="M298" s="83" t="s">
        <v>3012</v>
      </c>
      <c r="N298" s="230" t="s">
        <v>571</v>
      </c>
      <c r="O298" s="225"/>
    </row>
    <row r="299">
      <c r="A299" s="11" t="s">
        <v>703</v>
      </c>
      <c r="B299" s="11" t="s">
        <v>3021</v>
      </c>
      <c r="C299" s="11" t="s">
        <v>14</v>
      </c>
      <c r="D299" s="11" t="s">
        <v>2616</v>
      </c>
      <c r="E299" s="11" t="s">
        <v>1689</v>
      </c>
      <c r="F299" s="212" t="s">
        <v>1496</v>
      </c>
      <c r="G299" s="213" t="str">
        <f>IFERROR(VLOOKUP(F299,Setups!$E$2:$F$259,2,FALSE),"")</f>
        <v>Gameplay: Child</v>
      </c>
      <c r="H299" s="147" t="s">
        <v>2526</v>
      </c>
      <c r="I299" s="214" t="s">
        <v>2499</v>
      </c>
      <c r="J299" s="219" t="s">
        <v>1059</v>
      </c>
      <c r="K299" s="219" t="s">
        <v>1059</v>
      </c>
      <c r="L299" s="214" t="s">
        <v>3022</v>
      </c>
      <c r="M299" s="11" t="s">
        <v>3023</v>
      </c>
      <c r="N299" s="147" t="s">
        <v>576</v>
      </c>
      <c r="O299" s="219" t="s">
        <v>1059</v>
      </c>
    </row>
    <row r="300">
      <c r="A300" s="11" t="s">
        <v>3024</v>
      </c>
      <c r="B300" s="11" t="s">
        <v>3021</v>
      </c>
      <c r="C300" s="11" t="s">
        <v>14</v>
      </c>
      <c r="D300" s="11" t="s">
        <v>2616</v>
      </c>
      <c r="E300" s="11" t="s">
        <v>682</v>
      </c>
      <c r="F300" s="212" t="s">
        <v>3025</v>
      </c>
      <c r="G300" s="227" t="str">
        <f>IFERROR(VLOOKUP(F300,Setups!$E$2:$F$259,2,FALSE),"")</f>
        <v/>
      </c>
      <c r="H300" s="228"/>
      <c r="I300" s="218"/>
      <c r="J300" s="219"/>
      <c r="K300" s="219" t="s">
        <v>1073</v>
      </c>
      <c r="L300" s="220"/>
      <c r="M300" s="11" t="s">
        <v>3023</v>
      </c>
      <c r="N300" s="228" t="s">
        <v>576</v>
      </c>
      <c r="O300" s="219"/>
    </row>
    <row r="301">
      <c r="A301" s="11" t="s">
        <v>3026</v>
      </c>
      <c r="B301" s="11" t="s">
        <v>3021</v>
      </c>
      <c r="C301" s="11" t="s">
        <v>14</v>
      </c>
      <c r="D301" s="11" t="s">
        <v>2616</v>
      </c>
      <c r="E301" s="11" t="s">
        <v>1689</v>
      </c>
      <c r="F301" s="212" t="s">
        <v>1497</v>
      </c>
      <c r="G301" s="227" t="str">
        <f>IFERROR(VLOOKUP(F301,Setups!$E$2:$F$259,2,FALSE),"")</f>
        <v>Gameplay: Adult - Day</v>
      </c>
      <c r="H301" s="228"/>
      <c r="I301" s="218"/>
      <c r="J301" s="219"/>
      <c r="K301" s="219" t="s">
        <v>1073</v>
      </c>
      <c r="L301" s="220"/>
      <c r="M301" s="11" t="s">
        <v>3023</v>
      </c>
      <c r="N301" s="228" t="s">
        <v>576</v>
      </c>
      <c r="O301" s="219"/>
    </row>
    <row r="302">
      <c r="A302" s="11" t="s">
        <v>3027</v>
      </c>
      <c r="B302" s="11" t="s">
        <v>3021</v>
      </c>
      <c r="C302" s="11" t="s">
        <v>14</v>
      </c>
      <c r="D302" s="11" t="s">
        <v>2616</v>
      </c>
      <c r="E302" s="11" t="s">
        <v>682</v>
      </c>
      <c r="F302" s="212" t="s">
        <v>1499</v>
      </c>
      <c r="G302" s="227" t="str">
        <f>IFERROR(VLOOKUP(F302,Setups!$E$2:$F$259,2,FALSE),"")</f>
        <v>Gameplay: Adult - Night</v>
      </c>
      <c r="H302" s="228"/>
      <c r="I302" s="218"/>
      <c r="J302" s="219"/>
      <c r="K302" s="219" t="s">
        <v>1073</v>
      </c>
      <c r="L302" s="220"/>
      <c r="M302" s="11" t="s">
        <v>3023</v>
      </c>
      <c r="N302" s="228" t="s">
        <v>576</v>
      </c>
      <c r="O302" s="219"/>
    </row>
    <row r="303">
      <c r="A303" s="11" t="s">
        <v>3028</v>
      </c>
      <c r="B303" s="11" t="s">
        <v>3021</v>
      </c>
      <c r="C303" s="11" t="s">
        <v>14</v>
      </c>
      <c r="D303" s="11" t="s">
        <v>2914</v>
      </c>
      <c r="E303" s="11" t="s">
        <v>2895</v>
      </c>
      <c r="F303" s="212" t="s">
        <v>1501</v>
      </c>
      <c r="G303" s="227" t="str">
        <f>IFERROR(VLOOKUP(F303,Setups!$E$2:$F$259,2,FALSE),"")</f>
        <v>Cutscene: Horseback Archery Intro</v>
      </c>
      <c r="H303" s="228"/>
      <c r="I303" s="218"/>
      <c r="J303" s="219"/>
      <c r="K303" s="219" t="s">
        <v>1073</v>
      </c>
      <c r="L303" s="220"/>
      <c r="M303" s="11" t="s">
        <v>3023</v>
      </c>
      <c r="N303" s="228" t="s">
        <v>576</v>
      </c>
      <c r="O303" s="219"/>
    </row>
    <row r="304">
      <c r="A304" s="11" t="s">
        <v>3029</v>
      </c>
      <c r="B304" s="11" t="s">
        <v>3021</v>
      </c>
      <c r="C304" s="11" t="s">
        <v>14</v>
      </c>
      <c r="D304" s="11" t="s">
        <v>2616</v>
      </c>
      <c r="E304" s="11" t="s">
        <v>682</v>
      </c>
      <c r="F304" s="212" t="s">
        <v>1504</v>
      </c>
      <c r="G304" s="227" t="str">
        <f>IFERROR(VLOOKUP(F304,Setups!$E$2:$F$259,2,FALSE),"")</f>
        <v>Cutscene: Staff Credits - Gerudo's Fortress</v>
      </c>
      <c r="H304" s="228"/>
      <c r="I304" s="218"/>
      <c r="J304" s="219"/>
      <c r="K304" s="219" t="s">
        <v>1073</v>
      </c>
      <c r="L304" s="220"/>
      <c r="M304" s="11" t="s">
        <v>3023</v>
      </c>
      <c r="N304" s="228" t="s">
        <v>576</v>
      </c>
      <c r="O304" s="219"/>
    </row>
    <row r="305">
      <c r="A305" s="83" t="s">
        <v>3030</v>
      </c>
      <c r="B305" s="83" t="s">
        <v>3021</v>
      </c>
      <c r="C305" s="83" t="s">
        <v>14</v>
      </c>
      <c r="D305" s="83" t="s">
        <v>2616</v>
      </c>
      <c r="E305" s="83" t="s">
        <v>682</v>
      </c>
      <c r="F305" s="221" t="s">
        <v>1506</v>
      </c>
      <c r="G305" s="229" t="str">
        <f>IFERROR(VLOOKUP(F305,Setups!$E$2:$F$259,2,FALSE),"")</f>
        <v>Cutscene: Captured With Hookshot (First Time)</v>
      </c>
      <c r="H305" s="230"/>
      <c r="I305" s="224"/>
      <c r="J305" s="225"/>
      <c r="K305" s="225" t="s">
        <v>1073</v>
      </c>
      <c r="L305" s="226"/>
      <c r="M305" s="83" t="s">
        <v>3023</v>
      </c>
      <c r="N305" s="230" t="s">
        <v>576</v>
      </c>
      <c r="O305" s="225"/>
    </row>
    <row r="306">
      <c r="A306" s="11" t="s">
        <v>705</v>
      </c>
      <c r="B306" s="11" t="s">
        <v>3031</v>
      </c>
      <c r="C306" s="11" t="s">
        <v>14</v>
      </c>
      <c r="D306" s="11" t="s">
        <v>3010</v>
      </c>
      <c r="E306" s="11" t="s">
        <v>715</v>
      </c>
      <c r="F306" s="212" t="s">
        <v>1509</v>
      </c>
      <c r="G306" s="213" t="str">
        <f>IFERROR(VLOOKUP(F306,Setups!$E$2:$F$259,2,FALSE),"")</f>
        <v>Gameplay</v>
      </c>
      <c r="H306" s="147" t="s">
        <v>2533</v>
      </c>
      <c r="I306" s="214" t="s">
        <v>3032</v>
      </c>
      <c r="J306" s="219" t="s">
        <v>1059</v>
      </c>
      <c r="K306" s="219" t="s">
        <v>1059</v>
      </c>
      <c r="L306" s="220"/>
      <c r="M306" s="11" t="s">
        <v>3033</v>
      </c>
      <c r="N306" s="147" t="s">
        <v>581</v>
      </c>
      <c r="O306" s="219" t="s">
        <v>1059</v>
      </c>
    </row>
    <row r="307">
      <c r="A307" s="11" t="s">
        <v>3034</v>
      </c>
      <c r="B307" s="11" t="s">
        <v>3031</v>
      </c>
      <c r="C307" s="11" t="s">
        <v>14</v>
      </c>
      <c r="D307" s="11" t="s">
        <v>3010</v>
      </c>
      <c r="E307" s="11" t="s">
        <v>715</v>
      </c>
      <c r="F307" s="212" t="s">
        <v>3035</v>
      </c>
      <c r="G307" s="227" t="str">
        <f>IFERROR(VLOOKUP(F307,Setups!$E$2:$F$259,2,FALSE),"")</f>
        <v/>
      </c>
      <c r="H307" s="228"/>
      <c r="I307" s="218"/>
      <c r="J307" s="219"/>
      <c r="K307" s="219" t="s">
        <v>1073</v>
      </c>
      <c r="L307" s="220"/>
      <c r="M307" s="11" t="s">
        <v>3033</v>
      </c>
      <c r="N307" s="228" t="s">
        <v>581</v>
      </c>
      <c r="O307" s="219"/>
    </row>
    <row r="308">
      <c r="A308" s="11" t="s">
        <v>3036</v>
      </c>
      <c r="B308" s="11" t="s">
        <v>3031</v>
      </c>
      <c r="C308" s="11" t="s">
        <v>14</v>
      </c>
      <c r="D308" s="11" t="s">
        <v>3010</v>
      </c>
      <c r="E308" s="11" t="s">
        <v>715</v>
      </c>
      <c r="F308" s="212" t="s">
        <v>3037</v>
      </c>
      <c r="G308" s="227" t="str">
        <f>IFERROR(VLOOKUP(F308,Setups!$E$2:$F$259,2,FALSE),"")</f>
        <v/>
      </c>
      <c r="H308" s="228"/>
      <c r="I308" s="218"/>
      <c r="J308" s="219"/>
      <c r="K308" s="219" t="s">
        <v>1073</v>
      </c>
      <c r="L308" s="220"/>
      <c r="M308" s="11" t="s">
        <v>3033</v>
      </c>
      <c r="N308" s="228" t="s">
        <v>581</v>
      </c>
      <c r="O308" s="219"/>
    </row>
    <row r="309">
      <c r="A309" s="83" t="s">
        <v>3038</v>
      </c>
      <c r="B309" s="83" t="s">
        <v>3031</v>
      </c>
      <c r="C309" s="83" t="s">
        <v>14</v>
      </c>
      <c r="D309" s="83" t="s">
        <v>3010</v>
      </c>
      <c r="E309" s="83" t="s">
        <v>715</v>
      </c>
      <c r="F309" s="221" t="s">
        <v>3039</v>
      </c>
      <c r="G309" s="229" t="str">
        <f>IFERROR(VLOOKUP(F309,Setups!$E$2:$F$259,2,FALSE),"")</f>
        <v/>
      </c>
      <c r="H309" s="230"/>
      <c r="I309" s="224"/>
      <c r="J309" s="225"/>
      <c r="K309" s="225" t="s">
        <v>1073</v>
      </c>
      <c r="L309" s="226"/>
      <c r="M309" s="83" t="s">
        <v>3033</v>
      </c>
      <c r="N309" s="230" t="s">
        <v>581</v>
      </c>
      <c r="O309" s="225"/>
    </row>
    <row r="310">
      <c r="A310" s="11" t="s">
        <v>3040</v>
      </c>
      <c r="B310" s="11" t="s">
        <v>715</v>
      </c>
      <c r="C310" s="11" t="s">
        <v>680</v>
      </c>
      <c r="D310" s="11" t="s">
        <v>2616</v>
      </c>
      <c r="E310" s="11" t="s">
        <v>682</v>
      </c>
      <c r="F310" s="212" t="s">
        <v>1089</v>
      </c>
      <c r="G310" s="213" t="str">
        <f>IFERROR(VLOOKUP(F310,Setups!$E$2:$F$259,2,FALSE),"")</f>
        <v>Gameplay</v>
      </c>
      <c r="H310" s="147" t="s">
        <v>3041</v>
      </c>
      <c r="I310" s="214" t="s">
        <v>3042</v>
      </c>
      <c r="J310" s="219" t="s">
        <v>1059</v>
      </c>
      <c r="K310" s="219" t="s">
        <v>1059</v>
      </c>
      <c r="L310" s="214"/>
      <c r="M310" s="11" t="s">
        <v>3043</v>
      </c>
      <c r="N310" s="147" t="s">
        <v>106</v>
      </c>
      <c r="O310" s="219" t="s">
        <v>2857</v>
      </c>
    </row>
    <row r="311">
      <c r="A311" s="11" t="s">
        <v>3044</v>
      </c>
      <c r="B311" s="11" t="s">
        <v>715</v>
      </c>
      <c r="C311" s="11" t="s">
        <v>680</v>
      </c>
      <c r="D311" s="11" t="s">
        <v>2616</v>
      </c>
      <c r="E311" s="11" t="s">
        <v>682</v>
      </c>
      <c r="F311" s="212" t="s">
        <v>3045</v>
      </c>
      <c r="G311" s="227" t="str">
        <f>IFERROR(VLOOKUP(F311,Setups!$E$2:$F$259,2,FALSE),"")</f>
        <v/>
      </c>
      <c r="H311" s="228"/>
      <c r="I311" s="218"/>
      <c r="J311" s="219"/>
      <c r="K311" s="219" t="s">
        <v>1073</v>
      </c>
      <c r="L311" s="220"/>
      <c r="M311" s="11" t="s">
        <v>3043</v>
      </c>
      <c r="N311" s="228" t="s">
        <v>106</v>
      </c>
      <c r="O311" s="219"/>
    </row>
    <row r="312">
      <c r="A312" s="11" t="s">
        <v>3046</v>
      </c>
      <c r="B312" s="11" t="s">
        <v>715</v>
      </c>
      <c r="C312" s="11" t="s">
        <v>680</v>
      </c>
      <c r="D312" s="11" t="s">
        <v>2616</v>
      </c>
      <c r="E312" s="11" t="s">
        <v>682</v>
      </c>
      <c r="F312" s="212" t="s">
        <v>3047</v>
      </c>
      <c r="G312" s="227" t="str">
        <f>IFERROR(VLOOKUP(F312,Setups!$E$2:$F$259,2,FALSE),"")</f>
        <v/>
      </c>
      <c r="H312" s="228"/>
      <c r="I312" s="218"/>
      <c r="J312" s="219"/>
      <c r="K312" s="219" t="s">
        <v>1073</v>
      </c>
      <c r="L312" s="220"/>
      <c r="M312" s="11" t="s">
        <v>3043</v>
      </c>
      <c r="N312" s="228" t="s">
        <v>106</v>
      </c>
      <c r="O312" s="219"/>
    </row>
    <row r="313">
      <c r="A313" s="83" t="s">
        <v>3048</v>
      </c>
      <c r="B313" s="83" t="s">
        <v>715</v>
      </c>
      <c r="C313" s="83" t="s">
        <v>680</v>
      </c>
      <c r="D313" s="83" t="s">
        <v>2616</v>
      </c>
      <c r="E313" s="83" t="s">
        <v>682</v>
      </c>
      <c r="F313" s="221" t="s">
        <v>3049</v>
      </c>
      <c r="G313" s="229" t="str">
        <f>IFERROR(VLOOKUP(F313,Setups!$E$2:$F$259,2,FALSE),"")</f>
        <v/>
      </c>
      <c r="H313" s="230"/>
      <c r="I313" s="224"/>
      <c r="J313" s="225"/>
      <c r="K313" s="225" t="s">
        <v>1073</v>
      </c>
      <c r="L313" s="226"/>
      <c r="M313" s="83" t="s">
        <v>3043</v>
      </c>
      <c r="N313" s="230" t="s">
        <v>106</v>
      </c>
      <c r="O313" s="225"/>
    </row>
    <row r="314">
      <c r="A314" s="11" t="s">
        <v>708</v>
      </c>
      <c r="B314" s="11" t="s">
        <v>3050</v>
      </c>
      <c r="C314" s="11" t="s">
        <v>14</v>
      </c>
      <c r="D314" s="11" t="s">
        <v>238</v>
      </c>
      <c r="E314" s="11" t="s">
        <v>1689</v>
      </c>
      <c r="F314" s="212" t="s">
        <v>1510</v>
      </c>
      <c r="G314" s="213" t="str">
        <f>IFERROR(VLOOKUP(F314,Setups!$E$2:$F$259,2,FALSE),"")</f>
        <v>Gameplay</v>
      </c>
      <c r="H314" s="147" t="s">
        <v>2536</v>
      </c>
      <c r="I314" s="214" t="s">
        <v>2658</v>
      </c>
      <c r="J314" s="219" t="s">
        <v>1059</v>
      </c>
      <c r="K314" s="219" t="s">
        <v>1059</v>
      </c>
      <c r="L314" s="220"/>
      <c r="M314" s="11" t="s">
        <v>3051</v>
      </c>
      <c r="N314" s="147" t="s">
        <v>587</v>
      </c>
      <c r="O314" s="219" t="s">
        <v>1059</v>
      </c>
    </row>
    <row r="315">
      <c r="A315" s="11" t="s">
        <v>3052</v>
      </c>
      <c r="B315" s="11" t="s">
        <v>3050</v>
      </c>
      <c r="C315" s="11" t="s">
        <v>14</v>
      </c>
      <c r="D315" s="11" t="s">
        <v>238</v>
      </c>
      <c r="E315" s="11" t="s">
        <v>682</v>
      </c>
      <c r="F315" s="212" t="s">
        <v>3053</v>
      </c>
      <c r="G315" s="227" t="str">
        <f>IFERROR(VLOOKUP(F315,Setups!$E$2:$F$259,2,FALSE),"")</f>
        <v/>
      </c>
      <c r="H315" s="228"/>
      <c r="I315" s="218"/>
      <c r="J315" s="219"/>
      <c r="K315" s="219" t="s">
        <v>1073</v>
      </c>
      <c r="L315" s="220"/>
      <c r="M315" s="11" t="s">
        <v>3051</v>
      </c>
      <c r="N315" s="228" t="s">
        <v>587</v>
      </c>
      <c r="O315" s="219"/>
    </row>
    <row r="316">
      <c r="A316" s="11" t="s">
        <v>3054</v>
      </c>
      <c r="B316" s="11" t="s">
        <v>359</v>
      </c>
      <c r="C316" s="11" t="s">
        <v>14</v>
      </c>
      <c r="D316" s="11" t="s">
        <v>238</v>
      </c>
      <c r="E316" s="11" t="s">
        <v>682</v>
      </c>
      <c r="F316" s="212" t="s">
        <v>3055</v>
      </c>
      <c r="G316" s="227" t="str">
        <f>IFERROR(VLOOKUP(F316,Setups!$E$2:$F$259,2,FALSE),"")</f>
        <v/>
      </c>
      <c r="H316" s="228"/>
      <c r="I316" s="247"/>
      <c r="J316" s="219"/>
      <c r="K316" s="219" t="s">
        <v>1073</v>
      </c>
      <c r="L316" s="220"/>
      <c r="M316" s="11" t="s">
        <v>3056</v>
      </c>
      <c r="N316" s="228" t="s">
        <v>613</v>
      </c>
      <c r="O316" s="219"/>
    </row>
    <row r="317">
      <c r="A317" s="11" t="s">
        <v>3057</v>
      </c>
      <c r="B317" s="11" t="s">
        <v>359</v>
      </c>
      <c r="C317" s="11" t="s">
        <v>14</v>
      </c>
      <c r="D317" s="11" t="s">
        <v>238</v>
      </c>
      <c r="E317" s="11" t="s">
        <v>682</v>
      </c>
      <c r="F317" s="212" t="s">
        <v>3058</v>
      </c>
      <c r="G317" s="227" t="str">
        <f>IFERROR(VLOOKUP(F317,Setups!$E$2:$F$259,2,FALSE),"")</f>
        <v/>
      </c>
      <c r="H317" s="228"/>
      <c r="I317" s="218"/>
      <c r="J317" s="219"/>
      <c r="K317" s="219" t="s">
        <v>1073</v>
      </c>
      <c r="L317" s="220"/>
      <c r="M317" s="11" t="s">
        <v>3056</v>
      </c>
      <c r="N317" s="228" t="s">
        <v>613</v>
      </c>
      <c r="O317" s="219"/>
    </row>
    <row r="318">
      <c r="A318" s="83" t="s">
        <v>3059</v>
      </c>
      <c r="B318" s="83" t="s">
        <v>359</v>
      </c>
      <c r="C318" s="83" t="s">
        <v>14</v>
      </c>
      <c r="D318" s="83" t="s">
        <v>225</v>
      </c>
      <c r="E318" s="83" t="s">
        <v>682</v>
      </c>
      <c r="F318" s="221" t="s">
        <v>3060</v>
      </c>
      <c r="G318" s="229" t="str">
        <f>IFERROR(VLOOKUP(F318,Setups!$E$2:$F$259,2,FALSE),"")</f>
        <v/>
      </c>
      <c r="H318" s="230"/>
      <c r="I318" s="224"/>
      <c r="J318" s="225"/>
      <c r="K318" s="225" t="s">
        <v>1073</v>
      </c>
      <c r="L318" s="226"/>
      <c r="M318" s="83" t="s">
        <v>3056</v>
      </c>
      <c r="N318" s="230" t="s">
        <v>613</v>
      </c>
      <c r="O318" s="225"/>
    </row>
    <row r="319">
      <c r="A319" s="11" t="s">
        <v>709</v>
      </c>
      <c r="B319" s="11" t="s">
        <v>334</v>
      </c>
      <c r="C319" s="11" t="s">
        <v>14</v>
      </c>
      <c r="D319" s="11" t="s">
        <v>238</v>
      </c>
      <c r="E319" s="11" t="s">
        <v>1689</v>
      </c>
      <c r="F319" s="212" t="s">
        <v>1513</v>
      </c>
      <c r="G319" s="213" t="str">
        <f>IFERROR(VLOOKUP(F319,Setups!$E$2:$F$259,2,FALSE),"")</f>
        <v>Gameplay: Child</v>
      </c>
      <c r="H319" s="147" t="s">
        <v>2539</v>
      </c>
      <c r="I319" s="214" t="s">
        <v>2465</v>
      </c>
      <c r="J319" s="219" t="s">
        <v>1059</v>
      </c>
      <c r="K319" s="219" t="s">
        <v>1059</v>
      </c>
      <c r="L319" s="214" t="s">
        <v>2906</v>
      </c>
      <c r="M319" s="11" t="s">
        <v>3061</v>
      </c>
      <c r="N319" s="147" t="s">
        <v>592</v>
      </c>
      <c r="O319" s="219" t="s">
        <v>1059</v>
      </c>
    </row>
    <row r="320">
      <c r="A320" s="11" t="s">
        <v>3062</v>
      </c>
      <c r="B320" s="11" t="s">
        <v>334</v>
      </c>
      <c r="C320" s="11" t="s">
        <v>14</v>
      </c>
      <c r="D320" s="11" t="s">
        <v>238</v>
      </c>
      <c r="E320" s="11" t="s">
        <v>682</v>
      </c>
      <c r="F320" s="212" t="s">
        <v>3063</v>
      </c>
      <c r="G320" s="227" t="str">
        <f>IFERROR(VLOOKUP(F320,Setups!$E$2:$F$259,2,FALSE),"")</f>
        <v/>
      </c>
      <c r="H320" s="228"/>
      <c r="I320" s="218"/>
      <c r="J320" s="219"/>
      <c r="K320" s="219" t="s">
        <v>1073</v>
      </c>
      <c r="L320" s="220"/>
      <c r="M320" s="11" t="s">
        <v>3061</v>
      </c>
      <c r="N320" s="228" t="s">
        <v>592</v>
      </c>
      <c r="O320" s="219"/>
    </row>
    <row r="321">
      <c r="A321" s="11" t="s">
        <v>3064</v>
      </c>
      <c r="B321" s="11" t="s">
        <v>334</v>
      </c>
      <c r="C321" s="11" t="s">
        <v>14</v>
      </c>
      <c r="D321" s="11" t="s">
        <v>238</v>
      </c>
      <c r="E321" s="11" t="s">
        <v>1689</v>
      </c>
      <c r="F321" s="212" t="s">
        <v>1514</v>
      </c>
      <c r="G321" s="227" t="str">
        <f>IFERROR(VLOOKUP(F321,Setups!$E$2:$F$259,2,FALSE),"")</f>
        <v>Gameplay: Adult</v>
      </c>
      <c r="H321" s="228"/>
      <c r="I321" s="218"/>
      <c r="J321" s="219"/>
      <c r="K321" s="219" t="s">
        <v>1073</v>
      </c>
      <c r="L321" s="220"/>
      <c r="M321" s="11" t="s">
        <v>3061</v>
      </c>
      <c r="N321" s="228" t="s">
        <v>592</v>
      </c>
      <c r="O321" s="219"/>
    </row>
    <row r="322">
      <c r="A322" s="11" t="s">
        <v>3065</v>
      </c>
      <c r="B322" s="11" t="s">
        <v>334</v>
      </c>
      <c r="C322" s="11" t="s">
        <v>14</v>
      </c>
      <c r="D322" s="11" t="s">
        <v>238</v>
      </c>
      <c r="E322" s="11" t="s">
        <v>682</v>
      </c>
      <c r="F322" s="212" t="s">
        <v>3066</v>
      </c>
      <c r="G322" s="227" t="str">
        <f>IFERROR(VLOOKUP(F322,Setups!$E$2:$F$259,2,FALSE),"")</f>
        <v/>
      </c>
      <c r="H322" s="228"/>
      <c r="I322" s="218"/>
      <c r="J322" s="219"/>
      <c r="K322" s="219" t="s">
        <v>1073</v>
      </c>
      <c r="L322" s="220"/>
      <c r="M322" s="11" t="s">
        <v>3061</v>
      </c>
      <c r="N322" s="228" t="s">
        <v>592</v>
      </c>
      <c r="O322" s="219"/>
    </row>
    <row r="323">
      <c r="A323" s="11" t="s">
        <v>3067</v>
      </c>
      <c r="B323" s="11" t="s">
        <v>334</v>
      </c>
      <c r="C323" s="11" t="s">
        <v>14</v>
      </c>
      <c r="D323" s="11" t="s">
        <v>2821</v>
      </c>
      <c r="E323" s="11" t="s">
        <v>698</v>
      </c>
      <c r="F323" s="212" t="s">
        <v>1519</v>
      </c>
      <c r="G323" s="227" t="str">
        <f>IFERROR(VLOOKUP(F323,Setups!$E$2:$F$259,2,FALSE),"")</f>
        <v>Cutscene: Deku Tree's Story - Nayru</v>
      </c>
      <c r="H323" s="228"/>
      <c r="I323" s="218"/>
      <c r="J323" s="219"/>
      <c r="K323" s="219" t="s">
        <v>1073</v>
      </c>
      <c r="L323" s="220"/>
      <c r="M323" s="11" t="s">
        <v>3061</v>
      </c>
      <c r="N323" s="228" t="s">
        <v>592</v>
      </c>
      <c r="O323" s="219"/>
    </row>
    <row r="324">
      <c r="A324" s="11" t="s">
        <v>3068</v>
      </c>
      <c r="B324" s="11" t="s">
        <v>334</v>
      </c>
      <c r="C324" s="11" t="s">
        <v>14</v>
      </c>
      <c r="D324" s="11" t="s">
        <v>238</v>
      </c>
      <c r="E324" s="11" t="s">
        <v>1689</v>
      </c>
      <c r="F324" s="212" t="s">
        <v>1522</v>
      </c>
      <c r="G324" s="227" t="str">
        <f>IFERROR(VLOOKUP(F324,Setups!$E$2:$F$259,2,FALSE),"")</f>
        <v>Cutscene: Goron's Ruby</v>
      </c>
      <c r="H324" s="228"/>
      <c r="I324" s="218"/>
      <c r="J324" s="219"/>
      <c r="K324" s="219" t="s">
        <v>1073</v>
      </c>
      <c r="L324" s="220"/>
      <c r="M324" s="11" t="s">
        <v>3061</v>
      </c>
      <c r="N324" s="228" t="s">
        <v>592</v>
      </c>
      <c r="O324" s="219"/>
    </row>
    <row r="325">
      <c r="A325" s="11" t="s">
        <v>3069</v>
      </c>
      <c r="B325" s="11" t="s">
        <v>334</v>
      </c>
      <c r="C325" s="11" t="s">
        <v>14</v>
      </c>
      <c r="D325" s="11" t="s">
        <v>238</v>
      </c>
      <c r="E325" s="11" t="s">
        <v>682</v>
      </c>
      <c r="F325" s="212" t="s">
        <v>1525</v>
      </c>
      <c r="G325" s="227" t="str">
        <f>IFERROR(VLOOKUP(F325,Setups!$E$2:$F$259,2,FALSE),"")</f>
        <v>Cutscene: Goron's Ruby [Early]</v>
      </c>
      <c r="H325" s="228"/>
      <c r="I325" s="218"/>
      <c r="J325" s="219"/>
      <c r="K325" s="219" t="s">
        <v>1073</v>
      </c>
      <c r="L325" s="220"/>
      <c r="M325" s="11" t="s">
        <v>3061</v>
      </c>
      <c r="N325" s="228" t="s">
        <v>592</v>
      </c>
      <c r="O325" s="219"/>
    </row>
    <row r="326">
      <c r="A326" s="11" t="s">
        <v>3070</v>
      </c>
      <c r="B326" s="11" t="s">
        <v>334</v>
      </c>
      <c r="C326" s="11" t="s">
        <v>14</v>
      </c>
      <c r="D326" s="11" t="s">
        <v>2616</v>
      </c>
      <c r="E326" s="11" t="s">
        <v>682</v>
      </c>
      <c r="F326" s="212" t="s">
        <v>1528</v>
      </c>
      <c r="G326" s="227" t="str">
        <f>IFERROR(VLOOKUP(F326,Setups!$E$2:$F$259,2,FALSE),"")</f>
        <v>Cutscene: Staff Credits - Death Mountain Trail</v>
      </c>
      <c r="H326" s="228"/>
      <c r="I326" s="218"/>
      <c r="J326" s="219"/>
      <c r="K326" s="219" t="s">
        <v>1073</v>
      </c>
      <c r="L326" s="220"/>
      <c r="M326" s="11" t="s">
        <v>3061</v>
      </c>
      <c r="N326" s="228" t="s">
        <v>592</v>
      </c>
      <c r="O326" s="219"/>
    </row>
    <row r="327">
      <c r="A327" s="11" t="s">
        <v>3071</v>
      </c>
      <c r="B327" s="11" t="s">
        <v>334</v>
      </c>
      <c r="C327" s="11" t="s">
        <v>14</v>
      </c>
      <c r="D327" s="11" t="s">
        <v>2616</v>
      </c>
      <c r="E327" s="11" t="s">
        <v>1689</v>
      </c>
      <c r="F327" s="212" t="s">
        <v>1531</v>
      </c>
      <c r="G327" s="227" t="str">
        <f>IFERROR(VLOOKUP(F327,Setups!$E$2:$F$259,2,FALSE),"")</f>
        <v>Cutscene: Sages Gaze Down</v>
      </c>
      <c r="H327" s="228"/>
      <c r="I327" s="218"/>
      <c r="J327" s="219"/>
      <c r="K327" s="219" t="s">
        <v>1073</v>
      </c>
      <c r="L327" s="220"/>
      <c r="M327" s="11" t="s">
        <v>3061</v>
      </c>
      <c r="N327" s="228" t="s">
        <v>592</v>
      </c>
      <c r="O327" s="219"/>
    </row>
    <row r="328">
      <c r="A328" s="83" t="s">
        <v>3072</v>
      </c>
      <c r="B328" s="83" t="s">
        <v>334</v>
      </c>
      <c r="C328" s="83" t="s">
        <v>14</v>
      </c>
      <c r="D328" s="83" t="s">
        <v>2616</v>
      </c>
      <c r="E328" s="83" t="s">
        <v>1689</v>
      </c>
      <c r="F328" s="221" t="s">
        <v>3073</v>
      </c>
      <c r="G328" s="229" t="str">
        <f>IFERROR(VLOOKUP(F328,Setups!$E$2:$F$259,2,FALSE),"")</f>
        <v/>
      </c>
      <c r="H328" s="230"/>
      <c r="I328" s="254" t="s">
        <v>1190</v>
      </c>
      <c r="J328" s="225"/>
      <c r="K328" s="225" t="s">
        <v>1073</v>
      </c>
      <c r="L328" s="257"/>
      <c r="M328" s="83" t="s">
        <v>3061</v>
      </c>
      <c r="N328" s="230" t="s">
        <v>592</v>
      </c>
      <c r="O328" s="225"/>
    </row>
    <row r="329">
      <c r="A329" s="11" t="s">
        <v>710</v>
      </c>
      <c r="B329" s="11" t="s">
        <v>340</v>
      </c>
      <c r="C329" s="11" t="s">
        <v>14</v>
      </c>
      <c r="D329" s="11" t="s">
        <v>238</v>
      </c>
      <c r="E329" s="11" t="s">
        <v>682</v>
      </c>
      <c r="F329" s="212" t="s">
        <v>1534</v>
      </c>
      <c r="G329" s="213" t="str">
        <f>IFERROR(VLOOKUP(F329,Setups!$E$2:$F$259,2,FALSE),"")</f>
        <v>Gameplay: Child</v>
      </c>
      <c r="H329" s="147" t="s">
        <v>3074</v>
      </c>
      <c r="I329" s="214" t="s">
        <v>2539</v>
      </c>
      <c r="J329" s="219" t="s">
        <v>1059</v>
      </c>
      <c r="K329" s="219" t="s">
        <v>1059</v>
      </c>
      <c r="L329" s="214" t="s">
        <v>2648</v>
      </c>
      <c r="M329" s="11" t="s">
        <v>3075</v>
      </c>
      <c r="N329" s="147" t="s">
        <v>597</v>
      </c>
      <c r="O329" s="219" t="s">
        <v>1059</v>
      </c>
    </row>
    <row r="330">
      <c r="A330" s="11" t="s">
        <v>3076</v>
      </c>
      <c r="B330" s="11" t="s">
        <v>340</v>
      </c>
      <c r="C330" s="11" t="s">
        <v>14</v>
      </c>
      <c r="D330" s="11" t="s">
        <v>238</v>
      </c>
      <c r="E330" s="11" t="s">
        <v>682</v>
      </c>
      <c r="F330" s="212" t="s">
        <v>3077</v>
      </c>
      <c r="G330" s="227" t="str">
        <f>IFERROR(VLOOKUP(F330,Setups!$E$2:$F$259,2,FALSE),"")</f>
        <v/>
      </c>
      <c r="H330" s="228"/>
      <c r="I330" s="218"/>
      <c r="J330" s="219"/>
      <c r="K330" s="219" t="s">
        <v>1073</v>
      </c>
      <c r="L330" s="220"/>
      <c r="M330" s="11" t="s">
        <v>3075</v>
      </c>
      <c r="N330" s="228" t="s">
        <v>597</v>
      </c>
      <c r="O330" s="219"/>
    </row>
    <row r="331">
      <c r="A331" s="11" t="s">
        <v>3078</v>
      </c>
      <c r="B331" s="11" t="s">
        <v>340</v>
      </c>
      <c r="C331" s="11" t="s">
        <v>14</v>
      </c>
      <c r="D331" s="11" t="s">
        <v>238</v>
      </c>
      <c r="E331" s="11" t="s">
        <v>682</v>
      </c>
      <c r="F331" s="212" t="s">
        <v>1535</v>
      </c>
      <c r="G331" s="227" t="str">
        <f>IFERROR(VLOOKUP(F331,Setups!$E$2:$F$259,2,FALSE),"")</f>
        <v>Gameplay: Adult</v>
      </c>
      <c r="H331" s="228"/>
      <c r="I331" s="218"/>
      <c r="J331" s="219"/>
      <c r="K331" s="219" t="s">
        <v>1073</v>
      </c>
      <c r="L331" s="220"/>
      <c r="M331" s="11" t="s">
        <v>3075</v>
      </c>
      <c r="N331" s="228" t="s">
        <v>597</v>
      </c>
      <c r="O331" s="219"/>
    </row>
    <row r="332">
      <c r="A332" s="11" t="s">
        <v>3079</v>
      </c>
      <c r="B332" s="11" t="s">
        <v>340</v>
      </c>
      <c r="C332" s="11" t="s">
        <v>14</v>
      </c>
      <c r="D332" s="11" t="s">
        <v>238</v>
      </c>
      <c r="E332" s="11" t="s">
        <v>682</v>
      </c>
      <c r="F332" s="212" t="s">
        <v>3080</v>
      </c>
      <c r="G332" s="227" t="str">
        <f>IFERROR(VLOOKUP(F332,Setups!$E$2:$F$259,2,FALSE),"")</f>
        <v/>
      </c>
      <c r="H332" s="228"/>
      <c r="I332" s="218"/>
      <c r="J332" s="219"/>
      <c r="K332" s="219" t="s">
        <v>1073</v>
      </c>
      <c r="L332" s="220"/>
      <c r="M332" s="11" t="s">
        <v>3075</v>
      </c>
      <c r="N332" s="228" t="s">
        <v>597</v>
      </c>
      <c r="O332" s="219"/>
    </row>
    <row r="333">
      <c r="A333" s="11" t="s">
        <v>3081</v>
      </c>
      <c r="B333" s="11" t="s">
        <v>340</v>
      </c>
      <c r="C333" s="11" t="s">
        <v>14</v>
      </c>
      <c r="D333" s="11" t="s">
        <v>238</v>
      </c>
      <c r="E333" s="11" t="s">
        <v>1689</v>
      </c>
      <c r="F333" s="212" t="s">
        <v>1537</v>
      </c>
      <c r="G333" s="227" t="str">
        <f>IFERROR(VLOOKUP(F333,Setups!$E$2:$F$259,2,FALSE),"")</f>
        <v>Cutscene: Bolero of Fire</v>
      </c>
      <c r="H333" s="228"/>
      <c r="I333" s="218"/>
      <c r="J333" s="219"/>
      <c r="K333" s="219" t="s">
        <v>1073</v>
      </c>
      <c r="L333" s="220"/>
      <c r="M333" s="11" t="s">
        <v>3075</v>
      </c>
      <c r="N333" s="228" t="s">
        <v>597</v>
      </c>
      <c r="O333" s="219"/>
    </row>
    <row r="334">
      <c r="A334" s="83" t="s">
        <v>3082</v>
      </c>
      <c r="B334" s="83" t="s">
        <v>340</v>
      </c>
      <c r="C334" s="83" t="s">
        <v>14</v>
      </c>
      <c r="D334" s="83" t="s">
        <v>238</v>
      </c>
      <c r="E334" s="83" t="s">
        <v>682</v>
      </c>
      <c r="F334" s="221" t="s">
        <v>1540</v>
      </c>
      <c r="G334" s="229" t="str">
        <f>IFERROR(VLOOKUP(F334,Setups!$E$2:$F$259,2,FALSE),"")</f>
        <v>Cutscene: Bolero of Fire (Title Demo)</v>
      </c>
      <c r="H334" s="230"/>
      <c r="I334" s="224"/>
      <c r="J334" s="225"/>
      <c r="K334" s="225" t="s">
        <v>1073</v>
      </c>
      <c r="L334" s="226"/>
      <c r="M334" s="83" t="s">
        <v>3075</v>
      </c>
      <c r="N334" s="230" t="s">
        <v>597</v>
      </c>
      <c r="O334" s="225"/>
    </row>
    <row r="335">
      <c r="A335" s="11" t="s">
        <v>711</v>
      </c>
      <c r="B335" s="11" t="s">
        <v>346</v>
      </c>
      <c r="C335" s="11" t="s">
        <v>14</v>
      </c>
      <c r="D335" s="11" t="s">
        <v>238</v>
      </c>
      <c r="E335" s="11" t="s">
        <v>682</v>
      </c>
      <c r="F335" s="212" t="s">
        <v>1543</v>
      </c>
      <c r="G335" s="213" t="str">
        <f>IFERROR(VLOOKUP(F335,Setups!$E$2:$F$259,2,FALSE),"")</f>
        <v>Gameplay: Child</v>
      </c>
      <c r="H335" s="147" t="s">
        <v>2553</v>
      </c>
      <c r="I335" s="214" t="s">
        <v>2539</v>
      </c>
      <c r="J335" s="219" t="s">
        <v>1059</v>
      </c>
      <c r="K335" s="219" t="s">
        <v>1059</v>
      </c>
      <c r="L335" s="214" t="s">
        <v>2648</v>
      </c>
      <c r="M335" s="11" t="s">
        <v>3083</v>
      </c>
      <c r="N335" s="147" t="s">
        <v>602</v>
      </c>
      <c r="O335" s="219" t="s">
        <v>1059</v>
      </c>
    </row>
    <row r="336">
      <c r="A336" s="11" t="s">
        <v>3084</v>
      </c>
      <c r="B336" s="11" t="s">
        <v>346</v>
      </c>
      <c r="C336" s="11" t="s">
        <v>14</v>
      </c>
      <c r="D336" s="11" t="s">
        <v>238</v>
      </c>
      <c r="E336" s="11" t="s">
        <v>682</v>
      </c>
      <c r="F336" s="212" t="s">
        <v>3085</v>
      </c>
      <c r="G336" s="227" t="str">
        <f>IFERROR(VLOOKUP(F336,Setups!$E$2:$F$259,2,FALSE),"")</f>
        <v/>
      </c>
      <c r="H336" s="228"/>
      <c r="I336" s="218"/>
      <c r="J336" s="219"/>
      <c r="K336" s="219" t="s">
        <v>1073</v>
      </c>
      <c r="L336" s="220"/>
      <c r="M336" s="11" t="s">
        <v>3083</v>
      </c>
      <c r="N336" s="228" t="s">
        <v>602</v>
      </c>
      <c r="O336" s="219"/>
    </row>
    <row r="337">
      <c r="A337" s="11" t="s">
        <v>3086</v>
      </c>
      <c r="B337" s="11" t="s">
        <v>346</v>
      </c>
      <c r="C337" s="11" t="s">
        <v>14</v>
      </c>
      <c r="D337" s="11" t="s">
        <v>238</v>
      </c>
      <c r="E337" s="11" t="s">
        <v>682</v>
      </c>
      <c r="F337" s="212" t="s">
        <v>1544</v>
      </c>
      <c r="G337" s="227" t="str">
        <f>IFERROR(VLOOKUP(F337,Setups!$E$2:$F$259,2,FALSE),"")</f>
        <v>Gameplay: Adult</v>
      </c>
      <c r="H337" s="228"/>
      <c r="I337" s="218"/>
      <c r="J337" s="219"/>
      <c r="K337" s="219" t="s">
        <v>1073</v>
      </c>
      <c r="L337" s="220"/>
      <c r="M337" s="11" t="s">
        <v>3083</v>
      </c>
      <c r="N337" s="228" t="s">
        <v>602</v>
      </c>
      <c r="O337" s="219"/>
    </row>
    <row r="338">
      <c r="A338" s="11" t="s">
        <v>3087</v>
      </c>
      <c r="B338" s="11" t="s">
        <v>346</v>
      </c>
      <c r="C338" s="11" t="s">
        <v>14</v>
      </c>
      <c r="D338" s="11" t="s">
        <v>238</v>
      </c>
      <c r="E338" s="11" t="s">
        <v>682</v>
      </c>
      <c r="F338" s="212" t="s">
        <v>3088</v>
      </c>
      <c r="G338" s="227" t="str">
        <f>IFERROR(VLOOKUP(F338,Setups!$E$2:$F$259,2,FALSE),"")</f>
        <v/>
      </c>
      <c r="H338" s="228"/>
      <c r="I338" s="218"/>
      <c r="J338" s="219"/>
      <c r="K338" s="219" t="s">
        <v>1073</v>
      </c>
      <c r="L338" s="220"/>
      <c r="M338" s="11" t="s">
        <v>3083</v>
      </c>
      <c r="N338" s="228" t="s">
        <v>602</v>
      </c>
      <c r="O338" s="219"/>
    </row>
    <row r="339">
      <c r="A339" s="11" t="s">
        <v>3089</v>
      </c>
      <c r="B339" s="11" t="s">
        <v>346</v>
      </c>
      <c r="C339" s="11" t="s">
        <v>14</v>
      </c>
      <c r="D339" s="11" t="s">
        <v>238</v>
      </c>
      <c r="E339" s="11" t="s">
        <v>682</v>
      </c>
      <c r="F339" s="212" t="s">
        <v>1546</v>
      </c>
      <c r="G339" s="227" t="str">
        <f>IFERROR(VLOOKUP(F339,Setups!$E$2:$F$259,2,FALSE),"")</f>
        <v>Cutscene: Darunia's Dance</v>
      </c>
      <c r="H339" s="228"/>
      <c r="I339" s="218"/>
      <c r="J339" s="219"/>
      <c r="K339" s="219" t="s">
        <v>1073</v>
      </c>
      <c r="L339" s="220"/>
      <c r="M339" s="11" t="s">
        <v>3083</v>
      </c>
      <c r="N339" s="228" t="s">
        <v>602</v>
      </c>
      <c r="O339" s="219"/>
    </row>
    <row r="340">
      <c r="A340" s="83" t="s">
        <v>3090</v>
      </c>
      <c r="B340" s="83" t="s">
        <v>346</v>
      </c>
      <c r="C340" s="83" t="s">
        <v>14</v>
      </c>
      <c r="D340" s="83" t="s">
        <v>2616</v>
      </c>
      <c r="E340" s="83" t="s">
        <v>682</v>
      </c>
      <c r="F340" s="221" t="s">
        <v>1549</v>
      </c>
      <c r="G340" s="229" t="str">
        <f>IFERROR(VLOOKUP(F340,Setups!$E$2:$F$259,2,FALSE),"")</f>
        <v>Cutscene: Staff Credits - Goron City</v>
      </c>
      <c r="H340" s="230"/>
      <c r="I340" s="224"/>
      <c r="J340" s="225"/>
      <c r="K340" s="225" t="s">
        <v>1073</v>
      </c>
      <c r="L340" s="226"/>
      <c r="M340" s="83" t="s">
        <v>3083</v>
      </c>
      <c r="N340" s="230" t="s">
        <v>602</v>
      </c>
      <c r="O340" s="225"/>
    </row>
    <row r="341">
      <c r="A341" s="11" t="s">
        <v>3091</v>
      </c>
      <c r="B341" s="11" t="s">
        <v>323</v>
      </c>
      <c r="C341" s="11" t="s">
        <v>684</v>
      </c>
      <c r="D341" s="11" t="s">
        <v>204</v>
      </c>
      <c r="E341" s="11" t="s">
        <v>14</v>
      </c>
      <c r="F341" s="212" t="s">
        <v>1448</v>
      </c>
      <c r="G341" s="213" t="str">
        <f>IFERROR(VLOOKUP(F341,Setups!$E$2:$F$259,2,FALSE),"")</f>
        <v>Gameplay: Child</v>
      </c>
      <c r="H341" s="147" t="s">
        <v>3092</v>
      </c>
      <c r="I341" s="214" t="s">
        <v>1190</v>
      </c>
      <c r="J341" s="219" t="s">
        <v>2857</v>
      </c>
      <c r="K341" s="219" t="s">
        <v>1073</v>
      </c>
      <c r="L341" s="214" t="s">
        <v>3093</v>
      </c>
      <c r="M341" s="11" t="s">
        <v>3094</v>
      </c>
      <c r="N341" s="147" t="s">
        <v>553</v>
      </c>
      <c r="O341" s="219" t="s">
        <v>2857</v>
      </c>
    </row>
    <row r="342">
      <c r="A342" s="11" t="s">
        <v>3095</v>
      </c>
      <c r="B342" s="11" t="s">
        <v>323</v>
      </c>
      <c r="C342" s="11" t="s">
        <v>684</v>
      </c>
      <c r="D342" s="11" t="s">
        <v>204</v>
      </c>
      <c r="E342" s="11" t="s">
        <v>14</v>
      </c>
      <c r="F342" s="212" t="s">
        <v>2968</v>
      </c>
      <c r="G342" s="227" t="str">
        <f>IFERROR(VLOOKUP(F342,Setups!$E$2:$F$259,2,FALSE),"")</f>
        <v/>
      </c>
      <c r="H342" s="228"/>
      <c r="I342" s="218"/>
      <c r="J342" s="219"/>
      <c r="K342" s="219" t="s">
        <v>1073</v>
      </c>
      <c r="L342" s="220"/>
      <c r="M342" s="11" t="s">
        <v>3094</v>
      </c>
      <c r="N342" s="228" t="s">
        <v>553</v>
      </c>
      <c r="O342" s="219"/>
    </row>
    <row r="343">
      <c r="A343" s="11" t="s">
        <v>3096</v>
      </c>
      <c r="B343" s="11" t="s">
        <v>323</v>
      </c>
      <c r="C343" s="11" t="s">
        <v>684</v>
      </c>
      <c r="D343" s="11" t="s">
        <v>204</v>
      </c>
      <c r="E343" s="11" t="s">
        <v>14</v>
      </c>
      <c r="F343" s="212" t="s">
        <v>1449</v>
      </c>
      <c r="G343" s="227" t="str">
        <f>IFERROR(VLOOKUP(F343,Setups!$E$2:$F$259,2,FALSE),"")</f>
        <v>Gameplay: Adult</v>
      </c>
      <c r="H343" s="228"/>
      <c r="I343" s="218"/>
      <c r="J343" s="219"/>
      <c r="K343" s="219" t="s">
        <v>1073</v>
      </c>
      <c r="L343" s="220"/>
      <c r="M343" s="11" t="s">
        <v>3094</v>
      </c>
      <c r="N343" s="228" t="s">
        <v>553</v>
      </c>
      <c r="O343" s="219"/>
    </row>
    <row r="344">
      <c r="A344" s="83" t="s">
        <v>3097</v>
      </c>
      <c r="B344" s="83" t="s">
        <v>323</v>
      </c>
      <c r="C344" s="83" t="s">
        <v>684</v>
      </c>
      <c r="D344" s="83" t="s">
        <v>204</v>
      </c>
      <c r="E344" s="83" t="s">
        <v>14</v>
      </c>
      <c r="F344" s="221" t="s">
        <v>2971</v>
      </c>
      <c r="G344" s="229" t="str">
        <f>IFERROR(VLOOKUP(F344,Setups!$E$2:$F$259,2,FALSE),"")</f>
        <v/>
      </c>
      <c r="H344" s="230"/>
      <c r="I344" s="224"/>
      <c r="J344" s="225"/>
      <c r="K344" s="225" t="s">
        <v>1073</v>
      </c>
      <c r="L344" s="226"/>
      <c r="M344" s="83" t="s">
        <v>3094</v>
      </c>
      <c r="N344" s="230" t="s">
        <v>553</v>
      </c>
      <c r="O344" s="225"/>
    </row>
    <row r="345">
      <c r="A345" s="11" t="s">
        <v>713</v>
      </c>
      <c r="B345" s="11" t="s">
        <v>353</v>
      </c>
      <c r="C345" s="11" t="s">
        <v>14</v>
      </c>
      <c r="D345" s="11" t="s">
        <v>238</v>
      </c>
      <c r="E345" s="11" t="s">
        <v>1689</v>
      </c>
      <c r="F345" s="212" t="s">
        <v>1552</v>
      </c>
      <c r="G345" s="213" t="str">
        <f>IFERROR(VLOOKUP(F345,Setups!$E$2:$F$259,2,FALSE),"")</f>
        <v>Gameplay: Child - Day</v>
      </c>
      <c r="H345" s="147" t="s">
        <v>3098</v>
      </c>
      <c r="I345" s="214" t="s">
        <v>2462</v>
      </c>
      <c r="J345" s="219" t="s">
        <v>1059</v>
      </c>
      <c r="K345" s="219" t="s">
        <v>1059</v>
      </c>
      <c r="L345" s="214" t="s">
        <v>3099</v>
      </c>
      <c r="M345" s="11" t="s">
        <v>3100</v>
      </c>
      <c r="N345" s="147" t="s">
        <v>608</v>
      </c>
      <c r="O345" s="219" t="s">
        <v>1059</v>
      </c>
    </row>
    <row r="346">
      <c r="A346" s="11" t="s">
        <v>3101</v>
      </c>
      <c r="B346" s="11" t="s">
        <v>353</v>
      </c>
      <c r="C346" s="11" t="s">
        <v>14</v>
      </c>
      <c r="D346" s="11" t="s">
        <v>238</v>
      </c>
      <c r="E346" s="11" t="s">
        <v>682</v>
      </c>
      <c r="F346" s="212" t="s">
        <v>1553</v>
      </c>
      <c r="G346" s="227" t="str">
        <f>IFERROR(VLOOKUP(F346,Setups!$E$2:$F$259,2,FALSE),"")</f>
        <v>Gameplay: Child - Night</v>
      </c>
      <c r="H346" s="228"/>
      <c r="I346" s="218"/>
      <c r="J346" s="219"/>
      <c r="K346" s="219" t="s">
        <v>1073</v>
      </c>
      <c r="L346" s="220"/>
      <c r="M346" s="11" t="s">
        <v>3100</v>
      </c>
      <c r="N346" s="228" t="s">
        <v>608</v>
      </c>
      <c r="O346" s="219"/>
    </row>
    <row r="347">
      <c r="A347" s="11" t="s">
        <v>3102</v>
      </c>
      <c r="B347" s="11" t="s">
        <v>353</v>
      </c>
      <c r="C347" s="11" t="s">
        <v>14</v>
      </c>
      <c r="D347" s="11" t="s">
        <v>238</v>
      </c>
      <c r="E347" s="11" t="s">
        <v>1689</v>
      </c>
      <c r="F347" s="212" t="s">
        <v>1555</v>
      </c>
      <c r="G347" s="227" t="str">
        <f>IFERROR(VLOOKUP(F347,Setups!$E$2:$F$259,2,FALSE),"")</f>
        <v>Gameplay: Adult - Ingo's Ranch</v>
      </c>
      <c r="H347" s="228"/>
      <c r="I347" s="218"/>
      <c r="J347" s="219"/>
      <c r="K347" s="219" t="s">
        <v>1073</v>
      </c>
      <c r="L347" s="220"/>
      <c r="M347" s="11" t="s">
        <v>3100</v>
      </c>
      <c r="N347" s="228" t="s">
        <v>608</v>
      </c>
      <c r="O347" s="219"/>
    </row>
    <row r="348">
      <c r="A348" s="11" t="s">
        <v>3103</v>
      </c>
      <c r="B348" s="11" t="s">
        <v>353</v>
      </c>
      <c r="C348" s="11" t="s">
        <v>14</v>
      </c>
      <c r="D348" s="11" t="s">
        <v>238</v>
      </c>
      <c r="E348" s="11" t="s">
        <v>682</v>
      </c>
      <c r="F348" s="212" t="s">
        <v>1558</v>
      </c>
      <c r="G348" s="227" t="str">
        <f>IFERROR(VLOOKUP(F348,Setups!$E$2:$F$259,2,FALSE),"")</f>
        <v>Gameplay: Adult - Talon's Ranch</v>
      </c>
      <c r="H348" s="228"/>
      <c r="I348" s="218"/>
      <c r="J348" s="219"/>
      <c r="K348" s="219" t="s">
        <v>1073</v>
      </c>
      <c r="L348" s="220"/>
      <c r="M348" s="11" t="s">
        <v>3100</v>
      </c>
      <c r="N348" s="228" t="s">
        <v>608</v>
      </c>
      <c r="O348" s="219"/>
    </row>
    <row r="349">
      <c r="A349" s="11" t="s">
        <v>3104</v>
      </c>
      <c r="B349" s="11" t="s">
        <v>353</v>
      </c>
      <c r="C349" s="11" t="s">
        <v>14</v>
      </c>
      <c r="D349" s="11" t="s">
        <v>298</v>
      </c>
      <c r="E349" s="11" t="s">
        <v>447</v>
      </c>
      <c r="F349" s="212" t="s">
        <v>1561</v>
      </c>
      <c r="G349" s="227" t="str">
        <f>IFERROR(VLOOKUP(F349,Setups!$E$2:$F$259,2,FALSE),"")</f>
        <v>Cutscene: Ingo's Race Intro</v>
      </c>
      <c r="H349" s="228"/>
      <c r="I349" s="218"/>
      <c r="J349" s="219"/>
      <c r="K349" s="219" t="s">
        <v>1073</v>
      </c>
      <c r="L349" s="220"/>
      <c r="M349" s="11" t="s">
        <v>3100</v>
      </c>
      <c r="N349" s="228" t="s">
        <v>608</v>
      </c>
      <c r="O349" s="219"/>
    </row>
    <row r="350">
      <c r="A350" s="11" t="s">
        <v>3105</v>
      </c>
      <c r="B350" s="11" t="s">
        <v>353</v>
      </c>
      <c r="C350" s="11" t="s">
        <v>14</v>
      </c>
      <c r="D350" s="11" t="s">
        <v>389</v>
      </c>
      <c r="E350" s="11" t="s">
        <v>3106</v>
      </c>
      <c r="F350" s="212" t="s">
        <v>1564</v>
      </c>
      <c r="G350" s="227" t="str">
        <f>IFERROR(VLOOKUP(F350,Setups!$E$2:$F$259,2,FALSE),"")</f>
        <v>Cutscene: Epona's Song</v>
      </c>
      <c r="H350" s="228"/>
      <c r="I350" s="218"/>
      <c r="J350" s="219"/>
      <c r="K350" s="219" t="s">
        <v>1073</v>
      </c>
      <c r="L350" s="220"/>
      <c r="M350" s="11" t="s">
        <v>3100</v>
      </c>
      <c r="N350" s="228" t="s">
        <v>608</v>
      </c>
      <c r="O350" s="219"/>
    </row>
    <row r="351">
      <c r="A351" s="11" t="s">
        <v>3107</v>
      </c>
      <c r="B351" s="11" t="s">
        <v>353</v>
      </c>
      <c r="C351" s="11" t="s">
        <v>14</v>
      </c>
      <c r="D351" s="11" t="s">
        <v>2616</v>
      </c>
      <c r="E351" s="11" t="s">
        <v>682</v>
      </c>
      <c r="F351" s="212" t="s">
        <v>1567</v>
      </c>
      <c r="G351" s="227" t="str">
        <f>IFERROR(VLOOKUP(F351,Setups!$E$2:$F$259,2,FALSE),"")</f>
        <v>Cutscene: Staff Credits - Lon Lon Ranch (Flames)</v>
      </c>
      <c r="H351" s="228"/>
      <c r="I351" s="218"/>
      <c r="J351" s="219"/>
      <c r="K351" s="219" t="s">
        <v>1073</v>
      </c>
      <c r="L351" s="220"/>
      <c r="M351" s="11" t="s">
        <v>3100</v>
      </c>
      <c r="N351" s="228" t="s">
        <v>608</v>
      </c>
      <c r="O351" s="219"/>
    </row>
    <row r="352">
      <c r="A352" s="11" t="s">
        <v>3108</v>
      </c>
      <c r="B352" s="11" t="s">
        <v>353</v>
      </c>
      <c r="C352" s="11" t="s">
        <v>14</v>
      </c>
      <c r="D352" s="11" t="s">
        <v>2616</v>
      </c>
      <c r="E352" s="11" t="s">
        <v>682</v>
      </c>
      <c r="F352" s="212" t="s">
        <v>1570</v>
      </c>
      <c r="G352" s="227" t="str">
        <f>IFERROR(VLOOKUP(F352,Setups!$E$2:$F$259,2,FALSE),"")</f>
        <v>Cutscene: Staff Credits - Lon Lon Ranch (Talon)</v>
      </c>
      <c r="H352" s="228"/>
      <c r="I352" s="218"/>
      <c r="J352" s="219"/>
      <c r="K352" s="219" t="s">
        <v>1073</v>
      </c>
      <c r="L352" s="220"/>
      <c r="M352" s="11" t="s">
        <v>3100</v>
      </c>
      <c r="N352" s="228" t="s">
        <v>608</v>
      </c>
      <c r="O352" s="219"/>
    </row>
    <row r="353">
      <c r="A353" s="11" t="s">
        <v>3109</v>
      </c>
      <c r="B353" s="11" t="s">
        <v>353</v>
      </c>
      <c r="C353" s="11" t="s">
        <v>14</v>
      </c>
      <c r="D353" s="11" t="s">
        <v>2616</v>
      </c>
      <c r="E353" s="11" t="s">
        <v>682</v>
      </c>
      <c r="F353" s="212" t="s">
        <v>1573</v>
      </c>
      <c r="G353" s="227" t="str">
        <f>IFERROR(VLOOKUP(F353,Setups!$E$2:$F$259,2,FALSE),"")</f>
        <v>Cutscene: Staff Credits - Lon Lon Ranch (Hylians)</v>
      </c>
      <c r="H353" s="228"/>
      <c r="I353" s="218"/>
      <c r="J353" s="219"/>
      <c r="K353" s="219" t="s">
        <v>1073</v>
      </c>
      <c r="L353" s="220"/>
      <c r="M353" s="11" t="s">
        <v>3100</v>
      </c>
      <c r="N353" s="228" t="s">
        <v>608</v>
      </c>
      <c r="O353" s="219"/>
    </row>
    <row r="354">
      <c r="A354" s="11" t="s">
        <v>3110</v>
      </c>
      <c r="B354" s="11" t="s">
        <v>353</v>
      </c>
      <c r="C354" s="11" t="s">
        <v>14</v>
      </c>
      <c r="D354" s="11" t="s">
        <v>2616</v>
      </c>
      <c r="E354" s="11" t="s">
        <v>682</v>
      </c>
      <c r="F354" s="212" t="s">
        <v>1576</v>
      </c>
      <c r="G354" s="227" t="str">
        <f>IFERROR(VLOOKUP(F354,Setups!$E$2:$F$259,2,FALSE),"")</f>
        <v>Cutscene: Staff Credits - Lon Lon Ranch (Malon)</v>
      </c>
      <c r="H354" s="228"/>
      <c r="I354" s="218"/>
      <c r="J354" s="219"/>
      <c r="K354" s="219" t="s">
        <v>1073</v>
      </c>
      <c r="L354" s="220"/>
      <c r="M354" s="11" t="s">
        <v>3100</v>
      </c>
      <c r="N354" s="228" t="s">
        <v>608</v>
      </c>
      <c r="O354" s="219"/>
    </row>
    <row r="355">
      <c r="A355" s="11" t="s">
        <v>3111</v>
      </c>
      <c r="B355" s="11" t="s">
        <v>353</v>
      </c>
      <c r="C355" s="11" t="s">
        <v>14</v>
      </c>
      <c r="D355" s="11" t="s">
        <v>2616</v>
      </c>
      <c r="E355" s="11" t="s">
        <v>682</v>
      </c>
      <c r="F355" s="212" t="s">
        <v>1579</v>
      </c>
      <c r="G355" s="227" t="str">
        <f>IFERROR(VLOOKUP(F355,Setups!$E$2:$F$259,2,FALSE),"")</f>
        <v>Cutscene: Staff Credits - Lon Lon Ranch (Mido)</v>
      </c>
      <c r="H355" s="228"/>
      <c r="I355" s="218"/>
      <c r="J355" s="219"/>
      <c r="K355" s="219" t="s">
        <v>1073</v>
      </c>
      <c r="L355" s="220"/>
      <c r="M355" s="11" t="s">
        <v>3100</v>
      </c>
      <c r="N355" s="228" t="s">
        <v>608</v>
      </c>
      <c r="O355" s="219"/>
    </row>
    <row r="356">
      <c r="A356" s="11" t="s">
        <v>3112</v>
      </c>
      <c r="B356" s="11" t="s">
        <v>353</v>
      </c>
      <c r="C356" s="11" t="s">
        <v>14</v>
      </c>
      <c r="D356" s="11" t="s">
        <v>2616</v>
      </c>
      <c r="E356" s="11" t="s">
        <v>682</v>
      </c>
      <c r="F356" s="212" t="s">
        <v>1582</v>
      </c>
      <c r="G356" s="227" t="str">
        <f>IFERROR(VLOOKUP(F356,Setups!$E$2:$F$259,2,FALSE),"")</f>
        <v>Cutscene: Staff Credits - Lon Lon Ranch (Shops)</v>
      </c>
      <c r="H356" s="228"/>
      <c r="I356" s="218"/>
      <c r="J356" s="219"/>
      <c r="K356" s="219" t="s">
        <v>1073</v>
      </c>
      <c r="L356" s="220"/>
      <c r="M356" s="11" t="s">
        <v>3100</v>
      </c>
      <c r="N356" s="228" t="s">
        <v>608</v>
      </c>
      <c r="O356" s="219"/>
    </row>
    <row r="357">
      <c r="A357" s="11" t="s">
        <v>3113</v>
      </c>
      <c r="B357" s="11" t="s">
        <v>353</v>
      </c>
      <c r="C357" s="11" t="s">
        <v>14</v>
      </c>
      <c r="D357" s="11" t="s">
        <v>2616</v>
      </c>
      <c r="E357" s="11" t="s">
        <v>682</v>
      </c>
      <c r="F357" s="212" t="s">
        <v>3114</v>
      </c>
      <c r="G357" s="227" t="str">
        <f>IFERROR(VLOOKUP(F357,Setups!$E$2:$F$259,2,FALSE),"")</f>
        <v/>
      </c>
      <c r="H357" s="228"/>
      <c r="I357" s="247" t="s">
        <v>1190</v>
      </c>
      <c r="J357" s="219"/>
      <c r="K357" s="219" t="s">
        <v>1073</v>
      </c>
      <c r="L357" s="214"/>
      <c r="M357" s="11" t="s">
        <v>3100</v>
      </c>
      <c r="N357" s="228" t="s">
        <v>608</v>
      </c>
      <c r="O357" s="219"/>
    </row>
    <row r="358">
      <c r="A358" s="83" t="s">
        <v>3115</v>
      </c>
      <c r="B358" s="83" t="s">
        <v>353</v>
      </c>
      <c r="C358" s="83" t="s">
        <v>14</v>
      </c>
      <c r="D358" s="83" t="s">
        <v>2616</v>
      </c>
      <c r="E358" s="83" t="s">
        <v>682</v>
      </c>
      <c r="F358" s="221" t="s">
        <v>3116</v>
      </c>
      <c r="G358" s="229" t="str">
        <f>IFERROR(VLOOKUP(F358,Setups!$E$2:$F$259,2,FALSE),"")</f>
        <v/>
      </c>
      <c r="H358" s="230"/>
      <c r="I358" s="254" t="s">
        <v>1190</v>
      </c>
      <c r="J358" s="225"/>
      <c r="K358" s="225" t="s">
        <v>1073</v>
      </c>
      <c r="L358" s="257"/>
      <c r="M358" s="83" t="s">
        <v>3100</v>
      </c>
      <c r="N358" s="230" t="s">
        <v>608</v>
      </c>
      <c r="O358" s="225"/>
    </row>
    <row r="359">
      <c r="A359" s="11" t="s">
        <v>862</v>
      </c>
      <c r="B359" s="11" t="s">
        <v>686</v>
      </c>
      <c r="C359" s="11" t="s">
        <v>14</v>
      </c>
      <c r="D359" s="11" t="s">
        <v>238</v>
      </c>
      <c r="E359" s="11" t="s">
        <v>682</v>
      </c>
      <c r="F359" s="212" t="s">
        <v>1067</v>
      </c>
      <c r="G359" s="213" t="str">
        <f>IFERROR(VLOOKUP(F359,Setups!$E$2:$F$259,2,FALSE),"")</f>
        <v>Gameplay</v>
      </c>
      <c r="H359" s="147" t="s">
        <v>38</v>
      </c>
      <c r="I359" s="214" t="s">
        <v>3074</v>
      </c>
      <c r="J359" s="219" t="s">
        <v>1059</v>
      </c>
      <c r="K359" s="219" t="s">
        <v>1059</v>
      </c>
      <c r="L359" s="220"/>
      <c r="M359" s="11" t="s">
        <v>3117</v>
      </c>
      <c r="N359" s="147" t="s">
        <v>38</v>
      </c>
      <c r="O359" s="219" t="s">
        <v>1059</v>
      </c>
    </row>
    <row r="360">
      <c r="A360" s="11" t="s">
        <v>3118</v>
      </c>
      <c r="B360" s="11" t="s">
        <v>686</v>
      </c>
      <c r="C360" s="11" t="s">
        <v>14</v>
      </c>
      <c r="D360" s="11" t="s">
        <v>238</v>
      </c>
      <c r="E360" s="11" t="s">
        <v>682</v>
      </c>
      <c r="F360" s="212" t="s">
        <v>3119</v>
      </c>
      <c r="G360" s="227" t="str">
        <f>IFERROR(VLOOKUP(F360,Setups!$E$2:$F$259,2,FALSE),"")</f>
        <v/>
      </c>
      <c r="H360" s="228"/>
      <c r="I360" s="218"/>
      <c r="J360" s="219"/>
      <c r="K360" s="219" t="s">
        <v>1073</v>
      </c>
      <c r="L360" s="220"/>
      <c r="M360" s="11" t="s">
        <v>3117</v>
      </c>
      <c r="N360" s="228" t="s">
        <v>38</v>
      </c>
      <c r="O360" s="219"/>
    </row>
    <row r="361">
      <c r="A361" s="11" t="s">
        <v>3120</v>
      </c>
      <c r="B361" s="11" t="s">
        <v>686</v>
      </c>
      <c r="C361" s="11" t="s">
        <v>14</v>
      </c>
      <c r="D361" s="11" t="s">
        <v>238</v>
      </c>
      <c r="E361" s="11" t="s">
        <v>682</v>
      </c>
      <c r="F361" s="212" t="s">
        <v>3121</v>
      </c>
      <c r="G361" s="227" t="str">
        <f>IFERROR(VLOOKUP(F361,Setups!$E$2:$F$259,2,FALSE),"")</f>
        <v/>
      </c>
      <c r="H361" s="228"/>
      <c r="I361" s="218"/>
      <c r="J361" s="219"/>
      <c r="K361" s="219" t="s">
        <v>1073</v>
      </c>
      <c r="L361" s="220"/>
      <c r="M361" s="11" t="s">
        <v>3117</v>
      </c>
      <c r="N361" s="228" t="s">
        <v>38</v>
      </c>
      <c r="O361" s="219"/>
    </row>
    <row r="362">
      <c r="A362" s="83" t="s">
        <v>3122</v>
      </c>
      <c r="B362" s="83" t="s">
        <v>686</v>
      </c>
      <c r="C362" s="83" t="s">
        <v>14</v>
      </c>
      <c r="D362" s="83" t="s">
        <v>238</v>
      </c>
      <c r="E362" s="83" t="s">
        <v>682</v>
      </c>
      <c r="F362" s="221" t="s">
        <v>3123</v>
      </c>
      <c r="G362" s="229" t="str">
        <f>IFERROR(VLOOKUP(F362,Setups!$E$2:$F$259,2,FALSE),"")</f>
        <v/>
      </c>
      <c r="H362" s="230"/>
      <c r="I362" s="224"/>
      <c r="J362" s="225"/>
      <c r="K362" s="225" t="s">
        <v>1073</v>
      </c>
      <c r="L362" s="226"/>
      <c r="M362" s="83" t="s">
        <v>3117</v>
      </c>
      <c r="N362" s="230" t="s">
        <v>38</v>
      </c>
      <c r="O362" s="225"/>
    </row>
    <row r="363">
      <c r="A363" s="11" t="s">
        <v>850</v>
      </c>
      <c r="B363" s="11" t="s">
        <v>684</v>
      </c>
      <c r="C363" s="11" t="s">
        <v>14</v>
      </c>
      <c r="D363" s="11" t="s">
        <v>238</v>
      </c>
      <c r="E363" s="11" t="s">
        <v>682</v>
      </c>
      <c r="F363" s="212" t="s">
        <v>1066</v>
      </c>
      <c r="G363" s="213" t="str">
        <f>IFERROR(VLOOKUP(F363,Setups!$E$2:$F$259,2,FALSE),"")</f>
        <v>Gameplay</v>
      </c>
      <c r="H363" s="147" t="s">
        <v>31</v>
      </c>
      <c r="I363" s="214" t="s">
        <v>2485</v>
      </c>
      <c r="J363" s="219" t="s">
        <v>1059</v>
      </c>
      <c r="K363" s="219" t="s">
        <v>1059</v>
      </c>
      <c r="L363" s="220"/>
      <c r="M363" s="11" t="s">
        <v>3124</v>
      </c>
      <c r="N363" s="147" t="s">
        <v>31</v>
      </c>
      <c r="O363" s="219" t="s">
        <v>1059</v>
      </c>
    </row>
    <row r="364">
      <c r="A364" s="11" t="s">
        <v>3125</v>
      </c>
      <c r="B364" s="11" t="s">
        <v>684</v>
      </c>
      <c r="C364" s="11" t="s">
        <v>14</v>
      </c>
      <c r="D364" s="11" t="s">
        <v>238</v>
      </c>
      <c r="E364" s="11" t="s">
        <v>682</v>
      </c>
      <c r="F364" s="212" t="s">
        <v>3126</v>
      </c>
      <c r="G364" s="227" t="str">
        <f>IFERROR(VLOOKUP(F364,Setups!$E$2:$F$259,2,FALSE),"")</f>
        <v/>
      </c>
      <c r="H364" s="228"/>
      <c r="I364" s="218"/>
      <c r="J364" s="219"/>
      <c r="K364" s="219" t="s">
        <v>1073</v>
      </c>
      <c r="L364" s="220"/>
      <c r="M364" s="11" t="s">
        <v>3124</v>
      </c>
      <c r="N364" s="228" t="s">
        <v>31</v>
      </c>
      <c r="O364" s="219"/>
    </row>
    <row r="365">
      <c r="A365" s="11" t="s">
        <v>3127</v>
      </c>
      <c r="B365" s="11" t="s">
        <v>684</v>
      </c>
      <c r="C365" s="11" t="s">
        <v>14</v>
      </c>
      <c r="D365" s="11" t="s">
        <v>238</v>
      </c>
      <c r="E365" s="11" t="s">
        <v>682</v>
      </c>
      <c r="F365" s="212" t="s">
        <v>3128</v>
      </c>
      <c r="G365" s="227" t="str">
        <f>IFERROR(VLOOKUP(F365,Setups!$E$2:$F$259,2,FALSE),"")</f>
        <v/>
      </c>
      <c r="H365" s="228"/>
      <c r="I365" s="218"/>
      <c r="J365" s="219"/>
      <c r="K365" s="219" t="s">
        <v>1073</v>
      </c>
      <c r="L365" s="220"/>
      <c r="M365" s="11" t="s">
        <v>3124</v>
      </c>
      <c r="N365" s="228" t="s">
        <v>31</v>
      </c>
      <c r="O365" s="219"/>
    </row>
    <row r="366">
      <c r="A366" s="83" t="s">
        <v>3129</v>
      </c>
      <c r="B366" s="83" t="s">
        <v>684</v>
      </c>
      <c r="C366" s="83" t="s">
        <v>14</v>
      </c>
      <c r="D366" s="83" t="s">
        <v>238</v>
      </c>
      <c r="E366" s="83" t="s">
        <v>682</v>
      </c>
      <c r="F366" s="221" t="s">
        <v>3130</v>
      </c>
      <c r="G366" s="229" t="str">
        <f>IFERROR(VLOOKUP(F366,Setups!$E$2:$F$259,2,FALSE),"")</f>
        <v/>
      </c>
      <c r="H366" s="230"/>
      <c r="I366" s="224"/>
      <c r="J366" s="225"/>
      <c r="K366" s="225" t="s">
        <v>1073</v>
      </c>
      <c r="L366" s="226"/>
      <c r="M366" s="83" t="s">
        <v>3124</v>
      </c>
      <c r="N366" s="230" t="s">
        <v>31</v>
      </c>
      <c r="O366" s="225"/>
    </row>
    <row r="367">
      <c r="A367" s="11" t="s">
        <v>3131</v>
      </c>
      <c r="B367" s="11" t="s">
        <v>225</v>
      </c>
      <c r="C367" s="11" t="s">
        <v>680</v>
      </c>
      <c r="D367" s="11" t="s">
        <v>225</v>
      </c>
      <c r="E367" s="11" t="s">
        <v>447</v>
      </c>
      <c r="F367" s="212" t="s">
        <v>1188</v>
      </c>
      <c r="G367" s="213" t="str">
        <f>IFERROR(VLOOKUP(F367,Setups!$E$2:$F$259,2,FALSE),"")</f>
        <v>Gameplay</v>
      </c>
      <c r="H367" s="147" t="s">
        <v>3132</v>
      </c>
      <c r="I367" s="214" t="s">
        <v>2658</v>
      </c>
      <c r="J367" s="219" t="s">
        <v>1059</v>
      </c>
      <c r="K367" s="219" t="s">
        <v>1059</v>
      </c>
      <c r="L367" s="220"/>
      <c r="M367" s="11" t="s">
        <v>3133</v>
      </c>
      <c r="N367" s="147" t="s">
        <v>442</v>
      </c>
      <c r="O367" s="219" t="s">
        <v>1059</v>
      </c>
    </row>
    <row r="368">
      <c r="A368" s="11" t="s">
        <v>3134</v>
      </c>
      <c r="B368" s="11" t="s">
        <v>225</v>
      </c>
      <c r="C368" s="11" t="s">
        <v>680</v>
      </c>
      <c r="D368" s="11" t="s">
        <v>225</v>
      </c>
      <c r="E368" s="11" t="s">
        <v>447</v>
      </c>
      <c r="F368" s="212" t="s">
        <v>2672</v>
      </c>
      <c r="G368" s="227" t="str">
        <f>IFERROR(VLOOKUP(F368,Setups!$E$2:$F$259,2,FALSE),"")</f>
        <v/>
      </c>
      <c r="H368" s="228"/>
      <c r="I368" s="218"/>
      <c r="J368" s="219"/>
      <c r="K368" s="219" t="s">
        <v>1073</v>
      </c>
      <c r="L368" s="220"/>
      <c r="M368" s="11" t="s">
        <v>3133</v>
      </c>
      <c r="N368" s="228" t="s">
        <v>442</v>
      </c>
      <c r="O368" s="219"/>
    </row>
    <row r="369">
      <c r="A369" s="11" t="s">
        <v>3135</v>
      </c>
      <c r="B369" s="11" t="s">
        <v>225</v>
      </c>
      <c r="C369" s="11" t="s">
        <v>680</v>
      </c>
      <c r="D369" s="11" t="s">
        <v>225</v>
      </c>
      <c r="E369" s="11" t="s">
        <v>447</v>
      </c>
      <c r="F369" s="212" t="s">
        <v>2673</v>
      </c>
      <c r="G369" s="227" t="str">
        <f>IFERROR(VLOOKUP(F369,Setups!$E$2:$F$259,2,FALSE),"")</f>
        <v/>
      </c>
      <c r="H369" s="228"/>
      <c r="I369" s="218"/>
      <c r="J369" s="219"/>
      <c r="K369" s="219" t="s">
        <v>1073</v>
      </c>
      <c r="L369" s="220"/>
      <c r="M369" s="11" t="s">
        <v>3133</v>
      </c>
      <c r="N369" s="228" t="s">
        <v>442</v>
      </c>
      <c r="O369" s="219"/>
    </row>
    <row r="370">
      <c r="A370" s="83" t="s">
        <v>3136</v>
      </c>
      <c r="B370" s="83" t="s">
        <v>225</v>
      </c>
      <c r="C370" s="83" t="s">
        <v>680</v>
      </c>
      <c r="D370" s="83" t="s">
        <v>225</v>
      </c>
      <c r="E370" s="83" t="s">
        <v>447</v>
      </c>
      <c r="F370" s="221" t="s">
        <v>2674</v>
      </c>
      <c r="G370" s="229" t="str">
        <f>IFERROR(VLOOKUP(F370,Setups!$E$2:$F$259,2,FALSE),"")</f>
        <v/>
      </c>
      <c r="H370" s="230"/>
      <c r="I370" s="224"/>
      <c r="J370" s="225"/>
      <c r="K370" s="225" t="s">
        <v>1073</v>
      </c>
      <c r="L370" s="226"/>
      <c r="M370" s="83" t="s">
        <v>3133</v>
      </c>
      <c r="N370" s="230" t="s">
        <v>442</v>
      </c>
      <c r="O370" s="225"/>
    </row>
    <row r="371">
      <c r="A371" s="11" t="s">
        <v>775</v>
      </c>
      <c r="B371" s="11" t="s">
        <v>457</v>
      </c>
      <c r="C371" s="11" t="s">
        <v>14</v>
      </c>
      <c r="D371" s="11" t="s">
        <v>238</v>
      </c>
      <c r="E371" s="11" t="s">
        <v>1689</v>
      </c>
      <c r="F371" s="212" t="s">
        <v>1119</v>
      </c>
      <c r="G371" s="213" t="str">
        <f>IFERROR(VLOOKUP(F371,Setups!$E$2:$F$259,2,FALSE),"")</f>
        <v>Gameplay</v>
      </c>
      <c r="H371" s="147" t="s">
        <v>2701</v>
      </c>
      <c r="I371" s="214" t="s">
        <v>2658</v>
      </c>
      <c r="J371" s="219" t="s">
        <v>1059</v>
      </c>
      <c r="K371" s="219" t="s">
        <v>1059</v>
      </c>
      <c r="L371" s="220"/>
      <c r="M371" s="11" t="s">
        <v>3137</v>
      </c>
      <c r="N371" s="147" t="s">
        <v>255</v>
      </c>
      <c r="O371" s="219" t="s">
        <v>1059</v>
      </c>
    </row>
    <row r="372">
      <c r="A372" s="11" t="s">
        <v>3138</v>
      </c>
      <c r="B372" s="11" t="s">
        <v>428</v>
      </c>
      <c r="C372" s="11" t="s">
        <v>14</v>
      </c>
      <c r="D372" s="11" t="s">
        <v>238</v>
      </c>
      <c r="E372" s="11" t="s">
        <v>682</v>
      </c>
      <c r="F372" s="212" t="s">
        <v>3139</v>
      </c>
      <c r="G372" s="227" t="str">
        <f>IFERROR(VLOOKUP(F372,Setups!$E$2:$F$259,2,FALSE),"")</f>
        <v/>
      </c>
      <c r="H372" s="228"/>
      <c r="I372" s="247"/>
      <c r="J372" s="219"/>
      <c r="K372" s="219" t="s">
        <v>1073</v>
      </c>
      <c r="L372" s="220"/>
      <c r="M372" s="11" t="s">
        <v>3140</v>
      </c>
      <c r="N372" s="228" t="s">
        <v>262</v>
      </c>
      <c r="O372" s="219"/>
    </row>
    <row r="373">
      <c r="A373" s="11" t="s">
        <v>3141</v>
      </c>
      <c r="B373" s="11" t="s">
        <v>433</v>
      </c>
      <c r="C373" s="11" t="s">
        <v>14</v>
      </c>
      <c r="D373" s="11" t="s">
        <v>238</v>
      </c>
      <c r="E373" s="11" t="s">
        <v>682</v>
      </c>
      <c r="F373" s="212" t="s">
        <v>3142</v>
      </c>
      <c r="G373" s="227" t="str">
        <f>IFERROR(VLOOKUP(F373,Setups!$E$2:$F$259,2,FALSE),"")</f>
        <v/>
      </c>
      <c r="H373" s="228"/>
      <c r="I373" s="247"/>
      <c r="J373" s="219"/>
      <c r="K373" s="219" t="s">
        <v>1073</v>
      </c>
      <c r="L373" s="220"/>
      <c r="M373" s="11" t="s">
        <v>3143</v>
      </c>
      <c r="N373" s="228" t="s">
        <v>269</v>
      </c>
      <c r="O373" s="219"/>
    </row>
    <row r="374">
      <c r="A374" s="83" t="s">
        <v>3144</v>
      </c>
      <c r="B374" s="83" t="s">
        <v>433</v>
      </c>
      <c r="C374" s="83" t="s">
        <v>14</v>
      </c>
      <c r="D374" s="83" t="s">
        <v>238</v>
      </c>
      <c r="E374" s="83" t="s">
        <v>682</v>
      </c>
      <c r="F374" s="221" t="s">
        <v>3145</v>
      </c>
      <c r="G374" s="229" t="str">
        <f>IFERROR(VLOOKUP(F374,Setups!$E$2:$F$259,2,FALSE),"")</f>
        <v/>
      </c>
      <c r="H374" s="230"/>
      <c r="I374" s="224"/>
      <c r="J374" s="225"/>
      <c r="K374" s="225" t="s">
        <v>1073</v>
      </c>
      <c r="L374" s="226"/>
      <c r="M374" s="83" t="s">
        <v>3143</v>
      </c>
      <c r="N374" s="230" t="s">
        <v>269</v>
      </c>
      <c r="O374" s="225"/>
    </row>
    <row r="375">
      <c r="A375" s="11" t="s">
        <v>3146</v>
      </c>
      <c r="B375" s="11" t="s">
        <v>686</v>
      </c>
      <c r="C375" s="11" t="s">
        <v>680</v>
      </c>
      <c r="D375" s="11" t="s">
        <v>2616</v>
      </c>
      <c r="E375" s="11" t="s">
        <v>682</v>
      </c>
      <c r="F375" s="212" t="s">
        <v>1067</v>
      </c>
      <c r="G375" s="213" t="str">
        <f>IFERROR(VLOOKUP(F375,Setups!$E$2:$F$259,2,FALSE),"")</f>
        <v>Gameplay</v>
      </c>
      <c r="H375" s="147" t="s">
        <v>38</v>
      </c>
      <c r="I375" s="214" t="s">
        <v>155</v>
      </c>
      <c r="J375" s="219" t="s">
        <v>1073</v>
      </c>
      <c r="K375" s="219" t="s">
        <v>1059</v>
      </c>
      <c r="L375" s="220"/>
      <c r="M375" s="11" t="s">
        <v>3147</v>
      </c>
      <c r="N375" s="147" t="s">
        <v>38</v>
      </c>
      <c r="O375" s="219" t="s">
        <v>1073</v>
      </c>
    </row>
    <row r="376">
      <c r="A376" s="11" t="s">
        <v>3148</v>
      </c>
      <c r="B376" s="11" t="s">
        <v>686</v>
      </c>
      <c r="C376" s="11" t="s">
        <v>680</v>
      </c>
      <c r="D376" s="11" t="s">
        <v>2616</v>
      </c>
      <c r="E376" s="11" t="s">
        <v>682</v>
      </c>
      <c r="F376" s="212" t="s">
        <v>3119</v>
      </c>
      <c r="G376" s="227" t="str">
        <f>IFERROR(VLOOKUP(F376,Setups!$E$2:$F$259,2,FALSE),"")</f>
        <v/>
      </c>
      <c r="H376" s="228"/>
      <c r="I376" s="218"/>
      <c r="J376" s="219"/>
      <c r="K376" s="219" t="s">
        <v>1073</v>
      </c>
      <c r="L376" s="220"/>
      <c r="M376" s="11" t="s">
        <v>3147</v>
      </c>
      <c r="N376" s="228" t="s">
        <v>38</v>
      </c>
      <c r="O376" s="219"/>
    </row>
    <row r="377">
      <c r="A377" s="11" t="s">
        <v>3149</v>
      </c>
      <c r="B377" s="11" t="s">
        <v>686</v>
      </c>
      <c r="C377" s="11" t="s">
        <v>680</v>
      </c>
      <c r="D377" s="11" t="s">
        <v>2616</v>
      </c>
      <c r="E377" s="11" t="s">
        <v>682</v>
      </c>
      <c r="F377" s="212" t="s">
        <v>3121</v>
      </c>
      <c r="G377" s="227" t="str">
        <f>IFERROR(VLOOKUP(F377,Setups!$E$2:$F$259,2,FALSE),"")</f>
        <v/>
      </c>
      <c r="H377" s="228"/>
      <c r="I377" s="218"/>
      <c r="J377" s="219"/>
      <c r="K377" s="219" t="s">
        <v>1073</v>
      </c>
      <c r="L377" s="220"/>
      <c r="M377" s="11" t="s">
        <v>3147</v>
      </c>
      <c r="N377" s="228" t="s">
        <v>38</v>
      </c>
      <c r="O377" s="219"/>
    </row>
    <row r="378">
      <c r="A378" s="83" t="s">
        <v>3150</v>
      </c>
      <c r="B378" s="83" t="s">
        <v>686</v>
      </c>
      <c r="C378" s="83" t="s">
        <v>680</v>
      </c>
      <c r="D378" s="83" t="s">
        <v>2616</v>
      </c>
      <c r="E378" s="83" t="s">
        <v>682</v>
      </c>
      <c r="F378" s="221" t="s">
        <v>3123</v>
      </c>
      <c r="G378" s="229" t="str">
        <f>IFERROR(VLOOKUP(F378,Setups!$E$2:$F$259,2,FALSE),"")</f>
        <v/>
      </c>
      <c r="H378" s="230"/>
      <c r="I378" s="224"/>
      <c r="J378" s="225"/>
      <c r="K378" s="225" t="s">
        <v>1073</v>
      </c>
      <c r="L378" s="226"/>
      <c r="M378" s="83" t="s">
        <v>3147</v>
      </c>
      <c r="N378" s="230" t="s">
        <v>38</v>
      </c>
      <c r="O378" s="225"/>
    </row>
    <row r="379">
      <c r="A379" s="11" t="s">
        <v>901</v>
      </c>
      <c r="B379" s="11" t="s">
        <v>715</v>
      </c>
      <c r="C379" s="11" t="s">
        <v>14</v>
      </c>
      <c r="D379" s="11" t="s">
        <v>2616</v>
      </c>
      <c r="E379" s="11" t="s">
        <v>682</v>
      </c>
      <c r="F379" s="212" t="s">
        <v>1089</v>
      </c>
      <c r="G379" s="213" t="str">
        <f>IFERROR(VLOOKUP(F379,Setups!$E$2:$F$259,2,FALSE),"")</f>
        <v>Gameplay</v>
      </c>
      <c r="H379" s="147" t="s">
        <v>3041</v>
      </c>
      <c r="I379" s="214" t="s">
        <v>3151</v>
      </c>
      <c r="J379" s="219" t="s">
        <v>1059</v>
      </c>
      <c r="K379" s="219" t="s">
        <v>1059</v>
      </c>
      <c r="L379" s="214"/>
      <c r="M379" s="11" t="s">
        <v>3152</v>
      </c>
      <c r="N379" s="147" t="s">
        <v>106</v>
      </c>
      <c r="O379" s="219" t="s">
        <v>2857</v>
      </c>
    </row>
    <row r="380">
      <c r="A380" s="11" t="s">
        <v>3153</v>
      </c>
      <c r="B380" s="11" t="s">
        <v>715</v>
      </c>
      <c r="C380" s="11" t="s">
        <v>14</v>
      </c>
      <c r="D380" s="11" t="s">
        <v>2616</v>
      </c>
      <c r="E380" s="11" t="s">
        <v>682</v>
      </c>
      <c r="F380" s="212" t="s">
        <v>3045</v>
      </c>
      <c r="G380" s="227" t="str">
        <f>IFERROR(VLOOKUP(F380,Setups!$E$2:$F$259,2,FALSE),"")</f>
        <v/>
      </c>
      <c r="H380" s="228"/>
      <c r="I380" s="218"/>
      <c r="J380" s="219"/>
      <c r="K380" s="219" t="s">
        <v>1073</v>
      </c>
      <c r="L380" s="220"/>
      <c r="M380" s="11" t="s">
        <v>3152</v>
      </c>
      <c r="N380" s="228" t="s">
        <v>106</v>
      </c>
      <c r="O380" s="219"/>
    </row>
    <row r="381">
      <c r="A381" s="11" t="s">
        <v>3154</v>
      </c>
      <c r="B381" s="11" t="s">
        <v>715</v>
      </c>
      <c r="C381" s="11" t="s">
        <v>14</v>
      </c>
      <c r="D381" s="11" t="s">
        <v>2616</v>
      </c>
      <c r="E381" s="11" t="s">
        <v>682</v>
      </c>
      <c r="F381" s="212" t="s">
        <v>3047</v>
      </c>
      <c r="G381" s="227" t="str">
        <f>IFERROR(VLOOKUP(F381,Setups!$E$2:$F$259,2,FALSE),"")</f>
        <v/>
      </c>
      <c r="H381" s="228"/>
      <c r="I381" s="218"/>
      <c r="J381" s="219"/>
      <c r="K381" s="219" t="s">
        <v>1073</v>
      </c>
      <c r="L381" s="220"/>
      <c r="M381" s="11" t="s">
        <v>3152</v>
      </c>
      <c r="N381" s="228" t="s">
        <v>106</v>
      </c>
      <c r="O381" s="219"/>
    </row>
    <row r="382">
      <c r="A382" s="83" t="s">
        <v>3155</v>
      </c>
      <c r="B382" s="83" t="s">
        <v>715</v>
      </c>
      <c r="C382" s="83" t="s">
        <v>14</v>
      </c>
      <c r="D382" s="83" t="s">
        <v>2616</v>
      </c>
      <c r="E382" s="83" t="s">
        <v>682</v>
      </c>
      <c r="F382" s="221" t="s">
        <v>3049</v>
      </c>
      <c r="G382" s="229" t="str">
        <f>IFERROR(VLOOKUP(F382,Setups!$E$2:$F$259,2,FALSE),"")</f>
        <v/>
      </c>
      <c r="H382" s="230"/>
      <c r="I382" s="224"/>
      <c r="J382" s="225"/>
      <c r="K382" s="225" t="s">
        <v>1073</v>
      </c>
      <c r="L382" s="226"/>
      <c r="M382" s="83" t="s">
        <v>3152</v>
      </c>
      <c r="N382" s="230" t="s">
        <v>106</v>
      </c>
      <c r="O382" s="225"/>
    </row>
    <row r="383">
      <c r="A383" s="11" t="s">
        <v>3156</v>
      </c>
      <c r="B383" s="11" t="s">
        <v>377</v>
      </c>
      <c r="C383" s="11" t="s">
        <v>680</v>
      </c>
      <c r="D383" s="11" t="s">
        <v>238</v>
      </c>
      <c r="E383" s="11" t="s">
        <v>1689</v>
      </c>
      <c r="F383" s="212" t="s">
        <v>1313</v>
      </c>
      <c r="G383" s="213" t="str">
        <f>IFERROR(VLOOKUP(F383,Setups!$E$2:$F$259,2,FALSE),"")</f>
        <v>Gameplay: Child</v>
      </c>
      <c r="H383" s="147" t="s">
        <v>2462</v>
      </c>
      <c r="I383" s="214" t="s">
        <v>2465</v>
      </c>
      <c r="J383" s="219" t="s">
        <v>1059</v>
      </c>
      <c r="K383" s="219" t="s">
        <v>1059</v>
      </c>
      <c r="L383" s="220"/>
      <c r="M383" s="11" t="s">
        <v>3157</v>
      </c>
      <c r="N383" s="147" t="s">
        <v>518</v>
      </c>
      <c r="O383" s="219" t="s">
        <v>1059</v>
      </c>
    </row>
    <row r="384">
      <c r="A384" s="11" t="s">
        <v>3158</v>
      </c>
      <c r="B384" s="11" t="s">
        <v>377</v>
      </c>
      <c r="C384" s="11" t="s">
        <v>680</v>
      </c>
      <c r="D384" s="11" t="s">
        <v>238</v>
      </c>
      <c r="E384" s="11" t="s">
        <v>682</v>
      </c>
      <c r="F384" s="212" t="s">
        <v>1314</v>
      </c>
      <c r="G384" s="227" t="str">
        <f>IFERROR(VLOOKUP(F384,Setups!$E$2:$F$259,2,FALSE),"")</f>
        <v>Gameplay: Child - Ocarina in Moat</v>
      </c>
      <c r="H384" s="228"/>
      <c r="I384" s="218"/>
      <c r="J384" s="219"/>
      <c r="K384" s="219" t="s">
        <v>1073</v>
      </c>
      <c r="L384" s="220"/>
      <c r="M384" s="11" t="s">
        <v>3157</v>
      </c>
      <c r="N384" s="228" t="s">
        <v>518</v>
      </c>
      <c r="O384" s="219"/>
    </row>
    <row r="385">
      <c r="A385" s="11" t="s">
        <v>3159</v>
      </c>
      <c r="B385" s="11" t="s">
        <v>377</v>
      </c>
      <c r="C385" s="11" t="s">
        <v>680</v>
      </c>
      <c r="D385" s="11" t="s">
        <v>238</v>
      </c>
      <c r="E385" s="11" t="s">
        <v>1689</v>
      </c>
      <c r="F385" s="212" t="s">
        <v>1317</v>
      </c>
      <c r="G385" s="227" t="str">
        <f>IFERROR(VLOOKUP(F385,Setups!$E$2:$F$259,2,FALSE),"")</f>
        <v>Gameplay: Adult</v>
      </c>
      <c r="H385" s="228"/>
      <c r="I385" s="218"/>
      <c r="J385" s="219"/>
      <c r="K385" s="219" t="s">
        <v>1073</v>
      </c>
      <c r="L385" s="220"/>
      <c r="M385" s="11" t="s">
        <v>3157</v>
      </c>
      <c r="N385" s="228" t="s">
        <v>518</v>
      </c>
      <c r="O385" s="219"/>
    </row>
    <row r="386">
      <c r="A386" s="83" t="s">
        <v>3160</v>
      </c>
      <c r="B386" s="83" t="s">
        <v>377</v>
      </c>
      <c r="C386" s="83" t="s">
        <v>680</v>
      </c>
      <c r="D386" s="83" t="s">
        <v>238</v>
      </c>
      <c r="E386" s="83" t="s">
        <v>682</v>
      </c>
      <c r="F386" s="221" t="s">
        <v>2892</v>
      </c>
      <c r="G386" s="229" t="str">
        <f>IFERROR(VLOOKUP(F386,Setups!$E$2:$F$259,2,FALSE),"")</f>
        <v/>
      </c>
      <c r="H386" s="230"/>
      <c r="I386" s="224"/>
      <c r="J386" s="225"/>
      <c r="K386" s="225" t="s">
        <v>1073</v>
      </c>
      <c r="L386" s="226"/>
      <c r="M386" s="83" t="s">
        <v>3157</v>
      </c>
      <c r="N386" s="230" t="s">
        <v>518</v>
      </c>
      <c r="O386" s="225"/>
    </row>
    <row r="387">
      <c r="A387" s="11" t="s">
        <v>3161</v>
      </c>
      <c r="B387" s="11" t="s">
        <v>377</v>
      </c>
      <c r="C387" s="11" t="s">
        <v>682</v>
      </c>
      <c r="D387" s="11" t="s">
        <v>2616</v>
      </c>
      <c r="E387" s="11" t="s">
        <v>1689</v>
      </c>
      <c r="F387" s="212" t="s">
        <v>1313</v>
      </c>
      <c r="G387" s="213" t="str">
        <f>IFERROR(VLOOKUP(F387,Setups!$E$2:$F$259,2,FALSE),"")</f>
        <v>Gameplay: Child</v>
      </c>
      <c r="H387" s="147" t="s">
        <v>3162</v>
      </c>
      <c r="I387" s="214" t="s">
        <v>2965</v>
      </c>
      <c r="J387" s="219" t="s">
        <v>1059</v>
      </c>
      <c r="K387" s="219" t="s">
        <v>1059</v>
      </c>
      <c r="L387" s="220"/>
      <c r="M387" s="11" t="s">
        <v>3163</v>
      </c>
      <c r="N387" s="147" t="s">
        <v>518</v>
      </c>
      <c r="O387" s="219" t="s">
        <v>1059</v>
      </c>
    </row>
    <row r="388">
      <c r="A388" s="11" t="s">
        <v>3164</v>
      </c>
      <c r="B388" s="11" t="s">
        <v>377</v>
      </c>
      <c r="C388" s="11" t="s">
        <v>682</v>
      </c>
      <c r="D388" s="11" t="s">
        <v>2616</v>
      </c>
      <c r="E388" s="11" t="s">
        <v>682</v>
      </c>
      <c r="F388" s="212" t="s">
        <v>1314</v>
      </c>
      <c r="G388" s="227" t="str">
        <f>IFERROR(VLOOKUP(F388,Setups!$E$2:$F$259,2,FALSE),"")</f>
        <v>Gameplay: Child - Ocarina in Moat</v>
      </c>
      <c r="H388" s="228"/>
      <c r="I388" s="218"/>
      <c r="J388" s="219"/>
      <c r="K388" s="219" t="s">
        <v>1073</v>
      </c>
      <c r="L388" s="220"/>
      <c r="M388" s="11" t="s">
        <v>3163</v>
      </c>
      <c r="N388" s="228" t="s">
        <v>518</v>
      </c>
      <c r="O388" s="219"/>
    </row>
    <row r="389">
      <c r="A389" s="11" t="s">
        <v>3165</v>
      </c>
      <c r="B389" s="11" t="s">
        <v>377</v>
      </c>
      <c r="C389" s="11" t="s">
        <v>682</v>
      </c>
      <c r="D389" s="11" t="s">
        <v>2616</v>
      </c>
      <c r="E389" s="11" t="s">
        <v>1689</v>
      </c>
      <c r="F389" s="212" t="s">
        <v>1317</v>
      </c>
      <c r="G389" s="227" t="str">
        <f>IFERROR(VLOOKUP(F389,Setups!$E$2:$F$259,2,FALSE),"")</f>
        <v>Gameplay: Adult</v>
      </c>
      <c r="H389" s="228"/>
      <c r="I389" s="218"/>
      <c r="J389" s="219"/>
      <c r="K389" s="219" t="s">
        <v>1073</v>
      </c>
      <c r="L389" s="220"/>
      <c r="M389" s="11" t="s">
        <v>3163</v>
      </c>
      <c r="N389" s="228" t="s">
        <v>518</v>
      </c>
      <c r="O389" s="219"/>
    </row>
    <row r="390">
      <c r="A390" s="83" t="s">
        <v>3166</v>
      </c>
      <c r="B390" s="83" t="s">
        <v>377</v>
      </c>
      <c r="C390" s="83" t="s">
        <v>682</v>
      </c>
      <c r="D390" s="83" t="s">
        <v>2616</v>
      </c>
      <c r="E390" s="83" t="s">
        <v>682</v>
      </c>
      <c r="F390" s="221" t="s">
        <v>2892</v>
      </c>
      <c r="G390" s="229" t="str">
        <f>IFERROR(VLOOKUP(F390,Setups!$E$2:$F$259,2,FALSE),"")</f>
        <v/>
      </c>
      <c r="H390" s="230"/>
      <c r="I390" s="224"/>
      <c r="J390" s="225"/>
      <c r="K390" s="225" t="s">
        <v>1073</v>
      </c>
      <c r="L390" s="226"/>
      <c r="M390" s="83" t="s">
        <v>3163</v>
      </c>
      <c r="N390" s="230" t="s">
        <v>518</v>
      </c>
      <c r="O390" s="225"/>
    </row>
    <row r="391">
      <c r="A391" s="11" t="s">
        <v>3167</v>
      </c>
      <c r="B391" s="11" t="s">
        <v>377</v>
      </c>
      <c r="C391" s="11" t="s">
        <v>684</v>
      </c>
      <c r="D391" s="11" t="s">
        <v>238</v>
      </c>
      <c r="E391" s="11" t="s">
        <v>682</v>
      </c>
      <c r="F391" s="212" t="s">
        <v>1313</v>
      </c>
      <c r="G391" s="213" t="str">
        <f>IFERROR(VLOOKUP(F391,Setups!$E$2:$F$259,2,FALSE),"")</f>
        <v>Gameplay: Child</v>
      </c>
      <c r="H391" s="147" t="s">
        <v>2462</v>
      </c>
      <c r="I391" s="214" t="s">
        <v>3168</v>
      </c>
      <c r="J391" s="219" t="s">
        <v>1059</v>
      </c>
      <c r="K391" s="219" t="s">
        <v>1059</v>
      </c>
      <c r="L391" s="214" t="s">
        <v>2648</v>
      </c>
      <c r="M391" s="11" t="s">
        <v>3169</v>
      </c>
      <c r="N391" s="147" t="s">
        <v>518</v>
      </c>
      <c r="O391" s="219" t="s">
        <v>1059</v>
      </c>
    </row>
    <row r="392">
      <c r="A392" s="11" t="s">
        <v>3170</v>
      </c>
      <c r="B392" s="11" t="s">
        <v>377</v>
      </c>
      <c r="C392" s="11" t="s">
        <v>684</v>
      </c>
      <c r="D392" s="11" t="s">
        <v>238</v>
      </c>
      <c r="E392" s="11" t="s">
        <v>682</v>
      </c>
      <c r="F392" s="212" t="s">
        <v>1314</v>
      </c>
      <c r="G392" s="227" t="str">
        <f>IFERROR(VLOOKUP(F392,Setups!$E$2:$F$259,2,FALSE),"")</f>
        <v>Gameplay: Child - Ocarina in Moat</v>
      </c>
      <c r="H392" s="228"/>
      <c r="I392" s="218"/>
      <c r="J392" s="219"/>
      <c r="K392" s="219" t="s">
        <v>1073</v>
      </c>
      <c r="L392" s="220"/>
      <c r="M392" s="11" t="s">
        <v>3169</v>
      </c>
      <c r="N392" s="228" t="s">
        <v>518</v>
      </c>
      <c r="O392" s="219"/>
    </row>
    <row r="393">
      <c r="A393" s="11" t="s">
        <v>3171</v>
      </c>
      <c r="B393" s="11" t="s">
        <v>377</v>
      </c>
      <c r="C393" s="11" t="s">
        <v>684</v>
      </c>
      <c r="D393" s="11" t="s">
        <v>238</v>
      </c>
      <c r="E393" s="11" t="s">
        <v>682</v>
      </c>
      <c r="F393" s="212" t="s">
        <v>1317</v>
      </c>
      <c r="G393" s="227" t="str">
        <f>IFERROR(VLOOKUP(F393,Setups!$E$2:$F$259,2,FALSE),"")</f>
        <v>Gameplay: Adult</v>
      </c>
      <c r="H393" s="228"/>
      <c r="I393" s="218"/>
      <c r="J393" s="219"/>
      <c r="K393" s="219" t="s">
        <v>1073</v>
      </c>
      <c r="L393" s="220"/>
      <c r="M393" s="11" t="s">
        <v>3169</v>
      </c>
      <c r="N393" s="228" t="s">
        <v>518</v>
      </c>
      <c r="O393" s="219"/>
    </row>
    <row r="394">
      <c r="A394" s="83" t="s">
        <v>3172</v>
      </c>
      <c r="B394" s="83" t="s">
        <v>377</v>
      </c>
      <c r="C394" s="83" t="s">
        <v>684</v>
      </c>
      <c r="D394" s="83" t="s">
        <v>238</v>
      </c>
      <c r="E394" s="83" t="s">
        <v>682</v>
      </c>
      <c r="F394" s="221" t="s">
        <v>2892</v>
      </c>
      <c r="G394" s="229" t="str">
        <f>IFERROR(VLOOKUP(F394,Setups!$E$2:$F$259,2,FALSE),"")</f>
        <v/>
      </c>
      <c r="H394" s="230"/>
      <c r="I394" s="224"/>
      <c r="J394" s="225"/>
      <c r="K394" s="225" t="s">
        <v>1073</v>
      </c>
      <c r="L394" s="226"/>
      <c r="M394" s="83" t="s">
        <v>3169</v>
      </c>
      <c r="N394" s="230" t="s">
        <v>518</v>
      </c>
      <c r="O394" s="225"/>
    </row>
    <row r="395">
      <c r="A395" s="11" t="s">
        <v>3173</v>
      </c>
      <c r="B395" s="11" t="s">
        <v>377</v>
      </c>
      <c r="C395" s="11" t="s">
        <v>686</v>
      </c>
      <c r="D395" s="11" t="s">
        <v>2616</v>
      </c>
      <c r="E395" s="11" t="s">
        <v>1689</v>
      </c>
      <c r="F395" s="212" t="s">
        <v>1313</v>
      </c>
      <c r="G395" s="213" t="str">
        <f>IFERROR(VLOOKUP(F395,Setups!$E$2:$F$259,2,FALSE),"")</f>
        <v>Gameplay: Child</v>
      </c>
      <c r="H395" s="147" t="s">
        <v>2462</v>
      </c>
      <c r="I395" s="214" t="s">
        <v>2488</v>
      </c>
      <c r="J395" s="219" t="s">
        <v>1073</v>
      </c>
      <c r="K395" s="219" t="s">
        <v>1059</v>
      </c>
      <c r="L395" s="214" t="s">
        <v>1190</v>
      </c>
      <c r="M395" s="11" t="s">
        <v>3174</v>
      </c>
      <c r="N395" s="147" t="s">
        <v>518</v>
      </c>
      <c r="O395" s="219" t="s">
        <v>1073</v>
      </c>
    </row>
    <row r="396">
      <c r="A396" s="11" t="s">
        <v>3175</v>
      </c>
      <c r="B396" s="11" t="s">
        <v>377</v>
      </c>
      <c r="C396" s="11" t="s">
        <v>686</v>
      </c>
      <c r="D396" s="11" t="s">
        <v>2616</v>
      </c>
      <c r="E396" s="11" t="s">
        <v>682</v>
      </c>
      <c r="F396" s="212" t="s">
        <v>1314</v>
      </c>
      <c r="G396" s="227" t="str">
        <f>IFERROR(VLOOKUP(F396,Setups!$E$2:$F$259,2,FALSE),"")</f>
        <v>Gameplay: Child - Ocarina in Moat</v>
      </c>
      <c r="H396" s="228"/>
      <c r="I396" s="218"/>
      <c r="J396" s="219"/>
      <c r="K396" s="219" t="s">
        <v>1073</v>
      </c>
      <c r="L396" s="220"/>
      <c r="M396" s="11" t="s">
        <v>3174</v>
      </c>
      <c r="N396" s="228" t="s">
        <v>518</v>
      </c>
      <c r="O396" s="219"/>
    </row>
    <row r="397">
      <c r="A397" s="11" t="s">
        <v>3176</v>
      </c>
      <c r="B397" s="11" t="s">
        <v>377</v>
      </c>
      <c r="C397" s="11" t="s">
        <v>686</v>
      </c>
      <c r="D397" s="11" t="s">
        <v>2616</v>
      </c>
      <c r="E397" s="11" t="s">
        <v>1689</v>
      </c>
      <c r="F397" s="212" t="s">
        <v>1317</v>
      </c>
      <c r="G397" s="227" t="str">
        <f>IFERROR(VLOOKUP(F397,Setups!$E$2:$F$259,2,FALSE),"")</f>
        <v>Gameplay: Adult</v>
      </c>
      <c r="H397" s="228"/>
      <c r="I397" s="218"/>
      <c r="J397" s="219"/>
      <c r="K397" s="219" t="s">
        <v>1073</v>
      </c>
      <c r="L397" s="220"/>
      <c r="M397" s="11" t="s">
        <v>3174</v>
      </c>
      <c r="N397" s="228" t="s">
        <v>518</v>
      </c>
      <c r="O397" s="219"/>
    </row>
    <row r="398">
      <c r="A398" s="83" t="s">
        <v>3177</v>
      </c>
      <c r="B398" s="83" t="s">
        <v>377</v>
      </c>
      <c r="C398" s="83" t="s">
        <v>686</v>
      </c>
      <c r="D398" s="83" t="s">
        <v>2616</v>
      </c>
      <c r="E398" s="83" t="s">
        <v>682</v>
      </c>
      <c r="F398" s="221" t="s">
        <v>2892</v>
      </c>
      <c r="G398" s="229" t="str">
        <f>IFERROR(VLOOKUP(F398,Setups!$E$2:$F$259,2,FALSE),"")</f>
        <v/>
      </c>
      <c r="H398" s="230"/>
      <c r="I398" s="224"/>
      <c r="J398" s="225"/>
      <c r="K398" s="225" t="s">
        <v>1073</v>
      </c>
      <c r="L398" s="226"/>
      <c r="M398" s="83" t="s">
        <v>3174</v>
      </c>
      <c r="N398" s="230" t="s">
        <v>518</v>
      </c>
      <c r="O398" s="225"/>
    </row>
    <row r="399">
      <c r="A399" s="11" t="s">
        <v>3178</v>
      </c>
      <c r="B399" s="11" t="s">
        <v>377</v>
      </c>
      <c r="C399" s="11" t="s">
        <v>688</v>
      </c>
      <c r="D399" s="11" t="s">
        <v>238</v>
      </c>
      <c r="E399" s="11" t="s">
        <v>1689</v>
      </c>
      <c r="F399" s="212" t="s">
        <v>1313</v>
      </c>
      <c r="G399" s="213" t="str">
        <f>IFERROR(VLOOKUP(F399,Setups!$E$2:$F$259,2,FALSE),"")</f>
        <v>Gameplay: Child</v>
      </c>
      <c r="H399" s="147" t="s">
        <v>2462</v>
      </c>
      <c r="I399" s="214" t="s">
        <v>2499</v>
      </c>
      <c r="J399" s="219" t="s">
        <v>1059</v>
      </c>
      <c r="K399" s="219" t="s">
        <v>1059</v>
      </c>
      <c r="L399" s="220"/>
      <c r="M399" s="11" t="s">
        <v>3179</v>
      </c>
      <c r="N399" s="147" t="s">
        <v>518</v>
      </c>
      <c r="O399" s="219" t="s">
        <v>1059</v>
      </c>
    </row>
    <row r="400">
      <c r="A400" s="11" t="s">
        <v>3180</v>
      </c>
      <c r="B400" s="11" t="s">
        <v>377</v>
      </c>
      <c r="C400" s="11" t="s">
        <v>688</v>
      </c>
      <c r="D400" s="11" t="s">
        <v>238</v>
      </c>
      <c r="E400" s="11" t="s">
        <v>682</v>
      </c>
      <c r="F400" s="212" t="s">
        <v>1314</v>
      </c>
      <c r="G400" s="227" t="str">
        <f>IFERROR(VLOOKUP(F400,Setups!$E$2:$F$259,2,FALSE),"")</f>
        <v>Gameplay: Child - Ocarina in Moat</v>
      </c>
      <c r="H400" s="228"/>
      <c r="I400" s="218"/>
      <c r="J400" s="219"/>
      <c r="K400" s="219" t="s">
        <v>1073</v>
      </c>
      <c r="L400" s="220"/>
      <c r="M400" s="11" t="s">
        <v>3179</v>
      </c>
      <c r="N400" s="228" t="s">
        <v>518</v>
      </c>
      <c r="O400" s="219"/>
    </row>
    <row r="401">
      <c r="A401" s="11" t="s">
        <v>3181</v>
      </c>
      <c r="B401" s="11" t="s">
        <v>377</v>
      </c>
      <c r="C401" s="11" t="s">
        <v>688</v>
      </c>
      <c r="D401" s="11" t="s">
        <v>238</v>
      </c>
      <c r="E401" s="11" t="s">
        <v>1689</v>
      </c>
      <c r="F401" s="212" t="s">
        <v>1317</v>
      </c>
      <c r="G401" s="227" t="str">
        <f>IFERROR(VLOOKUP(F401,Setups!$E$2:$F$259,2,FALSE),"")</f>
        <v>Gameplay: Adult</v>
      </c>
      <c r="H401" s="228"/>
      <c r="I401" s="218"/>
      <c r="J401" s="219"/>
      <c r="K401" s="219" t="s">
        <v>1073</v>
      </c>
      <c r="L401" s="220"/>
      <c r="M401" s="11" t="s">
        <v>3179</v>
      </c>
      <c r="N401" s="228" t="s">
        <v>518</v>
      </c>
      <c r="O401" s="219"/>
    </row>
    <row r="402">
      <c r="A402" s="83" t="s">
        <v>3182</v>
      </c>
      <c r="B402" s="83" t="s">
        <v>377</v>
      </c>
      <c r="C402" s="83" t="s">
        <v>688</v>
      </c>
      <c r="D402" s="83" t="s">
        <v>238</v>
      </c>
      <c r="E402" s="83" t="s">
        <v>682</v>
      </c>
      <c r="F402" s="221" t="s">
        <v>2892</v>
      </c>
      <c r="G402" s="229" t="str">
        <f>IFERROR(VLOOKUP(F402,Setups!$E$2:$F$259,2,FALSE),"")</f>
        <v/>
      </c>
      <c r="H402" s="230"/>
      <c r="I402" s="224"/>
      <c r="J402" s="225"/>
      <c r="K402" s="225" t="s">
        <v>1073</v>
      </c>
      <c r="L402" s="226"/>
      <c r="M402" s="83" t="s">
        <v>3179</v>
      </c>
      <c r="N402" s="230" t="s">
        <v>518</v>
      </c>
      <c r="O402" s="225"/>
    </row>
    <row r="403">
      <c r="A403" s="11" t="s">
        <v>3183</v>
      </c>
      <c r="B403" s="11" t="s">
        <v>401</v>
      </c>
      <c r="C403" s="11" t="s">
        <v>680</v>
      </c>
      <c r="D403" s="11" t="s">
        <v>238</v>
      </c>
      <c r="E403" s="11" t="s">
        <v>1689</v>
      </c>
      <c r="F403" s="212" t="s">
        <v>1349</v>
      </c>
      <c r="G403" s="213" t="str">
        <f>IFERROR(VLOOKUP(F403,Setups!$E$2:$F$259,2,FALSE),"")</f>
        <v>Gameplay: Child - Day</v>
      </c>
      <c r="H403" s="147" t="s">
        <v>2465</v>
      </c>
      <c r="I403" s="214" t="s">
        <v>2539</v>
      </c>
      <c r="J403" s="219" t="s">
        <v>1059</v>
      </c>
      <c r="K403" s="219" t="s">
        <v>1059</v>
      </c>
      <c r="L403" s="220"/>
      <c r="M403" s="11" t="s">
        <v>3184</v>
      </c>
      <c r="N403" s="147" t="s">
        <v>523</v>
      </c>
      <c r="O403" s="219" t="s">
        <v>1059</v>
      </c>
    </row>
    <row r="404">
      <c r="A404" s="11" t="s">
        <v>3185</v>
      </c>
      <c r="B404" s="11" t="s">
        <v>401</v>
      </c>
      <c r="C404" s="11" t="s">
        <v>680</v>
      </c>
      <c r="D404" s="11" t="s">
        <v>238</v>
      </c>
      <c r="E404" s="11" t="s">
        <v>682</v>
      </c>
      <c r="F404" s="212" t="s">
        <v>1351</v>
      </c>
      <c r="G404" s="227" t="str">
        <f>IFERROR(VLOOKUP(F404,Setups!$E$2:$F$259,2,FALSE),"")</f>
        <v>Gameplay: Child - Night</v>
      </c>
      <c r="H404" s="228"/>
      <c r="I404" s="218"/>
      <c r="J404" s="219"/>
      <c r="K404" s="219" t="s">
        <v>1073</v>
      </c>
      <c r="L404" s="220"/>
      <c r="M404" s="11" t="s">
        <v>3184</v>
      </c>
      <c r="N404" s="228" t="s">
        <v>523</v>
      </c>
      <c r="O404" s="219"/>
    </row>
    <row r="405">
      <c r="A405" s="11" t="s">
        <v>3186</v>
      </c>
      <c r="B405" s="11" t="s">
        <v>401</v>
      </c>
      <c r="C405" s="11" t="s">
        <v>680</v>
      </c>
      <c r="D405" s="11" t="s">
        <v>238</v>
      </c>
      <c r="E405" s="11" t="s">
        <v>1689</v>
      </c>
      <c r="F405" s="212" t="s">
        <v>1354</v>
      </c>
      <c r="G405" s="227" t="str">
        <f>IFERROR(VLOOKUP(F405,Setups!$E$2:$F$259,2,FALSE),"")</f>
        <v>Gameplay: Adult - Day</v>
      </c>
      <c r="H405" s="228"/>
      <c r="I405" s="218"/>
      <c r="J405" s="219"/>
      <c r="K405" s="219" t="s">
        <v>1073</v>
      </c>
      <c r="L405" s="220"/>
      <c r="M405" s="11" t="s">
        <v>3184</v>
      </c>
      <c r="N405" s="228" t="s">
        <v>523</v>
      </c>
      <c r="O405" s="219"/>
    </row>
    <row r="406">
      <c r="A406" s="83" t="s">
        <v>3187</v>
      </c>
      <c r="B406" s="83" t="s">
        <v>401</v>
      </c>
      <c r="C406" s="83" t="s">
        <v>680</v>
      </c>
      <c r="D406" s="83" t="s">
        <v>238</v>
      </c>
      <c r="E406" s="83" t="s">
        <v>682</v>
      </c>
      <c r="F406" s="221" t="s">
        <v>1357</v>
      </c>
      <c r="G406" s="229" t="str">
        <f>IFERROR(VLOOKUP(F406,Setups!$E$2:$F$259,2,FALSE),"")</f>
        <v>Gameplay: Adult - Night</v>
      </c>
      <c r="H406" s="230"/>
      <c r="I406" s="224"/>
      <c r="J406" s="225"/>
      <c r="K406" s="225" t="s">
        <v>1073</v>
      </c>
      <c r="L406" s="226"/>
      <c r="M406" s="83" t="s">
        <v>3184</v>
      </c>
      <c r="N406" s="230" t="s">
        <v>523</v>
      </c>
      <c r="O406" s="225"/>
    </row>
    <row r="407">
      <c r="A407" s="11" t="s">
        <v>3188</v>
      </c>
      <c r="B407" s="11" t="s">
        <v>401</v>
      </c>
      <c r="C407" s="11" t="s">
        <v>682</v>
      </c>
      <c r="D407" s="11" t="s">
        <v>238</v>
      </c>
      <c r="E407" s="11" t="s">
        <v>1689</v>
      </c>
      <c r="F407" s="212" t="s">
        <v>1349</v>
      </c>
      <c r="G407" s="213" t="str">
        <f>IFERROR(VLOOKUP(F407,Setups!$E$2:$F$259,2,FALSE),"")</f>
        <v>Gameplay: Child - Day</v>
      </c>
      <c r="H407" s="147" t="s">
        <v>2465</v>
      </c>
      <c r="I407" s="214" t="s">
        <v>2470</v>
      </c>
      <c r="J407" s="219" t="s">
        <v>1059</v>
      </c>
      <c r="K407" s="219" t="s">
        <v>1059</v>
      </c>
      <c r="L407" s="220"/>
      <c r="M407" s="11" t="s">
        <v>3189</v>
      </c>
      <c r="N407" s="147" t="s">
        <v>523</v>
      </c>
      <c r="O407" s="219" t="s">
        <v>1059</v>
      </c>
    </row>
    <row r="408">
      <c r="A408" s="11" t="s">
        <v>3190</v>
      </c>
      <c r="B408" s="11" t="s">
        <v>401</v>
      </c>
      <c r="C408" s="11" t="s">
        <v>682</v>
      </c>
      <c r="D408" s="11" t="s">
        <v>238</v>
      </c>
      <c r="E408" s="11" t="s">
        <v>682</v>
      </c>
      <c r="F408" s="212" t="s">
        <v>1351</v>
      </c>
      <c r="G408" s="227" t="str">
        <f>IFERROR(VLOOKUP(F408,Setups!$E$2:$F$259,2,FALSE),"")</f>
        <v>Gameplay: Child - Night</v>
      </c>
      <c r="H408" s="228"/>
      <c r="I408" s="218"/>
      <c r="J408" s="219"/>
      <c r="K408" s="219" t="s">
        <v>1073</v>
      </c>
      <c r="L408" s="220"/>
      <c r="M408" s="11" t="s">
        <v>3189</v>
      </c>
      <c r="N408" s="228" t="s">
        <v>523</v>
      </c>
      <c r="O408" s="219"/>
    </row>
    <row r="409">
      <c r="A409" s="11" t="s">
        <v>3191</v>
      </c>
      <c r="B409" s="11" t="s">
        <v>401</v>
      </c>
      <c r="C409" s="11" t="s">
        <v>682</v>
      </c>
      <c r="D409" s="11" t="s">
        <v>238</v>
      </c>
      <c r="E409" s="11" t="s">
        <v>1689</v>
      </c>
      <c r="F409" s="212" t="s">
        <v>1354</v>
      </c>
      <c r="G409" s="227" t="str">
        <f>IFERROR(VLOOKUP(F409,Setups!$E$2:$F$259,2,FALSE),"")</f>
        <v>Gameplay: Adult - Day</v>
      </c>
      <c r="H409" s="228"/>
      <c r="I409" s="218"/>
      <c r="J409" s="219"/>
      <c r="K409" s="219" t="s">
        <v>1073</v>
      </c>
      <c r="L409" s="220"/>
      <c r="M409" s="11" t="s">
        <v>3189</v>
      </c>
      <c r="N409" s="228" t="s">
        <v>523</v>
      </c>
      <c r="O409" s="219"/>
    </row>
    <row r="410">
      <c r="A410" s="83" t="s">
        <v>3192</v>
      </c>
      <c r="B410" s="83" t="s">
        <v>401</v>
      </c>
      <c r="C410" s="83" t="s">
        <v>682</v>
      </c>
      <c r="D410" s="83" t="s">
        <v>238</v>
      </c>
      <c r="E410" s="83" t="s">
        <v>682</v>
      </c>
      <c r="F410" s="221" t="s">
        <v>1357</v>
      </c>
      <c r="G410" s="229" t="str">
        <f>IFERROR(VLOOKUP(F410,Setups!$E$2:$F$259,2,FALSE),"")</f>
        <v>Gameplay: Adult - Night</v>
      </c>
      <c r="H410" s="230"/>
      <c r="I410" s="224"/>
      <c r="J410" s="225"/>
      <c r="K410" s="225" t="s">
        <v>1073</v>
      </c>
      <c r="L410" s="226"/>
      <c r="M410" s="83" t="s">
        <v>3189</v>
      </c>
      <c r="N410" s="230" t="s">
        <v>523</v>
      </c>
      <c r="O410" s="225"/>
    </row>
    <row r="411">
      <c r="A411" s="11" t="s">
        <v>3193</v>
      </c>
      <c r="B411" s="11" t="s">
        <v>383</v>
      </c>
      <c r="C411" s="11" t="s">
        <v>680</v>
      </c>
      <c r="D411" s="11" t="s">
        <v>2616</v>
      </c>
      <c r="E411" s="11" t="s">
        <v>1689</v>
      </c>
      <c r="F411" s="212" t="s">
        <v>1388</v>
      </c>
      <c r="G411" s="213" t="str">
        <f>IFERROR(VLOOKUP(F411,Setups!$E$2:$F$259,2,FALSE),"")</f>
        <v>Gameplay: Child</v>
      </c>
      <c r="H411" s="147" t="s">
        <v>2965</v>
      </c>
      <c r="I411" s="214" t="s">
        <v>2496</v>
      </c>
      <c r="J411" s="219" t="s">
        <v>1073</v>
      </c>
      <c r="K411" s="219" t="s">
        <v>1059</v>
      </c>
      <c r="L411" s="220"/>
      <c r="M411" s="11" t="s">
        <v>3194</v>
      </c>
      <c r="N411" s="147" t="s">
        <v>533</v>
      </c>
      <c r="O411" s="219" t="s">
        <v>1073</v>
      </c>
    </row>
    <row r="412">
      <c r="A412" s="11" t="s">
        <v>3195</v>
      </c>
      <c r="B412" s="11" t="s">
        <v>383</v>
      </c>
      <c r="C412" s="11" t="s">
        <v>680</v>
      </c>
      <c r="D412" s="11" t="s">
        <v>2616</v>
      </c>
      <c r="E412" s="11" t="s">
        <v>1689</v>
      </c>
      <c r="F412" s="212" t="s">
        <v>2926</v>
      </c>
      <c r="G412" s="227" t="str">
        <f>IFERROR(VLOOKUP(F412,Setups!$E$2:$F$259,2,FALSE),"")</f>
        <v/>
      </c>
      <c r="H412" s="228"/>
      <c r="I412" s="218"/>
      <c r="J412" s="219"/>
      <c r="K412" s="219" t="s">
        <v>1073</v>
      </c>
      <c r="L412" s="220"/>
      <c r="M412" s="11" t="s">
        <v>3194</v>
      </c>
      <c r="N412" s="228" t="s">
        <v>533</v>
      </c>
      <c r="O412" s="219"/>
    </row>
    <row r="413">
      <c r="A413" s="11" t="s">
        <v>3196</v>
      </c>
      <c r="B413" s="11" t="s">
        <v>383</v>
      </c>
      <c r="C413" s="11" t="s">
        <v>680</v>
      </c>
      <c r="D413" s="11" t="s">
        <v>2616</v>
      </c>
      <c r="E413" s="11" t="s">
        <v>1689</v>
      </c>
      <c r="F413" s="212" t="s">
        <v>1389</v>
      </c>
      <c r="G413" s="227" t="str">
        <f>IFERROR(VLOOKUP(F413,Setups!$E$2:$F$259,2,FALSE),"")</f>
        <v>Gameplay: Adult</v>
      </c>
      <c r="H413" s="228"/>
      <c r="I413" s="218"/>
      <c r="J413" s="219"/>
      <c r="K413" s="219" t="s">
        <v>1073</v>
      </c>
      <c r="L413" s="220"/>
      <c r="M413" s="11" t="s">
        <v>3194</v>
      </c>
      <c r="N413" s="228" t="s">
        <v>533</v>
      </c>
      <c r="O413" s="219"/>
    </row>
    <row r="414">
      <c r="A414" s="83" t="s">
        <v>3197</v>
      </c>
      <c r="B414" s="83" t="s">
        <v>383</v>
      </c>
      <c r="C414" s="83" t="s">
        <v>680</v>
      </c>
      <c r="D414" s="83" t="s">
        <v>2616</v>
      </c>
      <c r="E414" s="83" t="s">
        <v>1689</v>
      </c>
      <c r="F414" s="221" t="s">
        <v>2929</v>
      </c>
      <c r="G414" s="229" t="str">
        <f>IFERROR(VLOOKUP(F414,Setups!$E$2:$F$259,2,FALSE),"")</f>
        <v/>
      </c>
      <c r="H414" s="230"/>
      <c r="I414" s="224"/>
      <c r="J414" s="225"/>
      <c r="K414" s="225" t="s">
        <v>1073</v>
      </c>
      <c r="L414" s="226"/>
      <c r="M414" s="83" t="s">
        <v>3194</v>
      </c>
      <c r="N414" s="230" t="s">
        <v>533</v>
      </c>
      <c r="O414" s="225"/>
    </row>
    <row r="415">
      <c r="A415" s="11" t="s">
        <v>3198</v>
      </c>
      <c r="B415" s="11" t="s">
        <v>383</v>
      </c>
      <c r="C415" s="11" t="s">
        <v>682</v>
      </c>
      <c r="D415" s="11" t="s">
        <v>238</v>
      </c>
      <c r="E415" s="11" t="s">
        <v>1689</v>
      </c>
      <c r="F415" s="212" t="s">
        <v>1388</v>
      </c>
      <c r="G415" s="213" t="str">
        <f>IFERROR(VLOOKUP(F415,Setups!$E$2:$F$259,2,FALSE),"")</f>
        <v>Gameplay: Child</v>
      </c>
      <c r="H415" s="147" t="s">
        <v>2965</v>
      </c>
      <c r="I415" s="214" t="s">
        <v>2493</v>
      </c>
      <c r="J415" s="219" t="s">
        <v>1059</v>
      </c>
      <c r="K415" s="219" t="s">
        <v>1059</v>
      </c>
      <c r="L415" s="220"/>
      <c r="M415" s="11" t="s">
        <v>3199</v>
      </c>
      <c r="N415" s="147" t="s">
        <v>533</v>
      </c>
      <c r="O415" s="219" t="s">
        <v>1059</v>
      </c>
    </row>
    <row r="416">
      <c r="A416" s="11" t="s">
        <v>3200</v>
      </c>
      <c r="B416" s="11" t="s">
        <v>383</v>
      </c>
      <c r="C416" s="11" t="s">
        <v>682</v>
      </c>
      <c r="D416" s="11" t="s">
        <v>238</v>
      </c>
      <c r="E416" s="11" t="s">
        <v>682</v>
      </c>
      <c r="F416" s="212" t="s">
        <v>2926</v>
      </c>
      <c r="G416" s="227" t="str">
        <f>IFERROR(VLOOKUP(F416,Setups!$E$2:$F$259,2,FALSE),"")</f>
        <v/>
      </c>
      <c r="H416" s="228"/>
      <c r="I416" s="218"/>
      <c r="J416" s="219"/>
      <c r="K416" s="219" t="s">
        <v>1073</v>
      </c>
      <c r="L416" s="220"/>
      <c r="M416" s="11" t="s">
        <v>3199</v>
      </c>
      <c r="N416" s="228" t="s">
        <v>533</v>
      </c>
      <c r="O416" s="219"/>
    </row>
    <row r="417">
      <c r="A417" s="11" t="s">
        <v>3201</v>
      </c>
      <c r="B417" s="11" t="s">
        <v>383</v>
      </c>
      <c r="C417" s="11" t="s">
        <v>682</v>
      </c>
      <c r="D417" s="11" t="s">
        <v>238</v>
      </c>
      <c r="E417" s="11" t="s">
        <v>1689</v>
      </c>
      <c r="F417" s="212" t="s">
        <v>1389</v>
      </c>
      <c r="G417" s="227" t="str">
        <f>IFERROR(VLOOKUP(F417,Setups!$E$2:$F$259,2,FALSE),"")</f>
        <v>Gameplay: Adult</v>
      </c>
      <c r="H417" s="228"/>
      <c r="I417" s="218"/>
      <c r="J417" s="219"/>
      <c r="K417" s="219" t="s">
        <v>1073</v>
      </c>
      <c r="L417" s="220"/>
      <c r="M417" s="11" t="s">
        <v>3199</v>
      </c>
      <c r="N417" s="228" t="s">
        <v>533</v>
      </c>
      <c r="O417" s="219"/>
    </row>
    <row r="418">
      <c r="A418" s="83" t="s">
        <v>3202</v>
      </c>
      <c r="B418" s="83" t="s">
        <v>383</v>
      </c>
      <c r="C418" s="83" t="s">
        <v>682</v>
      </c>
      <c r="D418" s="83" t="s">
        <v>238</v>
      </c>
      <c r="E418" s="83" t="s">
        <v>682</v>
      </c>
      <c r="F418" s="221" t="s">
        <v>2929</v>
      </c>
      <c r="G418" s="229" t="str">
        <f>IFERROR(VLOOKUP(F418,Setups!$E$2:$F$259,2,FALSE),"")</f>
        <v/>
      </c>
      <c r="H418" s="230"/>
      <c r="I418" s="224"/>
      <c r="J418" s="225"/>
      <c r="K418" s="225" t="s">
        <v>1073</v>
      </c>
      <c r="L418" s="226"/>
      <c r="M418" s="83" t="s">
        <v>3199</v>
      </c>
      <c r="N418" s="230" t="s">
        <v>533</v>
      </c>
      <c r="O418" s="225"/>
    </row>
    <row r="419">
      <c r="A419" s="11" t="s">
        <v>3203</v>
      </c>
      <c r="B419" s="11" t="s">
        <v>323</v>
      </c>
      <c r="C419" s="11" t="s">
        <v>680</v>
      </c>
      <c r="D419" s="11" t="s">
        <v>238</v>
      </c>
      <c r="E419" s="11" t="s">
        <v>682</v>
      </c>
      <c r="F419" s="212" t="s">
        <v>1448</v>
      </c>
      <c r="G419" s="213" t="str">
        <f>IFERROR(VLOOKUP(F419,Setups!$E$2:$F$259,2,FALSE),"")</f>
        <v>Gameplay: Child</v>
      </c>
      <c r="H419" s="147" t="s">
        <v>2493</v>
      </c>
      <c r="I419" s="214" t="s">
        <v>2496</v>
      </c>
      <c r="J419" s="219" t="s">
        <v>1059</v>
      </c>
      <c r="K419" s="219" t="s">
        <v>1059</v>
      </c>
      <c r="L419" s="220"/>
      <c r="M419" s="11" t="s">
        <v>3204</v>
      </c>
      <c r="N419" s="147" t="s">
        <v>553</v>
      </c>
      <c r="O419" s="219" t="s">
        <v>1059</v>
      </c>
    </row>
    <row r="420">
      <c r="A420" s="11" t="s">
        <v>3205</v>
      </c>
      <c r="B420" s="11" t="s">
        <v>323</v>
      </c>
      <c r="C420" s="11" t="s">
        <v>680</v>
      </c>
      <c r="D420" s="11" t="s">
        <v>238</v>
      </c>
      <c r="E420" s="11" t="s">
        <v>682</v>
      </c>
      <c r="F420" s="212" t="s">
        <v>2968</v>
      </c>
      <c r="G420" s="227" t="str">
        <f>IFERROR(VLOOKUP(F420,Setups!$E$2:$F$259,2,FALSE),"")</f>
        <v/>
      </c>
      <c r="H420" s="228"/>
      <c r="I420" s="218"/>
      <c r="J420" s="219"/>
      <c r="K420" s="219" t="s">
        <v>1073</v>
      </c>
      <c r="L420" s="220"/>
      <c r="M420" s="11" t="s">
        <v>3204</v>
      </c>
      <c r="N420" s="228" t="s">
        <v>553</v>
      </c>
      <c r="O420" s="219"/>
    </row>
    <row r="421">
      <c r="A421" s="11" t="s">
        <v>3206</v>
      </c>
      <c r="B421" s="11" t="s">
        <v>323</v>
      </c>
      <c r="C421" s="11" t="s">
        <v>680</v>
      </c>
      <c r="D421" s="11" t="s">
        <v>238</v>
      </c>
      <c r="E421" s="11" t="s">
        <v>682</v>
      </c>
      <c r="F421" s="212" t="s">
        <v>1449</v>
      </c>
      <c r="G421" s="227" t="str">
        <f>IFERROR(VLOOKUP(F421,Setups!$E$2:$F$259,2,FALSE),"")</f>
        <v>Gameplay: Adult</v>
      </c>
      <c r="H421" s="228"/>
      <c r="I421" s="218"/>
      <c r="J421" s="219"/>
      <c r="K421" s="219" t="s">
        <v>1073</v>
      </c>
      <c r="L421" s="220"/>
      <c r="M421" s="11" t="s">
        <v>3204</v>
      </c>
      <c r="N421" s="228" t="s">
        <v>553</v>
      </c>
      <c r="O421" s="219"/>
    </row>
    <row r="422">
      <c r="A422" s="83" t="s">
        <v>3207</v>
      </c>
      <c r="B422" s="83" t="s">
        <v>323</v>
      </c>
      <c r="C422" s="83" t="s">
        <v>680</v>
      </c>
      <c r="D422" s="83" t="s">
        <v>238</v>
      </c>
      <c r="E422" s="83" t="s">
        <v>682</v>
      </c>
      <c r="F422" s="221" t="s">
        <v>2971</v>
      </c>
      <c r="G422" s="229" t="str">
        <f>IFERROR(VLOOKUP(F422,Setups!$E$2:$F$259,2,FALSE),"")</f>
        <v/>
      </c>
      <c r="H422" s="230"/>
      <c r="I422" s="224"/>
      <c r="J422" s="225"/>
      <c r="K422" s="225" t="s">
        <v>1073</v>
      </c>
      <c r="L422" s="226"/>
      <c r="M422" s="83" t="s">
        <v>3204</v>
      </c>
      <c r="N422" s="230" t="s">
        <v>553</v>
      </c>
      <c r="O422" s="225"/>
    </row>
    <row r="423">
      <c r="A423" s="11" t="s">
        <v>3208</v>
      </c>
      <c r="B423" s="11" t="s">
        <v>2987</v>
      </c>
      <c r="C423" s="11" t="s">
        <v>680</v>
      </c>
      <c r="D423" s="11" t="s">
        <v>238</v>
      </c>
      <c r="E423" s="11" t="s">
        <v>1689</v>
      </c>
      <c r="F423" s="212" t="s">
        <v>1469</v>
      </c>
      <c r="G423" s="213" t="str">
        <f>IFERROR(VLOOKUP(F423,Setups!$E$2:$F$259,2,FALSE),"")</f>
        <v>Gameplay: Child</v>
      </c>
      <c r="H423" s="147" t="s">
        <v>2499</v>
      </c>
      <c r="I423" s="214" t="s">
        <v>3209</v>
      </c>
      <c r="J423" s="219" t="s">
        <v>1059</v>
      </c>
      <c r="K423" s="219" t="s">
        <v>1059</v>
      </c>
      <c r="L423" s="214" t="s">
        <v>3210</v>
      </c>
      <c r="M423" s="11" t="s">
        <v>3211</v>
      </c>
      <c r="N423" s="147" t="s">
        <v>563</v>
      </c>
      <c r="O423" s="219" t="s">
        <v>1059</v>
      </c>
    </row>
    <row r="424">
      <c r="A424" s="11" t="s">
        <v>3212</v>
      </c>
      <c r="B424" s="11" t="s">
        <v>2987</v>
      </c>
      <c r="C424" s="11" t="s">
        <v>680</v>
      </c>
      <c r="D424" s="11" t="s">
        <v>238</v>
      </c>
      <c r="E424" s="11" t="s">
        <v>682</v>
      </c>
      <c r="F424" s="212" t="s">
        <v>2990</v>
      </c>
      <c r="G424" s="227" t="str">
        <f>IFERROR(VLOOKUP(F424,Setups!$E$2:$F$259,2,FALSE),"")</f>
        <v/>
      </c>
      <c r="H424" s="228"/>
      <c r="I424" s="218"/>
      <c r="J424" s="219"/>
      <c r="K424" s="219" t="s">
        <v>1073</v>
      </c>
      <c r="L424" s="220"/>
      <c r="M424" s="11" t="s">
        <v>3211</v>
      </c>
      <c r="N424" s="228" t="s">
        <v>563</v>
      </c>
      <c r="O424" s="219"/>
    </row>
    <row r="425">
      <c r="A425" s="11" t="s">
        <v>3213</v>
      </c>
      <c r="B425" s="11" t="s">
        <v>2987</v>
      </c>
      <c r="C425" s="11" t="s">
        <v>680</v>
      </c>
      <c r="D425" s="11" t="s">
        <v>238</v>
      </c>
      <c r="E425" s="11" t="s">
        <v>1689</v>
      </c>
      <c r="F425" s="212" t="s">
        <v>1470</v>
      </c>
      <c r="G425" s="227" t="str">
        <f>IFERROR(VLOOKUP(F425,Setups!$E$2:$F$259,2,FALSE),"")</f>
        <v>Gameplay: Adult</v>
      </c>
      <c r="H425" s="228"/>
      <c r="I425" s="218"/>
      <c r="J425" s="219"/>
      <c r="K425" s="219" t="s">
        <v>1073</v>
      </c>
      <c r="L425" s="220"/>
      <c r="M425" s="11" t="s">
        <v>3211</v>
      </c>
      <c r="N425" s="228" t="s">
        <v>563</v>
      </c>
      <c r="O425" s="219"/>
    </row>
    <row r="426">
      <c r="A426" s="83" t="s">
        <v>3214</v>
      </c>
      <c r="B426" s="83" t="s">
        <v>2987</v>
      </c>
      <c r="C426" s="83" t="s">
        <v>680</v>
      </c>
      <c r="D426" s="83" t="s">
        <v>238</v>
      </c>
      <c r="E426" s="83" t="s">
        <v>682</v>
      </c>
      <c r="F426" s="221" t="s">
        <v>2993</v>
      </c>
      <c r="G426" s="229" t="str">
        <f>IFERROR(VLOOKUP(F426,Setups!$E$2:$F$259,2,FALSE),"")</f>
        <v/>
      </c>
      <c r="H426" s="230"/>
      <c r="I426" s="224"/>
      <c r="J426" s="225"/>
      <c r="K426" s="225" t="s">
        <v>1073</v>
      </c>
      <c r="L426" s="226"/>
      <c r="M426" s="83" t="s">
        <v>3211</v>
      </c>
      <c r="N426" s="230" t="s">
        <v>563</v>
      </c>
      <c r="O426" s="225"/>
    </row>
    <row r="427">
      <c r="A427" s="11" t="s">
        <v>3215</v>
      </c>
      <c r="B427" s="11" t="s">
        <v>2998</v>
      </c>
      <c r="C427" s="11" t="s">
        <v>680</v>
      </c>
      <c r="D427" s="11" t="s">
        <v>2616</v>
      </c>
      <c r="E427" s="11" t="s">
        <v>682</v>
      </c>
      <c r="F427" s="212" t="s">
        <v>1481</v>
      </c>
      <c r="G427" s="213" t="str">
        <f>IFERROR(VLOOKUP(F427,Setups!$E$2:$F$259,2,FALSE),"")</f>
        <v>Gameplay: Child</v>
      </c>
      <c r="H427" s="147" t="s">
        <v>3216</v>
      </c>
      <c r="I427" s="214" t="s">
        <v>2485</v>
      </c>
      <c r="J427" s="219" t="s">
        <v>1059</v>
      </c>
      <c r="K427" s="219" t="s">
        <v>1059</v>
      </c>
      <c r="L427" s="220"/>
      <c r="M427" s="11" t="s">
        <v>3217</v>
      </c>
      <c r="N427" s="147" t="s">
        <v>567</v>
      </c>
      <c r="O427" s="219" t="s">
        <v>1059</v>
      </c>
    </row>
    <row r="428">
      <c r="A428" s="11" t="s">
        <v>3218</v>
      </c>
      <c r="B428" s="11" t="s">
        <v>2998</v>
      </c>
      <c r="C428" s="11" t="s">
        <v>680</v>
      </c>
      <c r="D428" s="11" t="s">
        <v>2616</v>
      </c>
      <c r="E428" s="11" t="s">
        <v>682</v>
      </c>
      <c r="F428" s="212" t="s">
        <v>3004</v>
      </c>
      <c r="G428" s="227" t="str">
        <f>IFERROR(VLOOKUP(F428,Setups!$E$2:$F$259,2,FALSE),"")</f>
        <v/>
      </c>
      <c r="H428" s="228"/>
      <c r="I428" s="218"/>
      <c r="J428" s="219"/>
      <c r="K428" s="219" t="s">
        <v>1073</v>
      </c>
      <c r="L428" s="220"/>
      <c r="M428" s="11" t="s">
        <v>3217</v>
      </c>
      <c r="N428" s="228" t="s">
        <v>567</v>
      </c>
      <c r="O428" s="219"/>
    </row>
    <row r="429">
      <c r="A429" s="11" t="s">
        <v>3219</v>
      </c>
      <c r="B429" s="11" t="s">
        <v>2998</v>
      </c>
      <c r="C429" s="11" t="s">
        <v>680</v>
      </c>
      <c r="D429" s="11" t="s">
        <v>2616</v>
      </c>
      <c r="E429" s="11" t="s">
        <v>682</v>
      </c>
      <c r="F429" s="212" t="s">
        <v>1482</v>
      </c>
      <c r="G429" s="227" t="str">
        <f>IFERROR(VLOOKUP(F429,Setups!$E$2:$F$259,2,FALSE),"")</f>
        <v>Gameplay: Adult</v>
      </c>
      <c r="H429" s="228"/>
      <c r="I429" s="218"/>
      <c r="J429" s="219"/>
      <c r="K429" s="219" t="s">
        <v>1073</v>
      </c>
      <c r="L429" s="220"/>
      <c r="M429" s="11" t="s">
        <v>3217</v>
      </c>
      <c r="N429" s="228" t="s">
        <v>567</v>
      </c>
      <c r="O429" s="219"/>
    </row>
    <row r="430">
      <c r="A430" s="83" t="s">
        <v>3220</v>
      </c>
      <c r="B430" s="83" t="s">
        <v>2998</v>
      </c>
      <c r="C430" s="83" t="s">
        <v>680</v>
      </c>
      <c r="D430" s="83" t="s">
        <v>2616</v>
      </c>
      <c r="E430" s="83" t="s">
        <v>682</v>
      </c>
      <c r="F430" s="221" t="s">
        <v>3007</v>
      </c>
      <c r="G430" s="229" t="str">
        <f>IFERROR(VLOOKUP(F430,Setups!$E$2:$F$259,2,FALSE),"")</f>
        <v/>
      </c>
      <c r="H430" s="230"/>
      <c r="I430" s="224"/>
      <c r="J430" s="225"/>
      <c r="K430" s="225" t="s">
        <v>1073</v>
      </c>
      <c r="L430" s="226"/>
      <c r="M430" s="83" t="s">
        <v>3217</v>
      </c>
      <c r="N430" s="230" t="s">
        <v>567</v>
      </c>
      <c r="O430" s="225"/>
    </row>
    <row r="431">
      <c r="A431" s="11" t="s">
        <v>3221</v>
      </c>
      <c r="B431" s="11" t="s">
        <v>2998</v>
      </c>
      <c r="C431" s="11" t="s">
        <v>682</v>
      </c>
      <c r="D431" s="11" t="s">
        <v>238</v>
      </c>
      <c r="E431" s="11" t="s">
        <v>682</v>
      </c>
      <c r="F431" s="212" t="s">
        <v>1481</v>
      </c>
      <c r="G431" s="213" t="str">
        <f>IFERROR(VLOOKUP(F431,Setups!$E$2:$F$259,2,FALSE),"")</f>
        <v>Gameplay: Child</v>
      </c>
      <c r="H431" s="147" t="s">
        <v>3222</v>
      </c>
      <c r="I431" s="214" t="s">
        <v>1190</v>
      </c>
      <c r="J431" s="219" t="s">
        <v>2857</v>
      </c>
      <c r="K431" s="219" t="s">
        <v>1059</v>
      </c>
      <c r="L431" s="214" t="s">
        <v>3223</v>
      </c>
      <c r="M431" s="11" t="s">
        <v>3224</v>
      </c>
      <c r="N431" s="147" t="s">
        <v>567</v>
      </c>
      <c r="O431" s="219" t="s">
        <v>2857</v>
      </c>
    </row>
    <row r="432">
      <c r="A432" s="11" t="s">
        <v>3225</v>
      </c>
      <c r="B432" s="11" t="s">
        <v>2998</v>
      </c>
      <c r="C432" s="11" t="s">
        <v>682</v>
      </c>
      <c r="D432" s="11" t="s">
        <v>238</v>
      </c>
      <c r="E432" s="11" t="s">
        <v>682</v>
      </c>
      <c r="F432" s="212" t="s">
        <v>3004</v>
      </c>
      <c r="G432" s="227" t="str">
        <f>IFERROR(VLOOKUP(F432,Setups!$E$2:$F$259,2,FALSE),"")</f>
        <v/>
      </c>
      <c r="H432" s="228"/>
      <c r="I432" s="218"/>
      <c r="J432" s="219"/>
      <c r="K432" s="219" t="s">
        <v>1073</v>
      </c>
      <c r="L432" s="220"/>
      <c r="M432" s="11" t="s">
        <v>3224</v>
      </c>
      <c r="N432" s="228" t="s">
        <v>567</v>
      </c>
      <c r="O432" s="219"/>
    </row>
    <row r="433">
      <c r="A433" s="11" t="s">
        <v>3226</v>
      </c>
      <c r="B433" s="11" t="s">
        <v>2998</v>
      </c>
      <c r="C433" s="11" t="s">
        <v>682</v>
      </c>
      <c r="D433" s="11" t="s">
        <v>238</v>
      </c>
      <c r="E433" s="11" t="s">
        <v>682</v>
      </c>
      <c r="F433" s="212" t="s">
        <v>1482</v>
      </c>
      <c r="G433" s="227" t="str">
        <f>IFERROR(VLOOKUP(F433,Setups!$E$2:$F$259,2,FALSE),"")</f>
        <v>Gameplay: Adult</v>
      </c>
      <c r="H433" s="228"/>
      <c r="I433" s="218"/>
      <c r="J433" s="219"/>
      <c r="K433" s="219" t="s">
        <v>1073</v>
      </c>
      <c r="L433" s="220"/>
      <c r="M433" s="11" t="s">
        <v>3224</v>
      </c>
      <c r="N433" s="228" t="s">
        <v>567</v>
      </c>
      <c r="O433" s="219"/>
    </row>
    <row r="434">
      <c r="A434" s="83" t="s">
        <v>3227</v>
      </c>
      <c r="B434" s="83" t="s">
        <v>2998</v>
      </c>
      <c r="C434" s="83" t="s">
        <v>682</v>
      </c>
      <c r="D434" s="83" t="s">
        <v>238</v>
      </c>
      <c r="E434" s="83" t="s">
        <v>682</v>
      </c>
      <c r="F434" s="221" t="s">
        <v>3007</v>
      </c>
      <c r="G434" s="229" t="str">
        <f>IFERROR(VLOOKUP(F434,Setups!$E$2:$F$259,2,FALSE),"")</f>
        <v/>
      </c>
      <c r="H434" s="230"/>
      <c r="I434" s="224"/>
      <c r="J434" s="225"/>
      <c r="K434" s="225" t="s">
        <v>1073</v>
      </c>
      <c r="L434" s="226"/>
      <c r="M434" s="83" t="s">
        <v>3224</v>
      </c>
      <c r="N434" s="230" t="s">
        <v>567</v>
      </c>
      <c r="O434" s="225"/>
    </row>
    <row r="435">
      <c r="A435" s="11" t="s">
        <v>3228</v>
      </c>
      <c r="B435" s="11" t="s">
        <v>2998</v>
      </c>
      <c r="C435" s="11" t="s">
        <v>684</v>
      </c>
      <c r="D435" s="11" t="s">
        <v>238</v>
      </c>
      <c r="E435" s="11" t="s">
        <v>682</v>
      </c>
      <c r="F435" s="212" t="s">
        <v>1481</v>
      </c>
      <c r="G435" s="213" t="str">
        <f>IFERROR(VLOOKUP(F435,Setups!$E$2:$F$259,2,FALSE),"")</f>
        <v>Gameplay: Child</v>
      </c>
      <c r="H435" s="147" t="s">
        <v>3229</v>
      </c>
      <c r="I435" s="214" t="s">
        <v>1190</v>
      </c>
      <c r="J435" s="219" t="s">
        <v>2857</v>
      </c>
      <c r="K435" s="219" t="s">
        <v>1059</v>
      </c>
      <c r="L435" s="214"/>
      <c r="M435" s="11" t="s">
        <v>3230</v>
      </c>
      <c r="N435" s="147" t="s">
        <v>567</v>
      </c>
      <c r="O435" s="219" t="s">
        <v>2857</v>
      </c>
    </row>
    <row r="436">
      <c r="A436" s="11" t="s">
        <v>3231</v>
      </c>
      <c r="B436" s="11" t="s">
        <v>2998</v>
      </c>
      <c r="C436" s="11" t="s">
        <v>684</v>
      </c>
      <c r="D436" s="11" t="s">
        <v>238</v>
      </c>
      <c r="E436" s="11" t="s">
        <v>682</v>
      </c>
      <c r="F436" s="212" t="s">
        <v>3004</v>
      </c>
      <c r="G436" s="227" t="str">
        <f>IFERROR(VLOOKUP(F436,Setups!$E$2:$F$259,2,FALSE),"")</f>
        <v/>
      </c>
      <c r="H436" s="228"/>
      <c r="I436" s="218"/>
      <c r="J436" s="219"/>
      <c r="K436" s="219" t="s">
        <v>1073</v>
      </c>
      <c r="L436" s="220"/>
      <c r="M436" s="11" t="s">
        <v>3230</v>
      </c>
      <c r="N436" s="228" t="s">
        <v>567</v>
      </c>
      <c r="O436" s="219"/>
    </row>
    <row r="437">
      <c r="A437" s="11" t="s">
        <v>3232</v>
      </c>
      <c r="B437" s="11" t="s">
        <v>2998</v>
      </c>
      <c r="C437" s="11" t="s">
        <v>684</v>
      </c>
      <c r="D437" s="11" t="s">
        <v>238</v>
      </c>
      <c r="E437" s="11" t="s">
        <v>682</v>
      </c>
      <c r="F437" s="212" t="s">
        <v>1482</v>
      </c>
      <c r="G437" s="227" t="str">
        <f>IFERROR(VLOOKUP(F437,Setups!$E$2:$F$259,2,FALSE),"")</f>
        <v>Gameplay: Adult</v>
      </c>
      <c r="H437" s="228"/>
      <c r="I437" s="218"/>
      <c r="J437" s="219"/>
      <c r="K437" s="219" t="s">
        <v>1073</v>
      </c>
      <c r="L437" s="220"/>
      <c r="M437" s="11" t="s">
        <v>3230</v>
      </c>
      <c r="N437" s="228" t="s">
        <v>567</v>
      </c>
      <c r="O437" s="219"/>
    </row>
    <row r="438">
      <c r="A438" s="83" t="s">
        <v>3233</v>
      </c>
      <c r="B438" s="83" t="s">
        <v>2998</v>
      </c>
      <c r="C438" s="83" t="s">
        <v>684</v>
      </c>
      <c r="D438" s="83" t="s">
        <v>238</v>
      </c>
      <c r="E438" s="83" t="s">
        <v>682</v>
      </c>
      <c r="F438" s="221" t="s">
        <v>3007</v>
      </c>
      <c r="G438" s="229" t="str">
        <f>IFERROR(VLOOKUP(F438,Setups!$E$2:$F$259,2,FALSE),"")</f>
        <v/>
      </c>
      <c r="H438" s="230"/>
      <c r="I438" s="224"/>
      <c r="J438" s="225"/>
      <c r="K438" s="225" t="s">
        <v>1073</v>
      </c>
      <c r="L438" s="226"/>
      <c r="M438" s="83" t="s">
        <v>3230</v>
      </c>
      <c r="N438" s="230" t="s">
        <v>567</v>
      </c>
      <c r="O438" s="225"/>
    </row>
    <row r="439">
      <c r="A439" s="11" t="s">
        <v>905</v>
      </c>
      <c r="B439" s="11" t="s">
        <v>715</v>
      </c>
      <c r="C439" s="11" t="s">
        <v>682</v>
      </c>
      <c r="D439" s="11" t="s">
        <v>2616</v>
      </c>
      <c r="E439" s="11" t="s">
        <v>682</v>
      </c>
      <c r="F439" s="212" t="s">
        <v>1089</v>
      </c>
      <c r="G439" s="213" t="str">
        <f>IFERROR(VLOOKUP(F439,Setups!$E$2:$F$259,2,FALSE),"")</f>
        <v>Gameplay</v>
      </c>
      <c r="H439" s="147" t="s">
        <v>3234</v>
      </c>
      <c r="I439" s="214" t="s">
        <v>3235</v>
      </c>
      <c r="J439" s="219" t="s">
        <v>1059</v>
      </c>
      <c r="K439" s="219" t="s">
        <v>1059</v>
      </c>
      <c r="L439" s="214"/>
      <c r="M439" s="11" t="s">
        <v>3236</v>
      </c>
      <c r="N439" s="147" t="s">
        <v>106</v>
      </c>
      <c r="O439" s="219" t="s">
        <v>2857</v>
      </c>
    </row>
    <row r="440">
      <c r="A440" s="11" t="s">
        <v>3237</v>
      </c>
      <c r="B440" s="11" t="s">
        <v>715</v>
      </c>
      <c r="C440" s="11" t="s">
        <v>682</v>
      </c>
      <c r="D440" s="11" t="s">
        <v>2616</v>
      </c>
      <c r="E440" s="11" t="s">
        <v>682</v>
      </c>
      <c r="F440" s="212" t="s">
        <v>3045</v>
      </c>
      <c r="G440" s="227" t="str">
        <f>IFERROR(VLOOKUP(F440,Setups!$E$2:$F$259,2,FALSE),"")</f>
        <v/>
      </c>
      <c r="H440" s="228"/>
      <c r="I440" s="218"/>
      <c r="J440" s="219"/>
      <c r="K440" s="219" t="s">
        <v>1073</v>
      </c>
      <c r="L440" s="220"/>
      <c r="M440" s="11" t="s">
        <v>3236</v>
      </c>
      <c r="N440" s="228" t="s">
        <v>106</v>
      </c>
      <c r="O440" s="219"/>
    </row>
    <row r="441">
      <c r="A441" s="11" t="s">
        <v>3238</v>
      </c>
      <c r="B441" s="11" t="s">
        <v>715</v>
      </c>
      <c r="C441" s="11" t="s">
        <v>682</v>
      </c>
      <c r="D441" s="11" t="s">
        <v>2616</v>
      </c>
      <c r="E441" s="11" t="s">
        <v>682</v>
      </c>
      <c r="F441" s="212" t="s">
        <v>3047</v>
      </c>
      <c r="G441" s="227" t="str">
        <f>IFERROR(VLOOKUP(F441,Setups!$E$2:$F$259,2,FALSE),"")</f>
        <v/>
      </c>
      <c r="H441" s="228"/>
      <c r="I441" s="218"/>
      <c r="J441" s="219"/>
      <c r="K441" s="219" t="s">
        <v>1073</v>
      </c>
      <c r="L441" s="220"/>
      <c r="M441" s="11" t="s">
        <v>3236</v>
      </c>
      <c r="N441" s="228" t="s">
        <v>106</v>
      </c>
      <c r="O441" s="219"/>
    </row>
    <row r="442">
      <c r="A442" s="83" t="s">
        <v>3239</v>
      </c>
      <c r="B442" s="83" t="s">
        <v>715</v>
      </c>
      <c r="C442" s="83" t="s">
        <v>682</v>
      </c>
      <c r="D442" s="83" t="s">
        <v>2616</v>
      </c>
      <c r="E442" s="83" t="s">
        <v>682</v>
      </c>
      <c r="F442" s="221" t="s">
        <v>3049</v>
      </c>
      <c r="G442" s="229" t="str">
        <f>IFERROR(VLOOKUP(F442,Setups!$E$2:$F$259,2,FALSE),"")</f>
        <v/>
      </c>
      <c r="H442" s="230"/>
      <c r="I442" s="224"/>
      <c r="J442" s="225"/>
      <c r="K442" s="225" t="s">
        <v>1073</v>
      </c>
      <c r="L442" s="226"/>
      <c r="M442" s="83" t="s">
        <v>3236</v>
      </c>
      <c r="N442" s="230" t="s">
        <v>106</v>
      </c>
      <c r="O442" s="225"/>
    </row>
    <row r="443">
      <c r="A443" s="11" t="s">
        <v>3240</v>
      </c>
      <c r="B443" s="11" t="s">
        <v>334</v>
      </c>
      <c r="C443" s="11" t="s">
        <v>680</v>
      </c>
      <c r="D443" s="11" t="s">
        <v>238</v>
      </c>
      <c r="E443" s="11" t="s">
        <v>1689</v>
      </c>
      <c r="F443" s="212" t="s">
        <v>1513</v>
      </c>
      <c r="G443" s="213" t="str">
        <f>IFERROR(VLOOKUP(F443,Setups!$E$2:$F$259,2,FALSE),"")</f>
        <v>Gameplay: Child</v>
      </c>
      <c r="H443" s="147" t="s">
        <v>2539</v>
      </c>
      <c r="I443" s="214" t="s">
        <v>2553</v>
      </c>
      <c r="J443" s="219" t="s">
        <v>1059</v>
      </c>
      <c r="K443" s="219" t="s">
        <v>1059</v>
      </c>
      <c r="L443" s="220"/>
      <c r="M443" s="11" t="s">
        <v>3241</v>
      </c>
      <c r="N443" s="147" t="s">
        <v>592</v>
      </c>
      <c r="O443" s="219" t="s">
        <v>1059</v>
      </c>
    </row>
    <row r="444">
      <c r="A444" s="11" t="s">
        <v>3242</v>
      </c>
      <c r="B444" s="11" t="s">
        <v>334</v>
      </c>
      <c r="C444" s="11" t="s">
        <v>680</v>
      </c>
      <c r="D444" s="11" t="s">
        <v>238</v>
      </c>
      <c r="E444" s="11" t="s">
        <v>682</v>
      </c>
      <c r="F444" s="212" t="s">
        <v>3063</v>
      </c>
      <c r="G444" s="227" t="str">
        <f>IFERROR(VLOOKUP(F444,Setups!$E$2:$F$259,2,FALSE),"")</f>
        <v/>
      </c>
      <c r="H444" s="228"/>
      <c r="I444" s="218"/>
      <c r="J444" s="219"/>
      <c r="K444" s="219" t="s">
        <v>1073</v>
      </c>
      <c r="L444" s="220"/>
      <c r="M444" s="11" t="s">
        <v>3241</v>
      </c>
      <c r="N444" s="228" t="s">
        <v>592</v>
      </c>
      <c r="O444" s="219"/>
    </row>
    <row r="445">
      <c r="A445" s="11" t="s">
        <v>3243</v>
      </c>
      <c r="B445" s="11" t="s">
        <v>334</v>
      </c>
      <c r="C445" s="11" t="s">
        <v>680</v>
      </c>
      <c r="D445" s="11" t="s">
        <v>238</v>
      </c>
      <c r="E445" s="11" t="s">
        <v>1689</v>
      </c>
      <c r="F445" s="212" t="s">
        <v>1514</v>
      </c>
      <c r="G445" s="227" t="str">
        <f>IFERROR(VLOOKUP(F445,Setups!$E$2:$F$259,2,FALSE),"")</f>
        <v>Gameplay: Adult</v>
      </c>
      <c r="H445" s="228"/>
      <c r="I445" s="218"/>
      <c r="J445" s="219"/>
      <c r="K445" s="219" t="s">
        <v>1073</v>
      </c>
      <c r="L445" s="220"/>
      <c r="M445" s="11" t="s">
        <v>3241</v>
      </c>
      <c r="N445" s="228" t="s">
        <v>592</v>
      </c>
      <c r="O445" s="219"/>
    </row>
    <row r="446">
      <c r="A446" s="83" t="s">
        <v>3244</v>
      </c>
      <c r="B446" s="83" t="s">
        <v>334</v>
      </c>
      <c r="C446" s="83" t="s">
        <v>680</v>
      </c>
      <c r="D446" s="83" t="s">
        <v>238</v>
      </c>
      <c r="E446" s="83" t="s">
        <v>682</v>
      </c>
      <c r="F446" s="221" t="s">
        <v>3066</v>
      </c>
      <c r="G446" s="229" t="str">
        <f>IFERROR(VLOOKUP(F446,Setups!$E$2:$F$259,2,FALSE),"")</f>
        <v/>
      </c>
      <c r="H446" s="230"/>
      <c r="I446" s="224"/>
      <c r="J446" s="225"/>
      <c r="K446" s="225" t="s">
        <v>1073</v>
      </c>
      <c r="L446" s="226"/>
      <c r="M446" s="83" t="s">
        <v>3241</v>
      </c>
      <c r="N446" s="230" t="s">
        <v>592</v>
      </c>
      <c r="O446" s="225"/>
    </row>
    <row r="447">
      <c r="A447" s="11" t="s">
        <v>3245</v>
      </c>
      <c r="B447" s="11" t="s">
        <v>334</v>
      </c>
      <c r="C447" s="11" t="s">
        <v>682</v>
      </c>
      <c r="D447" s="11" t="s">
        <v>238</v>
      </c>
      <c r="E447" s="11" t="s">
        <v>1689</v>
      </c>
      <c r="F447" s="212" t="s">
        <v>1513</v>
      </c>
      <c r="G447" s="213" t="str">
        <f>IFERROR(VLOOKUP(F447,Setups!$E$2:$F$259,2,FALSE),"")</f>
        <v>Gameplay: Child</v>
      </c>
      <c r="H447" s="147" t="s">
        <v>2539</v>
      </c>
      <c r="I447" s="214" t="s">
        <v>3074</v>
      </c>
      <c r="J447" s="219" t="s">
        <v>1059</v>
      </c>
      <c r="K447" s="219" t="s">
        <v>1059</v>
      </c>
      <c r="L447" s="220"/>
      <c r="M447" s="11" t="s">
        <v>3246</v>
      </c>
      <c r="N447" s="147" t="s">
        <v>592</v>
      </c>
      <c r="O447" s="219" t="s">
        <v>1059</v>
      </c>
    </row>
    <row r="448">
      <c r="A448" s="11" t="s">
        <v>3247</v>
      </c>
      <c r="B448" s="11" t="s">
        <v>334</v>
      </c>
      <c r="C448" s="11" t="s">
        <v>682</v>
      </c>
      <c r="D448" s="11" t="s">
        <v>238</v>
      </c>
      <c r="E448" s="11" t="s">
        <v>682</v>
      </c>
      <c r="F448" s="212" t="s">
        <v>3063</v>
      </c>
      <c r="G448" s="227" t="str">
        <f>IFERROR(VLOOKUP(F448,Setups!$E$2:$F$259,2,FALSE),"")</f>
        <v/>
      </c>
      <c r="H448" s="228"/>
      <c r="I448" s="218"/>
      <c r="J448" s="219"/>
      <c r="K448" s="219" t="s">
        <v>1073</v>
      </c>
      <c r="L448" s="220"/>
      <c r="M448" s="11" t="s">
        <v>3246</v>
      </c>
      <c r="N448" s="228" t="s">
        <v>592</v>
      </c>
      <c r="O448" s="219"/>
    </row>
    <row r="449">
      <c r="A449" s="11" t="s">
        <v>3248</v>
      </c>
      <c r="B449" s="11" t="s">
        <v>334</v>
      </c>
      <c r="C449" s="11" t="s">
        <v>682</v>
      </c>
      <c r="D449" s="11" t="s">
        <v>238</v>
      </c>
      <c r="E449" s="11" t="s">
        <v>1689</v>
      </c>
      <c r="F449" s="212" t="s">
        <v>1514</v>
      </c>
      <c r="G449" s="227" t="str">
        <f>IFERROR(VLOOKUP(F449,Setups!$E$2:$F$259,2,FALSE),"")</f>
        <v>Gameplay: Adult</v>
      </c>
      <c r="H449" s="228"/>
      <c r="I449" s="218"/>
      <c r="J449" s="219"/>
      <c r="K449" s="219" t="s">
        <v>1073</v>
      </c>
      <c r="L449" s="220"/>
      <c r="M449" s="11" t="s">
        <v>3246</v>
      </c>
      <c r="N449" s="228" t="s">
        <v>592</v>
      </c>
      <c r="O449" s="219"/>
    </row>
    <row r="450">
      <c r="A450" s="83" t="s">
        <v>3249</v>
      </c>
      <c r="B450" s="83" t="s">
        <v>334</v>
      </c>
      <c r="C450" s="83" t="s">
        <v>682</v>
      </c>
      <c r="D450" s="83" t="s">
        <v>238</v>
      </c>
      <c r="E450" s="83" t="s">
        <v>682</v>
      </c>
      <c r="F450" s="221" t="s">
        <v>3066</v>
      </c>
      <c r="G450" s="229" t="str">
        <f>IFERROR(VLOOKUP(F450,Setups!$E$2:$F$259,2,FALSE),"")</f>
        <v/>
      </c>
      <c r="H450" s="230"/>
      <c r="I450" s="224"/>
      <c r="J450" s="225"/>
      <c r="K450" s="225" t="s">
        <v>1073</v>
      </c>
      <c r="L450" s="226"/>
      <c r="M450" s="83" t="s">
        <v>3246</v>
      </c>
      <c r="N450" s="230" t="s">
        <v>592</v>
      </c>
      <c r="O450" s="225"/>
    </row>
    <row r="451">
      <c r="A451" s="11" t="s">
        <v>3250</v>
      </c>
      <c r="B451" s="11" t="s">
        <v>346</v>
      </c>
      <c r="C451" s="11" t="s">
        <v>680</v>
      </c>
      <c r="D451" s="11" t="s">
        <v>238</v>
      </c>
      <c r="E451" s="11" t="s">
        <v>682</v>
      </c>
      <c r="F451" s="212" t="s">
        <v>1543</v>
      </c>
      <c r="G451" s="213" t="str">
        <f>IFERROR(VLOOKUP(F451,Setups!$E$2:$F$259,2,FALSE),"")</f>
        <v>Gameplay: Child</v>
      </c>
      <c r="H451" s="147" t="s">
        <v>2553</v>
      </c>
      <c r="I451" s="214" t="s">
        <v>3074</v>
      </c>
      <c r="J451" s="219" t="s">
        <v>1059</v>
      </c>
      <c r="K451" s="219" t="s">
        <v>1059</v>
      </c>
      <c r="L451" s="220"/>
      <c r="M451" s="11" t="s">
        <v>3251</v>
      </c>
      <c r="N451" s="147" t="s">
        <v>602</v>
      </c>
      <c r="O451" s="219" t="s">
        <v>1059</v>
      </c>
    </row>
    <row r="452">
      <c r="A452" s="11" t="s">
        <v>3252</v>
      </c>
      <c r="B452" s="11" t="s">
        <v>346</v>
      </c>
      <c r="C452" s="11" t="s">
        <v>680</v>
      </c>
      <c r="D452" s="11" t="s">
        <v>238</v>
      </c>
      <c r="E452" s="11" t="s">
        <v>682</v>
      </c>
      <c r="F452" s="212" t="s">
        <v>3085</v>
      </c>
      <c r="G452" s="227" t="str">
        <f>IFERROR(VLOOKUP(F452,Setups!$E$2:$F$259,2,FALSE),"")</f>
        <v/>
      </c>
      <c r="H452" s="228"/>
      <c r="I452" s="218"/>
      <c r="J452" s="219"/>
      <c r="K452" s="219" t="s">
        <v>1073</v>
      </c>
      <c r="L452" s="220"/>
      <c r="M452" s="11" t="s">
        <v>3251</v>
      </c>
      <c r="N452" s="228" t="s">
        <v>602</v>
      </c>
      <c r="O452" s="219"/>
    </row>
    <row r="453">
      <c r="A453" s="11" t="s">
        <v>3253</v>
      </c>
      <c r="B453" s="11" t="s">
        <v>346</v>
      </c>
      <c r="C453" s="11" t="s">
        <v>680</v>
      </c>
      <c r="D453" s="11" t="s">
        <v>238</v>
      </c>
      <c r="E453" s="11" t="s">
        <v>682</v>
      </c>
      <c r="F453" s="212" t="s">
        <v>1544</v>
      </c>
      <c r="G453" s="227" t="str">
        <f>IFERROR(VLOOKUP(F453,Setups!$E$2:$F$259,2,FALSE),"")</f>
        <v>Gameplay: Adult</v>
      </c>
      <c r="H453" s="228"/>
      <c r="I453" s="218"/>
      <c r="J453" s="219"/>
      <c r="K453" s="219" t="s">
        <v>1073</v>
      </c>
      <c r="L453" s="220"/>
      <c r="M453" s="11" t="s">
        <v>3251</v>
      </c>
      <c r="N453" s="228" t="s">
        <v>602</v>
      </c>
      <c r="O453" s="219"/>
    </row>
    <row r="454">
      <c r="A454" s="83" t="s">
        <v>3254</v>
      </c>
      <c r="B454" s="83" t="s">
        <v>346</v>
      </c>
      <c r="C454" s="83" t="s">
        <v>680</v>
      </c>
      <c r="D454" s="83" t="s">
        <v>238</v>
      </c>
      <c r="E454" s="83" t="s">
        <v>682</v>
      </c>
      <c r="F454" s="221" t="s">
        <v>3088</v>
      </c>
      <c r="G454" s="229" t="str">
        <f>IFERROR(VLOOKUP(F454,Setups!$E$2:$F$259,2,FALSE),"")</f>
        <v/>
      </c>
      <c r="H454" s="230"/>
      <c r="I454" s="224"/>
      <c r="J454" s="225"/>
      <c r="K454" s="225" t="s">
        <v>1073</v>
      </c>
      <c r="L454" s="226"/>
      <c r="M454" s="83" t="s">
        <v>3251</v>
      </c>
      <c r="N454" s="230" t="s">
        <v>602</v>
      </c>
      <c r="O454" s="225"/>
    </row>
    <row r="455">
      <c r="A455" s="11" t="s">
        <v>3255</v>
      </c>
      <c r="B455" s="11" t="s">
        <v>121</v>
      </c>
      <c r="C455" s="11" t="s">
        <v>680</v>
      </c>
      <c r="D455" s="11" t="s">
        <v>225</v>
      </c>
      <c r="E455" s="11" t="s">
        <v>447</v>
      </c>
      <c r="F455" s="212" t="s">
        <v>1146</v>
      </c>
      <c r="G455" s="213" t="str">
        <f>IFERROR(VLOOKUP(F455,Setups!$E$2:$F$259,2,FALSE),"")</f>
        <v>Gameplay</v>
      </c>
      <c r="H455" s="147" t="s">
        <v>388</v>
      </c>
      <c r="I455" s="214" t="s">
        <v>1190</v>
      </c>
      <c r="J455" s="219" t="s">
        <v>2857</v>
      </c>
      <c r="K455" s="219" t="s">
        <v>1073</v>
      </c>
      <c r="L455" s="214" t="s">
        <v>3256</v>
      </c>
      <c r="M455" s="11" t="s">
        <v>3257</v>
      </c>
      <c r="N455" s="147" t="s">
        <v>388</v>
      </c>
      <c r="O455" s="219" t="s">
        <v>2857</v>
      </c>
    </row>
    <row r="456">
      <c r="A456" s="11" t="s">
        <v>3258</v>
      </c>
      <c r="B456" s="11" t="s">
        <v>121</v>
      </c>
      <c r="C456" s="11" t="s">
        <v>680</v>
      </c>
      <c r="D456" s="11" t="s">
        <v>225</v>
      </c>
      <c r="E456" s="11" t="s">
        <v>447</v>
      </c>
      <c r="F456" s="212" t="s">
        <v>2683</v>
      </c>
      <c r="G456" s="227" t="str">
        <f>IFERROR(VLOOKUP(F456,Setups!$E$2:$F$259,2,FALSE),"")</f>
        <v/>
      </c>
      <c r="H456" s="228"/>
      <c r="I456" s="218"/>
      <c r="J456" s="219"/>
      <c r="K456" s="219" t="s">
        <v>1073</v>
      </c>
      <c r="L456" s="220"/>
      <c r="M456" s="11" t="s">
        <v>3257</v>
      </c>
      <c r="N456" s="228" t="s">
        <v>388</v>
      </c>
      <c r="O456" s="219"/>
    </row>
    <row r="457">
      <c r="A457" s="11" t="s">
        <v>3259</v>
      </c>
      <c r="B457" s="11" t="s">
        <v>121</v>
      </c>
      <c r="C457" s="11" t="s">
        <v>680</v>
      </c>
      <c r="D457" s="11" t="s">
        <v>225</v>
      </c>
      <c r="E457" s="11" t="s">
        <v>447</v>
      </c>
      <c r="F457" s="212" t="s">
        <v>2684</v>
      </c>
      <c r="G457" s="227" t="str">
        <f>IFERROR(VLOOKUP(F457,Setups!$E$2:$F$259,2,FALSE),"")</f>
        <v/>
      </c>
      <c r="H457" s="228"/>
      <c r="I457" s="218"/>
      <c r="J457" s="219"/>
      <c r="K457" s="219" t="s">
        <v>1073</v>
      </c>
      <c r="L457" s="220"/>
      <c r="M457" s="11" t="s">
        <v>3257</v>
      </c>
      <c r="N457" s="228" t="s">
        <v>388</v>
      </c>
      <c r="O457" s="219"/>
    </row>
    <row r="458">
      <c r="A458" s="83" t="s">
        <v>3260</v>
      </c>
      <c r="B458" s="83" t="s">
        <v>121</v>
      </c>
      <c r="C458" s="83" t="s">
        <v>680</v>
      </c>
      <c r="D458" s="83" t="s">
        <v>225</v>
      </c>
      <c r="E458" s="83" t="s">
        <v>447</v>
      </c>
      <c r="F458" s="221" t="s">
        <v>2685</v>
      </c>
      <c r="G458" s="229" t="str">
        <f>IFERROR(VLOOKUP(F458,Setups!$E$2:$F$259,2,FALSE),"")</f>
        <v/>
      </c>
      <c r="H458" s="230"/>
      <c r="I458" s="224"/>
      <c r="J458" s="225"/>
      <c r="K458" s="225" t="s">
        <v>1073</v>
      </c>
      <c r="L458" s="226"/>
      <c r="M458" s="83" t="s">
        <v>3257</v>
      </c>
      <c r="N458" s="230" t="s">
        <v>388</v>
      </c>
      <c r="O458" s="225"/>
    </row>
    <row r="459">
      <c r="A459" s="11" t="s">
        <v>3261</v>
      </c>
      <c r="B459" s="11" t="s">
        <v>1952</v>
      </c>
      <c r="C459" s="11" t="s">
        <v>688</v>
      </c>
      <c r="D459" s="11" t="s">
        <v>2616</v>
      </c>
      <c r="E459" s="11" t="s">
        <v>682</v>
      </c>
      <c r="F459" s="212" t="s">
        <v>1110</v>
      </c>
      <c r="G459" s="213" t="str">
        <f>IFERROR(VLOOKUP(F459,Setups!$E$2:$F$259,2,FALSE),"")</f>
        <v>Gameplay</v>
      </c>
      <c r="H459" s="147" t="s">
        <v>3262</v>
      </c>
      <c r="I459" s="214" t="s">
        <v>3263</v>
      </c>
      <c r="J459" s="219" t="s">
        <v>1059</v>
      </c>
      <c r="K459" s="219" t="s">
        <v>1059</v>
      </c>
      <c r="L459" s="214"/>
      <c r="M459" s="11" t="s">
        <v>3264</v>
      </c>
      <c r="N459" s="147" t="s">
        <v>195</v>
      </c>
      <c r="O459" s="219" t="s">
        <v>2857</v>
      </c>
    </row>
    <row r="460">
      <c r="A460" s="11" t="s">
        <v>3265</v>
      </c>
      <c r="B460" s="11" t="s">
        <v>1952</v>
      </c>
      <c r="C460" s="11" t="s">
        <v>688</v>
      </c>
      <c r="D460" s="11" t="s">
        <v>2616</v>
      </c>
      <c r="E460" s="11" t="s">
        <v>682</v>
      </c>
      <c r="F460" s="212" t="s">
        <v>3266</v>
      </c>
      <c r="G460" s="227" t="str">
        <f>IFERROR(VLOOKUP(F460,Setups!$E$2:$F$259,2,FALSE),"")</f>
        <v/>
      </c>
      <c r="H460" s="228"/>
      <c r="I460" s="218"/>
      <c r="J460" s="219"/>
      <c r="K460" s="219" t="s">
        <v>1073</v>
      </c>
      <c r="L460" s="220"/>
      <c r="M460" s="11" t="s">
        <v>3264</v>
      </c>
      <c r="N460" s="228" t="s">
        <v>195</v>
      </c>
      <c r="O460" s="219"/>
    </row>
    <row r="461">
      <c r="A461" s="11" t="s">
        <v>3267</v>
      </c>
      <c r="B461" s="11" t="s">
        <v>1952</v>
      </c>
      <c r="C461" s="11" t="s">
        <v>688</v>
      </c>
      <c r="D461" s="11" t="s">
        <v>2616</v>
      </c>
      <c r="E461" s="11" t="s">
        <v>682</v>
      </c>
      <c r="F461" s="212" t="s">
        <v>3268</v>
      </c>
      <c r="G461" s="227" t="str">
        <f>IFERROR(VLOOKUP(F461,Setups!$E$2:$F$259,2,FALSE),"")</f>
        <v/>
      </c>
      <c r="H461" s="228"/>
      <c r="I461" s="218"/>
      <c r="J461" s="219"/>
      <c r="K461" s="219" t="s">
        <v>1073</v>
      </c>
      <c r="L461" s="220"/>
      <c r="M461" s="11" t="s">
        <v>3264</v>
      </c>
      <c r="N461" s="228" t="s">
        <v>195</v>
      </c>
      <c r="O461" s="219"/>
    </row>
    <row r="462">
      <c r="A462" s="83" t="s">
        <v>3269</v>
      </c>
      <c r="B462" s="83" t="s">
        <v>1952</v>
      </c>
      <c r="C462" s="83" t="s">
        <v>688</v>
      </c>
      <c r="D462" s="83" t="s">
        <v>2616</v>
      </c>
      <c r="E462" s="83" t="s">
        <v>682</v>
      </c>
      <c r="F462" s="221" t="s">
        <v>3270</v>
      </c>
      <c r="G462" s="229" t="str">
        <f>IFERROR(VLOOKUP(F462,Setups!$E$2:$F$259,2,FALSE),"")</f>
        <v/>
      </c>
      <c r="H462" s="230"/>
      <c r="I462" s="224"/>
      <c r="J462" s="225"/>
      <c r="K462" s="225" t="s">
        <v>1073</v>
      </c>
      <c r="L462" s="226"/>
      <c r="M462" s="83" t="s">
        <v>3264</v>
      </c>
      <c r="N462" s="230" t="s">
        <v>195</v>
      </c>
      <c r="O462" s="225"/>
    </row>
    <row r="463">
      <c r="A463" s="11" t="s">
        <v>3271</v>
      </c>
      <c r="B463" s="11" t="s">
        <v>447</v>
      </c>
      <c r="C463" s="11" t="s">
        <v>694</v>
      </c>
      <c r="D463" s="11" t="s">
        <v>225</v>
      </c>
      <c r="E463" s="11" t="s">
        <v>682</v>
      </c>
      <c r="F463" s="212" t="s">
        <v>1116</v>
      </c>
      <c r="G463" s="213" t="str">
        <f>IFERROR(VLOOKUP(F463,Setups!$E$2:$F$259,2,FALSE),"")</f>
        <v>Gameplay</v>
      </c>
      <c r="H463" s="147" t="s">
        <v>2658</v>
      </c>
      <c r="I463" s="214" t="s">
        <v>3132</v>
      </c>
      <c r="J463" s="219" t="s">
        <v>2857</v>
      </c>
      <c r="K463" s="219" t="s">
        <v>1073</v>
      </c>
      <c r="L463" s="214" t="s">
        <v>3272</v>
      </c>
      <c r="M463" s="11" t="s">
        <v>3273</v>
      </c>
      <c r="N463" s="147" t="s">
        <v>237</v>
      </c>
      <c r="O463" s="219" t="s">
        <v>2857</v>
      </c>
    </row>
    <row r="464">
      <c r="A464" s="11" t="s">
        <v>3274</v>
      </c>
      <c r="B464" s="11" t="s">
        <v>452</v>
      </c>
      <c r="C464" s="11" t="s">
        <v>694</v>
      </c>
      <c r="D464" s="11" t="s">
        <v>225</v>
      </c>
      <c r="E464" s="11" t="s">
        <v>682</v>
      </c>
      <c r="F464" s="212" t="s">
        <v>2836</v>
      </c>
      <c r="G464" s="227" t="str">
        <f>IFERROR(VLOOKUP(F464,Setups!$E$2:$F$259,2,FALSE),"")</f>
        <v/>
      </c>
      <c r="H464" s="228"/>
      <c r="I464" s="247"/>
      <c r="J464" s="219"/>
      <c r="K464" s="219" t="s">
        <v>1073</v>
      </c>
      <c r="L464" s="220"/>
      <c r="M464" s="11" t="s">
        <v>3275</v>
      </c>
      <c r="N464" s="228" t="s">
        <v>245</v>
      </c>
      <c r="O464" s="219"/>
    </row>
    <row r="465">
      <c r="A465" s="11" t="s">
        <v>3276</v>
      </c>
      <c r="B465" s="11" t="s">
        <v>443</v>
      </c>
      <c r="C465" s="11" t="s">
        <v>694</v>
      </c>
      <c r="D465" s="11" t="s">
        <v>225</v>
      </c>
      <c r="E465" s="11" t="s">
        <v>682</v>
      </c>
      <c r="F465" s="212" t="s">
        <v>2839</v>
      </c>
      <c r="G465" s="227" t="str">
        <f>IFERROR(VLOOKUP(F465,Setups!$E$2:$F$259,2,FALSE),"")</f>
        <v/>
      </c>
      <c r="H465" s="228"/>
      <c r="I465" s="247"/>
      <c r="J465" s="219"/>
      <c r="K465" s="219" t="s">
        <v>1073</v>
      </c>
      <c r="L465" s="220"/>
      <c r="M465" s="11" t="s">
        <v>3277</v>
      </c>
      <c r="N465" s="228" t="s">
        <v>250</v>
      </c>
      <c r="O465" s="219"/>
    </row>
    <row r="466">
      <c r="A466" s="83" t="s">
        <v>3278</v>
      </c>
      <c r="B466" s="83" t="s">
        <v>443</v>
      </c>
      <c r="C466" s="83" t="s">
        <v>694</v>
      </c>
      <c r="D466" s="83" t="s">
        <v>225</v>
      </c>
      <c r="E466" s="83" t="s">
        <v>682</v>
      </c>
      <c r="F466" s="221" t="s">
        <v>2842</v>
      </c>
      <c r="G466" s="229" t="str">
        <f>IFERROR(VLOOKUP(F466,Setups!$E$2:$F$259,2,FALSE),"")</f>
        <v/>
      </c>
      <c r="H466" s="230"/>
      <c r="I466" s="224"/>
      <c r="J466" s="225"/>
      <c r="K466" s="225" t="s">
        <v>1073</v>
      </c>
      <c r="L466" s="226"/>
      <c r="M466" s="83" t="s">
        <v>3277</v>
      </c>
      <c r="N466" s="230" t="s">
        <v>250</v>
      </c>
      <c r="O466" s="225"/>
    </row>
    <row r="467">
      <c r="A467" s="11" t="s">
        <v>3279</v>
      </c>
      <c r="B467" s="11" t="s">
        <v>447</v>
      </c>
      <c r="C467" s="11" t="s">
        <v>696</v>
      </c>
      <c r="D467" s="11" t="s">
        <v>225</v>
      </c>
      <c r="E467" s="11" t="s">
        <v>682</v>
      </c>
      <c r="F467" s="212" t="s">
        <v>1116</v>
      </c>
      <c r="G467" s="213" t="str">
        <f>IFERROR(VLOOKUP(F467,Setups!$E$2:$F$259,2,FALSE),"")</f>
        <v>Gameplay</v>
      </c>
      <c r="H467" s="147" t="s">
        <v>2658</v>
      </c>
      <c r="I467" s="214" t="s">
        <v>358</v>
      </c>
      <c r="J467" s="219" t="s">
        <v>1059</v>
      </c>
      <c r="K467" s="219" t="s">
        <v>1059</v>
      </c>
      <c r="L467" s="214" t="s">
        <v>3280</v>
      </c>
      <c r="M467" s="11" t="s">
        <v>3281</v>
      </c>
      <c r="N467" s="147" t="s">
        <v>237</v>
      </c>
      <c r="O467" s="219" t="s">
        <v>1059</v>
      </c>
    </row>
    <row r="468">
      <c r="A468" s="11" t="s">
        <v>3282</v>
      </c>
      <c r="B468" s="11" t="s">
        <v>452</v>
      </c>
      <c r="C468" s="11" t="s">
        <v>696</v>
      </c>
      <c r="D468" s="11" t="s">
        <v>225</v>
      </c>
      <c r="E468" s="11" t="s">
        <v>682</v>
      </c>
      <c r="F468" s="212" t="s">
        <v>2836</v>
      </c>
      <c r="G468" s="227" t="str">
        <f>IFERROR(VLOOKUP(F468,Setups!$E$2:$F$259,2,FALSE),"")</f>
        <v/>
      </c>
      <c r="H468" s="228"/>
      <c r="I468" s="247"/>
      <c r="J468" s="219"/>
      <c r="K468" s="219" t="s">
        <v>1073</v>
      </c>
      <c r="L468" s="220"/>
      <c r="M468" s="11" t="s">
        <v>3283</v>
      </c>
      <c r="N468" s="228" t="s">
        <v>245</v>
      </c>
      <c r="O468" s="219"/>
    </row>
    <row r="469">
      <c r="A469" s="11" t="s">
        <v>3284</v>
      </c>
      <c r="B469" s="11" t="s">
        <v>443</v>
      </c>
      <c r="C469" s="11" t="s">
        <v>696</v>
      </c>
      <c r="D469" s="11" t="s">
        <v>225</v>
      </c>
      <c r="E469" s="11" t="s">
        <v>682</v>
      </c>
      <c r="F469" s="212" t="s">
        <v>2839</v>
      </c>
      <c r="G469" s="227" t="str">
        <f>IFERROR(VLOOKUP(F469,Setups!$E$2:$F$259,2,FALSE),"")</f>
        <v/>
      </c>
      <c r="H469" s="228"/>
      <c r="I469" s="247"/>
      <c r="J469" s="219"/>
      <c r="K469" s="219" t="s">
        <v>1073</v>
      </c>
      <c r="L469" s="220"/>
      <c r="M469" s="11" t="s">
        <v>3285</v>
      </c>
      <c r="N469" s="228" t="s">
        <v>250</v>
      </c>
      <c r="O469" s="219"/>
    </row>
    <row r="470">
      <c r="A470" s="83" t="s">
        <v>3286</v>
      </c>
      <c r="B470" s="83" t="s">
        <v>443</v>
      </c>
      <c r="C470" s="83" t="s">
        <v>696</v>
      </c>
      <c r="D470" s="83" t="s">
        <v>225</v>
      </c>
      <c r="E470" s="83" t="s">
        <v>682</v>
      </c>
      <c r="F470" s="221" t="s">
        <v>2842</v>
      </c>
      <c r="G470" s="229" t="str">
        <f>IFERROR(VLOOKUP(F470,Setups!$E$2:$F$259,2,FALSE),"")</f>
        <v/>
      </c>
      <c r="H470" s="230"/>
      <c r="I470" s="224"/>
      <c r="J470" s="225"/>
      <c r="K470" s="225" t="s">
        <v>1073</v>
      </c>
      <c r="L470" s="226"/>
      <c r="M470" s="83" t="s">
        <v>3285</v>
      </c>
      <c r="N470" s="230" t="s">
        <v>250</v>
      </c>
      <c r="O470" s="225"/>
    </row>
    <row r="471">
      <c r="A471" s="11" t="s">
        <v>3287</v>
      </c>
      <c r="B471" s="11" t="s">
        <v>447</v>
      </c>
      <c r="C471" s="11" t="s">
        <v>698</v>
      </c>
      <c r="D471" s="11" t="s">
        <v>225</v>
      </c>
      <c r="E471" s="11" t="s">
        <v>682</v>
      </c>
      <c r="F471" s="212" t="s">
        <v>1116</v>
      </c>
      <c r="G471" s="213" t="str">
        <f>IFERROR(VLOOKUP(F471,Setups!$E$2:$F$259,2,FALSE),"")</f>
        <v>Gameplay</v>
      </c>
      <c r="H471" s="147" t="s">
        <v>2658</v>
      </c>
      <c r="I471" s="214" t="s">
        <v>120</v>
      </c>
      <c r="J471" s="219" t="s">
        <v>1059</v>
      </c>
      <c r="K471" s="219" t="s">
        <v>1059</v>
      </c>
      <c r="L471" s="214"/>
      <c r="M471" s="11" t="s">
        <v>3288</v>
      </c>
      <c r="N471" s="147" t="s">
        <v>237</v>
      </c>
      <c r="O471" s="219" t="s">
        <v>1059</v>
      </c>
    </row>
    <row r="472">
      <c r="A472" s="11" t="s">
        <v>3289</v>
      </c>
      <c r="B472" s="11" t="s">
        <v>452</v>
      </c>
      <c r="C472" s="11" t="s">
        <v>698</v>
      </c>
      <c r="D472" s="11" t="s">
        <v>225</v>
      </c>
      <c r="E472" s="11" t="s">
        <v>682</v>
      </c>
      <c r="F472" s="212" t="s">
        <v>2836</v>
      </c>
      <c r="G472" s="227" t="str">
        <f>IFERROR(VLOOKUP(F472,Setups!$E$2:$F$259,2,FALSE),"")</f>
        <v/>
      </c>
      <c r="H472" s="228"/>
      <c r="I472" s="247"/>
      <c r="J472" s="219"/>
      <c r="K472" s="219" t="s">
        <v>1073</v>
      </c>
      <c r="L472" s="220"/>
      <c r="M472" s="11" t="s">
        <v>3290</v>
      </c>
      <c r="N472" s="228" t="s">
        <v>245</v>
      </c>
      <c r="O472" s="219"/>
    </row>
    <row r="473">
      <c r="A473" s="11" t="s">
        <v>3291</v>
      </c>
      <c r="B473" s="11" t="s">
        <v>443</v>
      </c>
      <c r="C473" s="11" t="s">
        <v>698</v>
      </c>
      <c r="D473" s="11" t="s">
        <v>225</v>
      </c>
      <c r="E473" s="11" t="s">
        <v>682</v>
      </c>
      <c r="F473" s="212" t="s">
        <v>2839</v>
      </c>
      <c r="G473" s="227" t="str">
        <f>IFERROR(VLOOKUP(F473,Setups!$E$2:$F$259,2,FALSE),"")</f>
        <v/>
      </c>
      <c r="H473" s="228"/>
      <c r="I473" s="247"/>
      <c r="J473" s="219"/>
      <c r="K473" s="219" t="s">
        <v>1073</v>
      </c>
      <c r="L473" s="220"/>
      <c r="M473" s="11" t="s">
        <v>3292</v>
      </c>
      <c r="N473" s="228" t="s">
        <v>250</v>
      </c>
      <c r="O473" s="219"/>
    </row>
    <row r="474">
      <c r="A474" s="83" t="s">
        <v>3293</v>
      </c>
      <c r="B474" s="83" t="s">
        <v>443</v>
      </c>
      <c r="C474" s="83" t="s">
        <v>698</v>
      </c>
      <c r="D474" s="83" t="s">
        <v>225</v>
      </c>
      <c r="E474" s="83" t="s">
        <v>682</v>
      </c>
      <c r="F474" s="221" t="s">
        <v>2842</v>
      </c>
      <c r="G474" s="229" t="str">
        <f>IFERROR(VLOOKUP(F474,Setups!$E$2:$F$259,2,FALSE),"")</f>
        <v/>
      </c>
      <c r="H474" s="230"/>
      <c r="I474" s="224"/>
      <c r="J474" s="225"/>
      <c r="K474" s="225" t="s">
        <v>1073</v>
      </c>
      <c r="L474" s="226"/>
      <c r="M474" s="83" t="s">
        <v>3292</v>
      </c>
      <c r="N474" s="230" t="s">
        <v>250</v>
      </c>
      <c r="O474" s="225"/>
    </row>
    <row r="475">
      <c r="A475" s="11" t="s">
        <v>3294</v>
      </c>
      <c r="B475" s="11" t="s">
        <v>383</v>
      </c>
      <c r="C475" s="11" t="s">
        <v>684</v>
      </c>
      <c r="D475" s="11" t="s">
        <v>2616</v>
      </c>
      <c r="E475" s="11" t="s">
        <v>1689</v>
      </c>
      <c r="F475" s="212" t="s">
        <v>1388</v>
      </c>
      <c r="G475" s="213" t="str">
        <f>IFERROR(VLOOKUP(F475,Setups!$E$2:$F$259,2,FALSE),"")</f>
        <v>Gameplay: Child</v>
      </c>
      <c r="H475" s="147" t="s">
        <v>3295</v>
      </c>
      <c r="I475" s="214" t="s">
        <v>2462</v>
      </c>
      <c r="J475" s="219" t="s">
        <v>1059</v>
      </c>
      <c r="K475" s="219" t="s">
        <v>1059</v>
      </c>
      <c r="L475" s="220"/>
      <c r="M475" s="11" t="s">
        <v>3296</v>
      </c>
      <c r="N475" s="147" t="s">
        <v>533</v>
      </c>
      <c r="O475" s="219" t="s">
        <v>1059</v>
      </c>
    </row>
    <row r="476">
      <c r="A476" s="11" t="s">
        <v>3297</v>
      </c>
      <c r="B476" s="11" t="s">
        <v>383</v>
      </c>
      <c r="C476" s="11" t="s">
        <v>684</v>
      </c>
      <c r="D476" s="11" t="s">
        <v>2616</v>
      </c>
      <c r="E476" s="11" t="s">
        <v>682</v>
      </c>
      <c r="F476" s="212" t="s">
        <v>2926</v>
      </c>
      <c r="G476" s="227" t="str">
        <f>IFERROR(VLOOKUP(F476,Setups!$E$2:$F$259,2,FALSE),"")</f>
        <v/>
      </c>
      <c r="H476" s="228"/>
      <c r="I476" s="218"/>
      <c r="J476" s="219"/>
      <c r="K476" s="219" t="s">
        <v>1073</v>
      </c>
      <c r="L476" s="220"/>
      <c r="M476" s="11" t="s">
        <v>3296</v>
      </c>
      <c r="N476" s="228" t="s">
        <v>533</v>
      </c>
      <c r="O476" s="219"/>
    </row>
    <row r="477">
      <c r="A477" s="11" t="s">
        <v>3298</v>
      </c>
      <c r="B477" s="11" t="s">
        <v>383</v>
      </c>
      <c r="C477" s="11" t="s">
        <v>684</v>
      </c>
      <c r="D477" s="11" t="s">
        <v>2616</v>
      </c>
      <c r="E477" s="11" t="s">
        <v>1689</v>
      </c>
      <c r="F477" s="212" t="s">
        <v>1389</v>
      </c>
      <c r="G477" s="227" t="str">
        <f>IFERROR(VLOOKUP(F477,Setups!$E$2:$F$259,2,FALSE),"")</f>
        <v>Gameplay: Adult</v>
      </c>
      <c r="H477" s="228"/>
      <c r="I477" s="218"/>
      <c r="J477" s="219"/>
      <c r="K477" s="219" t="s">
        <v>1073</v>
      </c>
      <c r="L477" s="220"/>
      <c r="M477" s="11" t="s">
        <v>3296</v>
      </c>
      <c r="N477" s="228" t="s">
        <v>533</v>
      </c>
      <c r="O477" s="219"/>
    </row>
    <row r="478">
      <c r="A478" s="83" t="s">
        <v>3299</v>
      </c>
      <c r="B478" s="83" t="s">
        <v>383</v>
      </c>
      <c r="C478" s="83" t="s">
        <v>684</v>
      </c>
      <c r="D478" s="83" t="s">
        <v>2616</v>
      </c>
      <c r="E478" s="83" t="s">
        <v>682</v>
      </c>
      <c r="F478" s="221" t="s">
        <v>2929</v>
      </c>
      <c r="G478" s="229" t="str">
        <f>IFERROR(VLOOKUP(F478,Setups!$E$2:$F$259,2,FALSE),"")</f>
        <v/>
      </c>
      <c r="H478" s="230"/>
      <c r="I478" s="224"/>
      <c r="J478" s="225"/>
      <c r="K478" s="225" t="s">
        <v>1073</v>
      </c>
      <c r="L478" s="226"/>
      <c r="M478" s="83" t="s">
        <v>3296</v>
      </c>
      <c r="N478" s="230" t="s">
        <v>533</v>
      </c>
      <c r="O478" s="225"/>
    </row>
    <row r="479">
      <c r="A479" s="11" t="s">
        <v>3300</v>
      </c>
      <c r="B479" s="11" t="s">
        <v>383</v>
      </c>
      <c r="C479" s="11" t="s">
        <v>686</v>
      </c>
      <c r="D479" s="11" t="s">
        <v>395</v>
      </c>
      <c r="E479" s="11" t="s">
        <v>2847</v>
      </c>
      <c r="F479" s="212" t="s">
        <v>1388</v>
      </c>
      <c r="G479" s="213" t="str">
        <f>IFERROR(VLOOKUP(F479,Setups!$E$2:$F$259,2,FALSE),"")</f>
        <v>Gameplay: Child</v>
      </c>
      <c r="H479" s="147" t="s">
        <v>2965</v>
      </c>
      <c r="I479" s="214" t="s">
        <v>3301</v>
      </c>
      <c r="J479" s="219" t="s">
        <v>1059</v>
      </c>
      <c r="K479" s="219" t="s">
        <v>1059</v>
      </c>
      <c r="L479" s="220"/>
      <c r="M479" s="11" t="s">
        <v>3302</v>
      </c>
      <c r="N479" s="147" t="s">
        <v>533</v>
      </c>
      <c r="O479" s="219" t="s">
        <v>1059</v>
      </c>
    </row>
    <row r="480">
      <c r="A480" s="11" t="s">
        <v>3303</v>
      </c>
      <c r="B480" s="11" t="s">
        <v>383</v>
      </c>
      <c r="C480" s="11" t="s">
        <v>686</v>
      </c>
      <c r="D480" s="11" t="s">
        <v>395</v>
      </c>
      <c r="E480" s="11" t="s">
        <v>2847</v>
      </c>
      <c r="F480" s="212" t="s">
        <v>2926</v>
      </c>
      <c r="G480" s="227" t="str">
        <f>IFERROR(VLOOKUP(F480,Setups!$E$2:$F$259,2,FALSE),"")</f>
        <v/>
      </c>
      <c r="H480" s="228"/>
      <c r="I480" s="218"/>
      <c r="J480" s="219"/>
      <c r="K480" s="219" t="s">
        <v>1073</v>
      </c>
      <c r="L480" s="220"/>
      <c r="M480" s="11" t="s">
        <v>3302</v>
      </c>
      <c r="N480" s="228" t="s">
        <v>533</v>
      </c>
      <c r="O480" s="219"/>
    </row>
    <row r="481">
      <c r="A481" s="11" t="s">
        <v>3304</v>
      </c>
      <c r="B481" s="11" t="s">
        <v>383</v>
      </c>
      <c r="C481" s="11" t="s">
        <v>686</v>
      </c>
      <c r="D481" s="11" t="s">
        <v>395</v>
      </c>
      <c r="E481" s="11" t="s">
        <v>2847</v>
      </c>
      <c r="F481" s="212" t="s">
        <v>1389</v>
      </c>
      <c r="G481" s="227" t="str">
        <f>IFERROR(VLOOKUP(F481,Setups!$E$2:$F$259,2,FALSE),"")</f>
        <v>Gameplay: Adult</v>
      </c>
      <c r="H481" s="228"/>
      <c r="I481" s="218"/>
      <c r="J481" s="219"/>
      <c r="K481" s="219" t="s">
        <v>1073</v>
      </c>
      <c r="L481" s="220"/>
      <c r="M481" s="11" t="s">
        <v>3302</v>
      </c>
      <c r="N481" s="228" t="s">
        <v>533</v>
      </c>
      <c r="O481" s="219"/>
    </row>
    <row r="482">
      <c r="A482" s="83" t="s">
        <v>3305</v>
      </c>
      <c r="B482" s="83" t="s">
        <v>383</v>
      </c>
      <c r="C482" s="83" t="s">
        <v>686</v>
      </c>
      <c r="D482" s="83" t="s">
        <v>395</v>
      </c>
      <c r="E482" s="83" t="s">
        <v>2847</v>
      </c>
      <c r="F482" s="221" t="s">
        <v>2929</v>
      </c>
      <c r="G482" s="229" t="str">
        <f>IFERROR(VLOOKUP(F482,Setups!$E$2:$F$259,2,FALSE),"")</f>
        <v/>
      </c>
      <c r="H482" s="230"/>
      <c r="I482" s="224"/>
      <c r="J482" s="225"/>
      <c r="K482" s="225" t="s">
        <v>1073</v>
      </c>
      <c r="L482" s="226"/>
      <c r="M482" s="83" t="s">
        <v>3302</v>
      </c>
      <c r="N482" s="230" t="s">
        <v>533</v>
      </c>
      <c r="O482" s="225"/>
    </row>
    <row r="483">
      <c r="A483" s="11" t="s">
        <v>3306</v>
      </c>
      <c r="B483" s="11" t="s">
        <v>3009</v>
      </c>
      <c r="C483" s="11" t="s">
        <v>680</v>
      </c>
      <c r="D483" s="11" t="s">
        <v>238</v>
      </c>
      <c r="E483" s="11" t="s">
        <v>1689</v>
      </c>
      <c r="F483" s="212" t="s">
        <v>1487</v>
      </c>
      <c r="G483" s="213" t="str">
        <f>IFERROR(VLOOKUP(F483,Setups!$E$2:$F$259,2,FALSE),"")</f>
        <v>Gameplay: Child</v>
      </c>
      <c r="H483" s="147" t="s">
        <v>3307</v>
      </c>
      <c r="I483" s="214" t="s">
        <v>51</v>
      </c>
      <c r="J483" s="219" t="s">
        <v>1059</v>
      </c>
      <c r="K483" s="219" t="s">
        <v>1059</v>
      </c>
      <c r="L483" s="220"/>
      <c r="M483" s="11" t="s">
        <v>3308</v>
      </c>
      <c r="N483" s="147" t="s">
        <v>571</v>
      </c>
      <c r="O483" s="219" t="s">
        <v>1059</v>
      </c>
    </row>
    <row r="484">
      <c r="A484" s="11" t="s">
        <v>3309</v>
      </c>
      <c r="B484" s="11" t="s">
        <v>3009</v>
      </c>
      <c r="C484" s="11" t="s">
        <v>680</v>
      </c>
      <c r="D484" s="11" t="s">
        <v>238</v>
      </c>
      <c r="E484" s="11" t="s">
        <v>682</v>
      </c>
      <c r="F484" s="212" t="s">
        <v>3014</v>
      </c>
      <c r="G484" s="227" t="str">
        <f>IFERROR(VLOOKUP(F484,Setups!$E$2:$F$259,2,FALSE),"")</f>
        <v/>
      </c>
      <c r="H484" s="228"/>
      <c r="I484" s="218"/>
      <c r="J484" s="219"/>
      <c r="K484" s="219" t="s">
        <v>1073</v>
      </c>
      <c r="L484" s="220"/>
      <c r="M484" s="11" t="s">
        <v>3308</v>
      </c>
      <c r="N484" s="228" t="s">
        <v>571</v>
      </c>
      <c r="O484" s="219"/>
    </row>
    <row r="485">
      <c r="A485" s="11" t="s">
        <v>3310</v>
      </c>
      <c r="B485" s="11" t="s">
        <v>3009</v>
      </c>
      <c r="C485" s="11" t="s">
        <v>680</v>
      </c>
      <c r="D485" s="11" t="s">
        <v>238</v>
      </c>
      <c r="E485" s="11" t="s">
        <v>1689</v>
      </c>
      <c r="F485" s="212" t="s">
        <v>1488</v>
      </c>
      <c r="G485" s="227" t="str">
        <f>IFERROR(VLOOKUP(F485,Setups!$E$2:$F$259,2,FALSE),"")</f>
        <v>Gameplay: Adult</v>
      </c>
      <c r="H485" s="228"/>
      <c r="I485" s="218"/>
      <c r="J485" s="219"/>
      <c r="K485" s="219" t="s">
        <v>1073</v>
      </c>
      <c r="L485" s="220"/>
      <c r="M485" s="11" t="s">
        <v>3308</v>
      </c>
      <c r="N485" s="228" t="s">
        <v>571</v>
      </c>
      <c r="O485" s="219"/>
    </row>
    <row r="486">
      <c r="A486" s="83" t="s">
        <v>3311</v>
      </c>
      <c r="B486" s="83" t="s">
        <v>3009</v>
      </c>
      <c r="C486" s="83" t="s">
        <v>680</v>
      </c>
      <c r="D486" s="83" t="s">
        <v>238</v>
      </c>
      <c r="E486" s="83" t="s">
        <v>682</v>
      </c>
      <c r="F486" s="221" t="s">
        <v>3017</v>
      </c>
      <c r="G486" s="229" t="str">
        <f>IFERROR(VLOOKUP(F486,Setups!$E$2:$F$259,2,FALSE),"")</f>
        <v/>
      </c>
      <c r="H486" s="230"/>
      <c r="I486" s="224"/>
      <c r="J486" s="225"/>
      <c r="K486" s="225" t="s">
        <v>1073</v>
      </c>
      <c r="L486" s="226"/>
      <c r="M486" s="83" t="s">
        <v>3308</v>
      </c>
      <c r="N486" s="230" t="s">
        <v>571</v>
      </c>
      <c r="O486" s="225"/>
    </row>
    <row r="487">
      <c r="A487" s="11" t="s">
        <v>3312</v>
      </c>
      <c r="B487" s="11" t="s">
        <v>3009</v>
      </c>
      <c r="C487" s="11" t="s">
        <v>682</v>
      </c>
      <c r="D487" s="11" t="s">
        <v>680</v>
      </c>
      <c r="E487" s="11" t="s">
        <v>1689</v>
      </c>
      <c r="F487" s="212" t="s">
        <v>1487</v>
      </c>
      <c r="G487" s="213" t="str">
        <f>IFERROR(VLOOKUP(F487,Setups!$E$2:$F$259,2,FALSE),"")</f>
        <v>Gameplay: Child</v>
      </c>
      <c r="H487" s="147" t="s">
        <v>3313</v>
      </c>
      <c r="I487" s="214" t="s">
        <v>51</v>
      </c>
      <c r="J487" s="219" t="s">
        <v>1059</v>
      </c>
      <c r="K487" s="219" t="s">
        <v>1059</v>
      </c>
      <c r="L487" s="220"/>
      <c r="M487" s="11" t="s">
        <v>3314</v>
      </c>
      <c r="N487" s="147" t="s">
        <v>571</v>
      </c>
      <c r="O487" s="219" t="s">
        <v>1059</v>
      </c>
    </row>
    <row r="488">
      <c r="A488" s="11" t="s">
        <v>3315</v>
      </c>
      <c r="B488" s="11" t="s">
        <v>3009</v>
      </c>
      <c r="C488" s="11" t="s">
        <v>682</v>
      </c>
      <c r="D488" s="11" t="s">
        <v>680</v>
      </c>
      <c r="E488" s="11" t="s">
        <v>682</v>
      </c>
      <c r="F488" s="212" t="s">
        <v>3014</v>
      </c>
      <c r="G488" s="227" t="str">
        <f>IFERROR(VLOOKUP(F488,Setups!$E$2:$F$259,2,FALSE),"")</f>
        <v/>
      </c>
      <c r="H488" s="228"/>
      <c r="I488" s="218"/>
      <c r="J488" s="219"/>
      <c r="K488" s="219" t="s">
        <v>1073</v>
      </c>
      <c r="L488" s="220"/>
      <c r="M488" s="11" t="s">
        <v>3314</v>
      </c>
      <c r="N488" s="228" t="s">
        <v>571</v>
      </c>
      <c r="O488" s="219"/>
    </row>
    <row r="489">
      <c r="A489" s="11" t="s">
        <v>3316</v>
      </c>
      <c r="B489" s="11" t="s">
        <v>3009</v>
      </c>
      <c r="C489" s="11" t="s">
        <v>682</v>
      </c>
      <c r="D489" s="11" t="s">
        <v>680</v>
      </c>
      <c r="E489" s="11" t="s">
        <v>1689</v>
      </c>
      <c r="F489" s="212" t="s">
        <v>1488</v>
      </c>
      <c r="G489" s="227" t="str">
        <f>IFERROR(VLOOKUP(F489,Setups!$E$2:$F$259,2,FALSE),"")</f>
        <v>Gameplay: Adult</v>
      </c>
      <c r="H489" s="228"/>
      <c r="I489" s="218"/>
      <c r="J489" s="219"/>
      <c r="K489" s="219" t="s">
        <v>1073</v>
      </c>
      <c r="L489" s="220"/>
      <c r="M489" s="11" t="s">
        <v>3314</v>
      </c>
      <c r="N489" s="228" t="s">
        <v>571</v>
      </c>
      <c r="O489" s="219"/>
    </row>
    <row r="490">
      <c r="A490" s="83" t="s">
        <v>3317</v>
      </c>
      <c r="B490" s="83" t="s">
        <v>3009</v>
      </c>
      <c r="C490" s="83" t="s">
        <v>682</v>
      </c>
      <c r="D490" s="83" t="s">
        <v>680</v>
      </c>
      <c r="E490" s="83" t="s">
        <v>682</v>
      </c>
      <c r="F490" s="221" t="s">
        <v>3017</v>
      </c>
      <c r="G490" s="229" t="str">
        <f>IFERROR(VLOOKUP(F490,Setups!$E$2:$F$259,2,FALSE),"")</f>
        <v/>
      </c>
      <c r="H490" s="230"/>
      <c r="I490" s="224"/>
      <c r="J490" s="225"/>
      <c r="K490" s="225" t="s">
        <v>1073</v>
      </c>
      <c r="L490" s="226"/>
      <c r="M490" s="83" t="s">
        <v>3314</v>
      </c>
      <c r="N490" s="230" t="s">
        <v>571</v>
      </c>
      <c r="O490" s="225"/>
    </row>
    <row r="491">
      <c r="A491" s="11" t="s">
        <v>3318</v>
      </c>
      <c r="B491" s="11" t="s">
        <v>3009</v>
      </c>
      <c r="C491" s="11" t="s">
        <v>684</v>
      </c>
      <c r="D491" s="11" t="s">
        <v>680</v>
      </c>
      <c r="E491" s="11" t="s">
        <v>1689</v>
      </c>
      <c r="F491" s="212" t="s">
        <v>1487</v>
      </c>
      <c r="G491" s="213" t="str">
        <f>IFERROR(VLOOKUP(F491,Setups!$E$2:$F$259,2,FALSE),"")</f>
        <v>Gameplay: Child</v>
      </c>
      <c r="H491" s="147" t="s">
        <v>3319</v>
      </c>
      <c r="I491" s="214" t="s">
        <v>51</v>
      </c>
      <c r="J491" s="219" t="s">
        <v>1059</v>
      </c>
      <c r="K491" s="219" t="s">
        <v>1059</v>
      </c>
      <c r="L491" s="220"/>
      <c r="M491" s="11" t="s">
        <v>3320</v>
      </c>
      <c r="N491" s="147" t="s">
        <v>571</v>
      </c>
      <c r="O491" s="219" t="s">
        <v>1059</v>
      </c>
    </row>
    <row r="492">
      <c r="A492" s="11" t="s">
        <v>3321</v>
      </c>
      <c r="B492" s="11" t="s">
        <v>3009</v>
      </c>
      <c r="C492" s="11" t="s">
        <v>684</v>
      </c>
      <c r="D492" s="11" t="s">
        <v>680</v>
      </c>
      <c r="E492" s="11" t="s">
        <v>682</v>
      </c>
      <c r="F492" s="212" t="s">
        <v>3014</v>
      </c>
      <c r="G492" s="227" t="str">
        <f>IFERROR(VLOOKUP(F492,Setups!$E$2:$F$259,2,FALSE),"")</f>
        <v/>
      </c>
      <c r="H492" s="228"/>
      <c r="I492" s="218"/>
      <c r="J492" s="219"/>
      <c r="K492" s="219" t="s">
        <v>1073</v>
      </c>
      <c r="L492" s="220"/>
      <c r="M492" s="11" t="s">
        <v>3320</v>
      </c>
      <c r="N492" s="228" t="s">
        <v>571</v>
      </c>
      <c r="O492" s="219"/>
    </row>
    <row r="493">
      <c r="A493" s="11" t="s">
        <v>3322</v>
      </c>
      <c r="B493" s="11" t="s">
        <v>3009</v>
      </c>
      <c r="C493" s="11" t="s">
        <v>684</v>
      </c>
      <c r="D493" s="11" t="s">
        <v>680</v>
      </c>
      <c r="E493" s="11" t="s">
        <v>1689</v>
      </c>
      <c r="F493" s="212" t="s">
        <v>1488</v>
      </c>
      <c r="G493" s="227" t="str">
        <f>IFERROR(VLOOKUP(F493,Setups!$E$2:$F$259,2,FALSE),"")</f>
        <v>Gameplay: Adult</v>
      </c>
      <c r="H493" s="228"/>
      <c r="I493" s="218"/>
      <c r="J493" s="219"/>
      <c r="K493" s="219" t="s">
        <v>1073</v>
      </c>
      <c r="L493" s="220"/>
      <c r="M493" s="11" t="s">
        <v>3320</v>
      </c>
      <c r="N493" s="228" t="s">
        <v>571</v>
      </c>
      <c r="O493" s="219"/>
    </row>
    <row r="494">
      <c r="A494" s="83" t="s">
        <v>3323</v>
      </c>
      <c r="B494" s="83" t="s">
        <v>3009</v>
      </c>
      <c r="C494" s="83" t="s">
        <v>684</v>
      </c>
      <c r="D494" s="83" t="s">
        <v>680</v>
      </c>
      <c r="E494" s="83" t="s">
        <v>682</v>
      </c>
      <c r="F494" s="221" t="s">
        <v>3017</v>
      </c>
      <c r="G494" s="229" t="str">
        <f>IFERROR(VLOOKUP(F494,Setups!$E$2:$F$259,2,FALSE),"")</f>
        <v/>
      </c>
      <c r="H494" s="230"/>
      <c r="I494" s="224"/>
      <c r="J494" s="225"/>
      <c r="K494" s="225" t="s">
        <v>1073</v>
      </c>
      <c r="L494" s="226"/>
      <c r="M494" s="83" t="s">
        <v>3320</v>
      </c>
      <c r="N494" s="230" t="s">
        <v>571</v>
      </c>
      <c r="O494" s="225"/>
    </row>
    <row r="495">
      <c r="A495" s="11" t="s">
        <v>3324</v>
      </c>
      <c r="B495" s="11" t="s">
        <v>3009</v>
      </c>
      <c r="C495" s="11" t="s">
        <v>686</v>
      </c>
      <c r="D495" s="11" t="s">
        <v>238</v>
      </c>
      <c r="E495" s="11" t="s">
        <v>682</v>
      </c>
      <c r="F495" s="212" t="s">
        <v>1487</v>
      </c>
      <c r="G495" s="213" t="str">
        <f>IFERROR(VLOOKUP(F495,Setups!$E$2:$F$259,2,FALSE),"")</f>
        <v>Gameplay: Child</v>
      </c>
      <c r="H495" s="147" t="s">
        <v>2523</v>
      </c>
      <c r="I495" s="214" t="s">
        <v>1491</v>
      </c>
      <c r="J495" s="219" t="s">
        <v>1059</v>
      </c>
      <c r="K495" s="219" t="s">
        <v>1073</v>
      </c>
      <c r="L495" s="214" t="s">
        <v>2648</v>
      </c>
      <c r="M495" s="11" t="s">
        <v>3325</v>
      </c>
      <c r="N495" s="147" t="s">
        <v>571</v>
      </c>
      <c r="O495" s="219" t="s">
        <v>2857</v>
      </c>
    </row>
    <row r="496">
      <c r="A496" s="11" t="s">
        <v>3326</v>
      </c>
      <c r="B496" s="11" t="s">
        <v>3009</v>
      </c>
      <c r="C496" s="11" t="s">
        <v>686</v>
      </c>
      <c r="D496" s="11" t="s">
        <v>238</v>
      </c>
      <c r="E496" s="11" t="s">
        <v>682</v>
      </c>
      <c r="F496" s="212" t="s">
        <v>3014</v>
      </c>
      <c r="G496" s="227" t="str">
        <f>IFERROR(VLOOKUP(F496,Setups!$E$2:$F$259,2,FALSE),"")</f>
        <v/>
      </c>
      <c r="H496" s="228"/>
      <c r="I496" s="218"/>
      <c r="J496" s="219"/>
      <c r="K496" s="219" t="s">
        <v>1073</v>
      </c>
      <c r="L496" s="220"/>
      <c r="M496" s="11" t="s">
        <v>3325</v>
      </c>
      <c r="N496" s="228" t="s">
        <v>571</v>
      </c>
      <c r="O496" s="219"/>
    </row>
    <row r="497">
      <c r="A497" s="11" t="s">
        <v>3327</v>
      </c>
      <c r="B497" s="11" t="s">
        <v>3009</v>
      </c>
      <c r="C497" s="11" t="s">
        <v>686</v>
      </c>
      <c r="D497" s="11" t="s">
        <v>238</v>
      </c>
      <c r="E497" s="11" t="s">
        <v>682</v>
      </c>
      <c r="F497" s="212" t="s">
        <v>1488</v>
      </c>
      <c r="G497" s="227" t="str">
        <f>IFERROR(VLOOKUP(F497,Setups!$E$2:$F$259,2,FALSE),"")</f>
        <v>Gameplay: Adult</v>
      </c>
      <c r="H497" s="228"/>
      <c r="I497" s="218"/>
      <c r="J497" s="219"/>
      <c r="K497" s="219" t="s">
        <v>1073</v>
      </c>
      <c r="L497" s="220"/>
      <c r="M497" s="11" t="s">
        <v>3325</v>
      </c>
      <c r="N497" s="228" t="s">
        <v>571</v>
      </c>
      <c r="O497" s="219"/>
    </row>
    <row r="498">
      <c r="A498" s="83" t="s">
        <v>3328</v>
      </c>
      <c r="B498" s="83" t="s">
        <v>3009</v>
      </c>
      <c r="C498" s="83" t="s">
        <v>686</v>
      </c>
      <c r="D498" s="83" t="s">
        <v>238</v>
      </c>
      <c r="E498" s="83" t="s">
        <v>682</v>
      </c>
      <c r="F498" s="221" t="s">
        <v>3017</v>
      </c>
      <c r="G498" s="229" t="str">
        <f>IFERROR(VLOOKUP(F498,Setups!$E$2:$F$259,2,FALSE),"")</f>
        <v/>
      </c>
      <c r="H498" s="230"/>
      <c r="I498" s="224"/>
      <c r="J498" s="225"/>
      <c r="K498" s="225" t="s">
        <v>1073</v>
      </c>
      <c r="L498" s="226"/>
      <c r="M498" s="83" t="s">
        <v>3325</v>
      </c>
      <c r="N498" s="230" t="s">
        <v>571</v>
      </c>
      <c r="O498" s="225"/>
    </row>
    <row r="499">
      <c r="A499" s="11" t="s">
        <v>3329</v>
      </c>
      <c r="B499" s="11" t="s">
        <v>3009</v>
      </c>
      <c r="C499" s="11" t="s">
        <v>688</v>
      </c>
      <c r="D499" s="11" t="s">
        <v>238</v>
      </c>
      <c r="E499" s="11" t="s">
        <v>1689</v>
      </c>
      <c r="F499" s="212" t="s">
        <v>1487</v>
      </c>
      <c r="G499" s="213" t="str">
        <f>IFERROR(VLOOKUP(F499,Setups!$E$2:$F$259,2,FALSE),"")</f>
        <v>Gameplay: Child</v>
      </c>
      <c r="H499" s="147" t="s">
        <v>3330</v>
      </c>
      <c r="I499" s="214" t="s">
        <v>3331</v>
      </c>
      <c r="J499" s="219" t="s">
        <v>1059</v>
      </c>
      <c r="K499" s="219" t="s">
        <v>1073</v>
      </c>
      <c r="L499" s="214" t="s">
        <v>3332</v>
      </c>
      <c r="M499" s="11" t="s">
        <v>3333</v>
      </c>
      <c r="N499" s="147" t="s">
        <v>571</v>
      </c>
      <c r="O499" s="219" t="s">
        <v>1059</v>
      </c>
    </row>
    <row r="500">
      <c r="A500" s="11" t="s">
        <v>3334</v>
      </c>
      <c r="B500" s="11" t="s">
        <v>3009</v>
      </c>
      <c r="C500" s="11" t="s">
        <v>688</v>
      </c>
      <c r="D500" s="11" t="s">
        <v>238</v>
      </c>
      <c r="E500" s="11" t="s">
        <v>682</v>
      </c>
      <c r="F500" s="212" t="s">
        <v>3014</v>
      </c>
      <c r="G500" s="227" t="str">
        <f>IFERROR(VLOOKUP(F500,Setups!$E$2:$F$259,2,FALSE),"")</f>
        <v/>
      </c>
      <c r="H500" s="228"/>
      <c r="I500" s="218"/>
      <c r="J500" s="219"/>
      <c r="K500" s="219" t="s">
        <v>1073</v>
      </c>
      <c r="L500" s="220"/>
      <c r="M500" s="11" t="s">
        <v>3333</v>
      </c>
      <c r="N500" s="228" t="s">
        <v>571</v>
      </c>
      <c r="O500" s="219"/>
    </row>
    <row r="501">
      <c r="A501" s="11" t="s">
        <v>3335</v>
      </c>
      <c r="B501" s="11" t="s">
        <v>3009</v>
      </c>
      <c r="C501" s="11" t="s">
        <v>688</v>
      </c>
      <c r="D501" s="11" t="s">
        <v>238</v>
      </c>
      <c r="E501" s="11" t="s">
        <v>1689</v>
      </c>
      <c r="F501" s="212" t="s">
        <v>1488</v>
      </c>
      <c r="G501" s="227" t="str">
        <f>IFERROR(VLOOKUP(F501,Setups!$E$2:$F$259,2,FALSE),"")</f>
        <v>Gameplay: Adult</v>
      </c>
      <c r="H501" s="228"/>
      <c r="I501" s="218"/>
      <c r="J501" s="219"/>
      <c r="K501" s="219" t="s">
        <v>1073</v>
      </c>
      <c r="L501" s="220"/>
      <c r="M501" s="11" t="s">
        <v>3333</v>
      </c>
      <c r="N501" s="228" t="s">
        <v>571</v>
      </c>
      <c r="O501" s="219"/>
    </row>
    <row r="502">
      <c r="A502" s="83" t="s">
        <v>3336</v>
      </c>
      <c r="B502" s="83" t="s">
        <v>3009</v>
      </c>
      <c r="C502" s="83" t="s">
        <v>688</v>
      </c>
      <c r="D502" s="83" t="s">
        <v>238</v>
      </c>
      <c r="E502" s="83" t="s">
        <v>682</v>
      </c>
      <c r="F502" s="221" t="s">
        <v>3017</v>
      </c>
      <c r="G502" s="229" t="str">
        <f>IFERROR(VLOOKUP(F502,Setups!$E$2:$F$259,2,FALSE),"")</f>
        <v/>
      </c>
      <c r="H502" s="230"/>
      <c r="I502" s="224"/>
      <c r="J502" s="225"/>
      <c r="K502" s="225" t="s">
        <v>1073</v>
      </c>
      <c r="L502" s="226"/>
      <c r="M502" s="83" t="s">
        <v>3333</v>
      </c>
      <c r="N502" s="230" t="s">
        <v>571</v>
      </c>
      <c r="O502" s="225"/>
    </row>
    <row r="503">
      <c r="A503" s="11" t="s">
        <v>3337</v>
      </c>
      <c r="B503" s="11" t="s">
        <v>3009</v>
      </c>
      <c r="C503" s="11" t="s">
        <v>690</v>
      </c>
      <c r="D503" s="11" t="s">
        <v>472</v>
      </c>
      <c r="E503" s="11" t="s">
        <v>3011</v>
      </c>
      <c r="F503" s="212" t="s">
        <v>1487</v>
      </c>
      <c r="G503" s="213" t="str">
        <f>IFERROR(VLOOKUP(F503,Setups!$E$2:$F$259,2,FALSE),"")</f>
        <v>Gameplay: Child</v>
      </c>
      <c r="H503" s="147" t="s">
        <v>3338</v>
      </c>
      <c r="I503" s="214" t="s">
        <v>1494</v>
      </c>
      <c r="J503" s="219" t="s">
        <v>1059</v>
      </c>
      <c r="K503" s="219" t="s">
        <v>1073</v>
      </c>
      <c r="L503" s="214" t="s">
        <v>2648</v>
      </c>
      <c r="M503" s="11" t="s">
        <v>3339</v>
      </c>
      <c r="N503" s="147" t="s">
        <v>571</v>
      </c>
      <c r="O503" s="219" t="s">
        <v>2857</v>
      </c>
    </row>
    <row r="504">
      <c r="A504" s="11" t="s">
        <v>3340</v>
      </c>
      <c r="B504" s="11" t="s">
        <v>3009</v>
      </c>
      <c r="C504" s="11" t="s">
        <v>690</v>
      </c>
      <c r="D504" s="11" t="s">
        <v>472</v>
      </c>
      <c r="E504" s="11" t="s">
        <v>3011</v>
      </c>
      <c r="F504" s="212" t="s">
        <v>3014</v>
      </c>
      <c r="G504" s="227" t="str">
        <f>IFERROR(VLOOKUP(F504,Setups!$E$2:$F$259,2,FALSE),"")</f>
        <v/>
      </c>
      <c r="H504" s="228"/>
      <c r="I504" s="218"/>
      <c r="J504" s="219"/>
      <c r="K504" s="219" t="s">
        <v>1073</v>
      </c>
      <c r="L504" s="220"/>
      <c r="M504" s="11" t="s">
        <v>3339</v>
      </c>
      <c r="N504" s="228" t="s">
        <v>571</v>
      </c>
      <c r="O504" s="219"/>
    </row>
    <row r="505">
      <c r="A505" s="11" t="s">
        <v>3341</v>
      </c>
      <c r="B505" s="11" t="s">
        <v>3009</v>
      </c>
      <c r="C505" s="11" t="s">
        <v>690</v>
      </c>
      <c r="D505" s="11" t="s">
        <v>472</v>
      </c>
      <c r="E505" s="11" t="s">
        <v>3011</v>
      </c>
      <c r="F505" s="212" t="s">
        <v>1488</v>
      </c>
      <c r="G505" s="227" t="str">
        <f>IFERROR(VLOOKUP(F505,Setups!$E$2:$F$259,2,FALSE),"")</f>
        <v>Gameplay: Adult</v>
      </c>
      <c r="H505" s="228"/>
      <c r="I505" s="218"/>
      <c r="J505" s="219"/>
      <c r="K505" s="219" t="s">
        <v>1073</v>
      </c>
      <c r="L505" s="220"/>
      <c r="M505" s="11" t="s">
        <v>3339</v>
      </c>
      <c r="N505" s="228" t="s">
        <v>571</v>
      </c>
      <c r="O505" s="219"/>
    </row>
    <row r="506">
      <c r="A506" s="83" t="s">
        <v>3342</v>
      </c>
      <c r="B506" s="83" t="s">
        <v>3009</v>
      </c>
      <c r="C506" s="83" t="s">
        <v>690</v>
      </c>
      <c r="D506" s="83" t="s">
        <v>472</v>
      </c>
      <c r="E506" s="83" t="s">
        <v>3011</v>
      </c>
      <c r="F506" s="221" t="s">
        <v>3017</v>
      </c>
      <c r="G506" s="229" t="str">
        <f>IFERROR(VLOOKUP(F506,Setups!$E$2:$F$259,2,FALSE),"")</f>
        <v/>
      </c>
      <c r="H506" s="230"/>
      <c r="I506" s="224"/>
      <c r="J506" s="225"/>
      <c r="K506" s="225" t="s">
        <v>1073</v>
      </c>
      <c r="L506" s="226"/>
      <c r="M506" s="83" t="s">
        <v>3339</v>
      </c>
      <c r="N506" s="230" t="s">
        <v>571</v>
      </c>
      <c r="O506" s="225"/>
    </row>
    <row r="507">
      <c r="A507" s="11" t="s">
        <v>3343</v>
      </c>
      <c r="B507" s="11" t="s">
        <v>377</v>
      </c>
      <c r="C507" s="11" t="s">
        <v>690</v>
      </c>
      <c r="D507" s="11" t="s">
        <v>238</v>
      </c>
      <c r="E507" s="11" t="s">
        <v>1689</v>
      </c>
      <c r="F507" s="212" t="s">
        <v>1313</v>
      </c>
      <c r="G507" s="213" t="str">
        <f>IFERROR(VLOOKUP(F507,Setups!$E$2:$F$259,2,FALSE),"")</f>
        <v>Gameplay: Child</v>
      </c>
      <c r="H507" s="147" t="s">
        <v>2462</v>
      </c>
      <c r="I507" s="214" t="s">
        <v>3098</v>
      </c>
      <c r="J507" s="219" t="s">
        <v>1059</v>
      </c>
      <c r="K507" s="219" t="s">
        <v>1059</v>
      </c>
      <c r="L507" s="214" t="s">
        <v>2648</v>
      </c>
      <c r="M507" s="11" t="s">
        <v>3344</v>
      </c>
      <c r="N507" s="147" t="s">
        <v>518</v>
      </c>
      <c r="O507" s="219" t="s">
        <v>1059</v>
      </c>
    </row>
    <row r="508">
      <c r="A508" s="11" t="s">
        <v>3345</v>
      </c>
      <c r="B508" s="11" t="s">
        <v>377</v>
      </c>
      <c r="C508" s="11" t="s">
        <v>690</v>
      </c>
      <c r="D508" s="11" t="s">
        <v>238</v>
      </c>
      <c r="E508" s="11" t="s">
        <v>682</v>
      </c>
      <c r="F508" s="212" t="s">
        <v>1314</v>
      </c>
      <c r="G508" s="227" t="str">
        <f>IFERROR(VLOOKUP(F508,Setups!$E$2:$F$259,2,FALSE),"")</f>
        <v>Gameplay: Child - Ocarina in Moat</v>
      </c>
      <c r="H508" s="228"/>
      <c r="I508" s="218"/>
      <c r="J508" s="219"/>
      <c r="K508" s="219" t="s">
        <v>1073</v>
      </c>
      <c r="L508" s="220"/>
      <c r="M508" s="11" t="s">
        <v>3344</v>
      </c>
      <c r="N508" s="228" t="s">
        <v>518</v>
      </c>
      <c r="O508" s="219"/>
    </row>
    <row r="509">
      <c r="A509" s="11" t="s">
        <v>3346</v>
      </c>
      <c r="B509" s="11" t="s">
        <v>377</v>
      </c>
      <c r="C509" s="11" t="s">
        <v>690</v>
      </c>
      <c r="D509" s="11" t="s">
        <v>238</v>
      </c>
      <c r="E509" s="11" t="s">
        <v>1689</v>
      </c>
      <c r="F509" s="212" t="s">
        <v>1317</v>
      </c>
      <c r="G509" s="227" t="str">
        <f>IFERROR(VLOOKUP(F509,Setups!$E$2:$F$259,2,FALSE),"")</f>
        <v>Gameplay: Adult</v>
      </c>
      <c r="H509" s="228"/>
      <c r="I509" s="218"/>
      <c r="J509" s="219"/>
      <c r="K509" s="219" t="s">
        <v>1073</v>
      </c>
      <c r="L509" s="220"/>
      <c r="M509" s="11" t="s">
        <v>3344</v>
      </c>
      <c r="N509" s="228" t="s">
        <v>518</v>
      </c>
      <c r="O509" s="219"/>
    </row>
    <row r="510">
      <c r="A510" s="83" t="s">
        <v>3347</v>
      </c>
      <c r="B510" s="83" t="s">
        <v>377</v>
      </c>
      <c r="C510" s="83" t="s">
        <v>690</v>
      </c>
      <c r="D510" s="83" t="s">
        <v>238</v>
      </c>
      <c r="E510" s="83" t="s">
        <v>682</v>
      </c>
      <c r="F510" s="221" t="s">
        <v>2892</v>
      </c>
      <c r="G510" s="229" t="str">
        <f>IFERROR(VLOOKUP(F510,Setups!$E$2:$F$259,2,FALSE),"")</f>
        <v/>
      </c>
      <c r="H510" s="230"/>
      <c r="I510" s="224"/>
      <c r="J510" s="225"/>
      <c r="K510" s="225" t="s">
        <v>1073</v>
      </c>
      <c r="L510" s="226"/>
      <c r="M510" s="83" t="s">
        <v>3344</v>
      </c>
      <c r="N510" s="230" t="s">
        <v>518</v>
      </c>
      <c r="O510" s="225"/>
    </row>
    <row r="511">
      <c r="A511" s="11" t="s">
        <v>3348</v>
      </c>
      <c r="B511" s="11" t="s">
        <v>377</v>
      </c>
      <c r="C511" s="11" t="s">
        <v>692</v>
      </c>
      <c r="D511" s="11" t="s">
        <v>238</v>
      </c>
      <c r="E511" s="11" t="s">
        <v>1689</v>
      </c>
      <c r="F511" s="212" t="s">
        <v>1313</v>
      </c>
      <c r="G511" s="213" t="str">
        <f>IFERROR(VLOOKUP(F511,Setups!$E$2:$F$259,2,FALSE),"")</f>
        <v>Gameplay: Child</v>
      </c>
      <c r="H511" s="147" t="s">
        <v>2462</v>
      </c>
      <c r="I511" s="214" t="s">
        <v>2657</v>
      </c>
      <c r="J511" s="219" t="s">
        <v>1059</v>
      </c>
      <c r="K511" s="219" t="s">
        <v>1059</v>
      </c>
      <c r="L511" s="220"/>
      <c r="M511" s="11" t="s">
        <v>3349</v>
      </c>
      <c r="N511" s="147" t="s">
        <v>518</v>
      </c>
      <c r="O511" s="219" t="s">
        <v>1059</v>
      </c>
    </row>
    <row r="512">
      <c r="A512" s="11" t="s">
        <v>3350</v>
      </c>
      <c r="B512" s="11" t="s">
        <v>377</v>
      </c>
      <c r="C512" s="11" t="s">
        <v>692</v>
      </c>
      <c r="D512" s="11" t="s">
        <v>238</v>
      </c>
      <c r="E512" s="11" t="s">
        <v>682</v>
      </c>
      <c r="F512" s="212" t="s">
        <v>1314</v>
      </c>
      <c r="G512" s="227" t="str">
        <f>IFERROR(VLOOKUP(F512,Setups!$E$2:$F$259,2,FALSE),"")</f>
        <v>Gameplay: Child - Ocarina in Moat</v>
      </c>
      <c r="H512" s="228"/>
      <c r="I512" s="218"/>
      <c r="J512" s="219"/>
      <c r="K512" s="219" t="s">
        <v>1073</v>
      </c>
      <c r="L512" s="220"/>
      <c r="M512" s="11" t="s">
        <v>3349</v>
      </c>
      <c r="N512" s="228" t="s">
        <v>518</v>
      </c>
      <c r="O512" s="219"/>
    </row>
    <row r="513">
      <c r="A513" s="11" t="s">
        <v>3351</v>
      </c>
      <c r="B513" s="11" t="s">
        <v>377</v>
      </c>
      <c r="C513" s="11" t="s">
        <v>692</v>
      </c>
      <c r="D513" s="11" t="s">
        <v>238</v>
      </c>
      <c r="E513" s="11" t="s">
        <v>1689</v>
      </c>
      <c r="F513" s="212" t="s">
        <v>1317</v>
      </c>
      <c r="G513" s="227" t="str">
        <f>IFERROR(VLOOKUP(F513,Setups!$E$2:$F$259,2,FALSE),"")</f>
        <v>Gameplay: Adult</v>
      </c>
      <c r="H513" s="228"/>
      <c r="I513" s="218"/>
      <c r="J513" s="219"/>
      <c r="K513" s="219" t="s">
        <v>1073</v>
      </c>
      <c r="L513" s="220"/>
      <c r="M513" s="11" t="s">
        <v>3349</v>
      </c>
      <c r="N513" s="228" t="s">
        <v>518</v>
      </c>
      <c r="O513" s="219"/>
    </row>
    <row r="514">
      <c r="A514" s="83" t="s">
        <v>3352</v>
      </c>
      <c r="B514" s="83" t="s">
        <v>377</v>
      </c>
      <c r="C514" s="83" t="s">
        <v>692</v>
      </c>
      <c r="D514" s="83" t="s">
        <v>238</v>
      </c>
      <c r="E514" s="83" t="s">
        <v>682</v>
      </c>
      <c r="F514" s="221" t="s">
        <v>2892</v>
      </c>
      <c r="G514" s="229" t="str">
        <f>IFERROR(VLOOKUP(F514,Setups!$E$2:$F$259,2,FALSE),"")</f>
        <v/>
      </c>
      <c r="H514" s="230"/>
      <c r="I514" s="224"/>
      <c r="J514" s="225"/>
      <c r="K514" s="225" t="s">
        <v>1073</v>
      </c>
      <c r="L514" s="226"/>
      <c r="M514" s="83" t="s">
        <v>3349</v>
      </c>
      <c r="N514" s="230" t="s">
        <v>518</v>
      </c>
      <c r="O514" s="225"/>
    </row>
    <row r="515">
      <c r="A515" s="11" t="s">
        <v>3353</v>
      </c>
      <c r="B515" s="11" t="s">
        <v>401</v>
      </c>
      <c r="C515" s="11" t="s">
        <v>684</v>
      </c>
      <c r="D515" s="11" t="s">
        <v>225</v>
      </c>
      <c r="E515" s="11" t="s">
        <v>682</v>
      </c>
      <c r="F515" s="212" t="s">
        <v>1349</v>
      </c>
      <c r="G515" s="213" t="str">
        <f>IFERROR(VLOOKUP(F515,Setups!$E$2:$F$259,2,FALSE),"")</f>
        <v>Gameplay: Child - Day</v>
      </c>
      <c r="H515" s="147" t="s">
        <v>2465</v>
      </c>
      <c r="I515" s="214" t="s">
        <v>2848</v>
      </c>
      <c r="J515" s="219" t="s">
        <v>1073</v>
      </c>
      <c r="K515" s="219" t="s">
        <v>1073</v>
      </c>
      <c r="L515" s="214" t="s">
        <v>3272</v>
      </c>
      <c r="M515" s="11" t="s">
        <v>3354</v>
      </c>
      <c r="N515" s="147" t="s">
        <v>523</v>
      </c>
      <c r="O515" s="219" t="s">
        <v>1073</v>
      </c>
    </row>
    <row r="516">
      <c r="A516" s="11" t="s">
        <v>3355</v>
      </c>
      <c r="B516" s="11" t="s">
        <v>401</v>
      </c>
      <c r="C516" s="11" t="s">
        <v>684</v>
      </c>
      <c r="D516" s="11" t="s">
        <v>225</v>
      </c>
      <c r="E516" s="11" t="s">
        <v>682</v>
      </c>
      <c r="F516" s="212" t="s">
        <v>1351</v>
      </c>
      <c r="G516" s="227" t="str">
        <f>IFERROR(VLOOKUP(F516,Setups!$E$2:$F$259,2,FALSE),"")</f>
        <v>Gameplay: Child - Night</v>
      </c>
      <c r="H516" s="228"/>
      <c r="I516" s="218"/>
      <c r="J516" s="219"/>
      <c r="K516" s="219" t="s">
        <v>1073</v>
      </c>
      <c r="L516" s="220"/>
      <c r="M516" s="11" t="s">
        <v>3354</v>
      </c>
      <c r="N516" s="228" t="s">
        <v>523</v>
      </c>
      <c r="O516" s="219"/>
    </row>
    <row r="517">
      <c r="A517" s="11" t="s">
        <v>3356</v>
      </c>
      <c r="B517" s="11" t="s">
        <v>401</v>
      </c>
      <c r="C517" s="11" t="s">
        <v>684</v>
      </c>
      <c r="D517" s="11" t="s">
        <v>225</v>
      </c>
      <c r="E517" s="11" t="s">
        <v>682</v>
      </c>
      <c r="F517" s="212" t="s">
        <v>1354</v>
      </c>
      <c r="G517" s="227" t="str">
        <f>IFERROR(VLOOKUP(F517,Setups!$E$2:$F$259,2,FALSE),"")</f>
        <v>Gameplay: Adult - Day</v>
      </c>
      <c r="H517" s="228"/>
      <c r="I517" s="218"/>
      <c r="J517" s="219"/>
      <c r="K517" s="219" t="s">
        <v>1073</v>
      </c>
      <c r="L517" s="220"/>
      <c r="M517" s="11" t="s">
        <v>3354</v>
      </c>
      <c r="N517" s="228" t="s">
        <v>523</v>
      </c>
      <c r="O517" s="219"/>
    </row>
    <row r="518">
      <c r="A518" s="83" t="s">
        <v>3357</v>
      </c>
      <c r="B518" s="83" t="s">
        <v>401</v>
      </c>
      <c r="C518" s="83" t="s">
        <v>684</v>
      </c>
      <c r="D518" s="83" t="s">
        <v>225</v>
      </c>
      <c r="E518" s="83" t="s">
        <v>682</v>
      </c>
      <c r="F518" s="221" t="s">
        <v>1357</v>
      </c>
      <c r="G518" s="229" t="str">
        <f>IFERROR(VLOOKUP(F518,Setups!$E$2:$F$259,2,FALSE),"")</f>
        <v>Gameplay: Adult - Night</v>
      </c>
      <c r="H518" s="230"/>
      <c r="I518" s="224"/>
      <c r="J518" s="225"/>
      <c r="K518" s="225" t="s">
        <v>1073</v>
      </c>
      <c r="L518" s="226"/>
      <c r="M518" s="83" t="s">
        <v>3354</v>
      </c>
      <c r="N518" s="230" t="s">
        <v>523</v>
      </c>
      <c r="O518" s="225"/>
    </row>
    <row r="519" ht="16.5" customHeight="1">
      <c r="A519" s="11" t="s">
        <v>3358</v>
      </c>
      <c r="B519" s="11" t="s">
        <v>371</v>
      </c>
      <c r="C519" s="11" t="s">
        <v>680</v>
      </c>
      <c r="D519" s="11" t="s">
        <v>238</v>
      </c>
      <c r="E519" s="11" t="s">
        <v>682</v>
      </c>
      <c r="F519" s="212" t="s">
        <v>1375</v>
      </c>
      <c r="G519" s="213" t="str">
        <f>IFERROR(VLOOKUP(F519,Setups!$E$2:$F$259,2,FALSE),"")</f>
        <v>Gameplay: Child - Day</v>
      </c>
      <c r="H519" s="147" t="s">
        <v>2470</v>
      </c>
      <c r="I519" s="214" t="s">
        <v>58</v>
      </c>
      <c r="J519" s="219" t="s">
        <v>1059</v>
      </c>
      <c r="K519" s="219" t="s">
        <v>1059</v>
      </c>
      <c r="L519" s="220"/>
      <c r="M519" s="11" t="s">
        <v>3359</v>
      </c>
      <c r="N519" s="147" t="s">
        <v>528</v>
      </c>
      <c r="O519" s="219" t="s">
        <v>1059</v>
      </c>
    </row>
    <row r="520">
      <c r="A520" s="11" t="s">
        <v>3360</v>
      </c>
      <c r="B520" s="11" t="s">
        <v>371</v>
      </c>
      <c r="C520" s="11" t="s">
        <v>680</v>
      </c>
      <c r="D520" s="11" t="s">
        <v>238</v>
      </c>
      <c r="E520" s="11" t="s">
        <v>682</v>
      </c>
      <c r="F520" s="212" t="s">
        <v>1376</v>
      </c>
      <c r="G520" s="227" t="str">
        <f>IFERROR(VLOOKUP(F520,Setups!$E$2:$F$259,2,FALSE),"")</f>
        <v>Gameplay: Child - Night</v>
      </c>
      <c r="H520" s="228"/>
      <c r="I520" s="218"/>
      <c r="J520" s="219"/>
      <c r="K520" s="219" t="s">
        <v>1073</v>
      </c>
      <c r="L520" s="220"/>
      <c r="M520" s="11" t="s">
        <v>3359</v>
      </c>
      <c r="N520" s="228" t="s">
        <v>528</v>
      </c>
      <c r="O520" s="219"/>
    </row>
    <row r="521">
      <c r="A521" s="11" t="s">
        <v>3361</v>
      </c>
      <c r="B521" s="11" t="s">
        <v>371</v>
      </c>
      <c r="C521" s="11" t="s">
        <v>680</v>
      </c>
      <c r="D521" s="11" t="s">
        <v>238</v>
      </c>
      <c r="E521" s="11" t="s">
        <v>682</v>
      </c>
      <c r="F521" s="212" t="s">
        <v>1378</v>
      </c>
      <c r="G521" s="227" t="str">
        <f>IFERROR(VLOOKUP(F521,Setups!$E$2:$F$259,2,FALSE),"")</f>
        <v>Gameplay: Adult - Day</v>
      </c>
      <c r="H521" s="228"/>
      <c r="I521" s="218"/>
      <c r="J521" s="219"/>
      <c r="K521" s="219" t="s">
        <v>1073</v>
      </c>
      <c r="L521" s="220"/>
      <c r="M521" s="11" t="s">
        <v>3359</v>
      </c>
      <c r="N521" s="228" t="s">
        <v>528</v>
      </c>
      <c r="O521" s="219"/>
    </row>
    <row r="522">
      <c r="A522" s="83" t="s">
        <v>3362</v>
      </c>
      <c r="B522" s="83" t="s">
        <v>371</v>
      </c>
      <c r="C522" s="83" t="s">
        <v>680</v>
      </c>
      <c r="D522" s="83" t="s">
        <v>238</v>
      </c>
      <c r="E522" s="83" t="s">
        <v>682</v>
      </c>
      <c r="F522" s="221" t="s">
        <v>1380</v>
      </c>
      <c r="G522" s="229" t="str">
        <f>IFERROR(VLOOKUP(F522,Setups!$E$2:$F$259,2,FALSE),"")</f>
        <v>Gameplay: Adult - Night</v>
      </c>
      <c r="H522" s="230"/>
      <c r="I522" s="224"/>
      <c r="J522" s="225"/>
      <c r="K522" s="225" t="s">
        <v>1073</v>
      </c>
      <c r="L522" s="226"/>
      <c r="M522" s="83" t="s">
        <v>3359</v>
      </c>
      <c r="N522" s="230" t="s">
        <v>528</v>
      </c>
      <c r="O522" s="225"/>
    </row>
    <row r="523">
      <c r="A523" s="11" t="s">
        <v>3363</v>
      </c>
      <c r="B523" s="11" t="s">
        <v>389</v>
      </c>
      <c r="C523" s="11" t="s">
        <v>680</v>
      </c>
      <c r="D523" s="11" t="s">
        <v>238</v>
      </c>
      <c r="E523" s="11" t="s">
        <v>1689</v>
      </c>
      <c r="F523" s="212" t="s">
        <v>1391</v>
      </c>
      <c r="G523" s="213" t="str">
        <f>IFERROR(VLOOKUP(F523,Setups!$E$2:$F$259,2,FALSE),"")</f>
        <v>Gameplay: Child</v>
      </c>
      <c r="H523" s="147" t="s">
        <v>2603</v>
      </c>
      <c r="I523" s="214" t="s">
        <v>8</v>
      </c>
      <c r="J523" s="219" t="s">
        <v>1059</v>
      </c>
      <c r="K523" s="219" t="s">
        <v>1059</v>
      </c>
      <c r="L523" s="220"/>
      <c r="M523" s="11" t="s">
        <v>3364</v>
      </c>
      <c r="N523" s="147" t="s">
        <v>538</v>
      </c>
      <c r="O523" s="219" t="s">
        <v>1059</v>
      </c>
    </row>
    <row r="524">
      <c r="A524" s="11" t="s">
        <v>3365</v>
      </c>
      <c r="B524" s="11" t="s">
        <v>389</v>
      </c>
      <c r="C524" s="11" t="s">
        <v>680</v>
      </c>
      <c r="D524" s="11" t="s">
        <v>238</v>
      </c>
      <c r="E524" s="11" t="s">
        <v>682</v>
      </c>
      <c r="F524" s="212" t="s">
        <v>2934</v>
      </c>
      <c r="G524" s="227" t="str">
        <f>IFERROR(VLOOKUP(F524,Setups!$E$2:$F$259,2,FALSE),"")</f>
        <v/>
      </c>
      <c r="H524" s="228"/>
      <c r="I524" s="218"/>
      <c r="J524" s="219"/>
      <c r="K524" s="219" t="s">
        <v>1073</v>
      </c>
      <c r="L524" s="220"/>
      <c r="M524" s="11" t="s">
        <v>3364</v>
      </c>
      <c r="N524" s="228" t="s">
        <v>538</v>
      </c>
      <c r="O524" s="219"/>
    </row>
    <row r="525">
      <c r="A525" s="11" t="s">
        <v>3366</v>
      </c>
      <c r="B525" s="11" t="s">
        <v>389</v>
      </c>
      <c r="C525" s="11" t="s">
        <v>680</v>
      </c>
      <c r="D525" s="11" t="s">
        <v>238</v>
      </c>
      <c r="E525" s="11" t="s">
        <v>1689</v>
      </c>
      <c r="F525" s="212" t="s">
        <v>1392</v>
      </c>
      <c r="G525" s="227" t="str">
        <f>IFERROR(VLOOKUP(F525,Setups!$E$2:$F$259,2,FALSE),"")</f>
        <v>Gameplay: Adult - Forest Cursed</v>
      </c>
      <c r="H525" s="228"/>
      <c r="I525" s="218"/>
      <c r="J525" s="219"/>
      <c r="K525" s="219" t="s">
        <v>1073</v>
      </c>
      <c r="L525" s="220"/>
      <c r="M525" s="11" t="s">
        <v>3364</v>
      </c>
      <c r="N525" s="228" t="s">
        <v>538</v>
      </c>
      <c r="O525" s="219"/>
    </row>
    <row r="526">
      <c r="A526" s="83" t="s">
        <v>3367</v>
      </c>
      <c r="B526" s="83" t="s">
        <v>389</v>
      </c>
      <c r="C526" s="83" t="s">
        <v>680</v>
      </c>
      <c r="D526" s="83" t="s">
        <v>238</v>
      </c>
      <c r="E526" s="83" t="s">
        <v>682</v>
      </c>
      <c r="F526" s="221" t="s">
        <v>1395</v>
      </c>
      <c r="G526" s="229" t="str">
        <f>IFERROR(VLOOKUP(F526,Setups!$E$2:$F$259,2,FALSE),"")</f>
        <v>Gameplay: Adult - Forest's Curse Lifted</v>
      </c>
      <c r="H526" s="230"/>
      <c r="I526" s="224"/>
      <c r="J526" s="225"/>
      <c r="K526" s="225" t="s">
        <v>1073</v>
      </c>
      <c r="L526" s="226"/>
      <c r="M526" s="83" t="s">
        <v>3364</v>
      </c>
      <c r="N526" s="230" t="s">
        <v>538</v>
      </c>
      <c r="O526" s="225"/>
    </row>
    <row r="527">
      <c r="A527" s="11" t="s">
        <v>3368</v>
      </c>
      <c r="B527" s="11" t="s">
        <v>389</v>
      </c>
      <c r="C527" s="11" t="s">
        <v>682</v>
      </c>
      <c r="D527" s="11" t="s">
        <v>238</v>
      </c>
      <c r="E527" s="11" t="s">
        <v>682</v>
      </c>
      <c r="F527" s="212" t="s">
        <v>1391</v>
      </c>
      <c r="G527" s="213" t="str">
        <f>IFERROR(VLOOKUP(F527,Setups!$E$2:$F$259,2,FALSE),"")</f>
        <v>Gameplay: Child</v>
      </c>
      <c r="H527" s="147" t="s">
        <v>3369</v>
      </c>
      <c r="I527" s="214" t="s">
        <v>3168</v>
      </c>
      <c r="J527" s="219" t="s">
        <v>1059</v>
      </c>
      <c r="K527" s="219" t="s">
        <v>1059</v>
      </c>
      <c r="L527" s="214" t="s">
        <v>1190</v>
      </c>
      <c r="M527" s="11" t="s">
        <v>3370</v>
      </c>
      <c r="N527" s="147" t="s">
        <v>538</v>
      </c>
      <c r="O527" s="219" t="s">
        <v>1059</v>
      </c>
    </row>
    <row r="528">
      <c r="A528" s="11" t="s">
        <v>3371</v>
      </c>
      <c r="B528" s="11" t="s">
        <v>389</v>
      </c>
      <c r="C528" s="11" t="s">
        <v>682</v>
      </c>
      <c r="D528" s="11" t="s">
        <v>238</v>
      </c>
      <c r="E528" s="11" t="s">
        <v>682</v>
      </c>
      <c r="F528" s="212" t="s">
        <v>2934</v>
      </c>
      <c r="G528" s="227" t="str">
        <f>IFERROR(VLOOKUP(F528,Setups!$E$2:$F$259,2,FALSE),"")</f>
        <v/>
      </c>
      <c r="H528" s="228"/>
      <c r="I528" s="218"/>
      <c r="J528" s="219"/>
      <c r="K528" s="219" t="s">
        <v>1073</v>
      </c>
      <c r="L528" s="220"/>
      <c r="M528" s="11" t="s">
        <v>3370</v>
      </c>
      <c r="N528" s="228" t="s">
        <v>538</v>
      </c>
      <c r="O528" s="219"/>
    </row>
    <row r="529">
      <c r="A529" s="11" t="s">
        <v>3372</v>
      </c>
      <c r="B529" s="11" t="s">
        <v>389</v>
      </c>
      <c r="C529" s="11" t="s">
        <v>682</v>
      </c>
      <c r="D529" s="11" t="s">
        <v>238</v>
      </c>
      <c r="E529" s="11" t="s">
        <v>682</v>
      </c>
      <c r="F529" s="212" t="s">
        <v>1392</v>
      </c>
      <c r="G529" s="227" t="str">
        <f>IFERROR(VLOOKUP(F529,Setups!$E$2:$F$259,2,FALSE),"")</f>
        <v>Gameplay: Adult - Forest Cursed</v>
      </c>
      <c r="H529" s="228"/>
      <c r="I529" s="218"/>
      <c r="J529" s="219"/>
      <c r="K529" s="219" t="s">
        <v>1073</v>
      </c>
      <c r="L529" s="220"/>
      <c r="M529" s="11" t="s">
        <v>3370</v>
      </c>
      <c r="N529" s="228" t="s">
        <v>538</v>
      </c>
      <c r="O529" s="219"/>
    </row>
    <row r="530">
      <c r="A530" s="83" t="s">
        <v>3373</v>
      </c>
      <c r="B530" s="83" t="s">
        <v>389</v>
      </c>
      <c r="C530" s="83" t="s">
        <v>682</v>
      </c>
      <c r="D530" s="83" t="s">
        <v>238</v>
      </c>
      <c r="E530" s="83" t="s">
        <v>682</v>
      </c>
      <c r="F530" s="221" t="s">
        <v>1395</v>
      </c>
      <c r="G530" s="229" t="str">
        <f>IFERROR(VLOOKUP(F530,Setups!$E$2:$F$259,2,FALSE),"")</f>
        <v>Gameplay: Adult - Forest's Curse Lifted</v>
      </c>
      <c r="H530" s="230"/>
      <c r="I530" s="224"/>
      <c r="J530" s="225"/>
      <c r="K530" s="225" t="s">
        <v>1073</v>
      </c>
      <c r="L530" s="226"/>
      <c r="M530" s="83" t="s">
        <v>3370</v>
      </c>
      <c r="N530" s="230" t="s">
        <v>538</v>
      </c>
      <c r="O530" s="225"/>
    </row>
    <row r="531">
      <c r="A531" s="11" t="s">
        <v>3374</v>
      </c>
      <c r="B531" s="11" t="s">
        <v>389</v>
      </c>
      <c r="C531" s="11" t="s">
        <v>684</v>
      </c>
      <c r="D531" s="11" t="s">
        <v>225</v>
      </c>
      <c r="E531" s="11" t="s">
        <v>686</v>
      </c>
      <c r="F531" s="212" t="s">
        <v>1391</v>
      </c>
      <c r="G531" s="213" t="str">
        <f>IFERROR(VLOOKUP(F531,Setups!$E$2:$F$259,2,FALSE),"")</f>
        <v>Gameplay: Child</v>
      </c>
      <c r="H531" s="147" t="s">
        <v>2603</v>
      </c>
      <c r="I531" s="214" t="s">
        <v>365</v>
      </c>
      <c r="J531" s="219" t="s">
        <v>1059</v>
      </c>
      <c r="K531" s="219" t="s">
        <v>1059</v>
      </c>
      <c r="L531" s="220"/>
      <c r="M531" s="11" t="s">
        <v>3375</v>
      </c>
      <c r="N531" s="147" t="s">
        <v>538</v>
      </c>
      <c r="O531" s="219" t="s">
        <v>1059</v>
      </c>
    </row>
    <row r="532">
      <c r="A532" s="11" t="s">
        <v>3376</v>
      </c>
      <c r="B532" s="11" t="s">
        <v>389</v>
      </c>
      <c r="C532" s="11" t="s">
        <v>684</v>
      </c>
      <c r="D532" s="11" t="s">
        <v>225</v>
      </c>
      <c r="E532" s="11" t="s">
        <v>686</v>
      </c>
      <c r="F532" s="212" t="s">
        <v>2934</v>
      </c>
      <c r="G532" s="227" t="str">
        <f>IFERROR(VLOOKUP(F532,Setups!$E$2:$F$259,2,FALSE),"")</f>
        <v/>
      </c>
      <c r="H532" s="228"/>
      <c r="I532" s="218"/>
      <c r="J532" s="219"/>
      <c r="K532" s="219" t="s">
        <v>1073</v>
      </c>
      <c r="L532" s="220"/>
      <c r="M532" s="11" t="s">
        <v>3375</v>
      </c>
      <c r="N532" s="228" t="s">
        <v>538</v>
      </c>
      <c r="O532" s="219"/>
    </row>
    <row r="533">
      <c r="A533" s="11" t="s">
        <v>3377</v>
      </c>
      <c r="B533" s="11" t="s">
        <v>389</v>
      </c>
      <c r="C533" s="11" t="s">
        <v>684</v>
      </c>
      <c r="D533" s="11" t="s">
        <v>225</v>
      </c>
      <c r="E533" s="11" t="s">
        <v>686</v>
      </c>
      <c r="F533" s="212" t="s">
        <v>1392</v>
      </c>
      <c r="G533" s="227" t="str">
        <f>IFERROR(VLOOKUP(F533,Setups!$E$2:$F$259,2,FALSE),"")</f>
        <v>Gameplay: Adult - Forest Cursed</v>
      </c>
      <c r="H533" s="228"/>
      <c r="I533" s="218"/>
      <c r="J533" s="219"/>
      <c r="K533" s="219" t="s">
        <v>1073</v>
      </c>
      <c r="L533" s="220"/>
      <c r="M533" s="11" t="s">
        <v>3375</v>
      </c>
      <c r="N533" s="228" t="s">
        <v>538</v>
      </c>
      <c r="O533" s="219"/>
    </row>
    <row r="534">
      <c r="A534" s="83" t="s">
        <v>3378</v>
      </c>
      <c r="B534" s="83" t="s">
        <v>389</v>
      </c>
      <c r="C534" s="83" t="s">
        <v>684</v>
      </c>
      <c r="D534" s="83" t="s">
        <v>225</v>
      </c>
      <c r="E534" s="83" t="s">
        <v>686</v>
      </c>
      <c r="F534" s="221" t="s">
        <v>1395</v>
      </c>
      <c r="G534" s="229" t="str">
        <f>IFERROR(VLOOKUP(F534,Setups!$E$2:$F$259,2,FALSE),"")</f>
        <v>Gameplay: Adult - Forest's Curse Lifted</v>
      </c>
      <c r="H534" s="230"/>
      <c r="I534" s="224"/>
      <c r="J534" s="225"/>
      <c r="K534" s="225" t="s">
        <v>1073</v>
      </c>
      <c r="L534" s="226"/>
      <c r="M534" s="83" t="s">
        <v>3375</v>
      </c>
      <c r="N534" s="230" t="s">
        <v>538</v>
      </c>
      <c r="O534" s="225"/>
    </row>
    <row r="535">
      <c r="A535" s="11" t="s">
        <v>3379</v>
      </c>
      <c r="B535" s="11" t="s">
        <v>395</v>
      </c>
      <c r="C535" s="11" t="s">
        <v>680</v>
      </c>
      <c r="D535" s="11" t="s">
        <v>292</v>
      </c>
      <c r="E535" s="11" t="s">
        <v>572</v>
      </c>
      <c r="F535" s="212" t="s">
        <v>1430</v>
      </c>
      <c r="G535" s="213" t="str">
        <f>IFERROR(VLOOKUP(F535,Setups!$E$2:$F$259,2,FALSE),"")</f>
        <v>Gameplay: Child</v>
      </c>
      <c r="H535" s="147" t="s">
        <v>2485</v>
      </c>
      <c r="I535" s="214" t="s">
        <v>31</v>
      </c>
      <c r="J535" s="219" t="s">
        <v>1059</v>
      </c>
      <c r="K535" s="219" t="s">
        <v>1059</v>
      </c>
      <c r="L535" s="220"/>
      <c r="M535" s="11" t="s">
        <v>3380</v>
      </c>
      <c r="N535" s="147" t="s">
        <v>543</v>
      </c>
      <c r="O535" s="219" t="s">
        <v>1059</v>
      </c>
    </row>
    <row r="536">
      <c r="A536" s="11" t="s">
        <v>3381</v>
      </c>
      <c r="B536" s="11" t="s">
        <v>395</v>
      </c>
      <c r="C536" s="11" t="s">
        <v>680</v>
      </c>
      <c r="D536" s="11" t="s">
        <v>238</v>
      </c>
      <c r="E536" s="11" t="s">
        <v>682</v>
      </c>
      <c r="F536" s="212" t="s">
        <v>2951</v>
      </c>
      <c r="G536" s="227" t="str">
        <f>IFERROR(VLOOKUP(F536,Setups!$E$2:$F$259,2,FALSE),"")</f>
        <v/>
      </c>
      <c r="H536" s="228"/>
      <c r="I536" s="218"/>
      <c r="J536" s="219"/>
      <c r="K536" s="219" t="s">
        <v>1073</v>
      </c>
      <c r="L536" s="220"/>
      <c r="M536" s="11" t="s">
        <v>3380</v>
      </c>
      <c r="N536" s="228" t="s">
        <v>543</v>
      </c>
      <c r="O536" s="219"/>
    </row>
    <row r="537">
      <c r="A537" s="11" t="s">
        <v>3382</v>
      </c>
      <c r="B537" s="11" t="s">
        <v>395</v>
      </c>
      <c r="C537" s="11" t="s">
        <v>680</v>
      </c>
      <c r="D537" s="11" t="s">
        <v>292</v>
      </c>
      <c r="E537" s="11" t="s">
        <v>572</v>
      </c>
      <c r="F537" s="212" t="s">
        <v>1431</v>
      </c>
      <c r="G537" s="227" t="str">
        <f>IFERROR(VLOOKUP(F537,Setups!$E$2:$F$259,2,FALSE),"")</f>
        <v>Gameplay: Adult</v>
      </c>
      <c r="H537" s="228"/>
      <c r="I537" s="218"/>
      <c r="J537" s="219"/>
      <c r="K537" s="219" t="s">
        <v>1073</v>
      </c>
      <c r="L537" s="220"/>
      <c r="M537" s="11" t="s">
        <v>3380</v>
      </c>
      <c r="N537" s="228" t="s">
        <v>543</v>
      </c>
      <c r="O537" s="219"/>
    </row>
    <row r="538">
      <c r="A538" s="83" t="s">
        <v>3383</v>
      </c>
      <c r="B538" s="83" t="s">
        <v>395</v>
      </c>
      <c r="C538" s="83" t="s">
        <v>680</v>
      </c>
      <c r="D538" s="83" t="s">
        <v>238</v>
      </c>
      <c r="E538" s="83" t="s">
        <v>682</v>
      </c>
      <c r="F538" s="221" t="s">
        <v>2954</v>
      </c>
      <c r="G538" s="229" t="str">
        <f>IFERROR(VLOOKUP(F538,Setups!$E$2:$F$259,2,FALSE),"")</f>
        <v/>
      </c>
      <c r="H538" s="230"/>
      <c r="I538" s="224"/>
      <c r="J538" s="225"/>
      <c r="K538" s="225" t="s">
        <v>1073</v>
      </c>
      <c r="L538" s="226"/>
      <c r="M538" s="83" t="s">
        <v>3380</v>
      </c>
      <c r="N538" s="230" t="s">
        <v>543</v>
      </c>
      <c r="O538" s="225"/>
    </row>
    <row r="539">
      <c r="A539" s="11" t="s">
        <v>3384</v>
      </c>
      <c r="B539" s="11" t="s">
        <v>317</v>
      </c>
      <c r="C539" s="11" t="s">
        <v>680</v>
      </c>
      <c r="D539" s="11" t="s">
        <v>238</v>
      </c>
      <c r="E539" s="11" t="s">
        <v>1689</v>
      </c>
      <c r="F539" s="212" t="s">
        <v>1439</v>
      </c>
      <c r="G539" s="213" t="str">
        <f>IFERROR(VLOOKUP(F539,Setups!$E$2:$F$259,2,FALSE),"")</f>
        <v>Gameplay: Child</v>
      </c>
      <c r="H539" s="147" t="s">
        <v>3385</v>
      </c>
      <c r="I539" s="214" t="s">
        <v>3386</v>
      </c>
      <c r="J539" s="219" t="s">
        <v>1059</v>
      </c>
      <c r="K539" s="219" t="s">
        <v>1059</v>
      </c>
      <c r="L539" s="220"/>
      <c r="M539" s="11" t="s">
        <v>3387</v>
      </c>
      <c r="N539" s="147" t="s">
        <v>548</v>
      </c>
      <c r="O539" s="219" t="s">
        <v>1059</v>
      </c>
    </row>
    <row r="540">
      <c r="A540" s="11" t="s">
        <v>3388</v>
      </c>
      <c r="B540" s="11" t="s">
        <v>317</v>
      </c>
      <c r="C540" s="11" t="s">
        <v>680</v>
      </c>
      <c r="D540" s="11" t="s">
        <v>238</v>
      </c>
      <c r="E540" s="11" t="s">
        <v>682</v>
      </c>
      <c r="F540" s="212" t="s">
        <v>2959</v>
      </c>
      <c r="G540" s="227" t="str">
        <f>IFERROR(VLOOKUP(F540,Setups!$E$2:$F$259,2,FALSE),"")</f>
        <v/>
      </c>
      <c r="H540" s="228"/>
      <c r="I540" s="218"/>
      <c r="J540" s="219"/>
      <c r="K540" s="219" t="s">
        <v>1073</v>
      </c>
      <c r="L540" s="220"/>
      <c r="M540" s="11" t="s">
        <v>3387</v>
      </c>
      <c r="N540" s="228" t="s">
        <v>548</v>
      </c>
      <c r="O540" s="219"/>
    </row>
    <row r="541">
      <c r="A541" s="11" t="s">
        <v>3389</v>
      </c>
      <c r="B541" s="11" t="s">
        <v>317</v>
      </c>
      <c r="C541" s="11" t="s">
        <v>680</v>
      </c>
      <c r="D541" s="11" t="s">
        <v>238</v>
      </c>
      <c r="E541" s="11" t="s">
        <v>1689</v>
      </c>
      <c r="F541" s="212" t="s">
        <v>1440</v>
      </c>
      <c r="G541" s="227" t="str">
        <f>IFERROR(VLOOKUP(F541,Setups!$E$2:$F$259,2,FALSE),"")</f>
        <v>Gameplay: Adult</v>
      </c>
      <c r="H541" s="228"/>
      <c r="I541" s="218"/>
      <c r="J541" s="219"/>
      <c r="K541" s="219" t="s">
        <v>1073</v>
      </c>
      <c r="L541" s="220"/>
      <c r="M541" s="11" t="s">
        <v>3387</v>
      </c>
      <c r="N541" s="228" t="s">
        <v>548</v>
      </c>
      <c r="O541" s="219"/>
    </row>
    <row r="542">
      <c r="A542" s="83" t="s">
        <v>3390</v>
      </c>
      <c r="B542" s="83" t="s">
        <v>317</v>
      </c>
      <c r="C542" s="83" t="s">
        <v>680</v>
      </c>
      <c r="D542" s="83" t="s">
        <v>238</v>
      </c>
      <c r="E542" s="83" t="s">
        <v>682</v>
      </c>
      <c r="F542" s="221" t="s">
        <v>2962</v>
      </c>
      <c r="G542" s="229" t="str">
        <f>IFERROR(VLOOKUP(F542,Setups!$E$2:$F$259,2,FALSE),"")</f>
        <v/>
      </c>
      <c r="H542" s="230"/>
      <c r="I542" s="224"/>
      <c r="J542" s="225"/>
      <c r="K542" s="225" t="s">
        <v>1073</v>
      </c>
      <c r="L542" s="226"/>
      <c r="M542" s="83" t="s">
        <v>3387</v>
      </c>
      <c r="N542" s="230" t="s">
        <v>548</v>
      </c>
      <c r="O542" s="225"/>
    </row>
    <row r="543">
      <c r="A543" s="11" t="s">
        <v>3391</v>
      </c>
      <c r="B543" s="11" t="s">
        <v>317</v>
      </c>
      <c r="C543" s="11" t="s">
        <v>682</v>
      </c>
      <c r="D543" s="11" t="s">
        <v>292</v>
      </c>
      <c r="E543" s="11" t="s">
        <v>1737</v>
      </c>
      <c r="F543" s="212" t="s">
        <v>1439</v>
      </c>
      <c r="G543" s="213" t="str">
        <f>IFERROR(VLOOKUP(F543,Setups!$E$2:$F$259,2,FALSE),"")</f>
        <v>Gameplay: Child</v>
      </c>
      <c r="H543" s="147" t="s">
        <v>2488</v>
      </c>
      <c r="I543" s="214" t="s">
        <v>45</v>
      </c>
      <c r="J543" s="219" t="s">
        <v>1059</v>
      </c>
      <c r="K543" s="219" t="s">
        <v>1059</v>
      </c>
      <c r="L543" s="220"/>
      <c r="M543" s="11" t="s">
        <v>3392</v>
      </c>
      <c r="N543" s="147" t="s">
        <v>548</v>
      </c>
      <c r="O543" s="219" t="s">
        <v>1059</v>
      </c>
    </row>
    <row r="544">
      <c r="A544" s="11" t="s">
        <v>3393</v>
      </c>
      <c r="B544" s="11" t="s">
        <v>317</v>
      </c>
      <c r="C544" s="11" t="s">
        <v>682</v>
      </c>
      <c r="D544" s="11" t="s">
        <v>238</v>
      </c>
      <c r="E544" s="11" t="s">
        <v>682</v>
      </c>
      <c r="F544" s="212" t="s">
        <v>2959</v>
      </c>
      <c r="G544" s="227" t="str">
        <f>IFERROR(VLOOKUP(F544,Setups!$E$2:$F$259,2,FALSE),"")</f>
        <v/>
      </c>
      <c r="H544" s="228"/>
      <c r="I544" s="218"/>
      <c r="J544" s="219"/>
      <c r="K544" s="219" t="s">
        <v>1073</v>
      </c>
      <c r="L544" s="220"/>
      <c r="M544" s="11" t="s">
        <v>3392</v>
      </c>
      <c r="N544" s="228" t="s">
        <v>548</v>
      </c>
      <c r="O544" s="219"/>
    </row>
    <row r="545">
      <c r="A545" s="11" t="s">
        <v>3394</v>
      </c>
      <c r="B545" s="11" t="s">
        <v>317</v>
      </c>
      <c r="C545" s="11" t="s">
        <v>682</v>
      </c>
      <c r="D545" s="11" t="s">
        <v>292</v>
      </c>
      <c r="E545" s="11" t="s">
        <v>1737</v>
      </c>
      <c r="F545" s="212" t="s">
        <v>1440</v>
      </c>
      <c r="G545" s="227" t="str">
        <f>IFERROR(VLOOKUP(F545,Setups!$E$2:$F$259,2,FALSE),"")</f>
        <v>Gameplay: Adult</v>
      </c>
      <c r="H545" s="228"/>
      <c r="I545" s="218"/>
      <c r="J545" s="219"/>
      <c r="K545" s="219" t="s">
        <v>1073</v>
      </c>
      <c r="L545" s="220"/>
      <c r="M545" s="11" t="s">
        <v>3392</v>
      </c>
      <c r="N545" s="228" t="s">
        <v>548</v>
      </c>
      <c r="O545" s="219"/>
    </row>
    <row r="546">
      <c r="A546" s="83" t="s">
        <v>3395</v>
      </c>
      <c r="B546" s="83" t="s">
        <v>317</v>
      </c>
      <c r="C546" s="83" t="s">
        <v>682</v>
      </c>
      <c r="D546" s="83" t="s">
        <v>238</v>
      </c>
      <c r="E546" s="83" t="s">
        <v>682</v>
      </c>
      <c r="F546" s="221" t="s">
        <v>2962</v>
      </c>
      <c r="G546" s="229" t="str">
        <f>IFERROR(VLOOKUP(F546,Setups!$E$2:$F$259,2,FALSE),"")</f>
        <v/>
      </c>
      <c r="H546" s="230"/>
      <c r="I546" s="224"/>
      <c r="J546" s="225"/>
      <c r="K546" s="225" t="s">
        <v>1073</v>
      </c>
      <c r="L546" s="226"/>
      <c r="M546" s="83" t="s">
        <v>3392</v>
      </c>
      <c r="N546" s="230" t="s">
        <v>548</v>
      </c>
      <c r="O546" s="225"/>
    </row>
    <row r="547">
      <c r="A547" s="11" t="s">
        <v>3396</v>
      </c>
      <c r="B547" s="11" t="s">
        <v>328</v>
      </c>
      <c r="C547" s="11" t="s">
        <v>680</v>
      </c>
      <c r="D547" s="11" t="s">
        <v>238</v>
      </c>
      <c r="E547" s="11" t="s">
        <v>682</v>
      </c>
      <c r="F547" s="212" t="s">
        <v>1453</v>
      </c>
      <c r="G547" s="213" t="str">
        <f>IFERROR(VLOOKUP(F547,Setups!$E$2:$F$259,2,FALSE),"")</f>
        <v>Gameplay: Child - Day</v>
      </c>
      <c r="H547" s="147" t="s">
        <v>2496</v>
      </c>
      <c r="I547" s="214" t="s">
        <v>3397</v>
      </c>
      <c r="J547" s="219" t="s">
        <v>1059</v>
      </c>
      <c r="K547" s="219" t="s">
        <v>1059</v>
      </c>
      <c r="L547" s="220"/>
      <c r="M547" s="11" t="s">
        <v>3398</v>
      </c>
      <c r="N547" s="147" t="s">
        <v>558</v>
      </c>
      <c r="O547" s="219" t="s">
        <v>1059</v>
      </c>
    </row>
    <row r="548">
      <c r="A548" s="11" t="s">
        <v>3399</v>
      </c>
      <c r="B548" s="11" t="s">
        <v>328</v>
      </c>
      <c r="C548" s="11" t="s">
        <v>680</v>
      </c>
      <c r="D548" s="11" t="s">
        <v>238</v>
      </c>
      <c r="E548" s="11" t="s">
        <v>682</v>
      </c>
      <c r="F548" s="212" t="s">
        <v>1454</v>
      </c>
      <c r="G548" s="227" t="str">
        <f>IFERROR(VLOOKUP(F548,Setups!$E$2:$F$259,2,FALSE),"")</f>
        <v>Gameplay: Child - Night</v>
      </c>
      <c r="H548" s="228"/>
      <c r="I548" s="218"/>
      <c r="J548" s="219"/>
      <c r="K548" s="219" t="s">
        <v>1073</v>
      </c>
      <c r="L548" s="220"/>
      <c r="M548" s="11" t="s">
        <v>3398</v>
      </c>
      <c r="N548" s="228" t="s">
        <v>558</v>
      </c>
      <c r="O548" s="219"/>
    </row>
    <row r="549">
      <c r="A549" s="11" t="s">
        <v>3400</v>
      </c>
      <c r="B549" s="11" t="s">
        <v>328</v>
      </c>
      <c r="C549" s="11" t="s">
        <v>680</v>
      </c>
      <c r="D549" s="11" t="s">
        <v>238</v>
      </c>
      <c r="E549" s="11" t="s">
        <v>682</v>
      </c>
      <c r="F549" s="212" t="s">
        <v>1456</v>
      </c>
      <c r="G549" s="227" t="str">
        <f>IFERROR(VLOOKUP(F549,Setups!$E$2:$F$259,2,FALSE),"")</f>
        <v>Gameplay: Adult</v>
      </c>
      <c r="H549" s="228"/>
      <c r="I549" s="218"/>
      <c r="J549" s="219"/>
      <c r="K549" s="219" t="s">
        <v>1073</v>
      </c>
      <c r="L549" s="220"/>
      <c r="M549" s="11" t="s">
        <v>3398</v>
      </c>
      <c r="N549" s="228" t="s">
        <v>558</v>
      </c>
      <c r="O549" s="219"/>
    </row>
    <row r="550">
      <c r="A550" s="83" t="s">
        <v>3401</v>
      </c>
      <c r="B550" s="83" t="s">
        <v>328</v>
      </c>
      <c r="C550" s="83" t="s">
        <v>680</v>
      </c>
      <c r="D550" s="83" t="s">
        <v>238</v>
      </c>
      <c r="E550" s="83" t="s">
        <v>682</v>
      </c>
      <c r="F550" s="221" t="s">
        <v>2979</v>
      </c>
      <c r="G550" s="229" t="str">
        <f>IFERROR(VLOOKUP(F550,Setups!$E$2:$F$259,2,FALSE),"")</f>
        <v/>
      </c>
      <c r="H550" s="230"/>
      <c r="I550" s="224"/>
      <c r="J550" s="225"/>
      <c r="K550" s="225" t="s">
        <v>1073</v>
      </c>
      <c r="L550" s="226"/>
      <c r="M550" s="83" t="s">
        <v>3398</v>
      </c>
      <c r="N550" s="230" t="s">
        <v>558</v>
      </c>
      <c r="O550" s="225"/>
    </row>
    <row r="551">
      <c r="A551" s="11" t="s">
        <v>3402</v>
      </c>
      <c r="B551" s="11" t="s">
        <v>328</v>
      </c>
      <c r="C551" s="11" t="s">
        <v>682</v>
      </c>
      <c r="D551" s="11" t="s">
        <v>238</v>
      </c>
      <c r="E551" s="11" t="s">
        <v>1689</v>
      </c>
      <c r="F551" s="212" t="s">
        <v>1453</v>
      </c>
      <c r="G551" s="213" t="str">
        <f>IFERROR(VLOOKUP(F551,Setups!$E$2:$F$259,2,FALSE),"")</f>
        <v>Gameplay: Child - Day</v>
      </c>
      <c r="H551" s="147" t="s">
        <v>2496</v>
      </c>
      <c r="I551" s="214" t="s">
        <v>2493</v>
      </c>
      <c r="J551" s="219" t="s">
        <v>1059</v>
      </c>
      <c r="K551" s="219" t="s">
        <v>1059</v>
      </c>
      <c r="L551" s="220"/>
      <c r="M551" s="11" t="s">
        <v>3403</v>
      </c>
      <c r="N551" s="147" t="s">
        <v>558</v>
      </c>
      <c r="O551" s="219" t="s">
        <v>1059</v>
      </c>
    </row>
    <row r="552">
      <c r="A552" s="11" t="s">
        <v>3404</v>
      </c>
      <c r="B552" s="11" t="s">
        <v>328</v>
      </c>
      <c r="C552" s="11" t="s">
        <v>682</v>
      </c>
      <c r="D552" s="11" t="s">
        <v>238</v>
      </c>
      <c r="E552" s="11" t="s">
        <v>682</v>
      </c>
      <c r="F552" s="212" t="s">
        <v>1454</v>
      </c>
      <c r="G552" s="227" t="str">
        <f>IFERROR(VLOOKUP(F552,Setups!$E$2:$F$259,2,FALSE),"")</f>
        <v>Gameplay: Child - Night</v>
      </c>
      <c r="H552" s="228"/>
      <c r="I552" s="218"/>
      <c r="J552" s="219"/>
      <c r="K552" s="219" t="s">
        <v>1073</v>
      </c>
      <c r="L552" s="220"/>
      <c r="M552" s="11" t="s">
        <v>3403</v>
      </c>
      <c r="N552" s="228" t="s">
        <v>558</v>
      </c>
      <c r="O552" s="219"/>
    </row>
    <row r="553">
      <c r="A553" s="11" t="s">
        <v>3405</v>
      </c>
      <c r="B553" s="11" t="s">
        <v>328</v>
      </c>
      <c r="C553" s="11" t="s">
        <v>682</v>
      </c>
      <c r="D553" s="11" t="s">
        <v>238</v>
      </c>
      <c r="E553" s="11" t="s">
        <v>1689</v>
      </c>
      <c r="F553" s="212" t="s">
        <v>1456</v>
      </c>
      <c r="G553" s="227" t="str">
        <f>IFERROR(VLOOKUP(F553,Setups!$E$2:$F$259,2,FALSE),"")</f>
        <v>Gameplay: Adult</v>
      </c>
      <c r="H553" s="228"/>
      <c r="I553" s="218"/>
      <c r="J553" s="219"/>
      <c r="K553" s="219" t="s">
        <v>1073</v>
      </c>
      <c r="L553" s="220"/>
      <c r="M553" s="11" t="s">
        <v>3403</v>
      </c>
      <c r="N553" s="228" t="s">
        <v>558</v>
      </c>
      <c r="O553" s="219"/>
    </row>
    <row r="554">
      <c r="A554" s="83" t="s">
        <v>3406</v>
      </c>
      <c r="B554" s="83" t="s">
        <v>328</v>
      </c>
      <c r="C554" s="83" t="s">
        <v>682</v>
      </c>
      <c r="D554" s="83" t="s">
        <v>238</v>
      </c>
      <c r="E554" s="83" t="s">
        <v>682</v>
      </c>
      <c r="F554" s="221" t="s">
        <v>2979</v>
      </c>
      <c r="G554" s="229" t="str">
        <f>IFERROR(VLOOKUP(F554,Setups!$E$2:$F$259,2,FALSE),"")</f>
        <v/>
      </c>
      <c r="H554" s="230"/>
      <c r="I554" s="224"/>
      <c r="J554" s="225"/>
      <c r="K554" s="225" t="s">
        <v>1073</v>
      </c>
      <c r="L554" s="226"/>
      <c r="M554" s="83" t="s">
        <v>3403</v>
      </c>
      <c r="N554" s="230" t="s">
        <v>558</v>
      </c>
      <c r="O554" s="225"/>
    </row>
    <row r="555">
      <c r="A555" s="11" t="s">
        <v>3407</v>
      </c>
      <c r="B555" s="11" t="s">
        <v>2987</v>
      </c>
      <c r="C555" s="11" t="s">
        <v>682</v>
      </c>
      <c r="D555" s="11" t="s">
        <v>2616</v>
      </c>
      <c r="E555" s="11" t="s">
        <v>1689</v>
      </c>
      <c r="F555" s="212" t="s">
        <v>1469</v>
      </c>
      <c r="G555" s="213" t="str">
        <f>IFERROR(VLOOKUP(F555,Setups!$E$2:$F$259,2,FALSE),"")</f>
        <v>Gameplay: Child</v>
      </c>
      <c r="H555" s="147" t="s">
        <v>2499</v>
      </c>
      <c r="I555" s="214" t="s">
        <v>3408</v>
      </c>
      <c r="J555" s="219" t="s">
        <v>1073</v>
      </c>
      <c r="K555" s="219" t="s">
        <v>1073</v>
      </c>
      <c r="L555" s="214" t="s">
        <v>3409</v>
      </c>
      <c r="M555" s="11" t="s">
        <v>3410</v>
      </c>
      <c r="N555" s="147" t="s">
        <v>563</v>
      </c>
      <c r="O555" s="219" t="s">
        <v>1073</v>
      </c>
    </row>
    <row r="556">
      <c r="A556" s="11" t="s">
        <v>3411</v>
      </c>
      <c r="B556" s="11" t="s">
        <v>2987</v>
      </c>
      <c r="C556" s="11" t="s">
        <v>682</v>
      </c>
      <c r="D556" s="11" t="s">
        <v>2616</v>
      </c>
      <c r="E556" s="11" t="s">
        <v>682</v>
      </c>
      <c r="F556" s="212" t="s">
        <v>2990</v>
      </c>
      <c r="G556" s="227" t="str">
        <f>IFERROR(VLOOKUP(F556,Setups!$E$2:$F$259,2,FALSE),"")</f>
        <v/>
      </c>
      <c r="H556" s="228"/>
      <c r="I556" s="218"/>
      <c r="J556" s="219"/>
      <c r="K556" s="219" t="s">
        <v>1073</v>
      </c>
      <c r="L556" s="220"/>
      <c r="M556" s="11" t="s">
        <v>3410</v>
      </c>
      <c r="N556" s="228" t="s">
        <v>563</v>
      </c>
      <c r="O556" s="219"/>
    </row>
    <row r="557">
      <c r="A557" s="11" t="s">
        <v>3412</v>
      </c>
      <c r="B557" s="11" t="s">
        <v>2987</v>
      </c>
      <c r="C557" s="11" t="s">
        <v>682</v>
      </c>
      <c r="D557" s="11" t="s">
        <v>2616</v>
      </c>
      <c r="E557" s="11" t="s">
        <v>1689</v>
      </c>
      <c r="F557" s="212" t="s">
        <v>1470</v>
      </c>
      <c r="G557" s="227" t="str">
        <f>IFERROR(VLOOKUP(F557,Setups!$E$2:$F$259,2,FALSE),"")</f>
        <v>Gameplay: Adult</v>
      </c>
      <c r="H557" s="228"/>
      <c r="I557" s="218"/>
      <c r="J557" s="219"/>
      <c r="K557" s="219" t="s">
        <v>1073</v>
      </c>
      <c r="L557" s="220"/>
      <c r="M557" s="11" t="s">
        <v>3410</v>
      </c>
      <c r="N557" s="228" t="s">
        <v>563</v>
      </c>
      <c r="O557" s="219"/>
    </row>
    <row r="558">
      <c r="A558" s="83" t="s">
        <v>3413</v>
      </c>
      <c r="B558" s="83" t="s">
        <v>2987</v>
      </c>
      <c r="C558" s="83" t="s">
        <v>682</v>
      </c>
      <c r="D558" s="83" t="s">
        <v>2616</v>
      </c>
      <c r="E558" s="83" t="s">
        <v>682</v>
      </c>
      <c r="F558" s="221" t="s">
        <v>2993</v>
      </c>
      <c r="G558" s="229" t="str">
        <f>IFERROR(VLOOKUP(F558,Setups!$E$2:$F$259,2,FALSE),"")</f>
        <v/>
      </c>
      <c r="H558" s="230"/>
      <c r="I558" s="224"/>
      <c r="J558" s="225"/>
      <c r="K558" s="225" t="s">
        <v>1073</v>
      </c>
      <c r="L558" s="226"/>
      <c r="M558" s="83" t="s">
        <v>3410</v>
      </c>
      <c r="N558" s="230" t="s">
        <v>563</v>
      </c>
      <c r="O558" s="225"/>
    </row>
    <row r="559">
      <c r="A559" s="11" t="s">
        <v>3414</v>
      </c>
      <c r="B559" s="11" t="s">
        <v>2987</v>
      </c>
      <c r="C559" s="11" t="s">
        <v>684</v>
      </c>
      <c r="D559" s="11" t="s">
        <v>2616</v>
      </c>
      <c r="E559" s="11" t="s">
        <v>1689</v>
      </c>
      <c r="F559" s="212" t="s">
        <v>1469</v>
      </c>
      <c r="G559" s="213" t="str">
        <f>IFERROR(VLOOKUP(F559,Setups!$E$2:$F$259,2,FALSE),"")</f>
        <v>Gameplay: Child</v>
      </c>
      <c r="H559" s="147" t="s">
        <v>2499</v>
      </c>
      <c r="I559" s="214" t="s">
        <v>2526</v>
      </c>
      <c r="J559" s="219" t="s">
        <v>1059</v>
      </c>
      <c r="K559" s="219" t="s">
        <v>1059</v>
      </c>
      <c r="L559" s="220"/>
      <c r="M559" s="11" t="s">
        <v>3415</v>
      </c>
      <c r="N559" s="147" t="s">
        <v>563</v>
      </c>
      <c r="O559" s="219" t="s">
        <v>1059</v>
      </c>
    </row>
    <row r="560">
      <c r="A560" s="11" t="s">
        <v>3416</v>
      </c>
      <c r="B560" s="11" t="s">
        <v>2987</v>
      </c>
      <c r="C560" s="11" t="s">
        <v>684</v>
      </c>
      <c r="D560" s="11" t="s">
        <v>2616</v>
      </c>
      <c r="E560" s="11" t="s">
        <v>682</v>
      </c>
      <c r="F560" s="212" t="s">
        <v>2990</v>
      </c>
      <c r="G560" s="227" t="str">
        <f>IFERROR(VLOOKUP(F560,Setups!$E$2:$F$259,2,FALSE),"")</f>
        <v/>
      </c>
      <c r="H560" s="228"/>
      <c r="I560" s="218"/>
      <c r="J560" s="219"/>
      <c r="K560" s="219" t="s">
        <v>1073</v>
      </c>
      <c r="L560" s="220"/>
      <c r="M560" s="11" t="s">
        <v>3415</v>
      </c>
      <c r="N560" s="228" t="s">
        <v>563</v>
      </c>
      <c r="O560" s="219"/>
    </row>
    <row r="561">
      <c r="A561" s="11" t="s">
        <v>3417</v>
      </c>
      <c r="B561" s="11" t="s">
        <v>2987</v>
      </c>
      <c r="C561" s="11" t="s">
        <v>684</v>
      </c>
      <c r="D561" s="11" t="s">
        <v>2616</v>
      </c>
      <c r="E561" s="11" t="s">
        <v>1689</v>
      </c>
      <c r="F561" s="212" t="s">
        <v>1470</v>
      </c>
      <c r="G561" s="227" t="str">
        <f>IFERROR(VLOOKUP(F561,Setups!$E$2:$F$259,2,FALSE),"")</f>
        <v>Gameplay: Adult</v>
      </c>
      <c r="H561" s="228"/>
      <c r="I561" s="218"/>
      <c r="J561" s="219"/>
      <c r="K561" s="219" t="s">
        <v>1073</v>
      </c>
      <c r="L561" s="220"/>
      <c r="M561" s="11" t="s">
        <v>3415</v>
      </c>
      <c r="N561" s="228" t="s">
        <v>563</v>
      </c>
      <c r="O561" s="219"/>
    </row>
    <row r="562">
      <c r="A562" s="83" t="s">
        <v>3418</v>
      </c>
      <c r="B562" s="83" t="s">
        <v>2987</v>
      </c>
      <c r="C562" s="83" t="s">
        <v>684</v>
      </c>
      <c r="D562" s="83" t="s">
        <v>2616</v>
      </c>
      <c r="E562" s="83" t="s">
        <v>682</v>
      </c>
      <c r="F562" s="221" t="s">
        <v>2993</v>
      </c>
      <c r="G562" s="229" t="str">
        <f>IFERROR(VLOOKUP(F562,Setups!$E$2:$F$259,2,FALSE),"")</f>
        <v/>
      </c>
      <c r="H562" s="230"/>
      <c r="I562" s="224"/>
      <c r="J562" s="225"/>
      <c r="K562" s="225" t="s">
        <v>1073</v>
      </c>
      <c r="L562" s="226"/>
      <c r="M562" s="83" t="s">
        <v>3415</v>
      </c>
      <c r="N562" s="230" t="s">
        <v>563</v>
      </c>
      <c r="O562" s="225"/>
    </row>
    <row r="563">
      <c r="A563" s="11" t="s">
        <v>3419</v>
      </c>
      <c r="B563" s="11" t="s">
        <v>3021</v>
      </c>
      <c r="C563" s="11" t="s">
        <v>680</v>
      </c>
      <c r="D563" s="11" t="s">
        <v>238</v>
      </c>
      <c r="E563" s="11" t="s">
        <v>1689</v>
      </c>
      <c r="F563" s="212" t="s">
        <v>1496</v>
      </c>
      <c r="G563" s="213" t="str">
        <f>IFERROR(VLOOKUP(F563,Setups!$E$2:$F$259,2,FALSE),"")</f>
        <v>Gameplay: Child</v>
      </c>
      <c r="H563" s="147" t="s">
        <v>3420</v>
      </c>
      <c r="I563" s="214" t="s">
        <v>92</v>
      </c>
      <c r="J563" s="219" t="s">
        <v>1059</v>
      </c>
      <c r="K563" s="219" t="s">
        <v>1059</v>
      </c>
      <c r="L563" s="220"/>
      <c r="M563" s="11" t="s">
        <v>3421</v>
      </c>
      <c r="N563" s="147" t="s">
        <v>576</v>
      </c>
      <c r="O563" s="219" t="s">
        <v>1059</v>
      </c>
    </row>
    <row r="564">
      <c r="A564" s="11" t="s">
        <v>3422</v>
      </c>
      <c r="B564" s="11" t="s">
        <v>3021</v>
      </c>
      <c r="C564" s="11" t="s">
        <v>680</v>
      </c>
      <c r="D564" s="11" t="s">
        <v>238</v>
      </c>
      <c r="E564" s="11" t="s">
        <v>682</v>
      </c>
      <c r="F564" s="212" t="s">
        <v>3025</v>
      </c>
      <c r="G564" s="227" t="str">
        <f>IFERROR(VLOOKUP(F564,Setups!$E$2:$F$259,2,FALSE),"")</f>
        <v/>
      </c>
      <c r="H564" s="228"/>
      <c r="I564" s="218"/>
      <c r="J564" s="219"/>
      <c r="K564" s="219" t="s">
        <v>1073</v>
      </c>
      <c r="L564" s="220"/>
      <c r="M564" s="11" t="s">
        <v>3421</v>
      </c>
      <c r="N564" s="228" t="s">
        <v>576</v>
      </c>
      <c r="O564" s="219"/>
    </row>
    <row r="565">
      <c r="A565" s="11" t="s">
        <v>3423</v>
      </c>
      <c r="B565" s="11" t="s">
        <v>3021</v>
      </c>
      <c r="C565" s="11" t="s">
        <v>680</v>
      </c>
      <c r="D565" s="11" t="s">
        <v>238</v>
      </c>
      <c r="E565" s="11" t="s">
        <v>1689</v>
      </c>
      <c r="F565" s="212" t="s">
        <v>1497</v>
      </c>
      <c r="G565" s="227" t="str">
        <f>IFERROR(VLOOKUP(F565,Setups!$E$2:$F$259,2,FALSE),"")</f>
        <v>Gameplay: Adult - Day</v>
      </c>
      <c r="H565" s="228"/>
      <c r="I565" s="218"/>
      <c r="J565" s="219"/>
      <c r="K565" s="219" t="s">
        <v>1073</v>
      </c>
      <c r="L565" s="220"/>
      <c r="M565" s="11" t="s">
        <v>3421</v>
      </c>
      <c r="N565" s="228" t="s">
        <v>576</v>
      </c>
      <c r="O565" s="219"/>
    </row>
    <row r="566">
      <c r="A566" s="83" t="s">
        <v>3424</v>
      </c>
      <c r="B566" s="83" t="s">
        <v>3021</v>
      </c>
      <c r="C566" s="83" t="s">
        <v>680</v>
      </c>
      <c r="D566" s="83" t="s">
        <v>238</v>
      </c>
      <c r="E566" s="83" t="s">
        <v>682</v>
      </c>
      <c r="F566" s="221" t="s">
        <v>1499</v>
      </c>
      <c r="G566" s="229" t="str">
        <f>IFERROR(VLOOKUP(F566,Setups!$E$2:$F$259,2,FALSE),"")</f>
        <v>Gameplay: Adult - Night</v>
      </c>
      <c r="H566" s="230"/>
      <c r="I566" s="224"/>
      <c r="J566" s="225"/>
      <c r="K566" s="225" t="s">
        <v>1073</v>
      </c>
      <c r="L566" s="226"/>
      <c r="M566" s="83" t="s">
        <v>3421</v>
      </c>
      <c r="N566" s="230" t="s">
        <v>576</v>
      </c>
      <c r="O566" s="225"/>
    </row>
    <row r="567">
      <c r="A567" s="11" t="s">
        <v>3425</v>
      </c>
      <c r="B567" s="11" t="s">
        <v>3021</v>
      </c>
      <c r="C567" s="11" t="s">
        <v>682</v>
      </c>
      <c r="D567" s="11" t="s">
        <v>238</v>
      </c>
      <c r="E567" s="11" t="s">
        <v>1689</v>
      </c>
      <c r="F567" s="212" t="s">
        <v>1496</v>
      </c>
      <c r="G567" s="213" t="str">
        <f>IFERROR(VLOOKUP(F567,Setups!$E$2:$F$259,2,FALSE),"")</f>
        <v>Gameplay: Child</v>
      </c>
      <c r="H567" s="147" t="s">
        <v>3426</v>
      </c>
      <c r="I567" s="214" t="s">
        <v>92</v>
      </c>
      <c r="J567" s="219" t="s">
        <v>1059</v>
      </c>
      <c r="K567" s="219" t="s">
        <v>1059</v>
      </c>
      <c r="L567" s="220"/>
      <c r="M567" s="11" t="s">
        <v>3427</v>
      </c>
      <c r="N567" s="147" t="s">
        <v>576</v>
      </c>
      <c r="O567" s="219" t="s">
        <v>1059</v>
      </c>
    </row>
    <row r="568">
      <c r="A568" s="11" t="s">
        <v>3428</v>
      </c>
      <c r="B568" s="11" t="s">
        <v>3021</v>
      </c>
      <c r="C568" s="11" t="s">
        <v>682</v>
      </c>
      <c r="D568" s="11" t="s">
        <v>238</v>
      </c>
      <c r="E568" s="11" t="s">
        <v>682</v>
      </c>
      <c r="F568" s="212" t="s">
        <v>3025</v>
      </c>
      <c r="G568" s="227" t="str">
        <f>IFERROR(VLOOKUP(F568,Setups!$E$2:$F$259,2,FALSE),"")</f>
        <v/>
      </c>
      <c r="H568" s="228"/>
      <c r="I568" s="218"/>
      <c r="J568" s="219"/>
      <c r="K568" s="219" t="s">
        <v>1073</v>
      </c>
      <c r="L568" s="220"/>
      <c r="M568" s="11" t="s">
        <v>3427</v>
      </c>
      <c r="N568" s="228" t="s">
        <v>576</v>
      </c>
      <c r="O568" s="219"/>
    </row>
    <row r="569">
      <c r="A569" s="11" t="s">
        <v>3429</v>
      </c>
      <c r="B569" s="11" t="s">
        <v>3021</v>
      </c>
      <c r="C569" s="11" t="s">
        <v>682</v>
      </c>
      <c r="D569" s="11" t="s">
        <v>238</v>
      </c>
      <c r="E569" s="11" t="s">
        <v>1689</v>
      </c>
      <c r="F569" s="212" t="s">
        <v>1497</v>
      </c>
      <c r="G569" s="227" t="str">
        <f>IFERROR(VLOOKUP(F569,Setups!$E$2:$F$259,2,FALSE),"")</f>
        <v>Gameplay: Adult - Day</v>
      </c>
      <c r="H569" s="228"/>
      <c r="I569" s="218"/>
      <c r="J569" s="219"/>
      <c r="K569" s="219" t="s">
        <v>1073</v>
      </c>
      <c r="L569" s="220"/>
      <c r="M569" s="11" t="s">
        <v>3427</v>
      </c>
      <c r="N569" s="228" t="s">
        <v>576</v>
      </c>
      <c r="O569" s="219"/>
    </row>
    <row r="570">
      <c r="A570" s="83" t="s">
        <v>3430</v>
      </c>
      <c r="B570" s="83" t="s">
        <v>3021</v>
      </c>
      <c r="C570" s="83" t="s">
        <v>682</v>
      </c>
      <c r="D570" s="83" t="s">
        <v>238</v>
      </c>
      <c r="E570" s="83" t="s">
        <v>682</v>
      </c>
      <c r="F570" s="221" t="s">
        <v>1499</v>
      </c>
      <c r="G570" s="229" t="str">
        <f>IFERROR(VLOOKUP(F570,Setups!$E$2:$F$259,2,FALSE),"")</f>
        <v>Gameplay: Adult - Night</v>
      </c>
      <c r="H570" s="230"/>
      <c r="I570" s="224"/>
      <c r="J570" s="225"/>
      <c r="K570" s="225" t="s">
        <v>1073</v>
      </c>
      <c r="L570" s="226"/>
      <c r="M570" s="83" t="s">
        <v>3427</v>
      </c>
      <c r="N570" s="230" t="s">
        <v>576</v>
      </c>
      <c r="O570" s="225"/>
    </row>
    <row r="571">
      <c r="A571" s="11" t="s">
        <v>3431</v>
      </c>
      <c r="B571" s="11" t="s">
        <v>3021</v>
      </c>
      <c r="C571" s="11" t="s">
        <v>684</v>
      </c>
      <c r="D571" s="11" t="s">
        <v>238</v>
      </c>
      <c r="E571" s="11" t="s">
        <v>1689</v>
      </c>
      <c r="F571" s="212" t="s">
        <v>1496</v>
      </c>
      <c r="G571" s="213" t="str">
        <f>IFERROR(VLOOKUP(F571,Setups!$E$2:$F$259,2,FALSE),"")</f>
        <v>Gameplay: Child</v>
      </c>
      <c r="H571" s="147" t="s">
        <v>3432</v>
      </c>
      <c r="I571" s="214" t="s">
        <v>92</v>
      </c>
      <c r="J571" s="219" t="s">
        <v>1059</v>
      </c>
      <c r="K571" s="219" t="s">
        <v>1059</v>
      </c>
      <c r="L571" s="220"/>
      <c r="M571" s="11" t="s">
        <v>3433</v>
      </c>
      <c r="N571" s="147" t="s">
        <v>576</v>
      </c>
      <c r="O571" s="219" t="s">
        <v>1059</v>
      </c>
    </row>
    <row r="572">
      <c r="A572" s="11" t="s">
        <v>3434</v>
      </c>
      <c r="B572" s="11" t="s">
        <v>3021</v>
      </c>
      <c r="C572" s="11" t="s">
        <v>684</v>
      </c>
      <c r="D572" s="11" t="s">
        <v>238</v>
      </c>
      <c r="E572" s="11" t="s">
        <v>682</v>
      </c>
      <c r="F572" s="212" t="s">
        <v>3025</v>
      </c>
      <c r="G572" s="227" t="str">
        <f>IFERROR(VLOOKUP(F572,Setups!$E$2:$F$259,2,FALSE),"")</f>
        <v/>
      </c>
      <c r="H572" s="228"/>
      <c r="I572" s="218"/>
      <c r="J572" s="219"/>
      <c r="K572" s="219" t="s">
        <v>1073</v>
      </c>
      <c r="L572" s="220"/>
      <c r="M572" s="11" t="s">
        <v>3433</v>
      </c>
      <c r="N572" s="228" t="s">
        <v>576</v>
      </c>
      <c r="O572" s="219"/>
    </row>
    <row r="573">
      <c r="A573" s="11" t="s">
        <v>3435</v>
      </c>
      <c r="B573" s="11" t="s">
        <v>3021</v>
      </c>
      <c r="C573" s="11" t="s">
        <v>684</v>
      </c>
      <c r="D573" s="11" t="s">
        <v>238</v>
      </c>
      <c r="E573" s="11" t="s">
        <v>1689</v>
      </c>
      <c r="F573" s="212" t="s">
        <v>1497</v>
      </c>
      <c r="G573" s="227" t="str">
        <f>IFERROR(VLOOKUP(F573,Setups!$E$2:$F$259,2,FALSE),"")</f>
        <v>Gameplay: Adult - Day</v>
      </c>
      <c r="H573" s="228"/>
      <c r="I573" s="218"/>
      <c r="J573" s="219"/>
      <c r="K573" s="219" t="s">
        <v>1073</v>
      </c>
      <c r="L573" s="220"/>
      <c r="M573" s="11" t="s">
        <v>3433</v>
      </c>
      <c r="N573" s="228" t="s">
        <v>576</v>
      </c>
      <c r="O573" s="219"/>
    </row>
    <row r="574">
      <c r="A574" s="83" t="s">
        <v>3436</v>
      </c>
      <c r="B574" s="83" t="s">
        <v>3021</v>
      </c>
      <c r="C574" s="83" t="s">
        <v>684</v>
      </c>
      <c r="D574" s="83" t="s">
        <v>238</v>
      </c>
      <c r="E574" s="83" t="s">
        <v>682</v>
      </c>
      <c r="F574" s="221" t="s">
        <v>1499</v>
      </c>
      <c r="G574" s="229" t="str">
        <f>IFERROR(VLOOKUP(F574,Setups!$E$2:$F$259,2,FALSE),"")</f>
        <v>Gameplay: Adult - Night</v>
      </c>
      <c r="H574" s="230"/>
      <c r="I574" s="224"/>
      <c r="J574" s="225"/>
      <c r="K574" s="225" t="s">
        <v>1073</v>
      </c>
      <c r="L574" s="226"/>
      <c r="M574" s="83" t="s">
        <v>3433</v>
      </c>
      <c r="N574" s="230" t="s">
        <v>576</v>
      </c>
      <c r="O574" s="225"/>
    </row>
    <row r="575">
      <c r="A575" s="11" t="s">
        <v>3437</v>
      </c>
      <c r="B575" s="11" t="s">
        <v>3050</v>
      </c>
      <c r="C575" s="11" t="s">
        <v>680</v>
      </c>
      <c r="D575" s="11" t="s">
        <v>238</v>
      </c>
      <c r="E575" s="11" t="s">
        <v>1689</v>
      </c>
      <c r="F575" s="212" t="s">
        <v>1510</v>
      </c>
      <c r="G575" s="213" t="str">
        <f>IFERROR(VLOOKUP(F575,Setups!$E$2:$F$259,2,FALSE),"")</f>
        <v>Gameplay</v>
      </c>
      <c r="H575" s="147" t="s">
        <v>3438</v>
      </c>
      <c r="I575" s="214" t="s">
        <v>3439</v>
      </c>
      <c r="J575" s="219" t="s">
        <v>1059</v>
      </c>
      <c r="K575" s="219" t="s">
        <v>1059</v>
      </c>
      <c r="L575" s="220"/>
      <c r="M575" s="11" t="s">
        <v>3440</v>
      </c>
      <c r="N575" s="147" t="s">
        <v>587</v>
      </c>
      <c r="O575" s="219" t="s">
        <v>1059</v>
      </c>
    </row>
    <row r="576">
      <c r="A576" s="11" t="s">
        <v>3441</v>
      </c>
      <c r="B576" s="11" t="s">
        <v>3050</v>
      </c>
      <c r="C576" s="11" t="s">
        <v>680</v>
      </c>
      <c r="D576" s="11" t="s">
        <v>238</v>
      </c>
      <c r="E576" s="11" t="s">
        <v>682</v>
      </c>
      <c r="F576" s="212" t="s">
        <v>3053</v>
      </c>
      <c r="G576" s="227" t="str">
        <f>IFERROR(VLOOKUP(F576,Setups!$E$2:$F$259,2,FALSE),"")</f>
        <v/>
      </c>
      <c r="H576" s="228"/>
      <c r="I576" s="218"/>
      <c r="J576" s="219"/>
      <c r="K576" s="219" t="s">
        <v>1073</v>
      </c>
      <c r="L576" s="220"/>
      <c r="M576" s="11" t="s">
        <v>3440</v>
      </c>
      <c r="N576" s="228" t="s">
        <v>587</v>
      </c>
      <c r="O576" s="219"/>
    </row>
    <row r="577">
      <c r="A577" s="11" t="s">
        <v>3442</v>
      </c>
      <c r="B577" s="11" t="s">
        <v>359</v>
      </c>
      <c r="C577" s="11" t="s">
        <v>680</v>
      </c>
      <c r="D577" s="11" t="s">
        <v>225</v>
      </c>
      <c r="E577" s="11" t="s">
        <v>188</v>
      </c>
      <c r="F577" s="212" t="s">
        <v>3055</v>
      </c>
      <c r="G577" s="227" t="str">
        <f>IFERROR(VLOOKUP(F577,Setups!$E$2:$F$259,2,FALSE),"")</f>
        <v/>
      </c>
      <c r="H577" s="228"/>
      <c r="I577" s="247"/>
      <c r="J577" s="219"/>
      <c r="K577" s="219" t="s">
        <v>1073</v>
      </c>
      <c r="L577" s="220"/>
      <c r="M577" s="11" t="s">
        <v>3443</v>
      </c>
      <c r="N577" s="228" t="s">
        <v>613</v>
      </c>
      <c r="O577" s="219"/>
    </row>
    <row r="578">
      <c r="A578" s="11" t="s">
        <v>3444</v>
      </c>
      <c r="B578" s="11" t="s">
        <v>359</v>
      </c>
      <c r="C578" s="11" t="s">
        <v>680</v>
      </c>
      <c r="D578" s="11" t="s">
        <v>225</v>
      </c>
      <c r="E578" s="11" t="s">
        <v>188</v>
      </c>
      <c r="F578" s="212" t="s">
        <v>3058</v>
      </c>
      <c r="G578" s="227" t="str">
        <f>IFERROR(VLOOKUP(F578,Setups!$E$2:$F$259,2,FALSE),"")</f>
        <v/>
      </c>
      <c r="H578" s="228"/>
      <c r="I578" s="218"/>
      <c r="J578" s="219"/>
      <c r="K578" s="219" t="s">
        <v>1073</v>
      </c>
      <c r="L578" s="220"/>
      <c r="M578" s="11" t="s">
        <v>3443</v>
      </c>
      <c r="N578" s="228" t="s">
        <v>613</v>
      </c>
      <c r="O578" s="219"/>
    </row>
    <row r="579">
      <c r="A579" s="83" t="s">
        <v>3445</v>
      </c>
      <c r="B579" s="83" t="s">
        <v>3050</v>
      </c>
      <c r="C579" s="83" t="s">
        <v>680</v>
      </c>
      <c r="D579" s="83" t="s">
        <v>204</v>
      </c>
      <c r="E579" s="83" t="s">
        <v>14</v>
      </c>
      <c r="F579" s="221" t="s">
        <v>3060</v>
      </c>
      <c r="G579" s="229" t="str">
        <f>IFERROR(VLOOKUP(F579,Setups!$E$2:$F$259,2,FALSE),"")</f>
        <v/>
      </c>
      <c r="H579" s="230"/>
      <c r="I579" s="254" t="s">
        <v>1190</v>
      </c>
      <c r="J579" s="225"/>
      <c r="K579" s="225" t="s">
        <v>1073</v>
      </c>
      <c r="L579" s="226"/>
      <c r="M579" s="83" t="s">
        <v>3440</v>
      </c>
      <c r="N579" s="230" t="s">
        <v>587</v>
      </c>
      <c r="O579" s="225"/>
    </row>
    <row r="580">
      <c r="A580" s="11" t="s">
        <v>3446</v>
      </c>
      <c r="B580" s="11" t="s">
        <v>334</v>
      </c>
      <c r="C580" s="11" t="s">
        <v>684</v>
      </c>
      <c r="D580" s="11" t="s">
        <v>238</v>
      </c>
      <c r="E580" s="11" t="s">
        <v>1689</v>
      </c>
      <c r="F580" s="212" t="s">
        <v>1513</v>
      </c>
      <c r="G580" s="213" t="str">
        <f>IFERROR(VLOOKUP(F580,Setups!$E$2:$F$259,2,FALSE),"")</f>
        <v>Gameplay: Child</v>
      </c>
      <c r="H580" s="147" t="s">
        <v>2539</v>
      </c>
      <c r="I580" s="214" t="s">
        <v>17</v>
      </c>
      <c r="J580" s="219" t="s">
        <v>1059</v>
      </c>
      <c r="K580" s="219" t="s">
        <v>1059</v>
      </c>
      <c r="L580" s="220"/>
      <c r="M580" s="11" t="s">
        <v>3447</v>
      </c>
      <c r="N580" s="147" t="s">
        <v>592</v>
      </c>
      <c r="O580" s="219" t="s">
        <v>1059</v>
      </c>
    </row>
    <row r="581">
      <c r="A581" s="11" t="s">
        <v>3448</v>
      </c>
      <c r="B581" s="11" t="s">
        <v>334</v>
      </c>
      <c r="C581" s="11" t="s">
        <v>684</v>
      </c>
      <c r="D581" s="11" t="s">
        <v>238</v>
      </c>
      <c r="E581" s="11" t="s">
        <v>682</v>
      </c>
      <c r="F581" s="212" t="s">
        <v>3063</v>
      </c>
      <c r="G581" s="227" t="str">
        <f>IFERROR(VLOOKUP(F581,Setups!$E$2:$F$259,2,FALSE),"")</f>
        <v/>
      </c>
      <c r="H581" s="228"/>
      <c r="I581" s="218"/>
      <c r="J581" s="219"/>
      <c r="K581" s="219" t="s">
        <v>1073</v>
      </c>
      <c r="L581" s="220"/>
      <c r="M581" s="11" t="s">
        <v>3447</v>
      </c>
      <c r="N581" s="228" t="s">
        <v>592</v>
      </c>
      <c r="O581" s="219"/>
    </row>
    <row r="582">
      <c r="A582" s="11" t="s">
        <v>3449</v>
      </c>
      <c r="B582" s="11" t="s">
        <v>334</v>
      </c>
      <c r="C582" s="11" t="s">
        <v>684</v>
      </c>
      <c r="D582" s="11" t="s">
        <v>238</v>
      </c>
      <c r="E582" s="11" t="s">
        <v>1689</v>
      </c>
      <c r="F582" s="212" t="s">
        <v>1514</v>
      </c>
      <c r="G582" s="227" t="str">
        <f>IFERROR(VLOOKUP(F582,Setups!$E$2:$F$259,2,FALSE),"")</f>
        <v>Gameplay: Adult</v>
      </c>
      <c r="H582" s="228"/>
      <c r="I582" s="218"/>
      <c r="J582" s="219"/>
      <c r="K582" s="219" t="s">
        <v>1073</v>
      </c>
      <c r="L582" s="220"/>
      <c r="M582" s="11" t="s">
        <v>3447</v>
      </c>
      <c r="N582" s="228" t="s">
        <v>592</v>
      </c>
      <c r="O582" s="219"/>
    </row>
    <row r="583">
      <c r="A583" s="83" t="s">
        <v>3450</v>
      </c>
      <c r="B583" s="83" t="s">
        <v>334</v>
      </c>
      <c r="C583" s="83" t="s">
        <v>684</v>
      </c>
      <c r="D583" s="83" t="s">
        <v>238</v>
      </c>
      <c r="E583" s="83" t="s">
        <v>682</v>
      </c>
      <c r="F583" s="221" t="s">
        <v>3066</v>
      </c>
      <c r="G583" s="229" t="str">
        <f>IFERROR(VLOOKUP(F583,Setups!$E$2:$F$259,2,FALSE),"")</f>
        <v/>
      </c>
      <c r="H583" s="230"/>
      <c r="I583" s="224"/>
      <c r="J583" s="225"/>
      <c r="K583" s="225" t="s">
        <v>1073</v>
      </c>
      <c r="L583" s="226"/>
      <c r="M583" s="83" t="s">
        <v>3447</v>
      </c>
      <c r="N583" s="230" t="s">
        <v>592</v>
      </c>
      <c r="O583" s="225"/>
    </row>
    <row r="584">
      <c r="A584" s="11" t="s">
        <v>3451</v>
      </c>
      <c r="B584" s="11" t="s">
        <v>340</v>
      </c>
      <c r="C584" s="11" t="s">
        <v>680</v>
      </c>
      <c r="D584" s="11" t="s">
        <v>238</v>
      </c>
      <c r="E584" s="11" t="s">
        <v>682</v>
      </c>
      <c r="F584" s="212" t="s">
        <v>1534</v>
      </c>
      <c r="G584" s="213" t="str">
        <f>IFERROR(VLOOKUP(F584,Setups!$E$2:$F$259,2,FALSE),"")</f>
        <v>Gameplay: Child</v>
      </c>
      <c r="H584" s="147" t="s">
        <v>3074</v>
      </c>
      <c r="I584" s="214" t="s">
        <v>2553</v>
      </c>
      <c r="J584" s="219" t="s">
        <v>1059</v>
      </c>
      <c r="K584" s="219" t="s">
        <v>1059</v>
      </c>
      <c r="L584" s="220"/>
      <c r="M584" s="11" t="s">
        <v>3452</v>
      </c>
      <c r="N584" s="147" t="s">
        <v>597</v>
      </c>
      <c r="O584" s="219" t="s">
        <v>1059</v>
      </c>
    </row>
    <row r="585">
      <c r="A585" s="11" t="s">
        <v>3453</v>
      </c>
      <c r="B585" s="11" t="s">
        <v>340</v>
      </c>
      <c r="C585" s="11" t="s">
        <v>680</v>
      </c>
      <c r="D585" s="11" t="s">
        <v>238</v>
      </c>
      <c r="E585" s="11" t="s">
        <v>682</v>
      </c>
      <c r="F585" s="212" t="s">
        <v>3077</v>
      </c>
      <c r="G585" s="227" t="str">
        <f>IFERROR(VLOOKUP(F585,Setups!$E$2:$F$259,2,FALSE),"")</f>
        <v/>
      </c>
      <c r="H585" s="228"/>
      <c r="I585" s="218"/>
      <c r="J585" s="219"/>
      <c r="K585" s="219" t="s">
        <v>1073</v>
      </c>
      <c r="L585" s="220"/>
      <c r="M585" s="11" t="s">
        <v>3452</v>
      </c>
      <c r="N585" s="228" t="s">
        <v>597</v>
      </c>
      <c r="O585" s="219"/>
    </row>
    <row r="586">
      <c r="A586" s="11" t="s">
        <v>3454</v>
      </c>
      <c r="B586" s="11" t="s">
        <v>340</v>
      </c>
      <c r="C586" s="11" t="s">
        <v>680</v>
      </c>
      <c r="D586" s="11" t="s">
        <v>238</v>
      </c>
      <c r="E586" s="11" t="s">
        <v>682</v>
      </c>
      <c r="F586" s="212" t="s">
        <v>1535</v>
      </c>
      <c r="G586" s="227" t="str">
        <f>IFERROR(VLOOKUP(F586,Setups!$E$2:$F$259,2,FALSE),"")</f>
        <v>Gameplay: Adult</v>
      </c>
      <c r="H586" s="228"/>
      <c r="I586" s="218"/>
      <c r="J586" s="219"/>
      <c r="K586" s="219" t="s">
        <v>1073</v>
      </c>
      <c r="L586" s="220"/>
      <c r="M586" s="11" t="s">
        <v>3452</v>
      </c>
      <c r="N586" s="228" t="s">
        <v>597</v>
      </c>
      <c r="O586" s="219"/>
    </row>
    <row r="587">
      <c r="A587" s="83" t="s">
        <v>3455</v>
      </c>
      <c r="B587" s="83" t="s">
        <v>340</v>
      </c>
      <c r="C587" s="83" t="s">
        <v>680</v>
      </c>
      <c r="D587" s="83" t="s">
        <v>238</v>
      </c>
      <c r="E587" s="83" t="s">
        <v>682</v>
      </c>
      <c r="F587" s="221" t="s">
        <v>3080</v>
      </c>
      <c r="G587" s="229" t="str">
        <f>IFERROR(VLOOKUP(F587,Setups!$E$2:$F$259,2,FALSE),"")</f>
        <v/>
      </c>
      <c r="H587" s="230"/>
      <c r="I587" s="224"/>
      <c r="J587" s="225"/>
      <c r="K587" s="225" t="s">
        <v>1073</v>
      </c>
      <c r="L587" s="226"/>
      <c r="M587" s="83" t="s">
        <v>3452</v>
      </c>
      <c r="N587" s="230" t="s">
        <v>597</v>
      </c>
      <c r="O587" s="225"/>
    </row>
    <row r="588">
      <c r="A588" s="11" t="s">
        <v>3456</v>
      </c>
      <c r="B588" s="11" t="s">
        <v>340</v>
      </c>
      <c r="C588" s="11" t="s">
        <v>682</v>
      </c>
      <c r="D588" s="11" t="s">
        <v>238</v>
      </c>
      <c r="E588" s="11" t="s">
        <v>682</v>
      </c>
      <c r="F588" s="212" t="s">
        <v>1534</v>
      </c>
      <c r="G588" s="213" t="str">
        <f>IFERROR(VLOOKUP(F588,Setups!$E$2:$F$259,2,FALSE),"")</f>
        <v>Gameplay: Child</v>
      </c>
      <c r="H588" s="147" t="s">
        <v>3074</v>
      </c>
      <c r="I588" s="214" t="s">
        <v>38</v>
      </c>
      <c r="J588" s="219" t="s">
        <v>1059</v>
      </c>
      <c r="K588" s="219" t="s">
        <v>1059</v>
      </c>
      <c r="L588" s="220"/>
      <c r="M588" s="11" t="s">
        <v>3457</v>
      </c>
      <c r="N588" s="147" t="s">
        <v>597</v>
      </c>
      <c r="O588" s="219" t="s">
        <v>1059</v>
      </c>
    </row>
    <row r="589">
      <c r="A589" s="11" t="s">
        <v>3458</v>
      </c>
      <c r="B589" s="11" t="s">
        <v>340</v>
      </c>
      <c r="C589" s="11" t="s">
        <v>682</v>
      </c>
      <c r="D589" s="11" t="s">
        <v>238</v>
      </c>
      <c r="E589" s="11" t="s">
        <v>682</v>
      </c>
      <c r="F589" s="212" t="s">
        <v>3077</v>
      </c>
      <c r="G589" s="227" t="str">
        <f>IFERROR(VLOOKUP(F589,Setups!$E$2:$F$259,2,FALSE),"")</f>
        <v/>
      </c>
      <c r="H589" s="228"/>
      <c r="I589" s="218"/>
      <c r="J589" s="219"/>
      <c r="K589" s="219" t="s">
        <v>1073</v>
      </c>
      <c r="L589" s="220"/>
      <c r="M589" s="11" t="s">
        <v>3457</v>
      </c>
      <c r="N589" s="228" t="s">
        <v>597</v>
      </c>
      <c r="O589" s="219"/>
    </row>
    <row r="590">
      <c r="A590" s="11" t="s">
        <v>3459</v>
      </c>
      <c r="B590" s="11" t="s">
        <v>340</v>
      </c>
      <c r="C590" s="11" t="s">
        <v>682</v>
      </c>
      <c r="D590" s="11" t="s">
        <v>238</v>
      </c>
      <c r="E590" s="11" t="s">
        <v>682</v>
      </c>
      <c r="F590" s="212" t="s">
        <v>1535</v>
      </c>
      <c r="G590" s="227" t="str">
        <f>IFERROR(VLOOKUP(F590,Setups!$E$2:$F$259,2,FALSE),"")</f>
        <v>Gameplay: Adult</v>
      </c>
      <c r="H590" s="228"/>
      <c r="I590" s="218"/>
      <c r="J590" s="219"/>
      <c r="K590" s="219" t="s">
        <v>1073</v>
      </c>
      <c r="L590" s="220"/>
      <c r="M590" s="11" t="s">
        <v>3457</v>
      </c>
      <c r="N590" s="228" t="s">
        <v>597</v>
      </c>
      <c r="O590" s="219"/>
    </row>
    <row r="591">
      <c r="A591" s="83" t="s">
        <v>3460</v>
      </c>
      <c r="B591" s="83" t="s">
        <v>340</v>
      </c>
      <c r="C591" s="83" t="s">
        <v>682</v>
      </c>
      <c r="D591" s="83" t="s">
        <v>238</v>
      </c>
      <c r="E591" s="83" t="s">
        <v>682</v>
      </c>
      <c r="F591" s="221" t="s">
        <v>3080</v>
      </c>
      <c r="G591" s="229" t="str">
        <f>IFERROR(VLOOKUP(F591,Setups!$E$2:$F$259,2,FALSE),"")</f>
        <v/>
      </c>
      <c r="H591" s="230"/>
      <c r="I591" s="224"/>
      <c r="J591" s="225"/>
      <c r="K591" s="225" t="s">
        <v>1073</v>
      </c>
      <c r="L591" s="226"/>
      <c r="M591" s="83" t="s">
        <v>3457</v>
      </c>
      <c r="N591" s="230" t="s">
        <v>597</v>
      </c>
      <c r="O591" s="225"/>
    </row>
    <row r="592">
      <c r="A592" s="11" t="s">
        <v>3461</v>
      </c>
      <c r="B592" s="11" t="s">
        <v>684</v>
      </c>
      <c r="C592" s="11" t="s">
        <v>680</v>
      </c>
      <c r="D592" s="11" t="s">
        <v>2616</v>
      </c>
      <c r="E592" s="11" t="s">
        <v>682</v>
      </c>
      <c r="F592" s="212" t="s">
        <v>1066</v>
      </c>
      <c r="G592" s="213" t="str">
        <f>IFERROR(VLOOKUP(F592,Setups!$E$2:$F$259,2,FALSE),"")</f>
        <v>Gameplay</v>
      </c>
      <c r="H592" s="147" t="s">
        <v>31</v>
      </c>
      <c r="I592" s="214" t="s">
        <v>147</v>
      </c>
      <c r="J592" s="219" t="s">
        <v>1073</v>
      </c>
      <c r="K592" s="219" t="s">
        <v>1059</v>
      </c>
      <c r="L592" s="214"/>
      <c r="M592" s="11" t="s">
        <v>3462</v>
      </c>
      <c r="N592" s="147" t="s">
        <v>31</v>
      </c>
      <c r="O592" s="219" t="s">
        <v>1073</v>
      </c>
    </row>
    <row r="593">
      <c r="A593" s="11" t="s">
        <v>3463</v>
      </c>
      <c r="B593" s="11" t="s">
        <v>684</v>
      </c>
      <c r="C593" s="11" t="s">
        <v>680</v>
      </c>
      <c r="D593" s="11" t="s">
        <v>2616</v>
      </c>
      <c r="E593" s="11" t="s">
        <v>682</v>
      </c>
      <c r="F593" s="212" t="s">
        <v>3126</v>
      </c>
      <c r="G593" s="227" t="str">
        <f>IFERROR(VLOOKUP(F593,Setups!$E$2:$F$259,2,FALSE),"")</f>
        <v/>
      </c>
      <c r="H593" s="228"/>
      <c r="I593" s="218"/>
      <c r="J593" s="219"/>
      <c r="K593" s="219" t="s">
        <v>1073</v>
      </c>
      <c r="L593" s="220"/>
      <c r="M593" s="11" t="s">
        <v>3462</v>
      </c>
      <c r="N593" s="228" t="s">
        <v>31</v>
      </c>
      <c r="O593" s="219"/>
    </row>
    <row r="594">
      <c r="A594" s="11" t="s">
        <v>3464</v>
      </c>
      <c r="B594" s="11" t="s">
        <v>684</v>
      </c>
      <c r="C594" s="11" t="s">
        <v>680</v>
      </c>
      <c r="D594" s="11" t="s">
        <v>2616</v>
      </c>
      <c r="E594" s="11" t="s">
        <v>682</v>
      </c>
      <c r="F594" s="212" t="s">
        <v>3128</v>
      </c>
      <c r="G594" s="227" t="str">
        <f>IFERROR(VLOOKUP(F594,Setups!$E$2:$F$259,2,FALSE),"")</f>
        <v/>
      </c>
      <c r="H594" s="228"/>
      <c r="I594" s="218"/>
      <c r="J594" s="219"/>
      <c r="K594" s="219" t="s">
        <v>1073</v>
      </c>
      <c r="L594" s="220"/>
      <c r="M594" s="11" t="s">
        <v>3462</v>
      </c>
      <c r="N594" s="228" t="s">
        <v>31</v>
      </c>
      <c r="O594" s="219"/>
    </row>
    <row r="595">
      <c r="A595" s="83" t="s">
        <v>3465</v>
      </c>
      <c r="B595" s="83" t="s">
        <v>684</v>
      </c>
      <c r="C595" s="83" t="s">
        <v>680</v>
      </c>
      <c r="D595" s="83" t="s">
        <v>2616</v>
      </c>
      <c r="E595" s="83" t="s">
        <v>682</v>
      </c>
      <c r="F595" s="221" t="s">
        <v>3130</v>
      </c>
      <c r="G595" s="229" t="str">
        <f>IFERROR(VLOOKUP(F595,Setups!$E$2:$F$259,2,FALSE),"")</f>
        <v/>
      </c>
      <c r="H595" s="230"/>
      <c r="I595" s="224"/>
      <c r="J595" s="225"/>
      <c r="K595" s="225" t="s">
        <v>1073</v>
      </c>
      <c r="L595" s="226"/>
      <c r="M595" s="83" t="s">
        <v>3462</v>
      </c>
      <c r="N595" s="230" t="s">
        <v>31</v>
      </c>
      <c r="O595" s="225"/>
    </row>
    <row r="596">
      <c r="A596" s="11" t="s">
        <v>3466</v>
      </c>
      <c r="B596" s="11" t="s">
        <v>14</v>
      </c>
      <c r="C596" s="11" t="s">
        <v>680</v>
      </c>
      <c r="D596" s="11" t="s">
        <v>52</v>
      </c>
      <c r="E596" s="11" t="s">
        <v>682</v>
      </c>
      <c r="F596" s="212" t="s">
        <v>1057</v>
      </c>
      <c r="G596" s="213" t="str">
        <f>IFERROR(VLOOKUP(F596,Setups!$E$2:$F$259,2,FALSE),"")</f>
        <v>Gameplay</v>
      </c>
      <c r="H596" s="147" t="s">
        <v>8</v>
      </c>
      <c r="I596" s="214" t="s">
        <v>126</v>
      </c>
      <c r="J596" s="219" t="s">
        <v>1059</v>
      </c>
      <c r="K596" s="219" t="s">
        <v>1059</v>
      </c>
      <c r="L596" s="214"/>
      <c r="M596" s="11" t="s">
        <v>3467</v>
      </c>
      <c r="N596" s="147" t="s">
        <v>8</v>
      </c>
      <c r="O596" s="219" t="s">
        <v>1059</v>
      </c>
    </row>
    <row r="597">
      <c r="A597" s="11" t="s">
        <v>3468</v>
      </c>
      <c r="B597" s="11" t="s">
        <v>14</v>
      </c>
      <c r="C597" s="11" t="s">
        <v>680</v>
      </c>
      <c r="D597" s="11" t="s">
        <v>52</v>
      </c>
      <c r="E597" s="11" t="s">
        <v>682</v>
      </c>
      <c r="F597" s="212" t="s">
        <v>2605</v>
      </c>
      <c r="G597" s="227" t="str">
        <f>IFERROR(VLOOKUP(F597,Setups!$E$2:$F$259,2,FALSE),"")</f>
        <v/>
      </c>
      <c r="H597" s="228"/>
      <c r="I597" s="218"/>
      <c r="J597" s="219"/>
      <c r="K597" s="219" t="s">
        <v>1073</v>
      </c>
      <c r="L597" s="220"/>
      <c r="M597" s="11" t="s">
        <v>3467</v>
      </c>
      <c r="N597" s="228" t="s">
        <v>8</v>
      </c>
      <c r="O597" s="219"/>
    </row>
    <row r="598">
      <c r="A598" s="11" t="s">
        <v>3469</v>
      </c>
      <c r="B598" s="11" t="s">
        <v>14</v>
      </c>
      <c r="C598" s="11" t="s">
        <v>680</v>
      </c>
      <c r="D598" s="11" t="s">
        <v>52</v>
      </c>
      <c r="E598" s="11" t="s">
        <v>682</v>
      </c>
      <c r="F598" s="212" t="s">
        <v>2606</v>
      </c>
      <c r="G598" s="227" t="str">
        <f>IFERROR(VLOOKUP(F598,Setups!$E$2:$F$259,2,FALSE),"")</f>
        <v/>
      </c>
      <c r="H598" s="228"/>
      <c r="I598" s="218"/>
      <c r="J598" s="219"/>
      <c r="K598" s="219" t="s">
        <v>1073</v>
      </c>
      <c r="L598" s="220"/>
      <c r="M598" s="11" t="s">
        <v>3467</v>
      </c>
      <c r="N598" s="228" t="s">
        <v>8</v>
      </c>
      <c r="O598" s="219"/>
    </row>
    <row r="599">
      <c r="A599" s="83" t="s">
        <v>3470</v>
      </c>
      <c r="B599" s="83" t="s">
        <v>14</v>
      </c>
      <c r="C599" s="83" t="s">
        <v>680</v>
      </c>
      <c r="D599" s="83" t="s">
        <v>52</v>
      </c>
      <c r="E599" s="83" t="s">
        <v>682</v>
      </c>
      <c r="F599" s="221" t="s">
        <v>2607</v>
      </c>
      <c r="G599" s="229" t="str">
        <f>IFERROR(VLOOKUP(F599,Setups!$E$2:$F$259,2,FALSE),"")</f>
        <v/>
      </c>
      <c r="H599" s="230"/>
      <c r="I599" s="224"/>
      <c r="J599" s="225"/>
      <c r="K599" s="225" t="s">
        <v>1073</v>
      </c>
      <c r="L599" s="226"/>
      <c r="M599" s="83" t="s">
        <v>3467</v>
      </c>
      <c r="N599" s="230" t="s">
        <v>8</v>
      </c>
      <c r="O599" s="225"/>
    </row>
    <row r="600">
      <c r="A600" s="11" t="s">
        <v>3471</v>
      </c>
      <c r="B600" s="11" t="s">
        <v>715</v>
      </c>
      <c r="C600" s="11" t="s">
        <v>684</v>
      </c>
      <c r="D600" s="11" t="s">
        <v>2616</v>
      </c>
      <c r="E600" s="11" t="s">
        <v>682</v>
      </c>
      <c r="F600" s="212" t="s">
        <v>1089</v>
      </c>
      <c r="G600" s="213" t="str">
        <f>IFERROR(VLOOKUP(F600,Setups!$E$2:$F$259,2,FALSE),"")</f>
        <v>Gameplay</v>
      </c>
      <c r="H600" s="147" t="s">
        <v>3234</v>
      </c>
      <c r="I600" s="214" t="s">
        <v>3472</v>
      </c>
      <c r="J600" s="219" t="s">
        <v>1059</v>
      </c>
      <c r="K600" s="219" t="s">
        <v>1059</v>
      </c>
      <c r="L600" s="214"/>
      <c r="M600" s="11" t="s">
        <v>3473</v>
      </c>
      <c r="N600" s="147" t="s">
        <v>106</v>
      </c>
      <c r="O600" s="219" t="s">
        <v>2857</v>
      </c>
    </row>
    <row r="601">
      <c r="A601" s="11" t="s">
        <v>3474</v>
      </c>
      <c r="B601" s="11" t="s">
        <v>715</v>
      </c>
      <c r="C601" s="11" t="s">
        <v>684</v>
      </c>
      <c r="D601" s="11" t="s">
        <v>2616</v>
      </c>
      <c r="E601" s="11" t="s">
        <v>682</v>
      </c>
      <c r="F601" s="212" t="s">
        <v>3045</v>
      </c>
      <c r="G601" s="227" t="str">
        <f>IFERROR(VLOOKUP(F601,Setups!$E$2:$F$259,2,FALSE),"")</f>
        <v/>
      </c>
      <c r="H601" s="228"/>
      <c r="I601" s="218"/>
      <c r="J601" s="219"/>
      <c r="K601" s="219" t="s">
        <v>1073</v>
      </c>
      <c r="L601" s="220"/>
      <c r="M601" s="11" t="s">
        <v>3473</v>
      </c>
      <c r="N601" s="228" t="s">
        <v>106</v>
      </c>
      <c r="O601" s="219"/>
    </row>
    <row r="602">
      <c r="A602" s="11" t="s">
        <v>3475</v>
      </c>
      <c r="B602" s="11" t="s">
        <v>715</v>
      </c>
      <c r="C602" s="11" t="s">
        <v>684</v>
      </c>
      <c r="D602" s="11" t="s">
        <v>2616</v>
      </c>
      <c r="E602" s="11" t="s">
        <v>682</v>
      </c>
      <c r="F602" s="212" t="s">
        <v>3047</v>
      </c>
      <c r="G602" s="227" t="str">
        <f>IFERROR(VLOOKUP(F602,Setups!$E$2:$F$259,2,FALSE),"")</f>
        <v/>
      </c>
      <c r="H602" s="228"/>
      <c r="I602" s="218"/>
      <c r="J602" s="219"/>
      <c r="K602" s="219" t="s">
        <v>1073</v>
      </c>
      <c r="L602" s="220"/>
      <c r="M602" s="11" t="s">
        <v>3473</v>
      </c>
      <c r="N602" s="228" t="s">
        <v>106</v>
      </c>
      <c r="O602" s="219"/>
    </row>
    <row r="603">
      <c r="A603" s="83" t="s">
        <v>3476</v>
      </c>
      <c r="B603" s="83" t="s">
        <v>715</v>
      </c>
      <c r="C603" s="83" t="s">
        <v>684</v>
      </c>
      <c r="D603" s="83" t="s">
        <v>2616</v>
      </c>
      <c r="E603" s="83" t="s">
        <v>682</v>
      </c>
      <c r="F603" s="221" t="s">
        <v>3049</v>
      </c>
      <c r="G603" s="229" t="str">
        <f>IFERROR(VLOOKUP(F603,Setups!$E$2:$F$259,2,FALSE),"")</f>
        <v/>
      </c>
      <c r="H603" s="230"/>
      <c r="I603" s="224"/>
      <c r="J603" s="225"/>
      <c r="K603" s="225" t="s">
        <v>1073</v>
      </c>
      <c r="L603" s="226"/>
      <c r="M603" s="83" t="s">
        <v>3473</v>
      </c>
      <c r="N603" s="230" t="s">
        <v>106</v>
      </c>
      <c r="O603" s="225"/>
    </row>
    <row r="604">
      <c r="A604" s="11" t="s">
        <v>3477</v>
      </c>
      <c r="B604" s="11" t="s">
        <v>447</v>
      </c>
      <c r="C604" s="11" t="s">
        <v>680</v>
      </c>
      <c r="D604" s="11" t="s">
        <v>238</v>
      </c>
      <c r="E604" s="11" t="s">
        <v>1689</v>
      </c>
      <c r="F604" s="212" t="s">
        <v>1116</v>
      </c>
      <c r="G604" s="213" t="str">
        <f>IFERROR(VLOOKUP(F604,Setups!$E$2:$F$259,2,FALSE),"")</f>
        <v>Gameplay</v>
      </c>
      <c r="H604" s="147" t="s">
        <v>2658</v>
      </c>
      <c r="I604" s="214" t="s">
        <v>2536</v>
      </c>
      <c r="J604" s="219" t="s">
        <v>1059</v>
      </c>
      <c r="K604" s="219" t="s">
        <v>1059</v>
      </c>
      <c r="L604" s="214"/>
      <c r="M604" s="11" t="s">
        <v>3478</v>
      </c>
      <c r="N604" s="147" t="s">
        <v>237</v>
      </c>
      <c r="O604" s="219" t="s">
        <v>1059</v>
      </c>
    </row>
    <row r="605">
      <c r="A605" s="11" t="s">
        <v>3479</v>
      </c>
      <c r="B605" s="11" t="s">
        <v>452</v>
      </c>
      <c r="C605" s="11" t="s">
        <v>680</v>
      </c>
      <c r="D605" s="11" t="s">
        <v>238</v>
      </c>
      <c r="E605" s="11" t="s">
        <v>682</v>
      </c>
      <c r="F605" s="212" t="s">
        <v>2836</v>
      </c>
      <c r="G605" s="227" t="str">
        <f>IFERROR(VLOOKUP(F605,Setups!$E$2:$F$259,2,FALSE),"")</f>
        <v/>
      </c>
      <c r="H605" s="228"/>
      <c r="I605" s="247"/>
      <c r="J605" s="219"/>
      <c r="K605" s="219" t="s">
        <v>1073</v>
      </c>
      <c r="L605" s="220"/>
      <c r="M605" s="11" t="s">
        <v>3480</v>
      </c>
      <c r="N605" s="228" t="s">
        <v>245</v>
      </c>
      <c r="O605" s="219"/>
    </row>
    <row r="606">
      <c r="A606" s="11" t="s">
        <v>3481</v>
      </c>
      <c r="B606" s="11" t="s">
        <v>443</v>
      </c>
      <c r="C606" s="11" t="s">
        <v>680</v>
      </c>
      <c r="D606" s="11" t="s">
        <v>238</v>
      </c>
      <c r="E606" s="11" t="s">
        <v>682</v>
      </c>
      <c r="F606" s="212" t="s">
        <v>2839</v>
      </c>
      <c r="G606" s="227" t="str">
        <f>IFERROR(VLOOKUP(F606,Setups!$E$2:$F$259,2,FALSE),"")</f>
        <v/>
      </c>
      <c r="H606" s="228"/>
      <c r="I606" s="247"/>
      <c r="J606" s="219"/>
      <c r="K606" s="219" t="s">
        <v>1073</v>
      </c>
      <c r="L606" s="220"/>
      <c r="M606" s="11" t="s">
        <v>3482</v>
      </c>
      <c r="N606" s="228" t="s">
        <v>250</v>
      </c>
      <c r="O606" s="219"/>
    </row>
    <row r="607">
      <c r="A607" s="83" t="s">
        <v>3483</v>
      </c>
      <c r="B607" s="83" t="s">
        <v>443</v>
      </c>
      <c r="C607" s="83" t="s">
        <v>680</v>
      </c>
      <c r="D607" s="83" t="s">
        <v>238</v>
      </c>
      <c r="E607" s="83" t="s">
        <v>682</v>
      </c>
      <c r="F607" s="221" t="s">
        <v>2842</v>
      </c>
      <c r="G607" s="229" t="str">
        <f>IFERROR(VLOOKUP(F607,Setups!$E$2:$F$259,2,FALSE),"")</f>
        <v/>
      </c>
      <c r="H607" s="230"/>
      <c r="I607" s="224"/>
      <c r="J607" s="225"/>
      <c r="K607" s="225" t="s">
        <v>1073</v>
      </c>
      <c r="L607" s="226"/>
      <c r="M607" s="83" t="s">
        <v>3482</v>
      </c>
      <c r="N607" s="230" t="s">
        <v>250</v>
      </c>
      <c r="O607" s="225"/>
    </row>
    <row r="608">
      <c r="A608" s="11" t="s">
        <v>3484</v>
      </c>
      <c r="B608" s="11" t="s">
        <v>447</v>
      </c>
      <c r="C608" s="11" t="s">
        <v>682</v>
      </c>
      <c r="D608" s="11" t="s">
        <v>238</v>
      </c>
      <c r="E608" s="11" t="s">
        <v>1689</v>
      </c>
      <c r="F608" s="212" t="s">
        <v>1116</v>
      </c>
      <c r="G608" s="213" t="str">
        <f>IFERROR(VLOOKUP(F608,Setups!$E$2:$F$259,2,FALSE),"")</f>
        <v>Gameplay</v>
      </c>
      <c r="H608" s="147" t="s">
        <v>2658</v>
      </c>
      <c r="I608" s="214" t="s">
        <v>446</v>
      </c>
      <c r="J608" s="219" t="s">
        <v>1059</v>
      </c>
      <c r="K608" s="219" t="s">
        <v>1059</v>
      </c>
      <c r="L608" s="220"/>
      <c r="M608" s="11" t="s">
        <v>3485</v>
      </c>
      <c r="N608" s="147" t="s">
        <v>237</v>
      </c>
      <c r="O608" s="219" t="s">
        <v>1059</v>
      </c>
    </row>
    <row r="609">
      <c r="A609" s="11" t="s">
        <v>3486</v>
      </c>
      <c r="B609" s="11" t="s">
        <v>452</v>
      </c>
      <c r="C609" s="11" t="s">
        <v>682</v>
      </c>
      <c r="D609" s="11" t="s">
        <v>238</v>
      </c>
      <c r="E609" s="11" t="s">
        <v>682</v>
      </c>
      <c r="F609" s="212" t="s">
        <v>2836</v>
      </c>
      <c r="G609" s="227" t="str">
        <f>IFERROR(VLOOKUP(F609,Setups!$E$2:$F$259,2,FALSE),"")</f>
        <v/>
      </c>
      <c r="H609" s="228"/>
      <c r="I609" s="247"/>
      <c r="J609" s="219"/>
      <c r="K609" s="219" t="s">
        <v>1073</v>
      </c>
      <c r="L609" s="220"/>
      <c r="M609" s="11" t="s">
        <v>3487</v>
      </c>
      <c r="N609" s="228" t="s">
        <v>245</v>
      </c>
      <c r="O609" s="219"/>
    </row>
    <row r="610">
      <c r="A610" s="11" t="s">
        <v>3488</v>
      </c>
      <c r="B610" s="11" t="s">
        <v>443</v>
      </c>
      <c r="C610" s="11" t="s">
        <v>682</v>
      </c>
      <c r="D610" s="11" t="s">
        <v>238</v>
      </c>
      <c r="E610" s="11" t="s">
        <v>682</v>
      </c>
      <c r="F610" s="212" t="s">
        <v>2839</v>
      </c>
      <c r="G610" s="227" t="str">
        <f>IFERROR(VLOOKUP(F610,Setups!$E$2:$F$259,2,FALSE),"")</f>
        <v/>
      </c>
      <c r="H610" s="228"/>
      <c r="I610" s="247"/>
      <c r="J610" s="219"/>
      <c r="K610" s="219" t="s">
        <v>1073</v>
      </c>
      <c r="L610" s="220"/>
      <c r="M610" s="11" t="s">
        <v>3489</v>
      </c>
      <c r="N610" s="228" t="s">
        <v>250</v>
      </c>
      <c r="O610" s="219"/>
    </row>
    <row r="611">
      <c r="A611" s="83" t="s">
        <v>3490</v>
      </c>
      <c r="B611" s="83" t="s">
        <v>443</v>
      </c>
      <c r="C611" s="83" t="s">
        <v>682</v>
      </c>
      <c r="D611" s="83" t="s">
        <v>238</v>
      </c>
      <c r="E611" s="83" t="s">
        <v>682</v>
      </c>
      <c r="F611" s="221" t="s">
        <v>2842</v>
      </c>
      <c r="G611" s="229" t="str">
        <f>IFERROR(VLOOKUP(F611,Setups!$E$2:$F$259,2,FALSE),"")</f>
        <v/>
      </c>
      <c r="H611" s="230"/>
      <c r="I611" s="224"/>
      <c r="J611" s="225"/>
      <c r="K611" s="225" t="s">
        <v>1073</v>
      </c>
      <c r="L611" s="226"/>
      <c r="M611" s="83" t="s">
        <v>3489</v>
      </c>
      <c r="N611" s="230" t="s">
        <v>250</v>
      </c>
      <c r="O611" s="225"/>
    </row>
    <row r="612">
      <c r="A612" s="11" t="s">
        <v>3491</v>
      </c>
      <c r="B612" s="11" t="s">
        <v>447</v>
      </c>
      <c r="C612" s="11" t="s">
        <v>684</v>
      </c>
      <c r="D612" s="11" t="s">
        <v>2616</v>
      </c>
      <c r="E612" s="11" t="s">
        <v>1689</v>
      </c>
      <c r="F612" s="212" t="s">
        <v>1116</v>
      </c>
      <c r="G612" s="213" t="str">
        <f>IFERROR(VLOOKUP(F612,Setups!$E$2:$F$259,2,FALSE),"")</f>
        <v>Gameplay</v>
      </c>
      <c r="H612" s="147" t="s">
        <v>2658</v>
      </c>
      <c r="I612" s="214" t="s">
        <v>2828</v>
      </c>
      <c r="J612" s="219" t="s">
        <v>1059</v>
      </c>
      <c r="K612" s="219" t="s">
        <v>1059</v>
      </c>
      <c r="L612" s="214"/>
      <c r="M612" s="11" t="s">
        <v>3492</v>
      </c>
      <c r="N612" s="147" t="s">
        <v>237</v>
      </c>
      <c r="O612" s="219" t="s">
        <v>1059</v>
      </c>
    </row>
    <row r="613">
      <c r="A613" s="11" t="s">
        <v>3493</v>
      </c>
      <c r="B613" s="11" t="s">
        <v>452</v>
      </c>
      <c r="C613" s="11" t="s">
        <v>684</v>
      </c>
      <c r="D613" s="11" t="s">
        <v>2616</v>
      </c>
      <c r="E613" s="11" t="s">
        <v>682</v>
      </c>
      <c r="F613" s="212" t="s">
        <v>2836</v>
      </c>
      <c r="G613" s="227" t="str">
        <f>IFERROR(VLOOKUP(F613,Setups!$E$2:$F$259,2,FALSE),"")</f>
        <v/>
      </c>
      <c r="H613" s="228"/>
      <c r="I613" s="247"/>
      <c r="J613" s="219"/>
      <c r="K613" s="219" t="s">
        <v>1073</v>
      </c>
      <c r="L613" s="220"/>
      <c r="M613" s="11" t="s">
        <v>3494</v>
      </c>
      <c r="N613" s="228" t="s">
        <v>245</v>
      </c>
      <c r="O613" s="219"/>
    </row>
    <row r="614">
      <c r="A614" s="11" t="s">
        <v>3495</v>
      </c>
      <c r="B614" s="11" t="s">
        <v>443</v>
      </c>
      <c r="C614" s="11" t="s">
        <v>684</v>
      </c>
      <c r="D614" s="11" t="s">
        <v>2616</v>
      </c>
      <c r="E614" s="11" t="s">
        <v>682</v>
      </c>
      <c r="F614" s="212" t="s">
        <v>2839</v>
      </c>
      <c r="G614" s="227" t="str">
        <f>IFERROR(VLOOKUP(F614,Setups!$E$2:$F$259,2,FALSE),"")</f>
        <v/>
      </c>
      <c r="H614" s="228"/>
      <c r="I614" s="247"/>
      <c r="J614" s="219"/>
      <c r="K614" s="219" t="s">
        <v>1073</v>
      </c>
      <c r="L614" s="220"/>
      <c r="M614" s="11" t="s">
        <v>3496</v>
      </c>
      <c r="N614" s="228" t="s">
        <v>250</v>
      </c>
      <c r="O614" s="219"/>
    </row>
    <row r="615">
      <c r="A615" s="83" t="s">
        <v>3497</v>
      </c>
      <c r="B615" s="83" t="s">
        <v>443</v>
      </c>
      <c r="C615" s="83" t="s">
        <v>684</v>
      </c>
      <c r="D615" s="83" t="s">
        <v>2616</v>
      </c>
      <c r="E615" s="83" t="s">
        <v>682</v>
      </c>
      <c r="F615" s="221" t="s">
        <v>2842</v>
      </c>
      <c r="G615" s="229" t="str">
        <f>IFERROR(VLOOKUP(F615,Setups!$E$2:$F$259,2,FALSE),"")</f>
        <v/>
      </c>
      <c r="H615" s="230"/>
      <c r="I615" s="224"/>
      <c r="J615" s="225"/>
      <c r="K615" s="225" t="s">
        <v>1073</v>
      </c>
      <c r="L615" s="226"/>
      <c r="M615" s="83" t="s">
        <v>3496</v>
      </c>
      <c r="N615" s="230" t="s">
        <v>250</v>
      </c>
      <c r="O615" s="225"/>
    </row>
    <row r="616">
      <c r="A616" s="11" t="s">
        <v>3498</v>
      </c>
      <c r="B616" s="11" t="s">
        <v>389</v>
      </c>
      <c r="C616" s="11" t="s">
        <v>686</v>
      </c>
      <c r="D616" s="11" t="s">
        <v>682</v>
      </c>
      <c r="E616" s="11" t="s">
        <v>686</v>
      </c>
      <c r="F616" s="212" t="s">
        <v>1391</v>
      </c>
      <c r="G616" s="213" t="str">
        <f>IFERROR(VLOOKUP(F616,Setups!$E$2:$F$259,2,FALSE),"")</f>
        <v>Gameplay: Child</v>
      </c>
      <c r="H616" s="147" t="s">
        <v>2603</v>
      </c>
      <c r="I616" s="214" t="s">
        <v>322</v>
      </c>
      <c r="J616" s="219" t="s">
        <v>1059</v>
      </c>
      <c r="K616" s="219" t="s">
        <v>1059</v>
      </c>
      <c r="L616" s="220"/>
      <c r="M616" s="11" t="s">
        <v>3499</v>
      </c>
      <c r="N616" s="147" t="s">
        <v>538</v>
      </c>
      <c r="O616" s="219" t="s">
        <v>1059</v>
      </c>
    </row>
    <row r="617">
      <c r="A617" s="11" t="s">
        <v>3500</v>
      </c>
      <c r="B617" s="11" t="s">
        <v>389</v>
      </c>
      <c r="C617" s="11" t="s">
        <v>686</v>
      </c>
      <c r="D617" s="11" t="s">
        <v>682</v>
      </c>
      <c r="E617" s="11" t="s">
        <v>686</v>
      </c>
      <c r="F617" s="212" t="s">
        <v>2934</v>
      </c>
      <c r="G617" s="227" t="str">
        <f>IFERROR(VLOOKUP(F617,Setups!$E$2:$F$259,2,FALSE),"")</f>
        <v/>
      </c>
      <c r="H617" s="228"/>
      <c r="I617" s="218"/>
      <c r="J617" s="219"/>
      <c r="K617" s="219" t="s">
        <v>1073</v>
      </c>
      <c r="L617" s="220"/>
      <c r="M617" s="11" t="s">
        <v>3499</v>
      </c>
      <c r="N617" s="228" t="s">
        <v>538</v>
      </c>
      <c r="O617" s="219"/>
    </row>
    <row r="618">
      <c r="A618" s="11" t="s">
        <v>3501</v>
      </c>
      <c r="B618" s="11" t="s">
        <v>389</v>
      </c>
      <c r="C618" s="11" t="s">
        <v>686</v>
      </c>
      <c r="D618" s="11" t="s">
        <v>682</v>
      </c>
      <c r="E618" s="11" t="s">
        <v>686</v>
      </c>
      <c r="F618" s="212" t="s">
        <v>1392</v>
      </c>
      <c r="G618" s="227" t="str">
        <f>IFERROR(VLOOKUP(F618,Setups!$E$2:$F$259,2,FALSE),"")</f>
        <v>Gameplay: Adult - Forest Cursed</v>
      </c>
      <c r="H618" s="228"/>
      <c r="I618" s="218"/>
      <c r="J618" s="219"/>
      <c r="K618" s="219" t="s">
        <v>1073</v>
      </c>
      <c r="L618" s="220"/>
      <c r="M618" s="11" t="s">
        <v>3499</v>
      </c>
      <c r="N618" s="228" t="s">
        <v>538</v>
      </c>
      <c r="O618" s="219"/>
    </row>
    <row r="619">
      <c r="A619" s="83" t="s">
        <v>3502</v>
      </c>
      <c r="B619" s="83" t="s">
        <v>389</v>
      </c>
      <c r="C619" s="83" t="s">
        <v>686</v>
      </c>
      <c r="D619" s="83" t="s">
        <v>682</v>
      </c>
      <c r="E619" s="83" t="s">
        <v>686</v>
      </c>
      <c r="F619" s="221" t="s">
        <v>1395</v>
      </c>
      <c r="G619" s="229" t="str">
        <f>IFERROR(VLOOKUP(F619,Setups!$E$2:$F$259,2,FALSE),"")</f>
        <v>Gameplay: Adult - Forest's Curse Lifted</v>
      </c>
      <c r="H619" s="230"/>
      <c r="I619" s="224"/>
      <c r="J619" s="225"/>
      <c r="K619" s="225" t="s">
        <v>1073</v>
      </c>
      <c r="L619" s="226"/>
      <c r="M619" s="83" t="s">
        <v>3499</v>
      </c>
      <c r="N619" s="230" t="s">
        <v>538</v>
      </c>
      <c r="O619" s="225"/>
    </row>
    <row r="620">
      <c r="A620" s="11" t="s">
        <v>3503</v>
      </c>
      <c r="B620" s="11" t="s">
        <v>389</v>
      </c>
      <c r="C620" s="11" t="s">
        <v>688</v>
      </c>
      <c r="D620" s="11" t="s">
        <v>682</v>
      </c>
      <c r="E620" s="11" t="s">
        <v>686</v>
      </c>
      <c r="F620" s="212" t="s">
        <v>1391</v>
      </c>
      <c r="G620" s="213" t="str">
        <f>IFERROR(VLOOKUP(F620,Setups!$E$2:$F$259,2,FALSE),"")</f>
        <v>Gameplay: Child</v>
      </c>
      <c r="H620" s="147" t="s">
        <v>2603</v>
      </c>
      <c r="I620" s="214" t="s">
        <v>277</v>
      </c>
      <c r="J620" s="219" t="s">
        <v>1059</v>
      </c>
      <c r="K620" s="219" t="s">
        <v>1059</v>
      </c>
      <c r="L620" s="220"/>
      <c r="M620" s="11" t="s">
        <v>3504</v>
      </c>
      <c r="N620" s="147" t="s">
        <v>538</v>
      </c>
      <c r="O620" s="219" t="s">
        <v>1059</v>
      </c>
    </row>
    <row r="621">
      <c r="A621" s="11" t="s">
        <v>3505</v>
      </c>
      <c r="B621" s="11" t="s">
        <v>389</v>
      </c>
      <c r="C621" s="11" t="s">
        <v>688</v>
      </c>
      <c r="D621" s="11" t="s">
        <v>682</v>
      </c>
      <c r="E621" s="11" t="s">
        <v>686</v>
      </c>
      <c r="F621" s="212" t="s">
        <v>2934</v>
      </c>
      <c r="G621" s="227" t="str">
        <f>IFERROR(VLOOKUP(F621,Setups!$E$2:$F$259,2,FALSE),"")</f>
        <v/>
      </c>
      <c r="H621" s="228"/>
      <c r="I621" s="218"/>
      <c r="J621" s="219"/>
      <c r="K621" s="219" t="s">
        <v>1073</v>
      </c>
      <c r="L621" s="220"/>
      <c r="M621" s="11" t="s">
        <v>3504</v>
      </c>
      <c r="N621" s="228" t="s">
        <v>538</v>
      </c>
      <c r="O621" s="219"/>
    </row>
    <row r="622">
      <c r="A622" s="11" t="s">
        <v>3506</v>
      </c>
      <c r="B622" s="11" t="s">
        <v>389</v>
      </c>
      <c r="C622" s="11" t="s">
        <v>688</v>
      </c>
      <c r="D622" s="11" t="s">
        <v>682</v>
      </c>
      <c r="E622" s="11" t="s">
        <v>686</v>
      </c>
      <c r="F622" s="212" t="s">
        <v>1392</v>
      </c>
      <c r="G622" s="227" t="str">
        <f>IFERROR(VLOOKUP(F622,Setups!$E$2:$F$259,2,FALSE),"")</f>
        <v>Gameplay: Adult - Forest Cursed</v>
      </c>
      <c r="H622" s="228"/>
      <c r="I622" s="218"/>
      <c r="J622" s="219"/>
      <c r="K622" s="219" t="s">
        <v>1073</v>
      </c>
      <c r="L622" s="220"/>
      <c r="M622" s="11" t="s">
        <v>3504</v>
      </c>
      <c r="N622" s="228" t="s">
        <v>538</v>
      </c>
      <c r="O622" s="219"/>
    </row>
    <row r="623">
      <c r="A623" s="83" t="s">
        <v>3507</v>
      </c>
      <c r="B623" s="83" t="s">
        <v>389</v>
      </c>
      <c r="C623" s="83" t="s">
        <v>688</v>
      </c>
      <c r="D623" s="83" t="s">
        <v>682</v>
      </c>
      <c r="E623" s="83" t="s">
        <v>686</v>
      </c>
      <c r="F623" s="221" t="s">
        <v>1395</v>
      </c>
      <c r="G623" s="229" t="str">
        <f>IFERROR(VLOOKUP(F623,Setups!$E$2:$F$259,2,FALSE),"")</f>
        <v>Gameplay: Adult - Forest's Curse Lifted</v>
      </c>
      <c r="H623" s="230"/>
      <c r="I623" s="224"/>
      <c r="J623" s="225"/>
      <c r="K623" s="225" t="s">
        <v>1073</v>
      </c>
      <c r="L623" s="226"/>
      <c r="M623" s="83" t="s">
        <v>3504</v>
      </c>
      <c r="N623" s="230" t="s">
        <v>538</v>
      </c>
      <c r="O623" s="225"/>
    </row>
    <row r="624">
      <c r="A624" s="11" t="s">
        <v>3508</v>
      </c>
      <c r="B624" s="11" t="s">
        <v>2051</v>
      </c>
      <c r="C624" s="11" t="s">
        <v>682</v>
      </c>
      <c r="D624" s="11" t="s">
        <v>680</v>
      </c>
      <c r="E624" s="11" t="s">
        <v>682</v>
      </c>
      <c r="F624" s="212" t="s">
        <v>1111</v>
      </c>
      <c r="G624" s="213" t="str">
        <f>IFERROR(VLOOKUP(F624,Setups!$E$2:$F$259,2,FALSE),"")</f>
        <v>Gameplay</v>
      </c>
      <c r="H624" s="147" t="s">
        <v>2657</v>
      </c>
      <c r="I624" s="214" t="s">
        <v>497</v>
      </c>
      <c r="J624" s="219" t="s">
        <v>1059</v>
      </c>
      <c r="K624" s="219" t="s">
        <v>1059</v>
      </c>
      <c r="L624" s="214"/>
      <c r="M624" s="11" t="s">
        <v>3509</v>
      </c>
      <c r="N624" s="147" t="s">
        <v>203</v>
      </c>
      <c r="O624" s="219" t="s">
        <v>1059</v>
      </c>
    </row>
    <row r="625">
      <c r="A625" s="11" t="s">
        <v>3510</v>
      </c>
      <c r="B625" s="11" t="s">
        <v>2054</v>
      </c>
      <c r="C625" s="11" t="s">
        <v>682</v>
      </c>
      <c r="D625" s="11" t="s">
        <v>680</v>
      </c>
      <c r="E625" s="11" t="s">
        <v>682</v>
      </c>
      <c r="F625" s="212" t="s">
        <v>2660</v>
      </c>
      <c r="G625" s="227" t="str">
        <f>IFERROR(VLOOKUP(F625,Setups!$E$2:$F$259,2,FALSE),"")</f>
        <v/>
      </c>
      <c r="H625" s="228"/>
      <c r="I625" s="247"/>
      <c r="J625" s="219"/>
      <c r="K625" s="219" t="s">
        <v>1073</v>
      </c>
      <c r="L625" s="220"/>
      <c r="M625" s="11" t="s">
        <v>3511</v>
      </c>
      <c r="N625" s="228" t="s">
        <v>210</v>
      </c>
      <c r="O625" s="219"/>
    </row>
    <row r="626">
      <c r="A626" s="11" t="s">
        <v>3512</v>
      </c>
      <c r="B626" s="11" t="s">
        <v>2662</v>
      </c>
      <c r="C626" s="11" t="s">
        <v>682</v>
      </c>
      <c r="D626" s="11" t="s">
        <v>680</v>
      </c>
      <c r="E626" s="11" t="s">
        <v>682</v>
      </c>
      <c r="F626" s="212" t="s">
        <v>2663</v>
      </c>
      <c r="G626" s="227" t="str">
        <f>IFERROR(VLOOKUP(F626,Setups!$E$2:$F$259,2,FALSE),"")</f>
        <v/>
      </c>
      <c r="H626" s="228"/>
      <c r="I626" s="247"/>
      <c r="J626" s="219"/>
      <c r="K626" s="219" t="s">
        <v>1073</v>
      </c>
      <c r="L626" s="220"/>
      <c r="M626" s="11" t="s">
        <v>3513</v>
      </c>
      <c r="N626" s="228" t="s">
        <v>217</v>
      </c>
      <c r="O626" s="219"/>
    </row>
    <row r="627">
      <c r="A627" s="83" t="s">
        <v>3514</v>
      </c>
      <c r="B627" s="83" t="s">
        <v>2662</v>
      </c>
      <c r="C627" s="83" t="s">
        <v>682</v>
      </c>
      <c r="D627" s="83" t="s">
        <v>680</v>
      </c>
      <c r="E627" s="83" t="s">
        <v>682</v>
      </c>
      <c r="F627" s="221" t="s">
        <v>2665</v>
      </c>
      <c r="G627" s="229" t="str">
        <f>IFERROR(VLOOKUP(F627,Setups!$E$2:$F$259,2,FALSE),"")</f>
        <v/>
      </c>
      <c r="H627" s="230"/>
      <c r="I627" s="224"/>
      <c r="J627" s="225"/>
      <c r="K627" s="225" t="s">
        <v>1073</v>
      </c>
      <c r="L627" s="226"/>
      <c r="M627" s="83" t="s">
        <v>3513</v>
      </c>
      <c r="N627" s="230" t="s">
        <v>217</v>
      </c>
      <c r="O627" s="225"/>
    </row>
    <row r="628">
      <c r="A628" s="11" t="s">
        <v>3515</v>
      </c>
      <c r="B628" s="11" t="s">
        <v>2856</v>
      </c>
      <c r="C628" s="11" t="s">
        <v>680</v>
      </c>
      <c r="D628" s="11" t="s">
        <v>225</v>
      </c>
      <c r="E628" s="11" t="s">
        <v>686</v>
      </c>
      <c r="F628" s="212" t="s">
        <v>1136</v>
      </c>
      <c r="G628" s="213" t="str">
        <f>IFERROR(VLOOKUP(F628,Setups!$E$2:$F$259,2,FALSE),"")</f>
        <v>Gameplay</v>
      </c>
      <c r="H628" s="147" t="s">
        <v>365</v>
      </c>
      <c r="I628" s="214" t="s">
        <v>2603</v>
      </c>
      <c r="J628" s="219" t="s">
        <v>1059</v>
      </c>
      <c r="K628" s="219" t="s">
        <v>1059</v>
      </c>
      <c r="L628" s="220"/>
      <c r="M628" s="11" t="s">
        <v>3516</v>
      </c>
      <c r="N628" s="147" t="s">
        <v>365</v>
      </c>
      <c r="O628" s="219" t="s">
        <v>1059</v>
      </c>
    </row>
    <row r="629">
      <c r="A629" s="11" t="s">
        <v>3517</v>
      </c>
      <c r="B629" s="11" t="s">
        <v>2856</v>
      </c>
      <c r="C629" s="11" t="s">
        <v>680</v>
      </c>
      <c r="D629" s="11" t="s">
        <v>225</v>
      </c>
      <c r="E629" s="11" t="s">
        <v>686</v>
      </c>
      <c r="F629" s="212" t="s">
        <v>2861</v>
      </c>
      <c r="G629" s="227" t="str">
        <f>IFERROR(VLOOKUP(F629,Setups!$E$2:$F$259,2,FALSE),"")</f>
        <v/>
      </c>
      <c r="H629" s="228"/>
      <c r="I629" s="218"/>
      <c r="J629" s="219"/>
      <c r="K629" s="219" t="s">
        <v>1073</v>
      </c>
      <c r="L629" s="220"/>
      <c r="M629" s="11" t="s">
        <v>3516</v>
      </c>
      <c r="N629" s="228" t="s">
        <v>365</v>
      </c>
      <c r="O629" s="219"/>
    </row>
    <row r="630">
      <c r="A630" s="11" t="s">
        <v>3518</v>
      </c>
      <c r="B630" s="11" t="s">
        <v>2856</v>
      </c>
      <c r="C630" s="11" t="s">
        <v>680</v>
      </c>
      <c r="D630" s="11" t="s">
        <v>225</v>
      </c>
      <c r="E630" s="11" t="s">
        <v>686</v>
      </c>
      <c r="F630" s="212" t="s">
        <v>2863</v>
      </c>
      <c r="G630" s="227" t="str">
        <f>IFERROR(VLOOKUP(F630,Setups!$E$2:$F$259,2,FALSE),"")</f>
        <v/>
      </c>
      <c r="H630" s="228"/>
      <c r="I630" s="218"/>
      <c r="J630" s="219"/>
      <c r="K630" s="219" t="s">
        <v>1073</v>
      </c>
      <c r="L630" s="220"/>
      <c r="M630" s="11" t="s">
        <v>3516</v>
      </c>
      <c r="N630" s="228" t="s">
        <v>365</v>
      </c>
      <c r="O630" s="219"/>
    </row>
    <row r="631">
      <c r="A631" s="83" t="s">
        <v>3519</v>
      </c>
      <c r="B631" s="83" t="s">
        <v>2856</v>
      </c>
      <c r="C631" s="83" t="s">
        <v>680</v>
      </c>
      <c r="D631" s="83" t="s">
        <v>225</v>
      </c>
      <c r="E631" s="83" t="s">
        <v>686</v>
      </c>
      <c r="F631" s="221" t="s">
        <v>2865</v>
      </c>
      <c r="G631" s="229" t="str">
        <f>IFERROR(VLOOKUP(F631,Setups!$E$2:$F$259,2,FALSE),"")</f>
        <v/>
      </c>
      <c r="H631" s="230"/>
      <c r="I631" s="224"/>
      <c r="J631" s="225"/>
      <c r="K631" s="225" t="s">
        <v>1073</v>
      </c>
      <c r="L631" s="226"/>
      <c r="M631" s="83" t="s">
        <v>3516</v>
      </c>
      <c r="N631" s="230" t="s">
        <v>365</v>
      </c>
      <c r="O631" s="225"/>
    </row>
    <row r="632">
      <c r="A632" s="11" t="s">
        <v>3520</v>
      </c>
      <c r="B632" s="11" t="s">
        <v>2051</v>
      </c>
      <c r="C632" s="11" t="s">
        <v>680</v>
      </c>
      <c r="D632" s="11" t="s">
        <v>238</v>
      </c>
      <c r="E632" s="11" t="s">
        <v>1689</v>
      </c>
      <c r="F632" s="212" t="s">
        <v>1111</v>
      </c>
      <c r="G632" s="231" t="str">
        <f>IFERROR(VLOOKUP(F632,Setups!$E$2:$F$259,2,FALSE),"")</f>
        <v>Gameplay</v>
      </c>
      <c r="H632" s="160" t="s">
        <v>2657</v>
      </c>
      <c r="I632" s="214" t="s">
        <v>2462</v>
      </c>
      <c r="J632" s="219" t="s">
        <v>1059</v>
      </c>
      <c r="K632" s="219" t="s">
        <v>1059</v>
      </c>
      <c r="L632" s="220"/>
      <c r="M632" s="11" t="s">
        <v>3521</v>
      </c>
      <c r="N632" s="160" t="s">
        <v>203</v>
      </c>
      <c r="O632" s="219" t="s">
        <v>1059</v>
      </c>
    </row>
    <row r="633">
      <c r="A633" s="11" t="s">
        <v>3522</v>
      </c>
      <c r="B633" s="11" t="s">
        <v>2054</v>
      </c>
      <c r="C633" s="11" t="s">
        <v>680</v>
      </c>
      <c r="D633" s="11" t="s">
        <v>238</v>
      </c>
      <c r="E633" s="11" t="s">
        <v>682</v>
      </c>
      <c r="F633" s="212" t="s">
        <v>2660</v>
      </c>
      <c r="G633" s="245" t="str">
        <f>IFERROR(VLOOKUP(F633,Setups!$E$2:$F$259,2,FALSE),"")</f>
        <v/>
      </c>
      <c r="H633" s="246"/>
      <c r="I633" s="247"/>
      <c r="J633" s="219"/>
      <c r="K633" s="219" t="s">
        <v>1073</v>
      </c>
      <c r="L633" s="220"/>
      <c r="M633" s="11" t="s">
        <v>3523</v>
      </c>
      <c r="N633" s="246" t="s">
        <v>210</v>
      </c>
      <c r="O633" s="219"/>
    </row>
    <row r="634">
      <c r="A634" s="11" t="s">
        <v>3524</v>
      </c>
      <c r="B634" s="11" t="s">
        <v>2662</v>
      </c>
      <c r="C634" s="11" t="s">
        <v>680</v>
      </c>
      <c r="D634" s="11" t="s">
        <v>238</v>
      </c>
      <c r="E634" s="11" t="s">
        <v>682</v>
      </c>
      <c r="F634" s="212" t="s">
        <v>2663</v>
      </c>
      <c r="G634" s="245" t="str">
        <f>IFERROR(VLOOKUP(F634,Setups!$E$2:$F$259,2,FALSE),"")</f>
        <v/>
      </c>
      <c r="H634" s="246"/>
      <c r="I634" s="247"/>
      <c r="J634" s="219"/>
      <c r="K634" s="219" t="s">
        <v>1073</v>
      </c>
      <c r="L634" s="220"/>
      <c r="M634" s="11" t="s">
        <v>3525</v>
      </c>
      <c r="N634" s="246" t="s">
        <v>217</v>
      </c>
      <c r="O634" s="219"/>
    </row>
    <row r="635">
      <c r="A635" s="83" t="s">
        <v>3526</v>
      </c>
      <c r="B635" s="83" t="s">
        <v>2662</v>
      </c>
      <c r="C635" s="83" t="s">
        <v>680</v>
      </c>
      <c r="D635" s="83" t="s">
        <v>238</v>
      </c>
      <c r="E635" s="83" t="s">
        <v>682</v>
      </c>
      <c r="F635" s="221" t="s">
        <v>2665</v>
      </c>
      <c r="G635" s="229" t="str">
        <f>IFERROR(VLOOKUP(F635,Setups!$E$2:$F$259,2,FALSE),"")</f>
        <v/>
      </c>
      <c r="H635" s="230"/>
      <c r="I635" s="224"/>
      <c r="J635" s="225"/>
      <c r="K635" s="225" t="s">
        <v>1073</v>
      </c>
      <c r="L635" s="226"/>
      <c r="M635" s="83" t="s">
        <v>3525</v>
      </c>
      <c r="N635" s="230" t="s">
        <v>217</v>
      </c>
      <c r="O635" s="225"/>
    </row>
    <row r="636">
      <c r="A636" s="11" t="s">
        <v>3527</v>
      </c>
      <c r="B636" s="11" t="s">
        <v>377</v>
      </c>
      <c r="C636" s="11" t="s">
        <v>694</v>
      </c>
      <c r="D636" s="11" t="s">
        <v>2616</v>
      </c>
      <c r="E636" s="11" t="s">
        <v>1689</v>
      </c>
      <c r="F636" s="212" t="s">
        <v>1313</v>
      </c>
      <c r="G636" s="213" t="str">
        <f>IFERROR(VLOOKUP(F636,Setups!$E$2:$F$259,2,FALSE),"")</f>
        <v>Gameplay: Child</v>
      </c>
      <c r="H636" s="147" t="s">
        <v>2462</v>
      </c>
      <c r="I636" s="214" t="s">
        <v>2488</v>
      </c>
      <c r="J636" s="219" t="s">
        <v>1059</v>
      </c>
      <c r="K636" s="219" t="s">
        <v>1059</v>
      </c>
      <c r="L636" s="220"/>
      <c r="M636" s="11" t="s">
        <v>3528</v>
      </c>
      <c r="N636" s="147" t="s">
        <v>518</v>
      </c>
      <c r="O636" s="219" t="s">
        <v>1059</v>
      </c>
    </row>
    <row r="637">
      <c r="A637" s="11" t="s">
        <v>3529</v>
      </c>
      <c r="B637" s="11" t="s">
        <v>377</v>
      </c>
      <c r="C637" s="11" t="s">
        <v>694</v>
      </c>
      <c r="D637" s="11" t="s">
        <v>2616</v>
      </c>
      <c r="E637" s="11" t="s">
        <v>682</v>
      </c>
      <c r="F637" s="212" t="s">
        <v>1314</v>
      </c>
      <c r="G637" s="227" t="str">
        <f>IFERROR(VLOOKUP(F637,Setups!$E$2:$F$259,2,FALSE),"")</f>
        <v>Gameplay: Child - Ocarina in Moat</v>
      </c>
      <c r="H637" s="228"/>
      <c r="I637" s="218"/>
      <c r="J637" s="219"/>
      <c r="K637" s="219" t="s">
        <v>1073</v>
      </c>
      <c r="L637" s="220"/>
      <c r="M637" s="11" t="s">
        <v>3528</v>
      </c>
      <c r="N637" s="228" t="s">
        <v>518</v>
      </c>
      <c r="O637" s="219"/>
    </row>
    <row r="638">
      <c r="A638" s="11" t="s">
        <v>3530</v>
      </c>
      <c r="B638" s="11" t="s">
        <v>377</v>
      </c>
      <c r="C638" s="11" t="s">
        <v>694</v>
      </c>
      <c r="D638" s="11" t="s">
        <v>2616</v>
      </c>
      <c r="E638" s="11" t="s">
        <v>1689</v>
      </c>
      <c r="F638" s="212" t="s">
        <v>1317</v>
      </c>
      <c r="G638" s="227" t="str">
        <f>IFERROR(VLOOKUP(F638,Setups!$E$2:$F$259,2,FALSE),"")</f>
        <v>Gameplay: Adult</v>
      </c>
      <c r="H638" s="228"/>
      <c r="I638" s="218"/>
      <c r="J638" s="219"/>
      <c r="K638" s="219" t="s">
        <v>1073</v>
      </c>
      <c r="L638" s="220"/>
      <c r="M638" s="11" t="s">
        <v>3528</v>
      </c>
      <c r="N638" s="228" t="s">
        <v>518</v>
      </c>
      <c r="O638" s="219"/>
    </row>
    <row r="639">
      <c r="A639" s="83" t="s">
        <v>3531</v>
      </c>
      <c r="B639" s="83" t="s">
        <v>377</v>
      </c>
      <c r="C639" s="83" t="s">
        <v>694</v>
      </c>
      <c r="D639" s="83" t="s">
        <v>2616</v>
      </c>
      <c r="E639" s="83" t="s">
        <v>682</v>
      </c>
      <c r="F639" s="221" t="s">
        <v>2892</v>
      </c>
      <c r="G639" s="229" t="str">
        <f>IFERROR(VLOOKUP(F639,Setups!$E$2:$F$259,2,FALSE),"")</f>
        <v/>
      </c>
      <c r="H639" s="230"/>
      <c r="I639" s="224"/>
      <c r="J639" s="225"/>
      <c r="K639" s="225" t="s">
        <v>1073</v>
      </c>
      <c r="L639" s="226"/>
      <c r="M639" s="83" t="s">
        <v>3528</v>
      </c>
      <c r="N639" s="230" t="s">
        <v>518</v>
      </c>
      <c r="O639" s="225"/>
    </row>
    <row r="640">
      <c r="A640" s="11" t="s">
        <v>3532</v>
      </c>
      <c r="B640" s="11" t="s">
        <v>377</v>
      </c>
      <c r="C640" s="11" t="s">
        <v>696</v>
      </c>
      <c r="D640" s="11" t="s">
        <v>238</v>
      </c>
      <c r="E640" s="11" t="s">
        <v>1689</v>
      </c>
      <c r="F640" s="212" t="s">
        <v>1313</v>
      </c>
      <c r="G640" s="213" t="str">
        <f>IFERROR(VLOOKUP(F640,Setups!$E$2:$F$259,2,FALSE),"")</f>
        <v>Gameplay: Child</v>
      </c>
      <c r="H640" s="147" t="s">
        <v>2462</v>
      </c>
      <c r="I640" s="214" t="s">
        <v>3533</v>
      </c>
      <c r="J640" s="219" t="s">
        <v>1059</v>
      </c>
      <c r="K640" s="219" t="s">
        <v>1073</v>
      </c>
      <c r="L640" s="214" t="s">
        <v>2648</v>
      </c>
      <c r="M640" s="11" t="s">
        <v>3534</v>
      </c>
      <c r="N640" s="147" t="s">
        <v>518</v>
      </c>
      <c r="O640" s="219" t="s">
        <v>1059</v>
      </c>
    </row>
    <row r="641">
      <c r="A641" s="11" t="s">
        <v>3535</v>
      </c>
      <c r="B641" s="11" t="s">
        <v>377</v>
      </c>
      <c r="C641" s="11" t="s">
        <v>696</v>
      </c>
      <c r="D641" s="11" t="s">
        <v>238</v>
      </c>
      <c r="E641" s="11" t="s">
        <v>1689</v>
      </c>
      <c r="F641" s="212" t="s">
        <v>1314</v>
      </c>
      <c r="G641" s="227" t="str">
        <f>IFERROR(VLOOKUP(F641,Setups!$E$2:$F$259,2,FALSE),"")</f>
        <v>Gameplay: Child - Ocarina in Moat</v>
      </c>
      <c r="H641" s="228"/>
      <c r="I641" s="218"/>
      <c r="J641" s="219"/>
      <c r="K641" s="219" t="s">
        <v>1073</v>
      </c>
      <c r="L641" s="220"/>
      <c r="M641" s="11" t="s">
        <v>3534</v>
      </c>
      <c r="N641" s="228" t="s">
        <v>518</v>
      </c>
      <c r="O641" s="219"/>
    </row>
    <row r="642">
      <c r="A642" s="11" t="s">
        <v>3536</v>
      </c>
      <c r="B642" s="11" t="s">
        <v>377</v>
      </c>
      <c r="C642" s="11" t="s">
        <v>696</v>
      </c>
      <c r="D642" s="11" t="s">
        <v>238</v>
      </c>
      <c r="E642" s="11" t="s">
        <v>1689</v>
      </c>
      <c r="F642" s="212" t="s">
        <v>1317</v>
      </c>
      <c r="G642" s="227" t="str">
        <f>IFERROR(VLOOKUP(F642,Setups!$E$2:$F$259,2,FALSE),"")</f>
        <v>Gameplay: Adult</v>
      </c>
      <c r="H642" s="228"/>
      <c r="I642" s="218"/>
      <c r="J642" s="219"/>
      <c r="K642" s="219" t="s">
        <v>1073</v>
      </c>
      <c r="L642" s="220"/>
      <c r="M642" s="11" t="s">
        <v>3534</v>
      </c>
      <c r="N642" s="228" t="s">
        <v>518</v>
      </c>
      <c r="O642" s="219"/>
    </row>
    <row r="643">
      <c r="A643" s="83" t="s">
        <v>3537</v>
      </c>
      <c r="B643" s="83" t="s">
        <v>377</v>
      </c>
      <c r="C643" s="83" t="s">
        <v>696</v>
      </c>
      <c r="D643" s="83" t="s">
        <v>238</v>
      </c>
      <c r="E643" s="83" t="s">
        <v>1689</v>
      </c>
      <c r="F643" s="221" t="s">
        <v>2892</v>
      </c>
      <c r="G643" s="229" t="str">
        <f>IFERROR(VLOOKUP(F643,Setups!$E$2:$F$259,2,FALSE),"")</f>
        <v/>
      </c>
      <c r="H643" s="230"/>
      <c r="I643" s="224"/>
      <c r="J643" s="225"/>
      <c r="K643" s="225" t="s">
        <v>1073</v>
      </c>
      <c r="L643" s="226"/>
      <c r="M643" s="83" t="s">
        <v>3534</v>
      </c>
      <c r="N643" s="230" t="s">
        <v>518</v>
      </c>
      <c r="O643" s="225"/>
    </row>
    <row r="644">
      <c r="A644" s="11" t="s">
        <v>3538</v>
      </c>
      <c r="B644" s="11" t="s">
        <v>377</v>
      </c>
      <c r="C644" s="11" t="s">
        <v>698</v>
      </c>
      <c r="D644" s="11" t="s">
        <v>238</v>
      </c>
      <c r="E644" s="11" t="s">
        <v>1689</v>
      </c>
      <c r="F644" s="212" t="s">
        <v>1313</v>
      </c>
      <c r="G644" s="213" t="str">
        <f>IFERROR(VLOOKUP(F644,Setups!$E$2:$F$259,2,FALSE),"")</f>
        <v>Gameplay: Child</v>
      </c>
      <c r="H644" s="147" t="s">
        <v>2462</v>
      </c>
      <c r="I644" s="214" t="s">
        <v>2628</v>
      </c>
      <c r="J644" s="219" t="s">
        <v>1073</v>
      </c>
      <c r="K644" s="219" t="s">
        <v>1073</v>
      </c>
      <c r="L644" s="214" t="s">
        <v>3539</v>
      </c>
      <c r="M644" s="11" t="s">
        <v>3540</v>
      </c>
      <c r="N644" s="147" t="s">
        <v>518</v>
      </c>
      <c r="O644" s="219" t="s">
        <v>2857</v>
      </c>
    </row>
    <row r="645">
      <c r="A645" s="11" t="s">
        <v>3541</v>
      </c>
      <c r="B645" s="11" t="s">
        <v>377</v>
      </c>
      <c r="C645" s="11" t="s">
        <v>698</v>
      </c>
      <c r="D645" s="11" t="s">
        <v>238</v>
      </c>
      <c r="E645" s="11" t="s">
        <v>1689</v>
      </c>
      <c r="F645" s="212" t="s">
        <v>1314</v>
      </c>
      <c r="G645" s="227" t="str">
        <f>IFERROR(VLOOKUP(F645,Setups!$E$2:$F$259,2,FALSE),"")</f>
        <v>Gameplay: Child - Ocarina in Moat</v>
      </c>
      <c r="H645" s="228"/>
      <c r="I645" s="218"/>
      <c r="J645" s="219"/>
      <c r="K645" s="219" t="s">
        <v>1073</v>
      </c>
      <c r="L645" s="220"/>
      <c r="M645" s="11" t="s">
        <v>3540</v>
      </c>
      <c r="N645" s="228" t="s">
        <v>518</v>
      </c>
      <c r="O645" s="219"/>
    </row>
    <row r="646">
      <c r="A646" s="11" t="s">
        <v>3542</v>
      </c>
      <c r="B646" s="11" t="s">
        <v>377</v>
      </c>
      <c r="C646" s="11" t="s">
        <v>698</v>
      </c>
      <c r="D646" s="11" t="s">
        <v>238</v>
      </c>
      <c r="E646" s="11" t="s">
        <v>1689</v>
      </c>
      <c r="F646" s="212" t="s">
        <v>1317</v>
      </c>
      <c r="G646" s="227" t="str">
        <f>IFERROR(VLOOKUP(F646,Setups!$E$2:$F$259,2,FALSE),"")</f>
        <v>Gameplay: Adult</v>
      </c>
      <c r="H646" s="228"/>
      <c r="I646" s="218"/>
      <c r="J646" s="219"/>
      <c r="K646" s="219" t="s">
        <v>1073</v>
      </c>
      <c r="L646" s="214" t="s">
        <v>3543</v>
      </c>
      <c r="M646" s="11" t="s">
        <v>3540</v>
      </c>
      <c r="N646" s="228" t="s">
        <v>518</v>
      </c>
      <c r="O646" s="219"/>
    </row>
    <row r="647">
      <c r="A647" s="83" t="s">
        <v>3544</v>
      </c>
      <c r="B647" s="83" t="s">
        <v>377</v>
      </c>
      <c r="C647" s="83" t="s">
        <v>698</v>
      </c>
      <c r="D647" s="83" t="s">
        <v>238</v>
      </c>
      <c r="E647" s="83" t="s">
        <v>1689</v>
      </c>
      <c r="F647" s="221" t="s">
        <v>2892</v>
      </c>
      <c r="G647" s="229" t="str">
        <f>IFERROR(VLOOKUP(F647,Setups!$E$2:$F$259,2,FALSE),"")</f>
        <v/>
      </c>
      <c r="H647" s="230"/>
      <c r="I647" s="224"/>
      <c r="J647" s="225"/>
      <c r="K647" s="225" t="s">
        <v>1073</v>
      </c>
      <c r="L647" s="226"/>
      <c r="M647" s="83" t="s">
        <v>3540</v>
      </c>
      <c r="N647" s="230" t="s">
        <v>518</v>
      </c>
      <c r="O647" s="225"/>
    </row>
    <row r="648">
      <c r="A648" s="11" t="s">
        <v>3545</v>
      </c>
      <c r="B648" s="11" t="s">
        <v>389</v>
      </c>
      <c r="C648" s="11" t="s">
        <v>690</v>
      </c>
      <c r="D648" s="11" t="s">
        <v>238</v>
      </c>
      <c r="E648" s="11" t="s">
        <v>682</v>
      </c>
      <c r="F648" s="212" t="s">
        <v>1391</v>
      </c>
      <c r="G648" s="213" t="str">
        <f>IFERROR(VLOOKUP(F648,Setups!$E$2:$F$259,2,FALSE),"")</f>
        <v>Gameplay: Child</v>
      </c>
      <c r="H648" s="147" t="s">
        <v>2603</v>
      </c>
      <c r="I648" s="214" t="s">
        <v>3546</v>
      </c>
      <c r="J648" s="219" t="s">
        <v>1059</v>
      </c>
      <c r="K648" s="219" t="s">
        <v>1059</v>
      </c>
      <c r="L648" s="214"/>
      <c r="M648" s="11" t="s">
        <v>3547</v>
      </c>
      <c r="N648" s="147" t="s">
        <v>538</v>
      </c>
      <c r="O648" s="219" t="s">
        <v>2857</v>
      </c>
    </row>
    <row r="649">
      <c r="A649" s="11" t="s">
        <v>3548</v>
      </c>
      <c r="B649" s="11" t="s">
        <v>389</v>
      </c>
      <c r="C649" s="11" t="s">
        <v>690</v>
      </c>
      <c r="D649" s="11" t="s">
        <v>238</v>
      </c>
      <c r="E649" s="11" t="s">
        <v>682</v>
      </c>
      <c r="F649" s="212" t="s">
        <v>2934</v>
      </c>
      <c r="G649" s="227" t="str">
        <f>IFERROR(VLOOKUP(F649,Setups!$E$2:$F$259,2,FALSE),"")</f>
        <v/>
      </c>
      <c r="H649" s="228"/>
      <c r="I649" s="218"/>
      <c r="J649" s="219"/>
      <c r="K649" s="219" t="s">
        <v>1073</v>
      </c>
      <c r="L649" s="220"/>
      <c r="M649" s="11" t="s">
        <v>3547</v>
      </c>
      <c r="N649" s="228" t="s">
        <v>538</v>
      </c>
      <c r="O649" s="219"/>
    </row>
    <row r="650">
      <c r="A650" s="11" t="s">
        <v>3549</v>
      </c>
      <c r="B650" s="11" t="s">
        <v>389</v>
      </c>
      <c r="C650" s="11" t="s">
        <v>690</v>
      </c>
      <c r="D650" s="11" t="s">
        <v>238</v>
      </c>
      <c r="E650" s="11" t="s">
        <v>682</v>
      </c>
      <c r="F650" s="212" t="s">
        <v>1392</v>
      </c>
      <c r="G650" s="227" t="str">
        <f>IFERROR(VLOOKUP(F650,Setups!$E$2:$F$259,2,FALSE),"")</f>
        <v>Gameplay: Adult - Forest Cursed</v>
      </c>
      <c r="H650" s="228"/>
      <c r="I650" s="218"/>
      <c r="J650" s="219"/>
      <c r="K650" s="219" t="s">
        <v>1073</v>
      </c>
      <c r="L650" s="220"/>
      <c r="M650" s="11" t="s">
        <v>3547</v>
      </c>
      <c r="N650" s="228" t="s">
        <v>538</v>
      </c>
      <c r="O650" s="219"/>
    </row>
    <row r="651">
      <c r="A651" s="83" t="s">
        <v>3550</v>
      </c>
      <c r="B651" s="83" t="s">
        <v>389</v>
      </c>
      <c r="C651" s="83" t="s">
        <v>690</v>
      </c>
      <c r="D651" s="83" t="s">
        <v>238</v>
      </c>
      <c r="E651" s="83" t="s">
        <v>682</v>
      </c>
      <c r="F651" s="221" t="s">
        <v>1395</v>
      </c>
      <c r="G651" s="229" t="str">
        <f>IFERROR(VLOOKUP(F651,Setups!$E$2:$F$259,2,FALSE),"")</f>
        <v>Gameplay: Adult - Forest's Curse Lifted</v>
      </c>
      <c r="H651" s="230"/>
      <c r="I651" s="224"/>
      <c r="J651" s="225"/>
      <c r="K651" s="225" t="s">
        <v>1073</v>
      </c>
      <c r="L651" s="226"/>
      <c r="M651" s="83" t="s">
        <v>3547</v>
      </c>
      <c r="N651" s="230" t="s">
        <v>538</v>
      </c>
      <c r="O651" s="225"/>
    </row>
    <row r="652">
      <c r="A652" s="11" t="s">
        <v>3551</v>
      </c>
      <c r="B652" s="11" t="s">
        <v>377</v>
      </c>
      <c r="C652" s="11" t="s">
        <v>700</v>
      </c>
      <c r="D652" s="11" t="s">
        <v>225</v>
      </c>
      <c r="E652" s="11" t="s">
        <v>188</v>
      </c>
      <c r="F652" s="212" t="s">
        <v>1313</v>
      </c>
      <c r="G652" s="213" t="str">
        <f>IFERROR(VLOOKUP(F652,Setups!$E$2:$F$259,2,FALSE),"")</f>
        <v>Gameplay: Child</v>
      </c>
      <c r="H652" s="147" t="s">
        <v>2462</v>
      </c>
      <c r="I652" s="214" t="s">
        <v>3552</v>
      </c>
      <c r="J652" s="219" t="s">
        <v>1059</v>
      </c>
      <c r="K652" s="219" t="s">
        <v>1059</v>
      </c>
      <c r="L652" s="220"/>
      <c r="M652" s="11" t="s">
        <v>3553</v>
      </c>
      <c r="N652" s="147" t="s">
        <v>518</v>
      </c>
      <c r="O652" s="219" t="s">
        <v>1059</v>
      </c>
    </row>
    <row r="653">
      <c r="A653" s="11" t="s">
        <v>3554</v>
      </c>
      <c r="B653" s="11" t="s">
        <v>377</v>
      </c>
      <c r="C653" s="11" t="s">
        <v>700</v>
      </c>
      <c r="D653" s="11" t="s">
        <v>225</v>
      </c>
      <c r="E653" s="11" t="s">
        <v>682</v>
      </c>
      <c r="F653" s="212" t="s">
        <v>1314</v>
      </c>
      <c r="G653" s="227" t="str">
        <f>IFERROR(VLOOKUP(F653,Setups!$E$2:$F$259,2,FALSE),"")</f>
        <v>Gameplay: Child - Ocarina in Moat</v>
      </c>
      <c r="H653" s="228"/>
      <c r="I653" s="218"/>
      <c r="J653" s="219"/>
      <c r="K653" s="219" t="s">
        <v>1073</v>
      </c>
      <c r="L653" s="220"/>
      <c r="M653" s="11" t="s">
        <v>3553</v>
      </c>
      <c r="N653" s="228" t="s">
        <v>518</v>
      </c>
      <c r="O653" s="219"/>
    </row>
    <row r="654">
      <c r="A654" s="11" t="s">
        <v>3555</v>
      </c>
      <c r="B654" s="11" t="s">
        <v>377</v>
      </c>
      <c r="C654" s="11" t="s">
        <v>700</v>
      </c>
      <c r="D654" s="11" t="s">
        <v>225</v>
      </c>
      <c r="E654" s="11" t="s">
        <v>188</v>
      </c>
      <c r="F654" s="212" t="s">
        <v>1317</v>
      </c>
      <c r="G654" s="227" t="str">
        <f>IFERROR(VLOOKUP(F654,Setups!$E$2:$F$259,2,FALSE),"")</f>
        <v>Gameplay: Adult</v>
      </c>
      <c r="H654" s="228"/>
      <c r="I654" s="218"/>
      <c r="J654" s="219"/>
      <c r="K654" s="219" t="s">
        <v>1073</v>
      </c>
      <c r="L654" s="220"/>
      <c r="M654" s="11" t="s">
        <v>3553</v>
      </c>
      <c r="N654" s="228" t="s">
        <v>518</v>
      </c>
      <c r="O654" s="219"/>
    </row>
    <row r="655">
      <c r="A655" s="83" t="s">
        <v>3556</v>
      </c>
      <c r="B655" s="83" t="s">
        <v>377</v>
      </c>
      <c r="C655" s="83" t="s">
        <v>700</v>
      </c>
      <c r="D655" s="83" t="s">
        <v>225</v>
      </c>
      <c r="E655" s="83" t="s">
        <v>682</v>
      </c>
      <c r="F655" s="221" t="s">
        <v>2892</v>
      </c>
      <c r="G655" s="229" t="str">
        <f>IFERROR(VLOOKUP(F655,Setups!$E$2:$F$259,2,FALSE),"")</f>
        <v/>
      </c>
      <c r="H655" s="230"/>
      <c r="I655" s="224"/>
      <c r="J655" s="225"/>
      <c r="K655" s="225" t="s">
        <v>1073</v>
      </c>
      <c r="L655" s="226"/>
      <c r="M655" s="83" t="s">
        <v>3553</v>
      </c>
      <c r="N655" s="230" t="s">
        <v>518</v>
      </c>
      <c r="O655" s="225"/>
    </row>
    <row r="656">
      <c r="A656" s="11" t="s">
        <v>3557</v>
      </c>
      <c r="B656" s="11" t="s">
        <v>377</v>
      </c>
      <c r="C656" s="11" t="s">
        <v>702</v>
      </c>
      <c r="D656" s="11" t="s">
        <v>225</v>
      </c>
      <c r="E656" s="11" t="s">
        <v>188</v>
      </c>
      <c r="F656" s="212" t="s">
        <v>1313</v>
      </c>
      <c r="G656" s="213" t="str">
        <f>IFERROR(VLOOKUP(F656,Setups!$E$2:$F$259,2,FALSE),"")</f>
        <v>Gameplay: Child</v>
      </c>
      <c r="H656" s="147" t="s">
        <v>2462</v>
      </c>
      <c r="I656" s="214" t="s">
        <v>3558</v>
      </c>
      <c r="J656" s="219" t="s">
        <v>1059</v>
      </c>
      <c r="K656" s="219" t="s">
        <v>1059</v>
      </c>
      <c r="L656" s="220"/>
      <c r="M656" s="11" t="s">
        <v>3559</v>
      </c>
      <c r="N656" s="147" t="s">
        <v>518</v>
      </c>
      <c r="O656" s="219" t="s">
        <v>1059</v>
      </c>
    </row>
    <row r="657">
      <c r="A657" s="11" t="s">
        <v>3560</v>
      </c>
      <c r="B657" s="11" t="s">
        <v>377</v>
      </c>
      <c r="C657" s="11" t="s">
        <v>702</v>
      </c>
      <c r="D657" s="11" t="s">
        <v>225</v>
      </c>
      <c r="E657" s="11" t="s">
        <v>682</v>
      </c>
      <c r="F657" s="212" t="s">
        <v>1314</v>
      </c>
      <c r="G657" s="227" t="str">
        <f>IFERROR(VLOOKUP(F657,Setups!$E$2:$F$259,2,FALSE),"")</f>
        <v>Gameplay: Child - Ocarina in Moat</v>
      </c>
      <c r="H657" s="228"/>
      <c r="I657" s="218"/>
      <c r="J657" s="219"/>
      <c r="K657" s="219" t="s">
        <v>1073</v>
      </c>
      <c r="L657" s="220"/>
      <c r="M657" s="11" t="s">
        <v>3559</v>
      </c>
      <c r="N657" s="228" t="s">
        <v>518</v>
      </c>
      <c r="O657" s="219"/>
    </row>
    <row r="658">
      <c r="A658" s="11" t="s">
        <v>3561</v>
      </c>
      <c r="B658" s="11" t="s">
        <v>377</v>
      </c>
      <c r="C658" s="11" t="s">
        <v>702</v>
      </c>
      <c r="D658" s="11" t="s">
        <v>225</v>
      </c>
      <c r="E658" s="11" t="s">
        <v>188</v>
      </c>
      <c r="F658" s="212" t="s">
        <v>1317</v>
      </c>
      <c r="G658" s="227" t="str">
        <f>IFERROR(VLOOKUP(F658,Setups!$E$2:$F$259,2,FALSE),"")</f>
        <v>Gameplay: Adult</v>
      </c>
      <c r="H658" s="228"/>
      <c r="I658" s="218"/>
      <c r="J658" s="219"/>
      <c r="K658" s="219" t="s">
        <v>1073</v>
      </c>
      <c r="L658" s="220"/>
      <c r="M658" s="11" t="s">
        <v>3559</v>
      </c>
      <c r="N658" s="228" t="s">
        <v>518</v>
      </c>
      <c r="O658" s="219"/>
    </row>
    <row r="659">
      <c r="A659" s="83" t="s">
        <v>3562</v>
      </c>
      <c r="B659" s="83" t="s">
        <v>377</v>
      </c>
      <c r="C659" s="83" t="s">
        <v>702</v>
      </c>
      <c r="D659" s="83" t="s">
        <v>225</v>
      </c>
      <c r="E659" s="83" t="s">
        <v>682</v>
      </c>
      <c r="F659" s="221" t="s">
        <v>2892</v>
      </c>
      <c r="G659" s="229" t="str">
        <f>IFERROR(VLOOKUP(F659,Setups!$E$2:$F$259,2,FALSE),"")</f>
        <v/>
      </c>
      <c r="H659" s="230"/>
      <c r="I659" s="224"/>
      <c r="J659" s="225"/>
      <c r="K659" s="225" t="s">
        <v>1073</v>
      </c>
      <c r="L659" s="226"/>
      <c r="M659" s="83" t="s">
        <v>3559</v>
      </c>
      <c r="N659" s="230" t="s">
        <v>518</v>
      </c>
      <c r="O659" s="225"/>
    </row>
    <row r="660">
      <c r="A660" s="11" t="s">
        <v>3563</v>
      </c>
      <c r="B660" s="11" t="s">
        <v>377</v>
      </c>
      <c r="C660" s="11" t="s">
        <v>704</v>
      </c>
      <c r="D660" s="11" t="s">
        <v>225</v>
      </c>
      <c r="E660" s="11" t="s">
        <v>188</v>
      </c>
      <c r="F660" s="212" t="s">
        <v>1313</v>
      </c>
      <c r="G660" s="213" t="str">
        <f>IFERROR(VLOOKUP(F660,Setups!$E$2:$F$259,2,FALSE),"")</f>
        <v>Gameplay: Child</v>
      </c>
      <c r="H660" s="147" t="s">
        <v>2462</v>
      </c>
      <c r="I660" s="214" t="s">
        <v>3564</v>
      </c>
      <c r="J660" s="219" t="s">
        <v>1059</v>
      </c>
      <c r="K660" s="219" t="s">
        <v>1059</v>
      </c>
      <c r="L660" s="220"/>
      <c r="M660" s="11" t="s">
        <v>3565</v>
      </c>
      <c r="N660" s="147" t="s">
        <v>518</v>
      </c>
      <c r="O660" s="219" t="s">
        <v>1059</v>
      </c>
    </row>
    <row r="661">
      <c r="A661" s="11" t="s">
        <v>3566</v>
      </c>
      <c r="B661" s="11" t="s">
        <v>377</v>
      </c>
      <c r="C661" s="11" t="s">
        <v>704</v>
      </c>
      <c r="D661" s="11" t="s">
        <v>225</v>
      </c>
      <c r="E661" s="11" t="s">
        <v>682</v>
      </c>
      <c r="F661" s="212" t="s">
        <v>1314</v>
      </c>
      <c r="G661" s="227" t="str">
        <f>IFERROR(VLOOKUP(F661,Setups!$E$2:$F$259,2,FALSE),"")</f>
        <v>Gameplay: Child - Ocarina in Moat</v>
      </c>
      <c r="H661" s="228"/>
      <c r="I661" s="218"/>
      <c r="J661" s="219"/>
      <c r="K661" s="219" t="s">
        <v>1073</v>
      </c>
      <c r="L661" s="220"/>
      <c r="M661" s="11" t="s">
        <v>3565</v>
      </c>
      <c r="N661" s="228" t="s">
        <v>518</v>
      </c>
      <c r="O661" s="219"/>
    </row>
    <row r="662">
      <c r="A662" s="11" t="s">
        <v>3567</v>
      </c>
      <c r="B662" s="11" t="s">
        <v>377</v>
      </c>
      <c r="C662" s="11" t="s">
        <v>704</v>
      </c>
      <c r="D662" s="11" t="s">
        <v>225</v>
      </c>
      <c r="E662" s="11" t="s">
        <v>188</v>
      </c>
      <c r="F662" s="212" t="s">
        <v>1317</v>
      </c>
      <c r="G662" s="227" t="str">
        <f>IFERROR(VLOOKUP(F662,Setups!$E$2:$F$259,2,FALSE),"")</f>
        <v>Gameplay: Adult</v>
      </c>
      <c r="H662" s="228"/>
      <c r="I662" s="218"/>
      <c r="J662" s="219"/>
      <c r="K662" s="219" t="s">
        <v>1073</v>
      </c>
      <c r="L662" s="220"/>
      <c r="M662" s="11" t="s">
        <v>3565</v>
      </c>
      <c r="N662" s="228" t="s">
        <v>518</v>
      </c>
      <c r="O662" s="219"/>
    </row>
    <row r="663">
      <c r="A663" s="83" t="s">
        <v>3568</v>
      </c>
      <c r="B663" s="83" t="s">
        <v>377</v>
      </c>
      <c r="C663" s="83" t="s">
        <v>704</v>
      </c>
      <c r="D663" s="83" t="s">
        <v>225</v>
      </c>
      <c r="E663" s="83" t="s">
        <v>682</v>
      </c>
      <c r="F663" s="221" t="s">
        <v>2892</v>
      </c>
      <c r="G663" s="229" t="str">
        <f>IFERROR(VLOOKUP(F663,Setups!$E$2:$F$259,2,FALSE),"")</f>
        <v/>
      </c>
      <c r="H663" s="230"/>
      <c r="I663" s="224"/>
      <c r="J663" s="225"/>
      <c r="K663" s="225" t="s">
        <v>1073</v>
      </c>
      <c r="L663" s="226"/>
      <c r="M663" s="83" t="s">
        <v>3565</v>
      </c>
      <c r="N663" s="230" t="s">
        <v>518</v>
      </c>
      <c r="O663" s="225"/>
    </row>
    <row r="664">
      <c r="A664" s="11" t="s">
        <v>3569</v>
      </c>
      <c r="B664" s="11" t="s">
        <v>304</v>
      </c>
      <c r="C664" s="11" t="s">
        <v>680</v>
      </c>
      <c r="D664" s="11" t="s">
        <v>238</v>
      </c>
      <c r="E664" s="11" t="s">
        <v>1689</v>
      </c>
      <c r="F664" s="212" t="s">
        <v>1247</v>
      </c>
      <c r="G664" s="231" t="str">
        <f>IFERROR(VLOOKUP(F664,Setups!$E$2:$F$259,2,FALSE),"")</f>
        <v>Gameplay</v>
      </c>
      <c r="H664" s="160" t="s">
        <v>2743</v>
      </c>
      <c r="I664" s="214" t="s">
        <v>482</v>
      </c>
      <c r="J664" s="219" t="s">
        <v>1059</v>
      </c>
      <c r="K664" s="219" t="s">
        <v>1059</v>
      </c>
      <c r="L664" s="220"/>
      <c r="M664" s="11" t="s">
        <v>3570</v>
      </c>
      <c r="N664" s="160" t="s">
        <v>456</v>
      </c>
      <c r="O664" s="219" t="s">
        <v>1059</v>
      </c>
    </row>
    <row r="665">
      <c r="A665" s="11" t="s">
        <v>3571</v>
      </c>
      <c r="B665" s="11" t="s">
        <v>311</v>
      </c>
      <c r="C665" s="11" t="s">
        <v>680</v>
      </c>
      <c r="D665" s="11" t="s">
        <v>238</v>
      </c>
      <c r="E665" s="11" t="s">
        <v>682</v>
      </c>
      <c r="F665" s="212" t="s">
        <v>2746</v>
      </c>
      <c r="G665" s="227" t="str">
        <f>IFERROR(VLOOKUP(F665,Setups!$E$2:$F$259,2,FALSE),"")</f>
        <v/>
      </c>
      <c r="H665" s="228"/>
      <c r="I665" s="218"/>
      <c r="J665" s="219"/>
      <c r="K665" s="219" t="s">
        <v>1073</v>
      </c>
      <c r="L665" s="220"/>
      <c r="M665" s="11" t="s">
        <v>3572</v>
      </c>
      <c r="N665" s="228" t="s">
        <v>461</v>
      </c>
      <c r="O665" s="219"/>
    </row>
    <row r="666">
      <c r="A666" s="11" t="s">
        <v>3573</v>
      </c>
      <c r="B666" s="11" t="s">
        <v>304</v>
      </c>
      <c r="C666" s="11" t="s">
        <v>680</v>
      </c>
      <c r="D666" s="11" t="s">
        <v>238</v>
      </c>
      <c r="E666" s="11" t="s">
        <v>1689</v>
      </c>
      <c r="F666" s="212" t="s">
        <v>2749</v>
      </c>
      <c r="G666" s="227" t="str">
        <f>IFERROR(VLOOKUP(F666,Setups!$E$2:$F$259,2,FALSE),"")</f>
        <v/>
      </c>
      <c r="H666" s="228"/>
      <c r="I666" s="218"/>
      <c r="J666" s="219"/>
      <c r="K666" s="219" t="s">
        <v>1073</v>
      </c>
      <c r="L666" s="220"/>
      <c r="M666" s="11" t="s">
        <v>3570</v>
      </c>
      <c r="N666" s="228" t="s">
        <v>456</v>
      </c>
      <c r="O666" s="219"/>
    </row>
    <row r="667">
      <c r="A667" s="83" t="s">
        <v>3574</v>
      </c>
      <c r="B667" s="83" t="s">
        <v>311</v>
      </c>
      <c r="C667" s="83" t="s">
        <v>680</v>
      </c>
      <c r="D667" s="83" t="s">
        <v>238</v>
      </c>
      <c r="E667" s="83" t="s">
        <v>682</v>
      </c>
      <c r="F667" s="221" t="s">
        <v>2751</v>
      </c>
      <c r="G667" s="229" t="str">
        <f>IFERROR(VLOOKUP(F667,Setups!$E$2:$F$259,2,FALSE),"")</f>
        <v/>
      </c>
      <c r="H667" s="230"/>
      <c r="I667" s="224"/>
      <c r="J667" s="225"/>
      <c r="K667" s="225" t="s">
        <v>1073</v>
      </c>
      <c r="L667" s="226"/>
      <c r="M667" s="83" t="s">
        <v>3572</v>
      </c>
      <c r="N667" s="230" t="s">
        <v>461</v>
      </c>
      <c r="O667" s="225"/>
    </row>
    <row r="668">
      <c r="A668" s="11" t="s">
        <v>3575</v>
      </c>
      <c r="B668" s="11" t="s">
        <v>2712</v>
      </c>
      <c r="C668" s="11" t="s">
        <v>680</v>
      </c>
      <c r="D668" s="11" t="s">
        <v>2616</v>
      </c>
      <c r="E668" s="11" t="s">
        <v>1689</v>
      </c>
      <c r="F668" s="212" t="s">
        <v>1114</v>
      </c>
      <c r="G668" s="213" t="str">
        <f>IFERROR(VLOOKUP(F668,Setups!$E$2:$F$259,2,FALSE),"")</f>
        <v>Gameplay</v>
      </c>
      <c r="H668" s="147" t="s">
        <v>3576</v>
      </c>
      <c r="I668" s="214" t="s">
        <v>2658</v>
      </c>
      <c r="J668" s="219" t="s">
        <v>1059</v>
      </c>
      <c r="K668" s="219" t="s">
        <v>1059</v>
      </c>
      <c r="L668" s="214"/>
      <c r="M668" s="11" t="s">
        <v>3577</v>
      </c>
      <c r="N668" s="147" t="s">
        <v>224</v>
      </c>
      <c r="O668" s="219" t="s">
        <v>1059</v>
      </c>
    </row>
    <row r="669">
      <c r="A669" s="11" t="s">
        <v>3578</v>
      </c>
      <c r="B669" s="11" t="s">
        <v>2714</v>
      </c>
      <c r="C669" s="11" t="s">
        <v>680</v>
      </c>
      <c r="D669" s="11" t="s">
        <v>2616</v>
      </c>
      <c r="E669" s="11" t="s">
        <v>682</v>
      </c>
      <c r="F669" s="212" t="s">
        <v>2715</v>
      </c>
      <c r="G669" s="227" t="str">
        <f>IFERROR(VLOOKUP(F669,Setups!$E$2:$F$259,2,FALSE),"")</f>
        <v/>
      </c>
      <c r="H669" s="228"/>
      <c r="I669" s="247"/>
      <c r="J669" s="219"/>
      <c r="K669" s="219" t="s">
        <v>1073</v>
      </c>
      <c r="L669" s="220"/>
      <c r="M669" s="11" t="s">
        <v>3579</v>
      </c>
      <c r="N669" s="228" t="s">
        <v>231</v>
      </c>
      <c r="O669" s="219"/>
    </row>
    <row r="670">
      <c r="A670" s="11" t="s">
        <v>3580</v>
      </c>
      <c r="B670" s="11" t="s">
        <v>2712</v>
      </c>
      <c r="C670" s="11" t="s">
        <v>680</v>
      </c>
      <c r="D670" s="11" t="s">
        <v>2616</v>
      </c>
      <c r="E670" s="11" t="s">
        <v>682</v>
      </c>
      <c r="F670" s="212" t="s">
        <v>2717</v>
      </c>
      <c r="G670" s="227" t="str">
        <f>IFERROR(VLOOKUP(F670,Setups!$E$2:$F$259,2,FALSE),"")</f>
        <v/>
      </c>
      <c r="H670" s="228"/>
      <c r="I670" s="218"/>
      <c r="J670" s="219"/>
      <c r="K670" s="219" t="s">
        <v>1073</v>
      </c>
      <c r="L670" s="220"/>
      <c r="M670" s="11" t="s">
        <v>3577</v>
      </c>
      <c r="N670" s="228" t="s">
        <v>224</v>
      </c>
      <c r="O670" s="219"/>
    </row>
    <row r="671">
      <c r="A671" s="83" t="s">
        <v>3581</v>
      </c>
      <c r="B671" s="83" t="s">
        <v>2714</v>
      </c>
      <c r="C671" s="83" t="s">
        <v>680</v>
      </c>
      <c r="D671" s="83" t="s">
        <v>2616</v>
      </c>
      <c r="E671" s="83" t="s">
        <v>682</v>
      </c>
      <c r="F671" s="221" t="s">
        <v>2718</v>
      </c>
      <c r="G671" s="229" t="str">
        <f>IFERROR(VLOOKUP(F671,Setups!$E$2:$F$259,2,FALSE),"")</f>
        <v/>
      </c>
      <c r="H671" s="230"/>
      <c r="I671" s="224"/>
      <c r="J671" s="225"/>
      <c r="K671" s="225" t="s">
        <v>1073</v>
      </c>
      <c r="L671" s="226"/>
      <c r="M671" s="83" t="s">
        <v>3579</v>
      </c>
      <c r="N671" s="230" t="s">
        <v>231</v>
      </c>
      <c r="O671" s="225"/>
    </row>
    <row r="672">
      <c r="A672" s="11" t="s">
        <v>3582</v>
      </c>
      <c r="B672" s="11" t="s">
        <v>447</v>
      </c>
      <c r="C672" s="11" t="s">
        <v>686</v>
      </c>
      <c r="D672" s="11" t="s">
        <v>2616</v>
      </c>
      <c r="E672" s="11" t="s">
        <v>1689</v>
      </c>
      <c r="F672" s="212" t="s">
        <v>1116</v>
      </c>
      <c r="G672" s="213" t="str">
        <f>IFERROR(VLOOKUP(F672,Setups!$E$2:$F$259,2,FALSE),"")</f>
        <v>Gameplay</v>
      </c>
      <c r="H672" s="147" t="s">
        <v>2658</v>
      </c>
      <c r="I672" s="214" t="s">
        <v>3576</v>
      </c>
      <c r="J672" s="219" t="s">
        <v>1059</v>
      </c>
      <c r="K672" s="219" t="s">
        <v>1059</v>
      </c>
      <c r="L672" s="214"/>
      <c r="M672" s="11" t="s">
        <v>3583</v>
      </c>
      <c r="N672" s="147" t="s">
        <v>237</v>
      </c>
      <c r="O672" s="219" t="s">
        <v>1059</v>
      </c>
    </row>
    <row r="673">
      <c r="A673" s="11" t="s">
        <v>3584</v>
      </c>
      <c r="B673" s="11" t="s">
        <v>452</v>
      </c>
      <c r="C673" s="11" t="s">
        <v>686</v>
      </c>
      <c r="D673" s="11" t="s">
        <v>2616</v>
      </c>
      <c r="E673" s="11" t="s">
        <v>682</v>
      </c>
      <c r="F673" s="212" t="s">
        <v>2836</v>
      </c>
      <c r="G673" s="227" t="str">
        <f>IFERROR(VLOOKUP(F673,Setups!$E$2:$F$259,2,FALSE),"")</f>
        <v/>
      </c>
      <c r="H673" s="228"/>
      <c r="I673" s="247"/>
      <c r="J673" s="219"/>
      <c r="K673" s="219" t="s">
        <v>1073</v>
      </c>
      <c r="L673" s="220"/>
      <c r="M673" s="11" t="s">
        <v>3585</v>
      </c>
      <c r="N673" s="228" t="s">
        <v>245</v>
      </c>
      <c r="O673" s="219"/>
    </row>
    <row r="674">
      <c r="A674" s="11" t="s">
        <v>3586</v>
      </c>
      <c r="B674" s="11" t="s">
        <v>443</v>
      </c>
      <c r="C674" s="11" t="s">
        <v>686</v>
      </c>
      <c r="D674" s="11" t="s">
        <v>2616</v>
      </c>
      <c r="E674" s="11" t="s">
        <v>682</v>
      </c>
      <c r="F674" s="212" t="s">
        <v>2839</v>
      </c>
      <c r="G674" s="227" t="str">
        <f>IFERROR(VLOOKUP(F674,Setups!$E$2:$F$259,2,FALSE),"")</f>
        <v/>
      </c>
      <c r="H674" s="228"/>
      <c r="I674" s="247"/>
      <c r="J674" s="219"/>
      <c r="K674" s="219" t="s">
        <v>1073</v>
      </c>
      <c r="L674" s="220"/>
      <c r="M674" s="11" t="s">
        <v>3587</v>
      </c>
      <c r="N674" s="228" t="s">
        <v>250</v>
      </c>
      <c r="O674" s="219"/>
    </row>
    <row r="675">
      <c r="A675" s="83" t="s">
        <v>3588</v>
      </c>
      <c r="B675" s="83" t="s">
        <v>443</v>
      </c>
      <c r="C675" s="83" t="s">
        <v>686</v>
      </c>
      <c r="D675" s="83" t="s">
        <v>2616</v>
      </c>
      <c r="E675" s="83" t="s">
        <v>682</v>
      </c>
      <c r="F675" s="221" t="s">
        <v>2842</v>
      </c>
      <c r="G675" s="229" t="str">
        <f>IFERROR(VLOOKUP(F675,Setups!$E$2:$F$259,2,FALSE),"")</f>
        <v/>
      </c>
      <c r="H675" s="230"/>
      <c r="I675" s="224"/>
      <c r="J675" s="225"/>
      <c r="K675" s="225" t="s">
        <v>1073</v>
      </c>
      <c r="L675" s="226"/>
      <c r="M675" s="83" t="s">
        <v>3587</v>
      </c>
      <c r="N675" s="230" t="s">
        <v>250</v>
      </c>
      <c r="O675" s="225"/>
    </row>
    <row r="676">
      <c r="A676" s="11" t="s">
        <v>3589</v>
      </c>
      <c r="B676" s="11" t="s">
        <v>447</v>
      </c>
      <c r="C676" s="11" t="s">
        <v>688</v>
      </c>
      <c r="D676" s="11" t="s">
        <v>225</v>
      </c>
      <c r="E676" s="11" t="s">
        <v>682</v>
      </c>
      <c r="F676" s="212" t="s">
        <v>1116</v>
      </c>
      <c r="G676" s="213" t="str">
        <f>IFERROR(VLOOKUP(F676,Setups!$E$2:$F$259,2,FALSE),"")</f>
        <v>Gameplay</v>
      </c>
      <c r="H676" s="147" t="s">
        <v>2658</v>
      </c>
      <c r="I676" s="214" t="s">
        <v>345</v>
      </c>
      <c r="J676" s="219" t="s">
        <v>1059</v>
      </c>
      <c r="K676" s="219" t="s">
        <v>1059</v>
      </c>
      <c r="L676" s="214" t="s">
        <v>3272</v>
      </c>
      <c r="M676" s="11" t="s">
        <v>3590</v>
      </c>
      <c r="N676" s="147" t="s">
        <v>237</v>
      </c>
      <c r="O676" s="219" t="s">
        <v>1059</v>
      </c>
    </row>
    <row r="677">
      <c r="A677" s="11" t="s">
        <v>3591</v>
      </c>
      <c r="B677" s="11" t="s">
        <v>452</v>
      </c>
      <c r="C677" s="11" t="s">
        <v>688</v>
      </c>
      <c r="D677" s="11" t="s">
        <v>225</v>
      </c>
      <c r="E677" s="11" t="s">
        <v>682</v>
      </c>
      <c r="F677" s="212" t="s">
        <v>2836</v>
      </c>
      <c r="G677" s="227" t="str">
        <f>IFERROR(VLOOKUP(F677,Setups!$E$2:$F$259,2,FALSE),"")</f>
        <v/>
      </c>
      <c r="H677" s="228"/>
      <c r="I677" s="247"/>
      <c r="J677" s="219"/>
      <c r="K677" s="219" t="s">
        <v>1073</v>
      </c>
      <c r="L677" s="220"/>
      <c r="M677" s="11" t="s">
        <v>3592</v>
      </c>
      <c r="N677" s="228" t="s">
        <v>245</v>
      </c>
      <c r="O677" s="219"/>
    </row>
    <row r="678">
      <c r="A678" s="11" t="s">
        <v>3593</v>
      </c>
      <c r="B678" s="11" t="s">
        <v>443</v>
      </c>
      <c r="C678" s="11" t="s">
        <v>688</v>
      </c>
      <c r="D678" s="11" t="s">
        <v>225</v>
      </c>
      <c r="E678" s="11" t="s">
        <v>682</v>
      </c>
      <c r="F678" s="212" t="s">
        <v>2839</v>
      </c>
      <c r="G678" s="227" t="str">
        <f>IFERROR(VLOOKUP(F678,Setups!$E$2:$F$259,2,FALSE),"")</f>
        <v/>
      </c>
      <c r="H678" s="228"/>
      <c r="I678" s="247"/>
      <c r="J678" s="219"/>
      <c r="K678" s="219" t="s">
        <v>1073</v>
      </c>
      <c r="L678" s="220"/>
      <c r="M678" s="11" t="s">
        <v>3594</v>
      </c>
      <c r="N678" s="228" t="s">
        <v>250</v>
      </c>
      <c r="O678" s="219"/>
    </row>
    <row r="679">
      <c r="A679" s="83" t="s">
        <v>3595</v>
      </c>
      <c r="B679" s="83" t="s">
        <v>443</v>
      </c>
      <c r="C679" s="83" t="s">
        <v>688</v>
      </c>
      <c r="D679" s="83" t="s">
        <v>225</v>
      </c>
      <c r="E679" s="83" t="s">
        <v>682</v>
      </c>
      <c r="F679" s="221" t="s">
        <v>2842</v>
      </c>
      <c r="G679" s="229" t="str">
        <f>IFERROR(VLOOKUP(F679,Setups!$E$2:$F$259,2,FALSE),"")</f>
        <v/>
      </c>
      <c r="H679" s="230"/>
      <c r="I679" s="224"/>
      <c r="J679" s="225"/>
      <c r="K679" s="225" t="s">
        <v>1073</v>
      </c>
      <c r="L679" s="226"/>
      <c r="M679" s="83" t="s">
        <v>3594</v>
      </c>
      <c r="N679" s="230" t="s">
        <v>250</v>
      </c>
      <c r="O679" s="225"/>
    </row>
    <row r="680">
      <c r="A680" s="11" t="s">
        <v>3596</v>
      </c>
      <c r="B680" s="11" t="s">
        <v>401</v>
      </c>
      <c r="C680" s="11" t="s">
        <v>686</v>
      </c>
      <c r="D680" s="11" t="s">
        <v>238</v>
      </c>
      <c r="E680" s="11" t="s">
        <v>682</v>
      </c>
      <c r="F680" s="212" t="s">
        <v>1349</v>
      </c>
      <c r="G680" s="213" t="str">
        <f>IFERROR(VLOOKUP(F680,Setups!$E$2:$F$259,2,FALSE),"")</f>
        <v>Gameplay: Child - Day</v>
      </c>
      <c r="H680" s="147" t="s">
        <v>2465</v>
      </c>
      <c r="I680" s="214" t="s">
        <v>65</v>
      </c>
      <c r="J680" s="219" t="s">
        <v>1059</v>
      </c>
      <c r="K680" s="219" t="s">
        <v>1059</v>
      </c>
      <c r="L680" s="220"/>
      <c r="M680" s="11" t="s">
        <v>3597</v>
      </c>
      <c r="N680" s="147" t="s">
        <v>523</v>
      </c>
      <c r="O680" s="219" t="s">
        <v>1059</v>
      </c>
    </row>
    <row r="681">
      <c r="A681" s="11" t="s">
        <v>3598</v>
      </c>
      <c r="B681" s="11" t="s">
        <v>401</v>
      </c>
      <c r="C681" s="11" t="s">
        <v>686</v>
      </c>
      <c r="D681" s="11" t="s">
        <v>238</v>
      </c>
      <c r="E681" s="11" t="s">
        <v>682</v>
      </c>
      <c r="F681" s="212" t="s">
        <v>1351</v>
      </c>
      <c r="G681" s="227" t="str">
        <f>IFERROR(VLOOKUP(F681,Setups!$E$2:$F$259,2,FALSE),"")</f>
        <v>Gameplay: Child - Night</v>
      </c>
      <c r="H681" s="228"/>
      <c r="I681" s="218"/>
      <c r="J681" s="219"/>
      <c r="K681" s="219" t="s">
        <v>1073</v>
      </c>
      <c r="L681" s="220"/>
      <c r="M681" s="11" t="s">
        <v>3597</v>
      </c>
      <c r="N681" s="228" t="s">
        <v>523</v>
      </c>
      <c r="O681" s="219"/>
    </row>
    <row r="682">
      <c r="A682" s="11" t="s">
        <v>3599</v>
      </c>
      <c r="B682" s="11" t="s">
        <v>401</v>
      </c>
      <c r="C682" s="11" t="s">
        <v>686</v>
      </c>
      <c r="D682" s="11" t="s">
        <v>238</v>
      </c>
      <c r="E682" s="11" t="s">
        <v>682</v>
      </c>
      <c r="F682" s="212" t="s">
        <v>1354</v>
      </c>
      <c r="G682" s="227" t="str">
        <f>IFERROR(VLOOKUP(F682,Setups!$E$2:$F$259,2,FALSE),"")</f>
        <v>Gameplay: Adult - Day</v>
      </c>
      <c r="H682" s="228"/>
      <c r="I682" s="218"/>
      <c r="J682" s="219"/>
      <c r="K682" s="219" t="s">
        <v>1073</v>
      </c>
      <c r="L682" s="220"/>
      <c r="M682" s="11" t="s">
        <v>3597</v>
      </c>
      <c r="N682" s="228" t="s">
        <v>523</v>
      </c>
      <c r="O682" s="219"/>
    </row>
    <row r="683">
      <c r="A683" s="83" t="s">
        <v>3600</v>
      </c>
      <c r="B683" s="83" t="s">
        <v>401</v>
      </c>
      <c r="C683" s="83" t="s">
        <v>686</v>
      </c>
      <c r="D683" s="83" t="s">
        <v>238</v>
      </c>
      <c r="E683" s="83" t="s">
        <v>682</v>
      </c>
      <c r="F683" s="221" t="s">
        <v>1357</v>
      </c>
      <c r="G683" s="229" t="str">
        <f>IFERROR(VLOOKUP(F683,Setups!$E$2:$F$259,2,FALSE),"")</f>
        <v>Gameplay: Adult - Night</v>
      </c>
      <c r="H683" s="230"/>
      <c r="I683" s="224"/>
      <c r="J683" s="225"/>
      <c r="K683" s="225" t="s">
        <v>1073</v>
      </c>
      <c r="L683" s="226"/>
      <c r="M683" s="83" t="s">
        <v>3597</v>
      </c>
      <c r="N683" s="230" t="s">
        <v>523</v>
      </c>
      <c r="O683" s="225"/>
    </row>
    <row r="684">
      <c r="A684" s="11" t="s">
        <v>3601</v>
      </c>
      <c r="B684" s="11" t="s">
        <v>3021</v>
      </c>
      <c r="C684" s="11" t="s">
        <v>686</v>
      </c>
      <c r="D684" s="11" t="s">
        <v>238</v>
      </c>
      <c r="E684" s="11" t="s">
        <v>1689</v>
      </c>
      <c r="F684" s="212" t="s">
        <v>1496</v>
      </c>
      <c r="G684" s="213" t="str">
        <f>IFERROR(VLOOKUP(F684,Setups!$E$2:$F$259,2,FALSE),"")</f>
        <v>Gameplay: Child</v>
      </c>
      <c r="H684" s="147" t="s">
        <v>3602</v>
      </c>
      <c r="I684" s="214" t="s">
        <v>92</v>
      </c>
      <c r="J684" s="219" t="s">
        <v>1059</v>
      </c>
      <c r="K684" s="219" t="s">
        <v>1059</v>
      </c>
      <c r="L684" s="220"/>
      <c r="M684" s="11" t="s">
        <v>3603</v>
      </c>
      <c r="N684" s="147" t="s">
        <v>576</v>
      </c>
      <c r="O684" s="219" t="s">
        <v>1059</v>
      </c>
    </row>
    <row r="685">
      <c r="A685" s="11" t="s">
        <v>3604</v>
      </c>
      <c r="B685" s="11" t="s">
        <v>3021</v>
      </c>
      <c r="C685" s="11" t="s">
        <v>686</v>
      </c>
      <c r="D685" s="11" t="s">
        <v>238</v>
      </c>
      <c r="E685" s="11" t="s">
        <v>682</v>
      </c>
      <c r="F685" s="212" t="s">
        <v>3025</v>
      </c>
      <c r="G685" s="227" t="str">
        <f>IFERROR(VLOOKUP(F685,Setups!$E$2:$F$259,2,FALSE),"")</f>
        <v/>
      </c>
      <c r="H685" s="228"/>
      <c r="I685" s="218"/>
      <c r="J685" s="219"/>
      <c r="K685" s="219" t="s">
        <v>1073</v>
      </c>
      <c r="L685" s="220"/>
      <c r="M685" s="11" t="s">
        <v>3603</v>
      </c>
      <c r="N685" s="228" t="s">
        <v>576</v>
      </c>
      <c r="O685" s="219"/>
    </row>
    <row r="686">
      <c r="A686" s="11" t="s">
        <v>3605</v>
      </c>
      <c r="B686" s="11" t="s">
        <v>3021</v>
      </c>
      <c r="C686" s="11" t="s">
        <v>686</v>
      </c>
      <c r="D686" s="11" t="s">
        <v>238</v>
      </c>
      <c r="E686" s="11" t="s">
        <v>1689</v>
      </c>
      <c r="F686" s="212" t="s">
        <v>1497</v>
      </c>
      <c r="G686" s="227" t="str">
        <f>IFERROR(VLOOKUP(F686,Setups!$E$2:$F$259,2,FALSE),"")</f>
        <v>Gameplay: Adult - Day</v>
      </c>
      <c r="H686" s="228"/>
      <c r="I686" s="218"/>
      <c r="J686" s="219"/>
      <c r="K686" s="219" t="s">
        <v>1073</v>
      </c>
      <c r="L686" s="220"/>
      <c r="M686" s="11" t="s">
        <v>3603</v>
      </c>
      <c r="N686" s="228" t="s">
        <v>576</v>
      </c>
      <c r="O686" s="219"/>
    </row>
    <row r="687">
      <c r="A687" s="83" t="s">
        <v>3606</v>
      </c>
      <c r="B687" s="83" t="s">
        <v>3021</v>
      </c>
      <c r="C687" s="83" t="s">
        <v>686</v>
      </c>
      <c r="D687" s="83" t="s">
        <v>238</v>
      </c>
      <c r="E687" s="83" t="s">
        <v>682</v>
      </c>
      <c r="F687" s="221" t="s">
        <v>1499</v>
      </c>
      <c r="G687" s="229" t="str">
        <f>IFERROR(VLOOKUP(F687,Setups!$E$2:$F$259,2,FALSE),"")</f>
        <v>Gameplay: Adult - Night</v>
      </c>
      <c r="H687" s="230"/>
      <c r="I687" s="224"/>
      <c r="J687" s="225"/>
      <c r="K687" s="225" t="s">
        <v>1073</v>
      </c>
      <c r="L687" s="226"/>
      <c r="M687" s="83" t="s">
        <v>3603</v>
      </c>
      <c r="N687" s="230" t="s">
        <v>576</v>
      </c>
      <c r="O687" s="225"/>
    </row>
    <row r="688">
      <c r="A688" s="11" t="s">
        <v>3607</v>
      </c>
      <c r="B688" s="11" t="s">
        <v>353</v>
      </c>
      <c r="C688" s="11" t="s">
        <v>680</v>
      </c>
      <c r="D688" s="11" t="s">
        <v>680</v>
      </c>
      <c r="E688" s="11" t="s">
        <v>1689</v>
      </c>
      <c r="F688" s="212" t="s">
        <v>1552</v>
      </c>
      <c r="G688" s="213" t="str">
        <f>IFERROR(VLOOKUP(F688,Setups!$E$2:$F$259,2,FALSE),"")</f>
        <v>Gameplay: Child - Day</v>
      </c>
      <c r="H688" s="147" t="s">
        <v>2556</v>
      </c>
      <c r="I688" s="214" t="s">
        <v>1565</v>
      </c>
      <c r="J688" s="219" t="s">
        <v>1059</v>
      </c>
      <c r="K688" s="219" t="s">
        <v>1059</v>
      </c>
      <c r="L688" s="214" t="s">
        <v>2648</v>
      </c>
      <c r="M688" s="11" t="s">
        <v>3608</v>
      </c>
      <c r="N688" s="147" t="s">
        <v>608</v>
      </c>
      <c r="O688" s="219" t="s">
        <v>2857</v>
      </c>
    </row>
    <row r="689">
      <c r="A689" s="11" t="s">
        <v>3609</v>
      </c>
      <c r="B689" s="11" t="s">
        <v>353</v>
      </c>
      <c r="C689" s="11" t="s">
        <v>680</v>
      </c>
      <c r="D689" s="11" t="s">
        <v>680</v>
      </c>
      <c r="E689" s="11" t="s">
        <v>682</v>
      </c>
      <c r="F689" s="212" t="s">
        <v>1553</v>
      </c>
      <c r="G689" s="227" t="str">
        <f>IFERROR(VLOOKUP(F689,Setups!$E$2:$F$259,2,FALSE),"")</f>
        <v>Gameplay: Child - Night</v>
      </c>
      <c r="H689" s="228"/>
      <c r="I689" s="218"/>
      <c r="J689" s="219"/>
      <c r="K689" s="219" t="s">
        <v>1073</v>
      </c>
      <c r="L689" s="220" t="str">
        <f t="shared" ref="L689:L691" si="2">IFERROR(VLOOKUP(A689,Exits!$A$2:$H$396,6,FALSE),"")</f>
        <v/>
      </c>
      <c r="M689" s="11" t="s">
        <v>3608</v>
      </c>
      <c r="N689" s="228" t="s">
        <v>608</v>
      </c>
      <c r="O689" s="219"/>
    </row>
    <row r="690">
      <c r="A690" s="11" t="s">
        <v>3610</v>
      </c>
      <c r="B690" s="11" t="s">
        <v>353</v>
      </c>
      <c r="C690" s="11" t="s">
        <v>680</v>
      </c>
      <c r="D690" s="11" t="s">
        <v>680</v>
      </c>
      <c r="E690" s="11" t="s">
        <v>1689</v>
      </c>
      <c r="F690" s="212" t="s">
        <v>1555</v>
      </c>
      <c r="G690" s="227" t="str">
        <f>IFERROR(VLOOKUP(F690,Setups!$E$2:$F$259,2,FALSE),"")</f>
        <v>Gameplay: Adult - Ingo's Ranch</v>
      </c>
      <c r="H690" s="228"/>
      <c r="I690" s="218"/>
      <c r="J690" s="219"/>
      <c r="K690" s="219" t="s">
        <v>1073</v>
      </c>
      <c r="L690" s="220" t="str">
        <f t="shared" si="2"/>
        <v/>
      </c>
      <c r="M690" s="11" t="s">
        <v>3608</v>
      </c>
      <c r="N690" s="228" t="s">
        <v>608</v>
      </c>
      <c r="O690" s="219"/>
    </row>
    <row r="691">
      <c r="A691" s="83" t="s">
        <v>3611</v>
      </c>
      <c r="B691" s="83" t="s">
        <v>353</v>
      </c>
      <c r="C691" s="83" t="s">
        <v>680</v>
      </c>
      <c r="D691" s="83" t="s">
        <v>680</v>
      </c>
      <c r="E691" s="83" t="s">
        <v>682</v>
      </c>
      <c r="F691" s="221" t="s">
        <v>1558</v>
      </c>
      <c r="G691" s="229" t="str">
        <f>IFERROR(VLOOKUP(F691,Setups!$E$2:$F$259,2,FALSE),"")</f>
        <v>Gameplay: Adult - Talon's Ranch</v>
      </c>
      <c r="H691" s="230"/>
      <c r="I691" s="224"/>
      <c r="J691" s="225"/>
      <c r="K691" s="225" t="s">
        <v>1073</v>
      </c>
      <c r="L691" s="226" t="str">
        <f t="shared" si="2"/>
        <v/>
      </c>
      <c r="M691" s="83" t="s">
        <v>3608</v>
      </c>
      <c r="N691" s="230" t="s">
        <v>608</v>
      </c>
      <c r="O691" s="225"/>
    </row>
    <row r="692">
      <c r="A692" s="11" t="s">
        <v>3612</v>
      </c>
      <c r="B692" s="11" t="s">
        <v>692</v>
      </c>
      <c r="C692" s="11" t="s">
        <v>680</v>
      </c>
      <c r="D692" s="11" t="s">
        <v>238</v>
      </c>
      <c r="E692" s="11" t="s">
        <v>682</v>
      </c>
      <c r="F692" s="212" t="s">
        <v>1079</v>
      </c>
      <c r="G692" s="213" t="str">
        <f>IFERROR(VLOOKUP(F692,Setups!$E$2:$F$259,2,FALSE),"")</f>
        <v>Gameplay</v>
      </c>
      <c r="H692" s="147" t="s">
        <v>58</v>
      </c>
      <c r="I692" s="214" t="s">
        <v>180</v>
      </c>
      <c r="J692" s="219" t="s">
        <v>1073</v>
      </c>
      <c r="K692" s="219" t="s">
        <v>1059</v>
      </c>
      <c r="L692" s="214" t="s">
        <v>1190</v>
      </c>
      <c r="M692" s="11" t="s">
        <v>3613</v>
      </c>
      <c r="N692" s="147" t="s">
        <v>58</v>
      </c>
      <c r="O692" s="219" t="s">
        <v>1073</v>
      </c>
    </row>
    <row r="693">
      <c r="A693" s="11" t="s">
        <v>3614</v>
      </c>
      <c r="B693" s="11" t="s">
        <v>692</v>
      </c>
      <c r="C693" s="11" t="s">
        <v>680</v>
      </c>
      <c r="D693" s="11" t="s">
        <v>238</v>
      </c>
      <c r="E693" s="11" t="s">
        <v>682</v>
      </c>
      <c r="F693" s="212" t="s">
        <v>2667</v>
      </c>
      <c r="G693" s="227" t="str">
        <f>IFERROR(VLOOKUP(F693,Setups!$E$2:$F$259,2,FALSE),"")</f>
        <v/>
      </c>
      <c r="H693" s="228"/>
      <c r="I693" s="218"/>
      <c r="J693" s="219"/>
      <c r="K693" s="219" t="s">
        <v>1073</v>
      </c>
      <c r="L693" s="220" t="str">
        <f t="shared" ref="L693:L695" si="3">IFERROR(VLOOKUP(A693,Exits!$A$2:$H$396,6,FALSE),"")</f>
        <v/>
      </c>
      <c r="M693" s="11" t="s">
        <v>3613</v>
      </c>
      <c r="N693" s="228" t="s">
        <v>58</v>
      </c>
      <c r="O693" s="219"/>
    </row>
    <row r="694">
      <c r="A694" s="11" t="s">
        <v>3615</v>
      </c>
      <c r="B694" s="11" t="s">
        <v>692</v>
      </c>
      <c r="C694" s="11" t="s">
        <v>680</v>
      </c>
      <c r="D694" s="11" t="s">
        <v>238</v>
      </c>
      <c r="E694" s="11" t="s">
        <v>682</v>
      </c>
      <c r="F694" s="212" t="s">
        <v>2668</v>
      </c>
      <c r="G694" s="227" t="str">
        <f>IFERROR(VLOOKUP(F694,Setups!$E$2:$F$259,2,FALSE),"")</f>
        <v/>
      </c>
      <c r="H694" s="228"/>
      <c r="I694" s="218"/>
      <c r="J694" s="219"/>
      <c r="K694" s="219" t="s">
        <v>1073</v>
      </c>
      <c r="L694" s="220" t="str">
        <f t="shared" si="3"/>
        <v/>
      </c>
      <c r="M694" s="11" t="s">
        <v>3613</v>
      </c>
      <c r="N694" s="228" t="s">
        <v>58</v>
      </c>
      <c r="O694" s="219"/>
    </row>
    <row r="695">
      <c r="A695" s="83" t="s">
        <v>3616</v>
      </c>
      <c r="B695" s="83" t="s">
        <v>692</v>
      </c>
      <c r="C695" s="83" t="s">
        <v>680</v>
      </c>
      <c r="D695" s="83" t="s">
        <v>238</v>
      </c>
      <c r="E695" s="83" t="s">
        <v>682</v>
      </c>
      <c r="F695" s="221" t="s">
        <v>2669</v>
      </c>
      <c r="G695" s="229" t="str">
        <f>IFERROR(VLOOKUP(F695,Setups!$E$2:$F$259,2,FALSE),"")</f>
        <v/>
      </c>
      <c r="H695" s="230"/>
      <c r="I695" s="224"/>
      <c r="J695" s="225"/>
      <c r="K695" s="225" t="s">
        <v>1073</v>
      </c>
      <c r="L695" s="226" t="str">
        <f t="shared" si="3"/>
        <v/>
      </c>
      <c r="M695" s="83" t="s">
        <v>3613</v>
      </c>
      <c r="N695" s="230" t="s">
        <v>58</v>
      </c>
      <c r="O695" s="225"/>
    </row>
    <row r="696">
      <c r="A696" s="11" t="s">
        <v>3617</v>
      </c>
      <c r="B696" s="11" t="s">
        <v>692</v>
      </c>
      <c r="C696" s="11" t="s">
        <v>682</v>
      </c>
      <c r="D696" s="11" t="s">
        <v>2616</v>
      </c>
      <c r="E696" s="11" t="s">
        <v>682</v>
      </c>
      <c r="F696" s="212" t="s">
        <v>1079</v>
      </c>
      <c r="G696" s="213" t="str">
        <f>IFERROR(VLOOKUP(F696,Setups!$E$2:$F$259,2,FALSE),"")</f>
        <v>Gameplay</v>
      </c>
      <c r="H696" s="147" t="s">
        <v>58</v>
      </c>
      <c r="I696" s="214" t="s">
        <v>180</v>
      </c>
      <c r="J696" s="219" t="s">
        <v>1073</v>
      </c>
      <c r="K696" s="219" t="s">
        <v>1059</v>
      </c>
      <c r="L696" s="214" t="s">
        <v>3618</v>
      </c>
      <c r="M696" s="11" t="s">
        <v>3619</v>
      </c>
      <c r="N696" s="147" t="s">
        <v>58</v>
      </c>
      <c r="O696" s="219" t="s">
        <v>1073</v>
      </c>
    </row>
    <row r="697">
      <c r="A697" s="11" t="s">
        <v>3620</v>
      </c>
      <c r="B697" s="11" t="s">
        <v>692</v>
      </c>
      <c r="C697" s="11" t="s">
        <v>682</v>
      </c>
      <c r="D697" s="11" t="s">
        <v>2616</v>
      </c>
      <c r="E697" s="11" t="s">
        <v>682</v>
      </c>
      <c r="F697" s="212" t="s">
        <v>2667</v>
      </c>
      <c r="G697" s="227" t="str">
        <f>IFERROR(VLOOKUP(F697,Setups!$E$2:$F$259,2,FALSE),"")</f>
        <v/>
      </c>
      <c r="H697" s="228"/>
      <c r="I697" s="218"/>
      <c r="J697" s="219"/>
      <c r="K697" s="219" t="s">
        <v>1073</v>
      </c>
      <c r="L697" s="220" t="str">
        <f t="shared" ref="L697:L699" si="4">IFERROR(VLOOKUP(A697,Exits!$A$2:$H$396,6,FALSE),"")</f>
        <v/>
      </c>
      <c r="M697" s="11" t="s">
        <v>3619</v>
      </c>
      <c r="N697" s="228" t="s">
        <v>58</v>
      </c>
      <c r="O697" s="219"/>
    </row>
    <row r="698">
      <c r="A698" s="11" t="s">
        <v>3621</v>
      </c>
      <c r="B698" s="11" t="s">
        <v>692</v>
      </c>
      <c r="C698" s="11" t="s">
        <v>682</v>
      </c>
      <c r="D698" s="11" t="s">
        <v>2616</v>
      </c>
      <c r="E698" s="11" t="s">
        <v>682</v>
      </c>
      <c r="F698" s="212" t="s">
        <v>2668</v>
      </c>
      <c r="G698" s="227" t="str">
        <f>IFERROR(VLOOKUP(F698,Setups!$E$2:$F$259,2,FALSE),"")</f>
        <v/>
      </c>
      <c r="H698" s="228"/>
      <c r="I698" s="218"/>
      <c r="J698" s="219"/>
      <c r="K698" s="219" t="s">
        <v>1073</v>
      </c>
      <c r="L698" s="220" t="str">
        <f t="shared" si="4"/>
        <v/>
      </c>
      <c r="M698" s="11" t="s">
        <v>3619</v>
      </c>
      <c r="N698" s="228" t="s">
        <v>58</v>
      </c>
      <c r="O698" s="219"/>
    </row>
    <row r="699">
      <c r="A699" s="83" t="s">
        <v>3622</v>
      </c>
      <c r="B699" s="83" t="s">
        <v>692</v>
      </c>
      <c r="C699" s="83" t="s">
        <v>682</v>
      </c>
      <c r="D699" s="83" t="s">
        <v>2616</v>
      </c>
      <c r="E699" s="83" t="s">
        <v>682</v>
      </c>
      <c r="F699" s="221" t="s">
        <v>2669</v>
      </c>
      <c r="G699" s="229" t="str">
        <f>IFERROR(VLOOKUP(F699,Setups!$E$2:$F$259,2,FALSE),"")</f>
        <v/>
      </c>
      <c r="H699" s="230"/>
      <c r="I699" s="224"/>
      <c r="J699" s="225"/>
      <c r="K699" s="225" t="s">
        <v>1073</v>
      </c>
      <c r="L699" s="226" t="str">
        <f t="shared" si="4"/>
        <v/>
      </c>
      <c r="M699" s="83" t="s">
        <v>3619</v>
      </c>
      <c r="N699" s="230" t="s">
        <v>58</v>
      </c>
      <c r="O699" s="225"/>
    </row>
    <row r="700">
      <c r="A700" s="11" t="s">
        <v>3623</v>
      </c>
      <c r="B700" s="11" t="s">
        <v>3021</v>
      </c>
      <c r="C700" s="11" t="s">
        <v>688</v>
      </c>
      <c r="D700" s="11" t="s">
        <v>238</v>
      </c>
      <c r="E700" s="11" t="s">
        <v>1689</v>
      </c>
      <c r="F700" s="212" t="s">
        <v>1496</v>
      </c>
      <c r="G700" s="213" t="str">
        <f>IFERROR(VLOOKUP(F700,Setups!$E$2:$F$259,2,FALSE),"")</f>
        <v>Gameplay: Child</v>
      </c>
      <c r="H700" s="147" t="s">
        <v>3624</v>
      </c>
      <c r="I700" s="214" t="s">
        <v>92</v>
      </c>
      <c r="J700" s="219" t="s">
        <v>1059</v>
      </c>
      <c r="K700" s="219" t="s">
        <v>1059</v>
      </c>
      <c r="L700" s="220"/>
      <c r="M700" s="11" t="s">
        <v>3625</v>
      </c>
      <c r="N700" s="147" t="s">
        <v>576</v>
      </c>
      <c r="O700" s="219" t="s">
        <v>1059</v>
      </c>
    </row>
    <row r="701">
      <c r="A701" s="11" t="s">
        <v>3626</v>
      </c>
      <c r="B701" s="11" t="s">
        <v>3021</v>
      </c>
      <c r="C701" s="11" t="s">
        <v>688</v>
      </c>
      <c r="D701" s="11" t="s">
        <v>238</v>
      </c>
      <c r="E701" s="11" t="s">
        <v>682</v>
      </c>
      <c r="F701" s="212" t="s">
        <v>3025</v>
      </c>
      <c r="G701" s="227" t="str">
        <f>IFERROR(VLOOKUP(F701,Setups!$E$2:$F$259,2,FALSE),"")</f>
        <v/>
      </c>
      <c r="H701" s="228"/>
      <c r="I701" s="218"/>
      <c r="J701" s="219"/>
      <c r="K701" s="219" t="s">
        <v>1073</v>
      </c>
      <c r="L701" s="220"/>
      <c r="M701" s="11" t="s">
        <v>3625</v>
      </c>
      <c r="N701" s="228" t="s">
        <v>576</v>
      </c>
      <c r="O701" s="219"/>
    </row>
    <row r="702">
      <c r="A702" s="11" t="s">
        <v>3627</v>
      </c>
      <c r="B702" s="11" t="s">
        <v>3021</v>
      </c>
      <c r="C702" s="11" t="s">
        <v>688</v>
      </c>
      <c r="D702" s="11" t="s">
        <v>238</v>
      </c>
      <c r="E702" s="11" t="s">
        <v>1689</v>
      </c>
      <c r="F702" s="212" t="s">
        <v>1497</v>
      </c>
      <c r="G702" s="227" t="str">
        <f>IFERROR(VLOOKUP(F702,Setups!$E$2:$F$259,2,FALSE),"")</f>
        <v>Gameplay: Adult - Day</v>
      </c>
      <c r="H702" s="228"/>
      <c r="I702" s="218"/>
      <c r="J702" s="219"/>
      <c r="K702" s="219" t="s">
        <v>1073</v>
      </c>
      <c r="L702" s="220"/>
      <c r="M702" s="11" t="s">
        <v>3625</v>
      </c>
      <c r="N702" s="228" t="s">
        <v>576</v>
      </c>
      <c r="O702" s="219"/>
    </row>
    <row r="703">
      <c r="A703" s="83" t="s">
        <v>3628</v>
      </c>
      <c r="B703" s="83" t="s">
        <v>3021</v>
      </c>
      <c r="C703" s="83" t="s">
        <v>688</v>
      </c>
      <c r="D703" s="83" t="s">
        <v>238</v>
      </c>
      <c r="E703" s="83" t="s">
        <v>682</v>
      </c>
      <c r="F703" s="221" t="s">
        <v>1499</v>
      </c>
      <c r="G703" s="229" t="str">
        <f>IFERROR(VLOOKUP(F703,Setups!$E$2:$F$259,2,FALSE),"")</f>
        <v>Gameplay: Adult - Night</v>
      </c>
      <c r="H703" s="230"/>
      <c r="I703" s="224"/>
      <c r="J703" s="225"/>
      <c r="K703" s="225" t="s">
        <v>1073</v>
      </c>
      <c r="L703" s="226"/>
      <c r="M703" s="83" t="s">
        <v>3625</v>
      </c>
      <c r="N703" s="230" t="s">
        <v>576</v>
      </c>
      <c r="O703" s="225"/>
    </row>
    <row r="704">
      <c r="A704" s="11" t="s">
        <v>3629</v>
      </c>
      <c r="B704" s="11" t="s">
        <v>3021</v>
      </c>
      <c r="C704" s="11" t="s">
        <v>690</v>
      </c>
      <c r="D704" s="11" t="s">
        <v>238</v>
      </c>
      <c r="E704" s="11" t="s">
        <v>1689</v>
      </c>
      <c r="F704" s="212" t="s">
        <v>1496</v>
      </c>
      <c r="G704" s="213" t="str">
        <f>IFERROR(VLOOKUP(F704,Setups!$E$2:$F$259,2,FALSE),"")</f>
        <v>Gameplay: Child</v>
      </c>
      <c r="H704" s="147" t="s">
        <v>3630</v>
      </c>
      <c r="I704" s="214" t="s">
        <v>92</v>
      </c>
      <c r="J704" s="219" t="s">
        <v>1059</v>
      </c>
      <c r="K704" s="219" t="s">
        <v>1059</v>
      </c>
      <c r="L704" s="220"/>
      <c r="M704" s="11" t="s">
        <v>3631</v>
      </c>
      <c r="N704" s="147" t="s">
        <v>576</v>
      </c>
      <c r="O704" s="219" t="s">
        <v>1059</v>
      </c>
    </row>
    <row r="705">
      <c r="A705" s="11" t="s">
        <v>3632</v>
      </c>
      <c r="B705" s="11" t="s">
        <v>3021</v>
      </c>
      <c r="C705" s="11" t="s">
        <v>690</v>
      </c>
      <c r="D705" s="11" t="s">
        <v>238</v>
      </c>
      <c r="E705" s="11" t="s">
        <v>682</v>
      </c>
      <c r="F705" s="212" t="s">
        <v>3025</v>
      </c>
      <c r="G705" s="227" t="str">
        <f>IFERROR(VLOOKUP(F705,Setups!$E$2:$F$259,2,FALSE),"")</f>
        <v/>
      </c>
      <c r="H705" s="228"/>
      <c r="I705" s="218"/>
      <c r="J705" s="219"/>
      <c r="K705" s="219" t="s">
        <v>1073</v>
      </c>
      <c r="L705" s="220"/>
      <c r="M705" s="11" t="s">
        <v>3631</v>
      </c>
      <c r="N705" s="228" t="s">
        <v>576</v>
      </c>
      <c r="O705" s="219"/>
    </row>
    <row r="706">
      <c r="A706" s="11" t="s">
        <v>3633</v>
      </c>
      <c r="B706" s="11" t="s">
        <v>3021</v>
      </c>
      <c r="C706" s="11" t="s">
        <v>690</v>
      </c>
      <c r="D706" s="11" t="s">
        <v>238</v>
      </c>
      <c r="E706" s="11" t="s">
        <v>1689</v>
      </c>
      <c r="F706" s="212" t="s">
        <v>1497</v>
      </c>
      <c r="G706" s="227" t="str">
        <f>IFERROR(VLOOKUP(F706,Setups!$E$2:$F$259,2,FALSE),"")</f>
        <v>Gameplay: Adult - Day</v>
      </c>
      <c r="H706" s="228"/>
      <c r="I706" s="218"/>
      <c r="J706" s="219"/>
      <c r="K706" s="219" t="s">
        <v>1073</v>
      </c>
      <c r="L706" s="220"/>
      <c r="M706" s="11" t="s">
        <v>3631</v>
      </c>
      <c r="N706" s="228" t="s">
        <v>576</v>
      </c>
      <c r="O706" s="219"/>
    </row>
    <row r="707">
      <c r="A707" s="83" t="s">
        <v>3634</v>
      </c>
      <c r="B707" s="83" t="s">
        <v>3021</v>
      </c>
      <c r="C707" s="83" t="s">
        <v>690</v>
      </c>
      <c r="D707" s="83" t="s">
        <v>238</v>
      </c>
      <c r="E707" s="83" t="s">
        <v>682</v>
      </c>
      <c r="F707" s="221" t="s">
        <v>1499</v>
      </c>
      <c r="G707" s="229" t="str">
        <f>IFERROR(VLOOKUP(F707,Setups!$E$2:$F$259,2,FALSE),"")</f>
        <v>Gameplay: Adult - Night</v>
      </c>
      <c r="H707" s="230"/>
      <c r="I707" s="224"/>
      <c r="J707" s="225"/>
      <c r="K707" s="225" t="s">
        <v>1073</v>
      </c>
      <c r="L707" s="226"/>
      <c r="M707" s="83" t="s">
        <v>3631</v>
      </c>
      <c r="N707" s="230" t="s">
        <v>576</v>
      </c>
      <c r="O707" s="225"/>
    </row>
    <row r="708">
      <c r="A708" s="11" t="s">
        <v>3635</v>
      </c>
      <c r="B708" s="11" t="s">
        <v>3021</v>
      </c>
      <c r="C708" s="11" t="s">
        <v>692</v>
      </c>
      <c r="D708" s="11" t="s">
        <v>238</v>
      </c>
      <c r="E708" s="11" t="s">
        <v>1689</v>
      </c>
      <c r="F708" s="212" t="s">
        <v>1496</v>
      </c>
      <c r="G708" s="213" t="str">
        <f>IFERROR(VLOOKUP(F708,Setups!$E$2:$F$259,2,FALSE),"")</f>
        <v>Gameplay: Child</v>
      </c>
      <c r="H708" s="147" t="s">
        <v>3636</v>
      </c>
      <c r="I708" s="214" t="s">
        <v>92</v>
      </c>
      <c r="J708" s="219" t="s">
        <v>1059</v>
      </c>
      <c r="K708" s="219" t="s">
        <v>1059</v>
      </c>
      <c r="L708" s="220"/>
      <c r="M708" s="11" t="s">
        <v>3637</v>
      </c>
      <c r="N708" s="147" t="s">
        <v>576</v>
      </c>
      <c r="O708" s="219" t="s">
        <v>1059</v>
      </c>
    </row>
    <row r="709">
      <c r="A709" s="11" t="s">
        <v>3638</v>
      </c>
      <c r="B709" s="11" t="s">
        <v>3021</v>
      </c>
      <c r="C709" s="11" t="s">
        <v>692</v>
      </c>
      <c r="D709" s="11" t="s">
        <v>238</v>
      </c>
      <c r="E709" s="11" t="s">
        <v>682</v>
      </c>
      <c r="F709" s="212" t="s">
        <v>3025</v>
      </c>
      <c r="G709" s="227" t="str">
        <f>IFERROR(VLOOKUP(F709,Setups!$E$2:$F$259,2,FALSE),"")</f>
        <v/>
      </c>
      <c r="H709" s="228"/>
      <c r="I709" s="218"/>
      <c r="J709" s="219"/>
      <c r="K709" s="219" t="s">
        <v>1073</v>
      </c>
      <c r="L709" s="220"/>
      <c r="M709" s="11" t="s">
        <v>3637</v>
      </c>
      <c r="N709" s="228" t="s">
        <v>576</v>
      </c>
      <c r="O709" s="219"/>
    </row>
    <row r="710">
      <c r="A710" s="11" t="s">
        <v>3639</v>
      </c>
      <c r="B710" s="11" t="s">
        <v>3021</v>
      </c>
      <c r="C710" s="11" t="s">
        <v>692</v>
      </c>
      <c r="D710" s="11" t="s">
        <v>238</v>
      </c>
      <c r="E710" s="11" t="s">
        <v>1689</v>
      </c>
      <c r="F710" s="212" t="s">
        <v>1497</v>
      </c>
      <c r="G710" s="227" t="str">
        <f>IFERROR(VLOOKUP(F710,Setups!$E$2:$F$259,2,FALSE),"")</f>
        <v>Gameplay: Adult - Day</v>
      </c>
      <c r="H710" s="228"/>
      <c r="I710" s="218"/>
      <c r="J710" s="219"/>
      <c r="K710" s="219" t="s">
        <v>1073</v>
      </c>
      <c r="L710" s="220"/>
      <c r="M710" s="11" t="s">
        <v>3637</v>
      </c>
      <c r="N710" s="228" t="s">
        <v>576</v>
      </c>
      <c r="O710" s="219"/>
    </row>
    <row r="711">
      <c r="A711" s="83" t="s">
        <v>3640</v>
      </c>
      <c r="B711" s="83" t="s">
        <v>3021</v>
      </c>
      <c r="C711" s="83" t="s">
        <v>692</v>
      </c>
      <c r="D711" s="83" t="s">
        <v>238</v>
      </c>
      <c r="E711" s="83" t="s">
        <v>682</v>
      </c>
      <c r="F711" s="221" t="s">
        <v>1499</v>
      </c>
      <c r="G711" s="229" t="str">
        <f>IFERROR(VLOOKUP(F711,Setups!$E$2:$F$259,2,FALSE),"")</f>
        <v>Gameplay: Adult - Night</v>
      </c>
      <c r="H711" s="230"/>
      <c r="I711" s="224"/>
      <c r="J711" s="225"/>
      <c r="K711" s="225" t="s">
        <v>1073</v>
      </c>
      <c r="L711" s="226"/>
      <c r="M711" s="83" t="s">
        <v>3637</v>
      </c>
      <c r="N711" s="230" t="s">
        <v>576</v>
      </c>
      <c r="O711" s="225"/>
    </row>
    <row r="712">
      <c r="A712" s="11" t="s">
        <v>3641</v>
      </c>
      <c r="B712" s="11" t="s">
        <v>3021</v>
      </c>
      <c r="C712" s="11" t="s">
        <v>694</v>
      </c>
      <c r="D712" s="11" t="s">
        <v>238</v>
      </c>
      <c r="E712" s="11" t="s">
        <v>1689</v>
      </c>
      <c r="F712" s="212" t="s">
        <v>1496</v>
      </c>
      <c r="G712" s="213" t="str">
        <f>IFERROR(VLOOKUP(F712,Setups!$E$2:$F$259,2,FALSE),"")</f>
        <v>Gameplay: Child</v>
      </c>
      <c r="H712" s="147" t="s">
        <v>3642</v>
      </c>
      <c r="I712" s="214" t="s">
        <v>92</v>
      </c>
      <c r="J712" s="219" t="s">
        <v>1059</v>
      </c>
      <c r="K712" s="219" t="s">
        <v>1059</v>
      </c>
      <c r="L712" s="220"/>
      <c r="M712" s="11" t="s">
        <v>3643</v>
      </c>
      <c r="N712" s="147" t="s">
        <v>576</v>
      </c>
      <c r="O712" s="219" t="s">
        <v>1059</v>
      </c>
    </row>
    <row r="713">
      <c r="A713" s="11" t="s">
        <v>3644</v>
      </c>
      <c r="B713" s="11" t="s">
        <v>3021</v>
      </c>
      <c r="C713" s="11" t="s">
        <v>694</v>
      </c>
      <c r="D713" s="11" t="s">
        <v>238</v>
      </c>
      <c r="E713" s="11" t="s">
        <v>682</v>
      </c>
      <c r="F713" s="212" t="s">
        <v>3025</v>
      </c>
      <c r="G713" s="227" t="str">
        <f>IFERROR(VLOOKUP(F713,Setups!$E$2:$F$259,2,FALSE),"")</f>
        <v/>
      </c>
      <c r="H713" s="228"/>
      <c r="I713" s="218"/>
      <c r="J713" s="219"/>
      <c r="K713" s="219" t="s">
        <v>1073</v>
      </c>
      <c r="L713" s="220"/>
      <c r="M713" s="11" t="s">
        <v>3643</v>
      </c>
      <c r="N713" s="228" t="s">
        <v>576</v>
      </c>
      <c r="O713" s="219"/>
    </row>
    <row r="714">
      <c r="A714" s="11" t="s">
        <v>3645</v>
      </c>
      <c r="B714" s="11" t="s">
        <v>3021</v>
      </c>
      <c r="C714" s="11" t="s">
        <v>694</v>
      </c>
      <c r="D714" s="11" t="s">
        <v>238</v>
      </c>
      <c r="E714" s="11" t="s">
        <v>1689</v>
      </c>
      <c r="F714" s="212" t="s">
        <v>1497</v>
      </c>
      <c r="G714" s="227" t="str">
        <f>IFERROR(VLOOKUP(F714,Setups!$E$2:$F$259,2,FALSE),"")</f>
        <v>Gameplay: Adult - Day</v>
      </c>
      <c r="H714" s="228"/>
      <c r="I714" s="218"/>
      <c r="J714" s="219"/>
      <c r="K714" s="219" t="s">
        <v>1073</v>
      </c>
      <c r="L714" s="220"/>
      <c r="M714" s="11" t="s">
        <v>3643</v>
      </c>
      <c r="N714" s="228" t="s">
        <v>576</v>
      </c>
      <c r="O714" s="219"/>
    </row>
    <row r="715">
      <c r="A715" s="83" t="s">
        <v>3646</v>
      </c>
      <c r="B715" s="83" t="s">
        <v>3021</v>
      </c>
      <c r="C715" s="83" t="s">
        <v>694</v>
      </c>
      <c r="D715" s="83" t="s">
        <v>238</v>
      </c>
      <c r="E715" s="83" t="s">
        <v>682</v>
      </c>
      <c r="F715" s="221" t="s">
        <v>1499</v>
      </c>
      <c r="G715" s="229" t="str">
        <f>IFERROR(VLOOKUP(F715,Setups!$E$2:$F$259,2,FALSE),"")</f>
        <v>Gameplay: Adult - Night</v>
      </c>
      <c r="H715" s="230"/>
      <c r="I715" s="224"/>
      <c r="J715" s="225"/>
      <c r="K715" s="225" t="s">
        <v>1073</v>
      </c>
      <c r="L715" s="226"/>
      <c r="M715" s="83" t="s">
        <v>3643</v>
      </c>
      <c r="N715" s="230" t="s">
        <v>576</v>
      </c>
      <c r="O715" s="225"/>
    </row>
    <row r="716">
      <c r="A716" s="11" t="s">
        <v>3647</v>
      </c>
      <c r="B716" s="11" t="s">
        <v>256</v>
      </c>
      <c r="C716" s="11" t="s">
        <v>682</v>
      </c>
      <c r="D716" s="11" t="s">
        <v>304</v>
      </c>
      <c r="E716" s="11" t="s">
        <v>698</v>
      </c>
      <c r="F716" s="212" t="s">
        <v>1200</v>
      </c>
      <c r="G716" s="213" t="str">
        <f>IFERROR(VLOOKUP(F716,Setups!$E$2:$F$259,2,FALSE),"")</f>
        <v>Gameplay</v>
      </c>
      <c r="H716" s="147" t="s">
        <v>446</v>
      </c>
      <c r="I716" s="214" t="s">
        <v>3648</v>
      </c>
      <c r="J716" s="219" t="s">
        <v>1059</v>
      </c>
      <c r="K716" s="219" t="s">
        <v>1059</v>
      </c>
      <c r="L716" s="214" t="s">
        <v>2648</v>
      </c>
      <c r="M716" s="11" t="s">
        <v>3649</v>
      </c>
      <c r="N716" s="147" t="s">
        <v>446</v>
      </c>
      <c r="O716" s="219" t="s">
        <v>2857</v>
      </c>
    </row>
    <row r="717">
      <c r="A717" s="11" t="s">
        <v>3650</v>
      </c>
      <c r="B717" s="11" t="s">
        <v>256</v>
      </c>
      <c r="C717" s="11" t="s">
        <v>682</v>
      </c>
      <c r="D717" s="11" t="s">
        <v>304</v>
      </c>
      <c r="E717" s="11" t="s">
        <v>698</v>
      </c>
      <c r="F717" s="212" t="s">
        <v>2703</v>
      </c>
      <c r="G717" s="227" t="str">
        <f>IFERROR(VLOOKUP(F717,Setups!$E$2:$F$259,2,FALSE),"")</f>
        <v/>
      </c>
      <c r="H717" s="228"/>
      <c r="I717" s="218"/>
      <c r="J717" s="219"/>
      <c r="K717" s="219" t="s">
        <v>1073</v>
      </c>
      <c r="L717" s="220"/>
      <c r="M717" s="11" t="s">
        <v>3649</v>
      </c>
      <c r="N717" s="228" t="s">
        <v>446</v>
      </c>
      <c r="O717" s="219"/>
    </row>
    <row r="718">
      <c r="A718" s="11" t="s">
        <v>3651</v>
      </c>
      <c r="B718" s="11" t="s">
        <v>256</v>
      </c>
      <c r="C718" s="11" t="s">
        <v>682</v>
      </c>
      <c r="D718" s="11" t="s">
        <v>304</v>
      </c>
      <c r="E718" s="11" t="s">
        <v>698</v>
      </c>
      <c r="F718" s="212" t="s">
        <v>2704</v>
      </c>
      <c r="G718" s="227" t="str">
        <f>IFERROR(VLOOKUP(F718,Setups!$E$2:$F$259,2,FALSE),"")</f>
        <v/>
      </c>
      <c r="H718" s="228"/>
      <c r="I718" s="218"/>
      <c r="J718" s="219"/>
      <c r="K718" s="219" t="s">
        <v>1073</v>
      </c>
      <c r="L718" s="220"/>
      <c r="M718" s="11" t="s">
        <v>3649</v>
      </c>
      <c r="N718" s="228" t="s">
        <v>446</v>
      </c>
      <c r="O718" s="219"/>
    </row>
    <row r="719">
      <c r="A719" s="83" t="s">
        <v>3652</v>
      </c>
      <c r="B719" s="83" t="s">
        <v>256</v>
      </c>
      <c r="C719" s="83" t="s">
        <v>682</v>
      </c>
      <c r="D719" s="83" t="s">
        <v>304</v>
      </c>
      <c r="E719" s="83" t="s">
        <v>698</v>
      </c>
      <c r="F719" s="221" t="s">
        <v>2705</v>
      </c>
      <c r="G719" s="229" t="str">
        <f>IFERROR(VLOOKUP(F719,Setups!$E$2:$F$259,2,FALSE),"")</f>
        <v/>
      </c>
      <c r="H719" s="230"/>
      <c r="I719" s="224"/>
      <c r="J719" s="225"/>
      <c r="K719" s="225" t="s">
        <v>1073</v>
      </c>
      <c r="L719" s="226"/>
      <c r="M719" s="83" t="s">
        <v>3649</v>
      </c>
      <c r="N719" s="230" t="s">
        <v>446</v>
      </c>
      <c r="O719" s="225"/>
    </row>
    <row r="720">
      <c r="A720" s="11" t="s">
        <v>3653</v>
      </c>
      <c r="B720" s="11" t="s">
        <v>366</v>
      </c>
      <c r="C720" s="11" t="s">
        <v>680</v>
      </c>
      <c r="D720" s="11" t="s">
        <v>238</v>
      </c>
      <c r="E720" s="11" t="s">
        <v>682</v>
      </c>
      <c r="F720" s="212" t="s">
        <v>1236</v>
      </c>
      <c r="G720" s="213" t="str">
        <f>IFERROR(VLOOKUP(F720,Setups!$E$2:$F$259,2,FALSE),"")</f>
        <v>Gameplay: Sage Awakenings</v>
      </c>
      <c r="H720" s="147" t="s">
        <v>451</v>
      </c>
      <c r="I720" s="214" t="s">
        <v>1190</v>
      </c>
      <c r="J720" s="219" t="s">
        <v>2857</v>
      </c>
      <c r="K720" s="219" t="s">
        <v>1073</v>
      </c>
      <c r="L720" s="220"/>
      <c r="M720" s="11" t="s">
        <v>3654</v>
      </c>
      <c r="N720" s="147" t="s">
        <v>451</v>
      </c>
      <c r="O720" s="219" t="s">
        <v>2857</v>
      </c>
    </row>
    <row r="721">
      <c r="A721" s="11" t="s">
        <v>3655</v>
      </c>
      <c r="B721" s="11" t="s">
        <v>366</v>
      </c>
      <c r="C721" s="11" t="s">
        <v>680</v>
      </c>
      <c r="D721" s="11" t="s">
        <v>238</v>
      </c>
      <c r="E721" s="11" t="s">
        <v>682</v>
      </c>
      <c r="F721" s="212" t="s">
        <v>2721</v>
      </c>
      <c r="G721" s="227" t="str">
        <f>IFERROR(VLOOKUP(F721,Setups!$E$2:$F$259,2,FALSE),"")</f>
        <v/>
      </c>
      <c r="H721" s="228"/>
      <c r="I721" s="218"/>
      <c r="J721" s="219"/>
      <c r="K721" s="219" t="s">
        <v>1073</v>
      </c>
      <c r="L721" s="220"/>
      <c r="M721" s="11" t="s">
        <v>3654</v>
      </c>
      <c r="N721" s="228" t="s">
        <v>451</v>
      </c>
      <c r="O721" s="219"/>
    </row>
    <row r="722">
      <c r="A722" s="11" t="s">
        <v>3656</v>
      </c>
      <c r="B722" s="11" t="s">
        <v>366</v>
      </c>
      <c r="C722" s="11" t="s">
        <v>680</v>
      </c>
      <c r="D722" s="11" t="s">
        <v>238</v>
      </c>
      <c r="E722" s="11" t="s">
        <v>682</v>
      </c>
      <c r="F722" s="212" t="s">
        <v>2722</v>
      </c>
      <c r="G722" s="227" t="str">
        <f>IFERROR(VLOOKUP(F722,Setups!$E$2:$F$259,2,FALSE),"")</f>
        <v/>
      </c>
      <c r="H722" s="228"/>
      <c r="I722" s="218"/>
      <c r="J722" s="219"/>
      <c r="K722" s="219" t="s">
        <v>1073</v>
      </c>
      <c r="L722" s="220"/>
      <c r="M722" s="11" t="s">
        <v>3654</v>
      </c>
      <c r="N722" s="228" t="s">
        <v>451</v>
      </c>
      <c r="O722" s="219"/>
    </row>
    <row r="723">
      <c r="A723" s="83" t="s">
        <v>3657</v>
      </c>
      <c r="B723" s="83" t="s">
        <v>366</v>
      </c>
      <c r="C723" s="83" t="s">
        <v>680</v>
      </c>
      <c r="D723" s="83" t="s">
        <v>238</v>
      </c>
      <c r="E723" s="83" t="s">
        <v>682</v>
      </c>
      <c r="F723" s="221" t="s">
        <v>2723</v>
      </c>
      <c r="G723" s="229" t="str">
        <f>IFERROR(VLOOKUP(F723,Setups!$E$2:$F$259,2,FALSE),"")</f>
        <v/>
      </c>
      <c r="H723" s="230"/>
      <c r="I723" s="224"/>
      <c r="J723" s="225"/>
      <c r="K723" s="225" t="s">
        <v>1073</v>
      </c>
      <c r="L723" s="226"/>
      <c r="M723" s="83" t="s">
        <v>3654</v>
      </c>
      <c r="N723" s="230" t="s">
        <v>451</v>
      </c>
      <c r="O723" s="225"/>
    </row>
    <row r="724">
      <c r="A724" s="11" t="s">
        <v>3658</v>
      </c>
      <c r="B724" s="11" t="s">
        <v>3021</v>
      </c>
      <c r="C724" s="11" t="s">
        <v>696</v>
      </c>
      <c r="D724" s="11" t="s">
        <v>238</v>
      </c>
      <c r="E724" s="11" t="s">
        <v>1689</v>
      </c>
      <c r="F724" s="212" t="s">
        <v>1496</v>
      </c>
      <c r="G724" s="213" t="str">
        <f>IFERROR(VLOOKUP(F724,Setups!$E$2:$F$259,2,FALSE),"")</f>
        <v>Gameplay: Child</v>
      </c>
      <c r="H724" s="147" t="s">
        <v>3659</v>
      </c>
      <c r="I724" s="214" t="s">
        <v>92</v>
      </c>
      <c r="J724" s="219" t="s">
        <v>1059</v>
      </c>
      <c r="K724" s="219" t="s">
        <v>1059</v>
      </c>
      <c r="L724" s="220"/>
      <c r="M724" s="11" t="s">
        <v>3660</v>
      </c>
      <c r="N724" s="147" t="s">
        <v>576</v>
      </c>
      <c r="O724" s="219" t="s">
        <v>1059</v>
      </c>
    </row>
    <row r="725">
      <c r="A725" s="11" t="s">
        <v>3661</v>
      </c>
      <c r="B725" s="11" t="s">
        <v>3021</v>
      </c>
      <c r="C725" s="11" t="s">
        <v>696</v>
      </c>
      <c r="D725" s="11" t="s">
        <v>238</v>
      </c>
      <c r="E725" s="11" t="s">
        <v>682</v>
      </c>
      <c r="F725" s="212" t="s">
        <v>3025</v>
      </c>
      <c r="G725" s="227" t="str">
        <f>IFERROR(VLOOKUP(F725,Setups!$E$2:$F$259,2,FALSE),"")</f>
        <v/>
      </c>
      <c r="H725" s="228"/>
      <c r="I725" s="218"/>
      <c r="J725" s="219"/>
      <c r="K725" s="219" t="s">
        <v>1073</v>
      </c>
      <c r="L725" s="220"/>
      <c r="M725" s="11" t="s">
        <v>3660</v>
      </c>
      <c r="N725" s="228" t="s">
        <v>576</v>
      </c>
      <c r="O725" s="219"/>
    </row>
    <row r="726">
      <c r="A726" s="11" t="s">
        <v>3662</v>
      </c>
      <c r="B726" s="11" t="s">
        <v>3021</v>
      </c>
      <c r="C726" s="11" t="s">
        <v>696</v>
      </c>
      <c r="D726" s="11" t="s">
        <v>238</v>
      </c>
      <c r="E726" s="11" t="s">
        <v>1689</v>
      </c>
      <c r="F726" s="212" t="s">
        <v>1497</v>
      </c>
      <c r="G726" s="227" t="str">
        <f>IFERROR(VLOOKUP(F726,Setups!$E$2:$F$259,2,FALSE),"")</f>
        <v>Gameplay: Adult - Day</v>
      </c>
      <c r="H726" s="228"/>
      <c r="I726" s="218"/>
      <c r="J726" s="219"/>
      <c r="K726" s="219" t="s">
        <v>1073</v>
      </c>
      <c r="L726" s="220"/>
      <c r="M726" s="11" t="s">
        <v>3660</v>
      </c>
      <c r="N726" s="228" t="s">
        <v>576</v>
      </c>
      <c r="O726" s="219"/>
    </row>
    <row r="727">
      <c r="A727" s="83" t="s">
        <v>3663</v>
      </c>
      <c r="B727" s="83" t="s">
        <v>3021</v>
      </c>
      <c r="C727" s="83" t="s">
        <v>696</v>
      </c>
      <c r="D727" s="83" t="s">
        <v>238</v>
      </c>
      <c r="E727" s="83" t="s">
        <v>682</v>
      </c>
      <c r="F727" s="221" t="s">
        <v>1499</v>
      </c>
      <c r="G727" s="229" t="str">
        <f>IFERROR(VLOOKUP(F727,Setups!$E$2:$F$259,2,FALSE),"")</f>
        <v>Gameplay: Adult - Night</v>
      </c>
      <c r="H727" s="230"/>
      <c r="I727" s="224"/>
      <c r="J727" s="225"/>
      <c r="K727" s="225" t="s">
        <v>1073</v>
      </c>
      <c r="L727" s="226"/>
      <c r="M727" s="83" t="s">
        <v>3660</v>
      </c>
      <c r="N727" s="230" t="s">
        <v>576</v>
      </c>
      <c r="O727" s="225"/>
    </row>
    <row r="728">
      <c r="A728" s="11" t="s">
        <v>3664</v>
      </c>
      <c r="B728" s="11" t="s">
        <v>3021</v>
      </c>
      <c r="C728" s="11" t="s">
        <v>698</v>
      </c>
      <c r="D728" s="11" t="s">
        <v>238</v>
      </c>
      <c r="E728" s="11" t="s">
        <v>1689</v>
      </c>
      <c r="F728" s="212" t="s">
        <v>1496</v>
      </c>
      <c r="G728" s="213" t="str">
        <f>IFERROR(VLOOKUP(F728,Setups!$E$2:$F$259,2,FALSE),"")</f>
        <v>Gameplay: Child</v>
      </c>
      <c r="H728" s="147" t="s">
        <v>3665</v>
      </c>
      <c r="I728" s="214" t="s">
        <v>92</v>
      </c>
      <c r="J728" s="219" t="s">
        <v>1059</v>
      </c>
      <c r="K728" s="219" t="s">
        <v>1059</v>
      </c>
      <c r="L728" s="220"/>
      <c r="M728" s="11" t="s">
        <v>3666</v>
      </c>
      <c r="N728" s="147" t="s">
        <v>576</v>
      </c>
      <c r="O728" s="219" t="s">
        <v>1059</v>
      </c>
    </row>
    <row r="729">
      <c r="A729" s="11" t="s">
        <v>3667</v>
      </c>
      <c r="B729" s="11" t="s">
        <v>3021</v>
      </c>
      <c r="C729" s="11" t="s">
        <v>698</v>
      </c>
      <c r="D729" s="11" t="s">
        <v>238</v>
      </c>
      <c r="E729" s="11" t="s">
        <v>682</v>
      </c>
      <c r="F729" s="212" t="s">
        <v>3025</v>
      </c>
      <c r="G729" s="227" t="str">
        <f>IFERROR(VLOOKUP(F729,Setups!$E$2:$F$259,2,FALSE),"")</f>
        <v/>
      </c>
      <c r="H729" s="228"/>
      <c r="I729" s="218"/>
      <c r="J729" s="219"/>
      <c r="K729" s="219" t="s">
        <v>1073</v>
      </c>
      <c r="L729" s="220"/>
      <c r="M729" s="11" t="s">
        <v>3666</v>
      </c>
      <c r="N729" s="228" t="s">
        <v>576</v>
      </c>
      <c r="O729" s="219"/>
    </row>
    <row r="730">
      <c r="A730" s="11" t="s">
        <v>3668</v>
      </c>
      <c r="B730" s="11" t="s">
        <v>3021</v>
      </c>
      <c r="C730" s="11" t="s">
        <v>698</v>
      </c>
      <c r="D730" s="11" t="s">
        <v>238</v>
      </c>
      <c r="E730" s="11" t="s">
        <v>1689</v>
      </c>
      <c r="F730" s="212" t="s">
        <v>1497</v>
      </c>
      <c r="G730" s="227" t="str">
        <f>IFERROR(VLOOKUP(F730,Setups!$E$2:$F$259,2,FALSE),"")</f>
        <v>Gameplay: Adult - Day</v>
      </c>
      <c r="H730" s="228"/>
      <c r="I730" s="218"/>
      <c r="J730" s="219"/>
      <c r="K730" s="219" t="s">
        <v>1073</v>
      </c>
      <c r="L730" s="220"/>
      <c r="M730" s="11" t="s">
        <v>3666</v>
      </c>
      <c r="N730" s="228" t="s">
        <v>576</v>
      </c>
      <c r="O730" s="219"/>
    </row>
    <row r="731">
      <c r="A731" s="83" t="s">
        <v>3669</v>
      </c>
      <c r="B731" s="83" t="s">
        <v>3021</v>
      </c>
      <c r="C731" s="83" t="s">
        <v>698</v>
      </c>
      <c r="D731" s="83" t="s">
        <v>238</v>
      </c>
      <c r="E731" s="83" t="s">
        <v>682</v>
      </c>
      <c r="F731" s="221" t="s">
        <v>1499</v>
      </c>
      <c r="G731" s="229" t="str">
        <f>IFERROR(VLOOKUP(F731,Setups!$E$2:$F$259,2,FALSE),"")</f>
        <v>Gameplay: Adult - Night</v>
      </c>
      <c r="H731" s="230"/>
      <c r="I731" s="224"/>
      <c r="J731" s="225"/>
      <c r="K731" s="225" t="s">
        <v>1073</v>
      </c>
      <c r="L731" s="226"/>
      <c r="M731" s="83" t="s">
        <v>3666</v>
      </c>
      <c r="N731" s="230" t="s">
        <v>576</v>
      </c>
      <c r="O731" s="225"/>
    </row>
    <row r="732">
      <c r="A732" s="11" t="s">
        <v>3670</v>
      </c>
      <c r="B732" s="11" t="s">
        <v>3021</v>
      </c>
      <c r="C732" s="11" t="s">
        <v>700</v>
      </c>
      <c r="D732" s="11" t="s">
        <v>238</v>
      </c>
      <c r="E732" s="11" t="s">
        <v>1689</v>
      </c>
      <c r="F732" s="212" t="s">
        <v>1496</v>
      </c>
      <c r="G732" s="213" t="str">
        <f>IFERROR(VLOOKUP(F732,Setups!$E$2:$F$259,2,FALSE),"")</f>
        <v>Gameplay: Child</v>
      </c>
      <c r="H732" s="147" t="s">
        <v>3671</v>
      </c>
      <c r="I732" s="214" t="s">
        <v>92</v>
      </c>
      <c r="J732" s="219" t="s">
        <v>1059</v>
      </c>
      <c r="K732" s="219" t="s">
        <v>1059</v>
      </c>
      <c r="L732" s="220"/>
      <c r="M732" s="11" t="s">
        <v>3672</v>
      </c>
      <c r="N732" s="147" t="s">
        <v>576</v>
      </c>
      <c r="O732" s="219" t="s">
        <v>1059</v>
      </c>
    </row>
    <row r="733">
      <c r="A733" s="11" t="s">
        <v>3673</v>
      </c>
      <c r="B733" s="11" t="s">
        <v>3021</v>
      </c>
      <c r="C733" s="11" t="s">
        <v>700</v>
      </c>
      <c r="D733" s="11" t="s">
        <v>238</v>
      </c>
      <c r="E733" s="11" t="s">
        <v>682</v>
      </c>
      <c r="F733" s="212" t="s">
        <v>3025</v>
      </c>
      <c r="G733" s="227" t="str">
        <f>IFERROR(VLOOKUP(F733,Setups!$E$2:$F$259,2,FALSE),"")</f>
        <v/>
      </c>
      <c r="H733" s="228"/>
      <c r="I733" s="218"/>
      <c r="J733" s="219"/>
      <c r="K733" s="219" t="s">
        <v>1073</v>
      </c>
      <c r="L733" s="220"/>
      <c r="M733" s="11" t="s">
        <v>3672</v>
      </c>
      <c r="N733" s="228" t="s">
        <v>576</v>
      </c>
      <c r="O733" s="219"/>
    </row>
    <row r="734">
      <c r="A734" s="11" t="s">
        <v>3674</v>
      </c>
      <c r="B734" s="11" t="s">
        <v>3021</v>
      </c>
      <c r="C734" s="11" t="s">
        <v>700</v>
      </c>
      <c r="D734" s="11" t="s">
        <v>238</v>
      </c>
      <c r="E734" s="11" t="s">
        <v>1689</v>
      </c>
      <c r="F734" s="212" t="s">
        <v>1497</v>
      </c>
      <c r="G734" s="227" t="str">
        <f>IFERROR(VLOOKUP(F734,Setups!$E$2:$F$259,2,FALSE),"")</f>
        <v>Gameplay: Adult - Day</v>
      </c>
      <c r="H734" s="228"/>
      <c r="I734" s="218"/>
      <c r="J734" s="219"/>
      <c r="K734" s="219" t="s">
        <v>1073</v>
      </c>
      <c r="L734" s="220"/>
      <c r="M734" s="11" t="s">
        <v>3672</v>
      </c>
      <c r="N734" s="228" t="s">
        <v>576</v>
      </c>
      <c r="O734" s="219"/>
    </row>
    <row r="735">
      <c r="A735" s="83" t="s">
        <v>3675</v>
      </c>
      <c r="B735" s="83" t="s">
        <v>3021</v>
      </c>
      <c r="C735" s="83" t="s">
        <v>700</v>
      </c>
      <c r="D735" s="83" t="s">
        <v>238</v>
      </c>
      <c r="E735" s="83" t="s">
        <v>682</v>
      </c>
      <c r="F735" s="221" t="s">
        <v>1499</v>
      </c>
      <c r="G735" s="229" t="str">
        <f>IFERROR(VLOOKUP(F735,Setups!$E$2:$F$259,2,FALSE),"")</f>
        <v>Gameplay: Adult - Night</v>
      </c>
      <c r="H735" s="230"/>
      <c r="I735" s="224"/>
      <c r="J735" s="225"/>
      <c r="K735" s="225" t="s">
        <v>1073</v>
      </c>
      <c r="L735" s="226"/>
      <c r="M735" s="83" t="s">
        <v>3672</v>
      </c>
      <c r="N735" s="230" t="s">
        <v>576</v>
      </c>
      <c r="O735" s="225"/>
    </row>
    <row r="736">
      <c r="A736" s="11" t="s">
        <v>3676</v>
      </c>
      <c r="B736" s="11" t="s">
        <v>3021</v>
      </c>
      <c r="C736" s="11" t="s">
        <v>702</v>
      </c>
      <c r="D736" s="11" t="s">
        <v>238</v>
      </c>
      <c r="E736" s="11" t="s">
        <v>1689</v>
      </c>
      <c r="F736" s="212" t="s">
        <v>1496</v>
      </c>
      <c r="G736" s="213" t="str">
        <f>IFERROR(VLOOKUP(F736,Setups!$E$2:$F$259,2,FALSE),"")</f>
        <v>Gameplay: Child</v>
      </c>
      <c r="H736" s="147" t="s">
        <v>3677</v>
      </c>
      <c r="I736" s="214" t="s">
        <v>92</v>
      </c>
      <c r="J736" s="219" t="s">
        <v>1059</v>
      </c>
      <c r="K736" s="219" t="s">
        <v>1059</v>
      </c>
      <c r="L736" s="220"/>
      <c r="M736" s="11" t="s">
        <v>3678</v>
      </c>
      <c r="N736" s="147" t="s">
        <v>576</v>
      </c>
      <c r="O736" s="219" t="s">
        <v>1059</v>
      </c>
    </row>
    <row r="737">
      <c r="A737" s="11" t="s">
        <v>3679</v>
      </c>
      <c r="B737" s="11" t="s">
        <v>3021</v>
      </c>
      <c r="C737" s="11" t="s">
        <v>702</v>
      </c>
      <c r="D737" s="11" t="s">
        <v>238</v>
      </c>
      <c r="E737" s="11" t="s">
        <v>682</v>
      </c>
      <c r="F737" s="212" t="s">
        <v>3025</v>
      </c>
      <c r="G737" s="227" t="str">
        <f>IFERROR(VLOOKUP(F737,Setups!$E$2:$F$259,2,FALSE),"")</f>
        <v/>
      </c>
      <c r="H737" s="228"/>
      <c r="I737" s="218"/>
      <c r="J737" s="219"/>
      <c r="K737" s="219" t="s">
        <v>1073</v>
      </c>
      <c r="L737" s="220"/>
      <c r="M737" s="11" t="s">
        <v>3678</v>
      </c>
      <c r="N737" s="228" t="s">
        <v>576</v>
      </c>
      <c r="O737" s="219"/>
    </row>
    <row r="738">
      <c r="A738" s="11" t="s">
        <v>3680</v>
      </c>
      <c r="B738" s="11" t="s">
        <v>3021</v>
      </c>
      <c r="C738" s="11" t="s">
        <v>702</v>
      </c>
      <c r="D738" s="11" t="s">
        <v>238</v>
      </c>
      <c r="E738" s="11" t="s">
        <v>1689</v>
      </c>
      <c r="F738" s="212" t="s">
        <v>1497</v>
      </c>
      <c r="G738" s="227" t="str">
        <f>IFERROR(VLOOKUP(F738,Setups!$E$2:$F$259,2,FALSE),"")</f>
        <v>Gameplay: Adult - Day</v>
      </c>
      <c r="H738" s="228"/>
      <c r="I738" s="218"/>
      <c r="J738" s="219"/>
      <c r="K738" s="219" t="s">
        <v>1073</v>
      </c>
      <c r="L738" s="220"/>
      <c r="M738" s="11" t="s">
        <v>3678</v>
      </c>
      <c r="N738" s="228" t="s">
        <v>576</v>
      </c>
      <c r="O738" s="219"/>
    </row>
    <row r="739">
      <c r="A739" s="83" t="s">
        <v>3681</v>
      </c>
      <c r="B739" s="83" t="s">
        <v>3021</v>
      </c>
      <c r="C739" s="83" t="s">
        <v>702</v>
      </c>
      <c r="D739" s="83" t="s">
        <v>238</v>
      </c>
      <c r="E739" s="83" t="s">
        <v>682</v>
      </c>
      <c r="F739" s="221" t="s">
        <v>1499</v>
      </c>
      <c r="G739" s="229" t="str">
        <f>IFERROR(VLOOKUP(F739,Setups!$E$2:$F$259,2,FALSE),"")</f>
        <v>Gameplay: Adult - Night</v>
      </c>
      <c r="H739" s="230"/>
      <c r="I739" s="224"/>
      <c r="J739" s="225"/>
      <c r="K739" s="225" t="s">
        <v>1073</v>
      </c>
      <c r="L739" s="226"/>
      <c r="M739" s="83" t="s">
        <v>3678</v>
      </c>
      <c r="N739" s="230" t="s">
        <v>576</v>
      </c>
      <c r="O739" s="225"/>
    </row>
    <row r="740">
      <c r="A740" s="11" t="s">
        <v>3682</v>
      </c>
      <c r="B740" s="11" t="s">
        <v>353</v>
      </c>
      <c r="C740" s="11" t="s">
        <v>682</v>
      </c>
      <c r="D740" s="11" t="s">
        <v>238</v>
      </c>
      <c r="E740" s="11" t="s">
        <v>1689</v>
      </c>
      <c r="F740" s="212" t="s">
        <v>1552</v>
      </c>
      <c r="G740" s="213" t="str">
        <f>IFERROR(VLOOKUP(F740,Setups!$E$2:$F$259,2,FALSE),"")</f>
        <v>Gameplay: Child - Day</v>
      </c>
      <c r="H740" s="147" t="s">
        <v>3552</v>
      </c>
      <c r="I740" s="214" t="s">
        <v>2462</v>
      </c>
      <c r="J740" s="219" t="s">
        <v>1073</v>
      </c>
      <c r="K740" s="219" t="s">
        <v>1059</v>
      </c>
      <c r="L740" s="214"/>
      <c r="M740" s="11" t="s">
        <v>3683</v>
      </c>
      <c r="N740" s="147" t="s">
        <v>608</v>
      </c>
      <c r="O740" s="219" t="s">
        <v>1073</v>
      </c>
    </row>
    <row r="741">
      <c r="A741" s="11" t="s">
        <v>3684</v>
      </c>
      <c r="B741" s="11" t="s">
        <v>353</v>
      </c>
      <c r="C741" s="11" t="s">
        <v>682</v>
      </c>
      <c r="D741" s="11" t="s">
        <v>238</v>
      </c>
      <c r="E741" s="11" t="s">
        <v>682</v>
      </c>
      <c r="F741" s="212" t="s">
        <v>1553</v>
      </c>
      <c r="G741" s="227" t="str">
        <f>IFERROR(VLOOKUP(F741,Setups!$E$2:$F$259,2,FALSE),"")</f>
        <v>Gameplay: Child - Night</v>
      </c>
      <c r="H741" s="228"/>
      <c r="I741" s="218"/>
      <c r="J741" s="219"/>
      <c r="K741" s="219" t="s">
        <v>1073</v>
      </c>
      <c r="L741" s="220"/>
      <c r="M741" s="11" t="s">
        <v>3683</v>
      </c>
      <c r="N741" s="228" t="s">
        <v>608</v>
      </c>
      <c r="O741" s="219"/>
    </row>
    <row r="742">
      <c r="A742" s="11" t="s">
        <v>3685</v>
      </c>
      <c r="B742" s="11" t="s">
        <v>353</v>
      </c>
      <c r="C742" s="11" t="s">
        <v>682</v>
      </c>
      <c r="D742" s="11" t="s">
        <v>238</v>
      </c>
      <c r="E742" s="11" t="s">
        <v>1689</v>
      </c>
      <c r="F742" s="212" t="s">
        <v>1555</v>
      </c>
      <c r="G742" s="227" t="str">
        <f>IFERROR(VLOOKUP(F742,Setups!$E$2:$F$259,2,FALSE),"")</f>
        <v>Gameplay: Adult - Ingo's Ranch</v>
      </c>
      <c r="H742" s="228"/>
      <c r="I742" s="218"/>
      <c r="J742" s="219"/>
      <c r="K742" s="219" t="s">
        <v>1073</v>
      </c>
      <c r="L742" s="220"/>
      <c r="M742" s="11" t="s">
        <v>3683</v>
      </c>
      <c r="N742" s="228" t="s">
        <v>608</v>
      </c>
      <c r="O742" s="219"/>
    </row>
    <row r="743">
      <c r="A743" s="83" t="s">
        <v>3686</v>
      </c>
      <c r="B743" s="83" t="s">
        <v>353</v>
      </c>
      <c r="C743" s="83" t="s">
        <v>682</v>
      </c>
      <c r="D743" s="83" t="s">
        <v>238</v>
      </c>
      <c r="E743" s="83" t="s">
        <v>682</v>
      </c>
      <c r="F743" s="221" t="s">
        <v>1558</v>
      </c>
      <c r="G743" s="229" t="str">
        <f>IFERROR(VLOOKUP(F743,Setups!$E$2:$F$259,2,FALSE),"")</f>
        <v>Gameplay: Adult - Talon's Ranch</v>
      </c>
      <c r="H743" s="230"/>
      <c r="I743" s="224"/>
      <c r="J743" s="225"/>
      <c r="K743" s="225" t="s">
        <v>1073</v>
      </c>
      <c r="L743" s="226"/>
      <c r="M743" s="83" t="s">
        <v>3683</v>
      </c>
      <c r="N743" s="230" t="s">
        <v>608</v>
      </c>
      <c r="O743" s="225"/>
    </row>
    <row r="744">
      <c r="A744" s="11" t="s">
        <v>3687</v>
      </c>
      <c r="B744" s="11" t="s">
        <v>353</v>
      </c>
      <c r="C744" s="11" t="s">
        <v>684</v>
      </c>
      <c r="D744" s="11" t="s">
        <v>238</v>
      </c>
      <c r="E744" s="11" t="s">
        <v>1689</v>
      </c>
      <c r="F744" s="212" t="s">
        <v>1552</v>
      </c>
      <c r="G744" s="213" t="str">
        <f>IFERROR(VLOOKUP(F744,Setups!$E$2:$F$259,2,FALSE),"")</f>
        <v>Gameplay: Child - Day</v>
      </c>
      <c r="H744" s="147" t="s">
        <v>3558</v>
      </c>
      <c r="I744" s="214" t="s">
        <v>2462</v>
      </c>
      <c r="J744" s="219" t="s">
        <v>1073</v>
      </c>
      <c r="K744" s="219" t="s">
        <v>1059</v>
      </c>
      <c r="L744" s="214"/>
      <c r="M744" s="11" t="s">
        <v>3688</v>
      </c>
      <c r="N744" s="147" t="s">
        <v>608</v>
      </c>
      <c r="O744" s="219" t="s">
        <v>1073</v>
      </c>
    </row>
    <row r="745">
      <c r="A745" s="11" t="s">
        <v>3689</v>
      </c>
      <c r="B745" s="11" t="s">
        <v>353</v>
      </c>
      <c r="C745" s="11" t="s">
        <v>684</v>
      </c>
      <c r="D745" s="11" t="s">
        <v>238</v>
      </c>
      <c r="E745" s="11" t="s">
        <v>682</v>
      </c>
      <c r="F745" s="212" t="s">
        <v>1553</v>
      </c>
      <c r="G745" s="227" t="str">
        <f>IFERROR(VLOOKUP(F745,Setups!$E$2:$F$259,2,FALSE),"")</f>
        <v>Gameplay: Child - Night</v>
      </c>
      <c r="H745" s="228"/>
      <c r="I745" s="218"/>
      <c r="J745" s="219"/>
      <c r="K745" s="219" t="s">
        <v>1073</v>
      </c>
      <c r="L745" s="220"/>
      <c r="M745" s="11" t="s">
        <v>3688</v>
      </c>
      <c r="N745" s="228" t="s">
        <v>608</v>
      </c>
      <c r="O745" s="219"/>
    </row>
    <row r="746">
      <c r="A746" s="11" t="s">
        <v>3690</v>
      </c>
      <c r="B746" s="11" t="s">
        <v>353</v>
      </c>
      <c r="C746" s="11" t="s">
        <v>684</v>
      </c>
      <c r="D746" s="11" t="s">
        <v>238</v>
      </c>
      <c r="E746" s="11" t="s">
        <v>1689</v>
      </c>
      <c r="F746" s="212" t="s">
        <v>1555</v>
      </c>
      <c r="G746" s="227" t="str">
        <f>IFERROR(VLOOKUP(F746,Setups!$E$2:$F$259,2,FALSE),"")</f>
        <v>Gameplay: Adult - Ingo's Ranch</v>
      </c>
      <c r="H746" s="228"/>
      <c r="I746" s="218"/>
      <c r="J746" s="219"/>
      <c r="K746" s="219" t="s">
        <v>1073</v>
      </c>
      <c r="L746" s="220"/>
      <c r="M746" s="11" t="s">
        <v>3688</v>
      </c>
      <c r="N746" s="228" t="s">
        <v>608</v>
      </c>
      <c r="O746" s="219"/>
    </row>
    <row r="747">
      <c r="A747" s="83" t="s">
        <v>3691</v>
      </c>
      <c r="B747" s="83" t="s">
        <v>353</v>
      </c>
      <c r="C747" s="83" t="s">
        <v>684</v>
      </c>
      <c r="D747" s="83" t="s">
        <v>238</v>
      </c>
      <c r="E747" s="83" t="s">
        <v>682</v>
      </c>
      <c r="F747" s="221" t="s">
        <v>1558</v>
      </c>
      <c r="G747" s="229" t="str">
        <f>IFERROR(VLOOKUP(F747,Setups!$E$2:$F$259,2,FALSE),"")</f>
        <v>Gameplay: Adult - Talon's Ranch</v>
      </c>
      <c r="H747" s="230"/>
      <c r="I747" s="224"/>
      <c r="J747" s="225"/>
      <c r="K747" s="225" t="s">
        <v>1073</v>
      </c>
      <c r="L747" s="226"/>
      <c r="M747" s="83" t="s">
        <v>3688</v>
      </c>
      <c r="N747" s="230" t="s">
        <v>608</v>
      </c>
      <c r="O747" s="225"/>
    </row>
    <row r="748">
      <c r="A748" s="11" t="s">
        <v>1034</v>
      </c>
      <c r="B748" s="11" t="s">
        <v>225</v>
      </c>
      <c r="C748" s="11" t="s">
        <v>14</v>
      </c>
      <c r="D748" s="11" t="s">
        <v>238</v>
      </c>
      <c r="E748" s="11" t="s">
        <v>682</v>
      </c>
      <c r="F748" s="212" t="s">
        <v>1188</v>
      </c>
      <c r="G748" s="213" t="str">
        <f>IFERROR(VLOOKUP(F748,Setups!$E$2:$F$259,2,FALSE),"")</f>
        <v>Gameplay</v>
      </c>
      <c r="H748" s="147" t="s">
        <v>442</v>
      </c>
      <c r="I748" s="214" t="s">
        <v>1190</v>
      </c>
      <c r="J748" s="219" t="s">
        <v>2857</v>
      </c>
      <c r="K748" s="219" t="s">
        <v>1073</v>
      </c>
      <c r="L748" s="214" t="s">
        <v>3692</v>
      </c>
      <c r="M748" s="11" t="s">
        <v>2671</v>
      </c>
      <c r="N748" s="147" t="s">
        <v>442</v>
      </c>
      <c r="O748" s="219" t="s">
        <v>2857</v>
      </c>
    </row>
    <row r="749">
      <c r="A749" s="11" t="s">
        <v>3693</v>
      </c>
      <c r="B749" s="11" t="s">
        <v>225</v>
      </c>
      <c r="C749" s="11" t="s">
        <v>14</v>
      </c>
      <c r="D749" s="11" t="s">
        <v>238</v>
      </c>
      <c r="E749" s="11" t="s">
        <v>682</v>
      </c>
      <c r="F749" s="212" t="s">
        <v>2672</v>
      </c>
      <c r="G749" s="227" t="str">
        <f>IFERROR(VLOOKUP(F749,Setups!$E$2:$F$259,2,FALSE),"")</f>
        <v/>
      </c>
      <c r="H749" s="228"/>
      <c r="I749" s="218"/>
      <c r="J749" s="219"/>
      <c r="K749" s="219" t="s">
        <v>1073</v>
      </c>
      <c r="L749" s="220"/>
      <c r="M749" s="11" t="s">
        <v>2671</v>
      </c>
      <c r="N749" s="228" t="s">
        <v>442</v>
      </c>
      <c r="O749" s="219"/>
    </row>
    <row r="750">
      <c r="A750" s="11" t="s">
        <v>3694</v>
      </c>
      <c r="B750" s="11" t="s">
        <v>225</v>
      </c>
      <c r="C750" s="11" t="s">
        <v>14</v>
      </c>
      <c r="D750" s="11" t="s">
        <v>238</v>
      </c>
      <c r="E750" s="11" t="s">
        <v>682</v>
      </c>
      <c r="F750" s="212" t="s">
        <v>2673</v>
      </c>
      <c r="G750" s="227" t="str">
        <f>IFERROR(VLOOKUP(F750,Setups!$E$2:$F$259,2,FALSE),"")</f>
        <v/>
      </c>
      <c r="H750" s="228"/>
      <c r="I750" s="218"/>
      <c r="J750" s="219"/>
      <c r="K750" s="219" t="s">
        <v>1073</v>
      </c>
      <c r="L750" s="220"/>
      <c r="M750" s="11" t="s">
        <v>2671</v>
      </c>
      <c r="N750" s="228" t="s">
        <v>442</v>
      </c>
      <c r="O750" s="219"/>
    </row>
    <row r="751">
      <c r="A751" s="83" t="s">
        <v>3695</v>
      </c>
      <c r="B751" s="83" t="s">
        <v>225</v>
      </c>
      <c r="C751" s="83" t="s">
        <v>14</v>
      </c>
      <c r="D751" s="83" t="s">
        <v>238</v>
      </c>
      <c r="E751" s="83" t="s">
        <v>682</v>
      </c>
      <c r="F751" s="221" t="s">
        <v>2674</v>
      </c>
      <c r="G751" s="229" t="str">
        <f>IFERROR(VLOOKUP(F751,Setups!$E$2:$F$259,2,FALSE),"")</f>
        <v/>
      </c>
      <c r="H751" s="230"/>
      <c r="I751" s="224"/>
      <c r="J751" s="225"/>
      <c r="K751" s="225" t="s">
        <v>1073</v>
      </c>
      <c r="L751" s="226"/>
      <c r="M751" s="83" t="s">
        <v>2671</v>
      </c>
      <c r="N751" s="230" t="s">
        <v>442</v>
      </c>
      <c r="O751" s="225"/>
    </row>
    <row r="752">
      <c r="A752" s="11" t="s">
        <v>3696</v>
      </c>
      <c r="B752" s="11" t="s">
        <v>395</v>
      </c>
      <c r="C752" s="11" t="s">
        <v>14</v>
      </c>
      <c r="D752" s="11" t="s">
        <v>238</v>
      </c>
      <c r="E752" s="11" t="s">
        <v>682</v>
      </c>
      <c r="F752" s="212" t="s">
        <v>3697</v>
      </c>
      <c r="G752" s="213" t="str">
        <f>IFERROR(VLOOKUP(F752,Setups!$E$2:$F$259,2,FALSE),"")</f>
        <v/>
      </c>
      <c r="H752" s="147" t="s">
        <v>2485</v>
      </c>
      <c r="I752" s="214" t="s">
        <v>1190</v>
      </c>
      <c r="J752" s="219" t="s">
        <v>1073</v>
      </c>
      <c r="K752" s="219" t="s">
        <v>1073</v>
      </c>
      <c r="L752" s="214"/>
      <c r="M752" s="11" t="s">
        <v>2949</v>
      </c>
      <c r="N752" s="147" t="s">
        <v>543</v>
      </c>
      <c r="O752" s="219" t="s">
        <v>1073</v>
      </c>
    </row>
    <row r="753">
      <c r="A753" s="11" t="s">
        <v>3698</v>
      </c>
      <c r="B753" s="11" t="s">
        <v>278</v>
      </c>
      <c r="C753" s="11" t="s">
        <v>14</v>
      </c>
      <c r="D753" s="11" t="s">
        <v>238</v>
      </c>
      <c r="E753" s="11" t="s">
        <v>682</v>
      </c>
      <c r="F753" s="212" t="s">
        <v>3699</v>
      </c>
      <c r="G753" s="213" t="str">
        <f>IFERROR(VLOOKUP(F753,Setups!$E$2:$F$259,2,FALSE),"")</f>
        <v/>
      </c>
      <c r="H753" s="147" t="s">
        <v>465</v>
      </c>
      <c r="I753" s="214" t="s">
        <v>1190</v>
      </c>
      <c r="J753" s="219"/>
      <c r="K753" s="219" t="s">
        <v>1073</v>
      </c>
      <c r="L753" s="214"/>
      <c r="M753" s="11" t="s">
        <v>2810</v>
      </c>
      <c r="N753" s="147" t="s">
        <v>465</v>
      </c>
      <c r="O753" s="219"/>
    </row>
    <row r="754">
      <c r="A754" s="97" t="s">
        <v>3700</v>
      </c>
      <c r="B754" s="97" t="s">
        <v>225</v>
      </c>
      <c r="C754" s="97" t="s">
        <v>14</v>
      </c>
      <c r="D754" s="97" t="s">
        <v>238</v>
      </c>
      <c r="E754" s="97" t="s">
        <v>682</v>
      </c>
      <c r="F754" s="260" t="s">
        <v>1188</v>
      </c>
      <c r="G754" s="261" t="str">
        <f>IFERROR(VLOOKUP(F754,Setups!$E$2:$F$259,2,FALSE),"")</f>
        <v>Gameplay</v>
      </c>
      <c r="H754" s="98" t="s">
        <v>2670</v>
      </c>
      <c r="I754" s="262" t="s">
        <v>2465</v>
      </c>
      <c r="J754" s="263" t="s">
        <v>1073</v>
      </c>
      <c r="K754" s="263" t="s">
        <v>1073</v>
      </c>
      <c r="L754" s="262" t="s">
        <v>1190</v>
      </c>
      <c r="M754" s="97" t="s">
        <v>2671</v>
      </c>
      <c r="N754" s="98" t="s">
        <v>442</v>
      </c>
      <c r="O754" s="263" t="s">
        <v>1073</v>
      </c>
    </row>
    <row r="755">
      <c r="A755" s="11" t="s">
        <v>3701</v>
      </c>
      <c r="B755" s="11" t="s">
        <v>225</v>
      </c>
      <c r="C755" s="11" t="s">
        <v>14</v>
      </c>
      <c r="D755" s="11" t="s">
        <v>238</v>
      </c>
      <c r="E755" s="11" t="s">
        <v>682</v>
      </c>
      <c r="F755" s="212" t="s">
        <v>2672</v>
      </c>
      <c r="G755" s="227" t="str">
        <f>IFERROR(VLOOKUP(F755,Setups!$E$2:$F$259,2,FALSE),"")</f>
        <v/>
      </c>
      <c r="H755" s="228"/>
      <c r="I755" s="218"/>
      <c r="J755" s="219"/>
      <c r="K755" s="219" t="s">
        <v>1073</v>
      </c>
      <c r="L755" s="220"/>
      <c r="M755" s="11" t="s">
        <v>2671</v>
      </c>
      <c r="N755" s="228" t="s">
        <v>442</v>
      </c>
      <c r="O755" s="219"/>
    </row>
    <row r="756">
      <c r="A756" s="11" t="s">
        <v>3702</v>
      </c>
      <c r="B756" s="11" t="s">
        <v>225</v>
      </c>
      <c r="C756" s="11" t="s">
        <v>14</v>
      </c>
      <c r="D756" s="11" t="s">
        <v>238</v>
      </c>
      <c r="E756" s="11" t="s">
        <v>682</v>
      </c>
      <c r="F756" s="212" t="s">
        <v>2673</v>
      </c>
      <c r="G756" s="227" t="str">
        <f>IFERROR(VLOOKUP(F756,Setups!$E$2:$F$259,2,FALSE),"")</f>
        <v/>
      </c>
      <c r="H756" s="228"/>
      <c r="I756" s="218"/>
      <c r="J756" s="219"/>
      <c r="K756" s="219" t="s">
        <v>1073</v>
      </c>
      <c r="L756" s="220"/>
      <c r="M756" s="11" t="s">
        <v>2671</v>
      </c>
      <c r="N756" s="228" t="s">
        <v>442</v>
      </c>
      <c r="O756" s="219"/>
    </row>
    <row r="757">
      <c r="A757" s="11" t="s">
        <v>3703</v>
      </c>
      <c r="B757" s="11" t="s">
        <v>225</v>
      </c>
      <c r="C757" s="11" t="s">
        <v>14</v>
      </c>
      <c r="D757" s="11" t="s">
        <v>238</v>
      </c>
      <c r="E757" s="11" t="s">
        <v>682</v>
      </c>
      <c r="F757" s="212" t="s">
        <v>2674</v>
      </c>
      <c r="G757" s="227" t="str">
        <f>IFERROR(VLOOKUP(F757,Setups!$E$2:$F$259,2,FALSE),"")</f>
        <v/>
      </c>
      <c r="H757" s="228"/>
      <c r="I757" s="218"/>
      <c r="J757" s="219"/>
      <c r="K757" s="219" t="s">
        <v>1073</v>
      </c>
      <c r="L757" s="220"/>
      <c r="M757" s="11" t="s">
        <v>2671</v>
      </c>
      <c r="N757" s="228" t="s">
        <v>442</v>
      </c>
      <c r="O757" s="219"/>
    </row>
    <row r="758">
      <c r="A758" s="83" t="s">
        <v>3704</v>
      </c>
      <c r="B758" s="83" t="s">
        <v>225</v>
      </c>
      <c r="C758" s="83" t="s">
        <v>14</v>
      </c>
      <c r="D758" s="83" t="s">
        <v>238</v>
      </c>
      <c r="E758" s="83" t="s">
        <v>682</v>
      </c>
      <c r="F758" s="221" t="s">
        <v>1189</v>
      </c>
      <c r="G758" s="229" t="str">
        <f>IFERROR(VLOOKUP(F758,Setups!$E$2:$F$259,2,FALSE),"")</f>
        <v>[?]</v>
      </c>
      <c r="H758" s="230"/>
      <c r="I758" s="224"/>
      <c r="J758" s="225"/>
      <c r="K758" s="225" t="s">
        <v>1073</v>
      </c>
      <c r="L758" s="226"/>
      <c r="M758" s="83" t="s">
        <v>2671</v>
      </c>
      <c r="N758" s="230" t="s">
        <v>442</v>
      </c>
      <c r="O758" s="225"/>
    </row>
    <row r="759">
      <c r="A759" s="11" t="s">
        <v>3705</v>
      </c>
      <c r="B759" s="11" t="s">
        <v>690</v>
      </c>
      <c r="C759" s="11" t="s">
        <v>680</v>
      </c>
      <c r="D759" s="11" t="s">
        <v>2616</v>
      </c>
      <c r="E759" s="11" t="s">
        <v>682</v>
      </c>
      <c r="F759" s="212" t="s">
        <v>1069</v>
      </c>
      <c r="G759" s="213" t="str">
        <f>IFERROR(VLOOKUP(F759,Setups!$E$2:$F$259,2,FALSE),"")</f>
        <v>Gameplay</v>
      </c>
      <c r="H759" s="147" t="s">
        <v>51</v>
      </c>
      <c r="I759" s="214" t="s">
        <v>2282</v>
      </c>
      <c r="J759" s="219" t="s">
        <v>1073</v>
      </c>
      <c r="K759" s="219" t="s">
        <v>1059</v>
      </c>
      <c r="L759" s="214"/>
      <c r="M759" s="11" t="s">
        <v>3706</v>
      </c>
      <c r="N759" s="147" t="s">
        <v>51</v>
      </c>
      <c r="O759" s="219" t="s">
        <v>1073</v>
      </c>
    </row>
    <row r="760">
      <c r="A760" s="11" t="s">
        <v>3707</v>
      </c>
      <c r="B760" s="11" t="s">
        <v>690</v>
      </c>
      <c r="C760" s="11" t="s">
        <v>680</v>
      </c>
      <c r="D760" s="11" t="s">
        <v>2616</v>
      </c>
      <c r="E760" s="11" t="s">
        <v>682</v>
      </c>
      <c r="F760" s="212" t="s">
        <v>2762</v>
      </c>
      <c r="G760" s="227" t="str">
        <f>IFERROR(VLOOKUP(F760,Setups!$E$2:$F$259,2,FALSE),"")</f>
        <v/>
      </c>
      <c r="H760" s="228"/>
      <c r="I760" s="218"/>
      <c r="J760" s="219"/>
      <c r="K760" s="219" t="s">
        <v>1073</v>
      </c>
      <c r="L760" s="220"/>
      <c r="M760" s="11" t="s">
        <v>3706</v>
      </c>
      <c r="N760" s="228" t="s">
        <v>51</v>
      </c>
      <c r="O760" s="219"/>
    </row>
    <row r="761">
      <c r="A761" s="11" t="s">
        <v>3708</v>
      </c>
      <c r="B761" s="11" t="s">
        <v>690</v>
      </c>
      <c r="C761" s="11" t="s">
        <v>680</v>
      </c>
      <c r="D761" s="11" t="s">
        <v>2616</v>
      </c>
      <c r="E761" s="11" t="s">
        <v>682</v>
      </c>
      <c r="F761" s="212" t="s">
        <v>2764</v>
      </c>
      <c r="G761" s="227" t="str">
        <f>IFERROR(VLOOKUP(F761,Setups!$E$2:$F$259,2,FALSE),"")</f>
        <v/>
      </c>
      <c r="H761" s="228"/>
      <c r="I761" s="218"/>
      <c r="J761" s="219"/>
      <c r="K761" s="219" t="s">
        <v>1073</v>
      </c>
      <c r="L761" s="220"/>
      <c r="M761" s="11" t="s">
        <v>3706</v>
      </c>
      <c r="N761" s="228" t="s">
        <v>51</v>
      </c>
      <c r="O761" s="219"/>
    </row>
    <row r="762">
      <c r="A762" s="83" t="s">
        <v>3709</v>
      </c>
      <c r="B762" s="83" t="s">
        <v>690</v>
      </c>
      <c r="C762" s="83" t="s">
        <v>680</v>
      </c>
      <c r="D762" s="83" t="s">
        <v>2616</v>
      </c>
      <c r="E762" s="83" t="s">
        <v>682</v>
      </c>
      <c r="F762" s="221" t="s">
        <v>2766</v>
      </c>
      <c r="G762" s="229" t="str">
        <f>IFERROR(VLOOKUP(F762,Setups!$E$2:$F$259,2,FALSE),"")</f>
        <v/>
      </c>
      <c r="H762" s="230"/>
      <c r="I762" s="224"/>
      <c r="J762" s="225"/>
      <c r="K762" s="225" t="s">
        <v>1073</v>
      </c>
      <c r="L762" s="226"/>
      <c r="M762" s="83" t="s">
        <v>3706</v>
      </c>
      <c r="N762" s="230" t="s">
        <v>51</v>
      </c>
      <c r="O762" s="225"/>
    </row>
    <row r="763">
      <c r="A763" s="11" t="s">
        <v>798</v>
      </c>
      <c r="B763" s="11" t="s">
        <v>498</v>
      </c>
      <c r="C763" s="11" t="s">
        <v>14</v>
      </c>
      <c r="D763" s="11" t="s">
        <v>225</v>
      </c>
      <c r="E763" s="11" t="s">
        <v>447</v>
      </c>
      <c r="F763" s="212" t="s">
        <v>1144</v>
      </c>
      <c r="G763" s="213" t="str">
        <f>IFERROR(VLOOKUP(F763,Setups!$E$2:$F$259,2,FALSE),"")</f>
        <v>Gameplay</v>
      </c>
      <c r="H763" s="147" t="s">
        <v>376</v>
      </c>
      <c r="I763" s="214" t="s">
        <v>2556</v>
      </c>
      <c r="J763" s="219" t="s">
        <v>1059</v>
      </c>
      <c r="K763" s="219" t="s">
        <v>1059</v>
      </c>
      <c r="L763" s="220"/>
      <c r="M763" s="11" t="s">
        <v>3710</v>
      </c>
      <c r="N763" s="147" t="s">
        <v>376</v>
      </c>
      <c r="O763" s="219" t="s">
        <v>1059</v>
      </c>
    </row>
    <row r="764">
      <c r="A764" s="11" t="s">
        <v>3711</v>
      </c>
      <c r="B764" s="11" t="s">
        <v>498</v>
      </c>
      <c r="C764" s="11" t="s">
        <v>14</v>
      </c>
      <c r="D764" s="11" t="s">
        <v>225</v>
      </c>
      <c r="E764" s="11" t="s">
        <v>447</v>
      </c>
      <c r="F764" s="212" t="s">
        <v>3712</v>
      </c>
      <c r="G764" s="227" t="str">
        <f>IFERROR(VLOOKUP(F764,Setups!$E$2:$F$259,2,FALSE),"")</f>
        <v/>
      </c>
      <c r="H764" s="228"/>
      <c r="I764" s="218"/>
      <c r="J764" s="219"/>
      <c r="K764" s="219" t="s">
        <v>1073</v>
      </c>
      <c r="L764" s="220"/>
      <c r="M764" s="11" t="s">
        <v>3710</v>
      </c>
      <c r="N764" s="228" t="s">
        <v>376</v>
      </c>
      <c r="O764" s="219"/>
    </row>
    <row r="765">
      <c r="A765" s="11" t="s">
        <v>3713</v>
      </c>
      <c r="B765" s="11" t="s">
        <v>498</v>
      </c>
      <c r="C765" s="11" t="s">
        <v>14</v>
      </c>
      <c r="D765" s="11" t="s">
        <v>225</v>
      </c>
      <c r="E765" s="11" t="s">
        <v>447</v>
      </c>
      <c r="F765" s="212" t="s">
        <v>3714</v>
      </c>
      <c r="G765" s="227" t="str">
        <f>IFERROR(VLOOKUP(F765,Setups!$E$2:$F$259,2,FALSE),"")</f>
        <v/>
      </c>
      <c r="H765" s="228"/>
      <c r="I765" s="218"/>
      <c r="J765" s="219"/>
      <c r="K765" s="219" t="s">
        <v>1073</v>
      </c>
      <c r="L765" s="220"/>
      <c r="M765" s="11" t="s">
        <v>3710</v>
      </c>
      <c r="N765" s="228" t="s">
        <v>376</v>
      </c>
      <c r="O765" s="219"/>
    </row>
    <row r="766">
      <c r="A766" s="83" t="s">
        <v>3715</v>
      </c>
      <c r="B766" s="83" t="s">
        <v>498</v>
      </c>
      <c r="C766" s="83" t="s">
        <v>14</v>
      </c>
      <c r="D766" s="83" t="s">
        <v>225</v>
      </c>
      <c r="E766" s="83" t="s">
        <v>447</v>
      </c>
      <c r="F766" s="221" t="s">
        <v>3716</v>
      </c>
      <c r="G766" s="229" t="str">
        <f>IFERROR(VLOOKUP(F766,Setups!$E$2:$F$259,2,FALSE),"")</f>
        <v/>
      </c>
      <c r="H766" s="230"/>
      <c r="I766" s="224"/>
      <c r="J766" s="225"/>
      <c r="K766" s="225" t="s">
        <v>1073</v>
      </c>
      <c r="L766" s="226"/>
      <c r="M766" s="83" t="s">
        <v>3710</v>
      </c>
      <c r="N766" s="230" t="s">
        <v>376</v>
      </c>
      <c r="O766" s="225"/>
    </row>
    <row r="767">
      <c r="A767" s="11" t="s">
        <v>780</v>
      </c>
      <c r="B767" s="11" t="s">
        <v>3106</v>
      </c>
      <c r="C767" s="11" t="s">
        <v>14</v>
      </c>
      <c r="D767" s="11" t="s">
        <v>225</v>
      </c>
      <c r="E767" s="11" t="s">
        <v>447</v>
      </c>
      <c r="F767" s="212" t="s">
        <v>1126</v>
      </c>
      <c r="G767" s="213" t="str">
        <f>IFERROR(VLOOKUP(F767,Setups!$E$2:$F$259,2,FALSE),"")</f>
        <v>Gameplay</v>
      </c>
      <c r="H767" s="147" t="s">
        <v>303</v>
      </c>
      <c r="I767" s="214" t="s">
        <v>2465</v>
      </c>
      <c r="J767" s="219" t="s">
        <v>1059</v>
      </c>
      <c r="K767" s="219" t="s">
        <v>1059</v>
      </c>
      <c r="L767" s="220"/>
      <c r="M767" s="11" t="s">
        <v>3717</v>
      </c>
      <c r="N767" s="147" t="s">
        <v>303</v>
      </c>
      <c r="O767" s="219" t="s">
        <v>1059</v>
      </c>
    </row>
    <row r="768">
      <c r="A768" s="11" t="s">
        <v>3718</v>
      </c>
      <c r="B768" s="11" t="s">
        <v>3106</v>
      </c>
      <c r="C768" s="11" t="s">
        <v>14</v>
      </c>
      <c r="D768" s="11" t="s">
        <v>225</v>
      </c>
      <c r="E768" s="11" t="s">
        <v>447</v>
      </c>
      <c r="F768" s="212" t="s">
        <v>3719</v>
      </c>
      <c r="G768" s="227" t="str">
        <f>IFERROR(VLOOKUP(F768,Setups!$E$2:$F$259,2,FALSE),"")</f>
        <v/>
      </c>
      <c r="H768" s="228"/>
      <c r="I768" s="218"/>
      <c r="J768" s="219"/>
      <c r="K768" s="219" t="s">
        <v>1073</v>
      </c>
      <c r="L768" s="220"/>
      <c r="M768" s="11" t="s">
        <v>3717</v>
      </c>
      <c r="N768" s="228" t="s">
        <v>303</v>
      </c>
      <c r="O768" s="219"/>
    </row>
    <row r="769">
      <c r="A769" s="11" t="s">
        <v>3720</v>
      </c>
      <c r="B769" s="11" t="s">
        <v>3106</v>
      </c>
      <c r="C769" s="11" t="s">
        <v>14</v>
      </c>
      <c r="D769" s="11" t="s">
        <v>225</v>
      </c>
      <c r="E769" s="11" t="s">
        <v>447</v>
      </c>
      <c r="F769" s="212" t="s">
        <v>3721</v>
      </c>
      <c r="G769" s="227" t="str">
        <f>IFERROR(VLOOKUP(F769,Setups!$E$2:$F$259,2,FALSE),"")</f>
        <v/>
      </c>
      <c r="H769" s="228"/>
      <c r="I769" s="218"/>
      <c r="J769" s="219"/>
      <c r="K769" s="219" t="s">
        <v>1073</v>
      </c>
      <c r="L769" s="220"/>
      <c r="M769" s="11" t="s">
        <v>3717</v>
      </c>
      <c r="N769" s="228" t="s">
        <v>303</v>
      </c>
      <c r="O769" s="219"/>
    </row>
    <row r="770">
      <c r="A770" s="83" t="s">
        <v>3722</v>
      </c>
      <c r="B770" s="83" t="s">
        <v>3106</v>
      </c>
      <c r="C770" s="83" t="s">
        <v>14</v>
      </c>
      <c r="D770" s="83" t="s">
        <v>225</v>
      </c>
      <c r="E770" s="83" t="s">
        <v>447</v>
      </c>
      <c r="F770" s="221" t="s">
        <v>3723</v>
      </c>
      <c r="G770" s="229" t="str">
        <f>IFERROR(VLOOKUP(F770,Setups!$E$2:$F$259,2,FALSE),"")</f>
        <v/>
      </c>
      <c r="H770" s="230"/>
      <c r="I770" s="224"/>
      <c r="J770" s="225"/>
      <c r="K770" s="225" t="s">
        <v>1073</v>
      </c>
      <c r="L770" s="226"/>
      <c r="M770" s="83" t="s">
        <v>3717</v>
      </c>
      <c r="N770" s="230" t="s">
        <v>303</v>
      </c>
      <c r="O770" s="225"/>
    </row>
    <row r="771">
      <c r="A771" s="11" t="s">
        <v>847</v>
      </c>
      <c r="B771" s="11" t="s">
        <v>577</v>
      </c>
      <c r="C771" s="11" t="s">
        <v>14</v>
      </c>
      <c r="D771" s="11" t="s">
        <v>2616</v>
      </c>
      <c r="E771" s="11" t="s">
        <v>682</v>
      </c>
      <c r="F771" s="212" t="s">
        <v>1094</v>
      </c>
      <c r="G771" s="213" t="str">
        <f>IFERROR(VLOOKUP(F771,Setups!$E$2:$F$259,2,FALSE),"")</f>
        <v>Gameplay</v>
      </c>
      <c r="H771" s="147" t="s">
        <v>140</v>
      </c>
      <c r="I771" s="214" t="s">
        <v>24</v>
      </c>
      <c r="J771" s="219" t="s">
        <v>1059</v>
      </c>
      <c r="K771" s="219" t="s">
        <v>1059</v>
      </c>
      <c r="L771" s="220"/>
      <c r="M771" s="11" t="s">
        <v>3724</v>
      </c>
      <c r="N771" s="147" t="s">
        <v>140</v>
      </c>
      <c r="O771" s="219" t="s">
        <v>1059</v>
      </c>
    </row>
    <row r="772">
      <c r="A772" s="11" t="s">
        <v>3725</v>
      </c>
      <c r="B772" s="11" t="s">
        <v>577</v>
      </c>
      <c r="C772" s="11" t="s">
        <v>14</v>
      </c>
      <c r="D772" s="11" t="s">
        <v>2616</v>
      </c>
      <c r="E772" s="11" t="s">
        <v>682</v>
      </c>
      <c r="F772" s="212" t="s">
        <v>3726</v>
      </c>
      <c r="G772" s="227" t="str">
        <f>IFERROR(VLOOKUP(F772,Setups!$E$2:$F$259,2,FALSE),"")</f>
        <v/>
      </c>
      <c r="H772" s="228"/>
      <c r="I772" s="218"/>
      <c r="J772" s="219"/>
      <c r="K772" s="219" t="s">
        <v>1073</v>
      </c>
      <c r="L772" s="220"/>
      <c r="M772" s="11" t="s">
        <v>3724</v>
      </c>
      <c r="N772" s="228" t="s">
        <v>140</v>
      </c>
      <c r="O772" s="219"/>
    </row>
    <row r="773">
      <c r="A773" s="11" t="s">
        <v>3727</v>
      </c>
      <c r="B773" s="11" t="s">
        <v>577</v>
      </c>
      <c r="C773" s="11" t="s">
        <v>14</v>
      </c>
      <c r="D773" s="11" t="s">
        <v>2616</v>
      </c>
      <c r="E773" s="11" t="s">
        <v>682</v>
      </c>
      <c r="F773" s="212" t="s">
        <v>3728</v>
      </c>
      <c r="G773" s="227" t="str">
        <f>IFERROR(VLOOKUP(F773,Setups!$E$2:$F$259,2,FALSE),"")</f>
        <v/>
      </c>
      <c r="H773" s="228"/>
      <c r="I773" s="218"/>
      <c r="J773" s="219"/>
      <c r="K773" s="219" t="s">
        <v>1073</v>
      </c>
      <c r="L773" s="220"/>
      <c r="M773" s="11" t="s">
        <v>3724</v>
      </c>
      <c r="N773" s="228" t="s">
        <v>140</v>
      </c>
      <c r="O773" s="219"/>
    </row>
    <row r="774">
      <c r="A774" s="83" t="s">
        <v>3729</v>
      </c>
      <c r="B774" s="83" t="s">
        <v>577</v>
      </c>
      <c r="C774" s="83" t="s">
        <v>14</v>
      </c>
      <c r="D774" s="83" t="s">
        <v>2616</v>
      </c>
      <c r="E774" s="83" t="s">
        <v>682</v>
      </c>
      <c r="F774" s="221" t="s">
        <v>3730</v>
      </c>
      <c r="G774" s="229" t="str">
        <f>IFERROR(VLOOKUP(F774,Setups!$E$2:$F$259,2,FALSE),"")</f>
        <v/>
      </c>
      <c r="H774" s="230"/>
      <c r="I774" s="224"/>
      <c r="J774" s="225"/>
      <c r="K774" s="225" t="s">
        <v>1073</v>
      </c>
      <c r="L774" s="226"/>
      <c r="M774" s="83" t="s">
        <v>3724</v>
      </c>
      <c r="N774" s="230" t="s">
        <v>140</v>
      </c>
      <c r="O774" s="225"/>
    </row>
    <row r="775">
      <c r="A775" s="11" t="s">
        <v>864</v>
      </c>
      <c r="B775" s="11" t="s">
        <v>588</v>
      </c>
      <c r="C775" s="11" t="s">
        <v>14</v>
      </c>
      <c r="D775" s="11" t="s">
        <v>2616</v>
      </c>
      <c r="E775" s="11" t="s">
        <v>682</v>
      </c>
      <c r="F775" s="212" t="s">
        <v>1096</v>
      </c>
      <c r="G775" s="213" t="str">
        <f>IFERROR(VLOOKUP(F775,Setups!$E$2:$F$259,2,FALSE),"")</f>
        <v>Gameplay</v>
      </c>
      <c r="H775" s="147" t="s">
        <v>155</v>
      </c>
      <c r="I775" s="214" t="s">
        <v>38</v>
      </c>
      <c r="J775" s="219" t="s">
        <v>1059</v>
      </c>
      <c r="K775" s="219" t="s">
        <v>1059</v>
      </c>
      <c r="L775" s="220"/>
      <c r="M775" s="11" t="s">
        <v>3731</v>
      </c>
      <c r="N775" s="147" t="s">
        <v>155</v>
      </c>
      <c r="O775" s="219" t="s">
        <v>1059</v>
      </c>
    </row>
    <row r="776">
      <c r="A776" s="11" t="s">
        <v>3732</v>
      </c>
      <c r="B776" s="11" t="s">
        <v>588</v>
      </c>
      <c r="C776" s="11" t="s">
        <v>14</v>
      </c>
      <c r="D776" s="11" t="s">
        <v>2616</v>
      </c>
      <c r="E776" s="11" t="s">
        <v>682</v>
      </c>
      <c r="F776" s="212" t="s">
        <v>3733</v>
      </c>
      <c r="G776" s="227" t="str">
        <f>IFERROR(VLOOKUP(F776,Setups!$E$2:$F$259,2,FALSE),"")</f>
        <v/>
      </c>
      <c r="H776" s="228"/>
      <c r="I776" s="218"/>
      <c r="J776" s="219"/>
      <c r="K776" s="219" t="s">
        <v>1073</v>
      </c>
      <c r="L776" s="220"/>
      <c r="M776" s="11" t="s">
        <v>3731</v>
      </c>
      <c r="N776" s="228" t="s">
        <v>155</v>
      </c>
      <c r="O776" s="219"/>
    </row>
    <row r="777">
      <c r="A777" s="11" t="s">
        <v>3734</v>
      </c>
      <c r="B777" s="11" t="s">
        <v>588</v>
      </c>
      <c r="C777" s="11" t="s">
        <v>14</v>
      </c>
      <c r="D777" s="11" t="s">
        <v>2616</v>
      </c>
      <c r="E777" s="11" t="s">
        <v>682</v>
      </c>
      <c r="F777" s="212" t="s">
        <v>3735</v>
      </c>
      <c r="G777" s="227" t="str">
        <f>IFERROR(VLOOKUP(F777,Setups!$E$2:$F$259,2,FALSE),"")</f>
        <v/>
      </c>
      <c r="H777" s="228"/>
      <c r="I777" s="218"/>
      <c r="J777" s="219"/>
      <c r="K777" s="219" t="s">
        <v>1073</v>
      </c>
      <c r="L777" s="220"/>
      <c r="M777" s="11" t="s">
        <v>3731</v>
      </c>
      <c r="N777" s="228" t="s">
        <v>155</v>
      </c>
      <c r="O777" s="219"/>
    </row>
    <row r="778">
      <c r="A778" s="83" t="s">
        <v>3736</v>
      </c>
      <c r="B778" s="83" t="s">
        <v>588</v>
      </c>
      <c r="C778" s="83" t="s">
        <v>14</v>
      </c>
      <c r="D778" s="83" t="s">
        <v>2616</v>
      </c>
      <c r="E778" s="83" t="s">
        <v>682</v>
      </c>
      <c r="F778" s="221" t="s">
        <v>3737</v>
      </c>
      <c r="G778" s="229" t="str">
        <f>IFERROR(VLOOKUP(F778,Setups!$E$2:$F$259,2,FALSE),"")</f>
        <v/>
      </c>
      <c r="H778" s="230"/>
      <c r="I778" s="224"/>
      <c r="J778" s="225"/>
      <c r="K778" s="225" t="s">
        <v>1073</v>
      </c>
      <c r="L778" s="226"/>
      <c r="M778" s="83" t="s">
        <v>3731</v>
      </c>
      <c r="N778" s="230" t="s">
        <v>155</v>
      </c>
      <c r="O778" s="225"/>
    </row>
    <row r="779">
      <c r="A779" s="11" t="s">
        <v>3738</v>
      </c>
      <c r="B779" s="11" t="s">
        <v>317</v>
      </c>
      <c r="C779" s="11" t="s">
        <v>690</v>
      </c>
      <c r="D779" s="11" t="s">
        <v>225</v>
      </c>
      <c r="E779" s="11" t="s">
        <v>682</v>
      </c>
      <c r="F779" s="212" t="s">
        <v>1439</v>
      </c>
      <c r="G779" s="213" t="str">
        <f>IFERROR(VLOOKUP(F779,Setups!$E$2:$F$259,2,FALSE),"")</f>
        <v>Gameplay: Child</v>
      </c>
      <c r="H779" s="147" t="s">
        <v>2488</v>
      </c>
      <c r="I779" s="214" t="s">
        <v>477</v>
      </c>
      <c r="J779" s="219" t="s">
        <v>1059</v>
      </c>
      <c r="K779" s="219" t="s">
        <v>1059</v>
      </c>
      <c r="L779" s="220"/>
      <c r="M779" s="11" t="s">
        <v>3739</v>
      </c>
      <c r="N779" s="147" t="s">
        <v>548</v>
      </c>
      <c r="O779" s="219" t="s">
        <v>1059</v>
      </c>
    </row>
    <row r="780">
      <c r="A780" s="11" t="s">
        <v>3740</v>
      </c>
      <c r="B780" s="11" t="s">
        <v>317</v>
      </c>
      <c r="C780" s="11" t="s">
        <v>690</v>
      </c>
      <c r="D780" s="11" t="s">
        <v>225</v>
      </c>
      <c r="E780" s="11" t="s">
        <v>682</v>
      </c>
      <c r="F780" s="212" t="s">
        <v>2959</v>
      </c>
      <c r="G780" s="227" t="str">
        <f>IFERROR(VLOOKUP(F780,Setups!$E$2:$F$259,2,FALSE),"")</f>
        <v/>
      </c>
      <c r="H780" s="228"/>
      <c r="I780" s="247"/>
      <c r="J780" s="219"/>
      <c r="K780" s="219" t="s">
        <v>1059</v>
      </c>
      <c r="L780" s="214"/>
      <c r="M780" s="11" t="s">
        <v>3739</v>
      </c>
      <c r="N780" s="228" t="s">
        <v>548</v>
      </c>
      <c r="O780" s="219"/>
    </row>
    <row r="781">
      <c r="A781" s="11" t="s">
        <v>3741</v>
      </c>
      <c r="B781" s="11" t="s">
        <v>317</v>
      </c>
      <c r="C781" s="11" t="s">
        <v>690</v>
      </c>
      <c r="D781" s="11" t="s">
        <v>225</v>
      </c>
      <c r="E781" s="11" t="s">
        <v>682</v>
      </c>
      <c r="F781" s="212" t="s">
        <v>1440</v>
      </c>
      <c r="G781" s="227" t="str">
        <f>IFERROR(VLOOKUP(F781,Setups!$E$2:$F$259,2,FALSE),"")</f>
        <v>Gameplay: Adult</v>
      </c>
      <c r="H781" s="228"/>
      <c r="I781" s="218"/>
      <c r="J781" s="219"/>
      <c r="K781" s="219" t="s">
        <v>1073</v>
      </c>
      <c r="L781" s="220"/>
      <c r="M781" s="11" t="s">
        <v>3739</v>
      </c>
      <c r="N781" s="228" t="s">
        <v>548</v>
      </c>
      <c r="O781" s="219"/>
    </row>
    <row r="782">
      <c r="A782" s="83" t="s">
        <v>3742</v>
      </c>
      <c r="B782" s="83" t="s">
        <v>317</v>
      </c>
      <c r="C782" s="83" t="s">
        <v>690</v>
      </c>
      <c r="D782" s="83" t="s">
        <v>225</v>
      </c>
      <c r="E782" s="83" t="s">
        <v>682</v>
      </c>
      <c r="F782" s="221" t="s">
        <v>2962</v>
      </c>
      <c r="G782" s="229" t="str">
        <f>IFERROR(VLOOKUP(F782,Setups!$E$2:$F$259,2,FALSE),"")</f>
        <v/>
      </c>
      <c r="H782" s="230"/>
      <c r="I782" s="224"/>
      <c r="J782" s="225"/>
      <c r="K782" s="225" t="s">
        <v>1073</v>
      </c>
      <c r="L782" s="226"/>
      <c r="M782" s="83" t="s">
        <v>3739</v>
      </c>
      <c r="N782" s="230" t="s">
        <v>548</v>
      </c>
      <c r="O782" s="225"/>
    </row>
    <row r="783">
      <c r="A783" s="11" t="s">
        <v>800</v>
      </c>
      <c r="B783" s="11" t="s">
        <v>3743</v>
      </c>
      <c r="C783" s="11" t="s">
        <v>14</v>
      </c>
      <c r="D783" s="11" t="s">
        <v>238</v>
      </c>
      <c r="E783" s="11" t="s">
        <v>447</v>
      </c>
      <c r="F783" s="212" t="s">
        <v>1148</v>
      </c>
      <c r="G783" s="213" t="str">
        <f>IFERROR(VLOOKUP(F783,Setups!$E$2:$F$259,2,FALSE),"")</f>
        <v>Gameplay</v>
      </c>
      <c r="H783" s="147" t="s">
        <v>400</v>
      </c>
      <c r="I783" s="214" t="s">
        <v>2470</v>
      </c>
      <c r="J783" s="219" t="s">
        <v>1059</v>
      </c>
      <c r="K783" s="219" t="s">
        <v>1059</v>
      </c>
      <c r="L783" s="220"/>
      <c r="M783" s="11" t="s">
        <v>3744</v>
      </c>
      <c r="N783" s="147" t="s">
        <v>400</v>
      </c>
      <c r="O783" s="219" t="s">
        <v>1059</v>
      </c>
    </row>
    <row r="784">
      <c r="A784" s="11" t="s">
        <v>3745</v>
      </c>
      <c r="B784" s="11" t="s">
        <v>3743</v>
      </c>
      <c r="C784" s="11" t="s">
        <v>14</v>
      </c>
      <c r="D784" s="11" t="s">
        <v>238</v>
      </c>
      <c r="E784" s="11" t="s">
        <v>447</v>
      </c>
      <c r="F784" s="212" t="s">
        <v>3746</v>
      </c>
      <c r="G784" s="227" t="str">
        <f>IFERROR(VLOOKUP(F784,Setups!$E$2:$F$259,2,FALSE),"")</f>
        <v/>
      </c>
      <c r="H784" s="228"/>
      <c r="I784" s="218"/>
      <c r="J784" s="219"/>
      <c r="K784" s="219" t="s">
        <v>1073</v>
      </c>
      <c r="L784" s="220"/>
      <c r="M784" s="11" t="s">
        <v>3744</v>
      </c>
      <c r="N784" s="228" t="s">
        <v>400</v>
      </c>
      <c r="O784" s="219"/>
    </row>
    <row r="785">
      <c r="A785" s="11" t="s">
        <v>3747</v>
      </c>
      <c r="B785" s="11" t="s">
        <v>3743</v>
      </c>
      <c r="C785" s="11" t="s">
        <v>14</v>
      </c>
      <c r="D785" s="11" t="s">
        <v>238</v>
      </c>
      <c r="E785" s="11" t="s">
        <v>447</v>
      </c>
      <c r="F785" s="212" t="s">
        <v>3748</v>
      </c>
      <c r="G785" s="227" t="str">
        <f>IFERROR(VLOOKUP(F785,Setups!$E$2:$F$259,2,FALSE),"")</f>
        <v/>
      </c>
      <c r="H785" s="228"/>
      <c r="I785" s="218"/>
      <c r="J785" s="219"/>
      <c r="K785" s="219" t="s">
        <v>1073</v>
      </c>
      <c r="L785" s="220"/>
      <c r="M785" s="11" t="s">
        <v>3744</v>
      </c>
      <c r="N785" s="228" t="s">
        <v>400</v>
      </c>
      <c r="O785" s="219"/>
    </row>
    <row r="786">
      <c r="A786" s="83" t="s">
        <v>3749</v>
      </c>
      <c r="B786" s="83" t="s">
        <v>3743</v>
      </c>
      <c r="C786" s="83" t="s">
        <v>14</v>
      </c>
      <c r="D786" s="83" t="s">
        <v>238</v>
      </c>
      <c r="E786" s="83" t="s">
        <v>447</v>
      </c>
      <c r="F786" s="221" t="s">
        <v>3750</v>
      </c>
      <c r="G786" s="229" t="str">
        <f>IFERROR(VLOOKUP(F786,Setups!$E$2:$F$259,2,FALSE),"")</f>
        <v/>
      </c>
      <c r="H786" s="230"/>
      <c r="I786" s="224"/>
      <c r="J786" s="225"/>
      <c r="K786" s="225" t="s">
        <v>1073</v>
      </c>
      <c r="L786" s="226"/>
      <c r="M786" s="83" t="s">
        <v>3744</v>
      </c>
      <c r="N786" s="230" t="s">
        <v>400</v>
      </c>
      <c r="O786" s="225"/>
    </row>
    <row r="787">
      <c r="A787" s="11" t="s">
        <v>3751</v>
      </c>
      <c r="B787" s="11" t="s">
        <v>377</v>
      </c>
      <c r="C787" s="11" t="s">
        <v>715</v>
      </c>
      <c r="D787" s="11" t="s">
        <v>2616</v>
      </c>
      <c r="E787" s="11" t="s">
        <v>1689</v>
      </c>
      <c r="F787" s="212" t="s">
        <v>1313</v>
      </c>
      <c r="G787" s="213" t="str">
        <f>IFERROR(VLOOKUP(F787,Setups!$E$2:$F$259,2,FALSE),"")</f>
        <v>Gameplay: Child</v>
      </c>
      <c r="H787" s="147" t="s">
        <v>3752</v>
      </c>
      <c r="I787" s="214" t="s">
        <v>2965</v>
      </c>
      <c r="J787" s="219" t="s">
        <v>1059</v>
      </c>
      <c r="K787" s="219" t="s">
        <v>1059</v>
      </c>
      <c r="L787" s="220"/>
      <c r="M787" s="11" t="s">
        <v>3753</v>
      </c>
      <c r="N787" s="147" t="s">
        <v>518</v>
      </c>
      <c r="O787" s="219" t="s">
        <v>1059</v>
      </c>
    </row>
    <row r="788">
      <c r="A788" s="11" t="s">
        <v>3754</v>
      </c>
      <c r="B788" s="11" t="s">
        <v>377</v>
      </c>
      <c r="C788" s="11" t="s">
        <v>715</v>
      </c>
      <c r="D788" s="11" t="s">
        <v>2616</v>
      </c>
      <c r="E788" s="11" t="s">
        <v>1689</v>
      </c>
      <c r="F788" s="212" t="s">
        <v>1314</v>
      </c>
      <c r="G788" s="227" t="str">
        <f>IFERROR(VLOOKUP(F788,Setups!$E$2:$F$259,2,FALSE),"")</f>
        <v>Gameplay: Child - Ocarina in Moat</v>
      </c>
      <c r="H788" s="228"/>
      <c r="I788" s="218"/>
      <c r="J788" s="219"/>
      <c r="K788" s="219" t="s">
        <v>1073</v>
      </c>
      <c r="L788" s="220"/>
      <c r="M788" s="11" t="s">
        <v>3753</v>
      </c>
      <c r="N788" s="228" t="s">
        <v>518</v>
      </c>
      <c r="O788" s="219"/>
    </row>
    <row r="789">
      <c r="A789" s="11" t="s">
        <v>3755</v>
      </c>
      <c r="B789" s="11" t="s">
        <v>377</v>
      </c>
      <c r="C789" s="11" t="s">
        <v>715</v>
      </c>
      <c r="D789" s="11" t="s">
        <v>2616</v>
      </c>
      <c r="E789" s="11" t="s">
        <v>1689</v>
      </c>
      <c r="F789" s="212" t="s">
        <v>1317</v>
      </c>
      <c r="G789" s="227" t="str">
        <f>IFERROR(VLOOKUP(F789,Setups!$E$2:$F$259,2,FALSE),"")</f>
        <v>Gameplay: Adult</v>
      </c>
      <c r="H789" s="228"/>
      <c r="I789" s="218"/>
      <c r="J789" s="219"/>
      <c r="K789" s="219" t="s">
        <v>1073</v>
      </c>
      <c r="L789" s="220"/>
      <c r="M789" s="11" t="s">
        <v>3753</v>
      </c>
      <c r="N789" s="228" t="s">
        <v>518</v>
      </c>
      <c r="O789" s="219"/>
    </row>
    <row r="790">
      <c r="A790" s="83" t="s">
        <v>3756</v>
      </c>
      <c r="B790" s="83" t="s">
        <v>377</v>
      </c>
      <c r="C790" s="83" t="s">
        <v>715</v>
      </c>
      <c r="D790" s="83" t="s">
        <v>2616</v>
      </c>
      <c r="E790" s="83" t="s">
        <v>1689</v>
      </c>
      <c r="F790" s="221" t="s">
        <v>2892</v>
      </c>
      <c r="G790" s="229" t="str">
        <f>IFERROR(VLOOKUP(F790,Setups!$E$2:$F$259,2,FALSE),"")</f>
        <v/>
      </c>
      <c r="H790" s="230"/>
      <c r="I790" s="224"/>
      <c r="J790" s="225"/>
      <c r="K790" s="225" t="s">
        <v>1073</v>
      </c>
      <c r="L790" s="226"/>
      <c r="M790" s="83" t="s">
        <v>3753</v>
      </c>
      <c r="N790" s="230" t="s">
        <v>518</v>
      </c>
      <c r="O790" s="225"/>
    </row>
    <row r="791">
      <c r="A791" s="11" t="s">
        <v>730</v>
      </c>
      <c r="B791" s="11" t="s">
        <v>3757</v>
      </c>
      <c r="C791" s="11" t="s">
        <v>14</v>
      </c>
      <c r="D791" s="11" t="s">
        <v>238</v>
      </c>
      <c r="E791" s="11" t="s">
        <v>682</v>
      </c>
      <c r="F791" s="212" t="s">
        <v>1149</v>
      </c>
      <c r="G791" s="213" t="str">
        <f>IFERROR(VLOOKUP(F791,Setups!$E$2:$F$259,2,FALSE),"")</f>
        <v>Gameplay</v>
      </c>
      <c r="H791" s="147" t="s">
        <v>3758</v>
      </c>
      <c r="I791" s="214" t="s">
        <v>2539</v>
      </c>
      <c r="J791" s="219" t="s">
        <v>1059</v>
      </c>
      <c r="K791" s="219" t="s">
        <v>1059</v>
      </c>
      <c r="L791" s="220"/>
      <c r="M791" s="11" t="s">
        <v>3759</v>
      </c>
      <c r="N791" s="147" t="s">
        <v>406</v>
      </c>
      <c r="O791" s="219" t="s">
        <v>1059</v>
      </c>
    </row>
    <row r="792">
      <c r="A792" s="11" t="s">
        <v>3760</v>
      </c>
      <c r="B792" s="11" t="s">
        <v>3757</v>
      </c>
      <c r="C792" s="11" t="s">
        <v>14</v>
      </c>
      <c r="D792" s="11" t="s">
        <v>238</v>
      </c>
      <c r="E792" s="11" t="s">
        <v>682</v>
      </c>
      <c r="F792" s="212" t="s">
        <v>3761</v>
      </c>
      <c r="G792" s="227" t="str">
        <f>IFERROR(VLOOKUP(F792,Setups!$E$2:$F$259,2,FALSE),"")</f>
        <v/>
      </c>
      <c r="H792" s="228"/>
      <c r="I792" s="218"/>
      <c r="J792" s="219"/>
      <c r="K792" s="219" t="s">
        <v>1073</v>
      </c>
      <c r="L792" s="220"/>
      <c r="M792" s="11" t="s">
        <v>3759</v>
      </c>
      <c r="N792" s="228" t="s">
        <v>406</v>
      </c>
      <c r="O792" s="219"/>
    </row>
    <row r="793">
      <c r="A793" s="11" t="s">
        <v>3762</v>
      </c>
      <c r="B793" s="11" t="s">
        <v>3757</v>
      </c>
      <c r="C793" s="11" t="s">
        <v>14</v>
      </c>
      <c r="D793" s="11" t="s">
        <v>238</v>
      </c>
      <c r="E793" s="11" t="s">
        <v>682</v>
      </c>
      <c r="F793" s="212" t="s">
        <v>3763</v>
      </c>
      <c r="G793" s="227" t="str">
        <f>IFERROR(VLOOKUP(F793,Setups!$E$2:$F$259,2,FALSE),"")</f>
        <v/>
      </c>
      <c r="H793" s="228"/>
      <c r="I793" s="218"/>
      <c r="J793" s="219"/>
      <c r="K793" s="219" t="s">
        <v>1073</v>
      </c>
      <c r="L793" s="220"/>
      <c r="M793" s="11" t="s">
        <v>3759</v>
      </c>
      <c r="N793" s="228" t="s">
        <v>406</v>
      </c>
      <c r="O793" s="219"/>
    </row>
    <row r="794">
      <c r="A794" s="11" t="s">
        <v>3764</v>
      </c>
      <c r="B794" s="11" t="s">
        <v>3757</v>
      </c>
      <c r="C794" s="11" t="s">
        <v>14</v>
      </c>
      <c r="D794" s="11" t="s">
        <v>238</v>
      </c>
      <c r="E794" s="11" t="s">
        <v>682</v>
      </c>
      <c r="F794" s="212" t="s">
        <v>3765</v>
      </c>
      <c r="G794" s="227" t="str">
        <f>IFERROR(VLOOKUP(F794,Setups!$E$2:$F$259,2,FALSE),"")</f>
        <v/>
      </c>
      <c r="H794" s="228"/>
      <c r="I794" s="218"/>
      <c r="J794" s="219"/>
      <c r="K794" s="219" t="s">
        <v>1073</v>
      </c>
      <c r="L794" s="220"/>
      <c r="M794" s="11" t="s">
        <v>3759</v>
      </c>
      <c r="N794" s="228" t="s">
        <v>406</v>
      </c>
      <c r="O794" s="219"/>
    </row>
    <row r="795">
      <c r="A795" s="11" t="s">
        <v>3766</v>
      </c>
      <c r="B795" s="11" t="s">
        <v>3757</v>
      </c>
      <c r="C795" s="11" t="s">
        <v>14</v>
      </c>
      <c r="D795" s="11" t="s">
        <v>238</v>
      </c>
      <c r="E795" s="11" t="s">
        <v>682</v>
      </c>
      <c r="F795" s="212" t="s">
        <v>1155</v>
      </c>
      <c r="G795" s="227" t="str">
        <f>IFERROR(VLOOKUP(F795,Setups!$E$2:$F$259,2,FALSE),"")</f>
        <v>Cutscene: Magic Meter</v>
      </c>
      <c r="H795" s="228"/>
      <c r="I795" s="218"/>
      <c r="J795" s="219"/>
      <c r="K795" s="219" t="s">
        <v>1073</v>
      </c>
      <c r="L795" s="220"/>
      <c r="M795" s="11" t="s">
        <v>3759</v>
      </c>
      <c r="N795" s="228" t="s">
        <v>406</v>
      </c>
      <c r="O795" s="219"/>
    </row>
    <row r="796">
      <c r="A796" s="11" t="s">
        <v>3767</v>
      </c>
      <c r="B796" s="11" t="s">
        <v>3757</v>
      </c>
      <c r="C796" s="11" t="s">
        <v>14</v>
      </c>
      <c r="D796" s="11" t="s">
        <v>238</v>
      </c>
      <c r="E796" s="11" t="s">
        <v>682</v>
      </c>
      <c r="F796" s="212" t="s">
        <v>1159</v>
      </c>
      <c r="G796" s="227" t="str">
        <f>IFERROR(VLOOKUP(F796,Setups!$E$2:$F$259,2,FALSE),"")</f>
        <v>Cutscene: Double Magic</v>
      </c>
      <c r="H796" s="228"/>
      <c r="I796" s="218"/>
      <c r="J796" s="219"/>
      <c r="K796" s="219" t="s">
        <v>1073</v>
      </c>
      <c r="L796" s="220"/>
      <c r="M796" s="11" t="s">
        <v>3759</v>
      </c>
      <c r="N796" s="228" t="s">
        <v>406</v>
      </c>
      <c r="O796" s="219"/>
    </row>
    <row r="797">
      <c r="A797" s="83" t="s">
        <v>3768</v>
      </c>
      <c r="B797" s="83" t="s">
        <v>3757</v>
      </c>
      <c r="C797" s="83" t="s">
        <v>14</v>
      </c>
      <c r="D797" s="83" t="s">
        <v>238</v>
      </c>
      <c r="E797" s="83" t="s">
        <v>682</v>
      </c>
      <c r="F797" s="221" t="s">
        <v>1163</v>
      </c>
      <c r="G797" s="229" t="str">
        <f>IFERROR(VLOOKUP(F797,Setups!$E$2:$F$259,2,FALSE),"")</f>
        <v>Cutscene: Double Defense</v>
      </c>
      <c r="H797" s="230"/>
      <c r="I797" s="224"/>
      <c r="J797" s="225"/>
      <c r="K797" s="225" t="s">
        <v>1073</v>
      </c>
      <c r="L797" s="226"/>
      <c r="M797" s="83" t="s">
        <v>3759</v>
      </c>
      <c r="N797" s="230" t="s">
        <v>406</v>
      </c>
      <c r="O797" s="225"/>
    </row>
    <row r="798">
      <c r="A798" s="11" t="s">
        <v>723</v>
      </c>
      <c r="B798" s="11" t="s">
        <v>3769</v>
      </c>
      <c r="C798" s="11" t="s">
        <v>14</v>
      </c>
      <c r="D798" s="11" t="s">
        <v>238</v>
      </c>
      <c r="E798" s="11" t="s">
        <v>438</v>
      </c>
      <c r="F798" s="212" t="s">
        <v>1179</v>
      </c>
      <c r="G798" s="213" t="str">
        <f>IFERROR(VLOOKUP(F798,Setups!$E$2:$F$259,2,FALSE),"")</f>
        <v>Gameplay</v>
      </c>
      <c r="H798" s="147" t="s">
        <v>427</v>
      </c>
      <c r="I798" s="214" t="s">
        <v>2470</v>
      </c>
      <c r="J798" s="219" t="s">
        <v>1059</v>
      </c>
      <c r="K798" s="219" t="s">
        <v>1059</v>
      </c>
      <c r="L798" s="220"/>
      <c r="M798" s="11" t="s">
        <v>3770</v>
      </c>
      <c r="N798" s="147" t="s">
        <v>427</v>
      </c>
      <c r="O798" s="219" t="s">
        <v>1059</v>
      </c>
    </row>
    <row r="799">
      <c r="A799" s="11" t="s">
        <v>3771</v>
      </c>
      <c r="B799" s="11" t="s">
        <v>3769</v>
      </c>
      <c r="C799" s="11" t="s">
        <v>14</v>
      </c>
      <c r="D799" s="11" t="s">
        <v>238</v>
      </c>
      <c r="E799" s="11" t="s">
        <v>438</v>
      </c>
      <c r="F799" s="212" t="s">
        <v>3772</v>
      </c>
      <c r="G799" s="227" t="str">
        <f>IFERROR(VLOOKUP(F799,Setups!$E$2:$F$259,2,FALSE),"")</f>
        <v/>
      </c>
      <c r="H799" s="228"/>
      <c r="I799" s="218"/>
      <c r="J799" s="219"/>
      <c r="K799" s="219" t="s">
        <v>1073</v>
      </c>
      <c r="L799" s="220"/>
      <c r="M799" s="11" t="s">
        <v>3770</v>
      </c>
      <c r="N799" s="228" t="s">
        <v>427</v>
      </c>
      <c r="O799" s="219"/>
    </row>
    <row r="800">
      <c r="A800" s="11" t="s">
        <v>3773</v>
      </c>
      <c r="B800" s="11" t="s">
        <v>3769</v>
      </c>
      <c r="C800" s="11" t="s">
        <v>14</v>
      </c>
      <c r="D800" s="11" t="s">
        <v>238</v>
      </c>
      <c r="E800" s="11" t="s">
        <v>438</v>
      </c>
      <c r="F800" s="212" t="s">
        <v>3774</v>
      </c>
      <c r="G800" s="227" t="str">
        <f>IFERROR(VLOOKUP(F800,Setups!$E$2:$F$259,2,FALSE),"")</f>
        <v/>
      </c>
      <c r="H800" s="228"/>
      <c r="I800" s="218"/>
      <c r="J800" s="219"/>
      <c r="K800" s="219" t="s">
        <v>1073</v>
      </c>
      <c r="L800" s="220"/>
      <c r="M800" s="11" t="s">
        <v>3770</v>
      </c>
      <c r="N800" s="228" t="s">
        <v>427</v>
      </c>
      <c r="O800" s="219"/>
    </row>
    <row r="801">
      <c r="A801" s="83" t="s">
        <v>3775</v>
      </c>
      <c r="B801" s="83" t="s">
        <v>3769</v>
      </c>
      <c r="C801" s="83" t="s">
        <v>14</v>
      </c>
      <c r="D801" s="83" t="s">
        <v>238</v>
      </c>
      <c r="E801" s="83" t="s">
        <v>438</v>
      </c>
      <c r="F801" s="221" t="s">
        <v>3776</v>
      </c>
      <c r="G801" s="229" t="str">
        <f>IFERROR(VLOOKUP(F801,Setups!$E$2:$F$259,2,FALSE),"")</f>
        <v/>
      </c>
      <c r="H801" s="230"/>
      <c r="I801" s="224"/>
      <c r="J801" s="225"/>
      <c r="K801" s="225" t="s">
        <v>1073</v>
      </c>
      <c r="L801" s="226"/>
      <c r="M801" s="83" t="s">
        <v>3770</v>
      </c>
      <c r="N801" s="230" t="s">
        <v>427</v>
      </c>
      <c r="O801" s="225"/>
    </row>
    <row r="802">
      <c r="A802" s="11" t="s">
        <v>3777</v>
      </c>
      <c r="B802" s="11" t="s">
        <v>256</v>
      </c>
      <c r="C802" s="11" t="s">
        <v>684</v>
      </c>
      <c r="D802" s="11" t="s">
        <v>238</v>
      </c>
      <c r="E802" s="11" t="s">
        <v>682</v>
      </c>
      <c r="F802" s="212" t="s">
        <v>1200</v>
      </c>
      <c r="G802" s="213" t="str">
        <f>IFERROR(VLOOKUP(F802,Setups!$E$2:$F$259,2,FALSE),"")</f>
        <v>Gameplay</v>
      </c>
      <c r="H802" s="147" t="s">
        <v>446</v>
      </c>
      <c r="I802" s="214" t="s">
        <v>1190</v>
      </c>
      <c r="J802" s="219" t="s">
        <v>2857</v>
      </c>
      <c r="K802" s="219" t="s">
        <v>1073</v>
      </c>
      <c r="L802" s="214" t="s">
        <v>3778</v>
      </c>
      <c r="M802" s="11" t="s">
        <v>3779</v>
      </c>
      <c r="N802" s="147" t="s">
        <v>446</v>
      </c>
      <c r="O802" s="219" t="s">
        <v>2857</v>
      </c>
    </row>
    <row r="803">
      <c r="A803" s="11" t="s">
        <v>3780</v>
      </c>
      <c r="B803" s="11" t="s">
        <v>256</v>
      </c>
      <c r="C803" s="11" t="s">
        <v>684</v>
      </c>
      <c r="D803" s="11" t="s">
        <v>238</v>
      </c>
      <c r="E803" s="11" t="s">
        <v>682</v>
      </c>
      <c r="F803" s="212" t="s">
        <v>2703</v>
      </c>
      <c r="G803" s="227" t="str">
        <f>IFERROR(VLOOKUP(F803,Setups!$E$2:$F$259,2,FALSE),"")</f>
        <v/>
      </c>
      <c r="H803" s="228"/>
      <c r="I803" s="218"/>
      <c r="J803" s="219"/>
      <c r="K803" s="219" t="s">
        <v>1073</v>
      </c>
      <c r="L803" s="220"/>
      <c r="M803" s="11" t="s">
        <v>3779</v>
      </c>
      <c r="N803" s="228" t="s">
        <v>446</v>
      </c>
      <c r="O803" s="219"/>
    </row>
    <row r="804">
      <c r="A804" s="11" t="s">
        <v>3781</v>
      </c>
      <c r="B804" s="11" t="s">
        <v>256</v>
      </c>
      <c r="C804" s="11" t="s">
        <v>684</v>
      </c>
      <c r="D804" s="11" t="s">
        <v>238</v>
      </c>
      <c r="E804" s="11" t="s">
        <v>682</v>
      </c>
      <c r="F804" s="212" t="s">
        <v>2704</v>
      </c>
      <c r="G804" s="227" t="str">
        <f>IFERROR(VLOOKUP(F804,Setups!$E$2:$F$259,2,FALSE),"")</f>
        <v/>
      </c>
      <c r="H804" s="228"/>
      <c r="I804" s="218"/>
      <c r="J804" s="219"/>
      <c r="K804" s="219" t="s">
        <v>1073</v>
      </c>
      <c r="L804" s="220"/>
      <c r="M804" s="11" t="s">
        <v>3779</v>
      </c>
      <c r="N804" s="228" t="s">
        <v>446</v>
      </c>
      <c r="O804" s="219"/>
    </row>
    <row r="805">
      <c r="A805" s="83" t="s">
        <v>3782</v>
      </c>
      <c r="B805" s="83" t="s">
        <v>256</v>
      </c>
      <c r="C805" s="83" t="s">
        <v>684</v>
      </c>
      <c r="D805" s="83" t="s">
        <v>238</v>
      </c>
      <c r="E805" s="83" t="s">
        <v>682</v>
      </c>
      <c r="F805" s="221" t="s">
        <v>2705</v>
      </c>
      <c r="G805" s="229" t="str">
        <f>IFERROR(VLOOKUP(F805,Setups!$E$2:$F$259,2,FALSE),"")</f>
        <v/>
      </c>
      <c r="H805" s="230"/>
      <c r="I805" s="224"/>
      <c r="J805" s="225"/>
      <c r="K805" s="225" t="s">
        <v>1073</v>
      </c>
      <c r="L805" s="226"/>
      <c r="M805" s="83" t="s">
        <v>3779</v>
      </c>
      <c r="N805" s="230" t="s">
        <v>446</v>
      </c>
      <c r="O805" s="225"/>
    </row>
    <row r="806">
      <c r="A806" s="11" t="s">
        <v>3783</v>
      </c>
      <c r="B806" s="11" t="s">
        <v>256</v>
      </c>
      <c r="C806" s="11" t="s">
        <v>686</v>
      </c>
      <c r="D806" s="11" t="s">
        <v>238</v>
      </c>
      <c r="E806" s="11" t="s">
        <v>682</v>
      </c>
      <c r="F806" s="212" t="s">
        <v>1200</v>
      </c>
      <c r="G806" s="213" t="str">
        <f>IFERROR(VLOOKUP(F806,Setups!$E$2:$F$259,2,FALSE),"")</f>
        <v>Gameplay</v>
      </c>
      <c r="H806" s="147" t="s">
        <v>446</v>
      </c>
      <c r="I806" s="214" t="s">
        <v>1202</v>
      </c>
      <c r="J806" s="219" t="s">
        <v>1059</v>
      </c>
      <c r="K806" s="219" t="s">
        <v>1073</v>
      </c>
      <c r="L806" s="214" t="s">
        <v>2648</v>
      </c>
      <c r="M806" s="11" t="s">
        <v>3784</v>
      </c>
      <c r="N806" s="147" t="s">
        <v>446</v>
      </c>
      <c r="O806" s="219" t="s">
        <v>2857</v>
      </c>
    </row>
    <row r="807">
      <c r="A807" s="11" t="s">
        <v>3785</v>
      </c>
      <c r="B807" s="11" t="s">
        <v>256</v>
      </c>
      <c r="C807" s="11" t="s">
        <v>686</v>
      </c>
      <c r="D807" s="11" t="s">
        <v>238</v>
      </c>
      <c r="E807" s="11" t="s">
        <v>682</v>
      </c>
      <c r="F807" s="212" t="s">
        <v>2703</v>
      </c>
      <c r="G807" s="227" t="str">
        <f>IFERROR(VLOOKUP(F807,Setups!$E$2:$F$259,2,FALSE),"")</f>
        <v/>
      </c>
      <c r="H807" s="228"/>
      <c r="I807" s="218"/>
      <c r="J807" s="219"/>
      <c r="K807" s="219" t="s">
        <v>1073</v>
      </c>
      <c r="L807" s="220"/>
      <c r="M807" s="11" t="s">
        <v>3784</v>
      </c>
      <c r="N807" s="228" t="s">
        <v>446</v>
      </c>
      <c r="O807" s="219"/>
    </row>
    <row r="808">
      <c r="A808" s="11" t="s">
        <v>3786</v>
      </c>
      <c r="B808" s="11" t="s">
        <v>256</v>
      </c>
      <c r="C808" s="11" t="s">
        <v>686</v>
      </c>
      <c r="D808" s="11" t="s">
        <v>238</v>
      </c>
      <c r="E808" s="11" t="s">
        <v>682</v>
      </c>
      <c r="F808" s="212" t="s">
        <v>2704</v>
      </c>
      <c r="G808" s="227" t="str">
        <f>IFERROR(VLOOKUP(F808,Setups!$E$2:$F$259,2,FALSE),"")</f>
        <v/>
      </c>
      <c r="H808" s="228"/>
      <c r="I808" s="218"/>
      <c r="J808" s="219"/>
      <c r="K808" s="219" t="s">
        <v>1073</v>
      </c>
      <c r="L808" s="220"/>
      <c r="M808" s="11" t="s">
        <v>3784</v>
      </c>
      <c r="N808" s="228" t="s">
        <v>446</v>
      </c>
      <c r="O808" s="219"/>
    </row>
    <row r="809">
      <c r="A809" s="83" t="s">
        <v>3787</v>
      </c>
      <c r="B809" s="83" t="s">
        <v>256</v>
      </c>
      <c r="C809" s="83" t="s">
        <v>686</v>
      </c>
      <c r="D809" s="83" t="s">
        <v>238</v>
      </c>
      <c r="E809" s="83" t="s">
        <v>682</v>
      </c>
      <c r="F809" s="221" t="s">
        <v>2705</v>
      </c>
      <c r="G809" s="229" t="str">
        <f>IFERROR(VLOOKUP(F809,Setups!$E$2:$F$259,2,FALSE),"")</f>
        <v/>
      </c>
      <c r="H809" s="230"/>
      <c r="I809" s="224"/>
      <c r="J809" s="225"/>
      <c r="K809" s="225" t="s">
        <v>1073</v>
      </c>
      <c r="L809" s="226"/>
      <c r="M809" s="83" t="s">
        <v>3784</v>
      </c>
      <c r="N809" s="230" t="s">
        <v>446</v>
      </c>
      <c r="O809" s="225"/>
    </row>
    <row r="810">
      <c r="A810" s="11" t="s">
        <v>3788</v>
      </c>
      <c r="B810" s="11" t="s">
        <v>323</v>
      </c>
      <c r="C810" s="11" t="s">
        <v>686</v>
      </c>
      <c r="D810" s="11" t="s">
        <v>395</v>
      </c>
      <c r="E810" s="11" t="s">
        <v>2847</v>
      </c>
      <c r="F810" s="212" t="s">
        <v>1448</v>
      </c>
      <c r="G810" s="213" t="str">
        <f>IFERROR(VLOOKUP(F810,Setups!$E$2:$F$259,2,FALSE),"")</f>
        <v>Gameplay: Child</v>
      </c>
      <c r="H810" s="147" t="s">
        <v>2493</v>
      </c>
      <c r="I810" s="214" t="s">
        <v>2488</v>
      </c>
      <c r="J810" s="219" t="s">
        <v>1059</v>
      </c>
      <c r="K810" s="219" t="s">
        <v>1059</v>
      </c>
      <c r="L810" s="220"/>
      <c r="M810" s="11" t="s">
        <v>3789</v>
      </c>
      <c r="N810" s="147" t="s">
        <v>553</v>
      </c>
      <c r="O810" s="219" t="s">
        <v>1059</v>
      </c>
    </row>
    <row r="811">
      <c r="A811" s="11" t="s">
        <v>3790</v>
      </c>
      <c r="B811" s="11" t="s">
        <v>323</v>
      </c>
      <c r="C811" s="11" t="s">
        <v>686</v>
      </c>
      <c r="D811" s="11" t="s">
        <v>395</v>
      </c>
      <c r="E811" s="11" t="s">
        <v>2847</v>
      </c>
      <c r="F811" s="212" t="s">
        <v>2968</v>
      </c>
      <c r="G811" s="227" t="str">
        <f>IFERROR(VLOOKUP(F811,Setups!$E$2:$F$259,2,FALSE),"")</f>
        <v/>
      </c>
      <c r="H811" s="228"/>
      <c r="I811" s="218"/>
      <c r="J811" s="219"/>
      <c r="K811" s="219" t="s">
        <v>1073</v>
      </c>
      <c r="L811" s="220"/>
      <c r="M811" s="11" t="s">
        <v>3789</v>
      </c>
      <c r="N811" s="228" t="s">
        <v>553</v>
      </c>
      <c r="O811" s="219"/>
    </row>
    <row r="812">
      <c r="A812" s="11" t="s">
        <v>3791</v>
      </c>
      <c r="B812" s="11" t="s">
        <v>323</v>
      </c>
      <c r="C812" s="11" t="s">
        <v>686</v>
      </c>
      <c r="D812" s="11" t="s">
        <v>395</v>
      </c>
      <c r="E812" s="11" t="s">
        <v>2847</v>
      </c>
      <c r="F812" s="212" t="s">
        <v>1449</v>
      </c>
      <c r="G812" s="227" t="str">
        <f>IFERROR(VLOOKUP(F812,Setups!$E$2:$F$259,2,FALSE),"")</f>
        <v>Gameplay: Adult</v>
      </c>
      <c r="H812" s="228"/>
      <c r="I812" s="218"/>
      <c r="J812" s="219"/>
      <c r="K812" s="219" t="s">
        <v>1073</v>
      </c>
      <c r="L812" s="220"/>
      <c r="M812" s="11" t="s">
        <v>3789</v>
      </c>
      <c r="N812" s="228" t="s">
        <v>553</v>
      </c>
      <c r="O812" s="219"/>
    </row>
    <row r="813">
      <c r="A813" s="83" t="s">
        <v>3792</v>
      </c>
      <c r="B813" s="83" t="s">
        <v>323</v>
      </c>
      <c r="C813" s="83" t="s">
        <v>686</v>
      </c>
      <c r="D813" s="83" t="s">
        <v>395</v>
      </c>
      <c r="E813" s="83" t="s">
        <v>2847</v>
      </c>
      <c r="F813" s="221" t="s">
        <v>2971</v>
      </c>
      <c r="G813" s="229" t="str">
        <f>IFERROR(VLOOKUP(F813,Setups!$E$2:$F$259,2,FALSE),"")</f>
        <v/>
      </c>
      <c r="H813" s="230"/>
      <c r="I813" s="224"/>
      <c r="J813" s="225"/>
      <c r="K813" s="225" t="s">
        <v>1073</v>
      </c>
      <c r="L813" s="226"/>
      <c r="M813" s="83" t="s">
        <v>3789</v>
      </c>
      <c r="N813" s="230" t="s">
        <v>553</v>
      </c>
      <c r="O813" s="225"/>
    </row>
    <row r="814">
      <c r="A814" s="11" t="s">
        <v>3793</v>
      </c>
      <c r="B814" s="11" t="s">
        <v>1952</v>
      </c>
      <c r="C814" s="11" t="s">
        <v>682</v>
      </c>
      <c r="D814" s="11" t="s">
        <v>2616</v>
      </c>
      <c r="E814" s="11" t="s">
        <v>682</v>
      </c>
      <c r="F814" s="212" t="s">
        <v>1110</v>
      </c>
      <c r="G814" s="213" t="str">
        <f>IFERROR(VLOOKUP(F814,Setups!$E$2:$F$259,2,FALSE),"")</f>
        <v>Gameplay</v>
      </c>
      <c r="H814" s="147" t="s">
        <v>3042</v>
      </c>
      <c r="I814" s="214" t="s">
        <v>3041</v>
      </c>
      <c r="J814" s="219" t="s">
        <v>1059</v>
      </c>
      <c r="K814" s="219" t="s">
        <v>1059</v>
      </c>
      <c r="L814" s="214"/>
      <c r="M814" s="11" t="s">
        <v>3794</v>
      </c>
      <c r="N814" s="147" t="s">
        <v>195</v>
      </c>
      <c r="O814" s="219" t="s">
        <v>2857</v>
      </c>
    </row>
    <row r="815">
      <c r="A815" s="11" t="s">
        <v>3795</v>
      </c>
      <c r="B815" s="11" t="s">
        <v>1952</v>
      </c>
      <c r="C815" s="11" t="s">
        <v>682</v>
      </c>
      <c r="D815" s="11" t="s">
        <v>2616</v>
      </c>
      <c r="E815" s="11" t="s">
        <v>682</v>
      </c>
      <c r="F815" s="212" t="s">
        <v>3266</v>
      </c>
      <c r="G815" s="227" t="str">
        <f>IFERROR(VLOOKUP(F815,Setups!$E$2:$F$259,2,FALSE),"")</f>
        <v/>
      </c>
      <c r="H815" s="228"/>
      <c r="I815" s="218"/>
      <c r="J815" s="219"/>
      <c r="K815" s="219" t="s">
        <v>1073</v>
      </c>
      <c r="L815" s="220"/>
      <c r="M815" s="11" t="s">
        <v>3794</v>
      </c>
      <c r="N815" s="228" t="s">
        <v>195</v>
      </c>
      <c r="O815" s="219"/>
    </row>
    <row r="816">
      <c r="A816" s="11" t="s">
        <v>3796</v>
      </c>
      <c r="B816" s="11" t="s">
        <v>1952</v>
      </c>
      <c r="C816" s="11" t="s">
        <v>682</v>
      </c>
      <c r="D816" s="11" t="s">
        <v>2616</v>
      </c>
      <c r="E816" s="11" t="s">
        <v>682</v>
      </c>
      <c r="F816" s="212" t="s">
        <v>3268</v>
      </c>
      <c r="G816" s="227" t="str">
        <f>IFERROR(VLOOKUP(F816,Setups!$E$2:$F$259,2,FALSE),"")</f>
        <v/>
      </c>
      <c r="H816" s="228"/>
      <c r="I816" s="218"/>
      <c r="J816" s="219"/>
      <c r="K816" s="219" t="s">
        <v>1073</v>
      </c>
      <c r="L816" s="220"/>
      <c r="M816" s="11" t="s">
        <v>3794</v>
      </c>
      <c r="N816" s="228" t="s">
        <v>195</v>
      </c>
      <c r="O816" s="219"/>
    </row>
    <row r="817">
      <c r="A817" s="83" t="s">
        <v>3797</v>
      </c>
      <c r="B817" s="83" t="s">
        <v>1952</v>
      </c>
      <c r="C817" s="83" t="s">
        <v>682</v>
      </c>
      <c r="D817" s="83" t="s">
        <v>2616</v>
      </c>
      <c r="E817" s="83" t="s">
        <v>682</v>
      </c>
      <c r="F817" s="221" t="s">
        <v>3270</v>
      </c>
      <c r="G817" s="229" t="str">
        <f>IFERROR(VLOOKUP(F817,Setups!$E$2:$F$259,2,FALSE),"")</f>
        <v/>
      </c>
      <c r="H817" s="230"/>
      <c r="I817" s="224"/>
      <c r="J817" s="225"/>
      <c r="K817" s="225" t="s">
        <v>1073</v>
      </c>
      <c r="L817" s="226"/>
      <c r="M817" s="83" t="s">
        <v>3794</v>
      </c>
      <c r="N817" s="230" t="s">
        <v>195</v>
      </c>
      <c r="O817" s="225"/>
    </row>
    <row r="818">
      <c r="A818" s="11" t="s">
        <v>3798</v>
      </c>
      <c r="B818" s="11" t="s">
        <v>1952</v>
      </c>
      <c r="C818" s="11" t="s">
        <v>684</v>
      </c>
      <c r="D818" s="11" t="s">
        <v>2616</v>
      </c>
      <c r="E818" s="11" t="s">
        <v>682</v>
      </c>
      <c r="F818" s="212" t="s">
        <v>1110</v>
      </c>
      <c r="G818" s="213" t="str">
        <f>IFERROR(VLOOKUP(F818,Setups!$E$2:$F$259,2,FALSE),"")</f>
        <v>Gameplay</v>
      </c>
      <c r="H818" s="147" t="s">
        <v>3235</v>
      </c>
      <c r="I818" s="214" t="s">
        <v>3234</v>
      </c>
      <c r="J818" s="219" t="s">
        <v>1059</v>
      </c>
      <c r="K818" s="219" t="s">
        <v>1059</v>
      </c>
      <c r="L818" s="214"/>
      <c r="M818" s="11" t="s">
        <v>3799</v>
      </c>
      <c r="N818" s="147" t="s">
        <v>195</v>
      </c>
      <c r="O818" s="219" t="s">
        <v>2857</v>
      </c>
    </row>
    <row r="819">
      <c r="A819" s="11" t="s">
        <v>3800</v>
      </c>
      <c r="B819" s="11" t="s">
        <v>1952</v>
      </c>
      <c r="C819" s="11" t="s">
        <v>684</v>
      </c>
      <c r="D819" s="11" t="s">
        <v>2616</v>
      </c>
      <c r="E819" s="11" t="s">
        <v>682</v>
      </c>
      <c r="F819" s="212" t="s">
        <v>3266</v>
      </c>
      <c r="G819" s="227" t="str">
        <f>IFERROR(VLOOKUP(F819,Setups!$E$2:$F$259,2,FALSE),"")</f>
        <v/>
      </c>
      <c r="H819" s="228"/>
      <c r="I819" s="218"/>
      <c r="J819" s="219"/>
      <c r="K819" s="219" t="s">
        <v>1073</v>
      </c>
      <c r="L819" s="220"/>
      <c r="M819" s="11" t="s">
        <v>3799</v>
      </c>
      <c r="N819" s="228" t="s">
        <v>195</v>
      </c>
      <c r="O819" s="219"/>
    </row>
    <row r="820">
      <c r="A820" s="11" t="s">
        <v>3801</v>
      </c>
      <c r="B820" s="11" t="s">
        <v>1952</v>
      </c>
      <c r="C820" s="11" t="s">
        <v>684</v>
      </c>
      <c r="D820" s="11" t="s">
        <v>2616</v>
      </c>
      <c r="E820" s="11" t="s">
        <v>682</v>
      </c>
      <c r="F820" s="212" t="s">
        <v>3268</v>
      </c>
      <c r="G820" s="227" t="str">
        <f>IFERROR(VLOOKUP(F820,Setups!$E$2:$F$259,2,FALSE),"")</f>
        <v/>
      </c>
      <c r="H820" s="228"/>
      <c r="I820" s="218"/>
      <c r="J820" s="219"/>
      <c r="K820" s="219" t="s">
        <v>1073</v>
      </c>
      <c r="L820" s="220"/>
      <c r="M820" s="11" t="s">
        <v>3799</v>
      </c>
      <c r="N820" s="228" t="s">
        <v>195</v>
      </c>
      <c r="O820" s="219"/>
    </row>
    <row r="821">
      <c r="A821" s="83" t="s">
        <v>3802</v>
      </c>
      <c r="B821" s="83" t="s">
        <v>1952</v>
      </c>
      <c r="C821" s="83" t="s">
        <v>684</v>
      </c>
      <c r="D821" s="83" t="s">
        <v>2616</v>
      </c>
      <c r="E821" s="83" t="s">
        <v>682</v>
      </c>
      <c r="F821" s="221" t="s">
        <v>3270</v>
      </c>
      <c r="G821" s="229" t="str">
        <f>IFERROR(VLOOKUP(F821,Setups!$E$2:$F$259,2,FALSE),"")</f>
        <v/>
      </c>
      <c r="H821" s="230"/>
      <c r="I821" s="224"/>
      <c r="J821" s="225"/>
      <c r="K821" s="225" t="s">
        <v>1073</v>
      </c>
      <c r="L821" s="226"/>
      <c r="M821" s="83" t="s">
        <v>3799</v>
      </c>
      <c r="N821" s="230" t="s">
        <v>195</v>
      </c>
      <c r="O821" s="225"/>
    </row>
    <row r="822">
      <c r="A822" s="11" t="s">
        <v>3803</v>
      </c>
      <c r="B822" s="11" t="s">
        <v>1952</v>
      </c>
      <c r="C822" s="11" t="s">
        <v>686</v>
      </c>
      <c r="D822" s="11" t="s">
        <v>2616</v>
      </c>
      <c r="E822" s="11" t="s">
        <v>682</v>
      </c>
      <c r="F822" s="212" t="s">
        <v>1110</v>
      </c>
      <c r="G822" s="213" t="str">
        <f>IFERROR(VLOOKUP(F822,Setups!$E$2:$F$259,2,FALSE),"")</f>
        <v>Gameplay</v>
      </c>
      <c r="H822" s="147" t="s">
        <v>3472</v>
      </c>
      <c r="I822" s="214" t="s">
        <v>3234</v>
      </c>
      <c r="J822" s="219" t="s">
        <v>1059</v>
      </c>
      <c r="K822" s="219" t="s">
        <v>1059</v>
      </c>
      <c r="L822" s="214"/>
      <c r="M822" s="11" t="s">
        <v>3804</v>
      </c>
      <c r="N822" s="147" t="s">
        <v>195</v>
      </c>
      <c r="O822" s="219" t="s">
        <v>2857</v>
      </c>
    </row>
    <row r="823">
      <c r="A823" s="11" t="s">
        <v>3805</v>
      </c>
      <c r="B823" s="11" t="s">
        <v>1952</v>
      </c>
      <c r="C823" s="11" t="s">
        <v>686</v>
      </c>
      <c r="D823" s="11" t="s">
        <v>2616</v>
      </c>
      <c r="E823" s="11" t="s">
        <v>682</v>
      </c>
      <c r="F823" s="212" t="s">
        <v>3266</v>
      </c>
      <c r="G823" s="227" t="str">
        <f>IFERROR(VLOOKUP(F823,Setups!$E$2:$F$259,2,FALSE),"")</f>
        <v/>
      </c>
      <c r="H823" s="228"/>
      <c r="I823" s="218"/>
      <c r="J823" s="219"/>
      <c r="K823" s="219" t="s">
        <v>1073</v>
      </c>
      <c r="L823" s="220"/>
      <c r="M823" s="11" t="s">
        <v>3804</v>
      </c>
      <c r="N823" s="228" t="s">
        <v>195</v>
      </c>
      <c r="O823" s="219"/>
    </row>
    <row r="824">
      <c r="A824" s="11" t="s">
        <v>3806</v>
      </c>
      <c r="B824" s="11" t="s">
        <v>1952</v>
      </c>
      <c r="C824" s="11" t="s">
        <v>686</v>
      </c>
      <c r="D824" s="11" t="s">
        <v>2616</v>
      </c>
      <c r="E824" s="11" t="s">
        <v>682</v>
      </c>
      <c r="F824" s="212" t="s">
        <v>3268</v>
      </c>
      <c r="G824" s="227" t="str">
        <f>IFERROR(VLOOKUP(F824,Setups!$E$2:$F$259,2,FALSE),"")</f>
        <v/>
      </c>
      <c r="H824" s="228"/>
      <c r="I824" s="218"/>
      <c r="J824" s="219"/>
      <c r="K824" s="219" t="s">
        <v>1073</v>
      </c>
      <c r="L824" s="220"/>
      <c r="M824" s="11" t="s">
        <v>3804</v>
      </c>
      <c r="N824" s="228" t="s">
        <v>195</v>
      </c>
      <c r="O824" s="219"/>
    </row>
    <row r="825">
      <c r="A825" s="83" t="s">
        <v>3807</v>
      </c>
      <c r="B825" s="83" t="s">
        <v>1952</v>
      </c>
      <c r="C825" s="83" t="s">
        <v>686</v>
      </c>
      <c r="D825" s="83" t="s">
        <v>2616</v>
      </c>
      <c r="E825" s="83" t="s">
        <v>682</v>
      </c>
      <c r="F825" s="221" t="s">
        <v>3270</v>
      </c>
      <c r="G825" s="229" t="str">
        <f>IFERROR(VLOOKUP(F825,Setups!$E$2:$F$259,2,FALSE),"")</f>
        <v/>
      </c>
      <c r="H825" s="230"/>
      <c r="I825" s="224"/>
      <c r="J825" s="225"/>
      <c r="K825" s="225" t="s">
        <v>1073</v>
      </c>
      <c r="L825" s="226"/>
      <c r="M825" s="83" t="s">
        <v>3804</v>
      </c>
      <c r="N825" s="230" t="s">
        <v>195</v>
      </c>
      <c r="O825" s="225"/>
    </row>
    <row r="826">
      <c r="A826" s="11" t="s">
        <v>3808</v>
      </c>
      <c r="B826" s="11" t="s">
        <v>389</v>
      </c>
      <c r="C826" s="11" t="s">
        <v>692</v>
      </c>
      <c r="D826" s="11" t="s">
        <v>682</v>
      </c>
      <c r="E826" s="11" t="s">
        <v>686</v>
      </c>
      <c r="F826" s="212" t="s">
        <v>1391</v>
      </c>
      <c r="G826" s="213" t="str">
        <f>IFERROR(VLOOKUP(F826,Setups!$E$2:$F$259,2,FALSE),"")</f>
        <v>Gameplay: Child</v>
      </c>
      <c r="H826" s="147" t="s">
        <v>3809</v>
      </c>
      <c r="I826" s="214" t="s">
        <v>2628</v>
      </c>
      <c r="J826" s="219" t="s">
        <v>1073</v>
      </c>
      <c r="K826" s="219" t="s">
        <v>1073</v>
      </c>
      <c r="L826" s="214" t="s">
        <v>3810</v>
      </c>
      <c r="M826" s="11" t="s">
        <v>3811</v>
      </c>
      <c r="N826" s="147" t="s">
        <v>538</v>
      </c>
      <c r="O826" s="219" t="s">
        <v>2857</v>
      </c>
    </row>
    <row r="827">
      <c r="A827" s="11" t="s">
        <v>3812</v>
      </c>
      <c r="B827" s="11" t="s">
        <v>389</v>
      </c>
      <c r="C827" s="11" t="s">
        <v>692</v>
      </c>
      <c r="D827" s="11" t="s">
        <v>682</v>
      </c>
      <c r="E827" s="11" t="s">
        <v>686</v>
      </c>
      <c r="F827" s="212" t="s">
        <v>2934</v>
      </c>
      <c r="G827" s="227" t="str">
        <f>IFERROR(VLOOKUP(F827,Setups!$E$2:$F$259,2,FALSE),"")</f>
        <v/>
      </c>
      <c r="H827" s="228"/>
      <c r="I827" s="218"/>
      <c r="J827" s="219"/>
      <c r="K827" s="219" t="s">
        <v>1073</v>
      </c>
      <c r="L827" s="220"/>
      <c r="M827" s="11" t="s">
        <v>3811</v>
      </c>
      <c r="N827" s="228" t="s">
        <v>538</v>
      </c>
      <c r="O827" s="219"/>
    </row>
    <row r="828">
      <c r="A828" s="11" t="s">
        <v>3813</v>
      </c>
      <c r="B828" s="11" t="s">
        <v>389</v>
      </c>
      <c r="C828" s="11" t="s">
        <v>692</v>
      </c>
      <c r="D828" s="11" t="s">
        <v>682</v>
      </c>
      <c r="E828" s="11" t="s">
        <v>686</v>
      </c>
      <c r="F828" s="212" t="s">
        <v>1392</v>
      </c>
      <c r="G828" s="227" t="str">
        <f>IFERROR(VLOOKUP(F828,Setups!$E$2:$F$259,2,FALSE),"")</f>
        <v>Gameplay: Adult - Forest Cursed</v>
      </c>
      <c r="H828" s="228"/>
      <c r="I828" s="218"/>
      <c r="J828" s="219"/>
      <c r="K828" s="219" t="s">
        <v>1073</v>
      </c>
      <c r="L828" s="220"/>
      <c r="M828" s="11" t="s">
        <v>3811</v>
      </c>
      <c r="N828" s="228" t="s">
        <v>538</v>
      </c>
      <c r="O828" s="219"/>
    </row>
    <row r="829">
      <c r="A829" s="83" t="s">
        <v>3814</v>
      </c>
      <c r="B829" s="83" t="s">
        <v>389</v>
      </c>
      <c r="C829" s="83" t="s">
        <v>692</v>
      </c>
      <c r="D829" s="83" t="s">
        <v>682</v>
      </c>
      <c r="E829" s="83" t="s">
        <v>686</v>
      </c>
      <c r="F829" s="221" t="s">
        <v>1395</v>
      </c>
      <c r="G829" s="229" t="str">
        <f>IFERROR(VLOOKUP(F829,Setups!$E$2:$F$259,2,FALSE),"")</f>
        <v>Gameplay: Adult - Forest's Curse Lifted</v>
      </c>
      <c r="H829" s="230"/>
      <c r="I829" s="224"/>
      <c r="J829" s="225"/>
      <c r="K829" s="225" t="s">
        <v>1073</v>
      </c>
      <c r="L829" s="226"/>
      <c r="M829" s="83" t="s">
        <v>3811</v>
      </c>
      <c r="N829" s="230" t="s">
        <v>538</v>
      </c>
      <c r="O829" s="225"/>
    </row>
    <row r="830">
      <c r="A830" s="11" t="s">
        <v>3815</v>
      </c>
      <c r="B830" s="11" t="s">
        <v>389</v>
      </c>
      <c r="C830" s="11" t="s">
        <v>694</v>
      </c>
      <c r="D830" s="11" t="s">
        <v>682</v>
      </c>
      <c r="E830" s="11" t="s">
        <v>686</v>
      </c>
      <c r="F830" s="212" t="s">
        <v>1391</v>
      </c>
      <c r="G830" s="213" t="str">
        <f>IFERROR(VLOOKUP(F830,Setups!$E$2:$F$259,2,FALSE),"")</f>
        <v>Gameplay: Child</v>
      </c>
      <c r="H830" s="147" t="s">
        <v>2603</v>
      </c>
      <c r="I830" s="214" t="s">
        <v>284</v>
      </c>
      <c r="J830" s="219" t="s">
        <v>1059</v>
      </c>
      <c r="K830" s="219" t="s">
        <v>1059</v>
      </c>
      <c r="L830" s="220"/>
      <c r="M830" s="11" t="s">
        <v>3816</v>
      </c>
      <c r="N830" s="147" t="s">
        <v>538</v>
      </c>
      <c r="O830" s="219" t="s">
        <v>1059</v>
      </c>
    </row>
    <row r="831">
      <c r="A831" s="11" t="s">
        <v>3817</v>
      </c>
      <c r="B831" s="11" t="s">
        <v>389</v>
      </c>
      <c r="C831" s="11" t="s">
        <v>694</v>
      </c>
      <c r="D831" s="11" t="s">
        <v>682</v>
      </c>
      <c r="E831" s="11" t="s">
        <v>686</v>
      </c>
      <c r="F831" s="212" t="s">
        <v>2934</v>
      </c>
      <c r="G831" s="227" t="str">
        <f>IFERROR(VLOOKUP(F831,Setups!$E$2:$F$259,2,FALSE),"")</f>
        <v/>
      </c>
      <c r="H831" s="228"/>
      <c r="I831" s="218"/>
      <c r="J831" s="219"/>
      <c r="K831" s="219" t="s">
        <v>1073</v>
      </c>
      <c r="L831" s="220"/>
      <c r="M831" s="11" t="s">
        <v>3816</v>
      </c>
      <c r="N831" s="228" t="s">
        <v>538</v>
      </c>
      <c r="O831" s="219"/>
    </row>
    <row r="832">
      <c r="A832" s="11" t="s">
        <v>3818</v>
      </c>
      <c r="B832" s="11" t="s">
        <v>389</v>
      </c>
      <c r="C832" s="11" t="s">
        <v>694</v>
      </c>
      <c r="D832" s="11" t="s">
        <v>682</v>
      </c>
      <c r="E832" s="11" t="s">
        <v>686</v>
      </c>
      <c r="F832" s="212" t="s">
        <v>1392</v>
      </c>
      <c r="G832" s="227" t="str">
        <f>IFERROR(VLOOKUP(F832,Setups!$E$2:$F$259,2,FALSE),"")</f>
        <v>Gameplay: Adult - Forest Cursed</v>
      </c>
      <c r="H832" s="228"/>
      <c r="I832" s="218"/>
      <c r="J832" s="219"/>
      <c r="K832" s="219" t="s">
        <v>1073</v>
      </c>
      <c r="L832" s="220"/>
      <c r="M832" s="11" t="s">
        <v>3816</v>
      </c>
      <c r="N832" s="228" t="s">
        <v>538</v>
      </c>
      <c r="O832" s="219"/>
    </row>
    <row r="833">
      <c r="A833" s="265" t="s">
        <v>3819</v>
      </c>
      <c r="B833" s="83" t="s">
        <v>389</v>
      </c>
      <c r="C833" s="83" t="s">
        <v>694</v>
      </c>
      <c r="D833" s="83" t="s">
        <v>682</v>
      </c>
      <c r="E833" s="83" t="s">
        <v>686</v>
      </c>
      <c r="F833" s="221" t="s">
        <v>1395</v>
      </c>
      <c r="G833" s="229" t="str">
        <f>IFERROR(VLOOKUP(F833,Setups!$E$2:$F$259,2,FALSE),"")</f>
        <v>Gameplay: Adult - Forest's Curse Lifted</v>
      </c>
      <c r="H833" s="230"/>
      <c r="I833" s="266"/>
      <c r="J833" s="225"/>
      <c r="K833" s="225" t="s">
        <v>1073</v>
      </c>
      <c r="L833" s="226"/>
      <c r="M833" s="83" t="s">
        <v>3816</v>
      </c>
      <c r="N833" s="230" t="s">
        <v>538</v>
      </c>
      <c r="O833" s="225"/>
    </row>
    <row r="834">
      <c r="A834" s="11" t="s">
        <v>3820</v>
      </c>
      <c r="B834" s="11" t="s">
        <v>3050</v>
      </c>
      <c r="C834" s="11" t="s">
        <v>682</v>
      </c>
      <c r="D834" s="11" t="s">
        <v>238</v>
      </c>
      <c r="E834" s="11" t="s">
        <v>682</v>
      </c>
      <c r="F834" s="212" t="s">
        <v>2626</v>
      </c>
      <c r="G834" s="213" t="str">
        <f>IFERROR(VLOOKUP(F834,Setups!$E$2:$F$259,2,FALSE),"")</f>
        <v/>
      </c>
      <c r="H834" s="147" t="s">
        <v>3821</v>
      </c>
      <c r="I834" s="214" t="s">
        <v>3822</v>
      </c>
      <c r="J834" s="219" t="s">
        <v>2857</v>
      </c>
      <c r="K834" s="219" t="s">
        <v>1073</v>
      </c>
      <c r="L834" s="214" t="s">
        <v>3823</v>
      </c>
      <c r="M834" s="11" t="s">
        <v>3824</v>
      </c>
      <c r="N834" s="147" t="s">
        <v>587</v>
      </c>
      <c r="O834" s="219" t="s">
        <v>2857</v>
      </c>
    </row>
    <row r="835">
      <c r="A835" s="11" t="s">
        <v>3825</v>
      </c>
      <c r="B835" s="11" t="s">
        <v>3050</v>
      </c>
      <c r="C835" s="11" t="s">
        <v>682</v>
      </c>
      <c r="D835" s="11" t="s">
        <v>238</v>
      </c>
      <c r="E835" s="11" t="s">
        <v>682</v>
      </c>
      <c r="F835" s="212" t="s">
        <v>2630</v>
      </c>
      <c r="G835" s="227" t="str">
        <f>IFERROR(VLOOKUP(F835,Setups!$E$2:$F$259,2,FALSE),"")</f>
        <v/>
      </c>
      <c r="H835" s="228"/>
      <c r="I835" s="218"/>
      <c r="J835" s="219"/>
      <c r="K835" s="219" t="s">
        <v>1073</v>
      </c>
      <c r="L835" s="220"/>
      <c r="M835" s="11" t="s">
        <v>3824</v>
      </c>
      <c r="N835" s="228" t="s">
        <v>587</v>
      </c>
      <c r="O835" s="219"/>
    </row>
    <row r="836">
      <c r="A836" s="11" t="s">
        <v>3826</v>
      </c>
      <c r="B836" s="11" t="s">
        <v>359</v>
      </c>
      <c r="C836" s="11" t="s">
        <v>682</v>
      </c>
      <c r="D836" s="11" t="s">
        <v>238</v>
      </c>
      <c r="E836" s="11" t="s">
        <v>682</v>
      </c>
      <c r="F836" s="212" t="s">
        <v>2631</v>
      </c>
      <c r="G836" s="227" t="str">
        <f>IFERROR(VLOOKUP(F836,Setups!$E$2:$F$259,2,FALSE),"")</f>
        <v/>
      </c>
      <c r="H836" s="228"/>
      <c r="I836" s="247"/>
      <c r="J836" s="219"/>
      <c r="K836" s="219" t="s">
        <v>1073</v>
      </c>
      <c r="L836" s="220"/>
      <c r="M836" s="11" t="s">
        <v>3827</v>
      </c>
      <c r="N836" s="228" t="s">
        <v>613</v>
      </c>
      <c r="O836" s="219"/>
    </row>
    <row r="837">
      <c r="A837" s="11" t="s">
        <v>3828</v>
      </c>
      <c r="B837" s="11" t="s">
        <v>359</v>
      </c>
      <c r="C837" s="11" t="s">
        <v>682</v>
      </c>
      <c r="D837" s="11" t="s">
        <v>238</v>
      </c>
      <c r="E837" s="11" t="s">
        <v>682</v>
      </c>
      <c r="F837" s="212" t="s">
        <v>2632</v>
      </c>
      <c r="G837" s="227" t="str">
        <f>IFERROR(VLOOKUP(F837,Setups!$E$2:$F$259,2,FALSE),"")</f>
        <v/>
      </c>
      <c r="H837" s="228"/>
      <c r="I837" s="218"/>
      <c r="J837" s="219"/>
      <c r="K837" s="219" t="s">
        <v>1073</v>
      </c>
      <c r="L837" s="220"/>
      <c r="M837" s="11" t="s">
        <v>3827</v>
      </c>
      <c r="N837" s="228" t="s">
        <v>613</v>
      </c>
      <c r="O837" s="219"/>
    </row>
    <row r="838">
      <c r="A838" s="83" t="s">
        <v>3829</v>
      </c>
      <c r="B838" s="83" t="s">
        <v>3050</v>
      </c>
      <c r="C838" s="83" t="s">
        <v>682</v>
      </c>
      <c r="D838" s="83" t="s">
        <v>204</v>
      </c>
      <c r="E838" s="83" t="s">
        <v>14</v>
      </c>
      <c r="F838" s="83" t="s">
        <v>2626</v>
      </c>
      <c r="G838" s="229" t="str">
        <f>IFERROR(VLOOKUP(F838,Setups!$E$2:$F$259,2,FALSE),"")</f>
        <v/>
      </c>
      <c r="H838" s="230"/>
      <c r="I838" s="230" t="s">
        <v>1190</v>
      </c>
      <c r="J838" s="225"/>
      <c r="K838" s="267" t="s">
        <v>1073</v>
      </c>
      <c r="L838" s="84" t="s">
        <v>3019</v>
      </c>
      <c r="M838" s="83" t="s">
        <v>3824</v>
      </c>
      <c r="N838" s="230" t="s">
        <v>587</v>
      </c>
      <c r="O838" s="85" t="s">
        <v>2857</v>
      </c>
    </row>
    <row r="839">
      <c r="A839" s="11" t="s">
        <v>3830</v>
      </c>
      <c r="B839" s="11" t="s">
        <v>401</v>
      </c>
      <c r="C839" s="11" t="s">
        <v>688</v>
      </c>
      <c r="D839" s="11" t="s">
        <v>225</v>
      </c>
      <c r="E839" s="11" t="s">
        <v>682</v>
      </c>
      <c r="F839" s="212" t="s">
        <v>1349</v>
      </c>
      <c r="G839" s="213" t="str">
        <f>IFERROR(VLOOKUP(F839,Setups!$E$2:$F$259,2,FALSE),"")</f>
        <v>Gameplay: Child - Day</v>
      </c>
      <c r="H839" s="147" t="s">
        <v>2465</v>
      </c>
      <c r="I839" s="214" t="s">
        <v>3831</v>
      </c>
      <c r="J839" s="219" t="s">
        <v>1059</v>
      </c>
      <c r="K839" s="219" t="s">
        <v>1059</v>
      </c>
      <c r="L839" s="214"/>
      <c r="M839" s="11" t="s">
        <v>3832</v>
      </c>
      <c r="N839" s="147" t="s">
        <v>523</v>
      </c>
      <c r="O839" s="219" t="s">
        <v>1059</v>
      </c>
    </row>
    <row r="840">
      <c r="A840" s="11" t="s">
        <v>3833</v>
      </c>
      <c r="B840" s="11" t="s">
        <v>401</v>
      </c>
      <c r="C840" s="11" t="s">
        <v>688</v>
      </c>
      <c r="D840" s="11" t="s">
        <v>225</v>
      </c>
      <c r="E840" s="11" t="s">
        <v>682</v>
      </c>
      <c r="F840" s="212" t="s">
        <v>1351</v>
      </c>
      <c r="G840" s="227" t="str">
        <f>IFERROR(VLOOKUP(F840,Setups!$E$2:$F$259,2,FALSE),"")</f>
        <v>Gameplay: Child - Night</v>
      </c>
      <c r="H840" s="228"/>
      <c r="I840" s="218"/>
      <c r="J840" s="219"/>
      <c r="K840" s="219" t="s">
        <v>1073</v>
      </c>
      <c r="L840" s="214"/>
      <c r="M840" s="11" t="s">
        <v>3832</v>
      </c>
      <c r="N840" s="228" t="s">
        <v>523</v>
      </c>
      <c r="O840" s="219"/>
    </row>
    <row r="841">
      <c r="A841" s="11" t="s">
        <v>3834</v>
      </c>
      <c r="B841" s="11" t="s">
        <v>401</v>
      </c>
      <c r="C841" s="11" t="s">
        <v>688</v>
      </c>
      <c r="D841" s="11" t="s">
        <v>225</v>
      </c>
      <c r="E841" s="11" t="s">
        <v>682</v>
      </c>
      <c r="F841" s="212" t="s">
        <v>1354</v>
      </c>
      <c r="G841" s="227" t="str">
        <f>IFERROR(VLOOKUP(F841,Setups!$E$2:$F$259,2,FALSE),"")</f>
        <v>Gameplay: Adult - Day</v>
      </c>
      <c r="H841" s="228"/>
      <c r="I841" s="218"/>
      <c r="J841" s="219"/>
      <c r="K841" s="219" t="s">
        <v>1073</v>
      </c>
      <c r="L841" s="214"/>
      <c r="M841" s="11" t="s">
        <v>3832</v>
      </c>
      <c r="N841" s="228" t="s">
        <v>523</v>
      </c>
      <c r="O841" s="219"/>
    </row>
    <row r="842">
      <c r="A842" s="83" t="s">
        <v>3835</v>
      </c>
      <c r="B842" s="83" t="s">
        <v>401</v>
      </c>
      <c r="C842" s="83" t="s">
        <v>688</v>
      </c>
      <c r="D842" s="83" t="s">
        <v>225</v>
      </c>
      <c r="E842" s="83" t="s">
        <v>682</v>
      </c>
      <c r="F842" s="221" t="s">
        <v>1357</v>
      </c>
      <c r="G842" s="229" t="str">
        <f>IFERROR(VLOOKUP(F842,Setups!$E$2:$F$259,2,FALSE),"")</f>
        <v>Gameplay: Adult - Night</v>
      </c>
      <c r="H842" s="230"/>
      <c r="I842" s="224"/>
      <c r="J842" s="225"/>
      <c r="K842" s="225" t="s">
        <v>1073</v>
      </c>
      <c r="L842" s="257"/>
      <c r="M842" s="83" t="s">
        <v>3832</v>
      </c>
      <c r="N842" s="230" t="s">
        <v>523</v>
      </c>
      <c r="O842" s="225"/>
    </row>
    <row r="843">
      <c r="A843" s="11" t="s">
        <v>3836</v>
      </c>
      <c r="B843" s="11" t="s">
        <v>401</v>
      </c>
      <c r="C843" s="11" t="s">
        <v>690</v>
      </c>
      <c r="D843" s="11" t="s">
        <v>225</v>
      </c>
      <c r="E843" s="11" t="s">
        <v>682</v>
      </c>
      <c r="F843" s="212" t="s">
        <v>1349</v>
      </c>
      <c r="G843" s="213" t="str">
        <f>IFERROR(VLOOKUP(F843,Setups!$E$2:$F$259,2,FALSE),"")</f>
        <v>Gameplay: Child - Day</v>
      </c>
      <c r="H843" s="147" t="s">
        <v>2465</v>
      </c>
      <c r="I843" s="214" t="s">
        <v>303</v>
      </c>
      <c r="J843" s="219" t="s">
        <v>1059</v>
      </c>
      <c r="K843" s="219" t="s">
        <v>1059</v>
      </c>
      <c r="L843" s="220"/>
      <c r="M843" s="11" t="s">
        <v>3837</v>
      </c>
      <c r="N843" s="147" t="s">
        <v>523</v>
      </c>
      <c r="O843" s="219" t="s">
        <v>1059</v>
      </c>
    </row>
    <row r="844">
      <c r="A844" s="11" t="s">
        <v>3838</v>
      </c>
      <c r="B844" s="11" t="s">
        <v>401</v>
      </c>
      <c r="C844" s="11" t="s">
        <v>690</v>
      </c>
      <c r="D844" s="11" t="s">
        <v>225</v>
      </c>
      <c r="E844" s="11" t="s">
        <v>682</v>
      </c>
      <c r="F844" s="212" t="s">
        <v>1351</v>
      </c>
      <c r="G844" s="227" t="str">
        <f>IFERROR(VLOOKUP(F844,Setups!$E$2:$F$259,2,FALSE),"")</f>
        <v>Gameplay: Child - Night</v>
      </c>
      <c r="H844" s="228"/>
      <c r="I844" s="218"/>
      <c r="J844" s="219"/>
      <c r="K844" s="219" t="s">
        <v>1073</v>
      </c>
      <c r="L844" s="220"/>
      <c r="M844" s="11" t="s">
        <v>3837</v>
      </c>
      <c r="N844" s="228" t="s">
        <v>523</v>
      </c>
      <c r="O844" s="219"/>
    </row>
    <row r="845">
      <c r="A845" s="11" t="s">
        <v>3839</v>
      </c>
      <c r="B845" s="11" t="s">
        <v>401</v>
      </c>
      <c r="C845" s="11" t="s">
        <v>690</v>
      </c>
      <c r="D845" s="11" t="s">
        <v>225</v>
      </c>
      <c r="E845" s="11" t="s">
        <v>682</v>
      </c>
      <c r="F845" s="212" t="s">
        <v>1354</v>
      </c>
      <c r="G845" s="227" t="str">
        <f>IFERROR(VLOOKUP(F845,Setups!$E$2:$F$259,2,FALSE),"")</f>
        <v>Gameplay: Adult - Day</v>
      </c>
      <c r="H845" s="228"/>
      <c r="I845" s="218"/>
      <c r="J845" s="219"/>
      <c r="K845" s="219" t="s">
        <v>1073</v>
      </c>
      <c r="L845" s="220"/>
      <c r="M845" s="11" t="s">
        <v>3837</v>
      </c>
      <c r="N845" s="228" t="s">
        <v>523</v>
      </c>
      <c r="O845" s="219"/>
    </row>
    <row r="846">
      <c r="A846" s="83" t="s">
        <v>3840</v>
      </c>
      <c r="B846" s="83" t="s">
        <v>401</v>
      </c>
      <c r="C846" s="83" t="s">
        <v>690</v>
      </c>
      <c r="D846" s="83" t="s">
        <v>225</v>
      </c>
      <c r="E846" s="83" t="s">
        <v>682</v>
      </c>
      <c r="F846" s="221" t="s">
        <v>1357</v>
      </c>
      <c r="G846" s="229" t="str">
        <f>IFERROR(VLOOKUP(F846,Setups!$E$2:$F$259,2,FALSE),"")</f>
        <v>Gameplay: Adult - Night</v>
      </c>
      <c r="H846" s="230"/>
      <c r="I846" s="224"/>
      <c r="J846" s="225"/>
      <c r="K846" s="225" t="s">
        <v>1073</v>
      </c>
      <c r="L846" s="226"/>
      <c r="M846" s="83" t="s">
        <v>3837</v>
      </c>
      <c r="N846" s="230" t="s">
        <v>523</v>
      </c>
      <c r="O846" s="225"/>
    </row>
    <row r="847">
      <c r="A847" s="11" t="s">
        <v>3841</v>
      </c>
      <c r="B847" s="11" t="s">
        <v>401</v>
      </c>
      <c r="C847" s="11" t="s">
        <v>692</v>
      </c>
      <c r="D847" s="11" t="s">
        <v>225</v>
      </c>
      <c r="E847" s="11" t="s">
        <v>682</v>
      </c>
      <c r="F847" s="212" t="s">
        <v>1349</v>
      </c>
      <c r="G847" s="213" t="str">
        <f>IFERROR(VLOOKUP(F847,Setups!$E$2:$F$259,2,FALSE),"")</f>
        <v>Gameplay: Child - Day</v>
      </c>
      <c r="H847" s="147" t="s">
        <v>2465</v>
      </c>
      <c r="I847" s="214" t="s">
        <v>502</v>
      </c>
      <c r="J847" s="219" t="s">
        <v>1059</v>
      </c>
      <c r="K847" s="219" t="s">
        <v>1059</v>
      </c>
      <c r="L847" s="220"/>
      <c r="M847" s="11" t="s">
        <v>3842</v>
      </c>
      <c r="N847" s="147" t="s">
        <v>523</v>
      </c>
      <c r="O847" s="219" t="s">
        <v>1059</v>
      </c>
    </row>
    <row r="848">
      <c r="A848" s="11" t="s">
        <v>3843</v>
      </c>
      <c r="B848" s="11" t="s">
        <v>401</v>
      </c>
      <c r="C848" s="11" t="s">
        <v>692</v>
      </c>
      <c r="D848" s="11" t="s">
        <v>225</v>
      </c>
      <c r="E848" s="11" t="s">
        <v>682</v>
      </c>
      <c r="F848" s="212" t="s">
        <v>1351</v>
      </c>
      <c r="G848" s="227" t="str">
        <f>IFERROR(VLOOKUP(F848,Setups!$E$2:$F$259,2,FALSE),"")</f>
        <v>Gameplay: Child - Night</v>
      </c>
      <c r="H848" s="228"/>
      <c r="I848" s="218"/>
      <c r="J848" s="219"/>
      <c r="K848" s="219" t="s">
        <v>1073</v>
      </c>
      <c r="L848" s="220"/>
      <c r="M848" s="11" t="s">
        <v>3842</v>
      </c>
      <c r="N848" s="228" t="s">
        <v>523</v>
      </c>
      <c r="O848" s="219"/>
    </row>
    <row r="849">
      <c r="A849" s="11" t="s">
        <v>3844</v>
      </c>
      <c r="B849" s="11" t="s">
        <v>401</v>
      </c>
      <c r="C849" s="11" t="s">
        <v>692</v>
      </c>
      <c r="D849" s="11" t="s">
        <v>225</v>
      </c>
      <c r="E849" s="11" t="s">
        <v>682</v>
      </c>
      <c r="F849" s="212" t="s">
        <v>1354</v>
      </c>
      <c r="G849" s="227" t="str">
        <f>IFERROR(VLOOKUP(F849,Setups!$E$2:$F$259,2,FALSE),"")</f>
        <v>Gameplay: Adult - Day</v>
      </c>
      <c r="H849" s="228"/>
      <c r="I849" s="218"/>
      <c r="J849" s="219"/>
      <c r="K849" s="219" t="s">
        <v>1073</v>
      </c>
      <c r="L849" s="220"/>
      <c r="M849" s="11" t="s">
        <v>3842</v>
      </c>
      <c r="N849" s="228" t="s">
        <v>523</v>
      </c>
      <c r="O849" s="219"/>
    </row>
    <row r="850">
      <c r="A850" s="83" t="s">
        <v>3845</v>
      </c>
      <c r="B850" s="83" t="s">
        <v>401</v>
      </c>
      <c r="C850" s="83" t="s">
        <v>692</v>
      </c>
      <c r="D850" s="83" t="s">
        <v>225</v>
      </c>
      <c r="E850" s="83" t="s">
        <v>682</v>
      </c>
      <c r="F850" s="221" t="s">
        <v>1357</v>
      </c>
      <c r="G850" s="229" t="str">
        <f>IFERROR(VLOOKUP(F850,Setups!$E$2:$F$259,2,FALSE),"")</f>
        <v>Gameplay: Adult - Night</v>
      </c>
      <c r="H850" s="230"/>
      <c r="I850" s="224"/>
      <c r="J850" s="225"/>
      <c r="K850" s="225" t="s">
        <v>1073</v>
      </c>
      <c r="L850" s="226"/>
      <c r="M850" s="83" t="s">
        <v>3842</v>
      </c>
      <c r="N850" s="230" t="s">
        <v>523</v>
      </c>
      <c r="O850" s="225"/>
    </row>
    <row r="851">
      <c r="A851" s="11" t="s">
        <v>3846</v>
      </c>
      <c r="B851" s="11" t="s">
        <v>401</v>
      </c>
      <c r="C851" s="11" t="s">
        <v>694</v>
      </c>
      <c r="D851" s="11" t="s">
        <v>225</v>
      </c>
      <c r="E851" s="11" t="s">
        <v>682</v>
      </c>
      <c r="F851" s="212" t="s">
        <v>1349</v>
      </c>
      <c r="G851" s="213" t="str">
        <f>IFERROR(VLOOKUP(F851,Setups!$E$2:$F$259,2,FALSE),"")</f>
        <v>Gameplay: Child - Day</v>
      </c>
      <c r="H851" s="147" t="s">
        <v>2465</v>
      </c>
      <c r="I851" s="214" t="s">
        <v>2438</v>
      </c>
      <c r="J851" s="219" t="s">
        <v>1059</v>
      </c>
      <c r="K851" s="219" t="s">
        <v>1059</v>
      </c>
      <c r="L851" s="220"/>
      <c r="M851" s="11" t="s">
        <v>3847</v>
      </c>
      <c r="N851" s="147" t="s">
        <v>523</v>
      </c>
      <c r="O851" s="219" t="s">
        <v>1059</v>
      </c>
    </row>
    <row r="852">
      <c r="A852" s="11" t="s">
        <v>3848</v>
      </c>
      <c r="B852" s="11" t="s">
        <v>401</v>
      </c>
      <c r="C852" s="11" t="s">
        <v>694</v>
      </c>
      <c r="D852" s="11" t="s">
        <v>225</v>
      </c>
      <c r="E852" s="11" t="s">
        <v>682</v>
      </c>
      <c r="F852" s="212" t="s">
        <v>1351</v>
      </c>
      <c r="G852" s="227" t="str">
        <f>IFERROR(VLOOKUP(F852,Setups!$E$2:$F$259,2,FALSE),"")</f>
        <v>Gameplay: Child - Night</v>
      </c>
      <c r="H852" s="228"/>
      <c r="I852" s="218"/>
      <c r="J852" s="219"/>
      <c r="K852" s="219" t="s">
        <v>1073</v>
      </c>
      <c r="L852" s="220"/>
      <c r="M852" s="11" t="s">
        <v>3847</v>
      </c>
      <c r="N852" s="228" t="s">
        <v>523</v>
      </c>
      <c r="O852" s="219"/>
    </row>
    <row r="853">
      <c r="A853" s="11" t="s">
        <v>3849</v>
      </c>
      <c r="B853" s="11" t="s">
        <v>401</v>
      </c>
      <c r="C853" s="11" t="s">
        <v>694</v>
      </c>
      <c r="D853" s="11" t="s">
        <v>225</v>
      </c>
      <c r="E853" s="11" t="s">
        <v>682</v>
      </c>
      <c r="F853" s="212" t="s">
        <v>1354</v>
      </c>
      <c r="G853" s="227" t="str">
        <f>IFERROR(VLOOKUP(F853,Setups!$E$2:$F$259,2,FALSE),"")</f>
        <v>Gameplay: Adult - Day</v>
      </c>
      <c r="H853" s="228"/>
      <c r="I853" s="218"/>
      <c r="J853" s="219"/>
      <c r="K853" s="219" t="s">
        <v>1073</v>
      </c>
      <c r="L853" s="220"/>
      <c r="M853" s="11" t="s">
        <v>3847</v>
      </c>
      <c r="N853" s="228" t="s">
        <v>523</v>
      </c>
      <c r="O853" s="219"/>
    </row>
    <row r="854">
      <c r="A854" s="83" t="s">
        <v>3850</v>
      </c>
      <c r="B854" s="83" t="s">
        <v>401</v>
      </c>
      <c r="C854" s="83" t="s">
        <v>694</v>
      </c>
      <c r="D854" s="83" t="s">
        <v>225</v>
      </c>
      <c r="E854" s="83" t="s">
        <v>682</v>
      </c>
      <c r="F854" s="221" t="s">
        <v>1357</v>
      </c>
      <c r="G854" s="229" t="str">
        <f>IFERROR(VLOOKUP(F854,Setups!$E$2:$F$259,2,FALSE),"")</f>
        <v>Gameplay: Adult - Night</v>
      </c>
      <c r="H854" s="230"/>
      <c r="I854" s="224"/>
      <c r="J854" s="225"/>
      <c r="K854" s="225" t="s">
        <v>1073</v>
      </c>
      <c r="L854" s="226"/>
      <c r="M854" s="83" t="s">
        <v>3847</v>
      </c>
      <c r="N854" s="230" t="s">
        <v>523</v>
      </c>
      <c r="O854" s="225"/>
    </row>
    <row r="855">
      <c r="A855" s="11" t="s">
        <v>3851</v>
      </c>
      <c r="B855" s="11" t="s">
        <v>371</v>
      </c>
      <c r="C855" s="11" t="s">
        <v>682</v>
      </c>
      <c r="D855" s="11" t="s">
        <v>225</v>
      </c>
      <c r="E855" s="11" t="s">
        <v>682</v>
      </c>
      <c r="F855" s="212" t="s">
        <v>1375</v>
      </c>
      <c r="G855" s="213" t="str">
        <f>IFERROR(VLOOKUP(F855,Setups!$E$2:$F$259,2,FALSE),"")</f>
        <v>Gameplay: Child - Day</v>
      </c>
      <c r="H855" s="147" t="s">
        <v>2470</v>
      </c>
      <c r="I855" s="214" t="s">
        <v>400</v>
      </c>
      <c r="J855" s="219" t="s">
        <v>1059</v>
      </c>
      <c r="K855" s="219" t="s">
        <v>1059</v>
      </c>
      <c r="L855" s="220"/>
      <c r="M855" s="11" t="s">
        <v>3852</v>
      </c>
      <c r="N855" s="147" t="s">
        <v>528</v>
      </c>
      <c r="O855" s="219" t="s">
        <v>1059</v>
      </c>
    </row>
    <row r="856">
      <c r="A856" s="11" t="s">
        <v>3853</v>
      </c>
      <c r="B856" s="11" t="s">
        <v>371</v>
      </c>
      <c r="C856" s="11" t="s">
        <v>682</v>
      </c>
      <c r="D856" s="11" t="s">
        <v>225</v>
      </c>
      <c r="E856" s="11" t="s">
        <v>682</v>
      </c>
      <c r="F856" s="212" t="s">
        <v>1376</v>
      </c>
      <c r="G856" s="227" t="str">
        <f>IFERROR(VLOOKUP(F856,Setups!$E$2:$F$259,2,FALSE),"")</f>
        <v>Gameplay: Child - Night</v>
      </c>
      <c r="H856" s="228"/>
      <c r="I856" s="218"/>
      <c r="J856" s="219"/>
      <c r="K856" s="219" t="s">
        <v>1073</v>
      </c>
      <c r="L856" s="220"/>
      <c r="M856" s="11" t="s">
        <v>3852</v>
      </c>
      <c r="N856" s="228" t="s">
        <v>528</v>
      </c>
      <c r="O856" s="219"/>
    </row>
    <row r="857">
      <c r="A857" s="11" t="s">
        <v>3854</v>
      </c>
      <c r="B857" s="11" t="s">
        <v>371</v>
      </c>
      <c r="C857" s="11" t="s">
        <v>682</v>
      </c>
      <c r="D857" s="11" t="s">
        <v>225</v>
      </c>
      <c r="E857" s="11" t="s">
        <v>682</v>
      </c>
      <c r="F857" s="212" t="s">
        <v>1378</v>
      </c>
      <c r="G857" s="227" t="str">
        <f>IFERROR(VLOOKUP(F857,Setups!$E$2:$F$259,2,FALSE),"")</f>
        <v>Gameplay: Adult - Day</v>
      </c>
      <c r="H857" s="228"/>
      <c r="I857" s="218"/>
      <c r="J857" s="219"/>
      <c r="K857" s="219" t="s">
        <v>1073</v>
      </c>
      <c r="L857" s="220"/>
      <c r="M857" s="11" t="s">
        <v>3852</v>
      </c>
      <c r="N857" s="228" t="s">
        <v>528</v>
      </c>
      <c r="O857" s="219"/>
    </row>
    <row r="858">
      <c r="A858" s="83" t="s">
        <v>3855</v>
      </c>
      <c r="B858" s="83" t="s">
        <v>371</v>
      </c>
      <c r="C858" s="83" t="s">
        <v>682</v>
      </c>
      <c r="D858" s="83" t="s">
        <v>225</v>
      </c>
      <c r="E858" s="83" t="s">
        <v>682</v>
      </c>
      <c r="F858" s="221" t="s">
        <v>1380</v>
      </c>
      <c r="G858" s="229" t="str">
        <f>IFERROR(VLOOKUP(F858,Setups!$E$2:$F$259,2,FALSE),"")</f>
        <v>Gameplay: Adult - Night</v>
      </c>
      <c r="H858" s="230"/>
      <c r="I858" s="224"/>
      <c r="J858" s="225"/>
      <c r="K858" s="225" t="s">
        <v>1073</v>
      </c>
      <c r="L858" s="226"/>
      <c r="M858" s="83" t="s">
        <v>3852</v>
      </c>
      <c r="N858" s="230" t="s">
        <v>528</v>
      </c>
      <c r="O858" s="225"/>
    </row>
    <row r="859">
      <c r="A859" s="11" t="s">
        <v>3856</v>
      </c>
      <c r="B859" s="11" t="s">
        <v>371</v>
      </c>
      <c r="C859" s="11" t="s">
        <v>684</v>
      </c>
      <c r="D859" s="11" t="s">
        <v>238</v>
      </c>
      <c r="E859" s="11" t="s">
        <v>1689</v>
      </c>
      <c r="F859" s="212" t="s">
        <v>1375</v>
      </c>
      <c r="G859" s="213" t="str">
        <f>IFERROR(VLOOKUP(F859,Setups!$E$2:$F$259,2,FALSE),"")</f>
        <v>Gameplay: Child - Day</v>
      </c>
      <c r="H859" s="147" t="s">
        <v>2470</v>
      </c>
      <c r="I859" s="214" t="s">
        <v>3857</v>
      </c>
      <c r="J859" s="219" t="s">
        <v>1059</v>
      </c>
      <c r="K859" s="219" t="s">
        <v>1059</v>
      </c>
      <c r="L859" s="220"/>
      <c r="M859" s="11" t="s">
        <v>3858</v>
      </c>
      <c r="N859" s="147" t="s">
        <v>528</v>
      </c>
      <c r="O859" s="219" t="s">
        <v>1059</v>
      </c>
    </row>
    <row r="860">
      <c r="A860" s="11" t="s">
        <v>3859</v>
      </c>
      <c r="B860" s="11" t="s">
        <v>371</v>
      </c>
      <c r="C860" s="11" t="s">
        <v>684</v>
      </c>
      <c r="D860" s="11" t="s">
        <v>238</v>
      </c>
      <c r="E860" s="11" t="s">
        <v>1689</v>
      </c>
      <c r="F860" s="212" t="s">
        <v>1376</v>
      </c>
      <c r="G860" s="227" t="str">
        <f>IFERROR(VLOOKUP(F860,Setups!$E$2:$F$259,2,FALSE),"")</f>
        <v>Gameplay: Child - Night</v>
      </c>
      <c r="H860" s="228"/>
      <c r="I860" s="218"/>
      <c r="J860" s="219"/>
      <c r="K860" s="219" t="s">
        <v>1073</v>
      </c>
      <c r="L860" s="220"/>
      <c r="M860" s="11" t="s">
        <v>3858</v>
      </c>
      <c r="N860" s="228" t="s">
        <v>528</v>
      </c>
      <c r="O860" s="219"/>
    </row>
    <row r="861">
      <c r="A861" s="11" t="s">
        <v>3860</v>
      </c>
      <c r="B861" s="11" t="s">
        <v>371</v>
      </c>
      <c r="C861" s="11" t="s">
        <v>684</v>
      </c>
      <c r="D861" s="11" t="s">
        <v>238</v>
      </c>
      <c r="E861" s="11" t="s">
        <v>1689</v>
      </c>
      <c r="F861" s="212" t="s">
        <v>1378</v>
      </c>
      <c r="G861" s="227" t="str">
        <f>IFERROR(VLOOKUP(F861,Setups!$E$2:$F$259,2,FALSE),"")</f>
        <v>Gameplay: Adult - Day</v>
      </c>
      <c r="H861" s="228"/>
      <c r="I861" s="218"/>
      <c r="J861" s="219"/>
      <c r="K861" s="219" t="s">
        <v>1073</v>
      </c>
      <c r="L861" s="220"/>
      <c r="M861" s="11" t="s">
        <v>3858</v>
      </c>
      <c r="N861" s="228" t="s">
        <v>528</v>
      </c>
      <c r="O861" s="219"/>
    </row>
    <row r="862">
      <c r="A862" s="83" t="s">
        <v>3861</v>
      </c>
      <c r="B862" s="83" t="s">
        <v>371</v>
      </c>
      <c r="C862" s="83" t="s">
        <v>684</v>
      </c>
      <c r="D862" s="83" t="s">
        <v>238</v>
      </c>
      <c r="E862" s="83" t="s">
        <v>1689</v>
      </c>
      <c r="F862" s="221" t="s">
        <v>1380</v>
      </c>
      <c r="G862" s="229" t="str">
        <f>IFERROR(VLOOKUP(F862,Setups!$E$2:$F$259,2,FALSE),"")</f>
        <v>Gameplay: Adult - Night</v>
      </c>
      <c r="H862" s="230"/>
      <c r="I862" s="224"/>
      <c r="J862" s="225"/>
      <c r="K862" s="225" t="s">
        <v>1073</v>
      </c>
      <c r="L862" s="226"/>
      <c r="M862" s="83" t="s">
        <v>3858</v>
      </c>
      <c r="N862" s="230" t="s">
        <v>528</v>
      </c>
      <c r="O862" s="225"/>
    </row>
    <row r="863">
      <c r="A863" s="11" t="s">
        <v>3862</v>
      </c>
      <c r="B863" s="11" t="s">
        <v>371</v>
      </c>
      <c r="C863" s="11" t="s">
        <v>686</v>
      </c>
      <c r="D863" s="11" t="s">
        <v>238</v>
      </c>
      <c r="E863" s="11" t="s">
        <v>1689</v>
      </c>
      <c r="F863" s="212" t="s">
        <v>1375</v>
      </c>
      <c r="G863" s="213" t="str">
        <f>IFERROR(VLOOKUP(F863,Setups!$E$2:$F$259,2,FALSE),"")</f>
        <v>Gameplay: Child - Day</v>
      </c>
      <c r="H863" s="147" t="s">
        <v>2470</v>
      </c>
      <c r="I863" s="214" t="s">
        <v>432</v>
      </c>
      <c r="J863" s="219" t="s">
        <v>1059</v>
      </c>
      <c r="K863" s="219" t="s">
        <v>1059</v>
      </c>
      <c r="L863" s="220"/>
      <c r="M863" s="11" t="s">
        <v>3863</v>
      </c>
      <c r="N863" s="147" t="s">
        <v>528</v>
      </c>
      <c r="O863" s="219" t="s">
        <v>1059</v>
      </c>
    </row>
    <row r="864">
      <c r="A864" s="11" t="s">
        <v>3864</v>
      </c>
      <c r="B864" s="11" t="s">
        <v>371</v>
      </c>
      <c r="C864" s="11" t="s">
        <v>686</v>
      </c>
      <c r="D864" s="11" t="s">
        <v>238</v>
      </c>
      <c r="E864" s="11" t="s">
        <v>1689</v>
      </c>
      <c r="F864" s="212" t="s">
        <v>1376</v>
      </c>
      <c r="G864" s="227" t="str">
        <f>IFERROR(VLOOKUP(F864,Setups!$E$2:$F$259,2,FALSE),"")</f>
        <v>Gameplay: Child - Night</v>
      </c>
      <c r="H864" s="228"/>
      <c r="I864" s="218"/>
      <c r="J864" s="219"/>
      <c r="K864" s="219" t="s">
        <v>1073</v>
      </c>
      <c r="L864" s="220"/>
      <c r="M864" s="11" t="s">
        <v>3863</v>
      </c>
      <c r="N864" s="228" t="s">
        <v>528</v>
      </c>
      <c r="O864" s="219"/>
    </row>
    <row r="865">
      <c r="A865" s="11" t="s">
        <v>3865</v>
      </c>
      <c r="B865" s="11" t="s">
        <v>371</v>
      </c>
      <c r="C865" s="11" t="s">
        <v>686</v>
      </c>
      <c r="D865" s="11" t="s">
        <v>238</v>
      </c>
      <c r="E865" s="11" t="s">
        <v>1689</v>
      </c>
      <c r="F865" s="212" t="s">
        <v>1378</v>
      </c>
      <c r="G865" s="227" t="str">
        <f>IFERROR(VLOOKUP(F865,Setups!$E$2:$F$259,2,FALSE),"")</f>
        <v>Gameplay: Adult - Day</v>
      </c>
      <c r="H865" s="228"/>
      <c r="I865" s="218"/>
      <c r="J865" s="219"/>
      <c r="K865" s="219" t="s">
        <v>1073</v>
      </c>
      <c r="L865" s="220"/>
      <c r="M865" s="11" t="s">
        <v>3863</v>
      </c>
      <c r="N865" s="228" t="s">
        <v>528</v>
      </c>
      <c r="O865" s="219"/>
    </row>
    <row r="866">
      <c r="A866" s="83" t="s">
        <v>3866</v>
      </c>
      <c r="B866" s="83" t="s">
        <v>371</v>
      </c>
      <c r="C866" s="83" t="s">
        <v>686</v>
      </c>
      <c r="D866" s="83" t="s">
        <v>238</v>
      </c>
      <c r="E866" s="83" t="s">
        <v>1689</v>
      </c>
      <c r="F866" s="221" t="s">
        <v>1380</v>
      </c>
      <c r="G866" s="229" t="str">
        <f>IFERROR(VLOOKUP(F866,Setups!$E$2:$F$259,2,FALSE),"")</f>
        <v>Gameplay: Adult - Night</v>
      </c>
      <c r="H866" s="230"/>
      <c r="I866" s="224"/>
      <c r="J866" s="225"/>
      <c r="K866" s="225" t="s">
        <v>1073</v>
      </c>
      <c r="L866" s="226"/>
      <c r="M866" s="83" t="s">
        <v>3863</v>
      </c>
      <c r="N866" s="230" t="s">
        <v>528</v>
      </c>
      <c r="O866" s="225"/>
    </row>
    <row r="867">
      <c r="A867" s="11" t="s">
        <v>3867</v>
      </c>
      <c r="B867" s="11" t="s">
        <v>371</v>
      </c>
      <c r="C867" s="11" t="s">
        <v>688</v>
      </c>
      <c r="D867" s="11" t="s">
        <v>238</v>
      </c>
      <c r="E867" s="11" t="s">
        <v>1689</v>
      </c>
      <c r="F867" s="212" t="s">
        <v>1375</v>
      </c>
      <c r="G867" s="213" t="str">
        <f>IFERROR(VLOOKUP(F867,Setups!$E$2:$F$259,2,FALSE),"")</f>
        <v>Gameplay: Child - Day</v>
      </c>
      <c r="H867" s="147" t="s">
        <v>2470</v>
      </c>
      <c r="I867" s="214" t="s">
        <v>427</v>
      </c>
      <c r="J867" s="219" t="s">
        <v>1059</v>
      </c>
      <c r="K867" s="219" t="s">
        <v>1059</v>
      </c>
      <c r="L867" s="220"/>
      <c r="M867" s="11" t="s">
        <v>3868</v>
      </c>
      <c r="N867" s="147" t="s">
        <v>528</v>
      </c>
      <c r="O867" s="219" t="s">
        <v>1059</v>
      </c>
    </row>
    <row r="868">
      <c r="A868" s="11" t="s">
        <v>3869</v>
      </c>
      <c r="B868" s="11" t="s">
        <v>371</v>
      </c>
      <c r="C868" s="11" t="s">
        <v>688</v>
      </c>
      <c r="D868" s="11" t="s">
        <v>238</v>
      </c>
      <c r="E868" s="11" t="s">
        <v>1689</v>
      </c>
      <c r="F868" s="212" t="s">
        <v>1376</v>
      </c>
      <c r="G868" s="227" t="str">
        <f>IFERROR(VLOOKUP(F868,Setups!$E$2:$F$259,2,FALSE),"")</f>
        <v>Gameplay: Child - Night</v>
      </c>
      <c r="H868" s="228"/>
      <c r="I868" s="218"/>
      <c r="J868" s="219"/>
      <c r="K868" s="219" t="s">
        <v>1073</v>
      </c>
      <c r="L868" s="220"/>
      <c r="M868" s="11" t="s">
        <v>3868</v>
      </c>
      <c r="N868" s="228" t="s">
        <v>528</v>
      </c>
      <c r="O868" s="219"/>
    </row>
    <row r="869">
      <c r="A869" s="11" t="s">
        <v>3870</v>
      </c>
      <c r="B869" s="11" t="s">
        <v>371</v>
      </c>
      <c r="C869" s="11" t="s">
        <v>688</v>
      </c>
      <c r="D869" s="11" t="s">
        <v>238</v>
      </c>
      <c r="E869" s="11" t="s">
        <v>1689</v>
      </c>
      <c r="F869" s="212" t="s">
        <v>1378</v>
      </c>
      <c r="G869" s="227" t="str">
        <f>IFERROR(VLOOKUP(F869,Setups!$E$2:$F$259,2,FALSE),"")</f>
        <v>Gameplay: Adult - Day</v>
      </c>
      <c r="H869" s="228"/>
      <c r="I869" s="218"/>
      <c r="J869" s="219"/>
      <c r="K869" s="219" t="s">
        <v>1073</v>
      </c>
      <c r="L869" s="220"/>
      <c r="M869" s="11" t="s">
        <v>3868</v>
      </c>
      <c r="N869" s="228" t="s">
        <v>528</v>
      </c>
      <c r="O869" s="219"/>
    </row>
    <row r="870">
      <c r="A870" s="83" t="s">
        <v>3871</v>
      </c>
      <c r="B870" s="83" t="s">
        <v>371</v>
      </c>
      <c r="C870" s="83" t="s">
        <v>688</v>
      </c>
      <c r="D870" s="83" t="s">
        <v>238</v>
      </c>
      <c r="E870" s="83" t="s">
        <v>1689</v>
      </c>
      <c r="F870" s="221" t="s">
        <v>1380</v>
      </c>
      <c r="G870" s="229" t="str">
        <f>IFERROR(VLOOKUP(F870,Setups!$E$2:$F$259,2,FALSE),"")</f>
        <v>Gameplay: Adult - Night</v>
      </c>
      <c r="H870" s="230"/>
      <c r="I870" s="224"/>
      <c r="J870" s="225"/>
      <c r="K870" s="225" t="s">
        <v>1073</v>
      </c>
      <c r="L870" s="226"/>
      <c r="M870" s="83" t="s">
        <v>3868</v>
      </c>
      <c r="N870" s="230" t="s">
        <v>528</v>
      </c>
      <c r="O870" s="225"/>
    </row>
    <row r="871">
      <c r="A871" s="11" t="s">
        <v>3872</v>
      </c>
      <c r="B871" s="11" t="s">
        <v>3031</v>
      </c>
      <c r="C871" s="11" t="s">
        <v>680</v>
      </c>
      <c r="D871" s="11" t="s">
        <v>3010</v>
      </c>
      <c r="E871" s="11" t="s">
        <v>715</v>
      </c>
      <c r="F871" s="212" t="s">
        <v>1509</v>
      </c>
      <c r="G871" s="213" t="str">
        <f>IFERROR(VLOOKUP(F871,Setups!$E$2:$F$259,2,FALSE),"")</f>
        <v>Gameplay</v>
      </c>
      <c r="H871" s="147" t="s">
        <v>2533</v>
      </c>
      <c r="I871" s="214" t="s">
        <v>2523</v>
      </c>
      <c r="J871" s="219" t="s">
        <v>1059</v>
      </c>
      <c r="K871" s="219" t="s">
        <v>1059</v>
      </c>
      <c r="L871" s="220"/>
      <c r="M871" s="11" t="s">
        <v>3873</v>
      </c>
      <c r="N871" s="147" t="s">
        <v>581</v>
      </c>
      <c r="O871" s="219" t="s">
        <v>1059</v>
      </c>
    </row>
    <row r="872">
      <c r="A872" s="11" t="s">
        <v>3874</v>
      </c>
      <c r="B872" s="11" t="s">
        <v>3031</v>
      </c>
      <c r="C872" s="11" t="s">
        <v>680</v>
      </c>
      <c r="D872" s="11" t="s">
        <v>3010</v>
      </c>
      <c r="E872" s="11" t="s">
        <v>715</v>
      </c>
      <c r="F872" s="212" t="s">
        <v>3035</v>
      </c>
      <c r="G872" s="227" t="str">
        <f>IFERROR(VLOOKUP(F872,Setups!$E$2:$F$259,2,FALSE),"")</f>
        <v/>
      </c>
      <c r="H872" s="228"/>
      <c r="I872" s="218"/>
      <c r="J872" s="219"/>
      <c r="K872" s="219" t="s">
        <v>1073</v>
      </c>
      <c r="L872" s="220"/>
      <c r="M872" s="11" t="s">
        <v>3873</v>
      </c>
      <c r="N872" s="228" t="s">
        <v>581</v>
      </c>
      <c r="O872" s="219"/>
    </row>
    <row r="873">
      <c r="A873" s="11" t="s">
        <v>3875</v>
      </c>
      <c r="B873" s="11" t="s">
        <v>3031</v>
      </c>
      <c r="C873" s="11" t="s">
        <v>680</v>
      </c>
      <c r="D873" s="11" t="s">
        <v>3010</v>
      </c>
      <c r="E873" s="11" t="s">
        <v>715</v>
      </c>
      <c r="F873" s="212" t="s">
        <v>3037</v>
      </c>
      <c r="G873" s="227" t="str">
        <f>IFERROR(VLOOKUP(F873,Setups!$E$2:$F$259,2,FALSE),"")</f>
        <v/>
      </c>
      <c r="H873" s="228"/>
      <c r="I873" s="218"/>
      <c r="J873" s="219"/>
      <c r="K873" s="219" t="s">
        <v>1073</v>
      </c>
      <c r="L873" s="220"/>
      <c r="M873" s="11" t="s">
        <v>3873</v>
      </c>
      <c r="N873" s="228" t="s">
        <v>581</v>
      </c>
      <c r="O873" s="219"/>
    </row>
    <row r="874">
      <c r="A874" s="83" t="s">
        <v>3876</v>
      </c>
      <c r="B874" s="83" t="s">
        <v>3031</v>
      </c>
      <c r="C874" s="83" t="s">
        <v>680</v>
      </c>
      <c r="D874" s="83" t="s">
        <v>3010</v>
      </c>
      <c r="E874" s="83" t="s">
        <v>715</v>
      </c>
      <c r="F874" s="221" t="s">
        <v>3039</v>
      </c>
      <c r="G874" s="229" t="str">
        <f>IFERROR(VLOOKUP(F874,Setups!$E$2:$F$259,2,FALSE),"")</f>
        <v/>
      </c>
      <c r="H874" s="230"/>
      <c r="I874" s="224"/>
      <c r="J874" s="225"/>
      <c r="K874" s="225" t="s">
        <v>1073</v>
      </c>
      <c r="L874" s="226"/>
      <c r="M874" s="83" t="s">
        <v>3873</v>
      </c>
      <c r="N874" s="230" t="s">
        <v>581</v>
      </c>
      <c r="O874" s="225"/>
    </row>
    <row r="875">
      <c r="A875" s="11" t="s">
        <v>3877</v>
      </c>
      <c r="B875" s="11" t="s">
        <v>3031</v>
      </c>
      <c r="C875" s="11" t="s">
        <v>682</v>
      </c>
      <c r="D875" s="11" t="s">
        <v>278</v>
      </c>
      <c r="E875" s="11" t="s">
        <v>715</v>
      </c>
      <c r="F875" s="212" t="s">
        <v>1509</v>
      </c>
      <c r="G875" s="213" t="str">
        <f>IFERROR(VLOOKUP(F875,Setups!$E$2:$F$259,2,FALSE),"")</f>
        <v>Gameplay</v>
      </c>
      <c r="H875" s="147" t="s">
        <v>2533</v>
      </c>
      <c r="I875" s="214" t="s">
        <v>1190</v>
      </c>
      <c r="J875" s="219" t="s">
        <v>1073</v>
      </c>
      <c r="K875" s="219" t="s">
        <v>1073</v>
      </c>
      <c r="L875" s="214" t="s">
        <v>3878</v>
      </c>
      <c r="M875" s="11" t="s">
        <v>3879</v>
      </c>
      <c r="N875" s="147" t="s">
        <v>581</v>
      </c>
      <c r="O875" s="219" t="s">
        <v>1073</v>
      </c>
    </row>
    <row r="876">
      <c r="A876" s="11" t="s">
        <v>3880</v>
      </c>
      <c r="B876" s="11" t="s">
        <v>3031</v>
      </c>
      <c r="C876" s="11" t="s">
        <v>682</v>
      </c>
      <c r="D876" s="11" t="s">
        <v>278</v>
      </c>
      <c r="E876" s="11" t="s">
        <v>715</v>
      </c>
      <c r="F876" s="212" t="s">
        <v>3035</v>
      </c>
      <c r="G876" s="227" t="str">
        <f>IFERROR(VLOOKUP(F876,Setups!$E$2:$F$259,2,FALSE),"")</f>
        <v/>
      </c>
      <c r="H876" s="228"/>
      <c r="I876" s="218"/>
      <c r="J876" s="219"/>
      <c r="K876" s="219" t="s">
        <v>1073</v>
      </c>
      <c r="L876" s="220"/>
      <c r="M876" s="11" t="s">
        <v>3879</v>
      </c>
      <c r="N876" s="228" t="s">
        <v>581</v>
      </c>
      <c r="O876" s="219"/>
    </row>
    <row r="877">
      <c r="A877" s="11" t="s">
        <v>3881</v>
      </c>
      <c r="B877" s="11" t="s">
        <v>3031</v>
      </c>
      <c r="C877" s="11" t="s">
        <v>682</v>
      </c>
      <c r="D877" s="11" t="s">
        <v>278</v>
      </c>
      <c r="E877" s="11" t="s">
        <v>715</v>
      </c>
      <c r="F877" s="212" t="s">
        <v>3037</v>
      </c>
      <c r="G877" s="227" t="str">
        <f>IFERROR(VLOOKUP(F877,Setups!$E$2:$F$259,2,FALSE),"")</f>
        <v/>
      </c>
      <c r="H877" s="228"/>
      <c r="I877" s="218"/>
      <c r="J877" s="219"/>
      <c r="K877" s="219" t="s">
        <v>1073</v>
      </c>
      <c r="L877" s="220"/>
      <c r="M877" s="11" t="s">
        <v>3879</v>
      </c>
      <c r="N877" s="228" t="s">
        <v>581</v>
      </c>
      <c r="O877" s="219"/>
    </row>
    <row r="878">
      <c r="A878" s="83" t="s">
        <v>3882</v>
      </c>
      <c r="B878" s="83" t="s">
        <v>3031</v>
      </c>
      <c r="C878" s="83" t="s">
        <v>682</v>
      </c>
      <c r="D878" s="83" t="s">
        <v>278</v>
      </c>
      <c r="E878" s="83" t="s">
        <v>715</v>
      </c>
      <c r="F878" s="221" t="s">
        <v>3039</v>
      </c>
      <c r="G878" s="229" t="str">
        <f>IFERROR(VLOOKUP(F878,Setups!$E$2:$F$259,2,FALSE),"")</f>
        <v/>
      </c>
      <c r="H878" s="230"/>
      <c r="I878" s="224"/>
      <c r="J878" s="225"/>
      <c r="K878" s="225" t="s">
        <v>1073</v>
      </c>
      <c r="L878" s="226"/>
      <c r="M878" s="83" t="s">
        <v>3879</v>
      </c>
      <c r="N878" s="230" t="s">
        <v>581</v>
      </c>
      <c r="O878" s="225"/>
    </row>
    <row r="879">
      <c r="A879" s="11" t="s">
        <v>732</v>
      </c>
      <c r="B879" s="11" t="s">
        <v>3883</v>
      </c>
      <c r="C879" s="11" t="s">
        <v>14</v>
      </c>
      <c r="D879" s="11" t="s">
        <v>238</v>
      </c>
      <c r="E879" s="11" t="s">
        <v>1689</v>
      </c>
      <c r="F879" s="212" t="s">
        <v>1167</v>
      </c>
      <c r="G879" s="231" t="str">
        <f>IFERROR(VLOOKUP(F879,Setups!$E$2:$F$259,2,FALSE),"")</f>
        <v>Gameplay</v>
      </c>
      <c r="H879" s="160" t="s">
        <v>411</v>
      </c>
      <c r="I879" s="214" t="s">
        <v>2676</v>
      </c>
      <c r="J879" s="219" t="s">
        <v>1059</v>
      </c>
      <c r="K879" s="219" t="s">
        <v>1059</v>
      </c>
      <c r="L879" s="214" t="s">
        <v>2677</v>
      </c>
      <c r="M879" s="11" t="s">
        <v>3884</v>
      </c>
      <c r="N879" s="160" t="s">
        <v>411</v>
      </c>
      <c r="O879" s="219" t="s">
        <v>1059</v>
      </c>
    </row>
    <row r="880">
      <c r="A880" s="11" t="s">
        <v>3885</v>
      </c>
      <c r="B880" s="11" t="s">
        <v>3883</v>
      </c>
      <c r="C880" s="11" t="s">
        <v>14</v>
      </c>
      <c r="D880" s="11" t="s">
        <v>238</v>
      </c>
      <c r="E880" s="11" t="s">
        <v>1689</v>
      </c>
      <c r="F880" s="212" t="s">
        <v>3886</v>
      </c>
      <c r="G880" s="227" t="str">
        <f>IFERROR(VLOOKUP(F880,Setups!$E$2:$F$259,2,FALSE),"")</f>
        <v/>
      </c>
      <c r="H880" s="228"/>
      <c r="I880" s="218"/>
      <c r="J880" s="219"/>
      <c r="K880" s="219" t="s">
        <v>1073</v>
      </c>
      <c r="L880" s="220"/>
      <c r="M880" s="11" t="s">
        <v>3884</v>
      </c>
      <c r="N880" s="228" t="s">
        <v>411</v>
      </c>
      <c r="O880" s="219"/>
    </row>
    <row r="881">
      <c r="A881" s="11" t="s">
        <v>3887</v>
      </c>
      <c r="B881" s="11" t="s">
        <v>3883</v>
      </c>
      <c r="C881" s="11" t="s">
        <v>14</v>
      </c>
      <c r="D881" s="11" t="s">
        <v>238</v>
      </c>
      <c r="E881" s="11" t="s">
        <v>1689</v>
      </c>
      <c r="F881" s="212" t="s">
        <v>3888</v>
      </c>
      <c r="G881" s="227" t="str">
        <f>IFERROR(VLOOKUP(F881,Setups!$E$2:$F$259,2,FALSE),"")</f>
        <v/>
      </c>
      <c r="H881" s="228"/>
      <c r="I881" s="218"/>
      <c r="J881" s="219"/>
      <c r="K881" s="219" t="s">
        <v>1073</v>
      </c>
      <c r="L881" s="220"/>
      <c r="M881" s="11" t="s">
        <v>3884</v>
      </c>
      <c r="N881" s="228" t="s">
        <v>411</v>
      </c>
      <c r="O881" s="219"/>
    </row>
    <row r="882">
      <c r="A882" s="11" t="s">
        <v>3889</v>
      </c>
      <c r="B882" s="11" t="s">
        <v>3883</v>
      </c>
      <c r="C882" s="11" t="s">
        <v>14</v>
      </c>
      <c r="D882" s="11" t="s">
        <v>238</v>
      </c>
      <c r="E882" s="11" t="s">
        <v>1689</v>
      </c>
      <c r="F882" s="212" t="s">
        <v>3890</v>
      </c>
      <c r="G882" s="227" t="str">
        <f>IFERROR(VLOOKUP(F882,Setups!$E$2:$F$259,2,FALSE),"")</f>
        <v/>
      </c>
      <c r="H882" s="228"/>
      <c r="I882" s="218"/>
      <c r="J882" s="219"/>
      <c r="K882" s="219" t="s">
        <v>1073</v>
      </c>
      <c r="L882" s="220"/>
      <c r="M882" s="11" t="s">
        <v>3884</v>
      </c>
      <c r="N882" s="228" t="s">
        <v>411</v>
      </c>
      <c r="O882" s="219"/>
    </row>
    <row r="883">
      <c r="A883" s="97" t="s">
        <v>735</v>
      </c>
      <c r="B883" s="97" t="s">
        <v>3891</v>
      </c>
      <c r="C883" s="97" t="s">
        <v>14</v>
      </c>
      <c r="D883" s="97" t="s">
        <v>238</v>
      </c>
      <c r="E883" s="97" t="s">
        <v>682</v>
      </c>
      <c r="F883" s="260" t="s">
        <v>1168</v>
      </c>
      <c r="G883" s="261" t="str">
        <f>IFERROR(VLOOKUP(F883,Setups!$E$2:$F$259,2,FALSE),"")</f>
        <v>Gameplay</v>
      </c>
      <c r="H883" s="98" t="s">
        <v>3892</v>
      </c>
      <c r="I883" s="262" t="s">
        <v>2496</v>
      </c>
      <c r="J883" s="263" t="s">
        <v>1059</v>
      </c>
      <c r="K883" s="263" t="s">
        <v>1059</v>
      </c>
      <c r="L883" s="264"/>
      <c r="M883" s="97" t="s">
        <v>3893</v>
      </c>
      <c r="N883" s="98" t="s">
        <v>416</v>
      </c>
      <c r="O883" s="263" t="s">
        <v>1059</v>
      </c>
    </row>
    <row r="884">
      <c r="A884" s="11" t="s">
        <v>3894</v>
      </c>
      <c r="B884" s="11" t="s">
        <v>3891</v>
      </c>
      <c r="C884" s="11" t="s">
        <v>14</v>
      </c>
      <c r="D884" s="11" t="s">
        <v>238</v>
      </c>
      <c r="E884" s="11" t="s">
        <v>682</v>
      </c>
      <c r="F884" s="212" t="s">
        <v>3895</v>
      </c>
      <c r="G884" s="227" t="str">
        <f>IFERROR(VLOOKUP(F884,Setups!$E$2:$F$259,2,FALSE),"")</f>
        <v/>
      </c>
      <c r="H884" s="228"/>
      <c r="I884" s="218"/>
      <c r="J884" s="219"/>
      <c r="K884" s="219" t="s">
        <v>1073</v>
      </c>
      <c r="L884" s="220"/>
      <c r="M884" s="11" t="s">
        <v>3893</v>
      </c>
      <c r="N884" s="228" t="s">
        <v>416</v>
      </c>
      <c r="O884" s="219"/>
    </row>
    <row r="885">
      <c r="A885" s="11" t="s">
        <v>3896</v>
      </c>
      <c r="B885" s="11" t="s">
        <v>3891</v>
      </c>
      <c r="C885" s="11" t="s">
        <v>14</v>
      </c>
      <c r="D885" s="11" t="s">
        <v>238</v>
      </c>
      <c r="E885" s="11" t="s">
        <v>682</v>
      </c>
      <c r="F885" s="212" t="s">
        <v>3897</v>
      </c>
      <c r="G885" s="227" t="str">
        <f>IFERROR(VLOOKUP(F885,Setups!$E$2:$F$259,2,FALSE),"")</f>
        <v/>
      </c>
      <c r="H885" s="228"/>
      <c r="I885" s="218"/>
      <c r="J885" s="219"/>
      <c r="K885" s="219" t="s">
        <v>1073</v>
      </c>
      <c r="L885" s="220"/>
      <c r="M885" s="11" t="s">
        <v>3893</v>
      </c>
      <c r="N885" s="228" t="s">
        <v>416</v>
      </c>
      <c r="O885" s="219"/>
    </row>
    <row r="886">
      <c r="A886" s="11" t="s">
        <v>3898</v>
      </c>
      <c r="B886" s="11" t="s">
        <v>3891</v>
      </c>
      <c r="C886" s="11" t="s">
        <v>14</v>
      </c>
      <c r="D886" s="11" t="s">
        <v>238</v>
      </c>
      <c r="E886" s="11" t="s">
        <v>682</v>
      </c>
      <c r="F886" s="212" t="s">
        <v>3899</v>
      </c>
      <c r="G886" s="227" t="str">
        <f>IFERROR(VLOOKUP(F886,Setups!$E$2:$F$259,2,FALSE),"")</f>
        <v/>
      </c>
      <c r="H886" s="228"/>
      <c r="I886" s="218"/>
      <c r="J886" s="219"/>
      <c r="K886" s="219" t="s">
        <v>1073</v>
      </c>
      <c r="L886" s="220"/>
      <c r="M886" s="11" t="s">
        <v>3893</v>
      </c>
      <c r="N886" s="228" t="s">
        <v>416</v>
      </c>
      <c r="O886" s="219"/>
    </row>
    <row r="887">
      <c r="A887" s="11" t="s">
        <v>3900</v>
      </c>
      <c r="B887" s="11" t="s">
        <v>3891</v>
      </c>
      <c r="C887" s="11" t="s">
        <v>14</v>
      </c>
      <c r="D887" s="11" t="s">
        <v>238</v>
      </c>
      <c r="E887" s="11" t="s">
        <v>682</v>
      </c>
      <c r="F887" s="212" t="s">
        <v>1169</v>
      </c>
      <c r="G887" s="227" t="str">
        <f>IFERROR(VLOOKUP(F887,Setups!$E$2:$F$259,2,FALSE),"")</f>
        <v>Cutscene: Farore's Wind</v>
      </c>
      <c r="H887" s="228"/>
      <c r="I887" s="218"/>
      <c r="J887" s="219"/>
      <c r="K887" s="219" t="s">
        <v>1073</v>
      </c>
      <c r="L887" s="220"/>
      <c r="M887" s="11" t="s">
        <v>3893</v>
      </c>
      <c r="N887" s="228" t="s">
        <v>416</v>
      </c>
      <c r="O887" s="219"/>
    </row>
    <row r="888">
      <c r="A888" s="11" t="s">
        <v>3901</v>
      </c>
      <c r="B888" s="11" t="s">
        <v>3891</v>
      </c>
      <c r="C888" s="11" t="s">
        <v>14</v>
      </c>
      <c r="D888" s="11" t="s">
        <v>238</v>
      </c>
      <c r="E888" s="11" t="s">
        <v>682</v>
      </c>
      <c r="F888" s="212" t="s">
        <v>1172</v>
      </c>
      <c r="G888" s="227" t="str">
        <f>IFERROR(VLOOKUP(F888,Setups!$E$2:$F$259,2,FALSE),"")</f>
        <v>Cutscene: Din's Fire</v>
      </c>
      <c r="H888" s="228"/>
      <c r="I888" s="218"/>
      <c r="J888" s="219"/>
      <c r="K888" s="219" t="s">
        <v>1073</v>
      </c>
      <c r="L888" s="220"/>
      <c r="M888" s="11" t="s">
        <v>3893</v>
      </c>
      <c r="N888" s="228" t="s">
        <v>416</v>
      </c>
      <c r="O888" s="219"/>
    </row>
    <row r="889">
      <c r="A889" s="83" t="s">
        <v>3902</v>
      </c>
      <c r="B889" s="83" t="s">
        <v>3891</v>
      </c>
      <c r="C889" s="83" t="s">
        <v>14</v>
      </c>
      <c r="D889" s="83" t="s">
        <v>238</v>
      </c>
      <c r="E889" s="83" t="s">
        <v>682</v>
      </c>
      <c r="F889" s="221" t="s">
        <v>1175</v>
      </c>
      <c r="G889" s="229" t="str">
        <f>IFERROR(VLOOKUP(F889,Setups!$E$2:$F$259,2,FALSE),"")</f>
        <v>Cutscene: Nayru's Love</v>
      </c>
      <c r="H889" s="230"/>
      <c r="I889" s="224"/>
      <c r="J889" s="225"/>
      <c r="K889" s="225" t="s">
        <v>1073</v>
      </c>
      <c r="L889" s="226"/>
      <c r="M889" s="83" t="s">
        <v>3893</v>
      </c>
      <c r="N889" s="230" t="s">
        <v>416</v>
      </c>
      <c r="O889" s="225"/>
    </row>
    <row r="890">
      <c r="A890" s="11" t="s">
        <v>3903</v>
      </c>
      <c r="B890" s="11" t="s">
        <v>353</v>
      </c>
      <c r="C890" s="11" t="s">
        <v>686</v>
      </c>
      <c r="D890" s="11" t="s">
        <v>225</v>
      </c>
      <c r="E890" s="11" t="s">
        <v>682</v>
      </c>
      <c r="F890" s="212" t="s">
        <v>1552</v>
      </c>
      <c r="G890" s="213" t="str">
        <f>IFERROR(VLOOKUP(F890,Setups!$E$2:$F$259,2,FALSE),"")</f>
        <v>Gameplay: Child - Day</v>
      </c>
      <c r="H890" s="147" t="s">
        <v>2556</v>
      </c>
      <c r="I890" s="214" t="s">
        <v>2696</v>
      </c>
      <c r="J890" s="219" t="s">
        <v>1059</v>
      </c>
      <c r="K890" s="219" t="s">
        <v>1059</v>
      </c>
      <c r="L890" s="214"/>
      <c r="M890" s="11" t="s">
        <v>3904</v>
      </c>
      <c r="N890" s="147" t="s">
        <v>608</v>
      </c>
      <c r="O890" s="219" t="s">
        <v>1059</v>
      </c>
    </row>
    <row r="891">
      <c r="A891" s="11" t="s">
        <v>3905</v>
      </c>
      <c r="B891" s="11" t="s">
        <v>353</v>
      </c>
      <c r="C891" s="11" t="s">
        <v>686</v>
      </c>
      <c r="D891" s="11" t="s">
        <v>225</v>
      </c>
      <c r="E891" s="11" t="s">
        <v>682</v>
      </c>
      <c r="F891" s="212" t="s">
        <v>1553</v>
      </c>
      <c r="G891" s="227" t="str">
        <f>IFERROR(VLOOKUP(F891,Setups!$E$2:$F$259,2,FALSE),"")</f>
        <v>Gameplay: Child - Night</v>
      </c>
      <c r="H891" s="228"/>
      <c r="I891" s="218"/>
      <c r="J891" s="219"/>
      <c r="K891" s="219" t="s">
        <v>1073</v>
      </c>
      <c r="L891" s="220"/>
      <c r="M891" s="11" t="s">
        <v>3904</v>
      </c>
      <c r="N891" s="228" t="s">
        <v>608</v>
      </c>
      <c r="O891" s="219"/>
    </row>
    <row r="892">
      <c r="A892" s="11" t="s">
        <v>3906</v>
      </c>
      <c r="B892" s="11" t="s">
        <v>353</v>
      </c>
      <c r="C892" s="11" t="s">
        <v>686</v>
      </c>
      <c r="D892" s="11" t="s">
        <v>225</v>
      </c>
      <c r="E892" s="11" t="s">
        <v>682</v>
      </c>
      <c r="F892" s="212" t="s">
        <v>1555</v>
      </c>
      <c r="G892" s="227" t="str">
        <f>IFERROR(VLOOKUP(F892,Setups!$E$2:$F$259,2,FALSE),"")</f>
        <v>Gameplay: Adult - Ingo's Ranch</v>
      </c>
      <c r="H892" s="228"/>
      <c r="I892" s="218"/>
      <c r="J892" s="219"/>
      <c r="K892" s="219" t="s">
        <v>1073</v>
      </c>
      <c r="L892" s="220"/>
      <c r="M892" s="11" t="s">
        <v>3904</v>
      </c>
      <c r="N892" s="228" t="s">
        <v>608</v>
      </c>
      <c r="O892" s="219"/>
    </row>
    <row r="893">
      <c r="A893" s="83" t="s">
        <v>3907</v>
      </c>
      <c r="B893" s="83" t="s">
        <v>353</v>
      </c>
      <c r="C893" s="83" t="s">
        <v>686</v>
      </c>
      <c r="D893" s="83" t="s">
        <v>225</v>
      </c>
      <c r="E893" s="83" t="s">
        <v>682</v>
      </c>
      <c r="F893" s="221" t="s">
        <v>1558</v>
      </c>
      <c r="G893" s="229" t="str">
        <f>IFERROR(VLOOKUP(F893,Setups!$E$2:$F$259,2,FALSE),"")</f>
        <v>Gameplay: Adult - Talon's Ranch</v>
      </c>
      <c r="H893" s="230"/>
      <c r="I893" s="224"/>
      <c r="J893" s="225"/>
      <c r="K893" s="225" t="s">
        <v>1073</v>
      </c>
      <c r="L893" s="226"/>
      <c r="M893" s="83" t="s">
        <v>3904</v>
      </c>
      <c r="N893" s="230" t="s">
        <v>608</v>
      </c>
      <c r="O893" s="225"/>
    </row>
    <row r="894">
      <c r="A894" s="11" t="s">
        <v>817</v>
      </c>
      <c r="B894" s="11" t="s">
        <v>3908</v>
      </c>
      <c r="C894" s="11" t="s">
        <v>14</v>
      </c>
      <c r="D894" s="11" t="s">
        <v>225</v>
      </c>
      <c r="E894" s="11" t="s">
        <v>447</v>
      </c>
      <c r="F894" s="212" t="s">
        <v>1130</v>
      </c>
      <c r="G894" s="213" t="str">
        <f>IFERROR(VLOOKUP(F894,Setups!$E$2:$F$259,2,FALSE),"")</f>
        <v>Gameplay</v>
      </c>
      <c r="H894" s="147" t="s">
        <v>327</v>
      </c>
      <c r="I894" s="214" t="s">
        <v>2553</v>
      </c>
      <c r="J894" s="219" t="s">
        <v>1059</v>
      </c>
      <c r="K894" s="219" t="s">
        <v>1059</v>
      </c>
      <c r="L894" s="220"/>
      <c r="M894" s="11" t="s">
        <v>3909</v>
      </c>
      <c r="N894" s="147" t="s">
        <v>327</v>
      </c>
      <c r="O894" s="219" t="s">
        <v>1059</v>
      </c>
    </row>
    <row r="895">
      <c r="A895" s="11" t="s">
        <v>3910</v>
      </c>
      <c r="B895" s="11" t="s">
        <v>3908</v>
      </c>
      <c r="C895" s="11" t="s">
        <v>14</v>
      </c>
      <c r="D895" s="11" t="s">
        <v>225</v>
      </c>
      <c r="E895" s="11" t="s">
        <v>447</v>
      </c>
      <c r="F895" s="212" t="s">
        <v>3911</v>
      </c>
      <c r="G895" s="227" t="str">
        <f>IFERROR(VLOOKUP(F895,Setups!$E$2:$F$259,2,FALSE),"")</f>
        <v/>
      </c>
      <c r="H895" s="228"/>
      <c r="I895" s="218"/>
      <c r="J895" s="219"/>
      <c r="K895" s="219" t="s">
        <v>1073</v>
      </c>
      <c r="L895" s="220"/>
      <c r="M895" s="11" t="s">
        <v>3909</v>
      </c>
      <c r="N895" s="228" t="s">
        <v>327</v>
      </c>
      <c r="O895" s="219"/>
    </row>
    <row r="896">
      <c r="A896" s="11" t="s">
        <v>3912</v>
      </c>
      <c r="B896" s="11" t="s">
        <v>3908</v>
      </c>
      <c r="C896" s="11" t="s">
        <v>14</v>
      </c>
      <c r="D896" s="11" t="s">
        <v>225</v>
      </c>
      <c r="E896" s="11" t="s">
        <v>447</v>
      </c>
      <c r="F896" s="212" t="s">
        <v>3913</v>
      </c>
      <c r="G896" s="227" t="str">
        <f>IFERROR(VLOOKUP(F896,Setups!$E$2:$F$259,2,FALSE),"")</f>
        <v/>
      </c>
      <c r="H896" s="228"/>
      <c r="I896" s="218"/>
      <c r="J896" s="219"/>
      <c r="K896" s="219" t="s">
        <v>1073</v>
      </c>
      <c r="L896" s="220"/>
      <c r="M896" s="11" t="s">
        <v>3909</v>
      </c>
      <c r="N896" s="228" t="s">
        <v>327</v>
      </c>
      <c r="O896" s="219"/>
    </row>
    <row r="897">
      <c r="A897" s="83" t="s">
        <v>3914</v>
      </c>
      <c r="B897" s="83" t="s">
        <v>3908</v>
      </c>
      <c r="C897" s="83" t="s">
        <v>14</v>
      </c>
      <c r="D897" s="83" t="s">
        <v>225</v>
      </c>
      <c r="E897" s="83" t="s">
        <v>447</v>
      </c>
      <c r="F897" s="221" t="s">
        <v>3915</v>
      </c>
      <c r="G897" s="229" t="str">
        <f>IFERROR(VLOOKUP(F897,Setups!$E$2:$F$259,2,FALSE),"")</f>
        <v/>
      </c>
      <c r="H897" s="230"/>
      <c r="I897" s="224"/>
      <c r="J897" s="225"/>
      <c r="K897" s="225" t="s">
        <v>1073</v>
      </c>
      <c r="L897" s="226"/>
      <c r="M897" s="83" t="s">
        <v>3909</v>
      </c>
      <c r="N897" s="230" t="s">
        <v>327</v>
      </c>
      <c r="O897" s="225"/>
    </row>
    <row r="898">
      <c r="A898" s="11" t="s">
        <v>819</v>
      </c>
      <c r="B898" s="11" t="s">
        <v>3916</v>
      </c>
      <c r="C898" s="11" t="s">
        <v>14</v>
      </c>
      <c r="D898" s="11" t="s">
        <v>225</v>
      </c>
      <c r="E898" s="11" t="s">
        <v>686</v>
      </c>
      <c r="F898" s="212" t="s">
        <v>1131</v>
      </c>
      <c r="G898" s="213" t="str">
        <f>IFERROR(VLOOKUP(F898,Setups!$E$2:$F$259,2,FALSE),"")</f>
        <v>Gameplay</v>
      </c>
      <c r="H898" s="147" t="s">
        <v>333</v>
      </c>
      <c r="I898" s="214" t="s">
        <v>2493</v>
      </c>
      <c r="J898" s="219" t="s">
        <v>1059</v>
      </c>
      <c r="K898" s="219" t="s">
        <v>1059</v>
      </c>
      <c r="L898" s="220"/>
      <c r="M898" s="11" t="s">
        <v>3917</v>
      </c>
      <c r="N898" s="147" t="s">
        <v>333</v>
      </c>
      <c r="O898" s="219" t="s">
        <v>1059</v>
      </c>
    </row>
    <row r="899">
      <c r="A899" s="11" t="s">
        <v>3918</v>
      </c>
      <c r="B899" s="11" t="s">
        <v>3916</v>
      </c>
      <c r="C899" s="11" t="s">
        <v>14</v>
      </c>
      <c r="D899" s="11" t="s">
        <v>225</v>
      </c>
      <c r="E899" s="11" t="s">
        <v>686</v>
      </c>
      <c r="F899" s="212" t="s">
        <v>3919</v>
      </c>
      <c r="G899" s="227" t="str">
        <f>IFERROR(VLOOKUP(F899,Setups!$E$2:$F$259,2,FALSE),"")</f>
        <v/>
      </c>
      <c r="H899" s="228"/>
      <c r="I899" s="218"/>
      <c r="J899" s="219"/>
      <c r="K899" s="219" t="s">
        <v>1073</v>
      </c>
      <c r="L899" s="220"/>
      <c r="M899" s="11" t="s">
        <v>3917</v>
      </c>
      <c r="N899" s="228" t="s">
        <v>333</v>
      </c>
      <c r="O899" s="219"/>
    </row>
    <row r="900">
      <c r="A900" s="11" t="s">
        <v>3920</v>
      </c>
      <c r="B900" s="11" t="s">
        <v>3916</v>
      </c>
      <c r="C900" s="11" t="s">
        <v>14</v>
      </c>
      <c r="D900" s="11" t="s">
        <v>225</v>
      </c>
      <c r="E900" s="11" t="s">
        <v>686</v>
      </c>
      <c r="F900" s="212" t="s">
        <v>3921</v>
      </c>
      <c r="G900" s="227" t="str">
        <f>IFERROR(VLOOKUP(F900,Setups!$E$2:$F$259,2,FALSE),"")</f>
        <v/>
      </c>
      <c r="H900" s="228"/>
      <c r="I900" s="218"/>
      <c r="J900" s="219"/>
      <c r="K900" s="219" t="s">
        <v>1073</v>
      </c>
      <c r="L900" s="220"/>
      <c r="M900" s="11" t="s">
        <v>3917</v>
      </c>
      <c r="N900" s="228" t="s">
        <v>333</v>
      </c>
      <c r="O900" s="219"/>
    </row>
    <row r="901">
      <c r="A901" s="83" t="s">
        <v>3922</v>
      </c>
      <c r="B901" s="83" t="s">
        <v>3916</v>
      </c>
      <c r="C901" s="83" t="s">
        <v>14</v>
      </c>
      <c r="D901" s="83" t="s">
        <v>225</v>
      </c>
      <c r="E901" s="83" t="s">
        <v>686</v>
      </c>
      <c r="F901" s="221" t="s">
        <v>3923</v>
      </c>
      <c r="G901" s="229" t="str">
        <f>IFERROR(VLOOKUP(F901,Setups!$E$2:$F$259,2,FALSE),"")</f>
        <v/>
      </c>
      <c r="H901" s="230"/>
      <c r="I901" s="224"/>
      <c r="J901" s="225"/>
      <c r="K901" s="225" t="s">
        <v>1073</v>
      </c>
      <c r="L901" s="226"/>
      <c r="M901" s="83" t="s">
        <v>3917</v>
      </c>
      <c r="N901" s="230" t="s">
        <v>333</v>
      </c>
      <c r="O901" s="225"/>
    </row>
    <row r="902">
      <c r="A902" s="11" t="s">
        <v>821</v>
      </c>
      <c r="B902" s="11" t="s">
        <v>3924</v>
      </c>
      <c r="C902" s="11" t="s">
        <v>14</v>
      </c>
      <c r="D902" s="11" t="s">
        <v>682</v>
      </c>
      <c r="E902" s="11" t="s">
        <v>447</v>
      </c>
      <c r="F902" s="212" t="s">
        <v>1132</v>
      </c>
      <c r="G902" s="213" t="str">
        <f>IFERROR(VLOOKUP(F902,Setups!$E$2:$F$259,2,FALSE),"")</f>
        <v>Gameplay</v>
      </c>
      <c r="H902" s="147" t="s">
        <v>3925</v>
      </c>
      <c r="I902" s="214" t="s">
        <v>2465</v>
      </c>
      <c r="J902" s="219" t="s">
        <v>1059</v>
      </c>
      <c r="K902" s="219" t="s">
        <v>1059</v>
      </c>
      <c r="L902" s="220"/>
      <c r="M902" s="11" t="s">
        <v>3926</v>
      </c>
      <c r="N902" s="147" t="s">
        <v>339</v>
      </c>
      <c r="O902" s="219" t="s">
        <v>1059</v>
      </c>
    </row>
    <row r="903">
      <c r="A903" s="11" t="s">
        <v>3927</v>
      </c>
      <c r="B903" s="11" t="s">
        <v>3924</v>
      </c>
      <c r="C903" s="11" t="s">
        <v>14</v>
      </c>
      <c r="D903" s="11" t="s">
        <v>682</v>
      </c>
      <c r="E903" s="11" t="s">
        <v>447</v>
      </c>
      <c r="F903" s="212" t="s">
        <v>3928</v>
      </c>
      <c r="G903" s="227" t="str">
        <f>IFERROR(VLOOKUP(F903,Setups!$E$2:$F$259,2,FALSE),"")</f>
        <v/>
      </c>
      <c r="H903" s="228"/>
      <c r="I903" s="218"/>
      <c r="J903" s="219"/>
      <c r="K903" s="219" t="s">
        <v>1073</v>
      </c>
      <c r="L903" s="220"/>
      <c r="M903" s="11" t="s">
        <v>3926</v>
      </c>
      <c r="N903" s="228" t="s">
        <v>339</v>
      </c>
      <c r="O903" s="219"/>
    </row>
    <row r="904">
      <c r="A904" s="11" t="s">
        <v>3929</v>
      </c>
      <c r="B904" s="11" t="s">
        <v>3924</v>
      </c>
      <c r="C904" s="11" t="s">
        <v>14</v>
      </c>
      <c r="D904" s="11" t="s">
        <v>225</v>
      </c>
      <c r="E904" s="11" t="s">
        <v>447</v>
      </c>
      <c r="F904" s="212" t="s">
        <v>3930</v>
      </c>
      <c r="G904" s="227" t="str">
        <f>IFERROR(VLOOKUP(F904,Setups!$E$2:$F$259,2,FALSE),"")</f>
        <v/>
      </c>
      <c r="H904" s="228"/>
      <c r="I904" s="218"/>
      <c r="J904" s="219"/>
      <c r="K904" s="219" t="s">
        <v>1073</v>
      </c>
      <c r="L904" s="220"/>
      <c r="M904" s="11" t="s">
        <v>3926</v>
      </c>
      <c r="N904" s="228" t="s">
        <v>339</v>
      </c>
      <c r="O904" s="219"/>
    </row>
    <row r="905">
      <c r="A905" s="83" t="s">
        <v>3931</v>
      </c>
      <c r="B905" s="83" t="s">
        <v>3924</v>
      </c>
      <c r="C905" s="83" t="s">
        <v>14</v>
      </c>
      <c r="D905" s="83" t="s">
        <v>225</v>
      </c>
      <c r="E905" s="83" t="s">
        <v>447</v>
      </c>
      <c r="F905" s="221" t="s">
        <v>3932</v>
      </c>
      <c r="G905" s="229" t="str">
        <f>IFERROR(VLOOKUP(F905,Setups!$E$2:$F$259,2,FALSE),"")</f>
        <v/>
      </c>
      <c r="H905" s="230"/>
      <c r="I905" s="224"/>
      <c r="J905" s="225"/>
      <c r="K905" s="225" t="s">
        <v>1073</v>
      </c>
      <c r="L905" s="226"/>
      <c r="M905" s="83" t="s">
        <v>3926</v>
      </c>
      <c r="N905" s="230" t="s">
        <v>339</v>
      </c>
      <c r="O905" s="225"/>
    </row>
    <row r="906">
      <c r="A906" s="11" t="s">
        <v>824</v>
      </c>
      <c r="B906" s="11" t="s">
        <v>483</v>
      </c>
      <c r="C906" s="11" t="s">
        <v>14</v>
      </c>
      <c r="D906" s="11" t="s">
        <v>225</v>
      </c>
      <c r="E906" s="11" t="s">
        <v>447</v>
      </c>
      <c r="F906" s="212" t="s">
        <v>1133</v>
      </c>
      <c r="G906" s="213" t="str">
        <f>IFERROR(VLOOKUP(F906,Setups!$E$2:$F$259,2,FALSE),"")</f>
        <v>Gameplay</v>
      </c>
      <c r="H906" s="147" t="s">
        <v>345</v>
      </c>
      <c r="I906" s="214" t="s">
        <v>2658</v>
      </c>
      <c r="J906" s="219" t="s">
        <v>1059</v>
      </c>
      <c r="K906" s="219" t="s">
        <v>1059</v>
      </c>
      <c r="L906" s="214"/>
      <c r="M906" s="11" t="s">
        <v>3933</v>
      </c>
      <c r="N906" s="147" t="s">
        <v>345</v>
      </c>
      <c r="O906" s="219" t="s">
        <v>1059</v>
      </c>
    </row>
    <row r="907">
      <c r="A907" s="11" t="s">
        <v>3934</v>
      </c>
      <c r="B907" s="11" t="s">
        <v>483</v>
      </c>
      <c r="C907" s="11" t="s">
        <v>14</v>
      </c>
      <c r="D907" s="11" t="s">
        <v>225</v>
      </c>
      <c r="E907" s="11" t="s">
        <v>447</v>
      </c>
      <c r="F907" s="212" t="s">
        <v>3935</v>
      </c>
      <c r="G907" s="227" t="str">
        <f>IFERROR(VLOOKUP(F907,Setups!$E$2:$F$259,2,FALSE),"")</f>
        <v/>
      </c>
      <c r="H907" s="228"/>
      <c r="I907" s="218"/>
      <c r="J907" s="219"/>
      <c r="K907" s="219" t="s">
        <v>1073</v>
      </c>
      <c r="L907" s="220"/>
      <c r="M907" s="11" t="s">
        <v>3933</v>
      </c>
      <c r="N907" s="228" t="s">
        <v>345</v>
      </c>
      <c r="O907" s="219"/>
    </row>
    <row r="908">
      <c r="A908" s="11" t="s">
        <v>3936</v>
      </c>
      <c r="B908" s="11" t="s">
        <v>483</v>
      </c>
      <c r="C908" s="11" t="s">
        <v>14</v>
      </c>
      <c r="D908" s="11" t="s">
        <v>225</v>
      </c>
      <c r="E908" s="11" t="s">
        <v>447</v>
      </c>
      <c r="F908" s="212" t="s">
        <v>3937</v>
      </c>
      <c r="G908" s="227" t="str">
        <f>IFERROR(VLOOKUP(F908,Setups!$E$2:$F$259,2,FALSE),"")</f>
        <v/>
      </c>
      <c r="H908" s="228"/>
      <c r="I908" s="218"/>
      <c r="J908" s="219"/>
      <c r="K908" s="219" t="s">
        <v>1073</v>
      </c>
      <c r="L908" s="220"/>
      <c r="M908" s="11" t="s">
        <v>3933</v>
      </c>
      <c r="N908" s="228" t="s">
        <v>345</v>
      </c>
      <c r="O908" s="219"/>
    </row>
    <row r="909">
      <c r="A909" s="83" t="s">
        <v>3938</v>
      </c>
      <c r="B909" s="83" t="s">
        <v>483</v>
      </c>
      <c r="C909" s="83" t="s">
        <v>14</v>
      </c>
      <c r="D909" s="83" t="s">
        <v>225</v>
      </c>
      <c r="E909" s="83" t="s">
        <v>447</v>
      </c>
      <c r="F909" s="221" t="s">
        <v>3939</v>
      </c>
      <c r="G909" s="229" t="str">
        <f>IFERROR(VLOOKUP(F909,Setups!$E$2:$F$259,2,FALSE),"")</f>
        <v/>
      </c>
      <c r="H909" s="230"/>
      <c r="I909" s="224"/>
      <c r="J909" s="225"/>
      <c r="K909" s="225" t="s">
        <v>1073</v>
      </c>
      <c r="L909" s="226"/>
      <c r="M909" s="83" t="s">
        <v>3933</v>
      </c>
      <c r="N909" s="230" t="s">
        <v>345</v>
      </c>
      <c r="O909" s="225"/>
    </row>
    <row r="910">
      <c r="A910" s="11" t="s">
        <v>3940</v>
      </c>
      <c r="B910" s="11" t="s">
        <v>2712</v>
      </c>
      <c r="C910" s="11" t="s">
        <v>686</v>
      </c>
      <c r="D910" s="11" t="s">
        <v>225</v>
      </c>
      <c r="E910" s="11" t="s">
        <v>682</v>
      </c>
      <c r="F910" s="212" t="s">
        <v>1114</v>
      </c>
      <c r="G910" s="231" t="str">
        <f>IFERROR(VLOOKUP(F910,Setups!$E$2:$F$259,2,FALSE),"")</f>
        <v>Gameplay</v>
      </c>
      <c r="H910" s="160" t="s">
        <v>773</v>
      </c>
      <c r="I910" s="214" t="s">
        <v>370</v>
      </c>
      <c r="J910" s="219" t="s">
        <v>1059</v>
      </c>
      <c r="K910" s="219" t="s">
        <v>1059</v>
      </c>
      <c r="L910" s="220"/>
      <c r="M910" s="11" t="s">
        <v>3941</v>
      </c>
      <c r="N910" s="160" t="s">
        <v>224</v>
      </c>
      <c r="O910" s="219" t="s">
        <v>1059</v>
      </c>
    </row>
    <row r="911">
      <c r="A911" s="11" t="s">
        <v>3942</v>
      </c>
      <c r="B911" s="11" t="s">
        <v>2714</v>
      </c>
      <c r="C911" s="11" t="s">
        <v>686</v>
      </c>
      <c r="D911" s="11" t="s">
        <v>225</v>
      </c>
      <c r="E911" s="11" t="s">
        <v>682</v>
      </c>
      <c r="F911" s="212" t="s">
        <v>2715</v>
      </c>
      <c r="G911" s="245" t="str">
        <f>IFERROR(VLOOKUP(F911,Setups!$E$2:$F$259,2,FALSE),"")</f>
        <v/>
      </c>
      <c r="H911" s="246"/>
      <c r="I911" s="228"/>
      <c r="J911" s="219"/>
      <c r="K911" s="219" t="s">
        <v>1073</v>
      </c>
      <c r="L911" s="220"/>
      <c r="M911" s="11" t="s">
        <v>3943</v>
      </c>
      <c r="N911" s="246" t="s">
        <v>231</v>
      </c>
      <c r="O911" s="219"/>
    </row>
    <row r="912">
      <c r="A912" s="11" t="s">
        <v>3944</v>
      </c>
      <c r="B912" s="11" t="s">
        <v>2712</v>
      </c>
      <c r="C912" s="11" t="s">
        <v>686</v>
      </c>
      <c r="D912" s="11" t="s">
        <v>225</v>
      </c>
      <c r="E912" s="11" t="s">
        <v>682</v>
      </c>
      <c r="F912" s="212" t="s">
        <v>2717</v>
      </c>
      <c r="G912" s="227" t="str">
        <f>IFERROR(VLOOKUP(F912,Setups!$E$2:$F$259,2,FALSE),"")</f>
        <v/>
      </c>
      <c r="H912" s="228"/>
      <c r="I912" s="218"/>
      <c r="J912" s="219"/>
      <c r="K912" s="219" t="s">
        <v>1073</v>
      </c>
      <c r="L912" s="220"/>
      <c r="M912" s="11" t="s">
        <v>3941</v>
      </c>
      <c r="N912" s="228" t="s">
        <v>224</v>
      </c>
      <c r="O912" s="219"/>
    </row>
    <row r="913">
      <c r="A913" s="83" t="s">
        <v>3945</v>
      </c>
      <c r="B913" s="83" t="s">
        <v>2714</v>
      </c>
      <c r="C913" s="83" t="s">
        <v>686</v>
      </c>
      <c r="D913" s="83" t="s">
        <v>225</v>
      </c>
      <c r="E913" s="83" t="s">
        <v>682</v>
      </c>
      <c r="F913" s="221" t="s">
        <v>2718</v>
      </c>
      <c r="G913" s="229" t="str">
        <f>IFERROR(VLOOKUP(F913,Setups!$E$2:$F$259,2,FALSE),"")</f>
        <v/>
      </c>
      <c r="H913" s="230"/>
      <c r="I913" s="224"/>
      <c r="J913" s="225"/>
      <c r="K913" s="225" t="s">
        <v>1073</v>
      </c>
      <c r="L913" s="226"/>
      <c r="M913" s="83" t="s">
        <v>3943</v>
      </c>
      <c r="N913" s="230" t="s">
        <v>231</v>
      </c>
      <c r="O913" s="225"/>
    </row>
    <row r="914">
      <c r="A914" s="11" t="s">
        <v>827</v>
      </c>
      <c r="B914" s="11" t="s">
        <v>478</v>
      </c>
      <c r="C914" s="11" t="s">
        <v>14</v>
      </c>
      <c r="D914" s="11" t="s">
        <v>238</v>
      </c>
      <c r="E914" s="11" t="s">
        <v>682</v>
      </c>
      <c r="F914" s="212" t="s">
        <v>1134</v>
      </c>
      <c r="G914" s="213" t="str">
        <f>IFERROR(VLOOKUP(F914,Setups!$E$2:$F$259,2,FALSE),"")</f>
        <v>Gameplay</v>
      </c>
      <c r="H914" s="147" t="s">
        <v>352</v>
      </c>
      <c r="I914" s="214" t="s">
        <v>2628</v>
      </c>
      <c r="J914" s="219" t="s">
        <v>1073</v>
      </c>
      <c r="K914" s="219" t="s">
        <v>1073</v>
      </c>
      <c r="L914" s="220"/>
      <c r="M914" s="11" t="s">
        <v>3946</v>
      </c>
      <c r="N914" s="147" t="s">
        <v>352</v>
      </c>
      <c r="O914" s="219" t="s">
        <v>2857</v>
      </c>
    </row>
    <row r="915">
      <c r="A915" s="11" t="s">
        <v>3947</v>
      </c>
      <c r="B915" s="11" t="s">
        <v>478</v>
      </c>
      <c r="C915" s="11" t="s">
        <v>14</v>
      </c>
      <c r="D915" s="11" t="s">
        <v>238</v>
      </c>
      <c r="E915" s="11" t="s">
        <v>682</v>
      </c>
      <c r="F915" s="212" t="s">
        <v>3948</v>
      </c>
      <c r="G915" s="227" t="str">
        <f>IFERROR(VLOOKUP(F915,Setups!$E$2:$F$259,2,FALSE),"")</f>
        <v/>
      </c>
      <c r="H915" s="228"/>
      <c r="I915" s="218"/>
      <c r="J915" s="219"/>
      <c r="K915" s="219" t="s">
        <v>1073</v>
      </c>
      <c r="L915" s="220"/>
      <c r="M915" s="11" t="s">
        <v>3946</v>
      </c>
      <c r="N915" s="228" t="s">
        <v>352</v>
      </c>
      <c r="O915" s="219"/>
    </row>
    <row r="916">
      <c r="A916" s="11" t="s">
        <v>3949</v>
      </c>
      <c r="B916" s="11" t="s">
        <v>478</v>
      </c>
      <c r="C916" s="11" t="s">
        <v>14</v>
      </c>
      <c r="D916" s="11" t="s">
        <v>238</v>
      </c>
      <c r="E916" s="11" t="s">
        <v>682</v>
      </c>
      <c r="F916" s="212" t="s">
        <v>3950</v>
      </c>
      <c r="G916" s="227" t="str">
        <f>IFERROR(VLOOKUP(F916,Setups!$E$2:$F$259,2,FALSE),"")</f>
        <v/>
      </c>
      <c r="H916" s="228"/>
      <c r="I916" s="218"/>
      <c r="J916" s="219"/>
      <c r="K916" s="219" t="s">
        <v>1073</v>
      </c>
      <c r="L916" s="220"/>
      <c r="M916" s="11" t="s">
        <v>3946</v>
      </c>
      <c r="N916" s="228" t="s">
        <v>352</v>
      </c>
      <c r="O916" s="219"/>
    </row>
    <row r="917">
      <c r="A917" s="83" t="s">
        <v>3951</v>
      </c>
      <c r="B917" s="83" t="s">
        <v>478</v>
      </c>
      <c r="C917" s="83" t="s">
        <v>14</v>
      </c>
      <c r="D917" s="83" t="s">
        <v>238</v>
      </c>
      <c r="E917" s="83" t="s">
        <v>682</v>
      </c>
      <c r="F917" s="221" t="s">
        <v>3952</v>
      </c>
      <c r="G917" s="229" t="str">
        <f>IFERROR(VLOOKUP(F917,Setups!$E$2:$F$259,2,FALSE),"")</f>
        <v/>
      </c>
      <c r="H917" s="230"/>
      <c r="I917" s="224"/>
      <c r="J917" s="225"/>
      <c r="K917" s="225" t="s">
        <v>1073</v>
      </c>
      <c r="L917" s="226"/>
      <c r="M917" s="83" t="s">
        <v>3946</v>
      </c>
      <c r="N917" s="230" t="s">
        <v>352</v>
      </c>
      <c r="O917" s="225"/>
    </row>
    <row r="918">
      <c r="A918" s="11" t="s">
        <v>3953</v>
      </c>
      <c r="B918" s="11" t="s">
        <v>328</v>
      </c>
      <c r="C918" s="11" t="s">
        <v>688</v>
      </c>
      <c r="D918" s="11" t="s">
        <v>238</v>
      </c>
      <c r="E918" s="11" t="s">
        <v>1689</v>
      </c>
      <c r="F918" s="212" t="s">
        <v>1453</v>
      </c>
      <c r="G918" s="213" t="str">
        <f>IFERROR(VLOOKUP(F918,Setups!$E$2:$F$259,2,FALSE),"")</f>
        <v>Gameplay: Child - Day</v>
      </c>
      <c r="H918" s="147" t="s">
        <v>2496</v>
      </c>
      <c r="I918" s="214" t="s">
        <v>3954</v>
      </c>
      <c r="J918" s="219" t="s">
        <v>1059</v>
      </c>
      <c r="K918" s="219" t="s">
        <v>1073</v>
      </c>
      <c r="L918" s="214" t="s">
        <v>3272</v>
      </c>
      <c r="M918" s="11" t="s">
        <v>3955</v>
      </c>
      <c r="N918" s="147" t="s">
        <v>558</v>
      </c>
      <c r="O918" s="219" t="s">
        <v>2857</v>
      </c>
    </row>
    <row r="919">
      <c r="A919" s="11" t="s">
        <v>3956</v>
      </c>
      <c r="B919" s="11" t="s">
        <v>328</v>
      </c>
      <c r="C919" s="11" t="s">
        <v>688</v>
      </c>
      <c r="D919" s="11" t="s">
        <v>238</v>
      </c>
      <c r="E919" s="11" t="s">
        <v>1689</v>
      </c>
      <c r="F919" s="212" t="s">
        <v>1454</v>
      </c>
      <c r="G919" s="227" t="str">
        <f>IFERROR(VLOOKUP(F919,Setups!$E$2:$F$259,2,FALSE),"")</f>
        <v>Gameplay: Child - Night</v>
      </c>
      <c r="H919" s="228"/>
      <c r="I919" s="218"/>
      <c r="J919" s="219"/>
      <c r="K919" s="219" t="s">
        <v>1073</v>
      </c>
      <c r="L919" s="220"/>
      <c r="M919" s="11" t="s">
        <v>3955</v>
      </c>
      <c r="N919" s="228" t="s">
        <v>558</v>
      </c>
      <c r="O919" s="219"/>
    </row>
    <row r="920">
      <c r="A920" s="11" t="s">
        <v>3957</v>
      </c>
      <c r="B920" s="11" t="s">
        <v>328</v>
      </c>
      <c r="C920" s="11" t="s">
        <v>688</v>
      </c>
      <c r="D920" s="11" t="s">
        <v>238</v>
      </c>
      <c r="E920" s="11" t="s">
        <v>1689</v>
      </c>
      <c r="F920" s="212" t="s">
        <v>1456</v>
      </c>
      <c r="G920" s="227" t="str">
        <f>IFERROR(VLOOKUP(F920,Setups!$E$2:$F$259,2,FALSE),"")</f>
        <v>Gameplay: Adult</v>
      </c>
      <c r="H920" s="228"/>
      <c r="I920" s="218"/>
      <c r="J920" s="219"/>
      <c r="K920" s="219" t="s">
        <v>1073</v>
      </c>
      <c r="L920" s="220"/>
      <c r="M920" s="11" t="s">
        <v>3955</v>
      </c>
      <c r="N920" s="228" t="s">
        <v>558</v>
      </c>
      <c r="O920" s="219"/>
    </row>
    <row r="921">
      <c r="A921" s="83" t="s">
        <v>3958</v>
      </c>
      <c r="B921" s="83" t="s">
        <v>328</v>
      </c>
      <c r="C921" s="83" t="s">
        <v>688</v>
      </c>
      <c r="D921" s="83" t="s">
        <v>238</v>
      </c>
      <c r="E921" s="83" t="s">
        <v>1689</v>
      </c>
      <c r="F921" s="221" t="s">
        <v>2979</v>
      </c>
      <c r="G921" s="229" t="str">
        <f>IFERROR(VLOOKUP(F921,Setups!$E$2:$F$259,2,FALSE),"")</f>
        <v/>
      </c>
      <c r="H921" s="230"/>
      <c r="I921" s="224"/>
      <c r="J921" s="225"/>
      <c r="K921" s="225" t="s">
        <v>1073</v>
      </c>
      <c r="L921" s="226"/>
      <c r="M921" s="83" t="s">
        <v>3955</v>
      </c>
      <c r="N921" s="230" t="s">
        <v>558</v>
      </c>
      <c r="O921" s="225"/>
    </row>
    <row r="922">
      <c r="A922" s="11" t="s">
        <v>803</v>
      </c>
      <c r="B922" s="11" t="s">
        <v>3959</v>
      </c>
      <c r="C922" s="11" t="s">
        <v>14</v>
      </c>
      <c r="D922" s="11" t="s">
        <v>225</v>
      </c>
      <c r="E922" s="11" t="s">
        <v>682</v>
      </c>
      <c r="F922" s="212" t="s">
        <v>1143</v>
      </c>
      <c r="G922" s="231" t="str">
        <f>IFERROR(VLOOKUP(F922,Setups!$E$2:$F$259,2,FALSE),"")</f>
        <v>Gameplay</v>
      </c>
      <c r="H922" s="160" t="s">
        <v>370</v>
      </c>
      <c r="I922" s="214" t="s">
        <v>773</v>
      </c>
      <c r="J922" s="219" t="s">
        <v>1059</v>
      </c>
      <c r="K922" s="219" t="s">
        <v>1059</v>
      </c>
      <c r="L922" s="220"/>
      <c r="M922" s="11" t="s">
        <v>3960</v>
      </c>
      <c r="N922" s="160" t="s">
        <v>370</v>
      </c>
      <c r="O922" s="219" t="s">
        <v>1059</v>
      </c>
    </row>
    <row r="923">
      <c r="A923" s="11" t="s">
        <v>3961</v>
      </c>
      <c r="B923" s="11" t="s">
        <v>3959</v>
      </c>
      <c r="C923" s="11" t="s">
        <v>14</v>
      </c>
      <c r="D923" s="11" t="s">
        <v>225</v>
      </c>
      <c r="E923" s="11" t="s">
        <v>682</v>
      </c>
      <c r="F923" s="212" t="s">
        <v>3962</v>
      </c>
      <c r="G923" s="227" t="str">
        <f>IFERROR(VLOOKUP(F923,Setups!$E$2:$F$259,2,FALSE),"")</f>
        <v/>
      </c>
      <c r="H923" s="228"/>
      <c r="I923" s="218"/>
      <c r="J923" s="219"/>
      <c r="K923" s="219" t="s">
        <v>1073</v>
      </c>
      <c r="L923" s="220"/>
      <c r="M923" s="11" t="s">
        <v>3960</v>
      </c>
      <c r="N923" s="228" t="s">
        <v>370</v>
      </c>
      <c r="O923" s="219"/>
    </row>
    <row r="924">
      <c r="A924" s="11" t="s">
        <v>3963</v>
      </c>
      <c r="B924" s="11" t="s">
        <v>3959</v>
      </c>
      <c r="C924" s="11" t="s">
        <v>14</v>
      </c>
      <c r="D924" s="11" t="s">
        <v>225</v>
      </c>
      <c r="E924" s="11" t="s">
        <v>682</v>
      </c>
      <c r="F924" s="212" t="s">
        <v>3964</v>
      </c>
      <c r="G924" s="227" t="str">
        <f>IFERROR(VLOOKUP(F924,Setups!$E$2:$F$259,2,FALSE),"")</f>
        <v/>
      </c>
      <c r="H924" s="228"/>
      <c r="I924" s="218"/>
      <c r="J924" s="219"/>
      <c r="K924" s="219" t="s">
        <v>1073</v>
      </c>
      <c r="L924" s="220"/>
      <c r="M924" s="11" t="s">
        <v>3960</v>
      </c>
      <c r="N924" s="228" t="s">
        <v>370</v>
      </c>
      <c r="O924" s="219"/>
    </row>
    <row r="925">
      <c r="A925" s="83" t="s">
        <v>3965</v>
      </c>
      <c r="B925" s="83" t="s">
        <v>3959</v>
      </c>
      <c r="C925" s="83" t="s">
        <v>14</v>
      </c>
      <c r="D925" s="83" t="s">
        <v>225</v>
      </c>
      <c r="E925" s="83" t="s">
        <v>682</v>
      </c>
      <c r="F925" s="221" t="s">
        <v>3966</v>
      </c>
      <c r="G925" s="229" t="str">
        <f>IFERROR(VLOOKUP(F925,Setups!$E$2:$F$259,2,FALSE),"")</f>
        <v/>
      </c>
      <c r="H925" s="230"/>
      <c r="I925" s="224"/>
      <c r="J925" s="225"/>
      <c r="K925" s="225" t="s">
        <v>1073</v>
      </c>
      <c r="L925" s="226"/>
      <c r="M925" s="83" t="s">
        <v>3960</v>
      </c>
      <c r="N925" s="230" t="s">
        <v>370</v>
      </c>
      <c r="O925" s="225"/>
    </row>
    <row r="926">
      <c r="A926" s="11" t="s">
        <v>806</v>
      </c>
      <c r="B926" s="11" t="s">
        <v>503</v>
      </c>
      <c r="C926" s="11" t="s">
        <v>14</v>
      </c>
      <c r="D926" s="11" t="s">
        <v>225</v>
      </c>
      <c r="E926" s="11" t="s">
        <v>447</v>
      </c>
      <c r="F926" s="212" t="s">
        <v>1145</v>
      </c>
      <c r="G926" s="213" t="str">
        <f>IFERROR(VLOOKUP(F926,Setups!$E$2:$F$259,2,FALSE),"")</f>
        <v>Gameplay</v>
      </c>
      <c r="H926" s="147" t="s">
        <v>3831</v>
      </c>
      <c r="I926" s="214" t="s">
        <v>2465</v>
      </c>
      <c r="J926" s="219" t="s">
        <v>1059</v>
      </c>
      <c r="K926" s="219" t="s">
        <v>1059</v>
      </c>
      <c r="L926" s="220"/>
      <c r="M926" s="11" t="s">
        <v>3967</v>
      </c>
      <c r="N926" s="147" t="s">
        <v>382</v>
      </c>
      <c r="O926" s="219" t="s">
        <v>1059</v>
      </c>
    </row>
    <row r="927">
      <c r="A927" s="11" t="s">
        <v>3968</v>
      </c>
      <c r="B927" s="11" t="s">
        <v>503</v>
      </c>
      <c r="C927" s="11" t="s">
        <v>14</v>
      </c>
      <c r="D927" s="11" t="s">
        <v>225</v>
      </c>
      <c r="E927" s="11" t="s">
        <v>447</v>
      </c>
      <c r="F927" s="212" t="s">
        <v>3969</v>
      </c>
      <c r="G927" s="227" t="str">
        <f>IFERROR(VLOOKUP(F927,Setups!$E$2:$F$259,2,FALSE),"")</f>
        <v/>
      </c>
      <c r="H927" s="228"/>
      <c r="I927" s="218"/>
      <c r="J927" s="219"/>
      <c r="K927" s="219" t="s">
        <v>1073</v>
      </c>
      <c r="L927" s="220"/>
      <c r="M927" s="11" t="s">
        <v>3967</v>
      </c>
      <c r="N927" s="228" t="s">
        <v>382</v>
      </c>
      <c r="O927" s="219"/>
    </row>
    <row r="928">
      <c r="A928" s="11" t="s">
        <v>3970</v>
      </c>
      <c r="B928" s="11" t="s">
        <v>503</v>
      </c>
      <c r="C928" s="11" t="s">
        <v>14</v>
      </c>
      <c r="D928" s="11" t="s">
        <v>225</v>
      </c>
      <c r="E928" s="11" t="s">
        <v>447</v>
      </c>
      <c r="F928" s="212" t="s">
        <v>3971</v>
      </c>
      <c r="G928" s="227" t="str">
        <f>IFERROR(VLOOKUP(F928,Setups!$E$2:$F$259,2,FALSE),"")</f>
        <v/>
      </c>
      <c r="H928" s="228"/>
      <c r="I928" s="218"/>
      <c r="J928" s="219"/>
      <c r="K928" s="219" t="s">
        <v>1073</v>
      </c>
      <c r="L928" s="220"/>
      <c r="M928" s="11" t="s">
        <v>3967</v>
      </c>
      <c r="N928" s="228" t="s">
        <v>382</v>
      </c>
      <c r="O928" s="219"/>
    </row>
    <row r="929">
      <c r="A929" s="83" t="s">
        <v>3972</v>
      </c>
      <c r="B929" s="83" t="s">
        <v>503</v>
      </c>
      <c r="C929" s="83" t="s">
        <v>14</v>
      </c>
      <c r="D929" s="83" t="s">
        <v>225</v>
      </c>
      <c r="E929" s="83" t="s">
        <v>447</v>
      </c>
      <c r="F929" s="221" t="s">
        <v>3973</v>
      </c>
      <c r="G929" s="229" t="str">
        <f>IFERROR(VLOOKUP(F929,Setups!$E$2:$F$259,2,FALSE),"")</f>
        <v/>
      </c>
      <c r="H929" s="230"/>
      <c r="I929" s="224"/>
      <c r="J929" s="225"/>
      <c r="K929" s="225" t="s">
        <v>1073</v>
      </c>
      <c r="L929" s="226"/>
      <c r="M929" s="83" t="s">
        <v>3967</v>
      </c>
      <c r="N929" s="230" t="s">
        <v>382</v>
      </c>
      <c r="O929" s="225"/>
    </row>
    <row r="930">
      <c r="A930" s="11" t="s">
        <v>810</v>
      </c>
      <c r="B930" s="11" t="s">
        <v>514</v>
      </c>
      <c r="C930" s="11" t="s">
        <v>14</v>
      </c>
      <c r="D930" s="11" t="s">
        <v>225</v>
      </c>
      <c r="E930" s="11" t="s">
        <v>686</v>
      </c>
      <c r="F930" s="212" t="s">
        <v>1147</v>
      </c>
      <c r="G930" s="213" t="str">
        <f>IFERROR(VLOOKUP(F930,Setups!$E$2:$F$259,2,FALSE),"")</f>
        <v>Gameplay</v>
      </c>
      <c r="H930" s="147" t="s">
        <v>394</v>
      </c>
      <c r="I930" s="214" t="s">
        <v>2499</v>
      </c>
      <c r="J930" s="219" t="s">
        <v>1059</v>
      </c>
      <c r="K930" s="219" t="s">
        <v>1059</v>
      </c>
      <c r="L930" s="220"/>
      <c r="M930" s="11" t="s">
        <v>3974</v>
      </c>
      <c r="N930" s="147" t="s">
        <v>394</v>
      </c>
      <c r="O930" s="219" t="s">
        <v>1059</v>
      </c>
    </row>
    <row r="931">
      <c r="A931" s="11" t="s">
        <v>3975</v>
      </c>
      <c r="B931" s="11" t="s">
        <v>514</v>
      </c>
      <c r="C931" s="11" t="s">
        <v>14</v>
      </c>
      <c r="D931" s="11" t="s">
        <v>225</v>
      </c>
      <c r="E931" s="11" t="s">
        <v>686</v>
      </c>
      <c r="F931" s="212" t="s">
        <v>3976</v>
      </c>
      <c r="G931" s="227" t="str">
        <f>IFERROR(VLOOKUP(F931,Setups!$E$2:$F$259,2,FALSE),"")</f>
        <v/>
      </c>
      <c r="H931" s="228"/>
      <c r="I931" s="218"/>
      <c r="J931" s="219"/>
      <c r="K931" s="219" t="s">
        <v>1073</v>
      </c>
      <c r="L931" s="220"/>
      <c r="M931" s="11" t="s">
        <v>3974</v>
      </c>
      <c r="N931" s="228" t="s">
        <v>394</v>
      </c>
      <c r="O931" s="219"/>
    </row>
    <row r="932">
      <c r="A932" s="11" t="s">
        <v>3977</v>
      </c>
      <c r="B932" s="11" t="s">
        <v>514</v>
      </c>
      <c r="C932" s="11" t="s">
        <v>14</v>
      </c>
      <c r="D932" s="11" t="s">
        <v>225</v>
      </c>
      <c r="E932" s="11" t="s">
        <v>686</v>
      </c>
      <c r="F932" s="212" t="s">
        <v>3978</v>
      </c>
      <c r="G932" s="227" t="str">
        <f>IFERROR(VLOOKUP(F932,Setups!$E$2:$F$259,2,FALSE),"")</f>
        <v/>
      </c>
      <c r="H932" s="228"/>
      <c r="I932" s="218"/>
      <c r="J932" s="219"/>
      <c r="K932" s="219" t="s">
        <v>1073</v>
      </c>
      <c r="L932" s="220"/>
      <c r="M932" s="11" t="s">
        <v>3974</v>
      </c>
      <c r="N932" s="228" t="s">
        <v>394</v>
      </c>
      <c r="O932" s="219"/>
    </row>
    <row r="933">
      <c r="A933" s="83" t="s">
        <v>3979</v>
      </c>
      <c r="B933" s="83" t="s">
        <v>514</v>
      </c>
      <c r="C933" s="83" t="s">
        <v>14</v>
      </c>
      <c r="D933" s="83" t="s">
        <v>225</v>
      </c>
      <c r="E933" s="83" t="s">
        <v>686</v>
      </c>
      <c r="F933" s="221" t="s">
        <v>3980</v>
      </c>
      <c r="G933" s="229" t="str">
        <f>IFERROR(VLOOKUP(F933,Setups!$E$2:$F$259,2,FALSE),"")</f>
        <v/>
      </c>
      <c r="H933" s="230"/>
      <c r="I933" s="224"/>
      <c r="J933" s="225"/>
      <c r="K933" s="225" t="s">
        <v>1073</v>
      </c>
      <c r="L933" s="226"/>
      <c r="M933" s="83" t="s">
        <v>3974</v>
      </c>
      <c r="N933" s="230" t="s">
        <v>394</v>
      </c>
      <c r="O933" s="225"/>
    </row>
    <row r="934">
      <c r="A934" s="11" t="s">
        <v>3981</v>
      </c>
      <c r="B934" s="11" t="s">
        <v>3021</v>
      </c>
      <c r="C934" s="11" t="s">
        <v>704</v>
      </c>
      <c r="D934" s="11" t="s">
        <v>238</v>
      </c>
      <c r="E934" s="11" t="s">
        <v>1689</v>
      </c>
      <c r="F934" s="212" t="s">
        <v>1496</v>
      </c>
      <c r="G934" s="213" t="str">
        <f>IFERROR(VLOOKUP(F934,Setups!$E$2:$F$259,2,FALSE),"")</f>
        <v>Gameplay: Child</v>
      </c>
      <c r="H934" s="147" t="s">
        <v>3982</v>
      </c>
      <c r="I934" s="214" t="s">
        <v>92</v>
      </c>
      <c r="J934" s="219" t="s">
        <v>1059</v>
      </c>
      <c r="K934" s="219" t="s">
        <v>1059</v>
      </c>
      <c r="L934" s="220"/>
      <c r="M934" s="11" t="s">
        <v>3983</v>
      </c>
      <c r="N934" s="147" t="s">
        <v>576</v>
      </c>
      <c r="O934" s="219" t="s">
        <v>1059</v>
      </c>
    </row>
    <row r="935">
      <c r="A935" s="11" t="s">
        <v>3984</v>
      </c>
      <c r="B935" s="11" t="s">
        <v>3021</v>
      </c>
      <c r="C935" s="11" t="s">
        <v>704</v>
      </c>
      <c r="D935" s="11" t="s">
        <v>238</v>
      </c>
      <c r="E935" s="11" t="s">
        <v>682</v>
      </c>
      <c r="F935" s="212" t="s">
        <v>3025</v>
      </c>
      <c r="G935" s="227" t="str">
        <f>IFERROR(VLOOKUP(F935,Setups!$E$2:$F$259,2,FALSE),"")</f>
        <v/>
      </c>
      <c r="H935" s="228"/>
      <c r="I935" s="218"/>
      <c r="J935" s="219"/>
      <c r="K935" s="219" t="s">
        <v>1073</v>
      </c>
      <c r="L935" s="220"/>
      <c r="M935" s="11" t="s">
        <v>3983</v>
      </c>
      <c r="N935" s="228" t="s">
        <v>576</v>
      </c>
      <c r="O935" s="219"/>
    </row>
    <row r="936">
      <c r="A936" s="11" t="s">
        <v>3985</v>
      </c>
      <c r="B936" s="11" t="s">
        <v>3021</v>
      </c>
      <c r="C936" s="11" t="s">
        <v>704</v>
      </c>
      <c r="D936" s="11" t="s">
        <v>238</v>
      </c>
      <c r="E936" s="11" t="s">
        <v>1689</v>
      </c>
      <c r="F936" s="212" t="s">
        <v>1497</v>
      </c>
      <c r="G936" s="227" t="str">
        <f>IFERROR(VLOOKUP(F936,Setups!$E$2:$F$259,2,FALSE),"")</f>
        <v>Gameplay: Adult - Day</v>
      </c>
      <c r="H936" s="228"/>
      <c r="I936" s="218"/>
      <c r="J936" s="219"/>
      <c r="K936" s="219" t="s">
        <v>1073</v>
      </c>
      <c r="L936" s="220"/>
      <c r="M936" s="11" t="s">
        <v>3983</v>
      </c>
      <c r="N936" s="228" t="s">
        <v>576</v>
      </c>
      <c r="O936" s="219"/>
    </row>
    <row r="937">
      <c r="A937" s="83" t="s">
        <v>3986</v>
      </c>
      <c r="B937" s="83" t="s">
        <v>3021</v>
      </c>
      <c r="C937" s="83" t="s">
        <v>704</v>
      </c>
      <c r="D937" s="83" t="s">
        <v>238</v>
      </c>
      <c r="E937" s="83" t="s">
        <v>682</v>
      </c>
      <c r="F937" s="221" t="s">
        <v>1499</v>
      </c>
      <c r="G937" s="229" t="str">
        <f>IFERROR(VLOOKUP(F937,Setups!$E$2:$F$259,2,FALSE),"")</f>
        <v>Gameplay: Adult - Night</v>
      </c>
      <c r="H937" s="230"/>
      <c r="I937" s="224"/>
      <c r="J937" s="225"/>
      <c r="K937" s="225" t="s">
        <v>1073</v>
      </c>
      <c r="L937" s="226"/>
      <c r="M937" s="83" t="s">
        <v>3983</v>
      </c>
      <c r="N937" s="230" t="s">
        <v>576</v>
      </c>
      <c r="O937" s="225"/>
    </row>
    <row r="938">
      <c r="A938" s="11" t="s">
        <v>3987</v>
      </c>
      <c r="B938" s="11" t="s">
        <v>3021</v>
      </c>
      <c r="C938" s="11" t="s">
        <v>715</v>
      </c>
      <c r="D938" s="11" t="s">
        <v>238</v>
      </c>
      <c r="E938" s="11" t="s">
        <v>188</v>
      </c>
      <c r="F938" s="212" t="s">
        <v>1496</v>
      </c>
      <c r="G938" s="213" t="str">
        <f>IFERROR(VLOOKUP(F938,Setups!$E$2:$F$259,2,FALSE),"")</f>
        <v>Gameplay: Child</v>
      </c>
      <c r="H938" s="147" t="s">
        <v>2526</v>
      </c>
      <c r="I938" s="214" t="s">
        <v>85</v>
      </c>
      <c r="J938" s="219" t="s">
        <v>1059</v>
      </c>
      <c r="K938" s="219" t="s">
        <v>1059</v>
      </c>
      <c r="L938" s="220"/>
      <c r="M938" s="11" t="s">
        <v>3988</v>
      </c>
      <c r="N938" s="147" t="s">
        <v>576</v>
      </c>
      <c r="O938" s="219" t="s">
        <v>1059</v>
      </c>
    </row>
    <row r="939">
      <c r="A939" s="11" t="s">
        <v>3989</v>
      </c>
      <c r="B939" s="11" t="s">
        <v>3021</v>
      </c>
      <c r="C939" s="11" t="s">
        <v>715</v>
      </c>
      <c r="D939" s="11" t="s">
        <v>238</v>
      </c>
      <c r="E939" s="11" t="s">
        <v>686</v>
      </c>
      <c r="F939" s="212" t="s">
        <v>3025</v>
      </c>
      <c r="G939" s="227" t="str">
        <f>IFERROR(VLOOKUP(F939,Setups!$E$2:$F$259,2,FALSE),"")</f>
        <v/>
      </c>
      <c r="H939" s="228"/>
      <c r="I939" s="218"/>
      <c r="J939" s="219"/>
      <c r="K939" s="219" t="s">
        <v>1073</v>
      </c>
      <c r="L939" s="220"/>
      <c r="M939" s="11" t="s">
        <v>3988</v>
      </c>
      <c r="N939" s="228" t="s">
        <v>576</v>
      </c>
      <c r="O939" s="219"/>
    </row>
    <row r="940">
      <c r="A940" s="11" t="s">
        <v>3990</v>
      </c>
      <c r="B940" s="11" t="s">
        <v>3021</v>
      </c>
      <c r="C940" s="11" t="s">
        <v>715</v>
      </c>
      <c r="D940" s="11" t="s">
        <v>238</v>
      </c>
      <c r="E940" s="11" t="s">
        <v>188</v>
      </c>
      <c r="F940" s="212" t="s">
        <v>1497</v>
      </c>
      <c r="G940" s="227" t="str">
        <f>IFERROR(VLOOKUP(F940,Setups!$E$2:$F$259,2,FALSE),"")</f>
        <v>Gameplay: Adult - Day</v>
      </c>
      <c r="H940" s="228"/>
      <c r="I940" s="218"/>
      <c r="J940" s="219"/>
      <c r="K940" s="219" t="s">
        <v>1073</v>
      </c>
      <c r="L940" s="220"/>
      <c r="M940" s="11" t="s">
        <v>3988</v>
      </c>
      <c r="N940" s="228" t="s">
        <v>576</v>
      </c>
      <c r="O940" s="219"/>
    </row>
    <row r="941">
      <c r="A941" s="83" t="s">
        <v>3991</v>
      </c>
      <c r="B941" s="83" t="s">
        <v>3021</v>
      </c>
      <c r="C941" s="83" t="s">
        <v>715</v>
      </c>
      <c r="D941" s="83" t="s">
        <v>238</v>
      </c>
      <c r="E941" s="83" t="s">
        <v>686</v>
      </c>
      <c r="F941" s="221" t="s">
        <v>1499</v>
      </c>
      <c r="G941" s="229" t="str">
        <f>IFERROR(VLOOKUP(F941,Setups!$E$2:$F$259,2,FALSE),"")</f>
        <v>Gameplay: Adult - Night</v>
      </c>
      <c r="H941" s="230"/>
      <c r="I941" s="224"/>
      <c r="J941" s="225"/>
      <c r="K941" s="225" t="s">
        <v>1073</v>
      </c>
      <c r="L941" s="226"/>
      <c r="M941" s="83" t="s">
        <v>3988</v>
      </c>
      <c r="N941" s="230" t="s">
        <v>576</v>
      </c>
      <c r="O941" s="225"/>
    </row>
    <row r="942">
      <c r="A942" s="11" t="s">
        <v>3992</v>
      </c>
      <c r="B942" s="11" t="s">
        <v>3021</v>
      </c>
      <c r="C942" s="11" t="s">
        <v>707</v>
      </c>
      <c r="D942" s="11" t="s">
        <v>3010</v>
      </c>
      <c r="E942" s="11" t="s">
        <v>3011</v>
      </c>
      <c r="F942" s="212" t="s">
        <v>1496</v>
      </c>
      <c r="G942" s="213" t="str">
        <f>IFERROR(VLOOKUP(F942,Setups!$E$2:$F$259,2,FALSE),"")</f>
        <v>Gameplay: Child</v>
      </c>
      <c r="H942" s="147" t="s">
        <v>2526</v>
      </c>
      <c r="I942" s="147" t="s">
        <v>2533</v>
      </c>
      <c r="J942" s="219" t="s">
        <v>1059</v>
      </c>
      <c r="K942" s="219" t="s">
        <v>1059</v>
      </c>
      <c r="L942" s="220"/>
      <c r="M942" s="11" t="s">
        <v>3993</v>
      </c>
      <c r="N942" s="147" t="s">
        <v>576</v>
      </c>
      <c r="O942" s="219" t="s">
        <v>1059</v>
      </c>
    </row>
    <row r="943">
      <c r="A943" s="11" t="s">
        <v>3994</v>
      </c>
      <c r="B943" s="11" t="s">
        <v>3021</v>
      </c>
      <c r="C943" s="11" t="s">
        <v>707</v>
      </c>
      <c r="D943" s="11" t="s">
        <v>3010</v>
      </c>
      <c r="E943" s="11" t="s">
        <v>3011</v>
      </c>
      <c r="F943" s="212" t="s">
        <v>3025</v>
      </c>
      <c r="G943" s="227" t="str">
        <f>IFERROR(VLOOKUP(F943,Setups!$E$2:$F$259,2,FALSE),"")</f>
        <v/>
      </c>
      <c r="H943" s="228"/>
      <c r="I943" s="218"/>
      <c r="J943" s="219"/>
      <c r="K943" s="219" t="s">
        <v>1073</v>
      </c>
      <c r="L943" s="220"/>
      <c r="M943" s="11" t="s">
        <v>3993</v>
      </c>
      <c r="N943" s="228" t="s">
        <v>576</v>
      </c>
      <c r="O943" s="219"/>
    </row>
    <row r="944">
      <c r="A944" s="11" t="s">
        <v>3995</v>
      </c>
      <c r="B944" s="11" t="s">
        <v>3021</v>
      </c>
      <c r="C944" s="11" t="s">
        <v>707</v>
      </c>
      <c r="D944" s="11" t="s">
        <v>3010</v>
      </c>
      <c r="E944" s="11" t="s">
        <v>3011</v>
      </c>
      <c r="F944" s="212" t="s">
        <v>1497</v>
      </c>
      <c r="G944" s="227" t="str">
        <f>IFERROR(VLOOKUP(F944,Setups!$E$2:$F$259,2,FALSE),"")</f>
        <v>Gameplay: Adult - Day</v>
      </c>
      <c r="H944" s="228"/>
      <c r="I944" s="218"/>
      <c r="J944" s="219"/>
      <c r="K944" s="219" t="s">
        <v>1073</v>
      </c>
      <c r="L944" s="220"/>
      <c r="M944" s="11" t="s">
        <v>3993</v>
      </c>
      <c r="N944" s="228" t="s">
        <v>576</v>
      </c>
      <c r="O944" s="219"/>
    </row>
    <row r="945">
      <c r="A945" s="83" t="s">
        <v>3996</v>
      </c>
      <c r="B945" s="83" t="s">
        <v>3021</v>
      </c>
      <c r="C945" s="83" t="s">
        <v>707</v>
      </c>
      <c r="D945" s="83" t="s">
        <v>3010</v>
      </c>
      <c r="E945" s="83" t="s">
        <v>3011</v>
      </c>
      <c r="F945" s="221" t="s">
        <v>1499</v>
      </c>
      <c r="G945" s="229" t="str">
        <f>IFERROR(VLOOKUP(F945,Setups!$E$2:$F$259,2,FALSE),"")</f>
        <v>Gameplay: Adult - Night</v>
      </c>
      <c r="H945" s="230"/>
      <c r="I945" s="224"/>
      <c r="J945" s="225"/>
      <c r="K945" s="225" t="s">
        <v>1073</v>
      </c>
      <c r="L945" s="226"/>
      <c r="M945" s="83" t="s">
        <v>3993</v>
      </c>
      <c r="N945" s="230" t="s">
        <v>576</v>
      </c>
      <c r="O945" s="225"/>
    </row>
    <row r="946">
      <c r="A946" s="11" t="s">
        <v>3997</v>
      </c>
      <c r="B946" s="11" t="s">
        <v>3021</v>
      </c>
      <c r="C946" s="11" t="s">
        <v>274</v>
      </c>
      <c r="D946" s="11" t="s">
        <v>238</v>
      </c>
      <c r="E946" s="11" t="s">
        <v>682</v>
      </c>
      <c r="F946" s="212" t="s">
        <v>1496</v>
      </c>
      <c r="G946" s="213" t="str">
        <f>IFERROR(VLOOKUP(F946,Setups!$E$2:$F$259,2,FALSE),"")</f>
        <v>Gameplay: Child</v>
      </c>
      <c r="H946" s="147" t="s">
        <v>2526</v>
      </c>
      <c r="I946" s="214" t="s">
        <v>3998</v>
      </c>
      <c r="J946" s="219" t="s">
        <v>1059</v>
      </c>
      <c r="K946" s="219" t="s">
        <v>1073</v>
      </c>
      <c r="L946" s="214" t="s">
        <v>3999</v>
      </c>
      <c r="M946" s="11" t="s">
        <v>4000</v>
      </c>
      <c r="N946" s="147" t="s">
        <v>576</v>
      </c>
      <c r="O946" s="219" t="s">
        <v>2857</v>
      </c>
    </row>
    <row r="947">
      <c r="A947" s="11" t="s">
        <v>4001</v>
      </c>
      <c r="B947" s="11" t="s">
        <v>3021</v>
      </c>
      <c r="C947" s="11" t="s">
        <v>274</v>
      </c>
      <c r="D947" s="11" t="s">
        <v>238</v>
      </c>
      <c r="E947" s="11" t="s">
        <v>682</v>
      </c>
      <c r="F947" s="212" t="s">
        <v>3025</v>
      </c>
      <c r="G947" s="227" t="str">
        <f>IFERROR(VLOOKUP(F947,Setups!$E$2:$F$259,2,FALSE),"")</f>
        <v/>
      </c>
      <c r="H947" s="228"/>
      <c r="I947" s="218"/>
      <c r="J947" s="219"/>
      <c r="K947" s="219" t="s">
        <v>1073</v>
      </c>
      <c r="L947" s="220"/>
      <c r="M947" s="11" t="s">
        <v>4000</v>
      </c>
      <c r="N947" s="228" t="s">
        <v>576</v>
      </c>
      <c r="O947" s="219"/>
    </row>
    <row r="948">
      <c r="A948" s="11" t="s">
        <v>4002</v>
      </c>
      <c r="B948" s="11" t="s">
        <v>3021</v>
      </c>
      <c r="C948" s="11" t="s">
        <v>274</v>
      </c>
      <c r="D948" s="11" t="s">
        <v>238</v>
      </c>
      <c r="E948" s="11" t="s">
        <v>682</v>
      </c>
      <c r="F948" s="212" t="s">
        <v>1497</v>
      </c>
      <c r="G948" s="227" t="str">
        <f>IFERROR(VLOOKUP(F948,Setups!$E$2:$F$259,2,FALSE),"")</f>
        <v>Gameplay: Adult - Day</v>
      </c>
      <c r="H948" s="228"/>
      <c r="I948" s="218"/>
      <c r="J948" s="219"/>
      <c r="K948" s="219" t="s">
        <v>1073</v>
      </c>
      <c r="L948" s="220"/>
      <c r="M948" s="11" t="s">
        <v>4000</v>
      </c>
      <c r="N948" s="228" t="s">
        <v>576</v>
      </c>
      <c r="O948" s="219"/>
    </row>
    <row r="949">
      <c r="A949" s="83" t="s">
        <v>4003</v>
      </c>
      <c r="B949" s="83" t="s">
        <v>3021</v>
      </c>
      <c r="C949" s="83" t="s">
        <v>274</v>
      </c>
      <c r="D949" s="83" t="s">
        <v>238</v>
      </c>
      <c r="E949" s="83" t="s">
        <v>682</v>
      </c>
      <c r="F949" s="221" t="s">
        <v>1499</v>
      </c>
      <c r="G949" s="229" t="str">
        <f>IFERROR(VLOOKUP(F949,Setups!$E$2:$F$259,2,FALSE),"")</f>
        <v>Gameplay: Adult - Night</v>
      </c>
      <c r="H949" s="230"/>
      <c r="I949" s="224"/>
      <c r="J949" s="225"/>
      <c r="K949" s="225" t="s">
        <v>1073</v>
      </c>
      <c r="L949" s="226"/>
      <c r="M949" s="83" t="s">
        <v>4000</v>
      </c>
      <c r="N949" s="230" t="s">
        <v>576</v>
      </c>
      <c r="O949" s="225"/>
    </row>
    <row r="950">
      <c r="A950" s="11" t="s">
        <v>4004</v>
      </c>
      <c r="B950" s="11" t="s">
        <v>3021</v>
      </c>
      <c r="C950" s="11" t="s">
        <v>170</v>
      </c>
      <c r="D950" s="11" t="s">
        <v>238</v>
      </c>
      <c r="E950" s="11" t="s">
        <v>682</v>
      </c>
      <c r="F950" s="212" t="s">
        <v>1496</v>
      </c>
      <c r="G950" s="213" t="str">
        <f>IFERROR(VLOOKUP(F950,Setups!$E$2:$F$259,2,FALSE),"")</f>
        <v>Gameplay: Child</v>
      </c>
      <c r="H950" s="147" t="s">
        <v>2526</v>
      </c>
      <c r="I950" s="214" t="s">
        <v>4005</v>
      </c>
      <c r="J950" s="219" t="s">
        <v>1059</v>
      </c>
      <c r="K950" s="219" t="s">
        <v>1073</v>
      </c>
      <c r="L950" s="214" t="s">
        <v>3210</v>
      </c>
      <c r="M950" s="11" t="s">
        <v>4006</v>
      </c>
      <c r="N950" s="147" t="s">
        <v>576</v>
      </c>
      <c r="O950" s="219" t="s">
        <v>1059</v>
      </c>
    </row>
    <row r="951">
      <c r="A951" s="11" t="s">
        <v>4007</v>
      </c>
      <c r="B951" s="11" t="s">
        <v>3021</v>
      </c>
      <c r="C951" s="11" t="s">
        <v>170</v>
      </c>
      <c r="D951" s="11" t="s">
        <v>238</v>
      </c>
      <c r="E951" s="11" t="s">
        <v>682</v>
      </c>
      <c r="F951" s="212" t="s">
        <v>3025</v>
      </c>
      <c r="G951" s="227" t="str">
        <f>IFERROR(VLOOKUP(F951,Setups!$E$2:$F$259,2,FALSE),"")</f>
        <v/>
      </c>
      <c r="H951" s="228"/>
      <c r="I951" s="218"/>
      <c r="J951" s="219"/>
      <c r="K951" s="219" t="s">
        <v>1073</v>
      </c>
      <c r="L951" s="220"/>
      <c r="M951" s="11" t="s">
        <v>4006</v>
      </c>
      <c r="N951" s="228" t="s">
        <v>576</v>
      </c>
      <c r="O951" s="219"/>
    </row>
    <row r="952">
      <c r="A952" s="11" t="s">
        <v>4008</v>
      </c>
      <c r="B952" s="11" t="s">
        <v>3021</v>
      </c>
      <c r="C952" s="11" t="s">
        <v>170</v>
      </c>
      <c r="D952" s="11" t="s">
        <v>238</v>
      </c>
      <c r="E952" s="11" t="s">
        <v>682</v>
      </c>
      <c r="F952" s="212" t="s">
        <v>1497</v>
      </c>
      <c r="G952" s="227" t="str">
        <f>IFERROR(VLOOKUP(F952,Setups!$E$2:$F$259,2,FALSE),"")</f>
        <v>Gameplay: Adult - Day</v>
      </c>
      <c r="H952" s="228"/>
      <c r="I952" s="218"/>
      <c r="J952" s="219"/>
      <c r="K952" s="219" t="s">
        <v>1073</v>
      </c>
      <c r="L952" s="220"/>
      <c r="M952" s="11" t="s">
        <v>4006</v>
      </c>
      <c r="N952" s="228" t="s">
        <v>576</v>
      </c>
      <c r="O952" s="219"/>
    </row>
    <row r="953">
      <c r="A953" s="83" t="s">
        <v>4009</v>
      </c>
      <c r="B953" s="83" t="s">
        <v>3021</v>
      </c>
      <c r="C953" s="83" t="s">
        <v>170</v>
      </c>
      <c r="D953" s="83" t="s">
        <v>238</v>
      </c>
      <c r="E953" s="83" t="s">
        <v>682</v>
      </c>
      <c r="F953" s="221" t="s">
        <v>1499</v>
      </c>
      <c r="G953" s="229" t="str">
        <f>IFERROR(VLOOKUP(F953,Setups!$E$2:$F$259,2,FALSE),"")</f>
        <v>Gameplay: Adult - Night</v>
      </c>
      <c r="H953" s="230"/>
      <c r="I953" s="224"/>
      <c r="J953" s="225"/>
      <c r="K953" s="225" t="s">
        <v>1073</v>
      </c>
      <c r="L953" s="226"/>
      <c r="M953" s="83" t="s">
        <v>4006</v>
      </c>
      <c r="N953" s="230" t="s">
        <v>576</v>
      </c>
      <c r="O953" s="225"/>
    </row>
    <row r="954">
      <c r="A954" s="11" t="s">
        <v>4010</v>
      </c>
      <c r="B954" s="11" t="s">
        <v>447</v>
      </c>
      <c r="C954" s="11" t="s">
        <v>690</v>
      </c>
      <c r="D954" s="11" t="s">
        <v>225</v>
      </c>
      <c r="E954" s="11" t="s">
        <v>682</v>
      </c>
      <c r="F954" s="212" t="s">
        <v>1116</v>
      </c>
      <c r="G954" s="213" t="str">
        <f>IFERROR(VLOOKUP(F954,Setups!$E$2:$F$259,2,FALSE),"")</f>
        <v>Gameplay</v>
      </c>
      <c r="H954" s="147" t="s">
        <v>2658</v>
      </c>
      <c r="I954" s="214" t="s">
        <v>4011</v>
      </c>
      <c r="J954" s="219" t="s">
        <v>1059</v>
      </c>
      <c r="K954" s="219" t="s">
        <v>1073</v>
      </c>
      <c r="L954" s="214" t="s">
        <v>3272</v>
      </c>
      <c r="M954" s="11" t="s">
        <v>4012</v>
      </c>
      <c r="N954" s="147" t="s">
        <v>237</v>
      </c>
      <c r="O954" s="219" t="s">
        <v>2857</v>
      </c>
    </row>
    <row r="955">
      <c r="A955" s="11" t="s">
        <v>4013</v>
      </c>
      <c r="B955" s="11" t="s">
        <v>452</v>
      </c>
      <c r="C955" s="11" t="s">
        <v>690</v>
      </c>
      <c r="D955" s="11" t="s">
        <v>225</v>
      </c>
      <c r="E955" s="11" t="s">
        <v>682</v>
      </c>
      <c r="F955" s="212" t="s">
        <v>2836</v>
      </c>
      <c r="G955" s="245" t="str">
        <f>IFERROR(VLOOKUP(F955,Setups!$E$2:$F$259,2,FALSE),"")</f>
        <v/>
      </c>
      <c r="H955" s="246"/>
      <c r="I955" s="247"/>
      <c r="J955" s="219"/>
      <c r="K955" s="219" t="s">
        <v>1073</v>
      </c>
      <c r="L955" s="220"/>
      <c r="M955" s="11" t="s">
        <v>4014</v>
      </c>
      <c r="N955" s="246" t="s">
        <v>245</v>
      </c>
      <c r="O955" s="219"/>
    </row>
    <row r="956">
      <c r="A956" s="11" t="s">
        <v>4015</v>
      </c>
      <c r="B956" s="11" t="s">
        <v>443</v>
      </c>
      <c r="C956" s="11" t="s">
        <v>690</v>
      </c>
      <c r="D956" s="11" t="s">
        <v>225</v>
      </c>
      <c r="E956" s="11" t="s">
        <v>682</v>
      </c>
      <c r="F956" s="212" t="s">
        <v>2839</v>
      </c>
      <c r="G956" s="227" t="str">
        <f>IFERROR(VLOOKUP(F956,Setups!$E$2:$F$259,2,FALSE),"")</f>
        <v/>
      </c>
      <c r="H956" s="228"/>
      <c r="I956" s="247"/>
      <c r="J956" s="219"/>
      <c r="K956" s="219" t="s">
        <v>1073</v>
      </c>
      <c r="L956" s="220"/>
      <c r="M956" s="11" t="s">
        <v>4016</v>
      </c>
      <c r="N956" s="228" t="s">
        <v>250</v>
      </c>
      <c r="O956" s="219"/>
    </row>
    <row r="957">
      <c r="A957" s="83" t="s">
        <v>4017</v>
      </c>
      <c r="B957" s="83" t="s">
        <v>443</v>
      </c>
      <c r="C957" s="83" t="s">
        <v>690</v>
      </c>
      <c r="D957" s="83" t="s">
        <v>225</v>
      </c>
      <c r="E957" s="83" t="s">
        <v>682</v>
      </c>
      <c r="F957" s="221" t="s">
        <v>2842</v>
      </c>
      <c r="G957" s="229" t="str">
        <f>IFERROR(VLOOKUP(F957,Setups!$E$2:$F$259,2,FALSE),"")</f>
        <v/>
      </c>
      <c r="H957" s="230"/>
      <c r="I957" s="224"/>
      <c r="J957" s="225"/>
      <c r="K957" s="225" t="s">
        <v>1073</v>
      </c>
      <c r="L957" s="226"/>
      <c r="M957" s="83" t="s">
        <v>4016</v>
      </c>
      <c r="N957" s="230" t="s">
        <v>250</v>
      </c>
      <c r="O957" s="225"/>
    </row>
    <row r="958">
      <c r="A958" s="11" t="s">
        <v>4018</v>
      </c>
      <c r="B958" s="11" t="s">
        <v>447</v>
      </c>
      <c r="C958" s="11" t="s">
        <v>692</v>
      </c>
      <c r="D958" s="11" t="s">
        <v>225</v>
      </c>
      <c r="E958" s="11" t="s">
        <v>682</v>
      </c>
      <c r="F958" s="212" t="s">
        <v>1116</v>
      </c>
      <c r="G958" s="213" t="str">
        <f>IFERROR(VLOOKUP(F958,Setups!$E$2:$F$259,2,FALSE),"")</f>
        <v>Gameplay</v>
      </c>
      <c r="H958" s="147" t="s">
        <v>2658</v>
      </c>
      <c r="I958" s="214" t="s">
        <v>487</v>
      </c>
      <c r="J958" s="219" t="s">
        <v>1059</v>
      </c>
      <c r="K958" s="219" t="s">
        <v>1059</v>
      </c>
      <c r="L958" s="220"/>
      <c r="M958" s="11" t="s">
        <v>4019</v>
      </c>
      <c r="N958" s="147" t="s">
        <v>237</v>
      </c>
      <c r="O958" s="219" t="s">
        <v>1059</v>
      </c>
    </row>
    <row r="959">
      <c r="A959" s="11" t="s">
        <v>4020</v>
      </c>
      <c r="B959" s="11" t="s">
        <v>452</v>
      </c>
      <c r="C959" s="11" t="s">
        <v>692</v>
      </c>
      <c r="D959" s="11" t="s">
        <v>225</v>
      </c>
      <c r="E959" s="11" t="s">
        <v>682</v>
      </c>
      <c r="F959" s="212" t="s">
        <v>2836</v>
      </c>
      <c r="G959" s="245" t="str">
        <f>IFERROR(VLOOKUP(F959,Setups!$E$2:$F$259,2,FALSE),"")</f>
        <v/>
      </c>
      <c r="H959" s="246"/>
      <c r="I959" s="247"/>
      <c r="J959" s="219"/>
      <c r="K959" s="219" t="s">
        <v>1073</v>
      </c>
      <c r="L959" s="220"/>
      <c r="M959" s="11" t="s">
        <v>4021</v>
      </c>
      <c r="N959" s="246" t="s">
        <v>245</v>
      </c>
      <c r="O959" s="219"/>
    </row>
    <row r="960">
      <c r="A960" s="11" t="s">
        <v>4022</v>
      </c>
      <c r="B960" s="11" t="s">
        <v>443</v>
      </c>
      <c r="C960" s="11" t="s">
        <v>692</v>
      </c>
      <c r="D960" s="11" t="s">
        <v>225</v>
      </c>
      <c r="E960" s="11" t="s">
        <v>682</v>
      </c>
      <c r="F960" s="212" t="s">
        <v>2839</v>
      </c>
      <c r="G960" s="227" t="str">
        <f>IFERROR(VLOOKUP(F960,Setups!$E$2:$F$259,2,FALSE),"")</f>
        <v/>
      </c>
      <c r="H960" s="228"/>
      <c r="I960" s="247"/>
      <c r="J960" s="219"/>
      <c r="K960" s="219" t="s">
        <v>1073</v>
      </c>
      <c r="L960" s="220"/>
      <c r="M960" s="11" t="s">
        <v>4023</v>
      </c>
      <c r="N960" s="228" t="s">
        <v>250</v>
      </c>
      <c r="O960" s="219"/>
    </row>
    <row r="961">
      <c r="A961" s="83" t="s">
        <v>4024</v>
      </c>
      <c r="B961" s="83" t="s">
        <v>443</v>
      </c>
      <c r="C961" s="83" t="s">
        <v>692</v>
      </c>
      <c r="D961" s="83" t="s">
        <v>225</v>
      </c>
      <c r="E961" s="83" t="s">
        <v>682</v>
      </c>
      <c r="F961" s="221" t="s">
        <v>2842</v>
      </c>
      <c r="G961" s="229" t="str">
        <f>IFERROR(VLOOKUP(F961,Setups!$E$2:$F$259,2,FALSE),"")</f>
        <v/>
      </c>
      <c r="H961" s="230"/>
      <c r="I961" s="224"/>
      <c r="J961" s="225"/>
      <c r="K961" s="225" t="s">
        <v>1073</v>
      </c>
      <c r="L961" s="226"/>
      <c r="M961" s="83" t="s">
        <v>4023</v>
      </c>
      <c r="N961" s="230" t="s">
        <v>250</v>
      </c>
      <c r="O961" s="225"/>
    </row>
    <row r="962">
      <c r="A962" s="11" t="s">
        <v>4025</v>
      </c>
      <c r="B962" s="11" t="s">
        <v>2712</v>
      </c>
      <c r="C962" s="11" t="s">
        <v>682</v>
      </c>
      <c r="D962" s="11" t="s">
        <v>225</v>
      </c>
      <c r="E962" s="11" t="s">
        <v>682</v>
      </c>
      <c r="F962" s="212" t="s">
        <v>1114</v>
      </c>
      <c r="G962" s="231" t="str">
        <f>IFERROR(VLOOKUP(F962,Setups!$E$2:$F$259,2,FALSE),"")</f>
        <v>Gameplay</v>
      </c>
      <c r="H962" s="160" t="s">
        <v>773</v>
      </c>
      <c r="I962" s="214" t="s">
        <v>352</v>
      </c>
      <c r="J962" s="219" t="s">
        <v>1059</v>
      </c>
      <c r="K962" s="219" t="s">
        <v>1059</v>
      </c>
      <c r="L962" s="214" t="s">
        <v>3272</v>
      </c>
      <c r="M962" s="11" t="s">
        <v>4026</v>
      </c>
      <c r="N962" s="160" t="s">
        <v>224</v>
      </c>
      <c r="O962" s="219" t="s">
        <v>1059</v>
      </c>
    </row>
    <row r="963">
      <c r="A963" s="11" t="s">
        <v>4027</v>
      </c>
      <c r="B963" s="11" t="s">
        <v>2714</v>
      </c>
      <c r="C963" s="11" t="s">
        <v>682</v>
      </c>
      <c r="D963" s="11" t="s">
        <v>225</v>
      </c>
      <c r="E963" s="11" t="s">
        <v>682</v>
      </c>
      <c r="F963" s="212" t="s">
        <v>2715</v>
      </c>
      <c r="G963" s="245" t="str">
        <f>IFERROR(VLOOKUP(F963,Setups!$E$2:$F$259,2,FALSE),"")</f>
        <v/>
      </c>
      <c r="H963" s="246"/>
      <c r="I963" s="247"/>
      <c r="J963" s="219"/>
      <c r="K963" s="219" t="s">
        <v>1073</v>
      </c>
      <c r="L963" s="220"/>
      <c r="M963" s="11" t="s">
        <v>4028</v>
      </c>
      <c r="N963" s="246" t="s">
        <v>231</v>
      </c>
      <c r="O963" s="219"/>
    </row>
    <row r="964">
      <c r="A964" s="11" t="s">
        <v>4029</v>
      </c>
      <c r="B964" s="11" t="s">
        <v>2712</v>
      </c>
      <c r="C964" s="11" t="s">
        <v>682</v>
      </c>
      <c r="D964" s="11" t="s">
        <v>238</v>
      </c>
      <c r="E964" s="11" t="s">
        <v>1689</v>
      </c>
      <c r="F964" s="212" t="s">
        <v>2717</v>
      </c>
      <c r="G964" s="227" t="str">
        <f>IFERROR(VLOOKUP(F964,Setups!$E$2:$F$259,2,FALSE),"")</f>
        <v/>
      </c>
      <c r="H964" s="228"/>
      <c r="I964" s="218"/>
      <c r="J964" s="219"/>
      <c r="K964" s="219" t="s">
        <v>1073</v>
      </c>
      <c r="L964" s="220"/>
      <c r="M964" s="11" t="s">
        <v>4026</v>
      </c>
      <c r="N964" s="228" t="s">
        <v>224</v>
      </c>
      <c r="O964" s="219"/>
    </row>
    <row r="965">
      <c r="A965" s="83" t="s">
        <v>4030</v>
      </c>
      <c r="B965" s="83" t="s">
        <v>2714</v>
      </c>
      <c r="C965" s="83" t="s">
        <v>682</v>
      </c>
      <c r="D965" s="83" t="s">
        <v>238</v>
      </c>
      <c r="E965" s="83" t="s">
        <v>682</v>
      </c>
      <c r="F965" s="221" t="s">
        <v>2718</v>
      </c>
      <c r="G965" s="229" t="str">
        <f>IFERROR(VLOOKUP(F965,Setups!$E$2:$F$259,2,FALSE),"")</f>
        <v/>
      </c>
      <c r="H965" s="230"/>
      <c r="I965" s="224"/>
      <c r="J965" s="225"/>
      <c r="K965" s="225" t="s">
        <v>1073</v>
      </c>
      <c r="L965" s="226"/>
      <c r="M965" s="83" t="s">
        <v>4028</v>
      </c>
      <c r="N965" s="230" t="s">
        <v>231</v>
      </c>
      <c r="O965" s="225"/>
    </row>
    <row r="966">
      <c r="A966" s="11" t="s">
        <v>4031</v>
      </c>
      <c r="B966" s="11" t="s">
        <v>323</v>
      </c>
      <c r="C966" s="11" t="s">
        <v>682</v>
      </c>
      <c r="D966" s="11" t="s">
        <v>238</v>
      </c>
      <c r="E966" s="11" t="s">
        <v>682</v>
      </c>
      <c r="F966" s="212" t="s">
        <v>1448</v>
      </c>
      <c r="G966" s="213" t="str">
        <f>IFERROR(VLOOKUP(F966,Setups!$E$2:$F$259,2,FALSE),"")</f>
        <v>Gameplay: Child</v>
      </c>
      <c r="H966" s="147" t="s">
        <v>2493</v>
      </c>
      <c r="I966" s="214" t="s">
        <v>333</v>
      </c>
      <c r="J966" s="219" t="s">
        <v>1059</v>
      </c>
      <c r="K966" s="219" t="s">
        <v>1059</v>
      </c>
      <c r="L966" s="220"/>
      <c r="M966" s="11" t="s">
        <v>4032</v>
      </c>
      <c r="N966" s="147" t="s">
        <v>553</v>
      </c>
      <c r="O966" s="219" t="s">
        <v>1059</v>
      </c>
    </row>
    <row r="967">
      <c r="A967" s="11" t="s">
        <v>4033</v>
      </c>
      <c r="B967" s="11" t="s">
        <v>323</v>
      </c>
      <c r="C967" s="11" t="s">
        <v>682</v>
      </c>
      <c r="D967" s="11" t="s">
        <v>238</v>
      </c>
      <c r="E967" s="11" t="s">
        <v>682</v>
      </c>
      <c r="F967" s="212" t="s">
        <v>2968</v>
      </c>
      <c r="G967" s="227" t="str">
        <f>IFERROR(VLOOKUP(F967,Setups!$E$2:$F$259,2,FALSE),"")</f>
        <v/>
      </c>
      <c r="H967" s="228"/>
      <c r="I967" s="218"/>
      <c r="J967" s="219"/>
      <c r="K967" s="219" t="s">
        <v>1073</v>
      </c>
      <c r="L967" s="220"/>
      <c r="M967" s="11" t="s">
        <v>4032</v>
      </c>
      <c r="N967" s="228" t="s">
        <v>553</v>
      </c>
      <c r="O967" s="219"/>
    </row>
    <row r="968">
      <c r="A968" s="11" t="s">
        <v>4034</v>
      </c>
      <c r="B968" s="11" t="s">
        <v>323</v>
      </c>
      <c r="C968" s="11" t="s">
        <v>682</v>
      </c>
      <c r="D968" s="11" t="s">
        <v>238</v>
      </c>
      <c r="E968" s="11" t="s">
        <v>682</v>
      </c>
      <c r="F968" s="212" t="s">
        <v>1449</v>
      </c>
      <c r="G968" s="227" t="str">
        <f>IFERROR(VLOOKUP(F968,Setups!$E$2:$F$259,2,FALSE),"")</f>
        <v>Gameplay: Adult</v>
      </c>
      <c r="H968" s="228"/>
      <c r="I968" s="218"/>
      <c r="J968" s="219"/>
      <c r="K968" s="219" t="s">
        <v>1073</v>
      </c>
      <c r="L968" s="220"/>
      <c r="M968" s="11" t="s">
        <v>4032</v>
      </c>
      <c r="N968" s="228" t="s">
        <v>553</v>
      </c>
      <c r="O968" s="219"/>
    </row>
    <row r="969">
      <c r="A969" s="83" t="s">
        <v>4035</v>
      </c>
      <c r="B969" s="83" t="s">
        <v>323</v>
      </c>
      <c r="C969" s="83" t="s">
        <v>682</v>
      </c>
      <c r="D969" s="83" t="s">
        <v>238</v>
      </c>
      <c r="E969" s="83" t="s">
        <v>682</v>
      </c>
      <c r="F969" s="221" t="s">
        <v>2971</v>
      </c>
      <c r="G969" s="229" t="str">
        <f>IFERROR(VLOOKUP(F969,Setups!$E$2:$F$259,2,FALSE),"")</f>
        <v/>
      </c>
      <c r="H969" s="230"/>
      <c r="I969" s="224"/>
      <c r="J969" s="225"/>
      <c r="K969" s="225" t="s">
        <v>1073</v>
      </c>
      <c r="L969" s="226"/>
      <c r="M969" s="83" t="s">
        <v>4032</v>
      </c>
      <c r="N969" s="230" t="s">
        <v>553</v>
      </c>
      <c r="O969" s="225"/>
    </row>
    <row r="970">
      <c r="A970" s="11" t="s">
        <v>4036</v>
      </c>
      <c r="B970" s="11" t="s">
        <v>317</v>
      </c>
      <c r="C970" s="11" t="s">
        <v>684</v>
      </c>
      <c r="D970" s="11" t="s">
        <v>238</v>
      </c>
      <c r="E970" s="11" t="s">
        <v>1689</v>
      </c>
      <c r="F970" s="212" t="s">
        <v>1439</v>
      </c>
      <c r="G970" s="213" t="str">
        <f>IFERROR(VLOOKUP(F970,Setups!$E$2:$F$259,2,FALSE),"")</f>
        <v>Gameplay: Child</v>
      </c>
      <c r="H970" s="147" t="s">
        <v>4037</v>
      </c>
      <c r="I970" s="214" t="s">
        <v>2628</v>
      </c>
      <c r="J970" s="219" t="s">
        <v>1073</v>
      </c>
      <c r="K970" s="219" t="s">
        <v>1073</v>
      </c>
      <c r="L970" s="220"/>
      <c r="M970" s="11" t="s">
        <v>4038</v>
      </c>
      <c r="N970" s="147" t="s">
        <v>548</v>
      </c>
      <c r="O970" s="219" t="s">
        <v>2857</v>
      </c>
    </row>
    <row r="971">
      <c r="A971" s="11" t="s">
        <v>4039</v>
      </c>
      <c r="B971" s="11" t="s">
        <v>317</v>
      </c>
      <c r="C971" s="11" t="s">
        <v>684</v>
      </c>
      <c r="D971" s="11" t="s">
        <v>238</v>
      </c>
      <c r="E971" s="11" t="s">
        <v>1689</v>
      </c>
      <c r="F971" s="212" t="s">
        <v>2959</v>
      </c>
      <c r="G971" s="227" t="str">
        <f>IFERROR(VLOOKUP(F971,Setups!$E$2:$F$259,2,FALSE),"")</f>
        <v/>
      </c>
      <c r="H971" s="228"/>
      <c r="I971" s="218"/>
      <c r="J971" s="219"/>
      <c r="K971" s="219" t="s">
        <v>1073</v>
      </c>
      <c r="L971" s="220"/>
      <c r="M971" s="11" t="s">
        <v>4038</v>
      </c>
      <c r="N971" s="228" t="s">
        <v>548</v>
      </c>
      <c r="O971" s="219"/>
    </row>
    <row r="972">
      <c r="A972" s="11" t="s">
        <v>4040</v>
      </c>
      <c r="B972" s="11" t="s">
        <v>317</v>
      </c>
      <c r="C972" s="11" t="s">
        <v>684</v>
      </c>
      <c r="D972" s="11" t="s">
        <v>238</v>
      </c>
      <c r="E972" s="11" t="s">
        <v>1689</v>
      </c>
      <c r="F972" s="212" t="s">
        <v>1440</v>
      </c>
      <c r="G972" s="227" t="str">
        <f>IFERROR(VLOOKUP(F972,Setups!$E$2:$F$259,2,FALSE),"")</f>
        <v>Gameplay: Adult</v>
      </c>
      <c r="H972" s="228"/>
      <c r="I972" s="218"/>
      <c r="J972" s="219"/>
      <c r="K972" s="219" t="s">
        <v>1073</v>
      </c>
      <c r="L972" s="220"/>
      <c r="M972" s="11" t="s">
        <v>4038</v>
      </c>
      <c r="N972" s="228" t="s">
        <v>548</v>
      </c>
      <c r="O972" s="219"/>
    </row>
    <row r="973">
      <c r="A973" s="83" t="s">
        <v>4041</v>
      </c>
      <c r="B973" s="83" t="s">
        <v>317</v>
      </c>
      <c r="C973" s="83" t="s">
        <v>684</v>
      </c>
      <c r="D973" s="83" t="s">
        <v>238</v>
      </c>
      <c r="E973" s="83" t="s">
        <v>1689</v>
      </c>
      <c r="F973" s="221" t="s">
        <v>2962</v>
      </c>
      <c r="G973" s="229" t="str">
        <f>IFERROR(VLOOKUP(F973,Setups!$E$2:$F$259,2,FALSE),"")</f>
        <v/>
      </c>
      <c r="H973" s="230"/>
      <c r="I973" s="224"/>
      <c r="J973" s="225"/>
      <c r="K973" s="225" t="s">
        <v>1073</v>
      </c>
      <c r="L973" s="226"/>
      <c r="M973" s="83" t="s">
        <v>4038</v>
      </c>
      <c r="N973" s="230" t="s">
        <v>548</v>
      </c>
      <c r="O973" s="225"/>
    </row>
    <row r="974">
      <c r="A974" s="11" t="s">
        <v>4042</v>
      </c>
      <c r="B974" s="11" t="s">
        <v>317</v>
      </c>
      <c r="C974" s="11" t="s">
        <v>686</v>
      </c>
      <c r="D974" s="11" t="s">
        <v>225</v>
      </c>
      <c r="E974" s="11" t="s">
        <v>682</v>
      </c>
      <c r="F974" s="212" t="s">
        <v>1439</v>
      </c>
      <c r="G974" s="213" t="str">
        <f>IFERROR(VLOOKUP(F974,Setups!$E$2:$F$259,2,FALSE),"")</f>
        <v>Gameplay: Child</v>
      </c>
      <c r="H974" s="147" t="s">
        <v>2488</v>
      </c>
      <c r="I974" s="214" t="s">
        <v>388</v>
      </c>
      <c r="J974" s="219" t="s">
        <v>1059</v>
      </c>
      <c r="K974" s="219" t="s">
        <v>1059</v>
      </c>
      <c r="L974" s="220"/>
      <c r="M974" s="11" t="s">
        <v>4043</v>
      </c>
      <c r="N974" s="147" t="s">
        <v>548</v>
      </c>
      <c r="O974" s="219" t="s">
        <v>1059</v>
      </c>
    </row>
    <row r="975">
      <c r="A975" s="11" t="s">
        <v>4044</v>
      </c>
      <c r="B975" s="11" t="s">
        <v>317</v>
      </c>
      <c r="C975" s="11" t="s">
        <v>686</v>
      </c>
      <c r="D975" s="11" t="s">
        <v>225</v>
      </c>
      <c r="E975" s="11" t="s">
        <v>682</v>
      </c>
      <c r="F975" s="212" t="s">
        <v>2959</v>
      </c>
      <c r="G975" s="227" t="str">
        <f>IFERROR(VLOOKUP(F975,Setups!$E$2:$F$259,2,FALSE),"")</f>
        <v/>
      </c>
      <c r="H975" s="228"/>
      <c r="I975" s="218"/>
      <c r="J975" s="219"/>
      <c r="K975" s="219" t="s">
        <v>1073</v>
      </c>
      <c r="L975" s="220"/>
      <c r="M975" s="11" t="s">
        <v>4043</v>
      </c>
      <c r="N975" s="228" t="s">
        <v>548</v>
      </c>
      <c r="O975" s="219"/>
    </row>
    <row r="976">
      <c r="A976" s="11" t="s">
        <v>4045</v>
      </c>
      <c r="B976" s="11" t="s">
        <v>317</v>
      </c>
      <c r="C976" s="11" t="s">
        <v>686</v>
      </c>
      <c r="D976" s="11" t="s">
        <v>225</v>
      </c>
      <c r="E976" s="11" t="s">
        <v>682</v>
      </c>
      <c r="F976" s="212" t="s">
        <v>1440</v>
      </c>
      <c r="G976" s="227" t="str">
        <f>IFERROR(VLOOKUP(F976,Setups!$E$2:$F$259,2,FALSE),"")</f>
        <v>Gameplay: Adult</v>
      </c>
      <c r="H976" s="228"/>
      <c r="I976" s="218"/>
      <c r="J976" s="219"/>
      <c r="K976" s="219" t="s">
        <v>1073</v>
      </c>
      <c r="L976" s="220"/>
      <c r="M976" s="11" t="s">
        <v>4043</v>
      </c>
      <c r="N976" s="228" t="s">
        <v>548</v>
      </c>
      <c r="O976" s="219"/>
    </row>
    <row r="977">
      <c r="A977" s="83" t="s">
        <v>4046</v>
      </c>
      <c r="B977" s="83" t="s">
        <v>317</v>
      </c>
      <c r="C977" s="83" t="s">
        <v>686</v>
      </c>
      <c r="D977" s="83" t="s">
        <v>225</v>
      </c>
      <c r="E977" s="83" t="s">
        <v>682</v>
      </c>
      <c r="F977" s="221" t="s">
        <v>2962</v>
      </c>
      <c r="G977" s="229" t="str">
        <f>IFERROR(VLOOKUP(F977,Setups!$E$2:$F$259,2,FALSE),"")</f>
        <v/>
      </c>
      <c r="H977" s="230"/>
      <c r="I977" s="224"/>
      <c r="J977" s="225"/>
      <c r="K977" s="225" t="s">
        <v>1073</v>
      </c>
      <c r="L977" s="226"/>
      <c r="M977" s="83" t="s">
        <v>4043</v>
      </c>
      <c r="N977" s="230" t="s">
        <v>548</v>
      </c>
      <c r="O977" s="225"/>
    </row>
    <row r="978">
      <c r="A978" s="11" t="s">
        <v>4047</v>
      </c>
      <c r="B978" s="11" t="s">
        <v>2987</v>
      </c>
      <c r="C978" s="11" t="s">
        <v>686</v>
      </c>
      <c r="D978" s="11" t="s">
        <v>225</v>
      </c>
      <c r="E978" s="11" t="s">
        <v>682</v>
      </c>
      <c r="F978" s="212" t="s">
        <v>1469</v>
      </c>
      <c r="G978" s="213" t="str">
        <f>IFERROR(VLOOKUP(F978,Setups!$E$2:$F$259,2,FALSE),"")</f>
        <v>Gameplay: Child</v>
      </c>
      <c r="H978" s="147" t="s">
        <v>2499</v>
      </c>
      <c r="I978" s="214" t="s">
        <v>394</v>
      </c>
      <c r="J978" s="219" t="s">
        <v>1059</v>
      </c>
      <c r="K978" s="219" t="s">
        <v>1059</v>
      </c>
      <c r="L978" s="220"/>
      <c r="M978" s="11" t="s">
        <v>4048</v>
      </c>
      <c r="N978" s="147" t="s">
        <v>563</v>
      </c>
      <c r="O978" s="219" t="s">
        <v>1059</v>
      </c>
    </row>
    <row r="979">
      <c r="A979" s="11" t="s">
        <v>4049</v>
      </c>
      <c r="B979" s="11" t="s">
        <v>2987</v>
      </c>
      <c r="C979" s="11" t="s">
        <v>686</v>
      </c>
      <c r="D979" s="11" t="s">
        <v>225</v>
      </c>
      <c r="E979" s="11" t="s">
        <v>682</v>
      </c>
      <c r="F979" s="212" t="s">
        <v>2990</v>
      </c>
      <c r="G979" s="227" t="str">
        <f>IFERROR(VLOOKUP(F979,Setups!$E$2:$F$259,2,FALSE),"")</f>
        <v/>
      </c>
      <c r="H979" s="228"/>
      <c r="I979" s="218"/>
      <c r="J979" s="219"/>
      <c r="K979" s="219" t="s">
        <v>1073</v>
      </c>
      <c r="L979" s="220"/>
      <c r="M979" s="11" t="s">
        <v>4048</v>
      </c>
      <c r="N979" s="228" t="s">
        <v>563</v>
      </c>
      <c r="O979" s="219"/>
    </row>
    <row r="980">
      <c r="A980" s="11" t="s">
        <v>4050</v>
      </c>
      <c r="B980" s="11" t="s">
        <v>2987</v>
      </c>
      <c r="C980" s="11" t="s">
        <v>686</v>
      </c>
      <c r="D980" s="11" t="s">
        <v>225</v>
      </c>
      <c r="E980" s="11" t="s">
        <v>682</v>
      </c>
      <c r="F980" s="212" t="s">
        <v>1470</v>
      </c>
      <c r="G980" s="227" t="str">
        <f>IFERROR(VLOOKUP(F980,Setups!$E$2:$F$259,2,FALSE),"")</f>
        <v>Gameplay: Adult</v>
      </c>
      <c r="H980" s="228"/>
      <c r="I980" s="218"/>
      <c r="J980" s="219"/>
      <c r="K980" s="219" t="s">
        <v>1073</v>
      </c>
      <c r="L980" s="220"/>
      <c r="M980" s="11" t="s">
        <v>4048</v>
      </c>
      <c r="N980" s="228" t="s">
        <v>563</v>
      </c>
      <c r="O980" s="219"/>
    </row>
    <row r="981">
      <c r="A981" s="83" t="s">
        <v>4051</v>
      </c>
      <c r="B981" s="83" t="s">
        <v>2987</v>
      </c>
      <c r="C981" s="83" t="s">
        <v>686</v>
      </c>
      <c r="D981" s="83" t="s">
        <v>225</v>
      </c>
      <c r="E981" s="83" t="s">
        <v>682</v>
      </c>
      <c r="F981" s="221" t="s">
        <v>2993</v>
      </c>
      <c r="G981" s="229" t="str">
        <f>IFERROR(VLOOKUP(F981,Setups!$E$2:$F$259,2,FALSE),"")</f>
        <v/>
      </c>
      <c r="H981" s="230"/>
      <c r="I981" s="224"/>
      <c r="J981" s="225"/>
      <c r="K981" s="225" t="s">
        <v>1073</v>
      </c>
      <c r="L981" s="226"/>
      <c r="M981" s="83" t="s">
        <v>4048</v>
      </c>
      <c r="N981" s="230" t="s">
        <v>563</v>
      </c>
      <c r="O981" s="225"/>
    </row>
    <row r="982">
      <c r="A982" s="11" t="s">
        <v>4052</v>
      </c>
      <c r="B982" s="11" t="s">
        <v>328</v>
      </c>
      <c r="C982" s="11" t="s">
        <v>684</v>
      </c>
      <c r="D982" s="11" t="s">
        <v>238</v>
      </c>
      <c r="E982" s="11" t="s">
        <v>1689</v>
      </c>
      <c r="F982" s="212" t="s">
        <v>1453</v>
      </c>
      <c r="G982" s="213" t="str">
        <f>IFERROR(VLOOKUP(F982,Setups!$E$2:$F$259,2,FALSE),"")</f>
        <v>Gameplay: Child - Day</v>
      </c>
      <c r="H982" s="147" t="s">
        <v>2496</v>
      </c>
      <c r="I982" s="214" t="s">
        <v>72</v>
      </c>
      <c r="J982" s="219" t="s">
        <v>1059</v>
      </c>
      <c r="K982" s="219" t="s">
        <v>1059</v>
      </c>
      <c r="L982" s="220"/>
      <c r="M982" s="11" t="s">
        <v>4053</v>
      </c>
      <c r="N982" s="147" t="s">
        <v>558</v>
      </c>
      <c r="O982" s="219" t="s">
        <v>1059</v>
      </c>
    </row>
    <row r="983">
      <c r="A983" s="11" t="s">
        <v>4054</v>
      </c>
      <c r="B983" s="11" t="s">
        <v>328</v>
      </c>
      <c r="C983" s="11" t="s">
        <v>684</v>
      </c>
      <c r="D983" s="11" t="s">
        <v>238</v>
      </c>
      <c r="E983" s="11" t="s">
        <v>682</v>
      </c>
      <c r="F983" s="212" t="s">
        <v>1454</v>
      </c>
      <c r="G983" s="227" t="str">
        <f>IFERROR(VLOOKUP(F983,Setups!$E$2:$F$259,2,FALSE),"")</f>
        <v>Gameplay: Child - Night</v>
      </c>
      <c r="H983" s="228"/>
      <c r="I983" s="218"/>
      <c r="J983" s="219"/>
      <c r="K983" s="219" t="s">
        <v>1073</v>
      </c>
      <c r="L983" s="220"/>
      <c r="M983" s="11" t="s">
        <v>4053</v>
      </c>
      <c r="N983" s="228" t="s">
        <v>558</v>
      </c>
      <c r="O983" s="219"/>
    </row>
    <row r="984">
      <c r="A984" s="11" t="s">
        <v>4055</v>
      </c>
      <c r="B984" s="11" t="s">
        <v>328</v>
      </c>
      <c r="C984" s="11" t="s">
        <v>684</v>
      </c>
      <c r="D984" s="11" t="s">
        <v>238</v>
      </c>
      <c r="E984" s="11" t="s">
        <v>1689</v>
      </c>
      <c r="F984" s="212" t="s">
        <v>1456</v>
      </c>
      <c r="G984" s="227" t="str">
        <f>IFERROR(VLOOKUP(F984,Setups!$E$2:$F$259,2,FALSE),"")</f>
        <v>Gameplay: Adult</v>
      </c>
      <c r="H984" s="228"/>
      <c r="I984" s="218"/>
      <c r="J984" s="219"/>
      <c r="K984" s="219" t="s">
        <v>1073</v>
      </c>
      <c r="L984" s="220"/>
      <c r="M984" s="11" t="s">
        <v>4053</v>
      </c>
      <c r="N984" s="228" t="s">
        <v>558</v>
      </c>
      <c r="O984" s="219"/>
    </row>
    <row r="985">
      <c r="A985" s="83" t="s">
        <v>4056</v>
      </c>
      <c r="B985" s="83" t="s">
        <v>328</v>
      </c>
      <c r="C985" s="83" t="s">
        <v>684</v>
      </c>
      <c r="D985" s="83" t="s">
        <v>238</v>
      </c>
      <c r="E985" s="83" t="s">
        <v>682</v>
      </c>
      <c r="F985" s="221" t="s">
        <v>2979</v>
      </c>
      <c r="G985" s="229" t="str">
        <f>IFERROR(VLOOKUP(F985,Setups!$E$2:$F$259,2,FALSE),"")</f>
        <v/>
      </c>
      <c r="H985" s="230"/>
      <c r="I985" s="224"/>
      <c r="J985" s="225"/>
      <c r="K985" s="225" t="s">
        <v>1073</v>
      </c>
      <c r="L985" s="226"/>
      <c r="M985" s="83" t="s">
        <v>4053</v>
      </c>
      <c r="N985" s="230" t="s">
        <v>558</v>
      </c>
      <c r="O985" s="225"/>
    </row>
    <row r="986">
      <c r="A986" s="11" t="s">
        <v>4057</v>
      </c>
      <c r="B986" s="11" t="s">
        <v>328</v>
      </c>
      <c r="C986" s="11" t="s">
        <v>686</v>
      </c>
      <c r="D986" s="11" t="s">
        <v>238</v>
      </c>
      <c r="E986" s="11" t="s">
        <v>682</v>
      </c>
      <c r="F986" s="212" t="s">
        <v>1453</v>
      </c>
      <c r="G986" s="213" t="str">
        <f>IFERROR(VLOOKUP(F986,Setups!$E$2:$F$259,2,FALSE),"")</f>
        <v>Gameplay: Child - Day</v>
      </c>
      <c r="H986" s="147" t="s">
        <v>4058</v>
      </c>
      <c r="I986" s="214" t="s">
        <v>2628</v>
      </c>
      <c r="J986" s="219" t="s">
        <v>1073</v>
      </c>
      <c r="K986" s="219" t="s">
        <v>1073</v>
      </c>
      <c r="L986" s="214" t="s">
        <v>4059</v>
      </c>
      <c r="M986" s="11" t="s">
        <v>4060</v>
      </c>
      <c r="N986" s="147" t="s">
        <v>558</v>
      </c>
      <c r="O986" s="219" t="s">
        <v>2857</v>
      </c>
    </row>
    <row r="987">
      <c r="A987" s="11" t="s">
        <v>4061</v>
      </c>
      <c r="B987" s="11" t="s">
        <v>328</v>
      </c>
      <c r="C987" s="11" t="s">
        <v>686</v>
      </c>
      <c r="D987" s="11" t="s">
        <v>238</v>
      </c>
      <c r="E987" s="11" t="s">
        <v>682</v>
      </c>
      <c r="F987" s="212" t="s">
        <v>1454</v>
      </c>
      <c r="G987" s="227" t="str">
        <f>IFERROR(VLOOKUP(F987,Setups!$E$2:$F$259,2,FALSE),"")</f>
        <v>Gameplay: Child - Night</v>
      </c>
      <c r="H987" s="228"/>
      <c r="I987" s="218"/>
      <c r="J987" s="219"/>
      <c r="K987" s="219" t="s">
        <v>1073</v>
      </c>
      <c r="L987" s="220"/>
      <c r="M987" s="11" t="s">
        <v>4060</v>
      </c>
      <c r="N987" s="228" t="s">
        <v>558</v>
      </c>
      <c r="O987" s="219"/>
    </row>
    <row r="988">
      <c r="A988" s="11" t="s">
        <v>4062</v>
      </c>
      <c r="B988" s="11" t="s">
        <v>328</v>
      </c>
      <c r="C988" s="11" t="s">
        <v>686</v>
      </c>
      <c r="D988" s="11" t="s">
        <v>238</v>
      </c>
      <c r="E988" s="11" t="s">
        <v>682</v>
      </c>
      <c r="F988" s="212" t="s">
        <v>1456</v>
      </c>
      <c r="G988" s="227" t="str">
        <f>IFERROR(VLOOKUP(F988,Setups!$E$2:$F$259,2,FALSE),"")</f>
        <v>Gameplay: Adult</v>
      </c>
      <c r="H988" s="228"/>
      <c r="I988" s="218"/>
      <c r="J988" s="219"/>
      <c r="K988" s="219" t="s">
        <v>1073</v>
      </c>
      <c r="L988" s="220"/>
      <c r="M988" s="11" t="s">
        <v>4060</v>
      </c>
      <c r="N988" s="228" t="s">
        <v>558</v>
      </c>
      <c r="O988" s="219"/>
    </row>
    <row r="989">
      <c r="A989" s="83" t="s">
        <v>4063</v>
      </c>
      <c r="B989" s="83" t="s">
        <v>328</v>
      </c>
      <c r="C989" s="83" t="s">
        <v>686</v>
      </c>
      <c r="D989" s="83" t="s">
        <v>238</v>
      </c>
      <c r="E989" s="83" t="s">
        <v>682</v>
      </c>
      <c r="F989" s="221" t="s">
        <v>2979</v>
      </c>
      <c r="G989" s="229" t="str">
        <f>IFERROR(VLOOKUP(F989,Setups!$E$2:$F$259,2,FALSE),"")</f>
        <v/>
      </c>
      <c r="H989" s="230"/>
      <c r="I989" s="224"/>
      <c r="J989" s="225"/>
      <c r="K989" s="225" t="s">
        <v>1073</v>
      </c>
      <c r="L989" s="226"/>
      <c r="M989" s="83" t="s">
        <v>4060</v>
      </c>
      <c r="N989" s="230" t="s">
        <v>558</v>
      </c>
      <c r="O989" s="225"/>
    </row>
    <row r="990">
      <c r="A990" s="11" t="s">
        <v>909</v>
      </c>
      <c r="B990" s="11" t="s">
        <v>715</v>
      </c>
      <c r="C990" s="11" t="s">
        <v>686</v>
      </c>
      <c r="D990" s="11" t="s">
        <v>2616</v>
      </c>
      <c r="E990" s="11" t="s">
        <v>682</v>
      </c>
      <c r="F990" s="212" t="s">
        <v>1089</v>
      </c>
      <c r="G990" s="213" t="str">
        <f>IFERROR(VLOOKUP(F990,Setups!$E$2:$F$259,2,FALSE),"")</f>
        <v>Gameplay</v>
      </c>
      <c r="H990" s="147" t="s">
        <v>3263</v>
      </c>
      <c r="I990" s="214" t="s">
        <v>3262</v>
      </c>
      <c r="J990" s="219" t="s">
        <v>1059</v>
      </c>
      <c r="K990" s="219" t="s">
        <v>1059</v>
      </c>
      <c r="L990" s="214"/>
      <c r="M990" s="11" t="s">
        <v>4064</v>
      </c>
      <c r="N990" s="147" t="s">
        <v>106</v>
      </c>
      <c r="O990" s="219" t="s">
        <v>2857</v>
      </c>
    </row>
    <row r="991">
      <c r="A991" s="11" t="s">
        <v>4065</v>
      </c>
      <c r="B991" s="11" t="s">
        <v>715</v>
      </c>
      <c r="C991" s="11" t="s">
        <v>686</v>
      </c>
      <c r="D991" s="11" t="s">
        <v>2616</v>
      </c>
      <c r="E991" s="11" t="s">
        <v>682</v>
      </c>
      <c r="F991" s="212" t="s">
        <v>3045</v>
      </c>
      <c r="G991" s="227" t="str">
        <f>IFERROR(VLOOKUP(F991,Setups!$E$2:$F$259,2,FALSE),"")</f>
        <v/>
      </c>
      <c r="H991" s="228"/>
      <c r="I991" s="218"/>
      <c r="J991" s="219"/>
      <c r="K991" s="219" t="s">
        <v>1073</v>
      </c>
      <c r="L991" s="220"/>
      <c r="M991" s="11" t="s">
        <v>4064</v>
      </c>
      <c r="N991" s="228" t="s">
        <v>106</v>
      </c>
      <c r="O991" s="219"/>
    </row>
    <row r="992">
      <c r="A992" s="11" t="s">
        <v>4066</v>
      </c>
      <c r="B992" s="11" t="s">
        <v>715</v>
      </c>
      <c r="C992" s="11" t="s">
        <v>686</v>
      </c>
      <c r="D992" s="11" t="s">
        <v>2616</v>
      </c>
      <c r="E992" s="11" t="s">
        <v>682</v>
      </c>
      <c r="F992" s="212" t="s">
        <v>3047</v>
      </c>
      <c r="G992" s="227" t="str">
        <f>IFERROR(VLOOKUP(F992,Setups!$E$2:$F$259,2,FALSE),"")</f>
        <v/>
      </c>
      <c r="H992" s="228"/>
      <c r="I992" s="218"/>
      <c r="J992" s="219"/>
      <c r="K992" s="219" t="s">
        <v>1073</v>
      </c>
      <c r="L992" s="220"/>
      <c r="M992" s="11" t="s">
        <v>4064</v>
      </c>
      <c r="N992" s="228" t="s">
        <v>106</v>
      </c>
      <c r="O992" s="219"/>
    </row>
    <row r="993">
      <c r="A993" s="83" t="s">
        <v>4067</v>
      </c>
      <c r="B993" s="83" t="s">
        <v>715</v>
      </c>
      <c r="C993" s="83" t="s">
        <v>686</v>
      </c>
      <c r="D993" s="83" t="s">
        <v>2616</v>
      </c>
      <c r="E993" s="83" t="s">
        <v>682</v>
      </c>
      <c r="F993" s="221" t="s">
        <v>3049</v>
      </c>
      <c r="G993" s="229" t="str">
        <f>IFERROR(VLOOKUP(F993,Setups!$E$2:$F$259,2,FALSE),"")</f>
        <v/>
      </c>
      <c r="H993" s="230"/>
      <c r="I993" s="224"/>
      <c r="J993" s="225"/>
      <c r="K993" s="225" t="s">
        <v>1073</v>
      </c>
      <c r="L993" s="226"/>
      <c r="M993" s="83" t="s">
        <v>4064</v>
      </c>
      <c r="N993" s="230" t="s">
        <v>106</v>
      </c>
      <c r="O993" s="225"/>
    </row>
    <row r="994">
      <c r="A994" s="11" t="s">
        <v>4068</v>
      </c>
      <c r="B994" s="11" t="s">
        <v>715</v>
      </c>
      <c r="C994" s="11" t="s">
        <v>688</v>
      </c>
      <c r="D994" s="11" t="s">
        <v>2616</v>
      </c>
      <c r="E994" s="11" t="s">
        <v>682</v>
      </c>
      <c r="F994" s="212" t="s">
        <v>1089</v>
      </c>
      <c r="G994" s="213" t="str">
        <f>IFERROR(VLOOKUP(F994,Setups!$E$2:$F$259,2,FALSE),"")</f>
        <v>Gameplay</v>
      </c>
      <c r="H994" s="147" t="s">
        <v>3263</v>
      </c>
      <c r="I994" s="214" t="s">
        <v>4069</v>
      </c>
      <c r="J994" s="219" t="s">
        <v>1059</v>
      </c>
      <c r="K994" s="219" t="s">
        <v>1059</v>
      </c>
      <c r="L994" s="214"/>
      <c r="M994" s="11" t="s">
        <v>4070</v>
      </c>
      <c r="N994" s="147" t="s">
        <v>106</v>
      </c>
      <c r="O994" s="219" t="s">
        <v>2857</v>
      </c>
    </row>
    <row r="995">
      <c r="A995" s="11" t="s">
        <v>4071</v>
      </c>
      <c r="B995" s="11" t="s">
        <v>715</v>
      </c>
      <c r="C995" s="11" t="s">
        <v>688</v>
      </c>
      <c r="D995" s="11" t="s">
        <v>2616</v>
      </c>
      <c r="E995" s="11" t="s">
        <v>682</v>
      </c>
      <c r="F995" s="212" t="s">
        <v>3045</v>
      </c>
      <c r="G995" s="227" t="str">
        <f>IFERROR(VLOOKUP(F995,Setups!$E$2:$F$259,2,FALSE),"")</f>
        <v/>
      </c>
      <c r="H995" s="228"/>
      <c r="I995" s="218"/>
      <c r="J995" s="219"/>
      <c r="K995" s="219" t="s">
        <v>1073</v>
      </c>
      <c r="L995" s="220"/>
      <c r="M995" s="11" t="s">
        <v>4070</v>
      </c>
      <c r="N995" s="228" t="s">
        <v>106</v>
      </c>
      <c r="O995" s="219"/>
    </row>
    <row r="996">
      <c r="A996" s="11" t="s">
        <v>4072</v>
      </c>
      <c r="B996" s="11" t="s">
        <v>715</v>
      </c>
      <c r="C996" s="11" t="s">
        <v>688</v>
      </c>
      <c r="D996" s="11" t="s">
        <v>2616</v>
      </c>
      <c r="E996" s="11" t="s">
        <v>682</v>
      </c>
      <c r="F996" s="212" t="s">
        <v>3047</v>
      </c>
      <c r="G996" s="227" t="str">
        <f>IFERROR(VLOOKUP(F996,Setups!$E$2:$F$259,2,FALSE),"")</f>
        <v/>
      </c>
      <c r="H996" s="228"/>
      <c r="I996" s="218"/>
      <c r="J996" s="219"/>
      <c r="K996" s="219" t="s">
        <v>1073</v>
      </c>
      <c r="L996" s="220"/>
      <c r="M996" s="11" t="s">
        <v>4070</v>
      </c>
      <c r="N996" s="228" t="s">
        <v>106</v>
      </c>
      <c r="O996" s="219"/>
    </row>
    <row r="997">
      <c r="A997" s="83" t="s">
        <v>4073</v>
      </c>
      <c r="B997" s="83" t="s">
        <v>715</v>
      </c>
      <c r="C997" s="83" t="s">
        <v>688</v>
      </c>
      <c r="D997" s="83" t="s">
        <v>2616</v>
      </c>
      <c r="E997" s="83" t="s">
        <v>682</v>
      </c>
      <c r="F997" s="221" t="s">
        <v>3049</v>
      </c>
      <c r="G997" s="229" t="str">
        <f>IFERROR(VLOOKUP(F997,Setups!$E$2:$F$259,2,FALSE),"")</f>
        <v/>
      </c>
      <c r="H997" s="230"/>
      <c r="I997" s="224"/>
      <c r="J997" s="225"/>
      <c r="K997" s="225" t="s">
        <v>1073</v>
      </c>
      <c r="L997" s="226"/>
      <c r="M997" s="83" t="s">
        <v>4070</v>
      </c>
      <c r="N997" s="230" t="s">
        <v>106</v>
      </c>
      <c r="O997" s="225"/>
    </row>
    <row r="998">
      <c r="A998" s="11" t="s">
        <v>913</v>
      </c>
      <c r="B998" s="11" t="s">
        <v>715</v>
      </c>
      <c r="C998" s="11" t="s">
        <v>690</v>
      </c>
      <c r="D998" s="11" t="s">
        <v>2616</v>
      </c>
      <c r="E998" s="11" t="s">
        <v>682</v>
      </c>
      <c r="F998" s="212" t="s">
        <v>1089</v>
      </c>
      <c r="G998" s="213" t="str">
        <f>IFERROR(VLOOKUP(F998,Setups!$E$2:$F$259,2,FALSE),"")</f>
        <v>Gameplay</v>
      </c>
      <c r="H998" s="147" t="s">
        <v>4074</v>
      </c>
      <c r="I998" s="214" t="s">
        <v>4075</v>
      </c>
      <c r="J998" s="219" t="s">
        <v>1059</v>
      </c>
      <c r="K998" s="219" t="s">
        <v>1059</v>
      </c>
      <c r="L998" s="214"/>
      <c r="M998" s="11" t="s">
        <v>4076</v>
      </c>
      <c r="N998" s="147" t="s">
        <v>106</v>
      </c>
      <c r="O998" s="219" t="s">
        <v>2857</v>
      </c>
    </row>
    <row r="999">
      <c r="A999" s="11" t="s">
        <v>4077</v>
      </c>
      <c r="B999" s="11" t="s">
        <v>715</v>
      </c>
      <c r="C999" s="11" t="s">
        <v>690</v>
      </c>
      <c r="D999" s="11" t="s">
        <v>2616</v>
      </c>
      <c r="E999" s="11" t="s">
        <v>682</v>
      </c>
      <c r="F999" s="212" t="s">
        <v>3045</v>
      </c>
      <c r="G999" s="227" t="str">
        <f>IFERROR(VLOOKUP(F999,Setups!$E$2:$F$259,2,FALSE),"")</f>
        <v/>
      </c>
      <c r="H999" s="228"/>
      <c r="I999" s="218"/>
      <c r="J999" s="219"/>
      <c r="K999" s="219" t="s">
        <v>1073</v>
      </c>
      <c r="L999" s="220"/>
      <c r="M999" s="11" t="s">
        <v>4076</v>
      </c>
      <c r="N999" s="228" t="s">
        <v>106</v>
      </c>
      <c r="O999" s="219"/>
    </row>
    <row r="1000">
      <c r="A1000" s="11" t="s">
        <v>4078</v>
      </c>
      <c r="B1000" s="11" t="s">
        <v>715</v>
      </c>
      <c r="C1000" s="11" t="s">
        <v>690</v>
      </c>
      <c r="D1000" s="11" t="s">
        <v>2616</v>
      </c>
      <c r="E1000" s="11" t="s">
        <v>682</v>
      </c>
      <c r="F1000" s="212" t="s">
        <v>3047</v>
      </c>
      <c r="G1000" s="227" t="str">
        <f>IFERROR(VLOOKUP(F1000,Setups!$E$2:$F$259,2,FALSE),"")</f>
        <v/>
      </c>
      <c r="H1000" s="228"/>
      <c r="I1000" s="218"/>
      <c r="J1000" s="219"/>
      <c r="K1000" s="219" t="s">
        <v>1073</v>
      </c>
      <c r="L1000" s="220"/>
      <c r="M1000" s="11" t="s">
        <v>4076</v>
      </c>
      <c r="N1000" s="228" t="s">
        <v>106</v>
      </c>
      <c r="O1000" s="219"/>
    </row>
    <row r="1001">
      <c r="A1001" s="83" t="s">
        <v>4079</v>
      </c>
      <c r="B1001" s="83" t="s">
        <v>715</v>
      </c>
      <c r="C1001" s="83" t="s">
        <v>690</v>
      </c>
      <c r="D1001" s="83" t="s">
        <v>2616</v>
      </c>
      <c r="E1001" s="83" t="s">
        <v>682</v>
      </c>
      <c r="F1001" s="221" t="s">
        <v>3049</v>
      </c>
      <c r="G1001" s="229" t="str">
        <f>IFERROR(VLOOKUP(F1001,Setups!$E$2:$F$259,2,FALSE),"")</f>
        <v/>
      </c>
      <c r="H1001" s="230"/>
      <c r="I1001" s="224"/>
      <c r="J1001" s="225"/>
      <c r="K1001" s="225" t="s">
        <v>1073</v>
      </c>
      <c r="L1001" s="226"/>
      <c r="M1001" s="83" t="s">
        <v>4076</v>
      </c>
      <c r="N1001" s="230" t="s">
        <v>106</v>
      </c>
      <c r="O1001" s="225"/>
    </row>
    <row r="1002">
      <c r="A1002" s="11" t="s">
        <v>4080</v>
      </c>
      <c r="B1002" s="11" t="s">
        <v>3924</v>
      </c>
      <c r="C1002" s="11" t="s">
        <v>680</v>
      </c>
      <c r="D1002" s="11" t="s">
        <v>682</v>
      </c>
      <c r="E1002" s="11" t="s">
        <v>447</v>
      </c>
      <c r="F1002" s="212" t="s">
        <v>1132</v>
      </c>
      <c r="G1002" s="213" t="str">
        <f>IFERROR(VLOOKUP(F1002,Setups!$E$2:$F$259,2,FALSE),"")</f>
        <v>Gameplay</v>
      </c>
      <c r="H1002" s="147" t="s">
        <v>3925</v>
      </c>
      <c r="I1002" s="214" t="s">
        <v>2465</v>
      </c>
      <c r="J1002" s="219" t="s">
        <v>1073</v>
      </c>
      <c r="K1002" s="219" t="s">
        <v>1073</v>
      </c>
      <c r="L1002" s="214" t="s">
        <v>4081</v>
      </c>
      <c r="M1002" s="11" t="s">
        <v>4082</v>
      </c>
      <c r="N1002" s="147" t="s">
        <v>339</v>
      </c>
      <c r="O1002" s="219" t="s">
        <v>1073</v>
      </c>
    </row>
    <row r="1003">
      <c r="A1003" s="11" t="s">
        <v>4083</v>
      </c>
      <c r="B1003" s="11" t="s">
        <v>3924</v>
      </c>
      <c r="C1003" s="11" t="s">
        <v>680</v>
      </c>
      <c r="D1003" s="11" t="s">
        <v>682</v>
      </c>
      <c r="E1003" s="11" t="s">
        <v>447</v>
      </c>
      <c r="F1003" s="212" t="s">
        <v>3928</v>
      </c>
      <c r="G1003" s="227" t="str">
        <f>IFERROR(VLOOKUP(F1003,Setups!$E$2:$F$259,2,FALSE),"")</f>
        <v/>
      </c>
      <c r="H1003" s="228"/>
      <c r="I1003" s="218"/>
      <c r="J1003" s="219"/>
      <c r="K1003" s="219" t="s">
        <v>1073</v>
      </c>
      <c r="L1003" s="220"/>
      <c r="M1003" s="11" t="s">
        <v>4082</v>
      </c>
      <c r="N1003" s="228" t="s">
        <v>339</v>
      </c>
      <c r="O1003" s="219"/>
    </row>
    <row r="1004">
      <c r="A1004" s="11" t="s">
        <v>4084</v>
      </c>
      <c r="B1004" s="11" t="s">
        <v>3924</v>
      </c>
      <c r="C1004" s="11" t="s">
        <v>680</v>
      </c>
      <c r="D1004" s="11" t="s">
        <v>225</v>
      </c>
      <c r="E1004" s="11" t="s">
        <v>447</v>
      </c>
      <c r="F1004" s="212" t="s">
        <v>3930</v>
      </c>
      <c r="G1004" s="227" t="str">
        <f>IFERROR(VLOOKUP(F1004,Setups!$E$2:$F$259,2,FALSE),"")</f>
        <v/>
      </c>
      <c r="H1004" s="228"/>
      <c r="I1004" s="218"/>
      <c r="J1004" s="219"/>
      <c r="K1004" s="219" t="s">
        <v>1073</v>
      </c>
      <c r="L1004" s="220"/>
      <c r="M1004" s="11" t="s">
        <v>4082</v>
      </c>
      <c r="N1004" s="228" t="s">
        <v>339</v>
      </c>
      <c r="O1004" s="219"/>
    </row>
    <row r="1005">
      <c r="A1005" s="83" t="s">
        <v>4085</v>
      </c>
      <c r="B1005" s="83" t="s">
        <v>3924</v>
      </c>
      <c r="C1005" s="83" t="s">
        <v>680</v>
      </c>
      <c r="D1005" s="83" t="s">
        <v>225</v>
      </c>
      <c r="E1005" s="83" t="s">
        <v>447</v>
      </c>
      <c r="F1005" s="221" t="s">
        <v>3932</v>
      </c>
      <c r="G1005" s="229" t="str">
        <f>IFERROR(VLOOKUP(F1005,Setups!$E$2:$F$259,2,FALSE),"")</f>
        <v/>
      </c>
      <c r="H1005" s="230"/>
      <c r="I1005" s="224"/>
      <c r="J1005" s="225"/>
      <c r="K1005" s="225" t="s">
        <v>1073</v>
      </c>
      <c r="L1005" s="226"/>
      <c r="M1005" s="83" t="s">
        <v>4082</v>
      </c>
      <c r="N1005" s="230" t="s">
        <v>339</v>
      </c>
      <c r="O1005" s="225"/>
    </row>
    <row r="1006">
      <c r="A1006" s="11" t="s">
        <v>4086</v>
      </c>
      <c r="B1006" s="11" t="s">
        <v>3924</v>
      </c>
      <c r="C1006" s="11" t="s">
        <v>682</v>
      </c>
      <c r="D1006" s="11" t="s">
        <v>682</v>
      </c>
      <c r="E1006" s="11" t="s">
        <v>447</v>
      </c>
      <c r="F1006" s="212" t="s">
        <v>1132</v>
      </c>
      <c r="G1006" s="213" t="str">
        <f>IFERROR(VLOOKUP(F1006,Setups!$E$2:$F$259,2,FALSE),"")</f>
        <v>Gameplay</v>
      </c>
      <c r="H1006" s="147" t="s">
        <v>4087</v>
      </c>
      <c r="I1006" s="214" t="s">
        <v>2465</v>
      </c>
      <c r="J1006" s="219" t="s">
        <v>1059</v>
      </c>
      <c r="K1006" s="219" t="s">
        <v>1059</v>
      </c>
      <c r="L1006" s="214"/>
      <c r="M1006" s="11" t="s">
        <v>4088</v>
      </c>
      <c r="N1006" s="147" t="s">
        <v>339</v>
      </c>
      <c r="O1006" s="219" t="s">
        <v>1059</v>
      </c>
    </row>
    <row r="1007">
      <c r="A1007" s="11" t="s">
        <v>4089</v>
      </c>
      <c r="B1007" s="11" t="s">
        <v>3924</v>
      </c>
      <c r="C1007" s="11" t="s">
        <v>682</v>
      </c>
      <c r="D1007" s="11" t="s">
        <v>682</v>
      </c>
      <c r="E1007" s="11" t="s">
        <v>447</v>
      </c>
      <c r="F1007" s="212" t="s">
        <v>3928</v>
      </c>
      <c r="G1007" s="227" t="str">
        <f>IFERROR(VLOOKUP(F1007,Setups!$E$2:$F$259,2,FALSE),"")</f>
        <v/>
      </c>
      <c r="H1007" s="228"/>
      <c r="I1007" s="218"/>
      <c r="J1007" s="219"/>
      <c r="K1007" s="219" t="s">
        <v>1073</v>
      </c>
      <c r="L1007" s="220"/>
      <c r="M1007" s="11" t="s">
        <v>4088</v>
      </c>
      <c r="N1007" s="228" t="s">
        <v>339</v>
      </c>
      <c r="O1007" s="219"/>
    </row>
    <row r="1008">
      <c r="A1008" s="11" t="s">
        <v>4090</v>
      </c>
      <c r="B1008" s="11" t="s">
        <v>3924</v>
      </c>
      <c r="C1008" s="11" t="s">
        <v>682</v>
      </c>
      <c r="D1008" s="11" t="s">
        <v>225</v>
      </c>
      <c r="E1008" s="11" t="s">
        <v>447</v>
      </c>
      <c r="F1008" s="212" t="s">
        <v>3930</v>
      </c>
      <c r="G1008" s="227" t="str">
        <f>IFERROR(VLOOKUP(F1008,Setups!$E$2:$F$259,2,FALSE),"")</f>
        <v/>
      </c>
      <c r="H1008" s="228"/>
      <c r="I1008" s="218"/>
      <c r="J1008" s="219"/>
      <c r="K1008" s="219" t="s">
        <v>1073</v>
      </c>
      <c r="L1008" s="220"/>
      <c r="M1008" s="11" t="s">
        <v>4088</v>
      </c>
      <c r="N1008" s="228" t="s">
        <v>339</v>
      </c>
      <c r="O1008" s="219"/>
    </row>
    <row r="1009">
      <c r="A1009" s="83" t="s">
        <v>4091</v>
      </c>
      <c r="B1009" s="83" t="s">
        <v>3924</v>
      </c>
      <c r="C1009" s="83" t="s">
        <v>682</v>
      </c>
      <c r="D1009" s="83" t="s">
        <v>225</v>
      </c>
      <c r="E1009" s="83" t="s">
        <v>447</v>
      </c>
      <c r="F1009" s="221" t="s">
        <v>3932</v>
      </c>
      <c r="G1009" s="229" t="str">
        <f>IFERROR(VLOOKUP(F1009,Setups!$E$2:$F$259,2,FALSE),"")</f>
        <v/>
      </c>
      <c r="H1009" s="230"/>
      <c r="I1009" s="224"/>
      <c r="J1009" s="225"/>
      <c r="K1009" s="225" t="s">
        <v>1073</v>
      </c>
      <c r="L1009" s="226"/>
      <c r="M1009" s="83" t="s">
        <v>4088</v>
      </c>
      <c r="N1009" s="230" t="s">
        <v>339</v>
      </c>
      <c r="O1009" s="225"/>
    </row>
    <row r="1010">
      <c r="A1010" s="11" t="s">
        <v>4092</v>
      </c>
      <c r="B1010" s="11" t="s">
        <v>690</v>
      </c>
      <c r="C1010" s="11" t="s">
        <v>682</v>
      </c>
      <c r="D1010" s="11" t="s">
        <v>680</v>
      </c>
      <c r="E1010" s="11" t="s">
        <v>682</v>
      </c>
      <c r="F1010" s="212" t="s">
        <v>2626</v>
      </c>
      <c r="G1010" s="213" t="str">
        <f>IFERROR(VLOOKUP(F1010,Setups!$E$2:$F$259,2,FALSE),"")</f>
        <v/>
      </c>
      <c r="H1010" s="147" t="s">
        <v>4093</v>
      </c>
      <c r="I1010" s="214" t="s">
        <v>3319</v>
      </c>
      <c r="J1010" s="219" t="s">
        <v>1059</v>
      </c>
      <c r="K1010" s="219" t="s">
        <v>1059</v>
      </c>
      <c r="L1010" s="214"/>
      <c r="M1010" s="11" t="s">
        <v>4094</v>
      </c>
      <c r="N1010" s="147" t="s">
        <v>51</v>
      </c>
      <c r="O1010" s="219" t="s">
        <v>2857</v>
      </c>
    </row>
    <row r="1011">
      <c r="A1011" s="11" t="s">
        <v>4095</v>
      </c>
      <c r="B1011" s="11" t="s">
        <v>690</v>
      </c>
      <c r="C1011" s="11" t="s">
        <v>682</v>
      </c>
      <c r="D1011" s="11" t="s">
        <v>680</v>
      </c>
      <c r="E1011" s="11" t="s">
        <v>682</v>
      </c>
      <c r="F1011" s="212" t="s">
        <v>2630</v>
      </c>
      <c r="G1011" s="227" t="str">
        <f>IFERROR(VLOOKUP(F1011,Setups!$E$2:$F$259,2,FALSE),"")</f>
        <v/>
      </c>
      <c r="H1011" s="228"/>
      <c r="I1011" s="218"/>
      <c r="J1011" s="219"/>
      <c r="K1011" s="219" t="s">
        <v>1073</v>
      </c>
      <c r="L1011" s="220"/>
      <c r="M1011" s="11" t="s">
        <v>4094</v>
      </c>
      <c r="N1011" s="228" t="s">
        <v>51</v>
      </c>
      <c r="O1011" s="219"/>
    </row>
    <row r="1012">
      <c r="A1012" s="11" t="s">
        <v>4096</v>
      </c>
      <c r="B1012" s="11" t="s">
        <v>690</v>
      </c>
      <c r="C1012" s="11" t="s">
        <v>682</v>
      </c>
      <c r="D1012" s="11" t="s">
        <v>680</v>
      </c>
      <c r="E1012" s="11" t="s">
        <v>682</v>
      </c>
      <c r="F1012" s="212" t="s">
        <v>2631</v>
      </c>
      <c r="G1012" s="227" t="str">
        <f>IFERROR(VLOOKUP(F1012,Setups!$E$2:$F$259,2,FALSE),"")</f>
        <v/>
      </c>
      <c r="H1012" s="228"/>
      <c r="I1012" s="218"/>
      <c r="J1012" s="219"/>
      <c r="K1012" s="219" t="s">
        <v>1073</v>
      </c>
      <c r="L1012" s="220"/>
      <c r="M1012" s="11" t="s">
        <v>4094</v>
      </c>
      <c r="N1012" s="228" t="s">
        <v>51</v>
      </c>
      <c r="O1012" s="219"/>
    </row>
    <row r="1013">
      <c r="A1013" s="83" t="s">
        <v>4097</v>
      </c>
      <c r="B1013" s="83" t="s">
        <v>690</v>
      </c>
      <c r="C1013" s="83" t="s">
        <v>682</v>
      </c>
      <c r="D1013" s="83" t="s">
        <v>680</v>
      </c>
      <c r="E1013" s="83" t="s">
        <v>682</v>
      </c>
      <c r="F1013" s="221" t="s">
        <v>2632</v>
      </c>
      <c r="G1013" s="229" t="str">
        <f>IFERROR(VLOOKUP(F1013,Setups!$E$2:$F$259,2,FALSE),"")</f>
        <v/>
      </c>
      <c r="H1013" s="230"/>
      <c r="I1013" s="224"/>
      <c r="J1013" s="225"/>
      <c r="K1013" s="225" t="s">
        <v>1073</v>
      </c>
      <c r="L1013" s="226"/>
      <c r="M1013" s="83" t="s">
        <v>4094</v>
      </c>
      <c r="N1013" s="230" t="s">
        <v>51</v>
      </c>
      <c r="O1013" s="225"/>
    </row>
    <row r="1014">
      <c r="A1014" s="11" t="s">
        <v>4098</v>
      </c>
      <c r="B1014" s="11" t="s">
        <v>690</v>
      </c>
      <c r="C1014" s="11" t="s">
        <v>684</v>
      </c>
      <c r="D1014" s="11" t="s">
        <v>680</v>
      </c>
      <c r="E1014" s="11" t="s">
        <v>682</v>
      </c>
      <c r="F1014" s="212" t="s">
        <v>2626</v>
      </c>
      <c r="G1014" s="213" t="str">
        <f>IFERROR(VLOOKUP(F1014,Setups!$E$2:$F$259,2,FALSE),"")</f>
        <v/>
      </c>
      <c r="H1014" s="147" t="s">
        <v>4099</v>
      </c>
      <c r="I1014" s="214" t="s">
        <v>3313</v>
      </c>
      <c r="J1014" s="219" t="s">
        <v>1059</v>
      </c>
      <c r="K1014" s="219" t="s">
        <v>1059</v>
      </c>
      <c r="L1014" s="214"/>
      <c r="M1014" s="11" t="s">
        <v>4100</v>
      </c>
      <c r="N1014" s="147" t="s">
        <v>51</v>
      </c>
      <c r="O1014" s="219" t="s">
        <v>2857</v>
      </c>
    </row>
    <row r="1015">
      <c r="A1015" s="11" t="s">
        <v>4101</v>
      </c>
      <c r="B1015" s="11" t="s">
        <v>690</v>
      </c>
      <c r="C1015" s="11" t="s">
        <v>684</v>
      </c>
      <c r="D1015" s="11" t="s">
        <v>680</v>
      </c>
      <c r="E1015" s="11" t="s">
        <v>682</v>
      </c>
      <c r="F1015" s="212" t="s">
        <v>2630</v>
      </c>
      <c r="G1015" s="227" t="str">
        <f>IFERROR(VLOOKUP(F1015,Setups!$E$2:$F$259,2,FALSE),"")</f>
        <v/>
      </c>
      <c r="H1015" s="228"/>
      <c r="I1015" s="218"/>
      <c r="J1015" s="219"/>
      <c r="K1015" s="219" t="s">
        <v>1073</v>
      </c>
      <c r="L1015" s="220"/>
      <c r="M1015" s="11" t="s">
        <v>4100</v>
      </c>
      <c r="N1015" s="228" t="s">
        <v>51</v>
      </c>
      <c r="O1015" s="219"/>
    </row>
    <row r="1016">
      <c r="A1016" s="11" t="s">
        <v>4102</v>
      </c>
      <c r="B1016" s="11" t="s">
        <v>690</v>
      </c>
      <c r="C1016" s="11" t="s">
        <v>684</v>
      </c>
      <c r="D1016" s="11" t="s">
        <v>680</v>
      </c>
      <c r="E1016" s="11" t="s">
        <v>682</v>
      </c>
      <c r="F1016" s="212" t="s">
        <v>2631</v>
      </c>
      <c r="G1016" s="227" t="str">
        <f>IFERROR(VLOOKUP(F1016,Setups!$E$2:$F$259,2,FALSE),"")</f>
        <v/>
      </c>
      <c r="H1016" s="228"/>
      <c r="I1016" s="218"/>
      <c r="J1016" s="219"/>
      <c r="K1016" s="219" t="s">
        <v>1073</v>
      </c>
      <c r="L1016" s="220"/>
      <c r="M1016" s="11" t="s">
        <v>4100</v>
      </c>
      <c r="N1016" s="228" t="s">
        <v>51</v>
      </c>
      <c r="O1016" s="219"/>
    </row>
    <row r="1017">
      <c r="A1017" s="11" t="s">
        <v>4103</v>
      </c>
      <c r="B1017" s="11" t="s">
        <v>690</v>
      </c>
      <c r="C1017" s="11" t="s">
        <v>684</v>
      </c>
      <c r="D1017" s="11" t="s">
        <v>680</v>
      </c>
      <c r="E1017" s="11" t="s">
        <v>682</v>
      </c>
      <c r="F1017" s="212" t="s">
        <v>2632</v>
      </c>
      <c r="G1017" s="227" t="str">
        <f>IFERROR(VLOOKUP(F1017,Setups!$E$2:$F$259,2,FALSE),"")</f>
        <v/>
      </c>
      <c r="H1017" s="228"/>
      <c r="I1017" s="218"/>
      <c r="J1017" s="219"/>
      <c r="K1017" s="219" t="s">
        <v>1073</v>
      </c>
      <c r="L1017" s="220"/>
      <c r="M1017" s="11" t="s">
        <v>4100</v>
      </c>
      <c r="N1017" s="228" t="s">
        <v>51</v>
      </c>
      <c r="O1017" s="219"/>
    </row>
    <row r="1018">
      <c r="A1018" s="97" t="s">
        <v>4104</v>
      </c>
      <c r="B1018" s="97" t="s">
        <v>690</v>
      </c>
      <c r="C1018" s="97" t="s">
        <v>686</v>
      </c>
      <c r="D1018" s="97" t="s">
        <v>238</v>
      </c>
      <c r="E1018" s="97" t="s">
        <v>682</v>
      </c>
      <c r="F1018" s="260" t="s">
        <v>2626</v>
      </c>
      <c r="G1018" s="261" t="str">
        <f>IFERROR(VLOOKUP(F1018,Setups!$E$2:$F$259,2,FALSE),"")</f>
        <v/>
      </c>
      <c r="H1018" s="98" t="s">
        <v>51</v>
      </c>
      <c r="I1018" s="262" t="s">
        <v>1190</v>
      </c>
      <c r="J1018" s="263" t="s">
        <v>1073</v>
      </c>
      <c r="K1018" s="263" t="s">
        <v>1073</v>
      </c>
      <c r="L1018" s="262" t="s">
        <v>4105</v>
      </c>
      <c r="M1018" s="97" t="s">
        <v>4106</v>
      </c>
      <c r="N1018" s="98" t="s">
        <v>51</v>
      </c>
      <c r="O1018" s="263" t="s">
        <v>2857</v>
      </c>
    </row>
    <row r="1019">
      <c r="A1019" s="11" t="s">
        <v>4107</v>
      </c>
      <c r="B1019" s="11" t="s">
        <v>690</v>
      </c>
      <c r="C1019" s="11" t="s">
        <v>686</v>
      </c>
      <c r="D1019" s="11" t="s">
        <v>238</v>
      </c>
      <c r="E1019" s="11" t="s">
        <v>682</v>
      </c>
      <c r="F1019" s="212" t="s">
        <v>2630</v>
      </c>
      <c r="G1019" s="227" t="str">
        <f>IFERROR(VLOOKUP(F1019,Setups!$E$2:$F$259,2,FALSE),"")</f>
        <v/>
      </c>
      <c r="H1019" s="228"/>
      <c r="I1019" s="218"/>
      <c r="J1019" s="219"/>
      <c r="K1019" s="219" t="s">
        <v>1073</v>
      </c>
      <c r="L1019" s="220"/>
      <c r="M1019" s="11" t="s">
        <v>4106</v>
      </c>
      <c r="N1019" s="228" t="s">
        <v>51</v>
      </c>
      <c r="O1019" s="219"/>
    </row>
    <row r="1020">
      <c r="A1020" s="11" t="s">
        <v>4108</v>
      </c>
      <c r="B1020" s="11" t="s">
        <v>690</v>
      </c>
      <c r="C1020" s="11" t="s">
        <v>686</v>
      </c>
      <c r="D1020" s="11" t="s">
        <v>238</v>
      </c>
      <c r="E1020" s="11" t="s">
        <v>682</v>
      </c>
      <c r="F1020" s="212" t="s">
        <v>2631</v>
      </c>
      <c r="G1020" s="227" t="str">
        <f>IFERROR(VLOOKUP(F1020,Setups!$E$2:$F$259,2,FALSE),"")</f>
        <v/>
      </c>
      <c r="H1020" s="228"/>
      <c r="I1020" s="218"/>
      <c r="J1020" s="219"/>
      <c r="K1020" s="219" t="s">
        <v>1073</v>
      </c>
      <c r="L1020" s="220"/>
      <c r="M1020" s="11" t="s">
        <v>4106</v>
      </c>
      <c r="N1020" s="228" t="s">
        <v>51</v>
      </c>
      <c r="O1020" s="219"/>
    </row>
    <row r="1021">
      <c r="A1021" s="83" t="s">
        <v>4109</v>
      </c>
      <c r="B1021" s="83" t="s">
        <v>690</v>
      </c>
      <c r="C1021" s="83" t="s">
        <v>686</v>
      </c>
      <c r="D1021" s="83" t="s">
        <v>238</v>
      </c>
      <c r="E1021" s="83" t="s">
        <v>682</v>
      </c>
      <c r="F1021" s="221" t="s">
        <v>2632</v>
      </c>
      <c r="G1021" s="229" t="str">
        <f>IFERROR(VLOOKUP(F1021,Setups!$E$2:$F$259,2,FALSE),"")</f>
        <v/>
      </c>
      <c r="H1021" s="230"/>
      <c r="I1021" s="224"/>
      <c r="J1021" s="225"/>
      <c r="K1021" s="225" t="s">
        <v>1073</v>
      </c>
      <c r="L1021" s="226"/>
      <c r="M1021" s="83" t="s">
        <v>4106</v>
      </c>
      <c r="N1021" s="230" t="s">
        <v>51</v>
      </c>
      <c r="O1021" s="225"/>
    </row>
    <row r="1022">
      <c r="A1022" s="11" t="s">
        <v>4110</v>
      </c>
      <c r="B1022" s="11" t="s">
        <v>346</v>
      </c>
      <c r="C1022" s="11" t="s">
        <v>682</v>
      </c>
      <c r="D1022" s="11" t="s">
        <v>225</v>
      </c>
      <c r="E1022" s="11" t="s">
        <v>682</v>
      </c>
      <c r="F1022" s="212" t="s">
        <v>1543</v>
      </c>
      <c r="G1022" s="213" t="str">
        <f>IFERROR(VLOOKUP(F1022,Setups!$E$2:$F$259,2,FALSE),"")</f>
        <v>Gameplay: Child</v>
      </c>
      <c r="H1022" s="147" t="s">
        <v>2553</v>
      </c>
      <c r="I1022" s="214" t="s">
        <v>327</v>
      </c>
      <c r="J1022" s="219" t="s">
        <v>1059</v>
      </c>
      <c r="K1022" s="219" t="s">
        <v>1059</v>
      </c>
      <c r="L1022" s="220"/>
      <c r="M1022" s="11" t="s">
        <v>4111</v>
      </c>
      <c r="N1022" s="147" t="s">
        <v>602</v>
      </c>
      <c r="O1022" s="219" t="s">
        <v>1059</v>
      </c>
    </row>
    <row r="1023">
      <c r="A1023" s="11" t="s">
        <v>4112</v>
      </c>
      <c r="B1023" s="11" t="s">
        <v>346</v>
      </c>
      <c r="C1023" s="11" t="s">
        <v>682</v>
      </c>
      <c r="D1023" s="11" t="s">
        <v>225</v>
      </c>
      <c r="E1023" s="11" t="s">
        <v>682</v>
      </c>
      <c r="F1023" s="212" t="s">
        <v>3085</v>
      </c>
      <c r="G1023" s="227" t="str">
        <f>IFERROR(VLOOKUP(F1023,Setups!$E$2:$F$259,2,FALSE),"")</f>
        <v/>
      </c>
      <c r="H1023" s="228"/>
      <c r="I1023" s="218"/>
      <c r="J1023" s="219"/>
      <c r="K1023" s="219" t="s">
        <v>1073</v>
      </c>
      <c r="L1023" s="220"/>
      <c r="M1023" s="11" t="s">
        <v>4111</v>
      </c>
      <c r="N1023" s="228" t="s">
        <v>602</v>
      </c>
      <c r="O1023" s="219"/>
    </row>
    <row r="1024">
      <c r="A1024" s="11" t="s">
        <v>4113</v>
      </c>
      <c r="B1024" s="11" t="s">
        <v>346</v>
      </c>
      <c r="C1024" s="11" t="s">
        <v>682</v>
      </c>
      <c r="D1024" s="11" t="s">
        <v>225</v>
      </c>
      <c r="E1024" s="11" t="s">
        <v>682</v>
      </c>
      <c r="F1024" s="212" t="s">
        <v>1544</v>
      </c>
      <c r="G1024" s="227" t="str">
        <f>IFERROR(VLOOKUP(F1024,Setups!$E$2:$F$259,2,FALSE),"")</f>
        <v>Gameplay: Adult</v>
      </c>
      <c r="H1024" s="228"/>
      <c r="I1024" s="218"/>
      <c r="J1024" s="219"/>
      <c r="K1024" s="219" t="s">
        <v>1073</v>
      </c>
      <c r="L1024" s="220"/>
      <c r="M1024" s="11" t="s">
        <v>4111</v>
      </c>
      <c r="N1024" s="228" t="s">
        <v>602</v>
      </c>
      <c r="O1024" s="219"/>
    </row>
    <row r="1025">
      <c r="A1025" s="83" t="s">
        <v>4114</v>
      </c>
      <c r="B1025" s="83" t="s">
        <v>346</v>
      </c>
      <c r="C1025" s="83" t="s">
        <v>682</v>
      </c>
      <c r="D1025" s="83" t="s">
        <v>225</v>
      </c>
      <c r="E1025" s="83" t="s">
        <v>682</v>
      </c>
      <c r="F1025" s="221" t="s">
        <v>3088</v>
      </c>
      <c r="G1025" s="229" t="str">
        <f>IFERROR(VLOOKUP(F1025,Setups!$E$2:$F$259,2,FALSE),"")</f>
        <v/>
      </c>
      <c r="H1025" s="230"/>
      <c r="I1025" s="224"/>
      <c r="J1025" s="225"/>
      <c r="K1025" s="225" t="s">
        <v>1073</v>
      </c>
      <c r="L1025" s="226"/>
      <c r="M1025" s="83" t="s">
        <v>4111</v>
      </c>
      <c r="N1025" s="230" t="s">
        <v>602</v>
      </c>
      <c r="O1025" s="225"/>
    </row>
    <row r="1026">
      <c r="A1026" s="11" t="s">
        <v>743</v>
      </c>
      <c r="B1026" s="11" t="s">
        <v>4115</v>
      </c>
      <c r="C1026" s="11" t="s">
        <v>14</v>
      </c>
      <c r="D1026" s="11" t="s">
        <v>238</v>
      </c>
      <c r="E1026" s="11" t="s">
        <v>1689</v>
      </c>
      <c r="F1026" s="212" t="s">
        <v>1291</v>
      </c>
      <c r="G1026" s="213" t="str">
        <f>IFERROR(VLOOKUP(F1026,Setups!$E$2:$F$259,2,FALSE),"")</f>
        <v>Gameplay</v>
      </c>
      <c r="H1026" s="147" t="s">
        <v>482</v>
      </c>
      <c r="I1026" s="214" t="s">
        <v>2743</v>
      </c>
      <c r="J1026" s="219" t="s">
        <v>1059</v>
      </c>
      <c r="K1026" s="219" t="s">
        <v>1059</v>
      </c>
      <c r="L1026" s="214" t="s">
        <v>2648</v>
      </c>
      <c r="M1026" s="11" t="s">
        <v>4116</v>
      </c>
      <c r="N1026" s="147" t="s">
        <v>482</v>
      </c>
      <c r="O1026" s="219" t="s">
        <v>1059</v>
      </c>
    </row>
    <row r="1027">
      <c r="A1027" s="11" t="s">
        <v>4117</v>
      </c>
      <c r="B1027" s="11" t="s">
        <v>4115</v>
      </c>
      <c r="C1027" s="11" t="s">
        <v>14</v>
      </c>
      <c r="D1027" s="11" t="s">
        <v>238</v>
      </c>
      <c r="E1027" s="11" t="s">
        <v>682</v>
      </c>
      <c r="F1027" s="212" t="s">
        <v>4118</v>
      </c>
      <c r="G1027" s="227" t="str">
        <f>IFERROR(VLOOKUP(F1027,Setups!$E$2:$F$259,2,FALSE),"")</f>
        <v/>
      </c>
      <c r="H1027" s="228"/>
      <c r="I1027" s="218"/>
      <c r="J1027" s="219"/>
      <c r="K1027" s="219" t="s">
        <v>1073</v>
      </c>
      <c r="L1027" s="220"/>
      <c r="M1027" s="11" t="s">
        <v>4116</v>
      </c>
      <c r="N1027" s="228" t="s">
        <v>482</v>
      </c>
      <c r="O1027" s="219"/>
    </row>
    <row r="1028">
      <c r="A1028" s="11" t="s">
        <v>4119</v>
      </c>
      <c r="B1028" s="11" t="s">
        <v>4115</v>
      </c>
      <c r="C1028" s="11" t="s">
        <v>14</v>
      </c>
      <c r="D1028" s="11" t="s">
        <v>238</v>
      </c>
      <c r="E1028" s="11" t="s">
        <v>1689</v>
      </c>
      <c r="F1028" s="212" t="s">
        <v>4120</v>
      </c>
      <c r="G1028" s="227" t="str">
        <f>IFERROR(VLOOKUP(F1028,Setups!$E$2:$F$259,2,FALSE),"")</f>
        <v/>
      </c>
      <c r="H1028" s="228"/>
      <c r="I1028" s="218"/>
      <c r="J1028" s="219"/>
      <c r="K1028" s="219" t="s">
        <v>1073</v>
      </c>
      <c r="L1028" s="220"/>
      <c r="M1028" s="11" t="s">
        <v>4116</v>
      </c>
      <c r="N1028" s="228" t="s">
        <v>482</v>
      </c>
      <c r="O1028" s="219"/>
    </row>
    <row r="1029">
      <c r="A1029" s="11" t="s">
        <v>4121</v>
      </c>
      <c r="B1029" s="11" t="s">
        <v>4115</v>
      </c>
      <c r="C1029" s="11" t="s">
        <v>14</v>
      </c>
      <c r="D1029" s="11" t="s">
        <v>238</v>
      </c>
      <c r="E1029" s="11" t="s">
        <v>682</v>
      </c>
      <c r="F1029" s="212" t="s">
        <v>4122</v>
      </c>
      <c r="G1029" s="227" t="str">
        <f>IFERROR(VLOOKUP(F1029,Setups!$E$2:$F$259,2,FALSE),"")</f>
        <v/>
      </c>
      <c r="H1029" s="228"/>
      <c r="I1029" s="218"/>
      <c r="J1029" s="219"/>
      <c r="K1029" s="219" t="s">
        <v>1073</v>
      </c>
      <c r="L1029" s="220"/>
      <c r="M1029" s="11" t="s">
        <v>4116</v>
      </c>
      <c r="N1029" s="228" t="s">
        <v>482</v>
      </c>
      <c r="O1029" s="219"/>
    </row>
    <row r="1030">
      <c r="A1030" s="11" t="s">
        <v>4123</v>
      </c>
      <c r="B1030" s="11" t="s">
        <v>4115</v>
      </c>
      <c r="C1030" s="11" t="s">
        <v>14</v>
      </c>
      <c r="D1030" s="11" t="s">
        <v>238</v>
      </c>
      <c r="E1030" s="11" t="s">
        <v>1689</v>
      </c>
      <c r="F1030" s="212" t="s">
        <v>1292</v>
      </c>
      <c r="G1030" s="227" t="str">
        <f>IFERROR(VLOOKUP(F1030,Setups!$E$2:$F$259,2,FALSE),"")</f>
        <v>Cutscene: Zelda's Reunion</v>
      </c>
      <c r="H1030" s="228"/>
      <c r="I1030" s="218"/>
      <c r="J1030" s="219"/>
      <c r="K1030" s="219" t="s">
        <v>1073</v>
      </c>
      <c r="L1030" s="220"/>
      <c r="M1030" s="11" t="s">
        <v>4116</v>
      </c>
      <c r="N1030" s="228" t="s">
        <v>482</v>
      </c>
      <c r="O1030" s="219"/>
    </row>
    <row r="1031">
      <c r="A1031" s="11" t="s">
        <v>4124</v>
      </c>
      <c r="B1031" s="11" t="s">
        <v>4115</v>
      </c>
      <c r="C1031" s="11" t="s">
        <v>14</v>
      </c>
      <c r="D1031" s="11" t="s">
        <v>238</v>
      </c>
      <c r="E1031" s="11" t="s">
        <v>1689</v>
      </c>
      <c r="F1031" s="212" t="s">
        <v>1295</v>
      </c>
      <c r="G1031" s="227" t="str">
        <f>IFERROR(VLOOKUP(F1031,Setups!$E$2:$F$259,2,FALSE),"")</f>
        <v>Cutscene: Zelda's Lullaby</v>
      </c>
      <c r="H1031" s="228"/>
      <c r="I1031" s="218"/>
      <c r="J1031" s="219"/>
      <c r="K1031" s="219" t="s">
        <v>1073</v>
      </c>
      <c r="L1031" s="220"/>
      <c r="M1031" s="11" t="s">
        <v>4116</v>
      </c>
      <c r="N1031" s="228" t="s">
        <v>482</v>
      </c>
      <c r="O1031" s="219"/>
    </row>
    <row r="1032">
      <c r="A1032" s="83" t="s">
        <v>4125</v>
      </c>
      <c r="B1032" s="83" t="s">
        <v>4115</v>
      </c>
      <c r="C1032" s="83" t="s">
        <v>14</v>
      </c>
      <c r="D1032" s="83" t="s">
        <v>238</v>
      </c>
      <c r="E1032" s="83" t="s">
        <v>1689</v>
      </c>
      <c r="F1032" s="221" t="s">
        <v>1297</v>
      </c>
      <c r="G1032" s="229" t="str">
        <f>IFERROR(VLOOKUP(F1032,Setups!$E$2:$F$259,2,FALSE),"")</f>
        <v>Cutscene: Impa's Escort I</v>
      </c>
      <c r="H1032" s="230"/>
      <c r="I1032" s="224"/>
      <c r="J1032" s="225"/>
      <c r="K1032" s="225" t="s">
        <v>1073</v>
      </c>
      <c r="L1032" s="226"/>
      <c r="M1032" s="83" t="s">
        <v>4116</v>
      </c>
      <c r="N1032" s="230" t="s">
        <v>482</v>
      </c>
      <c r="O1032" s="225"/>
    </row>
    <row r="1033">
      <c r="A1033" s="11" t="s">
        <v>4126</v>
      </c>
      <c r="B1033" s="11" t="s">
        <v>682</v>
      </c>
      <c r="C1033" s="11" t="s">
        <v>680</v>
      </c>
      <c r="D1033" s="11" t="s">
        <v>2616</v>
      </c>
      <c r="E1033" s="11" t="s">
        <v>682</v>
      </c>
      <c r="F1033" s="212" t="s">
        <v>1062</v>
      </c>
      <c r="G1033" s="213" t="str">
        <f>IFERROR(VLOOKUP(F1033,Setups!$E$2:$F$259,2,FALSE),"")</f>
        <v>Gameplay</v>
      </c>
      <c r="H1033" s="147" t="s">
        <v>24</v>
      </c>
      <c r="I1033" s="214" t="s">
        <v>140</v>
      </c>
      <c r="J1033" s="219" t="s">
        <v>1073</v>
      </c>
      <c r="K1033" s="219" t="s">
        <v>1059</v>
      </c>
      <c r="L1033" s="220"/>
      <c r="M1033" s="11" t="s">
        <v>4127</v>
      </c>
      <c r="N1033" s="147" t="s">
        <v>24</v>
      </c>
      <c r="O1033" s="219" t="s">
        <v>1073</v>
      </c>
    </row>
    <row r="1034">
      <c r="A1034" s="11" t="s">
        <v>4128</v>
      </c>
      <c r="B1034" s="11" t="s">
        <v>682</v>
      </c>
      <c r="C1034" s="11" t="s">
        <v>680</v>
      </c>
      <c r="D1034" s="11" t="s">
        <v>2616</v>
      </c>
      <c r="E1034" s="11" t="s">
        <v>682</v>
      </c>
      <c r="F1034" s="212" t="s">
        <v>2650</v>
      </c>
      <c r="G1034" s="227" t="str">
        <f>IFERROR(VLOOKUP(F1034,Setups!$E$2:$F$259,2,FALSE),"")</f>
        <v/>
      </c>
      <c r="H1034" s="228"/>
      <c r="I1034" s="218"/>
      <c r="J1034" s="219"/>
      <c r="K1034" s="219" t="s">
        <v>1073</v>
      </c>
      <c r="L1034" s="220"/>
      <c r="M1034" s="11" t="s">
        <v>4127</v>
      </c>
      <c r="N1034" s="228" t="s">
        <v>24</v>
      </c>
      <c r="O1034" s="219"/>
    </row>
    <row r="1035">
      <c r="A1035" s="11" t="s">
        <v>4129</v>
      </c>
      <c r="B1035" s="11" t="s">
        <v>682</v>
      </c>
      <c r="C1035" s="11" t="s">
        <v>680</v>
      </c>
      <c r="D1035" s="11" t="s">
        <v>2616</v>
      </c>
      <c r="E1035" s="11" t="s">
        <v>682</v>
      </c>
      <c r="F1035" s="212" t="s">
        <v>2651</v>
      </c>
      <c r="G1035" s="227" t="str">
        <f>IFERROR(VLOOKUP(F1035,Setups!$E$2:$F$259,2,FALSE),"")</f>
        <v/>
      </c>
      <c r="H1035" s="228"/>
      <c r="I1035" s="218"/>
      <c r="J1035" s="219"/>
      <c r="K1035" s="219" t="s">
        <v>1073</v>
      </c>
      <c r="L1035" s="220"/>
      <c r="M1035" s="11" t="s">
        <v>4127</v>
      </c>
      <c r="N1035" s="228" t="s">
        <v>24</v>
      </c>
      <c r="O1035" s="219"/>
    </row>
    <row r="1036">
      <c r="A1036" s="83" t="s">
        <v>4130</v>
      </c>
      <c r="B1036" s="83" t="s">
        <v>682</v>
      </c>
      <c r="C1036" s="83" t="s">
        <v>680</v>
      </c>
      <c r="D1036" s="83" t="s">
        <v>2616</v>
      </c>
      <c r="E1036" s="83" t="s">
        <v>682</v>
      </c>
      <c r="F1036" s="221" t="s">
        <v>2652</v>
      </c>
      <c r="G1036" s="229" t="str">
        <f>IFERROR(VLOOKUP(F1036,Setups!$E$2:$F$259,2,FALSE),"")</f>
        <v/>
      </c>
      <c r="H1036" s="230"/>
      <c r="I1036" s="224"/>
      <c r="J1036" s="225"/>
      <c r="K1036" s="225" t="s">
        <v>1073</v>
      </c>
      <c r="L1036" s="226"/>
      <c r="M1036" s="83" t="s">
        <v>4127</v>
      </c>
      <c r="N1036" s="230" t="s">
        <v>24</v>
      </c>
      <c r="O1036" s="225"/>
    </row>
    <row r="1037">
      <c r="A1037" s="11" t="s">
        <v>842</v>
      </c>
      <c r="B1037" s="11" t="s">
        <v>572</v>
      </c>
      <c r="C1037" s="11" t="s">
        <v>14</v>
      </c>
      <c r="D1037" s="11" t="s">
        <v>52</v>
      </c>
      <c r="E1037" s="11" t="s">
        <v>682</v>
      </c>
      <c r="F1037" s="212" t="s">
        <v>1093</v>
      </c>
      <c r="G1037" s="213" t="str">
        <f>IFERROR(VLOOKUP(F1037,Setups!$E$2:$F$259,2,FALSE),"")</f>
        <v>Gameplay</v>
      </c>
      <c r="H1037" s="147" t="s">
        <v>133</v>
      </c>
      <c r="I1037" s="214" t="s">
        <v>17</v>
      </c>
      <c r="J1037" s="219" t="s">
        <v>1059</v>
      </c>
      <c r="K1037" s="219" t="s">
        <v>1059</v>
      </c>
      <c r="L1037" s="220"/>
      <c r="M1037" s="11" t="s">
        <v>4131</v>
      </c>
      <c r="N1037" s="147" t="s">
        <v>133</v>
      </c>
      <c r="O1037" s="219" t="s">
        <v>1059</v>
      </c>
    </row>
    <row r="1038">
      <c r="A1038" s="11" t="s">
        <v>4132</v>
      </c>
      <c r="B1038" s="11" t="s">
        <v>572</v>
      </c>
      <c r="C1038" s="11" t="s">
        <v>14</v>
      </c>
      <c r="D1038" s="11" t="s">
        <v>52</v>
      </c>
      <c r="E1038" s="11" t="s">
        <v>682</v>
      </c>
      <c r="F1038" s="212" t="s">
        <v>4133</v>
      </c>
      <c r="G1038" s="227" t="str">
        <f>IFERROR(VLOOKUP(F1038,Setups!$E$2:$F$259,2,FALSE),"")</f>
        <v/>
      </c>
      <c r="H1038" s="228"/>
      <c r="I1038" s="218"/>
      <c r="J1038" s="219"/>
      <c r="K1038" s="219" t="s">
        <v>1073</v>
      </c>
      <c r="L1038" s="220"/>
      <c r="M1038" s="11" t="s">
        <v>4131</v>
      </c>
      <c r="N1038" s="228" t="s">
        <v>133</v>
      </c>
      <c r="O1038" s="219"/>
    </row>
    <row r="1039">
      <c r="A1039" s="11" t="s">
        <v>4134</v>
      </c>
      <c r="B1039" s="11" t="s">
        <v>572</v>
      </c>
      <c r="C1039" s="11" t="s">
        <v>14</v>
      </c>
      <c r="D1039" s="11" t="s">
        <v>52</v>
      </c>
      <c r="E1039" s="11" t="s">
        <v>682</v>
      </c>
      <c r="F1039" s="212" t="s">
        <v>4135</v>
      </c>
      <c r="G1039" s="227" t="str">
        <f>IFERROR(VLOOKUP(F1039,Setups!$E$2:$F$259,2,FALSE),"")</f>
        <v/>
      </c>
      <c r="H1039" s="228"/>
      <c r="I1039" s="218"/>
      <c r="J1039" s="219"/>
      <c r="K1039" s="219" t="s">
        <v>1073</v>
      </c>
      <c r="L1039" s="220"/>
      <c r="M1039" s="11" t="s">
        <v>4131</v>
      </c>
      <c r="N1039" s="228" t="s">
        <v>133</v>
      </c>
      <c r="O1039" s="219"/>
    </row>
    <row r="1040">
      <c r="A1040" s="83" t="s">
        <v>4136</v>
      </c>
      <c r="B1040" s="83" t="s">
        <v>572</v>
      </c>
      <c r="C1040" s="83" t="s">
        <v>14</v>
      </c>
      <c r="D1040" s="83" t="s">
        <v>52</v>
      </c>
      <c r="E1040" s="83" t="s">
        <v>682</v>
      </c>
      <c r="F1040" s="221" t="s">
        <v>4137</v>
      </c>
      <c r="G1040" s="229" t="str">
        <f>IFERROR(VLOOKUP(F1040,Setups!$E$2:$F$259,2,FALSE),"")</f>
        <v/>
      </c>
      <c r="H1040" s="230"/>
      <c r="I1040" s="224"/>
      <c r="J1040" s="225"/>
      <c r="K1040" s="225" t="s">
        <v>1073</v>
      </c>
      <c r="L1040" s="226"/>
      <c r="M1040" s="83" t="s">
        <v>4131</v>
      </c>
      <c r="N1040" s="230" t="s">
        <v>133</v>
      </c>
      <c r="O1040" s="225"/>
    </row>
    <row r="1041">
      <c r="A1041" s="11" t="s">
        <v>837</v>
      </c>
      <c r="B1041" s="11" t="s">
        <v>170</v>
      </c>
      <c r="C1041" s="11" t="s">
        <v>14</v>
      </c>
      <c r="D1041" s="11" t="s">
        <v>52</v>
      </c>
      <c r="E1041" s="11" t="s">
        <v>682</v>
      </c>
      <c r="F1041" s="212" t="s">
        <v>1092</v>
      </c>
      <c r="G1041" s="213" t="str">
        <f>IFERROR(VLOOKUP(F1041,Setups!$E$2:$F$259,2,FALSE),"")</f>
        <v>Gameplay</v>
      </c>
      <c r="H1041" s="147" t="s">
        <v>126</v>
      </c>
      <c r="I1041" s="214" t="s">
        <v>8</v>
      </c>
      <c r="J1041" s="219" t="s">
        <v>1059</v>
      </c>
      <c r="K1041" s="219" t="s">
        <v>1059</v>
      </c>
      <c r="L1041" s="214"/>
      <c r="M1041" s="11" t="s">
        <v>4138</v>
      </c>
      <c r="N1041" s="147" t="s">
        <v>126</v>
      </c>
      <c r="O1041" s="219" t="s">
        <v>2857</v>
      </c>
    </row>
    <row r="1042">
      <c r="A1042" s="11" t="s">
        <v>4139</v>
      </c>
      <c r="B1042" s="11" t="s">
        <v>170</v>
      </c>
      <c r="C1042" s="11" t="s">
        <v>14</v>
      </c>
      <c r="D1042" s="11" t="s">
        <v>52</v>
      </c>
      <c r="E1042" s="11" t="s">
        <v>682</v>
      </c>
      <c r="F1042" s="212" t="s">
        <v>4140</v>
      </c>
      <c r="G1042" s="227" t="str">
        <f>IFERROR(VLOOKUP(F1042,Setups!$E$2:$F$259,2,FALSE),"")</f>
        <v/>
      </c>
      <c r="H1042" s="228"/>
      <c r="I1042" s="218"/>
      <c r="J1042" s="219"/>
      <c r="K1042" s="219" t="s">
        <v>1073</v>
      </c>
      <c r="L1042" s="220"/>
      <c r="M1042" s="11" t="s">
        <v>4138</v>
      </c>
      <c r="N1042" s="228" t="s">
        <v>126</v>
      </c>
      <c r="O1042" s="219"/>
    </row>
    <row r="1043">
      <c r="A1043" s="11" t="s">
        <v>4141</v>
      </c>
      <c r="B1043" s="11" t="s">
        <v>170</v>
      </c>
      <c r="C1043" s="11" t="s">
        <v>14</v>
      </c>
      <c r="D1043" s="11" t="s">
        <v>52</v>
      </c>
      <c r="E1043" s="11" t="s">
        <v>682</v>
      </c>
      <c r="F1043" s="212" t="s">
        <v>4142</v>
      </c>
      <c r="G1043" s="227" t="str">
        <f>IFERROR(VLOOKUP(F1043,Setups!$E$2:$F$259,2,FALSE),"")</f>
        <v/>
      </c>
      <c r="H1043" s="228"/>
      <c r="I1043" s="218"/>
      <c r="J1043" s="219"/>
      <c r="K1043" s="219" t="s">
        <v>1073</v>
      </c>
      <c r="L1043" s="220"/>
      <c r="M1043" s="11" t="s">
        <v>4138</v>
      </c>
      <c r="N1043" s="228" t="s">
        <v>126</v>
      </c>
      <c r="O1043" s="219"/>
    </row>
    <row r="1044">
      <c r="A1044" s="83" t="s">
        <v>4143</v>
      </c>
      <c r="B1044" s="83" t="s">
        <v>170</v>
      </c>
      <c r="C1044" s="83" t="s">
        <v>14</v>
      </c>
      <c r="D1044" s="83" t="s">
        <v>52</v>
      </c>
      <c r="E1044" s="83" t="s">
        <v>682</v>
      </c>
      <c r="F1044" s="221" t="s">
        <v>4144</v>
      </c>
      <c r="G1044" s="229" t="str">
        <f>IFERROR(VLOOKUP(F1044,Setups!$E$2:$F$259,2,FALSE),"")</f>
        <v/>
      </c>
      <c r="H1044" s="230"/>
      <c r="I1044" s="224"/>
      <c r="J1044" s="225"/>
      <c r="K1044" s="225" t="s">
        <v>1073</v>
      </c>
      <c r="L1044" s="226"/>
      <c r="M1044" s="83" t="s">
        <v>4138</v>
      </c>
      <c r="N1044" s="230" t="s">
        <v>126</v>
      </c>
      <c r="O1044" s="225"/>
    </row>
    <row r="1045">
      <c r="A1045" s="11" t="s">
        <v>859</v>
      </c>
      <c r="B1045" s="11" t="s">
        <v>603</v>
      </c>
      <c r="C1045" s="11" t="s">
        <v>14</v>
      </c>
      <c r="D1045" s="11" t="s">
        <v>2616</v>
      </c>
      <c r="E1045" s="11" t="s">
        <v>682</v>
      </c>
      <c r="F1045" s="212" t="s">
        <v>1108</v>
      </c>
      <c r="G1045" s="213" t="str">
        <f>IFERROR(VLOOKUP(F1045,Setups!$E$2:$F$259,2,FALSE),"")</f>
        <v>Gameplay</v>
      </c>
      <c r="H1045" s="147" t="s">
        <v>180</v>
      </c>
      <c r="I1045" s="214" t="s">
        <v>58</v>
      </c>
      <c r="J1045" s="219" t="s">
        <v>1059</v>
      </c>
      <c r="K1045" s="219" t="s">
        <v>1059</v>
      </c>
      <c r="L1045" s="220"/>
      <c r="M1045" s="11" t="s">
        <v>4145</v>
      </c>
      <c r="N1045" s="147" t="s">
        <v>180</v>
      </c>
      <c r="O1045" s="219" t="s">
        <v>1059</v>
      </c>
    </row>
    <row r="1046">
      <c r="A1046" s="11" t="s">
        <v>4146</v>
      </c>
      <c r="B1046" s="11" t="s">
        <v>603</v>
      </c>
      <c r="C1046" s="11" t="s">
        <v>14</v>
      </c>
      <c r="D1046" s="11" t="s">
        <v>2616</v>
      </c>
      <c r="E1046" s="11" t="s">
        <v>682</v>
      </c>
      <c r="F1046" s="212" t="s">
        <v>4147</v>
      </c>
      <c r="G1046" s="227" t="str">
        <f>IFERROR(VLOOKUP(F1046,Setups!$E$2:$F$259,2,FALSE),"")</f>
        <v/>
      </c>
      <c r="H1046" s="228"/>
      <c r="I1046" s="218"/>
      <c r="J1046" s="219"/>
      <c r="K1046" s="219" t="s">
        <v>1073</v>
      </c>
      <c r="L1046" s="220"/>
      <c r="M1046" s="11" t="s">
        <v>4145</v>
      </c>
      <c r="N1046" s="228" t="s">
        <v>180</v>
      </c>
      <c r="O1046" s="219"/>
    </row>
    <row r="1047">
      <c r="A1047" s="11" t="s">
        <v>4148</v>
      </c>
      <c r="B1047" s="11" t="s">
        <v>603</v>
      </c>
      <c r="C1047" s="11" t="s">
        <v>14</v>
      </c>
      <c r="D1047" s="11" t="s">
        <v>2616</v>
      </c>
      <c r="E1047" s="11" t="s">
        <v>682</v>
      </c>
      <c r="F1047" s="212" t="s">
        <v>4149</v>
      </c>
      <c r="G1047" s="227" t="str">
        <f>IFERROR(VLOOKUP(F1047,Setups!$E$2:$F$259,2,FALSE),"")</f>
        <v/>
      </c>
      <c r="H1047" s="228"/>
      <c r="I1047" s="218"/>
      <c r="J1047" s="219"/>
      <c r="K1047" s="219" t="s">
        <v>1073</v>
      </c>
      <c r="L1047" s="220"/>
      <c r="M1047" s="11" t="s">
        <v>4145</v>
      </c>
      <c r="N1047" s="228" t="s">
        <v>180</v>
      </c>
      <c r="O1047" s="219"/>
    </row>
    <row r="1048">
      <c r="A1048" s="83" t="s">
        <v>4150</v>
      </c>
      <c r="B1048" s="83" t="s">
        <v>603</v>
      </c>
      <c r="C1048" s="83" t="s">
        <v>14</v>
      </c>
      <c r="D1048" s="83" t="s">
        <v>2616</v>
      </c>
      <c r="E1048" s="83" t="s">
        <v>682</v>
      </c>
      <c r="F1048" s="221" t="s">
        <v>4151</v>
      </c>
      <c r="G1048" s="229" t="str">
        <f>IFERROR(VLOOKUP(F1048,Setups!$E$2:$F$259,2,FALSE),"")</f>
        <v/>
      </c>
      <c r="H1048" s="230"/>
      <c r="I1048" s="224"/>
      <c r="J1048" s="225"/>
      <c r="K1048" s="225" t="s">
        <v>1073</v>
      </c>
      <c r="L1048" s="226"/>
      <c r="M1048" s="83" t="s">
        <v>4145</v>
      </c>
      <c r="N1048" s="230" t="s">
        <v>180</v>
      </c>
      <c r="O1048" s="225"/>
    </row>
    <row r="1049">
      <c r="A1049" s="11" t="s">
        <v>868</v>
      </c>
      <c r="B1049" s="11" t="s">
        <v>593</v>
      </c>
      <c r="C1049" s="11" t="s">
        <v>14</v>
      </c>
      <c r="D1049" s="11" t="s">
        <v>2616</v>
      </c>
      <c r="E1049" s="11" t="s">
        <v>682</v>
      </c>
      <c r="F1049" s="212" t="s">
        <v>1097</v>
      </c>
      <c r="G1049" s="213" t="str">
        <f>IFERROR(VLOOKUP(F1049,Setups!$E$2:$F$259,2,FALSE),"")</f>
        <v>Gameplay</v>
      </c>
      <c r="H1049" s="147" t="s">
        <v>164</v>
      </c>
      <c r="I1049" s="214" t="s">
        <v>45</v>
      </c>
      <c r="J1049" s="219" t="s">
        <v>1059</v>
      </c>
      <c r="K1049" s="219" t="s">
        <v>1059</v>
      </c>
      <c r="L1049" s="220"/>
      <c r="M1049" s="11" t="s">
        <v>4152</v>
      </c>
      <c r="N1049" s="147" t="s">
        <v>164</v>
      </c>
      <c r="O1049" s="219" t="s">
        <v>1059</v>
      </c>
    </row>
    <row r="1050">
      <c r="A1050" s="11" t="s">
        <v>4153</v>
      </c>
      <c r="B1050" s="11" t="s">
        <v>593</v>
      </c>
      <c r="C1050" s="11" t="s">
        <v>14</v>
      </c>
      <c r="D1050" s="11" t="s">
        <v>2616</v>
      </c>
      <c r="E1050" s="11" t="s">
        <v>682</v>
      </c>
      <c r="F1050" s="212" t="s">
        <v>4154</v>
      </c>
      <c r="G1050" s="227" t="str">
        <f>IFERROR(VLOOKUP(F1050,Setups!$E$2:$F$259,2,FALSE),"")</f>
        <v/>
      </c>
      <c r="H1050" s="228"/>
      <c r="I1050" s="218"/>
      <c r="J1050" s="219"/>
      <c r="K1050" s="219" t="s">
        <v>1073</v>
      </c>
      <c r="L1050" s="220"/>
      <c r="M1050" s="11" t="s">
        <v>4152</v>
      </c>
      <c r="N1050" s="228" t="s">
        <v>164</v>
      </c>
      <c r="O1050" s="219"/>
    </row>
    <row r="1051">
      <c r="A1051" s="11" t="s">
        <v>4155</v>
      </c>
      <c r="B1051" s="11" t="s">
        <v>593</v>
      </c>
      <c r="C1051" s="11" t="s">
        <v>14</v>
      </c>
      <c r="D1051" s="11" t="s">
        <v>2616</v>
      </c>
      <c r="E1051" s="11" t="s">
        <v>682</v>
      </c>
      <c r="F1051" s="212" t="s">
        <v>4156</v>
      </c>
      <c r="G1051" s="227" t="str">
        <f>IFERROR(VLOOKUP(F1051,Setups!$E$2:$F$259,2,FALSE),"")</f>
        <v/>
      </c>
      <c r="H1051" s="228"/>
      <c r="I1051" s="218"/>
      <c r="J1051" s="219"/>
      <c r="K1051" s="219" t="s">
        <v>1073</v>
      </c>
      <c r="L1051" s="220"/>
      <c r="M1051" s="11" t="s">
        <v>4152</v>
      </c>
      <c r="N1051" s="228" t="s">
        <v>164</v>
      </c>
      <c r="O1051" s="219"/>
    </row>
    <row r="1052">
      <c r="A1052" s="83" t="s">
        <v>4157</v>
      </c>
      <c r="B1052" s="83" t="s">
        <v>593</v>
      </c>
      <c r="C1052" s="83" t="s">
        <v>14</v>
      </c>
      <c r="D1052" s="83" t="s">
        <v>2616</v>
      </c>
      <c r="E1052" s="83" t="s">
        <v>682</v>
      </c>
      <c r="F1052" s="221" t="s">
        <v>4158</v>
      </c>
      <c r="G1052" s="229" t="str">
        <f>IFERROR(VLOOKUP(F1052,Setups!$E$2:$F$259,2,FALSE),"")</f>
        <v/>
      </c>
      <c r="H1052" s="230"/>
      <c r="I1052" s="224"/>
      <c r="J1052" s="225"/>
      <c r="K1052" s="225" t="s">
        <v>1073</v>
      </c>
      <c r="L1052" s="226"/>
      <c r="M1052" s="83" t="s">
        <v>4152</v>
      </c>
      <c r="N1052" s="230" t="s">
        <v>164</v>
      </c>
      <c r="O1052" s="225"/>
    </row>
    <row r="1053">
      <c r="A1053" s="11" t="s">
        <v>884</v>
      </c>
      <c r="B1053" s="11" t="s">
        <v>698</v>
      </c>
      <c r="C1053" s="11" t="s">
        <v>14</v>
      </c>
      <c r="D1053" s="11" t="s">
        <v>238</v>
      </c>
      <c r="E1053" s="11" t="s">
        <v>682</v>
      </c>
      <c r="F1053" s="212" t="s">
        <v>1085</v>
      </c>
      <c r="G1053" s="213" t="str">
        <f>IFERROR(VLOOKUP(F1053,Setups!$E$2:$F$259,2,FALSE),"")</f>
        <v>Gameplay</v>
      </c>
      <c r="H1053" s="147" t="s">
        <v>78</v>
      </c>
      <c r="I1053" s="214" t="s">
        <v>99</v>
      </c>
      <c r="J1053" s="219" t="s">
        <v>1059</v>
      </c>
      <c r="K1053" s="219" t="s">
        <v>1059</v>
      </c>
      <c r="L1053" s="214"/>
      <c r="M1053" s="11" t="s">
        <v>4159</v>
      </c>
      <c r="N1053" s="147" t="s">
        <v>78</v>
      </c>
      <c r="O1053" s="219" t="s">
        <v>2857</v>
      </c>
    </row>
    <row r="1054">
      <c r="A1054" s="11" t="s">
        <v>4160</v>
      </c>
      <c r="B1054" s="11" t="s">
        <v>698</v>
      </c>
      <c r="C1054" s="11" t="s">
        <v>14</v>
      </c>
      <c r="D1054" s="11" t="s">
        <v>238</v>
      </c>
      <c r="E1054" s="11" t="s">
        <v>682</v>
      </c>
      <c r="F1054" s="212" t="s">
        <v>4161</v>
      </c>
      <c r="G1054" s="227" t="str">
        <f>IFERROR(VLOOKUP(F1054,Setups!$E$2:$F$259,2,FALSE),"")</f>
        <v/>
      </c>
      <c r="H1054" s="228"/>
      <c r="I1054" s="218"/>
      <c r="J1054" s="219"/>
      <c r="K1054" s="219" t="s">
        <v>1073</v>
      </c>
      <c r="L1054" s="220"/>
      <c r="M1054" s="11" t="s">
        <v>4159</v>
      </c>
      <c r="N1054" s="228" t="s">
        <v>78</v>
      </c>
      <c r="O1054" s="219"/>
    </row>
    <row r="1055">
      <c r="A1055" s="11" t="s">
        <v>4162</v>
      </c>
      <c r="B1055" s="11" t="s">
        <v>698</v>
      </c>
      <c r="C1055" s="11" t="s">
        <v>14</v>
      </c>
      <c r="D1055" s="11" t="s">
        <v>238</v>
      </c>
      <c r="E1055" s="11" t="s">
        <v>682</v>
      </c>
      <c r="F1055" s="212" t="s">
        <v>4163</v>
      </c>
      <c r="G1055" s="227" t="str">
        <f>IFERROR(VLOOKUP(F1055,Setups!$E$2:$F$259,2,FALSE),"")</f>
        <v/>
      </c>
      <c r="H1055" s="228"/>
      <c r="I1055" s="218"/>
      <c r="J1055" s="219"/>
      <c r="K1055" s="219" t="s">
        <v>1073</v>
      </c>
      <c r="L1055" s="220"/>
      <c r="M1055" s="11" t="s">
        <v>4159</v>
      </c>
      <c r="N1055" s="228" t="s">
        <v>78</v>
      </c>
      <c r="O1055" s="219"/>
    </row>
    <row r="1056">
      <c r="A1056" s="83" t="s">
        <v>4164</v>
      </c>
      <c r="B1056" s="83" t="s">
        <v>698</v>
      </c>
      <c r="C1056" s="83" t="s">
        <v>14</v>
      </c>
      <c r="D1056" s="83" t="s">
        <v>238</v>
      </c>
      <c r="E1056" s="83" t="s">
        <v>682</v>
      </c>
      <c r="F1056" s="221" t="s">
        <v>4165</v>
      </c>
      <c r="G1056" s="229" t="str">
        <f>IFERROR(VLOOKUP(F1056,Setups!$E$2:$F$259,2,FALSE),"")</f>
        <v/>
      </c>
      <c r="H1056" s="230"/>
      <c r="I1056" s="224"/>
      <c r="J1056" s="225"/>
      <c r="K1056" s="225" t="s">
        <v>1073</v>
      </c>
      <c r="L1056" s="226"/>
      <c r="M1056" s="83" t="s">
        <v>4159</v>
      </c>
      <c r="N1056" s="230" t="s">
        <v>78</v>
      </c>
      <c r="O1056" s="225"/>
    </row>
    <row r="1057">
      <c r="A1057" s="11" t="s">
        <v>886</v>
      </c>
      <c r="B1057" s="11" t="s">
        <v>609</v>
      </c>
      <c r="C1057" s="11" t="s">
        <v>14</v>
      </c>
      <c r="D1057" s="11" t="s">
        <v>2616</v>
      </c>
      <c r="E1057" s="11" t="s">
        <v>682</v>
      </c>
      <c r="F1057" s="212" t="s">
        <v>1109</v>
      </c>
      <c r="G1057" s="213" t="str">
        <f>IFERROR(VLOOKUP(F1057,Setups!$E$2:$F$259,2,FALSE),"")</f>
        <v>Gameplay</v>
      </c>
      <c r="H1057" s="147" t="s">
        <v>187</v>
      </c>
      <c r="I1057" s="214" t="s">
        <v>78</v>
      </c>
      <c r="J1057" s="219" t="s">
        <v>1059</v>
      </c>
      <c r="K1057" s="219" t="s">
        <v>1059</v>
      </c>
      <c r="L1057" s="220"/>
      <c r="M1057" s="11" t="s">
        <v>4166</v>
      </c>
      <c r="N1057" s="147" t="s">
        <v>187</v>
      </c>
      <c r="O1057" s="219" t="s">
        <v>1059</v>
      </c>
    </row>
    <row r="1058">
      <c r="A1058" s="11" t="s">
        <v>4167</v>
      </c>
      <c r="B1058" s="11" t="s">
        <v>609</v>
      </c>
      <c r="C1058" s="11" t="s">
        <v>14</v>
      </c>
      <c r="D1058" s="11" t="s">
        <v>2616</v>
      </c>
      <c r="E1058" s="11" t="s">
        <v>682</v>
      </c>
      <c r="F1058" s="212" t="s">
        <v>4168</v>
      </c>
      <c r="G1058" s="227" t="str">
        <f>IFERROR(VLOOKUP(F1058,Setups!$E$2:$F$259,2,FALSE),"")</f>
        <v/>
      </c>
      <c r="H1058" s="228"/>
      <c r="I1058" s="218"/>
      <c r="J1058" s="219"/>
      <c r="K1058" s="219" t="s">
        <v>1073</v>
      </c>
      <c r="L1058" s="220"/>
      <c r="M1058" s="11" t="s">
        <v>4166</v>
      </c>
      <c r="N1058" s="228" t="s">
        <v>187</v>
      </c>
      <c r="O1058" s="219"/>
    </row>
    <row r="1059">
      <c r="A1059" s="11" t="s">
        <v>4169</v>
      </c>
      <c r="B1059" s="11" t="s">
        <v>609</v>
      </c>
      <c r="C1059" s="11" t="s">
        <v>14</v>
      </c>
      <c r="D1059" s="11" t="s">
        <v>2616</v>
      </c>
      <c r="E1059" s="11" t="s">
        <v>682</v>
      </c>
      <c r="F1059" s="212" t="s">
        <v>4170</v>
      </c>
      <c r="G1059" s="227" t="str">
        <f>IFERROR(VLOOKUP(F1059,Setups!$E$2:$F$259,2,FALSE),"")</f>
        <v/>
      </c>
      <c r="H1059" s="228"/>
      <c r="I1059" s="218"/>
      <c r="J1059" s="219"/>
      <c r="K1059" s="219" t="s">
        <v>1073</v>
      </c>
      <c r="L1059" s="220"/>
      <c r="M1059" s="11" t="s">
        <v>4166</v>
      </c>
      <c r="N1059" s="228" t="s">
        <v>187</v>
      </c>
      <c r="O1059" s="219"/>
    </row>
    <row r="1060">
      <c r="A1060" s="83" t="s">
        <v>4171</v>
      </c>
      <c r="B1060" s="83" t="s">
        <v>609</v>
      </c>
      <c r="C1060" s="83" t="s">
        <v>14</v>
      </c>
      <c r="D1060" s="83" t="s">
        <v>2616</v>
      </c>
      <c r="E1060" s="83" t="s">
        <v>682</v>
      </c>
      <c r="F1060" s="221" t="s">
        <v>4172</v>
      </c>
      <c r="G1060" s="229" t="str">
        <f>IFERROR(VLOOKUP(F1060,Setups!$E$2:$F$259,2,FALSE),"")</f>
        <v/>
      </c>
      <c r="H1060" s="230"/>
      <c r="I1060" s="224"/>
      <c r="J1060" s="225"/>
      <c r="K1060" s="225" t="s">
        <v>1073</v>
      </c>
      <c r="L1060" s="226"/>
      <c r="M1060" s="83" t="s">
        <v>4166</v>
      </c>
      <c r="N1060" s="230" t="s">
        <v>187</v>
      </c>
      <c r="O1060" s="225"/>
    </row>
    <row r="1061">
      <c r="A1061" s="11" t="s">
        <v>4173</v>
      </c>
      <c r="B1061" s="11" t="s">
        <v>688</v>
      </c>
      <c r="C1061" s="11" t="s">
        <v>680</v>
      </c>
      <c r="D1061" s="11" t="s">
        <v>2616</v>
      </c>
      <c r="E1061" s="11" t="s">
        <v>1679</v>
      </c>
      <c r="F1061" s="212" t="s">
        <v>1068</v>
      </c>
      <c r="G1061" s="213" t="str">
        <f>IFERROR(VLOOKUP(F1061,Setups!$E$2:$F$259,2,FALSE),"")</f>
        <v>Gameplay</v>
      </c>
      <c r="H1061" s="147" t="s">
        <v>45</v>
      </c>
      <c r="I1061" s="214" t="s">
        <v>164</v>
      </c>
      <c r="J1061" s="219" t="s">
        <v>1073</v>
      </c>
      <c r="K1061" s="219" t="s">
        <v>1059</v>
      </c>
      <c r="L1061" s="220"/>
      <c r="M1061" s="11" t="s">
        <v>4174</v>
      </c>
      <c r="N1061" s="147" t="s">
        <v>45</v>
      </c>
      <c r="O1061" s="219" t="s">
        <v>1073</v>
      </c>
    </row>
    <row r="1062">
      <c r="A1062" s="11" t="s">
        <v>4175</v>
      </c>
      <c r="B1062" s="11" t="s">
        <v>688</v>
      </c>
      <c r="C1062" s="11" t="s">
        <v>680</v>
      </c>
      <c r="D1062" s="11" t="s">
        <v>2616</v>
      </c>
      <c r="E1062" s="11" t="s">
        <v>682</v>
      </c>
      <c r="F1062" s="212" t="s">
        <v>2622</v>
      </c>
      <c r="G1062" s="227" t="str">
        <f>IFERROR(VLOOKUP(F1062,Setups!$E$2:$F$259,2,FALSE),"")</f>
        <v/>
      </c>
      <c r="H1062" s="228"/>
      <c r="I1062" s="218"/>
      <c r="J1062" s="219"/>
      <c r="K1062" s="219" t="s">
        <v>1073</v>
      </c>
      <c r="L1062" s="220"/>
      <c r="M1062" s="11" t="s">
        <v>4174</v>
      </c>
      <c r="N1062" s="228" t="s">
        <v>45</v>
      </c>
      <c r="O1062" s="219"/>
    </row>
    <row r="1063">
      <c r="A1063" s="11" t="s">
        <v>4176</v>
      </c>
      <c r="B1063" s="11" t="s">
        <v>688</v>
      </c>
      <c r="C1063" s="11" t="s">
        <v>680</v>
      </c>
      <c r="D1063" s="11" t="s">
        <v>2616</v>
      </c>
      <c r="E1063" s="11" t="s">
        <v>1679</v>
      </c>
      <c r="F1063" s="212" t="s">
        <v>2623</v>
      </c>
      <c r="G1063" s="227" t="str">
        <f>IFERROR(VLOOKUP(F1063,Setups!$E$2:$F$259,2,FALSE),"")</f>
        <v/>
      </c>
      <c r="H1063" s="228"/>
      <c r="I1063" s="218"/>
      <c r="J1063" s="219"/>
      <c r="K1063" s="219" t="s">
        <v>1073</v>
      </c>
      <c r="L1063" s="220"/>
      <c r="M1063" s="11" t="s">
        <v>4174</v>
      </c>
      <c r="N1063" s="228" t="s">
        <v>45</v>
      </c>
      <c r="O1063" s="219"/>
    </row>
    <row r="1064">
      <c r="A1064" s="83" t="s">
        <v>4177</v>
      </c>
      <c r="B1064" s="83" t="s">
        <v>688</v>
      </c>
      <c r="C1064" s="83" t="s">
        <v>680</v>
      </c>
      <c r="D1064" s="83" t="s">
        <v>2616</v>
      </c>
      <c r="E1064" s="83" t="s">
        <v>682</v>
      </c>
      <c r="F1064" s="221" t="s">
        <v>2624</v>
      </c>
      <c r="G1064" s="229" t="str">
        <f>IFERROR(VLOOKUP(F1064,Setups!$E$2:$F$259,2,FALSE),"")</f>
        <v/>
      </c>
      <c r="H1064" s="230"/>
      <c r="I1064" s="224"/>
      <c r="J1064" s="225"/>
      <c r="K1064" s="225" t="s">
        <v>1073</v>
      </c>
      <c r="L1064" s="226"/>
      <c r="M1064" s="83" t="s">
        <v>4174</v>
      </c>
      <c r="N1064" s="230" t="s">
        <v>45</v>
      </c>
      <c r="O1064" s="225"/>
    </row>
    <row r="1065">
      <c r="A1065" s="11" t="s">
        <v>4178</v>
      </c>
      <c r="B1065" s="11" t="s">
        <v>698</v>
      </c>
      <c r="C1065" s="11" t="s">
        <v>680</v>
      </c>
      <c r="D1065" s="11" t="s">
        <v>2616</v>
      </c>
      <c r="E1065" s="11" t="s">
        <v>682</v>
      </c>
      <c r="F1065" s="212" t="s">
        <v>1085</v>
      </c>
      <c r="G1065" s="213" t="str">
        <f>IFERROR(VLOOKUP(F1065,Setups!$E$2:$F$259,2,FALSE),"")</f>
        <v>Gameplay</v>
      </c>
      <c r="H1065" s="147" t="s">
        <v>78</v>
      </c>
      <c r="I1065" s="214" t="s">
        <v>187</v>
      </c>
      <c r="J1065" s="219" t="s">
        <v>1073</v>
      </c>
      <c r="K1065" s="219" t="s">
        <v>1073</v>
      </c>
      <c r="L1065" s="214" t="s">
        <v>1190</v>
      </c>
      <c r="M1065" s="11" t="s">
        <v>4179</v>
      </c>
      <c r="N1065" s="147" t="s">
        <v>78</v>
      </c>
      <c r="O1065" s="219" t="s">
        <v>2857</v>
      </c>
    </row>
    <row r="1066">
      <c r="A1066" s="11" t="s">
        <v>4180</v>
      </c>
      <c r="B1066" s="11" t="s">
        <v>698</v>
      </c>
      <c r="C1066" s="11" t="s">
        <v>680</v>
      </c>
      <c r="D1066" s="11" t="s">
        <v>2616</v>
      </c>
      <c r="E1066" s="11" t="s">
        <v>682</v>
      </c>
      <c r="F1066" s="212" t="s">
        <v>4161</v>
      </c>
      <c r="G1066" s="227" t="str">
        <f>IFERROR(VLOOKUP(F1066,Setups!$E$2:$F$259,2,FALSE),"")</f>
        <v/>
      </c>
      <c r="H1066" s="228"/>
      <c r="I1066" s="218"/>
      <c r="J1066" s="219"/>
      <c r="K1066" s="219" t="s">
        <v>1073</v>
      </c>
      <c r="L1066" s="220"/>
      <c r="M1066" s="11" t="s">
        <v>4179</v>
      </c>
      <c r="N1066" s="228" t="s">
        <v>78</v>
      </c>
      <c r="O1066" s="219"/>
    </row>
    <row r="1067">
      <c r="A1067" s="11" t="s">
        <v>4181</v>
      </c>
      <c r="B1067" s="11" t="s">
        <v>698</v>
      </c>
      <c r="C1067" s="11" t="s">
        <v>680</v>
      </c>
      <c r="D1067" s="11" t="s">
        <v>2616</v>
      </c>
      <c r="E1067" s="11" t="s">
        <v>682</v>
      </c>
      <c r="F1067" s="212" t="s">
        <v>4163</v>
      </c>
      <c r="G1067" s="227" t="str">
        <f>IFERROR(VLOOKUP(F1067,Setups!$E$2:$F$259,2,FALSE),"")</f>
        <v/>
      </c>
      <c r="H1067" s="228"/>
      <c r="I1067" s="218"/>
      <c r="J1067" s="219"/>
      <c r="K1067" s="219" t="s">
        <v>1073</v>
      </c>
      <c r="L1067" s="220"/>
      <c r="M1067" s="11" t="s">
        <v>4179</v>
      </c>
      <c r="N1067" s="228" t="s">
        <v>78</v>
      </c>
      <c r="O1067" s="219"/>
    </row>
    <row r="1068">
      <c r="A1068" s="83" t="s">
        <v>4182</v>
      </c>
      <c r="B1068" s="83" t="s">
        <v>698</v>
      </c>
      <c r="C1068" s="83" t="s">
        <v>680</v>
      </c>
      <c r="D1068" s="83" t="s">
        <v>2616</v>
      </c>
      <c r="E1068" s="83" t="s">
        <v>682</v>
      </c>
      <c r="F1068" s="221" t="s">
        <v>4165</v>
      </c>
      <c r="G1068" s="229" t="str">
        <f>IFERROR(VLOOKUP(F1068,Setups!$E$2:$F$259,2,FALSE),"")</f>
        <v/>
      </c>
      <c r="H1068" s="230"/>
      <c r="I1068" s="224"/>
      <c r="J1068" s="225"/>
      <c r="K1068" s="225" t="s">
        <v>1073</v>
      </c>
      <c r="L1068" s="226"/>
      <c r="M1068" s="83" t="s">
        <v>4179</v>
      </c>
      <c r="N1068" s="230" t="s">
        <v>78</v>
      </c>
      <c r="O1068" s="225"/>
    </row>
    <row r="1069">
      <c r="A1069" s="11" t="s">
        <v>4183</v>
      </c>
      <c r="B1069" s="11" t="s">
        <v>698</v>
      </c>
      <c r="C1069" s="11" t="s">
        <v>682</v>
      </c>
      <c r="D1069" s="11" t="s">
        <v>238</v>
      </c>
      <c r="E1069" s="11" t="s">
        <v>682</v>
      </c>
      <c r="F1069" s="212" t="s">
        <v>1085</v>
      </c>
      <c r="G1069" s="213" t="str">
        <f>IFERROR(VLOOKUP(F1069,Setups!$E$2:$F$259,2,FALSE),"")</f>
        <v>Gameplay</v>
      </c>
      <c r="H1069" s="147" t="s">
        <v>78</v>
      </c>
      <c r="I1069" s="214" t="s">
        <v>187</v>
      </c>
      <c r="J1069" s="219" t="s">
        <v>2857</v>
      </c>
      <c r="K1069" s="219" t="s">
        <v>1059</v>
      </c>
      <c r="L1069" s="214" t="s">
        <v>4184</v>
      </c>
      <c r="M1069" s="11" t="s">
        <v>4185</v>
      </c>
      <c r="N1069" s="147" t="s">
        <v>78</v>
      </c>
      <c r="O1069" s="219" t="s">
        <v>2857</v>
      </c>
    </row>
    <row r="1070">
      <c r="A1070" s="11" t="s">
        <v>4186</v>
      </c>
      <c r="B1070" s="11" t="s">
        <v>698</v>
      </c>
      <c r="C1070" s="11" t="s">
        <v>682</v>
      </c>
      <c r="D1070" s="11" t="s">
        <v>238</v>
      </c>
      <c r="E1070" s="11" t="s">
        <v>682</v>
      </c>
      <c r="F1070" s="212" t="s">
        <v>4161</v>
      </c>
      <c r="G1070" s="227" t="str">
        <f>IFERROR(VLOOKUP(F1070,Setups!$E$2:$F$259,2,FALSE),"")</f>
        <v/>
      </c>
      <c r="H1070" s="228"/>
      <c r="I1070" s="218"/>
      <c r="J1070" s="219"/>
      <c r="K1070" s="219" t="s">
        <v>1073</v>
      </c>
      <c r="L1070" s="220"/>
      <c r="M1070" s="11" t="s">
        <v>4185</v>
      </c>
      <c r="N1070" s="228" t="s">
        <v>78</v>
      </c>
      <c r="O1070" s="219"/>
    </row>
    <row r="1071">
      <c r="A1071" s="11" t="s">
        <v>4187</v>
      </c>
      <c r="B1071" s="11" t="s">
        <v>698</v>
      </c>
      <c r="C1071" s="11" t="s">
        <v>682</v>
      </c>
      <c r="D1071" s="11" t="s">
        <v>238</v>
      </c>
      <c r="E1071" s="11" t="s">
        <v>682</v>
      </c>
      <c r="F1071" s="212" t="s">
        <v>4163</v>
      </c>
      <c r="G1071" s="227" t="str">
        <f>IFERROR(VLOOKUP(F1071,Setups!$E$2:$F$259,2,FALSE),"")</f>
        <v/>
      </c>
      <c r="H1071" s="228"/>
      <c r="I1071" s="218"/>
      <c r="J1071" s="219"/>
      <c r="K1071" s="219" t="s">
        <v>1073</v>
      </c>
      <c r="L1071" s="220"/>
      <c r="M1071" s="11" t="s">
        <v>4185</v>
      </c>
      <c r="N1071" s="228" t="s">
        <v>78</v>
      </c>
      <c r="O1071" s="219"/>
    </row>
    <row r="1072">
      <c r="A1072" s="83" t="s">
        <v>4188</v>
      </c>
      <c r="B1072" s="83" t="s">
        <v>698</v>
      </c>
      <c r="C1072" s="83" t="s">
        <v>682</v>
      </c>
      <c r="D1072" s="83" t="s">
        <v>238</v>
      </c>
      <c r="E1072" s="83" t="s">
        <v>682</v>
      </c>
      <c r="F1072" s="221" t="s">
        <v>4165</v>
      </c>
      <c r="G1072" s="229" t="str">
        <f>IFERROR(VLOOKUP(F1072,Setups!$E$2:$F$259,2,FALSE),"")</f>
        <v/>
      </c>
      <c r="H1072" s="230"/>
      <c r="I1072" s="224"/>
      <c r="J1072" s="225"/>
      <c r="K1072" s="225" t="s">
        <v>1073</v>
      </c>
      <c r="L1072" s="226"/>
      <c r="M1072" s="83" t="s">
        <v>4185</v>
      </c>
      <c r="N1072" s="230" t="s">
        <v>78</v>
      </c>
      <c r="O1072" s="225"/>
    </row>
    <row r="1073">
      <c r="A1073" s="11" t="s">
        <v>4189</v>
      </c>
      <c r="B1073" s="11" t="s">
        <v>353</v>
      </c>
      <c r="C1073" s="11" t="s">
        <v>688</v>
      </c>
      <c r="D1073" s="11" t="s">
        <v>225</v>
      </c>
      <c r="E1073" s="11" t="s">
        <v>682</v>
      </c>
      <c r="F1073" s="212" t="s">
        <v>1552</v>
      </c>
      <c r="G1073" s="213" t="str">
        <f>IFERROR(VLOOKUP(F1073,Setups!$E$2:$F$259,2,FALSE),"")</f>
        <v>Gameplay: Child - Day</v>
      </c>
      <c r="H1073" s="147" t="s">
        <v>2556</v>
      </c>
      <c r="I1073" s="214" t="s">
        <v>376</v>
      </c>
      <c r="J1073" s="219" t="s">
        <v>1059</v>
      </c>
      <c r="K1073" s="219" t="s">
        <v>1059</v>
      </c>
      <c r="L1073" s="220"/>
      <c r="M1073" s="11" t="s">
        <v>4190</v>
      </c>
      <c r="N1073" s="147" t="s">
        <v>608</v>
      </c>
      <c r="O1073" s="219" t="s">
        <v>1059</v>
      </c>
    </row>
    <row r="1074">
      <c r="A1074" s="11" t="s">
        <v>4191</v>
      </c>
      <c r="B1074" s="11" t="s">
        <v>353</v>
      </c>
      <c r="C1074" s="11" t="s">
        <v>688</v>
      </c>
      <c r="D1074" s="11" t="s">
        <v>225</v>
      </c>
      <c r="E1074" s="11" t="s">
        <v>682</v>
      </c>
      <c r="F1074" s="212" t="s">
        <v>1553</v>
      </c>
      <c r="G1074" s="227" t="str">
        <f>IFERROR(VLOOKUP(F1074,Setups!$E$2:$F$259,2,FALSE),"")</f>
        <v>Gameplay: Child - Night</v>
      </c>
      <c r="H1074" s="228"/>
      <c r="I1074" s="218"/>
      <c r="J1074" s="219"/>
      <c r="K1074" s="219" t="s">
        <v>1073</v>
      </c>
      <c r="L1074" s="220"/>
      <c r="M1074" s="11" t="s">
        <v>4190</v>
      </c>
      <c r="N1074" s="228" t="s">
        <v>608</v>
      </c>
      <c r="O1074" s="219"/>
    </row>
    <row r="1075">
      <c r="A1075" s="11" t="s">
        <v>4192</v>
      </c>
      <c r="B1075" s="11" t="s">
        <v>353</v>
      </c>
      <c r="C1075" s="11" t="s">
        <v>688</v>
      </c>
      <c r="D1075" s="11" t="s">
        <v>225</v>
      </c>
      <c r="E1075" s="11" t="s">
        <v>682</v>
      </c>
      <c r="F1075" s="212" t="s">
        <v>1555</v>
      </c>
      <c r="G1075" s="227" t="str">
        <f>IFERROR(VLOOKUP(F1075,Setups!$E$2:$F$259,2,FALSE),"")</f>
        <v>Gameplay: Adult - Ingo's Ranch</v>
      </c>
      <c r="H1075" s="228"/>
      <c r="I1075" s="218"/>
      <c r="J1075" s="219"/>
      <c r="K1075" s="219" t="s">
        <v>1073</v>
      </c>
      <c r="L1075" s="220"/>
      <c r="M1075" s="11" t="s">
        <v>4190</v>
      </c>
      <c r="N1075" s="228" t="s">
        <v>608</v>
      </c>
      <c r="O1075" s="219"/>
    </row>
    <row r="1076">
      <c r="A1076" s="83" t="s">
        <v>4193</v>
      </c>
      <c r="B1076" s="83" t="s">
        <v>353</v>
      </c>
      <c r="C1076" s="83" t="s">
        <v>688</v>
      </c>
      <c r="D1076" s="83" t="s">
        <v>225</v>
      </c>
      <c r="E1076" s="83" t="s">
        <v>682</v>
      </c>
      <c r="F1076" s="221" t="s">
        <v>1558</v>
      </c>
      <c r="G1076" s="229" t="str">
        <f>IFERROR(VLOOKUP(F1076,Setups!$E$2:$F$259,2,FALSE),"")</f>
        <v>Gameplay: Adult - Talon's Ranch</v>
      </c>
      <c r="H1076" s="230"/>
      <c r="I1076" s="224"/>
      <c r="J1076" s="225"/>
      <c r="K1076" s="225" t="s">
        <v>1073</v>
      </c>
      <c r="L1076" s="226"/>
      <c r="M1076" s="83" t="s">
        <v>4190</v>
      </c>
      <c r="N1076" s="230" t="s">
        <v>608</v>
      </c>
      <c r="O1076" s="225"/>
    </row>
    <row r="1077">
      <c r="A1077" s="11" t="s">
        <v>792</v>
      </c>
      <c r="B1077" s="11" t="s">
        <v>412</v>
      </c>
      <c r="C1077" s="11" t="s">
        <v>14</v>
      </c>
      <c r="D1077" s="11" t="s">
        <v>225</v>
      </c>
      <c r="E1077" s="11" t="s">
        <v>686</v>
      </c>
      <c r="F1077" s="212" t="s">
        <v>1124</v>
      </c>
      <c r="G1077" s="213" t="str">
        <f>IFERROR(VLOOKUP(F1077,Setups!$E$2:$F$259,2,FALSE),"")</f>
        <v>Gameplay</v>
      </c>
      <c r="H1077" s="147" t="s">
        <v>291</v>
      </c>
      <c r="I1077" s="214" t="s">
        <v>2603</v>
      </c>
      <c r="J1077" s="219" t="s">
        <v>1059</v>
      </c>
      <c r="K1077" s="219" t="s">
        <v>1059</v>
      </c>
      <c r="L1077" s="220"/>
      <c r="M1077" s="11" t="s">
        <v>4194</v>
      </c>
      <c r="N1077" s="147" t="s">
        <v>291</v>
      </c>
      <c r="O1077" s="219" t="s">
        <v>1059</v>
      </c>
    </row>
    <row r="1078">
      <c r="A1078" s="11" t="s">
        <v>4195</v>
      </c>
      <c r="B1078" s="11" t="s">
        <v>412</v>
      </c>
      <c r="C1078" s="11" t="s">
        <v>14</v>
      </c>
      <c r="D1078" s="11" t="s">
        <v>225</v>
      </c>
      <c r="E1078" s="11" t="s">
        <v>686</v>
      </c>
      <c r="F1078" s="212" t="s">
        <v>4196</v>
      </c>
      <c r="G1078" s="227" t="str">
        <f>IFERROR(VLOOKUP(F1078,Setups!$E$2:$F$259,2,FALSE),"")</f>
        <v/>
      </c>
      <c r="H1078" s="228"/>
      <c r="I1078" s="218"/>
      <c r="J1078" s="219"/>
      <c r="K1078" s="219" t="s">
        <v>1073</v>
      </c>
      <c r="L1078" s="220"/>
      <c r="M1078" s="11" t="s">
        <v>4194</v>
      </c>
      <c r="N1078" s="228" t="s">
        <v>291</v>
      </c>
      <c r="O1078" s="219"/>
    </row>
    <row r="1079">
      <c r="A1079" s="11" t="s">
        <v>4197</v>
      </c>
      <c r="B1079" s="11" t="s">
        <v>412</v>
      </c>
      <c r="C1079" s="11" t="s">
        <v>14</v>
      </c>
      <c r="D1079" s="11" t="s">
        <v>225</v>
      </c>
      <c r="E1079" s="11" t="s">
        <v>686</v>
      </c>
      <c r="F1079" s="212" t="s">
        <v>4198</v>
      </c>
      <c r="G1079" s="227" t="str">
        <f>IFERROR(VLOOKUP(F1079,Setups!$E$2:$F$259,2,FALSE),"")</f>
        <v/>
      </c>
      <c r="H1079" s="228"/>
      <c r="I1079" s="218"/>
      <c r="J1079" s="219"/>
      <c r="K1079" s="219" t="s">
        <v>1073</v>
      </c>
      <c r="L1079" s="220"/>
      <c r="M1079" s="11" t="s">
        <v>4194</v>
      </c>
      <c r="N1079" s="228" t="s">
        <v>291</v>
      </c>
      <c r="O1079" s="219"/>
    </row>
    <row r="1080">
      <c r="A1080" s="83" t="s">
        <v>4199</v>
      </c>
      <c r="B1080" s="83" t="s">
        <v>412</v>
      </c>
      <c r="C1080" s="83" t="s">
        <v>14</v>
      </c>
      <c r="D1080" s="83" t="s">
        <v>225</v>
      </c>
      <c r="E1080" s="83" t="s">
        <v>686</v>
      </c>
      <c r="F1080" s="221" t="s">
        <v>4200</v>
      </c>
      <c r="G1080" s="229" t="str">
        <f>IFERROR(VLOOKUP(F1080,Setups!$E$2:$F$259,2,FALSE),"")</f>
        <v/>
      </c>
      <c r="H1080" s="230"/>
      <c r="I1080" s="224"/>
      <c r="J1080" s="225"/>
      <c r="K1080" s="225" t="s">
        <v>1073</v>
      </c>
      <c r="L1080" s="226"/>
      <c r="M1080" s="83" t="s">
        <v>4194</v>
      </c>
      <c r="N1080" s="230" t="s">
        <v>291</v>
      </c>
      <c r="O1080" s="225"/>
    </row>
    <row r="1081">
      <c r="A1081" s="11" t="s">
        <v>795</v>
      </c>
      <c r="B1081" s="11" t="s">
        <v>417</v>
      </c>
      <c r="C1081" s="11" t="s">
        <v>14</v>
      </c>
      <c r="D1081" s="11" t="s">
        <v>225</v>
      </c>
      <c r="E1081" s="11" t="s">
        <v>686</v>
      </c>
      <c r="F1081" s="212" t="s">
        <v>1125</v>
      </c>
      <c r="G1081" s="213" t="str">
        <f>IFERROR(VLOOKUP(F1081,Setups!$E$2:$F$259,2,FALSE),"")</f>
        <v>Gameplay</v>
      </c>
      <c r="H1081" s="147" t="s">
        <v>297</v>
      </c>
      <c r="I1081" s="214" t="s">
        <v>2603</v>
      </c>
      <c r="J1081" s="219" t="s">
        <v>1059</v>
      </c>
      <c r="K1081" s="219" t="s">
        <v>1059</v>
      </c>
      <c r="L1081" s="220"/>
      <c r="M1081" s="11" t="s">
        <v>4201</v>
      </c>
      <c r="N1081" s="147" t="s">
        <v>297</v>
      </c>
      <c r="O1081" s="219" t="s">
        <v>1059</v>
      </c>
    </row>
    <row r="1082">
      <c r="A1082" s="11" t="s">
        <v>4202</v>
      </c>
      <c r="B1082" s="11" t="s">
        <v>417</v>
      </c>
      <c r="C1082" s="11" t="s">
        <v>14</v>
      </c>
      <c r="D1082" s="11" t="s">
        <v>225</v>
      </c>
      <c r="E1082" s="11" t="s">
        <v>686</v>
      </c>
      <c r="F1082" s="212" t="s">
        <v>4203</v>
      </c>
      <c r="G1082" s="227" t="str">
        <f>IFERROR(VLOOKUP(F1082,Setups!$E$2:$F$259,2,FALSE),"")</f>
        <v/>
      </c>
      <c r="H1082" s="228"/>
      <c r="I1082" s="218"/>
      <c r="J1082" s="219"/>
      <c r="K1082" s="219" t="s">
        <v>1073</v>
      </c>
      <c r="L1082" s="220"/>
      <c r="M1082" s="11" t="s">
        <v>4201</v>
      </c>
      <c r="N1082" s="228" t="s">
        <v>297</v>
      </c>
      <c r="O1082" s="219"/>
    </row>
    <row r="1083">
      <c r="A1083" s="11" t="s">
        <v>4204</v>
      </c>
      <c r="B1083" s="11" t="s">
        <v>417</v>
      </c>
      <c r="C1083" s="11" t="s">
        <v>14</v>
      </c>
      <c r="D1083" s="11" t="s">
        <v>225</v>
      </c>
      <c r="E1083" s="11" t="s">
        <v>686</v>
      </c>
      <c r="F1083" s="212" t="s">
        <v>4205</v>
      </c>
      <c r="G1083" s="227" t="str">
        <f>IFERROR(VLOOKUP(F1083,Setups!$E$2:$F$259,2,FALSE),"")</f>
        <v/>
      </c>
      <c r="H1083" s="228"/>
      <c r="I1083" s="218"/>
      <c r="J1083" s="219"/>
      <c r="K1083" s="219" t="s">
        <v>1073</v>
      </c>
      <c r="L1083" s="220"/>
      <c r="M1083" s="11" t="s">
        <v>4201</v>
      </c>
      <c r="N1083" s="228" t="s">
        <v>297</v>
      </c>
      <c r="O1083" s="219"/>
    </row>
    <row r="1084">
      <c r="A1084" s="83" t="s">
        <v>4206</v>
      </c>
      <c r="B1084" s="83" t="s">
        <v>417</v>
      </c>
      <c r="C1084" s="83" t="s">
        <v>14</v>
      </c>
      <c r="D1084" s="83" t="s">
        <v>225</v>
      </c>
      <c r="E1084" s="83" t="s">
        <v>686</v>
      </c>
      <c r="F1084" s="221" t="s">
        <v>4207</v>
      </c>
      <c r="G1084" s="229" t="str">
        <f>IFERROR(VLOOKUP(F1084,Setups!$E$2:$F$259,2,FALSE),"")</f>
        <v/>
      </c>
      <c r="H1084" s="230"/>
      <c r="I1084" s="224"/>
      <c r="J1084" s="225"/>
      <c r="K1084" s="225" t="s">
        <v>1073</v>
      </c>
      <c r="L1084" s="226"/>
      <c r="M1084" s="83" t="s">
        <v>4201</v>
      </c>
      <c r="N1084" s="230" t="s">
        <v>297</v>
      </c>
      <c r="O1084" s="225"/>
    </row>
    <row r="1085">
      <c r="A1085" s="11" t="s">
        <v>783</v>
      </c>
      <c r="B1085" s="11" t="s">
        <v>4208</v>
      </c>
      <c r="C1085" s="11" t="s">
        <v>14</v>
      </c>
      <c r="D1085" s="11" t="s">
        <v>225</v>
      </c>
      <c r="E1085" s="11" t="s">
        <v>447</v>
      </c>
      <c r="F1085" s="212" t="s">
        <v>1127</v>
      </c>
      <c r="G1085" s="213" t="str">
        <f>IFERROR(VLOOKUP(F1085,Setups!$E$2:$F$259,2,FALSE),"")</f>
        <v>Gameplay</v>
      </c>
      <c r="H1085" s="147" t="s">
        <v>310</v>
      </c>
      <c r="I1085" s="214" t="s">
        <v>773</v>
      </c>
      <c r="J1085" s="219" t="s">
        <v>1059</v>
      </c>
      <c r="K1085" s="219" t="s">
        <v>1059</v>
      </c>
      <c r="L1085" s="214"/>
      <c r="M1085" s="11" t="s">
        <v>4209</v>
      </c>
      <c r="N1085" s="147" t="s">
        <v>310</v>
      </c>
      <c r="O1085" s="219" t="s">
        <v>1059</v>
      </c>
    </row>
    <row r="1086">
      <c r="A1086" s="11" t="s">
        <v>4210</v>
      </c>
      <c r="B1086" s="11" t="s">
        <v>4208</v>
      </c>
      <c r="C1086" s="11" t="s">
        <v>14</v>
      </c>
      <c r="D1086" s="11" t="s">
        <v>225</v>
      </c>
      <c r="E1086" s="11" t="s">
        <v>447</v>
      </c>
      <c r="F1086" s="212" t="s">
        <v>4211</v>
      </c>
      <c r="G1086" s="227" t="str">
        <f>IFERROR(VLOOKUP(F1086,Setups!$E$2:$F$259,2,FALSE),"")</f>
        <v/>
      </c>
      <c r="H1086" s="228"/>
      <c r="I1086" s="218"/>
      <c r="J1086" s="219"/>
      <c r="K1086" s="219" t="s">
        <v>1073</v>
      </c>
      <c r="L1086" s="220"/>
      <c r="M1086" s="11" t="s">
        <v>4209</v>
      </c>
      <c r="N1086" s="228" t="s">
        <v>310</v>
      </c>
      <c r="O1086" s="219"/>
    </row>
    <row r="1087">
      <c r="A1087" s="11" t="s">
        <v>4212</v>
      </c>
      <c r="B1087" s="11" t="s">
        <v>4208</v>
      </c>
      <c r="C1087" s="11" t="s">
        <v>14</v>
      </c>
      <c r="D1087" s="11" t="s">
        <v>225</v>
      </c>
      <c r="E1087" s="11" t="s">
        <v>447</v>
      </c>
      <c r="F1087" s="212" t="s">
        <v>4213</v>
      </c>
      <c r="G1087" s="227" t="str">
        <f>IFERROR(VLOOKUP(F1087,Setups!$E$2:$F$259,2,FALSE),"")</f>
        <v/>
      </c>
      <c r="H1087" s="228"/>
      <c r="I1087" s="218"/>
      <c r="J1087" s="219"/>
      <c r="K1087" s="219" t="s">
        <v>1073</v>
      </c>
      <c r="L1087" s="220"/>
      <c r="M1087" s="11" t="s">
        <v>4209</v>
      </c>
      <c r="N1087" s="228" t="s">
        <v>310</v>
      </c>
      <c r="O1087" s="219"/>
    </row>
    <row r="1088">
      <c r="A1088" s="83" t="s">
        <v>4214</v>
      </c>
      <c r="B1088" s="83" t="s">
        <v>4208</v>
      </c>
      <c r="C1088" s="83" t="s">
        <v>14</v>
      </c>
      <c r="D1088" s="83" t="s">
        <v>225</v>
      </c>
      <c r="E1088" s="83" t="s">
        <v>447</v>
      </c>
      <c r="F1088" s="221" t="s">
        <v>4215</v>
      </c>
      <c r="G1088" s="229" t="str">
        <f>IFERROR(VLOOKUP(F1088,Setups!$E$2:$F$259,2,FALSE),"")</f>
        <v/>
      </c>
      <c r="H1088" s="230"/>
      <c r="I1088" s="224"/>
      <c r="J1088" s="225"/>
      <c r="K1088" s="225" t="s">
        <v>1073</v>
      </c>
      <c r="L1088" s="226"/>
      <c r="M1088" s="83" t="s">
        <v>4209</v>
      </c>
      <c r="N1088" s="230" t="s">
        <v>310</v>
      </c>
      <c r="O1088" s="225"/>
    </row>
    <row r="1089">
      <c r="A1089" s="11" t="s">
        <v>739</v>
      </c>
      <c r="B1089" s="11" t="s">
        <v>1952</v>
      </c>
      <c r="C1089" s="11" t="s">
        <v>14</v>
      </c>
      <c r="D1089" s="11" t="s">
        <v>2616</v>
      </c>
      <c r="E1089" s="11" t="s">
        <v>682</v>
      </c>
      <c r="F1089" s="212" t="s">
        <v>1110</v>
      </c>
      <c r="G1089" s="213" t="str">
        <f>IFERROR(VLOOKUP(F1089,Setups!$E$2:$F$259,2,FALSE),"")</f>
        <v>Gameplay</v>
      </c>
      <c r="H1089" s="147" t="s">
        <v>195</v>
      </c>
      <c r="I1089" s="214" t="s">
        <v>1190</v>
      </c>
      <c r="J1089" s="219" t="s">
        <v>2857</v>
      </c>
      <c r="K1089" s="219" t="s">
        <v>1073</v>
      </c>
      <c r="L1089" s="214" t="s">
        <v>4216</v>
      </c>
      <c r="M1089" s="11" t="s">
        <v>4217</v>
      </c>
      <c r="N1089" s="147" t="s">
        <v>195</v>
      </c>
      <c r="O1089" s="219" t="s">
        <v>2857</v>
      </c>
    </row>
    <row r="1090">
      <c r="A1090" s="11" t="s">
        <v>4218</v>
      </c>
      <c r="B1090" s="11" t="s">
        <v>1952</v>
      </c>
      <c r="C1090" s="11" t="s">
        <v>14</v>
      </c>
      <c r="D1090" s="11" t="s">
        <v>2616</v>
      </c>
      <c r="E1090" s="11" t="s">
        <v>682</v>
      </c>
      <c r="F1090" s="212" t="s">
        <v>3266</v>
      </c>
      <c r="G1090" s="227" t="str">
        <f>IFERROR(VLOOKUP(F1090,Setups!$E$2:$F$259,2,FALSE),"")</f>
        <v/>
      </c>
      <c r="H1090" s="228"/>
      <c r="I1090" s="218"/>
      <c r="J1090" s="219"/>
      <c r="K1090" s="219" t="s">
        <v>1073</v>
      </c>
      <c r="L1090" s="220"/>
      <c r="M1090" s="11" t="s">
        <v>4217</v>
      </c>
      <c r="N1090" s="228" t="s">
        <v>195</v>
      </c>
      <c r="O1090" s="219"/>
    </row>
    <row r="1091">
      <c r="A1091" s="11" t="s">
        <v>4219</v>
      </c>
      <c r="B1091" s="11" t="s">
        <v>1952</v>
      </c>
      <c r="C1091" s="11" t="s">
        <v>14</v>
      </c>
      <c r="D1091" s="11" t="s">
        <v>2616</v>
      </c>
      <c r="E1091" s="11" t="s">
        <v>682</v>
      </c>
      <c r="F1091" s="212" t="s">
        <v>3268</v>
      </c>
      <c r="G1091" s="227" t="str">
        <f>IFERROR(VLOOKUP(F1091,Setups!$E$2:$F$259,2,FALSE),"")</f>
        <v/>
      </c>
      <c r="H1091" s="228"/>
      <c r="I1091" s="218"/>
      <c r="J1091" s="219"/>
      <c r="K1091" s="219" t="s">
        <v>1073</v>
      </c>
      <c r="L1091" s="220"/>
      <c r="M1091" s="11" t="s">
        <v>4217</v>
      </c>
      <c r="N1091" s="228" t="s">
        <v>195</v>
      </c>
      <c r="O1091" s="219"/>
    </row>
    <row r="1092">
      <c r="A1092" s="83" t="s">
        <v>4220</v>
      </c>
      <c r="B1092" s="83" t="s">
        <v>1952</v>
      </c>
      <c r="C1092" s="83" t="s">
        <v>14</v>
      </c>
      <c r="D1092" s="83" t="s">
        <v>2616</v>
      </c>
      <c r="E1092" s="83" t="s">
        <v>682</v>
      </c>
      <c r="F1092" s="221" t="s">
        <v>3270</v>
      </c>
      <c r="G1092" s="229" t="str">
        <f>IFERROR(VLOOKUP(F1092,Setups!$E$2:$F$259,2,FALSE),"")</f>
        <v/>
      </c>
      <c r="H1092" s="230"/>
      <c r="I1092" s="224"/>
      <c r="J1092" s="225"/>
      <c r="K1092" s="225" t="s">
        <v>1073</v>
      </c>
      <c r="L1092" s="226"/>
      <c r="M1092" s="83" t="s">
        <v>4217</v>
      </c>
      <c r="N1092" s="230" t="s">
        <v>195</v>
      </c>
      <c r="O1092" s="225"/>
    </row>
    <row r="1093">
      <c r="A1093" s="11" t="s">
        <v>4221</v>
      </c>
      <c r="B1093" s="11" t="s">
        <v>389</v>
      </c>
      <c r="C1093" s="11" t="s">
        <v>696</v>
      </c>
      <c r="D1093" s="11" t="s">
        <v>682</v>
      </c>
      <c r="E1093" s="11" t="s">
        <v>686</v>
      </c>
      <c r="F1093" s="212" t="s">
        <v>1391</v>
      </c>
      <c r="G1093" s="213" t="str">
        <f>IFERROR(VLOOKUP(F1093,Setups!$E$2:$F$259,2,FALSE),"")</f>
        <v>Gameplay: Child</v>
      </c>
      <c r="H1093" s="147" t="s">
        <v>2603</v>
      </c>
      <c r="I1093" s="214" t="s">
        <v>291</v>
      </c>
      <c r="J1093" s="219" t="s">
        <v>1059</v>
      </c>
      <c r="K1093" s="219" t="s">
        <v>1059</v>
      </c>
      <c r="L1093" s="220"/>
      <c r="M1093" s="11" t="s">
        <v>4222</v>
      </c>
      <c r="N1093" s="147" t="s">
        <v>538</v>
      </c>
      <c r="O1093" s="219" t="s">
        <v>1059</v>
      </c>
    </row>
    <row r="1094">
      <c r="A1094" s="11" t="s">
        <v>4223</v>
      </c>
      <c r="B1094" s="11" t="s">
        <v>389</v>
      </c>
      <c r="C1094" s="11" t="s">
        <v>696</v>
      </c>
      <c r="D1094" s="11" t="s">
        <v>682</v>
      </c>
      <c r="E1094" s="11" t="s">
        <v>686</v>
      </c>
      <c r="F1094" s="212" t="s">
        <v>2934</v>
      </c>
      <c r="G1094" s="227" t="str">
        <f>IFERROR(VLOOKUP(F1094,Setups!$E$2:$F$259,2,FALSE),"")</f>
        <v/>
      </c>
      <c r="H1094" s="228"/>
      <c r="I1094" s="218"/>
      <c r="J1094" s="219"/>
      <c r="K1094" s="219" t="s">
        <v>1073</v>
      </c>
      <c r="L1094" s="220"/>
      <c r="M1094" s="11" t="s">
        <v>4222</v>
      </c>
      <c r="N1094" s="228" t="s">
        <v>538</v>
      </c>
      <c r="O1094" s="219"/>
    </row>
    <row r="1095">
      <c r="A1095" s="11" t="s">
        <v>4224</v>
      </c>
      <c r="B1095" s="11" t="s">
        <v>389</v>
      </c>
      <c r="C1095" s="11" t="s">
        <v>696</v>
      </c>
      <c r="D1095" s="11" t="s">
        <v>682</v>
      </c>
      <c r="E1095" s="11" t="s">
        <v>686</v>
      </c>
      <c r="F1095" s="212" t="s">
        <v>1392</v>
      </c>
      <c r="G1095" s="227" t="str">
        <f>IFERROR(VLOOKUP(F1095,Setups!$E$2:$F$259,2,FALSE),"")</f>
        <v>Gameplay: Adult - Forest Cursed</v>
      </c>
      <c r="H1095" s="228"/>
      <c r="I1095" s="218"/>
      <c r="J1095" s="219"/>
      <c r="K1095" s="219" t="s">
        <v>1073</v>
      </c>
      <c r="L1095" s="220"/>
      <c r="M1095" s="11" t="s">
        <v>4222</v>
      </c>
      <c r="N1095" s="228" t="s">
        <v>538</v>
      </c>
      <c r="O1095" s="219"/>
    </row>
    <row r="1096">
      <c r="A1096" s="83" t="s">
        <v>4225</v>
      </c>
      <c r="B1096" s="83" t="s">
        <v>389</v>
      </c>
      <c r="C1096" s="83" t="s">
        <v>696</v>
      </c>
      <c r="D1096" s="83" t="s">
        <v>682</v>
      </c>
      <c r="E1096" s="83" t="s">
        <v>686</v>
      </c>
      <c r="F1096" s="221" t="s">
        <v>1395</v>
      </c>
      <c r="G1096" s="229" t="str">
        <f>IFERROR(VLOOKUP(F1096,Setups!$E$2:$F$259,2,FALSE),"")</f>
        <v>Gameplay: Adult - Forest's Curse Lifted</v>
      </c>
      <c r="H1096" s="230"/>
      <c r="I1096" s="224"/>
      <c r="J1096" s="225"/>
      <c r="K1096" s="225" t="s">
        <v>1073</v>
      </c>
      <c r="L1096" s="226"/>
      <c r="M1096" s="83" t="s">
        <v>4222</v>
      </c>
      <c r="N1096" s="230" t="s">
        <v>538</v>
      </c>
      <c r="O1096" s="225"/>
    </row>
    <row r="1097">
      <c r="A1097" s="11" t="s">
        <v>4226</v>
      </c>
      <c r="B1097" s="11" t="s">
        <v>389</v>
      </c>
      <c r="C1097" s="11" t="s">
        <v>698</v>
      </c>
      <c r="D1097" s="11" t="s">
        <v>682</v>
      </c>
      <c r="E1097" s="11" t="s">
        <v>686</v>
      </c>
      <c r="F1097" s="212" t="s">
        <v>1391</v>
      </c>
      <c r="G1097" s="213" t="str">
        <f>IFERROR(VLOOKUP(F1097,Setups!$E$2:$F$259,2,FALSE),"")</f>
        <v>Gameplay: Child</v>
      </c>
      <c r="H1097" s="147" t="s">
        <v>2603</v>
      </c>
      <c r="I1097" s="214" t="s">
        <v>297</v>
      </c>
      <c r="J1097" s="219" t="s">
        <v>1059</v>
      </c>
      <c r="K1097" s="219" t="s">
        <v>1059</v>
      </c>
      <c r="L1097" s="220"/>
      <c r="M1097" s="11" t="s">
        <v>4227</v>
      </c>
      <c r="N1097" s="147" t="s">
        <v>538</v>
      </c>
      <c r="O1097" s="219" t="s">
        <v>1059</v>
      </c>
    </row>
    <row r="1098">
      <c r="A1098" s="11" t="s">
        <v>4228</v>
      </c>
      <c r="B1098" s="11" t="s">
        <v>389</v>
      </c>
      <c r="C1098" s="11" t="s">
        <v>698</v>
      </c>
      <c r="D1098" s="11" t="s">
        <v>682</v>
      </c>
      <c r="E1098" s="11" t="s">
        <v>686</v>
      </c>
      <c r="F1098" s="212" t="s">
        <v>2934</v>
      </c>
      <c r="G1098" s="227" t="str">
        <f>IFERROR(VLOOKUP(F1098,Setups!$E$2:$F$259,2,FALSE),"")</f>
        <v/>
      </c>
      <c r="H1098" s="228"/>
      <c r="I1098" s="218"/>
      <c r="J1098" s="219"/>
      <c r="K1098" s="219" t="s">
        <v>1073</v>
      </c>
      <c r="L1098" s="220"/>
      <c r="M1098" s="11" t="s">
        <v>4227</v>
      </c>
      <c r="N1098" s="228" t="s">
        <v>538</v>
      </c>
      <c r="O1098" s="219"/>
    </row>
    <row r="1099">
      <c r="A1099" s="11" t="s">
        <v>4229</v>
      </c>
      <c r="B1099" s="11" t="s">
        <v>389</v>
      </c>
      <c r="C1099" s="11" t="s">
        <v>698</v>
      </c>
      <c r="D1099" s="11" t="s">
        <v>682</v>
      </c>
      <c r="E1099" s="11" t="s">
        <v>686</v>
      </c>
      <c r="F1099" s="212" t="s">
        <v>1392</v>
      </c>
      <c r="G1099" s="227" t="str">
        <f>IFERROR(VLOOKUP(F1099,Setups!$E$2:$F$259,2,FALSE),"")</f>
        <v>Gameplay: Adult - Forest Cursed</v>
      </c>
      <c r="H1099" s="228"/>
      <c r="I1099" s="218"/>
      <c r="J1099" s="219"/>
      <c r="K1099" s="219" t="s">
        <v>1073</v>
      </c>
      <c r="L1099" s="220"/>
      <c r="M1099" s="11" t="s">
        <v>4227</v>
      </c>
      <c r="N1099" s="228" t="s">
        <v>538</v>
      </c>
      <c r="O1099" s="219"/>
    </row>
    <row r="1100">
      <c r="A1100" s="83" t="s">
        <v>4230</v>
      </c>
      <c r="B1100" s="83" t="s">
        <v>389</v>
      </c>
      <c r="C1100" s="83" t="s">
        <v>698</v>
      </c>
      <c r="D1100" s="83" t="s">
        <v>682</v>
      </c>
      <c r="E1100" s="83" t="s">
        <v>686</v>
      </c>
      <c r="F1100" s="221" t="s">
        <v>1395</v>
      </c>
      <c r="G1100" s="229" t="str">
        <f>IFERROR(VLOOKUP(F1100,Setups!$E$2:$F$259,2,FALSE),"")</f>
        <v>Gameplay: Adult - Forest's Curse Lifted</v>
      </c>
      <c r="H1100" s="230"/>
      <c r="I1100" s="224"/>
      <c r="J1100" s="225"/>
      <c r="K1100" s="225" t="s">
        <v>1073</v>
      </c>
      <c r="L1100" s="226"/>
      <c r="M1100" s="83" t="s">
        <v>4227</v>
      </c>
      <c r="N1100" s="230" t="s">
        <v>538</v>
      </c>
      <c r="O1100" s="225"/>
    </row>
    <row r="1101">
      <c r="A1101" s="11" t="s">
        <v>4231</v>
      </c>
      <c r="B1101" s="11" t="s">
        <v>401</v>
      </c>
      <c r="C1101" s="11" t="s">
        <v>696</v>
      </c>
      <c r="D1101" s="11" t="s">
        <v>225</v>
      </c>
      <c r="E1101" s="11" t="s">
        <v>686</v>
      </c>
      <c r="F1101" s="212" t="s">
        <v>1349</v>
      </c>
      <c r="G1101" s="213" t="str">
        <f>IFERROR(VLOOKUP(F1101,Setups!$E$2:$F$259,2,FALSE),"")</f>
        <v>Gameplay: Child - Day</v>
      </c>
      <c r="H1101" s="147" t="s">
        <v>2465</v>
      </c>
      <c r="I1101" s="214" t="s">
        <v>3925</v>
      </c>
      <c r="J1101" s="219" t="s">
        <v>1059</v>
      </c>
      <c r="K1101" s="219" t="s">
        <v>1059</v>
      </c>
      <c r="L1101" s="214" t="s">
        <v>3272</v>
      </c>
      <c r="M1101" s="11" t="s">
        <v>4232</v>
      </c>
      <c r="N1101" s="147" t="s">
        <v>523</v>
      </c>
      <c r="O1101" s="219" t="s">
        <v>1059</v>
      </c>
    </row>
    <row r="1102">
      <c r="A1102" s="11" t="s">
        <v>4233</v>
      </c>
      <c r="B1102" s="11" t="s">
        <v>401</v>
      </c>
      <c r="C1102" s="11" t="s">
        <v>696</v>
      </c>
      <c r="D1102" s="11" t="s">
        <v>225</v>
      </c>
      <c r="E1102" s="11" t="s">
        <v>686</v>
      </c>
      <c r="F1102" s="212" t="s">
        <v>1351</v>
      </c>
      <c r="G1102" s="227" t="str">
        <f>IFERROR(VLOOKUP(F1102,Setups!$E$2:$F$259,2,FALSE),"")</f>
        <v>Gameplay: Child - Night</v>
      </c>
      <c r="H1102" s="228"/>
      <c r="I1102" s="218"/>
      <c r="J1102" s="219"/>
      <c r="K1102" s="219" t="s">
        <v>1073</v>
      </c>
      <c r="L1102" s="220"/>
      <c r="M1102" s="11" t="s">
        <v>4232</v>
      </c>
      <c r="N1102" s="228" t="s">
        <v>523</v>
      </c>
      <c r="O1102" s="219"/>
    </row>
    <row r="1103">
      <c r="A1103" s="11" t="s">
        <v>4234</v>
      </c>
      <c r="B1103" s="11" t="s">
        <v>401</v>
      </c>
      <c r="C1103" s="11" t="s">
        <v>696</v>
      </c>
      <c r="D1103" s="11" t="s">
        <v>225</v>
      </c>
      <c r="E1103" s="11" t="s">
        <v>686</v>
      </c>
      <c r="F1103" s="212" t="s">
        <v>1354</v>
      </c>
      <c r="G1103" s="227" t="str">
        <f>IFERROR(VLOOKUP(F1103,Setups!$E$2:$F$259,2,FALSE),"")</f>
        <v>Gameplay: Adult - Day</v>
      </c>
      <c r="H1103" s="228"/>
      <c r="I1103" s="218"/>
      <c r="J1103" s="219"/>
      <c r="K1103" s="219" t="s">
        <v>1073</v>
      </c>
      <c r="L1103" s="220"/>
      <c r="M1103" s="11" t="s">
        <v>4232</v>
      </c>
      <c r="N1103" s="228" t="s">
        <v>523</v>
      </c>
      <c r="O1103" s="219"/>
    </row>
    <row r="1104">
      <c r="A1104" s="83" t="s">
        <v>4235</v>
      </c>
      <c r="B1104" s="83" t="s">
        <v>401</v>
      </c>
      <c r="C1104" s="83" t="s">
        <v>696</v>
      </c>
      <c r="D1104" s="83" t="s">
        <v>225</v>
      </c>
      <c r="E1104" s="83" t="s">
        <v>686</v>
      </c>
      <c r="F1104" s="221" t="s">
        <v>1357</v>
      </c>
      <c r="G1104" s="229" t="str">
        <f>IFERROR(VLOOKUP(F1104,Setups!$E$2:$F$259,2,FALSE),"")</f>
        <v>Gameplay: Adult - Night</v>
      </c>
      <c r="H1104" s="230"/>
      <c r="I1104" s="224"/>
      <c r="J1104" s="225"/>
      <c r="K1104" s="225" t="s">
        <v>1073</v>
      </c>
      <c r="L1104" s="226"/>
      <c r="M1104" s="83" t="s">
        <v>4232</v>
      </c>
      <c r="N1104" s="230" t="s">
        <v>523</v>
      </c>
      <c r="O1104" s="225"/>
    </row>
    <row r="1105">
      <c r="A1105" s="11" t="s">
        <v>891</v>
      </c>
      <c r="B1105" s="11" t="s">
        <v>285</v>
      </c>
      <c r="C1105" s="11" t="s">
        <v>14</v>
      </c>
      <c r="D1105" s="11" t="s">
        <v>238</v>
      </c>
      <c r="E1105" s="11" t="s">
        <v>438</v>
      </c>
      <c r="F1105" s="212" t="s">
        <v>1289</v>
      </c>
      <c r="G1105" s="213" t="str">
        <f>IFERROR(VLOOKUP(F1105,Setups!$E$2:$F$259,2,FALSE),"")</f>
        <v>Gameplay</v>
      </c>
      <c r="H1105" s="147" t="s">
        <v>3857</v>
      </c>
      <c r="I1105" s="214" t="s">
        <v>2470</v>
      </c>
      <c r="J1105" s="219" t="s">
        <v>1059</v>
      </c>
      <c r="K1105" s="219" t="s">
        <v>1059</v>
      </c>
      <c r="L1105" s="220"/>
      <c r="M1105" s="11" t="s">
        <v>4236</v>
      </c>
      <c r="N1105" s="147" t="s">
        <v>471</v>
      </c>
      <c r="O1105" s="219" t="s">
        <v>1059</v>
      </c>
    </row>
    <row r="1106">
      <c r="A1106" s="11" t="s">
        <v>4237</v>
      </c>
      <c r="B1106" s="11" t="s">
        <v>285</v>
      </c>
      <c r="C1106" s="11" t="s">
        <v>14</v>
      </c>
      <c r="D1106" s="11" t="s">
        <v>238</v>
      </c>
      <c r="E1106" s="11" t="s">
        <v>438</v>
      </c>
      <c r="F1106" s="212" t="s">
        <v>4238</v>
      </c>
      <c r="G1106" s="227" t="str">
        <f>IFERROR(VLOOKUP(F1106,Setups!$E$2:$F$259,2,FALSE),"")</f>
        <v/>
      </c>
      <c r="H1106" s="228"/>
      <c r="I1106" s="218"/>
      <c r="J1106" s="219"/>
      <c r="K1106" s="219" t="s">
        <v>1073</v>
      </c>
      <c r="L1106" s="220"/>
      <c r="M1106" s="11" t="s">
        <v>4236</v>
      </c>
      <c r="N1106" s="228" t="s">
        <v>471</v>
      </c>
      <c r="O1106" s="219"/>
    </row>
    <row r="1107">
      <c r="A1107" s="11" t="s">
        <v>4239</v>
      </c>
      <c r="B1107" s="11" t="s">
        <v>285</v>
      </c>
      <c r="C1107" s="11" t="s">
        <v>14</v>
      </c>
      <c r="D1107" s="11" t="s">
        <v>238</v>
      </c>
      <c r="E1107" s="11" t="s">
        <v>438</v>
      </c>
      <c r="F1107" s="212" t="s">
        <v>4240</v>
      </c>
      <c r="G1107" s="227" t="str">
        <f>IFERROR(VLOOKUP(F1107,Setups!$E$2:$F$259,2,FALSE),"")</f>
        <v/>
      </c>
      <c r="H1107" s="228"/>
      <c r="I1107" s="218"/>
      <c r="J1107" s="219"/>
      <c r="K1107" s="219" t="s">
        <v>1073</v>
      </c>
      <c r="L1107" s="220"/>
      <c r="M1107" s="11" t="s">
        <v>4236</v>
      </c>
      <c r="N1107" s="228" t="s">
        <v>471</v>
      </c>
      <c r="O1107" s="219"/>
    </row>
    <row r="1108">
      <c r="A1108" s="83" t="s">
        <v>4241</v>
      </c>
      <c r="B1108" s="83" t="s">
        <v>285</v>
      </c>
      <c r="C1108" s="83" t="s">
        <v>14</v>
      </c>
      <c r="D1108" s="83" t="s">
        <v>238</v>
      </c>
      <c r="E1108" s="83" t="s">
        <v>438</v>
      </c>
      <c r="F1108" s="221" t="s">
        <v>4242</v>
      </c>
      <c r="G1108" s="229" t="str">
        <f>IFERROR(VLOOKUP(F1108,Setups!$E$2:$F$259,2,FALSE),"")</f>
        <v/>
      </c>
      <c r="H1108" s="230"/>
      <c r="I1108" s="224"/>
      <c r="J1108" s="225"/>
      <c r="K1108" s="225" t="s">
        <v>1073</v>
      </c>
      <c r="L1108" s="226"/>
      <c r="M1108" s="83" t="s">
        <v>4236</v>
      </c>
      <c r="N1108" s="230" t="s">
        <v>471</v>
      </c>
      <c r="O1108" s="225"/>
    </row>
    <row r="1109">
      <c r="A1109" s="11" t="s">
        <v>4243</v>
      </c>
      <c r="B1109" s="11" t="s">
        <v>285</v>
      </c>
      <c r="C1109" s="11" t="s">
        <v>680</v>
      </c>
      <c r="D1109" s="11" t="s">
        <v>225</v>
      </c>
      <c r="E1109" s="11" t="s">
        <v>447</v>
      </c>
      <c r="F1109" s="212" t="s">
        <v>1289</v>
      </c>
      <c r="G1109" s="213" t="str">
        <f>IFERROR(VLOOKUP(F1109,Setups!$E$2:$F$259,2,FALSE),"")</f>
        <v>Gameplay</v>
      </c>
      <c r="H1109" s="147" t="s">
        <v>2438</v>
      </c>
      <c r="I1109" s="214" t="s">
        <v>2465</v>
      </c>
      <c r="J1109" s="219" t="s">
        <v>1059</v>
      </c>
      <c r="K1109" s="219" t="s">
        <v>1059</v>
      </c>
      <c r="L1109" s="220"/>
      <c r="M1109" s="11" t="s">
        <v>4244</v>
      </c>
      <c r="N1109" s="147" t="s">
        <v>471</v>
      </c>
      <c r="O1109" s="219" t="s">
        <v>1059</v>
      </c>
    </row>
    <row r="1110">
      <c r="A1110" s="11" t="s">
        <v>4245</v>
      </c>
      <c r="B1110" s="11" t="s">
        <v>285</v>
      </c>
      <c r="C1110" s="11" t="s">
        <v>680</v>
      </c>
      <c r="D1110" s="11" t="s">
        <v>225</v>
      </c>
      <c r="E1110" s="11" t="s">
        <v>447</v>
      </c>
      <c r="F1110" s="212" t="s">
        <v>4238</v>
      </c>
      <c r="G1110" s="227" t="str">
        <f>IFERROR(VLOOKUP(F1110,Setups!$E$2:$F$259,2,FALSE),"")</f>
        <v/>
      </c>
      <c r="H1110" s="228"/>
      <c r="I1110" s="218"/>
      <c r="J1110" s="219"/>
      <c r="K1110" s="219" t="s">
        <v>1073</v>
      </c>
      <c r="L1110" s="220"/>
      <c r="M1110" s="11" t="s">
        <v>4244</v>
      </c>
      <c r="N1110" s="228" t="s">
        <v>471</v>
      </c>
      <c r="O1110" s="219"/>
    </row>
    <row r="1111">
      <c r="A1111" s="11" t="s">
        <v>4246</v>
      </c>
      <c r="B1111" s="11" t="s">
        <v>285</v>
      </c>
      <c r="C1111" s="11" t="s">
        <v>680</v>
      </c>
      <c r="D1111" s="11" t="s">
        <v>225</v>
      </c>
      <c r="E1111" s="11" t="s">
        <v>447</v>
      </c>
      <c r="F1111" s="212" t="s">
        <v>4240</v>
      </c>
      <c r="G1111" s="227" t="str">
        <f>IFERROR(VLOOKUP(F1111,Setups!$E$2:$F$259,2,FALSE),"")</f>
        <v/>
      </c>
      <c r="H1111" s="228"/>
      <c r="I1111" s="218"/>
      <c r="J1111" s="219"/>
      <c r="K1111" s="219" t="s">
        <v>1073</v>
      </c>
      <c r="L1111" s="220"/>
      <c r="M1111" s="11" t="s">
        <v>4244</v>
      </c>
      <c r="N1111" s="228" t="s">
        <v>471</v>
      </c>
      <c r="O1111" s="219"/>
    </row>
    <row r="1112">
      <c r="A1112" s="83" t="s">
        <v>4247</v>
      </c>
      <c r="B1112" s="83" t="s">
        <v>285</v>
      </c>
      <c r="C1112" s="83" t="s">
        <v>680</v>
      </c>
      <c r="D1112" s="83" t="s">
        <v>225</v>
      </c>
      <c r="E1112" s="83" t="s">
        <v>447</v>
      </c>
      <c r="F1112" s="221" t="s">
        <v>4242</v>
      </c>
      <c r="G1112" s="229" t="str">
        <f>IFERROR(VLOOKUP(F1112,Setups!$E$2:$F$259,2,FALSE),"")</f>
        <v/>
      </c>
      <c r="H1112" s="230"/>
      <c r="I1112" s="224"/>
      <c r="J1112" s="225"/>
      <c r="K1112" s="225" t="s">
        <v>1073</v>
      </c>
      <c r="L1112" s="226"/>
      <c r="M1112" s="83" t="s">
        <v>4244</v>
      </c>
      <c r="N1112" s="230" t="s">
        <v>471</v>
      </c>
      <c r="O1112" s="225"/>
    </row>
    <row r="1113">
      <c r="A1113" s="11" t="s">
        <v>4248</v>
      </c>
      <c r="B1113" s="11" t="s">
        <v>389</v>
      </c>
      <c r="C1113" s="11" t="s">
        <v>700</v>
      </c>
      <c r="D1113" s="11" t="s">
        <v>225</v>
      </c>
      <c r="E1113" s="11" t="s">
        <v>682</v>
      </c>
      <c r="F1113" s="212" t="s">
        <v>1391</v>
      </c>
      <c r="G1113" s="213" t="str">
        <f>IFERROR(VLOOKUP(F1113,Setups!$E$2:$F$259,2,FALSE),"")</f>
        <v>Gameplay: Child</v>
      </c>
      <c r="H1113" s="147" t="s">
        <v>2603</v>
      </c>
      <c r="I1113" s="214" t="s">
        <v>4249</v>
      </c>
      <c r="J1113" s="219" t="s">
        <v>2857</v>
      </c>
      <c r="K1113" s="219" t="s">
        <v>1073</v>
      </c>
      <c r="L1113" s="214" t="s">
        <v>2906</v>
      </c>
      <c r="M1113" s="11" t="s">
        <v>4250</v>
      </c>
      <c r="N1113" s="147" t="s">
        <v>538</v>
      </c>
      <c r="O1113" s="219" t="s">
        <v>2857</v>
      </c>
    </row>
    <row r="1114">
      <c r="A1114" s="11" t="s">
        <v>4251</v>
      </c>
      <c r="B1114" s="11" t="s">
        <v>389</v>
      </c>
      <c r="C1114" s="11" t="s">
        <v>700</v>
      </c>
      <c r="D1114" s="11" t="s">
        <v>225</v>
      </c>
      <c r="E1114" s="11" t="s">
        <v>682</v>
      </c>
      <c r="F1114" s="212" t="s">
        <v>2934</v>
      </c>
      <c r="G1114" s="227" t="str">
        <f>IFERROR(VLOOKUP(F1114,Setups!$E$2:$F$259,2,FALSE),"")</f>
        <v/>
      </c>
      <c r="H1114" s="228"/>
      <c r="I1114" s="218"/>
      <c r="J1114" s="219"/>
      <c r="K1114" s="219" t="s">
        <v>1073</v>
      </c>
      <c r="L1114" s="220"/>
      <c r="M1114" s="11" t="s">
        <v>4250</v>
      </c>
      <c r="N1114" s="228" t="s">
        <v>538</v>
      </c>
      <c r="O1114" s="219"/>
    </row>
    <row r="1115">
      <c r="A1115" s="11" t="s">
        <v>4252</v>
      </c>
      <c r="B1115" s="11" t="s">
        <v>389</v>
      </c>
      <c r="C1115" s="11" t="s">
        <v>700</v>
      </c>
      <c r="D1115" s="11" t="s">
        <v>225</v>
      </c>
      <c r="E1115" s="11" t="s">
        <v>682</v>
      </c>
      <c r="F1115" s="212" t="s">
        <v>1392</v>
      </c>
      <c r="G1115" s="227" t="str">
        <f>IFERROR(VLOOKUP(F1115,Setups!$E$2:$F$259,2,FALSE),"")</f>
        <v>Gameplay: Adult - Forest Cursed</v>
      </c>
      <c r="H1115" s="228"/>
      <c r="I1115" s="218"/>
      <c r="J1115" s="219"/>
      <c r="K1115" s="219" t="s">
        <v>1073</v>
      </c>
      <c r="L1115" s="220"/>
      <c r="M1115" s="11" t="s">
        <v>4250</v>
      </c>
      <c r="N1115" s="228" t="s">
        <v>538</v>
      </c>
      <c r="O1115" s="219"/>
    </row>
    <row r="1116">
      <c r="A1116" s="83" t="s">
        <v>4253</v>
      </c>
      <c r="B1116" s="83" t="s">
        <v>389</v>
      </c>
      <c r="C1116" s="83" t="s">
        <v>700</v>
      </c>
      <c r="D1116" s="83" t="s">
        <v>225</v>
      </c>
      <c r="E1116" s="83" t="s">
        <v>682</v>
      </c>
      <c r="F1116" s="221" t="s">
        <v>1395</v>
      </c>
      <c r="G1116" s="229" t="str">
        <f>IFERROR(VLOOKUP(F1116,Setups!$E$2:$F$259,2,FALSE),"")</f>
        <v>Gameplay: Adult - Forest's Curse Lifted</v>
      </c>
      <c r="H1116" s="230"/>
      <c r="I1116" s="224"/>
      <c r="J1116" s="225"/>
      <c r="K1116" s="225" t="s">
        <v>1073</v>
      </c>
      <c r="L1116" s="226"/>
      <c r="M1116" s="83" t="s">
        <v>4250</v>
      </c>
      <c r="N1116" s="230" t="s">
        <v>538</v>
      </c>
      <c r="O1116" s="225"/>
    </row>
    <row r="1117">
      <c r="A1117" s="11" t="s">
        <v>4254</v>
      </c>
      <c r="B1117" s="11" t="s">
        <v>334</v>
      </c>
      <c r="C1117" s="11" t="s">
        <v>686</v>
      </c>
      <c r="D1117" s="11" t="s">
        <v>238</v>
      </c>
      <c r="E1117" s="11" t="s">
        <v>682</v>
      </c>
      <c r="F1117" s="212" t="s">
        <v>1513</v>
      </c>
      <c r="G1117" s="213" t="str">
        <f>IFERROR(VLOOKUP(F1117,Setups!$E$2:$F$259,2,FALSE),"")</f>
        <v>Gameplay: Child</v>
      </c>
      <c r="H1117" s="147" t="s">
        <v>2539</v>
      </c>
      <c r="I1117" s="214" t="s">
        <v>3758</v>
      </c>
      <c r="J1117" s="219" t="s">
        <v>1059</v>
      </c>
      <c r="K1117" s="219" t="s">
        <v>1073</v>
      </c>
      <c r="L1117" s="214" t="s">
        <v>3272</v>
      </c>
      <c r="M1117" s="11" t="s">
        <v>4255</v>
      </c>
      <c r="N1117" s="147" t="s">
        <v>592</v>
      </c>
      <c r="O1117" s="219" t="s">
        <v>2857</v>
      </c>
    </row>
    <row r="1118">
      <c r="A1118" s="11" t="s">
        <v>4256</v>
      </c>
      <c r="B1118" s="11" t="s">
        <v>334</v>
      </c>
      <c r="C1118" s="11" t="s">
        <v>686</v>
      </c>
      <c r="D1118" s="11" t="s">
        <v>238</v>
      </c>
      <c r="E1118" s="11" t="s">
        <v>682</v>
      </c>
      <c r="F1118" s="212" t="s">
        <v>3063</v>
      </c>
      <c r="G1118" s="227" t="str">
        <f>IFERROR(VLOOKUP(F1118,Setups!$E$2:$F$259,2,FALSE),"")</f>
        <v/>
      </c>
      <c r="H1118" s="228"/>
      <c r="I1118" s="218"/>
      <c r="J1118" s="219"/>
      <c r="K1118" s="219" t="s">
        <v>1073</v>
      </c>
      <c r="L1118" s="220"/>
      <c r="M1118" s="11" t="s">
        <v>4255</v>
      </c>
      <c r="N1118" s="228" t="s">
        <v>592</v>
      </c>
      <c r="O1118" s="219"/>
    </row>
    <row r="1119">
      <c r="A1119" s="11" t="s">
        <v>4257</v>
      </c>
      <c r="B1119" s="11" t="s">
        <v>334</v>
      </c>
      <c r="C1119" s="11" t="s">
        <v>686</v>
      </c>
      <c r="D1119" s="11" t="s">
        <v>238</v>
      </c>
      <c r="E1119" s="11" t="s">
        <v>682</v>
      </c>
      <c r="F1119" s="212" t="s">
        <v>1514</v>
      </c>
      <c r="G1119" s="227" t="str">
        <f>IFERROR(VLOOKUP(F1119,Setups!$E$2:$F$259,2,FALSE),"")</f>
        <v>Gameplay: Adult</v>
      </c>
      <c r="H1119" s="228"/>
      <c r="I1119" s="218"/>
      <c r="J1119" s="219"/>
      <c r="K1119" s="219" t="s">
        <v>1073</v>
      </c>
      <c r="L1119" s="220"/>
      <c r="M1119" s="11" t="s">
        <v>4255</v>
      </c>
      <c r="N1119" s="228" t="s">
        <v>592</v>
      </c>
      <c r="O1119" s="219"/>
    </row>
    <row r="1120">
      <c r="A1120" s="83" t="s">
        <v>4258</v>
      </c>
      <c r="B1120" s="83" t="s">
        <v>334</v>
      </c>
      <c r="C1120" s="83" t="s">
        <v>686</v>
      </c>
      <c r="D1120" s="83" t="s">
        <v>238</v>
      </c>
      <c r="E1120" s="83" t="s">
        <v>682</v>
      </c>
      <c r="F1120" s="221" t="s">
        <v>3066</v>
      </c>
      <c r="G1120" s="229" t="str">
        <f>IFERROR(VLOOKUP(F1120,Setups!$E$2:$F$259,2,FALSE),"")</f>
        <v/>
      </c>
      <c r="H1120" s="230"/>
      <c r="I1120" s="224"/>
      <c r="J1120" s="225"/>
      <c r="K1120" s="225" t="s">
        <v>1073</v>
      </c>
      <c r="L1120" s="226"/>
      <c r="M1120" s="83" t="s">
        <v>4255</v>
      </c>
      <c r="N1120" s="230" t="s">
        <v>592</v>
      </c>
      <c r="O1120" s="225"/>
    </row>
    <row r="1121">
      <c r="A1121" s="11" t="s">
        <v>746</v>
      </c>
      <c r="B1121" s="11" t="s">
        <v>292</v>
      </c>
      <c r="C1121" s="11" t="s">
        <v>14</v>
      </c>
      <c r="D1121" s="11" t="s">
        <v>238</v>
      </c>
      <c r="E1121" s="11" t="s">
        <v>447</v>
      </c>
      <c r="F1121" s="212" t="s">
        <v>1290</v>
      </c>
      <c r="G1121" s="213" t="str">
        <f>IFERROR(VLOOKUP(F1121,Setups!$E$2:$F$259,2,FALSE),"")</f>
        <v>Gameplay</v>
      </c>
      <c r="H1121" s="147" t="s">
        <v>477</v>
      </c>
      <c r="I1121" s="214" t="s">
        <v>2488</v>
      </c>
      <c r="J1121" s="219" t="s">
        <v>1059</v>
      </c>
      <c r="K1121" s="219" t="s">
        <v>1059</v>
      </c>
      <c r="L1121" s="220"/>
      <c r="M1121" s="11" t="s">
        <v>4259</v>
      </c>
      <c r="N1121" s="147" t="s">
        <v>477</v>
      </c>
      <c r="O1121" s="219" t="s">
        <v>1059</v>
      </c>
    </row>
    <row r="1122">
      <c r="A1122" s="11" t="s">
        <v>4260</v>
      </c>
      <c r="B1122" s="11" t="s">
        <v>292</v>
      </c>
      <c r="C1122" s="11" t="s">
        <v>14</v>
      </c>
      <c r="D1122" s="11" t="s">
        <v>238</v>
      </c>
      <c r="E1122" s="11" t="s">
        <v>447</v>
      </c>
      <c r="F1122" s="212" t="s">
        <v>4261</v>
      </c>
      <c r="G1122" s="227" t="str">
        <f>IFERROR(VLOOKUP(F1122,Setups!$E$2:$F$259,2,FALSE),"")</f>
        <v/>
      </c>
      <c r="H1122" s="228"/>
      <c r="I1122" s="218"/>
      <c r="J1122" s="219"/>
      <c r="K1122" s="219" t="s">
        <v>1073</v>
      </c>
      <c r="L1122" s="220"/>
      <c r="M1122" s="11" t="s">
        <v>4259</v>
      </c>
      <c r="N1122" s="228" t="s">
        <v>477</v>
      </c>
      <c r="O1122" s="219"/>
    </row>
    <row r="1123">
      <c r="A1123" s="11" t="s">
        <v>4262</v>
      </c>
      <c r="B1123" s="11" t="s">
        <v>292</v>
      </c>
      <c r="C1123" s="11" t="s">
        <v>14</v>
      </c>
      <c r="D1123" s="11" t="s">
        <v>238</v>
      </c>
      <c r="E1123" s="11" t="s">
        <v>447</v>
      </c>
      <c r="F1123" s="212" t="s">
        <v>4263</v>
      </c>
      <c r="G1123" s="227" t="str">
        <f>IFERROR(VLOOKUP(F1123,Setups!$E$2:$F$259,2,FALSE),"")</f>
        <v/>
      </c>
      <c r="H1123" s="228"/>
      <c r="I1123" s="218"/>
      <c r="J1123" s="219"/>
      <c r="K1123" s="219" t="s">
        <v>1073</v>
      </c>
      <c r="L1123" s="220"/>
      <c r="M1123" s="11" t="s">
        <v>4259</v>
      </c>
      <c r="N1123" s="228" t="s">
        <v>477</v>
      </c>
      <c r="O1123" s="219"/>
    </row>
    <row r="1124">
      <c r="A1124" s="83" t="s">
        <v>4264</v>
      </c>
      <c r="B1124" s="83" t="s">
        <v>292</v>
      </c>
      <c r="C1124" s="83" t="s">
        <v>14</v>
      </c>
      <c r="D1124" s="83" t="s">
        <v>238</v>
      </c>
      <c r="E1124" s="83" t="s">
        <v>447</v>
      </c>
      <c r="F1124" s="221" t="s">
        <v>4265</v>
      </c>
      <c r="G1124" s="229" t="str">
        <f>IFERROR(VLOOKUP(F1124,Setups!$E$2:$F$259,2,FALSE),"")</f>
        <v/>
      </c>
      <c r="H1124" s="230"/>
      <c r="I1124" s="218"/>
      <c r="J1124" s="225"/>
      <c r="K1124" s="225" t="s">
        <v>1073</v>
      </c>
      <c r="L1124" s="226"/>
      <c r="M1124" s="83" t="s">
        <v>4259</v>
      </c>
      <c r="N1124" s="230" t="s">
        <v>477</v>
      </c>
      <c r="O1124" s="225"/>
    </row>
    <row r="1125">
      <c r="A1125" s="11" t="s">
        <v>4266</v>
      </c>
      <c r="B1125" s="11" t="s">
        <v>401</v>
      </c>
      <c r="C1125" s="11" t="s">
        <v>698</v>
      </c>
      <c r="D1125" s="11" t="s">
        <v>225</v>
      </c>
      <c r="E1125" s="11" t="s">
        <v>682</v>
      </c>
      <c r="F1125" s="212" t="s">
        <v>1349</v>
      </c>
      <c r="G1125" s="213" t="str">
        <f>IFERROR(VLOOKUP(F1125,Setups!$E$2:$F$259,2,FALSE),"")</f>
        <v>Gameplay: Child - Day</v>
      </c>
      <c r="H1125" s="147" t="s">
        <v>2465</v>
      </c>
      <c r="I1125" s="262" t="s">
        <v>2670</v>
      </c>
      <c r="J1125" s="268" t="s">
        <v>1059</v>
      </c>
      <c r="K1125" s="219" t="s">
        <v>1073</v>
      </c>
      <c r="L1125" s="214" t="s">
        <v>3272</v>
      </c>
      <c r="M1125" s="11" t="s">
        <v>4267</v>
      </c>
      <c r="N1125" s="147" t="s">
        <v>523</v>
      </c>
      <c r="O1125" s="219" t="s">
        <v>2857</v>
      </c>
    </row>
    <row r="1126">
      <c r="A1126" s="11" t="s">
        <v>4268</v>
      </c>
      <c r="B1126" s="11" t="s">
        <v>401</v>
      </c>
      <c r="C1126" s="11" t="s">
        <v>698</v>
      </c>
      <c r="D1126" s="11" t="s">
        <v>225</v>
      </c>
      <c r="E1126" s="11" t="s">
        <v>682</v>
      </c>
      <c r="F1126" s="212" t="s">
        <v>1351</v>
      </c>
      <c r="G1126" s="227" t="str">
        <f>IFERROR(VLOOKUP(F1126,Setups!$E$2:$F$259,2,FALSE),"")</f>
        <v>Gameplay: Child - Night</v>
      </c>
      <c r="H1126" s="228"/>
      <c r="I1126" s="218"/>
      <c r="J1126" s="219"/>
      <c r="K1126" s="219" t="s">
        <v>1073</v>
      </c>
      <c r="L1126" s="220"/>
      <c r="M1126" s="11" t="s">
        <v>4267</v>
      </c>
      <c r="N1126" s="228" t="s">
        <v>523</v>
      </c>
      <c r="O1126" s="219"/>
    </row>
    <row r="1127">
      <c r="A1127" s="11" t="s">
        <v>4269</v>
      </c>
      <c r="B1127" s="11" t="s">
        <v>401</v>
      </c>
      <c r="C1127" s="11" t="s">
        <v>698</v>
      </c>
      <c r="D1127" s="11" t="s">
        <v>225</v>
      </c>
      <c r="E1127" s="11" t="s">
        <v>682</v>
      </c>
      <c r="F1127" s="212" t="s">
        <v>1354</v>
      </c>
      <c r="G1127" s="227" t="str">
        <f>IFERROR(VLOOKUP(F1127,Setups!$E$2:$F$259,2,FALSE),"")</f>
        <v>Gameplay: Adult - Day</v>
      </c>
      <c r="H1127" s="228"/>
      <c r="I1127" s="218"/>
      <c r="J1127" s="219"/>
      <c r="K1127" s="219" t="s">
        <v>1073</v>
      </c>
      <c r="L1127" s="220"/>
      <c r="M1127" s="11" t="s">
        <v>4267</v>
      </c>
      <c r="N1127" s="228" t="s">
        <v>523</v>
      </c>
      <c r="O1127" s="219"/>
    </row>
    <row r="1128">
      <c r="A1128" s="83" t="s">
        <v>4270</v>
      </c>
      <c r="B1128" s="83" t="s">
        <v>401</v>
      </c>
      <c r="C1128" s="83" t="s">
        <v>698</v>
      </c>
      <c r="D1128" s="83" t="s">
        <v>225</v>
      </c>
      <c r="E1128" s="83" t="s">
        <v>682</v>
      </c>
      <c r="F1128" s="221" t="s">
        <v>1357</v>
      </c>
      <c r="G1128" s="229" t="str">
        <f>IFERROR(VLOOKUP(F1128,Setups!$E$2:$F$259,2,FALSE),"")</f>
        <v>Gameplay: Adult - Night</v>
      </c>
      <c r="H1128" s="230"/>
      <c r="I1128" s="224"/>
      <c r="J1128" s="225"/>
      <c r="K1128" s="225" t="s">
        <v>1073</v>
      </c>
      <c r="L1128" s="226"/>
      <c r="M1128" s="83" t="s">
        <v>4267</v>
      </c>
      <c r="N1128" s="230" t="s">
        <v>523</v>
      </c>
      <c r="O1128" s="225"/>
    </row>
    <row r="1129">
      <c r="A1129" s="11" t="s">
        <v>894</v>
      </c>
      <c r="B1129" s="11" t="s">
        <v>704</v>
      </c>
      <c r="C1129" s="11" t="s">
        <v>14</v>
      </c>
      <c r="D1129" s="11" t="s">
        <v>225</v>
      </c>
      <c r="E1129" s="11" t="s">
        <v>682</v>
      </c>
      <c r="F1129" s="212" t="s">
        <v>1088</v>
      </c>
      <c r="G1129" s="213" t="str">
        <f>IFERROR(VLOOKUP(F1129,Setups!$E$2:$F$259,2,FALSE),"")</f>
        <v>Gameplay</v>
      </c>
      <c r="H1129" s="147" t="s">
        <v>99</v>
      </c>
      <c r="I1129" s="214" t="s">
        <v>613</v>
      </c>
      <c r="J1129" s="219" t="s">
        <v>1059</v>
      </c>
      <c r="K1129" s="219" t="s">
        <v>1059</v>
      </c>
      <c r="L1129" s="220"/>
      <c r="M1129" s="11" t="s">
        <v>4271</v>
      </c>
      <c r="N1129" s="147" t="s">
        <v>99</v>
      </c>
      <c r="O1129" s="219" t="s">
        <v>1059</v>
      </c>
    </row>
    <row r="1130">
      <c r="A1130" s="11" t="s">
        <v>4272</v>
      </c>
      <c r="B1130" s="11" t="s">
        <v>704</v>
      </c>
      <c r="C1130" s="11" t="s">
        <v>14</v>
      </c>
      <c r="D1130" s="11" t="s">
        <v>225</v>
      </c>
      <c r="E1130" s="11" t="s">
        <v>682</v>
      </c>
      <c r="F1130" s="212" t="s">
        <v>4273</v>
      </c>
      <c r="G1130" s="227" t="str">
        <f>IFERROR(VLOOKUP(F1130,Setups!$E$2:$F$259,2,FALSE),"")</f>
        <v/>
      </c>
      <c r="H1130" s="228"/>
      <c r="I1130" s="218"/>
      <c r="J1130" s="219"/>
      <c r="K1130" s="219" t="s">
        <v>1073</v>
      </c>
      <c r="L1130" s="220"/>
      <c r="M1130" s="11" t="s">
        <v>4271</v>
      </c>
      <c r="N1130" s="228" t="s">
        <v>99</v>
      </c>
      <c r="O1130" s="219"/>
    </row>
    <row r="1131">
      <c r="A1131" s="11" t="s">
        <v>4274</v>
      </c>
      <c r="B1131" s="11" t="s">
        <v>704</v>
      </c>
      <c r="C1131" s="11" t="s">
        <v>14</v>
      </c>
      <c r="D1131" s="11" t="s">
        <v>225</v>
      </c>
      <c r="E1131" s="11" t="s">
        <v>682</v>
      </c>
      <c r="F1131" s="212" t="s">
        <v>4275</v>
      </c>
      <c r="G1131" s="227" t="str">
        <f>IFERROR(VLOOKUP(F1131,Setups!$E$2:$F$259,2,FALSE),"")</f>
        <v/>
      </c>
      <c r="H1131" s="228"/>
      <c r="I1131" s="218"/>
      <c r="J1131" s="219"/>
      <c r="K1131" s="219" t="s">
        <v>1073</v>
      </c>
      <c r="L1131" s="220"/>
      <c r="M1131" s="11" t="s">
        <v>4271</v>
      </c>
      <c r="N1131" s="228" t="s">
        <v>99</v>
      </c>
      <c r="O1131" s="219"/>
    </row>
    <row r="1132">
      <c r="A1132" s="11" t="s">
        <v>4276</v>
      </c>
      <c r="B1132" s="11" t="s">
        <v>704</v>
      </c>
      <c r="C1132" s="11" t="s">
        <v>14</v>
      </c>
      <c r="D1132" s="11" t="s">
        <v>225</v>
      </c>
      <c r="E1132" s="11" t="s">
        <v>682</v>
      </c>
      <c r="F1132" s="212" t="s">
        <v>4277</v>
      </c>
      <c r="G1132" s="227" t="str">
        <f>IFERROR(VLOOKUP(F1132,Setups!$E$2:$F$259,2,FALSE),"")</f>
        <v/>
      </c>
      <c r="H1132" s="228"/>
      <c r="I1132" s="218"/>
      <c r="J1132" s="219"/>
      <c r="K1132" s="219" t="s">
        <v>1073</v>
      </c>
      <c r="L1132" s="220"/>
      <c r="M1132" s="11" t="s">
        <v>4271</v>
      </c>
      <c r="N1132" s="228" t="s">
        <v>99</v>
      </c>
      <c r="O1132" s="219"/>
    </row>
    <row r="1133">
      <c r="A1133" s="97" t="s">
        <v>4278</v>
      </c>
      <c r="B1133" s="97" t="s">
        <v>704</v>
      </c>
      <c r="C1133" s="97" t="s">
        <v>14</v>
      </c>
      <c r="D1133" s="97" t="s">
        <v>225</v>
      </c>
      <c r="E1133" s="97" t="s">
        <v>682</v>
      </c>
      <c r="F1133" s="260" t="s">
        <v>1090</v>
      </c>
      <c r="G1133" s="261" t="str">
        <f>IFERROR(VLOOKUP(F1133,Setups!$E$2:$F$259,2,FALSE),"")</f>
        <v>Gameplay</v>
      </c>
      <c r="H1133" s="98" t="s">
        <v>99</v>
      </c>
      <c r="I1133" s="262" t="s">
        <v>4279</v>
      </c>
      <c r="J1133" s="263" t="s">
        <v>1059</v>
      </c>
      <c r="K1133" s="263" t="s">
        <v>1073</v>
      </c>
      <c r="L1133" s="262" t="s">
        <v>4280</v>
      </c>
      <c r="M1133" s="97" t="s">
        <v>4271</v>
      </c>
      <c r="N1133" s="98" t="s">
        <v>99</v>
      </c>
      <c r="O1133" s="263"/>
    </row>
    <row r="1134">
      <c r="A1134" s="11" t="s">
        <v>4281</v>
      </c>
      <c r="B1134" s="11" t="s">
        <v>704</v>
      </c>
      <c r="C1134" s="11" t="s">
        <v>14</v>
      </c>
      <c r="D1134" s="11" t="s">
        <v>225</v>
      </c>
      <c r="E1134" s="11" t="s">
        <v>682</v>
      </c>
      <c r="F1134" s="212" t="s">
        <v>4282</v>
      </c>
      <c r="G1134" s="227" t="str">
        <f>IFERROR(VLOOKUP(F1134,Setups!$E$2:$F$259,2,FALSE),"")</f>
        <v/>
      </c>
      <c r="H1134" s="228"/>
      <c r="I1134" s="218"/>
      <c r="J1134" s="219"/>
      <c r="K1134" s="219" t="s">
        <v>1073</v>
      </c>
      <c r="L1134" s="220"/>
      <c r="M1134" s="11" t="s">
        <v>4271</v>
      </c>
      <c r="N1134" s="228" t="s">
        <v>99</v>
      </c>
      <c r="O1134" s="219"/>
    </row>
    <row r="1135">
      <c r="A1135" s="11" t="s">
        <v>4283</v>
      </c>
      <c r="B1135" s="11" t="s">
        <v>704</v>
      </c>
      <c r="C1135" s="11" t="s">
        <v>14</v>
      </c>
      <c r="D1135" s="11" t="s">
        <v>225</v>
      </c>
      <c r="E1135" s="11" t="s">
        <v>682</v>
      </c>
      <c r="F1135" s="212" t="s">
        <v>4284</v>
      </c>
      <c r="G1135" s="227" t="str">
        <f>IFERROR(VLOOKUP(F1135,Setups!$E$2:$F$259,2,FALSE),"")</f>
        <v/>
      </c>
      <c r="H1135" s="228"/>
      <c r="I1135" s="218"/>
      <c r="J1135" s="219"/>
      <c r="K1135" s="219" t="s">
        <v>1073</v>
      </c>
      <c r="L1135" s="220"/>
      <c r="M1135" s="11" t="s">
        <v>4271</v>
      </c>
      <c r="N1135" s="228" t="s">
        <v>99</v>
      </c>
      <c r="O1135" s="219"/>
    </row>
    <row r="1136">
      <c r="A1136" s="11" t="s">
        <v>4285</v>
      </c>
      <c r="B1136" s="11" t="s">
        <v>704</v>
      </c>
      <c r="C1136" s="11" t="s">
        <v>14</v>
      </c>
      <c r="D1136" s="11" t="s">
        <v>225</v>
      </c>
      <c r="E1136" s="11" t="s">
        <v>682</v>
      </c>
      <c r="F1136" s="212" t="s">
        <v>4286</v>
      </c>
      <c r="G1136" s="227" t="str">
        <f>IFERROR(VLOOKUP(F1136,Setups!$E$2:$F$259,2,FALSE),"")</f>
        <v/>
      </c>
      <c r="H1136" s="228"/>
      <c r="I1136" s="218"/>
      <c r="J1136" s="219"/>
      <c r="K1136" s="219" t="s">
        <v>1073</v>
      </c>
      <c r="L1136" s="220"/>
      <c r="M1136" s="11" t="s">
        <v>4271</v>
      </c>
      <c r="N1136" s="228" t="s">
        <v>99</v>
      </c>
      <c r="O1136" s="219"/>
    </row>
    <row r="1137">
      <c r="A1137" s="11" t="s">
        <v>4287</v>
      </c>
      <c r="B1137" s="11" t="s">
        <v>704</v>
      </c>
      <c r="C1137" s="11" t="s">
        <v>14</v>
      </c>
      <c r="D1137" s="11" t="s">
        <v>225</v>
      </c>
      <c r="E1137" s="11" t="s">
        <v>682</v>
      </c>
      <c r="F1137" s="212" t="s">
        <v>4288</v>
      </c>
      <c r="G1137" s="227" t="str">
        <f>IFERROR(VLOOKUP(F1137,Setups!$E$2:$F$259,2,FALSE),"")</f>
        <v/>
      </c>
      <c r="H1137" s="228"/>
      <c r="I1137" s="247" t="s">
        <v>1190</v>
      </c>
      <c r="J1137" s="219"/>
      <c r="K1137" s="219" t="s">
        <v>1073</v>
      </c>
      <c r="L1137" s="220"/>
      <c r="M1137" s="11" t="s">
        <v>4271</v>
      </c>
      <c r="N1137" s="228" t="s">
        <v>99</v>
      </c>
      <c r="O1137" s="219"/>
    </row>
    <row r="1138">
      <c r="A1138" s="11" t="s">
        <v>4289</v>
      </c>
      <c r="B1138" s="11" t="s">
        <v>704</v>
      </c>
      <c r="C1138" s="11" t="s">
        <v>14</v>
      </c>
      <c r="D1138" s="11" t="s">
        <v>225</v>
      </c>
      <c r="E1138" s="11" t="s">
        <v>682</v>
      </c>
      <c r="F1138" s="212" t="s">
        <v>4290</v>
      </c>
      <c r="G1138" s="227" t="str">
        <f>IFERROR(VLOOKUP(F1138,Setups!$E$2:$F$259,2,FALSE),"")</f>
        <v/>
      </c>
      <c r="H1138" s="228"/>
      <c r="I1138" s="247" t="s">
        <v>1190</v>
      </c>
      <c r="J1138" s="219"/>
      <c r="K1138" s="219" t="s">
        <v>1073</v>
      </c>
      <c r="L1138" s="214"/>
      <c r="M1138" s="11" t="s">
        <v>4271</v>
      </c>
      <c r="N1138" s="228" t="s">
        <v>99</v>
      </c>
      <c r="O1138" s="219"/>
    </row>
    <row r="1139">
      <c r="A1139" s="83" t="s">
        <v>4291</v>
      </c>
      <c r="B1139" s="83" t="s">
        <v>704</v>
      </c>
      <c r="C1139" s="83" t="s">
        <v>14</v>
      </c>
      <c r="D1139" s="83" t="s">
        <v>225</v>
      </c>
      <c r="E1139" s="83" t="s">
        <v>682</v>
      </c>
      <c r="F1139" s="221" t="s">
        <v>4292</v>
      </c>
      <c r="G1139" s="229" t="str">
        <f>IFERROR(VLOOKUP(F1139,Setups!$E$2:$F$259,2,FALSE),"")</f>
        <v/>
      </c>
      <c r="H1139" s="230"/>
      <c r="I1139" s="254" t="s">
        <v>1190</v>
      </c>
      <c r="J1139" s="225"/>
      <c r="K1139" s="225" t="s">
        <v>1073</v>
      </c>
      <c r="L1139" s="257"/>
      <c r="M1139" s="83" t="s">
        <v>4271</v>
      </c>
      <c r="N1139" s="230" t="s">
        <v>99</v>
      </c>
      <c r="O1139" s="225"/>
    </row>
    <row r="1140">
      <c r="A1140" s="11" t="s">
        <v>4293</v>
      </c>
      <c r="B1140" s="11" t="s">
        <v>457</v>
      </c>
      <c r="C1140" s="11" t="s">
        <v>680</v>
      </c>
      <c r="D1140" s="11" t="s">
        <v>225</v>
      </c>
      <c r="E1140" s="11" t="s">
        <v>682</v>
      </c>
      <c r="F1140" s="212" t="s">
        <v>1119</v>
      </c>
      <c r="G1140" s="213" t="str">
        <f>IFERROR(VLOOKUP(F1140,Setups!$E$2:$F$259,2,FALSE),"")</f>
        <v>Gameplay</v>
      </c>
      <c r="H1140" s="147" t="s">
        <v>2701</v>
      </c>
      <c r="I1140" s="214" t="s">
        <v>446</v>
      </c>
      <c r="J1140" s="219" t="s">
        <v>1059</v>
      </c>
      <c r="K1140" s="219" t="s">
        <v>1059</v>
      </c>
      <c r="L1140" s="220"/>
      <c r="M1140" s="11" t="s">
        <v>4294</v>
      </c>
      <c r="N1140" s="147" t="s">
        <v>255</v>
      </c>
      <c r="O1140" s="219" t="s">
        <v>1059</v>
      </c>
    </row>
    <row r="1141">
      <c r="A1141" s="11" t="s">
        <v>4295</v>
      </c>
      <c r="B1141" s="11" t="s">
        <v>428</v>
      </c>
      <c r="C1141" s="11" t="s">
        <v>680</v>
      </c>
      <c r="D1141" s="11" t="s">
        <v>225</v>
      </c>
      <c r="E1141" s="11" t="s">
        <v>682</v>
      </c>
      <c r="F1141" s="212" t="s">
        <v>3139</v>
      </c>
      <c r="G1141" s="227" t="str">
        <f>IFERROR(VLOOKUP(F1141,Setups!$E$2:$F$259,2,FALSE),"")</f>
        <v/>
      </c>
      <c r="H1141" s="228"/>
      <c r="I1141" s="247"/>
      <c r="J1141" s="219"/>
      <c r="K1141" s="219" t="s">
        <v>1073</v>
      </c>
      <c r="L1141" s="220"/>
      <c r="M1141" s="11" t="s">
        <v>4296</v>
      </c>
      <c r="N1141" s="228" t="s">
        <v>262</v>
      </c>
      <c r="O1141" s="219"/>
    </row>
    <row r="1142">
      <c r="A1142" s="11" t="s">
        <v>4297</v>
      </c>
      <c r="B1142" s="11" t="s">
        <v>433</v>
      </c>
      <c r="C1142" s="11" t="s">
        <v>680</v>
      </c>
      <c r="D1142" s="11" t="s">
        <v>225</v>
      </c>
      <c r="E1142" s="11" t="s">
        <v>682</v>
      </c>
      <c r="F1142" s="212" t="s">
        <v>3142</v>
      </c>
      <c r="G1142" s="245" t="str">
        <f>IFERROR(VLOOKUP(F1142,Setups!$E$2:$F$259,2,FALSE),"")</f>
        <v/>
      </c>
      <c r="H1142" s="246"/>
      <c r="I1142" s="247"/>
      <c r="J1142" s="219"/>
      <c r="K1142" s="219" t="s">
        <v>1073</v>
      </c>
      <c r="L1142" s="220"/>
      <c r="M1142" s="11" t="s">
        <v>4298</v>
      </c>
      <c r="N1142" s="246" t="s">
        <v>269</v>
      </c>
      <c r="O1142" s="219"/>
    </row>
    <row r="1143">
      <c r="A1143" s="83" t="s">
        <v>4299</v>
      </c>
      <c r="B1143" s="83" t="s">
        <v>433</v>
      </c>
      <c r="C1143" s="83" t="s">
        <v>680</v>
      </c>
      <c r="D1143" s="83" t="s">
        <v>225</v>
      </c>
      <c r="E1143" s="83" t="s">
        <v>682</v>
      </c>
      <c r="F1143" s="221" t="s">
        <v>3145</v>
      </c>
      <c r="G1143" s="229" t="str">
        <f>IFERROR(VLOOKUP(F1143,Setups!$E$2:$F$259,2,FALSE),"")</f>
        <v/>
      </c>
      <c r="H1143" s="230"/>
      <c r="I1143" s="224"/>
      <c r="J1143" s="225"/>
      <c r="K1143" s="225" t="s">
        <v>1073</v>
      </c>
      <c r="L1143" s="226"/>
      <c r="M1143" s="83" t="s">
        <v>4298</v>
      </c>
      <c r="N1143" s="230" t="s">
        <v>269</v>
      </c>
      <c r="O1143" s="225"/>
    </row>
    <row r="1144">
      <c r="A1144" s="11" t="s">
        <v>4300</v>
      </c>
      <c r="B1144" s="11" t="s">
        <v>377</v>
      </c>
      <c r="C1144" s="11" t="s">
        <v>707</v>
      </c>
      <c r="D1144" s="11" t="s">
        <v>225</v>
      </c>
      <c r="E1144" s="11" t="s">
        <v>188</v>
      </c>
      <c r="F1144" s="212" t="s">
        <v>1313</v>
      </c>
      <c r="G1144" s="213" t="str">
        <f>IFERROR(VLOOKUP(F1144,Setups!$E$2:$F$259,2,FALSE),"")</f>
        <v>Gameplay: Child</v>
      </c>
      <c r="H1144" s="147" t="s">
        <v>2462</v>
      </c>
      <c r="I1144" s="214" t="s">
        <v>1190</v>
      </c>
      <c r="J1144" s="219" t="s">
        <v>2857</v>
      </c>
      <c r="K1144" s="219" t="s">
        <v>1073</v>
      </c>
      <c r="L1144" s="214" t="s">
        <v>4301</v>
      </c>
      <c r="M1144" s="11" t="s">
        <v>4302</v>
      </c>
      <c r="N1144" s="147" t="s">
        <v>518</v>
      </c>
      <c r="O1144" s="219" t="s">
        <v>2857</v>
      </c>
    </row>
    <row r="1145">
      <c r="A1145" s="11" t="s">
        <v>4303</v>
      </c>
      <c r="B1145" s="11" t="s">
        <v>377</v>
      </c>
      <c r="C1145" s="11" t="s">
        <v>707</v>
      </c>
      <c r="D1145" s="11" t="s">
        <v>225</v>
      </c>
      <c r="E1145" s="11" t="s">
        <v>682</v>
      </c>
      <c r="F1145" s="212" t="s">
        <v>1314</v>
      </c>
      <c r="G1145" s="227" t="str">
        <f>IFERROR(VLOOKUP(F1145,Setups!$E$2:$F$259,2,FALSE),"")</f>
        <v>Gameplay: Child - Ocarina in Moat</v>
      </c>
      <c r="H1145" s="228"/>
      <c r="I1145" s="218"/>
      <c r="J1145" s="219"/>
      <c r="K1145" s="219" t="s">
        <v>1073</v>
      </c>
      <c r="L1145" s="220"/>
      <c r="M1145" s="11" t="s">
        <v>4302</v>
      </c>
      <c r="N1145" s="228" t="s">
        <v>518</v>
      </c>
      <c r="O1145" s="219"/>
    </row>
    <row r="1146">
      <c r="A1146" s="11" t="s">
        <v>4304</v>
      </c>
      <c r="B1146" s="11" t="s">
        <v>377</v>
      </c>
      <c r="C1146" s="11" t="s">
        <v>707</v>
      </c>
      <c r="D1146" s="11" t="s">
        <v>225</v>
      </c>
      <c r="E1146" s="11" t="s">
        <v>188</v>
      </c>
      <c r="F1146" s="212" t="s">
        <v>1317</v>
      </c>
      <c r="G1146" s="227" t="str">
        <f>IFERROR(VLOOKUP(F1146,Setups!$E$2:$F$259,2,FALSE),"")</f>
        <v>Gameplay: Adult</v>
      </c>
      <c r="H1146" s="228"/>
      <c r="I1146" s="218"/>
      <c r="J1146" s="219"/>
      <c r="K1146" s="219" t="s">
        <v>1073</v>
      </c>
      <c r="L1146" s="220"/>
      <c r="M1146" s="11" t="s">
        <v>4302</v>
      </c>
      <c r="N1146" s="228" t="s">
        <v>518</v>
      </c>
      <c r="O1146" s="219"/>
    </row>
    <row r="1147">
      <c r="A1147" s="83" t="s">
        <v>4305</v>
      </c>
      <c r="B1147" s="83" t="s">
        <v>377</v>
      </c>
      <c r="C1147" s="83" t="s">
        <v>707</v>
      </c>
      <c r="D1147" s="83" t="s">
        <v>225</v>
      </c>
      <c r="E1147" s="83" t="s">
        <v>682</v>
      </c>
      <c r="F1147" s="221" t="s">
        <v>2892</v>
      </c>
      <c r="G1147" s="229" t="str">
        <f>IFERROR(VLOOKUP(F1147,Setups!$E$2:$F$259,2,FALSE),"")</f>
        <v/>
      </c>
      <c r="H1147" s="230"/>
      <c r="I1147" s="224"/>
      <c r="J1147" s="225"/>
      <c r="K1147" s="225" t="s">
        <v>1073</v>
      </c>
      <c r="L1147" s="226"/>
      <c r="M1147" s="83" t="s">
        <v>4302</v>
      </c>
      <c r="N1147" s="230" t="s">
        <v>518</v>
      </c>
      <c r="O1147" s="225"/>
    </row>
    <row r="1148">
      <c r="A1148" s="11" t="s">
        <v>4306</v>
      </c>
      <c r="B1148" s="11" t="s">
        <v>334</v>
      </c>
      <c r="C1148" s="11" t="s">
        <v>688</v>
      </c>
      <c r="D1148" s="11" t="s">
        <v>225</v>
      </c>
      <c r="E1148" s="11" t="s">
        <v>682</v>
      </c>
      <c r="F1148" s="212" t="s">
        <v>1513</v>
      </c>
      <c r="G1148" s="213" t="str">
        <f>IFERROR(VLOOKUP(F1148,Setups!$E$2:$F$259,2,FALSE),"")</f>
        <v>Gameplay: Child</v>
      </c>
      <c r="H1148" s="147" t="s">
        <v>2539</v>
      </c>
      <c r="I1148" s="214" t="s">
        <v>1523</v>
      </c>
      <c r="J1148" s="219" t="s">
        <v>1059</v>
      </c>
      <c r="K1148" s="219" t="s">
        <v>1073</v>
      </c>
      <c r="L1148" s="214" t="s">
        <v>2906</v>
      </c>
      <c r="M1148" s="11" t="s">
        <v>4307</v>
      </c>
      <c r="N1148" s="147" t="s">
        <v>592</v>
      </c>
      <c r="O1148" s="219" t="s">
        <v>2857</v>
      </c>
    </row>
    <row r="1149">
      <c r="A1149" s="11" t="s">
        <v>4308</v>
      </c>
      <c r="B1149" s="11" t="s">
        <v>334</v>
      </c>
      <c r="C1149" s="11" t="s">
        <v>688</v>
      </c>
      <c r="D1149" s="11" t="s">
        <v>225</v>
      </c>
      <c r="E1149" s="11" t="s">
        <v>682</v>
      </c>
      <c r="F1149" s="212" t="s">
        <v>3063</v>
      </c>
      <c r="G1149" s="227" t="str">
        <f>IFERROR(VLOOKUP(F1149,Setups!$E$2:$F$259,2,FALSE),"")</f>
        <v/>
      </c>
      <c r="H1149" s="228"/>
      <c r="I1149" s="218"/>
      <c r="J1149" s="219"/>
      <c r="K1149" s="219" t="s">
        <v>1073</v>
      </c>
      <c r="L1149" s="220"/>
      <c r="M1149" s="11" t="s">
        <v>4307</v>
      </c>
      <c r="N1149" s="228" t="s">
        <v>592</v>
      </c>
      <c r="O1149" s="219"/>
    </row>
    <row r="1150">
      <c r="A1150" s="11" t="s">
        <v>4309</v>
      </c>
      <c r="B1150" s="11" t="s">
        <v>334</v>
      </c>
      <c r="C1150" s="11" t="s">
        <v>688</v>
      </c>
      <c r="D1150" s="11" t="s">
        <v>225</v>
      </c>
      <c r="E1150" s="11" t="s">
        <v>682</v>
      </c>
      <c r="F1150" s="212" t="s">
        <v>1514</v>
      </c>
      <c r="G1150" s="227" t="str">
        <f>IFERROR(VLOOKUP(F1150,Setups!$E$2:$F$259,2,FALSE),"")</f>
        <v>Gameplay: Adult</v>
      </c>
      <c r="H1150" s="228"/>
      <c r="I1150" s="218"/>
      <c r="J1150" s="219"/>
      <c r="K1150" s="219" t="s">
        <v>1073</v>
      </c>
      <c r="L1150" s="220"/>
      <c r="M1150" s="11" t="s">
        <v>4307</v>
      </c>
      <c r="N1150" s="228" t="s">
        <v>592</v>
      </c>
      <c r="O1150" s="219"/>
    </row>
    <row r="1151">
      <c r="A1151" s="83" t="s">
        <v>4310</v>
      </c>
      <c r="B1151" s="83" t="s">
        <v>334</v>
      </c>
      <c r="C1151" s="83" t="s">
        <v>688</v>
      </c>
      <c r="D1151" s="83" t="s">
        <v>225</v>
      </c>
      <c r="E1151" s="83" t="s">
        <v>682</v>
      </c>
      <c r="F1151" s="221" t="s">
        <v>3066</v>
      </c>
      <c r="G1151" s="229" t="str">
        <f>IFERROR(VLOOKUP(F1151,Setups!$E$2:$F$259,2,FALSE),"")</f>
        <v/>
      </c>
      <c r="H1151" s="230"/>
      <c r="I1151" s="224"/>
      <c r="J1151" s="225"/>
      <c r="K1151" s="225" t="s">
        <v>1073</v>
      </c>
      <c r="L1151" s="226"/>
      <c r="M1151" s="83" t="s">
        <v>4307</v>
      </c>
      <c r="N1151" s="230" t="s">
        <v>592</v>
      </c>
      <c r="O1151" s="225"/>
    </row>
    <row r="1152">
      <c r="A1152" s="11" t="s">
        <v>4311</v>
      </c>
      <c r="B1152" s="11" t="s">
        <v>3050</v>
      </c>
      <c r="C1152" s="11" t="s">
        <v>686</v>
      </c>
      <c r="D1152" s="11" t="s">
        <v>238</v>
      </c>
      <c r="E1152" s="11" t="s">
        <v>1689</v>
      </c>
      <c r="F1152" s="212" t="s">
        <v>1510</v>
      </c>
      <c r="G1152" s="213" t="str">
        <f>IFERROR(VLOOKUP(F1152,Setups!$E$2:$F$259,2,FALSE),"")</f>
        <v>Gameplay</v>
      </c>
      <c r="H1152" s="147" t="s">
        <v>4312</v>
      </c>
      <c r="I1152" s="214" t="s">
        <v>4313</v>
      </c>
      <c r="J1152" s="219" t="s">
        <v>1059</v>
      </c>
      <c r="K1152" s="219" t="s">
        <v>1073</v>
      </c>
      <c r="L1152" s="214" t="s">
        <v>4314</v>
      </c>
      <c r="M1152" s="11" t="s">
        <v>4315</v>
      </c>
      <c r="N1152" s="147" t="s">
        <v>587</v>
      </c>
      <c r="O1152" s="219" t="s">
        <v>1059</v>
      </c>
    </row>
    <row r="1153">
      <c r="A1153" s="11" t="s">
        <v>4316</v>
      </c>
      <c r="B1153" s="11" t="s">
        <v>3050</v>
      </c>
      <c r="C1153" s="11" t="s">
        <v>686</v>
      </c>
      <c r="D1153" s="11" t="s">
        <v>238</v>
      </c>
      <c r="E1153" s="11" t="s">
        <v>682</v>
      </c>
      <c r="F1153" s="212" t="s">
        <v>3053</v>
      </c>
      <c r="G1153" s="227" t="str">
        <f>IFERROR(VLOOKUP(F1153,Setups!$E$2:$F$259,2,FALSE),"")</f>
        <v/>
      </c>
      <c r="H1153" s="228"/>
      <c r="I1153" s="218"/>
      <c r="J1153" s="219"/>
      <c r="K1153" s="219" t="s">
        <v>1073</v>
      </c>
      <c r="L1153" s="220"/>
      <c r="M1153" s="11" t="s">
        <v>4315</v>
      </c>
      <c r="N1153" s="228" t="s">
        <v>587</v>
      </c>
      <c r="O1153" s="219"/>
    </row>
    <row r="1154">
      <c r="A1154" s="11" t="s">
        <v>4317</v>
      </c>
      <c r="B1154" s="11" t="s">
        <v>359</v>
      </c>
      <c r="C1154" s="11" t="s">
        <v>686</v>
      </c>
      <c r="D1154" s="11" t="s">
        <v>238</v>
      </c>
      <c r="E1154" s="11" t="s">
        <v>682</v>
      </c>
      <c r="F1154" s="212" t="s">
        <v>3055</v>
      </c>
      <c r="G1154" s="227" t="str">
        <f>IFERROR(VLOOKUP(F1154,Setups!$E$2:$F$259,2,FALSE),"")</f>
        <v/>
      </c>
      <c r="H1154" s="228"/>
      <c r="I1154" s="218"/>
      <c r="J1154" s="219"/>
      <c r="K1154" s="219" t="s">
        <v>1073</v>
      </c>
      <c r="L1154" s="220"/>
      <c r="M1154" s="11" t="s">
        <v>4318</v>
      </c>
      <c r="N1154" s="228" t="s">
        <v>613</v>
      </c>
      <c r="O1154" s="219"/>
    </row>
    <row r="1155">
      <c r="A1155" s="83" t="s">
        <v>4319</v>
      </c>
      <c r="B1155" s="83" t="s">
        <v>359</v>
      </c>
      <c r="C1155" s="83" t="s">
        <v>686</v>
      </c>
      <c r="D1155" s="83" t="s">
        <v>238</v>
      </c>
      <c r="E1155" s="83" t="s">
        <v>682</v>
      </c>
      <c r="F1155" s="221" t="s">
        <v>3058</v>
      </c>
      <c r="G1155" s="229" t="str">
        <f>IFERROR(VLOOKUP(F1155,Setups!$E$2:$F$259,2,FALSE),"")</f>
        <v/>
      </c>
      <c r="H1155" s="230"/>
      <c r="I1155" s="224"/>
      <c r="J1155" s="225"/>
      <c r="K1155" s="225" t="s">
        <v>1073</v>
      </c>
      <c r="L1155" s="226"/>
      <c r="M1155" s="83" t="s">
        <v>4318</v>
      </c>
      <c r="N1155" s="230" t="s">
        <v>613</v>
      </c>
      <c r="O1155" s="225"/>
    </row>
    <row r="1156">
      <c r="A1156" s="11" t="s">
        <v>4320</v>
      </c>
      <c r="B1156" s="11" t="s">
        <v>340</v>
      </c>
      <c r="C1156" s="11" t="s">
        <v>684</v>
      </c>
      <c r="D1156" s="11" t="s">
        <v>238</v>
      </c>
      <c r="E1156" s="11" t="s">
        <v>682</v>
      </c>
      <c r="F1156" s="212" t="s">
        <v>1534</v>
      </c>
      <c r="G1156" s="213" t="str">
        <f>IFERROR(VLOOKUP(F1156,Setups!$E$2:$F$259,2,FALSE),"")</f>
        <v>Gameplay: Child</v>
      </c>
      <c r="H1156" s="147" t="s">
        <v>3074</v>
      </c>
      <c r="I1156" s="214" t="s">
        <v>4321</v>
      </c>
      <c r="J1156" s="219" t="s">
        <v>1059</v>
      </c>
      <c r="K1156" s="219" t="s">
        <v>1073</v>
      </c>
      <c r="L1156" s="214" t="s">
        <v>3272</v>
      </c>
      <c r="M1156" s="11" t="s">
        <v>4322</v>
      </c>
      <c r="N1156" s="147" t="s">
        <v>597</v>
      </c>
      <c r="O1156" s="219" t="s">
        <v>2857</v>
      </c>
    </row>
    <row r="1157">
      <c r="A1157" s="11" t="s">
        <v>4323</v>
      </c>
      <c r="B1157" s="11" t="s">
        <v>340</v>
      </c>
      <c r="C1157" s="11" t="s">
        <v>684</v>
      </c>
      <c r="D1157" s="11" t="s">
        <v>238</v>
      </c>
      <c r="E1157" s="11" t="s">
        <v>682</v>
      </c>
      <c r="F1157" s="212" t="s">
        <v>3077</v>
      </c>
      <c r="G1157" s="227" t="str">
        <f>IFERROR(VLOOKUP(F1157,Setups!$E$2:$F$259,2,FALSE),"")</f>
        <v/>
      </c>
      <c r="H1157" s="228"/>
      <c r="I1157" s="218"/>
      <c r="J1157" s="219"/>
      <c r="K1157" s="219" t="s">
        <v>1073</v>
      </c>
      <c r="L1157" s="220"/>
      <c r="M1157" s="11" t="s">
        <v>4322</v>
      </c>
      <c r="N1157" s="228" t="s">
        <v>597</v>
      </c>
      <c r="O1157" s="219"/>
    </row>
    <row r="1158">
      <c r="A1158" s="11" t="s">
        <v>4324</v>
      </c>
      <c r="B1158" s="11" t="s">
        <v>340</v>
      </c>
      <c r="C1158" s="11" t="s">
        <v>684</v>
      </c>
      <c r="D1158" s="11" t="s">
        <v>238</v>
      </c>
      <c r="E1158" s="11" t="s">
        <v>682</v>
      </c>
      <c r="F1158" s="212" t="s">
        <v>1535</v>
      </c>
      <c r="G1158" s="227" t="str">
        <f>IFERROR(VLOOKUP(F1158,Setups!$E$2:$F$259,2,FALSE),"")</f>
        <v>Gameplay: Adult</v>
      </c>
      <c r="H1158" s="228"/>
      <c r="I1158" s="218"/>
      <c r="J1158" s="219"/>
      <c r="K1158" s="219" t="s">
        <v>1073</v>
      </c>
      <c r="L1158" s="220"/>
      <c r="M1158" s="11" t="s">
        <v>4322</v>
      </c>
      <c r="N1158" s="228" t="s">
        <v>597</v>
      </c>
      <c r="O1158" s="219"/>
    </row>
    <row r="1159">
      <c r="A1159" s="83" t="s">
        <v>4325</v>
      </c>
      <c r="B1159" s="83" t="s">
        <v>340</v>
      </c>
      <c r="C1159" s="83" t="s">
        <v>684</v>
      </c>
      <c r="D1159" s="83" t="s">
        <v>238</v>
      </c>
      <c r="E1159" s="83" t="s">
        <v>682</v>
      </c>
      <c r="F1159" s="221" t="s">
        <v>3080</v>
      </c>
      <c r="G1159" s="229" t="str">
        <f>IFERROR(VLOOKUP(F1159,Setups!$E$2:$F$259,2,FALSE),"")</f>
        <v/>
      </c>
      <c r="H1159" s="230"/>
      <c r="I1159" s="224"/>
      <c r="J1159" s="225"/>
      <c r="K1159" s="225" t="s">
        <v>1073</v>
      </c>
      <c r="L1159" s="226"/>
      <c r="M1159" s="83" t="s">
        <v>4322</v>
      </c>
      <c r="N1159" s="230" t="s">
        <v>597</v>
      </c>
      <c r="O1159" s="225"/>
    </row>
    <row r="1160">
      <c r="A1160" s="11" t="s">
        <v>921</v>
      </c>
      <c r="B1160" s="11" t="s">
        <v>702</v>
      </c>
      <c r="C1160" s="11" t="s">
        <v>14</v>
      </c>
      <c r="D1160" s="11" t="s">
        <v>238</v>
      </c>
      <c r="E1160" s="11" t="s">
        <v>682</v>
      </c>
      <c r="F1160" s="212" t="s">
        <v>1087</v>
      </c>
      <c r="G1160" s="213" t="str">
        <f>IFERROR(VLOOKUP(F1160,Setups!$E$2:$F$259,2,FALSE),"")</f>
        <v>Gameplay</v>
      </c>
      <c r="H1160" s="147" t="s">
        <v>4326</v>
      </c>
      <c r="I1160" s="214" t="s">
        <v>2526</v>
      </c>
      <c r="J1160" s="219" t="s">
        <v>1059</v>
      </c>
      <c r="K1160" s="219" t="s">
        <v>1059</v>
      </c>
      <c r="L1160" s="220"/>
      <c r="M1160" s="11" t="s">
        <v>4327</v>
      </c>
      <c r="N1160" s="147" t="s">
        <v>92</v>
      </c>
      <c r="O1160" s="219" t="s">
        <v>1059</v>
      </c>
    </row>
    <row r="1161">
      <c r="A1161" s="11" t="s">
        <v>4328</v>
      </c>
      <c r="B1161" s="11" t="s">
        <v>702</v>
      </c>
      <c r="C1161" s="11" t="s">
        <v>14</v>
      </c>
      <c r="D1161" s="11" t="s">
        <v>238</v>
      </c>
      <c r="E1161" s="11" t="s">
        <v>682</v>
      </c>
      <c r="F1161" s="212" t="s">
        <v>4329</v>
      </c>
      <c r="G1161" s="227" t="str">
        <f>IFERROR(VLOOKUP(F1161,Setups!$E$2:$F$259,2,FALSE),"")</f>
        <v/>
      </c>
      <c r="H1161" s="228"/>
      <c r="I1161" s="218"/>
      <c r="J1161" s="219"/>
      <c r="K1161" s="219" t="s">
        <v>1073</v>
      </c>
      <c r="L1161" s="220"/>
      <c r="M1161" s="11" t="s">
        <v>4327</v>
      </c>
      <c r="N1161" s="228" t="s">
        <v>92</v>
      </c>
      <c r="O1161" s="219"/>
    </row>
    <row r="1162">
      <c r="A1162" s="11" t="s">
        <v>4330</v>
      </c>
      <c r="B1162" s="11" t="s">
        <v>702</v>
      </c>
      <c r="C1162" s="11" t="s">
        <v>14</v>
      </c>
      <c r="D1162" s="11" t="s">
        <v>238</v>
      </c>
      <c r="E1162" s="11" t="s">
        <v>682</v>
      </c>
      <c r="F1162" s="212" t="s">
        <v>4331</v>
      </c>
      <c r="G1162" s="227" t="str">
        <f>IFERROR(VLOOKUP(F1162,Setups!$E$2:$F$259,2,FALSE),"")</f>
        <v/>
      </c>
      <c r="H1162" s="228"/>
      <c r="I1162" s="218"/>
      <c r="J1162" s="219"/>
      <c r="K1162" s="219" t="s">
        <v>1073</v>
      </c>
      <c r="L1162" s="220"/>
      <c r="M1162" s="11" t="s">
        <v>4327</v>
      </c>
      <c r="N1162" s="228" t="s">
        <v>92</v>
      </c>
      <c r="O1162" s="219"/>
    </row>
    <row r="1163">
      <c r="A1163" s="83" t="s">
        <v>4332</v>
      </c>
      <c r="B1163" s="83" t="s">
        <v>702</v>
      </c>
      <c r="C1163" s="83" t="s">
        <v>14</v>
      </c>
      <c r="D1163" s="83" t="s">
        <v>238</v>
      </c>
      <c r="E1163" s="83" t="s">
        <v>682</v>
      </c>
      <c r="F1163" s="221" t="s">
        <v>4333</v>
      </c>
      <c r="G1163" s="229" t="str">
        <f>IFERROR(VLOOKUP(F1163,Setups!$E$2:$F$259,2,FALSE),"")</f>
        <v/>
      </c>
      <c r="H1163" s="230"/>
      <c r="I1163" s="224"/>
      <c r="J1163" s="225"/>
      <c r="K1163" s="225" t="s">
        <v>1073</v>
      </c>
      <c r="L1163" s="226"/>
      <c r="M1163" s="83" t="s">
        <v>4327</v>
      </c>
      <c r="N1163" s="230" t="s">
        <v>92</v>
      </c>
      <c r="O1163" s="225"/>
    </row>
    <row r="1164">
      <c r="A1164" s="11" t="s">
        <v>4334</v>
      </c>
      <c r="B1164" s="11" t="s">
        <v>702</v>
      </c>
      <c r="C1164" s="11" t="s">
        <v>680</v>
      </c>
      <c r="D1164" s="11" t="s">
        <v>238</v>
      </c>
      <c r="E1164" s="11" t="s">
        <v>682</v>
      </c>
      <c r="F1164" s="212" t="s">
        <v>1087</v>
      </c>
      <c r="G1164" s="213" t="str">
        <f>IFERROR(VLOOKUP(F1164,Setups!$E$2:$F$259,2,FALSE),"")</f>
        <v>Gameplay</v>
      </c>
      <c r="H1164" s="147" t="s">
        <v>4335</v>
      </c>
      <c r="I1164" s="214" t="s">
        <v>2526</v>
      </c>
      <c r="J1164" s="219" t="s">
        <v>1059</v>
      </c>
      <c r="K1164" s="219" t="s">
        <v>1059</v>
      </c>
      <c r="L1164" s="220"/>
      <c r="M1164" s="11" t="s">
        <v>4336</v>
      </c>
      <c r="N1164" s="147" t="s">
        <v>92</v>
      </c>
      <c r="O1164" s="219" t="s">
        <v>1059</v>
      </c>
    </row>
    <row r="1165">
      <c r="A1165" s="11" t="s">
        <v>4337</v>
      </c>
      <c r="B1165" s="11" t="s">
        <v>702</v>
      </c>
      <c r="C1165" s="11" t="s">
        <v>680</v>
      </c>
      <c r="D1165" s="11" t="s">
        <v>238</v>
      </c>
      <c r="E1165" s="11" t="s">
        <v>682</v>
      </c>
      <c r="F1165" s="212" t="s">
        <v>4329</v>
      </c>
      <c r="G1165" s="227" t="str">
        <f>IFERROR(VLOOKUP(F1165,Setups!$E$2:$F$259,2,FALSE),"")</f>
        <v/>
      </c>
      <c r="H1165" s="228"/>
      <c r="I1165" s="218"/>
      <c r="J1165" s="219"/>
      <c r="K1165" s="219" t="s">
        <v>1073</v>
      </c>
      <c r="L1165" s="220"/>
      <c r="M1165" s="11" t="s">
        <v>4336</v>
      </c>
      <c r="N1165" s="228" t="s">
        <v>92</v>
      </c>
      <c r="O1165" s="219"/>
    </row>
    <row r="1166">
      <c r="A1166" s="11" t="s">
        <v>4338</v>
      </c>
      <c r="B1166" s="11" t="s">
        <v>702</v>
      </c>
      <c r="C1166" s="11" t="s">
        <v>680</v>
      </c>
      <c r="D1166" s="11" t="s">
        <v>238</v>
      </c>
      <c r="E1166" s="11" t="s">
        <v>682</v>
      </c>
      <c r="F1166" s="212" t="s">
        <v>4331</v>
      </c>
      <c r="G1166" s="227" t="str">
        <f>IFERROR(VLOOKUP(F1166,Setups!$E$2:$F$259,2,FALSE),"")</f>
        <v/>
      </c>
      <c r="H1166" s="228"/>
      <c r="I1166" s="218"/>
      <c r="J1166" s="219"/>
      <c r="K1166" s="219" t="s">
        <v>1073</v>
      </c>
      <c r="L1166" s="220"/>
      <c r="M1166" s="11" t="s">
        <v>4336</v>
      </c>
      <c r="N1166" s="228" t="s">
        <v>92</v>
      </c>
      <c r="O1166" s="219"/>
    </row>
    <row r="1167">
      <c r="A1167" s="83" t="s">
        <v>4339</v>
      </c>
      <c r="B1167" s="83" t="s">
        <v>702</v>
      </c>
      <c r="C1167" s="83" t="s">
        <v>680</v>
      </c>
      <c r="D1167" s="83" t="s">
        <v>238</v>
      </c>
      <c r="E1167" s="83" t="s">
        <v>682</v>
      </c>
      <c r="F1167" s="221" t="s">
        <v>4333</v>
      </c>
      <c r="G1167" s="229" t="str">
        <f>IFERROR(VLOOKUP(F1167,Setups!$E$2:$F$259,2,FALSE),"")</f>
        <v/>
      </c>
      <c r="H1167" s="230"/>
      <c r="I1167" s="224"/>
      <c r="J1167" s="225"/>
      <c r="K1167" s="225" t="s">
        <v>1073</v>
      </c>
      <c r="L1167" s="226"/>
      <c r="M1167" s="83" t="s">
        <v>4336</v>
      </c>
      <c r="N1167" s="230" t="s">
        <v>92</v>
      </c>
      <c r="O1167" s="225"/>
    </row>
    <row r="1168">
      <c r="A1168" s="11" t="s">
        <v>926</v>
      </c>
      <c r="B1168" s="11" t="s">
        <v>702</v>
      </c>
      <c r="C1168" s="11" t="s">
        <v>682</v>
      </c>
      <c r="D1168" s="11" t="s">
        <v>238</v>
      </c>
      <c r="E1168" s="11" t="s">
        <v>682</v>
      </c>
      <c r="F1168" s="212" t="s">
        <v>1087</v>
      </c>
      <c r="G1168" s="213" t="str">
        <f>IFERROR(VLOOKUP(F1168,Setups!$E$2:$F$259,2,FALSE),"")</f>
        <v>Gameplay</v>
      </c>
      <c r="H1168" s="147" t="s">
        <v>4340</v>
      </c>
      <c r="I1168" s="214" t="s">
        <v>2526</v>
      </c>
      <c r="J1168" s="219" t="s">
        <v>1059</v>
      </c>
      <c r="K1168" s="219" t="s">
        <v>1059</v>
      </c>
      <c r="L1168" s="220"/>
      <c r="M1168" s="11" t="s">
        <v>4341</v>
      </c>
      <c r="N1168" s="147" t="s">
        <v>92</v>
      </c>
      <c r="O1168" s="219" t="s">
        <v>1059</v>
      </c>
    </row>
    <row r="1169">
      <c r="A1169" s="11" t="s">
        <v>4342</v>
      </c>
      <c r="B1169" s="11" t="s">
        <v>702</v>
      </c>
      <c r="C1169" s="11" t="s">
        <v>682</v>
      </c>
      <c r="D1169" s="11" t="s">
        <v>238</v>
      </c>
      <c r="E1169" s="11" t="s">
        <v>682</v>
      </c>
      <c r="F1169" s="212" t="s">
        <v>4329</v>
      </c>
      <c r="G1169" s="227" t="str">
        <f>IFERROR(VLOOKUP(F1169,Setups!$E$2:$F$259,2,FALSE),"")</f>
        <v/>
      </c>
      <c r="H1169" s="228"/>
      <c r="I1169" s="218"/>
      <c r="J1169" s="219"/>
      <c r="K1169" s="219" t="s">
        <v>1073</v>
      </c>
      <c r="L1169" s="220"/>
      <c r="M1169" s="11" t="s">
        <v>4341</v>
      </c>
      <c r="N1169" s="228" t="s">
        <v>92</v>
      </c>
      <c r="O1169" s="219"/>
    </row>
    <row r="1170">
      <c r="A1170" s="11" t="s">
        <v>4343</v>
      </c>
      <c r="B1170" s="11" t="s">
        <v>702</v>
      </c>
      <c r="C1170" s="11" t="s">
        <v>682</v>
      </c>
      <c r="D1170" s="11" t="s">
        <v>238</v>
      </c>
      <c r="E1170" s="11" t="s">
        <v>682</v>
      </c>
      <c r="F1170" s="212" t="s">
        <v>4331</v>
      </c>
      <c r="G1170" s="227" t="str">
        <f>IFERROR(VLOOKUP(F1170,Setups!$E$2:$F$259,2,FALSE),"")</f>
        <v/>
      </c>
      <c r="H1170" s="228"/>
      <c r="I1170" s="218"/>
      <c r="J1170" s="219"/>
      <c r="K1170" s="219" t="s">
        <v>1073</v>
      </c>
      <c r="L1170" s="220"/>
      <c r="M1170" s="11" t="s">
        <v>4341</v>
      </c>
      <c r="N1170" s="228" t="s">
        <v>92</v>
      </c>
      <c r="O1170" s="219"/>
    </row>
    <row r="1171">
      <c r="A1171" s="83" t="s">
        <v>4344</v>
      </c>
      <c r="B1171" s="83" t="s">
        <v>702</v>
      </c>
      <c r="C1171" s="83" t="s">
        <v>682</v>
      </c>
      <c r="D1171" s="83" t="s">
        <v>238</v>
      </c>
      <c r="E1171" s="83" t="s">
        <v>682</v>
      </c>
      <c r="F1171" s="221" t="s">
        <v>4333</v>
      </c>
      <c r="G1171" s="229" t="str">
        <f>IFERROR(VLOOKUP(F1171,Setups!$E$2:$F$259,2,FALSE),"")</f>
        <v/>
      </c>
      <c r="H1171" s="230"/>
      <c r="I1171" s="224"/>
      <c r="J1171" s="225"/>
      <c r="K1171" s="225" t="s">
        <v>1073</v>
      </c>
      <c r="L1171" s="226"/>
      <c r="M1171" s="83" t="s">
        <v>4341</v>
      </c>
      <c r="N1171" s="230" t="s">
        <v>92</v>
      </c>
      <c r="O1171" s="225"/>
    </row>
    <row r="1172">
      <c r="A1172" s="11" t="s">
        <v>4345</v>
      </c>
      <c r="B1172" s="11" t="s">
        <v>702</v>
      </c>
      <c r="C1172" s="11" t="s">
        <v>684</v>
      </c>
      <c r="D1172" s="11" t="s">
        <v>238</v>
      </c>
      <c r="E1172" s="11" t="s">
        <v>682</v>
      </c>
      <c r="F1172" s="212" t="s">
        <v>1087</v>
      </c>
      <c r="G1172" s="213" t="str">
        <f>IFERROR(VLOOKUP(F1172,Setups!$E$2:$F$259,2,FALSE),"")</f>
        <v>Gameplay</v>
      </c>
      <c r="H1172" s="147" t="s">
        <v>4346</v>
      </c>
      <c r="I1172" s="214" t="s">
        <v>2526</v>
      </c>
      <c r="J1172" s="219" t="s">
        <v>1059</v>
      </c>
      <c r="K1172" s="219" t="s">
        <v>1059</v>
      </c>
      <c r="L1172" s="220"/>
      <c r="M1172" s="11" t="s">
        <v>4347</v>
      </c>
      <c r="N1172" s="147" t="s">
        <v>92</v>
      </c>
      <c r="O1172" s="219" t="s">
        <v>1059</v>
      </c>
    </row>
    <row r="1173">
      <c r="A1173" s="11" t="s">
        <v>4348</v>
      </c>
      <c r="B1173" s="11" t="s">
        <v>702</v>
      </c>
      <c r="C1173" s="11" t="s">
        <v>684</v>
      </c>
      <c r="D1173" s="11" t="s">
        <v>238</v>
      </c>
      <c r="E1173" s="11" t="s">
        <v>682</v>
      </c>
      <c r="F1173" s="212" t="s">
        <v>4329</v>
      </c>
      <c r="G1173" s="227" t="str">
        <f>IFERROR(VLOOKUP(F1173,Setups!$E$2:$F$259,2,FALSE),"")</f>
        <v/>
      </c>
      <c r="H1173" s="228"/>
      <c r="I1173" s="218"/>
      <c r="J1173" s="219"/>
      <c r="K1173" s="219" t="s">
        <v>1073</v>
      </c>
      <c r="L1173" s="220"/>
      <c r="M1173" s="11" t="s">
        <v>4347</v>
      </c>
      <c r="N1173" s="228" t="s">
        <v>92</v>
      </c>
      <c r="O1173" s="219"/>
    </row>
    <row r="1174">
      <c r="A1174" s="11" t="s">
        <v>4349</v>
      </c>
      <c r="B1174" s="11" t="s">
        <v>702</v>
      </c>
      <c r="C1174" s="11" t="s">
        <v>684</v>
      </c>
      <c r="D1174" s="11" t="s">
        <v>238</v>
      </c>
      <c r="E1174" s="11" t="s">
        <v>682</v>
      </c>
      <c r="F1174" s="212" t="s">
        <v>4331</v>
      </c>
      <c r="G1174" s="227" t="str">
        <f>IFERROR(VLOOKUP(F1174,Setups!$E$2:$F$259,2,FALSE),"")</f>
        <v/>
      </c>
      <c r="H1174" s="228"/>
      <c r="I1174" s="218"/>
      <c r="J1174" s="219"/>
      <c r="K1174" s="219" t="s">
        <v>1073</v>
      </c>
      <c r="L1174" s="220"/>
      <c r="M1174" s="11" t="s">
        <v>4347</v>
      </c>
      <c r="N1174" s="228" t="s">
        <v>92</v>
      </c>
      <c r="O1174" s="219"/>
    </row>
    <row r="1175">
      <c r="A1175" s="83" t="s">
        <v>4350</v>
      </c>
      <c r="B1175" s="83" t="s">
        <v>702</v>
      </c>
      <c r="C1175" s="83" t="s">
        <v>684</v>
      </c>
      <c r="D1175" s="83" t="s">
        <v>238</v>
      </c>
      <c r="E1175" s="83" t="s">
        <v>682</v>
      </c>
      <c r="F1175" s="221" t="s">
        <v>4333</v>
      </c>
      <c r="G1175" s="229" t="str">
        <f>IFERROR(VLOOKUP(F1175,Setups!$E$2:$F$259,2,FALSE),"")</f>
        <v/>
      </c>
      <c r="H1175" s="230"/>
      <c r="I1175" s="224"/>
      <c r="J1175" s="225"/>
      <c r="K1175" s="225" t="s">
        <v>1073</v>
      </c>
      <c r="L1175" s="226"/>
      <c r="M1175" s="83" t="s">
        <v>4347</v>
      </c>
      <c r="N1175" s="230" t="s">
        <v>92</v>
      </c>
      <c r="O1175" s="225"/>
    </row>
    <row r="1176">
      <c r="A1176" s="11" t="s">
        <v>931</v>
      </c>
      <c r="B1176" s="11" t="s">
        <v>702</v>
      </c>
      <c r="C1176" s="11" t="s">
        <v>686</v>
      </c>
      <c r="D1176" s="11" t="s">
        <v>238</v>
      </c>
      <c r="E1176" s="11" t="s">
        <v>682</v>
      </c>
      <c r="F1176" s="212" t="s">
        <v>1087</v>
      </c>
      <c r="G1176" s="213" t="str">
        <f>IFERROR(VLOOKUP(F1176,Setups!$E$2:$F$259,2,FALSE),"")</f>
        <v>Gameplay</v>
      </c>
      <c r="H1176" s="147" t="s">
        <v>4351</v>
      </c>
      <c r="I1176" s="214" t="s">
        <v>2526</v>
      </c>
      <c r="J1176" s="219" t="s">
        <v>1059</v>
      </c>
      <c r="K1176" s="219" t="s">
        <v>1059</v>
      </c>
      <c r="L1176" s="220"/>
      <c r="M1176" s="11" t="s">
        <v>4352</v>
      </c>
      <c r="N1176" s="147" t="s">
        <v>92</v>
      </c>
      <c r="O1176" s="219" t="s">
        <v>1059</v>
      </c>
    </row>
    <row r="1177">
      <c r="A1177" s="11" t="s">
        <v>4353</v>
      </c>
      <c r="B1177" s="11" t="s">
        <v>702</v>
      </c>
      <c r="C1177" s="11" t="s">
        <v>686</v>
      </c>
      <c r="D1177" s="11" t="s">
        <v>238</v>
      </c>
      <c r="E1177" s="11" t="s">
        <v>682</v>
      </c>
      <c r="F1177" s="212" t="s">
        <v>4329</v>
      </c>
      <c r="G1177" s="227" t="str">
        <f>IFERROR(VLOOKUP(F1177,Setups!$E$2:$F$259,2,FALSE),"")</f>
        <v/>
      </c>
      <c r="H1177" s="228"/>
      <c r="I1177" s="218"/>
      <c r="J1177" s="219"/>
      <c r="K1177" s="219" t="s">
        <v>1073</v>
      </c>
      <c r="L1177" s="220"/>
      <c r="M1177" s="11" t="s">
        <v>4352</v>
      </c>
      <c r="N1177" s="228" t="s">
        <v>92</v>
      </c>
      <c r="O1177" s="219"/>
    </row>
    <row r="1178">
      <c r="A1178" s="11" t="s">
        <v>4354</v>
      </c>
      <c r="B1178" s="11" t="s">
        <v>702</v>
      </c>
      <c r="C1178" s="11" t="s">
        <v>686</v>
      </c>
      <c r="D1178" s="11" t="s">
        <v>238</v>
      </c>
      <c r="E1178" s="11" t="s">
        <v>682</v>
      </c>
      <c r="F1178" s="212" t="s">
        <v>4331</v>
      </c>
      <c r="G1178" s="227" t="str">
        <f>IFERROR(VLOOKUP(F1178,Setups!$E$2:$F$259,2,FALSE),"")</f>
        <v/>
      </c>
      <c r="H1178" s="228"/>
      <c r="I1178" s="218"/>
      <c r="J1178" s="219"/>
      <c r="K1178" s="219" t="s">
        <v>1073</v>
      </c>
      <c r="L1178" s="220"/>
      <c r="M1178" s="11" t="s">
        <v>4352</v>
      </c>
      <c r="N1178" s="228" t="s">
        <v>92</v>
      </c>
      <c r="O1178" s="219"/>
    </row>
    <row r="1179">
      <c r="A1179" s="83" t="s">
        <v>4355</v>
      </c>
      <c r="B1179" s="83" t="s">
        <v>702</v>
      </c>
      <c r="C1179" s="83" t="s">
        <v>686</v>
      </c>
      <c r="D1179" s="83" t="s">
        <v>238</v>
      </c>
      <c r="E1179" s="83" t="s">
        <v>682</v>
      </c>
      <c r="F1179" s="221" t="s">
        <v>4333</v>
      </c>
      <c r="G1179" s="229" t="str">
        <f>IFERROR(VLOOKUP(F1179,Setups!$E$2:$F$259,2,FALSE),"")</f>
        <v/>
      </c>
      <c r="H1179" s="230"/>
      <c r="I1179" s="224"/>
      <c r="J1179" s="225"/>
      <c r="K1179" s="225" t="s">
        <v>1073</v>
      </c>
      <c r="L1179" s="226"/>
      <c r="M1179" s="83" t="s">
        <v>4352</v>
      </c>
      <c r="N1179" s="230" t="s">
        <v>92</v>
      </c>
      <c r="O1179" s="225"/>
    </row>
    <row r="1180">
      <c r="A1180" s="11" t="s">
        <v>4356</v>
      </c>
      <c r="B1180" s="11" t="s">
        <v>702</v>
      </c>
      <c r="C1180" s="11" t="s">
        <v>688</v>
      </c>
      <c r="D1180" s="11" t="s">
        <v>238</v>
      </c>
      <c r="E1180" s="11" t="s">
        <v>682</v>
      </c>
      <c r="F1180" s="212" t="s">
        <v>1087</v>
      </c>
      <c r="G1180" s="213" t="str">
        <f>IFERROR(VLOOKUP(F1180,Setups!$E$2:$F$259,2,FALSE),"")</f>
        <v>Gameplay</v>
      </c>
      <c r="H1180" s="147" t="s">
        <v>4357</v>
      </c>
      <c r="I1180" s="214" t="s">
        <v>2526</v>
      </c>
      <c r="J1180" s="219" t="s">
        <v>1059</v>
      </c>
      <c r="K1180" s="219" t="s">
        <v>1059</v>
      </c>
      <c r="L1180" s="220"/>
      <c r="M1180" s="11" t="s">
        <v>4358</v>
      </c>
      <c r="N1180" s="147" t="s">
        <v>92</v>
      </c>
      <c r="O1180" s="219" t="s">
        <v>1059</v>
      </c>
    </row>
    <row r="1181">
      <c r="A1181" s="11" t="s">
        <v>4359</v>
      </c>
      <c r="B1181" s="11" t="s">
        <v>702</v>
      </c>
      <c r="C1181" s="11" t="s">
        <v>688</v>
      </c>
      <c r="D1181" s="11" t="s">
        <v>238</v>
      </c>
      <c r="E1181" s="11" t="s">
        <v>682</v>
      </c>
      <c r="F1181" s="212" t="s">
        <v>4329</v>
      </c>
      <c r="G1181" s="227" t="str">
        <f>IFERROR(VLOOKUP(F1181,Setups!$E$2:$F$259,2,FALSE),"")</f>
        <v/>
      </c>
      <c r="H1181" s="228"/>
      <c r="I1181" s="218"/>
      <c r="J1181" s="219"/>
      <c r="K1181" s="219" t="s">
        <v>1073</v>
      </c>
      <c r="L1181" s="220"/>
      <c r="M1181" s="11" t="s">
        <v>4358</v>
      </c>
      <c r="N1181" s="228" t="s">
        <v>92</v>
      </c>
      <c r="O1181" s="219"/>
    </row>
    <row r="1182">
      <c r="A1182" s="11" t="s">
        <v>4360</v>
      </c>
      <c r="B1182" s="11" t="s">
        <v>702</v>
      </c>
      <c r="C1182" s="11" t="s">
        <v>688</v>
      </c>
      <c r="D1182" s="11" t="s">
        <v>238</v>
      </c>
      <c r="E1182" s="11" t="s">
        <v>682</v>
      </c>
      <c r="F1182" s="212" t="s">
        <v>4331</v>
      </c>
      <c r="G1182" s="227" t="str">
        <f>IFERROR(VLOOKUP(F1182,Setups!$E$2:$F$259,2,FALSE),"")</f>
        <v/>
      </c>
      <c r="H1182" s="228"/>
      <c r="I1182" s="218"/>
      <c r="J1182" s="219"/>
      <c r="K1182" s="219" t="s">
        <v>1073</v>
      </c>
      <c r="L1182" s="220"/>
      <c r="M1182" s="11" t="s">
        <v>4358</v>
      </c>
      <c r="N1182" s="228" t="s">
        <v>92</v>
      </c>
      <c r="O1182" s="219"/>
    </row>
    <row r="1183">
      <c r="A1183" s="83" t="s">
        <v>4361</v>
      </c>
      <c r="B1183" s="83" t="s">
        <v>702</v>
      </c>
      <c r="C1183" s="83" t="s">
        <v>688</v>
      </c>
      <c r="D1183" s="83" t="s">
        <v>238</v>
      </c>
      <c r="E1183" s="83" t="s">
        <v>682</v>
      </c>
      <c r="F1183" s="221" t="s">
        <v>4333</v>
      </c>
      <c r="G1183" s="229" t="str">
        <f>IFERROR(VLOOKUP(F1183,Setups!$E$2:$F$259,2,FALSE),"")</f>
        <v/>
      </c>
      <c r="H1183" s="230"/>
      <c r="I1183" s="224"/>
      <c r="J1183" s="225"/>
      <c r="K1183" s="225" t="s">
        <v>1073</v>
      </c>
      <c r="L1183" s="226"/>
      <c r="M1183" s="83" t="s">
        <v>4358</v>
      </c>
      <c r="N1183" s="230" t="s">
        <v>92</v>
      </c>
      <c r="O1183" s="225"/>
    </row>
    <row r="1184">
      <c r="A1184" s="11" t="s">
        <v>936</v>
      </c>
      <c r="B1184" s="11" t="s">
        <v>702</v>
      </c>
      <c r="C1184" s="11" t="s">
        <v>690</v>
      </c>
      <c r="D1184" s="11" t="s">
        <v>238</v>
      </c>
      <c r="E1184" s="11" t="s">
        <v>682</v>
      </c>
      <c r="F1184" s="212" t="s">
        <v>1087</v>
      </c>
      <c r="G1184" s="213" t="str">
        <f>IFERROR(VLOOKUP(F1184,Setups!$E$2:$F$259,2,FALSE),"")</f>
        <v>Gameplay</v>
      </c>
      <c r="H1184" s="147" t="s">
        <v>4362</v>
      </c>
      <c r="I1184" s="214" t="s">
        <v>2526</v>
      </c>
      <c r="J1184" s="219" t="s">
        <v>1059</v>
      </c>
      <c r="K1184" s="219" t="s">
        <v>1059</v>
      </c>
      <c r="L1184" s="220"/>
      <c r="M1184" s="11" t="s">
        <v>4363</v>
      </c>
      <c r="N1184" s="147" t="s">
        <v>92</v>
      </c>
      <c r="O1184" s="219" t="s">
        <v>1059</v>
      </c>
    </row>
    <row r="1185">
      <c r="A1185" s="11" t="s">
        <v>4364</v>
      </c>
      <c r="B1185" s="11" t="s">
        <v>702</v>
      </c>
      <c r="C1185" s="11" t="s">
        <v>690</v>
      </c>
      <c r="D1185" s="11" t="s">
        <v>238</v>
      </c>
      <c r="E1185" s="11" t="s">
        <v>682</v>
      </c>
      <c r="F1185" s="212" t="s">
        <v>4329</v>
      </c>
      <c r="G1185" s="227" t="str">
        <f>IFERROR(VLOOKUP(F1185,Setups!$E$2:$F$259,2,FALSE),"")</f>
        <v/>
      </c>
      <c r="H1185" s="228"/>
      <c r="I1185" s="218"/>
      <c r="J1185" s="219"/>
      <c r="K1185" s="219" t="s">
        <v>1073</v>
      </c>
      <c r="L1185" s="220"/>
      <c r="M1185" s="11" t="s">
        <v>4363</v>
      </c>
      <c r="N1185" s="228" t="s">
        <v>92</v>
      </c>
      <c r="O1185" s="219"/>
    </row>
    <row r="1186">
      <c r="A1186" s="11" t="s">
        <v>4365</v>
      </c>
      <c r="B1186" s="11" t="s">
        <v>702</v>
      </c>
      <c r="C1186" s="11" t="s">
        <v>690</v>
      </c>
      <c r="D1186" s="11" t="s">
        <v>238</v>
      </c>
      <c r="E1186" s="11" t="s">
        <v>682</v>
      </c>
      <c r="F1186" s="212" t="s">
        <v>4331</v>
      </c>
      <c r="G1186" s="227" t="str">
        <f>IFERROR(VLOOKUP(F1186,Setups!$E$2:$F$259,2,FALSE),"")</f>
        <v/>
      </c>
      <c r="H1186" s="228"/>
      <c r="I1186" s="218"/>
      <c r="J1186" s="219"/>
      <c r="K1186" s="219" t="s">
        <v>1073</v>
      </c>
      <c r="L1186" s="220"/>
      <c r="M1186" s="11" t="s">
        <v>4363</v>
      </c>
      <c r="N1186" s="228" t="s">
        <v>92</v>
      </c>
      <c r="O1186" s="219"/>
    </row>
    <row r="1187">
      <c r="A1187" s="83" t="s">
        <v>4366</v>
      </c>
      <c r="B1187" s="83" t="s">
        <v>702</v>
      </c>
      <c r="C1187" s="83" t="s">
        <v>690</v>
      </c>
      <c r="D1187" s="83" t="s">
        <v>238</v>
      </c>
      <c r="E1187" s="83" t="s">
        <v>682</v>
      </c>
      <c r="F1187" s="221" t="s">
        <v>4333</v>
      </c>
      <c r="G1187" s="229" t="str">
        <f>IFERROR(VLOOKUP(F1187,Setups!$E$2:$F$259,2,FALSE),"")</f>
        <v/>
      </c>
      <c r="H1187" s="230"/>
      <c r="I1187" s="224"/>
      <c r="J1187" s="225"/>
      <c r="K1187" s="225" t="s">
        <v>1073</v>
      </c>
      <c r="L1187" s="226"/>
      <c r="M1187" s="83" t="s">
        <v>4363</v>
      </c>
      <c r="N1187" s="230" t="s">
        <v>92</v>
      </c>
      <c r="O1187" s="225"/>
    </row>
    <row r="1188">
      <c r="A1188" s="11" t="s">
        <v>4367</v>
      </c>
      <c r="B1188" s="11" t="s">
        <v>702</v>
      </c>
      <c r="C1188" s="11" t="s">
        <v>692</v>
      </c>
      <c r="D1188" s="11" t="s">
        <v>238</v>
      </c>
      <c r="E1188" s="11" t="s">
        <v>682</v>
      </c>
      <c r="F1188" s="212" t="s">
        <v>1087</v>
      </c>
      <c r="G1188" s="213" t="str">
        <f>IFERROR(VLOOKUP(F1188,Setups!$E$2:$F$259,2,FALSE),"")</f>
        <v>Gameplay</v>
      </c>
      <c r="H1188" s="147" t="s">
        <v>4368</v>
      </c>
      <c r="I1188" s="214" t="s">
        <v>2526</v>
      </c>
      <c r="J1188" s="219" t="s">
        <v>1059</v>
      </c>
      <c r="K1188" s="219" t="s">
        <v>1059</v>
      </c>
      <c r="L1188" s="220"/>
      <c r="M1188" s="11" t="s">
        <v>4369</v>
      </c>
      <c r="N1188" s="147" t="s">
        <v>92</v>
      </c>
      <c r="O1188" s="219" t="s">
        <v>1059</v>
      </c>
    </row>
    <row r="1189">
      <c r="A1189" s="11" t="s">
        <v>4370</v>
      </c>
      <c r="B1189" s="11" t="s">
        <v>702</v>
      </c>
      <c r="C1189" s="11" t="s">
        <v>692</v>
      </c>
      <c r="D1189" s="11" t="s">
        <v>238</v>
      </c>
      <c r="E1189" s="11" t="s">
        <v>682</v>
      </c>
      <c r="F1189" s="212" t="s">
        <v>4329</v>
      </c>
      <c r="G1189" s="227" t="str">
        <f>IFERROR(VLOOKUP(F1189,Setups!$E$2:$F$259,2,FALSE),"")</f>
        <v/>
      </c>
      <c r="H1189" s="228"/>
      <c r="I1189" s="218"/>
      <c r="J1189" s="219"/>
      <c r="K1189" s="219" t="s">
        <v>1073</v>
      </c>
      <c r="L1189" s="220"/>
      <c r="M1189" s="11" t="s">
        <v>4369</v>
      </c>
      <c r="N1189" s="228" t="s">
        <v>92</v>
      </c>
      <c r="O1189" s="219"/>
    </row>
    <row r="1190">
      <c r="A1190" s="11" t="s">
        <v>4371</v>
      </c>
      <c r="B1190" s="11" t="s">
        <v>702</v>
      </c>
      <c r="C1190" s="11" t="s">
        <v>692</v>
      </c>
      <c r="D1190" s="11" t="s">
        <v>238</v>
      </c>
      <c r="E1190" s="11" t="s">
        <v>682</v>
      </c>
      <c r="F1190" s="212" t="s">
        <v>4331</v>
      </c>
      <c r="G1190" s="227" t="str">
        <f>IFERROR(VLOOKUP(F1190,Setups!$E$2:$F$259,2,FALSE),"")</f>
        <v/>
      </c>
      <c r="H1190" s="228"/>
      <c r="I1190" s="218"/>
      <c r="J1190" s="219"/>
      <c r="K1190" s="219" t="s">
        <v>1073</v>
      </c>
      <c r="L1190" s="220"/>
      <c r="M1190" s="11" t="s">
        <v>4369</v>
      </c>
      <c r="N1190" s="228" t="s">
        <v>92</v>
      </c>
      <c r="O1190" s="219"/>
    </row>
    <row r="1191">
      <c r="A1191" s="83" t="s">
        <v>4372</v>
      </c>
      <c r="B1191" s="83" t="s">
        <v>702</v>
      </c>
      <c r="C1191" s="83" t="s">
        <v>692</v>
      </c>
      <c r="D1191" s="83" t="s">
        <v>238</v>
      </c>
      <c r="E1191" s="83" t="s">
        <v>682</v>
      </c>
      <c r="F1191" s="221" t="s">
        <v>4333</v>
      </c>
      <c r="G1191" s="229" t="str">
        <f>IFERROR(VLOOKUP(F1191,Setups!$E$2:$F$259,2,FALSE),"")</f>
        <v/>
      </c>
      <c r="H1191" s="230"/>
      <c r="I1191" s="224"/>
      <c r="J1191" s="225"/>
      <c r="K1191" s="225" t="s">
        <v>1073</v>
      </c>
      <c r="L1191" s="226"/>
      <c r="M1191" s="83" t="s">
        <v>4369</v>
      </c>
      <c r="N1191" s="230" t="s">
        <v>92</v>
      </c>
      <c r="O1191" s="225"/>
    </row>
    <row r="1192">
      <c r="A1192" s="11" t="s">
        <v>4373</v>
      </c>
      <c r="B1192" s="11" t="s">
        <v>702</v>
      </c>
      <c r="C1192" s="11" t="s">
        <v>694</v>
      </c>
      <c r="D1192" s="11" t="s">
        <v>238</v>
      </c>
      <c r="E1192" s="11" t="s">
        <v>682</v>
      </c>
      <c r="F1192" s="212" t="s">
        <v>1087</v>
      </c>
      <c r="G1192" s="213" t="str">
        <f>IFERROR(VLOOKUP(F1192,Setups!$E$2:$F$259,2,FALSE),"")</f>
        <v>Gameplay</v>
      </c>
      <c r="H1192" s="147" t="s">
        <v>4374</v>
      </c>
      <c r="I1192" s="214" t="s">
        <v>2526</v>
      </c>
      <c r="J1192" s="219" t="s">
        <v>1059</v>
      </c>
      <c r="K1192" s="219" t="s">
        <v>1059</v>
      </c>
      <c r="L1192" s="220"/>
      <c r="M1192" s="11" t="s">
        <v>4375</v>
      </c>
      <c r="N1192" s="147" t="s">
        <v>92</v>
      </c>
      <c r="O1192" s="219" t="s">
        <v>1059</v>
      </c>
    </row>
    <row r="1193">
      <c r="A1193" s="11" t="s">
        <v>4376</v>
      </c>
      <c r="B1193" s="11" t="s">
        <v>702</v>
      </c>
      <c r="C1193" s="11" t="s">
        <v>694</v>
      </c>
      <c r="D1193" s="11" t="s">
        <v>238</v>
      </c>
      <c r="E1193" s="11" t="s">
        <v>682</v>
      </c>
      <c r="F1193" s="212" t="s">
        <v>4329</v>
      </c>
      <c r="G1193" s="227" t="str">
        <f>IFERROR(VLOOKUP(F1193,Setups!$E$2:$F$259,2,FALSE),"")</f>
        <v/>
      </c>
      <c r="H1193" s="228"/>
      <c r="I1193" s="218"/>
      <c r="J1193" s="219"/>
      <c r="K1193" s="219" t="s">
        <v>1073</v>
      </c>
      <c r="L1193" s="220"/>
      <c r="M1193" s="11" t="s">
        <v>4375</v>
      </c>
      <c r="N1193" s="228" t="s">
        <v>92</v>
      </c>
      <c r="O1193" s="219"/>
    </row>
    <row r="1194">
      <c r="A1194" s="11" t="s">
        <v>4377</v>
      </c>
      <c r="B1194" s="11" t="s">
        <v>702</v>
      </c>
      <c r="C1194" s="11" t="s">
        <v>694</v>
      </c>
      <c r="D1194" s="11" t="s">
        <v>238</v>
      </c>
      <c r="E1194" s="11" t="s">
        <v>682</v>
      </c>
      <c r="F1194" s="212" t="s">
        <v>4331</v>
      </c>
      <c r="G1194" s="227" t="str">
        <f>IFERROR(VLOOKUP(F1194,Setups!$E$2:$F$259,2,FALSE),"")</f>
        <v/>
      </c>
      <c r="H1194" s="228"/>
      <c r="I1194" s="218"/>
      <c r="J1194" s="219"/>
      <c r="K1194" s="219" t="s">
        <v>1073</v>
      </c>
      <c r="L1194" s="220"/>
      <c r="M1194" s="11" t="s">
        <v>4375</v>
      </c>
      <c r="N1194" s="228" t="s">
        <v>92</v>
      </c>
      <c r="O1194" s="219"/>
    </row>
    <row r="1195">
      <c r="A1195" s="83" t="s">
        <v>4378</v>
      </c>
      <c r="B1195" s="83" t="s">
        <v>702</v>
      </c>
      <c r="C1195" s="83" t="s">
        <v>694</v>
      </c>
      <c r="D1195" s="83" t="s">
        <v>238</v>
      </c>
      <c r="E1195" s="83" t="s">
        <v>682</v>
      </c>
      <c r="F1195" s="221" t="s">
        <v>4333</v>
      </c>
      <c r="G1195" s="229" t="str">
        <f>IFERROR(VLOOKUP(F1195,Setups!$E$2:$F$259,2,FALSE),"")</f>
        <v/>
      </c>
      <c r="H1195" s="230"/>
      <c r="I1195" s="224"/>
      <c r="J1195" s="225"/>
      <c r="K1195" s="225" t="s">
        <v>1073</v>
      </c>
      <c r="L1195" s="226"/>
      <c r="M1195" s="83" t="s">
        <v>4375</v>
      </c>
      <c r="N1195" s="230" t="s">
        <v>92</v>
      </c>
      <c r="O1195" s="225"/>
    </row>
    <row r="1196">
      <c r="A1196" s="11" t="s">
        <v>4379</v>
      </c>
      <c r="B1196" s="11" t="s">
        <v>702</v>
      </c>
      <c r="C1196" s="11" t="s">
        <v>696</v>
      </c>
      <c r="D1196" s="11" t="s">
        <v>238</v>
      </c>
      <c r="E1196" s="11" t="s">
        <v>682</v>
      </c>
      <c r="F1196" s="212" t="s">
        <v>1087</v>
      </c>
      <c r="G1196" s="213" t="str">
        <f>IFERROR(VLOOKUP(F1196,Setups!$E$2:$F$259,2,FALSE),"")</f>
        <v>Gameplay</v>
      </c>
      <c r="H1196" s="147" t="s">
        <v>4380</v>
      </c>
      <c r="I1196" s="214" t="s">
        <v>2526</v>
      </c>
      <c r="J1196" s="219" t="s">
        <v>1059</v>
      </c>
      <c r="K1196" s="219" t="s">
        <v>1059</v>
      </c>
      <c r="L1196" s="220"/>
      <c r="M1196" s="11" t="s">
        <v>4381</v>
      </c>
      <c r="N1196" s="147" t="s">
        <v>92</v>
      </c>
      <c r="O1196" s="219" t="s">
        <v>1059</v>
      </c>
    </row>
    <row r="1197">
      <c r="A1197" s="11" t="s">
        <v>4382</v>
      </c>
      <c r="B1197" s="11" t="s">
        <v>702</v>
      </c>
      <c r="C1197" s="11" t="s">
        <v>696</v>
      </c>
      <c r="D1197" s="11" t="s">
        <v>238</v>
      </c>
      <c r="E1197" s="11" t="s">
        <v>682</v>
      </c>
      <c r="F1197" s="212" t="s">
        <v>4329</v>
      </c>
      <c r="G1197" s="227" t="str">
        <f>IFERROR(VLOOKUP(F1197,Setups!$E$2:$F$259,2,FALSE),"")</f>
        <v/>
      </c>
      <c r="H1197" s="228"/>
      <c r="I1197" s="218"/>
      <c r="J1197" s="219"/>
      <c r="K1197" s="219" t="s">
        <v>1073</v>
      </c>
      <c r="L1197" s="220"/>
      <c r="M1197" s="11" t="s">
        <v>4381</v>
      </c>
      <c r="N1197" s="228" t="s">
        <v>92</v>
      </c>
      <c r="O1197" s="219"/>
    </row>
    <row r="1198">
      <c r="A1198" s="11" t="s">
        <v>4383</v>
      </c>
      <c r="B1198" s="11" t="s">
        <v>702</v>
      </c>
      <c r="C1198" s="11" t="s">
        <v>696</v>
      </c>
      <c r="D1198" s="11" t="s">
        <v>238</v>
      </c>
      <c r="E1198" s="11" t="s">
        <v>682</v>
      </c>
      <c r="F1198" s="212" t="s">
        <v>4331</v>
      </c>
      <c r="G1198" s="227" t="str">
        <f>IFERROR(VLOOKUP(F1198,Setups!$E$2:$F$259,2,FALSE),"")</f>
        <v/>
      </c>
      <c r="H1198" s="228"/>
      <c r="I1198" s="218"/>
      <c r="J1198" s="219"/>
      <c r="K1198" s="219" t="s">
        <v>1073</v>
      </c>
      <c r="L1198" s="220"/>
      <c r="M1198" s="11" t="s">
        <v>4381</v>
      </c>
      <c r="N1198" s="228" t="s">
        <v>92</v>
      </c>
      <c r="O1198" s="219"/>
    </row>
    <row r="1199">
      <c r="A1199" s="83" t="s">
        <v>4384</v>
      </c>
      <c r="B1199" s="83" t="s">
        <v>702</v>
      </c>
      <c r="C1199" s="83" t="s">
        <v>696</v>
      </c>
      <c r="D1199" s="83" t="s">
        <v>238</v>
      </c>
      <c r="E1199" s="83" t="s">
        <v>682</v>
      </c>
      <c r="F1199" s="221" t="s">
        <v>4333</v>
      </c>
      <c r="G1199" s="229" t="str">
        <f>IFERROR(VLOOKUP(F1199,Setups!$E$2:$F$259,2,FALSE),"")</f>
        <v/>
      </c>
      <c r="H1199" s="230"/>
      <c r="I1199" s="224"/>
      <c r="J1199" s="225"/>
      <c r="K1199" s="225" t="s">
        <v>1073</v>
      </c>
      <c r="L1199" s="226"/>
      <c r="M1199" s="83" t="s">
        <v>4381</v>
      </c>
      <c r="N1199" s="230" t="s">
        <v>92</v>
      </c>
      <c r="O1199" s="225"/>
    </row>
    <row r="1200">
      <c r="A1200" s="11" t="s">
        <v>941</v>
      </c>
      <c r="B1200" s="11" t="s">
        <v>702</v>
      </c>
      <c r="C1200" s="11" t="s">
        <v>698</v>
      </c>
      <c r="D1200" s="11" t="s">
        <v>238</v>
      </c>
      <c r="E1200" s="11" t="s">
        <v>682</v>
      </c>
      <c r="F1200" s="212" t="s">
        <v>1087</v>
      </c>
      <c r="G1200" s="213" t="str">
        <f>IFERROR(VLOOKUP(F1200,Setups!$E$2:$F$259,2,FALSE),"")</f>
        <v>Gameplay</v>
      </c>
      <c r="H1200" s="147" t="s">
        <v>4385</v>
      </c>
      <c r="I1200" s="214" t="s">
        <v>2526</v>
      </c>
      <c r="J1200" s="219" t="s">
        <v>1059</v>
      </c>
      <c r="K1200" s="219" t="s">
        <v>1059</v>
      </c>
      <c r="L1200" s="220"/>
      <c r="M1200" s="11" t="s">
        <v>4386</v>
      </c>
      <c r="N1200" s="147" t="s">
        <v>92</v>
      </c>
      <c r="O1200" s="219" t="s">
        <v>1059</v>
      </c>
    </row>
    <row r="1201">
      <c r="A1201" s="11" t="s">
        <v>4387</v>
      </c>
      <c r="B1201" s="11" t="s">
        <v>702</v>
      </c>
      <c r="C1201" s="11" t="s">
        <v>698</v>
      </c>
      <c r="D1201" s="11" t="s">
        <v>238</v>
      </c>
      <c r="E1201" s="11" t="s">
        <v>682</v>
      </c>
      <c r="F1201" s="212" t="s">
        <v>4329</v>
      </c>
      <c r="G1201" s="227" t="str">
        <f>IFERROR(VLOOKUP(F1201,Setups!$E$2:$F$259,2,FALSE),"")</f>
        <v/>
      </c>
      <c r="H1201" s="228"/>
      <c r="I1201" s="218"/>
      <c r="J1201" s="219"/>
      <c r="K1201" s="219" t="s">
        <v>1073</v>
      </c>
      <c r="L1201" s="220"/>
      <c r="M1201" s="11" t="s">
        <v>4386</v>
      </c>
      <c r="N1201" s="228" t="s">
        <v>92</v>
      </c>
      <c r="O1201" s="219"/>
    </row>
    <row r="1202">
      <c r="A1202" s="11" t="s">
        <v>4388</v>
      </c>
      <c r="B1202" s="11" t="s">
        <v>702</v>
      </c>
      <c r="C1202" s="11" t="s">
        <v>698</v>
      </c>
      <c r="D1202" s="11" t="s">
        <v>238</v>
      </c>
      <c r="E1202" s="11" t="s">
        <v>682</v>
      </c>
      <c r="F1202" s="212" t="s">
        <v>4331</v>
      </c>
      <c r="G1202" s="227" t="str">
        <f>IFERROR(VLOOKUP(F1202,Setups!$E$2:$F$259,2,FALSE),"")</f>
        <v/>
      </c>
      <c r="H1202" s="228"/>
      <c r="I1202" s="218"/>
      <c r="J1202" s="219"/>
      <c r="K1202" s="219" t="s">
        <v>1073</v>
      </c>
      <c r="L1202" s="220"/>
      <c r="M1202" s="11" t="s">
        <v>4386</v>
      </c>
      <c r="N1202" s="228" t="s">
        <v>92</v>
      </c>
      <c r="O1202" s="219"/>
    </row>
    <row r="1203">
      <c r="A1203" s="83" t="s">
        <v>4389</v>
      </c>
      <c r="B1203" s="83" t="s">
        <v>702</v>
      </c>
      <c r="C1203" s="83" t="s">
        <v>698</v>
      </c>
      <c r="D1203" s="83" t="s">
        <v>238</v>
      </c>
      <c r="E1203" s="83" t="s">
        <v>682</v>
      </c>
      <c r="F1203" s="221" t="s">
        <v>4333</v>
      </c>
      <c r="G1203" s="229" t="str">
        <f>IFERROR(VLOOKUP(F1203,Setups!$E$2:$F$259,2,FALSE),"")</f>
        <v/>
      </c>
      <c r="H1203" s="230"/>
      <c r="I1203" s="224"/>
      <c r="J1203" s="225"/>
      <c r="K1203" s="225" t="s">
        <v>1073</v>
      </c>
      <c r="L1203" s="226"/>
      <c r="M1203" s="83" t="s">
        <v>4386</v>
      </c>
      <c r="N1203" s="230" t="s">
        <v>92</v>
      </c>
      <c r="O1203" s="225"/>
    </row>
    <row r="1204">
      <c r="A1204" s="11" t="s">
        <v>4390</v>
      </c>
      <c r="B1204" s="11" t="s">
        <v>702</v>
      </c>
      <c r="C1204" s="11" t="s">
        <v>700</v>
      </c>
      <c r="D1204" s="11" t="s">
        <v>238</v>
      </c>
      <c r="E1204" s="11" t="s">
        <v>682</v>
      </c>
      <c r="F1204" s="212" t="s">
        <v>1087</v>
      </c>
      <c r="G1204" s="213" t="str">
        <f>IFERROR(VLOOKUP(F1204,Setups!$E$2:$F$259,2,FALSE),"")</f>
        <v>Gameplay</v>
      </c>
      <c r="H1204" s="147" t="s">
        <v>4391</v>
      </c>
      <c r="I1204" s="214" t="s">
        <v>2526</v>
      </c>
      <c r="J1204" s="219" t="s">
        <v>1059</v>
      </c>
      <c r="K1204" s="219" t="s">
        <v>1059</v>
      </c>
      <c r="L1204" s="220"/>
      <c r="M1204" s="11" t="s">
        <v>4392</v>
      </c>
      <c r="N1204" s="147" t="s">
        <v>92</v>
      </c>
      <c r="O1204" s="219" t="s">
        <v>1059</v>
      </c>
    </row>
    <row r="1205">
      <c r="A1205" s="11" t="s">
        <v>4393</v>
      </c>
      <c r="B1205" s="11" t="s">
        <v>702</v>
      </c>
      <c r="C1205" s="11" t="s">
        <v>700</v>
      </c>
      <c r="D1205" s="11" t="s">
        <v>238</v>
      </c>
      <c r="E1205" s="11" t="s">
        <v>682</v>
      </c>
      <c r="F1205" s="212" t="s">
        <v>4329</v>
      </c>
      <c r="G1205" s="227" t="str">
        <f>IFERROR(VLOOKUP(F1205,Setups!$E$2:$F$259,2,FALSE),"")</f>
        <v/>
      </c>
      <c r="H1205" s="228"/>
      <c r="I1205" s="218"/>
      <c r="J1205" s="219"/>
      <c r="K1205" s="219" t="s">
        <v>1073</v>
      </c>
      <c r="L1205" s="220"/>
      <c r="M1205" s="11" t="s">
        <v>4392</v>
      </c>
      <c r="N1205" s="228" t="s">
        <v>92</v>
      </c>
      <c r="O1205" s="219"/>
    </row>
    <row r="1206">
      <c r="A1206" s="11" t="s">
        <v>4394</v>
      </c>
      <c r="B1206" s="11" t="s">
        <v>702</v>
      </c>
      <c r="C1206" s="11" t="s">
        <v>700</v>
      </c>
      <c r="D1206" s="11" t="s">
        <v>238</v>
      </c>
      <c r="E1206" s="11" t="s">
        <v>682</v>
      </c>
      <c r="F1206" s="212" t="s">
        <v>4331</v>
      </c>
      <c r="G1206" s="227" t="str">
        <f>IFERROR(VLOOKUP(F1206,Setups!$E$2:$F$259,2,FALSE),"")</f>
        <v/>
      </c>
      <c r="H1206" s="228"/>
      <c r="I1206" s="218"/>
      <c r="J1206" s="219"/>
      <c r="K1206" s="219" t="s">
        <v>1073</v>
      </c>
      <c r="L1206" s="220"/>
      <c r="M1206" s="11" t="s">
        <v>4392</v>
      </c>
      <c r="N1206" s="228" t="s">
        <v>92</v>
      </c>
      <c r="O1206" s="219"/>
    </row>
    <row r="1207">
      <c r="A1207" s="83" t="s">
        <v>4395</v>
      </c>
      <c r="B1207" s="83" t="s">
        <v>702</v>
      </c>
      <c r="C1207" s="83" t="s">
        <v>700</v>
      </c>
      <c r="D1207" s="83" t="s">
        <v>238</v>
      </c>
      <c r="E1207" s="83" t="s">
        <v>682</v>
      </c>
      <c r="F1207" s="221" t="s">
        <v>4333</v>
      </c>
      <c r="G1207" s="229" t="str">
        <f>IFERROR(VLOOKUP(F1207,Setups!$E$2:$F$259,2,FALSE),"")</f>
        <v/>
      </c>
      <c r="H1207" s="230"/>
      <c r="I1207" s="224"/>
      <c r="J1207" s="225"/>
      <c r="K1207" s="225" t="s">
        <v>1073</v>
      </c>
      <c r="L1207" s="226"/>
      <c r="M1207" s="83" t="s">
        <v>4392</v>
      </c>
      <c r="N1207" s="230" t="s">
        <v>92</v>
      </c>
      <c r="O1207" s="225"/>
    </row>
    <row r="1208">
      <c r="A1208" s="11" t="s">
        <v>4396</v>
      </c>
      <c r="B1208" s="11" t="s">
        <v>715</v>
      </c>
      <c r="C1208" s="11" t="s">
        <v>692</v>
      </c>
      <c r="D1208" s="11" t="s">
        <v>2616</v>
      </c>
      <c r="E1208" s="11" t="s">
        <v>682</v>
      </c>
      <c r="F1208" s="212" t="s">
        <v>1089</v>
      </c>
      <c r="G1208" s="213" t="str">
        <f>IFERROR(VLOOKUP(F1208,Setups!$E$2:$F$259,2,FALSE),"")</f>
        <v>Gameplay</v>
      </c>
      <c r="H1208" s="147" t="s">
        <v>4397</v>
      </c>
      <c r="I1208" s="214" t="s">
        <v>4398</v>
      </c>
      <c r="J1208" s="219" t="s">
        <v>1059</v>
      </c>
      <c r="K1208" s="219" t="s">
        <v>1059</v>
      </c>
      <c r="L1208" s="214"/>
      <c r="M1208" s="11" t="s">
        <v>4399</v>
      </c>
      <c r="N1208" s="147" t="s">
        <v>106</v>
      </c>
      <c r="O1208" s="219" t="s">
        <v>2857</v>
      </c>
    </row>
    <row r="1209">
      <c r="A1209" s="11" t="s">
        <v>4400</v>
      </c>
      <c r="B1209" s="11" t="s">
        <v>715</v>
      </c>
      <c r="C1209" s="11" t="s">
        <v>692</v>
      </c>
      <c r="D1209" s="11" t="s">
        <v>2616</v>
      </c>
      <c r="E1209" s="11" t="s">
        <v>682</v>
      </c>
      <c r="F1209" s="212" t="s">
        <v>3045</v>
      </c>
      <c r="G1209" s="227" t="str">
        <f>IFERROR(VLOOKUP(F1209,Setups!$E$2:$F$259,2,FALSE),"")</f>
        <v/>
      </c>
      <c r="H1209" s="228"/>
      <c r="I1209" s="218"/>
      <c r="J1209" s="219"/>
      <c r="K1209" s="219" t="s">
        <v>1073</v>
      </c>
      <c r="L1209" s="220"/>
      <c r="M1209" s="11" t="s">
        <v>4399</v>
      </c>
      <c r="N1209" s="228" t="s">
        <v>106</v>
      </c>
      <c r="O1209" s="219"/>
    </row>
    <row r="1210">
      <c r="A1210" s="11" t="s">
        <v>4401</v>
      </c>
      <c r="B1210" s="11" t="s">
        <v>715</v>
      </c>
      <c r="C1210" s="11" t="s">
        <v>692</v>
      </c>
      <c r="D1210" s="11" t="s">
        <v>2616</v>
      </c>
      <c r="E1210" s="11" t="s">
        <v>682</v>
      </c>
      <c r="F1210" s="212" t="s">
        <v>3047</v>
      </c>
      <c r="G1210" s="227" t="str">
        <f>IFERROR(VLOOKUP(F1210,Setups!$E$2:$F$259,2,FALSE),"")</f>
        <v/>
      </c>
      <c r="H1210" s="228"/>
      <c r="I1210" s="218"/>
      <c r="J1210" s="219"/>
      <c r="K1210" s="219" t="s">
        <v>1073</v>
      </c>
      <c r="L1210" s="220"/>
      <c r="M1210" s="11" t="s">
        <v>4399</v>
      </c>
      <c r="N1210" s="228" t="s">
        <v>106</v>
      </c>
      <c r="O1210" s="219"/>
    </row>
    <row r="1211">
      <c r="A1211" s="83" t="s">
        <v>4402</v>
      </c>
      <c r="B1211" s="83" t="s">
        <v>715</v>
      </c>
      <c r="C1211" s="83" t="s">
        <v>692</v>
      </c>
      <c r="D1211" s="83" t="s">
        <v>2616</v>
      </c>
      <c r="E1211" s="83" t="s">
        <v>682</v>
      </c>
      <c r="F1211" s="221" t="s">
        <v>3049</v>
      </c>
      <c r="G1211" s="229" t="str">
        <f>IFERROR(VLOOKUP(F1211,Setups!$E$2:$F$259,2,FALSE),"")</f>
        <v/>
      </c>
      <c r="H1211" s="230"/>
      <c r="I1211" s="224"/>
      <c r="J1211" s="225"/>
      <c r="K1211" s="225" t="s">
        <v>1073</v>
      </c>
      <c r="L1211" s="226"/>
      <c r="M1211" s="83" t="s">
        <v>4399</v>
      </c>
      <c r="N1211" s="230" t="s">
        <v>106</v>
      </c>
      <c r="O1211" s="225"/>
    </row>
    <row r="1212">
      <c r="A1212" s="11" t="s">
        <v>4403</v>
      </c>
      <c r="B1212" s="11" t="s">
        <v>1952</v>
      </c>
      <c r="C1212" s="11" t="s">
        <v>680</v>
      </c>
      <c r="D1212" s="11" t="s">
        <v>2616</v>
      </c>
      <c r="E1212" s="11" t="s">
        <v>682</v>
      </c>
      <c r="F1212" s="212" t="s">
        <v>1110</v>
      </c>
      <c r="G1212" s="213" t="str">
        <f>IFERROR(VLOOKUP(F1212,Setups!$E$2:$F$259,2,FALSE),"")</f>
        <v>Gameplay</v>
      </c>
      <c r="H1212" s="147" t="s">
        <v>3151</v>
      </c>
      <c r="I1212" s="214" t="s">
        <v>1194</v>
      </c>
      <c r="J1212" s="219" t="s">
        <v>1059</v>
      </c>
      <c r="K1212" s="219" t="s">
        <v>1059</v>
      </c>
      <c r="L1212" s="214" t="s">
        <v>4404</v>
      </c>
      <c r="M1212" s="11" t="s">
        <v>4405</v>
      </c>
      <c r="N1212" s="147" t="s">
        <v>195</v>
      </c>
      <c r="O1212" s="219" t="s">
        <v>2857</v>
      </c>
    </row>
    <row r="1213">
      <c r="A1213" s="11" t="s">
        <v>4406</v>
      </c>
      <c r="B1213" s="11" t="s">
        <v>1952</v>
      </c>
      <c r="C1213" s="11" t="s">
        <v>680</v>
      </c>
      <c r="D1213" s="11" t="s">
        <v>2616</v>
      </c>
      <c r="E1213" s="11" t="s">
        <v>682</v>
      </c>
      <c r="F1213" s="212" t="s">
        <v>3266</v>
      </c>
      <c r="G1213" s="227" t="str">
        <f>IFERROR(VLOOKUP(F1213,Setups!$E$2:$F$259,2,FALSE),"")</f>
        <v/>
      </c>
      <c r="H1213" s="228"/>
      <c r="I1213" s="218"/>
      <c r="J1213" s="219"/>
      <c r="K1213" s="219" t="s">
        <v>1073</v>
      </c>
      <c r="L1213" s="220"/>
      <c r="M1213" s="11" t="s">
        <v>4405</v>
      </c>
      <c r="N1213" s="228" t="s">
        <v>195</v>
      </c>
      <c r="O1213" s="219"/>
    </row>
    <row r="1214">
      <c r="A1214" s="11" t="s">
        <v>4407</v>
      </c>
      <c r="B1214" s="11" t="s">
        <v>1952</v>
      </c>
      <c r="C1214" s="11" t="s">
        <v>680</v>
      </c>
      <c r="D1214" s="11" t="s">
        <v>2616</v>
      </c>
      <c r="E1214" s="11" t="s">
        <v>682</v>
      </c>
      <c r="F1214" s="212" t="s">
        <v>3268</v>
      </c>
      <c r="G1214" s="227" t="str">
        <f>IFERROR(VLOOKUP(F1214,Setups!$E$2:$F$259,2,FALSE),"")</f>
        <v/>
      </c>
      <c r="H1214" s="228"/>
      <c r="I1214" s="218"/>
      <c r="J1214" s="219"/>
      <c r="K1214" s="219" t="s">
        <v>1073</v>
      </c>
      <c r="L1214" s="220"/>
      <c r="M1214" s="11" t="s">
        <v>4405</v>
      </c>
      <c r="N1214" s="228" t="s">
        <v>195</v>
      </c>
      <c r="O1214" s="219"/>
    </row>
    <row r="1215">
      <c r="A1215" s="83" t="s">
        <v>4408</v>
      </c>
      <c r="B1215" s="83" t="s">
        <v>1952</v>
      </c>
      <c r="C1215" s="83" t="s">
        <v>680</v>
      </c>
      <c r="D1215" s="83" t="s">
        <v>2616</v>
      </c>
      <c r="E1215" s="83" t="s">
        <v>682</v>
      </c>
      <c r="F1215" s="221" t="s">
        <v>3270</v>
      </c>
      <c r="G1215" s="229" t="str">
        <f>IFERROR(VLOOKUP(F1215,Setups!$E$2:$F$259,2,FALSE),"")</f>
        <v/>
      </c>
      <c r="H1215" s="230"/>
      <c r="I1215" s="224"/>
      <c r="J1215" s="225"/>
      <c r="K1215" s="225" t="s">
        <v>1073</v>
      </c>
      <c r="L1215" s="226"/>
      <c r="M1215" s="83" t="s">
        <v>4405</v>
      </c>
      <c r="N1215" s="230" t="s">
        <v>195</v>
      </c>
      <c r="O1215" s="225"/>
    </row>
    <row r="1216">
      <c r="A1216" s="11" t="s">
        <v>4409</v>
      </c>
      <c r="B1216" s="11" t="s">
        <v>3757</v>
      </c>
      <c r="C1216" s="11" t="s">
        <v>680</v>
      </c>
      <c r="D1216" s="11" t="s">
        <v>238</v>
      </c>
      <c r="E1216" s="11" t="s">
        <v>682</v>
      </c>
      <c r="F1216" s="212" t="s">
        <v>1149</v>
      </c>
      <c r="G1216" s="213" t="str">
        <f>IFERROR(VLOOKUP(F1216,Setups!$E$2:$F$259,2,FALSE),"")</f>
        <v>Gameplay</v>
      </c>
      <c r="H1216" s="147" t="s">
        <v>4321</v>
      </c>
      <c r="I1216" s="214" t="s">
        <v>3074</v>
      </c>
      <c r="J1216" s="219" t="s">
        <v>1059</v>
      </c>
      <c r="K1216" s="219" t="s">
        <v>1059</v>
      </c>
      <c r="L1216" s="220"/>
      <c r="M1216" s="11" t="s">
        <v>4410</v>
      </c>
      <c r="N1216" s="147" t="s">
        <v>406</v>
      </c>
      <c r="O1216" s="219" t="s">
        <v>1059</v>
      </c>
    </row>
    <row r="1217">
      <c r="A1217" s="11" t="s">
        <v>4411</v>
      </c>
      <c r="B1217" s="11" t="s">
        <v>3757</v>
      </c>
      <c r="C1217" s="11" t="s">
        <v>680</v>
      </c>
      <c r="D1217" s="11" t="s">
        <v>238</v>
      </c>
      <c r="E1217" s="11" t="s">
        <v>682</v>
      </c>
      <c r="F1217" s="212" t="s">
        <v>3761</v>
      </c>
      <c r="G1217" s="227" t="str">
        <f>IFERROR(VLOOKUP(F1217,Setups!$E$2:$F$259,2,FALSE),"")</f>
        <v/>
      </c>
      <c r="H1217" s="228"/>
      <c r="I1217" s="218"/>
      <c r="J1217" s="219"/>
      <c r="K1217" s="219" t="s">
        <v>1073</v>
      </c>
      <c r="L1217" s="220"/>
      <c r="M1217" s="11" t="s">
        <v>4410</v>
      </c>
      <c r="N1217" s="228" t="s">
        <v>406</v>
      </c>
      <c r="O1217" s="219"/>
    </row>
    <row r="1218">
      <c r="A1218" s="11" t="s">
        <v>4412</v>
      </c>
      <c r="B1218" s="11" t="s">
        <v>3757</v>
      </c>
      <c r="C1218" s="11" t="s">
        <v>680</v>
      </c>
      <c r="D1218" s="11" t="s">
        <v>238</v>
      </c>
      <c r="E1218" s="11" t="s">
        <v>682</v>
      </c>
      <c r="F1218" s="212" t="s">
        <v>3763</v>
      </c>
      <c r="G1218" s="227" t="str">
        <f>IFERROR(VLOOKUP(F1218,Setups!$E$2:$F$259,2,FALSE),"")</f>
        <v/>
      </c>
      <c r="H1218" s="228"/>
      <c r="I1218" s="218"/>
      <c r="J1218" s="219"/>
      <c r="K1218" s="219" t="s">
        <v>1073</v>
      </c>
      <c r="L1218" s="220"/>
      <c r="M1218" s="11" t="s">
        <v>4410</v>
      </c>
      <c r="N1218" s="228" t="s">
        <v>406</v>
      </c>
      <c r="O1218" s="219"/>
    </row>
    <row r="1219">
      <c r="A1219" s="83" t="s">
        <v>4413</v>
      </c>
      <c r="B1219" s="83" t="s">
        <v>3757</v>
      </c>
      <c r="C1219" s="83" t="s">
        <v>680</v>
      </c>
      <c r="D1219" s="83" t="s">
        <v>238</v>
      </c>
      <c r="E1219" s="83" t="s">
        <v>682</v>
      </c>
      <c r="F1219" s="221" t="s">
        <v>3765</v>
      </c>
      <c r="G1219" s="229" t="str">
        <f>IFERROR(VLOOKUP(F1219,Setups!$E$2:$F$259,2,FALSE),"")</f>
        <v/>
      </c>
      <c r="H1219" s="230"/>
      <c r="I1219" s="224"/>
      <c r="J1219" s="225"/>
      <c r="K1219" s="225" t="s">
        <v>1073</v>
      </c>
      <c r="L1219" s="226"/>
      <c r="M1219" s="83" t="s">
        <v>4410</v>
      </c>
      <c r="N1219" s="230" t="s">
        <v>406</v>
      </c>
      <c r="O1219" s="225"/>
    </row>
    <row r="1220">
      <c r="A1220" s="11" t="s">
        <v>4414</v>
      </c>
      <c r="B1220" s="11" t="s">
        <v>3757</v>
      </c>
      <c r="C1220" s="11" t="s">
        <v>682</v>
      </c>
      <c r="D1220" s="11" t="s">
        <v>238</v>
      </c>
      <c r="E1220" s="11" t="s">
        <v>682</v>
      </c>
      <c r="F1220" s="212" t="s">
        <v>1149</v>
      </c>
      <c r="G1220" s="213" t="str">
        <f>IFERROR(VLOOKUP(F1220,Setups!$E$2:$F$259,2,FALSE),"")</f>
        <v>Gameplay</v>
      </c>
      <c r="H1220" s="147" t="s">
        <v>4415</v>
      </c>
      <c r="I1220" s="214" t="s">
        <v>613</v>
      </c>
      <c r="J1220" s="219" t="s">
        <v>1059</v>
      </c>
      <c r="K1220" s="219" t="s">
        <v>1059</v>
      </c>
      <c r="L1220" s="220"/>
      <c r="M1220" s="11" t="s">
        <v>4416</v>
      </c>
      <c r="N1220" s="147" t="s">
        <v>406</v>
      </c>
      <c r="O1220" s="219" t="s">
        <v>1059</v>
      </c>
    </row>
    <row r="1221">
      <c r="A1221" s="11" t="s">
        <v>4417</v>
      </c>
      <c r="B1221" s="11" t="s">
        <v>3757</v>
      </c>
      <c r="C1221" s="11" t="s">
        <v>682</v>
      </c>
      <c r="D1221" s="11" t="s">
        <v>238</v>
      </c>
      <c r="E1221" s="11" t="s">
        <v>682</v>
      </c>
      <c r="F1221" s="212" t="s">
        <v>3761</v>
      </c>
      <c r="G1221" s="227" t="str">
        <f>IFERROR(VLOOKUP(F1221,Setups!$E$2:$F$259,2,FALSE),"")</f>
        <v/>
      </c>
      <c r="H1221" s="228"/>
      <c r="I1221" s="218"/>
      <c r="J1221" s="219"/>
      <c r="K1221" s="219" t="s">
        <v>1073</v>
      </c>
      <c r="L1221" s="220"/>
      <c r="M1221" s="11" t="s">
        <v>4416</v>
      </c>
      <c r="N1221" s="228" t="s">
        <v>406</v>
      </c>
      <c r="O1221" s="219"/>
    </row>
    <row r="1222">
      <c r="A1222" s="11" t="s">
        <v>4418</v>
      </c>
      <c r="B1222" s="11" t="s">
        <v>3757</v>
      </c>
      <c r="C1222" s="11" t="s">
        <v>682</v>
      </c>
      <c r="D1222" s="11" t="s">
        <v>238</v>
      </c>
      <c r="E1222" s="11" t="s">
        <v>682</v>
      </c>
      <c r="F1222" s="212" t="s">
        <v>3763</v>
      </c>
      <c r="G1222" s="227" t="str">
        <f>IFERROR(VLOOKUP(F1222,Setups!$E$2:$F$259,2,FALSE),"")</f>
        <v/>
      </c>
      <c r="H1222" s="228"/>
      <c r="I1222" s="218"/>
      <c r="J1222" s="219"/>
      <c r="K1222" s="219" t="s">
        <v>1073</v>
      </c>
      <c r="L1222" s="220"/>
      <c r="M1222" s="11" t="s">
        <v>4416</v>
      </c>
      <c r="N1222" s="228" t="s">
        <v>406</v>
      </c>
      <c r="O1222" s="219"/>
    </row>
    <row r="1223">
      <c r="A1223" s="83" t="s">
        <v>4419</v>
      </c>
      <c r="B1223" s="83" t="s">
        <v>3757</v>
      </c>
      <c r="C1223" s="83" t="s">
        <v>682</v>
      </c>
      <c r="D1223" s="83" t="s">
        <v>238</v>
      </c>
      <c r="E1223" s="83" t="s">
        <v>682</v>
      </c>
      <c r="F1223" s="221" t="s">
        <v>3765</v>
      </c>
      <c r="G1223" s="229" t="str">
        <f>IFERROR(VLOOKUP(F1223,Setups!$E$2:$F$259,2,FALSE),"")</f>
        <v/>
      </c>
      <c r="H1223" s="230"/>
      <c r="I1223" s="224"/>
      <c r="J1223" s="225"/>
      <c r="K1223" s="225" t="s">
        <v>1073</v>
      </c>
      <c r="L1223" s="226"/>
      <c r="M1223" s="83" t="s">
        <v>4416</v>
      </c>
      <c r="N1223" s="230" t="s">
        <v>406</v>
      </c>
      <c r="O1223" s="225"/>
    </row>
    <row r="1224">
      <c r="A1224" s="11" t="s">
        <v>4420</v>
      </c>
      <c r="B1224" s="11" t="s">
        <v>2998</v>
      </c>
      <c r="C1224" s="11" t="s">
        <v>686</v>
      </c>
      <c r="D1224" s="11" t="s">
        <v>238</v>
      </c>
      <c r="E1224" s="11" t="s">
        <v>682</v>
      </c>
      <c r="F1224" s="212" t="s">
        <v>1481</v>
      </c>
      <c r="G1224" s="213" t="str">
        <f>IFERROR(VLOOKUP(F1224,Setups!$E$2:$F$259,2,FALSE),"")</f>
        <v>Gameplay: Child</v>
      </c>
      <c r="H1224" s="147" t="s">
        <v>4421</v>
      </c>
      <c r="I1224" s="214" t="s">
        <v>1190</v>
      </c>
      <c r="J1224" s="219" t="s">
        <v>2857</v>
      </c>
      <c r="K1224" s="219" t="s">
        <v>1059</v>
      </c>
      <c r="L1224" s="214"/>
      <c r="M1224" s="11" t="s">
        <v>4422</v>
      </c>
      <c r="N1224" s="147" t="s">
        <v>567</v>
      </c>
      <c r="O1224" s="219" t="s">
        <v>2857</v>
      </c>
    </row>
    <row r="1225">
      <c r="A1225" s="11" t="s">
        <v>4423</v>
      </c>
      <c r="B1225" s="11" t="s">
        <v>2998</v>
      </c>
      <c r="C1225" s="11" t="s">
        <v>686</v>
      </c>
      <c r="D1225" s="11" t="s">
        <v>238</v>
      </c>
      <c r="E1225" s="11" t="s">
        <v>682</v>
      </c>
      <c r="F1225" s="212" t="s">
        <v>3004</v>
      </c>
      <c r="G1225" s="227" t="str">
        <f>IFERROR(VLOOKUP(F1225,Setups!$E$2:$F$259,2,FALSE),"")</f>
        <v/>
      </c>
      <c r="H1225" s="228"/>
      <c r="I1225" s="218"/>
      <c r="J1225" s="219"/>
      <c r="K1225" s="219" t="s">
        <v>1073</v>
      </c>
      <c r="L1225" s="220"/>
      <c r="M1225" s="11" t="s">
        <v>4422</v>
      </c>
      <c r="N1225" s="228" t="s">
        <v>567</v>
      </c>
      <c r="O1225" s="219"/>
    </row>
    <row r="1226">
      <c r="A1226" s="11" t="s">
        <v>4424</v>
      </c>
      <c r="B1226" s="11" t="s">
        <v>2998</v>
      </c>
      <c r="C1226" s="11" t="s">
        <v>686</v>
      </c>
      <c r="D1226" s="11" t="s">
        <v>238</v>
      </c>
      <c r="E1226" s="11" t="s">
        <v>682</v>
      </c>
      <c r="F1226" s="212" t="s">
        <v>1482</v>
      </c>
      <c r="G1226" s="227" t="str">
        <f>IFERROR(VLOOKUP(F1226,Setups!$E$2:$F$259,2,FALSE),"")</f>
        <v>Gameplay: Adult</v>
      </c>
      <c r="H1226" s="228"/>
      <c r="I1226" s="218"/>
      <c r="J1226" s="219"/>
      <c r="K1226" s="219" t="s">
        <v>1073</v>
      </c>
      <c r="L1226" s="220"/>
      <c r="M1226" s="11" t="s">
        <v>4422</v>
      </c>
      <c r="N1226" s="228" t="s">
        <v>567</v>
      </c>
      <c r="O1226" s="219"/>
    </row>
    <row r="1227">
      <c r="A1227" s="83" t="s">
        <v>4425</v>
      </c>
      <c r="B1227" s="83" t="s">
        <v>2998</v>
      </c>
      <c r="C1227" s="83" t="s">
        <v>686</v>
      </c>
      <c r="D1227" s="83" t="s">
        <v>238</v>
      </c>
      <c r="E1227" s="83" t="s">
        <v>682</v>
      </c>
      <c r="F1227" s="221" t="s">
        <v>3007</v>
      </c>
      <c r="G1227" s="229" t="str">
        <f>IFERROR(VLOOKUP(F1227,Setups!$E$2:$F$259,2,FALSE),"")</f>
        <v/>
      </c>
      <c r="H1227" s="230"/>
      <c r="I1227" s="224"/>
      <c r="J1227" s="225"/>
      <c r="K1227" s="225" t="s">
        <v>1073</v>
      </c>
      <c r="L1227" s="226"/>
      <c r="M1227" s="83" t="s">
        <v>4422</v>
      </c>
      <c r="N1227" s="230" t="s">
        <v>567</v>
      </c>
      <c r="O1227" s="225"/>
    </row>
    <row r="1228">
      <c r="A1228" s="11" t="s">
        <v>4426</v>
      </c>
      <c r="B1228" s="11" t="s">
        <v>353</v>
      </c>
      <c r="C1228" s="11" t="s">
        <v>690</v>
      </c>
      <c r="D1228" s="11" t="s">
        <v>680</v>
      </c>
      <c r="E1228" s="11" t="s">
        <v>438</v>
      </c>
      <c r="F1228" s="212" t="s">
        <v>1481</v>
      </c>
      <c r="G1228" s="213" t="str">
        <f>IFERROR(VLOOKUP(F1228,Setups!$E$2:$F$259,2,FALSE),"")</f>
        <v>Gameplay: Child</v>
      </c>
      <c r="H1228" s="147" t="s">
        <v>2556</v>
      </c>
      <c r="I1228" s="214" t="s">
        <v>1190</v>
      </c>
      <c r="J1228" s="219" t="s">
        <v>2857</v>
      </c>
      <c r="K1228" s="219" t="s">
        <v>1073</v>
      </c>
      <c r="L1228" s="214" t="s">
        <v>4427</v>
      </c>
      <c r="M1228" s="11" t="s">
        <v>4428</v>
      </c>
      <c r="N1228" s="147" t="s">
        <v>608</v>
      </c>
      <c r="O1228" s="219" t="s">
        <v>2857</v>
      </c>
    </row>
    <row r="1229">
      <c r="A1229" s="11" t="s">
        <v>4429</v>
      </c>
      <c r="B1229" s="11" t="s">
        <v>353</v>
      </c>
      <c r="C1229" s="11" t="s">
        <v>690</v>
      </c>
      <c r="D1229" s="11" t="s">
        <v>680</v>
      </c>
      <c r="E1229" s="11" t="s">
        <v>438</v>
      </c>
      <c r="F1229" s="212" t="s">
        <v>3004</v>
      </c>
      <c r="G1229" s="227" t="str">
        <f>IFERROR(VLOOKUP(F1229,Setups!$E$2:$F$259,2,FALSE),"")</f>
        <v/>
      </c>
      <c r="H1229" s="228"/>
      <c r="I1229" s="218"/>
      <c r="J1229" s="219"/>
      <c r="K1229" s="219" t="s">
        <v>1073</v>
      </c>
      <c r="L1229" s="220"/>
      <c r="M1229" s="11" t="s">
        <v>4428</v>
      </c>
      <c r="N1229" s="228" t="s">
        <v>608</v>
      </c>
      <c r="O1229" s="219"/>
    </row>
    <row r="1230">
      <c r="A1230" s="11" t="s">
        <v>4430</v>
      </c>
      <c r="B1230" s="11" t="s">
        <v>353</v>
      </c>
      <c r="C1230" s="11" t="s">
        <v>690</v>
      </c>
      <c r="D1230" s="11" t="s">
        <v>680</v>
      </c>
      <c r="E1230" s="11" t="s">
        <v>438</v>
      </c>
      <c r="F1230" s="212" t="s">
        <v>1482</v>
      </c>
      <c r="G1230" s="227" t="str">
        <f>IFERROR(VLOOKUP(F1230,Setups!$E$2:$F$259,2,FALSE),"")</f>
        <v>Gameplay: Adult</v>
      </c>
      <c r="H1230" s="228"/>
      <c r="I1230" s="218"/>
      <c r="J1230" s="219"/>
      <c r="K1230" s="219" t="s">
        <v>1073</v>
      </c>
      <c r="L1230" s="220"/>
      <c r="M1230" s="11" t="s">
        <v>4428</v>
      </c>
      <c r="N1230" s="228" t="s">
        <v>608</v>
      </c>
      <c r="O1230" s="219"/>
    </row>
    <row r="1231">
      <c r="A1231" s="83" t="s">
        <v>4431</v>
      </c>
      <c r="B1231" s="83" t="s">
        <v>353</v>
      </c>
      <c r="C1231" s="83" t="s">
        <v>690</v>
      </c>
      <c r="D1231" s="83" t="s">
        <v>680</v>
      </c>
      <c r="E1231" s="83" t="s">
        <v>438</v>
      </c>
      <c r="F1231" s="221" t="s">
        <v>3007</v>
      </c>
      <c r="G1231" s="229" t="str">
        <f>IFERROR(VLOOKUP(F1231,Setups!$E$2:$F$259,2,FALSE),"")</f>
        <v/>
      </c>
      <c r="H1231" s="230"/>
      <c r="I1231" s="224"/>
      <c r="J1231" s="225"/>
      <c r="K1231" s="225" t="s">
        <v>1073</v>
      </c>
      <c r="L1231" s="226"/>
      <c r="M1231" s="83" t="s">
        <v>4428</v>
      </c>
      <c r="N1231" s="230" t="s">
        <v>608</v>
      </c>
      <c r="O1231" s="225"/>
    </row>
    <row r="1232">
      <c r="A1232" s="11" t="s">
        <v>4432</v>
      </c>
      <c r="B1232" s="11" t="s">
        <v>353</v>
      </c>
      <c r="C1232" s="11" t="s">
        <v>692</v>
      </c>
      <c r="D1232" s="11" t="s">
        <v>598</v>
      </c>
      <c r="E1232" s="11" t="s">
        <v>3908</v>
      </c>
      <c r="F1232" s="212" t="s">
        <v>1552</v>
      </c>
      <c r="G1232" s="213" t="str">
        <f>IFERROR(VLOOKUP(F1232,Setups!$E$2:$F$259,2,FALSE),"")</f>
        <v>Gameplay: Child - Day</v>
      </c>
      <c r="H1232" s="147" t="s">
        <v>2556</v>
      </c>
      <c r="I1232" s="214" t="s">
        <v>1190</v>
      </c>
      <c r="J1232" s="219" t="s">
        <v>2857</v>
      </c>
      <c r="K1232" s="219" t="s">
        <v>1073</v>
      </c>
      <c r="L1232" s="214" t="s">
        <v>4433</v>
      </c>
      <c r="M1232" s="11" t="s">
        <v>4434</v>
      </c>
      <c r="N1232" s="147" t="s">
        <v>608</v>
      </c>
      <c r="O1232" s="219" t="s">
        <v>2857</v>
      </c>
    </row>
    <row r="1233">
      <c r="A1233" s="11" t="s">
        <v>4435</v>
      </c>
      <c r="B1233" s="11" t="s">
        <v>353</v>
      </c>
      <c r="C1233" s="11" t="s">
        <v>692</v>
      </c>
      <c r="D1233" s="11" t="s">
        <v>598</v>
      </c>
      <c r="E1233" s="11" t="s">
        <v>3908</v>
      </c>
      <c r="F1233" s="212" t="s">
        <v>1553</v>
      </c>
      <c r="G1233" s="227" t="str">
        <f>IFERROR(VLOOKUP(F1233,Setups!$E$2:$F$259,2,FALSE),"")</f>
        <v>Gameplay: Child - Night</v>
      </c>
      <c r="H1233" s="228"/>
      <c r="I1233" s="218"/>
      <c r="J1233" s="219"/>
      <c r="K1233" s="219" t="s">
        <v>1073</v>
      </c>
      <c r="L1233" s="220"/>
      <c r="M1233" s="11" t="s">
        <v>4434</v>
      </c>
      <c r="N1233" s="228" t="s">
        <v>608</v>
      </c>
      <c r="O1233" s="219"/>
    </row>
    <row r="1234">
      <c r="A1234" s="11" t="s">
        <v>4436</v>
      </c>
      <c r="B1234" s="11" t="s">
        <v>353</v>
      </c>
      <c r="C1234" s="11" t="s">
        <v>692</v>
      </c>
      <c r="D1234" s="11" t="s">
        <v>598</v>
      </c>
      <c r="E1234" s="11" t="s">
        <v>3908</v>
      </c>
      <c r="F1234" s="212" t="s">
        <v>1555</v>
      </c>
      <c r="G1234" s="227" t="str">
        <f>IFERROR(VLOOKUP(F1234,Setups!$E$2:$F$259,2,FALSE),"")</f>
        <v>Gameplay: Adult - Ingo's Ranch</v>
      </c>
      <c r="H1234" s="228"/>
      <c r="I1234" s="218"/>
      <c r="J1234" s="219"/>
      <c r="K1234" s="219" t="s">
        <v>1073</v>
      </c>
      <c r="L1234" s="220"/>
      <c r="M1234" s="11" t="s">
        <v>4434</v>
      </c>
      <c r="N1234" s="228" t="s">
        <v>608</v>
      </c>
      <c r="O1234" s="219"/>
    </row>
    <row r="1235">
      <c r="A1235" s="83" t="s">
        <v>4437</v>
      </c>
      <c r="B1235" s="83" t="s">
        <v>353</v>
      </c>
      <c r="C1235" s="83" t="s">
        <v>692</v>
      </c>
      <c r="D1235" s="83" t="s">
        <v>598</v>
      </c>
      <c r="E1235" s="83" t="s">
        <v>3908</v>
      </c>
      <c r="F1235" s="221" t="s">
        <v>1558</v>
      </c>
      <c r="G1235" s="229" t="str">
        <f>IFERROR(VLOOKUP(F1235,Setups!$E$2:$F$259,2,FALSE),"")</f>
        <v>Gameplay: Adult - Talon's Ranch</v>
      </c>
      <c r="H1235" s="230"/>
      <c r="I1235" s="224"/>
      <c r="J1235" s="225"/>
      <c r="K1235" s="225" t="s">
        <v>1073</v>
      </c>
      <c r="L1235" s="226"/>
      <c r="M1235" s="83" t="s">
        <v>4434</v>
      </c>
      <c r="N1235" s="230" t="s">
        <v>608</v>
      </c>
      <c r="O1235" s="225"/>
    </row>
    <row r="1236">
      <c r="A1236" s="11" t="s">
        <v>4438</v>
      </c>
      <c r="B1236" s="11" t="s">
        <v>2998</v>
      </c>
      <c r="C1236" s="11" t="s">
        <v>688</v>
      </c>
      <c r="D1236" s="11" t="s">
        <v>238</v>
      </c>
      <c r="E1236" s="11" t="s">
        <v>682</v>
      </c>
      <c r="F1236" s="212" t="s">
        <v>1481</v>
      </c>
      <c r="G1236" s="213" t="str">
        <f>IFERROR(VLOOKUP(F1236,Setups!$E$2:$F$259,2,FALSE),"")</f>
        <v>Gameplay: Child</v>
      </c>
      <c r="H1236" s="147" t="s">
        <v>4439</v>
      </c>
      <c r="I1236" s="214" t="s">
        <v>2628</v>
      </c>
      <c r="J1236" s="219" t="s">
        <v>1073</v>
      </c>
      <c r="K1236" s="219" t="s">
        <v>1059</v>
      </c>
      <c r="L1236" s="214" t="s">
        <v>4440</v>
      </c>
      <c r="M1236" s="11" t="s">
        <v>4441</v>
      </c>
      <c r="N1236" s="147" t="s">
        <v>567</v>
      </c>
      <c r="O1236" s="219" t="s">
        <v>1073</v>
      </c>
    </row>
    <row r="1237">
      <c r="A1237" s="11" t="s">
        <v>4442</v>
      </c>
      <c r="B1237" s="11" t="s">
        <v>2998</v>
      </c>
      <c r="C1237" s="11" t="s">
        <v>688</v>
      </c>
      <c r="D1237" s="11" t="s">
        <v>238</v>
      </c>
      <c r="E1237" s="11" t="s">
        <v>682</v>
      </c>
      <c r="F1237" s="212" t="s">
        <v>3004</v>
      </c>
      <c r="G1237" s="227" t="str">
        <f>IFERROR(VLOOKUP(F1237,Setups!$E$2:$F$259,2,FALSE),"")</f>
        <v/>
      </c>
      <c r="H1237" s="228"/>
      <c r="I1237" s="218"/>
      <c r="J1237" s="219"/>
      <c r="K1237" s="219" t="s">
        <v>1073</v>
      </c>
      <c r="L1237" s="220"/>
      <c r="M1237" s="11" t="s">
        <v>4441</v>
      </c>
      <c r="N1237" s="228" t="s">
        <v>567</v>
      </c>
      <c r="O1237" s="219"/>
    </row>
    <row r="1238">
      <c r="A1238" s="11" t="s">
        <v>4443</v>
      </c>
      <c r="B1238" s="11" t="s">
        <v>2998</v>
      </c>
      <c r="C1238" s="11" t="s">
        <v>688</v>
      </c>
      <c r="D1238" s="11" t="s">
        <v>238</v>
      </c>
      <c r="E1238" s="11" t="s">
        <v>682</v>
      </c>
      <c r="F1238" s="212" t="s">
        <v>1482</v>
      </c>
      <c r="G1238" s="227" t="str">
        <f>IFERROR(VLOOKUP(F1238,Setups!$E$2:$F$259,2,FALSE),"")</f>
        <v>Gameplay: Adult</v>
      </c>
      <c r="H1238" s="228"/>
      <c r="I1238" s="218"/>
      <c r="J1238" s="219"/>
      <c r="K1238" s="219" t="s">
        <v>1073</v>
      </c>
      <c r="L1238" s="220"/>
      <c r="M1238" s="11" t="s">
        <v>4441</v>
      </c>
      <c r="N1238" s="228" t="s">
        <v>567</v>
      </c>
      <c r="O1238" s="219"/>
    </row>
    <row r="1239">
      <c r="A1239" s="83" t="s">
        <v>4444</v>
      </c>
      <c r="B1239" s="83" t="s">
        <v>2998</v>
      </c>
      <c r="C1239" s="83" t="s">
        <v>688</v>
      </c>
      <c r="D1239" s="83" t="s">
        <v>238</v>
      </c>
      <c r="E1239" s="83" t="s">
        <v>682</v>
      </c>
      <c r="F1239" s="221" t="s">
        <v>3007</v>
      </c>
      <c r="G1239" s="229" t="str">
        <f>IFERROR(VLOOKUP(F1239,Setups!$E$2:$F$259,2,FALSE),"")</f>
        <v/>
      </c>
      <c r="H1239" s="230"/>
      <c r="I1239" s="224"/>
      <c r="J1239" s="225"/>
      <c r="K1239" s="225" t="s">
        <v>1073</v>
      </c>
      <c r="L1239" s="226"/>
      <c r="M1239" s="83" t="s">
        <v>4441</v>
      </c>
      <c r="N1239" s="230" t="s">
        <v>567</v>
      </c>
      <c r="O1239" s="225"/>
    </row>
    <row r="1240">
      <c r="A1240" s="11" t="s">
        <v>4445</v>
      </c>
      <c r="B1240" s="11" t="s">
        <v>2998</v>
      </c>
      <c r="C1240" s="11" t="s">
        <v>690</v>
      </c>
      <c r="D1240" s="11" t="s">
        <v>395</v>
      </c>
      <c r="E1240" s="11" t="s">
        <v>2847</v>
      </c>
      <c r="F1240" s="212" t="s">
        <v>1481</v>
      </c>
      <c r="G1240" s="213" t="str">
        <f>IFERROR(VLOOKUP(F1240,Setups!$E$2:$F$259,2,FALSE),"")</f>
        <v>Gameplay: Child</v>
      </c>
      <c r="H1240" s="147" t="s">
        <v>4446</v>
      </c>
      <c r="I1240" s="214" t="s">
        <v>2553</v>
      </c>
      <c r="J1240" s="219" t="s">
        <v>1059</v>
      </c>
      <c r="K1240" s="219" t="s">
        <v>1059</v>
      </c>
      <c r="L1240" s="220"/>
      <c r="M1240" s="11" t="s">
        <v>4447</v>
      </c>
      <c r="N1240" s="147" t="s">
        <v>567</v>
      </c>
      <c r="O1240" s="219" t="s">
        <v>1059</v>
      </c>
    </row>
    <row r="1241">
      <c r="A1241" s="11" t="s">
        <v>4448</v>
      </c>
      <c r="B1241" s="11" t="s">
        <v>2998</v>
      </c>
      <c r="C1241" s="11" t="s">
        <v>690</v>
      </c>
      <c r="D1241" s="11" t="s">
        <v>395</v>
      </c>
      <c r="E1241" s="11" t="s">
        <v>2847</v>
      </c>
      <c r="F1241" s="212" t="s">
        <v>3004</v>
      </c>
      <c r="G1241" s="227" t="str">
        <f>IFERROR(VLOOKUP(F1241,Setups!$E$2:$F$259,2,FALSE),"")</f>
        <v/>
      </c>
      <c r="H1241" s="228"/>
      <c r="I1241" s="218"/>
      <c r="J1241" s="219"/>
      <c r="K1241" s="219" t="s">
        <v>1073</v>
      </c>
      <c r="L1241" s="220"/>
      <c r="M1241" s="11" t="s">
        <v>4447</v>
      </c>
      <c r="N1241" s="228" t="s">
        <v>567</v>
      </c>
      <c r="O1241" s="219"/>
    </row>
    <row r="1242">
      <c r="A1242" s="11" t="s">
        <v>4449</v>
      </c>
      <c r="B1242" s="11" t="s">
        <v>2998</v>
      </c>
      <c r="C1242" s="11" t="s">
        <v>690</v>
      </c>
      <c r="D1242" s="11" t="s">
        <v>395</v>
      </c>
      <c r="E1242" s="11" t="s">
        <v>2847</v>
      </c>
      <c r="F1242" s="212" t="s">
        <v>1482</v>
      </c>
      <c r="G1242" s="227" t="str">
        <f>IFERROR(VLOOKUP(F1242,Setups!$E$2:$F$259,2,FALSE),"")</f>
        <v>Gameplay: Adult</v>
      </c>
      <c r="H1242" s="228"/>
      <c r="I1242" s="218"/>
      <c r="J1242" s="219"/>
      <c r="K1242" s="219" t="s">
        <v>1073</v>
      </c>
      <c r="L1242" s="220"/>
      <c r="M1242" s="11" t="s">
        <v>4447</v>
      </c>
      <c r="N1242" s="228" t="s">
        <v>567</v>
      </c>
      <c r="O1242" s="219"/>
    </row>
    <row r="1243">
      <c r="A1243" s="83" t="s">
        <v>4450</v>
      </c>
      <c r="B1243" s="83" t="s">
        <v>2998</v>
      </c>
      <c r="C1243" s="83" t="s">
        <v>690</v>
      </c>
      <c r="D1243" s="83" t="s">
        <v>395</v>
      </c>
      <c r="E1243" s="83" t="s">
        <v>2847</v>
      </c>
      <c r="F1243" s="221" t="s">
        <v>3007</v>
      </c>
      <c r="G1243" s="229" t="str">
        <f>IFERROR(VLOOKUP(F1243,Setups!$E$2:$F$259,2,FALSE),"")</f>
        <v/>
      </c>
      <c r="H1243" s="230"/>
      <c r="I1243" s="224"/>
      <c r="J1243" s="225"/>
      <c r="K1243" s="225" t="s">
        <v>1073</v>
      </c>
      <c r="L1243" s="226"/>
      <c r="M1243" s="83" t="s">
        <v>4447</v>
      </c>
      <c r="N1243" s="230" t="s">
        <v>567</v>
      </c>
      <c r="O1243" s="225"/>
    </row>
    <row r="1244">
      <c r="A1244" s="11" t="s">
        <v>4451</v>
      </c>
      <c r="B1244" s="11" t="s">
        <v>2998</v>
      </c>
      <c r="C1244" s="11" t="s">
        <v>692</v>
      </c>
      <c r="D1244" s="11" t="s">
        <v>395</v>
      </c>
      <c r="E1244" s="11" t="s">
        <v>2847</v>
      </c>
      <c r="F1244" s="212" t="s">
        <v>1481</v>
      </c>
      <c r="G1244" s="213" t="str">
        <f>IFERROR(VLOOKUP(F1244,Setups!$E$2:$F$259,2,FALSE),"")</f>
        <v>Gameplay: Child</v>
      </c>
      <c r="H1244" s="147" t="s">
        <v>3301</v>
      </c>
      <c r="I1244" s="214" t="s">
        <v>2965</v>
      </c>
      <c r="J1244" s="219" t="s">
        <v>1059</v>
      </c>
      <c r="K1244" s="219" t="s">
        <v>1059</v>
      </c>
      <c r="L1244" s="220"/>
      <c r="M1244" s="11" t="s">
        <v>4452</v>
      </c>
      <c r="N1244" s="147" t="s">
        <v>567</v>
      </c>
      <c r="O1244" s="219" t="s">
        <v>1059</v>
      </c>
    </row>
    <row r="1245">
      <c r="A1245" s="11" t="s">
        <v>4453</v>
      </c>
      <c r="B1245" s="11" t="s">
        <v>2998</v>
      </c>
      <c r="C1245" s="11" t="s">
        <v>692</v>
      </c>
      <c r="D1245" s="11" t="s">
        <v>395</v>
      </c>
      <c r="E1245" s="11" t="s">
        <v>2847</v>
      </c>
      <c r="F1245" s="212" t="s">
        <v>3004</v>
      </c>
      <c r="G1245" s="227" t="str">
        <f>IFERROR(VLOOKUP(F1245,Setups!$E$2:$F$259,2,FALSE),"")</f>
        <v/>
      </c>
      <c r="H1245" s="228"/>
      <c r="I1245" s="218"/>
      <c r="J1245" s="219"/>
      <c r="K1245" s="219" t="s">
        <v>1073</v>
      </c>
      <c r="L1245" s="220"/>
      <c r="M1245" s="11" t="s">
        <v>4452</v>
      </c>
      <c r="N1245" s="228" t="s">
        <v>567</v>
      </c>
      <c r="O1245" s="219"/>
    </row>
    <row r="1246">
      <c r="A1246" s="11" t="s">
        <v>4454</v>
      </c>
      <c r="B1246" s="11" t="s">
        <v>2998</v>
      </c>
      <c r="C1246" s="11" t="s">
        <v>692</v>
      </c>
      <c r="D1246" s="11" t="s">
        <v>395</v>
      </c>
      <c r="E1246" s="11" t="s">
        <v>2847</v>
      </c>
      <c r="F1246" s="212" t="s">
        <v>1482</v>
      </c>
      <c r="G1246" s="227" t="str">
        <f>IFERROR(VLOOKUP(F1246,Setups!$E$2:$F$259,2,FALSE),"")</f>
        <v>Gameplay: Adult</v>
      </c>
      <c r="H1246" s="228"/>
      <c r="I1246" s="218"/>
      <c r="J1246" s="219"/>
      <c r="K1246" s="219" t="s">
        <v>1073</v>
      </c>
      <c r="L1246" s="220"/>
      <c r="M1246" s="11" t="s">
        <v>4452</v>
      </c>
      <c r="N1246" s="228" t="s">
        <v>567</v>
      </c>
      <c r="O1246" s="219"/>
    </row>
    <row r="1247">
      <c r="A1247" s="83" t="s">
        <v>4455</v>
      </c>
      <c r="B1247" s="83" t="s">
        <v>2998</v>
      </c>
      <c r="C1247" s="83" t="s">
        <v>692</v>
      </c>
      <c r="D1247" s="83" t="s">
        <v>395</v>
      </c>
      <c r="E1247" s="83" t="s">
        <v>2847</v>
      </c>
      <c r="F1247" s="221" t="s">
        <v>3007</v>
      </c>
      <c r="G1247" s="229" t="str">
        <f>IFERROR(VLOOKUP(F1247,Setups!$E$2:$F$259,2,FALSE),"")</f>
        <v/>
      </c>
      <c r="H1247" s="230"/>
      <c r="I1247" s="224"/>
      <c r="J1247" s="225"/>
      <c r="K1247" s="225" t="s">
        <v>1073</v>
      </c>
      <c r="L1247" s="226"/>
      <c r="M1247" s="83" t="s">
        <v>4452</v>
      </c>
      <c r="N1247" s="230" t="s">
        <v>567</v>
      </c>
      <c r="O1247" s="225"/>
    </row>
    <row r="1248">
      <c r="A1248" s="11" t="s">
        <v>4456</v>
      </c>
      <c r="B1248" s="11" t="s">
        <v>2998</v>
      </c>
      <c r="C1248" s="11" t="s">
        <v>694</v>
      </c>
      <c r="D1248" s="11" t="s">
        <v>680</v>
      </c>
      <c r="E1248" s="11" t="s">
        <v>682</v>
      </c>
      <c r="F1248" s="212" t="s">
        <v>1481</v>
      </c>
      <c r="G1248" s="213" t="str">
        <f>IFERROR(VLOOKUP(F1248,Setups!$E$2:$F$259,2,FALSE),"")</f>
        <v>Gameplay: Child</v>
      </c>
      <c r="H1248" s="147" t="s">
        <v>3168</v>
      </c>
      <c r="I1248" s="214" t="s">
        <v>2462</v>
      </c>
      <c r="J1248" s="219" t="s">
        <v>1059</v>
      </c>
      <c r="K1248" s="219" t="s">
        <v>1059</v>
      </c>
      <c r="L1248" s="220"/>
      <c r="M1248" s="11" t="s">
        <v>4457</v>
      </c>
      <c r="N1248" s="147" t="s">
        <v>567</v>
      </c>
      <c r="O1248" s="219" t="s">
        <v>1059</v>
      </c>
    </row>
    <row r="1249">
      <c r="A1249" s="11" t="s">
        <v>4458</v>
      </c>
      <c r="B1249" s="11" t="s">
        <v>2998</v>
      </c>
      <c r="C1249" s="11" t="s">
        <v>694</v>
      </c>
      <c r="D1249" s="11" t="s">
        <v>680</v>
      </c>
      <c r="E1249" s="11" t="s">
        <v>682</v>
      </c>
      <c r="F1249" s="212" t="s">
        <v>3004</v>
      </c>
      <c r="G1249" s="227" t="str">
        <f>IFERROR(VLOOKUP(F1249,Setups!$E$2:$F$259,2,FALSE),"")</f>
        <v/>
      </c>
      <c r="H1249" s="228"/>
      <c r="I1249" s="218"/>
      <c r="J1249" s="219"/>
      <c r="K1249" s="219" t="s">
        <v>1073</v>
      </c>
      <c r="L1249" s="220"/>
      <c r="M1249" s="11" t="s">
        <v>4457</v>
      </c>
      <c r="N1249" s="228" t="s">
        <v>567</v>
      </c>
      <c r="O1249" s="219"/>
    </row>
    <row r="1250">
      <c r="A1250" s="11" t="s">
        <v>4459</v>
      </c>
      <c r="B1250" s="11" t="s">
        <v>2998</v>
      </c>
      <c r="C1250" s="11" t="s">
        <v>694</v>
      </c>
      <c r="D1250" s="11" t="s">
        <v>680</v>
      </c>
      <c r="E1250" s="11" t="s">
        <v>682</v>
      </c>
      <c r="F1250" s="212" t="s">
        <v>1482</v>
      </c>
      <c r="G1250" s="227" t="str">
        <f>IFERROR(VLOOKUP(F1250,Setups!$E$2:$F$259,2,FALSE),"")</f>
        <v>Gameplay: Adult</v>
      </c>
      <c r="H1250" s="228"/>
      <c r="I1250" s="218"/>
      <c r="J1250" s="219"/>
      <c r="K1250" s="219" t="s">
        <v>1073</v>
      </c>
      <c r="L1250" s="220"/>
      <c r="M1250" s="11" t="s">
        <v>4457</v>
      </c>
      <c r="N1250" s="228" t="s">
        <v>567</v>
      </c>
      <c r="O1250" s="219"/>
    </row>
    <row r="1251">
      <c r="A1251" s="83" t="s">
        <v>4460</v>
      </c>
      <c r="B1251" s="83" t="s">
        <v>2998</v>
      </c>
      <c r="C1251" s="83" t="s">
        <v>694</v>
      </c>
      <c r="D1251" s="83" t="s">
        <v>680</v>
      </c>
      <c r="E1251" s="83" t="s">
        <v>682</v>
      </c>
      <c r="F1251" s="221" t="s">
        <v>3007</v>
      </c>
      <c r="G1251" s="229" t="str">
        <f>IFERROR(VLOOKUP(F1251,Setups!$E$2:$F$259,2,FALSE),"")</f>
        <v/>
      </c>
      <c r="H1251" s="230"/>
      <c r="I1251" s="224"/>
      <c r="J1251" s="225"/>
      <c r="K1251" s="225" t="s">
        <v>1073</v>
      </c>
      <c r="L1251" s="226"/>
      <c r="M1251" s="83" t="s">
        <v>4457</v>
      </c>
      <c r="N1251" s="230" t="s">
        <v>567</v>
      </c>
      <c r="O1251" s="225"/>
    </row>
    <row r="1252">
      <c r="A1252" s="11" t="s">
        <v>4461</v>
      </c>
      <c r="B1252" s="11" t="s">
        <v>346</v>
      </c>
      <c r="C1252" s="11" t="s">
        <v>684</v>
      </c>
      <c r="D1252" s="11" t="s">
        <v>395</v>
      </c>
      <c r="E1252" s="11" t="s">
        <v>2847</v>
      </c>
      <c r="F1252" s="212" t="s">
        <v>1543</v>
      </c>
      <c r="G1252" s="213" t="str">
        <f>IFERROR(VLOOKUP(F1252,Setups!$E$2:$F$259,2,FALSE),"")</f>
        <v>Gameplay: Child</v>
      </c>
      <c r="H1252" s="147" t="s">
        <v>2553</v>
      </c>
      <c r="I1252" s="214" t="s">
        <v>4446</v>
      </c>
      <c r="J1252" s="219" t="s">
        <v>1059</v>
      </c>
      <c r="K1252" s="219" t="s">
        <v>1059</v>
      </c>
      <c r="L1252" s="220"/>
      <c r="M1252" s="11" t="s">
        <v>4462</v>
      </c>
      <c r="N1252" s="147" t="s">
        <v>602</v>
      </c>
      <c r="O1252" s="219" t="s">
        <v>1059</v>
      </c>
    </row>
    <row r="1253">
      <c r="A1253" s="11" t="s">
        <v>4463</v>
      </c>
      <c r="B1253" s="11" t="s">
        <v>346</v>
      </c>
      <c r="C1253" s="11" t="s">
        <v>684</v>
      </c>
      <c r="D1253" s="11" t="s">
        <v>395</v>
      </c>
      <c r="E1253" s="11" t="s">
        <v>2847</v>
      </c>
      <c r="F1253" s="212" t="s">
        <v>3085</v>
      </c>
      <c r="G1253" s="227" t="str">
        <f>IFERROR(VLOOKUP(F1253,Setups!$E$2:$F$259,2,FALSE),"")</f>
        <v/>
      </c>
      <c r="H1253" s="228"/>
      <c r="I1253" s="218"/>
      <c r="J1253" s="219"/>
      <c r="K1253" s="219" t="s">
        <v>1073</v>
      </c>
      <c r="L1253" s="220"/>
      <c r="M1253" s="11" t="s">
        <v>4462</v>
      </c>
      <c r="N1253" s="228" t="s">
        <v>602</v>
      </c>
      <c r="O1253" s="219"/>
    </row>
    <row r="1254">
      <c r="A1254" s="11" t="s">
        <v>4464</v>
      </c>
      <c r="B1254" s="11" t="s">
        <v>346</v>
      </c>
      <c r="C1254" s="11" t="s">
        <v>684</v>
      </c>
      <c r="D1254" s="11" t="s">
        <v>395</v>
      </c>
      <c r="E1254" s="11" t="s">
        <v>2847</v>
      </c>
      <c r="F1254" s="212" t="s">
        <v>1544</v>
      </c>
      <c r="G1254" s="227" t="str">
        <f>IFERROR(VLOOKUP(F1254,Setups!$E$2:$F$259,2,FALSE),"")</f>
        <v>Gameplay: Adult</v>
      </c>
      <c r="H1254" s="228"/>
      <c r="I1254" s="218"/>
      <c r="J1254" s="219"/>
      <c r="K1254" s="219" t="s">
        <v>1073</v>
      </c>
      <c r="L1254" s="220" t="str">
        <f t="shared" ref="L1254:L1255" si="5">IFERROR(VLOOKUP(A1254,Exits!$A$2:$H$396,6,FALSE),"")</f>
        <v/>
      </c>
      <c r="M1254" s="11" t="s">
        <v>4462</v>
      </c>
      <c r="N1254" s="228" t="s">
        <v>602</v>
      </c>
      <c r="O1254" s="219"/>
    </row>
    <row r="1255">
      <c r="A1255" s="83" t="s">
        <v>4465</v>
      </c>
      <c r="B1255" s="83" t="s">
        <v>346</v>
      </c>
      <c r="C1255" s="83" t="s">
        <v>684</v>
      </c>
      <c r="D1255" s="83" t="s">
        <v>395</v>
      </c>
      <c r="E1255" s="83" t="s">
        <v>2847</v>
      </c>
      <c r="F1255" s="221" t="s">
        <v>3088</v>
      </c>
      <c r="G1255" s="229" t="str">
        <f>IFERROR(VLOOKUP(F1255,Setups!$E$2:$F$259,2,FALSE),"")</f>
        <v/>
      </c>
      <c r="H1255" s="230"/>
      <c r="I1255" s="224"/>
      <c r="J1255" s="225"/>
      <c r="K1255" s="225" t="s">
        <v>1073</v>
      </c>
      <c r="L1255" s="226" t="str">
        <f t="shared" si="5"/>
        <v/>
      </c>
      <c r="M1255" s="83" t="s">
        <v>4462</v>
      </c>
      <c r="N1255" s="230" t="s">
        <v>602</v>
      </c>
      <c r="O1255" s="225"/>
    </row>
    <row r="1256">
      <c r="A1256" s="11" t="s">
        <v>4466</v>
      </c>
      <c r="B1256" s="11" t="s">
        <v>317</v>
      </c>
      <c r="C1256" s="11" t="s">
        <v>688</v>
      </c>
      <c r="D1256" s="11" t="s">
        <v>238</v>
      </c>
      <c r="E1256" s="11" t="s">
        <v>682</v>
      </c>
      <c r="F1256" s="212" t="s">
        <v>1439</v>
      </c>
      <c r="G1256" s="213" t="str">
        <f>IFERROR(VLOOKUP(F1256,Setups!$E$2:$F$259,2,FALSE),"")</f>
        <v>Gameplay: Child</v>
      </c>
      <c r="H1256" s="147" t="s">
        <v>4467</v>
      </c>
      <c r="I1256" s="214" t="s">
        <v>1443</v>
      </c>
      <c r="J1256" s="219" t="s">
        <v>1059</v>
      </c>
      <c r="K1256" s="219" t="s">
        <v>1073</v>
      </c>
      <c r="L1256" s="214" t="s">
        <v>2648</v>
      </c>
      <c r="M1256" s="11" t="s">
        <v>4468</v>
      </c>
      <c r="N1256" s="147" t="s">
        <v>548</v>
      </c>
      <c r="O1256" s="219" t="s">
        <v>2857</v>
      </c>
    </row>
    <row r="1257">
      <c r="A1257" s="11" t="s">
        <v>4469</v>
      </c>
      <c r="B1257" s="11" t="s">
        <v>317</v>
      </c>
      <c r="C1257" s="11" t="s">
        <v>688</v>
      </c>
      <c r="D1257" s="11" t="s">
        <v>238</v>
      </c>
      <c r="E1257" s="11" t="s">
        <v>682</v>
      </c>
      <c r="F1257" s="212" t="s">
        <v>2959</v>
      </c>
      <c r="G1257" s="227" t="str">
        <f>IFERROR(VLOOKUP(F1257,Setups!$E$2:$F$259,2,FALSE),"")</f>
        <v/>
      </c>
      <c r="H1257" s="228"/>
      <c r="I1257" s="218"/>
      <c r="J1257" s="219"/>
      <c r="K1257" s="219" t="s">
        <v>1073</v>
      </c>
      <c r="L1257" s="220" t="str">
        <f t="shared" ref="L1257:L1259" si="6">IFERROR(VLOOKUP(A1257,Exits!$A$2:$H$396,6,FALSE),"")</f>
        <v/>
      </c>
      <c r="M1257" s="11" t="s">
        <v>4468</v>
      </c>
      <c r="N1257" s="228" t="s">
        <v>548</v>
      </c>
      <c r="O1257" s="219"/>
    </row>
    <row r="1258">
      <c r="A1258" s="11" t="s">
        <v>4470</v>
      </c>
      <c r="B1258" s="11" t="s">
        <v>317</v>
      </c>
      <c r="C1258" s="11" t="s">
        <v>688</v>
      </c>
      <c r="D1258" s="11" t="s">
        <v>238</v>
      </c>
      <c r="E1258" s="11" t="s">
        <v>682</v>
      </c>
      <c r="F1258" s="212" t="s">
        <v>1440</v>
      </c>
      <c r="G1258" s="227" t="str">
        <f>IFERROR(VLOOKUP(F1258,Setups!$E$2:$F$259,2,FALSE),"")</f>
        <v>Gameplay: Adult</v>
      </c>
      <c r="H1258" s="228"/>
      <c r="I1258" s="218"/>
      <c r="J1258" s="219"/>
      <c r="K1258" s="219" t="s">
        <v>1073</v>
      </c>
      <c r="L1258" s="220" t="str">
        <f t="shared" si="6"/>
        <v/>
      </c>
      <c r="M1258" s="11" t="s">
        <v>4468</v>
      </c>
      <c r="N1258" s="228" t="s">
        <v>548</v>
      </c>
      <c r="O1258" s="219"/>
    </row>
    <row r="1259">
      <c r="A1259" s="83" t="s">
        <v>4471</v>
      </c>
      <c r="B1259" s="83" t="s">
        <v>317</v>
      </c>
      <c r="C1259" s="83" t="s">
        <v>688</v>
      </c>
      <c r="D1259" s="83" t="s">
        <v>238</v>
      </c>
      <c r="E1259" s="83" t="s">
        <v>682</v>
      </c>
      <c r="F1259" s="221" t="s">
        <v>2962</v>
      </c>
      <c r="G1259" s="229" t="str">
        <f>IFERROR(VLOOKUP(F1259,Setups!$E$2:$F$259,2,FALSE),"")</f>
        <v/>
      </c>
      <c r="H1259" s="230"/>
      <c r="I1259" s="224"/>
      <c r="J1259" s="225"/>
      <c r="K1259" s="225" t="s">
        <v>1073</v>
      </c>
      <c r="L1259" s="226" t="str">
        <f t="shared" si="6"/>
        <v/>
      </c>
      <c r="M1259" s="83" t="s">
        <v>4468</v>
      </c>
      <c r="N1259" s="230" t="s">
        <v>548</v>
      </c>
      <c r="O1259" s="225"/>
    </row>
    <row r="1260">
      <c r="A1260" s="11" t="s">
        <v>4472</v>
      </c>
      <c r="B1260" s="11" t="s">
        <v>692</v>
      </c>
      <c r="C1260" s="11" t="s">
        <v>684</v>
      </c>
      <c r="D1260" s="11" t="s">
        <v>238</v>
      </c>
      <c r="E1260" s="11" t="s">
        <v>682</v>
      </c>
      <c r="F1260" s="212" t="s">
        <v>1079</v>
      </c>
      <c r="G1260" s="213" t="str">
        <f>IFERROR(VLOOKUP(F1260,Setups!$E$2:$F$259,2,FALSE),"")</f>
        <v>Gameplay</v>
      </c>
      <c r="H1260" s="147" t="s">
        <v>58</v>
      </c>
      <c r="I1260" s="214" t="s">
        <v>1190</v>
      </c>
      <c r="J1260" s="219" t="s">
        <v>2857</v>
      </c>
      <c r="K1260" s="219" t="s">
        <v>1073</v>
      </c>
      <c r="L1260" s="214" t="s">
        <v>3618</v>
      </c>
      <c r="M1260" s="11" t="s">
        <v>4473</v>
      </c>
      <c r="N1260" s="147" t="s">
        <v>58</v>
      </c>
      <c r="O1260" s="219" t="s">
        <v>2857</v>
      </c>
    </row>
    <row r="1261">
      <c r="A1261" s="11" t="s">
        <v>4474</v>
      </c>
      <c r="B1261" s="11" t="s">
        <v>692</v>
      </c>
      <c r="C1261" s="11" t="s">
        <v>684</v>
      </c>
      <c r="D1261" s="11" t="s">
        <v>238</v>
      </c>
      <c r="E1261" s="11" t="s">
        <v>682</v>
      </c>
      <c r="F1261" s="212" t="s">
        <v>2667</v>
      </c>
      <c r="G1261" s="227" t="str">
        <f>IFERROR(VLOOKUP(F1261,Setups!$E$2:$F$259,2,FALSE),"")</f>
        <v/>
      </c>
      <c r="H1261" s="228"/>
      <c r="I1261" s="218"/>
      <c r="J1261" s="219"/>
      <c r="K1261" s="219" t="s">
        <v>1073</v>
      </c>
      <c r="L1261" s="220" t="str">
        <f t="shared" ref="L1261:L1263" si="7">IFERROR(VLOOKUP(A1261,Exits!$A$2:$H$396,6,FALSE),"")</f>
        <v/>
      </c>
      <c r="M1261" s="11" t="s">
        <v>4473</v>
      </c>
      <c r="N1261" s="228" t="s">
        <v>58</v>
      </c>
      <c r="O1261" s="219"/>
    </row>
    <row r="1262">
      <c r="A1262" s="11" t="s">
        <v>4475</v>
      </c>
      <c r="B1262" s="11" t="s">
        <v>692</v>
      </c>
      <c r="C1262" s="11" t="s">
        <v>684</v>
      </c>
      <c r="D1262" s="11" t="s">
        <v>238</v>
      </c>
      <c r="E1262" s="11" t="s">
        <v>682</v>
      </c>
      <c r="F1262" s="212" t="s">
        <v>2668</v>
      </c>
      <c r="G1262" s="227" t="str">
        <f>IFERROR(VLOOKUP(F1262,Setups!$E$2:$F$259,2,FALSE),"")</f>
        <v/>
      </c>
      <c r="H1262" s="228"/>
      <c r="I1262" s="218"/>
      <c r="J1262" s="219"/>
      <c r="K1262" s="219" t="s">
        <v>1073</v>
      </c>
      <c r="L1262" s="220" t="str">
        <f t="shared" si="7"/>
        <v/>
      </c>
      <c r="M1262" s="11" t="s">
        <v>4473</v>
      </c>
      <c r="N1262" s="228" t="s">
        <v>58</v>
      </c>
      <c r="O1262" s="219"/>
    </row>
    <row r="1263">
      <c r="A1263" s="83" t="s">
        <v>4476</v>
      </c>
      <c r="B1263" s="83" t="s">
        <v>692</v>
      </c>
      <c r="C1263" s="83" t="s">
        <v>684</v>
      </c>
      <c r="D1263" s="83" t="s">
        <v>238</v>
      </c>
      <c r="E1263" s="83" t="s">
        <v>682</v>
      </c>
      <c r="F1263" s="221" t="s">
        <v>2669</v>
      </c>
      <c r="G1263" s="229" t="str">
        <f>IFERROR(VLOOKUP(F1263,Setups!$E$2:$F$259,2,FALSE),"")</f>
        <v/>
      </c>
      <c r="H1263" s="230"/>
      <c r="I1263" s="224"/>
      <c r="J1263" s="225"/>
      <c r="K1263" s="225" t="s">
        <v>1073</v>
      </c>
      <c r="L1263" s="226" t="str">
        <f t="shared" si="7"/>
        <v/>
      </c>
      <c r="M1263" s="83" t="s">
        <v>4473</v>
      </c>
      <c r="N1263" s="230" t="s">
        <v>58</v>
      </c>
      <c r="O1263" s="225"/>
    </row>
    <row r="1264">
      <c r="A1264" s="11" t="s">
        <v>4477</v>
      </c>
      <c r="B1264" s="11" t="s">
        <v>401</v>
      </c>
      <c r="C1264" s="11" t="s">
        <v>700</v>
      </c>
      <c r="D1264" s="11" t="s">
        <v>225</v>
      </c>
      <c r="E1264" s="11" t="s">
        <v>682</v>
      </c>
      <c r="F1264" s="212" t="s">
        <v>1349</v>
      </c>
      <c r="G1264" s="213" t="str">
        <f>IFERROR(VLOOKUP(F1264,Setups!$E$2:$F$259,2,FALSE),"")</f>
        <v>Gameplay: Child - Day</v>
      </c>
      <c r="H1264" s="147" t="s">
        <v>2465</v>
      </c>
      <c r="I1264" s="214" t="s">
        <v>513</v>
      </c>
      <c r="J1264" s="219" t="s">
        <v>1059</v>
      </c>
      <c r="K1264" s="219" t="s">
        <v>1059</v>
      </c>
      <c r="L1264" s="214" t="s">
        <v>3272</v>
      </c>
      <c r="M1264" s="11" t="s">
        <v>4478</v>
      </c>
      <c r="N1264" s="147" t="s">
        <v>523</v>
      </c>
      <c r="O1264" s="219" t="s">
        <v>1059</v>
      </c>
    </row>
    <row r="1265">
      <c r="A1265" s="11" t="s">
        <v>4479</v>
      </c>
      <c r="B1265" s="11" t="s">
        <v>401</v>
      </c>
      <c r="C1265" s="11" t="s">
        <v>700</v>
      </c>
      <c r="D1265" s="11" t="s">
        <v>225</v>
      </c>
      <c r="E1265" s="11" t="s">
        <v>682</v>
      </c>
      <c r="F1265" s="212" t="s">
        <v>1351</v>
      </c>
      <c r="G1265" s="227" t="str">
        <f>IFERROR(VLOOKUP(F1265,Setups!$E$2:$F$259,2,FALSE),"")</f>
        <v>Gameplay: Child - Night</v>
      </c>
      <c r="H1265" s="228"/>
      <c r="I1265" s="218"/>
      <c r="J1265" s="219"/>
      <c r="K1265" s="219" t="s">
        <v>1073</v>
      </c>
      <c r="L1265" s="220"/>
      <c r="M1265" s="11" t="s">
        <v>4478</v>
      </c>
      <c r="N1265" s="228" t="s">
        <v>523</v>
      </c>
      <c r="O1265" s="219"/>
    </row>
    <row r="1266">
      <c r="A1266" s="11" t="s">
        <v>4480</v>
      </c>
      <c r="B1266" s="11" t="s">
        <v>401</v>
      </c>
      <c r="C1266" s="11" t="s">
        <v>700</v>
      </c>
      <c r="D1266" s="11" t="s">
        <v>225</v>
      </c>
      <c r="E1266" s="11" t="s">
        <v>682</v>
      </c>
      <c r="F1266" s="212" t="s">
        <v>1354</v>
      </c>
      <c r="G1266" s="227" t="str">
        <f>IFERROR(VLOOKUP(F1266,Setups!$E$2:$F$259,2,FALSE),"")</f>
        <v>Gameplay: Adult - Day</v>
      </c>
      <c r="H1266" s="228"/>
      <c r="I1266" s="218"/>
      <c r="J1266" s="219"/>
      <c r="K1266" s="219" t="s">
        <v>1073</v>
      </c>
      <c r="L1266" s="220"/>
      <c r="M1266" s="11" t="s">
        <v>4478</v>
      </c>
      <c r="N1266" s="228" t="s">
        <v>523</v>
      </c>
      <c r="O1266" s="219"/>
    </row>
    <row r="1267">
      <c r="A1267" s="83" t="s">
        <v>4481</v>
      </c>
      <c r="B1267" s="83" t="s">
        <v>401</v>
      </c>
      <c r="C1267" s="83" t="s">
        <v>700</v>
      </c>
      <c r="D1267" s="83" t="s">
        <v>225</v>
      </c>
      <c r="E1267" s="83" t="s">
        <v>682</v>
      </c>
      <c r="F1267" s="221" t="s">
        <v>1357</v>
      </c>
      <c r="G1267" s="229" t="str">
        <f>IFERROR(VLOOKUP(F1267,Setups!$E$2:$F$259,2,FALSE),"")</f>
        <v>Gameplay: Adult - Night</v>
      </c>
      <c r="H1267" s="230"/>
      <c r="I1267" s="224"/>
      <c r="J1267" s="225"/>
      <c r="K1267" s="225" t="s">
        <v>1073</v>
      </c>
      <c r="L1267" s="226"/>
      <c r="M1267" s="83" t="s">
        <v>4478</v>
      </c>
      <c r="N1267" s="230" t="s">
        <v>523</v>
      </c>
      <c r="O1267" s="225"/>
    </row>
    <row r="1268">
      <c r="A1268" s="11" t="s">
        <v>4482</v>
      </c>
      <c r="B1268" s="11" t="s">
        <v>3757</v>
      </c>
      <c r="C1268" s="11" t="s">
        <v>684</v>
      </c>
      <c r="D1268" s="11" t="s">
        <v>238</v>
      </c>
      <c r="E1268" s="11" t="s">
        <v>682</v>
      </c>
      <c r="F1268" s="212" t="s">
        <v>1149</v>
      </c>
      <c r="G1268" s="213" t="str">
        <f>IFERROR(VLOOKUP(F1268,Setups!$E$2:$F$259,2,FALSE),"")</f>
        <v>Gameplay</v>
      </c>
      <c r="H1268" s="147" t="s">
        <v>4321</v>
      </c>
      <c r="I1268" s="214" t="s">
        <v>3074</v>
      </c>
      <c r="J1268" s="219" t="s">
        <v>1073</v>
      </c>
      <c r="K1268" s="219" t="s">
        <v>1059</v>
      </c>
      <c r="L1268" s="214" t="s">
        <v>4483</v>
      </c>
      <c r="M1268" s="11" t="s">
        <v>4484</v>
      </c>
      <c r="N1268" s="147" t="s">
        <v>406</v>
      </c>
      <c r="O1268" s="219" t="s">
        <v>1073</v>
      </c>
    </row>
    <row r="1269">
      <c r="A1269" s="11" t="s">
        <v>4485</v>
      </c>
      <c r="B1269" s="11" t="s">
        <v>3757</v>
      </c>
      <c r="C1269" s="11" t="s">
        <v>684</v>
      </c>
      <c r="D1269" s="11" t="s">
        <v>238</v>
      </c>
      <c r="E1269" s="11" t="s">
        <v>682</v>
      </c>
      <c r="F1269" s="212" t="s">
        <v>3761</v>
      </c>
      <c r="G1269" s="227" t="str">
        <f>IFERROR(VLOOKUP(F1269,Setups!$E$2:$F$259,2,FALSE),"")</f>
        <v/>
      </c>
      <c r="H1269" s="228"/>
      <c r="I1269" s="218"/>
      <c r="J1269" s="219"/>
      <c r="K1269" s="219" t="s">
        <v>1073</v>
      </c>
      <c r="L1269" s="220"/>
      <c r="M1269" s="11" t="s">
        <v>4484</v>
      </c>
      <c r="N1269" s="228" t="s">
        <v>406</v>
      </c>
      <c r="O1269" s="219"/>
    </row>
    <row r="1270">
      <c r="A1270" s="11" t="s">
        <v>4486</v>
      </c>
      <c r="B1270" s="11" t="s">
        <v>3757</v>
      </c>
      <c r="C1270" s="11" t="s">
        <v>684</v>
      </c>
      <c r="D1270" s="11" t="s">
        <v>238</v>
      </c>
      <c r="E1270" s="11" t="s">
        <v>682</v>
      </c>
      <c r="F1270" s="212" t="s">
        <v>3763</v>
      </c>
      <c r="G1270" s="227" t="str">
        <f>IFERROR(VLOOKUP(F1270,Setups!$E$2:$F$259,2,FALSE),"")</f>
        <v/>
      </c>
      <c r="H1270" s="228"/>
      <c r="I1270" s="218"/>
      <c r="J1270" s="219"/>
      <c r="K1270" s="219" t="s">
        <v>1073</v>
      </c>
      <c r="L1270" s="220"/>
      <c r="M1270" s="11" t="s">
        <v>4484</v>
      </c>
      <c r="N1270" s="228" t="s">
        <v>406</v>
      </c>
      <c r="O1270" s="219"/>
    </row>
    <row r="1271">
      <c r="A1271" s="83" t="s">
        <v>4487</v>
      </c>
      <c r="B1271" s="83" t="s">
        <v>3757</v>
      </c>
      <c r="C1271" s="83" t="s">
        <v>684</v>
      </c>
      <c r="D1271" s="83" t="s">
        <v>238</v>
      </c>
      <c r="E1271" s="83" t="s">
        <v>682</v>
      </c>
      <c r="F1271" s="221" t="s">
        <v>3765</v>
      </c>
      <c r="G1271" s="229" t="str">
        <f>IFERROR(VLOOKUP(F1271,Setups!$E$2:$F$259,2,FALSE),"")</f>
        <v/>
      </c>
      <c r="H1271" s="230"/>
      <c r="I1271" s="224"/>
      <c r="J1271" s="225"/>
      <c r="K1271" s="225" t="s">
        <v>1073</v>
      </c>
      <c r="L1271" s="226"/>
      <c r="M1271" s="83" t="s">
        <v>4484</v>
      </c>
      <c r="N1271" s="230" t="s">
        <v>406</v>
      </c>
      <c r="O1271" s="225"/>
    </row>
    <row r="1272">
      <c r="A1272" s="11" t="s">
        <v>4488</v>
      </c>
      <c r="B1272" s="11" t="s">
        <v>340</v>
      </c>
      <c r="C1272" s="11" t="s">
        <v>686</v>
      </c>
      <c r="D1272" s="11" t="s">
        <v>238</v>
      </c>
      <c r="E1272" s="11" t="s">
        <v>682</v>
      </c>
      <c r="F1272" s="212" t="s">
        <v>1534</v>
      </c>
      <c r="G1272" s="213" t="str">
        <f>IFERROR(VLOOKUP(F1272,Setups!$E$2:$F$259,2,FALSE),"")</f>
        <v>Gameplay: Child</v>
      </c>
      <c r="H1272" s="147" t="s">
        <v>4489</v>
      </c>
      <c r="I1272" s="214" t="s">
        <v>4490</v>
      </c>
      <c r="J1272" s="219" t="s">
        <v>1059</v>
      </c>
      <c r="K1272" s="219" t="s">
        <v>1073</v>
      </c>
      <c r="L1272" s="214" t="s">
        <v>3332</v>
      </c>
      <c r="M1272" s="11" t="s">
        <v>4491</v>
      </c>
      <c r="N1272" s="147" t="s">
        <v>597</v>
      </c>
      <c r="O1272" s="219" t="s">
        <v>1059</v>
      </c>
    </row>
    <row r="1273">
      <c r="A1273" s="11" t="s">
        <v>4492</v>
      </c>
      <c r="B1273" s="11" t="s">
        <v>340</v>
      </c>
      <c r="C1273" s="11" t="s">
        <v>686</v>
      </c>
      <c r="D1273" s="11" t="s">
        <v>238</v>
      </c>
      <c r="E1273" s="11" t="s">
        <v>682</v>
      </c>
      <c r="F1273" s="212" t="s">
        <v>3077</v>
      </c>
      <c r="G1273" s="227" t="str">
        <f>IFERROR(VLOOKUP(F1273,Setups!$E$2:$F$259,2,FALSE),"")</f>
        <v/>
      </c>
      <c r="H1273" s="228"/>
      <c r="I1273" s="218"/>
      <c r="J1273" s="219"/>
      <c r="K1273" s="219" t="s">
        <v>1073</v>
      </c>
      <c r="L1273" s="220"/>
      <c r="M1273" s="11" t="s">
        <v>4491</v>
      </c>
      <c r="N1273" s="228" t="s">
        <v>597</v>
      </c>
      <c r="O1273" s="219"/>
    </row>
    <row r="1274">
      <c r="A1274" s="11" t="s">
        <v>4493</v>
      </c>
      <c r="B1274" s="11" t="s">
        <v>340</v>
      </c>
      <c r="C1274" s="11" t="s">
        <v>686</v>
      </c>
      <c r="D1274" s="11" t="s">
        <v>238</v>
      </c>
      <c r="E1274" s="11" t="s">
        <v>682</v>
      </c>
      <c r="F1274" s="212" t="s">
        <v>1535</v>
      </c>
      <c r="G1274" s="227" t="str">
        <f>IFERROR(VLOOKUP(F1274,Setups!$E$2:$F$259,2,FALSE),"")</f>
        <v>Gameplay: Adult</v>
      </c>
      <c r="H1274" s="228"/>
      <c r="I1274" s="218"/>
      <c r="J1274" s="219"/>
      <c r="K1274" s="219" t="s">
        <v>1073</v>
      </c>
      <c r="L1274" s="220"/>
      <c r="M1274" s="11" t="s">
        <v>4491</v>
      </c>
      <c r="N1274" s="228" t="s">
        <v>597</v>
      </c>
      <c r="O1274" s="219"/>
    </row>
    <row r="1275">
      <c r="A1275" s="83" t="s">
        <v>4494</v>
      </c>
      <c r="B1275" s="83" t="s">
        <v>340</v>
      </c>
      <c r="C1275" s="83" t="s">
        <v>686</v>
      </c>
      <c r="D1275" s="83" t="s">
        <v>238</v>
      </c>
      <c r="E1275" s="83" t="s">
        <v>682</v>
      </c>
      <c r="F1275" s="221" t="s">
        <v>3080</v>
      </c>
      <c r="G1275" s="229" t="str">
        <f>IFERROR(VLOOKUP(F1275,Setups!$E$2:$F$259,2,FALSE),"")</f>
        <v/>
      </c>
      <c r="H1275" s="230"/>
      <c r="I1275" s="224"/>
      <c r="J1275" s="225"/>
      <c r="K1275" s="225" t="s">
        <v>1073</v>
      </c>
      <c r="L1275" s="226"/>
      <c r="M1275" s="83" t="s">
        <v>4491</v>
      </c>
      <c r="N1275" s="230" t="s">
        <v>597</v>
      </c>
      <c r="O1275" s="225"/>
    </row>
    <row r="1276">
      <c r="A1276" s="11" t="s">
        <v>4495</v>
      </c>
      <c r="B1276" s="11" t="s">
        <v>3050</v>
      </c>
      <c r="C1276" s="11" t="s">
        <v>684</v>
      </c>
      <c r="D1276" s="11" t="s">
        <v>238</v>
      </c>
      <c r="E1276" s="11" t="s">
        <v>1689</v>
      </c>
      <c r="F1276" s="212" t="s">
        <v>1510</v>
      </c>
      <c r="G1276" s="213" t="str">
        <f>IFERROR(VLOOKUP(F1276,Setups!$E$2:$F$259,2,FALSE),"")</f>
        <v>Gameplay</v>
      </c>
      <c r="H1276" s="147" t="s">
        <v>4312</v>
      </c>
      <c r="I1276" s="214" t="s">
        <v>4496</v>
      </c>
      <c r="J1276" s="219" t="s">
        <v>1059</v>
      </c>
      <c r="K1276" s="219" t="s">
        <v>1073</v>
      </c>
      <c r="L1276" s="214" t="s">
        <v>4497</v>
      </c>
      <c r="M1276" s="11" t="s">
        <v>4498</v>
      </c>
      <c r="N1276" s="147" t="s">
        <v>587</v>
      </c>
      <c r="O1276" s="219" t="s">
        <v>1059</v>
      </c>
    </row>
    <row r="1277">
      <c r="A1277" s="11" t="s">
        <v>4499</v>
      </c>
      <c r="B1277" s="11" t="s">
        <v>3050</v>
      </c>
      <c r="C1277" s="11" t="s">
        <v>684</v>
      </c>
      <c r="D1277" s="11" t="s">
        <v>238</v>
      </c>
      <c r="E1277" s="11" t="s">
        <v>682</v>
      </c>
      <c r="F1277" s="212" t="s">
        <v>3053</v>
      </c>
      <c r="G1277" s="227" t="str">
        <f>IFERROR(VLOOKUP(F1277,Setups!$E$2:$F$259,2,FALSE),"")</f>
        <v/>
      </c>
      <c r="H1277" s="228"/>
      <c r="I1277" s="218"/>
      <c r="J1277" s="219"/>
      <c r="K1277" s="219" t="s">
        <v>1073</v>
      </c>
      <c r="L1277" s="220"/>
      <c r="M1277" s="11" t="s">
        <v>4498</v>
      </c>
      <c r="N1277" s="228" t="s">
        <v>587</v>
      </c>
      <c r="O1277" s="219"/>
    </row>
    <row r="1278">
      <c r="A1278" s="11" t="s">
        <v>4500</v>
      </c>
      <c r="B1278" s="11" t="s">
        <v>359</v>
      </c>
      <c r="C1278" s="11" t="s">
        <v>684</v>
      </c>
      <c r="D1278" s="11" t="s">
        <v>238</v>
      </c>
      <c r="E1278" s="11" t="s">
        <v>682</v>
      </c>
      <c r="F1278" s="212" t="s">
        <v>3055</v>
      </c>
      <c r="G1278" s="227" t="str">
        <f>IFERROR(VLOOKUP(F1278,Setups!$E$2:$F$259,2,FALSE),"")</f>
        <v/>
      </c>
      <c r="H1278" s="228"/>
      <c r="I1278" s="218"/>
      <c r="J1278" s="219"/>
      <c r="K1278" s="219" t="s">
        <v>1073</v>
      </c>
      <c r="L1278" s="220"/>
      <c r="M1278" s="11" t="s">
        <v>4501</v>
      </c>
      <c r="N1278" s="228" t="s">
        <v>613</v>
      </c>
      <c r="O1278" s="219"/>
    </row>
    <row r="1279">
      <c r="A1279" s="11" t="s">
        <v>4502</v>
      </c>
      <c r="B1279" s="11" t="s">
        <v>359</v>
      </c>
      <c r="C1279" s="11" t="s">
        <v>684</v>
      </c>
      <c r="D1279" s="11" t="s">
        <v>238</v>
      </c>
      <c r="E1279" s="11" t="s">
        <v>682</v>
      </c>
      <c r="F1279" s="212" t="s">
        <v>3058</v>
      </c>
      <c r="G1279" s="227" t="str">
        <f>IFERROR(VLOOKUP(F1279,Setups!$E$2:$F$259,2,FALSE),"")</f>
        <v/>
      </c>
      <c r="H1279" s="228"/>
      <c r="I1279" s="218"/>
      <c r="J1279" s="219"/>
      <c r="K1279" s="219" t="s">
        <v>1073</v>
      </c>
      <c r="L1279" s="220"/>
      <c r="M1279" s="11" t="s">
        <v>4501</v>
      </c>
      <c r="N1279" s="228" t="s">
        <v>613</v>
      </c>
      <c r="O1279" s="219"/>
    </row>
    <row r="1280">
      <c r="A1280" s="83" t="s">
        <v>4503</v>
      </c>
      <c r="B1280" s="83" t="s">
        <v>3050</v>
      </c>
      <c r="C1280" s="83" t="s">
        <v>684</v>
      </c>
      <c r="D1280" s="83" t="s">
        <v>204</v>
      </c>
      <c r="E1280" s="83" t="s">
        <v>14</v>
      </c>
      <c r="F1280" s="221" t="s">
        <v>1511</v>
      </c>
      <c r="G1280" s="229" t="str">
        <f>IFERROR(VLOOKUP(F1280,Setups!$E$2:$F$259,2,FALSE),"")</f>
        <v>Unreferenced</v>
      </c>
      <c r="H1280" s="230"/>
      <c r="I1280" s="254" t="s">
        <v>1190</v>
      </c>
      <c r="J1280" s="225"/>
      <c r="K1280" s="225" t="s">
        <v>1073</v>
      </c>
      <c r="L1280" s="226"/>
      <c r="M1280" s="83" t="s">
        <v>4498</v>
      </c>
      <c r="N1280" s="230" t="s">
        <v>587</v>
      </c>
      <c r="O1280" s="225"/>
    </row>
    <row r="1281">
      <c r="A1281" s="11" t="s">
        <v>4504</v>
      </c>
      <c r="B1281" s="11" t="s">
        <v>401</v>
      </c>
      <c r="C1281" s="11" t="s">
        <v>702</v>
      </c>
      <c r="D1281" s="11" t="s">
        <v>225</v>
      </c>
      <c r="E1281" s="11" t="s">
        <v>682</v>
      </c>
      <c r="F1281" s="212" t="s">
        <v>1349</v>
      </c>
      <c r="G1281" s="213" t="str">
        <f>IFERROR(VLOOKUP(F1281,Setups!$E$2:$F$259,2,FALSE),"")</f>
        <v>Gameplay: Child - Day</v>
      </c>
      <c r="H1281" s="147" t="s">
        <v>2465</v>
      </c>
      <c r="I1281" s="214" t="s">
        <v>4087</v>
      </c>
      <c r="J1281" s="219" t="s">
        <v>1059</v>
      </c>
      <c r="K1281" s="219" t="s">
        <v>1059</v>
      </c>
      <c r="L1281" s="220"/>
      <c r="M1281" s="11" t="s">
        <v>4505</v>
      </c>
      <c r="N1281" s="147" t="s">
        <v>523</v>
      </c>
      <c r="O1281" s="219" t="s">
        <v>1059</v>
      </c>
    </row>
    <row r="1282">
      <c r="A1282" s="11" t="s">
        <v>4506</v>
      </c>
      <c r="B1282" s="11" t="s">
        <v>401</v>
      </c>
      <c r="C1282" s="11" t="s">
        <v>702</v>
      </c>
      <c r="D1282" s="11" t="s">
        <v>225</v>
      </c>
      <c r="E1282" s="11" t="s">
        <v>682</v>
      </c>
      <c r="F1282" s="212" t="s">
        <v>1351</v>
      </c>
      <c r="G1282" s="227" t="str">
        <f>IFERROR(VLOOKUP(F1282,Setups!$E$2:$F$259,2,FALSE),"")</f>
        <v>Gameplay: Child - Night</v>
      </c>
      <c r="H1282" s="228"/>
      <c r="I1282" s="218"/>
      <c r="J1282" s="219"/>
      <c r="K1282" s="219" t="s">
        <v>1073</v>
      </c>
      <c r="L1282" s="220"/>
      <c r="M1282" s="11" t="s">
        <v>4505</v>
      </c>
      <c r="N1282" s="228" t="s">
        <v>523</v>
      </c>
      <c r="O1282" s="219"/>
    </row>
    <row r="1283">
      <c r="A1283" s="11" t="s">
        <v>4507</v>
      </c>
      <c r="B1283" s="11" t="s">
        <v>401</v>
      </c>
      <c r="C1283" s="11" t="s">
        <v>702</v>
      </c>
      <c r="D1283" s="11" t="s">
        <v>225</v>
      </c>
      <c r="E1283" s="11" t="s">
        <v>682</v>
      </c>
      <c r="F1283" s="212" t="s">
        <v>1354</v>
      </c>
      <c r="G1283" s="227" t="str">
        <f>IFERROR(VLOOKUP(F1283,Setups!$E$2:$F$259,2,FALSE),"")</f>
        <v>Gameplay: Adult - Day</v>
      </c>
      <c r="H1283" s="228"/>
      <c r="I1283" s="218"/>
      <c r="J1283" s="219"/>
      <c r="K1283" s="219" t="s">
        <v>1073</v>
      </c>
      <c r="L1283" s="220"/>
      <c r="M1283" s="11" t="s">
        <v>4505</v>
      </c>
      <c r="N1283" s="228" t="s">
        <v>523</v>
      </c>
      <c r="O1283" s="219"/>
    </row>
    <row r="1284">
      <c r="A1284" s="83" t="s">
        <v>4508</v>
      </c>
      <c r="B1284" s="83" t="s">
        <v>401</v>
      </c>
      <c r="C1284" s="83" t="s">
        <v>702</v>
      </c>
      <c r="D1284" s="83" t="s">
        <v>225</v>
      </c>
      <c r="E1284" s="83" t="s">
        <v>682</v>
      </c>
      <c r="F1284" s="221" t="s">
        <v>1357</v>
      </c>
      <c r="G1284" s="229" t="str">
        <f>IFERROR(VLOOKUP(F1284,Setups!$E$2:$F$259,2,FALSE),"")</f>
        <v>Gameplay: Adult - Night</v>
      </c>
      <c r="H1284" s="230"/>
      <c r="I1284" s="224"/>
      <c r="J1284" s="225"/>
      <c r="K1284" s="225" t="s">
        <v>1073</v>
      </c>
      <c r="L1284" s="226"/>
      <c r="M1284" s="83" t="s">
        <v>4505</v>
      </c>
      <c r="N1284" s="230" t="s">
        <v>523</v>
      </c>
      <c r="O1284" s="225"/>
    </row>
    <row r="1285">
      <c r="A1285" s="11" t="s">
        <v>4509</v>
      </c>
      <c r="B1285" s="11" t="s">
        <v>285</v>
      </c>
      <c r="C1285" s="11" t="s">
        <v>682</v>
      </c>
      <c r="D1285" s="11" t="s">
        <v>4510</v>
      </c>
      <c r="E1285" s="11" t="s">
        <v>447</v>
      </c>
      <c r="F1285" s="212" t="s">
        <v>1289</v>
      </c>
      <c r="G1285" s="213" t="str">
        <f>IFERROR(VLOOKUP(F1285,Setups!$E$2:$F$259,2,FALSE),"")</f>
        <v>Gameplay</v>
      </c>
      <c r="H1285" s="147" t="s">
        <v>2438</v>
      </c>
      <c r="I1285" s="214" t="s">
        <v>1367</v>
      </c>
      <c r="J1285" s="219" t="s">
        <v>1059</v>
      </c>
      <c r="K1285" s="219" t="s">
        <v>1073</v>
      </c>
      <c r="L1285" s="214" t="s">
        <v>2648</v>
      </c>
      <c r="M1285" s="11" t="s">
        <v>4511</v>
      </c>
      <c r="N1285" s="147" t="s">
        <v>471</v>
      </c>
      <c r="O1285" s="219" t="s">
        <v>2857</v>
      </c>
    </row>
    <row r="1286">
      <c r="A1286" s="11" t="s">
        <v>4512</v>
      </c>
      <c r="B1286" s="11" t="s">
        <v>285</v>
      </c>
      <c r="C1286" s="11" t="s">
        <v>682</v>
      </c>
      <c r="D1286" s="11" t="s">
        <v>4510</v>
      </c>
      <c r="E1286" s="11" t="s">
        <v>447</v>
      </c>
      <c r="F1286" s="212" t="s">
        <v>4238</v>
      </c>
      <c r="G1286" s="227" t="str">
        <f>IFERROR(VLOOKUP(F1286,Setups!$E$2:$F$259,2,FALSE),"")</f>
        <v/>
      </c>
      <c r="H1286" s="228"/>
      <c r="I1286" s="218"/>
      <c r="J1286" s="219"/>
      <c r="K1286" s="219" t="s">
        <v>1073</v>
      </c>
      <c r="L1286" s="220"/>
      <c r="M1286" s="11" t="s">
        <v>4511</v>
      </c>
      <c r="N1286" s="228" t="s">
        <v>471</v>
      </c>
      <c r="O1286" s="219"/>
    </row>
    <row r="1287">
      <c r="A1287" s="11" t="s">
        <v>4513</v>
      </c>
      <c r="B1287" s="11" t="s">
        <v>285</v>
      </c>
      <c r="C1287" s="11" t="s">
        <v>682</v>
      </c>
      <c r="D1287" s="11" t="s">
        <v>4510</v>
      </c>
      <c r="E1287" s="11" t="s">
        <v>447</v>
      </c>
      <c r="F1287" s="212" t="s">
        <v>4240</v>
      </c>
      <c r="G1287" s="227" t="str">
        <f>IFERROR(VLOOKUP(F1287,Setups!$E$2:$F$259,2,FALSE),"")</f>
        <v/>
      </c>
      <c r="H1287" s="228"/>
      <c r="I1287" s="218"/>
      <c r="J1287" s="219"/>
      <c r="K1287" s="219" t="s">
        <v>1073</v>
      </c>
      <c r="L1287" s="220"/>
      <c r="M1287" s="11" t="s">
        <v>4511</v>
      </c>
      <c r="N1287" s="228" t="s">
        <v>471</v>
      </c>
      <c r="O1287" s="219"/>
    </row>
    <row r="1288">
      <c r="A1288" s="83" t="s">
        <v>4514</v>
      </c>
      <c r="B1288" s="83" t="s">
        <v>285</v>
      </c>
      <c r="C1288" s="83" t="s">
        <v>682</v>
      </c>
      <c r="D1288" s="83" t="s">
        <v>4510</v>
      </c>
      <c r="E1288" s="83" t="s">
        <v>447</v>
      </c>
      <c r="F1288" s="221" t="s">
        <v>4242</v>
      </c>
      <c r="G1288" s="229" t="str">
        <f>IFERROR(VLOOKUP(F1288,Setups!$E$2:$F$259,2,FALSE),"")</f>
        <v/>
      </c>
      <c r="H1288" s="230"/>
      <c r="I1288" s="224"/>
      <c r="J1288" s="225"/>
      <c r="K1288" s="225" t="s">
        <v>1073</v>
      </c>
      <c r="L1288" s="226"/>
      <c r="M1288" s="83" t="s">
        <v>4511</v>
      </c>
      <c r="N1288" s="230" t="s">
        <v>471</v>
      </c>
      <c r="O1288" s="225"/>
    </row>
    <row r="1289">
      <c r="A1289" s="11" t="s">
        <v>748</v>
      </c>
      <c r="B1289" s="11" t="s">
        <v>4515</v>
      </c>
      <c r="C1289" s="11" t="s">
        <v>14</v>
      </c>
      <c r="D1289" s="11" t="s">
        <v>225</v>
      </c>
      <c r="E1289" s="11" t="s">
        <v>447</v>
      </c>
      <c r="F1289" s="212" t="s">
        <v>1300</v>
      </c>
      <c r="G1289" s="213" t="str">
        <f>IFERROR(VLOOKUP(F1289,Setups!$E$2:$F$259,2,FALSE),"")</f>
        <v>Gameplay</v>
      </c>
      <c r="H1289" s="147" t="s">
        <v>487</v>
      </c>
      <c r="I1289" s="214" t="s">
        <v>2658</v>
      </c>
      <c r="J1289" s="219" t="s">
        <v>1059</v>
      </c>
      <c r="K1289" s="219" t="s">
        <v>1059</v>
      </c>
      <c r="L1289" s="220"/>
      <c r="M1289" s="11" t="s">
        <v>4516</v>
      </c>
      <c r="N1289" s="147" t="s">
        <v>487</v>
      </c>
      <c r="O1289" s="219" t="s">
        <v>1059</v>
      </c>
    </row>
    <row r="1290">
      <c r="A1290" s="11" t="s">
        <v>4517</v>
      </c>
      <c r="B1290" s="11" t="s">
        <v>4515</v>
      </c>
      <c r="C1290" s="11" t="s">
        <v>14</v>
      </c>
      <c r="D1290" s="11" t="s">
        <v>225</v>
      </c>
      <c r="E1290" s="11" t="s">
        <v>447</v>
      </c>
      <c r="F1290" s="212" t="s">
        <v>4518</v>
      </c>
      <c r="G1290" s="227" t="str">
        <f>IFERROR(VLOOKUP(F1290,Setups!$E$2:$F$259,2,FALSE),"")</f>
        <v/>
      </c>
      <c r="H1290" s="228"/>
      <c r="I1290" s="218"/>
      <c r="J1290" s="219"/>
      <c r="K1290" s="219" t="s">
        <v>1073</v>
      </c>
      <c r="L1290" s="220"/>
      <c r="M1290" s="11" t="s">
        <v>4516</v>
      </c>
      <c r="N1290" s="228" t="s">
        <v>487</v>
      </c>
      <c r="O1290" s="219"/>
    </row>
    <row r="1291">
      <c r="A1291" s="11" t="s">
        <v>4519</v>
      </c>
      <c r="B1291" s="11" t="s">
        <v>4515</v>
      </c>
      <c r="C1291" s="11" t="s">
        <v>14</v>
      </c>
      <c r="D1291" s="11" t="s">
        <v>225</v>
      </c>
      <c r="E1291" s="11" t="s">
        <v>447</v>
      </c>
      <c r="F1291" s="212" t="s">
        <v>4520</v>
      </c>
      <c r="G1291" s="227" t="str">
        <f>IFERROR(VLOOKUP(F1291,Setups!$E$2:$F$259,2,FALSE),"")</f>
        <v/>
      </c>
      <c r="H1291" s="228"/>
      <c r="I1291" s="218"/>
      <c r="J1291" s="219"/>
      <c r="K1291" s="219" t="s">
        <v>1073</v>
      </c>
      <c r="L1291" s="220"/>
      <c r="M1291" s="11" t="s">
        <v>4516</v>
      </c>
      <c r="N1291" s="228" t="s">
        <v>487</v>
      </c>
      <c r="O1291" s="219"/>
    </row>
    <row r="1292">
      <c r="A1292" s="83" t="s">
        <v>4521</v>
      </c>
      <c r="B1292" s="83" t="s">
        <v>4515</v>
      </c>
      <c r="C1292" s="83" t="s">
        <v>14</v>
      </c>
      <c r="D1292" s="83" t="s">
        <v>225</v>
      </c>
      <c r="E1292" s="83" t="s">
        <v>447</v>
      </c>
      <c r="F1292" s="221" t="s">
        <v>4522</v>
      </c>
      <c r="G1292" s="229" t="str">
        <f>IFERROR(VLOOKUP(F1292,Setups!$E$2:$F$259,2,FALSE),"")</f>
        <v/>
      </c>
      <c r="H1292" s="230"/>
      <c r="I1292" s="224"/>
      <c r="J1292" s="225"/>
      <c r="K1292" s="225" t="s">
        <v>1073</v>
      </c>
      <c r="L1292" s="226"/>
      <c r="M1292" s="83" t="s">
        <v>4516</v>
      </c>
      <c r="N1292" s="230" t="s">
        <v>487</v>
      </c>
      <c r="O1292" s="225"/>
    </row>
    <row r="1293">
      <c r="A1293" s="11" t="s">
        <v>4523</v>
      </c>
      <c r="B1293" s="11" t="s">
        <v>371</v>
      </c>
      <c r="C1293" s="11" t="s">
        <v>690</v>
      </c>
      <c r="D1293" s="11" t="s">
        <v>238</v>
      </c>
      <c r="E1293" s="11" t="s">
        <v>1689</v>
      </c>
      <c r="F1293" s="212" t="s">
        <v>1375</v>
      </c>
      <c r="G1293" s="213" t="str">
        <f>IFERROR(VLOOKUP(F1293,Setups!$E$2:$F$259,2,FALSE),"")</f>
        <v>Gameplay: Child - Day</v>
      </c>
      <c r="H1293" s="147" t="s">
        <v>2470</v>
      </c>
      <c r="I1293" s="214" t="s">
        <v>437</v>
      </c>
      <c r="J1293" s="219" t="s">
        <v>1059</v>
      </c>
      <c r="K1293" s="219" t="s">
        <v>1059</v>
      </c>
      <c r="L1293" s="220"/>
      <c r="M1293" s="11" t="s">
        <v>4524</v>
      </c>
      <c r="N1293" s="147" t="s">
        <v>528</v>
      </c>
      <c r="O1293" s="219" t="s">
        <v>1059</v>
      </c>
    </row>
    <row r="1294">
      <c r="A1294" s="11" t="s">
        <v>4525</v>
      </c>
      <c r="B1294" s="11" t="s">
        <v>371</v>
      </c>
      <c r="C1294" s="11" t="s">
        <v>690</v>
      </c>
      <c r="D1294" s="11" t="s">
        <v>238</v>
      </c>
      <c r="E1294" s="11" t="s">
        <v>1689</v>
      </c>
      <c r="F1294" s="212" t="s">
        <v>1376</v>
      </c>
      <c r="G1294" s="227" t="str">
        <f>IFERROR(VLOOKUP(F1294,Setups!$E$2:$F$259,2,FALSE),"")</f>
        <v>Gameplay: Child - Night</v>
      </c>
      <c r="H1294" s="228"/>
      <c r="I1294" s="218"/>
      <c r="J1294" s="219"/>
      <c r="K1294" s="219" t="s">
        <v>1073</v>
      </c>
      <c r="L1294" s="220"/>
      <c r="M1294" s="11" t="s">
        <v>4524</v>
      </c>
      <c r="N1294" s="228" t="s">
        <v>528</v>
      </c>
      <c r="O1294" s="219"/>
    </row>
    <row r="1295">
      <c r="A1295" s="11" t="s">
        <v>4526</v>
      </c>
      <c r="B1295" s="11" t="s">
        <v>371</v>
      </c>
      <c r="C1295" s="11" t="s">
        <v>690</v>
      </c>
      <c r="D1295" s="11" t="s">
        <v>238</v>
      </c>
      <c r="E1295" s="11" t="s">
        <v>1689</v>
      </c>
      <c r="F1295" s="212" t="s">
        <v>1378</v>
      </c>
      <c r="G1295" s="227" t="str">
        <f>IFERROR(VLOOKUP(F1295,Setups!$E$2:$F$259,2,FALSE),"")</f>
        <v>Gameplay: Adult - Day</v>
      </c>
      <c r="H1295" s="228"/>
      <c r="I1295" s="218"/>
      <c r="J1295" s="219"/>
      <c r="K1295" s="219" t="s">
        <v>1073</v>
      </c>
      <c r="L1295" s="220"/>
      <c r="M1295" s="11" t="s">
        <v>4524</v>
      </c>
      <c r="N1295" s="228" t="s">
        <v>528</v>
      </c>
      <c r="O1295" s="219"/>
    </row>
    <row r="1296">
      <c r="A1296" s="83" t="s">
        <v>4527</v>
      </c>
      <c r="B1296" s="83" t="s">
        <v>371</v>
      </c>
      <c r="C1296" s="83" t="s">
        <v>690</v>
      </c>
      <c r="D1296" s="83" t="s">
        <v>238</v>
      </c>
      <c r="E1296" s="83" t="s">
        <v>1689</v>
      </c>
      <c r="F1296" s="221" t="s">
        <v>1380</v>
      </c>
      <c r="G1296" s="229" t="str">
        <f>IFERROR(VLOOKUP(F1296,Setups!$E$2:$F$259,2,FALSE),"")</f>
        <v>Gameplay: Adult - Night</v>
      </c>
      <c r="H1296" s="230"/>
      <c r="I1296" s="224"/>
      <c r="J1296" s="225"/>
      <c r="K1296" s="225" t="s">
        <v>1073</v>
      </c>
      <c r="L1296" s="226"/>
      <c r="M1296" s="83" t="s">
        <v>4524</v>
      </c>
      <c r="N1296" s="230" t="s">
        <v>528</v>
      </c>
      <c r="O1296" s="225"/>
    </row>
    <row r="1297">
      <c r="A1297" s="11" t="s">
        <v>4528</v>
      </c>
      <c r="B1297" s="11" t="s">
        <v>377</v>
      </c>
      <c r="C1297" s="11" t="s">
        <v>274</v>
      </c>
      <c r="D1297" s="11" t="s">
        <v>304</v>
      </c>
      <c r="E1297" s="11" t="s">
        <v>2706</v>
      </c>
      <c r="F1297" s="212" t="s">
        <v>1313</v>
      </c>
      <c r="G1297" s="213" t="str">
        <f>IFERROR(VLOOKUP(F1297,Setups!$E$2:$F$259,2,FALSE),"")</f>
        <v>Gameplay: Child</v>
      </c>
      <c r="H1297" s="147" t="s">
        <v>2462</v>
      </c>
      <c r="I1297" s="214" t="s">
        <v>1190</v>
      </c>
      <c r="J1297" s="219" t="s">
        <v>2857</v>
      </c>
      <c r="K1297" s="219" t="s">
        <v>1073</v>
      </c>
      <c r="L1297" s="214" t="s">
        <v>4529</v>
      </c>
      <c r="M1297" s="11" t="s">
        <v>4530</v>
      </c>
      <c r="N1297" s="147" t="s">
        <v>518</v>
      </c>
      <c r="O1297" s="219" t="s">
        <v>2857</v>
      </c>
    </row>
    <row r="1298">
      <c r="A1298" s="11" t="s">
        <v>4531</v>
      </c>
      <c r="B1298" s="11" t="s">
        <v>377</v>
      </c>
      <c r="C1298" s="11" t="s">
        <v>274</v>
      </c>
      <c r="D1298" s="11" t="s">
        <v>304</v>
      </c>
      <c r="E1298" s="11" t="s">
        <v>2706</v>
      </c>
      <c r="F1298" s="212" t="s">
        <v>1314</v>
      </c>
      <c r="G1298" s="227" t="str">
        <f>IFERROR(VLOOKUP(F1298,Setups!$E$2:$F$259,2,FALSE),"")</f>
        <v>Gameplay: Child - Ocarina in Moat</v>
      </c>
      <c r="H1298" s="228"/>
      <c r="I1298" s="218"/>
      <c r="J1298" s="219"/>
      <c r="K1298" s="219" t="s">
        <v>1073</v>
      </c>
      <c r="L1298" s="220"/>
      <c r="M1298" s="11" t="s">
        <v>4530</v>
      </c>
      <c r="N1298" s="228" t="s">
        <v>518</v>
      </c>
      <c r="O1298" s="219"/>
    </row>
    <row r="1299">
      <c r="A1299" s="11" t="s">
        <v>4532</v>
      </c>
      <c r="B1299" s="11" t="s">
        <v>377</v>
      </c>
      <c r="C1299" s="11" t="s">
        <v>274</v>
      </c>
      <c r="D1299" s="11" t="s">
        <v>304</v>
      </c>
      <c r="E1299" s="11" t="s">
        <v>2706</v>
      </c>
      <c r="F1299" s="212" t="s">
        <v>1317</v>
      </c>
      <c r="G1299" s="227" t="str">
        <f>IFERROR(VLOOKUP(F1299,Setups!$E$2:$F$259,2,FALSE),"")</f>
        <v>Gameplay: Adult</v>
      </c>
      <c r="H1299" s="228"/>
      <c r="I1299" s="218"/>
      <c r="J1299" s="219"/>
      <c r="K1299" s="219" t="s">
        <v>1073</v>
      </c>
      <c r="L1299" s="220"/>
      <c r="M1299" s="11" t="s">
        <v>4530</v>
      </c>
      <c r="N1299" s="228" t="s">
        <v>518</v>
      </c>
      <c r="O1299" s="219"/>
    </row>
    <row r="1300">
      <c r="A1300" s="83" t="s">
        <v>4533</v>
      </c>
      <c r="B1300" s="83" t="s">
        <v>377</v>
      </c>
      <c r="C1300" s="83" t="s">
        <v>274</v>
      </c>
      <c r="D1300" s="83" t="s">
        <v>304</v>
      </c>
      <c r="E1300" s="83" t="s">
        <v>2706</v>
      </c>
      <c r="F1300" s="221" t="s">
        <v>2892</v>
      </c>
      <c r="G1300" s="229" t="str">
        <f>IFERROR(VLOOKUP(F1300,Setups!$E$2:$F$259,2,FALSE),"")</f>
        <v/>
      </c>
      <c r="H1300" s="230"/>
      <c r="I1300" s="224"/>
      <c r="J1300" s="225"/>
      <c r="K1300" s="225" t="s">
        <v>1073</v>
      </c>
      <c r="L1300" s="226"/>
      <c r="M1300" s="83" t="s">
        <v>4530</v>
      </c>
      <c r="N1300" s="230" t="s">
        <v>518</v>
      </c>
      <c r="O1300" s="225"/>
    </row>
    <row r="1301">
      <c r="A1301" s="11" t="s">
        <v>4534</v>
      </c>
      <c r="B1301" s="11" t="s">
        <v>401</v>
      </c>
      <c r="C1301" s="11" t="s">
        <v>704</v>
      </c>
      <c r="D1301" s="11" t="s">
        <v>238</v>
      </c>
      <c r="E1301" s="11" t="s">
        <v>1689</v>
      </c>
      <c r="F1301" s="212" t="s">
        <v>1349</v>
      </c>
      <c r="G1301" s="213" t="str">
        <f>IFERROR(VLOOKUP(F1301,Setups!$E$2:$F$259,2,FALSE),"")</f>
        <v>Gameplay: Child - Day</v>
      </c>
      <c r="H1301" s="147" t="s">
        <v>2465</v>
      </c>
      <c r="I1301" s="214" t="s">
        <v>1364</v>
      </c>
      <c r="J1301" s="219" t="s">
        <v>1059</v>
      </c>
      <c r="K1301" s="219" t="s">
        <v>1073</v>
      </c>
      <c r="L1301" s="214" t="s">
        <v>2648</v>
      </c>
      <c r="M1301" s="11" t="s">
        <v>4535</v>
      </c>
      <c r="N1301" s="147" t="s">
        <v>523</v>
      </c>
      <c r="O1301" s="219" t="s">
        <v>1059</v>
      </c>
    </row>
    <row r="1302">
      <c r="A1302" s="11" t="s">
        <v>4536</v>
      </c>
      <c r="B1302" s="11" t="s">
        <v>401</v>
      </c>
      <c r="C1302" s="11" t="s">
        <v>704</v>
      </c>
      <c r="D1302" s="11" t="s">
        <v>238</v>
      </c>
      <c r="E1302" s="11" t="s">
        <v>682</v>
      </c>
      <c r="F1302" s="212" t="s">
        <v>1351</v>
      </c>
      <c r="G1302" s="227" t="str">
        <f>IFERROR(VLOOKUP(F1302,Setups!$E$2:$F$259,2,FALSE),"")</f>
        <v>Gameplay: Child - Night</v>
      </c>
      <c r="H1302" s="228"/>
      <c r="I1302" s="218"/>
      <c r="J1302" s="219"/>
      <c r="K1302" s="219" t="s">
        <v>1073</v>
      </c>
      <c r="L1302" s="220"/>
      <c r="M1302" s="11" t="s">
        <v>4535</v>
      </c>
      <c r="N1302" s="228" t="s">
        <v>523</v>
      </c>
      <c r="O1302" s="219"/>
    </row>
    <row r="1303">
      <c r="A1303" s="11" t="s">
        <v>4537</v>
      </c>
      <c r="B1303" s="11" t="s">
        <v>401</v>
      </c>
      <c r="C1303" s="11" t="s">
        <v>704</v>
      </c>
      <c r="D1303" s="11" t="s">
        <v>238</v>
      </c>
      <c r="E1303" s="11" t="s">
        <v>1689</v>
      </c>
      <c r="F1303" s="212" t="s">
        <v>1354</v>
      </c>
      <c r="G1303" s="227" t="str">
        <f>IFERROR(VLOOKUP(F1303,Setups!$E$2:$F$259,2,FALSE),"")</f>
        <v>Gameplay: Adult - Day</v>
      </c>
      <c r="H1303" s="228"/>
      <c r="I1303" s="218"/>
      <c r="J1303" s="219"/>
      <c r="K1303" s="219" t="s">
        <v>1073</v>
      </c>
      <c r="L1303" s="220"/>
      <c r="M1303" s="11" t="s">
        <v>4535</v>
      </c>
      <c r="N1303" s="228" t="s">
        <v>523</v>
      </c>
      <c r="O1303" s="219"/>
    </row>
    <row r="1304">
      <c r="A1304" s="83" t="s">
        <v>4538</v>
      </c>
      <c r="B1304" s="83" t="s">
        <v>401</v>
      </c>
      <c r="C1304" s="83" t="s">
        <v>704</v>
      </c>
      <c r="D1304" s="83" t="s">
        <v>238</v>
      </c>
      <c r="E1304" s="83" t="s">
        <v>682</v>
      </c>
      <c r="F1304" s="221" t="s">
        <v>1357</v>
      </c>
      <c r="G1304" s="229" t="str">
        <f>IFERROR(VLOOKUP(F1304,Setups!$E$2:$F$259,2,FALSE),"")</f>
        <v>Gameplay: Adult - Night</v>
      </c>
      <c r="H1304" s="230"/>
      <c r="I1304" s="224"/>
      <c r="J1304" s="225"/>
      <c r="K1304" s="225" t="s">
        <v>1073</v>
      </c>
      <c r="L1304" s="226"/>
      <c r="M1304" s="83" t="s">
        <v>4535</v>
      </c>
      <c r="N1304" s="230" t="s">
        <v>523</v>
      </c>
      <c r="O1304" s="225"/>
    </row>
    <row r="1305">
      <c r="A1305" s="11" t="s">
        <v>897</v>
      </c>
      <c r="B1305" s="11" t="s">
        <v>4539</v>
      </c>
      <c r="C1305" s="11" t="s">
        <v>14</v>
      </c>
      <c r="D1305" s="11" t="s">
        <v>238</v>
      </c>
      <c r="E1305" s="11" t="s">
        <v>1689</v>
      </c>
      <c r="F1305" s="212" t="s">
        <v>1090</v>
      </c>
      <c r="G1305" s="213" t="str">
        <f>IFERROR(VLOOKUP(F1305,Setups!$E$2:$F$259,2,FALSE),"")</f>
        <v>Gameplay</v>
      </c>
      <c r="H1305" s="147" t="s">
        <v>507</v>
      </c>
      <c r="I1305" s="214" t="s">
        <v>4540</v>
      </c>
      <c r="J1305" s="219" t="s">
        <v>1059</v>
      </c>
      <c r="K1305" s="219" t="s">
        <v>1059</v>
      </c>
      <c r="L1305" s="214"/>
      <c r="M1305" s="11" t="s">
        <v>4541</v>
      </c>
      <c r="N1305" s="147" t="s">
        <v>507</v>
      </c>
      <c r="O1305" s="219" t="s">
        <v>2857</v>
      </c>
    </row>
    <row r="1306">
      <c r="A1306" s="11" t="s">
        <v>4542</v>
      </c>
      <c r="B1306" s="11" t="s">
        <v>4539</v>
      </c>
      <c r="C1306" s="11" t="s">
        <v>14</v>
      </c>
      <c r="D1306" s="11" t="s">
        <v>238</v>
      </c>
      <c r="E1306" s="11" t="s">
        <v>1689</v>
      </c>
      <c r="F1306" s="212" t="s">
        <v>4282</v>
      </c>
      <c r="G1306" s="227" t="str">
        <f>IFERROR(VLOOKUP(F1306,Setups!$E$2:$F$259,2,FALSE),"")</f>
        <v/>
      </c>
      <c r="H1306" s="228"/>
      <c r="I1306" s="218"/>
      <c r="J1306" s="219"/>
      <c r="K1306" s="219" t="s">
        <v>1073</v>
      </c>
      <c r="L1306" s="220"/>
      <c r="M1306" s="11" t="s">
        <v>4541</v>
      </c>
      <c r="N1306" s="228" t="s">
        <v>507</v>
      </c>
      <c r="O1306" s="219"/>
    </row>
    <row r="1307">
      <c r="A1307" s="11" t="s">
        <v>4543</v>
      </c>
      <c r="B1307" s="11" t="s">
        <v>4539</v>
      </c>
      <c r="C1307" s="11" t="s">
        <v>14</v>
      </c>
      <c r="D1307" s="11" t="s">
        <v>238</v>
      </c>
      <c r="E1307" s="11" t="s">
        <v>1689</v>
      </c>
      <c r="F1307" s="212" t="s">
        <v>4284</v>
      </c>
      <c r="G1307" s="227" t="str">
        <f>IFERROR(VLOOKUP(F1307,Setups!$E$2:$F$259,2,FALSE),"")</f>
        <v/>
      </c>
      <c r="H1307" s="228"/>
      <c r="I1307" s="218"/>
      <c r="J1307" s="219"/>
      <c r="K1307" s="219" t="s">
        <v>1073</v>
      </c>
      <c r="L1307" s="220"/>
      <c r="M1307" s="11" t="s">
        <v>4541</v>
      </c>
      <c r="N1307" s="228" t="s">
        <v>507</v>
      </c>
      <c r="O1307" s="219"/>
    </row>
    <row r="1308">
      <c r="A1308" s="11" t="s">
        <v>4544</v>
      </c>
      <c r="B1308" s="11" t="s">
        <v>4539</v>
      </c>
      <c r="C1308" s="11" t="s">
        <v>14</v>
      </c>
      <c r="D1308" s="11" t="s">
        <v>238</v>
      </c>
      <c r="E1308" s="11" t="s">
        <v>1689</v>
      </c>
      <c r="F1308" s="212" t="s">
        <v>4286</v>
      </c>
      <c r="G1308" s="227" t="str">
        <f>IFERROR(VLOOKUP(F1308,Setups!$E$2:$F$259,2,FALSE),"")</f>
        <v/>
      </c>
      <c r="H1308" s="228"/>
      <c r="I1308" s="218"/>
      <c r="J1308" s="219"/>
      <c r="K1308" s="219" t="s">
        <v>1073</v>
      </c>
      <c r="L1308" s="220"/>
      <c r="M1308" s="11" t="s">
        <v>4541</v>
      </c>
      <c r="N1308" s="228" t="s">
        <v>507</v>
      </c>
      <c r="O1308" s="219"/>
    </row>
    <row r="1309">
      <c r="A1309" s="83" t="s">
        <v>4545</v>
      </c>
      <c r="B1309" s="83" t="s">
        <v>4539</v>
      </c>
      <c r="C1309" s="83" t="s">
        <v>14</v>
      </c>
      <c r="D1309" s="83" t="s">
        <v>238</v>
      </c>
      <c r="E1309" s="83" t="s">
        <v>1689</v>
      </c>
      <c r="F1309" s="221" t="s">
        <v>4546</v>
      </c>
      <c r="G1309" s="229" t="str">
        <f>IFERROR(VLOOKUP(F1309,Setups!$E$2:$F$259,2,FALSE),"")</f>
        <v/>
      </c>
      <c r="H1309" s="230"/>
      <c r="I1309" s="224"/>
      <c r="J1309" s="225"/>
      <c r="K1309" s="225" t="s">
        <v>1073</v>
      </c>
      <c r="L1309" s="226"/>
      <c r="M1309" s="83" t="s">
        <v>4541</v>
      </c>
      <c r="N1309" s="230" t="s">
        <v>507</v>
      </c>
      <c r="O1309" s="225"/>
    </row>
    <row r="1310">
      <c r="A1310" s="11" t="s">
        <v>4547</v>
      </c>
      <c r="B1310" s="11" t="s">
        <v>1952</v>
      </c>
      <c r="C1310" s="11" t="s">
        <v>690</v>
      </c>
      <c r="D1310" s="11" t="s">
        <v>2616</v>
      </c>
      <c r="E1310" s="11" t="s">
        <v>682</v>
      </c>
      <c r="F1310" s="212" t="s">
        <v>1110</v>
      </c>
      <c r="G1310" s="213" t="str">
        <f>IFERROR(VLOOKUP(F1310,Setups!$E$2:$F$259,2,FALSE),"")</f>
        <v>Gameplay</v>
      </c>
      <c r="H1310" s="147" t="s">
        <v>4069</v>
      </c>
      <c r="I1310" s="214" t="s">
        <v>3263</v>
      </c>
      <c r="J1310" s="219" t="s">
        <v>1059</v>
      </c>
      <c r="K1310" s="219" t="s">
        <v>1059</v>
      </c>
      <c r="L1310" s="214"/>
      <c r="M1310" s="11" t="s">
        <v>4548</v>
      </c>
      <c r="N1310" s="147" t="s">
        <v>195</v>
      </c>
      <c r="O1310" s="219" t="s">
        <v>2857</v>
      </c>
    </row>
    <row r="1311">
      <c r="A1311" s="11" t="s">
        <v>4549</v>
      </c>
      <c r="B1311" s="11" t="s">
        <v>1952</v>
      </c>
      <c r="C1311" s="11" t="s">
        <v>690</v>
      </c>
      <c r="D1311" s="11" t="s">
        <v>2616</v>
      </c>
      <c r="E1311" s="11" t="s">
        <v>682</v>
      </c>
      <c r="F1311" s="212" t="s">
        <v>3266</v>
      </c>
      <c r="G1311" s="227" t="str">
        <f>IFERROR(VLOOKUP(F1311,Setups!$E$2:$F$259,2,FALSE),"")</f>
        <v/>
      </c>
      <c r="H1311" s="228"/>
      <c r="I1311" s="218"/>
      <c r="J1311" s="219"/>
      <c r="K1311" s="219" t="s">
        <v>1073</v>
      </c>
      <c r="L1311" s="220"/>
      <c r="M1311" s="11" t="s">
        <v>4548</v>
      </c>
      <c r="N1311" s="228" t="s">
        <v>195</v>
      </c>
      <c r="O1311" s="219"/>
    </row>
    <row r="1312">
      <c r="A1312" s="11" t="s">
        <v>4550</v>
      </c>
      <c r="B1312" s="11" t="s">
        <v>1952</v>
      </c>
      <c r="C1312" s="11" t="s">
        <v>690</v>
      </c>
      <c r="D1312" s="11" t="s">
        <v>2616</v>
      </c>
      <c r="E1312" s="11" t="s">
        <v>682</v>
      </c>
      <c r="F1312" s="212" t="s">
        <v>3268</v>
      </c>
      <c r="G1312" s="227" t="str">
        <f>IFERROR(VLOOKUP(F1312,Setups!$E$2:$F$259,2,FALSE),"")</f>
        <v/>
      </c>
      <c r="H1312" s="228"/>
      <c r="I1312" s="218"/>
      <c r="J1312" s="219"/>
      <c r="K1312" s="219" t="s">
        <v>1073</v>
      </c>
      <c r="L1312" s="220"/>
      <c r="M1312" s="11" t="s">
        <v>4548</v>
      </c>
      <c r="N1312" s="228" t="s">
        <v>195</v>
      </c>
      <c r="O1312" s="219"/>
    </row>
    <row r="1313">
      <c r="A1313" s="83" t="s">
        <v>4551</v>
      </c>
      <c r="B1313" s="83" t="s">
        <v>1952</v>
      </c>
      <c r="C1313" s="83" t="s">
        <v>690</v>
      </c>
      <c r="D1313" s="83" t="s">
        <v>2616</v>
      </c>
      <c r="E1313" s="83" t="s">
        <v>682</v>
      </c>
      <c r="F1313" s="221" t="s">
        <v>3270</v>
      </c>
      <c r="G1313" s="229" t="str">
        <f>IFERROR(VLOOKUP(F1313,Setups!$E$2:$F$259,2,FALSE),"")</f>
        <v/>
      </c>
      <c r="H1313" s="230"/>
      <c r="I1313" s="224"/>
      <c r="J1313" s="225"/>
      <c r="K1313" s="225" t="s">
        <v>1073</v>
      </c>
      <c r="L1313" s="226"/>
      <c r="M1313" s="83" t="s">
        <v>4548</v>
      </c>
      <c r="N1313" s="230" t="s">
        <v>195</v>
      </c>
      <c r="O1313" s="225"/>
    </row>
    <row r="1314">
      <c r="A1314" s="11" t="s">
        <v>1020</v>
      </c>
      <c r="B1314" s="11" t="s">
        <v>9</v>
      </c>
      <c r="C1314" s="11" t="s">
        <v>14</v>
      </c>
      <c r="D1314" s="11" t="s">
        <v>238</v>
      </c>
      <c r="E1314" s="11" t="s">
        <v>682</v>
      </c>
      <c r="F1314" s="212" t="s">
        <v>1592</v>
      </c>
      <c r="G1314" s="231" t="str">
        <f>IFERROR(VLOOKUP(F1314,Setups!$E$2:$F$259,2,FALSE),"")</f>
        <v>Gameplay</v>
      </c>
      <c r="H1314" s="160" t="s">
        <v>622</v>
      </c>
      <c r="I1314" s="214" t="s">
        <v>2628</v>
      </c>
      <c r="J1314" s="219" t="s">
        <v>1073</v>
      </c>
      <c r="K1314" s="219" t="s">
        <v>1073</v>
      </c>
      <c r="L1314" s="220"/>
      <c r="M1314" s="11" t="s">
        <v>4552</v>
      </c>
      <c r="N1314" s="160" t="s">
        <v>622</v>
      </c>
      <c r="O1314" s="219"/>
    </row>
    <row r="1315">
      <c r="A1315" s="11" t="s">
        <v>4553</v>
      </c>
      <c r="B1315" s="11" t="s">
        <v>9</v>
      </c>
      <c r="C1315" s="11" t="s">
        <v>14</v>
      </c>
      <c r="D1315" s="11" t="s">
        <v>238</v>
      </c>
      <c r="E1315" s="11" t="s">
        <v>682</v>
      </c>
      <c r="F1315" s="212" t="s">
        <v>4554</v>
      </c>
      <c r="G1315" s="248" t="str">
        <f>IFERROR(VLOOKUP(F1315,Setups!$E$2:$F$259,2,FALSE),"")</f>
        <v/>
      </c>
      <c r="H1315" s="249"/>
      <c r="I1315" s="240"/>
      <c r="J1315" s="219"/>
      <c r="K1315" s="219" t="s">
        <v>1073</v>
      </c>
      <c r="L1315" s="220"/>
      <c r="M1315" s="11" t="s">
        <v>4552</v>
      </c>
      <c r="N1315" s="249" t="s">
        <v>622</v>
      </c>
      <c r="O1315" s="219"/>
    </row>
    <row r="1316">
      <c r="A1316" s="11" t="s">
        <v>4555</v>
      </c>
      <c r="B1316" s="11" t="s">
        <v>9</v>
      </c>
      <c r="C1316" s="11" t="s">
        <v>14</v>
      </c>
      <c r="D1316" s="11" t="s">
        <v>238</v>
      </c>
      <c r="E1316" s="11" t="s">
        <v>682</v>
      </c>
      <c r="F1316" s="212" t="s">
        <v>4556</v>
      </c>
      <c r="G1316" s="248" t="str">
        <f>IFERROR(VLOOKUP(F1316,Setups!$E$2:$F$259,2,FALSE),"")</f>
        <v/>
      </c>
      <c r="H1316" s="249"/>
      <c r="I1316" s="240"/>
      <c r="J1316" s="219"/>
      <c r="K1316" s="219" t="s">
        <v>1073</v>
      </c>
      <c r="L1316" s="220"/>
      <c r="M1316" s="11" t="s">
        <v>4552</v>
      </c>
      <c r="N1316" s="249" t="s">
        <v>622</v>
      </c>
      <c r="O1316" s="219"/>
    </row>
    <row r="1317">
      <c r="A1317" s="83" t="s">
        <v>4557</v>
      </c>
      <c r="B1317" s="83" t="s">
        <v>9</v>
      </c>
      <c r="C1317" s="83" t="s">
        <v>14</v>
      </c>
      <c r="D1317" s="83" t="s">
        <v>238</v>
      </c>
      <c r="E1317" s="83" t="s">
        <v>682</v>
      </c>
      <c r="F1317" s="221" t="s">
        <v>4558</v>
      </c>
      <c r="G1317" s="250" t="str">
        <f>IFERROR(VLOOKUP(F1317,Setups!$E$2:$F$259,2,FALSE),"")</f>
        <v/>
      </c>
      <c r="H1317" s="251"/>
      <c r="I1317" s="243"/>
      <c r="J1317" s="225"/>
      <c r="K1317" s="225" t="s">
        <v>1073</v>
      </c>
      <c r="L1317" s="226"/>
      <c r="M1317" s="83" t="s">
        <v>4552</v>
      </c>
      <c r="N1317" s="251" t="s">
        <v>622</v>
      </c>
      <c r="O1317" s="225"/>
    </row>
    <row r="1318">
      <c r="A1318" s="11" t="s">
        <v>4559</v>
      </c>
      <c r="B1318" s="11" t="s">
        <v>1952</v>
      </c>
      <c r="C1318" s="11" t="s">
        <v>692</v>
      </c>
      <c r="D1318" s="11" t="s">
        <v>2616</v>
      </c>
      <c r="E1318" s="11" t="s">
        <v>682</v>
      </c>
      <c r="F1318" s="212" t="s">
        <v>1110</v>
      </c>
      <c r="G1318" s="213" t="str">
        <f>IFERROR(VLOOKUP(F1318,Setups!$E$2:$F$259,2,FALSE),"")</f>
        <v>Gameplay</v>
      </c>
      <c r="H1318" s="147" t="s">
        <v>4075</v>
      </c>
      <c r="I1318" s="214" t="s">
        <v>4074</v>
      </c>
      <c r="J1318" s="219" t="s">
        <v>1059</v>
      </c>
      <c r="K1318" s="219" t="s">
        <v>1059</v>
      </c>
      <c r="L1318" s="214"/>
      <c r="M1318" s="11" t="s">
        <v>4560</v>
      </c>
      <c r="N1318" s="147" t="s">
        <v>195</v>
      </c>
      <c r="O1318" s="219" t="s">
        <v>2857</v>
      </c>
    </row>
    <row r="1319">
      <c r="A1319" s="11" t="s">
        <v>4561</v>
      </c>
      <c r="B1319" s="11" t="s">
        <v>1952</v>
      </c>
      <c r="C1319" s="11" t="s">
        <v>692</v>
      </c>
      <c r="D1319" s="11" t="s">
        <v>2616</v>
      </c>
      <c r="E1319" s="11" t="s">
        <v>682</v>
      </c>
      <c r="F1319" s="212" t="s">
        <v>3266</v>
      </c>
      <c r="G1319" s="227" t="str">
        <f>IFERROR(VLOOKUP(F1319,Setups!$E$2:$F$259,2,FALSE),"")</f>
        <v/>
      </c>
      <c r="H1319" s="228"/>
      <c r="I1319" s="218"/>
      <c r="J1319" s="219"/>
      <c r="K1319" s="219" t="s">
        <v>1073</v>
      </c>
      <c r="L1319" s="220"/>
      <c r="M1319" s="11" t="s">
        <v>4560</v>
      </c>
      <c r="N1319" s="228" t="s">
        <v>195</v>
      </c>
      <c r="O1319" s="219"/>
    </row>
    <row r="1320">
      <c r="A1320" s="11" t="s">
        <v>4562</v>
      </c>
      <c r="B1320" s="11" t="s">
        <v>1952</v>
      </c>
      <c r="C1320" s="11" t="s">
        <v>692</v>
      </c>
      <c r="D1320" s="11" t="s">
        <v>2616</v>
      </c>
      <c r="E1320" s="11" t="s">
        <v>682</v>
      </c>
      <c r="F1320" s="212" t="s">
        <v>3268</v>
      </c>
      <c r="G1320" s="227" t="str">
        <f>IFERROR(VLOOKUP(F1320,Setups!$E$2:$F$259,2,FALSE),"")</f>
        <v/>
      </c>
      <c r="H1320" s="228"/>
      <c r="I1320" s="218"/>
      <c r="J1320" s="219"/>
      <c r="K1320" s="219" t="s">
        <v>1073</v>
      </c>
      <c r="L1320" s="220"/>
      <c r="M1320" s="11" t="s">
        <v>4560</v>
      </c>
      <c r="N1320" s="228" t="s">
        <v>195</v>
      </c>
      <c r="O1320" s="219"/>
    </row>
    <row r="1321">
      <c r="A1321" s="83" t="s">
        <v>4563</v>
      </c>
      <c r="B1321" s="83" t="s">
        <v>1952</v>
      </c>
      <c r="C1321" s="83" t="s">
        <v>692</v>
      </c>
      <c r="D1321" s="83" t="s">
        <v>2616</v>
      </c>
      <c r="E1321" s="83" t="s">
        <v>682</v>
      </c>
      <c r="F1321" s="221" t="s">
        <v>3270</v>
      </c>
      <c r="G1321" s="229" t="str">
        <f>IFERROR(VLOOKUP(F1321,Setups!$E$2:$F$259,2,FALSE),"")</f>
        <v/>
      </c>
      <c r="H1321" s="230"/>
      <c r="I1321" s="224"/>
      <c r="J1321" s="225"/>
      <c r="K1321" s="225" t="s">
        <v>1073</v>
      </c>
      <c r="L1321" s="226"/>
      <c r="M1321" s="83" t="s">
        <v>4560</v>
      </c>
      <c r="N1321" s="230" t="s">
        <v>195</v>
      </c>
      <c r="O1321" s="225"/>
    </row>
    <row r="1322">
      <c r="A1322" s="11" t="s">
        <v>4564</v>
      </c>
      <c r="B1322" s="11" t="s">
        <v>478</v>
      </c>
      <c r="C1322" s="11" t="s">
        <v>680</v>
      </c>
      <c r="D1322" s="11" t="s">
        <v>238</v>
      </c>
      <c r="E1322" s="11" t="s">
        <v>682</v>
      </c>
      <c r="F1322" s="212" t="s">
        <v>1134</v>
      </c>
      <c r="G1322" s="213" t="str">
        <f>IFERROR(VLOOKUP(F1322,Setups!$E$2:$F$259,2,FALSE),"")</f>
        <v>Gameplay</v>
      </c>
      <c r="H1322" s="147" t="s">
        <v>352</v>
      </c>
      <c r="I1322" s="214" t="s">
        <v>773</v>
      </c>
      <c r="J1322" s="219" t="s">
        <v>1059</v>
      </c>
      <c r="K1322" s="219" t="s">
        <v>1059</v>
      </c>
      <c r="L1322" s="220"/>
      <c r="M1322" s="11" t="s">
        <v>4565</v>
      </c>
      <c r="N1322" s="147" t="s">
        <v>352</v>
      </c>
      <c r="O1322" s="219" t="s">
        <v>1059</v>
      </c>
    </row>
    <row r="1323">
      <c r="A1323" s="11" t="s">
        <v>4566</v>
      </c>
      <c r="B1323" s="11" t="s">
        <v>478</v>
      </c>
      <c r="C1323" s="11" t="s">
        <v>680</v>
      </c>
      <c r="D1323" s="11" t="s">
        <v>238</v>
      </c>
      <c r="E1323" s="11" t="s">
        <v>682</v>
      </c>
      <c r="F1323" s="212" t="s">
        <v>3948</v>
      </c>
      <c r="G1323" s="227" t="str">
        <f>IFERROR(VLOOKUP(F1323,Setups!$E$2:$F$259,2,FALSE),"")</f>
        <v/>
      </c>
      <c r="H1323" s="228"/>
      <c r="I1323" s="218"/>
      <c r="J1323" s="219"/>
      <c r="K1323" s="219" t="s">
        <v>1073</v>
      </c>
      <c r="L1323" s="220"/>
      <c r="M1323" s="11" t="s">
        <v>4565</v>
      </c>
      <c r="N1323" s="228" t="s">
        <v>352</v>
      </c>
      <c r="O1323" s="219"/>
    </row>
    <row r="1324">
      <c r="A1324" s="11" t="s">
        <v>4567</v>
      </c>
      <c r="B1324" s="11" t="s">
        <v>478</v>
      </c>
      <c r="C1324" s="11" t="s">
        <v>680</v>
      </c>
      <c r="D1324" s="11" t="s">
        <v>238</v>
      </c>
      <c r="E1324" s="11" t="s">
        <v>682</v>
      </c>
      <c r="F1324" s="212" t="s">
        <v>3950</v>
      </c>
      <c r="G1324" s="227" t="str">
        <f>IFERROR(VLOOKUP(F1324,Setups!$E$2:$F$259,2,FALSE),"")</f>
        <v/>
      </c>
      <c r="H1324" s="228"/>
      <c r="I1324" s="218"/>
      <c r="J1324" s="219"/>
      <c r="K1324" s="219" t="s">
        <v>1073</v>
      </c>
      <c r="L1324" s="220"/>
      <c r="M1324" s="11" t="s">
        <v>4565</v>
      </c>
      <c r="N1324" s="228" t="s">
        <v>352</v>
      </c>
      <c r="O1324" s="219"/>
    </row>
    <row r="1325">
      <c r="A1325" s="83" t="s">
        <v>4568</v>
      </c>
      <c r="B1325" s="83" t="s">
        <v>478</v>
      </c>
      <c r="C1325" s="83" t="s">
        <v>680</v>
      </c>
      <c r="D1325" s="83" t="s">
        <v>238</v>
      </c>
      <c r="E1325" s="83" t="s">
        <v>682</v>
      </c>
      <c r="F1325" s="221" t="s">
        <v>3952</v>
      </c>
      <c r="G1325" s="229" t="str">
        <f>IFERROR(VLOOKUP(F1325,Setups!$E$2:$F$259,2,FALSE),"")</f>
        <v/>
      </c>
      <c r="H1325" s="230"/>
      <c r="I1325" s="224"/>
      <c r="J1325" s="225"/>
      <c r="K1325" s="225" t="s">
        <v>1073</v>
      </c>
      <c r="L1325" s="226"/>
      <c r="M1325" s="83" t="s">
        <v>4565</v>
      </c>
      <c r="N1325" s="230" t="s">
        <v>352</v>
      </c>
      <c r="O1325" s="225"/>
    </row>
    <row r="1326">
      <c r="A1326" s="11" t="s">
        <v>4569</v>
      </c>
      <c r="B1326" s="11" t="s">
        <v>2847</v>
      </c>
      <c r="C1326" s="11" t="s">
        <v>680</v>
      </c>
      <c r="D1326" s="11" t="s">
        <v>225</v>
      </c>
      <c r="E1326" s="11" t="s">
        <v>447</v>
      </c>
      <c r="F1326" s="212" t="s">
        <v>1128</v>
      </c>
      <c r="G1326" s="213" t="str">
        <f>IFERROR(VLOOKUP(F1326,Setups!$E$2:$F$259,2,FALSE),"")</f>
        <v>Gameplay</v>
      </c>
      <c r="H1326" s="147" t="s">
        <v>4011</v>
      </c>
      <c r="I1326" s="214" t="s">
        <v>2658</v>
      </c>
      <c r="J1326" s="219" t="s">
        <v>1059</v>
      </c>
      <c r="K1326" s="219" t="s">
        <v>1059</v>
      </c>
      <c r="L1326" s="220"/>
      <c r="M1326" s="11" t="s">
        <v>4570</v>
      </c>
      <c r="N1326" s="147" t="s">
        <v>316</v>
      </c>
      <c r="O1326" s="219" t="s">
        <v>1059</v>
      </c>
    </row>
    <row r="1327">
      <c r="A1327" s="11" t="s">
        <v>4571</v>
      </c>
      <c r="B1327" s="11" t="s">
        <v>2847</v>
      </c>
      <c r="C1327" s="11" t="s">
        <v>680</v>
      </c>
      <c r="D1327" s="11" t="s">
        <v>225</v>
      </c>
      <c r="E1327" s="11" t="s">
        <v>447</v>
      </c>
      <c r="F1327" s="212" t="s">
        <v>2851</v>
      </c>
      <c r="G1327" s="227" t="str">
        <f>IFERROR(VLOOKUP(F1327,Setups!$E$2:$F$259,2,FALSE),"")</f>
        <v/>
      </c>
      <c r="H1327" s="228"/>
      <c r="I1327" s="218"/>
      <c r="J1327" s="219"/>
      <c r="K1327" s="219" t="s">
        <v>1073</v>
      </c>
      <c r="L1327" s="220"/>
      <c r="M1327" s="11" t="s">
        <v>4570</v>
      </c>
      <c r="N1327" s="228" t="s">
        <v>316</v>
      </c>
      <c r="O1327" s="219"/>
    </row>
    <row r="1328">
      <c r="A1328" s="11" t="s">
        <v>4572</v>
      </c>
      <c r="B1328" s="11" t="s">
        <v>2847</v>
      </c>
      <c r="C1328" s="11" t="s">
        <v>680</v>
      </c>
      <c r="D1328" s="11" t="s">
        <v>225</v>
      </c>
      <c r="E1328" s="11" t="s">
        <v>447</v>
      </c>
      <c r="F1328" s="212" t="s">
        <v>2853</v>
      </c>
      <c r="G1328" s="227" t="str">
        <f>IFERROR(VLOOKUP(F1328,Setups!$E$2:$F$259,2,FALSE),"")</f>
        <v/>
      </c>
      <c r="H1328" s="228"/>
      <c r="I1328" s="218"/>
      <c r="J1328" s="219"/>
      <c r="K1328" s="219" t="s">
        <v>1073</v>
      </c>
      <c r="L1328" s="220"/>
      <c r="M1328" s="11" t="s">
        <v>4570</v>
      </c>
      <c r="N1328" s="228" t="s">
        <v>316</v>
      </c>
      <c r="O1328" s="219"/>
    </row>
    <row r="1329">
      <c r="A1329" s="83" t="s">
        <v>4573</v>
      </c>
      <c r="B1329" s="83" t="s">
        <v>2847</v>
      </c>
      <c r="C1329" s="83" t="s">
        <v>680</v>
      </c>
      <c r="D1329" s="83" t="s">
        <v>225</v>
      </c>
      <c r="E1329" s="83" t="s">
        <v>447</v>
      </c>
      <c r="F1329" s="221" t="s">
        <v>2855</v>
      </c>
      <c r="G1329" s="229" t="str">
        <f>IFERROR(VLOOKUP(F1329,Setups!$E$2:$F$259,2,FALSE),"")</f>
        <v/>
      </c>
      <c r="H1329" s="230"/>
      <c r="I1329" s="224"/>
      <c r="J1329" s="225"/>
      <c r="K1329" s="225" t="s">
        <v>1073</v>
      </c>
      <c r="L1329" s="226"/>
      <c r="M1329" s="83" t="s">
        <v>4570</v>
      </c>
      <c r="N1329" s="230" t="s">
        <v>316</v>
      </c>
      <c r="O1329" s="225"/>
    </row>
    <row r="1330">
      <c r="A1330" s="11" t="s">
        <v>830</v>
      </c>
      <c r="B1330" s="11" t="s">
        <v>488</v>
      </c>
      <c r="C1330" s="11" t="s">
        <v>14</v>
      </c>
      <c r="D1330" s="11" t="s">
        <v>225</v>
      </c>
      <c r="E1330" s="11" t="s">
        <v>447</v>
      </c>
      <c r="F1330" s="212" t="s">
        <v>1135</v>
      </c>
      <c r="G1330" s="213" t="str">
        <f>IFERROR(VLOOKUP(F1330,Setups!$E$2:$F$259,2,FALSE),"")</f>
        <v>Gameplay</v>
      </c>
      <c r="H1330" s="147" t="s">
        <v>358</v>
      </c>
      <c r="I1330" s="214" t="s">
        <v>2658</v>
      </c>
      <c r="J1330" s="219" t="s">
        <v>1059</v>
      </c>
      <c r="K1330" s="219" t="s">
        <v>1059</v>
      </c>
      <c r="L1330" s="220"/>
      <c r="M1330" s="11" t="s">
        <v>4574</v>
      </c>
      <c r="N1330" s="147" t="s">
        <v>358</v>
      </c>
      <c r="O1330" s="219" t="s">
        <v>1059</v>
      </c>
    </row>
    <row r="1331">
      <c r="A1331" s="11" t="s">
        <v>4575</v>
      </c>
      <c r="B1331" s="11" t="s">
        <v>488</v>
      </c>
      <c r="C1331" s="11" t="s">
        <v>14</v>
      </c>
      <c r="D1331" s="11" t="s">
        <v>225</v>
      </c>
      <c r="E1331" s="11" t="s">
        <v>447</v>
      </c>
      <c r="F1331" s="212" t="s">
        <v>4576</v>
      </c>
      <c r="G1331" s="227" t="str">
        <f>IFERROR(VLOOKUP(F1331,Setups!$E$2:$F$259,2,FALSE),"")</f>
        <v/>
      </c>
      <c r="H1331" s="228"/>
      <c r="I1331" s="218"/>
      <c r="J1331" s="219"/>
      <c r="K1331" s="219" t="s">
        <v>1073</v>
      </c>
      <c r="L1331" s="220"/>
      <c r="M1331" s="11" t="s">
        <v>4574</v>
      </c>
      <c r="N1331" s="228" t="s">
        <v>358</v>
      </c>
      <c r="O1331" s="219"/>
    </row>
    <row r="1332">
      <c r="A1332" s="11" t="s">
        <v>4577</v>
      </c>
      <c r="B1332" s="11" t="s">
        <v>488</v>
      </c>
      <c r="C1332" s="11" t="s">
        <v>14</v>
      </c>
      <c r="D1332" s="11" t="s">
        <v>225</v>
      </c>
      <c r="E1332" s="11" t="s">
        <v>447</v>
      </c>
      <c r="F1332" s="212" t="s">
        <v>4578</v>
      </c>
      <c r="G1332" s="227" t="str">
        <f>IFERROR(VLOOKUP(F1332,Setups!$E$2:$F$259,2,FALSE),"")</f>
        <v/>
      </c>
      <c r="H1332" s="228"/>
      <c r="I1332" s="218"/>
      <c r="J1332" s="219"/>
      <c r="K1332" s="219" t="s">
        <v>1073</v>
      </c>
      <c r="L1332" s="220"/>
      <c r="M1332" s="11" t="s">
        <v>4574</v>
      </c>
      <c r="N1332" s="228" t="s">
        <v>358</v>
      </c>
      <c r="O1332" s="219"/>
    </row>
    <row r="1333">
      <c r="A1333" s="83" t="s">
        <v>4579</v>
      </c>
      <c r="B1333" s="83" t="s">
        <v>488</v>
      </c>
      <c r="C1333" s="83" t="s">
        <v>14</v>
      </c>
      <c r="D1333" s="83" t="s">
        <v>225</v>
      </c>
      <c r="E1333" s="83" t="s">
        <v>447</v>
      </c>
      <c r="F1333" s="221" t="s">
        <v>4580</v>
      </c>
      <c r="G1333" s="229" t="str">
        <f>IFERROR(VLOOKUP(F1333,Setups!$E$2:$F$259,2,FALSE),"")</f>
        <v/>
      </c>
      <c r="H1333" s="230"/>
      <c r="I1333" s="224"/>
      <c r="J1333" s="225"/>
      <c r="K1333" s="225" t="s">
        <v>1073</v>
      </c>
      <c r="L1333" s="226"/>
      <c r="M1333" s="83" t="s">
        <v>4574</v>
      </c>
      <c r="N1333" s="230" t="s">
        <v>358</v>
      </c>
      <c r="O1333" s="225"/>
    </row>
    <row r="1334">
      <c r="A1334" s="11" t="s">
        <v>4581</v>
      </c>
      <c r="B1334" s="11" t="s">
        <v>704</v>
      </c>
      <c r="C1334" s="11" t="s">
        <v>680</v>
      </c>
      <c r="D1334" s="11" t="s">
        <v>682</v>
      </c>
      <c r="E1334" s="11" t="s">
        <v>682</v>
      </c>
      <c r="F1334" s="212" t="s">
        <v>1088</v>
      </c>
      <c r="G1334" s="213" t="str">
        <f>IFERROR(VLOOKUP(F1334,Setups!$E$2:$F$259,2,FALSE),"")</f>
        <v>Gameplay</v>
      </c>
      <c r="H1334" s="147" t="s">
        <v>4582</v>
      </c>
      <c r="I1334" s="214" t="s">
        <v>507</v>
      </c>
      <c r="J1334" s="219" t="s">
        <v>1073</v>
      </c>
      <c r="K1334" s="219" t="s">
        <v>1059</v>
      </c>
      <c r="L1334" s="214"/>
      <c r="M1334" s="11" t="s">
        <v>4583</v>
      </c>
      <c r="N1334" s="147" t="s">
        <v>99</v>
      </c>
      <c r="O1334" s="219" t="s">
        <v>2857</v>
      </c>
    </row>
    <row r="1335">
      <c r="A1335" s="11" t="s">
        <v>4584</v>
      </c>
      <c r="B1335" s="11" t="s">
        <v>704</v>
      </c>
      <c r="C1335" s="11" t="s">
        <v>680</v>
      </c>
      <c r="D1335" s="11" t="s">
        <v>682</v>
      </c>
      <c r="E1335" s="11" t="s">
        <v>682</v>
      </c>
      <c r="F1335" s="212" t="s">
        <v>4273</v>
      </c>
      <c r="G1335" s="227" t="str">
        <f>IFERROR(VLOOKUP(F1335,Setups!$E$2:$F$259,2,FALSE),"")</f>
        <v/>
      </c>
      <c r="H1335" s="228"/>
      <c r="I1335" s="218"/>
      <c r="J1335" s="219"/>
      <c r="K1335" s="219" t="s">
        <v>1073</v>
      </c>
      <c r="L1335" s="220"/>
      <c r="M1335" s="11" t="s">
        <v>4583</v>
      </c>
      <c r="N1335" s="228" t="s">
        <v>99</v>
      </c>
      <c r="O1335" s="219"/>
    </row>
    <row r="1336">
      <c r="A1336" s="11" t="s">
        <v>4585</v>
      </c>
      <c r="B1336" s="11" t="s">
        <v>704</v>
      </c>
      <c r="C1336" s="11" t="s">
        <v>680</v>
      </c>
      <c r="D1336" s="11" t="s">
        <v>682</v>
      </c>
      <c r="E1336" s="11" t="s">
        <v>682</v>
      </c>
      <c r="F1336" s="212" t="s">
        <v>4275</v>
      </c>
      <c r="G1336" s="227" t="str">
        <f>IFERROR(VLOOKUP(F1336,Setups!$E$2:$F$259,2,FALSE),"")</f>
        <v/>
      </c>
      <c r="H1336" s="228"/>
      <c r="I1336" s="218"/>
      <c r="J1336" s="219"/>
      <c r="K1336" s="219" t="s">
        <v>1073</v>
      </c>
      <c r="L1336" s="220"/>
      <c r="M1336" s="11" t="s">
        <v>4583</v>
      </c>
      <c r="N1336" s="228" t="s">
        <v>99</v>
      </c>
      <c r="O1336" s="219"/>
    </row>
    <row r="1337">
      <c r="A1337" s="83" t="s">
        <v>4586</v>
      </c>
      <c r="B1337" s="83" t="s">
        <v>704</v>
      </c>
      <c r="C1337" s="83" t="s">
        <v>680</v>
      </c>
      <c r="D1337" s="83" t="s">
        <v>682</v>
      </c>
      <c r="E1337" s="83" t="s">
        <v>682</v>
      </c>
      <c r="F1337" s="221" t="s">
        <v>4277</v>
      </c>
      <c r="G1337" s="229" t="str">
        <f>IFERROR(VLOOKUP(F1337,Setups!$E$2:$F$259,2,FALSE),"")</f>
        <v/>
      </c>
      <c r="H1337" s="230"/>
      <c r="I1337" s="224"/>
      <c r="J1337" s="225"/>
      <c r="K1337" s="225" t="s">
        <v>1073</v>
      </c>
      <c r="L1337" s="226"/>
      <c r="M1337" s="83" t="s">
        <v>4583</v>
      </c>
      <c r="N1337" s="230" t="s">
        <v>99</v>
      </c>
      <c r="O1337" s="225"/>
    </row>
    <row r="1338">
      <c r="A1338" s="11" t="s">
        <v>4587</v>
      </c>
      <c r="B1338" s="11" t="s">
        <v>704</v>
      </c>
      <c r="C1338" s="11" t="s">
        <v>682</v>
      </c>
      <c r="D1338" s="11" t="s">
        <v>225</v>
      </c>
      <c r="E1338" s="11" t="s">
        <v>682</v>
      </c>
      <c r="F1338" s="212" t="s">
        <v>1088</v>
      </c>
      <c r="G1338" s="213" t="str">
        <f>IFERROR(VLOOKUP(F1338,Setups!$E$2:$F$259,2,FALSE),"")</f>
        <v>Gameplay</v>
      </c>
      <c r="H1338" s="147" t="s">
        <v>4588</v>
      </c>
      <c r="I1338" s="214" t="s">
        <v>4589</v>
      </c>
      <c r="J1338" s="219" t="s">
        <v>1059</v>
      </c>
      <c r="K1338" s="219" t="s">
        <v>1073</v>
      </c>
      <c r="L1338" s="214" t="s">
        <v>2648</v>
      </c>
      <c r="M1338" s="11" t="s">
        <v>4590</v>
      </c>
      <c r="N1338" s="147" t="s">
        <v>99</v>
      </c>
      <c r="O1338" s="219" t="s">
        <v>1059</v>
      </c>
    </row>
    <row r="1339">
      <c r="A1339" s="11" t="s">
        <v>4591</v>
      </c>
      <c r="B1339" s="11" t="s">
        <v>704</v>
      </c>
      <c r="C1339" s="11" t="s">
        <v>682</v>
      </c>
      <c r="D1339" s="11" t="s">
        <v>225</v>
      </c>
      <c r="E1339" s="11" t="s">
        <v>682</v>
      </c>
      <c r="F1339" s="212" t="s">
        <v>4273</v>
      </c>
      <c r="G1339" s="227" t="str">
        <f>IFERROR(VLOOKUP(F1339,Setups!$E$2:$F$259,2,FALSE),"")</f>
        <v/>
      </c>
      <c r="H1339" s="228"/>
      <c r="I1339" s="218"/>
      <c r="J1339" s="219"/>
      <c r="K1339" s="219" t="s">
        <v>1073</v>
      </c>
      <c r="L1339" s="220"/>
      <c r="M1339" s="11" t="s">
        <v>4590</v>
      </c>
      <c r="N1339" s="228" t="s">
        <v>99</v>
      </c>
      <c r="O1339" s="219"/>
    </row>
    <row r="1340">
      <c r="A1340" s="11" t="s">
        <v>4592</v>
      </c>
      <c r="B1340" s="11" t="s">
        <v>704</v>
      </c>
      <c r="C1340" s="11" t="s">
        <v>682</v>
      </c>
      <c r="D1340" s="11" t="s">
        <v>225</v>
      </c>
      <c r="E1340" s="11" t="s">
        <v>682</v>
      </c>
      <c r="F1340" s="212" t="s">
        <v>4275</v>
      </c>
      <c r="G1340" s="227" t="str">
        <f>IFERROR(VLOOKUP(F1340,Setups!$E$2:$F$259,2,FALSE),"")</f>
        <v/>
      </c>
      <c r="H1340" s="228"/>
      <c r="I1340" s="218"/>
      <c r="J1340" s="219"/>
      <c r="K1340" s="219" t="s">
        <v>1073</v>
      </c>
      <c r="L1340" s="220"/>
      <c r="M1340" s="11" t="s">
        <v>4590</v>
      </c>
      <c r="N1340" s="228" t="s">
        <v>99</v>
      </c>
      <c r="O1340" s="219"/>
    </row>
    <row r="1341">
      <c r="A1341" s="83" t="s">
        <v>4593</v>
      </c>
      <c r="B1341" s="83" t="s">
        <v>704</v>
      </c>
      <c r="C1341" s="83" t="s">
        <v>682</v>
      </c>
      <c r="D1341" s="83" t="s">
        <v>225</v>
      </c>
      <c r="E1341" s="83" t="s">
        <v>682</v>
      </c>
      <c r="F1341" s="221" t="s">
        <v>4277</v>
      </c>
      <c r="G1341" s="229" t="str">
        <f>IFERROR(VLOOKUP(F1341,Setups!$E$2:$F$259,2,FALSE),"")</f>
        <v/>
      </c>
      <c r="H1341" s="230"/>
      <c r="I1341" s="224"/>
      <c r="J1341" s="225"/>
      <c r="K1341" s="225" t="s">
        <v>1073</v>
      </c>
      <c r="L1341" s="226"/>
      <c r="M1341" s="83" t="s">
        <v>4590</v>
      </c>
      <c r="N1341" s="230" t="s">
        <v>99</v>
      </c>
      <c r="O1341" s="225"/>
    </row>
    <row r="1342">
      <c r="A1342" s="11" t="s">
        <v>4594</v>
      </c>
      <c r="B1342" s="11" t="s">
        <v>704</v>
      </c>
      <c r="C1342" s="11" t="s">
        <v>684</v>
      </c>
      <c r="D1342" s="11" t="s">
        <v>225</v>
      </c>
      <c r="E1342" s="11" t="s">
        <v>682</v>
      </c>
      <c r="F1342" s="212" t="s">
        <v>1088</v>
      </c>
      <c r="G1342" s="213" t="str">
        <f>IFERROR(VLOOKUP(F1342,Setups!$E$2:$F$259,2,FALSE),"")</f>
        <v>Gameplay</v>
      </c>
      <c r="H1342" s="147" t="s">
        <v>4588</v>
      </c>
      <c r="I1342" s="214" t="s">
        <v>4595</v>
      </c>
      <c r="J1342" s="219" t="s">
        <v>1059</v>
      </c>
      <c r="K1342" s="219" t="s">
        <v>1059</v>
      </c>
      <c r="L1342" s="214" t="s">
        <v>2648</v>
      </c>
      <c r="M1342" s="11" t="s">
        <v>4596</v>
      </c>
      <c r="N1342" s="147" t="s">
        <v>99</v>
      </c>
      <c r="O1342" s="219" t="s">
        <v>1059</v>
      </c>
    </row>
    <row r="1343">
      <c r="A1343" s="11" t="s">
        <v>4597</v>
      </c>
      <c r="B1343" s="11" t="s">
        <v>704</v>
      </c>
      <c r="C1343" s="11" t="s">
        <v>684</v>
      </c>
      <c r="D1343" s="11" t="s">
        <v>225</v>
      </c>
      <c r="E1343" s="11" t="s">
        <v>682</v>
      </c>
      <c r="F1343" s="212" t="s">
        <v>4273</v>
      </c>
      <c r="G1343" s="227" t="str">
        <f>IFERROR(VLOOKUP(F1343,Setups!$E$2:$F$259,2,FALSE),"")</f>
        <v/>
      </c>
      <c r="H1343" s="228"/>
      <c r="I1343" s="218"/>
      <c r="J1343" s="219"/>
      <c r="K1343" s="219" t="s">
        <v>1073</v>
      </c>
      <c r="L1343" s="220"/>
      <c r="M1343" s="11" t="s">
        <v>4596</v>
      </c>
      <c r="N1343" s="228" t="s">
        <v>99</v>
      </c>
      <c r="O1343" s="219"/>
    </row>
    <row r="1344">
      <c r="A1344" s="11" t="s">
        <v>4598</v>
      </c>
      <c r="B1344" s="11" t="s">
        <v>704</v>
      </c>
      <c r="C1344" s="11" t="s">
        <v>684</v>
      </c>
      <c r="D1344" s="11" t="s">
        <v>225</v>
      </c>
      <c r="E1344" s="11" t="s">
        <v>682</v>
      </c>
      <c r="F1344" s="212" t="s">
        <v>4275</v>
      </c>
      <c r="G1344" s="227" t="str">
        <f>IFERROR(VLOOKUP(F1344,Setups!$E$2:$F$259,2,FALSE),"")</f>
        <v/>
      </c>
      <c r="H1344" s="228"/>
      <c r="I1344" s="218"/>
      <c r="J1344" s="219"/>
      <c r="K1344" s="219" t="s">
        <v>1073</v>
      </c>
      <c r="L1344" s="220"/>
      <c r="M1344" s="11" t="s">
        <v>4596</v>
      </c>
      <c r="N1344" s="228" t="s">
        <v>99</v>
      </c>
      <c r="O1344" s="219"/>
    </row>
    <row r="1345">
      <c r="A1345" s="83" t="s">
        <v>4599</v>
      </c>
      <c r="B1345" s="83" t="s">
        <v>704</v>
      </c>
      <c r="C1345" s="83" t="s">
        <v>684</v>
      </c>
      <c r="D1345" s="83" t="s">
        <v>225</v>
      </c>
      <c r="E1345" s="83" t="s">
        <v>682</v>
      </c>
      <c r="F1345" s="221" t="s">
        <v>4277</v>
      </c>
      <c r="G1345" s="229" t="str">
        <f>IFERROR(VLOOKUP(F1345,Setups!$E$2:$F$259,2,FALSE),"")</f>
        <v/>
      </c>
      <c r="H1345" s="230"/>
      <c r="I1345" s="224"/>
      <c r="J1345" s="225"/>
      <c r="K1345" s="225" t="s">
        <v>1073</v>
      </c>
      <c r="L1345" s="226"/>
      <c r="M1345" s="83" t="s">
        <v>4596</v>
      </c>
      <c r="N1345" s="230" t="s">
        <v>99</v>
      </c>
      <c r="O1345" s="225"/>
    </row>
    <row r="1346">
      <c r="A1346" s="11" t="s">
        <v>4600</v>
      </c>
      <c r="B1346" s="11" t="s">
        <v>704</v>
      </c>
      <c r="C1346" s="11" t="s">
        <v>686</v>
      </c>
      <c r="D1346" s="11" t="s">
        <v>225</v>
      </c>
      <c r="E1346" s="11" t="s">
        <v>682</v>
      </c>
      <c r="F1346" s="212" t="s">
        <v>1088</v>
      </c>
      <c r="G1346" s="213" t="str">
        <f>IFERROR(VLOOKUP(F1346,Setups!$E$2:$F$259,2,FALSE),"")</f>
        <v>Gameplay</v>
      </c>
      <c r="H1346" s="147" t="s">
        <v>4588</v>
      </c>
      <c r="I1346" s="214" t="s">
        <v>4601</v>
      </c>
      <c r="J1346" s="219" t="s">
        <v>1059</v>
      </c>
      <c r="K1346" s="219" t="s">
        <v>1073</v>
      </c>
      <c r="L1346" s="214" t="s">
        <v>2648</v>
      </c>
      <c r="M1346" s="11" t="s">
        <v>4602</v>
      </c>
      <c r="N1346" s="147" t="s">
        <v>99</v>
      </c>
      <c r="O1346" s="219" t="s">
        <v>1059</v>
      </c>
    </row>
    <row r="1347">
      <c r="A1347" s="11" t="s">
        <v>4603</v>
      </c>
      <c r="B1347" s="11" t="s">
        <v>704</v>
      </c>
      <c r="C1347" s="11" t="s">
        <v>686</v>
      </c>
      <c r="D1347" s="11" t="s">
        <v>225</v>
      </c>
      <c r="E1347" s="11" t="s">
        <v>682</v>
      </c>
      <c r="F1347" s="212" t="s">
        <v>4273</v>
      </c>
      <c r="G1347" s="227" t="str">
        <f>IFERROR(VLOOKUP(F1347,Setups!$E$2:$F$259,2,FALSE),"")</f>
        <v/>
      </c>
      <c r="H1347" s="228"/>
      <c r="I1347" s="218"/>
      <c r="J1347" s="219"/>
      <c r="K1347" s="219" t="s">
        <v>1073</v>
      </c>
      <c r="L1347" s="220"/>
      <c r="M1347" s="11" t="s">
        <v>4602</v>
      </c>
      <c r="N1347" s="228" t="s">
        <v>99</v>
      </c>
      <c r="O1347" s="219"/>
    </row>
    <row r="1348">
      <c r="A1348" s="11" t="s">
        <v>4604</v>
      </c>
      <c r="B1348" s="11" t="s">
        <v>704</v>
      </c>
      <c r="C1348" s="11" t="s">
        <v>686</v>
      </c>
      <c r="D1348" s="11" t="s">
        <v>225</v>
      </c>
      <c r="E1348" s="11" t="s">
        <v>682</v>
      </c>
      <c r="F1348" s="212" t="s">
        <v>4275</v>
      </c>
      <c r="G1348" s="227" t="str">
        <f>IFERROR(VLOOKUP(F1348,Setups!$E$2:$F$259,2,FALSE),"")</f>
        <v/>
      </c>
      <c r="H1348" s="228"/>
      <c r="I1348" s="218"/>
      <c r="J1348" s="219"/>
      <c r="K1348" s="219" t="s">
        <v>1073</v>
      </c>
      <c r="L1348" s="220"/>
      <c r="M1348" s="11" t="s">
        <v>4602</v>
      </c>
      <c r="N1348" s="228" t="s">
        <v>99</v>
      </c>
      <c r="O1348" s="219"/>
    </row>
    <row r="1349">
      <c r="A1349" s="83" t="s">
        <v>4605</v>
      </c>
      <c r="B1349" s="83" t="s">
        <v>704</v>
      </c>
      <c r="C1349" s="83" t="s">
        <v>686</v>
      </c>
      <c r="D1349" s="83" t="s">
        <v>225</v>
      </c>
      <c r="E1349" s="83" t="s">
        <v>682</v>
      </c>
      <c r="F1349" s="221" t="s">
        <v>4277</v>
      </c>
      <c r="G1349" s="229" t="str">
        <f>IFERROR(VLOOKUP(F1349,Setups!$E$2:$F$259,2,FALSE),"")</f>
        <v/>
      </c>
      <c r="H1349" s="230"/>
      <c r="I1349" s="224"/>
      <c r="J1349" s="225"/>
      <c r="K1349" s="225" t="s">
        <v>1073</v>
      </c>
      <c r="L1349" s="226"/>
      <c r="M1349" s="83" t="s">
        <v>4602</v>
      </c>
      <c r="N1349" s="230" t="s">
        <v>99</v>
      </c>
      <c r="O1349" s="225"/>
    </row>
    <row r="1350">
      <c r="A1350" s="11" t="s">
        <v>4606</v>
      </c>
      <c r="B1350" s="11" t="s">
        <v>704</v>
      </c>
      <c r="C1350" s="11" t="s">
        <v>688</v>
      </c>
      <c r="D1350" s="11" t="s">
        <v>225</v>
      </c>
      <c r="E1350" s="11" t="s">
        <v>682</v>
      </c>
      <c r="F1350" s="212" t="s">
        <v>1088</v>
      </c>
      <c r="G1350" s="213" t="str">
        <f>IFERROR(VLOOKUP(F1350,Setups!$E$2:$F$259,2,FALSE),"")</f>
        <v>Gameplay</v>
      </c>
      <c r="H1350" s="147" t="s">
        <v>4588</v>
      </c>
      <c r="I1350" s="214" t="s">
        <v>4607</v>
      </c>
      <c r="J1350" s="219" t="s">
        <v>1059</v>
      </c>
      <c r="K1350" s="219" t="s">
        <v>1073</v>
      </c>
      <c r="L1350" s="214" t="s">
        <v>2648</v>
      </c>
      <c r="M1350" s="11" t="s">
        <v>4608</v>
      </c>
      <c r="N1350" s="147" t="s">
        <v>99</v>
      </c>
      <c r="O1350" s="219" t="s">
        <v>1059</v>
      </c>
    </row>
    <row r="1351">
      <c r="A1351" s="11" t="s">
        <v>4609</v>
      </c>
      <c r="B1351" s="11" t="s">
        <v>704</v>
      </c>
      <c r="C1351" s="11" t="s">
        <v>688</v>
      </c>
      <c r="D1351" s="11" t="s">
        <v>225</v>
      </c>
      <c r="E1351" s="11" t="s">
        <v>682</v>
      </c>
      <c r="F1351" s="212" t="s">
        <v>4273</v>
      </c>
      <c r="G1351" s="227" t="str">
        <f>IFERROR(VLOOKUP(F1351,Setups!$E$2:$F$259,2,FALSE),"")</f>
        <v/>
      </c>
      <c r="H1351" s="228"/>
      <c r="I1351" s="218"/>
      <c r="J1351" s="219"/>
      <c r="K1351" s="219" t="s">
        <v>1073</v>
      </c>
      <c r="L1351" s="220"/>
      <c r="M1351" s="11" t="s">
        <v>4608</v>
      </c>
      <c r="N1351" s="228" t="s">
        <v>99</v>
      </c>
      <c r="O1351" s="219"/>
    </row>
    <row r="1352">
      <c r="A1352" s="11" t="s">
        <v>4610</v>
      </c>
      <c r="B1352" s="11" t="s">
        <v>704</v>
      </c>
      <c r="C1352" s="11" t="s">
        <v>688</v>
      </c>
      <c r="D1352" s="11" t="s">
        <v>225</v>
      </c>
      <c r="E1352" s="11" t="s">
        <v>682</v>
      </c>
      <c r="F1352" s="212" t="s">
        <v>4275</v>
      </c>
      <c r="G1352" s="227" t="str">
        <f>IFERROR(VLOOKUP(F1352,Setups!$E$2:$F$259,2,FALSE),"")</f>
        <v/>
      </c>
      <c r="H1352" s="228"/>
      <c r="I1352" s="218"/>
      <c r="J1352" s="219"/>
      <c r="K1352" s="219" t="s">
        <v>1073</v>
      </c>
      <c r="L1352" s="220"/>
      <c r="M1352" s="11" t="s">
        <v>4608</v>
      </c>
      <c r="N1352" s="228" t="s">
        <v>99</v>
      </c>
      <c r="O1352" s="219"/>
    </row>
    <row r="1353">
      <c r="A1353" s="83" t="s">
        <v>4611</v>
      </c>
      <c r="B1353" s="83" t="s">
        <v>704</v>
      </c>
      <c r="C1353" s="83" t="s">
        <v>688</v>
      </c>
      <c r="D1353" s="83" t="s">
        <v>225</v>
      </c>
      <c r="E1353" s="83" t="s">
        <v>682</v>
      </c>
      <c r="F1353" s="221" t="s">
        <v>4277</v>
      </c>
      <c r="G1353" s="229" t="str">
        <f>IFERROR(VLOOKUP(F1353,Setups!$E$2:$F$259,2,FALSE),"")</f>
        <v/>
      </c>
      <c r="H1353" s="230"/>
      <c r="I1353" s="224"/>
      <c r="J1353" s="225"/>
      <c r="K1353" s="225" t="s">
        <v>1073</v>
      </c>
      <c r="L1353" s="226"/>
      <c r="M1353" s="83" t="s">
        <v>4608</v>
      </c>
      <c r="N1353" s="230" t="s">
        <v>99</v>
      </c>
      <c r="O1353" s="225"/>
    </row>
    <row r="1354">
      <c r="A1354" s="11" t="s">
        <v>4612</v>
      </c>
      <c r="B1354" s="11" t="s">
        <v>704</v>
      </c>
      <c r="C1354" s="11" t="s">
        <v>690</v>
      </c>
      <c r="D1354" s="11" t="s">
        <v>225</v>
      </c>
      <c r="E1354" s="11" t="s">
        <v>682</v>
      </c>
      <c r="F1354" s="212" t="s">
        <v>1088</v>
      </c>
      <c r="G1354" s="213" t="str">
        <f>IFERROR(VLOOKUP(F1354,Setups!$E$2:$F$259,2,FALSE),"")</f>
        <v>Gameplay</v>
      </c>
      <c r="H1354" s="147" t="s">
        <v>4588</v>
      </c>
      <c r="I1354" s="214" t="s">
        <v>4613</v>
      </c>
      <c r="J1354" s="219" t="s">
        <v>1059</v>
      </c>
      <c r="K1354" s="219" t="s">
        <v>1073</v>
      </c>
      <c r="L1354" s="214" t="s">
        <v>2648</v>
      </c>
      <c r="M1354" s="11" t="s">
        <v>4614</v>
      </c>
      <c r="N1354" s="147" t="s">
        <v>99</v>
      </c>
      <c r="O1354" s="219" t="s">
        <v>1059</v>
      </c>
    </row>
    <row r="1355">
      <c r="A1355" s="11" t="s">
        <v>4615</v>
      </c>
      <c r="B1355" s="11" t="s">
        <v>704</v>
      </c>
      <c r="C1355" s="11" t="s">
        <v>690</v>
      </c>
      <c r="D1355" s="11" t="s">
        <v>225</v>
      </c>
      <c r="E1355" s="11" t="s">
        <v>682</v>
      </c>
      <c r="F1355" s="212" t="s">
        <v>4273</v>
      </c>
      <c r="G1355" s="227" t="str">
        <f>IFERROR(VLOOKUP(F1355,Setups!$E$2:$F$259,2,FALSE),"")</f>
        <v/>
      </c>
      <c r="H1355" s="228"/>
      <c r="I1355" s="218"/>
      <c r="J1355" s="219"/>
      <c r="K1355" s="219" t="s">
        <v>1073</v>
      </c>
      <c r="L1355" s="220"/>
      <c r="M1355" s="11" t="s">
        <v>4614</v>
      </c>
      <c r="N1355" s="228" t="s">
        <v>99</v>
      </c>
      <c r="O1355" s="219"/>
    </row>
    <row r="1356">
      <c r="A1356" s="11" t="s">
        <v>4616</v>
      </c>
      <c r="B1356" s="11" t="s">
        <v>704</v>
      </c>
      <c r="C1356" s="11" t="s">
        <v>690</v>
      </c>
      <c r="D1356" s="11" t="s">
        <v>225</v>
      </c>
      <c r="E1356" s="11" t="s">
        <v>682</v>
      </c>
      <c r="F1356" s="212" t="s">
        <v>4275</v>
      </c>
      <c r="G1356" s="227" t="str">
        <f>IFERROR(VLOOKUP(F1356,Setups!$E$2:$F$259,2,FALSE),"")</f>
        <v/>
      </c>
      <c r="H1356" s="228"/>
      <c r="I1356" s="218"/>
      <c r="J1356" s="219"/>
      <c r="K1356" s="219" t="s">
        <v>1073</v>
      </c>
      <c r="L1356" s="220"/>
      <c r="M1356" s="11" t="s">
        <v>4614</v>
      </c>
      <c r="N1356" s="228" t="s">
        <v>99</v>
      </c>
      <c r="O1356" s="219"/>
    </row>
    <row r="1357">
      <c r="A1357" s="83" t="s">
        <v>4617</v>
      </c>
      <c r="B1357" s="83" t="s">
        <v>704</v>
      </c>
      <c r="C1357" s="83" t="s">
        <v>690</v>
      </c>
      <c r="D1357" s="83" t="s">
        <v>225</v>
      </c>
      <c r="E1357" s="83" t="s">
        <v>682</v>
      </c>
      <c r="F1357" s="221" t="s">
        <v>4277</v>
      </c>
      <c r="G1357" s="229" t="str">
        <f>IFERROR(VLOOKUP(F1357,Setups!$E$2:$F$259,2,FALSE),"")</f>
        <v/>
      </c>
      <c r="H1357" s="230"/>
      <c r="I1357" s="224"/>
      <c r="J1357" s="225"/>
      <c r="K1357" s="225" t="s">
        <v>1073</v>
      </c>
      <c r="L1357" s="226"/>
      <c r="M1357" s="83" t="s">
        <v>4614</v>
      </c>
      <c r="N1357" s="230" t="s">
        <v>99</v>
      </c>
      <c r="O1357" s="225"/>
    </row>
    <row r="1358">
      <c r="A1358" s="11" t="s">
        <v>4618</v>
      </c>
      <c r="B1358" s="11" t="s">
        <v>704</v>
      </c>
      <c r="C1358" s="11" t="s">
        <v>692</v>
      </c>
      <c r="D1358" s="11" t="s">
        <v>225</v>
      </c>
      <c r="E1358" s="11" t="s">
        <v>682</v>
      </c>
      <c r="F1358" s="212" t="s">
        <v>1088</v>
      </c>
      <c r="G1358" s="213" t="str">
        <f>IFERROR(VLOOKUP(F1358,Setups!$E$2:$F$259,2,FALSE),"")</f>
        <v>Gameplay</v>
      </c>
      <c r="H1358" s="147" t="s">
        <v>4588</v>
      </c>
      <c r="I1358" s="214" t="s">
        <v>4619</v>
      </c>
      <c r="J1358" s="219" t="s">
        <v>1059</v>
      </c>
      <c r="K1358" s="219" t="s">
        <v>1073</v>
      </c>
      <c r="L1358" s="214" t="s">
        <v>2648</v>
      </c>
      <c r="M1358" s="11" t="s">
        <v>4620</v>
      </c>
      <c r="N1358" s="147" t="s">
        <v>99</v>
      </c>
      <c r="O1358" s="219" t="s">
        <v>1059</v>
      </c>
    </row>
    <row r="1359">
      <c r="A1359" s="11" t="s">
        <v>4621</v>
      </c>
      <c r="B1359" s="11" t="s">
        <v>704</v>
      </c>
      <c r="C1359" s="11" t="s">
        <v>692</v>
      </c>
      <c r="D1359" s="11" t="s">
        <v>225</v>
      </c>
      <c r="E1359" s="11" t="s">
        <v>682</v>
      </c>
      <c r="F1359" s="212" t="s">
        <v>4273</v>
      </c>
      <c r="G1359" s="227" t="str">
        <f>IFERROR(VLOOKUP(F1359,Setups!$E$2:$F$259,2,FALSE),"")</f>
        <v/>
      </c>
      <c r="H1359" s="228"/>
      <c r="I1359" s="218"/>
      <c r="J1359" s="219"/>
      <c r="K1359" s="219" t="s">
        <v>1073</v>
      </c>
      <c r="L1359" s="220"/>
      <c r="M1359" s="11" t="s">
        <v>4620</v>
      </c>
      <c r="N1359" s="228" t="s">
        <v>99</v>
      </c>
      <c r="O1359" s="219"/>
    </row>
    <row r="1360">
      <c r="A1360" s="11" t="s">
        <v>4622</v>
      </c>
      <c r="B1360" s="11" t="s">
        <v>704</v>
      </c>
      <c r="C1360" s="11" t="s">
        <v>692</v>
      </c>
      <c r="D1360" s="11" t="s">
        <v>225</v>
      </c>
      <c r="E1360" s="11" t="s">
        <v>682</v>
      </c>
      <c r="F1360" s="212" t="s">
        <v>4275</v>
      </c>
      <c r="G1360" s="227" t="str">
        <f>IFERROR(VLOOKUP(F1360,Setups!$E$2:$F$259,2,FALSE),"")</f>
        <v/>
      </c>
      <c r="H1360" s="228"/>
      <c r="I1360" s="218"/>
      <c r="J1360" s="219"/>
      <c r="K1360" s="219" t="s">
        <v>1073</v>
      </c>
      <c r="L1360" s="220"/>
      <c r="M1360" s="11" t="s">
        <v>4620</v>
      </c>
      <c r="N1360" s="228" t="s">
        <v>99</v>
      </c>
      <c r="O1360" s="219"/>
    </row>
    <row r="1361">
      <c r="A1361" s="83" t="s">
        <v>4623</v>
      </c>
      <c r="B1361" s="83" t="s">
        <v>704</v>
      </c>
      <c r="C1361" s="83" t="s">
        <v>692</v>
      </c>
      <c r="D1361" s="83" t="s">
        <v>225</v>
      </c>
      <c r="E1361" s="83" t="s">
        <v>682</v>
      </c>
      <c r="F1361" s="221" t="s">
        <v>4277</v>
      </c>
      <c r="G1361" s="229" t="str">
        <f>IFERROR(VLOOKUP(F1361,Setups!$E$2:$F$259,2,FALSE),"")</f>
        <v/>
      </c>
      <c r="H1361" s="230"/>
      <c r="I1361" s="224"/>
      <c r="J1361" s="225"/>
      <c r="K1361" s="225" t="s">
        <v>1073</v>
      </c>
      <c r="L1361" s="226"/>
      <c r="M1361" s="83" t="s">
        <v>4620</v>
      </c>
      <c r="N1361" s="230" t="s">
        <v>99</v>
      </c>
      <c r="O1361" s="225"/>
    </row>
    <row r="1362">
      <c r="A1362" s="11" t="s">
        <v>235</v>
      </c>
      <c r="B1362" s="11" t="s">
        <v>298</v>
      </c>
      <c r="C1362" s="11" t="s">
        <v>14</v>
      </c>
      <c r="D1362" s="11" t="s">
        <v>225</v>
      </c>
      <c r="E1362" s="11" t="s">
        <v>447</v>
      </c>
      <c r="F1362" s="212" t="s">
        <v>1312</v>
      </c>
      <c r="G1362" s="213" t="str">
        <f>IFERROR(VLOOKUP(F1362,Setups!$E$2:$F$259,2,FALSE),"")</f>
        <v>Gameplay</v>
      </c>
      <c r="H1362" s="147" t="s">
        <v>513</v>
      </c>
      <c r="I1362" s="214" t="s">
        <v>2465</v>
      </c>
      <c r="J1362" s="219" t="s">
        <v>1059</v>
      </c>
      <c r="K1362" s="219" t="s">
        <v>1059</v>
      </c>
      <c r="L1362" s="220"/>
      <c r="M1362" s="11" t="s">
        <v>4624</v>
      </c>
      <c r="N1362" s="147" t="s">
        <v>513</v>
      </c>
      <c r="O1362" s="219" t="s">
        <v>1059</v>
      </c>
    </row>
    <row r="1363">
      <c r="A1363" s="11" t="s">
        <v>4625</v>
      </c>
      <c r="B1363" s="11" t="s">
        <v>298</v>
      </c>
      <c r="C1363" s="11" t="s">
        <v>14</v>
      </c>
      <c r="D1363" s="11" t="s">
        <v>225</v>
      </c>
      <c r="E1363" s="11" t="s">
        <v>447</v>
      </c>
      <c r="F1363" s="212" t="s">
        <v>4626</v>
      </c>
      <c r="G1363" s="227" t="str">
        <f>IFERROR(VLOOKUP(F1363,Setups!$E$2:$F$259,2,FALSE),"")</f>
        <v/>
      </c>
      <c r="H1363" s="228"/>
      <c r="I1363" s="218"/>
      <c r="J1363" s="219"/>
      <c r="K1363" s="219" t="s">
        <v>1073</v>
      </c>
      <c r="L1363" s="220"/>
      <c r="M1363" s="11" t="s">
        <v>4624</v>
      </c>
      <c r="N1363" s="228" t="s">
        <v>513</v>
      </c>
      <c r="O1363" s="219"/>
    </row>
    <row r="1364">
      <c r="A1364" s="11" t="s">
        <v>4627</v>
      </c>
      <c r="B1364" s="11" t="s">
        <v>298</v>
      </c>
      <c r="C1364" s="11" t="s">
        <v>14</v>
      </c>
      <c r="D1364" s="11" t="s">
        <v>225</v>
      </c>
      <c r="E1364" s="11" t="s">
        <v>447</v>
      </c>
      <c r="F1364" s="212" t="s">
        <v>4628</v>
      </c>
      <c r="G1364" s="227" t="str">
        <f>IFERROR(VLOOKUP(F1364,Setups!$E$2:$F$259,2,FALSE),"")</f>
        <v/>
      </c>
      <c r="H1364" s="228"/>
      <c r="I1364" s="218"/>
      <c r="J1364" s="219"/>
      <c r="K1364" s="219" t="s">
        <v>1073</v>
      </c>
      <c r="L1364" s="220"/>
      <c r="M1364" s="11" t="s">
        <v>4624</v>
      </c>
      <c r="N1364" s="228" t="s">
        <v>513</v>
      </c>
      <c r="O1364" s="219"/>
    </row>
    <row r="1365">
      <c r="A1365" s="83" t="s">
        <v>4629</v>
      </c>
      <c r="B1365" s="83" t="s">
        <v>298</v>
      </c>
      <c r="C1365" s="83" t="s">
        <v>14</v>
      </c>
      <c r="D1365" s="83" t="s">
        <v>225</v>
      </c>
      <c r="E1365" s="83" t="s">
        <v>447</v>
      </c>
      <c r="F1365" s="221" t="s">
        <v>4630</v>
      </c>
      <c r="G1365" s="229" t="str">
        <f>IFERROR(VLOOKUP(F1365,Setups!$E$2:$F$259,2,FALSE),"")</f>
        <v/>
      </c>
      <c r="H1365" s="230"/>
      <c r="I1365" s="224"/>
      <c r="J1365" s="225"/>
      <c r="K1365" s="225" t="s">
        <v>1073</v>
      </c>
      <c r="L1365" s="226"/>
      <c r="M1365" s="83" t="s">
        <v>4624</v>
      </c>
      <c r="N1365" s="230" t="s">
        <v>513</v>
      </c>
      <c r="O1365" s="225"/>
    </row>
    <row r="1366">
      <c r="A1366" s="11" t="s">
        <v>243</v>
      </c>
      <c r="B1366" s="11" t="s">
        <v>401</v>
      </c>
      <c r="C1366" s="11" t="s">
        <v>715</v>
      </c>
      <c r="D1366" s="11" t="s">
        <v>238</v>
      </c>
      <c r="E1366" s="11" t="s">
        <v>1689</v>
      </c>
      <c r="F1366" s="212" t="s">
        <v>1349</v>
      </c>
      <c r="G1366" s="213" t="str">
        <f>IFERROR(VLOOKUP(F1366,Setups!$E$2:$F$259,2,FALSE),"")</f>
        <v>Gameplay: Child - Day</v>
      </c>
      <c r="H1366" s="147" t="s">
        <v>2465</v>
      </c>
      <c r="I1366" s="214" t="s">
        <v>4631</v>
      </c>
      <c r="J1366" s="219" t="s">
        <v>1059</v>
      </c>
      <c r="K1366" s="219" t="s">
        <v>1073</v>
      </c>
      <c r="L1366" s="214" t="s">
        <v>2648</v>
      </c>
      <c r="M1366" s="11" t="s">
        <v>4632</v>
      </c>
      <c r="N1366" s="147" t="s">
        <v>523</v>
      </c>
      <c r="O1366" s="219" t="s">
        <v>1059</v>
      </c>
    </row>
    <row r="1367">
      <c r="A1367" s="11" t="s">
        <v>4633</v>
      </c>
      <c r="B1367" s="11" t="s">
        <v>401</v>
      </c>
      <c r="C1367" s="11" t="s">
        <v>715</v>
      </c>
      <c r="D1367" s="11" t="s">
        <v>238</v>
      </c>
      <c r="E1367" s="11" t="s">
        <v>682</v>
      </c>
      <c r="F1367" s="212" t="s">
        <v>1351</v>
      </c>
      <c r="G1367" s="227" t="str">
        <f>IFERROR(VLOOKUP(F1367,Setups!$E$2:$F$259,2,FALSE),"")</f>
        <v>Gameplay: Child - Night</v>
      </c>
      <c r="H1367" s="228"/>
      <c r="I1367" s="218"/>
      <c r="J1367" s="219"/>
      <c r="K1367" s="219" t="s">
        <v>1073</v>
      </c>
      <c r="L1367" s="220"/>
      <c r="M1367" s="11" t="s">
        <v>4632</v>
      </c>
      <c r="N1367" s="228" t="s">
        <v>523</v>
      </c>
      <c r="O1367" s="219"/>
    </row>
    <row r="1368">
      <c r="A1368" s="11" t="s">
        <v>4634</v>
      </c>
      <c r="B1368" s="11" t="s">
        <v>401</v>
      </c>
      <c r="C1368" s="11" t="s">
        <v>715</v>
      </c>
      <c r="D1368" s="11" t="s">
        <v>238</v>
      </c>
      <c r="E1368" s="11" t="s">
        <v>1689</v>
      </c>
      <c r="F1368" s="212" t="s">
        <v>1354</v>
      </c>
      <c r="G1368" s="227" t="str">
        <f>IFERROR(VLOOKUP(F1368,Setups!$E$2:$F$259,2,FALSE),"")</f>
        <v>Gameplay: Adult - Day</v>
      </c>
      <c r="H1368" s="228"/>
      <c r="I1368" s="218"/>
      <c r="J1368" s="219"/>
      <c r="K1368" s="219" t="s">
        <v>1073</v>
      </c>
      <c r="L1368" s="220"/>
      <c r="M1368" s="11" t="s">
        <v>4632</v>
      </c>
      <c r="N1368" s="228" t="s">
        <v>523</v>
      </c>
      <c r="O1368" s="219"/>
    </row>
    <row r="1369">
      <c r="A1369" s="83" t="s">
        <v>4635</v>
      </c>
      <c r="B1369" s="83" t="s">
        <v>401</v>
      </c>
      <c r="C1369" s="83" t="s">
        <v>715</v>
      </c>
      <c r="D1369" s="83" t="s">
        <v>238</v>
      </c>
      <c r="E1369" s="83" t="s">
        <v>682</v>
      </c>
      <c r="F1369" s="221" t="s">
        <v>1357</v>
      </c>
      <c r="G1369" s="229" t="str">
        <f>IFERROR(VLOOKUP(F1369,Setups!$E$2:$F$259,2,FALSE),"")</f>
        <v>Gameplay: Adult - Night</v>
      </c>
      <c r="H1369" s="230"/>
      <c r="I1369" s="224"/>
      <c r="J1369" s="225"/>
      <c r="K1369" s="225" t="s">
        <v>1073</v>
      </c>
      <c r="L1369" s="226"/>
      <c r="M1369" s="83" t="s">
        <v>4632</v>
      </c>
      <c r="N1369" s="230" t="s">
        <v>523</v>
      </c>
      <c r="O1369" s="225"/>
    </row>
    <row r="1370">
      <c r="A1370" s="11" t="s">
        <v>4636</v>
      </c>
      <c r="B1370" s="11" t="s">
        <v>353</v>
      </c>
      <c r="C1370" s="11" t="s">
        <v>694</v>
      </c>
      <c r="D1370" s="11" t="s">
        <v>274</v>
      </c>
      <c r="E1370" s="11" t="s">
        <v>447</v>
      </c>
      <c r="F1370" s="212" t="s">
        <v>1552</v>
      </c>
      <c r="G1370" s="213" t="str">
        <f>IFERROR(VLOOKUP(F1370,Setups!$E$2:$F$259,2,FALSE),"")</f>
        <v>Gameplay: Child - Day</v>
      </c>
      <c r="H1370" s="147" t="s">
        <v>2556</v>
      </c>
      <c r="I1370" s="214" t="s">
        <v>1190</v>
      </c>
      <c r="J1370" s="219" t="s">
        <v>2857</v>
      </c>
      <c r="K1370" s="219" t="s">
        <v>1073</v>
      </c>
      <c r="L1370" s="214" t="s">
        <v>4637</v>
      </c>
      <c r="M1370" s="11" t="s">
        <v>4638</v>
      </c>
      <c r="N1370" s="147" t="s">
        <v>608</v>
      </c>
      <c r="O1370" s="219" t="s">
        <v>2857</v>
      </c>
    </row>
    <row r="1371">
      <c r="A1371" s="11" t="s">
        <v>4639</v>
      </c>
      <c r="B1371" s="11" t="s">
        <v>353</v>
      </c>
      <c r="C1371" s="11" t="s">
        <v>694</v>
      </c>
      <c r="D1371" s="11" t="s">
        <v>274</v>
      </c>
      <c r="E1371" s="11" t="s">
        <v>447</v>
      </c>
      <c r="F1371" s="212" t="s">
        <v>1553</v>
      </c>
      <c r="G1371" s="227" t="str">
        <f>IFERROR(VLOOKUP(F1371,Setups!$E$2:$F$259,2,FALSE),"")</f>
        <v>Gameplay: Child - Night</v>
      </c>
      <c r="H1371" s="228"/>
      <c r="I1371" s="218"/>
      <c r="J1371" s="219"/>
      <c r="K1371" s="219" t="s">
        <v>1073</v>
      </c>
      <c r="L1371" s="220"/>
      <c r="M1371" s="11" t="s">
        <v>4638</v>
      </c>
      <c r="N1371" s="228" t="s">
        <v>608</v>
      </c>
      <c r="O1371" s="219"/>
    </row>
    <row r="1372">
      <c r="A1372" s="11" t="s">
        <v>4640</v>
      </c>
      <c r="B1372" s="11" t="s">
        <v>353</v>
      </c>
      <c r="C1372" s="11" t="s">
        <v>694</v>
      </c>
      <c r="D1372" s="11" t="s">
        <v>274</v>
      </c>
      <c r="E1372" s="11" t="s">
        <v>447</v>
      </c>
      <c r="F1372" s="212" t="s">
        <v>1555</v>
      </c>
      <c r="G1372" s="227" t="str">
        <f>IFERROR(VLOOKUP(F1372,Setups!$E$2:$F$259,2,FALSE),"")</f>
        <v>Gameplay: Adult - Ingo's Ranch</v>
      </c>
      <c r="H1372" s="228"/>
      <c r="I1372" s="218"/>
      <c r="J1372" s="219"/>
      <c r="K1372" s="219" t="s">
        <v>1073</v>
      </c>
      <c r="L1372" s="220"/>
      <c r="M1372" s="11" t="s">
        <v>4638</v>
      </c>
      <c r="N1372" s="228" t="s">
        <v>608</v>
      </c>
      <c r="O1372" s="219"/>
    </row>
    <row r="1373">
      <c r="A1373" s="83" t="s">
        <v>4641</v>
      </c>
      <c r="B1373" s="83" t="s">
        <v>353</v>
      </c>
      <c r="C1373" s="83" t="s">
        <v>694</v>
      </c>
      <c r="D1373" s="83" t="s">
        <v>274</v>
      </c>
      <c r="E1373" s="83" t="s">
        <v>447</v>
      </c>
      <c r="F1373" s="221" t="s">
        <v>1558</v>
      </c>
      <c r="G1373" s="229" t="str">
        <f>IFERROR(VLOOKUP(F1373,Setups!$E$2:$F$259,2,FALSE),"")</f>
        <v>Gameplay: Adult - Talon's Ranch</v>
      </c>
      <c r="H1373" s="230"/>
      <c r="I1373" s="224"/>
      <c r="J1373" s="225"/>
      <c r="K1373" s="225" t="s">
        <v>1073</v>
      </c>
      <c r="L1373" s="226"/>
      <c r="M1373" s="83" t="s">
        <v>4638</v>
      </c>
      <c r="N1373" s="230" t="s">
        <v>608</v>
      </c>
      <c r="O1373" s="225"/>
    </row>
    <row r="1374">
      <c r="A1374" s="11" t="s">
        <v>4642</v>
      </c>
      <c r="B1374" s="11" t="s">
        <v>353</v>
      </c>
      <c r="C1374" s="11" t="s">
        <v>696</v>
      </c>
      <c r="D1374" s="11" t="s">
        <v>680</v>
      </c>
      <c r="E1374" s="11" t="s">
        <v>682</v>
      </c>
      <c r="F1374" s="212" t="s">
        <v>1552</v>
      </c>
      <c r="G1374" s="213" t="str">
        <f>IFERROR(VLOOKUP(F1374,Setups!$E$2:$F$259,2,FALSE),"")</f>
        <v>Gameplay: Child - Day</v>
      </c>
      <c r="H1374" s="147" t="s">
        <v>2556</v>
      </c>
      <c r="I1374" s="214" t="s">
        <v>1190</v>
      </c>
      <c r="J1374" s="219" t="s">
        <v>2857</v>
      </c>
      <c r="K1374" s="219" t="s">
        <v>1073</v>
      </c>
      <c r="L1374" s="214" t="s">
        <v>4643</v>
      </c>
      <c r="M1374" s="11" t="s">
        <v>4644</v>
      </c>
      <c r="N1374" s="147" t="s">
        <v>608</v>
      </c>
      <c r="O1374" s="219" t="s">
        <v>2857</v>
      </c>
    </row>
    <row r="1375">
      <c r="A1375" s="11" t="s">
        <v>4645</v>
      </c>
      <c r="B1375" s="11" t="s">
        <v>353</v>
      </c>
      <c r="C1375" s="11" t="s">
        <v>696</v>
      </c>
      <c r="D1375" s="11" t="s">
        <v>680</v>
      </c>
      <c r="E1375" s="11" t="s">
        <v>682</v>
      </c>
      <c r="F1375" s="212" t="s">
        <v>1553</v>
      </c>
      <c r="G1375" s="227" t="str">
        <f>IFERROR(VLOOKUP(F1375,Setups!$E$2:$F$259,2,FALSE),"")</f>
        <v>Gameplay: Child - Night</v>
      </c>
      <c r="H1375" s="228"/>
      <c r="I1375" s="218"/>
      <c r="J1375" s="219"/>
      <c r="K1375" s="219" t="s">
        <v>1073</v>
      </c>
      <c r="L1375" s="220"/>
      <c r="M1375" s="11" t="s">
        <v>4644</v>
      </c>
      <c r="N1375" s="228" t="s">
        <v>608</v>
      </c>
      <c r="O1375" s="219"/>
    </row>
    <row r="1376">
      <c r="A1376" s="11" t="s">
        <v>4646</v>
      </c>
      <c r="B1376" s="11" t="s">
        <v>353</v>
      </c>
      <c r="C1376" s="11" t="s">
        <v>696</v>
      </c>
      <c r="D1376" s="11" t="s">
        <v>680</v>
      </c>
      <c r="E1376" s="11" t="s">
        <v>682</v>
      </c>
      <c r="F1376" s="212" t="s">
        <v>1555</v>
      </c>
      <c r="G1376" s="227" t="str">
        <f>IFERROR(VLOOKUP(F1376,Setups!$E$2:$F$259,2,FALSE),"")</f>
        <v>Gameplay: Adult - Ingo's Ranch</v>
      </c>
      <c r="H1376" s="228"/>
      <c r="I1376" s="218"/>
      <c r="J1376" s="219"/>
      <c r="K1376" s="219" t="s">
        <v>1073</v>
      </c>
      <c r="L1376" s="220"/>
      <c r="M1376" s="11" t="s">
        <v>4644</v>
      </c>
      <c r="N1376" s="228" t="s">
        <v>608</v>
      </c>
      <c r="O1376" s="219"/>
    </row>
    <row r="1377">
      <c r="A1377" s="83" t="s">
        <v>4647</v>
      </c>
      <c r="B1377" s="83" t="s">
        <v>353</v>
      </c>
      <c r="C1377" s="83" t="s">
        <v>696</v>
      </c>
      <c r="D1377" s="83" t="s">
        <v>680</v>
      </c>
      <c r="E1377" s="83" t="s">
        <v>682</v>
      </c>
      <c r="F1377" s="221" t="s">
        <v>1558</v>
      </c>
      <c r="G1377" s="229" t="str">
        <f>IFERROR(VLOOKUP(F1377,Setups!$E$2:$F$259,2,FALSE),"")</f>
        <v>Gameplay: Adult - Talon's Ranch</v>
      </c>
      <c r="H1377" s="230"/>
      <c r="I1377" s="224"/>
      <c r="J1377" s="225"/>
      <c r="K1377" s="225" t="s">
        <v>1073</v>
      </c>
      <c r="L1377" s="226"/>
      <c r="M1377" s="83" t="s">
        <v>4644</v>
      </c>
      <c r="N1377" s="230" t="s">
        <v>608</v>
      </c>
      <c r="O1377" s="225"/>
    </row>
    <row r="1378">
      <c r="A1378" s="11" t="s">
        <v>4648</v>
      </c>
      <c r="B1378" s="11" t="s">
        <v>317</v>
      </c>
      <c r="C1378" s="11" t="s">
        <v>692</v>
      </c>
      <c r="D1378" s="11" t="s">
        <v>395</v>
      </c>
      <c r="E1378" s="11" t="s">
        <v>2847</v>
      </c>
      <c r="F1378" s="212" t="s">
        <v>1439</v>
      </c>
      <c r="G1378" s="213" t="str">
        <f>IFERROR(VLOOKUP(F1378,Setups!$E$2:$F$259,2,FALSE),"")</f>
        <v>Gameplay: Child</v>
      </c>
      <c r="H1378" s="147" t="s">
        <v>2488</v>
      </c>
      <c r="I1378" s="214" t="s">
        <v>2493</v>
      </c>
      <c r="J1378" s="219" t="s">
        <v>1059</v>
      </c>
      <c r="K1378" s="219" t="s">
        <v>1059</v>
      </c>
      <c r="L1378" s="220"/>
      <c r="M1378" s="11" t="s">
        <v>4649</v>
      </c>
      <c r="N1378" s="147" t="s">
        <v>548</v>
      </c>
      <c r="O1378" s="219" t="s">
        <v>1059</v>
      </c>
    </row>
    <row r="1379">
      <c r="A1379" s="11" t="s">
        <v>4650</v>
      </c>
      <c r="B1379" s="11" t="s">
        <v>317</v>
      </c>
      <c r="C1379" s="11" t="s">
        <v>692</v>
      </c>
      <c r="D1379" s="11" t="s">
        <v>395</v>
      </c>
      <c r="E1379" s="11" t="s">
        <v>2847</v>
      </c>
      <c r="F1379" s="212" t="s">
        <v>2959</v>
      </c>
      <c r="G1379" s="227" t="str">
        <f>IFERROR(VLOOKUP(F1379,Setups!$E$2:$F$259,2,FALSE),"")</f>
        <v/>
      </c>
      <c r="H1379" s="228"/>
      <c r="I1379" s="218"/>
      <c r="J1379" s="219"/>
      <c r="K1379" s="219" t="s">
        <v>1073</v>
      </c>
      <c r="L1379" s="220"/>
      <c r="M1379" s="11" t="s">
        <v>4649</v>
      </c>
      <c r="N1379" s="228" t="s">
        <v>548</v>
      </c>
      <c r="O1379" s="219"/>
    </row>
    <row r="1380">
      <c r="A1380" s="11" t="s">
        <v>4651</v>
      </c>
      <c r="B1380" s="11" t="s">
        <v>317</v>
      </c>
      <c r="C1380" s="11" t="s">
        <v>692</v>
      </c>
      <c r="D1380" s="11" t="s">
        <v>395</v>
      </c>
      <c r="E1380" s="11" t="s">
        <v>2847</v>
      </c>
      <c r="F1380" s="212" t="s">
        <v>1440</v>
      </c>
      <c r="G1380" s="227" t="str">
        <f>IFERROR(VLOOKUP(F1380,Setups!$E$2:$F$259,2,FALSE),"")</f>
        <v>Gameplay: Adult</v>
      </c>
      <c r="H1380" s="228"/>
      <c r="I1380" s="218"/>
      <c r="J1380" s="219"/>
      <c r="K1380" s="219" t="s">
        <v>1073</v>
      </c>
      <c r="L1380" s="220"/>
      <c r="M1380" s="11" t="s">
        <v>4649</v>
      </c>
      <c r="N1380" s="228" t="s">
        <v>548</v>
      </c>
      <c r="O1380" s="219"/>
    </row>
    <row r="1381">
      <c r="A1381" s="83" t="s">
        <v>4652</v>
      </c>
      <c r="B1381" s="83" t="s">
        <v>317</v>
      </c>
      <c r="C1381" s="83" t="s">
        <v>692</v>
      </c>
      <c r="D1381" s="83" t="s">
        <v>395</v>
      </c>
      <c r="E1381" s="83" t="s">
        <v>2847</v>
      </c>
      <c r="F1381" s="221" t="s">
        <v>2962</v>
      </c>
      <c r="G1381" s="229" t="str">
        <f>IFERROR(VLOOKUP(F1381,Setups!$E$2:$F$259,2,FALSE),"")</f>
        <v/>
      </c>
      <c r="H1381" s="230"/>
      <c r="I1381" s="224"/>
      <c r="J1381" s="225"/>
      <c r="K1381" s="225" t="s">
        <v>1073</v>
      </c>
      <c r="L1381" s="226"/>
      <c r="M1381" s="83" t="s">
        <v>4649</v>
      </c>
      <c r="N1381" s="230" t="s">
        <v>548</v>
      </c>
      <c r="O1381" s="225"/>
    </row>
    <row r="1382">
      <c r="A1382" s="11" t="s">
        <v>4653</v>
      </c>
      <c r="B1382" s="11" t="s">
        <v>340</v>
      </c>
      <c r="C1382" s="11" t="s">
        <v>688</v>
      </c>
      <c r="D1382" s="11" t="s">
        <v>238</v>
      </c>
      <c r="E1382" s="11" t="s">
        <v>682</v>
      </c>
      <c r="F1382" s="212" t="s">
        <v>1534</v>
      </c>
      <c r="G1382" s="213" t="str">
        <f>IFERROR(VLOOKUP(F1382,Setups!$E$2:$F$259,2,FALSE),"")</f>
        <v>Gameplay: Child</v>
      </c>
      <c r="H1382" s="147" t="s">
        <v>3074</v>
      </c>
      <c r="I1382" s="214" t="s">
        <v>4654</v>
      </c>
      <c r="J1382" s="219" t="s">
        <v>1059</v>
      </c>
      <c r="K1382" s="219" t="s">
        <v>1073</v>
      </c>
      <c r="L1382" s="214" t="s">
        <v>2906</v>
      </c>
      <c r="M1382" s="11" t="s">
        <v>4655</v>
      </c>
      <c r="N1382" s="147" t="s">
        <v>597</v>
      </c>
      <c r="O1382" s="219" t="s">
        <v>1059</v>
      </c>
    </row>
    <row r="1383">
      <c r="A1383" s="11" t="s">
        <v>4656</v>
      </c>
      <c r="B1383" s="11" t="s">
        <v>340</v>
      </c>
      <c r="C1383" s="11" t="s">
        <v>688</v>
      </c>
      <c r="D1383" s="11" t="s">
        <v>238</v>
      </c>
      <c r="E1383" s="11" t="s">
        <v>682</v>
      </c>
      <c r="F1383" s="212" t="s">
        <v>3077</v>
      </c>
      <c r="G1383" s="227" t="str">
        <f>IFERROR(VLOOKUP(F1383,Setups!$E$2:$F$259,2,FALSE),"")</f>
        <v/>
      </c>
      <c r="H1383" s="228"/>
      <c r="I1383" s="218"/>
      <c r="J1383" s="219"/>
      <c r="K1383" s="219" t="s">
        <v>1073</v>
      </c>
      <c r="L1383" s="220"/>
      <c r="M1383" s="11" t="s">
        <v>4655</v>
      </c>
      <c r="N1383" s="228" t="s">
        <v>597</v>
      </c>
      <c r="O1383" s="219"/>
    </row>
    <row r="1384">
      <c r="A1384" s="11" t="s">
        <v>4657</v>
      </c>
      <c r="B1384" s="11" t="s">
        <v>340</v>
      </c>
      <c r="C1384" s="11" t="s">
        <v>688</v>
      </c>
      <c r="D1384" s="11" t="s">
        <v>238</v>
      </c>
      <c r="E1384" s="11" t="s">
        <v>682</v>
      </c>
      <c r="F1384" s="212" t="s">
        <v>1535</v>
      </c>
      <c r="G1384" s="227" t="str">
        <f>IFERROR(VLOOKUP(F1384,Setups!$E$2:$F$259,2,FALSE),"")</f>
        <v>Gameplay: Adult</v>
      </c>
      <c r="H1384" s="228"/>
      <c r="I1384" s="218"/>
      <c r="J1384" s="219"/>
      <c r="K1384" s="219" t="s">
        <v>1073</v>
      </c>
      <c r="L1384" s="220"/>
      <c r="M1384" s="11" t="s">
        <v>4655</v>
      </c>
      <c r="N1384" s="228" t="s">
        <v>597</v>
      </c>
      <c r="O1384" s="219"/>
    </row>
    <row r="1385">
      <c r="A1385" s="83" t="s">
        <v>4658</v>
      </c>
      <c r="B1385" s="83" t="s">
        <v>340</v>
      </c>
      <c r="C1385" s="83" t="s">
        <v>688</v>
      </c>
      <c r="D1385" s="83" t="s">
        <v>238</v>
      </c>
      <c r="E1385" s="83" t="s">
        <v>682</v>
      </c>
      <c r="F1385" s="221" t="s">
        <v>3080</v>
      </c>
      <c r="G1385" s="229" t="str">
        <f>IFERROR(VLOOKUP(F1385,Setups!$E$2:$F$259,2,FALSE),"")</f>
        <v/>
      </c>
      <c r="H1385" s="230"/>
      <c r="I1385" s="224"/>
      <c r="J1385" s="225"/>
      <c r="K1385" s="225" t="s">
        <v>1073</v>
      </c>
      <c r="L1385" s="226"/>
      <c r="M1385" s="83" t="s">
        <v>4655</v>
      </c>
      <c r="N1385" s="230" t="s">
        <v>597</v>
      </c>
      <c r="O1385" s="225"/>
    </row>
    <row r="1386">
      <c r="A1386" s="11" t="s">
        <v>4659</v>
      </c>
      <c r="B1386" s="11" t="s">
        <v>371</v>
      </c>
      <c r="C1386" s="11" t="s">
        <v>692</v>
      </c>
      <c r="D1386" s="11" t="s">
        <v>238</v>
      </c>
      <c r="E1386" s="11" t="s">
        <v>1689</v>
      </c>
      <c r="F1386" s="212" t="s">
        <v>1375</v>
      </c>
      <c r="G1386" s="213" t="str">
        <f>IFERROR(VLOOKUP(F1386,Setups!$E$2:$F$259,2,FALSE),"")</f>
        <v>Gameplay: Child - Day</v>
      </c>
      <c r="H1386" s="147" t="s">
        <v>4660</v>
      </c>
      <c r="I1386" s="214" t="s">
        <v>4661</v>
      </c>
      <c r="J1386" s="219" t="s">
        <v>1059</v>
      </c>
      <c r="K1386" s="219" t="s">
        <v>1073</v>
      </c>
      <c r="L1386" s="214" t="s">
        <v>3332</v>
      </c>
      <c r="M1386" s="11" t="s">
        <v>4662</v>
      </c>
      <c r="N1386" s="147" t="s">
        <v>528</v>
      </c>
      <c r="O1386" s="219" t="s">
        <v>1059</v>
      </c>
    </row>
    <row r="1387">
      <c r="A1387" s="11" t="s">
        <v>4663</v>
      </c>
      <c r="B1387" s="11" t="s">
        <v>371</v>
      </c>
      <c r="C1387" s="11" t="s">
        <v>692</v>
      </c>
      <c r="D1387" s="11" t="s">
        <v>238</v>
      </c>
      <c r="E1387" s="11" t="s">
        <v>1689</v>
      </c>
      <c r="F1387" s="212" t="s">
        <v>1376</v>
      </c>
      <c r="G1387" s="227" t="str">
        <f>IFERROR(VLOOKUP(F1387,Setups!$E$2:$F$259,2,FALSE),"")</f>
        <v>Gameplay: Child - Night</v>
      </c>
      <c r="H1387" s="228"/>
      <c r="I1387" s="218"/>
      <c r="J1387" s="219"/>
      <c r="K1387" s="219" t="s">
        <v>1073</v>
      </c>
      <c r="L1387" s="220"/>
      <c r="M1387" s="11" t="s">
        <v>4662</v>
      </c>
      <c r="N1387" s="228" t="s">
        <v>528</v>
      </c>
      <c r="O1387" s="219"/>
    </row>
    <row r="1388">
      <c r="A1388" s="11" t="s">
        <v>4664</v>
      </c>
      <c r="B1388" s="11" t="s">
        <v>371</v>
      </c>
      <c r="C1388" s="11" t="s">
        <v>692</v>
      </c>
      <c r="D1388" s="11" t="s">
        <v>238</v>
      </c>
      <c r="E1388" s="11" t="s">
        <v>1689</v>
      </c>
      <c r="F1388" s="212" t="s">
        <v>1378</v>
      </c>
      <c r="G1388" s="227" t="str">
        <f>IFERROR(VLOOKUP(F1388,Setups!$E$2:$F$259,2,FALSE),"")</f>
        <v>Gameplay: Adult - Day</v>
      </c>
      <c r="H1388" s="228"/>
      <c r="I1388" s="218"/>
      <c r="J1388" s="219"/>
      <c r="K1388" s="219" t="s">
        <v>1073</v>
      </c>
      <c r="L1388" s="220"/>
      <c r="M1388" s="11" t="s">
        <v>4662</v>
      </c>
      <c r="N1388" s="228" t="s">
        <v>528</v>
      </c>
      <c r="O1388" s="219"/>
    </row>
    <row r="1389">
      <c r="A1389" s="83" t="s">
        <v>4665</v>
      </c>
      <c r="B1389" s="83" t="s">
        <v>371</v>
      </c>
      <c r="C1389" s="83" t="s">
        <v>692</v>
      </c>
      <c r="D1389" s="83" t="s">
        <v>238</v>
      </c>
      <c r="E1389" s="83" t="s">
        <v>1689</v>
      </c>
      <c r="F1389" s="221" t="s">
        <v>1380</v>
      </c>
      <c r="G1389" s="229" t="str">
        <f>IFERROR(VLOOKUP(F1389,Setups!$E$2:$F$259,2,FALSE),"")</f>
        <v>Gameplay: Adult - Night</v>
      </c>
      <c r="H1389" s="230"/>
      <c r="I1389" s="224"/>
      <c r="J1389" s="225"/>
      <c r="K1389" s="225" t="s">
        <v>1073</v>
      </c>
      <c r="L1389" s="226"/>
      <c r="M1389" s="83" t="s">
        <v>4662</v>
      </c>
      <c r="N1389" s="230" t="s">
        <v>528</v>
      </c>
      <c r="O1389" s="225"/>
    </row>
    <row r="1390">
      <c r="A1390" s="11" t="s">
        <v>916</v>
      </c>
      <c r="B1390" s="11" t="s">
        <v>707</v>
      </c>
      <c r="C1390" s="11" t="s">
        <v>14</v>
      </c>
      <c r="D1390" s="11" t="s">
        <v>2616</v>
      </c>
      <c r="E1390" s="11" t="s">
        <v>682</v>
      </c>
      <c r="F1390" s="212" t="s">
        <v>1090</v>
      </c>
      <c r="G1390" s="213" t="str">
        <f>IFERROR(VLOOKUP(F1390,Setups!$E$2:$F$259,2,FALSE),"")</f>
        <v>Gameplay</v>
      </c>
      <c r="H1390" s="147" t="s">
        <v>113</v>
      </c>
      <c r="I1390" s="214" t="s">
        <v>4397</v>
      </c>
      <c r="J1390" s="219" t="s">
        <v>1059</v>
      </c>
      <c r="K1390" s="219" t="s">
        <v>1059</v>
      </c>
      <c r="L1390" s="214"/>
      <c r="M1390" s="11" t="s">
        <v>4666</v>
      </c>
      <c r="N1390" s="147" t="s">
        <v>113</v>
      </c>
      <c r="O1390" s="219" t="s">
        <v>2857</v>
      </c>
    </row>
    <row r="1391">
      <c r="A1391" s="11" t="s">
        <v>4667</v>
      </c>
      <c r="B1391" s="11" t="s">
        <v>707</v>
      </c>
      <c r="C1391" s="11" t="s">
        <v>14</v>
      </c>
      <c r="D1391" s="11" t="s">
        <v>2616</v>
      </c>
      <c r="E1391" s="11" t="s">
        <v>682</v>
      </c>
      <c r="F1391" s="212" t="s">
        <v>4282</v>
      </c>
      <c r="G1391" s="227" t="str">
        <f>IFERROR(VLOOKUP(F1391,Setups!$E$2:$F$259,2,FALSE),"")</f>
        <v/>
      </c>
      <c r="H1391" s="228"/>
      <c r="I1391" s="218"/>
      <c r="J1391" s="219"/>
      <c r="K1391" s="219" t="s">
        <v>1073</v>
      </c>
      <c r="L1391" s="220"/>
      <c r="M1391" s="11" t="s">
        <v>4666</v>
      </c>
      <c r="N1391" s="228" t="s">
        <v>113</v>
      </c>
      <c r="O1391" s="219"/>
    </row>
    <row r="1392">
      <c r="A1392" s="11" t="s">
        <v>4668</v>
      </c>
      <c r="B1392" s="11" t="s">
        <v>707</v>
      </c>
      <c r="C1392" s="11" t="s">
        <v>14</v>
      </c>
      <c r="D1392" s="11" t="s">
        <v>2616</v>
      </c>
      <c r="E1392" s="11" t="s">
        <v>682</v>
      </c>
      <c r="F1392" s="212" t="s">
        <v>4284</v>
      </c>
      <c r="G1392" s="227" t="str">
        <f>IFERROR(VLOOKUP(F1392,Setups!$E$2:$F$259,2,FALSE),"")</f>
        <v/>
      </c>
      <c r="H1392" s="228"/>
      <c r="I1392" s="218"/>
      <c r="J1392" s="219"/>
      <c r="K1392" s="219" t="s">
        <v>1073</v>
      </c>
      <c r="L1392" s="220"/>
      <c r="M1392" s="11" t="s">
        <v>4666</v>
      </c>
      <c r="N1392" s="228" t="s">
        <v>113</v>
      </c>
      <c r="O1392" s="219"/>
    </row>
    <row r="1393">
      <c r="A1393" s="83" t="s">
        <v>4669</v>
      </c>
      <c r="B1393" s="83" t="s">
        <v>707</v>
      </c>
      <c r="C1393" s="83" t="s">
        <v>14</v>
      </c>
      <c r="D1393" s="83" t="s">
        <v>2616</v>
      </c>
      <c r="E1393" s="83" t="s">
        <v>682</v>
      </c>
      <c r="F1393" s="221" t="s">
        <v>4286</v>
      </c>
      <c r="G1393" s="229" t="str">
        <f>IFERROR(VLOOKUP(F1393,Setups!$E$2:$F$259,2,FALSE),"")</f>
        <v/>
      </c>
      <c r="H1393" s="230"/>
      <c r="I1393" s="224"/>
      <c r="J1393" s="225"/>
      <c r="K1393" s="225" t="s">
        <v>1073</v>
      </c>
      <c r="L1393" s="226"/>
      <c r="M1393" s="83" t="s">
        <v>4666</v>
      </c>
      <c r="N1393" s="230" t="s">
        <v>113</v>
      </c>
      <c r="O1393" s="225"/>
    </row>
    <row r="1394">
      <c r="A1394" s="11" t="s">
        <v>946</v>
      </c>
      <c r="B1394" s="11" t="s">
        <v>702</v>
      </c>
      <c r="C1394" s="11" t="s">
        <v>702</v>
      </c>
      <c r="D1394" s="11" t="s">
        <v>238</v>
      </c>
      <c r="E1394" s="11" t="s">
        <v>682</v>
      </c>
      <c r="F1394" s="212" t="s">
        <v>1087</v>
      </c>
      <c r="G1394" s="213" t="str">
        <f>IFERROR(VLOOKUP(F1394,Setups!$E$2:$F$259,2,FALSE),"")</f>
        <v>Gameplay</v>
      </c>
      <c r="H1394" s="147" t="s">
        <v>945</v>
      </c>
      <c r="I1394" s="214" t="s">
        <v>2526</v>
      </c>
      <c r="J1394" s="219" t="s">
        <v>1059</v>
      </c>
      <c r="K1394" s="219" t="s">
        <v>1059</v>
      </c>
      <c r="L1394" s="214"/>
      <c r="M1394" s="11" t="s">
        <v>4670</v>
      </c>
      <c r="N1394" s="147" t="s">
        <v>92</v>
      </c>
      <c r="O1394" s="219" t="s">
        <v>1059</v>
      </c>
    </row>
    <row r="1395">
      <c r="A1395" s="11" t="s">
        <v>4671</v>
      </c>
      <c r="B1395" s="11" t="s">
        <v>702</v>
      </c>
      <c r="C1395" s="11" t="s">
        <v>702</v>
      </c>
      <c r="D1395" s="11" t="s">
        <v>238</v>
      </c>
      <c r="E1395" s="11" t="s">
        <v>682</v>
      </c>
      <c r="F1395" s="212" t="s">
        <v>4329</v>
      </c>
      <c r="G1395" s="227" t="str">
        <f>IFERROR(VLOOKUP(F1395,Setups!$E$2:$F$259,2,FALSE),"")</f>
        <v/>
      </c>
      <c r="H1395" s="228"/>
      <c r="I1395" s="218"/>
      <c r="J1395" s="219"/>
      <c r="K1395" s="219" t="s">
        <v>1073</v>
      </c>
      <c r="L1395" s="220"/>
      <c r="M1395" s="11" t="s">
        <v>4670</v>
      </c>
      <c r="N1395" s="228" t="s">
        <v>92</v>
      </c>
      <c r="O1395" s="219"/>
    </row>
    <row r="1396">
      <c r="A1396" s="11" t="s">
        <v>4672</v>
      </c>
      <c r="B1396" s="11" t="s">
        <v>702</v>
      </c>
      <c r="C1396" s="11" t="s">
        <v>702</v>
      </c>
      <c r="D1396" s="11" t="s">
        <v>238</v>
      </c>
      <c r="E1396" s="11" t="s">
        <v>682</v>
      </c>
      <c r="F1396" s="212" t="s">
        <v>4331</v>
      </c>
      <c r="G1396" s="227" t="str">
        <f>IFERROR(VLOOKUP(F1396,Setups!$E$2:$F$259,2,FALSE),"")</f>
        <v/>
      </c>
      <c r="H1396" s="228"/>
      <c r="I1396" s="218"/>
      <c r="J1396" s="219"/>
      <c r="K1396" s="219" t="s">
        <v>1073</v>
      </c>
      <c r="L1396" s="220"/>
      <c r="M1396" s="11" t="s">
        <v>4670</v>
      </c>
      <c r="N1396" s="228" t="s">
        <v>92</v>
      </c>
      <c r="O1396" s="219"/>
    </row>
    <row r="1397">
      <c r="A1397" s="83" t="s">
        <v>4673</v>
      </c>
      <c r="B1397" s="83" t="s">
        <v>702</v>
      </c>
      <c r="C1397" s="83" t="s">
        <v>702</v>
      </c>
      <c r="D1397" s="83" t="s">
        <v>238</v>
      </c>
      <c r="E1397" s="83" t="s">
        <v>682</v>
      </c>
      <c r="F1397" s="221" t="s">
        <v>4333</v>
      </c>
      <c r="G1397" s="229" t="str">
        <f>IFERROR(VLOOKUP(F1397,Setups!$E$2:$F$259,2,FALSE),"")</f>
        <v/>
      </c>
      <c r="H1397" s="230"/>
      <c r="I1397" s="224"/>
      <c r="J1397" s="225"/>
      <c r="K1397" s="225" t="s">
        <v>1073</v>
      </c>
      <c r="L1397" s="226"/>
      <c r="M1397" s="83" t="s">
        <v>4670</v>
      </c>
      <c r="N1397" s="230" t="s">
        <v>92</v>
      </c>
      <c r="O1397" s="225"/>
    </row>
    <row r="1398">
      <c r="A1398" s="11" t="s">
        <v>4674</v>
      </c>
      <c r="B1398" s="11" t="s">
        <v>238</v>
      </c>
      <c r="C1398" s="11" t="s">
        <v>680</v>
      </c>
      <c r="D1398" s="11" t="s">
        <v>238</v>
      </c>
      <c r="E1398" s="11" t="s">
        <v>682</v>
      </c>
      <c r="F1398" s="212" t="s">
        <v>1181</v>
      </c>
      <c r="G1398" s="213" t="str">
        <f>IFERROR(VLOOKUP(F1398,Setups!$E$2:$F$259,2,FALSE),"")</f>
        <v>Gameplay</v>
      </c>
      <c r="H1398" s="147" t="s">
        <v>437</v>
      </c>
      <c r="I1398" s="214" t="s">
        <v>1183</v>
      </c>
      <c r="J1398" s="219" t="s">
        <v>1059</v>
      </c>
      <c r="K1398" s="219" t="s">
        <v>1073</v>
      </c>
      <c r="L1398" s="214" t="s">
        <v>2648</v>
      </c>
      <c r="M1398" s="11" t="s">
        <v>4675</v>
      </c>
      <c r="N1398" s="147" t="s">
        <v>437</v>
      </c>
      <c r="O1398" s="219" t="s">
        <v>2857</v>
      </c>
    </row>
    <row r="1399">
      <c r="A1399" s="11" t="s">
        <v>4676</v>
      </c>
      <c r="B1399" s="11" t="s">
        <v>238</v>
      </c>
      <c r="C1399" s="11" t="s">
        <v>680</v>
      </c>
      <c r="D1399" s="11" t="s">
        <v>238</v>
      </c>
      <c r="E1399" s="11" t="s">
        <v>682</v>
      </c>
      <c r="F1399" s="212" t="s">
        <v>2654</v>
      </c>
      <c r="G1399" s="227" t="str">
        <f>IFERROR(VLOOKUP(F1399,Setups!$E$2:$F$259,2,FALSE),"")</f>
        <v/>
      </c>
      <c r="H1399" s="228"/>
      <c r="I1399" s="218"/>
      <c r="J1399" s="219"/>
      <c r="K1399" s="219" t="s">
        <v>1073</v>
      </c>
      <c r="L1399" s="220"/>
      <c r="M1399" s="11" t="s">
        <v>4675</v>
      </c>
      <c r="N1399" s="228" t="s">
        <v>437</v>
      </c>
      <c r="O1399" s="219"/>
    </row>
    <row r="1400">
      <c r="A1400" s="11" t="s">
        <v>4677</v>
      </c>
      <c r="B1400" s="11" t="s">
        <v>238</v>
      </c>
      <c r="C1400" s="11" t="s">
        <v>680</v>
      </c>
      <c r="D1400" s="11" t="s">
        <v>238</v>
      </c>
      <c r="E1400" s="11" t="s">
        <v>682</v>
      </c>
      <c r="F1400" s="212" t="s">
        <v>2655</v>
      </c>
      <c r="G1400" s="227" t="str">
        <f>IFERROR(VLOOKUP(F1400,Setups!$E$2:$F$259,2,FALSE),"")</f>
        <v/>
      </c>
      <c r="H1400" s="228"/>
      <c r="I1400" s="218"/>
      <c r="J1400" s="219"/>
      <c r="K1400" s="219" t="s">
        <v>1073</v>
      </c>
      <c r="L1400" s="220"/>
      <c r="M1400" s="11" t="s">
        <v>4675</v>
      </c>
      <c r="N1400" s="228" t="s">
        <v>437</v>
      </c>
      <c r="O1400" s="219"/>
    </row>
    <row r="1401">
      <c r="A1401" s="83" t="s">
        <v>4678</v>
      </c>
      <c r="B1401" s="83" t="s">
        <v>238</v>
      </c>
      <c r="C1401" s="83" t="s">
        <v>680</v>
      </c>
      <c r="D1401" s="83" t="s">
        <v>238</v>
      </c>
      <c r="E1401" s="83" t="s">
        <v>682</v>
      </c>
      <c r="F1401" s="221" t="s">
        <v>2656</v>
      </c>
      <c r="G1401" s="229" t="str">
        <f>IFERROR(VLOOKUP(F1401,Setups!$E$2:$F$259,2,FALSE),"")</f>
        <v/>
      </c>
      <c r="H1401" s="230"/>
      <c r="I1401" s="224"/>
      <c r="J1401" s="225"/>
      <c r="K1401" s="225" t="s">
        <v>1073</v>
      </c>
      <c r="L1401" s="226"/>
      <c r="M1401" s="83" t="s">
        <v>4675</v>
      </c>
      <c r="N1401" s="230" t="s">
        <v>437</v>
      </c>
      <c r="O1401" s="225"/>
    </row>
    <row r="1402">
      <c r="A1402" s="11" t="s">
        <v>4679</v>
      </c>
      <c r="B1402" s="11" t="s">
        <v>3891</v>
      </c>
      <c r="C1402" s="11" t="s">
        <v>680</v>
      </c>
      <c r="D1402" s="11" t="s">
        <v>225</v>
      </c>
      <c r="E1402" s="11" t="s">
        <v>686</v>
      </c>
      <c r="F1402" s="212" t="s">
        <v>1168</v>
      </c>
      <c r="G1402" s="213" t="str">
        <f>IFERROR(VLOOKUP(F1402,Setups!$E$2:$F$259,2,FALSE),"")</f>
        <v>Gameplay</v>
      </c>
      <c r="H1402" s="147" t="s">
        <v>4680</v>
      </c>
      <c r="I1402" s="214" t="s">
        <v>2536</v>
      </c>
      <c r="J1402" s="219" t="s">
        <v>1059</v>
      </c>
      <c r="K1402" s="219" t="s">
        <v>1059</v>
      </c>
      <c r="L1402" s="220"/>
      <c r="M1402" s="11" t="s">
        <v>4681</v>
      </c>
      <c r="N1402" s="147" t="s">
        <v>416</v>
      </c>
      <c r="O1402" s="219" t="s">
        <v>1059</v>
      </c>
    </row>
    <row r="1403">
      <c r="A1403" s="11" t="s">
        <v>4682</v>
      </c>
      <c r="B1403" s="11" t="s">
        <v>3891</v>
      </c>
      <c r="C1403" s="11" t="s">
        <v>680</v>
      </c>
      <c r="D1403" s="11" t="s">
        <v>225</v>
      </c>
      <c r="E1403" s="11" t="s">
        <v>686</v>
      </c>
      <c r="F1403" s="212" t="s">
        <v>3895</v>
      </c>
      <c r="G1403" s="227" t="str">
        <f>IFERROR(VLOOKUP(F1403,Setups!$E$2:$F$259,2,FALSE),"")</f>
        <v/>
      </c>
      <c r="H1403" s="228"/>
      <c r="I1403" s="218"/>
      <c r="J1403" s="219"/>
      <c r="K1403" s="219" t="s">
        <v>1073</v>
      </c>
      <c r="L1403" s="220"/>
      <c r="M1403" s="11" t="s">
        <v>4681</v>
      </c>
      <c r="N1403" s="228" t="s">
        <v>416</v>
      </c>
      <c r="O1403" s="219"/>
    </row>
    <row r="1404">
      <c r="A1404" s="11" t="s">
        <v>4683</v>
      </c>
      <c r="B1404" s="11" t="s">
        <v>3891</v>
      </c>
      <c r="C1404" s="11" t="s">
        <v>680</v>
      </c>
      <c r="D1404" s="11" t="s">
        <v>225</v>
      </c>
      <c r="E1404" s="11" t="s">
        <v>686</v>
      </c>
      <c r="F1404" s="212" t="s">
        <v>3897</v>
      </c>
      <c r="G1404" s="227" t="str">
        <f>IFERROR(VLOOKUP(F1404,Setups!$E$2:$F$259,2,FALSE),"")</f>
        <v/>
      </c>
      <c r="H1404" s="228"/>
      <c r="I1404" s="218"/>
      <c r="J1404" s="219"/>
      <c r="K1404" s="219" t="s">
        <v>1073</v>
      </c>
      <c r="L1404" s="220"/>
      <c r="M1404" s="11" t="s">
        <v>4681</v>
      </c>
      <c r="N1404" s="228" t="s">
        <v>416</v>
      </c>
      <c r="O1404" s="219"/>
    </row>
    <row r="1405">
      <c r="A1405" s="83" t="s">
        <v>4684</v>
      </c>
      <c r="B1405" s="83" t="s">
        <v>3891</v>
      </c>
      <c r="C1405" s="83" t="s">
        <v>680</v>
      </c>
      <c r="D1405" s="83" t="s">
        <v>225</v>
      </c>
      <c r="E1405" s="83" t="s">
        <v>686</v>
      </c>
      <c r="F1405" s="221" t="s">
        <v>3899</v>
      </c>
      <c r="G1405" s="229" t="str">
        <f>IFERROR(VLOOKUP(F1405,Setups!$E$2:$F$259,2,FALSE),"")</f>
        <v/>
      </c>
      <c r="H1405" s="230"/>
      <c r="I1405" s="224"/>
      <c r="J1405" s="225"/>
      <c r="K1405" s="225" t="s">
        <v>1073</v>
      </c>
      <c r="L1405" s="226"/>
      <c r="M1405" s="83" t="s">
        <v>4681</v>
      </c>
      <c r="N1405" s="230" t="s">
        <v>416</v>
      </c>
      <c r="O1405" s="225"/>
    </row>
    <row r="1406">
      <c r="A1406" s="11" t="s">
        <v>4685</v>
      </c>
      <c r="B1406" s="11" t="s">
        <v>3009</v>
      </c>
      <c r="C1406" s="11" t="s">
        <v>692</v>
      </c>
      <c r="D1406" s="11" t="s">
        <v>238</v>
      </c>
      <c r="E1406" s="11" t="s">
        <v>1689</v>
      </c>
      <c r="F1406" s="212" t="s">
        <v>1487</v>
      </c>
      <c r="G1406" s="213" t="str">
        <f>IFERROR(VLOOKUP(F1406,Setups!$E$2:$F$259,2,FALSE),"")</f>
        <v>Gameplay: Child</v>
      </c>
      <c r="H1406" s="147" t="s">
        <v>2523</v>
      </c>
      <c r="I1406" s="214" t="s">
        <v>4686</v>
      </c>
      <c r="J1406" s="219" t="s">
        <v>1059</v>
      </c>
      <c r="K1406" s="219" t="s">
        <v>1073</v>
      </c>
      <c r="L1406" s="214" t="s">
        <v>3272</v>
      </c>
      <c r="M1406" s="11" t="s">
        <v>4687</v>
      </c>
      <c r="N1406" s="147" t="s">
        <v>571</v>
      </c>
      <c r="O1406" s="219" t="s">
        <v>2857</v>
      </c>
    </row>
    <row r="1407">
      <c r="A1407" s="11" t="s">
        <v>4688</v>
      </c>
      <c r="B1407" s="11" t="s">
        <v>3009</v>
      </c>
      <c r="C1407" s="11" t="s">
        <v>692</v>
      </c>
      <c r="D1407" s="11" t="s">
        <v>238</v>
      </c>
      <c r="E1407" s="11" t="s">
        <v>682</v>
      </c>
      <c r="F1407" s="212" t="s">
        <v>3014</v>
      </c>
      <c r="G1407" s="227" t="str">
        <f>IFERROR(VLOOKUP(F1407,Setups!$E$2:$F$259,2,FALSE),"")</f>
        <v/>
      </c>
      <c r="H1407" s="228"/>
      <c r="I1407" s="218"/>
      <c r="J1407" s="219"/>
      <c r="K1407" s="219" t="s">
        <v>1073</v>
      </c>
      <c r="L1407" s="220"/>
      <c r="M1407" s="11" t="s">
        <v>4687</v>
      </c>
      <c r="N1407" s="228" t="s">
        <v>571</v>
      </c>
      <c r="O1407" s="219"/>
    </row>
    <row r="1408">
      <c r="A1408" s="11" t="s">
        <v>4689</v>
      </c>
      <c r="B1408" s="11" t="s">
        <v>3009</v>
      </c>
      <c r="C1408" s="11" t="s">
        <v>692</v>
      </c>
      <c r="D1408" s="11" t="s">
        <v>238</v>
      </c>
      <c r="E1408" s="11" t="s">
        <v>1689</v>
      </c>
      <c r="F1408" s="212" t="s">
        <v>1488</v>
      </c>
      <c r="G1408" s="227" t="str">
        <f>IFERROR(VLOOKUP(F1408,Setups!$E$2:$F$259,2,FALSE),"")</f>
        <v>Gameplay: Adult</v>
      </c>
      <c r="H1408" s="228"/>
      <c r="I1408" s="218"/>
      <c r="J1408" s="219"/>
      <c r="K1408" s="219" t="s">
        <v>1073</v>
      </c>
      <c r="L1408" s="220"/>
      <c r="M1408" s="11" t="s">
        <v>4687</v>
      </c>
      <c r="N1408" s="228" t="s">
        <v>571</v>
      </c>
      <c r="O1408" s="219"/>
    </row>
    <row r="1409">
      <c r="A1409" s="83" t="s">
        <v>4690</v>
      </c>
      <c r="B1409" s="83" t="s">
        <v>3009</v>
      </c>
      <c r="C1409" s="83" t="s">
        <v>692</v>
      </c>
      <c r="D1409" s="83" t="s">
        <v>238</v>
      </c>
      <c r="E1409" s="83" t="s">
        <v>682</v>
      </c>
      <c r="F1409" s="221" t="s">
        <v>3017</v>
      </c>
      <c r="G1409" s="229" t="str">
        <f>IFERROR(VLOOKUP(F1409,Setups!$E$2:$F$259,2,FALSE),"")</f>
        <v/>
      </c>
      <c r="H1409" s="230"/>
      <c r="I1409" s="224"/>
      <c r="J1409" s="225"/>
      <c r="K1409" s="225" t="s">
        <v>1073</v>
      </c>
      <c r="L1409" s="226"/>
      <c r="M1409" s="83" t="s">
        <v>4687</v>
      </c>
      <c r="N1409" s="230" t="s">
        <v>571</v>
      </c>
      <c r="O1409" s="225"/>
    </row>
    <row r="1410">
      <c r="A1410" s="11" t="s">
        <v>4691</v>
      </c>
      <c r="B1410" s="11" t="s">
        <v>371</v>
      </c>
      <c r="C1410" s="11" t="s">
        <v>694</v>
      </c>
      <c r="D1410" s="11" t="s">
        <v>238</v>
      </c>
      <c r="E1410" s="11" t="s">
        <v>1689</v>
      </c>
      <c r="F1410" s="212" t="s">
        <v>1375</v>
      </c>
      <c r="G1410" s="213" t="str">
        <f>IFERROR(VLOOKUP(F1410,Setups!$E$2:$F$259,2,FALSE),"")</f>
        <v>Gameplay: Child - Day</v>
      </c>
      <c r="H1410" s="147" t="s">
        <v>2470</v>
      </c>
      <c r="I1410" s="214" t="s">
        <v>4692</v>
      </c>
      <c r="J1410" s="219" t="s">
        <v>1059</v>
      </c>
      <c r="K1410" s="219" t="s">
        <v>1073</v>
      </c>
      <c r="L1410" s="214" t="s">
        <v>2906</v>
      </c>
      <c r="M1410" s="11" t="s">
        <v>4693</v>
      </c>
      <c r="N1410" s="147" t="s">
        <v>528</v>
      </c>
      <c r="O1410" s="219" t="s">
        <v>1059</v>
      </c>
    </row>
    <row r="1411">
      <c r="A1411" s="11" t="s">
        <v>4694</v>
      </c>
      <c r="B1411" s="11" t="s">
        <v>371</v>
      </c>
      <c r="C1411" s="11" t="s">
        <v>694</v>
      </c>
      <c r="D1411" s="11" t="s">
        <v>238</v>
      </c>
      <c r="E1411" s="11" t="s">
        <v>1689</v>
      </c>
      <c r="F1411" s="212" t="s">
        <v>1376</v>
      </c>
      <c r="G1411" s="227" t="str">
        <f>IFERROR(VLOOKUP(F1411,Setups!$E$2:$F$259,2,FALSE),"")</f>
        <v>Gameplay: Child - Night</v>
      </c>
      <c r="H1411" s="228"/>
      <c r="I1411" s="218"/>
      <c r="J1411" s="219"/>
      <c r="K1411" s="219" t="s">
        <v>1073</v>
      </c>
      <c r="L1411" s="220"/>
      <c r="M1411" s="11" t="s">
        <v>4693</v>
      </c>
      <c r="N1411" s="228" t="s">
        <v>528</v>
      </c>
      <c r="O1411" s="219"/>
    </row>
    <row r="1412">
      <c r="A1412" s="11" t="s">
        <v>4695</v>
      </c>
      <c r="B1412" s="11" t="s">
        <v>371</v>
      </c>
      <c r="C1412" s="11" t="s">
        <v>694</v>
      </c>
      <c r="D1412" s="11" t="s">
        <v>238</v>
      </c>
      <c r="E1412" s="11" t="s">
        <v>1689</v>
      </c>
      <c r="F1412" s="212" t="s">
        <v>1378</v>
      </c>
      <c r="G1412" s="227" t="str">
        <f>IFERROR(VLOOKUP(F1412,Setups!$E$2:$F$259,2,FALSE),"")</f>
        <v>Gameplay: Adult - Day</v>
      </c>
      <c r="H1412" s="228"/>
      <c r="I1412" s="218"/>
      <c r="J1412" s="219"/>
      <c r="K1412" s="219" t="s">
        <v>1073</v>
      </c>
      <c r="L1412" s="220"/>
      <c r="M1412" s="11" t="s">
        <v>4693</v>
      </c>
      <c r="N1412" s="228" t="s">
        <v>528</v>
      </c>
      <c r="O1412" s="219"/>
    </row>
    <row r="1413">
      <c r="A1413" s="83" t="s">
        <v>4696</v>
      </c>
      <c r="B1413" s="83" t="s">
        <v>371</v>
      </c>
      <c r="C1413" s="83" t="s">
        <v>694</v>
      </c>
      <c r="D1413" s="83" t="s">
        <v>238</v>
      </c>
      <c r="E1413" s="83" t="s">
        <v>1689</v>
      </c>
      <c r="F1413" s="221" t="s">
        <v>1380</v>
      </c>
      <c r="G1413" s="229" t="str">
        <f>IFERROR(VLOOKUP(F1413,Setups!$E$2:$F$259,2,FALSE),"")</f>
        <v>Gameplay: Adult - Night</v>
      </c>
      <c r="H1413" s="230"/>
      <c r="I1413" s="224"/>
      <c r="J1413" s="225"/>
      <c r="K1413" s="225" t="s">
        <v>1073</v>
      </c>
      <c r="L1413" s="226"/>
      <c r="M1413" s="83" t="s">
        <v>4693</v>
      </c>
      <c r="N1413" s="230" t="s">
        <v>528</v>
      </c>
      <c r="O1413" s="225"/>
    </row>
    <row r="1414">
      <c r="A1414" s="11" t="s">
        <v>4697</v>
      </c>
      <c r="B1414" s="11" t="s">
        <v>684</v>
      </c>
      <c r="C1414" s="11" t="s">
        <v>682</v>
      </c>
      <c r="D1414" s="11" t="s">
        <v>238</v>
      </c>
      <c r="E1414" s="11" t="s">
        <v>682</v>
      </c>
      <c r="F1414" s="212" t="s">
        <v>1066</v>
      </c>
      <c r="G1414" s="213" t="str">
        <f>IFERROR(VLOOKUP(F1414,Setups!$E$2:$F$259,2,FALSE),"")</f>
        <v>Gameplay</v>
      </c>
      <c r="H1414" s="147" t="s">
        <v>31</v>
      </c>
      <c r="I1414" s="214" t="s">
        <v>1190</v>
      </c>
      <c r="J1414" s="219" t="s">
        <v>2857</v>
      </c>
      <c r="K1414" s="219" t="s">
        <v>1073</v>
      </c>
      <c r="L1414" s="214" t="s">
        <v>4698</v>
      </c>
      <c r="M1414" s="11" t="s">
        <v>4699</v>
      </c>
      <c r="N1414" s="147" t="s">
        <v>31</v>
      </c>
      <c r="O1414" s="219" t="s">
        <v>2857</v>
      </c>
    </row>
    <row r="1415">
      <c r="A1415" s="11" t="s">
        <v>4700</v>
      </c>
      <c r="B1415" s="11" t="s">
        <v>684</v>
      </c>
      <c r="C1415" s="11" t="s">
        <v>682</v>
      </c>
      <c r="D1415" s="11" t="s">
        <v>238</v>
      </c>
      <c r="E1415" s="11" t="s">
        <v>682</v>
      </c>
      <c r="F1415" s="212" t="s">
        <v>3126</v>
      </c>
      <c r="G1415" s="227" t="str">
        <f>IFERROR(VLOOKUP(F1415,Setups!$E$2:$F$259,2,FALSE),"")</f>
        <v/>
      </c>
      <c r="H1415" s="228"/>
      <c r="I1415" s="218"/>
      <c r="J1415" s="219"/>
      <c r="K1415" s="219" t="s">
        <v>1073</v>
      </c>
      <c r="L1415" s="220"/>
      <c r="M1415" s="11" t="s">
        <v>4699</v>
      </c>
      <c r="N1415" s="228" t="s">
        <v>31</v>
      </c>
      <c r="O1415" s="219"/>
    </row>
    <row r="1416">
      <c r="A1416" s="11" t="s">
        <v>4701</v>
      </c>
      <c r="B1416" s="11" t="s">
        <v>684</v>
      </c>
      <c r="C1416" s="11" t="s">
        <v>682</v>
      </c>
      <c r="D1416" s="11" t="s">
        <v>238</v>
      </c>
      <c r="E1416" s="11" t="s">
        <v>682</v>
      </c>
      <c r="F1416" s="212" t="s">
        <v>3128</v>
      </c>
      <c r="G1416" s="227" t="str">
        <f>IFERROR(VLOOKUP(F1416,Setups!$E$2:$F$259,2,FALSE),"")</f>
        <v/>
      </c>
      <c r="H1416" s="228"/>
      <c r="I1416" s="218"/>
      <c r="J1416" s="219"/>
      <c r="K1416" s="219" t="s">
        <v>1073</v>
      </c>
      <c r="L1416" s="220"/>
      <c r="M1416" s="11" t="s">
        <v>4699</v>
      </c>
      <c r="N1416" s="228" t="s">
        <v>31</v>
      </c>
      <c r="O1416" s="219"/>
    </row>
    <row r="1417">
      <c r="A1417" s="83" t="s">
        <v>4702</v>
      </c>
      <c r="B1417" s="83" t="s">
        <v>684</v>
      </c>
      <c r="C1417" s="83" t="s">
        <v>682</v>
      </c>
      <c r="D1417" s="83" t="s">
        <v>238</v>
      </c>
      <c r="E1417" s="83" t="s">
        <v>682</v>
      </c>
      <c r="F1417" s="221" t="s">
        <v>3130</v>
      </c>
      <c r="G1417" s="229" t="str">
        <f>IFERROR(VLOOKUP(F1417,Setups!$E$2:$F$259,2,FALSE),"")</f>
        <v/>
      </c>
      <c r="H1417" s="230"/>
      <c r="I1417" s="224"/>
      <c r="J1417" s="225"/>
      <c r="K1417" s="225" t="s">
        <v>1073</v>
      </c>
      <c r="L1417" s="226"/>
      <c r="M1417" s="83" t="s">
        <v>4699</v>
      </c>
      <c r="N1417" s="230" t="s">
        <v>31</v>
      </c>
      <c r="O1417" s="225"/>
    </row>
    <row r="1418">
      <c r="A1418" s="11" t="s">
        <v>4703</v>
      </c>
      <c r="B1418" s="11" t="s">
        <v>3891</v>
      </c>
      <c r="C1418" s="11" t="s">
        <v>682</v>
      </c>
      <c r="D1418" s="11" t="s">
        <v>238</v>
      </c>
      <c r="E1418" s="11" t="s">
        <v>682</v>
      </c>
      <c r="F1418" s="212" t="s">
        <v>1168</v>
      </c>
      <c r="G1418" s="213" t="str">
        <f>IFERROR(VLOOKUP(F1418,Setups!$E$2:$F$259,2,FALSE),"")</f>
        <v>Gameplay</v>
      </c>
      <c r="H1418" s="147" t="s">
        <v>4686</v>
      </c>
      <c r="I1418" s="214" t="s">
        <v>2523</v>
      </c>
      <c r="J1418" s="219" t="s">
        <v>1059</v>
      </c>
      <c r="K1418" s="219" t="s">
        <v>1059</v>
      </c>
      <c r="L1418" s="220"/>
      <c r="M1418" s="11" t="s">
        <v>4704</v>
      </c>
      <c r="N1418" s="147" t="s">
        <v>416</v>
      </c>
      <c r="O1418" s="219" t="s">
        <v>1059</v>
      </c>
    </row>
    <row r="1419">
      <c r="A1419" s="11" t="s">
        <v>4705</v>
      </c>
      <c r="B1419" s="11" t="s">
        <v>3891</v>
      </c>
      <c r="C1419" s="11" t="s">
        <v>682</v>
      </c>
      <c r="D1419" s="11" t="s">
        <v>238</v>
      </c>
      <c r="E1419" s="11" t="s">
        <v>682</v>
      </c>
      <c r="F1419" s="212" t="s">
        <v>3895</v>
      </c>
      <c r="G1419" s="227" t="str">
        <f>IFERROR(VLOOKUP(F1419,Setups!$E$2:$F$259,2,FALSE),"")</f>
        <v/>
      </c>
      <c r="H1419" s="228"/>
      <c r="I1419" s="218"/>
      <c r="J1419" s="219"/>
      <c r="K1419" s="219" t="s">
        <v>1073</v>
      </c>
      <c r="L1419" s="220"/>
      <c r="M1419" s="11" t="s">
        <v>4704</v>
      </c>
      <c r="N1419" s="228" t="s">
        <v>416</v>
      </c>
      <c r="O1419" s="219"/>
    </row>
    <row r="1420">
      <c r="A1420" s="11" t="s">
        <v>4706</v>
      </c>
      <c r="B1420" s="11" t="s">
        <v>3891</v>
      </c>
      <c r="C1420" s="11" t="s">
        <v>682</v>
      </c>
      <c r="D1420" s="11" t="s">
        <v>238</v>
      </c>
      <c r="E1420" s="11" t="s">
        <v>682</v>
      </c>
      <c r="F1420" s="212" t="s">
        <v>3897</v>
      </c>
      <c r="G1420" s="227" t="str">
        <f>IFERROR(VLOOKUP(F1420,Setups!$E$2:$F$259,2,FALSE),"")</f>
        <v/>
      </c>
      <c r="H1420" s="228"/>
      <c r="I1420" s="218"/>
      <c r="J1420" s="219"/>
      <c r="K1420" s="219" t="s">
        <v>1073</v>
      </c>
      <c r="L1420" s="220"/>
      <c r="M1420" s="11" t="s">
        <v>4704</v>
      </c>
      <c r="N1420" s="228" t="s">
        <v>416</v>
      </c>
      <c r="O1420" s="219"/>
    </row>
    <row r="1421">
      <c r="A1421" s="83" t="s">
        <v>4707</v>
      </c>
      <c r="B1421" s="83" t="s">
        <v>3891</v>
      </c>
      <c r="C1421" s="83" t="s">
        <v>682</v>
      </c>
      <c r="D1421" s="83" t="s">
        <v>238</v>
      </c>
      <c r="E1421" s="83" t="s">
        <v>682</v>
      </c>
      <c r="F1421" s="221" t="s">
        <v>3899</v>
      </c>
      <c r="G1421" s="229" t="str">
        <f>IFERROR(VLOOKUP(F1421,Setups!$E$2:$F$259,2,FALSE),"")</f>
        <v/>
      </c>
      <c r="H1421" s="230"/>
      <c r="I1421" s="224"/>
      <c r="J1421" s="225"/>
      <c r="K1421" s="225" t="s">
        <v>1073</v>
      </c>
      <c r="L1421" s="226"/>
      <c r="M1421" s="83" t="s">
        <v>4704</v>
      </c>
      <c r="N1421" s="230" t="s">
        <v>416</v>
      </c>
      <c r="O1421" s="225"/>
    </row>
    <row r="1422">
      <c r="A1422" s="11" t="s">
        <v>4708</v>
      </c>
      <c r="B1422" s="11" t="s">
        <v>256</v>
      </c>
      <c r="C1422" s="11" t="s">
        <v>688</v>
      </c>
      <c r="D1422" s="11" t="s">
        <v>238</v>
      </c>
      <c r="E1422" s="11" t="s">
        <v>682</v>
      </c>
      <c r="F1422" s="212" t="s">
        <v>1200</v>
      </c>
      <c r="G1422" s="213" t="str">
        <f>IFERROR(VLOOKUP(F1422,Setups!$E$2:$F$259,2,FALSE),"")</f>
        <v>Gameplay</v>
      </c>
      <c r="H1422" s="147" t="s">
        <v>446</v>
      </c>
      <c r="I1422" s="214" t="s">
        <v>1234</v>
      </c>
      <c r="J1422" s="219" t="s">
        <v>1059</v>
      </c>
      <c r="K1422" s="219" t="s">
        <v>1073</v>
      </c>
      <c r="L1422" s="214" t="s">
        <v>2648</v>
      </c>
      <c r="M1422" s="11" t="s">
        <v>4709</v>
      </c>
      <c r="N1422" s="147" t="s">
        <v>446</v>
      </c>
      <c r="O1422" s="219" t="s">
        <v>2857</v>
      </c>
    </row>
    <row r="1423">
      <c r="A1423" s="11" t="s">
        <v>4710</v>
      </c>
      <c r="B1423" s="11" t="s">
        <v>256</v>
      </c>
      <c r="C1423" s="11" t="s">
        <v>688</v>
      </c>
      <c r="D1423" s="11" t="s">
        <v>238</v>
      </c>
      <c r="E1423" s="11" t="s">
        <v>682</v>
      </c>
      <c r="F1423" s="212" t="s">
        <v>2703</v>
      </c>
      <c r="G1423" s="227" t="str">
        <f>IFERROR(VLOOKUP(F1423,Setups!$E$2:$F$259,2,FALSE),"")</f>
        <v/>
      </c>
      <c r="H1423" s="228"/>
      <c r="I1423" s="218"/>
      <c r="J1423" s="219"/>
      <c r="K1423" s="219" t="s">
        <v>1073</v>
      </c>
      <c r="L1423" s="220"/>
      <c r="M1423" s="11" t="s">
        <v>4709</v>
      </c>
      <c r="N1423" s="228" t="s">
        <v>446</v>
      </c>
      <c r="O1423" s="219"/>
    </row>
    <row r="1424">
      <c r="A1424" s="11" t="s">
        <v>4711</v>
      </c>
      <c r="B1424" s="11" t="s">
        <v>256</v>
      </c>
      <c r="C1424" s="11" t="s">
        <v>688</v>
      </c>
      <c r="D1424" s="11" t="s">
        <v>238</v>
      </c>
      <c r="E1424" s="11" t="s">
        <v>682</v>
      </c>
      <c r="F1424" s="212" t="s">
        <v>2704</v>
      </c>
      <c r="G1424" s="227" t="str">
        <f>IFERROR(VLOOKUP(F1424,Setups!$E$2:$F$259,2,FALSE),"")</f>
        <v/>
      </c>
      <c r="H1424" s="228"/>
      <c r="I1424" s="218"/>
      <c r="J1424" s="219"/>
      <c r="K1424" s="219" t="s">
        <v>1073</v>
      </c>
      <c r="L1424" s="220"/>
      <c r="M1424" s="11" t="s">
        <v>4709</v>
      </c>
      <c r="N1424" s="228" t="s">
        <v>446</v>
      </c>
      <c r="O1424" s="219"/>
    </row>
    <row r="1425">
      <c r="A1425" s="83" t="s">
        <v>4712</v>
      </c>
      <c r="B1425" s="83" t="s">
        <v>256</v>
      </c>
      <c r="C1425" s="83" t="s">
        <v>688</v>
      </c>
      <c r="D1425" s="83" t="s">
        <v>238</v>
      </c>
      <c r="E1425" s="83" t="s">
        <v>682</v>
      </c>
      <c r="F1425" s="221" t="s">
        <v>2705</v>
      </c>
      <c r="G1425" s="229" t="str">
        <f>IFERROR(VLOOKUP(F1425,Setups!$E$2:$F$259,2,FALSE),"")</f>
        <v/>
      </c>
      <c r="H1425" s="230"/>
      <c r="I1425" s="224"/>
      <c r="J1425" s="225"/>
      <c r="K1425" s="225" t="s">
        <v>1073</v>
      </c>
      <c r="L1425" s="226"/>
      <c r="M1425" s="83" t="s">
        <v>4709</v>
      </c>
      <c r="N1425" s="230" t="s">
        <v>446</v>
      </c>
      <c r="O1425" s="225"/>
    </row>
    <row r="1426">
      <c r="A1426" s="11" t="s">
        <v>4713</v>
      </c>
      <c r="B1426" s="11" t="s">
        <v>256</v>
      </c>
      <c r="C1426" s="11" t="s">
        <v>690</v>
      </c>
      <c r="D1426" s="11" t="s">
        <v>238</v>
      </c>
      <c r="E1426" s="11" t="s">
        <v>682</v>
      </c>
      <c r="F1426" s="212" t="s">
        <v>1200</v>
      </c>
      <c r="G1426" s="213" t="str">
        <f>IFERROR(VLOOKUP(F1426,Setups!$E$2:$F$259,2,FALSE),"")</f>
        <v>Gameplay</v>
      </c>
      <c r="H1426" s="147" t="s">
        <v>446</v>
      </c>
      <c r="I1426" s="214" t="s">
        <v>1190</v>
      </c>
      <c r="J1426" s="219" t="s">
        <v>2857</v>
      </c>
      <c r="K1426" s="219" t="s">
        <v>1073</v>
      </c>
      <c r="L1426" s="214" t="s">
        <v>4714</v>
      </c>
      <c r="M1426" s="11" t="s">
        <v>4715</v>
      </c>
      <c r="N1426" s="147" t="s">
        <v>446</v>
      </c>
      <c r="O1426" s="219" t="s">
        <v>2857</v>
      </c>
    </row>
    <row r="1427">
      <c r="A1427" s="11" t="s">
        <v>4716</v>
      </c>
      <c r="B1427" s="11" t="s">
        <v>256</v>
      </c>
      <c r="C1427" s="11" t="s">
        <v>690</v>
      </c>
      <c r="D1427" s="11" t="s">
        <v>238</v>
      </c>
      <c r="E1427" s="11" t="s">
        <v>682</v>
      </c>
      <c r="F1427" s="212" t="s">
        <v>2703</v>
      </c>
      <c r="G1427" s="227" t="str">
        <f>IFERROR(VLOOKUP(F1427,Setups!$E$2:$F$259,2,FALSE),"")</f>
        <v/>
      </c>
      <c r="H1427" s="228"/>
      <c r="I1427" s="218"/>
      <c r="J1427" s="219"/>
      <c r="K1427" s="219" t="s">
        <v>1073</v>
      </c>
      <c r="L1427" s="220"/>
      <c r="M1427" s="11" t="s">
        <v>4715</v>
      </c>
      <c r="N1427" s="228" t="s">
        <v>446</v>
      </c>
      <c r="O1427" s="219"/>
    </row>
    <row r="1428">
      <c r="A1428" s="11" t="s">
        <v>4717</v>
      </c>
      <c r="B1428" s="11" t="s">
        <v>256</v>
      </c>
      <c r="C1428" s="11" t="s">
        <v>690</v>
      </c>
      <c r="D1428" s="11" t="s">
        <v>238</v>
      </c>
      <c r="E1428" s="11" t="s">
        <v>682</v>
      </c>
      <c r="F1428" s="212" t="s">
        <v>2704</v>
      </c>
      <c r="G1428" s="227" t="str">
        <f>IFERROR(VLOOKUP(F1428,Setups!$E$2:$F$259,2,FALSE),"")</f>
        <v/>
      </c>
      <c r="H1428" s="228"/>
      <c r="I1428" s="218"/>
      <c r="J1428" s="219"/>
      <c r="K1428" s="219" t="s">
        <v>1073</v>
      </c>
      <c r="L1428" s="220"/>
      <c r="M1428" s="11" t="s">
        <v>4715</v>
      </c>
      <c r="N1428" s="228" t="s">
        <v>446</v>
      </c>
      <c r="O1428" s="219"/>
    </row>
    <row r="1429">
      <c r="A1429" s="83" t="s">
        <v>4718</v>
      </c>
      <c r="B1429" s="83" t="s">
        <v>256</v>
      </c>
      <c r="C1429" s="83" t="s">
        <v>690</v>
      </c>
      <c r="D1429" s="83" t="s">
        <v>238</v>
      </c>
      <c r="E1429" s="83" t="s">
        <v>682</v>
      </c>
      <c r="F1429" s="221" t="s">
        <v>2705</v>
      </c>
      <c r="G1429" s="229" t="str">
        <f>IFERROR(VLOOKUP(F1429,Setups!$E$2:$F$259,2,FALSE),"")</f>
        <v/>
      </c>
      <c r="H1429" s="230"/>
      <c r="I1429" s="224"/>
      <c r="J1429" s="225"/>
      <c r="K1429" s="225" t="s">
        <v>1073</v>
      </c>
      <c r="L1429" s="226"/>
      <c r="M1429" s="83" t="s">
        <v>4715</v>
      </c>
      <c r="N1429" s="230" t="s">
        <v>446</v>
      </c>
      <c r="O1429" s="225"/>
    </row>
    <row r="1430">
      <c r="A1430" s="11" t="s">
        <v>4719</v>
      </c>
      <c r="B1430" s="11" t="s">
        <v>377</v>
      </c>
      <c r="C1430" s="11" t="s">
        <v>170</v>
      </c>
      <c r="D1430" s="11" t="s">
        <v>238</v>
      </c>
      <c r="E1430" s="11" t="s">
        <v>1689</v>
      </c>
      <c r="F1430" s="212" t="s">
        <v>1313</v>
      </c>
      <c r="G1430" s="213" t="str">
        <f>IFERROR(VLOOKUP(F1430,Setups!$E$2:$F$259,2,FALSE),"")</f>
        <v>Gameplay: Child</v>
      </c>
      <c r="H1430" s="147" t="s">
        <v>2462</v>
      </c>
      <c r="I1430" s="214" t="s">
        <v>1344</v>
      </c>
      <c r="J1430" s="219" t="s">
        <v>1059</v>
      </c>
      <c r="K1430" s="219" t="s">
        <v>1073</v>
      </c>
      <c r="L1430" s="214" t="s">
        <v>2648</v>
      </c>
      <c r="M1430" s="11" t="s">
        <v>4720</v>
      </c>
      <c r="N1430" s="147" t="s">
        <v>518</v>
      </c>
      <c r="O1430" s="219" t="s">
        <v>2857</v>
      </c>
    </row>
    <row r="1431">
      <c r="A1431" s="11" t="s">
        <v>4721</v>
      </c>
      <c r="B1431" s="11" t="s">
        <v>377</v>
      </c>
      <c r="C1431" s="11" t="s">
        <v>170</v>
      </c>
      <c r="D1431" s="11" t="s">
        <v>238</v>
      </c>
      <c r="E1431" s="11" t="s">
        <v>682</v>
      </c>
      <c r="F1431" s="212" t="s">
        <v>1314</v>
      </c>
      <c r="G1431" s="227" t="str">
        <f>IFERROR(VLOOKUP(F1431,Setups!$E$2:$F$259,2,FALSE),"")</f>
        <v>Gameplay: Child - Ocarina in Moat</v>
      </c>
      <c r="H1431" s="228"/>
      <c r="I1431" s="218"/>
      <c r="J1431" s="219"/>
      <c r="K1431" s="219" t="s">
        <v>1073</v>
      </c>
      <c r="L1431" s="220"/>
      <c r="M1431" s="11" t="s">
        <v>4720</v>
      </c>
      <c r="N1431" s="228" t="s">
        <v>518</v>
      </c>
      <c r="O1431" s="219"/>
    </row>
    <row r="1432">
      <c r="A1432" s="11" t="s">
        <v>4722</v>
      </c>
      <c r="B1432" s="11" t="s">
        <v>377</v>
      </c>
      <c r="C1432" s="11" t="s">
        <v>170</v>
      </c>
      <c r="D1432" s="11" t="s">
        <v>238</v>
      </c>
      <c r="E1432" s="11" t="s">
        <v>1689</v>
      </c>
      <c r="F1432" s="212" t="s">
        <v>1317</v>
      </c>
      <c r="G1432" s="227" t="str">
        <f>IFERROR(VLOOKUP(F1432,Setups!$E$2:$F$259,2,FALSE),"")</f>
        <v>Gameplay: Adult</v>
      </c>
      <c r="H1432" s="228"/>
      <c r="I1432" s="218"/>
      <c r="J1432" s="219"/>
      <c r="K1432" s="219" t="s">
        <v>1073</v>
      </c>
      <c r="L1432" s="220"/>
      <c r="M1432" s="11" t="s">
        <v>4720</v>
      </c>
      <c r="N1432" s="228" t="s">
        <v>518</v>
      </c>
      <c r="O1432" s="219"/>
    </row>
    <row r="1433">
      <c r="A1433" s="83" t="s">
        <v>4723</v>
      </c>
      <c r="B1433" s="83" t="s">
        <v>377</v>
      </c>
      <c r="C1433" s="83" t="s">
        <v>170</v>
      </c>
      <c r="D1433" s="83" t="s">
        <v>238</v>
      </c>
      <c r="E1433" s="83" t="s">
        <v>682</v>
      </c>
      <c r="F1433" s="221" t="s">
        <v>2892</v>
      </c>
      <c r="G1433" s="229" t="str">
        <f>IFERROR(VLOOKUP(F1433,Setups!$E$2:$F$259,2,FALSE),"")</f>
        <v/>
      </c>
      <c r="H1433" s="230"/>
      <c r="I1433" s="224"/>
      <c r="J1433" s="225"/>
      <c r="K1433" s="225" t="s">
        <v>1073</v>
      </c>
      <c r="L1433" s="226"/>
      <c r="M1433" s="83" t="s">
        <v>4720</v>
      </c>
      <c r="N1433" s="230" t="s">
        <v>518</v>
      </c>
      <c r="O1433" s="225"/>
    </row>
    <row r="1434">
      <c r="A1434" s="11" t="s">
        <v>955</v>
      </c>
      <c r="B1434" s="11" t="s">
        <v>2675</v>
      </c>
      <c r="C1434" s="11" t="s">
        <v>680</v>
      </c>
      <c r="D1434" s="11" t="s">
        <v>238</v>
      </c>
      <c r="E1434" s="11" t="s">
        <v>682</v>
      </c>
      <c r="F1434" s="212" t="s">
        <v>1178</v>
      </c>
      <c r="G1434" s="213" t="str">
        <f>IFERROR(VLOOKUP(F1434,Setups!$E$2:$F$259,2,FALSE),"")</f>
        <v>Gameplay</v>
      </c>
      <c r="H1434" s="147" t="s">
        <v>954</v>
      </c>
      <c r="I1434" s="214" t="s">
        <v>2462</v>
      </c>
      <c r="J1434" s="219" t="s">
        <v>1059</v>
      </c>
      <c r="K1434" s="219" t="s">
        <v>1073</v>
      </c>
      <c r="L1434" s="214" t="s">
        <v>2677</v>
      </c>
      <c r="M1434" s="11" t="s">
        <v>4724</v>
      </c>
      <c r="N1434" s="147" t="s">
        <v>421</v>
      </c>
      <c r="O1434" s="219" t="s">
        <v>1059</v>
      </c>
    </row>
    <row r="1435">
      <c r="A1435" s="11" t="s">
        <v>4725</v>
      </c>
      <c r="B1435" s="11" t="s">
        <v>2675</v>
      </c>
      <c r="C1435" s="11" t="s">
        <v>680</v>
      </c>
      <c r="D1435" s="11" t="s">
        <v>238</v>
      </c>
      <c r="E1435" s="11" t="s">
        <v>682</v>
      </c>
      <c r="F1435" s="212" t="s">
        <v>2679</v>
      </c>
      <c r="G1435" s="227" t="str">
        <f>IFERROR(VLOOKUP(F1435,Setups!$E$2:$F$259,2,FALSE),"")</f>
        <v/>
      </c>
      <c r="H1435" s="228"/>
      <c r="I1435" s="218"/>
      <c r="J1435" s="219"/>
      <c r="K1435" s="219" t="s">
        <v>1073</v>
      </c>
      <c r="L1435" s="220"/>
      <c r="M1435" s="11" t="s">
        <v>4724</v>
      </c>
      <c r="N1435" s="228" t="s">
        <v>421</v>
      </c>
      <c r="O1435" s="219"/>
    </row>
    <row r="1436">
      <c r="A1436" s="11" t="s">
        <v>4726</v>
      </c>
      <c r="B1436" s="11" t="s">
        <v>2675</v>
      </c>
      <c r="C1436" s="11" t="s">
        <v>680</v>
      </c>
      <c r="D1436" s="11" t="s">
        <v>238</v>
      </c>
      <c r="E1436" s="11" t="s">
        <v>682</v>
      </c>
      <c r="F1436" s="212" t="s">
        <v>2680</v>
      </c>
      <c r="G1436" s="227" t="str">
        <f>IFERROR(VLOOKUP(F1436,Setups!$E$2:$F$259,2,FALSE),"")</f>
        <v/>
      </c>
      <c r="H1436" s="228"/>
      <c r="I1436" s="218"/>
      <c r="J1436" s="219"/>
      <c r="K1436" s="219" t="s">
        <v>1073</v>
      </c>
      <c r="L1436" s="220"/>
      <c r="M1436" s="11" t="s">
        <v>4724</v>
      </c>
      <c r="N1436" s="228" t="s">
        <v>421</v>
      </c>
      <c r="O1436" s="219"/>
    </row>
    <row r="1437">
      <c r="A1437" s="83" t="s">
        <v>4727</v>
      </c>
      <c r="B1437" s="83" t="s">
        <v>2675</v>
      </c>
      <c r="C1437" s="83" t="s">
        <v>680</v>
      </c>
      <c r="D1437" s="83" t="s">
        <v>238</v>
      </c>
      <c r="E1437" s="83" t="s">
        <v>682</v>
      </c>
      <c r="F1437" s="221" t="s">
        <v>2681</v>
      </c>
      <c r="G1437" s="229" t="str">
        <f>IFERROR(VLOOKUP(F1437,Setups!$E$2:$F$259,2,FALSE),"")</f>
        <v/>
      </c>
      <c r="H1437" s="230"/>
      <c r="I1437" s="224"/>
      <c r="J1437" s="225"/>
      <c r="K1437" s="225" t="s">
        <v>1073</v>
      </c>
      <c r="L1437" s="226"/>
      <c r="M1437" s="83" t="s">
        <v>4724</v>
      </c>
      <c r="N1437" s="230" t="s">
        <v>421</v>
      </c>
      <c r="O1437" s="225"/>
    </row>
    <row r="1438">
      <c r="A1438" s="11" t="s">
        <v>960</v>
      </c>
      <c r="B1438" s="11" t="s">
        <v>2675</v>
      </c>
      <c r="C1438" s="11" t="s">
        <v>682</v>
      </c>
      <c r="D1438" s="11" t="s">
        <v>238</v>
      </c>
      <c r="E1438" s="11" t="s">
        <v>682</v>
      </c>
      <c r="F1438" s="212" t="s">
        <v>1178</v>
      </c>
      <c r="G1438" s="213" t="str">
        <f>IFERROR(VLOOKUP(F1438,Setups!$E$2:$F$259,2,FALSE),"")</f>
        <v>Gameplay</v>
      </c>
      <c r="H1438" s="147" t="s">
        <v>959</v>
      </c>
      <c r="I1438" s="214" t="s">
        <v>2462</v>
      </c>
      <c r="J1438" s="219" t="s">
        <v>1059</v>
      </c>
      <c r="K1438" s="219" t="s">
        <v>1073</v>
      </c>
      <c r="L1438" s="214" t="s">
        <v>2677</v>
      </c>
      <c r="M1438" s="11" t="s">
        <v>4728</v>
      </c>
      <c r="N1438" s="147" t="s">
        <v>421</v>
      </c>
      <c r="O1438" s="219" t="s">
        <v>1059</v>
      </c>
    </row>
    <row r="1439">
      <c r="A1439" s="11" t="s">
        <v>4729</v>
      </c>
      <c r="B1439" s="11" t="s">
        <v>2675</v>
      </c>
      <c r="C1439" s="11" t="s">
        <v>682</v>
      </c>
      <c r="D1439" s="11" t="s">
        <v>238</v>
      </c>
      <c r="E1439" s="11" t="s">
        <v>682</v>
      </c>
      <c r="F1439" s="212" t="s">
        <v>2679</v>
      </c>
      <c r="G1439" s="227" t="str">
        <f>IFERROR(VLOOKUP(F1439,Setups!$E$2:$F$259,2,FALSE),"")</f>
        <v/>
      </c>
      <c r="H1439" s="228"/>
      <c r="I1439" s="218"/>
      <c r="J1439" s="219"/>
      <c r="K1439" s="219" t="s">
        <v>1073</v>
      </c>
      <c r="L1439" s="220"/>
      <c r="M1439" s="11" t="s">
        <v>4728</v>
      </c>
      <c r="N1439" s="228" t="s">
        <v>421</v>
      </c>
      <c r="O1439" s="219"/>
    </row>
    <row r="1440">
      <c r="A1440" s="11" t="s">
        <v>4730</v>
      </c>
      <c r="B1440" s="11" t="s">
        <v>2675</v>
      </c>
      <c r="C1440" s="11" t="s">
        <v>682</v>
      </c>
      <c r="D1440" s="11" t="s">
        <v>238</v>
      </c>
      <c r="E1440" s="11" t="s">
        <v>682</v>
      </c>
      <c r="F1440" s="212" t="s">
        <v>2680</v>
      </c>
      <c r="G1440" s="227" t="str">
        <f>IFERROR(VLOOKUP(F1440,Setups!$E$2:$F$259,2,FALSE),"")</f>
        <v/>
      </c>
      <c r="H1440" s="228"/>
      <c r="I1440" s="218"/>
      <c r="J1440" s="219"/>
      <c r="K1440" s="219" t="s">
        <v>1073</v>
      </c>
      <c r="L1440" s="220"/>
      <c r="M1440" s="11" t="s">
        <v>4728</v>
      </c>
      <c r="N1440" s="228" t="s">
        <v>421</v>
      </c>
      <c r="O1440" s="219"/>
    </row>
    <row r="1441">
      <c r="A1441" s="83" t="s">
        <v>4731</v>
      </c>
      <c r="B1441" s="83" t="s">
        <v>2675</v>
      </c>
      <c r="C1441" s="83" t="s">
        <v>682</v>
      </c>
      <c r="D1441" s="83" t="s">
        <v>238</v>
      </c>
      <c r="E1441" s="83" t="s">
        <v>682</v>
      </c>
      <c r="F1441" s="221" t="s">
        <v>2681</v>
      </c>
      <c r="G1441" s="229" t="str">
        <f>IFERROR(VLOOKUP(F1441,Setups!$E$2:$F$259,2,FALSE),"")</f>
        <v/>
      </c>
      <c r="H1441" s="230"/>
      <c r="I1441" s="224"/>
      <c r="J1441" s="225"/>
      <c r="K1441" s="225" t="s">
        <v>1073</v>
      </c>
      <c r="L1441" s="226"/>
      <c r="M1441" s="83" t="s">
        <v>4728</v>
      </c>
      <c r="N1441" s="230" t="s">
        <v>421</v>
      </c>
      <c r="O1441" s="225"/>
    </row>
    <row r="1442">
      <c r="A1442" s="11" t="s">
        <v>965</v>
      </c>
      <c r="B1442" s="11" t="s">
        <v>2675</v>
      </c>
      <c r="C1442" s="11" t="s">
        <v>684</v>
      </c>
      <c r="D1442" s="11" t="s">
        <v>238</v>
      </c>
      <c r="E1442" s="11" t="s">
        <v>682</v>
      </c>
      <c r="F1442" s="212" t="s">
        <v>1178</v>
      </c>
      <c r="G1442" s="213" t="str">
        <f>IFERROR(VLOOKUP(F1442,Setups!$E$2:$F$259,2,FALSE),"")</f>
        <v>Gameplay</v>
      </c>
      <c r="H1442" s="147" t="s">
        <v>964</v>
      </c>
      <c r="I1442" s="214" t="s">
        <v>2465</v>
      </c>
      <c r="J1442" s="219" t="s">
        <v>1059</v>
      </c>
      <c r="K1442" s="219" t="s">
        <v>1073</v>
      </c>
      <c r="L1442" s="214" t="s">
        <v>2677</v>
      </c>
      <c r="M1442" s="11" t="s">
        <v>4732</v>
      </c>
      <c r="N1442" s="147" t="s">
        <v>421</v>
      </c>
      <c r="O1442" s="219" t="s">
        <v>1059</v>
      </c>
    </row>
    <row r="1443">
      <c r="A1443" s="11" t="s">
        <v>4733</v>
      </c>
      <c r="B1443" s="11" t="s">
        <v>2675</v>
      </c>
      <c r="C1443" s="11" t="s">
        <v>684</v>
      </c>
      <c r="D1443" s="11" t="s">
        <v>238</v>
      </c>
      <c r="E1443" s="11" t="s">
        <v>682</v>
      </c>
      <c r="F1443" s="212" t="s">
        <v>2679</v>
      </c>
      <c r="G1443" s="227" t="str">
        <f>IFERROR(VLOOKUP(F1443,Setups!$E$2:$F$259,2,FALSE),"")</f>
        <v/>
      </c>
      <c r="H1443" s="228"/>
      <c r="I1443" s="218"/>
      <c r="J1443" s="219"/>
      <c r="K1443" s="219" t="s">
        <v>1073</v>
      </c>
      <c r="L1443" s="220"/>
      <c r="M1443" s="11" t="s">
        <v>4732</v>
      </c>
      <c r="N1443" s="228" t="s">
        <v>421</v>
      </c>
      <c r="O1443" s="219"/>
    </row>
    <row r="1444">
      <c r="A1444" s="11" t="s">
        <v>4734</v>
      </c>
      <c r="B1444" s="11" t="s">
        <v>2675</v>
      </c>
      <c r="C1444" s="11" t="s">
        <v>684</v>
      </c>
      <c r="D1444" s="11" t="s">
        <v>238</v>
      </c>
      <c r="E1444" s="11" t="s">
        <v>682</v>
      </c>
      <c r="F1444" s="212" t="s">
        <v>2680</v>
      </c>
      <c r="G1444" s="227" t="str">
        <f>IFERROR(VLOOKUP(F1444,Setups!$E$2:$F$259,2,FALSE),"")</f>
        <v/>
      </c>
      <c r="H1444" s="228"/>
      <c r="I1444" s="218"/>
      <c r="J1444" s="219"/>
      <c r="K1444" s="219" t="s">
        <v>1073</v>
      </c>
      <c r="L1444" s="220"/>
      <c r="M1444" s="11" t="s">
        <v>4732</v>
      </c>
      <c r="N1444" s="228" t="s">
        <v>421</v>
      </c>
      <c r="O1444" s="219"/>
    </row>
    <row r="1445">
      <c r="A1445" s="83" t="s">
        <v>4735</v>
      </c>
      <c r="B1445" s="83" t="s">
        <v>2675</v>
      </c>
      <c r="C1445" s="83" t="s">
        <v>684</v>
      </c>
      <c r="D1445" s="83" t="s">
        <v>238</v>
      </c>
      <c r="E1445" s="83" t="s">
        <v>682</v>
      </c>
      <c r="F1445" s="221" t="s">
        <v>2681</v>
      </c>
      <c r="G1445" s="229" t="str">
        <f>IFERROR(VLOOKUP(F1445,Setups!$E$2:$F$259,2,FALSE),"")</f>
        <v/>
      </c>
      <c r="H1445" s="230"/>
      <c r="I1445" s="224"/>
      <c r="J1445" s="225"/>
      <c r="K1445" s="225" t="s">
        <v>1073</v>
      </c>
      <c r="L1445" s="226"/>
      <c r="M1445" s="83" t="s">
        <v>4732</v>
      </c>
      <c r="N1445" s="230" t="s">
        <v>421</v>
      </c>
      <c r="O1445" s="225"/>
    </row>
    <row r="1446">
      <c r="A1446" s="11" t="s">
        <v>970</v>
      </c>
      <c r="B1446" s="11" t="s">
        <v>2675</v>
      </c>
      <c r="C1446" s="11" t="s">
        <v>686</v>
      </c>
      <c r="D1446" s="11" t="s">
        <v>238</v>
      </c>
      <c r="E1446" s="11" t="s">
        <v>682</v>
      </c>
      <c r="F1446" s="212" t="s">
        <v>1178</v>
      </c>
      <c r="G1446" s="213" t="str">
        <f>IFERROR(VLOOKUP(F1446,Setups!$E$2:$F$259,2,FALSE),"")</f>
        <v>Gameplay</v>
      </c>
      <c r="H1446" s="147" t="s">
        <v>4736</v>
      </c>
      <c r="I1446" s="214" t="s">
        <v>2676</v>
      </c>
      <c r="J1446" s="219" t="s">
        <v>1059</v>
      </c>
      <c r="K1446" s="219" t="s">
        <v>1073</v>
      </c>
      <c r="L1446" s="214" t="s">
        <v>2677</v>
      </c>
      <c r="M1446" s="11" t="s">
        <v>4737</v>
      </c>
      <c r="N1446" s="147" t="s">
        <v>421</v>
      </c>
      <c r="O1446" s="219" t="s">
        <v>1059</v>
      </c>
    </row>
    <row r="1447">
      <c r="A1447" s="11" t="s">
        <v>4738</v>
      </c>
      <c r="B1447" s="11" t="s">
        <v>2675</v>
      </c>
      <c r="C1447" s="11" t="s">
        <v>686</v>
      </c>
      <c r="D1447" s="11" t="s">
        <v>238</v>
      </c>
      <c r="E1447" s="11" t="s">
        <v>682</v>
      </c>
      <c r="F1447" s="212" t="s">
        <v>2679</v>
      </c>
      <c r="G1447" s="227" t="str">
        <f>IFERROR(VLOOKUP(F1447,Setups!$E$2:$F$259,2,FALSE),"")</f>
        <v/>
      </c>
      <c r="H1447" s="228"/>
      <c r="I1447" s="218"/>
      <c r="J1447" s="219"/>
      <c r="K1447" s="219" t="s">
        <v>1073</v>
      </c>
      <c r="L1447" s="220"/>
      <c r="M1447" s="11" t="s">
        <v>4737</v>
      </c>
      <c r="N1447" s="228" t="s">
        <v>421</v>
      </c>
      <c r="O1447" s="219"/>
    </row>
    <row r="1448">
      <c r="A1448" s="11" t="s">
        <v>4739</v>
      </c>
      <c r="B1448" s="11" t="s">
        <v>2675</v>
      </c>
      <c r="C1448" s="11" t="s">
        <v>686</v>
      </c>
      <c r="D1448" s="11" t="s">
        <v>238</v>
      </c>
      <c r="E1448" s="11" t="s">
        <v>682</v>
      </c>
      <c r="F1448" s="212" t="s">
        <v>2680</v>
      </c>
      <c r="G1448" s="227" t="str">
        <f>IFERROR(VLOOKUP(F1448,Setups!$E$2:$F$259,2,FALSE),"")</f>
        <v/>
      </c>
      <c r="H1448" s="228"/>
      <c r="I1448" s="218"/>
      <c r="J1448" s="219"/>
      <c r="K1448" s="219" t="s">
        <v>1073</v>
      </c>
      <c r="L1448" s="220"/>
      <c r="M1448" s="11" t="s">
        <v>4737</v>
      </c>
      <c r="N1448" s="228" t="s">
        <v>421</v>
      </c>
      <c r="O1448" s="219"/>
    </row>
    <row r="1449">
      <c r="A1449" s="83" t="s">
        <v>4740</v>
      </c>
      <c r="B1449" s="83" t="s">
        <v>2675</v>
      </c>
      <c r="C1449" s="83" t="s">
        <v>686</v>
      </c>
      <c r="D1449" s="83" t="s">
        <v>238</v>
      </c>
      <c r="E1449" s="83" t="s">
        <v>682</v>
      </c>
      <c r="F1449" s="221" t="s">
        <v>2681</v>
      </c>
      <c r="G1449" s="229" t="str">
        <f>IFERROR(VLOOKUP(F1449,Setups!$E$2:$F$259,2,FALSE),"")</f>
        <v/>
      </c>
      <c r="H1449" s="230"/>
      <c r="I1449" s="224"/>
      <c r="J1449" s="225"/>
      <c r="K1449" s="225" t="s">
        <v>1073</v>
      </c>
      <c r="L1449" s="226"/>
      <c r="M1449" s="83" t="s">
        <v>4737</v>
      </c>
      <c r="N1449" s="230" t="s">
        <v>421</v>
      </c>
      <c r="O1449" s="225"/>
    </row>
    <row r="1450">
      <c r="A1450" s="11" t="s">
        <v>975</v>
      </c>
      <c r="B1450" s="11" t="s">
        <v>2675</v>
      </c>
      <c r="C1450" s="11" t="s">
        <v>688</v>
      </c>
      <c r="D1450" s="11" t="s">
        <v>238</v>
      </c>
      <c r="E1450" s="11" t="s">
        <v>684</v>
      </c>
      <c r="F1450" s="212" t="s">
        <v>1178</v>
      </c>
      <c r="G1450" s="213" t="str">
        <f>IFERROR(VLOOKUP(F1450,Setups!$E$2:$F$259,2,FALSE),"")</f>
        <v>Gameplay</v>
      </c>
      <c r="H1450" s="147" t="s">
        <v>974</v>
      </c>
      <c r="I1450" s="214" t="s">
        <v>2462</v>
      </c>
      <c r="J1450" s="219" t="s">
        <v>1059</v>
      </c>
      <c r="K1450" s="219" t="s">
        <v>1073</v>
      </c>
      <c r="L1450" s="214" t="s">
        <v>2677</v>
      </c>
      <c r="M1450" s="11" t="s">
        <v>4741</v>
      </c>
      <c r="N1450" s="147" t="s">
        <v>421</v>
      </c>
      <c r="O1450" s="219" t="s">
        <v>1059</v>
      </c>
    </row>
    <row r="1451">
      <c r="A1451" s="11" t="s">
        <v>4742</v>
      </c>
      <c r="B1451" s="11" t="s">
        <v>2675</v>
      </c>
      <c r="C1451" s="11" t="s">
        <v>688</v>
      </c>
      <c r="D1451" s="11" t="s">
        <v>238</v>
      </c>
      <c r="E1451" s="11" t="s">
        <v>684</v>
      </c>
      <c r="F1451" s="212" t="s">
        <v>2679</v>
      </c>
      <c r="G1451" s="227" t="str">
        <f>IFERROR(VLOOKUP(F1451,Setups!$E$2:$F$259,2,FALSE),"")</f>
        <v/>
      </c>
      <c r="H1451" s="228"/>
      <c r="I1451" s="218"/>
      <c r="J1451" s="219"/>
      <c r="K1451" s="219" t="s">
        <v>1073</v>
      </c>
      <c r="L1451" s="220"/>
      <c r="M1451" s="11" t="s">
        <v>4741</v>
      </c>
      <c r="N1451" s="228" t="s">
        <v>421</v>
      </c>
      <c r="O1451" s="219"/>
    </row>
    <row r="1452">
      <c r="A1452" s="11" t="s">
        <v>4743</v>
      </c>
      <c r="B1452" s="11" t="s">
        <v>2675</v>
      </c>
      <c r="C1452" s="11" t="s">
        <v>688</v>
      </c>
      <c r="D1452" s="11" t="s">
        <v>238</v>
      </c>
      <c r="E1452" s="11" t="s">
        <v>684</v>
      </c>
      <c r="F1452" s="212" t="s">
        <v>2680</v>
      </c>
      <c r="G1452" s="227" t="str">
        <f>IFERROR(VLOOKUP(F1452,Setups!$E$2:$F$259,2,FALSE),"")</f>
        <v/>
      </c>
      <c r="H1452" s="228"/>
      <c r="I1452" s="218"/>
      <c r="J1452" s="219"/>
      <c r="K1452" s="219" t="s">
        <v>1073</v>
      </c>
      <c r="L1452" s="220"/>
      <c r="M1452" s="11" t="s">
        <v>4741</v>
      </c>
      <c r="N1452" s="228" t="s">
        <v>421</v>
      </c>
      <c r="O1452" s="219"/>
    </row>
    <row r="1453">
      <c r="A1453" s="83" t="s">
        <v>4744</v>
      </c>
      <c r="B1453" s="83" t="s">
        <v>2675</v>
      </c>
      <c r="C1453" s="83" t="s">
        <v>688</v>
      </c>
      <c r="D1453" s="83" t="s">
        <v>238</v>
      </c>
      <c r="E1453" s="83" t="s">
        <v>684</v>
      </c>
      <c r="F1453" s="221" t="s">
        <v>2681</v>
      </c>
      <c r="G1453" s="229" t="str">
        <f>IFERROR(VLOOKUP(F1453,Setups!$E$2:$F$259,2,FALSE),"")</f>
        <v/>
      </c>
      <c r="H1453" s="230"/>
      <c r="I1453" s="224"/>
      <c r="J1453" s="225"/>
      <c r="K1453" s="225" t="s">
        <v>1073</v>
      </c>
      <c r="L1453" s="226"/>
      <c r="M1453" s="83" t="s">
        <v>4741</v>
      </c>
      <c r="N1453" s="230" t="s">
        <v>421</v>
      </c>
      <c r="O1453" s="225"/>
    </row>
    <row r="1454">
      <c r="A1454" s="11" t="s">
        <v>980</v>
      </c>
      <c r="B1454" s="11" t="s">
        <v>2675</v>
      </c>
      <c r="C1454" s="11" t="s">
        <v>690</v>
      </c>
      <c r="D1454" s="11" t="s">
        <v>238</v>
      </c>
      <c r="E1454" s="11" t="s">
        <v>682</v>
      </c>
      <c r="F1454" s="212" t="s">
        <v>1178</v>
      </c>
      <c r="G1454" s="213" t="str">
        <f>IFERROR(VLOOKUP(F1454,Setups!$E$2:$F$259,2,FALSE),"")</f>
        <v>Gameplay</v>
      </c>
      <c r="H1454" s="147" t="s">
        <v>979</v>
      </c>
      <c r="I1454" s="214" t="s">
        <v>2499</v>
      </c>
      <c r="J1454" s="219" t="s">
        <v>1059</v>
      </c>
      <c r="K1454" s="219" t="s">
        <v>1073</v>
      </c>
      <c r="L1454" s="214" t="s">
        <v>2677</v>
      </c>
      <c r="M1454" s="11" t="s">
        <v>4745</v>
      </c>
      <c r="N1454" s="147" t="s">
        <v>421</v>
      </c>
      <c r="O1454" s="219" t="s">
        <v>1059</v>
      </c>
    </row>
    <row r="1455">
      <c r="A1455" s="11" t="s">
        <v>4746</v>
      </c>
      <c r="B1455" s="11" t="s">
        <v>2675</v>
      </c>
      <c r="C1455" s="11" t="s">
        <v>690</v>
      </c>
      <c r="D1455" s="11" t="s">
        <v>238</v>
      </c>
      <c r="E1455" s="11" t="s">
        <v>682</v>
      </c>
      <c r="F1455" s="212" t="s">
        <v>2679</v>
      </c>
      <c r="G1455" s="227" t="str">
        <f>IFERROR(VLOOKUP(F1455,Setups!$E$2:$F$259,2,FALSE),"")</f>
        <v/>
      </c>
      <c r="H1455" s="228"/>
      <c r="I1455" s="218"/>
      <c r="J1455" s="219"/>
      <c r="K1455" s="219" t="s">
        <v>1073</v>
      </c>
      <c r="L1455" s="220"/>
      <c r="M1455" s="11" t="s">
        <v>4745</v>
      </c>
      <c r="N1455" s="228" t="s">
        <v>421</v>
      </c>
      <c r="O1455" s="219"/>
    </row>
    <row r="1456">
      <c r="A1456" s="11" t="s">
        <v>4747</v>
      </c>
      <c r="B1456" s="11" t="s">
        <v>2675</v>
      </c>
      <c r="C1456" s="11" t="s">
        <v>690</v>
      </c>
      <c r="D1456" s="11" t="s">
        <v>238</v>
      </c>
      <c r="E1456" s="11" t="s">
        <v>682</v>
      </c>
      <c r="F1456" s="212" t="s">
        <v>2680</v>
      </c>
      <c r="G1456" s="227" t="str">
        <f>IFERROR(VLOOKUP(F1456,Setups!$E$2:$F$259,2,FALSE),"")</f>
        <v/>
      </c>
      <c r="H1456" s="228"/>
      <c r="I1456" s="218"/>
      <c r="J1456" s="219"/>
      <c r="K1456" s="219" t="s">
        <v>1073</v>
      </c>
      <c r="L1456" s="220"/>
      <c r="M1456" s="11" t="s">
        <v>4745</v>
      </c>
      <c r="N1456" s="228" t="s">
        <v>421</v>
      </c>
      <c r="O1456" s="219"/>
    </row>
    <row r="1457">
      <c r="A1457" s="83" t="s">
        <v>4748</v>
      </c>
      <c r="B1457" s="83" t="s">
        <v>2675</v>
      </c>
      <c r="C1457" s="83" t="s">
        <v>690</v>
      </c>
      <c r="D1457" s="83" t="s">
        <v>238</v>
      </c>
      <c r="E1457" s="83" t="s">
        <v>682</v>
      </c>
      <c r="F1457" s="221" t="s">
        <v>2681</v>
      </c>
      <c r="G1457" s="229" t="str">
        <f>IFERROR(VLOOKUP(F1457,Setups!$E$2:$F$259,2,FALSE),"")</f>
        <v/>
      </c>
      <c r="H1457" s="230"/>
      <c r="I1457" s="224"/>
      <c r="J1457" s="225"/>
      <c r="K1457" s="225" t="s">
        <v>1073</v>
      </c>
      <c r="L1457" s="226"/>
      <c r="M1457" s="83" t="s">
        <v>4745</v>
      </c>
      <c r="N1457" s="230" t="s">
        <v>421</v>
      </c>
      <c r="O1457" s="225"/>
    </row>
    <row r="1458">
      <c r="A1458" s="11" t="s">
        <v>985</v>
      </c>
      <c r="B1458" s="11" t="s">
        <v>2675</v>
      </c>
      <c r="C1458" s="11" t="s">
        <v>692</v>
      </c>
      <c r="D1458" s="11" t="s">
        <v>238</v>
      </c>
      <c r="E1458" s="11" t="s">
        <v>682</v>
      </c>
      <c r="F1458" s="212" t="s">
        <v>1178</v>
      </c>
      <c r="G1458" s="213" t="str">
        <f>IFERROR(VLOOKUP(F1458,Setups!$E$2:$F$259,2,FALSE),"")</f>
        <v>Gameplay</v>
      </c>
      <c r="H1458" s="147" t="s">
        <v>4749</v>
      </c>
      <c r="I1458" s="214" t="s">
        <v>2948</v>
      </c>
      <c r="J1458" s="219" t="s">
        <v>1059</v>
      </c>
      <c r="K1458" s="219" t="s">
        <v>1073</v>
      </c>
      <c r="L1458" s="214" t="s">
        <v>2677</v>
      </c>
      <c r="M1458" s="11" t="s">
        <v>4750</v>
      </c>
      <c r="N1458" s="147" t="s">
        <v>421</v>
      </c>
      <c r="O1458" s="219" t="s">
        <v>1059</v>
      </c>
    </row>
    <row r="1459">
      <c r="A1459" s="11" t="s">
        <v>4751</v>
      </c>
      <c r="B1459" s="11" t="s">
        <v>2675</v>
      </c>
      <c r="C1459" s="11" t="s">
        <v>692</v>
      </c>
      <c r="D1459" s="11" t="s">
        <v>238</v>
      </c>
      <c r="E1459" s="11" t="s">
        <v>682</v>
      </c>
      <c r="F1459" s="212" t="s">
        <v>2679</v>
      </c>
      <c r="G1459" s="227" t="str">
        <f>IFERROR(VLOOKUP(F1459,Setups!$E$2:$F$259,2,FALSE),"")</f>
        <v/>
      </c>
      <c r="H1459" s="228"/>
      <c r="I1459" s="218"/>
      <c r="J1459" s="219"/>
      <c r="K1459" s="219" t="s">
        <v>1073</v>
      </c>
      <c r="L1459" s="220"/>
      <c r="M1459" s="11" t="s">
        <v>4750</v>
      </c>
      <c r="N1459" s="228" t="s">
        <v>421</v>
      </c>
      <c r="O1459" s="219"/>
    </row>
    <row r="1460">
      <c r="A1460" s="11" t="s">
        <v>4752</v>
      </c>
      <c r="B1460" s="11" t="s">
        <v>2675</v>
      </c>
      <c r="C1460" s="11" t="s">
        <v>692</v>
      </c>
      <c r="D1460" s="11" t="s">
        <v>238</v>
      </c>
      <c r="E1460" s="11" t="s">
        <v>682</v>
      </c>
      <c r="F1460" s="212" t="s">
        <v>2680</v>
      </c>
      <c r="G1460" s="227" t="str">
        <f>IFERROR(VLOOKUP(F1460,Setups!$E$2:$F$259,2,FALSE),"")</f>
        <v/>
      </c>
      <c r="H1460" s="228"/>
      <c r="I1460" s="218"/>
      <c r="J1460" s="219"/>
      <c r="K1460" s="219" t="s">
        <v>1073</v>
      </c>
      <c r="L1460" s="220"/>
      <c r="M1460" s="11" t="s">
        <v>4750</v>
      </c>
      <c r="N1460" s="228" t="s">
        <v>421</v>
      </c>
      <c r="O1460" s="219"/>
    </row>
    <row r="1461">
      <c r="A1461" s="83" t="s">
        <v>4753</v>
      </c>
      <c r="B1461" s="83" t="s">
        <v>2675</v>
      </c>
      <c r="C1461" s="83" t="s">
        <v>692</v>
      </c>
      <c r="D1461" s="83" t="s">
        <v>238</v>
      </c>
      <c r="E1461" s="83" t="s">
        <v>682</v>
      </c>
      <c r="F1461" s="221" t="s">
        <v>2681</v>
      </c>
      <c r="G1461" s="229" t="str">
        <f>IFERROR(VLOOKUP(F1461,Setups!$E$2:$F$259,2,FALSE),"")</f>
        <v/>
      </c>
      <c r="H1461" s="230"/>
      <c r="I1461" s="224"/>
      <c r="J1461" s="225"/>
      <c r="K1461" s="225" t="s">
        <v>1073</v>
      </c>
      <c r="L1461" s="226"/>
      <c r="M1461" s="83" t="s">
        <v>4750</v>
      </c>
      <c r="N1461" s="230" t="s">
        <v>421</v>
      </c>
      <c r="O1461" s="225"/>
    </row>
    <row r="1462">
      <c r="A1462" s="11" t="s">
        <v>990</v>
      </c>
      <c r="B1462" s="11" t="s">
        <v>2675</v>
      </c>
      <c r="C1462" s="11" t="s">
        <v>694</v>
      </c>
      <c r="D1462" s="11" t="s">
        <v>238</v>
      </c>
      <c r="E1462" s="11" t="s">
        <v>682</v>
      </c>
      <c r="F1462" s="212" t="s">
        <v>1178</v>
      </c>
      <c r="G1462" s="213" t="str">
        <f>IFERROR(VLOOKUP(F1462,Setups!$E$2:$F$259,2,FALSE),"")</f>
        <v>Gameplay</v>
      </c>
      <c r="H1462" s="147" t="s">
        <v>989</v>
      </c>
      <c r="I1462" s="214" t="s">
        <v>2485</v>
      </c>
      <c r="J1462" s="219" t="s">
        <v>1059</v>
      </c>
      <c r="K1462" s="219" t="s">
        <v>1073</v>
      </c>
      <c r="L1462" s="214" t="s">
        <v>2677</v>
      </c>
      <c r="M1462" s="11" t="s">
        <v>4754</v>
      </c>
      <c r="N1462" s="147" t="s">
        <v>421</v>
      </c>
      <c r="O1462" s="219" t="s">
        <v>1059</v>
      </c>
    </row>
    <row r="1463">
      <c r="A1463" s="11" t="s">
        <v>4755</v>
      </c>
      <c r="B1463" s="11" t="s">
        <v>2675</v>
      </c>
      <c r="C1463" s="11" t="s">
        <v>694</v>
      </c>
      <c r="D1463" s="11" t="s">
        <v>238</v>
      </c>
      <c r="E1463" s="11" t="s">
        <v>682</v>
      </c>
      <c r="F1463" s="212" t="s">
        <v>2679</v>
      </c>
      <c r="G1463" s="227" t="str">
        <f>IFERROR(VLOOKUP(F1463,Setups!$E$2:$F$259,2,FALSE),"")</f>
        <v/>
      </c>
      <c r="H1463" s="228"/>
      <c r="I1463" s="218"/>
      <c r="J1463" s="219"/>
      <c r="K1463" s="219" t="s">
        <v>1073</v>
      </c>
      <c r="L1463" s="220"/>
      <c r="M1463" s="11" t="s">
        <v>4754</v>
      </c>
      <c r="N1463" s="228" t="s">
        <v>421</v>
      </c>
      <c r="O1463" s="219"/>
    </row>
    <row r="1464">
      <c r="A1464" s="11" t="s">
        <v>4756</v>
      </c>
      <c r="B1464" s="11" t="s">
        <v>2675</v>
      </c>
      <c r="C1464" s="11" t="s">
        <v>694</v>
      </c>
      <c r="D1464" s="11" t="s">
        <v>238</v>
      </c>
      <c r="E1464" s="11" t="s">
        <v>682</v>
      </c>
      <c r="F1464" s="212" t="s">
        <v>2680</v>
      </c>
      <c r="G1464" s="227" t="str">
        <f>IFERROR(VLOOKUP(F1464,Setups!$E$2:$F$259,2,FALSE),"")</f>
        <v/>
      </c>
      <c r="H1464" s="228"/>
      <c r="I1464" s="218"/>
      <c r="J1464" s="219"/>
      <c r="K1464" s="219" t="s">
        <v>1073</v>
      </c>
      <c r="L1464" s="220"/>
      <c r="M1464" s="11" t="s">
        <v>4754</v>
      </c>
      <c r="N1464" s="228" t="s">
        <v>421</v>
      </c>
      <c r="O1464" s="219"/>
    </row>
    <row r="1465">
      <c r="A1465" s="83" t="s">
        <v>4757</v>
      </c>
      <c r="B1465" s="83" t="s">
        <v>2675</v>
      </c>
      <c r="C1465" s="83" t="s">
        <v>694</v>
      </c>
      <c r="D1465" s="83" t="s">
        <v>238</v>
      </c>
      <c r="E1465" s="83" t="s">
        <v>682</v>
      </c>
      <c r="F1465" s="221" t="s">
        <v>2681</v>
      </c>
      <c r="G1465" s="229" t="str">
        <f>IFERROR(VLOOKUP(F1465,Setups!$E$2:$F$259,2,FALSE),"")</f>
        <v/>
      </c>
      <c r="H1465" s="230"/>
      <c r="I1465" s="224"/>
      <c r="J1465" s="225"/>
      <c r="K1465" s="225" t="s">
        <v>1073</v>
      </c>
      <c r="L1465" s="226"/>
      <c r="M1465" s="83" t="s">
        <v>4754</v>
      </c>
      <c r="N1465" s="230" t="s">
        <v>421</v>
      </c>
      <c r="O1465" s="225"/>
    </row>
    <row r="1466">
      <c r="A1466" s="11" t="s">
        <v>995</v>
      </c>
      <c r="B1466" s="11" t="s">
        <v>2675</v>
      </c>
      <c r="C1466" s="11" t="s">
        <v>696</v>
      </c>
      <c r="D1466" s="11" t="s">
        <v>238</v>
      </c>
      <c r="E1466" s="11" t="s">
        <v>682</v>
      </c>
      <c r="F1466" s="212" t="s">
        <v>1178</v>
      </c>
      <c r="G1466" s="213" t="str">
        <f>IFERROR(VLOOKUP(F1466,Setups!$E$2:$F$259,2,FALSE),"")</f>
        <v>Gameplay</v>
      </c>
      <c r="H1466" s="147" t="s">
        <v>994</v>
      </c>
      <c r="I1466" s="214" t="s">
        <v>2536</v>
      </c>
      <c r="J1466" s="219" t="s">
        <v>1059</v>
      </c>
      <c r="K1466" s="219" t="s">
        <v>1073</v>
      </c>
      <c r="L1466" s="214" t="s">
        <v>2677</v>
      </c>
      <c r="M1466" s="11" t="s">
        <v>4758</v>
      </c>
      <c r="N1466" s="147" t="s">
        <v>421</v>
      </c>
      <c r="O1466" s="219" t="s">
        <v>1059</v>
      </c>
    </row>
    <row r="1467">
      <c r="A1467" s="11" t="s">
        <v>4759</v>
      </c>
      <c r="B1467" s="11" t="s">
        <v>2675</v>
      </c>
      <c r="C1467" s="11" t="s">
        <v>696</v>
      </c>
      <c r="D1467" s="11" t="s">
        <v>238</v>
      </c>
      <c r="E1467" s="11" t="s">
        <v>682</v>
      </c>
      <c r="F1467" s="212" t="s">
        <v>2679</v>
      </c>
      <c r="G1467" s="227" t="str">
        <f>IFERROR(VLOOKUP(F1467,Setups!$E$2:$F$259,2,FALSE),"")</f>
        <v/>
      </c>
      <c r="H1467" s="228"/>
      <c r="I1467" s="218"/>
      <c r="J1467" s="219"/>
      <c r="K1467" s="219" t="s">
        <v>1073</v>
      </c>
      <c r="L1467" s="220"/>
      <c r="M1467" s="11" t="s">
        <v>4758</v>
      </c>
      <c r="N1467" s="228" t="s">
        <v>421</v>
      </c>
      <c r="O1467" s="219"/>
    </row>
    <row r="1468">
      <c r="A1468" s="11" t="s">
        <v>4760</v>
      </c>
      <c r="B1468" s="11" t="s">
        <v>2675</v>
      </c>
      <c r="C1468" s="11" t="s">
        <v>696</v>
      </c>
      <c r="D1468" s="11" t="s">
        <v>238</v>
      </c>
      <c r="E1468" s="11" t="s">
        <v>682</v>
      </c>
      <c r="F1468" s="212" t="s">
        <v>2680</v>
      </c>
      <c r="G1468" s="227" t="str">
        <f>IFERROR(VLOOKUP(F1468,Setups!$E$2:$F$259,2,FALSE),"")</f>
        <v/>
      </c>
      <c r="H1468" s="228"/>
      <c r="I1468" s="218"/>
      <c r="J1468" s="219"/>
      <c r="K1468" s="219" t="s">
        <v>1073</v>
      </c>
      <c r="L1468" s="220"/>
      <c r="M1468" s="11" t="s">
        <v>4758</v>
      </c>
      <c r="N1468" s="228" t="s">
        <v>421</v>
      </c>
      <c r="O1468" s="219"/>
    </row>
    <row r="1469">
      <c r="A1469" s="83" t="s">
        <v>4761</v>
      </c>
      <c r="B1469" s="83" t="s">
        <v>2675</v>
      </c>
      <c r="C1469" s="83" t="s">
        <v>696</v>
      </c>
      <c r="D1469" s="83" t="s">
        <v>238</v>
      </c>
      <c r="E1469" s="83" t="s">
        <v>682</v>
      </c>
      <c r="F1469" s="221" t="s">
        <v>2681</v>
      </c>
      <c r="G1469" s="229" t="str">
        <f>IFERROR(VLOOKUP(F1469,Setups!$E$2:$F$259,2,FALSE),"")</f>
        <v/>
      </c>
      <c r="H1469" s="230"/>
      <c r="I1469" s="224"/>
      <c r="J1469" s="225"/>
      <c r="K1469" s="225" t="s">
        <v>1073</v>
      </c>
      <c r="L1469" s="226"/>
      <c r="M1469" s="83" t="s">
        <v>4758</v>
      </c>
      <c r="N1469" s="230" t="s">
        <v>421</v>
      </c>
      <c r="O1469" s="225"/>
    </row>
    <row r="1470">
      <c r="A1470" s="11" t="s">
        <v>1000</v>
      </c>
      <c r="B1470" s="11" t="s">
        <v>2675</v>
      </c>
      <c r="C1470" s="11" t="s">
        <v>698</v>
      </c>
      <c r="D1470" s="11" t="s">
        <v>238</v>
      </c>
      <c r="E1470" s="11" t="s">
        <v>682</v>
      </c>
      <c r="F1470" s="212" t="s">
        <v>1178</v>
      </c>
      <c r="G1470" s="213" t="str">
        <f>IFERROR(VLOOKUP(F1470,Setups!$E$2:$F$259,2,FALSE),"")</f>
        <v>Gameplay</v>
      </c>
      <c r="H1470" s="147" t="s">
        <v>4762</v>
      </c>
      <c r="I1470" s="214" t="s">
        <v>2676</v>
      </c>
      <c r="J1470" s="219" t="s">
        <v>1059</v>
      </c>
      <c r="K1470" s="219" t="s">
        <v>1073</v>
      </c>
      <c r="L1470" s="214" t="s">
        <v>2677</v>
      </c>
      <c r="M1470" s="11" t="s">
        <v>4763</v>
      </c>
      <c r="N1470" s="147" t="s">
        <v>421</v>
      </c>
      <c r="O1470" s="219" t="s">
        <v>1059</v>
      </c>
    </row>
    <row r="1471">
      <c r="A1471" s="11" t="s">
        <v>4764</v>
      </c>
      <c r="B1471" s="11" t="s">
        <v>2675</v>
      </c>
      <c r="C1471" s="11" t="s">
        <v>698</v>
      </c>
      <c r="D1471" s="11" t="s">
        <v>238</v>
      </c>
      <c r="E1471" s="11" t="s">
        <v>682</v>
      </c>
      <c r="F1471" s="212" t="s">
        <v>2679</v>
      </c>
      <c r="G1471" s="227" t="str">
        <f>IFERROR(VLOOKUP(F1471,Setups!$E$2:$F$259,2,FALSE),"")</f>
        <v/>
      </c>
      <c r="H1471" s="228"/>
      <c r="I1471" s="218"/>
      <c r="J1471" s="219"/>
      <c r="K1471" s="219" t="s">
        <v>1073</v>
      </c>
      <c r="L1471" s="220"/>
      <c r="M1471" s="11" t="s">
        <v>4763</v>
      </c>
      <c r="N1471" s="228" t="s">
        <v>421</v>
      </c>
      <c r="O1471" s="219"/>
    </row>
    <row r="1472">
      <c r="A1472" s="11" t="s">
        <v>4765</v>
      </c>
      <c r="B1472" s="11" t="s">
        <v>2675</v>
      </c>
      <c r="C1472" s="11" t="s">
        <v>698</v>
      </c>
      <c r="D1472" s="11" t="s">
        <v>238</v>
      </c>
      <c r="E1472" s="11" t="s">
        <v>682</v>
      </c>
      <c r="F1472" s="212" t="s">
        <v>2680</v>
      </c>
      <c r="G1472" s="227" t="str">
        <f>IFERROR(VLOOKUP(F1472,Setups!$E$2:$F$259,2,FALSE),"")</f>
        <v/>
      </c>
      <c r="H1472" s="228"/>
      <c r="I1472" s="218"/>
      <c r="J1472" s="219"/>
      <c r="K1472" s="219" t="s">
        <v>1073</v>
      </c>
      <c r="L1472" s="220"/>
      <c r="M1472" s="11" t="s">
        <v>4763</v>
      </c>
      <c r="N1472" s="228" t="s">
        <v>421</v>
      </c>
      <c r="O1472" s="219"/>
    </row>
    <row r="1473">
      <c r="A1473" s="83" t="s">
        <v>4766</v>
      </c>
      <c r="B1473" s="83" t="s">
        <v>2675</v>
      </c>
      <c r="C1473" s="83" t="s">
        <v>698</v>
      </c>
      <c r="D1473" s="83" t="s">
        <v>238</v>
      </c>
      <c r="E1473" s="83" t="s">
        <v>682</v>
      </c>
      <c r="F1473" s="221" t="s">
        <v>2681</v>
      </c>
      <c r="G1473" s="229" t="str">
        <f>IFERROR(VLOOKUP(F1473,Setups!$E$2:$F$259,2,FALSE),"")</f>
        <v/>
      </c>
      <c r="H1473" s="230"/>
      <c r="I1473" s="224"/>
      <c r="J1473" s="225"/>
      <c r="K1473" s="225" t="s">
        <v>1073</v>
      </c>
      <c r="L1473" s="226"/>
      <c r="M1473" s="83" t="s">
        <v>4763</v>
      </c>
      <c r="N1473" s="230" t="s">
        <v>421</v>
      </c>
      <c r="O1473" s="225"/>
    </row>
    <row r="1474">
      <c r="A1474" s="11" t="s">
        <v>1005</v>
      </c>
      <c r="B1474" s="11" t="s">
        <v>2675</v>
      </c>
      <c r="C1474" s="11" t="s">
        <v>700</v>
      </c>
      <c r="D1474" s="11" t="s">
        <v>238</v>
      </c>
      <c r="E1474" s="11" t="s">
        <v>682</v>
      </c>
      <c r="F1474" s="212" t="s">
        <v>1178</v>
      </c>
      <c r="G1474" s="213" t="str">
        <f>IFERROR(VLOOKUP(F1474,Setups!$E$2:$F$259,2,FALSE),"")</f>
        <v>Gameplay</v>
      </c>
      <c r="H1474" s="147" t="s">
        <v>1004</v>
      </c>
      <c r="I1474" s="214" t="s">
        <v>2462</v>
      </c>
      <c r="J1474" s="219" t="s">
        <v>1059</v>
      </c>
      <c r="K1474" s="219" t="s">
        <v>1073</v>
      </c>
      <c r="L1474" s="214" t="s">
        <v>2677</v>
      </c>
      <c r="M1474" s="11" t="s">
        <v>4767</v>
      </c>
      <c r="N1474" s="147" t="s">
        <v>421</v>
      </c>
      <c r="O1474" s="219" t="s">
        <v>1059</v>
      </c>
    </row>
    <row r="1475">
      <c r="A1475" s="11" t="s">
        <v>4768</v>
      </c>
      <c r="B1475" s="11" t="s">
        <v>2675</v>
      </c>
      <c r="C1475" s="11" t="s">
        <v>700</v>
      </c>
      <c r="D1475" s="11" t="s">
        <v>238</v>
      </c>
      <c r="E1475" s="11" t="s">
        <v>682</v>
      </c>
      <c r="F1475" s="212" t="s">
        <v>2679</v>
      </c>
      <c r="G1475" s="227" t="str">
        <f>IFERROR(VLOOKUP(F1475,Setups!$E$2:$F$259,2,FALSE),"")</f>
        <v/>
      </c>
      <c r="H1475" s="228"/>
      <c r="I1475" s="218"/>
      <c r="J1475" s="219"/>
      <c r="K1475" s="219" t="s">
        <v>1073</v>
      </c>
      <c r="L1475" s="220"/>
      <c r="M1475" s="11" t="s">
        <v>4767</v>
      </c>
      <c r="N1475" s="228" t="s">
        <v>421</v>
      </c>
      <c r="O1475" s="219"/>
    </row>
    <row r="1476">
      <c r="A1476" s="11" t="s">
        <v>4769</v>
      </c>
      <c r="B1476" s="11" t="s">
        <v>2675</v>
      </c>
      <c r="C1476" s="11" t="s">
        <v>700</v>
      </c>
      <c r="D1476" s="11" t="s">
        <v>238</v>
      </c>
      <c r="E1476" s="11" t="s">
        <v>682</v>
      </c>
      <c r="F1476" s="212" t="s">
        <v>2680</v>
      </c>
      <c r="G1476" s="227" t="str">
        <f>IFERROR(VLOOKUP(F1476,Setups!$E$2:$F$259,2,FALSE),"")</f>
        <v/>
      </c>
      <c r="H1476" s="228"/>
      <c r="I1476" s="218"/>
      <c r="J1476" s="219"/>
      <c r="K1476" s="219" t="s">
        <v>1073</v>
      </c>
      <c r="L1476" s="220"/>
      <c r="M1476" s="11" t="s">
        <v>4767</v>
      </c>
      <c r="N1476" s="228" t="s">
        <v>421</v>
      </c>
      <c r="O1476" s="219"/>
    </row>
    <row r="1477">
      <c r="A1477" s="83" t="s">
        <v>4770</v>
      </c>
      <c r="B1477" s="83" t="s">
        <v>2675</v>
      </c>
      <c r="C1477" s="83" t="s">
        <v>700</v>
      </c>
      <c r="D1477" s="83" t="s">
        <v>238</v>
      </c>
      <c r="E1477" s="83" t="s">
        <v>682</v>
      </c>
      <c r="F1477" s="221" t="s">
        <v>2681</v>
      </c>
      <c r="G1477" s="229" t="str">
        <f>IFERROR(VLOOKUP(F1477,Setups!$E$2:$F$259,2,FALSE),"")</f>
        <v/>
      </c>
      <c r="H1477" s="230"/>
      <c r="I1477" s="224"/>
      <c r="J1477" s="225"/>
      <c r="K1477" s="225" t="s">
        <v>1073</v>
      </c>
      <c r="L1477" s="226"/>
      <c r="M1477" s="83" t="s">
        <v>4767</v>
      </c>
      <c r="N1477" s="230" t="s">
        <v>421</v>
      </c>
      <c r="O1477" s="225"/>
    </row>
    <row r="1478">
      <c r="A1478" s="11" t="s">
        <v>1010</v>
      </c>
      <c r="B1478" s="11" t="s">
        <v>2675</v>
      </c>
      <c r="C1478" s="11" t="s">
        <v>702</v>
      </c>
      <c r="D1478" s="11" t="s">
        <v>238</v>
      </c>
      <c r="E1478" s="11" t="s">
        <v>682</v>
      </c>
      <c r="F1478" s="212" t="s">
        <v>1178</v>
      </c>
      <c r="G1478" s="213" t="str">
        <f>IFERROR(VLOOKUP(F1478,Setups!$E$2:$F$259,2,FALSE),"")</f>
        <v>Gameplay</v>
      </c>
      <c r="H1478" s="147" t="s">
        <v>1009</v>
      </c>
      <c r="I1478" s="214" t="s">
        <v>4771</v>
      </c>
      <c r="J1478" s="219" t="s">
        <v>1059</v>
      </c>
      <c r="K1478" s="219" t="s">
        <v>1073</v>
      </c>
      <c r="L1478" s="214" t="s">
        <v>2677</v>
      </c>
      <c r="M1478" s="11" t="s">
        <v>4772</v>
      </c>
      <c r="N1478" s="147" t="s">
        <v>421</v>
      </c>
      <c r="O1478" s="219" t="s">
        <v>1059</v>
      </c>
    </row>
    <row r="1479">
      <c r="A1479" s="11" t="s">
        <v>4773</v>
      </c>
      <c r="B1479" s="11" t="s">
        <v>2675</v>
      </c>
      <c r="C1479" s="11" t="s">
        <v>702</v>
      </c>
      <c r="D1479" s="11" t="s">
        <v>238</v>
      </c>
      <c r="E1479" s="11" t="s">
        <v>682</v>
      </c>
      <c r="F1479" s="212" t="s">
        <v>2679</v>
      </c>
      <c r="G1479" s="227" t="str">
        <f>IFERROR(VLOOKUP(F1479,Setups!$E$2:$F$259,2,FALSE),"")</f>
        <v/>
      </c>
      <c r="H1479" s="228"/>
      <c r="I1479" s="218"/>
      <c r="J1479" s="219"/>
      <c r="K1479" s="219" t="s">
        <v>1073</v>
      </c>
      <c r="L1479" s="220"/>
      <c r="M1479" s="11" t="s">
        <v>4772</v>
      </c>
      <c r="N1479" s="228" t="s">
        <v>421</v>
      </c>
      <c r="O1479" s="219"/>
    </row>
    <row r="1480">
      <c r="A1480" s="11" t="s">
        <v>4774</v>
      </c>
      <c r="B1480" s="11" t="s">
        <v>2675</v>
      </c>
      <c r="C1480" s="11" t="s">
        <v>702</v>
      </c>
      <c r="D1480" s="11" t="s">
        <v>238</v>
      </c>
      <c r="E1480" s="11" t="s">
        <v>682</v>
      </c>
      <c r="F1480" s="212" t="s">
        <v>2680</v>
      </c>
      <c r="G1480" s="227" t="str">
        <f>IFERROR(VLOOKUP(F1480,Setups!$E$2:$F$259,2,FALSE),"")</f>
        <v/>
      </c>
      <c r="H1480" s="228"/>
      <c r="I1480" s="218"/>
      <c r="J1480" s="219"/>
      <c r="K1480" s="219" t="s">
        <v>1073</v>
      </c>
      <c r="L1480" s="220"/>
      <c r="M1480" s="11" t="s">
        <v>4772</v>
      </c>
      <c r="N1480" s="228" t="s">
        <v>421</v>
      </c>
      <c r="O1480" s="219"/>
    </row>
    <row r="1481">
      <c r="A1481" s="83" t="s">
        <v>4775</v>
      </c>
      <c r="B1481" s="83" t="s">
        <v>2675</v>
      </c>
      <c r="C1481" s="83" t="s">
        <v>702</v>
      </c>
      <c r="D1481" s="83" t="s">
        <v>238</v>
      </c>
      <c r="E1481" s="83" t="s">
        <v>682</v>
      </c>
      <c r="F1481" s="221" t="s">
        <v>2681</v>
      </c>
      <c r="G1481" s="229" t="str">
        <f>IFERROR(VLOOKUP(F1481,Setups!$E$2:$F$259,2,FALSE),"")</f>
        <v/>
      </c>
      <c r="H1481" s="230"/>
      <c r="I1481" s="224"/>
      <c r="J1481" s="225"/>
      <c r="K1481" s="225" t="s">
        <v>1073</v>
      </c>
      <c r="L1481" s="226"/>
      <c r="M1481" s="83" t="s">
        <v>4772</v>
      </c>
      <c r="N1481" s="230" t="s">
        <v>421</v>
      </c>
      <c r="O1481" s="225"/>
    </row>
    <row r="1482">
      <c r="A1482" s="11" t="s">
        <v>4776</v>
      </c>
      <c r="B1482" s="11" t="s">
        <v>503</v>
      </c>
      <c r="C1482" s="11" t="s">
        <v>680</v>
      </c>
      <c r="D1482" s="11" t="s">
        <v>225</v>
      </c>
      <c r="E1482" s="11" t="s">
        <v>447</v>
      </c>
      <c r="F1482" s="212" t="s">
        <v>1145</v>
      </c>
      <c r="G1482" s="213" t="str">
        <f>IFERROR(VLOOKUP(F1482,Setups!$E$2:$F$259,2,FALSE),"")</f>
        <v>Gameplay</v>
      </c>
      <c r="H1482" s="147" t="s">
        <v>4777</v>
      </c>
      <c r="I1482" s="214" t="s">
        <v>2465</v>
      </c>
      <c r="J1482" s="219" t="s">
        <v>1059</v>
      </c>
      <c r="K1482" s="219" t="s">
        <v>1059</v>
      </c>
      <c r="L1482" s="220"/>
      <c r="M1482" s="11" t="s">
        <v>4778</v>
      </c>
      <c r="N1482" s="147" t="s">
        <v>382</v>
      </c>
      <c r="O1482" s="219" t="s">
        <v>1059</v>
      </c>
    </row>
    <row r="1483">
      <c r="A1483" s="11" t="s">
        <v>4779</v>
      </c>
      <c r="B1483" s="11" t="s">
        <v>503</v>
      </c>
      <c r="C1483" s="11" t="s">
        <v>680</v>
      </c>
      <c r="D1483" s="11" t="s">
        <v>225</v>
      </c>
      <c r="E1483" s="11" t="s">
        <v>447</v>
      </c>
      <c r="F1483" s="212" t="s">
        <v>3969</v>
      </c>
      <c r="G1483" s="227" t="str">
        <f>IFERROR(VLOOKUP(F1483,Setups!$E$2:$F$259,2,FALSE),"")</f>
        <v/>
      </c>
      <c r="H1483" s="228"/>
      <c r="I1483" s="218"/>
      <c r="J1483" s="219"/>
      <c r="K1483" s="219" t="s">
        <v>1073</v>
      </c>
      <c r="L1483" s="220"/>
      <c r="M1483" s="11" t="s">
        <v>4778</v>
      </c>
      <c r="N1483" s="228" t="s">
        <v>382</v>
      </c>
      <c r="O1483" s="219"/>
    </row>
    <row r="1484">
      <c r="A1484" s="11" t="s">
        <v>4780</v>
      </c>
      <c r="B1484" s="11" t="s">
        <v>503</v>
      </c>
      <c r="C1484" s="11" t="s">
        <v>680</v>
      </c>
      <c r="D1484" s="11" t="s">
        <v>225</v>
      </c>
      <c r="E1484" s="11" t="s">
        <v>447</v>
      </c>
      <c r="F1484" s="212" t="s">
        <v>3971</v>
      </c>
      <c r="G1484" s="227" t="str">
        <f>IFERROR(VLOOKUP(F1484,Setups!$E$2:$F$259,2,FALSE),"")</f>
        <v/>
      </c>
      <c r="H1484" s="228"/>
      <c r="I1484" s="218"/>
      <c r="J1484" s="219"/>
      <c r="K1484" s="219" t="s">
        <v>1073</v>
      </c>
      <c r="L1484" s="220"/>
      <c r="M1484" s="11" t="s">
        <v>4778</v>
      </c>
      <c r="N1484" s="228" t="s">
        <v>382</v>
      </c>
      <c r="O1484" s="219"/>
    </row>
    <row r="1485">
      <c r="A1485" s="83" t="s">
        <v>4781</v>
      </c>
      <c r="B1485" s="83" t="s">
        <v>503</v>
      </c>
      <c r="C1485" s="83" t="s">
        <v>680</v>
      </c>
      <c r="D1485" s="83" t="s">
        <v>225</v>
      </c>
      <c r="E1485" s="83" t="s">
        <v>447</v>
      </c>
      <c r="F1485" s="221" t="s">
        <v>3973</v>
      </c>
      <c r="G1485" s="229" t="str">
        <f>IFERROR(VLOOKUP(F1485,Setups!$E$2:$F$259,2,FALSE),"")</f>
        <v/>
      </c>
      <c r="H1485" s="230"/>
      <c r="I1485" s="224"/>
      <c r="J1485" s="225"/>
      <c r="K1485" s="225" t="s">
        <v>1073</v>
      </c>
      <c r="L1485" s="226"/>
      <c r="M1485" s="83" t="s">
        <v>4778</v>
      </c>
      <c r="N1485" s="230" t="s">
        <v>382</v>
      </c>
      <c r="O1485" s="225"/>
    </row>
    <row r="1486">
      <c r="A1486" s="11" t="s">
        <v>4782</v>
      </c>
      <c r="B1486" s="11" t="s">
        <v>694</v>
      </c>
      <c r="C1486" s="11" t="s">
        <v>680</v>
      </c>
      <c r="D1486" s="11" t="s">
        <v>225</v>
      </c>
      <c r="E1486" s="11" t="s">
        <v>686</v>
      </c>
      <c r="F1486" s="212" t="s">
        <v>1080</v>
      </c>
      <c r="G1486" s="213" t="str">
        <f>IFERROR(VLOOKUP(F1486,Setups!$E$2:$F$259,2,FALSE),"")</f>
        <v>Gameplay</v>
      </c>
      <c r="H1486" s="147" t="s">
        <v>65</v>
      </c>
      <c r="I1486" s="214" t="s">
        <v>2628</v>
      </c>
      <c r="J1486" s="219" t="s">
        <v>1073</v>
      </c>
      <c r="K1486" s="219" t="s">
        <v>1059</v>
      </c>
      <c r="L1486" s="220"/>
      <c r="M1486" s="11" t="s">
        <v>4783</v>
      </c>
      <c r="N1486" s="147" t="s">
        <v>65</v>
      </c>
      <c r="O1486" s="219" t="s">
        <v>1073</v>
      </c>
    </row>
    <row r="1487">
      <c r="A1487" s="11" t="s">
        <v>4784</v>
      </c>
      <c r="B1487" s="11" t="s">
        <v>694</v>
      </c>
      <c r="C1487" s="11" t="s">
        <v>680</v>
      </c>
      <c r="D1487" s="11" t="s">
        <v>225</v>
      </c>
      <c r="E1487" s="11" t="s">
        <v>686</v>
      </c>
      <c r="F1487" s="212" t="s">
        <v>2796</v>
      </c>
      <c r="G1487" s="227" t="str">
        <f>IFERROR(VLOOKUP(F1487,Setups!$E$2:$F$259,2,FALSE),"")</f>
        <v/>
      </c>
      <c r="H1487" s="228"/>
      <c r="I1487" s="218"/>
      <c r="J1487" s="219"/>
      <c r="K1487" s="219" t="s">
        <v>1073</v>
      </c>
      <c r="L1487" s="220"/>
      <c r="M1487" s="11" t="s">
        <v>4783</v>
      </c>
      <c r="N1487" s="228" t="s">
        <v>65</v>
      </c>
      <c r="O1487" s="219"/>
    </row>
    <row r="1488">
      <c r="A1488" s="11" t="s">
        <v>4785</v>
      </c>
      <c r="B1488" s="11" t="s">
        <v>694</v>
      </c>
      <c r="C1488" s="11" t="s">
        <v>680</v>
      </c>
      <c r="D1488" s="11" t="s">
        <v>225</v>
      </c>
      <c r="E1488" s="11" t="s">
        <v>686</v>
      </c>
      <c r="F1488" s="212" t="s">
        <v>2798</v>
      </c>
      <c r="G1488" s="227" t="str">
        <f>IFERROR(VLOOKUP(F1488,Setups!$E$2:$F$259,2,FALSE),"")</f>
        <v/>
      </c>
      <c r="H1488" s="228"/>
      <c r="I1488" s="218"/>
      <c r="J1488" s="219"/>
      <c r="K1488" s="219" t="s">
        <v>1073</v>
      </c>
      <c r="L1488" s="220"/>
      <c r="M1488" s="11" t="s">
        <v>4783</v>
      </c>
      <c r="N1488" s="228" t="s">
        <v>65</v>
      </c>
      <c r="O1488" s="219"/>
    </row>
    <row r="1489">
      <c r="A1489" s="83" t="s">
        <v>4786</v>
      </c>
      <c r="B1489" s="83" t="s">
        <v>694</v>
      </c>
      <c r="C1489" s="83" t="s">
        <v>680</v>
      </c>
      <c r="D1489" s="83" t="s">
        <v>225</v>
      </c>
      <c r="E1489" s="83" t="s">
        <v>686</v>
      </c>
      <c r="F1489" s="221" t="s">
        <v>2800</v>
      </c>
      <c r="G1489" s="229" t="str">
        <f>IFERROR(VLOOKUP(F1489,Setups!$E$2:$F$259,2,FALSE),"")</f>
        <v/>
      </c>
      <c r="H1489" s="230"/>
      <c r="I1489" s="224"/>
      <c r="J1489" s="225"/>
      <c r="K1489" s="225" t="s">
        <v>1073</v>
      </c>
      <c r="L1489" s="226"/>
      <c r="M1489" s="83" t="s">
        <v>4783</v>
      </c>
      <c r="N1489" s="230" t="s">
        <v>65</v>
      </c>
      <c r="O1489" s="225"/>
    </row>
    <row r="1490">
      <c r="A1490" s="11" t="s">
        <v>753</v>
      </c>
      <c r="B1490" s="11" t="s">
        <v>2695</v>
      </c>
      <c r="C1490" s="11" t="s">
        <v>680</v>
      </c>
      <c r="D1490" s="11" t="s">
        <v>225</v>
      </c>
      <c r="E1490" s="11" t="s">
        <v>447</v>
      </c>
      <c r="F1490" s="212" t="s">
        <v>1301</v>
      </c>
      <c r="G1490" s="213" t="str">
        <f>IFERROR(VLOOKUP(F1490,Setups!$E$2:$F$259,2,FALSE),"")</f>
        <v>Gameplay</v>
      </c>
      <c r="H1490" s="147" t="s">
        <v>4787</v>
      </c>
      <c r="I1490" s="214" t="s">
        <v>2556</v>
      </c>
      <c r="J1490" s="219" t="s">
        <v>1059</v>
      </c>
      <c r="K1490" s="219" t="s">
        <v>1059</v>
      </c>
      <c r="L1490" s="220"/>
      <c r="M1490" s="11" t="s">
        <v>4788</v>
      </c>
      <c r="N1490" s="147" t="s">
        <v>492</v>
      </c>
      <c r="O1490" s="219" t="s">
        <v>1059</v>
      </c>
    </row>
    <row r="1491">
      <c r="A1491" s="11" t="s">
        <v>4789</v>
      </c>
      <c r="B1491" s="11" t="s">
        <v>2695</v>
      </c>
      <c r="C1491" s="11" t="s">
        <v>680</v>
      </c>
      <c r="D1491" s="11" t="s">
        <v>225</v>
      </c>
      <c r="E1491" s="11" t="s">
        <v>447</v>
      </c>
      <c r="F1491" s="212" t="s">
        <v>2698</v>
      </c>
      <c r="G1491" s="227" t="str">
        <f>IFERROR(VLOOKUP(F1491,Setups!$E$2:$F$259,2,FALSE),"")</f>
        <v/>
      </c>
      <c r="H1491" s="228"/>
      <c r="I1491" s="218"/>
      <c r="J1491" s="219"/>
      <c r="K1491" s="219" t="s">
        <v>1073</v>
      </c>
      <c r="L1491" s="220"/>
      <c r="M1491" s="11" t="s">
        <v>4788</v>
      </c>
      <c r="N1491" s="228" t="s">
        <v>492</v>
      </c>
      <c r="O1491" s="219"/>
    </row>
    <row r="1492">
      <c r="A1492" s="11" t="s">
        <v>4790</v>
      </c>
      <c r="B1492" s="11" t="s">
        <v>2695</v>
      </c>
      <c r="C1492" s="11" t="s">
        <v>680</v>
      </c>
      <c r="D1492" s="11" t="s">
        <v>225</v>
      </c>
      <c r="E1492" s="11" t="s">
        <v>447</v>
      </c>
      <c r="F1492" s="212" t="s">
        <v>2699</v>
      </c>
      <c r="G1492" s="227" t="str">
        <f>IFERROR(VLOOKUP(F1492,Setups!$E$2:$F$259,2,FALSE),"")</f>
        <v/>
      </c>
      <c r="H1492" s="228"/>
      <c r="I1492" s="218"/>
      <c r="J1492" s="219"/>
      <c r="K1492" s="219" t="s">
        <v>1073</v>
      </c>
      <c r="L1492" s="220"/>
      <c r="M1492" s="11" t="s">
        <v>4788</v>
      </c>
      <c r="N1492" s="228" t="s">
        <v>492</v>
      </c>
      <c r="O1492" s="219"/>
    </row>
    <row r="1493">
      <c r="A1493" s="83" t="s">
        <v>4791</v>
      </c>
      <c r="B1493" s="83" t="s">
        <v>2695</v>
      </c>
      <c r="C1493" s="83" t="s">
        <v>680</v>
      </c>
      <c r="D1493" s="83" t="s">
        <v>225</v>
      </c>
      <c r="E1493" s="83" t="s">
        <v>447</v>
      </c>
      <c r="F1493" s="221" t="s">
        <v>2700</v>
      </c>
      <c r="G1493" s="229" t="str">
        <f>IFERROR(VLOOKUP(F1493,Setups!$E$2:$F$259,2,FALSE),"")</f>
        <v/>
      </c>
      <c r="H1493" s="230"/>
      <c r="I1493" s="224"/>
      <c r="J1493" s="225"/>
      <c r="K1493" s="225" t="s">
        <v>1073</v>
      </c>
      <c r="L1493" s="226"/>
      <c r="M1493" s="83" t="s">
        <v>4788</v>
      </c>
      <c r="N1493" s="230" t="s">
        <v>492</v>
      </c>
      <c r="O1493" s="225"/>
    </row>
    <row r="1494">
      <c r="A1494" s="11" t="s">
        <v>4792</v>
      </c>
      <c r="B1494" s="11" t="s">
        <v>353</v>
      </c>
      <c r="C1494" s="11" t="s">
        <v>698</v>
      </c>
      <c r="D1494" s="11" t="s">
        <v>225</v>
      </c>
      <c r="E1494" s="11" t="s">
        <v>682</v>
      </c>
      <c r="F1494" s="212" t="s">
        <v>1552</v>
      </c>
      <c r="G1494" s="213" t="str">
        <f>IFERROR(VLOOKUP(F1494,Setups!$E$2:$F$259,2,FALSE),"")</f>
        <v>Gameplay: Child - Day</v>
      </c>
      <c r="H1494" s="147" t="s">
        <v>2556</v>
      </c>
      <c r="I1494" s="214" t="s">
        <v>4787</v>
      </c>
      <c r="J1494" s="219" t="s">
        <v>1059</v>
      </c>
      <c r="K1494" s="219" t="s">
        <v>1059</v>
      </c>
      <c r="L1494" s="220"/>
      <c r="M1494" s="11" t="s">
        <v>4793</v>
      </c>
      <c r="N1494" s="147" t="s">
        <v>608</v>
      </c>
      <c r="O1494" s="219" t="s">
        <v>1059</v>
      </c>
    </row>
    <row r="1495">
      <c r="A1495" s="11" t="s">
        <v>4794</v>
      </c>
      <c r="B1495" s="11" t="s">
        <v>353</v>
      </c>
      <c r="C1495" s="11" t="s">
        <v>698</v>
      </c>
      <c r="D1495" s="11" t="s">
        <v>225</v>
      </c>
      <c r="E1495" s="11" t="s">
        <v>682</v>
      </c>
      <c r="F1495" s="212" t="s">
        <v>1553</v>
      </c>
      <c r="G1495" s="227" t="str">
        <f>IFERROR(VLOOKUP(F1495,Setups!$E$2:$F$259,2,FALSE),"")</f>
        <v>Gameplay: Child - Night</v>
      </c>
      <c r="H1495" s="228"/>
      <c r="I1495" s="218"/>
      <c r="J1495" s="219"/>
      <c r="K1495" s="219" t="s">
        <v>1073</v>
      </c>
      <c r="L1495" s="220"/>
      <c r="M1495" s="11" t="s">
        <v>4793</v>
      </c>
      <c r="N1495" s="228" t="s">
        <v>608</v>
      </c>
      <c r="O1495" s="219"/>
    </row>
    <row r="1496">
      <c r="A1496" s="11" t="s">
        <v>4795</v>
      </c>
      <c r="B1496" s="11" t="s">
        <v>353</v>
      </c>
      <c r="C1496" s="11" t="s">
        <v>698</v>
      </c>
      <c r="D1496" s="11" t="s">
        <v>225</v>
      </c>
      <c r="E1496" s="11" t="s">
        <v>682</v>
      </c>
      <c r="F1496" s="212" t="s">
        <v>1555</v>
      </c>
      <c r="G1496" s="227" t="str">
        <f>IFERROR(VLOOKUP(F1496,Setups!$E$2:$F$259,2,FALSE),"")</f>
        <v>Gameplay: Adult - Ingo's Ranch</v>
      </c>
      <c r="H1496" s="228"/>
      <c r="I1496" s="218"/>
      <c r="J1496" s="219"/>
      <c r="K1496" s="219" t="s">
        <v>1073</v>
      </c>
      <c r="L1496" s="220"/>
      <c r="M1496" s="11" t="s">
        <v>4793</v>
      </c>
      <c r="N1496" s="228" t="s">
        <v>608</v>
      </c>
      <c r="O1496" s="219"/>
    </row>
    <row r="1497">
      <c r="A1497" s="83" t="s">
        <v>4796</v>
      </c>
      <c r="B1497" s="83" t="s">
        <v>353</v>
      </c>
      <c r="C1497" s="83" t="s">
        <v>698</v>
      </c>
      <c r="D1497" s="83" t="s">
        <v>225</v>
      </c>
      <c r="E1497" s="83" t="s">
        <v>682</v>
      </c>
      <c r="F1497" s="221" t="s">
        <v>1558</v>
      </c>
      <c r="G1497" s="229" t="str">
        <f>IFERROR(VLOOKUP(F1497,Setups!$E$2:$F$259,2,FALSE),"")</f>
        <v>Gameplay: Adult - Talon's Ranch</v>
      </c>
      <c r="H1497" s="230"/>
      <c r="I1497" s="224"/>
      <c r="J1497" s="225"/>
      <c r="K1497" s="225" t="s">
        <v>1073</v>
      </c>
      <c r="L1497" s="226"/>
      <c r="M1497" s="83" t="s">
        <v>4793</v>
      </c>
      <c r="N1497" s="230" t="s">
        <v>608</v>
      </c>
      <c r="O1497" s="225"/>
    </row>
    <row r="1498">
      <c r="A1498" s="11" t="s">
        <v>4797</v>
      </c>
      <c r="B1498" s="11" t="s">
        <v>696</v>
      </c>
      <c r="C1498" s="11" t="s">
        <v>680</v>
      </c>
      <c r="D1498" s="11" t="s">
        <v>238</v>
      </c>
      <c r="E1498" s="11" t="s">
        <v>682</v>
      </c>
      <c r="F1498" s="212" t="s">
        <v>1081</v>
      </c>
      <c r="G1498" s="213" t="str">
        <f>IFERROR(VLOOKUP(F1498,Setups!$E$2:$F$259,2,FALSE),"")</f>
        <v>Gameplay</v>
      </c>
      <c r="H1498" s="147" t="s">
        <v>4798</v>
      </c>
      <c r="I1498" s="214" t="s">
        <v>2628</v>
      </c>
      <c r="J1498" s="219" t="s">
        <v>1073</v>
      </c>
      <c r="K1498" s="219" t="s">
        <v>1073</v>
      </c>
      <c r="L1498" s="214" t="s">
        <v>4799</v>
      </c>
      <c r="M1498" s="11" t="s">
        <v>4800</v>
      </c>
      <c r="N1498" s="147" t="s">
        <v>72</v>
      </c>
      <c r="O1498" s="219" t="s">
        <v>2857</v>
      </c>
    </row>
    <row r="1499">
      <c r="A1499" s="11" t="s">
        <v>4801</v>
      </c>
      <c r="B1499" s="11" t="s">
        <v>696</v>
      </c>
      <c r="C1499" s="11" t="s">
        <v>680</v>
      </c>
      <c r="D1499" s="11" t="s">
        <v>238</v>
      </c>
      <c r="E1499" s="11" t="s">
        <v>682</v>
      </c>
      <c r="F1499" s="212" t="s">
        <v>2771</v>
      </c>
      <c r="G1499" s="227" t="str">
        <f>IFERROR(VLOOKUP(F1499,Setups!$E$2:$F$259,2,FALSE),"")</f>
        <v/>
      </c>
      <c r="H1499" s="228"/>
      <c r="I1499" s="218"/>
      <c r="J1499" s="219"/>
      <c r="K1499" s="219" t="s">
        <v>1073</v>
      </c>
      <c r="L1499" s="220"/>
      <c r="M1499" s="11" t="s">
        <v>4800</v>
      </c>
      <c r="N1499" s="228" t="s">
        <v>72</v>
      </c>
      <c r="O1499" s="219"/>
    </row>
    <row r="1500">
      <c r="A1500" s="11" t="s">
        <v>4802</v>
      </c>
      <c r="B1500" s="11" t="s">
        <v>696</v>
      </c>
      <c r="C1500" s="11" t="s">
        <v>680</v>
      </c>
      <c r="D1500" s="11" t="s">
        <v>238</v>
      </c>
      <c r="E1500" s="11" t="s">
        <v>682</v>
      </c>
      <c r="F1500" s="212" t="s">
        <v>2773</v>
      </c>
      <c r="G1500" s="227" t="str">
        <f>IFERROR(VLOOKUP(F1500,Setups!$E$2:$F$259,2,FALSE),"")</f>
        <v/>
      </c>
      <c r="H1500" s="228"/>
      <c r="I1500" s="218"/>
      <c r="J1500" s="219"/>
      <c r="K1500" s="219" t="s">
        <v>1073</v>
      </c>
      <c r="L1500" s="220"/>
      <c r="M1500" s="11" t="s">
        <v>4800</v>
      </c>
      <c r="N1500" s="228" t="s">
        <v>72</v>
      </c>
      <c r="O1500" s="219"/>
    </row>
    <row r="1501">
      <c r="A1501" s="83" t="s">
        <v>4803</v>
      </c>
      <c r="B1501" s="83" t="s">
        <v>696</v>
      </c>
      <c r="C1501" s="83" t="s">
        <v>680</v>
      </c>
      <c r="D1501" s="83" t="s">
        <v>238</v>
      </c>
      <c r="E1501" s="83" t="s">
        <v>682</v>
      </c>
      <c r="F1501" s="221" t="s">
        <v>2775</v>
      </c>
      <c r="G1501" s="229" t="str">
        <f>IFERROR(VLOOKUP(F1501,Setups!$E$2:$F$259,2,FALSE),"")</f>
        <v/>
      </c>
      <c r="H1501" s="230"/>
      <c r="I1501" s="224"/>
      <c r="J1501" s="225"/>
      <c r="K1501" s="225" t="s">
        <v>1073</v>
      </c>
      <c r="L1501" s="226"/>
      <c r="M1501" s="83" t="s">
        <v>4800</v>
      </c>
      <c r="N1501" s="230" t="s">
        <v>72</v>
      </c>
      <c r="O1501" s="225"/>
    </row>
    <row r="1502">
      <c r="A1502" s="11" t="s">
        <v>4804</v>
      </c>
      <c r="B1502" s="11" t="s">
        <v>401</v>
      </c>
      <c r="C1502" s="11" t="s">
        <v>707</v>
      </c>
      <c r="D1502" s="11" t="s">
        <v>238</v>
      </c>
      <c r="E1502" s="11" t="s">
        <v>1689</v>
      </c>
      <c r="F1502" s="212" t="s">
        <v>1349</v>
      </c>
      <c r="G1502" s="213" t="str">
        <f>IFERROR(VLOOKUP(F1502,Setups!$E$2:$F$259,2,FALSE),"")</f>
        <v>Gameplay: Child - Day</v>
      </c>
      <c r="H1502" s="147" t="s">
        <v>2465</v>
      </c>
      <c r="I1502" s="214" t="s">
        <v>4777</v>
      </c>
      <c r="J1502" s="219" t="s">
        <v>1059</v>
      </c>
      <c r="K1502" s="219" t="s">
        <v>1059</v>
      </c>
      <c r="L1502" s="220"/>
      <c r="M1502" s="11" t="s">
        <v>4805</v>
      </c>
      <c r="N1502" s="147" t="s">
        <v>523</v>
      </c>
      <c r="O1502" s="219" t="s">
        <v>1059</v>
      </c>
    </row>
    <row r="1503">
      <c r="A1503" s="11" t="s">
        <v>4806</v>
      </c>
      <c r="B1503" s="11" t="s">
        <v>401</v>
      </c>
      <c r="C1503" s="11" t="s">
        <v>707</v>
      </c>
      <c r="D1503" s="11" t="s">
        <v>238</v>
      </c>
      <c r="E1503" s="11" t="s">
        <v>682</v>
      </c>
      <c r="F1503" s="212" t="s">
        <v>1351</v>
      </c>
      <c r="G1503" s="227" t="str">
        <f>IFERROR(VLOOKUP(F1503,Setups!$E$2:$F$259,2,FALSE),"")</f>
        <v>Gameplay: Child - Night</v>
      </c>
      <c r="H1503" s="228"/>
      <c r="I1503" s="218"/>
      <c r="J1503" s="219"/>
      <c r="K1503" s="219" t="s">
        <v>1073</v>
      </c>
      <c r="L1503" s="220"/>
      <c r="M1503" s="11" t="s">
        <v>4805</v>
      </c>
      <c r="N1503" s="228" t="s">
        <v>523</v>
      </c>
      <c r="O1503" s="219"/>
    </row>
    <row r="1504">
      <c r="A1504" s="11" t="s">
        <v>4807</v>
      </c>
      <c r="B1504" s="11" t="s">
        <v>401</v>
      </c>
      <c r="C1504" s="11" t="s">
        <v>707</v>
      </c>
      <c r="D1504" s="11" t="s">
        <v>238</v>
      </c>
      <c r="E1504" s="11" t="s">
        <v>1689</v>
      </c>
      <c r="F1504" s="212" t="s">
        <v>1354</v>
      </c>
      <c r="G1504" s="227" t="str">
        <f>IFERROR(VLOOKUP(F1504,Setups!$E$2:$F$259,2,FALSE),"")</f>
        <v>Gameplay: Adult - Day</v>
      </c>
      <c r="H1504" s="228"/>
      <c r="I1504" s="218"/>
      <c r="J1504" s="219"/>
      <c r="K1504" s="219" t="s">
        <v>1073</v>
      </c>
      <c r="L1504" s="220"/>
      <c r="M1504" s="11" t="s">
        <v>4805</v>
      </c>
      <c r="N1504" s="228" t="s">
        <v>523</v>
      </c>
      <c r="O1504" s="219"/>
    </row>
    <row r="1505">
      <c r="A1505" s="83" t="s">
        <v>4808</v>
      </c>
      <c r="B1505" s="83" t="s">
        <v>401</v>
      </c>
      <c r="C1505" s="83" t="s">
        <v>707</v>
      </c>
      <c r="D1505" s="83" t="s">
        <v>238</v>
      </c>
      <c r="E1505" s="83" t="s">
        <v>682</v>
      </c>
      <c r="F1505" s="221" t="s">
        <v>1357</v>
      </c>
      <c r="G1505" s="229" t="str">
        <f>IFERROR(VLOOKUP(F1505,Setups!$E$2:$F$259,2,FALSE),"")</f>
        <v>Gameplay: Adult - Night</v>
      </c>
      <c r="H1505" s="230"/>
      <c r="I1505" s="224"/>
      <c r="J1505" s="225"/>
      <c r="K1505" s="225" t="s">
        <v>1073</v>
      </c>
      <c r="L1505" s="226"/>
      <c r="M1505" s="83" t="s">
        <v>4805</v>
      </c>
      <c r="N1505" s="230" t="s">
        <v>523</v>
      </c>
      <c r="O1505" s="225"/>
    </row>
    <row r="1506">
      <c r="A1506" s="11" t="s">
        <v>4809</v>
      </c>
      <c r="B1506" s="11" t="s">
        <v>2998</v>
      </c>
      <c r="C1506" s="11" t="s">
        <v>696</v>
      </c>
      <c r="D1506" s="11" t="s">
        <v>680</v>
      </c>
      <c r="E1506" s="11" t="s">
        <v>682</v>
      </c>
      <c r="F1506" s="212" t="s">
        <v>1481</v>
      </c>
      <c r="G1506" s="213" t="str">
        <f>IFERROR(VLOOKUP(F1506,Setups!$E$2:$F$259,2,FALSE),"")</f>
        <v>Gameplay: Child</v>
      </c>
      <c r="H1506" s="147" t="s">
        <v>3168</v>
      </c>
      <c r="I1506" s="214" t="s">
        <v>3369</v>
      </c>
      <c r="J1506" s="219" t="s">
        <v>1059</v>
      </c>
      <c r="K1506" s="219" t="s">
        <v>1059</v>
      </c>
      <c r="L1506" s="220"/>
      <c r="M1506" s="11" t="s">
        <v>4810</v>
      </c>
      <c r="N1506" s="147" t="s">
        <v>567</v>
      </c>
      <c r="O1506" s="219" t="s">
        <v>1059</v>
      </c>
    </row>
    <row r="1507">
      <c r="A1507" s="11" t="s">
        <v>4811</v>
      </c>
      <c r="B1507" s="11" t="s">
        <v>2998</v>
      </c>
      <c r="C1507" s="11" t="s">
        <v>696</v>
      </c>
      <c r="D1507" s="11" t="s">
        <v>680</v>
      </c>
      <c r="E1507" s="11" t="s">
        <v>682</v>
      </c>
      <c r="F1507" s="212" t="s">
        <v>3004</v>
      </c>
      <c r="G1507" s="227" t="str">
        <f>IFERROR(VLOOKUP(F1507,Setups!$E$2:$F$259,2,FALSE),"")</f>
        <v/>
      </c>
      <c r="H1507" s="228"/>
      <c r="I1507" s="218"/>
      <c r="J1507" s="219"/>
      <c r="K1507" s="219" t="s">
        <v>1073</v>
      </c>
      <c r="L1507" s="220"/>
      <c r="M1507" s="11" t="s">
        <v>4810</v>
      </c>
      <c r="N1507" s="228" t="s">
        <v>567</v>
      </c>
      <c r="O1507" s="219"/>
    </row>
    <row r="1508">
      <c r="A1508" s="11" t="s">
        <v>4812</v>
      </c>
      <c r="B1508" s="11" t="s">
        <v>2998</v>
      </c>
      <c r="C1508" s="11" t="s">
        <v>696</v>
      </c>
      <c r="D1508" s="11" t="s">
        <v>680</v>
      </c>
      <c r="E1508" s="11" t="s">
        <v>682</v>
      </c>
      <c r="F1508" s="212" t="s">
        <v>1482</v>
      </c>
      <c r="G1508" s="227" t="str">
        <f>IFERROR(VLOOKUP(F1508,Setups!$E$2:$F$259,2,FALSE),"")</f>
        <v>Gameplay: Adult</v>
      </c>
      <c r="H1508" s="228"/>
      <c r="I1508" s="218"/>
      <c r="J1508" s="219"/>
      <c r="K1508" s="219" t="s">
        <v>1073</v>
      </c>
      <c r="L1508" s="220"/>
      <c r="M1508" s="11" t="s">
        <v>4810</v>
      </c>
      <c r="N1508" s="228" t="s">
        <v>567</v>
      </c>
      <c r="O1508" s="219"/>
    </row>
    <row r="1509">
      <c r="A1509" s="83" t="s">
        <v>4813</v>
      </c>
      <c r="B1509" s="83" t="s">
        <v>2998</v>
      </c>
      <c r="C1509" s="83" t="s">
        <v>696</v>
      </c>
      <c r="D1509" s="83" t="s">
        <v>680</v>
      </c>
      <c r="E1509" s="83" t="s">
        <v>682</v>
      </c>
      <c r="F1509" s="221" t="s">
        <v>3007</v>
      </c>
      <c r="G1509" s="229" t="str">
        <f>IFERROR(VLOOKUP(F1509,Setups!$E$2:$F$259,2,FALSE),"")</f>
        <v/>
      </c>
      <c r="H1509" s="230"/>
      <c r="I1509" s="224"/>
      <c r="J1509" s="225"/>
      <c r="K1509" s="225" t="s">
        <v>1073</v>
      </c>
      <c r="L1509" s="226"/>
      <c r="M1509" s="83" t="s">
        <v>4810</v>
      </c>
      <c r="N1509" s="230" t="s">
        <v>567</v>
      </c>
      <c r="O1509" s="225"/>
    </row>
    <row r="1510">
      <c r="A1510" s="11" t="s">
        <v>4814</v>
      </c>
      <c r="B1510" s="11" t="s">
        <v>2695</v>
      </c>
      <c r="C1510" s="11" t="s">
        <v>682</v>
      </c>
      <c r="D1510" s="11" t="s">
        <v>225</v>
      </c>
      <c r="E1510" s="11" t="s">
        <v>447</v>
      </c>
      <c r="F1510" s="212" t="s">
        <v>1301</v>
      </c>
      <c r="G1510" s="213" t="str">
        <f>IFERROR(VLOOKUP(F1510,Setups!$E$2:$F$259,2,FALSE),"")</f>
        <v>Gameplay</v>
      </c>
      <c r="H1510" s="147" t="s">
        <v>2696</v>
      </c>
      <c r="I1510" s="214" t="s">
        <v>1190</v>
      </c>
      <c r="J1510" s="219" t="s">
        <v>2857</v>
      </c>
      <c r="K1510" s="219" t="s">
        <v>1073</v>
      </c>
      <c r="L1510" s="214" t="s">
        <v>4815</v>
      </c>
      <c r="M1510" s="11" t="s">
        <v>4816</v>
      </c>
      <c r="N1510" s="147" t="s">
        <v>492</v>
      </c>
      <c r="O1510" s="219" t="s">
        <v>2857</v>
      </c>
    </row>
    <row r="1511">
      <c r="A1511" s="11" t="s">
        <v>4817</v>
      </c>
      <c r="B1511" s="11" t="s">
        <v>2695</v>
      </c>
      <c r="C1511" s="11" t="s">
        <v>682</v>
      </c>
      <c r="D1511" s="11" t="s">
        <v>225</v>
      </c>
      <c r="E1511" s="11" t="s">
        <v>447</v>
      </c>
      <c r="F1511" s="212" t="s">
        <v>2698</v>
      </c>
      <c r="G1511" s="227" t="str">
        <f>IFERROR(VLOOKUP(F1511,Setups!$E$2:$F$259,2,FALSE),"")</f>
        <v/>
      </c>
      <c r="H1511" s="228"/>
      <c r="I1511" s="218"/>
      <c r="J1511" s="219"/>
      <c r="K1511" s="219" t="s">
        <v>1073</v>
      </c>
      <c r="L1511" s="220"/>
      <c r="M1511" s="11" t="s">
        <v>4816</v>
      </c>
      <c r="N1511" s="228" t="s">
        <v>492</v>
      </c>
      <c r="O1511" s="219"/>
    </row>
    <row r="1512">
      <c r="A1512" s="11" t="s">
        <v>4818</v>
      </c>
      <c r="B1512" s="11" t="s">
        <v>2695</v>
      </c>
      <c r="C1512" s="11" t="s">
        <v>682</v>
      </c>
      <c r="D1512" s="11" t="s">
        <v>225</v>
      </c>
      <c r="E1512" s="11" t="s">
        <v>447</v>
      </c>
      <c r="F1512" s="212" t="s">
        <v>2699</v>
      </c>
      <c r="G1512" s="227" t="str">
        <f>IFERROR(VLOOKUP(F1512,Setups!$E$2:$F$259,2,FALSE),"")</f>
        <v/>
      </c>
      <c r="H1512" s="228"/>
      <c r="I1512" s="218"/>
      <c r="J1512" s="219"/>
      <c r="K1512" s="219" t="s">
        <v>1073</v>
      </c>
      <c r="L1512" s="220"/>
      <c r="M1512" s="11" t="s">
        <v>4816</v>
      </c>
      <c r="N1512" s="228" t="s">
        <v>492</v>
      </c>
      <c r="O1512" s="219"/>
    </row>
    <row r="1513">
      <c r="A1513" s="83" t="s">
        <v>4819</v>
      </c>
      <c r="B1513" s="83" t="s">
        <v>2695</v>
      </c>
      <c r="C1513" s="83" t="s">
        <v>682</v>
      </c>
      <c r="D1513" s="83" t="s">
        <v>225</v>
      </c>
      <c r="E1513" s="83" t="s">
        <v>447</v>
      </c>
      <c r="F1513" s="221" t="s">
        <v>2700</v>
      </c>
      <c r="G1513" s="229" t="str">
        <f>IFERROR(VLOOKUP(F1513,Setups!$E$2:$F$259,2,FALSE),"")</f>
        <v/>
      </c>
      <c r="H1513" s="230"/>
      <c r="I1513" s="224"/>
      <c r="J1513" s="225"/>
      <c r="K1513" s="225" t="s">
        <v>1073</v>
      </c>
      <c r="L1513" s="226"/>
      <c r="M1513" s="83" t="s">
        <v>4816</v>
      </c>
      <c r="N1513" s="230" t="s">
        <v>492</v>
      </c>
      <c r="O1513" s="225"/>
    </row>
    <row r="1514">
      <c r="A1514" s="11" t="s">
        <v>4820</v>
      </c>
      <c r="B1514" s="11" t="s">
        <v>389</v>
      </c>
      <c r="C1514" s="11" t="s">
        <v>702</v>
      </c>
      <c r="D1514" s="11" t="s">
        <v>225</v>
      </c>
      <c r="E1514" s="11" t="s">
        <v>682</v>
      </c>
      <c r="F1514" s="212" t="s">
        <v>1391</v>
      </c>
      <c r="G1514" s="213" t="str">
        <f>IFERROR(VLOOKUP(F1514,Setups!$E$2:$F$259,2,FALSE),"")</f>
        <v>Gameplay: Child</v>
      </c>
      <c r="H1514" s="147" t="s">
        <v>2603</v>
      </c>
      <c r="I1514" s="214" t="s">
        <v>1278</v>
      </c>
      <c r="J1514" s="219" t="s">
        <v>1059</v>
      </c>
      <c r="K1514" s="219" t="s">
        <v>1073</v>
      </c>
      <c r="L1514" s="214" t="s">
        <v>2648</v>
      </c>
      <c r="M1514" s="11" t="s">
        <v>4821</v>
      </c>
      <c r="N1514" s="147" t="s">
        <v>538</v>
      </c>
      <c r="O1514" s="219" t="s">
        <v>2857</v>
      </c>
    </row>
    <row r="1515">
      <c r="A1515" s="11" t="s">
        <v>4822</v>
      </c>
      <c r="B1515" s="11" t="s">
        <v>389</v>
      </c>
      <c r="C1515" s="11" t="s">
        <v>702</v>
      </c>
      <c r="D1515" s="11" t="s">
        <v>225</v>
      </c>
      <c r="E1515" s="11" t="s">
        <v>682</v>
      </c>
      <c r="F1515" s="212" t="s">
        <v>2934</v>
      </c>
      <c r="G1515" s="227" t="str">
        <f>IFERROR(VLOOKUP(F1515,Setups!$E$2:$F$259,2,FALSE),"")</f>
        <v/>
      </c>
      <c r="H1515" s="228"/>
      <c r="I1515" s="218"/>
      <c r="J1515" s="219"/>
      <c r="K1515" s="219" t="s">
        <v>1073</v>
      </c>
      <c r="L1515" s="220"/>
      <c r="M1515" s="11" t="s">
        <v>4821</v>
      </c>
      <c r="N1515" s="228" t="s">
        <v>538</v>
      </c>
      <c r="O1515" s="219"/>
    </row>
    <row r="1516">
      <c r="A1516" s="11" t="s">
        <v>4823</v>
      </c>
      <c r="B1516" s="11" t="s">
        <v>389</v>
      </c>
      <c r="C1516" s="11" t="s">
        <v>702</v>
      </c>
      <c r="D1516" s="11" t="s">
        <v>225</v>
      </c>
      <c r="E1516" s="11" t="s">
        <v>682</v>
      </c>
      <c r="F1516" s="212" t="s">
        <v>1392</v>
      </c>
      <c r="G1516" s="227" t="str">
        <f>IFERROR(VLOOKUP(F1516,Setups!$E$2:$F$259,2,FALSE),"")</f>
        <v>Gameplay: Adult - Forest Cursed</v>
      </c>
      <c r="H1516" s="228"/>
      <c r="I1516" s="218"/>
      <c r="J1516" s="219"/>
      <c r="K1516" s="219" t="s">
        <v>1073</v>
      </c>
      <c r="L1516" s="220"/>
      <c r="M1516" s="11" t="s">
        <v>4821</v>
      </c>
      <c r="N1516" s="228" t="s">
        <v>538</v>
      </c>
      <c r="O1516" s="219"/>
    </row>
    <row r="1517">
      <c r="A1517" s="83" t="s">
        <v>4824</v>
      </c>
      <c r="B1517" s="83" t="s">
        <v>389</v>
      </c>
      <c r="C1517" s="83" t="s">
        <v>702</v>
      </c>
      <c r="D1517" s="83" t="s">
        <v>225</v>
      </c>
      <c r="E1517" s="83" t="s">
        <v>682</v>
      </c>
      <c r="F1517" s="221" t="s">
        <v>1395</v>
      </c>
      <c r="G1517" s="229" t="str">
        <f>IFERROR(VLOOKUP(F1517,Setups!$E$2:$F$259,2,FALSE),"")</f>
        <v>Gameplay: Adult - Forest's Curse Lifted</v>
      </c>
      <c r="H1517" s="230"/>
      <c r="I1517" s="224"/>
      <c r="J1517" s="225"/>
      <c r="K1517" s="225" t="s">
        <v>1073</v>
      </c>
      <c r="L1517" s="226"/>
      <c r="M1517" s="83" t="s">
        <v>4821</v>
      </c>
      <c r="N1517" s="230" t="s">
        <v>538</v>
      </c>
      <c r="O1517" s="225"/>
    </row>
    <row r="1518">
      <c r="A1518" s="11" t="s">
        <v>881</v>
      </c>
      <c r="B1518" s="11" t="s">
        <v>598</v>
      </c>
      <c r="C1518" s="11" t="s">
        <v>682</v>
      </c>
      <c r="D1518" s="11" t="s">
        <v>2616</v>
      </c>
      <c r="E1518" s="11" t="s">
        <v>682</v>
      </c>
      <c r="F1518" s="212" t="s">
        <v>2626</v>
      </c>
      <c r="G1518" s="213" t="str">
        <f>IFERROR(VLOOKUP(F1518,Setups!$E$2:$F$259,2,FALSE),"")</f>
        <v/>
      </c>
      <c r="H1518" s="147" t="s">
        <v>880</v>
      </c>
      <c r="I1518" s="214" t="s">
        <v>2628</v>
      </c>
      <c r="J1518" s="219" t="s">
        <v>1073</v>
      </c>
      <c r="K1518" s="219" t="s">
        <v>1073</v>
      </c>
      <c r="L1518" s="214" t="s">
        <v>4825</v>
      </c>
      <c r="M1518" s="11" t="s">
        <v>4826</v>
      </c>
      <c r="N1518" s="147" t="s">
        <v>173</v>
      </c>
      <c r="O1518" s="219" t="s">
        <v>2857</v>
      </c>
    </row>
    <row r="1519">
      <c r="A1519" s="11" t="s">
        <v>4827</v>
      </c>
      <c r="B1519" s="11" t="s">
        <v>598</v>
      </c>
      <c r="C1519" s="11" t="s">
        <v>682</v>
      </c>
      <c r="D1519" s="11" t="s">
        <v>2616</v>
      </c>
      <c r="E1519" s="11" t="s">
        <v>682</v>
      </c>
      <c r="F1519" s="212" t="s">
        <v>2630</v>
      </c>
      <c r="G1519" s="227" t="str">
        <f>IFERROR(VLOOKUP(F1519,Setups!$E$2:$F$259,2,FALSE),"")</f>
        <v/>
      </c>
      <c r="H1519" s="228"/>
      <c r="I1519" s="218"/>
      <c r="J1519" s="219"/>
      <c r="K1519" s="219" t="s">
        <v>1073</v>
      </c>
      <c r="L1519" s="220"/>
      <c r="M1519" s="11" t="s">
        <v>4826</v>
      </c>
      <c r="N1519" s="228" t="s">
        <v>173</v>
      </c>
      <c r="O1519" s="219"/>
    </row>
    <row r="1520">
      <c r="A1520" s="11" t="s">
        <v>4828</v>
      </c>
      <c r="B1520" s="11" t="s">
        <v>598</v>
      </c>
      <c r="C1520" s="11" t="s">
        <v>682</v>
      </c>
      <c r="D1520" s="11" t="s">
        <v>2616</v>
      </c>
      <c r="E1520" s="11" t="s">
        <v>682</v>
      </c>
      <c r="F1520" s="212" t="s">
        <v>2631</v>
      </c>
      <c r="G1520" s="227" t="str">
        <f>IFERROR(VLOOKUP(F1520,Setups!$E$2:$F$259,2,FALSE),"")</f>
        <v/>
      </c>
      <c r="H1520" s="228"/>
      <c r="I1520" s="218"/>
      <c r="J1520" s="219"/>
      <c r="K1520" s="219" t="s">
        <v>1073</v>
      </c>
      <c r="L1520" s="220"/>
      <c r="M1520" s="11" t="s">
        <v>4826</v>
      </c>
      <c r="N1520" s="228" t="s">
        <v>173</v>
      </c>
      <c r="O1520" s="219"/>
    </row>
    <row r="1521">
      <c r="A1521" s="83" t="s">
        <v>4829</v>
      </c>
      <c r="B1521" s="83" t="s">
        <v>598</v>
      </c>
      <c r="C1521" s="83" t="s">
        <v>682</v>
      </c>
      <c r="D1521" s="83" t="s">
        <v>2616</v>
      </c>
      <c r="E1521" s="83" t="s">
        <v>682</v>
      </c>
      <c r="F1521" s="221" t="s">
        <v>2632</v>
      </c>
      <c r="G1521" s="229" t="str">
        <f>IFERROR(VLOOKUP(F1521,Setups!$E$2:$F$259,2,FALSE),"")</f>
        <v/>
      </c>
      <c r="H1521" s="230"/>
      <c r="I1521" s="224"/>
      <c r="J1521" s="225"/>
      <c r="K1521" s="225" t="s">
        <v>1073</v>
      </c>
      <c r="L1521" s="226"/>
      <c r="M1521" s="83" t="s">
        <v>4826</v>
      </c>
      <c r="N1521" s="230" t="s">
        <v>173</v>
      </c>
      <c r="O1521" s="225"/>
    </row>
    <row r="1522">
      <c r="A1522" s="11" t="s">
        <v>4830</v>
      </c>
      <c r="B1522" s="11" t="s">
        <v>4115</v>
      </c>
      <c r="C1522" s="11" t="s">
        <v>680</v>
      </c>
      <c r="D1522" s="11" t="s">
        <v>680</v>
      </c>
      <c r="E1522" s="11" t="s">
        <v>1689</v>
      </c>
      <c r="F1522" s="212" t="s">
        <v>1291</v>
      </c>
      <c r="G1522" s="213" t="str">
        <f>IFERROR(VLOOKUP(F1522,Setups!$E$2:$F$259,2,FALSE),"")</f>
        <v>Gameplay</v>
      </c>
      <c r="H1522" s="147" t="s">
        <v>482</v>
      </c>
      <c r="I1522" s="214" t="s">
        <v>1284</v>
      </c>
      <c r="J1522" s="219" t="s">
        <v>1059</v>
      </c>
      <c r="K1522" s="219" t="s">
        <v>1073</v>
      </c>
      <c r="L1522" s="214" t="s">
        <v>2648</v>
      </c>
      <c r="M1522" s="11" t="s">
        <v>4831</v>
      </c>
      <c r="N1522" s="147" t="s">
        <v>482</v>
      </c>
      <c r="O1522" s="219" t="s">
        <v>2857</v>
      </c>
    </row>
    <row r="1523">
      <c r="A1523" s="11" t="s">
        <v>4832</v>
      </c>
      <c r="B1523" s="11" t="s">
        <v>4115</v>
      </c>
      <c r="C1523" s="11" t="s">
        <v>680</v>
      </c>
      <c r="D1523" s="11" t="s">
        <v>680</v>
      </c>
      <c r="E1523" s="11" t="s">
        <v>682</v>
      </c>
      <c r="F1523" s="212" t="s">
        <v>4118</v>
      </c>
      <c r="G1523" s="227" t="str">
        <f>IFERROR(VLOOKUP(F1523,Setups!$E$2:$F$259,2,FALSE),"")</f>
        <v/>
      </c>
      <c r="H1523" s="228"/>
      <c r="I1523" s="218"/>
      <c r="J1523" s="219"/>
      <c r="K1523" s="219" t="s">
        <v>1073</v>
      </c>
      <c r="L1523" s="220"/>
      <c r="M1523" s="11" t="s">
        <v>4831</v>
      </c>
      <c r="N1523" s="228" t="s">
        <v>482</v>
      </c>
      <c r="O1523" s="219"/>
    </row>
    <row r="1524">
      <c r="A1524" s="11" t="s">
        <v>4833</v>
      </c>
      <c r="B1524" s="11" t="s">
        <v>4115</v>
      </c>
      <c r="C1524" s="11" t="s">
        <v>680</v>
      </c>
      <c r="D1524" s="11" t="s">
        <v>680</v>
      </c>
      <c r="E1524" s="11" t="s">
        <v>1689</v>
      </c>
      <c r="F1524" s="212" t="s">
        <v>4120</v>
      </c>
      <c r="G1524" s="227" t="str">
        <f>IFERROR(VLOOKUP(F1524,Setups!$E$2:$F$259,2,FALSE),"")</f>
        <v/>
      </c>
      <c r="H1524" s="228"/>
      <c r="I1524" s="218"/>
      <c r="J1524" s="219"/>
      <c r="K1524" s="219" t="s">
        <v>1073</v>
      </c>
      <c r="L1524" s="220"/>
      <c r="M1524" s="11" t="s">
        <v>4831</v>
      </c>
      <c r="N1524" s="228" t="s">
        <v>482</v>
      </c>
      <c r="O1524" s="219"/>
    </row>
    <row r="1525">
      <c r="A1525" s="83" t="s">
        <v>4834</v>
      </c>
      <c r="B1525" s="83" t="s">
        <v>4115</v>
      </c>
      <c r="C1525" s="83" t="s">
        <v>680</v>
      </c>
      <c r="D1525" s="83" t="s">
        <v>680</v>
      </c>
      <c r="E1525" s="83" t="s">
        <v>682</v>
      </c>
      <c r="F1525" s="221" t="s">
        <v>4122</v>
      </c>
      <c r="G1525" s="229" t="str">
        <f>IFERROR(VLOOKUP(F1525,Setups!$E$2:$F$259,2,FALSE),"")</f>
        <v/>
      </c>
      <c r="H1525" s="230"/>
      <c r="I1525" s="224"/>
      <c r="J1525" s="225"/>
      <c r="K1525" s="225" t="s">
        <v>1073</v>
      </c>
      <c r="L1525" s="226"/>
      <c r="M1525" s="83" t="s">
        <v>4831</v>
      </c>
      <c r="N1525" s="230" t="s">
        <v>482</v>
      </c>
      <c r="O1525" s="225"/>
    </row>
    <row r="1526">
      <c r="A1526" s="11" t="s">
        <v>4835</v>
      </c>
      <c r="B1526" s="11" t="s">
        <v>256</v>
      </c>
      <c r="C1526" s="11" t="s">
        <v>692</v>
      </c>
      <c r="D1526" s="11" t="s">
        <v>238</v>
      </c>
      <c r="E1526" s="11" t="s">
        <v>682</v>
      </c>
      <c r="F1526" s="212" t="s">
        <v>1200</v>
      </c>
      <c r="G1526" s="213" t="str">
        <f>IFERROR(VLOOKUP(F1526,Setups!$E$2:$F$259,2,FALSE),"")</f>
        <v>Gameplay</v>
      </c>
      <c r="H1526" s="147" t="s">
        <v>4836</v>
      </c>
      <c r="I1526" s="214" t="s">
        <v>4837</v>
      </c>
      <c r="J1526" s="219" t="s">
        <v>1059</v>
      </c>
      <c r="K1526" s="219" t="s">
        <v>1073</v>
      </c>
      <c r="L1526" s="214" t="s">
        <v>2648</v>
      </c>
      <c r="M1526" s="11" t="s">
        <v>4838</v>
      </c>
      <c r="N1526" s="147" t="s">
        <v>446</v>
      </c>
      <c r="O1526" s="219" t="s">
        <v>1059</v>
      </c>
    </row>
    <row r="1527">
      <c r="A1527" s="11" t="s">
        <v>4839</v>
      </c>
      <c r="B1527" s="11" t="s">
        <v>256</v>
      </c>
      <c r="C1527" s="11" t="s">
        <v>692</v>
      </c>
      <c r="D1527" s="11" t="s">
        <v>238</v>
      </c>
      <c r="E1527" s="11" t="s">
        <v>682</v>
      </c>
      <c r="F1527" s="212" t="s">
        <v>2703</v>
      </c>
      <c r="G1527" s="227" t="str">
        <f>IFERROR(VLOOKUP(F1527,Setups!$E$2:$F$259,2,FALSE),"")</f>
        <v/>
      </c>
      <c r="H1527" s="228"/>
      <c r="I1527" s="218"/>
      <c r="J1527" s="219"/>
      <c r="K1527" s="219" t="s">
        <v>1073</v>
      </c>
      <c r="L1527" s="220"/>
      <c r="M1527" s="11" t="s">
        <v>4838</v>
      </c>
      <c r="N1527" s="228" t="s">
        <v>446</v>
      </c>
      <c r="O1527" s="219"/>
    </row>
    <row r="1528">
      <c r="A1528" s="11" t="s">
        <v>4840</v>
      </c>
      <c r="B1528" s="11" t="s">
        <v>256</v>
      </c>
      <c r="C1528" s="11" t="s">
        <v>692</v>
      </c>
      <c r="D1528" s="11" t="s">
        <v>238</v>
      </c>
      <c r="E1528" s="11" t="s">
        <v>682</v>
      </c>
      <c r="F1528" s="212" t="s">
        <v>2704</v>
      </c>
      <c r="G1528" s="227" t="str">
        <f>IFERROR(VLOOKUP(F1528,Setups!$E$2:$F$259,2,FALSE),"")</f>
        <v/>
      </c>
      <c r="H1528" s="228"/>
      <c r="I1528" s="218"/>
      <c r="J1528" s="219"/>
      <c r="K1528" s="219" t="s">
        <v>1073</v>
      </c>
      <c r="L1528" s="220"/>
      <c r="M1528" s="11" t="s">
        <v>4838</v>
      </c>
      <c r="N1528" s="228" t="s">
        <v>446</v>
      </c>
      <c r="O1528" s="219"/>
    </row>
    <row r="1529">
      <c r="A1529" s="83" t="s">
        <v>4841</v>
      </c>
      <c r="B1529" s="83" t="s">
        <v>256</v>
      </c>
      <c r="C1529" s="83" t="s">
        <v>692</v>
      </c>
      <c r="D1529" s="83" t="s">
        <v>238</v>
      </c>
      <c r="E1529" s="83" t="s">
        <v>682</v>
      </c>
      <c r="F1529" s="221" t="s">
        <v>2705</v>
      </c>
      <c r="G1529" s="229" t="str">
        <f>IFERROR(VLOOKUP(F1529,Setups!$E$2:$F$259,2,FALSE),"")</f>
        <v/>
      </c>
      <c r="H1529" s="230"/>
      <c r="I1529" s="224"/>
      <c r="J1529" s="225"/>
      <c r="K1529" s="225" t="s">
        <v>1073</v>
      </c>
      <c r="L1529" s="226"/>
      <c r="M1529" s="83" t="s">
        <v>4838</v>
      </c>
      <c r="N1529" s="230" t="s">
        <v>446</v>
      </c>
      <c r="O1529" s="225"/>
    </row>
    <row r="1530">
      <c r="A1530" s="11" t="s">
        <v>4842</v>
      </c>
      <c r="B1530" s="11" t="s">
        <v>3021</v>
      </c>
      <c r="C1530" s="11" t="s">
        <v>572</v>
      </c>
      <c r="D1530" s="11" t="s">
        <v>238</v>
      </c>
      <c r="E1530" s="11" t="s">
        <v>682</v>
      </c>
      <c r="F1530" s="212" t="s">
        <v>1469</v>
      </c>
      <c r="G1530" s="213" t="str">
        <f>IFERROR(VLOOKUP(F1530,Setups!$E$2:$F$259,2,FALSE),"")</f>
        <v>Gameplay: Child</v>
      </c>
      <c r="H1530" s="147" t="s">
        <v>2526</v>
      </c>
      <c r="I1530" s="214" t="s">
        <v>4843</v>
      </c>
      <c r="J1530" s="219" t="s">
        <v>1059</v>
      </c>
      <c r="K1530" s="219" t="s">
        <v>1073</v>
      </c>
      <c r="L1530" s="214" t="s">
        <v>3210</v>
      </c>
      <c r="M1530" s="11" t="s">
        <v>4844</v>
      </c>
      <c r="N1530" s="147" t="s">
        <v>576</v>
      </c>
      <c r="O1530" s="219" t="s">
        <v>1059</v>
      </c>
    </row>
    <row r="1531">
      <c r="A1531" s="11" t="s">
        <v>4845</v>
      </c>
      <c r="B1531" s="11" t="s">
        <v>3021</v>
      </c>
      <c r="C1531" s="11" t="s">
        <v>572</v>
      </c>
      <c r="D1531" s="11" t="s">
        <v>238</v>
      </c>
      <c r="E1531" s="11" t="s">
        <v>682</v>
      </c>
      <c r="F1531" s="212" t="s">
        <v>2990</v>
      </c>
      <c r="G1531" s="227" t="str">
        <f>IFERROR(VLOOKUP(F1531,Setups!$E$2:$F$259,2,FALSE),"")</f>
        <v/>
      </c>
      <c r="H1531" s="228"/>
      <c r="I1531" s="218"/>
      <c r="J1531" s="219"/>
      <c r="K1531" s="219" t="s">
        <v>1073</v>
      </c>
      <c r="L1531" s="220"/>
      <c r="M1531" s="11" t="s">
        <v>4844</v>
      </c>
      <c r="N1531" s="228" t="s">
        <v>576</v>
      </c>
      <c r="O1531" s="219"/>
    </row>
    <row r="1532">
      <c r="A1532" s="11" t="s">
        <v>4846</v>
      </c>
      <c r="B1532" s="11" t="s">
        <v>3021</v>
      </c>
      <c r="C1532" s="11" t="s">
        <v>572</v>
      </c>
      <c r="D1532" s="11" t="s">
        <v>238</v>
      </c>
      <c r="E1532" s="11" t="s">
        <v>682</v>
      </c>
      <c r="F1532" s="212" t="s">
        <v>1470</v>
      </c>
      <c r="G1532" s="227" t="str">
        <f>IFERROR(VLOOKUP(F1532,Setups!$E$2:$F$259,2,FALSE),"")</f>
        <v>Gameplay: Adult</v>
      </c>
      <c r="H1532" s="228"/>
      <c r="I1532" s="218"/>
      <c r="J1532" s="219"/>
      <c r="K1532" s="219" t="s">
        <v>1073</v>
      </c>
      <c r="L1532" s="220"/>
      <c r="M1532" s="11" t="s">
        <v>4844</v>
      </c>
      <c r="N1532" s="228" t="s">
        <v>576</v>
      </c>
      <c r="O1532" s="219"/>
    </row>
    <row r="1533">
      <c r="A1533" s="83" t="s">
        <v>4847</v>
      </c>
      <c r="B1533" s="83" t="s">
        <v>3021</v>
      </c>
      <c r="C1533" s="83" t="s">
        <v>572</v>
      </c>
      <c r="D1533" s="83" t="s">
        <v>238</v>
      </c>
      <c r="E1533" s="83" t="s">
        <v>682</v>
      </c>
      <c r="F1533" s="221" t="s">
        <v>2993</v>
      </c>
      <c r="G1533" s="229" t="str">
        <f>IFERROR(VLOOKUP(F1533,Setups!$E$2:$F$259,2,FALSE),"")</f>
        <v/>
      </c>
      <c r="H1533" s="230"/>
      <c r="I1533" s="224"/>
      <c r="J1533" s="225"/>
      <c r="K1533" s="225" t="s">
        <v>1073</v>
      </c>
      <c r="L1533" s="226"/>
      <c r="M1533" s="83" t="s">
        <v>4844</v>
      </c>
      <c r="N1533" s="230" t="s">
        <v>576</v>
      </c>
      <c r="O1533" s="225"/>
    </row>
    <row r="1534">
      <c r="A1534" s="11" t="s">
        <v>1015</v>
      </c>
      <c r="B1534" s="11" t="s">
        <v>2675</v>
      </c>
      <c r="C1534" s="11" t="s">
        <v>704</v>
      </c>
      <c r="D1534" s="11" t="s">
        <v>238</v>
      </c>
      <c r="E1534" s="11" t="s">
        <v>682</v>
      </c>
      <c r="F1534" s="212" t="s">
        <v>1178</v>
      </c>
      <c r="G1534" s="213" t="str">
        <f>IFERROR(VLOOKUP(F1534,Setups!$E$2:$F$259,2,FALSE),"")</f>
        <v>Gameplay</v>
      </c>
      <c r="H1534" s="147" t="s">
        <v>1014</v>
      </c>
      <c r="I1534" s="214" t="s">
        <v>2539</v>
      </c>
      <c r="J1534" s="219" t="s">
        <v>1059</v>
      </c>
      <c r="K1534" s="219" t="s">
        <v>1073</v>
      </c>
      <c r="L1534" s="214" t="s">
        <v>2677</v>
      </c>
      <c r="M1534" s="11" t="s">
        <v>4848</v>
      </c>
      <c r="N1534" s="147" t="s">
        <v>421</v>
      </c>
      <c r="O1534" s="219" t="s">
        <v>1059</v>
      </c>
    </row>
    <row r="1535">
      <c r="A1535" s="11" t="s">
        <v>4849</v>
      </c>
      <c r="B1535" s="11" t="s">
        <v>2675</v>
      </c>
      <c r="C1535" s="11" t="s">
        <v>704</v>
      </c>
      <c r="D1535" s="11" t="s">
        <v>238</v>
      </c>
      <c r="E1535" s="11" t="s">
        <v>682</v>
      </c>
      <c r="F1535" s="212" t="s">
        <v>2679</v>
      </c>
      <c r="G1535" s="227" t="str">
        <f>IFERROR(VLOOKUP(F1535,Setups!$E$2:$F$259,2,FALSE),"")</f>
        <v/>
      </c>
      <c r="H1535" s="228"/>
      <c r="I1535" s="218"/>
      <c r="J1535" s="219"/>
      <c r="K1535" s="219" t="s">
        <v>1073</v>
      </c>
      <c r="L1535" s="220"/>
      <c r="M1535" s="11" t="s">
        <v>4848</v>
      </c>
      <c r="N1535" s="228" t="s">
        <v>421</v>
      </c>
      <c r="O1535" s="219"/>
    </row>
    <row r="1536">
      <c r="A1536" s="11" t="s">
        <v>4850</v>
      </c>
      <c r="B1536" s="11" t="s">
        <v>2675</v>
      </c>
      <c r="C1536" s="11" t="s">
        <v>704</v>
      </c>
      <c r="D1536" s="11" t="s">
        <v>238</v>
      </c>
      <c r="E1536" s="11" t="s">
        <v>682</v>
      </c>
      <c r="F1536" s="212" t="s">
        <v>2680</v>
      </c>
      <c r="G1536" s="227" t="str">
        <f>IFERROR(VLOOKUP(F1536,Setups!$E$2:$F$259,2,FALSE),"")</f>
        <v/>
      </c>
      <c r="H1536" s="228"/>
      <c r="I1536" s="218"/>
      <c r="J1536" s="219"/>
      <c r="K1536" s="219" t="s">
        <v>1073</v>
      </c>
      <c r="L1536" s="220"/>
      <c r="M1536" s="11" t="s">
        <v>4848</v>
      </c>
      <c r="N1536" s="228" t="s">
        <v>421</v>
      </c>
      <c r="O1536" s="219"/>
    </row>
    <row r="1537">
      <c r="A1537" s="83" t="s">
        <v>4851</v>
      </c>
      <c r="B1537" s="83" t="s">
        <v>2675</v>
      </c>
      <c r="C1537" s="83" t="s">
        <v>704</v>
      </c>
      <c r="D1537" s="83" t="s">
        <v>238</v>
      </c>
      <c r="E1537" s="83" t="s">
        <v>682</v>
      </c>
      <c r="F1537" s="221" t="s">
        <v>2681</v>
      </c>
      <c r="G1537" s="229" t="str">
        <f>IFERROR(VLOOKUP(F1537,Setups!$E$2:$F$259,2,FALSE),"")</f>
        <v/>
      </c>
      <c r="H1537" s="230"/>
      <c r="I1537" s="224"/>
      <c r="J1537" s="225"/>
      <c r="K1537" s="225" t="s">
        <v>1073</v>
      </c>
      <c r="L1537" s="226"/>
      <c r="M1537" s="83" t="s">
        <v>4848</v>
      </c>
      <c r="N1537" s="230" t="s">
        <v>421</v>
      </c>
      <c r="O1537" s="225"/>
    </row>
    <row r="1538">
      <c r="A1538" s="11" t="s">
        <v>4852</v>
      </c>
      <c r="B1538" s="11" t="s">
        <v>395</v>
      </c>
      <c r="C1538" s="11" t="s">
        <v>682</v>
      </c>
      <c r="D1538" s="11" t="s">
        <v>292</v>
      </c>
      <c r="E1538" s="11" t="s">
        <v>572</v>
      </c>
      <c r="F1538" s="212" t="s">
        <v>1430</v>
      </c>
      <c r="G1538" s="213" t="str">
        <f>IFERROR(VLOOKUP(F1538,Setups!$E$2:$F$259,2,FALSE),"")</f>
        <v>Gameplay: Child</v>
      </c>
      <c r="H1538" s="147" t="s">
        <v>4853</v>
      </c>
      <c r="I1538" s="214" t="s">
        <v>4854</v>
      </c>
      <c r="J1538" s="219" t="s">
        <v>1059</v>
      </c>
      <c r="K1538" s="219" t="s">
        <v>1073</v>
      </c>
      <c r="L1538" s="214" t="s">
        <v>3332</v>
      </c>
      <c r="M1538" s="11" t="s">
        <v>4855</v>
      </c>
      <c r="N1538" s="147" t="s">
        <v>543</v>
      </c>
      <c r="O1538" s="219" t="s">
        <v>1059</v>
      </c>
    </row>
    <row r="1539">
      <c r="A1539" s="11" t="s">
        <v>4856</v>
      </c>
      <c r="B1539" s="11" t="s">
        <v>395</v>
      </c>
      <c r="C1539" s="11" t="s">
        <v>682</v>
      </c>
      <c r="D1539" s="11" t="s">
        <v>238</v>
      </c>
      <c r="E1539" s="11" t="s">
        <v>682</v>
      </c>
      <c r="F1539" s="212" t="s">
        <v>2951</v>
      </c>
      <c r="G1539" s="227" t="str">
        <f>IFERROR(VLOOKUP(F1539,Setups!$E$2:$F$259,2,FALSE),"")</f>
        <v/>
      </c>
      <c r="H1539" s="228"/>
      <c r="I1539" s="218"/>
      <c r="J1539" s="219"/>
      <c r="K1539" s="219" t="s">
        <v>1073</v>
      </c>
      <c r="L1539" s="220"/>
      <c r="M1539" s="11" t="s">
        <v>4855</v>
      </c>
      <c r="N1539" s="228" t="s">
        <v>543</v>
      </c>
      <c r="O1539" s="219"/>
    </row>
    <row r="1540">
      <c r="A1540" s="11" t="s">
        <v>4857</v>
      </c>
      <c r="B1540" s="11" t="s">
        <v>395</v>
      </c>
      <c r="C1540" s="11" t="s">
        <v>682</v>
      </c>
      <c r="D1540" s="11" t="s">
        <v>292</v>
      </c>
      <c r="E1540" s="11" t="s">
        <v>572</v>
      </c>
      <c r="F1540" s="212" t="s">
        <v>1431</v>
      </c>
      <c r="G1540" s="227" t="str">
        <f>IFERROR(VLOOKUP(F1540,Setups!$E$2:$F$259,2,FALSE),"")</f>
        <v>Gameplay: Adult</v>
      </c>
      <c r="H1540" s="228"/>
      <c r="I1540" s="218"/>
      <c r="J1540" s="219"/>
      <c r="K1540" s="219" t="s">
        <v>1073</v>
      </c>
      <c r="L1540" s="220"/>
      <c r="M1540" s="11" t="s">
        <v>4855</v>
      </c>
      <c r="N1540" s="228" t="s">
        <v>543</v>
      </c>
      <c r="O1540" s="219"/>
    </row>
    <row r="1541">
      <c r="A1541" s="83" t="s">
        <v>4858</v>
      </c>
      <c r="B1541" s="83" t="s">
        <v>395</v>
      </c>
      <c r="C1541" s="83" t="s">
        <v>682</v>
      </c>
      <c r="D1541" s="83" t="s">
        <v>238</v>
      </c>
      <c r="E1541" s="83" t="s">
        <v>682</v>
      </c>
      <c r="F1541" s="221" t="s">
        <v>2954</v>
      </c>
      <c r="G1541" s="229" t="str">
        <f>IFERROR(VLOOKUP(F1541,Setups!$E$2:$F$259,2,FALSE),"")</f>
        <v/>
      </c>
      <c r="H1541" s="230"/>
      <c r="I1541" s="224"/>
      <c r="J1541" s="225"/>
      <c r="K1541" s="225" t="s">
        <v>1073</v>
      </c>
      <c r="L1541" s="226"/>
      <c r="M1541" s="83" t="s">
        <v>4855</v>
      </c>
      <c r="N1541" s="230" t="s">
        <v>543</v>
      </c>
      <c r="O1541" s="225"/>
    </row>
    <row r="1542">
      <c r="A1542" s="11" t="s">
        <v>4859</v>
      </c>
      <c r="B1542" s="11" t="s">
        <v>317</v>
      </c>
      <c r="C1542" s="11" t="s">
        <v>694</v>
      </c>
      <c r="D1542" s="11" t="s">
        <v>238</v>
      </c>
      <c r="E1542" s="11" t="s">
        <v>682</v>
      </c>
      <c r="F1542" s="212" t="s">
        <v>1439</v>
      </c>
      <c r="G1542" s="213" t="str">
        <f>IFERROR(VLOOKUP(F1542,Setups!$E$2:$F$259,2,FALSE),"")</f>
        <v>Gameplay: Child</v>
      </c>
      <c r="H1542" s="147" t="s">
        <v>4467</v>
      </c>
      <c r="I1542" s="214" t="s">
        <v>4860</v>
      </c>
      <c r="J1542" s="219" t="s">
        <v>1059</v>
      </c>
      <c r="K1542" s="219" t="s">
        <v>1073</v>
      </c>
      <c r="L1542" s="214" t="s">
        <v>3332</v>
      </c>
      <c r="M1542" s="11" t="s">
        <v>4861</v>
      </c>
      <c r="N1542" s="147" t="s">
        <v>548</v>
      </c>
      <c r="O1542" s="219" t="s">
        <v>1059</v>
      </c>
    </row>
    <row r="1543">
      <c r="A1543" s="11" t="s">
        <v>4862</v>
      </c>
      <c r="B1543" s="11" t="s">
        <v>317</v>
      </c>
      <c r="C1543" s="11" t="s">
        <v>694</v>
      </c>
      <c r="D1543" s="11" t="s">
        <v>238</v>
      </c>
      <c r="E1543" s="11" t="s">
        <v>682</v>
      </c>
      <c r="F1543" s="212" t="s">
        <v>2959</v>
      </c>
      <c r="G1543" s="227" t="str">
        <f>IFERROR(VLOOKUP(F1543,Setups!$E$2:$F$259,2,FALSE),"")</f>
        <v/>
      </c>
      <c r="H1543" s="228"/>
      <c r="I1543" s="218"/>
      <c r="J1543" s="219"/>
      <c r="K1543" s="219" t="s">
        <v>1073</v>
      </c>
      <c r="L1543" s="220"/>
      <c r="M1543" s="11" t="s">
        <v>4861</v>
      </c>
      <c r="N1543" s="228" t="s">
        <v>548</v>
      </c>
      <c r="O1543" s="219"/>
    </row>
    <row r="1544">
      <c r="A1544" s="11" t="s">
        <v>4863</v>
      </c>
      <c r="B1544" s="11" t="s">
        <v>317</v>
      </c>
      <c r="C1544" s="11" t="s">
        <v>694</v>
      </c>
      <c r="D1544" s="11" t="s">
        <v>238</v>
      </c>
      <c r="E1544" s="11" t="s">
        <v>682</v>
      </c>
      <c r="F1544" s="212" t="s">
        <v>1440</v>
      </c>
      <c r="G1544" s="227" t="str">
        <f>IFERROR(VLOOKUP(F1544,Setups!$E$2:$F$259,2,FALSE),"")</f>
        <v>Gameplay: Adult</v>
      </c>
      <c r="H1544" s="228"/>
      <c r="I1544" s="218"/>
      <c r="J1544" s="219"/>
      <c r="K1544" s="219" t="s">
        <v>1073</v>
      </c>
      <c r="L1544" s="220"/>
      <c r="M1544" s="11" t="s">
        <v>4861</v>
      </c>
      <c r="N1544" s="228" t="s">
        <v>548</v>
      </c>
      <c r="O1544" s="219"/>
    </row>
    <row r="1545">
      <c r="A1545" s="83" t="s">
        <v>4864</v>
      </c>
      <c r="B1545" s="83" t="s">
        <v>317</v>
      </c>
      <c r="C1545" s="83" t="s">
        <v>694</v>
      </c>
      <c r="D1545" s="83" t="s">
        <v>238</v>
      </c>
      <c r="E1545" s="83" t="s">
        <v>682</v>
      </c>
      <c r="F1545" s="221" t="s">
        <v>2962</v>
      </c>
      <c r="G1545" s="229" t="str">
        <f>IFERROR(VLOOKUP(F1545,Setups!$E$2:$F$259,2,FALSE),"")</f>
        <v/>
      </c>
      <c r="H1545" s="230"/>
      <c r="I1545" s="224"/>
      <c r="J1545" s="225"/>
      <c r="K1545" s="225" t="s">
        <v>1073</v>
      </c>
      <c r="L1545" s="226"/>
      <c r="M1545" s="83" t="s">
        <v>4861</v>
      </c>
      <c r="N1545" s="230" t="s">
        <v>548</v>
      </c>
      <c r="O1545" s="225"/>
    </row>
    <row r="1546">
      <c r="A1546" s="11" t="s">
        <v>4865</v>
      </c>
      <c r="B1546" s="11" t="s">
        <v>395</v>
      </c>
      <c r="C1546" s="11" t="s">
        <v>684</v>
      </c>
      <c r="D1546" s="11" t="s">
        <v>238</v>
      </c>
      <c r="E1546" s="11" t="s">
        <v>1689</v>
      </c>
      <c r="F1546" s="212" t="s">
        <v>1430</v>
      </c>
      <c r="G1546" s="213" t="str">
        <f>IFERROR(VLOOKUP(F1546,Setups!$E$2:$F$259,2,FALSE),"")</f>
        <v>Gameplay: Child</v>
      </c>
      <c r="H1546" s="147" t="s">
        <v>2485</v>
      </c>
      <c r="I1546" s="214" t="s">
        <v>4866</v>
      </c>
      <c r="J1546" s="219" t="s">
        <v>1059</v>
      </c>
      <c r="K1546" s="219" t="s">
        <v>1073</v>
      </c>
      <c r="L1546" s="214" t="s">
        <v>2906</v>
      </c>
      <c r="M1546" s="11" t="s">
        <v>4867</v>
      </c>
      <c r="N1546" s="147" t="s">
        <v>543</v>
      </c>
      <c r="O1546" s="219" t="s">
        <v>1059</v>
      </c>
    </row>
    <row r="1547">
      <c r="A1547" s="11" t="s">
        <v>4868</v>
      </c>
      <c r="B1547" s="11" t="s">
        <v>395</v>
      </c>
      <c r="C1547" s="11" t="s">
        <v>684</v>
      </c>
      <c r="D1547" s="11" t="s">
        <v>238</v>
      </c>
      <c r="E1547" s="11" t="s">
        <v>1689</v>
      </c>
      <c r="F1547" s="212" t="s">
        <v>2951</v>
      </c>
      <c r="G1547" s="227" t="str">
        <f>IFERROR(VLOOKUP(F1547,Setups!$E$2:$F$259,2,FALSE),"")</f>
        <v/>
      </c>
      <c r="H1547" s="228"/>
      <c r="I1547" s="218"/>
      <c r="J1547" s="219"/>
      <c r="K1547" s="219" t="s">
        <v>1073</v>
      </c>
      <c r="L1547" s="220"/>
      <c r="M1547" s="11" t="s">
        <v>4867</v>
      </c>
      <c r="N1547" s="228" t="s">
        <v>543</v>
      </c>
      <c r="O1547" s="219"/>
    </row>
    <row r="1548">
      <c r="A1548" s="11" t="s">
        <v>4869</v>
      </c>
      <c r="B1548" s="11" t="s">
        <v>395</v>
      </c>
      <c r="C1548" s="11" t="s">
        <v>684</v>
      </c>
      <c r="D1548" s="11" t="s">
        <v>238</v>
      </c>
      <c r="E1548" s="11" t="s">
        <v>1689</v>
      </c>
      <c r="F1548" s="212" t="s">
        <v>1431</v>
      </c>
      <c r="G1548" s="227" t="str">
        <f>IFERROR(VLOOKUP(F1548,Setups!$E$2:$F$259,2,FALSE),"")</f>
        <v>Gameplay: Adult</v>
      </c>
      <c r="H1548" s="228"/>
      <c r="I1548" s="218"/>
      <c r="J1548" s="219"/>
      <c r="K1548" s="219" t="s">
        <v>1073</v>
      </c>
      <c r="L1548" s="220"/>
      <c r="M1548" s="11" t="s">
        <v>4867</v>
      </c>
      <c r="N1548" s="228" t="s">
        <v>543</v>
      </c>
      <c r="O1548" s="219"/>
    </row>
    <row r="1549">
      <c r="A1549" s="83" t="s">
        <v>4870</v>
      </c>
      <c r="B1549" s="83" t="s">
        <v>395</v>
      </c>
      <c r="C1549" s="83" t="s">
        <v>684</v>
      </c>
      <c r="D1549" s="83" t="s">
        <v>238</v>
      </c>
      <c r="E1549" s="83" t="s">
        <v>1689</v>
      </c>
      <c r="F1549" s="221" t="s">
        <v>2954</v>
      </c>
      <c r="G1549" s="229" t="str">
        <f>IFERROR(VLOOKUP(F1549,Setups!$E$2:$F$259,2,FALSE),"")</f>
        <v/>
      </c>
      <c r="H1549" s="230"/>
      <c r="I1549" s="224"/>
      <c r="J1549" s="225"/>
      <c r="K1549" s="225" t="s">
        <v>1073</v>
      </c>
      <c r="L1549" s="226"/>
      <c r="M1549" s="83" t="s">
        <v>4867</v>
      </c>
      <c r="N1549" s="230" t="s">
        <v>543</v>
      </c>
      <c r="O1549" s="225"/>
    </row>
    <row r="1550">
      <c r="A1550" s="11" t="s">
        <v>4871</v>
      </c>
      <c r="B1550" s="11" t="s">
        <v>317</v>
      </c>
      <c r="C1550" s="11" t="s">
        <v>696</v>
      </c>
      <c r="D1550" s="11" t="s">
        <v>238</v>
      </c>
      <c r="E1550" s="11" t="s">
        <v>1689</v>
      </c>
      <c r="F1550" s="212" t="s">
        <v>1439</v>
      </c>
      <c r="G1550" s="213" t="str">
        <f>IFERROR(VLOOKUP(F1550,Setups!$E$2:$F$259,2,FALSE),"")</f>
        <v>Gameplay: Child</v>
      </c>
      <c r="H1550" s="147" t="s">
        <v>2488</v>
      </c>
      <c r="I1550" s="214" t="s">
        <v>4872</v>
      </c>
      <c r="J1550" s="219" t="s">
        <v>1059</v>
      </c>
      <c r="K1550" s="219" t="s">
        <v>1073</v>
      </c>
      <c r="L1550" s="214" t="s">
        <v>3332</v>
      </c>
      <c r="M1550" s="11" t="s">
        <v>4873</v>
      </c>
      <c r="N1550" s="147" t="s">
        <v>548</v>
      </c>
      <c r="O1550" s="219" t="s">
        <v>1059</v>
      </c>
    </row>
    <row r="1551">
      <c r="A1551" s="11" t="s">
        <v>4874</v>
      </c>
      <c r="B1551" s="11" t="s">
        <v>317</v>
      </c>
      <c r="C1551" s="11" t="s">
        <v>696</v>
      </c>
      <c r="D1551" s="11" t="s">
        <v>238</v>
      </c>
      <c r="E1551" s="11" t="s">
        <v>1689</v>
      </c>
      <c r="F1551" s="212" t="s">
        <v>2959</v>
      </c>
      <c r="G1551" s="227" t="str">
        <f>IFERROR(VLOOKUP(F1551,Setups!$E$2:$F$259,2,FALSE),"")</f>
        <v/>
      </c>
      <c r="H1551" s="228"/>
      <c r="I1551" s="218"/>
      <c r="J1551" s="219"/>
      <c r="K1551" s="219" t="s">
        <v>1073</v>
      </c>
      <c r="L1551" s="220"/>
      <c r="M1551" s="11" t="s">
        <v>4873</v>
      </c>
      <c r="N1551" s="228" t="s">
        <v>548</v>
      </c>
      <c r="O1551" s="219"/>
    </row>
    <row r="1552">
      <c r="A1552" s="11" t="s">
        <v>4875</v>
      </c>
      <c r="B1552" s="11" t="s">
        <v>317</v>
      </c>
      <c r="C1552" s="11" t="s">
        <v>696</v>
      </c>
      <c r="D1552" s="11" t="s">
        <v>238</v>
      </c>
      <c r="E1552" s="11" t="s">
        <v>1689</v>
      </c>
      <c r="F1552" s="212" t="s">
        <v>1440</v>
      </c>
      <c r="G1552" s="227" t="str">
        <f>IFERROR(VLOOKUP(F1552,Setups!$E$2:$F$259,2,FALSE),"")</f>
        <v>Gameplay: Adult</v>
      </c>
      <c r="H1552" s="228"/>
      <c r="I1552" s="218"/>
      <c r="J1552" s="219"/>
      <c r="K1552" s="219" t="s">
        <v>1073</v>
      </c>
      <c r="L1552" s="220"/>
      <c r="M1552" s="11" t="s">
        <v>4873</v>
      </c>
      <c r="N1552" s="228" t="s">
        <v>548</v>
      </c>
      <c r="O1552" s="219"/>
    </row>
    <row r="1553">
      <c r="A1553" s="83" t="s">
        <v>4876</v>
      </c>
      <c r="B1553" s="83" t="s">
        <v>317</v>
      </c>
      <c r="C1553" s="83" t="s">
        <v>696</v>
      </c>
      <c r="D1553" s="83" t="s">
        <v>238</v>
      </c>
      <c r="E1553" s="83" t="s">
        <v>1689</v>
      </c>
      <c r="F1553" s="221" t="s">
        <v>2962</v>
      </c>
      <c r="G1553" s="229" t="str">
        <f>IFERROR(VLOOKUP(F1553,Setups!$E$2:$F$259,2,FALSE),"")</f>
        <v/>
      </c>
      <c r="H1553" s="230"/>
      <c r="I1553" s="224"/>
      <c r="J1553" s="225"/>
      <c r="K1553" s="225" t="s">
        <v>1073</v>
      </c>
      <c r="L1553" s="226"/>
      <c r="M1553" s="83" t="s">
        <v>4873</v>
      </c>
      <c r="N1553" s="230" t="s">
        <v>548</v>
      </c>
      <c r="O1553" s="225"/>
    </row>
    <row r="1554">
      <c r="A1554" s="11" t="s">
        <v>4877</v>
      </c>
      <c r="B1554" s="11" t="s">
        <v>3009</v>
      </c>
      <c r="C1554" s="11" t="s">
        <v>694</v>
      </c>
      <c r="D1554" s="11" t="s">
        <v>238</v>
      </c>
      <c r="E1554" s="11" t="s">
        <v>1689</v>
      </c>
      <c r="F1554" s="212" t="s">
        <v>1487</v>
      </c>
      <c r="G1554" s="213" t="str">
        <f>IFERROR(VLOOKUP(F1554,Setups!$E$2:$F$259,2,FALSE),"")</f>
        <v>Gameplay: Child</v>
      </c>
      <c r="H1554" s="147" t="s">
        <v>2523</v>
      </c>
      <c r="I1554" s="214" t="s">
        <v>4878</v>
      </c>
      <c r="J1554" s="219" t="s">
        <v>1059</v>
      </c>
      <c r="K1554" s="219" t="s">
        <v>1073</v>
      </c>
      <c r="L1554" s="214" t="s">
        <v>2906</v>
      </c>
      <c r="M1554" s="11" t="s">
        <v>4879</v>
      </c>
      <c r="N1554" s="147" t="s">
        <v>571</v>
      </c>
      <c r="O1554" s="219" t="s">
        <v>1059</v>
      </c>
    </row>
    <row r="1555">
      <c r="A1555" s="11" t="s">
        <v>4880</v>
      </c>
      <c r="B1555" s="11" t="s">
        <v>3009</v>
      </c>
      <c r="C1555" s="11" t="s">
        <v>694</v>
      </c>
      <c r="D1555" s="11" t="s">
        <v>238</v>
      </c>
      <c r="E1555" s="11" t="s">
        <v>1689</v>
      </c>
      <c r="F1555" s="212" t="s">
        <v>3014</v>
      </c>
      <c r="G1555" s="227" t="str">
        <f>IFERROR(VLOOKUP(F1555,Setups!$E$2:$F$259,2,FALSE),"")</f>
        <v/>
      </c>
      <c r="H1555" s="228"/>
      <c r="I1555" s="218"/>
      <c r="J1555" s="219"/>
      <c r="K1555" s="219" t="s">
        <v>1073</v>
      </c>
      <c r="L1555" s="220" t="str">
        <f t="shared" ref="L1555:L1557" si="8">IFERROR(VLOOKUP(A1555,Exits!$A$2:$H$396,6,FALSE),"")</f>
        <v/>
      </c>
      <c r="M1555" s="11" t="s">
        <v>4879</v>
      </c>
      <c r="N1555" s="228" t="s">
        <v>571</v>
      </c>
      <c r="O1555" s="219"/>
    </row>
    <row r="1556">
      <c r="A1556" s="11" t="s">
        <v>4881</v>
      </c>
      <c r="B1556" s="11" t="s">
        <v>3009</v>
      </c>
      <c r="C1556" s="11" t="s">
        <v>694</v>
      </c>
      <c r="D1556" s="11" t="s">
        <v>238</v>
      </c>
      <c r="E1556" s="11" t="s">
        <v>1689</v>
      </c>
      <c r="F1556" s="212" t="s">
        <v>1488</v>
      </c>
      <c r="G1556" s="227" t="str">
        <f>IFERROR(VLOOKUP(F1556,Setups!$E$2:$F$259,2,FALSE),"")</f>
        <v>Gameplay: Adult</v>
      </c>
      <c r="H1556" s="228"/>
      <c r="I1556" s="218"/>
      <c r="J1556" s="219"/>
      <c r="K1556" s="219" t="s">
        <v>1073</v>
      </c>
      <c r="L1556" s="220" t="str">
        <f t="shared" si="8"/>
        <v/>
      </c>
      <c r="M1556" s="11" t="s">
        <v>4879</v>
      </c>
      <c r="N1556" s="228" t="s">
        <v>571</v>
      </c>
      <c r="O1556" s="219"/>
    </row>
    <row r="1557">
      <c r="A1557" s="83" t="s">
        <v>4882</v>
      </c>
      <c r="B1557" s="83" t="s">
        <v>3009</v>
      </c>
      <c r="C1557" s="83" t="s">
        <v>694</v>
      </c>
      <c r="D1557" s="83" t="s">
        <v>238</v>
      </c>
      <c r="E1557" s="83" t="s">
        <v>1689</v>
      </c>
      <c r="F1557" s="221" t="s">
        <v>3017</v>
      </c>
      <c r="G1557" s="229" t="str">
        <f>IFERROR(VLOOKUP(F1557,Setups!$E$2:$F$259,2,FALSE),"")</f>
        <v/>
      </c>
      <c r="H1557" s="230"/>
      <c r="I1557" s="224"/>
      <c r="J1557" s="225"/>
      <c r="K1557" s="225" t="s">
        <v>1073</v>
      </c>
      <c r="L1557" s="226" t="str">
        <f t="shared" si="8"/>
        <v/>
      </c>
      <c r="M1557" s="83" t="s">
        <v>4879</v>
      </c>
      <c r="N1557" s="230" t="s">
        <v>571</v>
      </c>
      <c r="O1557" s="225"/>
    </row>
    <row r="1558">
      <c r="A1558" s="11" t="s">
        <v>4883</v>
      </c>
      <c r="B1558" s="11"/>
      <c r="C1558" s="11"/>
      <c r="D1558" s="11"/>
      <c r="E1558" s="11"/>
      <c r="F1558" s="212" t="s">
        <v>4884</v>
      </c>
      <c r="G1558" s="213"/>
      <c r="H1558" s="147" t="s">
        <v>2536</v>
      </c>
      <c r="I1558" s="214" t="s">
        <v>4680</v>
      </c>
      <c r="J1558" s="219"/>
      <c r="K1558" s="219" t="s">
        <v>1073</v>
      </c>
      <c r="L1558" s="220"/>
      <c r="M1558" s="11"/>
      <c r="N1558" s="147" t="s">
        <v>4884</v>
      </c>
      <c r="O1558" s="219"/>
    </row>
    <row r="1559">
      <c r="A1559" s="11" t="s">
        <v>4885</v>
      </c>
      <c r="B1559" s="11"/>
      <c r="C1559" s="11"/>
      <c r="D1559" s="11"/>
      <c r="E1559" s="11"/>
      <c r="F1559" s="212" t="s">
        <v>4884</v>
      </c>
      <c r="G1559" s="213"/>
      <c r="H1559" s="147" t="s">
        <v>2658</v>
      </c>
      <c r="I1559" s="214" t="s">
        <v>3132</v>
      </c>
      <c r="J1559" s="219"/>
      <c r="K1559" s="219" t="s">
        <v>1073</v>
      </c>
      <c r="L1559" s="220"/>
      <c r="M1559" s="11"/>
      <c r="N1559" s="147" t="s">
        <v>4884</v>
      </c>
      <c r="O1559" s="219"/>
    </row>
    <row r="1560">
      <c r="A1560" s="11" t="s">
        <v>4886</v>
      </c>
      <c r="B1560" s="11"/>
      <c r="C1560" s="11"/>
      <c r="D1560" s="11"/>
      <c r="E1560" s="11"/>
      <c r="F1560" s="212" t="s">
        <v>4884</v>
      </c>
      <c r="G1560" s="213"/>
      <c r="H1560" s="147" t="s">
        <v>2658</v>
      </c>
      <c r="I1560" s="214" t="s">
        <v>345</v>
      </c>
      <c r="J1560" s="219"/>
      <c r="K1560" s="219" t="s">
        <v>1073</v>
      </c>
      <c r="L1560" s="220"/>
      <c r="M1560" s="11"/>
      <c r="N1560" s="147" t="s">
        <v>4884</v>
      </c>
      <c r="O1560" s="219"/>
    </row>
    <row r="1561">
      <c r="A1561" s="11" t="s">
        <v>4887</v>
      </c>
      <c r="B1561" s="11"/>
      <c r="C1561" s="11"/>
      <c r="D1561" s="11"/>
      <c r="E1561" s="11"/>
      <c r="F1561" s="212" t="s">
        <v>4884</v>
      </c>
      <c r="G1561" s="213"/>
      <c r="H1561" s="147" t="s">
        <v>2658</v>
      </c>
      <c r="I1561" s="214" t="s">
        <v>4011</v>
      </c>
      <c r="J1561" s="219"/>
      <c r="K1561" s="219" t="s">
        <v>1073</v>
      </c>
      <c r="L1561" s="220"/>
      <c r="M1561" s="11"/>
      <c r="N1561" s="147" t="s">
        <v>4884</v>
      </c>
      <c r="O1561" s="219"/>
    </row>
    <row r="1562">
      <c r="A1562" s="11" t="s">
        <v>4888</v>
      </c>
      <c r="B1562" s="11"/>
      <c r="C1562" s="11"/>
      <c r="D1562" s="11"/>
      <c r="E1562" s="11"/>
      <c r="F1562" s="212" t="s">
        <v>4884</v>
      </c>
      <c r="G1562" s="213"/>
      <c r="H1562" s="147" t="s">
        <v>773</v>
      </c>
      <c r="I1562" s="214" t="s">
        <v>352</v>
      </c>
      <c r="J1562" s="219"/>
      <c r="K1562" s="219" t="s">
        <v>1073</v>
      </c>
      <c r="L1562" s="220"/>
      <c r="M1562" s="11"/>
      <c r="N1562" s="147" t="s">
        <v>4884</v>
      </c>
      <c r="O1562" s="219"/>
    </row>
    <row r="1563">
      <c r="A1563" s="11" t="s">
        <v>4889</v>
      </c>
      <c r="B1563" s="11"/>
      <c r="C1563" s="11"/>
      <c r="D1563" s="11"/>
      <c r="E1563" s="11"/>
      <c r="F1563" s="212" t="s">
        <v>4884</v>
      </c>
      <c r="G1563" s="213"/>
      <c r="H1563" s="147" t="s">
        <v>3074</v>
      </c>
      <c r="I1563" s="214" t="s">
        <v>4321</v>
      </c>
      <c r="J1563" s="219"/>
      <c r="K1563" s="219" t="s">
        <v>1073</v>
      </c>
      <c r="L1563" s="220"/>
      <c r="M1563" s="11"/>
      <c r="N1563" s="147" t="s">
        <v>4884</v>
      </c>
      <c r="O1563" s="219"/>
    </row>
    <row r="1564">
      <c r="A1564" s="83" t="s">
        <v>4890</v>
      </c>
      <c r="B1564" s="83"/>
      <c r="C1564" s="83"/>
      <c r="D1564" s="83"/>
      <c r="E1564" s="83"/>
      <c r="F1564" s="221" t="s">
        <v>4884</v>
      </c>
      <c r="G1564" s="259"/>
      <c r="H1564" s="84"/>
      <c r="I1564" s="257"/>
      <c r="J1564" s="225"/>
      <c r="K1564" s="225" t="s">
        <v>1073</v>
      </c>
      <c r="L1564" s="257" t="s">
        <v>4891</v>
      </c>
      <c r="M1564" s="83"/>
      <c r="N1564" s="84" t="s">
        <v>4884</v>
      </c>
      <c r="O1564" s="225"/>
    </row>
  </sheetData>
  <conditionalFormatting sqref="J1:K1564 O1:O1564">
    <cfRule type="cellIs" dxfId="1" priority="1" operator="equal">
      <formula>"✔"</formula>
    </cfRule>
  </conditionalFormatting>
  <conditionalFormatting sqref="J1:K1564 O1:O1564">
    <cfRule type="cellIs" dxfId="0" priority="2" operator="equal">
      <formula>"✘"</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43"/>
    <col customWidth="1" hidden="1" min="2" max="2" width="7.14"/>
    <col customWidth="1" min="3" max="3" width="38.57"/>
    <col customWidth="1" min="4" max="4" width="4.14"/>
    <col customWidth="1" min="5" max="5" width="3.71"/>
    <col customWidth="1" min="6" max="6" width="5.14"/>
    <col customWidth="1" min="7" max="8" width="43.29"/>
    <col customWidth="1" min="9" max="9" width="5.14"/>
    <col customWidth="1" min="10" max="10" width="9.86"/>
    <col customWidth="1" min="11" max="11" width="36.29"/>
  </cols>
  <sheetData>
    <row r="1">
      <c r="A1" s="2" t="s">
        <v>0</v>
      </c>
      <c r="B1" s="2" t="s">
        <v>1053</v>
      </c>
      <c r="C1" s="3" t="s">
        <v>1</v>
      </c>
      <c r="D1" s="2" t="s">
        <v>4892</v>
      </c>
      <c r="E1" s="2" t="s">
        <v>4893</v>
      </c>
      <c r="F1" s="2" t="s">
        <v>2594</v>
      </c>
      <c r="G1" s="269" t="s">
        <v>2598</v>
      </c>
      <c r="H1" s="269" t="s">
        <v>2599</v>
      </c>
      <c r="I1" s="1" t="s">
        <v>1055</v>
      </c>
      <c r="J1" s="2" t="s">
        <v>4894</v>
      </c>
      <c r="K1" s="3" t="s">
        <v>5</v>
      </c>
    </row>
    <row r="2">
      <c r="A2" s="7" t="s">
        <v>7</v>
      </c>
      <c r="B2" s="7" t="s">
        <v>1057</v>
      </c>
      <c r="C2" s="95" t="str">
        <f>iferror(vlookup(A2,Maps!$A$2:$B$111,2,false),"")</f>
        <v>Inside the Deku Tree</v>
      </c>
      <c r="D2" s="7" t="s">
        <v>14</v>
      </c>
      <c r="E2" s="7" t="s">
        <v>14</v>
      </c>
      <c r="F2" s="7" t="s">
        <v>3363</v>
      </c>
      <c r="G2" s="270" t="str">
        <f>IFERROR(VLOOKUP(F2,Spawns!$A$2:$H$1557,8,FALSE),"")</f>
        <v>Kokiri Forest</v>
      </c>
      <c r="H2" s="270" t="str">
        <f>IFERROR(VLOOKUP(F2,Spawns!$A$2:$I$1557,9,FALSE),"")</f>
        <v>Inside the Deku Tree</v>
      </c>
      <c r="I2" s="271" t="s">
        <v>1059</v>
      </c>
      <c r="J2" s="7" t="str">
        <f>IFERROR(VLOOKUP(B2,Setups!$I$2:$I$259,2,FALSE),"")</f>
        <v/>
      </c>
      <c r="K2" s="272" t="s">
        <v>4895</v>
      </c>
    </row>
    <row r="3">
      <c r="A3" s="80" t="s">
        <v>7</v>
      </c>
      <c r="B3" s="80" t="s">
        <v>1057</v>
      </c>
      <c r="C3" s="81" t="str">
        <f>iferror(vlookup(A3,Maps!$A$2:$B$111,2,false),"")</f>
        <v>Inside the Deku Tree</v>
      </c>
      <c r="D3" s="80" t="s">
        <v>14</v>
      </c>
      <c r="E3" s="80" t="s">
        <v>680</v>
      </c>
      <c r="F3" s="80" t="s">
        <v>837</v>
      </c>
      <c r="G3" s="273" t="str">
        <f>IFERROR(VLOOKUP(F3,Spawns!$A$2:$H$1557,8,FALSE),"")</f>
        <v>Gohma's Lair</v>
      </c>
      <c r="H3" s="273" t="str">
        <f>IFERROR(VLOOKUP(F3,Spawns!$A$2:$I$1557,9,FALSE),"")</f>
        <v>Inside the Deku Tree</v>
      </c>
      <c r="I3" s="274" t="s">
        <v>1059</v>
      </c>
      <c r="J3" s="80" t="str">
        <f>IFERROR(VLOOKUP(B3,Setups!$I$2:$I$259,2,FALSE),"")</f>
        <v/>
      </c>
      <c r="K3" s="275"/>
    </row>
    <row r="4">
      <c r="A4" s="7" t="s">
        <v>16</v>
      </c>
      <c r="B4" s="7" t="s">
        <v>1061</v>
      </c>
      <c r="C4" s="95" t="str">
        <f>iferror(vlookup(A4,Maps!$A$2:$B$111,2,false),"")</f>
        <v>Dodongo's Cavern</v>
      </c>
      <c r="D4" s="7" t="s">
        <v>14</v>
      </c>
      <c r="E4" s="7" t="s">
        <v>14</v>
      </c>
      <c r="F4" s="7" t="s">
        <v>3446</v>
      </c>
      <c r="G4" s="270" t="str">
        <f>IFERROR(VLOOKUP(F4,Spawns!$A$2:$H$1557,8,FALSE),"")</f>
        <v>Death Mountain Trail</v>
      </c>
      <c r="H4" s="270" t="str">
        <f>IFERROR(VLOOKUP(F4,Spawns!$A$2:$I$1557,9,FALSE),"")</f>
        <v>Dodongo's Cavern</v>
      </c>
      <c r="I4" s="271" t="s">
        <v>1059</v>
      </c>
      <c r="J4" s="7" t="str">
        <f>IFERROR(VLOOKUP(B4,Setups!$I$2:$I$259,2,FALSE),"")</f>
        <v/>
      </c>
      <c r="K4" s="276"/>
    </row>
    <row r="5">
      <c r="A5" s="80" t="s">
        <v>16</v>
      </c>
      <c r="B5" s="80" t="s">
        <v>1061</v>
      </c>
      <c r="C5" s="81" t="str">
        <f>iferror(vlookup(A5,Maps!$A$2:$B$111,2,false),"")</f>
        <v>Dodongo's Cavern</v>
      </c>
      <c r="D5" s="80" t="s">
        <v>14</v>
      </c>
      <c r="E5" s="80" t="s">
        <v>680</v>
      </c>
      <c r="F5" s="80" t="s">
        <v>842</v>
      </c>
      <c r="G5" s="273" t="str">
        <f>IFERROR(VLOOKUP(F5,Spawns!$A$2:$H$1557,8,FALSE),"")</f>
        <v>King Dodongo's Lair</v>
      </c>
      <c r="H5" s="273" t="str">
        <f>IFERROR(VLOOKUP(F5,Spawns!$A$2:$I$1557,9,FALSE),"")</f>
        <v>Dodongo's Cavern</v>
      </c>
      <c r="I5" s="274" t="s">
        <v>1059</v>
      </c>
      <c r="J5" s="80" t="str">
        <f>IFERROR(VLOOKUP(B5,Setups!$I$2:$I$259,2,FALSE),"")</f>
        <v/>
      </c>
      <c r="K5" s="275"/>
    </row>
    <row r="6">
      <c r="A6" s="7" t="s">
        <v>23</v>
      </c>
      <c r="B6" s="7" t="s">
        <v>1062</v>
      </c>
      <c r="C6" s="95" t="str">
        <f>iferror(vlookup(A6,Maps!$A$2:$B$111,2,false),"")</f>
        <v>Inside Jabu-Jabu's Belly</v>
      </c>
      <c r="D6" s="7" t="s">
        <v>14</v>
      </c>
      <c r="E6" s="7" t="s">
        <v>14</v>
      </c>
      <c r="F6" s="7" t="s">
        <v>3396</v>
      </c>
      <c r="G6" s="270" t="str">
        <f>IFERROR(VLOOKUP(F6,Spawns!$A$2:$H$1557,8,FALSE),"")</f>
        <v>Zora's Fountain</v>
      </c>
      <c r="H6" s="270" t="str">
        <f>IFERROR(VLOOKUP(F6,Spawns!$A$2:$I$1557,9,FALSE),"")</f>
        <v>Inside Jabu Jabu's Belly</v>
      </c>
      <c r="I6" s="271" t="s">
        <v>1059</v>
      </c>
      <c r="J6" s="7" t="str">
        <f>IFERROR(VLOOKUP(B6,Setups!$I$2:$I$259,2,FALSE),"")</f>
        <v/>
      </c>
      <c r="K6" s="276"/>
    </row>
    <row r="7">
      <c r="A7" s="7" t="s">
        <v>23</v>
      </c>
      <c r="B7" s="7" t="s">
        <v>1062</v>
      </c>
      <c r="C7" s="95" t="str">
        <f>iferror(vlookup(A7,Maps!$A$2:$B$111,2,false),"")</f>
        <v>Inside Jabu-Jabu's Belly</v>
      </c>
      <c r="D7" s="7" t="s">
        <v>14</v>
      </c>
      <c r="E7" s="7" t="s">
        <v>680</v>
      </c>
      <c r="F7" s="7" t="s">
        <v>847</v>
      </c>
      <c r="G7" s="270" t="str">
        <f>IFERROR(VLOOKUP(F7,Spawns!$A$2:$H$1557,8,FALSE),"")</f>
        <v>Barinade's Lair</v>
      </c>
      <c r="H7" s="270" t="str">
        <f>IFERROR(VLOOKUP(F7,Spawns!$A$2:$I$1557,9,FALSE),"")</f>
        <v>Inside Jabu-Jabu's Belly</v>
      </c>
      <c r="I7" s="271" t="s">
        <v>1059</v>
      </c>
      <c r="J7" s="7" t="str">
        <f>IFERROR(VLOOKUP(B7,Setups!$I$2:$I$259,2,FALSE),"")</f>
        <v/>
      </c>
      <c r="K7" s="276"/>
    </row>
    <row r="8">
      <c r="A8" s="138" t="s">
        <v>23</v>
      </c>
      <c r="B8" s="138" t="s">
        <v>1063</v>
      </c>
      <c r="C8" s="139" t="str">
        <f>iferror(vlookup(A8,Maps!$A$2:$B$111,2,false),"")</f>
        <v>Inside Jabu-Jabu's Belly</v>
      </c>
      <c r="D8" s="138" t="s">
        <v>686</v>
      </c>
      <c r="E8" s="138" t="s">
        <v>14</v>
      </c>
      <c r="F8" s="138" t="s">
        <v>3396</v>
      </c>
      <c r="G8" s="277" t="str">
        <f>IFERROR(VLOOKUP(F8,Spawns!$A$2:$H$1557,8,FALSE),"")</f>
        <v>Zora's Fountain</v>
      </c>
      <c r="H8" s="277" t="str">
        <f>IFERROR(VLOOKUP(F8,Spawns!$A$2:$I$1557,9,FALSE),"")</f>
        <v>Inside Jabu Jabu's Belly</v>
      </c>
      <c r="I8" s="278" t="s">
        <v>1059</v>
      </c>
      <c r="J8" s="138" t="str">
        <f>IFERROR(VLOOKUP(B8,Setups!$I$2:$I$259,2,FALSE),"")</f>
        <v/>
      </c>
      <c r="K8" s="279"/>
    </row>
    <row r="9">
      <c r="A9" s="131" t="s">
        <v>23</v>
      </c>
      <c r="B9" s="131" t="s">
        <v>1063</v>
      </c>
      <c r="C9" s="132" t="str">
        <f>iferror(vlookup(A9,Maps!$A$2:$B$111,2,false),"")</f>
        <v>Inside Jabu-Jabu's Belly</v>
      </c>
      <c r="D9" s="131" t="s">
        <v>686</v>
      </c>
      <c r="E9" s="131" t="s">
        <v>680</v>
      </c>
      <c r="F9" s="131" t="s">
        <v>847</v>
      </c>
      <c r="G9" s="280" t="str">
        <f>IFERROR(VLOOKUP(F9,Spawns!$A$2:$H$1557,8,FALSE),"")</f>
        <v>Barinade's Lair</v>
      </c>
      <c r="H9" s="280" t="str">
        <f>IFERROR(VLOOKUP(F9,Spawns!$A$2:$I$1557,9,FALSE),"")</f>
        <v>Inside Jabu-Jabu's Belly</v>
      </c>
      <c r="I9" s="281" t="s">
        <v>1059</v>
      </c>
      <c r="J9" s="131" t="str">
        <f>IFERROR(VLOOKUP(B9,Setups!$I$2:$I$259,2,FALSE),"")</f>
        <v/>
      </c>
      <c r="K9" s="282"/>
    </row>
    <row r="10">
      <c r="A10" s="7" t="s">
        <v>30</v>
      </c>
      <c r="B10" s="7" t="s">
        <v>1066</v>
      </c>
      <c r="C10" s="95" t="str">
        <f>iferror(vlookup(A10,Maps!$A$2:$B$111,2,false),"")</f>
        <v>Forest Temple</v>
      </c>
      <c r="D10" s="7" t="s">
        <v>14</v>
      </c>
      <c r="E10" s="7" t="s">
        <v>14</v>
      </c>
      <c r="F10" s="7" t="s">
        <v>3379</v>
      </c>
      <c r="G10" s="270" t="str">
        <f>IFERROR(VLOOKUP(F10,Spawns!$A$2:$H$1557,8,FALSE),"")</f>
        <v>Sacred Forest Meadow</v>
      </c>
      <c r="H10" s="270" t="str">
        <f>IFERROR(VLOOKUP(F10,Spawns!$A$2:$I$1557,9,FALSE),"")</f>
        <v>Forest Temple</v>
      </c>
      <c r="I10" s="271" t="s">
        <v>1059</v>
      </c>
      <c r="J10" s="7" t="str">
        <f>IFERROR(VLOOKUP(B10,Setups!$I$2:$I$259,2,FALSE),"")</f>
        <v/>
      </c>
      <c r="K10" s="276"/>
    </row>
    <row r="11">
      <c r="A11" s="80" t="s">
        <v>30</v>
      </c>
      <c r="B11" s="80" t="s">
        <v>1066</v>
      </c>
      <c r="C11" s="81" t="str">
        <f>iferror(vlookup(A11,Maps!$A$2:$B$111,2,false),"")</f>
        <v>Forest Temple</v>
      </c>
      <c r="D11" s="80" t="s">
        <v>14</v>
      </c>
      <c r="E11" s="80" t="s">
        <v>680</v>
      </c>
      <c r="F11" s="80" t="s">
        <v>96</v>
      </c>
      <c r="G11" s="273" t="str">
        <f>IFERROR(VLOOKUP(F11,Spawns!$A$2:$H$1557,8,FALSE),"")</f>
        <v>Phantom Ganon's Lair</v>
      </c>
      <c r="H11" s="273" t="str">
        <f>IFERROR(VLOOKUP(F11,Spawns!$A$2:$I$1557,9,FALSE),"")</f>
        <v>Forest Temple</v>
      </c>
      <c r="I11" s="274" t="s">
        <v>1059</v>
      </c>
      <c r="J11" s="80" t="str">
        <f>IFERROR(VLOOKUP(B11,Setups!$I$2:$I$259,2,FALSE),"")</f>
        <v/>
      </c>
      <c r="K11" s="275"/>
    </row>
    <row r="12">
      <c r="A12" s="7" t="s">
        <v>37</v>
      </c>
      <c r="B12" s="7" t="s">
        <v>1067</v>
      </c>
      <c r="C12" s="95" t="str">
        <f>iferror(vlookup(A12,Maps!$A$2:$B$111,2,false),"")</f>
        <v>Fire Temple</v>
      </c>
      <c r="D12" s="7" t="s">
        <v>14</v>
      </c>
      <c r="E12" s="7" t="s">
        <v>14</v>
      </c>
      <c r="F12" s="7" t="s">
        <v>3456</v>
      </c>
      <c r="G12" s="270" t="str">
        <f>IFERROR(VLOOKUP(F12,Spawns!$A$2:$H$1557,8,FALSE),"")</f>
        <v>Death Mountain Crater</v>
      </c>
      <c r="H12" s="270" t="str">
        <f>IFERROR(VLOOKUP(F12,Spawns!$A$2:$I$1557,9,FALSE),"")</f>
        <v>Fire Temple</v>
      </c>
      <c r="I12" s="271" t="s">
        <v>1059</v>
      </c>
      <c r="J12" s="7" t="str">
        <f>IFERROR(VLOOKUP(B12,Setups!$I$2:$I$259,2,FALSE),"")</f>
        <v/>
      </c>
      <c r="K12" s="276"/>
    </row>
    <row r="13">
      <c r="A13" s="80" t="s">
        <v>37</v>
      </c>
      <c r="B13" s="80" t="s">
        <v>1067</v>
      </c>
      <c r="C13" s="81" t="str">
        <f>iferror(vlookup(A13,Maps!$A$2:$B$111,2,false),"")</f>
        <v>Fire Temple</v>
      </c>
      <c r="D13" s="80" t="s">
        <v>14</v>
      </c>
      <c r="E13" s="80" t="s">
        <v>680</v>
      </c>
      <c r="F13" s="80" t="s">
        <v>864</v>
      </c>
      <c r="G13" s="273" t="str">
        <f>IFERROR(VLOOKUP(F13,Spawns!$A$2:$H$1557,8,FALSE),"")</f>
        <v>Volvagia's Lair</v>
      </c>
      <c r="H13" s="273" t="str">
        <f>IFERROR(VLOOKUP(F13,Spawns!$A$2:$I$1557,9,FALSE),"")</f>
        <v>Fire Temple</v>
      </c>
      <c r="I13" s="274" t="s">
        <v>1059</v>
      </c>
      <c r="J13" s="80" t="str">
        <f>IFERROR(VLOOKUP(B13,Setups!$I$2:$I$259,2,FALSE),"")</f>
        <v/>
      </c>
      <c r="K13" s="275"/>
    </row>
    <row r="14">
      <c r="A14" s="7" t="s">
        <v>44</v>
      </c>
      <c r="B14" s="7" t="s">
        <v>1068</v>
      </c>
      <c r="C14" s="95" t="str">
        <f>iferror(vlookup(A14,Maps!$A$2:$B$111,2,false),"")</f>
        <v>Water Temple</v>
      </c>
      <c r="D14" s="7" t="s">
        <v>14</v>
      </c>
      <c r="E14" s="7" t="s">
        <v>14</v>
      </c>
      <c r="F14" s="7" t="s">
        <v>3391</v>
      </c>
      <c r="G14" s="270" t="str">
        <f>IFERROR(VLOOKUP(F14,Spawns!$A$2:$H$1557,8,FALSE),"")</f>
        <v>Lake Hylia</v>
      </c>
      <c r="H14" s="270" t="str">
        <f>IFERROR(VLOOKUP(F14,Spawns!$A$2:$I$1557,9,FALSE),"")</f>
        <v>Water Temple</v>
      </c>
      <c r="I14" s="271" t="s">
        <v>1059</v>
      </c>
      <c r="J14" s="7" t="str">
        <f>IFERROR(VLOOKUP(B14,Setups!$I$2:$I$259,2,FALSE),"")</f>
        <v/>
      </c>
      <c r="K14" s="276"/>
    </row>
    <row r="15">
      <c r="A15" s="80" t="s">
        <v>44</v>
      </c>
      <c r="B15" s="80" t="s">
        <v>1068</v>
      </c>
      <c r="C15" s="81" t="str">
        <f>iferror(vlookup(A15,Maps!$A$2:$B$111,2,false),"")</f>
        <v>Water Temple</v>
      </c>
      <c r="D15" s="80" t="s">
        <v>14</v>
      </c>
      <c r="E15" s="80" t="s">
        <v>680</v>
      </c>
      <c r="F15" s="80" t="s">
        <v>868</v>
      </c>
      <c r="G15" s="273" t="str">
        <f>IFERROR(VLOOKUP(F15,Spawns!$A$2:$H$1557,8,FALSE),"")</f>
        <v>Morpha's Lair</v>
      </c>
      <c r="H15" s="273" t="str">
        <f>IFERROR(VLOOKUP(F15,Spawns!$A$2:$I$1557,9,FALSE),"")</f>
        <v>Water Temple</v>
      </c>
      <c r="I15" s="274" t="s">
        <v>1059</v>
      </c>
      <c r="J15" s="80" t="str">
        <f>IFERROR(VLOOKUP(B15,Setups!$I$2:$I$259,2,FALSE),"")</f>
        <v/>
      </c>
      <c r="K15" s="275"/>
    </row>
    <row r="16">
      <c r="A16" s="7" t="s">
        <v>50</v>
      </c>
      <c r="B16" s="7" t="s">
        <v>1069</v>
      </c>
      <c r="C16" s="95" t="str">
        <f>iferror(vlookup(A16,Maps!$A$2:$B$111,2,false),"")</f>
        <v>Spirit Temple</v>
      </c>
      <c r="D16" s="7" t="s">
        <v>14</v>
      </c>
      <c r="E16" s="7" t="s">
        <v>14</v>
      </c>
      <c r="F16" s="7" t="s">
        <v>3306</v>
      </c>
      <c r="G16" s="270" t="str">
        <f>IFERROR(VLOOKUP(F16,Spawns!$A$2:$H$1557,8,FALSE),"")</f>
        <v>Desert Colossus: Main Entrance</v>
      </c>
      <c r="H16" s="270" t="str">
        <f>IFERROR(VLOOKUP(F16,Spawns!$A$2:$I$1557,9,FALSE),"")</f>
        <v>Spirit Temple</v>
      </c>
      <c r="I16" s="271" t="s">
        <v>1059</v>
      </c>
      <c r="J16" s="7" t="str">
        <f>IFERROR(VLOOKUP(B16,Setups!$I$2:$I$259,2,FALSE),"")</f>
        <v/>
      </c>
      <c r="K16" s="276"/>
    </row>
    <row r="17">
      <c r="A17" s="7" t="s">
        <v>50</v>
      </c>
      <c r="B17" s="7" t="s">
        <v>1069</v>
      </c>
      <c r="C17" s="95" t="str">
        <f>iferror(vlookup(A17,Maps!$A$2:$B$111,2,false),"")</f>
        <v>Spirit Temple</v>
      </c>
      <c r="D17" s="7" t="s">
        <v>14</v>
      </c>
      <c r="E17" s="7" t="s">
        <v>680</v>
      </c>
      <c r="F17" s="7" t="s">
        <v>876</v>
      </c>
      <c r="G17" s="270" t="str">
        <f>IFERROR(VLOOKUP(F17,Spawns!$A$2:$H$1557,8,FALSE),"")</f>
        <v>Nabooru's Mini-Boss Room</v>
      </c>
      <c r="H17" s="270" t="str">
        <f>IFERROR(VLOOKUP(F17,Spawns!$A$2:$I$1557,9,FALSE),"")</f>
        <v>Spirit Temple</v>
      </c>
      <c r="I17" s="271" t="s">
        <v>1059</v>
      </c>
      <c r="J17" s="7" t="str">
        <f>IFERROR(VLOOKUP(B17,Setups!$I$2:$I$259,2,FALSE),"")</f>
        <v/>
      </c>
      <c r="K17" s="276"/>
    </row>
    <row r="18">
      <c r="A18" s="7" t="s">
        <v>50</v>
      </c>
      <c r="B18" s="7" t="s">
        <v>1069</v>
      </c>
      <c r="C18" s="95" t="str">
        <f>iferror(vlookup(A18,Maps!$A$2:$B$111,2,false),"")</f>
        <v>Spirit Temple</v>
      </c>
      <c r="D18" s="7" t="s">
        <v>14</v>
      </c>
      <c r="E18" s="7" t="s">
        <v>682</v>
      </c>
      <c r="F18" s="7" t="s">
        <v>3312</v>
      </c>
      <c r="G18" s="270" t="str">
        <f>IFERROR(VLOOKUP(F18,Spawns!$A$2:$H$1557,8,FALSE),"")</f>
        <v>Desert Colossus: Statue's Left Hand</v>
      </c>
      <c r="H18" s="270" t="str">
        <f>IFERROR(VLOOKUP(F18,Spawns!$A$2:$I$1557,9,FALSE),"")</f>
        <v>Spirit Temple</v>
      </c>
      <c r="I18" s="271" t="s">
        <v>1059</v>
      </c>
      <c r="J18" s="7" t="str">
        <f>IFERROR(VLOOKUP(B18,Setups!$I$2:$I$259,2,FALSE),"")</f>
        <v/>
      </c>
      <c r="K18" s="276"/>
    </row>
    <row r="19">
      <c r="A19" s="7" t="s">
        <v>50</v>
      </c>
      <c r="B19" s="7" t="s">
        <v>1069</v>
      </c>
      <c r="C19" s="95" t="str">
        <f>iferror(vlookup(A19,Maps!$A$2:$B$111,2,false),"")</f>
        <v>Spirit Temple</v>
      </c>
      <c r="D19" s="7" t="s">
        <v>14</v>
      </c>
      <c r="E19" s="7" t="s">
        <v>684</v>
      </c>
      <c r="F19" s="7" t="s">
        <v>3318</v>
      </c>
      <c r="G19" s="270" t="str">
        <f>IFERROR(VLOOKUP(F19,Spawns!$A$2:$H$1557,8,FALSE),"")</f>
        <v>Desert Colossus: Statue's Right Hand</v>
      </c>
      <c r="H19" s="270" t="str">
        <f>IFERROR(VLOOKUP(F19,Spawns!$A$2:$I$1557,9,FALSE),"")</f>
        <v>Spirit Temple</v>
      </c>
      <c r="I19" s="271" t="s">
        <v>1059</v>
      </c>
      <c r="J19" s="7" t="str">
        <f>IFERROR(VLOOKUP(B19,Setups!$I$2:$I$259,2,FALSE),"")</f>
        <v/>
      </c>
      <c r="K19" s="276"/>
    </row>
    <row r="20">
      <c r="A20" s="138" t="s">
        <v>50</v>
      </c>
      <c r="B20" s="138" t="s">
        <v>4896</v>
      </c>
      <c r="C20" s="139" t="str">
        <f>iferror(vlookup(A20,Maps!$A$2:$B$111,2,false),"")</f>
        <v>Spirit Temple</v>
      </c>
      <c r="D20" s="138" t="s">
        <v>4897</v>
      </c>
      <c r="E20" s="138" t="s">
        <v>14</v>
      </c>
      <c r="F20" s="138" t="s">
        <v>3306</v>
      </c>
      <c r="G20" s="277" t="str">
        <f>IFERROR(VLOOKUP(F20,Spawns!$A$2:$H$1557,8,FALSE),"")</f>
        <v>Desert Colossus: Main Entrance</v>
      </c>
      <c r="H20" s="277" t="str">
        <f>IFERROR(VLOOKUP(F20,Spawns!$A$2:$I$1557,9,FALSE),"")</f>
        <v>Spirit Temple</v>
      </c>
      <c r="I20" s="278"/>
      <c r="J20" s="138" t="str">
        <f>IFERROR(VLOOKUP(B20,Setups!$I$2:$I$259,2,FALSE),"")</f>
        <v/>
      </c>
      <c r="K20" s="279"/>
    </row>
    <row r="21">
      <c r="A21" s="171" t="s">
        <v>50</v>
      </c>
      <c r="B21" s="138" t="s">
        <v>4896</v>
      </c>
      <c r="C21" s="139" t="str">
        <f>iferror(vlookup(A21,Maps!$A$2:$B$111,2,false),"")</f>
        <v>Spirit Temple</v>
      </c>
      <c r="D21" s="138" t="s">
        <v>4897</v>
      </c>
      <c r="E21" s="138" t="s">
        <v>680</v>
      </c>
      <c r="F21" s="138" t="s">
        <v>3306</v>
      </c>
      <c r="G21" s="277" t="str">
        <f>IFERROR(VLOOKUP(F21,Spawns!$A$2:$H$1557,8,FALSE),"")</f>
        <v>Desert Colossus: Main Entrance</v>
      </c>
      <c r="H21" s="277" t="str">
        <f>IFERROR(VLOOKUP(F21,Spawns!$A$2:$I$1557,9,FALSE),"")</f>
        <v>Spirit Temple</v>
      </c>
      <c r="I21" s="278"/>
      <c r="J21" s="138" t="str">
        <f>IFERROR(VLOOKUP(B21,Setups!$I$2:$I$259,2,FALSE),"")</f>
        <v/>
      </c>
      <c r="K21" s="279"/>
    </row>
    <row r="22">
      <c r="A22" s="171" t="s">
        <v>50</v>
      </c>
      <c r="B22" s="138" t="s">
        <v>4896</v>
      </c>
      <c r="C22" s="139" t="str">
        <f>iferror(vlookup(A22,Maps!$A$2:$B$111,2,false),"")</f>
        <v>Spirit Temple</v>
      </c>
      <c r="D22" s="138" t="s">
        <v>4897</v>
      </c>
      <c r="E22" s="138" t="s">
        <v>682</v>
      </c>
      <c r="F22" s="138" t="s">
        <v>871</v>
      </c>
      <c r="G22" s="277" t="str">
        <f>IFERROR(VLOOKUP(F22,Spawns!$A$2:$H$1557,8,FALSE),"")</f>
        <v>Spirit Temple: Entrance</v>
      </c>
      <c r="H22" s="277" t="str">
        <f>IFERROR(VLOOKUP(F22,Spawns!$A$2:$I$1557,9,FALSE),"")</f>
        <v>Desert Colossus</v>
      </c>
      <c r="I22" s="278" t="s">
        <v>1059</v>
      </c>
      <c r="J22" s="138" t="str">
        <f>IFERROR(VLOOKUP(B22,Setups!$I$2:$I$259,2,FALSE),"")</f>
        <v/>
      </c>
      <c r="K22" s="279"/>
    </row>
    <row r="23">
      <c r="A23" s="283" t="s">
        <v>50</v>
      </c>
      <c r="B23" s="117" t="s">
        <v>4898</v>
      </c>
      <c r="C23" s="284" t="str">
        <f>iferror(vlookup(A23,Maps!$A$2:$B$111,2,false),"")</f>
        <v>Spirit Temple</v>
      </c>
      <c r="D23" s="117" t="s">
        <v>4899</v>
      </c>
      <c r="E23" s="117" t="s">
        <v>14</v>
      </c>
      <c r="F23" s="283" t="s">
        <v>3306</v>
      </c>
      <c r="G23" s="285" t="str">
        <f>IFERROR(VLOOKUP(F23,Spawns!$A$2:$H$1557,8,FALSE),"")</f>
        <v>Desert Colossus: Main Entrance</v>
      </c>
      <c r="H23" s="286" t="str">
        <f>IFERROR(VLOOKUP(F23,Spawns!$A$2:$I$1557,9,FALSE),"")</f>
        <v>Spirit Temple</v>
      </c>
      <c r="I23" s="287"/>
      <c r="J23" s="283" t="str">
        <f>IFERROR(VLOOKUP(B23,Setups!$I$2:$I$259,2,FALSE),"")</f>
        <v/>
      </c>
      <c r="K23" s="288"/>
    </row>
    <row r="24">
      <c r="A24" s="283" t="s">
        <v>50</v>
      </c>
      <c r="B24" s="117" t="s">
        <v>4898</v>
      </c>
      <c r="C24" s="118" t="str">
        <f>iferror(vlookup(A24,Maps!$A$2:$B$111,2,false),"")</f>
        <v>Spirit Temple</v>
      </c>
      <c r="D24" s="117" t="s">
        <v>4899</v>
      </c>
      <c r="E24" s="117" t="s">
        <v>680</v>
      </c>
      <c r="F24" s="283" t="s">
        <v>3306</v>
      </c>
      <c r="G24" s="285" t="str">
        <f>IFERROR(VLOOKUP(F24,Spawns!$A$2:$H$1557,8,FALSE),"")</f>
        <v>Desert Colossus: Main Entrance</v>
      </c>
      <c r="H24" s="286" t="str">
        <f>IFERROR(VLOOKUP(F24,Spawns!$A$2:$I$1557,9,FALSE),"")</f>
        <v>Spirit Temple</v>
      </c>
      <c r="I24" s="287"/>
      <c r="J24" s="283" t="str">
        <f>IFERROR(VLOOKUP(B24,Setups!$I$2:$I$259,2,FALSE),"")</f>
        <v/>
      </c>
      <c r="K24" s="288"/>
    </row>
    <row r="25">
      <c r="A25" s="169" t="s">
        <v>50</v>
      </c>
      <c r="B25" s="101" t="s">
        <v>4898</v>
      </c>
      <c r="C25" s="102" t="str">
        <f>iferror(vlookup(A25,Maps!$A$2:$B$111,2,false),"")</f>
        <v>Spirit Temple</v>
      </c>
      <c r="D25" s="101" t="s">
        <v>4899</v>
      </c>
      <c r="E25" s="101" t="s">
        <v>682</v>
      </c>
      <c r="F25" s="169" t="s">
        <v>871</v>
      </c>
      <c r="G25" s="289" t="str">
        <f>IFERROR(VLOOKUP(F25,Spawns!$A$2:$H$1557,8,FALSE),"")</f>
        <v>Spirit Temple: Entrance</v>
      </c>
      <c r="H25" s="290" t="str">
        <f>IFERROR(VLOOKUP(F25,Spawns!$A$2:$I$1557,9,FALSE),"")</f>
        <v>Desert Colossus</v>
      </c>
      <c r="I25" s="106" t="s">
        <v>1059</v>
      </c>
      <c r="J25" s="169" t="str">
        <f>IFERROR(VLOOKUP(B25,Setups!$I$2:$I$259,2,FALSE),"")</f>
        <v/>
      </c>
      <c r="K25" s="291"/>
    </row>
    <row r="26">
      <c r="A26" s="7" t="s">
        <v>57</v>
      </c>
      <c r="B26" s="7" t="s">
        <v>1079</v>
      </c>
      <c r="C26" s="95" t="str">
        <f>iferror(vlookup(A26,Maps!$A$2:$B$111,2,false),"")</f>
        <v>Shadow Temple</v>
      </c>
      <c r="D26" s="7" t="s">
        <v>14</v>
      </c>
      <c r="E26" s="7" t="s">
        <v>14</v>
      </c>
      <c r="F26" s="7" t="s">
        <v>3358</v>
      </c>
      <c r="G26" s="270" t="str">
        <f>IFERROR(VLOOKUP(F26,Spawns!$A$2:$H$1557,8,FALSE),"")</f>
        <v>Graveyard</v>
      </c>
      <c r="H26" s="270" t="str">
        <f>IFERROR(VLOOKUP(F26,Spawns!$A$2:$I$1557,9,FALSE),"")</f>
        <v>Shadow Temple</v>
      </c>
      <c r="I26" s="271" t="s">
        <v>1059</v>
      </c>
      <c r="J26" s="7" t="str">
        <f>IFERROR(VLOOKUP(B26,Setups!$I$2:$I$259,2,FALSE),"")</f>
        <v/>
      </c>
      <c r="K26" s="276"/>
    </row>
    <row r="27">
      <c r="A27" s="80" t="s">
        <v>57</v>
      </c>
      <c r="B27" s="80" t="s">
        <v>1079</v>
      </c>
      <c r="C27" s="81" t="str">
        <f>iferror(vlookup(A27,Maps!$A$2:$B$111,2,false),"")</f>
        <v>Shadow Temple</v>
      </c>
      <c r="D27" s="80" t="s">
        <v>14</v>
      </c>
      <c r="E27" s="80" t="s">
        <v>680</v>
      </c>
      <c r="F27" s="80" t="s">
        <v>859</v>
      </c>
      <c r="G27" s="273" t="str">
        <f>IFERROR(VLOOKUP(F27,Spawns!$A$2:$H$1557,8,FALSE),"")</f>
        <v>Bongo Bongo's Lair</v>
      </c>
      <c r="H27" s="273" t="str">
        <f>IFERROR(VLOOKUP(F27,Spawns!$A$2:$I$1557,9,FALSE),"")</f>
        <v>Shadow Temple</v>
      </c>
      <c r="I27" s="274" t="s">
        <v>1059</v>
      </c>
      <c r="J27" s="80" t="str">
        <f>IFERROR(VLOOKUP(B27,Setups!$I$2:$I$259,2,FALSE),"")</f>
        <v/>
      </c>
      <c r="K27" s="275"/>
    </row>
    <row r="28">
      <c r="A28" s="80" t="s">
        <v>64</v>
      </c>
      <c r="B28" s="80" t="s">
        <v>1080</v>
      </c>
      <c r="C28" s="81" t="str">
        <f>iferror(vlookup(A28,Maps!$A$2:$B$111,2,false),"")</f>
        <v>Bottom of the Well</v>
      </c>
      <c r="D28" s="80" t="s">
        <v>14</v>
      </c>
      <c r="E28" s="80" t="s">
        <v>14</v>
      </c>
      <c r="F28" s="80" t="s">
        <v>3596</v>
      </c>
      <c r="G28" s="273" t="str">
        <f>IFERROR(VLOOKUP(F28,Spawns!$A$2:$H$1557,8,FALSE),"")</f>
        <v>Kakariko Village</v>
      </c>
      <c r="H28" s="273" t="str">
        <f>IFERROR(VLOOKUP(F28,Spawns!$A$2:$I$1557,9,FALSE),"")</f>
        <v>Bottom of the Well</v>
      </c>
      <c r="I28" s="274" t="s">
        <v>1059</v>
      </c>
      <c r="J28" s="80" t="str">
        <f>IFERROR(VLOOKUP(B28,Setups!$I$2:$I$259,2,FALSE),"")</f>
        <v/>
      </c>
      <c r="K28" s="275"/>
    </row>
    <row r="29">
      <c r="A29" s="7" t="s">
        <v>71</v>
      </c>
      <c r="B29" s="7" t="s">
        <v>1081</v>
      </c>
      <c r="C29" s="95" t="str">
        <f>iferror(vlookup(A29,Maps!$A$2:$B$111,2,false),"")</f>
        <v>Ice Cavern</v>
      </c>
      <c r="D29" s="7" t="s">
        <v>14</v>
      </c>
      <c r="E29" s="7" t="s">
        <v>14</v>
      </c>
      <c r="F29" s="7" t="s">
        <v>4052</v>
      </c>
      <c r="G29" s="270" t="str">
        <f>IFERROR(VLOOKUP(F29,Spawns!$A$2:$H$1557,8,FALSE),"")</f>
        <v>Zora's Fountain</v>
      </c>
      <c r="H29" s="270" t="str">
        <f>IFERROR(VLOOKUP(F29,Spawns!$A$2:$I$1557,9,FALSE),"")</f>
        <v>Ice Cavern</v>
      </c>
      <c r="I29" s="271" t="s">
        <v>1059</v>
      </c>
      <c r="J29" s="7" t="str">
        <f>IFERROR(VLOOKUP(B29,Setups!$I$2:$I$259,2,FALSE),"")</f>
        <v/>
      </c>
      <c r="K29" s="276"/>
    </row>
    <row r="30">
      <c r="A30" s="131" t="s">
        <v>71</v>
      </c>
      <c r="B30" s="131" t="s">
        <v>1082</v>
      </c>
      <c r="C30" s="132" t="str">
        <f>iferror(vlookup(A30,Maps!$A$2:$B$111,2,false),"")</f>
        <v>Ice Cavern</v>
      </c>
      <c r="D30" s="131" t="s">
        <v>686</v>
      </c>
      <c r="E30" s="131" t="s">
        <v>14</v>
      </c>
      <c r="F30" s="131" t="s">
        <v>4052</v>
      </c>
      <c r="G30" s="280" t="str">
        <f>IFERROR(VLOOKUP(F30,Spawns!$A$2:$H$1557,8,FALSE),"")</f>
        <v>Zora's Fountain</v>
      </c>
      <c r="H30" s="280" t="str">
        <f>IFERROR(VLOOKUP(F30,Spawns!$A$2:$I$1557,9,FALSE),"")</f>
        <v>Ice Cavern</v>
      </c>
      <c r="I30" s="281" t="s">
        <v>1059</v>
      </c>
      <c r="J30" s="131" t="str">
        <f>IFERROR(VLOOKUP(B30,Setups!$I$2:$I$259,2,FALSE),"")</f>
        <v/>
      </c>
      <c r="K30" s="282"/>
    </row>
    <row r="31">
      <c r="A31" s="292" t="s">
        <v>77</v>
      </c>
      <c r="B31" s="7" t="s">
        <v>1085</v>
      </c>
      <c r="C31" s="95" t="str">
        <f>iferror(vlookup(A31,Maps!$A$2:$B$111,2,false),"")</f>
        <v>Ganon's Tower</v>
      </c>
      <c r="D31" s="7" t="s">
        <v>14</v>
      </c>
      <c r="E31" s="7" t="s">
        <v>14</v>
      </c>
      <c r="F31" s="7" t="s">
        <v>4581</v>
      </c>
      <c r="G31" s="270" t="str">
        <f>IFERROR(VLOOKUP(F31,Spawns!$A$2:$H$1557,8,FALSE),"")</f>
        <v>Inside Ganon's Castle: Entrance Hall</v>
      </c>
      <c r="H31" s="270" t="str">
        <f>IFERROR(VLOOKUP(F31,Spawns!$A$2:$I$1557,9,FALSE),"")</f>
        <v>Ganon's Tower Collapse &amp; Battle Arena</v>
      </c>
      <c r="I31" s="271" t="s">
        <v>1059</v>
      </c>
      <c r="J31" s="7" t="str">
        <f>IFERROR(VLOOKUP(B31,Setups!$I$2:$I$259,2,FALSE),"")</f>
        <v/>
      </c>
      <c r="K31" s="276"/>
    </row>
    <row r="32">
      <c r="A32" s="173" t="s">
        <v>77</v>
      </c>
      <c r="B32" s="80" t="s">
        <v>1085</v>
      </c>
      <c r="C32" s="81" t="str">
        <f>iferror(vlookup(A32,Maps!$A$2:$B$111,2,false),"")</f>
        <v>Ganon's Tower</v>
      </c>
      <c r="D32" s="80" t="s">
        <v>14</v>
      </c>
      <c r="E32" s="80" t="s">
        <v>680</v>
      </c>
      <c r="F32" s="80" t="s">
        <v>886</v>
      </c>
      <c r="G32" s="273" t="str">
        <f>IFERROR(VLOOKUP(F32,Spawns!$A$2:$H$1557,8,FALSE),"")</f>
        <v>Ganondorf's Lair</v>
      </c>
      <c r="H32" s="273" t="str">
        <f>IFERROR(VLOOKUP(F32,Spawns!$A$2:$I$1557,9,FALSE),"")</f>
        <v>Ganon's Tower</v>
      </c>
      <c r="I32" s="274" t="s">
        <v>1059</v>
      </c>
      <c r="J32" s="80" t="str">
        <f>IFERROR(VLOOKUP(B32,Setups!$I$2:$I$259,2,FALSE),"")</f>
        <v/>
      </c>
      <c r="K32" s="293"/>
    </row>
    <row r="33">
      <c r="A33" s="173" t="s">
        <v>84</v>
      </c>
      <c r="B33" s="80" t="s">
        <v>1086</v>
      </c>
      <c r="C33" s="81" t="str">
        <f>iferror(vlookup(A33,Maps!$A$2:$B$111,2,false),"")</f>
        <v>Gerudo Training Ground</v>
      </c>
      <c r="D33" s="80" t="s">
        <v>14</v>
      </c>
      <c r="E33" s="80" t="s">
        <v>14</v>
      </c>
      <c r="F33" s="80" t="s">
        <v>3987</v>
      </c>
      <c r="G33" s="273" t="str">
        <f>IFERROR(VLOOKUP(F33,Spawns!$A$2:$H$1557,8,FALSE),"")</f>
        <v>Gerudo's Fortress</v>
      </c>
      <c r="H33" s="273" t="str">
        <f>IFERROR(VLOOKUP(F33,Spawns!$A$2:$I$1557,9,FALSE),"")</f>
        <v>Gerudo Training Ground</v>
      </c>
      <c r="I33" s="274" t="s">
        <v>1073</v>
      </c>
      <c r="J33" s="80" t="str">
        <f>IFERROR(VLOOKUP(B33,Setups!$I$2:$I$259,2,FALSE),"")</f>
        <v/>
      </c>
      <c r="K33" s="293"/>
    </row>
    <row r="34">
      <c r="A34" s="292" t="s">
        <v>91</v>
      </c>
      <c r="B34" s="7" t="s">
        <v>1087</v>
      </c>
      <c r="C34" s="95" t="str">
        <f>iferror(vlookup(A34,Maps!$A$2:$B$111,2,false),"")</f>
        <v>Thieves' Hideout</v>
      </c>
      <c r="D34" s="7" t="s">
        <v>14</v>
      </c>
      <c r="E34" s="7" t="s">
        <v>14</v>
      </c>
      <c r="F34" s="7" t="s">
        <v>3419</v>
      </c>
      <c r="G34" s="270" t="str">
        <f>IFERROR(VLOOKUP(F34,Spawns!$A$2:$H$1557,8,FALSE),"")</f>
        <v>Gerudo's Fortress: 1F (Far Left)</v>
      </c>
      <c r="H34" s="270" t="str">
        <f>IFERROR(VLOOKUP(F34,Spawns!$A$2:$I$1557,9,FALSE),"")</f>
        <v>Thieves' Hideout</v>
      </c>
      <c r="I34" s="271" t="s">
        <v>1059</v>
      </c>
      <c r="J34" s="7" t="str">
        <f>IFERROR(VLOOKUP(B34,Setups!$I$2:$I$259,2,FALSE),"")</f>
        <v/>
      </c>
      <c r="K34" s="276"/>
    </row>
    <row r="35">
      <c r="A35" s="292" t="s">
        <v>91</v>
      </c>
      <c r="B35" s="7" t="s">
        <v>1087</v>
      </c>
      <c r="C35" s="95" t="str">
        <f>iferror(vlookup(A35,Maps!$A$2:$B$111,2,false),"")</f>
        <v>Thieves' Hideout</v>
      </c>
      <c r="D35" s="7" t="s">
        <v>14</v>
      </c>
      <c r="E35" s="7" t="s">
        <v>680</v>
      </c>
      <c r="F35" s="7" t="s">
        <v>3425</v>
      </c>
      <c r="G35" s="270" t="str">
        <f>IFERROR(VLOOKUP(F35,Spawns!$A$2:$H$1557,8,FALSE),"")</f>
        <v>Gerudo's Fortress: 1F (Center Left)</v>
      </c>
      <c r="H35" s="270" t="str">
        <f>IFERROR(VLOOKUP(F35,Spawns!$A$2:$I$1557,9,FALSE),"")</f>
        <v>Thieves' Hideout</v>
      </c>
      <c r="I35" s="271" t="s">
        <v>1059</v>
      </c>
      <c r="J35" s="7" t="str">
        <f>IFERROR(VLOOKUP(B35,Setups!$I$2:$I$259,2,FALSE),"")</f>
        <v/>
      </c>
      <c r="K35" s="272"/>
    </row>
    <row r="36">
      <c r="A36" s="292" t="s">
        <v>91</v>
      </c>
      <c r="B36" s="7" t="s">
        <v>1087</v>
      </c>
      <c r="C36" s="95" t="str">
        <f>iferror(vlookup(A36,Maps!$A$2:$B$111,2,false),"")</f>
        <v>Thieves' Hideout</v>
      </c>
      <c r="D36" s="7" t="s">
        <v>14</v>
      </c>
      <c r="E36" s="7" t="s">
        <v>682</v>
      </c>
      <c r="F36" s="7" t="s">
        <v>3431</v>
      </c>
      <c r="G36" s="270" t="str">
        <f>IFERROR(VLOOKUP(F36,Spawns!$A$2:$H$1557,8,FALSE),"")</f>
        <v>Gerudo's Fortress: 1F (Center)</v>
      </c>
      <c r="H36" s="270" t="str">
        <f>IFERROR(VLOOKUP(F36,Spawns!$A$2:$I$1557,9,FALSE),"")</f>
        <v>Thieves' Hideout</v>
      </c>
      <c r="I36" s="271" t="s">
        <v>1059</v>
      </c>
      <c r="J36" s="7" t="str">
        <f>IFERROR(VLOOKUP(B36,Setups!$I$2:$I$259,2,FALSE),"")</f>
        <v/>
      </c>
      <c r="K36" s="272"/>
    </row>
    <row r="37">
      <c r="A37" s="292" t="s">
        <v>91</v>
      </c>
      <c r="B37" s="7" t="s">
        <v>1087</v>
      </c>
      <c r="C37" s="95" t="str">
        <f>iferror(vlookup(A37,Maps!$A$2:$B$111,2,false),"")</f>
        <v>Thieves' Hideout</v>
      </c>
      <c r="D37" s="7" t="s">
        <v>14</v>
      </c>
      <c r="E37" s="7" t="s">
        <v>684</v>
      </c>
      <c r="F37" s="7" t="s">
        <v>3601</v>
      </c>
      <c r="G37" s="270" t="str">
        <f>IFERROR(VLOOKUP(F37,Spawns!$A$2:$H$1557,8,FALSE),"")</f>
        <v>Gerudo's Fortress: 2F (Center)</v>
      </c>
      <c r="H37" s="270" t="str">
        <f>IFERROR(VLOOKUP(F37,Spawns!$A$2:$I$1557,9,FALSE),"")</f>
        <v>Thieves' Hideout</v>
      </c>
      <c r="I37" s="271" t="s">
        <v>1059</v>
      </c>
      <c r="J37" s="7" t="str">
        <f>IFERROR(VLOOKUP(B37,Setups!$I$2:$I$259,2,FALSE),"")</f>
        <v/>
      </c>
      <c r="K37" s="272"/>
    </row>
    <row r="38">
      <c r="A38" s="292" t="s">
        <v>91</v>
      </c>
      <c r="B38" s="7" t="s">
        <v>1087</v>
      </c>
      <c r="C38" s="95" t="str">
        <f>iferror(vlookup(A38,Maps!$A$2:$B$111,2,false),"")</f>
        <v>Thieves' Hideout</v>
      </c>
      <c r="D38" s="7" t="s">
        <v>14</v>
      </c>
      <c r="E38" s="7" t="s">
        <v>686</v>
      </c>
      <c r="F38" s="7" t="s">
        <v>3623</v>
      </c>
      <c r="G38" s="270" t="str">
        <f>IFERROR(VLOOKUP(F38,Spawns!$A$2:$H$1557,8,FALSE),"")</f>
        <v>Gerudo's Fortress: 1F (Far Right)</v>
      </c>
      <c r="H38" s="270" t="str">
        <f>IFERROR(VLOOKUP(F38,Spawns!$A$2:$I$1557,9,FALSE),"")</f>
        <v>Thieves' Hideout</v>
      </c>
      <c r="I38" s="271" t="s">
        <v>1059</v>
      </c>
      <c r="J38" s="7" t="str">
        <f>IFERROR(VLOOKUP(B38,Setups!$I$2:$I$259,2,FALSE),"")</f>
        <v/>
      </c>
      <c r="K38" s="272"/>
    </row>
    <row r="39">
      <c r="A39" s="292" t="s">
        <v>91</v>
      </c>
      <c r="B39" s="7" t="s">
        <v>1087</v>
      </c>
      <c r="C39" s="95" t="str">
        <f>iferror(vlookup(A39,Maps!$A$2:$B$111,2,false),"")</f>
        <v>Thieves' Hideout</v>
      </c>
      <c r="D39" s="7" t="s">
        <v>14</v>
      </c>
      <c r="E39" s="7" t="s">
        <v>688</v>
      </c>
      <c r="F39" s="7" t="s">
        <v>3629</v>
      </c>
      <c r="G39" s="270" t="str">
        <f>IFERROR(VLOOKUP(F39,Spawns!$A$2:$H$1557,8,FALSE),"")</f>
        <v>Gerudo's Fortress: 2F (Left)</v>
      </c>
      <c r="H39" s="270" t="str">
        <f>IFERROR(VLOOKUP(F39,Spawns!$A$2:$I$1557,9,FALSE),"")</f>
        <v>Thieves' Hideout</v>
      </c>
      <c r="I39" s="271" t="s">
        <v>1059</v>
      </c>
      <c r="J39" s="7" t="str">
        <f>IFERROR(VLOOKUP(B39,Setups!$I$2:$I$259,2,FALSE),"")</f>
        <v/>
      </c>
      <c r="K39" s="272"/>
    </row>
    <row r="40">
      <c r="A40" s="292" t="s">
        <v>91</v>
      </c>
      <c r="B40" s="7" t="s">
        <v>1087</v>
      </c>
      <c r="C40" s="95" t="str">
        <f>iferror(vlookup(A40,Maps!$A$2:$B$111,2,false),"")</f>
        <v>Thieves' Hideout</v>
      </c>
      <c r="D40" s="7" t="s">
        <v>14</v>
      </c>
      <c r="E40" s="7" t="s">
        <v>690</v>
      </c>
      <c r="F40" s="7" t="s">
        <v>3635</v>
      </c>
      <c r="G40" s="270" t="str">
        <f>IFERROR(VLOOKUP(F40,Spawns!$A$2:$H$1557,8,FALSE),"")</f>
        <v>Gerudo's Fortress: 2F (Right)</v>
      </c>
      <c r="H40" s="270" t="str">
        <f>IFERROR(VLOOKUP(F40,Spawns!$A$2:$I$1557,9,FALSE),"")</f>
        <v>Thieves' Hideout</v>
      </c>
      <c r="I40" s="271" t="s">
        <v>1059</v>
      </c>
      <c r="J40" s="7" t="str">
        <f>IFERROR(VLOOKUP(B40,Setups!$I$2:$I$259,2,FALSE),"")</f>
        <v/>
      </c>
      <c r="K40" s="272"/>
    </row>
    <row r="41">
      <c r="A41" s="292" t="s">
        <v>91</v>
      </c>
      <c r="B41" s="7" t="s">
        <v>1087</v>
      </c>
      <c r="C41" s="95" t="str">
        <f>iferror(vlookup(A41,Maps!$A$2:$B$111,2,false),"")</f>
        <v>Thieves' Hideout</v>
      </c>
      <c r="D41" s="7" t="s">
        <v>14</v>
      </c>
      <c r="E41" s="7" t="s">
        <v>692</v>
      </c>
      <c r="F41" s="7" t="s">
        <v>3641</v>
      </c>
      <c r="G41" s="270" t="str">
        <f>IFERROR(VLOOKUP(F41,Spawns!$A$2:$H$1557,8,FALSE),"")</f>
        <v>Gerudo's Fortress: 3F (Far Right)</v>
      </c>
      <c r="H41" s="270" t="str">
        <f>IFERROR(VLOOKUP(F41,Spawns!$A$2:$I$1557,9,FALSE),"")</f>
        <v>Thieves' Hideout</v>
      </c>
      <c r="I41" s="271" t="s">
        <v>1059</v>
      </c>
      <c r="J41" s="7" t="str">
        <f>IFERROR(VLOOKUP(B41,Setups!$I$2:$I$259,2,FALSE),"")</f>
        <v/>
      </c>
      <c r="K41" s="272"/>
    </row>
    <row r="42">
      <c r="A42" s="292" t="s">
        <v>91</v>
      </c>
      <c r="B42" s="7" t="s">
        <v>1087</v>
      </c>
      <c r="C42" s="95" t="str">
        <f>iferror(vlookup(A42,Maps!$A$2:$B$111,2,false),"")</f>
        <v>Thieves' Hideout</v>
      </c>
      <c r="D42" s="7" t="s">
        <v>14</v>
      </c>
      <c r="E42" s="7" t="s">
        <v>694</v>
      </c>
      <c r="F42" s="7" t="s">
        <v>3658</v>
      </c>
      <c r="G42" s="270" t="str">
        <f>IFERROR(VLOOKUP(F42,Spawns!$A$2:$H$1557,8,FALSE),"")</f>
        <v>Gerudo's Fortress: 3F (Center Right)</v>
      </c>
      <c r="H42" s="270" t="str">
        <f>IFERROR(VLOOKUP(F42,Spawns!$A$2:$I$1557,9,FALSE),"")</f>
        <v>Thieves' Hideout</v>
      </c>
      <c r="I42" s="271" t="s">
        <v>1059</v>
      </c>
      <c r="J42" s="7" t="str">
        <f>IFERROR(VLOOKUP(B42,Setups!$I$2:$I$259,2,FALSE),"")</f>
        <v/>
      </c>
      <c r="K42" s="272"/>
    </row>
    <row r="43">
      <c r="A43" s="292" t="s">
        <v>91</v>
      </c>
      <c r="B43" s="7" t="s">
        <v>1087</v>
      </c>
      <c r="C43" s="95" t="str">
        <f>iferror(vlookup(A43,Maps!$A$2:$B$111,2,false),"")</f>
        <v>Thieves' Hideout</v>
      </c>
      <c r="D43" s="7" t="s">
        <v>14</v>
      </c>
      <c r="E43" s="7" t="s">
        <v>696</v>
      </c>
      <c r="F43" s="7" t="s">
        <v>3664</v>
      </c>
      <c r="G43" s="270" t="str">
        <f>IFERROR(VLOOKUP(F43,Spawns!$A$2:$H$1557,8,FALSE),"")</f>
        <v>Gerudo's Fortress: 4F (Center)</v>
      </c>
      <c r="H43" s="270" t="str">
        <f>IFERROR(VLOOKUP(F43,Spawns!$A$2:$I$1557,9,FALSE),"")</f>
        <v>Thieves' Hideout</v>
      </c>
      <c r="I43" s="271" t="s">
        <v>1059</v>
      </c>
      <c r="J43" s="7" t="str">
        <f>IFERROR(VLOOKUP(B43,Setups!$I$2:$I$259,2,FALSE),"")</f>
        <v/>
      </c>
      <c r="K43" s="272"/>
    </row>
    <row r="44">
      <c r="A44" s="292" t="s">
        <v>91</v>
      </c>
      <c r="B44" s="7" t="s">
        <v>1087</v>
      </c>
      <c r="C44" s="95" t="str">
        <f>iferror(vlookup(A44,Maps!$A$2:$B$111,2,false),"")</f>
        <v>Thieves' Hideout</v>
      </c>
      <c r="D44" s="7" t="s">
        <v>14</v>
      </c>
      <c r="E44" s="7" t="s">
        <v>698</v>
      </c>
      <c r="F44" s="7" t="s">
        <v>3670</v>
      </c>
      <c r="G44" s="270" t="str">
        <f>IFERROR(VLOOKUP(F44,Spawns!$A$2:$H$1557,8,FALSE),"")</f>
        <v>Gerudo's Fortress: 3F (Far Left)</v>
      </c>
      <c r="H44" s="270" t="str">
        <f>IFERROR(VLOOKUP(F44,Spawns!$A$2:$I$1557,9,FALSE),"")</f>
        <v>Thieves' Hideout</v>
      </c>
      <c r="I44" s="271" t="s">
        <v>1059</v>
      </c>
      <c r="J44" s="7" t="str">
        <f>IFERROR(VLOOKUP(B44,Setups!$I$2:$I$259,2,FALSE),"")</f>
        <v/>
      </c>
      <c r="K44" s="272"/>
    </row>
    <row r="45">
      <c r="A45" s="292" t="s">
        <v>91</v>
      </c>
      <c r="B45" s="7" t="s">
        <v>1087</v>
      </c>
      <c r="C45" s="95" t="str">
        <f>iferror(vlookup(A45,Maps!$A$2:$B$111,2,false),"")</f>
        <v>Thieves' Hideout</v>
      </c>
      <c r="D45" s="7" t="s">
        <v>14</v>
      </c>
      <c r="E45" s="7" t="s">
        <v>700</v>
      </c>
      <c r="F45" s="7" t="s">
        <v>3676</v>
      </c>
      <c r="G45" s="270" t="str">
        <f>IFERROR(VLOOKUP(F45,Spawns!$A$2:$H$1557,8,FALSE),"")</f>
        <v>Gerudo's Fortress: Elevated Cell Roof</v>
      </c>
      <c r="H45" s="270" t="str">
        <f>IFERROR(VLOOKUP(F45,Spawns!$A$2:$I$1557,9,FALSE),"")</f>
        <v>Thieves' Hideout</v>
      </c>
      <c r="I45" s="271" t="s">
        <v>1059</v>
      </c>
      <c r="J45" s="7" t="str">
        <f>IFERROR(VLOOKUP(B45,Setups!$I$2:$I$259,2,FALSE),"")</f>
        <v/>
      </c>
      <c r="K45" s="272"/>
    </row>
    <row r="46">
      <c r="A46" s="173" t="s">
        <v>91</v>
      </c>
      <c r="B46" s="80" t="s">
        <v>1087</v>
      </c>
      <c r="C46" s="81" t="str">
        <f>iferror(vlookup(A46,Maps!$A$2:$B$111,2,false),"")</f>
        <v>Thieves' Hideout</v>
      </c>
      <c r="D46" s="80" t="s">
        <v>14</v>
      </c>
      <c r="E46" s="80" t="s">
        <v>702</v>
      </c>
      <c r="F46" s="80" t="s">
        <v>3981</v>
      </c>
      <c r="G46" s="273" t="str">
        <f>IFERROR(VLOOKUP(F46,Spawns!$A$2:$H$1557,8,FALSE),"")</f>
        <v>Gerudo's Fortress: 3F (Center Left)</v>
      </c>
      <c r="H46" s="273" t="str">
        <f>IFERROR(VLOOKUP(F46,Spawns!$A$2:$I$1557,9,FALSE),"")</f>
        <v>Thieves' Hideout</v>
      </c>
      <c r="I46" s="274" t="s">
        <v>1059</v>
      </c>
      <c r="J46" s="80" t="str">
        <f>IFERROR(VLOOKUP(B46,Setups!$I$2:$I$259,2,FALSE),"")</f>
        <v/>
      </c>
      <c r="K46" s="293"/>
    </row>
    <row r="47">
      <c r="A47" s="292" t="s">
        <v>98</v>
      </c>
      <c r="B47" s="7" t="s">
        <v>1088</v>
      </c>
      <c r="C47" s="95" t="str">
        <f>iferror(vlookup(A47,Maps!$A$2:$B$111,2,false),"")</f>
        <v>Inside Ganon's Castle</v>
      </c>
      <c r="D47" s="7" t="s">
        <v>14</v>
      </c>
      <c r="E47" s="7" t="s">
        <v>14</v>
      </c>
      <c r="F47" s="7" t="s">
        <v>3437</v>
      </c>
      <c r="G47" s="270" t="str">
        <f>IFERROR(VLOOKUP(F47,Spawns!$A$2:$H$1557,8,FALSE),"")</f>
        <v>Hyrule Castle / Inside Ganon's Castle</v>
      </c>
      <c r="H47" s="270" t="str">
        <f>IFERROR(VLOOKUP(F47,Spawns!$A$2:$I$1557,9,FALSE),"")</f>
        <v>Castle Hedge Maze / Ganon's Castle Exterior</v>
      </c>
      <c r="I47" s="271" t="s">
        <v>1059</v>
      </c>
      <c r="J47" s="7" t="str">
        <f>IFERROR(VLOOKUP(B47,Setups!$I$2:$I$259,2,FALSE),"")</f>
        <v/>
      </c>
      <c r="K47" s="272"/>
    </row>
    <row r="48">
      <c r="A48" s="173" t="s">
        <v>98</v>
      </c>
      <c r="B48" s="80" t="s">
        <v>1088</v>
      </c>
      <c r="C48" s="81" t="str">
        <f>iferror(vlookup(A48,Maps!$A$2:$B$111,2,false),"")</f>
        <v>Inside Ganon's Castle</v>
      </c>
      <c r="D48" s="80" t="s">
        <v>14</v>
      </c>
      <c r="E48" s="80" t="s">
        <v>680</v>
      </c>
      <c r="F48" s="80" t="s">
        <v>884</v>
      </c>
      <c r="G48" s="273" t="str">
        <f>IFERROR(VLOOKUP(F48,Spawns!$A$2:$H$1557,8,FALSE),"")</f>
        <v>Ganon's Tower</v>
      </c>
      <c r="H48" s="273" t="str">
        <f>IFERROR(VLOOKUP(F48,Spawns!$A$2:$I$1557,9,FALSE),"")</f>
        <v>Inside Ganon's Castle</v>
      </c>
      <c r="I48" s="274" t="s">
        <v>1059</v>
      </c>
      <c r="J48" s="80" t="str">
        <f>IFERROR(VLOOKUP(B48,Setups!$I$2:$I$259,2,FALSE),"")</f>
        <v/>
      </c>
      <c r="K48" s="293"/>
    </row>
    <row r="49">
      <c r="A49" s="292" t="s">
        <v>105</v>
      </c>
      <c r="B49" s="7" t="s">
        <v>1089</v>
      </c>
      <c r="C49" s="95" t="str">
        <f>iferror(vlookup(A49,Maps!$A$2:$B$111,2,false),"")</f>
        <v>Ganon's Tower (Collapsing)</v>
      </c>
      <c r="D49" s="7" t="s">
        <v>14</v>
      </c>
      <c r="E49" s="7" t="s">
        <v>14</v>
      </c>
      <c r="F49" s="7" t="s">
        <v>4403</v>
      </c>
      <c r="G49" s="270" t="str">
        <f>IFERROR(VLOOKUP(F49,Spawns!$A$2:$H$1557,8,FALSE),"")</f>
        <v>Ganon's Tower Exterior (Collapsing): Stairs D (Bottom)</v>
      </c>
      <c r="H49" s="270" t="str">
        <f>IFERROR(VLOOKUP(F49,Spawns!$A$2:$I$1557,9,FALSE),"")</f>
        <v>Cutscene: [?]</v>
      </c>
      <c r="I49" s="271" t="s">
        <v>1059</v>
      </c>
      <c r="J49" s="7" t="str">
        <f>IFERROR(VLOOKUP(B49,Setups!$I$2:$I$259,2,FALSE),"")</f>
        <v/>
      </c>
      <c r="K49" s="276"/>
    </row>
    <row r="50">
      <c r="A50" s="292" t="s">
        <v>105</v>
      </c>
      <c r="B50" s="7" t="s">
        <v>1089</v>
      </c>
      <c r="C50" s="95" t="str">
        <f>iferror(vlookup(A50,Maps!$A$2:$B$111,2,false),"")</f>
        <v>Ganon's Tower (Collapsing)</v>
      </c>
      <c r="D50" s="7" t="s">
        <v>14</v>
      </c>
      <c r="E50" s="7" t="s">
        <v>680</v>
      </c>
      <c r="F50" s="7" t="s">
        <v>3793</v>
      </c>
      <c r="G50" s="270" t="str">
        <f>IFERROR(VLOOKUP(F50,Spawns!$A$2:$H$1557,8,FALSE),"")</f>
        <v>Ganon's Tower Exterior (Collapsing): Stairs C (Top)</v>
      </c>
      <c r="H50" s="270" t="str">
        <f>IFERROR(VLOOKUP(F50,Spawns!$A$2:$I$1557,9,FALSE),"")</f>
        <v>Ganon's Tower (Collapsing): 5F - Ganondorf's Lair (Lower)</v>
      </c>
      <c r="I50" s="271" t="s">
        <v>1059</v>
      </c>
      <c r="J50" s="7" t="str">
        <f>IFERROR(VLOOKUP(B50,Setups!$I$2:$I$259,2,FALSE),"")</f>
        <v/>
      </c>
      <c r="K50" s="272"/>
    </row>
    <row r="51">
      <c r="A51" s="292" t="s">
        <v>105</v>
      </c>
      <c r="B51" s="7" t="s">
        <v>1089</v>
      </c>
      <c r="C51" s="95" t="str">
        <f>iferror(vlookup(A51,Maps!$A$2:$B$111,2,false),"")</f>
        <v>Ganon's Tower (Collapsing)</v>
      </c>
      <c r="D51" s="7" t="s">
        <v>14</v>
      </c>
      <c r="E51" s="7" t="s">
        <v>682</v>
      </c>
      <c r="F51" s="7" t="s">
        <v>3798</v>
      </c>
      <c r="G51" s="270" t="str">
        <f>IFERROR(VLOOKUP(F51,Spawns!$A$2:$H$1557,8,FALSE),"")</f>
        <v>Ganon's Tower Exterior (Collapsing): Stairs C (Bottom)</v>
      </c>
      <c r="H51" s="270" t="str">
        <f>IFERROR(VLOOKUP(F51,Spawns!$A$2:$I$1557,9,FALSE),"")</f>
        <v>Ganon's Tower (Collapsing): 4F - Iron Knuckle Room</v>
      </c>
      <c r="I51" s="271" t="s">
        <v>1059</v>
      </c>
      <c r="J51" s="7" t="str">
        <f>IFERROR(VLOOKUP(B51,Setups!$I$2:$I$259,2,FALSE),"")</f>
        <v/>
      </c>
      <c r="K51" s="272"/>
    </row>
    <row r="52">
      <c r="A52" s="292" t="s">
        <v>105</v>
      </c>
      <c r="B52" s="7" t="s">
        <v>1089</v>
      </c>
      <c r="C52" s="95" t="str">
        <f>iferror(vlookup(A52,Maps!$A$2:$B$111,2,false),"")</f>
        <v>Ganon's Tower (Collapsing)</v>
      </c>
      <c r="D52" s="7" t="s">
        <v>14</v>
      </c>
      <c r="E52" s="7" t="s">
        <v>684</v>
      </c>
      <c r="F52" s="7" t="s">
        <v>3803</v>
      </c>
      <c r="G52" s="270" t="str">
        <f>IFERROR(VLOOKUP(F52,Spawns!$A$2:$H$1557,8,FALSE),"")</f>
        <v>Ganon's Tower Exterior (Collapsing): Stairs B (Top)</v>
      </c>
      <c r="H52" s="270" t="str">
        <f>IFERROR(VLOOKUP(F52,Spawns!$A$2:$I$1557,9,FALSE),"")</f>
        <v>Ganon's Tower (Collapsing): 4F - Iron Knuckle Room</v>
      </c>
      <c r="I52" s="271" t="s">
        <v>1059</v>
      </c>
      <c r="J52" s="7" t="str">
        <f>IFERROR(VLOOKUP(B52,Setups!$I$2:$I$259,2,FALSE),"")</f>
        <v/>
      </c>
      <c r="K52" s="272"/>
    </row>
    <row r="53">
      <c r="A53" s="292" t="s">
        <v>105</v>
      </c>
      <c r="B53" s="7" t="s">
        <v>1089</v>
      </c>
      <c r="C53" s="95" t="str">
        <f>iferror(vlookup(A53,Maps!$A$2:$B$111,2,false),"")</f>
        <v>Ganon's Tower (Collapsing)</v>
      </c>
      <c r="D53" s="7" t="s">
        <v>14</v>
      </c>
      <c r="E53" s="7" t="s">
        <v>686</v>
      </c>
      <c r="F53" s="7" t="s">
        <v>3261</v>
      </c>
      <c r="G53" s="270" t="str">
        <f>IFERROR(VLOOKUP(F53,Spawns!$A$2:$H$1557,8,FALSE),"")</f>
        <v>Ganon's Tower Exterior (Collapsing): Stairs B (Bottom)</v>
      </c>
      <c r="H53" s="270" t="str">
        <f>IFERROR(VLOOKUP(F53,Spawns!$A$2:$I$1557,9,FALSE),"")</f>
        <v>Ganon's Tower (Collapsing): 3F - Boss Key Room</v>
      </c>
      <c r="I53" s="271" t="s">
        <v>1059</v>
      </c>
      <c r="J53" s="7" t="str">
        <f>IFERROR(VLOOKUP(B53,Setups!$I$2:$I$259,2,FALSE),"")</f>
        <v/>
      </c>
      <c r="K53" s="272"/>
    </row>
    <row r="54">
      <c r="A54" s="292" t="s">
        <v>105</v>
      </c>
      <c r="B54" s="7" t="s">
        <v>1089</v>
      </c>
      <c r="C54" s="95" t="str">
        <f>iferror(vlookup(A54,Maps!$A$2:$B$111,2,false),"")</f>
        <v>Ganon's Tower (Collapsing)</v>
      </c>
      <c r="D54" s="7" t="s">
        <v>14</v>
      </c>
      <c r="E54" s="7" t="s">
        <v>688</v>
      </c>
      <c r="F54" s="7" t="s">
        <v>4547</v>
      </c>
      <c r="G54" s="270" t="str">
        <f>IFERROR(VLOOKUP(F54,Spawns!$A$2:$H$1557,8,FALSE),"")</f>
        <v>Ganon's Tower Exterior (Collapsing): Stairs A (Top)</v>
      </c>
      <c r="H54" s="270" t="str">
        <f>IFERROR(VLOOKUP(F54,Spawns!$A$2:$I$1557,9,FALSE),"")</f>
        <v>Ganon's Tower (Collapsing): 3F - Boss Key Room</v>
      </c>
      <c r="I54" s="271" t="s">
        <v>1059</v>
      </c>
      <c r="J54" s="7" t="str">
        <f>IFERROR(VLOOKUP(B54,Setups!$I$2:$I$259,2,FALSE),"")</f>
        <v/>
      </c>
      <c r="K54" s="272"/>
    </row>
    <row r="55">
      <c r="A55" s="292" t="s">
        <v>105</v>
      </c>
      <c r="B55" s="7" t="s">
        <v>1089</v>
      </c>
      <c r="C55" s="95" t="str">
        <f>iferror(vlookup(A55,Maps!$A$2:$B$111,2,false),"")</f>
        <v>Ganon's Tower (Collapsing)</v>
      </c>
      <c r="D55" s="7" t="s">
        <v>14</v>
      </c>
      <c r="E55" s="7" t="s">
        <v>690</v>
      </c>
      <c r="F55" s="7" t="s">
        <v>4559</v>
      </c>
      <c r="G55" s="270" t="str">
        <f>IFERROR(VLOOKUP(F55,Spawns!$A$2:$H$1557,8,FALSE),"")</f>
        <v>Ganon's Tower Exterior (Collapsing): Stairs A (Bottom)</v>
      </c>
      <c r="H55" s="270" t="str">
        <f>IFERROR(VLOOKUP(F55,Spawns!$A$2:$I$1557,9,FALSE),"")</f>
        <v>Ganon's Tower (Collapsing): 2F - Dinolfos Room</v>
      </c>
      <c r="I55" s="271" t="s">
        <v>1059</v>
      </c>
      <c r="J55" s="7" t="str">
        <f>IFERROR(VLOOKUP(B55,Setups!$I$2:$I$259,2,FALSE),"")</f>
        <v/>
      </c>
      <c r="K55" s="272"/>
    </row>
    <row r="56">
      <c r="A56" s="173" t="s">
        <v>105</v>
      </c>
      <c r="B56" s="80" t="s">
        <v>1089</v>
      </c>
      <c r="C56" s="81" t="str">
        <f>iferror(vlookup(A56,Maps!$A$2:$B$111,2,false),"")</f>
        <v>Ganon's Tower (Collapsing)</v>
      </c>
      <c r="D56" s="80" t="s">
        <v>14</v>
      </c>
      <c r="E56" s="80" t="s">
        <v>692</v>
      </c>
      <c r="F56" s="80" t="s">
        <v>916</v>
      </c>
      <c r="G56" s="273" t="str">
        <f>IFERROR(VLOOKUP(F56,Spawns!$A$2:$H$1557,8,FALSE),"")</f>
        <v>Inside Ganon's Castle (Collapsing)</v>
      </c>
      <c r="H56" s="273" t="str">
        <f>IFERROR(VLOOKUP(F56,Spawns!$A$2:$I$1557,9,FALSE),"")</f>
        <v>Ganon's Tower (Collapsing): 1F - Entrance Chamber</v>
      </c>
      <c r="I56" s="274" t="s">
        <v>1059</v>
      </c>
      <c r="J56" s="80" t="str">
        <f>IFERROR(VLOOKUP(B56,Setups!$I$2:$I$259,2,FALSE),"")</f>
        <v/>
      </c>
      <c r="K56" s="293"/>
    </row>
    <row r="57">
      <c r="A57" s="292" t="s">
        <v>112</v>
      </c>
      <c r="B57" s="7" t="s">
        <v>1090</v>
      </c>
      <c r="C57" s="95" t="str">
        <f>iferror(vlookup(A57,Maps!$A$2:$B$111,2,false),"")</f>
        <v>Inside Ganon's Castle (Collapsing)</v>
      </c>
      <c r="D57" s="7" t="s">
        <v>14</v>
      </c>
      <c r="E57" s="7" t="s">
        <v>14</v>
      </c>
      <c r="F57" s="7" t="s">
        <v>4396</v>
      </c>
      <c r="G57" s="270" t="str">
        <f>IFERROR(VLOOKUP(F57,Spawns!$A$2:$H$1557,8,FALSE),"")</f>
        <v>Ganon's Tower (Collapsing): 1F - Entrance Chamber</v>
      </c>
      <c r="H57" s="270" t="str">
        <f>IFERROR(VLOOKUP(F57,Spawns!$A$2:$I$1557,9,FALSE),"")</f>
        <v>Inside Ganon's Castle (Collapsing): Barrier Chamber</v>
      </c>
      <c r="I57" s="271" t="s">
        <v>1059</v>
      </c>
      <c r="J57" s="7" t="str">
        <f>IFERROR(VLOOKUP(B57,Setups!$I$2:$I$259,2,FALSE),"")</f>
        <v/>
      </c>
      <c r="K57" s="272"/>
    </row>
    <row r="58">
      <c r="A58" s="173" t="s">
        <v>112</v>
      </c>
      <c r="B58" s="80" t="s">
        <v>1090</v>
      </c>
      <c r="C58" s="81" t="str">
        <f>iferror(vlookup(A58,Maps!$A$2:$B$111,2,false),"")</f>
        <v>Inside Ganon's Castle (Collapsing)</v>
      </c>
      <c r="D58" s="80" t="s">
        <v>14</v>
      </c>
      <c r="E58" s="80" t="s">
        <v>680</v>
      </c>
      <c r="F58" s="80" t="s">
        <v>897</v>
      </c>
      <c r="G58" s="273" t="str">
        <f>IFERROR(VLOOKUP(F58,Spawns!$A$2:$H$1557,8,FALSE),"")</f>
        <v>Ganon's Tower Collapse &amp; Battle Arena</v>
      </c>
      <c r="H58" s="273" t="str">
        <f>IFERROR(VLOOKUP(F58,Spawns!$A$2:$I$1557,9,FALSE),"")</f>
        <v>Inside Ganon's Castle (Collapsing): Entrance Hall</v>
      </c>
      <c r="I58" s="274" t="s">
        <v>1059</v>
      </c>
      <c r="J58" s="80" t="str">
        <f>IFERROR(VLOOKUP(B58,Setups!$I$2:$I$259,2,FALSE),"")</f>
        <v/>
      </c>
      <c r="K58" s="293" t="s">
        <v>1190</v>
      </c>
    </row>
    <row r="59">
      <c r="A59" s="173" t="s">
        <v>119</v>
      </c>
      <c r="B59" s="80" t="s">
        <v>1091</v>
      </c>
      <c r="C59" s="81" t="str">
        <f>iferror(vlookup(A59,Maps!$A$2:$B$111,2,false),"")</f>
        <v>Treasure Box Shop</v>
      </c>
      <c r="D59" s="80" t="s">
        <v>14</v>
      </c>
      <c r="E59" s="80" t="s">
        <v>14</v>
      </c>
      <c r="F59" s="80" t="s">
        <v>3287</v>
      </c>
      <c r="G59" s="273" t="str">
        <f>IFERROR(VLOOKUP(F59,Spawns!$A$2:$H$1557,8,FALSE),"")</f>
        <v>Market</v>
      </c>
      <c r="H59" s="273" t="str">
        <f>IFERROR(VLOOKUP(F59,Spawns!$A$2:$I$1557,9,FALSE),"")</f>
        <v>Treasure Box Shop</v>
      </c>
      <c r="I59" s="274" t="s">
        <v>1073</v>
      </c>
      <c r="J59" s="80" t="str">
        <f>IFERROR(VLOOKUP(B59,Setups!$I$2:$I$259,2,FALSE),"")</f>
        <v/>
      </c>
      <c r="K59" s="293"/>
    </row>
    <row r="60">
      <c r="A60" s="173" t="s">
        <v>125</v>
      </c>
      <c r="B60" s="80" t="s">
        <v>1092</v>
      </c>
      <c r="C60" s="81" t="str">
        <f>iferror(vlookup(A60,Maps!$A$2:$B$111,2,false),"")</f>
        <v>Gohma's Lair</v>
      </c>
      <c r="D60" s="80" t="s">
        <v>14</v>
      </c>
      <c r="E60" s="80" t="s">
        <v>14</v>
      </c>
      <c r="F60" s="80" t="s">
        <v>3466</v>
      </c>
      <c r="G60" s="273" t="str">
        <f>IFERROR(VLOOKUP(F60,Spawns!$A$2:$H$1557,8,FALSE),"")</f>
        <v>Inside the Deku Tree</v>
      </c>
      <c r="H60" s="273" t="str">
        <f>IFERROR(VLOOKUP(F60,Spawns!$A$2:$I$1557,9,FALSE),"")</f>
        <v>Gohma's Lair</v>
      </c>
      <c r="I60" s="274" t="s">
        <v>1059</v>
      </c>
      <c r="J60" s="80" t="str">
        <f>IFERROR(VLOOKUP(B60,Setups!$I$2:$I$259,2,FALSE),"")</f>
        <v/>
      </c>
      <c r="K60" s="275"/>
    </row>
    <row r="61">
      <c r="A61" s="173" t="s">
        <v>132</v>
      </c>
      <c r="B61" s="80" t="s">
        <v>1093</v>
      </c>
      <c r="C61" s="81" t="str">
        <f>iferror(vlookup(A61,Maps!$A$2:$B$111,2,false),"")</f>
        <v>King Dodongo's Lair</v>
      </c>
      <c r="D61" s="80" t="s">
        <v>14</v>
      </c>
      <c r="E61" s="80" t="s">
        <v>14</v>
      </c>
      <c r="F61" s="80" t="s">
        <v>2876</v>
      </c>
      <c r="G61" s="273" t="str">
        <f>IFERROR(VLOOKUP(F61,Spawns!$A$2:$H$1557,8,FALSE),"")</f>
        <v>Dodongo's Cavern</v>
      </c>
      <c r="H61" s="273" t="str">
        <f>IFERROR(VLOOKUP(F61,Spawns!$A$2:$I$1557,9,FALSE),"")</f>
        <v>King Dodongo's Lair</v>
      </c>
      <c r="I61" s="274" t="s">
        <v>1073</v>
      </c>
      <c r="J61" s="80" t="str">
        <f>IFERROR(VLOOKUP(B61,Setups!$I$2:$I$259,2,FALSE),"")</f>
        <v/>
      </c>
      <c r="K61" s="293"/>
    </row>
    <row r="62">
      <c r="A62" s="173" t="s">
        <v>139</v>
      </c>
      <c r="B62" s="80" t="s">
        <v>1094</v>
      </c>
      <c r="C62" s="81" t="str">
        <f>iferror(vlookup(A62,Maps!$A$2:$B$111,2,false),"")</f>
        <v>Barinade's Lair</v>
      </c>
      <c r="D62" s="80" t="s">
        <v>14</v>
      </c>
      <c r="E62" s="80" t="s">
        <v>14</v>
      </c>
      <c r="F62" s="80" t="s">
        <v>4126</v>
      </c>
      <c r="G62" s="273" t="str">
        <f>IFERROR(VLOOKUP(F62,Spawns!$A$2:$H$1557,8,FALSE),"")</f>
        <v>Inside Jabu-Jabu's Belly</v>
      </c>
      <c r="H62" s="273" t="str">
        <f>IFERROR(VLOOKUP(F62,Spawns!$A$2:$I$1557,9,FALSE),"")</f>
        <v>Barinade's Lair</v>
      </c>
      <c r="I62" s="274" t="s">
        <v>1073</v>
      </c>
      <c r="J62" s="80" t="str">
        <f>IFERROR(VLOOKUP(B62,Setups!$I$2:$I$259,2,FALSE),"")</f>
        <v/>
      </c>
      <c r="K62" s="293"/>
    </row>
    <row r="63">
      <c r="A63" s="173" t="s">
        <v>146</v>
      </c>
      <c r="B63" s="80" t="s">
        <v>1095</v>
      </c>
      <c r="C63" s="81" t="str">
        <f>iferror(vlookup(A63,Maps!$A$2:$B$111,2,false),"")</f>
        <v>Phantom Ganon's Lair</v>
      </c>
      <c r="D63" s="80" t="s">
        <v>14</v>
      </c>
      <c r="E63" s="80" t="s">
        <v>14</v>
      </c>
      <c r="F63" s="80" t="s">
        <v>3461</v>
      </c>
      <c r="G63" s="273" t="str">
        <f>IFERROR(VLOOKUP(F63,Spawns!$A$2:$H$1557,8,FALSE),"")</f>
        <v>Forest Temple</v>
      </c>
      <c r="H63" s="273" t="str">
        <f>IFERROR(VLOOKUP(F63,Spawns!$A$2:$I$1557,9,FALSE),"")</f>
        <v>Phantom Ganon's Lair</v>
      </c>
      <c r="I63" s="274" t="s">
        <v>1073</v>
      </c>
      <c r="J63" s="80" t="str">
        <f>IFERROR(VLOOKUP(B63,Setups!$I$2:$I$259,2,FALSE),"")</f>
        <v/>
      </c>
      <c r="K63" s="293"/>
    </row>
    <row r="64">
      <c r="A64" s="173" t="s">
        <v>154</v>
      </c>
      <c r="B64" s="80" t="s">
        <v>1096</v>
      </c>
      <c r="C64" s="81" t="str">
        <f>iferror(vlookup(A64,Maps!$A$2:$B$111,2,false),"")</f>
        <v>Volvagia's Lair</v>
      </c>
      <c r="D64" s="80" t="s">
        <v>14</v>
      </c>
      <c r="E64" s="80" t="s">
        <v>14</v>
      </c>
      <c r="F64" s="80" t="s">
        <v>3146</v>
      </c>
      <c r="G64" s="273" t="str">
        <f>IFERROR(VLOOKUP(F64,Spawns!$A$2:$H$1557,8,FALSE),"")</f>
        <v>Fire Temple</v>
      </c>
      <c r="H64" s="273" t="str">
        <f>IFERROR(VLOOKUP(F64,Spawns!$A$2:$I$1557,9,FALSE),"")</f>
        <v>Volvagia's Lair</v>
      </c>
      <c r="I64" s="274" t="s">
        <v>1073</v>
      </c>
      <c r="J64" s="80" t="str">
        <f>IFERROR(VLOOKUP(B64,Setups!$I$2:$I$259,2,FALSE),"")</f>
        <v/>
      </c>
      <c r="K64" s="293"/>
    </row>
    <row r="65">
      <c r="A65" s="173" t="s">
        <v>163</v>
      </c>
      <c r="B65" s="80" t="s">
        <v>1097</v>
      </c>
      <c r="C65" s="81" t="str">
        <f>iferror(vlookup(A65,Maps!$A$2:$B$111,2,false),"")</f>
        <v>Morpha's Lair</v>
      </c>
      <c r="D65" s="80" t="s">
        <v>14</v>
      </c>
      <c r="E65" s="80" t="s">
        <v>14</v>
      </c>
      <c r="F65" s="80" t="s">
        <v>4173</v>
      </c>
      <c r="G65" s="273" t="str">
        <f>IFERROR(VLOOKUP(F65,Spawns!$A$2:$H$1557,8,FALSE),"")</f>
        <v>Water Temple</v>
      </c>
      <c r="H65" s="273" t="str">
        <f>IFERROR(VLOOKUP(F65,Spawns!$A$2:$I$1557,9,FALSE),"")</f>
        <v>Morpha's Lair</v>
      </c>
      <c r="I65" s="274" t="s">
        <v>1073</v>
      </c>
      <c r="J65" s="80" t="str">
        <f>IFERROR(VLOOKUP(B65,Setups!$I$2:$I$259,2,FALSE),"")</f>
        <v/>
      </c>
      <c r="K65" s="293"/>
    </row>
    <row r="66">
      <c r="A66" s="292" t="s">
        <v>172</v>
      </c>
      <c r="B66" s="7" t="s">
        <v>1098</v>
      </c>
      <c r="C66" s="95" t="str">
        <f>iferror(vlookup(A66,Maps!$A$2:$B$111,2,false),"")</f>
        <v>Twinrova's Lair &amp; Nabooru's Mini-Boss Room</v>
      </c>
      <c r="D66" s="7" t="s">
        <v>14</v>
      </c>
      <c r="E66" s="7" t="s">
        <v>14</v>
      </c>
      <c r="F66" s="7" t="s">
        <v>3705</v>
      </c>
      <c r="G66" s="270" t="str">
        <f>IFERROR(VLOOKUP(F66,Spawns!$A$2:$H$1557,8,FALSE),"")</f>
        <v>Spirit Temple</v>
      </c>
      <c r="H66" s="270" t="str">
        <f>IFERROR(VLOOKUP(F66,Spawns!$A$2:$I$1557,9,FALSE),"")</f>
        <v>Nabooru's Mini-Boss Room</v>
      </c>
      <c r="I66" s="271" t="s">
        <v>1059</v>
      </c>
      <c r="J66" s="7" t="str">
        <f>IFERROR(VLOOKUP(B66,Setups!$I$2:$I$259,2,FALSE),"")</f>
        <v/>
      </c>
      <c r="K66" s="276"/>
    </row>
    <row r="67">
      <c r="A67" s="171" t="s">
        <v>172</v>
      </c>
      <c r="B67" s="138" t="s">
        <v>1099</v>
      </c>
      <c r="C67" s="139" t="str">
        <f>iferror(vlookup(A67,Maps!$A$2:$B$111,2,false),"")</f>
        <v>Twinrova's Lair &amp; Nabooru's Mini-Boss Room</v>
      </c>
      <c r="D67" s="138" t="s">
        <v>686</v>
      </c>
      <c r="E67" s="138" t="s">
        <v>14</v>
      </c>
      <c r="F67" s="138" t="s">
        <v>3705</v>
      </c>
      <c r="G67" s="277" t="str">
        <f>IFERROR(VLOOKUP(F67,Spawns!$A$2:$H$1557,8,FALSE),"")</f>
        <v>Spirit Temple</v>
      </c>
      <c r="H67" s="277" t="str">
        <f>IFERROR(VLOOKUP(F67,Spawns!$A$2:$I$1557,9,FALSE),"")</f>
        <v>Nabooru's Mini-Boss Room</v>
      </c>
      <c r="I67" s="278" t="s">
        <v>1059</v>
      </c>
      <c r="J67" s="138" t="str">
        <f>IFERROR(VLOOKUP(B67,Setups!$I$2:$I$259,2,FALSE),"")</f>
        <v/>
      </c>
      <c r="K67" s="294"/>
    </row>
    <row r="68">
      <c r="A68" s="283" t="s">
        <v>172</v>
      </c>
      <c r="B68" s="117" t="s">
        <v>1102</v>
      </c>
      <c r="C68" s="118" t="str">
        <f>iferror(vlookup(A68,Maps!$A$2:$B$111,2,false),"")</f>
        <v>Twinrova's Lair &amp; Nabooru's Mini-Boss Room</v>
      </c>
      <c r="D68" s="117" t="s">
        <v>688</v>
      </c>
      <c r="E68" s="117" t="s">
        <v>14</v>
      </c>
      <c r="F68" s="117" t="s">
        <v>3705</v>
      </c>
      <c r="G68" s="286" t="str">
        <f>IFERROR(VLOOKUP(F68,Spawns!$A$2:$H$1557,8,FALSE),"")</f>
        <v>Spirit Temple</v>
      </c>
      <c r="H68" s="286" t="str">
        <f>IFERROR(VLOOKUP(F68,Spawns!$A$2:$I$1557,9,FALSE),"")</f>
        <v>Nabooru's Mini-Boss Room</v>
      </c>
      <c r="I68" s="295" t="s">
        <v>1059</v>
      </c>
      <c r="J68" s="117" t="str">
        <f>IFERROR(VLOOKUP(B68,Setups!$I$2:$I$259,2,FALSE),"")</f>
        <v/>
      </c>
      <c r="K68" s="296"/>
    </row>
    <row r="69">
      <c r="A69" s="297" t="s">
        <v>172</v>
      </c>
      <c r="B69" s="131" t="s">
        <v>1105</v>
      </c>
      <c r="C69" s="132" t="str">
        <f>iferror(vlookup(A69,Maps!$A$2:$B$111,2,false),"")</f>
        <v>Twinrova's Lair &amp; Nabooru's Mini-Boss Room</v>
      </c>
      <c r="D69" s="131" t="s">
        <v>690</v>
      </c>
      <c r="E69" s="131" t="s">
        <v>14</v>
      </c>
      <c r="F69" s="131" t="s">
        <v>4092</v>
      </c>
      <c r="G69" s="280" t="str">
        <f>IFERROR(VLOOKUP(F69,Spawns!$A$2:$H$1557,8,FALSE),"")</f>
        <v>Spirit Temple: 3F West - Iron Knuckle Room</v>
      </c>
      <c r="H69" s="280" t="str">
        <f>IFERROR(VLOOKUP(F69,Spawns!$A$2:$I$1557,9,FALSE),"")</f>
        <v>Desert Colossus: Statue's Right Hand</v>
      </c>
      <c r="I69" s="281" t="s">
        <v>2857</v>
      </c>
      <c r="J69" s="131" t="str">
        <f>IFERROR(VLOOKUP(B69,Setups!$I$2:$I$259,2,FALSE),"")</f>
        <v/>
      </c>
      <c r="K69" s="298"/>
    </row>
    <row r="70">
      <c r="A70" s="173" t="s">
        <v>179</v>
      </c>
      <c r="B70" s="80" t="s">
        <v>1108</v>
      </c>
      <c r="C70" s="81" t="str">
        <f>iferror(vlookup(A70,Maps!$A$2:$B$111,2,false),"")</f>
        <v>Bongo Bongo's Lair</v>
      </c>
      <c r="D70" s="80" t="s">
        <v>14</v>
      </c>
      <c r="E70" s="80" t="s">
        <v>14</v>
      </c>
      <c r="F70" s="80" t="s">
        <v>3617</v>
      </c>
      <c r="G70" s="273" t="str">
        <f>IFERROR(VLOOKUP(F70,Spawns!$A$2:$H$1557,8,FALSE),"")</f>
        <v>Shadow Temple</v>
      </c>
      <c r="H70" s="273" t="str">
        <f>IFERROR(VLOOKUP(F70,Spawns!$A$2:$I$1557,9,FALSE),"")</f>
        <v>Bongo Bongo's Lair</v>
      </c>
      <c r="I70" s="274" t="s">
        <v>1073</v>
      </c>
      <c r="J70" s="80" t="str">
        <f>IFERROR(VLOOKUP(B70,Setups!$I$2:$I$259,2,FALSE),"")</f>
        <v/>
      </c>
      <c r="K70" s="293"/>
    </row>
    <row r="71">
      <c r="A71" s="173" t="s">
        <v>186</v>
      </c>
      <c r="B71" s="80" t="s">
        <v>1109</v>
      </c>
      <c r="C71" s="81" t="str">
        <f>iferror(vlookup(A71,Maps!$A$2:$B$111,2,false),"")</f>
        <v>Ganondorf's Lair</v>
      </c>
      <c r="D71" s="80" t="s">
        <v>14</v>
      </c>
      <c r="E71" s="80" t="s">
        <v>14</v>
      </c>
      <c r="F71" s="80" t="s">
        <v>4183</v>
      </c>
      <c r="G71" s="273" t="str">
        <f>IFERROR(VLOOKUP(F71,Spawns!$A$2:$H$1557,8,FALSE),"")</f>
        <v>Ganon's Tower</v>
      </c>
      <c r="H71" s="273" t="str">
        <f>IFERROR(VLOOKUP(F71,Spawns!$A$2:$I$1557,9,FALSE),"")</f>
        <v>Ganondorf's Lair</v>
      </c>
      <c r="I71" s="274" t="s">
        <v>1073</v>
      </c>
      <c r="J71" s="80" t="str">
        <f>IFERROR(VLOOKUP(B71,Setups!$I$2:$I$259,2,FALSE),"")</f>
        <v/>
      </c>
      <c r="K71" s="275"/>
    </row>
    <row r="72">
      <c r="A72" s="292" t="s">
        <v>194</v>
      </c>
      <c r="B72" s="7" t="s">
        <v>1110</v>
      </c>
      <c r="C72" s="95" t="str">
        <f>iferror(vlookup(A72,Maps!$A$2:$B$111,2,false),"")</f>
        <v>Ganon's Tower Exterior (Collapsing)</v>
      </c>
      <c r="D72" s="7" t="s">
        <v>14</v>
      </c>
      <c r="E72" s="7" t="s">
        <v>14</v>
      </c>
      <c r="F72" s="7" t="s">
        <v>901</v>
      </c>
      <c r="G72" s="270" t="str">
        <f>IFERROR(VLOOKUP(F72,Spawns!$A$2:$H$1557,8,FALSE),"")</f>
        <v>Ganon's Tower (Collapsing): 5F - Ganondorf's Lair (Lower)</v>
      </c>
      <c r="H72" s="270" t="str">
        <f>IFERROR(VLOOKUP(F72,Spawns!$A$2:$I$1557,9,FALSE),"")</f>
        <v>Ganon's Tower Exterior (Collapsing): Stairs D (Bottom)</v>
      </c>
      <c r="I72" s="271" t="s">
        <v>1059</v>
      </c>
      <c r="J72" s="7" t="str">
        <f>IFERROR(VLOOKUP(B72,Setups!$I$2:$I$259,2,FALSE),"")</f>
        <v/>
      </c>
      <c r="K72" s="276"/>
    </row>
    <row r="73">
      <c r="A73" s="292" t="s">
        <v>194</v>
      </c>
      <c r="B73" s="7" t="s">
        <v>1110</v>
      </c>
      <c r="C73" s="95" t="str">
        <f>iferror(vlookup(A73,Maps!$A$2:$B$111,2,false),"")</f>
        <v>Ganon's Tower Exterior (Collapsing)</v>
      </c>
      <c r="D73" s="7" t="s">
        <v>14</v>
      </c>
      <c r="E73" s="7" t="s">
        <v>680</v>
      </c>
      <c r="F73" s="7" t="s">
        <v>3040</v>
      </c>
      <c r="G73" s="270" t="str">
        <f>IFERROR(VLOOKUP(F73,Spawns!$A$2:$H$1557,8,FALSE),"")</f>
        <v>Ganon's Tower (Collapsing): 5F - Ganondorf's Lair (Lower)</v>
      </c>
      <c r="H73" s="270" t="str">
        <f>IFERROR(VLOOKUP(F73,Spawns!$A$2:$I$1557,9,FALSE),"")</f>
        <v>Ganon's Tower Exterior (Collapsing): Stairs C (Top)</v>
      </c>
      <c r="I73" s="271" t="s">
        <v>1059</v>
      </c>
      <c r="J73" s="7" t="str">
        <f>IFERROR(VLOOKUP(B73,Setups!$I$2:$I$259,2,FALSE),"")</f>
        <v/>
      </c>
      <c r="K73" s="272"/>
    </row>
    <row r="74">
      <c r="A74" s="292" t="s">
        <v>194</v>
      </c>
      <c r="B74" s="7" t="s">
        <v>1110</v>
      </c>
      <c r="C74" s="95" t="str">
        <f>iferror(vlookup(A74,Maps!$A$2:$B$111,2,false),"")</f>
        <v>Ganon's Tower Exterior (Collapsing)</v>
      </c>
      <c r="D74" s="7" t="s">
        <v>14</v>
      </c>
      <c r="E74" s="7" t="s">
        <v>682</v>
      </c>
      <c r="F74" s="7" t="s">
        <v>905</v>
      </c>
      <c r="G74" s="270" t="str">
        <f>IFERROR(VLOOKUP(F74,Spawns!$A$2:$H$1557,8,FALSE),"")</f>
        <v>Ganon's Tower (Collapsing): 4F - Iron Knuckle Room</v>
      </c>
      <c r="H74" s="270" t="str">
        <f>IFERROR(VLOOKUP(F74,Spawns!$A$2:$I$1557,9,FALSE),"")</f>
        <v>Ganon's Tower Exterior (Collapsing): Stairs C (Bottom)</v>
      </c>
      <c r="I74" s="271" t="s">
        <v>1059</v>
      </c>
      <c r="J74" s="7" t="str">
        <f>IFERROR(VLOOKUP(B74,Setups!$I$2:$I$259,2,FALSE),"")</f>
        <v/>
      </c>
      <c r="K74" s="272"/>
    </row>
    <row r="75">
      <c r="A75" s="292" t="s">
        <v>194</v>
      </c>
      <c r="B75" s="7" t="s">
        <v>1110</v>
      </c>
      <c r="C75" s="95" t="str">
        <f>iferror(vlookup(A75,Maps!$A$2:$B$111,2,false),"")</f>
        <v>Ganon's Tower Exterior (Collapsing)</v>
      </c>
      <c r="D75" s="7" t="s">
        <v>14</v>
      </c>
      <c r="E75" s="7" t="s">
        <v>684</v>
      </c>
      <c r="F75" s="7" t="s">
        <v>3471</v>
      </c>
      <c r="G75" s="270" t="str">
        <f>IFERROR(VLOOKUP(F75,Spawns!$A$2:$H$1557,8,FALSE),"")</f>
        <v>Ganon's Tower (Collapsing): 4F - Iron Knuckle Room</v>
      </c>
      <c r="H75" s="270" t="str">
        <f>IFERROR(VLOOKUP(F75,Spawns!$A$2:$I$1557,9,FALSE),"")</f>
        <v>Ganon's Tower Exterior (Collapsing): Stairs B (Top)</v>
      </c>
      <c r="I75" s="271" t="s">
        <v>1059</v>
      </c>
      <c r="J75" s="7" t="str">
        <f>IFERROR(VLOOKUP(B75,Setups!$I$2:$I$259,2,FALSE),"")</f>
        <v/>
      </c>
      <c r="K75" s="272"/>
    </row>
    <row r="76">
      <c r="A76" s="292" t="s">
        <v>194</v>
      </c>
      <c r="B76" s="7" t="s">
        <v>1110</v>
      </c>
      <c r="C76" s="95" t="str">
        <f>iferror(vlookup(A76,Maps!$A$2:$B$111,2,false),"")</f>
        <v>Ganon's Tower Exterior (Collapsing)</v>
      </c>
      <c r="D76" s="7" t="s">
        <v>14</v>
      </c>
      <c r="E76" s="7" t="s">
        <v>686</v>
      </c>
      <c r="F76" s="7" t="s">
        <v>909</v>
      </c>
      <c r="G76" s="270" t="str">
        <f>IFERROR(VLOOKUP(F76,Spawns!$A$2:$H$1557,8,FALSE),"")</f>
        <v>Ganon's Tower (Collapsing): 3F - Boss Key Room</v>
      </c>
      <c r="H76" s="270" t="str">
        <f>IFERROR(VLOOKUP(F76,Spawns!$A$2:$I$1557,9,FALSE),"")</f>
        <v>Ganon's Tower Exterior (Collapsing): Stairs B (Bottom)</v>
      </c>
      <c r="I76" s="271" t="s">
        <v>1059</v>
      </c>
      <c r="J76" s="7" t="str">
        <f>IFERROR(VLOOKUP(B76,Setups!$I$2:$I$259,2,FALSE),"")</f>
        <v/>
      </c>
      <c r="K76" s="272"/>
    </row>
    <row r="77">
      <c r="A77" s="292" t="s">
        <v>194</v>
      </c>
      <c r="B77" s="7" t="s">
        <v>1110</v>
      </c>
      <c r="C77" s="95" t="str">
        <f>iferror(vlookup(A77,Maps!$A$2:$B$111,2,false),"")</f>
        <v>Ganon's Tower Exterior (Collapsing)</v>
      </c>
      <c r="D77" s="7" t="s">
        <v>14</v>
      </c>
      <c r="E77" s="7" t="s">
        <v>688</v>
      </c>
      <c r="F77" s="7" t="s">
        <v>4068</v>
      </c>
      <c r="G77" s="270" t="str">
        <f>IFERROR(VLOOKUP(F77,Spawns!$A$2:$H$1557,8,FALSE),"")</f>
        <v>Ganon's Tower (Collapsing): 3F - Boss Key Room</v>
      </c>
      <c r="H77" s="270" t="str">
        <f>IFERROR(VLOOKUP(F77,Spawns!$A$2:$I$1557,9,FALSE),"")</f>
        <v>Ganon's Tower Exterior (Collapsing): Stairs A (Top)</v>
      </c>
      <c r="I77" s="271" t="s">
        <v>1059</v>
      </c>
      <c r="J77" s="7" t="str">
        <f>IFERROR(VLOOKUP(B77,Setups!$I$2:$I$259,2,FALSE),"")</f>
        <v/>
      </c>
      <c r="K77" s="272"/>
    </row>
    <row r="78">
      <c r="A78" s="173" t="s">
        <v>194</v>
      </c>
      <c r="B78" s="80" t="s">
        <v>1110</v>
      </c>
      <c r="C78" s="81" t="str">
        <f>iferror(vlookup(A78,Maps!$A$2:$B$111,2,false),"")</f>
        <v>Ganon's Tower Exterior (Collapsing)</v>
      </c>
      <c r="D78" s="80" t="s">
        <v>14</v>
      </c>
      <c r="E78" s="80" t="s">
        <v>690</v>
      </c>
      <c r="F78" s="80" t="s">
        <v>913</v>
      </c>
      <c r="G78" s="273" t="str">
        <f>IFERROR(VLOOKUP(F78,Spawns!$A$2:$H$1557,8,FALSE),"")</f>
        <v>Ganon's Tower (Collapsing): 2F - Dinolfos Room</v>
      </c>
      <c r="H78" s="273" t="str">
        <f>IFERROR(VLOOKUP(F78,Spawns!$A$2:$I$1557,9,FALSE),"")</f>
        <v>Ganon's Tower Exterior (Collapsing): Stairs A (Bottom)</v>
      </c>
      <c r="I78" s="274" t="s">
        <v>1059</v>
      </c>
      <c r="J78" s="80" t="str">
        <f>IFERROR(VLOOKUP(B78,Setups!$I$2:$I$259,2,FALSE),"")</f>
        <v/>
      </c>
      <c r="K78" s="293"/>
    </row>
    <row r="79">
      <c r="A79" s="292" t="s">
        <v>202</v>
      </c>
      <c r="B79" s="7" t="s">
        <v>1111</v>
      </c>
      <c r="C79" s="95" t="str">
        <f>iferror(vlookup(A79,Maps!$A$2:$B$111,2,false),"")</f>
        <v>Market Entrance (Child - Day)</v>
      </c>
      <c r="D79" s="7" t="s">
        <v>14</v>
      </c>
      <c r="E79" s="7" t="s">
        <v>14</v>
      </c>
      <c r="F79" s="7" t="s">
        <v>769</v>
      </c>
      <c r="G79" s="270" t="str">
        <f>IFERROR(VLOOKUP(F79,Spawns!$A$2:$H$1557,8,FALSE),"")</f>
        <v>Market</v>
      </c>
      <c r="H79" s="270" t="str">
        <f>IFERROR(VLOOKUP(F79,Spawns!$A$2:$I$1557,9,FALSE),"")</f>
        <v>Market Entrance</v>
      </c>
      <c r="I79" s="271" t="s">
        <v>1059</v>
      </c>
      <c r="J79" s="7" t="str">
        <f>IFERROR(VLOOKUP(B79,Setups!$I$2:$I$259,2,FALSE),"")</f>
        <v/>
      </c>
      <c r="K79" s="272"/>
    </row>
    <row r="80">
      <c r="A80" s="292" t="s">
        <v>202</v>
      </c>
      <c r="B80" s="7" t="s">
        <v>1111</v>
      </c>
      <c r="C80" s="95" t="str">
        <f>iferror(vlookup(A80,Maps!$A$2:$B$111,2,false),"")</f>
        <v>Market Entrance (Child - Day)</v>
      </c>
      <c r="D80" s="7" t="s">
        <v>14</v>
      </c>
      <c r="E80" s="7" t="s">
        <v>680</v>
      </c>
      <c r="F80" s="7" t="s">
        <v>3348</v>
      </c>
      <c r="G80" s="270" t="str">
        <f>IFERROR(VLOOKUP(F80,Spawns!$A$2:$H$1557,8,FALSE),"")</f>
        <v>Hyrule Field</v>
      </c>
      <c r="H80" s="270" t="str">
        <f>IFERROR(VLOOKUP(F80,Spawns!$A$2:$I$1557,9,FALSE),"")</f>
        <v>Market Entrance</v>
      </c>
      <c r="I80" s="271" t="s">
        <v>1059</v>
      </c>
      <c r="J80" s="7" t="str">
        <f>IFERROR(VLOOKUP(B80,Setups!$I$2:$I$259,2,FALSE),"")</f>
        <v/>
      </c>
      <c r="K80" s="276"/>
    </row>
    <row r="81">
      <c r="A81" s="173" t="s">
        <v>202</v>
      </c>
      <c r="B81" s="80" t="s">
        <v>1111</v>
      </c>
      <c r="C81" s="81" t="str">
        <f>iferror(vlookup(A81,Maps!$A$2:$B$111,2,false),"")</f>
        <v>Market Entrance (Child - Day)</v>
      </c>
      <c r="D81" s="80" t="s">
        <v>14</v>
      </c>
      <c r="E81" s="80" t="s">
        <v>682</v>
      </c>
      <c r="F81" s="80" t="s">
        <v>756</v>
      </c>
      <c r="G81" s="273" t="str">
        <f>IFERROR(VLOOKUP(F81,Spawns!$A$2:$H$1557,8,FALSE),"")</f>
        <v>Guard House</v>
      </c>
      <c r="H81" s="273" t="str">
        <f>IFERROR(VLOOKUP(F81,Spawns!$A$2:$I$1557,9,FALSE),"")</f>
        <v>Market Entrance</v>
      </c>
      <c r="I81" s="274" t="s">
        <v>1059</v>
      </c>
      <c r="J81" s="80" t="str">
        <f>IFERROR(VLOOKUP(B81,Setups!$I$2:$I$259,2,FALSE),"")</f>
        <v/>
      </c>
      <c r="K81" s="275"/>
    </row>
    <row r="82">
      <c r="A82" s="292" t="s">
        <v>209</v>
      </c>
      <c r="B82" s="7" t="s">
        <v>1112</v>
      </c>
      <c r="C82" s="95" t="str">
        <f>iferror(vlookup(A82,Maps!$A$2:$B$111,2,false),"")</f>
        <v>Market Entrance (Child - Night)</v>
      </c>
      <c r="D82" s="7" t="s">
        <v>14</v>
      </c>
      <c r="E82" s="7" t="s">
        <v>14</v>
      </c>
      <c r="F82" s="7" t="s">
        <v>769</v>
      </c>
      <c r="G82" s="270" t="str">
        <f>IFERROR(VLOOKUP(F82,Spawns!$A$2:$H$1557,8,FALSE),"")</f>
        <v>Market</v>
      </c>
      <c r="H82" s="270" t="str">
        <f>IFERROR(VLOOKUP(F82,Spawns!$A$2:$I$1557,9,FALSE),"")</f>
        <v>Market Entrance</v>
      </c>
      <c r="I82" s="271" t="s">
        <v>1059</v>
      </c>
      <c r="J82" s="7" t="str">
        <f>IFERROR(VLOOKUP(B82,Setups!$I$2:$I$259,2,FALSE),"")</f>
        <v/>
      </c>
      <c r="K82" s="276"/>
    </row>
    <row r="83">
      <c r="A83" s="292" t="s">
        <v>209</v>
      </c>
      <c r="B83" s="7" t="s">
        <v>1112</v>
      </c>
      <c r="C83" s="95" t="str">
        <f>iferror(vlookup(A83,Maps!$A$2:$B$111,2,false),"")</f>
        <v>Market Entrance (Child - Night)</v>
      </c>
      <c r="D83" s="7" t="s">
        <v>14</v>
      </c>
      <c r="E83" s="7" t="s">
        <v>680</v>
      </c>
      <c r="F83" s="7" t="s">
        <v>3348</v>
      </c>
      <c r="G83" s="270" t="str">
        <f>IFERROR(VLOOKUP(F83,Spawns!$A$2:$H$1557,8,FALSE),"")</f>
        <v>Hyrule Field</v>
      </c>
      <c r="H83" s="270" t="str">
        <f>IFERROR(VLOOKUP(F83,Spawns!$A$2:$I$1557,9,FALSE),"")</f>
        <v>Market Entrance</v>
      </c>
      <c r="I83" s="271" t="s">
        <v>1059</v>
      </c>
      <c r="J83" s="7" t="str">
        <f>IFERROR(VLOOKUP(B83,Setups!$I$2:$I$259,2,FALSE),"")</f>
        <v/>
      </c>
      <c r="K83" s="276"/>
    </row>
    <row r="84">
      <c r="A84" s="173" t="s">
        <v>209</v>
      </c>
      <c r="B84" s="80" t="s">
        <v>1112</v>
      </c>
      <c r="C84" s="81" t="str">
        <f>iferror(vlookup(A84,Maps!$A$2:$B$111,2,false),"")</f>
        <v>Market Entrance (Child - Night)</v>
      </c>
      <c r="D84" s="80" t="s">
        <v>14</v>
      </c>
      <c r="E84" s="7" t="s">
        <v>682</v>
      </c>
      <c r="F84" s="80" t="s">
        <v>756</v>
      </c>
      <c r="G84" s="273" t="str">
        <f>IFERROR(VLOOKUP(F84,Spawns!$A$2:$H$1557,8,FALSE),"")</f>
        <v>Guard House</v>
      </c>
      <c r="H84" s="273" t="str">
        <f>IFERROR(VLOOKUP(F84,Spawns!$A$2:$I$1557,9,FALSE),"")</f>
        <v>Market Entrance</v>
      </c>
      <c r="I84" s="274" t="s">
        <v>1059</v>
      </c>
      <c r="J84" s="80" t="str">
        <f>IFERROR(VLOOKUP(B84,Setups!$I$2:$I$259,2,FALSE),"")</f>
        <v/>
      </c>
      <c r="K84" s="275"/>
    </row>
    <row r="85">
      <c r="A85" s="292" t="s">
        <v>216</v>
      </c>
      <c r="B85" s="7" t="s">
        <v>1113</v>
      </c>
      <c r="C85" s="95" t="str">
        <f>iferror(vlookup(A85,Maps!$A$2:$B$111,2,false),"")</f>
        <v>Market Entrance (Ruins)</v>
      </c>
      <c r="D85" s="7" t="s">
        <v>14</v>
      </c>
      <c r="E85" s="94" t="s">
        <v>14</v>
      </c>
      <c r="F85" s="7" t="s">
        <v>769</v>
      </c>
      <c r="G85" s="270" t="str">
        <f>IFERROR(VLOOKUP(F85,Spawns!$A$2:$H$1557,8,FALSE),"")</f>
        <v>Market</v>
      </c>
      <c r="H85" s="270" t="str">
        <f>IFERROR(VLOOKUP(F85,Spawns!$A$2:$I$1557,9,FALSE),"")</f>
        <v>Market Entrance</v>
      </c>
      <c r="I85" s="271" t="s">
        <v>1059</v>
      </c>
      <c r="J85" s="7" t="str">
        <f>IFERROR(VLOOKUP(B85,Setups!$I$2:$I$259,2,FALSE),"")</f>
        <v/>
      </c>
      <c r="K85" s="276"/>
    </row>
    <row r="86">
      <c r="A86" s="292" t="s">
        <v>216</v>
      </c>
      <c r="B86" s="7" t="s">
        <v>1113</v>
      </c>
      <c r="C86" s="95" t="str">
        <f>iferror(vlookup(A86,Maps!$A$2:$B$111,2,false),"")</f>
        <v>Market Entrance (Ruins)</v>
      </c>
      <c r="D86" s="7" t="s">
        <v>14</v>
      </c>
      <c r="E86" s="7" t="s">
        <v>680</v>
      </c>
      <c r="F86" s="7" t="s">
        <v>3348</v>
      </c>
      <c r="G86" s="270" t="str">
        <f>IFERROR(VLOOKUP(F86,Spawns!$A$2:$H$1557,8,FALSE),"")</f>
        <v>Hyrule Field</v>
      </c>
      <c r="H86" s="270" t="str">
        <f>IFERROR(VLOOKUP(F86,Spawns!$A$2:$I$1557,9,FALSE),"")</f>
        <v>Market Entrance</v>
      </c>
      <c r="I86" s="271" t="s">
        <v>1059</v>
      </c>
      <c r="J86" s="7" t="str">
        <f>IFERROR(VLOOKUP(B86,Setups!$I$2:$I$259,2,FALSE),"")</f>
        <v/>
      </c>
      <c r="K86" s="276"/>
    </row>
    <row r="87">
      <c r="A87" s="173" t="s">
        <v>216</v>
      </c>
      <c r="B87" s="80" t="s">
        <v>1113</v>
      </c>
      <c r="C87" s="81" t="str">
        <f>iferror(vlookup(A87,Maps!$A$2:$B$111,2,false),"")</f>
        <v>Market Entrance (Ruins)</v>
      </c>
      <c r="D87" s="80" t="s">
        <v>14</v>
      </c>
      <c r="E87" s="80" t="s">
        <v>682</v>
      </c>
      <c r="F87" s="80" t="s">
        <v>756</v>
      </c>
      <c r="G87" s="273" t="str">
        <f>IFERROR(VLOOKUP(F87,Spawns!$A$2:$H$1557,8,FALSE),"")</f>
        <v>Guard House</v>
      </c>
      <c r="H87" s="273" t="str">
        <f>IFERROR(VLOOKUP(F87,Spawns!$A$2:$I$1557,9,FALSE),"")</f>
        <v>Market Entrance</v>
      </c>
      <c r="I87" s="274" t="s">
        <v>1059</v>
      </c>
      <c r="J87" s="80" t="str">
        <f>IFERROR(VLOOKUP(B87,Setups!$I$2:$I$259,2,FALSE),"")</f>
        <v/>
      </c>
      <c r="K87" s="275"/>
    </row>
    <row r="88">
      <c r="A88" s="292" t="s">
        <v>223</v>
      </c>
      <c r="B88" s="7" t="s">
        <v>1114</v>
      </c>
      <c r="C88" s="95" t="str">
        <f>iferror(vlookup(A88,Maps!$A$2:$B$111,2,false),"")</f>
        <v>Back Alley (Child - Day)</v>
      </c>
      <c r="D88" s="7" t="s">
        <v>14</v>
      </c>
      <c r="E88" s="7" t="s">
        <v>14</v>
      </c>
      <c r="F88" s="7" t="s">
        <v>3491</v>
      </c>
      <c r="G88" s="270" t="str">
        <f>IFERROR(VLOOKUP(F88,Spawns!$A$2:$H$1557,8,FALSE),"")</f>
        <v>Market</v>
      </c>
      <c r="H88" s="270" t="str">
        <f>IFERROR(VLOOKUP(F88,Spawns!$A$2:$I$1557,9,FALSE),"")</f>
        <v>Back Alley: Right Side</v>
      </c>
      <c r="I88" s="271" t="s">
        <v>1059</v>
      </c>
      <c r="J88" s="7" t="str">
        <f>IFERROR(VLOOKUP(B88,Setups!$I$2:$I$259,2,FALSE),"")</f>
        <v/>
      </c>
      <c r="K88" s="276"/>
    </row>
    <row r="89">
      <c r="A89" s="292" t="s">
        <v>223</v>
      </c>
      <c r="B89" s="7" t="s">
        <v>1114</v>
      </c>
      <c r="C89" s="95" t="str">
        <f>iferror(vlookup(A89,Maps!$A$2:$B$111,2,false),"")</f>
        <v>Back Alley (Child - Day)</v>
      </c>
      <c r="D89" s="7" t="s">
        <v>14</v>
      </c>
      <c r="E89" s="7" t="s">
        <v>680</v>
      </c>
      <c r="F89" s="7" t="s">
        <v>3582</v>
      </c>
      <c r="G89" s="270" t="str">
        <f>IFERROR(VLOOKUP(F89,Spawns!$A$2:$H$1557,8,FALSE),"")</f>
        <v>Market</v>
      </c>
      <c r="H89" s="270" t="str">
        <f>IFERROR(VLOOKUP(F89,Spawns!$A$2:$I$1557,9,FALSE),"")</f>
        <v>Back Alley: Left Side</v>
      </c>
      <c r="I89" s="271" t="s">
        <v>1059</v>
      </c>
      <c r="J89" s="7" t="str">
        <f>IFERROR(VLOOKUP(B89,Setups!$I$2:$I$259,2,FALSE),"")</f>
        <v/>
      </c>
      <c r="K89" s="276"/>
    </row>
    <row r="90">
      <c r="A90" s="292" t="s">
        <v>223</v>
      </c>
      <c r="B90" s="7" t="s">
        <v>1114</v>
      </c>
      <c r="C90" s="95" t="str">
        <f>iferror(vlookup(A90,Maps!$A$2:$B$111,2,false),"")</f>
        <v>Back Alley (Child - Day)</v>
      </c>
      <c r="D90" s="7" t="s">
        <v>14</v>
      </c>
      <c r="E90" s="7" t="s">
        <v>682</v>
      </c>
      <c r="F90" s="7" t="s">
        <v>4564</v>
      </c>
      <c r="G90" s="270" t="str">
        <f>IFERROR(VLOOKUP(F90,Spawns!$A$2:$H$1557,8,FALSE),"")</f>
        <v>Bombchu Shop</v>
      </c>
      <c r="H90" s="270" t="str">
        <f>IFERROR(VLOOKUP(F90,Spawns!$A$2:$I$1557,9,FALSE),"")</f>
        <v>Back Alley</v>
      </c>
      <c r="I90" s="271" t="s">
        <v>1073</v>
      </c>
      <c r="J90" s="7" t="str">
        <f>IFERROR(VLOOKUP(B90,Setups!$I$2:$I$259,2,FALSE),"")</f>
        <v/>
      </c>
      <c r="K90" s="276"/>
    </row>
    <row r="91">
      <c r="A91" s="292" t="s">
        <v>223</v>
      </c>
      <c r="B91" s="7" t="s">
        <v>1114</v>
      </c>
      <c r="C91" s="95" t="str">
        <f>iferror(vlookup(A91,Maps!$A$2:$B$111,2,false),"")</f>
        <v>Back Alley (Child - Day)</v>
      </c>
      <c r="D91" s="7" t="s">
        <v>14</v>
      </c>
      <c r="E91" s="7" t="s">
        <v>684</v>
      </c>
      <c r="F91" s="7" t="s">
        <v>783</v>
      </c>
      <c r="G91" s="270" t="str">
        <f>IFERROR(VLOOKUP(F91,Spawns!$A$2:$H$1557,8,FALSE),"")</f>
        <v>Back Alley House (Man in Green)</v>
      </c>
      <c r="H91" s="270" t="str">
        <f>IFERROR(VLOOKUP(F91,Spawns!$A$2:$I$1557,9,FALSE),"")</f>
        <v>Back Alley</v>
      </c>
      <c r="I91" s="271" t="s">
        <v>1059</v>
      </c>
      <c r="J91" s="7" t="str">
        <f>IFERROR(VLOOKUP(B91,Setups!$I$2:$I$259,2,FALSE),"")</f>
        <v/>
      </c>
      <c r="K91" s="276"/>
    </row>
    <row r="92">
      <c r="A92" s="173" t="s">
        <v>223</v>
      </c>
      <c r="B92" s="80" t="s">
        <v>1114</v>
      </c>
      <c r="C92" s="81" t="str">
        <f>iferror(vlookup(A92,Maps!$A$2:$B$111,2,false),"")</f>
        <v>Back Alley (Child - Day)</v>
      </c>
      <c r="D92" s="80" t="s">
        <v>14</v>
      </c>
      <c r="E92" s="80" t="s">
        <v>686</v>
      </c>
      <c r="F92" s="80" t="s">
        <v>803</v>
      </c>
      <c r="G92" s="273" t="str">
        <f>IFERROR(VLOOKUP(F92,Spawns!$A$2:$H$1557,8,FALSE),"")</f>
        <v>Back Alley House (Dog Lady)</v>
      </c>
      <c r="H92" s="273" t="str">
        <f>IFERROR(VLOOKUP(F92,Spawns!$A$2:$I$1557,9,FALSE),"")</f>
        <v>Back Alley</v>
      </c>
      <c r="I92" s="274" t="s">
        <v>1059</v>
      </c>
      <c r="J92" s="80" t="str">
        <f>IFERROR(VLOOKUP(B92,Setups!$I$2:$I$259,2,FALSE),"")</f>
        <v/>
      </c>
      <c r="K92" s="275"/>
    </row>
    <row r="93">
      <c r="A93" s="292" t="s">
        <v>230</v>
      </c>
      <c r="B93" s="7" t="s">
        <v>1115</v>
      </c>
      <c r="C93" s="95" t="str">
        <f>iferror(vlookup(A93,Maps!$A$2:$B$111,2,false),"")</f>
        <v>Back Alley (Child - Night)</v>
      </c>
      <c r="D93" s="7" t="s">
        <v>14</v>
      </c>
      <c r="E93" s="7" t="s">
        <v>14</v>
      </c>
      <c r="F93" s="7" t="s">
        <v>3491</v>
      </c>
      <c r="G93" s="270" t="str">
        <f>IFERROR(VLOOKUP(F93,Spawns!$A$2:$H$1557,8,FALSE),"")</f>
        <v>Market</v>
      </c>
      <c r="H93" s="270" t="str">
        <f>IFERROR(VLOOKUP(F93,Spawns!$A$2:$I$1557,9,FALSE),"")</f>
        <v>Back Alley: Right Side</v>
      </c>
      <c r="I93" s="271" t="s">
        <v>1059</v>
      </c>
      <c r="J93" s="7" t="str">
        <f>IFERROR(VLOOKUP(B93,Setups!$I$2:$I$259,2,FALSE),"")</f>
        <v/>
      </c>
      <c r="K93" s="276"/>
    </row>
    <row r="94">
      <c r="A94" s="292" t="s">
        <v>230</v>
      </c>
      <c r="B94" s="7" t="s">
        <v>1115</v>
      </c>
      <c r="C94" s="95" t="str">
        <f>iferror(vlookup(A94,Maps!$A$2:$B$111,2,false),"")</f>
        <v>Back Alley (Child - Night)</v>
      </c>
      <c r="D94" s="7" t="s">
        <v>14</v>
      </c>
      <c r="E94" s="7" t="s">
        <v>680</v>
      </c>
      <c r="F94" s="7" t="s">
        <v>3582</v>
      </c>
      <c r="G94" s="270" t="str">
        <f>IFERROR(VLOOKUP(F94,Spawns!$A$2:$H$1557,8,FALSE),"")</f>
        <v>Market</v>
      </c>
      <c r="H94" s="270" t="str">
        <f>IFERROR(VLOOKUP(F94,Spawns!$A$2:$I$1557,9,FALSE),"")</f>
        <v>Back Alley: Left Side</v>
      </c>
      <c r="I94" s="271" t="s">
        <v>1059</v>
      </c>
      <c r="J94" s="7" t="str">
        <f>IFERROR(VLOOKUP(B94,Setups!$I$2:$I$259,2,FALSE),"")</f>
        <v/>
      </c>
      <c r="K94" s="276"/>
    </row>
    <row r="95">
      <c r="A95" s="292" t="s">
        <v>230</v>
      </c>
      <c r="B95" s="7" t="s">
        <v>1115</v>
      </c>
      <c r="C95" s="95" t="str">
        <f>iferror(vlookup(A95,Maps!$A$2:$B$111,2,false),"")</f>
        <v>Back Alley (Child - Night)</v>
      </c>
      <c r="D95" s="7" t="s">
        <v>14</v>
      </c>
      <c r="E95" s="7" t="s">
        <v>682</v>
      </c>
      <c r="F95" s="7" t="s">
        <v>4564</v>
      </c>
      <c r="G95" s="270" t="str">
        <f>IFERROR(VLOOKUP(F95,Spawns!$A$2:$H$1557,8,FALSE),"")</f>
        <v>Bombchu Shop</v>
      </c>
      <c r="H95" s="270" t="str">
        <f>IFERROR(VLOOKUP(F95,Spawns!$A$2:$I$1557,9,FALSE),"")</f>
        <v>Back Alley</v>
      </c>
      <c r="I95" s="271" t="s">
        <v>1059</v>
      </c>
      <c r="J95" s="7" t="str">
        <f>IFERROR(VLOOKUP(B95,Setups!$I$2:$I$259,2,FALSE),"")</f>
        <v/>
      </c>
      <c r="K95" s="276"/>
    </row>
    <row r="96">
      <c r="A96" s="292" t="s">
        <v>230</v>
      </c>
      <c r="B96" s="7" t="s">
        <v>1115</v>
      </c>
      <c r="C96" s="95" t="str">
        <f>iferror(vlookup(A96,Maps!$A$2:$B$111,2,false),"")</f>
        <v>Back Alley (Child - Night)</v>
      </c>
      <c r="D96" s="7" t="s">
        <v>14</v>
      </c>
      <c r="E96" s="7" t="s">
        <v>684</v>
      </c>
      <c r="F96" s="7" t="s">
        <v>783</v>
      </c>
      <c r="G96" s="270" t="str">
        <f>IFERROR(VLOOKUP(F96,Spawns!$A$2:$H$1557,8,FALSE),"")</f>
        <v>Back Alley House (Man in Green)</v>
      </c>
      <c r="H96" s="270" t="str">
        <f>IFERROR(VLOOKUP(F96,Spawns!$A$2:$I$1557,9,FALSE),"")</f>
        <v>Back Alley</v>
      </c>
      <c r="I96" s="271" t="s">
        <v>1059</v>
      </c>
      <c r="J96" s="7" t="str">
        <f>IFERROR(VLOOKUP(B96,Setups!$I$2:$I$259,2,FALSE),"")</f>
        <v/>
      </c>
      <c r="K96" s="276"/>
    </row>
    <row r="97">
      <c r="A97" s="173" t="s">
        <v>230</v>
      </c>
      <c r="B97" s="80" t="s">
        <v>1115</v>
      </c>
      <c r="C97" s="81" t="str">
        <f>iferror(vlookup(A97,Maps!$A$2:$B$111,2,false),"")</f>
        <v>Back Alley (Child - Night)</v>
      </c>
      <c r="D97" s="80" t="s">
        <v>14</v>
      </c>
      <c r="E97" s="80" t="s">
        <v>686</v>
      </c>
      <c r="F97" s="80" t="s">
        <v>803</v>
      </c>
      <c r="G97" s="273" t="str">
        <f>IFERROR(VLOOKUP(F97,Spawns!$A$2:$H$1557,8,FALSE),"")</f>
        <v>Back Alley House (Dog Lady)</v>
      </c>
      <c r="H97" s="273" t="str">
        <f>IFERROR(VLOOKUP(F97,Spawns!$A$2:$I$1557,9,FALSE),"")</f>
        <v>Back Alley</v>
      </c>
      <c r="I97" s="274" t="s">
        <v>1059</v>
      </c>
      <c r="J97" s="80" t="str">
        <f>IFERROR(VLOOKUP(B97,Setups!$I$2:$I$259,2,FALSE),"")</f>
        <v/>
      </c>
      <c r="K97" s="275"/>
    </row>
    <row r="98">
      <c r="A98" s="292" t="s">
        <v>236</v>
      </c>
      <c r="B98" s="7" t="s">
        <v>1116</v>
      </c>
      <c r="C98" s="95" t="str">
        <f>iferror(vlookup(A98,Maps!$A$2:$B$111,2,false),"")</f>
        <v>Market (Child - Day)</v>
      </c>
      <c r="D98" s="7" t="s">
        <v>14</v>
      </c>
      <c r="E98" s="7" t="s">
        <v>14</v>
      </c>
      <c r="F98" s="7" t="s">
        <v>362</v>
      </c>
      <c r="G98" s="270" t="str">
        <f>IFERROR(VLOOKUP(F98,Spawns!$A$2:$H$1557,8,FALSE),"")</f>
        <v>Market Entrance</v>
      </c>
      <c r="H98" s="270" t="str">
        <f>IFERROR(VLOOKUP(F98,Spawns!$A$2:$I$1557,9,FALSE),"")</f>
        <v>Market</v>
      </c>
      <c r="I98" s="271" t="s">
        <v>1059</v>
      </c>
      <c r="J98" s="7" t="str">
        <f>IFERROR(VLOOKUP(B98,Setups!$I$2:$I$259,2,FALSE),"")</f>
        <v/>
      </c>
      <c r="K98" s="276"/>
    </row>
    <row r="99">
      <c r="A99" s="292" t="s">
        <v>236</v>
      </c>
      <c r="B99" s="7" t="s">
        <v>1116</v>
      </c>
      <c r="C99" s="95" t="str">
        <f>iferror(vlookup(A99,Maps!$A$2:$B$111,2,false),"")</f>
        <v>Market (Child - Day)</v>
      </c>
      <c r="D99" s="7" t="s">
        <v>14</v>
      </c>
      <c r="E99" s="7" t="s">
        <v>680</v>
      </c>
      <c r="F99" s="7" t="s">
        <v>708</v>
      </c>
      <c r="G99" s="270" t="str">
        <f>IFERROR(VLOOKUP(F99,Spawns!$A$2:$H$1557,8,FALSE),"")</f>
        <v>Hyrule Castle</v>
      </c>
      <c r="H99" s="270" t="str">
        <f>IFERROR(VLOOKUP(F99,Spawns!$A$2:$I$1557,9,FALSE),"")</f>
        <v>Market</v>
      </c>
      <c r="I99" s="271" t="s">
        <v>1059</v>
      </c>
      <c r="J99" s="7" t="str">
        <f>IFERROR(VLOOKUP(B99,Setups!$I$2:$I$259,2,FALSE),"")</f>
        <v/>
      </c>
      <c r="K99" s="276"/>
    </row>
    <row r="100">
      <c r="A100" s="292" t="s">
        <v>236</v>
      </c>
      <c r="B100" s="7" t="s">
        <v>1116</v>
      </c>
      <c r="C100" s="95" t="str">
        <f>iferror(vlookup(A100,Maps!$A$2:$B$111,2,false),"")</f>
        <v>Market (Child - Day)</v>
      </c>
      <c r="D100" s="7" t="s">
        <v>14</v>
      </c>
      <c r="E100" s="7" t="s">
        <v>682</v>
      </c>
      <c r="F100" s="7" t="s">
        <v>775</v>
      </c>
      <c r="G100" s="270" t="str">
        <f>IFERROR(VLOOKUP(F100,Spawns!$A$2:$H$1557,8,FALSE),"")</f>
        <v>Temple of Time Exterior</v>
      </c>
      <c r="H100" s="270" t="str">
        <f>IFERROR(VLOOKUP(F100,Spawns!$A$2:$I$1557,9,FALSE),"")</f>
        <v>Market</v>
      </c>
      <c r="I100" s="271" t="s">
        <v>1059</v>
      </c>
      <c r="J100" s="7" t="str">
        <f>IFERROR(VLOOKUP(B100,Setups!$I$2:$I$259,2,FALSE),"")</f>
        <v/>
      </c>
      <c r="K100" s="276"/>
    </row>
    <row r="101">
      <c r="A101" s="292" t="s">
        <v>236</v>
      </c>
      <c r="B101" s="7" t="s">
        <v>1116</v>
      </c>
      <c r="C101" s="95" t="str">
        <f>iferror(vlookup(A101,Maps!$A$2:$B$111,2,false),"")</f>
        <v>Market (Child - Day)</v>
      </c>
      <c r="D101" s="7" t="s">
        <v>14</v>
      </c>
      <c r="E101" s="7" t="s">
        <v>684</v>
      </c>
      <c r="F101" s="7" t="s">
        <v>772</v>
      </c>
      <c r="G101" s="270" t="str">
        <f>IFERROR(VLOOKUP(F101,Spawns!$A$2:$H$1557,8,FALSE),"")</f>
        <v>Back Alley: Right Side</v>
      </c>
      <c r="H101" s="270" t="str">
        <f>IFERROR(VLOOKUP(F101,Spawns!$A$2:$I$1557,9,FALSE),"")</f>
        <v>Market</v>
      </c>
      <c r="I101" s="271" t="s">
        <v>1059</v>
      </c>
      <c r="J101" s="7" t="str">
        <f>IFERROR(VLOOKUP(B101,Setups!$I$2:$I$259,2,FALSE),"")</f>
        <v/>
      </c>
      <c r="K101" s="276"/>
    </row>
    <row r="102">
      <c r="A102" s="292" t="s">
        <v>236</v>
      </c>
      <c r="B102" s="7" t="s">
        <v>1116</v>
      </c>
      <c r="C102" s="95" t="str">
        <f>iferror(vlookup(A102,Maps!$A$2:$B$111,2,false),"")</f>
        <v>Market (Child - Day)</v>
      </c>
      <c r="D102" s="7" t="s">
        <v>14</v>
      </c>
      <c r="E102" s="7" t="s">
        <v>686</v>
      </c>
      <c r="F102" s="7" t="s">
        <v>3575</v>
      </c>
      <c r="G102" s="270" t="str">
        <f>IFERROR(VLOOKUP(F102,Spawns!$A$2:$H$1557,8,FALSE),"")</f>
        <v>Back Alley: Left Side</v>
      </c>
      <c r="H102" s="270" t="str">
        <f>IFERROR(VLOOKUP(F102,Spawns!$A$2:$I$1557,9,FALSE),"")</f>
        <v>Market</v>
      </c>
      <c r="I102" s="271" t="s">
        <v>1059</v>
      </c>
      <c r="J102" s="7" t="str">
        <f>IFERROR(VLOOKUP(B102,Setups!$I$2:$I$259,2,FALSE),"")</f>
        <v/>
      </c>
      <c r="K102" s="276"/>
    </row>
    <row r="103">
      <c r="A103" s="292" t="s">
        <v>236</v>
      </c>
      <c r="B103" s="7" t="s">
        <v>1116</v>
      </c>
      <c r="C103" s="95" t="str">
        <f>iferror(vlookup(A103,Maps!$A$2:$B$111,2,false),"")</f>
        <v>Market (Child - Day)</v>
      </c>
      <c r="D103" s="7" t="s">
        <v>14</v>
      </c>
      <c r="E103" s="7" t="s">
        <v>688</v>
      </c>
      <c r="F103" s="7" t="s">
        <v>824</v>
      </c>
      <c r="G103" s="270" t="str">
        <f>IFERROR(VLOOKUP(F103,Spawns!$A$2:$H$1557,8,FALSE),"")</f>
        <v>Market Potion Shop</v>
      </c>
      <c r="H103" s="270" t="str">
        <f>IFERROR(VLOOKUP(F103,Spawns!$A$2:$I$1557,9,FALSE),"")</f>
        <v>Market</v>
      </c>
      <c r="I103" s="271" t="s">
        <v>1059</v>
      </c>
      <c r="J103" s="7" t="str">
        <f>IFERROR(VLOOKUP(B103,Setups!$I$2:$I$259,2,FALSE),"")</f>
        <v/>
      </c>
      <c r="K103" s="276"/>
    </row>
    <row r="104">
      <c r="A104" s="292" t="s">
        <v>236</v>
      </c>
      <c r="B104" s="7" t="s">
        <v>1116</v>
      </c>
      <c r="C104" s="95" t="str">
        <f>iferror(vlookup(A104,Maps!$A$2:$B$111,2,false),"")</f>
        <v>Market (Child - Day)</v>
      </c>
      <c r="D104" s="7" t="s">
        <v>14</v>
      </c>
      <c r="E104" s="7" t="s">
        <v>690</v>
      </c>
      <c r="F104" s="7" t="s">
        <v>4569</v>
      </c>
      <c r="G104" s="270" t="str">
        <f>IFERROR(VLOOKUP(F104,Spawns!$A$2:$H$1557,8,FALSE),"")</f>
        <v>Market Bazaar</v>
      </c>
      <c r="H104" s="270" t="str">
        <f>IFERROR(VLOOKUP(F104,Spawns!$A$2:$I$1557,9,FALSE),"")</f>
        <v>Market</v>
      </c>
      <c r="I104" s="271" t="s">
        <v>1059</v>
      </c>
      <c r="J104" s="7" t="str">
        <f>IFERROR(VLOOKUP(B104,Setups!$I$2:$I$259,2,FALSE),"")</f>
        <v/>
      </c>
      <c r="K104" s="276"/>
    </row>
    <row r="105">
      <c r="A105" s="292" t="s">
        <v>236</v>
      </c>
      <c r="B105" s="7" t="s">
        <v>1116</v>
      </c>
      <c r="C105" s="95" t="str">
        <f>iferror(vlookup(A105,Maps!$A$2:$B$111,2,false),"")</f>
        <v>Market (Child - Day)</v>
      </c>
      <c r="D105" s="7" t="s">
        <v>14</v>
      </c>
      <c r="E105" s="7" t="s">
        <v>692</v>
      </c>
      <c r="F105" s="7" t="s">
        <v>748</v>
      </c>
      <c r="G105" s="270" t="str">
        <f>IFERROR(VLOOKUP(F105,Spawns!$A$2:$H$1557,8,FALSE),"")</f>
        <v>Bombchu Bowling Alley</v>
      </c>
      <c r="H105" s="270" t="str">
        <f>IFERROR(VLOOKUP(F105,Spawns!$A$2:$I$1557,9,FALSE),"")</f>
        <v>Market</v>
      </c>
      <c r="I105" s="271" t="s">
        <v>1059</v>
      </c>
      <c r="J105" s="7" t="str">
        <f>IFERROR(VLOOKUP(B105,Setups!$I$2:$I$259,2,FALSE),"")</f>
        <v/>
      </c>
      <c r="K105" s="276"/>
    </row>
    <row r="106">
      <c r="A106" s="292" t="s">
        <v>236</v>
      </c>
      <c r="B106" s="7" t="s">
        <v>1116</v>
      </c>
      <c r="C106" s="95" t="str">
        <f>iferror(vlookup(A106,Maps!$A$2:$B$111,2,false),"")</f>
        <v>Market (Child - Day)</v>
      </c>
      <c r="D106" s="7" t="s">
        <v>14</v>
      </c>
      <c r="E106" s="7" t="s">
        <v>694</v>
      </c>
      <c r="F106" s="7" t="s">
        <v>3131</v>
      </c>
      <c r="G106" s="270" t="str">
        <f>IFERROR(VLOOKUP(F106,Spawns!$A$2:$H$1557,8,FALSE),"")</f>
        <v>Market Shooting Gallery</v>
      </c>
      <c r="H106" s="270" t="str">
        <f>IFERROR(VLOOKUP(F106,Spawns!$A$2:$I$1557,9,FALSE),"")</f>
        <v>Market</v>
      </c>
      <c r="I106" s="271" t="s">
        <v>1059</v>
      </c>
      <c r="J106" s="7" t="str">
        <f>IFERROR(VLOOKUP(B106,Setups!$I$2:$I$259,2,FALSE),"")</f>
        <v/>
      </c>
      <c r="K106" s="276"/>
    </row>
    <row r="107">
      <c r="A107" s="292" t="s">
        <v>236</v>
      </c>
      <c r="B107" s="7" t="s">
        <v>1116</v>
      </c>
      <c r="C107" s="95" t="str">
        <f>iferror(vlookup(A107,Maps!$A$2:$B$111,2,false),"")</f>
        <v>Market (Child - Day)</v>
      </c>
      <c r="D107" s="7" t="s">
        <v>14</v>
      </c>
      <c r="E107" s="7" t="s">
        <v>696</v>
      </c>
      <c r="F107" s="7" t="s">
        <v>830</v>
      </c>
      <c r="G107" s="270" t="str">
        <f>IFERROR(VLOOKUP(F107,Spawns!$A$2:$H$1557,8,FALSE),"")</f>
        <v>Happy Mask Shop</v>
      </c>
      <c r="H107" s="270" t="str">
        <f>IFERROR(VLOOKUP(F107,Spawns!$A$2:$I$1557,9,FALSE),"")</f>
        <v>Market</v>
      </c>
      <c r="I107" s="271" t="s">
        <v>1059</v>
      </c>
      <c r="J107" s="7" t="str">
        <f>IFERROR(VLOOKUP(B107,Setups!$I$2:$I$259,2,FALSE),"")</f>
        <v/>
      </c>
      <c r="K107" s="276"/>
    </row>
    <row r="108">
      <c r="A108" s="173" t="s">
        <v>236</v>
      </c>
      <c r="B108" s="80" t="s">
        <v>1116</v>
      </c>
      <c r="C108" s="81" t="str">
        <f>iferror(vlookup(A108,Maps!$A$2:$B$111,2,false),"")</f>
        <v>Market (Child - Day)</v>
      </c>
      <c r="D108" s="80" t="s">
        <v>14</v>
      </c>
      <c r="E108" s="80" t="s">
        <v>698</v>
      </c>
      <c r="F108" s="80" t="s">
        <v>145</v>
      </c>
      <c r="G108" s="273" t="str">
        <f>IFERROR(VLOOKUP(F108,Spawns!$A$2:$H$1557,8,FALSE),"")</f>
        <v>Treasure Box Shop</v>
      </c>
      <c r="H108" s="273" t="str">
        <f>IFERROR(VLOOKUP(F108,Spawns!$A$2:$I$1557,9,FALSE),"")</f>
        <v>Market</v>
      </c>
      <c r="I108" s="274" t="s">
        <v>1059</v>
      </c>
      <c r="J108" s="80" t="str">
        <f>IFERROR(VLOOKUP(B108,Setups!$I$2:$I$259,2,FALSE),"")</f>
        <v/>
      </c>
      <c r="K108" s="275"/>
    </row>
    <row r="109">
      <c r="A109" s="292" t="s">
        <v>244</v>
      </c>
      <c r="B109" s="7" t="s">
        <v>1117</v>
      </c>
      <c r="C109" s="95" t="str">
        <f>iferror(vlookup(A109,Maps!$A$2:$B$111,2,false),"")</f>
        <v>Market (Child - Night)</v>
      </c>
      <c r="D109" s="7" t="s">
        <v>14</v>
      </c>
      <c r="E109" s="7" t="s">
        <v>14</v>
      </c>
      <c r="F109" s="7" t="s">
        <v>362</v>
      </c>
      <c r="G109" s="270" t="str">
        <f>IFERROR(VLOOKUP(F109,Spawns!$A$2:$H$1557,8,FALSE),"")</f>
        <v>Market Entrance</v>
      </c>
      <c r="H109" s="270" t="str">
        <f>IFERROR(VLOOKUP(F109,Spawns!$A$2:$I$1557,9,FALSE),"")</f>
        <v>Market</v>
      </c>
      <c r="I109" s="271" t="s">
        <v>1059</v>
      </c>
      <c r="J109" s="7" t="str">
        <f>IFERROR(VLOOKUP(B109,Setups!$I$2:$I$259,2,FALSE),"")</f>
        <v/>
      </c>
      <c r="K109" s="276"/>
    </row>
    <row r="110">
      <c r="A110" s="292" t="s">
        <v>244</v>
      </c>
      <c r="B110" s="7" t="s">
        <v>1117</v>
      </c>
      <c r="C110" s="95" t="str">
        <f>iferror(vlookup(A110,Maps!$A$2:$B$111,2,false),"")</f>
        <v>Market (Child - Night)</v>
      </c>
      <c r="D110" s="7" t="s">
        <v>14</v>
      </c>
      <c r="E110" s="7" t="s">
        <v>680</v>
      </c>
      <c r="F110" s="7" t="s">
        <v>708</v>
      </c>
      <c r="G110" s="270" t="str">
        <f>IFERROR(VLOOKUP(F110,Spawns!$A$2:$H$1557,8,FALSE),"")</f>
        <v>Hyrule Castle</v>
      </c>
      <c r="H110" s="270" t="str">
        <f>IFERROR(VLOOKUP(F110,Spawns!$A$2:$I$1557,9,FALSE),"")</f>
        <v>Market</v>
      </c>
      <c r="I110" s="271" t="s">
        <v>1059</v>
      </c>
      <c r="J110" s="7" t="str">
        <f>IFERROR(VLOOKUP(B110,Setups!$I$2:$I$259,2,FALSE),"")</f>
        <v/>
      </c>
      <c r="K110" s="276"/>
    </row>
    <row r="111">
      <c r="A111" s="292" t="s">
        <v>244</v>
      </c>
      <c r="B111" s="7" t="s">
        <v>1117</v>
      </c>
      <c r="C111" s="95" t="str">
        <f>iferror(vlookup(A111,Maps!$A$2:$B$111,2,false),"")</f>
        <v>Market (Child - Night)</v>
      </c>
      <c r="D111" s="7" t="s">
        <v>14</v>
      </c>
      <c r="E111" s="7" t="s">
        <v>682</v>
      </c>
      <c r="F111" s="7" t="s">
        <v>775</v>
      </c>
      <c r="G111" s="270" t="str">
        <f>IFERROR(VLOOKUP(F111,Spawns!$A$2:$H$1557,8,FALSE),"")</f>
        <v>Temple of Time Exterior</v>
      </c>
      <c r="H111" s="270" t="str">
        <f>IFERROR(VLOOKUP(F111,Spawns!$A$2:$I$1557,9,FALSE),"")</f>
        <v>Market</v>
      </c>
      <c r="I111" s="271" t="s">
        <v>1059</v>
      </c>
      <c r="J111" s="7" t="str">
        <f>IFERROR(VLOOKUP(B111,Setups!$I$2:$I$259,2,FALSE),"")</f>
        <v/>
      </c>
      <c r="K111" s="276"/>
    </row>
    <row r="112">
      <c r="A112" s="292" t="s">
        <v>244</v>
      </c>
      <c r="B112" s="7" t="s">
        <v>1117</v>
      </c>
      <c r="C112" s="95" t="str">
        <f>iferror(vlookup(A112,Maps!$A$2:$B$111,2,false),"")</f>
        <v>Market (Child - Night)</v>
      </c>
      <c r="D112" s="7" t="s">
        <v>14</v>
      </c>
      <c r="E112" s="7" t="s">
        <v>684</v>
      </c>
      <c r="F112" s="7" t="s">
        <v>772</v>
      </c>
      <c r="G112" s="270" t="str">
        <f>IFERROR(VLOOKUP(F112,Spawns!$A$2:$H$1557,8,FALSE),"")</f>
        <v>Back Alley: Right Side</v>
      </c>
      <c r="H112" s="270" t="str">
        <f>IFERROR(VLOOKUP(F112,Spawns!$A$2:$I$1557,9,FALSE),"")</f>
        <v>Market</v>
      </c>
      <c r="I112" s="271" t="s">
        <v>1059</v>
      </c>
      <c r="J112" s="7" t="str">
        <f>IFERROR(VLOOKUP(B112,Setups!$I$2:$I$259,2,FALSE),"")</f>
        <v/>
      </c>
      <c r="K112" s="276"/>
    </row>
    <row r="113">
      <c r="A113" s="292" t="s">
        <v>244</v>
      </c>
      <c r="B113" s="7" t="s">
        <v>1117</v>
      </c>
      <c r="C113" s="95" t="str">
        <f>iferror(vlookup(A113,Maps!$A$2:$B$111,2,false),"")</f>
        <v>Market (Child - Night)</v>
      </c>
      <c r="D113" s="7" t="s">
        <v>14</v>
      </c>
      <c r="E113" s="7" t="s">
        <v>686</v>
      </c>
      <c r="F113" s="7" t="s">
        <v>3575</v>
      </c>
      <c r="G113" s="270" t="str">
        <f>IFERROR(VLOOKUP(F113,Spawns!$A$2:$H$1557,8,FALSE),"")</f>
        <v>Back Alley: Left Side</v>
      </c>
      <c r="H113" s="270" t="str">
        <f>IFERROR(VLOOKUP(F113,Spawns!$A$2:$I$1557,9,FALSE),"")</f>
        <v>Market</v>
      </c>
      <c r="I113" s="271" t="s">
        <v>1059</v>
      </c>
      <c r="J113" s="7" t="str">
        <f>IFERROR(VLOOKUP(B113,Setups!$I$2:$I$259,2,FALSE),"")</f>
        <v/>
      </c>
      <c r="K113" s="276"/>
    </row>
    <row r="114">
      <c r="A114" s="292" t="s">
        <v>244</v>
      </c>
      <c r="B114" s="7" t="s">
        <v>1117</v>
      </c>
      <c r="C114" s="95" t="str">
        <f>iferror(vlookup(A114,Maps!$A$2:$B$111,2,false),"")</f>
        <v>Market (Child - Night)</v>
      </c>
      <c r="D114" s="7" t="s">
        <v>14</v>
      </c>
      <c r="E114" s="7" t="s">
        <v>688</v>
      </c>
      <c r="F114" s="7" t="s">
        <v>824</v>
      </c>
      <c r="G114" s="270" t="str">
        <f>IFERROR(VLOOKUP(F114,Spawns!$A$2:$H$1557,8,FALSE),"")</f>
        <v>Market Potion Shop</v>
      </c>
      <c r="H114" s="270" t="str">
        <f>IFERROR(VLOOKUP(F114,Spawns!$A$2:$I$1557,9,FALSE),"")</f>
        <v>Market</v>
      </c>
      <c r="I114" s="271" t="s">
        <v>1073</v>
      </c>
      <c r="J114" s="7" t="str">
        <f>IFERROR(VLOOKUP(B114,Setups!$I$2:$I$259,2,FALSE),"")</f>
        <v/>
      </c>
      <c r="K114" s="276"/>
    </row>
    <row r="115">
      <c r="A115" s="292" t="s">
        <v>244</v>
      </c>
      <c r="B115" s="7" t="s">
        <v>1117</v>
      </c>
      <c r="C115" s="95" t="str">
        <f>iferror(vlookup(A115,Maps!$A$2:$B$111,2,false),"")</f>
        <v>Market (Child - Night)</v>
      </c>
      <c r="D115" s="7" t="s">
        <v>14</v>
      </c>
      <c r="E115" s="7" t="s">
        <v>690</v>
      </c>
      <c r="F115" s="7" t="s">
        <v>4569</v>
      </c>
      <c r="G115" s="270" t="str">
        <f>IFERROR(VLOOKUP(F115,Spawns!$A$2:$H$1557,8,FALSE),"")</f>
        <v>Market Bazaar</v>
      </c>
      <c r="H115" s="270" t="str">
        <f>IFERROR(VLOOKUP(F115,Spawns!$A$2:$I$1557,9,FALSE),"")</f>
        <v>Market</v>
      </c>
      <c r="I115" s="271" t="s">
        <v>1073</v>
      </c>
      <c r="J115" s="7" t="str">
        <f>IFERROR(VLOOKUP(B115,Setups!$I$2:$I$259,2,FALSE),"")</f>
        <v/>
      </c>
      <c r="K115" s="276"/>
    </row>
    <row r="116">
      <c r="A116" s="292" t="s">
        <v>244</v>
      </c>
      <c r="B116" s="7" t="s">
        <v>1117</v>
      </c>
      <c r="C116" s="95" t="str">
        <f>iferror(vlookup(A116,Maps!$A$2:$B$111,2,false),"")</f>
        <v>Market (Child - Night)</v>
      </c>
      <c r="D116" s="7" t="s">
        <v>14</v>
      </c>
      <c r="E116" s="7" t="s">
        <v>692</v>
      </c>
      <c r="F116" s="7" t="s">
        <v>748</v>
      </c>
      <c r="G116" s="270" t="str">
        <f>IFERROR(VLOOKUP(F116,Spawns!$A$2:$H$1557,8,FALSE),"")</f>
        <v>Bombchu Bowling Alley</v>
      </c>
      <c r="H116" s="270" t="str">
        <f>IFERROR(VLOOKUP(F116,Spawns!$A$2:$I$1557,9,FALSE),"")</f>
        <v>Market</v>
      </c>
      <c r="I116" s="271" t="s">
        <v>1073</v>
      </c>
      <c r="J116" s="7" t="str">
        <f>IFERROR(VLOOKUP(B116,Setups!$I$2:$I$259,2,FALSE),"")</f>
        <v/>
      </c>
      <c r="K116" s="276"/>
    </row>
    <row r="117">
      <c r="A117" s="292" t="s">
        <v>244</v>
      </c>
      <c r="B117" s="7" t="s">
        <v>1117</v>
      </c>
      <c r="C117" s="95" t="str">
        <f>iferror(vlookup(A117,Maps!$A$2:$B$111,2,false),"")</f>
        <v>Market (Child - Night)</v>
      </c>
      <c r="D117" s="7" t="s">
        <v>14</v>
      </c>
      <c r="E117" s="7" t="s">
        <v>694</v>
      </c>
      <c r="F117" s="7" t="s">
        <v>3131</v>
      </c>
      <c r="G117" s="270" t="str">
        <f>IFERROR(VLOOKUP(F117,Spawns!$A$2:$H$1557,8,FALSE),"")</f>
        <v>Market Shooting Gallery</v>
      </c>
      <c r="H117" s="270" t="str">
        <f>IFERROR(VLOOKUP(F117,Spawns!$A$2:$I$1557,9,FALSE),"")</f>
        <v>Market</v>
      </c>
      <c r="I117" s="271" t="s">
        <v>1073</v>
      </c>
      <c r="J117" s="7" t="str">
        <f>IFERROR(VLOOKUP(B117,Setups!$I$2:$I$259,2,FALSE),"")</f>
        <v/>
      </c>
      <c r="K117" s="276"/>
    </row>
    <row r="118">
      <c r="A118" s="292" t="s">
        <v>244</v>
      </c>
      <c r="B118" s="7" t="s">
        <v>1117</v>
      </c>
      <c r="C118" s="95" t="str">
        <f>iferror(vlookup(A118,Maps!$A$2:$B$111,2,false),"")</f>
        <v>Market (Child - Night)</v>
      </c>
      <c r="D118" s="7" t="s">
        <v>14</v>
      </c>
      <c r="E118" s="7" t="s">
        <v>696</v>
      </c>
      <c r="F118" s="7" t="s">
        <v>830</v>
      </c>
      <c r="G118" s="270" t="str">
        <f>IFERROR(VLOOKUP(F118,Spawns!$A$2:$H$1557,8,FALSE),"")</f>
        <v>Happy Mask Shop</v>
      </c>
      <c r="H118" s="270" t="str">
        <f>IFERROR(VLOOKUP(F118,Spawns!$A$2:$I$1557,9,FALSE),"")</f>
        <v>Market</v>
      </c>
      <c r="I118" s="271" t="s">
        <v>1073</v>
      </c>
      <c r="J118" s="7" t="str">
        <f>IFERROR(VLOOKUP(B118,Setups!$I$2:$I$259,2,FALSE),"")</f>
        <v/>
      </c>
      <c r="K118" s="276"/>
    </row>
    <row r="119">
      <c r="A119" s="173" t="s">
        <v>244</v>
      </c>
      <c r="B119" s="80" t="s">
        <v>1117</v>
      </c>
      <c r="C119" s="81" t="str">
        <f>iferror(vlookup(A119,Maps!$A$2:$B$111,2,false),"")</f>
        <v>Market (Child - Night)</v>
      </c>
      <c r="D119" s="80" t="s">
        <v>14</v>
      </c>
      <c r="E119" s="80" t="s">
        <v>698</v>
      </c>
      <c r="F119" s="80" t="s">
        <v>145</v>
      </c>
      <c r="G119" s="273" t="str">
        <f>IFERROR(VLOOKUP(F119,Spawns!$A$2:$H$1557,8,FALSE),"")</f>
        <v>Treasure Box Shop</v>
      </c>
      <c r="H119" s="273" t="str">
        <f>IFERROR(VLOOKUP(F119,Spawns!$A$2:$I$1557,9,FALSE),"")</f>
        <v>Market</v>
      </c>
      <c r="I119" s="274" t="s">
        <v>1073</v>
      </c>
      <c r="J119" s="80" t="str">
        <f>IFERROR(VLOOKUP(B119,Setups!$I$2:$I$259,2,FALSE),"")</f>
        <v/>
      </c>
      <c r="K119" s="275"/>
    </row>
    <row r="120">
      <c r="A120" s="292" t="s">
        <v>249</v>
      </c>
      <c r="B120" s="7" t="s">
        <v>1118</v>
      </c>
      <c r="C120" s="95" t="str">
        <f>iferror(vlookup(A120,Maps!$A$2:$B$111,2,false),"")</f>
        <v>Market (Ruins)</v>
      </c>
      <c r="D120" s="7" t="s">
        <v>14</v>
      </c>
      <c r="E120" s="7" t="s">
        <v>14</v>
      </c>
      <c r="F120" s="7" t="s">
        <v>362</v>
      </c>
      <c r="G120" s="270" t="str">
        <f>IFERROR(VLOOKUP(F120,Spawns!$A$2:$H$1557,8,FALSE),"")</f>
        <v>Market Entrance</v>
      </c>
      <c r="H120" s="270" t="str">
        <f>IFERROR(VLOOKUP(F120,Spawns!$A$2:$I$1557,9,FALSE),"")</f>
        <v>Market</v>
      </c>
      <c r="I120" s="271" t="s">
        <v>1059</v>
      </c>
      <c r="J120" s="7" t="str">
        <f>IFERROR(VLOOKUP(B120,Setups!$I$2:$I$259,2,FALSE),"")</f>
        <v/>
      </c>
      <c r="K120" s="276"/>
    </row>
    <row r="121">
      <c r="A121" s="292" t="s">
        <v>249</v>
      </c>
      <c r="B121" s="7" t="s">
        <v>1118</v>
      </c>
      <c r="C121" s="95" t="str">
        <f>iferror(vlookup(A121,Maps!$A$2:$B$111,2,false),"")</f>
        <v>Market (Ruins)</v>
      </c>
      <c r="D121" s="7" t="s">
        <v>14</v>
      </c>
      <c r="E121" s="7" t="s">
        <v>680</v>
      </c>
      <c r="F121" s="7" t="s">
        <v>708</v>
      </c>
      <c r="G121" s="270" t="str">
        <f>IFERROR(VLOOKUP(F121,Spawns!$A$2:$H$1557,8,FALSE),"")</f>
        <v>Hyrule Castle</v>
      </c>
      <c r="H121" s="270" t="str">
        <f>IFERROR(VLOOKUP(F121,Spawns!$A$2:$I$1557,9,FALSE),"")</f>
        <v>Market</v>
      </c>
      <c r="I121" s="271" t="s">
        <v>1059</v>
      </c>
      <c r="J121" s="7" t="str">
        <f>IFERROR(VLOOKUP(B121,Setups!$I$2:$I$259,2,FALSE),"")</f>
        <v/>
      </c>
      <c r="K121" s="276"/>
    </row>
    <row r="122">
      <c r="A122" s="292" t="s">
        <v>249</v>
      </c>
      <c r="B122" s="7" t="s">
        <v>1118</v>
      </c>
      <c r="C122" s="95" t="str">
        <f>iferror(vlookup(A122,Maps!$A$2:$B$111,2,false),"")</f>
        <v>Market (Ruins)</v>
      </c>
      <c r="D122" s="7" t="s">
        <v>14</v>
      </c>
      <c r="E122" s="7" t="s">
        <v>682</v>
      </c>
      <c r="F122" s="7" t="s">
        <v>775</v>
      </c>
      <c r="G122" s="270" t="str">
        <f>IFERROR(VLOOKUP(F122,Spawns!$A$2:$H$1557,8,FALSE),"")</f>
        <v>Temple of Time Exterior</v>
      </c>
      <c r="H122" s="270" t="str">
        <f>IFERROR(VLOOKUP(F122,Spawns!$A$2:$I$1557,9,FALSE),"")</f>
        <v>Market</v>
      </c>
      <c r="I122" s="271" t="s">
        <v>1059</v>
      </c>
      <c r="J122" s="7" t="str">
        <f>IFERROR(VLOOKUP(B122,Setups!$I$2:$I$259,2,FALSE),"")</f>
        <v/>
      </c>
      <c r="K122" s="276"/>
    </row>
    <row r="123">
      <c r="A123" s="292" t="s">
        <v>249</v>
      </c>
      <c r="B123" s="7" t="s">
        <v>1118</v>
      </c>
      <c r="C123" s="95" t="str">
        <f>iferror(vlookup(A123,Maps!$A$2:$B$111,2,false),"")</f>
        <v>Market (Ruins)</v>
      </c>
      <c r="D123" s="7" t="s">
        <v>14</v>
      </c>
      <c r="E123" s="7" t="s">
        <v>684</v>
      </c>
      <c r="F123" s="7" t="s">
        <v>772</v>
      </c>
      <c r="G123" s="270" t="str">
        <f>IFERROR(VLOOKUP(F123,Spawns!$A$2:$H$1557,8,FALSE),"")</f>
        <v>Back Alley: Right Side</v>
      </c>
      <c r="H123" s="270" t="str">
        <f>IFERROR(VLOOKUP(F123,Spawns!$A$2:$I$1557,9,FALSE),"")</f>
        <v>Market</v>
      </c>
      <c r="I123" s="271" t="s">
        <v>1073</v>
      </c>
      <c r="J123" s="7" t="str">
        <f>IFERROR(VLOOKUP(B123,Setups!$I$2:$I$259,2,FALSE),"")</f>
        <v/>
      </c>
      <c r="K123" s="276"/>
    </row>
    <row r="124">
      <c r="A124" s="173" t="s">
        <v>249</v>
      </c>
      <c r="B124" s="80" t="s">
        <v>1118</v>
      </c>
      <c r="C124" s="81" t="str">
        <f>iferror(vlookup(A124,Maps!$A$2:$B$111,2,false),"")</f>
        <v>Market (Ruins)</v>
      </c>
      <c r="D124" s="80" t="s">
        <v>14</v>
      </c>
      <c r="E124" s="80" t="s">
        <v>686</v>
      </c>
      <c r="F124" s="80" t="s">
        <v>3575</v>
      </c>
      <c r="G124" s="273" t="str">
        <f>IFERROR(VLOOKUP(F124,Spawns!$A$2:$H$1557,8,FALSE),"")</f>
        <v>Back Alley: Left Side</v>
      </c>
      <c r="H124" s="273" t="str">
        <f>IFERROR(VLOOKUP(F124,Spawns!$A$2:$I$1557,9,FALSE),"")</f>
        <v>Market</v>
      </c>
      <c r="I124" s="274" t="s">
        <v>1073</v>
      </c>
      <c r="J124" s="80" t="str">
        <f>IFERROR(VLOOKUP(B124,Setups!$I$2:$I$259,2,FALSE),"")</f>
        <v/>
      </c>
      <c r="K124" s="275"/>
    </row>
    <row r="125">
      <c r="A125" s="292" t="s">
        <v>254</v>
      </c>
      <c r="B125" s="7" t="s">
        <v>1119</v>
      </c>
      <c r="C125" s="95" t="str">
        <f>iferror(vlookup(A125,Maps!$A$2:$B$111,2,false),"")</f>
        <v>Temple of Time Exterior (Child - Day)</v>
      </c>
      <c r="D125" s="7" t="s">
        <v>14</v>
      </c>
      <c r="E125" s="7" t="s">
        <v>14</v>
      </c>
      <c r="F125" s="7" t="s">
        <v>3484</v>
      </c>
      <c r="G125" s="270" t="str">
        <f>IFERROR(VLOOKUP(F125,Spawns!$A$2:$H$1557,8,FALSE),"")</f>
        <v>Market</v>
      </c>
      <c r="H125" s="270" t="str">
        <f>IFERROR(VLOOKUP(F125,Spawns!$A$2:$I$1557,9,FALSE),"")</f>
        <v>Temple of Time</v>
      </c>
      <c r="I125" s="271" t="s">
        <v>1059</v>
      </c>
      <c r="J125" s="7" t="str">
        <f>IFERROR(VLOOKUP(B125,Setups!$I$2:$I$259,2,FALSE),"")</f>
        <v/>
      </c>
      <c r="K125" s="276"/>
    </row>
    <row r="126">
      <c r="A126" s="292" t="s">
        <v>254</v>
      </c>
      <c r="B126" s="7" t="s">
        <v>1119</v>
      </c>
      <c r="C126" s="95" t="str">
        <f>iferror(vlookup(A126,Maps!$A$2:$B$111,2,false),"")</f>
        <v>Temple of Time Exterior (Child - Day)</v>
      </c>
      <c r="D126" s="7" t="s">
        <v>14</v>
      </c>
      <c r="E126" s="7" t="s">
        <v>680</v>
      </c>
      <c r="F126" s="7" t="s">
        <v>29</v>
      </c>
      <c r="G126" s="270" t="str">
        <f>IFERROR(VLOOKUP(F126,Spawns!$A$2:$H$1557,8,FALSE),"")</f>
        <v>Temple of Time</v>
      </c>
      <c r="H126" s="270" t="str">
        <f>IFERROR(VLOOKUP(F126,Spawns!$A$2:$I$1557,9,FALSE),"")</f>
        <v>Temple of Time Exterior</v>
      </c>
      <c r="I126" s="271" t="s">
        <v>1059</v>
      </c>
      <c r="J126" s="7" t="str">
        <f>IFERROR(VLOOKUP(B126,Setups!$I$2:$I$259,2,FALSE),"")</f>
        <v/>
      </c>
      <c r="K126" s="276"/>
    </row>
    <row r="127">
      <c r="A127" s="299" t="s">
        <v>261</v>
      </c>
      <c r="B127" s="94" t="s">
        <v>1120</v>
      </c>
      <c r="C127" s="166" t="str">
        <f>iferror(vlookup(A127,Maps!$A$2:$B$111,2,false),"")</f>
        <v>Temple of Time Exterior (Child - Night)</v>
      </c>
      <c r="D127" s="94" t="s">
        <v>14</v>
      </c>
      <c r="E127" s="94" t="s">
        <v>14</v>
      </c>
      <c r="F127" s="94" t="s">
        <v>3484</v>
      </c>
      <c r="G127" s="300" t="str">
        <f>IFERROR(VLOOKUP(F127,Spawns!$A$2:$H$1557,8,FALSE),"")</f>
        <v>Market</v>
      </c>
      <c r="H127" s="300" t="str">
        <f>IFERROR(VLOOKUP(F127,Spawns!$A$2:$I$1557,9,FALSE),"")</f>
        <v>Temple of Time</v>
      </c>
      <c r="I127" s="301" t="s">
        <v>1059</v>
      </c>
      <c r="J127" s="94" t="str">
        <f>IFERROR(VLOOKUP(B127,Setups!$I$2:$I$259,2,FALSE),"")</f>
        <v/>
      </c>
      <c r="K127" s="302"/>
    </row>
    <row r="128">
      <c r="A128" s="173" t="s">
        <v>261</v>
      </c>
      <c r="B128" s="80" t="s">
        <v>1120</v>
      </c>
      <c r="C128" s="81" t="str">
        <f>iferror(vlookup(A128,Maps!$A$2:$B$111,2,false),"")</f>
        <v>Temple of Time Exterior (Child - Night)</v>
      </c>
      <c r="D128" s="80" t="s">
        <v>14</v>
      </c>
      <c r="E128" s="80" t="s">
        <v>680</v>
      </c>
      <c r="F128" s="80" t="s">
        <v>29</v>
      </c>
      <c r="G128" s="273" t="str">
        <f>IFERROR(VLOOKUP(F128,Spawns!$A$2:$H$1557,8,FALSE),"")</f>
        <v>Temple of Time</v>
      </c>
      <c r="H128" s="273" t="str">
        <f>IFERROR(VLOOKUP(F128,Spawns!$A$2:$I$1557,9,FALSE),"")</f>
        <v>Temple of Time Exterior</v>
      </c>
      <c r="I128" s="274" t="s">
        <v>1059</v>
      </c>
      <c r="J128" s="80" t="str">
        <f>IFERROR(VLOOKUP(B128,Setups!$I$2:$I$259,2,FALSE),"")</f>
        <v/>
      </c>
      <c r="K128" s="275"/>
    </row>
    <row r="129">
      <c r="A129" s="292" t="s">
        <v>268</v>
      </c>
      <c r="B129" s="7" t="s">
        <v>1121</v>
      </c>
      <c r="C129" s="95" t="str">
        <f>iferror(vlookup(A129,Maps!$A$2:$B$111,2,false),"")</f>
        <v>Temple of Time Exterior (Ruins)</v>
      </c>
      <c r="D129" s="7" t="s">
        <v>14</v>
      </c>
      <c r="E129" s="7" t="s">
        <v>14</v>
      </c>
      <c r="F129" s="7" t="s">
        <v>3484</v>
      </c>
      <c r="G129" s="270" t="str">
        <f>IFERROR(VLOOKUP(F129,Spawns!$A$2:$H$1557,8,FALSE),"")</f>
        <v>Market</v>
      </c>
      <c r="H129" s="270" t="str">
        <f>IFERROR(VLOOKUP(F129,Spawns!$A$2:$I$1557,9,FALSE),"")</f>
        <v>Temple of Time</v>
      </c>
      <c r="I129" s="271" t="s">
        <v>1059</v>
      </c>
      <c r="J129" s="7" t="str">
        <f>IFERROR(VLOOKUP(B129,Setups!$I$2:$I$259,2,FALSE),"")</f>
        <v/>
      </c>
      <c r="K129" s="276"/>
    </row>
    <row r="130">
      <c r="A130" s="173" t="s">
        <v>268</v>
      </c>
      <c r="B130" s="80" t="s">
        <v>1121</v>
      </c>
      <c r="C130" s="81" t="str">
        <f>iferror(vlookup(A130,Maps!$A$2:$B$111,2,false),"")</f>
        <v>Temple of Time Exterior (Ruins)</v>
      </c>
      <c r="D130" s="80" t="s">
        <v>14</v>
      </c>
      <c r="E130" s="80" t="s">
        <v>680</v>
      </c>
      <c r="F130" s="80" t="s">
        <v>29</v>
      </c>
      <c r="G130" s="273" t="str">
        <f>IFERROR(VLOOKUP(F130,Spawns!$A$2:$H$1557,8,FALSE),"")</f>
        <v>Temple of Time</v>
      </c>
      <c r="H130" s="273" t="str">
        <f>IFERROR(VLOOKUP(F130,Spawns!$A$2:$I$1557,9,FALSE),"")</f>
        <v>Temple of Time Exterior</v>
      </c>
      <c r="I130" s="274" t="s">
        <v>1059</v>
      </c>
      <c r="J130" s="80" t="str">
        <f>IFERROR(VLOOKUP(B130,Setups!$I$2:$I$259,2,FALSE),"")</f>
        <v/>
      </c>
      <c r="K130" s="275"/>
    </row>
    <row r="131">
      <c r="A131" s="173" t="s">
        <v>276</v>
      </c>
      <c r="B131" s="80" t="s">
        <v>1122</v>
      </c>
      <c r="C131" s="81" t="str">
        <f>iferror(vlookup(A131,Maps!$A$2:$B$111,2,false),"")</f>
        <v>Know-It-All Brothers' House</v>
      </c>
      <c r="D131" s="80" t="s">
        <v>14</v>
      </c>
      <c r="E131" s="80" t="s">
        <v>14</v>
      </c>
      <c r="F131" s="80" t="s">
        <v>3503</v>
      </c>
      <c r="G131" s="273" t="str">
        <f>IFERROR(VLOOKUP(F131,Spawns!$A$2:$H$1557,8,FALSE),"")</f>
        <v>Kokiri Forest</v>
      </c>
      <c r="H131" s="273" t="str">
        <f>IFERROR(VLOOKUP(F131,Spawns!$A$2:$I$1557,9,FALSE),"")</f>
        <v>Know-It-All Brothers' House</v>
      </c>
      <c r="I131" s="274" t="s">
        <v>1059</v>
      </c>
      <c r="J131" s="80" t="str">
        <f>IFERROR(VLOOKUP(B131,Setups!$I$2:$I$259,2,FALSE),"")</f>
        <v/>
      </c>
      <c r="K131" s="275"/>
    </row>
    <row r="132">
      <c r="A132" s="173" t="s">
        <v>283</v>
      </c>
      <c r="B132" s="80" t="s">
        <v>1123</v>
      </c>
      <c r="C132" s="81" t="str">
        <f>iferror(vlookup(A132,Maps!$A$2:$B$111,2,false),"")</f>
        <v>House of Twins</v>
      </c>
      <c r="D132" s="80" t="s">
        <v>14</v>
      </c>
      <c r="E132" s="80" t="s">
        <v>14</v>
      </c>
      <c r="F132" s="80" t="s">
        <v>3815</v>
      </c>
      <c r="G132" s="273" t="str">
        <f>IFERROR(VLOOKUP(F132,Spawns!$A$2:$H$1557,8,FALSE),"")</f>
        <v>Kokiri Forest</v>
      </c>
      <c r="H132" s="273" t="str">
        <f>IFERROR(VLOOKUP(F132,Spawns!$A$2:$I$1557,9,FALSE),"")</f>
        <v>House of Twins</v>
      </c>
      <c r="I132" s="274" t="s">
        <v>1059</v>
      </c>
      <c r="J132" s="80" t="str">
        <f>IFERROR(VLOOKUP(B132,Setups!$I$2:$I$259,2,FALSE),"")</f>
        <v/>
      </c>
      <c r="K132" s="275"/>
    </row>
    <row r="133">
      <c r="A133" s="173" t="s">
        <v>290</v>
      </c>
      <c r="B133" s="80" t="s">
        <v>1124</v>
      </c>
      <c r="C133" s="81" t="str">
        <f>iferror(vlookup(A133,Maps!$A$2:$B$111,2,false),"")</f>
        <v>Mido's House</v>
      </c>
      <c r="D133" s="80" t="s">
        <v>14</v>
      </c>
      <c r="E133" s="80" t="s">
        <v>14</v>
      </c>
      <c r="F133" s="80" t="s">
        <v>4221</v>
      </c>
      <c r="G133" s="273" t="str">
        <f>IFERROR(VLOOKUP(F133,Spawns!$A$2:$H$1557,8,FALSE),"")</f>
        <v>Kokiri Forest</v>
      </c>
      <c r="H133" s="273" t="str">
        <f>IFERROR(VLOOKUP(F133,Spawns!$A$2:$I$1557,9,FALSE),"")</f>
        <v>Mido's House</v>
      </c>
      <c r="I133" s="274" t="s">
        <v>1059</v>
      </c>
      <c r="J133" s="80" t="str">
        <f>IFERROR(VLOOKUP(B133,Setups!$I$2:$I$259,2,FALSE),"")</f>
        <v/>
      </c>
      <c r="K133" s="275"/>
    </row>
    <row r="134">
      <c r="A134" s="173" t="s">
        <v>296</v>
      </c>
      <c r="B134" s="80" t="s">
        <v>1125</v>
      </c>
      <c r="C134" s="81" t="str">
        <f>iferror(vlookup(A134,Maps!$A$2:$B$111,2,false),"")</f>
        <v>Saria's House</v>
      </c>
      <c r="D134" s="80" t="s">
        <v>14</v>
      </c>
      <c r="E134" s="80" t="s">
        <v>14</v>
      </c>
      <c r="F134" s="80" t="s">
        <v>4226</v>
      </c>
      <c r="G134" s="273" t="str">
        <f>IFERROR(VLOOKUP(F134,Spawns!$A$2:$H$1557,8,FALSE),"")</f>
        <v>Kokiri Forest</v>
      </c>
      <c r="H134" s="273" t="str">
        <f>IFERROR(VLOOKUP(F134,Spawns!$A$2:$I$1557,9,FALSE),"")</f>
        <v>Saria's House</v>
      </c>
      <c r="I134" s="274" t="s">
        <v>1059</v>
      </c>
      <c r="J134" s="80" t="str">
        <f>IFERROR(VLOOKUP(B134,Setups!$I$2:$I$259,2,FALSE),"")</f>
        <v/>
      </c>
      <c r="K134" s="275"/>
    </row>
    <row r="135">
      <c r="A135" s="173" t="s">
        <v>302</v>
      </c>
      <c r="B135" s="80" t="s">
        <v>1126</v>
      </c>
      <c r="C135" s="81" t="str">
        <f>iferror(vlookup(A135,Maps!$A$2:$B$111,2,false),"")</f>
        <v>Carpenter Boss's House</v>
      </c>
      <c r="D135" s="80" t="s">
        <v>14</v>
      </c>
      <c r="E135" s="80" t="s">
        <v>14</v>
      </c>
      <c r="F135" s="80" t="s">
        <v>3836</v>
      </c>
      <c r="G135" s="273" t="str">
        <f>IFERROR(VLOOKUP(F135,Spawns!$A$2:$H$1557,8,FALSE),"")</f>
        <v>Kakariko Village</v>
      </c>
      <c r="H135" s="273" t="str">
        <f>IFERROR(VLOOKUP(F135,Spawns!$A$2:$I$1557,9,FALSE),"")</f>
        <v>Carpenter Boss's House</v>
      </c>
      <c r="I135" s="274" t="s">
        <v>1059</v>
      </c>
      <c r="J135" s="80" t="str">
        <f>IFERROR(VLOOKUP(B135,Setups!$I$2:$I$259,2,FALSE),"")</f>
        <v/>
      </c>
      <c r="K135" s="275"/>
    </row>
    <row r="136">
      <c r="A136" s="173" t="s">
        <v>309</v>
      </c>
      <c r="B136" s="80" t="s">
        <v>1127</v>
      </c>
      <c r="C136" s="81" t="str">
        <f>iferror(vlookup(A136,Maps!$A$2:$B$111,2,false),"")</f>
        <v>Back Alley House (Man in Green)</v>
      </c>
      <c r="D136" s="80" t="s">
        <v>14</v>
      </c>
      <c r="E136" s="80" t="s">
        <v>14</v>
      </c>
      <c r="F136" s="80" t="s">
        <v>631</v>
      </c>
      <c r="G136" s="273" t="str">
        <f>IFERROR(VLOOKUP(F136,Spawns!$A$2:$H$1557,8,FALSE),"")</f>
        <v>Back Alley</v>
      </c>
      <c r="H136" s="273" t="str">
        <f>IFERROR(VLOOKUP(F136,Spawns!$A$2:$I$1557,9,FALSE),"")</f>
        <v>Back Alley House (Man in Green)</v>
      </c>
      <c r="I136" s="274" t="s">
        <v>1059</v>
      </c>
      <c r="J136" s="80" t="str">
        <f>IFERROR(VLOOKUP(B136,Setups!$I$2:$I$259,2,FALSE),"")</f>
        <v/>
      </c>
      <c r="K136" s="275"/>
    </row>
    <row r="137">
      <c r="A137" s="173" t="s">
        <v>321</v>
      </c>
      <c r="B137" s="80" t="s">
        <v>1129</v>
      </c>
      <c r="C137" s="81" t="str">
        <f>iferror(vlookup(A137,Maps!$A$2:$B$111,2,false),"")</f>
        <v>Kokiri Shop</v>
      </c>
      <c r="D137" s="80" t="s">
        <v>14</v>
      </c>
      <c r="E137" s="80" t="s">
        <v>14</v>
      </c>
      <c r="F137" s="80" t="s">
        <v>3498</v>
      </c>
      <c r="G137" s="273" t="str">
        <f>IFERROR(VLOOKUP(F137,Spawns!$A$2:$H$1557,8,FALSE),"")</f>
        <v>Kokiri Forest</v>
      </c>
      <c r="H137" s="273" t="str">
        <f>IFERROR(VLOOKUP(F137,Spawns!$A$2:$I$1557,9,FALSE),"")</f>
        <v>Kokiri Shop</v>
      </c>
      <c r="I137" s="274" t="s">
        <v>1059</v>
      </c>
      <c r="J137" s="80" t="str">
        <f>IFERROR(VLOOKUP(B137,Setups!$I$2:$I$259,2,FALSE),"")</f>
        <v/>
      </c>
      <c r="K137" s="293"/>
    </row>
    <row r="138">
      <c r="A138" s="173" t="s">
        <v>326</v>
      </c>
      <c r="B138" s="80" t="s">
        <v>1130</v>
      </c>
      <c r="C138" s="81" t="str">
        <f>iferror(vlookup(A138,Maps!$A$2:$B$111,2,false),"")</f>
        <v>Goron Shop</v>
      </c>
      <c r="D138" s="80" t="s">
        <v>14</v>
      </c>
      <c r="E138" s="80" t="s">
        <v>14</v>
      </c>
      <c r="F138" s="80" t="s">
        <v>4110</v>
      </c>
      <c r="G138" s="273" t="str">
        <f>IFERROR(VLOOKUP(F138,Spawns!$A$2:$H$1557,8,FALSE),"")</f>
        <v>Goron City</v>
      </c>
      <c r="H138" s="273" t="str">
        <f>IFERROR(VLOOKUP(F138,Spawns!$A$2:$I$1557,9,FALSE),"")</f>
        <v>Goron Shop</v>
      </c>
      <c r="I138" s="274" t="s">
        <v>1059</v>
      </c>
      <c r="J138" s="80" t="str">
        <f>IFERROR(VLOOKUP(B138,Setups!$I$2:$I$259,2,FALSE),"")</f>
        <v/>
      </c>
      <c r="K138" s="275"/>
    </row>
    <row r="139">
      <c r="A139" s="173" t="s">
        <v>332</v>
      </c>
      <c r="B139" s="80" t="s">
        <v>1131</v>
      </c>
      <c r="C139" s="81" t="str">
        <f>iferror(vlookup(A139,Maps!$A$2:$B$111,2,false),"")</f>
        <v>Zora Shop</v>
      </c>
      <c r="D139" s="80" t="s">
        <v>14</v>
      </c>
      <c r="E139" s="80" t="s">
        <v>14</v>
      </c>
      <c r="F139" s="80" t="s">
        <v>4031</v>
      </c>
      <c r="G139" s="273" t="str">
        <f>IFERROR(VLOOKUP(F139,Spawns!$A$2:$H$1557,8,FALSE),"")</f>
        <v>Zora's Domain</v>
      </c>
      <c r="H139" s="273" t="str">
        <f>IFERROR(VLOOKUP(F139,Spawns!$A$2:$I$1557,9,FALSE),"")</f>
        <v>Zora Shop</v>
      </c>
      <c r="I139" s="274" t="s">
        <v>1059</v>
      </c>
      <c r="J139" s="80" t="str">
        <f>IFERROR(VLOOKUP(B139,Setups!$I$2:$I$259,2,FALSE),"")</f>
        <v/>
      </c>
      <c r="K139" s="275"/>
    </row>
    <row r="140">
      <c r="A140" s="292" t="s">
        <v>338</v>
      </c>
      <c r="B140" s="7" t="s">
        <v>1132</v>
      </c>
      <c r="C140" s="95" t="str">
        <f>iferror(vlookup(A140,Maps!$A$2:$B$111,2,false),"")</f>
        <v>Kakariko Potion Shop</v>
      </c>
      <c r="D140" s="7" t="s">
        <v>14</v>
      </c>
      <c r="E140" s="7" t="s">
        <v>14</v>
      </c>
      <c r="F140" s="7" t="s">
        <v>4231</v>
      </c>
      <c r="G140" s="270" t="str">
        <f>IFERROR(VLOOKUP(F140,Spawns!$A$2:$H$1557,8,FALSE),"")</f>
        <v>Kakariko Village</v>
      </c>
      <c r="H140" s="270" t="str">
        <f>IFERROR(VLOOKUP(F140,Spawns!$A$2:$I$1557,9,FALSE),"")</f>
        <v>Kakariko Potion Shop: Front Door</v>
      </c>
      <c r="I140" s="271" t="s">
        <v>1059</v>
      </c>
      <c r="J140" s="7" t="str">
        <f>IFERROR(VLOOKUP(B140,Setups!$I$2:$I$259,2,FALSE),"")</f>
        <v/>
      </c>
      <c r="K140" s="276"/>
    </row>
    <row r="141">
      <c r="A141" s="173" t="s">
        <v>338</v>
      </c>
      <c r="B141" s="80" t="s">
        <v>1132</v>
      </c>
      <c r="C141" s="81" t="str">
        <f>iferror(vlookup(A141,Maps!$A$2:$B$111,2,false),"")</f>
        <v>Kakariko Potion Shop</v>
      </c>
      <c r="D141" s="80" t="s">
        <v>14</v>
      </c>
      <c r="E141" s="80" t="s">
        <v>680</v>
      </c>
      <c r="F141" s="80" t="s">
        <v>4504</v>
      </c>
      <c r="G141" s="273" t="str">
        <f>IFERROR(VLOOKUP(F141,Spawns!$A$2:$H$1557,8,FALSE),"")</f>
        <v>Kakariko Village</v>
      </c>
      <c r="H141" s="273" t="str">
        <f>IFERROR(VLOOKUP(F141,Spawns!$A$2:$I$1557,9,FALSE),"")</f>
        <v>Kakariko Potion Shop: Back Door</v>
      </c>
      <c r="I141" s="274" t="s">
        <v>1059</v>
      </c>
      <c r="J141" s="80" t="str">
        <f>IFERROR(VLOOKUP(B141,Setups!$I$2:$I$259,2,FALSE),"")</f>
        <v/>
      </c>
      <c r="K141" s="275"/>
    </row>
    <row r="142">
      <c r="A142" s="173" t="s">
        <v>344</v>
      </c>
      <c r="B142" s="80" t="s">
        <v>1133</v>
      </c>
      <c r="C142" s="81" t="str">
        <f>iferror(vlookup(A142,Maps!$A$2:$B$111,2,false),"")</f>
        <v>Market Potion Shop</v>
      </c>
      <c r="D142" s="80" t="s">
        <v>14</v>
      </c>
      <c r="E142" s="80" t="s">
        <v>14</v>
      </c>
      <c r="F142" s="80" t="s">
        <v>3589</v>
      </c>
      <c r="G142" s="273" t="str">
        <f>IFERROR(VLOOKUP(F142,Spawns!$A$2:$H$1557,8,FALSE),"")</f>
        <v>Market</v>
      </c>
      <c r="H142" s="273" t="str">
        <f>IFERROR(VLOOKUP(F142,Spawns!$A$2:$I$1557,9,FALSE),"")</f>
        <v>Market Potion Shop</v>
      </c>
      <c r="I142" s="274" t="s">
        <v>1059</v>
      </c>
      <c r="J142" s="80" t="str">
        <f>IFERROR(VLOOKUP(B142,Setups!$I$2:$I$259,2,FALSE),"")</f>
        <v/>
      </c>
      <c r="K142" s="275"/>
    </row>
    <row r="143">
      <c r="A143" s="173" t="s">
        <v>351</v>
      </c>
      <c r="B143" s="80" t="s">
        <v>1134</v>
      </c>
      <c r="C143" s="81" t="str">
        <f>iferror(vlookup(A143,Maps!$A$2:$B$111,2,false),"")</f>
        <v>Bombchu Shop</v>
      </c>
      <c r="D143" s="113" t="s">
        <v>14</v>
      </c>
      <c r="E143" s="113" t="s">
        <v>14</v>
      </c>
      <c r="F143" s="113" t="s">
        <v>4025</v>
      </c>
      <c r="G143" s="273" t="str">
        <f>IFERROR(VLOOKUP(F143,Spawns!$A$2:$H$1557,8,FALSE),"")</f>
        <v>Back Alley</v>
      </c>
      <c r="H143" s="273" t="str">
        <f>IFERROR(VLOOKUP(F143,Spawns!$A$2:$I$1557,9,FALSE),"")</f>
        <v>Bombchu Shop</v>
      </c>
      <c r="I143" s="274" t="s">
        <v>1059</v>
      </c>
      <c r="J143" s="80" t="str">
        <f>IFERROR(VLOOKUP(B143,Setups!$I$2:$I$259,2,FALSE),"")</f>
        <v/>
      </c>
      <c r="K143" s="275"/>
    </row>
    <row r="144">
      <c r="A144" s="173" t="s">
        <v>357</v>
      </c>
      <c r="B144" s="80" t="s">
        <v>1135</v>
      </c>
      <c r="C144" s="81" t="str">
        <f>iferror(vlookup(A144,Maps!$A$2:$B$111,2,false),"")</f>
        <v>Happy Mask Shop</v>
      </c>
      <c r="D144" s="80" t="s">
        <v>14</v>
      </c>
      <c r="E144" s="80" t="s">
        <v>14</v>
      </c>
      <c r="F144" s="80" t="s">
        <v>3279</v>
      </c>
      <c r="G144" s="273" t="str">
        <f>IFERROR(VLOOKUP(F144,Spawns!$A$2:$H$1557,8,FALSE),"")</f>
        <v>Market</v>
      </c>
      <c r="H144" s="273" t="str">
        <f>IFERROR(VLOOKUP(F144,Spawns!$A$2:$I$1557,9,FALSE),"")</f>
        <v>Happy Mask Shop</v>
      </c>
      <c r="I144" s="274" t="s">
        <v>1059</v>
      </c>
      <c r="J144" s="80" t="str">
        <f>IFERROR(VLOOKUP(B144,Setups!$I$2:$I$259,2,FALSE),"")</f>
        <v/>
      </c>
      <c r="K144" s="275"/>
    </row>
    <row r="145">
      <c r="A145" s="292" t="s">
        <v>364</v>
      </c>
      <c r="B145" s="7" t="s">
        <v>1136</v>
      </c>
      <c r="C145" s="95" t="str">
        <f>iferror(vlookup(A145,Maps!$A$2:$B$111,2,false),"")</f>
        <v>Link's House</v>
      </c>
      <c r="D145" s="7" t="s">
        <v>14</v>
      </c>
      <c r="E145" s="7" t="s">
        <v>14</v>
      </c>
      <c r="F145" s="7" t="s">
        <v>3374</v>
      </c>
      <c r="G145" s="270" t="str">
        <f>IFERROR(VLOOKUP(F145,Spawns!$A$2:$H$1557,8,FALSE),"")</f>
        <v>Kokiri Forest</v>
      </c>
      <c r="H145" s="270" t="str">
        <f>IFERROR(VLOOKUP(F145,Spawns!$A$2:$I$1557,9,FALSE),"")</f>
        <v>Link's House</v>
      </c>
      <c r="I145" s="271"/>
      <c r="J145" s="7" t="str">
        <f>IFERROR(VLOOKUP(B145,Setups!$I$2:$I$259,2,FALSE),"")</f>
        <v/>
      </c>
      <c r="K145" s="276"/>
    </row>
    <row r="146">
      <c r="A146" s="292" t="s">
        <v>364</v>
      </c>
      <c r="B146" s="7" t="s">
        <v>1136</v>
      </c>
      <c r="C146" s="95" t="str">
        <f>iferror(vlookup(A146,Maps!$A$2:$B$111,2,false),"")</f>
        <v>Link's House</v>
      </c>
      <c r="D146" s="7" t="s">
        <v>14</v>
      </c>
      <c r="E146" s="7" t="s">
        <v>680</v>
      </c>
      <c r="F146" s="7" t="s">
        <v>3374</v>
      </c>
      <c r="G146" s="270" t="str">
        <f>IFERROR(VLOOKUP(F146,Spawns!$A$2:$H$1557,8,FALSE),"")</f>
        <v>Kokiri Forest</v>
      </c>
      <c r="H146" s="270" t="str">
        <f>IFERROR(VLOOKUP(F146,Spawns!$A$2:$I$1557,9,FALSE),"")</f>
        <v>Link's House</v>
      </c>
      <c r="I146" s="271"/>
      <c r="J146" s="7" t="str">
        <f>IFERROR(VLOOKUP(B146,Setups!$I$2:$I$259,2,FALSE),"")</f>
        <v/>
      </c>
      <c r="K146" s="276"/>
    </row>
    <row r="147">
      <c r="A147" s="171" t="s">
        <v>364</v>
      </c>
      <c r="B147" s="138" t="s">
        <v>1137</v>
      </c>
      <c r="C147" s="139" t="str">
        <f>iferror(vlookup(A147,Maps!$A$2:$B$111,2,false),"")</f>
        <v>Link's House</v>
      </c>
      <c r="D147" s="138" t="s">
        <v>686</v>
      </c>
      <c r="E147" s="138" t="s">
        <v>14</v>
      </c>
      <c r="F147" s="138" t="s">
        <v>3374</v>
      </c>
      <c r="G147" s="277" t="str">
        <f>IFERROR(VLOOKUP(F147,Spawns!$A$2:$H$1557,8,FALSE),"")</f>
        <v>Kokiri Forest</v>
      </c>
      <c r="H147" s="277" t="str">
        <f>IFERROR(VLOOKUP(F147,Spawns!$A$2:$I$1557,9,FALSE),"")</f>
        <v>Link's House</v>
      </c>
      <c r="I147" s="278"/>
      <c r="J147" s="138" t="str">
        <f>IFERROR(VLOOKUP(B147,Setups!$I$2:$I$259,2,FALSE),"")</f>
        <v/>
      </c>
      <c r="K147" s="294"/>
    </row>
    <row r="148">
      <c r="A148" s="171" t="s">
        <v>364</v>
      </c>
      <c r="B148" s="138" t="s">
        <v>1137</v>
      </c>
      <c r="C148" s="139" t="str">
        <f>iferror(vlookup(A148,Maps!$A$2:$B$111,2,false),"")</f>
        <v>Link's House</v>
      </c>
      <c r="D148" s="138" t="s">
        <v>686</v>
      </c>
      <c r="E148" s="138" t="s">
        <v>680</v>
      </c>
      <c r="F148" s="138" t="s">
        <v>3374</v>
      </c>
      <c r="G148" s="277" t="str">
        <f>IFERROR(VLOOKUP(F148,Spawns!$A$2:$H$1557,8,FALSE),"")</f>
        <v>Kokiri Forest</v>
      </c>
      <c r="H148" s="277" t="str">
        <f>IFERROR(VLOOKUP(F148,Spawns!$A$2:$I$1557,9,FALSE),"")</f>
        <v>Link's House</v>
      </c>
      <c r="I148" s="278"/>
      <c r="J148" s="138" t="str">
        <f>IFERROR(VLOOKUP(B148,Setups!$I$2:$I$259,2,FALSE),"")</f>
        <v/>
      </c>
      <c r="K148" s="279"/>
    </row>
    <row r="149">
      <c r="A149" s="283" t="s">
        <v>364</v>
      </c>
      <c r="B149" s="117" t="s">
        <v>1140</v>
      </c>
      <c r="C149" s="118" t="str">
        <f>iferror(vlookup(A149,Maps!$A$2:$B$111,2,false),"")</f>
        <v>Link's House</v>
      </c>
      <c r="D149" s="117" t="s">
        <v>688</v>
      </c>
      <c r="E149" s="117" t="s">
        <v>14</v>
      </c>
      <c r="F149" s="117" t="s">
        <v>3374</v>
      </c>
      <c r="G149" s="286" t="str">
        <f>IFERROR(VLOOKUP(F149,Spawns!$A$2:$H$1557,8,FALSE),"")</f>
        <v>Kokiri Forest</v>
      </c>
      <c r="H149" s="286" t="str">
        <f>IFERROR(VLOOKUP(F149,Spawns!$A$2:$I$1557,9,FALSE),"")</f>
        <v>Link's House</v>
      </c>
      <c r="I149" s="295"/>
      <c r="J149" s="117" t="str">
        <f>IFERROR(VLOOKUP(B149,Setups!$I$2:$I$259,2,FALSE),"")</f>
        <v/>
      </c>
      <c r="K149" s="296"/>
    </row>
    <row r="150">
      <c r="A150" s="169" t="s">
        <v>364</v>
      </c>
      <c r="B150" s="101" t="s">
        <v>1140</v>
      </c>
      <c r="C150" s="102" t="str">
        <f>iferror(vlookup(A150,Maps!$A$2:$B$111,2,false),"")</f>
        <v>Link's House</v>
      </c>
      <c r="D150" s="101" t="s">
        <v>688</v>
      </c>
      <c r="E150" s="101" t="s">
        <v>680</v>
      </c>
      <c r="F150" s="101" t="s">
        <v>3374</v>
      </c>
      <c r="G150" s="290" t="str">
        <f>IFERROR(VLOOKUP(F150,Spawns!$A$2:$H$1557,8,FALSE),"")</f>
        <v>Kokiri Forest</v>
      </c>
      <c r="H150" s="290" t="str">
        <f>IFERROR(VLOOKUP(F150,Spawns!$A$2:$I$1557,9,FALSE),"")</f>
        <v>Link's House</v>
      </c>
      <c r="I150" s="303"/>
      <c r="J150" s="101" t="str">
        <f>IFERROR(VLOOKUP(B150,Setups!$I$2:$I$259,2,FALSE),"")</f>
        <v/>
      </c>
      <c r="K150" s="304"/>
    </row>
    <row r="151">
      <c r="A151" s="173" t="s">
        <v>369</v>
      </c>
      <c r="B151" s="80" t="s">
        <v>1143</v>
      </c>
      <c r="C151" s="81" t="str">
        <f>iferror(vlookup(A151,Maps!$A$2:$B$111,2,false),"")</f>
        <v>Back Alley House (Dog Lady)</v>
      </c>
      <c r="D151" s="80" t="s">
        <v>14</v>
      </c>
      <c r="E151" s="80" t="s">
        <v>14</v>
      </c>
      <c r="F151" s="80" t="s">
        <v>3940</v>
      </c>
      <c r="G151" s="273" t="str">
        <f>IFERROR(VLOOKUP(F151,Spawns!$A$2:$H$1557,8,FALSE),"")</f>
        <v>Back Alley</v>
      </c>
      <c r="H151" s="273" t="str">
        <f>IFERROR(VLOOKUP(F151,Spawns!$A$2:$I$1557,9,FALSE),"")</f>
        <v>Back Alley House (Dog Lady)</v>
      </c>
      <c r="I151" s="274" t="s">
        <v>1059</v>
      </c>
      <c r="J151" s="80" t="str">
        <f>IFERROR(VLOOKUP(B151,Setups!$I$2:$I$259,2,FALSE),"")</f>
        <v/>
      </c>
      <c r="K151" s="293"/>
    </row>
    <row r="152">
      <c r="A152" s="173" t="s">
        <v>375</v>
      </c>
      <c r="B152" s="80" t="s">
        <v>1144</v>
      </c>
      <c r="C152" s="81" t="str">
        <f>iferror(vlookup(A152,Maps!$A$2:$B$111,2,false),"")</f>
        <v>Stable</v>
      </c>
      <c r="D152" s="80" t="s">
        <v>14</v>
      </c>
      <c r="E152" s="80" t="s">
        <v>14</v>
      </c>
      <c r="F152" s="80" t="s">
        <v>4189</v>
      </c>
      <c r="G152" s="273" t="str">
        <f>IFERROR(VLOOKUP(F152,Spawns!$A$2:$H$1557,8,FALSE),"")</f>
        <v>Lon Lon Ranch</v>
      </c>
      <c r="H152" s="273" t="str">
        <f>IFERROR(VLOOKUP(F152,Spawns!$A$2:$I$1557,9,FALSE),"")</f>
        <v>Stable</v>
      </c>
      <c r="I152" s="274" t="s">
        <v>1059</v>
      </c>
      <c r="J152" s="80" t="str">
        <f>IFERROR(VLOOKUP(B152,Setups!$I$2:$I$259,2,FALSE),"")</f>
        <v/>
      </c>
      <c r="K152" s="275"/>
    </row>
    <row r="153">
      <c r="A153" s="292" t="s">
        <v>381</v>
      </c>
      <c r="B153" s="7" t="s">
        <v>1145</v>
      </c>
      <c r="C153" s="95" t="str">
        <f>iferror(vlookup(A153,Maps!$A$2:$B$111,2,false),"")</f>
        <v>Impa's House</v>
      </c>
      <c r="D153" s="7" t="s">
        <v>14</v>
      </c>
      <c r="E153" s="7" t="s">
        <v>14</v>
      </c>
      <c r="F153" s="7" t="s">
        <v>3830</v>
      </c>
      <c r="G153" s="270" t="str">
        <f>IFERROR(VLOOKUP(F153,Spawns!$A$2:$H$1557,8,FALSE),"")</f>
        <v>Kakariko Village</v>
      </c>
      <c r="H153" s="270" t="str">
        <f>IFERROR(VLOOKUP(F153,Spawns!$A$2:$I$1557,9,FALSE),"")</f>
        <v>Impa's House: Main Entrance</v>
      </c>
      <c r="I153" s="271" t="s">
        <v>1059</v>
      </c>
      <c r="J153" s="7" t="str">
        <f>IFERROR(VLOOKUP(B153,Setups!$I$2:$I$259,2,FALSE),"")</f>
        <v/>
      </c>
      <c r="K153" s="276"/>
    </row>
    <row r="154">
      <c r="A154" s="173" t="s">
        <v>381</v>
      </c>
      <c r="B154" s="80" t="s">
        <v>1145</v>
      </c>
      <c r="C154" s="81" t="str">
        <f>iferror(vlookup(A154,Maps!$A$2:$B$111,2,false),"")</f>
        <v>Impa's House</v>
      </c>
      <c r="D154" s="80" t="s">
        <v>14</v>
      </c>
      <c r="E154" s="80" t="s">
        <v>680</v>
      </c>
      <c r="F154" s="80" t="s">
        <v>4804</v>
      </c>
      <c r="G154" s="273" t="str">
        <f>IFERROR(VLOOKUP(F154,Spawns!$A$2:$H$1557,8,FALSE),"")</f>
        <v>Kakariko Village</v>
      </c>
      <c r="H154" s="273" t="str">
        <f>IFERROR(VLOOKUP(F154,Spawns!$A$2:$I$1557,9,FALSE),"")</f>
        <v>Impa's House: Cage</v>
      </c>
      <c r="I154" s="274" t="s">
        <v>1059</v>
      </c>
      <c r="J154" s="80" t="str">
        <f>IFERROR(VLOOKUP(B154,Setups!$I$2:$I$259,2,FALSE),"")</f>
        <v/>
      </c>
      <c r="K154" s="275"/>
    </row>
    <row r="155">
      <c r="A155" s="173" t="s">
        <v>387</v>
      </c>
      <c r="B155" s="80" t="s">
        <v>1146</v>
      </c>
      <c r="C155" s="81" t="str">
        <f>iferror(vlookup(A155,Maps!$A$2:$B$111,2,false),"")</f>
        <v>Lakeside Laboratory</v>
      </c>
      <c r="D155" s="80" t="s">
        <v>14</v>
      </c>
      <c r="E155" s="80" t="s">
        <v>14</v>
      </c>
      <c r="F155" s="80" t="s">
        <v>4042</v>
      </c>
      <c r="G155" s="273" t="str">
        <f>IFERROR(VLOOKUP(F155,Spawns!$A$2:$H$1557,8,FALSE),"")</f>
        <v>Lake Hylia</v>
      </c>
      <c r="H155" s="273" t="str">
        <f>IFERROR(VLOOKUP(F155,Spawns!$A$2:$I$1557,9,FALSE),"")</f>
        <v>Lakeside Laboratory</v>
      </c>
      <c r="I155" s="274" t="s">
        <v>1059</v>
      </c>
      <c r="J155" s="80" t="str">
        <f>IFERROR(VLOOKUP(B155,Setups!$I$2:$I$259,2,FALSE),"")</f>
        <v/>
      </c>
      <c r="K155" s="275"/>
    </row>
    <row r="156">
      <c r="A156" s="173" t="s">
        <v>393</v>
      </c>
      <c r="B156" s="80" t="s">
        <v>1147</v>
      </c>
      <c r="C156" s="81" t="str">
        <f>iferror(vlookup(A156,Maps!$A$2:$B$111,2,false),"")</f>
        <v>Carpenters' Tent</v>
      </c>
      <c r="D156" s="80" t="s">
        <v>14</v>
      </c>
      <c r="E156" s="80" t="s">
        <v>14</v>
      </c>
      <c r="F156" s="80" t="s">
        <v>4047</v>
      </c>
      <c r="G156" s="273" t="str">
        <f>IFERROR(VLOOKUP(F156,Spawns!$A$2:$H$1557,8,FALSE),"")</f>
        <v>Gerudo Valley</v>
      </c>
      <c r="H156" s="273" t="str">
        <f>IFERROR(VLOOKUP(F156,Spawns!$A$2:$I$1557,9,FALSE),"")</f>
        <v>Carpenters' Tent</v>
      </c>
      <c r="I156" s="274" t="s">
        <v>1059</v>
      </c>
      <c r="J156" s="80" t="str">
        <f>IFERROR(VLOOKUP(B156,Setups!$I$2:$I$259,2,FALSE),"")</f>
        <v/>
      </c>
      <c r="K156" s="275"/>
    </row>
    <row r="157">
      <c r="A157" s="173" t="s">
        <v>399</v>
      </c>
      <c r="B157" s="80" t="s">
        <v>1148</v>
      </c>
      <c r="C157" s="81" t="str">
        <f>iferror(vlookup(A157,Maps!$A$2:$B$111,2,false),"")</f>
        <v>Gravekeeper's Hut</v>
      </c>
      <c r="D157" s="80" t="s">
        <v>14</v>
      </c>
      <c r="E157" s="80" t="s">
        <v>14</v>
      </c>
      <c r="F157" s="80" t="s">
        <v>3851</v>
      </c>
      <c r="G157" s="273" t="str">
        <f>IFERROR(VLOOKUP(F157,Spawns!$A$2:$H$1557,8,FALSE),"")</f>
        <v>Graveyard</v>
      </c>
      <c r="H157" s="273" t="str">
        <f>IFERROR(VLOOKUP(F157,Spawns!$A$2:$I$1557,9,FALSE),"")</f>
        <v>Gravekeeper's Hut</v>
      </c>
      <c r="I157" s="274" t="s">
        <v>1059</v>
      </c>
      <c r="J157" s="80" t="str">
        <f>IFERROR(VLOOKUP(B157,Setups!$I$2:$I$259,2,FALSE),"")</f>
        <v/>
      </c>
      <c r="K157" s="275"/>
    </row>
    <row r="158">
      <c r="A158" s="292" t="s">
        <v>405</v>
      </c>
      <c r="B158" s="7" t="s">
        <v>1149</v>
      </c>
      <c r="C158" s="95" t="str">
        <f>iferror(vlookup(A158,Maps!$A$2:$B$111,2,false),"")</f>
        <v>Great Fairy's Fountain (Upgrades)</v>
      </c>
      <c r="D158" s="7" t="s">
        <v>14</v>
      </c>
      <c r="E158" s="7" t="s">
        <v>14</v>
      </c>
      <c r="F158" s="7" t="s">
        <v>4889</v>
      </c>
      <c r="G158" s="270" t="str">
        <f>IFERROR(VLOOKUP(F158,Spawns!$A$2:$H$1557,8,FALSE),"")</f>
        <v/>
      </c>
      <c r="H158" s="270" t="str">
        <f>IFERROR(VLOOKUP(F158,Spawns!$A$2:$I$1557,9,FALSE),"")</f>
        <v/>
      </c>
      <c r="I158" s="271"/>
      <c r="J158" s="7" t="str">
        <f>IFERROR(VLOOKUP(B158,Setups!$I$2:$I$259,2,FALSE),"")</f>
        <v/>
      </c>
      <c r="K158" s="276"/>
    </row>
    <row r="159">
      <c r="A159" s="171" t="s">
        <v>405</v>
      </c>
      <c r="B159" s="138" t="s">
        <v>1155</v>
      </c>
      <c r="C159" s="139" t="str">
        <f>iferror(vlookup(A159,Maps!$A$2:$B$111,2,false),"")</f>
        <v>Great Fairy's Fountain (Upgrades)</v>
      </c>
      <c r="D159" s="138" t="s">
        <v>686</v>
      </c>
      <c r="E159" s="138" t="s">
        <v>14</v>
      </c>
      <c r="F159" s="138" t="s">
        <v>4889</v>
      </c>
      <c r="G159" s="277" t="str">
        <f>IFERROR(VLOOKUP(F159,Spawns!$A$2:$H$1557,8,FALSE),"")</f>
        <v/>
      </c>
      <c r="H159" s="277" t="str">
        <f>IFERROR(VLOOKUP(F159,Spawns!$A$2:$I$1557,9,FALSE),"")</f>
        <v/>
      </c>
      <c r="I159" s="278"/>
      <c r="J159" s="138" t="str">
        <f>IFERROR(VLOOKUP(B159,Setups!$I$2:$I$259,2,FALSE),"")</f>
        <v/>
      </c>
      <c r="K159" s="294"/>
    </row>
    <row r="160">
      <c r="A160" s="283" t="s">
        <v>405</v>
      </c>
      <c r="B160" s="117" t="s">
        <v>1159</v>
      </c>
      <c r="C160" s="118" t="str">
        <f>iferror(vlookup(A160,Maps!$A$2:$B$111,2,false),"")</f>
        <v>Great Fairy's Fountain (Upgrades)</v>
      </c>
      <c r="D160" s="117" t="s">
        <v>688</v>
      </c>
      <c r="E160" s="117" t="s">
        <v>14</v>
      </c>
      <c r="F160" s="117" t="s">
        <v>4889</v>
      </c>
      <c r="G160" s="286" t="str">
        <f>IFERROR(VLOOKUP(F160,Spawns!$A$2:$H$1557,8,FALSE),"")</f>
        <v/>
      </c>
      <c r="H160" s="286" t="str">
        <f>IFERROR(VLOOKUP(F160,Spawns!$A$2:$I$1557,9,FALSE),"")</f>
        <v/>
      </c>
      <c r="I160" s="295"/>
      <c r="J160" s="117" t="str">
        <f>IFERROR(VLOOKUP(B160,Setups!$I$2:$I$259,2,FALSE),"")</f>
        <v/>
      </c>
      <c r="K160" s="296"/>
    </row>
    <row r="161">
      <c r="A161" s="297" t="s">
        <v>405</v>
      </c>
      <c r="B161" s="131" t="s">
        <v>1163</v>
      </c>
      <c r="C161" s="132" t="str">
        <f>iferror(vlookup(A161,Maps!$A$2:$B$111,2,false),"")</f>
        <v>Great Fairy's Fountain (Upgrades)</v>
      </c>
      <c r="D161" s="131" t="s">
        <v>690</v>
      </c>
      <c r="E161" s="131" t="s">
        <v>14</v>
      </c>
      <c r="F161" s="131" t="s">
        <v>4889</v>
      </c>
      <c r="G161" s="280" t="str">
        <f>IFERROR(VLOOKUP(F161,Spawns!$A$2:$H$1557,8,FALSE),"")</f>
        <v/>
      </c>
      <c r="H161" s="280" t="str">
        <f>IFERROR(VLOOKUP(F161,Spawns!$A$2:$I$1557,9,FALSE),"")</f>
        <v/>
      </c>
      <c r="I161" s="281"/>
      <c r="J161" s="131" t="str">
        <f>IFERROR(VLOOKUP(B161,Setups!$I$2:$I$259,2,FALSE),"")</f>
        <v/>
      </c>
      <c r="K161" s="298"/>
    </row>
    <row r="162">
      <c r="A162" s="173" t="s">
        <v>410</v>
      </c>
      <c r="B162" s="80" t="s">
        <v>1167</v>
      </c>
      <c r="C162" s="81" t="str">
        <f>iferror(vlookup(A162,Maps!$A$2:$B$111,2,false),"")</f>
        <v>Fairy's Fountain</v>
      </c>
      <c r="D162" s="80" t="s">
        <v>14</v>
      </c>
      <c r="E162" s="80" t="s">
        <v>14</v>
      </c>
      <c r="F162" s="80" t="s">
        <v>4890</v>
      </c>
      <c r="G162" s="273" t="str">
        <f>IFERROR(VLOOKUP(F162,Spawns!$A$2:$H$1557,8,FALSE),"")</f>
        <v/>
      </c>
      <c r="H162" s="273" t="str">
        <f>IFERROR(VLOOKUP(F162,Spawns!$A$2:$I$1557,9,FALSE),"")</f>
        <v/>
      </c>
      <c r="I162" s="274"/>
      <c r="J162" s="80" t="str">
        <f>IFERROR(VLOOKUP(B162,Setups!$I$2:$I$259,2,FALSE),"")</f>
        <v/>
      </c>
      <c r="K162" s="293"/>
    </row>
    <row r="163">
      <c r="A163" s="292" t="s">
        <v>415</v>
      </c>
      <c r="B163" s="7" t="s">
        <v>1168</v>
      </c>
      <c r="C163" s="95" t="str">
        <f>iferror(vlookup(A163,Maps!$A$2:$B$111,2,false),"")</f>
        <v>Great Fairy's Fountain (Spells)</v>
      </c>
      <c r="D163" s="7" t="s">
        <v>14</v>
      </c>
      <c r="E163" s="7" t="s">
        <v>14</v>
      </c>
      <c r="F163" s="7" t="s">
        <v>4883</v>
      </c>
      <c r="G163" s="270" t="str">
        <f>IFERROR(VLOOKUP(F163,Spawns!$A$2:$H$1557,8,FALSE),"")</f>
        <v/>
      </c>
      <c r="H163" s="270" t="str">
        <f>IFERROR(VLOOKUP(F163,Spawns!$A$2:$I$1557,9,FALSE),"")</f>
        <v/>
      </c>
      <c r="I163" s="271"/>
      <c r="J163" s="7" t="str">
        <f>IFERROR(VLOOKUP(B163,Setups!$I$2:$I$259,2,FALSE),"")</f>
        <v/>
      </c>
      <c r="K163" s="272"/>
    </row>
    <row r="164">
      <c r="A164" s="171" t="s">
        <v>415</v>
      </c>
      <c r="B164" s="138" t="s">
        <v>1169</v>
      </c>
      <c r="C164" s="139" t="str">
        <f>iferror(vlookup(A164,Maps!$A$2:$B$111,2,false),"")</f>
        <v>Great Fairy's Fountain (Spells)</v>
      </c>
      <c r="D164" s="138" t="s">
        <v>686</v>
      </c>
      <c r="E164" s="138" t="s">
        <v>14</v>
      </c>
      <c r="F164" s="138" t="s">
        <v>4883</v>
      </c>
      <c r="G164" s="277" t="str">
        <f>IFERROR(VLOOKUP(F164,Spawns!$A$2:$H$1557,8,FALSE),"")</f>
        <v/>
      </c>
      <c r="H164" s="277" t="str">
        <f>IFERROR(VLOOKUP(F164,Spawns!$A$2:$I$1557,9,FALSE),"")</f>
        <v/>
      </c>
      <c r="I164" s="278"/>
      <c r="J164" s="138" t="str">
        <f>IFERROR(VLOOKUP(B164,Setups!$I$2:$I$259,2,FALSE),"")</f>
        <v/>
      </c>
      <c r="K164" s="294"/>
    </row>
    <row r="165">
      <c r="A165" s="283" t="s">
        <v>415</v>
      </c>
      <c r="B165" s="117" t="s">
        <v>1172</v>
      </c>
      <c r="C165" s="118" t="str">
        <f>iferror(vlookup(A165,Maps!$A$2:$B$111,2,false),"")</f>
        <v>Great Fairy's Fountain (Spells)</v>
      </c>
      <c r="D165" s="117" t="s">
        <v>688</v>
      </c>
      <c r="E165" s="117" t="s">
        <v>14</v>
      </c>
      <c r="F165" s="117" t="s">
        <v>4883</v>
      </c>
      <c r="G165" s="286" t="str">
        <f>IFERROR(VLOOKUP(F165,Spawns!$A$2:$H$1557,8,FALSE),"")</f>
        <v/>
      </c>
      <c r="H165" s="286" t="str">
        <f>IFERROR(VLOOKUP(F165,Spawns!$A$2:$I$1557,9,FALSE),"")</f>
        <v/>
      </c>
      <c r="I165" s="295"/>
      <c r="J165" s="117" t="str">
        <f>IFERROR(VLOOKUP(B165,Setups!$I$2:$I$259,2,FALSE),"")</f>
        <v/>
      </c>
      <c r="K165" s="296"/>
    </row>
    <row r="166">
      <c r="A166" s="297" t="s">
        <v>415</v>
      </c>
      <c r="B166" s="131" t="s">
        <v>1175</v>
      </c>
      <c r="C166" s="132" t="str">
        <f>iferror(vlookup(A166,Maps!$A$2:$B$111,2,false),"")</f>
        <v>Great Fairy's Fountain (Spells)</v>
      </c>
      <c r="D166" s="131" t="s">
        <v>690</v>
      </c>
      <c r="E166" s="131" t="s">
        <v>14</v>
      </c>
      <c r="F166" s="131" t="s">
        <v>4883</v>
      </c>
      <c r="G166" s="280" t="str">
        <f>IFERROR(VLOOKUP(F166,Spawns!$A$2:$H$1557,8,FALSE),"")</f>
        <v/>
      </c>
      <c r="H166" s="280" t="str">
        <f>IFERROR(VLOOKUP(F166,Spawns!$A$2:$I$1557,9,FALSE),"")</f>
        <v/>
      </c>
      <c r="I166" s="281"/>
      <c r="J166" s="131" t="str">
        <f>IFERROR(VLOOKUP(B166,Setups!$I$2:$I$259,2,FALSE),"")</f>
        <v/>
      </c>
      <c r="K166" s="298"/>
    </row>
    <row r="167">
      <c r="A167" s="173" t="s">
        <v>420</v>
      </c>
      <c r="B167" s="80" t="s">
        <v>1178</v>
      </c>
      <c r="C167" s="81" t="str">
        <f>iferror(vlookup(A167,Maps!$A$2:$B$111,2,false),"")</f>
        <v>Grottos</v>
      </c>
      <c r="D167" s="80" t="s">
        <v>14</v>
      </c>
      <c r="E167" s="80" t="s">
        <v>14</v>
      </c>
      <c r="F167" s="80" t="s">
        <v>4890</v>
      </c>
      <c r="G167" s="273" t="str">
        <f>IFERROR(VLOOKUP(F167,Spawns!$A$2:$H$1557,8,FALSE),"")</f>
        <v/>
      </c>
      <c r="H167" s="273" t="str">
        <f>IFERROR(VLOOKUP(F167,Spawns!$A$2:$I$1557,9,FALSE),"")</f>
        <v/>
      </c>
      <c r="I167" s="274"/>
      <c r="J167" s="80" t="str">
        <f>IFERROR(VLOOKUP(B167,Setups!$I$2:$I$259,2,FALSE),"")</f>
        <v/>
      </c>
      <c r="K167" s="293"/>
    </row>
    <row r="168">
      <c r="A168" s="173" t="s">
        <v>426</v>
      </c>
      <c r="B168" s="80" t="s">
        <v>1179</v>
      </c>
      <c r="C168" s="81" t="str">
        <f>iferror(vlookup(A168,Maps!$A$2:$B$111,2,false),"")</f>
        <v>Grave (Redead)</v>
      </c>
      <c r="D168" s="80" t="s">
        <v>14</v>
      </c>
      <c r="E168" s="80" t="s">
        <v>14</v>
      </c>
      <c r="F168" s="80" t="s">
        <v>3867</v>
      </c>
      <c r="G168" s="273" t="str">
        <f>IFERROR(VLOOKUP(F168,Spawns!$A$2:$H$1557,8,FALSE),"")</f>
        <v>Graveyard</v>
      </c>
      <c r="H168" s="273" t="str">
        <f>IFERROR(VLOOKUP(F168,Spawns!$A$2:$I$1557,9,FALSE),"")</f>
        <v>Grave (Redead)</v>
      </c>
      <c r="I168" s="274" t="s">
        <v>1059</v>
      </c>
      <c r="J168" s="80" t="str">
        <f>IFERROR(VLOOKUP(B168,Setups!$I$2:$I$259,2,FALSE),"")</f>
        <v/>
      </c>
      <c r="K168" s="293"/>
    </row>
    <row r="169">
      <c r="A169" s="173" t="s">
        <v>431</v>
      </c>
      <c r="B169" s="80" t="s">
        <v>1180</v>
      </c>
      <c r="C169" s="81" t="str">
        <f>iferror(vlookup(A169,Maps!$A$2:$B$111,2,false),"")</f>
        <v>Grave (Fairy's Fountain)</v>
      </c>
      <c r="D169" s="80" t="s">
        <v>14</v>
      </c>
      <c r="E169" s="80" t="s">
        <v>14</v>
      </c>
      <c r="F169" s="80" t="s">
        <v>3862</v>
      </c>
      <c r="G169" s="273" t="str">
        <f>IFERROR(VLOOKUP(F169,Spawns!$A$2:$H$1557,8,FALSE),"")</f>
        <v>Graveyard</v>
      </c>
      <c r="H169" s="273" t="str">
        <f>IFERROR(VLOOKUP(F169,Spawns!$A$2:$I$1557,9,FALSE),"")</f>
        <v>Grave (Fairy's Fountain)</v>
      </c>
      <c r="I169" s="274" t="s">
        <v>1059</v>
      </c>
      <c r="J169" s="80" t="str">
        <f>IFERROR(VLOOKUP(B169,Setups!$I$2:$I$259,2,FALSE),"")</f>
        <v/>
      </c>
      <c r="K169" s="275"/>
    </row>
    <row r="170">
      <c r="A170" s="292" t="s">
        <v>436</v>
      </c>
      <c r="B170" s="7" t="s">
        <v>1181</v>
      </c>
      <c r="C170" s="95" t="str">
        <f>iferror(vlookup(A170,Maps!$A$2:$B$111,2,false),"")</f>
        <v>Royal Family's Tomb</v>
      </c>
      <c r="D170" s="7" t="s">
        <v>14</v>
      </c>
      <c r="E170" s="7" t="s">
        <v>14</v>
      </c>
      <c r="F170" s="7" t="s">
        <v>4523</v>
      </c>
      <c r="G170" s="270" t="str">
        <f>IFERROR(VLOOKUP(F170,Spawns!$A$2:$H$1557,8,FALSE),"")</f>
        <v>Graveyard</v>
      </c>
      <c r="H170" s="270" t="str">
        <f>IFERROR(VLOOKUP(F170,Spawns!$A$2:$I$1557,9,FALSE),"")</f>
        <v>Royal Family's Tomb</v>
      </c>
      <c r="I170" s="271" t="s">
        <v>1059</v>
      </c>
      <c r="J170" s="7" t="str">
        <f>IFERROR(VLOOKUP(B170,Setups!$I$2:$I$259,2,FALSE),"")</f>
        <v/>
      </c>
      <c r="K170" s="276"/>
    </row>
    <row r="171">
      <c r="A171" s="171" t="s">
        <v>436</v>
      </c>
      <c r="B171" s="138" t="s">
        <v>1182</v>
      </c>
      <c r="C171" s="139" t="str">
        <f>iferror(vlookup(A171,Maps!$A$2:$B$111,2,false),"")</f>
        <v>Royal Family's Tomb</v>
      </c>
      <c r="D171" s="138" t="s">
        <v>686</v>
      </c>
      <c r="E171" s="138" t="s">
        <v>14</v>
      </c>
      <c r="F171" s="138" t="s">
        <v>4523</v>
      </c>
      <c r="G171" s="277" t="str">
        <f>IFERROR(VLOOKUP(F171,Spawns!$A$2:$H$1557,8,FALSE),"")</f>
        <v>Graveyard</v>
      </c>
      <c r="H171" s="277" t="str">
        <f>IFERROR(VLOOKUP(F171,Spawns!$A$2:$I$1557,9,FALSE),"")</f>
        <v>Royal Family's Tomb</v>
      </c>
      <c r="I171" s="278" t="s">
        <v>1059</v>
      </c>
      <c r="J171" s="138" t="str">
        <f>IFERROR(VLOOKUP(B171,Setups!$I$2:$I$259,2,FALSE),"")</f>
        <v/>
      </c>
      <c r="K171" s="279"/>
    </row>
    <row r="172">
      <c r="A172" s="169" t="s">
        <v>436</v>
      </c>
      <c r="B172" s="101" t="s">
        <v>1185</v>
      </c>
      <c r="C172" s="102" t="str">
        <f>iferror(vlookup(A172,Maps!$A$2:$B$111,2,false),"")</f>
        <v>Royal Family's Tomb</v>
      </c>
      <c r="D172" s="101" t="s">
        <v>688</v>
      </c>
      <c r="E172" s="101" t="s">
        <v>14</v>
      </c>
      <c r="F172" s="101" t="s">
        <v>4523</v>
      </c>
      <c r="G172" s="290" t="str">
        <f>IFERROR(VLOOKUP(F172,Spawns!$A$2:$H$1557,8,FALSE),"")</f>
        <v>Graveyard</v>
      </c>
      <c r="H172" s="290" t="str">
        <f>IFERROR(VLOOKUP(F172,Spawns!$A$2:$I$1557,9,FALSE),"")</f>
        <v>Royal Family's Tomb</v>
      </c>
      <c r="I172" s="303" t="s">
        <v>1059</v>
      </c>
      <c r="J172" s="101" t="str">
        <f>IFERROR(VLOOKUP(B172,Setups!$I$2:$I$259,2,FALSE),"")</f>
        <v/>
      </c>
      <c r="K172" s="304"/>
    </row>
    <row r="173">
      <c r="A173" s="292" t="s">
        <v>441</v>
      </c>
      <c r="B173" s="7" t="s">
        <v>1188</v>
      </c>
      <c r="C173" s="95" t="str">
        <f>iferror(vlookup(A173,Maps!$A$2:$B$111,2,false),"")</f>
        <v>Shooting Gallery</v>
      </c>
      <c r="D173" s="7" t="s">
        <v>14</v>
      </c>
      <c r="E173" s="7" t="s">
        <v>14</v>
      </c>
      <c r="F173" s="7" t="s">
        <v>4885</v>
      </c>
      <c r="G173" s="270" t="str">
        <f>IFERROR(VLOOKUP(F173,Spawns!$A$2:$H$1557,8,FALSE),"")</f>
        <v/>
      </c>
      <c r="H173" s="270" t="str">
        <f>IFERROR(VLOOKUP(F173,Spawns!$A$2:$I$1557,9,FALSE),"")</f>
        <v/>
      </c>
      <c r="I173" s="271"/>
      <c r="J173" s="7" t="str">
        <f>IFERROR(VLOOKUP(B173,Setups!$I$2:$I$259,2,FALSE),"")</f>
        <v/>
      </c>
      <c r="K173" s="276"/>
    </row>
    <row r="174">
      <c r="A174" s="171" t="s">
        <v>441</v>
      </c>
      <c r="B174" s="138" t="s">
        <v>1193</v>
      </c>
      <c r="C174" s="139" t="str">
        <f>iferror(vlookup(A174,Maps!$A$2:$B$111,2,false),"")</f>
        <v>Shooting Gallery</v>
      </c>
      <c r="D174" s="138" t="s">
        <v>688</v>
      </c>
      <c r="E174" s="138" t="s">
        <v>14</v>
      </c>
      <c r="F174" s="138" t="s">
        <v>4018</v>
      </c>
      <c r="G174" s="277" t="str">
        <f>IFERROR(VLOOKUP(F174,Spawns!$A$2:$H$1557,8,FALSE),"")</f>
        <v>Market</v>
      </c>
      <c r="H174" s="277" t="str">
        <f>IFERROR(VLOOKUP(F174,Spawns!$A$2:$I$1557,9,FALSE),"")</f>
        <v>Bombchu Bowling Alley</v>
      </c>
      <c r="I174" s="278"/>
      <c r="J174" s="138" t="str">
        <f>IFERROR(VLOOKUP(B174,Setups!$I$2:$I$259,2,FALSE),"")</f>
        <v/>
      </c>
      <c r="K174" s="294"/>
    </row>
    <row r="175">
      <c r="A175" s="169" t="s">
        <v>441</v>
      </c>
      <c r="B175" s="101" t="s">
        <v>1197</v>
      </c>
      <c r="C175" s="102" t="str">
        <f>iferror(vlookup(A175,Maps!$A$2:$B$111,2,false),"")</f>
        <v>Shooting Gallery</v>
      </c>
      <c r="D175" s="101" t="s">
        <v>690</v>
      </c>
      <c r="E175" s="101" t="s">
        <v>14</v>
      </c>
      <c r="F175" s="101" t="s">
        <v>4018</v>
      </c>
      <c r="G175" s="290" t="str">
        <f>IFERROR(VLOOKUP(F175,Spawns!$A$2:$H$1557,8,FALSE),"")</f>
        <v>Market</v>
      </c>
      <c r="H175" s="290" t="str">
        <f>IFERROR(VLOOKUP(F175,Spawns!$A$2:$I$1557,9,FALSE),"")</f>
        <v>Bombchu Bowling Alley</v>
      </c>
      <c r="I175" s="303"/>
      <c r="J175" s="101" t="str">
        <f>IFERROR(VLOOKUP(B175,Setups!$I$2:$I$259,2,FALSE),"")</f>
        <v/>
      </c>
      <c r="K175" s="304"/>
    </row>
    <row r="176">
      <c r="A176" s="292" t="s">
        <v>445</v>
      </c>
      <c r="B176" s="7" t="s">
        <v>1200</v>
      </c>
      <c r="C176" s="95" t="str">
        <f>iferror(vlookup(A176,Maps!$A$2:$B$111,2,false),"")</f>
        <v>Temple of Time</v>
      </c>
      <c r="D176" s="7" t="s">
        <v>14</v>
      </c>
      <c r="E176" s="7" t="s">
        <v>14</v>
      </c>
      <c r="F176" s="7" t="s">
        <v>4293</v>
      </c>
      <c r="G176" s="270" t="str">
        <f>IFERROR(VLOOKUP(F176,Spawns!$A$2:$H$1557,8,FALSE),"")</f>
        <v>Temple of Time Exterior</v>
      </c>
      <c r="H176" s="270" t="str">
        <f>IFERROR(VLOOKUP(F176,Spawns!$A$2:$I$1557,9,FALSE),"")</f>
        <v>Temple of Time</v>
      </c>
      <c r="I176" s="271" t="s">
        <v>1059</v>
      </c>
      <c r="J176" s="7" t="str">
        <f>IFERROR(VLOOKUP(B176,Setups!$I$2:$I$259,2,FALSE),"")</f>
        <v/>
      </c>
      <c r="K176" s="276"/>
    </row>
    <row r="177">
      <c r="A177" s="292" t="s">
        <v>445</v>
      </c>
      <c r="B177" s="7" t="s">
        <v>1200</v>
      </c>
      <c r="C177" s="95" t="str">
        <f>iferror(vlookup(A177,Maps!$A$2:$B$111,2,false),"")</f>
        <v>Temple of Time</v>
      </c>
      <c r="D177" s="7" t="s">
        <v>14</v>
      </c>
      <c r="E177" s="7" t="s">
        <v>680</v>
      </c>
      <c r="F177" s="7" t="s">
        <v>655</v>
      </c>
      <c r="G177" s="270" t="str">
        <f>IFERROR(VLOOKUP(F177,Spawns!$A$2:$H$1557,8,FALSE),"")</f>
        <v>Chamber of the Sages</v>
      </c>
      <c r="H177" s="270" t="str">
        <f>IFERROR(VLOOKUP(F177,Spawns!$A$2:$I$1557,9,FALSE),"")</f>
        <v>Temple of Time</v>
      </c>
      <c r="I177" s="271" t="s">
        <v>1059</v>
      </c>
      <c r="J177" s="7" t="str">
        <f>IFERROR(VLOOKUP(B177,Setups!$I$2:$I$259,2,FALSE),"")</f>
        <v/>
      </c>
      <c r="K177" s="276"/>
    </row>
    <row r="178">
      <c r="A178" s="171" t="s">
        <v>445</v>
      </c>
      <c r="B178" s="138" t="s">
        <v>1201</v>
      </c>
      <c r="C178" s="139" t="str">
        <f>iferror(vlookup(A178,Maps!$A$2:$B$111,2,false),"")</f>
        <v>Temple of Time</v>
      </c>
      <c r="D178" s="138" t="s">
        <v>686</v>
      </c>
      <c r="E178" s="138" t="s">
        <v>14</v>
      </c>
      <c r="F178" s="138" t="s">
        <v>4293</v>
      </c>
      <c r="G178" s="277" t="str">
        <f>IFERROR(VLOOKUP(F178,Spawns!$A$2:$H$1557,8,FALSE),"")</f>
        <v>Temple of Time Exterior</v>
      </c>
      <c r="H178" s="277" t="str">
        <f>IFERROR(VLOOKUP(F178,Spawns!$A$2:$I$1557,9,FALSE),"")</f>
        <v>Temple of Time</v>
      </c>
      <c r="I178" s="278" t="s">
        <v>1059</v>
      </c>
      <c r="J178" s="138" t="str">
        <f>IFERROR(VLOOKUP(B178,Setups!$I$2:$I$259,2,FALSE),"")</f>
        <v/>
      </c>
      <c r="K178" s="279"/>
    </row>
    <row r="179">
      <c r="A179" s="171" t="s">
        <v>445</v>
      </c>
      <c r="B179" s="138" t="s">
        <v>1201</v>
      </c>
      <c r="C179" s="139" t="str">
        <f>iferror(vlookup(A179,Maps!$A$2:$B$111,2,false),"")</f>
        <v>Temple of Time</v>
      </c>
      <c r="D179" s="138" t="s">
        <v>686</v>
      </c>
      <c r="E179" s="138" t="s">
        <v>680</v>
      </c>
      <c r="F179" s="138" t="s">
        <v>655</v>
      </c>
      <c r="G179" s="277" t="str">
        <f>IFERROR(VLOOKUP(F179,Spawns!$A$2:$H$1557,8,FALSE),"")</f>
        <v>Chamber of the Sages</v>
      </c>
      <c r="H179" s="277" t="str">
        <f>IFERROR(VLOOKUP(F179,Spawns!$A$2:$I$1557,9,FALSE),"")</f>
        <v>Temple of Time</v>
      </c>
      <c r="I179" s="278" t="s">
        <v>1059</v>
      </c>
      <c r="J179" s="138" t="str">
        <f>IFERROR(VLOOKUP(B179,Setups!$I$2:$I$259,2,FALSE),"")</f>
        <v/>
      </c>
      <c r="K179" s="279"/>
    </row>
    <row r="180">
      <c r="A180" s="283" t="s">
        <v>445</v>
      </c>
      <c r="B180" s="117" t="s">
        <v>1205</v>
      </c>
      <c r="C180" s="118" t="str">
        <f>iferror(vlookup(A180,Maps!$A$2:$B$111,2,false),"")</f>
        <v>Temple of Time</v>
      </c>
      <c r="D180" s="117" t="s">
        <v>688</v>
      </c>
      <c r="E180" s="117" t="s">
        <v>14</v>
      </c>
      <c r="F180" s="117" t="s">
        <v>4293</v>
      </c>
      <c r="G180" s="286" t="str">
        <f>IFERROR(VLOOKUP(F180,Spawns!$A$2:$H$1557,8,FALSE),"")</f>
        <v>Temple of Time Exterior</v>
      </c>
      <c r="H180" s="286" t="str">
        <f>IFERROR(VLOOKUP(F180,Spawns!$A$2:$I$1557,9,FALSE),"")</f>
        <v>Temple of Time</v>
      </c>
      <c r="I180" s="295" t="s">
        <v>1059</v>
      </c>
      <c r="J180" s="117" t="str">
        <f>IFERROR(VLOOKUP(B180,Setups!$I$2:$I$259,2,FALSE),"")</f>
        <v/>
      </c>
      <c r="K180" s="305"/>
    </row>
    <row r="181">
      <c r="A181" s="283" t="s">
        <v>445</v>
      </c>
      <c r="B181" s="117" t="s">
        <v>1205</v>
      </c>
      <c r="C181" s="118" t="str">
        <f>iferror(vlookup(A181,Maps!$A$2:$B$111,2,false),"")</f>
        <v>Temple of Time</v>
      </c>
      <c r="D181" s="117" t="s">
        <v>688</v>
      </c>
      <c r="E181" s="117" t="s">
        <v>680</v>
      </c>
      <c r="F181" s="117" t="s">
        <v>655</v>
      </c>
      <c r="G181" s="286" t="str">
        <f>IFERROR(VLOOKUP(F181,Spawns!$A$2:$H$1557,8,FALSE),"")</f>
        <v>Chamber of the Sages</v>
      </c>
      <c r="H181" s="286" t="str">
        <f>IFERROR(VLOOKUP(F181,Spawns!$A$2:$I$1557,9,FALSE),"")</f>
        <v>Temple of Time</v>
      </c>
      <c r="I181" s="295" t="s">
        <v>1059</v>
      </c>
      <c r="J181" s="117" t="str">
        <f>IFERROR(VLOOKUP(B181,Setups!$I$2:$I$259,2,FALSE),"")</f>
        <v/>
      </c>
      <c r="K181" s="305"/>
    </row>
    <row r="182">
      <c r="A182" s="171" t="s">
        <v>445</v>
      </c>
      <c r="B182" s="138" t="s">
        <v>1208</v>
      </c>
      <c r="C182" s="139" t="str">
        <f>iferror(vlookup(A182,Maps!$A$2:$B$111,2,false),"")</f>
        <v>Temple of Time</v>
      </c>
      <c r="D182" s="138" t="s">
        <v>690</v>
      </c>
      <c r="E182" s="138" t="s">
        <v>14</v>
      </c>
      <c r="F182" s="138" t="s">
        <v>4293</v>
      </c>
      <c r="G182" s="277" t="str">
        <f>IFERROR(VLOOKUP(F182,Spawns!$A$2:$H$1557,8,FALSE),"")</f>
        <v>Temple of Time Exterior</v>
      </c>
      <c r="H182" s="277" t="str">
        <f>IFERROR(VLOOKUP(F182,Spawns!$A$2:$I$1557,9,FALSE),"")</f>
        <v>Temple of Time</v>
      </c>
      <c r="I182" s="278" t="s">
        <v>1059</v>
      </c>
      <c r="J182" s="138" t="str">
        <f>IFERROR(VLOOKUP(B182,Setups!$I$2:$I$259,2,FALSE),"")</f>
        <v/>
      </c>
      <c r="K182" s="279"/>
    </row>
    <row r="183">
      <c r="A183" s="171" t="s">
        <v>445</v>
      </c>
      <c r="B183" s="138" t="s">
        <v>1208</v>
      </c>
      <c r="C183" s="139" t="str">
        <f>iferror(vlookup(A183,Maps!$A$2:$B$111,2,false),"")</f>
        <v>Temple of Time</v>
      </c>
      <c r="D183" s="138" t="s">
        <v>690</v>
      </c>
      <c r="E183" s="138" t="s">
        <v>680</v>
      </c>
      <c r="F183" s="138" t="s">
        <v>655</v>
      </c>
      <c r="G183" s="277" t="str">
        <f>IFERROR(VLOOKUP(F183,Spawns!$A$2:$H$1557,8,FALSE),"")</f>
        <v>Chamber of the Sages</v>
      </c>
      <c r="H183" s="277" t="str">
        <f>IFERROR(VLOOKUP(F183,Spawns!$A$2:$I$1557,9,FALSE),"")</f>
        <v>Temple of Time</v>
      </c>
      <c r="I183" s="278" t="s">
        <v>1059</v>
      </c>
      <c r="J183" s="138" t="str">
        <f>IFERROR(VLOOKUP(B183,Setups!$I$2:$I$259,2,FALSE),"")</f>
        <v/>
      </c>
      <c r="K183" s="279"/>
    </row>
    <row r="184">
      <c r="A184" s="283" t="s">
        <v>445</v>
      </c>
      <c r="B184" s="117" t="s">
        <v>1212</v>
      </c>
      <c r="C184" s="118" t="str">
        <f>iferror(vlookup(A184,Maps!$A$2:$B$111,2,false),"")</f>
        <v>Temple of Time</v>
      </c>
      <c r="D184" s="117" t="s">
        <v>692</v>
      </c>
      <c r="E184" s="117" t="s">
        <v>14</v>
      </c>
      <c r="F184" s="117" t="s">
        <v>4293</v>
      </c>
      <c r="G184" s="286" t="str">
        <f>IFERROR(VLOOKUP(F184,Spawns!$A$2:$H$1557,8,FALSE),"")</f>
        <v>Temple of Time Exterior</v>
      </c>
      <c r="H184" s="286" t="str">
        <f>IFERROR(VLOOKUP(F184,Spawns!$A$2:$I$1557,9,FALSE),"")</f>
        <v>Temple of Time</v>
      </c>
      <c r="I184" s="295" t="s">
        <v>1059</v>
      </c>
      <c r="J184" s="117" t="str">
        <f>IFERROR(VLOOKUP(B184,Setups!$I$2:$I$259,2,FALSE),"")</f>
        <v/>
      </c>
      <c r="K184" s="305"/>
    </row>
    <row r="185">
      <c r="A185" s="283" t="s">
        <v>445</v>
      </c>
      <c r="B185" s="117" t="s">
        <v>1212</v>
      </c>
      <c r="C185" s="118" t="str">
        <f>iferror(vlookup(A185,Maps!$A$2:$B$111,2,false),"")</f>
        <v>Temple of Time</v>
      </c>
      <c r="D185" s="117" t="s">
        <v>692</v>
      </c>
      <c r="E185" s="117" t="s">
        <v>680</v>
      </c>
      <c r="F185" s="117" t="s">
        <v>655</v>
      </c>
      <c r="G185" s="286" t="str">
        <f>IFERROR(VLOOKUP(F185,Spawns!$A$2:$H$1557,8,FALSE),"")</f>
        <v>Chamber of the Sages</v>
      </c>
      <c r="H185" s="286" t="str">
        <f>IFERROR(VLOOKUP(F185,Spawns!$A$2:$I$1557,9,FALSE),"")</f>
        <v>Temple of Time</v>
      </c>
      <c r="I185" s="295" t="s">
        <v>1059</v>
      </c>
      <c r="J185" s="117" t="str">
        <f>IFERROR(VLOOKUP(B185,Setups!$I$2:$I$259,2,FALSE),"")</f>
        <v/>
      </c>
      <c r="K185" s="305"/>
    </row>
    <row r="186">
      <c r="A186" s="171" t="s">
        <v>445</v>
      </c>
      <c r="B186" s="138" t="s">
        <v>1215</v>
      </c>
      <c r="C186" s="139" t="str">
        <f>iferror(vlookup(A186,Maps!$A$2:$B$111,2,false),"")</f>
        <v>Temple of Time</v>
      </c>
      <c r="D186" s="138" t="s">
        <v>694</v>
      </c>
      <c r="E186" s="138" t="s">
        <v>14</v>
      </c>
      <c r="F186" s="138" t="s">
        <v>4293</v>
      </c>
      <c r="G186" s="277" t="str">
        <f>IFERROR(VLOOKUP(F186,Spawns!$A$2:$H$1557,8,FALSE),"")</f>
        <v>Temple of Time Exterior</v>
      </c>
      <c r="H186" s="277" t="str">
        <f>IFERROR(VLOOKUP(F186,Spawns!$A$2:$I$1557,9,FALSE),"")</f>
        <v>Temple of Time</v>
      </c>
      <c r="I186" s="278" t="s">
        <v>1059</v>
      </c>
      <c r="J186" s="138" t="str">
        <f>IFERROR(VLOOKUP(B186,Setups!$I$2:$I$259,2,FALSE),"")</f>
        <v/>
      </c>
      <c r="K186" s="279"/>
    </row>
    <row r="187">
      <c r="A187" s="171" t="s">
        <v>445</v>
      </c>
      <c r="B187" s="138" t="s">
        <v>1215</v>
      </c>
      <c r="C187" s="139" t="str">
        <f>iferror(vlookup(A187,Maps!$A$2:$B$111,2,false),"")</f>
        <v>Temple of Time</v>
      </c>
      <c r="D187" s="138" t="s">
        <v>694</v>
      </c>
      <c r="E187" s="138" t="s">
        <v>680</v>
      </c>
      <c r="F187" s="138" t="s">
        <v>655</v>
      </c>
      <c r="G187" s="277" t="str">
        <f>IFERROR(VLOOKUP(F187,Spawns!$A$2:$H$1557,8,FALSE),"")</f>
        <v>Chamber of the Sages</v>
      </c>
      <c r="H187" s="277" t="str">
        <f>IFERROR(VLOOKUP(F187,Spawns!$A$2:$I$1557,9,FALSE),"")</f>
        <v>Temple of Time</v>
      </c>
      <c r="I187" s="278" t="s">
        <v>1059</v>
      </c>
      <c r="J187" s="138" t="str">
        <f>IFERROR(VLOOKUP(B187,Setups!$I$2:$I$259,2,FALSE),"")</f>
        <v/>
      </c>
      <c r="K187" s="279"/>
    </row>
    <row r="188">
      <c r="A188" s="283" t="s">
        <v>445</v>
      </c>
      <c r="B188" s="117" t="s">
        <v>1218</v>
      </c>
      <c r="C188" s="118" t="str">
        <f>iferror(vlookup(A188,Maps!$A$2:$B$111,2,false),"")</f>
        <v>Temple of Time</v>
      </c>
      <c r="D188" s="117" t="s">
        <v>696</v>
      </c>
      <c r="E188" s="117" t="s">
        <v>14</v>
      </c>
      <c r="F188" s="117" t="s">
        <v>4293</v>
      </c>
      <c r="G188" s="286" t="str">
        <f>IFERROR(VLOOKUP(F188,Spawns!$A$2:$H$1557,8,FALSE),"")</f>
        <v>Temple of Time Exterior</v>
      </c>
      <c r="H188" s="286" t="str">
        <f>IFERROR(VLOOKUP(F188,Spawns!$A$2:$I$1557,9,FALSE),"")</f>
        <v>Temple of Time</v>
      </c>
      <c r="I188" s="295" t="s">
        <v>1059</v>
      </c>
      <c r="J188" s="117" t="str">
        <f>IFERROR(VLOOKUP(B188,Setups!$I$2:$I$259,2,FALSE),"")</f>
        <v/>
      </c>
      <c r="K188" s="305"/>
    </row>
    <row r="189">
      <c r="A189" s="283" t="s">
        <v>445</v>
      </c>
      <c r="B189" s="117" t="s">
        <v>1218</v>
      </c>
      <c r="C189" s="118" t="str">
        <f>iferror(vlookup(A189,Maps!$A$2:$B$111,2,false),"")</f>
        <v>Temple of Time</v>
      </c>
      <c r="D189" s="117" t="s">
        <v>696</v>
      </c>
      <c r="E189" s="117" t="s">
        <v>680</v>
      </c>
      <c r="F189" s="117" t="s">
        <v>655</v>
      </c>
      <c r="G189" s="286" t="str">
        <f>IFERROR(VLOOKUP(F189,Spawns!$A$2:$H$1557,8,FALSE),"")</f>
        <v>Chamber of the Sages</v>
      </c>
      <c r="H189" s="286" t="str">
        <f>IFERROR(VLOOKUP(F189,Spawns!$A$2:$I$1557,9,FALSE),"")</f>
        <v>Temple of Time</v>
      </c>
      <c r="I189" s="295" t="s">
        <v>1059</v>
      </c>
      <c r="J189" s="117" t="str">
        <f>IFERROR(VLOOKUP(B189,Setups!$I$2:$I$259,2,FALSE),"")</f>
        <v/>
      </c>
      <c r="K189" s="305"/>
    </row>
    <row r="190">
      <c r="A190" s="171" t="s">
        <v>445</v>
      </c>
      <c r="B190" s="138" t="s">
        <v>1221</v>
      </c>
      <c r="C190" s="139" t="str">
        <f>iferror(vlookup(A190,Maps!$A$2:$B$111,2,false),"")</f>
        <v>Temple of Time</v>
      </c>
      <c r="D190" s="138" t="s">
        <v>274</v>
      </c>
      <c r="E190" s="138" t="s">
        <v>14</v>
      </c>
      <c r="F190" s="138" t="s">
        <v>4293</v>
      </c>
      <c r="G190" s="277" t="str">
        <f>IFERROR(VLOOKUP(F190,Spawns!$A$2:$H$1557,8,FALSE),"")</f>
        <v>Temple of Time Exterior</v>
      </c>
      <c r="H190" s="277" t="str">
        <f>IFERROR(VLOOKUP(F190,Spawns!$A$2:$I$1557,9,FALSE),"")</f>
        <v>Temple of Time</v>
      </c>
      <c r="I190" s="278" t="s">
        <v>1059</v>
      </c>
      <c r="J190" s="138" t="str">
        <f>IFERROR(VLOOKUP(B190,Setups!$I$2:$I$259,2,FALSE),"")</f>
        <v/>
      </c>
      <c r="K190" s="279"/>
    </row>
    <row r="191">
      <c r="A191" s="171" t="s">
        <v>445</v>
      </c>
      <c r="B191" s="138" t="s">
        <v>1221</v>
      </c>
      <c r="C191" s="139" t="str">
        <f>iferror(vlookup(A191,Maps!$A$2:$B$111,2,false),"")</f>
        <v>Temple of Time</v>
      </c>
      <c r="D191" s="138" t="s">
        <v>274</v>
      </c>
      <c r="E191" s="138" t="s">
        <v>680</v>
      </c>
      <c r="F191" s="138" t="s">
        <v>655</v>
      </c>
      <c r="G191" s="277" t="str">
        <f>IFERROR(VLOOKUP(F191,Spawns!$A$2:$H$1557,8,FALSE),"")</f>
        <v>Chamber of the Sages</v>
      </c>
      <c r="H191" s="277" t="str">
        <f>IFERROR(VLOOKUP(F191,Spawns!$A$2:$I$1557,9,FALSE),"")</f>
        <v>Temple of Time</v>
      </c>
      <c r="I191" s="278" t="s">
        <v>1059</v>
      </c>
      <c r="J191" s="138" t="str">
        <f>IFERROR(VLOOKUP(B191,Setups!$I$2:$I$259,2,FALSE),"")</f>
        <v/>
      </c>
      <c r="K191" s="279"/>
    </row>
    <row r="192">
      <c r="A192" s="283" t="s">
        <v>445</v>
      </c>
      <c r="B192" s="117" t="s">
        <v>1224</v>
      </c>
      <c r="C192" s="118" t="str">
        <f>iferror(vlookup(A192,Maps!$A$2:$B$111,2,false),"")</f>
        <v>Temple of Time</v>
      </c>
      <c r="D192" s="117" t="s">
        <v>170</v>
      </c>
      <c r="E192" s="117" t="s">
        <v>14</v>
      </c>
      <c r="F192" s="117" t="s">
        <v>4293</v>
      </c>
      <c r="G192" s="286" t="str">
        <f>IFERROR(VLOOKUP(F192,Spawns!$A$2:$H$1557,8,FALSE),"")</f>
        <v>Temple of Time Exterior</v>
      </c>
      <c r="H192" s="286" t="str">
        <f>IFERROR(VLOOKUP(F192,Spawns!$A$2:$I$1557,9,FALSE),"")</f>
        <v>Temple of Time</v>
      </c>
      <c r="I192" s="295" t="s">
        <v>1059</v>
      </c>
      <c r="J192" s="117" t="str">
        <f>IFERROR(VLOOKUP(B192,Setups!$I$2:$I$259,2,FALSE),"")</f>
        <v/>
      </c>
      <c r="K192" s="305"/>
    </row>
    <row r="193">
      <c r="A193" s="283" t="s">
        <v>445</v>
      </c>
      <c r="B193" s="117" t="s">
        <v>1224</v>
      </c>
      <c r="C193" s="118" t="str">
        <f>iferror(vlookup(A193,Maps!$A$2:$B$111,2,false),"")</f>
        <v>Temple of Time</v>
      </c>
      <c r="D193" s="117" t="s">
        <v>170</v>
      </c>
      <c r="E193" s="117" t="s">
        <v>680</v>
      </c>
      <c r="F193" s="117" t="s">
        <v>655</v>
      </c>
      <c r="G193" s="286" t="str">
        <f>IFERROR(VLOOKUP(F193,Spawns!$A$2:$H$1557,8,FALSE),"")</f>
        <v>Chamber of the Sages</v>
      </c>
      <c r="H193" s="286" t="str">
        <f>IFERROR(VLOOKUP(F193,Spawns!$A$2:$I$1557,9,FALSE),"")</f>
        <v>Temple of Time</v>
      </c>
      <c r="I193" s="295" t="s">
        <v>1059</v>
      </c>
      <c r="J193" s="117" t="str">
        <f>IFERROR(VLOOKUP(B193,Setups!$I$2:$I$259,2,FALSE),"")</f>
        <v/>
      </c>
      <c r="K193" s="305"/>
    </row>
    <row r="194">
      <c r="A194" s="171" t="s">
        <v>445</v>
      </c>
      <c r="B194" s="138" t="s">
        <v>1227</v>
      </c>
      <c r="C194" s="139" t="str">
        <f>iferror(vlookup(A194,Maps!$A$2:$B$111,2,false),"")</f>
        <v>Temple of Time</v>
      </c>
      <c r="D194" s="138" t="s">
        <v>572</v>
      </c>
      <c r="E194" s="138" t="s">
        <v>14</v>
      </c>
      <c r="F194" s="138" t="s">
        <v>4293</v>
      </c>
      <c r="G194" s="277" t="str">
        <f>IFERROR(VLOOKUP(F194,Spawns!$A$2:$H$1557,8,FALSE),"")</f>
        <v>Temple of Time Exterior</v>
      </c>
      <c r="H194" s="277" t="str">
        <f>IFERROR(VLOOKUP(F194,Spawns!$A$2:$I$1557,9,FALSE),"")</f>
        <v>Temple of Time</v>
      </c>
      <c r="I194" s="278" t="s">
        <v>1059</v>
      </c>
      <c r="J194" s="138" t="str">
        <f>IFERROR(VLOOKUP(B194,Setups!$I$2:$I$259,2,FALSE),"")</f>
        <v/>
      </c>
      <c r="K194" s="279"/>
    </row>
    <row r="195">
      <c r="A195" s="171" t="s">
        <v>445</v>
      </c>
      <c r="B195" s="138" t="s">
        <v>1227</v>
      </c>
      <c r="C195" s="139" t="str">
        <f>iferror(vlookup(A195,Maps!$A$2:$B$111,2,false),"")</f>
        <v>Temple of Time</v>
      </c>
      <c r="D195" s="138" t="s">
        <v>572</v>
      </c>
      <c r="E195" s="138" t="s">
        <v>680</v>
      </c>
      <c r="F195" s="138" t="s">
        <v>655</v>
      </c>
      <c r="G195" s="277" t="str">
        <f>IFERROR(VLOOKUP(F195,Spawns!$A$2:$H$1557,8,FALSE),"")</f>
        <v>Chamber of the Sages</v>
      </c>
      <c r="H195" s="277" t="str">
        <f>IFERROR(VLOOKUP(F195,Spawns!$A$2:$I$1557,9,FALSE),"")</f>
        <v>Temple of Time</v>
      </c>
      <c r="I195" s="278" t="s">
        <v>1059</v>
      </c>
      <c r="J195" s="138" t="str">
        <f>IFERROR(VLOOKUP(B195,Setups!$I$2:$I$259,2,FALSE),"")</f>
        <v/>
      </c>
      <c r="K195" s="279"/>
    </row>
    <row r="196">
      <c r="A196" s="283" t="s">
        <v>445</v>
      </c>
      <c r="B196" s="117" t="s">
        <v>1230</v>
      </c>
      <c r="C196" s="118" t="str">
        <f>iferror(vlookup(A196,Maps!$A$2:$B$111,2,false),"")</f>
        <v>Temple of Time</v>
      </c>
      <c r="D196" s="117" t="s">
        <v>577</v>
      </c>
      <c r="E196" s="117" t="s">
        <v>14</v>
      </c>
      <c r="F196" s="117" t="s">
        <v>4293</v>
      </c>
      <c r="G196" s="286" t="str">
        <f>IFERROR(VLOOKUP(F196,Spawns!$A$2:$H$1557,8,FALSE),"")</f>
        <v>Temple of Time Exterior</v>
      </c>
      <c r="H196" s="286" t="str">
        <f>IFERROR(VLOOKUP(F196,Spawns!$A$2:$I$1557,9,FALSE),"")</f>
        <v>Temple of Time</v>
      </c>
      <c r="I196" s="295" t="s">
        <v>1059</v>
      </c>
      <c r="J196" s="117" t="str">
        <f>IFERROR(VLOOKUP(B196,Setups!$I$2:$I$259,2,FALSE),"")</f>
        <v/>
      </c>
      <c r="K196" s="305"/>
    </row>
    <row r="197">
      <c r="A197" s="283" t="s">
        <v>445</v>
      </c>
      <c r="B197" s="117" t="s">
        <v>1230</v>
      </c>
      <c r="C197" s="118" t="str">
        <f>iferror(vlookup(A197,Maps!$A$2:$B$111,2,false),"")</f>
        <v>Temple of Time</v>
      </c>
      <c r="D197" s="117" t="s">
        <v>577</v>
      </c>
      <c r="E197" s="117" t="s">
        <v>680</v>
      </c>
      <c r="F197" s="117" t="s">
        <v>655</v>
      </c>
      <c r="G197" s="286" t="str">
        <f>IFERROR(VLOOKUP(F197,Spawns!$A$2:$H$1557,8,FALSE),"")</f>
        <v>Chamber of the Sages</v>
      </c>
      <c r="H197" s="286" t="str">
        <f>IFERROR(VLOOKUP(F197,Spawns!$A$2:$I$1557,9,FALSE),"")</f>
        <v>Temple of Time</v>
      </c>
      <c r="I197" s="295" t="s">
        <v>1059</v>
      </c>
      <c r="J197" s="117" t="str">
        <f>IFERROR(VLOOKUP(B197,Setups!$I$2:$I$259,2,FALSE),"")</f>
        <v/>
      </c>
      <c r="K197" s="305"/>
    </row>
    <row r="198">
      <c r="A198" s="171" t="s">
        <v>445</v>
      </c>
      <c r="B198" s="138" t="s">
        <v>1233</v>
      </c>
      <c r="C198" s="139" t="str">
        <f>iferror(vlookup(A198,Maps!$A$2:$B$111,2,false),"")</f>
        <v>Temple of Time</v>
      </c>
      <c r="D198" s="138" t="s">
        <v>582</v>
      </c>
      <c r="E198" s="138" t="s">
        <v>14</v>
      </c>
      <c r="F198" s="138" t="s">
        <v>4293</v>
      </c>
      <c r="G198" s="277" t="str">
        <f>IFERROR(VLOOKUP(F198,Spawns!$A$2:$H$1557,8,FALSE),"")</f>
        <v>Temple of Time Exterior</v>
      </c>
      <c r="H198" s="277" t="str">
        <f>IFERROR(VLOOKUP(F198,Spawns!$A$2:$I$1557,9,FALSE),"")</f>
        <v>Temple of Time</v>
      </c>
      <c r="I198" s="278" t="s">
        <v>1059</v>
      </c>
      <c r="J198" s="138" t="str">
        <f>IFERROR(VLOOKUP(B198,Setups!$I$2:$I$259,2,FALSE),"")</f>
        <v/>
      </c>
      <c r="K198" s="279"/>
    </row>
    <row r="199">
      <c r="A199" s="297" t="s">
        <v>445</v>
      </c>
      <c r="B199" s="131" t="s">
        <v>1233</v>
      </c>
      <c r="C199" s="132" t="str">
        <f>iferror(vlookup(A199,Maps!$A$2:$B$111,2,false),"")</f>
        <v>Temple of Time</v>
      </c>
      <c r="D199" s="131" t="s">
        <v>582</v>
      </c>
      <c r="E199" s="131" t="s">
        <v>680</v>
      </c>
      <c r="F199" s="131" t="s">
        <v>655</v>
      </c>
      <c r="G199" s="280" t="str">
        <f>IFERROR(VLOOKUP(F199,Spawns!$A$2:$H$1557,8,FALSE),"")</f>
        <v>Chamber of the Sages</v>
      </c>
      <c r="H199" s="280" t="str">
        <f>IFERROR(VLOOKUP(F199,Spawns!$A$2:$I$1557,9,FALSE),"")</f>
        <v>Temple of Time</v>
      </c>
      <c r="I199" s="281" t="s">
        <v>1059</v>
      </c>
      <c r="J199" s="131" t="str">
        <f>IFERROR(VLOOKUP(B199,Setups!$I$2:$I$259,2,FALSE),"")</f>
        <v/>
      </c>
      <c r="K199" s="282"/>
    </row>
    <row r="200">
      <c r="A200" s="292" t="s">
        <v>450</v>
      </c>
      <c r="B200" s="7" t="s">
        <v>1236</v>
      </c>
      <c r="C200" s="95" t="str">
        <f>iferror(vlookup(A200,Maps!$A$2:$B$111,2,false),"")</f>
        <v>Chamber of the Sages</v>
      </c>
      <c r="D200" s="7" t="s">
        <v>14</v>
      </c>
      <c r="E200" s="7" t="s">
        <v>14</v>
      </c>
      <c r="F200" s="7" t="s">
        <v>3647</v>
      </c>
      <c r="G200" s="270" t="str">
        <f>IFERROR(VLOOKUP(F200,Spawns!$A$2:$H$1557,8,FALSE),"")</f>
        <v>Temple of Time</v>
      </c>
      <c r="H200" s="270" t="str">
        <f>IFERROR(VLOOKUP(F200,Spawns!$A$2:$I$1557,9,FALSE),"")</f>
        <v>Event: Pull &amp; Place Master Sword</v>
      </c>
      <c r="I200" s="271"/>
      <c r="J200" s="7" t="str">
        <f>IFERROR(VLOOKUP(B200,Setups!$I$2:$I$259,2,FALSE),"")</f>
        <v/>
      </c>
      <c r="K200" s="276"/>
    </row>
    <row r="201">
      <c r="A201" s="171" t="s">
        <v>450</v>
      </c>
      <c r="B201" s="138" t="s">
        <v>1238</v>
      </c>
      <c r="C201" s="139" t="str">
        <f>iferror(vlookup(A201,Maps!$A$2:$B$111,2,false),"")</f>
        <v>Chamber of the Sages</v>
      </c>
      <c r="D201" s="138" t="s">
        <v>686</v>
      </c>
      <c r="E201" s="138" t="s">
        <v>14</v>
      </c>
      <c r="F201" s="138" t="s">
        <v>3647</v>
      </c>
      <c r="G201" s="277" t="str">
        <f>IFERROR(VLOOKUP(F201,Spawns!$A$2:$H$1557,8,FALSE),"")</f>
        <v>Temple of Time</v>
      </c>
      <c r="H201" s="277" t="str">
        <f>IFERROR(VLOOKUP(F201,Spawns!$A$2:$I$1557,9,FALSE),"")</f>
        <v>Event: Pull &amp; Place Master Sword</v>
      </c>
      <c r="I201" s="278"/>
      <c r="J201" s="138" t="str">
        <f>IFERROR(VLOOKUP(B201,Setups!$I$2:$I$259,2,FALSE),"")</f>
        <v/>
      </c>
      <c r="K201" s="294"/>
    </row>
    <row r="202">
      <c r="A202" s="283" t="s">
        <v>450</v>
      </c>
      <c r="B202" s="117" t="s">
        <v>1241</v>
      </c>
      <c r="C202" s="118" t="str">
        <f>iferror(vlookup(A202,Maps!$A$2:$B$111,2,false),"")</f>
        <v>Chamber of the Sages</v>
      </c>
      <c r="D202" s="117" t="s">
        <v>688</v>
      </c>
      <c r="E202" s="117" t="s">
        <v>14</v>
      </c>
      <c r="F202" s="117" t="s">
        <v>3647</v>
      </c>
      <c r="G202" s="286" t="str">
        <f>IFERROR(VLOOKUP(F202,Spawns!$A$2:$H$1557,8,FALSE),"")</f>
        <v>Temple of Time</v>
      </c>
      <c r="H202" s="286" t="str">
        <f>IFERROR(VLOOKUP(F202,Spawns!$A$2:$I$1557,9,FALSE),"")</f>
        <v>Event: Pull &amp; Place Master Sword</v>
      </c>
      <c r="I202" s="295"/>
      <c r="J202" s="117" t="str">
        <f>IFERROR(VLOOKUP(B202,Setups!$I$2:$I$259,2,FALSE),"")</f>
        <v/>
      </c>
      <c r="K202" s="296"/>
    </row>
    <row r="203">
      <c r="A203" s="297" t="s">
        <v>450</v>
      </c>
      <c r="B203" s="131" t="s">
        <v>1244</v>
      </c>
      <c r="C203" s="132" t="str">
        <f>iferror(vlookup(A203,Maps!$A$2:$B$111,2,false),"")</f>
        <v>Chamber of the Sages</v>
      </c>
      <c r="D203" s="131" t="s">
        <v>690</v>
      </c>
      <c r="E203" s="131" t="s">
        <v>14</v>
      </c>
      <c r="F203" s="131" t="s">
        <v>3647</v>
      </c>
      <c r="G203" s="280" t="str">
        <f>IFERROR(VLOOKUP(F203,Spawns!$A$2:$H$1557,8,FALSE),"")</f>
        <v>Temple of Time</v>
      </c>
      <c r="H203" s="280" t="str">
        <f>IFERROR(VLOOKUP(F203,Spawns!$A$2:$I$1557,9,FALSE),"")</f>
        <v>Event: Pull &amp; Place Master Sword</v>
      </c>
      <c r="I203" s="281"/>
      <c r="J203" s="131" t="str">
        <f>IFERROR(VLOOKUP(B203,Setups!$I$2:$I$259,2,FALSE),"")</f>
        <v/>
      </c>
      <c r="K203" s="298"/>
    </row>
    <row r="204">
      <c r="A204" s="292" t="s">
        <v>455</v>
      </c>
      <c r="B204" s="7" t="s">
        <v>1247</v>
      </c>
      <c r="C204" s="95" t="str">
        <f>iferror(vlookup(A204,Maps!$A$2:$B$111,2,false),"")</f>
        <v>Castle Hedge Maze (Day)</v>
      </c>
      <c r="D204" s="7" t="s">
        <v>14</v>
      </c>
      <c r="E204" s="7" t="s">
        <v>14</v>
      </c>
      <c r="F204" s="7" t="s">
        <v>3437</v>
      </c>
      <c r="G204" s="270" t="str">
        <f>IFERROR(VLOOKUP(F204,Spawns!$A$2:$H$1557,8,FALSE),"")</f>
        <v>Hyrule Castle / Inside Ganon's Castle</v>
      </c>
      <c r="H204" s="270" t="str">
        <f>IFERROR(VLOOKUP(F204,Spawns!$A$2:$I$1557,9,FALSE),"")</f>
        <v>Castle Hedge Maze / Ganon's Castle Exterior</v>
      </c>
      <c r="I204" s="271" t="s">
        <v>1059</v>
      </c>
      <c r="J204" s="7" t="str">
        <f>IFERROR(VLOOKUP(B204,Setups!$I$2:$I$259,2,FALSE),"")</f>
        <v/>
      </c>
      <c r="K204" s="272"/>
    </row>
    <row r="205">
      <c r="A205" s="292" t="s">
        <v>455</v>
      </c>
      <c r="B205" s="7" t="s">
        <v>1247</v>
      </c>
      <c r="C205" s="95" t="str">
        <f>iferror(vlookup(A205,Maps!$A$2:$B$111,2,false),"")</f>
        <v>Castle Hedge Maze (Day)</v>
      </c>
      <c r="D205" s="7" t="s">
        <v>14</v>
      </c>
      <c r="E205" s="7" t="s">
        <v>680</v>
      </c>
      <c r="F205" s="7" t="s">
        <v>743</v>
      </c>
      <c r="G205" s="270" t="str">
        <f>IFERROR(VLOOKUP(F205,Spawns!$A$2:$H$1557,8,FALSE),"")</f>
        <v>Castle Courtyard</v>
      </c>
      <c r="H205" s="270" t="str">
        <f>IFERROR(VLOOKUP(F205,Spawns!$A$2:$I$1557,9,FALSE),"")</f>
        <v>Castle Hedge Maze</v>
      </c>
      <c r="I205" s="271" t="s">
        <v>1059</v>
      </c>
      <c r="J205" s="7" t="str">
        <f>IFERROR(VLOOKUP(B205,Setups!$I$2:$I$259,2,FALSE),"")</f>
        <v/>
      </c>
      <c r="K205" s="276"/>
    </row>
    <row r="206">
      <c r="A206" s="138" t="s">
        <v>455</v>
      </c>
      <c r="B206" s="138" t="s">
        <v>4900</v>
      </c>
      <c r="C206" s="139" t="str">
        <f>iferror(vlookup(A206,Maps!$A$2:$B$111,2,false),"")</f>
        <v>Castle Hedge Maze (Day)</v>
      </c>
      <c r="D206" s="138" t="s">
        <v>1150</v>
      </c>
      <c r="E206" s="138" t="s">
        <v>14</v>
      </c>
      <c r="F206" s="138" t="s">
        <v>3437</v>
      </c>
      <c r="G206" s="277" t="str">
        <f>IFERROR(VLOOKUP(F206,Spawns!$A$2:$H$1557,8,FALSE),"")</f>
        <v>Hyrule Castle / Inside Ganon's Castle</v>
      </c>
      <c r="H206" s="277" t="str">
        <f>IFERROR(VLOOKUP(F206,Spawns!$A$2:$I$1557,9,FALSE),"")</f>
        <v>Castle Hedge Maze / Ganon's Castle Exterior</v>
      </c>
      <c r="I206" s="143" t="s">
        <v>1059</v>
      </c>
      <c r="J206" s="138" t="str">
        <f>IFERROR(VLOOKUP(B206,Setups!$I$2:$I$259,2,FALSE),"")</f>
        <v/>
      </c>
      <c r="K206" s="172"/>
    </row>
    <row r="207">
      <c r="A207" s="131" t="s">
        <v>455</v>
      </c>
      <c r="B207" s="131" t="s">
        <v>4900</v>
      </c>
      <c r="C207" s="306" t="str">
        <f>iferror(vlookup(A207,Maps!$A$2:$B$111,2,false),"")</f>
        <v>Castle Hedge Maze (Day)</v>
      </c>
      <c r="D207" s="131" t="s">
        <v>1150</v>
      </c>
      <c r="E207" s="131" t="s">
        <v>680</v>
      </c>
      <c r="F207" s="131" t="s">
        <v>743</v>
      </c>
      <c r="G207" s="280" t="str">
        <f>IFERROR(VLOOKUP(F207,Spawns!$A$2:$H$1557,8,FALSE),"")</f>
        <v>Castle Courtyard</v>
      </c>
      <c r="H207" s="280" t="str">
        <f>IFERROR(VLOOKUP(F207,Spawns!$A$2:$I$1557,9,FALSE),"")</f>
        <v>Castle Hedge Maze</v>
      </c>
      <c r="I207" s="136" t="s">
        <v>1059</v>
      </c>
      <c r="J207" s="131" t="str">
        <f>IFERROR(VLOOKUP(B207,Setups!$I$2:$I$259,2,FALSE),"")</f>
        <v/>
      </c>
      <c r="K207" s="158"/>
    </row>
    <row r="208">
      <c r="A208" s="292" t="s">
        <v>460</v>
      </c>
      <c r="B208" s="7" t="s">
        <v>1250</v>
      </c>
      <c r="C208" s="95" t="str">
        <f>iferror(vlookup(A208,Maps!$A$2:$B$111,2,false),"")</f>
        <v>Castle Hedge Maze (Night)</v>
      </c>
      <c r="D208" s="7" t="s">
        <v>14</v>
      </c>
      <c r="E208" s="7" t="s">
        <v>14</v>
      </c>
      <c r="F208" s="7" t="s">
        <v>3437</v>
      </c>
      <c r="G208" s="270" t="str">
        <f>IFERROR(VLOOKUP(F208,Spawns!$A$2:$H$1557,8,FALSE),"")</f>
        <v>Hyrule Castle / Inside Ganon's Castle</v>
      </c>
      <c r="H208" s="270" t="str">
        <f>IFERROR(VLOOKUP(F208,Spawns!$A$2:$I$1557,9,FALSE),"")</f>
        <v>Castle Hedge Maze / Ganon's Castle Exterior</v>
      </c>
      <c r="I208" s="271" t="s">
        <v>1059</v>
      </c>
      <c r="J208" s="7" t="str">
        <f>IFERROR(VLOOKUP(B208,Setups!$I$2:$I$259,2,FALSE),"")</f>
        <v/>
      </c>
      <c r="K208" s="276"/>
    </row>
    <row r="209">
      <c r="A209" s="299" t="s">
        <v>470</v>
      </c>
      <c r="B209" s="94" t="s">
        <v>1289</v>
      </c>
      <c r="C209" s="166" t="str">
        <f>iferror(vlookup(A209,Maps!$A$2:$B$111,2,false),"")</f>
        <v>Dampé's Grave &amp; Windmill</v>
      </c>
      <c r="D209" s="94" t="s">
        <v>14</v>
      </c>
      <c r="E209" s="94" t="s">
        <v>14</v>
      </c>
      <c r="F209" s="94" t="s">
        <v>3856</v>
      </c>
      <c r="G209" s="300" t="str">
        <f>IFERROR(VLOOKUP(F209,Spawns!$A$2:$H$1557,8,FALSE),"")</f>
        <v>Graveyard</v>
      </c>
      <c r="H209" s="300" t="str">
        <f>IFERROR(VLOOKUP(F209,Spawns!$A$2:$I$1557,9,FALSE),"")</f>
        <v>Dampé's Grave</v>
      </c>
      <c r="I209" s="301" t="s">
        <v>1059</v>
      </c>
      <c r="J209" s="94" t="str">
        <f>IFERROR(VLOOKUP(B209,Setups!$I$2:$I$259,2,FALSE),"")</f>
        <v/>
      </c>
      <c r="K209" s="302"/>
    </row>
    <row r="210">
      <c r="A210" s="173" t="s">
        <v>470</v>
      </c>
      <c r="B210" s="80" t="s">
        <v>1289</v>
      </c>
      <c r="C210" s="81" t="str">
        <f>iferror(vlookup(A210,Maps!$A$2:$B$111,2,false),"")</f>
        <v>Dampé's Grave &amp; Windmill</v>
      </c>
      <c r="D210" s="80" t="s">
        <v>14</v>
      </c>
      <c r="E210" s="80" t="s">
        <v>680</v>
      </c>
      <c r="F210" s="80" t="s">
        <v>3846</v>
      </c>
      <c r="G210" s="273" t="str">
        <f>IFERROR(VLOOKUP(F210,Spawns!$A$2:$H$1557,8,FALSE),"")</f>
        <v>Kakariko Village</v>
      </c>
      <c r="H210" s="273" t="str">
        <f>IFERROR(VLOOKUP(F210,Spawns!$A$2:$I$1557,9,FALSE),"")</f>
        <v>Windmill</v>
      </c>
      <c r="I210" s="274" t="s">
        <v>1059</v>
      </c>
      <c r="J210" s="80" t="str">
        <f>IFERROR(VLOOKUP(B210,Setups!$I$2:$I$259,2,FALSE),"")</f>
        <v/>
      </c>
      <c r="K210" s="275"/>
    </row>
    <row r="211">
      <c r="A211" s="173" t="s">
        <v>476</v>
      </c>
      <c r="B211" s="80" t="s">
        <v>1290</v>
      </c>
      <c r="C211" s="81" t="str">
        <f>iferror(vlookup(A211,Maps!$A$2:$B$111,2,false),"")</f>
        <v>Fishing Pond</v>
      </c>
      <c r="D211" s="113" t="s">
        <v>14</v>
      </c>
      <c r="E211" s="113" t="s">
        <v>14</v>
      </c>
      <c r="F211" s="113" t="s">
        <v>3738</v>
      </c>
      <c r="G211" s="273" t="str">
        <f>IFERROR(VLOOKUP(F211,Spawns!$A$2:$H$1557,8,FALSE),"")</f>
        <v>Lake Hylia</v>
      </c>
      <c r="H211" s="273" t="str">
        <f>IFERROR(VLOOKUP(F211,Spawns!$A$2:$I$1557,9,FALSE),"")</f>
        <v>Fishing Pond</v>
      </c>
      <c r="I211" s="274" t="s">
        <v>1059</v>
      </c>
      <c r="J211" s="80" t="str">
        <f>IFERROR(VLOOKUP(B211,Setups!$I$2:$I$259,2,FALSE),"")</f>
        <v/>
      </c>
      <c r="K211" s="275"/>
    </row>
    <row r="212">
      <c r="A212" s="292" t="s">
        <v>481</v>
      </c>
      <c r="B212" s="7" t="s">
        <v>1291</v>
      </c>
      <c r="C212" s="95" t="str">
        <f>iferror(vlookup(A212,Maps!$A$2:$B$111,2,false),"")</f>
        <v>Castle Courtyard</v>
      </c>
      <c r="D212" s="7" t="s">
        <v>14</v>
      </c>
      <c r="E212" s="7" t="s">
        <v>14</v>
      </c>
      <c r="F212" s="7" t="s">
        <v>3569</v>
      </c>
      <c r="G212" s="270" t="str">
        <f>IFERROR(VLOOKUP(F212,Spawns!$A$2:$H$1557,8,FALSE),"")</f>
        <v>Castle Hedge Maze</v>
      </c>
      <c r="H212" s="270" t="str">
        <f>IFERROR(VLOOKUP(F212,Spawns!$A$2:$I$1557,9,FALSE),"")</f>
        <v>Castle Courtyard</v>
      </c>
      <c r="I212" s="271" t="s">
        <v>1059</v>
      </c>
      <c r="J212" s="7" t="str">
        <f>IFERROR(VLOOKUP(B212,Setups!$I$2:$I$259,2,FALSE),"")</f>
        <v/>
      </c>
      <c r="K212" s="276"/>
    </row>
    <row r="213">
      <c r="A213" s="171" t="s">
        <v>481</v>
      </c>
      <c r="B213" s="138" t="s">
        <v>1292</v>
      </c>
      <c r="C213" s="139" t="str">
        <f>iferror(vlookup(A213,Maps!$A$2:$B$111,2,false),"")</f>
        <v>Castle Courtyard</v>
      </c>
      <c r="D213" s="138" t="s">
        <v>686</v>
      </c>
      <c r="E213" s="138" t="s">
        <v>14</v>
      </c>
      <c r="F213" s="138" t="s">
        <v>3569</v>
      </c>
      <c r="G213" s="277" t="str">
        <f>IFERROR(VLOOKUP(F213,Spawns!$A$2:$H$1557,8,FALSE),"")</f>
        <v>Castle Hedge Maze</v>
      </c>
      <c r="H213" s="277" t="str">
        <f>IFERROR(VLOOKUP(F213,Spawns!$A$2:$I$1557,9,FALSE),"")</f>
        <v>Castle Courtyard</v>
      </c>
      <c r="I213" s="278" t="s">
        <v>1059</v>
      </c>
      <c r="J213" s="138" t="str">
        <f>IFERROR(VLOOKUP(B213,Setups!$I$2:$I$259,2,FALSE),"")</f>
        <v/>
      </c>
      <c r="K213" s="279"/>
    </row>
    <row r="214">
      <c r="A214" s="283" t="s">
        <v>481</v>
      </c>
      <c r="B214" s="117" t="s">
        <v>1295</v>
      </c>
      <c r="C214" s="118" t="str">
        <f>iferror(vlookup(A214,Maps!$A$2:$B$111,2,false),"")</f>
        <v>Castle Courtyard</v>
      </c>
      <c r="D214" s="117" t="s">
        <v>688</v>
      </c>
      <c r="E214" s="117" t="s">
        <v>14</v>
      </c>
      <c r="F214" s="117" t="s">
        <v>3569</v>
      </c>
      <c r="G214" s="286" t="str">
        <f>IFERROR(VLOOKUP(F214,Spawns!$A$2:$H$1557,8,FALSE),"")</f>
        <v>Castle Hedge Maze</v>
      </c>
      <c r="H214" s="286" t="str">
        <f>IFERROR(VLOOKUP(F214,Spawns!$A$2:$I$1557,9,FALSE),"")</f>
        <v>Castle Courtyard</v>
      </c>
      <c r="I214" s="295" t="s">
        <v>1059</v>
      </c>
      <c r="J214" s="117" t="str">
        <f>IFERROR(VLOOKUP(B214,Setups!$I$2:$I$259,2,FALSE),"")</f>
        <v/>
      </c>
      <c r="K214" s="305"/>
    </row>
    <row r="215">
      <c r="A215" s="297" t="s">
        <v>481</v>
      </c>
      <c r="B215" s="131" t="s">
        <v>1297</v>
      </c>
      <c r="C215" s="132" t="str">
        <f>iferror(vlookup(A215,Maps!$A$2:$B$111,2,false),"")</f>
        <v>Castle Courtyard</v>
      </c>
      <c r="D215" s="131" t="s">
        <v>690</v>
      </c>
      <c r="E215" s="131" t="s">
        <v>14</v>
      </c>
      <c r="F215" s="131" t="s">
        <v>3569</v>
      </c>
      <c r="G215" s="280" t="str">
        <f>IFERROR(VLOOKUP(F215,Spawns!$A$2:$H$1557,8,FALSE),"")</f>
        <v>Castle Hedge Maze</v>
      </c>
      <c r="H215" s="280" t="str">
        <f>IFERROR(VLOOKUP(F215,Spawns!$A$2:$I$1557,9,FALSE),"")</f>
        <v>Castle Courtyard</v>
      </c>
      <c r="I215" s="281" t="s">
        <v>1059</v>
      </c>
      <c r="J215" s="131" t="str">
        <f>IFERROR(VLOOKUP(B215,Setups!$I$2:$I$259,2,FALSE),"")</f>
        <v/>
      </c>
      <c r="K215" s="282"/>
    </row>
    <row r="216">
      <c r="A216" s="173" t="s">
        <v>486</v>
      </c>
      <c r="B216" s="80" t="s">
        <v>1300</v>
      </c>
      <c r="C216" s="81" t="str">
        <f>iferror(vlookup(A216,Maps!$A$2:$B$111,2,false),"")</f>
        <v>Bombchu Bowling Alley</v>
      </c>
      <c r="D216" s="80" t="s">
        <v>14</v>
      </c>
      <c r="E216" s="80" t="s">
        <v>14</v>
      </c>
      <c r="F216" s="80" t="s">
        <v>4018</v>
      </c>
      <c r="G216" s="273" t="str">
        <f>IFERROR(VLOOKUP(F216,Spawns!$A$2:$H$1557,8,FALSE),"")</f>
        <v>Market</v>
      </c>
      <c r="H216" s="273" t="str">
        <f>IFERROR(VLOOKUP(F216,Spawns!$A$2:$I$1557,9,FALSE),"")</f>
        <v>Bombchu Bowling Alley</v>
      </c>
      <c r="I216" s="274" t="s">
        <v>1059</v>
      </c>
      <c r="J216" s="80" t="str">
        <f>IFERROR(VLOOKUP(B216,Setups!$I$2:$I$259,2,FALSE),"")</f>
        <v/>
      </c>
      <c r="K216" s="275"/>
    </row>
    <row r="217">
      <c r="A217" s="292" t="s">
        <v>491</v>
      </c>
      <c r="B217" s="7" t="s">
        <v>1301</v>
      </c>
      <c r="C217" s="95" t="str">
        <f>iferror(vlookup(A217,Maps!$A$2:$B$111,2,false),"")</f>
        <v>Ranch House &amp; Silo</v>
      </c>
      <c r="D217" s="7" t="s">
        <v>14</v>
      </c>
      <c r="E217" s="7" t="s">
        <v>14</v>
      </c>
      <c r="F217" s="7" t="s">
        <v>3903</v>
      </c>
      <c r="G217" s="270" t="str">
        <f>IFERROR(VLOOKUP(F217,Spawns!$A$2:$H$1557,8,FALSE),"")</f>
        <v>Lon Lon Ranch</v>
      </c>
      <c r="H217" s="270" t="str">
        <f>IFERROR(VLOOKUP(F217,Spawns!$A$2:$I$1557,9,FALSE),"")</f>
        <v>Ranch House</v>
      </c>
      <c r="I217" s="271" t="s">
        <v>1059</v>
      </c>
      <c r="J217" s="7" t="str">
        <f>IFERROR(VLOOKUP(B217,Setups!$I$2:$I$259,2,FALSE),"")</f>
        <v/>
      </c>
      <c r="K217" s="276"/>
    </row>
    <row r="218">
      <c r="A218" s="173" t="s">
        <v>491</v>
      </c>
      <c r="B218" s="80" t="s">
        <v>1301</v>
      </c>
      <c r="C218" s="81" t="str">
        <f>iferror(vlookup(A218,Maps!$A$2:$B$111,2,false),"")</f>
        <v>Ranch House &amp; Silo</v>
      </c>
      <c r="D218" s="80" t="s">
        <v>14</v>
      </c>
      <c r="E218" s="80" t="s">
        <v>680</v>
      </c>
      <c r="F218" s="80" t="s">
        <v>4792</v>
      </c>
      <c r="G218" s="273" t="str">
        <f>IFERROR(VLOOKUP(F218,Spawns!$A$2:$H$1557,8,FALSE),"")</f>
        <v>Lon Lon Ranch</v>
      </c>
      <c r="H218" s="273" t="str">
        <f>IFERROR(VLOOKUP(F218,Spawns!$A$2:$I$1557,9,FALSE),"")</f>
        <v>Silo</v>
      </c>
      <c r="I218" s="274" t="s">
        <v>1059</v>
      </c>
      <c r="J218" s="80" t="str">
        <f>IFERROR(VLOOKUP(B218,Setups!$I$2:$I$259,2,FALSE),"")</f>
        <v/>
      </c>
      <c r="K218" s="275"/>
    </row>
    <row r="219">
      <c r="A219" s="292" t="s">
        <v>496</v>
      </c>
      <c r="B219" s="7" t="s">
        <v>1302</v>
      </c>
      <c r="C219" s="95" t="str">
        <f>iferror(vlookup(A219,Maps!$A$2:$B$111,2,false),"")</f>
        <v>Guard House</v>
      </c>
      <c r="D219" s="7" t="s">
        <v>14</v>
      </c>
      <c r="E219" s="7" t="s">
        <v>14</v>
      </c>
      <c r="F219" s="7" t="s">
        <v>3508</v>
      </c>
      <c r="G219" s="270" t="str">
        <f>IFERROR(VLOOKUP(F219,Spawns!$A$2:$H$1557,8,FALSE),"")</f>
        <v>Market Entrance</v>
      </c>
      <c r="H219" s="270" t="str">
        <f>IFERROR(VLOOKUP(F219,Spawns!$A$2:$I$1557,9,FALSE),"")</f>
        <v>Guard House</v>
      </c>
      <c r="I219" s="271" t="s">
        <v>1059</v>
      </c>
      <c r="J219" s="7" t="str">
        <f>IFERROR(VLOOKUP(B219,Setups!$I$2:$I$259,2,FALSE),"")</f>
        <v/>
      </c>
      <c r="K219" s="276"/>
    </row>
    <row r="220">
      <c r="A220" s="176" t="s">
        <v>496</v>
      </c>
      <c r="B220" s="108" t="s">
        <v>1304</v>
      </c>
      <c r="C220" s="88" t="str">
        <f>iferror(vlookup(A220,Maps!$A$2:$B$111,2,false),"")</f>
        <v>Guard House</v>
      </c>
      <c r="D220" s="108" t="s">
        <v>682</v>
      </c>
      <c r="E220" s="108" t="s">
        <v>14</v>
      </c>
      <c r="F220" s="108" t="s">
        <v>3508</v>
      </c>
      <c r="G220" s="307" t="str">
        <f>IFERROR(VLOOKUP(F220,Spawns!$A$2:$H$1557,8,FALSE),"")</f>
        <v>Market Entrance</v>
      </c>
      <c r="H220" s="307" t="str">
        <f>IFERROR(VLOOKUP(F220,Spawns!$A$2:$I$1557,9,FALSE),"")</f>
        <v>Guard House</v>
      </c>
      <c r="I220" s="308" t="s">
        <v>1059</v>
      </c>
      <c r="J220" s="108" t="str">
        <f>IFERROR(VLOOKUP(B220,Setups!$I$2:$I$259,2,FALSE),"")</f>
        <v/>
      </c>
      <c r="K220" s="309"/>
    </row>
    <row r="221">
      <c r="A221" s="173" t="s">
        <v>501</v>
      </c>
      <c r="B221" s="80" t="s">
        <v>1307</v>
      </c>
      <c r="C221" s="81" t="str">
        <f>iferror(vlookup(A221,Maps!$A$2:$B$111,2,false),"")</f>
        <v>Granny's Potion Shop</v>
      </c>
      <c r="D221" s="80" t="s">
        <v>14</v>
      </c>
      <c r="E221" s="80" t="s">
        <v>14</v>
      </c>
      <c r="F221" s="80" t="s">
        <v>3841</v>
      </c>
      <c r="G221" s="273" t="str">
        <f>IFERROR(VLOOKUP(F221,Spawns!$A$2:$H$1557,8,FALSE),"")</f>
        <v>Kakariko Village</v>
      </c>
      <c r="H221" s="273" t="str">
        <f>IFERROR(VLOOKUP(F221,Spawns!$A$2:$I$1557,9,FALSE),"")</f>
        <v>Granny's Potion Shop</v>
      </c>
      <c r="I221" s="274" t="s">
        <v>1059</v>
      </c>
      <c r="J221" s="80" t="str">
        <f>IFERROR(VLOOKUP(B221,Setups!$I$2:$I$259,2,FALSE),"")</f>
        <v/>
      </c>
      <c r="K221" s="275"/>
    </row>
    <row r="222">
      <c r="A222" s="292" t="s">
        <v>506</v>
      </c>
      <c r="B222" s="7" t="s">
        <v>1308</v>
      </c>
      <c r="C222" s="95" t="str">
        <f>iferror(vlookup(A222,Maps!$A$2:$B$111,2,false),"")</f>
        <v>Ganon's Tower Collapse &amp; Battle Arena</v>
      </c>
      <c r="D222" s="7" t="s">
        <v>14</v>
      </c>
      <c r="E222" s="7" t="s">
        <v>14</v>
      </c>
      <c r="F222" s="7" t="s">
        <v>4581</v>
      </c>
      <c r="G222" s="270" t="str">
        <f>IFERROR(VLOOKUP(F222,Spawns!$A$2:$H$1557,8,FALSE),"")</f>
        <v>Inside Ganon's Castle: Entrance Hall</v>
      </c>
      <c r="H222" s="270" t="str">
        <f>IFERROR(VLOOKUP(F222,Spawns!$A$2:$I$1557,9,FALSE),"")</f>
        <v>Ganon's Tower Collapse &amp; Battle Arena</v>
      </c>
      <c r="I222" s="271" t="s">
        <v>1073</v>
      </c>
      <c r="J222" s="7" t="str">
        <f>IFERROR(VLOOKUP(B222,Setups!$I$2:$I$259,2,FALSE),"")</f>
        <v/>
      </c>
      <c r="K222" s="276"/>
    </row>
    <row r="223">
      <c r="A223" s="297" t="s">
        <v>506</v>
      </c>
      <c r="B223" s="131" t="s">
        <v>1309</v>
      </c>
      <c r="C223" s="132" t="str">
        <f>iferror(vlookup(A223,Maps!$A$2:$B$111,2,false),"")</f>
        <v>Ganon's Tower Collapse &amp; Battle Arena</v>
      </c>
      <c r="D223" s="131" t="s">
        <v>686</v>
      </c>
      <c r="E223" s="131" t="s">
        <v>14</v>
      </c>
      <c r="F223" s="131" t="s">
        <v>4594</v>
      </c>
      <c r="G223" s="280" t="str">
        <f>IFERROR(VLOOKUP(F223,Spawns!$A$2:$H$1557,8,FALSE),"")</f>
        <v>Inside Ganon's Castle: Main Chamber</v>
      </c>
      <c r="H223" s="280" t="str">
        <f>IFERROR(VLOOKUP(F223,Spawns!$A$2:$I$1557,9,FALSE),"")</f>
        <v>Event: Water Trial Clear</v>
      </c>
      <c r="I223" s="281" t="s">
        <v>1073</v>
      </c>
      <c r="J223" s="131" t="str">
        <f>IFERROR(VLOOKUP(B223,Setups!$I$2:$I$259,2,FALSE),"")</f>
        <v/>
      </c>
      <c r="K223" s="282"/>
    </row>
    <row r="224">
      <c r="A224" s="173" t="s">
        <v>512</v>
      </c>
      <c r="B224" s="80" t="s">
        <v>1312</v>
      </c>
      <c r="C224" s="81" t="str">
        <f>iferror(vlookup(A224,Maps!$A$2:$B$111,2,false),"")</f>
        <v>House of Skulltula</v>
      </c>
      <c r="D224" s="80" t="s">
        <v>14</v>
      </c>
      <c r="E224" s="80" t="s">
        <v>14</v>
      </c>
      <c r="F224" s="80" t="s">
        <v>4477</v>
      </c>
      <c r="G224" s="273" t="str">
        <f>IFERROR(VLOOKUP(F224,Spawns!$A$2:$H$1557,8,FALSE),"")</f>
        <v>Kakariko Village</v>
      </c>
      <c r="H224" s="273" t="str">
        <f>IFERROR(VLOOKUP(F224,Spawns!$A$2:$I$1557,9,FALSE),"")</f>
        <v>House of Skulltula</v>
      </c>
      <c r="I224" s="274" t="s">
        <v>1059</v>
      </c>
      <c r="J224" s="80" t="str">
        <f>IFERROR(VLOOKUP(B224,Setups!$I$2:$I$259,2,FALSE),"")</f>
        <v/>
      </c>
      <c r="K224" s="275"/>
    </row>
    <row r="225">
      <c r="A225" s="292" t="s">
        <v>517</v>
      </c>
      <c r="B225" s="7" t="s">
        <v>1313</v>
      </c>
      <c r="C225" s="95" t="str">
        <f>iferror(vlookup(A225,Maps!$A$2:$B$111,2,false),"")</f>
        <v>Spot 00 - Hyrule Field</v>
      </c>
      <c r="D225" s="7" t="s">
        <v>14</v>
      </c>
      <c r="E225" s="7" t="s">
        <v>14</v>
      </c>
      <c r="F225" s="7" t="s">
        <v>362</v>
      </c>
      <c r="G225" s="270" t="str">
        <f>IFERROR(VLOOKUP(F225,Spawns!$A$2:$H$1557,8,FALSE),"")</f>
        <v>Market Entrance</v>
      </c>
      <c r="H225" s="270" t="str">
        <f>IFERROR(VLOOKUP(F225,Spawns!$A$2:$I$1557,9,FALSE),"")</f>
        <v>Market</v>
      </c>
      <c r="I225" s="271" t="s">
        <v>1073</v>
      </c>
      <c r="J225" s="7" t="str">
        <f>IFERROR(VLOOKUP(B225,Setups!$I$2:$I$259,2,FALSE),"")</f>
        <v/>
      </c>
      <c r="K225" s="276"/>
    </row>
    <row r="226">
      <c r="A226" s="292" t="s">
        <v>517</v>
      </c>
      <c r="B226" s="7" t="s">
        <v>1313</v>
      </c>
      <c r="C226" s="95" t="str">
        <f>iferror(vlookup(A226,Maps!$A$2:$B$111,2,false),"")</f>
        <v>Spot 00 - Hyrule Field</v>
      </c>
      <c r="D226" s="7" t="s">
        <v>14</v>
      </c>
      <c r="E226" s="7" t="s">
        <v>680</v>
      </c>
      <c r="F226" s="7" t="s">
        <v>681</v>
      </c>
      <c r="G226" s="270" t="str">
        <f>IFERROR(VLOOKUP(F226,Spawns!$A$2:$H$1557,8,FALSE),"")</f>
        <v>Kakariko Village</v>
      </c>
      <c r="H226" s="270" t="str">
        <f>IFERROR(VLOOKUP(F226,Spawns!$A$2:$I$1557,9,FALSE),"")</f>
        <v>Hyrule Field</v>
      </c>
      <c r="I226" s="271" t="s">
        <v>1059</v>
      </c>
      <c r="J226" s="7" t="str">
        <f>IFERROR(VLOOKUP(B226,Setups!$I$2:$I$259,2,FALSE),"")</f>
        <v/>
      </c>
      <c r="K226" s="276"/>
    </row>
    <row r="227">
      <c r="A227" s="292" t="s">
        <v>517</v>
      </c>
      <c r="B227" s="7" t="s">
        <v>1313</v>
      </c>
      <c r="C227" s="95" t="str">
        <f>iferror(vlookup(A227,Maps!$A$2:$B$111,2,false),"")</f>
        <v>Spot 00 - Hyrule Field</v>
      </c>
      <c r="D227" s="7" t="s">
        <v>14</v>
      </c>
      <c r="E227" s="7" t="s">
        <v>682</v>
      </c>
      <c r="F227" s="7" t="s">
        <v>685</v>
      </c>
      <c r="G227" s="270" t="str">
        <f>IFERROR(VLOOKUP(F227,Spawns!$A$2:$H$1557,8,FALSE),"")</f>
        <v>Zora's River: Land Transition</v>
      </c>
      <c r="H227" s="270" t="str">
        <f>IFERROR(VLOOKUP(F227,Spawns!$A$2:$I$1557,9,FALSE),"")</f>
        <v>Hyrule Field</v>
      </c>
      <c r="I227" s="271" t="s">
        <v>1059</v>
      </c>
      <c r="J227" s="7" t="str">
        <f>IFERROR(VLOOKUP(B227,Setups!$I$2:$I$259,2,FALSE),"")</f>
        <v/>
      </c>
      <c r="K227" s="276"/>
    </row>
    <row r="228">
      <c r="A228" s="292" t="s">
        <v>517</v>
      </c>
      <c r="B228" s="7" t="s">
        <v>1313</v>
      </c>
      <c r="C228" s="95" t="str">
        <f>iferror(vlookup(A228,Maps!$A$2:$B$111,2,false),"")</f>
        <v>Spot 00 - Hyrule Field</v>
      </c>
      <c r="D228" s="7" t="s">
        <v>14</v>
      </c>
      <c r="E228" s="7" t="s">
        <v>684</v>
      </c>
      <c r="F228" s="7" t="s">
        <v>4456</v>
      </c>
      <c r="G228" s="270" t="str">
        <f>IFERROR(VLOOKUP(F228,Spawns!$A$2:$H$1557,8,FALSE),"")</f>
        <v>Lost Woods: Forest Bridge</v>
      </c>
      <c r="H228" s="270" t="str">
        <f>IFERROR(VLOOKUP(F228,Spawns!$A$2:$I$1557,9,FALSE),"")</f>
        <v>Hyrule Field</v>
      </c>
      <c r="I228" s="271" t="s">
        <v>1059</v>
      </c>
      <c r="J228" s="7" t="str">
        <f>IFERROR(VLOOKUP(B228,Setups!$I$2:$I$259,2,FALSE),"")</f>
        <v/>
      </c>
      <c r="K228" s="276"/>
    </row>
    <row r="229">
      <c r="A229" s="292" t="s">
        <v>517</v>
      </c>
      <c r="B229" s="7" t="s">
        <v>1313</v>
      </c>
      <c r="C229" s="95" t="str">
        <f>iferror(vlookup(A229,Maps!$A$2:$B$111,2,false),"")</f>
        <v>Spot 00 - Hyrule Field</v>
      </c>
      <c r="D229" s="7" t="s">
        <v>14</v>
      </c>
      <c r="E229" s="7" t="s">
        <v>686</v>
      </c>
      <c r="F229" s="7" t="s">
        <v>691</v>
      </c>
      <c r="G229" s="270" t="str">
        <f>IFERROR(VLOOKUP(F229,Spawns!$A$2:$H$1557,8,FALSE),"")</f>
        <v>Lake Hylia</v>
      </c>
      <c r="H229" s="270" t="str">
        <f>IFERROR(VLOOKUP(F229,Spawns!$A$2:$I$1557,9,FALSE),"")</f>
        <v>Hyrule Field</v>
      </c>
      <c r="I229" s="271" t="s">
        <v>1073</v>
      </c>
      <c r="J229" s="7" t="str">
        <f>IFERROR(VLOOKUP(B229,Setups!$I$2:$I$259,2,FALSE),"")</f>
        <v/>
      </c>
      <c r="K229" s="276"/>
    </row>
    <row r="230">
      <c r="A230" s="292" t="s">
        <v>517</v>
      </c>
      <c r="B230" s="7" t="s">
        <v>1313</v>
      </c>
      <c r="C230" s="95" t="str">
        <f>iferror(vlookup(A230,Maps!$A$2:$B$111,2,false),"")</f>
        <v>Spot 00 - Hyrule Field</v>
      </c>
      <c r="D230" s="7" t="s">
        <v>14</v>
      </c>
      <c r="E230" s="7" t="s">
        <v>688</v>
      </c>
      <c r="F230" s="7" t="s">
        <v>697</v>
      </c>
      <c r="G230" s="270" t="str">
        <f>IFERROR(VLOOKUP(F230,Spawns!$A$2:$H$1557,8,FALSE),"")</f>
        <v>Gerudo Valley</v>
      </c>
      <c r="H230" s="270" t="str">
        <f>IFERROR(VLOOKUP(F230,Spawns!$A$2:$I$1557,9,FALSE),"")</f>
        <v>Hyrule Field</v>
      </c>
      <c r="I230" s="271" t="s">
        <v>1059</v>
      </c>
      <c r="J230" s="7" t="str">
        <f>IFERROR(VLOOKUP(B230,Setups!$I$2:$I$259,2,FALSE),"")</f>
        <v/>
      </c>
      <c r="K230" s="272"/>
    </row>
    <row r="231">
      <c r="A231" s="292" t="s">
        <v>517</v>
      </c>
      <c r="B231" s="7" t="s">
        <v>1313</v>
      </c>
      <c r="C231" s="95" t="str">
        <f>iferror(vlookup(A231,Maps!$A$2:$B$111,2,false),"")</f>
        <v>Spot 00 - Hyrule Field</v>
      </c>
      <c r="D231" s="7" t="s">
        <v>14</v>
      </c>
      <c r="E231" s="7" t="s">
        <v>690</v>
      </c>
      <c r="F231" s="7" t="s">
        <v>713</v>
      </c>
      <c r="G231" s="270" t="str">
        <f>IFERROR(VLOOKUP(F231,Spawns!$A$2:$H$1557,8,FALSE),"")</f>
        <v>Lon Lon Ranch: Main Entrance</v>
      </c>
      <c r="H231" s="270" t="str">
        <f>IFERROR(VLOOKUP(F231,Spawns!$A$2:$I$1557,9,FALSE),"")</f>
        <v>Hyrule Field</v>
      </c>
      <c r="I231" s="271" t="s">
        <v>1059</v>
      </c>
      <c r="J231" s="7" t="str">
        <f>IFERROR(VLOOKUP(B231,Setups!$I$2:$I$259,2,FALSE),"")</f>
        <v/>
      </c>
      <c r="K231" s="276"/>
    </row>
    <row r="232">
      <c r="A232" s="292" t="s">
        <v>517</v>
      </c>
      <c r="B232" s="7" t="s">
        <v>1313</v>
      </c>
      <c r="C232" s="95" t="str">
        <f>iferror(vlookup(A232,Maps!$A$2:$B$111,2,false),"")</f>
        <v>Spot 00 - Hyrule Field</v>
      </c>
      <c r="D232" s="7" t="s">
        <v>14</v>
      </c>
      <c r="E232" s="7" t="s">
        <v>692</v>
      </c>
      <c r="F232" s="7" t="s">
        <v>3520</v>
      </c>
      <c r="G232" s="270" t="str">
        <f>IFERROR(VLOOKUP(F232,Spawns!$A$2:$H$1557,8,FALSE),"")</f>
        <v>Market Entrance</v>
      </c>
      <c r="H232" s="270" t="str">
        <f>IFERROR(VLOOKUP(F232,Spawns!$A$2:$I$1557,9,FALSE),"")</f>
        <v>Hyrule Field</v>
      </c>
      <c r="I232" s="271" t="s">
        <v>1059</v>
      </c>
      <c r="J232" s="7" t="str">
        <f>IFERROR(VLOOKUP(B232,Setups!$I$2:$I$259,2,FALSE),"")</f>
        <v/>
      </c>
      <c r="K232" s="276"/>
    </row>
    <row r="233">
      <c r="A233" s="292" t="s">
        <v>517</v>
      </c>
      <c r="B233" s="7" t="s">
        <v>1313</v>
      </c>
      <c r="C233" s="95" t="str">
        <f>iferror(vlookup(A233,Maps!$A$2:$B$111,2,false),"")</f>
        <v>Spot 00 - Hyrule Field</v>
      </c>
      <c r="D233" s="7" t="s">
        <v>14</v>
      </c>
      <c r="E233" s="7" t="s">
        <v>694</v>
      </c>
      <c r="F233" s="7" t="s">
        <v>691</v>
      </c>
      <c r="G233" s="270" t="str">
        <f>IFERROR(VLOOKUP(F233,Spawns!$A$2:$H$1557,8,FALSE),"")</f>
        <v>Lake Hylia</v>
      </c>
      <c r="H233" s="270" t="str">
        <f>IFERROR(VLOOKUP(F233,Spawns!$A$2:$I$1557,9,FALSE),"")</f>
        <v>Hyrule Field</v>
      </c>
      <c r="I233" s="271" t="s">
        <v>1059</v>
      </c>
      <c r="J233" s="7" t="str">
        <f>IFERROR(VLOOKUP(B233,Setups!$I$2:$I$259,2,FALSE),"")</f>
        <v/>
      </c>
      <c r="K233" s="276"/>
    </row>
    <row r="234">
      <c r="A234" s="292" t="s">
        <v>517</v>
      </c>
      <c r="B234" s="7" t="s">
        <v>1313</v>
      </c>
      <c r="C234" s="95" t="str">
        <f>iferror(vlookup(A234,Maps!$A$2:$B$111,2,false),"")</f>
        <v>Spot 00 - Hyrule Field</v>
      </c>
      <c r="D234" s="7" t="s">
        <v>14</v>
      </c>
      <c r="E234" s="7" t="s">
        <v>696</v>
      </c>
      <c r="F234" s="7" t="s">
        <v>732</v>
      </c>
      <c r="G234" s="270" t="str">
        <f>IFERROR(VLOOKUP(F234,Spawns!$A$2:$H$1557,8,FALSE),"")</f>
        <v>Fairy's Fountain</v>
      </c>
      <c r="H234" s="270" t="str">
        <f>IFERROR(VLOOKUP(F234,Spawns!$A$2:$I$1557,9,FALSE),"")</f>
        <v>Various</v>
      </c>
      <c r="I234" s="271" t="s">
        <v>1073</v>
      </c>
      <c r="J234" s="7" t="str">
        <f>IFERROR(VLOOKUP(B234,Setups!$I$2:$I$259,2,FALSE),"")</f>
        <v/>
      </c>
      <c r="K234" s="272"/>
    </row>
    <row r="235">
      <c r="A235" s="292" t="s">
        <v>517</v>
      </c>
      <c r="B235" s="7" t="s">
        <v>1313</v>
      </c>
      <c r="C235" s="95" t="str">
        <f>iferror(vlookup(A235,Maps!$A$2:$B$111,2,false),"")</f>
        <v>Spot 00 - Hyrule Field</v>
      </c>
      <c r="D235" s="7" t="s">
        <v>14</v>
      </c>
      <c r="E235" s="7" t="s">
        <v>698</v>
      </c>
      <c r="F235" s="7" t="s">
        <v>192</v>
      </c>
      <c r="G235" s="270" t="str">
        <f>IFERROR(VLOOKUP(F235,Spawns!$A$2:$H$1557,8,FALSE),"")</f>
        <v>Grotto: Small Rupee Chest</v>
      </c>
      <c r="H235" s="270" t="str">
        <f>IFERROR(VLOOKUP(F235,Spawns!$A$2:$I$1557,9,FALSE),"")</f>
        <v>Various</v>
      </c>
      <c r="I235" s="271" t="s">
        <v>1073</v>
      </c>
      <c r="J235" s="7" t="str">
        <f>IFERROR(VLOOKUP(B235,Setups!$I$2:$I$259,2,FALSE),"")</f>
        <v/>
      </c>
      <c r="K235" s="272"/>
    </row>
    <row r="236">
      <c r="A236" s="292" t="s">
        <v>517</v>
      </c>
      <c r="B236" s="7" t="s">
        <v>1313</v>
      </c>
      <c r="C236" s="95" t="str">
        <f>iferror(vlookup(A236,Maps!$A$2:$B$111,2,false),"")</f>
        <v>Spot 00 - Hyrule Field</v>
      </c>
      <c r="D236" s="7" t="s">
        <v>14</v>
      </c>
      <c r="E236" s="7" t="s">
        <v>700</v>
      </c>
      <c r="F236" s="7" t="s">
        <v>3607</v>
      </c>
      <c r="G236" s="270" t="str">
        <f>IFERROR(VLOOKUP(F236,Spawns!$A$2:$H$1557,8,FALSE),"")</f>
        <v>Lon Lon Ranch</v>
      </c>
      <c r="H236" s="270" t="str">
        <f>IFERROR(VLOOKUP(F236,Spawns!$A$2:$I$1557,9,FALSE),"")</f>
        <v>Cutscene: Epona's Song</v>
      </c>
      <c r="I236" s="271" t="s">
        <v>1073</v>
      </c>
      <c r="J236" s="7" t="str">
        <f>IFERROR(VLOOKUP(B236,Setups!$I$2:$I$259,2,FALSE),"")</f>
        <v/>
      </c>
      <c r="K236" s="272"/>
    </row>
    <row r="237">
      <c r="A237" s="292" t="s">
        <v>517</v>
      </c>
      <c r="B237" s="7" t="s">
        <v>1313</v>
      </c>
      <c r="C237" s="95" t="str">
        <f>iferror(vlookup(A237,Maps!$A$2:$B$111,2,false),"")</f>
        <v>Spot 00 - Hyrule Field</v>
      </c>
      <c r="D237" s="7" t="s">
        <v>14</v>
      </c>
      <c r="E237" s="7" t="s">
        <v>702</v>
      </c>
      <c r="F237" s="7" t="s">
        <v>3682</v>
      </c>
      <c r="G237" s="270" t="str">
        <f>IFERROR(VLOOKUP(F237,Spawns!$A$2:$H$1557,8,FALSE),"")</f>
        <v>Lon Lon Ranch: South Fence</v>
      </c>
      <c r="H237" s="270" t="str">
        <f>IFERROR(VLOOKUP(F237,Spawns!$A$2:$I$1557,9,FALSE),"")</f>
        <v>Hyrule Field</v>
      </c>
      <c r="I237" s="271" t="s">
        <v>1073</v>
      </c>
      <c r="J237" s="7" t="str">
        <f>IFERROR(VLOOKUP(B237,Setups!$I$2:$I$259,2,FALSE),"")</f>
        <v/>
      </c>
      <c r="K237" s="276"/>
    </row>
    <row r="238">
      <c r="A238" s="292" t="s">
        <v>517</v>
      </c>
      <c r="B238" s="7" t="s">
        <v>1313</v>
      </c>
      <c r="C238" s="95" t="str">
        <f>iferror(vlookup(A238,Maps!$A$2:$B$111,2,false),"")</f>
        <v>Spot 00 - Hyrule Field</v>
      </c>
      <c r="D238" s="7" t="s">
        <v>14</v>
      </c>
      <c r="E238" s="7" t="s">
        <v>704</v>
      </c>
      <c r="F238" s="7" t="s">
        <v>3687</v>
      </c>
      <c r="G238" s="270" t="str">
        <f>IFERROR(VLOOKUP(F238,Spawns!$A$2:$H$1557,8,FALSE),"")</f>
        <v>Lon Lon Ranch: West Fence</v>
      </c>
      <c r="H238" s="270" t="str">
        <f>IFERROR(VLOOKUP(F238,Spawns!$A$2:$I$1557,9,FALSE),"")</f>
        <v>Hyrule Field</v>
      </c>
      <c r="I238" s="271" t="s">
        <v>1073</v>
      </c>
      <c r="J238" s="7" t="str">
        <f>IFERROR(VLOOKUP(B238,Setups!$I$2:$I$259,2,FALSE),"")</f>
        <v/>
      </c>
      <c r="K238" s="276"/>
    </row>
    <row r="239">
      <c r="A239" s="292" t="s">
        <v>517</v>
      </c>
      <c r="B239" s="7" t="s">
        <v>1313</v>
      </c>
      <c r="C239" s="95" t="str">
        <f>iferror(vlookup(A239,Maps!$A$2:$B$111,2,false),"")</f>
        <v>Spot 00 - Hyrule Field</v>
      </c>
      <c r="D239" s="7" t="s">
        <v>14</v>
      </c>
      <c r="E239" s="7" t="s">
        <v>715</v>
      </c>
      <c r="F239" s="7" t="s">
        <v>3294</v>
      </c>
      <c r="G239" s="270" t="str">
        <f>IFERROR(VLOOKUP(F239,Spawns!$A$2:$H$1557,8,FALSE),"")</f>
        <v>Zora's River: Water Transition</v>
      </c>
      <c r="H239" s="270" t="str">
        <f>IFERROR(VLOOKUP(F239,Spawns!$A$2:$I$1557,9,FALSE),"")</f>
        <v>Hyrule Field</v>
      </c>
      <c r="I239" s="271" t="s">
        <v>1059</v>
      </c>
      <c r="J239" s="7" t="str">
        <f>IFERROR(VLOOKUP(B239,Setups!$I$2:$I$259,2,FALSE),"")</f>
        <v/>
      </c>
      <c r="K239" s="276"/>
    </row>
    <row r="240">
      <c r="A240" s="179" t="s">
        <v>517</v>
      </c>
      <c r="B240" s="153" t="s">
        <v>1314</v>
      </c>
      <c r="C240" s="129" t="str">
        <f>iferror(vlookup(A240,Maps!$A$2:$B$111,2,false),"")</f>
        <v>Spot 00 - Hyrule Field</v>
      </c>
      <c r="D240" s="153" t="s">
        <v>680</v>
      </c>
      <c r="E240" s="153" t="s">
        <v>14</v>
      </c>
      <c r="F240" s="153" t="s">
        <v>362</v>
      </c>
      <c r="G240" s="310" t="str">
        <f>IFERROR(VLOOKUP(F240,Spawns!$A$2:$H$1557,8,FALSE),"")</f>
        <v>Market Entrance</v>
      </c>
      <c r="H240" s="310" t="str">
        <f>IFERROR(VLOOKUP(F240,Spawns!$A$2:$I$1557,9,FALSE),"")</f>
        <v>Market</v>
      </c>
      <c r="I240" s="311" t="s">
        <v>1073</v>
      </c>
      <c r="J240" s="153" t="str">
        <f>IFERROR(VLOOKUP(B240,Setups!$I$2:$I$259,2,FALSE),"")</f>
        <v/>
      </c>
      <c r="K240" s="312"/>
    </row>
    <row r="241">
      <c r="A241" s="179" t="s">
        <v>517</v>
      </c>
      <c r="B241" s="153" t="s">
        <v>1314</v>
      </c>
      <c r="C241" s="129" t="str">
        <f>iferror(vlookup(A241,Maps!$A$2:$B$111,2,false),"")</f>
        <v>Spot 00 - Hyrule Field</v>
      </c>
      <c r="D241" s="153" t="s">
        <v>680</v>
      </c>
      <c r="E241" s="153" t="s">
        <v>680</v>
      </c>
      <c r="F241" s="153" t="s">
        <v>681</v>
      </c>
      <c r="G241" s="310" t="str">
        <f>IFERROR(VLOOKUP(F241,Spawns!$A$2:$H$1557,8,FALSE),"")</f>
        <v>Kakariko Village</v>
      </c>
      <c r="H241" s="310" t="str">
        <f>IFERROR(VLOOKUP(F241,Spawns!$A$2:$I$1557,9,FALSE),"")</f>
        <v>Hyrule Field</v>
      </c>
      <c r="I241" s="311" t="s">
        <v>1059</v>
      </c>
      <c r="J241" s="153" t="str">
        <f>IFERROR(VLOOKUP(B241,Setups!$I$2:$I$259,2,FALSE),"")</f>
        <v/>
      </c>
      <c r="K241" s="312"/>
    </row>
    <row r="242">
      <c r="A242" s="179" t="s">
        <v>517</v>
      </c>
      <c r="B242" s="153" t="s">
        <v>1314</v>
      </c>
      <c r="C242" s="129" t="str">
        <f>iferror(vlookup(A242,Maps!$A$2:$B$111,2,false),"")</f>
        <v>Spot 00 - Hyrule Field</v>
      </c>
      <c r="D242" s="153" t="s">
        <v>680</v>
      </c>
      <c r="E242" s="153" t="s">
        <v>682</v>
      </c>
      <c r="F242" s="153" t="s">
        <v>685</v>
      </c>
      <c r="G242" s="310" t="str">
        <f>IFERROR(VLOOKUP(F242,Spawns!$A$2:$H$1557,8,FALSE),"")</f>
        <v>Zora's River: Land Transition</v>
      </c>
      <c r="H242" s="310" t="str">
        <f>IFERROR(VLOOKUP(F242,Spawns!$A$2:$I$1557,9,FALSE),"")</f>
        <v>Hyrule Field</v>
      </c>
      <c r="I242" s="311" t="s">
        <v>1059</v>
      </c>
      <c r="J242" s="153" t="str">
        <f>IFERROR(VLOOKUP(B242,Setups!$I$2:$I$259,2,FALSE),"")</f>
        <v/>
      </c>
      <c r="K242" s="312"/>
    </row>
    <row r="243">
      <c r="A243" s="179" t="s">
        <v>517</v>
      </c>
      <c r="B243" s="153" t="s">
        <v>1314</v>
      </c>
      <c r="C243" s="129" t="str">
        <f>iferror(vlookup(A243,Maps!$A$2:$B$111,2,false),"")</f>
        <v>Spot 00 - Hyrule Field</v>
      </c>
      <c r="D243" s="153" t="s">
        <v>680</v>
      </c>
      <c r="E243" s="153" t="s">
        <v>684</v>
      </c>
      <c r="F243" s="153" t="s">
        <v>4456</v>
      </c>
      <c r="G243" s="310" t="str">
        <f>IFERROR(VLOOKUP(F243,Spawns!$A$2:$H$1557,8,FALSE),"")</f>
        <v>Lost Woods: Forest Bridge</v>
      </c>
      <c r="H243" s="310" t="str">
        <f>IFERROR(VLOOKUP(F243,Spawns!$A$2:$I$1557,9,FALSE),"")</f>
        <v>Hyrule Field</v>
      </c>
      <c r="I243" s="311" t="s">
        <v>1059</v>
      </c>
      <c r="J243" s="153" t="str">
        <f>IFERROR(VLOOKUP(B243,Setups!$I$2:$I$259,2,FALSE),"")</f>
        <v/>
      </c>
      <c r="K243" s="312"/>
    </row>
    <row r="244">
      <c r="A244" s="179" t="s">
        <v>517</v>
      </c>
      <c r="B244" s="153" t="s">
        <v>1314</v>
      </c>
      <c r="C244" s="129" t="str">
        <f>iferror(vlookup(A244,Maps!$A$2:$B$111,2,false),"")</f>
        <v>Spot 00 - Hyrule Field</v>
      </c>
      <c r="D244" s="153" t="s">
        <v>680</v>
      </c>
      <c r="E244" s="153" t="s">
        <v>686</v>
      </c>
      <c r="F244" s="153" t="s">
        <v>691</v>
      </c>
      <c r="G244" s="310" t="str">
        <f>IFERROR(VLOOKUP(F244,Spawns!$A$2:$H$1557,8,FALSE),"")</f>
        <v>Lake Hylia</v>
      </c>
      <c r="H244" s="310" t="str">
        <f>IFERROR(VLOOKUP(F244,Spawns!$A$2:$I$1557,9,FALSE),"")</f>
        <v>Hyrule Field</v>
      </c>
      <c r="I244" s="311" t="s">
        <v>1073</v>
      </c>
      <c r="J244" s="153" t="str">
        <f>IFERROR(VLOOKUP(B244,Setups!$I$2:$I$259,2,FALSE),"")</f>
        <v/>
      </c>
      <c r="K244" s="312"/>
    </row>
    <row r="245">
      <c r="A245" s="179" t="s">
        <v>517</v>
      </c>
      <c r="B245" s="153" t="s">
        <v>1314</v>
      </c>
      <c r="C245" s="129" t="str">
        <f>iferror(vlookup(A245,Maps!$A$2:$B$111,2,false),"")</f>
        <v>Spot 00 - Hyrule Field</v>
      </c>
      <c r="D245" s="153" t="s">
        <v>680</v>
      </c>
      <c r="E245" s="153" t="s">
        <v>688</v>
      </c>
      <c r="F245" s="153" t="s">
        <v>697</v>
      </c>
      <c r="G245" s="310" t="str">
        <f>IFERROR(VLOOKUP(F245,Spawns!$A$2:$H$1557,8,FALSE),"")</f>
        <v>Gerudo Valley</v>
      </c>
      <c r="H245" s="310" t="str">
        <f>IFERROR(VLOOKUP(F245,Spawns!$A$2:$I$1557,9,FALSE),"")</f>
        <v>Hyrule Field</v>
      </c>
      <c r="I245" s="311" t="s">
        <v>1059</v>
      </c>
      <c r="J245" s="153" t="str">
        <f>IFERROR(VLOOKUP(B245,Setups!$I$2:$I$259,2,FALSE),"")</f>
        <v/>
      </c>
      <c r="K245" s="313"/>
    </row>
    <row r="246">
      <c r="A246" s="179" t="s">
        <v>517</v>
      </c>
      <c r="B246" s="153" t="s">
        <v>1314</v>
      </c>
      <c r="C246" s="129" t="str">
        <f>iferror(vlookup(A246,Maps!$A$2:$B$111,2,false),"")</f>
        <v>Spot 00 - Hyrule Field</v>
      </c>
      <c r="D246" s="153" t="s">
        <v>680</v>
      </c>
      <c r="E246" s="153" t="s">
        <v>690</v>
      </c>
      <c r="F246" s="153" t="s">
        <v>713</v>
      </c>
      <c r="G246" s="310" t="str">
        <f>IFERROR(VLOOKUP(F246,Spawns!$A$2:$H$1557,8,FALSE),"")</f>
        <v>Lon Lon Ranch: Main Entrance</v>
      </c>
      <c r="H246" s="310" t="str">
        <f>IFERROR(VLOOKUP(F246,Spawns!$A$2:$I$1557,9,FALSE),"")</f>
        <v>Hyrule Field</v>
      </c>
      <c r="I246" s="311" t="s">
        <v>1059</v>
      </c>
      <c r="J246" s="153" t="str">
        <f>IFERROR(VLOOKUP(B246,Setups!$I$2:$I$259,2,FALSE),"")</f>
        <v/>
      </c>
      <c r="K246" s="312"/>
    </row>
    <row r="247">
      <c r="A247" s="179" t="s">
        <v>517</v>
      </c>
      <c r="B247" s="153" t="s">
        <v>1314</v>
      </c>
      <c r="C247" s="129" t="str">
        <f>iferror(vlookup(A247,Maps!$A$2:$B$111,2,false),"")</f>
        <v>Spot 00 - Hyrule Field</v>
      </c>
      <c r="D247" s="153" t="s">
        <v>680</v>
      </c>
      <c r="E247" s="153" t="s">
        <v>692</v>
      </c>
      <c r="F247" s="153" t="s">
        <v>3520</v>
      </c>
      <c r="G247" s="310" t="str">
        <f>IFERROR(VLOOKUP(F247,Spawns!$A$2:$H$1557,8,FALSE),"")</f>
        <v>Market Entrance</v>
      </c>
      <c r="H247" s="310" t="str">
        <f>IFERROR(VLOOKUP(F247,Spawns!$A$2:$I$1557,9,FALSE),"")</f>
        <v>Hyrule Field</v>
      </c>
      <c r="I247" s="311" t="s">
        <v>1059</v>
      </c>
      <c r="J247" s="153" t="str">
        <f>IFERROR(VLOOKUP(B247,Setups!$I$2:$I$259,2,FALSE),"")</f>
        <v/>
      </c>
      <c r="K247" s="312"/>
    </row>
    <row r="248">
      <c r="A248" s="179" t="s">
        <v>517</v>
      </c>
      <c r="B248" s="153" t="s">
        <v>1314</v>
      </c>
      <c r="C248" s="129" t="str">
        <f>iferror(vlookup(A248,Maps!$A$2:$B$111,2,false),"")</f>
        <v>Spot 00 - Hyrule Field</v>
      </c>
      <c r="D248" s="153" t="s">
        <v>680</v>
      </c>
      <c r="E248" s="153" t="s">
        <v>694</v>
      </c>
      <c r="F248" s="153" t="s">
        <v>691</v>
      </c>
      <c r="G248" s="310" t="str">
        <f>IFERROR(VLOOKUP(F248,Spawns!$A$2:$H$1557,8,FALSE),"")</f>
        <v>Lake Hylia</v>
      </c>
      <c r="H248" s="310" t="str">
        <f>IFERROR(VLOOKUP(F248,Spawns!$A$2:$I$1557,9,FALSE),"")</f>
        <v>Hyrule Field</v>
      </c>
      <c r="I248" s="311" t="s">
        <v>1059</v>
      </c>
      <c r="J248" s="153" t="str">
        <f>IFERROR(VLOOKUP(B248,Setups!$I$2:$I$259,2,FALSE),"")</f>
        <v/>
      </c>
      <c r="K248" s="312"/>
    </row>
    <row r="249">
      <c r="A249" s="179" t="s">
        <v>517</v>
      </c>
      <c r="B249" s="153" t="s">
        <v>1314</v>
      </c>
      <c r="C249" s="129" t="str">
        <f>iferror(vlookup(A249,Maps!$A$2:$B$111,2,false),"")</f>
        <v>Spot 00 - Hyrule Field</v>
      </c>
      <c r="D249" s="153" t="s">
        <v>680</v>
      </c>
      <c r="E249" s="153" t="s">
        <v>696</v>
      </c>
      <c r="F249" s="153" t="s">
        <v>732</v>
      </c>
      <c r="G249" s="310" t="str">
        <f>IFERROR(VLOOKUP(F249,Spawns!$A$2:$H$1557,8,FALSE),"")</f>
        <v>Fairy's Fountain</v>
      </c>
      <c r="H249" s="310" t="str">
        <f>IFERROR(VLOOKUP(F249,Spawns!$A$2:$I$1557,9,FALSE),"")</f>
        <v>Various</v>
      </c>
      <c r="I249" s="311" t="s">
        <v>1073</v>
      </c>
      <c r="J249" s="153" t="str">
        <f>IFERROR(VLOOKUP(B249,Setups!$I$2:$I$259,2,FALSE),"")</f>
        <v/>
      </c>
      <c r="K249" s="313"/>
    </row>
    <row r="250">
      <c r="A250" s="179" t="s">
        <v>517</v>
      </c>
      <c r="B250" s="153" t="s">
        <v>1314</v>
      </c>
      <c r="C250" s="129" t="str">
        <f>iferror(vlookup(A250,Maps!$A$2:$B$111,2,false),"")</f>
        <v>Spot 00 - Hyrule Field</v>
      </c>
      <c r="D250" s="153" t="s">
        <v>680</v>
      </c>
      <c r="E250" s="153" t="s">
        <v>698</v>
      </c>
      <c r="F250" s="153" t="s">
        <v>192</v>
      </c>
      <c r="G250" s="310" t="str">
        <f>IFERROR(VLOOKUP(F250,Spawns!$A$2:$H$1557,8,FALSE),"")</f>
        <v>Grotto: Small Rupee Chest</v>
      </c>
      <c r="H250" s="310" t="str">
        <f>IFERROR(VLOOKUP(F250,Spawns!$A$2:$I$1557,9,FALSE),"")</f>
        <v>Various</v>
      </c>
      <c r="I250" s="311" t="s">
        <v>1073</v>
      </c>
      <c r="J250" s="153" t="str">
        <f>IFERROR(VLOOKUP(B250,Setups!$I$2:$I$259,2,FALSE),"")</f>
        <v/>
      </c>
      <c r="K250" s="313"/>
    </row>
    <row r="251">
      <c r="A251" s="179" t="s">
        <v>517</v>
      </c>
      <c r="B251" s="153" t="s">
        <v>1314</v>
      </c>
      <c r="C251" s="129" t="str">
        <f>iferror(vlookup(A251,Maps!$A$2:$B$111,2,false),"")</f>
        <v>Spot 00 - Hyrule Field</v>
      </c>
      <c r="D251" s="153" t="s">
        <v>680</v>
      </c>
      <c r="E251" s="153" t="s">
        <v>700</v>
      </c>
      <c r="F251" s="153" t="s">
        <v>3607</v>
      </c>
      <c r="G251" s="310" t="str">
        <f>IFERROR(VLOOKUP(F251,Spawns!$A$2:$H$1557,8,FALSE),"")</f>
        <v>Lon Lon Ranch</v>
      </c>
      <c r="H251" s="310" t="str">
        <f>IFERROR(VLOOKUP(F251,Spawns!$A$2:$I$1557,9,FALSE),"")</f>
        <v>Cutscene: Epona's Song</v>
      </c>
      <c r="I251" s="311" t="s">
        <v>1073</v>
      </c>
      <c r="J251" s="153" t="str">
        <f>IFERROR(VLOOKUP(B251,Setups!$I$2:$I$259,2,FALSE),"")</f>
        <v/>
      </c>
      <c r="K251" s="313"/>
    </row>
    <row r="252">
      <c r="A252" s="179" t="s">
        <v>517</v>
      </c>
      <c r="B252" s="153" t="s">
        <v>1314</v>
      </c>
      <c r="C252" s="129" t="str">
        <f>iferror(vlookup(A252,Maps!$A$2:$B$111,2,false),"")</f>
        <v>Spot 00 - Hyrule Field</v>
      </c>
      <c r="D252" s="153" t="s">
        <v>680</v>
      </c>
      <c r="E252" s="153" t="s">
        <v>702</v>
      </c>
      <c r="F252" s="153" t="s">
        <v>3682</v>
      </c>
      <c r="G252" s="310" t="str">
        <f>IFERROR(VLOOKUP(F252,Spawns!$A$2:$H$1557,8,FALSE),"")</f>
        <v>Lon Lon Ranch: South Fence</v>
      </c>
      <c r="H252" s="310" t="str">
        <f>IFERROR(VLOOKUP(F252,Spawns!$A$2:$I$1557,9,FALSE),"")</f>
        <v>Hyrule Field</v>
      </c>
      <c r="I252" s="311" t="s">
        <v>1073</v>
      </c>
      <c r="J252" s="153" t="str">
        <f>IFERROR(VLOOKUP(B252,Setups!$I$2:$I$259,2,FALSE),"")</f>
        <v/>
      </c>
      <c r="K252" s="312"/>
    </row>
    <row r="253">
      <c r="A253" s="179" t="s">
        <v>517</v>
      </c>
      <c r="B253" s="153" t="s">
        <v>1314</v>
      </c>
      <c r="C253" s="129" t="str">
        <f>iferror(vlookup(A253,Maps!$A$2:$B$111,2,false),"")</f>
        <v>Spot 00 - Hyrule Field</v>
      </c>
      <c r="D253" s="153" t="s">
        <v>680</v>
      </c>
      <c r="E253" s="153" t="s">
        <v>704</v>
      </c>
      <c r="F253" s="153" t="s">
        <v>3687</v>
      </c>
      <c r="G253" s="310" t="str">
        <f>IFERROR(VLOOKUP(F253,Spawns!$A$2:$H$1557,8,FALSE),"")</f>
        <v>Lon Lon Ranch: West Fence</v>
      </c>
      <c r="H253" s="310" t="str">
        <f>IFERROR(VLOOKUP(F253,Spawns!$A$2:$I$1557,9,FALSE),"")</f>
        <v>Hyrule Field</v>
      </c>
      <c r="I253" s="311" t="s">
        <v>1073</v>
      </c>
      <c r="J253" s="153" t="str">
        <f>IFERROR(VLOOKUP(B253,Setups!$I$2:$I$259,2,FALSE),"")</f>
        <v/>
      </c>
      <c r="K253" s="312"/>
    </row>
    <row r="254">
      <c r="A254" s="179" t="s">
        <v>517</v>
      </c>
      <c r="B254" s="153" t="s">
        <v>1314</v>
      </c>
      <c r="C254" s="129" t="str">
        <f>iferror(vlookup(A254,Maps!$A$2:$B$111,2,false),"")</f>
        <v>Spot 00 - Hyrule Field</v>
      </c>
      <c r="D254" s="153" t="s">
        <v>680</v>
      </c>
      <c r="E254" s="153" t="s">
        <v>715</v>
      </c>
      <c r="F254" s="153" t="s">
        <v>3294</v>
      </c>
      <c r="G254" s="310" t="str">
        <f>IFERROR(VLOOKUP(F254,Spawns!$A$2:$H$1557,8,FALSE),"")</f>
        <v>Zora's River: Water Transition</v>
      </c>
      <c r="H254" s="310" t="str">
        <f>IFERROR(VLOOKUP(F254,Spawns!$A$2:$I$1557,9,FALSE),"")</f>
        <v>Hyrule Field</v>
      </c>
      <c r="I254" s="311" t="s">
        <v>1059</v>
      </c>
      <c r="J254" s="153" t="str">
        <f>IFERROR(VLOOKUP(B254,Setups!$I$2:$I$259,2,FALSE),"")</f>
        <v/>
      </c>
      <c r="K254" s="312"/>
    </row>
    <row r="255">
      <c r="A255" s="292" t="s">
        <v>517</v>
      </c>
      <c r="B255" s="7" t="s">
        <v>1317</v>
      </c>
      <c r="C255" s="95" t="str">
        <f>iferror(vlookup(A255,Maps!$A$2:$B$111,2,false),"")</f>
        <v>Spot 00 - Hyrule Field</v>
      </c>
      <c r="D255" s="7" t="s">
        <v>682</v>
      </c>
      <c r="E255" s="7" t="s">
        <v>14</v>
      </c>
      <c r="F255" s="7" t="s">
        <v>362</v>
      </c>
      <c r="G255" s="270" t="str">
        <f>IFERROR(VLOOKUP(F255,Spawns!$A$2:$H$1557,8,FALSE),"")</f>
        <v>Market Entrance</v>
      </c>
      <c r="H255" s="270" t="str">
        <f>IFERROR(VLOOKUP(F255,Spawns!$A$2:$I$1557,9,FALSE),"")</f>
        <v>Market</v>
      </c>
      <c r="I255" s="271" t="s">
        <v>1073</v>
      </c>
      <c r="J255" s="7" t="str">
        <f>IFERROR(VLOOKUP(B255,Setups!$I$2:$I$259,2,FALSE),"")</f>
        <v/>
      </c>
      <c r="K255" s="276"/>
    </row>
    <row r="256">
      <c r="A256" s="292" t="s">
        <v>517</v>
      </c>
      <c r="B256" s="7" t="s">
        <v>1317</v>
      </c>
      <c r="C256" s="95" t="str">
        <f>iferror(vlookup(A256,Maps!$A$2:$B$111,2,false),"")</f>
        <v>Spot 00 - Hyrule Field</v>
      </c>
      <c r="D256" s="7" t="s">
        <v>682</v>
      </c>
      <c r="E256" s="7" t="s">
        <v>680</v>
      </c>
      <c r="F256" s="7" t="s">
        <v>681</v>
      </c>
      <c r="G256" s="270" t="str">
        <f>IFERROR(VLOOKUP(F256,Spawns!$A$2:$H$1557,8,FALSE),"")</f>
        <v>Kakariko Village</v>
      </c>
      <c r="H256" s="270" t="str">
        <f>IFERROR(VLOOKUP(F256,Spawns!$A$2:$I$1557,9,FALSE),"")</f>
        <v>Hyrule Field</v>
      </c>
      <c r="I256" s="271" t="s">
        <v>1059</v>
      </c>
      <c r="J256" s="7" t="str">
        <f>IFERROR(VLOOKUP(B256,Setups!$I$2:$I$259,2,FALSE),"")</f>
        <v/>
      </c>
      <c r="K256" s="276"/>
    </row>
    <row r="257">
      <c r="A257" s="292" t="s">
        <v>517</v>
      </c>
      <c r="B257" s="7" t="s">
        <v>1317</v>
      </c>
      <c r="C257" s="95" t="str">
        <f>iferror(vlookup(A257,Maps!$A$2:$B$111,2,false),"")</f>
        <v>Spot 00 - Hyrule Field</v>
      </c>
      <c r="D257" s="7" t="s">
        <v>682</v>
      </c>
      <c r="E257" s="7" t="s">
        <v>682</v>
      </c>
      <c r="F257" s="7" t="s">
        <v>685</v>
      </c>
      <c r="G257" s="270" t="str">
        <f>IFERROR(VLOOKUP(F257,Spawns!$A$2:$H$1557,8,FALSE),"")</f>
        <v>Zora's River: Land Transition</v>
      </c>
      <c r="H257" s="270" t="str">
        <f>IFERROR(VLOOKUP(F257,Spawns!$A$2:$I$1557,9,FALSE),"")</f>
        <v>Hyrule Field</v>
      </c>
      <c r="I257" s="271" t="s">
        <v>1059</v>
      </c>
      <c r="J257" s="7" t="str">
        <f>IFERROR(VLOOKUP(B257,Setups!$I$2:$I$259,2,FALSE),"")</f>
        <v/>
      </c>
      <c r="K257" s="276"/>
    </row>
    <row r="258">
      <c r="A258" s="292" t="s">
        <v>517</v>
      </c>
      <c r="B258" s="7" t="s">
        <v>1317</v>
      </c>
      <c r="C258" s="95" t="str">
        <f>iferror(vlookup(A258,Maps!$A$2:$B$111,2,false),"")</f>
        <v>Spot 00 - Hyrule Field</v>
      </c>
      <c r="D258" s="7" t="s">
        <v>682</v>
      </c>
      <c r="E258" s="7" t="s">
        <v>684</v>
      </c>
      <c r="F258" s="7" t="s">
        <v>4456</v>
      </c>
      <c r="G258" s="270" t="str">
        <f>IFERROR(VLOOKUP(F258,Spawns!$A$2:$H$1557,8,FALSE),"")</f>
        <v>Lost Woods: Forest Bridge</v>
      </c>
      <c r="H258" s="270" t="str">
        <f>IFERROR(VLOOKUP(F258,Spawns!$A$2:$I$1557,9,FALSE),"")</f>
        <v>Hyrule Field</v>
      </c>
      <c r="I258" s="271" t="s">
        <v>1059</v>
      </c>
      <c r="J258" s="7" t="str">
        <f>IFERROR(VLOOKUP(B258,Setups!$I$2:$I$259,2,FALSE),"")</f>
        <v/>
      </c>
      <c r="K258" s="276"/>
    </row>
    <row r="259">
      <c r="A259" s="292" t="s">
        <v>517</v>
      </c>
      <c r="B259" s="7" t="s">
        <v>1317</v>
      </c>
      <c r="C259" s="95" t="str">
        <f>iferror(vlookup(A259,Maps!$A$2:$B$111,2,false),"")</f>
        <v>Spot 00 - Hyrule Field</v>
      </c>
      <c r="D259" s="7" t="s">
        <v>682</v>
      </c>
      <c r="E259" s="7" t="s">
        <v>686</v>
      </c>
      <c r="F259" s="7" t="s">
        <v>691</v>
      </c>
      <c r="G259" s="270" t="str">
        <f>IFERROR(VLOOKUP(F259,Spawns!$A$2:$H$1557,8,FALSE),"")</f>
        <v>Lake Hylia</v>
      </c>
      <c r="H259" s="270" t="str">
        <f>IFERROR(VLOOKUP(F259,Spawns!$A$2:$I$1557,9,FALSE),"")</f>
        <v>Hyrule Field</v>
      </c>
      <c r="I259" s="271" t="s">
        <v>1073</v>
      </c>
      <c r="J259" s="7" t="str">
        <f>IFERROR(VLOOKUP(B259,Setups!$I$2:$I$259,2,FALSE),"")</f>
        <v/>
      </c>
      <c r="K259" s="276"/>
    </row>
    <row r="260">
      <c r="A260" s="292" t="s">
        <v>517</v>
      </c>
      <c r="B260" s="7" t="s">
        <v>1317</v>
      </c>
      <c r="C260" s="95" t="str">
        <f>iferror(vlookup(A260,Maps!$A$2:$B$111,2,false),"")</f>
        <v>Spot 00 - Hyrule Field</v>
      </c>
      <c r="D260" s="7" t="s">
        <v>682</v>
      </c>
      <c r="E260" s="7" t="s">
        <v>688</v>
      </c>
      <c r="F260" s="7" t="s">
        <v>697</v>
      </c>
      <c r="G260" s="270" t="str">
        <f>IFERROR(VLOOKUP(F260,Spawns!$A$2:$H$1557,8,FALSE),"")</f>
        <v>Gerudo Valley</v>
      </c>
      <c r="H260" s="270" t="str">
        <f>IFERROR(VLOOKUP(F260,Spawns!$A$2:$I$1557,9,FALSE),"")</f>
        <v>Hyrule Field</v>
      </c>
      <c r="I260" s="271" t="s">
        <v>1059</v>
      </c>
      <c r="J260" s="7" t="str">
        <f>IFERROR(VLOOKUP(B260,Setups!$I$2:$I$259,2,FALSE),"")</f>
        <v/>
      </c>
      <c r="K260" s="272"/>
    </row>
    <row r="261">
      <c r="A261" s="292" t="s">
        <v>517</v>
      </c>
      <c r="B261" s="7" t="s">
        <v>1317</v>
      </c>
      <c r="C261" s="95" t="str">
        <f>iferror(vlookup(A261,Maps!$A$2:$B$111,2,false),"")</f>
        <v>Spot 00 - Hyrule Field</v>
      </c>
      <c r="D261" s="7" t="s">
        <v>682</v>
      </c>
      <c r="E261" s="7" t="s">
        <v>690</v>
      </c>
      <c r="F261" s="7" t="s">
        <v>713</v>
      </c>
      <c r="G261" s="270" t="str">
        <f>IFERROR(VLOOKUP(F261,Spawns!$A$2:$H$1557,8,FALSE),"")</f>
        <v>Lon Lon Ranch: Main Entrance</v>
      </c>
      <c r="H261" s="270" t="str">
        <f>IFERROR(VLOOKUP(F261,Spawns!$A$2:$I$1557,9,FALSE),"")</f>
        <v>Hyrule Field</v>
      </c>
      <c r="I261" s="271" t="s">
        <v>1059</v>
      </c>
      <c r="J261" s="7" t="str">
        <f>IFERROR(VLOOKUP(B261,Setups!$I$2:$I$259,2,FALSE),"")</f>
        <v/>
      </c>
      <c r="K261" s="276"/>
    </row>
    <row r="262">
      <c r="A262" s="292" t="s">
        <v>517</v>
      </c>
      <c r="B262" s="7" t="s">
        <v>1317</v>
      </c>
      <c r="C262" s="95" t="str">
        <f>iferror(vlookup(A262,Maps!$A$2:$B$111,2,false),"")</f>
        <v>Spot 00 - Hyrule Field</v>
      </c>
      <c r="D262" s="7" t="s">
        <v>682</v>
      </c>
      <c r="E262" s="7" t="s">
        <v>692</v>
      </c>
      <c r="F262" s="7" t="s">
        <v>3520</v>
      </c>
      <c r="G262" s="270" t="str">
        <f>IFERROR(VLOOKUP(F262,Spawns!$A$2:$H$1557,8,FALSE),"")</f>
        <v>Market Entrance</v>
      </c>
      <c r="H262" s="270" t="str">
        <f>IFERROR(VLOOKUP(F262,Spawns!$A$2:$I$1557,9,FALSE),"")</f>
        <v>Hyrule Field</v>
      </c>
      <c r="I262" s="271" t="s">
        <v>1059</v>
      </c>
      <c r="J262" s="7" t="str">
        <f>IFERROR(VLOOKUP(B262,Setups!$I$2:$I$259,2,FALSE),"")</f>
        <v/>
      </c>
      <c r="K262" s="276"/>
    </row>
    <row r="263">
      <c r="A263" s="292" t="s">
        <v>517</v>
      </c>
      <c r="B263" s="7" t="s">
        <v>1317</v>
      </c>
      <c r="C263" s="95" t="str">
        <f>iferror(vlookup(A263,Maps!$A$2:$B$111,2,false),"")</f>
        <v>Spot 00 - Hyrule Field</v>
      </c>
      <c r="D263" s="7" t="s">
        <v>682</v>
      </c>
      <c r="E263" s="7" t="s">
        <v>694</v>
      </c>
      <c r="F263" s="7" t="s">
        <v>691</v>
      </c>
      <c r="G263" s="270" t="str">
        <f>IFERROR(VLOOKUP(F263,Spawns!$A$2:$H$1557,8,FALSE),"")</f>
        <v>Lake Hylia</v>
      </c>
      <c r="H263" s="270" t="str">
        <f>IFERROR(VLOOKUP(F263,Spawns!$A$2:$I$1557,9,FALSE),"")</f>
        <v>Hyrule Field</v>
      </c>
      <c r="I263" s="271" t="s">
        <v>1059</v>
      </c>
      <c r="J263" s="7" t="str">
        <f>IFERROR(VLOOKUP(B263,Setups!$I$2:$I$259,2,FALSE),"")</f>
        <v/>
      </c>
      <c r="K263" s="276"/>
    </row>
    <row r="264">
      <c r="A264" s="292" t="s">
        <v>517</v>
      </c>
      <c r="B264" s="7" t="s">
        <v>1317</v>
      </c>
      <c r="C264" s="95" t="str">
        <f>iferror(vlookup(A264,Maps!$A$2:$B$111,2,false),"")</f>
        <v>Spot 00 - Hyrule Field</v>
      </c>
      <c r="D264" s="7" t="s">
        <v>682</v>
      </c>
      <c r="E264" s="7" t="s">
        <v>696</v>
      </c>
      <c r="F264" s="7" t="s">
        <v>732</v>
      </c>
      <c r="G264" s="270" t="str">
        <f>IFERROR(VLOOKUP(F264,Spawns!$A$2:$H$1557,8,FALSE),"")</f>
        <v>Fairy's Fountain</v>
      </c>
      <c r="H264" s="270" t="str">
        <f>IFERROR(VLOOKUP(F264,Spawns!$A$2:$I$1557,9,FALSE),"")</f>
        <v>Various</v>
      </c>
      <c r="I264" s="271" t="s">
        <v>1073</v>
      </c>
      <c r="J264" s="7" t="str">
        <f>IFERROR(VLOOKUP(B264,Setups!$I$2:$I$259,2,FALSE),"")</f>
        <v/>
      </c>
      <c r="K264" s="272"/>
    </row>
    <row r="265">
      <c r="A265" s="292" t="s">
        <v>517</v>
      </c>
      <c r="B265" s="7" t="s">
        <v>1317</v>
      </c>
      <c r="C265" s="95" t="str">
        <f>iferror(vlookup(A265,Maps!$A$2:$B$111,2,false),"")</f>
        <v>Spot 00 - Hyrule Field</v>
      </c>
      <c r="D265" s="7" t="s">
        <v>682</v>
      </c>
      <c r="E265" s="7" t="s">
        <v>698</v>
      </c>
      <c r="F265" s="7" t="s">
        <v>192</v>
      </c>
      <c r="G265" s="270" t="str">
        <f>IFERROR(VLOOKUP(F265,Spawns!$A$2:$H$1557,8,FALSE),"")</f>
        <v>Grotto: Small Rupee Chest</v>
      </c>
      <c r="H265" s="270" t="str">
        <f>IFERROR(VLOOKUP(F265,Spawns!$A$2:$I$1557,9,FALSE),"")</f>
        <v>Various</v>
      </c>
      <c r="I265" s="271" t="s">
        <v>1073</v>
      </c>
      <c r="J265" s="7" t="str">
        <f>IFERROR(VLOOKUP(B265,Setups!$I$2:$I$259,2,FALSE),"")</f>
        <v/>
      </c>
      <c r="K265" s="272"/>
    </row>
    <row r="266">
      <c r="A266" s="292" t="s">
        <v>517</v>
      </c>
      <c r="B266" s="7" t="s">
        <v>1317</v>
      </c>
      <c r="C266" s="95" t="str">
        <f>iferror(vlookup(A266,Maps!$A$2:$B$111,2,false),"")</f>
        <v>Spot 00 - Hyrule Field</v>
      </c>
      <c r="D266" s="7" t="s">
        <v>682</v>
      </c>
      <c r="E266" s="7" t="s">
        <v>700</v>
      </c>
      <c r="F266" s="7" t="s">
        <v>3607</v>
      </c>
      <c r="G266" s="270" t="str">
        <f>IFERROR(VLOOKUP(F266,Spawns!$A$2:$H$1557,8,FALSE),"")</f>
        <v>Lon Lon Ranch</v>
      </c>
      <c r="H266" s="270" t="str">
        <f>IFERROR(VLOOKUP(F266,Spawns!$A$2:$I$1557,9,FALSE),"")</f>
        <v>Cutscene: Epona's Song</v>
      </c>
      <c r="I266" s="271" t="s">
        <v>1073</v>
      </c>
      <c r="J266" s="7" t="str">
        <f>IFERROR(VLOOKUP(B266,Setups!$I$2:$I$259,2,FALSE),"")</f>
        <v/>
      </c>
      <c r="K266" s="272"/>
    </row>
    <row r="267">
      <c r="A267" s="292" t="s">
        <v>517</v>
      </c>
      <c r="B267" s="7" t="s">
        <v>1317</v>
      </c>
      <c r="C267" s="95" t="str">
        <f>iferror(vlookup(A267,Maps!$A$2:$B$111,2,false),"")</f>
        <v>Spot 00 - Hyrule Field</v>
      </c>
      <c r="D267" s="7" t="s">
        <v>682</v>
      </c>
      <c r="E267" s="7" t="s">
        <v>702</v>
      </c>
      <c r="F267" s="7" t="s">
        <v>3682</v>
      </c>
      <c r="G267" s="270" t="str">
        <f>IFERROR(VLOOKUP(F267,Spawns!$A$2:$H$1557,8,FALSE),"")</f>
        <v>Lon Lon Ranch: South Fence</v>
      </c>
      <c r="H267" s="270" t="str">
        <f>IFERROR(VLOOKUP(F267,Spawns!$A$2:$I$1557,9,FALSE),"")</f>
        <v>Hyrule Field</v>
      </c>
      <c r="I267" s="271" t="s">
        <v>1073</v>
      </c>
      <c r="J267" s="7" t="str">
        <f>IFERROR(VLOOKUP(B267,Setups!$I$2:$I$259,2,FALSE),"")</f>
        <v/>
      </c>
      <c r="K267" s="276"/>
    </row>
    <row r="268">
      <c r="A268" s="292" t="s">
        <v>517</v>
      </c>
      <c r="B268" s="7" t="s">
        <v>1317</v>
      </c>
      <c r="C268" s="95" t="str">
        <f>iferror(vlookup(A268,Maps!$A$2:$B$111,2,false),"")</f>
        <v>Spot 00 - Hyrule Field</v>
      </c>
      <c r="D268" s="7" t="s">
        <v>682</v>
      </c>
      <c r="E268" s="7" t="s">
        <v>704</v>
      </c>
      <c r="F268" s="7" t="s">
        <v>3687</v>
      </c>
      <c r="G268" s="270" t="str">
        <f>IFERROR(VLOOKUP(F268,Spawns!$A$2:$H$1557,8,FALSE),"")</f>
        <v>Lon Lon Ranch: West Fence</v>
      </c>
      <c r="H268" s="270" t="str">
        <f>IFERROR(VLOOKUP(F268,Spawns!$A$2:$I$1557,9,FALSE),"")</f>
        <v>Hyrule Field</v>
      </c>
      <c r="I268" s="271" t="s">
        <v>1073</v>
      </c>
      <c r="J268" s="7" t="str">
        <f>IFERROR(VLOOKUP(B268,Setups!$I$2:$I$259,2,FALSE),"")</f>
        <v/>
      </c>
      <c r="K268" s="276"/>
    </row>
    <row r="269">
      <c r="A269" s="292" t="s">
        <v>517</v>
      </c>
      <c r="B269" s="7" t="s">
        <v>1317</v>
      </c>
      <c r="C269" s="95" t="str">
        <f>iferror(vlookup(A269,Maps!$A$2:$B$111,2,false),"")</f>
        <v>Spot 00 - Hyrule Field</v>
      </c>
      <c r="D269" s="7" t="s">
        <v>682</v>
      </c>
      <c r="E269" s="7" t="s">
        <v>715</v>
      </c>
      <c r="F269" s="7" t="s">
        <v>3294</v>
      </c>
      <c r="G269" s="270" t="str">
        <f>IFERROR(VLOOKUP(F269,Spawns!$A$2:$H$1557,8,FALSE),"")</f>
        <v>Zora's River: Water Transition</v>
      </c>
      <c r="H269" s="270" t="str">
        <f>IFERROR(VLOOKUP(F269,Spawns!$A$2:$I$1557,9,FALSE),"")</f>
        <v>Hyrule Field</v>
      </c>
      <c r="I269" s="271" t="s">
        <v>1059</v>
      </c>
      <c r="J269" s="7" t="str">
        <f>IFERROR(VLOOKUP(B269,Setups!$I$2:$I$259,2,FALSE),"")</f>
        <v/>
      </c>
      <c r="K269" s="276"/>
    </row>
    <row r="270">
      <c r="A270" s="171" t="s">
        <v>517</v>
      </c>
      <c r="B270" s="138" t="s">
        <v>1319</v>
      </c>
      <c r="C270" s="139" t="str">
        <f>iferror(vlookup(A270,Maps!$A$2:$B$111,2,false),"")</f>
        <v>Spot 00 - Hyrule Field</v>
      </c>
      <c r="D270" s="138" t="s">
        <v>686</v>
      </c>
      <c r="E270" s="138" t="s">
        <v>14</v>
      </c>
      <c r="F270" s="138" t="s">
        <v>769</v>
      </c>
      <c r="G270" s="277" t="str">
        <f>IFERROR(VLOOKUP(F270,Spawns!$A$2:$H$1557,8,FALSE),"")</f>
        <v>Market</v>
      </c>
      <c r="H270" s="277" t="str">
        <f>IFERROR(VLOOKUP(F270,Spawns!$A$2:$I$1557,9,FALSE),"")</f>
        <v>Market Entrance</v>
      </c>
      <c r="I270" s="278" t="s">
        <v>1073</v>
      </c>
      <c r="J270" s="138" t="str">
        <f>IFERROR(VLOOKUP(B270,Setups!$I$2:$I$259,2,FALSE),"")</f>
        <v/>
      </c>
      <c r="K270" s="279"/>
    </row>
    <row r="271">
      <c r="A271" s="171" t="s">
        <v>517</v>
      </c>
      <c r="B271" s="138" t="s">
        <v>1319</v>
      </c>
      <c r="C271" s="139" t="str">
        <f>iferror(vlookup(A271,Maps!$A$2:$B$111,2,false),"")</f>
        <v>Spot 00 - Hyrule Field</v>
      </c>
      <c r="D271" s="138" t="s">
        <v>686</v>
      </c>
      <c r="E271" s="138" t="s">
        <v>680</v>
      </c>
      <c r="F271" s="138" t="s">
        <v>681</v>
      </c>
      <c r="G271" s="277" t="str">
        <f>IFERROR(VLOOKUP(F271,Spawns!$A$2:$H$1557,8,FALSE),"")</f>
        <v>Kakariko Village</v>
      </c>
      <c r="H271" s="277" t="str">
        <f>IFERROR(VLOOKUP(F271,Spawns!$A$2:$I$1557,9,FALSE),"")</f>
        <v>Hyrule Field</v>
      </c>
      <c r="I271" s="278" t="s">
        <v>1059</v>
      </c>
      <c r="J271" s="138" t="str">
        <f>IFERROR(VLOOKUP(B271,Setups!$I$2:$I$259,2,FALSE),"")</f>
        <v/>
      </c>
      <c r="K271" s="279"/>
    </row>
    <row r="272">
      <c r="A272" s="171" t="s">
        <v>517</v>
      </c>
      <c r="B272" s="138" t="s">
        <v>1319</v>
      </c>
      <c r="C272" s="139" t="str">
        <f>iferror(vlookup(A272,Maps!$A$2:$B$111,2,false),"")</f>
        <v>Spot 00 - Hyrule Field</v>
      </c>
      <c r="D272" s="138" t="s">
        <v>686</v>
      </c>
      <c r="E272" s="138" t="s">
        <v>682</v>
      </c>
      <c r="F272" s="138" t="s">
        <v>695</v>
      </c>
      <c r="G272" s="277" t="str">
        <f>IFERROR(VLOOKUP(F272,Spawns!$A$2:$H$1557,8,FALSE),"")</f>
        <v>Zora's Fountain</v>
      </c>
      <c r="H272" s="277" t="str">
        <f>IFERROR(VLOOKUP(F272,Spawns!$A$2:$I$1557,9,FALSE),"")</f>
        <v>Cutscene: Zora's Sapphire</v>
      </c>
      <c r="I272" s="278" t="s">
        <v>2857</v>
      </c>
      <c r="J272" s="138" t="str">
        <f>IFERROR(VLOOKUP(B272,Setups!$I$2:$I$259,2,FALSE),"")</f>
        <v/>
      </c>
      <c r="K272" s="279"/>
    </row>
    <row r="273">
      <c r="A273" s="171" t="s">
        <v>517</v>
      </c>
      <c r="B273" s="138" t="s">
        <v>1319</v>
      </c>
      <c r="C273" s="139" t="str">
        <f>iferror(vlookup(A273,Maps!$A$2:$B$111,2,false),"")</f>
        <v>Spot 00 - Hyrule Field</v>
      </c>
      <c r="D273" s="138" t="s">
        <v>686</v>
      </c>
      <c r="E273" s="138" t="s">
        <v>684</v>
      </c>
      <c r="F273" s="138" t="s">
        <v>687</v>
      </c>
      <c r="G273" s="277" t="str">
        <f>IFERROR(VLOOKUP(F273,Spawns!$A$2:$H$1557,8,FALSE),"")</f>
        <v>Kokiri Forest</v>
      </c>
      <c r="H273" s="277" t="str">
        <f>IFERROR(VLOOKUP(F273,Spawns!$A$2:$I$1557,9,FALSE),"")</f>
        <v>Cutscene: Forest Medallion</v>
      </c>
      <c r="I273" s="278" t="s">
        <v>2857</v>
      </c>
      <c r="J273" s="138" t="str">
        <f>IFERROR(VLOOKUP(B273,Setups!$I$2:$I$259,2,FALSE),"")</f>
        <v/>
      </c>
      <c r="K273" s="279"/>
    </row>
    <row r="274">
      <c r="A274" s="171" t="s">
        <v>517</v>
      </c>
      <c r="B274" s="138" t="s">
        <v>1319</v>
      </c>
      <c r="C274" s="139" t="str">
        <f>iferror(vlookup(A274,Maps!$A$2:$B$111,2,false),"")</f>
        <v>Spot 00 - Hyrule Field</v>
      </c>
      <c r="D274" s="138" t="s">
        <v>686</v>
      </c>
      <c r="E274" s="138" t="s">
        <v>686</v>
      </c>
      <c r="F274" s="138" t="s">
        <v>691</v>
      </c>
      <c r="G274" s="277" t="str">
        <f>IFERROR(VLOOKUP(F274,Spawns!$A$2:$H$1557,8,FALSE),"")</f>
        <v>Lake Hylia</v>
      </c>
      <c r="H274" s="277" t="str">
        <f>IFERROR(VLOOKUP(F274,Spawns!$A$2:$I$1557,9,FALSE),"")</f>
        <v>Hyrule Field</v>
      </c>
      <c r="I274" s="278" t="s">
        <v>1073</v>
      </c>
      <c r="J274" s="138" t="str">
        <f>IFERROR(VLOOKUP(B274,Setups!$I$2:$I$259,2,FALSE),"")</f>
        <v/>
      </c>
      <c r="K274" s="279"/>
    </row>
    <row r="275">
      <c r="A275" s="171" t="s">
        <v>517</v>
      </c>
      <c r="B275" s="138" t="s">
        <v>1319</v>
      </c>
      <c r="C275" s="139" t="str">
        <f>iferror(vlookup(A275,Maps!$A$2:$B$111,2,false),"")</f>
        <v>Spot 00 - Hyrule Field</v>
      </c>
      <c r="D275" s="138" t="s">
        <v>686</v>
      </c>
      <c r="E275" s="138" t="s">
        <v>688</v>
      </c>
      <c r="F275" s="138" t="s">
        <v>697</v>
      </c>
      <c r="G275" s="277" t="str">
        <f>IFERROR(VLOOKUP(F275,Spawns!$A$2:$H$1557,8,FALSE),"")</f>
        <v>Gerudo Valley</v>
      </c>
      <c r="H275" s="277" t="str">
        <f>IFERROR(VLOOKUP(F275,Spawns!$A$2:$I$1557,9,FALSE),"")</f>
        <v>Hyrule Field</v>
      </c>
      <c r="I275" s="278" t="s">
        <v>1059</v>
      </c>
      <c r="J275" s="138" t="str">
        <f>IFERROR(VLOOKUP(B275,Setups!$I$2:$I$259,2,FALSE),"")</f>
        <v/>
      </c>
      <c r="K275" s="279"/>
    </row>
    <row r="276">
      <c r="A276" s="283" t="s">
        <v>517</v>
      </c>
      <c r="B276" s="117" t="s">
        <v>1322</v>
      </c>
      <c r="C276" s="118" t="str">
        <f>iferror(vlookup(A276,Maps!$A$2:$B$111,2,false),"")</f>
        <v>Spot 00 - Hyrule Field</v>
      </c>
      <c r="D276" s="117" t="s">
        <v>688</v>
      </c>
      <c r="E276" s="117" t="s">
        <v>14</v>
      </c>
      <c r="F276" s="117" t="s">
        <v>769</v>
      </c>
      <c r="G276" s="286" t="str">
        <f>IFERROR(VLOOKUP(F276,Spawns!$A$2:$H$1557,8,FALSE),"")</f>
        <v>Market</v>
      </c>
      <c r="H276" s="286" t="str">
        <f>IFERROR(VLOOKUP(F276,Spawns!$A$2:$I$1557,9,FALSE),"")</f>
        <v>Market Entrance</v>
      </c>
      <c r="I276" s="295" t="s">
        <v>1073</v>
      </c>
      <c r="J276" s="117" t="str">
        <f>IFERROR(VLOOKUP(B276,Setups!$I$2:$I$259,2,FALSE),"")</f>
        <v/>
      </c>
      <c r="K276" s="305"/>
    </row>
    <row r="277">
      <c r="A277" s="283" t="s">
        <v>517</v>
      </c>
      <c r="B277" s="117" t="s">
        <v>1322</v>
      </c>
      <c r="C277" s="118" t="str">
        <f>iferror(vlookup(A277,Maps!$A$2:$B$111,2,false),"")</f>
        <v>Spot 00 - Hyrule Field</v>
      </c>
      <c r="D277" s="117" t="s">
        <v>688</v>
      </c>
      <c r="E277" s="117" t="s">
        <v>680</v>
      </c>
      <c r="F277" s="117" t="s">
        <v>681</v>
      </c>
      <c r="G277" s="286" t="str">
        <f>IFERROR(VLOOKUP(F277,Spawns!$A$2:$H$1557,8,FALSE),"")</f>
        <v>Kakariko Village</v>
      </c>
      <c r="H277" s="286" t="str">
        <f>IFERROR(VLOOKUP(F277,Spawns!$A$2:$I$1557,9,FALSE),"")</f>
        <v>Hyrule Field</v>
      </c>
      <c r="I277" s="295" t="s">
        <v>1059</v>
      </c>
      <c r="J277" s="117" t="str">
        <f>IFERROR(VLOOKUP(B277,Setups!$I$2:$I$259,2,FALSE),"")</f>
        <v/>
      </c>
      <c r="K277" s="305"/>
    </row>
    <row r="278">
      <c r="A278" s="283" t="s">
        <v>517</v>
      </c>
      <c r="B278" s="117" t="s">
        <v>1322</v>
      </c>
      <c r="C278" s="118" t="str">
        <f>iferror(vlookup(A278,Maps!$A$2:$B$111,2,false),"")</f>
        <v>Spot 00 - Hyrule Field</v>
      </c>
      <c r="D278" s="117" t="s">
        <v>688</v>
      </c>
      <c r="E278" s="117" t="s">
        <v>682</v>
      </c>
      <c r="F278" s="117" t="s">
        <v>695</v>
      </c>
      <c r="G278" s="286" t="str">
        <f>IFERROR(VLOOKUP(F278,Spawns!$A$2:$H$1557,8,FALSE),"")</f>
        <v>Zora's Fountain</v>
      </c>
      <c r="H278" s="286" t="str">
        <f>IFERROR(VLOOKUP(F278,Spawns!$A$2:$I$1557,9,FALSE),"")</f>
        <v>Cutscene: Zora's Sapphire</v>
      </c>
      <c r="I278" s="295" t="s">
        <v>2857</v>
      </c>
      <c r="J278" s="117" t="str">
        <f>IFERROR(VLOOKUP(B278,Setups!$I$2:$I$259,2,FALSE),"")</f>
        <v/>
      </c>
      <c r="K278" s="305"/>
    </row>
    <row r="279">
      <c r="A279" s="283" t="s">
        <v>517</v>
      </c>
      <c r="B279" s="117" t="s">
        <v>1322</v>
      </c>
      <c r="C279" s="118" t="str">
        <f>iferror(vlookup(A279,Maps!$A$2:$B$111,2,false),"")</f>
        <v>Spot 00 - Hyrule Field</v>
      </c>
      <c r="D279" s="117" t="s">
        <v>688</v>
      </c>
      <c r="E279" s="117" t="s">
        <v>684</v>
      </c>
      <c r="F279" s="117" t="s">
        <v>687</v>
      </c>
      <c r="G279" s="286" t="str">
        <f>IFERROR(VLOOKUP(F279,Spawns!$A$2:$H$1557,8,FALSE),"")</f>
        <v>Kokiri Forest</v>
      </c>
      <c r="H279" s="286" t="str">
        <f>IFERROR(VLOOKUP(F279,Spawns!$A$2:$I$1557,9,FALSE),"")</f>
        <v>Cutscene: Forest Medallion</v>
      </c>
      <c r="I279" s="295" t="s">
        <v>2857</v>
      </c>
      <c r="J279" s="117" t="str">
        <f>IFERROR(VLOOKUP(B279,Setups!$I$2:$I$259,2,FALSE),"")</f>
        <v/>
      </c>
      <c r="K279" s="305"/>
    </row>
    <row r="280">
      <c r="A280" s="283" t="s">
        <v>517</v>
      </c>
      <c r="B280" s="117" t="s">
        <v>1322</v>
      </c>
      <c r="C280" s="118" t="str">
        <f>iferror(vlookup(A280,Maps!$A$2:$B$111,2,false),"")</f>
        <v>Spot 00 - Hyrule Field</v>
      </c>
      <c r="D280" s="117" t="s">
        <v>688</v>
      </c>
      <c r="E280" s="117" t="s">
        <v>686</v>
      </c>
      <c r="F280" s="117" t="s">
        <v>691</v>
      </c>
      <c r="G280" s="286" t="str">
        <f>IFERROR(VLOOKUP(F280,Spawns!$A$2:$H$1557,8,FALSE),"")</f>
        <v>Lake Hylia</v>
      </c>
      <c r="H280" s="286" t="str">
        <f>IFERROR(VLOOKUP(F280,Spawns!$A$2:$I$1557,9,FALSE),"")</f>
        <v>Hyrule Field</v>
      </c>
      <c r="I280" s="295" t="s">
        <v>1073</v>
      </c>
      <c r="J280" s="117" t="str">
        <f>IFERROR(VLOOKUP(B280,Setups!$I$2:$I$259,2,FALSE),"")</f>
        <v/>
      </c>
      <c r="K280" s="305"/>
    </row>
    <row r="281">
      <c r="A281" s="283" t="s">
        <v>517</v>
      </c>
      <c r="B281" s="117" t="s">
        <v>1322</v>
      </c>
      <c r="C281" s="118" t="str">
        <f>iferror(vlookup(A281,Maps!$A$2:$B$111,2,false),"")</f>
        <v>Spot 00 - Hyrule Field</v>
      </c>
      <c r="D281" s="117" t="s">
        <v>688</v>
      </c>
      <c r="E281" s="117" t="s">
        <v>688</v>
      </c>
      <c r="F281" s="117" t="s">
        <v>697</v>
      </c>
      <c r="G281" s="286" t="str">
        <f>IFERROR(VLOOKUP(F281,Spawns!$A$2:$H$1557,8,FALSE),"")</f>
        <v>Gerudo Valley</v>
      </c>
      <c r="H281" s="286" t="str">
        <f>IFERROR(VLOOKUP(F281,Spawns!$A$2:$I$1557,9,FALSE),"")</f>
        <v>Hyrule Field</v>
      </c>
      <c r="I281" s="295" t="s">
        <v>1059</v>
      </c>
      <c r="J281" s="117" t="str">
        <f>IFERROR(VLOOKUP(B281,Setups!$I$2:$I$259,2,FALSE),"")</f>
        <v/>
      </c>
      <c r="K281" s="305"/>
    </row>
    <row r="282">
      <c r="A282" s="171" t="s">
        <v>517</v>
      </c>
      <c r="B282" s="138" t="s">
        <v>1325</v>
      </c>
      <c r="C282" s="139" t="str">
        <f>iferror(vlookup(A282,Maps!$A$2:$B$111,2,false),"")</f>
        <v>Spot 00 - Hyrule Field</v>
      </c>
      <c r="D282" s="138" t="s">
        <v>690</v>
      </c>
      <c r="E282" s="138" t="s">
        <v>14</v>
      </c>
      <c r="F282" s="138" t="s">
        <v>769</v>
      </c>
      <c r="G282" s="277" t="str">
        <f>IFERROR(VLOOKUP(F282,Spawns!$A$2:$H$1557,8,FALSE),"")</f>
        <v>Market</v>
      </c>
      <c r="H282" s="277" t="str">
        <f>IFERROR(VLOOKUP(F282,Spawns!$A$2:$I$1557,9,FALSE),"")</f>
        <v>Market Entrance</v>
      </c>
      <c r="I282" s="278" t="s">
        <v>1073</v>
      </c>
      <c r="J282" s="138" t="str">
        <f>IFERROR(VLOOKUP(B282,Setups!$I$2:$I$259,2,FALSE),"")</f>
        <v/>
      </c>
      <c r="K282" s="279"/>
    </row>
    <row r="283">
      <c r="A283" s="171" t="s">
        <v>517</v>
      </c>
      <c r="B283" s="138" t="s">
        <v>1325</v>
      </c>
      <c r="C283" s="139" t="str">
        <f>iferror(vlookup(A283,Maps!$A$2:$B$111,2,false),"")</f>
        <v>Spot 00 - Hyrule Field</v>
      </c>
      <c r="D283" s="138" t="s">
        <v>690</v>
      </c>
      <c r="E283" s="138" t="s">
        <v>680</v>
      </c>
      <c r="F283" s="138" t="s">
        <v>681</v>
      </c>
      <c r="G283" s="277" t="str">
        <f>IFERROR(VLOOKUP(F283,Spawns!$A$2:$H$1557,8,FALSE),"")</f>
        <v>Kakariko Village</v>
      </c>
      <c r="H283" s="277" t="str">
        <f>IFERROR(VLOOKUP(F283,Spawns!$A$2:$I$1557,9,FALSE),"")</f>
        <v>Hyrule Field</v>
      </c>
      <c r="I283" s="278" t="s">
        <v>1059</v>
      </c>
      <c r="J283" s="138" t="str">
        <f>IFERROR(VLOOKUP(B283,Setups!$I$2:$I$259,2,FALSE),"")</f>
        <v/>
      </c>
      <c r="K283" s="279"/>
    </row>
    <row r="284">
      <c r="A284" s="171" t="s">
        <v>517</v>
      </c>
      <c r="B284" s="138" t="s">
        <v>1325</v>
      </c>
      <c r="C284" s="139" t="str">
        <f>iferror(vlookup(A284,Maps!$A$2:$B$111,2,false),"")</f>
        <v>Spot 00 - Hyrule Field</v>
      </c>
      <c r="D284" s="138" t="s">
        <v>690</v>
      </c>
      <c r="E284" s="138" t="s">
        <v>682</v>
      </c>
      <c r="F284" s="138" t="s">
        <v>695</v>
      </c>
      <c r="G284" s="277" t="str">
        <f>IFERROR(VLOOKUP(F284,Spawns!$A$2:$H$1557,8,FALSE),"")</f>
        <v>Zora's Fountain</v>
      </c>
      <c r="H284" s="277" t="str">
        <f>IFERROR(VLOOKUP(F284,Spawns!$A$2:$I$1557,9,FALSE),"")</f>
        <v>Cutscene: Zora's Sapphire</v>
      </c>
      <c r="I284" s="278" t="s">
        <v>2857</v>
      </c>
      <c r="J284" s="138" t="str">
        <f>IFERROR(VLOOKUP(B284,Setups!$I$2:$I$259,2,FALSE),"")</f>
        <v/>
      </c>
      <c r="K284" s="279"/>
    </row>
    <row r="285">
      <c r="A285" s="171" t="s">
        <v>517</v>
      </c>
      <c r="B285" s="138" t="s">
        <v>1325</v>
      </c>
      <c r="C285" s="139" t="str">
        <f>iferror(vlookup(A285,Maps!$A$2:$B$111,2,false),"")</f>
        <v>Spot 00 - Hyrule Field</v>
      </c>
      <c r="D285" s="138" t="s">
        <v>690</v>
      </c>
      <c r="E285" s="138" t="s">
        <v>684</v>
      </c>
      <c r="F285" s="138" t="s">
        <v>687</v>
      </c>
      <c r="G285" s="277" t="str">
        <f>IFERROR(VLOOKUP(F285,Spawns!$A$2:$H$1557,8,FALSE),"")</f>
        <v>Kokiri Forest</v>
      </c>
      <c r="H285" s="277" t="str">
        <f>IFERROR(VLOOKUP(F285,Spawns!$A$2:$I$1557,9,FALSE),"")</f>
        <v>Cutscene: Forest Medallion</v>
      </c>
      <c r="I285" s="278" t="s">
        <v>2857</v>
      </c>
      <c r="J285" s="138" t="str">
        <f>IFERROR(VLOOKUP(B285,Setups!$I$2:$I$259,2,FALSE),"")</f>
        <v/>
      </c>
      <c r="K285" s="279"/>
    </row>
    <row r="286">
      <c r="A286" s="171" t="s">
        <v>517</v>
      </c>
      <c r="B286" s="138" t="s">
        <v>1325</v>
      </c>
      <c r="C286" s="139" t="str">
        <f>iferror(vlookup(A286,Maps!$A$2:$B$111,2,false),"")</f>
        <v>Spot 00 - Hyrule Field</v>
      </c>
      <c r="D286" s="138" t="s">
        <v>690</v>
      </c>
      <c r="E286" s="138" t="s">
        <v>686</v>
      </c>
      <c r="F286" s="138" t="s">
        <v>691</v>
      </c>
      <c r="G286" s="277" t="str">
        <f>IFERROR(VLOOKUP(F286,Spawns!$A$2:$H$1557,8,FALSE),"")</f>
        <v>Lake Hylia</v>
      </c>
      <c r="H286" s="277" t="str">
        <f>IFERROR(VLOOKUP(F286,Spawns!$A$2:$I$1557,9,FALSE),"")</f>
        <v>Hyrule Field</v>
      </c>
      <c r="I286" s="278" t="s">
        <v>1073</v>
      </c>
      <c r="J286" s="138" t="str">
        <f>IFERROR(VLOOKUP(B286,Setups!$I$2:$I$259,2,FALSE),"")</f>
        <v/>
      </c>
      <c r="K286" s="279"/>
    </row>
    <row r="287">
      <c r="A287" s="171" t="s">
        <v>517</v>
      </c>
      <c r="B287" s="138" t="s">
        <v>1325</v>
      </c>
      <c r="C287" s="139" t="str">
        <f>iferror(vlookup(A287,Maps!$A$2:$B$111,2,false),"")</f>
        <v>Spot 00 - Hyrule Field</v>
      </c>
      <c r="D287" s="138" t="s">
        <v>690</v>
      </c>
      <c r="E287" s="138" t="s">
        <v>688</v>
      </c>
      <c r="F287" s="138" t="s">
        <v>697</v>
      </c>
      <c r="G287" s="277" t="str">
        <f>IFERROR(VLOOKUP(F287,Spawns!$A$2:$H$1557,8,FALSE),"")</f>
        <v>Gerudo Valley</v>
      </c>
      <c r="H287" s="277" t="str">
        <f>IFERROR(VLOOKUP(F287,Spawns!$A$2:$I$1557,9,FALSE),"")</f>
        <v>Hyrule Field</v>
      </c>
      <c r="I287" s="278" t="s">
        <v>1059</v>
      </c>
      <c r="J287" s="138" t="str">
        <f>IFERROR(VLOOKUP(B287,Setups!$I$2:$I$259,2,FALSE),"")</f>
        <v/>
      </c>
      <c r="K287" s="279"/>
    </row>
    <row r="288">
      <c r="A288" s="283" t="s">
        <v>517</v>
      </c>
      <c r="B288" s="117" t="s">
        <v>1328</v>
      </c>
      <c r="C288" s="118" t="str">
        <f>iferror(vlookup(A288,Maps!$A$2:$B$111,2,false),"")</f>
        <v>Spot 00 - Hyrule Field</v>
      </c>
      <c r="D288" s="117" t="s">
        <v>692</v>
      </c>
      <c r="E288" s="117" t="s">
        <v>14</v>
      </c>
      <c r="F288" s="117" t="s">
        <v>362</v>
      </c>
      <c r="G288" s="286" t="str">
        <f>IFERROR(VLOOKUP(F288,Spawns!$A$2:$H$1557,8,FALSE),"")</f>
        <v>Market Entrance</v>
      </c>
      <c r="H288" s="286" t="str">
        <f>IFERROR(VLOOKUP(F288,Spawns!$A$2:$I$1557,9,FALSE),"")</f>
        <v>Market</v>
      </c>
      <c r="I288" s="295" t="s">
        <v>1073</v>
      </c>
      <c r="J288" s="117" t="str">
        <f>IFERROR(VLOOKUP(B288,Setups!$I$2:$I$259,2,FALSE),"")</f>
        <v/>
      </c>
      <c r="K288" s="305"/>
    </row>
    <row r="289">
      <c r="A289" s="283" t="s">
        <v>517</v>
      </c>
      <c r="B289" s="117" t="s">
        <v>1328</v>
      </c>
      <c r="C289" s="118" t="str">
        <f>iferror(vlookup(A289,Maps!$A$2:$B$111,2,false),"")</f>
        <v>Spot 00 - Hyrule Field</v>
      </c>
      <c r="D289" s="117" t="s">
        <v>692</v>
      </c>
      <c r="E289" s="117" t="s">
        <v>680</v>
      </c>
      <c r="F289" s="117" t="s">
        <v>681</v>
      </c>
      <c r="G289" s="286" t="str">
        <f>IFERROR(VLOOKUP(F289,Spawns!$A$2:$H$1557,8,FALSE),"")</f>
        <v>Kakariko Village</v>
      </c>
      <c r="H289" s="286" t="str">
        <f>IFERROR(VLOOKUP(F289,Spawns!$A$2:$I$1557,9,FALSE),"")</f>
        <v>Hyrule Field</v>
      </c>
      <c r="I289" s="295" t="s">
        <v>1059</v>
      </c>
      <c r="J289" s="117" t="str">
        <f>IFERROR(VLOOKUP(B289,Setups!$I$2:$I$259,2,FALSE),"")</f>
        <v/>
      </c>
      <c r="K289" s="305"/>
    </row>
    <row r="290">
      <c r="A290" s="283" t="s">
        <v>517</v>
      </c>
      <c r="B290" s="117" t="s">
        <v>1328</v>
      </c>
      <c r="C290" s="118" t="str">
        <f>iferror(vlookup(A290,Maps!$A$2:$B$111,2,false),"")</f>
        <v>Spot 00 - Hyrule Field</v>
      </c>
      <c r="D290" s="117" t="s">
        <v>692</v>
      </c>
      <c r="E290" s="117" t="s">
        <v>682</v>
      </c>
      <c r="F290" s="117" t="s">
        <v>685</v>
      </c>
      <c r="G290" s="286" t="str">
        <f>IFERROR(VLOOKUP(F290,Spawns!$A$2:$H$1557,8,FALSE),"")</f>
        <v>Zora's River: Land Transition</v>
      </c>
      <c r="H290" s="286" t="str">
        <f>IFERROR(VLOOKUP(F290,Spawns!$A$2:$I$1557,9,FALSE),"")</f>
        <v>Hyrule Field</v>
      </c>
      <c r="I290" s="295" t="s">
        <v>1059</v>
      </c>
      <c r="J290" s="117" t="str">
        <f>IFERROR(VLOOKUP(B290,Setups!$I$2:$I$259,2,FALSE),"")</f>
        <v/>
      </c>
      <c r="K290" s="305"/>
    </row>
    <row r="291">
      <c r="A291" s="283" t="s">
        <v>517</v>
      </c>
      <c r="B291" s="117" t="s">
        <v>1328</v>
      </c>
      <c r="C291" s="118" t="str">
        <f>iferror(vlookup(A291,Maps!$A$2:$B$111,2,false),"")</f>
        <v>Spot 00 - Hyrule Field</v>
      </c>
      <c r="D291" s="117" t="s">
        <v>692</v>
      </c>
      <c r="E291" s="117" t="s">
        <v>684</v>
      </c>
      <c r="F291" s="117" t="s">
        <v>4451</v>
      </c>
      <c r="G291" s="286" t="str">
        <f>IFERROR(VLOOKUP(F291,Spawns!$A$2:$H$1557,8,FALSE),"")</f>
        <v>Lost Woods: Zora's River Square</v>
      </c>
      <c r="H291" s="286" t="str">
        <f>IFERROR(VLOOKUP(F291,Spawns!$A$2:$I$1557,9,FALSE),"")</f>
        <v>Zora's River</v>
      </c>
      <c r="I291" s="295" t="s">
        <v>2857</v>
      </c>
      <c r="J291" s="117" t="str">
        <f>IFERROR(VLOOKUP(B291,Setups!$I$2:$I$259,2,FALSE),"")</f>
        <v/>
      </c>
      <c r="K291" s="305"/>
    </row>
    <row r="292">
      <c r="A292" s="283" t="s">
        <v>517</v>
      </c>
      <c r="B292" s="117" t="s">
        <v>1328</v>
      </c>
      <c r="C292" s="118" t="str">
        <f>iferror(vlookup(A292,Maps!$A$2:$B$111,2,false),"")</f>
        <v>Spot 00 - Hyrule Field</v>
      </c>
      <c r="D292" s="117" t="s">
        <v>692</v>
      </c>
      <c r="E292" s="117" t="s">
        <v>686</v>
      </c>
      <c r="F292" s="117" t="s">
        <v>691</v>
      </c>
      <c r="G292" s="286" t="str">
        <f>IFERROR(VLOOKUP(F292,Spawns!$A$2:$H$1557,8,FALSE),"")</f>
        <v>Lake Hylia</v>
      </c>
      <c r="H292" s="286" t="str">
        <f>IFERROR(VLOOKUP(F292,Spawns!$A$2:$I$1557,9,FALSE),"")</f>
        <v>Hyrule Field</v>
      </c>
      <c r="I292" s="295" t="s">
        <v>1073</v>
      </c>
      <c r="J292" s="117" t="str">
        <f>IFERROR(VLOOKUP(B292,Setups!$I$2:$I$259,2,FALSE),"")</f>
        <v/>
      </c>
      <c r="K292" s="296"/>
    </row>
    <row r="293">
      <c r="A293" s="283" t="s">
        <v>517</v>
      </c>
      <c r="B293" s="117" t="s">
        <v>1328</v>
      </c>
      <c r="C293" s="118" t="str">
        <f>iferror(vlookup(A293,Maps!$A$2:$B$111,2,false),"")</f>
        <v>Spot 00 - Hyrule Field</v>
      </c>
      <c r="D293" s="117" t="s">
        <v>692</v>
      </c>
      <c r="E293" s="117" t="s">
        <v>688</v>
      </c>
      <c r="F293" s="117" t="s">
        <v>697</v>
      </c>
      <c r="G293" s="286" t="str">
        <f>IFERROR(VLOOKUP(F293,Spawns!$A$2:$H$1557,8,FALSE),"")</f>
        <v>Gerudo Valley</v>
      </c>
      <c r="H293" s="286" t="str">
        <f>IFERROR(VLOOKUP(F293,Spawns!$A$2:$I$1557,9,FALSE),"")</f>
        <v>Hyrule Field</v>
      </c>
      <c r="I293" s="295" t="s">
        <v>1059</v>
      </c>
      <c r="J293" s="117" t="str">
        <f>IFERROR(VLOOKUP(B293,Setups!$I$2:$I$259,2,FALSE),"")</f>
        <v/>
      </c>
      <c r="K293" s="305"/>
    </row>
    <row r="294">
      <c r="A294" s="283" t="s">
        <v>517</v>
      </c>
      <c r="B294" s="117" t="s">
        <v>1328</v>
      </c>
      <c r="C294" s="118" t="str">
        <f>iferror(vlookup(A294,Maps!$A$2:$B$111,2,false),"")</f>
        <v>Spot 00 - Hyrule Field</v>
      </c>
      <c r="D294" s="117" t="s">
        <v>692</v>
      </c>
      <c r="E294" s="117" t="s">
        <v>690</v>
      </c>
      <c r="F294" s="117" t="s">
        <v>713</v>
      </c>
      <c r="G294" s="286" t="str">
        <f>IFERROR(VLOOKUP(F294,Spawns!$A$2:$H$1557,8,FALSE),"")</f>
        <v>Lon Lon Ranch: Main Entrance</v>
      </c>
      <c r="H294" s="286" t="str">
        <f>IFERROR(VLOOKUP(F294,Spawns!$A$2:$I$1557,9,FALSE),"")</f>
        <v>Hyrule Field</v>
      </c>
      <c r="I294" s="295" t="s">
        <v>1059</v>
      </c>
      <c r="J294" s="117" t="str">
        <f>IFERROR(VLOOKUP(B294,Setups!$I$2:$I$259,2,FALSE),"")</f>
        <v/>
      </c>
      <c r="K294" s="305"/>
    </row>
    <row r="295">
      <c r="A295" s="283" t="s">
        <v>517</v>
      </c>
      <c r="B295" s="117" t="s">
        <v>1328</v>
      </c>
      <c r="C295" s="118" t="str">
        <f>iferror(vlookup(A295,Maps!$A$2:$B$111,2,false),"")</f>
        <v>Spot 00 - Hyrule Field</v>
      </c>
      <c r="D295" s="117" t="s">
        <v>692</v>
      </c>
      <c r="E295" s="117" t="s">
        <v>692</v>
      </c>
      <c r="F295" s="117" t="s">
        <v>3520</v>
      </c>
      <c r="G295" s="286" t="str">
        <f>IFERROR(VLOOKUP(F295,Spawns!$A$2:$H$1557,8,FALSE),"")</f>
        <v>Market Entrance</v>
      </c>
      <c r="H295" s="286" t="str">
        <f>IFERROR(VLOOKUP(F295,Spawns!$A$2:$I$1557,9,FALSE),"")</f>
        <v>Hyrule Field</v>
      </c>
      <c r="I295" s="295" t="s">
        <v>1059</v>
      </c>
      <c r="J295" s="117" t="str">
        <f>IFERROR(VLOOKUP(B295,Setups!$I$2:$I$259,2,FALSE),"")</f>
        <v/>
      </c>
      <c r="K295" s="305"/>
    </row>
    <row r="296">
      <c r="A296" s="283" t="s">
        <v>517</v>
      </c>
      <c r="B296" s="117" t="s">
        <v>1328</v>
      </c>
      <c r="C296" s="118" t="str">
        <f>iferror(vlookup(A296,Maps!$A$2:$B$111,2,false),"")</f>
        <v>Spot 00 - Hyrule Field</v>
      </c>
      <c r="D296" s="117" t="s">
        <v>692</v>
      </c>
      <c r="E296" s="117" t="s">
        <v>694</v>
      </c>
      <c r="F296" s="117" t="s">
        <v>691</v>
      </c>
      <c r="G296" s="286" t="str">
        <f>IFERROR(VLOOKUP(F296,Spawns!$A$2:$H$1557,8,FALSE),"")</f>
        <v>Lake Hylia</v>
      </c>
      <c r="H296" s="286" t="str">
        <f>IFERROR(VLOOKUP(F296,Spawns!$A$2:$I$1557,9,FALSE),"")</f>
        <v>Hyrule Field</v>
      </c>
      <c r="I296" s="295" t="s">
        <v>1059</v>
      </c>
      <c r="J296" s="117" t="str">
        <f>IFERROR(VLOOKUP(B296,Setups!$I$2:$I$259,2,FALSE),"")</f>
        <v/>
      </c>
      <c r="K296" s="305"/>
    </row>
    <row r="297">
      <c r="A297" s="283" t="s">
        <v>517</v>
      </c>
      <c r="B297" s="117" t="s">
        <v>1328</v>
      </c>
      <c r="C297" s="118" t="str">
        <f>iferror(vlookup(A297,Maps!$A$2:$B$111,2,false),"")</f>
        <v>Spot 00 - Hyrule Field</v>
      </c>
      <c r="D297" s="117" t="s">
        <v>692</v>
      </c>
      <c r="E297" s="117" t="s">
        <v>696</v>
      </c>
      <c r="F297" s="117" t="s">
        <v>732</v>
      </c>
      <c r="G297" s="286" t="str">
        <f>IFERROR(VLOOKUP(F297,Spawns!$A$2:$H$1557,8,FALSE),"")</f>
        <v>Fairy's Fountain</v>
      </c>
      <c r="H297" s="286" t="str">
        <f>IFERROR(VLOOKUP(F297,Spawns!$A$2:$I$1557,9,FALSE),"")</f>
        <v>Various</v>
      </c>
      <c r="I297" s="295" t="s">
        <v>1073</v>
      </c>
      <c r="J297" s="117" t="str">
        <f>IFERROR(VLOOKUP(B297,Setups!$I$2:$I$259,2,FALSE),"")</f>
        <v/>
      </c>
      <c r="K297" s="305"/>
    </row>
    <row r="298">
      <c r="A298" s="283" t="s">
        <v>517</v>
      </c>
      <c r="B298" s="117" t="s">
        <v>1328</v>
      </c>
      <c r="C298" s="118" t="str">
        <f>iferror(vlookup(A298,Maps!$A$2:$B$111,2,false),"")</f>
        <v>Spot 00 - Hyrule Field</v>
      </c>
      <c r="D298" s="117" t="s">
        <v>692</v>
      </c>
      <c r="E298" s="117" t="s">
        <v>698</v>
      </c>
      <c r="F298" s="117" t="s">
        <v>192</v>
      </c>
      <c r="G298" s="286" t="str">
        <f>IFERROR(VLOOKUP(F298,Spawns!$A$2:$H$1557,8,FALSE),"")</f>
        <v>Grotto: Small Rupee Chest</v>
      </c>
      <c r="H298" s="286" t="str">
        <f>IFERROR(VLOOKUP(F298,Spawns!$A$2:$I$1557,9,FALSE),"")</f>
        <v>Various</v>
      </c>
      <c r="I298" s="295" t="s">
        <v>1073</v>
      </c>
      <c r="J298" s="117" t="str">
        <f>IFERROR(VLOOKUP(B298,Setups!$I$2:$I$259,2,FALSE),"")</f>
        <v/>
      </c>
      <c r="K298" s="296"/>
    </row>
    <row r="299">
      <c r="A299" s="283" t="s">
        <v>517</v>
      </c>
      <c r="B299" s="117" t="s">
        <v>1328</v>
      </c>
      <c r="C299" s="118" t="str">
        <f>iferror(vlookup(A299,Maps!$A$2:$B$111,2,false),"")</f>
        <v>Spot 00 - Hyrule Field</v>
      </c>
      <c r="D299" s="117" t="s">
        <v>692</v>
      </c>
      <c r="E299" s="117" t="s">
        <v>700</v>
      </c>
      <c r="F299" s="117" t="s">
        <v>3607</v>
      </c>
      <c r="G299" s="286" t="str">
        <f>IFERROR(VLOOKUP(F299,Spawns!$A$2:$H$1557,8,FALSE),"")</f>
        <v>Lon Lon Ranch</v>
      </c>
      <c r="H299" s="286" t="str">
        <f>IFERROR(VLOOKUP(F299,Spawns!$A$2:$I$1557,9,FALSE),"")</f>
        <v>Cutscene: Epona's Song</v>
      </c>
      <c r="I299" s="295" t="s">
        <v>1073</v>
      </c>
      <c r="J299" s="117" t="str">
        <f>IFERROR(VLOOKUP(B299,Setups!$I$2:$I$259,2,FALSE),"")</f>
        <v/>
      </c>
      <c r="K299" s="296"/>
    </row>
    <row r="300">
      <c r="A300" s="283" t="s">
        <v>517</v>
      </c>
      <c r="B300" s="117" t="s">
        <v>1328</v>
      </c>
      <c r="C300" s="118" t="str">
        <f>iferror(vlookup(A300,Maps!$A$2:$B$111,2,false),"")</f>
        <v>Spot 00 - Hyrule Field</v>
      </c>
      <c r="D300" s="117" t="s">
        <v>692</v>
      </c>
      <c r="E300" s="117" t="s">
        <v>702</v>
      </c>
      <c r="F300" s="117" t="s">
        <v>3682</v>
      </c>
      <c r="G300" s="286" t="str">
        <f>IFERROR(VLOOKUP(F300,Spawns!$A$2:$H$1557,8,FALSE),"")</f>
        <v>Lon Lon Ranch: South Fence</v>
      </c>
      <c r="H300" s="286" t="str">
        <f>IFERROR(VLOOKUP(F300,Spawns!$A$2:$I$1557,9,FALSE),"")</f>
        <v>Hyrule Field</v>
      </c>
      <c r="I300" s="295" t="s">
        <v>1073</v>
      </c>
      <c r="J300" s="117" t="str">
        <f>IFERROR(VLOOKUP(B300,Setups!$I$2:$I$259,2,FALSE),"")</f>
        <v/>
      </c>
      <c r="K300" s="305"/>
    </row>
    <row r="301">
      <c r="A301" s="283" t="s">
        <v>517</v>
      </c>
      <c r="B301" s="117" t="s">
        <v>1328</v>
      </c>
      <c r="C301" s="118" t="str">
        <f>iferror(vlookup(A301,Maps!$A$2:$B$111,2,false),"")</f>
        <v>Spot 00 - Hyrule Field</v>
      </c>
      <c r="D301" s="117" t="s">
        <v>692</v>
      </c>
      <c r="E301" s="117" t="s">
        <v>704</v>
      </c>
      <c r="F301" s="117" t="s">
        <v>3687</v>
      </c>
      <c r="G301" s="286" t="str">
        <f>IFERROR(VLOOKUP(F301,Spawns!$A$2:$H$1557,8,FALSE),"")</f>
        <v>Lon Lon Ranch: West Fence</v>
      </c>
      <c r="H301" s="286" t="str">
        <f>IFERROR(VLOOKUP(F301,Spawns!$A$2:$I$1557,9,FALSE),"")</f>
        <v>Hyrule Field</v>
      </c>
      <c r="I301" s="295" t="s">
        <v>1073</v>
      </c>
      <c r="J301" s="117" t="str">
        <f>IFERROR(VLOOKUP(B301,Setups!$I$2:$I$259,2,FALSE),"")</f>
        <v/>
      </c>
      <c r="K301" s="305"/>
    </row>
    <row r="302">
      <c r="A302" s="283" t="s">
        <v>517</v>
      </c>
      <c r="B302" s="117" t="s">
        <v>1328</v>
      </c>
      <c r="C302" s="118" t="str">
        <f>iferror(vlookup(A302,Maps!$A$2:$B$111,2,false),"")</f>
        <v>Spot 00 - Hyrule Field</v>
      </c>
      <c r="D302" s="117" t="s">
        <v>692</v>
      </c>
      <c r="E302" s="117" t="s">
        <v>715</v>
      </c>
      <c r="F302" s="117" t="s">
        <v>3294</v>
      </c>
      <c r="G302" s="286" t="str">
        <f>IFERROR(VLOOKUP(F302,Spawns!$A$2:$H$1557,8,FALSE),"")</f>
        <v>Zora's River: Water Transition</v>
      </c>
      <c r="H302" s="286" t="str">
        <f>IFERROR(VLOOKUP(F302,Spawns!$A$2:$I$1557,9,FALSE),"")</f>
        <v>Hyrule Field</v>
      </c>
      <c r="I302" s="295" t="s">
        <v>1059</v>
      </c>
      <c r="J302" s="117" t="str">
        <f>IFERROR(VLOOKUP(B302,Setups!$I$2:$I$259,2,FALSE),"")</f>
        <v/>
      </c>
      <c r="K302" s="305"/>
    </row>
    <row r="303">
      <c r="A303" s="171" t="s">
        <v>517</v>
      </c>
      <c r="B303" s="138" t="s">
        <v>1331</v>
      </c>
      <c r="C303" s="139" t="str">
        <f>iferror(vlookup(A303,Maps!$A$2:$B$111,2,false),"")</f>
        <v>Spot 00 - Hyrule Field</v>
      </c>
      <c r="D303" s="138" t="s">
        <v>694</v>
      </c>
      <c r="E303" s="138" t="s">
        <v>14</v>
      </c>
      <c r="F303" s="138" t="s">
        <v>362</v>
      </c>
      <c r="G303" s="277" t="str">
        <f>IFERROR(VLOOKUP(F303,Spawns!$A$2:$H$1557,8,FALSE),"")</f>
        <v>Market Entrance</v>
      </c>
      <c r="H303" s="277" t="str">
        <f>IFERROR(VLOOKUP(F303,Spawns!$A$2:$I$1557,9,FALSE),"")</f>
        <v>Market</v>
      </c>
      <c r="I303" s="278" t="s">
        <v>1073</v>
      </c>
      <c r="J303" s="138" t="str">
        <f>IFERROR(VLOOKUP(B303,Setups!$I$2:$I$259,2,FALSE),"")</f>
        <v/>
      </c>
      <c r="K303" s="279"/>
    </row>
    <row r="304">
      <c r="A304" s="171" t="s">
        <v>517</v>
      </c>
      <c r="B304" s="138" t="s">
        <v>1331</v>
      </c>
      <c r="C304" s="139" t="str">
        <f>iferror(vlookup(A304,Maps!$A$2:$B$111,2,false),"")</f>
        <v>Spot 00 - Hyrule Field</v>
      </c>
      <c r="D304" s="138" t="s">
        <v>694</v>
      </c>
      <c r="E304" s="138" t="s">
        <v>680</v>
      </c>
      <c r="F304" s="138" t="s">
        <v>681</v>
      </c>
      <c r="G304" s="277" t="str">
        <f>IFERROR(VLOOKUP(F304,Spawns!$A$2:$H$1557,8,FALSE),"")</f>
        <v>Kakariko Village</v>
      </c>
      <c r="H304" s="277" t="str">
        <f>IFERROR(VLOOKUP(F304,Spawns!$A$2:$I$1557,9,FALSE),"")</f>
        <v>Hyrule Field</v>
      </c>
      <c r="I304" s="278" t="s">
        <v>1059</v>
      </c>
      <c r="J304" s="138" t="str">
        <f>IFERROR(VLOOKUP(B304,Setups!$I$2:$I$259,2,FALSE),"")</f>
        <v/>
      </c>
      <c r="K304" s="279"/>
    </row>
    <row r="305">
      <c r="A305" s="171" t="s">
        <v>517</v>
      </c>
      <c r="B305" s="138" t="s">
        <v>1331</v>
      </c>
      <c r="C305" s="139" t="str">
        <f>iferror(vlookup(A305,Maps!$A$2:$B$111,2,false),"")</f>
        <v>Spot 00 - Hyrule Field</v>
      </c>
      <c r="D305" s="138" t="s">
        <v>694</v>
      </c>
      <c r="E305" s="138" t="s">
        <v>682</v>
      </c>
      <c r="F305" s="138" t="s">
        <v>685</v>
      </c>
      <c r="G305" s="277" t="str">
        <f>IFERROR(VLOOKUP(F305,Spawns!$A$2:$H$1557,8,FALSE),"")</f>
        <v>Zora's River: Land Transition</v>
      </c>
      <c r="H305" s="277" t="str">
        <f>IFERROR(VLOOKUP(F305,Spawns!$A$2:$I$1557,9,FALSE),"")</f>
        <v>Hyrule Field</v>
      </c>
      <c r="I305" s="278" t="s">
        <v>1059</v>
      </c>
      <c r="J305" s="138" t="str">
        <f>IFERROR(VLOOKUP(B305,Setups!$I$2:$I$259,2,FALSE),"")</f>
        <v/>
      </c>
      <c r="K305" s="279"/>
    </row>
    <row r="306">
      <c r="A306" s="171" t="s">
        <v>517</v>
      </c>
      <c r="B306" s="138" t="s">
        <v>1331</v>
      </c>
      <c r="C306" s="139" t="str">
        <f>iferror(vlookup(A306,Maps!$A$2:$B$111,2,false),"")</f>
        <v>Spot 00 - Hyrule Field</v>
      </c>
      <c r="D306" s="138" t="s">
        <v>694</v>
      </c>
      <c r="E306" s="138" t="s">
        <v>684</v>
      </c>
      <c r="F306" s="138" t="s">
        <v>4451</v>
      </c>
      <c r="G306" s="277" t="str">
        <f>IFERROR(VLOOKUP(F306,Spawns!$A$2:$H$1557,8,FALSE),"")</f>
        <v>Lost Woods: Zora's River Square</v>
      </c>
      <c r="H306" s="277" t="str">
        <f>IFERROR(VLOOKUP(F306,Spawns!$A$2:$I$1557,9,FALSE),"")</f>
        <v>Zora's River</v>
      </c>
      <c r="I306" s="278" t="s">
        <v>2857</v>
      </c>
      <c r="J306" s="138" t="str">
        <f>IFERROR(VLOOKUP(B306,Setups!$I$2:$I$259,2,FALSE),"")</f>
        <v/>
      </c>
      <c r="K306" s="279"/>
    </row>
    <row r="307">
      <c r="A307" s="171" t="s">
        <v>517</v>
      </c>
      <c r="B307" s="138" t="s">
        <v>1331</v>
      </c>
      <c r="C307" s="139" t="str">
        <f>iferror(vlookup(A307,Maps!$A$2:$B$111,2,false),"")</f>
        <v>Spot 00 - Hyrule Field</v>
      </c>
      <c r="D307" s="138" t="s">
        <v>694</v>
      </c>
      <c r="E307" s="138" t="s">
        <v>686</v>
      </c>
      <c r="F307" s="138" t="s">
        <v>691</v>
      </c>
      <c r="G307" s="277" t="str">
        <f>IFERROR(VLOOKUP(F307,Spawns!$A$2:$H$1557,8,FALSE),"")</f>
        <v>Lake Hylia</v>
      </c>
      <c r="H307" s="277" t="str">
        <f>IFERROR(VLOOKUP(F307,Spawns!$A$2:$I$1557,9,FALSE),"")</f>
        <v>Hyrule Field</v>
      </c>
      <c r="I307" s="278" t="s">
        <v>1073</v>
      </c>
      <c r="J307" s="138" t="str">
        <f>IFERROR(VLOOKUP(B307,Setups!$I$2:$I$259,2,FALSE),"")</f>
        <v/>
      </c>
      <c r="K307" s="279"/>
    </row>
    <row r="308">
      <c r="A308" s="171" t="s">
        <v>517</v>
      </c>
      <c r="B308" s="138" t="s">
        <v>1331</v>
      </c>
      <c r="C308" s="139" t="str">
        <f>iferror(vlookup(A308,Maps!$A$2:$B$111,2,false),"")</f>
        <v>Spot 00 - Hyrule Field</v>
      </c>
      <c r="D308" s="138" t="s">
        <v>694</v>
      </c>
      <c r="E308" s="138" t="s">
        <v>688</v>
      </c>
      <c r="F308" s="138" t="s">
        <v>697</v>
      </c>
      <c r="G308" s="277" t="str">
        <f>IFERROR(VLOOKUP(F308,Spawns!$A$2:$H$1557,8,FALSE),"")</f>
        <v>Gerudo Valley</v>
      </c>
      <c r="H308" s="277" t="str">
        <f>IFERROR(VLOOKUP(F308,Spawns!$A$2:$I$1557,9,FALSE),"")</f>
        <v>Hyrule Field</v>
      </c>
      <c r="I308" s="278" t="s">
        <v>1059</v>
      </c>
      <c r="J308" s="138" t="str">
        <f>IFERROR(VLOOKUP(B308,Setups!$I$2:$I$259,2,FALSE),"")</f>
        <v/>
      </c>
      <c r="K308" s="294"/>
    </row>
    <row r="309">
      <c r="A309" s="171" t="s">
        <v>517</v>
      </c>
      <c r="B309" s="138" t="s">
        <v>1331</v>
      </c>
      <c r="C309" s="139" t="str">
        <f>iferror(vlookup(A309,Maps!$A$2:$B$111,2,false),"")</f>
        <v>Spot 00 - Hyrule Field</v>
      </c>
      <c r="D309" s="138" t="s">
        <v>694</v>
      </c>
      <c r="E309" s="138" t="s">
        <v>690</v>
      </c>
      <c r="F309" s="138" t="s">
        <v>713</v>
      </c>
      <c r="G309" s="277" t="str">
        <f>IFERROR(VLOOKUP(F309,Spawns!$A$2:$H$1557,8,FALSE),"")</f>
        <v>Lon Lon Ranch: Main Entrance</v>
      </c>
      <c r="H309" s="277" t="str">
        <f>IFERROR(VLOOKUP(F309,Spawns!$A$2:$I$1557,9,FALSE),"")</f>
        <v>Hyrule Field</v>
      </c>
      <c r="I309" s="278" t="s">
        <v>1059</v>
      </c>
      <c r="J309" s="138" t="str">
        <f>IFERROR(VLOOKUP(B309,Setups!$I$2:$I$259,2,FALSE),"")</f>
        <v/>
      </c>
      <c r="K309" s="279"/>
    </row>
    <row r="310">
      <c r="A310" s="171" t="s">
        <v>517</v>
      </c>
      <c r="B310" s="138" t="s">
        <v>1331</v>
      </c>
      <c r="C310" s="139" t="str">
        <f>iferror(vlookup(A310,Maps!$A$2:$B$111,2,false),"")</f>
        <v>Spot 00 - Hyrule Field</v>
      </c>
      <c r="D310" s="138" t="s">
        <v>694</v>
      </c>
      <c r="E310" s="138" t="s">
        <v>692</v>
      </c>
      <c r="F310" s="138" t="s">
        <v>3520</v>
      </c>
      <c r="G310" s="277" t="str">
        <f>IFERROR(VLOOKUP(F310,Spawns!$A$2:$H$1557,8,FALSE),"")</f>
        <v>Market Entrance</v>
      </c>
      <c r="H310" s="277" t="str">
        <f>IFERROR(VLOOKUP(F310,Spawns!$A$2:$I$1557,9,FALSE),"")</f>
        <v>Hyrule Field</v>
      </c>
      <c r="I310" s="278" t="s">
        <v>1059</v>
      </c>
      <c r="J310" s="138" t="str">
        <f>IFERROR(VLOOKUP(B310,Setups!$I$2:$I$259,2,FALSE),"")</f>
        <v/>
      </c>
      <c r="K310" s="279"/>
    </row>
    <row r="311">
      <c r="A311" s="171" t="s">
        <v>517</v>
      </c>
      <c r="B311" s="138" t="s">
        <v>1331</v>
      </c>
      <c r="C311" s="139" t="str">
        <f>iferror(vlookup(A311,Maps!$A$2:$B$111,2,false),"")</f>
        <v>Spot 00 - Hyrule Field</v>
      </c>
      <c r="D311" s="138" t="s">
        <v>694</v>
      </c>
      <c r="E311" s="138" t="s">
        <v>694</v>
      </c>
      <c r="F311" s="138" t="s">
        <v>691</v>
      </c>
      <c r="G311" s="277" t="str">
        <f>IFERROR(VLOOKUP(F311,Spawns!$A$2:$H$1557,8,FALSE),"")</f>
        <v>Lake Hylia</v>
      </c>
      <c r="H311" s="277" t="str">
        <f>IFERROR(VLOOKUP(F311,Spawns!$A$2:$I$1557,9,FALSE),"")</f>
        <v>Hyrule Field</v>
      </c>
      <c r="I311" s="278" t="s">
        <v>1059</v>
      </c>
      <c r="J311" s="138" t="str">
        <f>IFERROR(VLOOKUP(B311,Setups!$I$2:$I$259,2,FALSE),"")</f>
        <v/>
      </c>
      <c r="K311" s="279"/>
    </row>
    <row r="312">
      <c r="A312" s="171" t="s">
        <v>517</v>
      </c>
      <c r="B312" s="138" t="s">
        <v>1331</v>
      </c>
      <c r="C312" s="139" t="str">
        <f>iferror(vlookup(A312,Maps!$A$2:$B$111,2,false),"")</f>
        <v>Spot 00 - Hyrule Field</v>
      </c>
      <c r="D312" s="138" t="s">
        <v>694</v>
      </c>
      <c r="E312" s="138" t="s">
        <v>696</v>
      </c>
      <c r="F312" s="138" t="s">
        <v>732</v>
      </c>
      <c r="G312" s="277" t="str">
        <f>IFERROR(VLOOKUP(F312,Spawns!$A$2:$H$1557,8,FALSE),"")</f>
        <v>Fairy's Fountain</v>
      </c>
      <c r="H312" s="277" t="str">
        <f>IFERROR(VLOOKUP(F312,Spawns!$A$2:$I$1557,9,FALSE),"")</f>
        <v>Various</v>
      </c>
      <c r="I312" s="278" t="s">
        <v>1073</v>
      </c>
      <c r="J312" s="138" t="str">
        <f>IFERROR(VLOOKUP(B312,Setups!$I$2:$I$259,2,FALSE),"")</f>
        <v/>
      </c>
      <c r="K312" s="294"/>
    </row>
    <row r="313">
      <c r="A313" s="171" t="s">
        <v>517</v>
      </c>
      <c r="B313" s="138" t="s">
        <v>1331</v>
      </c>
      <c r="C313" s="139" t="str">
        <f>iferror(vlookup(A313,Maps!$A$2:$B$111,2,false),"")</f>
        <v>Spot 00 - Hyrule Field</v>
      </c>
      <c r="D313" s="138" t="s">
        <v>694</v>
      </c>
      <c r="E313" s="138" t="s">
        <v>698</v>
      </c>
      <c r="F313" s="138" t="s">
        <v>192</v>
      </c>
      <c r="G313" s="277" t="str">
        <f>IFERROR(VLOOKUP(F313,Spawns!$A$2:$H$1557,8,FALSE),"")</f>
        <v>Grotto: Small Rupee Chest</v>
      </c>
      <c r="H313" s="277" t="str">
        <f>IFERROR(VLOOKUP(F313,Spawns!$A$2:$I$1557,9,FALSE),"")</f>
        <v>Various</v>
      </c>
      <c r="I313" s="278" t="s">
        <v>1073</v>
      </c>
      <c r="J313" s="138" t="str">
        <f>IFERROR(VLOOKUP(B313,Setups!$I$2:$I$259,2,FALSE),"")</f>
        <v/>
      </c>
      <c r="K313" s="294"/>
    </row>
    <row r="314">
      <c r="A314" s="171" t="s">
        <v>517</v>
      </c>
      <c r="B314" s="138" t="s">
        <v>1331</v>
      </c>
      <c r="C314" s="139" t="str">
        <f>iferror(vlookup(A314,Maps!$A$2:$B$111,2,false),"")</f>
        <v>Spot 00 - Hyrule Field</v>
      </c>
      <c r="D314" s="138" t="s">
        <v>694</v>
      </c>
      <c r="E314" s="138" t="s">
        <v>700</v>
      </c>
      <c r="F314" s="138" t="s">
        <v>3607</v>
      </c>
      <c r="G314" s="277" t="str">
        <f>IFERROR(VLOOKUP(F314,Spawns!$A$2:$H$1557,8,FALSE),"")</f>
        <v>Lon Lon Ranch</v>
      </c>
      <c r="H314" s="277" t="str">
        <f>IFERROR(VLOOKUP(F314,Spawns!$A$2:$I$1557,9,FALSE),"")</f>
        <v>Cutscene: Epona's Song</v>
      </c>
      <c r="I314" s="278" t="s">
        <v>1073</v>
      </c>
      <c r="J314" s="138" t="str">
        <f>IFERROR(VLOOKUP(B314,Setups!$I$2:$I$259,2,FALSE),"")</f>
        <v/>
      </c>
      <c r="K314" s="294"/>
    </row>
    <row r="315">
      <c r="A315" s="171" t="s">
        <v>517</v>
      </c>
      <c r="B315" s="138" t="s">
        <v>1331</v>
      </c>
      <c r="C315" s="139" t="str">
        <f>iferror(vlookup(A315,Maps!$A$2:$B$111,2,false),"")</f>
        <v>Spot 00 - Hyrule Field</v>
      </c>
      <c r="D315" s="138" t="s">
        <v>694</v>
      </c>
      <c r="E315" s="138" t="s">
        <v>702</v>
      </c>
      <c r="F315" s="138" t="s">
        <v>3682</v>
      </c>
      <c r="G315" s="277" t="str">
        <f>IFERROR(VLOOKUP(F315,Spawns!$A$2:$H$1557,8,FALSE),"")</f>
        <v>Lon Lon Ranch: South Fence</v>
      </c>
      <c r="H315" s="277" t="str">
        <f>IFERROR(VLOOKUP(F315,Spawns!$A$2:$I$1557,9,FALSE),"")</f>
        <v>Hyrule Field</v>
      </c>
      <c r="I315" s="278" t="s">
        <v>1073</v>
      </c>
      <c r="J315" s="138" t="str">
        <f>IFERROR(VLOOKUP(B315,Setups!$I$2:$I$259,2,FALSE),"")</f>
        <v/>
      </c>
      <c r="K315" s="279"/>
    </row>
    <row r="316">
      <c r="A316" s="171" t="s">
        <v>517</v>
      </c>
      <c r="B316" s="138" t="s">
        <v>1331</v>
      </c>
      <c r="C316" s="139" t="str">
        <f>iferror(vlookup(A316,Maps!$A$2:$B$111,2,false),"")</f>
        <v>Spot 00 - Hyrule Field</v>
      </c>
      <c r="D316" s="138" t="s">
        <v>694</v>
      </c>
      <c r="E316" s="138" t="s">
        <v>704</v>
      </c>
      <c r="F316" s="138" t="s">
        <v>3687</v>
      </c>
      <c r="G316" s="277" t="str">
        <f>IFERROR(VLOOKUP(F316,Spawns!$A$2:$H$1557,8,FALSE),"")</f>
        <v>Lon Lon Ranch: West Fence</v>
      </c>
      <c r="H316" s="277" t="str">
        <f>IFERROR(VLOOKUP(F316,Spawns!$A$2:$I$1557,9,FALSE),"")</f>
        <v>Hyrule Field</v>
      </c>
      <c r="I316" s="278" t="s">
        <v>1073</v>
      </c>
      <c r="J316" s="138" t="str">
        <f>IFERROR(VLOOKUP(B316,Setups!$I$2:$I$259,2,FALSE),"")</f>
        <v/>
      </c>
      <c r="K316" s="279"/>
    </row>
    <row r="317">
      <c r="A317" s="171" t="s">
        <v>517</v>
      </c>
      <c r="B317" s="138" t="s">
        <v>1331</v>
      </c>
      <c r="C317" s="139" t="str">
        <f>iferror(vlookup(A317,Maps!$A$2:$B$111,2,false),"")</f>
        <v>Spot 00 - Hyrule Field</v>
      </c>
      <c r="D317" s="138" t="s">
        <v>694</v>
      </c>
      <c r="E317" s="138" t="s">
        <v>715</v>
      </c>
      <c r="F317" s="138" t="s">
        <v>3294</v>
      </c>
      <c r="G317" s="277" t="str">
        <f>IFERROR(VLOOKUP(F317,Spawns!$A$2:$H$1557,8,FALSE),"")</f>
        <v>Zora's River: Water Transition</v>
      </c>
      <c r="H317" s="277" t="str">
        <f>IFERROR(VLOOKUP(F317,Spawns!$A$2:$I$1557,9,FALSE),"")</f>
        <v>Hyrule Field</v>
      </c>
      <c r="I317" s="278" t="s">
        <v>1059</v>
      </c>
      <c r="J317" s="138" t="str">
        <f>IFERROR(VLOOKUP(B317,Setups!$I$2:$I$259,2,FALSE),"")</f>
        <v/>
      </c>
      <c r="K317" s="279"/>
    </row>
    <row r="318">
      <c r="A318" s="283" t="s">
        <v>517</v>
      </c>
      <c r="B318" s="117" t="s">
        <v>1334</v>
      </c>
      <c r="C318" s="118" t="str">
        <f>iferror(vlookup(A318,Maps!$A$2:$B$111,2,false),"")</f>
        <v>Spot 00 - Hyrule Field</v>
      </c>
      <c r="D318" s="117" t="s">
        <v>696</v>
      </c>
      <c r="E318" s="117" t="s">
        <v>14</v>
      </c>
      <c r="F318" s="117" t="s">
        <v>362</v>
      </c>
      <c r="G318" s="286" t="str">
        <f>IFERROR(VLOOKUP(F318,Spawns!$A$2:$H$1557,8,FALSE),"")</f>
        <v>Market Entrance</v>
      </c>
      <c r="H318" s="286" t="str">
        <f>IFERROR(VLOOKUP(F318,Spawns!$A$2:$I$1557,9,FALSE),"")</f>
        <v>Market</v>
      </c>
      <c r="I318" s="295" t="s">
        <v>1073</v>
      </c>
      <c r="J318" s="117" t="str">
        <f>IFERROR(VLOOKUP(B318,Setups!$I$2:$I$259,2,FALSE),"")</f>
        <v/>
      </c>
      <c r="K318" s="305"/>
    </row>
    <row r="319">
      <c r="A319" s="283" t="s">
        <v>517</v>
      </c>
      <c r="B319" s="117" t="s">
        <v>1334</v>
      </c>
      <c r="C319" s="118" t="str">
        <f>iferror(vlookup(A319,Maps!$A$2:$B$111,2,false),"")</f>
        <v>Spot 00 - Hyrule Field</v>
      </c>
      <c r="D319" s="117" t="s">
        <v>696</v>
      </c>
      <c r="E319" s="117" t="s">
        <v>680</v>
      </c>
      <c r="F319" s="117" t="s">
        <v>681</v>
      </c>
      <c r="G319" s="286" t="str">
        <f>IFERROR(VLOOKUP(F319,Spawns!$A$2:$H$1557,8,FALSE),"")</f>
        <v>Kakariko Village</v>
      </c>
      <c r="H319" s="286" t="str">
        <f>IFERROR(VLOOKUP(F319,Spawns!$A$2:$I$1557,9,FALSE),"")</f>
        <v>Hyrule Field</v>
      </c>
      <c r="I319" s="295" t="s">
        <v>1059</v>
      </c>
      <c r="J319" s="117" t="str">
        <f>IFERROR(VLOOKUP(B319,Setups!$I$2:$I$259,2,FALSE),"")</f>
        <v/>
      </c>
      <c r="K319" s="305"/>
    </row>
    <row r="320">
      <c r="A320" s="283" t="s">
        <v>517</v>
      </c>
      <c r="B320" s="117" t="s">
        <v>1334</v>
      </c>
      <c r="C320" s="118" t="str">
        <f>iferror(vlookup(A320,Maps!$A$2:$B$111,2,false),"")</f>
        <v>Spot 00 - Hyrule Field</v>
      </c>
      <c r="D320" s="117" t="s">
        <v>696</v>
      </c>
      <c r="E320" s="117" t="s">
        <v>682</v>
      </c>
      <c r="F320" s="117" t="s">
        <v>685</v>
      </c>
      <c r="G320" s="286" t="str">
        <f>IFERROR(VLOOKUP(F320,Spawns!$A$2:$H$1557,8,FALSE),"")</f>
        <v>Zora's River: Land Transition</v>
      </c>
      <c r="H320" s="286" t="str">
        <f>IFERROR(VLOOKUP(F320,Spawns!$A$2:$I$1557,9,FALSE),"")</f>
        <v>Hyrule Field</v>
      </c>
      <c r="I320" s="295" t="s">
        <v>1059</v>
      </c>
      <c r="J320" s="117" t="str">
        <f>IFERROR(VLOOKUP(B320,Setups!$I$2:$I$259,2,FALSE),"")</f>
        <v/>
      </c>
      <c r="K320" s="305"/>
    </row>
    <row r="321">
      <c r="A321" s="283" t="s">
        <v>517</v>
      </c>
      <c r="B321" s="117" t="s">
        <v>1334</v>
      </c>
      <c r="C321" s="118" t="str">
        <f>iferror(vlookup(A321,Maps!$A$2:$B$111,2,false),"")</f>
        <v>Spot 00 - Hyrule Field</v>
      </c>
      <c r="D321" s="117" t="s">
        <v>696</v>
      </c>
      <c r="E321" s="117" t="s">
        <v>684</v>
      </c>
      <c r="F321" s="117" t="s">
        <v>4451</v>
      </c>
      <c r="G321" s="286" t="str">
        <f>IFERROR(VLOOKUP(F321,Spawns!$A$2:$H$1557,8,FALSE),"")</f>
        <v>Lost Woods: Zora's River Square</v>
      </c>
      <c r="H321" s="286" t="str">
        <f>IFERROR(VLOOKUP(F321,Spawns!$A$2:$I$1557,9,FALSE),"")</f>
        <v>Zora's River</v>
      </c>
      <c r="I321" s="295" t="s">
        <v>2857</v>
      </c>
      <c r="J321" s="117" t="str">
        <f>IFERROR(VLOOKUP(B321,Setups!$I$2:$I$259,2,FALSE),"")</f>
        <v/>
      </c>
      <c r="K321" s="305"/>
    </row>
    <row r="322">
      <c r="A322" s="283" t="s">
        <v>517</v>
      </c>
      <c r="B322" s="117" t="s">
        <v>1334</v>
      </c>
      <c r="C322" s="118" t="str">
        <f>iferror(vlookup(A322,Maps!$A$2:$B$111,2,false),"")</f>
        <v>Spot 00 - Hyrule Field</v>
      </c>
      <c r="D322" s="117" t="s">
        <v>696</v>
      </c>
      <c r="E322" s="117" t="s">
        <v>686</v>
      </c>
      <c r="F322" s="117" t="s">
        <v>691</v>
      </c>
      <c r="G322" s="286" t="str">
        <f>IFERROR(VLOOKUP(F322,Spawns!$A$2:$H$1557,8,FALSE),"")</f>
        <v>Lake Hylia</v>
      </c>
      <c r="H322" s="286" t="str">
        <f>IFERROR(VLOOKUP(F322,Spawns!$A$2:$I$1557,9,FALSE),"")</f>
        <v>Hyrule Field</v>
      </c>
      <c r="I322" s="295" t="s">
        <v>1073</v>
      </c>
      <c r="J322" s="117" t="str">
        <f>IFERROR(VLOOKUP(B322,Setups!$I$2:$I$259,2,FALSE),"")</f>
        <v/>
      </c>
      <c r="K322" s="305"/>
    </row>
    <row r="323">
      <c r="A323" s="283" t="s">
        <v>517</v>
      </c>
      <c r="B323" s="117" t="s">
        <v>1334</v>
      </c>
      <c r="C323" s="118" t="str">
        <f>iferror(vlookup(A323,Maps!$A$2:$B$111,2,false),"")</f>
        <v>Spot 00 - Hyrule Field</v>
      </c>
      <c r="D323" s="117" t="s">
        <v>696</v>
      </c>
      <c r="E323" s="117" t="s">
        <v>688</v>
      </c>
      <c r="F323" s="117" t="s">
        <v>697</v>
      </c>
      <c r="G323" s="286" t="str">
        <f>IFERROR(VLOOKUP(F323,Spawns!$A$2:$H$1557,8,FALSE),"")</f>
        <v>Gerudo Valley</v>
      </c>
      <c r="H323" s="286" t="str">
        <f>IFERROR(VLOOKUP(F323,Spawns!$A$2:$I$1557,9,FALSE),"")</f>
        <v>Hyrule Field</v>
      </c>
      <c r="I323" s="295" t="s">
        <v>1059</v>
      </c>
      <c r="J323" s="117" t="str">
        <f>IFERROR(VLOOKUP(B323,Setups!$I$2:$I$259,2,FALSE),"")</f>
        <v/>
      </c>
      <c r="K323" s="305"/>
    </row>
    <row r="324">
      <c r="A324" s="283" t="s">
        <v>517</v>
      </c>
      <c r="B324" s="117" t="s">
        <v>1334</v>
      </c>
      <c r="C324" s="118" t="str">
        <f>iferror(vlookup(A324,Maps!$A$2:$B$111,2,false),"")</f>
        <v>Spot 00 - Hyrule Field</v>
      </c>
      <c r="D324" s="117" t="s">
        <v>696</v>
      </c>
      <c r="E324" s="117" t="s">
        <v>690</v>
      </c>
      <c r="F324" s="117" t="s">
        <v>713</v>
      </c>
      <c r="G324" s="286" t="str">
        <f>IFERROR(VLOOKUP(F324,Spawns!$A$2:$H$1557,8,FALSE),"")</f>
        <v>Lon Lon Ranch: Main Entrance</v>
      </c>
      <c r="H324" s="286" t="str">
        <f>IFERROR(VLOOKUP(F324,Spawns!$A$2:$I$1557,9,FALSE),"")</f>
        <v>Hyrule Field</v>
      </c>
      <c r="I324" s="295" t="s">
        <v>1059</v>
      </c>
      <c r="J324" s="117" t="str">
        <f>IFERROR(VLOOKUP(B324,Setups!$I$2:$I$259,2,FALSE),"")</f>
        <v/>
      </c>
      <c r="K324" s="305"/>
    </row>
    <row r="325">
      <c r="A325" s="283" t="s">
        <v>517</v>
      </c>
      <c r="B325" s="117" t="s">
        <v>1334</v>
      </c>
      <c r="C325" s="118" t="str">
        <f>iferror(vlookup(A325,Maps!$A$2:$B$111,2,false),"")</f>
        <v>Spot 00 - Hyrule Field</v>
      </c>
      <c r="D325" s="117" t="s">
        <v>696</v>
      </c>
      <c r="E325" s="117" t="s">
        <v>692</v>
      </c>
      <c r="F325" s="117" t="s">
        <v>3520</v>
      </c>
      <c r="G325" s="286" t="str">
        <f>IFERROR(VLOOKUP(F325,Spawns!$A$2:$H$1557,8,FALSE),"")</f>
        <v>Market Entrance</v>
      </c>
      <c r="H325" s="286" t="str">
        <f>IFERROR(VLOOKUP(F325,Spawns!$A$2:$I$1557,9,FALSE),"")</f>
        <v>Hyrule Field</v>
      </c>
      <c r="I325" s="295" t="s">
        <v>1059</v>
      </c>
      <c r="J325" s="117" t="str">
        <f>IFERROR(VLOOKUP(B325,Setups!$I$2:$I$259,2,FALSE),"")</f>
        <v/>
      </c>
      <c r="K325" s="305"/>
    </row>
    <row r="326">
      <c r="A326" s="283" t="s">
        <v>517</v>
      </c>
      <c r="B326" s="117" t="s">
        <v>1334</v>
      </c>
      <c r="C326" s="118" t="str">
        <f>iferror(vlookup(A326,Maps!$A$2:$B$111,2,false),"")</f>
        <v>Spot 00 - Hyrule Field</v>
      </c>
      <c r="D326" s="117" t="s">
        <v>696</v>
      </c>
      <c r="E326" s="117" t="s">
        <v>694</v>
      </c>
      <c r="F326" s="117" t="s">
        <v>691</v>
      </c>
      <c r="G326" s="286" t="str">
        <f>IFERROR(VLOOKUP(F326,Spawns!$A$2:$H$1557,8,FALSE),"")</f>
        <v>Lake Hylia</v>
      </c>
      <c r="H326" s="286" t="str">
        <f>IFERROR(VLOOKUP(F326,Spawns!$A$2:$I$1557,9,FALSE),"")</f>
        <v>Hyrule Field</v>
      </c>
      <c r="I326" s="295" t="s">
        <v>1059</v>
      </c>
      <c r="J326" s="117" t="str">
        <f>IFERROR(VLOOKUP(B326,Setups!$I$2:$I$259,2,FALSE),"")</f>
        <v/>
      </c>
      <c r="K326" s="305"/>
    </row>
    <row r="327">
      <c r="A327" s="283" t="s">
        <v>517</v>
      </c>
      <c r="B327" s="117" t="s">
        <v>1334</v>
      </c>
      <c r="C327" s="118" t="str">
        <f>iferror(vlookup(A327,Maps!$A$2:$B$111,2,false),"")</f>
        <v>Spot 00 - Hyrule Field</v>
      </c>
      <c r="D327" s="117" t="s">
        <v>696</v>
      </c>
      <c r="E327" s="117" t="s">
        <v>696</v>
      </c>
      <c r="F327" s="117" t="s">
        <v>732</v>
      </c>
      <c r="G327" s="286" t="str">
        <f>IFERROR(VLOOKUP(F327,Spawns!$A$2:$H$1557,8,FALSE),"")</f>
        <v>Fairy's Fountain</v>
      </c>
      <c r="H327" s="286" t="str">
        <f>IFERROR(VLOOKUP(F327,Spawns!$A$2:$I$1557,9,FALSE),"")</f>
        <v>Various</v>
      </c>
      <c r="I327" s="295" t="s">
        <v>1073</v>
      </c>
      <c r="J327" s="117" t="str">
        <f>IFERROR(VLOOKUP(B327,Setups!$I$2:$I$259,2,FALSE),"")</f>
        <v/>
      </c>
      <c r="K327" s="296"/>
    </row>
    <row r="328">
      <c r="A328" s="283" t="s">
        <v>517</v>
      </c>
      <c r="B328" s="117" t="s">
        <v>1334</v>
      </c>
      <c r="C328" s="118" t="str">
        <f>iferror(vlookup(A328,Maps!$A$2:$B$111,2,false),"")</f>
        <v>Spot 00 - Hyrule Field</v>
      </c>
      <c r="D328" s="117" t="s">
        <v>696</v>
      </c>
      <c r="E328" s="117" t="s">
        <v>698</v>
      </c>
      <c r="F328" s="117" t="s">
        <v>192</v>
      </c>
      <c r="G328" s="286" t="str">
        <f>IFERROR(VLOOKUP(F328,Spawns!$A$2:$H$1557,8,FALSE),"")</f>
        <v>Grotto: Small Rupee Chest</v>
      </c>
      <c r="H328" s="286" t="str">
        <f>IFERROR(VLOOKUP(F328,Spawns!$A$2:$I$1557,9,FALSE),"")</f>
        <v>Various</v>
      </c>
      <c r="I328" s="295" t="s">
        <v>1073</v>
      </c>
      <c r="J328" s="117" t="str">
        <f>IFERROR(VLOOKUP(B328,Setups!$I$2:$I$259,2,FALSE),"")</f>
        <v/>
      </c>
      <c r="K328" s="296"/>
    </row>
    <row r="329">
      <c r="A329" s="283" t="s">
        <v>517</v>
      </c>
      <c r="B329" s="117" t="s">
        <v>1334</v>
      </c>
      <c r="C329" s="118" t="str">
        <f>iferror(vlookup(A329,Maps!$A$2:$B$111,2,false),"")</f>
        <v>Spot 00 - Hyrule Field</v>
      </c>
      <c r="D329" s="117" t="s">
        <v>696</v>
      </c>
      <c r="E329" s="117" t="s">
        <v>700</v>
      </c>
      <c r="F329" s="117" t="s">
        <v>3607</v>
      </c>
      <c r="G329" s="286" t="str">
        <f>IFERROR(VLOOKUP(F329,Spawns!$A$2:$H$1557,8,FALSE),"")</f>
        <v>Lon Lon Ranch</v>
      </c>
      <c r="H329" s="286" t="str">
        <f>IFERROR(VLOOKUP(F329,Spawns!$A$2:$I$1557,9,FALSE),"")</f>
        <v>Cutscene: Epona's Song</v>
      </c>
      <c r="I329" s="295" t="s">
        <v>1073</v>
      </c>
      <c r="J329" s="117" t="str">
        <f>IFERROR(VLOOKUP(B329,Setups!$I$2:$I$259,2,FALSE),"")</f>
        <v/>
      </c>
      <c r="K329" s="296"/>
    </row>
    <row r="330">
      <c r="A330" s="283" t="s">
        <v>517</v>
      </c>
      <c r="B330" s="117" t="s">
        <v>1334</v>
      </c>
      <c r="C330" s="118" t="str">
        <f>iferror(vlookup(A330,Maps!$A$2:$B$111,2,false),"")</f>
        <v>Spot 00 - Hyrule Field</v>
      </c>
      <c r="D330" s="117" t="s">
        <v>696</v>
      </c>
      <c r="E330" s="117" t="s">
        <v>702</v>
      </c>
      <c r="F330" s="117" t="s">
        <v>3682</v>
      </c>
      <c r="G330" s="286" t="str">
        <f>IFERROR(VLOOKUP(F330,Spawns!$A$2:$H$1557,8,FALSE),"")</f>
        <v>Lon Lon Ranch: South Fence</v>
      </c>
      <c r="H330" s="286" t="str">
        <f>IFERROR(VLOOKUP(F330,Spawns!$A$2:$I$1557,9,FALSE),"")</f>
        <v>Hyrule Field</v>
      </c>
      <c r="I330" s="295" t="s">
        <v>1073</v>
      </c>
      <c r="J330" s="117" t="str">
        <f>IFERROR(VLOOKUP(B330,Setups!$I$2:$I$259,2,FALSE),"")</f>
        <v/>
      </c>
      <c r="K330" s="305"/>
    </row>
    <row r="331">
      <c r="A331" s="283" t="s">
        <v>517</v>
      </c>
      <c r="B331" s="117" t="s">
        <v>1334</v>
      </c>
      <c r="C331" s="118" t="str">
        <f>iferror(vlookup(A331,Maps!$A$2:$B$111,2,false),"")</f>
        <v>Spot 00 - Hyrule Field</v>
      </c>
      <c r="D331" s="117" t="s">
        <v>696</v>
      </c>
      <c r="E331" s="117" t="s">
        <v>704</v>
      </c>
      <c r="F331" s="117" t="s">
        <v>3687</v>
      </c>
      <c r="G331" s="286" t="str">
        <f>IFERROR(VLOOKUP(F331,Spawns!$A$2:$H$1557,8,FALSE),"")</f>
        <v>Lon Lon Ranch: West Fence</v>
      </c>
      <c r="H331" s="286" t="str">
        <f>IFERROR(VLOOKUP(F331,Spawns!$A$2:$I$1557,9,FALSE),"")</f>
        <v>Hyrule Field</v>
      </c>
      <c r="I331" s="295" t="s">
        <v>1073</v>
      </c>
      <c r="J331" s="117" t="str">
        <f>IFERROR(VLOOKUP(B331,Setups!$I$2:$I$259,2,FALSE),"")</f>
        <v/>
      </c>
      <c r="K331" s="305"/>
    </row>
    <row r="332">
      <c r="A332" s="283" t="s">
        <v>517</v>
      </c>
      <c r="B332" s="117" t="s">
        <v>1334</v>
      </c>
      <c r="C332" s="118" t="str">
        <f>iferror(vlookup(A332,Maps!$A$2:$B$111,2,false),"")</f>
        <v>Spot 00 - Hyrule Field</v>
      </c>
      <c r="D332" s="117" t="s">
        <v>696</v>
      </c>
      <c r="E332" s="117" t="s">
        <v>715</v>
      </c>
      <c r="F332" s="117" t="s">
        <v>3294</v>
      </c>
      <c r="G332" s="286" t="str">
        <f>IFERROR(VLOOKUP(F332,Spawns!$A$2:$H$1557,8,FALSE),"")</f>
        <v>Zora's River: Water Transition</v>
      </c>
      <c r="H332" s="286" t="str">
        <f>IFERROR(VLOOKUP(F332,Spawns!$A$2:$I$1557,9,FALSE),"")</f>
        <v>Hyrule Field</v>
      </c>
      <c r="I332" s="295" t="s">
        <v>1059</v>
      </c>
      <c r="J332" s="117" t="str">
        <f>IFERROR(VLOOKUP(B332,Setups!$I$2:$I$259,2,FALSE),"")</f>
        <v/>
      </c>
      <c r="K332" s="305"/>
    </row>
    <row r="333">
      <c r="A333" s="171" t="s">
        <v>517</v>
      </c>
      <c r="B333" s="138" t="s">
        <v>1337</v>
      </c>
      <c r="C333" s="139" t="str">
        <f>iferror(vlookup(A333,Maps!$A$2:$B$111,2,false),"")</f>
        <v>Spot 00 - Hyrule Field</v>
      </c>
      <c r="D333" s="138" t="s">
        <v>274</v>
      </c>
      <c r="E333" s="138" t="s">
        <v>14</v>
      </c>
      <c r="F333" s="138" t="s">
        <v>362</v>
      </c>
      <c r="G333" s="277" t="str">
        <f>IFERROR(VLOOKUP(F333,Spawns!$A$2:$H$1557,8,FALSE),"")</f>
        <v>Market Entrance</v>
      </c>
      <c r="H333" s="277" t="str">
        <f>IFERROR(VLOOKUP(F333,Spawns!$A$2:$I$1557,9,FALSE),"")</f>
        <v>Market</v>
      </c>
      <c r="I333" s="278" t="s">
        <v>1073</v>
      </c>
      <c r="J333" s="138" t="str">
        <f>IFERROR(VLOOKUP(B333,Setups!$I$2:$I$259,2,FALSE),"")</f>
        <v/>
      </c>
      <c r="K333" s="279"/>
    </row>
    <row r="334">
      <c r="A334" s="171" t="s">
        <v>517</v>
      </c>
      <c r="B334" s="138" t="s">
        <v>1337</v>
      </c>
      <c r="C334" s="139" t="str">
        <f>iferror(vlookup(A334,Maps!$A$2:$B$111,2,false),"")</f>
        <v>Spot 00 - Hyrule Field</v>
      </c>
      <c r="D334" s="138" t="s">
        <v>274</v>
      </c>
      <c r="E334" s="138" t="s">
        <v>680</v>
      </c>
      <c r="F334" s="138" t="s">
        <v>681</v>
      </c>
      <c r="G334" s="277" t="str">
        <f>IFERROR(VLOOKUP(F334,Spawns!$A$2:$H$1557,8,FALSE),"")</f>
        <v>Kakariko Village</v>
      </c>
      <c r="H334" s="277" t="str">
        <f>IFERROR(VLOOKUP(F334,Spawns!$A$2:$I$1557,9,FALSE),"")</f>
        <v>Hyrule Field</v>
      </c>
      <c r="I334" s="278" t="s">
        <v>1059</v>
      </c>
      <c r="J334" s="138" t="str">
        <f>IFERROR(VLOOKUP(B334,Setups!$I$2:$I$259,2,FALSE),"")</f>
        <v/>
      </c>
      <c r="K334" s="279"/>
    </row>
    <row r="335">
      <c r="A335" s="171" t="s">
        <v>517</v>
      </c>
      <c r="B335" s="138" t="s">
        <v>1337</v>
      </c>
      <c r="C335" s="139" t="str">
        <f>iferror(vlookup(A335,Maps!$A$2:$B$111,2,false),"")</f>
        <v>Spot 00 - Hyrule Field</v>
      </c>
      <c r="D335" s="138" t="s">
        <v>274</v>
      </c>
      <c r="E335" s="138" t="s">
        <v>682</v>
      </c>
      <c r="F335" s="138" t="s">
        <v>685</v>
      </c>
      <c r="G335" s="277" t="str">
        <f>IFERROR(VLOOKUP(F335,Spawns!$A$2:$H$1557,8,FALSE),"")</f>
        <v>Zora's River: Land Transition</v>
      </c>
      <c r="H335" s="277" t="str">
        <f>IFERROR(VLOOKUP(F335,Spawns!$A$2:$I$1557,9,FALSE),"")</f>
        <v>Hyrule Field</v>
      </c>
      <c r="I335" s="278" t="s">
        <v>1059</v>
      </c>
      <c r="J335" s="138" t="str">
        <f>IFERROR(VLOOKUP(B335,Setups!$I$2:$I$259,2,FALSE),"")</f>
        <v/>
      </c>
      <c r="K335" s="279"/>
    </row>
    <row r="336">
      <c r="A336" s="171" t="s">
        <v>517</v>
      </c>
      <c r="B336" s="138" t="s">
        <v>1337</v>
      </c>
      <c r="C336" s="139" t="str">
        <f>iferror(vlookup(A336,Maps!$A$2:$B$111,2,false),"")</f>
        <v>Spot 00 - Hyrule Field</v>
      </c>
      <c r="D336" s="138" t="s">
        <v>274</v>
      </c>
      <c r="E336" s="138" t="s">
        <v>684</v>
      </c>
      <c r="F336" s="138" t="s">
        <v>4451</v>
      </c>
      <c r="G336" s="277" t="str">
        <f>IFERROR(VLOOKUP(F336,Spawns!$A$2:$H$1557,8,FALSE),"")</f>
        <v>Lost Woods: Zora's River Square</v>
      </c>
      <c r="H336" s="277" t="str">
        <f>IFERROR(VLOOKUP(F336,Spawns!$A$2:$I$1557,9,FALSE),"")</f>
        <v>Zora's River</v>
      </c>
      <c r="I336" s="278" t="s">
        <v>2857</v>
      </c>
      <c r="J336" s="138" t="str">
        <f>IFERROR(VLOOKUP(B336,Setups!$I$2:$I$259,2,FALSE),"")</f>
        <v/>
      </c>
      <c r="K336" s="279"/>
    </row>
    <row r="337">
      <c r="A337" s="171" t="s">
        <v>517</v>
      </c>
      <c r="B337" s="138" t="s">
        <v>1337</v>
      </c>
      <c r="C337" s="139" t="str">
        <f>iferror(vlookup(A337,Maps!$A$2:$B$111,2,false),"")</f>
        <v>Spot 00 - Hyrule Field</v>
      </c>
      <c r="D337" s="138" t="s">
        <v>274</v>
      </c>
      <c r="E337" s="138" t="s">
        <v>686</v>
      </c>
      <c r="F337" s="138" t="s">
        <v>691</v>
      </c>
      <c r="G337" s="277" t="str">
        <f>IFERROR(VLOOKUP(F337,Spawns!$A$2:$H$1557,8,FALSE),"")</f>
        <v>Lake Hylia</v>
      </c>
      <c r="H337" s="277" t="str">
        <f>IFERROR(VLOOKUP(F337,Spawns!$A$2:$I$1557,9,FALSE),"")</f>
        <v>Hyrule Field</v>
      </c>
      <c r="I337" s="278" t="s">
        <v>1073</v>
      </c>
      <c r="J337" s="138" t="str">
        <f>IFERROR(VLOOKUP(B337,Setups!$I$2:$I$259,2,FALSE),"")</f>
        <v/>
      </c>
      <c r="K337" s="279"/>
    </row>
    <row r="338">
      <c r="A338" s="171" t="s">
        <v>517</v>
      </c>
      <c r="B338" s="138" t="s">
        <v>1337</v>
      </c>
      <c r="C338" s="139" t="str">
        <f>iferror(vlookup(A338,Maps!$A$2:$B$111,2,false),"")</f>
        <v>Spot 00 - Hyrule Field</v>
      </c>
      <c r="D338" s="138" t="s">
        <v>274</v>
      </c>
      <c r="E338" s="138" t="s">
        <v>688</v>
      </c>
      <c r="F338" s="138" t="s">
        <v>697</v>
      </c>
      <c r="G338" s="277" t="str">
        <f>IFERROR(VLOOKUP(F338,Spawns!$A$2:$H$1557,8,FALSE),"")</f>
        <v>Gerudo Valley</v>
      </c>
      <c r="H338" s="277" t="str">
        <f>IFERROR(VLOOKUP(F338,Spawns!$A$2:$I$1557,9,FALSE),"")</f>
        <v>Hyrule Field</v>
      </c>
      <c r="I338" s="278" t="s">
        <v>1059</v>
      </c>
      <c r="J338" s="138" t="str">
        <f>IFERROR(VLOOKUP(B338,Setups!$I$2:$I$259,2,FALSE),"")</f>
        <v/>
      </c>
      <c r="K338" s="279"/>
    </row>
    <row r="339">
      <c r="A339" s="171" t="s">
        <v>517</v>
      </c>
      <c r="B339" s="138" t="s">
        <v>1337</v>
      </c>
      <c r="C339" s="139" t="str">
        <f>iferror(vlookup(A339,Maps!$A$2:$B$111,2,false),"")</f>
        <v>Spot 00 - Hyrule Field</v>
      </c>
      <c r="D339" s="138" t="s">
        <v>274</v>
      </c>
      <c r="E339" s="138" t="s">
        <v>690</v>
      </c>
      <c r="F339" s="138" t="s">
        <v>713</v>
      </c>
      <c r="G339" s="277" t="str">
        <f>IFERROR(VLOOKUP(F339,Spawns!$A$2:$H$1557,8,FALSE),"")</f>
        <v>Lon Lon Ranch: Main Entrance</v>
      </c>
      <c r="H339" s="277" t="str">
        <f>IFERROR(VLOOKUP(F339,Spawns!$A$2:$I$1557,9,FALSE),"")</f>
        <v>Hyrule Field</v>
      </c>
      <c r="I339" s="278" t="s">
        <v>1059</v>
      </c>
      <c r="J339" s="138" t="str">
        <f>IFERROR(VLOOKUP(B339,Setups!$I$2:$I$259,2,FALSE),"")</f>
        <v/>
      </c>
      <c r="K339" s="279"/>
    </row>
    <row r="340">
      <c r="A340" s="171" t="s">
        <v>517</v>
      </c>
      <c r="B340" s="138" t="s">
        <v>1337</v>
      </c>
      <c r="C340" s="139" t="str">
        <f>iferror(vlookup(A340,Maps!$A$2:$B$111,2,false),"")</f>
        <v>Spot 00 - Hyrule Field</v>
      </c>
      <c r="D340" s="138" t="s">
        <v>274</v>
      </c>
      <c r="E340" s="138" t="s">
        <v>692</v>
      </c>
      <c r="F340" s="138" t="s">
        <v>3520</v>
      </c>
      <c r="G340" s="277" t="str">
        <f>IFERROR(VLOOKUP(F340,Spawns!$A$2:$H$1557,8,FALSE),"")</f>
        <v>Market Entrance</v>
      </c>
      <c r="H340" s="277" t="str">
        <f>IFERROR(VLOOKUP(F340,Spawns!$A$2:$I$1557,9,FALSE),"")</f>
        <v>Hyrule Field</v>
      </c>
      <c r="I340" s="278" t="s">
        <v>1059</v>
      </c>
      <c r="J340" s="138" t="str">
        <f>IFERROR(VLOOKUP(B340,Setups!$I$2:$I$259,2,FALSE),"")</f>
        <v/>
      </c>
      <c r="K340" s="279"/>
    </row>
    <row r="341">
      <c r="A341" s="171" t="s">
        <v>517</v>
      </c>
      <c r="B341" s="138" t="s">
        <v>1337</v>
      </c>
      <c r="C341" s="139" t="str">
        <f>iferror(vlookup(A341,Maps!$A$2:$B$111,2,false),"")</f>
        <v>Spot 00 - Hyrule Field</v>
      </c>
      <c r="D341" s="138" t="s">
        <v>274</v>
      </c>
      <c r="E341" s="138" t="s">
        <v>694</v>
      </c>
      <c r="F341" s="138" t="s">
        <v>691</v>
      </c>
      <c r="G341" s="277" t="str">
        <f>IFERROR(VLOOKUP(F341,Spawns!$A$2:$H$1557,8,FALSE),"")</f>
        <v>Lake Hylia</v>
      </c>
      <c r="H341" s="277" t="str">
        <f>IFERROR(VLOOKUP(F341,Spawns!$A$2:$I$1557,9,FALSE),"")</f>
        <v>Hyrule Field</v>
      </c>
      <c r="I341" s="278" t="s">
        <v>1059</v>
      </c>
      <c r="J341" s="138" t="str">
        <f>IFERROR(VLOOKUP(B341,Setups!$I$2:$I$259,2,FALSE),"")</f>
        <v/>
      </c>
      <c r="K341" s="279"/>
    </row>
    <row r="342">
      <c r="A342" s="171" t="s">
        <v>517</v>
      </c>
      <c r="B342" s="138" t="s">
        <v>1337</v>
      </c>
      <c r="C342" s="139" t="str">
        <f>iferror(vlookup(A342,Maps!$A$2:$B$111,2,false),"")</f>
        <v>Spot 00 - Hyrule Field</v>
      </c>
      <c r="D342" s="138" t="s">
        <v>274</v>
      </c>
      <c r="E342" s="138" t="s">
        <v>696</v>
      </c>
      <c r="F342" s="138" t="s">
        <v>732</v>
      </c>
      <c r="G342" s="277" t="str">
        <f>IFERROR(VLOOKUP(F342,Spawns!$A$2:$H$1557,8,FALSE),"")</f>
        <v>Fairy's Fountain</v>
      </c>
      <c r="H342" s="277" t="str">
        <f>IFERROR(VLOOKUP(F342,Spawns!$A$2:$I$1557,9,FALSE),"")</f>
        <v>Various</v>
      </c>
      <c r="I342" s="278" t="s">
        <v>1073</v>
      </c>
      <c r="J342" s="138" t="str">
        <f>IFERROR(VLOOKUP(B342,Setups!$I$2:$I$259,2,FALSE),"")</f>
        <v/>
      </c>
      <c r="K342" s="294"/>
    </row>
    <row r="343">
      <c r="A343" s="171" t="s">
        <v>517</v>
      </c>
      <c r="B343" s="138" t="s">
        <v>1337</v>
      </c>
      <c r="C343" s="139" t="str">
        <f>iferror(vlookup(A343,Maps!$A$2:$B$111,2,false),"")</f>
        <v>Spot 00 - Hyrule Field</v>
      </c>
      <c r="D343" s="138" t="s">
        <v>274</v>
      </c>
      <c r="E343" s="138" t="s">
        <v>698</v>
      </c>
      <c r="F343" s="138" t="s">
        <v>192</v>
      </c>
      <c r="G343" s="277" t="str">
        <f>IFERROR(VLOOKUP(F343,Spawns!$A$2:$H$1557,8,FALSE),"")</f>
        <v>Grotto: Small Rupee Chest</v>
      </c>
      <c r="H343" s="277" t="str">
        <f>IFERROR(VLOOKUP(F343,Spawns!$A$2:$I$1557,9,FALSE),"")</f>
        <v>Various</v>
      </c>
      <c r="I343" s="278" t="s">
        <v>1073</v>
      </c>
      <c r="J343" s="138" t="str">
        <f>IFERROR(VLOOKUP(B343,Setups!$I$2:$I$259,2,FALSE),"")</f>
        <v/>
      </c>
      <c r="K343" s="294"/>
    </row>
    <row r="344">
      <c r="A344" s="171" t="s">
        <v>517</v>
      </c>
      <c r="B344" s="138" t="s">
        <v>1337</v>
      </c>
      <c r="C344" s="139" t="str">
        <f>iferror(vlookup(A344,Maps!$A$2:$B$111,2,false),"")</f>
        <v>Spot 00 - Hyrule Field</v>
      </c>
      <c r="D344" s="138" t="s">
        <v>274</v>
      </c>
      <c r="E344" s="138" t="s">
        <v>700</v>
      </c>
      <c r="F344" s="138" t="s">
        <v>3607</v>
      </c>
      <c r="G344" s="277" t="str">
        <f>IFERROR(VLOOKUP(F344,Spawns!$A$2:$H$1557,8,FALSE),"")</f>
        <v>Lon Lon Ranch</v>
      </c>
      <c r="H344" s="277" t="str">
        <f>IFERROR(VLOOKUP(F344,Spawns!$A$2:$I$1557,9,FALSE),"")</f>
        <v>Cutscene: Epona's Song</v>
      </c>
      <c r="I344" s="278" t="s">
        <v>1073</v>
      </c>
      <c r="J344" s="138" t="str">
        <f>IFERROR(VLOOKUP(B344,Setups!$I$2:$I$259,2,FALSE),"")</f>
        <v/>
      </c>
      <c r="K344" s="294"/>
    </row>
    <row r="345">
      <c r="A345" s="171" t="s">
        <v>517</v>
      </c>
      <c r="B345" s="138" t="s">
        <v>1337</v>
      </c>
      <c r="C345" s="139" t="str">
        <f>iferror(vlookup(A345,Maps!$A$2:$B$111,2,false),"")</f>
        <v>Spot 00 - Hyrule Field</v>
      </c>
      <c r="D345" s="138" t="s">
        <v>274</v>
      </c>
      <c r="E345" s="138" t="s">
        <v>702</v>
      </c>
      <c r="F345" s="138" t="s">
        <v>3682</v>
      </c>
      <c r="G345" s="277" t="str">
        <f>IFERROR(VLOOKUP(F345,Spawns!$A$2:$H$1557,8,FALSE),"")</f>
        <v>Lon Lon Ranch: South Fence</v>
      </c>
      <c r="H345" s="277" t="str">
        <f>IFERROR(VLOOKUP(F345,Spawns!$A$2:$I$1557,9,FALSE),"")</f>
        <v>Hyrule Field</v>
      </c>
      <c r="I345" s="278" t="s">
        <v>1073</v>
      </c>
      <c r="J345" s="138" t="str">
        <f>IFERROR(VLOOKUP(B345,Setups!$I$2:$I$259,2,FALSE),"")</f>
        <v/>
      </c>
      <c r="K345" s="279"/>
    </row>
    <row r="346">
      <c r="A346" s="171" t="s">
        <v>517</v>
      </c>
      <c r="B346" s="138" t="s">
        <v>1337</v>
      </c>
      <c r="C346" s="139" t="str">
        <f>iferror(vlookup(A346,Maps!$A$2:$B$111,2,false),"")</f>
        <v>Spot 00 - Hyrule Field</v>
      </c>
      <c r="D346" s="138" t="s">
        <v>274</v>
      </c>
      <c r="E346" s="138" t="s">
        <v>704</v>
      </c>
      <c r="F346" s="138" t="s">
        <v>3687</v>
      </c>
      <c r="G346" s="277" t="str">
        <f>IFERROR(VLOOKUP(F346,Spawns!$A$2:$H$1557,8,FALSE),"")</f>
        <v>Lon Lon Ranch: West Fence</v>
      </c>
      <c r="H346" s="277" t="str">
        <f>IFERROR(VLOOKUP(F346,Spawns!$A$2:$I$1557,9,FALSE),"")</f>
        <v>Hyrule Field</v>
      </c>
      <c r="I346" s="278" t="s">
        <v>1073</v>
      </c>
      <c r="J346" s="138" t="str">
        <f>IFERROR(VLOOKUP(B346,Setups!$I$2:$I$259,2,FALSE),"")</f>
        <v/>
      </c>
      <c r="K346" s="279"/>
    </row>
    <row r="347">
      <c r="A347" s="171" t="s">
        <v>517</v>
      </c>
      <c r="B347" s="138" t="s">
        <v>1337</v>
      </c>
      <c r="C347" s="139" t="str">
        <f>iferror(vlookup(A347,Maps!$A$2:$B$111,2,false),"")</f>
        <v>Spot 00 - Hyrule Field</v>
      </c>
      <c r="D347" s="138" t="s">
        <v>274</v>
      </c>
      <c r="E347" s="138" t="s">
        <v>715</v>
      </c>
      <c r="F347" s="138" t="s">
        <v>3294</v>
      </c>
      <c r="G347" s="277" t="str">
        <f>IFERROR(VLOOKUP(F347,Spawns!$A$2:$H$1557,8,FALSE),"")</f>
        <v>Zora's River: Water Transition</v>
      </c>
      <c r="H347" s="277" t="str">
        <f>IFERROR(VLOOKUP(F347,Spawns!$A$2:$I$1557,9,FALSE),"")</f>
        <v>Hyrule Field</v>
      </c>
      <c r="I347" s="278" t="s">
        <v>1059</v>
      </c>
      <c r="J347" s="138" t="str">
        <f>IFERROR(VLOOKUP(B347,Setups!$I$2:$I$259,2,FALSE),"")</f>
        <v/>
      </c>
      <c r="K347" s="279"/>
    </row>
    <row r="348">
      <c r="A348" s="283" t="s">
        <v>517</v>
      </c>
      <c r="B348" s="117" t="s">
        <v>1340</v>
      </c>
      <c r="C348" s="118" t="str">
        <f>iferror(vlookup(A348,Maps!$A$2:$B$111,2,false),"")</f>
        <v>Spot 00 - Hyrule Field</v>
      </c>
      <c r="D348" s="117" t="s">
        <v>170</v>
      </c>
      <c r="E348" s="117" t="s">
        <v>14</v>
      </c>
      <c r="F348" s="117" t="s">
        <v>769</v>
      </c>
      <c r="G348" s="286" t="str">
        <f>IFERROR(VLOOKUP(F348,Spawns!$A$2:$H$1557,8,FALSE),"")</f>
        <v>Market</v>
      </c>
      <c r="H348" s="286" t="str">
        <f>IFERROR(VLOOKUP(F348,Spawns!$A$2:$I$1557,9,FALSE),"")</f>
        <v>Market Entrance</v>
      </c>
      <c r="I348" s="295" t="s">
        <v>1073</v>
      </c>
      <c r="J348" s="117" t="str">
        <f>IFERROR(VLOOKUP(B348,Setups!$I$2:$I$259,2,FALSE),"")</f>
        <v/>
      </c>
      <c r="K348" s="305"/>
    </row>
    <row r="349">
      <c r="A349" s="283" t="s">
        <v>517</v>
      </c>
      <c r="B349" s="117" t="s">
        <v>1340</v>
      </c>
      <c r="C349" s="118" t="str">
        <f>iferror(vlookup(A349,Maps!$A$2:$B$111,2,false),"")</f>
        <v>Spot 00 - Hyrule Field</v>
      </c>
      <c r="D349" s="117" t="s">
        <v>170</v>
      </c>
      <c r="E349" s="117" t="s">
        <v>680</v>
      </c>
      <c r="F349" s="117" t="s">
        <v>681</v>
      </c>
      <c r="G349" s="286" t="str">
        <f>IFERROR(VLOOKUP(F349,Spawns!$A$2:$H$1557,8,FALSE),"")</f>
        <v>Kakariko Village</v>
      </c>
      <c r="H349" s="286" t="str">
        <f>IFERROR(VLOOKUP(F349,Spawns!$A$2:$I$1557,9,FALSE),"")</f>
        <v>Hyrule Field</v>
      </c>
      <c r="I349" s="295" t="s">
        <v>1059</v>
      </c>
      <c r="J349" s="117" t="str">
        <f>IFERROR(VLOOKUP(B349,Setups!$I$2:$I$259,2,FALSE),"")</f>
        <v/>
      </c>
      <c r="K349" s="305"/>
    </row>
    <row r="350">
      <c r="A350" s="283" t="s">
        <v>517</v>
      </c>
      <c r="B350" s="117" t="s">
        <v>1340</v>
      </c>
      <c r="C350" s="118" t="str">
        <f>iferror(vlookup(A350,Maps!$A$2:$B$111,2,false),"")</f>
        <v>Spot 00 - Hyrule Field</v>
      </c>
      <c r="D350" s="117" t="s">
        <v>170</v>
      </c>
      <c r="E350" s="117" t="s">
        <v>682</v>
      </c>
      <c r="F350" s="117" t="s">
        <v>695</v>
      </c>
      <c r="G350" s="286" t="str">
        <f>IFERROR(VLOOKUP(F350,Spawns!$A$2:$H$1557,8,FALSE),"")</f>
        <v>Zora's Fountain</v>
      </c>
      <c r="H350" s="286" t="str">
        <f>IFERROR(VLOOKUP(F350,Spawns!$A$2:$I$1557,9,FALSE),"")</f>
        <v>Cutscene: Zora's Sapphire</v>
      </c>
      <c r="I350" s="295" t="s">
        <v>2857</v>
      </c>
      <c r="J350" s="117" t="str">
        <f>IFERROR(VLOOKUP(B350,Setups!$I$2:$I$259,2,FALSE),"")</f>
        <v/>
      </c>
      <c r="K350" s="305"/>
    </row>
    <row r="351">
      <c r="A351" s="283" t="s">
        <v>517</v>
      </c>
      <c r="B351" s="117" t="s">
        <v>1340</v>
      </c>
      <c r="C351" s="118" t="str">
        <f>iferror(vlookup(A351,Maps!$A$2:$B$111,2,false),"")</f>
        <v>Spot 00 - Hyrule Field</v>
      </c>
      <c r="D351" s="117" t="s">
        <v>170</v>
      </c>
      <c r="E351" s="117" t="s">
        <v>684</v>
      </c>
      <c r="F351" s="117" t="s">
        <v>687</v>
      </c>
      <c r="G351" s="286" t="str">
        <f>IFERROR(VLOOKUP(F351,Spawns!$A$2:$H$1557,8,FALSE),"")</f>
        <v>Kokiri Forest</v>
      </c>
      <c r="H351" s="286" t="str">
        <f>IFERROR(VLOOKUP(F351,Spawns!$A$2:$I$1557,9,FALSE),"")</f>
        <v>Cutscene: Forest Medallion</v>
      </c>
      <c r="I351" s="295" t="s">
        <v>2857</v>
      </c>
      <c r="J351" s="117" t="str">
        <f>IFERROR(VLOOKUP(B351,Setups!$I$2:$I$259,2,FALSE),"")</f>
        <v/>
      </c>
      <c r="K351" s="305"/>
    </row>
    <row r="352">
      <c r="A352" s="283" t="s">
        <v>517</v>
      </c>
      <c r="B352" s="117" t="s">
        <v>1340</v>
      </c>
      <c r="C352" s="118" t="str">
        <f>iferror(vlookup(A352,Maps!$A$2:$B$111,2,false),"")</f>
        <v>Spot 00 - Hyrule Field</v>
      </c>
      <c r="D352" s="117" t="s">
        <v>170</v>
      </c>
      <c r="E352" s="117" t="s">
        <v>686</v>
      </c>
      <c r="F352" s="117" t="s">
        <v>691</v>
      </c>
      <c r="G352" s="286" t="str">
        <f>IFERROR(VLOOKUP(F352,Spawns!$A$2:$H$1557,8,FALSE),"")</f>
        <v>Lake Hylia</v>
      </c>
      <c r="H352" s="286" t="str">
        <f>IFERROR(VLOOKUP(F352,Spawns!$A$2:$I$1557,9,FALSE),"")</f>
        <v>Hyrule Field</v>
      </c>
      <c r="I352" s="295" t="s">
        <v>1073</v>
      </c>
      <c r="J352" s="117" t="str">
        <f>IFERROR(VLOOKUP(B352,Setups!$I$2:$I$259,2,FALSE),"")</f>
        <v/>
      </c>
      <c r="K352" s="305"/>
    </row>
    <row r="353">
      <c r="A353" s="283" t="s">
        <v>517</v>
      </c>
      <c r="B353" s="117" t="s">
        <v>1340</v>
      </c>
      <c r="C353" s="118" t="str">
        <f>iferror(vlookup(A353,Maps!$A$2:$B$111,2,false),"")</f>
        <v>Spot 00 - Hyrule Field</v>
      </c>
      <c r="D353" s="117" t="s">
        <v>170</v>
      </c>
      <c r="E353" s="117" t="s">
        <v>688</v>
      </c>
      <c r="F353" s="117" t="s">
        <v>697</v>
      </c>
      <c r="G353" s="286" t="str">
        <f>IFERROR(VLOOKUP(F353,Spawns!$A$2:$H$1557,8,FALSE),"")</f>
        <v>Gerudo Valley</v>
      </c>
      <c r="H353" s="286" t="str">
        <f>IFERROR(VLOOKUP(F353,Spawns!$A$2:$I$1557,9,FALSE),"")</f>
        <v>Hyrule Field</v>
      </c>
      <c r="I353" s="295" t="s">
        <v>1059</v>
      </c>
      <c r="J353" s="117" t="str">
        <f>IFERROR(VLOOKUP(B353,Setups!$I$2:$I$259,2,FALSE),"")</f>
        <v/>
      </c>
      <c r="K353" s="305"/>
    </row>
    <row r="354">
      <c r="A354" s="171" t="s">
        <v>517</v>
      </c>
      <c r="B354" s="138" t="s">
        <v>1343</v>
      </c>
      <c r="C354" s="139" t="str">
        <f>iferror(vlookup(A354,Maps!$A$2:$B$111,2,false),"")</f>
        <v>Spot 00 - Hyrule Field</v>
      </c>
      <c r="D354" s="138" t="s">
        <v>572</v>
      </c>
      <c r="E354" s="138" t="s">
        <v>14</v>
      </c>
      <c r="F354" s="138" t="s">
        <v>362</v>
      </c>
      <c r="G354" s="277" t="str">
        <f>IFERROR(VLOOKUP(F354,Spawns!$A$2:$H$1557,8,FALSE),"")</f>
        <v>Market Entrance</v>
      </c>
      <c r="H354" s="277" t="str">
        <f>IFERROR(VLOOKUP(F354,Spawns!$A$2:$I$1557,9,FALSE),"")</f>
        <v>Market</v>
      </c>
      <c r="I354" s="278" t="s">
        <v>1073</v>
      </c>
      <c r="J354" s="138" t="str">
        <f>IFERROR(VLOOKUP(B354,Setups!$I$2:$I$259,2,FALSE),"")</f>
        <v/>
      </c>
      <c r="K354" s="279"/>
    </row>
    <row r="355">
      <c r="A355" s="171" t="s">
        <v>517</v>
      </c>
      <c r="B355" s="138" t="s">
        <v>1343</v>
      </c>
      <c r="C355" s="139" t="str">
        <f>iferror(vlookup(A355,Maps!$A$2:$B$111,2,false),"")</f>
        <v>Spot 00 - Hyrule Field</v>
      </c>
      <c r="D355" s="138" t="s">
        <v>572</v>
      </c>
      <c r="E355" s="138" t="s">
        <v>680</v>
      </c>
      <c r="F355" s="138" t="s">
        <v>681</v>
      </c>
      <c r="G355" s="277" t="str">
        <f>IFERROR(VLOOKUP(F355,Spawns!$A$2:$H$1557,8,FALSE),"")</f>
        <v>Kakariko Village</v>
      </c>
      <c r="H355" s="277" t="str">
        <f>IFERROR(VLOOKUP(F355,Spawns!$A$2:$I$1557,9,FALSE),"")</f>
        <v>Hyrule Field</v>
      </c>
      <c r="I355" s="278" t="s">
        <v>1059</v>
      </c>
      <c r="J355" s="138" t="str">
        <f>IFERROR(VLOOKUP(B355,Setups!$I$2:$I$259,2,FALSE),"")</f>
        <v/>
      </c>
      <c r="K355" s="279"/>
    </row>
    <row r="356">
      <c r="A356" s="171" t="s">
        <v>517</v>
      </c>
      <c r="B356" s="138" t="s">
        <v>1343</v>
      </c>
      <c r="C356" s="139" t="str">
        <f>iferror(vlookup(A356,Maps!$A$2:$B$111,2,false),"")</f>
        <v>Spot 00 - Hyrule Field</v>
      </c>
      <c r="D356" s="138" t="s">
        <v>572</v>
      </c>
      <c r="E356" s="138" t="s">
        <v>682</v>
      </c>
      <c r="F356" s="138" t="s">
        <v>685</v>
      </c>
      <c r="G356" s="277" t="str">
        <f>IFERROR(VLOOKUP(F356,Spawns!$A$2:$H$1557,8,FALSE),"")</f>
        <v>Zora's River: Land Transition</v>
      </c>
      <c r="H356" s="277" t="str">
        <f>IFERROR(VLOOKUP(F356,Spawns!$A$2:$I$1557,9,FALSE),"")</f>
        <v>Hyrule Field</v>
      </c>
      <c r="I356" s="278" t="s">
        <v>1059</v>
      </c>
      <c r="J356" s="138" t="str">
        <f>IFERROR(VLOOKUP(B356,Setups!$I$2:$I$259,2,FALSE),"")</f>
        <v/>
      </c>
      <c r="K356" s="279"/>
    </row>
    <row r="357">
      <c r="A357" s="171" t="s">
        <v>517</v>
      </c>
      <c r="B357" s="138" t="s">
        <v>1343</v>
      </c>
      <c r="C357" s="139" t="str">
        <f>iferror(vlookup(A357,Maps!$A$2:$B$111,2,false),"")</f>
        <v>Spot 00 - Hyrule Field</v>
      </c>
      <c r="D357" s="138" t="s">
        <v>572</v>
      </c>
      <c r="E357" s="138" t="s">
        <v>684</v>
      </c>
      <c r="F357" s="138" t="s">
        <v>4451</v>
      </c>
      <c r="G357" s="277" t="str">
        <f>IFERROR(VLOOKUP(F357,Spawns!$A$2:$H$1557,8,FALSE),"")</f>
        <v>Lost Woods: Zora's River Square</v>
      </c>
      <c r="H357" s="277" t="str">
        <f>IFERROR(VLOOKUP(F357,Spawns!$A$2:$I$1557,9,FALSE),"")</f>
        <v>Zora's River</v>
      </c>
      <c r="I357" s="278" t="s">
        <v>2857</v>
      </c>
      <c r="J357" s="138" t="str">
        <f>IFERROR(VLOOKUP(B357,Setups!$I$2:$I$259,2,FALSE),"")</f>
        <v/>
      </c>
      <c r="K357" s="279"/>
    </row>
    <row r="358">
      <c r="A358" s="171" t="s">
        <v>517</v>
      </c>
      <c r="B358" s="138" t="s">
        <v>1343</v>
      </c>
      <c r="C358" s="139" t="str">
        <f>iferror(vlookup(A358,Maps!$A$2:$B$111,2,false),"")</f>
        <v>Spot 00 - Hyrule Field</v>
      </c>
      <c r="D358" s="138" t="s">
        <v>572</v>
      </c>
      <c r="E358" s="138" t="s">
        <v>686</v>
      </c>
      <c r="F358" s="138" t="s">
        <v>691</v>
      </c>
      <c r="G358" s="277" t="str">
        <f>IFERROR(VLOOKUP(F358,Spawns!$A$2:$H$1557,8,FALSE),"")</f>
        <v>Lake Hylia</v>
      </c>
      <c r="H358" s="277" t="str">
        <f>IFERROR(VLOOKUP(F358,Spawns!$A$2:$I$1557,9,FALSE),"")</f>
        <v>Hyrule Field</v>
      </c>
      <c r="I358" s="278" t="s">
        <v>1073</v>
      </c>
      <c r="J358" s="138" t="str">
        <f>IFERROR(VLOOKUP(B358,Setups!$I$2:$I$259,2,FALSE),"")</f>
        <v/>
      </c>
      <c r="K358" s="279"/>
    </row>
    <row r="359">
      <c r="A359" s="171" t="s">
        <v>517</v>
      </c>
      <c r="B359" s="138" t="s">
        <v>1343</v>
      </c>
      <c r="C359" s="139" t="str">
        <f>iferror(vlookup(A359,Maps!$A$2:$B$111,2,false),"")</f>
        <v>Spot 00 - Hyrule Field</v>
      </c>
      <c r="D359" s="138" t="s">
        <v>572</v>
      </c>
      <c r="E359" s="138" t="s">
        <v>688</v>
      </c>
      <c r="F359" s="138" t="s">
        <v>697</v>
      </c>
      <c r="G359" s="277" t="str">
        <f>IFERROR(VLOOKUP(F359,Spawns!$A$2:$H$1557,8,FALSE),"")</f>
        <v>Gerudo Valley</v>
      </c>
      <c r="H359" s="277" t="str">
        <f>IFERROR(VLOOKUP(F359,Spawns!$A$2:$I$1557,9,FALSE),"")</f>
        <v>Hyrule Field</v>
      </c>
      <c r="I359" s="278" t="s">
        <v>1059</v>
      </c>
      <c r="J359" s="138" t="str">
        <f>IFERROR(VLOOKUP(B359,Setups!$I$2:$I$259,2,FALSE),"")</f>
        <v/>
      </c>
      <c r="K359" s="279"/>
    </row>
    <row r="360">
      <c r="A360" s="171" t="s">
        <v>517</v>
      </c>
      <c r="B360" s="138" t="s">
        <v>1343</v>
      </c>
      <c r="C360" s="139" t="str">
        <f>iferror(vlookup(A360,Maps!$A$2:$B$111,2,false),"")</f>
        <v>Spot 00 - Hyrule Field</v>
      </c>
      <c r="D360" s="138" t="s">
        <v>572</v>
      </c>
      <c r="E360" s="138" t="s">
        <v>690</v>
      </c>
      <c r="F360" s="138" t="s">
        <v>713</v>
      </c>
      <c r="G360" s="277" t="str">
        <f>IFERROR(VLOOKUP(F360,Spawns!$A$2:$H$1557,8,FALSE),"")</f>
        <v>Lon Lon Ranch: Main Entrance</v>
      </c>
      <c r="H360" s="277" t="str">
        <f>IFERROR(VLOOKUP(F360,Spawns!$A$2:$I$1557,9,FALSE),"")</f>
        <v>Hyrule Field</v>
      </c>
      <c r="I360" s="278" t="s">
        <v>1059</v>
      </c>
      <c r="J360" s="138" t="str">
        <f>IFERROR(VLOOKUP(B360,Setups!$I$2:$I$259,2,FALSE),"")</f>
        <v/>
      </c>
      <c r="K360" s="279"/>
    </row>
    <row r="361">
      <c r="A361" s="171" t="s">
        <v>517</v>
      </c>
      <c r="B361" s="138" t="s">
        <v>1343</v>
      </c>
      <c r="C361" s="139" t="str">
        <f>iferror(vlookup(A361,Maps!$A$2:$B$111,2,false),"")</f>
        <v>Spot 00 - Hyrule Field</v>
      </c>
      <c r="D361" s="138" t="s">
        <v>572</v>
      </c>
      <c r="E361" s="138" t="s">
        <v>692</v>
      </c>
      <c r="F361" s="138" t="s">
        <v>3520</v>
      </c>
      <c r="G361" s="277" t="str">
        <f>IFERROR(VLOOKUP(F361,Spawns!$A$2:$H$1557,8,FALSE),"")</f>
        <v>Market Entrance</v>
      </c>
      <c r="H361" s="277" t="str">
        <f>IFERROR(VLOOKUP(F361,Spawns!$A$2:$I$1557,9,FALSE),"")</f>
        <v>Hyrule Field</v>
      </c>
      <c r="I361" s="278" t="s">
        <v>1059</v>
      </c>
      <c r="J361" s="138" t="str">
        <f>IFERROR(VLOOKUP(B361,Setups!$I$2:$I$259,2,FALSE),"")</f>
        <v/>
      </c>
      <c r="K361" s="279"/>
    </row>
    <row r="362">
      <c r="A362" s="171" t="s">
        <v>517</v>
      </c>
      <c r="B362" s="138" t="s">
        <v>1343</v>
      </c>
      <c r="C362" s="139" t="str">
        <f>iferror(vlookup(A362,Maps!$A$2:$B$111,2,false),"")</f>
        <v>Spot 00 - Hyrule Field</v>
      </c>
      <c r="D362" s="138" t="s">
        <v>572</v>
      </c>
      <c r="E362" s="138" t="s">
        <v>694</v>
      </c>
      <c r="F362" s="138" t="s">
        <v>691</v>
      </c>
      <c r="G362" s="277" t="str">
        <f>IFERROR(VLOOKUP(F362,Spawns!$A$2:$H$1557,8,FALSE),"")</f>
        <v>Lake Hylia</v>
      </c>
      <c r="H362" s="277" t="str">
        <f>IFERROR(VLOOKUP(F362,Spawns!$A$2:$I$1557,9,FALSE),"")</f>
        <v>Hyrule Field</v>
      </c>
      <c r="I362" s="278" t="s">
        <v>1059</v>
      </c>
      <c r="J362" s="138" t="str">
        <f>IFERROR(VLOOKUP(B362,Setups!$I$2:$I$259,2,FALSE),"")</f>
        <v/>
      </c>
      <c r="K362" s="279"/>
    </row>
    <row r="363">
      <c r="A363" s="171" t="s">
        <v>517</v>
      </c>
      <c r="B363" s="138" t="s">
        <v>1343</v>
      </c>
      <c r="C363" s="139" t="str">
        <f>iferror(vlookup(A363,Maps!$A$2:$B$111,2,false),"")</f>
        <v>Spot 00 - Hyrule Field</v>
      </c>
      <c r="D363" s="138" t="s">
        <v>572</v>
      </c>
      <c r="E363" s="138" t="s">
        <v>696</v>
      </c>
      <c r="F363" s="138" t="s">
        <v>732</v>
      </c>
      <c r="G363" s="277" t="str">
        <f>IFERROR(VLOOKUP(F363,Spawns!$A$2:$H$1557,8,FALSE),"")</f>
        <v>Fairy's Fountain</v>
      </c>
      <c r="H363" s="277" t="str">
        <f>IFERROR(VLOOKUP(F363,Spawns!$A$2:$I$1557,9,FALSE),"")</f>
        <v>Various</v>
      </c>
      <c r="I363" s="278" t="s">
        <v>1073</v>
      </c>
      <c r="J363" s="138" t="str">
        <f>IFERROR(VLOOKUP(B363,Setups!$I$2:$I$259,2,FALSE),"")</f>
        <v/>
      </c>
      <c r="K363" s="294"/>
    </row>
    <row r="364">
      <c r="A364" s="171" t="s">
        <v>517</v>
      </c>
      <c r="B364" s="138" t="s">
        <v>1343</v>
      </c>
      <c r="C364" s="139" t="str">
        <f>iferror(vlookup(A364,Maps!$A$2:$B$111,2,false),"")</f>
        <v>Spot 00 - Hyrule Field</v>
      </c>
      <c r="D364" s="138" t="s">
        <v>572</v>
      </c>
      <c r="E364" s="138" t="s">
        <v>698</v>
      </c>
      <c r="F364" s="138" t="s">
        <v>192</v>
      </c>
      <c r="G364" s="277" t="str">
        <f>IFERROR(VLOOKUP(F364,Spawns!$A$2:$H$1557,8,FALSE),"")</f>
        <v>Grotto: Small Rupee Chest</v>
      </c>
      <c r="H364" s="277" t="str">
        <f>IFERROR(VLOOKUP(F364,Spawns!$A$2:$I$1557,9,FALSE),"")</f>
        <v>Various</v>
      </c>
      <c r="I364" s="278" t="s">
        <v>1073</v>
      </c>
      <c r="J364" s="138" t="str">
        <f>IFERROR(VLOOKUP(B364,Setups!$I$2:$I$259,2,FALSE),"")</f>
        <v/>
      </c>
      <c r="K364" s="294"/>
    </row>
    <row r="365">
      <c r="A365" s="171" t="s">
        <v>517</v>
      </c>
      <c r="B365" s="138" t="s">
        <v>1343</v>
      </c>
      <c r="C365" s="139" t="str">
        <f>iferror(vlookup(A365,Maps!$A$2:$B$111,2,false),"")</f>
        <v>Spot 00 - Hyrule Field</v>
      </c>
      <c r="D365" s="138" t="s">
        <v>572</v>
      </c>
      <c r="E365" s="138" t="s">
        <v>700</v>
      </c>
      <c r="F365" s="138" t="s">
        <v>3607</v>
      </c>
      <c r="G365" s="277" t="str">
        <f>IFERROR(VLOOKUP(F365,Spawns!$A$2:$H$1557,8,FALSE),"")</f>
        <v>Lon Lon Ranch</v>
      </c>
      <c r="H365" s="277" t="str">
        <f>IFERROR(VLOOKUP(F365,Spawns!$A$2:$I$1557,9,FALSE),"")</f>
        <v>Cutscene: Epona's Song</v>
      </c>
      <c r="I365" s="278" t="s">
        <v>1073</v>
      </c>
      <c r="J365" s="138" t="str">
        <f>IFERROR(VLOOKUP(B365,Setups!$I$2:$I$259,2,FALSE),"")</f>
        <v/>
      </c>
      <c r="K365" s="294"/>
    </row>
    <row r="366">
      <c r="A366" s="171" t="s">
        <v>517</v>
      </c>
      <c r="B366" s="138" t="s">
        <v>1343</v>
      </c>
      <c r="C366" s="139" t="str">
        <f>iferror(vlookup(A366,Maps!$A$2:$B$111,2,false),"")</f>
        <v>Spot 00 - Hyrule Field</v>
      </c>
      <c r="D366" s="138" t="s">
        <v>572</v>
      </c>
      <c r="E366" s="138" t="s">
        <v>702</v>
      </c>
      <c r="F366" s="138" t="s">
        <v>3682</v>
      </c>
      <c r="G366" s="277" t="str">
        <f>IFERROR(VLOOKUP(F366,Spawns!$A$2:$H$1557,8,FALSE),"")</f>
        <v>Lon Lon Ranch: South Fence</v>
      </c>
      <c r="H366" s="277" t="str">
        <f>IFERROR(VLOOKUP(F366,Spawns!$A$2:$I$1557,9,FALSE),"")</f>
        <v>Hyrule Field</v>
      </c>
      <c r="I366" s="278" t="s">
        <v>1073</v>
      </c>
      <c r="J366" s="138" t="str">
        <f>IFERROR(VLOOKUP(B366,Setups!$I$2:$I$259,2,FALSE),"")</f>
        <v/>
      </c>
      <c r="K366" s="279"/>
    </row>
    <row r="367">
      <c r="A367" s="171" t="s">
        <v>517</v>
      </c>
      <c r="B367" s="138" t="s">
        <v>1343</v>
      </c>
      <c r="C367" s="139" t="str">
        <f>iferror(vlookup(A367,Maps!$A$2:$B$111,2,false),"")</f>
        <v>Spot 00 - Hyrule Field</v>
      </c>
      <c r="D367" s="138" t="s">
        <v>572</v>
      </c>
      <c r="E367" s="138" t="s">
        <v>704</v>
      </c>
      <c r="F367" s="138" t="s">
        <v>3687</v>
      </c>
      <c r="G367" s="277" t="str">
        <f>IFERROR(VLOOKUP(F367,Spawns!$A$2:$H$1557,8,FALSE),"")</f>
        <v>Lon Lon Ranch: West Fence</v>
      </c>
      <c r="H367" s="277" t="str">
        <f>IFERROR(VLOOKUP(F367,Spawns!$A$2:$I$1557,9,FALSE),"")</f>
        <v>Hyrule Field</v>
      </c>
      <c r="I367" s="278" t="s">
        <v>1073</v>
      </c>
      <c r="J367" s="138" t="str">
        <f>IFERROR(VLOOKUP(B367,Setups!$I$2:$I$259,2,FALSE),"")</f>
        <v/>
      </c>
      <c r="K367" s="279"/>
    </row>
    <row r="368">
      <c r="A368" s="171" t="s">
        <v>517</v>
      </c>
      <c r="B368" s="138" t="s">
        <v>1343</v>
      </c>
      <c r="C368" s="139" t="str">
        <f>iferror(vlookup(A368,Maps!$A$2:$B$111,2,false),"")</f>
        <v>Spot 00 - Hyrule Field</v>
      </c>
      <c r="D368" s="138" t="s">
        <v>572</v>
      </c>
      <c r="E368" s="138" t="s">
        <v>715</v>
      </c>
      <c r="F368" s="138" t="s">
        <v>3294</v>
      </c>
      <c r="G368" s="277" t="str">
        <f>IFERROR(VLOOKUP(F368,Spawns!$A$2:$H$1557,8,FALSE),"")</f>
        <v>Zora's River: Water Transition</v>
      </c>
      <c r="H368" s="277" t="str">
        <f>IFERROR(VLOOKUP(F368,Spawns!$A$2:$I$1557,9,FALSE),"")</f>
        <v>Hyrule Field</v>
      </c>
      <c r="I368" s="278" t="s">
        <v>1059</v>
      </c>
      <c r="J368" s="138" t="str">
        <f>IFERROR(VLOOKUP(B368,Setups!$I$2:$I$259,2,FALSE),"")</f>
        <v/>
      </c>
      <c r="K368" s="279"/>
    </row>
    <row r="369">
      <c r="A369" s="145" t="s">
        <v>517</v>
      </c>
      <c r="B369" s="145" t="s">
        <v>4901</v>
      </c>
      <c r="C369" s="118" t="str">
        <f>iferror(vlookup(A369,Maps!$A$2:$B$111,2,false),"")</f>
        <v>Spot 00 - Hyrule Field</v>
      </c>
      <c r="D369" s="145" t="s">
        <v>1150</v>
      </c>
      <c r="E369" s="314" t="s">
        <v>14</v>
      </c>
      <c r="F369" s="117" t="s">
        <v>362</v>
      </c>
      <c r="G369" s="286" t="str">
        <f>IFERROR(VLOOKUP(F369,Spawns!$A$2:$H$1557,8,FALSE),"")</f>
        <v>Market Entrance</v>
      </c>
      <c r="H369" s="286" t="str">
        <f>IFERROR(VLOOKUP(F369,Spawns!$A$2:$I$1557,9,FALSE),"")</f>
        <v>Market</v>
      </c>
      <c r="I369" s="121" t="s">
        <v>1073</v>
      </c>
      <c r="J369" s="117" t="str">
        <f>IFERROR(VLOOKUP(B369,Setups!$I$2:$I$259,2,FALSE),"")</f>
        <v/>
      </c>
      <c r="K369" s="296"/>
    </row>
    <row r="370">
      <c r="A370" s="145" t="s">
        <v>517</v>
      </c>
      <c r="B370" s="145" t="s">
        <v>4901</v>
      </c>
      <c r="C370" s="118" t="str">
        <f>iferror(vlookup(A370,Maps!$A$2:$B$111,2,false),"")</f>
        <v>Spot 00 - Hyrule Field</v>
      </c>
      <c r="D370" s="145" t="s">
        <v>1150</v>
      </c>
      <c r="E370" s="314" t="s">
        <v>680</v>
      </c>
      <c r="F370" s="117" t="s">
        <v>681</v>
      </c>
      <c r="G370" s="286" t="str">
        <f>IFERROR(VLOOKUP(F370,Spawns!$A$2:$H$1557,8,FALSE),"")</f>
        <v>Kakariko Village</v>
      </c>
      <c r="H370" s="286" t="str">
        <f>IFERROR(VLOOKUP(F370,Spawns!$A$2:$I$1557,9,FALSE),"")</f>
        <v>Hyrule Field</v>
      </c>
      <c r="I370" s="121" t="s">
        <v>1059</v>
      </c>
      <c r="J370" s="117" t="str">
        <f>IFERROR(VLOOKUP(B370,Setups!$I$2:$I$259,2,FALSE),"")</f>
        <v/>
      </c>
      <c r="K370" s="296"/>
    </row>
    <row r="371">
      <c r="A371" s="145" t="s">
        <v>517</v>
      </c>
      <c r="B371" s="145" t="s">
        <v>4901</v>
      </c>
      <c r="C371" s="118" t="str">
        <f>iferror(vlookup(A371,Maps!$A$2:$B$111,2,false),"")</f>
        <v>Spot 00 - Hyrule Field</v>
      </c>
      <c r="D371" s="145" t="s">
        <v>1150</v>
      </c>
      <c r="E371" s="314" t="s">
        <v>682</v>
      </c>
      <c r="F371" s="117" t="s">
        <v>685</v>
      </c>
      <c r="G371" s="286" t="str">
        <f>IFERROR(VLOOKUP(F371,Spawns!$A$2:$H$1557,8,FALSE),"")</f>
        <v>Zora's River: Land Transition</v>
      </c>
      <c r="H371" s="286" t="str">
        <f>IFERROR(VLOOKUP(F371,Spawns!$A$2:$I$1557,9,FALSE),"")</f>
        <v>Hyrule Field</v>
      </c>
      <c r="I371" s="121" t="s">
        <v>1059</v>
      </c>
      <c r="J371" s="117" t="str">
        <f>IFERROR(VLOOKUP(B371,Setups!$I$2:$I$259,2,FALSE),"")</f>
        <v/>
      </c>
      <c r="K371" s="296"/>
    </row>
    <row r="372">
      <c r="A372" s="145" t="s">
        <v>517</v>
      </c>
      <c r="B372" s="145" t="s">
        <v>4901</v>
      </c>
      <c r="C372" s="118" t="str">
        <f>iferror(vlookup(A372,Maps!$A$2:$B$111,2,false),"")</f>
        <v>Spot 00 - Hyrule Field</v>
      </c>
      <c r="D372" s="145" t="s">
        <v>1150</v>
      </c>
      <c r="E372" s="314" t="s">
        <v>684</v>
      </c>
      <c r="F372" s="117" t="s">
        <v>4451</v>
      </c>
      <c r="G372" s="286" t="str">
        <f>IFERROR(VLOOKUP(F372,Spawns!$A$2:$H$1557,8,FALSE),"")</f>
        <v>Lost Woods: Zora's River Square</v>
      </c>
      <c r="H372" s="286" t="str">
        <f>IFERROR(VLOOKUP(F372,Spawns!$A$2:$I$1557,9,FALSE),"")</f>
        <v>Zora's River</v>
      </c>
      <c r="I372" s="121" t="s">
        <v>2857</v>
      </c>
      <c r="J372" s="117" t="str">
        <f>IFERROR(VLOOKUP(B372,Setups!$I$2:$I$259,2,FALSE),"")</f>
        <v/>
      </c>
      <c r="K372" s="296"/>
    </row>
    <row r="373">
      <c r="A373" s="145" t="s">
        <v>517</v>
      </c>
      <c r="B373" s="145" t="s">
        <v>4901</v>
      </c>
      <c r="C373" s="118" t="str">
        <f>iferror(vlookup(A373,Maps!$A$2:$B$111,2,false),"")</f>
        <v>Spot 00 - Hyrule Field</v>
      </c>
      <c r="D373" s="145" t="s">
        <v>1150</v>
      </c>
      <c r="E373" s="314" t="s">
        <v>686</v>
      </c>
      <c r="F373" s="314" t="s">
        <v>691</v>
      </c>
      <c r="G373" s="286" t="str">
        <f>IFERROR(VLOOKUP(F373,Spawns!$A$2:$H$1557,8,FALSE),"")</f>
        <v>Lake Hylia</v>
      </c>
      <c r="H373" s="286" t="str">
        <f>IFERROR(VLOOKUP(F373,Spawns!$A$2:$I$1557,9,FALSE),"")</f>
        <v>Hyrule Field</v>
      </c>
      <c r="I373" s="121" t="s">
        <v>1073</v>
      </c>
      <c r="J373" s="314" t="str">
        <f>IFERROR(VLOOKUP(B373,Setups!$I$2:$I$259,2,FALSE),"")</f>
        <v/>
      </c>
      <c r="K373" s="296"/>
    </row>
    <row r="374">
      <c r="A374" s="145" t="s">
        <v>517</v>
      </c>
      <c r="B374" s="145" t="s">
        <v>4901</v>
      </c>
      <c r="C374" s="118" t="str">
        <f>iferror(vlookup(A374,Maps!$A$2:$B$111,2,false),"")</f>
        <v>Spot 00 - Hyrule Field</v>
      </c>
      <c r="D374" s="145" t="s">
        <v>1150</v>
      </c>
      <c r="E374" s="314" t="s">
        <v>688</v>
      </c>
      <c r="F374" s="117" t="s">
        <v>697</v>
      </c>
      <c r="G374" s="286" t="str">
        <f>IFERROR(VLOOKUP(F374,Spawns!$A$2:$H$1557,8,FALSE),"")</f>
        <v>Gerudo Valley</v>
      </c>
      <c r="H374" s="286" t="str">
        <f>IFERROR(VLOOKUP(F374,Spawns!$A$2:$I$1557,9,FALSE),"")</f>
        <v>Hyrule Field</v>
      </c>
      <c r="I374" s="121" t="s">
        <v>1059</v>
      </c>
      <c r="J374" s="117" t="str">
        <f>IFERROR(VLOOKUP(B374,Setups!$I$2:$I$259,2,FALSE),"")</f>
        <v/>
      </c>
      <c r="K374" s="296"/>
    </row>
    <row r="375">
      <c r="A375" s="145" t="s">
        <v>517</v>
      </c>
      <c r="B375" s="145" t="s">
        <v>4901</v>
      </c>
      <c r="C375" s="118" t="str">
        <f>iferror(vlookup(A375,Maps!$A$2:$B$111,2,false),"")</f>
        <v>Spot 00 - Hyrule Field</v>
      </c>
      <c r="D375" s="145" t="s">
        <v>1150</v>
      </c>
      <c r="E375" s="314" t="s">
        <v>690</v>
      </c>
      <c r="F375" s="117" t="s">
        <v>713</v>
      </c>
      <c r="G375" s="286" t="str">
        <f>IFERROR(VLOOKUP(F375,Spawns!$A$2:$H$1557,8,FALSE),"")</f>
        <v>Lon Lon Ranch: Main Entrance</v>
      </c>
      <c r="H375" s="286" t="str">
        <f>IFERROR(VLOOKUP(F375,Spawns!$A$2:$I$1557,9,FALSE),"")</f>
        <v>Hyrule Field</v>
      </c>
      <c r="I375" s="121" t="s">
        <v>1059</v>
      </c>
      <c r="J375" s="117" t="str">
        <f>IFERROR(VLOOKUP(B375,Setups!$I$2:$I$259,2,FALSE),"")</f>
        <v/>
      </c>
      <c r="K375" s="296"/>
    </row>
    <row r="376">
      <c r="A376" s="145" t="s">
        <v>517</v>
      </c>
      <c r="B376" s="145" t="s">
        <v>4901</v>
      </c>
      <c r="C376" s="118" t="str">
        <f>iferror(vlookup(A376,Maps!$A$2:$B$111,2,false),"")</f>
        <v>Spot 00 - Hyrule Field</v>
      </c>
      <c r="D376" s="145" t="s">
        <v>1150</v>
      </c>
      <c r="E376" s="314" t="s">
        <v>692</v>
      </c>
      <c r="F376" s="117" t="s">
        <v>3520</v>
      </c>
      <c r="G376" s="286" t="str">
        <f>IFERROR(VLOOKUP(F376,Spawns!$A$2:$H$1557,8,FALSE),"")</f>
        <v>Market Entrance</v>
      </c>
      <c r="H376" s="286" t="str">
        <f>IFERROR(VLOOKUP(F376,Spawns!$A$2:$I$1557,9,FALSE),"")</f>
        <v>Hyrule Field</v>
      </c>
      <c r="I376" s="121" t="s">
        <v>1059</v>
      </c>
      <c r="J376" s="117" t="str">
        <f>IFERROR(VLOOKUP(B376,Setups!$I$2:$I$259,2,FALSE),"")</f>
        <v/>
      </c>
      <c r="K376" s="296"/>
    </row>
    <row r="377">
      <c r="A377" s="145" t="s">
        <v>517</v>
      </c>
      <c r="B377" s="145" t="s">
        <v>4901</v>
      </c>
      <c r="C377" s="118" t="str">
        <f>iferror(vlookup(A377,Maps!$A$2:$B$111,2,false),"")</f>
        <v>Spot 00 - Hyrule Field</v>
      </c>
      <c r="D377" s="145" t="s">
        <v>1150</v>
      </c>
      <c r="E377" s="314" t="s">
        <v>694</v>
      </c>
      <c r="F377" s="117" t="s">
        <v>691</v>
      </c>
      <c r="G377" s="286" t="str">
        <f>IFERROR(VLOOKUP(F377,Spawns!$A$2:$H$1557,8,FALSE),"")</f>
        <v>Lake Hylia</v>
      </c>
      <c r="H377" s="286" t="str">
        <f>IFERROR(VLOOKUP(F377,Spawns!$A$2:$I$1557,9,FALSE),"")</f>
        <v>Hyrule Field</v>
      </c>
      <c r="I377" s="121" t="s">
        <v>1059</v>
      </c>
      <c r="J377" s="117" t="str">
        <f>IFERROR(VLOOKUP(B377,Setups!$I$2:$I$259,2,FALSE),"")</f>
        <v/>
      </c>
      <c r="K377" s="296"/>
    </row>
    <row r="378">
      <c r="A378" s="145" t="s">
        <v>517</v>
      </c>
      <c r="B378" s="145" t="s">
        <v>4901</v>
      </c>
      <c r="C378" s="118" t="str">
        <f>iferror(vlookup(A378,Maps!$A$2:$B$111,2,false),"")</f>
        <v>Spot 00 - Hyrule Field</v>
      </c>
      <c r="D378" s="145" t="s">
        <v>1150</v>
      </c>
      <c r="E378" s="314" t="s">
        <v>696</v>
      </c>
      <c r="F378" s="117" t="s">
        <v>732</v>
      </c>
      <c r="G378" s="286" t="str">
        <f>IFERROR(VLOOKUP(F378,Spawns!$A$2:$H$1557,8,FALSE),"")</f>
        <v>Fairy's Fountain</v>
      </c>
      <c r="H378" s="286" t="str">
        <f>IFERROR(VLOOKUP(F378,Spawns!$A$2:$I$1557,9,FALSE),"")</f>
        <v>Various</v>
      </c>
      <c r="I378" s="121" t="s">
        <v>1073</v>
      </c>
      <c r="J378" s="117" t="str">
        <f>IFERROR(VLOOKUP(B378,Setups!$I$2:$I$259,2,FALSE),"")</f>
        <v/>
      </c>
      <c r="K378" s="296"/>
    </row>
    <row r="379">
      <c r="A379" s="145" t="s">
        <v>517</v>
      </c>
      <c r="B379" s="145" t="s">
        <v>4901</v>
      </c>
      <c r="C379" s="118" t="str">
        <f>iferror(vlookup(A379,Maps!$A$2:$B$111,2,false),"")</f>
        <v>Spot 00 - Hyrule Field</v>
      </c>
      <c r="D379" s="145" t="s">
        <v>1150</v>
      </c>
      <c r="E379" s="314" t="s">
        <v>698</v>
      </c>
      <c r="F379" s="117" t="s">
        <v>192</v>
      </c>
      <c r="G379" s="286" t="str">
        <f>IFERROR(VLOOKUP(F379,Spawns!$A$2:$H$1557,8,FALSE),"")</f>
        <v>Grotto: Small Rupee Chest</v>
      </c>
      <c r="H379" s="286" t="str">
        <f>IFERROR(VLOOKUP(F379,Spawns!$A$2:$I$1557,9,FALSE),"")</f>
        <v>Various</v>
      </c>
      <c r="I379" s="121" t="s">
        <v>1073</v>
      </c>
      <c r="J379" s="117" t="str">
        <f>IFERROR(VLOOKUP(B379,Setups!$I$2:$I$259,2,FALSE),"")</f>
        <v/>
      </c>
      <c r="K379" s="296"/>
    </row>
    <row r="380">
      <c r="A380" s="145" t="s">
        <v>517</v>
      </c>
      <c r="B380" s="145" t="s">
        <v>4901</v>
      </c>
      <c r="C380" s="118" t="str">
        <f>iferror(vlookup(A380,Maps!$A$2:$B$111,2,false),"")</f>
        <v>Spot 00 - Hyrule Field</v>
      </c>
      <c r="D380" s="145" t="s">
        <v>1150</v>
      </c>
      <c r="E380" s="314" t="s">
        <v>700</v>
      </c>
      <c r="F380" s="117" t="s">
        <v>3607</v>
      </c>
      <c r="G380" s="286" t="str">
        <f>IFERROR(VLOOKUP(F380,Spawns!$A$2:$H$1557,8,FALSE),"")</f>
        <v>Lon Lon Ranch</v>
      </c>
      <c r="H380" s="286" t="str">
        <f>IFERROR(VLOOKUP(F380,Spawns!$A$2:$I$1557,9,FALSE),"")</f>
        <v>Cutscene: Epona's Song</v>
      </c>
      <c r="I380" s="121" t="s">
        <v>1073</v>
      </c>
      <c r="J380" s="117" t="str">
        <f>IFERROR(VLOOKUP(B380,Setups!$I$2:$I$259,2,FALSE),"")</f>
        <v/>
      </c>
      <c r="K380" s="296"/>
    </row>
    <row r="381">
      <c r="A381" s="145" t="s">
        <v>517</v>
      </c>
      <c r="B381" s="145" t="s">
        <v>4901</v>
      </c>
      <c r="C381" s="118" t="str">
        <f>iferror(vlookup(A381,Maps!$A$2:$B$111,2,false),"")</f>
        <v>Spot 00 - Hyrule Field</v>
      </c>
      <c r="D381" s="145" t="s">
        <v>1150</v>
      </c>
      <c r="E381" s="314" t="s">
        <v>702</v>
      </c>
      <c r="F381" s="117" t="s">
        <v>3682</v>
      </c>
      <c r="G381" s="286" t="str">
        <f>IFERROR(VLOOKUP(F381,Spawns!$A$2:$H$1557,8,FALSE),"")</f>
        <v>Lon Lon Ranch: South Fence</v>
      </c>
      <c r="H381" s="286" t="str">
        <f>IFERROR(VLOOKUP(F381,Spawns!$A$2:$I$1557,9,FALSE),"")</f>
        <v>Hyrule Field</v>
      </c>
      <c r="I381" s="121" t="s">
        <v>1073</v>
      </c>
      <c r="J381" s="117" t="str">
        <f>IFERROR(VLOOKUP(B381,Setups!$I$2:$I$259,2,FALSE),"")</f>
        <v/>
      </c>
      <c r="K381" s="296"/>
    </row>
    <row r="382">
      <c r="A382" s="145" t="s">
        <v>517</v>
      </c>
      <c r="B382" s="145" t="s">
        <v>4901</v>
      </c>
      <c r="C382" s="118" t="str">
        <f>iferror(vlookup(A382,Maps!$A$2:$B$111,2,false),"")</f>
        <v>Spot 00 - Hyrule Field</v>
      </c>
      <c r="D382" s="145" t="s">
        <v>1150</v>
      </c>
      <c r="E382" s="314" t="s">
        <v>704</v>
      </c>
      <c r="F382" s="117" t="s">
        <v>3687</v>
      </c>
      <c r="G382" s="286" t="str">
        <f>IFERROR(VLOOKUP(F382,Spawns!$A$2:$H$1557,8,FALSE),"")</f>
        <v>Lon Lon Ranch: West Fence</v>
      </c>
      <c r="H382" s="286" t="str">
        <f>IFERROR(VLOOKUP(F382,Spawns!$A$2:$I$1557,9,FALSE),"")</f>
        <v>Hyrule Field</v>
      </c>
      <c r="I382" s="121" t="s">
        <v>1073</v>
      </c>
      <c r="J382" s="117" t="str">
        <f>IFERROR(VLOOKUP(B382,Setups!$I$2:$I$259,2,FALSE),"")</f>
        <v/>
      </c>
      <c r="K382" s="296"/>
    </row>
    <row r="383">
      <c r="A383" s="104" t="s">
        <v>517</v>
      </c>
      <c r="B383" s="104" t="s">
        <v>4901</v>
      </c>
      <c r="C383" s="102" t="str">
        <f>iferror(vlookup(A383,Maps!$A$2:$B$111,2,false),"")</f>
        <v>Spot 00 - Hyrule Field</v>
      </c>
      <c r="D383" s="104" t="s">
        <v>1150</v>
      </c>
      <c r="E383" s="315" t="s">
        <v>715</v>
      </c>
      <c r="F383" s="101" t="s">
        <v>3294</v>
      </c>
      <c r="G383" s="290" t="str">
        <f>IFERROR(VLOOKUP(F383,Spawns!$A$2:$H$1557,8,FALSE),"")</f>
        <v>Zora's River: Water Transition</v>
      </c>
      <c r="H383" s="290" t="str">
        <f>IFERROR(VLOOKUP(F383,Spawns!$A$2:$I$1557,9,FALSE),"")</f>
        <v>Hyrule Field</v>
      </c>
      <c r="I383" s="106" t="s">
        <v>1059</v>
      </c>
      <c r="J383" s="101" t="str">
        <f>IFERROR(VLOOKUP(B383,Setups!$I$2:$I$259,2,FALSE),"")</f>
        <v/>
      </c>
      <c r="K383" s="316"/>
    </row>
    <row r="384">
      <c r="A384" s="292" t="s">
        <v>522</v>
      </c>
      <c r="B384" s="7" t="s">
        <v>1349</v>
      </c>
      <c r="C384" s="95" t="str">
        <f>iferror(vlookup(A384,Maps!$A$2:$B$111,2,false),"")</f>
        <v>Spot 01 - Kakariko Village</v>
      </c>
      <c r="D384" s="7" t="s">
        <v>14</v>
      </c>
      <c r="E384" s="7" t="s">
        <v>14</v>
      </c>
      <c r="F384" s="7" t="s">
        <v>3156</v>
      </c>
      <c r="G384" s="270" t="str">
        <f>IFERROR(VLOOKUP(F384,Spawns!$A$2:$H$1557,8,FALSE),"")</f>
        <v>Hyrule Field</v>
      </c>
      <c r="H384" s="270" t="str">
        <f>IFERROR(VLOOKUP(F384,Spawns!$A$2:$I$1557,9,FALSE),"")</f>
        <v>Kakariko Village</v>
      </c>
      <c r="I384" s="271" t="s">
        <v>1059</v>
      </c>
      <c r="J384" s="7" t="str">
        <f>IFERROR(VLOOKUP(B384,Setups!$I$2:$I$259,2,FALSE),"")</f>
        <v/>
      </c>
      <c r="K384" s="276"/>
    </row>
    <row r="385">
      <c r="A385" s="292" t="s">
        <v>522</v>
      </c>
      <c r="B385" s="7" t="s">
        <v>1349</v>
      </c>
      <c r="C385" s="95" t="str">
        <f>iferror(vlookup(A385,Maps!$A$2:$B$111,2,false),"")</f>
        <v>Spot 01 - Kakariko Village</v>
      </c>
      <c r="D385" s="7" t="s">
        <v>14</v>
      </c>
      <c r="E385" s="7" t="s">
        <v>680</v>
      </c>
      <c r="F385" s="7" t="s">
        <v>709</v>
      </c>
      <c r="G385" s="270" t="str">
        <f>IFERROR(VLOOKUP(F385,Spawns!$A$2:$H$1557,8,FALSE),"")</f>
        <v>Death Mountain Trail</v>
      </c>
      <c r="H385" s="270" t="str">
        <f>IFERROR(VLOOKUP(F385,Spawns!$A$2:$I$1557,9,FALSE),"")</f>
        <v>Kakariko Village</v>
      </c>
      <c r="I385" s="271" t="s">
        <v>1059</v>
      </c>
      <c r="J385" s="7" t="str">
        <f>IFERROR(VLOOKUP(B385,Setups!$I$2:$I$259,2,FALSE),"")</f>
        <v/>
      </c>
      <c r="K385" s="276"/>
    </row>
    <row r="386">
      <c r="A386" s="292" t="s">
        <v>522</v>
      </c>
      <c r="B386" s="7" t="s">
        <v>1349</v>
      </c>
      <c r="C386" s="95" t="str">
        <f>iferror(vlookup(A386,Maps!$A$2:$B$111,2,false),"")</f>
        <v>Spot 01 - Kakariko Village</v>
      </c>
      <c r="D386" s="7" t="s">
        <v>14</v>
      </c>
      <c r="E386" s="7" t="s">
        <v>682</v>
      </c>
      <c r="F386" s="7" t="s">
        <v>683</v>
      </c>
      <c r="G386" s="270" t="str">
        <f>IFERROR(VLOOKUP(F386,Spawns!$A$2:$H$1557,8,FALSE),"")</f>
        <v>Graveyard</v>
      </c>
      <c r="H386" s="270" t="str">
        <f>IFERROR(VLOOKUP(F386,Spawns!$A$2:$I$1557,9,FALSE),"")</f>
        <v>Kakariko Village</v>
      </c>
      <c r="I386" s="271" t="s">
        <v>1059</v>
      </c>
      <c r="J386" s="7" t="str">
        <f>IFERROR(VLOOKUP(B386,Setups!$I$2:$I$259,2,FALSE),"")</f>
        <v/>
      </c>
      <c r="K386" s="276"/>
    </row>
    <row r="387">
      <c r="A387" s="292" t="s">
        <v>522</v>
      </c>
      <c r="B387" s="7" t="s">
        <v>1349</v>
      </c>
      <c r="C387" s="95" t="str">
        <f>iferror(vlookup(A387,Maps!$A$2:$B$111,2,false),"")</f>
        <v>Spot 01 - Kakariko Village</v>
      </c>
      <c r="D387" s="7" t="s">
        <v>14</v>
      </c>
      <c r="E387" s="7" t="s">
        <v>684</v>
      </c>
      <c r="F387" s="7" t="s">
        <v>812</v>
      </c>
      <c r="G387" s="270" t="str">
        <f>IFERROR(VLOOKUP(F387,Spawns!$A$2:$H$1557,8,FALSE),"")</f>
        <v>Kakariko Bazaar</v>
      </c>
      <c r="H387" s="270" t="str">
        <f>IFERROR(VLOOKUP(F387,Spawns!$A$2:$I$1557,9,FALSE),"")</f>
        <v>Kakariko Village</v>
      </c>
      <c r="I387" s="271" t="s">
        <v>1073</v>
      </c>
      <c r="J387" s="7" t="str">
        <f>IFERROR(VLOOKUP(B387,Setups!$I$2:$I$259,2,FALSE),"")</f>
        <v/>
      </c>
      <c r="K387" s="276"/>
    </row>
    <row r="388">
      <c r="A388" s="292" t="s">
        <v>522</v>
      </c>
      <c r="B388" s="7" t="s">
        <v>1349</v>
      </c>
      <c r="C388" s="95" t="str">
        <f>iferror(vlookup(A388,Maps!$A$2:$B$111,2,false),"")</f>
        <v>Spot 01 - Kakariko Village</v>
      </c>
      <c r="D388" s="7" t="s">
        <v>14</v>
      </c>
      <c r="E388" s="7" t="s">
        <v>686</v>
      </c>
      <c r="F388" s="7" t="s">
        <v>854</v>
      </c>
      <c r="G388" s="270" t="str">
        <f>IFERROR(VLOOKUP(F388,Spawns!$A$2:$H$1557,8,FALSE),"")</f>
        <v>Bottom of the Well</v>
      </c>
      <c r="H388" s="270" t="str">
        <f>IFERROR(VLOOKUP(F388,Spawns!$A$2:$I$1557,9,FALSE),"")</f>
        <v>Kakariko Village</v>
      </c>
      <c r="I388" s="271" t="s">
        <v>1059</v>
      </c>
      <c r="J388" s="7" t="str">
        <f>IFERROR(VLOOKUP(B388,Setups!$I$2:$I$259,2,FALSE),"")</f>
        <v/>
      </c>
      <c r="K388" s="276"/>
    </row>
    <row r="389">
      <c r="A389" s="292" t="s">
        <v>522</v>
      </c>
      <c r="B389" s="7" t="s">
        <v>1349</v>
      </c>
      <c r="C389" s="95" t="str">
        <f>iferror(vlookup(A389,Maps!$A$2:$B$111,2,false),"")</f>
        <v>Spot 01 - Kakariko Village</v>
      </c>
      <c r="D389" s="7" t="s">
        <v>14</v>
      </c>
      <c r="E389" s="7" t="s">
        <v>688</v>
      </c>
      <c r="F389" s="7" t="s">
        <v>806</v>
      </c>
      <c r="G389" s="270" t="str">
        <f>IFERROR(VLOOKUP(F389,Spawns!$A$2:$H$1557,8,FALSE),"")</f>
        <v>Impa's House: Main Entrance</v>
      </c>
      <c r="H389" s="270" t="str">
        <f>IFERROR(VLOOKUP(F389,Spawns!$A$2:$I$1557,9,FALSE),"")</f>
        <v>Kakariko Village</v>
      </c>
      <c r="I389" s="271" t="s">
        <v>1059</v>
      </c>
      <c r="J389" s="7" t="str">
        <f>IFERROR(VLOOKUP(B389,Setups!$I$2:$I$259,2,FALSE),"")</f>
        <v/>
      </c>
      <c r="K389" s="276"/>
    </row>
    <row r="390">
      <c r="A390" s="292" t="s">
        <v>522</v>
      </c>
      <c r="B390" s="7" t="s">
        <v>1349</v>
      </c>
      <c r="C390" s="95" t="str">
        <f>iferror(vlookup(A390,Maps!$A$2:$B$111,2,false),"")</f>
        <v>Spot 01 - Kakariko Village</v>
      </c>
      <c r="D390" s="7" t="s">
        <v>14</v>
      </c>
      <c r="E390" s="7" t="s">
        <v>690</v>
      </c>
      <c r="F390" s="7" t="s">
        <v>780</v>
      </c>
      <c r="G390" s="270" t="str">
        <f>IFERROR(VLOOKUP(F390,Spawns!$A$2:$H$1557,8,FALSE),"")</f>
        <v>Carpenter Boss's House</v>
      </c>
      <c r="H390" s="270" t="str">
        <f>IFERROR(VLOOKUP(F390,Spawns!$A$2:$I$1557,9,FALSE),"")</f>
        <v>Kakariko Village</v>
      </c>
      <c r="I390" s="271" t="s">
        <v>1059</v>
      </c>
      <c r="J390" s="7" t="str">
        <f>IFERROR(VLOOKUP(B390,Setups!$I$2:$I$259,2,FALSE),"")</f>
        <v/>
      </c>
      <c r="K390" s="276"/>
    </row>
    <row r="391">
      <c r="A391" s="292" t="s">
        <v>522</v>
      </c>
      <c r="B391" s="7" t="s">
        <v>1349</v>
      </c>
      <c r="C391" s="95" t="str">
        <f>iferror(vlookup(A391,Maps!$A$2:$B$111,2,false),"")</f>
        <v>Spot 01 - Kakariko Village</v>
      </c>
      <c r="D391" s="7" t="s">
        <v>14</v>
      </c>
      <c r="E391" s="7" t="s">
        <v>692</v>
      </c>
      <c r="F391" s="7" t="s">
        <v>759</v>
      </c>
      <c r="G391" s="270" t="str">
        <f>IFERROR(VLOOKUP(F391,Spawns!$A$2:$H$1557,8,FALSE),"")</f>
        <v>Granny's Potion Shop</v>
      </c>
      <c r="H391" s="270" t="str">
        <f>IFERROR(VLOOKUP(F391,Spawns!$A$2:$I$1557,9,FALSE),"")</f>
        <v>Kakariko Village</v>
      </c>
      <c r="I391" s="271" t="s">
        <v>1073</v>
      </c>
      <c r="J391" s="7" t="str">
        <f>IFERROR(VLOOKUP(B391,Setups!$I$2:$I$259,2,FALSE),"")</f>
        <v/>
      </c>
      <c r="K391" s="276"/>
    </row>
    <row r="392">
      <c r="A392" s="292" t="s">
        <v>522</v>
      </c>
      <c r="B392" s="7" t="s">
        <v>1349</v>
      </c>
      <c r="C392" s="95" t="str">
        <f>iferror(vlookup(A392,Maps!$A$2:$B$111,2,false),"")</f>
        <v>Spot 01 - Kakariko Village</v>
      </c>
      <c r="D392" s="7" t="s">
        <v>14</v>
      </c>
      <c r="E392" s="7" t="s">
        <v>694</v>
      </c>
      <c r="F392" s="7" t="s">
        <v>4243</v>
      </c>
      <c r="G392" s="270" t="str">
        <f>IFERROR(VLOOKUP(F392,Spawns!$A$2:$H$1557,8,FALSE),"")</f>
        <v>Windmill</v>
      </c>
      <c r="H392" s="270" t="str">
        <f>IFERROR(VLOOKUP(F392,Spawns!$A$2:$I$1557,9,FALSE),"")</f>
        <v>Kakariko Village</v>
      </c>
      <c r="I392" s="271" t="s">
        <v>1059</v>
      </c>
      <c r="J392" s="7" t="str">
        <f>IFERROR(VLOOKUP(B392,Setups!$I$2:$I$259,2,FALSE),"")</f>
        <v/>
      </c>
      <c r="K392" s="276"/>
    </row>
    <row r="393">
      <c r="A393" s="292" t="s">
        <v>522</v>
      </c>
      <c r="B393" s="7" t="s">
        <v>1349</v>
      </c>
      <c r="C393" s="95" t="str">
        <f>iferror(vlookup(A393,Maps!$A$2:$B$111,2,false),"")</f>
        <v>Spot 01 - Kakariko Village</v>
      </c>
      <c r="D393" s="7" t="s">
        <v>14</v>
      </c>
      <c r="E393" s="7" t="s">
        <v>696</v>
      </c>
      <c r="F393" s="7" t="s">
        <v>821</v>
      </c>
      <c r="G393" s="270" t="str">
        <f>IFERROR(VLOOKUP(F393,Spawns!$A$2:$H$1557,8,FALSE),"")</f>
        <v>Kakariko Potion Shop: Front Door</v>
      </c>
      <c r="H393" s="270" t="str">
        <f>IFERROR(VLOOKUP(F393,Spawns!$A$2:$I$1557,9,FALSE),"")</f>
        <v>Kakariko Village</v>
      </c>
      <c r="I393" s="271" t="s">
        <v>1059</v>
      </c>
      <c r="J393" s="7" t="str">
        <f>IFERROR(VLOOKUP(B393,Setups!$I$2:$I$259,2,FALSE),"")</f>
        <v/>
      </c>
      <c r="K393" s="276"/>
    </row>
    <row r="394">
      <c r="A394" s="292" t="s">
        <v>522</v>
      </c>
      <c r="B394" s="7" t="s">
        <v>1349</v>
      </c>
      <c r="C394" s="95" t="str">
        <f>iferror(vlookup(A394,Maps!$A$2:$B$111,2,false),"")</f>
        <v>Spot 01 - Kakariko Village</v>
      </c>
      <c r="D394" s="7" t="s">
        <v>14</v>
      </c>
      <c r="E394" s="7" t="s">
        <v>698</v>
      </c>
      <c r="F394" s="7" t="s">
        <v>215</v>
      </c>
      <c r="G394" s="270" t="str">
        <f>IFERROR(VLOOKUP(F394,Spawns!$A$2:$H$1557,8,FALSE),"")</f>
        <v>Kakariko Shooting Gallery</v>
      </c>
      <c r="H394" s="270" t="str">
        <f>IFERROR(VLOOKUP(F394,Spawns!$A$2:$I$1557,9,FALSE),"")</f>
        <v>Kakariko Village</v>
      </c>
      <c r="I394" s="271" t="s">
        <v>1073</v>
      </c>
      <c r="J394" s="7" t="str">
        <f>IFERROR(VLOOKUP(B394,Setups!$I$2:$I$259,2,FALSE),"")</f>
        <v/>
      </c>
      <c r="K394" s="276"/>
    </row>
    <row r="395">
      <c r="A395" s="292" t="s">
        <v>522</v>
      </c>
      <c r="B395" s="7" t="s">
        <v>1349</v>
      </c>
      <c r="C395" s="95" t="str">
        <f>iferror(vlookup(A395,Maps!$A$2:$B$111,2,false),"")</f>
        <v>Spot 01 - Kakariko Village</v>
      </c>
      <c r="D395" s="7" t="s">
        <v>14</v>
      </c>
      <c r="E395" s="7" t="s">
        <v>700</v>
      </c>
      <c r="F395" s="7" t="s">
        <v>235</v>
      </c>
      <c r="G395" s="270" t="str">
        <f>IFERROR(VLOOKUP(F395,Spawns!$A$2:$H$1557,8,FALSE),"")</f>
        <v>House of Skulltula</v>
      </c>
      <c r="H395" s="270" t="str">
        <f>IFERROR(VLOOKUP(F395,Spawns!$A$2:$I$1557,9,FALSE),"")</f>
        <v>Kakariko Village</v>
      </c>
      <c r="I395" s="271" t="s">
        <v>1059</v>
      </c>
      <c r="J395" s="7" t="str">
        <f>IFERROR(VLOOKUP(B395,Setups!$I$2:$I$259,2,FALSE),"")</f>
        <v/>
      </c>
      <c r="K395" s="276"/>
    </row>
    <row r="396">
      <c r="A396" s="292" t="s">
        <v>522</v>
      </c>
      <c r="B396" s="7" t="s">
        <v>1349</v>
      </c>
      <c r="C396" s="95" t="str">
        <f>iferror(vlookup(A396,Maps!$A$2:$B$111,2,false),"")</f>
        <v>Spot 01 - Kakariko Village</v>
      </c>
      <c r="D396" s="7" t="s">
        <v>14</v>
      </c>
      <c r="E396" s="7" t="s">
        <v>702</v>
      </c>
      <c r="F396" s="7" t="s">
        <v>4086</v>
      </c>
      <c r="G396" s="270" t="str">
        <f>IFERROR(VLOOKUP(F396,Spawns!$A$2:$H$1557,8,FALSE),"")</f>
        <v>Kakariko Potion Shop: Back Door</v>
      </c>
      <c r="H396" s="270" t="str">
        <f>IFERROR(VLOOKUP(F396,Spawns!$A$2:$I$1557,9,FALSE),"")</f>
        <v>Kakariko Village</v>
      </c>
      <c r="I396" s="271" t="s">
        <v>1073</v>
      </c>
      <c r="J396" s="7" t="str">
        <f>IFERROR(VLOOKUP(B396,Setups!$I$2:$I$259,2,FALSE),"")</f>
        <v/>
      </c>
      <c r="K396" s="276"/>
    </row>
    <row r="397">
      <c r="A397" s="292" t="s">
        <v>522</v>
      </c>
      <c r="B397" s="7" t="s">
        <v>1349</v>
      </c>
      <c r="C397" s="95" t="str">
        <f>iferror(vlookup(A397,Maps!$A$2:$B$111,2,false),"")</f>
        <v>Spot 01 - Kakariko Village</v>
      </c>
      <c r="D397" s="7" t="s">
        <v>14</v>
      </c>
      <c r="E397" s="7" t="s">
        <v>704</v>
      </c>
      <c r="F397" s="7" t="s">
        <v>4776</v>
      </c>
      <c r="G397" s="270" t="str">
        <f>IFERROR(VLOOKUP(F397,Spawns!$A$2:$H$1557,8,FALSE),"")</f>
        <v>Impa's House: Cage</v>
      </c>
      <c r="H397" s="270" t="str">
        <f>IFERROR(VLOOKUP(F397,Spawns!$A$2:$I$1557,9,FALSE),"")</f>
        <v>Kakariko Village</v>
      </c>
      <c r="I397" s="271" t="s">
        <v>1059</v>
      </c>
      <c r="J397" s="7" t="str">
        <f>IFERROR(VLOOKUP(B397,Setups!$I$2:$I$259,2,FALSE),"")</f>
        <v/>
      </c>
      <c r="K397" s="276"/>
    </row>
    <row r="398">
      <c r="A398" s="179" t="s">
        <v>522</v>
      </c>
      <c r="B398" s="153" t="s">
        <v>1351</v>
      </c>
      <c r="C398" s="129" t="str">
        <f>iferror(vlookup(A398,Maps!$A$2:$B$111,2,false),"")</f>
        <v>Spot 01 - Kakariko Village</v>
      </c>
      <c r="D398" s="153" t="s">
        <v>680</v>
      </c>
      <c r="E398" s="153" t="s">
        <v>14</v>
      </c>
      <c r="F398" s="153" t="s">
        <v>3156</v>
      </c>
      <c r="G398" s="310" t="str">
        <f>IFERROR(VLOOKUP(F398,Spawns!$A$2:$H$1557,8,FALSE),"")</f>
        <v>Hyrule Field</v>
      </c>
      <c r="H398" s="310" t="str">
        <f>IFERROR(VLOOKUP(F398,Spawns!$A$2:$I$1557,9,FALSE),"")</f>
        <v>Kakariko Village</v>
      </c>
      <c r="I398" s="311" t="s">
        <v>1059</v>
      </c>
      <c r="J398" s="153" t="str">
        <f>IFERROR(VLOOKUP(B398,Setups!$I$2:$I$259,2,FALSE),"")</f>
        <v/>
      </c>
      <c r="K398" s="312"/>
    </row>
    <row r="399">
      <c r="A399" s="179" t="s">
        <v>522</v>
      </c>
      <c r="B399" s="153" t="s">
        <v>1351</v>
      </c>
      <c r="C399" s="129" t="str">
        <f>iferror(vlookup(A399,Maps!$A$2:$B$111,2,false),"")</f>
        <v>Spot 01 - Kakariko Village</v>
      </c>
      <c r="D399" s="153" t="s">
        <v>680</v>
      </c>
      <c r="E399" s="153" t="s">
        <v>680</v>
      </c>
      <c r="F399" s="153" t="s">
        <v>709</v>
      </c>
      <c r="G399" s="310" t="str">
        <f>IFERROR(VLOOKUP(F399,Spawns!$A$2:$H$1557,8,FALSE),"")</f>
        <v>Death Mountain Trail</v>
      </c>
      <c r="H399" s="310" t="str">
        <f>IFERROR(VLOOKUP(F399,Spawns!$A$2:$I$1557,9,FALSE),"")</f>
        <v>Kakariko Village</v>
      </c>
      <c r="I399" s="311" t="s">
        <v>1059</v>
      </c>
      <c r="J399" s="153" t="str">
        <f>IFERROR(VLOOKUP(B399,Setups!$I$2:$I$259,2,FALSE),"")</f>
        <v/>
      </c>
      <c r="K399" s="312"/>
    </row>
    <row r="400">
      <c r="A400" s="179" t="s">
        <v>522</v>
      </c>
      <c r="B400" s="153" t="s">
        <v>1351</v>
      </c>
      <c r="C400" s="129" t="str">
        <f>iferror(vlookup(A400,Maps!$A$2:$B$111,2,false),"")</f>
        <v>Spot 01 - Kakariko Village</v>
      </c>
      <c r="D400" s="153" t="s">
        <v>680</v>
      </c>
      <c r="E400" s="153" t="s">
        <v>682</v>
      </c>
      <c r="F400" s="153" t="s">
        <v>683</v>
      </c>
      <c r="G400" s="310" t="str">
        <f>IFERROR(VLOOKUP(F400,Spawns!$A$2:$H$1557,8,FALSE),"")</f>
        <v>Graveyard</v>
      </c>
      <c r="H400" s="310" t="str">
        <f>IFERROR(VLOOKUP(F400,Spawns!$A$2:$I$1557,9,FALSE),"")</f>
        <v>Kakariko Village</v>
      </c>
      <c r="I400" s="311" t="s">
        <v>1059</v>
      </c>
      <c r="J400" s="153" t="str">
        <f>IFERROR(VLOOKUP(B400,Setups!$I$2:$I$259,2,FALSE),"")</f>
        <v/>
      </c>
      <c r="K400" s="312"/>
    </row>
    <row r="401">
      <c r="A401" s="179" t="s">
        <v>522</v>
      </c>
      <c r="B401" s="153" t="s">
        <v>1351</v>
      </c>
      <c r="C401" s="129" t="str">
        <f>iferror(vlookup(A401,Maps!$A$2:$B$111,2,false),"")</f>
        <v>Spot 01 - Kakariko Village</v>
      </c>
      <c r="D401" s="153" t="s">
        <v>680</v>
      </c>
      <c r="E401" s="153" t="s">
        <v>684</v>
      </c>
      <c r="F401" s="153" t="s">
        <v>812</v>
      </c>
      <c r="G401" s="310" t="str">
        <f>IFERROR(VLOOKUP(F401,Spawns!$A$2:$H$1557,8,FALSE),"")</f>
        <v>Kakariko Bazaar</v>
      </c>
      <c r="H401" s="310" t="str">
        <f>IFERROR(VLOOKUP(F401,Spawns!$A$2:$I$1557,9,FALSE),"")</f>
        <v>Kakariko Village</v>
      </c>
      <c r="I401" s="311" t="s">
        <v>1073</v>
      </c>
      <c r="J401" s="153" t="str">
        <f>IFERROR(VLOOKUP(B401,Setups!$I$2:$I$259,2,FALSE),"")</f>
        <v/>
      </c>
      <c r="K401" s="312"/>
    </row>
    <row r="402">
      <c r="A402" s="179" t="s">
        <v>522</v>
      </c>
      <c r="B402" s="153" t="s">
        <v>1351</v>
      </c>
      <c r="C402" s="129" t="str">
        <f>iferror(vlookup(A402,Maps!$A$2:$B$111,2,false),"")</f>
        <v>Spot 01 - Kakariko Village</v>
      </c>
      <c r="D402" s="153" t="s">
        <v>680</v>
      </c>
      <c r="E402" s="153" t="s">
        <v>686</v>
      </c>
      <c r="F402" s="153" t="s">
        <v>854</v>
      </c>
      <c r="G402" s="310" t="str">
        <f>IFERROR(VLOOKUP(F402,Spawns!$A$2:$H$1557,8,FALSE),"")</f>
        <v>Bottom of the Well</v>
      </c>
      <c r="H402" s="310" t="str">
        <f>IFERROR(VLOOKUP(F402,Spawns!$A$2:$I$1557,9,FALSE),"")</f>
        <v>Kakariko Village</v>
      </c>
      <c r="I402" s="311" t="s">
        <v>1059</v>
      </c>
      <c r="J402" s="153" t="str">
        <f>IFERROR(VLOOKUP(B402,Setups!$I$2:$I$259,2,FALSE),"")</f>
        <v/>
      </c>
      <c r="K402" s="312"/>
    </row>
    <row r="403">
      <c r="A403" s="179" t="s">
        <v>522</v>
      </c>
      <c r="B403" s="153" t="s">
        <v>1351</v>
      </c>
      <c r="C403" s="129" t="str">
        <f>iferror(vlookup(A403,Maps!$A$2:$B$111,2,false),"")</f>
        <v>Spot 01 - Kakariko Village</v>
      </c>
      <c r="D403" s="153" t="s">
        <v>680</v>
      </c>
      <c r="E403" s="153" t="s">
        <v>688</v>
      </c>
      <c r="F403" s="153" t="s">
        <v>806</v>
      </c>
      <c r="G403" s="310" t="str">
        <f>IFERROR(VLOOKUP(F403,Spawns!$A$2:$H$1557,8,FALSE),"")</f>
        <v>Impa's House: Main Entrance</v>
      </c>
      <c r="H403" s="310" t="str">
        <f>IFERROR(VLOOKUP(F403,Spawns!$A$2:$I$1557,9,FALSE),"")</f>
        <v>Kakariko Village</v>
      </c>
      <c r="I403" s="311" t="s">
        <v>1059</v>
      </c>
      <c r="J403" s="153" t="str">
        <f>IFERROR(VLOOKUP(B403,Setups!$I$2:$I$259,2,FALSE),"")</f>
        <v/>
      </c>
      <c r="K403" s="312"/>
    </row>
    <row r="404">
      <c r="A404" s="179" t="s">
        <v>522</v>
      </c>
      <c r="B404" s="153" t="s">
        <v>1351</v>
      </c>
      <c r="C404" s="129" t="str">
        <f>iferror(vlookup(A404,Maps!$A$2:$B$111,2,false),"")</f>
        <v>Spot 01 - Kakariko Village</v>
      </c>
      <c r="D404" s="153" t="s">
        <v>680</v>
      </c>
      <c r="E404" s="153" t="s">
        <v>690</v>
      </c>
      <c r="F404" s="153" t="s">
        <v>780</v>
      </c>
      <c r="G404" s="310" t="str">
        <f>IFERROR(VLOOKUP(F404,Spawns!$A$2:$H$1557,8,FALSE),"")</f>
        <v>Carpenter Boss's House</v>
      </c>
      <c r="H404" s="310" t="str">
        <f>IFERROR(VLOOKUP(F404,Spawns!$A$2:$I$1557,9,FALSE),"")</f>
        <v>Kakariko Village</v>
      </c>
      <c r="I404" s="311" t="s">
        <v>1059</v>
      </c>
      <c r="J404" s="153" t="str">
        <f>IFERROR(VLOOKUP(B404,Setups!$I$2:$I$259,2,FALSE),"")</f>
        <v/>
      </c>
      <c r="K404" s="312"/>
    </row>
    <row r="405">
      <c r="A405" s="179" t="s">
        <v>522</v>
      </c>
      <c r="B405" s="153" t="s">
        <v>1351</v>
      </c>
      <c r="C405" s="129" t="str">
        <f>iferror(vlookup(A405,Maps!$A$2:$B$111,2,false),"")</f>
        <v>Spot 01 - Kakariko Village</v>
      </c>
      <c r="D405" s="153" t="s">
        <v>680</v>
      </c>
      <c r="E405" s="153" t="s">
        <v>692</v>
      </c>
      <c r="F405" s="153" t="s">
        <v>759</v>
      </c>
      <c r="G405" s="310" t="str">
        <f>IFERROR(VLOOKUP(F405,Spawns!$A$2:$H$1557,8,FALSE),"")</f>
        <v>Granny's Potion Shop</v>
      </c>
      <c r="H405" s="310" t="str">
        <f>IFERROR(VLOOKUP(F405,Spawns!$A$2:$I$1557,9,FALSE),"")</f>
        <v>Kakariko Village</v>
      </c>
      <c r="I405" s="311" t="s">
        <v>1073</v>
      </c>
      <c r="J405" s="153" t="str">
        <f>IFERROR(VLOOKUP(B405,Setups!$I$2:$I$259,2,FALSE),"")</f>
        <v/>
      </c>
      <c r="K405" s="312"/>
    </row>
    <row r="406">
      <c r="A406" s="179" t="s">
        <v>522</v>
      </c>
      <c r="B406" s="153" t="s">
        <v>1351</v>
      </c>
      <c r="C406" s="129" t="str">
        <f>iferror(vlookup(A406,Maps!$A$2:$B$111,2,false),"")</f>
        <v>Spot 01 - Kakariko Village</v>
      </c>
      <c r="D406" s="153" t="s">
        <v>680</v>
      </c>
      <c r="E406" s="153" t="s">
        <v>694</v>
      </c>
      <c r="F406" s="153" t="s">
        <v>4243</v>
      </c>
      <c r="G406" s="310" t="str">
        <f>IFERROR(VLOOKUP(F406,Spawns!$A$2:$H$1557,8,FALSE),"")</f>
        <v>Windmill</v>
      </c>
      <c r="H406" s="310" t="str">
        <f>IFERROR(VLOOKUP(F406,Spawns!$A$2:$I$1557,9,FALSE),"")</f>
        <v>Kakariko Village</v>
      </c>
      <c r="I406" s="311" t="s">
        <v>1059</v>
      </c>
      <c r="J406" s="153" t="str">
        <f>IFERROR(VLOOKUP(B406,Setups!$I$2:$I$259,2,FALSE),"")</f>
        <v/>
      </c>
      <c r="K406" s="312"/>
    </row>
    <row r="407">
      <c r="A407" s="179" t="s">
        <v>522</v>
      </c>
      <c r="B407" s="153" t="s">
        <v>1351</v>
      </c>
      <c r="C407" s="129" t="str">
        <f>iferror(vlookup(A407,Maps!$A$2:$B$111,2,false),"")</f>
        <v>Spot 01 - Kakariko Village</v>
      </c>
      <c r="D407" s="153" t="s">
        <v>680</v>
      </c>
      <c r="E407" s="153" t="s">
        <v>696</v>
      </c>
      <c r="F407" s="153" t="s">
        <v>821</v>
      </c>
      <c r="G407" s="310" t="str">
        <f>IFERROR(VLOOKUP(F407,Spawns!$A$2:$H$1557,8,FALSE),"")</f>
        <v>Kakariko Potion Shop: Front Door</v>
      </c>
      <c r="H407" s="310" t="str">
        <f>IFERROR(VLOOKUP(F407,Spawns!$A$2:$I$1557,9,FALSE),"")</f>
        <v>Kakariko Village</v>
      </c>
      <c r="I407" s="311" t="s">
        <v>1059</v>
      </c>
      <c r="J407" s="153" t="str">
        <f>IFERROR(VLOOKUP(B407,Setups!$I$2:$I$259,2,FALSE),"")</f>
        <v/>
      </c>
      <c r="K407" s="312"/>
    </row>
    <row r="408">
      <c r="A408" s="179" t="s">
        <v>522</v>
      </c>
      <c r="B408" s="153" t="s">
        <v>1351</v>
      </c>
      <c r="C408" s="129" t="str">
        <f>iferror(vlookup(A408,Maps!$A$2:$B$111,2,false),"")</f>
        <v>Spot 01 - Kakariko Village</v>
      </c>
      <c r="D408" s="153" t="s">
        <v>680</v>
      </c>
      <c r="E408" s="153" t="s">
        <v>698</v>
      </c>
      <c r="F408" s="153" t="s">
        <v>215</v>
      </c>
      <c r="G408" s="310" t="str">
        <f>IFERROR(VLOOKUP(F408,Spawns!$A$2:$H$1557,8,FALSE),"")</f>
        <v>Kakariko Shooting Gallery</v>
      </c>
      <c r="H408" s="310" t="str">
        <f>IFERROR(VLOOKUP(F408,Spawns!$A$2:$I$1557,9,FALSE),"")</f>
        <v>Kakariko Village</v>
      </c>
      <c r="I408" s="311" t="s">
        <v>1073</v>
      </c>
      <c r="J408" s="153" t="str">
        <f>IFERROR(VLOOKUP(B408,Setups!$I$2:$I$259,2,FALSE),"")</f>
        <v/>
      </c>
      <c r="K408" s="312"/>
    </row>
    <row r="409">
      <c r="A409" s="179" t="s">
        <v>522</v>
      </c>
      <c r="B409" s="153" t="s">
        <v>1351</v>
      </c>
      <c r="C409" s="129" t="str">
        <f>iferror(vlookup(A409,Maps!$A$2:$B$111,2,false),"")</f>
        <v>Spot 01 - Kakariko Village</v>
      </c>
      <c r="D409" s="153" t="s">
        <v>680</v>
      </c>
      <c r="E409" s="153" t="s">
        <v>700</v>
      </c>
      <c r="F409" s="153" t="s">
        <v>235</v>
      </c>
      <c r="G409" s="310" t="str">
        <f>IFERROR(VLOOKUP(F409,Spawns!$A$2:$H$1557,8,FALSE),"")</f>
        <v>House of Skulltula</v>
      </c>
      <c r="H409" s="310" t="str">
        <f>IFERROR(VLOOKUP(F409,Spawns!$A$2:$I$1557,9,FALSE),"")</f>
        <v>Kakariko Village</v>
      </c>
      <c r="I409" s="311" t="s">
        <v>1059</v>
      </c>
      <c r="J409" s="153" t="str">
        <f>IFERROR(VLOOKUP(B409,Setups!$I$2:$I$259,2,FALSE),"")</f>
        <v/>
      </c>
      <c r="K409" s="312"/>
    </row>
    <row r="410">
      <c r="A410" s="179" t="s">
        <v>522</v>
      </c>
      <c r="B410" s="153" t="s">
        <v>1351</v>
      </c>
      <c r="C410" s="129" t="str">
        <f>iferror(vlookup(A410,Maps!$A$2:$B$111,2,false),"")</f>
        <v>Spot 01 - Kakariko Village</v>
      </c>
      <c r="D410" s="153" t="s">
        <v>680</v>
      </c>
      <c r="E410" s="153" t="s">
        <v>702</v>
      </c>
      <c r="F410" s="153" t="s">
        <v>4086</v>
      </c>
      <c r="G410" s="310" t="str">
        <f>IFERROR(VLOOKUP(F410,Spawns!$A$2:$H$1557,8,FALSE),"")</f>
        <v>Kakariko Potion Shop: Back Door</v>
      </c>
      <c r="H410" s="310" t="str">
        <f>IFERROR(VLOOKUP(F410,Spawns!$A$2:$I$1557,9,FALSE),"")</f>
        <v>Kakariko Village</v>
      </c>
      <c r="I410" s="311" t="s">
        <v>1073</v>
      </c>
      <c r="J410" s="153" t="str">
        <f>IFERROR(VLOOKUP(B410,Setups!$I$2:$I$259,2,FALSE),"")</f>
        <v/>
      </c>
      <c r="K410" s="312"/>
    </row>
    <row r="411">
      <c r="A411" s="179" t="s">
        <v>522</v>
      </c>
      <c r="B411" s="153" t="s">
        <v>1351</v>
      </c>
      <c r="C411" s="129" t="str">
        <f>iferror(vlookup(A411,Maps!$A$2:$B$111,2,false),"")</f>
        <v>Spot 01 - Kakariko Village</v>
      </c>
      <c r="D411" s="153" t="s">
        <v>680</v>
      </c>
      <c r="E411" s="153" t="s">
        <v>704</v>
      </c>
      <c r="F411" s="153" t="s">
        <v>4776</v>
      </c>
      <c r="G411" s="310" t="str">
        <f>IFERROR(VLOOKUP(F411,Spawns!$A$2:$H$1557,8,FALSE),"")</f>
        <v>Impa's House: Cage</v>
      </c>
      <c r="H411" s="310" t="str">
        <f>IFERROR(VLOOKUP(F411,Spawns!$A$2:$I$1557,9,FALSE),"")</f>
        <v>Kakariko Village</v>
      </c>
      <c r="I411" s="311" t="s">
        <v>1059</v>
      </c>
      <c r="J411" s="153" t="str">
        <f>IFERROR(VLOOKUP(B411,Setups!$I$2:$I$259,2,FALSE),"")</f>
        <v/>
      </c>
      <c r="K411" s="312"/>
    </row>
    <row r="412">
      <c r="A412" s="292" t="s">
        <v>522</v>
      </c>
      <c r="B412" s="7" t="s">
        <v>1354</v>
      </c>
      <c r="C412" s="95" t="str">
        <f>iferror(vlookup(A412,Maps!$A$2:$B$111,2,false),"")</f>
        <v>Spot 01 - Kakariko Village</v>
      </c>
      <c r="D412" s="7" t="s">
        <v>682</v>
      </c>
      <c r="E412" s="7" t="s">
        <v>14</v>
      </c>
      <c r="F412" s="7" t="s">
        <v>3156</v>
      </c>
      <c r="G412" s="270" t="str">
        <f>IFERROR(VLOOKUP(F412,Spawns!$A$2:$H$1557,8,FALSE),"")</f>
        <v>Hyrule Field</v>
      </c>
      <c r="H412" s="270" t="str">
        <f>IFERROR(VLOOKUP(F412,Spawns!$A$2:$I$1557,9,FALSE),"")</f>
        <v>Kakariko Village</v>
      </c>
      <c r="I412" s="271" t="s">
        <v>1059</v>
      </c>
      <c r="J412" s="7" t="str">
        <f>IFERROR(VLOOKUP(B412,Setups!$I$2:$I$259,2,FALSE),"")</f>
        <v/>
      </c>
      <c r="K412" s="276"/>
    </row>
    <row r="413">
      <c r="A413" s="292" t="s">
        <v>522</v>
      </c>
      <c r="B413" s="7" t="s">
        <v>1354</v>
      </c>
      <c r="C413" s="95" t="str">
        <f>iferror(vlookup(A413,Maps!$A$2:$B$111,2,false),"")</f>
        <v>Spot 01 - Kakariko Village</v>
      </c>
      <c r="D413" s="7" t="s">
        <v>682</v>
      </c>
      <c r="E413" s="7" t="s">
        <v>680</v>
      </c>
      <c r="F413" s="7" t="s">
        <v>709</v>
      </c>
      <c r="G413" s="270" t="str">
        <f>IFERROR(VLOOKUP(F413,Spawns!$A$2:$H$1557,8,FALSE),"")</f>
        <v>Death Mountain Trail</v>
      </c>
      <c r="H413" s="270" t="str">
        <f>IFERROR(VLOOKUP(F413,Spawns!$A$2:$I$1557,9,FALSE),"")</f>
        <v>Kakariko Village</v>
      </c>
      <c r="I413" s="271" t="s">
        <v>1059</v>
      </c>
      <c r="J413" s="7" t="str">
        <f>IFERROR(VLOOKUP(B413,Setups!$I$2:$I$259,2,FALSE),"")</f>
        <v/>
      </c>
      <c r="K413" s="276"/>
    </row>
    <row r="414">
      <c r="A414" s="292" t="s">
        <v>522</v>
      </c>
      <c r="B414" s="7" t="s">
        <v>1354</v>
      </c>
      <c r="C414" s="95" t="str">
        <f>iferror(vlookup(A414,Maps!$A$2:$B$111,2,false),"")</f>
        <v>Spot 01 - Kakariko Village</v>
      </c>
      <c r="D414" s="7" t="s">
        <v>682</v>
      </c>
      <c r="E414" s="7" t="s">
        <v>682</v>
      </c>
      <c r="F414" s="7" t="s">
        <v>683</v>
      </c>
      <c r="G414" s="270" t="str">
        <f>IFERROR(VLOOKUP(F414,Spawns!$A$2:$H$1557,8,FALSE),"")</f>
        <v>Graveyard</v>
      </c>
      <c r="H414" s="270" t="str">
        <f>IFERROR(VLOOKUP(F414,Spawns!$A$2:$I$1557,9,FALSE),"")</f>
        <v>Kakariko Village</v>
      </c>
      <c r="I414" s="271" t="s">
        <v>1059</v>
      </c>
      <c r="J414" s="7" t="str">
        <f>IFERROR(VLOOKUP(B414,Setups!$I$2:$I$259,2,FALSE),"")</f>
        <v/>
      </c>
      <c r="K414" s="276"/>
    </row>
    <row r="415">
      <c r="A415" s="292" t="s">
        <v>522</v>
      </c>
      <c r="B415" s="7" t="s">
        <v>1354</v>
      </c>
      <c r="C415" s="95" t="str">
        <f>iferror(vlookup(A415,Maps!$A$2:$B$111,2,false),"")</f>
        <v>Spot 01 - Kakariko Village</v>
      </c>
      <c r="D415" s="7" t="s">
        <v>682</v>
      </c>
      <c r="E415" s="7" t="s">
        <v>684</v>
      </c>
      <c r="F415" s="7" t="s">
        <v>812</v>
      </c>
      <c r="G415" s="270" t="str">
        <f>IFERROR(VLOOKUP(F415,Spawns!$A$2:$H$1557,8,FALSE),"")</f>
        <v>Kakariko Bazaar</v>
      </c>
      <c r="H415" s="270" t="str">
        <f>IFERROR(VLOOKUP(F415,Spawns!$A$2:$I$1557,9,FALSE),"")</f>
        <v>Kakariko Village</v>
      </c>
      <c r="I415" s="271" t="s">
        <v>1059</v>
      </c>
      <c r="J415" s="7" t="str">
        <f>IFERROR(VLOOKUP(B415,Setups!$I$2:$I$259,2,FALSE),"")</f>
        <v/>
      </c>
      <c r="K415" s="276"/>
    </row>
    <row r="416">
      <c r="A416" s="292" t="s">
        <v>522</v>
      </c>
      <c r="B416" s="7" t="s">
        <v>1354</v>
      </c>
      <c r="C416" s="95" t="str">
        <f>iferror(vlookup(A416,Maps!$A$2:$B$111,2,false),"")</f>
        <v>Spot 01 - Kakariko Village</v>
      </c>
      <c r="D416" s="7" t="s">
        <v>682</v>
      </c>
      <c r="E416" s="7" t="s">
        <v>686</v>
      </c>
      <c r="F416" s="7" t="s">
        <v>854</v>
      </c>
      <c r="G416" s="270" t="str">
        <f>IFERROR(VLOOKUP(F416,Spawns!$A$2:$H$1557,8,FALSE),"")</f>
        <v>Bottom of the Well</v>
      </c>
      <c r="H416" s="270" t="str">
        <f>IFERROR(VLOOKUP(F416,Spawns!$A$2:$I$1557,9,FALSE),"")</f>
        <v>Kakariko Village</v>
      </c>
      <c r="I416" s="271" t="s">
        <v>1073</v>
      </c>
      <c r="J416" s="7" t="str">
        <f>IFERROR(VLOOKUP(B416,Setups!$I$2:$I$259,2,FALSE),"")</f>
        <v/>
      </c>
      <c r="K416" s="276"/>
    </row>
    <row r="417">
      <c r="A417" s="292" t="s">
        <v>522</v>
      </c>
      <c r="B417" s="7" t="s">
        <v>1354</v>
      </c>
      <c r="C417" s="95" t="str">
        <f>iferror(vlookup(A417,Maps!$A$2:$B$111,2,false),"")</f>
        <v>Spot 01 - Kakariko Village</v>
      </c>
      <c r="D417" s="7" t="s">
        <v>682</v>
      </c>
      <c r="E417" s="7" t="s">
        <v>688</v>
      </c>
      <c r="F417" s="7" t="s">
        <v>806</v>
      </c>
      <c r="G417" s="270" t="str">
        <f>IFERROR(VLOOKUP(F417,Spawns!$A$2:$H$1557,8,FALSE),"")</f>
        <v>Impa's House: Main Entrance</v>
      </c>
      <c r="H417" s="270" t="str">
        <f>IFERROR(VLOOKUP(F417,Spawns!$A$2:$I$1557,9,FALSE),"")</f>
        <v>Kakariko Village</v>
      </c>
      <c r="I417" s="271" t="s">
        <v>1059</v>
      </c>
      <c r="J417" s="7" t="str">
        <f>IFERROR(VLOOKUP(B417,Setups!$I$2:$I$259,2,FALSE),"")</f>
        <v/>
      </c>
      <c r="K417" s="276"/>
    </row>
    <row r="418">
      <c r="A418" s="292" t="s">
        <v>522</v>
      </c>
      <c r="B418" s="7" t="s">
        <v>1354</v>
      </c>
      <c r="C418" s="95" t="str">
        <f>iferror(vlookup(A418,Maps!$A$2:$B$111,2,false),"")</f>
        <v>Spot 01 - Kakariko Village</v>
      </c>
      <c r="D418" s="7" t="s">
        <v>682</v>
      </c>
      <c r="E418" s="7" t="s">
        <v>690</v>
      </c>
      <c r="F418" s="7" t="s">
        <v>780</v>
      </c>
      <c r="G418" s="270" t="str">
        <f>IFERROR(VLOOKUP(F418,Spawns!$A$2:$H$1557,8,FALSE),"")</f>
        <v>Carpenter Boss's House</v>
      </c>
      <c r="H418" s="270" t="str">
        <f>IFERROR(VLOOKUP(F418,Spawns!$A$2:$I$1557,9,FALSE),"")</f>
        <v>Kakariko Village</v>
      </c>
      <c r="I418" s="271" t="s">
        <v>1059</v>
      </c>
      <c r="J418" s="7" t="str">
        <f>IFERROR(VLOOKUP(B418,Setups!$I$2:$I$259,2,FALSE),"")</f>
        <v/>
      </c>
      <c r="K418" s="276"/>
    </row>
    <row r="419">
      <c r="A419" s="292" t="s">
        <v>522</v>
      </c>
      <c r="B419" s="7" t="s">
        <v>1354</v>
      </c>
      <c r="C419" s="95" t="str">
        <f>iferror(vlookup(A419,Maps!$A$2:$B$111,2,false),"")</f>
        <v>Spot 01 - Kakariko Village</v>
      </c>
      <c r="D419" s="7" t="s">
        <v>682</v>
      </c>
      <c r="E419" s="7" t="s">
        <v>692</v>
      </c>
      <c r="F419" s="7" t="s">
        <v>759</v>
      </c>
      <c r="G419" s="270" t="str">
        <f>IFERROR(VLOOKUP(F419,Spawns!$A$2:$H$1557,8,FALSE),"")</f>
        <v>Granny's Potion Shop</v>
      </c>
      <c r="H419" s="270" t="str">
        <f>IFERROR(VLOOKUP(F419,Spawns!$A$2:$I$1557,9,FALSE),"")</f>
        <v>Kakariko Village</v>
      </c>
      <c r="I419" s="271" t="s">
        <v>1059</v>
      </c>
      <c r="J419" s="7" t="str">
        <f>IFERROR(VLOOKUP(B419,Setups!$I$2:$I$259,2,FALSE),"")</f>
        <v/>
      </c>
      <c r="K419" s="276"/>
    </row>
    <row r="420">
      <c r="A420" s="292" t="s">
        <v>522</v>
      </c>
      <c r="B420" s="7" t="s">
        <v>1354</v>
      </c>
      <c r="C420" s="95" t="str">
        <f>iferror(vlookup(A420,Maps!$A$2:$B$111,2,false),"")</f>
        <v>Spot 01 - Kakariko Village</v>
      </c>
      <c r="D420" s="7" t="s">
        <v>682</v>
      </c>
      <c r="E420" s="7" t="s">
        <v>694</v>
      </c>
      <c r="F420" s="7" t="s">
        <v>4243</v>
      </c>
      <c r="G420" s="270" t="str">
        <f>IFERROR(VLOOKUP(F420,Spawns!$A$2:$H$1557,8,FALSE),"")</f>
        <v>Windmill</v>
      </c>
      <c r="H420" s="270" t="str">
        <f>IFERROR(VLOOKUP(F420,Spawns!$A$2:$I$1557,9,FALSE),"")</f>
        <v>Kakariko Village</v>
      </c>
      <c r="I420" s="271" t="s">
        <v>1059</v>
      </c>
      <c r="J420" s="7" t="str">
        <f>IFERROR(VLOOKUP(B420,Setups!$I$2:$I$259,2,FALSE),"")</f>
        <v/>
      </c>
      <c r="K420" s="276"/>
    </row>
    <row r="421">
      <c r="A421" s="292" t="s">
        <v>522</v>
      </c>
      <c r="B421" s="7" t="s">
        <v>1354</v>
      </c>
      <c r="C421" s="95" t="str">
        <f>iferror(vlookup(A421,Maps!$A$2:$B$111,2,false),"")</f>
        <v>Spot 01 - Kakariko Village</v>
      </c>
      <c r="D421" s="7" t="s">
        <v>682</v>
      </c>
      <c r="E421" s="7" t="s">
        <v>696</v>
      </c>
      <c r="F421" s="7" t="s">
        <v>821</v>
      </c>
      <c r="G421" s="270" t="str">
        <f>IFERROR(VLOOKUP(F421,Spawns!$A$2:$H$1557,8,FALSE),"")</f>
        <v>Kakariko Potion Shop: Front Door</v>
      </c>
      <c r="H421" s="270" t="str">
        <f>IFERROR(VLOOKUP(F421,Spawns!$A$2:$I$1557,9,FALSE),"")</f>
        <v>Kakariko Village</v>
      </c>
      <c r="I421" s="271" t="s">
        <v>1059</v>
      </c>
      <c r="J421" s="7" t="str">
        <f>IFERROR(VLOOKUP(B421,Setups!$I$2:$I$259,2,FALSE),"")</f>
        <v/>
      </c>
      <c r="K421" s="276"/>
    </row>
    <row r="422">
      <c r="A422" s="292" t="s">
        <v>522</v>
      </c>
      <c r="B422" s="7" t="s">
        <v>1354</v>
      </c>
      <c r="C422" s="95" t="str">
        <f>iferror(vlookup(A422,Maps!$A$2:$B$111,2,false),"")</f>
        <v>Spot 01 - Kakariko Village</v>
      </c>
      <c r="D422" s="7" t="s">
        <v>682</v>
      </c>
      <c r="E422" s="7" t="s">
        <v>698</v>
      </c>
      <c r="F422" s="7" t="s">
        <v>215</v>
      </c>
      <c r="G422" s="270" t="str">
        <f>IFERROR(VLOOKUP(F422,Spawns!$A$2:$H$1557,8,FALSE),"")</f>
        <v>Kakariko Shooting Gallery</v>
      </c>
      <c r="H422" s="270" t="str">
        <f>IFERROR(VLOOKUP(F422,Spawns!$A$2:$I$1557,9,FALSE),"")</f>
        <v>Kakariko Village</v>
      </c>
      <c r="I422" s="271" t="s">
        <v>1059</v>
      </c>
      <c r="J422" s="7" t="str">
        <f>IFERROR(VLOOKUP(B422,Setups!$I$2:$I$259,2,FALSE),"")</f>
        <v/>
      </c>
      <c r="K422" s="276"/>
    </row>
    <row r="423">
      <c r="A423" s="292" t="s">
        <v>522</v>
      </c>
      <c r="B423" s="7" t="s">
        <v>1354</v>
      </c>
      <c r="C423" s="95" t="str">
        <f>iferror(vlookup(A423,Maps!$A$2:$B$111,2,false),"")</f>
        <v>Spot 01 - Kakariko Village</v>
      </c>
      <c r="D423" s="7" t="s">
        <v>682</v>
      </c>
      <c r="E423" s="7" t="s">
        <v>700</v>
      </c>
      <c r="F423" s="7" t="s">
        <v>235</v>
      </c>
      <c r="G423" s="270" t="str">
        <f>IFERROR(VLOOKUP(F423,Spawns!$A$2:$H$1557,8,FALSE),"")</f>
        <v>House of Skulltula</v>
      </c>
      <c r="H423" s="270" t="str">
        <f>IFERROR(VLOOKUP(F423,Spawns!$A$2:$I$1557,9,FALSE),"")</f>
        <v>Kakariko Village</v>
      </c>
      <c r="I423" s="271" t="s">
        <v>1059</v>
      </c>
      <c r="J423" s="7" t="str">
        <f>IFERROR(VLOOKUP(B423,Setups!$I$2:$I$259,2,FALSE),"")</f>
        <v/>
      </c>
      <c r="K423" s="276"/>
    </row>
    <row r="424">
      <c r="A424" s="292" t="s">
        <v>522</v>
      </c>
      <c r="B424" s="7" t="s">
        <v>1354</v>
      </c>
      <c r="C424" s="95" t="str">
        <f>iferror(vlookup(A424,Maps!$A$2:$B$111,2,false),"")</f>
        <v>Spot 01 - Kakariko Village</v>
      </c>
      <c r="D424" s="7" t="s">
        <v>682</v>
      </c>
      <c r="E424" s="7" t="s">
        <v>702</v>
      </c>
      <c r="F424" s="7" t="s">
        <v>4086</v>
      </c>
      <c r="G424" s="270" t="str">
        <f>IFERROR(VLOOKUP(F424,Spawns!$A$2:$H$1557,8,FALSE),"")</f>
        <v>Kakariko Potion Shop: Back Door</v>
      </c>
      <c r="H424" s="270" t="str">
        <f>IFERROR(VLOOKUP(F424,Spawns!$A$2:$I$1557,9,FALSE),"")</f>
        <v>Kakariko Village</v>
      </c>
      <c r="I424" s="271" t="s">
        <v>1059</v>
      </c>
      <c r="J424" s="7" t="str">
        <f>IFERROR(VLOOKUP(B424,Setups!$I$2:$I$259,2,FALSE),"")</f>
        <v/>
      </c>
      <c r="K424" s="276"/>
    </row>
    <row r="425">
      <c r="A425" s="292" t="s">
        <v>522</v>
      </c>
      <c r="B425" s="7" t="s">
        <v>1354</v>
      </c>
      <c r="C425" s="95" t="str">
        <f>iferror(vlookup(A425,Maps!$A$2:$B$111,2,false),"")</f>
        <v>Spot 01 - Kakariko Village</v>
      </c>
      <c r="D425" s="7" t="s">
        <v>682</v>
      </c>
      <c r="E425" s="7" t="s">
        <v>704</v>
      </c>
      <c r="F425" s="7" t="s">
        <v>4776</v>
      </c>
      <c r="G425" s="270" t="str">
        <f>IFERROR(VLOOKUP(F425,Spawns!$A$2:$H$1557,8,FALSE),"")</f>
        <v>Impa's House: Cage</v>
      </c>
      <c r="H425" s="270" t="str">
        <f>IFERROR(VLOOKUP(F425,Spawns!$A$2:$I$1557,9,FALSE),"")</f>
        <v>Kakariko Village</v>
      </c>
      <c r="I425" s="271" t="s">
        <v>1059</v>
      </c>
      <c r="J425" s="7" t="str">
        <f>IFERROR(VLOOKUP(B425,Setups!$I$2:$I$259,2,FALSE),"")</f>
        <v/>
      </c>
      <c r="K425" s="276"/>
    </row>
    <row r="426">
      <c r="A426" s="179" t="s">
        <v>522</v>
      </c>
      <c r="B426" s="153" t="s">
        <v>1357</v>
      </c>
      <c r="C426" s="129" t="str">
        <f>iferror(vlookup(A426,Maps!$A$2:$B$111,2,false),"")</f>
        <v>Spot 01 - Kakariko Village</v>
      </c>
      <c r="D426" s="153" t="s">
        <v>684</v>
      </c>
      <c r="E426" s="153" t="s">
        <v>14</v>
      </c>
      <c r="F426" s="153" t="s">
        <v>3156</v>
      </c>
      <c r="G426" s="310" t="str">
        <f>IFERROR(VLOOKUP(F426,Spawns!$A$2:$H$1557,8,FALSE),"")</f>
        <v>Hyrule Field</v>
      </c>
      <c r="H426" s="310" t="str">
        <f>IFERROR(VLOOKUP(F426,Spawns!$A$2:$I$1557,9,FALSE),"")</f>
        <v>Kakariko Village</v>
      </c>
      <c r="I426" s="311" t="s">
        <v>1059</v>
      </c>
      <c r="J426" s="153" t="str">
        <f>IFERROR(VLOOKUP(B426,Setups!$I$2:$I$259,2,FALSE),"")</f>
        <v/>
      </c>
      <c r="K426" s="312"/>
    </row>
    <row r="427">
      <c r="A427" s="179" t="s">
        <v>522</v>
      </c>
      <c r="B427" s="153" t="s">
        <v>1357</v>
      </c>
      <c r="C427" s="129" t="str">
        <f>iferror(vlookup(A427,Maps!$A$2:$B$111,2,false),"")</f>
        <v>Spot 01 - Kakariko Village</v>
      </c>
      <c r="D427" s="153" t="s">
        <v>684</v>
      </c>
      <c r="E427" s="153" t="s">
        <v>680</v>
      </c>
      <c r="F427" s="153" t="s">
        <v>709</v>
      </c>
      <c r="G427" s="310" t="str">
        <f>IFERROR(VLOOKUP(F427,Spawns!$A$2:$H$1557,8,FALSE),"")</f>
        <v>Death Mountain Trail</v>
      </c>
      <c r="H427" s="310" t="str">
        <f>IFERROR(VLOOKUP(F427,Spawns!$A$2:$I$1557,9,FALSE),"")</f>
        <v>Kakariko Village</v>
      </c>
      <c r="I427" s="311" t="s">
        <v>1059</v>
      </c>
      <c r="J427" s="153" t="str">
        <f>IFERROR(VLOOKUP(B427,Setups!$I$2:$I$259,2,FALSE),"")</f>
        <v/>
      </c>
      <c r="K427" s="312"/>
    </row>
    <row r="428">
      <c r="A428" s="179" t="s">
        <v>522</v>
      </c>
      <c r="B428" s="153" t="s">
        <v>1357</v>
      </c>
      <c r="C428" s="129" t="str">
        <f>iferror(vlookup(A428,Maps!$A$2:$B$111,2,false),"")</f>
        <v>Spot 01 - Kakariko Village</v>
      </c>
      <c r="D428" s="153" t="s">
        <v>684</v>
      </c>
      <c r="E428" s="153" t="s">
        <v>682</v>
      </c>
      <c r="F428" s="153" t="s">
        <v>683</v>
      </c>
      <c r="G428" s="310" t="str">
        <f>IFERROR(VLOOKUP(F428,Spawns!$A$2:$H$1557,8,FALSE),"")</f>
        <v>Graveyard</v>
      </c>
      <c r="H428" s="310" t="str">
        <f>IFERROR(VLOOKUP(F428,Spawns!$A$2:$I$1557,9,FALSE),"")</f>
        <v>Kakariko Village</v>
      </c>
      <c r="I428" s="311" t="s">
        <v>1059</v>
      </c>
      <c r="J428" s="153" t="str">
        <f>IFERROR(VLOOKUP(B428,Setups!$I$2:$I$259,2,FALSE),"")</f>
        <v/>
      </c>
      <c r="K428" s="312"/>
    </row>
    <row r="429">
      <c r="A429" s="179" t="s">
        <v>522</v>
      </c>
      <c r="B429" s="153" t="s">
        <v>1357</v>
      </c>
      <c r="C429" s="129" t="str">
        <f>iferror(vlookup(A429,Maps!$A$2:$B$111,2,false),"")</f>
        <v>Spot 01 - Kakariko Village</v>
      </c>
      <c r="D429" s="153" t="s">
        <v>684</v>
      </c>
      <c r="E429" s="153" t="s">
        <v>684</v>
      </c>
      <c r="F429" s="153" t="s">
        <v>812</v>
      </c>
      <c r="G429" s="310" t="str">
        <f>IFERROR(VLOOKUP(F429,Spawns!$A$2:$H$1557,8,FALSE),"")</f>
        <v>Kakariko Bazaar</v>
      </c>
      <c r="H429" s="310" t="str">
        <f>IFERROR(VLOOKUP(F429,Spawns!$A$2:$I$1557,9,FALSE),"")</f>
        <v>Kakariko Village</v>
      </c>
      <c r="I429" s="311" t="s">
        <v>1059</v>
      </c>
      <c r="J429" s="153" t="str">
        <f>IFERROR(VLOOKUP(B429,Setups!$I$2:$I$259,2,FALSE),"")</f>
        <v/>
      </c>
      <c r="K429" s="312"/>
    </row>
    <row r="430">
      <c r="A430" s="179" t="s">
        <v>522</v>
      </c>
      <c r="B430" s="153" t="s">
        <v>1357</v>
      </c>
      <c r="C430" s="129" t="str">
        <f>iferror(vlookup(A430,Maps!$A$2:$B$111,2,false),"")</f>
        <v>Spot 01 - Kakariko Village</v>
      </c>
      <c r="D430" s="153" t="s">
        <v>684</v>
      </c>
      <c r="E430" s="153" t="s">
        <v>686</v>
      </c>
      <c r="F430" s="153" t="s">
        <v>854</v>
      </c>
      <c r="G430" s="310" t="str">
        <f>IFERROR(VLOOKUP(F430,Spawns!$A$2:$H$1557,8,FALSE),"")</f>
        <v>Bottom of the Well</v>
      </c>
      <c r="H430" s="310" t="str">
        <f>IFERROR(VLOOKUP(F430,Spawns!$A$2:$I$1557,9,FALSE),"")</f>
        <v>Kakariko Village</v>
      </c>
      <c r="I430" s="311" t="s">
        <v>1073</v>
      </c>
      <c r="J430" s="153" t="str">
        <f>IFERROR(VLOOKUP(B430,Setups!$I$2:$I$259,2,FALSE),"")</f>
        <v/>
      </c>
      <c r="K430" s="312"/>
    </row>
    <row r="431">
      <c r="A431" s="179" t="s">
        <v>522</v>
      </c>
      <c r="B431" s="153" t="s">
        <v>1357</v>
      </c>
      <c r="C431" s="129" t="str">
        <f>iferror(vlookup(A431,Maps!$A$2:$B$111,2,false),"")</f>
        <v>Spot 01 - Kakariko Village</v>
      </c>
      <c r="D431" s="153" t="s">
        <v>684</v>
      </c>
      <c r="E431" s="153" t="s">
        <v>688</v>
      </c>
      <c r="F431" s="153" t="s">
        <v>806</v>
      </c>
      <c r="G431" s="310" t="str">
        <f>IFERROR(VLOOKUP(F431,Spawns!$A$2:$H$1557,8,FALSE),"")</f>
        <v>Impa's House: Main Entrance</v>
      </c>
      <c r="H431" s="310" t="str">
        <f>IFERROR(VLOOKUP(F431,Spawns!$A$2:$I$1557,9,FALSE),"")</f>
        <v>Kakariko Village</v>
      </c>
      <c r="I431" s="311" t="s">
        <v>1059</v>
      </c>
      <c r="J431" s="153" t="str">
        <f>IFERROR(VLOOKUP(B431,Setups!$I$2:$I$259,2,FALSE),"")</f>
        <v/>
      </c>
      <c r="K431" s="312"/>
    </row>
    <row r="432">
      <c r="A432" s="179" t="s">
        <v>522</v>
      </c>
      <c r="B432" s="153" t="s">
        <v>1357</v>
      </c>
      <c r="C432" s="129" t="str">
        <f>iferror(vlookup(A432,Maps!$A$2:$B$111,2,false),"")</f>
        <v>Spot 01 - Kakariko Village</v>
      </c>
      <c r="D432" s="153" t="s">
        <v>684</v>
      </c>
      <c r="E432" s="153" t="s">
        <v>690</v>
      </c>
      <c r="F432" s="153" t="s">
        <v>780</v>
      </c>
      <c r="G432" s="310" t="str">
        <f>IFERROR(VLOOKUP(F432,Spawns!$A$2:$H$1557,8,FALSE),"")</f>
        <v>Carpenter Boss's House</v>
      </c>
      <c r="H432" s="310" t="str">
        <f>IFERROR(VLOOKUP(F432,Spawns!$A$2:$I$1557,9,FALSE),"")</f>
        <v>Kakariko Village</v>
      </c>
      <c r="I432" s="311" t="s">
        <v>1059</v>
      </c>
      <c r="J432" s="153" t="str">
        <f>IFERROR(VLOOKUP(B432,Setups!$I$2:$I$259,2,FALSE),"")</f>
        <v/>
      </c>
      <c r="K432" s="312"/>
    </row>
    <row r="433">
      <c r="A433" s="179" t="s">
        <v>522</v>
      </c>
      <c r="B433" s="153" t="s">
        <v>1357</v>
      </c>
      <c r="C433" s="129" t="str">
        <f>iferror(vlookup(A433,Maps!$A$2:$B$111,2,false),"")</f>
        <v>Spot 01 - Kakariko Village</v>
      </c>
      <c r="D433" s="153" t="s">
        <v>684</v>
      </c>
      <c r="E433" s="153" t="s">
        <v>692</v>
      </c>
      <c r="F433" s="153" t="s">
        <v>759</v>
      </c>
      <c r="G433" s="310" t="str">
        <f>IFERROR(VLOOKUP(F433,Spawns!$A$2:$H$1557,8,FALSE),"")</f>
        <v>Granny's Potion Shop</v>
      </c>
      <c r="H433" s="310" t="str">
        <f>IFERROR(VLOOKUP(F433,Spawns!$A$2:$I$1557,9,FALSE),"")</f>
        <v>Kakariko Village</v>
      </c>
      <c r="I433" s="311" t="s">
        <v>1059</v>
      </c>
      <c r="J433" s="153" t="str">
        <f>IFERROR(VLOOKUP(B433,Setups!$I$2:$I$259,2,FALSE),"")</f>
        <v/>
      </c>
      <c r="K433" s="312"/>
    </row>
    <row r="434">
      <c r="A434" s="179" t="s">
        <v>522</v>
      </c>
      <c r="B434" s="153" t="s">
        <v>1357</v>
      </c>
      <c r="C434" s="129" t="str">
        <f>iferror(vlookup(A434,Maps!$A$2:$B$111,2,false),"")</f>
        <v>Spot 01 - Kakariko Village</v>
      </c>
      <c r="D434" s="153" t="s">
        <v>684</v>
      </c>
      <c r="E434" s="153" t="s">
        <v>694</v>
      </c>
      <c r="F434" s="153" t="s">
        <v>4243</v>
      </c>
      <c r="G434" s="310" t="str">
        <f>IFERROR(VLOOKUP(F434,Spawns!$A$2:$H$1557,8,FALSE),"")</f>
        <v>Windmill</v>
      </c>
      <c r="H434" s="310" t="str">
        <f>IFERROR(VLOOKUP(F434,Spawns!$A$2:$I$1557,9,FALSE),"")</f>
        <v>Kakariko Village</v>
      </c>
      <c r="I434" s="311" t="s">
        <v>1059</v>
      </c>
      <c r="J434" s="153" t="str">
        <f>IFERROR(VLOOKUP(B434,Setups!$I$2:$I$259,2,FALSE),"")</f>
        <v/>
      </c>
      <c r="K434" s="312"/>
    </row>
    <row r="435">
      <c r="A435" s="179" t="s">
        <v>522</v>
      </c>
      <c r="B435" s="153" t="s">
        <v>1357</v>
      </c>
      <c r="C435" s="129" t="str">
        <f>iferror(vlookup(A435,Maps!$A$2:$B$111,2,false),"")</f>
        <v>Spot 01 - Kakariko Village</v>
      </c>
      <c r="D435" s="153" t="s">
        <v>684</v>
      </c>
      <c r="E435" s="153" t="s">
        <v>696</v>
      </c>
      <c r="F435" s="153" t="s">
        <v>821</v>
      </c>
      <c r="G435" s="310" t="str">
        <f>IFERROR(VLOOKUP(F435,Spawns!$A$2:$H$1557,8,FALSE),"")</f>
        <v>Kakariko Potion Shop: Front Door</v>
      </c>
      <c r="H435" s="310" t="str">
        <f>IFERROR(VLOOKUP(F435,Spawns!$A$2:$I$1557,9,FALSE),"")</f>
        <v>Kakariko Village</v>
      </c>
      <c r="I435" s="311" t="s">
        <v>1059</v>
      </c>
      <c r="J435" s="153" t="str">
        <f>IFERROR(VLOOKUP(B435,Setups!$I$2:$I$259,2,FALSE),"")</f>
        <v/>
      </c>
      <c r="K435" s="312"/>
    </row>
    <row r="436">
      <c r="A436" s="179" t="s">
        <v>522</v>
      </c>
      <c r="B436" s="153" t="s">
        <v>1357</v>
      </c>
      <c r="C436" s="129" t="str">
        <f>iferror(vlookup(A436,Maps!$A$2:$B$111,2,false),"")</f>
        <v>Spot 01 - Kakariko Village</v>
      </c>
      <c r="D436" s="153" t="s">
        <v>684</v>
      </c>
      <c r="E436" s="153" t="s">
        <v>698</v>
      </c>
      <c r="F436" s="153" t="s">
        <v>215</v>
      </c>
      <c r="G436" s="310" t="str">
        <f>IFERROR(VLOOKUP(F436,Spawns!$A$2:$H$1557,8,FALSE),"")</f>
        <v>Kakariko Shooting Gallery</v>
      </c>
      <c r="H436" s="310" t="str">
        <f>IFERROR(VLOOKUP(F436,Spawns!$A$2:$I$1557,9,FALSE),"")</f>
        <v>Kakariko Village</v>
      </c>
      <c r="I436" s="311" t="s">
        <v>1059</v>
      </c>
      <c r="J436" s="153" t="str">
        <f>IFERROR(VLOOKUP(B436,Setups!$I$2:$I$259,2,FALSE),"")</f>
        <v/>
      </c>
      <c r="K436" s="312"/>
    </row>
    <row r="437">
      <c r="A437" s="179" t="s">
        <v>522</v>
      </c>
      <c r="B437" s="153" t="s">
        <v>1357</v>
      </c>
      <c r="C437" s="129" t="str">
        <f>iferror(vlookup(A437,Maps!$A$2:$B$111,2,false),"")</f>
        <v>Spot 01 - Kakariko Village</v>
      </c>
      <c r="D437" s="153" t="s">
        <v>684</v>
      </c>
      <c r="E437" s="153" t="s">
        <v>700</v>
      </c>
      <c r="F437" s="153" t="s">
        <v>235</v>
      </c>
      <c r="G437" s="310" t="str">
        <f>IFERROR(VLOOKUP(F437,Spawns!$A$2:$H$1557,8,FALSE),"")</f>
        <v>House of Skulltula</v>
      </c>
      <c r="H437" s="310" t="str">
        <f>IFERROR(VLOOKUP(F437,Spawns!$A$2:$I$1557,9,FALSE),"")</f>
        <v>Kakariko Village</v>
      </c>
      <c r="I437" s="311" t="s">
        <v>1059</v>
      </c>
      <c r="J437" s="153" t="str">
        <f>IFERROR(VLOOKUP(B437,Setups!$I$2:$I$259,2,FALSE),"")</f>
        <v/>
      </c>
      <c r="K437" s="312"/>
    </row>
    <row r="438">
      <c r="A438" s="179" t="s">
        <v>522</v>
      </c>
      <c r="B438" s="153" t="s">
        <v>1357</v>
      </c>
      <c r="C438" s="129" t="str">
        <f>iferror(vlookup(A438,Maps!$A$2:$B$111,2,false),"")</f>
        <v>Spot 01 - Kakariko Village</v>
      </c>
      <c r="D438" s="153" t="s">
        <v>684</v>
      </c>
      <c r="E438" s="153" t="s">
        <v>702</v>
      </c>
      <c r="F438" s="153" t="s">
        <v>4086</v>
      </c>
      <c r="G438" s="310" t="str">
        <f>IFERROR(VLOOKUP(F438,Spawns!$A$2:$H$1557,8,FALSE),"")</f>
        <v>Kakariko Potion Shop: Back Door</v>
      </c>
      <c r="H438" s="310" t="str">
        <f>IFERROR(VLOOKUP(F438,Spawns!$A$2:$I$1557,9,FALSE),"")</f>
        <v>Kakariko Village</v>
      </c>
      <c r="I438" s="311" t="s">
        <v>1059</v>
      </c>
      <c r="J438" s="153" t="str">
        <f>IFERROR(VLOOKUP(B438,Setups!$I$2:$I$259,2,FALSE),"")</f>
        <v/>
      </c>
      <c r="K438" s="312"/>
    </row>
    <row r="439">
      <c r="A439" s="179" t="s">
        <v>522</v>
      </c>
      <c r="B439" s="153" t="s">
        <v>1357</v>
      </c>
      <c r="C439" s="129" t="str">
        <f>iferror(vlookup(A439,Maps!$A$2:$B$111,2,false),"")</f>
        <v>Spot 01 - Kakariko Village</v>
      </c>
      <c r="D439" s="153" t="s">
        <v>684</v>
      </c>
      <c r="E439" s="153" t="s">
        <v>704</v>
      </c>
      <c r="F439" s="153" t="s">
        <v>4776</v>
      </c>
      <c r="G439" s="310" t="str">
        <f>IFERROR(VLOOKUP(F439,Spawns!$A$2:$H$1557,8,FALSE),"")</f>
        <v>Impa's House: Cage</v>
      </c>
      <c r="H439" s="310" t="str">
        <f>IFERROR(VLOOKUP(F439,Spawns!$A$2:$I$1557,9,FALSE),"")</f>
        <v>Kakariko Village</v>
      </c>
      <c r="I439" s="311" t="s">
        <v>1059</v>
      </c>
      <c r="J439" s="153" t="str">
        <f>IFERROR(VLOOKUP(B439,Setups!$I$2:$I$259,2,FALSE),"")</f>
        <v/>
      </c>
      <c r="K439" s="312"/>
    </row>
    <row r="440">
      <c r="A440" s="171" t="s">
        <v>522</v>
      </c>
      <c r="B440" s="138" t="s">
        <v>1360</v>
      </c>
      <c r="C440" s="139" t="str">
        <f>iferror(vlookup(A440,Maps!$A$2:$B$111,2,false),"")</f>
        <v>Spot 01 - Kakariko Village</v>
      </c>
      <c r="D440" s="138" t="s">
        <v>686</v>
      </c>
      <c r="E440" s="138" t="s">
        <v>14</v>
      </c>
      <c r="F440" s="138" t="s">
        <v>3156</v>
      </c>
      <c r="G440" s="277" t="str">
        <f>IFERROR(VLOOKUP(F440,Spawns!$A$2:$H$1557,8,FALSE),"")</f>
        <v>Hyrule Field</v>
      </c>
      <c r="H440" s="277" t="str">
        <f>IFERROR(VLOOKUP(F440,Spawns!$A$2:$I$1557,9,FALSE),"")</f>
        <v>Kakariko Village</v>
      </c>
      <c r="I440" s="278" t="s">
        <v>1059</v>
      </c>
      <c r="J440" s="138" t="str">
        <f>IFERROR(VLOOKUP(B440,Setups!$I$2:$I$259,2,FALSE),"")</f>
        <v/>
      </c>
      <c r="K440" s="279"/>
    </row>
    <row r="441">
      <c r="A441" s="171" t="s">
        <v>522</v>
      </c>
      <c r="B441" s="138" t="s">
        <v>1360</v>
      </c>
      <c r="C441" s="139" t="str">
        <f>iferror(vlookup(A441,Maps!$A$2:$B$111,2,false),"")</f>
        <v>Spot 01 - Kakariko Village</v>
      </c>
      <c r="D441" s="138" t="s">
        <v>686</v>
      </c>
      <c r="E441" s="138" t="s">
        <v>680</v>
      </c>
      <c r="F441" s="138" t="s">
        <v>709</v>
      </c>
      <c r="G441" s="277" t="str">
        <f>IFERROR(VLOOKUP(F441,Spawns!$A$2:$H$1557,8,FALSE),"")</f>
        <v>Death Mountain Trail</v>
      </c>
      <c r="H441" s="277" t="str">
        <f>IFERROR(VLOOKUP(F441,Spawns!$A$2:$I$1557,9,FALSE),"")</f>
        <v>Kakariko Village</v>
      </c>
      <c r="I441" s="278" t="s">
        <v>1059</v>
      </c>
      <c r="J441" s="138" t="str">
        <f>IFERROR(VLOOKUP(B441,Setups!$I$2:$I$259,2,FALSE),"")</f>
        <v/>
      </c>
      <c r="K441" s="279"/>
    </row>
    <row r="442">
      <c r="A442" s="171" t="s">
        <v>522</v>
      </c>
      <c r="B442" s="138" t="s">
        <v>1360</v>
      </c>
      <c r="C442" s="139" t="str">
        <f>iferror(vlookup(A442,Maps!$A$2:$B$111,2,false),"")</f>
        <v>Spot 01 - Kakariko Village</v>
      </c>
      <c r="D442" s="138" t="s">
        <v>686</v>
      </c>
      <c r="E442" s="138" t="s">
        <v>682</v>
      </c>
      <c r="F442" s="138" t="s">
        <v>683</v>
      </c>
      <c r="G442" s="277" t="str">
        <f>IFERROR(VLOOKUP(F442,Spawns!$A$2:$H$1557,8,FALSE),"")</f>
        <v>Graveyard</v>
      </c>
      <c r="H442" s="277" t="str">
        <f>IFERROR(VLOOKUP(F442,Spawns!$A$2:$I$1557,9,FALSE),"")</f>
        <v>Kakariko Village</v>
      </c>
      <c r="I442" s="278" t="s">
        <v>1059</v>
      </c>
      <c r="J442" s="138" t="str">
        <f>IFERROR(VLOOKUP(B442,Setups!$I$2:$I$259,2,FALSE),"")</f>
        <v/>
      </c>
      <c r="K442" s="279"/>
    </row>
    <row r="443">
      <c r="A443" s="171" t="s">
        <v>522</v>
      </c>
      <c r="B443" s="138" t="s">
        <v>1360</v>
      </c>
      <c r="C443" s="139" t="str">
        <f>iferror(vlookup(A443,Maps!$A$2:$B$111,2,false),"")</f>
        <v>Spot 01 - Kakariko Village</v>
      </c>
      <c r="D443" s="138" t="s">
        <v>686</v>
      </c>
      <c r="E443" s="138" t="s">
        <v>684</v>
      </c>
      <c r="F443" s="138" t="s">
        <v>3612</v>
      </c>
      <c r="G443" s="277" t="str">
        <f>IFERROR(VLOOKUP(F443,Spawns!$A$2:$H$1557,8,FALSE),"")</f>
        <v>Shadow Temple</v>
      </c>
      <c r="H443" s="277" t="str">
        <f>IFERROR(VLOOKUP(F443,Spawns!$A$2:$I$1557,9,FALSE),"")</f>
        <v>Bongo Bongo's Lair</v>
      </c>
      <c r="I443" s="278" t="s">
        <v>2857</v>
      </c>
      <c r="J443" s="138" t="str">
        <f>IFERROR(VLOOKUP(B443,Setups!$I$2:$I$259,2,FALSE),"")</f>
        <v/>
      </c>
      <c r="K443" s="279"/>
    </row>
    <row r="444">
      <c r="A444" s="171" t="s">
        <v>522</v>
      </c>
      <c r="B444" s="138" t="s">
        <v>1360</v>
      </c>
      <c r="C444" s="139" t="str">
        <f>iferror(vlookup(A444,Maps!$A$2:$B$111,2,false),"")</f>
        <v>Spot 01 - Kakariko Village</v>
      </c>
      <c r="D444" s="138" t="s">
        <v>686</v>
      </c>
      <c r="E444" s="138" t="s">
        <v>686</v>
      </c>
      <c r="F444" s="138" t="s">
        <v>803</v>
      </c>
      <c r="G444" s="277" t="str">
        <f>IFERROR(VLOOKUP(F444,Spawns!$A$2:$H$1557,8,FALSE),"")</f>
        <v>Back Alley House (Dog Lady)</v>
      </c>
      <c r="H444" s="277" t="str">
        <f>IFERROR(VLOOKUP(F444,Spawns!$A$2:$I$1557,9,FALSE),"")</f>
        <v>Back Alley</v>
      </c>
      <c r="I444" s="278" t="s">
        <v>2857</v>
      </c>
      <c r="J444" s="138" t="str">
        <f>IFERROR(VLOOKUP(B444,Setups!$I$2:$I$259,2,FALSE),"")</f>
        <v/>
      </c>
      <c r="K444" s="279"/>
    </row>
    <row r="445">
      <c r="A445" s="171" t="s">
        <v>522</v>
      </c>
      <c r="B445" s="138" t="s">
        <v>1360</v>
      </c>
      <c r="C445" s="139" t="str">
        <f>iferror(vlookup(A445,Maps!$A$2:$B$111,2,false),"")</f>
        <v>Spot 01 - Kakariko Village</v>
      </c>
      <c r="D445" s="138" t="s">
        <v>686</v>
      </c>
      <c r="E445" s="138" t="s">
        <v>688</v>
      </c>
      <c r="F445" s="138" t="s">
        <v>780</v>
      </c>
      <c r="G445" s="277" t="str">
        <f>IFERROR(VLOOKUP(F445,Spawns!$A$2:$H$1557,8,FALSE),"")</f>
        <v>Carpenter Boss's House</v>
      </c>
      <c r="H445" s="277" t="str">
        <f>IFERROR(VLOOKUP(F445,Spawns!$A$2:$I$1557,9,FALSE),"")</f>
        <v>Kakariko Village</v>
      </c>
      <c r="I445" s="278" t="s">
        <v>1059</v>
      </c>
      <c r="J445" s="138" t="str">
        <f>IFERROR(VLOOKUP(B445,Setups!$I$2:$I$259,2,FALSE),"")</f>
        <v/>
      </c>
      <c r="K445" s="279"/>
    </row>
    <row r="446">
      <c r="A446" s="171" t="s">
        <v>522</v>
      </c>
      <c r="B446" s="138" t="s">
        <v>1360</v>
      </c>
      <c r="C446" s="139" t="str">
        <f>iferror(vlookup(A446,Maps!$A$2:$B$111,2,false),"")</f>
        <v>Spot 01 - Kakariko Village</v>
      </c>
      <c r="D446" s="138" t="s">
        <v>686</v>
      </c>
      <c r="E446" s="138" t="s">
        <v>690</v>
      </c>
      <c r="F446" s="138" t="s">
        <v>4243</v>
      </c>
      <c r="G446" s="277" t="str">
        <f>IFERROR(VLOOKUP(F446,Spawns!$A$2:$H$1557,8,FALSE),"")</f>
        <v>Windmill</v>
      </c>
      <c r="H446" s="277" t="str">
        <f>IFERROR(VLOOKUP(F446,Spawns!$A$2:$I$1557,9,FALSE),"")</f>
        <v>Kakariko Village</v>
      </c>
      <c r="I446" s="278" t="s">
        <v>1059</v>
      </c>
      <c r="J446" s="138" t="str">
        <f>IFERROR(VLOOKUP(B446,Setups!$I$2:$I$259,2,FALSE),"")</f>
        <v/>
      </c>
      <c r="K446" s="279"/>
    </row>
    <row r="447">
      <c r="A447" s="171" t="s">
        <v>522</v>
      </c>
      <c r="B447" s="138" t="s">
        <v>1360</v>
      </c>
      <c r="C447" s="139" t="str">
        <f>iferror(vlookup(A447,Maps!$A$2:$B$111,2,false),"")</f>
        <v>Spot 01 - Kakariko Village</v>
      </c>
      <c r="D447" s="138" t="s">
        <v>686</v>
      </c>
      <c r="E447" s="138" t="s">
        <v>692</v>
      </c>
      <c r="F447" s="138" t="s">
        <v>783</v>
      </c>
      <c r="G447" s="277" t="str">
        <f>IFERROR(VLOOKUP(F447,Spawns!$A$2:$H$1557,8,FALSE),"")</f>
        <v>Back Alley House (Man in Green)</v>
      </c>
      <c r="H447" s="277" t="str">
        <f>IFERROR(VLOOKUP(F447,Spawns!$A$2:$I$1557,9,FALSE),"")</f>
        <v>Back Alley</v>
      </c>
      <c r="I447" s="278" t="s">
        <v>2857</v>
      </c>
      <c r="J447" s="138" t="str">
        <f>IFERROR(VLOOKUP(B447,Setups!$I$2:$I$259,2,FALSE),"")</f>
        <v/>
      </c>
      <c r="K447" s="279"/>
    </row>
    <row r="448">
      <c r="A448" s="171" t="s">
        <v>522</v>
      </c>
      <c r="B448" s="138" t="s">
        <v>1360</v>
      </c>
      <c r="C448" s="139" t="str">
        <f>iferror(vlookup(A448,Maps!$A$2:$B$111,2,false),"")</f>
        <v>Spot 01 - Kakariko Village</v>
      </c>
      <c r="D448" s="138" t="s">
        <v>686</v>
      </c>
      <c r="E448" s="138" t="s">
        <v>694</v>
      </c>
      <c r="F448" s="138" t="s">
        <v>824</v>
      </c>
      <c r="G448" s="277" t="str">
        <f>IFERROR(VLOOKUP(F448,Spawns!$A$2:$H$1557,8,FALSE),"")</f>
        <v>Market Potion Shop</v>
      </c>
      <c r="H448" s="277" t="str">
        <f>IFERROR(VLOOKUP(F448,Spawns!$A$2:$I$1557,9,FALSE),"")</f>
        <v>Market</v>
      </c>
      <c r="I448" s="278" t="s">
        <v>2857</v>
      </c>
      <c r="J448" s="138" t="str">
        <f>IFERROR(VLOOKUP(B448,Setups!$I$2:$I$259,2,FALSE),"")</f>
        <v/>
      </c>
      <c r="K448" s="279"/>
    </row>
    <row r="449">
      <c r="A449" s="283" t="s">
        <v>522</v>
      </c>
      <c r="B449" s="117" t="s">
        <v>1363</v>
      </c>
      <c r="C449" s="118" t="str">
        <f>iferror(vlookup(A449,Maps!$A$2:$B$111,2,false),"")</f>
        <v>Spot 01 - Kakariko Village</v>
      </c>
      <c r="D449" s="117" t="s">
        <v>688</v>
      </c>
      <c r="E449" s="117" t="s">
        <v>14</v>
      </c>
      <c r="F449" s="117" t="s">
        <v>3156</v>
      </c>
      <c r="G449" s="286" t="str">
        <f>IFERROR(VLOOKUP(F449,Spawns!$A$2:$H$1557,8,FALSE),"")</f>
        <v>Hyrule Field</v>
      </c>
      <c r="H449" s="286" t="str">
        <f>IFERROR(VLOOKUP(F449,Spawns!$A$2:$I$1557,9,FALSE),"")</f>
        <v>Kakariko Village</v>
      </c>
      <c r="I449" s="295" t="s">
        <v>1059</v>
      </c>
      <c r="J449" s="117" t="str">
        <f>IFERROR(VLOOKUP(B449,Setups!$I$2:$I$259,2,FALSE),"")</f>
        <v/>
      </c>
      <c r="K449" s="305"/>
    </row>
    <row r="450">
      <c r="A450" s="283" t="s">
        <v>522</v>
      </c>
      <c r="B450" s="117" t="s">
        <v>1363</v>
      </c>
      <c r="C450" s="118" t="str">
        <f>iferror(vlookup(A450,Maps!$A$2:$B$111,2,false),"")</f>
        <v>Spot 01 - Kakariko Village</v>
      </c>
      <c r="D450" s="117" t="s">
        <v>688</v>
      </c>
      <c r="E450" s="117" t="s">
        <v>680</v>
      </c>
      <c r="F450" s="117" t="s">
        <v>709</v>
      </c>
      <c r="G450" s="286" t="str">
        <f>IFERROR(VLOOKUP(F450,Spawns!$A$2:$H$1557,8,FALSE),"")</f>
        <v>Death Mountain Trail</v>
      </c>
      <c r="H450" s="286" t="str">
        <f>IFERROR(VLOOKUP(F450,Spawns!$A$2:$I$1557,9,FALSE),"")</f>
        <v>Kakariko Village</v>
      </c>
      <c r="I450" s="295" t="s">
        <v>1059</v>
      </c>
      <c r="J450" s="117" t="str">
        <f>IFERROR(VLOOKUP(B450,Setups!$I$2:$I$259,2,FALSE),"")</f>
        <v/>
      </c>
      <c r="K450" s="305"/>
    </row>
    <row r="451">
      <c r="A451" s="283" t="s">
        <v>522</v>
      </c>
      <c r="B451" s="117" t="s">
        <v>1363</v>
      </c>
      <c r="C451" s="118" t="str">
        <f>iferror(vlookup(A451,Maps!$A$2:$B$111,2,false),"")</f>
        <v>Spot 01 - Kakariko Village</v>
      </c>
      <c r="D451" s="117" t="s">
        <v>688</v>
      </c>
      <c r="E451" s="117" t="s">
        <v>682</v>
      </c>
      <c r="F451" s="117" t="s">
        <v>683</v>
      </c>
      <c r="G451" s="286" t="str">
        <f>IFERROR(VLOOKUP(F451,Spawns!$A$2:$H$1557,8,FALSE),"")</f>
        <v>Graveyard</v>
      </c>
      <c r="H451" s="286" t="str">
        <f>IFERROR(VLOOKUP(F451,Spawns!$A$2:$I$1557,9,FALSE),"")</f>
        <v>Kakariko Village</v>
      </c>
      <c r="I451" s="295" t="s">
        <v>1059</v>
      </c>
      <c r="J451" s="117" t="str">
        <f>IFERROR(VLOOKUP(B451,Setups!$I$2:$I$259,2,FALSE),"")</f>
        <v/>
      </c>
      <c r="K451" s="305"/>
    </row>
    <row r="452">
      <c r="A452" s="283" t="s">
        <v>522</v>
      </c>
      <c r="B452" s="117" t="s">
        <v>1363</v>
      </c>
      <c r="C452" s="118" t="str">
        <f>iferror(vlookup(A452,Maps!$A$2:$B$111,2,false),"")</f>
        <v>Spot 01 - Kakariko Village</v>
      </c>
      <c r="D452" s="117" t="s">
        <v>688</v>
      </c>
      <c r="E452" s="117" t="s">
        <v>684</v>
      </c>
      <c r="F452" s="117" t="s">
        <v>3612</v>
      </c>
      <c r="G452" s="286" t="str">
        <f>IFERROR(VLOOKUP(F452,Spawns!$A$2:$H$1557,8,FALSE),"")</f>
        <v>Shadow Temple</v>
      </c>
      <c r="H452" s="286" t="str">
        <f>IFERROR(VLOOKUP(F452,Spawns!$A$2:$I$1557,9,FALSE),"")</f>
        <v>Bongo Bongo's Lair</v>
      </c>
      <c r="I452" s="295" t="s">
        <v>2857</v>
      </c>
      <c r="J452" s="117" t="str">
        <f>IFERROR(VLOOKUP(B452,Setups!$I$2:$I$259,2,FALSE),"")</f>
        <v/>
      </c>
      <c r="K452" s="305"/>
    </row>
    <row r="453">
      <c r="A453" s="283" t="s">
        <v>522</v>
      </c>
      <c r="B453" s="117" t="s">
        <v>1363</v>
      </c>
      <c r="C453" s="118" t="str">
        <f>iferror(vlookup(A453,Maps!$A$2:$B$111,2,false),"")</f>
        <v>Spot 01 - Kakariko Village</v>
      </c>
      <c r="D453" s="117" t="s">
        <v>688</v>
      </c>
      <c r="E453" s="117" t="s">
        <v>686</v>
      </c>
      <c r="F453" s="117" t="s">
        <v>803</v>
      </c>
      <c r="G453" s="286" t="str">
        <f>IFERROR(VLOOKUP(F453,Spawns!$A$2:$H$1557,8,FALSE),"")</f>
        <v>Back Alley House (Dog Lady)</v>
      </c>
      <c r="H453" s="286" t="str">
        <f>IFERROR(VLOOKUP(F453,Spawns!$A$2:$I$1557,9,FALSE),"")</f>
        <v>Back Alley</v>
      </c>
      <c r="I453" s="295" t="s">
        <v>2857</v>
      </c>
      <c r="J453" s="117" t="str">
        <f>IFERROR(VLOOKUP(B453,Setups!$I$2:$I$259,2,FALSE),"")</f>
        <v/>
      </c>
      <c r="K453" s="305"/>
    </row>
    <row r="454">
      <c r="A454" s="283" t="s">
        <v>522</v>
      </c>
      <c r="B454" s="117" t="s">
        <v>1363</v>
      </c>
      <c r="C454" s="118" t="str">
        <f>iferror(vlookup(A454,Maps!$A$2:$B$111,2,false),"")</f>
        <v>Spot 01 - Kakariko Village</v>
      </c>
      <c r="D454" s="117" t="s">
        <v>688</v>
      </c>
      <c r="E454" s="117" t="s">
        <v>688</v>
      </c>
      <c r="F454" s="117" t="s">
        <v>780</v>
      </c>
      <c r="G454" s="286" t="str">
        <f>IFERROR(VLOOKUP(F454,Spawns!$A$2:$H$1557,8,FALSE),"")</f>
        <v>Carpenter Boss's House</v>
      </c>
      <c r="H454" s="286" t="str">
        <f>IFERROR(VLOOKUP(F454,Spawns!$A$2:$I$1557,9,FALSE),"")</f>
        <v>Kakariko Village</v>
      </c>
      <c r="I454" s="295" t="s">
        <v>1059</v>
      </c>
      <c r="J454" s="117" t="str">
        <f>IFERROR(VLOOKUP(B454,Setups!$I$2:$I$259,2,FALSE),"")</f>
        <v/>
      </c>
      <c r="K454" s="305"/>
    </row>
    <row r="455">
      <c r="A455" s="283" t="s">
        <v>522</v>
      </c>
      <c r="B455" s="117" t="s">
        <v>1363</v>
      </c>
      <c r="C455" s="118" t="str">
        <f>iferror(vlookup(A455,Maps!$A$2:$B$111,2,false),"")</f>
        <v>Spot 01 - Kakariko Village</v>
      </c>
      <c r="D455" s="117" t="s">
        <v>688</v>
      </c>
      <c r="E455" s="117" t="s">
        <v>690</v>
      </c>
      <c r="F455" s="117" t="s">
        <v>4243</v>
      </c>
      <c r="G455" s="286" t="str">
        <f>IFERROR(VLOOKUP(F455,Spawns!$A$2:$H$1557,8,FALSE),"")</f>
        <v>Windmill</v>
      </c>
      <c r="H455" s="286" t="str">
        <f>IFERROR(VLOOKUP(F455,Spawns!$A$2:$I$1557,9,FALSE),"")</f>
        <v>Kakariko Village</v>
      </c>
      <c r="I455" s="295" t="s">
        <v>1059</v>
      </c>
      <c r="J455" s="117" t="str">
        <f>IFERROR(VLOOKUP(B455,Setups!$I$2:$I$259,2,FALSE),"")</f>
        <v/>
      </c>
      <c r="K455" s="305"/>
    </row>
    <row r="456">
      <c r="A456" s="283" t="s">
        <v>522</v>
      </c>
      <c r="B456" s="117" t="s">
        <v>1363</v>
      </c>
      <c r="C456" s="118" t="str">
        <f>iferror(vlookup(A456,Maps!$A$2:$B$111,2,false),"")</f>
        <v>Spot 01 - Kakariko Village</v>
      </c>
      <c r="D456" s="117" t="s">
        <v>688</v>
      </c>
      <c r="E456" s="117" t="s">
        <v>692</v>
      </c>
      <c r="F456" s="117" t="s">
        <v>783</v>
      </c>
      <c r="G456" s="286" t="str">
        <f>IFERROR(VLOOKUP(F456,Spawns!$A$2:$H$1557,8,FALSE),"")</f>
        <v>Back Alley House (Man in Green)</v>
      </c>
      <c r="H456" s="286" t="str">
        <f>IFERROR(VLOOKUP(F456,Spawns!$A$2:$I$1557,9,FALSE),"")</f>
        <v>Back Alley</v>
      </c>
      <c r="I456" s="295" t="s">
        <v>2857</v>
      </c>
      <c r="J456" s="117" t="str">
        <f>IFERROR(VLOOKUP(B456,Setups!$I$2:$I$259,2,FALSE),"")</f>
        <v/>
      </c>
      <c r="K456" s="305"/>
    </row>
    <row r="457">
      <c r="A457" s="283" t="s">
        <v>522</v>
      </c>
      <c r="B457" s="117" t="s">
        <v>1363</v>
      </c>
      <c r="C457" s="118" t="str">
        <f>iferror(vlookup(A457,Maps!$A$2:$B$111,2,false),"")</f>
        <v>Spot 01 - Kakariko Village</v>
      </c>
      <c r="D457" s="117" t="s">
        <v>688</v>
      </c>
      <c r="E457" s="117" t="s">
        <v>694</v>
      </c>
      <c r="F457" s="117" t="s">
        <v>824</v>
      </c>
      <c r="G457" s="286" t="str">
        <f>IFERROR(VLOOKUP(F457,Spawns!$A$2:$H$1557,8,FALSE),"")</f>
        <v>Market Potion Shop</v>
      </c>
      <c r="H457" s="286" t="str">
        <f>IFERROR(VLOOKUP(F457,Spawns!$A$2:$I$1557,9,FALSE),"")</f>
        <v>Market</v>
      </c>
      <c r="I457" s="295" t="s">
        <v>2857</v>
      </c>
      <c r="J457" s="117" t="str">
        <f>IFERROR(VLOOKUP(B457,Setups!$I$2:$I$259,2,FALSE),"")</f>
        <v/>
      </c>
      <c r="K457" s="305"/>
    </row>
    <row r="458">
      <c r="A458" s="171" t="s">
        <v>522</v>
      </c>
      <c r="B458" s="138" t="s">
        <v>1366</v>
      </c>
      <c r="C458" s="139" t="str">
        <f>iferror(vlookup(A458,Maps!$A$2:$B$111,2,false),"")</f>
        <v>Spot 01 - Kakariko Village</v>
      </c>
      <c r="D458" s="138" t="s">
        <v>690</v>
      </c>
      <c r="E458" s="138" t="s">
        <v>14</v>
      </c>
      <c r="F458" s="138" t="s">
        <v>3156</v>
      </c>
      <c r="G458" s="277" t="str">
        <f>IFERROR(VLOOKUP(F458,Spawns!$A$2:$H$1557,8,FALSE),"")</f>
        <v>Hyrule Field</v>
      </c>
      <c r="H458" s="277" t="str">
        <f>IFERROR(VLOOKUP(F458,Spawns!$A$2:$I$1557,9,FALSE),"")</f>
        <v>Kakariko Village</v>
      </c>
      <c r="I458" s="278" t="s">
        <v>1059</v>
      </c>
      <c r="J458" s="138" t="str">
        <f>IFERROR(VLOOKUP(B458,Setups!$I$2:$I$259,2,FALSE),"")</f>
        <v/>
      </c>
      <c r="K458" s="279"/>
    </row>
    <row r="459">
      <c r="A459" s="171" t="s">
        <v>522</v>
      </c>
      <c r="B459" s="138" t="s">
        <v>1366</v>
      </c>
      <c r="C459" s="139" t="str">
        <f>iferror(vlookup(A459,Maps!$A$2:$B$111,2,false),"")</f>
        <v>Spot 01 - Kakariko Village</v>
      </c>
      <c r="D459" s="138" t="s">
        <v>690</v>
      </c>
      <c r="E459" s="138" t="s">
        <v>680</v>
      </c>
      <c r="F459" s="138" t="s">
        <v>709</v>
      </c>
      <c r="G459" s="277" t="str">
        <f>IFERROR(VLOOKUP(F459,Spawns!$A$2:$H$1557,8,FALSE),"")</f>
        <v>Death Mountain Trail</v>
      </c>
      <c r="H459" s="277" t="str">
        <f>IFERROR(VLOOKUP(F459,Spawns!$A$2:$I$1557,9,FALSE),"")</f>
        <v>Kakariko Village</v>
      </c>
      <c r="I459" s="278" t="s">
        <v>1059</v>
      </c>
      <c r="J459" s="138" t="str">
        <f>IFERROR(VLOOKUP(B459,Setups!$I$2:$I$259,2,FALSE),"")</f>
        <v/>
      </c>
      <c r="K459" s="279"/>
    </row>
    <row r="460">
      <c r="A460" s="171" t="s">
        <v>522</v>
      </c>
      <c r="B460" s="138" t="s">
        <v>1366</v>
      </c>
      <c r="C460" s="139" t="str">
        <f>iferror(vlookup(A460,Maps!$A$2:$B$111,2,false),"")</f>
        <v>Spot 01 - Kakariko Village</v>
      </c>
      <c r="D460" s="138" t="s">
        <v>690</v>
      </c>
      <c r="E460" s="138" t="s">
        <v>682</v>
      </c>
      <c r="F460" s="138" t="s">
        <v>683</v>
      </c>
      <c r="G460" s="277" t="str">
        <f>IFERROR(VLOOKUP(F460,Spawns!$A$2:$H$1557,8,FALSE),"")</f>
        <v>Graveyard</v>
      </c>
      <c r="H460" s="277" t="str">
        <f>IFERROR(VLOOKUP(F460,Spawns!$A$2:$I$1557,9,FALSE),"")</f>
        <v>Kakariko Village</v>
      </c>
      <c r="I460" s="278" t="s">
        <v>1059</v>
      </c>
      <c r="J460" s="138" t="str">
        <f>IFERROR(VLOOKUP(B460,Setups!$I$2:$I$259,2,FALSE),"")</f>
        <v/>
      </c>
      <c r="K460" s="279"/>
    </row>
    <row r="461">
      <c r="A461" s="171" t="s">
        <v>522</v>
      </c>
      <c r="B461" s="138" t="s">
        <v>1366</v>
      </c>
      <c r="C461" s="139" t="str">
        <f>iferror(vlookup(A461,Maps!$A$2:$B$111,2,false),"")</f>
        <v>Spot 01 - Kakariko Village</v>
      </c>
      <c r="D461" s="138" t="s">
        <v>690</v>
      </c>
      <c r="E461" s="138" t="s">
        <v>684</v>
      </c>
      <c r="F461" s="138" t="s">
        <v>3612</v>
      </c>
      <c r="G461" s="277" t="str">
        <f>IFERROR(VLOOKUP(F461,Spawns!$A$2:$H$1557,8,FALSE),"")</f>
        <v>Shadow Temple</v>
      </c>
      <c r="H461" s="277" t="str">
        <f>IFERROR(VLOOKUP(F461,Spawns!$A$2:$I$1557,9,FALSE),"")</f>
        <v>Bongo Bongo's Lair</v>
      </c>
      <c r="I461" s="278" t="s">
        <v>2857</v>
      </c>
      <c r="J461" s="138" t="str">
        <f>IFERROR(VLOOKUP(B461,Setups!$I$2:$I$259,2,FALSE),"")</f>
        <v/>
      </c>
      <c r="K461" s="279"/>
    </row>
    <row r="462">
      <c r="A462" s="171" t="s">
        <v>522</v>
      </c>
      <c r="B462" s="138" t="s">
        <v>1366</v>
      </c>
      <c r="C462" s="139" t="str">
        <f>iferror(vlookup(A462,Maps!$A$2:$B$111,2,false),"")</f>
        <v>Spot 01 - Kakariko Village</v>
      </c>
      <c r="D462" s="138" t="s">
        <v>690</v>
      </c>
      <c r="E462" s="138" t="s">
        <v>686</v>
      </c>
      <c r="F462" s="138" t="s">
        <v>803</v>
      </c>
      <c r="G462" s="277" t="str">
        <f>IFERROR(VLOOKUP(F462,Spawns!$A$2:$H$1557,8,FALSE),"")</f>
        <v>Back Alley House (Dog Lady)</v>
      </c>
      <c r="H462" s="277" t="str">
        <f>IFERROR(VLOOKUP(F462,Spawns!$A$2:$I$1557,9,FALSE),"")</f>
        <v>Back Alley</v>
      </c>
      <c r="I462" s="278" t="s">
        <v>2857</v>
      </c>
      <c r="J462" s="138" t="str">
        <f>IFERROR(VLOOKUP(B462,Setups!$I$2:$I$259,2,FALSE),"")</f>
        <v/>
      </c>
      <c r="K462" s="279"/>
    </row>
    <row r="463">
      <c r="A463" s="171" t="s">
        <v>522</v>
      </c>
      <c r="B463" s="138" t="s">
        <v>1366</v>
      </c>
      <c r="C463" s="139" t="str">
        <f>iferror(vlookup(A463,Maps!$A$2:$B$111,2,false),"")</f>
        <v>Spot 01 - Kakariko Village</v>
      </c>
      <c r="D463" s="138" t="s">
        <v>690</v>
      </c>
      <c r="E463" s="138" t="s">
        <v>688</v>
      </c>
      <c r="F463" s="138" t="s">
        <v>780</v>
      </c>
      <c r="G463" s="277" t="str">
        <f>IFERROR(VLOOKUP(F463,Spawns!$A$2:$H$1557,8,FALSE),"")</f>
        <v>Carpenter Boss's House</v>
      </c>
      <c r="H463" s="277" t="str">
        <f>IFERROR(VLOOKUP(F463,Spawns!$A$2:$I$1557,9,FALSE),"")</f>
        <v>Kakariko Village</v>
      </c>
      <c r="I463" s="278" t="s">
        <v>1059</v>
      </c>
      <c r="J463" s="138" t="str">
        <f>IFERROR(VLOOKUP(B463,Setups!$I$2:$I$259,2,FALSE),"")</f>
        <v/>
      </c>
      <c r="K463" s="279"/>
    </row>
    <row r="464">
      <c r="A464" s="171" t="s">
        <v>522</v>
      </c>
      <c r="B464" s="138" t="s">
        <v>1366</v>
      </c>
      <c r="C464" s="139" t="str">
        <f>iferror(vlookup(A464,Maps!$A$2:$B$111,2,false),"")</f>
        <v>Spot 01 - Kakariko Village</v>
      </c>
      <c r="D464" s="138" t="s">
        <v>690</v>
      </c>
      <c r="E464" s="138" t="s">
        <v>690</v>
      </c>
      <c r="F464" s="138" t="s">
        <v>4243</v>
      </c>
      <c r="G464" s="277" t="str">
        <f>IFERROR(VLOOKUP(F464,Spawns!$A$2:$H$1557,8,FALSE),"")</f>
        <v>Windmill</v>
      </c>
      <c r="H464" s="277" t="str">
        <f>IFERROR(VLOOKUP(F464,Spawns!$A$2:$I$1557,9,FALSE),"")</f>
        <v>Kakariko Village</v>
      </c>
      <c r="I464" s="278" t="s">
        <v>1059</v>
      </c>
      <c r="J464" s="138" t="str">
        <f>IFERROR(VLOOKUP(B464,Setups!$I$2:$I$259,2,FALSE),"")</f>
        <v/>
      </c>
      <c r="K464" s="279"/>
    </row>
    <row r="465">
      <c r="A465" s="171" t="s">
        <v>522</v>
      </c>
      <c r="B465" s="138" t="s">
        <v>1366</v>
      </c>
      <c r="C465" s="139" t="str">
        <f>iferror(vlookup(A465,Maps!$A$2:$B$111,2,false),"")</f>
        <v>Spot 01 - Kakariko Village</v>
      </c>
      <c r="D465" s="138" t="s">
        <v>690</v>
      </c>
      <c r="E465" s="138" t="s">
        <v>692</v>
      </c>
      <c r="F465" s="138" t="s">
        <v>783</v>
      </c>
      <c r="G465" s="277" t="str">
        <f>IFERROR(VLOOKUP(F465,Spawns!$A$2:$H$1557,8,FALSE),"")</f>
        <v>Back Alley House (Man in Green)</v>
      </c>
      <c r="H465" s="277" t="str">
        <f>IFERROR(VLOOKUP(F465,Spawns!$A$2:$I$1557,9,FALSE),"")</f>
        <v>Back Alley</v>
      </c>
      <c r="I465" s="278" t="s">
        <v>2857</v>
      </c>
      <c r="J465" s="138" t="str">
        <f>IFERROR(VLOOKUP(B465,Setups!$I$2:$I$259,2,FALSE),"")</f>
        <v/>
      </c>
      <c r="K465" s="279"/>
    </row>
    <row r="466">
      <c r="A466" s="171" t="s">
        <v>522</v>
      </c>
      <c r="B466" s="138" t="s">
        <v>1366</v>
      </c>
      <c r="C466" s="139" t="str">
        <f>iferror(vlookup(A466,Maps!$A$2:$B$111,2,false),"")</f>
        <v>Spot 01 - Kakariko Village</v>
      </c>
      <c r="D466" s="138" t="s">
        <v>690</v>
      </c>
      <c r="E466" s="138" t="s">
        <v>694</v>
      </c>
      <c r="F466" s="138" t="s">
        <v>824</v>
      </c>
      <c r="G466" s="277" t="str">
        <f>IFERROR(VLOOKUP(F466,Spawns!$A$2:$H$1557,8,FALSE),"")</f>
        <v>Market Potion Shop</v>
      </c>
      <c r="H466" s="277" t="str">
        <f>IFERROR(VLOOKUP(F466,Spawns!$A$2:$I$1557,9,FALSE),"")</f>
        <v>Market</v>
      </c>
      <c r="I466" s="278" t="s">
        <v>2857</v>
      </c>
      <c r="J466" s="138" t="str">
        <f>IFERROR(VLOOKUP(B466,Setups!$I$2:$I$259,2,FALSE),"")</f>
        <v/>
      </c>
      <c r="K466" s="279"/>
    </row>
    <row r="467">
      <c r="A467" s="283" t="s">
        <v>522</v>
      </c>
      <c r="B467" s="117" t="s">
        <v>1369</v>
      </c>
      <c r="C467" s="118" t="str">
        <f>iferror(vlookup(A467,Maps!$A$2:$B$111,2,false),"")</f>
        <v>Spot 01 - Kakariko Village</v>
      </c>
      <c r="D467" s="117" t="s">
        <v>692</v>
      </c>
      <c r="E467" s="117" t="s">
        <v>14</v>
      </c>
      <c r="F467" s="117" t="s">
        <v>3156</v>
      </c>
      <c r="G467" s="286" t="str">
        <f>IFERROR(VLOOKUP(F467,Spawns!$A$2:$H$1557,8,FALSE),"")</f>
        <v>Hyrule Field</v>
      </c>
      <c r="H467" s="286" t="str">
        <f>IFERROR(VLOOKUP(F467,Spawns!$A$2:$I$1557,9,FALSE),"")</f>
        <v>Kakariko Village</v>
      </c>
      <c r="I467" s="295" t="s">
        <v>1059</v>
      </c>
      <c r="J467" s="117" t="str">
        <f>IFERROR(VLOOKUP(B467,Setups!$I$2:$I$259,2,FALSE),"")</f>
        <v/>
      </c>
      <c r="K467" s="305"/>
    </row>
    <row r="468">
      <c r="A468" s="283" t="s">
        <v>522</v>
      </c>
      <c r="B468" s="117" t="s">
        <v>1369</v>
      </c>
      <c r="C468" s="118" t="str">
        <f>iferror(vlookup(A468,Maps!$A$2:$B$111,2,false),"")</f>
        <v>Spot 01 - Kakariko Village</v>
      </c>
      <c r="D468" s="117" t="s">
        <v>692</v>
      </c>
      <c r="E468" s="117" t="s">
        <v>680</v>
      </c>
      <c r="F468" s="117" t="s">
        <v>709</v>
      </c>
      <c r="G468" s="286" t="str">
        <f>IFERROR(VLOOKUP(F468,Spawns!$A$2:$H$1557,8,FALSE),"")</f>
        <v>Death Mountain Trail</v>
      </c>
      <c r="H468" s="286" t="str">
        <f>IFERROR(VLOOKUP(F468,Spawns!$A$2:$I$1557,9,FALSE),"")</f>
        <v>Kakariko Village</v>
      </c>
      <c r="I468" s="295" t="s">
        <v>1059</v>
      </c>
      <c r="J468" s="117" t="str">
        <f>IFERROR(VLOOKUP(B468,Setups!$I$2:$I$259,2,FALSE),"")</f>
        <v/>
      </c>
      <c r="K468" s="305"/>
    </row>
    <row r="469">
      <c r="A469" s="283" t="s">
        <v>522</v>
      </c>
      <c r="B469" s="117" t="s">
        <v>1369</v>
      </c>
      <c r="C469" s="118" t="str">
        <f>iferror(vlookup(A469,Maps!$A$2:$B$111,2,false),"")</f>
        <v>Spot 01 - Kakariko Village</v>
      </c>
      <c r="D469" s="117" t="s">
        <v>692</v>
      </c>
      <c r="E469" s="117" t="s">
        <v>682</v>
      </c>
      <c r="F469" s="117" t="s">
        <v>683</v>
      </c>
      <c r="G469" s="286" t="str">
        <f>IFERROR(VLOOKUP(F469,Spawns!$A$2:$H$1557,8,FALSE),"")</f>
        <v>Graveyard</v>
      </c>
      <c r="H469" s="286" t="str">
        <f>IFERROR(VLOOKUP(F469,Spawns!$A$2:$I$1557,9,FALSE),"")</f>
        <v>Kakariko Village</v>
      </c>
      <c r="I469" s="295" t="s">
        <v>1059</v>
      </c>
      <c r="J469" s="117" t="str">
        <f>IFERROR(VLOOKUP(B469,Setups!$I$2:$I$259,2,FALSE),"")</f>
        <v/>
      </c>
      <c r="K469" s="305"/>
    </row>
    <row r="470">
      <c r="A470" s="283" t="s">
        <v>522</v>
      </c>
      <c r="B470" s="117" t="s">
        <v>1369</v>
      </c>
      <c r="C470" s="118" t="str">
        <f>iferror(vlookup(A470,Maps!$A$2:$B$111,2,false),"")</f>
        <v>Spot 01 - Kakariko Village</v>
      </c>
      <c r="D470" s="117" t="s">
        <v>692</v>
      </c>
      <c r="E470" s="117" t="s">
        <v>684</v>
      </c>
      <c r="F470" s="117" t="s">
        <v>4782</v>
      </c>
      <c r="G470" s="286" t="str">
        <f>IFERROR(VLOOKUP(F470,Spawns!$A$2:$H$1557,8,FALSE),"")</f>
        <v>Bottom of the Well</v>
      </c>
      <c r="H470" s="286" t="str">
        <f>IFERROR(VLOOKUP(F470,Spawns!$A$2:$I$1557,9,FALSE),"")</f>
        <v>[Unused]</v>
      </c>
      <c r="I470" s="295" t="s">
        <v>2857</v>
      </c>
      <c r="J470" s="117" t="str">
        <f>IFERROR(VLOOKUP(B470,Setups!$I$2:$I$259,2,FALSE),"")</f>
        <v/>
      </c>
      <c r="K470" s="305"/>
    </row>
    <row r="471">
      <c r="A471" s="283" t="s">
        <v>522</v>
      </c>
      <c r="B471" s="117" t="s">
        <v>1369</v>
      </c>
      <c r="C471" s="118" t="str">
        <f>iferror(vlookup(A471,Maps!$A$2:$B$111,2,false),"")</f>
        <v>Spot 01 - Kakariko Village</v>
      </c>
      <c r="D471" s="117" t="s">
        <v>692</v>
      </c>
      <c r="E471" s="117" t="s">
        <v>686</v>
      </c>
      <c r="F471" s="117" t="s">
        <v>803</v>
      </c>
      <c r="G471" s="286" t="str">
        <f>IFERROR(VLOOKUP(F471,Spawns!$A$2:$H$1557,8,FALSE),"")</f>
        <v>Back Alley House (Dog Lady)</v>
      </c>
      <c r="H471" s="286" t="str">
        <f>IFERROR(VLOOKUP(F471,Spawns!$A$2:$I$1557,9,FALSE),"")</f>
        <v>Back Alley</v>
      </c>
      <c r="I471" s="295" t="s">
        <v>2857</v>
      </c>
      <c r="J471" s="117" t="str">
        <f>IFERROR(VLOOKUP(B471,Setups!$I$2:$I$259,2,FALSE),"")</f>
        <v/>
      </c>
      <c r="K471" s="305"/>
    </row>
    <row r="472">
      <c r="A472" s="283" t="s">
        <v>522</v>
      </c>
      <c r="B472" s="117" t="s">
        <v>1369</v>
      </c>
      <c r="C472" s="118" t="str">
        <f>iferror(vlookup(A472,Maps!$A$2:$B$111,2,false),"")</f>
        <v>Spot 01 - Kakariko Village</v>
      </c>
      <c r="D472" s="117" t="s">
        <v>692</v>
      </c>
      <c r="E472" s="117" t="s">
        <v>688</v>
      </c>
      <c r="F472" s="117" t="s">
        <v>780</v>
      </c>
      <c r="G472" s="286" t="str">
        <f>IFERROR(VLOOKUP(F472,Spawns!$A$2:$H$1557,8,FALSE),"")</f>
        <v>Carpenter Boss's House</v>
      </c>
      <c r="H472" s="286" t="str">
        <f>IFERROR(VLOOKUP(F472,Spawns!$A$2:$I$1557,9,FALSE),"")</f>
        <v>Kakariko Village</v>
      </c>
      <c r="I472" s="295" t="s">
        <v>1059</v>
      </c>
      <c r="J472" s="117" t="str">
        <f>IFERROR(VLOOKUP(B472,Setups!$I$2:$I$259,2,FALSE),"")</f>
        <v/>
      </c>
      <c r="K472" s="305"/>
    </row>
    <row r="473">
      <c r="A473" s="283" t="s">
        <v>522</v>
      </c>
      <c r="B473" s="117" t="s">
        <v>1369</v>
      </c>
      <c r="C473" s="118" t="str">
        <f>iferror(vlookup(A473,Maps!$A$2:$B$111,2,false),"")</f>
        <v>Spot 01 - Kakariko Village</v>
      </c>
      <c r="D473" s="117" t="s">
        <v>692</v>
      </c>
      <c r="E473" s="117" t="s">
        <v>690</v>
      </c>
      <c r="F473" s="117" t="s">
        <v>4243</v>
      </c>
      <c r="G473" s="286" t="str">
        <f>IFERROR(VLOOKUP(F473,Spawns!$A$2:$H$1557,8,FALSE),"")</f>
        <v>Windmill</v>
      </c>
      <c r="H473" s="286" t="str">
        <f>IFERROR(VLOOKUP(F473,Spawns!$A$2:$I$1557,9,FALSE),"")</f>
        <v>Kakariko Village</v>
      </c>
      <c r="I473" s="295" t="s">
        <v>1059</v>
      </c>
      <c r="J473" s="117" t="str">
        <f>IFERROR(VLOOKUP(B473,Setups!$I$2:$I$259,2,FALSE),"")</f>
        <v/>
      </c>
      <c r="K473" s="305"/>
    </row>
    <row r="474">
      <c r="A474" s="283" t="s">
        <v>522</v>
      </c>
      <c r="B474" s="117" t="s">
        <v>1369</v>
      </c>
      <c r="C474" s="118" t="str">
        <f>iferror(vlookup(A474,Maps!$A$2:$B$111,2,false),"")</f>
        <v>Spot 01 - Kakariko Village</v>
      </c>
      <c r="D474" s="117" t="s">
        <v>692</v>
      </c>
      <c r="E474" s="117" t="s">
        <v>692</v>
      </c>
      <c r="F474" s="117" t="s">
        <v>783</v>
      </c>
      <c r="G474" s="286" t="str">
        <f>IFERROR(VLOOKUP(F474,Spawns!$A$2:$H$1557,8,FALSE),"")</f>
        <v>Back Alley House (Man in Green)</v>
      </c>
      <c r="H474" s="286" t="str">
        <f>IFERROR(VLOOKUP(F474,Spawns!$A$2:$I$1557,9,FALSE),"")</f>
        <v>Back Alley</v>
      </c>
      <c r="I474" s="295" t="s">
        <v>2857</v>
      </c>
      <c r="J474" s="117" t="str">
        <f>IFERROR(VLOOKUP(B474,Setups!$I$2:$I$259,2,FALSE),"")</f>
        <v/>
      </c>
      <c r="K474" s="305"/>
    </row>
    <row r="475">
      <c r="A475" s="283" t="s">
        <v>522</v>
      </c>
      <c r="B475" s="117" t="s">
        <v>1369</v>
      </c>
      <c r="C475" s="118" t="str">
        <f>iferror(vlookup(A475,Maps!$A$2:$B$111,2,false),"")</f>
        <v>Spot 01 - Kakariko Village</v>
      </c>
      <c r="D475" s="117" t="s">
        <v>692</v>
      </c>
      <c r="E475" s="117" t="s">
        <v>694</v>
      </c>
      <c r="F475" s="117" t="s">
        <v>824</v>
      </c>
      <c r="G475" s="286" t="str">
        <f>IFERROR(VLOOKUP(F475,Spawns!$A$2:$H$1557,8,FALSE),"")</f>
        <v>Market Potion Shop</v>
      </c>
      <c r="H475" s="286" t="str">
        <f>IFERROR(VLOOKUP(F475,Spawns!$A$2:$I$1557,9,FALSE),"")</f>
        <v>Market</v>
      </c>
      <c r="I475" s="295" t="s">
        <v>2857</v>
      </c>
      <c r="J475" s="117" t="str">
        <f>IFERROR(VLOOKUP(B475,Setups!$I$2:$I$259,2,FALSE),"")</f>
        <v/>
      </c>
      <c r="K475" s="305"/>
    </row>
    <row r="476">
      <c r="A476" s="171" t="s">
        <v>522</v>
      </c>
      <c r="B476" s="138" t="s">
        <v>1372</v>
      </c>
      <c r="C476" s="139" t="str">
        <f>iferror(vlookup(A476,Maps!$A$2:$B$111,2,false),"")</f>
        <v>Spot 01 - Kakariko Village</v>
      </c>
      <c r="D476" s="138" t="s">
        <v>694</v>
      </c>
      <c r="E476" s="138" t="s">
        <v>14</v>
      </c>
      <c r="F476" s="138" t="s">
        <v>3156</v>
      </c>
      <c r="G476" s="277" t="str">
        <f>IFERROR(VLOOKUP(F476,Spawns!$A$2:$H$1557,8,FALSE),"")</f>
        <v>Hyrule Field</v>
      </c>
      <c r="H476" s="277" t="str">
        <f>IFERROR(VLOOKUP(F476,Spawns!$A$2:$I$1557,9,FALSE),"")</f>
        <v>Kakariko Village</v>
      </c>
      <c r="I476" s="278" t="s">
        <v>1059</v>
      </c>
      <c r="J476" s="138" t="str">
        <f>IFERROR(VLOOKUP(B476,Setups!$I$2:$I$259,2,FALSE),"")</f>
        <v/>
      </c>
      <c r="K476" s="279"/>
    </row>
    <row r="477">
      <c r="A477" s="171" t="s">
        <v>522</v>
      </c>
      <c r="B477" s="138" t="s">
        <v>1372</v>
      </c>
      <c r="C477" s="139" t="str">
        <f>iferror(vlookup(A477,Maps!$A$2:$B$111,2,false),"")</f>
        <v>Spot 01 - Kakariko Village</v>
      </c>
      <c r="D477" s="138" t="s">
        <v>694</v>
      </c>
      <c r="E477" s="138" t="s">
        <v>680</v>
      </c>
      <c r="F477" s="138" t="s">
        <v>709</v>
      </c>
      <c r="G477" s="277" t="str">
        <f>IFERROR(VLOOKUP(F477,Spawns!$A$2:$H$1557,8,FALSE),"")</f>
        <v>Death Mountain Trail</v>
      </c>
      <c r="H477" s="277" t="str">
        <f>IFERROR(VLOOKUP(F477,Spawns!$A$2:$I$1557,9,FALSE),"")</f>
        <v>Kakariko Village</v>
      </c>
      <c r="I477" s="278" t="s">
        <v>1059</v>
      </c>
      <c r="J477" s="138" t="str">
        <f>IFERROR(VLOOKUP(B477,Setups!$I$2:$I$259,2,FALSE),"")</f>
        <v/>
      </c>
      <c r="K477" s="279"/>
    </row>
    <row r="478">
      <c r="A478" s="171" t="s">
        <v>522</v>
      </c>
      <c r="B478" s="138" t="s">
        <v>1372</v>
      </c>
      <c r="C478" s="139" t="str">
        <f>iferror(vlookup(A478,Maps!$A$2:$B$111,2,false),"")</f>
        <v>Spot 01 - Kakariko Village</v>
      </c>
      <c r="D478" s="138" t="s">
        <v>694</v>
      </c>
      <c r="E478" s="138" t="s">
        <v>682</v>
      </c>
      <c r="F478" s="138" t="s">
        <v>683</v>
      </c>
      <c r="G478" s="277" t="str">
        <f>IFERROR(VLOOKUP(F478,Spawns!$A$2:$H$1557,8,FALSE),"")</f>
        <v>Graveyard</v>
      </c>
      <c r="H478" s="277" t="str">
        <f>IFERROR(VLOOKUP(F478,Spawns!$A$2:$I$1557,9,FALSE),"")</f>
        <v>Kakariko Village</v>
      </c>
      <c r="I478" s="278" t="s">
        <v>1059</v>
      </c>
      <c r="J478" s="138" t="str">
        <f>IFERROR(VLOOKUP(B478,Setups!$I$2:$I$259,2,FALSE),"")</f>
        <v/>
      </c>
      <c r="K478" s="279"/>
    </row>
    <row r="479">
      <c r="A479" s="171" t="s">
        <v>522</v>
      </c>
      <c r="B479" s="138" t="s">
        <v>1372</v>
      </c>
      <c r="C479" s="139" t="str">
        <f>iferror(vlookup(A479,Maps!$A$2:$B$111,2,false),"")</f>
        <v>Spot 01 - Kakariko Village</v>
      </c>
      <c r="D479" s="138" t="s">
        <v>694</v>
      </c>
      <c r="E479" s="138" t="s">
        <v>684</v>
      </c>
      <c r="F479" s="138" t="s">
        <v>3612</v>
      </c>
      <c r="G479" s="277" t="str">
        <f>IFERROR(VLOOKUP(F479,Spawns!$A$2:$H$1557,8,FALSE),"")</f>
        <v>Shadow Temple</v>
      </c>
      <c r="H479" s="277" t="str">
        <f>IFERROR(VLOOKUP(F479,Spawns!$A$2:$I$1557,9,FALSE),"")</f>
        <v>Bongo Bongo's Lair</v>
      </c>
      <c r="I479" s="278" t="s">
        <v>2857</v>
      </c>
      <c r="J479" s="138" t="str">
        <f>IFERROR(VLOOKUP(B479,Setups!$I$2:$I$259,2,FALSE),"")</f>
        <v/>
      </c>
      <c r="K479" s="279"/>
    </row>
    <row r="480">
      <c r="A480" s="171" t="s">
        <v>522</v>
      </c>
      <c r="B480" s="138" t="s">
        <v>1372</v>
      </c>
      <c r="C480" s="139" t="str">
        <f>iferror(vlookup(A480,Maps!$A$2:$B$111,2,false),"")</f>
        <v>Spot 01 - Kakariko Village</v>
      </c>
      <c r="D480" s="138" t="s">
        <v>694</v>
      </c>
      <c r="E480" s="138" t="s">
        <v>686</v>
      </c>
      <c r="F480" s="138" t="s">
        <v>803</v>
      </c>
      <c r="G480" s="277" t="str">
        <f>IFERROR(VLOOKUP(F480,Spawns!$A$2:$H$1557,8,FALSE),"")</f>
        <v>Back Alley House (Dog Lady)</v>
      </c>
      <c r="H480" s="277" t="str">
        <f>IFERROR(VLOOKUP(F480,Spawns!$A$2:$I$1557,9,FALSE),"")</f>
        <v>Back Alley</v>
      </c>
      <c r="I480" s="278" t="s">
        <v>2857</v>
      </c>
      <c r="J480" s="138" t="str">
        <f>IFERROR(VLOOKUP(B480,Setups!$I$2:$I$259,2,FALSE),"")</f>
        <v/>
      </c>
      <c r="K480" s="279"/>
    </row>
    <row r="481">
      <c r="A481" s="171" t="s">
        <v>522</v>
      </c>
      <c r="B481" s="138" t="s">
        <v>1372</v>
      </c>
      <c r="C481" s="139" t="str">
        <f>iferror(vlookup(A481,Maps!$A$2:$B$111,2,false),"")</f>
        <v>Spot 01 - Kakariko Village</v>
      </c>
      <c r="D481" s="138" t="s">
        <v>694</v>
      </c>
      <c r="E481" s="138" t="s">
        <v>688</v>
      </c>
      <c r="F481" s="138" t="s">
        <v>780</v>
      </c>
      <c r="G481" s="277" t="str">
        <f>IFERROR(VLOOKUP(F481,Spawns!$A$2:$H$1557,8,FALSE),"")</f>
        <v>Carpenter Boss's House</v>
      </c>
      <c r="H481" s="277" t="str">
        <f>IFERROR(VLOOKUP(F481,Spawns!$A$2:$I$1557,9,FALSE),"")</f>
        <v>Kakariko Village</v>
      </c>
      <c r="I481" s="278" t="s">
        <v>1059</v>
      </c>
      <c r="J481" s="138" t="str">
        <f>IFERROR(VLOOKUP(B481,Setups!$I$2:$I$259,2,FALSE),"")</f>
        <v/>
      </c>
      <c r="K481" s="279"/>
    </row>
    <row r="482">
      <c r="A482" s="171" t="s">
        <v>522</v>
      </c>
      <c r="B482" s="138" t="s">
        <v>1372</v>
      </c>
      <c r="C482" s="139" t="str">
        <f>iferror(vlookup(A482,Maps!$A$2:$B$111,2,false),"")</f>
        <v>Spot 01 - Kakariko Village</v>
      </c>
      <c r="D482" s="138" t="s">
        <v>694</v>
      </c>
      <c r="E482" s="138" t="s">
        <v>690</v>
      </c>
      <c r="F482" s="138" t="s">
        <v>4243</v>
      </c>
      <c r="G482" s="277" t="str">
        <f>IFERROR(VLOOKUP(F482,Spawns!$A$2:$H$1557,8,FALSE),"")</f>
        <v>Windmill</v>
      </c>
      <c r="H482" s="277" t="str">
        <f>IFERROR(VLOOKUP(F482,Spawns!$A$2:$I$1557,9,FALSE),"")</f>
        <v>Kakariko Village</v>
      </c>
      <c r="I482" s="278" t="s">
        <v>1059</v>
      </c>
      <c r="J482" s="138" t="str">
        <f>IFERROR(VLOOKUP(B482,Setups!$I$2:$I$259,2,FALSE),"")</f>
        <v/>
      </c>
      <c r="K482" s="279"/>
    </row>
    <row r="483">
      <c r="A483" s="171" t="s">
        <v>522</v>
      </c>
      <c r="B483" s="138" t="s">
        <v>1372</v>
      </c>
      <c r="C483" s="139" t="str">
        <f>iferror(vlookup(A483,Maps!$A$2:$B$111,2,false),"")</f>
        <v>Spot 01 - Kakariko Village</v>
      </c>
      <c r="D483" s="138" t="s">
        <v>694</v>
      </c>
      <c r="E483" s="138" t="s">
        <v>692</v>
      </c>
      <c r="F483" s="138" t="s">
        <v>783</v>
      </c>
      <c r="G483" s="277" t="str">
        <f>IFERROR(VLOOKUP(F483,Spawns!$A$2:$H$1557,8,FALSE),"")</f>
        <v>Back Alley House (Man in Green)</v>
      </c>
      <c r="H483" s="277" t="str">
        <f>IFERROR(VLOOKUP(F483,Spawns!$A$2:$I$1557,9,FALSE),"")</f>
        <v>Back Alley</v>
      </c>
      <c r="I483" s="278" t="s">
        <v>2857</v>
      </c>
      <c r="J483" s="138" t="str">
        <f>IFERROR(VLOOKUP(B483,Setups!$I$2:$I$259,2,FALSE),"")</f>
        <v/>
      </c>
      <c r="K483" s="279"/>
    </row>
    <row r="484">
      <c r="A484" s="297" t="s">
        <v>522</v>
      </c>
      <c r="B484" s="131" t="s">
        <v>1372</v>
      </c>
      <c r="C484" s="132" t="str">
        <f>iferror(vlookup(A484,Maps!$A$2:$B$111,2,false),"")</f>
        <v>Spot 01 - Kakariko Village</v>
      </c>
      <c r="D484" s="131" t="s">
        <v>694</v>
      </c>
      <c r="E484" s="131" t="s">
        <v>694</v>
      </c>
      <c r="F484" s="131" t="s">
        <v>824</v>
      </c>
      <c r="G484" s="280" t="str">
        <f>IFERROR(VLOOKUP(F484,Spawns!$A$2:$H$1557,8,FALSE),"")</f>
        <v>Market Potion Shop</v>
      </c>
      <c r="H484" s="280" t="str">
        <f>IFERROR(VLOOKUP(F484,Spawns!$A$2:$I$1557,9,FALSE),"")</f>
        <v>Market</v>
      </c>
      <c r="I484" s="281" t="s">
        <v>2857</v>
      </c>
      <c r="J484" s="131" t="str">
        <f>IFERROR(VLOOKUP(B484,Setups!$I$2:$I$259,2,FALSE),"")</f>
        <v/>
      </c>
      <c r="K484" s="282"/>
    </row>
    <row r="485">
      <c r="A485" s="292" t="s">
        <v>527</v>
      </c>
      <c r="B485" s="7" t="s">
        <v>1375</v>
      </c>
      <c r="C485" s="95" t="str">
        <f>iferror(vlookup(A485,Maps!$A$2:$B$111,2,false),"")</f>
        <v>Spot 02 - Graveyard</v>
      </c>
      <c r="D485" s="7" t="s">
        <v>14</v>
      </c>
      <c r="E485" s="7" t="s">
        <v>14</v>
      </c>
      <c r="F485" s="7" t="s">
        <v>3188</v>
      </c>
      <c r="G485" s="270" t="str">
        <f>IFERROR(VLOOKUP(F485,Spawns!$A$2:$H$1557,8,FALSE),"")</f>
        <v>Kakariko Village</v>
      </c>
      <c r="H485" s="270" t="str">
        <f>IFERROR(VLOOKUP(F485,Spawns!$A$2:$I$1557,9,FALSE),"")</f>
        <v>Graveyard</v>
      </c>
      <c r="I485" s="271" t="s">
        <v>1059</v>
      </c>
      <c r="J485" s="7" t="str">
        <f>IFERROR(VLOOKUP(B485,Setups!$I$2:$I$259,2,FALSE),"")</f>
        <v/>
      </c>
      <c r="K485" s="276"/>
    </row>
    <row r="486">
      <c r="A486" s="292" t="s">
        <v>527</v>
      </c>
      <c r="B486" s="7" t="s">
        <v>1375</v>
      </c>
      <c r="C486" s="95" t="str">
        <f>iferror(vlookup(A486,Maps!$A$2:$B$111,2,false),"")</f>
        <v>Spot 02 - Graveyard</v>
      </c>
      <c r="D486" s="7" t="s">
        <v>14</v>
      </c>
      <c r="E486" s="7" t="s">
        <v>680</v>
      </c>
      <c r="F486" s="7" t="s">
        <v>386</v>
      </c>
      <c r="G486" s="270" t="str">
        <f>IFERROR(VLOOKUP(F486,Spawns!$A$2:$H$1557,8,FALSE),"")</f>
        <v>Shadow Temple</v>
      </c>
      <c r="H486" s="270" t="str">
        <f>IFERROR(VLOOKUP(F486,Spawns!$A$2:$I$1557,9,FALSE),"")</f>
        <v>Graveyard</v>
      </c>
      <c r="I486" s="271" t="s">
        <v>1073</v>
      </c>
      <c r="J486" s="7" t="str">
        <f>IFERROR(VLOOKUP(B486,Setups!$I$2:$I$259,2,FALSE),"")</f>
        <v/>
      </c>
      <c r="K486" s="276"/>
    </row>
    <row r="487">
      <c r="A487" s="292" t="s">
        <v>527</v>
      </c>
      <c r="B487" s="7" t="s">
        <v>1375</v>
      </c>
      <c r="C487" s="95" t="str">
        <f>iferror(vlookup(A487,Maps!$A$2:$B$111,2,false),"")</f>
        <v>Spot 02 - Graveyard</v>
      </c>
      <c r="D487" s="7" t="s">
        <v>14</v>
      </c>
      <c r="E487" s="7" t="s">
        <v>682</v>
      </c>
      <c r="F487" s="7" t="s">
        <v>800</v>
      </c>
      <c r="G487" s="270" t="str">
        <f>IFERROR(VLOOKUP(F487,Spawns!$A$2:$H$1557,8,FALSE),"")</f>
        <v>Gravekeeper's Hut</v>
      </c>
      <c r="H487" s="270" t="str">
        <f>IFERROR(VLOOKUP(F487,Spawns!$A$2:$I$1557,9,FALSE),"")</f>
        <v>Graveyard</v>
      </c>
      <c r="I487" s="271" t="s">
        <v>1073</v>
      </c>
      <c r="J487" s="7" t="str">
        <f>IFERROR(VLOOKUP(B487,Setups!$I$2:$I$259,2,FALSE),"")</f>
        <v/>
      </c>
      <c r="K487" s="276"/>
    </row>
    <row r="488">
      <c r="A488" s="292" t="s">
        <v>527</v>
      </c>
      <c r="B488" s="7" t="s">
        <v>1375</v>
      </c>
      <c r="C488" s="95" t="str">
        <f>iferror(vlookup(A488,Maps!$A$2:$B$111,2,false),"")</f>
        <v>Spot 02 - Graveyard</v>
      </c>
      <c r="D488" s="7" t="s">
        <v>14</v>
      </c>
      <c r="E488" s="7" t="s">
        <v>684</v>
      </c>
      <c r="F488" s="7" t="s">
        <v>891</v>
      </c>
      <c r="G488" s="270" t="str">
        <f>IFERROR(VLOOKUP(F488,Spawns!$A$2:$H$1557,8,FALSE),"")</f>
        <v>Dampé's Grave</v>
      </c>
      <c r="H488" s="270" t="str">
        <f>IFERROR(VLOOKUP(F488,Spawns!$A$2:$I$1557,9,FALSE),"")</f>
        <v>Graveyard</v>
      </c>
      <c r="I488" s="271" t="s">
        <v>1073</v>
      </c>
      <c r="J488" s="7" t="str">
        <f>IFERROR(VLOOKUP(B488,Setups!$I$2:$I$259,2,FALSE),"")</f>
        <v/>
      </c>
      <c r="K488" s="276"/>
    </row>
    <row r="489">
      <c r="A489" s="292" t="s">
        <v>527</v>
      </c>
      <c r="B489" s="7" t="s">
        <v>1375</v>
      </c>
      <c r="C489" s="95" t="str">
        <f>iferror(vlookup(A489,Maps!$A$2:$B$111,2,false),"")</f>
        <v>Spot 02 - Graveyard</v>
      </c>
      <c r="D489" s="7" t="s">
        <v>14</v>
      </c>
      <c r="E489" s="7" t="s">
        <v>686</v>
      </c>
      <c r="F489" s="7" t="s">
        <v>253</v>
      </c>
      <c r="G489" s="270" t="str">
        <f>IFERROR(VLOOKUP(F489,Spawns!$A$2:$H$1557,8,FALSE),"")</f>
        <v>Grave (Fairy's Fountain)</v>
      </c>
      <c r="H489" s="270" t="str">
        <f>IFERROR(VLOOKUP(F489,Spawns!$A$2:$I$1557,9,FALSE),"")</f>
        <v>Graveyard</v>
      </c>
      <c r="I489" s="271" t="s">
        <v>1059</v>
      </c>
      <c r="J489" s="7" t="str">
        <f>IFERROR(VLOOKUP(B489,Setups!$I$2:$I$259,2,FALSE),"")</f>
        <v/>
      </c>
      <c r="K489" s="272"/>
    </row>
    <row r="490">
      <c r="A490" s="292" t="s">
        <v>527</v>
      </c>
      <c r="B490" s="7" t="s">
        <v>1375</v>
      </c>
      <c r="C490" s="95" t="str">
        <f>iferror(vlookup(A490,Maps!$A$2:$B$111,2,false),"")</f>
        <v>Spot 02 - Graveyard</v>
      </c>
      <c r="D490" s="7" t="s">
        <v>14</v>
      </c>
      <c r="E490" s="7" t="s">
        <v>688</v>
      </c>
      <c r="F490" s="7" t="s">
        <v>723</v>
      </c>
      <c r="G490" s="270" t="str">
        <f>IFERROR(VLOOKUP(F490,Spawns!$A$2:$H$1557,8,FALSE),"")</f>
        <v>Grave (Redead)</v>
      </c>
      <c r="H490" s="270" t="str">
        <f>IFERROR(VLOOKUP(F490,Spawns!$A$2:$I$1557,9,FALSE),"")</f>
        <v>Graveyard</v>
      </c>
      <c r="I490" s="271" t="s">
        <v>1059</v>
      </c>
      <c r="J490" s="7" t="str">
        <f>IFERROR(VLOOKUP(B490,Setups!$I$2:$I$259,2,FALSE),"")</f>
        <v/>
      </c>
      <c r="K490" s="276"/>
    </row>
    <row r="491">
      <c r="A491" s="292" t="s">
        <v>527</v>
      </c>
      <c r="B491" s="7" t="s">
        <v>1375</v>
      </c>
      <c r="C491" s="95" t="str">
        <f>iferror(vlookup(A491,Maps!$A$2:$B$111,2,false),"")</f>
        <v>Spot 02 - Graveyard</v>
      </c>
      <c r="D491" s="7" t="s">
        <v>14</v>
      </c>
      <c r="E491" s="7" t="s">
        <v>690</v>
      </c>
      <c r="F491" s="7" t="s">
        <v>325</v>
      </c>
      <c r="G491" s="270" t="str">
        <f>IFERROR(VLOOKUP(F491,Spawns!$A$2:$H$1557,8,FALSE),"")</f>
        <v>Royal Family's Tomb</v>
      </c>
      <c r="H491" s="270" t="str">
        <f>IFERROR(VLOOKUP(F491,Spawns!$A$2:$I$1557,9,FALSE),"")</f>
        <v>Graveyard</v>
      </c>
      <c r="I491" s="271" t="s">
        <v>1059</v>
      </c>
      <c r="J491" s="7" t="str">
        <f>IFERROR(VLOOKUP(B491,Setups!$I$2:$I$259,2,FALSE),"")</f>
        <v/>
      </c>
      <c r="K491" s="276"/>
    </row>
    <row r="492">
      <c r="A492" s="179" t="s">
        <v>527</v>
      </c>
      <c r="B492" s="153" t="s">
        <v>1376</v>
      </c>
      <c r="C492" s="129" t="str">
        <f>iferror(vlookup(A492,Maps!$A$2:$B$111,2,false),"")</f>
        <v>Spot 02 - Graveyard</v>
      </c>
      <c r="D492" s="153" t="s">
        <v>680</v>
      </c>
      <c r="E492" s="153" t="s">
        <v>14</v>
      </c>
      <c r="F492" s="153" t="s">
        <v>3188</v>
      </c>
      <c r="G492" s="310" t="str">
        <f>IFERROR(VLOOKUP(F492,Spawns!$A$2:$H$1557,8,FALSE),"")</f>
        <v>Kakariko Village</v>
      </c>
      <c r="H492" s="310" t="str">
        <f>IFERROR(VLOOKUP(F492,Spawns!$A$2:$I$1557,9,FALSE),"")</f>
        <v>Graveyard</v>
      </c>
      <c r="I492" s="311" t="s">
        <v>1059</v>
      </c>
      <c r="J492" s="153" t="str">
        <f>IFERROR(VLOOKUP(B492,Setups!$I$2:$I$259,2,FALSE),"")</f>
        <v/>
      </c>
      <c r="K492" s="312"/>
    </row>
    <row r="493">
      <c r="A493" s="179" t="s">
        <v>527</v>
      </c>
      <c r="B493" s="153" t="s">
        <v>1376</v>
      </c>
      <c r="C493" s="129" t="str">
        <f>iferror(vlookup(A493,Maps!$A$2:$B$111,2,false),"")</f>
        <v>Spot 02 - Graveyard</v>
      </c>
      <c r="D493" s="153" t="s">
        <v>680</v>
      </c>
      <c r="E493" s="153" t="s">
        <v>680</v>
      </c>
      <c r="F493" s="153" t="s">
        <v>386</v>
      </c>
      <c r="G493" s="310" t="str">
        <f>IFERROR(VLOOKUP(F493,Spawns!$A$2:$H$1557,8,FALSE),"")</f>
        <v>Shadow Temple</v>
      </c>
      <c r="H493" s="310" t="str">
        <f>IFERROR(VLOOKUP(F493,Spawns!$A$2:$I$1557,9,FALSE),"")</f>
        <v>Graveyard</v>
      </c>
      <c r="I493" s="311" t="s">
        <v>1073</v>
      </c>
      <c r="J493" s="153" t="str">
        <f>IFERROR(VLOOKUP(B493,Setups!$I$2:$I$259,2,FALSE),"")</f>
        <v/>
      </c>
      <c r="K493" s="312"/>
    </row>
    <row r="494">
      <c r="A494" s="179" t="s">
        <v>527</v>
      </c>
      <c r="B494" s="153" t="s">
        <v>1376</v>
      </c>
      <c r="C494" s="129" t="str">
        <f>iferror(vlookup(A494,Maps!$A$2:$B$111,2,false),"")</f>
        <v>Spot 02 - Graveyard</v>
      </c>
      <c r="D494" s="153" t="s">
        <v>680</v>
      </c>
      <c r="E494" s="153" t="s">
        <v>682</v>
      </c>
      <c r="F494" s="153" t="s">
        <v>800</v>
      </c>
      <c r="G494" s="310" t="str">
        <f>IFERROR(VLOOKUP(F494,Spawns!$A$2:$H$1557,8,FALSE),"")</f>
        <v>Gravekeeper's Hut</v>
      </c>
      <c r="H494" s="310" t="str">
        <f>IFERROR(VLOOKUP(F494,Spawns!$A$2:$I$1557,9,FALSE),"")</f>
        <v>Graveyard</v>
      </c>
      <c r="I494" s="311" t="s">
        <v>1073</v>
      </c>
      <c r="J494" s="153" t="str">
        <f>IFERROR(VLOOKUP(B494,Setups!$I$2:$I$259,2,FALSE),"")</f>
        <v/>
      </c>
      <c r="K494" s="312"/>
    </row>
    <row r="495">
      <c r="A495" s="179" t="s">
        <v>527</v>
      </c>
      <c r="B495" s="153" t="s">
        <v>1376</v>
      </c>
      <c r="C495" s="129" t="str">
        <f>iferror(vlookup(A495,Maps!$A$2:$B$111,2,false),"")</f>
        <v>Spot 02 - Graveyard</v>
      </c>
      <c r="D495" s="153" t="s">
        <v>680</v>
      </c>
      <c r="E495" s="153" t="s">
        <v>684</v>
      </c>
      <c r="F495" s="153" t="s">
        <v>891</v>
      </c>
      <c r="G495" s="310" t="str">
        <f>IFERROR(VLOOKUP(F495,Spawns!$A$2:$H$1557,8,FALSE),"")</f>
        <v>Dampé's Grave</v>
      </c>
      <c r="H495" s="310" t="str">
        <f>IFERROR(VLOOKUP(F495,Spawns!$A$2:$I$1557,9,FALSE),"")</f>
        <v>Graveyard</v>
      </c>
      <c r="I495" s="311" t="s">
        <v>1073</v>
      </c>
      <c r="J495" s="153" t="str">
        <f>IFERROR(VLOOKUP(B495,Setups!$I$2:$I$259,2,FALSE),"")</f>
        <v/>
      </c>
      <c r="K495" s="312"/>
    </row>
    <row r="496">
      <c r="A496" s="179" t="s">
        <v>527</v>
      </c>
      <c r="B496" s="153" t="s">
        <v>1376</v>
      </c>
      <c r="C496" s="129" t="str">
        <f>iferror(vlookup(A496,Maps!$A$2:$B$111,2,false),"")</f>
        <v>Spot 02 - Graveyard</v>
      </c>
      <c r="D496" s="153" t="s">
        <v>680</v>
      </c>
      <c r="E496" s="153" t="s">
        <v>686</v>
      </c>
      <c r="F496" s="153" t="s">
        <v>253</v>
      </c>
      <c r="G496" s="310" t="str">
        <f>IFERROR(VLOOKUP(F496,Spawns!$A$2:$H$1557,8,FALSE),"")</f>
        <v>Grave (Fairy's Fountain)</v>
      </c>
      <c r="H496" s="310" t="str">
        <f>IFERROR(VLOOKUP(F496,Spawns!$A$2:$I$1557,9,FALSE),"")</f>
        <v>Graveyard</v>
      </c>
      <c r="I496" s="311" t="s">
        <v>1059</v>
      </c>
      <c r="J496" s="153" t="str">
        <f>IFERROR(VLOOKUP(B496,Setups!$I$2:$I$259,2,FALSE),"")</f>
        <v/>
      </c>
      <c r="K496" s="313"/>
    </row>
    <row r="497">
      <c r="A497" s="179" t="s">
        <v>527</v>
      </c>
      <c r="B497" s="153" t="s">
        <v>1376</v>
      </c>
      <c r="C497" s="129" t="str">
        <f>iferror(vlookup(A497,Maps!$A$2:$B$111,2,false),"")</f>
        <v>Spot 02 - Graveyard</v>
      </c>
      <c r="D497" s="153" t="s">
        <v>680</v>
      </c>
      <c r="E497" s="153" t="s">
        <v>688</v>
      </c>
      <c r="F497" s="153" t="s">
        <v>723</v>
      </c>
      <c r="G497" s="310" t="str">
        <f>IFERROR(VLOOKUP(F497,Spawns!$A$2:$H$1557,8,FALSE),"")</f>
        <v>Grave (Redead)</v>
      </c>
      <c r="H497" s="310" t="str">
        <f>IFERROR(VLOOKUP(F497,Spawns!$A$2:$I$1557,9,FALSE),"")</f>
        <v>Graveyard</v>
      </c>
      <c r="I497" s="311" t="s">
        <v>1059</v>
      </c>
      <c r="J497" s="153" t="str">
        <f>IFERROR(VLOOKUP(B497,Setups!$I$2:$I$259,2,FALSE),"")</f>
        <v/>
      </c>
      <c r="K497" s="312"/>
    </row>
    <row r="498">
      <c r="A498" s="179" t="s">
        <v>527</v>
      </c>
      <c r="B498" s="153" t="s">
        <v>1376</v>
      </c>
      <c r="C498" s="129" t="str">
        <f>iferror(vlookup(A498,Maps!$A$2:$B$111,2,false),"")</f>
        <v>Spot 02 - Graveyard</v>
      </c>
      <c r="D498" s="153" t="s">
        <v>680</v>
      </c>
      <c r="E498" s="153" t="s">
        <v>690</v>
      </c>
      <c r="F498" s="153" t="s">
        <v>325</v>
      </c>
      <c r="G498" s="310" t="str">
        <f>IFERROR(VLOOKUP(F498,Spawns!$A$2:$H$1557,8,FALSE),"")</f>
        <v>Royal Family's Tomb</v>
      </c>
      <c r="H498" s="310" t="str">
        <f>IFERROR(VLOOKUP(F498,Spawns!$A$2:$I$1557,9,FALSE),"")</f>
        <v>Graveyard</v>
      </c>
      <c r="I498" s="311" t="s">
        <v>1059</v>
      </c>
      <c r="J498" s="153" t="str">
        <f>IFERROR(VLOOKUP(B498,Setups!$I$2:$I$259,2,FALSE),"")</f>
        <v/>
      </c>
      <c r="K498" s="312"/>
    </row>
    <row r="499">
      <c r="A499" s="292" t="s">
        <v>527</v>
      </c>
      <c r="B499" s="7" t="s">
        <v>1378</v>
      </c>
      <c r="C499" s="95" t="str">
        <f>iferror(vlookup(A499,Maps!$A$2:$B$111,2,false),"")</f>
        <v>Spot 02 - Graveyard</v>
      </c>
      <c r="D499" s="7" t="s">
        <v>682</v>
      </c>
      <c r="E499" s="7" t="s">
        <v>14</v>
      </c>
      <c r="F499" s="7" t="s">
        <v>3188</v>
      </c>
      <c r="G499" s="270" t="str">
        <f>IFERROR(VLOOKUP(F499,Spawns!$A$2:$H$1557,8,FALSE),"")</f>
        <v>Kakariko Village</v>
      </c>
      <c r="H499" s="270" t="str">
        <f>IFERROR(VLOOKUP(F499,Spawns!$A$2:$I$1557,9,FALSE),"")</f>
        <v>Graveyard</v>
      </c>
      <c r="I499" s="271" t="s">
        <v>1059</v>
      </c>
      <c r="J499" s="7" t="str">
        <f>IFERROR(VLOOKUP(B499,Setups!$I$2:$I$259,2,FALSE),"")</f>
        <v/>
      </c>
      <c r="K499" s="276"/>
    </row>
    <row r="500">
      <c r="A500" s="292" t="s">
        <v>527</v>
      </c>
      <c r="B500" s="7" t="s">
        <v>1378</v>
      </c>
      <c r="C500" s="95" t="str">
        <f>iferror(vlookup(A500,Maps!$A$2:$B$111,2,false),"")</f>
        <v>Spot 02 - Graveyard</v>
      </c>
      <c r="D500" s="7" t="s">
        <v>682</v>
      </c>
      <c r="E500" s="7" t="s">
        <v>680</v>
      </c>
      <c r="F500" s="7" t="s">
        <v>386</v>
      </c>
      <c r="G500" s="270" t="str">
        <f>IFERROR(VLOOKUP(F500,Spawns!$A$2:$H$1557,8,FALSE),"")</f>
        <v>Shadow Temple</v>
      </c>
      <c r="H500" s="270" t="str">
        <f>IFERROR(VLOOKUP(F500,Spawns!$A$2:$I$1557,9,FALSE),"")</f>
        <v>Graveyard</v>
      </c>
      <c r="I500" s="271" t="s">
        <v>1059</v>
      </c>
      <c r="J500" s="7" t="str">
        <f>IFERROR(VLOOKUP(B500,Setups!$I$2:$I$259,2,FALSE),"")</f>
        <v/>
      </c>
      <c r="K500" s="276"/>
    </row>
    <row r="501">
      <c r="A501" s="292" t="s">
        <v>527</v>
      </c>
      <c r="B501" s="7" t="s">
        <v>1378</v>
      </c>
      <c r="C501" s="95" t="str">
        <f>iferror(vlookup(A501,Maps!$A$2:$B$111,2,false),"")</f>
        <v>Spot 02 - Graveyard</v>
      </c>
      <c r="D501" s="7" t="s">
        <v>682</v>
      </c>
      <c r="E501" s="7" t="s">
        <v>682</v>
      </c>
      <c r="F501" s="7" t="s">
        <v>800</v>
      </c>
      <c r="G501" s="270" t="str">
        <f>IFERROR(VLOOKUP(F501,Spawns!$A$2:$H$1557,8,FALSE),"")</f>
        <v>Gravekeeper's Hut</v>
      </c>
      <c r="H501" s="270" t="str">
        <f>IFERROR(VLOOKUP(F501,Spawns!$A$2:$I$1557,9,FALSE),"")</f>
        <v>Graveyard</v>
      </c>
      <c r="I501" s="271" t="s">
        <v>1059</v>
      </c>
      <c r="J501" s="7" t="str">
        <f>IFERROR(VLOOKUP(B501,Setups!$I$2:$I$259,2,FALSE),"")</f>
        <v/>
      </c>
      <c r="K501" s="276"/>
    </row>
    <row r="502">
      <c r="A502" s="292" t="s">
        <v>527</v>
      </c>
      <c r="B502" s="7" t="s">
        <v>1378</v>
      </c>
      <c r="C502" s="95" t="str">
        <f>iferror(vlookup(A502,Maps!$A$2:$B$111,2,false),"")</f>
        <v>Spot 02 - Graveyard</v>
      </c>
      <c r="D502" s="7" t="s">
        <v>682</v>
      </c>
      <c r="E502" s="7" t="s">
        <v>684</v>
      </c>
      <c r="F502" s="7" t="s">
        <v>891</v>
      </c>
      <c r="G502" s="270" t="str">
        <f>IFERROR(VLOOKUP(F502,Spawns!$A$2:$H$1557,8,FALSE),"")</f>
        <v>Dampé's Grave</v>
      </c>
      <c r="H502" s="270" t="str">
        <f>IFERROR(VLOOKUP(F502,Spawns!$A$2:$I$1557,9,FALSE),"")</f>
        <v>Graveyard</v>
      </c>
      <c r="I502" s="271" t="s">
        <v>1059</v>
      </c>
      <c r="J502" s="7" t="str">
        <f>IFERROR(VLOOKUP(B502,Setups!$I$2:$I$259,2,FALSE),"")</f>
        <v/>
      </c>
      <c r="K502" s="276"/>
    </row>
    <row r="503">
      <c r="A503" s="292" t="s">
        <v>527</v>
      </c>
      <c r="B503" s="7" t="s">
        <v>1378</v>
      </c>
      <c r="C503" s="95" t="str">
        <f>iferror(vlookup(A503,Maps!$A$2:$B$111,2,false),"")</f>
        <v>Spot 02 - Graveyard</v>
      </c>
      <c r="D503" s="7" t="s">
        <v>682</v>
      </c>
      <c r="E503" s="7" t="s">
        <v>686</v>
      </c>
      <c r="F503" s="7" t="s">
        <v>253</v>
      </c>
      <c r="G503" s="270" t="str">
        <f>IFERROR(VLOOKUP(F503,Spawns!$A$2:$H$1557,8,FALSE),"")</f>
        <v>Grave (Fairy's Fountain)</v>
      </c>
      <c r="H503" s="270" t="str">
        <f>IFERROR(VLOOKUP(F503,Spawns!$A$2:$I$1557,9,FALSE),"")</f>
        <v>Graveyard</v>
      </c>
      <c r="I503" s="271" t="s">
        <v>1059</v>
      </c>
      <c r="J503" s="7" t="str">
        <f>IFERROR(VLOOKUP(B503,Setups!$I$2:$I$259,2,FALSE),"")</f>
        <v/>
      </c>
      <c r="K503" s="272"/>
    </row>
    <row r="504">
      <c r="A504" s="292" t="s">
        <v>527</v>
      </c>
      <c r="B504" s="7" t="s">
        <v>1378</v>
      </c>
      <c r="C504" s="95" t="str">
        <f>iferror(vlookup(A504,Maps!$A$2:$B$111,2,false),"")</f>
        <v>Spot 02 - Graveyard</v>
      </c>
      <c r="D504" s="7" t="s">
        <v>682</v>
      </c>
      <c r="E504" s="7" t="s">
        <v>688</v>
      </c>
      <c r="F504" s="7" t="s">
        <v>723</v>
      </c>
      <c r="G504" s="270" t="str">
        <f>IFERROR(VLOOKUP(F504,Spawns!$A$2:$H$1557,8,FALSE),"")</f>
        <v>Grave (Redead)</v>
      </c>
      <c r="H504" s="270" t="str">
        <f>IFERROR(VLOOKUP(F504,Spawns!$A$2:$I$1557,9,FALSE),"")</f>
        <v>Graveyard</v>
      </c>
      <c r="I504" s="271" t="s">
        <v>1059</v>
      </c>
      <c r="J504" s="7" t="str">
        <f>IFERROR(VLOOKUP(B504,Setups!$I$2:$I$259,2,FALSE),"")</f>
        <v/>
      </c>
      <c r="K504" s="276"/>
    </row>
    <row r="505">
      <c r="A505" s="292" t="s">
        <v>527</v>
      </c>
      <c r="B505" s="7" t="s">
        <v>1378</v>
      </c>
      <c r="C505" s="95" t="str">
        <f>iferror(vlookup(A505,Maps!$A$2:$B$111,2,false),"")</f>
        <v>Spot 02 - Graveyard</v>
      </c>
      <c r="D505" s="7" t="s">
        <v>682</v>
      </c>
      <c r="E505" s="7" t="s">
        <v>690</v>
      </c>
      <c r="F505" s="7" t="s">
        <v>325</v>
      </c>
      <c r="G505" s="270" t="str">
        <f>IFERROR(VLOOKUP(F505,Spawns!$A$2:$H$1557,8,FALSE),"")</f>
        <v>Royal Family's Tomb</v>
      </c>
      <c r="H505" s="270" t="str">
        <f>IFERROR(VLOOKUP(F505,Spawns!$A$2:$I$1557,9,FALSE),"")</f>
        <v>Graveyard</v>
      </c>
      <c r="I505" s="271" t="s">
        <v>1059</v>
      </c>
      <c r="J505" s="7" t="str">
        <f>IFERROR(VLOOKUP(B505,Setups!$I$2:$I$259,2,FALSE),"")</f>
        <v/>
      </c>
      <c r="K505" s="276"/>
    </row>
    <row r="506">
      <c r="A506" s="179" t="s">
        <v>527</v>
      </c>
      <c r="B506" s="153" t="s">
        <v>1380</v>
      </c>
      <c r="C506" s="129" t="str">
        <f>iferror(vlookup(A506,Maps!$A$2:$B$111,2,false),"")</f>
        <v>Spot 02 - Graveyard</v>
      </c>
      <c r="D506" s="153" t="s">
        <v>684</v>
      </c>
      <c r="E506" s="153" t="s">
        <v>14</v>
      </c>
      <c r="F506" s="153" t="s">
        <v>3188</v>
      </c>
      <c r="G506" s="310" t="str">
        <f>IFERROR(VLOOKUP(F506,Spawns!$A$2:$H$1557,8,FALSE),"")</f>
        <v>Kakariko Village</v>
      </c>
      <c r="H506" s="310" t="str">
        <f>IFERROR(VLOOKUP(F506,Spawns!$A$2:$I$1557,9,FALSE),"")</f>
        <v>Graveyard</v>
      </c>
      <c r="I506" s="311" t="s">
        <v>1059</v>
      </c>
      <c r="J506" s="153" t="str">
        <f>IFERROR(VLOOKUP(B506,Setups!$I$2:$I$259,2,FALSE),"")</f>
        <v/>
      </c>
      <c r="K506" s="312"/>
    </row>
    <row r="507">
      <c r="A507" s="179" t="s">
        <v>527</v>
      </c>
      <c r="B507" s="153" t="s">
        <v>1380</v>
      </c>
      <c r="C507" s="129" t="str">
        <f>iferror(vlookup(A507,Maps!$A$2:$B$111,2,false),"")</f>
        <v>Spot 02 - Graveyard</v>
      </c>
      <c r="D507" s="153" t="s">
        <v>684</v>
      </c>
      <c r="E507" s="153" t="s">
        <v>680</v>
      </c>
      <c r="F507" s="153" t="s">
        <v>386</v>
      </c>
      <c r="G507" s="310" t="str">
        <f>IFERROR(VLOOKUP(F507,Spawns!$A$2:$H$1557,8,FALSE),"")</f>
        <v>Shadow Temple</v>
      </c>
      <c r="H507" s="310" t="str">
        <f>IFERROR(VLOOKUP(F507,Spawns!$A$2:$I$1557,9,FALSE),"")</f>
        <v>Graveyard</v>
      </c>
      <c r="I507" s="311" t="s">
        <v>1059</v>
      </c>
      <c r="J507" s="153" t="str">
        <f>IFERROR(VLOOKUP(B507,Setups!$I$2:$I$259,2,FALSE),"")</f>
        <v/>
      </c>
      <c r="K507" s="312"/>
    </row>
    <row r="508">
      <c r="A508" s="179" t="s">
        <v>527</v>
      </c>
      <c r="B508" s="153" t="s">
        <v>1380</v>
      </c>
      <c r="C508" s="129" t="str">
        <f>iferror(vlookup(A508,Maps!$A$2:$B$111,2,false),"")</f>
        <v>Spot 02 - Graveyard</v>
      </c>
      <c r="D508" s="153" t="s">
        <v>684</v>
      </c>
      <c r="E508" s="153" t="s">
        <v>682</v>
      </c>
      <c r="F508" s="153" t="s">
        <v>800</v>
      </c>
      <c r="G508" s="310" t="str">
        <f>IFERROR(VLOOKUP(F508,Spawns!$A$2:$H$1557,8,FALSE),"")</f>
        <v>Gravekeeper's Hut</v>
      </c>
      <c r="H508" s="310" t="str">
        <f>IFERROR(VLOOKUP(F508,Spawns!$A$2:$I$1557,9,FALSE),"")</f>
        <v>Graveyard</v>
      </c>
      <c r="I508" s="311" t="s">
        <v>1059</v>
      </c>
      <c r="J508" s="153" t="str">
        <f>IFERROR(VLOOKUP(B508,Setups!$I$2:$I$259,2,FALSE),"")</f>
        <v/>
      </c>
      <c r="K508" s="312"/>
    </row>
    <row r="509">
      <c r="A509" s="179" t="s">
        <v>527</v>
      </c>
      <c r="B509" s="153" t="s">
        <v>1380</v>
      </c>
      <c r="C509" s="129" t="str">
        <f>iferror(vlookup(A509,Maps!$A$2:$B$111,2,false),"")</f>
        <v>Spot 02 - Graveyard</v>
      </c>
      <c r="D509" s="153" t="s">
        <v>684</v>
      </c>
      <c r="E509" s="153" t="s">
        <v>684</v>
      </c>
      <c r="F509" s="153" t="s">
        <v>891</v>
      </c>
      <c r="G509" s="310" t="str">
        <f>IFERROR(VLOOKUP(F509,Spawns!$A$2:$H$1557,8,FALSE),"")</f>
        <v>Dampé's Grave</v>
      </c>
      <c r="H509" s="310" t="str">
        <f>IFERROR(VLOOKUP(F509,Spawns!$A$2:$I$1557,9,FALSE),"")</f>
        <v>Graveyard</v>
      </c>
      <c r="I509" s="311" t="s">
        <v>1059</v>
      </c>
      <c r="J509" s="153" t="str">
        <f>IFERROR(VLOOKUP(B509,Setups!$I$2:$I$259,2,FALSE),"")</f>
        <v/>
      </c>
      <c r="K509" s="312"/>
    </row>
    <row r="510">
      <c r="A510" s="179" t="s">
        <v>527</v>
      </c>
      <c r="B510" s="153" t="s">
        <v>1380</v>
      </c>
      <c r="C510" s="129" t="str">
        <f>iferror(vlookup(A510,Maps!$A$2:$B$111,2,false),"")</f>
        <v>Spot 02 - Graveyard</v>
      </c>
      <c r="D510" s="153" t="s">
        <v>684</v>
      </c>
      <c r="E510" s="153" t="s">
        <v>686</v>
      </c>
      <c r="F510" s="153" t="s">
        <v>253</v>
      </c>
      <c r="G510" s="310" t="str">
        <f>IFERROR(VLOOKUP(F510,Spawns!$A$2:$H$1557,8,FALSE),"")</f>
        <v>Grave (Fairy's Fountain)</v>
      </c>
      <c r="H510" s="310" t="str">
        <f>IFERROR(VLOOKUP(F510,Spawns!$A$2:$I$1557,9,FALSE),"")</f>
        <v>Graveyard</v>
      </c>
      <c r="I510" s="311" t="s">
        <v>1059</v>
      </c>
      <c r="J510" s="153" t="str">
        <f>IFERROR(VLOOKUP(B510,Setups!$I$2:$I$259,2,FALSE),"")</f>
        <v/>
      </c>
      <c r="K510" s="313"/>
    </row>
    <row r="511">
      <c r="A511" s="179" t="s">
        <v>527</v>
      </c>
      <c r="B511" s="153" t="s">
        <v>1380</v>
      </c>
      <c r="C511" s="129" t="str">
        <f>iferror(vlookup(A511,Maps!$A$2:$B$111,2,false),"")</f>
        <v>Spot 02 - Graveyard</v>
      </c>
      <c r="D511" s="153" t="s">
        <v>684</v>
      </c>
      <c r="E511" s="153" t="s">
        <v>688</v>
      </c>
      <c r="F511" s="153" t="s">
        <v>723</v>
      </c>
      <c r="G511" s="310" t="str">
        <f>IFERROR(VLOOKUP(F511,Spawns!$A$2:$H$1557,8,FALSE),"")</f>
        <v>Grave (Redead)</v>
      </c>
      <c r="H511" s="310" t="str">
        <f>IFERROR(VLOOKUP(F511,Spawns!$A$2:$I$1557,9,FALSE),"")</f>
        <v>Graveyard</v>
      </c>
      <c r="I511" s="311" t="s">
        <v>1059</v>
      </c>
      <c r="J511" s="153" t="str">
        <f>IFERROR(VLOOKUP(B511,Setups!$I$2:$I$259,2,FALSE),"")</f>
        <v/>
      </c>
      <c r="K511" s="312"/>
    </row>
    <row r="512">
      <c r="A512" s="179" t="s">
        <v>527</v>
      </c>
      <c r="B512" s="153" t="s">
        <v>1380</v>
      </c>
      <c r="C512" s="129" t="str">
        <f>iferror(vlookup(A512,Maps!$A$2:$B$111,2,false),"")</f>
        <v>Spot 02 - Graveyard</v>
      </c>
      <c r="D512" s="153" t="s">
        <v>684</v>
      </c>
      <c r="E512" s="153" t="s">
        <v>690</v>
      </c>
      <c r="F512" s="153" t="s">
        <v>325</v>
      </c>
      <c r="G512" s="310" t="str">
        <f>IFERROR(VLOOKUP(F512,Spawns!$A$2:$H$1557,8,FALSE),"")</f>
        <v>Royal Family's Tomb</v>
      </c>
      <c r="H512" s="310" t="str">
        <f>IFERROR(VLOOKUP(F512,Spawns!$A$2:$I$1557,9,FALSE),"")</f>
        <v>Graveyard</v>
      </c>
      <c r="I512" s="311" t="s">
        <v>1059</v>
      </c>
      <c r="J512" s="153" t="str">
        <f>IFERROR(VLOOKUP(B512,Setups!$I$2:$I$259,2,FALSE),"")</f>
        <v/>
      </c>
      <c r="K512" s="312"/>
    </row>
    <row r="513">
      <c r="A513" s="171" t="s">
        <v>527</v>
      </c>
      <c r="B513" s="138" t="s">
        <v>1382</v>
      </c>
      <c r="C513" s="139" t="str">
        <f>iferror(vlookup(A513,Maps!$A$2:$B$111,2,false),"")</f>
        <v>Spot 02 - Graveyard</v>
      </c>
      <c r="D513" s="138" t="s">
        <v>686</v>
      </c>
      <c r="E513" s="138" t="s">
        <v>14</v>
      </c>
      <c r="F513" s="138" t="s">
        <v>3188</v>
      </c>
      <c r="G513" s="277" t="str">
        <f>IFERROR(VLOOKUP(F513,Spawns!$A$2:$H$1557,8,FALSE),"")</f>
        <v>Kakariko Village</v>
      </c>
      <c r="H513" s="277" t="str">
        <f>IFERROR(VLOOKUP(F513,Spawns!$A$2:$I$1557,9,FALSE),"")</f>
        <v>Graveyard</v>
      </c>
      <c r="I513" s="278" t="s">
        <v>1059</v>
      </c>
      <c r="J513" s="138" t="str">
        <f>IFERROR(VLOOKUP(B513,Setups!$I$2:$I$259,2,FALSE),"")</f>
        <v/>
      </c>
      <c r="K513" s="279"/>
    </row>
    <row r="514">
      <c r="A514" s="171" t="s">
        <v>527</v>
      </c>
      <c r="B514" s="138" t="s">
        <v>1382</v>
      </c>
      <c r="C514" s="139" t="str">
        <f>iferror(vlookup(A514,Maps!$A$2:$B$111,2,false),"")</f>
        <v>Spot 02 - Graveyard</v>
      </c>
      <c r="D514" s="138" t="s">
        <v>686</v>
      </c>
      <c r="E514" s="138" t="s">
        <v>680</v>
      </c>
      <c r="F514" s="138" t="s">
        <v>386</v>
      </c>
      <c r="G514" s="277" t="str">
        <f>IFERROR(VLOOKUP(F514,Spawns!$A$2:$H$1557,8,FALSE),"")</f>
        <v>Shadow Temple</v>
      </c>
      <c r="H514" s="277" t="str">
        <f>IFERROR(VLOOKUP(F514,Spawns!$A$2:$I$1557,9,FALSE),"")</f>
        <v>Graveyard</v>
      </c>
      <c r="I514" s="278" t="s">
        <v>1059</v>
      </c>
      <c r="J514" s="138" t="str">
        <f>IFERROR(VLOOKUP(B514,Setups!$I$2:$I$259,2,FALSE),"")</f>
        <v/>
      </c>
      <c r="K514" s="279"/>
    </row>
    <row r="515">
      <c r="A515" s="171" t="s">
        <v>527</v>
      </c>
      <c r="B515" s="138" t="s">
        <v>1382</v>
      </c>
      <c r="C515" s="139" t="str">
        <f>iferror(vlookup(A515,Maps!$A$2:$B$111,2,false),"")</f>
        <v>Spot 02 - Graveyard</v>
      </c>
      <c r="D515" s="138" t="s">
        <v>686</v>
      </c>
      <c r="E515" s="138" t="s">
        <v>682</v>
      </c>
      <c r="F515" s="138" t="s">
        <v>800</v>
      </c>
      <c r="G515" s="277" t="str">
        <f>IFERROR(VLOOKUP(F515,Spawns!$A$2:$H$1557,8,FALSE),"")</f>
        <v>Gravekeeper's Hut</v>
      </c>
      <c r="H515" s="277" t="str">
        <f>IFERROR(VLOOKUP(F515,Spawns!$A$2:$I$1557,9,FALSE),"")</f>
        <v>Graveyard</v>
      </c>
      <c r="I515" s="278" t="s">
        <v>1059</v>
      </c>
      <c r="J515" s="138" t="str">
        <f>IFERROR(VLOOKUP(B515,Setups!$I$2:$I$259,2,FALSE),"")</f>
        <v/>
      </c>
      <c r="K515" s="279"/>
    </row>
    <row r="516">
      <c r="A516" s="171" t="s">
        <v>527</v>
      </c>
      <c r="B516" s="138" t="s">
        <v>1382</v>
      </c>
      <c r="C516" s="139" t="str">
        <f>iferror(vlookup(A516,Maps!$A$2:$B$111,2,false),"")</f>
        <v>Spot 02 - Graveyard</v>
      </c>
      <c r="D516" s="138" t="s">
        <v>686</v>
      </c>
      <c r="E516" s="138" t="s">
        <v>684</v>
      </c>
      <c r="F516" s="138" t="s">
        <v>891</v>
      </c>
      <c r="G516" s="277" t="str">
        <f>IFERROR(VLOOKUP(F516,Spawns!$A$2:$H$1557,8,FALSE),"")</f>
        <v>Dampé's Grave</v>
      </c>
      <c r="H516" s="277" t="str">
        <f>IFERROR(VLOOKUP(F516,Spawns!$A$2:$I$1557,9,FALSE),"")</f>
        <v>Graveyard</v>
      </c>
      <c r="I516" s="278" t="s">
        <v>1059</v>
      </c>
      <c r="J516" s="138" t="str">
        <f>IFERROR(VLOOKUP(B516,Setups!$I$2:$I$259,2,FALSE),"")</f>
        <v/>
      </c>
      <c r="K516" s="279"/>
    </row>
    <row r="517">
      <c r="A517" s="171" t="s">
        <v>527</v>
      </c>
      <c r="B517" s="138" t="s">
        <v>1382</v>
      </c>
      <c r="C517" s="139" t="str">
        <f>iferror(vlookup(A517,Maps!$A$2:$B$111,2,false),"")</f>
        <v>Spot 02 - Graveyard</v>
      </c>
      <c r="D517" s="138" t="s">
        <v>686</v>
      </c>
      <c r="E517" s="138" t="s">
        <v>686</v>
      </c>
      <c r="F517" s="138" t="s">
        <v>253</v>
      </c>
      <c r="G517" s="277" t="str">
        <f>IFERROR(VLOOKUP(F517,Spawns!$A$2:$H$1557,8,FALSE),"")</f>
        <v>Grave (Fairy's Fountain)</v>
      </c>
      <c r="H517" s="277" t="str">
        <f>IFERROR(VLOOKUP(F517,Spawns!$A$2:$I$1557,9,FALSE),"")</f>
        <v>Graveyard</v>
      </c>
      <c r="I517" s="278" t="s">
        <v>1059</v>
      </c>
      <c r="J517" s="138" t="str">
        <f>IFERROR(VLOOKUP(B517,Setups!$I$2:$I$259,2,FALSE),"")</f>
        <v/>
      </c>
      <c r="K517" s="294"/>
    </row>
    <row r="518">
      <c r="A518" s="171" t="s">
        <v>527</v>
      </c>
      <c r="B518" s="138" t="s">
        <v>1382</v>
      </c>
      <c r="C518" s="139" t="str">
        <f>iferror(vlookup(A518,Maps!$A$2:$B$111,2,false),"")</f>
        <v>Spot 02 - Graveyard</v>
      </c>
      <c r="D518" s="138" t="s">
        <v>686</v>
      </c>
      <c r="E518" s="138" t="s">
        <v>688</v>
      </c>
      <c r="F518" s="138" t="s">
        <v>723</v>
      </c>
      <c r="G518" s="277" t="str">
        <f>IFERROR(VLOOKUP(F518,Spawns!$A$2:$H$1557,8,FALSE),"")</f>
        <v>Grave (Redead)</v>
      </c>
      <c r="H518" s="277" t="str">
        <f>IFERROR(VLOOKUP(F518,Spawns!$A$2:$I$1557,9,FALSE),"")</f>
        <v>Graveyard</v>
      </c>
      <c r="I518" s="278" t="s">
        <v>1059</v>
      </c>
      <c r="J518" s="138" t="str">
        <f>IFERROR(VLOOKUP(B518,Setups!$I$2:$I$259,2,FALSE),"")</f>
        <v/>
      </c>
      <c r="K518" s="279"/>
    </row>
    <row r="519">
      <c r="A519" s="171" t="s">
        <v>527</v>
      </c>
      <c r="B519" s="138" t="s">
        <v>1382</v>
      </c>
      <c r="C519" s="139" t="str">
        <f>iferror(vlookup(A519,Maps!$A$2:$B$111,2,false),"")</f>
        <v>Spot 02 - Graveyard</v>
      </c>
      <c r="D519" s="138" t="s">
        <v>686</v>
      </c>
      <c r="E519" s="138" t="s">
        <v>690</v>
      </c>
      <c r="F519" s="138" t="s">
        <v>325</v>
      </c>
      <c r="G519" s="277" t="str">
        <f>IFERROR(VLOOKUP(F519,Spawns!$A$2:$H$1557,8,FALSE),"")</f>
        <v>Royal Family's Tomb</v>
      </c>
      <c r="H519" s="277" t="str">
        <f>IFERROR(VLOOKUP(F519,Spawns!$A$2:$I$1557,9,FALSE),"")</f>
        <v>Graveyard</v>
      </c>
      <c r="I519" s="278" t="s">
        <v>1059</v>
      </c>
      <c r="J519" s="138" t="str">
        <f>IFERROR(VLOOKUP(B519,Setups!$I$2:$I$259,2,FALSE),"")</f>
        <v/>
      </c>
      <c r="K519" s="279"/>
    </row>
    <row r="520">
      <c r="A520" s="283" t="s">
        <v>527</v>
      </c>
      <c r="B520" s="117" t="s">
        <v>1385</v>
      </c>
      <c r="C520" s="118" t="str">
        <f>iferror(vlookup(A520,Maps!$A$2:$B$111,2,false),"")</f>
        <v>Spot 02 - Graveyard</v>
      </c>
      <c r="D520" s="117" t="s">
        <v>688</v>
      </c>
      <c r="E520" s="117" t="s">
        <v>14</v>
      </c>
      <c r="F520" s="117" t="s">
        <v>3188</v>
      </c>
      <c r="G520" s="286" t="str">
        <f>IFERROR(VLOOKUP(F520,Spawns!$A$2:$H$1557,8,FALSE),"")</f>
        <v>Kakariko Village</v>
      </c>
      <c r="H520" s="286" t="str">
        <f>IFERROR(VLOOKUP(F520,Spawns!$A$2:$I$1557,9,FALSE),"")</f>
        <v>Graveyard</v>
      </c>
      <c r="I520" s="295" t="s">
        <v>1059</v>
      </c>
      <c r="J520" s="117" t="str">
        <f>IFERROR(VLOOKUP(B520,Setups!$I$2:$I$259,2,FALSE),"")</f>
        <v/>
      </c>
      <c r="K520" s="305"/>
    </row>
    <row r="521">
      <c r="A521" s="283" t="s">
        <v>527</v>
      </c>
      <c r="B521" s="117" t="s">
        <v>1385</v>
      </c>
      <c r="C521" s="118" t="str">
        <f>iferror(vlookup(A521,Maps!$A$2:$B$111,2,false),"")</f>
        <v>Spot 02 - Graveyard</v>
      </c>
      <c r="D521" s="117" t="s">
        <v>688</v>
      </c>
      <c r="E521" s="117" t="s">
        <v>680</v>
      </c>
      <c r="F521" s="117" t="s">
        <v>386</v>
      </c>
      <c r="G521" s="286" t="str">
        <f>IFERROR(VLOOKUP(F521,Spawns!$A$2:$H$1557,8,FALSE),"")</f>
        <v>Shadow Temple</v>
      </c>
      <c r="H521" s="286" t="str">
        <f>IFERROR(VLOOKUP(F521,Spawns!$A$2:$I$1557,9,FALSE),"")</f>
        <v>Graveyard</v>
      </c>
      <c r="I521" s="295" t="s">
        <v>1059</v>
      </c>
      <c r="J521" s="117" t="str">
        <f>IFERROR(VLOOKUP(B521,Setups!$I$2:$I$259,2,FALSE),"")</f>
        <v/>
      </c>
      <c r="K521" s="305"/>
    </row>
    <row r="522">
      <c r="A522" s="283" t="s">
        <v>527</v>
      </c>
      <c r="B522" s="117" t="s">
        <v>1385</v>
      </c>
      <c r="C522" s="118" t="str">
        <f>iferror(vlookup(A522,Maps!$A$2:$B$111,2,false),"")</f>
        <v>Spot 02 - Graveyard</v>
      </c>
      <c r="D522" s="117" t="s">
        <v>688</v>
      </c>
      <c r="E522" s="117" t="s">
        <v>682</v>
      </c>
      <c r="F522" s="117" t="s">
        <v>800</v>
      </c>
      <c r="G522" s="286" t="str">
        <f>IFERROR(VLOOKUP(F522,Spawns!$A$2:$H$1557,8,FALSE),"")</f>
        <v>Gravekeeper's Hut</v>
      </c>
      <c r="H522" s="286" t="str">
        <f>IFERROR(VLOOKUP(F522,Spawns!$A$2:$I$1557,9,FALSE),"")</f>
        <v>Graveyard</v>
      </c>
      <c r="I522" s="295" t="s">
        <v>1059</v>
      </c>
      <c r="J522" s="117" t="str">
        <f>IFERROR(VLOOKUP(B522,Setups!$I$2:$I$259,2,FALSE),"")</f>
        <v/>
      </c>
      <c r="K522" s="305"/>
    </row>
    <row r="523">
      <c r="A523" s="283" t="s">
        <v>527</v>
      </c>
      <c r="B523" s="117" t="s">
        <v>1385</v>
      </c>
      <c r="C523" s="118" t="str">
        <f>iferror(vlookup(A523,Maps!$A$2:$B$111,2,false),"")</f>
        <v>Spot 02 - Graveyard</v>
      </c>
      <c r="D523" s="117" t="s">
        <v>688</v>
      </c>
      <c r="E523" s="117" t="s">
        <v>684</v>
      </c>
      <c r="F523" s="117" t="s">
        <v>891</v>
      </c>
      <c r="G523" s="286" t="str">
        <f>IFERROR(VLOOKUP(F523,Spawns!$A$2:$H$1557,8,FALSE),"")</f>
        <v>Dampé's Grave</v>
      </c>
      <c r="H523" s="286" t="str">
        <f>IFERROR(VLOOKUP(F523,Spawns!$A$2:$I$1557,9,FALSE),"")</f>
        <v>Graveyard</v>
      </c>
      <c r="I523" s="295" t="s">
        <v>1059</v>
      </c>
      <c r="J523" s="117" t="str">
        <f>IFERROR(VLOOKUP(B523,Setups!$I$2:$I$259,2,FALSE),"")</f>
        <v/>
      </c>
      <c r="K523" s="305"/>
    </row>
    <row r="524">
      <c r="A524" s="283" t="s">
        <v>527</v>
      </c>
      <c r="B524" s="117" t="s">
        <v>1385</v>
      </c>
      <c r="C524" s="118" t="str">
        <f>iferror(vlookup(A524,Maps!$A$2:$B$111,2,false),"")</f>
        <v>Spot 02 - Graveyard</v>
      </c>
      <c r="D524" s="117" t="s">
        <v>688</v>
      </c>
      <c r="E524" s="117" t="s">
        <v>686</v>
      </c>
      <c r="F524" s="117" t="s">
        <v>253</v>
      </c>
      <c r="G524" s="286" t="str">
        <f>IFERROR(VLOOKUP(F524,Spawns!$A$2:$H$1557,8,FALSE),"")</f>
        <v>Grave (Fairy's Fountain)</v>
      </c>
      <c r="H524" s="286" t="str">
        <f>IFERROR(VLOOKUP(F524,Spawns!$A$2:$I$1557,9,FALSE),"")</f>
        <v>Graveyard</v>
      </c>
      <c r="I524" s="295" t="s">
        <v>1059</v>
      </c>
      <c r="J524" s="117" t="str">
        <f>IFERROR(VLOOKUP(B524,Setups!$I$2:$I$259,2,FALSE),"")</f>
        <v/>
      </c>
      <c r="K524" s="296"/>
    </row>
    <row r="525">
      <c r="A525" s="283" t="s">
        <v>527</v>
      </c>
      <c r="B525" s="117" t="s">
        <v>1385</v>
      </c>
      <c r="C525" s="118" t="str">
        <f>iferror(vlookup(A525,Maps!$A$2:$B$111,2,false),"")</f>
        <v>Spot 02 - Graveyard</v>
      </c>
      <c r="D525" s="117" t="s">
        <v>688</v>
      </c>
      <c r="E525" s="117" t="s">
        <v>688</v>
      </c>
      <c r="F525" s="117" t="s">
        <v>723</v>
      </c>
      <c r="G525" s="286" t="str">
        <f>IFERROR(VLOOKUP(F525,Spawns!$A$2:$H$1557,8,FALSE),"")</f>
        <v>Grave (Redead)</v>
      </c>
      <c r="H525" s="286" t="str">
        <f>IFERROR(VLOOKUP(F525,Spawns!$A$2:$I$1557,9,FALSE),"")</f>
        <v>Graveyard</v>
      </c>
      <c r="I525" s="295" t="s">
        <v>1059</v>
      </c>
      <c r="J525" s="117" t="str">
        <f>IFERROR(VLOOKUP(B525,Setups!$I$2:$I$259,2,FALSE),"")</f>
        <v/>
      </c>
      <c r="K525" s="305"/>
    </row>
    <row r="526">
      <c r="A526" s="169" t="s">
        <v>527</v>
      </c>
      <c r="B526" s="101" t="s">
        <v>1385</v>
      </c>
      <c r="C526" s="102" t="str">
        <f>iferror(vlookup(A526,Maps!$A$2:$B$111,2,false),"")</f>
        <v>Spot 02 - Graveyard</v>
      </c>
      <c r="D526" s="101" t="s">
        <v>688</v>
      </c>
      <c r="E526" s="101" t="s">
        <v>690</v>
      </c>
      <c r="F526" s="101" t="s">
        <v>325</v>
      </c>
      <c r="G526" s="290" t="str">
        <f>IFERROR(VLOOKUP(F526,Spawns!$A$2:$H$1557,8,FALSE),"")</f>
        <v>Royal Family's Tomb</v>
      </c>
      <c r="H526" s="290" t="str">
        <f>IFERROR(VLOOKUP(F526,Spawns!$A$2:$I$1557,9,FALSE),"")</f>
        <v>Graveyard</v>
      </c>
      <c r="I526" s="303" t="s">
        <v>1059</v>
      </c>
      <c r="J526" s="101" t="str">
        <f>IFERROR(VLOOKUP(B526,Setups!$I$2:$I$259,2,FALSE),"")</f>
        <v/>
      </c>
      <c r="K526" s="304"/>
    </row>
    <row r="527">
      <c r="A527" s="292" t="s">
        <v>532</v>
      </c>
      <c r="B527" s="7" t="s">
        <v>1388</v>
      </c>
      <c r="C527" s="95" t="str">
        <f>iferror(vlookup(A527,Maps!$A$2:$B$111,2,false),"")</f>
        <v>Spot 03 - Zora's River</v>
      </c>
      <c r="D527" s="7" t="s">
        <v>14</v>
      </c>
      <c r="E527" s="7" t="s">
        <v>14</v>
      </c>
      <c r="F527" s="7" t="s">
        <v>3161</v>
      </c>
      <c r="G527" s="270" t="str">
        <f>IFERROR(VLOOKUP(F527,Spawns!$A$2:$H$1557,8,FALSE),"")</f>
        <v>Hyrule Field: Land Transition</v>
      </c>
      <c r="H527" s="270" t="str">
        <f>IFERROR(VLOOKUP(F527,Spawns!$A$2:$I$1557,9,FALSE),"")</f>
        <v>Zora's River</v>
      </c>
      <c r="I527" s="271" t="s">
        <v>1059</v>
      </c>
      <c r="J527" s="7" t="str">
        <f>IFERROR(VLOOKUP(B527,Setups!$I$2:$I$259,2,FALSE),"")</f>
        <v/>
      </c>
      <c r="K527" s="276"/>
    </row>
    <row r="528">
      <c r="A528" s="292" t="s">
        <v>532</v>
      </c>
      <c r="B528" s="7" t="s">
        <v>1388</v>
      </c>
      <c r="C528" s="95" t="str">
        <f>iferror(vlookup(A528,Maps!$A$2:$B$111,2,false),"")</f>
        <v>Spot 03 - Zora's River</v>
      </c>
      <c r="D528" s="7" t="s">
        <v>14</v>
      </c>
      <c r="E528" s="7" t="s">
        <v>680</v>
      </c>
      <c r="F528" s="7" t="s">
        <v>695</v>
      </c>
      <c r="G528" s="270" t="str">
        <f>IFERROR(VLOOKUP(F528,Spawns!$A$2:$H$1557,8,FALSE),"")</f>
        <v>Zora's Fountain</v>
      </c>
      <c r="H528" s="270" t="str">
        <f>IFERROR(VLOOKUP(F528,Spawns!$A$2:$I$1557,9,FALSE),"")</f>
        <v>Cutscene: Zora's Sapphire</v>
      </c>
      <c r="I528" s="271" t="s">
        <v>1073</v>
      </c>
      <c r="J528" s="7" t="str">
        <f>IFERROR(VLOOKUP(B528,Setups!$I$2:$I$259,2,FALSE),"")</f>
        <v/>
      </c>
      <c r="K528" s="276"/>
    </row>
    <row r="529">
      <c r="A529" s="292" t="s">
        <v>532</v>
      </c>
      <c r="B529" s="7" t="s">
        <v>1388</v>
      </c>
      <c r="C529" s="95" t="str">
        <f>iferror(vlookup(A529,Maps!$A$2:$B$111,2,false),"")</f>
        <v>Spot 03 - Zora's River</v>
      </c>
      <c r="D529" s="7" t="s">
        <v>14</v>
      </c>
      <c r="E529" s="7" t="s">
        <v>682</v>
      </c>
      <c r="F529" s="7" t="s">
        <v>693</v>
      </c>
      <c r="G529" s="270" t="str">
        <f>IFERROR(VLOOKUP(F529,Spawns!$A$2:$H$1557,8,FALSE),"")</f>
        <v>Zora's Domain</v>
      </c>
      <c r="H529" s="270" t="str">
        <f>IFERROR(VLOOKUP(F529,Spawns!$A$2:$I$1557,9,FALSE),"")</f>
        <v>Zora's River</v>
      </c>
      <c r="I529" s="271" t="s">
        <v>1059</v>
      </c>
      <c r="J529" s="7" t="str">
        <f>IFERROR(VLOOKUP(B529,Setups!$I$2:$I$259,2,FALSE),"")</f>
        <v/>
      </c>
      <c r="K529" s="276"/>
    </row>
    <row r="530">
      <c r="A530" s="292" t="s">
        <v>532</v>
      </c>
      <c r="B530" s="7" t="s">
        <v>1388</v>
      </c>
      <c r="C530" s="95" t="str">
        <f>iferror(vlookup(A530,Maps!$A$2:$B$111,2,false),"")</f>
        <v>Spot 03 - Zora's River</v>
      </c>
      <c r="D530" s="7" t="s">
        <v>14</v>
      </c>
      <c r="E530" s="7" t="s">
        <v>684</v>
      </c>
      <c r="F530" s="7" t="s">
        <v>3751</v>
      </c>
      <c r="G530" s="270" t="str">
        <f>IFERROR(VLOOKUP(F530,Spawns!$A$2:$H$1557,8,FALSE),"")</f>
        <v>Hyrule Field: Water Transition</v>
      </c>
      <c r="H530" s="270" t="str">
        <f>IFERROR(VLOOKUP(F530,Spawns!$A$2:$I$1557,9,FALSE),"")</f>
        <v>Zora's River</v>
      </c>
      <c r="I530" s="271" t="s">
        <v>1059</v>
      </c>
      <c r="J530" s="7" t="str">
        <f>IFERROR(VLOOKUP(B530,Setups!$I$2:$I$259,2,FALSE),"")</f>
        <v/>
      </c>
      <c r="K530" s="276"/>
    </row>
    <row r="531">
      <c r="A531" s="292" t="s">
        <v>532</v>
      </c>
      <c r="B531" s="7" t="s">
        <v>1388</v>
      </c>
      <c r="C531" s="95" t="str">
        <f>iferror(vlookup(A531,Maps!$A$2:$B$111,2,false),"")</f>
        <v>Spot 03 - Zora's River</v>
      </c>
      <c r="D531" s="7" t="s">
        <v>14</v>
      </c>
      <c r="E531" s="7" t="s">
        <v>686</v>
      </c>
      <c r="F531" s="7" t="s">
        <v>4451</v>
      </c>
      <c r="G531" s="270" t="str">
        <f>IFERROR(VLOOKUP(F531,Spawns!$A$2:$H$1557,8,FALSE),"")</f>
        <v>Lost Woods: Zora's River Square</v>
      </c>
      <c r="H531" s="270" t="str">
        <f>IFERROR(VLOOKUP(F531,Spawns!$A$2:$I$1557,9,FALSE),"")</f>
        <v>Zora's River</v>
      </c>
      <c r="I531" s="271" t="s">
        <v>1059</v>
      </c>
      <c r="J531" s="7" t="str">
        <f>IFERROR(VLOOKUP(B531,Setups!$I$2:$I$259,2,FALSE),"")</f>
        <v/>
      </c>
      <c r="K531" s="276"/>
    </row>
    <row r="532">
      <c r="A532" s="179" t="s">
        <v>532</v>
      </c>
      <c r="B532" s="153" t="s">
        <v>1389</v>
      </c>
      <c r="C532" s="129" t="str">
        <f>iferror(vlookup(A532,Maps!$A$2:$B$111,2,false),"")</f>
        <v>Spot 03 - Zora's River</v>
      </c>
      <c r="D532" s="153" t="s">
        <v>682</v>
      </c>
      <c r="E532" s="153" t="s">
        <v>14</v>
      </c>
      <c r="F532" s="153" t="s">
        <v>3161</v>
      </c>
      <c r="G532" s="310" t="str">
        <f>IFERROR(VLOOKUP(F532,Spawns!$A$2:$H$1557,8,FALSE),"")</f>
        <v>Hyrule Field: Land Transition</v>
      </c>
      <c r="H532" s="310" t="str">
        <f>IFERROR(VLOOKUP(F532,Spawns!$A$2:$I$1557,9,FALSE),"")</f>
        <v>Zora's River</v>
      </c>
      <c r="I532" s="311" t="s">
        <v>1059</v>
      </c>
      <c r="J532" s="153" t="str">
        <f>IFERROR(VLOOKUP(B532,Setups!$I$2:$I$259,2,FALSE),"")</f>
        <v/>
      </c>
      <c r="K532" s="312"/>
    </row>
    <row r="533">
      <c r="A533" s="179" t="s">
        <v>532</v>
      </c>
      <c r="B533" s="153" t="s">
        <v>1389</v>
      </c>
      <c r="C533" s="129" t="str">
        <f>iferror(vlookup(A533,Maps!$A$2:$B$111,2,false),"")</f>
        <v>Spot 03 - Zora's River</v>
      </c>
      <c r="D533" s="153" t="s">
        <v>682</v>
      </c>
      <c r="E533" s="153" t="s">
        <v>680</v>
      </c>
      <c r="F533" s="153" t="s">
        <v>695</v>
      </c>
      <c r="G533" s="310" t="str">
        <f>IFERROR(VLOOKUP(F533,Spawns!$A$2:$H$1557,8,FALSE),"")</f>
        <v>Zora's Fountain</v>
      </c>
      <c r="H533" s="310" t="str">
        <f>IFERROR(VLOOKUP(F533,Spawns!$A$2:$I$1557,9,FALSE),"")</f>
        <v>Cutscene: Zora's Sapphire</v>
      </c>
      <c r="I533" s="311" t="s">
        <v>1073</v>
      </c>
      <c r="J533" s="153" t="str">
        <f>IFERROR(VLOOKUP(B533,Setups!$I$2:$I$259,2,FALSE),"")</f>
        <v/>
      </c>
      <c r="K533" s="312"/>
    </row>
    <row r="534">
      <c r="A534" s="179" t="s">
        <v>532</v>
      </c>
      <c r="B534" s="153" t="s">
        <v>1389</v>
      </c>
      <c r="C534" s="129" t="str">
        <f>iferror(vlookup(A534,Maps!$A$2:$B$111,2,false),"")</f>
        <v>Spot 03 - Zora's River</v>
      </c>
      <c r="D534" s="153" t="s">
        <v>682</v>
      </c>
      <c r="E534" s="153" t="s">
        <v>682</v>
      </c>
      <c r="F534" s="153" t="s">
        <v>693</v>
      </c>
      <c r="G534" s="310" t="str">
        <f>IFERROR(VLOOKUP(F534,Spawns!$A$2:$H$1557,8,FALSE),"")</f>
        <v>Zora's Domain</v>
      </c>
      <c r="H534" s="310" t="str">
        <f>IFERROR(VLOOKUP(F534,Spawns!$A$2:$I$1557,9,FALSE),"")</f>
        <v>Zora's River</v>
      </c>
      <c r="I534" s="311" t="s">
        <v>1059</v>
      </c>
      <c r="J534" s="153" t="str">
        <f>IFERROR(VLOOKUP(B534,Setups!$I$2:$I$259,2,FALSE),"")</f>
        <v/>
      </c>
      <c r="K534" s="312"/>
    </row>
    <row r="535">
      <c r="A535" s="179" t="s">
        <v>532</v>
      </c>
      <c r="B535" s="153" t="s">
        <v>1389</v>
      </c>
      <c r="C535" s="129" t="str">
        <f>iferror(vlookup(A535,Maps!$A$2:$B$111,2,false),"")</f>
        <v>Spot 03 - Zora's River</v>
      </c>
      <c r="D535" s="153" t="s">
        <v>682</v>
      </c>
      <c r="E535" s="153" t="s">
        <v>684</v>
      </c>
      <c r="F535" s="153" t="s">
        <v>3751</v>
      </c>
      <c r="G535" s="310" t="str">
        <f>IFERROR(VLOOKUP(F535,Spawns!$A$2:$H$1557,8,FALSE),"")</f>
        <v>Hyrule Field: Water Transition</v>
      </c>
      <c r="H535" s="310" t="str">
        <f>IFERROR(VLOOKUP(F535,Spawns!$A$2:$I$1557,9,FALSE),"")</f>
        <v>Zora's River</v>
      </c>
      <c r="I535" s="311" t="s">
        <v>1059</v>
      </c>
      <c r="J535" s="153" t="str">
        <f>IFERROR(VLOOKUP(B535,Setups!$I$2:$I$259,2,FALSE),"")</f>
        <v/>
      </c>
      <c r="K535" s="312"/>
    </row>
    <row r="536">
      <c r="A536" s="176" t="s">
        <v>532</v>
      </c>
      <c r="B536" s="108" t="s">
        <v>1389</v>
      </c>
      <c r="C536" s="88" t="str">
        <f>iferror(vlookup(A536,Maps!$A$2:$B$111,2,false),"")</f>
        <v>Spot 03 - Zora's River</v>
      </c>
      <c r="D536" s="108" t="s">
        <v>682</v>
      </c>
      <c r="E536" s="108" t="s">
        <v>686</v>
      </c>
      <c r="F536" s="108" t="s">
        <v>4451</v>
      </c>
      <c r="G536" s="307" t="str">
        <f>IFERROR(VLOOKUP(F536,Spawns!$A$2:$H$1557,8,FALSE),"")</f>
        <v>Lost Woods: Zora's River Square</v>
      </c>
      <c r="H536" s="307" t="str">
        <f>IFERROR(VLOOKUP(F536,Spawns!$A$2:$I$1557,9,FALSE),"")</f>
        <v>Zora's River</v>
      </c>
      <c r="I536" s="308" t="s">
        <v>1059</v>
      </c>
      <c r="J536" s="108" t="str">
        <f>IFERROR(VLOOKUP(B536,Setups!$I$2:$I$259,2,FALSE),"")</f>
        <v/>
      </c>
      <c r="K536" s="309"/>
    </row>
    <row r="537">
      <c r="A537" s="292" t="s">
        <v>537</v>
      </c>
      <c r="B537" s="7" t="s">
        <v>1391</v>
      </c>
      <c r="C537" s="95" t="str">
        <f>iferror(vlookup(A537,Maps!$A$2:$B$111,2,false),"")</f>
        <v>Spot 04 - Kokiri Forest</v>
      </c>
      <c r="D537" s="7" t="s">
        <v>14</v>
      </c>
      <c r="E537" s="7" t="s">
        <v>14</v>
      </c>
      <c r="F537" s="7" t="s">
        <v>687</v>
      </c>
      <c r="G537" s="270" t="str">
        <f>IFERROR(VLOOKUP(F537,Spawns!$A$2:$H$1557,8,FALSE),"")</f>
        <v>Kokiri Forest</v>
      </c>
      <c r="H537" s="270" t="str">
        <f>IFERROR(VLOOKUP(F537,Spawns!$A$2:$I$1557,9,FALSE),"")</f>
        <v>Cutscene: Forest Medallion</v>
      </c>
      <c r="I537" s="271" t="s">
        <v>1073</v>
      </c>
      <c r="J537" s="7" t="str">
        <f>IFERROR(VLOOKUP(B537,Setups!$I$2:$I$259,2,FALSE),"")</f>
        <v/>
      </c>
      <c r="K537" s="276"/>
    </row>
    <row r="538">
      <c r="A538" s="292" t="s">
        <v>537</v>
      </c>
      <c r="B538" s="7" t="s">
        <v>1391</v>
      </c>
      <c r="C538" s="95" t="str">
        <f>iferror(vlookup(A538,Maps!$A$2:$B$111,2,false),"")</f>
        <v>Spot 04 - Kokiri Forest</v>
      </c>
      <c r="D538" s="7" t="s">
        <v>14</v>
      </c>
      <c r="E538" s="7" t="s">
        <v>680</v>
      </c>
      <c r="F538" s="7" t="s">
        <v>12</v>
      </c>
      <c r="G538" s="270" t="str">
        <f>IFERROR(VLOOKUP(F538,Spawns!$A$2:$H$1557,8,FALSE),"")</f>
        <v>Inside the Deku Tree</v>
      </c>
      <c r="H538" s="270" t="str">
        <f>IFERROR(VLOOKUP(F538,Spawns!$A$2:$I$1557,9,FALSE),"")</f>
        <v>Kokiri Forest</v>
      </c>
      <c r="I538" s="271" t="s">
        <v>1059</v>
      </c>
      <c r="J538" s="7" t="str">
        <f>IFERROR(VLOOKUP(B538,Setups!$I$2:$I$259,2,FALSE),"")</f>
        <v/>
      </c>
      <c r="K538" s="276"/>
    </row>
    <row r="539">
      <c r="A539" s="292" t="s">
        <v>537</v>
      </c>
      <c r="B539" s="7" t="s">
        <v>1391</v>
      </c>
      <c r="C539" s="95" t="str">
        <f>iferror(vlookup(A539,Maps!$A$2:$B$111,2,false),"")</f>
        <v>Spot 04 - Kokiri Forest</v>
      </c>
      <c r="D539" s="7" t="s">
        <v>14</v>
      </c>
      <c r="E539" s="7" t="s">
        <v>682</v>
      </c>
      <c r="F539" s="7" t="s">
        <v>4809</v>
      </c>
      <c r="G539" s="270" t="str">
        <f>IFERROR(VLOOKUP(F539,Spawns!$A$2:$H$1557,8,FALSE),"")</f>
        <v>Lost Woods: Forest Bridge</v>
      </c>
      <c r="H539" s="270" t="str">
        <f>IFERROR(VLOOKUP(F539,Spawns!$A$2:$I$1557,9,FALSE),"")</f>
        <v>Kokiri Forest: Main Entrance</v>
      </c>
      <c r="I539" s="271" t="s">
        <v>1059</v>
      </c>
      <c r="J539" s="7" t="str">
        <f>IFERROR(VLOOKUP(B539,Setups!$I$2:$I$259,2,FALSE),"")</f>
        <v/>
      </c>
      <c r="K539" s="276"/>
    </row>
    <row r="540">
      <c r="A540" s="292" t="s">
        <v>537</v>
      </c>
      <c r="B540" s="7" t="s">
        <v>1391</v>
      </c>
      <c r="C540" s="95" t="str">
        <f>iferror(vlookup(A540,Maps!$A$2:$B$111,2,false),"")</f>
        <v>Spot 04 - Kokiri Forest</v>
      </c>
      <c r="D540" s="7" t="s">
        <v>14</v>
      </c>
      <c r="E540" s="7" t="s">
        <v>684</v>
      </c>
      <c r="F540" s="7" t="s">
        <v>3515</v>
      </c>
      <c r="G540" s="270" t="str">
        <f>IFERROR(VLOOKUP(F540,Spawns!$A$2:$H$1557,8,FALSE),"")</f>
        <v>Link's House</v>
      </c>
      <c r="H540" s="270" t="str">
        <f>IFERROR(VLOOKUP(F540,Spawns!$A$2:$I$1557,9,FALSE),"")</f>
        <v>Kokiri Forest</v>
      </c>
      <c r="I540" s="271" t="s">
        <v>1059</v>
      </c>
      <c r="J540" s="7" t="str">
        <f>IFERROR(VLOOKUP(B540,Setups!$I$2:$I$259,2,FALSE),"")</f>
        <v/>
      </c>
      <c r="K540" s="276"/>
    </row>
    <row r="541">
      <c r="A541" s="292" t="s">
        <v>537</v>
      </c>
      <c r="B541" s="7" t="s">
        <v>1391</v>
      </c>
      <c r="C541" s="95" t="str">
        <f>iferror(vlookup(A541,Maps!$A$2:$B$111,2,false),"")</f>
        <v>Spot 04 - Kokiri Forest</v>
      </c>
      <c r="D541" s="7" t="s">
        <v>14</v>
      </c>
      <c r="E541" s="7" t="s">
        <v>686</v>
      </c>
      <c r="F541" s="7" t="s">
        <v>815</v>
      </c>
      <c r="G541" s="270" t="str">
        <f>IFERROR(VLOOKUP(F541,Spawns!$A$2:$H$1557,8,FALSE),"")</f>
        <v>Kokiri Shop</v>
      </c>
      <c r="H541" s="270" t="str">
        <f>IFERROR(VLOOKUP(F541,Spawns!$A$2:$I$1557,9,FALSE),"")</f>
        <v>Kokiri Forest</v>
      </c>
      <c r="I541" s="271" t="s">
        <v>1059</v>
      </c>
      <c r="J541" s="7" t="str">
        <f>IFERROR(VLOOKUP(B541,Setups!$I$2:$I$259,2,FALSE),"")</f>
        <v/>
      </c>
      <c r="K541" s="276"/>
    </row>
    <row r="542">
      <c r="A542" s="292" t="s">
        <v>537</v>
      </c>
      <c r="B542" s="7" t="s">
        <v>1391</v>
      </c>
      <c r="C542" s="95" t="str">
        <f>iferror(vlookup(A542,Maps!$A$2:$B$111,2,false),"")</f>
        <v>Spot 04 - Kokiri Forest</v>
      </c>
      <c r="D542" s="7" t="s">
        <v>14</v>
      </c>
      <c r="E542" s="7" t="s">
        <v>688</v>
      </c>
      <c r="F542" s="7" t="s">
        <v>786</v>
      </c>
      <c r="G542" s="270" t="str">
        <f>IFERROR(VLOOKUP(F542,Spawns!$A$2:$H$1557,8,FALSE),"")</f>
        <v>Know-It-All Brothers' House</v>
      </c>
      <c r="H542" s="270" t="str">
        <f>IFERROR(VLOOKUP(F542,Spawns!$A$2:$I$1557,9,FALSE),"")</f>
        <v>Kokiri Forest</v>
      </c>
      <c r="I542" s="271" t="s">
        <v>1059</v>
      </c>
      <c r="J542" s="7" t="str">
        <f>IFERROR(VLOOKUP(B542,Setups!$I$2:$I$259,2,FALSE),"")</f>
        <v/>
      </c>
      <c r="K542" s="276"/>
    </row>
    <row r="543">
      <c r="A543" s="292" t="s">
        <v>537</v>
      </c>
      <c r="B543" s="7" t="s">
        <v>1391</v>
      </c>
      <c r="C543" s="95" t="str">
        <f>iferror(vlookup(A543,Maps!$A$2:$B$111,2,false),"")</f>
        <v>Spot 04 - Kokiri Forest</v>
      </c>
      <c r="D543" s="7" t="s">
        <v>14</v>
      </c>
      <c r="E543" s="7" t="s">
        <v>690</v>
      </c>
      <c r="F543" s="7" t="s">
        <v>699</v>
      </c>
      <c r="G543" s="270" t="str">
        <f>IFERROR(VLOOKUP(F543,Spawns!$A$2:$H$1557,8,FALSE),"")</f>
        <v>Lost Woods: Kokiri Forest Square</v>
      </c>
      <c r="H543" s="270" t="str">
        <f>IFERROR(VLOOKUP(F543,Spawns!$A$2:$I$1557,9,FALSE),"")</f>
        <v>Kokiri Forest: Plateau</v>
      </c>
      <c r="I543" s="271" t="s">
        <v>1059</v>
      </c>
      <c r="J543" s="7" t="str">
        <f>IFERROR(VLOOKUP(B543,Setups!$I$2:$I$259,2,FALSE),"")</f>
        <v/>
      </c>
      <c r="K543" s="276"/>
    </row>
    <row r="544">
      <c r="A544" s="292" t="s">
        <v>537</v>
      </c>
      <c r="B544" s="7" t="s">
        <v>1391</v>
      </c>
      <c r="C544" s="95" t="str">
        <f>iferror(vlookup(A544,Maps!$A$2:$B$111,2,false),"")</f>
        <v>Spot 04 - Kokiri Forest</v>
      </c>
      <c r="D544" s="7" t="s">
        <v>14</v>
      </c>
      <c r="E544" s="7" t="s">
        <v>692</v>
      </c>
      <c r="F544" s="7" t="s">
        <v>687</v>
      </c>
      <c r="G544" s="270" t="str">
        <f>IFERROR(VLOOKUP(F544,Spawns!$A$2:$H$1557,8,FALSE),"")</f>
        <v>Kokiri Forest</v>
      </c>
      <c r="H544" s="270" t="str">
        <f>IFERROR(VLOOKUP(F544,Spawns!$A$2:$I$1557,9,FALSE),"")</f>
        <v>Cutscene: Forest Medallion</v>
      </c>
      <c r="I544" s="271" t="s">
        <v>1073</v>
      </c>
      <c r="J544" s="7" t="str">
        <f>IFERROR(VLOOKUP(B544,Setups!$I$2:$I$259,2,FALSE),"")</f>
        <v/>
      </c>
      <c r="K544" s="276"/>
    </row>
    <row r="545">
      <c r="A545" s="292" t="s">
        <v>537</v>
      </c>
      <c r="B545" s="7" t="s">
        <v>1391</v>
      </c>
      <c r="C545" s="95" t="str">
        <f>iferror(vlookup(A545,Maps!$A$2:$B$111,2,false),"")</f>
        <v>Spot 04 - Kokiri Forest</v>
      </c>
      <c r="D545" s="7" t="s">
        <v>14</v>
      </c>
      <c r="E545" s="7" t="s">
        <v>694</v>
      </c>
      <c r="F545" s="7" t="s">
        <v>789</v>
      </c>
      <c r="G545" s="270" t="str">
        <f>IFERROR(VLOOKUP(F545,Spawns!$A$2:$H$1557,8,FALSE),"")</f>
        <v>House of Twins</v>
      </c>
      <c r="H545" s="270" t="str">
        <f>IFERROR(VLOOKUP(F545,Spawns!$A$2:$I$1557,9,FALSE),"")</f>
        <v>Kokiri Forest</v>
      </c>
      <c r="I545" s="271" t="s">
        <v>1059</v>
      </c>
      <c r="J545" s="7" t="str">
        <f>IFERROR(VLOOKUP(B545,Setups!$I$2:$I$259,2,FALSE),"")</f>
        <v/>
      </c>
      <c r="K545" s="276"/>
    </row>
    <row r="546">
      <c r="A546" s="292" t="s">
        <v>537</v>
      </c>
      <c r="B546" s="7" t="s">
        <v>1391</v>
      </c>
      <c r="C546" s="95" t="str">
        <f>iferror(vlookup(A546,Maps!$A$2:$B$111,2,false),"")</f>
        <v>Spot 04 - Kokiri Forest</v>
      </c>
      <c r="D546" s="7" t="s">
        <v>14</v>
      </c>
      <c r="E546" s="7" t="s">
        <v>696</v>
      </c>
      <c r="F546" s="7" t="s">
        <v>792</v>
      </c>
      <c r="G546" s="270" t="str">
        <f>IFERROR(VLOOKUP(F546,Spawns!$A$2:$H$1557,8,FALSE),"")</f>
        <v>Mido's House</v>
      </c>
      <c r="H546" s="270" t="str">
        <f>IFERROR(VLOOKUP(F546,Spawns!$A$2:$I$1557,9,FALSE),"")</f>
        <v>Kokiri Forest</v>
      </c>
      <c r="I546" s="271" t="s">
        <v>1059</v>
      </c>
      <c r="J546" s="7" t="str">
        <f>IFERROR(VLOOKUP(B546,Setups!$I$2:$I$259,2,FALSE),"")</f>
        <v/>
      </c>
      <c r="K546" s="276"/>
    </row>
    <row r="547">
      <c r="A547" s="292" t="s">
        <v>537</v>
      </c>
      <c r="B547" s="7" t="s">
        <v>1391</v>
      </c>
      <c r="C547" s="95" t="str">
        <f>iferror(vlookup(A547,Maps!$A$2:$B$111,2,false),"")</f>
        <v>Spot 04 - Kokiri Forest</v>
      </c>
      <c r="D547" s="7" t="s">
        <v>14</v>
      </c>
      <c r="E547" s="7" t="s">
        <v>698</v>
      </c>
      <c r="F547" s="7" t="s">
        <v>795</v>
      </c>
      <c r="G547" s="270" t="str">
        <f>IFERROR(VLOOKUP(F547,Spawns!$A$2:$H$1557,8,FALSE),"")</f>
        <v>Saria's House</v>
      </c>
      <c r="H547" s="270" t="str">
        <f>IFERROR(VLOOKUP(F547,Spawns!$A$2:$I$1557,9,FALSE),"")</f>
        <v>Kokiri Forest</v>
      </c>
      <c r="I547" s="271" t="s">
        <v>1059</v>
      </c>
      <c r="J547" s="7" t="str">
        <f>IFERROR(VLOOKUP(B547,Setups!$I$2:$I$259,2,FALSE),"")</f>
        <v/>
      </c>
      <c r="K547" s="276"/>
    </row>
    <row r="548">
      <c r="A548" s="179" t="s">
        <v>537</v>
      </c>
      <c r="B548" s="153" t="s">
        <v>1392</v>
      </c>
      <c r="C548" s="129" t="str">
        <f>iferror(vlookup(A548,Maps!$A$2:$B$111,2,false),"")</f>
        <v>Spot 04 - Kokiri Forest</v>
      </c>
      <c r="D548" s="153" t="s">
        <v>682</v>
      </c>
      <c r="E548" s="153" t="s">
        <v>14</v>
      </c>
      <c r="F548" s="153" t="s">
        <v>687</v>
      </c>
      <c r="G548" s="310" t="str">
        <f>IFERROR(VLOOKUP(F548,Spawns!$A$2:$H$1557,8,FALSE),"")</f>
        <v>Kokiri Forest</v>
      </c>
      <c r="H548" s="310" t="str">
        <f>IFERROR(VLOOKUP(F548,Spawns!$A$2:$I$1557,9,FALSE),"")</f>
        <v>Cutscene: Forest Medallion</v>
      </c>
      <c r="I548" s="311" t="s">
        <v>1073</v>
      </c>
      <c r="J548" s="153" t="str">
        <f>IFERROR(VLOOKUP(B548,Setups!$I$2:$I$259,2,FALSE),"")</f>
        <v/>
      </c>
      <c r="K548" s="312"/>
    </row>
    <row r="549">
      <c r="A549" s="179" t="s">
        <v>537</v>
      </c>
      <c r="B549" s="153" t="s">
        <v>1392</v>
      </c>
      <c r="C549" s="129" t="str">
        <f>iferror(vlookup(A549,Maps!$A$2:$B$111,2,false),"")</f>
        <v>Spot 04 - Kokiri Forest</v>
      </c>
      <c r="D549" s="153" t="s">
        <v>682</v>
      </c>
      <c r="E549" s="153" t="s">
        <v>680</v>
      </c>
      <c r="F549" s="153" t="s">
        <v>12</v>
      </c>
      <c r="G549" s="310" t="str">
        <f>IFERROR(VLOOKUP(F549,Spawns!$A$2:$H$1557,8,FALSE),"")</f>
        <v>Inside the Deku Tree</v>
      </c>
      <c r="H549" s="310" t="str">
        <f>IFERROR(VLOOKUP(F549,Spawns!$A$2:$I$1557,9,FALSE),"")</f>
        <v>Kokiri Forest</v>
      </c>
      <c r="I549" s="311" t="s">
        <v>1073</v>
      </c>
      <c r="J549" s="153" t="str">
        <f>IFERROR(VLOOKUP(B549,Setups!$I$2:$I$259,2,FALSE),"")</f>
        <v/>
      </c>
      <c r="K549" s="312"/>
    </row>
    <row r="550">
      <c r="A550" s="179" t="s">
        <v>537</v>
      </c>
      <c r="B550" s="153" t="s">
        <v>1392</v>
      </c>
      <c r="C550" s="129" t="str">
        <f>iferror(vlookup(A550,Maps!$A$2:$B$111,2,false),"")</f>
        <v>Spot 04 - Kokiri Forest</v>
      </c>
      <c r="D550" s="153" t="s">
        <v>682</v>
      </c>
      <c r="E550" s="153" t="s">
        <v>682</v>
      </c>
      <c r="F550" s="153" t="s">
        <v>4809</v>
      </c>
      <c r="G550" s="310" t="str">
        <f>IFERROR(VLOOKUP(F550,Spawns!$A$2:$H$1557,8,FALSE),"")</f>
        <v>Lost Woods: Forest Bridge</v>
      </c>
      <c r="H550" s="310" t="str">
        <f>IFERROR(VLOOKUP(F550,Spawns!$A$2:$I$1557,9,FALSE),"")</f>
        <v>Kokiri Forest: Main Entrance</v>
      </c>
      <c r="I550" s="311" t="s">
        <v>1059</v>
      </c>
      <c r="J550" s="153" t="str">
        <f>IFERROR(VLOOKUP(B550,Setups!$I$2:$I$259,2,FALSE),"")</f>
        <v/>
      </c>
      <c r="K550" s="312"/>
    </row>
    <row r="551">
      <c r="A551" s="179" t="s">
        <v>537</v>
      </c>
      <c r="B551" s="153" t="s">
        <v>1392</v>
      </c>
      <c r="C551" s="129" t="str">
        <f>iferror(vlookup(A551,Maps!$A$2:$B$111,2,false),"")</f>
        <v>Spot 04 - Kokiri Forest</v>
      </c>
      <c r="D551" s="153" t="s">
        <v>682</v>
      </c>
      <c r="E551" s="153" t="s">
        <v>684</v>
      </c>
      <c r="F551" s="153" t="s">
        <v>3515</v>
      </c>
      <c r="G551" s="310" t="str">
        <f>IFERROR(VLOOKUP(F551,Spawns!$A$2:$H$1557,8,FALSE),"")</f>
        <v>Link's House</v>
      </c>
      <c r="H551" s="310" t="str">
        <f>IFERROR(VLOOKUP(F551,Spawns!$A$2:$I$1557,9,FALSE),"")</f>
        <v>Kokiri Forest</v>
      </c>
      <c r="I551" s="311" t="s">
        <v>1059</v>
      </c>
      <c r="J551" s="153" t="str">
        <f>IFERROR(VLOOKUP(B551,Setups!$I$2:$I$259,2,FALSE),"")</f>
        <v/>
      </c>
      <c r="K551" s="312"/>
    </row>
    <row r="552">
      <c r="A552" s="179" t="s">
        <v>537</v>
      </c>
      <c r="B552" s="153" t="s">
        <v>1392</v>
      </c>
      <c r="C552" s="129" t="str">
        <f>iferror(vlookup(A552,Maps!$A$2:$B$111,2,false),"")</f>
        <v>Spot 04 - Kokiri Forest</v>
      </c>
      <c r="D552" s="153" t="s">
        <v>682</v>
      </c>
      <c r="E552" s="153" t="s">
        <v>686</v>
      </c>
      <c r="F552" s="153" t="s">
        <v>815</v>
      </c>
      <c r="G552" s="310" t="str">
        <f>IFERROR(VLOOKUP(F552,Spawns!$A$2:$H$1557,8,FALSE),"")</f>
        <v>Kokiri Shop</v>
      </c>
      <c r="H552" s="310" t="str">
        <f>IFERROR(VLOOKUP(F552,Spawns!$A$2:$I$1557,9,FALSE),"")</f>
        <v>Kokiri Forest</v>
      </c>
      <c r="I552" s="311" t="s">
        <v>1059</v>
      </c>
      <c r="J552" s="153" t="str">
        <f>IFERROR(VLOOKUP(B552,Setups!$I$2:$I$259,2,FALSE),"")</f>
        <v/>
      </c>
      <c r="K552" s="312"/>
    </row>
    <row r="553">
      <c r="A553" s="179" t="s">
        <v>537</v>
      </c>
      <c r="B553" s="153" t="s">
        <v>1392</v>
      </c>
      <c r="C553" s="129" t="str">
        <f>iferror(vlookup(A553,Maps!$A$2:$B$111,2,false),"")</f>
        <v>Spot 04 - Kokiri Forest</v>
      </c>
      <c r="D553" s="153" t="s">
        <v>682</v>
      </c>
      <c r="E553" s="153" t="s">
        <v>688</v>
      </c>
      <c r="F553" s="153" t="s">
        <v>786</v>
      </c>
      <c r="G553" s="310" t="str">
        <f>IFERROR(VLOOKUP(F553,Spawns!$A$2:$H$1557,8,FALSE),"")</f>
        <v>Know-It-All Brothers' House</v>
      </c>
      <c r="H553" s="310" t="str">
        <f>IFERROR(VLOOKUP(F553,Spawns!$A$2:$I$1557,9,FALSE),"")</f>
        <v>Kokiri Forest</v>
      </c>
      <c r="I553" s="311" t="s">
        <v>1059</v>
      </c>
      <c r="J553" s="153" t="str">
        <f>IFERROR(VLOOKUP(B553,Setups!$I$2:$I$259,2,FALSE),"")</f>
        <v/>
      </c>
      <c r="K553" s="312"/>
    </row>
    <row r="554">
      <c r="A554" s="179" t="s">
        <v>537</v>
      </c>
      <c r="B554" s="153" t="s">
        <v>1392</v>
      </c>
      <c r="C554" s="129" t="str">
        <f>iferror(vlookup(A554,Maps!$A$2:$B$111,2,false),"")</f>
        <v>Spot 04 - Kokiri Forest</v>
      </c>
      <c r="D554" s="153" t="s">
        <v>682</v>
      </c>
      <c r="E554" s="153" t="s">
        <v>690</v>
      </c>
      <c r="F554" s="153" t="s">
        <v>699</v>
      </c>
      <c r="G554" s="310" t="str">
        <f>IFERROR(VLOOKUP(F554,Spawns!$A$2:$H$1557,8,FALSE),"")</f>
        <v>Lost Woods: Kokiri Forest Square</v>
      </c>
      <c r="H554" s="310" t="str">
        <f>IFERROR(VLOOKUP(F554,Spawns!$A$2:$I$1557,9,FALSE),"")</f>
        <v>Kokiri Forest: Plateau</v>
      </c>
      <c r="I554" s="311" t="s">
        <v>1059</v>
      </c>
      <c r="J554" s="153" t="str">
        <f>IFERROR(VLOOKUP(B554,Setups!$I$2:$I$259,2,FALSE),"")</f>
        <v/>
      </c>
      <c r="K554" s="312"/>
    </row>
    <row r="555">
      <c r="A555" s="179" t="s">
        <v>537</v>
      </c>
      <c r="B555" s="153" t="s">
        <v>1392</v>
      </c>
      <c r="C555" s="129" t="str">
        <f>iferror(vlookup(A555,Maps!$A$2:$B$111,2,false),"")</f>
        <v>Spot 04 - Kokiri Forest</v>
      </c>
      <c r="D555" s="153" t="s">
        <v>682</v>
      </c>
      <c r="E555" s="153" t="s">
        <v>692</v>
      </c>
      <c r="F555" s="153" t="s">
        <v>687</v>
      </c>
      <c r="G555" s="310" t="str">
        <f>IFERROR(VLOOKUP(F555,Spawns!$A$2:$H$1557,8,FALSE),"")</f>
        <v>Kokiri Forest</v>
      </c>
      <c r="H555" s="310" t="str">
        <f>IFERROR(VLOOKUP(F555,Spawns!$A$2:$I$1557,9,FALSE),"")</f>
        <v>Cutscene: Forest Medallion</v>
      </c>
      <c r="I555" s="311" t="s">
        <v>1073</v>
      </c>
      <c r="J555" s="153" t="str">
        <f>IFERROR(VLOOKUP(B555,Setups!$I$2:$I$259,2,FALSE),"")</f>
        <v/>
      </c>
      <c r="K555" s="312"/>
    </row>
    <row r="556">
      <c r="A556" s="179" t="s">
        <v>537</v>
      </c>
      <c r="B556" s="153" t="s">
        <v>1392</v>
      </c>
      <c r="C556" s="129" t="str">
        <f>iferror(vlookup(A556,Maps!$A$2:$B$111,2,false),"")</f>
        <v>Spot 04 - Kokiri Forest</v>
      </c>
      <c r="D556" s="153" t="s">
        <v>682</v>
      </c>
      <c r="E556" s="153" t="s">
        <v>694</v>
      </c>
      <c r="F556" s="153" t="s">
        <v>789</v>
      </c>
      <c r="G556" s="310" t="str">
        <f>IFERROR(VLOOKUP(F556,Spawns!$A$2:$H$1557,8,FALSE),"")</f>
        <v>House of Twins</v>
      </c>
      <c r="H556" s="310" t="str">
        <f>IFERROR(VLOOKUP(F556,Spawns!$A$2:$I$1557,9,FALSE),"")</f>
        <v>Kokiri Forest</v>
      </c>
      <c r="I556" s="311" t="s">
        <v>1059</v>
      </c>
      <c r="J556" s="153" t="str">
        <f>IFERROR(VLOOKUP(B556,Setups!$I$2:$I$259,2,FALSE),"")</f>
        <v/>
      </c>
      <c r="K556" s="312"/>
    </row>
    <row r="557">
      <c r="A557" s="179" t="s">
        <v>537</v>
      </c>
      <c r="B557" s="153" t="s">
        <v>1392</v>
      </c>
      <c r="C557" s="129" t="str">
        <f>iferror(vlookup(A557,Maps!$A$2:$B$111,2,false),"")</f>
        <v>Spot 04 - Kokiri Forest</v>
      </c>
      <c r="D557" s="153" t="s">
        <v>682</v>
      </c>
      <c r="E557" s="153" t="s">
        <v>696</v>
      </c>
      <c r="F557" s="153" t="s">
        <v>792</v>
      </c>
      <c r="G557" s="310" t="str">
        <f>IFERROR(VLOOKUP(F557,Spawns!$A$2:$H$1557,8,FALSE),"")</f>
        <v>Mido's House</v>
      </c>
      <c r="H557" s="310" t="str">
        <f>IFERROR(VLOOKUP(F557,Spawns!$A$2:$I$1557,9,FALSE),"")</f>
        <v>Kokiri Forest</v>
      </c>
      <c r="I557" s="311" t="s">
        <v>1059</v>
      </c>
      <c r="J557" s="153" t="str">
        <f>IFERROR(VLOOKUP(B557,Setups!$I$2:$I$259,2,FALSE),"")</f>
        <v/>
      </c>
      <c r="K557" s="312"/>
    </row>
    <row r="558">
      <c r="A558" s="179" t="s">
        <v>537</v>
      </c>
      <c r="B558" s="153" t="s">
        <v>1392</v>
      </c>
      <c r="C558" s="129" t="str">
        <f>iferror(vlookup(A558,Maps!$A$2:$B$111,2,false),"")</f>
        <v>Spot 04 - Kokiri Forest</v>
      </c>
      <c r="D558" s="153" t="s">
        <v>682</v>
      </c>
      <c r="E558" s="153" t="s">
        <v>698</v>
      </c>
      <c r="F558" s="153" t="s">
        <v>795</v>
      </c>
      <c r="G558" s="310" t="str">
        <f>IFERROR(VLOOKUP(F558,Spawns!$A$2:$H$1557,8,FALSE),"")</f>
        <v>Saria's House</v>
      </c>
      <c r="H558" s="310" t="str">
        <f>IFERROR(VLOOKUP(F558,Spawns!$A$2:$I$1557,9,FALSE),"")</f>
        <v>Kokiri Forest</v>
      </c>
      <c r="I558" s="311" t="s">
        <v>1059</v>
      </c>
      <c r="J558" s="153" t="str">
        <f>IFERROR(VLOOKUP(B558,Setups!$I$2:$I$259,2,FALSE),"")</f>
        <v/>
      </c>
      <c r="K558" s="312"/>
    </row>
    <row r="559">
      <c r="A559" s="292" t="s">
        <v>537</v>
      </c>
      <c r="B559" s="7" t="s">
        <v>1395</v>
      </c>
      <c r="C559" s="95" t="str">
        <f>iferror(vlookup(A559,Maps!$A$2:$B$111,2,false),"")</f>
        <v>Spot 04 - Kokiri Forest</v>
      </c>
      <c r="D559" s="7" t="s">
        <v>684</v>
      </c>
      <c r="E559" s="7" t="s">
        <v>14</v>
      </c>
      <c r="F559" s="7" t="s">
        <v>687</v>
      </c>
      <c r="G559" s="270" t="str">
        <f>IFERROR(VLOOKUP(F559,Spawns!$A$2:$H$1557,8,FALSE),"")</f>
        <v>Kokiri Forest</v>
      </c>
      <c r="H559" s="270" t="str">
        <f>IFERROR(VLOOKUP(F559,Spawns!$A$2:$I$1557,9,FALSE),"")</f>
        <v>Cutscene: Forest Medallion</v>
      </c>
      <c r="I559" s="271" t="s">
        <v>1073</v>
      </c>
      <c r="J559" s="7" t="str">
        <f>IFERROR(VLOOKUP(B559,Setups!$I$2:$I$259,2,FALSE),"")</f>
        <v/>
      </c>
      <c r="K559" s="276"/>
    </row>
    <row r="560">
      <c r="A560" s="292" t="s">
        <v>537</v>
      </c>
      <c r="B560" s="7" t="s">
        <v>1395</v>
      </c>
      <c r="C560" s="95" t="str">
        <f>iferror(vlookup(A560,Maps!$A$2:$B$111,2,false),"")</f>
        <v>Spot 04 - Kokiri Forest</v>
      </c>
      <c r="D560" s="7" t="s">
        <v>684</v>
      </c>
      <c r="E560" s="7" t="s">
        <v>680</v>
      </c>
      <c r="F560" s="7" t="s">
        <v>12</v>
      </c>
      <c r="G560" s="270" t="str">
        <f>IFERROR(VLOOKUP(F560,Spawns!$A$2:$H$1557,8,FALSE),"")</f>
        <v>Inside the Deku Tree</v>
      </c>
      <c r="H560" s="270" t="str">
        <f>IFERROR(VLOOKUP(F560,Spawns!$A$2:$I$1557,9,FALSE),"")</f>
        <v>Kokiri Forest</v>
      </c>
      <c r="I560" s="271" t="s">
        <v>1073</v>
      </c>
      <c r="J560" s="7" t="str">
        <f>IFERROR(VLOOKUP(B560,Setups!$I$2:$I$259,2,FALSE),"")</f>
        <v/>
      </c>
      <c r="K560" s="276"/>
    </row>
    <row r="561">
      <c r="A561" s="292" t="s">
        <v>537</v>
      </c>
      <c r="B561" s="7" t="s">
        <v>1395</v>
      </c>
      <c r="C561" s="95" t="str">
        <f>iferror(vlookup(A561,Maps!$A$2:$B$111,2,false),"")</f>
        <v>Spot 04 - Kokiri Forest</v>
      </c>
      <c r="D561" s="7" t="s">
        <v>684</v>
      </c>
      <c r="E561" s="7" t="s">
        <v>682</v>
      </c>
      <c r="F561" s="7" t="s">
        <v>4809</v>
      </c>
      <c r="G561" s="270" t="str">
        <f>IFERROR(VLOOKUP(F561,Spawns!$A$2:$H$1557,8,FALSE),"")</f>
        <v>Lost Woods: Forest Bridge</v>
      </c>
      <c r="H561" s="270" t="str">
        <f>IFERROR(VLOOKUP(F561,Spawns!$A$2:$I$1557,9,FALSE),"")</f>
        <v>Kokiri Forest: Main Entrance</v>
      </c>
      <c r="I561" s="271" t="s">
        <v>1059</v>
      </c>
      <c r="J561" s="7" t="str">
        <f>IFERROR(VLOOKUP(B561,Setups!$I$2:$I$259,2,FALSE),"")</f>
        <v/>
      </c>
      <c r="K561" s="276"/>
    </row>
    <row r="562">
      <c r="A562" s="292" t="s">
        <v>537</v>
      </c>
      <c r="B562" s="7" t="s">
        <v>1395</v>
      </c>
      <c r="C562" s="95" t="str">
        <f>iferror(vlookup(A562,Maps!$A$2:$B$111,2,false),"")</f>
        <v>Spot 04 - Kokiri Forest</v>
      </c>
      <c r="D562" s="7" t="s">
        <v>684</v>
      </c>
      <c r="E562" s="7" t="s">
        <v>684</v>
      </c>
      <c r="F562" s="7" t="s">
        <v>3515</v>
      </c>
      <c r="G562" s="270" t="str">
        <f>IFERROR(VLOOKUP(F562,Spawns!$A$2:$H$1557,8,FALSE),"")</f>
        <v>Link's House</v>
      </c>
      <c r="H562" s="270" t="str">
        <f>IFERROR(VLOOKUP(F562,Spawns!$A$2:$I$1557,9,FALSE),"")</f>
        <v>Kokiri Forest</v>
      </c>
      <c r="I562" s="271" t="s">
        <v>1059</v>
      </c>
      <c r="J562" s="7" t="str">
        <f>IFERROR(VLOOKUP(B562,Setups!$I$2:$I$259,2,FALSE),"")</f>
        <v/>
      </c>
      <c r="K562" s="276"/>
    </row>
    <row r="563">
      <c r="A563" s="292" t="s">
        <v>537</v>
      </c>
      <c r="B563" s="7" t="s">
        <v>1395</v>
      </c>
      <c r="C563" s="95" t="str">
        <f>iferror(vlookup(A563,Maps!$A$2:$B$111,2,false),"")</f>
        <v>Spot 04 - Kokiri Forest</v>
      </c>
      <c r="D563" s="7" t="s">
        <v>684</v>
      </c>
      <c r="E563" s="7" t="s">
        <v>686</v>
      </c>
      <c r="F563" s="7" t="s">
        <v>815</v>
      </c>
      <c r="G563" s="270" t="str">
        <f>IFERROR(VLOOKUP(F563,Spawns!$A$2:$H$1557,8,FALSE),"")</f>
        <v>Kokiri Shop</v>
      </c>
      <c r="H563" s="270" t="str">
        <f>IFERROR(VLOOKUP(F563,Spawns!$A$2:$I$1557,9,FALSE),"")</f>
        <v>Kokiri Forest</v>
      </c>
      <c r="I563" s="271" t="s">
        <v>1059</v>
      </c>
      <c r="J563" s="7" t="str">
        <f>IFERROR(VLOOKUP(B563,Setups!$I$2:$I$259,2,FALSE),"")</f>
        <v/>
      </c>
      <c r="K563" s="276"/>
    </row>
    <row r="564">
      <c r="A564" s="292" t="s">
        <v>537</v>
      </c>
      <c r="B564" s="7" t="s">
        <v>1395</v>
      </c>
      <c r="C564" s="95" t="str">
        <f>iferror(vlookup(A564,Maps!$A$2:$B$111,2,false),"")</f>
        <v>Spot 04 - Kokiri Forest</v>
      </c>
      <c r="D564" s="7" t="s">
        <v>684</v>
      </c>
      <c r="E564" s="7" t="s">
        <v>688</v>
      </c>
      <c r="F564" s="7" t="s">
        <v>786</v>
      </c>
      <c r="G564" s="270" t="str">
        <f>IFERROR(VLOOKUP(F564,Spawns!$A$2:$H$1557,8,FALSE),"")</f>
        <v>Know-It-All Brothers' House</v>
      </c>
      <c r="H564" s="270" t="str">
        <f>IFERROR(VLOOKUP(F564,Spawns!$A$2:$I$1557,9,FALSE),"")</f>
        <v>Kokiri Forest</v>
      </c>
      <c r="I564" s="271" t="s">
        <v>1059</v>
      </c>
      <c r="J564" s="7" t="str">
        <f>IFERROR(VLOOKUP(B564,Setups!$I$2:$I$259,2,FALSE),"")</f>
        <v/>
      </c>
      <c r="K564" s="276"/>
    </row>
    <row r="565">
      <c r="A565" s="292" t="s">
        <v>537</v>
      </c>
      <c r="B565" s="7" t="s">
        <v>1395</v>
      </c>
      <c r="C565" s="95" t="str">
        <f>iferror(vlookup(A565,Maps!$A$2:$B$111,2,false),"")</f>
        <v>Spot 04 - Kokiri Forest</v>
      </c>
      <c r="D565" s="7" t="s">
        <v>684</v>
      </c>
      <c r="E565" s="7" t="s">
        <v>690</v>
      </c>
      <c r="F565" s="7" t="s">
        <v>699</v>
      </c>
      <c r="G565" s="270" t="str">
        <f>IFERROR(VLOOKUP(F565,Spawns!$A$2:$H$1557,8,FALSE),"")</f>
        <v>Lost Woods: Kokiri Forest Square</v>
      </c>
      <c r="H565" s="270" t="str">
        <f>IFERROR(VLOOKUP(F565,Spawns!$A$2:$I$1557,9,FALSE),"")</f>
        <v>Kokiri Forest: Plateau</v>
      </c>
      <c r="I565" s="271" t="s">
        <v>1059</v>
      </c>
      <c r="J565" s="7" t="str">
        <f>IFERROR(VLOOKUP(B565,Setups!$I$2:$I$259,2,FALSE),"")</f>
        <v/>
      </c>
      <c r="K565" s="276"/>
    </row>
    <row r="566">
      <c r="A566" s="292" t="s">
        <v>537</v>
      </c>
      <c r="B566" s="7" t="s">
        <v>1395</v>
      </c>
      <c r="C566" s="95" t="str">
        <f>iferror(vlookup(A566,Maps!$A$2:$B$111,2,false),"")</f>
        <v>Spot 04 - Kokiri Forest</v>
      </c>
      <c r="D566" s="7" t="s">
        <v>684</v>
      </c>
      <c r="E566" s="7" t="s">
        <v>692</v>
      </c>
      <c r="F566" s="7" t="s">
        <v>687</v>
      </c>
      <c r="G566" s="270" t="str">
        <f>IFERROR(VLOOKUP(F566,Spawns!$A$2:$H$1557,8,FALSE),"")</f>
        <v>Kokiri Forest</v>
      </c>
      <c r="H566" s="270" t="str">
        <f>IFERROR(VLOOKUP(F566,Spawns!$A$2:$I$1557,9,FALSE),"")</f>
        <v>Cutscene: Forest Medallion</v>
      </c>
      <c r="I566" s="271" t="s">
        <v>1073</v>
      </c>
      <c r="J566" s="7" t="str">
        <f>IFERROR(VLOOKUP(B566,Setups!$I$2:$I$259,2,FALSE),"")</f>
        <v/>
      </c>
      <c r="K566" s="276"/>
    </row>
    <row r="567">
      <c r="A567" s="292" t="s">
        <v>537</v>
      </c>
      <c r="B567" s="7" t="s">
        <v>1395</v>
      </c>
      <c r="C567" s="95" t="str">
        <f>iferror(vlookup(A567,Maps!$A$2:$B$111,2,false),"")</f>
        <v>Spot 04 - Kokiri Forest</v>
      </c>
      <c r="D567" s="7" t="s">
        <v>684</v>
      </c>
      <c r="E567" s="7" t="s">
        <v>694</v>
      </c>
      <c r="F567" s="7" t="s">
        <v>789</v>
      </c>
      <c r="G567" s="270" t="str">
        <f>IFERROR(VLOOKUP(F567,Spawns!$A$2:$H$1557,8,FALSE),"")</f>
        <v>House of Twins</v>
      </c>
      <c r="H567" s="270" t="str">
        <f>IFERROR(VLOOKUP(F567,Spawns!$A$2:$I$1557,9,FALSE),"")</f>
        <v>Kokiri Forest</v>
      </c>
      <c r="I567" s="271" t="s">
        <v>1059</v>
      </c>
      <c r="J567" s="7" t="str">
        <f>IFERROR(VLOOKUP(B567,Setups!$I$2:$I$259,2,FALSE),"")</f>
        <v/>
      </c>
      <c r="K567" s="276"/>
    </row>
    <row r="568">
      <c r="A568" s="292" t="s">
        <v>537</v>
      </c>
      <c r="B568" s="7" t="s">
        <v>1395</v>
      </c>
      <c r="C568" s="95" t="str">
        <f>iferror(vlookup(A568,Maps!$A$2:$B$111,2,false),"")</f>
        <v>Spot 04 - Kokiri Forest</v>
      </c>
      <c r="D568" s="7" t="s">
        <v>684</v>
      </c>
      <c r="E568" s="7" t="s">
        <v>696</v>
      </c>
      <c r="F568" s="7" t="s">
        <v>792</v>
      </c>
      <c r="G568" s="270" t="str">
        <f>IFERROR(VLOOKUP(F568,Spawns!$A$2:$H$1557,8,FALSE),"")</f>
        <v>Mido's House</v>
      </c>
      <c r="H568" s="270" t="str">
        <f>IFERROR(VLOOKUP(F568,Spawns!$A$2:$I$1557,9,FALSE),"")</f>
        <v>Kokiri Forest</v>
      </c>
      <c r="I568" s="271" t="s">
        <v>1059</v>
      </c>
      <c r="J568" s="7" t="str">
        <f>IFERROR(VLOOKUP(B568,Setups!$I$2:$I$259,2,FALSE),"")</f>
        <v/>
      </c>
      <c r="K568" s="276"/>
    </row>
    <row r="569">
      <c r="A569" s="292" t="s">
        <v>537</v>
      </c>
      <c r="B569" s="7" t="s">
        <v>1395</v>
      </c>
      <c r="C569" s="95" t="str">
        <f>iferror(vlookup(A569,Maps!$A$2:$B$111,2,false),"")</f>
        <v>Spot 04 - Kokiri Forest</v>
      </c>
      <c r="D569" s="7" t="s">
        <v>684</v>
      </c>
      <c r="E569" s="7" t="s">
        <v>698</v>
      </c>
      <c r="F569" s="7" t="s">
        <v>795</v>
      </c>
      <c r="G569" s="270" t="str">
        <f>IFERROR(VLOOKUP(F569,Spawns!$A$2:$H$1557,8,FALSE),"")</f>
        <v>Saria's House</v>
      </c>
      <c r="H569" s="270" t="str">
        <f>IFERROR(VLOOKUP(F569,Spawns!$A$2:$I$1557,9,FALSE),"")</f>
        <v>Kokiri Forest</v>
      </c>
      <c r="I569" s="271" t="s">
        <v>1059</v>
      </c>
      <c r="J569" s="7" t="str">
        <f>IFERROR(VLOOKUP(B569,Setups!$I$2:$I$259,2,FALSE),"")</f>
        <v/>
      </c>
      <c r="K569" s="276"/>
    </row>
    <row r="570">
      <c r="A570" s="171" t="s">
        <v>537</v>
      </c>
      <c r="B570" s="138" t="s">
        <v>1398</v>
      </c>
      <c r="C570" s="139" t="str">
        <f>iferror(vlookup(A570,Maps!$A$2:$B$111,2,false),"")</f>
        <v>Spot 04 - Kokiri Forest</v>
      </c>
      <c r="D570" s="138" t="s">
        <v>686</v>
      </c>
      <c r="E570" s="138" t="s">
        <v>14</v>
      </c>
      <c r="F570" s="138" t="s">
        <v>687</v>
      </c>
      <c r="G570" s="277" t="str">
        <f>IFERROR(VLOOKUP(F570,Spawns!$A$2:$H$1557,8,FALSE),"")</f>
        <v>Kokiri Forest</v>
      </c>
      <c r="H570" s="277" t="str">
        <f>IFERROR(VLOOKUP(F570,Spawns!$A$2:$I$1557,9,FALSE),"")</f>
        <v>Cutscene: Forest Medallion</v>
      </c>
      <c r="I570" s="278" t="s">
        <v>1073</v>
      </c>
      <c r="J570" s="138" t="str">
        <f>IFERROR(VLOOKUP(B570,Setups!$I$2:$I$259,2,FALSE),"")</f>
        <v/>
      </c>
      <c r="K570" s="279"/>
    </row>
    <row r="571">
      <c r="A571" s="171" t="s">
        <v>537</v>
      </c>
      <c r="B571" s="138" t="s">
        <v>1398</v>
      </c>
      <c r="C571" s="139" t="str">
        <f>iferror(vlookup(A571,Maps!$A$2:$B$111,2,false),"")</f>
        <v>Spot 04 - Kokiri Forest</v>
      </c>
      <c r="D571" s="138" t="s">
        <v>686</v>
      </c>
      <c r="E571" s="138" t="s">
        <v>680</v>
      </c>
      <c r="F571" s="138" t="s">
        <v>12</v>
      </c>
      <c r="G571" s="277" t="str">
        <f>IFERROR(VLOOKUP(F571,Spawns!$A$2:$H$1557,8,FALSE),"")</f>
        <v>Inside the Deku Tree</v>
      </c>
      <c r="H571" s="277" t="str">
        <f>IFERROR(VLOOKUP(F571,Spawns!$A$2:$I$1557,9,FALSE),"")</f>
        <v>Kokiri Forest</v>
      </c>
      <c r="I571" s="278" t="s">
        <v>1059</v>
      </c>
      <c r="J571" s="138" t="str">
        <f>IFERROR(VLOOKUP(B571,Setups!$I$2:$I$259,2,FALSE),"")</f>
        <v/>
      </c>
      <c r="K571" s="279"/>
    </row>
    <row r="572">
      <c r="A572" s="171" t="s">
        <v>537</v>
      </c>
      <c r="B572" s="138" t="s">
        <v>1398</v>
      </c>
      <c r="C572" s="139" t="str">
        <f>iferror(vlookup(A572,Maps!$A$2:$B$111,2,false),"")</f>
        <v>Spot 04 - Kokiri Forest</v>
      </c>
      <c r="D572" s="138" t="s">
        <v>686</v>
      </c>
      <c r="E572" s="138" t="s">
        <v>682</v>
      </c>
      <c r="F572" s="138" t="s">
        <v>3167</v>
      </c>
      <c r="G572" s="277" t="str">
        <f>IFERROR(VLOOKUP(F572,Spawns!$A$2:$H$1557,8,FALSE),"")</f>
        <v>Hyrule Field</v>
      </c>
      <c r="H572" s="277" t="str">
        <f>IFERROR(VLOOKUP(F572,Spawns!$A$2:$I$1557,9,FALSE),"")</f>
        <v>Lost Woods: Forest Bridge</v>
      </c>
      <c r="I572" s="278" t="s">
        <v>2857</v>
      </c>
      <c r="J572" s="138" t="str">
        <f>IFERROR(VLOOKUP(B572,Setups!$I$2:$I$259,2,FALSE),"")</f>
        <v/>
      </c>
      <c r="K572" s="279"/>
    </row>
    <row r="573">
      <c r="A573" s="171" t="s">
        <v>537</v>
      </c>
      <c r="B573" s="138" t="s">
        <v>1398</v>
      </c>
      <c r="C573" s="139" t="str">
        <f>iferror(vlookup(A573,Maps!$A$2:$B$111,2,false),"")</f>
        <v>Spot 04 - Kokiri Forest</v>
      </c>
      <c r="D573" s="138" t="s">
        <v>686</v>
      </c>
      <c r="E573" s="138" t="s">
        <v>684</v>
      </c>
      <c r="F573" s="138" t="s">
        <v>778</v>
      </c>
      <c r="G573" s="277" t="str">
        <f>IFERROR(VLOOKUP(F573,Spawns!$A$2:$H$1557,8,FALSE),"")</f>
        <v>Link's House</v>
      </c>
      <c r="H573" s="277" t="str">
        <f>IFERROR(VLOOKUP(F573,Spawns!$A$2:$I$1557,9,FALSE),"")</f>
        <v>[?]</v>
      </c>
      <c r="I573" s="278" t="s">
        <v>2857</v>
      </c>
      <c r="J573" s="138" t="str">
        <f>IFERROR(VLOOKUP(B573,Setups!$I$2:$I$259,2,FALSE),"")</f>
        <v/>
      </c>
      <c r="K573" s="279"/>
    </row>
    <row r="574">
      <c r="A574" s="171" t="s">
        <v>537</v>
      </c>
      <c r="B574" s="138" t="s">
        <v>1398</v>
      </c>
      <c r="C574" s="139" t="str">
        <f>iferror(vlookup(A574,Maps!$A$2:$B$111,2,false),"")</f>
        <v>Spot 04 - Kokiri Forest</v>
      </c>
      <c r="D574" s="138" t="s">
        <v>686</v>
      </c>
      <c r="E574" s="138" t="s">
        <v>686</v>
      </c>
      <c r="F574" s="138" t="s">
        <v>815</v>
      </c>
      <c r="G574" s="277" t="str">
        <f>IFERROR(VLOOKUP(F574,Spawns!$A$2:$H$1557,8,FALSE),"")</f>
        <v>Kokiri Shop</v>
      </c>
      <c r="H574" s="277" t="str">
        <f>IFERROR(VLOOKUP(F574,Spawns!$A$2:$I$1557,9,FALSE),"")</f>
        <v>Kokiri Forest</v>
      </c>
      <c r="I574" s="278" t="s">
        <v>1059</v>
      </c>
      <c r="J574" s="138" t="str">
        <f>IFERROR(VLOOKUP(B574,Setups!$I$2:$I$259,2,FALSE),"")</f>
        <v/>
      </c>
      <c r="K574" s="279"/>
    </row>
    <row r="575">
      <c r="A575" s="171" t="s">
        <v>537</v>
      </c>
      <c r="B575" s="138" t="s">
        <v>1398</v>
      </c>
      <c r="C575" s="139" t="str">
        <f>iferror(vlookup(A575,Maps!$A$2:$B$111,2,false),"")</f>
        <v>Spot 04 - Kokiri Forest</v>
      </c>
      <c r="D575" s="138" t="s">
        <v>686</v>
      </c>
      <c r="E575" s="138" t="s">
        <v>688</v>
      </c>
      <c r="F575" s="138" t="s">
        <v>689</v>
      </c>
      <c r="G575" s="277" t="str">
        <f>IFERROR(VLOOKUP(F575,Spawns!$A$2:$H$1557,8,FALSE),"")</f>
        <v>Sacred Forest Meadow</v>
      </c>
      <c r="H575" s="277" t="str">
        <f>IFERROR(VLOOKUP(F575,Spawns!$A$2:$I$1557,9,FALSE),"")</f>
        <v>Lost Woods</v>
      </c>
      <c r="I575" s="278" t="s">
        <v>2857</v>
      </c>
      <c r="J575" s="138" t="str">
        <f>IFERROR(VLOOKUP(B575,Setups!$I$2:$I$259,2,FALSE),"")</f>
        <v/>
      </c>
      <c r="K575" s="279"/>
    </row>
    <row r="576">
      <c r="A576" s="283" t="s">
        <v>537</v>
      </c>
      <c r="B576" s="117" t="s">
        <v>1401</v>
      </c>
      <c r="C576" s="118" t="str">
        <f>iferror(vlookup(A576,Maps!$A$2:$B$111,2,false),"")</f>
        <v>Spot 04 - Kokiri Forest</v>
      </c>
      <c r="D576" s="117" t="s">
        <v>688</v>
      </c>
      <c r="E576" s="117" t="s">
        <v>14</v>
      </c>
      <c r="F576" s="117" t="s">
        <v>687</v>
      </c>
      <c r="G576" s="286" t="str">
        <f>IFERROR(VLOOKUP(F576,Spawns!$A$2:$H$1557,8,FALSE),"")</f>
        <v>Kokiri Forest</v>
      </c>
      <c r="H576" s="286" t="str">
        <f>IFERROR(VLOOKUP(F576,Spawns!$A$2:$I$1557,9,FALSE),"")</f>
        <v>Cutscene: Forest Medallion</v>
      </c>
      <c r="I576" s="295" t="s">
        <v>1073</v>
      </c>
      <c r="J576" s="117" t="str">
        <f>IFERROR(VLOOKUP(B576,Setups!$I$2:$I$259,2,FALSE),"")</f>
        <v/>
      </c>
      <c r="K576" s="305"/>
    </row>
    <row r="577">
      <c r="A577" s="283" t="s">
        <v>537</v>
      </c>
      <c r="B577" s="117" t="s">
        <v>1401</v>
      </c>
      <c r="C577" s="118" t="str">
        <f>iferror(vlookup(A577,Maps!$A$2:$B$111,2,false),"")</f>
        <v>Spot 04 - Kokiri Forest</v>
      </c>
      <c r="D577" s="117" t="s">
        <v>688</v>
      </c>
      <c r="E577" s="117" t="s">
        <v>680</v>
      </c>
      <c r="F577" s="117" t="s">
        <v>12</v>
      </c>
      <c r="G577" s="286" t="str">
        <f>IFERROR(VLOOKUP(F577,Spawns!$A$2:$H$1557,8,FALSE),"")</f>
        <v>Inside the Deku Tree</v>
      </c>
      <c r="H577" s="286" t="str">
        <f>IFERROR(VLOOKUP(F577,Spawns!$A$2:$I$1557,9,FALSE),"")</f>
        <v>Kokiri Forest</v>
      </c>
      <c r="I577" s="295" t="s">
        <v>1059</v>
      </c>
      <c r="J577" s="117" t="str">
        <f>IFERROR(VLOOKUP(B577,Setups!$I$2:$I$259,2,FALSE),"")</f>
        <v/>
      </c>
      <c r="K577" s="305"/>
    </row>
    <row r="578">
      <c r="A578" s="283" t="s">
        <v>537</v>
      </c>
      <c r="B578" s="117" t="s">
        <v>1401</v>
      </c>
      <c r="C578" s="118" t="str">
        <f>iferror(vlookup(A578,Maps!$A$2:$B$111,2,false),"")</f>
        <v>Spot 04 - Kokiri Forest</v>
      </c>
      <c r="D578" s="117" t="s">
        <v>688</v>
      </c>
      <c r="E578" s="117" t="s">
        <v>682</v>
      </c>
      <c r="F578" s="117" t="s">
        <v>3167</v>
      </c>
      <c r="G578" s="286" t="str">
        <f>IFERROR(VLOOKUP(F578,Spawns!$A$2:$H$1557,8,FALSE),"")</f>
        <v>Hyrule Field</v>
      </c>
      <c r="H578" s="286" t="str">
        <f>IFERROR(VLOOKUP(F578,Spawns!$A$2:$I$1557,9,FALSE),"")</f>
        <v>Lost Woods: Forest Bridge</v>
      </c>
      <c r="I578" s="295" t="s">
        <v>2857</v>
      </c>
      <c r="J578" s="117" t="str">
        <f>IFERROR(VLOOKUP(B578,Setups!$I$2:$I$259,2,FALSE),"")</f>
        <v/>
      </c>
      <c r="K578" s="305"/>
    </row>
    <row r="579">
      <c r="A579" s="283" t="s">
        <v>537</v>
      </c>
      <c r="B579" s="117" t="s">
        <v>1401</v>
      </c>
      <c r="C579" s="118" t="str">
        <f>iferror(vlookup(A579,Maps!$A$2:$B$111,2,false),"")</f>
        <v>Spot 04 - Kokiri Forest</v>
      </c>
      <c r="D579" s="117" t="s">
        <v>688</v>
      </c>
      <c r="E579" s="117" t="s">
        <v>684</v>
      </c>
      <c r="F579" s="117" t="s">
        <v>3515</v>
      </c>
      <c r="G579" s="286" t="str">
        <f>IFERROR(VLOOKUP(F579,Spawns!$A$2:$H$1557,8,FALSE),"")</f>
        <v>Link's House</v>
      </c>
      <c r="H579" s="286" t="str">
        <f>IFERROR(VLOOKUP(F579,Spawns!$A$2:$I$1557,9,FALSE),"")</f>
        <v>Kokiri Forest</v>
      </c>
      <c r="I579" s="295" t="s">
        <v>1059</v>
      </c>
      <c r="J579" s="117" t="str">
        <f>IFERROR(VLOOKUP(B579,Setups!$I$2:$I$259,2,FALSE),"")</f>
        <v/>
      </c>
      <c r="K579" s="305"/>
    </row>
    <row r="580">
      <c r="A580" s="283" t="s">
        <v>537</v>
      </c>
      <c r="B580" s="117" t="s">
        <v>1401</v>
      </c>
      <c r="C580" s="118" t="str">
        <f>iferror(vlookup(A580,Maps!$A$2:$B$111,2,false),"")</f>
        <v>Spot 04 - Kokiri Forest</v>
      </c>
      <c r="D580" s="117" t="s">
        <v>688</v>
      </c>
      <c r="E580" s="117" t="s">
        <v>686</v>
      </c>
      <c r="F580" s="117" t="s">
        <v>815</v>
      </c>
      <c r="G580" s="286" t="str">
        <f>IFERROR(VLOOKUP(F580,Spawns!$A$2:$H$1557,8,FALSE),"")</f>
        <v>Kokiri Shop</v>
      </c>
      <c r="H580" s="286" t="str">
        <f>IFERROR(VLOOKUP(F580,Spawns!$A$2:$I$1557,9,FALSE),"")</f>
        <v>Kokiri Forest</v>
      </c>
      <c r="I580" s="295" t="s">
        <v>1059</v>
      </c>
      <c r="J580" s="117" t="str">
        <f>IFERROR(VLOOKUP(B580,Setups!$I$2:$I$259,2,FALSE),"")</f>
        <v/>
      </c>
      <c r="K580" s="305"/>
    </row>
    <row r="581">
      <c r="A581" s="283" t="s">
        <v>537</v>
      </c>
      <c r="B581" s="117" t="s">
        <v>1401</v>
      </c>
      <c r="C581" s="118" t="str">
        <f>iferror(vlookup(A581,Maps!$A$2:$B$111,2,false),"")</f>
        <v>Spot 04 - Kokiri Forest</v>
      </c>
      <c r="D581" s="117" t="s">
        <v>688</v>
      </c>
      <c r="E581" s="117" t="s">
        <v>688</v>
      </c>
      <c r="F581" s="117" t="s">
        <v>786</v>
      </c>
      <c r="G581" s="286" t="str">
        <f>IFERROR(VLOOKUP(F581,Spawns!$A$2:$H$1557,8,FALSE),"")</f>
        <v>Know-It-All Brothers' House</v>
      </c>
      <c r="H581" s="286" t="str">
        <f>IFERROR(VLOOKUP(F581,Spawns!$A$2:$I$1557,9,FALSE),"")</f>
        <v>Kokiri Forest</v>
      </c>
      <c r="I581" s="295" t="s">
        <v>1059</v>
      </c>
      <c r="J581" s="117" t="str">
        <f>IFERROR(VLOOKUP(B581,Setups!$I$2:$I$259,2,FALSE),"")</f>
        <v/>
      </c>
      <c r="K581" s="305"/>
    </row>
    <row r="582">
      <c r="A582" s="283" t="s">
        <v>537</v>
      </c>
      <c r="B582" s="117" t="s">
        <v>1401</v>
      </c>
      <c r="C582" s="118" t="str">
        <f>iferror(vlookup(A582,Maps!$A$2:$B$111,2,false),"")</f>
        <v>Spot 04 - Kokiri Forest</v>
      </c>
      <c r="D582" s="117" t="s">
        <v>688</v>
      </c>
      <c r="E582" s="117" t="s">
        <v>690</v>
      </c>
      <c r="F582" s="117" t="s">
        <v>699</v>
      </c>
      <c r="G582" s="286" t="str">
        <f>IFERROR(VLOOKUP(F582,Spawns!$A$2:$H$1557,8,FALSE),"")</f>
        <v>Lost Woods: Kokiri Forest Square</v>
      </c>
      <c r="H582" s="286" t="str">
        <f>IFERROR(VLOOKUP(F582,Spawns!$A$2:$I$1557,9,FALSE),"")</f>
        <v>Kokiri Forest: Plateau</v>
      </c>
      <c r="I582" s="295" t="s">
        <v>1059</v>
      </c>
      <c r="J582" s="117" t="str">
        <f>IFERROR(VLOOKUP(B582,Setups!$I$2:$I$259,2,FALSE),"")</f>
        <v/>
      </c>
      <c r="K582" s="305"/>
    </row>
    <row r="583">
      <c r="A583" s="283" t="s">
        <v>537</v>
      </c>
      <c r="B583" s="117" t="s">
        <v>1401</v>
      </c>
      <c r="C583" s="118" t="str">
        <f>iferror(vlookup(A583,Maps!$A$2:$B$111,2,false),"")</f>
        <v>Spot 04 - Kokiri Forest</v>
      </c>
      <c r="D583" s="117" t="s">
        <v>688</v>
      </c>
      <c r="E583" s="117" t="s">
        <v>692</v>
      </c>
      <c r="F583" s="117" t="s">
        <v>789</v>
      </c>
      <c r="G583" s="286" t="str">
        <f>IFERROR(VLOOKUP(F583,Spawns!$A$2:$H$1557,8,FALSE),"")</f>
        <v>House of Twins</v>
      </c>
      <c r="H583" s="286" t="str">
        <f>IFERROR(VLOOKUP(F583,Spawns!$A$2:$I$1557,9,FALSE),"")</f>
        <v>Kokiri Forest</v>
      </c>
      <c r="I583" s="295" t="s">
        <v>1059</v>
      </c>
      <c r="J583" s="117" t="str">
        <f>IFERROR(VLOOKUP(B583,Setups!$I$2:$I$259,2,FALSE),"")</f>
        <v/>
      </c>
      <c r="K583" s="305"/>
    </row>
    <row r="584">
      <c r="A584" s="171" t="s">
        <v>537</v>
      </c>
      <c r="B584" s="138" t="s">
        <v>1404</v>
      </c>
      <c r="C584" s="139" t="str">
        <f>iferror(vlookup(A584,Maps!$A$2:$B$111,2,false),"")</f>
        <v>Spot 04 - Kokiri Forest</v>
      </c>
      <c r="D584" s="138" t="s">
        <v>690</v>
      </c>
      <c r="E584" s="138" t="s">
        <v>14</v>
      </c>
      <c r="F584" s="138" t="s">
        <v>687</v>
      </c>
      <c r="G584" s="277" t="str">
        <f>IFERROR(VLOOKUP(F584,Spawns!$A$2:$H$1557,8,FALSE),"")</f>
        <v>Kokiri Forest</v>
      </c>
      <c r="H584" s="277" t="str">
        <f>IFERROR(VLOOKUP(F584,Spawns!$A$2:$I$1557,9,FALSE),"")</f>
        <v>Cutscene: Forest Medallion</v>
      </c>
      <c r="I584" s="278" t="s">
        <v>1073</v>
      </c>
      <c r="J584" s="138" t="str">
        <f>IFERROR(VLOOKUP(B584,Setups!$I$2:$I$259,2,FALSE),"")</f>
        <v/>
      </c>
      <c r="K584" s="279"/>
    </row>
    <row r="585">
      <c r="A585" s="171" t="s">
        <v>537</v>
      </c>
      <c r="B585" s="138" t="s">
        <v>1404</v>
      </c>
      <c r="C585" s="139" t="str">
        <f>iferror(vlookup(A585,Maps!$A$2:$B$111,2,false),"")</f>
        <v>Spot 04 - Kokiri Forest</v>
      </c>
      <c r="D585" s="138" t="s">
        <v>690</v>
      </c>
      <c r="E585" s="138" t="s">
        <v>680</v>
      </c>
      <c r="F585" s="138" t="s">
        <v>12</v>
      </c>
      <c r="G585" s="277" t="str">
        <f>IFERROR(VLOOKUP(F585,Spawns!$A$2:$H$1557,8,FALSE),"")</f>
        <v>Inside the Deku Tree</v>
      </c>
      <c r="H585" s="277" t="str">
        <f>IFERROR(VLOOKUP(F585,Spawns!$A$2:$I$1557,9,FALSE),"")</f>
        <v>Kokiri Forest</v>
      </c>
      <c r="I585" s="278" t="s">
        <v>1059</v>
      </c>
      <c r="J585" s="138" t="str">
        <f>IFERROR(VLOOKUP(B585,Setups!$I$2:$I$259,2,FALSE),"")</f>
        <v/>
      </c>
      <c r="K585" s="279"/>
    </row>
    <row r="586">
      <c r="A586" s="171" t="s">
        <v>537</v>
      </c>
      <c r="B586" s="138" t="s">
        <v>1404</v>
      </c>
      <c r="C586" s="139" t="str">
        <f>iferror(vlookup(A586,Maps!$A$2:$B$111,2,false),"")</f>
        <v>Spot 04 - Kokiri Forest</v>
      </c>
      <c r="D586" s="138" t="s">
        <v>690</v>
      </c>
      <c r="E586" s="138" t="s">
        <v>682</v>
      </c>
      <c r="F586" s="138" t="s">
        <v>3167</v>
      </c>
      <c r="G586" s="277" t="str">
        <f>IFERROR(VLOOKUP(F586,Spawns!$A$2:$H$1557,8,FALSE),"")</f>
        <v>Hyrule Field</v>
      </c>
      <c r="H586" s="277" t="str">
        <f>IFERROR(VLOOKUP(F586,Spawns!$A$2:$I$1557,9,FALSE),"")</f>
        <v>Lost Woods: Forest Bridge</v>
      </c>
      <c r="I586" s="278" t="s">
        <v>2857</v>
      </c>
      <c r="J586" s="138" t="str">
        <f>IFERROR(VLOOKUP(B586,Setups!$I$2:$I$259,2,FALSE),"")</f>
        <v/>
      </c>
      <c r="K586" s="279"/>
    </row>
    <row r="587">
      <c r="A587" s="171" t="s">
        <v>537</v>
      </c>
      <c r="B587" s="138" t="s">
        <v>1404</v>
      </c>
      <c r="C587" s="139" t="str">
        <f>iferror(vlookup(A587,Maps!$A$2:$B$111,2,false),"")</f>
        <v>Spot 04 - Kokiri Forest</v>
      </c>
      <c r="D587" s="138" t="s">
        <v>690</v>
      </c>
      <c r="E587" s="138" t="s">
        <v>684</v>
      </c>
      <c r="F587" s="138" t="s">
        <v>3515</v>
      </c>
      <c r="G587" s="277" t="str">
        <f>IFERROR(VLOOKUP(F587,Spawns!$A$2:$H$1557,8,FALSE),"")</f>
        <v>Link's House</v>
      </c>
      <c r="H587" s="277" t="str">
        <f>IFERROR(VLOOKUP(F587,Spawns!$A$2:$I$1557,9,FALSE),"")</f>
        <v>Kokiri Forest</v>
      </c>
      <c r="I587" s="278" t="s">
        <v>1059</v>
      </c>
      <c r="J587" s="138" t="str">
        <f>IFERROR(VLOOKUP(B587,Setups!$I$2:$I$259,2,FALSE),"")</f>
        <v/>
      </c>
      <c r="K587" s="279"/>
    </row>
    <row r="588">
      <c r="A588" s="171" t="s">
        <v>537</v>
      </c>
      <c r="B588" s="138" t="s">
        <v>1404</v>
      </c>
      <c r="C588" s="139" t="str">
        <f>iferror(vlookup(A588,Maps!$A$2:$B$111,2,false),"")</f>
        <v>Spot 04 - Kokiri Forest</v>
      </c>
      <c r="D588" s="138" t="s">
        <v>690</v>
      </c>
      <c r="E588" s="138" t="s">
        <v>686</v>
      </c>
      <c r="F588" s="138" t="s">
        <v>815</v>
      </c>
      <c r="G588" s="277" t="str">
        <f>IFERROR(VLOOKUP(F588,Spawns!$A$2:$H$1557,8,FALSE),"")</f>
        <v>Kokiri Shop</v>
      </c>
      <c r="H588" s="277" t="str">
        <f>IFERROR(VLOOKUP(F588,Spawns!$A$2:$I$1557,9,FALSE),"")</f>
        <v>Kokiri Forest</v>
      </c>
      <c r="I588" s="278" t="s">
        <v>1059</v>
      </c>
      <c r="J588" s="138" t="str">
        <f>IFERROR(VLOOKUP(B588,Setups!$I$2:$I$259,2,FALSE),"")</f>
        <v/>
      </c>
      <c r="K588" s="279"/>
    </row>
    <row r="589">
      <c r="A589" s="171" t="s">
        <v>537</v>
      </c>
      <c r="B589" s="138" t="s">
        <v>1404</v>
      </c>
      <c r="C589" s="139" t="str">
        <f>iferror(vlookup(A589,Maps!$A$2:$B$111,2,false),"")</f>
        <v>Spot 04 - Kokiri Forest</v>
      </c>
      <c r="D589" s="138" t="s">
        <v>690</v>
      </c>
      <c r="E589" s="138" t="s">
        <v>688</v>
      </c>
      <c r="F589" s="138" t="s">
        <v>786</v>
      </c>
      <c r="G589" s="277" t="str">
        <f>IFERROR(VLOOKUP(F589,Spawns!$A$2:$H$1557,8,FALSE),"")</f>
        <v>Know-It-All Brothers' House</v>
      </c>
      <c r="H589" s="277" t="str">
        <f>IFERROR(VLOOKUP(F589,Spawns!$A$2:$I$1557,9,FALSE),"")</f>
        <v>Kokiri Forest</v>
      </c>
      <c r="I589" s="278" t="s">
        <v>1059</v>
      </c>
      <c r="J589" s="138" t="str">
        <f>IFERROR(VLOOKUP(B589,Setups!$I$2:$I$259,2,FALSE),"")</f>
        <v/>
      </c>
      <c r="K589" s="279"/>
    </row>
    <row r="590">
      <c r="A590" s="171" t="s">
        <v>537</v>
      </c>
      <c r="B590" s="138" t="s">
        <v>1404</v>
      </c>
      <c r="C590" s="139" t="str">
        <f>iferror(vlookup(A590,Maps!$A$2:$B$111,2,false),"")</f>
        <v>Spot 04 - Kokiri Forest</v>
      </c>
      <c r="D590" s="138" t="s">
        <v>690</v>
      </c>
      <c r="E590" s="138" t="s">
        <v>690</v>
      </c>
      <c r="F590" s="138" t="s">
        <v>699</v>
      </c>
      <c r="G590" s="277" t="str">
        <f>IFERROR(VLOOKUP(F590,Spawns!$A$2:$H$1557,8,FALSE),"")</f>
        <v>Lost Woods: Kokiri Forest Square</v>
      </c>
      <c r="H590" s="277" t="str">
        <f>IFERROR(VLOOKUP(F590,Spawns!$A$2:$I$1557,9,FALSE),"")</f>
        <v>Kokiri Forest: Plateau</v>
      </c>
      <c r="I590" s="278" t="s">
        <v>1059</v>
      </c>
      <c r="J590" s="138" t="str">
        <f>IFERROR(VLOOKUP(B590,Setups!$I$2:$I$259,2,FALSE),"")</f>
        <v/>
      </c>
      <c r="K590" s="279"/>
    </row>
    <row r="591">
      <c r="A591" s="171" t="s">
        <v>537</v>
      </c>
      <c r="B591" s="138" t="s">
        <v>1404</v>
      </c>
      <c r="C591" s="139" t="str">
        <f>iferror(vlookup(A591,Maps!$A$2:$B$111,2,false),"")</f>
        <v>Spot 04 - Kokiri Forest</v>
      </c>
      <c r="D591" s="138" t="s">
        <v>690</v>
      </c>
      <c r="E591" s="138" t="s">
        <v>692</v>
      </c>
      <c r="F591" s="138" t="s">
        <v>789</v>
      </c>
      <c r="G591" s="277" t="str">
        <f>IFERROR(VLOOKUP(F591,Spawns!$A$2:$H$1557,8,FALSE),"")</f>
        <v>House of Twins</v>
      </c>
      <c r="H591" s="277" t="str">
        <f>IFERROR(VLOOKUP(F591,Spawns!$A$2:$I$1557,9,FALSE),"")</f>
        <v>Kokiri Forest</v>
      </c>
      <c r="I591" s="278" t="s">
        <v>1059</v>
      </c>
      <c r="J591" s="138" t="str">
        <f>IFERROR(VLOOKUP(B591,Setups!$I$2:$I$259,2,FALSE),"")</f>
        <v/>
      </c>
      <c r="K591" s="279"/>
    </row>
    <row r="592">
      <c r="A592" s="283" t="s">
        <v>537</v>
      </c>
      <c r="B592" s="117" t="s">
        <v>1407</v>
      </c>
      <c r="C592" s="118" t="str">
        <f>iferror(vlookup(A592,Maps!$A$2:$B$111,2,false),"")</f>
        <v>Spot 04 - Kokiri Forest</v>
      </c>
      <c r="D592" s="117" t="s">
        <v>692</v>
      </c>
      <c r="E592" s="117" t="s">
        <v>14</v>
      </c>
      <c r="F592" s="117" t="s">
        <v>687</v>
      </c>
      <c r="G592" s="286" t="str">
        <f>IFERROR(VLOOKUP(F592,Spawns!$A$2:$H$1557,8,FALSE),"")</f>
        <v>Kokiri Forest</v>
      </c>
      <c r="H592" s="286" t="str">
        <f>IFERROR(VLOOKUP(F592,Spawns!$A$2:$I$1557,9,FALSE),"")</f>
        <v>Cutscene: Forest Medallion</v>
      </c>
      <c r="I592" s="295" t="s">
        <v>1073</v>
      </c>
      <c r="J592" s="117" t="str">
        <f>IFERROR(VLOOKUP(B592,Setups!$I$2:$I$259,2,FALSE),"")</f>
        <v/>
      </c>
      <c r="K592" s="305"/>
    </row>
    <row r="593">
      <c r="A593" s="283" t="s">
        <v>537</v>
      </c>
      <c r="B593" s="117" t="s">
        <v>1407</v>
      </c>
      <c r="C593" s="118" t="str">
        <f>iferror(vlookup(A593,Maps!$A$2:$B$111,2,false),"")</f>
        <v>Spot 04 - Kokiri Forest</v>
      </c>
      <c r="D593" s="117" t="s">
        <v>692</v>
      </c>
      <c r="E593" s="117" t="s">
        <v>680</v>
      </c>
      <c r="F593" s="117" t="s">
        <v>12</v>
      </c>
      <c r="G593" s="286" t="str">
        <f>IFERROR(VLOOKUP(F593,Spawns!$A$2:$H$1557,8,FALSE),"")</f>
        <v>Inside the Deku Tree</v>
      </c>
      <c r="H593" s="286" t="str">
        <f>IFERROR(VLOOKUP(F593,Spawns!$A$2:$I$1557,9,FALSE),"")</f>
        <v>Kokiri Forest</v>
      </c>
      <c r="I593" s="295" t="s">
        <v>1059</v>
      </c>
      <c r="J593" s="117" t="str">
        <f>IFERROR(VLOOKUP(B593,Setups!$I$2:$I$259,2,FALSE),"")</f>
        <v/>
      </c>
      <c r="K593" s="305"/>
    </row>
    <row r="594">
      <c r="A594" s="283" t="s">
        <v>537</v>
      </c>
      <c r="B594" s="117" t="s">
        <v>1407</v>
      </c>
      <c r="C594" s="118" t="str">
        <f>iferror(vlookup(A594,Maps!$A$2:$B$111,2,false),"")</f>
        <v>Spot 04 - Kokiri Forest</v>
      </c>
      <c r="D594" s="117" t="s">
        <v>692</v>
      </c>
      <c r="E594" s="117" t="s">
        <v>682</v>
      </c>
      <c r="F594" s="117" t="s">
        <v>3167</v>
      </c>
      <c r="G594" s="286" t="str">
        <f>IFERROR(VLOOKUP(F594,Spawns!$A$2:$H$1557,8,FALSE),"")</f>
        <v>Hyrule Field</v>
      </c>
      <c r="H594" s="286" t="str">
        <f>IFERROR(VLOOKUP(F594,Spawns!$A$2:$I$1557,9,FALSE),"")</f>
        <v>Lost Woods: Forest Bridge</v>
      </c>
      <c r="I594" s="295" t="s">
        <v>2857</v>
      </c>
      <c r="J594" s="117" t="str">
        <f>IFERROR(VLOOKUP(B594,Setups!$I$2:$I$259,2,FALSE),"")</f>
        <v/>
      </c>
      <c r="K594" s="305"/>
    </row>
    <row r="595">
      <c r="A595" s="283" t="s">
        <v>537</v>
      </c>
      <c r="B595" s="117" t="s">
        <v>1407</v>
      </c>
      <c r="C595" s="118" t="str">
        <f>iferror(vlookup(A595,Maps!$A$2:$B$111,2,false),"")</f>
        <v>Spot 04 - Kokiri Forest</v>
      </c>
      <c r="D595" s="117" t="s">
        <v>692</v>
      </c>
      <c r="E595" s="117" t="s">
        <v>684</v>
      </c>
      <c r="F595" s="117" t="s">
        <v>3515</v>
      </c>
      <c r="G595" s="286" t="str">
        <f>IFERROR(VLOOKUP(F595,Spawns!$A$2:$H$1557,8,FALSE),"")</f>
        <v>Link's House</v>
      </c>
      <c r="H595" s="286" t="str">
        <f>IFERROR(VLOOKUP(F595,Spawns!$A$2:$I$1557,9,FALSE),"")</f>
        <v>Kokiri Forest</v>
      </c>
      <c r="I595" s="295" t="s">
        <v>1059</v>
      </c>
      <c r="J595" s="117" t="str">
        <f>IFERROR(VLOOKUP(B595,Setups!$I$2:$I$259,2,FALSE),"")</f>
        <v/>
      </c>
      <c r="K595" s="305"/>
    </row>
    <row r="596">
      <c r="A596" s="283" t="s">
        <v>537</v>
      </c>
      <c r="B596" s="117" t="s">
        <v>1407</v>
      </c>
      <c r="C596" s="118" t="str">
        <f>iferror(vlookup(A596,Maps!$A$2:$B$111,2,false),"")</f>
        <v>Spot 04 - Kokiri Forest</v>
      </c>
      <c r="D596" s="117" t="s">
        <v>692</v>
      </c>
      <c r="E596" s="117" t="s">
        <v>686</v>
      </c>
      <c r="F596" s="117" t="s">
        <v>815</v>
      </c>
      <c r="G596" s="286" t="str">
        <f>IFERROR(VLOOKUP(F596,Spawns!$A$2:$H$1557,8,FALSE),"")</f>
        <v>Kokiri Shop</v>
      </c>
      <c r="H596" s="286" t="str">
        <f>IFERROR(VLOOKUP(F596,Spawns!$A$2:$I$1557,9,FALSE),"")</f>
        <v>Kokiri Forest</v>
      </c>
      <c r="I596" s="295" t="s">
        <v>1059</v>
      </c>
      <c r="J596" s="117" t="str">
        <f>IFERROR(VLOOKUP(B596,Setups!$I$2:$I$259,2,FALSE),"")</f>
        <v/>
      </c>
      <c r="K596" s="305"/>
    </row>
    <row r="597">
      <c r="A597" s="283" t="s">
        <v>537</v>
      </c>
      <c r="B597" s="117" t="s">
        <v>1407</v>
      </c>
      <c r="C597" s="118" t="str">
        <f>iferror(vlookup(A597,Maps!$A$2:$B$111,2,false),"")</f>
        <v>Spot 04 - Kokiri Forest</v>
      </c>
      <c r="D597" s="117" t="s">
        <v>692</v>
      </c>
      <c r="E597" s="117" t="s">
        <v>688</v>
      </c>
      <c r="F597" s="117" t="s">
        <v>786</v>
      </c>
      <c r="G597" s="286" t="str">
        <f>IFERROR(VLOOKUP(F597,Spawns!$A$2:$H$1557,8,FALSE),"")</f>
        <v>Know-It-All Brothers' House</v>
      </c>
      <c r="H597" s="286" t="str">
        <f>IFERROR(VLOOKUP(F597,Spawns!$A$2:$I$1557,9,FALSE),"")</f>
        <v>Kokiri Forest</v>
      </c>
      <c r="I597" s="295" t="s">
        <v>1059</v>
      </c>
      <c r="J597" s="117" t="str">
        <f>IFERROR(VLOOKUP(B597,Setups!$I$2:$I$259,2,FALSE),"")</f>
        <v/>
      </c>
      <c r="K597" s="305"/>
    </row>
    <row r="598">
      <c r="A598" s="283" t="s">
        <v>537</v>
      </c>
      <c r="B598" s="117" t="s">
        <v>1407</v>
      </c>
      <c r="C598" s="118" t="str">
        <f>iferror(vlookup(A598,Maps!$A$2:$B$111,2,false),"")</f>
        <v>Spot 04 - Kokiri Forest</v>
      </c>
      <c r="D598" s="117" t="s">
        <v>692</v>
      </c>
      <c r="E598" s="117" t="s">
        <v>690</v>
      </c>
      <c r="F598" s="117" t="s">
        <v>699</v>
      </c>
      <c r="G598" s="286" t="str">
        <f>IFERROR(VLOOKUP(F598,Spawns!$A$2:$H$1557,8,FALSE),"")</f>
        <v>Lost Woods: Kokiri Forest Square</v>
      </c>
      <c r="H598" s="286" t="str">
        <f>IFERROR(VLOOKUP(F598,Spawns!$A$2:$I$1557,9,FALSE),"")</f>
        <v>Kokiri Forest: Plateau</v>
      </c>
      <c r="I598" s="295" t="s">
        <v>1059</v>
      </c>
      <c r="J598" s="117" t="str">
        <f>IFERROR(VLOOKUP(B598,Setups!$I$2:$I$259,2,FALSE),"")</f>
        <v/>
      </c>
      <c r="K598" s="305"/>
    </row>
    <row r="599">
      <c r="A599" s="283" t="s">
        <v>537</v>
      </c>
      <c r="B599" s="117" t="s">
        <v>1407</v>
      </c>
      <c r="C599" s="118" t="str">
        <f>iferror(vlookup(A599,Maps!$A$2:$B$111,2,false),"")</f>
        <v>Spot 04 - Kokiri Forest</v>
      </c>
      <c r="D599" s="117" t="s">
        <v>692</v>
      </c>
      <c r="E599" s="117" t="s">
        <v>692</v>
      </c>
      <c r="F599" s="117" t="s">
        <v>789</v>
      </c>
      <c r="G599" s="286" t="str">
        <f>IFERROR(VLOOKUP(F599,Spawns!$A$2:$H$1557,8,FALSE),"")</f>
        <v>House of Twins</v>
      </c>
      <c r="H599" s="286" t="str">
        <f>IFERROR(VLOOKUP(F599,Spawns!$A$2:$I$1557,9,FALSE),"")</f>
        <v>Kokiri Forest</v>
      </c>
      <c r="I599" s="295" t="s">
        <v>1059</v>
      </c>
      <c r="J599" s="117" t="str">
        <f>IFERROR(VLOOKUP(B599,Setups!$I$2:$I$259,2,FALSE),"")</f>
        <v/>
      </c>
      <c r="K599" s="305"/>
    </row>
    <row r="600">
      <c r="A600" s="283" t="s">
        <v>537</v>
      </c>
      <c r="B600" s="117" t="s">
        <v>1407</v>
      </c>
      <c r="C600" s="118" t="str">
        <f>iferror(vlookup(A600,Maps!$A$2:$B$111,2,false),"")</f>
        <v>Spot 04 - Kokiri Forest</v>
      </c>
      <c r="D600" s="117" t="s">
        <v>692</v>
      </c>
      <c r="E600" s="117" t="s">
        <v>694</v>
      </c>
      <c r="F600" s="117" t="s">
        <v>792</v>
      </c>
      <c r="G600" s="286" t="str">
        <f>IFERROR(VLOOKUP(F600,Spawns!$A$2:$H$1557,8,FALSE),"")</f>
        <v>Mido's House</v>
      </c>
      <c r="H600" s="286" t="str">
        <f>IFERROR(VLOOKUP(F600,Spawns!$A$2:$I$1557,9,FALSE),"")</f>
        <v>Kokiri Forest</v>
      </c>
      <c r="I600" s="295" t="s">
        <v>1059</v>
      </c>
      <c r="J600" s="117" t="str">
        <f>IFERROR(VLOOKUP(B600,Setups!$I$2:$I$259,2,FALSE),"")</f>
        <v/>
      </c>
      <c r="K600" s="305"/>
    </row>
    <row r="601">
      <c r="A601" s="283" t="s">
        <v>537</v>
      </c>
      <c r="B601" s="117" t="s">
        <v>1407</v>
      </c>
      <c r="C601" s="118" t="str">
        <f>iferror(vlookup(A601,Maps!$A$2:$B$111,2,false),"")</f>
        <v>Spot 04 - Kokiri Forest</v>
      </c>
      <c r="D601" s="117" t="s">
        <v>692</v>
      </c>
      <c r="E601" s="117" t="s">
        <v>696</v>
      </c>
      <c r="F601" s="117" t="s">
        <v>795</v>
      </c>
      <c r="G601" s="286" t="str">
        <f>IFERROR(VLOOKUP(F601,Spawns!$A$2:$H$1557,8,FALSE),"")</f>
        <v>Saria's House</v>
      </c>
      <c r="H601" s="286" t="str">
        <f>IFERROR(VLOOKUP(F601,Spawns!$A$2:$I$1557,9,FALSE),"")</f>
        <v>Kokiri Forest</v>
      </c>
      <c r="I601" s="295" t="s">
        <v>1059</v>
      </c>
      <c r="J601" s="117" t="str">
        <f>IFERROR(VLOOKUP(B601,Setups!$I$2:$I$259,2,FALSE),"")</f>
        <v/>
      </c>
      <c r="K601" s="305"/>
    </row>
    <row r="602">
      <c r="A602" s="171" t="s">
        <v>537</v>
      </c>
      <c r="B602" s="138" t="s">
        <v>1410</v>
      </c>
      <c r="C602" s="139" t="str">
        <f>iferror(vlookup(A602,Maps!$A$2:$B$111,2,false),"")</f>
        <v>Spot 04 - Kokiri Forest</v>
      </c>
      <c r="D602" s="138" t="s">
        <v>694</v>
      </c>
      <c r="E602" s="138" t="s">
        <v>14</v>
      </c>
      <c r="F602" s="138" t="s">
        <v>687</v>
      </c>
      <c r="G602" s="277" t="str">
        <f>IFERROR(VLOOKUP(F602,Spawns!$A$2:$H$1557,8,FALSE),"")</f>
        <v>Kokiri Forest</v>
      </c>
      <c r="H602" s="277" t="str">
        <f>IFERROR(VLOOKUP(F602,Spawns!$A$2:$I$1557,9,FALSE),"")</f>
        <v>Cutscene: Forest Medallion</v>
      </c>
      <c r="I602" s="278" t="s">
        <v>1073</v>
      </c>
      <c r="J602" s="138" t="str">
        <f>IFERROR(VLOOKUP(B602,Setups!$I$2:$I$259,2,FALSE),"")</f>
        <v/>
      </c>
      <c r="K602" s="279"/>
    </row>
    <row r="603">
      <c r="A603" s="171" t="s">
        <v>537</v>
      </c>
      <c r="B603" s="138" t="s">
        <v>1410</v>
      </c>
      <c r="C603" s="139" t="str">
        <f>iferror(vlookup(A603,Maps!$A$2:$B$111,2,false),"")</f>
        <v>Spot 04 - Kokiri Forest</v>
      </c>
      <c r="D603" s="138" t="s">
        <v>694</v>
      </c>
      <c r="E603" s="138" t="s">
        <v>680</v>
      </c>
      <c r="F603" s="138" t="s">
        <v>12</v>
      </c>
      <c r="G603" s="277" t="str">
        <f>IFERROR(VLOOKUP(F603,Spawns!$A$2:$H$1557,8,FALSE),"")</f>
        <v>Inside the Deku Tree</v>
      </c>
      <c r="H603" s="277" t="str">
        <f>IFERROR(VLOOKUP(F603,Spawns!$A$2:$I$1557,9,FALSE),"")</f>
        <v>Kokiri Forest</v>
      </c>
      <c r="I603" s="278" t="s">
        <v>1059</v>
      </c>
      <c r="J603" s="138" t="str">
        <f>IFERROR(VLOOKUP(B603,Setups!$I$2:$I$259,2,FALSE),"")</f>
        <v/>
      </c>
      <c r="K603" s="279"/>
    </row>
    <row r="604">
      <c r="A604" s="171" t="s">
        <v>537</v>
      </c>
      <c r="B604" s="138" t="s">
        <v>1410</v>
      </c>
      <c r="C604" s="139" t="str">
        <f>iferror(vlookup(A604,Maps!$A$2:$B$111,2,false),"")</f>
        <v>Spot 04 - Kokiri Forest</v>
      </c>
      <c r="D604" s="138" t="s">
        <v>694</v>
      </c>
      <c r="E604" s="138" t="s">
        <v>682</v>
      </c>
      <c r="F604" s="138" t="s">
        <v>3167</v>
      </c>
      <c r="G604" s="277" t="str">
        <f>IFERROR(VLOOKUP(F604,Spawns!$A$2:$H$1557,8,FALSE),"")</f>
        <v>Hyrule Field</v>
      </c>
      <c r="H604" s="277" t="str">
        <f>IFERROR(VLOOKUP(F604,Spawns!$A$2:$I$1557,9,FALSE),"")</f>
        <v>Lost Woods: Forest Bridge</v>
      </c>
      <c r="I604" s="278" t="s">
        <v>2857</v>
      </c>
      <c r="J604" s="138" t="str">
        <f>IFERROR(VLOOKUP(B604,Setups!$I$2:$I$259,2,FALSE),"")</f>
        <v/>
      </c>
      <c r="K604" s="279"/>
    </row>
    <row r="605">
      <c r="A605" s="171" t="s">
        <v>537</v>
      </c>
      <c r="B605" s="138" t="s">
        <v>1410</v>
      </c>
      <c r="C605" s="139" t="str">
        <f>iferror(vlookup(A605,Maps!$A$2:$B$111,2,false),"")</f>
        <v>Spot 04 - Kokiri Forest</v>
      </c>
      <c r="D605" s="138" t="s">
        <v>694</v>
      </c>
      <c r="E605" s="138" t="s">
        <v>684</v>
      </c>
      <c r="F605" s="138" t="s">
        <v>3515</v>
      </c>
      <c r="G605" s="277" t="str">
        <f>IFERROR(VLOOKUP(F605,Spawns!$A$2:$H$1557,8,FALSE),"")</f>
        <v>Link's House</v>
      </c>
      <c r="H605" s="277" t="str">
        <f>IFERROR(VLOOKUP(F605,Spawns!$A$2:$I$1557,9,FALSE),"")</f>
        <v>Kokiri Forest</v>
      </c>
      <c r="I605" s="278" t="s">
        <v>1059</v>
      </c>
      <c r="J605" s="138" t="str">
        <f>IFERROR(VLOOKUP(B605,Setups!$I$2:$I$259,2,FALSE),"")</f>
        <v/>
      </c>
      <c r="K605" s="279"/>
    </row>
    <row r="606">
      <c r="A606" s="171" t="s">
        <v>537</v>
      </c>
      <c r="B606" s="138" t="s">
        <v>1410</v>
      </c>
      <c r="C606" s="139" t="str">
        <f>iferror(vlookup(A606,Maps!$A$2:$B$111,2,false),"")</f>
        <v>Spot 04 - Kokiri Forest</v>
      </c>
      <c r="D606" s="138" t="s">
        <v>694</v>
      </c>
      <c r="E606" s="138" t="s">
        <v>686</v>
      </c>
      <c r="F606" s="138" t="s">
        <v>815</v>
      </c>
      <c r="G606" s="277" t="str">
        <f>IFERROR(VLOOKUP(F606,Spawns!$A$2:$H$1557,8,FALSE),"")</f>
        <v>Kokiri Shop</v>
      </c>
      <c r="H606" s="277" t="str">
        <f>IFERROR(VLOOKUP(F606,Spawns!$A$2:$I$1557,9,FALSE),"")</f>
        <v>Kokiri Forest</v>
      </c>
      <c r="I606" s="278" t="s">
        <v>1059</v>
      </c>
      <c r="J606" s="138" t="str">
        <f>IFERROR(VLOOKUP(B606,Setups!$I$2:$I$259,2,FALSE),"")</f>
        <v/>
      </c>
      <c r="K606" s="279"/>
    </row>
    <row r="607">
      <c r="A607" s="171" t="s">
        <v>537</v>
      </c>
      <c r="B607" s="138" t="s">
        <v>1410</v>
      </c>
      <c r="C607" s="139" t="str">
        <f>iferror(vlookup(A607,Maps!$A$2:$B$111,2,false),"")</f>
        <v>Spot 04 - Kokiri Forest</v>
      </c>
      <c r="D607" s="138" t="s">
        <v>694</v>
      </c>
      <c r="E607" s="138" t="s">
        <v>688</v>
      </c>
      <c r="F607" s="138" t="s">
        <v>786</v>
      </c>
      <c r="G607" s="277" t="str">
        <f>IFERROR(VLOOKUP(F607,Spawns!$A$2:$H$1557,8,FALSE),"")</f>
        <v>Know-It-All Brothers' House</v>
      </c>
      <c r="H607" s="277" t="str">
        <f>IFERROR(VLOOKUP(F607,Spawns!$A$2:$I$1557,9,FALSE),"")</f>
        <v>Kokiri Forest</v>
      </c>
      <c r="I607" s="278" t="s">
        <v>1059</v>
      </c>
      <c r="J607" s="138" t="str">
        <f>IFERROR(VLOOKUP(B607,Setups!$I$2:$I$259,2,FALSE),"")</f>
        <v/>
      </c>
      <c r="K607" s="279"/>
    </row>
    <row r="608">
      <c r="A608" s="171" t="s">
        <v>537</v>
      </c>
      <c r="B608" s="138" t="s">
        <v>1410</v>
      </c>
      <c r="C608" s="139" t="str">
        <f>iferror(vlookup(A608,Maps!$A$2:$B$111,2,false),"")</f>
        <v>Spot 04 - Kokiri Forest</v>
      </c>
      <c r="D608" s="138" t="s">
        <v>694</v>
      </c>
      <c r="E608" s="138" t="s">
        <v>690</v>
      </c>
      <c r="F608" s="138" t="s">
        <v>699</v>
      </c>
      <c r="G608" s="277" t="str">
        <f>IFERROR(VLOOKUP(F608,Spawns!$A$2:$H$1557,8,FALSE),"")</f>
        <v>Lost Woods: Kokiri Forest Square</v>
      </c>
      <c r="H608" s="277" t="str">
        <f>IFERROR(VLOOKUP(F608,Spawns!$A$2:$I$1557,9,FALSE),"")</f>
        <v>Kokiri Forest: Plateau</v>
      </c>
      <c r="I608" s="278" t="s">
        <v>1059</v>
      </c>
      <c r="J608" s="138" t="str">
        <f>IFERROR(VLOOKUP(B608,Setups!$I$2:$I$259,2,FALSE),"")</f>
        <v/>
      </c>
      <c r="K608" s="279"/>
    </row>
    <row r="609">
      <c r="A609" s="171" t="s">
        <v>537</v>
      </c>
      <c r="B609" s="138" t="s">
        <v>1410</v>
      </c>
      <c r="C609" s="139" t="str">
        <f>iferror(vlookup(A609,Maps!$A$2:$B$111,2,false),"")</f>
        <v>Spot 04 - Kokiri Forest</v>
      </c>
      <c r="D609" s="138" t="s">
        <v>694</v>
      </c>
      <c r="E609" s="138" t="s">
        <v>692</v>
      </c>
      <c r="F609" s="138" t="s">
        <v>789</v>
      </c>
      <c r="G609" s="277" t="str">
        <f>IFERROR(VLOOKUP(F609,Spawns!$A$2:$H$1557,8,FALSE),"")</f>
        <v>House of Twins</v>
      </c>
      <c r="H609" s="277" t="str">
        <f>IFERROR(VLOOKUP(F609,Spawns!$A$2:$I$1557,9,FALSE),"")</f>
        <v>Kokiri Forest</v>
      </c>
      <c r="I609" s="278" t="s">
        <v>1059</v>
      </c>
      <c r="J609" s="138" t="str">
        <f>IFERROR(VLOOKUP(B609,Setups!$I$2:$I$259,2,FALSE),"")</f>
        <v/>
      </c>
      <c r="K609" s="279"/>
    </row>
    <row r="610">
      <c r="A610" s="171" t="s">
        <v>537</v>
      </c>
      <c r="B610" s="138" t="s">
        <v>1410</v>
      </c>
      <c r="C610" s="139" t="str">
        <f>iferror(vlookup(A610,Maps!$A$2:$B$111,2,false),"")</f>
        <v>Spot 04 - Kokiri Forest</v>
      </c>
      <c r="D610" s="138" t="s">
        <v>694</v>
      </c>
      <c r="E610" s="138" t="s">
        <v>694</v>
      </c>
      <c r="F610" s="138" t="s">
        <v>792</v>
      </c>
      <c r="G610" s="277" t="str">
        <f>IFERROR(VLOOKUP(F610,Spawns!$A$2:$H$1557,8,FALSE),"")</f>
        <v>Mido's House</v>
      </c>
      <c r="H610" s="277" t="str">
        <f>IFERROR(VLOOKUP(F610,Spawns!$A$2:$I$1557,9,FALSE),"")</f>
        <v>Kokiri Forest</v>
      </c>
      <c r="I610" s="278" t="s">
        <v>1059</v>
      </c>
      <c r="J610" s="138" t="str">
        <f>IFERROR(VLOOKUP(B610,Setups!$I$2:$I$259,2,FALSE),"")</f>
        <v/>
      </c>
      <c r="K610" s="279"/>
    </row>
    <row r="611">
      <c r="A611" s="171" t="s">
        <v>537</v>
      </c>
      <c r="B611" s="138" t="s">
        <v>1410</v>
      </c>
      <c r="C611" s="139" t="str">
        <f>iferror(vlookup(A611,Maps!$A$2:$B$111,2,false),"")</f>
        <v>Spot 04 - Kokiri Forest</v>
      </c>
      <c r="D611" s="138" t="s">
        <v>694</v>
      </c>
      <c r="E611" s="138" t="s">
        <v>696</v>
      </c>
      <c r="F611" s="138" t="s">
        <v>795</v>
      </c>
      <c r="G611" s="277" t="str">
        <f>IFERROR(VLOOKUP(F611,Spawns!$A$2:$H$1557,8,FALSE),"")</f>
        <v>Saria's House</v>
      </c>
      <c r="H611" s="277" t="str">
        <f>IFERROR(VLOOKUP(F611,Spawns!$A$2:$I$1557,9,FALSE),"")</f>
        <v>Kokiri Forest</v>
      </c>
      <c r="I611" s="278" t="s">
        <v>1059</v>
      </c>
      <c r="J611" s="138" t="str">
        <f>IFERROR(VLOOKUP(B611,Setups!$I$2:$I$259,2,FALSE),"")</f>
        <v/>
      </c>
      <c r="K611" s="279"/>
    </row>
    <row r="612">
      <c r="A612" s="283" t="s">
        <v>537</v>
      </c>
      <c r="B612" s="117" t="s">
        <v>1414</v>
      </c>
      <c r="C612" s="118" t="str">
        <f>iferror(vlookup(A612,Maps!$A$2:$B$111,2,false),"")</f>
        <v>Spot 04 - Kokiri Forest</v>
      </c>
      <c r="D612" s="117" t="s">
        <v>696</v>
      </c>
      <c r="E612" s="117" t="s">
        <v>14</v>
      </c>
      <c r="F612" s="117" t="s">
        <v>687</v>
      </c>
      <c r="G612" s="286" t="str">
        <f>IFERROR(VLOOKUP(F612,Spawns!$A$2:$H$1557,8,FALSE),"")</f>
        <v>Kokiri Forest</v>
      </c>
      <c r="H612" s="286" t="str">
        <f>IFERROR(VLOOKUP(F612,Spawns!$A$2:$I$1557,9,FALSE),"")</f>
        <v>Cutscene: Forest Medallion</v>
      </c>
      <c r="I612" s="295" t="s">
        <v>1073</v>
      </c>
      <c r="J612" s="117" t="str">
        <f>IFERROR(VLOOKUP(B612,Setups!$I$2:$I$259,2,FALSE),"")</f>
        <v/>
      </c>
      <c r="K612" s="305"/>
    </row>
    <row r="613">
      <c r="A613" s="283" t="s">
        <v>537</v>
      </c>
      <c r="B613" s="117" t="s">
        <v>1414</v>
      </c>
      <c r="C613" s="118" t="str">
        <f>iferror(vlookup(A613,Maps!$A$2:$B$111,2,false),"")</f>
        <v>Spot 04 - Kokiri Forest</v>
      </c>
      <c r="D613" s="117" t="s">
        <v>696</v>
      </c>
      <c r="E613" s="117" t="s">
        <v>680</v>
      </c>
      <c r="F613" s="117" t="s">
        <v>12</v>
      </c>
      <c r="G613" s="286" t="str">
        <f>IFERROR(VLOOKUP(F613,Spawns!$A$2:$H$1557,8,FALSE),"")</f>
        <v>Inside the Deku Tree</v>
      </c>
      <c r="H613" s="286" t="str">
        <f>IFERROR(VLOOKUP(F613,Spawns!$A$2:$I$1557,9,FALSE),"")</f>
        <v>Kokiri Forest</v>
      </c>
      <c r="I613" s="295" t="s">
        <v>1059</v>
      </c>
      <c r="J613" s="117" t="str">
        <f>IFERROR(VLOOKUP(B613,Setups!$I$2:$I$259,2,FALSE),"")</f>
        <v/>
      </c>
      <c r="K613" s="305"/>
    </row>
    <row r="614">
      <c r="A614" s="283" t="s">
        <v>537</v>
      </c>
      <c r="B614" s="117" t="s">
        <v>1414</v>
      </c>
      <c r="C614" s="118" t="str">
        <f>iferror(vlookup(A614,Maps!$A$2:$B$111,2,false),"")</f>
        <v>Spot 04 - Kokiri Forest</v>
      </c>
      <c r="D614" s="117" t="s">
        <v>696</v>
      </c>
      <c r="E614" s="117" t="s">
        <v>682</v>
      </c>
      <c r="F614" s="117" t="s">
        <v>3167</v>
      </c>
      <c r="G614" s="286" t="str">
        <f>IFERROR(VLOOKUP(F614,Spawns!$A$2:$H$1557,8,FALSE),"")</f>
        <v>Hyrule Field</v>
      </c>
      <c r="H614" s="286" t="str">
        <f>IFERROR(VLOOKUP(F614,Spawns!$A$2:$I$1557,9,FALSE),"")</f>
        <v>Lost Woods: Forest Bridge</v>
      </c>
      <c r="I614" s="295" t="s">
        <v>2857</v>
      </c>
      <c r="J614" s="117" t="str">
        <f>IFERROR(VLOOKUP(B614,Setups!$I$2:$I$259,2,FALSE),"")</f>
        <v/>
      </c>
      <c r="K614" s="305"/>
    </row>
    <row r="615">
      <c r="A615" s="283" t="s">
        <v>537</v>
      </c>
      <c r="B615" s="117" t="s">
        <v>1414</v>
      </c>
      <c r="C615" s="118" t="str">
        <f>iferror(vlookup(A615,Maps!$A$2:$B$111,2,false),"")</f>
        <v>Spot 04 - Kokiri Forest</v>
      </c>
      <c r="D615" s="117" t="s">
        <v>696</v>
      </c>
      <c r="E615" s="117" t="s">
        <v>684</v>
      </c>
      <c r="F615" s="117" t="s">
        <v>3515</v>
      </c>
      <c r="G615" s="286" t="str">
        <f>IFERROR(VLOOKUP(F615,Spawns!$A$2:$H$1557,8,FALSE),"")</f>
        <v>Link's House</v>
      </c>
      <c r="H615" s="286" t="str">
        <f>IFERROR(VLOOKUP(F615,Spawns!$A$2:$I$1557,9,FALSE),"")</f>
        <v>Kokiri Forest</v>
      </c>
      <c r="I615" s="295" t="s">
        <v>1059</v>
      </c>
      <c r="J615" s="117" t="str">
        <f>IFERROR(VLOOKUP(B615,Setups!$I$2:$I$259,2,FALSE),"")</f>
        <v/>
      </c>
      <c r="K615" s="305"/>
    </row>
    <row r="616">
      <c r="A616" s="283" t="s">
        <v>537</v>
      </c>
      <c r="B616" s="117" t="s">
        <v>1414</v>
      </c>
      <c r="C616" s="118" t="str">
        <f>iferror(vlookup(A616,Maps!$A$2:$B$111,2,false),"")</f>
        <v>Spot 04 - Kokiri Forest</v>
      </c>
      <c r="D616" s="117" t="s">
        <v>696</v>
      </c>
      <c r="E616" s="117" t="s">
        <v>686</v>
      </c>
      <c r="F616" s="117" t="s">
        <v>815</v>
      </c>
      <c r="G616" s="286" t="str">
        <f>IFERROR(VLOOKUP(F616,Spawns!$A$2:$H$1557,8,FALSE),"")</f>
        <v>Kokiri Shop</v>
      </c>
      <c r="H616" s="286" t="str">
        <f>IFERROR(VLOOKUP(F616,Spawns!$A$2:$I$1557,9,FALSE),"")</f>
        <v>Kokiri Forest</v>
      </c>
      <c r="I616" s="295" t="s">
        <v>1059</v>
      </c>
      <c r="J616" s="117" t="str">
        <f>IFERROR(VLOOKUP(B616,Setups!$I$2:$I$259,2,FALSE),"")</f>
        <v/>
      </c>
      <c r="K616" s="305"/>
    </row>
    <row r="617">
      <c r="A617" s="283" t="s">
        <v>537</v>
      </c>
      <c r="B617" s="117" t="s">
        <v>1414</v>
      </c>
      <c r="C617" s="118" t="str">
        <f>iferror(vlookup(A617,Maps!$A$2:$B$111,2,false),"")</f>
        <v>Spot 04 - Kokiri Forest</v>
      </c>
      <c r="D617" s="117" t="s">
        <v>696</v>
      </c>
      <c r="E617" s="117" t="s">
        <v>688</v>
      </c>
      <c r="F617" s="117" t="s">
        <v>786</v>
      </c>
      <c r="G617" s="286" t="str">
        <f>IFERROR(VLOOKUP(F617,Spawns!$A$2:$H$1557,8,FALSE),"")</f>
        <v>Know-It-All Brothers' House</v>
      </c>
      <c r="H617" s="286" t="str">
        <f>IFERROR(VLOOKUP(F617,Spawns!$A$2:$I$1557,9,FALSE),"")</f>
        <v>Kokiri Forest</v>
      </c>
      <c r="I617" s="295" t="s">
        <v>1059</v>
      </c>
      <c r="J617" s="117" t="str">
        <f>IFERROR(VLOOKUP(B617,Setups!$I$2:$I$259,2,FALSE),"")</f>
        <v/>
      </c>
      <c r="K617" s="305"/>
    </row>
    <row r="618">
      <c r="A618" s="283" t="s">
        <v>537</v>
      </c>
      <c r="B618" s="117" t="s">
        <v>1414</v>
      </c>
      <c r="C618" s="118" t="str">
        <f>iferror(vlookup(A618,Maps!$A$2:$B$111,2,false),"")</f>
        <v>Spot 04 - Kokiri Forest</v>
      </c>
      <c r="D618" s="117" t="s">
        <v>696</v>
      </c>
      <c r="E618" s="117" t="s">
        <v>690</v>
      </c>
      <c r="F618" s="117" t="s">
        <v>699</v>
      </c>
      <c r="G618" s="286" t="str">
        <f>IFERROR(VLOOKUP(F618,Spawns!$A$2:$H$1557,8,FALSE),"")</f>
        <v>Lost Woods: Kokiri Forest Square</v>
      </c>
      <c r="H618" s="286" t="str">
        <f>IFERROR(VLOOKUP(F618,Spawns!$A$2:$I$1557,9,FALSE),"")</f>
        <v>Kokiri Forest: Plateau</v>
      </c>
      <c r="I618" s="295" t="s">
        <v>1059</v>
      </c>
      <c r="J618" s="117" t="str">
        <f>IFERROR(VLOOKUP(B618,Setups!$I$2:$I$259,2,FALSE),"")</f>
        <v/>
      </c>
      <c r="K618" s="305"/>
    </row>
    <row r="619">
      <c r="A619" s="283" t="s">
        <v>537</v>
      </c>
      <c r="B619" s="117" t="s">
        <v>1414</v>
      </c>
      <c r="C619" s="118" t="str">
        <f>iferror(vlookup(A619,Maps!$A$2:$B$111,2,false),"")</f>
        <v>Spot 04 - Kokiri Forest</v>
      </c>
      <c r="D619" s="117" t="s">
        <v>696</v>
      </c>
      <c r="E619" s="117" t="s">
        <v>692</v>
      </c>
      <c r="F619" s="117" t="s">
        <v>789</v>
      </c>
      <c r="G619" s="286" t="str">
        <f>IFERROR(VLOOKUP(F619,Spawns!$A$2:$H$1557,8,FALSE),"")</f>
        <v>House of Twins</v>
      </c>
      <c r="H619" s="286" t="str">
        <f>IFERROR(VLOOKUP(F619,Spawns!$A$2:$I$1557,9,FALSE),"")</f>
        <v>Kokiri Forest</v>
      </c>
      <c r="I619" s="295" t="s">
        <v>1059</v>
      </c>
      <c r="J619" s="117" t="str">
        <f>IFERROR(VLOOKUP(B619,Setups!$I$2:$I$259,2,FALSE),"")</f>
        <v/>
      </c>
      <c r="K619" s="305"/>
    </row>
    <row r="620">
      <c r="A620" s="283" t="s">
        <v>537</v>
      </c>
      <c r="B620" s="117" t="s">
        <v>1414</v>
      </c>
      <c r="C620" s="118" t="str">
        <f>iferror(vlookup(A620,Maps!$A$2:$B$111,2,false),"")</f>
        <v>Spot 04 - Kokiri Forest</v>
      </c>
      <c r="D620" s="117" t="s">
        <v>696</v>
      </c>
      <c r="E620" s="117" t="s">
        <v>694</v>
      </c>
      <c r="F620" s="117" t="s">
        <v>792</v>
      </c>
      <c r="G620" s="286" t="str">
        <f>IFERROR(VLOOKUP(F620,Spawns!$A$2:$H$1557,8,FALSE),"")</f>
        <v>Mido's House</v>
      </c>
      <c r="H620" s="286" t="str">
        <f>IFERROR(VLOOKUP(F620,Spawns!$A$2:$I$1557,9,FALSE),"")</f>
        <v>Kokiri Forest</v>
      </c>
      <c r="I620" s="295" t="s">
        <v>1059</v>
      </c>
      <c r="J620" s="117" t="str">
        <f>IFERROR(VLOOKUP(B620,Setups!$I$2:$I$259,2,FALSE),"")</f>
        <v/>
      </c>
      <c r="K620" s="305"/>
    </row>
    <row r="621">
      <c r="A621" s="283" t="s">
        <v>537</v>
      </c>
      <c r="B621" s="117" t="s">
        <v>1414</v>
      </c>
      <c r="C621" s="118" t="str">
        <f>iferror(vlookup(A621,Maps!$A$2:$B$111,2,false),"")</f>
        <v>Spot 04 - Kokiri Forest</v>
      </c>
      <c r="D621" s="117" t="s">
        <v>696</v>
      </c>
      <c r="E621" s="117" t="s">
        <v>696</v>
      </c>
      <c r="F621" s="117" t="s">
        <v>795</v>
      </c>
      <c r="G621" s="286" t="str">
        <f>IFERROR(VLOOKUP(F621,Spawns!$A$2:$H$1557,8,FALSE),"")</f>
        <v>Saria's House</v>
      </c>
      <c r="H621" s="286" t="str">
        <f>IFERROR(VLOOKUP(F621,Spawns!$A$2:$I$1557,9,FALSE),"")</f>
        <v>Kokiri Forest</v>
      </c>
      <c r="I621" s="295" t="s">
        <v>1059</v>
      </c>
      <c r="J621" s="117" t="str">
        <f>IFERROR(VLOOKUP(B621,Setups!$I$2:$I$259,2,FALSE),"")</f>
        <v/>
      </c>
      <c r="K621" s="305"/>
    </row>
    <row r="622">
      <c r="A622" s="171" t="s">
        <v>537</v>
      </c>
      <c r="B622" s="138" t="s">
        <v>1418</v>
      </c>
      <c r="C622" s="139" t="str">
        <f>iferror(vlookup(A622,Maps!$A$2:$B$111,2,false),"")</f>
        <v>Spot 04 - Kokiri Forest</v>
      </c>
      <c r="D622" s="138" t="s">
        <v>274</v>
      </c>
      <c r="E622" s="138" t="s">
        <v>14</v>
      </c>
      <c r="F622" s="138" t="s">
        <v>687</v>
      </c>
      <c r="G622" s="277" t="str">
        <f>IFERROR(VLOOKUP(F622,Spawns!$A$2:$H$1557,8,FALSE),"")</f>
        <v>Kokiri Forest</v>
      </c>
      <c r="H622" s="277" t="str">
        <f>IFERROR(VLOOKUP(F622,Spawns!$A$2:$I$1557,9,FALSE),"")</f>
        <v>Cutscene: Forest Medallion</v>
      </c>
      <c r="I622" s="278" t="s">
        <v>1073</v>
      </c>
      <c r="J622" s="138" t="str">
        <f>IFERROR(VLOOKUP(B622,Setups!$I$2:$I$259,2,FALSE),"")</f>
        <v/>
      </c>
      <c r="K622" s="279"/>
    </row>
    <row r="623">
      <c r="A623" s="171" t="s">
        <v>537</v>
      </c>
      <c r="B623" s="138" t="s">
        <v>1418</v>
      </c>
      <c r="C623" s="139" t="str">
        <f>iferror(vlookup(A623,Maps!$A$2:$B$111,2,false),"")</f>
        <v>Spot 04 - Kokiri Forest</v>
      </c>
      <c r="D623" s="138" t="s">
        <v>274</v>
      </c>
      <c r="E623" s="138" t="s">
        <v>680</v>
      </c>
      <c r="F623" s="138" t="s">
        <v>12</v>
      </c>
      <c r="G623" s="277" t="str">
        <f>IFERROR(VLOOKUP(F623,Spawns!$A$2:$H$1557,8,FALSE),"")</f>
        <v>Inside the Deku Tree</v>
      </c>
      <c r="H623" s="277" t="str">
        <f>IFERROR(VLOOKUP(F623,Spawns!$A$2:$I$1557,9,FALSE),"")</f>
        <v>Kokiri Forest</v>
      </c>
      <c r="I623" s="278" t="s">
        <v>1059</v>
      </c>
      <c r="J623" s="138" t="str">
        <f>IFERROR(VLOOKUP(B623,Setups!$I$2:$I$259,2,FALSE),"")</f>
        <v/>
      </c>
      <c r="K623" s="279"/>
    </row>
    <row r="624">
      <c r="A624" s="171" t="s">
        <v>537</v>
      </c>
      <c r="B624" s="138" t="s">
        <v>1418</v>
      </c>
      <c r="C624" s="139" t="str">
        <f>iferror(vlookup(A624,Maps!$A$2:$B$111,2,false),"")</f>
        <v>Spot 04 - Kokiri Forest</v>
      </c>
      <c r="D624" s="138" t="s">
        <v>274</v>
      </c>
      <c r="E624" s="138" t="s">
        <v>682</v>
      </c>
      <c r="F624" s="138" t="s">
        <v>4456</v>
      </c>
      <c r="G624" s="277" t="str">
        <f>IFERROR(VLOOKUP(F624,Spawns!$A$2:$H$1557,8,FALSE),"")</f>
        <v>Lost Woods: Forest Bridge</v>
      </c>
      <c r="H624" s="277" t="str">
        <f>IFERROR(VLOOKUP(F624,Spawns!$A$2:$I$1557,9,FALSE),"")</f>
        <v>Hyrule Field</v>
      </c>
      <c r="I624" s="278" t="s">
        <v>2857</v>
      </c>
      <c r="J624" s="138" t="str">
        <f>IFERROR(VLOOKUP(B624,Setups!$I$2:$I$259,2,FALSE),"")</f>
        <v/>
      </c>
      <c r="K624" s="279"/>
    </row>
    <row r="625">
      <c r="A625" s="171" t="s">
        <v>537</v>
      </c>
      <c r="B625" s="138" t="s">
        <v>1418</v>
      </c>
      <c r="C625" s="139" t="str">
        <f>iferror(vlookup(A625,Maps!$A$2:$B$111,2,false),"")</f>
        <v>Spot 04 - Kokiri Forest</v>
      </c>
      <c r="D625" s="138" t="s">
        <v>274</v>
      </c>
      <c r="E625" s="138" t="s">
        <v>684</v>
      </c>
      <c r="F625" s="138" t="s">
        <v>3515</v>
      </c>
      <c r="G625" s="277" t="str">
        <f>IFERROR(VLOOKUP(F625,Spawns!$A$2:$H$1557,8,FALSE),"")</f>
        <v>Link's House</v>
      </c>
      <c r="H625" s="277" t="str">
        <f>IFERROR(VLOOKUP(F625,Spawns!$A$2:$I$1557,9,FALSE),"")</f>
        <v>Kokiri Forest</v>
      </c>
      <c r="I625" s="278" t="s">
        <v>1059</v>
      </c>
      <c r="J625" s="138" t="str">
        <f>IFERROR(VLOOKUP(B625,Setups!$I$2:$I$259,2,FALSE),"")</f>
        <v/>
      </c>
      <c r="K625" s="294"/>
    </row>
    <row r="626">
      <c r="A626" s="171" t="s">
        <v>537</v>
      </c>
      <c r="B626" s="138" t="s">
        <v>1418</v>
      </c>
      <c r="C626" s="139" t="str">
        <f>iferror(vlookup(A626,Maps!$A$2:$B$111,2,false),"")</f>
        <v>Spot 04 - Kokiri Forest</v>
      </c>
      <c r="D626" s="138" t="s">
        <v>274</v>
      </c>
      <c r="E626" s="138" t="s">
        <v>686</v>
      </c>
      <c r="F626" s="138" t="s">
        <v>815</v>
      </c>
      <c r="G626" s="277" t="str">
        <f>IFERROR(VLOOKUP(F626,Spawns!$A$2:$H$1557,8,FALSE),"")</f>
        <v>Kokiri Shop</v>
      </c>
      <c r="H626" s="277" t="str">
        <f>IFERROR(VLOOKUP(F626,Spawns!$A$2:$I$1557,9,FALSE),"")</f>
        <v>Kokiri Forest</v>
      </c>
      <c r="I626" s="278" t="s">
        <v>1059</v>
      </c>
      <c r="J626" s="138" t="str">
        <f>IFERROR(VLOOKUP(B626,Setups!$I$2:$I$259,2,FALSE),"")</f>
        <v/>
      </c>
      <c r="K626" s="279"/>
    </row>
    <row r="627">
      <c r="A627" s="171" t="s">
        <v>537</v>
      </c>
      <c r="B627" s="138" t="s">
        <v>1418</v>
      </c>
      <c r="C627" s="139" t="str">
        <f>iferror(vlookup(A627,Maps!$A$2:$B$111,2,false),"")</f>
        <v>Spot 04 - Kokiri Forest</v>
      </c>
      <c r="D627" s="138" t="s">
        <v>274</v>
      </c>
      <c r="E627" s="138" t="s">
        <v>688</v>
      </c>
      <c r="F627" s="138" t="s">
        <v>786</v>
      </c>
      <c r="G627" s="277" t="str">
        <f>IFERROR(VLOOKUP(F627,Spawns!$A$2:$H$1557,8,FALSE),"")</f>
        <v>Know-It-All Brothers' House</v>
      </c>
      <c r="H627" s="277" t="str">
        <f>IFERROR(VLOOKUP(F627,Spawns!$A$2:$I$1557,9,FALSE),"")</f>
        <v>Kokiri Forest</v>
      </c>
      <c r="I627" s="278" t="s">
        <v>1059</v>
      </c>
      <c r="J627" s="138" t="str">
        <f>IFERROR(VLOOKUP(B627,Setups!$I$2:$I$259,2,FALSE),"")</f>
        <v/>
      </c>
      <c r="K627" s="279"/>
    </row>
    <row r="628">
      <c r="A628" s="171" t="s">
        <v>537</v>
      </c>
      <c r="B628" s="138" t="s">
        <v>1418</v>
      </c>
      <c r="C628" s="139" t="str">
        <f>iferror(vlookup(A628,Maps!$A$2:$B$111,2,false),"")</f>
        <v>Spot 04 - Kokiri Forest</v>
      </c>
      <c r="D628" s="138" t="s">
        <v>274</v>
      </c>
      <c r="E628" s="138" t="s">
        <v>690</v>
      </c>
      <c r="F628" s="138" t="s">
        <v>699</v>
      </c>
      <c r="G628" s="277" t="str">
        <f>IFERROR(VLOOKUP(F628,Spawns!$A$2:$H$1557,8,FALSE),"")</f>
        <v>Lost Woods: Kokiri Forest Square</v>
      </c>
      <c r="H628" s="277" t="str">
        <f>IFERROR(VLOOKUP(F628,Spawns!$A$2:$I$1557,9,FALSE),"")</f>
        <v>Kokiri Forest: Plateau</v>
      </c>
      <c r="I628" s="278" t="s">
        <v>1059</v>
      </c>
      <c r="J628" s="138" t="str">
        <f>IFERROR(VLOOKUP(B628,Setups!$I$2:$I$259,2,FALSE),"")</f>
        <v/>
      </c>
      <c r="K628" s="279"/>
    </row>
    <row r="629">
      <c r="A629" s="171" t="s">
        <v>537</v>
      </c>
      <c r="B629" s="138" t="s">
        <v>1418</v>
      </c>
      <c r="C629" s="139" t="str">
        <f>iferror(vlookup(A629,Maps!$A$2:$B$111,2,false),"")</f>
        <v>Spot 04 - Kokiri Forest</v>
      </c>
      <c r="D629" s="138" t="s">
        <v>274</v>
      </c>
      <c r="E629" s="138" t="s">
        <v>692</v>
      </c>
      <c r="F629" s="138" t="s">
        <v>789</v>
      </c>
      <c r="G629" s="277" t="str">
        <f>IFERROR(VLOOKUP(F629,Spawns!$A$2:$H$1557,8,FALSE),"")</f>
        <v>House of Twins</v>
      </c>
      <c r="H629" s="277" t="str">
        <f>IFERROR(VLOOKUP(F629,Spawns!$A$2:$I$1557,9,FALSE),"")</f>
        <v>Kokiri Forest</v>
      </c>
      <c r="I629" s="278" t="s">
        <v>1059</v>
      </c>
      <c r="J629" s="138" t="str">
        <f>IFERROR(VLOOKUP(B629,Setups!$I$2:$I$259,2,FALSE),"")</f>
        <v/>
      </c>
      <c r="K629" s="279"/>
    </row>
    <row r="630">
      <c r="A630" s="171" t="s">
        <v>537</v>
      </c>
      <c r="B630" s="138" t="s">
        <v>1418</v>
      </c>
      <c r="C630" s="139" t="str">
        <f>iferror(vlookup(A630,Maps!$A$2:$B$111,2,false),"")</f>
        <v>Spot 04 - Kokiri Forest</v>
      </c>
      <c r="D630" s="138" t="s">
        <v>274</v>
      </c>
      <c r="E630" s="138" t="s">
        <v>694</v>
      </c>
      <c r="F630" s="138" t="s">
        <v>792</v>
      </c>
      <c r="G630" s="277" t="str">
        <f>IFERROR(VLOOKUP(F630,Spawns!$A$2:$H$1557,8,FALSE),"")</f>
        <v>Mido's House</v>
      </c>
      <c r="H630" s="277" t="str">
        <f>IFERROR(VLOOKUP(F630,Spawns!$A$2:$I$1557,9,FALSE),"")</f>
        <v>Kokiri Forest</v>
      </c>
      <c r="I630" s="278" t="s">
        <v>1059</v>
      </c>
      <c r="J630" s="138" t="str">
        <f>IFERROR(VLOOKUP(B630,Setups!$I$2:$I$259,2,FALSE),"")</f>
        <v/>
      </c>
      <c r="K630" s="279"/>
    </row>
    <row r="631">
      <c r="A631" s="171" t="s">
        <v>537</v>
      </c>
      <c r="B631" s="138" t="s">
        <v>1418</v>
      </c>
      <c r="C631" s="139" t="str">
        <f>iferror(vlookup(A631,Maps!$A$2:$B$111,2,false),"")</f>
        <v>Spot 04 - Kokiri Forest</v>
      </c>
      <c r="D631" s="138" t="s">
        <v>274</v>
      </c>
      <c r="E631" s="138" t="s">
        <v>696</v>
      </c>
      <c r="F631" s="138" t="s">
        <v>795</v>
      </c>
      <c r="G631" s="277" t="str">
        <f>IFERROR(VLOOKUP(F631,Spawns!$A$2:$H$1557,8,FALSE),"")</f>
        <v>Saria's House</v>
      </c>
      <c r="H631" s="277" t="str">
        <f>IFERROR(VLOOKUP(F631,Spawns!$A$2:$I$1557,9,FALSE),"")</f>
        <v>Kokiri Forest</v>
      </c>
      <c r="I631" s="278" t="s">
        <v>1059</v>
      </c>
      <c r="J631" s="138" t="str">
        <f>IFERROR(VLOOKUP(B631,Setups!$I$2:$I$259,2,FALSE),"")</f>
        <v/>
      </c>
      <c r="K631" s="279"/>
    </row>
    <row r="632">
      <c r="A632" s="283" t="s">
        <v>537</v>
      </c>
      <c r="B632" s="117" t="s">
        <v>1421</v>
      </c>
      <c r="C632" s="118" t="str">
        <f>iferror(vlookup(A632,Maps!$A$2:$B$111,2,false),"")</f>
        <v>Spot 04 - Kokiri Forest</v>
      </c>
      <c r="D632" s="117" t="s">
        <v>170</v>
      </c>
      <c r="E632" s="117" t="s">
        <v>14</v>
      </c>
      <c r="F632" s="117" t="s">
        <v>687</v>
      </c>
      <c r="G632" s="286" t="str">
        <f>IFERROR(VLOOKUP(F632,Spawns!$A$2:$H$1557,8,FALSE),"")</f>
        <v>Kokiri Forest</v>
      </c>
      <c r="H632" s="286" t="str">
        <f>IFERROR(VLOOKUP(F632,Spawns!$A$2:$I$1557,9,FALSE),"")</f>
        <v>Cutscene: Forest Medallion</v>
      </c>
      <c r="I632" s="295" t="s">
        <v>1073</v>
      </c>
      <c r="J632" s="117" t="str">
        <f>IFERROR(VLOOKUP(B632,Setups!$I$2:$I$259,2,FALSE),"")</f>
        <v/>
      </c>
      <c r="K632" s="305"/>
    </row>
    <row r="633">
      <c r="A633" s="283" t="s">
        <v>537</v>
      </c>
      <c r="B633" s="117" t="s">
        <v>1421</v>
      </c>
      <c r="C633" s="118" t="str">
        <f>iferror(vlookup(A633,Maps!$A$2:$B$111,2,false),"")</f>
        <v>Spot 04 - Kokiri Forest</v>
      </c>
      <c r="D633" s="117" t="s">
        <v>170</v>
      </c>
      <c r="E633" s="117" t="s">
        <v>680</v>
      </c>
      <c r="F633" s="117" t="s">
        <v>12</v>
      </c>
      <c r="G633" s="286" t="str">
        <f>IFERROR(VLOOKUP(F633,Spawns!$A$2:$H$1557,8,FALSE),"")</f>
        <v>Inside the Deku Tree</v>
      </c>
      <c r="H633" s="286" t="str">
        <f>IFERROR(VLOOKUP(F633,Spawns!$A$2:$I$1557,9,FALSE),"")</f>
        <v>Kokiri Forest</v>
      </c>
      <c r="I633" s="295" t="s">
        <v>1059</v>
      </c>
      <c r="J633" s="117" t="str">
        <f>IFERROR(VLOOKUP(B633,Setups!$I$2:$I$259,2,FALSE),"")</f>
        <v/>
      </c>
      <c r="K633" s="305"/>
    </row>
    <row r="634">
      <c r="A634" s="283" t="s">
        <v>537</v>
      </c>
      <c r="B634" s="117" t="s">
        <v>1421</v>
      </c>
      <c r="C634" s="118" t="str">
        <f>iferror(vlookup(A634,Maps!$A$2:$B$111,2,false),"")</f>
        <v>Spot 04 - Kokiri Forest</v>
      </c>
      <c r="D634" s="117" t="s">
        <v>170</v>
      </c>
      <c r="E634" s="117" t="s">
        <v>682</v>
      </c>
      <c r="F634" s="117" t="s">
        <v>4456</v>
      </c>
      <c r="G634" s="286" t="str">
        <f>IFERROR(VLOOKUP(F634,Spawns!$A$2:$H$1557,8,FALSE),"")</f>
        <v>Lost Woods: Forest Bridge</v>
      </c>
      <c r="H634" s="286" t="str">
        <f>IFERROR(VLOOKUP(F634,Spawns!$A$2:$I$1557,9,FALSE),"")</f>
        <v>Hyrule Field</v>
      </c>
      <c r="I634" s="295" t="s">
        <v>2857</v>
      </c>
      <c r="J634" s="117" t="str">
        <f>IFERROR(VLOOKUP(B634,Setups!$I$2:$I$259,2,FALSE),"")</f>
        <v/>
      </c>
      <c r="K634" s="305"/>
    </row>
    <row r="635">
      <c r="A635" s="283" t="s">
        <v>537</v>
      </c>
      <c r="B635" s="117" t="s">
        <v>1421</v>
      </c>
      <c r="C635" s="118" t="str">
        <f>iferror(vlookup(A635,Maps!$A$2:$B$111,2,false),"")</f>
        <v>Spot 04 - Kokiri Forest</v>
      </c>
      <c r="D635" s="117" t="s">
        <v>170</v>
      </c>
      <c r="E635" s="117" t="s">
        <v>684</v>
      </c>
      <c r="F635" s="117" t="s">
        <v>3515</v>
      </c>
      <c r="G635" s="286" t="str">
        <f>IFERROR(VLOOKUP(F635,Spawns!$A$2:$H$1557,8,FALSE),"")</f>
        <v>Link's House</v>
      </c>
      <c r="H635" s="286" t="str">
        <f>IFERROR(VLOOKUP(F635,Spawns!$A$2:$I$1557,9,FALSE),"")</f>
        <v>Kokiri Forest</v>
      </c>
      <c r="I635" s="295" t="s">
        <v>1059</v>
      </c>
      <c r="J635" s="117" t="str">
        <f>IFERROR(VLOOKUP(B635,Setups!$I$2:$I$259,2,FALSE),"")</f>
        <v/>
      </c>
      <c r="K635" s="296"/>
    </row>
    <row r="636">
      <c r="A636" s="283" t="s">
        <v>537</v>
      </c>
      <c r="B636" s="117" t="s">
        <v>1421</v>
      </c>
      <c r="C636" s="118" t="str">
        <f>iferror(vlookup(A636,Maps!$A$2:$B$111,2,false),"")</f>
        <v>Spot 04 - Kokiri Forest</v>
      </c>
      <c r="D636" s="117" t="s">
        <v>170</v>
      </c>
      <c r="E636" s="117" t="s">
        <v>686</v>
      </c>
      <c r="F636" s="117" t="s">
        <v>815</v>
      </c>
      <c r="G636" s="286" t="str">
        <f>IFERROR(VLOOKUP(F636,Spawns!$A$2:$H$1557,8,FALSE),"")</f>
        <v>Kokiri Shop</v>
      </c>
      <c r="H636" s="286" t="str">
        <f>IFERROR(VLOOKUP(F636,Spawns!$A$2:$I$1557,9,FALSE),"")</f>
        <v>Kokiri Forest</v>
      </c>
      <c r="I636" s="295" t="s">
        <v>1059</v>
      </c>
      <c r="J636" s="117" t="str">
        <f>IFERROR(VLOOKUP(B636,Setups!$I$2:$I$259,2,FALSE),"")</f>
        <v/>
      </c>
      <c r="K636" s="305"/>
    </row>
    <row r="637">
      <c r="A637" s="283" t="s">
        <v>537</v>
      </c>
      <c r="B637" s="117" t="s">
        <v>1421</v>
      </c>
      <c r="C637" s="118" t="str">
        <f>iferror(vlookup(A637,Maps!$A$2:$B$111,2,false),"")</f>
        <v>Spot 04 - Kokiri Forest</v>
      </c>
      <c r="D637" s="117" t="s">
        <v>170</v>
      </c>
      <c r="E637" s="117" t="s">
        <v>688</v>
      </c>
      <c r="F637" s="117" t="s">
        <v>786</v>
      </c>
      <c r="G637" s="286" t="str">
        <f>IFERROR(VLOOKUP(F637,Spawns!$A$2:$H$1557,8,FALSE),"")</f>
        <v>Know-It-All Brothers' House</v>
      </c>
      <c r="H637" s="286" t="str">
        <f>IFERROR(VLOOKUP(F637,Spawns!$A$2:$I$1557,9,FALSE),"")</f>
        <v>Kokiri Forest</v>
      </c>
      <c r="I637" s="295" t="s">
        <v>1059</v>
      </c>
      <c r="J637" s="117" t="str">
        <f>IFERROR(VLOOKUP(B637,Setups!$I$2:$I$259,2,FALSE),"")</f>
        <v/>
      </c>
      <c r="K637" s="305"/>
    </row>
    <row r="638">
      <c r="A638" s="283" t="s">
        <v>537</v>
      </c>
      <c r="B638" s="117" t="s">
        <v>1421</v>
      </c>
      <c r="C638" s="118" t="str">
        <f>iferror(vlookup(A638,Maps!$A$2:$B$111,2,false),"")</f>
        <v>Spot 04 - Kokiri Forest</v>
      </c>
      <c r="D638" s="117" t="s">
        <v>170</v>
      </c>
      <c r="E638" s="117" t="s">
        <v>690</v>
      </c>
      <c r="F638" s="117" t="s">
        <v>699</v>
      </c>
      <c r="G638" s="286" t="str">
        <f>IFERROR(VLOOKUP(F638,Spawns!$A$2:$H$1557,8,FALSE),"")</f>
        <v>Lost Woods: Kokiri Forest Square</v>
      </c>
      <c r="H638" s="286" t="str">
        <f>IFERROR(VLOOKUP(F638,Spawns!$A$2:$I$1557,9,FALSE),"")</f>
        <v>Kokiri Forest: Plateau</v>
      </c>
      <c r="I638" s="295" t="s">
        <v>1059</v>
      </c>
      <c r="J638" s="117" t="str">
        <f>IFERROR(VLOOKUP(B638,Setups!$I$2:$I$259,2,FALSE),"")</f>
        <v/>
      </c>
      <c r="K638" s="305"/>
    </row>
    <row r="639">
      <c r="A639" s="283" t="s">
        <v>537</v>
      </c>
      <c r="B639" s="117" t="s">
        <v>1421</v>
      </c>
      <c r="C639" s="118" t="str">
        <f>iferror(vlookup(A639,Maps!$A$2:$B$111,2,false),"")</f>
        <v>Spot 04 - Kokiri Forest</v>
      </c>
      <c r="D639" s="117" t="s">
        <v>170</v>
      </c>
      <c r="E639" s="117" t="s">
        <v>692</v>
      </c>
      <c r="F639" s="117" t="s">
        <v>789</v>
      </c>
      <c r="G639" s="286" t="str">
        <f>IFERROR(VLOOKUP(F639,Spawns!$A$2:$H$1557,8,FALSE),"")</f>
        <v>House of Twins</v>
      </c>
      <c r="H639" s="286" t="str">
        <f>IFERROR(VLOOKUP(F639,Spawns!$A$2:$I$1557,9,FALSE),"")</f>
        <v>Kokiri Forest</v>
      </c>
      <c r="I639" s="295" t="s">
        <v>1059</v>
      </c>
      <c r="J639" s="117" t="str">
        <f>IFERROR(VLOOKUP(B639,Setups!$I$2:$I$259,2,FALSE),"")</f>
        <v/>
      </c>
      <c r="K639" s="305"/>
    </row>
    <row r="640">
      <c r="A640" s="283" t="s">
        <v>537</v>
      </c>
      <c r="B640" s="117" t="s">
        <v>1421</v>
      </c>
      <c r="C640" s="118" t="str">
        <f>iferror(vlookup(A640,Maps!$A$2:$B$111,2,false),"")</f>
        <v>Spot 04 - Kokiri Forest</v>
      </c>
      <c r="D640" s="117" t="s">
        <v>170</v>
      </c>
      <c r="E640" s="117" t="s">
        <v>694</v>
      </c>
      <c r="F640" s="117" t="s">
        <v>792</v>
      </c>
      <c r="G640" s="286" t="str">
        <f>IFERROR(VLOOKUP(F640,Spawns!$A$2:$H$1557,8,FALSE),"")</f>
        <v>Mido's House</v>
      </c>
      <c r="H640" s="286" t="str">
        <f>IFERROR(VLOOKUP(F640,Spawns!$A$2:$I$1557,9,FALSE),"")</f>
        <v>Kokiri Forest</v>
      </c>
      <c r="I640" s="295" t="s">
        <v>1059</v>
      </c>
      <c r="J640" s="117" t="str">
        <f>IFERROR(VLOOKUP(B640,Setups!$I$2:$I$259,2,FALSE),"")</f>
        <v/>
      </c>
      <c r="K640" s="305"/>
    </row>
    <row r="641">
      <c r="A641" s="283" t="s">
        <v>537</v>
      </c>
      <c r="B641" s="117" t="s">
        <v>1421</v>
      </c>
      <c r="C641" s="118" t="str">
        <f>iferror(vlookup(A641,Maps!$A$2:$B$111,2,false),"")</f>
        <v>Spot 04 - Kokiri Forest</v>
      </c>
      <c r="D641" s="117" t="s">
        <v>170</v>
      </c>
      <c r="E641" s="117" t="s">
        <v>696</v>
      </c>
      <c r="F641" s="117" t="s">
        <v>795</v>
      </c>
      <c r="G641" s="286" t="str">
        <f>IFERROR(VLOOKUP(F641,Spawns!$A$2:$H$1557,8,FALSE),"")</f>
        <v>Saria's House</v>
      </c>
      <c r="H641" s="286" t="str">
        <f>IFERROR(VLOOKUP(F641,Spawns!$A$2:$I$1557,9,FALSE),"")</f>
        <v>Kokiri Forest</v>
      </c>
      <c r="I641" s="295" t="s">
        <v>1059</v>
      </c>
      <c r="J641" s="117" t="str">
        <f>IFERROR(VLOOKUP(B641,Setups!$I$2:$I$259,2,FALSE),"")</f>
        <v/>
      </c>
      <c r="K641" s="305"/>
    </row>
    <row r="642">
      <c r="A642" s="171" t="s">
        <v>537</v>
      </c>
      <c r="B642" s="138" t="s">
        <v>1424</v>
      </c>
      <c r="C642" s="139" t="str">
        <f>iferror(vlookup(A642,Maps!$A$2:$B$111,2,false),"")</f>
        <v>Spot 04 - Kokiri Forest</v>
      </c>
      <c r="D642" s="138" t="s">
        <v>572</v>
      </c>
      <c r="E642" s="138" t="s">
        <v>14</v>
      </c>
      <c r="F642" s="138" t="s">
        <v>687</v>
      </c>
      <c r="G642" s="277" t="str">
        <f>IFERROR(VLOOKUP(F642,Spawns!$A$2:$H$1557,8,FALSE),"")</f>
        <v>Kokiri Forest</v>
      </c>
      <c r="H642" s="277" t="str">
        <f>IFERROR(VLOOKUP(F642,Spawns!$A$2:$I$1557,9,FALSE),"")</f>
        <v>Cutscene: Forest Medallion</v>
      </c>
      <c r="I642" s="278" t="s">
        <v>1073</v>
      </c>
      <c r="J642" s="138" t="str">
        <f>IFERROR(VLOOKUP(B642,Setups!$I$2:$I$259,2,FALSE),"")</f>
        <v/>
      </c>
      <c r="K642" s="279"/>
    </row>
    <row r="643">
      <c r="A643" s="171" t="s">
        <v>537</v>
      </c>
      <c r="B643" s="138" t="s">
        <v>1424</v>
      </c>
      <c r="C643" s="139" t="str">
        <f>iferror(vlookup(A643,Maps!$A$2:$B$111,2,false),"")</f>
        <v>Spot 04 - Kokiri Forest</v>
      </c>
      <c r="D643" s="138" t="s">
        <v>572</v>
      </c>
      <c r="E643" s="138" t="s">
        <v>680</v>
      </c>
      <c r="F643" s="138" t="s">
        <v>12</v>
      </c>
      <c r="G643" s="277" t="str">
        <f>IFERROR(VLOOKUP(F643,Spawns!$A$2:$H$1557,8,FALSE),"")</f>
        <v>Inside the Deku Tree</v>
      </c>
      <c r="H643" s="277" t="str">
        <f>IFERROR(VLOOKUP(F643,Spawns!$A$2:$I$1557,9,FALSE),"")</f>
        <v>Kokiri Forest</v>
      </c>
      <c r="I643" s="278" t="s">
        <v>1059</v>
      </c>
      <c r="J643" s="138" t="str">
        <f>IFERROR(VLOOKUP(B643,Setups!$I$2:$I$259,2,FALSE),"")</f>
        <v/>
      </c>
      <c r="K643" s="279"/>
    </row>
    <row r="644">
      <c r="A644" s="171" t="s">
        <v>537</v>
      </c>
      <c r="B644" s="138" t="s">
        <v>1424</v>
      </c>
      <c r="C644" s="139" t="str">
        <f>iferror(vlookup(A644,Maps!$A$2:$B$111,2,false),"")</f>
        <v>Spot 04 - Kokiri Forest</v>
      </c>
      <c r="D644" s="138" t="s">
        <v>572</v>
      </c>
      <c r="E644" s="138" t="s">
        <v>682</v>
      </c>
      <c r="F644" s="138" t="s">
        <v>4456</v>
      </c>
      <c r="G644" s="277" t="str">
        <f>IFERROR(VLOOKUP(F644,Spawns!$A$2:$H$1557,8,FALSE),"")</f>
        <v>Lost Woods: Forest Bridge</v>
      </c>
      <c r="H644" s="277" t="str">
        <f>IFERROR(VLOOKUP(F644,Spawns!$A$2:$I$1557,9,FALSE),"")</f>
        <v>Hyrule Field</v>
      </c>
      <c r="I644" s="278" t="s">
        <v>2857</v>
      </c>
      <c r="J644" s="138" t="str">
        <f>IFERROR(VLOOKUP(B644,Setups!$I$2:$I$259,2,FALSE),"")</f>
        <v/>
      </c>
      <c r="K644" s="279"/>
    </row>
    <row r="645">
      <c r="A645" s="171" t="s">
        <v>537</v>
      </c>
      <c r="B645" s="138" t="s">
        <v>1424</v>
      </c>
      <c r="C645" s="139" t="str">
        <f>iferror(vlookup(A645,Maps!$A$2:$B$111,2,false),"")</f>
        <v>Spot 04 - Kokiri Forest</v>
      </c>
      <c r="D645" s="138" t="s">
        <v>572</v>
      </c>
      <c r="E645" s="138" t="s">
        <v>684</v>
      </c>
      <c r="F645" s="138" t="s">
        <v>3515</v>
      </c>
      <c r="G645" s="277" t="str">
        <f>IFERROR(VLOOKUP(F645,Spawns!$A$2:$H$1557,8,FALSE),"")</f>
        <v>Link's House</v>
      </c>
      <c r="H645" s="277" t="str">
        <f>IFERROR(VLOOKUP(F645,Spawns!$A$2:$I$1557,9,FALSE),"")</f>
        <v>Kokiri Forest</v>
      </c>
      <c r="I645" s="278" t="s">
        <v>1059</v>
      </c>
      <c r="J645" s="138" t="str">
        <f>IFERROR(VLOOKUP(B645,Setups!$I$2:$I$259,2,FALSE),"")</f>
        <v/>
      </c>
      <c r="K645" s="294"/>
    </row>
    <row r="646">
      <c r="A646" s="171" t="s">
        <v>537</v>
      </c>
      <c r="B646" s="138" t="s">
        <v>1424</v>
      </c>
      <c r="C646" s="139" t="str">
        <f>iferror(vlookup(A646,Maps!$A$2:$B$111,2,false),"")</f>
        <v>Spot 04 - Kokiri Forest</v>
      </c>
      <c r="D646" s="138" t="s">
        <v>572</v>
      </c>
      <c r="E646" s="138" t="s">
        <v>686</v>
      </c>
      <c r="F646" s="138" t="s">
        <v>815</v>
      </c>
      <c r="G646" s="277" t="str">
        <f>IFERROR(VLOOKUP(F646,Spawns!$A$2:$H$1557,8,FALSE),"")</f>
        <v>Kokiri Shop</v>
      </c>
      <c r="H646" s="277" t="str">
        <f>IFERROR(VLOOKUP(F646,Spawns!$A$2:$I$1557,9,FALSE),"")</f>
        <v>Kokiri Forest</v>
      </c>
      <c r="I646" s="278" t="s">
        <v>1059</v>
      </c>
      <c r="J646" s="138" t="str">
        <f>IFERROR(VLOOKUP(B646,Setups!$I$2:$I$259,2,FALSE),"")</f>
        <v/>
      </c>
      <c r="K646" s="279"/>
    </row>
    <row r="647">
      <c r="A647" s="171" t="s">
        <v>537</v>
      </c>
      <c r="B647" s="138" t="s">
        <v>1424</v>
      </c>
      <c r="C647" s="139" t="str">
        <f>iferror(vlookup(A647,Maps!$A$2:$B$111,2,false),"")</f>
        <v>Spot 04 - Kokiri Forest</v>
      </c>
      <c r="D647" s="138" t="s">
        <v>572</v>
      </c>
      <c r="E647" s="138" t="s">
        <v>688</v>
      </c>
      <c r="F647" s="138" t="s">
        <v>786</v>
      </c>
      <c r="G647" s="277" t="str">
        <f>IFERROR(VLOOKUP(F647,Spawns!$A$2:$H$1557,8,FALSE),"")</f>
        <v>Know-It-All Brothers' House</v>
      </c>
      <c r="H647" s="277" t="str">
        <f>IFERROR(VLOOKUP(F647,Spawns!$A$2:$I$1557,9,FALSE),"")</f>
        <v>Kokiri Forest</v>
      </c>
      <c r="I647" s="278" t="s">
        <v>1059</v>
      </c>
      <c r="J647" s="138" t="str">
        <f>IFERROR(VLOOKUP(B647,Setups!$I$2:$I$259,2,FALSE),"")</f>
        <v/>
      </c>
      <c r="K647" s="279"/>
    </row>
    <row r="648">
      <c r="A648" s="171" t="s">
        <v>537</v>
      </c>
      <c r="B648" s="138" t="s">
        <v>1424</v>
      </c>
      <c r="C648" s="139" t="str">
        <f>iferror(vlookup(A648,Maps!$A$2:$B$111,2,false),"")</f>
        <v>Spot 04 - Kokiri Forest</v>
      </c>
      <c r="D648" s="138" t="s">
        <v>572</v>
      </c>
      <c r="E648" s="138" t="s">
        <v>690</v>
      </c>
      <c r="F648" s="138" t="s">
        <v>699</v>
      </c>
      <c r="G648" s="277" t="str">
        <f>IFERROR(VLOOKUP(F648,Spawns!$A$2:$H$1557,8,FALSE),"")</f>
        <v>Lost Woods: Kokiri Forest Square</v>
      </c>
      <c r="H648" s="277" t="str">
        <f>IFERROR(VLOOKUP(F648,Spawns!$A$2:$I$1557,9,FALSE),"")</f>
        <v>Kokiri Forest: Plateau</v>
      </c>
      <c r="I648" s="278" t="s">
        <v>1059</v>
      </c>
      <c r="J648" s="138" t="str">
        <f>IFERROR(VLOOKUP(B648,Setups!$I$2:$I$259,2,FALSE),"")</f>
        <v/>
      </c>
      <c r="K648" s="279"/>
    </row>
    <row r="649">
      <c r="A649" s="171" t="s">
        <v>537</v>
      </c>
      <c r="B649" s="138" t="s">
        <v>1424</v>
      </c>
      <c r="C649" s="139" t="str">
        <f>iferror(vlookup(A649,Maps!$A$2:$B$111,2,false),"")</f>
        <v>Spot 04 - Kokiri Forest</v>
      </c>
      <c r="D649" s="138" t="s">
        <v>572</v>
      </c>
      <c r="E649" s="138" t="s">
        <v>692</v>
      </c>
      <c r="F649" s="138" t="s">
        <v>789</v>
      </c>
      <c r="G649" s="277" t="str">
        <f>IFERROR(VLOOKUP(F649,Spawns!$A$2:$H$1557,8,FALSE),"")</f>
        <v>House of Twins</v>
      </c>
      <c r="H649" s="277" t="str">
        <f>IFERROR(VLOOKUP(F649,Spawns!$A$2:$I$1557,9,FALSE),"")</f>
        <v>Kokiri Forest</v>
      </c>
      <c r="I649" s="278" t="s">
        <v>1059</v>
      </c>
      <c r="J649" s="138" t="str">
        <f>IFERROR(VLOOKUP(B649,Setups!$I$2:$I$259,2,FALSE),"")</f>
        <v/>
      </c>
      <c r="K649" s="279"/>
    </row>
    <row r="650">
      <c r="A650" s="171" t="s">
        <v>537</v>
      </c>
      <c r="B650" s="138" t="s">
        <v>1424</v>
      </c>
      <c r="C650" s="139" t="str">
        <f>iferror(vlookup(A650,Maps!$A$2:$B$111,2,false),"")</f>
        <v>Spot 04 - Kokiri Forest</v>
      </c>
      <c r="D650" s="138" t="s">
        <v>572</v>
      </c>
      <c r="E650" s="138" t="s">
        <v>694</v>
      </c>
      <c r="F650" s="138" t="s">
        <v>792</v>
      </c>
      <c r="G650" s="277" t="str">
        <f>IFERROR(VLOOKUP(F650,Spawns!$A$2:$H$1557,8,FALSE),"")</f>
        <v>Mido's House</v>
      </c>
      <c r="H650" s="277" t="str">
        <f>IFERROR(VLOOKUP(F650,Spawns!$A$2:$I$1557,9,FALSE),"")</f>
        <v>Kokiri Forest</v>
      </c>
      <c r="I650" s="278" t="s">
        <v>1059</v>
      </c>
      <c r="J650" s="138" t="str">
        <f>IFERROR(VLOOKUP(B650,Setups!$I$2:$I$259,2,FALSE),"")</f>
        <v/>
      </c>
      <c r="K650" s="279"/>
    </row>
    <row r="651">
      <c r="A651" s="171" t="s">
        <v>537</v>
      </c>
      <c r="B651" s="138" t="s">
        <v>1424</v>
      </c>
      <c r="C651" s="139" t="str">
        <f>iferror(vlookup(A651,Maps!$A$2:$B$111,2,false),"")</f>
        <v>Spot 04 - Kokiri Forest</v>
      </c>
      <c r="D651" s="138" t="s">
        <v>572</v>
      </c>
      <c r="E651" s="138" t="s">
        <v>696</v>
      </c>
      <c r="F651" s="138" t="s">
        <v>795</v>
      </c>
      <c r="G651" s="277" t="str">
        <f>IFERROR(VLOOKUP(F651,Spawns!$A$2:$H$1557,8,FALSE),"")</f>
        <v>Saria's House</v>
      </c>
      <c r="H651" s="277" t="str">
        <f>IFERROR(VLOOKUP(F651,Spawns!$A$2:$I$1557,9,FALSE),"")</f>
        <v>Kokiri Forest</v>
      </c>
      <c r="I651" s="278" t="s">
        <v>1059</v>
      </c>
      <c r="J651" s="138" t="str">
        <f>IFERROR(VLOOKUP(B651,Setups!$I$2:$I$259,2,FALSE),"")</f>
        <v/>
      </c>
      <c r="K651" s="279"/>
    </row>
    <row r="652">
      <c r="A652" s="283" t="s">
        <v>537</v>
      </c>
      <c r="B652" s="117" t="s">
        <v>1427</v>
      </c>
      <c r="C652" s="118" t="str">
        <f>iferror(vlookup(A652,Maps!$A$2:$B$111,2,false),"")</f>
        <v>Spot 04 - Kokiri Forest</v>
      </c>
      <c r="D652" s="117" t="s">
        <v>577</v>
      </c>
      <c r="E652" s="117" t="s">
        <v>14</v>
      </c>
      <c r="F652" s="117" t="s">
        <v>687</v>
      </c>
      <c r="G652" s="286" t="str">
        <f>IFERROR(VLOOKUP(F652,Spawns!$A$2:$H$1557,8,FALSE),"")</f>
        <v>Kokiri Forest</v>
      </c>
      <c r="H652" s="286" t="str">
        <f>IFERROR(VLOOKUP(F652,Spawns!$A$2:$I$1557,9,FALSE),"")</f>
        <v>Cutscene: Forest Medallion</v>
      </c>
      <c r="I652" s="295" t="s">
        <v>1073</v>
      </c>
      <c r="J652" s="117" t="str">
        <f>IFERROR(VLOOKUP(B652,Setups!$I$2:$I$259,2,FALSE),"")</f>
        <v/>
      </c>
      <c r="K652" s="305"/>
    </row>
    <row r="653">
      <c r="A653" s="283" t="s">
        <v>537</v>
      </c>
      <c r="B653" s="117" t="s">
        <v>1427</v>
      </c>
      <c r="C653" s="118" t="str">
        <f>iferror(vlookup(A653,Maps!$A$2:$B$111,2,false),"")</f>
        <v>Spot 04 - Kokiri Forest</v>
      </c>
      <c r="D653" s="117" t="s">
        <v>577</v>
      </c>
      <c r="E653" s="117" t="s">
        <v>680</v>
      </c>
      <c r="F653" s="117" t="s">
        <v>12</v>
      </c>
      <c r="G653" s="286" t="str">
        <f>IFERROR(VLOOKUP(F653,Spawns!$A$2:$H$1557,8,FALSE),"")</f>
        <v>Inside the Deku Tree</v>
      </c>
      <c r="H653" s="286" t="str">
        <f>IFERROR(VLOOKUP(F653,Spawns!$A$2:$I$1557,9,FALSE),"")</f>
        <v>Kokiri Forest</v>
      </c>
      <c r="I653" s="295" t="s">
        <v>1059</v>
      </c>
      <c r="J653" s="117" t="str">
        <f>IFERROR(VLOOKUP(B653,Setups!$I$2:$I$259,2,FALSE),"")</f>
        <v/>
      </c>
      <c r="K653" s="305"/>
    </row>
    <row r="654">
      <c r="A654" s="283" t="s">
        <v>537</v>
      </c>
      <c r="B654" s="117" t="s">
        <v>1427</v>
      </c>
      <c r="C654" s="118" t="str">
        <f>iferror(vlookup(A654,Maps!$A$2:$B$111,2,false),"")</f>
        <v>Spot 04 - Kokiri Forest</v>
      </c>
      <c r="D654" s="117" t="s">
        <v>577</v>
      </c>
      <c r="E654" s="117" t="s">
        <v>682</v>
      </c>
      <c r="F654" s="117" t="s">
        <v>4456</v>
      </c>
      <c r="G654" s="286" t="str">
        <f>IFERROR(VLOOKUP(F654,Spawns!$A$2:$H$1557,8,FALSE),"")</f>
        <v>Lost Woods: Forest Bridge</v>
      </c>
      <c r="H654" s="286" t="str">
        <f>IFERROR(VLOOKUP(F654,Spawns!$A$2:$I$1557,9,FALSE),"")</f>
        <v>Hyrule Field</v>
      </c>
      <c r="I654" s="295" t="s">
        <v>2857</v>
      </c>
      <c r="J654" s="117" t="str">
        <f>IFERROR(VLOOKUP(B654,Setups!$I$2:$I$259,2,FALSE),"")</f>
        <v/>
      </c>
      <c r="K654" s="305"/>
    </row>
    <row r="655">
      <c r="A655" s="283" t="s">
        <v>537</v>
      </c>
      <c r="B655" s="117" t="s">
        <v>1427</v>
      </c>
      <c r="C655" s="118" t="str">
        <f>iferror(vlookup(A655,Maps!$A$2:$B$111,2,false),"")</f>
        <v>Spot 04 - Kokiri Forest</v>
      </c>
      <c r="D655" s="117" t="s">
        <v>577</v>
      </c>
      <c r="E655" s="117" t="s">
        <v>684</v>
      </c>
      <c r="F655" s="117" t="s">
        <v>3515</v>
      </c>
      <c r="G655" s="286" t="str">
        <f>IFERROR(VLOOKUP(F655,Spawns!$A$2:$H$1557,8,FALSE),"")</f>
        <v>Link's House</v>
      </c>
      <c r="H655" s="286" t="str">
        <f>IFERROR(VLOOKUP(F655,Spawns!$A$2:$I$1557,9,FALSE),"")</f>
        <v>Kokiri Forest</v>
      </c>
      <c r="I655" s="295" t="s">
        <v>1059</v>
      </c>
      <c r="J655" s="117" t="str">
        <f>IFERROR(VLOOKUP(B655,Setups!$I$2:$I$259,2,FALSE),"")</f>
        <v/>
      </c>
      <c r="K655" s="296"/>
    </row>
    <row r="656">
      <c r="A656" s="283" t="s">
        <v>537</v>
      </c>
      <c r="B656" s="117" t="s">
        <v>1427</v>
      </c>
      <c r="C656" s="118" t="str">
        <f>iferror(vlookup(A656,Maps!$A$2:$B$111,2,false),"")</f>
        <v>Spot 04 - Kokiri Forest</v>
      </c>
      <c r="D656" s="117" t="s">
        <v>577</v>
      </c>
      <c r="E656" s="117" t="s">
        <v>686</v>
      </c>
      <c r="F656" s="117" t="s">
        <v>815</v>
      </c>
      <c r="G656" s="286" t="str">
        <f>IFERROR(VLOOKUP(F656,Spawns!$A$2:$H$1557,8,FALSE),"")</f>
        <v>Kokiri Shop</v>
      </c>
      <c r="H656" s="286" t="str">
        <f>IFERROR(VLOOKUP(F656,Spawns!$A$2:$I$1557,9,FALSE),"")</f>
        <v>Kokiri Forest</v>
      </c>
      <c r="I656" s="295" t="s">
        <v>1059</v>
      </c>
      <c r="J656" s="117" t="str">
        <f>IFERROR(VLOOKUP(B656,Setups!$I$2:$I$259,2,FALSE),"")</f>
        <v/>
      </c>
      <c r="K656" s="305"/>
    </row>
    <row r="657">
      <c r="A657" s="283" t="s">
        <v>537</v>
      </c>
      <c r="B657" s="117" t="s">
        <v>1427</v>
      </c>
      <c r="C657" s="118" t="str">
        <f>iferror(vlookup(A657,Maps!$A$2:$B$111,2,false),"")</f>
        <v>Spot 04 - Kokiri Forest</v>
      </c>
      <c r="D657" s="117" t="s">
        <v>577</v>
      </c>
      <c r="E657" s="117" t="s">
        <v>688</v>
      </c>
      <c r="F657" s="117" t="s">
        <v>786</v>
      </c>
      <c r="G657" s="286" t="str">
        <f>IFERROR(VLOOKUP(F657,Spawns!$A$2:$H$1557,8,FALSE),"")</f>
        <v>Know-It-All Brothers' House</v>
      </c>
      <c r="H657" s="286" t="str">
        <f>IFERROR(VLOOKUP(F657,Spawns!$A$2:$I$1557,9,FALSE),"")</f>
        <v>Kokiri Forest</v>
      </c>
      <c r="I657" s="295" t="s">
        <v>1059</v>
      </c>
      <c r="J657" s="117" t="str">
        <f>IFERROR(VLOOKUP(B657,Setups!$I$2:$I$259,2,FALSE),"")</f>
        <v/>
      </c>
      <c r="K657" s="305"/>
    </row>
    <row r="658">
      <c r="A658" s="283" t="s">
        <v>537</v>
      </c>
      <c r="B658" s="117" t="s">
        <v>1427</v>
      </c>
      <c r="C658" s="118" t="str">
        <f>iferror(vlookup(A658,Maps!$A$2:$B$111,2,false),"")</f>
        <v>Spot 04 - Kokiri Forest</v>
      </c>
      <c r="D658" s="117" t="s">
        <v>577</v>
      </c>
      <c r="E658" s="117" t="s">
        <v>690</v>
      </c>
      <c r="F658" s="117" t="s">
        <v>699</v>
      </c>
      <c r="G658" s="286" t="str">
        <f>IFERROR(VLOOKUP(F658,Spawns!$A$2:$H$1557,8,FALSE),"")</f>
        <v>Lost Woods: Kokiri Forest Square</v>
      </c>
      <c r="H658" s="286" t="str">
        <f>IFERROR(VLOOKUP(F658,Spawns!$A$2:$I$1557,9,FALSE),"")</f>
        <v>Kokiri Forest: Plateau</v>
      </c>
      <c r="I658" s="295" t="s">
        <v>1059</v>
      </c>
      <c r="J658" s="117" t="str">
        <f>IFERROR(VLOOKUP(B658,Setups!$I$2:$I$259,2,FALSE),"")</f>
        <v/>
      </c>
      <c r="K658" s="305"/>
    </row>
    <row r="659">
      <c r="A659" s="283" t="s">
        <v>537</v>
      </c>
      <c r="B659" s="117" t="s">
        <v>1427</v>
      </c>
      <c r="C659" s="118" t="str">
        <f>iferror(vlookup(A659,Maps!$A$2:$B$111,2,false),"")</f>
        <v>Spot 04 - Kokiri Forest</v>
      </c>
      <c r="D659" s="117" t="s">
        <v>577</v>
      </c>
      <c r="E659" s="117" t="s">
        <v>692</v>
      </c>
      <c r="F659" s="117" t="s">
        <v>789</v>
      </c>
      <c r="G659" s="286" t="str">
        <f>IFERROR(VLOOKUP(F659,Spawns!$A$2:$H$1557,8,FALSE),"")</f>
        <v>House of Twins</v>
      </c>
      <c r="H659" s="286" t="str">
        <f>IFERROR(VLOOKUP(F659,Spawns!$A$2:$I$1557,9,FALSE),"")</f>
        <v>Kokiri Forest</v>
      </c>
      <c r="I659" s="295" t="s">
        <v>1059</v>
      </c>
      <c r="J659" s="117" t="str">
        <f>IFERROR(VLOOKUP(B659,Setups!$I$2:$I$259,2,FALSE),"")</f>
        <v/>
      </c>
      <c r="K659" s="305"/>
    </row>
    <row r="660">
      <c r="A660" s="283" t="s">
        <v>537</v>
      </c>
      <c r="B660" s="117" t="s">
        <v>1427</v>
      </c>
      <c r="C660" s="118" t="str">
        <f>iferror(vlookup(A660,Maps!$A$2:$B$111,2,false),"")</f>
        <v>Spot 04 - Kokiri Forest</v>
      </c>
      <c r="D660" s="117" t="s">
        <v>577</v>
      </c>
      <c r="E660" s="117" t="s">
        <v>694</v>
      </c>
      <c r="F660" s="117" t="s">
        <v>792</v>
      </c>
      <c r="G660" s="286" t="str">
        <f>IFERROR(VLOOKUP(F660,Spawns!$A$2:$H$1557,8,FALSE),"")</f>
        <v>Mido's House</v>
      </c>
      <c r="H660" s="286" t="str">
        <f>IFERROR(VLOOKUP(F660,Spawns!$A$2:$I$1557,9,FALSE),"")</f>
        <v>Kokiri Forest</v>
      </c>
      <c r="I660" s="295" t="s">
        <v>1059</v>
      </c>
      <c r="J660" s="117" t="str">
        <f>IFERROR(VLOOKUP(B660,Setups!$I$2:$I$259,2,FALSE),"")</f>
        <v/>
      </c>
      <c r="K660" s="305"/>
    </row>
    <row r="661">
      <c r="A661" s="169" t="s">
        <v>537</v>
      </c>
      <c r="B661" s="101" t="s">
        <v>1427</v>
      </c>
      <c r="C661" s="102" t="str">
        <f>iferror(vlookup(A661,Maps!$A$2:$B$111,2,false),"")</f>
        <v>Spot 04 - Kokiri Forest</v>
      </c>
      <c r="D661" s="101" t="s">
        <v>577</v>
      </c>
      <c r="E661" s="101" t="s">
        <v>696</v>
      </c>
      <c r="F661" s="101" t="s">
        <v>795</v>
      </c>
      <c r="G661" s="290" t="str">
        <f>IFERROR(VLOOKUP(F661,Spawns!$A$2:$H$1557,8,FALSE),"")</f>
        <v>Saria's House</v>
      </c>
      <c r="H661" s="290" t="str">
        <f>IFERROR(VLOOKUP(F661,Spawns!$A$2:$I$1557,9,FALSE),"")</f>
        <v>Kokiri Forest</v>
      </c>
      <c r="I661" s="303" t="s">
        <v>1059</v>
      </c>
      <c r="J661" s="101" t="str">
        <f>IFERROR(VLOOKUP(B661,Setups!$I$2:$I$259,2,FALSE),"")</f>
        <v/>
      </c>
      <c r="K661" s="304"/>
    </row>
    <row r="662">
      <c r="A662" s="292" t="s">
        <v>542</v>
      </c>
      <c r="B662" s="7" t="s">
        <v>1430</v>
      </c>
      <c r="C662" s="95" t="str">
        <f>iferror(vlookup(A662,Maps!$A$2:$B$111,2,false),"")</f>
        <v>Spot 05 - Sacred Forest Meadow</v>
      </c>
      <c r="D662" s="7" t="s">
        <v>14</v>
      </c>
      <c r="E662" s="7" t="s">
        <v>14</v>
      </c>
      <c r="F662" s="7" t="s">
        <v>3215</v>
      </c>
      <c r="G662" s="270" t="str">
        <f>IFERROR(VLOOKUP(F662,Spawns!$A$2:$H$1557,8,FALSE),"")</f>
        <v>Lost Woods: Sacred Forest Square</v>
      </c>
      <c r="H662" s="270" t="str">
        <f>IFERROR(VLOOKUP(F662,Spawns!$A$2:$I$1557,9,FALSE),"")</f>
        <v>Sacred Forest Meadow</v>
      </c>
      <c r="I662" s="271" t="s">
        <v>1059</v>
      </c>
      <c r="J662" s="7" t="str">
        <f>IFERROR(VLOOKUP(B662,Setups!$I$2:$I$259,2,FALSE),"")</f>
        <v/>
      </c>
      <c r="K662" s="276"/>
    </row>
    <row r="663">
      <c r="A663" s="292" t="s">
        <v>542</v>
      </c>
      <c r="B663" s="7" t="s">
        <v>1430</v>
      </c>
      <c r="C663" s="95" t="str">
        <f>iferror(vlookup(A663,Maps!$A$2:$B$111,2,false),"")</f>
        <v>Spot 05 - Sacred Forest Meadow</v>
      </c>
      <c r="D663" s="7" t="s">
        <v>14</v>
      </c>
      <c r="E663" s="7" t="s">
        <v>680</v>
      </c>
      <c r="F663" s="7" t="s">
        <v>850</v>
      </c>
      <c r="G663" s="270" t="str">
        <f>IFERROR(VLOOKUP(F663,Spawns!$A$2:$H$1557,8,FALSE),"")</f>
        <v>Forest Temple</v>
      </c>
      <c r="H663" s="270" t="str">
        <f>IFERROR(VLOOKUP(F663,Spawns!$A$2:$I$1557,9,FALSE),"")</f>
        <v>Sacred Forest Meadow</v>
      </c>
      <c r="I663" s="271" t="s">
        <v>1059</v>
      </c>
      <c r="J663" s="7" t="str">
        <f>IFERROR(VLOOKUP(B663,Setups!$I$2:$I$259,2,FALSE),"")</f>
        <v/>
      </c>
      <c r="K663" s="276"/>
    </row>
    <row r="664">
      <c r="A664" s="179" t="s">
        <v>542</v>
      </c>
      <c r="B664" s="153" t="s">
        <v>1431</v>
      </c>
      <c r="C664" s="129" t="str">
        <f>iferror(vlookup(A664,Maps!$A$2:$B$111,2,false),"")</f>
        <v>Spot 05 - Sacred Forest Meadow</v>
      </c>
      <c r="D664" s="153" t="s">
        <v>682</v>
      </c>
      <c r="E664" s="153" t="s">
        <v>14</v>
      </c>
      <c r="F664" s="153" t="s">
        <v>3215</v>
      </c>
      <c r="G664" s="310" t="str">
        <f>IFERROR(VLOOKUP(F664,Spawns!$A$2:$H$1557,8,FALSE),"")</f>
        <v>Lost Woods: Sacred Forest Square</v>
      </c>
      <c r="H664" s="310" t="str">
        <f>IFERROR(VLOOKUP(F664,Spawns!$A$2:$I$1557,9,FALSE),"")</f>
        <v>Sacred Forest Meadow</v>
      </c>
      <c r="I664" s="311" t="s">
        <v>1059</v>
      </c>
      <c r="J664" s="153" t="str">
        <f>IFERROR(VLOOKUP(B664,Setups!$I$2:$I$259,2,FALSE),"")</f>
        <v/>
      </c>
      <c r="K664" s="312"/>
    </row>
    <row r="665">
      <c r="A665" s="179" t="s">
        <v>542</v>
      </c>
      <c r="B665" s="153" t="s">
        <v>1431</v>
      </c>
      <c r="C665" s="129" t="str">
        <f>iferror(vlookup(A665,Maps!$A$2:$B$111,2,false),"")</f>
        <v>Spot 05 - Sacred Forest Meadow</v>
      </c>
      <c r="D665" s="153" t="s">
        <v>682</v>
      </c>
      <c r="E665" s="153" t="s">
        <v>680</v>
      </c>
      <c r="F665" s="153" t="s">
        <v>850</v>
      </c>
      <c r="G665" s="310" t="str">
        <f>IFERROR(VLOOKUP(F665,Spawns!$A$2:$H$1557,8,FALSE),"")</f>
        <v>Forest Temple</v>
      </c>
      <c r="H665" s="310" t="str">
        <f>IFERROR(VLOOKUP(F665,Spawns!$A$2:$I$1557,9,FALSE),"")</f>
        <v>Sacred Forest Meadow</v>
      </c>
      <c r="I665" s="311" t="s">
        <v>1059</v>
      </c>
      <c r="J665" s="153" t="str">
        <f>IFERROR(VLOOKUP(B665,Setups!$I$2:$I$259,2,FALSE),"")</f>
        <v/>
      </c>
      <c r="K665" s="312"/>
    </row>
    <row r="666">
      <c r="A666" s="171" t="s">
        <v>542</v>
      </c>
      <c r="B666" s="138" t="s">
        <v>1433</v>
      </c>
      <c r="C666" s="139" t="str">
        <f>iferror(vlookup(A666,Maps!$A$2:$B$111,2,false),"")</f>
        <v>Spot 05 - Sacred Forest Meadow</v>
      </c>
      <c r="D666" s="138" t="s">
        <v>686</v>
      </c>
      <c r="E666" s="138" t="s">
        <v>14</v>
      </c>
      <c r="F666" s="138" t="s">
        <v>3545</v>
      </c>
      <c r="G666" s="277" t="str">
        <f>IFERROR(VLOOKUP(F666,Spawns!$A$2:$H$1557,8,FALSE),"")</f>
        <v>Kokiri Forest</v>
      </c>
      <c r="H666" s="277" t="str">
        <f>IFERROR(VLOOKUP(F666,Spawns!$A$2:$I$1557,9,FALSE),"")</f>
        <v>Lost Woods: Zone-Out</v>
      </c>
      <c r="I666" s="278" t="s">
        <v>2857</v>
      </c>
      <c r="J666" s="138" t="str">
        <f>IFERROR(VLOOKUP(B666,Setups!$I$2:$I$259,2,FALSE),"")</f>
        <v/>
      </c>
      <c r="K666" s="279"/>
    </row>
    <row r="667">
      <c r="A667" s="171" t="s">
        <v>542</v>
      </c>
      <c r="B667" s="138" t="s">
        <v>1433</v>
      </c>
      <c r="C667" s="139" t="str">
        <f>iferror(vlookup(A667,Maps!$A$2:$B$111,2,false),"")</f>
        <v>Spot 05 - Sacred Forest Meadow</v>
      </c>
      <c r="D667" s="138" t="s">
        <v>686</v>
      </c>
      <c r="E667" s="138" t="s">
        <v>680</v>
      </c>
      <c r="F667" s="138" t="s">
        <v>850</v>
      </c>
      <c r="G667" s="277" t="str">
        <f>IFERROR(VLOOKUP(F667,Spawns!$A$2:$H$1557,8,FALSE),"")</f>
        <v>Forest Temple</v>
      </c>
      <c r="H667" s="277" t="str">
        <f>IFERROR(VLOOKUP(F667,Spawns!$A$2:$I$1557,9,FALSE),"")</f>
        <v>Sacred Forest Meadow</v>
      </c>
      <c r="I667" s="278" t="s">
        <v>1059</v>
      </c>
      <c r="J667" s="138" t="str">
        <f>IFERROR(VLOOKUP(B667,Setups!$I$2:$I$259,2,FALSE),"")</f>
        <v/>
      </c>
      <c r="K667" s="279"/>
    </row>
    <row r="668">
      <c r="A668" s="283" t="s">
        <v>542</v>
      </c>
      <c r="B668" s="117" t="s">
        <v>1436</v>
      </c>
      <c r="C668" s="118" t="str">
        <f>iferror(vlookup(A668,Maps!$A$2:$B$111,2,false),"")</f>
        <v>Spot 05 - Sacred Forest Meadow</v>
      </c>
      <c r="D668" s="117" t="s">
        <v>688</v>
      </c>
      <c r="E668" s="117" t="s">
        <v>14</v>
      </c>
      <c r="F668" s="117" t="s">
        <v>3545</v>
      </c>
      <c r="G668" s="286" t="str">
        <f>IFERROR(VLOOKUP(F668,Spawns!$A$2:$H$1557,8,FALSE),"")</f>
        <v>Kokiri Forest</v>
      </c>
      <c r="H668" s="286" t="str">
        <f>IFERROR(VLOOKUP(F668,Spawns!$A$2:$I$1557,9,FALSE),"")</f>
        <v>Lost Woods: Zone-Out</v>
      </c>
      <c r="I668" s="295" t="s">
        <v>2857</v>
      </c>
      <c r="J668" s="117" t="str">
        <f>IFERROR(VLOOKUP(B668,Setups!$I$2:$I$259,2,FALSE),"")</f>
        <v/>
      </c>
      <c r="K668" s="305"/>
    </row>
    <row r="669">
      <c r="A669" s="169" t="s">
        <v>542</v>
      </c>
      <c r="B669" s="101" t="s">
        <v>1436</v>
      </c>
      <c r="C669" s="102" t="str">
        <f>iferror(vlookup(A669,Maps!$A$2:$B$111,2,false),"")</f>
        <v>Spot 05 - Sacred Forest Meadow</v>
      </c>
      <c r="D669" s="101" t="s">
        <v>688</v>
      </c>
      <c r="E669" s="101" t="s">
        <v>680</v>
      </c>
      <c r="F669" s="101" t="s">
        <v>850</v>
      </c>
      <c r="G669" s="290" t="str">
        <f>IFERROR(VLOOKUP(F669,Spawns!$A$2:$H$1557,8,FALSE),"")</f>
        <v>Forest Temple</v>
      </c>
      <c r="H669" s="290" t="str">
        <f>IFERROR(VLOOKUP(F669,Spawns!$A$2:$I$1557,9,FALSE),"")</f>
        <v>Sacred Forest Meadow</v>
      </c>
      <c r="I669" s="303" t="s">
        <v>1059</v>
      </c>
      <c r="J669" s="101" t="str">
        <f>IFERROR(VLOOKUP(B669,Setups!$I$2:$I$259,2,FALSE),"")</f>
        <v/>
      </c>
      <c r="K669" s="304"/>
    </row>
    <row r="670">
      <c r="A670" s="292" t="s">
        <v>547</v>
      </c>
      <c r="B670" s="7" t="s">
        <v>1439</v>
      </c>
      <c r="C670" s="95" t="str">
        <f>iferror(vlookup(A670,Maps!$A$2:$B$111,2,false),"")</f>
        <v>Spot 06 - Lake Hylia</v>
      </c>
      <c r="D670" s="7" t="s">
        <v>14</v>
      </c>
      <c r="E670" s="7" t="s">
        <v>14</v>
      </c>
      <c r="F670" s="7" t="s">
        <v>3173</v>
      </c>
      <c r="G670" s="270" t="str">
        <f>IFERROR(VLOOKUP(F670,Spawns!$A$2:$H$1557,8,FALSE),"")</f>
        <v>Hyrule Field</v>
      </c>
      <c r="H670" s="270" t="str">
        <f>IFERROR(VLOOKUP(F670,Spawns!$A$2:$I$1557,9,FALSE),"")</f>
        <v>Lake Hylia</v>
      </c>
      <c r="I670" s="271" t="s">
        <v>1073</v>
      </c>
      <c r="J670" s="7" t="str">
        <f>IFERROR(VLOOKUP(B670,Setups!$I$2:$I$259,2,FALSE),"")</f>
        <v/>
      </c>
      <c r="K670" s="276"/>
    </row>
    <row r="671">
      <c r="A671" s="292" t="s">
        <v>547</v>
      </c>
      <c r="B671" s="7" t="s">
        <v>1439</v>
      </c>
      <c r="C671" s="95" t="str">
        <f>iferror(vlookup(A671,Maps!$A$2:$B$111,2,false),"")</f>
        <v>Spot 06 - Lake Hylia</v>
      </c>
      <c r="D671" s="7" t="s">
        <v>14</v>
      </c>
      <c r="E671" s="7" t="s">
        <v>680</v>
      </c>
      <c r="F671" s="7" t="s">
        <v>3208</v>
      </c>
      <c r="G671" s="270" t="str">
        <f>IFERROR(VLOOKUP(F671,Spawns!$A$2:$H$1557,8,FALSE),"")</f>
        <v>Gerudo Valley</v>
      </c>
      <c r="H671" s="270" t="str">
        <f>IFERROR(VLOOKUP(F671,Spawns!$A$2:$I$1557,9,FALSE),"")</f>
        <v>Event: Captured Without Hookshot</v>
      </c>
      <c r="I671" s="271" t="s">
        <v>1073</v>
      </c>
      <c r="J671" s="7" t="str">
        <f>IFERROR(VLOOKUP(B671,Setups!$I$2:$I$259,2,FALSE),"")</f>
        <v/>
      </c>
      <c r="K671" s="272"/>
    </row>
    <row r="672">
      <c r="A672" s="292" t="s">
        <v>547</v>
      </c>
      <c r="B672" s="7" t="s">
        <v>1439</v>
      </c>
      <c r="C672" s="95" t="str">
        <f>iferror(vlookup(A672,Maps!$A$2:$B$111,2,false),"")</f>
        <v>Spot 06 - Lake Hylia</v>
      </c>
      <c r="D672" s="7" t="s">
        <v>14</v>
      </c>
      <c r="E672" s="7" t="s">
        <v>682</v>
      </c>
      <c r="F672" s="7" t="s">
        <v>15</v>
      </c>
      <c r="G672" s="270" t="str">
        <f>IFERROR(VLOOKUP(F672,Spawns!$A$2:$H$1557,8,FALSE),"")</f>
        <v>Water Temple</v>
      </c>
      <c r="H672" s="270" t="str">
        <f>IFERROR(VLOOKUP(F672,Spawns!$A$2:$I$1557,9,FALSE),"")</f>
        <v>Lake Hylia</v>
      </c>
      <c r="I672" s="271" t="s">
        <v>1073</v>
      </c>
      <c r="J672" s="7" t="str">
        <f>IFERROR(VLOOKUP(B672,Setups!$I$2:$I$259,2,FALSE),"")</f>
        <v/>
      </c>
      <c r="K672" s="276"/>
    </row>
    <row r="673">
      <c r="A673" s="292" t="s">
        <v>547</v>
      </c>
      <c r="B673" s="7" t="s">
        <v>1439</v>
      </c>
      <c r="C673" s="95" t="str">
        <f>iferror(vlookup(A673,Maps!$A$2:$B$111,2,false),"")</f>
        <v>Spot 06 - Lake Hylia</v>
      </c>
      <c r="D673" s="7" t="s">
        <v>14</v>
      </c>
      <c r="E673" s="7" t="s">
        <v>684</v>
      </c>
      <c r="F673" s="7" t="s">
        <v>3527</v>
      </c>
      <c r="G673" s="270" t="str">
        <f>IFERROR(VLOOKUP(F673,Spawns!$A$2:$H$1557,8,FALSE),"")</f>
        <v>Hyrule Field</v>
      </c>
      <c r="H673" s="270" t="str">
        <f>IFERROR(VLOOKUP(F673,Spawns!$A$2:$I$1557,9,FALSE),"")</f>
        <v>Lake Hylia</v>
      </c>
      <c r="I673" s="271" t="s">
        <v>1059</v>
      </c>
      <c r="J673" s="7" t="str">
        <f>IFERROR(VLOOKUP(B673,Setups!$I$2:$I$259,2,FALSE),"")</f>
        <v/>
      </c>
      <c r="K673" s="276"/>
    </row>
    <row r="674">
      <c r="A674" s="292" t="s">
        <v>547</v>
      </c>
      <c r="B674" s="7" t="s">
        <v>1439</v>
      </c>
      <c r="C674" s="95" t="str">
        <f>iferror(vlookup(A674,Maps!$A$2:$B$111,2,false),"")</f>
        <v>Spot 06 - Lake Hylia</v>
      </c>
      <c r="D674" s="7" t="s">
        <v>14</v>
      </c>
      <c r="E674" s="7" t="s">
        <v>686</v>
      </c>
      <c r="F674" s="7" t="s">
        <v>152</v>
      </c>
      <c r="G674" s="270" t="str">
        <f>IFERROR(VLOOKUP(F674,Spawns!$A$2:$H$1557,8,FALSE),"")</f>
        <v>Lakeside Laboratory</v>
      </c>
      <c r="H674" s="270" t="str">
        <f>IFERROR(VLOOKUP(F674,Spawns!$A$2:$I$1557,9,FALSE),"")</f>
        <v>Lake Hylia</v>
      </c>
      <c r="I674" s="271" t="s">
        <v>1059</v>
      </c>
      <c r="J674" s="7" t="str">
        <f>IFERROR(VLOOKUP(B674,Setups!$I$2:$I$259,2,FALSE),"")</f>
        <v/>
      </c>
      <c r="K674" s="272"/>
    </row>
    <row r="675">
      <c r="A675" s="292" t="s">
        <v>547</v>
      </c>
      <c r="B675" s="7" t="s">
        <v>1439</v>
      </c>
      <c r="C675" s="95" t="str">
        <f>iferror(vlookup(A675,Maps!$A$2:$B$111,2,false),"")</f>
        <v>Spot 06 - Lake Hylia</v>
      </c>
      <c r="D675" s="7" t="s">
        <v>14</v>
      </c>
      <c r="E675" s="7" t="s">
        <v>688</v>
      </c>
      <c r="F675" s="7" t="s">
        <v>746</v>
      </c>
      <c r="G675" s="270" t="str">
        <f>IFERROR(VLOOKUP(F675,Spawns!$A$2:$H$1557,8,FALSE),"")</f>
        <v>Fishing Pond</v>
      </c>
      <c r="H675" s="270" t="str">
        <f>IFERROR(VLOOKUP(F675,Spawns!$A$2:$I$1557,9,FALSE),"")</f>
        <v>Lake Hylia</v>
      </c>
      <c r="I675" s="271" t="s">
        <v>1059</v>
      </c>
      <c r="J675" s="7" t="str">
        <f>IFERROR(VLOOKUP(B675,Setups!$I$2:$I$259,2,FALSE),"")</f>
        <v/>
      </c>
      <c r="K675" s="276"/>
    </row>
    <row r="676">
      <c r="A676" s="292" t="s">
        <v>547</v>
      </c>
      <c r="B676" s="7" t="s">
        <v>1439</v>
      </c>
      <c r="C676" s="95" t="str">
        <f>iferror(vlookup(A676,Maps!$A$2:$B$111,2,false),"")</f>
        <v>Spot 06 - Lake Hylia</v>
      </c>
      <c r="D676" s="7" t="s">
        <v>14</v>
      </c>
      <c r="E676" s="7" t="s">
        <v>690</v>
      </c>
      <c r="F676" s="7" t="s">
        <v>3788</v>
      </c>
      <c r="G676" s="270" t="str">
        <f>IFERROR(VLOOKUP(F676,Spawns!$A$2:$H$1557,8,FALSE),"")</f>
        <v>Zora's Domain</v>
      </c>
      <c r="H676" s="270" t="str">
        <f>IFERROR(VLOOKUP(F676,Spawns!$A$2:$I$1557,9,FALSE),"")</f>
        <v>Lake Hylia</v>
      </c>
      <c r="I676" s="271" t="s">
        <v>1059</v>
      </c>
      <c r="J676" s="7" t="str">
        <f>IFERROR(VLOOKUP(B676,Setups!$I$2:$I$259,2,FALSE),"")</f>
        <v/>
      </c>
      <c r="K676" s="276"/>
    </row>
    <row r="677">
      <c r="A677" s="179" t="s">
        <v>547</v>
      </c>
      <c r="B677" s="153" t="s">
        <v>1440</v>
      </c>
      <c r="C677" s="129" t="str">
        <f>iferror(vlookup(A677,Maps!$A$2:$B$111,2,false),"")</f>
        <v>Spot 06 - Lake Hylia</v>
      </c>
      <c r="D677" s="153" t="s">
        <v>682</v>
      </c>
      <c r="E677" s="153" t="s">
        <v>14</v>
      </c>
      <c r="F677" s="153" t="s">
        <v>3173</v>
      </c>
      <c r="G677" s="310" t="str">
        <f>IFERROR(VLOOKUP(F677,Spawns!$A$2:$H$1557,8,FALSE),"")</f>
        <v>Hyrule Field</v>
      </c>
      <c r="H677" s="310" t="str">
        <f>IFERROR(VLOOKUP(F677,Spawns!$A$2:$I$1557,9,FALSE),"")</f>
        <v>Lake Hylia</v>
      </c>
      <c r="I677" s="311" t="s">
        <v>1073</v>
      </c>
      <c r="J677" s="153" t="str">
        <f>IFERROR(VLOOKUP(B677,Setups!$I$2:$I$259,2,FALSE),"")</f>
        <v/>
      </c>
      <c r="K677" s="312"/>
    </row>
    <row r="678">
      <c r="A678" s="179" t="s">
        <v>547</v>
      </c>
      <c r="B678" s="153" t="s">
        <v>1440</v>
      </c>
      <c r="C678" s="129" t="str">
        <f>iferror(vlookup(A678,Maps!$A$2:$B$111,2,false),"")</f>
        <v>Spot 06 - Lake Hylia</v>
      </c>
      <c r="D678" s="153" t="s">
        <v>682</v>
      </c>
      <c r="E678" s="153" t="s">
        <v>680</v>
      </c>
      <c r="F678" s="153" t="s">
        <v>3208</v>
      </c>
      <c r="G678" s="310" t="str">
        <f>IFERROR(VLOOKUP(F678,Spawns!$A$2:$H$1557,8,FALSE),"")</f>
        <v>Gerudo Valley</v>
      </c>
      <c r="H678" s="310" t="str">
        <f>IFERROR(VLOOKUP(F678,Spawns!$A$2:$I$1557,9,FALSE),"")</f>
        <v>Event: Captured Without Hookshot</v>
      </c>
      <c r="I678" s="311" t="s">
        <v>1073</v>
      </c>
      <c r="J678" s="153" t="str">
        <f>IFERROR(VLOOKUP(B678,Setups!$I$2:$I$259,2,FALSE),"")</f>
        <v/>
      </c>
      <c r="K678" s="313"/>
    </row>
    <row r="679">
      <c r="A679" s="179" t="s">
        <v>547</v>
      </c>
      <c r="B679" s="153" t="s">
        <v>1440</v>
      </c>
      <c r="C679" s="129" t="str">
        <f>iferror(vlookup(A679,Maps!$A$2:$B$111,2,false),"")</f>
        <v>Spot 06 - Lake Hylia</v>
      </c>
      <c r="D679" s="153" t="s">
        <v>682</v>
      </c>
      <c r="E679" s="153" t="s">
        <v>682</v>
      </c>
      <c r="F679" s="153" t="s">
        <v>15</v>
      </c>
      <c r="G679" s="310" t="str">
        <f>IFERROR(VLOOKUP(F679,Spawns!$A$2:$H$1557,8,FALSE),"")</f>
        <v>Water Temple</v>
      </c>
      <c r="H679" s="310" t="str">
        <f>IFERROR(VLOOKUP(F679,Spawns!$A$2:$I$1557,9,FALSE),"")</f>
        <v>Lake Hylia</v>
      </c>
      <c r="I679" s="311" t="s">
        <v>1059</v>
      </c>
      <c r="J679" s="153" t="str">
        <f>IFERROR(VLOOKUP(B679,Setups!$I$2:$I$259,2,FALSE),"")</f>
        <v/>
      </c>
      <c r="K679" s="312"/>
    </row>
    <row r="680">
      <c r="A680" s="179" t="s">
        <v>547</v>
      </c>
      <c r="B680" s="153" t="s">
        <v>1440</v>
      </c>
      <c r="C680" s="129" t="str">
        <f>iferror(vlookup(A680,Maps!$A$2:$B$111,2,false),"")</f>
        <v>Spot 06 - Lake Hylia</v>
      </c>
      <c r="D680" s="153" t="s">
        <v>682</v>
      </c>
      <c r="E680" s="153" t="s">
        <v>684</v>
      </c>
      <c r="F680" s="153" t="s">
        <v>3527</v>
      </c>
      <c r="G680" s="310" t="str">
        <f>IFERROR(VLOOKUP(F680,Spawns!$A$2:$H$1557,8,FALSE),"")</f>
        <v>Hyrule Field</v>
      </c>
      <c r="H680" s="310" t="str">
        <f>IFERROR(VLOOKUP(F680,Spawns!$A$2:$I$1557,9,FALSE),"")</f>
        <v>Lake Hylia</v>
      </c>
      <c r="I680" s="311" t="s">
        <v>1059</v>
      </c>
      <c r="J680" s="153" t="str">
        <f>IFERROR(VLOOKUP(B680,Setups!$I$2:$I$259,2,FALSE),"")</f>
        <v/>
      </c>
      <c r="K680" s="312"/>
    </row>
    <row r="681">
      <c r="A681" s="179" t="s">
        <v>547</v>
      </c>
      <c r="B681" s="153" t="s">
        <v>1440</v>
      </c>
      <c r="C681" s="129" t="str">
        <f>iferror(vlookup(A681,Maps!$A$2:$B$111,2,false),"")</f>
        <v>Spot 06 - Lake Hylia</v>
      </c>
      <c r="D681" s="153" t="s">
        <v>682</v>
      </c>
      <c r="E681" s="153" t="s">
        <v>686</v>
      </c>
      <c r="F681" s="153" t="s">
        <v>152</v>
      </c>
      <c r="G681" s="310" t="str">
        <f>IFERROR(VLOOKUP(F681,Spawns!$A$2:$H$1557,8,FALSE),"")</f>
        <v>Lakeside Laboratory</v>
      </c>
      <c r="H681" s="310" t="str">
        <f>IFERROR(VLOOKUP(F681,Spawns!$A$2:$I$1557,9,FALSE),"")</f>
        <v>Lake Hylia</v>
      </c>
      <c r="I681" s="311" t="s">
        <v>1059</v>
      </c>
      <c r="J681" s="153" t="str">
        <f>IFERROR(VLOOKUP(B681,Setups!$I$2:$I$259,2,FALSE),"")</f>
        <v/>
      </c>
      <c r="K681" s="313"/>
    </row>
    <row r="682">
      <c r="A682" s="179" t="s">
        <v>547</v>
      </c>
      <c r="B682" s="153" t="s">
        <v>1440</v>
      </c>
      <c r="C682" s="129" t="str">
        <f>iferror(vlookup(A682,Maps!$A$2:$B$111,2,false),"")</f>
        <v>Spot 06 - Lake Hylia</v>
      </c>
      <c r="D682" s="153" t="s">
        <v>682</v>
      </c>
      <c r="E682" s="153" t="s">
        <v>688</v>
      </c>
      <c r="F682" s="153" t="s">
        <v>746</v>
      </c>
      <c r="G682" s="310" t="str">
        <f>IFERROR(VLOOKUP(F682,Spawns!$A$2:$H$1557,8,FALSE),"")</f>
        <v>Fishing Pond</v>
      </c>
      <c r="H682" s="310" t="str">
        <f>IFERROR(VLOOKUP(F682,Spawns!$A$2:$I$1557,9,FALSE),"")</f>
        <v>Lake Hylia</v>
      </c>
      <c r="I682" s="311" t="s">
        <v>1059</v>
      </c>
      <c r="J682" s="153" t="str">
        <f>IFERROR(VLOOKUP(B682,Setups!$I$2:$I$259,2,FALSE),"")</f>
        <v/>
      </c>
      <c r="K682" s="312"/>
    </row>
    <row r="683">
      <c r="A683" s="179" t="s">
        <v>547</v>
      </c>
      <c r="B683" s="153" t="s">
        <v>1440</v>
      </c>
      <c r="C683" s="129" t="str">
        <f>iferror(vlookup(A683,Maps!$A$2:$B$111,2,false),"")</f>
        <v>Spot 06 - Lake Hylia</v>
      </c>
      <c r="D683" s="153" t="s">
        <v>682</v>
      </c>
      <c r="E683" s="153" t="s">
        <v>690</v>
      </c>
      <c r="F683" s="153" t="s">
        <v>3788</v>
      </c>
      <c r="G683" s="310" t="str">
        <f>IFERROR(VLOOKUP(F683,Spawns!$A$2:$H$1557,8,FALSE),"")</f>
        <v>Zora's Domain</v>
      </c>
      <c r="H683" s="310" t="str">
        <f>IFERROR(VLOOKUP(F683,Spawns!$A$2:$I$1557,9,FALSE),"")</f>
        <v>Lake Hylia</v>
      </c>
      <c r="I683" s="311" t="s">
        <v>1073</v>
      </c>
      <c r="J683" s="153" t="str">
        <f>IFERROR(VLOOKUP(B683,Setups!$I$2:$I$259,2,FALSE),"")</f>
        <v/>
      </c>
      <c r="K683" s="312"/>
    </row>
    <row r="684">
      <c r="A684" s="171" t="s">
        <v>547</v>
      </c>
      <c r="B684" s="138" t="s">
        <v>1442</v>
      </c>
      <c r="C684" s="139" t="str">
        <f>iferror(vlookup(A684,Maps!$A$2:$B$111,2,false),"")</f>
        <v>Spot 06 - Lake Hylia</v>
      </c>
      <c r="D684" s="138" t="s">
        <v>686</v>
      </c>
      <c r="E684" s="138" t="s">
        <v>14</v>
      </c>
      <c r="F684" s="138" t="s">
        <v>3173</v>
      </c>
      <c r="G684" s="277" t="str">
        <f>IFERROR(VLOOKUP(F684,Spawns!$A$2:$H$1557,8,FALSE),"")</f>
        <v>Hyrule Field</v>
      </c>
      <c r="H684" s="277" t="str">
        <f>IFERROR(VLOOKUP(F684,Spawns!$A$2:$I$1557,9,FALSE),"")</f>
        <v>Lake Hylia</v>
      </c>
      <c r="I684" s="278" t="s">
        <v>1073</v>
      </c>
      <c r="J684" s="138" t="str">
        <f>IFERROR(VLOOKUP(B684,Setups!$I$2:$I$259,2,FALSE),"")</f>
        <v/>
      </c>
      <c r="K684" s="279"/>
    </row>
    <row r="685">
      <c r="A685" s="171" t="s">
        <v>547</v>
      </c>
      <c r="B685" s="138" t="s">
        <v>1442</v>
      </c>
      <c r="C685" s="139" t="str">
        <f>iferror(vlookup(A685,Maps!$A$2:$B$111,2,false),"")</f>
        <v>Spot 06 - Lake Hylia</v>
      </c>
      <c r="D685" s="138" t="s">
        <v>686</v>
      </c>
      <c r="E685" s="138" t="s">
        <v>680</v>
      </c>
      <c r="F685" s="138" t="s">
        <v>3208</v>
      </c>
      <c r="G685" s="277" t="str">
        <f>IFERROR(VLOOKUP(F685,Spawns!$A$2:$H$1557,8,FALSE),"")</f>
        <v>Gerudo Valley</v>
      </c>
      <c r="H685" s="277" t="str">
        <f>IFERROR(VLOOKUP(F685,Spawns!$A$2:$I$1557,9,FALSE),"")</f>
        <v>Event: Captured Without Hookshot</v>
      </c>
      <c r="I685" s="278" t="s">
        <v>1073</v>
      </c>
      <c r="J685" s="138" t="str">
        <f>IFERROR(VLOOKUP(B685,Setups!$I$2:$I$259,2,FALSE),"")</f>
        <v/>
      </c>
      <c r="K685" s="294"/>
    </row>
    <row r="686">
      <c r="A686" s="171" t="s">
        <v>547</v>
      </c>
      <c r="B686" s="138" t="s">
        <v>1442</v>
      </c>
      <c r="C686" s="139" t="str">
        <f>iferror(vlookup(A686,Maps!$A$2:$B$111,2,false),"")</f>
        <v>Spot 06 - Lake Hylia</v>
      </c>
      <c r="D686" s="138" t="s">
        <v>686</v>
      </c>
      <c r="E686" s="138" t="s">
        <v>682</v>
      </c>
      <c r="F686" s="138" t="s">
        <v>15</v>
      </c>
      <c r="G686" s="277" t="str">
        <f>IFERROR(VLOOKUP(F686,Spawns!$A$2:$H$1557,8,FALSE),"")</f>
        <v>Water Temple</v>
      </c>
      <c r="H686" s="277" t="str">
        <f>IFERROR(VLOOKUP(F686,Spawns!$A$2:$I$1557,9,FALSE),"")</f>
        <v>Lake Hylia</v>
      </c>
      <c r="I686" s="278" t="s">
        <v>1059</v>
      </c>
      <c r="J686" s="138" t="str">
        <f>IFERROR(VLOOKUP(B686,Setups!$I$2:$I$259,2,FALSE),"")</f>
        <v/>
      </c>
      <c r="K686" s="279"/>
    </row>
    <row r="687">
      <c r="A687" s="171" t="s">
        <v>547</v>
      </c>
      <c r="B687" s="138" t="s">
        <v>1442</v>
      </c>
      <c r="C687" s="139" t="str">
        <f>iferror(vlookup(A687,Maps!$A$2:$B$111,2,false),"")</f>
        <v>Spot 06 - Lake Hylia</v>
      </c>
      <c r="D687" s="138" t="s">
        <v>686</v>
      </c>
      <c r="E687" s="138" t="s">
        <v>684</v>
      </c>
      <c r="F687" s="138" t="s">
        <v>3527</v>
      </c>
      <c r="G687" s="277" t="str">
        <f>IFERROR(VLOOKUP(F687,Spawns!$A$2:$H$1557,8,FALSE),"")</f>
        <v>Hyrule Field</v>
      </c>
      <c r="H687" s="277" t="str">
        <f>IFERROR(VLOOKUP(F687,Spawns!$A$2:$I$1557,9,FALSE),"")</f>
        <v>Lake Hylia</v>
      </c>
      <c r="I687" s="278" t="s">
        <v>1059</v>
      </c>
      <c r="J687" s="138" t="str">
        <f>IFERROR(VLOOKUP(B687,Setups!$I$2:$I$259,2,FALSE),"")</f>
        <v/>
      </c>
      <c r="K687" s="279"/>
    </row>
    <row r="688">
      <c r="A688" s="171" t="s">
        <v>547</v>
      </c>
      <c r="B688" s="138" t="s">
        <v>1442</v>
      </c>
      <c r="C688" s="139" t="str">
        <f>iferror(vlookup(A688,Maps!$A$2:$B$111,2,false),"")</f>
        <v>Spot 06 - Lake Hylia</v>
      </c>
      <c r="D688" s="138" t="s">
        <v>686</v>
      </c>
      <c r="E688" s="138" t="s">
        <v>686</v>
      </c>
      <c r="F688" s="138" t="s">
        <v>806</v>
      </c>
      <c r="G688" s="277" t="str">
        <f>IFERROR(VLOOKUP(F688,Spawns!$A$2:$H$1557,8,FALSE),"")</f>
        <v>Impa's House: Main Entrance</v>
      </c>
      <c r="H688" s="277" t="str">
        <f>IFERROR(VLOOKUP(F688,Spawns!$A$2:$I$1557,9,FALSE),"")</f>
        <v>Kakariko Village</v>
      </c>
      <c r="I688" s="278" t="s">
        <v>2857</v>
      </c>
      <c r="J688" s="138" t="str">
        <f>IFERROR(VLOOKUP(B688,Setups!$I$2:$I$259,2,FALSE),"")</f>
        <v/>
      </c>
      <c r="K688" s="294"/>
    </row>
    <row r="689">
      <c r="A689" s="283" t="s">
        <v>547</v>
      </c>
      <c r="B689" s="117" t="s">
        <v>1445</v>
      </c>
      <c r="C689" s="118" t="str">
        <f>iferror(vlookup(A689,Maps!$A$2:$B$111,2,false),"")</f>
        <v>Spot 06 - Lake Hylia</v>
      </c>
      <c r="D689" s="117" t="s">
        <v>688</v>
      </c>
      <c r="E689" s="117" t="s">
        <v>14</v>
      </c>
      <c r="F689" s="117" t="s">
        <v>3173</v>
      </c>
      <c r="G689" s="286" t="str">
        <f>IFERROR(VLOOKUP(F689,Spawns!$A$2:$H$1557,8,FALSE),"")</f>
        <v>Hyrule Field</v>
      </c>
      <c r="H689" s="286" t="str">
        <f>IFERROR(VLOOKUP(F689,Spawns!$A$2:$I$1557,9,FALSE),"")</f>
        <v>Lake Hylia</v>
      </c>
      <c r="I689" s="295" t="s">
        <v>1073</v>
      </c>
      <c r="J689" s="117" t="str">
        <f>IFERROR(VLOOKUP(B689,Setups!$I$2:$I$259,2,FALSE),"")</f>
        <v/>
      </c>
      <c r="K689" s="305"/>
    </row>
    <row r="690">
      <c r="A690" s="283" t="s">
        <v>547</v>
      </c>
      <c r="B690" s="117" t="s">
        <v>1445</v>
      </c>
      <c r="C690" s="118" t="str">
        <f>iferror(vlookup(A690,Maps!$A$2:$B$111,2,false),"")</f>
        <v>Spot 06 - Lake Hylia</v>
      </c>
      <c r="D690" s="117" t="s">
        <v>688</v>
      </c>
      <c r="E690" s="117" t="s">
        <v>680</v>
      </c>
      <c r="F690" s="117" t="s">
        <v>3208</v>
      </c>
      <c r="G690" s="286" t="str">
        <f>IFERROR(VLOOKUP(F690,Spawns!$A$2:$H$1557,8,FALSE),"")</f>
        <v>Gerudo Valley</v>
      </c>
      <c r="H690" s="286" t="str">
        <f>IFERROR(VLOOKUP(F690,Spawns!$A$2:$I$1557,9,FALSE),"")</f>
        <v>Event: Captured Without Hookshot</v>
      </c>
      <c r="I690" s="295" t="s">
        <v>1073</v>
      </c>
      <c r="J690" s="117" t="str">
        <f>IFERROR(VLOOKUP(B690,Setups!$I$2:$I$259,2,FALSE),"")</f>
        <v/>
      </c>
      <c r="K690" s="296"/>
    </row>
    <row r="691">
      <c r="A691" s="283" t="s">
        <v>547</v>
      </c>
      <c r="B691" s="117" t="s">
        <v>1445</v>
      </c>
      <c r="C691" s="118" t="str">
        <f>iferror(vlookup(A691,Maps!$A$2:$B$111,2,false),"")</f>
        <v>Spot 06 - Lake Hylia</v>
      </c>
      <c r="D691" s="117" t="s">
        <v>688</v>
      </c>
      <c r="E691" s="117" t="s">
        <v>682</v>
      </c>
      <c r="F691" s="117" t="s">
        <v>15</v>
      </c>
      <c r="G691" s="286" t="str">
        <f>IFERROR(VLOOKUP(F691,Spawns!$A$2:$H$1557,8,FALSE),"")</f>
        <v>Water Temple</v>
      </c>
      <c r="H691" s="286" t="str">
        <f>IFERROR(VLOOKUP(F691,Spawns!$A$2:$I$1557,9,FALSE),"")</f>
        <v>Lake Hylia</v>
      </c>
      <c r="I691" s="295" t="s">
        <v>1059</v>
      </c>
      <c r="J691" s="117" t="str">
        <f>IFERROR(VLOOKUP(B691,Setups!$I$2:$I$259,2,FALSE),"")</f>
        <v/>
      </c>
      <c r="K691" s="305"/>
    </row>
    <row r="692">
      <c r="A692" s="283" t="s">
        <v>547</v>
      </c>
      <c r="B692" s="117" t="s">
        <v>1445</v>
      </c>
      <c r="C692" s="118" t="str">
        <f>iferror(vlookup(A692,Maps!$A$2:$B$111,2,false),"")</f>
        <v>Spot 06 - Lake Hylia</v>
      </c>
      <c r="D692" s="117" t="s">
        <v>688</v>
      </c>
      <c r="E692" s="117" t="s">
        <v>684</v>
      </c>
      <c r="F692" s="117" t="s">
        <v>3527</v>
      </c>
      <c r="G692" s="286" t="str">
        <f>IFERROR(VLOOKUP(F692,Spawns!$A$2:$H$1557,8,FALSE),"")</f>
        <v>Hyrule Field</v>
      </c>
      <c r="H692" s="286" t="str">
        <f>IFERROR(VLOOKUP(F692,Spawns!$A$2:$I$1557,9,FALSE),"")</f>
        <v>Lake Hylia</v>
      </c>
      <c r="I692" s="295" t="s">
        <v>1059</v>
      </c>
      <c r="J692" s="117" t="str">
        <f>IFERROR(VLOOKUP(B692,Setups!$I$2:$I$259,2,FALSE),"")</f>
        <v/>
      </c>
      <c r="K692" s="305"/>
    </row>
    <row r="693">
      <c r="A693" s="169" t="s">
        <v>547</v>
      </c>
      <c r="B693" s="101" t="s">
        <v>1445</v>
      </c>
      <c r="C693" s="102" t="str">
        <f>iferror(vlookup(A693,Maps!$A$2:$B$111,2,false),"")</f>
        <v>Spot 06 - Lake Hylia</v>
      </c>
      <c r="D693" s="101" t="s">
        <v>688</v>
      </c>
      <c r="E693" s="101" t="s">
        <v>686</v>
      </c>
      <c r="F693" s="101" t="s">
        <v>806</v>
      </c>
      <c r="G693" s="290" t="str">
        <f>IFERROR(VLOOKUP(F693,Spawns!$A$2:$H$1557,8,FALSE),"")</f>
        <v>Impa's House: Main Entrance</v>
      </c>
      <c r="H693" s="290" t="str">
        <f>IFERROR(VLOOKUP(F693,Spawns!$A$2:$I$1557,9,FALSE),"")</f>
        <v>Kakariko Village</v>
      </c>
      <c r="I693" s="303" t="s">
        <v>2857</v>
      </c>
      <c r="J693" s="101" t="str">
        <f>IFERROR(VLOOKUP(B693,Setups!$I$2:$I$259,2,FALSE),"")</f>
        <v/>
      </c>
      <c r="K693" s="304"/>
    </row>
    <row r="694">
      <c r="A694" s="292" t="s">
        <v>552</v>
      </c>
      <c r="B694" s="7" t="s">
        <v>1448</v>
      </c>
      <c r="C694" s="95" t="str">
        <f>iferror(vlookup(A694,Maps!$A$2:$B$111,2,false),"")</f>
        <v>Spot 07 - Zora's Domain</v>
      </c>
      <c r="D694" s="7" t="s">
        <v>14</v>
      </c>
      <c r="E694" s="7" t="s">
        <v>14</v>
      </c>
      <c r="F694" s="7" t="s">
        <v>3198</v>
      </c>
      <c r="G694" s="270" t="str">
        <f>IFERROR(VLOOKUP(F694,Spawns!$A$2:$H$1557,8,FALSE),"")</f>
        <v>Zora's River</v>
      </c>
      <c r="H694" s="270" t="str">
        <f>IFERROR(VLOOKUP(F694,Spawns!$A$2:$I$1557,9,FALSE),"")</f>
        <v>Zora's Domain</v>
      </c>
      <c r="I694" s="271" t="s">
        <v>1059</v>
      </c>
      <c r="J694" s="7" t="str">
        <f>IFERROR(VLOOKUP(B694,Setups!$I$2:$I$259,2,FALSE),"")</f>
        <v/>
      </c>
      <c r="K694" s="276"/>
    </row>
    <row r="695">
      <c r="A695" s="292" t="s">
        <v>552</v>
      </c>
      <c r="B695" s="7" t="s">
        <v>1448</v>
      </c>
      <c r="C695" s="95" t="str">
        <f>iferror(vlookup(A695,Maps!$A$2:$B$111,2,false),"")</f>
        <v>Spot 07 - Zora's Domain</v>
      </c>
      <c r="D695" s="7" t="s">
        <v>14</v>
      </c>
      <c r="E695" s="7" t="s">
        <v>680</v>
      </c>
      <c r="F695" s="7" t="s">
        <v>3402</v>
      </c>
      <c r="G695" s="270" t="str">
        <f>IFERROR(VLOOKUP(F695,Spawns!$A$2:$H$1557,8,FALSE),"")</f>
        <v>Zora's Fountain</v>
      </c>
      <c r="H695" s="270" t="str">
        <f>IFERROR(VLOOKUP(F695,Spawns!$A$2:$I$1557,9,FALSE),"")</f>
        <v>Zora's Domain</v>
      </c>
      <c r="I695" s="271" t="s">
        <v>1059</v>
      </c>
      <c r="J695" s="7" t="str">
        <f>IFERROR(VLOOKUP(B695,Setups!$I$2:$I$259,2,FALSE),"")</f>
        <v/>
      </c>
      <c r="K695" s="276"/>
    </row>
    <row r="696">
      <c r="A696" s="292" t="s">
        <v>552</v>
      </c>
      <c r="B696" s="7" t="s">
        <v>1448</v>
      </c>
      <c r="C696" s="95" t="str">
        <f>iferror(vlookup(A696,Maps!$A$2:$B$111,2,false),"")</f>
        <v>Spot 07 - Zora's Domain</v>
      </c>
      <c r="D696" s="7" t="s">
        <v>14</v>
      </c>
      <c r="E696" s="7" t="s">
        <v>682</v>
      </c>
      <c r="F696" s="7" t="s">
        <v>819</v>
      </c>
      <c r="G696" s="270" t="str">
        <f>IFERROR(VLOOKUP(F696,Spawns!$A$2:$H$1557,8,FALSE),"")</f>
        <v>Zora Shop</v>
      </c>
      <c r="H696" s="270" t="str">
        <f>IFERROR(VLOOKUP(F696,Spawns!$A$2:$I$1557,9,FALSE),"")</f>
        <v>Zora's Domain</v>
      </c>
      <c r="I696" s="271" t="s">
        <v>1059</v>
      </c>
      <c r="J696" s="7" t="str">
        <f>IFERROR(VLOOKUP(B696,Setups!$I$2:$I$259,2,FALSE),"")</f>
        <v/>
      </c>
      <c r="K696" s="276"/>
    </row>
    <row r="697">
      <c r="A697" s="292" t="s">
        <v>552</v>
      </c>
      <c r="B697" s="7" t="s">
        <v>1448</v>
      </c>
      <c r="C697" s="95" t="str">
        <f>iferror(vlookup(A697,Maps!$A$2:$B$111,2,false),"")</f>
        <v>Spot 07 - Zora's Domain</v>
      </c>
      <c r="D697" s="7" t="s">
        <v>14</v>
      </c>
      <c r="E697" s="7" t="s">
        <v>684</v>
      </c>
      <c r="F697" s="7" t="s">
        <v>4648</v>
      </c>
      <c r="G697" s="270" t="str">
        <f>IFERROR(VLOOKUP(F697,Spawns!$A$2:$H$1557,8,FALSE),"")</f>
        <v>Lake Hylia</v>
      </c>
      <c r="H697" s="270" t="str">
        <f>IFERROR(VLOOKUP(F697,Spawns!$A$2:$I$1557,9,FALSE),"")</f>
        <v>Zora's Domain</v>
      </c>
      <c r="I697" s="271" t="s">
        <v>1059</v>
      </c>
      <c r="J697" s="7" t="str">
        <f>IFERROR(VLOOKUP(B697,Setups!$I$2:$I$259,2,FALSE),"")</f>
        <v/>
      </c>
      <c r="K697" s="276"/>
    </row>
    <row r="698">
      <c r="A698" s="179" t="s">
        <v>552</v>
      </c>
      <c r="B698" s="153" t="s">
        <v>1449</v>
      </c>
      <c r="C698" s="129" t="str">
        <f>iferror(vlookup(A698,Maps!$A$2:$B$111,2,false),"")</f>
        <v>Spot 07 - Zora's Domain</v>
      </c>
      <c r="D698" s="153" t="s">
        <v>682</v>
      </c>
      <c r="E698" s="153" t="s">
        <v>14</v>
      </c>
      <c r="F698" s="153" t="s">
        <v>3198</v>
      </c>
      <c r="G698" s="310" t="str">
        <f>IFERROR(VLOOKUP(F698,Spawns!$A$2:$H$1557,8,FALSE),"")</f>
        <v>Zora's River</v>
      </c>
      <c r="H698" s="310" t="str">
        <f>IFERROR(VLOOKUP(F698,Spawns!$A$2:$I$1557,9,FALSE),"")</f>
        <v>Zora's Domain</v>
      </c>
      <c r="I698" s="311" t="s">
        <v>1059</v>
      </c>
      <c r="J698" s="153" t="str">
        <f>IFERROR(VLOOKUP(B698,Setups!$I$2:$I$259,2,FALSE),"")</f>
        <v/>
      </c>
      <c r="K698" s="312"/>
    </row>
    <row r="699">
      <c r="A699" s="179" t="s">
        <v>552</v>
      </c>
      <c r="B699" s="153" t="s">
        <v>1449</v>
      </c>
      <c r="C699" s="129" t="str">
        <f>iferror(vlookup(A699,Maps!$A$2:$B$111,2,false),"")</f>
        <v>Spot 07 - Zora's Domain</v>
      </c>
      <c r="D699" s="153" t="s">
        <v>682</v>
      </c>
      <c r="E699" s="153" t="s">
        <v>680</v>
      </c>
      <c r="F699" s="153" t="s">
        <v>3402</v>
      </c>
      <c r="G699" s="310" t="str">
        <f>IFERROR(VLOOKUP(F699,Spawns!$A$2:$H$1557,8,FALSE),"")</f>
        <v>Zora's Fountain</v>
      </c>
      <c r="H699" s="310" t="str">
        <f>IFERROR(VLOOKUP(F699,Spawns!$A$2:$I$1557,9,FALSE),"")</f>
        <v>Zora's Domain</v>
      </c>
      <c r="I699" s="311" t="s">
        <v>1059</v>
      </c>
      <c r="J699" s="153" t="str">
        <f>IFERROR(VLOOKUP(B699,Setups!$I$2:$I$259,2,FALSE),"")</f>
        <v/>
      </c>
      <c r="K699" s="312"/>
    </row>
    <row r="700">
      <c r="A700" s="179" t="s">
        <v>552</v>
      </c>
      <c r="B700" s="153" t="s">
        <v>1449</v>
      </c>
      <c r="C700" s="129" t="str">
        <f>iferror(vlookup(A700,Maps!$A$2:$B$111,2,false),"")</f>
        <v>Spot 07 - Zora's Domain</v>
      </c>
      <c r="D700" s="153" t="s">
        <v>682</v>
      </c>
      <c r="E700" s="153" t="s">
        <v>682</v>
      </c>
      <c r="F700" s="153" t="s">
        <v>819</v>
      </c>
      <c r="G700" s="310" t="str">
        <f>IFERROR(VLOOKUP(F700,Spawns!$A$2:$H$1557,8,FALSE),"")</f>
        <v>Zora Shop</v>
      </c>
      <c r="H700" s="310" t="str">
        <f>IFERROR(VLOOKUP(F700,Spawns!$A$2:$I$1557,9,FALSE),"")</f>
        <v>Zora's Domain</v>
      </c>
      <c r="I700" s="311" t="s">
        <v>1059</v>
      </c>
      <c r="J700" s="153" t="str">
        <f>IFERROR(VLOOKUP(B700,Setups!$I$2:$I$259,2,FALSE),"")</f>
        <v/>
      </c>
      <c r="K700" s="312"/>
    </row>
    <row r="701">
      <c r="A701" s="179" t="s">
        <v>552</v>
      </c>
      <c r="B701" s="153" t="s">
        <v>1449</v>
      </c>
      <c r="C701" s="129" t="str">
        <f>iferror(vlookup(A701,Maps!$A$2:$B$111,2,false),"")</f>
        <v>Spot 07 - Zora's Domain</v>
      </c>
      <c r="D701" s="153" t="s">
        <v>682</v>
      </c>
      <c r="E701" s="153" t="s">
        <v>684</v>
      </c>
      <c r="F701" s="153" t="s">
        <v>4648</v>
      </c>
      <c r="G701" s="310" t="str">
        <f>IFERROR(VLOOKUP(F701,Spawns!$A$2:$H$1557,8,FALSE),"")</f>
        <v>Lake Hylia</v>
      </c>
      <c r="H701" s="310" t="str">
        <f>IFERROR(VLOOKUP(F701,Spawns!$A$2:$I$1557,9,FALSE),"")</f>
        <v>Zora's Domain</v>
      </c>
      <c r="I701" s="311" t="s">
        <v>1073</v>
      </c>
      <c r="J701" s="153" t="str">
        <f>IFERROR(VLOOKUP(B701,Setups!$I$2:$I$259,2,FALSE),"")</f>
        <v/>
      </c>
      <c r="K701" s="312"/>
    </row>
    <row r="702">
      <c r="A702" s="171" t="s">
        <v>552</v>
      </c>
      <c r="B702" s="138" t="s">
        <v>1451</v>
      </c>
      <c r="C702" s="139" t="str">
        <f>iferror(vlookup(A702,Maps!$A$2:$B$111,2,false),"")</f>
        <v>Spot 07 - Zora's Domain</v>
      </c>
      <c r="D702" s="138" t="s">
        <v>686</v>
      </c>
      <c r="E702" s="138" t="s">
        <v>14</v>
      </c>
      <c r="F702" s="138" t="s">
        <v>3198</v>
      </c>
      <c r="G702" s="277" t="str">
        <f>IFERROR(VLOOKUP(F702,Spawns!$A$2:$H$1557,8,FALSE),"")</f>
        <v>Zora's River</v>
      </c>
      <c r="H702" s="277" t="str">
        <f>IFERROR(VLOOKUP(F702,Spawns!$A$2:$I$1557,9,FALSE),"")</f>
        <v>Zora's Domain</v>
      </c>
      <c r="I702" s="278" t="s">
        <v>1059</v>
      </c>
      <c r="J702" s="138" t="str">
        <f>IFERROR(VLOOKUP(B702,Setups!$I$2:$I$259,2,FALSE),"")</f>
        <v/>
      </c>
      <c r="K702" s="279"/>
    </row>
    <row r="703">
      <c r="A703" s="171" t="s">
        <v>552</v>
      </c>
      <c r="B703" s="138" t="s">
        <v>1451</v>
      </c>
      <c r="C703" s="139" t="str">
        <f>iferror(vlookup(A703,Maps!$A$2:$B$111,2,false),"")</f>
        <v>Spot 07 - Zora's Domain</v>
      </c>
      <c r="D703" s="138" t="s">
        <v>686</v>
      </c>
      <c r="E703" s="138" t="s">
        <v>680</v>
      </c>
      <c r="F703" s="138" t="s">
        <v>3402</v>
      </c>
      <c r="G703" s="277" t="str">
        <f>IFERROR(VLOOKUP(F703,Spawns!$A$2:$H$1557,8,FALSE),"")</f>
        <v>Zora's Fountain</v>
      </c>
      <c r="H703" s="277" t="str">
        <f>IFERROR(VLOOKUP(F703,Spawns!$A$2:$I$1557,9,FALSE),"")</f>
        <v>Zora's Domain</v>
      </c>
      <c r="I703" s="278" t="s">
        <v>1059</v>
      </c>
      <c r="J703" s="138" t="str">
        <f>IFERROR(VLOOKUP(B703,Setups!$I$2:$I$259,2,FALSE),"")</f>
        <v/>
      </c>
      <c r="K703" s="279"/>
    </row>
    <row r="704">
      <c r="A704" s="297" t="s">
        <v>552</v>
      </c>
      <c r="B704" s="131" t="s">
        <v>1451</v>
      </c>
      <c r="C704" s="132" t="str">
        <f>iferror(vlookup(A704,Maps!$A$2:$B$111,2,false),"")</f>
        <v>Spot 07 - Zora's Domain</v>
      </c>
      <c r="D704" s="131" t="s">
        <v>686</v>
      </c>
      <c r="E704" s="131" t="s">
        <v>682</v>
      </c>
      <c r="F704" s="131" t="s">
        <v>819</v>
      </c>
      <c r="G704" s="280" t="str">
        <f>IFERROR(VLOOKUP(F704,Spawns!$A$2:$H$1557,8,FALSE),"")</f>
        <v>Zora Shop</v>
      </c>
      <c r="H704" s="280" t="str">
        <f>IFERROR(VLOOKUP(F704,Spawns!$A$2:$I$1557,9,FALSE),"")</f>
        <v>Zora's Domain</v>
      </c>
      <c r="I704" s="281" t="s">
        <v>1059</v>
      </c>
      <c r="J704" s="131" t="str">
        <f>IFERROR(VLOOKUP(B704,Setups!$I$2:$I$259,2,FALSE),"")</f>
        <v/>
      </c>
      <c r="K704" s="282"/>
    </row>
    <row r="705">
      <c r="A705" s="292" t="s">
        <v>557</v>
      </c>
      <c r="B705" s="7" t="s">
        <v>1453</v>
      </c>
      <c r="C705" s="95" t="str">
        <f>iferror(vlookup(A705,Maps!$A$2:$B$111,2,false),"")</f>
        <v>Spot 08 - Zora's Fountain</v>
      </c>
      <c r="D705" s="7" t="s">
        <v>14</v>
      </c>
      <c r="E705" s="7" t="s">
        <v>14</v>
      </c>
      <c r="F705" s="7" t="s">
        <v>3193</v>
      </c>
      <c r="G705" s="270" t="str">
        <f>IFERROR(VLOOKUP(F705,Spawns!$A$2:$H$1557,8,FALSE),"")</f>
        <v>Zora's River</v>
      </c>
      <c r="H705" s="270" t="str">
        <f>IFERROR(VLOOKUP(F705,Spawns!$A$2:$I$1557,9,FALSE),"")</f>
        <v>Zora's Fountain</v>
      </c>
      <c r="I705" s="271" t="s">
        <v>1073</v>
      </c>
      <c r="J705" s="7" t="str">
        <f>IFERROR(VLOOKUP(B705,Setups!$I$2:$I$259,2,FALSE),"")</f>
        <v/>
      </c>
      <c r="K705" s="276"/>
    </row>
    <row r="706">
      <c r="A706" s="292" t="s">
        <v>557</v>
      </c>
      <c r="B706" s="7" t="s">
        <v>1453</v>
      </c>
      <c r="C706" s="95" t="str">
        <f>iferror(vlookup(A706,Maps!$A$2:$B$111,2,false),"")</f>
        <v>Spot 08 - Zora's Fountain</v>
      </c>
      <c r="D706" s="7" t="s">
        <v>14</v>
      </c>
      <c r="E706" s="7" t="s">
        <v>680</v>
      </c>
      <c r="F706" s="7" t="s">
        <v>295</v>
      </c>
      <c r="G706" s="270" t="str">
        <f>IFERROR(VLOOKUP(F706,Spawns!$A$2:$H$1557,8,FALSE),"")</f>
        <v>Inside Jabu-Jabu's Belly</v>
      </c>
      <c r="H706" s="270" t="str">
        <f>IFERROR(VLOOKUP(F706,Spawns!$A$2:$I$1557,9,FALSE),"")</f>
        <v>Zora's Fountain</v>
      </c>
      <c r="I706" s="271" t="s">
        <v>1059</v>
      </c>
      <c r="J706" s="7" t="str">
        <f>IFERROR(VLOOKUP(B706,Setups!$I$2:$I$259,2,FALSE),"")</f>
        <v/>
      </c>
      <c r="K706" s="276"/>
    </row>
    <row r="707">
      <c r="A707" s="292" t="s">
        <v>557</v>
      </c>
      <c r="B707" s="7" t="s">
        <v>1453</v>
      </c>
      <c r="C707" s="95" t="str">
        <f>iferror(vlookup(A707,Maps!$A$2:$B$111,2,false),"")</f>
        <v>Spot 08 - Zora's Fountain</v>
      </c>
      <c r="D707" s="7" t="s">
        <v>14</v>
      </c>
      <c r="E707" s="7" t="s">
        <v>682</v>
      </c>
      <c r="F707" s="7" t="s">
        <v>3203</v>
      </c>
      <c r="G707" s="270" t="str">
        <f>IFERROR(VLOOKUP(F707,Spawns!$A$2:$H$1557,8,FALSE),"")</f>
        <v>Zora's Domain</v>
      </c>
      <c r="H707" s="270" t="str">
        <f>IFERROR(VLOOKUP(F707,Spawns!$A$2:$I$1557,9,FALSE),"")</f>
        <v>Zora's Fountain</v>
      </c>
      <c r="I707" s="271" t="s">
        <v>1059</v>
      </c>
      <c r="J707" s="7" t="str">
        <f>IFERROR(VLOOKUP(B707,Setups!$I$2:$I$259,2,FALSE),"")</f>
        <v/>
      </c>
      <c r="K707" s="276"/>
    </row>
    <row r="708">
      <c r="A708" s="292" t="s">
        <v>557</v>
      </c>
      <c r="B708" s="7" t="s">
        <v>1453</v>
      </c>
      <c r="C708" s="95" t="str">
        <f>iferror(vlookup(A708,Maps!$A$2:$B$111,2,false),"")</f>
        <v>Spot 08 - Zora's Fountain</v>
      </c>
      <c r="D708" s="7" t="s">
        <v>14</v>
      </c>
      <c r="E708" s="7" t="s">
        <v>684</v>
      </c>
      <c r="F708" s="7" t="s">
        <v>889</v>
      </c>
      <c r="G708" s="270" t="str">
        <f>IFERROR(VLOOKUP(F708,Spawns!$A$2:$H$1557,8,FALSE),"")</f>
        <v>Ice Cavern</v>
      </c>
      <c r="H708" s="270" t="str">
        <f>IFERROR(VLOOKUP(F708,Spawns!$A$2:$I$1557,9,FALSE),"")</f>
        <v>Zora's Fountain</v>
      </c>
      <c r="I708" s="271" t="s">
        <v>1073</v>
      </c>
      <c r="J708" s="7" t="str">
        <f>IFERROR(VLOOKUP(B708,Setups!$I$2:$I$259,2,FALSE),"")</f>
        <v/>
      </c>
      <c r="K708" s="276"/>
    </row>
    <row r="709">
      <c r="A709" s="292" t="s">
        <v>557</v>
      </c>
      <c r="B709" s="7" t="s">
        <v>1453</v>
      </c>
      <c r="C709" s="95" t="str">
        <f>iferror(vlookup(A709,Maps!$A$2:$B$111,2,false),"")</f>
        <v>Spot 08 - Zora's Fountain</v>
      </c>
      <c r="D709" s="7" t="s">
        <v>14</v>
      </c>
      <c r="E709" s="7" t="s">
        <v>686</v>
      </c>
      <c r="F709" s="7" t="s">
        <v>735</v>
      </c>
      <c r="G709" s="270" t="str">
        <f>IFERROR(VLOOKUP(F709,Spawns!$A$2:$H$1557,8,FALSE),"")</f>
        <v>Great Fairy's Fountain (Spells): Farore's Wind [?]</v>
      </c>
      <c r="H709" s="270" t="str">
        <f>IFERROR(VLOOKUP(F709,Spawns!$A$2:$I$1557,9,FALSE),"")</f>
        <v>Zora's Fountain</v>
      </c>
      <c r="I709" s="271" t="s">
        <v>1059</v>
      </c>
      <c r="J709" s="7" t="str">
        <f>IFERROR(VLOOKUP(B709,Setups!$I$2:$I$259,2,FALSE),"")</f>
        <v/>
      </c>
      <c r="K709" s="276"/>
    </row>
    <row r="710">
      <c r="A710" s="179" t="s">
        <v>557</v>
      </c>
      <c r="B710" s="153" t="s">
        <v>1454</v>
      </c>
      <c r="C710" s="129" t="str">
        <f>iferror(vlookup(A710,Maps!$A$2:$B$111,2,false),"")</f>
        <v>Spot 08 - Zora's Fountain</v>
      </c>
      <c r="D710" s="153" t="s">
        <v>680</v>
      </c>
      <c r="E710" s="153" t="s">
        <v>14</v>
      </c>
      <c r="F710" s="153" t="s">
        <v>3193</v>
      </c>
      <c r="G710" s="310" t="str">
        <f>IFERROR(VLOOKUP(F710,Spawns!$A$2:$H$1557,8,FALSE),"")</f>
        <v>Zora's River</v>
      </c>
      <c r="H710" s="310" t="str">
        <f>IFERROR(VLOOKUP(F710,Spawns!$A$2:$I$1557,9,FALSE),"")</f>
        <v>Zora's Fountain</v>
      </c>
      <c r="I710" s="311" t="s">
        <v>1073</v>
      </c>
      <c r="J710" s="153" t="str">
        <f>IFERROR(VLOOKUP(B710,Setups!$I$2:$I$259,2,FALSE),"")</f>
        <v/>
      </c>
      <c r="K710" s="312"/>
    </row>
    <row r="711">
      <c r="A711" s="179" t="s">
        <v>557</v>
      </c>
      <c r="B711" s="153" t="s">
        <v>1454</v>
      </c>
      <c r="C711" s="129" t="str">
        <f>iferror(vlookup(A711,Maps!$A$2:$B$111,2,false),"")</f>
        <v>Spot 08 - Zora's Fountain</v>
      </c>
      <c r="D711" s="153" t="s">
        <v>680</v>
      </c>
      <c r="E711" s="153" t="s">
        <v>680</v>
      </c>
      <c r="F711" s="153" t="s">
        <v>295</v>
      </c>
      <c r="G711" s="310" t="str">
        <f>IFERROR(VLOOKUP(F711,Spawns!$A$2:$H$1557,8,FALSE),"")</f>
        <v>Inside Jabu-Jabu's Belly</v>
      </c>
      <c r="H711" s="310" t="str">
        <f>IFERROR(VLOOKUP(F711,Spawns!$A$2:$I$1557,9,FALSE),"")</f>
        <v>Zora's Fountain</v>
      </c>
      <c r="I711" s="311" t="s">
        <v>1059</v>
      </c>
      <c r="J711" s="153" t="str">
        <f>IFERROR(VLOOKUP(B711,Setups!$I$2:$I$259,2,FALSE),"")</f>
        <v/>
      </c>
      <c r="K711" s="312"/>
    </row>
    <row r="712">
      <c r="A712" s="179" t="s">
        <v>557</v>
      </c>
      <c r="B712" s="153" t="s">
        <v>1454</v>
      </c>
      <c r="C712" s="129" t="str">
        <f>iferror(vlookup(A712,Maps!$A$2:$B$111,2,false),"")</f>
        <v>Spot 08 - Zora's Fountain</v>
      </c>
      <c r="D712" s="153" t="s">
        <v>680</v>
      </c>
      <c r="E712" s="153" t="s">
        <v>682</v>
      </c>
      <c r="F712" s="153" t="s">
        <v>3203</v>
      </c>
      <c r="G712" s="310" t="str">
        <f>IFERROR(VLOOKUP(F712,Spawns!$A$2:$H$1557,8,FALSE),"")</f>
        <v>Zora's Domain</v>
      </c>
      <c r="H712" s="310" t="str">
        <f>IFERROR(VLOOKUP(F712,Spawns!$A$2:$I$1557,9,FALSE),"")</f>
        <v>Zora's Fountain</v>
      </c>
      <c r="I712" s="311" t="s">
        <v>1059</v>
      </c>
      <c r="J712" s="153" t="str">
        <f>IFERROR(VLOOKUP(B712,Setups!$I$2:$I$259,2,FALSE),"")</f>
        <v/>
      </c>
      <c r="K712" s="312"/>
    </row>
    <row r="713">
      <c r="A713" s="179" t="s">
        <v>557</v>
      </c>
      <c r="B713" s="153" t="s">
        <v>1454</v>
      </c>
      <c r="C713" s="129" t="str">
        <f>iferror(vlookup(A713,Maps!$A$2:$B$111,2,false),"")</f>
        <v>Spot 08 - Zora's Fountain</v>
      </c>
      <c r="D713" s="153" t="s">
        <v>680</v>
      </c>
      <c r="E713" s="153" t="s">
        <v>684</v>
      </c>
      <c r="F713" s="153" t="s">
        <v>889</v>
      </c>
      <c r="G713" s="310" t="str">
        <f>IFERROR(VLOOKUP(F713,Spawns!$A$2:$H$1557,8,FALSE),"")</f>
        <v>Ice Cavern</v>
      </c>
      <c r="H713" s="310" t="str">
        <f>IFERROR(VLOOKUP(F713,Spawns!$A$2:$I$1557,9,FALSE),"")</f>
        <v>Zora's Fountain</v>
      </c>
      <c r="I713" s="311" t="s">
        <v>1073</v>
      </c>
      <c r="J713" s="153" t="str">
        <f>IFERROR(VLOOKUP(B713,Setups!$I$2:$I$259,2,FALSE),"")</f>
        <v/>
      </c>
      <c r="K713" s="312"/>
    </row>
    <row r="714">
      <c r="A714" s="179" t="s">
        <v>557</v>
      </c>
      <c r="B714" s="153" t="s">
        <v>1454</v>
      </c>
      <c r="C714" s="129" t="str">
        <f>iferror(vlookup(A714,Maps!$A$2:$B$111,2,false),"")</f>
        <v>Spot 08 - Zora's Fountain</v>
      </c>
      <c r="D714" s="153" t="s">
        <v>680</v>
      </c>
      <c r="E714" s="153" t="s">
        <v>686</v>
      </c>
      <c r="F714" s="153" t="s">
        <v>735</v>
      </c>
      <c r="G714" s="310" t="str">
        <f>IFERROR(VLOOKUP(F714,Spawns!$A$2:$H$1557,8,FALSE),"")</f>
        <v>Great Fairy's Fountain (Spells): Farore's Wind [?]</v>
      </c>
      <c r="H714" s="310" t="str">
        <f>IFERROR(VLOOKUP(F714,Spawns!$A$2:$I$1557,9,FALSE),"")</f>
        <v>Zora's Fountain</v>
      </c>
      <c r="I714" s="311" t="s">
        <v>1059</v>
      </c>
      <c r="J714" s="153" t="str">
        <f>IFERROR(VLOOKUP(B714,Setups!$I$2:$I$259,2,FALSE),"")</f>
        <v/>
      </c>
      <c r="K714" s="312"/>
    </row>
    <row r="715">
      <c r="A715" s="292" t="s">
        <v>557</v>
      </c>
      <c r="B715" s="7" t="s">
        <v>1456</v>
      </c>
      <c r="C715" s="95" t="str">
        <f>iferror(vlookup(A715,Maps!$A$2:$B$111,2,false),"")</f>
        <v>Spot 08 - Zora's Fountain</v>
      </c>
      <c r="D715" s="7" t="s">
        <v>682</v>
      </c>
      <c r="E715" s="7" t="s">
        <v>14</v>
      </c>
      <c r="F715" s="7" t="s">
        <v>3193</v>
      </c>
      <c r="G715" s="270" t="str">
        <f>IFERROR(VLOOKUP(F715,Spawns!$A$2:$H$1557,8,FALSE),"")</f>
        <v>Zora's River</v>
      </c>
      <c r="H715" s="270" t="str">
        <f>IFERROR(VLOOKUP(F715,Spawns!$A$2:$I$1557,9,FALSE),"")</f>
        <v>Zora's Fountain</v>
      </c>
      <c r="I715" s="271" t="s">
        <v>1073</v>
      </c>
      <c r="J715" s="7" t="str">
        <f>IFERROR(VLOOKUP(B715,Setups!$I$2:$I$259,2,FALSE),"")</f>
        <v/>
      </c>
      <c r="K715" s="276"/>
    </row>
    <row r="716">
      <c r="A716" s="292" t="s">
        <v>557</v>
      </c>
      <c r="B716" s="7" t="s">
        <v>1456</v>
      </c>
      <c r="C716" s="95" t="str">
        <f>iferror(vlookup(A716,Maps!$A$2:$B$111,2,false),"")</f>
        <v>Spot 08 - Zora's Fountain</v>
      </c>
      <c r="D716" s="7" t="s">
        <v>682</v>
      </c>
      <c r="E716" s="7" t="s">
        <v>680</v>
      </c>
      <c r="F716" s="7" t="s">
        <v>295</v>
      </c>
      <c r="G716" s="270" t="str">
        <f>IFERROR(VLOOKUP(F716,Spawns!$A$2:$H$1557,8,FALSE),"")</f>
        <v>Inside Jabu-Jabu's Belly</v>
      </c>
      <c r="H716" s="270" t="str">
        <f>IFERROR(VLOOKUP(F716,Spawns!$A$2:$I$1557,9,FALSE),"")</f>
        <v>Zora's Fountain</v>
      </c>
      <c r="I716" s="271" t="s">
        <v>1073</v>
      </c>
      <c r="J716" s="7" t="str">
        <f>IFERROR(VLOOKUP(B716,Setups!$I$2:$I$259,2,FALSE),"")</f>
        <v/>
      </c>
      <c r="K716" s="276"/>
    </row>
    <row r="717">
      <c r="A717" s="292" t="s">
        <v>557</v>
      </c>
      <c r="B717" s="7" t="s">
        <v>1456</v>
      </c>
      <c r="C717" s="95" t="str">
        <f>iferror(vlookup(A717,Maps!$A$2:$B$111,2,false),"")</f>
        <v>Spot 08 - Zora's Fountain</v>
      </c>
      <c r="D717" s="7" t="s">
        <v>682</v>
      </c>
      <c r="E717" s="7" t="s">
        <v>682</v>
      </c>
      <c r="F717" s="7" t="s">
        <v>3203</v>
      </c>
      <c r="G717" s="270" t="str">
        <f>IFERROR(VLOOKUP(F717,Spawns!$A$2:$H$1557,8,FALSE),"")</f>
        <v>Zora's Domain</v>
      </c>
      <c r="H717" s="270" t="str">
        <f>IFERROR(VLOOKUP(F717,Spawns!$A$2:$I$1557,9,FALSE),"")</f>
        <v>Zora's Fountain</v>
      </c>
      <c r="I717" s="271" t="s">
        <v>1059</v>
      </c>
      <c r="J717" s="7" t="str">
        <f>IFERROR(VLOOKUP(B717,Setups!$I$2:$I$259,2,FALSE),"")</f>
        <v/>
      </c>
      <c r="K717" s="276"/>
    </row>
    <row r="718">
      <c r="A718" s="292" t="s">
        <v>557</v>
      </c>
      <c r="B718" s="7" t="s">
        <v>1456</v>
      </c>
      <c r="C718" s="95" t="str">
        <f>iferror(vlookup(A718,Maps!$A$2:$B$111,2,false),"")</f>
        <v>Spot 08 - Zora's Fountain</v>
      </c>
      <c r="D718" s="7" t="s">
        <v>682</v>
      </c>
      <c r="E718" s="7" t="s">
        <v>684</v>
      </c>
      <c r="F718" s="7" t="s">
        <v>889</v>
      </c>
      <c r="G718" s="270" t="str">
        <f>IFERROR(VLOOKUP(F718,Spawns!$A$2:$H$1557,8,FALSE),"")</f>
        <v>Ice Cavern</v>
      </c>
      <c r="H718" s="270" t="str">
        <f>IFERROR(VLOOKUP(F718,Spawns!$A$2:$I$1557,9,FALSE),"")</f>
        <v>Zora's Fountain</v>
      </c>
      <c r="I718" s="271" t="s">
        <v>1059</v>
      </c>
      <c r="J718" s="7" t="str">
        <f>IFERROR(VLOOKUP(B718,Setups!$I$2:$I$259,2,FALSE),"")</f>
        <v/>
      </c>
      <c r="K718" s="276"/>
    </row>
    <row r="719">
      <c r="A719" s="292" t="s">
        <v>557</v>
      </c>
      <c r="B719" s="7" t="s">
        <v>1456</v>
      </c>
      <c r="C719" s="95" t="str">
        <f>iferror(vlookup(A719,Maps!$A$2:$B$111,2,false),"")</f>
        <v>Spot 08 - Zora's Fountain</v>
      </c>
      <c r="D719" s="7" t="s">
        <v>682</v>
      </c>
      <c r="E719" s="7" t="s">
        <v>686</v>
      </c>
      <c r="F719" s="7" t="s">
        <v>735</v>
      </c>
      <c r="G719" s="270" t="str">
        <f>IFERROR(VLOOKUP(F719,Spawns!$A$2:$H$1557,8,FALSE),"")</f>
        <v>Great Fairy's Fountain (Spells): Farore's Wind [?]</v>
      </c>
      <c r="H719" s="270" t="str">
        <f>IFERROR(VLOOKUP(F719,Spawns!$A$2:$I$1557,9,FALSE),"")</f>
        <v>Zora's Fountain</v>
      </c>
      <c r="I719" s="271" t="s">
        <v>1059</v>
      </c>
      <c r="J719" s="7" t="str">
        <f>IFERROR(VLOOKUP(B719,Setups!$I$2:$I$259,2,FALSE),"")</f>
        <v/>
      </c>
      <c r="K719" s="276"/>
    </row>
    <row r="720">
      <c r="A720" s="171" t="s">
        <v>557</v>
      </c>
      <c r="B720" s="138" t="s">
        <v>1458</v>
      </c>
      <c r="C720" s="139" t="str">
        <f>iferror(vlookup(A720,Maps!$A$2:$B$111,2,false),"")</f>
        <v>Spot 08 - Zora's Fountain</v>
      </c>
      <c r="D720" s="138" t="s">
        <v>686</v>
      </c>
      <c r="E720" s="138" t="s">
        <v>14</v>
      </c>
      <c r="F720" s="138" t="s">
        <v>3193</v>
      </c>
      <c r="G720" s="277" t="str">
        <f>IFERROR(VLOOKUP(F720,Spawns!$A$2:$H$1557,8,FALSE),"")</f>
        <v>Zora's River</v>
      </c>
      <c r="H720" s="277" t="str">
        <f>IFERROR(VLOOKUP(F720,Spawns!$A$2:$I$1557,9,FALSE),"")</f>
        <v>Zora's Fountain</v>
      </c>
      <c r="I720" s="278" t="s">
        <v>1073</v>
      </c>
      <c r="J720" s="138" t="str">
        <f>IFERROR(VLOOKUP(B720,Setups!$I$2:$I$259,2,FALSE),"")</f>
        <v/>
      </c>
      <c r="K720" s="294"/>
    </row>
    <row r="721">
      <c r="A721" s="171" t="s">
        <v>557</v>
      </c>
      <c r="B721" s="138" t="s">
        <v>1458</v>
      </c>
      <c r="C721" s="139" t="str">
        <f>iferror(vlookup(A721,Maps!$A$2:$B$111,2,false),"")</f>
        <v>Spot 08 - Zora's Fountain</v>
      </c>
      <c r="D721" s="138" t="s">
        <v>686</v>
      </c>
      <c r="E721" s="138" t="s">
        <v>680</v>
      </c>
      <c r="F721" s="138" t="s">
        <v>295</v>
      </c>
      <c r="G721" s="277" t="str">
        <f>IFERROR(VLOOKUP(F721,Spawns!$A$2:$H$1557,8,FALSE),"")</f>
        <v>Inside Jabu-Jabu's Belly</v>
      </c>
      <c r="H721" s="277" t="str">
        <f>IFERROR(VLOOKUP(F721,Spawns!$A$2:$I$1557,9,FALSE),"")</f>
        <v>Zora's Fountain</v>
      </c>
      <c r="I721" s="278" t="s">
        <v>1059</v>
      </c>
      <c r="J721" s="138" t="str">
        <f>IFERROR(VLOOKUP(B721,Setups!$I$2:$I$259,2,FALSE),"")</f>
        <v/>
      </c>
      <c r="K721" s="279"/>
    </row>
    <row r="722">
      <c r="A722" s="171" t="s">
        <v>557</v>
      </c>
      <c r="B722" s="138" t="s">
        <v>1458</v>
      </c>
      <c r="C722" s="139" t="str">
        <f>iferror(vlookup(A722,Maps!$A$2:$B$111,2,false),"")</f>
        <v>Spot 08 - Zora's Fountain</v>
      </c>
      <c r="D722" s="138" t="s">
        <v>686</v>
      </c>
      <c r="E722" s="138" t="s">
        <v>682</v>
      </c>
      <c r="F722" s="138" t="s">
        <v>3203</v>
      </c>
      <c r="G722" s="277" t="str">
        <f>IFERROR(VLOOKUP(F722,Spawns!$A$2:$H$1557,8,FALSE),"")</f>
        <v>Zora's Domain</v>
      </c>
      <c r="H722" s="277" t="str">
        <f>IFERROR(VLOOKUP(F722,Spawns!$A$2:$I$1557,9,FALSE),"")</f>
        <v>Zora's Fountain</v>
      </c>
      <c r="I722" s="278" t="s">
        <v>1059</v>
      </c>
      <c r="J722" s="138" t="str">
        <f>IFERROR(VLOOKUP(B722,Setups!$I$2:$I$259,2,FALSE),"")</f>
        <v/>
      </c>
      <c r="K722" s="294"/>
    </row>
    <row r="723">
      <c r="A723" s="171" t="s">
        <v>557</v>
      </c>
      <c r="B723" s="138" t="s">
        <v>1458</v>
      </c>
      <c r="C723" s="139" t="str">
        <f>iferror(vlookup(A723,Maps!$A$2:$B$111,2,false),"")</f>
        <v>Spot 08 - Zora's Fountain</v>
      </c>
      <c r="D723" s="138" t="s">
        <v>686</v>
      </c>
      <c r="E723" s="138" t="s">
        <v>684</v>
      </c>
      <c r="F723" s="138" t="s">
        <v>889</v>
      </c>
      <c r="G723" s="277" t="str">
        <f>IFERROR(VLOOKUP(F723,Spawns!$A$2:$H$1557,8,FALSE),"")</f>
        <v>Ice Cavern</v>
      </c>
      <c r="H723" s="277" t="str">
        <f>IFERROR(VLOOKUP(F723,Spawns!$A$2:$I$1557,9,FALSE),"")</f>
        <v>Zora's Fountain</v>
      </c>
      <c r="I723" s="278" t="s">
        <v>1073</v>
      </c>
      <c r="J723" s="138" t="str">
        <f>IFERROR(VLOOKUP(B723,Setups!$I$2:$I$259,2,FALSE),"")</f>
        <v/>
      </c>
      <c r="K723" s="279"/>
    </row>
    <row r="724">
      <c r="A724" s="283" t="s">
        <v>557</v>
      </c>
      <c r="B724" s="117" t="s">
        <v>1461</v>
      </c>
      <c r="C724" s="118" t="str">
        <f>iferror(vlookup(A724,Maps!$A$2:$B$111,2,false),"")</f>
        <v>Spot 08 - Zora's Fountain</v>
      </c>
      <c r="D724" s="117" t="s">
        <v>688</v>
      </c>
      <c r="E724" s="117" t="s">
        <v>14</v>
      </c>
      <c r="F724" s="117" t="s">
        <v>3193</v>
      </c>
      <c r="G724" s="286" t="str">
        <f>IFERROR(VLOOKUP(F724,Spawns!$A$2:$H$1557,8,FALSE),"")</f>
        <v>Zora's River</v>
      </c>
      <c r="H724" s="286" t="str">
        <f>IFERROR(VLOOKUP(F724,Spawns!$A$2:$I$1557,9,FALSE),"")</f>
        <v>Zora's Fountain</v>
      </c>
      <c r="I724" s="295" t="s">
        <v>1073</v>
      </c>
      <c r="J724" s="117" t="str">
        <f>IFERROR(VLOOKUP(B724,Setups!$I$2:$I$259,2,FALSE),"")</f>
        <v/>
      </c>
      <c r="K724" s="296"/>
    </row>
    <row r="725">
      <c r="A725" s="283" t="s">
        <v>557</v>
      </c>
      <c r="B725" s="117" t="s">
        <v>1461</v>
      </c>
      <c r="C725" s="118" t="str">
        <f>iferror(vlookup(A725,Maps!$A$2:$B$111,2,false),"")</f>
        <v>Spot 08 - Zora's Fountain</v>
      </c>
      <c r="D725" s="117" t="s">
        <v>688</v>
      </c>
      <c r="E725" s="117" t="s">
        <v>680</v>
      </c>
      <c r="F725" s="117" t="s">
        <v>295</v>
      </c>
      <c r="G725" s="286" t="str">
        <f>IFERROR(VLOOKUP(F725,Spawns!$A$2:$H$1557,8,FALSE),"")</f>
        <v>Inside Jabu-Jabu's Belly</v>
      </c>
      <c r="H725" s="286" t="str">
        <f>IFERROR(VLOOKUP(F725,Spawns!$A$2:$I$1557,9,FALSE),"")</f>
        <v>Zora's Fountain</v>
      </c>
      <c r="I725" s="295" t="s">
        <v>1059</v>
      </c>
      <c r="J725" s="117" t="str">
        <f>IFERROR(VLOOKUP(B725,Setups!$I$2:$I$259,2,FALSE),"")</f>
        <v/>
      </c>
      <c r="K725" s="305"/>
    </row>
    <row r="726">
      <c r="A726" s="283" t="s">
        <v>557</v>
      </c>
      <c r="B726" s="117" t="s">
        <v>1461</v>
      </c>
      <c r="C726" s="118" t="str">
        <f>iferror(vlookup(A726,Maps!$A$2:$B$111,2,false),"")</f>
        <v>Spot 08 - Zora's Fountain</v>
      </c>
      <c r="D726" s="117" t="s">
        <v>688</v>
      </c>
      <c r="E726" s="117" t="s">
        <v>682</v>
      </c>
      <c r="F726" s="117" t="s">
        <v>3203</v>
      </c>
      <c r="G726" s="286" t="str">
        <f>IFERROR(VLOOKUP(F726,Spawns!$A$2:$H$1557,8,FALSE),"")</f>
        <v>Zora's Domain</v>
      </c>
      <c r="H726" s="286" t="str">
        <f>IFERROR(VLOOKUP(F726,Spawns!$A$2:$I$1557,9,FALSE),"")</f>
        <v>Zora's Fountain</v>
      </c>
      <c r="I726" s="295" t="s">
        <v>1059</v>
      </c>
      <c r="J726" s="117" t="str">
        <f>IFERROR(VLOOKUP(B726,Setups!$I$2:$I$259,2,FALSE),"")</f>
        <v/>
      </c>
      <c r="K726" s="296"/>
    </row>
    <row r="727">
      <c r="A727" s="283" t="s">
        <v>557</v>
      </c>
      <c r="B727" s="117" t="s">
        <v>1461</v>
      </c>
      <c r="C727" s="118" t="str">
        <f>iferror(vlookup(A727,Maps!$A$2:$B$111,2,false),"")</f>
        <v>Spot 08 - Zora's Fountain</v>
      </c>
      <c r="D727" s="117" t="s">
        <v>688</v>
      </c>
      <c r="E727" s="117" t="s">
        <v>684</v>
      </c>
      <c r="F727" s="117" t="s">
        <v>889</v>
      </c>
      <c r="G727" s="286" t="str">
        <f>IFERROR(VLOOKUP(F727,Spawns!$A$2:$H$1557,8,FALSE),"")</f>
        <v>Ice Cavern</v>
      </c>
      <c r="H727" s="286" t="str">
        <f>IFERROR(VLOOKUP(F727,Spawns!$A$2:$I$1557,9,FALSE),"")</f>
        <v>Zora's Fountain</v>
      </c>
      <c r="I727" s="295" t="s">
        <v>1073</v>
      </c>
      <c r="J727" s="117" t="str">
        <f>IFERROR(VLOOKUP(B727,Setups!$I$2:$I$259,2,FALSE),"")</f>
        <v/>
      </c>
      <c r="K727" s="305"/>
    </row>
    <row r="728">
      <c r="A728" s="171" t="s">
        <v>557</v>
      </c>
      <c r="B728" s="138" t="s">
        <v>1465</v>
      </c>
      <c r="C728" s="139" t="str">
        <f>iferror(vlookup(A728,Maps!$A$2:$B$111,2,false),"")</f>
        <v>Spot 08 - Zora's Fountain</v>
      </c>
      <c r="D728" s="138" t="s">
        <v>690</v>
      </c>
      <c r="E728" s="138" t="s">
        <v>14</v>
      </c>
      <c r="F728" s="138" t="s">
        <v>3193</v>
      </c>
      <c r="G728" s="277" t="str">
        <f>IFERROR(VLOOKUP(F728,Spawns!$A$2:$H$1557,8,FALSE),"")</f>
        <v>Zora's River</v>
      </c>
      <c r="H728" s="277" t="str">
        <f>IFERROR(VLOOKUP(F728,Spawns!$A$2:$I$1557,9,FALSE),"")</f>
        <v>Zora's Fountain</v>
      </c>
      <c r="I728" s="278" t="s">
        <v>1073</v>
      </c>
      <c r="J728" s="138" t="str">
        <f>IFERROR(VLOOKUP(B728,Setups!$I$2:$I$259,2,FALSE),"")</f>
        <v/>
      </c>
      <c r="K728" s="294"/>
    </row>
    <row r="729">
      <c r="A729" s="171" t="s">
        <v>557</v>
      </c>
      <c r="B729" s="138" t="s">
        <v>1465</v>
      </c>
      <c r="C729" s="139" t="str">
        <f>iferror(vlookup(A729,Maps!$A$2:$B$111,2,false),"")</f>
        <v>Spot 08 - Zora's Fountain</v>
      </c>
      <c r="D729" s="138" t="s">
        <v>690</v>
      </c>
      <c r="E729" s="138" t="s">
        <v>680</v>
      </c>
      <c r="F729" s="138" t="s">
        <v>295</v>
      </c>
      <c r="G729" s="277" t="str">
        <f>IFERROR(VLOOKUP(F729,Spawns!$A$2:$H$1557,8,FALSE),"")</f>
        <v>Inside Jabu-Jabu's Belly</v>
      </c>
      <c r="H729" s="277" t="str">
        <f>IFERROR(VLOOKUP(F729,Spawns!$A$2:$I$1557,9,FALSE),"")</f>
        <v>Zora's Fountain</v>
      </c>
      <c r="I729" s="278" t="s">
        <v>1059</v>
      </c>
      <c r="J729" s="138" t="str">
        <f>IFERROR(VLOOKUP(B729,Setups!$I$2:$I$259,2,FALSE),"")</f>
        <v/>
      </c>
      <c r="K729" s="279"/>
    </row>
    <row r="730">
      <c r="A730" s="171" t="s">
        <v>557</v>
      </c>
      <c r="B730" s="138" t="s">
        <v>1465</v>
      </c>
      <c r="C730" s="139" t="str">
        <f>iferror(vlookup(A730,Maps!$A$2:$B$111,2,false),"")</f>
        <v>Spot 08 - Zora's Fountain</v>
      </c>
      <c r="D730" s="138" t="s">
        <v>690</v>
      </c>
      <c r="E730" s="138" t="s">
        <v>682</v>
      </c>
      <c r="F730" s="138" t="s">
        <v>3203</v>
      </c>
      <c r="G730" s="277" t="str">
        <f>IFERROR(VLOOKUP(F730,Spawns!$A$2:$H$1557,8,FALSE),"")</f>
        <v>Zora's Domain</v>
      </c>
      <c r="H730" s="277" t="str">
        <f>IFERROR(VLOOKUP(F730,Spawns!$A$2:$I$1557,9,FALSE),"")</f>
        <v>Zora's Fountain</v>
      </c>
      <c r="I730" s="278" t="s">
        <v>1059</v>
      </c>
      <c r="J730" s="138" t="str">
        <f>IFERROR(VLOOKUP(B730,Setups!$I$2:$I$259,2,FALSE),"")</f>
        <v/>
      </c>
      <c r="K730" s="294"/>
    </row>
    <row r="731">
      <c r="A731" s="297" t="s">
        <v>557</v>
      </c>
      <c r="B731" s="131" t="s">
        <v>1465</v>
      </c>
      <c r="C731" s="132" t="str">
        <f>iferror(vlookup(A731,Maps!$A$2:$B$111,2,false),"")</f>
        <v>Spot 08 - Zora's Fountain</v>
      </c>
      <c r="D731" s="131" t="s">
        <v>690</v>
      </c>
      <c r="E731" s="131" t="s">
        <v>684</v>
      </c>
      <c r="F731" s="131" t="s">
        <v>889</v>
      </c>
      <c r="G731" s="280" t="str">
        <f>IFERROR(VLOOKUP(F731,Spawns!$A$2:$H$1557,8,FALSE),"")</f>
        <v>Ice Cavern</v>
      </c>
      <c r="H731" s="280" t="str">
        <f>IFERROR(VLOOKUP(F731,Spawns!$A$2:$I$1557,9,FALSE),"")</f>
        <v>Zora's Fountain</v>
      </c>
      <c r="I731" s="281" t="s">
        <v>1073</v>
      </c>
      <c r="J731" s="131" t="str">
        <f>IFERROR(VLOOKUP(B731,Setups!$I$2:$I$259,2,FALSE),"")</f>
        <v/>
      </c>
      <c r="K731" s="282"/>
    </row>
    <row r="732">
      <c r="A732" s="292" t="s">
        <v>562</v>
      </c>
      <c r="B732" s="7" t="s">
        <v>1469</v>
      </c>
      <c r="C732" s="95" t="str">
        <f>iferror(vlookup(A732,Maps!$A$2:$B$111,2,false),"")</f>
        <v>Spot 09 - Gerudo Valley</v>
      </c>
      <c r="D732" s="94" t="s">
        <v>14</v>
      </c>
      <c r="E732" s="94" t="s">
        <v>14</v>
      </c>
      <c r="F732" s="94" t="s">
        <v>3178</v>
      </c>
      <c r="G732" s="270" t="str">
        <f>IFERROR(VLOOKUP(F732,Spawns!$A$2:$H$1557,8,FALSE),"")</f>
        <v>Hyrule Field</v>
      </c>
      <c r="H732" s="270" t="str">
        <f>IFERROR(VLOOKUP(F732,Spawns!$A$2:$I$1557,9,FALSE),"")</f>
        <v>Gerudo Valley</v>
      </c>
      <c r="I732" s="271" t="s">
        <v>1059</v>
      </c>
      <c r="J732" s="7" t="str">
        <f>IFERROR(VLOOKUP(B732,Setups!$I$2:$I$259,2,FALSE),"")</f>
        <v/>
      </c>
      <c r="K732" s="276"/>
    </row>
    <row r="733">
      <c r="A733" s="292" t="s">
        <v>562</v>
      </c>
      <c r="B733" s="7" t="s">
        <v>1469</v>
      </c>
      <c r="C733" s="95" t="str">
        <f>iferror(vlookup(A733,Maps!$A$2:$B$111,2,false),"")</f>
        <v>Spot 09 - Gerudo Valley</v>
      </c>
      <c r="D733" s="7" t="s">
        <v>14</v>
      </c>
      <c r="E733" s="7" t="s">
        <v>680</v>
      </c>
      <c r="F733" s="7" t="s">
        <v>3384</v>
      </c>
      <c r="G733" s="270" t="str">
        <f>IFERROR(VLOOKUP(F733,Spawns!$A$2:$H$1557,8,FALSE),"")</f>
        <v>Lake Hylia: River</v>
      </c>
      <c r="H733" s="270" t="str">
        <f>IFERROR(VLOOKUP(F733,Spawns!$A$2:$I$1557,9,FALSE),"")</f>
        <v>Gerudo Valley: River</v>
      </c>
      <c r="I733" s="271" t="s">
        <v>1059</v>
      </c>
      <c r="J733" s="7" t="str">
        <f>IFERROR(VLOOKUP(B733,Setups!$I$2:$I$259,2,FALSE),"")</f>
        <v/>
      </c>
      <c r="K733" s="276"/>
    </row>
    <row r="734">
      <c r="A734" s="292" t="s">
        <v>562</v>
      </c>
      <c r="B734" s="7" t="s">
        <v>1469</v>
      </c>
      <c r="C734" s="95" t="str">
        <f>iferror(vlookup(A734,Maps!$A$2:$B$111,2,false),"")</f>
        <v>Spot 09 - Gerudo Valley</v>
      </c>
      <c r="D734" s="7" t="s">
        <v>14</v>
      </c>
      <c r="E734" s="7" t="s">
        <v>682</v>
      </c>
      <c r="F734" s="7" t="s">
        <v>705</v>
      </c>
      <c r="G734" s="270" t="str">
        <f>IFERROR(VLOOKUP(F734,Spawns!$A$2:$H$1557,8,FALSE),"")</f>
        <v>Haunted Wasteland</v>
      </c>
      <c r="H734" s="270" t="str">
        <f>IFERROR(VLOOKUP(F734,Spawns!$A$2:$I$1557,9,FALSE),"")</f>
        <v>Gerudo's Fortress &amp; Void Respawn</v>
      </c>
      <c r="I734" s="271" t="s">
        <v>1073</v>
      </c>
      <c r="J734" s="7" t="str">
        <f>IFERROR(VLOOKUP(B734,Setups!$I$2:$I$259,2,FALSE),"")</f>
        <v/>
      </c>
      <c r="K734" s="276"/>
    </row>
    <row r="735">
      <c r="A735" s="292" t="s">
        <v>562</v>
      </c>
      <c r="B735" s="7" t="s">
        <v>1469</v>
      </c>
      <c r="C735" s="95" t="str">
        <f>iferror(vlookup(A735,Maps!$A$2:$B$111,2,false),"")</f>
        <v>Spot 09 - Gerudo Valley</v>
      </c>
      <c r="D735" s="7" t="s">
        <v>14</v>
      </c>
      <c r="E735" s="7" t="s">
        <v>684</v>
      </c>
      <c r="F735" s="7" t="s">
        <v>703</v>
      </c>
      <c r="G735" s="270" t="str">
        <f>IFERROR(VLOOKUP(F735,Spawns!$A$2:$H$1557,8,FALSE),"")</f>
        <v>Gerudo's Fortress</v>
      </c>
      <c r="H735" s="270" t="str">
        <f>IFERROR(VLOOKUP(F735,Spawns!$A$2:$I$1557,9,FALSE),"")</f>
        <v>Gerudo Valley</v>
      </c>
      <c r="I735" s="271" t="s">
        <v>1073</v>
      </c>
      <c r="J735" s="7" t="str">
        <f>IFERROR(VLOOKUP(B735,Setups!$I$2:$I$259,2,FALSE),"")</f>
        <v/>
      </c>
      <c r="K735" s="276"/>
    </row>
    <row r="736">
      <c r="A736" s="292" t="s">
        <v>562</v>
      </c>
      <c r="B736" s="7" t="s">
        <v>1469</v>
      </c>
      <c r="C736" s="95" t="str">
        <f>iferror(vlookup(A736,Maps!$A$2:$B$111,2,false),"")</f>
        <v>Spot 09 - Gerudo Valley</v>
      </c>
      <c r="D736" s="7" t="s">
        <v>14</v>
      </c>
      <c r="E736" s="7" t="s">
        <v>686</v>
      </c>
      <c r="F736" s="7" t="s">
        <v>810</v>
      </c>
      <c r="G736" s="270" t="str">
        <f>IFERROR(VLOOKUP(F736,Spawns!$A$2:$H$1557,8,FALSE),"")</f>
        <v>Carpenters' Tent</v>
      </c>
      <c r="H736" s="270" t="str">
        <f>IFERROR(VLOOKUP(F736,Spawns!$A$2:$I$1557,9,FALSE),"")</f>
        <v>Gerudo Valley</v>
      </c>
      <c r="I736" s="271" t="s">
        <v>1073</v>
      </c>
      <c r="J736" s="7" t="str">
        <f>IFERROR(VLOOKUP(B736,Setups!$I$2:$I$259,2,FALSE),"")</f>
        <v/>
      </c>
      <c r="K736" s="276"/>
    </row>
    <row r="737">
      <c r="A737" s="179" t="s">
        <v>562</v>
      </c>
      <c r="B737" s="153" t="s">
        <v>1470</v>
      </c>
      <c r="C737" s="129" t="str">
        <f>iferror(vlookup(A737,Maps!$A$2:$B$111,2,false),"")</f>
        <v>Spot 09 - Gerudo Valley</v>
      </c>
      <c r="D737" s="153" t="s">
        <v>682</v>
      </c>
      <c r="E737" s="153" t="s">
        <v>14</v>
      </c>
      <c r="F737" s="153" t="s">
        <v>3178</v>
      </c>
      <c r="G737" s="310" t="str">
        <f>IFERROR(VLOOKUP(F737,Spawns!$A$2:$H$1557,8,FALSE),"")</f>
        <v>Hyrule Field</v>
      </c>
      <c r="H737" s="310" t="str">
        <f>IFERROR(VLOOKUP(F737,Spawns!$A$2:$I$1557,9,FALSE),"")</f>
        <v>Gerudo Valley</v>
      </c>
      <c r="I737" s="311" t="s">
        <v>1059</v>
      </c>
      <c r="J737" s="153" t="str">
        <f>IFERROR(VLOOKUP(B737,Setups!$I$2:$I$259,2,FALSE),"")</f>
        <v/>
      </c>
      <c r="K737" s="312"/>
    </row>
    <row r="738">
      <c r="A738" s="179" t="s">
        <v>562</v>
      </c>
      <c r="B738" s="153" t="s">
        <v>1470</v>
      </c>
      <c r="C738" s="129" t="str">
        <f>iferror(vlookup(A738,Maps!$A$2:$B$111,2,false),"")</f>
        <v>Spot 09 - Gerudo Valley</v>
      </c>
      <c r="D738" s="153" t="s">
        <v>682</v>
      </c>
      <c r="E738" s="153" t="s">
        <v>680</v>
      </c>
      <c r="F738" s="153" t="s">
        <v>3384</v>
      </c>
      <c r="G738" s="310" t="str">
        <f>IFERROR(VLOOKUP(F738,Spawns!$A$2:$H$1557,8,FALSE),"")</f>
        <v>Lake Hylia: River</v>
      </c>
      <c r="H738" s="310" t="str">
        <f>IFERROR(VLOOKUP(F738,Spawns!$A$2:$I$1557,9,FALSE),"")</f>
        <v>Gerudo Valley: River</v>
      </c>
      <c r="I738" s="311" t="s">
        <v>1059</v>
      </c>
      <c r="J738" s="153" t="str">
        <f>IFERROR(VLOOKUP(B738,Setups!$I$2:$I$259,2,FALSE),"")</f>
        <v/>
      </c>
      <c r="K738" s="312"/>
    </row>
    <row r="739">
      <c r="A739" s="179" t="s">
        <v>562</v>
      </c>
      <c r="B739" s="153" t="s">
        <v>1470</v>
      </c>
      <c r="C739" s="129" t="str">
        <f>iferror(vlookup(A739,Maps!$A$2:$B$111,2,false),"")</f>
        <v>Spot 09 - Gerudo Valley</v>
      </c>
      <c r="D739" s="153" t="s">
        <v>682</v>
      </c>
      <c r="E739" s="153" t="s">
        <v>682</v>
      </c>
      <c r="F739" s="153" t="s">
        <v>705</v>
      </c>
      <c r="G739" s="310" t="str">
        <f>IFERROR(VLOOKUP(F739,Spawns!$A$2:$H$1557,8,FALSE),"")</f>
        <v>Haunted Wasteland</v>
      </c>
      <c r="H739" s="310" t="str">
        <f>IFERROR(VLOOKUP(F739,Spawns!$A$2:$I$1557,9,FALSE),"")</f>
        <v>Gerudo's Fortress &amp; Void Respawn</v>
      </c>
      <c r="I739" s="311" t="s">
        <v>1073</v>
      </c>
      <c r="J739" s="153" t="str">
        <f>IFERROR(VLOOKUP(B739,Setups!$I$2:$I$259,2,FALSE),"")</f>
        <v/>
      </c>
      <c r="K739" s="312"/>
    </row>
    <row r="740">
      <c r="A740" s="179" t="s">
        <v>562</v>
      </c>
      <c r="B740" s="153" t="s">
        <v>1470</v>
      </c>
      <c r="C740" s="129" t="str">
        <f>iferror(vlookup(A740,Maps!$A$2:$B$111,2,false),"")</f>
        <v>Spot 09 - Gerudo Valley</v>
      </c>
      <c r="D740" s="153" t="s">
        <v>682</v>
      </c>
      <c r="E740" s="153" t="s">
        <v>684</v>
      </c>
      <c r="F740" s="153" t="s">
        <v>703</v>
      </c>
      <c r="G740" s="310" t="str">
        <f>IFERROR(VLOOKUP(F740,Spawns!$A$2:$H$1557,8,FALSE),"")</f>
        <v>Gerudo's Fortress</v>
      </c>
      <c r="H740" s="310" t="str">
        <f>IFERROR(VLOOKUP(F740,Spawns!$A$2:$I$1557,9,FALSE),"")</f>
        <v>Gerudo Valley</v>
      </c>
      <c r="I740" s="311" t="s">
        <v>1059</v>
      </c>
      <c r="J740" s="153" t="str">
        <f>IFERROR(VLOOKUP(B740,Setups!$I$2:$I$259,2,FALSE),"")</f>
        <v/>
      </c>
      <c r="K740" s="312"/>
    </row>
    <row r="741">
      <c r="A741" s="179" t="s">
        <v>562</v>
      </c>
      <c r="B741" s="153" t="s">
        <v>1470</v>
      </c>
      <c r="C741" s="129" t="str">
        <f>iferror(vlookup(A741,Maps!$A$2:$B$111,2,false),"")</f>
        <v>Spot 09 - Gerudo Valley</v>
      </c>
      <c r="D741" s="153" t="s">
        <v>682</v>
      </c>
      <c r="E741" s="153" t="s">
        <v>686</v>
      </c>
      <c r="F741" s="153" t="s">
        <v>810</v>
      </c>
      <c r="G741" s="310" t="str">
        <f>IFERROR(VLOOKUP(F741,Spawns!$A$2:$H$1557,8,FALSE),"")</f>
        <v>Carpenters' Tent</v>
      </c>
      <c r="H741" s="310" t="str">
        <f>IFERROR(VLOOKUP(F741,Spawns!$A$2:$I$1557,9,FALSE),"")</f>
        <v>Gerudo Valley</v>
      </c>
      <c r="I741" s="311" t="s">
        <v>1059</v>
      </c>
      <c r="J741" s="153" t="str">
        <f>IFERROR(VLOOKUP(B741,Setups!$I$2:$I$259,2,FALSE),"")</f>
        <v/>
      </c>
      <c r="K741" s="312"/>
    </row>
    <row r="742">
      <c r="A742" s="171" t="s">
        <v>562</v>
      </c>
      <c r="B742" s="138" t="s">
        <v>1472</v>
      </c>
      <c r="C742" s="139" t="str">
        <f>iferror(vlookup(A742,Maps!$A$2:$B$111,2,false),"")</f>
        <v>Spot 09 - Gerudo Valley</v>
      </c>
      <c r="D742" s="138" t="s">
        <v>686</v>
      </c>
      <c r="E742" s="138" t="s">
        <v>14</v>
      </c>
      <c r="F742" s="138" t="s">
        <v>3178</v>
      </c>
      <c r="G742" s="277" t="str">
        <f>IFERROR(VLOOKUP(F742,Spawns!$A$2:$H$1557,8,FALSE),"")</f>
        <v>Hyrule Field</v>
      </c>
      <c r="H742" s="277" t="str">
        <f>IFERROR(VLOOKUP(F742,Spawns!$A$2:$I$1557,9,FALSE),"")</f>
        <v>Gerudo Valley</v>
      </c>
      <c r="I742" s="278" t="s">
        <v>1059</v>
      </c>
      <c r="J742" s="138" t="str">
        <f>IFERROR(VLOOKUP(B742,Setups!$I$2:$I$259,2,FALSE),"")</f>
        <v/>
      </c>
      <c r="K742" s="294"/>
    </row>
    <row r="743">
      <c r="A743" s="171" t="s">
        <v>562</v>
      </c>
      <c r="B743" s="138" t="s">
        <v>1472</v>
      </c>
      <c r="C743" s="139" t="str">
        <f>iferror(vlookup(A743,Maps!$A$2:$B$111,2,false),"")</f>
        <v>Spot 09 - Gerudo Valley</v>
      </c>
      <c r="D743" s="138" t="s">
        <v>686</v>
      </c>
      <c r="E743" s="138" t="s">
        <v>680</v>
      </c>
      <c r="F743" s="138" t="s">
        <v>3384</v>
      </c>
      <c r="G743" s="277" t="str">
        <f>IFERROR(VLOOKUP(F743,Spawns!$A$2:$H$1557,8,FALSE),"")</f>
        <v>Lake Hylia: River</v>
      </c>
      <c r="H743" s="277" t="str">
        <f>IFERROR(VLOOKUP(F743,Spawns!$A$2:$I$1557,9,FALSE),"")</f>
        <v>Gerudo Valley: River</v>
      </c>
      <c r="I743" s="278" t="s">
        <v>1059</v>
      </c>
      <c r="J743" s="138" t="str">
        <f>IFERROR(VLOOKUP(B743,Setups!$I$2:$I$259,2,FALSE),"")</f>
        <v/>
      </c>
      <c r="K743" s="279"/>
    </row>
    <row r="744">
      <c r="A744" s="171" t="s">
        <v>562</v>
      </c>
      <c r="B744" s="138" t="s">
        <v>1472</v>
      </c>
      <c r="C744" s="139" t="str">
        <f>iferror(vlookup(A744,Maps!$A$2:$B$111,2,false),"")</f>
        <v>Spot 09 - Gerudo Valley</v>
      </c>
      <c r="D744" s="138" t="s">
        <v>686</v>
      </c>
      <c r="E744" s="138" t="s">
        <v>682</v>
      </c>
      <c r="F744" s="138" t="s">
        <v>701</v>
      </c>
      <c r="G744" s="277" t="str">
        <f>IFERROR(VLOOKUP(F744,Spawns!$A$2:$H$1557,8,FALSE),"")</f>
        <v>Desert Colossus</v>
      </c>
      <c r="H744" s="277" t="str">
        <f>IFERROR(VLOOKUP(F744,Spawns!$A$2:$I$1557,9,FALSE),"")</f>
        <v>Haunted Wasteland</v>
      </c>
      <c r="I744" s="278" t="s">
        <v>1073</v>
      </c>
      <c r="J744" s="138" t="str">
        <f>IFERROR(VLOOKUP(B744,Setups!$I$2:$I$259,2,FALSE),"")</f>
        <v/>
      </c>
      <c r="K744" s="279"/>
    </row>
    <row r="745">
      <c r="A745" s="171" t="s">
        <v>562</v>
      </c>
      <c r="B745" s="138" t="s">
        <v>1472</v>
      </c>
      <c r="C745" s="139" t="str">
        <f>iferror(vlookup(A745,Maps!$A$2:$B$111,2,false),"")</f>
        <v>Spot 09 - Gerudo Valley</v>
      </c>
      <c r="D745" s="138" t="s">
        <v>686</v>
      </c>
      <c r="E745" s="138" t="s">
        <v>684</v>
      </c>
      <c r="F745" s="138" t="s">
        <v>703</v>
      </c>
      <c r="G745" s="277" t="str">
        <f>IFERROR(VLOOKUP(F745,Spawns!$A$2:$H$1557,8,FALSE),"")</f>
        <v>Gerudo's Fortress</v>
      </c>
      <c r="H745" s="277" t="str">
        <f>IFERROR(VLOOKUP(F745,Spawns!$A$2:$I$1557,9,FALSE),"")</f>
        <v>Gerudo Valley</v>
      </c>
      <c r="I745" s="278" t="s">
        <v>1059</v>
      </c>
      <c r="J745" s="138" t="str">
        <f>IFERROR(VLOOKUP(B745,Setups!$I$2:$I$259,2,FALSE),"")</f>
        <v/>
      </c>
      <c r="K745" s="279"/>
    </row>
    <row r="746">
      <c r="A746" s="283" t="s">
        <v>562</v>
      </c>
      <c r="B746" s="117" t="s">
        <v>1475</v>
      </c>
      <c r="C746" s="118" t="str">
        <f>iferror(vlookup(A746,Maps!$A$2:$B$111,2,false),"")</f>
        <v>Spot 09 - Gerudo Valley</v>
      </c>
      <c r="D746" s="117" t="s">
        <v>688</v>
      </c>
      <c r="E746" s="117" t="s">
        <v>14</v>
      </c>
      <c r="F746" s="117" t="s">
        <v>3178</v>
      </c>
      <c r="G746" s="286" t="str">
        <f>IFERROR(VLOOKUP(F746,Spawns!$A$2:$H$1557,8,FALSE),"")</f>
        <v>Hyrule Field</v>
      </c>
      <c r="H746" s="286" t="str">
        <f>IFERROR(VLOOKUP(F746,Spawns!$A$2:$I$1557,9,FALSE),"")</f>
        <v>Gerudo Valley</v>
      </c>
      <c r="I746" s="295" t="s">
        <v>1059</v>
      </c>
      <c r="J746" s="117" t="str">
        <f>IFERROR(VLOOKUP(B746,Setups!$I$2:$I$259,2,FALSE),"")</f>
        <v/>
      </c>
      <c r="K746" s="305"/>
    </row>
    <row r="747">
      <c r="A747" s="283" t="s">
        <v>562</v>
      </c>
      <c r="B747" s="117" t="s">
        <v>1475</v>
      </c>
      <c r="C747" s="118" t="str">
        <f>iferror(vlookup(A747,Maps!$A$2:$B$111,2,false),"")</f>
        <v>Spot 09 - Gerudo Valley</v>
      </c>
      <c r="D747" s="117" t="s">
        <v>688</v>
      </c>
      <c r="E747" s="117" t="s">
        <v>680</v>
      </c>
      <c r="F747" s="117" t="s">
        <v>3384</v>
      </c>
      <c r="G747" s="286" t="str">
        <f>IFERROR(VLOOKUP(F747,Spawns!$A$2:$H$1557,8,FALSE),"")</f>
        <v>Lake Hylia: River</v>
      </c>
      <c r="H747" s="286" t="str">
        <f>IFERROR(VLOOKUP(F747,Spawns!$A$2:$I$1557,9,FALSE),"")</f>
        <v>Gerudo Valley: River</v>
      </c>
      <c r="I747" s="295" t="s">
        <v>1059</v>
      </c>
      <c r="J747" s="117" t="str">
        <f>IFERROR(VLOOKUP(B747,Setups!$I$2:$I$259,2,FALSE),"")</f>
        <v/>
      </c>
      <c r="K747" s="305"/>
    </row>
    <row r="748">
      <c r="A748" s="283" t="s">
        <v>562</v>
      </c>
      <c r="B748" s="117" t="s">
        <v>1475</v>
      </c>
      <c r="C748" s="118" t="str">
        <f>iferror(vlookup(A748,Maps!$A$2:$B$111,2,false),"")</f>
        <v>Spot 09 - Gerudo Valley</v>
      </c>
      <c r="D748" s="117" t="s">
        <v>688</v>
      </c>
      <c r="E748" s="117" t="s">
        <v>682</v>
      </c>
      <c r="F748" s="117" t="s">
        <v>701</v>
      </c>
      <c r="G748" s="286" t="str">
        <f>IFERROR(VLOOKUP(F748,Spawns!$A$2:$H$1557,8,FALSE),"")</f>
        <v>Desert Colossus</v>
      </c>
      <c r="H748" s="286" t="str">
        <f>IFERROR(VLOOKUP(F748,Spawns!$A$2:$I$1557,9,FALSE),"")</f>
        <v>Haunted Wasteland</v>
      </c>
      <c r="I748" s="295" t="s">
        <v>1073</v>
      </c>
      <c r="J748" s="117" t="str">
        <f>IFERROR(VLOOKUP(B748,Setups!$I$2:$I$259,2,FALSE),"")</f>
        <v/>
      </c>
      <c r="K748" s="305"/>
    </row>
    <row r="749">
      <c r="A749" s="283" t="s">
        <v>562</v>
      </c>
      <c r="B749" s="117" t="s">
        <v>1475</v>
      </c>
      <c r="C749" s="118" t="str">
        <f>iferror(vlookup(A749,Maps!$A$2:$B$111,2,false),"")</f>
        <v>Spot 09 - Gerudo Valley</v>
      </c>
      <c r="D749" s="117" t="s">
        <v>688</v>
      </c>
      <c r="E749" s="117" t="s">
        <v>684</v>
      </c>
      <c r="F749" s="117" t="s">
        <v>703</v>
      </c>
      <c r="G749" s="286" t="str">
        <f>IFERROR(VLOOKUP(F749,Spawns!$A$2:$H$1557,8,FALSE),"")</f>
        <v>Gerudo's Fortress</v>
      </c>
      <c r="H749" s="286" t="str">
        <f>IFERROR(VLOOKUP(F749,Spawns!$A$2:$I$1557,9,FALSE),"")</f>
        <v>Gerudo Valley</v>
      </c>
      <c r="I749" s="295" t="s">
        <v>1059</v>
      </c>
      <c r="J749" s="117" t="str">
        <f>IFERROR(VLOOKUP(B749,Setups!$I$2:$I$259,2,FALSE),"")</f>
        <v/>
      </c>
      <c r="K749" s="305"/>
    </row>
    <row r="750">
      <c r="A750" s="171" t="s">
        <v>562</v>
      </c>
      <c r="B750" s="138" t="s">
        <v>1478</v>
      </c>
      <c r="C750" s="139" t="str">
        <f>iferror(vlookup(A750,Maps!$A$2:$B$111,2,false),"")</f>
        <v>Spot 09 - Gerudo Valley</v>
      </c>
      <c r="D750" s="138" t="s">
        <v>690</v>
      </c>
      <c r="E750" s="138" t="s">
        <v>14</v>
      </c>
      <c r="F750" s="138" t="s">
        <v>3178</v>
      </c>
      <c r="G750" s="277" t="str">
        <f>IFERROR(VLOOKUP(F750,Spawns!$A$2:$H$1557,8,FALSE),"")</f>
        <v>Hyrule Field</v>
      </c>
      <c r="H750" s="277" t="str">
        <f>IFERROR(VLOOKUP(F750,Spawns!$A$2:$I$1557,9,FALSE),"")</f>
        <v>Gerudo Valley</v>
      </c>
      <c r="I750" s="278" t="s">
        <v>1059</v>
      </c>
      <c r="J750" s="138" t="str">
        <f>IFERROR(VLOOKUP(B750,Setups!$I$2:$I$259,2,FALSE),"")</f>
        <v/>
      </c>
      <c r="K750" s="279"/>
    </row>
    <row r="751">
      <c r="A751" s="171" t="s">
        <v>562</v>
      </c>
      <c r="B751" s="138" t="s">
        <v>1478</v>
      </c>
      <c r="C751" s="139" t="str">
        <f>iferror(vlookup(A751,Maps!$A$2:$B$111,2,false),"")</f>
        <v>Spot 09 - Gerudo Valley</v>
      </c>
      <c r="D751" s="138" t="s">
        <v>690</v>
      </c>
      <c r="E751" s="138" t="s">
        <v>680</v>
      </c>
      <c r="F751" s="138" t="s">
        <v>3384</v>
      </c>
      <c r="G751" s="277" t="str">
        <f>IFERROR(VLOOKUP(F751,Spawns!$A$2:$H$1557,8,FALSE),"")</f>
        <v>Lake Hylia: River</v>
      </c>
      <c r="H751" s="277" t="str">
        <f>IFERROR(VLOOKUP(F751,Spawns!$A$2:$I$1557,9,FALSE),"")</f>
        <v>Gerudo Valley: River</v>
      </c>
      <c r="I751" s="278" t="s">
        <v>1059</v>
      </c>
      <c r="J751" s="138" t="str">
        <f>IFERROR(VLOOKUP(B751,Setups!$I$2:$I$259,2,FALSE),"")</f>
        <v/>
      </c>
      <c r="K751" s="279"/>
    </row>
    <row r="752">
      <c r="A752" s="171" t="s">
        <v>562</v>
      </c>
      <c r="B752" s="138" t="s">
        <v>1478</v>
      </c>
      <c r="C752" s="139" t="str">
        <f>iferror(vlookup(A752,Maps!$A$2:$B$111,2,false),"")</f>
        <v>Spot 09 - Gerudo Valley</v>
      </c>
      <c r="D752" s="138" t="s">
        <v>690</v>
      </c>
      <c r="E752" s="138" t="s">
        <v>682</v>
      </c>
      <c r="F752" s="138" t="s">
        <v>705</v>
      </c>
      <c r="G752" s="277" t="str">
        <f>IFERROR(VLOOKUP(F752,Spawns!$A$2:$H$1557,8,FALSE),"")</f>
        <v>Haunted Wasteland</v>
      </c>
      <c r="H752" s="277" t="str">
        <f>IFERROR(VLOOKUP(F752,Spawns!$A$2:$I$1557,9,FALSE),"")</f>
        <v>Gerudo's Fortress &amp; Void Respawn</v>
      </c>
      <c r="I752" s="278" t="s">
        <v>1073</v>
      </c>
      <c r="J752" s="138" t="str">
        <f>IFERROR(VLOOKUP(B752,Setups!$I$2:$I$259,2,FALSE),"")</f>
        <v/>
      </c>
      <c r="K752" s="279"/>
    </row>
    <row r="753">
      <c r="A753" s="171" t="s">
        <v>562</v>
      </c>
      <c r="B753" s="138" t="s">
        <v>1478</v>
      </c>
      <c r="C753" s="139" t="str">
        <f>iferror(vlookup(A753,Maps!$A$2:$B$111,2,false),"")</f>
        <v>Spot 09 - Gerudo Valley</v>
      </c>
      <c r="D753" s="138" t="s">
        <v>690</v>
      </c>
      <c r="E753" s="138" t="s">
        <v>684</v>
      </c>
      <c r="F753" s="138" t="s">
        <v>703</v>
      </c>
      <c r="G753" s="277" t="str">
        <f>IFERROR(VLOOKUP(F753,Spawns!$A$2:$H$1557,8,FALSE),"")</f>
        <v>Gerudo's Fortress</v>
      </c>
      <c r="H753" s="277" t="str">
        <f>IFERROR(VLOOKUP(F753,Spawns!$A$2:$I$1557,9,FALSE),"")</f>
        <v>Gerudo Valley</v>
      </c>
      <c r="I753" s="278" t="s">
        <v>1059</v>
      </c>
      <c r="J753" s="138" t="str">
        <f>IFERROR(VLOOKUP(B753,Setups!$I$2:$I$259,2,FALSE),"")</f>
        <v/>
      </c>
      <c r="K753" s="279"/>
    </row>
    <row r="754">
      <c r="A754" s="297" t="s">
        <v>562</v>
      </c>
      <c r="B754" s="131" t="s">
        <v>1478</v>
      </c>
      <c r="C754" s="132" t="str">
        <f>iferror(vlookup(A754,Maps!$A$2:$B$111,2,false),"")</f>
        <v>Spot 09 - Gerudo Valley</v>
      </c>
      <c r="D754" s="131" t="s">
        <v>690</v>
      </c>
      <c r="E754" s="131" t="s">
        <v>686</v>
      </c>
      <c r="F754" s="131" t="s">
        <v>810</v>
      </c>
      <c r="G754" s="280" t="str">
        <f>IFERROR(VLOOKUP(F754,Spawns!$A$2:$H$1557,8,FALSE),"")</f>
        <v>Carpenters' Tent</v>
      </c>
      <c r="H754" s="280" t="str">
        <f>IFERROR(VLOOKUP(F754,Spawns!$A$2:$I$1557,9,FALSE),"")</f>
        <v>Gerudo Valley</v>
      </c>
      <c r="I754" s="281" t="s">
        <v>1059</v>
      </c>
      <c r="J754" s="131" t="str">
        <f>IFERROR(VLOOKUP(B754,Setups!$I$2:$I$259,2,FALSE),"")</f>
        <v/>
      </c>
      <c r="K754" s="282"/>
    </row>
    <row r="755">
      <c r="A755" s="292" t="s">
        <v>566</v>
      </c>
      <c r="B755" s="7" t="s">
        <v>1481</v>
      </c>
      <c r="C755" s="95" t="str">
        <f>iferror(vlookup(A755,Maps!$A$2:$B$111,2,false),"")</f>
        <v>Spot 10 - Lost Woods</v>
      </c>
      <c r="D755" s="94" t="s">
        <v>14</v>
      </c>
      <c r="E755" s="94" t="s">
        <v>14</v>
      </c>
      <c r="F755" s="94" t="s">
        <v>3545</v>
      </c>
      <c r="G755" s="270" t="str">
        <f>IFERROR(VLOOKUP(F755,Spawns!$A$2:$H$1557,8,FALSE),"")</f>
        <v>Kokiri Forest</v>
      </c>
      <c r="H755" s="270" t="str">
        <f>IFERROR(VLOOKUP(F755,Spawns!$A$2:$I$1557,9,FALSE),"")</f>
        <v>Lost Woods: Zone-Out</v>
      </c>
      <c r="I755" s="271" t="s">
        <v>1059</v>
      </c>
      <c r="J755" s="7" t="str">
        <f>IFERROR(VLOOKUP(B755,Setups!$I$2:$I$259,2,FALSE),"")</f>
        <v/>
      </c>
      <c r="K755" s="272"/>
    </row>
    <row r="756">
      <c r="A756" s="292" t="s">
        <v>566</v>
      </c>
      <c r="B756" s="7" t="s">
        <v>1481</v>
      </c>
      <c r="C756" s="95" t="str">
        <f>iferror(vlookup(A756,Maps!$A$2:$B$111,2,false),"")</f>
        <v>Spot 10 - Lost Woods</v>
      </c>
      <c r="D756" s="7" t="s">
        <v>14</v>
      </c>
      <c r="E756" s="7" t="s">
        <v>680</v>
      </c>
      <c r="F756" s="7" t="s">
        <v>689</v>
      </c>
      <c r="G756" s="270" t="str">
        <f>IFERROR(VLOOKUP(F756,Spawns!$A$2:$H$1557,8,FALSE),"")</f>
        <v>Sacred Forest Meadow</v>
      </c>
      <c r="H756" s="270" t="str">
        <f>IFERROR(VLOOKUP(F756,Spawns!$A$2:$I$1557,9,FALSE),"")</f>
        <v>Lost Woods</v>
      </c>
      <c r="I756" s="271" t="s">
        <v>1059</v>
      </c>
      <c r="J756" s="7" t="str">
        <f>IFERROR(VLOOKUP(B756,Setups!$I$2:$I$259,2,FALSE),"")</f>
        <v/>
      </c>
      <c r="K756" s="276"/>
    </row>
    <row r="757">
      <c r="A757" s="292" t="s">
        <v>566</v>
      </c>
      <c r="B757" s="7" t="s">
        <v>1481</v>
      </c>
      <c r="C757" s="95" t="str">
        <f>iferror(vlookup(A757,Maps!$A$2:$B$111,2,false),"")</f>
        <v>Spot 10 - Lost Woods</v>
      </c>
      <c r="D757" s="7" t="s">
        <v>14</v>
      </c>
      <c r="E757" s="7" t="s">
        <v>682</v>
      </c>
      <c r="F757" s="7" t="s">
        <v>699</v>
      </c>
      <c r="G757" s="270" t="str">
        <f>IFERROR(VLOOKUP(F757,Spawns!$A$2:$H$1557,8,FALSE),"")</f>
        <v>Lost Woods: Kokiri Forest Square</v>
      </c>
      <c r="H757" s="270" t="str">
        <f>IFERROR(VLOOKUP(F757,Spawns!$A$2:$I$1557,9,FALSE),"")</f>
        <v>Kokiri Forest: Plateau</v>
      </c>
      <c r="I757" s="271" t="s">
        <v>1059</v>
      </c>
      <c r="J757" s="7" t="str">
        <f>IFERROR(VLOOKUP(B757,Setups!$I$2:$I$259,2,FALSE),"")</f>
        <v/>
      </c>
      <c r="K757" s="276"/>
    </row>
    <row r="758">
      <c r="A758" s="292" t="s">
        <v>566</v>
      </c>
      <c r="B758" s="7" t="s">
        <v>1481</v>
      </c>
      <c r="C758" s="95" t="str">
        <f>iferror(vlookup(A758,Maps!$A$2:$B$111,2,false),"")</f>
        <v>Spot 10 - Lost Woods</v>
      </c>
      <c r="D758" s="7" t="s">
        <v>14</v>
      </c>
      <c r="E758" s="7" t="s">
        <v>684</v>
      </c>
      <c r="F758" s="7" t="s">
        <v>3221</v>
      </c>
      <c r="G758" s="270" t="str">
        <f>IFERROR(VLOOKUP(F758,Spawns!$A$2:$H$1557,8,FALSE),"")</f>
        <v>Lost Woods: Kokiri Forest Square (Facing East)</v>
      </c>
      <c r="H758" s="270" t="str">
        <f>IFERROR(VLOOKUP(F758,Spawns!$A$2:$I$1557,9,FALSE),"")</f>
        <v>[?]</v>
      </c>
      <c r="I758" s="271"/>
      <c r="J758" s="7" t="str">
        <f>IFERROR(VLOOKUP(B758,Setups!$I$2:$I$259,2,FALSE),"")</f>
        <v/>
      </c>
      <c r="K758" s="276"/>
    </row>
    <row r="759">
      <c r="A759" s="292" t="s">
        <v>566</v>
      </c>
      <c r="B759" s="7" t="s">
        <v>1481</v>
      </c>
      <c r="C759" s="95" t="str">
        <f>iferror(vlookup(A759,Maps!$A$2:$B$111,2,false),"")</f>
        <v>Spot 10 - Lost Woods</v>
      </c>
      <c r="D759" s="7" t="s">
        <v>14</v>
      </c>
      <c r="E759" s="7" t="s">
        <v>686</v>
      </c>
      <c r="F759" s="7" t="s">
        <v>3228</v>
      </c>
      <c r="G759" s="270" t="str">
        <f>IFERROR(VLOOKUP(F759,Spawns!$A$2:$H$1557,8,FALSE),"")</f>
        <v>Lost Woods: Kokiri Forest Square (Facing South)</v>
      </c>
      <c r="H759" s="270" t="str">
        <f>IFERROR(VLOOKUP(F759,Spawns!$A$2:$I$1557,9,FALSE),"")</f>
        <v>[?]</v>
      </c>
      <c r="I759" s="271"/>
      <c r="J759" s="7" t="str">
        <f>IFERROR(VLOOKUP(B759,Setups!$I$2:$I$259,2,FALSE),"")</f>
        <v/>
      </c>
      <c r="K759" s="272"/>
    </row>
    <row r="760">
      <c r="A760" s="292" t="s">
        <v>566</v>
      </c>
      <c r="B760" s="7" t="s">
        <v>1481</v>
      </c>
      <c r="C760" s="95" t="str">
        <f>iferror(vlookup(A760,Maps!$A$2:$B$111,2,false),"")</f>
        <v>Spot 10 - Lost Woods</v>
      </c>
      <c r="D760" s="7" t="s">
        <v>14</v>
      </c>
      <c r="E760" s="7" t="s">
        <v>688</v>
      </c>
      <c r="F760" s="7" t="s">
        <v>4420</v>
      </c>
      <c r="G760" s="270" t="str">
        <f>IFERROR(VLOOKUP(F760,Spawns!$A$2:$H$1557,8,FALSE),"")</f>
        <v>Lost Woods: Kokiri Forest Square (Facing West)</v>
      </c>
      <c r="H760" s="270" t="str">
        <f>IFERROR(VLOOKUP(F760,Spawns!$A$2:$I$1557,9,FALSE),"")</f>
        <v>[?]</v>
      </c>
      <c r="I760" s="271"/>
      <c r="J760" s="7" t="str">
        <f>IFERROR(VLOOKUP(B760,Setups!$I$2:$I$259,2,FALSE),"")</f>
        <v/>
      </c>
      <c r="K760" s="272"/>
    </row>
    <row r="761">
      <c r="A761" s="292" t="s">
        <v>566</v>
      </c>
      <c r="B761" s="7" t="s">
        <v>1481</v>
      </c>
      <c r="C761" s="95" t="str">
        <f>iferror(vlookup(A761,Maps!$A$2:$B$111,2,false),"")</f>
        <v>Spot 10 - Lost Woods</v>
      </c>
      <c r="D761" s="7" t="s">
        <v>14</v>
      </c>
      <c r="E761" s="7" t="s">
        <v>690</v>
      </c>
      <c r="F761" s="7" t="s">
        <v>4461</v>
      </c>
      <c r="G761" s="270" t="str">
        <f>IFERROR(VLOOKUP(F761,Spawns!$A$2:$H$1557,8,FALSE),"")</f>
        <v>Goron City</v>
      </c>
      <c r="H761" s="270" t="str">
        <f>IFERROR(VLOOKUP(F761,Spawns!$A$2:$I$1557,9,FALSE),"")</f>
        <v>Lost Woods: Goron City Square</v>
      </c>
      <c r="I761" s="271" t="s">
        <v>1059</v>
      </c>
      <c r="J761" s="7" t="str">
        <f>IFERROR(VLOOKUP(B761,Setups!$I$2:$I$259,2,FALSE),"")</f>
        <v/>
      </c>
      <c r="K761" s="272"/>
    </row>
    <row r="762">
      <c r="A762" s="292" t="s">
        <v>566</v>
      </c>
      <c r="B762" s="7" t="s">
        <v>1481</v>
      </c>
      <c r="C762" s="95" t="str">
        <f>iferror(vlookup(A762,Maps!$A$2:$B$111,2,false),"")</f>
        <v>Spot 10 - Lost Woods</v>
      </c>
      <c r="D762" s="7" t="s">
        <v>14</v>
      </c>
      <c r="E762" s="7" t="s">
        <v>692</v>
      </c>
      <c r="F762" s="7" t="s">
        <v>3300</v>
      </c>
      <c r="G762" s="270" t="str">
        <f>IFERROR(VLOOKUP(F762,Spawns!$A$2:$H$1557,8,FALSE),"")</f>
        <v>Zora's River</v>
      </c>
      <c r="H762" s="270" t="str">
        <f>IFERROR(VLOOKUP(F762,Spawns!$A$2:$I$1557,9,FALSE),"")</f>
        <v>Lost Woods: Zora's River Square</v>
      </c>
      <c r="I762" s="271" t="s">
        <v>1059</v>
      </c>
      <c r="J762" s="7" t="str">
        <f>IFERROR(VLOOKUP(B762,Setups!$I$2:$I$259,2,FALSE),"")</f>
        <v/>
      </c>
      <c r="K762" s="276"/>
    </row>
    <row r="763">
      <c r="A763" s="292" t="s">
        <v>566</v>
      </c>
      <c r="B763" s="7" t="s">
        <v>1481</v>
      </c>
      <c r="C763" s="95" t="str">
        <f>iferror(vlookup(A763,Maps!$A$2:$B$111,2,false),"")</f>
        <v>Spot 10 - Lost Woods</v>
      </c>
      <c r="D763" s="7" t="s">
        <v>14</v>
      </c>
      <c r="E763" s="7" t="s">
        <v>694</v>
      </c>
      <c r="F763" s="7" t="s">
        <v>3167</v>
      </c>
      <c r="G763" s="270" t="str">
        <f>IFERROR(VLOOKUP(F763,Spawns!$A$2:$H$1557,8,FALSE),"")</f>
        <v>Hyrule Field</v>
      </c>
      <c r="H763" s="270" t="str">
        <f>IFERROR(VLOOKUP(F763,Spawns!$A$2:$I$1557,9,FALSE),"")</f>
        <v>Lost Woods: Forest Bridge</v>
      </c>
      <c r="I763" s="271" t="s">
        <v>1059</v>
      </c>
      <c r="J763" s="7" t="str">
        <f>IFERROR(VLOOKUP(B763,Setups!$I$2:$I$259,2,FALSE),"")</f>
        <v/>
      </c>
      <c r="K763" s="276"/>
    </row>
    <row r="764">
      <c r="A764" s="292" t="s">
        <v>566</v>
      </c>
      <c r="B764" s="7" t="s">
        <v>1481</v>
      </c>
      <c r="C764" s="95" t="str">
        <f>iferror(vlookup(A764,Maps!$A$2:$B$111,2,false),"")</f>
        <v>Spot 10 - Lost Woods</v>
      </c>
      <c r="D764" s="7" t="s">
        <v>14</v>
      </c>
      <c r="E764" s="7" t="s">
        <v>696</v>
      </c>
      <c r="F764" s="7" t="s">
        <v>3368</v>
      </c>
      <c r="G764" s="270" t="str">
        <f>IFERROR(VLOOKUP(F764,Spawns!$A$2:$H$1557,8,FALSE),"")</f>
        <v>Kokiri Forest: Main Entrance</v>
      </c>
      <c r="H764" s="270" t="str">
        <f>IFERROR(VLOOKUP(F764,Spawns!$A$2:$I$1557,9,FALSE),"")</f>
        <v>Lost Woods: Forest Bridge</v>
      </c>
      <c r="I764" s="271" t="s">
        <v>1059</v>
      </c>
      <c r="J764" s="7" t="str">
        <f>IFERROR(VLOOKUP(B764,Setups!$I$2:$I$259,2,FALSE),"")</f>
        <v/>
      </c>
      <c r="K764" s="276"/>
    </row>
    <row r="765">
      <c r="A765" s="179" t="s">
        <v>566</v>
      </c>
      <c r="B765" s="153" t="s">
        <v>1482</v>
      </c>
      <c r="C765" s="129" t="str">
        <f>iferror(vlookup(A765,Maps!$A$2:$B$111,2,false),"")</f>
        <v>Spot 10 - Lost Woods</v>
      </c>
      <c r="D765" s="153" t="s">
        <v>682</v>
      </c>
      <c r="E765" s="153" t="s">
        <v>14</v>
      </c>
      <c r="F765" s="153" t="s">
        <v>3545</v>
      </c>
      <c r="G765" s="310" t="str">
        <f>IFERROR(VLOOKUP(F765,Spawns!$A$2:$H$1557,8,FALSE),"")</f>
        <v>Kokiri Forest</v>
      </c>
      <c r="H765" s="310" t="str">
        <f>IFERROR(VLOOKUP(F765,Spawns!$A$2:$I$1557,9,FALSE),"")</f>
        <v>Lost Woods: Zone-Out</v>
      </c>
      <c r="I765" s="311" t="s">
        <v>1059</v>
      </c>
      <c r="J765" s="153" t="str">
        <f>IFERROR(VLOOKUP(B765,Setups!$I$2:$I$259,2,FALSE),"")</f>
        <v/>
      </c>
      <c r="K765" s="312"/>
    </row>
    <row r="766">
      <c r="A766" s="179" t="s">
        <v>566</v>
      </c>
      <c r="B766" s="153" t="s">
        <v>1482</v>
      </c>
      <c r="C766" s="129" t="str">
        <f>iferror(vlookup(A766,Maps!$A$2:$B$111,2,false),"")</f>
        <v>Spot 10 - Lost Woods</v>
      </c>
      <c r="D766" s="153" t="s">
        <v>682</v>
      </c>
      <c r="E766" s="153" t="s">
        <v>680</v>
      </c>
      <c r="F766" s="153" t="s">
        <v>689</v>
      </c>
      <c r="G766" s="310" t="str">
        <f>IFERROR(VLOOKUP(F766,Spawns!$A$2:$H$1557,8,FALSE),"")</f>
        <v>Sacred Forest Meadow</v>
      </c>
      <c r="H766" s="310" t="str">
        <f>IFERROR(VLOOKUP(F766,Spawns!$A$2:$I$1557,9,FALSE),"")</f>
        <v>Lost Woods</v>
      </c>
      <c r="I766" s="311" t="s">
        <v>1059</v>
      </c>
      <c r="J766" s="153" t="str">
        <f>IFERROR(VLOOKUP(B766,Setups!$I$2:$I$259,2,FALSE),"")</f>
        <v/>
      </c>
      <c r="K766" s="312"/>
    </row>
    <row r="767">
      <c r="A767" s="179" t="s">
        <v>566</v>
      </c>
      <c r="B767" s="153" t="s">
        <v>1482</v>
      </c>
      <c r="C767" s="129" t="str">
        <f>iferror(vlookup(A767,Maps!$A$2:$B$111,2,false),"")</f>
        <v>Spot 10 - Lost Woods</v>
      </c>
      <c r="D767" s="153" t="s">
        <v>682</v>
      </c>
      <c r="E767" s="153" t="s">
        <v>682</v>
      </c>
      <c r="F767" s="153" t="s">
        <v>699</v>
      </c>
      <c r="G767" s="310" t="str">
        <f>IFERROR(VLOOKUP(F767,Spawns!$A$2:$H$1557,8,FALSE),"")</f>
        <v>Lost Woods: Kokiri Forest Square</v>
      </c>
      <c r="H767" s="310" t="str">
        <f>IFERROR(VLOOKUP(F767,Spawns!$A$2:$I$1557,9,FALSE),"")</f>
        <v>Kokiri Forest: Plateau</v>
      </c>
      <c r="I767" s="311" t="s">
        <v>1059</v>
      </c>
      <c r="J767" s="153" t="str">
        <f>IFERROR(VLOOKUP(B767,Setups!$I$2:$I$259,2,FALSE),"")</f>
        <v/>
      </c>
      <c r="K767" s="312"/>
    </row>
    <row r="768">
      <c r="A768" s="179" t="s">
        <v>566</v>
      </c>
      <c r="B768" s="153" t="s">
        <v>1482</v>
      </c>
      <c r="C768" s="129" t="str">
        <f>iferror(vlookup(A768,Maps!$A$2:$B$111,2,false),"")</f>
        <v>Spot 10 - Lost Woods</v>
      </c>
      <c r="D768" s="153" t="s">
        <v>682</v>
      </c>
      <c r="E768" s="153" t="s">
        <v>684</v>
      </c>
      <c r="F768" s="153" t="s">
        <v>3221</v>
      </c>
      <c r="G768" s="310" t="str">
        <f>IFERROR(VLOOKUP(F768,Spawns!$A$2:$H$1557,8,FALSE),"")</f>
        <v>Lost Woods: Kokiri Forest Square (Facing East)</v>
      </c>
      <c r="H768" s="310" t="str">
        <f>IFERROR(VLOOKUP(F768,Spawns!$A$2:$I$1557,9,FALSE),"")</f>
        <v>[?]</v>
      </c>
      <c r="I768" s="311"/>
      <c r="J768" s="153" t="str">
        <f>IFERROR(VLOOKUP(B768,Setups!$I$2:$I$259,2,FALSE),"")</f>
        <v/>
      </c>
      <c r="K768" s="312"/>
    </row>
    <row r="769">
      <c r="A769" s="179" t="s">
        <v>566</v>
      </c>
      <c r="B769" s="153" t="s">
        <v>1482</v>
      </c>
      <c r="C769" s="129" t="str">
        <f>iferror(vlookup(A769,Maps!$A$2:$B$111,2,false),"")</f>
        <v>Spot 10 - Lost Woods</v>
      </c>
      <c r="D769" s="153" t="s">
        <v>682</v>
      </c>
      <c r="E769" s="153" t="s">
        <v>686</v>
      </c>
      <c r="F769" s="153" t="s">
        <v>3228</v>
      </c>
      <c r="G769" s="310" t="str">
        <f>IFERROR(VLOOKUP(F769,Spawns!$A$2:$H$1557,8,FALSE),"")</f>
        <v>Lost Woods: Kokiri Forest Square (Facing South)</v>
      </c>
      <c r="H769" s="310" t="str">
        <f>IFERROR(VLOOKUP(F769,Spawns!$A$2:$I$1557,9,FALSE),"")</f>
        <v>[?]</v>
      </c>
      <c r="I769" s="311"/>
      <c r="J769" s="153" t="str">
        <f>IFERROR(VLOOKUP(B769,Setups!$I$2:$I$259,2,FALSE),"")</f>
        <v/>
      </c>
      <c r="K769" s="313"/>
    </row>
    <row r="770">
      <c r="A770" s="179" t="s">
        <v>566</v>
      </c>
      <c r="B770" s="153" t="s">
        <v>1482</v>
      </c>
      <c r="C770" s="129" t="str">
        <f>iferror(vlookup(A770,Maps!$A$2:$B$111,2,false),"")</f>
        <v>Spot 10 - Lost Woods</v>
      </c>
      <c r="D770" s="153" t="s">
        <v>682</v>
      </c>
      <c r="E770" s="153" t="s">
        <v>688</v>
      </c>
      <c r="F770" s="153" t="s">
        <v>4420</v>
      </c>
      <c r="G770" s="310" t="str">
        <f>IFERROR(VLOOKUP(F770,Spawns!$A$2:$H$1557,8,FALSE),"")</f>
        <v>Lost Woods: Kokiri Forest Square (Facing West)</v>
      </c>
      <c r="H770" s="310" t="str">
        <f>IFERROR(VLOOKUP(F770,Spawns!$A$2:$I$1557,9,FALSE),"")</f>
        <v>[?]</v>
      </c>
      <c r="I770" s="311"/>
      <c r="J770" s="153" t="str">
        <f>IFERROR(VLOOKUP(B770,Setups!$I$2:$I$259,2,FALSE),"")</f>
        <v/>
      </c>
      <c r="K770" s="313"/>
    </row>
    <row r="771">
      <c r="A771" s="179" t="s">
        <v>566</v>
      </c>
      <c r="B771" s="153" t="s">
        <v>1482</v>
      </c>
      <c r="C771" s="129" t="str">
        <f>iferror(vlookup(A771,Maps!$A$2:$B$111,2,false),"")</f>
        <v>Spot 10 - Lost Woods</v>
      </c>
      <c r="D771" s="153" t="s">
        <v>682</v>
      </c>
      <c r="E771" s="153" t="s">
        <v>690</v>
      </c>
      <c r="F771" s="153" t="s">
        <v>4461</v>
      </c>
      <c r="G771" s="310" t="str">
        <f>IFERROR(VLOOKUP(F771,Spawns!$A$2:$H$1557,8,FALSE),"")</f>
        <v>Goron City</v>
      </c>
      <c r="H771" s="310" t="str">
        <f>IFERROR(VLOOKUP(F771,Spawns!$A$2:$I$1557,9,FALSE),"")</f>
        <v>Lost Woods: Goron City Square</v>
      </c>
      <c r="I771" s="311" t="s">
        <v>1059</v>
      </c>
      <c r="J771" s="153" t="str">
        <f>IFERROR(VLOOKUP(B771,Setups!$I$2:$I$259,2,FALSE),"")</f>
        <v/>
      </c>
      <c r="K771" s="313"/>
    </row>
    <row r="772">
      <c r="A772" s="179" t="s">
        <v>566</v>
      </c>
      <c r="B772" s="153" t="s">
        <v>1482</v>
      </c>
      <c r="C772" s="129" t="str">
        <f>iferror(vlookup(A772,Maps!$A$2:$B$111,2,false),"")</f>
        <v>Spot 10 - Lost Woods</v>
      </c>
      <c r="D772" s="153" t="s">
        <v>682</v>
      </c>
      <c r="E772" s="153" t="s">
        <v>692</v>
      </c>
      <c r="F772" s="153" t="s">
        <v>3300</v>
      </c>
      <c r="G772" s="310" t="str">
        <f>IFERROR(VLOOKUP(F772,Spawns!$A$2:$H$1557,8,FALSE),"")</f>
        <v>Zora's River</v>
      </c>
      <c r="H772" s="310" t="str">
        <f>IFERROR(VLOOKUP(F772,Spawns!$A$2:$I$1557,9,FALSE),"")</f>
        <v>Lost Woods: Zora's River Square</v>
      </c>
      <c r="I772" s="311" t="s">
        <v>1059</v>
      </c>
      <c r="J772" s="153" t="str">
        <f>IFERROR(VLOOKUP(B772,Setups!$I$2:$I$259,2,FALSE),"")</f>
        <v/>
      </c>
      <c r="K772" s="312"/>
    </row>
    <row r="773">
      <c r="A773" s="179" t="s">
        <v>566</v>
      </c>
      <c r="B773" s="153" t="s">
        <v>1482</v>
      </c>
      <c r="C773" s="129" t="str">
        <f>iferror(vlookup(A773,Maps!$A$2:$B$111,2,false),"")</f>
        <v>Spot 10 - Lost Woods</v>
      </c>
      <c r="D773" s="153" t="s">
        <v>682</v>
      </c>
      <c r="E773" s="153" t="s">
        <v>694</v>
      </c>
      <c r="F773" s="153" t="s">
        <v>3167</v>
      </c>
      <c r="G773" s="310" t="str">
        <f>IFERROR(VLOOKUP(F773,Spawns!$A$2:$H$1557,8,FALSE),"")</f>
        <v>Hyrule Field</v>
      </c>
      <c r="H773" s="310" t="str">
        <f>IFERROR(VLOOKUP(F773,Spawns!$A$2:$I$1557,9,FALSE),"")</f>
        <v>Lost Woods: Forest Bridge</v>
      </c>
      <c r="I773" s="311" t="s">
        <v>1059</v>
      </c>
      <c r="J773" s="153" t="str">
        <f>IFERROR(VLOOKUP(B773,Setups!$I$2:$I$259,2,FALSE),"")</f>
        <v/>
      </c>
      <c r="K773" s="312"/>
    </row>
    <row r="774">
      <c r="A774" s="179" t="s">
        <v>566</v>
      </c>
      <c r="B774" s="153" t="s">
        <v>1482</v>
      </c>
      <c r="C774" s="129" t="str">
        <f>iferror(vlookup(A774,Maps!$A$2:$B$111,2,false),"")</f>
        <v>Spot 10 - Lost Woods</v>
      </c>
      <c r="D774" s="153" t="s">
        <v>682</v>
      </c>
      <c r="E774" s="153" t="s">
        <v>696</v>
      </c>
      <c r="F774" s="153" t="s">
        <v>3368</v>
      </c>
      <c r="G774" s="310" t="str">
        <f>IFERROR(VLOOKUP(F774,Spawns!$A$2:$H$1557,8,FALSE),"")</f>
        <v>Kokiri Forest: Main Entrance</v>
      </c>
      <c r="H774" s="310" t="str">
        <f>IFERROR(VLOOKUP(F774,Spawns!$A$2:$I$1557,9,FALSE),"")</f>
        <v>Lost Woods: Forest Bridge</v>
      </c>
      <c r="I774" s="311" t="s">
        <v>1059</v>
      </c>
      <c r="J774" s="153" t="str">
        <f>IFERROR(VLOOKUP(B774,Setups!$I$2:$I$259,2,FALSE),"")</f>
        <v/>
      </c>
      <c r="K774" s="312"/>
    </row>
    <row r="775">
      <c r="A775" s="171" t="s">
        <v>566</v>
      </c>
      <c r="B775" s="138" t="s">
        <v>1484</v>
      </c>
      <c r="C775" s="139" t="str">
        <f>iferror(vlookup(A775,Maps!$A$2:$B$111,2,false),"")</f>
        <v>Spot 10 - Lost Woods</v>
      </c>
      <c r="D775" s="138" t="s">
        <v>686</v>
      </c>
      <c r="E775" s="138" t="s">
        <v>14</v>
      </c>
      <c r="F775" s="138" t="s">
        <v>3545</v>
      </c>
      <c r="G775" s="277" t="str">
        <f>IFERROR(VLOOKUP(F775,Spawns!$A$2:$H$1557,8,FALSE),"")</f>
        <v>Kokiri Forest</v>
      </c>
      <c r="H775" s="277" t="str">
        <f>IFERROR(VLOOKUP(F775,Spawns!$A$2:$I$1557,9,FALSE),"")</f>
        <v>Lost Woods: Zone-Out</v>
      </c>
      <c r="I775" s="278" t="s">
        <v>1059</v>
      </c>
      <c r="J775" s="138" t="str">
        <f>IFERROR(VLOOKUP(B775,Setups!$I$2:$I$259,2,FALSE),"")</f>
        <v/>
      </c>
      <c r="K775" s="279"/>
    </row>
    <row r="776">
      <c r="A776" s="171" t="s">
        <v>566</v>
      </c>
      <c r="B776" s="138" t="s">
        <v>1484</v>
      </c>
      <c r="C776" s="139" t="str">
        <f>iferror(vlookup(A776,Maps!$A$2:$B$111,2,false),"")</f>
        <v>Spot 10 - Lost Woods</v>
      </c>
      <c r="D776" s="138" t="s">
        <v>686</v>
      </c>
      <c r="E776" s="138" t="s">
        <v>680</v>
      </c>
      <c r="F776" s="138" t="s">
        <v>689</v>
      </c>
      <c r="G776" s="277" t="str">
        <f>IFERROR(VLOOKUP(F776,Spawns!$A$2:$H$1557,8,FALSE),"")</f>
        <v>Sacred Forest Meadow</v>
      </c>
      <c r="H776" s="277" t="str">
        <f>IFERROR(VLOOKUP(F776,Spawns!$A$2:$I$1557,9,FALSE),"")</f>
        <v>Lost Woods</v>
      </c>
      <c r="I776" s="278" t="s">
        <v>1059</v>
      </c>
      <c r="J776" s="138" t="str">
        <f>IFERROR(VLOOKUP(B776,Setups!$I$2:$I$259,2,FALSE),"")</f>
        <v/>
      </c>
      <c r="K776" s="279"/>
    </row>
    <row r="777">
      <c r="A777" s="171" t="s">
        <v>566</v>
      </c>
      <c r="B777" s="138" t="s">
        <v>1484</v>
      </c>
      <c r="C777" s="139" t="str">
        <f>iferror(vlookup(A777,Maps!$A$2:$B$111,2,false),"")</f>
        <v>Spot 10 - Lost Woods</v>
      </c>
      <c r="D777" s="138" t="s">
        <v>686</v>
      </c>
      <c r="E777" s="138" t="s">
        <v>682</v>
      </c>
      <c r="F777" s="138" t="s">
        <v>699</v>
      </c>
      <c r="G777" s="277" t="str">
        <f>IFERROR(VLOOKUP(F777,Spawns!$A$2:$H$1557,8,FALSE),"")</f>
        <v>Lost Woods: Kokiri Forest Square</v>
      </c>
      <c r="H777" s="277" t="str">
        <f>IFERROR(VLOOKUP(F777,Spawns!$A$2:$I$1557,9,FALSE),"")</f>
        <v>Kokiri Forest: Plateau</v>
      </c>
      <c r="I777" s="278" t="s">
        <v>1059</v>
      </c>
      <c r="J777" s="138" t="str">
        <f>IFERROR(VLOOKUP(B777,Setups!$I$2:$I$259,2,FALSE),"")</f>
        <v/>
      </c>
      <c r="K777" s="279"/>
    </row>
    <row r="778">
      <c r="A778" s="171" t="s">
        <v>566</v>
      </c>
      <c r="B778" s="138" t="s">
        <v>1484</v>
      </c>
      <c r="C778" s="139" t="str">
        <f>iferror(vlookup(A778,Maps!$A$2:$B$111,2,false),"")</f>
        <v>Spot 10 - Lost Woods</v>
      </c>
      <c r="D778" s="138" t="s">
        <v>686</v>
      </c>
      <c r="E778" s="138" t="s">
        <v>684</v>
      </c>
      <c r="F778" s="138" t="s">
        <v>3221</v>
      </c>
      <c r="G778" s="277" t="str">
        <f>IFERROR(VLOOKUP(F778,Spawns!$A$2:$H$1557,8,FALSE),"")</f>
        <v>Lost Woods: Kokiri Forest Square (Facing East)</v>
      </c>
      <c r="H778" s="277" t="str">
        <f>IFERROR(VLOOKUP(F778,Spawns!$A$2:$I$1557,9,FALSE),"")</f>
        <v>[?]</v>
      </c>
      <c r="I778" s="278"/>
      <c r="J778" s="138" t="str">
        <f>IFERROR(VLOOKUP(B778,Setups!$I$2:$I$259,2,FALSE),"")</f>
        <v/>
      </c>
      <c r="K778" s="279"/>
    </row>
    <row r="779">
      <c r="A779" s="171" t="s">
        <v>566</v>
      </c>
      <c r="B779" s="138" t="s">
        <v>1484</v>
      </c>
      <c r="C779" s="139" t="str">
        <f>iferror(vlookup(A779,Maps!$A$2:$B$111,2,false),"")</f>
        <v>Spot 10 - Lost Woods</v>
      </c>
      <c r="D779" s="138" t="s">
        <v>686</v>
      </c>
      <c r="E779" s="138" t="s">
        <v>686</v>
      </c>
      <c r="F779" s="138" t="s">
        <v>3228</v>
      </c>
      <c r="G779" s="277" t="str">
        <f>IFERROR(VLOOKUP(F779,Spawns!$A$2:$H$1557,8,FALSE),"")</f>
        <v>Lost Woods: Kokiri Forest Square (Facing South)</v>
      </c>
      <c r="H779" s="277" t="str">
        <f>IFERROR(VLOOKUP(F779,Spawns!$A$2:$I$1557,9,FALSE),"")</f>
        <v>[?]</v>
      </c>
      <c r="I779" s="278"/>
      <c r="J779" s="138" t="str">
        <f>IFERROR(VLOOKUP(B779,Setups!$I$2:$I$259,2,FALSE),"")</f>
        <v/>
      </c>
      <c r="K779" s="294"/>
    </row>
    <row r="780">
      <c r="A780" s="171" t="s">
        <v>566</v>
      </c>
      <c r="B780" s="138" t="s">
        <v>1484</v>
      </c>
      <c r="C780" s="139" t="str">
        <f>iferror(vlookup(A780,Maps!$A$2:$B$111,2,false),"")</f>
        <v>Spot 10 - Lost Woods</v>
      </c>
      <c r="D780" s="138" t="s">
        <v>686</v>
      </c>
      <c r="E780" s="138" t="s">
        <v>688</v>
      </c>
      <c r="F780" s="138" t="s">
        <v>4420</v>
      </c>
      <c r="G780" s="277" t="str">
        <f>IFERROR(VLOOKUP(F780,Spawns!$A$2:$H$1557,8,FALSE),"")</f>
        <v>Lost Woods: Kokiri Forest Square (Facing West)</v>
      </c>
      <c r="H780" s="277" t="str">
        <f>IFERROR(VLOOKUP(F780,Spawns!$A$2:$I$1557,9,FALSE),"")</f>
        <v>[?]</v>
      </c>
      <c r="I780" s="278"/>
      <c r="J780" s="138" t="str">
        <f>IFERROR(VLOOKUP(B780,Setups!$I$2:$I$259,2,FALSE),"")</f>
        <v/>
      </c>
      <c r="K780" s="294"/>
    </row>
    <row r="781">
      <c r="A781" s="171" t="s">
        <v>566</v>
      </c>
      <c r="B781" s="138" t="s">
        <v>1484</v>
      </c>
      <c r="C781" s="139" t="str">
        <f>iferror(vlookup(A781,Maps!$A$2:$B$111,2,false),"")</f>
        <v>Spot 10 - Lost Woods</v>
      </c>
      <c r="D781" s="138" t="s">
        <v>686</v>
      </c>
      <c r="E781" s="138" t="s">
        <v>690</v>
      </c>
      <c r="F781" s="138" t="s">
        <v>4461</v>
      </c>
      <c r="G781" s="277" t="str">
        <f>IFERROR(VLOOKUP(F781,Spawns!$A$2:$H$1557,8,FALSE),"")</f>
        <v>Goron City</v>
      </c>
      <c r="H781" s="277" t="str">
        <f>IFERROR(VLOOKUP(F781,Spawns!$A$2:$I$1557,9,FALSE),"")</f>
        <v>Lost Woods: Goron City Square</v>
      </c>
      <c r="I781" s="278" t="s">
        <v>1059</v>
      </c>
      <c r="J781" s="138" t="str">
        <f>IFERROR(VLOOKUP(B781,Setups!$I$2:$I$259,2,FALSE),"")</f>
        <v/>
      </c>
      <c r="K781" s="294"/>
    </row>
    <row r="782">
      <c r="A782" s="171" t="s">
        <v>566</v>
      </c>
      <c r="B782" s="138" t="s">
        <v>1484</v>
      </c>
      <c r="C782" s="139" t="str">
        <f>iferror(vlookup(A782,Maps!$A$2:$B$111,2,false),"")</f>
        <v>Spot 10 - Lost Woods</v>
      </c>
      <c r="D782" s="138" t="s">
        <v>686</v>
      </c>
      <c r="E782" s="138" t="s">
        <v>692</v>
      </c>
      <c r="F782" s="138" t="s">
        <v>3300</v>
      </c>
      <c r="G782" s="277" t="str">
        <f>IFERROR(VLOOKUP(F782,Spawns!$A$2:$H$1557,8,FALSE),"")</f>
        <v>Zora's River</v>
      </c>
      <c r="H782" s="277" t="str">
        <f>IFERROR(VLOOKUP(F782,Spawns!$A$2:$I$1557,9,FALSE),"")</f>
        <v>Lost Woods: Zora's River Square</v>
      </c>
      <c r="I782" s="278" t="s">
        <v>1059</v>
      </c>
      <c r="J782" s="138" t="str">
        <f>IFERROR(VLOOKUP(B782,Setups!$I$2:$I$259,2,FALSE),"")</f>
        <v/>
      </c>
      <c r="K782" s="279"/>
    </row>
    <row r="783">
      <c r="A783" s="171" t="s">
        <v>566</v>
      </c>
      <c r="B783" s="138" t="s">
        <v>1484</v>
      </c>
      <c r="C783" s="139" t="str">
        <f>iferror(vlookup(A783,Maps!$A$2:$B$111,2,false),"")</f>
        <v>Spot 10 - Lost Woods</v>
      </c>
      <c r="D783" s="138" t="s">
        <v>686</v>
      </c>
      <c r="E783" s="138" t="s">
        <v>694</v>
      </c>
      <c r="F783" s="138" t="s">
        <v>3167</v>
      </c>
      <c r="G783" s="277" t="str">
        <f>IFERROR(VLOOKUP(F783,Spawns!$A$2:$H$1557,8,FALSE),"")</f>
        <v>Hyrule Field</v>
      </c>
      <c r="H783" s="277" t="str">
        <f>IFERROR(VLOOKUP(F783,Spawns!$A$2:$I$1557,9,FALSE),"")</f>
        <v>Lost Woods: Forest Bridge</v>
      </c>
      <c r="I783" s="278" t="s">
        <v>1059</v>
      </c>
      <c r="J783" s="138" t="str">
        <f>IFERROR(VLOOKUP(B783,Setups!$I$2:$I$259,2,FALSE),"")</f>
        <v/>
      </c>
      <c r="K783" s="279"/>
    </row>
    <row r="784">
      <c r="A784" s="297" t="s">
        <v>566</v>
      </c>
      <c r="B784" s="131" t="s">
        <v>1484</v>
      </c>
      <c r="C784" s="132" t="str">
        <f>iferror(vlookup(A784,Maps!$A$2:$B$111,2,false),"")</f>
        <v>Spot 10 - Lost Woods</v>
      </c>
      <c r="D784" s="131" t="s">
        <v>686</v>
      </c>
      <c r="E784" s="131" t="s">
        <v>696</v>
      </c>
      <c r="F784" s="131" t="s">
        <v>3368</v>
      </c>
      <c r="G784" s="280" t="str">
        <f>IFERROR(VLOOKUP(F784,Spawns!$A$2:$H$1557,8,FALSE),"")</f>
        <v>Kokiri Forest: Main Entrance</v>
      </c>
      <c r="H784" s="280" t="str">
        <f>IFERROR(VLOOKUP(F784,Spawns!$A$2:$I$1557,9,FALSE),"")</f>
        <v>Lost Woods: Forest Bridge</v>
      </c>
      <c r="I784" s="281" t="s">
        <v>1059</v>
      </c>
      <c r="J784" s="131" t="str">
        <f>IFERROR(VLOOKUP(B784,Setups!$I$2:$I$259,2,FALSE),"")</f>
        <v/>
      </c>
      <c r="K784" s="282"/>
    </row>
    <row r="785">
      <c r="A785" s="292" t="s">
        <v>570</v>
      </c>
      <c r="B785" s="7" t="s">
        <v>1487</v>
      </c>
      <c r="C785" s="95" t="str">
        <f>iferror(vlookup(A785,Maps!$A$2:$B$111,2,false),"")</f>
        <v>Spot 11 - Desert Colossus</v>
      </c>
      <c r="D785" s="94" t="s">
        <v>14</v>
      </c>
      <c r="E785" s="94" t="s">
        <v>14</v>
      </c>
      <c r="F785" s="94" t="s">
        <v>3872</v>
      </c>
      <c r="G785" s="270" t="str">
        <f>IFERROR(VLOOKUP(F785,Spawns!$A$2:$H$1557,8,FALSE),"")</f>
        <v>Haunted Wasteland</v>
      </c>
      <c r="H785" s="270" t="str">
        <f>IFERROR(VLOOKUP(F785,Spawns!$A$2:$I$1557,9,FALSE),"")</f>
        <v>Desert Colossus</v>
      </c>
      <c r="I785" s="271" t="s">
        <v>1059</v>
      </c>
      <c r="J785" s="7" t="str">
        <f>IFERROR(VLOOKUP(B785,Setups!$I$2:$I$259,2,FALSE),"")</f>
        <v/>
      </c>
      <c r="K785" s="276"/>
    </row>
    <row r="786">
      <c r="A786" s="292" t="s">
        <v>570</v>
      </c>
      <c r="B786" s="7" t="s">
        <v>1487</v>
      </c>
      <c r="C786" s="95" t="str">
        <f>iferror(vlookup(A786,Maps!$A$2:$B$111,2,false),"")</f>
        <v>Spot 11 - Desert Colossus</v>
      </c>
      <c r="D786" s="7" t="s">
        <v>14</v>
      </c>
      <c r="E786" s="7" t="s">
        <v>680</v>
      </c>
      <c r="F786" s="7" t="s">
        <v>871</v>
      </c>
      <c r="G786" s="270" t="str">
        <f>IFERROR(VLOOKUP(F786,Spawns!$A$2:$H$1557,8,FALSE),"")</f>
        <v>Spirit Temple: Entrance</v>
      </c>
      <c r="H786" s="270" t="str">
        <f>IFERROR(VLOOKUP(F786,Spawns!$A$2:$I$1557,9,FALSE),"")</f>
        <v>Desert Colossus</v>
      </c>
      <c r="I786" s="271" t="s">
        <v>1059</v>
      </c>
      <c r="J786" s="7" t="str">
        <f>IFERROR(VLOOKUP(B786,Setups!$I$2:$I$259,2,FALSE),"")</f>
        <v/>
      </c>
      <c r="K786" s="276"/>
    </row>
    <row r="787">
      <c r="A787" s="292" t="s">
        <v>570</v>
      </c>
      <c r="B787" s="7" t="s">
        <v>1487</v>
      </c>
      <c r="C787" s="95" t="str">
        <f>iferror(vlookup(A787,Maps!$A$2:$B$111,2,false),"")</f>
        <v>Spot 11 - Desert Colossus</v>
      </c>
      <c r="D787" s="7" t="s">
        <v>14</v>
      </c>
      <c r="E787" s="7" t="s">
        <v>682</v>
      </c>
      <c r="F787" s="7" t="s">
        <v>4092</v>
      </c>
      <c r="G787" s="270" t="str">
        <f>IFERROR(VLOOKUP(F787,Spawns!$A$2:$H$1557,8,FALSE),"")</f>
        <v>Spirit Temple: 3F West - Iron Knuckle Room</v>
      </c>
      <c r="H787" s="270" t="str">
        <f>IFERROR(VLOOKUP(F787,Spawns!$A$2:$I$1557,9,FALSE),"")</f>
        <v>Desert Colossus: Statue's Right Hand</v>
      </c>
      <c r="I787" s="271" t="s">
        <v>1059</v>
      </c>
      <c r="J787" s="7" t="str">
        <f>IFERROR(VLOOKUP(B787,Setups!$I$2:$I$259,2,FALSE),"")</f>
        <v/>
      </c>
      <c r="K787" s="276"/>
    </row>
    <row r="788">
      <c r="A788" s="292" t="s">
        <v>570</v>
      </c>
      <c r="B788" s="7" t="s">
        <v>1487</v>
      </c>
      <c r="C788" s="95" t="str">
        <f>iferror(vlookup(A788,Maps!$A$2:$B$111,2,false),"")</f>
        <v>Spot 11 - Desert Colossus</v>
      </c>
      <c r="D788" s="7" t="s">
        <v>14</v>
      </c>
      <c r="E788" s="7" t="s">
        <v>684</v>
      </c>
      <c r="F788" s="7" t="s">
        <v>4098</v>
      </c>
      <c r="G788" s="270" t="str">
        <f>IFERROR(VLOOKUP(F788,Spawns!$A$2:$H$1557,8,FALSE),"")</f>
        <v>Spirit Temple: 3F East - Iron Knuckle Room</v>
      </c>
      <c r="H788" s="270" t="str">
        <f>IFERROR(VLOOKUP(F788,Spawns!$A$2:$I$1557,9,FALSE),"")</f>
        <v>Desert Colossus: Statue's Left Hand</v>
      </c>
      <c r="I788" s="271" t="s">
        <v>1059</v>
      </c>
      <c r="J788" s="7" t="str">
        <f>IFERROR(VLOOKUP(B788,Setups!$I$2:$I$259,2,FALSE),"")</f>
        <v/>
      </c>
      <c r="K788" s="276"/>
    </row>
    <row r="789">
      <c r="A789" s="292" t="s">
        <v>570</v>
      </c>
      <c r="B789" s="7" t="s">
        <v>1487</v>
      </c>
      <c r="C789" s="95" t="str">
        <f>iferror(vlookup(A789,Maps!$A$2:$B$111,2,false),"")</f>
        <v>Spot 11 - Desert Colossus</v>
      </c>
      <c r="D789" s="7" t="s">
        <v>14</v>
      </c>
      <c r="E789" s="7" t="s">
        <v>686</v>
      </c>
      <c r="F789" s="7" t="s">
        <v>4703</v>
      </c>
      <c r="G789" s="270" t="str">
        <f>IFERROR(VLOOKUP(F789,Spawns!$A$2:$H$1557,8,FALSE),"")</f>
        <v>Great Fairy's Fountain (Spells): Nayru's Love</v>
      </c>
      <c r="H789" s="270" t="str">
        <f>IFERROR(VLOOKUP(F789,Spawns!$A$2:$I$1557,9,FALSE),"")</f>
        <v>Desert Colossus</v>
      </c>
      <c r="I789" s="271" t="s">
        <v>1059</v>
      </c>
      <c r="J789" s="7" t="str">
        <f>IFERROR(VLOOKUP(B789,Setups!$I$2:$I$259,2,FALSE),"")</f>
        <v/>
      </c>
      <c r="K789" s="276"/>
    </row>
    <row r="790">
      <c r="A790" s="179" t="s">
        <v>570</v>
      </c>
      <c r="B790" s="153" t="s">
        <v>1488</v>
      </c>
      <c r="C790" s="129" t="str">
        <f>iferror(vlookup(A790,Maps!$A$2:$B$111,2,false),"")</f>
        <v>Spot 11 - Desert Colossus</v>
      </c>
      <c r="D790" s="153" t="s">
        <v>682</v>
      </c>
      <c r="E790" s="153" t="s">
        <v>14</v>
      </c>
      <c r="F790" s="153" t="s">
        <v>3872</v>
      </c>
      <c r="G790" s="310" t="str">
        <f>IFERROR(VLOOKUP(F790,Spawns!$A$2:$H$1557,8,FALSE),"")</f>
        <v>Haunted Wasteland</v>
      </c>
      <c r="H790" s="310" t="str">
        <f>IFERROR(VLOOKUP(F790,Spawns!$A$2:$I$1557,9,FALSE),"")</f>
        <v>Desert Colossus</v>
      </c>
      <c r="I790" s="311" t="s">
        <v>1059</v>
      </c>
      <c r="J790" s="153" t="str">
        <f>IFERROR(VLOOKUP(B790,Setups!$I$2:$I$259,2,FALSE),"")</f>
        <v/>
      </c>
      <c r="K790" s="312"/>
    </row>
    <row r="791">
      <c r="A791" s="179" t="s">
        <v>570</v>
      </c>
      <c r="B791" s="153" t="s">
        <v>1488</v>
      </c>
      <c r="C791" s="129" t="str">
        <f>iferror(vlookup(A791,Maps!$A$2:$B$111,2,false),"")</f>
        <v>Spot 11 - Desert Colossus</v>
      </c>
      <c r="D791" s="153" t="s">
        <v>682</v>
      </c>
      <c r="E791" s="153" t="s">
        <v>680</v>
      </c>
      <c r="F791" s="153" t="s">
        <v>871</v>
      </c>
      <c r="G791" s="310" t="str">
        <f>IFERROR(VLOOKUP(F791,Spawns!$A$2:$H$1557,8,FALSE),"")</f>
        <v>Spirit Temple: Entrance</v>
      </c>
      <c r="H791" s="310" t="str">
        <f>IFERROR(VLOOKUP(F791,Spawns!$A$2:$I$1557,9,FALSE),"")</f>
        <v>Desert Colossus</v>
      </c>
      <c r="I791" s="311" t="s">
        <v>1059</v>
      </c>
      <c r="J791" s="153" t="str">
        <f>IFERROR(VLOOKUP(B791,Setups!$I$2:$I$259,2,FALSE),"")</f>
        <v/>
      </c>
      <c r="K791" s="312"/>
    </row>
    <row r="792">
      <c r="A792" s="179" t="s">
        <v>570</v>
      </c>
      <c r="B792" s="153" t="s">
        <v>1488</v>
      </c>
      <c r="C792" s="129" t="str">
        <f>iferror(vlookup(A792,Maps!$A$2:$B$111,2,false),"")</f>
        <v>Spot 11 - Desert Colossus</v>
      </c>
      <c r="D792" s="153" t="s">
        <v>682</v>
      </c>
      <c r="E792" s="153" t="s">
        <v>682</v>
      </c>
      <c r="F792" s="153" t="s">
        <v>4092</v>
      </c>
      <c r="G792" s="310" t="str">
        <f>IFERROR(VLOOKUP(F792,Spawns!$A$2:$H$1557,8,FALSE),"")</f>
        <v>Spirit Temple: 3F West - Iron Knuckle Room</v>
      </c>
      <c r="H792" s="310" t="str">
        <f>IFERROR(VLOOKUP(F792,Spawns!$A$2:$I$1557,9,FALSE),"")</f>
        <v>Desert Colossus: Statue's Right Hand</v>
      </c>
      <c r="I792" s="311" t="s">
        <v>1059</v>
      </c>
      <c r="J792" s="153" t="str">
        <f>IFERROR(VLOOKUP(B792,Setups!$I$2:$I$259,2,FALSE),"")</f>
        <v/>
      </c>
      <c r="K792" s="312"/>
    </row>
    <row r="793">
      <c r="A793" s="179" t="s">
        <v>570</v>
      </c>
      <c r="B793" s="153" t="s">
        <v>1488</v>
      </c>
      <c r="C793" s="129" t="str">
        <f>iferror(vlookup(A793,Maps!$A$2:$B$111,2,false),"")</f>
        <v>Spot 11 - Desert Colossus</v>
      </c>
      <c r="D793" s="153" t="s">
        <v>682</v>
      </c>
      <c r="E793" s="153" t="s">
        <v>684</v>
      </c>
      <c r="F793" s="153" t="s">
        <v>4098</v>
      </c>
      <c r="G793" s="310" t="str">
        <f>IFERROR(VLOOKUP(F793,Spawns!$A$2:$H$1557,8,FALSE),"")</f>
        <v>Spirit Temple: 3F East - Iron Knuckle Room</v>
      </c>
      <c r="H793" s="310" t="str">
        <f>IFERROR(VLOOKUP(F793,Spawns!$A$2:$I$1557,9,FALSE),"")</f>
        <v>Desert Colossus: Statue's Left Hand</v>
      </c>
      <c r="I793" s="311" t="s">
        <v>1059</v>
      </c>
      <c r="J793" s="153" t="str">
        <f>IFERROR(VLOOKUP(B793,Setups!$I$2:$I$259,2,FALSE),"")</f>
        <v/>
      </c>
      <c r="K793" s="312"/>
    </row>
    <row r="794">
      <c r="A794" s="179" t="s">
        <v>570</v>
      </c>
      <c r="B794" s="153" t="s">
        <v>1488</v>
      </c>
      <c r="C794" s="129" t="str">
        <f>iferror(vlookup(A794,Maps!$A$2:$B$111,2,false),"")</f>
        <v>Spot 11 - Desert Colossus</v>
      </c>
      <c r="D794" s="153" t="s">
        <v>682</v>
      </c>
      <c r="E794" s="153" t="s">
        <v>686</v>
      </c>
      <c r="F794" s="153" t="s">
        <v>4703</v>
      </c>
      <c r="G794" s="310" t="str">
        <f>IFERROR(VLOOKUP(F794,Spawns!$A$2:$H$1557,8,FALSE),"")</f>
        <v>Great Fairy's Fountain (Spells): Nayru's Love</v>
      </c>
      <c r="H794" s="310" t="str">
        <f>IFERROR(VLOOKUP(F794,Spawns!$A$2:$I$1557,9,FALSE),"")</f>
        <v>Desert Colossus</v>
      </c>
      <c r="I794" s="311" t="s">
        <v>1059</v>
      </c>
      <c r="J794" s="153" t="str">
        <f>IFERROR(VLOOKUP(B794,Setups!$I$2:$I$259,2,FALSE),"")</f>
        <v/>
      </c>
      <c r="K794" s="312"/>
    </row>
    <row r="795">
      <c r="A795" s="171" t="s">
        <v>570</v>
      </c>
      <c r="B795" s="138" t="s">
        <v>1490</v>
      </c>
      <c r="C795" s="139" t="str">
        <f>iferror(vlookup(A795,Maps!$A$2:$B$111,2,false),"")</f>
        <v>Spot 11 - Desert Colossus</v>
      </c>
      <c r="D795" s="138" t="s">
        <v>686</v>
      </c>
      <c r="E795" s="138" t="s">
        <v>14</v>
      </c>
      <c r="F795" s="138" t="s">
        <v>3872</v>
      </c>
      <c r="G795" s="277" t="str">
        <f>IFERROR(VLOOKUP(F795,Spawns!$A$2:$H$1557,8,FALSE),"")</f>
        <v>Haunted Wasteland</v>
      </c>
      <c r="H795" s="277" t="str">
        <f>IFERROR(VLOOKUP(F795,Spawns!$A$2:$I$1557,9,FALSE),"")</f>
        <v>Desert Colossus</v>
      </c>
      <c r="I795" s="278" t="s">
        <v>1059</v>
      </c>
      <c r="J795" s="138" t="str">
        <f>IFERROR(VLOOKUP(B795,Setups!$I$2:$I$259,2,FALSE),"")</f>
        <v/>
      </c>
      <c r="K795" s="279"/>
    </row>
    <row r="796">
      <c r="A796" s="171" t="s">
        <v>570</v>
      </c>
      <c r="B796" s="138" t="s">
        <v>1490</v>
      </c>
      <c r="C796" s="139" t="str">
        <f>iferror(vlookup(A796,Maps!$A$2:$B$111,2,false),"")</f>
        <v>Spot 11 - Desert Colossus</v>
      </c>
      <c r="D796" s="138" t="s">
        <v>686</v>
      </c>
      <c r="E796" s="138" t="s">
        <v>680</v>
      </c>
      <c r="F796" s="138" t="s">
        <v>871</v>
      </c>
      <c r="G796" s="277" t="str">
        <f>IFERROR(VLOOKUP(F796,Spawns!$A$2:$H$1557,8,FALSE),"")</f>
        <v>Spirit Temple: Entrance</v>
      </c>
      <c r="H796" s="277" t="str">
        <f>IFERROR(VLOOKUP(F796,Spawns!$A$2:$I$1557,9,FALSE),"")</f>
        <v>Desert Colossus</v>
      </c>
      <c r="I796" s="278" t="s">
        <v>1059</v>
      </c>
      <c r="J796" s="138" t="str">
        <f>IFERROR(VLOOKUP(B796,Setups!$I$2:$I$259,2,FALSE),"")</f>
        <v/>
      </c>
      <c r="K796" s="279"/>
    </row>
    <row r="797">
      <c r="A797" s="283" t="s">
        <v>570</v>
      </c>
      <c r="B797" s="117" t="s">
        <v>1493</v>
      </c>
      <c r="C797" s="118" t="str">
        <f>iferror(vlookup(A797,Maps!$A$2:$B$111,2,false),"")</f>
        <v>Spot 11 - Desert Colossus</v>
      </c>
      <c r="D797" s="117" t="s">
        <v>688</v>
      </c>
      <c r="E797" s="117" t="s">
        <v>14</v>
      </c>
      <c r="F797" s="117" t="s">
        <v>3872</v>
      </c>
      <c r="G797" s="286" t="str">
        <f>IFERROR(VLOOKUP(F797,Spawns!$A$2:$H$1557,8,FALSE),"")</f>
        <v>Haunted Wasteland</v>
      </c>
      <c r="H797" s="286" t="str">
        <f>IFERROR(VLOOKUP(F797,Spawns!$A$2:$I$1557,9,FALSE),"")</f>
        <v>Desert Colossus</v>
      </c>
      <c r="I797" s="295" t="s">
        <v>1059</v>
      </c>
      <c r="J797" s="117" t="str">
        <f>IFERROR(VLOOKUP(B797,Setups!$I$2:$I$259,2,FALSE),"")</f>
        <v/>
      </c>
      <c r="K797" s="305"/>
    </row>
    <row r="798">
      <c r="A798" s="169" t="s">
        <v>570</v>
      </c>
      <c r="B798" s="101" t="s">
        <v>1493</v>
      </c>
      <c r="C798" s="102" t="str">
        <f>iferror(vlookup(A798,Maps!$A$2:$B$111,2,false),"")</f>
        <v>Spot 11 - Desert Colossus</v>
      </c>
      <c r="D798" s="101" t="s">
        <v>688</v>
      </c>
      <c r="E798" s="101" t="s">
        <v>680</v>
      </c>
      <c r="F798" s="101" t="s">
        <v>871</v>
      </c>
      <c r="G798" s="290" t="str">
        <f>IFERROR(VLOOKUP(F798,Spawns!$A$2:$H$1557,8,FALSE),"")</f>
        <v>Spirit Temple: Entrance</v>
      </c>
      <c r="H798" s="290" t="str">
        <f>IFERROR(VLOOKUP(F798,Spawns!$A$2:$I$1557,9,FALSE),"")</f>
        <v>Desert Colossus</v>
      </c>
      <c r="I798" s="303" t="s">
        <v>1059</v>
      </c>
      <c r="J798" s="101" t="str">
        <f>IFERROR(VLOOKUP(B798,Setups!$I$2:$I$259,2,FALSE),"")</f>
        <v/>
      </c>
      <c r="K798" s="304"/>
    </row>
    <row r="799">
      <c r="A799" s="292" t="s">
        <v>575</v>
      </c>
      <c r="B799" s="7" t="s">
        <v>1496</v>
      </c>
      <c r="C799" s="95" t="str">
        <f>iferror(vlookup(A799,Maps!$A$2:$B$111,2,false),"")</f>
        <v>Spot 12 - Gerudo's Fortress</v>
      </c>
      <c r="D799" s="94" t="s">
        <v>14</v>
      </c>
      <c r="E799" s="94" t="s">
        <v>14</v>
      </c>
      <c r="F799" s="94" t="s">
        <v>3414</v>
      </c>
      <c r="G799" s="270" t="str">
        <f>IFERROR(VLOOKUP(F799,Spawns!$A$2:$H$1557,8,FALSE),"")</f>
        <v>Gerudo Valley</v>
      </c>
      <c r="H799" s="270" t="str">
        <f>IFERROR(VLOOKUP(F799,Spawns!$A$2:$I$1557,9,FALSE),"")</f>
        <v>Gerudo's Fortress</v>
      </c>
      <c r="I799" s="271" t="s">
        <v>1073</v>
      </c>
      <c r="J799" s="7" t="str">
        <f>IFERROR(VLOOKUP(B799,Setups!$I$2:$I$259,2,FALSE),"")</f>
        <v/>
      </c>
      <c r="K799" s="276"/>
    </row>
    <row r="800">
      <c r="A800" s="292" t="s">
        <v>575</v>
      </c>
      <c r="B800" s="7" t="s">
        <v>1496</v>
      </c>
      <c r="C800" s="95" t="str">
        <f>iferror(vlookup(A800,Maps!$A$2:$B$111,2,false),"")</f>
        <v>Spot 12 - Gerudo's Fortress</v>
      </c>
      <c r="D800" s="7" t="s">
        <v>14</v>
      </c>
      <c r="E800" s="7" t="s">
        <v>680</v>
      </c>
      <c r="F800" s="7" t="s">
        <v>921</v>
      </c>
      <c r="G800" s="270" t="str">
        <f>IFERROR(VLOOKUP(F800,Spawns!$A$2:$H$1557,8,FALSE),"")</f>
        <v>Thieves' Hideout: Red Cell Block (Left)</v>
      </c>
      <c r="H800" s="270" t="str">
        <f>IFERROR(VLOOKUP(F800,Spawns!$A$2:$I$1557,9,FALSE),"")</f>
        <v>Gerudo's Fortress</v>
      </c>
      <c r="I800" s="271" t="s">
        <v>1073</v>
      </c>
      <c r="J800" s="7" t="str">
        <f>IFERROR(VLOOKUP(B800,Setups!$I$2:$I$259,2,FALSE),"")</f>
        <v/>
      </c>
      <c r="K800" s="276"/>
    </row>
    <row r="801">
      <c r="A801" s="292" t="s">
        <v>575</v>
      </c>
      <c r="B801" s="7" t="s">
        <v>1496</v>
      </c>
      <c r="C801" s="95" t="str">
        <f>iferror(vlookup(A801,Maps!$A$2:$B$111,2,false),"")</f>
        <v>Spot 12 - Gerudo's Fortress</v>
      </c>
      <c r="D801" s="7" t="s">
        <v>14</v>
      </c>
      <c r="E801" s="7" t="s">
        <v>682</v>
      </c>
      <c r="F801" s="7" t="s">
        <v>4334</v>
      </c>
      <c r="G801" s="270" t="str">
        <f>IFERROR(VLOOKUP(F801,Spawns!$A$2:$H$1557,8,FALSE),"")</f>
        <v>Thieves' Hideout: Red Cell Block (Right)</v>
      </c>
      <c r="H801" s="270" t="str">
        <f>IFERROR(VLOOKUP(F801,Spawns!$A$2:$I$1557,9,FALSE),"")</f>
        <v>Gerudo's Fortress</v>
      </c>
      <c r="I801" s="271" t="s">
        <v>1073</v>
      </c>
      <c r="J801" s="7" t="str">
        <f>IFERROR(VLOOKUP(B801,Setups!$I$2:$I$259,2,FALSE),"")</f>
        <v/>
      </c>
      <c r="K801" s="272"/>
    </row>
    <row r="802">
      <c r="A802" s="292" t="s">
        <v>575</v>
      </c>
      <c r="B802" s="7" t="s">
        <v>1496</v>
      </c>
      <c r="C802" s="95" t="str">
        <f>iferror(vlookup(A802,Maps!$A$2:$B$111,2,false),"")</f>
        <v>Spot 12 - Gerudo's Fortress</v>
      </c>
      <c r="D802" s="7" t="s">
        <v>14</v>
      </c>
      <c r="E802" s="7" t="s">
        <v>684</v>
      </c>
      <c r="F802" s="7" t="s">
        <v>926</v>
      </c>
      <c r="G802" s="270" t="str">
        <f>IFERROR(VLOOKUP(F802,Spawns!$A$2:$H$1557,8,FALSE),"")</f>
        <v>Thieves' Hideout: Kitchen Hall (Bottom Left)</v>
      </c>
      <c r="H802" s="270" t="str">
        <f>IFERROR(VLOOKUP(F802,Spawns!$A$2:$I$1557,9,FALSE),"")</f>
        <v>Gerudo's Fortress</v>
      </c>
      <c r="I802" s="271" t="s">
        <v>1073</v>
      </c>
      <c r="J802" s="7" t="str">
        <f>IFERROR(VLOOKUP(B802,Setups!$I$2:$I$259,2,FALSE),"")</f>
        <v/>
      </c>
      <c r="K802" s="272"/>
    </row>
    <row r="803">
      <c r="A803" s="292" t="s">
        <v>575</v>
      </c>
      <c r="B803" s="7" t="s">
        <v>1496</v>
      </c>
      <c r="C803" s="95" t="str">
        <f>iferror(vlookup(A803,Maps!$A$2:$B$111,2,false),"")</f>
        <v>Spot 12 - Gerudo's Fortress</v>
      </c>
      <c r="D803" s="7" t="s">
        <v>14</v>
      </c>
      <c r="E803" s="7" t="s">
        <v>686</v>
      </c>
      <c r="F803" s="7" t="s">
        <v>4345</v>
      </c>
      <c r="G803" s="270" t="str">
        <f>IFERROR(VLOOKUP(F803,Spawns!$A$2:$H$1557,8,FALSE),"")</f>
        <v>Thieves' Hideout: Kitchen Hall (Bottom Right)</v>
      </c>
      <c r="H803" s="270" t="str">
        <f>IFERROR(VLOOKUP(F803,Spawns!$A$2:$I$1557,9,FALSE),"")</f>
        <v>Gerudo's Fortress</v>
      </c>
      <c r="I803" s="271" t="s">
        <v>1073</v>
      </c>
      <c r="J803" s="7" t="str">
        <f>IFERROR(VLOOKUP(B803,Setups!$I$2:$I$259,2,FALSE),"")</f>
        <v/>
      </c>
      <c r="K803" s="272"/>
    </row>
    <row r="804">
      <c r="A804" s="292" t="s">
        <v>575</v>
      </c>
      <c r="B804" s="7" t="s">
        <v>1496</v>
      </c>
      <c r="C804" s="95" t="str">
        <f>iferror(vlookup(A804,Maps!$A$2:$B$111,2,false),"")</f>
        <v>Spot 12 - Gerudo's Fortress</v>
      </c>
      <c r="D804" s="7" t="s">
        <v>14</v>
      </c>
      <c r="E804" s="7" t="s">
        <v>688</v>
      </c>
      <c r="F804" s="7" t="s">
        <v>931</v>
      </c>
      <c r="G804" s="270" t="str">
        <f>IFERROR(VLOOKUP(F804,Spawns!$A$2:$H$1557,8,FALSE),"")</f>
        <v>Thieves' Hideout: Light Green Cell Block (Left)</v>
      </c>
      <c r="H804" s="270" t="str">
        <f>IFERROR(VLOOKUP(F804,Spawns!$A$2:$I$1557,9,FALSE),"")</f>
        <v>Gerudo's Fortress</v>
      </c>
      <c r="I804" s="271" t="s">
        <v>1073</v>
      </c>
      <c r="J804" s="7" t="str">
        <f>IFERROR(VLOOKUP(B804,Setups!$I$2:$I$259,2,FALSE),"")</f>
        <v/>
      </c>
      <c r="K804" s="272"/>
    </row>
    <row r="805">
      <c r="A805" s="292" t="s">
        <v>575</v>
      </c>
      <c r="B805" s="7" t="s">
        <v>1496</v>
      </c>
      <c r="C805" s="95" t="str">
        <f>iferror(vlookup(A805,Maps!$A$2:$B$111,2,false),"")</f>
        <v>Spot 12 - Gerudo's Fortress</v>
      </c>
      <c r="D805" s="7" t="s">
        <v>14</v>
      </c>
      <c r="E805" s="7" t="s">
        <v>690</v>
      </c>
      <c r="F805" s="7" t="s">
        <v>4356</v>
      </c>
      <c r="G805" s="270" t="str">
        <f>IFERROR(VLOOKUP(F805,Spawns!$A$2:$H$1557,8,FALSE),"")</f>
        <v>Thieves' Hideout: Light Green Cell Block (Right)</v>
      </c>
      <c r="H805" s="270" t="str">
        <f>IFERROR(VLOOKUP(F805,Spawns!$A$2:$I$1557,9,FALSE),"")</f>
        <v>Gerudo's Fortress</v>
      </c>
      <c r="I805" s="271" t="s">
        <v>1073</v>
      </c>
      <c r="J805" s="7" t="str">
        <f>IFERROR(VLOOKUP(B805,Setups!$I$2:$I$259,2,FALSE),"")</f>
        <v/>
      </c>
      <c r="K805" s="272"/>
    </row>
    <row r="806">
      <c r="A806" s="292" t="s">
        <v>575</v>
      </c>
      <c r="B806" s="7" t="s">
        <v>1496</v>
      </c>
      <c r="C806" s="95" t="str">
        <f>iferror(vlookup(A806,Maps!$A$2:$B$111,2,false),"")</f>
        <v>Spot 12 - Gerudo's Fortress</v>
      </c>
      <c r="D806" s="7" t="s">
        <v>14</v>
      </c>
      <c r="E806" s="7" t="s">
        <v>692</v>
      </c>
      <c r="F806" s="7" t="s">
        <v>936</v>
      </c>
      <c r="G806" s="270" t="str">
        <f>IFERROR(VLOOKUP(F806,Spawns!$A$2:$H$1557,8,FALSE),"")</f>
        <v>Thieves' Hideout: Blue Cell Block (Bottom)</v>
      </c>
      <c r="H806" s="270" t="str">
        <f>IFERROR(VLOOKUP(F806,Spawns!$A$2:$I$1557,9,FALSE),"")</f>
        <v>Gerudo's Fortress</v>
      </c>
      <c r="I806" s="271" t="s">
        <v>1073</v>
      </c>
      <c r="J806" s="7" t="str">
        <f>IFERROR(VLOOKUP(B806,Setups!$I$2:$I$259,2,FALSE),"")</f>
        <v/>
      </c>
      <c r="K806" s="272"/>
    </row>
    <row r="807">
      <c r="A807" s="292" t="s">
        <v>575</v>
      </c>
      <c r="B807" s="7" t="s">
        <v>1496</v>
      </c>
      <c r="C807" s="95" t="str">
        <f>iferror(vlookup(A807,Maps!$A$2:$B$111,2,false),"")</f>
        <v>Spot 12 - Gerudo's Fortress</v>
      </c>
      <c r="D807" s="7" t="s">
        <v>14</v>
      </c>
      <c r="E807" s="7" t="s">
        <v>694</v>
      </c>
      <c r="F807" s="7" t="s">
        <v>4367</v>
      </c>
      <c r="G807" s="270" t="str">
        <f>IFERROR(VLOOKUP(F807,Spawns!$A$2:$H$1557,8,FALSE),"")</f>
        <v>Thieves' Hideout: Blue Cell Block (Top)</v>
      </c>
      <c r="H807" s="270" t="str">
        <f>IFERROR(VLOOKUP(F807,Spawns!$A$2:$I$1557,9,FALSE),"")</f>
        <v>Gerudo's Fortress</v>
      </c>
      <c r="I807" s="271" t="s">
        <v>1073</v>
      </c>
      <c r="J807" s="7" t="str">
        <f>IFERROR(VLOOKUP(B807,Setups!$I$2:$I$259,2,FALSE),"")</f>
        <v/>
      </c>
      <c r="K807" s="272"/>
    </row>
    <row r="808">
      <c r="A808" s="292" t="s">
        <v>575</v>
      </c>
      <c r="B808" s="7" t="s">
        <v>1496</v>
      </c>
      <c r="C808" s="95" t="str">
        <f>iferror(vlookup(A808,Maps!$A$2:$B$111,2,false),"")</f>
        <v>Spot 12 - Gerudo's Fortress</v>
      </c>
      <c r="D808" s="7" t="s">
        <v>14</v>
      </c>
      <c r="E808" s="7" t="s">
        <v>696</v>
      </c>
      <c r="F808" s="7" t="s">
        <v>4373</v>
      </c>
      <c r="G808" s="270" t="str">
        <f>IFERROR(VLOOKUP(F808,Spawns!$A$2:$H$1557,8,FALSE),"")</f>
        <v>Thieves' Hideout: Kitchen Hall (Middle Left)</v>
      </c>
      <c r="H808" s="270" t="str">
        <f>IFERROR(VLOOKUP(F808,Spawns!$A$2:$I$1557,9,FALSE),"")</f>
        <v>Gerudo's Fortress</v>
      </c>
      <c r="I808" s="271" t="s">
        <v>1073</v>
      </c>
      <c r="J808" s="7" t="str">
        <f>IFERROR(VLOOKUP(B808,Setups!$I$2:$I$259,2,FALSE),"")</f>
        <v/>
      </c>
      <c r="K808" s="272"/>
    </row>
    <row r="809">
      <c r="A809" s="292" t="s">
        <v>575</v>
      </c>
      <c r="B809" s="7" t="s">
        <v>1496</v>
      </c>
      <c r="C809" s="95" t="str">
        <f>iferror(vlookup(A809,Maps!$A$2:$B$111,2,false),"")</f>
        <v>Spot 12 - Gerudo's Fortress</v>
      </c>
      <c r="D809" s="7" t="s">
        <v>14</v>
      </c>
      <c r="E809" s="7" t="s">
        <v>698</v>
      </c>
      <c r="F809" s="7" t="s">
        <v>4379</v>
      </c>
      <c r="G809" s="270" t="str">
        <f>IFERROR(VLOOKUP(F809,Spawns!$A$2:$H$1557,8,FALSE),"")</f>
        <v>Thieves' Hideout: Kitchen Hall (Top Left)</v>
      </c>
      <c r="H809" s="270" t="str">
        <f>IFERROR(VLOOKUP(F809,Spawns!$A$2:$I$1557,9,FALSE),"")</f>
        <v>Gerudo's Fortress</v>
      </c>
      <c r="I809" s="271" t="s">
        <v>1073</v>
      </c>
      <c r="J809" s="7" t="str">
        <f>IFERROR(VLOOKUP(B809,Setups!$I$2:$I$259,2,FALSE),"")</f>
        <v/>
      </c>
      <c r="K809" s="272"/>
    </row>
    <row r="810">
      <c r="A810" s="292" t="s">
        <v>575</v>
      </c>
      <c r="B810" s="7" t="s">
        <v>1496</v>
      </c>
      <c r="C810" s="95" t="str">
        <f>iferror(vlookup(A810,Maps!$A$2:$B$111,2,false),"")</f>
        <v>Spot 12 - Gerudo's Fortress</v>
      </c>
      <c r="D810" s="7" t="s">
        <v>14</v>
      </c>
      <c r="E810" s="7" t="s">
        <v>700</v>
      </c>
      <c r="F810" s="7" t="s">
        <v>941</v>
      </c>
      <c r="G810" s="270" t="str">
        <f>IFERROR(VLOOKUP(F810,Spawns!$A$2:$H$1557,8,FALSE),"")</f>
        <v>Thieves' Hideout: Dining Hall (Bottom)</v>
      </c>
      <c r="H810" s="270" t="str">
        <f>IFERROR(VLOOKUP(F810,Spawns!$A$2:$I$1557,9,FALSE),"")</f>
        <v>Gerudo's Fortress</v>
      </c>
      <c r="I810" s="271" t="s">
        <v>1073</v>
      </c>
      <c r="J810" s="7" t="str">
        <f>IFERROR(VLOOKUP(B810,Setups!$I$2:$I$259,2,FALSE),"")</f>
        <v/>
      </c>
      <c r="K810" s="272"/>
    </row>
    <row r="811">
      <c r="A811" s="292" t="s">
        <v>575</v>
      </c>
      <c r="B811" s="7" t="s">
        <v>1496</v>
      </c>
      <c r="C811" s="95" t="str">
        <f>iferror(vlookup(A811,Maps!$A$2:$B$111,2,false),"")</f>
        <v>Spot 12 - Gerudo's Fortress</v>
      </c>
      <c r="D811" s="7" t="s">
        <v>14</v>
      </c>
      <c r="E811" s="7" t="s">
        <v>702</v>
      </c>
      <c r="F811" s="7" t="s">
        <v>4390</v>
      </c>
      <c r="G811" s="270" t="str">
        <f>IFERROR(VLOOKUP(F811,Spawns!$A$2:$H$1557,8,FALSE),"")</f>
        <v>Thieves' Hideout: Dining Hall (Top)</v>
      </c>
      <c r="H811" s="270" t="str">
        <f>IFERROR(VLOOKUP(F811,Spawns!$A$2:$I$1557,9,FALSE),"")</f>
        <v>Gerudo's Fortress</v>
      </c>
      <c r="I811" s="271" t="s">
        <v>1073</v>
      </c>
      <c r="J811" s="7" t="str">
        <f>IFERROR(VLOOKUP(B811,Setups!$I$2:$I$259,2,FALSE),"")</f>
        <v/>
      </c>
      <c r="K811" s="272"/>
    </row>
    <row r="812">
      <c r="A812" s="292" t="s">
        <v>575</v>
      </c>
      <c r="B812" s="7" t="s">
        <v>1496</v>
      </c>
      <c r="C812" s="95" t="str">
        <f>iferror(vlookup(A812,Maps!$A$2:$B$111,2,false),"")</f>
        <v>Spot 12 - Gerudo's Fortress</v>
      </c>
      <c r="D812" s="7" t="s">
        <v>14</v>
      </c>
      <c r="E812" s="7" t="s">
        <v>704</v>
      </c>
      <c r="F812" s="7" t="s">
        <v>946</v>
      </c>
      <c r="G812" s="270" t="str">
        <f>IFERROR(VLOOKUP(F812,Spawns!$A$2:$H$1557,8,FALSE),"")</f>
        <v>Thieves' Hideout: Dark Green Cell Block</v>
      </c>
      <c r="H812" s="270" t="str">
        <f>IFERROR(VLOOKUP(F812,Spawns!$A$2:$I$1557,9,FALSE),"")</f>
        <v>Gerudo's Fortress</v>
      </c>
      <c r="I812" s="271" t="s">
        <v>1073</v>
      </c>
      <c r="J812" s="7" t="str">
        <f>IFERROR(VLOOKUP(B812,Setups!$I$2:$I$259,2,FALSE),"")</f>
        <v/>
      </c>
      <c r="K812" s="272"/>
    </row>
    <row r="813">
      <c r="A813" s="292" t="s">
        <v>575</v>
      </c>
      <c r="B813" s="7" t="s">
        <v>1496</v>
      </c>
      <c r="C813" s="95" t="str">
        <f>iferror(vlookup(A813,Maps!$A$2:$B$111,2,false),"")</f>
        <v>Spot 12 - Gerudo's Fortress</v>
      </c>
      <c r="D813" s="7" t="s">
        <v>14</v>
      </c>
      <c r="E813" s="7" t="s">
        <v>715</v>
      </c>
      <c r="F813" s="7" t="s">
        <v>69</v>
      </c>
      <c r="G813" s="270" t="str">
        <f>IFERROR(VLOOKUP(F813,Spawns!$A$2:$H$1557,8,FALSE),"")</f>
        <v>Gerudo Training Ground</v>
      </c>
      <c r="H813" s="270" t="str">
        <f>IFERROR(VLOOKUP(F813,Spawns!$A$2:$I$1557,9,FALSE),"")</f>
        <v>Gerudo's Fortress</v>
      </c>
      <c r="I813" s="271" t="s">
        <v>1073</v>
      </c>
      <c r="J813" s="7" t="str">
        <f>IFERROR(VLOOKUP(B813,Setups!$I$2:$I$259,2,FALSE),"")</f>
        <v/>
      </c>
      <c r="K813" s="272"/>
    </row>
    <row r="814">
      <c r="A814" s="292" t="s">
        <v>575</v>
      </c>
      <c r="B814" s="7" t="s">
        <v>1496</v>
      </c>
      <c r="C814" s="95" t="str">
        <f>iferror(vlookup(A814,Maps!$A$2:$B$111,2,false),"")</f>
        <v>Spot 12 - Gerudo's Fortress</v>
      </c>
      <c r="D814" s="7" t="s">
        <v>14</v>
      </c>
      <c r="E814" s="7" t="s">
        <v>707</v>
      </c>
      <c r="F814" s="7" t="s">
        <v>705</v>
      </c>
      <c r="G814" s="270" t="str">
        <f>IFERROR(VLOOKUP(F814,Spawns!$A$2:$H$1557,8,FALSE),"")</f>
        <v>Haunted Wasteland</v>
      </c>
      <c r="H814" s="270" t="str">
        <f>IFERROR(VLOOKUP(F814,Spawns!$A$2:$I$1557,9,FALSE),"")</f>
        <v>Gerudo's Fortress &amp; Void Respawn</v>
      </c>
      <c r="I814" s="271" t="s">
        <v>1073</v>
      </c>
      <c r="J814" s="7" t="str">
        <f>IFERROR(VLOOKUP(B814,Setups!$I$2:$I$259,2,FALSE),"")</f>
        <v/>
      </c>
      <c r="K814" s="276"/>
    </row>
    <row r="815">
      <c r="A815" s="179" t="s">
        <v>575</v>
      </c>
      <c r="B815" s="153" t="s">
        <v>1497</v>
      </c>
      <c r="C815" s="129" t="str">
        <f>iferror(vlookup(A815,Maps!$A$2:$B$111,2,false),"")</f>
        <v>Spot 12 - Gerudo's Fortress</v>
      </c>
      <c r="D815" s="153" t="s">
        <v>682</v>
      </c>
      <c r="E815" s="153" t="s">
        <v>14</v>
      </c>
      <c r="F815" s="153" t="s">
        <v>3414</v>
      </c>
      <c r="G815" s="310" t="str">
        <f>IFERROR(VLOOKUP(F815,Spawns!$A$2:$H$1557,8,FALSE),"")</f>
        <v>Gerudo Valley</v>
      </c>
      <c r="H815" s="310" t="str">
        <f>IFERROR(VLOOKUP(F815,Spawns!$A$2:$I$1557,9,FALSE),"")</f>
        <v>Gerudo's Fortress</v>
      </c>
      <c r="I815" s="311" t="s">
        <v>1059</v>
      </c>
      <c r="J815" s="153" t="str">
        <f>IFERROR(VLOOKUP(B815,Setups!$I$2:$I$259,2,FALSE),"")</f>
        <v/>
      </c>
      <c r="K815" s="312"/>
    </row>
    <row r="816">
      <c r="A816" s="179" t="s">
        <v>575</v>
      </c>
      <c r="B816" s="153" t="s">
        <v>1497</v>
      </c>
      <c r="C816" s="129" t="str">
        <f>iferror(vlookup(A816,Maps!$A$2:$B$111,2,false),"")</f>
        <v>Spot 12 - Gerudo's Fortress</v>
      </c>
      <c r="D816" s="153" t="s">
        <v>682</v>
      </c>
      <c r="E816" s="153" t="s">
        <v>680</v>
      </c>
      <c r="F816" s="153" t="s">
        <v>921</v>
      </c>
      <c r="G816" s="310" t="str">
        <f>IFERROR(VLOOKUP(F816,Spawns!$A$2:$H$1557,8,FALSE),"")</f>
        <v>Thieves' Hideout: Red Cell Block (Left)</v>
      </c>
      <c r="H816" s="310" t="str">
        <f>IFERROR(VLOOKUP(F816,Spawns!$A$2:$I$1557,9,FALSE),"")</f>
        <v>Gerudo's Fortress</v>
      </c>
      <c r="I816" s="311" t="s">
        <v>1059</v>
      </c>
      <c r="J816" s="153" t="str">
        <f>IFERROR(VLOOKUP(B816,Setups!$I$2:$I$259,2,FALSE),"")</f>
        <v/>
      </c>
      <c r="K816" s="312"/>
    </row>
    <row r="817">
      <c r="A817" s="179" t="s">
        <v>575</v>
      </c>
      <c r="B817" s="153" t="s">
        <v>1497</v>
      </c>
      <c r="C817" s="129" t="str">
        <f>iferror(vlookup(A817,Maps!$A$2:$B$111,2,false),"")</f>
        <v>Spot 12 - Gerudo's Fortress</v>
      </c>
      <c r="D817" s="153" t="s">
        <v>682</v>
      </c>
      <c r="E817" s="153" t="s">
        <v>682</v>
      </c>
      <c r="F817" s="153" t="s">
        <v>4334</v>
      </c>
      <c r="G817" s="310" t="str">
        <f>IFERROR(VLOOKUP(F817,Spawns!$A$2:$H$1557,8,FALSE),"")</f>
        <v>Thieves' Hideout: Red Cell Block (Right)</v>
      </c>
      <c r="H817" s="310" t="str">
        <f>IFERROR(VLOOKUP(F817,Spawns!$A$2:$I$1557,9,FALSE),"")</f>
        <v>Gerudo's Fortress</v>
      </c>
      <c r="I817" s="311" t="s">
        <v>1059</v>
      </c>
      <c r="J817" s="153" t="str">
        <f>IFERROR(VLOOKUP(B817,Setups!$I$2:$I$259,2,FALSE),"")</f>
        <v/>
      </c>
      <c r="K817" s="313"/>
    </row>
    <row r="818">
      <c r="A818" s="179" t="s">
        <v>575</v>
      </c>
      <c r="B818" s="153" t="s">
        <v>1497</v>
      </c>
      <c r="C818" s="129" t="str">
        <f>iferror(vlookup(A818,Maps!$A$2:$B$111,2,false),"")</f>
        <v>Spot 12 - Gerudo's Fortress</v>
      </c>
      <c r="D818" s="153" t="s">
        <v>682</v>
      </c>
      <c r="E818" s="153" t="s">
        <v>684</v>
      </c>
      <c r="F818" s="153" t="s">
        <v>926</v>
      </c>
      <c r="G818" s="310" t="str">
        <f>IFERROR(VLOOKUP(F818,Spawns!$A$2:$H$1557,8,FALSE),"")</f>
        <v>Thieves' Hideout: Kitchen Hall (Bottom Left)</v>
      </c>
      <c r="H818" s="310" t="str">
        <f>IFERROR(VLOOKUP(F818,Spawns!$A$2:$I$1557,9,FALSE),"")</f>
        <v>Gerudo's Fortress</v>
      </c>
      <c r="I818" s="311" t="s">
        <v>1059</v>
      </c>
      <c r="J818" s="153" t="str">
        <f>IFERROR(VLOOKUP(B818,Setups!$I$2:$I$259,2,FALSE),"")</f>
        <v/>
      </c>
      <c r="K818" s="313"/>
    </row>
    <row r="819">
      <c r="A819" s="179" t="s">
        <v>575</v>
      </c>
      <c r="B819" s="153" t="s">
        <v>1497</v>
      </c>
      <c r="C819" s="129" t="str">
        <f>iferror(vlookup(A819,Maps!$A$2:$B$111,2,false),"")</f>
        <v>Spot 12 - Gerudo's Fortress</v>
      </c>
      <c r="D819" s="153" t="s">
        <v>682</v>
      </c>
      <c r="E819" s="153" t="s">
        <v>686</v>
      </c>
      <c r="F819" s="153" t="s">
        <v>4345</v>
      </c>
      <c r="G819" s="310" t="str">
        <f>IFERROR(VLOOKUP(F819,Spawns!$A$2:$H$1557,8,FALSE),"")</f>
        <v>Thieves' Hideout: Kitchen Hall (Bottom Right)</v>
      </c>
      <c r="H819" s="310" t="str">
        <f>IFERROR(VLOOKUP(F819,Spawns!$A$2:$I$1557,9,FALSE),"")</f>
        <v>Gerudo's Fortress</v>
      </c>
      <c r="I819" s="311" t="s">
        <v>1059</v>
      </c>
      <c r="J819" s="153" t="str">
        <f>IFERROR(VLOOKUP(B819,Setups!$I$2:$I$259,2,FALSE),"")</f>
        <v/>
      </c>
      <c r="K819" s="313"/>
    </row>
    <row r="820">
      <c r="A820" s="179" t="s">
        <v>575</v>
      </c>
      <c r="B820" s="153" t="s">
        <v>1497</v>
      </c>
      <c r="C820" s="129" t="str">
        <f>iferror(vlookup(A820,Maps!$A$2:$B$111,2,false),"")</f>
        <v>Spot 12 - Gerudo's Fortress</v>
      </c>
      <c r="D820" s="153" t="s">
        <v>682</v>
      </c>
      <c r="E820" s="153" t="s">
        <v>688</v>
      </c>
      <c r="F820" s="153" t="s">
        <v>931</v>
      </c>
      <c r="G820" s="310" t="str">
        <f>IFERROR(VLOOKUP(F820,Spawns!$A$2:$H$1557,8,FALSE),"")</f>
        <v>Thieves' Hideout: Light Green Cell Block (Left)</v>
      </c>
      <c r="H820" s="310" t="str">
        <f>IFERROR(VLOOKUP(F820,Spawns!$A$2:$I$1557,9,FALSE),"")</f>
        <v>Gerudo's Fortress</v>
      </c>
      <c r="I820" s="311" t="s">
        <v>1059</v>
      </c>
      <c r="J820" s="153" t="str">
        <f>IFERROR(VLOOKUP(B820,Setups!$I$2:$I$259,2,FALSE),"")</f>
        <v/>
      </c>
      <c r="K820" s="313"/>
    </row>
    <row r="821">
      <c r="A821" s="179" t="s">
        <v>575</v>
      </c>
      <c r="B821" s="153" t="s">
        <v>1497</v>
      </c>
      <c r="C821" s="129" t="str">
        <f>iferror(vlookup(A821,Maps!$A$2:$B$111,2,false),"")</f>
        <v>Spot 12 - Gerudo's Fortress</v>
      </c>
      <c r="D821" s="153" t="s">
        <v>682</v>
      </c>
      <c r="E821" s="153" t="s">
        <v>690</v>
      </c>
      <c r="F821" s="153" t="s">
        <v>4356</v>
      </c>
      <c r="G821" s="310" t="str">
        <f>IFERROR(VLOOKUP(F821,Spawns!$A$2:$H$1557,8,FALSE),"")</f>
        <v>Thieves' Hideout: Light Green Cell Block (Right)</v>
      </c>
      <c r="H821" s="310" t="str">
        <f>IFERROR(VLOOKUP(F821,Spawns!$A$2:$I$1557,9,FALSE),"")</f>
        <v>Gerudo's Fortress</v>
      </c>
      <c r="I821" s="311" t="s">
        <v>1059</v>
      </c>
      <c r="J821" s="153" t="str">
        <f>IFERROR(VLOOKUP(B821,Setups!$I$2:$I$259,2,FALSE),"")</f>
        <v/>
      </c>
      <c r="K821" s="313"/>
    </row>
    <row r="822">
      <c r="A822" s="179" t="s">
        <v>575</v>
      </c>
      <c r="B822" s="153" t="s">
        <v>1497</v>
      </c>
      <c r="C822" s="129" t="str">
        <f>iferror(vlookup(A822,Maps!$A$2:$B$111,2,false),"")</f>
        <v>Spot 12 - Gerudo's Fortress</v>
      </c>
      <c r="D822" s="153" t="s">
        <v>682</v>
      </c>
      <c r="E822" s="153" t="s">
        <v>692</v>
      </c>
      <c r="F822" s="153" t="s">
        <v>936</v>
      </c>
      <c r="G822" s="310" t="str">
        <f>IFERROR(VLOOKUP(F822,Spawns!$A$2:$H$1557,8,FALSE),"")</f>
        <v>Thieves' Hideout: Blue Cell Block (Bottom)</v>
      </c>
      <c r="H822" s="310" t="str">
        <f>IFERROR(VLOOKUP(F822,Spawns!$A$2:$I$1557,9,FALSE),"")</f>
        <v>Gerudo's Fortress</v>
      </c>
      <c r="I822" s="311" t="s">
        <v>1059</v>
      </c>
      <c r="J822" s="153" t="str">
        <f>IFERROR(VLOOKUP(B822,Setups!$I$2:$I$259,2,FALSE),"")</f>
        <v/>
      </c>
      <c r="K822" s="313"/>
    </row>
    <row r="823">
      <c r="A823" s="179" t="s">
        <v>575</v>
      </c>
      <c r="B823" s="153" t="s">
        <v>1497</v>
      </c>
      <c r="C823" s="129" t="str">
        <f>iferror(vlookup(A823,Maps!$A$2:$B$111,2,false),"")</f>
        <v>Spot 12 - Gerudo's Fortress</v>
      </c>
      <c r="D823" s="153" t="s">
        <v>682</v>
      </c>
      <c r="E823" s="153" t="s">
        <v>694</v>
      </c>
      <c r="F823" s="153" t="s">
        <v>4367</v>
      </c>
      <c r="G823" s="310" t="str">
        <f>IFERROR(VLOOKUP(F823,Spawns!$A$2:$H$1557,8,FALSE),"")</f>
        <v>Thieves' Hideout: Blue Cell Block (Top)</v>
      </c>
      <c r="H823" s="310" t="str">
        <f>IFERROR(VLOOKUP(F823,Spawns!$A$2:$I$1557,9,FALSE),"")</f>
        <v>Gerudo's Fortress</v>
      </c>
      <c r="I823" s="311" t="s">
        <v>1059</v>
      </c>
      <c r="J823" s="153" t="str">
        <f>IFERROR(VLOOKUP(B823,Setups!$I$2:$I$259,2,FALSE),"")</f>
        <v/>
      </c>
      <c r="K823" s="313"/>
    </row>
    <row r="824">
      <c r="A824" s="179" t="s">
        <v>575</v>
      </c>
      <c r="B824" s="153" t="s">
        <v>1497</v>
      </c>
      <c r="C824" s="129" t="str">
        <f>iferror(vlookup(A824,Maps!$A$2:$B$111,2,false),"")</f>
        <v>Spot 12 - Gerudo's Fortress</v>
      </c>
      <c r="D824" s="153" t="s">
        <v>682</v>
      </c>
      <c r="E824" s="153" t="s">
        <v>696</v>
      </c>
      <c r="F824" s="153" t="s">
        <v>4373</v>
      </c>
      <c r="G824" s="310" t="str">
        <f>IFERROR(VLOOKUP(F824,Spawns!$A$2:$H$1557,8,FALSE),"")</f>
        <v>Thieves' Hideout: Kitchen Hall (Middle Left)</v>
      </c>
      <c r="H824" s="310" t="str">
        <f>IFERROR(VLOOKUP(F824,Spawns!$A$2:$I$1557,9,FALSE),"")</f>
        <v>Gerudo's Fortress</v>
      </c>
      <c r="I824" s="311" t="s">
        <v>1059</v>
      </c>
      <c r="J824" s="153" t="str">
        <f>IFERROR(VLOOKUP(B824,Setups!$I$2:$I$259,2,FALSE),"")</f>
        <v/>
      </c>
      <c r="K824" s="313"/>
    </row>
    <row r="825">
      <c r="A825" s="179" t="s">
        <v>575</v>
      </c>
      <c r="B825" s="153" t="s">
        <v>1497</v>
      </c>
      <c r="C825" s="129" t="str">
        <f>iferror(vlookup(A825,Maps!$A$2:$B$111,2,false),"")</f>
        <v>Spot 12 - Gerudo's Fortress</v>
      </c>
      <c r="D825" s="153" t="s">
        <v>682</v>
      </c>
      <c r="E825" s="153" t="s">
        <v>698</v>
      </c>
      <c r="F825" s="153" t="s">
        <v>4379</v>
      </c>
      <c r="G825" s="310" t="str">
        <f>IFERROR(VLOOKUP(F825,Spawns!$A$2:$H$1557,8,FALSE),"")</f>
        <v>Thieves' Hideout: Kitchen Hall (Top Left)</v>
      </c>
      <c r="H825" s="310" t="str">
        <f>IFERROR(VLOOKUP(F825,Spawns!$A$2:$I$1557,9,FALSE),"")</f>
        <v>Gerudo's Fortress</v>
      </c>
      <c r="I825" s="311" t="s">
        <v>1059</v>
      </c>
      <c r="J825" s="153" t="str">
        <f>IFERROR(VLOOKUP(B825,Setups!$I$2:$I$259,2,FALSE),"")</f>
        <v/>
      </c>
      <c r="K825" s="313"/>
    </row>
    <row r="826">
      <c r="A826" s="179" t="s">
        <v>575</v>
      </c>
      <c r="B826" s="153" t="s">
        <v>1497</v>
      </c>
      <c r="C826" s="129" t="str">
        <f>iferror(vlookup(A826,Maps!$A$2:$B$111,2,false),"")</f>
        <v>Spot 12 - Gerudo's Fortress</v>
      </c>
      <c r="D826" s="153" t="s">
        <v>682</v>
      </c>
      <c r="E826" s="153" t="s">
        <v>700</v>
      </c>
      <c r="F826" s="153" t="s">
        <v>941</v>
      </c>
      <c r="G826" s="310" t="str">
        <f>IFERROR(VLOOKUP(F826,Spawns!$A$2:$H$1557,8,FALSE),"")</f>
        <v>Thieves' Hideout: Dining Hall (Bottom)</v>
      </c>
      <c r="H826" s="310" t="str">
        <f>IFERROR(VLOOKUP(F826,Spawns!$A$2:$I$1557,9,FALSE),"")</f>
        <v>Gerudo's Fortress</v>
      </c>
      <c r="I826" s="311" t="s">
        <v>1059</v>
      </c>
      <c r="J826" s="153" t="str">
        <f>IFERROR(VLOOKUP(B826,Setups!$I$2:$I$259,2,FALSE),"")</f>
        <v/>
      </c>
      <c r="K826" s="313"/>
    </row>
    <row r="827">
      <c r="A827" s="179" t="s">
        <v>575</v>
      </c>
      <c r="B827" s="153" t="s">
        <v>1497</v>
      </c>
      <c r="C827" s="129" t="str">
        <f>iferror(vlookup(A827,Maps!$A$2:$B$111,2,false),"")</f>
        <v>Spot 12 - Gerudo's Fortress</v>
      </c>
      <c r="D827" s="153" t="s">
        <v>682</v>
      </c>
      <c r="E827" s="153" t="s">
        <v>702</v>
      </c>
      <c r="F827" s="153" t="s">
        <v>4390</v>
      </c>
      <c r="G827" s="310" t="str">
        <f>IFERROR(VLOOKUP(F827,Spawns!$A$2:$H$1557,8,FALSE),"")</f>
        <v>Thieves' Hideout: Dining Hall (Top)</v>
      </c>
      <c r="H827" s="310" t="str">
        <f>IFERROR(VLOOKUP(F827,Spawns!$A$2:$I$1557,9,FALSE),"")</f>
        <v>Gerudo's Fortress</v>
      </c>
      <c r="I827" s="311" t="s">
        <v>1059</v>
      </c>
      <c r="J827" s="153" t="str">
        <f>IFERROR(VLOOKUP(B827,Setups!$I$2:$I$259,2,FALSE),"")</f>
        <v/>
      </c>
      <c r="K827" s="313"/>
    </row>
    <row r="828">
      <c r="A828" s="179" t="s">
        <v>575</v>
      </c>
      <c r="B828" s="153" t="s">
        <v>1497</v>
      </c>
      <c r="C828" s="129" t="str">
        <f>iferror(vlookup(A828,Maps!$A$2:$B$111,2,false),"")</f>
        <v>Spot 12 - Gerudo's Fortress</v>
      </c>
      <c r="D828" s="153" t="s">
        <v>682</v>
      </c>
      <c r="E828" s="153" t="s">
        <v>704</v>
      </c>
      <c r="F828" s="153" t="s">
        <v>946</v>
      </c>
      <c r="G828" s="310" t="str">
        <f>IFERROR(VLOOKUP(F828,Spawns!$A$2:$H$1557,8,FALSE),"")</f>
        <v>Thieves' Hideout: Dark Green Cell Block</v>
      </c>
      <c r="H828" s="310" t="str">
        <f>IFERROR(VLOOKUP(F828,Spawns!$A$2:$I$1557,9,FALSE),"")</f>
        <v>Gerudo's Fortress</v>
      </c>
      <c r="I828" s="311" t="s">
        <v>1059</v>
      </c>
      <c r="J828" s="153" t="str">
        <f>IFERROR(VLOOKUP(B828,Setups!$I$2:$I$259,2,FALSE),"")</f>
        <v/>
      </c>
      <c r="K828" s="313"/>
    </row>
    <row r="829">
      <c r="A829" s="179" t="s">
        <v>575</v>
      </c>
      <c r="B829" s="153" t="s">
        <v>1497</v>
      </c>
      <c r="C829" s="129" t="str">
        <f>iferror(vlookup(A829,Maps!$A$2:$B$111,2,false),"")</f>
        <v>Spot 12 - Gerudo's Fortress</v>
      </c>
      <c r="D829" s="153" t="s">
        <v>682</v>
      </c>
      <c r="E829" s="153" t="s">
        <v>715</v>
      </c>
      <c r="F829" s="153" t="s">
        <v>69</v>
      </c>
      <c r="G829" s="310" t="str">
        <f>IFERROR(VLOOKUP(F829,Spawns!$A$2:$H$1557,8,FALSE),"")</f>
        <v>Gerudo Training Ground</v>
      </c>
      <c r="H829" s="310" t="str">
        <f>IFERROR(VLOOKUP(F829,Spawns!$A$2:$I$1557,9,FALSE),"")</f>
        <v>Gerudo's Fortress</v>
      </c>
      <c r="I829" s="311" t="s">
        <v>1059</v>
      </c>
      <c r="J829" s="153" t="str">
        <f>IFERROR(VLOOKUP(B829,Setups!$I$2:$I$259,2,FALSE),"")</f>
        <v/>
      </c>
      <c r="K829" s="313"/>
    </row>
    <row r="830">
      <c r="A830" s="179" t="s">
        <v>575</v>
      </c>
      <c r="B830" s="153" t="s">
        <v>1497</v>
      </c>
      <c r="C830" s="129" t="str">
        <f>iferror(vlookup(A830,Maps!$A$2:$B$111,2,false),"")</f>
        <v>Spot 12 - Gerudo's Fortress</v>
      </c>
      <c r="D830" s="153" t="s">
        <v>682</v>
      </c>
      <c r="E830" s="153" t="s">
        <v>707</v>
      </c>
      <c r="F830" s="153" t="s">
        <v>705</v>
      </c>
      <c r="G830" s="310" t="str">
        <f>IFERROR(VLOOKUP(F830,Spawns!$A$2:$H$1557,8,FALSE),"")</f>
        <v>Haunted Wasteland</v>
      </c>
      <c r="H830" s="310" t="str">
        <f>IFERROR(VLOOKUP(F830,Spawns!$A$2:$I$1557,9,FALSE),"")</f>
        <v>Gerudo's Fortress &amp; Void Respawn</v>
      </c>
      <c r="I830" s="311" t="s">
        <v>1059</v>
      </c>
      <c r="J830" s="153" t="str">
        <f>IFERROR(VLOOKUP(B830,Setups!$I$2:$I$259,2,FALSE),"")</f>
        <v/>
      </c>
      <c r="K830" s="312"/>
    </row>
    <row r="831">
      <c r="A831" s="292" t="s">
        <v>575</v>
      </c>
      <c r="B831" s="7" t="s">
        <v>1499</v>
      </c>
      <c r="C831" s="95" t="str">
        <f>iferror(vlookup(A831,Maps!$A$2:$B$111,2,false),"")</f>
        <v>Spot 12 - Gerudo's Fortress</v>
      </c>
      <c r="D831" s="7" t="s">
        <v>684</v>
      </c>
      <c r="E831" s="7" t="s">
        <v>14</v>
      </c>
      <c r="F831" s="7" t="s">
        <v>3414</v>
      </c>
      <c r="G831" s="270" t="str">
        <f>IFERROR(VLOOKUP(F831,Spawns!$A$2:$H$1557,8,FALSE),"")</f>
        <v>Gerudo Valley</v>
      </c>
      <c r="H831" s="270" t="str">
        <f>IFERROR(VLOOKUP(F831,Spawns!$A$2:$I$1557,9,FALSE),"")</f>
        <v>Gerudo's Fortress</v>
      </c>
      <c r="I831" s="271" t="s">
        <v>1059</v>
      </c>
      <c r="J831" s="7" t="str">
        <f>IFERROR(VLOOKUP(B831,Setups!$I$2:$I$259,2,FALSE),"")</f>
        <v/>
      </c>
      <c r="K831" s="276"/>
    </row>
    <row r="832">
      <c r="A832" s="292" t="s">
        <v>575</v>
      </c>
      <c r="B832" s="7" t="s">
        <v>1499</v>
      </c>
      <c r="C832" s="95" t="str">
        <f>iferror(vlookup(A832,Maps!$A$2:$B$111,2,false),"")</f>
        <v>Spot 12 - Gerudo's Fortress</v>
      </c>
      <c r="D832" s="7" t="s">
        <v>684</v>
      </c>
      <c r="E832" s="7" t="s">
        <v>680</v>
      </c>
      <c r="F832" s="7" t="s">
        <v>921</v>
      </c>
      <c r="G832" s="270" t="str">
        <f>IFERROR(VLOOKUP(F832,Spawns!$A$2:$H$1557,8,FALSE),"")</f>
        <v>Thieves' Hideout: Red Cell Block (Left)</v>
      </c>
      <c r="H832" s="270" t="str">
        <f>IFERROR(VLOOKUP(F832,Spawns!$A$2:$I$1557,9,FALSE),"")</f>
        <v>Gerudo's Fortress</v>
      </c>
      <c r="I832" s="271" t="s">
        <v>1059</v>
      </c>
      <c r="J832" s="7" t="str">
        <f>IFERROR(VLOOKUP(B832,Setups!$I$2:$I$259,2,FALSE),"")</f>
        <v/>
      </c>
      <c r="K832" s="276"/>
    </row>
    <row r="833">
      <c r="A833" s="292" t="s">
        <v>575</v>
      </c>
      <c r="B833" s="7" t="s">
        <v>1499</v>
      </c>
      <c r="C833" s="95" t="str">
        <f>iferror(vlookup(A833,Maps!$A$2:$B$111,2,false),"")</f>
        <v>Spot 12 - Gerudo's Fortress</v>
      </c>
      <c r="D833" s="7" t="s">
        <v>684</v>
      </c>
      <c r="E833" s="7" t="s">
        <v>682</v>
      </c>
      <c r="F833" s="7" t="s">
        <v>4334</v>
      </c>
      <c r="G833" s="270" t="str">
        <f>IFERROR(VLOOKUP(F833,Spawns!$A$2:$H$1557,8,FALSE),"")</f>
        <v>Thieves' Hideout: Red Cell Block (Right)</v>
      </c>
      <c r="H833" s="270" t="str">
        <f>IFERROR(VLOOKUP(F833,Spawns!$A$2:$I$1557,9,FALSE),"")</f>
        <v>Gerudo's Fortress</v>
      </c>
      <c r="I833" s="271" t="s">
        <v>1059</v>
      </c>
      <c r="J833" s="7" t="str">
        <f>IFERROR(VLOOKUP(B833,Setups!$I$2:$I$259,2,FALSE),"")</f>
        <v/>
      </c>
      <c r="K833" s="272"/>
    </row>
    <row r="834">
      <c r="A834" s="292" t="s">
        <v>575</v>
      </c>
      <c r="B834" s="7" t="s">
        <v>1499</v>
      </c>
      <c r="C834" s="95" t="str">
        <f>iferror(vlookup(A834,Maps!$A$2:$B$111,2,false),"")</f>
        <v>Spot 12 - Gerudo's Fortress</v>
      </c>
      <c r="D834" s="7" t="s">
        <v>684</v>
      </c>
      <c r="E834" s="7" t="s">
        <v>684</v>
      </c>
      <c r="F834" s="7" t="s">
        <v>926</v>
      </c>
      <c r="G834" s="270" t="str">
        <f>IFERROR(VLOOKUP(F834,Spawns!$A$2:$H$1557,8,FALSE),"")</f>
        <v>Thieves' Hideout: Kitchen Hall (Bottom Left)</v>
      </c>
      <c r="H834" s="270" t="str">
        <f>IFERROR(VLOOKUP(F834,Spawns!$A$2:$I$1557,9,FALSE),"")</f>
        <v>Gerudo's Fortress</v>
      </c>
      <c r="I834" s="271" t="s">
        <v>1059</v>
      </c>
      <c r="J834" s="7" t="str">
        <f>IFERROR(VLOOKUP(B834,Setups!$I$2:$I$259,2,FALSE),"")</f>
        <v/>
      </c>
      <c r="K834" s="272"/>
    </row>
    <row r="835">
      <c r="A835" s="292" t="s">
        <v>575</v>
      </c>
      <c r="B835" s="7" t="s">
        <v>1499</v>
      </c>
      <c r="C835" s="95" t="str">
        <f>iferror(vlookup(A835,Maps!$A$2:$B$111,2,false),"")</f>
        <v>Spot 12 - Gerudo's Fortress</v>
      </c>
      <c r="D835" s="7" t="s">
        <v>684</v>
      </c>
      <c r="E835" s="7" t="s">
        <v>686</v>
      </c>
      <c r="F835" s="7" t="s">
        <v>4345</v>
      </c>
      <c r="G835" s="270" t="str">
        <f>IFERROR(VLOOKUP(F835,Spawns!$A$2:$H$1557,8,FALSE),"")</f>
        <v>Thieves' Hideout: Kitchen Hall (Bottom Right)</v>
      </c>
      <c r="H835" s="270" t="str">
        <f>IFERROR(VLOOKUP(F835,Spawns!$A$2:$I$1557,9,FALSE),"")</f>
        <v>Gerudo's Fortress</v>
      </c>
      <c r="I835" s="271" t="s">
        <v>1059</v>
      </c>
      <c r="J835" s="7" t="str">
        <f>IFERROR(VLOOKUP(B835,Setups!$I$2:$I$259,2,FALSE),"")</f>
        <v/>
      </c>
      <c r="K835" s="272"/>
    </row>
    <row r="836">
      <c r="A836" s="292" t="s">
        <v>575</v>
      </c>
      <c r="B836" s="7" t="s">
        <v>1499</v>
      </c>
      <c r="C836" s="95" t="str">
        <f>iferror(vlookup(A836,Maps!$A$2:$B$111,2,false),"")</f>
        <v>Spot 12 - Gerudo's Fortress</v>
      </c>
      <c r="D836" s="7" t="s">
        <v>684</v>
      </c>
      <c r="E836" s="7" t="s">
        <v>688</v>
      </c>
      <c r="F836" s="7" t="s">
        <v>931</v>
      </c>
      <c r="G836" s="270" t="str">
        <f>IFERROR(VLOOKUP(F836,Spawns!$A$2:$H$1557,8,FALSE),"")</f>
        <v>Thieves' Hideout: Light Green Cell Block (Left)</v>
      </c>
      <c r="H836" s="270" t="str">
        <f>IFERROR(VLOOKUP(F836,Spawns!$A$2:$I$1557,9,FALSE),"")</f>
        <v>Gerudo's Fortress</v>
      </c>
      <c r="I836" s="271" t="s">
        <v>1059</v>
      </c>
      <c r="J836" s="7" t="str">
        <f>IFERROR(VLOOKUP(B836,Setups!$I$2:$I$259,2,FALSE),"")</f>
        <v/>
      </c>
      <c r="K836" s="272"/>
    </row>
    <row r="837">
      <c r="A837" s="292" t="s">
        <v>575</v>
      </c>
      <c r="B837" s="7" t="s">
        <v>1499</v>
      </c>
      <c r="C837" s="95" t="str">
        <f>iferror(vlookup(A837,Maps!$A$2:$B$111,2,false),"")</f>
        <v>Spot 12 - Gerudo's Fortress</v>
      </c>
      <c r="D837" s="7" t="s">
        <v>684</v>
      </c>
      <c r="E837" s="7" t="s">
        <v>690</v>
      </c>
      <c r="F837" s="7" t="s">
        <v>4356</v>
      </c>
      <c r="G837" s="270" t="str">
        <f>IFERROR(VLOOKUP(F837,Spawns!$A$2:$H$1557,8,FALSE),"")</f>
        <v>Thieves' Hideout: Light Green Cell Block (Right)</v>
      </c>
      <c r="H837" s="270" t="str">
        <f>IFERROR(VLOOKUP(F837,Spawns!$A$2:$I$1557,9,FALSE),"")</f>
        <v>Gerudo's Fortress</v>
      </c>
      <c r="I837" s="271" t="s">
        <v>1059</v>
      </c>
      <c r="J837" s="7" t="str">
        <f>IFERROR(VLOOKUP(B837,Setups!$I$2:$I$259,2,FALSE),"")</f>
        <v/>
      </c>
      <c r="K837" s="272"/>
    </row>
    <row r="838">
      <c r="A838" s="292" t="s">
        <v>575</v>
      </c>
      <c r="B838" s="7" t="s">
        <v>1499</v>
      </c>
      <c r="C838" s="95" t="str">
        <f>iferror(vlookup(A838,Maps!$A$2:$B$111,2,false),"")</f>
        <v>Spot 12 - Gerudo's Fortress</v>
      </c>
      <c r="D838" s="7" t="s">
        <v>684</v>
      </c>
      <c r="E838" s="7" t="s">
        <v>692</v>
      </c>
      <c r="F838" s="7" t="s">
        <v>936</v>
      </c>
      <c r="G838" s="270" t="str">
        <f>IFERROR(VLOOKUP(F838,Spawns!$A$2:$H$1557,8,FALSE),"")</f>
        <v>Thieves' Hideout: Blue Cell Block (Bottom)</v>
      </c>
      <c r="H838" s="270" t="str">
        <f>IFERROR(VLOOKUP(F838,Spawns!$A$2:$I$1557,9,FALSE),"")</f>
        <v>Gerudo's Fortress</v>
      </c>
      <c r="I838" s="271" t="s">
        <v>1059</v>
      </c>
      <c r="J838" s="7" t="str">
        <f>IFERROR(VLOOKUP(B838,Setups!$I$2:$I$259,2,FALSE),"")</f>
        <v/>
      </c>
      <c r="K838" s="272"/>
    </row>
    <row r="839">
      <c r="A839" s="292" t="s">
        <v>575</v>
      </c>
      <c r="B839" s="7" t="s">
        <v>1499</v>
      </c>
      <c r="C839" s="95" t="str">
        <f>iferror(vlookup(A839,Maps!$A$2:$B$111,2,false),"")</f>
        <v>Spot 12 - Gerudo's Fortress</v>
      </c>
      <c r="D839" s="7" t="s">
        <v>684</v>
      </c>
      <c r="E839" s="7" t="s">
        <v>694</v>
      </c>
      <c r="F839" s="7" t="s">
        <v>4367</v>
      </c>
      <c r="G839" s="270" t="str">
        <f>IFERROR(VLOOKUP(F839,Spawns!$A$2:$H$1557,8,FALSE),"")</f>
        <v>Thieves' Hideout: Blue Cell Block (Top)</v>
      </c>
      <c r="H839" s="270" t="str">
        <f>IFERROR(VLOOKUP(F839,Spawns!$A$2:$I$1557,9,FALSE),"")</f>
        <v>Gerudo's Fortress</v>
      </c>
      <c r="I839" s="271" t="s">
        <v>1059</v>
      </c>
      <c r="J839" s="7" t="str">
        <f>IFERROR(VLOOKUP(B839,Setups!$I$2:$I$259,2,FALSE),"")</f>
        <v/>
      </c>
      <c r="K839" s="272"/>
    </row>
    <row r="840">
      <c r="A840" s="292" t="s">
        <v>575</v>
      </c>
      <c r="B840" s="7" t="s">
        <v>1499</v>
      </c>
      <c r="C840" s="95" t="str">
        <f>iferror(vlookup(A840,Maps!$A$2:$B$111,2,false),"")</f>
        <v>Spot 12 - Gerudo's Fortress</v>
      </c>
      <c r="D840" s="7" t="s">
        <v>684</v>
      </c>
      <c r="E840" s="7" t="s">
        <v>696</v>
      </c>
      <c r="F840" s="7" t="s">
        <v>4373</v>
      </c>
      <c r="G840" s="270" t="str">
        <f>IFERROR(VLOOKUP(F840,Spawns!$A$2:$H$1557,8,FALSE),"")</f>
        <v>Thieves' Hideout: Kitchen Hall (Middle Left)</v>
      </c>
      <c r="H840" s="270" t="str">
        <f>IFERROR(VLOOKUP(F840,Spawns!$A$2:$I$1557,9,FALSE),"")</f>
        <v>Gerudo's Fortress</v>
      </c>
      <c r="I840" s="271" t="s">
        <v>1059</v>
      </c>
      <c r="J840" s="7" t="str">
        <f>IFERROR(VLOOKUP(B840,Setups!$I$2:$I$259,2,FALSE),"")</f>
        <v/>
      </c>
      <c r="K840" s="272"/>
    </row>
    <row r="841">
      <c r="A841" s="292" t="s">
        <v>575</v>
      </c>
      <c r="B841" s="7" t="s">
        <v>1499</v>
      </c>
      <c r="C841" s="95" t="str">
        <f>iferror(vlookup(A841,Maps!$A$2:$B$111,2,false),"")</f>
        <v>Spot 12 - Gerudo's Fortress</v>
      </c>
      <c r="D841" s="7" t="s">
        <v>684</v>
      </c>
      <c r="E841" s="7" t="s">
        <v>698</v>
      </c>
      <c r="F841" s="7" t="s">
        <v>4379</v>
      </c>
      <c r="G841" s="270" t="str">
        <f>IFERROR(VLOOKUP(F841,Spawns!$A$2:$H$1557,8,FALSE),"")</f>
        <v>Thieves' Hideout: Kitchen Hall (Top Left)</v>
      </c>
      <c r="H841" s="270" t="str">
        <f>IFERROR(VLOOKUP(F841,Spawns!$A$2:$I$1557,9,FALSE),"")</f>
        <v>Gerudo's Fortress</v>
      </c>
      <c r="I841" s="271" t="s">
        <v>1059</v>
      </c>
      <c r="J841" s="7" t="str">
        <f>IFERROR(VLOOKUP(B841,Setups!$I$2:$I$259,2,FALSE),"")</f>
        <v/>
      </c>
      <c r="K841" s="272"/>
    </row>
    <row r="842">
      <c r="A842" s="292" t="s">
        <v>575</v>
      </c>
      <c r="B842" s="7" t="s">
        <v>1499</v>
      </c>
      <c r="C842" s="95" t="str">
        <f>iferror(vlookup(A842,Maps!$A$2:$B$111,2,false),"")</f>
        <v>Spot 12 - Gerudo's Fortress</v>
      </c>
      <c r="D842" s="7" t="s">
        <v>684</v>
      </c>
      <c r="E842" s="7" t="s">
        <v>700</v>
      </c>
      <c r="F842" s="7" t="s">
        <v>941</v>
      </c>
      <c r="G842" s="270" t="str">
        <f>IFERROR(VLOOKUP(F842,Spawns!$A$2:$H$1557,8,FALSE),"")</f>
        <v>Thieves' Hideout: Dining Hall (Bottom)</v>
      </c>
      <c r="H842" s="270" t="str">
        <f>IFERROR(VLOOKUP(F842,Spawns!$A$2:$I$1557,9,FALSE),"")</f>
        <v>Gerudo's Fortress</v>
      </c>
      <c r="I842" s="271" t="s">
        <v>1059</v>
      </c>
      <c r="J842" s="7" t="str">
        <f>IFERROR(VLOOKUP(B842,Setups!$I$2:$I$259,2,FALSE),"")</f>
        <v/>
      </c>
      <c r="K842" s="272"/>
    </row>
    <row r="843">
      <c r="A843" s="292" t="s">
        <v>575</v>
      </c>
      <c r="B843" s="7" t="s">
        <v>1499</v>
      </c>
      <c r="C843" s="95" t="str">
        <f>iferror(vlookup(A843,Maps!$A$2:$B$111,2,false),"")</f>
        <v>Spot 12 - Gerudo's Fortress</v>
      </c>
      <c r="D843" s="7" t="s">
        <v>684</v>
      </c>
      <c r="E843" s="7" t="s">
        <v>702</v>
      </c>
      <c r="F843" s="7" t="s">
        <v>4390</v>
      </c>
      <c r="G843" s="270" t="str">
        <f>IFERROR(VLOOKUP(F843,Spawns!$A$2:$H$1557,8,FALSE),"")</f>
        <v>Thieves' Hideout: Dining Hall (Top)</v>
      </c>
      <c r="H843" s="270" t="str">
        <f>IFERROR(VLOOKUP(F843,Spawns!$A$2:$I$1557,9,FALSE),"")</f>
        <v>Gerudo's Fortress</v>
      </c>
      <c r="I843" s="271" t="s">
        <v>1059</v>
      </c>
      <c r="J843" s="7" t="str">
        <f>IFERROR(VLOOKUP(B843,Setups!$I$2:$I$259,2,FALSE),"")</f>
        <v/>
      </c>
      <c r="K843" s="272"/>
    </row>
    <row r="844">
      <c r="A844" s="292" t="s">
        <v>575</v>
      </c>
      <c r="B844" s="7" t="s">
        <v>1499</v>
      </c>
      <c r="C844" s="95" t="str">
        <f>iferror(vlookup(A844,Maps!$A$2:$B$111,2,false),"")</f>
        <v>Spot 12 - Gerudo's Fortress</v>
      </c>
      <c r="D844" s="7" t="s">
        <v>684</v>
      </c>
      <c r="E844" s="7" t="s">
        <v>704</v>
      </c>
      <c r="F844" s="7" t="s">
        <v>946</v>
      </c>
      <c r="G844" s="270" t="str">
        <f>IFERROR(VLOOKUP(F844,Spawns!$A$2:$H$1557,8,FALSE),"")</f>
        <v>Thieves' Hideout: Dark Green Cell Block</v>
      </c>
      <c r="H844" s="270" t="str">
        <f>IFERROR(VLOOKUP(F844,Spawns!$A$2:$I$1557,9,FALSE),"")</f>
        <v>Gerudo's Fortress</v>
      </c>
      <c r="I844" s="271" t="s">
        <v>1059</v>
      </c>
      <c r="J844" s="7" t="str">
        <f>IFERROR(VLOOKUP(B844,Setups!$I$2:$I$259,2,FALSE),"")</f>
        <v/>
      </c>
      <c r="K844" s="272"/>
    </row>
    <row r="845">
      <c r="A845" s="292" t="s">
        <v>575</v>
      </c>
      <c r="B845" s="7" t="s">
        <v>1499</v>
      </c>
      <c r="C845" s="95" t="str">
        <f>iferror(vlookup(A845,Maps!$A$2:$B$111,2,false),"")</f>
        <v>Spot 12 - Gerudo's Fortress</v>
      </c>
      <c r="D845" s="7" t="s">
        <v>684</v>
      </c>
      <c r="E845" s="7" t="s">
        <v>715</v>
      </c>
      <c r="F845" s="7" t="s">
        <v>69</v>
      </c>
      <c r="G845" s="270" t="str">
        <f>IFERROR(VLOOKUP(F845,Spawns!$A$2:$H$1557,8,FALSE),"")</f>
        <v>Gerudo Training Ground</v>
      </c>
      <c r="H845" s="270" t="str">
        <f>IFERROR(VLOOKUP(F845,Spawns!$A$2:$I$1557,9,FALSE),"")</f>
        <v>Gerudo's Fortress</v>
      </c>
      <c r="I845" s="271" t="s">
        <v>1059</v>
      </c>
      <c r="J845" s="7" t="str">
        <f>IFERROR(VLOOKUP(B845,Setups!$I$2:$I$259,2,FALSE),"")</f>
        <v/>
      </c>
      <c r="K845" s="272"/>
    </row>
    <row r="846">
      <c r="A846" s="292" t="s">
        <v>575</v>
      </c>
      <c r="B846" s="7" t="s">
        <v>1499</v>
      </c>
      <c r="C846" s="95" t="str">
        <f>iferror(vlookup(A846,Maps!$A$2:$B$111,2,false),"")</f>
        <v>Spot 12 - Gerudo's Fortress</v>
      </c>
      <c r="D846" s="7" t="s">
        <v>684</v>
      </c>
      <c r="E846" s="7" t="s">
        <v>707</v>
      </c>
      <c r="F846" s="7" t="s">
        <v>705</v>
      </c>
      <c r="G846" s="270" t="str">
        <f>IFERROR(VLOOKUP(F846,Spawns!$A$2:$H$1557,8,FALSE),"")</f>
        <v>Haunted Wasteland</v>
      </c>
      <c r="H846" s="270" t="str">
        <f>IFERROR(VLOOKUP(F846,Spawns!$A$2:$I$1557,9,FALSE),"")</f>
        <v>Gerudo's Fortress &amp; Void Respawn</v>
      </c>
      <c r="I846" s="271" t="s">
        <v>1059</v>
      </c>
      <c r="J846" s="7" t="str">
        <f>IFERROR(VLOOKUP(B846,Setups!$I$2:$I$259,2,FALSE),"")</f>
        <v/>
      </c>
      <c r="K846" s="276"/>
    </row>
    <row r="847">
      <c r="A847" s="171" t="s">
        <v>575</v>
      </c>
      <c r="B847" s="138" t="s">
        <v>1501</v>
      </c>
      <c r="C847" s="139" t="str">
        <f>iferror(vlookup(A847,Maps!$A$2:$B$111,2,false),"")</f>
        <v>Spot 12 - Gerudo's Fortress</v>
      </c>
      <c r="D847" s="138" t="s">
        <v>686</v>
      </c>
      <c r="E847" s="138" t="s">
        <v>14</v>
      </c>
      <c r="F847" s="138" t="s">
        <v>3414</v>
      </c>
      <c r="G847" s="277" t="str">
        <f>IFERROR(VLOOKUP(F847,Spawns!$A$2:$H$1557,8,FALSE),"")</f>
        <v>Gerudo Valley</v>
      </c>
      <c r="H847" s="277" t="str">
        <f>IFERROR(VLOOKUP(F847,Spawns!$A$2:$I$1557,9,FALSE),"")</f>
        <v>Gerudo's Fortress</v>
      </c>
      <c r="I847" s="278" t="s">
        <v>1059</v>
      </c>
      <c r="J847" s="171"/>
      <c r="K847" s="294" t="s">
        <v>4902</v>
      </c>
    </row>
    <row r="848">
      <c r="A848" s="171" t="s">
        <v>575</v>
      </c>
      <c r="B848" s="138" t="s">
        <v>1501</v>
      </c>
      <c r="C848" s="139" t="str">
        <f>iferror(vlookup(A848,Maps!$A$2:$B$111,2,false),"")</f>
        <v>Spot 12 - Gerudo's Fortress</v>
      </c>
      <c r="D848" s="138" t="s">
        <v>686</v>
      </c>
      <c r="E848" s="138" t="s">
        <v>680</v>
      </c>
      <c r="F848" s="138" t="s">
        <v>921</v>
      </c>
      <c r="G848" s="277" t="str">
        <f>IFERROR(VLOOKUP(F848,Spawns!$A$2:$H$1557,8,FALSE),"")</f>
        <v>Thieves' Hideout: Red Cell Block (Left)</v>
      </c>
      <c r="H848" s="277" t="str">
        <f>IFERROR(VLOOKUP(F848,Spawns!$A$2:$I$1557,9,FALSE),"")</f>
        <v>Gerudo's Fortress</v>
      </c>
      <c r="I848" s="278" t="s">
        <v>1059</v>
      </c>
      <c r="J848" s="171"/>
      <c r="K848" s="279"/>
    </row>
    <row r="849">
      <c r="A849" s="171" t="s">
        <v>575</v>
      </c>
      <c r="B849" s="138" t="s">
        <v>1501</v>
      </c>
      <c r="C849" s="139" t="str">
        <f>iferror(vlookup(A849,Maps!$A$2:$B$111,2,false),"")</f>
        <v>Spot 12 - Gerudo's Fortress</v>
      </c>
      <c r="D849" s="138" t="s">
        <v>686</v>
      </c>
      <c r="E849" s="138" t="s">
        <v>682</v>
      </c>
      <c r="F849" s="138" t="s">
        <v>4334</v>
      </c>
      <c r="G849" s="277" t="str">
        <f>IFERROR(VLOOKUP(F849,Spawns!$A$2:$H$1557,8,FALSE),"")</f>
        <v>Thieves' Hideout: Red Cell Block (Right)</v>
      </c>
      <c r="H849" s="277" t="str">
        <f>IFERROR(VLOOKUP(F849,Spawns!$A$2:$I$1557,9,FALSE),"")</f>
        <v>Gerudo's Fortress</v>
      </c>
      <c r="I849" s="278" t="s">
        <v>1059</v>
      </c>
      <c r="J849" s="171"/>
      <c r="K849" s="279"/>
    </row>
    <row r="850">
      <c r="A850" s="171" t="s">
        <v>575</v>
      </c>
      <c r="B850" s="138" t="s">
        <v>1501</v>
      </c>
      <c r="C850" s="139" t="str">
        <f>iferror(vlookup(A850,Maps!$A$2:$B$111,2,false),"")</f>
        <v>Spot 12 - Gerudo's Fortress</v>
      </c>
      <c r="D850" s="138" t="s">
        <v>686</v>
      </c>
      <c r="E850" s="138" t="s">
        <v>684</v>
      </c>
      <c r="F850" s="138" t="s">
        <v>926</v>
      </c>
      <c r="G850" s="277" t="str">
        <f>IFERROR(VLOOKUP(F850,Spawns!$A$2:$H$1557,8,FALSE),"")</f>
        <v>Thieves' Hideout: Kitchen Hall (Bottom Left)</v>
      </c>
      <c r="H850" s="277" t="str">
        <f>IFERROR(VLOOKUP(F850,Spawns!$A$2:$I$1557,9,FALSE),"")</f>
        <v>Gerudo's Fortress</v>
      </c>
      <c r="I850" s="278" t="s">
        <v>1059</v>
      </c>
      <c r="J850" s="171"/>
      <c r="K850" s="279"/>
    </row>
    <row r="851">
      <c r="A851" s="171" t="s">
        <v>575</v>
      </c>
      <c r="B851" s="138" t="s">
        <v>1501</v>
      </c>
      <c r="C851" s="139" t="str">
        <f>iferror(vlookup(A851,Maps!$A$2:$B$111,2,false),"")</f>
        <v>Spot 12 - Gerudo's Fortress</v>
      </c>
      <c r="D851" s="138" t="s">
        <v>686</v>
      </c>
      <c r="E851" s="138" t="s">
        <v>686</v>
      </c>
      <c r="F851" s="138" t="s">
        <v>4345</v>
      </c>
      <c r="G851" s="277" t="str">
        <f>IFERROR(VLOOKUP(F851,Spawns!$A$2:$H$1557,8,FALSE),"")</f>
        <v>Thieves' Hideout: Kitchen Hall (Bottom Right)</v>
      </c>
      <c r="H851" s="277" t="str">
        <f>IFERROR(VLOOKUP(F851,Spawns!$A$2:$I$1557,9,FALSE),"")</f>
        <v>Gerudo's Fortress</v>
      </c>
      <c r="I851" s="278" t="s">
        <v>1059</v>
      </c>
      <c r="J851" s="171"/>
      <c r="K851" s="279"/>
    </row>
    <row r="852">
      <c r="A852" s="171" t="s">
        <v>575</v>
      </c>
      <c r="B852" s="138" t="s">
        <v>1501</v>
      </c>
      <c r="C852" s="139" t="str">
        <f>iferror(vlookup(A852,Maps!$A$2:$B$111,2,false),"")</f>
        <v>Spot 12 - Gerudo's Fortress</v>
      </c>
      <c r="D852" s="138" t="s">
        <v>686</v>
      </c>
      <c r="E852" s="138" t="s">
        <v>688</v>
      </c>
      <c r="F852" s="138" t="s">
        <v>931</v>
      </c>
      <c r="G852" s="277" t="str">
        <f>IFERROR(VLOOKUP(F852,Spawns!$A$2:$H$1557,8,FALSE),"")</f>
        <v>Thieves' Hideout: Light Green Cell Block (Left)</v>
      </c>
      <c r="H852" s="277" t="str">
        <f>IFERROR(VLOOKUP(F852,Spawns!$A$2:$I$1557,9,FALSE),"")</f>
        <v>Gerudo's Fortress</v>
      </c>
      <c r="I852" s="278" t="s">
        <v>1059</v>
      </c>
      <c r="J852" s="171"/>
      <c r="K852" s="279"/>
    </row>
    <row r="853">
      <c r="A853" s="171" t="s">
        <v>575</v>
      </c>
      <c r="B853" s="138" t="s">
        <v>1501</v>
      </c>
      <c r="C853" s="139" t="str">
        <f>iferror(vlookup(A853,Maps!$A$2:$B$111,2,false),"")</f>
        <v>Spot 12 - Gerudo's Fortress</v>
      </c>
      <c r="D853" s="138" t="s">
        <v>686</v>
      </c>
      <c r="E853" s="138" t="s">
        <v>690</v>
      </c>
      <c r="F853" s="138" t="s">
        <v>4356</v>
      </c>
      <c r="G853" s="277" t="str">
        <f>IFERROR(VLOOKUP(F853,Spawns!$A$2:$H$1557,8,FALSE),"")</f>
        <v>Thieves' Hideout: Light Green Cell Block (Right)</v>
      </c>
      <c r="H853" s="277" t="str">
        <f>IFERROR(VLOOKUP(F853,Spawns!$A$2:$I$1557,9,FALSE),"")</f>
        <v>Gerudo's Fortress</v>
      </c>
      <c r="I853" s="278" t="s">
        <v>1059</v>
      </c>
      <c r="J853" s="171"/>
      <c r="K853" s="279"/>
    </row>
    <row r="854">
      <c r="A854" s="171" t="s">
        <v>575</v>
      </c>
      <c r="B854" s="138" t="s">
        <v>1501</v>
      </c>
      <c r="C854" s="139" t="str">
        <f>iferror(vlookup(A854,Maps!$A$2:$B$111,2,false),"")</f>
        <v>Spot 12 - Gerudo's Fortress</v>
      </c>
      <c r="D854" s="138" t="s">
        <v>686</v>
      </c>
      <c r="E854" s="138" t="s">
        <v>692</v>
      </c>
      <c r="F854" s="138" t="s">
        <v>936</v>
      </c>
      <c r="G854" s="277" t="str">
        <f>IFERROR(VLOOKUP(F854,Spawns!$A$2:$H$1557,8,FALSE),"")</f>
        <v>Thieves' Hideout: Blue Cell Block (Bottom)</v>
      </c>
      <c r="H854" s="277" t="str">
        <f>IFERROR(VLOOKUP(F854,Spawns!$A$2:$I$1557,9,FALSE),"")</f>
        <v>Gerudo's Fortress</v>
      </c>
      <c r="I854" s="278" t="s">
        <v>1059</v>
      </c>
      <c r="J854" s="171"/>
      <c r="K854" s="279"/>
    </row>
    <row r="855">
      <c r="A855" s="171" t="s">
        <v>575</v>
      </c>
      <c r="B855" s="138" t="s">
        <v>1501</v>
      </c>
      <c r="C855" s="139" t="str">
        <f>iferror(vlookup(A855,Maps!$A$2:$B$111,2,false),"")</f>
        <v>Spot 12 - Gerudo's Fortress</v>
      </c>
      <c r="D855" s="138" t="s">
        <v>686</v>
      </c>
      <c r="E855" s="138" t="s">
        <v>694</v>
      </c>
      <c r="F855" s="138" t="s">
        <v>4367</v>
      </c>
      <c r="G855" s="277" t="str">
        <f>IFERROR(VLOOKUP(F855,Spawns!$A$2:$H$1557,8,FALSE),"")</f>
        <v>Thieves' Hideout: Blue Cell Block (Top)</v>
      </c>
      <c r="H855" s="277" t="str">
        <f>IFERROR(VLOOKUP(F855,Spawns!$A$2:$I$1557,9,FALSE),"")</f>
        <v>Gerudo's Fortress</v>
      </c>
      <c r="I855" s="278" t="s">
        <v>1059</v>
      </c>
      <c r="J855" s="171"/>
      <c r="K855" s="279"/>
    </row>
    <row r="856">
      <c r="A856" s="171" t="s">
        <v>575</v>
      </c>
      <c r="B856" s="138" t="s">
        <v>1501</v>
      </c>
      <c r="C856" s="139" t="str">
        <f>iferror(vlookup(A856,Maps!$A$2:$B$111,2,false),"")</f>
        <v>Spot 12 - Gerudo's Fortress</v>
      </c>
      <c r="D856" s="138" t="s">
        <v>686</v>
      </c>
      <c r="E856" s="138" t="s">
        <v>696</v>
      </c>
      <c r="F856" s="138" t="s">
        <v>4373</v>
      </c>
      <c r="G856" s="277" t="str">
        <f>IFERROR(VLOOKUP(F856,Spawns!$A$2:$H$1557,8,FALSE),"")</f>
        <v>Thieves' Hideout: Kitchen Hall (Middle Left)</v>
      </c>
      <c r="H856" s="277" t="str">
        <f>IFERROR(VLOOKUP(F856,Spawns!$A$2:$I$1557,9,FALSE),"")</f>
        <v>Gerudo's Fortress</v>
      </c>
      <c r="I856" s="278" t="s">
        <v>1059</v>
      </c>
      <c r="J856" s="171"/>
      <c r="K856" s="279"/>
    </row>
    <row r="857">
      <c r="A857" s="171" t="s">
        <v>575</v>
      </c>
      <c r="B857" s="138" t="s">
        <v>1501</v>
      </c>
      <c r="C857" s="139" t="str">
        <f>iferror(vlookup(A857,Maps!$A$2:$B$111,2,false),"")</f>
        <v>Spot 12 - Gerudo's Fortress</v>
      </c>
      <c r="D857" s="138" t="s">
        <v>686</v>
      </c>
      <c r="E857" s="138" t="s">
        <v>698</v>
      </c>
      <c r="F857" s="138" t="s">
        <v>4379</v>
      </c>
      <c r="G857" s="277" t="str">
        <f>IFERROR(VLOOKUP(F857,Spawns!$A$2:$H$1557,8,FALSE),"")</f>
        <v>Thieves' Hideout: Kitchen Hall (Top Left)</v>
      </c>
      <c r="H857" s="277" t="str">
        <f>IFERROR(VLOOKUP(F857,Spawns!$A$2:$I$1557,9,FALSE),"")</f>
        <v>Gerudo's Fortress</v>
      </c>
      <c r="I857" s="278" t="s">
        <v>1059</v>
      </c>
      <c r="J857" s="171"/>
      <c r="K857" s="279"/>
    </row>
    <row r="858">
      <c r="A858" s="171" t="s">
        <v>575</v>
      </c>
      <c r="B858" s="138" t="s">
        <v>1501</v>
      </c>
      <c r="C858" s="139" t="str">
        <f>iferror(vlookup(A858,Maps!$A$2:$B$111,2,false),"")</f>
        <v>Spot 12 - Gerudo's Fortress</v>
      </c>
      <c r="D858" s="138" t="s">
        <v>686</v>
      </c>
      <c r="E858" s="138" t="s">
        <v>700</v>
      </c>
      <c r="F858" s="138" t="s">
        <v>3425</v>
      </c>
      <c r="G858" s="277" t="str">
        <f>IFERROR(VLOOKUP(F858,Spawns!$A$2:$H$1557,8,FALSE),"")</f>
        <v>Gerudo's Fortress: 1F (Center Left)</v>
      </c>
      <c r="H858" s="277" t="str">
        <f>IFERROR(VLOOKUP(F858,Spawns!$A$2:$I$1557,9,FALSE),"")</f>
        <v>Thieves' Hideout</v>
      </c>
      <c r="I858" s="278" t="s">
        <v>2857</v>
      </c>
      <c r="J858" s="171"/>
      <c r="K858" s="279"/>
    </row>
    <row r="859">
      <c r="A859" s="171" t="s">
        <v>575</v>
      </c>
      <c r="B859" s="138" t="s">
        <v>1501</v>
      </c>
      <c r="C859" s="139" t="str">
        <f>iferror(vlookup(A859,Maps!$A$2:$B$111,2,false),"")</f>
        <v>Spot 12 - Gerudo's Fortress</v>
      </c>
      <c r="D859" s="138" t="s">
        <v>686</v>
      </c>
      <c r="E859" s="138" t="s">
        <v>702</v>
      </c>
      <c r="F859" s="138" t="s">
        <v>69</v>
      </c>
      <c r="G859" s="277" t="str">
        <f>IFERROR(VLOOKUP(F859,Spawns!$A$2:$H$1557,8,FALSE),"")</f>
        <v>Gerudo Training Ground</v>
      </c>
      <c r="H859" s="277" t="str">
        <f>IFERROR(VLOOKUP(F859,Spawns!$A$2:$I$1557,9,FALSE),"")</f>
        <v>Gerudo's Fortress</v>
      </c>
      <c r="I859" s="278" t="s">
        <v>1059</v>
      </c>
      <c r="J859" s="171"/>
      <c r="K859" s="279"/>
    </row>
    <row r="860">
      <c r="A860" s="171" t="s">
        <v>575</v>
      </c>
      <c r="B860" s="138" t="s">
        <v>1501</v>
      </c>
      <c r="C860" s="139" t="str">
        <f>iferror(vlookup(A860,Maps!$A$2:$B$111,2,false),"")</f>
        <v>Spot 12 - Gerudo's Fortress</v>
      </c>
      <c r="D860" s="138" t="s">
        <v>686</v>
      </c>
      <c r="E860" s="138" t="s">
        <v>704</v>
      </c>
      <c r="F860" s="138" t="s">
        <v>941</v>
      </c>
      <c r="G860" s="277" t="str">
        <f>IFERROR(VLOOKUP(F860,Spawns!$A$2:$H$1557,8,FALSE),"")</f>
        <v>Thieves' Hideout: Dining Hall (Bottom)</v>
      </c>
      <c r="H860" s="277" t="str">
        <f>IFERROR(VLOOKUP(F860,Spawns!$A$2:$I$1557,9,FALSE),"")</f>
        <v>Gerudo's Fortress</v>
      </c>
      <c r="I860" s="278" t="s">
        <v>1059</v>
      </c>
      <c r="J860" s="171"/>
      <c r="K860" s="279"/>
    </row>
    <row r="861">
      <c r="A861" s="171" t="s">
        <v>575</v>
      </c>
      <c r="B861" s="138" t="s">
        <v>1501</v>
      </c>
      <c r="C861" s="139" t="str">
        <f>iferror(vlookup(A861,Maps!$A$2:$B$111,2,false),"")</f>
        <v>Spot 12 - Gerudo's Fortress</v>
      </c>
      <c r="D861" s="138" t="s">
        <v>686</v>
      </c>
      <c r="E861" s="138" t="s">
        <v>715</v>
      </c>
      <c r="F861" s="138" t="s">
        <v>4390</v>
      </c>
      <c r="G861" s="277" t="str">
        <f>IFERROR(VLOOKUP(F861,Spawns!$A$2:$H$1557,8,FALSE),"")</f>
        <v>Thieves' Hideout: Dining Hall (Top)</v>
      </c>
      <c r="H861" s="277" t="str">
        <f>IFERROR(VLOOKUP(F861,Spawns!$A$2:$I$1557,9,FALSE),"")</f>
        <v>Gerudo's Fortress</v>
      </c>
      <c r="I861" s="278" t="s">
        <v>1059</v>
      </c>
      <c r="J861" s="171"/>
      <c r="K861" s="279"/>
    </row>
    <row r="862">
      <c r="A862" s="171" t="s">
        <v>575</v>
      </c>
      <c r="B862" s="138" t="s">
        <v>1501</v>
      </c>
      <c r="C862" s="139" t="str">
        <f>iferror(vlookup(A862,Maps!$A$2:$B$111,2,false),"")</f>
        <v>Spot 12 - Gerudo's Fortress</v>
      </c>
      <c r="D862" s="138" t="s">
        <v>686</v>
      </c>
      <c r="E862" s="138" t="s">
        <v>707</v>
      </c>
      <c r="F862" s="138" t="s">
        <v>705</v>
      </c>
      <c r="G862" s="277" t="str">
        <f>IFERROR(VLOOKUP(F862,Spawns!$A$2:$H$1557,8,FALSE),"")</f>
        <v>Haunted Wasteland</v>
      </c>
      <c r="H862" s="277" t="str">
        <f>IFERROR(VLOOKUP(F862,Spawns!$A$2:$I$1557,9,FALSE),"")</f>
        <v>Gerudo's Fortress &amp; Void Respawn</v>
      </c>
      <c r="I862" s="278" t="s">
        <v>1059</v>
      </c>
      <c r="J862" s="171"/>
      <c r="K862" s="279"/>
    </row>
    <row r="863">
      <c r="A863" s="283" t="s">
        <v>575</v>
      </c>
      <c r="B863" s="117" t="s">
        <v>1504</v>
      </c>
      <c r="C863" s="118" t="str">
        <f>iferror(vlookup(A863,Maps!$A$2:$B$111,2,false),"")</f>
        <v>Spot 12 - Gerudo's Fortress</v>
      </c>
      <c r="D863" s="117" t="s">
        <v>688</v>
      </c>
      <c r="E863" s="117" t="s">
        <v>14</v>
      </c>
      <c r="F863" s="117" t="s">
        <v>3414</v>
      </c>
      <c r="G863" s="286" t="str">
        <f>IFERROR(VLOOKUP(F863,Spawns!$A$2:$H$1557,8,FALSE),"")</f>
        <v>Gerudo Valley</v>
      </c>
      <c r="H863" s="286" t="str">
        <f>IFERROR(VLOOKUP(F863,Spawns!$A$2:$I$1557,9,FALSE),"")</f>
        <v>Gerudo's Fortress</v>
      </c>
      <c r="I863" s="295" t="s">
        <v>1059</v>
      </c>
      <c r="J863" s="117"/>
      <c r="K863" s="296" t="s">
        <v>4902</v>
      </c>
    </row>
    <row r="864">
      <c r="A864" s="283" t="s">
        <v>575</v>
      </c>
      <c r="B864" s="117" t="s">
        <v>1504</v>
      </c>
      <c r="C864" s="118" t="str">
        <f>iferror(vlookup(A864,Maps!$A$2:$B$111,2,false),"")</f>
        <v>Spot 12 - Gerudo's Fortress</v>
      </c>
      <c r="D864" s="117" t="s">
        <v>688</v>
      </c>
      <c r="E864" s="117" t="s">
        <v>680</v>
      </c>
      <c r="F864" s="117" t="s">
        <v>921</v>
      </c>
      <c r="G864" s="286" t="str">
        <f>IFERROR(VLOOKUP(F864,Spawns!$A$2:$H$1557,8,FALSE),"")</f>
        <v>Thieves' Hideout: Red Cell Block (Left)</v>
      </c>
      <c r="H864" s="286" t="str">
        <f>IFERROR(VLOOKUP(F864,Spawns!$A$2:$I$1557,9,FALSE),"")</f>
        <v>Gerudo's Fortress</v>
      </c>
      <c r="I864" s="295" t="s">
        <v>1059</v>
      </c>
      <c r="J864" s="117"/>
      <c r="K864" s="305"/>
    </row>
    <row r="865">
      <c r="A865" s="283" t="s">
        <v>575</v>
      </c>
      <c r="B865" s="117" t="s">
        <v>1504</v>
      </c>
      <c r="C865" s="118" t="str">
        <f>iferror(vlookup(A865,Maps!$A$2:$B$111,2,false),"")</f>
        <v>Spot 12 - Gerudo's Fortress</v>
      </c>
      <c r="D865" s="117" t="s">
        <v>688</v>
      </c>
      <c r="E865" s="117" t="s">
        <v>682</v>
      </c>
      <c r="F865" s="117" t="s">
        <v>4334</v>
      </c>
      <c r="G865" s="286" t="str">
        <f>IFERROR(VLOOKUP(F865,Spawns!$A$2:$H$1557,8,FALSE),"")</f>
        <v>Thieves' Hideout: Red Cell Block (Right)</v>
      </c>
      <c r="H865" s="286" t="str">
        <f>IFERROR(VLOOKUP(F865,Spawns!$A$2:$I$1557,9,FALSE),"")</f>
        <v>Gerudo's Fortress</v>
      </c>
      <c r="I865" s="295" t="s">
        <v>1059</v>
      </c>
      <c r="J865" s="117"/>
      <c r="K865" s="305"/>
    </row>
    <row r="866">
      <c r="A866" s="283" t="s">
        <v>575</v>
      </c>
      <c r="B866" s="117" t="s">
        <v>1504</v>
      </c>
      <c r="C866" s="118" t="str">
        <f>iferror(vlookup(A866,Maps!$A$2:$B$111,2,false),"")</f>
        <v>Spot 12 - Gerudo's Fortress</v>
      </c>
      <c r="D866" s="117" t="s">
        <v>688</v>
      </c>
      <c r="E866" s="117" t="s">
        <v>684</v>
      </c>
      <c r="F866" s="117" t="s">
        <v>926</v>
      </c>
      <c r="G866" s="286" t="str">
        <f>IFERROR(VLOOKUP(F866,Spawns!$A$2:$H$1557,8,FALSE),"")</f>
        <v>Thieves' Hideout: Kitchen Hall (Bottom Left)</v>
      </c>
      <c r="H866" s="286" t="str">
        <f>IFERROR(VLOOKUP(F866,Spawns!$A$2:$I$1557,9,FALSE),"")</f>
        <v>Gerudo's Fortress</v>
      </c>
      <c r="I866" s="295" t="s">
        <v>1059</v>
      </c>
      <c r="J866" s="117"/>
      <c r="K866" s="305"/>
    </row>
    <row r="867">
      <c r="A867" s="283" t="s">
        <v>575</v>
      </c>
      <c r="B867" s="117" t="s">
        <v>1504</v>
      </c>
      <c r="C867" s="118" t="str">
        <f>iferror(vlookup(A867,Maps!$A$2:$B$111,2,false),"")</f>
        <v>Spot 12 - Gerudo's Fortress</v>
      </c>
      <c r="D867" s="117" t="s">
        <v>688</v>
      </c>
      <c r="E867" s="117" t="s">
        <v>686</v>
      </c>
      <c r="F867" s="117" t="s">
        <v>4345</v>
      </c>
      <c r="G867" s="286" t="str">
        <f>IFERROR(VLOOKUP(F867,Spawns!$A$2:$H$1557,8,FALSE),"")</f>
        <v>Thieves' Hideout: Kitchen Hall (Bottom Right)</v>
      </c>
      <c r="H867" s="286" t="str">
        <f>IFERROR(VLOOKUP(F867,Spawns!$A$2:$I$1557,9,FALSE),"")</f>
        <v>Gerudo's Fortress</v>
      </c>
      <c r="I867" s="295" t="s">
        <v>1059</v>
      </c>
      <c r="J867" s="117"/>
      <c r="K867" s="305"/>
    </row>
    <row r="868">
      <c r="A868" s="283" t="s">
        <v>575</v>
      </c>
      <c r="B868" s="117" t="s">
        <v>1504</v>
      </c>
      <c r="C868" s="118" t="str">
        <f>iferror(vlookup(A868,Maps!$A$2:$B$111,2,false),"")</f>
        <v>Spot 12 - Gerudo's Fortress</v>
      </c>
      <c r="D868" s="117" t="s">
        <v>688</v>
      </c>
      <c r="E868" s="117" t="s">
        <v>688</v>
      </c>
      <c r="F868" s="117" t="s">
        <v>931</v>
      </c>
      <c r="G868" s="286" t="str">
        <f>IFERROR(VLOOKUP(F868,Spawns!$A$2:$H$1557,8,FALSE),"")</f>
        <v>Thieves' Hideout: Light Green Cell Block (Left)</v>
      </c>
      <c r="H868" s="286" t="str">
        <f>IFERROR(VLOOKUP(F868,Spawns!$A$2:$I$1557,9,FALSE),"")</f>
        <v>Gerudo's Fortress</v>
      </c>
      <c r="I868" s="295" t="s">
        <v>1059</v>
      </c>
      <c r="J868" s="117"/>
      <c r="K868" s="305"/>
    </row>
    <row r="869">
      <c r="A869" s="283" t="s">
        <v>575</v>
      </c>
      <c r="B869" s="117" t="s">
        <v>1504</v>
      </c>
      <c r="C869" s="118" t="str">
        <f>iferror(vlookup(A869,Maps!$A$2:$B$111,2,false),"")</f>
        <v>Spot 12 - Gerudo's Fortress</v>
      </c>
      <c r="D869" s="117" t="s">
        <v>688</v>
      </c>
      <c r="E869" s="117" t="s">
        <v>690</v>
      </c>
      <c r="F869" s="117" t="s">
        <v>4356</v>
      </c>
      <c r="G869" s="286" t="str">
        <f>IFERROR(VLOOKUP(F869,Spawns!$A$2:$H$1557,8,FALSE),"")</f>
        <v>Thieves' Hideout: Light Green Cell Block (Right)</v>
      </c>
      <c r="H869" s="286" t="str">
        <f>IFERROR(VLOOKUP(F869,Spawns!$A$2:$I$1557,9,FALSE),"")</f>
        <v>Gerudo's Fortress</v>
      </c>
      <c r="I869" s="295" t="s">
        <v>1059</v>
      </c>
      <c r="J869" s="117"/>
      <c r="K869" s="305"/>
    </row>
    <row r="870">
      <c r="A870" s="283" t="s">
        <v>575</v>
      </c>
      <c r="B870" s="117" t="s">
        <v>1504</v>
      </c>
      <c r="C870" s="118" t="str">
        <f>iferror(vlookup(A870,Maps!$A$2:$B$111,2,false),"")</f>
        <v>Spot 12 - Gerudo's Fortress</v>
      </c>
      <c r="D870" s="117" t="s">
        <v>688</v>
      </c>
      <c r="E870" s="117" t="s">
        <v>692</v>
      </c>
      <c r="F870" s="117" t="s">
        <v>936</v>
      </c>
      <c r="G870" s="286" t="str">
        <f>IFERROR(VLOOKUP(F870,Spawns!$A$2:$H$1557,8,FALSE),"")</f>
        <v>Thieves' Hideout: Blue Cell Block (Bottom)</v>
      </c>
      <c r="H870" s="286" t="str">
        <f>IFERROR(VLOOKUP(F870,Spawns!$A$2:$I$1557,9,FALSE),"")</f>
        <v>Gerudo's Fortress</v>
      </c>
      <c r="I870" s="295" t="s">
        <v>1059</v>
      </c>
      <c r="J870" s="117"/>
      <c r="K870" s="305"/>
    </row>
    <row r="871">
      <c r="A871" s="283" t="s">
        <v>575</v>
      </c>
      <c r="B871" s="117" t="s">
        <v>1504</v>
      </c>
      <c r="C871" s="118" t="str">
        <f>iferror(vlookup(A871,Maps!$A$2:$B$111,2,false),"")</f>
        <v>Spot 12 - Gerudo's Fortress</v>
      </c>
      <c r="D871" s="117" t="s">
        <v>688</v>
      </c>
      <c r="E871" s="117" t="s">
        <v>694</v>
      </c>
      <c r="F871" s="117" t="s">
        <v>4367</v>
      </c>
      <c r="G871" s="286" t="str">
        <f>IFERROR(VLOOKUP(F871,Spawns!$A$2:$H$1557,8,FALSE),"")</f>
        <v>Thieves' Hideout: Blue Cell Block (Top)</v>
      </c>
      <c r="H871" s="286" t="str">
        <f>IFERROR(VLOOKUP(F871,Spawns!$A$2:$I$1557,9,FALSE),"")</f>
        <v>Gerudo's Fortress</v>
      </c>
      <c r="I871" s="295" t="s">
        <v>1059</v>
      </c>
      <c r="J871" s="117"/>
      <c r="K871" s="305"/>
    </row>
    <row r="872">
      <c r="A872" s="283" t="s">
        <v>575</v>
      </c>
      <c r="B872" s="117" t="s">
        <v>1504</v>
      </c>
      <c r="C872" s="118" t="str">
        <f>iferror(vlookup(A872,Maps!$A$2:$B$111,2,false),"")</f>
        <v>Spot 12 - Gerudo's Fortress</v>
      </c>
      <c r="D872" s="117" t="s">
        <v>688</v>
      </c>
      <c r="E872" s="117" t="s">
        <v>696</v>
      </c>
      <c r="F872" s="117" t="s">
        <v>4373</v>
      </c>
      <c r="G872" s="286" t="str">
        <f>IFERROR(VLOOKUP(F872,Spawns!$A$2:$H$1557,8,FALSE),"")</f>
        <v>Thieves' Hideout: Kitchen Hall (Middle Left)</v>
      </c>
      <c r="H872" s="286" t="str">
        <f>IFERROR(VLOOKUP(F872,Spawns!$A$2:$I$1557,9,FALSE),"")</f>
        <v>Gerudo's Fortress</v>
      </c>
      <c r="I872" s="295" t="s">
        <v>1059</v>
      </c>
      <c r="J872" s="117"/>
      <c r="K872" s="305"/>
    </row>
    <row r="873">
      <c r="A873" s="283" t="s">
        <v>575</v>
      </c>
      <c r="B873" s="117" t="s">
        <v>1504</v>
      </c>
      <c r="C873" s="118" t="str">
        <f>iferror(vlookup(A873,Maps!$A$2:$B$111,2,false),"")</f>
        <v>Spot 12 - Gerudo's Fortress</v>
      </c>
      <c r="D873" s="117" t="s">
        <v>688</v>
      </c>
      <c r="E873" s="117" t="s">
        <v>698</v>
      </c>
      <c r="F873" s="117" t="s">
        <v>4379</v>
      </c>
      <c r="G873" s="286" t="str">
        <f>IFERROR(VLOOKUP(F873,Spawns!$A$2:$H$1557,8,FALSE),"")</f>
        <v>Thieves' Hideout: Kitchen Hall (Top Left)</v>
      </c>
      <c r="H873" s="286" t="str">
        <f>IFERROR(VLOOKUP(F873,Spawns!$A$2:$I$1557,9,FALSE),"")</f>
        <v>Gerudo's Fortress</v>
      </c>
      <c r="I873" s="295" t="s">
        <v>1059</v>
      </c>
      <c r="J873" s="117"/>
      <c r="K873" s="305"/>
    </row>
    <row r="874">
      <c r="A874" s="283" t="s">
        <v>575</v>
      </c>
      <c r="B874" s="117" t="s">
        <v>1504</v>
      </c>
      <c r="C874" s="118" t="str">
        <f>iferror(vlookup(A874,Maps!$A$2:$B$111,2,false),"")</f>
        <v>Spot 12 - Gerudo's Fortress</v>
      </c>
      <c r="D874" s="117" t="s">
        <v>688</v>
      </c>
      <c r="E874" s="117" t="s">
        <v>700</v>
      </c>
      <c r="F874" s="117" t="s">
        <v>3425</v>
      </c>
      <c r="G874" s="286" t="str">
        <f>IFERROR(VLOOKUP(F874,Spawns!$A$2:$H$1557,8,FALSE),"")</f>
        <v>Gerudo's Fortress: 1F (Center Left)</v>
      </c>
      <c r="H874" s="286" t="str">
        <f>IFERROR(VLOOKUP(F874,Spawns!$A$2:$I$1557,9,FALSE),"")</f>
        <v>Thieves' Hideout</v>
      </c>
      <c r="I874" s="295" t="s">
        <v>2857</v>
      </c>
      <c r="J874" s="117"/>
      <c r="K874" s="305"/>
    </row>
    <row r="875">
      <c r="A875" s="283" t="s">
        <v>575</v>
      </c>
      <c r="B875" s="117" t="s">
        <v>1504</v>
      </c>
      <c r="C875" s="118" t="str">
        <f>iferror(vlookup(A875,Maps!$A$2:$B$111,2,false),"")</f>
        <v>Spot 12 - Gerudo's Fortress</v>
      </c>
      <c r="D875" s="117" t="s">
        <v>688</v>
      </c>
      <c r="E875" s="117" t="s">
        <v>702</v>
      </c>
      <c r="F875" s="117" t="s">
        <v>69</v>
      </c>
      <c r="G875" s="286" t="str">
        <f>IFERROR(VLOOKUP(F875,Spawns!$A$2:$H$1557,8,FALSE),"")</f>
        <v>Gerudo Training Ground</v>
      </c>
      <c r="H875" s="286" t="str">
        <f>IFERROR(VLOOKUP(F875,Spawns!$A$2:$I$1557,9,FALSE),"")</f>
        <v>Gerudo's Fortress</v>
      </c>
      <c r="I875" s="295" t="s">
        <v>1059</v>
      </c>
      <c r="J875" s="117"/>
      <c r="K875" s="305"/>
    </row>
    <row r="876">
      <c r="A876" s="283" t="s">
        <v>575</v>
      </c>
      <c r="B876" s="117" t="s">
        <v>1504</v>
      </c>
      <c r="C876" s="118" t="str">
        <f>iferror(vlookup(A876,Maps!$A$2:$B$111,2,false),"")</f>
        <v>Spot 12 - Gerudo's Fortress</v>
      </c>
      <c r="D876" s="117" t="s">
        <v>688</v>
      </c>
      <c r="E876" s="117" t="s">
        <v>704</v>
      </c>
      <c r="F876" s="117" t="s">
        <v>941</v>
      </c>
      <c r="G876" s="286" t="str">
        <f>IFERROR(VLOOKUP(F876,Spawns!$A$2:$H$1557,8,FALSE),"")</f>
        <v>Thieves' Hideout: Dining Hall (Bottom)</v>
      </c>
      <c r="H876" s="286" t="str">
        <f>IFERROR(VLOOKUP(F876,Spawns!$A$2:$I$1557,9,FALSE),"")</f>
        <v>Gerudo's Fortress</v>
      </c>
      <c r="I876" s="295" t="s">
        <v>1059</v>
      </c>
      <c r="J876" s="117"/>
      <c r="K876" s="305"/>
    </row>
    <row r="877">
      <c r="A877" s="283" t="s">
        <v>575</v>
      </c>
      <c r="B877" s="117" t="s">
        <v>1504</v>
      </c>
      <c r="C877" s="118" t="str">
        <f>iferror(vlookup(A877,Maps!$A$2:$B$111,2,false),"")</f>
        <v>Spot 12 - Gerudo's Fortress</v>
      </c>
      <c r="D877" s="117" t="s">
        <v>688</v>
      </c>
      <c r="E877" s="117" t="s">
        <v>715</v>
      </c>
      <c r="F877" s="117" t="s">
        <v>4390</v>
      </c>
      <c r="G877" s="286" t="str">
        <f>IFERROR(VLOOKUP(F877,Spawns!$A$2:$H$1557,8,FALSE),"")</f>
        <v>Thieves' Hideout: Dining Hall (Top)</v>
      </c>
      <c r="H877" s="286" t="str">
        <f>IFERROR(VLOOKUP(F877,Spawns!$A$2:$I$1557,9,FALSE),"")</f>
        <v>Gerudo's Fortress</v>
      </c>
      <c r="I877" s="295" t="s">
        <v>1059</v>
      </c>
      <c r="J877" s="117"/>
      <c r="K877" s="305"/>
    </row>
    <row r="878">
      <c r="A878" s="283" t="s">
        <v>575</v>
      </c>
      <c r="B878" s="117" t="s">
        <v>1504</v>
      </c>
      <c r="C878" s="118" t="str">
        <f>iferror(vlookup(A878,Maps!$A$2:$B$111,2,false),"")</f>
        <v>Spot 12 - Gerudo's Fortress</v>
      </c>
      <c r="D878" s="117" t="s">
        <v>688</v>
      </c>
      <c r="E878" s="117" t="s">
        <v>707</v>
      </c>
      <c r="F878" s="117" t="s">
        <v>705</v>
      </c>
      <c r="G878" s="286" t="str">
        <f>IFERROR(VLOOKUP(F878,Spawns!$A$2:$H$1557,8,FALSE),"")</f>
        <v>Haunted Wasteland</v>
      </c>
      <c r="H878" s="286" t="str">
        <f>IFERROR(VLOOKUP(F878,Spawns!$A$2:$I$1557,9,FALSE),"")</f>
        <v>Gerudo's Fortress &amp; Void Respawn</v>
      </c>
      <c r="I878" s="295" t="s">
        <v>1059</v>
      </c>
      <c r="J878" s="117"/>
      <c r="K878" s="305"/>
    </row>
    <row r="879">
      <c r="A879" s="171" t="s">
        <v>575</v>
      </c>
      <c r="B879" s="138" t="s">
        <v>1506</v>
      </c>
      <c r="C879" s="139" t="str">
        <f>iferror(vlookup(A879,Maps!$A$2:$B$111,2,false),"")</f>
        <v>Spot 12 - Gerudo's Fortress</v>
      </c>
      <c r="D879" s="138" t="s">
        <v>690</v>
      </c>
      <c r="E879" s="138" t="s">
        <v>14</v>
      </c>
      <c r="F879" s="138" t="s">
        <v>3414</v>
      </c>
      <c r="G879" s="277" t="str">
        <f>IFERROR(VLOOKUP(F879,Spawns!$A$2:$H$1557,8,FALSE),"")</f>
        <v>Gerudo Valley</v>
      </c>
      <c r="H879" s="277" t="str">
        <f>IFERROR(VLOOKUP(F879,Spawns!$A$2:$I$1557,9,FALSE),"")</f>
        <v>Gerudo's Fortress</v>
      </c>
      <c r="I879" s="278" t="s">
        <v>1059</v>
      </c>
      <c r="J879" s="138"/>
      <c r="K879" s="294" t="s">
        <v>4903</v>
      </c>
    </row>
    <row r="880">
      <c r="A880" s="171" t="s">
        <v>575</v>
      </c>
      <c r="B880" s="138" t="s">
        <v>1506</v>
      </c>
      <c r="C880" s="139" t="str">
        <f>iferror(vlookup(A880,Maps!$A$2:$B$111,2,false),"")</f>
        <v>Spot 12 - Gerudo's Fortress</v>
      </c>
      <c r="D880" s="138" t="s">
        <v>690</v>
      </c>
      <c r="E880" s="138" t="s">
        <v>680</v>
      </c>
      <c r="F880" s="138" t="s">
        <v>921</v>
      </c>
      <c r="G880" s="277" t="str">
        <f>IFERROR(VLOOKUP(F880,Spawns!$A$2:$H$1557,8,FALSE),"")</f>
        <v>Thieves' Hideout: Red Cell Block (Left)</v>
      </c>
      <c r="H880" s="277" t="str">
        <f>IFERROR(VLOOKUP(F880,Spawns!$A$2:$I$1557,9,FALSE),"")</f>
        <v>Gerudo's Fortress</v>
      </c>
      <c r="I880" s="278" t="s">
        <v>1059</v>
      </c>
      <c r="J880" s="138"/>
      <c r="K880" s="279"/>
    </row>
    <row r="881">
      <c r="A881" s="171" t="s">
        <v>575</v>
      </c>
      <c r="B881" s="138" t="s">
        <v>1506</v>
      </c>
      <c r="C881" s="139" t="str">
        <f>iferror(vlookup(A881,Maps!$A$2:$B$111,2,false),"")</f>
        <v>Spot 12 - Gerudo's Fortress</v>
      </c>
      <c r="D881" s="138" t="s">
        <v>690</v>
      </c>
      <c r="E881" s="138" t="s">
        <v>682</v>
      </c>
      <c r="F881" s="138" t="s">
        <v>4334</v>
      </c>
      <c r="G881" s="277" t="str">
        <f>IFERROR(VLOOKUP(F881,Spawns!$A$2:$H$1557,8,FALSE),"")</f>
        <v>Thieves' Hideout: Red Cell Block (Right)</v>
      </c>
      <c r="H881" s="277" t="str">
        <f>IFERROR(VLOOKUP(F881,Spawns!$A$2:$I$1557,9,FALSE),"")</f>
        <v>Gerudo's Fortress</v>
      </c>
      <c r="I881" s="278" t="s">
        <v>1059</v>
      </c>
      <c r="J881" s="138"/>
      <c r="K881" s="279"/>
    </row>
    <row r="882">
      <c r="A882" s="171" t="s">
        <v>575</v>
      </c>
      <c r="B882" s="138" t="s">
        <v>1506</v>
      </c>
      <c r="C882" s="139" t="str">
        <f>iferror(vlookup(A882,Maps!$A$2:$B$111,2,false),"")</f>
        <v>Spot 12 - Gerudo's Fortress</v>
      </c>
      <c r="D882" s="138" t="s">
        <v>690</v>
      </c>
      <c r="E882" s="138" t="s">
        <v>684</v>
      </c>
      <c r="F882" s="138" t="s">
        <v>926</v>
      </c>
      <c r="G882" s="277" t="str">
        <f>IFERROR(VLOOKUP(F882,Spawns!$A$2:$H$1557,8,FALSE),"")</f>
        <v>Thieves' Hideout: Kitchen Hall (Bottom Left)</v>
      </c>
      <c r="H882" s="277" t="str">
        <f>IFERROR(VLOOKUP(F882,Spawns!$A$2:$I$1557,9,FALSE),"")</f>
        <v>Gerudo's Fortress</v>
      </c>
      <c r="I882" s="278" t="s">
        <v>1059</v>
      </c>
      <c r="J882" s="138"/>
      <c r="K882" s="279"/>
    </row>
    <row r="883">
      <c r="A883" s="171" t="s">
        <v>575</v>
      </c>
      <c r="B883" s="138" t="s">
        <v>1506</v>
      </c>
      <c r="C883" s="139" t="str">
        <f>iferror(vlookup(A883,Maps!$A$2:$B$111,2,false),"")</f>
        <v>Spot 12 - Gerudo's Fortress</v>
      </c>
      <c r="D883" s="138" t="s">
        <v>690</v>
      </c>
      <c r="E883" s="138" t="s">
        <v>686</v>
      </c>
      <c r="F883" s="138" t="s">
        <v>4345</v>
      </c>
      <c r="G883" s="277" t="str">
        <f>IFERROR(VLOOKUP(F883,Spawns!$A$2:$H$1557,8,FALSE),"")</f>
        <v>Thieves' Hideout: Kitchen Hall (Bottom Right)</v>
      </c>
      <c r="H883" s="277" t="str">
        <f>IFERROR(VLOOKUP(F883,Spawns!$A$2:$I$1557,9,FALSE),"")</f>
        <v>Gerudo's Fortress</v>
      </c>
      <c r="I883" s="278" t="s">
        <v>1059</v>
      </c>
      <c r="J883" s="138"/>
      <c r="K883" s="279"/>
    </row>
    <row r="884">
      <c r="A884" s="171" t="s">
        <v>575</v>
      </c>
      <c r="B884" s="138" t="s">
        <v>1506</v>
      </c>
      <c r="C884" s="139" t="str">
        <f>iferror(vlookup(A884,Maps!$A$2:$B$111,2,false),"")</f>
        <v>Spot 12 - Gerudo's Fortress</v>
      </c>
      <c r="D884" s="138" t="s">
        <v>690</v>
      </c>
      <c r="E884" s="138" t="s">
        <v>688</v>
      </c>
      <c r="F884" s="138" t="s">
        <v>931</v>
      </c>
      <c r="G884" s="277" t="str">
        <f>IFERROR(VLOOKUP(F884,Spawns!$A$2:$H$1557,8,FALSE),"")</f>
        <v>Thieves' Hideout: Light Green Cell Block (Left)</v>
      </c>
      <c r="H884" s="277" t="str">
        <f>IFERROR(VLOOKUP(F884,Spawns!$A$2:$I$1557,9,FALSE),"")</f>
        <v>Gerudo's Fortress</v>
      </c>
      <c r="I884" s="278" t="s">
        <v>1059</v>
      </c>
      <c r="J884" s="138"/>
      <c r="K884" s="279"/>
    </row>
    <row r="885">
      <c r="A885" s="171" t="s">
        <v>575</v>
      </c>
      <c r="B885" s="138" t="s">
        <v>1506</v>
      </c>
      <c r="C885" s="139" t="str">
        <f>iferror(vlookup(A885,Maps!$A$2:$B$111,2,false),"")</f>
        <v>Spot 12 - Gerudo's Fortress</v>
      </c>
      <c r="D885" s="138" t="s">
        <v>690</v>
      </c>
      <c r="E885" s="138" t="s">
        <v>690</v>
      </c>
      <c r="F885" s="138" t="s">
        <v>4356</v>
      </c>
      <c r="G885" s="277" t="str">
        <f>IFERROR(VLOOKUP(F885,Spawns!$A$2:$H$1557,8,FALSE),"")</f>
        <v>Thieves' Hideout: Light Green Cell Block (Right)</v>
      </c>
      <c r="H885" s="277" t="str">
        <f>IFERROR(VLOOKUP(F885,Spawns!$A$2:$I$1557,9,FALSE),"")</f>
        <v>Gerudo's Fortress</v>
      </c>
      <c r="I885" s="278" t="s">
        <v>1059</v>
      </c>
      <c r="J885" s="138"/>
      <c r="K885" s="279"/>
    </row>
    <row r="886">
      <c r="A886" s="171" t="s">
        <v>575</v>
      </c>
      <c r="B886" s="138" t="s">
        <v>1506</v>
      </c>
      <c r="C886" s="139" t="str">
        <f>iferror(vlookup(A886,Maps!$A$2:$B$111,2,false),"")</f>
        <v>Spot 12 - Gerudo's Fortress</v>
      </c>
      <c r="D886" s="138" t="s">
        <v>690</v>
      </c>
      <c r="E886" s="138" t="s">
        <v>692</v>
      </c>
      <c r="F886" s="138" t="s">
        <v>936</v>
      </c>
      <c r="G886" s="277" t="str">
        <f>IFERROR(VLOOKUP(F886,Spawns!$A$2:$H$1557,8,FALSE),"")</f>
        <v>Thieves' Hideout: Blue Cell Block (Bottom)</v>
      </c>
      <c r="H886" s="277" t="str">
        <f>IFERROR(VLOOKUP(F886,Spawns!$A$2:$I$1557,9,FALSE),"")</f>
        <v>Gerudo's Fortress</v>
      </c>
      <c r="I886" s="278" t="s">
        <v>1059</v>
      </c>
      <c r="J886" s="138"/>
      <c r="K886" s="279"/>
    </row>
    <row r="887">
      <c r="A887" s="171" t="s">
        <v>575</v>
      </c>
      <c r="B887" s="138" t="s">
        <v>1506</v>
      </c>
      <c r="C887" s="139" t="str">
        <f>iferror(vlookup(A887,Maps!$A$2:$B$111,2,false),"")</f>
        <v>Spot 12 - Gerudo's Fortress</v>
      </c>
      <c r="D887" s="138" t="s">
        <v>690</v>
      </c>
      <c r="E887" s="138" t="s">
        <v>694</v>
      </c>
      <c r="F887" s="138" t="s">
        <v>4367</v>
      </c>
      <c r="G887" s="277" t="str">
        <f>IFERROR(VLOOKUP(F887,Spawns!$A$2:$H$1557,8,FALSE),"")</f>
        <v>Thieves' Hideout: Blue Cell Block (Top)</v>
      </c>
      <c r="H887" s="277" t="str">
        <f>IFERROR(VLOOKUP(F887,Spawns!$A$2:$I$1557,9,FALSE),"")</f>
        <v>Gerudo's Fortress</v>
      </c>
      <c r="I887" s="278" t="s">
        <v>1059</v>
      </c>
      <c r="J887" s="138"/>
      <c r="K887" s="279"/>
    </row>
    <row r="888">
      <c r="A888" s="171" t="s">
        <v>575</v>
      </c>
      <c r="B888" s="138" t="s">
        <v>1506</v>
      </c>
      <c r="C888" s="139" t="str">
        <f>iferror(vlookup(A888,Maps!$A$2:$B$111,2,false),"")</f>
        <v>Spot 12 - Gerudo's Fortress</v>
      </c>
      <c r="D888" s="138" t="s">
        <v>690</v>
      </c>
      <c r="E888" s="138" t="s">
        <v>696</v>
      </c>
      <c r="F888" s="138" t="s">
        <v>4373</v>
      </c>
      <c r="G888" s="277" t="str">
        <f>IFERROR(VLOOKUP(F888,Spawns!$A$2:$H$1557,8,FALSE),"")</f>
        <v>Thieves' Hideout: Kitchen Hall (Middle Left)</v>
      </c>
      <c r="H888" s="277" t="str">
        <f>IFERROR(VLOOKUP(F888,Spawns!$A$2:$I$1557,9,FALSE),"")</f>
        <v>Gerudo's Fortress</v>
      </c>
      <c r="I888" s="278" t="s">
        <v>1059</v>
      </c>
      <c r="J888" s="138"/>
      <c r="K888" s="279"/>
    </row>
    <row r="889">
      <c r="A889" s="171" t="s">
        <v>575</v>
      </c>
      <c r="B889" s="138" t="s">
        <v>1506</v>
      </c>
      <c r="C889" s="139" t="str">
        <f>iferror(vlookup(A889,Maps!$A$2:$B$111,2,false),"")</f>
        <v>Spot 12 - Gerudo's Fortress</v>
      </c>
      <c r="D889" s="138" t="s">
        <v>690</v>
      </c>
      <c r="E889" s="138" t="s">
        <v>698</v>
      </c>
      <c r="F889" s="138" t="s">
        <v>4379</v>
      </c>
      <c r="G889" s="277" t="str">
        <f>IFERROR(VLOOKUP(F889,Spawns!$A$2:$H$1557,8,FALSE),"")</f>
        <v>Thieves' Hideout: Kitchen Hall (Top Left)</v>
      </c>
      <c r="H889" s="277" t="str">
        <f>IFERROR(VLOOKUP(F889,Spawns!$A$2:$I$1557,9,FALSE),"")</f>
        <v>Gerudo's Fortress</v>
      </c>
      <c r="I889" s="278" t="s">
        <v>1059</v>
      </c>
      <c r="J889" s="138"/>
      <c r="K889" s="279"/>
    </row>
    <row r="890">
      <c r="A890" s="171" t="s">
        <v>575</v>
      </c>
      <c r="B890" s="138" t="s">
        <v>1506</v>
      </c>
      <c r="C890" s="139" t="str">
        <f>iferror(vlookup(A890,Maps!$A$2:$B$111,2,false),"")</f>
        <v>Spot 12 - Gerudo's Fortress</v>
      </c>
      <c r="D890" s="138" t="s">
        <v>690</v>
      </c>
      <c r="E890" s="138" t="s">
        <v>700</v>
      </c>
      <c r="F890" s="138" t="s">
        <v>941</v>
      </c>
      <c r="G890" s="277" t="str">
        <f>IFERROR(VLOOKUP(F890,Spawns!$A$2:$H$1557,8,FALSE),"")</f>
        <v>Thieves' Hideout: Dining Hall (Bottom)</v>
      </c>
      <c r="H890" s="277" t="str">
        <f>IFERROR(VLOOKUP(F890,Spawns!$A$2:$I$1557,9,FALSE),"")</f>
        <v>Gerudo's Fortress</v>
      </c>
      <c r="I890" s="278" t="s">
        <v>1059</v>
      </c>
      <c r="J890" s="138"/>
      <c r="K890" s="279"/>
    </row>
    <row r="891">
      <c r="A891" s="171" t="s">
        <v>575</v>
      </c>
      <c r="B891" s="138" t="s">
        <v>1506</v>
      </c>
      <c r="C891" s="139" t="str">
        <f>iferror(vlookup(A891,Maps!$A$2:$B$111,2,false),"")</f>
        <v>Spot 12 - Gerudo's Fortress</v>
      </c>
      <c r="D891" s="138" t="s">
        <v>690</v>
      </c>
      <c r="E891" s="138" t="s">
        <v>702</v>
      </c>
      <c r="F891" s="138" t="s">
        <v>4390</v>
      </c>
      <c r="G891" s="277" t="str">
        <f>IFERROR(VLOOKUP(F891,Spawns!$A$2:$H$1557,8,FALSE),"")</f>
        <v>Thieves' Hideout: Dining Hall (Top)</v>
      </c>
      <c r="H891" s="277" t="str">
        <f>IFERROR(VLOOKUP(F891,Spawns!$A$2:$I$1557,9,FALSE),"")</f>
        <v>Gerudo's Fortress</v>
      </c>
      <c r="I891" s="278" t="s">
        <v>1059</v>
      </c>
      <c r="J891" s="138"/>
      <c r="K891" s="279"/>
    </row>
    <row r="892">
      <c r="A892" s="171" t="s">
        <v>575</v>
      </c>
      <c r="B892" s="138" t="s">
        <v>1506</v>
      </c>
      <c r="C892" s="139" t="str">
        <f>iferror(vlookup(A892,Maps!$A$2:$B$111,2,false),"")</f>
        <v>Spot 12 - Gerudo's Fortress</v>
      </c>
      <c r="D892" s="138" t="s">
        <v>690</v>
      </c>
      <c r="E892" s="138" t="s">
        <v>704</v>
      </c>
      <c r="F892" s="138" t="s">
        <v>946</v>
      </c>
      <c r="G892" s="277" t="str">
        <f>IFERROR(VLOOKUP(F892,Spawns!$A$2:$H$1557,8,FALSE),"")</f>
        <v>Thieves' Hideout: Dark Green Cell Block</v>
      </c>
      <c r="H892" s="277" t="str">
        <f>IFERROR(VLOOKUP(F892,Spawns!$A$2:$I$1557,9,FALSE),"")</f>
        <v>Gerudo's Fortress</v>
      </c>
      <c r="I892" s="278" t="s">
        <v>1059</v>
      </c>
      <c r="J892" s="138"/>
      <c r="K892" s="279"/>
    </row>
    <row r="893">
      <c r="A893" s="171" t="s">
        <v>575</v>
      </c>
      <c r="B893" s="138" t="s">
        <v>1506</v>
      </c>
      <c r="C893" s="139" t="str">
        <f>iferror(vlookup(A893,Maps!$A$2:$B$111,2,false),"")</f>
        <v>Spot 12 - Gerudo's Fortress</v>
      </c>
      <c r="D893" s="138" t="s">
        <v>690</v>
      </c>
      <c r="E893" s="138" t="s">
        <v>715</v>
      </c>
      <c r="F893" s="138" t="s">
        <v>69</v>
      </c>
      <c r="G893" s="277" t="str">
        <f>IFERROR(VLOOKUP(F893,Spawns!$A$2:$H$1557,8,FALSE),"")</f>
        <v>Gerudo Training Ground</v>
      </c>
      <c r="H893" s="277" t="str">
        <f>IFERROR(VLOOKUP(F893,Spawns!$A$2:$I$1557,9,FALSE),"")</f>
        <v>Gerudo's Fortress</v>
      </c>
      <c r="I893" s="278" t="s">
        <v>1059</v>
      </c>
      <c r="J893" s="138"/>
      <c r="K893" s="294"/>
    </row>
    <row r="894">
      <c r="A894" s="297" t="s">
        <v>575</v>
      </c>
      <c r="B894" s="131" t="s">
        <v>1506</v>
      </c>
      <c r="C894" s="132" t="str">
        <f>iferror(vlookup(A894,Maps!$A$2:$B$111,2,false),"")</f>
        <v>Spot 12 - Gerudo's Fortress</v>
      </c>
      <c r="D894" s="131" t="s">
        <v>690</v>
      </c>
      <c r="E894" s="131" t="s">
        <v>707</v>
      </c>
      <c r="F894" s="131" t="s">
        <v>705</v>
      </c>
      <c r="G894" s="280" t="str">
        <f>IFERROR(VLOOKUP(F894,Spawns!$A$2:$H$1557,8,FALSE),"")</f>
        <v>Haunted Wasteland</v>
      </c>
      <c r="H894" s="280" t="str">
        <f>IFERROR(VLOOKUP(F894,Spawns!$A$2:$I$1557,9,FALSE),"")</f>
        <v>Gerudo's Fortress &amp; Void Respawn</v>
      </c>
      <c r="I894" s="281" t="s">
        <v>1059</v>
      </c>
      <c r="J894" s="131"/>
      <c r="K894" s="282"/>
    </row>
    <row r="895">
      <c r="A895" s="292" t="s">
        <v>580</v>
      </c>
      <c r="B895" s="7" t="s">
        <v>1509</v>
      </c>
      <c r="C895" s="95" t="str">
        <f>iferror(vlookup(A895,Maps!$A$2:$B$111,2,false),"")</f>
        <v>Spot 13 - Haunted Wasteland</v>
      </c>
      <c r="D895" s="94" t="s">
        <v>14</v>
      </c>
      <c r="E895" s="94" t="s">
        <v>14</v>
      </c>
      <c r="F895" s="94" t="s">
        <v>3992</v>
      </c>
      <c r="G895" s="270" t="str">
        <f>IFERROR(VLOOKUP(F895,Spawns!$A$2:$H$1557,8,FALSE),"")</f>
        <v>Gerudo's Fortress</v>
      </c>
      <c r="H895" s="270" t="str">
        <f>IFERROR(VLOOKUP(F895,Spawns!$A$2:$I$1557,9,FALSE),"")</f>
        <v>Haunted Wasteland</v>
      </c>
      <c r="I895" s="271" t="s">
        <v>1059</v>
      </c>
      <c r="J895" s="7" t="str">
        <f>IFERROR(VLOOKUP(B895,Setups!$I$2:$I$259,2,FALSE),"")</f>
        <v/>
      </c>
      <c r="K895" s="276"/>
    </row>
    <row r="896">
      <c r="A896" s="292" t="s">
        <v>580</v>
      </c>
      <c r="B896" s="7" t="s">
        <v>1509</v>
      </c>
      <c r="C896" s="95" t="str">
        <f>iferror(vlookup(A896,Maps!$A$2:$B$111,2,false),"")</f>
        <v>Spot 13 - Haunted Wasteland</v>
      </c>
      <c r="D896" s="7" t="s">
        <v>14</v>
      </c>
      <c r="E896" s="7" t="s">
        <v>680</v>
      </c>
      <c r="F896" s="7" t="s">
        <v>701</v>
      </c>
      <c r="G896" s="270" t="str">
        <f>IFERROR(VLOOKUP(F896,Spawns!$A$2:$H$1557,8,FALSE),"")</f>
        <v>Desert Colossus</v>
      </c>
      <c r="H896" s="270" t="str">
        <f>IFERROR(VLOOKUP(F896,Spawns!$A$2:$I$1557,9,FALSE),"")</f>
        <v>Haunted Wasteland</v>
      </c>
      <c r="I896" s="271" t="s">
        <v>1059</v>
      </c>
      <c r="J896" s="7" t="str">
        <f>IFERROR(VLOOKUP(B896,Setups!$I$2:$I$259,2,FALSE),"")</f>
        <v/>
      </c>
      <c r="K896" s="276"/>
    </row>
    <row r="897">
      <c r="A897" s="173" t="s">
        <v>580</v>
      </c>
      <c r="B897" s="80" t="s">
        <v>1509</v>
      </c>
      <c r="C897" s="81" t="str">
        <f>iferror(vlookup(A897,Maps!$A$2:$B$111,2,false),"")</f>
        <v>Spot 13 - Haunted Wasteland</v>
      </c>
      <c r="D897" s="80" t="s">
        <v>14</v>
      </c>
      <c r="E897" s="80" t="s">
        <v>682</v>
      </c>
      <c r="F897" s="80" t="s">
        <v>705</v>
      </c>
      <c r="G897" s="273" t="str">
        <f>IFERROR(VLOOKUP(F897,Spawns!$A$2:$H$1557,8,FALSE),"")</f>
        <v>Haunted Wasteland</v>
      </c>
      <c r="H897" s="273" t="str">
        <f>IFERROR(VLOOKUP(F897,Spawns!$A$2:$I$1557,9,FALSE),"")</f>
        <v>Gerudo's Fortress &amp; Void Respawn</v>
      </c>
      <c r="I897" s="274" t="s">
        <v>1059</v>
      </c>
      <c r="J897" s="80" t="str">
        <f>IFERROR(VLOOKUP(B897,Setups!$I$2:$I$259,2,FALSE),"")</f>
        <v/>
      </c>
      <c r="K897" s="293"/>
    </row>
    <row r="898">
      <c r="A898" s="292" t="s">
        <v>586</v>
      </c>
      <c r="B898" s="7" t="s">
        <v>1510</v>
      </c>
      <c r="C898" s="95" t="str">
        <f>iferror(vlookup(A898,Maps!$A$2:$B$111,2,false),"")</f>
        <v>Spot 15 - Hyrule Castle</v>
      </c>
      <c r="D898" s="7" t="s">
        <v>14</v>
      </c>
      <c r="E898" s="7" t="s">
        <v>14</v>
      </c>
      <c r="F898" s="7" t="s">
        <v>3477</v>
      </c>
      <c r="G898" s="270" t="str">
        <f>IFERROR(VLOOKUP(F898,Spawns!$A$2:$H$1557,8,FALSE),"")</f>
        <v>Market</v>
      </c>
      <c r="H898" s="270" t="str">
        <f>IFERROR(VLOOKUP(F898,Spawns!$A$2:$I$1557,9,FALSE),"")</f>
        <v>Hyrule Castle</v>
      </c>
      <c r="I898" s="271" t="s">
        <v>1059</v>
      </c>
      <c r="J898" s="7" t="str">
        <f>IFERROR(VLOOKUP(B898,Setups!$I$2:$I$259,2,FALSE),"")</f>
        <v/>
      </c>
      <c r="K898" s="272"/>
    </row>
    <row r="899">
      <c r="A899" s="292" t="s">
        <v>586</v>
      </c>
      <c r="B899" s="7" t="s">
        <v>1510</v>
      </c>
      <c r="C899" s="95" t="str">
        <f>iferror(vlookup(A899,Maps!$A$2:$B$111,2,false),"")</f>
        <v>Spot 15 - Hyrule Castle</v>
      </c>
      <c r="D899" s="7" t="s">
        <v>14</v>
      </c>
      <c r="E899" s="7" t="s">
        <v>680</v>
      </c>
      <c r="F899" s="7" t="s">
        <v>720</v>
      </c>
      <c r="G899" s="270" t="str">
        <f>IFERROR(VLOOKUP(F899,Spawns!$A$2:$H$1557,8,FALSE),"")</f>
        <v>Castle Hedge Maze</v>
      </c>
      <c r="H899" s="270" t="str">
        <f>IFERROR(VLOOKUP(F899,Spawns!$A$2:$I$1557,9,FALSE),"")</f>
        <v>Hyrule Castle</v>
      </c>
      <c r="I899" s="271" t="s">
        <v>1059</v>
      </c>
      <c r="J899" s="7" t="str">
        <f>IFERROR(VLOOKUP(B899,Setups!$I$2:$I$259,2,FALSE),"")</f>
        <v/>
      </c>
      <c r="K899" s="276"/>
    </row>
    <row r="900">
      <c r="A900" s="292" t="s">
        <v>586</v>
      </c>
      <c r="B900" s="7" t="s">
        <v>1510</v>
      </c>
      <c r="C900" s="95" t="str">
        <f>iferror(vlookup(A900,Maps!$A$2:$B$111,2,false),"")</f>
        <v>Spot 15 - Hyrule Castle</v>
      </c>
      <c r="D900" s="7" t="s">
        <v>14</v>
      </c>
      <c r="E900" s="7" t="s">
        <v>682</v>
      </c>
      <c r="F900" s="7" t="s">
        <v>4679</v>
      </c>
      <c r="G900" s="270" t="str">
        <f>IFERROR(VLOOKUP(F900,Spawns!$A$2:$H$1557,8,FALSE),"")</f>
        <v>Great Fairy's Fountain (Spells): Din's Fire</v>
      </c>
      <c r="H900" s="270" t="str">
        <f>IFERROR(VLOOKUP(F900,Spawns!$A$2:$I$1557,9,FALSE),"")</f>
        <v>Hyrule Castle</v>
      </c>
      <c r="I900" s="271" t="s">
        <v>1059</v>
      </c>
      <c r="J900" s="7" t="str">
        <f>IFERROR(VLOOKUP(B900,Setups!$I$2:$I$259,2,FALSE),"")</f>
        <v/>
      </c>
      <c r="K900" s="276"/>
    </row>
    <row r="901">
      <c r="A901" s="171" t="s">
        <v>586</v>
      </c>
      <c r="B901" s="138" t="s">
        <v>4904</v>
      </c>
      <c r="C901" s="139" t="str">
        <f>iferror(vlookup(A901,Maps!$A$2:$B$111,2,false),"")</f>
        <v>Spot 15 - Hyrule Castle</v>
      </c>
      <c r="D901" s="138" t="s">
        <v>1150</v>
      </c>
      <c r="E901" s="138" t="s">
        <v>14</v>
      </c>
      <c r="F901" s="138" t="s">
        <v>3477</v>
      </c>
      <c r="G901" s="277" t="str">
        <f>IFERROR(VLOOKUP(F901,Spawns!$A$2:$H$1557,8,FALSE),"")</f>
        <v>Market</v>
      </c>
      <c r="H901" s="277" t="str">
        <f>IFERROR(VLOOKUP(F901,Spawns!$A$2:$I$1557,9,FALSE),"")</f>
        <v>Hyrule Castle</v>
      </c>
      <c r="I901" s="278" t="s">
        <v>1059</v>
      </c>
      <c r="J901" s="138" t="str">
        <f>IFERROR(VLOOKUP(B901,Setups!$I$2:$I$259,2,FALSE),"")</f>
        <v/>
      </c>
      <c r="K901" s="294"/>
    </row>
    <row r="902">
      <c r="A902" s="171" t="s">
        <v>586</v>
      </c>
      <c r="B902" s="138" t="s">
        <v>4904</v>
      </c>
      <c r="C902" s="139" t="str">
        <f>iferror(vlookup(A902,Maps!$A$2:$B$111,2,false),"")</f>
        <v>Spot 15 - Hyrule Castle</v>
      </c>
      <c r="D902" s="138" t="s">
        <v>1150</v>
      </c>
      <c r="E902" s="138" t="s">
        <v>680</v>
      </c>
      <c r="F902" s="317" t="s">
        <v>720</v>
      </c>
      <c r="G902" s="277" t="str">
        <f>IFERROR(VLOOKUP(F902,Spawns!$A$2:$H$1557,8,FALSE),"")</f>
        <v>Castle Hedge Maze</v>
      </c>
      <c r="H902" s="277" t="str">
        <f>IFERROR(VLOOKUP(F902,Spawns!$A$2:$I$1557,9,FALSE),"")</f>
        <v>Hyrule Castle</v>
      </c>
      <c r="I902" s="278" t="s">
        <v>1059</v>
      </c>
      <c r="J902" s="317" t="str">
        <f>IFERROR(VLOOKUP(B902,Setups!$I$2:$I$259,2,FALSE),"")</f>
        <v/>
      </c>
      <c r="K902" s="294"/>
    </row>
    <row r="903">
      <c r="A903" s="297" t="s">
        <v>586</v>
      </c>
      <c r="B903" s="131" t="s">
        <v>4904</v>
      </c>
      <c r="C903" s="132" t="str">
        <f>iferror(vlookup(A903,Maps!$A$2:$B$111,2,false),"")</f>
        <v>Spot 15 - Hyrule Castle</v>
      </c>
      <c r="D903" s="131" t="s">
        <v>1150</v>
      </c>
      <c r="E903" s="131" t="s">
        <v>682</v>
      </c>
      <c r="F903" s="131" t="s">
        <v>730</v>
      </c>
      <c r="G903" s="280" t="str">
        <f>IFERROR(VLOOKUP(F903,Spawns!$A$2:$H$1557,8,FALSE),"")</f>
        <v>Great Fairy's Fountain (Upgrades): Magic Meter</v>
      </c>
      <c r="H903" s="280" t="str">
        <f>IFERROR(VLOOKUP(F903,Spawns!$A$2:$I$1557,9,FALSE),"")</f>
        <v>Death Mountain Trail</v>
      </c>
      <c r="I903" s="281" t="s">
        <v>2857</v>
      </c>
      <c r="J903" s="131" t="str">
        <f>IFERROR(VLOOKUP(B903,Setups!$I$2:$I$259,2,FALSE),"")</f>
        <v/>
      </c>
      <c r="K903" s="298"/>
    </row>
    <row r="904">
      <c r="A904" s="292" t="s">
        <v>591</v>
      </c>
      <c r="B904" s="7" t="s">
        <v>1513</v>
      </c>
      <c r="C904" s="95" t="str">
        <f>iferror(vlookup(A904,Maps!$A$2:$B$111,2,false),"")</f>
        <v>Spot 16 - Death Mountain Trail</v>
      </c>
      <c r="D904" s="7" t="s">
        <v>14</v>
      </c>
      <c r="E904" s="7" t="s">
        <v>14</v>
      </c>
      <c r="F904" s="7" t="s">
        <v>3183</v>
      </c>
      <c r="G904" s="270" t="str">
        <f>IFERROR(VLOOKUP(F904,Spawns!$A$2:$H$1557,8,FALSE),"")</f>
        <v>Kakariko Village</v>
      </c>
      <c r="H904" s="270" t="str">
        <f>IFERROR(VLOOKUP(F904,Spawns!$A$2:$I$1557,9,FALSE),"")</f>
        <v>Death Mountain Trail</v>
      </c>
      <c r="I904" s="271" t="s">
        <v>1059</v>
      </c>
      <c r="J904" s="7" t="str">
        <f>IFERROR(VLOOKUP(B904,Setups!$I$2:$I$259,2,FALSE),"")</f>
        <v/>
      </c>
      <c r="K904" s="272"/>
    </row>
    <row r="905">
      <c r="A905" s="292" t="s">
        <v>591</v>
      </c>
      <c r="B905" s="7" t="s">
        <v>1513</v>
      </c>
      <c r="C905" s="95" t="str">
        <f>iferror(vlookup(A905,Maps!$A$2:$B$111,2,false),"")</f>
        <v>Spot 16 - Death Mountain Trail</v>
      </c>
      <c r="D905" s="7" t="s">
        <v>14</v>
      </c>
      <c r="E905" s="7" t="s">
        <v>680</v>
      </c>
      <c r="F905" s="7" t="s">
        <v>711</v>
      </c>
      <c r="G905" s="270" t="str">
        <f>IFERROR(VLOOKUP(F905,Spawns!$A$2:$H$1557,8,FALSE),"")</f>
        <v>Goron City</v>
      </c>
      <c r="H905" s="270" t="str">
        <f>IFERROR(VLOOKUP(F905,Spawns!$A$2:$I$1557,9,FALSE),"")</f>
        <v>Death Mountain Trail</v>
      </c>
      <c r="I905" s="271" t="s">
        <v>1059</v>
      </c>
      <c r="J905" s="7" t="str">
        <f>IFERROR(VLOOKUP(B905,Setups!$I$2:$I$259,2,FALSE),"")</f>
        <v/>
      </c>
      <c r="K905" s="276"/>
    </row>
    <row r="906">
      <c r="A906" s="292" t="s">
        <v>591</v>
      </c>
      <c r="B906" s="7" t="s">
        <v>1513</v>
      </c>
      <c r="C906" s="95" t="str">
        <f>iferror(vlookup(A906,Maps!$A$2:$B$111,2,false),"")</f>
        <v>Spot 16 - Death Mountain Trail</v>
      </c>
      <c r="D906" s="7" t="s">
        <v>14</v>
      </c>
      <c r="E906" s="7" t="s">
        <v>682</v>
      </c>
      <c r="F906" s="7" t="s">
        <v>710</v>
      </c>
      <c r="G906" s="270" t="str">
        <f>IFERROR(VLOOKUP(F906,Spawns!$A$2:$H$1557,8,FALSE),"")</f>
        <v>Death Mountain Crater</v>
      </c>
      <c r="H906" s="270" t="str">
        <f>IFERROR(VLOOKUP(F906,Spawns!$A$2:$I$1557,9,FALSE),"")</f>
        <v>Death Mountain Trail</v>
      </c>
      <c r="I906" s="271" t="s">
        <v>1059</v>
      </c>
      <c r="J906" s="7" t="str">
        <f>IFERROR(VLOOKUP(B906,Setups!$I$2:$I$259,2,FALSE),"")</f>
        <v/>
      </c>
      <c r="K906" s="276"/>
    </row>
    <row r="907">
      <c r="A907" s="292" t="s">
        <v>591</v>
      </c>
      <c r="B907" s="7" t="s">
        <v>1513</v>
      </c>
      <c r="C907" s="95" t="str">
        <f>iferror(vlookup(A907,Maps!$A$2:$B$111,2,false),"")</f>
        <v>Spot 16 - Death Mountain Trail</v>
      </c>
      <c r="D907" s="7" t="s">
        <v>14</v>
      </c>
      <c r="E907" s="7" t="s">
        <v>684</v>
      </c>
      <c r="F907" s="7" t="s">
        <v>42</v>
      </c>
      <c r="G907" s="270" t="str">
        <f>IFERROR(VLOOKUP(F907,Spawns!$A$2:$H$1557,8,FALSE),"")</f>
        <v>Dodongo's Cavern</v>
      </c>
      <c r="H907" s="270" t="str">
        <f>IFERROR(VLOOKUP(F907,Spawns!$A$2:$I$1557,9,FALSE),"")</f>
        <v>Death Mountain Trail</v>
      </c>
      <c r="I907" s="271" t="s">
        <v>1059</v>
      </c>
      <c r="J907" s="7" t="str">
        <f>IFERROR(VLOOKUP(B907,Setups!$I$2:$I$259,2,FALSE),"")</f>
        <v/>
      </c>
      <c r="K907" s="276"/>
    </row>
    <row r="908">
      <c r="A908" s="292" t="s">
        <v>591</v>
      </c>
      <c r="B908" s="7" t="s">
        <v>1513</v>
      </c>
      <c r="C908" s="95" t="str">
        <f>iferror(vlookup(A908,Maps!$A$2:$B$111,2,false),"")</f>
        <v>Spot 16 - Death Mountain Trail</v>
      </c>
      <c r="D908" s="7" t="s">
        <v>14</v>
      </c>
      <c r="E908" s="7" t="s">
        <v>686</v>
      </c>
      <c r="F908" s="7" t="s">
        <v>730</v>
      </c>
      <c r="G908" s="270" t="str">
        <f>IFERROR(VLOOKUP(F908,Spawns!$A$2:$H$1557,8,FALSE),"")</f>
        <v>Great Fairy's Fountain (Upgrades): Magic Meter</v>
      </c>
      <c r="H908" s="270" t="str">
        <f>IFERROR(VLOOKUP(F908,Spawns!$A$2:$I$1557,9,FALSE),"")</f>
        <v>Death Mountain Trail</v>
      </c>
      <c r="I908" s="271" t="s">
        <v>1059</v>
      </c>
      <c r="J908" s="7" t="str">
        <f>IFERROR(VLOOKUP(B908,Setups!$I$2:$I$259,2,FALSE),"")</f>
        <v/>
      </c>
      <c r="K908" s="276"/>
    </row>
    <row r="909">
      <c r="A909" s="179" t="s">
        <v>591</v>
      </c>
      <c r="B909" s="153" t="s">
        <v>1514</v>
      </c>
      <c r="C909" s="129" t="str">
        <f>iferror(vlookup(A909,Maps!$A$2:$B$111,2,false),"")</f>
        <v>Spot 16 - Death Mountain Trail</v>
      </c>
      <c r="D909" s="153" t="s">
        <v>682</v>
      </c>
      <c r="E909" s="153" t="s">
        <v>14</v>
      </c>
      <c r="F909" s="153" t="s">
        <v>3183</v>
      </c>
      <c r="G909" s="310" t="str">
        <f>IFERROR(VLOOKUP(F909,Spawns!$A$2:$H$1557,8,FALSE),"")</f>
        <v>Kakariko Village</v>
      </c>
      <c r="H909" s="310" t="str">
        <f>IFERROR(VLOOKUP(F909,Spawns!$A$2:$I$1557,9,FALSE),"")</f>
        <v>Death Mountain Trail</v>
      </c>
      <c r="I909" s="311" t="s">
        <v>1059</v>
      </c>
      <c r="J909" s="153" t="str">
        <f>IFERROR(VLOOKUP(B909,Setups!$I$2:$I$259,2,FALSE),"")</f>
        <v/>
      </c>
      <c r="K909" s="312"/>
    </row>
    <row r="910">
      <c r="A910" s="179" t="s">
        <v>591</v>
      </c>
      <c r="B910" s="153" t="s">
        <v>1514</v>
      </c>
      <c r="C910" s="129" t="str">
        <f>iferror(vlookup(A910,Maps!$A$2:$B$111,2,false),"")</f>
        <v>Spot 16 - Death Mountain Trail</v>
      </c>
      <c r="D910" s="153" t="s">
        <v>682</v>
      </c>
      <c r="E910" s="153" t="s">
        <v>680</v>
      </c>
      <c r="F910" s="153" t="s">
        <v>711</v>
      </c>
      <c r="G910" s="310" t="str">
        <f>IFERROR(VLOOKUP(F910,Spawns!$A$2:$H$1557,8,FALSE),"")</f>
        <v>Goron City</v>
      </c>
      <c r="H910" s="310" t="str">
        <f>IFERROR(VLOOKUP(F910,Spawns!$A$2:$I$1557,9,FALSE),"")</f>
        <v>Death Mountain Trail</v>
      </c>
      <c r="I910" s="311" t="s">
        <v>1059</v>
      </c>
      <c r="J910" s="153" t="str">
        <f>IFERROR(VLOOKUP(B910,Setups!$I$2:$I$259,2,FALSE),"")</f>
        <v/>
      </c>
      <c r="K910" s="312"/>
    </row>
    <row r="911">
      <c r="A911" s="179" t="s">
        <v>591</v>
      </c>
      <c r="B911" s="153" t="s">
        <v>1514</v>
      </c>
      <c r="C911" s="129" t="str">
        <f>iferror(vlookup(A911,Maps!$A$2:$B$111,2,false),"")</f>
        <v>Spot 16 - Death Mountain Trail</v>
      </c>
      <c r="D911" s="153" t="s">
        <v>682</v>
      </c>
      <c r="E911" s="153" t="s">
        <v>682</v>
      </c>
      <c r="F911" s="153" t="s">
        <v>710</v>
      </c>
      <c r="G911" s="310" t="str">
        <f>IFERROR(VLOOKUP(F911,Spawns!$A$2:$H$1557,8,FALSE),"")</f>
        <v>Death Mountain Crater</v>
      </c>
      <c r="H911" s="310" t="str">
        <f>IFERROR(VLOOKUP(F911,Spawns!$A$2:$I$1557,9,FALSE),"")</f>
        <v>Death Mountain Trail</v>
      </c>
      <c r="I911" s="311" t="s">
        <v>1059</v>
      </c>
      <c r="J911" s="153" t="str">
        <f>IFERROR(VLOOKUP(B911,Setups!$I$2:$I$259,2,FALSE),"")</f>
        <v/>
      </c>
      <c r="K911" s="312"/>
    </row>
    <row r="912">
      <c r="A912" s="179" t="s">
        <v>591</v>
      </c>
      <c r="B912" s="153" t="s">
        <v>1514</v>
      </c>
      <c r="C912" s="129" t="str">
        <f>iferror(vlookup(A912,Maps!$A$2:$B$111,2,false),"")</f>
        <v>Spot 16 - Death Mountain Trail</v>
      </c>
      <c r="D912" s="153" t="s">
        <v>682</v>
      </c>
      <c r="E912" s="153" t="s">
        <v>684</v>
      </c>
      <c r="F912" s="153" t="s">
        <v>42</v>
      </c>
      <c r="G912" s="310" t="str">
        <f>IFERROR(VLOOKUP(F912,Spawns!$A$2:$H$1557,8,FALSE),"")</f>
        <v>Dodongo's Cavern</v>
      </c>
      <c r="H912" s="310" t="str">
        <f>IFERROR(VLOOKUP(F912,Spawns!$A$2:$I$1557,9,FALSE),"")</f>
        <v>Death Mountain Trail</v>
      </c>
      <c r="I912" s="311" t="s">
        <v>1059</v>
      </c>
      <c r="J912" s="153" t="str">
        <f>IFERROR(VLOOKUP(B912,Setups!$I$2:$I$259,2,FALSE),"")</f>
        <v/>
      </c>
      <c r="K912" s="312"/>
    </row>
    <row r="913">
      <c r="A913" s="179" t="s">
        <v>591</v>
      </c>
      <c r="B913" s="153" t="s">
        <v>1514</v>
      </c>
      <c r="C913" s="129" t="str">
        <f>iferror(vlookup(A913,Maps!$A$2:$B$111,2,false),"")</f>
        <v>Spot 16 - Death Mountain Trail</v>
      </c>
      <c r="D913" s="153" t="s">
        <v>682</v>
      </c>
      <c r="E913" s="153" t="s">
        <v>686</v>
      </c>
      <c r="F913" s="153" t="s">
        <v>730</v>
      </c>
      <c r="G913" s="310" t="str">
        <f>IFERROR(VLOOKUP(F913,Spawns!$A$2:$H$1557,8,FALSE),"")</f>
        <v>Great Fairy's Fountain (Upgrades): Magic Meter</v>
      </c>
      <c r="H913" s="310" t="str">
        <f>IFERROR(VLOOKUP(F913,Spawns!$A$2:$I$1557,9,FALSE),"")</f>
        <v>Death Mountain Trail</v>
      </c>
      <c r="I913" s="311" t="s">
        <v>1059</v>
      </c>
      <c r="J913" s="153" t="str">
        <f>IFERROR(VLOOKUP(B913,Setups!$I$2:$I$259,2,FALSE),"")</f>
        <v/>
      </c>
      <c r="K913" s="312"/>
    </row>
    <row r="914">
      <c r="A914" s="171" t="s">
        <v>591</v>
      </c>
      <c r="B914" s="138" t="s">
        <v>1519</v>
      </c>
      <c r="C914" s="139" t="str">
        <f>iferror(vlookup(A914,Maps!$A$2:$B$111,2,false),"")</f>
        <v>Spot 16 - Death Mountain Trail</v>
      </c>
      <c r="D914" s="138" t="s">
        <v>686</v>
      </c>
      <c r="E914" s="138" t="s">
        <v>14</v>
      </c>
      <c r="F914" s="138" t="s">
        <v>3183</v>
      </c>
      <c r="G914" s="277" t="str">
        <f>IFERROR(VLOOKUP(F914,Spawns!$A$2:$H$1557,8,FALSE),"")</f>
        <v>Kakariko Village</v>
      </c>
      <c r="H914" s="277" t="str">
        <f>IFERROR(VLOOKUP(F914,Spawns!$A$2:$I$1557,9,FALSE),"")</f>
        <v>Death Mountain Trail</v>
      </c>
      <c r="I914" s="278" t="s">
        <v>1059</v>
      </c>
      <c r="J914" s="138" t="str">
        <f>IFERROR(VLOOKUP(B914,Setups!$I$2:$I$259,2,FALSE),"")</f>
        <v/>
      </c>
      <c r="K914" s="279"/>
    </row>
    <row r="915">
      <c r="A915" s="171" t="s">
        <v>591</v>
      </c>
      <c r="B915" s="138" t="s">
        <v>1519</v>
      </c>
      <c r="C915" s="139" t="str">
        <f>iferror(vlookup(A915,Maps!$A$2:$B$111,2,false),"")</f>
        <v>Spot 16 - Death Mountain Trail</v>
      </c>
      <c r="D915" s="138" t="s">
        <v>686</v>
      </c>
      <c r="E915" s="138" t="s">
        <v>680</v>
      </c>
      <c r="F915" s="138" t="s">
        <v>711</v>
      </c>
      <c r="G915" s="277" t="str">
        <f>IFERROR(VLOOKUP(F915,Spawns!$A$2:$H$1557,8,FALSE),"")</f>
        <v>Goron City</v>
      </c>
      <c r="H915" s="277" t="str">
        <f>IFERROR(VLOOKUP(F915,Spawns!$A$2:$I$1557,9,FALSE),"")</f>
        <v>Death Mountain Trail</v>
      </c>
      <c r="I915" s="278" t="s">
        <v>1059</v>
      </c>
      <c r="J915" s="138" t="str">
        <f>IFERROR(VLOOKUP(B915,Setups!$I$2:$I$259,2,FALSE),"")</f>
        <v/>
      </c>
      <c r="K915" s="279"/>
    </row>
    <row r="916">
      <c r="A916" s="171" t="s">
        <v>591</v>
      </c>
      <c r="B916" s="138" t="s">
        <v>1519</v>
      </c>
      <c r="C916" s="139" t="str">
        <f>iferror(vlookup(A916,Maps!$A$2:$B$111,2,false),"")</f>
        <v>Spot 16 - Death Mountain Trail</v>
      </c>
      <c r="D916" s="138" t="s">
        <v>686</v>
      </c>
      <c r="E916" s="138" t="s">
        <v>682</v>
      </c>
      <c r="F916" s="138" t="s">
        <v>710</v>
      </c>
      <c r="G916" s="277" t="str">
        <f>IFERROR(VLOOKUP(F916,Spawns!$A$2:$H$1557,8,FALSE),"")</f>
        <v>Death Mountain Crater</v>
      </c>
      <c r="H916" s="277" t="str">
        <f>IFERROR(VLOOKUP(F916,Spawns!$A$2:$I$1557,9,FALSE),"")</f>
        <v>Death Mountain Trail</v>
      </c>
      <c r="I916" s="278" t="s">
        <v>1059</v>
      </c>
      <c r="J916" s="138" t="str">
        <f>IFERROR(VLOOKUP(B916,Setups!$I$2:$I$259,2,FALSE),"")</f>
        <v/>
      </c>
      <c r="K916" s="279"/>
    </row>
    <row r="917">
      <c r="A917" s="171" t="s">
        <v>591</v>
      </c>
      <c r="B917" s="138" t="s">
        <v>1519</v>
      </c>
      <c r="C917" s="139" t="str">
        <f>iferror(vlookup(A917,Maps!$A$2:$B$111,2,false),"")</f>
        <v>Spot 16 - Death Mountain Trail</v>
      </c>
      <c r="D917" s="138" t="s">
        <v>686</v>
      </c>
      <c r="E917" s="138" t="s">
        <v>684</v>
      </c>
      <c r="F917" s="138" t="s">
        <v>42</v>
      </c>
      <c r="G917" s="277" t="str">
        <f>IFERROR(VLOOKUP(F917,Spawns!$A$2:$H$1557,8,FALSE),"")</f>
        <v>Dodongo's Cavern</v>
      </c>
      <c r="H917" s="277" t="str">
        <f>IFERROR(VLOOKUP(F917,Spawns!$A$2:$I$1557,9,FALSE),"")</f>
        <v>Death Mountain Trail</v>
      </c>
      <c r="I917" s="278" t="s">
        <v>1059</v>
      </c>
      <c r="J917" s="138" t="str">
        <f>IFERROR(VLOOKUP(B917,Setups!$I$2:$I$259,2,FALSE),"")</f>
        <v/>
      </c>
      <c r="K917" s="279"/>
    </row>
    <row r="918">
      <c r="A918" s="283" t="s">
        <v>591</v>
      </c>
      <c r="B918" s="117" t="s">
        <v>1522</v>
      </c>
      <c r="C918" s="118" t="str">
        <f>iferror(vlookup(A918,Maps!$A$2:$B$111,2,false),"")</f>
        <v>Spot 16 - Death Mountain Trail</v>
      </c>
      <c r="D918" s="117" t="s">
        <v>688</v>
      </c>
      <c r="E918" s="117" t="s">
        <v>14</v>
      </c>
      <c r="F918" s="117" t="s">
        <v>3183</v>
      </c>
      <c r="G918" s="286" t="str">
        <f>IFERROR(VLOOKUP(F918,Spawns!$A$2:$H$1557,8,FALSE),"")</f>
        <v>Kakariko Village</v>
      </c>
      <c r="H918" s="286" t="str">
        <f>IFERROR(VLOOKUP(F918,Spawns!$A$2:$I$1557,9,FALSE),"")</f>
        <v>Death Mountain Trail</v>
      </c>
      <c r="I918" s="295" t="s">
        <v>1059</v>
      </c>
      <c r="J918" s="117" t="str">
        <f>IFERROR(VLOOKUP(B918,Setups!$I$2:$I$259,2,FALSE),"")</f>
        <v/>
      </c>
      <c r="K918" s="305"/>
    </row>
    <row r="919">
      <c r="A919" s="283" t="s">
        <v>591</v>
      </c>
      <c r="B919" s="117" t="s">
        <v>1522</v>
      </c>
      <c r="C919" s="118" t="str">
        <f>iferror(vlookup(A919,Maps!$A$2:$B$111,2,false),"")</f>
        <v>Spot 16 - Death Mountain Trail</v>
      </c>
      <c r="D919" s="117" t="s">
        <v>688</v>
      </c>
      <c r="E919" s="117" t="s">
        <v>680</v>
      </c>
      <c r="F919" s="117" t="s">
        <v>711</v>
      </c>
      <c r="G919" s="286" t="str">
        <f>IFERROR(VLOOKUP(F919,Spawns!$A$2:$H$1557,8,FALSE),"")</f>
        <v>Goron City</v>
      </c>
      <c r="H919" s="286" t="str">
        <f>IFERROR(VLOOKUP(F919,Spawns!$A$2:$I$1557,9,FALSE),"")</f>
        <v>Death Mountain Trail</v>
      </c>
      <c r="I919" s="295" t="s">
        <v>1059</v>
      </c>
      <c r="J919" s="117" t="str">
        <f>IFERROR(VLOOKUP(B919,Setups!$I$2:$I$259,2,FALSE),"")</f>
        <v/>
      </c>
      <c r="K919" s="305"/>
    </row>
    <row r="920">
      <c r="A920" s="283" t="s">
        <v>591</v>
      </c>
      <c r="B920" s="117" t="s">
        <v>1522</v>
      </c>
      <c r="C920" s="118" t="str">
        <f>iferror(vlookup(A920,Maps!$A$2:$B$111,2,false),"")</f>
        <v>Spot 16 - Death Mountain Trail</v>
      </c>
      <c r="D920" s="117" t="s">
        <v>688</v>
      </c>
      <c r="E920" s="117" t="s">
        <v>682</v>
      </c>
      <c r="F920" s="117" t="s">
        <v>710</v>
      </c>
      <c r="G920" s="286" t="str">
        <f>IFERROR(VLOOKUP(F920,Spawns!$A$2:$H$1557,8,FALSE),"")</f>
        <v>Death Mountain Crater</v>
      </c>
      <c r="H920" s="286" t="str">
        <f>IFERROR(VLOOKUP(F920,Spawns!$A$2:$I$1557,9,FALSE),"")</f>
        <v>Death Mountain Trail</v>
      </c>
      <c r="I920" s="295" t="s">
        <v>1059</v>
      </c>
      <c r="J920" s="117" t="str">
        <f>IFERROR(VLOOKUP(B920,Setups!$I$2:$I$259,2,FALSE),"")</f>
        <v/>
      </c>
      <c r="K920" s="305"/>
    </row>
    <row r="921">
      <c r="A921" s="283" t="s">
        <v>591</v>
      </c>
      <c r="B921" s="117" t="s">
        <v>1522</v>
      </c>
      <c r="C921" s="118" t="str">
        <f>iferror(vlookup(A921,Maps!$A$2:$B$111,2,false),"")</f>
        <v>Spot 16 - Death Mountain Trail</v>
      </c>
      <c r="D921" s="117" t="s">
        <v>688</v>
      </c>
      <c r="E921" s="117" t="s">
        <v>684</v>
      </c>
      <c r="F921" s="117" t="s">
        <v>42</v>
      </c>
      <c r="G921" s="286" t="str">
        <f>IFERROR(VLOOKUP(F921,Spawns!$A$2:$H$1557,8,FALSE),"")</f>
        <v>Dodongo's Cavern</v>
      </c>
      <c r="H921" s="286" t="str">
        <f>IFERROR(VLOOKUP(F921,Spawns!$A$2:$I$1557,9,FALSE),"")</f>
        <v>Death Mountain Trail</v>
      </c>
      <c r="I921" s="295" t="s">
        <v>1059</v>
      </c>
      <c r="J921" s="117" t="str">
        <f>IFERROR(VLOOKUP(B921,Setups!$I$2:$I$259,2,FALSE),"")</f>
        <v/>
      </c>
      <c r="K921" s="305"/>
    </row>
    <row r="922">
      <c r="A922" s="171" t="s">
        <v>591</v>
      </c>
      <c r="B922" s="138" t="s">
        <v>1525</v>
      </c>
      <c r="C922" s="139" t="str">
        <f>iferror(vlookup(A922,Maps!$A$2:$B$111,2,false),"")</f>
        <v>Spot 16 - Death Mountain Trail</v>
      </c>
      <c r="D922" s="138" t="s">
        <v>690</v>
      </c>
      <c r="E922" s="138" t="s">
        <v>14</v>
      </c>
      <c r="F922" s="138" t="s">
        <v>3183</v>
      </c>
      <c r="G922" s="277" t="str">
        <f>IFERROR(VLOOKUP(F922,Spawns!$A$2:$H$1557,8,FALSE),"")</f>
        <v>Kakariko Village</v>
      </c>
      <c r="H922" s="277" t="str">
        <f>IFERROR(VLOOKUP(F922,Spawns!$A$2:$I$1557,9,FALSE),"")</f>
        <v>Death Mountain Trail</v>
      </c>
      <c r="I922" s="278" t="s">
        <v>1059</v>
      </c>
      <c r="J922" s="138" t="str">
        <f>IFERROR(VLOOKUP(B922,Setups!$I$2:$I$259,2,FALSE),"")</f>
        <v/>
      </c>
      <c r="K922" s="279"/>
    </row>
    <row r="923">
      <c r="A923" s="171" t="s">
        <v>591</v>
      </c>
      <c r="B923" s="138" t="s">
        <v>1525</v>
      </c>
      <c r="C923" s="139" t="str">
        <f>iferror(vlookup(A923,Maps!$A$2:$B$111,2,false),"")</f>
        <v>Spot 16 - Death Mountain Trail</v>
      </c>
      <c r="D923" s="138" t="s">
        <v>690</v>
      </c>
      <c r="E923" s="138" t="s">
        <v>680</v>
      </c>
      <c r="F923" s="138" t="s">
        <v>711</v>
      </c>
      <c r="G923" s="277" t="str">
        <f>IFERROR(VLOOKUP(F923,Spawns!$A$2:$H$1557,8,FALSE),"")</f>
        <v>Goron City</v>
      </c>
      <c r="H923" s="277" t="str">
        <f>IFERROR(VLOOKUP(F923,Spawns!$A$2:$I$1557,9,FALSE),"")</f>
        <v>Death Mountain Trail</v>
      </c>
      <c r="I923" s="278" t="s">
        <v>1059</v>
      </c>
      <c r="J923" s="138" t="str">
        <f>IFERROR(VLOOKUP(B923,Setups!$I$2:$I$259,2,FALSE),"")</f>
        <v/>
      </c>
      <c r="K923" s="279"/>
    </row>
    <row r="924">
      <c r="A924" s="171" t="s">
        <v>591</v>
      </c>
      <c r="B924" s="138" t="s">
        <v>1525</v>
      </c>
      <c r="C924" s="139" t="str">
        <f>iferror(vlookup(A924,Maps!$A$2:$B$111,2,false),"")</f>
        <v>Spot 16 - Death Mountain Trail</v>
      </c>
      <c r="D924" s="138" t="s">
        <v>690</v>
      </c>
      <c r="E924" s="138" t="s">
        <v>682</v>
      </c>
      <c r="F924" s="138" t="s">
        <v>710</v>
      </c>
      <c r="G924" s="277" t="str">
        <f>IFERROR(VLOOKUP(F924,Spawns!$A$2:$H$1557,8,FALSE),"")</f>
        <v>Death Mountain Crater</v>
      </c>
      <c r="H924" s="277" t="str">
        <f>IFERROR(VLOOKUP(F924,Spawns!$A$2:$I$1557,9,FALSE),"")</f>
        <v>Death Mountain Trail</v>
      </c>
      <c r="I924" s="278" t="s">
        <v>1059</v>
      </c>
      <c r="J924" s="138" t="str">
        <f>IFERROR(VLOOKUP(B924,Setups!$I$2:$I$259,2,FALSE),"")</f>
        <v/>
      </c>
      <c r="K924" s="279"/>
    </row>
    <row r="925">
      <c r="A925" s="171" t="s">
        <v>591</v>
      </c>
      <c r="B925" s="138" t="s">
        <v>1525</v>
      </c>
      <c r="C925" s="139" t="str">
        <f>iferror(vlookup(A925,Maps!$A$2:$B$111,2,false),"")</f>
        <v>Spot 16 - Death Mountain Trail</v>
      </c>
      <c r="D925" s="138" t="s">
        <v>690</v>
      </c>
      <c r="E925" s="138" t="s">
        <v>684</v>
      </c>
      <c r="F925" s="138" t="s">
        <v>42</v>
      </c>
      <c r="G925" s="277" t="str">
        <f>IFERROR(VLOOKUP(F925,Spawns!$A$2:$H$1557,8,FALSE),"")</f>
        <v>Dodongo's Cavern</v>
      </c>
      <c r="H925" s="277" t="str">
        <f>IFERROR(VLOOKUP(F925,Spawns!$A$2:$I$1557,9,FALSE),"")</f>
        <v>Death Mountain Trail</v>
      </c>
      <c r="I925" s="278" t="s">
        <v>1059</v>
      </c>
      <c r="J925" s="138" t="str">
        <f>IFERROR(VLOOKUP(B925,Setups!$I$2:$I$259,2,FALSE),"")</f>
        <v/>
      </c>
      <c r="K925" s="279"/>
    </row>
    <row r="926">
      <c r="A926" s="283" t="s">
        <v>591</v>
      </c>
      <c r="B926" s="117" t="s">
        <v>1528</v>
      </c>
      <c r="C926" s="118" t="str">
        <f>iferror(vlookup(A926,Maps!$A$2:$B$111,2,false),"")</f>
        <v>Spot 16 - Death Mountain Trail</v>
      </c>
      <c r="D926" s="117" t="s">
        <v>692</v>
      </c>
      <c r="E926" s="117" t="s">
        <v>14</v>
      </c>
      <c r="F926" s="117" t="s">
        <v>3183</v>
      </c>
      <c r="G926" s="286" t="str">
        <f>IFERROR(VLOOKUP(F926,Spawns!$A$2:$H$1557,8,FALSE),"")</f>
        <v>Kakariko Village</v>
      </c>
      <c r="H926" s="286" t="str">
        <f>IFERROR(VLOOKUP(F926,Spawns!$A$2:$I$1557,9,FALSE),"")</f>
        <v>Death Mountain Trail</v>
      </c>
      <c r="I926" s="295" t="s">
        <v>1059</v>
      </c>
      <c r="J926" s="117" t="str">
        <f>IFERROR(VLOOKUP(B926,Setups!$I$2:$I$259,2,FALSE),"")</f>
        <v/>
      </c>
      <c r="K926" s="305"/>
    </row>
    <row r="927">
      <c r="A927" s="283" t="s">
        <v>591</v>
      </c>
      <c r="B927" s="117" t="s">
        <v>1528</v>
      </c>
      <c r="C927" s="118" t="str">
        <f>iferror(vlookup(A927,Maps!$A$2:$B$111,2,false),"")</f>
        <v>Spot 16 - Death Mountain Trail</v>
      </c>
      <c r="D927" s="117" t="s">
        <v>692</v>
      </c>
      <c r="E927" s="117" t="s">
        <v>680</v>
      </c>
      <c r="F927" s="117" t="s">
        <v>711</v>
      </c>
      <c r="G927" s="286" t="str">
        <f>IFERROR(VLOOKUP(F927,Spawns!$A$2:$H$1557,8,FALSE),"")</f>
        <v>Goron City</v>
      </c>
      <c r="H927" s="286" t="str">
        <f>IFERROR(VLOOKUP(F927,Spawns!$A$2:$I$1557,9,FALSE),"")</f>
        <v>Death Mountain Trail</v>
      </c>
      <c r="I927" s="295" t="s">
        <v>1059</v>
      </c>
      <c r="J927" s="117" t="str">
        <f>IFERROR(VLOOKUP(B927,Setups!$I$2:$I$259,2,FALSE),"")</f>
        <v/>
      </c>
      <c r="K927" s="305"/>
    </row>
    <row r="928">
      <c r="A928" s="283" t="s">
        <v>591</v>
      </c>
      <c r="B928" s="117" t="s">
        <v>1528</v>
      </c>
      <c r="C928" s="118" t="str">
        <f>iferror(vlookup(A928,Maps!$A$2:$B$111,2,false),"")</f>
        <v>Spot 16 - Death Mountain Trail</v>
      </c>
      <c r="D928" s="117" t="s">
        <v>692</v>
      </c>
      <c r="E928" s="117" t="s">
        <v>682</v>
      </c>
      <c r="F928" s="117" t="s">
        <v>710</v>
      </c>
      <c r="G928" s="286" t="str">
        <f>IFERROR(VLOOKUP(F928,Spawns!$A$2:$H$1557,8,FALSE),"")</f>
        <v>Death Mountain Crater</v>
      </c>
      <c r="H928" s="286" t="str">
        <f>IFERROR(VLOOKUP(F928,Spawns!$A$2:$I$1557,9,FALSE),"")</f>
        <v>Death Mountain Trail</v>
      </c>
      <c r="I928" s="295" t="s">
        <v>1059</v>
      </c>
      <c r="J928" s="117" t="str">
        <f>IFERROR(VLOOKUP(B928,Setups!$I$2:$I$259,2,FALSE),"")</f>
        <v/>
      </c>
      <c r="K928" s="305"/>
    </row>
    <row r="929">
      <c r="A929" s="283" t="s">
        <v>591</v>
      </c>
      <c r="B929" s="117" t="s">
        <v>1528</v>
      </c>
      <c r="C929" s="118" t="str">
        <f>iferror(vlookup(A929,Maps!$A$2:$B$111,2,false),"")</f>
        <v>Spot 16 - Death Mountain Trail</v>
      </c>
      <c r="D929" s="117" t="s">
        <v>692</v>
      </c>
      <c r="E929" s="117" t="s">
        <v>684</v>
      </c>
      <c r="F929" s="117" t="s">
        <v>42</v>
      </c>
      <c r="G929" s="286" t="str">
        <f>IFERROR(VLOOKUP(F929,Spawns!$A$2:$H$1557,8,FALSE),"")</f>
        <v>Dodongo's Cavern</v>
      </c>
      <c r="H929" s="286" t="str">
        <f>IFERROR(VLOOKUP(F929,Spawns!$A$2:$I$1557,9,FALSE),"")</f>
        <v>Death Mountain Trail</v>
      </c>
      <c r="I929" s="295" t="s">
        <v>1059</v>
      </c>
      <c r="J929" s="117" t="str">
        <f>IFERROR(VLOOKUP(B929,Setups!$I$2:$I$259,2,FALSE),"")</f>
        <v/>
      </c>
      <c r="K929" s="305"/>
    </row>
    <row r="930">
      <c r="A930" s="171" t="s">
        <v>591</v>
      </c>
      <c r="B930" s="138" t="s">
        <v>1531</v>
      </c>
      <c r="C930" s="139" t="str">
        <f>iferror(vlookup(A930,Maps!$A$2:$B$111,2,false),"")</f>
        <v>Spot 16 - Death Mountain Trail</v>
      </c>
      <c r="D930" s="138" t="s">
        <v>694</v>
      </c>
      <c r="E930" s="138" t="s">
        <v>14</v>
      </c>
      <c r="F930" s="138" t="s">
        <v>3183</v>
      </c>
      <c r="G930" s="277" t="str">
        <f>IFERROR(VLOOKUP(F930,Spawns!$A$2:$H$1557,8,FALSE),"")</f>
        <v>Kakariko Village</v>
      </c>
      <c r="H930" s="277" t="str">
        <f>IFERROR(VLOOKUP(F930,Spawns!$A$2:$I$1557,9,FALSE),"")</f>
        <v>Death Mountain Trail</v>
      </c>
      <c r="I930" s="278" t="s">
        <v>1059</v>
      </c>
      <c r="J930" s="138" t="str">
        <f>IFERROR(VLOOKUP(B930,Setups!$I$2:$I$259,2,FALSE),"")</f>
        <v/>
      </c>
      <c r="K930" s="279"/>
    </row>
    <row r="931">
      <c r="A931" s="171" t="s">
        <v>591</v>
      </c>
      <c r="B931" s="138" t="s">
        <v>1531</v>
      </c>
      <c r="C931" s="139" t="str">
        <f>iferror(vlookup(A931,Maps!$A$2:$B$111,2,false),"")</f>
        <v>Spot 16 - Death Mountain Trail</v>
      </c>
      <c r="D931" s="138" t="s">
        <v>694</v>
      </c>
      <c r="E931" s="138" t="s">
        <v>680</v>
      </c>
      <c r="F931" s="138" t="s">
        <v>711</v>
      </c>
      <c r="G931" s="277" t="str">
        <f>IFERROR(VLOOKUP(F931,Spawns!$A$2:$H$1557,8,FALSE),"")</f>
        <v>Goron City</v>
      </c>
      <c r="H931" s="277" t="str">
        <f>IFERROR(VLOOKUP(F931,Spawns!$A$2:$I$1557,9,FALSE),"")</f>
        <v>Death Mountain Trail</v>
      </c>
      <c r="I931" s="278" t="s">
        <v>1059</v>
      </c>
      <c r="J931" s="138" t="str">
        <f>IFERROR(VLOOKUP(B931,Setups!$I$2:$I$259,2,FALSE),"")</f>
        <v/>
      </c>
      <c r="K931" s="279"/>
    </row>
    <row r="932">
      <c r="A932" s="171" t="s">
        <v>591</v>
      </c>
      <c r="B932" s="138" t="s">
        <v>1531</v>
      </c>
      <c r="C932" s="139" t="str">
        <f>iferror(vlookup(A932,Maps!$A$2:$B$111,2,false),"")</f>
        <v>Spot 16 - Death Mountain Trail</v>
      </c>
      <c r="D932" s="138" t="s">
        <v>694</v>
      </c>
      <c r="E932" s="138" t="s">
        <v>682</v>
      </c>
      <c r="F932" s="138" t="s">
        <v>710</v>
      </c>
      <c r="G932" s="277" t="str">
        <f>IFERROR(VLOOKUP(F932,Spawns!$A$2:$H$1557,8,FALSE),"")</f>
        <v>Death Mountain Crater</v>
      </c>
      <c r="H932" s="277" t="str">
        <f>IFERROR(VLOOKUP(F932,Spawns!$A$2:$I$1557,9,FALSE),"")</f>
        <v>Death Mountain Trail</v>
      </c>
      <c r="I932" s="278" t="s">
        <v>1059</v>
      </c>
      <c r="J932" s="138" t="str">
        <f>IFERROR(VLOOKUP(B932,Setups!$I$2:$I$259,2,FALSE),"")</f>
        <v/>
      </c>
      <c r="K932" s="279"/>
    </row>
    <row r="933">
      <c r="A933" s="171" t="s">
        <v>591</v>
      </c>
      <c r="B933" s="138" t="s">
        <v>1531</v>
      </c>
      <c r="C933" s="139" t="str">
        <f>iferror(vlookup(A933,Maps!$A$2:$B$111,2,false),"")</f>
        <v>Spot 16 - Death Mountain Trail</v>
      </c>
      <c r="D933" s="138" t="s">
        <v>694</v>
      </c>
      <c r="E933" s="138" t="s">
        <v>684</v>
      </c>
      <c r="F933" s="138" t="s">
        <v>42</v>
      </c>
      <c r="G933" s="277" t="str">
        <f>IFERROR(VLOOKUP(F933,Spawns!$A$2:$H$1557,8,FALSE),"")</f>
        <v>Dodongo's Cavern</v>
      </c>
      <c r="H933" s="277" t="str">
        <f>IFERROR(VLOOKUP(F933,Spawns!$A$2:$I$1557,9,FALSE),"")</f>
        <v>Death Mountain Trail</v>
      </c>
      <c r="I933" s="278" t="s">
        <v>1059</v>
      </c>
      <c r="J933" s="138" t="str">
        <f>IFERROR(VLOOKUP(B933,Setups!$I$2:$I$259,2,FALSE),"")</f>
        <v/>
      </c>
      <c r="K933" s="279"/>
    </row>
    <row r="934">
      <c r="A934" s="117" t="s">
        <v>591</v>
      </c>
      <c r="B934" s="117" t="s">
        <v>4905</v>
      </c>
      <c r="C934" s="118" t="str">
        <f>iferror(vlookup(A934,Maps!$A$2:$B$111,2,false),"")</f>
        <v>Spot 16 - Death Mountain Trail</v>
      </c>
      <c r="D934" s="117" t="s">
        <v>1150</v>
      </c>
      <c r="E934" s="117" t="s">
        <v>14</v>
      </c>
      <c r="F934" s="117" t="s">
        <v>3183</v>
      </c>
      <c r="G934" s="286" t="str">
        <f>IFERROR(VLOOKUP(F934,Spawns!$A$2:$H$1557,8,FALSE),"")</f>
        <v>Kakariko Village</v>
      </c>
      <c r="H934" s="286" t="str">
        <f>IFERROR(VLOOKUP(F934,Spawns!$A$2:$I$1557,9,FALSE),"")</f>
        <v>Death Mountain Trail</v>
      </c>
      <c r="I934" s="295" t="s">
        <v>1059</v>
      </c>
      <c r="J934" s="117" t="str">
        <f>IFERROR(VLOOKUP(B934,Setups!$I$2:$I$259,2,FALSE),"")</f>
        <v/>
      </c>
      <c r="K934" s="296"/>
    </row>
    <row r="935">
      <c r="A935" s="117" t="s">
        <v>591</v>
      </c>
      <c r="B935" s="117" t="s">
        <v>4905</v>
      </c>
      <c r="C935" s="118" t="str">
        <f>iferror(vlookup(A935,Maps!$A$2:$B$111,2,false),"")</f>
        <v>Spot 16 - Death Mountain Trail</v>
      </c>
      <c r="D935" s="117" t="s">
        <v>1150</v>
      </c>
      <c r="E935" s="117" t="s">
        <v>680</v>
      </c>
      <c r="F935" s="117" t="s">
        <v>711</v>
      </c>
      <c r="G935" s="286" t="str">
        <f>IFERROR(VLOOKUP(F935,Spawns!$A$2:$H$1557,8,FALSE),"")</f>
        <v>Goron City</v>
      </c>
      <c r="H935" s="286" t="str">
        <f>IFERROR(VLOOKUP(F935,Spawns!$A$2:$I$1557,9,FALSE),"")</f>
        <v>Death Mountain Trail</v>
      </c>
      <c r="I935" s="295" t="s">
        <v>1059</v>
      </c>
      <c r="J935" s="117" t="str">
        <f>IFERROR(VLOOKUP(B935,Setups!$I$2:$I$259,2,FALSE),"")</f>
        <v/>
      </c>
      <c r="K935" s="296"/>
    </row>
    <row r="936">
      <c r="A936" s="117" t="s">
        <v>591</v>
      </c>
      <c r="B936" s="117" t="s">
        <v>4905</v>
      </c>
      <c r="C936" s="118" t="str">
        <f>iferror(vlookup(A936,Maps!$A$2:$B$111,2,false),"")</f>
        <v>Spot 16 - Death Mountain Trail</v>
      </c>
      <c r="D936" s="117" t="s">
        <v>1150</v>
      </c>
      <c r="E936" s="117" t="s">
        <v>682</v>
      </c>
      <c r="F936" s="117" t="s">
        <v>710</v>
      </c>
      <c r="G936" s="286" t="str">
        <f>IFERROR(VLOOKUP(F936,Spawns!$A$2:$H$1557,8,FALSE),"")</f>
        <v>Death Mountain Crater</v>
      </c>
      <c r="H936" s="286" t="str">
        <f>IFERROR(VLOOKUP(F936,Spawns!$A$2:$I$1557,9,FALSE),"")</f>
        <v>Death Mountain Trail</v>
      </c>
      <c r="I936" s="295" t="s">
        <v>1059</v>
      </c>
      <c r="J936" s="117" t="str">
        <f>IFERROR(VLOOKUP(B936,Setups!$I$2:$I$259,2,FALSE),"")</f>
        <v/>
      </c>
      <c r="K936" s="296"/>
    </row>
    <row r="937">
      <c r="A937" s="101" t="s">
        <v>591</v>
      </c>
      <c r="B937" s="101" t="s">
        <v>4905</v>
      </c>
      <c r="C937" s="102" t="str">
        <f>iferror(vlookup(A937,Maps!$A$2:$B$111,2,false),"")</f>
        <v>Spot 16 - Death Mountain Trail</v>
      </c>
      <c r="D937" s="101" t="s">
        <v>1150</v>
      </c>
      <c r="E937" s="101" t="s">
        <v>684</v>
      </c>
      <c r="F937" s="101" t="s">
        <v>42</v>
      </c>
      <c r="G937" s="290" t="str">
        <f>IFERROR(VLOOKUP(F937,Spawns!$A$2:$H$1557,8,FALSE),"")</f>
        <v>Dodongo's Cavern</v>
      </c>
      <c r="H937" s="290" t="str">
        <f>IFERROR(VLOOKUP(F937,Spawns!$A$2:$I$1557,9,FALSE),"")</f>
        <v>Death Mountain Trail</v>
      </c>
      <c r="I937" s="303" t="s">
        <v>1059</v>
      </c>
      <c r="J937" s="101" t="str">
        <f>IFERROR(VLOOKUP(B937,Setups!$I$2:$I$259,2,FALSE),"")</f>
        <v/>
      </c>
      <c r="K937" s="316"/>
    </row>
    <row r="938">
      <c r="A938" s="292" t="s">
        <v>596</v>
      </c>
      <c r="B938" s="7" t="s">
        <v>1534</v>
      </c>
      <c r="C938" s="95" t="str">
        <f>iferror(vlookup(A938,Maps!$A$2:$B$111,2,false),"")</f>
        <v>Spot 17 - Death Mountain Crater</v>
      </c>
      <c r="D938" s="7" t="s">
        <v>14</v>
      </c>
      <c r="E938" s="7" t="s">
        <v>14</v>
      </c>
      <c r="F938" s="7" t="s">
        <v>3245</v>
      </c>
      <c r="G938" s="270" t="str">
        <f>IFERROR(VLOOKUP(F938,Spawns!$A$2:$H$1557,8,FALSE),"")</f>
        <v>Death Mountain Trail</v>
      </c>
      <c r="H938" s="270" t="str">
        <f>IFERROR(VLOOKUP(F938,Spawns!$A$2:$I$1557,9,FALSE),"")</f>
        <v>Death Mountain Crater</v>
      </c>
      <c r="I938" s="271" t="s">
        <v>1059</v>
      </c>
      <c r="J938" s="7" t="str">
        <f>IFERROR(VLOOKUP(B938,Setups!$I$2:$I$259,2,FALSE),"")</f>
        <v/>
      </c>
      <c r="K938" s="276"/>
    </row>
    <row r="939">
      <c r="A939" s="292" t="s">
        <v>596</v>
      </c>
      <c r="B939" s="7" t="s">
        <v>1534</v>
      </c>
      <c r="C939" s="95" t="str">
        <f>iferror(vlookup(A939,Maps!$A$2:$B$111,2,false),"")</f>
        <v>Spot 17 - Death Mountain Crater</v>
      </c>
      <c r="D939" s="7" t="s">
        <v>14</v>
      </c>
      <c r="E939" s="7" t="s">
        <v>680</v>
      </c>
      <c r="F939" s="7" t="s">
        <v>3250</v>
      </c>
      <c r="G939" s="270" t="str">
        <f>IFERROR(VLOOKUP(F939,Spawns!$A$2:$H$1557,8,FALSE),"")</f>
        <v>Goron City</v>
      </c>
      <c r="H939" s="270" t="str">
        <f>IFERROR(VLOOKUP(F939,Spawns!$A$2:$I$1557,9,FALSE),"")</f>
        <v>Death Mountain Crater</v>
      </c>
      <c r="I939" s="271" t="s">
        <v>1059</v>
      </c>
      <c r="J939" s="7" t="str">
        <f>IFERROR(VLOOKUP(B939,Setups!$I$2:$I$259,2,FALSE),"")</f>
        <v/>
      </c>
      <c r="K939" s="276"/>
    </row>
    <row r="940">
      <c r="A940" s="292" t="s">
        <v>596</v>
      </c>
      <c r="B940" s="7" t="s">
        <v>1534</v>
      </c>
      <c r="C940" s="95" t="str">
        <f>iferror(vlookup(A940,Maps!$A$2:$B$111,2,false),"")</f>
        <v>Spot 17 - Death Mountain Crater</v>
      </c>
      <c r="D940" s="7" t="s">
        <v>14</v>
      </c>
      <c r="E940" s="7" t="s">
        <v>682</v>
      </c>
      <c r="F940" s="7" t="s">
        <v>862</v>
      </c>
      <c r="G940" s="270" t="str">
        <f>IFERROR(VLOOKUP(F940,Spawns!$A$2:$H$1557,8,FALSE),"")</f>
        <v>Fire Temple</v>
      </c>
      <c r="H940" s="270" t="str">
        <f>IFERROR(VLOOKUP(F940,Spawns!$A$2:$I$1557,9,FALSE),"")</f>
        <v>Death Mountain Crater</v>
      </c>
      <c r="I940" s="271" t="s">
        <v>1073</v>
      </c>
      <c r="J940" s="7" t="str">
        <f>IFERROR(VLOOKUP(B940,Setups!$I$2:$I$259,2,FALSE),"")</f>
        <v/>
      </c>
      <c r="K940" s="276"/>
    </row>
    <row r="941">
      <c r="A941" s="292" t="s">
        <v>596</v>
      </c>
      <c r="B941" s="7" t="s">
        <v>1534</v>
      </c>
      <c r="C941" s="95" t="str">
        <f>iferror(vlookup(A941,Maps!$A$2:$B$111,2,false),"")</f>
        <v>Spot 17 - Death Mountain Crater</v>
      </c>
      <c r="D941" s="7" t="s">
        <v>14</v>
      </c>
      <c r="E941" s="7" t="s">
        <v>684</v>
      </c>
      <c r="F941" s="7" t="s">
        <v>4409</v>
      </c>
      <c r="G941" s="270" t="str">
        <f>IFERROR(VLOOKUP(F941,Spawns!$A$2:$H$1557,8,FALSE),"")</f>
        <v>Great Fairy's Fountain (Upgrades): Double Magic</v>
      </c>
      <c r="H941" s="270" t="str">
        <f>IFERROR(VLOOKUP(F941,Spawns!$A$2:$I$1557,9,FALSE),"")</f>
        <v>Death Mountain Crater</v>
      </c>
      <c r="I941" s="271" t="s">
        <v>1059</v>
      </c>
      <c r="J941" s="7" t="str">
        <f>IFERROR(VLOOKUP(B941,Setups!$I$2:$I$259,2,FALSE),"")</f>
        <v/>
      </c>
      <c r="K941" s="276"/>
    </row>
    <row r="942">
      <c r="A942" s="179" t="s">
        <v>596</v>
      </c>
      <c r="B942" s="153" t="s">
        <v>1535</v>
      </c>
      <c r="C942" s="129" t="str">
        <f>iferror(vlookup(A942,Maps!$A$2:$B$111,2,false),"")</f>
        <v>Spot 17 - Death Mountain Crater</v>
      </c>
      <c r="D942" s="153" t="s">
        <v>682</v>
      </c>
      <c r="E942" s="153" t="s">
        <v>14</v>
      </c>
      <c r="F942" s="153" t="s">
        <v>3245</v>
      </c>
      <c r="G942" s="310" t="str">
        <f>IFERROR(VLOOKUP(F942,Spawns!$A$2:$H$1557,8,FALSE),"")</f>
        <v>Death Mountain Trail</v>
      </c>
      <c r="H942" s="310" t="str">
        <f>IFERROR(VLOOKUP(F942,Spawns!$A$2:$I$1557,9,FALSE),"")</f>
        <v>Death Mountain Crater</v>
      </c>
      <c r="I942" s="311" t="s">
        <v>1059</v>
      </c>
      <c r="J942" s="153" t="str">
        <f>IFERROR(VLOOKUP(B942,Setups!$I$2:$I$259,2,FALSE),"")</f>
        <v/>
      </c>
      <c r="K942" s="312"/>
    </row>
    <row r="943">
      <c r="A943" s="179" t="s">
        <v>596</v>
      </c>
      <c r="B943" s="153" t="s">
        <v>1535</v>
      </c>
      <c r="C943" s="129" t="str">
        <f>iferror(vlookup(A943,Maps!$A$2:$B$111,2,false),"")</f>
        <v>Spot 17 - Death Mountain Crater</v>
      </c>
      <c r="D943" s="153" t="s">
        <v>682</v>
      </c>
      <c r="E943" s="153" t="s">
        <v>680</v>
      </c>
      <c r="F943" s="153" t="s">
        <v>3250</v>
      </c>
      <c r="G943" s="310" t="str">
        <f>IFERROR(VLOOKUP(F943,Spawns!$A$2:$H$1557,8,FALSE),"")</f>
        <v>Goron City</v>
      </c>
      <c r="H943" s="310" t="str">
        <f>IFERROR(VLOOKUP(F943,Spawns!$A$2:$I$1557,9,FALSE),"")</f>
        <v>Death Mountain Crater</v>
      </c>
      <c r="I943" s="311" t="s">
        <v>1059</v>
      </c>
      <c r="J943" s="153" t="str">
        <f>IFERROR(VLOOKUP(B943,Setups!$I$2:$I$259,2,FALSE),"")</f>
        <v/>
      </c>
      <c r="K943" s="312"/>
    </row>
    <row r="944">
      <c r="A944" s="179" t="s">
        <v>596</v>
      </c>
      <c r="B944" s="153" t="s">
        <v>1535</v>
      </c>
      <c r="C944" s="129" t="str">
        <f>iferror(vlookup(A944,Maps!$A$2:$B$111,2,false),"")</f>
        <v>Spot 17 - Death Mountain Crater</v>
      </c>
      <c r="D944" s="153" t="s">
        <v>682</v>
      </c>
      <c r="E944" s="153" t="s">
        <v>682</v>
      </c>
      <c r="F944" s="153" t="s">
        <v>862</v>
      </c>
      <c r="G944" s="310" t="str">
        <f>IFERROR(VLOOKUP(F944,Spawns!$A$2:$H$1557,8,FALSE),"")</f>
        <v>Fire Temple</v>
      </c>
      <c r="H944" s="310" t="str">
        <f>IFERROR(VLOOKUP(F944,Spawns!$A$2:$I$1557,9,FALSE),"")</f>
        <v>Death Mountain Crater</v>
      </c>
      <c r="I944" s="311" t="s">
        <v>1059</v>
      </c>
      <c r="J944" s="153" t="str">
        <f>IFERROR(VLOOKUP(B944,Setups!$I$2:$I$259,2,FALSE),"")</f>
        <v/>
      </c>
      <c r="K944" s="312"/>
    </row>
    <row r="945">
      <c r="A945" s="179" t="s">
        <v>596</v>
      </c>
      <c r="B945" s="153" t="s">
        <v>1535</v>
      </c>
      <c r="C945" s="129" t="str">
        <f>iferror(vlookup(A945,Maps!$A$2:$B$111,2,false),"")</f>
        <v>Spot 17 - Death Mountain Crater</v>
      </c>
      <c r="D945" s="153" t="s">
        <v>682</v>
      </c>
      <c r="E945" s="153" t="s">
        <v>684</v>
      </c>
      <c r="F945" s="153" t="s">
        <v>4409</v>
      </c>
      <c r="G945" s="310" t="str">
        <f>IFERROR(VLOOKUP(F945,Spawns!$A$2:$H$1557,8,FALSE),"")</f>
        <v>Great Fairy's Fountain (Upgrades): Double Magic</v>
      </c>
      <c r="H945" s="310" t="str">
        <f>IFERROR(VLOOKUP(F945,Spawns!$A$2:$I$1557,9,FALSE),"")</f>
        <v>Death Mountain Crater</v>
      </c>
      <c r="I945" s="311" t="s">
        <v>1059</v>
      </c>
      <c r="J945" s="153" t="str">
        <f>IFERROR(VLOOKUP(B945,Setups!$I$2:$I$259,2,FALSE),"")</f>
        <v/>
      </c>
      <c r="K945" s="312"/>
    </row>
    <row r="946">
      <c r="A946" s="171" t="s">
        <v>596</v>
      </c>
      <c r="B946" s="138" t="s">
        <v>1537</v>
      </c>
      <c r="C946" s="139" t="str">
        <f>iferror(vlookup(A946,Maps!$A$2:$B$111,2,false),"")</f>
        <v>Spot 17 - Death Mountain Crater</v>
      </c>
      <c r="D946" s="138" t="s">
        <v>686</v>
      </c>
      <c r="E946" s="138" t="s">
        <v>14</v>
      </c>
      <c r="F946" s="138" t="s">
        <v>3245</v>
      </c>
      <c r="G946" s="277" t="str">
        <f>IFERROR(VLOOKUP(F946,Spawns!$A$2:$H$1557,8,FALSE),"")</f>
        <v>Death Mountain Trail</v>
      </c>
      <c r="H946" s="277" t="str">
        <f>IFERROR(VLOOKUP(F946,Spawns!$A$2:$I$1557,9,FALSE),"")</f>
        <v>Death Mountain Crater</v>
      </c>
      <c r="I946" s="278" t="s">
        <v>1059</v>
      </c>
      <c r="J946" s="138" t="str">
        <f>IFERROR(VLOOKUP(B946,Setups!$I$2:$I$259,2,FALSE),"")</f>
        <v/>
      </c>
      <c r="K946" s="279"/>
    </row>
    <row r="947">
      <c r="A947" s="171" t="s">
        <v>596</v>
      </c>
      <c r="B947" s="138" t="s">
        <v>1537</v>
      </c>
      <c r="C947" s="139" t="str">
        <f>iferror(vlookup(A947,Maps!$A$2:$B$111,2,false),"")</f>
        <v>Spot 17 - Death Mountain Crater</v>
      </c>
      <c r="D947" s="138" t="s">
        <v>686</v>
      </c>
      <c r="E947" s="138" t="s">
        <v>680</v>
      </c>
      <c r="F947" s="138" t="s">
        <v>3250</v>
      </c>
      <c r="G947" s="277" t="str">
        <f>IFERROR(VLOOKUP(F947,Spawns!$A$2:$H$1557,8,FALSE),"")</f>
        <v>Goron City</v>
      </c>
      <c r="H947" s="277" t="str">
        <f>IFERROR(VLOOKUP(F947,Spawns!$A$2:$I$1557,9,FALSE),"")</f>
        <v>Death Mountain Crater</v>
      </c>
      <c r="I947" s="278" t="s">
        <v>1059</v>
      </c>
      <c r="J947" s="138" t="str">
        <f>IFERROR(VLOOKUP(B947,Setups!$I$2:$I$259,2,FALSE),"")</f>
        <v/>
      </c>
      <c r="K947" s="279"/>
    </row>
    <row r="948">
      <c r="A948" s="171" t="s">
        <v>596</v>
      </c>
      <c r="B948" s="138" t="s">
        <v>1537</v>
      </c>
      <c r="C948" s="139" t="str">
        <f>iferror(vlookup(A948,Maps!$A$2:$B$111,2,false),"")</f>
        <v>Spot 17 - Death Mountain Crater</v>
      </c>
      <c r="D948" s="138" t="s">
        <v>686</v>
      </c>
      <c r="E948" s="138" t="s">
        <v>682</v>
      </c>
      <c r="F948" s="138" t="s">
        <v>862</v>
      </c>
      <c r="G948" s="277" t="str">
        <f>IFERROR(VLOOKUP(F948,Spawns!$A$2:$H$1557,8,FALSE),"")</f>
        <v>Fire Temple</v>
      </c>
      <c r="H948" s="277" t="str">
        <f>IFERROR(VLOOKUP(F948,Spawns!$A$2:$I$1557,9,FALSE),"")</f>
        <v>Death Mountain Crater</v>
      </c>
      <c r="I948" s="278" t="s">
        <v>1059</v>
      </c>
      <c r="J948" s="138" t="str">
        <f>IFERROR(VLOOKUP(B948,Setups!$I$2:$I$259,2,FALSE),"")</f>
        <v/>
      </c>
      <c r="K948" s="279"/>
    </row>
    <row r="949">
      <c r="A949" s="171" t="s">
        <v>596</v>
      </c>
      <c r="B949" s="138" t="s">
        <v>1537</v>
      </c>
      <c r="C949" s="139" t="str">
        <f>iferror(vlookup(A949,Maps!$A$2:$B$111,2,false),"")</f>
        <v>Spot 17 - Death Mountain Crater</v>
      </c>
      <c r="D949" s="138" t="s">
        <v>686</v>
      </c>
      <c r="E949" s="138" t="s">
        <v>684</v>
      </c>
      <c r="F949" s="138" t="s">
        <v>4409</v>
      </c>
      <c r="G949" s="277" t="str">
        <f>IFERROR(VLOOKUP(F949,Spawns!$A$2:$H$1557,8,FALSE),"")</f>
        <v>Great Fairy's Fountain (Upgrades): Double Magic</v>
      </c>
      <c r="H949" s="277" t="str">
        <f>IFERROR(VLOOKUP(F949,Spawns!$A$2:$I$1557,9,FALSE),"")</f>
        <v>Death Mountain Crater</v>
      </c>
      <c r="I949" s="278" t="s">
        <v>1059</v>
      </c>
      <c r="J949" s="138" t="str">
        <f>IFERROR(VLOOKUP(B949,Setups!$I$2:$I$259,2,FALSE),"")</f>
        <v/>
      </c>
      <c r="K949" s="279"/>
    </row>
    <row r="950">
      <c r="A950" s="171" t="s">
        <v>596</v>
      </c>
      <c r="B950" s="138" t="s">
        <v>1537</v>
      </c>
      <c r="C950" s="139" t="str">
        <f>iferror(vlookup(A950,Maps!$A$2:$B$111,2,false),"")</f>
        <v>Spot 17 - Death Mountain Crater</v>
      </c>
      <c r="D950" s="138" t="s">
        <v>686</v>
      </c>
      <c r="E950" s="138" t="s">
        <v>686</v>
      </c>
      <c r="F950" s="138" t="s">
        <v>4482</v>
      </c>
      <c r="G950" s="277" t="str">
        <f>IFERROR(VLOOKUP(F950,Spawns!$A$2:$H$1557,8,FALSE),"")</f>
        <v>Great Fairy's Fountain (Upgrades): Double Magic</v>
      </c>
      <c r="H950" s="277" t="str">
        <f>IFERROR(VLOOKUP(F950,Spawns!$A$2:$I$1557,9,FALSE),"")</f>
        <v>Death Mountain Crater</v>
      </c>
      <c r="I950" s="278" t="s">
        <v>1073</v>
      </c>
      <c r="J950" s="138" t="str">
        <f>IFERROR(VLOOKUP(B950,Setups!$I$2:$I$259,2,FALSE),"")</f>
        <v/>
      </c>
      <c r="K950" s="279"/>
    </row>
    <row r="951">
      <c r="A951" s="283" t="s">
        <v>596</v>
      </c>
      <c r="B951" s="117" t="s">
        <v>1540</v>
      </c>
      <c r="C951" s="118" t="str">
        <f>iferror(vlookup(A951,Maps!$A$2:$B$111,2,false),"")</f>
        <v>Spot 17 - Death Mountain Crater</v>
      </c>
      <c r="D951" s="117" t="s">
        <v>688</v>
      </c>
      <c r="E951" s="117" t="s">
        <v>14</v>
      </c>
      <c r="F951" s="117" t="s">
        <v>3245</v>
      </c>
      <c r="G951" s="286" t="str">
        <f>IFERROR(VLOOKUP(F951,Spawns!$A$2:$H$1557,8,FALSE),"")</f>
        <v>Death Mountain Trail</v>
      </c>
      <c r="H951" s="286" t="str">
        <f>IFERROR(VLOOKUP(F951,Spawns!$A$2:$I$1557,9,FALSE),"")</f>
        <v>Death Mountain Crater</v>
      </c>
      <c r="I951" s="295" t="s">
        <v>1059</v>
      </c>
      <c r="J951" s="117" t="str">
        <f>IFERROR(VLOOKUP(B951,Setups!$I$2:$I$259,2,FALSE),"")</f>
        <v/>
      </c>
      <c r="K951" s="305"/>
    </row>
    <row r="952">
      <c r="A952" s="283" t="s">
        <v>596</v>
      </c>
      <c r="B952" s="117" t="s">
        <v>1540</v>
      </c>
      <c r="C952" s="118" t="str">
        <f>iferror(vlookup(A952,Maps!$A$2:$B$111,2,false),"")</f>
        <v>Spot 17 - Death Mountain Crater</v>
      </c>
      <c r="D952" s="117" t="s">
        <v>688</v>
      </c>
      <c r="E952" s="117" t="s">
        <v>680</v>
      </c>
      <c r="F952" s="117" t="s">
        <v>3250</v>
      </c>
      <c r="G952" s="286" t="str">
        <f>IFERROR(VLOOKUP(F952,Spawns!$A$2:$H$1557,8,FALSE),"")</f>
        <v>Goron City</v>
      </c>
      <c r="H952" s="286" t="str">
        <f>IFERROR(VLOOKUP(F952,Spawns!$A$2:$I$1557,9,FALSE),"")</f>
        <v>Death Mountain Crater</v>
      </c>
      <c r="I952" s="295" t="s">
        <v>1059</v>
      </c>
      <c r="J952" s="117" t="str">
        <f>IFERROR(VLOOKUP(B952,Setups!$I$2:$I$259,2,FALSE),"")</f>
        <v/>
      </c>
      <c r="K952" s="305"/>
    </row>
    <row r="953">
      <c r="A953" s="283" t="s">
        <v>596</v>
      </c>
      <c r="B953" s="117" t="s">
        <v>1540</v>
      </c>
      <c r="C953" s="118" t="str">
        <f>iferror(vlookup(A953,Maps!$A$2:$B$111,2,false),"")</f>
        <v>Spot 17 - Death Mountain Crater</v>
      </c>
      <c r="D953" s="117" t="s">
        <v>688</v>
      </c>
      <c r="E953" s="117" t="s">
        <v>682</v>
      </c>
      <c r="F953" s="117" t="s">
        <v>862</v>
      </c>
      <c r="G953" s="286" t="str">
        <f>IFERROR(VLOOKUP(F953,Spawns!$A$2:$H$1557,8,FALSE),"")</f>
        <v>Fire Temple</v>
      </c>
      <c r="H953" s="286" t="str">
        <f>IFERROR(VLOOKUP(F953,Spawns!$A$2:$I$1557,9,FALSE),"")</f>
        <v>Death Mountain Crater</v>
      </c>
      <c r="I953" s="295" t="s">
        <v>1059</v>
      </c>
      <c r="J953" s="117" t="str">
        <f>IFERROR(VLOOKUP(B953,Setups!$I$2:$I$259,2,FALSE),"")</f>
        <v/>
      </c>
      <c r="K953" s="305"/>
    </row>
    <row r="954">
      <c r="A954" s="283" t="s">
        <v>596</v>
      </c>
      <c r="B954" s="117" t="s">
        <v>1540</v>
      </c>
      <c r="C954" s="118" t="str">
        <f>iferror(vlookup(A954,Maps!$A$2:$B$111,2,false),"")</f>
        <v>Spot 17 - Death Mountain Crater</v>
      </c>
      <c r="D954" s="117" t="s">
        <v>688</v>
      </c>
      <c r="E954" s="117" t="s">
        <v>684</v>
      </c>
      <c r="F954" s="117" t="s">
        <v>4409</v>
      </c>
      <c r="G954" s="286" t="str">
        <f>IFERROR(VLOOKUP(F954,Spawns!$A$2:$H$1557,8,FALSE),"")</f>
        <v>Great Fairy's Fountain (Upgrades): Double Magic</v>
      </c>
      <c r="H954" s="286" t="str">
        <f>IFERROR(VLOOKUP(F954,Spawns!$A$2:$I$1557,9,FALSE),"")</f>
        <v>Death Mountain Crater</v>
      </c>
      <c r="I954" s="295" t="s">
        <v>1059</v>
      </c>
      <c r="J954" s="117" t="str">
        <f>IFERROR(VLOOKUP(B954,Setups!$I$2:$I$259,2,FALSE),"")</f>
        <v/>
      </c>
      <c r="K954" s="305"/>
    </row>
    <row r="955">
      <c r="A955" s="169" t="s">
        <v>596</v>
      </c>
      <c r="B955" s="101" t="s">
        <v>1540</v>
      </c>
      <c r="C955" s="102" t="str">
        <f>iferror(vlookup(A955,Maps!$A$2:$B$111,2,false),"")</f>
        <v>Spot 17 - Death Mountain Crater</v>
      </c>
      <c r="D955" s="101" t="s">
        <v>688</v>
      </c>
      <c r="E955" s="101" t="s">
        <v>686</v>
      </c>
      <c r="F955" s="101" t="s">
        <v>4482</v>
      </c>
      <c r="G955" s="290" t="str">
        <f>IFERROR(VLOOKUP(F955,Spawns!$A$2:$H$1557,8,FALSE),"")</f>
        <v>Great Fairy's Fountain (Upgrades): Double Magic</v>
      </c>
      <c r="H955" s="290" t="str">
        <f>IFERROR(VLOOKUP(F955,Spawns!$A$2:$I$1557,9,FALSE),"")</f>
        <v>Death Mountain Crater</v>
      </c>
      <c r="I955" s="303" t="s">
        <v>1073</v>
      </c>
      <c r="J955" s="101" t="str">
        <f>IFERROR(VLOOKUP(B955,Setups!$I$2:$I$259,2,FALSE),"")</f>
        <v/>
      </c>
      <c r="K955" s="304"/>
    </row>
    <row r="956">
      <c r="A956" s="292" t="s">
        <v>601</v>
      </c>
      <c r="B956" s="7" t="s">
        <v>1543</v>
      </c>
      <c r="C956" s="95" t="str">
        <f>iferror(vlookup(A956,Maps!$A$2:$B$111,2,false),"")</f>
        <v>Spot 18 - Goron City</v>
      </c>
      <c r="D956" s="94" t="s">
        <v>14</v>
      </c>
      <c r="E956" s="94" t="s">
        <v>14</v>
      </c>
      <c r="F956" s="94" t="s">
        <v>3240</v>
      </c>
      <c r="G956" s="270" t="str">
        <f>IFERROR(VLOOKUP(F956,Spawns!$A$2:$H$1557,8,FALSE),"")</f>
        <v>Death Mountain Trail</v>
      </c>
      <c r="H956" s="270" t="str">
        <f>IFERROR(VLOOKUP(F956,Spawns!$A$2:$I$1557,9,FALSE),"")</f>
        <v>Goron City</v>
      </c>
      <c r="I956" s="271" t="s">
        <v>1059</v>
      </c>
      <c r="J956" s="7" t="str">
        <f>IFERROR(VLOOKUP(B956,Setups!$I$2:$I$259,2,FALSE),"")</f>
        <v/>
      </c>
      <c r="K956" s="276"/>
    </row>
    <row r="957">
      <c r="A957" s="292" t="s">
        <v>601</v>
      </c>
      <c r="B957" s="7" t="s">
        <v>1543</v>
      </c>
      <c r="C957" s="95" t="str">
        <f>iferror(vlookup(A957,Maps!$A$2:$B$111,2,false),"")</f>
        <v>Spot 18 - Goron City</v>
      </c>
      <c r="D957" s="7" t="s">
        <v>14</v>
      </c>
      <c r="E957" s="7" t="s">
        <v>680</v>
      </c>
      <c r="F957" s="7" t="s">
        <v>3451</v>
      </c>
      <c r="G957" s="270" t="str">
        <f>IFERROR(VLOOKUP(F957,Spawns!$A$2:$H$1557,8,FALSE),"")</f>
        <v>Death Mountain Crater</v>
      </c>
      <c r="H957" s="270" t="str">
        <f>IFERROR(VLOOKUP(F957,Spawns!$A$2:$I$1557,9,FALSE),"")</f>
        <v>Goron City</v>
      </c>
      <c r="I957" s="271" t="s">
        <v>1073</v>
      </c>
      <c r="J957" s="7" t="str">
        <f>IFERROR(VLOOKUP(B957,Setups!$I$2:$I$259,2,FALSE),"")</f>
        <v/>
      </c>
      <c r="K957" s="276"/>
    </row>
    <row r="958">
      <c r="A958" s="292" t="s">
        <v>601</v>
      </c>
      <c r="B958" s="7" t="s">
        <v>1543</v>
      </c>
      <c r="C958" s="95" t="str">
        <f>iferror(vlookup(A958,Maps!$A$2:$B$111,2,false),"")</f>
        <v>Spot 18 - Goron City</v>
      </c>
      <c r="D958" s="7" t="s">
        <v>14</v>
      </c>
      <c r="E958" s="7" t="s">
        <v>682</v>
      </c>
      <c r="F958" s="7" t="s">
        <v>817</v>
      </c>
      <c r="G958" s="270" t="str">
        <f>IFERROR(VLOOKUP(F958,Spawns!$A$2:$H$1557,8,FALSE),"")</f>
        <v>Goron Shop</v>
      </c>
      <c r="H958" s="270" t="str">
        <f>IFERROR(VLOOKUP(F958,Spawns!$A$2:$I$1557,9,FALSE),"")</f>
        <v>Goron City</v>
      </c>
      <c r="I958" s="271" t="s">
        <v>1059</v>
      </c>
      <c r="J958" s="7" t="str">
        <f>IFERROR(VLOOKUP(B958,Setups!$I$2:$I$259,2,FALSE),"")</f>
        <v/>
      </c>
      <c r="K958" s="276"/>
    </row>
    <row r="959">
      <c r="A959" s="292" t="s">
        <v>601</v>
      </c>
      <c r="B959" s="7" t="s">
        <v>1543</v>
      </c>
      <c r="C959" s="95" t="str">
        <f>iferror(vlookup(A959,Maps!$A$2:$B$111,2,false),"")</f>
        <v>Spot 18 - Goron City</v>
      </c>
      <c r="D959" s="7" t="s">
        <v>14</v>
      </c>
      <c r="E959" s="7" t="s">
        <v>684</v>
      </c>
      <c r="F959" s="7" t="s">
        <v>4445</v>
      </c>
      <c r="G959" s="270" t="str">
        <f>IFERROR(VLOOKUP(F959,Spawns!$A$2:$H$1557,8,FALSE),"")</f>
        <v>Lost Woods: Goron City Square</v>
      </c>
      <c r="H959" s="270" t="str">
        <f>IFERROR(VLOOKUP(F959,Spawns!$A$2:$I$1557,9,FALSE),"")</f>
        <v>Goron City</v>
      </c>
      <c r="I959" s="271" t="s">
        <v>1059</v>
      </c>
      <c r="J959" s="7" t="str">
        <f>IFERROR(VLOOKUP(B959,Setups!$I$2:$I$259,2,FALSE),"")</f>
        <v/>
      </c>
      <c r="K959" s="276"/>
    </row>
    <row r="960">
      <c r="A960" s="179" t="s">
        <v>601</v>
      </c>
      <c r="B960" s="153" t="s">
        <v>1544</v>
      </c>
      <c r="C960" s="129" t="str">
        <f>iferror(vlookup(A960,Maps!$A$2:$B$111,2,false),"")</f>
        <v>Spot 18 - Goron City</v>
      </c>
      <c r="D960" s="153" t="s">
        <v>682</v>
      </c>
      <c r="E960" s="153" t="s">
        <v>14</v>
      </c>
      <c r="F960" s="153" t="s">
        <v>3240</v>
      </c>
      <c r="G960" s="310" t="str">
        <f>IFERROR(VLOOKUP(F960,Spawns!$A$2:$H$1557,8,FALSE),"")</f>
        <v>Death Mountain Trail</v>
      </c>
      <c r="H960" s="310" t="str">
        <f>IFERROR(VLOOKUP(F960,Spawns!$A$2:$I$1557,9,FALSE),"")</f>
        <v>Goron City</v>
      </c>
      <c r="I960" s="311" t="s">
        <v>1059</v>
      </c>
      <c r="J960" s="153" t="str">
        <f>IFERROR(VLOOKUP(B960,Setups!$I$2:$I$259,2,FALSE),"")</f>
        <v/>
      </c>
      <c r="K960" s="312"/>
    </row>
    <row r="961">
      <c r="A961" s="179" t="s">
        <v>601</v>
      </c>
      <c r="B961" s="153" t="s">
        <v>1544</v>
      </c>
      <c r="C961" s="129" t="str">
        <f>iferror(vlookup(A961,Maps!$A$2:$B$111,2,false),"")</f>
        <v>Spot 18 - Goron City</v>
      </c>
      <c r="D961" s="153" t="s">
        <v>682</v>
      </c>
      <c r="E961" s="153" t="s">
        <v>680</v>
      </c>
      <c r="F961" s="153" t="s">
        <v>3451</v>
      </c>
      <c r="G961" s="310" t="str">
        <f>IFERROR(VLOOKUP(F961,Spawns!$A$2:$H$1557,8,FALSE),"")</f>
        <v>Death Mountain Crater</v>
      </c>
      <c r="H961" s="310" t="str">
        <f>IFERROR(VLOOKUP(F961,Spawns!$A$2:$I$1557,9,FALSE),"")</f>
        <v>Goron City</v>
      </c>
      <c r="I961" s="311" t="s">
        <v>1059</v>
      </c>
      <c r="J961" s="153" t="str">
        <f>IFERROR(VLOOKUP(B961,Setups!$I$2:$I$259,2,FALSE),"")</f>
        <v/>
      </c>
      <c r="K961" s="312"/>
    </row>
    <row r="962">
      <c r="A962" s="179" t="s">
        <v>601</v>
      </c>
      <c r="B962" s="153" t="s">
        <v>1544</v>
      </c>
      <c r="C962" s="129" t="str">
        <f>iferror(vlookup(A962,Maps!$A$2:$B$111,2,false),"")</f>
        <v>Spot 18 - Goron City</v>
      </c>
      <c r="D962" s="153" t="s">
        <v>682</v>
      </c>
      <c r="E962" s="153" t="s">
        <v>682</v>
      </c>
      <c r="F962" s="153" t="s">
        <v>817</v>
      </c>
      <c r="G962" s="310" t="str">
        <f>IFERROR(VLOOKUP(F962,Spawns!$A$2:$H$1557,8,FALSE),"")</f>
        <v>Goron Shop</v>
      </c>
      <c r="H962" s="310" t="str">
        <f>IFERROR(VLOOKUP(F962,Spawns!$A$2:$I$1557,9,FALSE),"")</f>
        <v>Goron City</v>
      </c>
      <c r="I962" s="311" t="s">
        <v>1059</v>
      </c>
      <c r="J962" s="153" t="str">
        <f>IFERROR(VLOOKUP(B962,Setups!$I$2:$I$259,2,FALSE),"")</f>
        <v/>
      </c>
      <c r="K962" s="312"/>
    </row>
    <row r="963">
      <c r="A963" s="179" t="s">
        <v>601</v>
      </c>
      <c r="B963" s="153" t="s">
        <v>1544</v>
      </c>
      <c r="C963" s="129" t="str">
        <f>iferror(vlookup(A963,Maps!$A$2:$B$111,2,false),"")</f>
        <v>Spot 18 - Goron City</v>
      </c>
      <c r="D963" s="153" t="s">
        <v>682</v>
      </c>
      <c r="E963" s="153" t="s">
        <v>684</v>
      </c>
      <c r="F963" s="153" t="s">
        <v>4445</v>
      </c>
      <c r="G963" s="310" t="str">
        <f>IFERROR(VLOOKUP(F963,Spawns!$A$2:$H$1557,8,FALSE),"")</f>
        <v>Lost Woods: Goron City Square</v>
      </c>
      <c r="H963" s="310" t="str">
        <f>IFERROR(VLOOKUP(F963,Spawns!$A$2:$I$1557,9,FALSE),"")</f>
        <v>Goron City</v>
      </c>
      <c r="I963" s="311" t="s">
        <v>1059</v>
      </c>
      <c r="J963" s="153" t="str">
        <f>IFERROR(VLOOKUP(B963,Setups!$I$2:$I$259,2,FALSE),"")</f>
        <v/>
      </c>
      <c r="K963" s="312"/>
    </row>
    <row r="964">
      <c r="A964" s="171" t="s">
        <v>601</v>
      </c>
      <c r="B964" s="138" t="s">
        <v>1546</v>
      </c>
      <c r="C964" s="139" t="str">
        <f>iferror(vlookup(A964,Maps!$A$2:$B$111,2,false),"")</f>
        <v>Spot 18 - Goron City</v>
      </c>
      <c r="D964" s="138" t="s">
        <v>686</v>
      </c>
      <c r="E964" s="138" t="s">
        <v>14</v>
      </c>
      <c r="F964" s="138" t="s">
        <v>3240</v>
      </c>
      <c r="G964" s="277" t="str">
        <f>IFERROR(VLOOKUP(F964,Spawns!$A$2:$H$1557,8,FALSE),"")</f>
        <v>Death Mountain Trail</v>
      </c>
      <c r="H964" s="277" t="str">
        <f>IFERROR(VLOOKUP(F964,Spawns!$A$2:$I$1557,9,FALSE),"")</f>
        <v>Goron City</v>
      </c>
      <c r="I964" s="278" t="s">
        <v>1059</v>
      </c>
      <c r="J964" s="138" t="str">
        <f>IFERROR(VLOOKUP(B964,Setups!$I$2:$I$259,2,FALSE),"")</f>
        <v/>
      </c>
      <c r="K964" s="279"/>
    </row>
    <row r="965">
      <c r="A965" s="171" t="s">
        <v>601</v>
      </c>
      <c r="B965" s="138" t="s">
        <v>1546</v>
      </c>
      <c r="C965" s="139" t="str">
        <f>iferror(vlookup(A965,Maps!$A$2:$B$111,2,false),"")</f>
        <v>Spot 18 - Goron City</v>
      </c>
      <c r="D965" s="138" t="s">
        <v>686</v>
      </c>
      <c r="E965" s="138" t="s">
        <v>680</v>
      </c>
      <c r="F965" s="138" t="s">
        <v>3451</v>
      </c>
      <c r="G965" s="277" t="str">
        <f>IFERROR(VLOOKUP(F965,Spawns!$A$2:$H$1557,8,FALSE),"")</f>
        <v>Death Mountain Crater</v>
      </c>
      <c r="H965" s="277" t="str">
        <f>IFERROR(VLOOKUP(F965,Spawns!$A$2:$I$1557,9,FALSE),"")</f>
        <v>Goron City</v>
      </c>
      <c r="I965" s="278" t="s">
        <v>1059</v>
      </c>
      <c r="J965" s="138" t="str">
        <f>IFERROR(VLOOKUP(B965,Setups!$I$2:$I$259,2,FALSE),"")</f>
        <v/>
      </c>
      <c r="K965" s="279"/>
    </row>
    <row r="966">
      <c r="A966" s="171" t="s">
        <v>601</v>
      </c>
      <c r="B966" s="138" t="s">
        <v>1546</v>
      </c>
      <c r="C966" s="139" t="str">
        <f>iferror(vlookup(A966,Maps!$A$2:$B$111,2,false),"")</f>
        <v>Spot 18 - Goron City</v>
      </c>
      <c r="D966" s="138" t="s">
        <v>686</v>
      </c>
      <c r="E966" s="138" t="s">
        <v>682</v>
      </c>
      <c r="F966" s="138" t="s">
        <v>817</v>
      </c>
      <c r="G966" s="277" t="str">
        <f>IFERROR(VLOOKUP(F966,Spawns!$A$2:$H$1557,8,FALSE),"")</f>
        <v>Goron Shop</v>
      </c>
      <c r="H966" s="277" t="str">
        <f>IFERROR(VLOOKUP(F966,Spawns!$A$2:$I$1557,9,FALSE),"")</f>
        <v>Goron City</v>
      </c>
      <c r="I966" s="278" t="s">
        <v>1059</v>
      </c>
      <c r="J966" s="138" t="str">
        <f>IFERROR(VLOOKUP(B966,Setups!$I$2:$I$259,2,FALSE),"")</f>
        <v/>
      </c>
      <c r="K966" s="279"/>
    </row>
    <row r="967">
      <c r="A967" s="171" t="s">
        <v>601</v>
      </c>
      <c r="B967" s="138" t="s">
        <v>1546</v>
      </c>
      <c r="C967" s="139" t="str">
        <f>iferror(vlookup(A967,Maps!$A$2:$B$111,2,false),"")</f>
        <v>Spot 18 - Goron City</v>
      </c>
      <c r="D967" s="138" t="s">
        <v>686</v>
      </c>
      <c r="E967" s="138" t="s">
        <v>684</v>
      </c>
      <c r="F967" s="138" t="s">
        <v>4438</v>
      </c>
      <c r="G967" s="277" t="str">
        <f>IFERROR(VLOOKUP(F967,Spawns!$A$2:$H$1557,8,FALSE),"")</f>
        <v>Lost Woods: Boulder &amp; Grass Square</v>
      </c>
      <c r="H967" s="277" t="str">
        <f>IFERROR(VLOOKUP(F967,Spawns!$A$2:$I$1557,9,FALSE),"")</f>
        <v>[Unused]</v>
      </c>
      <c r="I967" s="278" t="s">
        <v>2857</v>
      </c>
      <c r="J967" s="138" t="str">
        <f>IFERROR(VLOOKUP(B967,Setups!$I$2:$I$259,2,FALSE),"")</f>
        <v/>
      </c>
      <c r="K967" s="279"/>
    </row>
    <row r="968">
      <c r="A968" s="283" t="s">
        <v>601</v>
      </c>
      <c r="B968" s="117" t="s">
        <v>1549</v>
      </c>
      <c r="C968" s="118" t="str">
        <f>iferror(vlookup(A968,Maps!$A$2:$B$111,2,false),"")</f>
        <v>Spot 18 - Goron City</v>
      </c>
      <c r="D968" s="117" t="s">
        <v>688</v>
      </c>
      <c r="E968" s="117" t="s">
        <v>14</v>
      </c>
      <c r="F968" s="117" t="s">
        <v>3240</v>
      </c>
      <c r="G968" s="286" t="str">
        <f>IFERROR(VLOOKUP(F968,Spawns!$A$2:$H$1557,8,FALSE),"")</f>
        <v>Death Mountain Trail</v>
      </c>
      <c r="H968" s="286" t="str">
        <f>IFERROR(VLOOKUP(F968,Spawns!$A$2:$I$1557,9,FALSE),"")</f>
        <v>Goron City</v>
      </c>
      <c r="I968" s="295" t="s">
        <v>1059</v>
      </c>
      <c r="J968" s="117" t="str">
        <f>IFERROR(VLOOKUP(B968,Setups!$I$2:$I$259,2,FALSE),"")</f>
        <v/>
      </c>
      <c r="K968" s="305"/>
    </row>
    <row r="969">
      <c r="A969" s="283" t="s">
        <v>601</v>
      </c>
      <c r="B969" s="117" t="s">
        <v>1549</v>
      </c>
      <c r="C969" s="118" t="str">
        <f>iferror(vlookup(A969,Maps!$A$2:$B$111,2,false),"")</f>
        <v>Spot 18 - Goron City</v>
      </c>
      <c r="D969" s="117" t="s">
        <v>688</v>
      </c>
      <c r="E969" s="117" t="s">
        <v>680</v>
      </c>
      <c r="F969" s="117" t="s">
        <v>3451</v>
      </c>
      <c r="G969" s="286" t="str">
        <f>IFERROR(VLOOKUP(F969,Spawns!$A$2:$H$1557,8,FALSE),"")</f>
        <v>Death Mountain Crater</v>
      </c>
      <c r="H969" s="286" t="str">
        <f>IFERROR(VLOOKUP(F969,Spawns!$A$2:$I$1557,9,FALSE),"")</f>
        <v>Goron City</v>
      </c>
      <c r="I969" s="295" t="s">
        <v>1059</v>
      </c>
      <c r="J969" s="117" t="str">
        <f>IFERROR(VLOOKUP(B969,Setups!$I$2:$I$259,2,FALSE),"")</f>
        <v/>
      </c>
      <c r="K969" s="305"/>
    </row>
    <row r="970">
      <c r="A970" s="283" t="s">
        <v>601</v>
      </c>
      <c r="B970" s="117" t="s">
        <v>1549</v>
      </c>
      <c r="C970" s="118" t="str">
        <f>iferror(vlookup(A970,Maps!$A$2:$B$111,2,false),"")</f>
        <v>Spot 18 - Goron City</v>
      </c>
      <c r="D970" s="117" t="s">
        <v>688</v>
      </c>
      <c r="E970" s="117" t="s">
        <v>682</v>
      </c>
      <c r="F970" s="117" t="s">
        <v>817</v>
      </c>
      <c r="G970" s="286" t="str">
        <f>IFERROR(VLOOKUP(F970,Spawns!$A$2:$H$1557,8,FALSE),"")</f>
        <v>Goron Shop</v>
      </c>
      <c r="H970" s="286" t="str">
        <f>IFERROR(VLOOKUP(F970,Spawns!$A$2:$I$1557,9,FALSE),"")</f>
        <v>Goron City</v>
      </c>
      <c r="I970" s="295" t="s">
        <v>1059</v>
      </c>
      <c r="J970" s="117" t="str">
        <f>IFERROR(VLOOKUP(B970,Setups!$I$2:$I$259,2,FALSE),"")</f>
        <v/>
      </c>
      <c r="K970" s="305"/>
    </row>
    <row r="971">
      <c r="A971" s="169" t="s">
        <v>601</v>
      </c>
      <c r="B971" s="101" t="s">
        <v>1549</v>
      </c>
      <c r="C971" s="102" t="str">
        <f>iferror(vlookup(A971,Maps!$A$2:$B$111,2,false),"")</f>
        <v>Spot 18 - Goron City</v>
      </c>
      <c r="D971" s="101" t="s">
        <v>688</v>
      </c>
      <c r="E971" s="101" t="s">
        <v>684</v>
      </c>
      <c r="F971" s="101" t="s">
        <v>4438</v>
      </c>
      <c r="G971" s="290" t="str">
        <f>IFERROR(VLOOKUP(F971,Spawns!$A$2:$H$1557,8,FALSE),"")</f>
        <v>Lost Woods: Boulder &amp; Grass Square</v>
      </c>
      <c r="H971" s="290" t="str">
        <f>IFERROR(VLOOKUP(F971,Spawns!$A$2:$I$1557,9,FALSE),"")</f>
        <v>[Unused]</v>
      </c>
      <c r="I971" s="303" t="s">
        <v>2857</v>
      </c>
      <c r="J971" s="101" t="str">
        <f>IFERROR(VLOOKUP(B971,Setups!$I$2:$I$259,2,FALSE),"")</f>
        <v/>
      </c>
      <c r="K971" s="304"/>
    </row>
    <row r="972">
      <c r="A972" s="292" t="s">
        <v>607</v>
      </c>
      <c r="B972" s="7" t="s">
        <v>1552</v>
      </c>
      <c r="C972" s="95" t="str">
        <f>iferror(vlookup(A972,Maps!$A$2:$B$111,2,false),"")</f>
        <v>Spot 20 - Lon Lon Ranch</v>
      </c>
      <c r="D972" s="94" t="s">
        <v>14</v>
      </c>
      <c r="E972" s="94" t="s">
        <v>14</v>
      </c>
      <c r="F972" s="94" t="s">
        <v>3343</v>
      </c>
      <c r="G972" s="270" t="str">
        <f>IFERROR(VLOOKUP(F972,Spawns!$A$2:$H$1557,8,FALSE),"")</f>
        <v>Hyrule Field</v>
      </c>
      <c r="H972" s="270" t="str">
        <f>IFERROR(VLOOKUP(F972,Spawns!$A$2:$I$1557,9,FALSE),"")</f>
        <v>Lon Lon Ranch: Main Entrance</v>
      </c>
      <c r="I972" s="271" t="s">
        <v>1059</v>
      </c>
      <c r="J972" s="7" t="str">
        <f>IFERROR(VLOOKUP(B972,Setups!$I$2:$I$259,2,FALSE),"")</f>
        <v/>
      </c>
      <c r="K972" s="276"/>
    </row>
    <row r="973">
      <c r="A973" s="292" t="s">
        <v>607</v>
      </c>
      <c r="B973" s="7" t="s">
        <v>1552</v>
      </c>
      <c r="C973" s="95" t="str">
        <f>iferror(vlookup(A973,Maps!$A$2:$B$111,2,false),"")</f>
        <v>Spot 20 - Lon Lon Ranch</v>
      </c>
      <c r="D973" s="7" t="s">
        <v>14</v>
      </c>
      <c r="E973" s="7" t="s">
        <v>680</v>
      </c>
      <c r="F973" s="7" t="s">
        <v>3551</v>
      </c>
      <c r="G973" s="270" t="str">
        <f>IFERROR(VLOOKUP(F973,Spawns!$A$2:$H$1557,8,FALSE),"")</f>
        <v>Hyrule Field</v>
      </c>
      <c r="H973" s="270" t="str">
        <f>IFERROR(VLOOKUP(F973,Spawns!$A$2:$I$1557,9,FALSE),"")</f>
        <v>Lon Lon Ranch: South Fence</v>
      </c>
      <c r="I973" s="271" t="s">
        <v>1073</v>
      </c>
      <c r="J973" s="7" t="str">
        <f>IFERROR(VLOOKUP(B973,Setups!$I$2:$I$259,2,FALSE),"")</f>
        <v/>
      </c>
      <c r="K973" s="276"/>
    </row>
    <row r="974">
      <c r="A974" s="292" t="s">
        <v>607</v>
      </c>
      <c r="B974" s="7" t="s">
        <v>1552</v>
      </c>
      <c r="C974" s="95" t="str">
        <f>iferror(vlookup(A974,Maps!$A$2:$B$111,2,false),"")</f>
        <v>Spot 20 - Lon Lon Ranch</v>
      </c>
      <c r="D974" s="7" t="s">
        <v>14</v>
      </c>
      <c r="E974" s="7" t="s">
        <v>682</v>
      </c>
      <c r="F974" s="7" t="s">
        <v>3557</v>
      </c>
      <c r="G974" s="270" t="str">
        <f>IFERROR(VLOOKUP(F974,Spawns!$A$2:$H$1557,8,FALSE),"")</f>
        <v>Hyrule Field</v>
      </c>
      <c r="H974" s="270" t="str">
        <f>IFERROR(VLOOKUP(F974,Spawns!$A$2:$I$1557,9,FALSE),"")</f>
        <v>Lon Lon Ranch: West Fence</v>
      </c>
      <c r="I974" s="271" t="s">
        <v>1073</v>
      </c>
      <c r="J974" s="7" t="str">
        <f>IFERROR(VLOOKUP(B974,Setups!$I$2:$I$259,2,FALSE),"")</f>
        <v/>
      </c>
      <c r="K974" s="276"/>
    </row>
    <row r="975">
      <c r="A975" s="292" t="s">
        <v>607</v>
      </c>
      <c r="B975" s="7" t="s">
        <v>1552</v>
      </c>
      <c r="C975" s="95" t="str">
        <f>iferror(vlookup(A975,Maps!$A$2:$B$111,2,false),"")</f>
        <v>Spot 20 - Lon Lon Ranch</v>
      </c>
      <c r="D975" s="7" t="s">
        <v>14</v>
      </c>
      <c r="E975" s="7" t="s">
        <v>684</v>
      </c>
      <c r="F975" s="7" t="s">
        <v>3563</v>
      </c>
      <c r="G975" s="270" t="str">
        <f>IFERROR(VLOOKUP(F975,Spawns!$A$2:$H$1557,8,FALSE),"")</f>
        <v>Hyrule Field</v>
      </c>
      <c r="H975" s="270" t="str">
        <f>IFERROR(VLOOKUP(F975,Spawns!$A$2:$I$1557,9,FALSE),"")</f>
        <v>Lon Lon Ranch: East Fence</v>
      </c>
      <c r="I975" s="271" t="s">
        <v>1073</v>
      </c>
      <c r="J975" s="7" t="str">
        <f>IFERROR(VLOOKUP(B975,Setups!$I$2:$I$259,2,FALSE),"")</f>
        <v/>
      </c>
      <c r="K975" s="276"/>
    </row>
    <row r="976">
      <c r="A976" s="292" t="s">
        <v>607</v>
      </c>
      <c r="B976" s="7" t="s">
        <v>1552</v>
      </c>
      <c r="C976" s="95" t="str">
        <f>iferror(vlookup(A976,Maps!$A$2:$B$111,2,false),"")</f>
        <v>Spot 20 - Lon Lon Ranch</v>
      </c>
      <c r="D976" s="7" t="s">
        <v>14</v>
      </c>
      <c r="E976" s="7" t="s">
        <v>686</v>
      </c>
      <c r="F976" s="7" t="s">
        <v>511</v>
      </c>
      <c r="G976" s="270" t="str">
        <f>IFERROR(VLOOKUP(F976,Spawns!$A$2:$H$1557,8,FALSE),"")</f>
        <v>Ranch House</v>
      </c>
      <c r="H976" s="270" t="str">
        <f>IFERROR(VLOOKUP(F976,Spawns!$A$2:$I$1557,9,FALSE),"")</f>
        <v>Lon Lon Ranch</v>
      </c>
      <c r="I976" s="271" t="s">
        <v>1059</v>
      </c>
      <c r="J976" s="7" t="str">
        <f>IFERROR(VLOOKUP(B976,Setups!$I$2:$I$259,2,FALSE),"")</f>
        <v/>
      </c>
      <c r="K976" s="276"/>
    </row>
    <row r="977">
      <c r="A977" s="292" t="s">
        <v>607</v>
      </c>
      <c r="B977" s="7" t="s">
        <v>1552</v>
      </c>
      <c r="C977" s="95" t="str">
        <f>iferror(vlookup(A977,Maps!$A$2:$B$111,2,false),"")</f>
        <v>Spot 20 - Lon Lon Ranch</v>
      </c>
      <c r="D977" s="7" t="s">
        <v>14</v>
      </c>
      <c r="E977" s="7" t="s">
        <v>688</v>
      </c>
      <c r="F977" s="7" t="s">
        <v>798</v>
      </c>
      <c r="G977" s="270" t="str">
        <f>IFERROR(VLOOKUP(F977,Spawns!$A$2:$H$1557,8,FALSE),"")</f>
        <v>Stable</v>
      </c>
      <c r="H977" s="270" t="str">
        <f>IFERROR(VLOOKUP(F977,Spawns!$A$2:$I$1557,9,FALSE),"")</f>
        <v>Lon Lon Ranch</v>
      </c>
      <c r="I977" s="271" t="s">
        <v>1059</v>
      </c>
      <c r="J977" s="7" t="str">
        <f>IFERROR(VLOOKUP(B977,Setups!$I$2:$I$259,2,FALSE),"")</f>
        <v/>
      </c>
      <c r="K977" s="276"/>
    </row>
    <row r="978">
      <c r="A978" s="292" t="s">
        <v>607</v>
      </c>
      <c r="B978" s="7" t="s">
        <v>1552</v>
      </c>
      <c r="C978" s="95" t="str">
        <f>iferror(vlookup(A978,Maps!$A$2:$B$111,2,false),"")</f>
        <v>Spot 20 - Lon Lon Ranch</v>
      </c>
      <c r="D978" s="7" t="s">
        <v>14</v>
      </c>
      <c r="E978" s="7" t="s">
        <v>690</v>
      </c>
      <c r="F978" s="7" t="s">
        <v>753</v>
      </c>
      <c r="G978" s="270" t="str">
        <f>IFERROR(VLOOKUP(F978,Spawns!$A$2:$H$1557,8,FALSE),"")</f>
        <v>Silo</v>
      </c>
      <c r="H978" s="270" t="str">
        <f>IFERROR(VLOOKUP(F978,Spawns!$A$2:$I$1557,9,FALSE),"")</f>
        <v>Lon Lon Ranch</v>
      </c>
      <c r="I978" s="271" t="s">
        <v>1059</v>
      </c>
      <c r="J978" s="7" t="str">
        <f>IFERROR(VLOOKUP(B978,Setups!$I$2:$I$259,2,FALSE),"")</f>
        <v/>
      </c>
      <c r="K978" s="276"/>
    </row>
    <row r="979">
      <c r="A979" s="179" t="s">
        <v>607</v>
      </c>
      <c r="B979" s="153" t="s">
        <v>1553</v>
      </c>
      <c r="C979" s="129" t="str">
        <f>iferror(vlookup(A979,Maps!$A$2:$B$111,2,false),"")</f>
        <v>Spot 20 - Lon Lon Ranch</v>
      </c>
      <c r="D979" s="153" t="s">
        <v>680</v>
      </c>
      <c r="E979" s="153" t="s">
        <v>14</v>
      </c>
      <c r="F979" s="153" t="s">
        <v>3343</v>
      </c>
      <c r="G979" s="310" t="str">
        <f>IFERROR(VLOOKUP(F979,Spawns!$A$2:$H$1557,8,FALSE),"")</f>
        <v>Hyrule Field</v>
      </c>
      <c r="H979" s="310" t="str">
        <f>IFERROR(VLOOKUP(F979,Spawns!$A$2:$I$1557,9,FALSE),"")</f>
        <v>Lon Lon Ranch: Main Entrance</v>
      </c>
      <c r="I979" s="311" t="s">
        <v>1059</v>
      </c>
      <c r="J979" s="153" t="str">
        <f>IFERROR(VLOOKUP(B979,Setups!$I$2:$I$259,2,FALSE),"")</f>
        <v/>
      </c>
      <c r="K979" s="312"/>
    </row>
    <row r="980">
      <c r="A980" s="179" t="s">
        <v>607</v>
      </c>
      <c r="B980" s="153" t="s">
        <v>1553</v>
      </c>
      <c r="C980" s="129" t="str">
        <f>iferror(vlookup(A980,Maps!$A$2:$B$111,2,false),"")</f>
        <v>Spot 20 - Lon Lon Ranch</v>
      </c>
      <c r="D980" s="153" t="s">
        <v>680</v>
      </c>
      <c r="E980" s="153" t="s">
        <v>680</v>
      </c>
      <c r="F980" s="153" t="s">
        <v>3551</v>
      </c>
      <c r="G980" s="310" t="str">
        <f>IFERROR(VLOOKUP(F980,Spawns!$A$2:$H$1557,8,FALSE),"")</f>
        <v>Hyrule Field</v>
      </c>
      <c r="H980" s="310" t="str">
        <f>IFERROR(VLOOKUP(F980,Spawns!$A$2:$I$1557,9,FALSE),"")</f>
        <v>Lon Lon Ranch: South Fence</v>
      </c>
      <c r="I980" s="311" t="s">
        <v>1073</v>
      </c>
      <c r="J980" s="153" t="str">
        <f>IFERROR(VLOOKUP(B980,Setups!$I$2:$I$259,2,FALSE),"")</f>
        <v/>
      </c>
      <c r="K980" s="312"/>
    </row>
    <row r="981">
      <c r="A981" s="179" t="s">
        <v>607</v>
      </c>
      <c r="B981" s="153" t="s">
        <v>1553</v>
      </c>
      <c r="C981" s="129" t="str">
        <f>iferror(vlookup(A981,Maps!$A$2:$B$111,2,false),"")</f>
        <v>Spot 20 - Lon Lon Ranch</v>
      </c>
      <c r="D981" s="153" t="s">
        <v>680</v>
      </c>
      <c r="E981" s="153" t="s">
        <v>682</v>
      </c>
      <c r="F981" s="153" t="s">
        <v>3557</v>
      </c>
      <c r="G981" s="310" t="str">
        <f>IFERROR(VLOOKUP(F981,Spawns!$A$2:$H$1557,8,FALSE),"")</f>
        <v>Hyrule Field</v>
      </c>
      <c r="H981" s="310" t="str">
        <f>IFERROR(VLOOKUP(F981,Spawns!$A$2:$I$1557,9,FALSE),"")</f>
        <v>Lon Lon Ranch: West Fence</v>
      </c>
      <c r="I981" s="311" t="s">
        <v>1073</v>
      </c>
      <c r="J981" s="153" t="str">
        <f>IFERROR(VLOOKUP(B981,Setups!$I$2:$I$259,2,FALSE),"")</f>
        <v/>
      </c>
      <c r="K981" s="312"/>
    </row>
    <row r="982">
      <c r="A982" s="179" t="s">
        <v>607</v>
      </c>
      <c r="B982" s="153" t="s">
        <v>1553</v>
      </c>
      <c r="C982" s="129" t="str">
        <f>iferror(vlookup(A982,Maps!$A$2:$B$111,2,false),"")</f>
        <v>Spot 20 - Lon Lon Ranch</v>
      </c>
      <c r="D982" s="153" t="s">
        <v>680</v>
      </c>
      <c r="E982" s="153" t="s">
        <v>684</v>
      </c>
      <c r="F982" s="153" t="s">
        <v>3563</v>
      </c>
      <c r="G982" s="310" t="str">
        <f>IFERROR(VLOOKUP(F982,Spawns!$A$2:$H$1557,8,FALSE),"")</f>
        <v>Hyrule Field</v>
      </c>
      <c r="H982" s="310" t="str">
        <f>IFERROR(VLOOKUP(F982,Spawns!$A$2:$I$1557,9,FALSE),"")</f>
        <v>Lon Lon Ranch: East Fence</v>
      </c>
      <c r="I982" s="311" t="s">
        <v>1073</v>
      </c>
      <c r="J982" s="153" t="str">
        <f>IFERROR(VLOOKUP(B982,Setups!$I$2:$I$259,2,FALSE),"")</f>
        <v/>
      </c>
      <c r="K982" s="312"/>
    </row>
    <row r="983">
      <c r="A983" s="179" t="s">
        <v>607</v>
      </c>
      <c r="B983" s="153" t="s">
        <v>1553</v>
      </c>
      <c r="C983" s="129" t="str">
        <f>iferror(vlookup(A983,Maps!$A$2:$B$111,2,false),"")</f>
        <v>Spot 20 - Lon Lon Ranch</v>
      </c>
      <c r="D983" s="153" t="s">
        <v>680</v>
      </c>
      <c r="E983" s="153" t="s">
        <v>686</v>
      </c>
      <c r="F983" s="153" t="s">
        <v>511</v>
      </c>
      <c r="G983" s="310" t="str">
        <f>IFERROR(VLOOKUP(F983,Spawns!$A$2:$H$1557,8,FALSE),"")</f>
        <v>Ranch House</v>
      </c>
      <c r="H983" s="310" t="str">
        <f>IFERROR(VLOOKUP(F983,Spawns!$A$2:$I$1557,9,FALSE),"")</f>
        <v>Lon Lon Ranch</v>
      </c>
      <c r="I983" s="311" t="s">
        <v>1059</v>
      </c>
      <c r="J983" s="153" t="str">
        <f>IFERROR(VLOOKUP(B983,Setups!$I$2:$I$259,2,FALSE),"")</f>
        <v/>
      </c>
      <c r="K983" s="312"/>
    </row>
    <row r="984">
      <c r="A984" s="179" t="s">
        <v>607</v>
      </c>
      <c r="B984" s="153" t="s">
        <v>1553</v>
      </c>
      <c r="C984" s="129" t="str">
        <f>iferror(vlookup(A984,Maps!$A$2:$B$111,2,false),"")</f>
        <v>Spot 20 - Lon Lon Ranch</v>
      </c>
      <c r="D984" s="153" t="s">
        <v>680</v>
      </c>
      <c r="E984" s="153" t="s">
        <v>688</v>
      </c>
      <c r="F984" s="153" t="s">
        <v>798</v>
      </c>
      <c r="G984" s="310" t="str">
        <f>IFERROR(VLOOKUP(F984,Spawns!$A$2:$H$1557,8,FALSE),"")</f>
        <v>Stable</v>
      </c>
      <c r="H984" s="310" t="str">
        <f>IFERROR(VLOOKUP(F984,Spawns!$A$2:$I$1557,9,FALSE),"")</f>
        <v>Lon Lon Ranch</v>
      </c>
      <c r="I984" s="311" t="s">
        <v>1059</v>
      </c>
      <c r="J984" s="153" t="str">
        <f>IFERROR(VLOOKUP(B984,Setups!$I$2:$I$259,2,FALSE),"")</f>
        <v/>
      </c>
      <c r="K984" s="312"/>
    </row>
    <row r="985">
      <c r="A985" s="179" t="s">
        <v>607</v>
      </c>
      <c r="B985" s="153" t="s">
        <v>1553</v>
      </c>
      <c r="C985" s="129" t="str">
        <f>iferror(vlookup(A985,Maps!$A$2:$B$111,2,false),"")</f>
        <v>Spot 20 - Lon Lon Ranch</v>
      </c>
      <c r="D985" s="153" t="s">
        <v>680</v>
      </c>
      <c r="E985" s="153" t="s">
        <v>690</v>
      </c>
      <c r="F985" s="153" t="s">
        <v>753</v>
      </c>
      <c r="G985" s="310" t="str">
        <f>IFERROR(VLOOKUP(F985,Spawns!$A$2:$H$1557,8,FALSE),"")</f>
        <v>Silo</v>
      </c>
      <c r="H985" s="310" t="str">
        <f>IFERROR(VLOOKUP(F985,Spawns!$A$2:$I$1557,9,FALSE),"")</f>
        <v>Lon Lon Ranch</v>
      </c>
      <c r="I985" s="311" t="s">
        <v>1059</v>
      </c>
      <c r="J985" s="153" t="str">
        <f>IFERROR(VLOOKUP(B985,Setups!$I$2:$I$259,2,FALSE),"")</f>
        <v/>
      </c>
      <c r="K985" s="312"/>
    </row>
    <row r="986">
      <c r="A986" s="292" t="s">
        <v>607</v>
      </c>
      <c r="B986" s="7" t="s">
        <v>1555</v>
      </c>
      <c r="C986" s="95" t="str">
        <f>iferror(vlookup(A986,Maps!$A$2:$B$111,2,false),"")</f>
        <v>Spot 20 - Lon Lon Ranch</v>
      </c>
      <c r="D986" s="7" t="s">
        <v>682</v>
      </c>
      <c r="E986" s="7" t="s">
        <v>14</v>
      </c>
      <c r="F986" s="7" t="s">
        <v>3343</v>
      </c>
      <c r="G986" s="270" t="str">
        <f>IFERROR(VLOOKUP(F986,Spawns!$A$2:$H$1557,8,FALSE),"")</f>
        <v>Hyrule Field</v>
      </c>
      <c r="H986" s="270" t="str">
        <f>IFERROR(VLOOKUP(F986,Spawns!$A$2:$I$1557,9,FALSE),"")</f>
        <v>Lon Lon Ranch: Main Entrance</v>
      </c>
      <c r="I986" s="271" t="s">
        <v>1059</v>
      </c>
      <c r="J986" s="7" t="str">
        <f>IFERROR(VLOOKUP(B986,Setups!$I$2:$I$259,2,FALSE),"")</f>
        <v/>
      </c>
      <c r="K986" s="276"/>
    </row>
    <row r="987">
      <c r="A987" s="292" t="s">
        <v>607</v>
      </c>
      <c r="B987" s="7" t="s">
        <v>1555</v>
      </c>
      <c r="C987" s="95" t="str">
        <f>iferror(vlookup(A987,Maps!$A$2:$B$111,2,false),"")</f>
        <v>Spot 20 - Lon Lon Ranch</v>
      </c>
      <c r="D987" s="7" t="s">
        <v>682</v>
      </c>
      <c r="E987" s="7" t="s">
        <v>680</v>
      </c>
      <c r="F987" s="7" t="s">
        <v>3551</v>
      </c>
      <c r="G987" s="270" t="str">
        <f>IFERROR(VLOOKUP(F987,Spawns!$A$2:$H$1557,8,FALSE),"")</f>
        <v>Hyrule Field</v>
      </c>
      <c r="H987" s="270" t="str">
        <f>IFERROR(VLOOKUP(F987,Spawns!$A$2:$I$1557,9,FALSE),"")</f>
        <v>Lon Lon Ranch: South Fence</v>
      </c>
      <c r="I987" s="271" t="s">
        <v>1059</v>
      </c>
      <c r="J987" s="7" t="str">
        <f>IFERROR(VLOOKUP(B987,Setups!$I$2:$I$259,2,FALSE),"")</f>
        <v/>
      </c>
      <c r="K987" s="276"/>
    </row>
    <row r="988">
      <c r="A988" s="292" t="s">
        <v>607</v>
      </c>
      <c r="B988" s="7" t="s">
        <v>1555</v>
      </c>
      <c r="C988" s="95" t="str">
        <f>iferror(vlookup(A988,Maps!$A$2:$B$111,2,false),"")</f>
        <v>Spot 20 - Lon Lon Ranch</v>
      </c>
      <c r="D988" s="7" t="s">
        <v>682</v>
      </c>
      <c r="E988" s="7" t="s">
        <v>682</v>
      </c>
      <c r="F988" s="7" t="s">
        <v>3557</v>
      </c>
      <c r="G988" s="270" t="str">
        <f>IFERROR(VLOOKUP(F988,Spawns!$A$2:$H$1557,8,FALSE),"")</f>
        <v>Hyrule Field</v>
      </c>
      <c r="H988" s="270" t="str">
        <f>IFERROR(VLOOKUP(F988,Spawns!$A$2:$I$1557,9,FALSE),"")</f>
        <v>Lon Lon Ranch: West Fence</v>
      </c>
      <c r="I988" s="271" t="s">
        <v>1059</v>
      </c>
      <c r="J988" s="7" t="str">
        <f>IFERROR(VLOOKUP(B988,Setups!$I$2:$I$259,2,FALSE),"")</f>
        <v/>
      </c>
      <c r="K988" s="276"/>
    </row>
    <row r="989">
      <c r="A989" s="292" t="s">
        <v>607</v>
      </c>
      <c r="B989" s="7" t="s">
        <v>1555</v>
      </c>
      <c r="C989" s="95" t="str">
        <f>iferror(vlookup(A989,Maps!$A$2:$B$111,2,false),"")</f>
        <v>Spot 20 - Lon Lon Ranch</v>
      </c>
      <c r="D989" s="7" t="s">
        <v>682</v>
      </c>
      <c r="E989" s="7" t="s">
        <v>684</v>
      </c>
      <c r="F989" s="7" t="s">
        <v>3563</v>
      </c>
      <c r="G989" s="270" t="str">
        <f>IFERROR(VLOOKUP(F989,Spawns!$A$2:$H$1557,8,FALSE),"")</f>
        <v>Hyrule Field</v>
      </c>
      <c r="H989" s="270" t="str">
        <f>IFERROR(VLOOKUP(F989,Spawns!$A$2:$I$1557,9,FALSE),"")</f>
        <v>Lon Lon Ranch: East Fence</v>
      </c>
      <c r="I989" s="271" t="s">
        <v>1059</v>
      </c>
      <c r="J989" s="7" t="str">
        <f>IFERROR(VLOOKUP(B989,Setups!$I$2:$I$259,2,FALSE),"")</f>
        <v/>
      </c>
      <c r="K989" s="276"/>
    </row>
    <row r="990">
      <c r="A990" s="292" t="s">
        <v>607</v>
      </c>
      <c r="B990" s="7" t="s">
        <v>1555</v>
      </c>
      <c r="C990" s="95" t="str">
        <f>iferror(vlookup(A990,Maps!$A$2:$B$111,2,false),"")</f>
        <v>Spot 20 - Lon Lon Ranch</v>
      </c>
      <c r="D990" s="7" t="s">
        <v>682</v>
      </c>
      <c r="E990" s="7" t="s">
        <v>686</v>
      </c>
      <c r="F990" s="7" t="s">
        <v>511</v>
      </c>
      <c r="G990" s="270" t="str">
        <f>IFERROR(VLOOKUP(F990,Spawns!$A$2:$H$1557,8,FALSE),"")</f>
        <v>Ranch House</v>
      </c>
      <c r="H990" s="270" t="str">
        <f>IFERROR(VLOOKUP(F990,Spawns!$A$2:$I$1557,9,FALSE),"")</f>
        <v>Lon Lon Ranch</v>
      </c>
      <c r="I990" s="271" t="s">
        <v>1059</v>
      </c>
      <c r="J990" s="7" t="str">
        <f>IFERROR(VLOOKUP(B990,Setups!$I$2:$I$259,2,FALSE),"")</f>
        <v/>
      </c>
      <c r="K990" s="276"/>
    </row>
    <row r="991">
      <c r="A991" s="292" t="s">
        <v>607</v>
      </c>
      <c r="B991" s="7" t="s">
        <v>1555</v>
      </c>
      <c r="C991" s="95" t="str">
        <f>iferror(vlookup(A991,Maps!$A$2:$B$111,2,false),"")</f>
        <v>Spot 20 - Lon Lon Ranch</v>
      </c>
      <c r="D991" s="7" t="s">
        <v>682</v>
      </c>
      <c r="E991" s="7" t="s">
        <v>688</v>
      </c>
      <c r="F991" s="7" t="s">
        <v>798</v>
      </c>
      <c r="G991" s="270" t="str">
        <f>IFERROR(VLOOKUP(F991,Spawns!$A$2:$H$1557,8,FALSE),"")</f>
        <v>Stable</v>
      </c>
      <c r="H991" s="270" t="str">
        <f>IFERROR(VLOOKUP(F991,Spawns!$A$2:$I$1557,9,FALSE),"")</f>
        <v>Lon Lon Ranch</v>
      </c>
      <c r="I991" s="271" t="s">
        <v>1059</v>
      </c>
      <c r="J991" s="7" t="str">
        <f>IFERROR(VLOOKUP(B991,Setups!$I$2:$I$259,2,FALSE),"")</f>
        <v/>
      </c>
      <c r="K991" s="276"/>
    </row>
    <row r="992">
      <c r="A992" s="292" t="s">
        <v>607</v>
      </c>
      <c r="B992" s="7" t="s">
        <v>1555</v>
      </c>
      <c r="C992" s="95" t="str">
        <f>iferror(vlookup(A992,Maps!$A$2:$B$111,2,false),"")</f>
        <v>Spot 20 - Lon Lon Ranch</v>
      </c>
      <c r="D992" s="7" t="s">
        <v>682</v>
      </c>
      <c r="E992" s="7" t="s">
        <v>690</v>
      </c>
      <c r="F992" s="7" t="s">
        <v>753</v>
      </c>
      <c r="G992" s="270" t="str">
        <f>IFERROR(VLOOKUP(F992,Spawns!$A$2:$H$1557,8,FALSE),"")</f>
        <v>Silo</v>
      </c>
      <c r="H992" s="270" t="str">
        <f>IFERROR(VLOOKUP(F992,Spawns!$A$2:$I$1557,9,FALSE),"")</f>
        <v>Lon Lon Ranch</v>
      </c>
      <c r="I992" s="271" t="s">
        <v>1059</v>
      </c>
      <c r="J992" s="7" t="str">
        <f>IFERROR(VLOOKUP(B992,Setups!$I$2:$I$259,2,FALSE),"")</f>
        <v/>
      </c>
      <c r="K992" s="276"/>
    </row>
    <row r="993">
      <c r="A993" s="179" t="s">
        <v>607</v>
      </c>
      <c r="B993" s="153" t="s">
        <v>1558</v>
      </c>
      <c r="C993" s="129" t="str">
        <f>iferror(vlookup(A993,Maps!$A$2:$B$111,2,false),"")</f>
        <v>Spot 20 - Lon Lon Ranch</v>
      </c>
      <c r="D993" s="153" t="s">
        <v>684</v>
      </c>
      <c r="E993" s="153" t="s">
        <v>14</v>
      </c>
      <c r="F993" s="153" t="s">
        <v>3343</v>
      </c>
      <c r="G993" s="310" t="str">
        <f>IFERROR(VLOOKUP(F993,Spawns!$A$2:$H$1557,8,FALSE),"")</f>
        <v>Hyrule Field</v>
      </c>
      <c r="H993" s="310" t="str">
        <f>IFERROR(VLOOKUP(F993,Spawns!$A$2:$I$1557,9,FALSE),"")</f>
        <v>Lon Lon Ranch: Main Entrance</v>
      </c>
      <c r="I993" s="311" t="s">
        <v>1059</v>
      </c>
      <c r="J993" s="153" t="str">
        <f>IFERROR(VLOOKUP(B993,Setups!$I$2:$I$259,2,FALSE),"")</f>
        <v/>
      </c>
      <c r="K993" s="312"/>
    </row>
    <row r="994">
      <c r="A994" s="179" t="s">
        <v>607</v>
      </c>
      <c r="B994" s="153" t="s">
        <v>1558</v>
      </c>
      <c r="C994" s="129" t="str">
        <f>iferror(vlookup(A994,Maps!$A$2:$B$111,2,false),"")</f>
        <v>Spot 20 - Lon Lon Ranch</v>
      </c>
      <c r="D994" s="153" t="s">
        <v>684</v>
      </c>
      <c r="E994" s="153" t="s">
        <v>680</v>
      </c>
      <c r="F994" s="153" t="s">
        <v>3551</v>
      </c>
      <c r="G994" s="310" t="str">
        <f>IFERROR(VLOOKUP(F994,Spawns!$A$2:$H$1557,8,FALSE),"")</f>
        <v>Hyrule Field</v>
      </c>
      <c r="H994" s="310" t="str">
        <f>IFERROR(VLOOKUP(F994,Spawns!$A$2:$I$1557,9,FALSE),"")</f>
        <v>Lon Lon Ranch: South Fence</v>
      </c>
      <c r="I994" s="311" t="s">
        <v>1059</v>
      </c>
      <c r="J994" s="153" t="str">
        <f>IFERROR(VLOOKUP(B994,Setups!$I$2:$I$259,2,FALSE),"")</f>
        <v/>
      </c>
      <c r="K994" s="312"/>
    </row>
    <row r="995">
      <c r="A995" s="179" t="s">
        <v>607</v>
      </c>
      <c r="B995" s="153" t="s">
        <v>1558</v>
      </c>
      <c r="C995" s="129" t="str">
        <f>iferror(vlookup(A995,Maps!$A$2:$B$111,2,false),"")</f>
        <v>Spot 20 - Lon Lon Ranch</v>
      </c>
      <c r="D995" s="153" t="s">
        <v>684</v>
      </c>
      <c r="E995" s="153" t="s">
        <v>682</v>
      </c>
      <c r="F995" s="153" t="s">
        <v>3557</v>
      </c>
      <c r="G995" s="310" t="str">
        <f>IFERROR(VLOOKUP(F995,Spawns!$A$2:$H$1557,8,FALSE),"")</f>
        <v>Hyrule Field</v>
      </c>
      <c r="H995" s="310" t="str">
        <f>IFERROR(VLOOKUP(F995,Spawns!$A$2:$I$1557,9,FALSE),"")</f>
        <v>Lon Lon Ranch: West Fence</v>
      </c>
      <c r="I995" s="311" t="s">
        <v>1059</v>
      </c>
      <c r="J995" s="153" t="str">
        <f>IFERROR(VLOOKUP(B995,Setups!$I$2:$I$259,2,FALSE),"")</f>
        <v/>
      </c>
      <c r="K995" s="312"/>
    </row>
    <row r="996">
      <c r="A996" s="179" t="s">
        <v>607</v>
      </c>
      <c r="B996" s="153" t="s">
        <v>1558</v>
      </c>
      <c r="C996" s="129" t="str">
        <f>iferror(vlookup(A996,Maps!$A$2:$B$111,2,false),"")</f>
        <v>Spot 20 - Lon Lon Ranch</v>
      </c>
      <c r="D996" s="153" t="s">
        <v>684</v>
      </c>
      <c r="E996" s="153" t="s">
        <v>684</v>
      </c>
      <c r="F996" s="153" t="s">
        <v>3563</v>
      </c>
      <c r="G996" s="310" t="str">
        <f>IFERROR(VLOOKUP(F996,Spawns!$A$2:$H$1557,8,FALSE),"")</f>
        <v>Hyrule Field</v>
      </c>
      <c r="H996" s="310" t="str">
        <f>IFERROR(VLOOKUP(F996,Spawns!$A$2:$I$1557,9,FALSE),"")</f>
        <v>Lon Lon Ranch: East Fence</v>
      </c>
      <c r="I996" s="311" t="s">
        <v>1059</v>
      </c>
      <c r="J996" s="153" t="str">
        <f>IFERROR(VLOOKUP(B996,Setups!$I$2:$I$259,2,FALSE),"")</f>
        <v/>
      </c>
      <c r="K996" s="312"/>
    </row>
    <row r="997">
      <c r="A997" s="179" t="s">
        <v>607</v>
      </c>
      <c r="B997" s="153" t="s">
        <v>1558</v>
      </c>
      <c r="C997" s="129" t="str">
        <f>iferror(vlookup(A997,Maps!$A$2:$B$111,2,false),"")</f>
        <v>Spot 20 - Lon Lon Ranch</v>
      </c>
      <c r="D997" s="153" t="s">
        <v>684</v>
      </c>
      <c r="E997" s="153" t="s">
        <v>686</v>
      </c>
      <c r="F997" s="153" t="s">
        <v>511</v>
      </c>
      <c r="G997" s="310" t="str">
        <f>IFERROR(VLOOKUP(F997,Spawns!$A$2:$H$1557,8,FALSE),"")</f>
        <v>Ranch House</v>
      </c>
      <c r="H997" s="310" t="str">
        <f>IFERROR(VLOOKUP(F997,Spawns!$A$2:$I$1557,9,FALSE),"")</f>
        <v>Lon Lon Ranch</v>
      </c>
      <c r="I997" s="311" t="s">
        <v>1059</v>
      </c>
      <c r="J997" s="153" t="str">
        <f>IFERROR(VLOOKUP(B997,Setups!$I$2:$I$259,2,FALSE),"")</f>
        <v/>
      </c>
      <c r="K997" s="312"/>
    </row>
    <row r="998">
      <c r="A998" s="179" t="s">
        <v>607</v>
      </c>
      <c r="B998" s="153" t="s">
        <v>1558</v>
      </c>
      <c r="C998" s="129" t="str">
        <f>iferror(vlookup(A998,Maps!$A$2:$B$111,2,false),"")</f>
        <v>Spot 20 - Lon Lon Ranch</v>
      </c>
      <c r="D998" s="153" t="s">
        <v>684</v>
      </c>
      <c r="E998" s="153" t="s">
        <v>688</v>
      </c>
      <c r="F998" s="153" t="s">
        <v>798</v>
      </c>
      <c r="G998" s="310" t="str">
        <f>IFERROR(VLOOKUP(F998,Spawns!$A$2:$H$1557,8,FALSE),"")</f>
        <v>Stable</v>
      </c>
      <c r="H998" s="310" t="str">
        <f>IFERROR(VLOOKUP(F998,Spawns!$A$2:$I$1557,9,FALSE),"")</f>
        <v>Lon Lon Ranch</v>
      </c>
      <c r="I998" s="311" t="s">
        <v>1059</v>
      </c>
      <c r="J998" s="153" t="str">
        <f>IFERROR(VLOOKUP(B998,Setups!$I$2:$I$259,2,FALSE),"")</f>
        <v/>
      </c>
      <c r="K998" s="312"/>
    </row>
    <row r="999">
      <c r="A999" s="179" t="s">
        <v>607</v>
      </c>
      <c r="B999" s="153" t="s">
        <v>1558</v>
      </c>
      <c r="C999" s="129" t="str">
        <f>iferror(vlookup(A999,Maps!$A$2:$B$111,2,false),"")</f>
        <v>Spot 20 - Lon Lon Ranch</v>
      </c>
      <c r="D999" s="153" t="s">
        <v>684</v>
      </c>
      <c r="E999" s="153" t="s">
        <v>690</v>
      </c>
      <c r="F999" s="153" t="s">
        <v>753</v>
      </c>
      <c r="G999" s="310" t="str">
        <f>IFERROR(VLOOKUP(F999,Spawns!$A$2:$H$1557,8,FALSE),"")</f>
        <v>Silo</v>
      </c>
      <c r="H999" s="310" t="str">
        <f>IFERROR(VLOOKUP(F999,Spawns!$A$2:$I$1557,9,FALSE),"")</f>
        <v>Lon Lon Ranch</v>
      </c>
      <c r="I999" s="311" t="s">
        <v>1059</v>
      </c>
      <c r="J999" s="153" t="str">
        <f>IFERROR(VLOOKUP(B999,Setups!$I$2:$I$259,2,FALSE),"")</f>
        <v/>
      </c>
      <c r="K999" s="312"/>
    </row>
    <row r="1000">
      <c r="A1000" s="171" t="s">
        <v>607</v>
      </c>
      <c r="B1000" s="138" t="s">
        <v>1561</v>
      </c>
      <c r="C1000" s="139" t="str">
        <f>iferror(vlookup(A1000,Maps!$A$2:$B$111,2,false),"")</f>
        <v>Spot 20 - Lon Lon Ranch</v>
      </c>
      <c r="D1000" s="138" t="s">
        <v>686</v>
      </c>
      <c r="E1000" s="138" t="s">
        <v>14</v>
      </c>
      <c r="F1000" s="138" t="s">
        <v>3343</v>
      </c>
      <c r="G1000" s="277" t="str">
        <f>IFERROR(VLOOKUP(F1000,Spawns!$A$2:$H$1557,8,FALSE),"")</f>
        <v>Hyrule Field</v>
      </c>
      <c r="H1000" s="277" t="str">
        <f>IFERROR(VLOOKUP(F1000,Spawns!$A$2:$I$1557,9,FALSE),"")</f>
        <v>Lon Lon Ranch: Main Entrance</v>
      </c>
      <c r="I1000" s="278" t="s">
        <v>1059</v>
      </c>
      <c r="J1000" s="138" t="str">
        <f>IFERROR(VLOOKUP(B1000,Setups!$I$2:$I$259,2,FALSE),"")</f>
        <v/>
      </c>
      <c r="K1000" s="279"/>
    </row>
    <row r="1001">
      <c r="A1001" s="171" t="s">
        <v>607</v>
      </c>
      <c r="B1001" s="138" t="s">
        <v>1561</v>
      </c>
      <c r="C1001" s="139" t="str">
        <f>iferror(vlookup(A1001,Maps!$A$2:$B$111,2,false),"")</f>
        <v>Spot 20 - Lon Lon Ranch</v>
      </c>
      <c r="D1001" s="138" t="s">
        <v>686</v>
      </c>
      <c r="E1001" s="138" t="s">
        <v>680</v>
      </c>
      <c r="F1001" s="138" t="s">
        <v>3551</v>
      </c>
      <c r="G1001" s="277" t="str">
        <f>IFERROR(VLOOKUP(F1001,Spawns!$A$2:$H$1557,8,FALSE),"")</f>
        <v>Hyrule Field</v>
      </c>
      <c r="H1001" s="277" t="str">
        <f>IFERROR(VLOOKUP(F1001,Spawns!$A$2:$I$1557,9,FALSE),"")</f>
        <v>Lon Lon Ranch: South Fence</v>
      </c>
      <c r="I1001" s="278" t="s">
        <v>1059</v>
      </c>
      <c r="J1001" s="138" t="str">
        <f>IFERROR(VLOOKUP(B1001,Setups!$I$2:$I$259,2,FALSE),"")</f>
        <v/>
      </c>
      <c r="K1001" s="279"/>
    </row>
    <row r="1002">
      <c r="A1002" s="171" t="s">
        <v>607</v>
      </c>
      <c r="B1002" s="138" t="s">
        <v>1561</v>
      </c>
      <c r="C1002" s="139" t="str">
        <f>iferror(vlookup(A1002,Maps!$A$2:$B$111,2,false),"")</f>
        <v>Spot 20 - Lon Lon Ranch</v>
      </c>
      <c r="D1002" s="138" t="s">
        <v>686</v>
      </c>
      <c r="E1002" s="138" t="s">
        <v>682</v>
      </c>
      <c r="F1002" s="138" t="s">
        <v>3557</v>
      </c>
      <c r="G1002" s="277" t="str">
        <f>IFERROR(VLOOKUP(F1002,Spawns!$A$2:$H$1557,8,FALSE),"")</f>
        <v>Hyrule Field</v>
      </c>
      <c r="H1002" s="277" t="str">
        <f>IFERROR(VLOOKUP(F1002,Spawns!$A$2:$I$1557,9,FALSE),"")</f>
        <v>Lon Lon Ranch: West Fence</v>
      </c>
      <c r="I1002" s="278" t="s">
        <v>1059</v>
      </c>
      <c r="J1002" s="138" t="str">
        <f>IFERROR(VLOOKUP(B1002,Setups!$I$2:$I$259,2,FALSE),"")</f>
        <v/>
      </c>
      <c r="K1002" s="279"/>
    </row>
    <row r="1003">
      <c r="A1003" s="171" t="s">
        <v>607</v>
      </c>
      <c r="B1003" s="138" t="s">
        <v>1561</v>
      </c>
      <c r="C1003" s="139" t="str">
        <f>iferror(vlookup(A1003,Maps!$A$2:$B$111,2,false),"")</f>
        <v>Spot 20 - Lon Lon Ranch</v>
      </c>
      <c r="D1003" s="138" t="s">
        <v>686</v>
      </c>
      <c r="E1003" s="138" t="s">
        <v>684</v>
      </c>
      <c r="F1003" s="138" t="s">
        <v>3563</v>
      </c>
      <c r="G1003" s="277" t="str">
        <f>IFERROR(VLOOKUP(F1003,Spawns!$A$2:$H$1557,8,FALSE),"")</f>
        <v>Hyrule Field</v>
      </c>
      <c r="H1003" s="277" t="str">
        <f>IFERROR(VLOOKUP(F1003,Spawns!$A$2:$I$1557,9,FALSE),"")</f>
        <v>Lon Lon Ranch: East Fence</v>
      </c>
      <c r="I1003" s="278" t="s">
        <v>1059</v>
      </c>
      <c r="J1003" s="138" t="str">
        <f>IFERROR(VLOOKUP(B1003,Setups!$I$2:$I$259,2,FALSE),"")</f>
        <v/>
      </c>
      <c r="K1003" s="279"/>
    </row>
    <row r="1004">
      <c r="A1004" s="171" t="s">
        <v>607</v>
      </c>
      <c r="B1004" s="138" t="s">
        <v>1561</v>
      </c>
      <c r="C1004" s="139" t="str">
        <f>iferror(vlookup(A1004,Maps!$A$2:$B$111,2,false),"")</f>
        <v>Spot 20 - Lon Lon Ranch</v>
      </c>
      <c r="D1004" s="138" t="s">
        <v>686</v>
      </c>
      <c r="E1004" s="138" t="s">
        <v>686</v>
      </c>
      <c r="F1004" s="138" t="s">
        <v>511</v>
      </c>
      <c r="G1004" s="277" t="str">
        <f>IFERROR(VLOOKUP(F1004,Spawns!$A$2:$H$1557,8,FALSE),"")</f>
        <v>Ranch House</v>
      </c>
      <c r="H1004" s="277" t="str">
        <f>IFERROR(VLOOKUP(F1004,Spawns!$A$2:$I$1557,9,FALSE),"")</f>
        <v>Lon Lon Ranch</v>
      </c>
      <c r="I1004" s="278" t="s">
        <v>1059</v>
      </c>
      <c r="J1004" s="138" t="str">
        <f>IFERROR(VLOOKUP(B1004,Setups!$I$2:$I$259,2,FALSE),"")</f>
        <v/>
      </c>
      <c r="K1004" s="279"/>
    </row>
    <row r="1005">
      <c r="A1005" s="171" t="s">
        <v>607</v>
      </c>
      <c r="B1005" s="138" t="s">
        <v>1561</v>
      </c>
      <c r="C1005" s="139" t="str">
        <f>iferror(vlookup(A1005,Maps!$A$2:$B$111,2,false),"")</f>
        <v>Spot 20 - Lon Lon Ranch</v>
      </c>
      <c r="D1005" s="138" t="s">
        <v>686</v>
      </c>
      <c r="E1005" s="138" t="s">
        <v>688</v>
      </c>
      <c r="F1005" s="138" t="s">
        <v>798</v>
      </c>
      <c r="G1005" s="277" t="str">
        <f>IFERROR(VLOOKUP(F1005,Spawns!$A$2:$H$1557,8,FALSE),"")</f>
        <v>Stable</v>
      </c>
      <c r="H1005" s="277" t="str">
        <f>IFERROR(VLOOKUP(F1005,Spawns!$A$2:$I$1557,9,FALSE),"")</f>
        <v>Lon Lon Ranch</v>
      </c>
      <c r="I1005" s="278" t="s">
        <v>1059</v>
      </c>
      <c r="J1005" s="138" t="str">
        <f>IFERROR(VLOOKUP(B1005,Setups!$I$2:$I$259,2,FALSE),"")</f>
        <v/>
      </c>
      <c r="K1005" s="279"/>
    </row>
    <row r="1006">
      <c r="A1006" s="171" t="s">
        <v>607</v>
      </c>
      <c r="B1006" s="138" t="s">
        <v>1561</v>
      </c>
      <c r="C1006" s="139" t="str">
        <f>iferror(vlookup(A1006,Maps!$A$2:$B$111,2,false),"")</f>
        <v>Spot 20 - Lon Lon Ranch</v>
      </c>
      <c r="D1006" s="138" t="s">
        <v>686</v>
      </c>
      <c r="E1006" s="138" t="s">
        <v>690</v>
      </c>
      <c r="F1006" s="138" t="s">
        <v>753</v>
      </c>
      <c r="G1006" s="277" t="str">
        <f>IFERROR(VLOOKUP(F1006,Spawns!$A$2:$H$1557,8,FALSE),"")</f>
        <v>Silo</v>
      </c>
      <c r="H1006" s="277" t="str">
        <f>IFERROR(VLOOKUP(F1006,Spawns!$A$2:$I$1557,9,FALSE),"")</f>
        <v>Lon Lon Ranch</v>
      </c>
      <c r="I1006" s="278" t="s">
        <v>1059</v>
      </c>
      <c r="J1006" s="138" t="str">
        <f>IFERROR(VLOOKUP(B1006,Setups!$I$2:$I$259,2,FALSE),"")</f>
        <v/>
      </c>
      <c r="K1006" s="279"/>
    </row>
    <row r="1007">
      <c r="A1007" s="283" t="s">
        <v>607</v>
      </c>
      <c r="B1007" s="117" t="s">
        <v>1564</v>
      </c>
      <c r="C1007" s="118" t="str">
        <f>iferror(vlookup(A1007,Maps!$A$2:$B$111,2,false),"")</f>
        <v>Spot 20 - Lon Lon Ranch</v>
      </c>
      <c r="D1007" s="117" t="s">
        <v>688</v>
      </c>
      <c r="E1007" s="117" t="s">
        <v>14</v>
      </c>
      <c r="F1007" s="117" t="s">
        <v>3343</v>
      </c>
      <c r="G1007" s="286" t="str">
        <f>IFERROR(VLOOKUP(F1007,Spawns!$A$2:$H$1557,8,FALSE),"")</f>
        <v>Hyrule Field</v>
      </c>
      <c r="H1007" s="286" t="str">
        <f>IFERROR(VLOOKUP(F1007,Spawns!$A$2:$I$1557,9,FALSE),"")</f>
        <v>Lon Lon Ranch: Main Entrance</v>
      </c>
      <c r="I1007" s="295" t="s">
        <v>1059</v>
      </c>
      <c r="J1007" s="117" t="str">
        <f>IFERROR(VLOOKUP(B1007,Setups!$I$2:$I$259,2,FALSE),"")</f>
        <v/>
      </c>
      <c r="K1007" s="305"/>
    </row>
    <row r="1008">
      <c r="A1008" s="283" t="s">
        <v>607</v>
      </c>
      <c r="B1008" s="117" t="s">
        <v>1564</v>
      </c>
      <c r="C1008" s="118" t="str">
        <f>iferror(vlookup(A1008,Maps!$A$2:$B$111,2,false),"")</f>
        <v>Spot 20 - Lon Lon Ranch</v>
      </c>
      <c r="D1008" s="117" t="s">
        <v>688</v>
      </c>
      <c r="E1008" s="117" t="s">
        <v>680</v>
      </c>
      <c r="F1008" s="117" t="s">
        <v>3551</v>
      </c>
      <c r="G1008" s="286" t="str">
        <f>IFERROR(VLOOKUP(F1008,Spawns!$A$2:$H$1557,8,FALSE),"")</f>
        <v>Hyrule Field</v>
      </c>
      <c r="H1008" s="286" t="str">
        <f>IFERROR(VLOOKUP(F1008,Spawns!$A$2:$I$1557,9,FALSE),"")</f>
        <v>Lon Lon Ranch: South Fence</v>
      </c>
      <c r="I1008" s="295" t="s">
        <v>1059</v>
      </c>
      <c r="J1008" s="117" t="str">
        <f>IFERROR(VLOOKUP(B1008,Setups!$I$2:$I$259,2,FALSE),"")</f>
        <v/>
      </c>
      <c r="K1008" s="305"/>
    </row>
    <row r="1009">
      <c r="A1009" s="283" t="s">
        <v>607</v>
      </c>
      <c r="B1009" s="117" t="s">
        <v>1564</v>
      </c>
      <c r="C1009" s="118" t="str">
        <f>iferror(vlookup(A1009,Maps!$A$2:$B$111,2,false),"")</f>
        <v>Spot 20 - Lon Lon Ranch</v>
      </c>
      <c r="D1009" s="117" t="s">
        <v>688</v>
      </c>
      <c r="E1009" s="117" t="s">
        <v>682</v>
      </c>
      <c r="F1009" s="117" t="s">
        <v>3557</v>
      </c>
      <c r="G1009" s="286" t="str">
        <f>IFERROR(VLOOKUP(F1009,Spawns!$A$2:$H$1557,8,FALSE),"")</f>
        <v>Hyrule Field</v>
      </c>
      <c r="H1009" s="286" t="str">
        <f>IFERROR(VLOOKUP(F1009,Spawns!$A$2:$I$1557,9,FALSE),"")</f>
        <v>Lon Lon Ranch: West Fence</v>
      </c>
      <c r="I1009" s="295" t="s">
        <v>1059</v>
      </c>
      <c r="J1009" s="117" t="str">
        <f>IFERROR(VLOOKUP(B1009,Setups!$I$2:$I$259,2,FALSE),"")</f>
        <v/>
      </c>
      <c r="K1009" s="305"/>
    </row>
    <row r="1010">
      <c r="A1010" s="283" t="s">
        <v>607</v>
      </c>
      <c r="B1010" s="117" t="s">
        <v>1564</v>
      </c>
      <c r="C1010" s="118" t="str">
        <f>iferror(vlookup(A1010,Maps!$A$2:$B$111,2,false),"")</f>
        <v>Spot 20 - Lon Lon Ranch</v>
      </c>
      <c r="D1010" s="117" t="s">
        <v>688</v>
      </c>
      <c r="E1010" s="117" t="s">
        <v>684</v>
      </c>
      <c r="F1010" s="117" t="s">
        <v>3563</v>
      </c>
      <c r="G1010" s="286" t="str">
        <f>IFERROR(VLOOKUP(F1010,Spawns!$A$2:$H$1557,8,FALSE),"")</f>
        <v>Hyrule Field</v>
      </c>
      <c r="H1010" s="286" t="str">
        <f>IFERROR(VLOOKUP(F1010,Spawns!$A$2:$I$1557,9,FALSE),"")</f>
        <v>Lon Lon Ranch: East Fence</v>
      </c>
      <c r="I1010" s="295" t="s">
        <v>1059</v>
      </c>
      <c r="J1010" s="117" t="str">
        <f>IFERROR(VLOOKUP(B1010,Setups!$I$2:$I$259,2,FALSE),"")</f>
        <v/>
      </c>
      <c r="K1010" s="305"/>
    </row>
    <row r="1011">
      <c r="A1011" s="283" t="s">
        <v>607</v>
      </c>
      <c r="B1011" s="117" t="s">
        <v>1564</v>
      </c>
      <c r="C1011" s="118" t="str">
        <f>iferror(vlookup(A1011,Maps!$A$2:$B$111,2,false),"")</f>
        <v>Spot 20 - Lon Lon Ranch</v>
      </c>
      <c r="D1011" s="117" t="s">
        <v>688</v>
      </c>
      <c r="E1011" s="117" t="s">
        <v>686</v>
      </c>
      <c r="F1011" s="117" t="s">
        <v>511</v>
      </c>
      <c r="G1011" s="286" t="str">
        <f>IFERROR(VLOOKUP(F1011,Spawns!$A$2:$H$1557,8,FALSE),"")</f>
        <v>Ranch House</v>
      </c>
      <c r="H1011" s="286" t="str">
        <f>IFERROR(VLOOKUP(F1011,Spawns!$A$2:$I$1557,9,FALSE),"")</f>
        <v>Lon Lon Ranch</v>
      </c>
      <c r="I1011" s="295" t="s">
        <v>1059</v>
      </c>
      <c r="J1011" s="117" t="str">
        <f>IFERROR(VLOOKUP(B1011,Setups!$I$2:$I$259,2,FALSE),"")</f>
        <v/>
      </c>
      <c r="K1011" s="305"/>
    </row>
    <row r="1012">
      <c r="A1012" s="169" t="s">
        <v>607</v>
      </c>
      <c r="B1012" s="101" t="s">
        <v>1564</v>
      </c>
      <c r="C1012" s="102" t="str">
        <f>iferror(vlookup(A1012,Maps!$A$2:$B$111,2,false),"")</f>
        <v>Spot 20 - Lon Lon Ranch</v>
      </c>
      <c r="D1012" s="101" t="s">
        <v>688</v>
      </c>
      <c r="E1012" s="101" t="s">
        <v>688</v>
      </c>
      <c r="F1012" s="101" t="s">
        <v>798</v>
      </c>
      <c r="G1012" s="290" t="str">
        <f>IFERROR(VLOOKUP(F1012,Spawns!$A$2:$H$1557,8,FALSE),"")</f>
        <v>Stable</v>
      </c>
      <c r="H1012" s="290" t="str">
        <f>IFERROR(VLOOKUP(F1012,Spawns!$A$2:$I$1557,9,FALSE),"")</f>
        <v>Lon Lon Ranch</v>
      </c>
      <c r="I1012" s="303" t="s">
        <v>1059</v>
      </c>
      <c r="J1012" s="101" t="str">
        <f>IFERROR(VLOOKUP(B1012,Setups!$I$2:$I$259,2,FALSE),"")</f>
        <v/>
      </c>
      <c r="K1012" s="304"/>
    </row>
    <row r="1013">
      <c r="A1013" s="292" t="s">
        <v>612</v>
      </c>
      <c r="B1013" s="7" t="s">
        <v>1585</v>
      </c>
      <c r="C1013" s="95" t="str">
        <f>iferror(vlookup(A1013,Maps!$A$2:$B$111,2,false),"")</f>
        <v>Ganon's Castle Exterior</v>
      </c>
      <c r="D1013" s="94" t="s">
        <v>14</v>
      </c>
      <c r="E1013" s="94" t="s">
        <v>14</v>
      </c>
      <c r="F1013" s="94" t="s">
        <v>3477</v>
      </c>
      <c r="G1013" s="270" t="str">
        <f>IFERROR(VLOOKUP(F1013,Spawns!$A$2:$H$1557,8,FALSE),"")</f>
        <v>Market</v>
      </c>
      <c r="H1013" s="270" t="str">
        <f>IFERROR(VLOOKUP(F1013,Spawns!$A$2:$I$1557,9,FALSE),"")</f>
        <v>Hyrule Castle</v>
      </c>
      <c r="I1013" s="271" t="s">
        <v>1059</v>
      </c>
      <c r="J1013" s="7" t="str">
        <f>IFERROR(VLOOKUP(B1013,Setups!$I$2:$I$259,2,FALSE),"")</f>
        <v/>
      </c>
      <c r="K1013" s="276"/>
    </row>
    <row r="1014">
      <c r="A1014" s="292" t="s">
        <v>612</v>
      </c>
      <c r="B1014" s="7" t="s">
        <v>1585</v>
      </c>
      <c r="C1014" s="95" t="str">
        <f>iferror(vlookup(A1014,Maps!$A$2:$B$111,2,false),"")</f>
        <v>Ganon's Castle Exterior</v>
      </c>
      <c r="D1014" s="7" t="s">
        <v>14</v>
      </c>
      <c r="E1014" s="7" t="s">
        <v>680</v>
      </c>
      <c r="F1014" s="7" t="s">
        <v>894</v>
      </c>
      <c r="G1014" s="270" t="str">
        <f>IFERROR(VLOOKUP(F1014,Spawns!$A$2:$H$1557,8,FALSE),"")</f>
        <v>Inside Ganon's Castle</v>
      </c>
      <c r="H1014" s="270" t="str">
        <f>IFERROR(VLOOKUP(F1014,Spawns!$A$2:$I$1557,9,FALSE),"")</f>
        <v>Ganon's Castle Exterior</v>
      </c>
      <c r="I1014" s="271" t="s">
        <v>1059</v>
      </c>
      <c r="J1014" s="7" t="str">
        <f>IFERROR(VLOOKUP(B1014,Setups!$I$2:$I$259,2,FALSE),"")</f>
        <v/>
      </c>
      <c r="K1014" s="272"/>
    </row>
    <row r="1015">
      <c r="A1015" s="292" t="s">
        <v>612</v>
      </c>
      <c r="B1015" s="7" t="s">
        <v>1585</v>
      </c>
      <c r="C1015" s="95" t="str">
        <f>iferror(vlookup(A1015,Maps!$A$2:$B$111,2,false),"")</f>
        <v>Ganon's Castle Exterior</v>
      </c>
      <c r="D1015" s="7" t="s">
        <v>14</v>
      </c>
      <c r="E1015" s="7" t="s">
        <v>682</v>
      </c>
      <c r="F1015" s="7" t="s">
        <v>4414</v>
      </c>
      <c r="G1015" s="270" t="str">
        <f>IFERROR(VLOOKUP(F1015,Spawns!$A$2:$H$1557,8,FALSE),"")</f>
        <v>Great Fairy's Fountain (Upgrades): Double Defense</v>
      </c>
      <c r="H1015" s="270" t="str">
        <f>IFERROR(VLOOKUP(F1015,Spawns!$A$2:$I$1557,9,FALSE),"")</f>
        <v>Ganon's Castle Exterior</v>
      </c>
      <c r="I1015" s="271" t="s">
        <v>1059</v>
      </c>
      <c r="J1015" s="7" t="str">
        <f>IFERROR(VLOOKUP(B1015,Setups!$I$2:$I$259,2,FALSE),"")</f>
        <v/>
      </c>
      <c r="K1015" s="276"/>
    </row>
    <row r="1016">
      <c r="A1016" s="171" t="s">
        <v>612</v>
      </c>
      <c r="B1016" s="138" t="s">
        <v>1588</v>
      </c>
      <c r="C1016" s="139" t="str">
        <f>iferror(vlookup(A1016,Maps!$A$2:$B$111,2,false),"")</f>
        <v>Ganon's Castle Exterior</v>
      </c>
      <c r="D1016" s="138" t="s">
        <v>686</v>
      </c>
      <c r="E1016" s="138" t="s">
        <v>14</v>
      </c>
      <c r="F1016" s="138" t="s">
        <v>3477</v>
      </c>
      <c r="G1016" s="277" t="str">
        <f>IFERROR(VLOOKUP(F1016,Spawns!$A$2:$H$1557,8,FALSE),"")</f>
        <v>Market</v>
      </c>
      <c r="H1016" s="277" t="str">
        <f>IFERROR(VLOOKUP(F1016,Spawns!$A$2:$I$1557,9,FALSE),"")</f>
        <v>Hyrule Castle</v>
      </c>
      <c r="I1016" s="278" t="s">
        <v>1059</v>
      </c>
      <c r="J1016" s="138" t="str">
        <f>IFERROR(VLOOKUP(B1016,Setups!$I$2:$I$259,2,FALSE),"")</f>
        <v/>
      </c>
      <c r="K1016" s="279"/>
    </row>
    <row r="1017">
      <c r="A1017" s="171" t="s">
        <v>612</v>
      </c>
      <c r="B1017" s="138" t="s">
        <v>1588</v>
      </c>
      <c r="C1017" s="139" t="str">
        <f>iferror(vlookup(A1017,Maps!$A$2:$B$111,2,false),"")</f>
        <v>Ganon's Castle Exterior</v>
      </c>
      <c r="D1017" s="138" t="s">
        <v>686</v>
      </c>
      <c r="E1017" s="138" t="s">
        <v>680</v>
      </c>
      <c r="F1017" s="138" t="s">
        <v>884</v>
      </c>
      <c r="G1017" s="277" t="str">
        <f>IFERROR(VLOOKUP(F1017,Spawns!$A$2:$H$1557,8,FALSE),"")</f>
        <v>Ganon's Tower</v>
      </c>
      <c r="H1017" s="277" t="str">
        <f>IFERROR(VLOOKUP(F1017,Spawns!$A$2:$I$1557,9,FALSE),"")</f>
        <v>Inside Ganon's Castle</v>
      </c>
      <c r="I1017" s="278" t="s">
        <v>2857</v>
      </c>
      <c r="J1017" s="138" t="str">
        <f>IFERROR(VLOOKUP(B1017,Setups!$I$2:$I$259,2,FALSE),"")</f>
        <v/>
      </c>
      <c r="K1017" s="279"/>
    </row>
    <row r="1018">
      <c r="A1018" s="171" t="s">
        <v>612</v>
      </c>
      <c r="B1018" s="138" t="s">
        <v>1588</v>
      </c>
      <c r="C1018" s="139" t="str">
        <f>iferror(vlookup(A1018,Maps!$A$2:$B$111,2,false),"")</f>
        <v>Ganon's Castle Exterior</v>
      </c>
      <c r="D1018" s="138" t="s">
        <v>686</v>
      </c>
      <c r="E1018" s="138" t="s">
        <v>682</v>
      </c>
      <c r="F1018" s="138" t="s">
        <v>4414</v>
      </c>
      <c r="G1018" s="277" t="str">
        <f>IFERROR(VLOOKUP(F1018,Spawns!$A$2:$H$1557,8,FALSE),"")</f>
        <v>Great Fairy's Fountain (Upgrades): Double Defense</v>
      </c>
      <c r="H1018" s="277" t="str">
        <f>IFERROR(VLOOKUP(F1018,Spawns!$A$2:$I$1557,9,FALSE),"")</f>
        <v>Ganon's Castle Exterior</v>
      </c>
      <c r="I1018" s="278" t="s">
        <v>1059</v>
      </c>
      <c r="J1018" s="138" t="str">
        <f>IFERROR(VLOOKUP(B1018,Setups!$I$2:$I$259,2,FALSE),"")</f>
        <v/>
      </c>
      <c r="K1018" s="279"/>
    </row>
    <row r="1019">
      <c r="A1019" s="117" t="s">
        <v>612</v>
      </c>
      <c r="B1019" s="117" t="s">
        <v>4906</v>
      </c>
      <c r="C1019" s="118" t="str">
        <f>iferror(vlookup(A1019,Maps!$A$2:$B$111,2,false),"")</f>
        <v>Ganon's Castle Exterior</v>
      </c>
      <c r="D1019" s="117" t="s">
        <v>1150</v>
      </c>
      <c r="E1019" s="117" t="s">
        <v>14</v>
      </c>
      <c r="F1019" s="314" t="s">
        <v>3477</v>
      </c>
      <c r="G1019" s="286" t="str">
        <f>IFERROR(VLOOKUP(F1019,Spawns!$A$2:$H$1557,8,FALSE),"")</f>
        <v>Market</v>
      </c>
      <c r="H1019" s="286" t="str">
        <f>IFERROR(VLOOKUP(F1019,Spawns!$A$2:$I$1557,9,FALSE),"")</f>
        <v>Hyrule Castle</v>
      </c>
      <c r="I1019" s="295" t="s">
        <v>1059</v>
      </c>
      <c r="J1019" s="314" t="str">
        <f>IFERROR(VLOOKUP(B1019,Setups!$I$2:$I$259,2,FALSE),"")</f>
        <v/>
      </c>
      <c r="K1019" s="296"/>
    </row>
    <row r="1020">
      <c r="A1020" s="117" t="s">
        <v>612</v>
      </c>
      <c r="B1020" s="117" t="s">
        <v>4906</v>
      </c>
      <c r="C1020" s="118" t="str">
        <f>iferror(vlookup(A1020,Maps!$A$2:$B$111,2,false),"")</f>
        <v>Ganon's Castle Exterior</v>
      </c>
      <c r="D1020" s="117" t="s">
        <v>1150</v>
      </c>
      <c r="E1020" s="117" t="s">
        <v>680</v>
      </c>
      <c r="F1020" s="117" t="s">
        <v>884</v>
      </c>
      <c r="G1020" s="286" t="str">
        <f>IFERROR(VLOOKUP(F1020,Spawns!$A$2:$H$1557,8,FALSE),"")</f>
        <v>Ganon's Tower</v>
      </c>
      <c r="H1020" s="286" t="str">
        <f>IFERROR(VLOOKUP(F1020,Spawns!$A$2:$I$1557,9,FALSE),"")</f>
        <v>Inside Ganon's Castle</v>
      </c>
      <c r="I1020" s="295" t="s">
        <v>2857</v>
      </c>
      <c r="J1020" s="117" t="str">
        <f>IFERROR(VLOOKUP(B1020,Setups!$I$2:$I$259,2,FALSE),"")</f>
        <v/>
      </c>
      <c r="K1020" s="296"/>
    </row>
    <row r="1021">
      <c r="A1021" s="101" t="s">
        <v>612</v>
      </c>
      <c r="B1021" s="101" t="s">
        <v>4906</v>
      </c>
      <c r="C1021" s="102" t="str">
        <f>iferror(vlookup(A1021,Maps!$A$2:$B$111,2,false),"")</f>
        <v>Ganon's Castle Exterior</v>
      </c>
      <c r="D1021" s="101" t="s">
        <v>1150</v>
      </c>
      <c r="E1021" s="101" t="s">
        <v>682</v>
      </c>
      <c r="F1021" s="101" t="s">
        <v>4414</v>
      </c>
      <c r="G1021" s="290" t="str">
        <f>IFERROR(VLOOKUP(F1021,Spawns!$A$2:$H$1557,8,FALSE),"")</f>
        <v>Great Fairy's Fountain (Upgrades): Double Defense</v>
      </c>
      <c r="H1021" s="290" t="str">
        <f>IFERROR(VLOOKUP(F1021,Spawns!$A$2:$I$1557,9,FALSE),"")</f>
        <v>Ganon's Castle Exterior</v>
      </c>
      <c r="I1021" s="303" t="s">
        <v>1059</v>
      </c>
      <c r="J1021" s="101" t="str">
        <f>IFERROR(VLOOKUP(B1021,Setups!$I$2:$I$259,2,FALSE),"")</f>
        <v/>
      </c>
      <c r="K1021" s="316"/>
    </row>
    <row r="1022">
      <c r="A1022" s="117"/>
      <c r="B1022" s="117"/>
      <c r="C1022" s="118"/>
      <c r="D1022" s="117"/>
      <c r="E1022" s="117"/>
      <c r="F1022" s="117" t="s">
        <v>3992</v>
      </c>
      <c r="G1022" s="290" t="str">
        <f>IFERROR(VLOOKUP(F1022,Spawns!$A$2:$H$1557,8,FALSE),"")</f>
        <v>Gerudo's Fortress</v>
      </c>
      <c r="H1022" s="290" t="str">
        <f>IFERROR(VLOOKUP(F1022,Spawns!$A$2:$I$1557,9,FALSE),"")</f>
        <v>Haunted Wasteland</v>
      </c>
      <c r="I1022" s="295"/>
      <c r="J1022" s="117"/>
      <c r="K1022" s="296"/>
    </row>
    <row r="1023">
      <c r="A1023" s="117"/>
      <c r="B1023" s="117"/>
      <c r="C1023" s="118"/>
      <c r="D1023" s="117"/>
      <c r="E1023" s="117"/>
      <c r="F1023" s="117" t="s">
        <v>3065</v>
      </c>
      <c r="G1023" s="290" t="str">
        <f>IFERROR(VLOOKUP(F1023,Spawns!$A$2:$H$1557,8,FALSE),"")</f>
        <v/>
      </c>
      <c r="H1023" s="290" t="str">
        <f>IFERROR(VLOOKUP(F1023,Spawns!$A$2:$I$1557,9,FALSE),"")</f>
        <v/>
      </c>
      <c r="I1023" s="295"/>
      <c r="J1023" s="117"/>
      <c r="K1023" s="296"/>
    </row>
    <row r="1024">
      <c r="A1024" s="117"/>
      <c r="B1024" s="117"/>
      <c r="C1024" s="118"/>
      <c r="D1024" s="117"/>
      <c r="E1024" s="117"/>
      <c r="F1024" s="117" t="s">
        <v>4804</v>
      </c>
      <c r="G1024" s="290" t="str">
        <f>IFERROR(VLOOKUP(F1024,Spawns!$A$2:$H$1557,8,FALSE),"")</f>
        <v>Kakariko Village</v>
      </c>
      <c r="H1024" s="290" t="str">
        <f>IFERROR(VLOOKUP(F1024,Spawns!$A$2:$I$1557,9,FALSE),"")</f>
        <v>Impa's House: Cage</v>
      </c>
      <c r="I1024" s="295"/>
      <c r="J1024" s="117"/>
      <c r="K1024" s="296"/>
    </row>
    <row r="1025">
      <c r="A1025" s="117"/>
      <c r="B1025" s="117"/>
      <c r="C1025" s="118"/>
      <c r="D1025" s="117"/>
      <c r="E1025" s="117"/>
      <c r="F1025" s="117" t="s">
        <v>2935</v>
      </c>
      <c r="G1025" s="290" t="str">
        <f>IFERROR(VLOOKUP(F1025,Spawns!$A$2:$H$1557,8,FALSE),"")</f>
        <v/>
      </c>
      <c r="H1025" s="290" t="str">
        <f>IFERROR(VLOOKUP(F1025,Spawns!$A$2:$I$1557,9,FALSE),"")</f>
        <v/>
      </c>
      <c r="I1025" s="295"/>
      <c r="J1025" s="117"/>
      <c r="K1025" s="296"/>
    </row>
    <row r="1026">
      <c r="A1026" s="117"/>
      <c r="B1026" s="117"/>
      <c r="C1026" s="118"/>
      <c r="D1026" s="117"/>
      <c r="E1026" s="117"/>
      <c r="F1026" s="117" t="s">
        <v>3449</v>
      </c>
      <c r="G1026" s="290" t="str">
        <f>IFERROR(VLOOKUP(F1026,Spawns!$A$2:$H$1557,8,FALSE),"")</f>
        <v/>
      </c>
      <c r="H1026" s="290" t="str">
        <f>IFERROR(VLOOKUP(F1026,Spawns!$A$2:$I$1557,9,FALSE),"")</f>
        <v/>
      </c>
      <c r="I1026" s="295"/>
      <c r="J1026" s="117"/>
      <c r="K1026" s="296"/>
    </row>
    <row r="1027">
      <c r="A1027" s="117"/>
      <c r="B1027" s="117"/>
      <c r="C1027" s="118"/>
      <c r="D1027" s="117"/>
      <c r="E1027" s="117"/>
      <c r="F1027" s="117" t="s">
        <v>4818</v>
      </c>
      <c r="G1027" s="290" t="str">
        <f>IFERROR(VLOOKUP(F1027,Spawns!$A$2:$H$1557,8,FALSE),"")</f>
        <v/>
      </c>
      <c r="H1027" s="290" t="str">
        <f>IFERROR(VLOOKUP(F1027,Spawns!$A$2:$I$1557,9,FALSE),"")</f>
        <v/>
      </c>
      <c r="I1027" s="295"/>
      <c r="J1027" s="117"/>
      <c r="K1027" s="296"/>
    </row>
    <row r="1028">
      <c r="A1028" s="117"/>
      <c r="B1028" s="117"/>
      <c r="C1028" s="118"/>
      <c r="D1028" s="117"/>
      <c r="E1028" s="117"/>
      <c r="F1028" s="117" t="s">
        <v>3656</v>
      </c>
      <c r="G1028" s="290" t="str">
        <f>IFERROR(VLOOKUP(F1028,Spawns!$A$2:$H$1557,8,FALSE),"")</f>
        <v/>
      </c>
      <c r="H1028" s="290" t="str">
        <f>IFERROR(VLOOKUP(F1028,Spawns!$A$2:$I$1557,9,FALSE),"")</f>
        <v/>
      </c>
      <c r="I1028" s="295"/>
      <c r="J1028" s="117"/>
      <c r="K1028" s="296"/>
    </row>
    <row r="1029">
      <c r="A1029" s="117"/>
      <c r="B1029" s="117"/>
      <c r="C1029" s="118"/>
      <c r="D1029" s="117"/>
      <c r="E1029" s="117"/>
      <c r="F1029" s="117" t="s">
        <v>4125</v>
      </c>
      <c r="G1029" s="290" t="str">
        <f>IFERROR(VLOOKUP(F1029,Spawns!$A$2:$H$1557,8,FALSE),"")</f>
        <v/>
      </c>
      <c r="H1029" s="290" t="str">
        <f>IFERROR(VLOOKUP(F1029,Spawns!$A$2:$I$1557,9,FALSE),"")</f>
        <v/>
      </c>
      <c r="I1029" s="295"/>
      <c r="J1029" s="117"/>
      <c r="K1029" s="296"/>
    </row>
    <row r="1030">
      <c r="A1030" s="117"/>
      <c r="B1030" s="117"/>
      <c r="C1030" s="118"/>
      <c r="D1030" s="117"/>
      <c r="E1030" s="117"/>
      <c r="F1030" s="117" t="s">
        <v>3777</v>
      </c>
      <c r="G1030" s="290" t="str">
        <f>IFERROR(VLOOKUP(F1030,Spawns!$A$2:$H$1557,8,FALSE),"")</f>
        <v>Temple of Time</v>
      </c>
      <c r="H1030" s="290" t="str">
        <f>IFERROR(VLOOKUP(F1030,Spawns!$A$2:$I$1557,9,FALSE),"")</f>
        <v>[?]</v>
      </c>
      <c r="I1030" s="295"/>
      <c r="J1030" s="117"/>
      <c r="K1030" s="296"/>
    </row>
    <row r="1031">
      <c r="A1031" s="117"/>
      <c r="B1031" s="117"/>
      <c r="C1031" s="118"/>
      <c r="D1031" s="117"/>
      <c r="E1031" s="117"/>
      <c r="F1031" s="117" t="s">
        <v>3567</v>
      </c>
      <c r="G1031" s="290" t="str">
        <f>IFERROR(VLOOKUP(F1031,Spawns!$A$2:$H$1557,8,FALSE),"")</f>
        <v/>
      </c>
      <c r="H1031" s="290" t="str">
        <f>IFERROR(VLOOKUP(F1031,Spawns!$A$2:$I$1557,9,FALSE),"")</f>
        <v/>
      </c>
      <c r="I1031" s="295"/>
      <c r="J1031" s="117"/>
      <c r="K1031" s="296"/>
    </row>
    <row r="1032">
      <c r="A1032" s="117"/>
      <c r="B1032" s="117"/>
      <c r="C1032" s="118"/>
      <c r="D1032" s="117"/>
      <c r="E1032" s="117"/>
      <c r="F1032" s="117" t="s">
        <v>2841</v>
      </c>
      <c r="G1032" s="290" t="str">
        <f>IFERROR(VLOOKUP(F1032,Spawns!$A$2:$H$1557,8,FALSE),"")</f>
        <v/>
      </c>
      <c r="H1032" s="290" t="str">
        <f>IFERROR(VLOOKUP(F1032,Spawns!$A$2:$I$1557,9,FALSE),"")</f>
        <v/>
      </c>
      <c r="I1032" s="295"/>
      <c r="J1032" s="117"/>
      <c r="K1032" s="296"/>
    </row>
    <row r="1033">
      <c r="A1033" s="117"/>
      <c r="B1033" s="117"/>
      <c r="C1033" s="118"/>
      <c r="D1033" s="117"/>
      <c r="E1033" s="117"/>
      <c r="F1033" s="117" t="s">
        <v>3362</v>
      </c>
      <c r="G1033" s="290" t="str">
        <f>IFERROR(VLOOKUP(F1033,Spawns!$A$2:$H$1557,8,FALSE),"")</f>
        <v/>
      </c>
      <c r="H1033" s="290" t="str">
        <f>IFERROR(VLOOKUP(F1033,Spawns!$A$2:$I$1557,9,FALSE),"")</f>
        <v/>
      </c>
      <c r="I1033" s="295"/>
      <c r="J1033" s="117"/>
      <c r="K1033" s="296"/>
    </row>
    <row r="1034">
      <c r="A1034" s="117"/>
      <c r="B1034" s="117"/>
      <c r="C1034" s="118"/>
      <c r="D1034" s="117"/>
      <c r="E1034" s="117"/>
      <c r="F1034" s="117" t="s">
        <v>3046</v>
      </c>
      <c r="G1034" s="290" t="str">
        <f>IFERROR(VLOOKUP(F1034,Spawns!$A$2:$H$1557,8,FALSE),"")</f>
        <v/>
      </c>
      <c r="H1034" s="290" t="str">
        <f>IFERROR(VLOOKUP(F1034,Spawns!$A$2:$I$1557,9,FALSE),"")</f>
        <v/>
      </c>
      <c r="I1034" s="295"/>
      <c r="J1034" s="117"/>
      <c r="K1034" s="296"/>
    </row>
    <row r="1035">
      <c r="A1035" s="117"/>
      <c r="B1035" s="117"/>
      <c r="C1035" s="118"/>
      <c r="D1035" s="117"/>
      <c r="E1035" s="117"/>
      <c r="F1035" s="117" t="s">
        <v>3404</v>
      </c>
      <c r="G1035" s="290" t="str">
        <f>IFERROR(VLOOKUP(F1035,Spawns!$A$2:$H$1557,8,FALSE),"")</f>
        <v/>
      </c>
      <c r="H1035" s="290" t="str">
        <f>IFERROR(VLOOKUP(F1035,Spawns!$A$2:$I$1557,9,FALSE),"")</f>
        <v/>
      </c>
      <c r="I1035" s="295"/>
      <c r="J1035" s="117"/>
      <c r="K1035" s="296"/>
    </row>
    <row r="1036">
      <c r="A1036" s="117"/>
      <c r="B1036" s="117"/>
      <c r="C1036" s="118"/>
      <c r="D1036" s="117"/>
      <c r="E1036" s="117"/>
      <c r="F1036" s="117" t="s">
        <v>3760</v>
      </c>
      <c r="G1036" s="290" t="str">
        <f>IFERROR(VLOOKUP(F1036,Spawns!$A$2:$H$1557,8,FALSE),"")</f>
        <v/>
      </c>
      <c r="H1036" s="290" t="str">
        <f>IFERROR(VLOOKUP(F1036,Spawns!$A$2:$I$1557,9,FALSE),"")</f>
        <v/>
      </c>
      <c r="I1036" s="295"/>
      <c r="J1036" s="117"/>
      <c r="K1036" s="296"/>
    </row>
    <row r="1037">
      <c r="A1037" s="117"/>
      <c r="B1037" s="117"/>
      <c r="C1037" s="118"/>
      <c r="D1037" s="117"/>
      <c r="E1037" s="117"/>
      <c r="F1037" s="117" t="s">
        <v>4907</v>
      </c>
      <c r="G1037" s="290" t="str">
        <f>IFERROR(VLOOKUP(F1037,Spawns!$A$2:$H$1557,8,FALSE),"")</f>
        <v/>
      </c>
      <c r="H1037" s="290" t="str">
        <f>IFERROR(VLOOKUP(F1037,Spawns!$A$2:$I$1557,9,FALSE),"")</f>
        <v/>
      </c>
      <c r="I1037" s="295"/>
      <c r="J1037" s="117"/>
      <c r="K1037" s="296"/>
    </row>
    <row r="1038">
      <c r="A1038" s="117"/>
      <c r="B1038" s="117"/>
      <c r="C1038" s="118"/>
      <c r="D1038" s="117"/>
      <c r="E1038" s="117"/>
      <c r="F1038" s="117" t="s">
        <v>4080</v>
      </c>
      <c r="G1038" s="290" t="str">
        <f>IFERROR(VLOOKUP(F1038,Spawns!$A$2:$H$1557,8,FALSE),"")</f>
        <v>Kakariko Potion Shop: Front Door</v>
      </c>
      <c r="H1038" s="290" t="str">
        <f>IFERROR(VLOOKUP(F1038,Spawns!$A$2:$I$1557,9,FALSE),"")</f>
        <v>Kakariko Village</v>
      </c>
      <c r="I1038" s="295"/>
      <c r="J1038" s="117"/>
      <c r="K1038" s="296"/>
    </row>
    <row r="1039">
      <c r="A1039" s="117"/>
      <c r="B1039" s="117"/>
      <c r="C1039" s="118"/>
      <c r="D1039" s="117"/>
      <c r="E1039" s="117"/>
      <c r="F1039" s="117" t="s">
        <v>4908</v>
      </c>
      <c r="G1039" s="290" t="str">
        <f>IFERROR(VLOOKUP(F1039,Spawns!$A$2:$H$1557,8,FALSE),"")</f>
        <v/>
      </c>
      <c r="H1039" s="290" t="str">
        <f>IFERROR(VLOOKUP(F1039,Spawns!$A$2:$I$1557,9,FALSE),"")</f>
        <v/>
      </c>
      <c r="I1039" s="295"/>
      <c r="J1039" s="117"/>
      <c r="K1039" s="296"/>
    </row>
    <row r="1040">
      <c r="A1040" s="117"/>
      <c r="B1040" s="117"/>
      <c r="C1040" s="118"/>
      <c r="D1040" s="117"/>
      <c r="E1040" s="117"/>
      <c r="F1040" s="117" t="s">
        <v>289</v>
      </c>
      <c r="G1040" s="290" t="str">
        <f>IFERROR(VLOOKUP(F1040,Spawns!$A$2:$H$1557,8,FALSE),"")</f>
        <v/>
      </c>
      <c r="H1040" s="290" t="str">
        <f>IFERROR(VLOOKUP(F1040,Spawns!$A$2:$I$1557,9,FALSE),"")</f>
        <v/>
      </c>
      <c r="I1040" s="295"/>
      <c r="J1040" s="117"/>
      <c r="K1040" s="296"/>
    </row>
    <row r="1041">
      <c r="A1041" s="117"/>
      <c r="B1041" s="117"/>
      <c r="C1041" s="118"/>
      <c r="D1041" s="117"/>
      <c r="E1041" s="117"/>
      <c r="F1041" s="117" t="s">
        <v>185</v>
      </c>
      <c r="G1041" s="290" t="str">
        <f>IFERROR(VLOOKUP(F1041,Spawns!$A$2:$H$1557,8,FALSE),"")</f>
        <v/>
      </c>
      <c r="H1041" s="290" t="str">
        <f>IFERROR(VLOOKUP(F1041,Spawns!$A$2:$I$1557,9,FALSE),"")</f>
        <v/>
      </c>
      <c r="I1041" s="295"/>
      <c r="J1041" s="117"/>
      <c r="K1041" s="296"/>
    </row>
    <row r="1042">
      <c r="A1042" s="117"/>
      <c r="B1042" s="117"/>
      <c r="C1042" s="118"/>
      <c r="D1042" s="117"/>
      <c r="E1042" s="117"/>
      <c r="F1042" s="117"/>
      <c r="G1042" s="286"/>
      <c r="H1042" s="286"/>
      <c r="I1042" s="295"/>
      <c r="J1042" s="117"/>
      <c r="K1042" s="296"/>
    </row>
    <row r="1043">
      <c r="A1043" s="117"/>
      <c r="B1043" s="117"/>
      <c r="C1043" s="118"/>
      <c r="D1043" s="117"/>
      <c r="E1043" s="117"/>
      <c r="F1043" s="117"/>
      <c r="G1043" s="286"/>
      <c r="H1043" s="286"/>
      <c r="I1043" s="295"/>
      <c r="J1043" s="117"/>
      <c r="K1043" s="296"/>
    </row>
    <row r="1044">
      <c r="A1044" s="117"/>
      <c r="B1044" s="117"/>
      <c r="C1044" s="118"/>
      <c r="D1044" s="117"/>
      <c r="E1044" s="117"/>
      <c r="F1044" s="117"/>
      <c r="G1044" s="286"/>
      <c r="H1044" s="286"/>
      <c r="I1044" s="295"/>
      <c r="J1044" s="117"/>
      <c r="K1044" s="296"/>
    </row>
    <row r="1045">
      <c r="A1045" s="117"/>
      <c r="B1045" s="117"/>
      <c r="C1045" s="118"/>
      <c r="D1045" s="117"/>
      <c r="E1045" s="117"/>
      <c r="F1045" s="117"/>
      <c r="G1045" s="286"/>
      <c r="H1045" s="286"/>
      <c r="I1045" s="295"/>
      <c r="J1045" s="117"/>
      <c r="K1045" s="296"/>
    </row>
    <row r="1046">
      <c r="A1046" s="117"/>
      <c r="B1046" s="117"/>
      <c r="C1046" s="118"/>
      <c r="D1046" s="117"/>
      <c r="E1046" s="117"/>
      <c r="F1046" s="117"/>
      <c r="G1046" s="286"/>
      <c r="H1046" s="286"/>
      <c r="I1046" s="295"/>
      <c r="J1046" s="117"/>
      <c r="K1046" s="296"/>
    </row>
    <row r="1047">
      <c r="A1047" s="117"/>
      <c r="B1047" s="117"/>
      <c r="C1047" s="118"/>
      <c r="D1047" s="117"/>
      <c r="E1047" s="117"/>
      <c r="F1047" s="117"/>
      <c r="G1047" s="286"/>
      <c r="H1047" s="286"/>
      <c r="I1047" s="295"/>
      <c r="J1047" s="117"/>
      <c r="K1047" s="296"/>
    </row>
    <row r="1048">
      <c r="A1048" s="117"/>
      <c r="B1048" s="117"/>
      <c r="C1048" s="118"/>
      <c r="D1048" s="117"/>
      <c r="E1048" s="117"/>
      <c r="F1048" s="117"/>
      <c r="G1048" s="286"/>
      <c r="H1048" s="286"/>
      <c r="I1048" s="295"/>
      <c r="J1048" s="117"/>
      <c r="K1048" s="296"/>
    </row>
    <row r="1049">
      <c r="A1049" s="117"/>
      <c r="B1049" s="117"/>
      <c r="C1049" s="118"/>
      <c r="D1049" s="117"/>
      <c r="E1049" s="117"/>
      <c r="F1049" s="117"/>
      <c r="G1049" s="286"/>
      <c r="H1049" s="286"/>
      <c r="I1049" s="295"/>
      <c r="J1049" s="117"/>
      <c r="K1049" s="296"/>
    </row>
    <row r="1050">
      <c r="A1050" s="117"/>
      <c r="B1050" s="117"/>
      <c r="C1050" s="118"/>
      <c r="D1050" s="117"/>
      <c r="E1050" s="117"/>
      <c r="F1050" s="117"/>
      <c r="G1050" s="286"/>
      <c r="H1050" s="286"/>
      <c r="I1050" s="295"/>
      <c r="J1050" s="117"/>
      <c r="K1050" s="296"/>
    </row>
    <row r="1051">
      <c r="A1051" s="117"/>
      <c r="B1051" s="117"/>
      <c r="C1051" s="118"/>
      <c r="D1051" s="117"/>
      <c r="E1051" s="117"/>
      <c r="F1051" s="117"/>
      <c r="G1051" s="286"/>
      <c r="H1051" s="286"/>
      <c r="I1051" s="295"/>
      <c r="J1051" s="117"/>
      <c r="K1051" s="296"/>
    </row>
  </sheetData>
  <customSheetViews>
    <customSheetView guid="{C6451D5D-EE5C-4D51-9940-5F72F47934F3}" filter="1" showAutoFilter="1">
      <autoFilter ref="$A$1:$K$1041">
        <filterColumn colId="8">
          <filters blank="1">
            <filter val="✘"/>
            <filter val="*"/>
          </filters>
        </filterColumn>
      </autoFilter>
    </customSheetView>
    <customSheetView guid="{2EDB377C-5479-4E24-8F6F-4478BB830012}" filter="1" showAutoFilter="1">
      <autoFilter ref="$A$1:$G$1041"/>
    </customSheetView>
    <customSheetView guid="{D0C84CA5-6A61-4EC2-B84B-86CEDBB8FE96}" filter="1" showAutoFilter="1">
      <autoFilter ref="$A$1:$G$1041"/>
    </customSheetView>
    <customSheetView guid="{D21FAC42-A33C-4588-827E-1FFC966698E7}" filter="1" showAutoFilter="1">
      <autoFilter ref="$A$1:$G$1041">
        <sortState ref="A1:G1041">
          <sortCondition ref="C1:C1041"/>
        </sortState>
      </autoFilter>
    </customSheetView>
  </customSheetViews>
  <conditionalFormatting sqref="I1:I1051">
    <cfRule type="cellIs" dxfId="0" priority="1" operator="equal">
      <formula>"✘"</formula>
    </cfRule>
  </conditionalFormatting>
  <conditionalFormatting sqref="I1:I1051">
    <cfRule type="cellIs" dxfId="1" priority="2" operator="equal">
      <formula>"✔"</formula>
    </cfRule>
  </conditionalFormatting>
  <conditionalFormatting sqref="I1:I1051">
    <cfRule type="cellIs" dxfId="2" priority="3" operator="equal">
      <formula>"*"</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2" width="4.86"/>
    <col customWidth="1" min="3" max="3" width="22.57"/>
    <col customWidth="1" min="4" max="4" width="53.57"/>
    <col customWidth="1" min="5" max="5" width="4.29"/>
    <col customWidth="1" min="6" max="6" width="6.71"/>
    <col customWidth="1" min="7" max="7" width="6.0"/>
    <col customWidth="1" min="8" max="8" width="29.14"/>
    <col customWidth="1" min="9" max="9" width="49.57"/>
  </cols>
  <sheetData>
    <row r="1">
      <c r="A1" s="1" t="s">
        <v>4909</v>
      </c>
      <c r="B1" s="1" t="s">
        <v>4910</v>
      </c>
      <c r="C1" s="1" t="s">
        <v>4911</v>
      </c>
      <c r="D1" s="318" t="s">
        <v>4912</v>
      </c>
      <c r="E1" s="2" t="s">
        <v>2600</v>
      </c>
      <c r="F1" s="2" t="s">
        <v>4913</v>
      </c>
      <c r="G1" s="2" t="s">
        <v>4914</v>
      </c>
      <c r="H1" s="319" t="s">
        <v>4</v>
      </c>
      <c r="I1" s="320" t="s">
        <v>5</v>
      </c>
    </row>
    <row r="2">
      <c r="A2" s="321" t="s">
        <v>12</v>
      </c>
      <c r="B2" s="321" t="s">
        <v>12</v>
      </c>
      <c r="C2" s="322" t="s">
        <v>4915</v>
      </c>
      <c r="D2" s="160" t="s">
        <v>4915</v>
      </c>
      <c r="E2" s="323" t="s">
        <v>1059</v>
      </c>
      <c r="F2" s="324"/>
      <c r="G2" s="325"/>
      <c r="H2" s="326" t="s">
        <v>4915</v>
      </c>
      <c r="I2" s="327"/>
    </row>
    <row r="3">
      <c r="A3" s="328" t="s">
        <v>21</v>
      </c>
      <c r="B3" s="328" t="s">
        <v>12</v>
      </c>
      <c r="C3" s="329" t="s">
        <v>4916</v>
      </c>
      <c r="D3" s="330"/>
      <c r="E3" s="331"/>
      <c r="F3" s="332"/>
      <c r="G3" s="333"/>
      <c r="H3" s="334"/>
      <c r="I3" s="335"/>
    </row>
    <row r="4">
      <c r="A4" s="321" t="s">
        <v>28</v>
      </c>
      <c r="B4" s="321" t="s">
        <v>356</v>
      </c>
      <c r="C4" s="336" t="s">
        <v>4917</v>
      </c>
      <c r="D4" s="336" t="s">
        <v>4918</v>
      </c>
      <c r="E4" s="323" t="s">
        <v>1059</v>
      </c>
      <c r="F4" s="324"/>
      <c r="G4" s="337" t="s">
        <v>4919</v>
      </c>
      <c r="H4" s="326" t="s">
        <v>4920</v>
      </c>
      <c r="I4" s="327"/>
    </row>
    <row r="5">
      <c r="A5" s="328" t="s">
        <v>35</v>
      </c>
      <c r="B5" s="328" t="s">
        <v>12</v>
      </c>
      <c r="C5" s="329" t="s">
        <v>4916</v>
      </c>
      <c r="D5" s="330"/>
      <c r="E5" s="331"/>
      <c r="F5" s="332"/>
      <c r="G5" s="333"/>
      <c r="H5" s="334"/>
      <c r="I5" s="335"/>
    </row>
    <row r="6">
      <c r="A6" s="321" t="s">
        <v>42</v>
      </c>
      <c r="B6" s="321" t="s">
        <v>21</v>
      </c>
      <c r="C6" s="336" t="s">
        <v>4921</v>
      </c>
      <c r="D6" s="338" t="s">
        <v>4922</v>
      </c>
      <c r="E6" s="323" t="s">
        <v>1059</v>
      </c>
      <c r="F6" s="339" t="s">
        <v>4923</v>
      </c>
      <c r="G6" s="337" t="s">
        <v>4919</v>
      </c>
      <c r="H6" s="326" t="s">
        <v>4924</v>
      </c>
      <c r="I6" s="270" t="s">
        <v>4925</v>
      </c>
    </row>
    <row r="7">
      <c r="A7" s="328" t="s">
        <v>48</v>
      </c>
      <c r="B7" s="328" t="s">
        <v>12</v>
      </c>
      <c r="C7" s="329" t="s">
        <v>4916</v>
      </c>
      <c r="D7" s="330"/>
      <c r="E7" s="331"/>
      <c r="F7" s="332"/>
      <c r="G7" s="333"/>
      <c r="H7" s="334"/>
      <c r="I7" s="335"/>
    </row>
    <row r="8">
      <c r="A8" s="328" t="s">
        <v>55</v>
      </c>
      <c r="B8" s="328" t="s">
        <v>12</v>
      </c>
      <c r="C8" s="329" t="s">
        <v>4916</v>
      </c>
      <c r="D8" s="330"/>
      <c r="E8" s="331"/>
      <c r="F8" s="332"/>
      <c r="G8" s="333"/>
      <c r="H8" s="334"/>
      <c r="I8" s="335"/>
    </row>
    <row r="9">
      <c r="A9" s="321" t="s">
        <v>62</v>
      </c>
      <c r="B9" s="321" t="s">
        <v>21</v>
      </c>
      <c r="C9" s="336" t="s">
        <v>4926</v>
      </c>
      <c r="D9" s="160"/>
      <c r="E9" s="323" t="s">
        <v>1073</v>
      </c>
      <c r="F9" s="324"/>
      <c r="G9" s="337" t="s">
        <v>4919</v>
      </c>
      <c r="H9" s="326" t="s">
        <v>4927</v>
      </c>
      <c r="I9" s="270"/>
    </row>
    <row r="10">
      <c r="A10" s="321" t="s">
        <v>69</v>
      </c>
      <c r="B10" s="321" t="s">
        <v>21</v>
      </c>
      <c r="C10" s="336" t="s">
        <v>4928</v>
      </c>
      <c r="D10" s="336" t="s">
        <v>4929</v>
      </c>
      <c r="E10" s="323" t="s">
        <v>1059</v>
      </c>
      <c r="F10" s="324"/>
      <c r="G10" s="337" t="s">
        <v>4919</v>
      </c>
      <c r="H10" s="326" t="s">
        <v>4930</v>
      </c>
      <c r="I10" s="327"/>
    </row>
    <row r="11">
      <c r="A11" s="321" t="s">
        <v>75</v>
      </c>
      <c r="B11" s="321" t="s">
        <v>21</v>
      </c>
      <c r="C11" s="336" t="s">
        <v>4931</v>
      </c>
      <c r="D11" s="336" t="s">
        <v>4932</v>
      </c>
      <c r="E11" s="323" t="s">
        <v>1059</v>
      </c>
      <c r="F11" s="324"/>
      <c r="G11" s="337" t="s">
        <v>4919</v>
      </c>
      <c r="H11" s="326" t="s">
        <v>4933</v>
      </c>
      <c r="I11" s="327"/>
    </row>
    <row r="12">
      <c r="A12" s="321" t="s">
        <v>82</v>
      </c>
      <c r="B12" s="321" t="s">
        <v>110</v>
      </c>
      <c r="C12" s="336" t="s">
        <v>4934</v>
      </c>
      <c r="D12" s="338" t="s">
        <v>4935</v>
      </c>
      <c r="E12" s="323" t="s">
        <v>1059</v>
      </c>
      <c r="F12" s="324"/>
      <c r="G12" s="337" t="s">
        <v>4919</v>
      </c>
      <c r="H12" s="326" t="s">
        <v>4936</v>
      </c>
      <c r="I12" s="327"/>
    </row>
    <row r="13">
      <c r="A13" s="321" t="s">
        <v>89</v>
      </c>
      <c r="B13" s="321" t="s">
        <v>82</v>
      </c>
      <c r="C13" s="336" t="s">
        <v>4937</v>
      </c>
      <c r="D13" s="338" t="s">
        <v>4938</v>
      </c>
      <c r="E13" s="323" t="s">
        <v>1059</v>
      </c>
      <c r="F13" s="324"/>
      <c r="G13" s="337" t="s">
        <v>4939</v>
      </c>
      <c r="H13" s="326" t="s">
        <v>4940</v>
      </c>
      <c r="I13" s="270" t="s">
        <v>4941</v>
      </c>
    </row>
    <row r="14">
      <c r="A14" s="321" t="s">
        <v>96</v>
      </c>
      <c r="B14" s="321" t="s">
        <v>320</v>
      </c>
      <c r="C14" s="336" t="s">
        <v>4942</v>
      </c>
      <c r="D14" s="336" t="s">
        <v>4943</v>
      </c>
      <c r="E14" s="323" t="s">
        <v>1059</v>
      </c>
      <c r="F14" s="324"/>
      <c r="G14" s="337" t="s">
        <v>4939</v>
      </c>
      <c r="H14" s="326" t="s">
        <v>4944</v>
      </c>
      <c r="I14" s="327"/>
    </row>
    <row r="15">
      <c r="A15" s="321" t="s">
        <v>103</v>
      </c>
      <c r="B15" s="321" t="s">
        <v>21</v>
      </c>
      <c r="C15" s="336" t="s">
        <v>4945</v>
      </c>
      <c r="D15" s="160" t="s">
        <v>4946</v>
      </c>
      <c r="E15" s="323" t="s">
        <v>1059</v>
      </c>
      <c r="F15" s="324"/>
      <c r="G15" s="337" t="s">
        <v>4919</v>
      </c>
      <c r="H15" s="326" t="s">
        <v>4947</v>
      </c>
      <c r="I15" s="270" t="s">
        <v>4948</v>
      </c>
    </row>
    <row r="16">
      <c r="A16" s="321" t="s">
        <v>110</v>
      </c>
      <c r="B16" s="321" t="s">
        <v>62</v>
      </c>
      <c r="C16" s="336" t="s">
        <v>4949</v>
      </c>
      <c r="D16" s="336" t="s">
        <v>2381</v>
      </c>
      <c r="E16" s="323" t="s">
        <v>1059</v>
      </c>
      <c r="F16" s="324"/>
      <c r="G16" s="337" t="s">
        <v>4919</v>
      </c>
      <c r="H16" s="326" t="s">
        <v>4950</v>
      </c>
      <c r="I16" s="327"/>
    </row>
    <row r="17">
      <c r="A17" s="321" t="s">
        <v>117</v>
      </c>
      <c r="B17" s="321" t="s">
        <v>380</v>
      </c>
      <c r="C17" s="336" t="s">
        <v>4951</v>
      </c>
      <c r="D17" s="336" t="s">
        <v>4952</v>
      </c>
      <c r="E17" s="323" t="s">
        <v>1059</v>
      </c>
      <c r="F17" s="324"/>
      <c r="G17" s="337" t="s">
        <v>4939</v>
      </c>
      <c r="H17" s="326" t="s">
        <v>4953</v>
      </c>
      <c r="I17" s="327"/>
    </row>
    <row r="18">
      <c r="A18" s="321" t="s">
        <v>15</v>
      </c>
      <c r="B18" s="321" t="s">
        <v>21</v>
      </c>
      <c r="C18" s="336" t="s">
        <v>4954</v>
      </c>
      <c r="D18" s="336" t="s">
        <v>4955</v>
      </c>
      <c r="E18" s="323" t="s">
        <v>1059</v>
      </c>
      <c r="F18" s="339" t="s">
        <v>12</v>
      </c>
      <c r="G18" s="337" t="s">
        <v>4919</v>
      </c>
      <c r="H18" s="326" t="s">
        <v>4956</v>
      </c>
      <c r="I18" s="327"/>
    </row>
    <row r="19">
      <c r="A19" s="321" t="s">
        <v>130</v>
      </c>
      <c r="B19" s="321" t="s">
        <v>89</v>
      </c>
      <c r="C19" s="336" t="s">
        <v>4957</v>
      </c>
      <c r="D19" s="336" t="s">
        <v>4958</v>
      </c>
      <c r="E19" s="323" t="s">
        <v>1059</v>
      </c>
      <c r="F19" s="324"/>
      <c r="G19" s="337" t="s">
        <v>4919</v>
      </c>
      <c r="H19" s="326" t="s">
        <v>4958</v>
      </c>
      <c r="I19" s="327"/>
    </row>
    <row r="20">
      <c r="A20" s="321" t="s">
        <v>137</v>
      </c>
      <c r="B20" s="321" t="s">
        <v>96</v>
      </c>
      <c r="C20" s="336" t="s">
        <v>4959</v>
      </c>
      <c r="D20" s="336" t="s">
        <v>4960</v>
      </c>
      <c r="E20" s="323" t="s">
        <v>1059</v>
      </c>
      <c r="F20" s="324"/>
      <c r="G20" s="337" t="s">
        <v>4919</v>
      </c>
      <c r="H20" s="326" t="s">
        <v>4960</v>
      </c>
      <c r="I20" s="327"/>
    </row>
    <row r="21">
      <c r="A21" s="321" t="s">
        <v>144</v>
      </c>
      <c r="B21" s="321" t="s">
        <v>103</v>
      </c>
      <c r="C21" s="336" t="s">
        <v>4961</v>
      </c>
      <c r="D21" s="336" t="s">
        <v>4962</v>
      </c>
      <c r="E21" s="323" t="s">
        <v>1059</v>
      </c>
      <c r="F21" s="324"/>
      <c r="G21" s="337" t="s">
        <v>4919</v>
      </c>
      <c r="H21" s="326" t="s">
        <v>4963</v>
      </c>
      <c r="I21" s="327"/>
    </row>
    <row r="22">
      <c r="A22" s="321" t="s">
        <v>151</v>
      </c>
      <c r="B22" s="321" t="s">
        <v>200</v>
      </c>
      <c r="C22" s="336" t="s">
        <v>4964</v>
      </c>
      <c r="D22" s="336" t="s">
        <v>4965</v>
      </c>
      <c r="E22" s="323" t="s">
        <v>1059</v>
      </c>
      <c r="F22" s="324"/>
      <c r="G22" s="337" t="s">
        <v>4919</v>
      </c>
      <c r="H22" s="326" t="s">
        <v>4966</v>
      </c>
      <c r="I22" s="327"/>
    </row>
    <row r="23">
      <c r="A23" s="321" t="s">
        <v>159</v>
      </c>
      <c r="B23" s="321" t="s">
        <v>12</v>
      </c>
      <c r="C23" s="322" t="s">
        <v>4967</v>
      </c>
      <c r="D23" s="336" t="s">
        <v>4968</v>
      </c>
      <c r="E23" s="323" t="s">
        <v>1059</v>
      </c>
      <c r="F23" s="324"/>
      <c r="G23" s="337" t="s">
        <v>4919</v>
      </c>
      <c r="H23" s="326" t="s">
        <v>4969</v>
      </c>
      <c r="I23" s="270"/>
    </row>
    <row r="24">
      <c r="A24" s="321" t="s">
        <v>168</v>
      </c>
      <c r="B24" s="321" t="s">
        <v>21</v>
      </c>
      <c r="C24" s="336" t="s">
        <v>4970</v>
      </c>
      <c r="D24" s="147"/>
      <c r="E24" s="323" t="s">
        <v>1073</v>
      </c>
      <c r="F24" s="324"/>
      <c r="G24" s="337" t="s">
        <v>4919</v>
      </c>
      <c r="H24" s="326" t="s">
        <v>4971</v>
      </c>
      <c r="I24" s="327"/>
    </row>
    <row r="25">
      <c r="A25" s="328" t="s">
        <v>177</v>
      </c>
      <c r="B25" s="328" t="s">
        <v>12</v>
      </c>
      <c r="C25" s="329" t="s">
        <v>4916</v>
      </c>
      <c r="D25" s="330"/>
      <c r="E25" s="331"/>
      <c r="F25" s="332"/>
      <c r="G25" s="333"/>
      <c r="H25" s="334"/>
      <c r="I25" s="335"/>
    </row>
    <row r="26">
      <c r="A26" s="321" t="s">
        <v>184</v>
      </c>
      <c r="B26" s="321" t="s">
        <v>21</v>
      </c>
      <c r="C26" s="336" t="s">
        <v>4972</v>
      </c>
      <c r="D26" s="336" t="s">
        <v>4973</v>
      </c>
      <c r="E26" s="323" t="s">
        <v>1059</v>
      </c>
      <c r="F26" s="324"/>
      <c r="G26" s="337" t="s">
        <v>4919</v>
      </c>
      <c r="H26" s="326" t="s">
        <v>4974</v>
      </c>
      <c r="I26" s="327"/>
    </row>
    <row r="27">
      <c r="A27" s="321" t="s">
        <v>191</v>
      </c>
      <c r="B27" s="321" t="s">
        <v>144</v>
      </c>
      <c r="C27" s="336" t="s">
        <v>4975</v>
      </c>
      <c r="D27" s="336" t="s">
        <v>4976</v>
      </c>
      <c r="E27" s="323" t="s">
        <v>1059</v>
      </c>
      <c r="F27" s="324"/>
      <c r="G27" s="337" t="s">
        <v>4919</v>
      </c>
      <c r="H27" s="326" t="s">
        <v>4977</v>
      </c>
      <c r="I27" s="327"/>
    </row>
    <row r="28">
      <c r="A28" s="328" t="s">
        <v>200</v>
      </c>
      <c r="B28" s="328" t="s">
        <v>12</v>
      </c>
      <c r="C28" s="329" t="s">
        <v>4916</v>
      </c>
      <c r="D28" s="330"/>
      <c r="E28" s="331"/>
      <c r="F28" s="332"/>
      <c r="G28" s="333"/>
      <c r="H28" s="334"/>
      <c r="I28" s="335"/>
    </row>
    <row r="29">
      <c r="A29" s="321" t="s">
        <v>207</v>
      </c>
      <c r="B29" s="321" t="s">
        <v>168</v>
      </c>
      <c r="C29" s="336" t="s">
        <v>4978</v>
      </c>
      <c r="D29" s="336" t="s">
        <v>2391</v>
      </c>
      <c r="E29" s="323" t="s">
        <v>1059</v>
      </c>
      <c r="F29" s="324"/>
      <c r="G29" s="337" t="s">
        <v>4919</v>
      </c>
      <c r="H29" s="326" t="s">
        <v>2391</v>
      </c>
      <c r="I29" s="327"/>
    </row>
    <row r="30">
      <c r="A30" s="321" t="s">
        <v>214</v>
      </c>
      <c r="B30" s="321" t="s">
        <v>177</v>
      </c>
      <c r="C30" s="336" t="s">
        <v>4979</v>
      </c>
      <c r="D30" s="336" t="s">
        <v>4980</v>
      </c>
      <c r="E30" s="323" t="s">
        <v>1059</v>
      </c>
      <c r="F30" s="321" t="s">
        <v>2822</v>
      </c>
      <c r="G30" s="337" t="s">
        <v>4919</v>
      </c>
      <c r="H30" s="326" t="s">
        <v>4980</v>
      </c>
      <c r="I30" s="270"/>
    </row>
    <row r="31">
      <c r="A31" s="321" t="s">
        <v>221</v>
      </c>
      <c r="B31" s="321" t="s">
        <v>184</v>
      </c>
      <c r="C31" s="336" t="s">
        <v>4981</v>
      </c>
      <c r="D31" s="336" t="s">
        <v>4982</v>
      </c>
      <c r="E31" s="323" t="s">
        <v>1059</v>
      </c>
      <c r="F31" s="324"/>
      <c r="G31" s="337" t="s">
        <v>4919</v>
      </c>
      <c r="H31" s="326" t="s">
        <v>4982</v>
      </c>
      <c r="I31" s="270"/>
    </row>
    <row r="32">
      <c r="A32" s="321" t="s">
        <v>228</v>
      </c>
      <c r="B32" s="321" t="s">
        <v>28</v>
      </c>
      <c r="C32" s="336" t="s">
        <v>4983</v>
      </c>
      <c r="D32" s="336" t="s">
        <v>4984</v>
      </c>
      <c r="E32" s="323" t="s">
        <v>1059</v>
      </c>
      <c r="F32" s="340" t="s">
        <v>1025</v>
      </c>
      <c r="G32" s="337" t="s">
        <v>4919</v>
      </c>
      <c r="H32" s="326" t="s">
        <v>4984</v>
      </c>
      <c r="I32" s="327"/>
    </row>
    <row r="33">
      <c r="A33" s="328" t="s">
        <v>234</v>
      </c>
      <c r="B33" s="328" t="s">
        <v>12</v>
      </c>
      <c r="C33" s="329" t="s">
        <v>4916</v>
      </c>
      <c r="D33" s="330"/>
      <c r="E33" s="331"/>
      <c r="F33" s="332"/>
      <c r="G33" s="333"/>
      <c r="H33" s="334"/>
      <c r="I33" s="335"/>
    </row>
    <row r="34">
      <c r="A34" s="321" t="s">
        <v>241</v>
      </c>
      <c r="B34" s="321" t="s">
        <v>21</v>
      </c>
      <c r="C34" s="336" t="s">
        <v>4985</v>
      </c>
      <c r="D34" s="336" t="s">
        <v>4986</v>
      </c>
      <c r="E34" s="323" t="s">
        <v>1059</v>
      </c>
      <c r="F34" s="340" t="s">
        <v>1025</v>
      </c>
      <c r="G34" s="337" t="s">
        <v>4919</v>
      </c>
      <c r="H34" s="326" t="s">
        <v>4987</v>
      </c>
      <c r="I34" s="327"/>
    </row>
    <row r="35">
      <c r="A35" s="321" t="s">
        <v>247</v>
      </c>
      <c r="B35" s="321" t="s">
        <v>21</v>
      </c>
      <c r="C35" s="336" t="s">
        <v>4988</v>
      </c>
      <c r="D35" s="336" t="s">
        <v>4989</v>
      </c>
      <c r="E35" s="323" t="s">
        <v>1059</v>
      </c>
      <c r="F35" s="340" t="s">
        <v>1025</v>
      </c>
      <c r="G35" s="337" t="s">
        <v>4919</v>
      </c>
      <c r="H35" s="326" t="s">
        <v>4989</v>
      </c>
      <c r="I35" s="327"/>
    </row>
    <row r="36">
      <c r="A36" s="328" t="s">
        <v>252</v>
      </c>
      <c r="B36" s="328" t="s">
        <v>12</v>
      </c>
      <c r="C36" s="329" t="s">
        <v>4916</v>
      </c>
      <c r="D36" s="330"/>
      <c r="E36" s="331"/>
      <c r="F36" s="332"/>
      <c r="G36" s="333"/>
      <c r="H36" s="334"/>
      <c r="I36" s="335"/>
    </row>
    <row r="37">
      <c r="A37" s="321" t="s">
        <v>259</v>
      </c>
      <c r="B37" s="321" t="s">
        <v>21</v>
      </c>
      <c r="C37" s="336" t="s">
        <v>4990</v>
      </c>
      <c r="D37" s="336" t="s">
        <v>4991</v>
      </c>
      <c r="E37" s="323" t="s">
        <v>1059</v>
      </c>
      <c r="F37" s="324"/>
      <c r="G37" s="337" t="s">
        <v>4919</v>
      </c>
      <c r="H37" s="326" t="s">
        <v>4992</v>
      </c>
      <c r="I37" s="327"/>
    </row>
    <row r="38">
      <c r="A38" s="321" t="s">
        <v>265</v>
      </c>
      <c r="B38" s="321" t="s">
        <v>201</v>
      </c>
      <c r="C38" s="336" t="s">
        <v>4993</v>
      </c>
      <c r="D38" s="160"/>
      <c r="E38" s="323" t="s">
        <v>1073</v>
      </c>
      <c r="F38" s="339"/>
      <c r="G38" s="337" t="s">
        <v>4919</v>
      </c>
      <c r="H38" s="326" t="s">
        <v>4994</v>
      </c>
      <c r="I38" s="327"/>
    </row>
    <row r="39">
      <c r="A39" s="321" t="s">
        <v>272</v>
      </c>
      <c r="B39" s="321" t="s">
        <v>207</v>
      </c>
      <c r="C39" s="336" t="s">
        <v>4995</v>
      </c>
      <c r="D39" s="338" t="s">
        <v>4996</v>
      </c>
      <c r="E39" s="323" t="s">
        <v>1059</v>
      </c>
      <c r="F39" s="324"/>
      <c r="G39" s="337" t="s">
        <v>4919</v>
      </c>
      <c r="H39" s="326" t="s">
        <v>4997</v>
      </c>
      <c r="I39" s="327"/>
    </row>
    <row r="40">
      <c r="A40" s="321" t="s">
        <v>282</v>
      </c>
      <c r="B40" s="321" t="s">
        <v>1039</v>
      </c>
      <c r="C40" s="336" t="s">
        <v>4998</v>
      </c>
      <c r="D40" s="338" t="s">
        <v>4999</v>
      </c>
      <c r="E40" s="323" t="s">
        <v>1059</v>
      </c>
      <c r="F40" s="324"/>
      <c r="G40" s="337" t="s">
        <v>4919</v>
      </c>
      <c r="H40" s="326" t="s">
        <v>5000</v>
      </c>
      <c r="I40" s="327"/>
    </row>
    <row r="41">
      <c r="A41" s="321" t="s">
        <v>288</v>
      </c>
      <c r="B41" s="321" t="s">
        <v>191</v>
      </c>
      <c r="C41" s="336" t="s">
        <v>5001</v>
      </c>
      <c r="D41" s="338" t="s">
        <v>5002</v>
      </c>
      <c r="E41" s="323" t="s">
        <v>1059</v>
      </c>
      <c r="F41" s="324"/>
      <c r="G41" s="337" t="s">
        <v>5003</v>
      </c>
      <c r="H41" s="326" t="s">
        <v>4960</v>
      </c>
      <c r="I41" s="327"/>
    </row>
    <row r="42">
      <c r="A42" s="321" t="s">
        <v>295</v>
      </c>
      <c r="B42" s="321" t="s">
        <v>214</v>
      </c>
      <c r="C42" s="336" t="s">
        <v>5004</v>
      </c>
      <c r="D42" s="338" t="s">
        <v>5005</v>
      </c>
      <c r="E42" s="323" t="s">
        <v>1059</v>
      </c>
      <c r="F42" s="324"/>
      <c r="G42" s="337" t="s">
        <v>5003</v>
      </c>
      <c r="H42" s="326" t="s">
        <v>5005</v>
      </c>
      <c r="I42" s="327"/>
    </row>
    <row r="43">
      <c r="A43" s="321" t="s">
        <v>301</v>
      </c>
      <c r="B43" s="321" t="s">
        <v>221</v>
      </c>
      <c r="C43" s="336" t="s">
        <v>5006</v>
      </c>
      <c r="D43" s="338" t="s">
        <v>5007</v>
      </c>
      <c r="E43" s="323" t="s">
        <v>1059</v>
      </c>
      <c r="F43" s="324"/>
      <c r="G43" s="337" t="s">
        <v>4919</v>
      </c>
      <c r="H43" s="326" t="s">
        <v>5008</v>
      </c>
      <c r="I43" s="327"/>
    </row>
    <row r="44">
      <c r="A44" s="321" t="s">
        <v>307</v>
      </c>
      <c r="B44" s="321" t="s">
        <v>21</v>
      </c>
      <c r="C44" s="336" t="s">
        <v>5009</v>
      </c>
      <c r="D44" s="160"/>
      <c r="E44" s="323" t="s">
        <v>1059</v>
      </c>
      <c r="F44" s="324"/>
      <c r="G44" s="337" t="s">
        <v>4919</v>
      </c>
      <c r="H44" s="326" t="s">
        <v>5010</v>
      </c>
      <c r="I44" s="270" t="s">
        <v>5011</v>
      </c>
    </row>
    <row r="45">
      <c r="A45" s="321" t="s">
        <v>314</v>
      </c>
      <c r="B45" s="321" t="s">
        <v>228</v>
      </c>
      <c r="C45" s="336" t="s">
        <v>5012</v>
      </c>
      <c r="D45" s="338" t="s">
        <v>5013</v>
      </c>
      <c r="E45" s="323" t="s">
        <v>1059</v>
      </c>
      <c r="F45" s="324"/>
      <c r="G45" s="337" t="s">
        <v>4919</v>
      </c>
      <c r="H45" s="326" t="s">
        <v>5005</v>
      </c>
      <c r="I45" s="270"/>
    </row>
    <row r="46">
      <c r="A46" s="321" t="s">
        <v>320</v>
      </c>
      <c r="B46" s="321" t="s">
        <v>35</v>
      </c>
      <c r="C46" s="336" t="s">
        <v>5014</v>
      </c>
      <c r="D46" s="160"/>
      <c r="E46" s="323" t="s">
        <v>1073</v>
      </c>
      <c r="F46" s="339" t="s">
        <v>4923</v>
      </c>
      <c r="G46" s="337" t="s">
        <v>4939</v>
      </c>
      <c r="H46" s="326" t="s">
        <v>5015</v>
      </c>
      <c r="I46" s="270" t="s">
        <v>5016</v>
      </c>
    </row>
    <row r="47">
      <c r="A47" s="321" t="s">
        <v>325</v>
      </c>
      <c r="B47" s="321" t="s">
        <v>137</v>
      </c>
      <c r="C47" s="336" t="s">
        <v>5017</v>
      </c>
      <c r="D47" s="336" t="s">
        <v>5018</v>
      </c>
      <c r="E47" s="323" t="s">
        <v>1059</v>
      </c>
      <c r="F47" s="324"/>
      <c r="G47" s="337" t="s">
        <v>4919</v>
      </c>
      <c r="H47" s="326" t="s">
        <v>5019</v>
      </c>
      <c r="I47" s="327"/>
    </row>
    <row r="48">
      <c r="A48" s="321" t="s">
        <v>331</v>
      </c>
      <c r="B48" s="321" t="s">
        <v>21</v>
      </c>
      <c r="C48" s="336" t="s">
        <v>5020</v>
      </c>
      <c r="D48" s="336" t="s">
        <v>5021</v>
      </c>
      <c r="E48" s="323" t="s">
        <v>1059</v>
      </c>
      <c r="F48" s="324"/>
      <c r="G48" s="337" t="s">
        <v>4933</v>
      </c>
      <c r="H48" s="326" t="s">
        <v>5022</v>
      </c>
      <c r="I48" s="327"/>
    </row>
    <row r="49">
      <c r="A49" s="321" t="s">
        <v>337</v>
      </c>
      <c r="B49" s="321" t="s">
        <v>234</v>
      </c>
      <c r="C49" s="336" t="s">
        <v>5023</v>
      </c>
      <c r="D49" s="336" t="s">
        <v>5024</v>
      </c>
      <c r="E49" s="323" t="s">
        <v>1059</v>
      </c>
      <c r="F49" s="324"/>
      <c r="G49" s="337" t="s">
        <v>4919</v>
      </c>
      <c r="H49" s="326" t="s">
        <v>5025</v>
      </c>
      <c r="I49" s="327"/>
    </row>
    <row r="50">
      <c r="A50" s="321" t="s">
        <v>343</v>
      </c>
      <c r="B50" s="321" t="s">
        <v>191</v>
      </c>
      <c r="C50" s="336" t="s">
        <v>5026</v>
      </c>
      <c r="D50" s="160" t="s">
        <v>5027</v>
      </c>
      <c r="E50" s="323" t="s">
        <v>1059</v>
      </c>
      <c r="F50" s="339" t="s">
        <v>288</v>
      </c>
      <c r="G50" s="337" t="s">
        <v>4919</v>
      </c>
      <c r="H50" s="326" t="s">
        <v>5028</v>
      </c>
      <c r="I50" s="270"/>
    </row>
    <row r="51">
      <c r="A51" s="328" t="s">
        <v>350</v>
      </c>
      <c r="B51" s="328" t="s">
        <v>12</v>
      </c>
      <c r="C51" s="329" t="s">
        <v>4916</v>
      </c>
      <c r="D51" s="330"/>
      <c r="E51" s="331"/>
      <c r="F51" s="332"/>
      <c r="G51" s="333"/>
      <c r="H51" s="334"/>
      <c r="I51" s="335"/>
    </row>
    <row r="52">
      <c r="A52" s="321" t="s">
        <v>356</v>
      </c>
      <c r="B52" s="321" t="s">
        <v>21</v>
      </c>
      <c r="C52" s="336" t="s">
        <v>5029</v>
      </c>
      <c r="D52" s="336" t="s">
        <v>5030</v>
      </c>
      <c r="E52" s="323" t="s">
        <v>1059</v>
      </c>
      <c r="F52" s="339" t="s">
        <v>12</v>
      </c>
      <c r="G52" s="337" t="s">
        <v>4919</v>
      </c>
      <c r="H52" s="326" t="s">
        <v>5031</v>
      </c>
      <c r="I52" s="327"/>
    </row>
    <row r="53">
      <c r="A53" s="321" t="s">
        <v>362</v>
      </c>
      <c r="B53" s="321" t="s">
        <v>241</v>
      </c>
      <c r="C53" s="336" t="s">
        <v>5032</v>
      </c>
      <c r="D53" s="336" t="s">
        <v>5033</v>
      </c>
      <c r="E53" s="323" t="s">
        <v>1059</v>
      </c>
      <c r="F53" s="321" t="s">
        <v>3046</v>
      </c>
      <c r="G53" s="337" t="s">
        <v>4919</v>
      </c>
      <c r="H53" s="326" t="s">
        <v>5034</v>
      </c>
      <c r="I53" s="270"/>
    </row>
    <row r="54">
      <c r="A54" s="321" t="s">
        <v>363</v>
      </c>
      <c r="B54" s="321" t="s">
        <v>247</v>
      </c>
      <c r="C54" s="336" t="s">
        <v>5035</v>
      </c>
      <c r="D54" s="336" t="s">
        <v>5036</v>
      </c>
      <c r="E54" s="323" t="s">
        <v>1059</v>
      </c>
      <c r="F54" s="324"/>
      <c r="G54" s="337" t="s">
        <v>4919</v>
      </c>
      <c r="H54" s="326" t="s">
        <v>5036</v>
      </c>
      <c r="I54" s="327"/>
    </row>
    <row r="55">
      <c r="A55" s="321" t="s">
        <v>374</v>
      </c>
      <c r="B55" s="321" t="s">
        <v>252</v>
      </c>
      <c r="C55" s="336" t="s">
        <v>5037</v>
      </c>
      <c r="D55" s="338" t="s">
        <v>5038</v>
      </c>
      <c r="E55" s="323" t="s">
        <v>1059</v>
      </c>
      <c r="F55" s="324"/>
      <c r="G55" s="337" t="s">
        <v>4919</v>
      </c>
      <c r="H55" s="326" t="s">
        <v>5038</v>
      </c>
      <c r="I55" s="327"/>
    </row>
    <row r="56">
      <c r="A56" s="328" t="s">
        <v>380</v>
      </c>
      <c r="B56" s="328" t="s">
        <v>12</v>
      </c>
      <c r="C56" s="329" t="s">
        <v>4916</v>
      </c>
      <c r="D56" s="330"/>
      <c r="E56" s="331"/>
      <c r="F56" s="332"/>
      <c r="G56" s="333"/>
      <c r="H56" s="334"/>
      <c r="I56" s="335"/>
    </row>
    <row r="57">
      <c r="A57" s="321" t="s">
        <v>386</v>
      </c>
      <c r="B57" s="321" t="s">
        <v>265</v>
      </c>
      <c r="C57" s="336" t="s">
        <v>5039</v>
      </c>
      <c r="D57" s="336" t="s">
        <v>5040</v>
      </c>
      <c r="E57" s="323" t="s">
        <v>1059</v>
      </c>
      <c r="F57" s="324"/>
      <c r="G57" s="337" t="s">
        <v>4919</v>
      </c>
      <c r="H57" s="326" t="s">
        <v>5041</v>
      </c>
      <c r="I57" s="327"/>
    </row>
    <row r="58">
      <c r="A58" s="321" t="s">
        <v>392</v>
      </c>
      <c r="B58" s="321" t="s">
        <v>272</v>
      </c>
      <c r="C58" s="336" t="s">
        <v>5042</v>
      </c>
      <c r="D58" s="338" t="s">
        <v>5043</v>
      </c>
      <c r="E58" s="323" t="s">
        <v>1059</v>
      </c>
      <c r="F58" s="324"/>
      <c r="G58" s="337" t="s">
        <v>4919</v>
      </c>
      <c r="H58" s="326" t="s">
        <v>4923</v>
      </c>
      <c r="I58" s="327"/>
    </row>
    <row r="59">
      <c r="A59" s="321" t="s">
        <v>398</v>
      </c>
      <c r="B59" s="321" t="s">
        <v>12</v>
      </c>
      <c r="C59" s="322" t="s">
        <v>5044</v>
      </c>
      <c r="D59" s="160" t="s">
        <v>5045</v>
      </c>
      <c r="E59" s="323" t="s">
        <v>1059</v>
      </c>
      <c r="F59" s="324"/>
      <c r="G59" s="337" t="s">
        <v>4919</v>
      </c>
      <c r="H59" s="326" t="s">
        <v>5046</v>
      </c>
      <c r="I59" s="270"/>
    </row>
    <row r="60">
      <c r="A60" s="321" t="s">
        <v>404</v>
      </c>
      <c r="B60" s="321" t="s">
        <v>282</v>
      </c>
      <c r="C60" s="336" t="s">
        <v>5047</v>
      </c>
      <c r="D60" s="341" t="s">
        <v>5048</v>
      </c>
      <c r="E60" s="323" t="s">
        <v>1059</v>
      </c>
      <c r="F60" s="324"/>
      <c r="G60" s="337" t="s">
        <v>4919</v>
      </c>
      <c r="H60" s="326" t="s">
        <v>5049</v>
      </c>
      <c r="I60" s="270"/>
    </row>
    <row r="61">
      <c r="A61" s="321" t="s">
        <v>215</v>
      </c>
      <c r="B61" s="321" t="s">
        <v>21</v>
      </c>
      <c r="C61" s="336" t="s">
        <v>5050</v>
      </c>
      <c r="D61" s="336" t="s">
        <v>5051</v>
      </c>
      <c r="E61" s="323" t="s">
        <v>1059</v>
      </c>
      <c r="F61" s="324"/>
      <c r="G61" s="337" t="s">
        <v>4919</v>
      </c>
      <c r="H61" s="326" t="s">
        <v>5052</v>
      </c>
      <c r="I61" s="327"/>
    </row>
    <row r="62">
      <c r="A62" s="321" t="s">
        <v>222</v>
      </c>
      <c r="B62" s="321" t="s">
        <v>288</v>
      </c>
      <c r="C62" s="336" t="s">
        <v>5053</v>
      </c>
      <c r="D62" s="338" t="s">
        <v>5054</v>
      </c>
      <c r="E62" s="323" t="s">
        <v>1059</v>
      </c>
      <c r="F62" s="324"/>
      <c r="G62" s="337" t="s">
        <v>4919</v>
      </c>
      <c r="H62" s="326" t="s">
        <v>5055</v>
      </c>
      <c r="I62" s="327"/>
    </row>
    <row r="63">
      <c r="A63" s="321" t="s">
        <v>229</v>
      </c>
      <c r="B63" s="321" t="s">
        <v>21</v>
      </c>
      <c r="C63" s="336" t="s">
        <v>5056</v>
      </c>
      <c r="D63" s="160"/>
      <c r="E63" s="323" t="s">
        <v>1059</v>
      </c>
      <c r="F63" s="321" t="s">
        <v>42</v>
      </c>
      <c r="G63" s="337" t="s">
        <v>4919</v>
      </c>
      <c r="H63" s="326" t="s">
        <v>5057</v>
      </c>
      <c r="I63" s="270"/>
    </row>
    <row r="64">
      <c r="A64" s="321" t="s">
        <v>425</v>
      </c>
      <c r="B64" s="321" t="s">
        <v>307</v>
      </c>
      <c r="C64" s="336" t="s">
        <v>5058</v>
      </c>
      <c r="D64" s="338" t="s">
        <v>5059</v>
      </c>
      <c r="E64" s="323" t="s">
        <v>1059</v>
      </c>
      <c r="F64" s="324"/>
      <c r="G64" s="337" t="s">
        <v>4939</v>
      </c>
      <c r="H64" s="326" t="s">
        <v>5060</v>
      </c>
      <c r="I64" s="327"/>
    </row>
    <row r="65">
      <c r="A65" s="321" t="s">
        <v>192</v>
      </c>
      <c r="B65" s="321" t="s">
        <v>314</v>
      </c>
      <c r="C65" s="336" t="s">
        <v>5061</v>
      </c>
      <c r="D65" s="336" t="s">
        <v>5062</v>
      </c>
      <c r="E65" s="323" t="s">
        <v>1059</v>
      </c>
      <c r="F65" s="324"/>
      <c r="G65" s="337" t="s">
        <v>4939</v>
      </c>
      <c r="H65" s="326" t="s">
        <v>5063</v>
      </c>
      <c r="I65" s="327"/>
    </row>
    <row r="66">
      <c r="A66" s="321" t="s">
        <v>201</v>
      </c>
      <c r="B66" s="321" t="s">
        <v>320</v>
      </c>
      <c r="C66" s="336" t="s">
        <v>5064</v>
      </c>
      <c r="D66" s="160" t="s">
        <v>5065</v>
      </c>
      <c r="E66" s="323" t="s">
        <v>1059</v>
      </c>
      <c r="F66" s="324"/>
      <c r="G66" s="337" t="s">
        <v>4939</v>
      </c>
      <c r="H66" s="326" t="s">
        <v>5066</v>
      </c>
      <c r="I66" s="327"/>
    </row>
    <row r="67">
      <c r="A67" s="321" t="s">
        <v>208</v>
      </c>
      <c r="B67" s="321" t="s">
        <v>320</v>
      </c>
      <c r="C67" s="336" t="s">
        <v>5067</v>
      </c>
      <c r="D67" s="160" t="s">
        <v>5068</v>
      </c>
      <c r="E67" s="323" t="s">
        <v>1059</v>
      </c>
      <c r="F67" s="324"/>
      <c r="G67" s="337" t="s">
        <v>4939</v>
      </c>
      <c r="H67" s="326" t="s">
        <v>5069</v>
      </c>
      <c r="I67" s="327"/>
    </row>
    <row r="68">
      <c r="A68" s="321" t="s">
        <v>169</v>
      </c>
      <c r="B68" s="321" t="s">
        <v>325</v>
      </c>
      <c r="C68" s="336" t="s">
        <v>5070</v>
      </c>
      <c r="D68" s="338" t="s">
        <v>5071</v>
      </c>
      <c r="E68" s="323" t="s">
        <v>1059</v>
      </c>
      <c r="F68" s="321" t="s">
        <v>22</v>
      </c>
      <c r="G68" s="337" t="s">
        <v>4919</v>
      </c>
      <c r="H68" s="326" t="s">
        <v>5072</v>
      </c>
      <c r="I68" s="327"/>
    </row>
    <row r="69">
      <c r="A69" s="321" t="s">
        <v>152</v>
      </c>
      <c r="B69" s="321" t="s">
        <v>320</v>
      </c>
      <c r="C69" s="336" t="s">
        <v>5073</v>
      </c>
      <c r="D69" s="160" t="s">
        <v>5074</v>
      </c>
      <c r="E69" s="323" t="s">
        <v>1059</v>
      </c>
      <c r="F69" s="324"/>
      <c r="G69" s="337" t="s">
        <v>4939</v>
      </c>
      <c r="H69" s="326" t="s">
        <v>5075</v>
      </c>
      <c r="I69" s="327"/>
    </row>
    <row r="70">
      <c r="A70" s="321" t="s">
        <v>160</v>
      </c>
      <c r="B70" s="321" t="s">
        <v>320</v>
      </c>
      <c r="C70" s="336" t="s">
        <v>5076</v>
      </c>
      <c r="D70" s="147" t="s">
        <v>5077</v>
      </c>
      <c r="E70" s="323" t="s">
        <v>1059</v>
      </c>
      <c r="F70" s="324"/>
      <c r="G70" s="337" t="s">
        <v>4939</v>
      </c>
      <c r="H70" s="326" t="s">
        <v>5078</v>
      </c>
      <c r="I70" s="327"/>
    </row>
    <row r="71">
      <c r="A71" s="321" t="s">
        <v>178</v>
      </c>
      <c r="B71" s="321" t="s">
        <v>320</v>
      </c>
      <c r="C71" s="336" t="s">
        <v>5079</v>
      </c>
      <c r="D71" s="160" t="s">
        <v>5080</v>
      </c>
      <c r="E71" s="323" t="s">
        <v>1059</v>
      </c>
      <c r="F71" s="324"/>
      <c r="G71" s="337" t="s">
        <v>4939</v>
      </c>
      <c r="H71" s="326" t="s">
        <v>5081</v>
      </c>
      <c r="I71" s="327"/>
    </row>
    <row r="72">
      <c r="A72" s="321" t="s">
        <v>185</v>
      </c>
      <c r="B72" s="321" t="s">
        <v>320</v>
      </c>
      <c r="C72" s="336" t="s">
        <v>5082</v>
      </c>
      <c r="D72" s="160" t="s">
        <v>5083</v>
      </c>
      <c r="E72" s="323" t="s">
        <v>1059</v>
      </c>
      <c r="F72" s="324"/>
      <c r="G72" s="337" t="s">
        <v>4939</v>
      </c>
      <c r="H72" s="326" t="s">
        <v>5084</v>
      </c>
      <c r="I72" s="327"/>
    </row>
    <row r="73">
      <c r="A73" s="321" t="s">
        <v>469</v>
      </c>
      <c r="B73" s="321" t="s">
        <v>320</v>
      </c>
      <c r="C73" s="336" t="s">
        <v>5085</v>
      </c>
      <c r="D73" s="202" t="s">
        <v>5086</v>
      </c>
      <c r="E73" s="323" t="s">
        <v>1059</v>
      </c>
      <c r="F73" s="324"/>
      <c r="G73" s="337" t="s">
        <v>4939</v>
      </c>
      <c r="H73" s="326" t="s">
        <v>5087</v>
      </c>
      <c r="I73" s="327"/>
    </row>
    <row r="74">
      <c r="A74" s="321" t="s">
        <v>475</v>
      </c>
      <c r="B74" s="321" t="s">
        <v>2772</v>
      </c>
      <c r="C74" s="336" t="s">
        <v>5088</v>
      </c>
      <c r="D74" s="338" t="s">
        <v>5089</v>
      </c>
      <c r="E74" s="323" t="s">
        <v>1059</v>
      </c>
      <c r="F74" s="324"/>
      <c r="G74" s="337" t="s">
        <v>4919</v>
      </c>
      <c r="H74" s="326" t="s">
        <v>5089</v>
      </c>
      <c r="I74" s="327"/>
    </row>
    <row r="75">
      <c r="A75" s="321" t="s">
        <v>248</v>
      </c>
      <c r="B75" s="321" t="s">
        <v>21</v>
      </c>
      <c r="C75" s="336" t="s">
        <v>5090</v>
      </c>
      <c r="D75" s="336" t="s">
        <v>5091</v>
      </c>
      <c r="E75" s="323" t="s">
        <v>1059</v>
      </c>
      <c r="F75" s="324"/>
      <c r="G75" s="337" t="s">
        <v>4939</v>
      </c>
      <c r="H75" s="326" t="s">
        <v>5092</v>
      </c>
      <c r="I75" s="327"/>
    </row>
    <row r="76">
      <c r="A76" s="321" t="s">
        <v>242</v>
      </c>
      <c r="B76" s="321" t="s">
        <v>337</v>
      </c>
      <c r="C76" s="336" t="s">
        <v>5093</v>
      </c>
      <c r="D76" s="336" t="s">
        <v>5094</v>
      </c>
      <c r="E76" s="323" t="s">
        <v>1059</v>
      </c>
      <c r="F76" s="324"/>
      <c r="G76" s="337" t="s">
        <v>4939</v>
      </c>
      <c r="H76" s="326" t="s">
        <v>5095</v>
      </c>
      <c r="I76" s="327"/>
    </row>
    <row r="77">
      <c r="A77" s="321" t="s">
        <v>253</v>
      </c>
      <c r="B77" s="321" t="s">
        <v>343</v>
      </c>
      <c r="C77" s="336" t="s">
        <v>5096</v>
      </c>
      <c r="D77" s="338" t="s">
        <v>5097</v>
      </c>
      <c r="E77" s="323" t="s">
        <v>1059</v>
      </c>
      <c r="F77" s="324"/>
      <c r="G77" s="337" t="s">
        <v>4919</v>
      </c>
      <c r="H77" s="326" t="s">
        <v>5097</v>
      </c>
      <c r="I77" s="327"/>
    </row>
    <row r="78">
      <c r="A78" s="321" t="s">
        <v>260</v>
      </c>
      <c r="B78" s="321" t="s">
        <v>350</v>
      </c>
      <c r="C78" s="336" t="s">
        <v>5098</v>
      </c>
      <c r="D78" s="338" t="s">
        <v>5099</v>
      </c>
      <c r="E78" s="323" t="s">
        <v>1059</v>
      </c>
      <c r="F78" s="324"/>
      <c r="G78" s="337" t="s">
        <v>4919</v>
      </c>
      <c r="H78" s="326" t="s">
        <v>5099</v>
      </c>
      <c r="I78" s="327"/>
    </row>
    <row r="79">
      <c r="A79" s="321" t="s">
        <v>266</v>
      </c>
      <c r="B79" s="321" t="s">
        <v>124</v>
      </c>
      <c r="C79" s="336" t="s">
        <v>5100</v>
      </c>
      <c r="D79" s="338" t="s">
        <v>5101</v>
      </c>
      <c r="E79" s="323" t="s">
        <v>1059</v>
      </c>
      <c r="F79" s="324"/>
      <c r="G79" s="337" t="s">
        <v>4919</v>
      </c>
      <c r="H79" s="326" t="s">
        <v>5102</v>
      </c>
      <c r="I79" s="327"/>
    </row>
    <row r="80">
      <c r="A80" s="321" t="s">
        <v>273</v>
      </c>
      <c r="B80" s="321" t="s">
        <v>320</v>
      </c>
      <c r="C80" s="336" t="s">
        <v>5103</v>
      </c>
      <c r="D80" s="160" t="s">
        <v>5104</v>
      </c>
      <c r="E80" s="323" t="s">
        <v>1059</v>
      </c>
      <c r="F80" s="324"/>
      <c r="G80" s="337" t="s">
        <v>4939</v>
      </c>
      <c r="H80" s="326" t="s">
        <v>5105</v>
      </c>
      <c r="I80" s="327"/>
    </row>
    <row r="81">
      <c r="A81" s="321" t="s">
        <v>511</v>
      </c>
      <c r="B81" s="321" t="s">
        <v>374</v>
      </c>
      <c r="C81" s="336" t="s">
        <v>5106</v>
      </c>
      <c r="D81" s="338" t="s">
        <v>5107</v>
      </c>
      <c r="E81" s="323" t="s">
        <v>1073</v>
      </c>
      <c r="F81" s="324"/>
      <c r="G81" s="337" t="s">
        <v>4919</v>
      </c>
      <c r="H81" s="326" t="s">
        <v>5108</v>
      </c>
      <c r="I81" s="327"/>
    </row>
    <row r="82">
      <c r="A82" s="321" t="s">
        <v>289</v>
      </c>
      <c r="B82" s="321" t="s">
        <v>380</v>
      </c>
      <c r="C82" s="336" t="s">
        <v>5109</v>
      </c>
      <c r="D82" s="160"/>
      <c r="E82" s="323" t="s">
        <v>1059</v>
      </c>
      <c r="F82" s="324"/>
      <c r="G82" s="337" t="s">
        <v>4939</v>
      </c>
      <c r="H82" s="326" t="s">
        <v>5110</v>
      </c>
      <c r="I82" s="327"/>
    </row>
    <row r="83">
      <c r="A83" s="321" t="s">
        <v>13</v>
      </c>
      <c r="B83" s="321" t="s">
        <v>380</v>
      </c>
      <c r="C83" s="336" t="s">
        <v>5111</v>
      </c>
      <c r="D83" s="160" t="s">
        <v>5112</v>
      </c>
      <c r="E83" s="323" t="s">
        <v>1059</v>
      </c>
      <c r="F83" s="324"/>
      <c r="G83" s="337" t="s">
        <v>4939</v>
      </c>
      <c r="H83" s="326" t="s">
        <v>5113</v>
      </c>
      <c r="I83" s="327"/>
    </row>
    <row r="84">
      <c r="A84" s="321" t="s">
        <v>22</v>
      </c>
      <c r="B84" s="321" t="s">
        <v>386</v>
      </c>
      <c r="C84" s="336" t="s">
        <v>5114</v>
      </c>
      <c r="D84" s="338" t="s">
        <v>5115</v>
      </c>
      <c r="E84" s="323" t="s">
        <v>1059</v>
      </c>
      <c r="F84" s="324"/>
      <c r="G84" s="337" t="s">
        <v>5003</v>
      </c>
      <c r="H84" s="326" t="s">
        <v>5116</v>
      </c>
      <c r="I84" s="327"/>
    </row>
    <row r="85">
      <c r="A85" s="328" t="s">
        <v>29</v>
      </c>
      <c r="B85" s="328" t="s">
        <v>12</v>
      </c>
      <c r="C85" s="329" t="s">
        <v>4916</v>
      </c>
      <c r="D85" s="330"/>
      <c r="E85" s="331"/>
      <c r="F85" s="332"/>
      <c r="G85" s="333"/>
      <c r="H85" s="334"/>
      <c r="I85" s="335"/>
    </row>
    <row r="86">
      <c r="A86" s="321" t="s">
        <v>36</v>
      </c>
      <c r="B86" s="321" t="s">
        <v>392</v>
      </c>
      <c r="C86" s="336" t="s">
        <v>5117</v>
      </c>
      <c r="D86" s="338" t="s">
        <v>5118</v>
      </c>
      <c r="E86" s="323" t="s">
        <v>1059</v>
      </c>
      <c r="F86" s="324"/>
      <c r="G86" s="337" t="s">
        <v>4919</v>
      </c>
      <c r="H86" s="326" t="s">
        <v>5119</v>
      </c>
      <c r="I86" s="327"/>
    </row>
    <row r="87">
      <c r="A87" s="321" t="s">
        <v>43</v>
      </c>
      <c r="B87" s="321" t="s">
        <v>398</v>
      </c>
      <c r="C87" s="336" t="s">
        <v>5120</v>
      </c>
      <c r="D87" s="338" t="s">
        <v>5121</v>
      </c>
      <c r="E87" s="323" t="s">
        <v>1059</v>
      </c>
      <c r="F87" s="324"/>
      <c r="G87" s="337" t="s">
        <v>4919</v>
      </c>
      <c r="H87" s="326" t="s">
        <v>5121</v>
      </c>
      <c r="I87" s="327"/>
    </row>
    <row r="88">
      <c r="A88" s="321" t="s">
        <v>49</v>
      </c>
      <c r="B88" s="321" t="s">
        <v>21</v>
      </c>
      <c r="C88" s="336" t="s">
        <v>5122</v>
      </c>
      <c r="D88" s="160" t="s">
        <v>5123</v>
      </c>
      <c r="E88" s="323" t="s">
        <v>1073</v>
      </c>
      <c r="F88" s="339"/>
      <c r="G88" s="337" t="s">
        <v>4919</v>
      </c>
      <c r="H88" s="326" t="s">
        <v>5124</v>
      </c>
      <c r="I88" s="270"/>
    </row>
    <row r="89">
      <c r="A89" s="321" t="s">
        <v>56</v>
      </c>
      <c r="B89" s="321" t="s">
        <v>21</v>
      </c>
      <c r="C89" s="336" t="s">
        <v>5125</v>
      </c>
      <c r="D89" s="160" t="s">
        <v>5126</v>
      </c>
      <c r="E89" s="323" t="s">
        <v>1073</v>
      </c>
      <c r="F89" s="339" t="s">
        <v>12</v>
      </c>
      <c r="G89" s="337" t="s">
        <v>4919</v>
      </c>
      <c r="H89" s="326" t="s">
        <v>5127</v>
      </c>
      <c r="I89" s="327"/>
    </row>
    <row r="90">
      <c r="A90" s="321" t="s">
        <v>63</v>
      </c>
      <c r="B90" s="321" t="s">
        <v>314</v>
      </c>
      <c r="C90" s="336" t="s">
        <v>5128</v>
      </c>
      <c r="D90" s="160" t="s">
        <v>5129</v>
      </c>
      <c r="E90" s="323" t="s">
        <v>1059</v>
      </c>
      <c r="F90" s="324"/>
      <c r="G90" s="337" t="s">
        <v>4939</v>
      </c>
      <c r="H90" s="326" t="s">
        <v>5130</v>
      </c>
      <c r="I90" s="270"/>
    </row>
    <row r="91">
      <c r="A91" s="321" t="s">
        <v>70</v>
      </c>
      <c r="B91" s="321" t="s">
        <v>21</v>
      </c>
      <c r="C91" s="336" t="s">
        <v>5131</v>
      </c>
      <c r="D91" s="160" t="s">
        <v>5132</v>
      </c>
      <c r="E91" s="323" t="s">
        <v>1059</v>
      </c>
      <c r="F91" s="324"/>
      <c r="G91" s="337" t="s">
        <v>4939</v>
      </c>
      <c r="H91" s="326" t="s">
        <v>5133</v>
      </c>
      <c r="I91" s="270"/>
    </row>
    <row r="92">
      <c r="A92" s="321" t="s">
        <v>76</v>
      </c>
      <c r="B92" s="321" t="s">
        <v>201</v>
      </c>
      <c r="C92" s="336" t="s">
        <v>5134</v>
      </c>
      <c r="D92" s="160" t="s">
        <v>5135</v>
      </c>
      <c r="E92" s="323" t="s">
        <v>1059</v>
      </c>
      <c r="F92" s="324"/>
      <c r="G92" s="337" t="s">
        <v>4919</v>
      </c>
      <c r="H92" s="326" t="s">
        <v>5135</v>
      </c>
      <c r="I92" s="327"/>
    </row>
    <row r="93">
      <c r="A93" s="321" t="s">
        <v>83</v>
      </c>
      <c r="B93" s="321" t="s">
        <v>185</v>
      </c>
      <c r="C93" s="336" t="s">
        <v>5136</v>
      </c>
      <c r="D93" s="338" t="s">
        <v>5137</v>
      </c>
      <c r="E93" s="323" t="s">
        <v>1073</v>
      </c>
      <c r="F93" s="339"/>
      <c r="G93" s="337" t="s">
        <v>4919</v>
      </c>
      <c r="H93" s="326" t="s">
        <v>5138</v>
      </c>
      <c r="I93" s="270" t="s">
        <v>5139</v>
      </c>
    </row>
    <row r="94">
      <c r="A94" s="321" t="s">
        <v>90</v>
      </c>
      <c r="B94" s="321" t="s">
        <v>314</v>
      </c>
      <c r="C94" s="336" t="s">
        <v>5140</v>
      </c>
      <c r="D94" s="338" t="s">
        <v>5141</v>
      </c>
      <c r="E94" s="323" t="s">
        <v>1059</v>
      </c>
      <c r="F94" s="324"/>
      <c r="G94" s="337" t="s">
        <v>4939</v>
      </c>
      <c r="H94" s="326" t="s">
        <v>5142</v>
      </c>
      <c r="I94" s="327"/>
    </row>
    <row r="95">
      <c r="A95" s="321" t="s">
        <v>97</v>
      </c>
      <c r="B95" s="321" t="s">
        <v>475</v>
      </c>
      <c r="C95" s="336" t="s">
        <v>5143</v>
      </c>
      <c r="D95" s="338" t="s">
        <v>5144</v>
      </c>
      <c r="E95" s="323" t="s">
        <v>1059</v>
      </c>
      <c r="F95" s="324"/>
      <c r="G95" s="337" t="s">
        <v>4933</v>
      </c>
      <c r="H95" s="326" t="s">
        <v>5145</v>
      </c>
      <c r="I95" s="327"/>
    </row>
    <row r="96">
      <c r="A96" s="321" t="s">
        <v>104</v>
      </c>
      <c r="B96" s="321" t="s">
        <v>2818</v>
      </c>
      <c r="C96" s="336" t="s">
        <v>5146</v>
      </c>
      <c r="D96" s="336" t="s">
        <v>5147</v>
      </c>
      <c r="E96" s="323" t="s">
        <v>1059</v>
      </c>
      <c r="F96" s="324"/>
      <c r="G96" s="337" t="s">
        <v>5148</v>
      </c>
      <c r="H96" s="326" t="s">
        <v>5149</v>
      </c>
      <c r="I96" s="327"/>
    </row>
    <row r="97">
      <c r="A97" s="321" t="s">
        <v>111</v>
      </c>
      <c r="B97" s="321" t="s">
        <v>2862</v>
      </c>
      <c r="C97" s="336" t="s">
        <v>5150</v>
      </c>
      <c r="D97" s="338" t="s">
        <v>5151</v>
      </c>
      <c r="E97" s="323" t="s">
        <v>1073</v>
      </c>
      <c r="F97" s="339"/>
      <c r="G97" s="337" t="s">
        <v>5152</v>
      </c>
      <c r="H97" s="326" t="s">
        <v>5153</v>
      </c>
      <c r="I97" s="270"/>
    </row>
    <row r="98">
      <c r="A98" s="321" t="s">
        <v>124</v>
      </c>
      <c r="B98" s="321" t="s">
        <v>242</v>
      </c>
      <c r="C98" s="336" t="s">
        <v>5154</v>
      </c>
      <c r="D98" s="336" t="s">
        <v>5155</v>
      </c>
      <c r="E98" s="323" t="s">
        <v>1059</v>
      </c>
      <c r="F98" s="324"/>
      <c r="G98" s="337" t="s">
        <v>4919</v>
      </c>
      <c r="H98" s="326" t="s">
        <v>5156</v>
      </c>
      <c r="I98" s="327"/>
    </row>
    <row r="99">
      <c r="A99" s="321" t="s">
        <v>131</v>
      </c>
      <c r="B99" s="321" t="s">
        <v>266</v>
      </c>
      <c r="C99" s="336" t="s">
        <v>5157</v>
      </c>
      <c r="D99" s="160" t="s">
        <v>5158</v>
      </c>
      <c r="E99" s="323" t="s">
        <v>1059</v>
      </c>
      <c r="F99" s="324"/>
      <c r="G99" s="337" t="s">
        <v>4939</v>
      </c>
      <c r="H99" s="326" t="s">
        <v>5159</v>
      </c>
      <c r="I99" s="327"/>
    </row>
    <row r="100">
      <c r="A100" s="321" t="s">
        <v>138</v>
      </c>
      <c r="B100" s="321" t="s">
        <v>266</v>
      </c>
      <c r="C100" s="336" t="s">
        <v>5160</v>
      </c>
      <c r="D100" s="160" t="s">
        <v>5161</v>
      </c>
      <c r="E100" s="323" t="s">
        <v>1059</v>
      </c>
      <c r="F100" s="324"/>
      <c r="G100" s="337" t="s">
        <v>4939</v>
      </c>
      <c r="H100" s="326" t="s">
        <v>5162</v>
      </c>
      <c r="I100" s="270"/>
    </row>
    <row r="101">
      <c r="A101" s="321" t="s">
        <v>145</v>
      </c>
      <c r="B101" s="321" t="s">
        <v>49</v>
      </c>
      <c r="C101" s="336" t="s">
        <v>5163</v>
      </c>
      <c r="D101" s="338" t="s">
        <v>5164</v>
      </c>
      <c r="E101" s="323" t="s">
        <v>1059</v>
      </c>
      <c r="F101" s="324"/>
      <c r="G101" s="337" t="s">
        <v>4919</v>
      </c>
      <c r="H101" s="326" t="s">
        <v>5164</v>
      </c>
      <c r="I101" s="327"/>
    </row>
    <row r="102">
      <c r="A102" s="321" t="s">
        <v>118</v>
      </c>
      <c r="B102" s="321" t="s">
        <v>70</v>
      </c>
      <c r="C102" s="336" t="s">
        <v>5165</v>
      </c>
      <c r="D102" s="160"/>
      <c r="E102" s="323" t="s">
        <v>1059</v>
      </c>
      <c r="F102" s="324"/>
      <c r="G102" s="337" t="s">
        <v>4939</v>
      </c>
      <c r="H102" s="326" t="s">
        <v>5166</v>
      </c>
      <c r="I102" s="270" t="s">
        <v>5167</v>
      </c>
    </row>
    <row r="103">
      <c r="A103" s="321" t="s">
        <v>620</v>
      </c>
      <c r="B103" s="321" t="s">
        <v>70</v>
      </c>
      <c r="C103" s="336" t="s">
        <v>5168</v>
      </c>
      <c r="D103" s="160" t="s">
        <v>5169</v>
      </c>
      <c r="E103" s="323" t="s">
        <v>1059</v>
      </c>
      <c r="F103" s="324"/>
      <c r="G103" s="337" t="s">
        <v>4939</v>
      </c>
      <c r="H103" s="326" t="s">
        <v>5170</v>
      </c>
      <c r="I103" s="327"/>
    </row>
    <row r="104">
      <c r="A104" s="321" t="s">
        <v>626</v>
      </c>
      <c r="B104" s="321" t="s">
        <v>151</v>
      </c>
      <c r="C104" s="336" t="s">
        <v>5171</v>
      </c>
      <c r="D104" s="160" t="s">
        <v>5172</v>
      </c>
      <c r="E104" s="323" t="s">
        <v>1059</v>
      </c>
      <c r="F104" s="339" t="s">
        <v>12</v>
      </c>
      <c r="G104" s="337" t="s">
        <v>5173</v>
      </c>
      <c r="H104" s="326" t="s">
        <v>5174</v>
      </c>
      <c r="I104" s="327"/>
    </row>
    <row r="105">
      <c r="A105" s="321" t="s">
        <v>631</v>
      </c>
      <c r="B105" s="321" t="s">
        <v>76</v>
      </c>
      <c r="C105" s="336" t="s">
        <v>5175</v>
      </c>
      <c r="D105" s="160" t="s">
        <v>5176</v>
      </c>
      <c r="E105" s="323" t="s">
        <v>1059</v>
      </c>
      <c r="F105" s="339" t="s">
        <v>22</v>
      </c>
      <c r="G105" s="337" t="s">
        <v>4919</v>
      </c>
      <c r="H105" s="326" t="s">
        <v>5115</v>
      </c>
      <c r="I105" s="327"/>
    </row>
    <row r="106">
      <c r="A106" s="321" t="s">
        <v>637</v>
      </c>
      <c r="B106" s="321" t="s">
        <v>21</v>
      </c>
      <c r="C106" s="336" t="s">
        <v>5177</v>
      </c>
      <c r="D106" s="160" t="s">
        <v>5178</v>
      </c>
      <c r="E106" s="323" t="s">
        <v>1059</v>
      </c>
      <c r="F106" s="324"/>
      <c r="G106" s="337" t="s">
        <v>4939</v>
      </c>
      <c r="H106" s="326" t="s">
        <v>5179</v>
      </c>
      <c r="I106" s="327"/>
    </row>
    <row r="107">
      <c r="A107" s="321" t="s">
        <v>643</v>
      </c>
      <c r="B107" s="321" t="s">
        <v>97</v>
      </c>
      <c r="C107" s="336" t="s">
        <v>5180</v>
      </c>
      <c r="D107" s="338" t="s">
        <v>5019</v>
      </c>
      <c r="E107" s="323" t="s">
        <v>1059</v>
      </c>
      <c r="F107" s="324"/>
      <c r="G107" s="337" t="s">
        <v>4919</v>
      </c>
      <c r="H107" s="326" t="s">
        <v>5019</v>
      </c>
      <c r="I107" s="327"/>
    </row>
    <row r="108">
      <c r="A108" s="321" t="s">
        <v>649</v>
      </c>
      <c r="B108" s="321" t="s">
        <v>104</v>
      </c>
      <c r="C108" s="336" t="s">
        <v>5181</v>
      </c>
      <c r="D108" s="160" t="s">
        <v>5182</v>
      </c>
      <c r="E108" s="323" t="s">
        <v>1059</v>
      </c>
      <c r="F108" s="324"/>
      <c r="G108" s="337" t="s">
        <v>4939</v>
      </c>
      <c r="H108" s="326" t="s">
        <v>5183</v>
      </c>
      <c r="I108" s="270"/>
    </row>
    <row r="109">
      <c r="A109" s="321" t="s">
        <v>655</v>
      </c>
      <c r="B109" s="321" t="s">
        <v>111</v>
      </c>
      <c r="C109" s="336" t="s">
        <v>5184</v>
      </c>
      <c r="D109" s="336" t="s">
        <v>5185</v>
      </c>
      <c r="E109" s="323" t="s">
        <v>1059</v>
      </c>
      <c r="F109" s="324"/>
      <c r="G109" s="337" t="s">
        <v>4919</v>
      </c>
      <c r="H109" s="326" t="s">
        <v>5186</v>
      </c>
      <c r="I109" s="327"/>
    </row>
    <row r="110">
      <c r="A110" s="321" t="s">
        <v>662</v>
      </c>
      <c r="B110" s="321" t="s">
        <v>104</v>
      </c>
      <c r="C110" s="336" t="s">
        <v>5187</v>
      </c>
      <c r="D110" s="336" t="s">
        <v>5188</v>
      </c>
      <c r="E110" s="323" t="s">
        <v>1059</v>
      </c>
      <c r="F110" s="324"/>
      <c r="G110" s="337" t="s">
        <v>4939</v>
      </c>
      <c r="H110" s="326" t="s">
        <v>5189</v>
      </c>
      <c r="I110" s="327" t="s">
        <v>5190</v>
      </c>
    </row>
    <row r="111">
      <c r="A111" s="321" t="s">
        <v>668</v>
      </c>
      <c r="B111" s="321" t="s">
        <v>76</v>
      </c>
      <c r="C111" s="336" t="s">
        <v>5191</v>
      </c>
      <c r="D111" s="160" t="s">
        <v>5192</v>
      </c>
      <c r="E111" s="323" t="s">
        <v>1059</v>
      </c>
      <c r="F111" s="339" t="s">
        <v>22</v>
      </c>
      <c r="G111" s="337" t="s">
        <v>4919</v>
      </c>
      <c r="H111" s="326" t="s">
        <v>5193</v>
      </c>
      <c r="I111" s="327"/>
    </row>
    <row r="112">
      <c r="A112" s="321" t="s">
        <v>671</v>
      </c>
      <c r="B112" s="321" t="s">
        <v>21</v>
      </c>
      <c r="C112" s="336" t="s">
        <v>5194</v>
      </c>
      <c r="D112" s="160" t="s">
        <v>5195</v>
      </c>
      <c r="E112" s="323" t="s">
        <v>1059</v>
      </c>
      <c r="F112" s="324"/>
      <c r="G112" s="337" t="s">
        <v>4939</v>
      </c>
      <c r="H112" s="326" t="s">
        <v>5196</v>
      </c>
      <c r="I112" s="270" t="s">
        <v>5197</v>
      </c>
    </row>
    <row r="113">
      <c r="A113" s="321" t="s">
        <v>2724</v>
      </c>
      <c r="B113" s="321" t="s">
        <v>320</v>
      </c>
      <c r="C113" s="336" t="s">
        <v>5198</v>
      </c>
      <c r="D113" s="160" t="s">
        <v>5199</v>
      </c>
      <c r="E113" s="323" t="s">
        <v>1059</v>
      </c>
      <c r="F113" s="324"/>
      <c r="G113" s="337" t="s">
        <v>4939</v>
      </c>
      <c r="H113" s="326" t="s">
        <v>5200</v>
      </c>
      <c r="I113" s="270"/>
    </row>
    <row r="114">
      <c r="A114" s="321" t="s">
        <v>2725</v>
      </c>
      <c r="B114" s="321" t="s">
        <v>104</v>
      </c>
      <c r="C114" s="336" t="s">
        <v>5201</v>
      </c>
      <c r="D114" s="160" t="s">
        <v>5202</v>
      </c>
      <c r="E114" s="323" t="s">
        <v>1073</v>
      </c>
      <c r="F114" s="324"/>
      <c r="G114" s="337" t="s">
        <v>4933</v>
      </c>
      <c r="H114" s="326" t="s">
        <v>5203</v>
      </c>
      <c r="I114" s="342" t="s">
        <v>4923</v>
      </c>
    </row>
    <row r="115">
      <c r="A115" s="321" t="s">
        <v>2726</v>
      </c>
      <c r="B115" s="321" t="s">
        <v>320</v>
      </c>
      <c r="C115" s="336" t="s">
        <v>5204</v>
      </c>
      <c r="D115" s="160" t="s">
        <v>5205</v>
      </c>
      <c r="E115" s="323" t="s">
        <v>1059</v>
      </c>
      <c r="F115" s="324"/>
      <c r="G115" s="337" t="s">
        <v>4939</v>
      </c>
      <c r="H115" s="326" t="s">
        <v>5206</v>
      </c>
      <c r="I115" s="327"/>
    </row>
    <row r="116">
      <c r="A116" s="321" t="s">
        <v>759</v>
      </c>
      <c r="B116" s="321" t="s">
        <v>2737</v>
      </c>
      <c r="C116" s="336" t="s">
        <v>5207</v>
      </c>
      <c r="D116" s="336" t="s">
        <v>5208</v>
      </c>
      <c r="E116" s="323" t="s">
        <v>1073</v>
      </c>
      <c r="F116" s="324"/>
      <c r="G116" s="337" t="s">
        <v>4919</v>
      </c>
      <c r="H116" s="326" t="s">
        <v>5209</v>
      </c>
      <c r="I116" s="327"/>
    </row>
    <row r="117">
      <c r="A117" s="328" t="s">
        <v>2729</v>
      </c>
      <c r="B117" s="328" t="s">
        <v>12</v>
      </c>
      <c r="C117" s="329" t="s">
        <v>4916</v>
      </c>
      <c r="D117" s="330"/>
      <c r="E117" s="331"/>
      <c r="F117" s="332"/>
      <c r="G117" s="333"/>
      <c r="H117" s="334"/>
      <c r="I117" s="335"/>
    </row>
    <row r="118">
      <c r="A118" s="328" t="s">
        <v>2731</v>
      </c>
      <c r="B118" s="328" t="s">
        <v>12</v>
      </c>
      <c r="C118" s="329" t="s">
        <v>4916</v>
      </c>
      <c r="D118" s="330"/>
      <c r="E118" s="331"/>
      <c r="F118" s="332"/>
      <c r="G118" s="333"/>
      <c r="H118" s="334"/>
      <c r="I118" s="335"/>
    </row>
    <row r="119">
      <c r="A119" s="328" t="s">
        <v>2733</v>
      </c>
      <c r="B119" s="328" t="s">
        <v>12</v>
      </c>
      <c r="C119" s="329" t="s">
        <v>4916</v>
      </c>
      <c r="D119" s="330"/>
      <c r="E119" s="331"/>
      <c r="F119" s="332"/>
      <c r="G119" s="333"/>
      <c r="H119" s="334"/>
      <c r="I119" s="335"/>
    </row>
    <row r="120">
      <c r="A120" s="328" t="s">
        <v>1039</v>
      </c>
      <c r="B120" s="328" t="s">
        <v>12</v>
      </c>
      <c r="C120" s="329" t="s">
        <v>4916</v>
      </c>
      <c r="D120" s="330"/>
      <c r="E120" s="331"/>
      <c r="F120" s="332"/>
      <c r="G120" s="333"/>
      <c r="H120" s="334"/>
      <c r="I120" s="335"/>
    </row>
    <row r="121">
      <c r="A121" s="321" t="s">
        <v>2737</v>
      </c>
      <c r="B121" s="321" t="s">
        <v>2748</v>
      </c>
      <c r="C121" s="336" t="s">
        <v>5210</v>
      </c>
      <c r="D121" s="341" t="s">
        <v>5211</v>
      </c>
      <c r="E121" s="323" t="s">
        <v>1059</v>
      </c>
      <c r="F121" s="324"/>
      <c r="G121" s="337" t="s">
        <v>4919</v>
      </c>
      <c r="H121" s="326" t="s">
        <v>5212</v>
      </c>
      <c r="I121" s="327"/>
    </row>
    <row r="122">
      <c r="A122" s="328" t="s">
        <v>2739</v>
      </c>
      <c r="B122" s="328" t="s">
        <v>12</v>
      </c>
      <c r="C122" s="329" t="s">
        <v>4916</v>
      </c>
      <c r="D122" s="330"/>
      <c r="E122" s="331"/>
      <c r="F122" s="332"/>
      <c r="G122" s="333"/>
      <c r="H122" s="334"/>
      <c r="I122" s="335"/>
    </row>
    <row r="123">
      <c r="A123" s="328" t="s">
        <v>2741</v>
      </c>
      <c r="B123" s="328" t="s">
        <v>12</v>
      </c>
      <c r="C123" s="329" t="s">
        <v>4916</v>
      </c>
      <c r="D123" s="330"/>
      <c r="E123" s="331"/>
      <c r="F123" s="332"/>
      <c r="G123" s="333"/>
      <c r="H123" s="334"/>
      <c r="I123" s="335"/>
    </row>
    <row r="124">
      <c r="A124" s="328" t="s">
        <v>720</v>
      </c>
      <c r="B124" s="328" t="s">
        <v>12</v>
      </c>
      <c r="C124" s="329" t="s">
        <v>4916</v>
      </c>
      <c r="D124" s="330"/>
      <c r="E124" s="331"/>
      <c r="F124" s="332"/>
      <c r="G124" s="333"/>
      <c r="H124" s="334"/>
      <c r="I124" s="335"/>
    </row>
    <row r="125">
      <c r="A125" s="328" t="s">
        <v>2745</v>
      </c>
      <c r="B125" s="328" t="s">
        <v>12</v>
      </c>
      <c r="C125" s="329" t="s">
        <v>4916</v>
      </c>
      <c r="D125" s="330"/>
      <c r="E125" s="331"/>
      <c r="F125" s="332"/>
      <c r="G125" s="333"/>
      <c r="H125" s="334"/>
      <c r="I125" s="335"/>
    </row>
    <row r="126">
      <c r="A126" s="321" t="s">
        <v>2748</v>
      </c>
      <c r="B126" s="321" t="s">
        <v>2757</v>
      </c>
      <c r="C126" s="336" t="s">
        <v>5213</v>
      </c>
      <c r="D126" s="338" t="s">
        <v>5214</v>
      </c>
      <c r="E126" s="323" t="s">
        <v>1073</v>
      </c>
      <c r="F126" s="324"/>
      <c r="G126" s="337" t="s">
        <v>4919</v>
      </c>
      <c r="H126" s="326" t="s">
        <v>5215</v>
      </c>
      <c r="I126" s="327"/>
    </row>
    <row r="127">
      <c r="A127" s="321" t="s">
        <v>2750</v>
      </c>
      <c r="B127" s="321" t="s">
        <v>871</v>
      </c>
      <c r="C127" s="336" t="s">
        <v>5216</v>
      </c>
      <c r="D127" s="338" t="s">
        <v>5217</v>
      </c>
      <c r="E127" s="323" t="s">
        <v>1073</v>
      </c>
      <c r="F127" s="324"/>
      <c r="G127" s="337" t="s">
        <v>4919</v>
      </c>
      <c r="H127" s="326" t="s">
        <v>5218</v>
      </c>
      <c r="I127" s="327"/>
    </row>
    <row r="128">
      <c r="A128" s="328" t="s">
        <v>756</v>
      </c>
      <c r="B128" s="328" t="s">
        <v>12</v>
      </c>
      <c r="C128" s="329" t="s">
        <v>4916</v>
      </c>
      <c r="D128" s="330"/>
      <c r="E128" s="331"/>
      <c r="F128" s="332"/>
      <c r="G128" s="333"/>
      <c r="H128" s="334"/>
      <c r="I128" s="335"/>
    </row>
    <row r="129">
      <c r="A129" s="328" t="s">
        <v>2754</v>
      </c>
      <c r="B129" s="328" t="s">
        <v>12</v>
      </c>
      <c r="C129" s="329" t="s">
        <v>4916</v>
      </c>
      <c r="D129" s="330"/>
      <c r="E129" s="331"/>
      <c r="F129" s="332"/>
      <c r="G129" s="333"/>
      <c r="H129" s="334"/>
      <c r="I129" s="335"/>
    </row>
    <row r="130">
      <c r="A130" s="321" t="s">
        <v>2756</v>
      </c>
      <c r="B130" s="321" t="s">
        <v>2765</v>
      </c>
      <c r="C130" s="336" t="s">
        <v>5219</v>
      </c>
      <c r="D130" s="338" t="s">
        <v>5220</v>
      </c>
      <c r="E130" s="323" t="s">
        <v>1059</v>
      </c>
      <c r="F130" s="324"/>
      <c r="G130" s="337" t="s">
        <v>4919</v>
      </c>
      <c r="H130" s="326" t="s">
        <v>5221</v>
      </c>
      <c r="I130" s="327"/>
    </row>
    <row r="131">
      <c r="A131" s="321" t="s">
        <v>2757</v>
      </c>
      <c r="B131" s="321" t="s">
        <v>21</v>
      </c>
      <c r="C131" s="336" t="s">
        <v>5222</v>
      </c>
      <c r="D131" s="160" t="s">
        <v>5223</v>
      </c>
      <c r="E131" s="323" t="s">
        <v>1073</v>
      </c>
      <c r="F131" s="324"/>
      <c r="G131" s="337" t="s">
        <v>4919</v>
      </c>
      <c r="H131" s="326" t="s">
        <v>5224</v>
      </c>
      <c r="I131" s="270"/>
    </row>
    <row r="132">
      <c r="A132" s="321" t="s">
        <v>871</v>
      </c>
      <c r="B132" s="321" t="s">
        <v>2767</v>
      </c>
      <c r="C132" s="336" t="s">
        <v>5225</v>
      </c>
      <c r="D132" s="336" t="s">
        <v>5226</v>
      </c>
      <c r="E132" s="323" t="s">
        <v>1073</v>
      </c>
      <c r="F132" s="324"/>
      <c r="G132" s="337" t="s">
        <v>4919</v>
      </c>
      <c r="H132" s="326" t="s">
        <v>5227</v>
      </c>
      <c r="I132" s="327"/>
    </row>
    <row r="133">
      <c r="A133" s="328" t="s">
        <v>2761</v>
      </c>
      <c r="B133" s="328" t="s">
        <v>12</v>
      </c>
      <c r="C133" s="329" t="s">
        <v>4916</v>
      </c>
      <c r="D133" s="330"/>
      <c r="E133" s="331"/>
      <c r="F133" s="332"/>
      <c r="G133" s="333"/>
      <c r="H133" s="334"/>
      <c r="I133" s="335"/>
    </row>
    <row r="134">
      <c r="A134" s="321" t="s">
        <v>2763</v>
      </c>
      <c r="B134" s="321" t="s">
        <v>889</v>
      </c>
      <c r="C134" s="336" t="s">
        <v>5228</v>
      </c>
      <c r="D134" s="338" t="s">
        <v>5229</v>
      </c>
      <c r="E134" s="323" t="s">
        <v>1059</v>
      </c>
      <c r="F134" s="324"/>
      <c r="G134" s="337" t="s">
        <v>4919</v>
      </c>
      <c r="H134" s="326" t="s">
        <v>5229</v>
      </c>
      <c r="I134" s="327"/>
    </row>
    <row r="135">
      <c r="A135" s="321" t="s">
        <v>2765</v>
      </c>
      <c r="B135" s="321" t="s">
        <v>2770</v>
      </c>
      <c r="C135" s="336" t="s">
        <v>5230</v>
      </c>
      <c r="D135" s="336" t="s">
        <v>5231</v>
      </c>
      <c r="E135" s="323" t="s">
        <v>1059</v>
      </c>
      <c r="F135" s="324"/>
      <c r="G135" s="337" t="s">
        <v>4919</v>
      </c>
      <c r="H135" s="326" t="s">
        <v>5108</v>
      </c>
      <c r="I135" s="327"/>
    </row>
    <row r="136">
      <c r="A136" s="321" t="s">
        <v>2767</v>
      </c>
      <c r="B136" s="321" t="s">
        <v>759</v>
      </c>
      <c r="C136" s="336" t="s">
        <v>5232</v>
      </c>
      <c r="D136" s="160" t="s">
        <v>5233</v>
      </c>
      <c r="E136" s="323" t="s">
        <v>1059</v>
      </c>
      <c r="F136" s="324"/>
      <c r="G136" s="337" t="s">
        <v>4939</v>
      </c>
      <c r="H136" s="326" t="s">
        <v>5234</v>
      </c>
      <c r="I136" s="327"/>
    </row>
    <row r="137">
      <c r="A137" s="321" t="s">
        <v>2768</v>
      </c>
      <c r="B137" s="321" t="s">
        <v>759</v>
      </c>
      <c r="C137" s="336" t="s">
        <v>5235</v>
      </c>
      <c r="D137" s="160" t="s">
        <v>5236</v>
      </c>
      <c r="E137" s="323" t="s">
        <v>1059</v>
      </c>
      <c r="F137" s="324"/>
      <c r="G137" s="337" t="s">
        <v>4939</v>
      </c>
      <c r="H137" s="326" t="s">
        <v>5237</v>
      </c>
      <c r="I137" s="327"/>
    </row>
    <row r="138">
      <c r="A138" s="321" t="s">
        <v>889</v>
      </c>
      <c r="B138" s="321" t="s">
        <v>759</v>
      </c>
      <c r="C138" s="336" t="s">
        <v>5238</v>
      </c>
      <c r="D138" s="160" t="s">
        <v>5239</v>
      </c>
      <c r="E138" s="323" t="s">
        <v>1059</v>
      </c>
      <c r="F138" s="324"/>
      <c r="G138" s="337" t="s">
        <v>4939</v>
      </c>
      <c r="H138" s="326" t="s">
        <v>5240</v>
      </c>
      <c r="I138" s="327"/>
    </row>
    <row r="139">
      <c r="A139" s="321" t="s">
        <v>2770</v>
      </c>
      <c r="B139" s="321" t="s">
        <v>759</v>
      </c>
      <c r="C139" s="336" t="s">
        <v>5241</v>
      </c>
      <c r="D139" s="160" t="s">
        <v>5242</v>
      </c>
      <c r="E139" s="323" t="s">
        <v>1059</v>
      </c>
      <c r="F139" s="324"/>
      <c r="G139" s="337" t="s">
        <v>4939</v>
      </c>
      <c r="H139" s="326" t="s">
        <v>5243</v>
      </c>
      <c r="I139" s="327"/>
    </row>
    <row r="140">
      <c r="A140" s="321" t="s">
        <v>2772</v>
      </c>
      <c r="B140" s="321" t="s">
        <v>2774</v>
      </c>
      <c r="C140" s="336" t="s">
        <v>5244</v>
      </c>
      <c r="D140" s="338" t="s">
        <v>5245</v>
      </c>
      <c r="E140" s="323" t="s">
        <v>1059</v>
      </c>
      <c r="F140" s="324"/>
      <c r="G140" s="337" t="s">
        <v>4919</v>
      </c>
      <c r="H140" s="326" t="s">
        <v>5245</v>
      </c>
      <c r="I140" s="327"/>
    </row>
    <row r="141">
      <c r="A141" s="321" t="s">
        <v>2774</v>
      </c>
      <c r="B141" s="321" t="s">
        <v>21</v>
      </c>
      <c r="C141" s="336" t="s">
        <v>5246</v>
      </c>
      <c r="D141" s="160"/>
      <c r="E141" s="323" t="s">
        <v>1059</v>
      </c>
      <c r="F141" s="324"/>
      <c r="G141" s="337" t="s">
        <v>5247</v>
      </c>
      <c r="H141" s="326" t="s">
        <v>5248</v>
      </c>
      <c r="I141" s="270" t="s">
        <v>5249</v>
      </c>
    </row>
    <row r="142">
      <c r="A142" s="321" t="s">
        <v>2776</v>
      </c>
      <c r="B142" s="321" t="s">
        <v>21</v>
      </c>
      <c r="C142" s="336" t="s">
        <v>5250</v>
      </c>
      <c r="D142" s="160"/>
      <c r="E142" s="323" t="s">
        <v>1059</v>
      </c>
      <c r="F142" s="324"/>
      <c r="G142" s="337" t="s">
        <v>5247</v>
      </c>
      <c r="H142" s="326" t="s">
        <v>5251</v>
      </c>
      <c r="I142" s="270" t="s">
        <v>5252</v>
      </c>
    </row>
    <row r="143">
      <c r="A143" s="321" t="s">
        <v>876</v>
      </c>
      <c r="B143" s="321" t="s">
        <v>320</v>
      </c>
      <c r="C143" s="336" t="s">
        <v>5253</v>
      </c>
      <c r="D143" s="160" t="s">
        <v>5254</v>
      </c>
      <c r="E143" s="323" t="s">
        <v>1059</v>
      </c>
      <c r="F143" s="324"/>
      <c r="G143" s="337" t="s">
        <v>4939</v>
      </c>
      <c r="H143" s="326" t="s">
        <v>5255</v>
      </c>
      <c r="I143" s="327"/>
    </row>
    <row r="144">
      <c r="A144" s="321" t="s">
        <v>2778</v>
      </c>
      <c r="B144" s="321" t="s">
        <v>89</v>
      </c>
      <c r="C144" s="336" t="s">
        <v>5256</v>
      </c>
      <c r="D144" s="338" t="s">
        <v>5257</v>
      </c>
      <c r="E144" s="323" t="s">
        <v>1059</v>
      </c>
      <c r="F144" s="324"/>
      <c r="G144" s="337" t="s">
        <v>4919</v>
      </c>
      <c r="H144" s="326" t="s">
        <v>5257</v>
      </c>
      <c r="I144" s="327"/>
    </row>
    <row r="145">
      <c r="A145" s="321" t="s">
        <v>2780</v>
      </c>
      <c r="B145" s="321" t="s">
        <v>2792</v>
      </c>
      <c r="C145" s="336" t="s">
        <v>5258</v>
      </c>
      <c r="D145" s="336" t="s">
        <v>5259</v>
      </c>
      <c r="E145" s="323" t="s">
        <v>1059</v>
      </c>
      <c r="F145" s="324"/>
      <c r="G145" s="337" t="s">
        <v>4919</v>
      </c>
      <c r="H145" s="326" t="s">
        <v>5260</v>
      </c>
      <c r="I145" s="327"/>
    </row>
    <row r="146">
      <c r="A146" s="321" t="s">
        <v>2782</v>
      </c>
      <c r="B146" s="321" t="s">
        <v>854</v>
      </c>
      <c r="C146" s="336" t="s">
        <v>5261</v>
      </c>
      <c r="D146" s="338" t="s">
        <v>5262</v>
      </c>
      <c r="E146" s="323" t="s">
        <v>1059</v>
      </c>
      <c r="F146" s="324"/>
      <c r="G146" s="337" t="s">
        <v>4919</v>
      </c>
      <c r="H146" s="326" t="s">
        <v>2375</v>
      </c>
      <c r="I146" s="327"/>
    </row>
    <row r="147">
      <c r="A147" s="321" t="s">
        <v>2784</v>
      </c>
      <c r="B147" s="321" t="s">
        <v>2795</v>
      </c>
      <c r="C147" s="336" t="s">
        <v>5263</v>
      </c>
      <c r="D147" s="338"/>
      <c r="E147" s="323" t="s">
        <v>1059</v>
      </c>
      <c r="F147" s="321" t="s">
        <v>2961</v>
      </c>
      <c r="G147" s="337" t="s">
        <v>4919</v>
      </c>
      <c r="H147" s="326" t="s">
        <v>5264</v>
      </c>
      <c r="I147" s="327"/>
    </row>
    <row r="148">
      <c r="A148" s="321" t="s">
        <v>2785</v>
      </c>
      <c r="B148" s="321" t="s">
        <v>2797</v>
      </c>
      <c r="C148" s="336" t="s">
        <v>5265</v>
      </c>
      <c r="D148" s="338" t="s">
        <v>5266</v>
      </c>
      <c r="E148" s="323" t="s">
        <v>1059</v>
      </c>
      <c r="F148" s="324"/>
      <c r="G148" s="337" t="s">
        <v>4939</v>
      </c>
      <c r="H148" s="326" t="s">
        <v>5267</v>
      </c>
      <c r="I148" s="327"/>
    </row>
    <row r="149">
      <c r="A149" s="321" t="s">
        <v>2786</v>
      </c>
      <c r="B149" s="321" t="s">
        <v>2795</v>
      </c>
      <c r="C149" s="336" t="s">
        <v>5268</v>
      </c>
      <c r="D149" s="160"/>
      <c r="E149" s="323" t="s">
        <v>1059</v>
      </c>
      <c r="F149" s="324"/>
      <c r="G149" s="337" t="s">
        <v>4939</v>
      </c>
      <c r="H149" s="326" t="s">
        <v>5269</v>
      </c>
      <c r="I149" s="327"/>
    </row>
    <row r="150">
      <c r="A150" s="321" t="s">
        <v>1025</v>
      </c>
      <c r="B150" s="321" t="s">
        <v>21</v>
      </c>
      <c r="C150" s="336" t="s">
        <v>5270</v>
      </c>
      <c r="D150" s="336" t="s">
        <v>5271</v>
      </c>
      <c r="E150" s="323" t="s">
        <v>1059</v>
      </c>
      <c r="F150" s="324"/>
      <c r="G150" s="337" t="s">
        <v>5148</v>
      </c>
      <c r="H150" s="326" t="s">
        <v>5272</v>
      </c>
      <c r="I150" s="327"/>
    </row>
    <row r="151">
      <c r="A151" s="321" t="s">
        <v>2788</v>
      </c>
      <c r="B151" s="321" t="s">
        <v>265</v>
      </c>
      <c r="C151" s="336" t="s">
        <v>5273</v>
      </c>
      <c r="D151" s="336" t="s">
        <v>5274</v>
      </c>
      <c r="E151" s="323" t="s">
        <v>1059</v>
      </c>
      <c r="F151" s="324"/>
      <c r="G151" s="337" t="s">
        <v>4919</v>
      </c>
      <c r="H151" s="326" t="s">
        <v>5275</v>
      </c>
      <c r="I151" s="270" t="s">
        <v>4923</v>
      </c>
    </row>
    <row r="152">
      <c r="A152" s="321" t="s">
        <v>2790</v>
      </c>
      <c r="B152" s="321" t="s">
        <v>789</v>
      </c>
      <c r="C152" s="336" t="s">
        <v>5276</v>
      </c>
      <c r="D152" s="341" t="s">
        <v>5277</v>
      </c>
      <c r="E152" s="323" t="s">
        <v>1059</v>
      </c>
      <c r="F152" s="324"/>
      <c r="G152" s="337" t="s">
        <v>5003</v>
      </c>
      <c r="H152" s="326" t="s">
        <v>5278</v>
      </c>
      <c r="I152" s="270"/>
    </row>
    <row r="153">
      <c r="A153" s="321" t="s">
        <v>2792</v>
      </c>
      <c r="B153" s="321" t="s">
        <v>21</v>
      </c>
      <c r="C153" s="336" t="s">
        <v>5279</v>
      </c>
      <c r="D153" s="336"/>
      <c r="E153" s="323" t="s">
        <v>1059</v>
      </c>
      <c r="F153" s="324"/>
      <c r="G153" s="337" t="s">
        <v>5280</v>
      </c>
      <c r="H153" s="326" t="s">
        <v>5251</v>
      </c>
      <c r="I153" s="327"/>
    </row>
    <row r="154">
      <c r="A154" s="321" t="s">
        <v>854</v>
      </c>
      <c r="B154" s="321" t="s">
        <v>2802</v>
      </c>
      <c r="C154" s="336" t="s">
        <v>5281</v>
      </c>
      <c r="D154" s="338" t="s">
        <v>5282</v>
      </c>
      <c r="E154" s="323" t="s">
        <v>1059</v>
      </c>
      <c r="F154" s="324"/>
      <c r="G154" s="337" t="s">
        <v>4919</v>
      </c>
      <c r="H154" s="326" t="s">
        <v>5282</v>
      </c>
      <c r="I154" s="327"/>
    </row>
    <row r="155">
      <c r="A155" s="321" t="s">
        <v>2795</v>
      </c>
      <c r="B155" s="321" t="s">
        <v>2804</v>
      </c>
      <c r="C155" s="336" t="s">
        <v>5283</v>
      </c>
      <c r="D155" s="338" t="s">
        <v>5284</v>
      </c>
      <c r="E155" s="323" t="s">
        <v>1059</v>
      </c>
      <c r="F155" s="324"/>
      <c r="G155" s="337" t="s">
        <v>4919</v>
      </c>
      <c r="H155" s="326" t="s">
        <v>5284</v>
      </c>
      <c r="I155" s="327"/>
    </row>
    <row r="156">
      <c r="A156" s="321" t="s">
        <v>2797</v>
      </c>
      <c r="B156" s="321" t="s">
        <v>1018</v>
      </c>
      <c r="C156" s="336" t="s">
        <v>5285</v>
      </c>
      <c r="D156" s="336" t="s">
        <v>5286</v>
      </c>
      <c r="E156" s="323" t="s">
        <v>1059</v>
      </c>
      <c r="F156" s="324"/>
      <c r="G156" s="337" t="s">
        <v>4919</v>
      </c>
      <c r="H156" s="326" t="s">
        <v>5287</v>
      </c>
      <c r="I156" s="327"/>
    </row>
    <row r="157">
      <c r="A157" s="321" t="s">
        <v>2799</v>
      </c>
      <c r="B157" s="321" t="s">
        <v>28</v>
      </c>
      <c r="C157" s="336" t="s">
        <v>5288</v>
      </c>
      <c r="D157" s="160" t="s">
        <v>5289</v>
      </c>
      <c r="E157" s="323" t="s">
        <v>1059</v>
      </c>
      <c r="F157" s="324"/>
      <c r="G157" s="337" t="s">
        <v>4933</v>
      </c>
      <c r="H157" s="326" t="s">
        <v>4992</v>
      </c>
      <c r="I157" s="327"/>
    </row>
    <row r="158">
      <c r="A158" s="321" t="s">
        <v>789</v>
      </c>
      <c r="B158" s="321" t="s">
        <v>2811</v>
      </c>
      <c r="C158" s="336" t="s">
        <v>5290</v>
      </c>
      <c r="D158" s="160" t="s">
        <v>5291</v>
      </c>
      <c r="E158" s="323" t="s">
        <v>1059</v>
      </c>
      <c r="F158" s="324"/>
      <c r="G158" s="337" t="s">
        <v>4939</v>
      </c>
      <c r="H158" s="326" t="s">
        <v>5292</v>
      </c>
      <c r="I158" s="327"/>
    </row>
    <row r="159">
      <c r="A159" s="321" t="s">
        <v>2802</v>
      </c>
      <c r="B159" s="321" t="s">
        <v>2814</v>
      </c>
      <c r="C159" s="336" t="s">
        <v>5293</v>
      </c>
      <c r="D159" s="338" t="s">
        <v>5294</v>
      </c>
      <c r="E159" s="323" t="s">
        <v>1059</v>
      </c>
      <c r="F159" s="324"/>
      <c r="G159" s="337" t="s">
        <v>4939</v>
      </c>
      <c r="H159" s="326" t="s">
        <v>5295</v>
      </c>
      <c r="I159" s="327"/>
    </row>
    <row r="160">
      <c r="A160" s="321" t="s">
        <v>2804</v>
      </c>
      <c r="B160" s="321" t="s">
        <v>21</v>
      </c>
      <c r="C160" s="336" t="s">
        <v>5296</v>
      </c>
      <c r="D160" s="336" t="s">
        <v>5297</v>
      </c>
      <c r="E160" s="323" t="s">
        <v>1059</v>
      </c>
      <c r="F160" s="339" t="s">
        <v>12</v>
      </c>
      <c r="G160" s="337" t="s">
        <v>5298</v>
      </c>
      <c r="H160" s="326" t="s">
        <v>5299</v>
      </c>
      <c r="I160" s="327"/>
    </row>
    <row r="161">
      <c r="A161" s="321" t="s">
        <v>2806</v>
      </c>
      <c r="B161" s="321" t="s">
        <v>21</v>
      </c>
      <c r="C161" s="336" t="s">
        <v>5300</v>
      </c>
      <c r="D161" s="336" t="s">
        <v>5301</v>
      </c>
      <c r="E161" s="323" t="s">
        <v>1059</v>
      </c>
      <c r="F161" s="339" t="s">
        <v>12</v>
      </c>
      <c r="G161" s="337" t="s">
        <v>5298</v>
      </c>
      <c r="H161" s="326" t="s">
        <v>5302</v>
      </c>
      <c r="I161" s="327"/>
    </row>
    <row r="162">
      <c r="A162" s="328" t="s">
        <v>1018</v>
      </c>
      <c r="B162" s="328" t="s">
        <v>12</v>
      </c>
      <c r="C162" s="329" t="s">
        <v>4916</v>
      </c>
      <c r="D162" s="330"/>
      <c r="E162" s="331"/>
      <c r="F162" s="332"/>
      <c r="G162" s="333"/>
      <c r="H162" s="334"/>
      <c r="I162" s="335"/>
    </row>
    <row r="163">
      <c r="A163" s="321" t="s">
        <v>2811</v>
      </c>
      <c r="B163" s="321" t="s">
        <v>2816</v>
      </c>
      <c r="C163" s="336" t="s">
        <v>5303</v>
      </c>
      <c r="D163" s="336" t="s">
        <v>5304</v>
      </c>
      <c r="E163" s="323" t="s">
        <v>1059</v>
      </c>
      <c r="F163" s="324"/>
      <c r="G163" s="337" t="s">
        <v>4919</v>
      </c>
      <c r="H163" s="326" t="s">
        <v>5305</v>
      </c>
      <c r="I163" s="327"/>
    </row>
    <row r="164">
      <c r="A164" s="321" t="s">
        <v>2814</v>
      </c>
      <c r="B164" s="321" t="s">
        <v>2819</v>
      </c>
      <c r="C164" s="336" t="s">
        <v>5306</v>
      </c>
      <c r="D164" s="341" t="s">
        <v>5307</v>
      </c>
      <c r="E164" s="323" t="s">
        <v>1059</v>
      </c>
      <c r="F164" s="339" t="s">
        <v>2790</v>
      </c>
      <c r="G164" s="337" t="s">
        <v>5003</v>
      </c>
      <c r="H164" s="326" t="s">
        <v>5308</v>
      </c>
      <c r="I164" s="270"/>
    </row>
    <row r="165">
      <c r="A165" s="321" t="s">
        <v>2816</v>
      </c>
      <c r="B165" s="321" t="s">
        <v>35</v>
      </c>
      <c r="C165" s="336" t="s">
        <v>5309</v>
      </c>
      <c r="D165" s="160" t="s">
        <v>5310</v>
      </c>
      <c r="E165" s="323" t="s">
        <v>1059</v>
      </c>
      <c r="F165" s="321" t="s">
        <v>2795</v>
      </c>
      <c r="G165" s="337" t="s">
        <v>4919</v>
      </c>
      <c r="H165" s="326" t="s">
        <v>5311</v>
      </c>
      <c r="I165" s="270" t="s">
        <v>5312</v>
      </c>
    </row>
    <row r="166">
      <c r="A166" s="321" t="s">
        <v>2818</v>
      </c>
      <c r="B166" s="321" t="s">
        <v>2820</v>
      </c>
      <c r="C166" s="336" t="s">
        <v>5313</v>
      </c>
      <c r="D166" s="338" t="s">
        <v>5314</v>
      </c>
      <c r="E166" s="323" t="s">
        <v>1059</v>
      </c>
      <c r="F166" s="324"/>
      <c r="G166" s="337" t="s">
        <v>4919</v>
      </c>
      <c r="H166" s="326" t="s">
        <v>5314</v>
      </c>
      <c r="I166" s="327"/>
    </row>
    <row r="167">
      <c r="A167" s="321" t="s">
        <v>2819</v>
      </c>
      <c r="B167" s="321" t="s">
        <v>2820</v>
      </c>
      <c r="C167" s="336" t="s">
        <v>5315</v>
      </c>
      <c r="D167" s="336" t="s">
        <v>5316</v>
      </c>
      <c r="E167" s="323" t="s">
        <v>1059</v>
      </c>
      <c r="F167" s="324"/>
      <c r="G167" s="337" t="s">
        <v>4919</v>
      </c>
      <c r="H167" s="326" t="s">
        <v>5317</v>
      </c>
      <c r="I167" s="327"/>
    </row>
    <row r="168">
      <c r="A168" s="321" t="s">
        <v>2820</v>
      </c>
      <c r="B168" s="321" t="s">
        <v>2822</v>
      </c>
      <c r="C168" s="336" t="s">
        <v>5318</v>
      </c>
      <c r="D168" s="338" t="s">
        <v>5319</v>
      </c>
      <c r="E168" s="323" t="s">
        <v>1059</v>
      </c>
      <c r="F168" s="324"/>
      <c r="G168" s="337" t="s">
        <v>4919</v>
      </c>
      <c r="H168" s="326" t="s">
        <v>5320</v>
      </c>
      <c r="I168" s="327"/>
    </row>
    <row r="169">
      <c r="A169" s="321" t="s">
        <v>2822</v>
      </c>
      <c r="B169" s="321" t="s">
        <v>21</v>
      </c>
      <c r="C169" s="336" t="s">
        <v>5321</v>
      </c>
      <c r="D169" s="160" t="s">
        <v>5322</v>
      </c>
      <c r="E169" s="323" t="s">
        <v>1059</v>
      </c>
      <c r="F169" s="324"/>
      <c r="G169" s="337" t="s">
        <v>4919</v>
      </c>
      <c r="H169" s="326" t="s">
        <v>5323</v>
      </c>
      <c r="I169" s="270" t="s">
        <v>5324</v>
      </c>
    </row>
    <row r="170">
      <c r="A170" s="321" t="s">
        <v>2823</v>
      </c>
      <c r="B170" s="321" t="s">
        <v>2802</v>
      </c>
      <c r="C170" s="336" t="s">
        <v>5325</v>
      </c>
      <c r="D170" s="338" t="s">
        <v>5282</v>
      </c>
      <c r="E170" s="323" t="s">
        <v>1059</v>
      </c>
      <c r="F170" s="324"/>
      <c r="G170" s="337" t="s">
        <v>5247</v>
      </c>
      <c r="H170" s="326" t="s">
        <v>5282</v>
      </c>
      <c r="I170" s="327"/>
    </row>
    <row r="171">
      <c r="A171" s="321" t="s">
        <v>2824</v>
      </c>
      <c r="B171" s="321" t="s">
        <v>2768</v>
      </c>
      <c r="C171" s="336" t="s">
        <v>5326</v>
      </c>
      <c r="D171" s="338" t="s">
        <v>373</v>
      </c>
      <c r="E171" s="323" t="s">
        <v>1059</v>
      </c>
      <c r="F171" s="324"/>
      <c r="G171" s="337" t="s">
        <v>5247</v>
      </c>
      <c r="H171" s="326" t="s">
        <v>373</v>
      </c>
      <c r="I171" s="327"/>
    </row>
    <row r="172">
      <c r="A172" s="321" t="s">
        <v>2825</v>
      </c>
      <c r="B172" s="321" t="s">
        <v>110</v>
      </c>
      <c r="C172" s="336" t="s">
        <v>5327</v>
      </c>
      <c r="D172" s="160" t="s">
        <v>5328</v>
      </c>
      <c r="E172" s="323" t="s">
        <v>1059</v>
      </c>
      <c r="F172" s="339" t="s">
        <v>82</v>
      </c>
      <c r="G172" s="337" t="s">
        <v>5247</v>
      </c>
      <c r="H172" s="326" t="s">
        <v>5329</v>
      </c>
      <c r="I172" s="327"/>
    </row>
    <row r="173">
      <c r="A173" s="321" t="s">
        <v>2826</v>
      </c>
      <c r="B173" s="321" t="s">
        <v>2804</v>
      </c>
      <c r="C173" s="336" t="s">
        <v>5330</v>
      </c>
      <c r="D173" s="336" t="s">
        <v>5331</v>
      </c>
      <c r="E173" s="323" t="s">
        <v>1059</v>
      </c>
      <c r="F173" s="339" t="s">
        <v>2795</v>
      </c>
      <c r="G173" s="337" t="s">
        <v>4919</v>
      </c>
      <c r="H173" s="326" t="s">
        <v>5332</v>
      </c>
      <c r="I173" s="327"/>
    </row>
    <row r="174">
      <c r="A174" s="321" t="s">
        <v>2827</v>
      </c>
      <c r="B174" s="321" t="s">
        <v>789</v>
      </c>
      <c r="C174" s="336" t="s">
        <v>5333</v>
      </c>
      <c r="D174" s="202" t="s">
        <v>5334</v>
      </c>
      <c r="E174" s="323" t="s">
        <v>1059</v>
      </c>
      <c r="F174" s="339" t="s">
        <v>2790</v>
      </c>
      <c r="G174" s="337" t="s">
        <v>4939</v>
      </c>
      <c r="H174" s="326" t="s">
        <v>5335</v>
      </c>
      <c r="I174" s="327"/>
    </row>
    <row r="175">
      <c r="A175" s="321" t="s">
        <v>772</v>
      </c>
      <c r="B175" s="321" t="s">
        <v>789</v>
      </c>
      <c r="C175" s="336" t="s">
        <v>5336</v>
      </c>
      <c r="D175" s="160" t="s">
        <v>5337</v>
      </c>
      <c r="E175" s="323" t="s">
        <v>1059</v>
      </c>
      <c r="F175" s="339" t="s">
        <v>2790</v>
      </c>
      <c r="G175" s="337" t="s">
        <v>4919</v>
      </c>
      <c r="H175" s="326" t="s">
        <v>5338</v>
      </c>
      <c r="I175" s="327"/>
    </row>
    <row r="176">
      <c r="A176" s="321" t="s">
        <v>2830</v>
      </c>
      <c r="B176" s="321" t="s">
        <v>21</v>
      </c>
      <c r="C176" s="336" t="s">
        <v>5339</v>
      </c>
      <c r="D176" s="160"/>
      <c r="E176" s="323" t="s">
        <v>1059</v>
      </c>
      <c r="F176" s="324"/>
      <c r="G176" s="337" t="s">
        <v>4939</v>
      </c>
      <c r="H176" s="326" t="s">
        <v>5340</v>
      </c>
      <c r="I176" s="270" t="s">
        <v>5341</v>
      </c>
    </row>
    <row r="177">
      <c r="A177" s="321" t="s">
        <v>2832</v>
      </c>
      <c r="B177" s="321" t="s">
        <v>643</v>
      </c>
      <c r="C177" s="336" t="s">
        <v>5342</v>
      </c>
      <c r="D177" s="160" t="s">
        <v>5343</v>
      </c>
      <c r="E177" s="323" t="s">
        <v>1059</v>
      </c>
      <c r="F177" s="324"/>
      <c r="G177" s="337" t="s">
        <v>4939</v>
      </c>
      <c r="H177" s="326" t="s">
        <v>5344</v>
      </c>
      <c r="I177" s="270" t="s">
        <v>5312</v>
      </c>
    </row>
    <row r="178">
      <c r="A178" s="321" t="s">
        <v>2833</v>
      </c>
      <c r="B178" s="321" t="s">
        <v>643</v>
      </c>
      <c r="C178" s="336" t="s">
        <v>5345</v>
      </c>
      <c r="D178" s="160" t="s">
        <v>5346</v>
      </c>
      <c r="E178" s="323" t="s">
        <v>1059</v>
      </c>
      <c r="F178" s="324"/>
      <c r="G178" s="337" t="s">
        <v>4939</v>
      </c>
      <c r="H178" s="326" t="s">
        <v>5347</v>
      </c>
      <c r="I178" s="327"/>
    </row>
    <row r="179">
      <c r="A179" s="321" t="s">
        <v>769</v>
      </c>
      <c r="B179" s="321" t="s">
        <v>21</v>
      </c>
      <c r="C179" s="336" t="s">
        <v>5348</v>
      </c>
      <c r="D179" s="160" t="s">
        <v>5349</v>
      </c>
      <c r="E179" s="323" t="s">
        <v>1059</v>
      </c>
      <c r="F179" s="324"/>
      <c r="G179" s="337" t="s">
        <v>4939</v>
      </c>
      <c r="H179" s="326" t="s">
        <v>5350</v>
      </c>
      <c r="I179" s="327"/>
    </row>
    <row r="180">
      <c r="A180" s="328" t="s">
        <v>2835</v>
      </c>
      <c r="B180" s="328" t="s">
        <v>12</v>
      </c>
      <c r="C180" s="329" t="s">
        <v>4916</v>
      </c>
      <c r="D180" s="330"/>
      <c r="E180" s="331"/>
      <c r="F180" s="332"/>
      <c r="G180" s="333"/>
      <c r="H180" s="334"/>
      <c r="I180" s="335"/>
    </row>
    <row r="181">
      <c r="A181" s="321" t="s">
        <v>2838</v>
      </c>
      <c r="B181" s="321" t="s">
        <v>2792</v>
      </c>
      <c r="C181" s="336" t="s">
        <v>5351</v>
      </c>
      <c r="D181" s="336" t="s">
        <v>5352</v>
      </c>
      <c r="E181" s="323" t="s">
        <v>1059</v>
      </c>
      <c r="F181" s="324"/>
      <c r="G181" s="337" t="s">
        <v>4919</v>
      </c>
      <c r="H181" s="326" t="s">
        <v>5353</v>
      </c>
      <c r="I181" s="327"/>
    </row>
    <row r="182">
      <c r="A182" s="321" t="s">
        <v>2841</v>
      </c>
      <c r="B182" s="321" t="s">
        <v>2785</v>
      </c>
      <c r="C182" s="336" t="s">
        <v>5354</v>
      </c>
      <c r="D182" s="160" t="s">
        <v>5355</v>
      </c>
      <c r="E182" s="323" t="s">
        <v>1059</v>
      </c>
      <c r="F182" s="324"/>
      <c r="G182" s="337" t="s">
        <v>4919</v>
      </c>
      <c r="H182" s="326" t="s">
        <v>5356</v>
      </c>
      <c r="I182" s="327"/>
    </row>
    <row r="183">
      <c r="A183" s="321" t="s">
        <v>2843</v>
      </c>
      <c r="B183" s="321" t="s">
        <v>2785</v>
      </c>
      <c r="C183" s="336" t="s">
        <v>5357</v>
      </c>
      <c r="D183" s="336" t="s">
        <v>5358</v>
      </c>
      <c r="E183" s="323" t="s">
        <v>1059</v>
      </c>
      <c r="F183" s="324"/>
      <c r="G183" s="337" t="s">
        <v>4919</v>
      </c>
      <c r="H183" s="326" t="s">
        <v>5359</v>
      </c>
      <c r="I183" s="327"/>
    </row>
    <row r="184">
      <c r="A184" s="321" t="s">
        <v>1037</v>
      </c>
      <c r="B184" s="321" t="s">
        <v>2827</v>
      </c>
      <c r="C184" s="336" t="s">
        <v>5360</v>
      </c>
      <c r="D184" s="160" t="s">
        <v>5361</v>
      </c>
      <c r="E184" s="323" t="s">
        <v>1059</v>
      </c>
      <c r="F184" s="324"/>
      <c r="G184" s="337" t="s">
        <v>4919</v>
      </c>
      <c r="H184" s="326" t="s">
        <v>5362</v>
      </c>
      <c r="I184" s="327"/>
    </row>
    <row r="185">
      <c r="A185" s="321" t="s">
        <v>812</v>
      </c>
      <c r="B185" s="321" t="s">
        <v>2826</v>
      </c>
      <c r="C185" s="336" t="s">
        <v>5363</v>
      </c>
      <c r="D185" s="147" t="s">
        <v>5364</v>
      </c>
      <c r="E185" s="323" t="s">
        <v>1059</v>
      </c>
      <c r="F185" s="324"/>
      <c r="G185" s="337" t="s">
        <v>5365</v>
      </c>
      <c r="H185" s="326" t="s">
        <v>5366</v>
      </c>
      <c r="I185" s="327"/>
    </row>
    <row r="186">
      <c r="A186" s="321" t="s">
        <v>2850</v>
      </c>
      <c r="B186" s="321" t="s">
        <v>2830</v>
      </c>
      <c r="C186" s="336" t="s">
        <v>5367</v>
      </c>
      <c r="D186" s="160" t="s">
        <v>5368</v>
      </c>
      <c r="E186" s="323" t="s">
        <v>1059</v>
      </c>
      <c r="F186" s="324"/>
      <c r="G186" s="337" t="s">
        <v>4939</v>
      </c>
      <c r="H186" s="326" t="s">
        <v>5369</v>
      </c>
      <c r="I186" s="327"/>
    </row>
    <row r="187">
      <c r="A187" s="321" t="s">
        <v>2852</v>
      </c>
      <c r="B187" s="321" t="s">
        <v>2832</v>
      </c>
      <c r="C187" s="336" t="s">
        <v>5370</v>
      </c>
      <c r="D187" s="160" t="s">
        <v>5371</v>
      </c>
      <c r="E187" s="323" t="s">
        <v>1059</v>
      </c>
      <c r="F187" s="324"/>
      <c r="G187" s="337" t="s">
        <v>4939</v>
      </c>
      <c r="H187" s="326" t="s">
        <v>5372</v>
      </c>
      <c r="I187" s="327"/>
    </row>
    <row r="188">
      <c r="A188" s="321" t="s">
        <v>2854</v>
      </c>
      <c r="B188" s="321" t="s">
        <v>2776</v>
      </c>
      <c r="C188" s="336" t="s">
        <v>5373</v>
      </c>
      <c r="D188" s="338" t="s">
        <v>5374</v>
      </c>
      <c r="E188" s="323" t="s">
        <v>1059</v>
      </c>
      <c r="F188" s="324"/>
      <c r="G188" s="337" t="s">
        <v>5003</v>
      </c>
      <c r="H188" s="326" t="s">
        <v>5374</v>
      </c>
      <c r="I188" s="327"/>
    </row>
    <row r="189">
      <c r="A189" s="321" t="s">
        <v>778</v>
      </c>
      <c r="B189" s="321" t="s">
        <v>643</v>
      </c>
      <c r="C189" s="336" t="s">
        <v>5375</v>
      </c>
      <c r="D189" s="160" t="s">
        <v>5376</v>
      </c>
      <c r="E189" s="323" t="s">
        <v>1059</v>
      </c>
      <c r="F189" s="324"/>
      <c r="G189" s="337" t="s">
        <v>4939</v>
      </c>
      <c r="H189" s="326" t="s">
        <v>5377</v>
      </c>
      <c r="I189" s="327"/>
    </row>
    <row r="190">
      <c r="A190" s="321" t="s">
        <v>2860</v>
      </c>
      <c r="B190" s="321" t="s">
        <v>643</v>
      </c>
      <c r="C190" s="336" t="s">
        <v>5378</v>
      </c>
      <c r="D190" s="160" t="s">
        <v>5379</v>
      </c>
      <c r="E190" s="323" t="s">
        <v>1059</v>
      </c>
      <c r="F190" s="324"/>
      <c r="G190" s="337" t="s">
        <v>4939</v>
      </c>
      <c r="H190" s="326" t="s">
        <v>5380</v>
      </c>
      <c r="I190" s="327"/>
    </row>
    <row r="191">
      <c r="A191" s="321" t="s">
        <v>2862</v>
      </c>
      <c r="B191" s="321" t="s">
        <v>876</v>
      </c>
      <c r="C191" s="336" t="s">
        <v>5381</v>
      </c>
      <c r="D191" s="160" t="s">
        <v>5382</v>
      </c>
      <c r="E191" s="323" t="s">
        <v>1059</v>
      </c>
      <c r="F191" s="324"/>
      <c r="G191" s="337" t="s">
        <v>4939</v>
      </c>
      <c r="H191" s="326" t="s">
        <v>5383</v>
      </c>
      <c r="I191" s="327"/>
    </row>
    <row r="192">
      <c r="A192" s="321" t="s">
        <v>2864</v>
      </c>
      <c r="B192" s="321" t="s">
        <v>21</v>
      </c>
      <c r="C192" s="336" t="s">
        <v>5384</v>
      </c>
      <c r="D192" s="160"/>
      <c r="E192" s="323" t="s">
        <v>1059</v>
      </c>
      <c r="F192" s="324"/>
      <c r="G192" s="337" t="s">
        <v>4939</v>
      </c>
      <c r="H192" s="326" t="s">
        <v>5385</v>
      </c>
      <c r="I192" s="327"/>
    </row>
    <row r="193">
      <c r="A193" s="321" t="s">
        <v>2866</v>
      </c>
      <c r="B193" s="321" t="s">
        <v>769</v>
      </c>
      <c r="C193" s="336" t="s">
        <v>5386</v>
      </c>
      <c r="D193" s="160" t="s">
        <v>5387</v>
      </c>
      <c r="E193" s="323" t="s">
        <v>1059</v>
      </c>
      <c r="F193" s="324"/>
      <c r="G193" s="337" t="s">
        <v>4939</v>
      </c>
      <c r="H193" s="326" t="s">
        <v>5388</v>
      </c>
      <c r="I193" s="327"/>
    </row>
    <row r="194">
      <c r="A194" s="321" t="s">
        <v>2867</v>
      </c>
      <c r="B194" s="321" t="s">
        <v>21</v>
      </c>
      <c r="C194" s="336" t="s">
        <v>5389</v>
      </c>
      <c r="D194" s="160" t="s">
        <v>5390</v>
      </c>
      <c r="E194" s="323" t="s">
        <v>1059</v>
      </c>
      <c r="F194" s="324"/>
      <c r="G194" s="337" t="s">
        <v>4919</v>
      </c>
      <c r="H194" s="326" t="s">
        <v>5391</v>
      </c>
      <c r="I194" s="270"/>
    </row>
    <row r="195">
      <c r="A195" s="321" t="s">
        <v>815</v>
      </c>
      <c r="B195" s="321" t="s">
        <v>83</v>
      </c>
      <c r="C195" s="336" t="s">
        <v>5392</v>
      </c>
      <c r="D195" s="160" t="s">
        <v>5393</v>
      </c>
      <c r="E195" s="323" t="s">
        <v>1059</v>
      </c>
      <c r="F195" s="339" t="s">
        <v>2867</v>
      </c>
      <c r="G195" s="337" t="s">
        <v>4919</v>
      </c>
      <c r="H195" s="326" t="s">
        <v>5394</v>
      </c>
      <c r="I195" s="270"/>
    </row>
    <row r="196">
      <c r="A196" s="321" t="s">
        <v>2870</v>
      </c>
      <c r="B196" s="321" t="s">
        <v>2835</v>
      </c>
      <c r="C196" s="336" t="s">
        <v>5395</v>
      </c>
      <c r="D196" s="336" t="s">
        <v>5396</v>
      </c>
      <c r="E196" s="323" t="s">
        <v>1059</v>
      </c>
      <c r="F196" s="324"/>
      <c r="G196" s="337" t="s">
        <v>4919</v>
      </c>
      <c r="H196" s="326" t="s">
        <v>5397</v>
      </c>
      <c r="I196" s="327"/>
    </row>
    <row r="197">
      <c r="A197" s="321" t="s">
        <v>2872</v>
      </c>
      <c r="B197" s="321" t="s">
        <v>2838</v>
      </c>
      <c r="C197" s="336" t="s">
        <v>5398</v>
      </c>
      <c r="D197" s="338" t="s">
        <v>5399</v>
      </c>
      <c r="E197" s="323" t="s">
        <v>1059</v>
      </c>
      <c r="F197" s="324"/>
      <c r="G197" s="337" t="s">
        <v>4919</v>
      </c>
      <c r="H197" s="326" t="s">
        <v>5399</v>
      </c>
      <c r="I197" s="327"/>
    </row>
    <row r="198">
      <c r="A198" s="321" t="s">
        <v>2874</v>
      </c>
      <c r="B198" s="321" t="s">
        <v>2841</v>
      </c>
      <c r="C198" s="336" t="s">
        <v>5400</v>
      </c>
      <c r="D198" s="338" t="s">
        <v>5401</v>
      </c>
      <c r="E198" s="323" t="s">
        <v>1059</v>
      </c>
      <c r="F198" s="324"/>
      <c r="G198" s="337" t="s">
        <v>5003</v>
      </c>
      <c r="H198" s="326" t="s">
        <v>5401</v>
      </c>
      <c r="I198" s="327"/>
    </row>
    <row r="199">
      <c r="A199" s="321" t="s">
        <v>2876</v>
      </c>
      <c r="B199" s="321" t="s">
        <v>2843</v>
      </c>
      <c r="C199" s="336" t="s">
        <v>5402</v>
      </c>
      <c r="D199" s="338" t="s">
        <v>5403</v>
      </c>
      <c r="E199" s="323" t="s">
        <v>1059</v>
      </c>
      <c r="F199" s="324"/>
      <c r="G199" s="337" t="s">
        <v>4919</v>
      </c>
      <c r="H199" s="326" t="s">
        <v>5403</v>
      </c>
      <c r="I199" s="327"/>
    </row>
    <row r="200">
      <c r="A200" s="321" t="s">
        <v>2878</v>
      </c>
      <c r="B200" s="321" t="s">
        <v>3109</v>
      </c>
      <c r="C200" s="336" t="s">
        <v>5404</v>
      </c>
      <c r="D200" s="338" t="s">
        <v>5405</v>
      </c>
      <c r="E200" s="323" t="s">
        <v>1059</v>
      </c>
      <c r="F200" s="339" t="s">
        <v>2880</v>
      </c>
      <c r="G200" s="337" t="s">
        <v>4919</v>
      </c>
      <c r="H200" s="326" t="s">
        <v>5406</v>
      </c>
      <c r="I200" s="327"/>
    </row>
    <row r="201">
      <c r="A201" s="321" t="s">
        <v>2879</v>
      </c>
      <c r="B201" s="321" t="s">
        <v>398</v>
      </c>
      <c r="C201" s="336" t="s">
        <v>5407</v>
      </c>
      <c r="D201" s="336" t="s">
        <v>5408</v>
      </c>
      <c r="E201" s="323" t="s">
        <v>1059</v>
      </c>
      <c r="F201" s="324"/>
      <c r="G201" s="337" t="s">
        <v>4919</v>
      </c>
      <c r="H201" s="326" t="s">
        <v>5409</v>
      </c>
      <c r="I201" s="327"/>
    </row>
    <row r="202">
      <c r="A202" s="321" t="s">
        <v>2880</v>
      </c>
      <c r="B202" s="321" t="s">
        <v>2790</v>
      </c>
      <c r="C202" s="336" t="s">
        <v>5410</v>
      </c>
      <c r="D202" s="160" t="s">
        <v>5411</v>
      </c>
      <c r="E202" s="323" t="s">
        <v>1059</v>
      </c>
      <c r="F202" s="324"/>
      <c r="G202" s="337" t="s">
        <v>4939</v>
      </c>
      <c r="H202" s="326" t="s">
        <v>5412</v>
      </c>
      <c r="I202" s="327"/>
    </row>
    <row r="203">
      <c r="A203" s="321" t="s">
        <v>786</v>
      </c>
      <c r="B203" s="321" t="s">
        <v>2860</v>
      </c>
      <c r="C203" s="336" t="s">
        <v>5413</v>
      </c>
      <c r="D203" s="338" t="s">
        <v>5414</v>
      </c>
      <c r="E203" s="323" t="s">
        <v>1059</v>
      </c>
      <c r="F203" s="324"/>
      <c r="G203" s="337" t="s">
        <v>5247</v>
      </c>
      <c r="H203" s="326" t="s">
        <v>5415</v>
      </c>
      <c r="I203" s="327"/>
    </row>
    <row r="204">
      <c r="A204" s="321" t="s">
        <v>2882</v>
      </c>
      <c r="B204" s="321" t="s">
        <v>786</v>
      </c>
      <c r="C204" s="336" t="s">
        <v>5416</v>
      </c>
      <c r="D204" s="336" t="s">
        <v>5417</v>
      </c>
      <c r="E204" s="323" t="s">
        <v>1059</v>
      </c>
      <c r="F204" s="324"/>
      <c r="G204" s="337" t="s">
        <v>5247</v>
      </c>
      <c r="H204" s="326" t="s">
        <v>330</v>
      </c>
      <c r="I204" s="327"/>
    </row>
    <row r="205">
      <c r="A205" s="321" t="s">
        <v>2884</v>
      </c>
      <c r="B205" s="321" t="s">
        <v>2867</v>
      </c>
      <c r="C205" s="336" t="s">
        <v>5418</v>
      </c>
      <c r="D205" s="338" t="s">
        <v>5419</v>
      </c>
      <c r="E205" s="323" t="s">
        <v>1059</v>
      </c>
      <c r="F205" s="324"/>
      <c r="G205" s="337" t="s">
        <v>4919</v>
      </c>
      <c r="H205" s="326" t="s">
        <v>5419</v>
      </c>
      <c r="I205" s="327"/>
    </row>
    <row r="206">
      <c r="A206" s="321" t="s">
        <v>2886</v>
      </c>
      <c r="B206" s="321" t="s">
        <v>815</v>
      </c>
      <c r="C206" s="336" t="s">
        <v>5420</v>
      </c>
      <c r="D206" s="338" t="s">
        <v>5421</v>
      </c>
      <c r="E206" s="323" t="s">
        <v>1059</v>
      </c>
      <c r="F206" s="324"/>
      <c r="G206" s="337" t="s">
        <v>4919</v>
      </c>
      <c r="H206" s="326" t="s">
        <v>5422</v>
      </c>
      <c r="I206" s="327"/>
    </row>
    <row r="207">
      <c r="A207" s="321" t="s">
        <v>679</v>
      </c>
      <c r="B207" s="321" t="s">
        <v>2870</v>
      </c>
      <c r="C207" s="336" t="s">
        <v>5423</v>
      </c>
      <c r="D207" s="336" t="s">
        <v>5424</v>
      </c>
      <c r="E207" s="323" t="s">
        <v>1059</v>
      </c>
      <c r="F207" s="324"/>
      <c r="G207" s="337" t="s">
        <v>4939</v>
      </c>
      <c r="H207" s="326" t="s">
        <v>5425</v>
      </c>
      <c r="I207" s="327"/>
    </row>
    <row r="208">
      <c r="A208" s="328" t="s">
        <v>2890</v>
      </c>
      <c r="B208" s="328" t="s">
        <v>12</v>
      </c>
      <c r="C208" s="329" t="s">
        <v>4916</v>
      </c>
      <c r="D208" s="330"/>
      <c r="E208" s="331"/>
      <c r="F208" s="332"/>
      <c r="G208" s="333"/>
      <c r="H208" s="334"/>
      <c r="I208" s="335"/>
    </row>
    <row r="209">
      <c r="A209" s="321" t="s">
        <v>2891</v>
      </c>
      <c r="B209" s="321" t="s">
        <v>320</v>
      </c>
      <c r="C209" s="336" t="s">
        <v>5426</v>
      </c>
      <c r="D209" s="160" t="s">
        <v>5427</v>
      </c>
      <c r="E209" s="323" t="s">
        <v>1059</v>
      </c>
      <c r="F209" s="324"/>
      <c r="G209" s="337" t="s">
        <v>4939</v>
      </c>
      <c r="H209" s="326" t="s">
        <v>5428</v>
      </c>
      <c r="I209" s="327"/>
    </row>
    <row r="210">
      <c r="A210" s="321" t="s">
        <v>193</v>
      </c>
      <c r="B210" s="321" t="s">
        <v>28</v>
      </c>
      <c r="C210" s="336" t="s">
        <v>5429</v>
      </c>
      <c r="D210" s="160" t="s">
        <v>5430</v>
      </c>
      <c r="E210" s="323" t="s">
        <v>1059</v>
      </c>
      <c r="F210" s="324"/>
      <c r="G210" s="337" t="s">
        <v>4939</v>
      </c>
      <c r="H210" s="326" t="s">
        <v>5132</v>
      </c>
      <c r="I210" s="270"/>
    </row>
    <row r="211">
      <c r="A211" s="321" t="s">
        <v>2893</v>
      </c>
      <c r="B211" s="321" t="s">
        <v>2731</v>
      </c>
      <c r="C211" s="336" t="s">
        <v>5431</v>
      </c>
      <c r="D211" s="160" t="s">
        <v>5432</v>
      </c>
      <c r="E211" s="323" t="s">
        <v>1059</v>
      </c>
      <c r="F211" s="324"/>
      <c r="G211" s="337" t="s">
        <v>4939</v>
      </c>
      <c r="H211" s="326" t="s">
        <v>5433</v>
      </c>
      <c r="I211" s="327"/>
    </row>
    <row r="212">
      <c r="A212" s="321" t="s">
        <v>2894</v>
      </c>
      <c r="B212" s="321" t="s">
        <v>2882</v>
      </c>
      <c r="C212" s="336" t="s">
        <v>5434</v>
      </c>
      <c r="D212" s="336" t="s">
        <v>5435</v>
      </c>
      <c r="E212" s="323" t="s">
        <v>1059</v>
      </c>
      <c r="F212" s="324"/>
      <c r="G212" s="337" t="s">
        <v>4919</v>
      </c>
      <c r="H212" s="326" t="s">
        <v>5436</v>
      </c>
      <c r="I212" s="327"/>
    </row>
    <row r="213">
      <c r="A213" s="321" t="s">
        <v>2896</v>
      </c>
      <c r="B213" s="321" t="s">
        <v>2886</v>
      </c>
      <c r="C213" s="336" t="s">
        <v>5437</v>
      </c>
      <c r="D213" s="338" t="s">
        <v>5438</v>
      </c>
      <c r="E213" s="323" t="s">
        <v>1059</v>
      </c>
      <c r="F213" s="324"/>
      <c r="G213" s="337" t="s">
        <v>5148</v>
      </c>
      <c r="H213" s="326" t="s">
        <v>5439</v>
      </c>
      <c r="I213" s="327"/>
    </row>
    <row r="214">
      <c r="A214" s="321" t="s">
        <v>2897</v>
      </c>
      <c r="B214" s="321" t="s">
        <v>70</v>
      </c>
      <c r="C214" s="336" t="s">
        <v>5440</v>
      </c>
      <c r="D214" s="160" t="s">
        <v>5441</v>
      </c>
      <c r="E214" s="323" t="s">
        <v>1059</v>
      </c>
      <c r="F214" s="324"/>
      <c r="G214" s="337" t="s">
        <v>4939</v>
      </c>
      <c r="H214" s="326" t="s">
        <v>5442</v>
      </c>
      <c r="I214" s="327"/>
    </row>
    <row r="215">
      <c r="A215" s="321" t="s">
        <v>2899</v>
      </c>
      <c r="B215" s="321" t="s">
        <v>649</v>
      </c>
      <c r="C215" s="336" t="s">
        <v>5443</v>
      </c>
      <c r="D215" s="160" t="s">
        <v>5444</v>
      </c>
      <c r="E215" s="323" t="s">
        <v>1059</v>
      </c>
      <c r="F215" s="324"/>
      <c r="G215" s="337" t="s">
        <v>4939</v>
      </c>
      <c r="H215" s="326" t="s">
        <v>5445</v>
      </c>
      <c r="I215" s="327"/>
    </row>
    <row r="216">
      <c r="A216" s="321" t="s">
        <v>2900</v>
      </c>
      <c r="B216" s="321" t="s">
        <v>655</v>
      </c>
      <c r="C216" s="336" t="s">
        <v>5446</v>
      </c>
      <c r="D216" s="160" t="s">
        <v>5447</v>
      </c>
      <c r="E216" s="323" t="s">
        <v>1059</v>
      </c>
      <c r="F216" s="324"/>
      <c r="G216" s="337" t="s">
        <v>4939</v>
      </c>
      <c r="H216" s="326" t="s">
        <v>5448</v>
      </c>
      <c r="I216" s="327"/>
    </row>
    <row r="217">
      <c r="A217" s="321" t="s">
        <v>2901</v>
      </c>
      <c r="B217" s="321" t="s">
        <v>876</v>
      </c>
      <c r="C217" s="336" t="s">
        <v>5449</v>
      </c>
      <c r="D217" s="160" t="s">
        <v>5450</v>
      </c>
      <c r="E217" s="323" t="s">
        <v>1059</v>
      </c>
      <c r="F217" s="324"/>
      <c r="G217" s="337" t="s">
        <v>4939</v>
      </c>
      <c r="H217" s="326" t="s">
        <v>5451</v>
      </c>
      <c r="I217" s="327"/>
    </row>
    <row r="218">
      <c r="A218" s="328" t="s">
        <v>2902</v>
      </c>
      <c r="B218" s="328" t="s">
        <v>12</v>
      </c>
      <c r="C218" s="329" t="s">
        <v>4916</v>
      </c>
      <c r="D218" s="330"/>
      <c r="E218" s="331"/>
      <c r="F218" s="332"/>
      <c r="G218" s="333"/>
      <c r="H218" s="334"/>
      <c r="I218" s="335"/>
    </row>
    <row r="219">
      <c r="A219" s="321" t="s">
        <v>2903</v>
      </c>
      <c r="B219" s="321" t="s">
        <v>193</v>
      </c>
      <c r="C219" s="336" t="s">
        <v>5452</v>
      </c>
      <c r="D219" s="336" t="s">
        <v>5453</v>
      </c>
      <c r="E219" s="323" t="s">
        <v>1059</v>
      </c>
      <c r="F219" s="324"/>
      <c r="G219" s="337" t="s">
        <v>4919</v>
      </c>
      <c r="H219" s="326" t="s">
        <v>5454</v>
      </c>
      <c r="I219" s="270" t="s">
        <v>5455</v>
      </c>
    </row>
    <row r="220">
      <c r="A220" s="321" t="s">
        <v>2905</v>
      </c>
      <c r="B220" s="321" t="s">
        <v>21</v>
      </c>
      <c r="C220" s="336" t="s">
        <v>5456</v>
      </c>
      <c r="D220" s="336" t="s">
        <v>5457</v>
      </c>
      <c r="E220" s="323" t="s">
        <v>1059</v>
      </c>
      <c r="F220" s="339" t="s">
        <v>12</v>
      </c>
      <c r="G220" s="337" t="s">
        <v>4919</v>
      </c>
      <c r="H220" s="326" t="s">
        <v>5458</v>
      </c>
      <c r="I220" s="327"/>
    </row>
    <row r="221">
      <c r="A221" s="321" t="s">
        <v>681</v>
      </c>
      <c r="B221" s="321" t="s">
        <v>21</v>
      </c>
      <c r="C221" s="336" t="s">
        <v>5459</v>
      </c>
      <c r="D221" s="160"/>
      <c r="E221" s="323" t="s">
        <v>1059</v>
      </c>
      <c r="F221" s="324"/>
      <c r="G221" s="337" t="s">
        <v>4919</v>
      </c>
      <c r="H221" s="326" t="s">
        <v>5460</v>
      </c>
      <c r="I221" s="270" t="s">
        <v>5461</v>
      </c>
    </row>
    <row r="222">
      <c r="A222" s="321" t="s">
        <v>2908</v>
      </c>
      <c r="B222" s="321" t="s">
        <v>2896</v>
      </c>
      <c r="C222" s="336" t="s">
        <v>5462</v>
      </c>
      <c r="D222" s="338" t="s">
        <v>5422</v>
      </c>
      <c r="E222" s="323" t="s">
        <v>1059</v>
      </c>
      <c r="F222" s="324"/>
      <c r="G222" s="337" t="s">
        <v>5003</v>
      </c>
      <c r="H222" s="326" t="s">
        <v>5422</v>
      </c>
      <c r="I222" s="327"/>
    </row>
    <row r="223">
      <c r="A223" s="321" t="s">
        <v>2909</v>
      </c>
      <c r="B223" s="321" t="s">
        <v>2897</v>
      </c>
      <c r="C223" s="336" t="s">
        <v>5463</v>
      </c>
      <c r="D223" s="338" t="s">
        <v>5464</v>
      </c>
      <c r="E223" s="323" t="s">
        <v>1059</v>
      </c>
      <c r="F223" s="324"/>
      <c r="G223" s="337" t="s">
        <v>4919</v>
      </c>
      <c r="H223" s="326" t="s">
        <v>5464</v>
      </c>
      <c r="I223" s="327"/>
    </row>
    <row r="224">
      <c r="A224" s="321" t="s">
        <v>2910</v>
      </c>
      <c r="B224" s="321" t="s">
        <v>2899</v>
      </c>
      <c r="C224" s="336" t="s">
        <v>5465</v>
      </c>
      <c r="D224" s="338" t="s">
        <v>5466</v>
      </c>
      <c r="E224" s="323" t="s">
        <v>1059</v>
      </c>
      <c r="F224" s="324"/>
      <c r="G224" s="337" t="s">
        <v>4919</v>
      </c>
      <c r="H224" s="326" t="s">
        <v>5467</v>
      </c>
      <c r="I224" s="270"/>
    </row>
    <row r="225">
      <c r="A225" s="321" t="s">
        <v>2911</v>
      </c>
      <c r="B225" s="321" t="s">
        <v>2899</v>
      </c>
      <c r="C225" s="336" t="s">
        <v>5468</v>
      </c>
      <c r="D225" s="338" t="s">
        <v>5469</v>
      </c>
      <c r="E225" s="323" t="s">
        <v>1059</v>
      </c>
      <c r="F225" s="324"/>
      <c r="G225" s="337" t="s">
        <v>4919</v>
      </c>
      <c r="H225" s="326" t="s">
        <v>5470</v>
      </c>
      <c r="I225" s="270"/>
    </row>
    <row r="226">
      <c r="A226" s="321" t="s">
        <v>2912</v>
      </c>
      <c r="B226" s="321" t="s">
        <v>2900</v>
      </c>
      <c r="C226" s="336" t="s">
        <v>5471</v>
      </c>
      <c r="D226" s="336" t="s">
        <v>5472</v>
      </c>
      <c r="E226" s="323" t="s">
        <v>1059</v>
      </c>
      <c r="F226" s="339" t="s">
        <v>2942</v>
      </c>
      <c r="G226" s="337" t="s">
        <v>4919</v>
      </c>
      <c r="H226" s="326" t="s">
        <v>5472</v>
      </c>
      <c r="I226" s="327"/>
    </row>
    <row r="227">
      <c r="A227" s="321" t="s">
        <v>2913</v>
      </c>
      <c r="B227" s="321" t="s">
        <v>2900</v>
      </c>
      <c r="C227" s="336" t="s">
        <v>5473</v>
      </c>
      <c r="D227" s="160" t="s">
        <v>5474</v>
      </c>
      <c r="E227" s="323" t="s">
        <v>1059</v>
      </c>
      <c r="F227" s="339" t="s">
        <v>2912</v>
      </c>
      <c r="G227" s="337" t="s">
        <v>4919</v>
      </c>
      <c r="H227" s="326" t="s">
        <v>5475</v>
      </c>
      <c r="I227" s="327"/>
    </row>
    <row r="228">
      <c r="A228" s="321" t="s">
        <v>2915</v>
      </c>
      <c r="B228" s="321" t="s">
        <v>759</v>
      </c>
      <c r="C228" s="336" t="s">
        <v>5476</v>
      </c>
      <c r="D228" s="160" t="s">
        <v>5477</v>
      </c>
      <c r="E228" s="323" t="s">
        <v>1073</v>
      </c>
      <c r="F228" s="324"/>
      <c r="G228" s="337" t="s">
        <v>4939</v>
      </c>
      <c r="H228" s="326" t="s">
        <v>5478</v>
      </c>
      <c r="I228" s="327"/>
    </row>
    <row r="229">
      <c r="A229" s="321" t="s">
        <v>2916</v>
      </c>
      <c r="B229" s="321" t="s">
        <v>759</v>
      </c>
      <c r="C229" s="336" t="s">
        <v>5479</v>
      </c>
      <c r="D229" s="160" t="s">
        <v>5480</v>
      </c>
      <c r="E229" s="323" t="s">
        <v>1059</v>
      </c>
      <c r="F229" s="324"/>
      <c r="G229" s="337" t="s">
        <v>4939</v>
      </c>
      <c r="H229" s="343" t="s">
        <v>5481</v>
      </c>
      <c r="I229" s="270"/>
    </row>
    <row r="230">
      <c r="A230" s="321" t="s">
        <v>683</v>
      </c>
      <c r="B230" s="321" t="s">
        <v>759</v>
      </c>
      <c r="C230" s="336" t="s">
        <v>5482</v>
      </c>
      <c r="D230" s="160" t="s">
        <v>5483</v>
      </c>
      <c r="E230" s="323" t="s">
        <v>1059</v>
      </c>
      <c r="F230" s="324"/>
      <c r="G230" s="337" t="s">
        <v>4939</v>
      </c>
      <c r="H230" s="326" t="s">
        <v>5484</v>
      </c>
      <c r="I230" s="327"/>
    </row>
    <row r="231">
      <c r="A231" s="321" t="s">
        <v>2918</v>
      </c>
      <c r="B231" s="321" t="s">
        <v>3153</v>
      </c>
      <c r="C231" s="336" t="s">
        <v>5485</v>
      </c>
      <c r="D231" s="341" t="s">
        <v>5486</v>
      </c>
      <c r="E231" s="323" t="s">
        <v>1059</v>
      </c>
      <c r="F231" s="324"/>
      <c r="G231" s="337" t="s">
        <v>4939</v>
      </c>
      <c r="H231" s="326" t="s">
        <v>5487</v>
      </c>
      <c r="I231" s="327"/>
    </row>
    <row r="232">
      <c r="A232" s="321" t="s">
        <v>2919</v>
      </c>
      <c r="B232" s="321" t="s">
        <v>2790</v>
      </c>
      <c r="C232" s="336" t="s">
        <v>5488</v>
      </c>
      <c r="D232" s="336" t="s">
        <v>5489</v>
      </c>
      <c r="E232" s="323" t="s">
        <v>1059</v>
      </c>
      <c r="F232" s="324"/>
      <c r="G232" s="337" t="s">
        <v>4939</v>
      </c>
      <c r="H232" s="326" t="s">
        <v>5490</v>
      </c>
      <c r="I232" s="327"/>
    </row>
    <row r="233">
      <c r="A233" s="321" t="s">
        <v>2920</v>
      </c>
      <c r="B233" s="321" t="s">
        <v>2912</v>
      </c>
      <c r="C233" s="336" t="s">
        <v>5491</v>
      </c>
      <c r="D233" s="336" t="s">
        <v>5492</v>
      </c>
      <c r="E233" s="323" t="s">
        <v>1059</v>
      </c>
      <c r="F233" s="324"/>
      <c r="G233" s="337" t="s">
        <v>4919</v>
      </c>
      <c r="H233" s="326" t="s">
        <v>5493</v>
      </c>
      <c r="I233" s="327"/>
    </row>
    <row r="234">
      <c r="A234" s="321" t="s">
        <v>2921</v>
      </c>
      <c r="B234" s="321" t="s">
        <v>2913</v>
      </c>
      <c r="C234" s="336" t="s">
        <v>5494</v>
      </c>
      <c r="D234" s="160" t="s">
        <v>5116</v>
      </c>
      <c r="E234" s="323" t="s">
        <v>1059</v>
      </c>
      <c r="F234" s="324"/>
      <c r="G234" s="337" t="s">
        <v>5003</v>
      </c>
      <c r="H234" s="326" t="s">
        <v>81</v>
      </c>
      <c r="I234" s="327"/>
    </row>
    <row r="235">
      <c r="A235" s="321" t="s">
        <v>2922</v>
      </c>
      <c r="B235" s="321" t="s">
        <v>2915</v>
      </c>
      <c r="C235" s="336" t="s">
        <v>5495</v>
      </c>
      <c r="D235" s="336" t="s">
        <v>5496</v>
      </c>
      <c r="E235" s="323" t="s">
        <v>1059</v>
      </c>
      <c r="F235" s="324"/>
      <c r="G235" s="337" t="s">
        <v>5003</v>
      </c>
      <c r="H235" s="326" t="s">
        <v>5497</v>
      </c>
      <c r="I235" s="327"/>
    </row>
    <row r="236">
      <c r="A236" s="328" t="s">
        <v>685</v>
      </c>
      <c r="B236" s="328" t="s">
        <v>12</v>
      </c>
      <c r="C236" s="329" t="s">
        <v>4916</v>
      </c>
      <c r="D236" s="330"/>
      <c r="E236" s="331"/>
      <c r="F236" s="332"/>
      <c r="G236" s="333"/>
      <c r="H236" s="334"/>
      <c r="I236" s="335"/>
    </row>
    <row r="237">
      <c r="A237" s="328" t="s">
        <v>2925</v>
      </c>
      <c r="B237" s="328" t="s">
        <v>12</v>
      </c>
      <c r="C237" s="329" t="s">
        <v>4916</v>
      </c>
      <c r="D237" s="330"/>
      <c r="E237" s="331"/>
      <c r="F237" s="332"/>
      <c r="G237" s="333"/>
      <c r="H237" s="334"/>
      <c r="I237" s="335"/>
    </row>
    <row r="238">
      <c r="A238" s="321" t="s">
        <v>2927</v>
      </c>
      <c r="B238" s="321" t="s">
        <v>2918</v>
      </c>
      <c r="C238" s="336" t="s">
        <v>5498</v>
      </c>
      <c r="D238" s="338" t="s">
        <v>5499</v>
      </c>
      <c r="E238" s="323" t="s">
        <v>1059</v>
      </c>
      <c r="F238" s="324"/>
      <c r="G238" s="337" t="s">
        <v>4919</v>
      </c>
      <c r="H238" s="326" t="s">
        <v>4923</v>
      </c>
      <c r="I238" s="327"/>
    </row>
    <row r="239">
      <c r="A239" s="321" t="s">
        <v>2928</v>
      </c>
      <c r="B239" s="321" t="s">
        <v>2919</v>
      </c>
      <c r="C239" s="336" t="s">
        <v>5500</v>
      </c>
      <c r="D239" s="336" t="s">
        <v>5501</v>
      </c>
      <c r="E239" s="323" t="s">
        <v>1059</v>
      </c>
      <c r="F239" s="324"/>
      <c r="G239" s="337" t="s">
        <v>4919</v>
      </c>
      <c r="H239" s="326" t="s">
        <v>5501</v>
      </c>
      <c r="I239" s="327"/>
    </row>
    <row r="240">
      <c r="A240" s="321" t="s">
        <v>687</v>
      </c>
      <c r="B240" s="321" t="s">
        <v>159</v>
      </c>
      <c r="C240" s="336" t="s">
        <v>5502</v>
      </c>
      <c r="D240" s="147" t="s">
        <v>5503</v>
      </c>
      <c r="E240" s="323" t="s">
        <v>1059</v>
      </c>
      <c r="F240" s="339"/>
      <c r="G240" s="337" t="s">
        <v>5152</v>
      </c>
      <c r="H240" s="326" t="s">
        <v>5504</v>
      </c>
      <c r="I240" s="270" t="s">
        <v>5505</v>
      </c>
    </row>
    <row r="241">
      <c r="A241" s="321" t="s">
        <v>2933</v>
      </c>
      <c r="B241" s="321" t="s">
        <v>655</v>
      </c>
      <c r="C241" s="336" t="s">
        <v>5506</v>
      </c>
      <c r="D241" s="160" t="s">
        <v>5507</v>
      </c>
      <c r="E241" s="323" t="s">
        <v>1059</v>
      </c>
      <c r="F241" s="324"/>
      <c r="G241" s="337" t="s">
        <v>4939</v>
      </c>
      <c r="H241" s="326" t="s">
        <v>5508</v>
      </c>
      <c r="I241" s="327"/>
    </row>
    <row r="242">
      <c r="A242" s="321" t="s">
        <v>2935</v>
      </c>
      <c r="B242" s="321" t="s">
        <v>21</v>
      </c>
      <c r="C242" s="336" t="s">
        <v>5509</v>
      </c>
      <c r="D242" s="336" t="s">
        <v>5510</v>
      </c>
      <c r="E242" s="323" t="s">
        <v>1059</v>
      </c>
      <c r="F242" s="324"/>
      <c r="G242" s="337" t="s">
        <v>4919</v>
      </c>
      <c r="H242" s="326" t="s">
        <v>5511</v>
      </c>
      <c r="I242" s="327"/>
    </row>
    <row r="243">
      <c r="A243" s="321" t="s">
        <v>2936</v>
      </c>
      <c r="B243" s="321" t="s">
        <v>2910</v>
      </c>
      <c r="C243" s="336" t="s">
        <v>5512</v>
      </c>
      <c r="D243" s="338" t="s">
        <v>5513</v>
      </c>
      <c r="E243" s="323" t="s">
        <v>1059</v>
      </c>
      <c r="F243" s="324"/>
      <c r="G243" s="337" t="s">
        <v>5152</v>
      </c>
      <c r="H243" s="326" t="s">
        <v>5514</v>
      </c>
      <c r="I243" s="327"/>
    </row>
    <row r="244">
      <c r="A244" s="328" t="s">
        <v>2937</v>
      </c>
      <c r="B244" s="328" t="s">
        <v>12</v>
      </c>
      <c r="C244" s="329" t="s">
        <v>4916</v>
      </c>
      <c r="D244" s="330"/>
      <c r="E244" s="331"/>
      <c r="F244" s="332"/>
      <c r="G244" s="333"/>
      <c r="H244" s="334"/>
      <c r="I244" s="335"/>
    </row>
    <row r="245">
      <c r="A245" s="328" t="s">
        <v>2938</v>
      </c>
      <c r="B245" s="328" t="s">
        <v>12</v>
      </c>
      <c r="C245" s="329" t="s">
        <v>4916</v>
      </c>
      <c r="D245" s="330"/>
      <c r="E245" s="331"/>
      <c r="F245" s="332"/>
      <c r="G245" s="333"/>
      <c r="H245" s="334"/>
      <c r="I245" s="335"/>
    </row>
    <row r="246">
      <c r="A246" s="321" t="s">
        <v>2939</v>
      </c>
      <c r="B246" s="321" t="s">
        <v>21</v>
      </c>
      <c r="C246" s="336" t="s">
        <v>5515</v>
      </c>
      <c r="D246" s="336" t="s">
        <v>5516</v>
      </c>
      <c r="E246" s="323" t="s">
        <v>1059</v>
      </c>
      <c r="F246" s="339" t="s">
        <v>12</v>
      </c>
      <c r="G246" s="337" t="s">
        <v>5298</v>
      </c>
      <c r="H246" s="326" t="s">
        <v>5517</v>
      </c>
      <c r="I246" s="327"/>
    </row>
    <row r="247">
      <c r="A247" s="321" t="s">
        <v>2940</v>
      </c>
      <c r="B247" s="321" t="s">
        <v>21</v>
      </c>
      <c r="C247" s="336" t="s">
        <v>5518</v>
      </c>
      <c r="D247" s="160" t="s">
        <v>5519</v>
      </c>
      <c r="E247" s="323" t="s">
        <v>1059</v>
      </c>
      <c r="F247" s="324"/>
      <c r="G247" s="337" t="s">
        <v>5247</v>
      </c>
      <c r="H247" s="326" t="s">
        <v>5520</v>
      </c>
      <c r="I247" s="270" t="s">
        <v>5521</v>
      </c>
    </row>
    <row r="248">
      <c r="A248" s="321" t="s">
        <v>2942</v>
      </c>
      <c r="B248" s="321" t="s">
        <v>21</v>
      </c>
      <c r="C248" s="336" t="s">
        <v>5522</v>
      </c>
      <c r="D248" s="160" t="s">
        <v>5523</v>
      </c>
      <c r="E248" s="323" t="s">
        <v>1059</v>
      </c>
      <c r="F248" s="324"/>
      <c r="G248" s="337" t="s">
        <v>4919</v>
      </c>
      <c r="H248" s="326" t="s">
        <v>5524</v>
      </c>
      <c r="I248" s="270"/>
    </row>
    <row r="249">
      <c r="A249" s="321" t="s">
        <v>2943</v>
      </c>
      <c r="B249" s="321" t="s">
        <v>643</v>
      </c>
      <c r="C249" s="336" t="s">
        <v>5525</v>
      </c>
      <c r="D249" s="160"/>
      <c r="E249" s="323" t="s">
        <v>1059</v>
      </c>
      <c r="F249" s="324"/>
      <c r="G249" s="337" t="s">
        <v>4939</v>
      </c>
      <c r="H249" s="326" t="s">
        <v>5526</v>
      </c>
      <c r="I249" s="327"/>
    </row>
    <row r="250">
      <c r="A250" s="321" t="s">
        <v>2944</v>
      </c>
      <c r="B250" s="321" t="s">
        <v>2935</v>
      </c>
      <c r="C250" s="336" t="s">
        <v>5527</v>
      </c>
      <c r="D250" s="336" t="s">
        <v>5528</v>
      </c>
      <c r="E250" s="323" t="s">
        <v>1059</v>
      </c>
      <c r="F250" s="324"/>
      <c r="G250" s="337" t="s">
        <v>4939</v>
      </c>
      <c r="H250" s="326" t="s">
        <v>5529</v>
      </c>
      <c r="I250" s="327"/>
    </row>
    <row r="251">
      <c r="A251" s="321" t="s">
        <v>2945</v>
      </c>
      <c r="B251" s="321" t="s">
        <v>3003</v>
      </c>
      <c r="C251" s="336" t="s">
        <v>5530</v>
      </c>
      <c r="D251" s="160" t="s">
        <v>5531</v>
      </c>
      <c r="E251" s="323" t="s">
        <v>1059</v>
      </c>
      <c r="F251" s="324"/>
      <c r="G251" s="337" t="s">
        <v>4939</v>
      </c>
      <c r="H251" s="326" t="s">
        <v>5532</v>
      </c>
      <c r="I251" s="327"/>
    </row>
    <row r="252">
      <c r="A252" s="321" t="s">
        <v>2946</v>
      </c>
      <c r="B252" s="321" t="s">
        <v>2936</v>
      </c>
      <c r="C252" s="336" t="s">
        <v>5533</v>
      </c>
      <c r="D252" s="160" t="s">
        <v>5534</v>
      </c>
      <c r="E252" s="323" t="s">
        <v>1059</v>
      </c>
      <c r="F252" s="324"/>
      <c r="G252" s="337" t="s">
        <v>4939</v>
      </c>
      <c r="H252" s="326" t="s">
        <v>5535</v>
      </c>
      <c r="I252" s="327"/>
    </row>
    <row r="253">
      <c r="A253" s="328" t="s">
        <v>2947</v>
      </c>
      <c r="B253" s="328" t="s">
        <v>12</v>
      </c>
      <c r="C253" s="329" t="s">
        <v>4916</v>
      </c>
      <c r="D253" s="330"/>
      <c r="E253" s="331"/>
      <c r="F253" s="332"/>
      <c r="G253" s="333"/>
      <c r="H253" s="334"/>
      <c r="I253" s="335"/>
    </row>
    <row r="254">
      <c r="A254" s="321" t="s">
        <v>689</v>
      </c>
      <c r="B254" s="321" t="s">
        <v>2936</v>
      </c>
      <c r="C254" s="336" t="s">
        <v>5536</v>
      </c>
      <c r="D254" s="160" t="s">
        <v>5537</v>
      </c>
      <c r="E254" s="323" t="s">
        <v>1059</v>
      </c>
      <c r="F254" s="324"/>
      <c r="G254" s="337" t="s">
        <v>4939</v>
      </c>
      <c r="H254" s="326" t="s">
        <v>5538</v>
      </c>
      <c r="I254" s="327"/>
    </row>
    <row r="255">
      <c r="A255" s="321" t="s">
        <v>2950</v>
      </c>
      <c r="B255" s="321" t="s">
        <v>2936</v>
      </c>
      <c r="C255" s="336" t="s">
        <v>5539</v>
      </c>
      <c r="D255" s="160" t="s">
        <v>5540</v>
      </c>
      <c r="E255" s="323" t="s">
        <v>1059</v>
      </c>
      <c r="F255" s="324"/>
      <c r="G255" s="337" t="s">
        <v>4939</v>
      </c>
      <c r="H255" s="326" t="s">
        <v>5541</v>
      </c>
      <c r="I255" s="327"/>
    </row>
    <row r="256">
      <c r="A256" s="321" t="s">
        <v>2952</v>
      </c>
      <c r="B256" s="321" t="s">
        <v>3104</v>
      </c>
      <c r="C256" s="336" t="s">
        <v>480</v>
      </c>
      <c r="D256" s="160" t="s">
        <v>5542</v>
      </c>
      <c r="E256" s="323" t="s">
        <v>1059</v>
      </c>
      <c r="F256" s="324"/>
      <c r="G256" s="325"/>
      <c r="H256" s="326" t="s">
        <v>480</v>
      </c>
      <c r="I256" s="327"/>
    </row>
    <row r="257">
      <c r="A257" s="321" t="s">
        <v>2953</v>
      </c>
      <c r="B257" s="321" t="s">
        <v>35</v>
      </c>
      <c r="C257" s="336" t="s">
        <v>5543</v>
      </c>
      <c r="D257" s="160" t="s">
        <v>5544</v>
      </c>
      <c r="E257" s="323" t="s">
        <v>1059</v>
      </c>
      <c r="F257" s="339" t="s">
        <v>3156</v>
      </c>
      <c r="G257" s="337" t="s">
        <v>5148</v>
      </c>
      <c r="H257" s="326" t="s">
        <v>5545</v>
      </c>
      <c r="I257" s="270" t="s">
        <v>5546</v>
      </c>
    </row>
    <row r="258">
      <c r="A258" s="321" t="s">
        <v>2955</v>
      </c>
      <c r="B258" s="321" t="s">
        <v>3161</v>
      </c>
      <c r="C258" s="336" t="s">
        <v>5547</v>
      </c>
      <c r="D258" s="336" t="s">
        <v>5548</v>
      </c>
      <c r="E258" s="323" t="s">
        <v>1059</v>
      </c>
      <c r="F258" s="324"/>
      <c r="G258" s="337" t="s">
        <v>4939</v>
      </c>
      <c r="H258" s="326" t="s">
        <v>5549</v>
      </c>
      <c r="I258" s="327"/>
    </row>
    <row r="259">
      <c r="A259" s="321" t="s">
        <v>2956</v>
      </c>
      <c r="B259" s="321" t="s">
        <v>21</v>
      </c>
      <c r="C259" s="336" t="s">
        <v>5550</v>
      </c>
      <c r="D259" s="160" t="s">
        <v>5551</v>
      </c>
      <c r="E259" s="323" t="s">
        <v>1059</v>
      </c>
      <c r="F259" s="339" t="s">
        <v>76</v>
      </c>
      <c r="G259" s="337" t="s">
        <v>5552</v>
      </c>
      <c r="H259" s="326" t="s">
        <v>5553</v>
      </c>
      <c r="I259" s="270"/>
    </row>
    <row r="260">
      <c r="A260" s="321" t="s">
        <v>691</v>
      </c>
      <c r="B260" s="321" t="s">
        <v>2945</v>
      </c>
      <c r="C260" s="336" t="s">
        <v>5554</v>
      </c>
      <c r="D260" s="336" t="s">
        <v>5555</v>
      </c>
      <c r="E260" s="323" t="s">
        <v>1059</v>
      </c>
      <c r="F260" s="324"/>
      <c r="G260" s="337" t="s">
        <v>4939</v>
      </c>
      <c r="H260" s="326" t="s">
        <v>5556</v>
      </c>
      <c r="I260" s="327"/>
    </row>
    <row r="261">
      <c r="A261" s="321" t="s">
        <v>2958</v>
      </c>
      <c r="B261" s="321" t="s">
        <v>2945</v>
      </c>
      <c r="C261" s="336" t="s">
        <v>5557</v>
      </c>
      <c r="D261" s="336" t="s">
        <v>5558</v>
      </c>
      <c r="E261" s="323" t="s">
        <v>1059</v>
      </c>
      <c r="F261" s="324"/>
      <c r="G261" s="337" t="s">
        <v>4939</v>
      </c>
      <c r="H261" s="326" t="s">
        <v>5559</v>
      </c>
      <c r="I261" s="327"/>
    </row>
    <row r="262">
      <c r="A262" s="321" t="s">
        <v>2960</v>
      </c>
      <c r="B262" s="321" t="s">
        <v>2945</v>
      </c>
      <c r="C262" s="336" t="s">
        <v>5560</v>
      </c>
      <c r="D262" s="336" t="s">
        <v>5561</v>
      </c>
      <c r="E262" s="323" t="s">
        <v>1059</v>
      </c>
      <c r="F262" s="324"/>
      <c r="G262" s="337" t="s">
        <v>4939</v>
      </c>
      <c r="H262" s="326" t="s">
        <v>5562</v>
      </c>
      <c r="I262" s="327"/>
    </row>
    <row r="263">
      <c r="A263" s="321" t="s">
        <v>2961</v>
      </c>
      <c r="B263" s="321" t="s">
        <v>2818</v>
      </c>
      <c r="C263" s="336" t="s">
        <v>5563</v>
      </c>
      <c r="D263" s="160" t="s">
        <v>5564</v>
      </c>
      <c r="E263" s="323" t="s">
        <v>1059</v>
      </c>
      <c r="F263" s="324"/>
      <c r="G263" s="337" t="s">
        <v>4939</v>
      </c>
      <c r="H263" s="326" t="s">
        <v>5565</v>
      </c>
      <c r="I263" s="327"/>
    </row>
    <row r="264">
      <c r="A264" s="321" t="s">
        <v>2963</v>
      </c>
      <c r="B264" s="321" t="s">
        <v>2913</v>
      </c>
      <c r="C264" s="336" t="s">
        <v>5566</v>
      </c>
      <c r="D264" s="160" t="s">
        <v>5567</v>
      </c>
      <c r="E264" s="323" t="s">
        <v>1059</v>
      </c>
      <c r="F264" s="324"/>
      <c r="G264" s="337" t="s">
        <v>4939</v>
      </c>
      <c r="H264" s="326" t="s">
        <v>5568</v>
      </c>
      <c r="I264" s="327"/>
    </row>
    <row r="265">
      <c r="A265" s="321" t="s">
        <v>2964</v>
      </c>
      <c r="B265" s="321" t="s">
        <v>2935</v>
      </c>
      <c r="C265" s="336" t="s">
        <v>5569</v>
      </c>
      <c r="D265" s="336" t="s">
        <v>5570</v>
      </c>
      <c r="E265" s="323" t="s">
        <v>1059</v>
      </c>
      <c r="F265" s="324"/>
      <c r="G265" s="337" t="s">
        <v>4939</v>
      </c>
      <c r="H265" s="326" t="s">
        <v>5571</v>
      </c>
      <c r="I265" s="327"/>
    </row>
    <row r="266">
      <c r="A266" s="321" t="s">
        <v>693</v>
      </c>
      <c r="B266" s="321" t="s">
        <v>2955</v>
      </c>
      <c r="C266" s="336" t="s">
        <v>5572</v>
      </c>
      <c r="D266" s="338" t="s">
        <v>5573</v>
      </c>
      <c r="E266" s="323" t="s">
        <v>1059</v>
      </c>
      <c r="F266" s="324"/>
      <c r="G266" s="337" t="s">
        <v>4939</v>
      </c>
      <c r="H266" s="326" t="s">
        <v>5574</v>
      </c>
      <c r="I266" s="327"/>
    </row>
    <row r="267">
      <c r="A267" s="328" t="s">
        <v>2967</v>
      </c>
      <c r="B267" s="328" t="s">
        <v>12</v>
      </c>
      <c r="C267" s="329" t="s">
        <v>4916</v>
      </c>
      <c r="D267" s="330"/>
      <c r="E267" s="331"/>
      <c r="F267" s="332"/>
      <c r="G267" s="333"/>
      <c r="H267" s="334"/>
      <c r="I267" s="335"/>
    </row>
    <row r="268">
      <c r="A268" s="321" t="s">
        <v>2969</v>
      </c>
      <c r="B268" s="321" t="s">
        <v>21</v>
      </c>
      <c r="C268" s="336" t="s">
        <v>5575</v>
      </c>
      <c r="D268" s="160" t="s">
        <v>5576</v>
      </c>
      <c r="E268" s="323" t="s">
        <v>1073</v>
      </c>
      <c r="F268" s="339"/>
      <c r="G268" s="337" t="s">
        <v>4971</v>
      </c>
      <c r="H268" s="326" t="s">
        <v>5302</v>
      </c>
      <c r="I268" s="270"/>
    </row>
    <row r="269">
      <c r="A269" s="321" t="s">
        <v>2970</v>
      </c>
      <c r="B269" s="321" t="s">
        <v>21</v>
      </c>
      <c r="C269" s="336" t="s">
        <v>5577</v>
      </c>
      <c r="D269" s="160" t="s">
        <v>5578</v>
      </c>
      <c r="E269" s="323" t="s">
        <v>1073</v>
      </c>
      <c r="F269" s="324"/>
      <c r="G269" s="337" t="s">
        <v>4971</v>
      </c>
      <c r="H269" s="326" t="s">
        <v>5579</v>
      </c>
      <c r="I269" s="327"/>
    </row>
    <row r="270">
      <c r="A270" s="321" t="s">
        <v>2972</v>
      </c>
      <c r="B270" s="321" t="s">
        <v>21</v>
      </c>
      <c r="C270" s="336" t="s">
        <v>5580</v>
      </c>
      <c r="D270" s="160" t="s">
        <v>5581</v>
      </c>
      <c r="E270" s="323" t="s">
        <v>1073</v>
      </c>
      <c r="F270" s="324"/>
      <c r="G270" s="337" t="s">
        <v>4971</v>
      </c>
      <c r="H270" s="326" t="s">
        <v>4930</v>
      </c>
      <c r="I270" s="327"/>
    </row>
    <row r="271">
      <c r="A271" s="328" t="s">
        <v>2973</v>
      </c>
      <c r="B271" s="328" t="s">
        <v>12</v>
      </c>
      <c r="C271" s="329" t="s">
        <v>4916</v>
      </c>
      <c r="D271" s="330"/>
      <c r="E271" s="331"/>
      <c r="F271" s="332"/>
      <c r="G271" s="333"/>
      <c r="H271" s="334"/>
      <c r="I271" s="335"/>
    </row>
    <row r="272">
      <c r="A272" s="328" t="s">
        <v>695</v>
      </c>
      <c r="B272" s="328" t="s">
        <v>12</v>
      </c>
      <c r="C272" s="329" t="s">
        <v>4916</v>
      </c>
      <c r="D272" s="330"/>
      <c r="E272" s="331"/>
      <c r="F272" s="332"/>
      <c r="G272" s="333"/>
      <c r="H272" s="334"/>
      <c r="I272" s="335"/>
    </row>
    <row r="273">
      <c r="A273" s="321" t="s">
        <v>2976</v>
      </c>
      <c r="B273" s="321" t="s">
        <v>21</v>
      </c>
      <c r="C273" s="336" t="s">
        <v>5582</v>
      </c>
      <c r="D273" s="160" t="s">
        <v>5583</v>
      </c>
      <c r="E273" s="323" t="s">
        <v>1059</v>
      </c>
      <c r="F273" s="324"/>
      <c r="G273" s="337" t="s">
        <v>5152</v>
      </c>
      <c r="H273" s="326" t="s">
        <v>5584</v>
      </c>
      <c r="I273" s="270" t="s">
        <v>5585</v>
      </c>
    </row>
    <row r="274">
      <c r="A274" s="321" t="s">
        <v>2977</v>
      </c>
      <c r="B274" s="321" t="s">
        <v>35</v>
      </c>
      <c r="C274" s="336" t="s">
        <v>5586</v>
      </c>
      <c r="D274" s="160" t="s">
        <v>5587</v>
      </c>
      <c r="E274" s="323" t="s">
        <v>1059</v>
      </c>
      <c r="F274" s="324"/>
      <c r="G274" s="337" t="s">
        <v>5148</v>
      </c>
      <c r="H274" s="326" t="s">
        <v>5588</v>
      </c>
      <c r="I274" s="270"/>
    </row>
    <row r="275">
      <c r="A275" s="321" t="s">
        <v>2978</v>
      </c>
      <c r="B275" s="321" t="s">
        <v>21</v>
      </c>
      <c r="C275" s="336" t="s">
        <v>5589</v>
      </c>
      <c r="D275" s="160" t="s">
        <v>5590</v>
      </c>
      <c r="E275" s="323" t="s">
        <v>1059</v>
      </c>
      <c r="F275" s="324"/>
      <c r="G275" s="337" t="s">
        <v>5148</v>
      </c>
      <c r="H275" s="326" t="s">
        <v>5590</v>
      </c>
      <c r="I275" s="270" t="s">
        <v>5591</v>
      </c>
    </row>
    <row r="276">
      <c r="A276" s="321" t="s">
        <v>2980</v>
      </c>
      <c r="B276" s="321" t="s">
        <v>21</v>
      </c>
      <c r="C276" s="336" t="s">
        <v>5592</v>
      </c>
      <c r="D276" s="336" t="s">
        <v>5593</v>
      </c>
      <c r="E276" s="323" t="s">
        <v>1059</v>
      </c>
      <c r="F276" s="324"/>
      <c r="G276" s="337" t="s">
        <v>4919</v>
      </c>
      <c r="H276" s="326" t="s">
        <v>5594</v>
      </c>
      <c r="I276" s="270"/>
    </row>
    <row r="277">
      <c r="A277" s="321" t="s">
        <v>2981</v>
      </c>
      <c r="B277" s="321" t="s">
        <v>2963</v>
      </c>
      <c r="C277" s="336" t="s">
        <v>5595</v>
      </c>
      <c r="D277" s="338" t="s">
        <v>5596</v>
      </c>
      <c r="E277" s="323" t="s">
        <v>1059</v>
      </c>
      <c r="F277" s="324"/>
      <c r="G277" s="337" t="s">
        <v>4919</v>
      </c>
      <c r="H277" s="326" t="s">
        <v>5597</v>
      </c>
      <c r="I277" s="327"/>
    </row>
    <row r="278">
      <c r="A278" s="321" t="s">
        <v>2982</v>
      </c>
      <c r="B278" s="321" t="s">
        <v>2963</v>
      </c>
      <c r="C278" s="336" t="s">
        <v>5598</v>
      </c>
      <c r="D278" s="338" t="s">
        <v>5599</v>
      </c>
      <c r="E278" s="323" t="s">
        <v>1059</v>
      </c>
      <c r="F278" s="324"/>
      <c r="G278" s="337" t="s">
        <v>5247</v>
      </c>
      <c r="H278" s="326" t="s">
        <v>5597</v>
      </c>
      <c r="I278" s="270"/>
    </row>
    <row r="279">
      <c r="A279" s="321" t="s">
        <v>2983</v>
      </c>
      <c r="B279" s="321" t="s">
        <v>2969</v>
      </c>
      <c r="C279" s="336" t="s">
        <v>5600</v>
      </c>
      <c r="D279" s="336" t="s">
        <v>5601</v>
      </c>
      <c r="E279" s="323" t="s">
        <v>1059</v>
      </c>
      <c r="F279" s="324"/>
      <c r="G279" s="337" t="s">
        <v>4919</v>
      </c>
      <c r="H279" s="326" t="s">
        <v>5602</v>
      </c>
      <c r="I279" s="327"/>
    </row>
    <row r="280">
      <c r="A280" s="321" t="s">
        <v>2985</v>
      </c>
      <c r="B280" s="321" t="s">
        <v>2969</v>
      </c>
      <c r="C280" s="336" t="s">
        <v>5603</v>
      </c>
      <c r="D280" s="160" t="s">
        <v>5604</v>
      </c>
      <c r="E280" s="323" t="s">
        <v>1059</v>
      </c>
      <c r="F280" s="339" t="s">
        <v>2983</v>
      </c>
      <c r="G280" s="337" t="s">
        <v>4919</v>
      </c>
      <c r="H280" s="326" t="s">
        <v>5605</v>
      </c>
      <c r="I280" s="327"/>
    </row>
    <row r="281">
      <c r="A281" s="321" t="s">
        <v>697</v>
      </c>
      <c r="B281" s="321" t="s">
        <v>21</v>
      </c>
      <c r="C281" s="336" t="s">
        <v>5606</v>
      </c>
      <c r="D281" s="160" t="s">
        <v>5607</v>
      </c>
      <c r="E281" s="323" t="s">
        <v>1059</v>
      </c>
      <c r="F281" s="324"/>
      <c r="G281" s="337" t="s">
        <v>4919</v>
      </c>
      <c r="H281" s="326" t="s">
        <v>5608</v>
      </c>
      <c r="I281" s="327"/>
    </row>
    <row r="282">
      <c r="A282" s="321" t="s">
        <v>2989</v>
      </c>
      <c r="B282" s="321" t="s">
        <v>76</v>
      </c>
      <c r="C282" s="336" t="s">
        <v>5609</v>
      </c>
      <c r="D282" s="160" t="s">
        <v>5610</v>
      </c>
      <c r="E282" s="323" t="s">
        <v>1059</v>
      </c>
      <c r="F282" s="324"/>
      <c r="G282" s="337" t="s">
        <v>5247</v>
      </c>
      <c r="H282" s="326" t="s">
        <v>5611</v>
      </c>
      <c r="I282" s="327"/>
    </row>
    <row r="283">
      <c r="A283" s="321" t="s">
        <v>2991</v>
      </c>
      <c r="B283" s="321" t="s">
        <v>21</v>
      </c>
      <c r="C283" s="336" t="s">
        <v>5612</v>
      </c>
      <c r="D283" s="336" t="s">
        <v>5613</v>
      </c>
      <c r="E283" s="323" t="s">
        <v>1059</v>
      </c>
      <c r="F283" s="324"/>
      <c r="G283" s="337" t="s">
        <v>5247</v>
      </c>
      <c r="H283" s="326" t="s">
        <v>5497</v>
      </c>
      <c r="I283" s="270"/>
    </row>
    <row r="284">
      <c r="A284" s="321" t="s">
        <v>2992</v>
      </c>
      <c r="B284" s="321" t="s">
        <v>3122</v>
      </c>
      <c r="C284" s="336" t="s">
        <v>5614</v>
      </c>
      <c r="D284" s="160" t="s">
        <v>5615</v>
      </c>
      <c r="E284" s="323" t="s">
        <v>1059</v>
      </c>
      <c r="F284" s="321" t="s">
        <v>3188</v>
      </c>
      <c r="G284" s="337" t="s">
        <v>4919</v>
      </c>
      <c r="H284" s="326" t="s">
        <v>5616</v>
      </c>
      <c r="I284" s="327"/>
    </row>
    <row r="285">
      <c r="A285" s="321" t="s">
        <v>2994</v>
      </c>
      <c r="B285" s="321" t="s">
        <v>21</v>
      </c>
      <c r="C285" s="336" t="s">
        <v>5617</v>
      </c>
      <c r="D285" s="336" t="s">
        <v>5618</v>
      </c>
      <c r="E285" s="323" t="s">
        <v>1059</v>
      </c>
      <c r="F285" s="324"/>
      <c r="G285" s="337" t="s">
        <v>4974</v>
      </c>
      <c r="H285" s="326" t="s">
        <v>5619</v>
      </c>
      <c r="I285" s="327"/>
    </row>
    <row r="286">
      <c r="A286" s="321" t="s">
        <v>2996</v>
      </c>
      <c r="B286" s="321" t="s">
        <v>35</v>
      </c>
      <c r="C286" s="336" t="s">
        <v>5620</v>
      </c>
      <c r="D286" s="160" t="s">
        <v>5621</v>
      </c>
      <c r="E286" s="323" t="s">
        <v>1059</v>
      </c>
      <c r="F286" s="324"/>
      <c r="G286" s="337" t="s">
        <v>4919</v>
      </c>
      <c r="H286" s="326" t="s">
        <v>5622</v>
      </c>
      <c r="I286" s="270"/>
    </row>
    <row r="287">
      <c r="A287" s="321" t="s">
        <v>2997</v>
      </c>
      <c r="B287" s="321" t="s">
        <v>35</v>
      </c>
      <c r="C287" s="336" t="s">
        <v>5623</v>
      </c>
      <c r="D287" s="160" t="s">
        <v>5624</v>
      </c>
      <c r="E287" s="323" t="s">
        <v>1059</v>
      </c>
      <c r="F287" s="324"/>
      <c r="G287" s="337" t="s">
        <v>4919</v>
      </c>
      <c r="H287" s="326" t="s">
        <v>5625</v>
      </c>
      <c r="I287" s="270"/>
    </row>
    <row r="288">
      <c r="A288" s="321" t="s">
        <v>699</v>
      </c>
      <c r="B288" s="321" t="s">
        <v>21</v>
      </c>
      <c r="C288" s="336" t="s">
        <v>5626</v>
      </c>
      <c r="D288" s="160"/>
      <c r="E288" s="323" t="s">
        <v>1073</v>
      </c>
      <c r="F288" s="339" t="s">
        <v>4923</v>
      </c>
      <c r="G288" s="337" t="s">
        <v>5148</v>
      </c>
      <c r="H288" s="326" t="s">
        <v>5627</v>
      </c>
      <c r="I288" s="270"/>
    </row>
    <row r="289">
      <c r="A289" s="321" t="s">
        <v>3003</v>
      </c>
      <c r="B289" s="321" t="s">
        <v>2980</v>
      </c>
      <c r="C289" s="336" t="s">
        <v>5628</v>
      </c>
      <c r="D289" s="338" t="s">
        <v>5629</v>
      </c>
      <c r="E289" s="323" t="s">
        <v>1059</v>
      </c>
      <c r="F289" s="324"/>
      <c r="G289" s="337" t="s">
        <v>4939</v>
      </c>
      <c r="H289" s="326" t="s">
        <v>5630</v>
      </c>
      <c r="I289" s="327"/>
    </row>
    <row r="290">
      <c r="A290" s="321" t="s">
        <v>3005</v>
      </c>
      <c r="B290" s="321" t="s">
        <v>2981</v>
      </c>
      <c r="C290" s="336" t="s">
        <v>5631</v>
      </c>
      <c r="D290" s="336" t="s">
        <v>5632</v>
      </c>
      <c r="E290" s="323" t="s">
        <v>1059</v>
      </c>
      <c r="F290" s="324"/>
      <c r="G290" s="337" t="s">
        <v>4939</v>
      </c>
      <c r="H290" s="326" t="s">
        <v>5633</v>
      </c>
      <c r="I290" s="327"/>
    </row>
    <row r="291">
      <c r="A291" s="321" t="s">
        <v>3006</v>
      </c>
      <c r="B291" s="321" t="s">
        <v>2982</v>
      </c>
      <c r="C291" s="336" t="s">
        <v>5634</v>
      </c>
      <c r="D291" s="338" t="s">
        <v>5635</v>
      </c>
      <c r="E291" s="323" t="s">
        <v>1059</v>
      </c>
      <c r="F291" s="324"/>
      <c r="G291" s="337" t="s">
        <v>4919</v>
      </c>
      <c r="H291" s="326" t="s">
        <v>5635</v>
      </c>
      <c r="I291" s="327"/>
    </row>
    <row r="292">
      <c r="A292" s="321" t="s">
        <v>3008</v>
      </c>
      <c r="B292" s="321" t="s">
        <v>2770</v>
      </c>
      <c r="C292" s="336" t="s">
        <v>5636</v>
      </c>
      <c r="D292" s="336" t="s">
        <v>5637</v>
      </c>
      <c r="E292" s="323" t="s">
        <v>1059</v>
      </c>
      <c r="F292" s="324"/>
      <c r="G292" s="337" t="s">
        <v>4919</v>
      </c>
      <c r="H292" s="326" t="s">
        <v>5638</v>
      </c>
      <c r="I292" s="327"/>
    </row>
    <row r="293">
      <c r="A293" s="321" t="s">
        <v>701</v>
      </c>
      <c r="B293" s="321" t="s">
        <v>662</v>
      </c>
      <c r="C293" s="336" t="s">
        <v>5639</v>
      </c>
      <c r="D293" s="160" t="s">
        <v>5640</v>
      </c>
      <c r="E293" s="323" t="s">
        <v>1059</v>
      </c>
      <c r="F293" s="324"/>
      <c r="G293" s="337" t="s">
        <v>4939</v>
      </c>
      <c r="H293" s="326" t="s">
        <v>5641</v>
      </c>
      <c r="I293" s="327"/>
    </row>
    <row r="294">
      <c r="A294" s="321" t="s">
        <v>3013</v>
      </c>
      <c r="B294" s="321" t="s">
        <v>2952</v>
      </c>
      <c r="C294" s="336" t="s">
        <v>5642</v>
      </c>
      <c r="D294" s="160" t="s">
        <v>5643</v>
      </c>
      <c r="E294" s="323" t="s">
        <v>1059</v>
      </c>
      <c r="F294" s="324"/>
      <c r="G294" s="337" t="s">
        <v>4919</v>
      </c>
      <c r="H294" s="326" t="s">
        <v>5644</v>
      </c>
      <c r="I294" s="327"/>
    </row>
    <row r="295">
      <c r="A295" s="321" t="s">
        <v>3015</v>
      </c>
      <c r="B295" s="321" t="s">
        <v>21</v>
      </c>
      <c r="C295" s="336" t="s">
        <v>5645</v>
      </c>
      <c r="D295" s="160" t="s">
        <v>5646</v>
      </c>
      <c r="E295" s="323" t="s">
        <v>1059</v>
      </c>
      <c r="F295" s="324"/>
      <c r="G295" s="337" t="s">
        <v>4919</v>
      </c>
      <c r="H295" s="326" t="s">
        <v>5647</v>
      </c>
      <c r="I295" s="270" t="s">
        <v>5648</v>
      </c>
    </row>
    <row r="296">
      <c r="A296" s="321" t="s">
        <v>3016</v>
      </c>
      <c r="B296" s="321" t="s">
        <v>699</v>
      </c>
      <c r="C296" s="336" t="s">
        <v>5649</v>
      </c>
      <c r="D296" s="160" t="s">
        <v>5650</v>
      </c>
      <c r="E296" s="323" t="s">
        <v>1059</v>
      </c>
      <c r="F296" s="324"/>
      <c r="G296" s="337" t="s">
        <v>5148</v>
      </c>
      <c r="H296" s="326" t="s">
        <v>5651</v>
      </c>
      <c r="I296" s="327"/>
    </row>
    <row r="297">
      <c r="A297" s="321" t="s">
        <v>3018</v>
      </c>
      <c r="B297" s="321" t="s">
        <v>3113</v>
      </c>
      <c r="C297" s="336" t="s">
        <v>5652</v>
      </c>
      <c r="D297" s="338" t="s">
        <v>5653</v>
      </c>
      <c r="E297" s="323" t="s">
        <v>1059</v>
      </c>
      <c r="F297" s="324"/>
      <c r="G297" s="337" t="s">
        <v>5148</v>
      </c>
      <c r="H297" s="326" t="s">
        <v>5654</v>
      </c>
      <c r="I297" s="327"/>
    </row>
    <row r="298">
      <c r="A298" s="328" t="s">
        <v>3020</v>
      </c>
      <c r="B298" s="328" t="s">
        <v>12</v>
      </c>
      <c r="C298" s="329" t="s">
        <v>4916</v>
      </c>
      <c r="D298" s="330"/>
      <c r="E298" s="331"/>
      <c r="F298" s="332"/>
      <c r="G298" s="333"/>
      <c r="H298" s="334"/>
      <c r="I298" s="335"/>
    </row>
    <row r="299">
      <c r="A299" s="328" t="s">
        <v>703</v>
      </c>
      <c r="B299" s="328" t="s">
        <v>12</v>
      </c>
      <c r="C299" s="329" t="s">
        <v>4916</v>
      </c>
      <c r="D299" s="330"/>
      <c r="E299" s="331"/>
      <c r="F299" s="332"/>
      <c r="G299" s="333"/>
      <c r="H299" s="334"/>
      <c r="I299" s="335"/>
    </row>
    <row r="300">
      <c r="A300" s="321" t="s">
        <v>3024</v>
      </c>
      <c r="B300" s="321" t="s">
        <v>35</v>
      </c>
      <c r="C300" s="336" t="s">
        <v>5655</v>
      </c>
      <c r="D300" s="160" t="s">
        <v>5656</v>
      </c>
      <c r="E300" s="323" t="s">
        <v>1059</v>
      </c>
      <c r="F300" s="324"/>
      <c r="G300" s="337" t="s">
        <v>5148</v>
      </c>
      <c r="H300" s="326" t="s">
        <v>5657</v>
      </c>
      <c r="I300" s="270"/>
    </row>
    <row r="301">
      <c r="A301" s="321" t="s">
        <v>3026</v>
      </c>
      <c r="B301" s="321" t="s">
        <v>2994</v>
      </c>
      <c r="C301" s="336" t="s">
        <v>5658</v>
      </c>
      <c r="D301" s="338" t="s">
        <v>5659</v>
      </c>
      <c r="E301" s="323" t="s">
        <v>1073</v>
      </c>
      <c r="F301" s="324"/>
      <c r="G301" s="337" t="s">
        <v>5148</v>
      </c>
      <c r="H301" s="326" t="s">
        <v>5660</v>
      </c>
      <c r="I301" s="327"/>
    </row>
    <row r="302">
      <c r="A302" s="321" t="s">
        <v>3027</v>
      </c>
      <c r="B302" s="321" t="s">
        <v>2997</v>
      </c>
      <c r="C302" s="336" t="s">
        <v>5661</v>
      </c>
      <c r="D302" s="336" t="s">
        <v>5662</v>
      </c>
      <c r="E302" s="323" t="s">
        <v>1059</v>
      </c>
      <c r="F302" s="324"/>
      <c r="G302" s="337" t="s">
        <v>5148</v>
      </c>
      <c r="H302" s="326" t="s">
        <v>5663</v>
      </c>
      <c r="I302" s="327"/>
    </row>
    <row r="303">
      <c r="A303" s="321" t="s">
        <v>3028</v>
      </c>
      <c r="B303" s="321" t="s">
        <v>2996</v>
      </c>
      <c r="C303" s="336" t="s">
        <v>5664</v>
      </c>
      <c r="D303" s="160" t="s">
        <v>5665</v>
      </c>
      <c r="E303" s="323" t="s">
        <v>1059</v>
      </c>
      <c r="F303" s="324"/>
      <c r="G303" s="337" t="s">
        <v>5148</v>
      </c>
      <c r="H303" s="326" t="s">
        <v>5666</v>
      </c>
      <c r="I303" s="327"/>
    </row>
    <row r="304">
      <c r="A304" s="321" t="s">
        <v>3029</v>
      </c>
      <c r="B304" s="321" t="s">
        <v>21</v>
      </c>
      <c r="C304" s="336" t="s">
        <v>5667</v>
      </c>
      <c r="D304" s="160" t="s">
        <v>5668</v>
      </c>
      <c r="E304" s="323" t="s">
        <v>1059</v>
      </c>
      <c r="F304" s="324"/>
      <c r="G304" s="337" t="s">
        <v>4919</v>
      </c>
      <c r="H304" s="326" t="s">
        <v>5669</v>
      </c>
      <c r="I304" s="270"/>
    </row>
    <row r="305">
      <c r="A305" s="321" t="s">
        <v>3030</v>
      </c>
      <c r="B305" s="321" t="s">
        <v>21</v>
      </c>
      <c r="C305" s="336" t="s">
        <v>5670</v>
      </c>
      <c r="D305" s="160"/>
      <c r="E305" s="323" t="s">
        <v>1059</v>
      </c>
      <c r="F305" s="324"/>
      <c r="G305" s="337" t="s">
        <v>4919</v>
      </c>
      <c r="H305" s="326" t="s">
        <v>5671</v>
      </c>
      <c r="I305" s="270"/>
    </row>
    <row r="306">
      <c r="A306" s="321" t="s">
        <v>705</v>
      </c>
      <c r="B306" s="321" t="s">
        <v>3003</v>
      </c>
      <c r="C306" s="336" t="s">
        <v>5672</v>
      </c>
      <c r="D306" s="160" t="s">
        <v>5673</v>
      </c>
      <c r="E306" s="323" t="s">
        <v>1059</v>
      </c>
      <c r="F306" s="324"/>
      <c r="G306" s="337" t="s">
        <v>4919</v>
      </c>
      <c r="H306" s="326" t="s">
        <v>5674</v>
      </c>
      <c r="I306" s="327"/>
    </row>
    <row r="307">
      <c r="A307" s="321" t="s">
        <v>3034</v>
      </c>
      <c r="B307" s="321" t="s">
        <v>21</v>
      </c>
      <c r="C307" s="336" t="s">
        <v>5675</v>
      </c>
      <c r="D307" s="160" t="s">
        <v>5676</v>
      </c>
      <c r="E307" s="323" t="s">
        <v>1059</v>
      </c>
      <c r="F307" s="321" t="s">
        <v>3206</v>
      </c>
      <c r="G307" s="337" t="s">
        <v>4919</v>
      </c>
      <c r="H307" s="343" t="s">
        <v>5677</v>
      </c>
      <c r="I307" s="270" t="s">
        <v>5312</v>
      </c>
    </row>
    <row r="308">
      <c r="A308" s="321" t="s">
        <v>3036</v>
      </c>
      <c r="B308" s="321" t="s">
        <v>3006</v>
      </c>
      <c r="C308" s="336" t="s">
        <v>5678</v>
      </c>
      <c r="D308" s="338" t="s">
        <v>5679</v>
      </c>
      <c r="E308" s="323" t="s">
        <v>1059</v>
      </c>
      <c r="F308" s="324"/>
      <c r="G308" s="337" t="s">
        <v>4919</v>
      </c>
      <c r="H308" s="343" t="s">
        <v>5003</v>
      </c>
      <c r="I308" s="327"/>
    </row>
    <row r="309">
      <c r="A309" s="321" t="s">
        <v>3038</v>
      </c>
      <c r="B309" s="321" t="s">
        <v>3008</v>
      </c>
      <c r="C309" s="336" t="s">
        <v>5680</v>
      </c>
      <c r="D309" s="338" t="s">
        <v>5681</v>
      </c>
      <c r="E309" s="323" t="s">
        <v>1059</v>
      </c>
      <c r="F309" s="324"/>
      <c r="G309" s="337" t="s">
        <v>4919</v>
      </c>
      <c r="H309" s="326" t="s">
        <v>5682</v>
      </c>
      <c r="I309" s="327"/>
    </row>
    <row r="310">
      <c r="A310" s="328" t="s">
        <v>3040</v>
      </c>
      <c r="B310" s="328" t="s">
        <v>12</v>
      </c>
      <c r="C310" s="329" t="s">
        <v>4916</v>
      </c>
      <c r="D310" s="330"/>
      <c r="E310" s="331"/>
      <c r="F310" s="332"/>
      <c r="G310" s="333"/>
      <c r="H310" s="334"/>
      <c r="I310" s="335"/>
    </row>
    <row r="311">
      <c r="A311" s="321" t="s">
        <v>3044</v>
      </c>
      <c r="B311" s="321" t="s">
        <v>3013</v>
      </c>
      <c r="C311" s="336" t="s">
        <v>5683</v>
      </c>
      <c r="D311" s="160" t="s">
        <v>5684</v>
      </c>
      <c r="E311" s="323" t="s">
        <v>1073</v>
      </c>
      <c r="F311" s="324"/>
      <c r="G311" s="337" t="s">
        <v>4919</v>
      </c>
      <c r="H311" s="326" t="s">
        <v>5685</v>
      </c>
      <c r="I311" s="327"/>
    </row>
    <row r="312">
      <c r="A312" s="321" t="s">
        <v>3046</v>
      </c>
      <c r="B312" s="321" t="s">
        <v>3015</v>
      </c>
      <c r="C312" s="336" t="s">
        <v>5686</v>
      </c>
      <c r="D312" s="338" t="s">
        <v>5687</v>
      </c>
      <c r="E312" s="323" t="s">
        <v>1059</v>
      </c>
      <c r="F312" s="324"/>
      <c r="G312" s="337" t="s">
        <v>4919</v>
      </c>
      <c r="H312" s="326" t="s">
        <v>5688</v>
      </c>
      <c r="I312" s="327"/>
    </row>
    <row r="313">
      <c r="A313" s="321" t="s">
        <v>3048</v>
      </c>
      <c r="B313" s="321" t="s">
        <v>21</v>
      </c>
      <c r="C313" s="336" t="s">
        <v>5689</v>
      </c>
      <c r="D313" s="160"/>
      <c r="E313" s="323" t="s">
        <v>1073</v>
      </c>
      <c r="F313" s="339"/>
      <c r="G313" s="337" t="s">
        <v>5152</v>
      </c>
      <c r="H313" s="326" t="s">
        <v>5690</v>
      </c>
      <c r="I313" s="270" t="s">
        <v>5691</v>
      </c>
    </row>
    <row r="314">
      <c r="A314" s="321" t="s">
        <v>708</v>
      </c>
      <c r="B314" s="321" t="s">
        <v>2985</v>
      </c>
      <c r="C314" s="336" t="s">
        <v>5692</v>
      </c>
      <c r="D314" s="336" t="s">
        <v>5693</v>
      </c>
      <c r="E314" s="323" t="s">
        <v>1059</v>
      </c>
      <c r="F314" s="324"/>
      <c r="G314" s="337" t="s">
        <v>4919</v>
      </c>
      <c r="H314" s="326" t="s">
        <v>5694</v>
      </c>
      <c r="I314" s="327"/>
    </row>
    <row r="315">
      <c r="A315" s="321" t="s">
        <v>3052</v>
      </c>
      <c r="B315" s="321" t="s">
        <v>21</v>
      </c>
      <c r="C315" s="336" t="s">
        <v>5695</v>
      </c>
      <c r="D315" s="160"/>
      <c r="E315" s="323" t="s">
        <v>1059</v>
      </c>
      <c r="F315" s="324"/>
      <c r="G315" s="337" t="s">
        <v>5148</v>
      </c>
      <c r="H315" s="326" t="s">
        <v>5696</v>
      </c>
      <c r="I315" s="327"/>
    </row>
    <row r="316">
      <c r="A316" s="321" t="s">
        <v>3054</v>
      </c>
      <c r="B316" s="321" t="s">
        <v>21</v>
      </c>
      <c r="C316" s="336" t="s">
        <v>5697</v>
      </c>
      <c r="D316" s="336" t="s">
        <v>5698</v>
      </c>
      <c r="E316" s="323" t="s">
        <v>1073</v>
      </c>
      <c r="F316" s="324"/>
      <c r="G316" s="337" t="s">
        <v>4919</v>
      </c>
      <c r="H316" s="326" t="s">
        <v>5699</v>
      </c>
      <c r="I316" s="270" t="s">
        <v>5700</v>
      </c>
    </row>
    <row r="317">
      <c r="A317" s="321" t="s">
        <v>3057</v>
      </c>
      <c r="B317" s="321" t="s">
        <v>21</v>
      </c>
      <c r="C317" s="336" t="s">
        <v>5701</v>
      </c>
      <c r="D317" s="336" t="s">
        <v>5702</v>
      </c>
      <c r="E317" s="323" t="s">
        <v>1073</v>
      </c>
      <c r="F317" s="324"/>
      <c r="G317" s="337" t="s">
        <v>4919</v>
      </c>
      <c r="H317" s="326" t="s">
        <v>5703</v>
      </c>
      <c r="I317" s="270"/>
    </row>
    <row r="318">
      <c r="A318" s="321" t="s">
        <v>3059</v>
      </c>
      <c r="B318" s="321" t="s">
        <v>2977</v>
      </c>
      <c r="C318" s="336" t="s">
        <v>5704</v>
      </c>
      <c r="D318" s="338" t="s">
        <v>5705</v>
      </c>
      <c r="E318" s="323" t="s">
        <v>1059</v>
      </c>
      <c r="F318" s="324"/>
      <c r="G318" s="337" t="s">
        <v>4919</v>
      </c>
      <c r="H318" s="326" t="s">
        <v>5706</v>
      </c>
      <c r="I318" s="327"/>
    </row>
    <row r="319">
      <c r="A319" s="321" t="s">
        <v>709</v>
      </c>
      <c r="B319" s="321" t="s">
        <v>786</v>
      </c>
      <c r="C319" s="336" t="s">
        <v>5707</v>
      </c>
      <c r="D319" s="336" t="s">
        <v>5708</v>
      </c>
      <c r="E319" s="323" t="s">
        <v>1059</v>
      </c>
      <c r="F319" s="324"/>
      <c r="G319" s="337" t="s">
        <v>4919</v>
      </c>
      <c r="H319" s="326" t="s">
        <v>5709</v>
      </c>
      <c r="I319" s="327"/>
    </row>
    <row r="320">
      <c r="A320" s="321" t="s">
        <v>3062</v>
      </c>
      <c r="B320" s="321" t="s">
        <v>3018</v>
      </c>
      <c r="C320" s="336" t="s">
        <v>5710</v>
      </c>
      <c r="D320" s="338" t="s">
        <v>5711</v>
      </c>
      <c r="E320" s="323" t="s">
        <v>1059</v>
      </c>
      <c r="F320" s="324"/>
      <c r="G320" s="337" t="s">
        <v>4919</v>
      </c>
      <c r="H320" s="326" t="s">
        <v>5712</v>
      </c>
      <c r="I320" s="327"/>
    </row>
    <row r="321">
      <c r="A321" s="321" t="s">
        <v>3064</v>
      </c>
      <c r="B321" s="321" t="s">
        <v>3020</v>
      </c>
      <c r="C321" s="336" t="s">
        <v>5713</v>
      </c>
      <c r="D321" s="338" t="s">
        <v>5714</v>
      </c>
      <c r="E321" s="323" t="s">
        <v>1059</v>
      </c>
      <c r="F321" s="324"/>
      <c r="G321" s="337" t="s">
        <v>4919</v>
      </c>
      <c r="H321" s="326" t="s">
        <v>5715</v>
      </c>
      <c r="I321" s="327"/>
    </row>
    <row r="322">
      <c r="A322" s="321" t="s">
        <v>3065</v>
      </c>
      <c r="B322" s="321" t="s">
        <v>703</v>
      </c>
      <c r="C322" s="336" t="s">
        <v>5716</v>
      </c>
      <c r="D322" s="338" t="s">
        <v>5717</v>
      </c>
      <c r="E322" s="323" t="s">
        <v>1059</v>
      </c>
      <c r="F322" s="324"/>
      <c r="G322" s="337" t="s">
        <v>4939</v>
      </c>
      <c r="H322" s="326" t="s">
        <v>5718</v>
      </c>
      <c r="I322" s="327"/>
    </row>
    <row r="323">
      <c r="A323" s="321" t="s">
        <v>3067</v>
      </c>
      <c r="B323" s="321" t="s">
        <v>3030</v>
      </c>
      <c r="C323" s="336" t="s">
        <v>5719</v>
      </c>
      <c r="D323" s="338" t="s">
        <v>5720</v>
      </c>
      <c r="E323" s="323" t="s">
        <v>1059</v>
      </c>
      <c r="F323" s="324"/>
      <c r="G323" s="337" t="s">
        <v>4919</v>
      </c>
      <c r="H323" s="326" t="s">
        <v>5721</v>
      </c>
      <c r="I323" s="327"/>
    </row>
    <row r="324">
      <c r="A324" s="321" t="s">
        <v>3068</v>
      </c>
      <c r="B324" s="321" t="s">
        <v>2792</v>
      </c>
      <c r="C324" s="336" t="s">
        <v>5722</v>
      </c>
      <c r="D324" s="336" t="s">
        <v>5723</v>
      </c>
      <c r="E324" s="323" t="s">
        <v>1059</v>
      </c>
      <c r="F324" s="324"/>
      <c r="G324" s="337" t="s">
        <v>4919</v>
      </c>
      <c r="H324" s="326" t="s">
        <v>5724</v>
      </c>
      <c r="I324" s="327"/>
    </row>
    <row r="325">
      <c r="A325" s="321" t="s">
        <v>3069</v>
      </c>
      <c r="B325" s="321" t="s">
        <v>144</v>
      </c>
      <c r="C325" s="336" t="s">
        <v>5725</v>
      </c>
      <c r="D325" s="160"/>
      <c r="E325" s="323" t="s">
        <v>1059</v>
      </c>
      <c r="F325" s="324"/>
      <c r="G325" s="337" t="s">
        <v>4919</v>
      </c>
      <c r="H325" s="326" t="s">
        <v>5726</v>
      </c>
      <c r="I325" s="270" t="s">
        <v>5727</v>
      </c>
    </row>
    <row r="326">
      <c r="A326" s="321" t="s">
        <v>3070</v>
      </c>
      <c r="B326" s="321" t="s">
        <v>144</v>
      </c>
      <c r="C326" s="336" t="s">
        <v>5728</v>
      </c>
      <c r="D326" s="160" t="s">
        <v>5729</v>
      </c>
      <c r="E326" s="323" t="s">
        <v>1059</v>
      </c>
      <c r="F326" s="339" t="s">
        <v>3141</v>
      </c>
      <c r="G326" s="337" t="s">
        <v>4919</v>
      </c>
      <c r="H326" s="326" t="s">
        <v>5730</v>
      </c>
      <c r="I326" s="327"/>
    </row>
    <row r="327">
      <c r="A327" s="321" t="s">
        <v>3071</v>
      </c>
      <c r="B327" s="321" t="s">
        <v>3160</v>
      </c>
      <c r="C327" s="336" t="s">
        <v>5731</v>
      </c>
      <c r="D327" s="160" t="s">
        <v>5732</v>
      </c>
      <c r="E327" s="323" t="s">
        <v>1059</v>
      </c>
      <c r="F327" s="324"/>
      <c r="G327" s="337" t="s">
        <v>4939</v>
      </c>
      <c r="H327" s="326" t="s">
        <v>5733</v>
      </c>
      <c r="I327" s="327"/>
    </row>
    <row r="328">
      <c r="A328" s="321" t="s">
        <v>3072</v>
      </c>
      <c r="B328" s="321" t="s">
        <v>2860</v>
      </c>
      <c r="C328" s="336" t="s">
        <v>5734</v>
      </c>
      <c r="D328" s="336" t="s">
        <v>5735</v>
      </c>
      <c r="E328" s="323" t="s">
        <v>1059</v>
      </c>
      <c r="F328" s="324"/>
      <c r="G328" s="337" t="s">
        <v>4919</v>
      </c>
      <c r="H328" s="326" t="s">
        <v>5415</v>
      </c>
      <c r="I328" s="327"/>
    </row>
    <row r="329">
      <c r="A329" s="321" t="s">
        <v>710</v>
      </c>
      <c r="B329" s="321" t="s">
        <v>21</v>
      </c>
      <c r="C329" s="336" t="s">
        <v>5736</v>
      </c>
      <c r="D329" s="160" t="s">
        <v>5737</v>
      </c>
      <c r="E329" s="323" t="s">
        <v>1059</v>
      </c>
      <c r="F329" s="324"/>
      <c r="G329" s="337" t="s">
        <v>4919</v>
      </c>
      <c r="H329" s="326" t="s">
        <v>5738</v>
      </c>
      <c r="I329" s="327"/>
    </row>
    <row r="330">
      <c r="A330" s="321" t="s">
        <v>3076</v>
      </c>
      <c r="B330" s="321" t="s">
        <v>705</v>
      </c>
      <c r="C330" s="336" t="s">
        <v>5739</v>
      </c>
      <c r="D330" s="336" t="s">
        <v>5740</v>
      </c>
      <c r="E330" s="323" t="s">
        <v>1059</v>
      </c>
      <c r="F330" s="324"/>
      <c r="G330" s="337" t="s">
        <v>4939</v>
      </c>
      <c r="H330" s="326" t="s">
        <v>5741</v>
      </c>
      <c r="I330" s="327"/>
    </row>
    <row r="331">
      <c r="A331" s="321" t="s">
        <v>3078</v>
      </c>
      <c r="B331" s="321" t="s">
        <v>2976</v>
      </c>
      <c r="C331" s="336" t="s">
        <v>5742</v>
      </c>
      <c r="D331" s="336" t="s">
        <v>5743</v>
      </c>
      <c r="E331" s="323" t="s">
        <v>1059</v>
      </c>
      <c r="F331" s="324"/>
      <c r="G331" s="337" t="s">
        <v>4919</v>
      </c>
      <c r="H331" s="326" t="s">
        <v>5744</v>
      </c>
      <c r="I331" s="327"/>
    </row>
    <row r="332">
      <c r="A332" s="321" t="s">
        <v>3079</v>
      </c>
      <c r="B332" s="321" t="s">
        <v>3036</v>
      </c>
      <c r="C332" s="336" t="s">
        <v>5745</v>
      </c>
      <c r="D332" s="338" t="s">
        <v>5746</v>
      </c>
      <c r="E332" s="323" t="s">
        <v>1059</v>
      </c>
      <c r="F332" s="324"/>
      <c r="G332" s="337" t="s">
        <v>4919</v>
      </c>
      <c r="H332" s="326" t="s">
        <v>5747</v>
      </c>
      <c r="I332" s="327"/>
    </row>
    <row r="333">
      <c r="A333" s="321" t="s">
        <v>3081</v>
      </c>
      <c r="B333" s="321" t="s">
        <v>3110</v>
      </c>
      <c r="C333" s="336" t="s">
        <v>5748</v>
      </c>
      <c r="D333" s="338" t="s">
        <v>5749</v>
      </c>
      <c r="E333" s="323" t="s">
        <v>1059</v>
      </c>
      <c r="F333" s="324"/>
      <c r="G333" s="337" t="s">
        <v>4919</v>
      </c>
      <c r="H333" s="326" t="s">
        <v>5750</v>
      </c>
      <c r="I333" s="327"/>
    </row>
    <row r="334">
      <c r="A334" s="321" t="s">
        <v>3082</v>
      </c>
      <c r="B334" s="321" t="s">
        <v>21</v>
      </c>
      <c r="C334" s="336" t="s">
        <v>5751</v>
      </c>
      <c r="D334" s="160"/>
      <c r="E334" s="323" t="s">
        <v>1073</v>
      </c>
      <c r="F334" s="339"/>
      <c r="G334" s="337" t="s">
        <v>4919</v>
      </c>
      <c r="H334" s="326" t="s">
        <v>5752</v>
      </c>
      <c r="I334" s="270"/>
    </row>
    <row r="335">
      <c r="A335" s="321" t="s">
        <v>711</v>
      </c>
      <c r="B335" s="321" t="s">
        <v>3034</v>
      </c>
      <c r="C335" s="336" t="s">
        <v>5753</v>
      </c>
      <c r="D335" s="338" t="s">
        <v>5754</v>
      </c>
      <c r="E335" s="323" t="s">
        <v>1059</v>
      </c>
      <c r="F335" s="324"/>
      <c r="G335" s="337" t="s">
        <v>4919</v>
      </c>
      <c r="H335" s="326" t="s">
        <v>5755</v>
      </c>
      <c r="I335" s="327"/>
    </row>
    <row r="336">
      <c r="A336" s="321" t="s">
        <v>3084</v>
      </c>
      <c r="B336" s="321" t="s">
        <v>28</v>
      </c>
      <c r="C336" s="336" t="s">
        <v>5756</v>
      </c>
      <c r="D336" s="336" t="s">
        <v>5757</v>
      </c>
      <c r="E336" s="323" t="s">
        <v>1059</v>
      </c>
      <c r="F336" s="324"/>
      <c r="G336" s="337" t="s">
        <v>4919</v>
      </c>
      <c r="H336" s="326" t="s">
        <v>5758</v>
      </c>
      <c r="I336" s="327"/>
    </row>
    <row r="337">
      <c r="A337" s="321" t="s">
        <v>3086</v>
      </c>
      <c r="B337" s="321" t="s">
        <v>28</v>
      </c>
      <c r="C337" s="336" t="s">
        <v>5759</v>
      </c>
      <c r="D337" s="336" t="s">
        <v>5760</v>
      </c>
      <c r="E337" s="323" t="s">
        <v>1059</v>
      </c>
      <c r="F337" s="324"/>
      <c r="G337" s="337" t="s">
        <v>5148</v>
      </c>
      <c r="H337" s="326" t="s">
        <v>5761</v>
      </c>
      <c r="I337" s="327"/>
    </row>
    <row r="338">
      <c r="A338" s="321" t="s">
        <v>3087</v>
      </c>
      <c r="B338" s="321" t="s">
        <v>3024</v>
      </c>
      <c r="C338" s="336" t="s">
        <v>5762</v>
      </c>
      <c r="D338" s="338" t="s">
        <v>5763</v>
      </c>
      <c r="E338" s="323" t="s">
        <v>1059</v>
      </c>
      <c r="F338" s="324"/>
      <c r="G338" s="337" t="s">
        <v>5148</v>
      </c>
      <c r="H338" s="326" t="s">
        <v>5764</v>
      </c>
      <c r="I338" s="327"/>
    </row>
    <row r="339">
      <c r="A339" s="321" t="s">
        <v>3089</v>
      </c>
      <c r="B339" s="321" t="s">
        <v>21</v>
      </c>
      <c r="C339" s="336" t="s">
        <v>5765</v>
      </c>
      <c r="D339" s="336" t="s">
        <v>5766</v>
      </c>
      <c r="E339" s="323" t="s">
        <v>1059</v>
      </c>
      <c r="F339" s="324"/>
      <c r="G339" s="337" t="s">
        <v>5148</v>
      </c>
      <c r="H339" s="326" t="s">
        <v>5767</v>
      </c>
      <c r="I339" s="327"/>
    </row>
    <row r="340">
      <c r="A340" s="321" t="s">
        <v>3090</v>
      </c>
      <c r="B340" s="321" t="s">
        <v>786</v>
      </c>
      <c r="C340" s="336" t="s">
        <v>5768</v>
      </c>
      <c r="D340" s="160" t="s">
        <v>5769</v>
      </c>
      <c r="E340" s="323" t="s">
        <v>1073</v>
      </c>
      <c r="F340" s="324"/>
      <c r="G340" s="337" t="s">
        <v>4919</v>
      </c>
      <c r="H340" s="326" t="s">
        <v>330</v>
      </c>
      <c r="I340" s="327"/>
    </row>
    <row r="341">
      <c r="A341" s="321" t="s">
        <v>3091</v>
      </c>
      <c r="B341" s="321" t="s">
        <v>3038</v>
      </c>
      <c r="C341" s="336" t="s">
        <v>5770</v>
      </c>
      <c r="D341" s="338" t="s">
        <v>5771</v>
      </c>
      <c r="E341" s="323" t="s">
        <v>1059</v>
      </c>
      <c r="F341" s="324"/>
      <c r="G341" s="337" t="s">
        <v>4919</v>
      </c>
      <c r="H341" s="326" t="s">
        <v>2438</v>
      </c>
      <c r="I341" s="327"/>
    </row>
    <row r="342">
      <c r="A342" s="328" t="s">
        <v>3095</v>
      </c>
      <c r="B342" s="328" t="s">
        <v>12</v>
      </c>
      <c r="C342" s="329" t="s">
        <v>4916</v>
      </c>
      <c r="D342" s="330"/>
      <c r="E342" s="331"/>
      <c r="F342" s="332"/>
      <c r="G342" s="333"/>
      <c r="H342" s="334"/>
      <c r="I342" s="335"/>
    </row>
    <row r="343">
      <c r="A343" s="321" t="s">
        <v>3096</v>
      </c>
      <c r="B343" s="321" t="s">
        <v>21</v>
      </c>
      <c r="C343" s="336" t="s">
        <v>5772</v>
      </c>
      <c r="D343" s="160" t="s">
        <v>5773</v>
      </c>
      <c r="E343" s="323" t="s">
        <v>1059</v>
      </c>
      <c r="F343" s="324"/>
      <c r="G343" s="337" t="s">
        <v>4919</v>
      </c>
      <c r="H343" s="326" t="s">
        <v>5774</v>
      </c>
      <c r="I343" s="270"/>
    </row>
    <row r="344">
      <c r="A344" s="321" t="s">
        <v>3097</v>
      </c>
      <c r="B344" s="321" t="s">
        <v>2936</v>
      </c>
      <c r="C344" s="336" t="s">
        <v>5775</v>
      </c>
      <c r="D344" s="160" t="s">
        <v>5776</v>
      </c>
      <c r="E344" s="323" t="s">
        <v>1059</v>
      </c>
      <c r="F344" s="324"/>
      <c r="G344" s="337" t="s">
        <v>4939</v>
      </c>
      <c r="H344" s="326" t="s">
        <v>5777</v>
      </c>
      <c r="I344" s="327"/>
    </row>
    <row r="345">
      <c r="A345" s="321" t="s">
        <v>713</v>
      </c>
      <c r="B345" s="321" t="s">
        <v>2936</v>
      </c>
      <c r="C345" s="336" t="s">
        <v>5778</v>
      </c>
      <c r="D345" s="160" t="s">
        <v>5779</v>
      </c>
      <c r="E345" s="323" t="s">
        <v>1059</v>
      </c>
      <c r="F345" s="324"/>
      <c r="G345" s="337" t="s">
        <v>4939</v>
      </c>
      <c r="H345" s="326" t="s">
        <v>5780</v>
      </c>
      <c r="I345" s="327"/>
    </row>
    <row r="346">
      <c r="A346" s="321" t="s">
        <v>3101</v>
      </c>
      <c r="B346" s="321" t="s">
        <v>2936</v>
      </c>
      <c r="C346" s="336" t="s">
        <v>5781</v>
      </c>
      <c r="D346" s="160" t="s">
        <v>5782</v>
      </c>
      <c r="E346" s="323" t="s">
        <v>1059</v>
      </c>
      <c r="F346" s="324"/>
      <c r="G346" s="337" t="s">
        <v>4939</v>
      </c>
      <c r="H346" s="326" t="s">
        <v>5783</v>
      </c>
      <c r="I346" s="327"/>
    </row>
    <row r="347">
      <c r="A347" s="321" t="s">
        <v>3102</v>
      </c>
      <c r="B347" s="321" t="s">
        <v>2936</v>
      </c>
      <c r="C347" s="336" t="s">
        <v>5784</v>
      </c>
      <c r="D347" s="160" t="s">
        <v>5785</v>
      </c>
      <c r="E347" s="323" t="s">
        <v>1059</v>
      </c>
      <c r="F347" s="324"/>
      <c r="G347" s="337" t="s">
        <v>4939</v>
      </c>
      <c r="H347" s="326" t="s">
        <v>5786</v>
      </c>
      <c r="I347" s="327"/>
    </row>
    <row r="348">
      <c r="A348" s="321" t="s">
        <v>3103</v>
      </c>
      <c r="B348" s="321" t="s">
        <v>2936</v>
      </c>
      <c r="C348" s="336" t="s">
        <v>5787</v>
      </c>
      <c r="D348" s="160" t="s">
        <v>5788</v>
      </c>
      <c r="E348" s="323" t="s">
        <v>1059</v>
      </c>
      <c r="F348" s="324"/>
      <c r="G348" s="337" t="s">
        <v>4939</v>
      </c>
      <c r="H348" s="326" t="s">
        <v>5789</v>
      </c>
      <c r="I348" s="327"/>
    </row>
    <row r="349">
      <c r="A349" s="321" t="s">
        <v>3104</v>
      </c>
      <c r="B349" s="321" t="s">
        <v>2936</v>
      </c>
      <c r="C349" s="336" t="s">
        <v>5790</v>
      </c>
      <c r="D349" s="160"/>
      <c r="E349" s="323" t="s">
        <v>1059</v>
      </c>
      <c r="F349" s="324"/>
      <c r="G349" s="337" t="s">
        <v>4939</v>
      </c>
      <c r="H349" s="326" t="s">
        <v>5791</v>
      </c>
      <c r="I349" s="327"/>
    </row>
    <row r="350">
      <c r="A350" s="321" t="s">
        <v>3105</v>
      </c>
      <c r="B350" s="321" t="s">
        <v>2832</v>
      </c>
      <c r="C350" s="336" t="s">
        <v>5792</v>
      </c>
      <c r="D350" s="160" t="s">
        <v>5793</v>
      </c>
      <c r="E350" s="323" t="s">
        <v>1059</v>
      </c>
      <c r="F350" s="324"/>
      <c r="G350" s="337" t="s">
        <v>4939</v>
      </c>
      <c r="H350" s="326" t="s">
        <v>5794</v>
      </c>
      <c r="I350" s="327"/>
    </row>
    <row r="351">
      <c r="A351" s="328" t="s">
        <v>3107</v>
      </c>
      <c r="B351" s="328" t="s">
        <v>12</v>
      </c>
      <c r="C351" s="329" t="s">
        <v>4916</v>
      </c>
      <c r="D351" s="330"/>
      <c r="E351" s="331"/>
      <c r="F351" s="332"/>
      <c r="G351" s="333"/>
      <c r="H351" s="334"/>
      <c r="I351" s="335"/>
    </row>
    <row r="352">
      <c r="A352" s="321" t="s">
        <v>3108</v>
      </c>
      <c r="B352" s="321" t="s">
        <v>2913</v>
      </c>
      <c r="C352" s="336" t="s">
        <v>5795</v>
      </c>
      <c r="D352" s="160" t="s">
        <v>5796</v>
      </c>
      <c r="E352" s="323" t="s">
        <v>1059</v>
      </c>
      <c r="F352" s="321" t="s">
        <v>2921</v>
      </c>
      <c r="G352" s="337" t="s">
        <v>4919</v>
      </c>
      <c r="H352" s="326" t="s">
        <v>5797</v>
      </c>
      <c r="I352" s="327"/>
    </row>
    <row r="353">
      <c r="A353" s="321" t="s">
        <v>3109</v>
      </c>
      <c r="B353" s="321" t="s">
        <v>3054</v>
      </c>
      <c r="C353" s="336" t="s">
        <v>5798</v>
      </c>
      <c r="D353" s="338" t="s">
        <v>5799</v>
      </c>
      <c r="E353" s="323" t="s">
        <v>1059</v>
      </c>
      <c r="F353" s="324"/>
      <c r="G353" s="337" t="s">
        <v>4919</v>
      </c>
      <c r="H353" s="326" t="s">
        <v>5800</v>
      </c>
      <c r="I353" s="270" t="s">
        <v>4923</v>
      </c>
    </row>
    <row r="354">
      <c r="A354" s="321" t="s">
        <v>3110</v>
      </c>
      <c r="B354" s="321" t="s">
        <v>3057</v>
      </c>
      <c r="C354" s="336" t="s">
        <v>5801</v>
      </c>
      <c r="D354" s="160" t="s">
        <v>5802</v>
      </c>
      <c r="E354" s="323" t="s">
        <v>1059</v>
      </c>
      <c r="F354" s="324"/>
      <c r="G354" s="337" t="s">
        <v>4919</v>
      </c>
      <c r="H354" s="326" t="s">
        <v>5803</v>
      </c>
      <c r="I354" s="327"/>
    </row>
    <row r="355">
      <c r="A355" s="328" t="s">
        <v>3111</v>
      </c>
      <c r="B355" s="328" t="s">
        <v>12</v>
      </c>
      <c r="C355" s="329" t="s">
        <v>4916</v>
      </c>
      <c r="D355" s="330"/>
      <c r="E355" s="331"/>
      <c r="F355" s="332"/>
      <c r="G355" s="333"/>
      <c r="H355" s="334"/>
      <c r="I355" s="335"/>
    </row>
    <row r="356">
      <c r="A356" s="321" t="s">
        <v>3112</v>
      </c>
      <c r="B356" s="321" t="s">
        <v>3059</v>
      </c>
      <c r="C356" s="336" t="s">
        <v>5804</v>
      </c>
      <c r="D356" s="338" t="s">
        <v>5805</v>
      </c>
      <c r="E356" s="323" t="s">
        <v>1059</v>
      </c>
      <c r="F356" s="324"/>
      <c r="G356" s="337" t="s">
        <v>4919</v>
      </c>
      <c r="H356" s="326" t="s">
        <v>5806</v>
      </c>
      <c r="I356" s="327"/>
    </row>
    <row r="357">
      <c r="A357" s="321" t="s">
        <v>3113</v>
      </c>
      <c r="B357" s="321" t="s">
        <v>21</v>
      </c>
      <c r="C357" s="336" t="s">
        <v>5807</v>
      </c>
      <c r="D357" s="160" t="s">
        <v>5808</v>
      </c>
      <c r="E357" s="323" t="s">
        <v>1059</v>
      </c>
      <c r="F357" s="324"/>
      <c r="G357" s="337" t="s">
        <v>4919</v>
      </c>
      <c r="H357" s="326" t="s">
        <v>5809</v>
      </c>
      <c r="I357" s="270"/>
    </row>
    <row r="358">
      <c r="A358" s="321" t="s">
        <v>3115</v>
      </c>
      <c r="B358" s="321" t="s">
        <v>2953</v>
      </c>
      <c r="C358" s="336" t="s">
        <v>5810</v>
      </c>
      <c r="D358" s="338" t="s">
        <v>5811</v>
      </c>
      <c r="E358" s="323" t="s">
        <v>1059</v>
      </c>
      <c r="F358" s="324"/>
      <c r="G358" s="337" t="s">
        <v>4919</v>
      </c>
      <c r="H358" s="326" t="s">
        <v>5811</v>
      </c>
      <c r="I358" s="327"/>
    </row>
    <row r="359">
      <c r="A359" s="321" t="s">
        <v>862</v>
      </c>
      <c r="B359" s="321" t="s">
        <v>21</v>
      </c>
      <c r="C359" s="336" t="s">
        <v>5812</v>
      </c>
      <c r="D359" s="160" t="s">
        <v>5813</v>
      </c>
      <c r="E359" s="323" t="s">
        <v>1059</v>
      </c>
      <c r="F359" s="324"/>
      <c r="G359" s="337" t="s">
        <v>4919</v>
      </c>
      <c r="H359" s="326" t="s">
        <v>5814</v>
      </c>
      <c r="I359" s="327"/>
    </row>
    <row r="360">
      <c r="A360" s="321" t="s">
        <v>3118</v>
      </c>
      <c r="B360" s="321" t="s">
        <v>2915</v>
      </c>
      <c r="C360" s="336" t="s">
        <v>5815</v>
      </c>
      <c r="D360" s="336" t="s">
        <v>5816</v>
      </c>
      <c r="E360" s="323" t="s">
        <v>1059</v>
      </c>
      <c r="F360" s="321" t="s">
        <v>2922</v>
      </c>
      <c r="G360" s="337" t="s">
        <v>4939</v>
      </c>
      <c r="H360" s="326" t="s">
        <v>5817</v>
      </c>
      <c r="I360" s="327"/>
    </row>
    <row r="361">
      <c r="A361" s="321" t="s">
        <v>3120</v>
      </c>
      <c r="B361" s="321" t="s">
        <v>2927</v>
      </c>
      <c r="C361" s="336" t="s">
        <v>5818</v>
      </c>
      <c r="D361" s="344" t="s">
        <v>5819</v>
      </c>
      <c r="E361" s="323" t="s">
        <v>1059</v>
      </c>
      <c r="F361" s="324"/>
      <c r="G361" s="337" t="s">
        <v>4919</v>
      </c>
      <c r="H361" s="326" t="s">
        <v>5820</v>
      </c>
      <c r="I361" s="327"/>
    </row>
    <row r="362">
      <c r="A362" s="321" t="s">
        <v>3122</v>
      </c>
      <c r="B362" s="321" t="s">
        <v>21</v>
      </c>
      <c r="C362" s="336" t="s">
        <v>5821</v>
      </c>
      <c r="D362" s="160" t="s">
        <v>5822</v>
      </c>
      <c r="E362" s="323" t="s">
        <v>1059</v>
      </c>
      <c r="F362" s="321" t="s">
        <v>3082</v>
      </c>
      <c r="G362" s="337" t="s">
        <v>4919</v>
      </c>
      <c r="H362" s="343" t="s">
        <v>5823</v>
      </c>
      <c r="I362" s="345" t="s">
        <v>5824</v>
      </c>
    </row>
    <row r="363">
      <c r="A363" s="321" t="s">
        <v>850</v>
      </c>
      <c r="B363" s="321" t="s">
        <v>3129</v>
      </c>
      <c r="C363" s="336" t="s">
        <v>5825</v>
      </c>
      <c r="D363" s="160" t="s">
        <v>5826</v>
      </c>
      <c r="E363" s="323" t="s">
        <v>1059</v>
      </c>
      <c r="F363" s="324"/>
      <c r="G363" s="337" t="s">
        <v>4939</v>
      </c>
      <c r="H363" s="326" t="s">
        <v>5827</v>
      </c>
      <c r="I363" s="327"/>
    </row>
    <row r="364">
      <c r="A364" s="321" t="s">
        <v>3125</v>
      </c>
      <c r="B364" s="321" t="s">
        <v>3070</v>
      </c>
      <c r="C364" s="336" t="s">
        <v>5828</v>
      </c>
      <c r="D364" s="338" t="s">
        <v>5829</v>
      </c>
      <c r="E364" s="323" t="s">
        <v>1059</v>
      </c>
      <c r="F364" s="324"/>
      <c r="G364" s="337" t="s">
        <v>4919</v>
      </c>
      <c r="H364" s="326" t="s">
        <v>5830</v>
      </c>
      <c r="I364" s="327"/>
    </row>
    <row r="365">
      <c r="A365" s="321" t="s">
        <v>3127</v>
      </c>
      <c r="B365" s="321" t="s">
        <v>21</v>
      </c>
      <c r="C365" s="336" t="s">
        <v>5831</v>
      </c>
      <c r="D365" s="160" t="s">
        <v>5832</v>
      </c>
      <c r="E365" s="323" t="s">
        <v>1059</v>
      </c>
      <c r="F365" s="339" t="s">
        <v>3125</v>
      </c>
      <c r="G365" s="337" t="s">
        <v>4919</v>
      </c>
      <c r="H365" s="326" t="s">
        <v>5833</v>
      </c>
      <c r="I365" s="270"/>
    </row>
    <row r="366">
      <c r="A366" s="321" t="s">
        <v>3129</v>
      </c>
      <c r="B366" s="321" t="s">
        <v>3071</v>
      </c>
      <c r="C366" s="336" t="s">
        <v>5834</v>
      </c>
      <c r="D366" s="338" t="s">
        <v>5835</v>
      </c>
      <c r="E366" s="323" t="s">
        <v>1059</v>
      </c>
      <c r="F366" s="324"/>
      <c r="G366" s="337" t="s">
        <v>4919</v>
      </c>
      <c r="H366" s="326" t="s">
        <v>5836</v>
      </c>
      <c r="I366" s="327"/>
    </row>
    <row r="367">
      <c r="A367" s="321" t="s">
        <v>3131</v>
      </c>
      <c r="B367" s="321" t="s">
        <v>2947</v>
      </c>
      <c r="C367" s="336" t="s">
        <v>5837</v>
      </c>
      <c r="D367" s="338" t="s">
        <v>5838</v>
      </c>
      <c r="E367" s="323" t="s">
        <v>1059</v>
      </c>
      <c r="F367" s="324"/>
      <c r="G367" s="337" t="s">
        <v>4919</v>
      </c>
      <c r="H367" s="326" t="s">
        <v>5838</v>
      </c>
      <c r="I367" s="327"/>
    </row>
    <row r="368">
      <c r="A368" s="321" t="s">
        <v>3134</v>
      </c>
      <c r="B368" s="321" t="s">
        <v>21</v>
      </c>
      <c r="C368" s="336" t="s">
        <v>5839</v>
      </c>
      <c r="D368" s="160" t="s">
        <v>5840</v>
      </c>
      <c r="E368" s="323" t="s">
        <v>1059</v>
      </c>
      <c r="F368" s="324"/>
      <c r="G368" s="337" t="s">
        <v>4919</v>
      </c>
      <c r="H368" s="326" t="s">
        <v>5841</v>
      </c>
      <c r="I368" s="270"/>
    </row>
    <row r="369">
      <c r="A369" s="321" t="s">
        <v>3135</v>
      </c>
      <c r="B369" s="321" t="s">
        <v>21</v>
      </c>
      <c r="C369" s="336" t="s">
        <v>5842</v>
      </c>
      <c r="D369" s="160" t="s">
        <v>5843</v>
      </c>
      <c r="E369" s="323" t="s">
        <v>1059</v>
      </c>
      <c r="F369" s="321" t="s">
        <v>2921</v>
      </c>
      <c r="G369" s="337" t="s">
        <v>4919</v>
      </c>
      <c r="H369" s="326" t="s">
        <v>5844</v>
      </c>
      <c r="I369" s="270"/>
    </row>
    <row r="370">
      <c r="A370" s="321" t="s">
        <v>3136</v>
      </c>
      <c r="B370" s="321" t="s">
        <v>21</v>
      </c>
      <c r="C370" s="336" t="s">
        <v>5845</v>
      </c>
      <c r="D370" s="336" t="s">
        <v>5846</v>
      </c>
      <c r="E370" s="323" t="s">
        <v>1073</v>
      </c>
      <c r="F370" s="339" t="s">
        <v>12</v>
      </c>
      <c r="G370" s="337" t="s">
        <v>4919</v>
      </c>
      <c r="H370" s="326" t="s">
        <v>5847</v>
      </c>
      <c r="I370" s="270"/>
    </row>
    <row r="371">
      <c r="A371" s="321" t="s">
        <v>775</v>
      </c>
      <c r="B371" s="321" t="s">
        <v>3079</v>
      </c>
      <c r="C371" s="336" t="s">
        <v>5848</v>
      </c>
      <c r="D371" s="160" t="s">
        <v>5849</v>
      </c>
      <c r="E371" s="323" t="s">
        <v>1059</v>
      </c>
      <c r="F371" s="324"/>
      <c r="G371" s="337" t="s">
        <v>4919</v>
      </c>
      <c r="H371" s="326" t="s">
        <v>5108</v>
      </c>
      <c r="I371" s="327"/>
    </row>
    <row r="372">
      <c r="A372" s="321" t="s">
        <v>3138</v>
      </c>
      <c r="B372" s="321" t="s">
        <v>3081</v>
      </c>
      <c r="C372" s="336" t="s">
        <v>5850</v>
      </c>
      <c r="D372" s="338" t="s">
        <v>5851</v>
      </c>
      <c r="E372" s="323" t="s">
        <v>1059</v>
      </c>
      <c r="F372" s="324"/>
      <c r="G372" s="337" t="s">
        <v>4933</v>
      </c>
      <c r="H372" s="326" t="s">
        <v>5852</v>
      </c>
      <c r="I372" s="327"/>
    </row>
    <row r="373">
      <c r="A373" s="321" t="s">
        <v>3141</v>
      </c>
      <c r="B373" s="321" t="s">
        <v>21</v>
      </c>
      <c r="C373" s="336" t="s">
        <v>5853</v>
      </c>
      <c r="D373" s="336" t="s">
        <v>5854</v>
      </c>
      <c r="E373" s="323" t="s">
        <v>1059</v>
      </c>
      <c r="F373" s="324"/>
      <c r="G373" s="337" t="s">
        <v>4974</v>
      </c>
      <c r="H373" s="326" t="s">
        <v>5855</v>
      </c>
      <c r="I373" s="327"/>
    </row>
    <row r="374">
      <c r="A374" s="321" t="s">
        <v>3144</v>
      </c>
      <c r="B374" s="321" t="s">
        <v>3082</v>
      </c>
      <c r="C374" s="336" t="s">
        <v>5856</v>
      </c>
      <c r="D374" s="147" t="s">
        <v>5857</v>
      </c>
      <c r="E374" s="323" t="s">
        <v>1059</v>
      </c>
      <c r="F374" s="324"/>
      <c r="G374" s="337" t="s">
        <v>5247</v>
      </c>
      <c r="H374" s="326" t="s">
        <v>5858</v>
      </c>
      <c r="I374" s="327"/>
    </row>
    <row r="375">
      <c r="A375" s="321" t="s">
        <v>3146</v>
      </c>
      <c r="B375" s="321" t="s">
        <v>668</v>
      </c>
      <c r="C375" s="336" t="s">
        <v>5859</v>
      </c>
      <c r="D375" s="160" t="s">
        <v>5860</v>
      </c>
      <c r="E375" s="323" t="s">
        <v>1059</v>
      </c>
      <c r="F375" s="324"/>
      <c r="G375" s="337" t="s">
        <v>4919</v>
      </c>
      <c r="H375" s="326" t="s">
        <v>5861</v>
      </c>
      <c r="I375" s="327"/>
    </row>
    <row r="376">
      <c r="A376" s="321" t="s">
        <v>3148</v>
      </c>
      <c r="B376" s="321" t="s">
        <v>711</v>
      </c>
      <c r="C376" s="336" t="s">
        <v>5862</v>
      </c>
      <c r="D376" s="341" t="s">
        <v>5863</v>
      </c>
      <c r="E376" s="323" t="s">
        <v>1059</v>
      </c>
      <c r="F376" s="324"/>
      <c r="G376" s="337" t="s">
        <v>5864</v>
      </c>
      <c r="H376" s="326" t="s">
        <v>5865</v>
      </c>
      <c r="I376" s="327"/>
    </row>
    <row r="377">
      <c r="A377" s="321" t="s">
        <v>3149</v>
      </c>
      <c r="B377" s="321" t="s">
        <v>3097</v>
      </c>
      <c r="C377" s="336" t="s">
        <v>5866</v>
      </c>
      <c r="D377" s="338" t="s">
        <v>5867</v>
      </c>
      <c r="E377" s="323" t="s">
        <v>1059</v>
      </c>
      <c r="F377" s="324"/>
      <c r="G377" s="337" t="s">
        <v>4939</v>
      </c>
      <c r="H377" s="326" t="s">
        <v>5868</v>
      </c>
      <c r="I377" s="327"/>
    </row>
    <row r="378">
      <c r="A378" s="321" t="s">
        <v>3150</v>
      </c>
      <c r="B378" s="321" t="s">
        <v>2792</v>
      </c>
      <c r="C378" s="336" t="s">
        <v>5869</v>
      </c>
      <c r="D378" s="336" t="s">
        <v>5870</v>
      </c>
      <c r="E378" s="323" t="s">
        <v>1059</v>
      </c>
      <c r="F378" s="324"/>
      <c r="G378" s="337" t="s">
        <v>4919</v>
      </c>
      <c r="H378" s="326" t="s">
        <v>5871</v>
      </c>
      <c r="I378" s="327"/>
    </row>
    <row r="379">
      <c r="A379" s="321" t="s">
        <v>901</v>
      </c>
      <c r="B379" s="321" t="s">
        <v>124</v>
      </c>
      <c r="C379" s="336" t="s">
        <v>5872</v>
      </c>
      <c r="D379" s="160" t="s">
        <v>5873</v>
      </c>
      <c r="E379" s="323" t="s">
        <v>1059</v>
      </c>
      <c r="F379" s="324"/>
      <c r="G379" s="337" t="s">
        <v>4919</v>
      </c>
      <c r="H379" s="326" t="s">
        <v>5874</v>
      </c>
      <c r="I379" s="327"/>
    </row>
    <row r="380">
      <c r="A380" s="321" t="s">
        <v>3153</v>
      </c>
      <c r="B380" s="321" t="s">
        <v>3091</v>
      </c>
      <c r="C380" s="336" t="s">
        <v>5875</v>
      </c>
      <c r="D380" s="338" t="s">
        <v>81</v>
      </c>
      <c r="E380" s="323" t="s">
        <v>1059</v>
      </c>
      <c r="F380" s="324"/>
      <c r="G380" s="337" t="s">
        <v>5003</v>
      </c>
      <c r="H380" s="326" t="s">
        <v>5876</v>
      </c>
      <c r="I380" s="327"/>
    </row>
    <row r="381">
      <c r="A381" s="321" t="s">
        <v>3154</v>
      </c>
      <c r="B381" s="321" t="s">
        <v>3095</v>
      </c>
      <c r="C381" s="336" t="s">
        <v>5877</v>
      </c>
      <c r="D381" s="338" t="s">
        <v>5878</v>
      </c>
      <c r="E381" s="323" t="s">
        <v>1059</v>
      </c>
      <c r="F381" s="324"/>
      <c r="G381" s="337" t="s">
        <v>4919</v>
      </c>
      <c r="H381" s="326" t="s">
        <v>5879</v>
      </c>
      <c r="I381" s="327"/>
    </row>
    <row r="382">
      <c r="A382" s="321" t="s">
        <v>3155</v>
      </c>
      <c r="B382" s="321" t="s">
        <v>3096</v>
      </c>
      <c r="C382" s="336" t="s">
        <v>5880</v>
      </c>
      <c r="D382" s="338" t="s">
        <v>5881</v>
      </c>
      <c r="E382" s="323" t="s">
        <v>1059</v>
      </c>
      <c r="F382" s="324"/>
      <c r="G382" s="337" t="s">
        <v>4919</v>
      </c>
      <c r="H382" s="326" t="s">
        <v>5882</v>
      </c>
      <c r="I382" s="327"/>
    </row>
    <row r="383">
      <c r="A383" s="321" t="s">
        <v>3156</v>
      </c>
      <c r="B383" s="321" t="s">
        <v>35</v>
      </c>
      <c r="C383" s="336" t="s">
        <v>5883</v>
      </c>
      <c r="D383" s="160" t="s">
        <v>5884</v>
      </c>
      <c r="E383" s="323" t="s">
        <v>1059</v>
      </c>
      <c r="F383" s="324"/>
      <c r="G383" s="337" t="s">
        <v>5148</v>
      </c>
      <c r="H383" s="326" t="s">
        <v>5885</v>
      </c>
      <c r="I383" s="327"/>
    </row>
    <row r="384">
      <c r="A384" s="321" t="s">
        <v>3158</v>
      </c>
      <c r="B384" s="321" t="s">
        <v>21</v>
      </c>
      <c r="C384" s="336" t="s">
        <v>5886</v>
      </c>
      <c r="D384" s="336" t="s">
        <v>5887</v>
      </c>
      <c r="E384" s="323" t="s">
        <v>1073</v>
      </c>
      <c r="F384" s="339" t="s">
        <v>12</v>
      </c>
      <c r="G384" s="337" t="s">
        <v>5888</v>
      </c>
      <c r="H384" s="326" t="s">
        <v>5889</v>
      </c>
      <c r="I384" s="270"/>
    </row>
    <row r="385">
      <c r="A385" s="321" t="s">
        <v>3159</v>
      </c>
      <c r="B385" s="321" t="s">
        <v>21</v>
      </c>
      <c r="C385" s="336" t="s">
        <v>5890</v>
      </c>
      <c r="D385" s="160" t="s">
        <v>5891</v>
      </c>
      <c r="E385" s="323" t="s">
        <v>1059</v>
      </c>
      <c r="F385" s="324"/>
      <c r="G385" s="325"/>
      <c r="H385" s="326" t="s">
        <v>5890</v>
      </c>
      <c r="I385" s="327"/>
    </row>
    <row r="386">
      <c r="A386" s="328" t="s">
        <v>3160</v>
      </c>
      <c r="B386" s="328" t="s">
        <v>12</v>
      </c>
      <c r="C386" s="329" t="s">
        <v>4916</v>
      </c>
      <c r="D386" s="330"/>
      <c r="E386" s="331"/>
      <c r="F386" s="332"/>
      <c r="G386" s="333"/>
      <c r="H386" s="334"/>
      <c r="I386" s="335"/>
    </row>
    <row r="387">
      <c r="A387" s="321" t="s">
        <v>3161</v>
      </c>
      <c r="B387" s="321" t="s">
        <v>21</v>
      </c>
      <c r="C387" s="336" t="s">
        <v>5892</v>
      </c>
      <c r="D387" s="160" t="s">
        <v>5893</v>
      </c>
      <c r="E387" s="323" t="s">
        <v>1059</v>
      </c>
      <c r="F387" s="324"/>
      <c r="G387" s="337" t="s">
        <v>4919</v>
      </c>
      <c r="H387" s="326" t="s">
        <v>5894</v>
      </c>
      <c r="I387" s="270"/>
    </row>
    <row r="388">
      <c r="A388" s="321" t="s">
        <v>3164</v>
      </c>
      <c r="B388" s="321" t="s">
        <v>3103</v>
      </c>
      <c r="C388" s="336" t="s">
        <v>5895</v>
      </c>
      <c r="D388" s="160" t="s">
        <v>5896</v>
      </c>
      <c r="E388" s="323" t="s">
        <v>1059</v>
      </c>
      <c r="F388" s="324"/>
      <c r="G388" s="337" t="s">
        <v>5247</v>
      </c>
      <c r="H388" s="326" t="s">
        <v>5897</v>
      </c>
      <c r="I388" s="327"/>
    </row>
    <row r="389">
      <c r="A389" s="321" t="s">
        <v>3165</v>
      </c>
      <c r="B389" s="321" t="s">
        <v>21</v>
      </c>
      <c r="C389" s="336" t="s">
        <v>5898</v>
      </c>
      <c r="D389" s="160" t="s">
        <v>4923</v>
      </c>
      <c r="E389" s="323" t="s">
        <v>1059</v>
      </c>
      <c r="F389" s="324"/>
      <c r="G389" s="325"/>
      <c r="H389" s="346" t="s">
        <v>5899</v>
      </c>
      <c r="I389" s="270" t="s">
        <v>5900</v>
      </c>
    </row>
    <row r="390">
      <c r="A390" s="321" t="s">
        <v>3166</v>
      </c>
      <c r="B390" s="321" t="s">
        <v>82</v>
      </c>
      <c r="C390" s="336" t="s">
        <v>5901</v>
      </c>
      <c r="D390" s="160" t="s">
        <v>5902</v>
      </c>
      <c r="E390" s="323" t="s">
        <v>1059</v>
      </c>
      <c r="F390" s="324"/>
      <c r="G390" s="337" t="s">
        <v>4919</v>
      </c>
      <c r="H390" s="326" t="s">
        <v>5903</v>
      </c>
      <c r="I390" s="327"/>
    </row>
    <row r="391">
      <c r="A391" s="321" t="s">
        <v>3167</v>
      </c>
      <c r="B391" s="321" t="s">
        <v>21</v>
      </c>
      <c r="C391" s="336" t="s">
        <v>5904</v>
      </c>
      <c r="D391" s="336" t="s">
        <v>5905</v>
      </c>
      <c r="E391" s="323" t="s">
        <v>1059</v>
      </c>
      <c r="F391" s="324"/>
      <c r="G391" s="337" t="s">
        <v>4919</v>
      </c>
      <c r="H391" s="326" t="s">
        <v>5906</v>
      </c>
      <c r="I391" s="270" t="s">
        <v>5907</v>
      </c>
    </row>
    <row r="392">
      <c r="A392" s="321" t="s">
        <v>3170</v>
      </c>
      <c r="B392" s="321" t="s">
        <v>3120</v>
      </c>
      <c r="C392" s="336" t="s">
        <v>5908</v>
      </c>
      <c r="D392" s="338" t="s">
        <v>5909</v>
      </c>
      <c r="E392" s="323" t="s">
        <v>1059</v>
      </c>
      <c r="F392" s="324"/>
      <c r="G392" s="337" t="s">
        <v>4919</v>
      </c>
      <c r="H392" s="326" t="s">
        <v>5910</v>
      </c>
      <c r="I392" s="327"/>
    </row>
    <row r="393">
      <c r="A393" s="321" t="s">
        <v>3171</v>
      </c>
      <c r="B393" s="321" t="s">
        <v>21</v>
      </c>
      <c r="C393" s="336" t="s">
        <v>5911</v>
      </c>
      <c r="D393" s="160" t="s">
        <v>4923</v>
      </c>
      <c r="E393" s="323" t="s">
        <v>1059</v>
      </c>
      <c r="F393" s="324"/>
      <c r="G393" s="337" t="s">
        <v>5148</v>
      </c>
      <c r="H393" s="326" t="s">
        <v>5912</v>
      </c>
      <c r="I393" s="327"/>
    </row>
    <row r="394">
      <c r="A394" s="321" t="s">
        <v>3172</v>
      </c>
      <c r="B394" s="321" t="s">
        <v>3108</v>
      </c>
      <c r="C394" s="336" t="s">
        <v>5913</v>
      </c>
      <c r="D394" s="338" t="s">
        <v>5914</v>
      </c>
      <c r="E394" s="323" t="s">
        <v>1059</v>
      </c>
      <c r="F394" s="324"/>
      <c r="G394" s="337" t="s">
        <v>4919</v>
      </c>
      <c r="H394" s="326" t="s">
        <v>5915</v>
      </c>
      <c r="I394" s="270"/>
    </row>
    <row r="395">
      <c r="A395" s="321" t="s">
        <v>3173</v>
      </c>
      <c r="B395" s="321" t="s">
        <v>21</v>
      </c>
      <c r="C395" s="336" t="s">
        <v>5916</v>
      </c>
      <c r="D395" s="160" t="s">
        <v>5917</v>
      </c>
      <c r="E395" s="323" t="s">
        <v>1059</v>
      </c>
      <c r="F395" s="324"/>
      <c r="G395" s="337" t="s">
        <v>4919</v>
      </c>
      <c r="H395" s="326" t="s">
        <v>5918</v>
      </c>
      <c r="I395" s="270"/>
    </row>
    <row r="396">
      <c r="A396" s="321" t="s">
        <v>3175</v>
      </c>
      <c r="B396" s="321" t="s">
        <v>21</v>
      </c>
      <c r="C396" s="336" t="s">
        <v>5919</v>
      </c>
      <c r="D396" s="160" t="s">
        <v>5920</v>
      </c>
      <c r="E396" s="323" t="s">
        <v>1073</v>
      </c>
      <c r="F396" s="339" t="s">
        <v>12</v>
      </c>
      <c r="G396" s="337" t="s">
        <v>5888</v>
      </c>
      <c r="H396" s="326" t="s">
        <v>5921</v>
      </c>
      <c r="I396" s="270"/>
    </row>
    <row r="397">
      <c r="A397" s="321" t="s">
        <v>3176</v>
      </c>
      <c r="B397" s="321" t="s">
        <v>21</v>
      </c>
      <c r="C397" s="336" t="s">
        <v>5922</v>
      </c>
      <c r="D397" s="160" t="s">
        <v>5846</v>
      </c>
      <c r="E397" s="323" t="s">
        <v>1073</v>
      </c>
      <c r="F397" s="339" t="s">
        <v>12</v>
      </c>
      <c r="G397" s="337" t="s">
        <v>5888</v>
      </c>
      <c r="H397" s="326" t="s">
        <v>5923</v>
      </c>
      <c r="I397" s="270"/>
    </row>
    <row r="398">
      <c r="A398" s="321" t="s">
        <v>3177</v>
      </c>
      <c r="B398" s="321" t="s">
        <v>282</v>
      </c>
      <c r="C398" s="336" t="s">
        <v>5924</v>
      </c>
      <c r="D398" s="160" t="s">
        <v>5925</v>
      </c>
      <c r="E398" s="323" t="s">
        <v>1059</v>
      </c>
      <c r="F398" s="324"/>
      <c r="G398" s="337" t="s">
        <v>4919</v>
      </c>
      <c r="H398" s="326" t="s">
        <v>5926</v>
      </c>
      <c r="I398" s="327"/>
    </row>
    <row r="399">
      <c r="A399" s="321" t="s">
        <v>3178</v>
      </c>
      <c r="B399" s="321" t="s">
        <v>3111</v>
      </c>
      <c r="C399" s="336" t="s">
        <v>5927</v>
      </c>
      <c r="D399" s="336" t="s">
        <v>5928</v>
      </c>
      <c r="E399" s="323" t="s">
        <v>1059</v>
      </c>
      <c r="F399" s="324"/>
      <c r="G399" s="337" t="s">
        <v>4939</v>
      </c>
      <c r="H399" s="326" t="s">
        <v>5929</v>
      </c>
      <c r="I399" s="327"/>
    </row>
    <row r="400">
      <c r="A400" s="321" t="s">
        <v>3180</v>
      </c>
      <c r="B400" s="321" t="s">
        <v>2936</v>
      </c>
      <c r="C400" s="336" t="s">
        <v>5930</v>
      </c>
      <c r="D400" s="160" t="s">
        <v>5931</v>
      </c>
      <c r="E400" s="323" t="s">
        <v>1059</v>
      </c>
      <c r="F400" s="324"/>
      <c r="G400" s="337" t="s">
        <v>4939</v>
      </c>
      <c r="H400" s="326" t="s">
        <v>5932</v>
      </c>
      <c r="I400" s="327"/>
    </row>
    <row r="401">
      <c r="A401" s="321" t="s">
        <v>3181</v>
      </c>
      <c r="B401" s="321" t="s">
        <v>3129</v>
      </c>
      <c r="C401" s="336" t="s">
        <v>5933</v>
      </c>
      <c r="D401" s="160" t="s">
        <v>5934</v>
      </c>
      <c r="E401" s="323" t="s">
        <v>1059</v>
      </c>
      <c r="F401" s="321" t="s">
        <v>850</v>
      </c>
      <c r="G401" s="337" t="s">
        <v>4939</v>
      </c>
      <c r="H401" s="326" t="s">
        <v>5935</v>
      </c>
      <c r="I401" s="270"/>
    </row>
    <row r="402">
      <c r="A402" s="340" t="s">
        <v>3182</v>
      </c>
      <c r="B402" s="340" t="s">
        <v>3112</v>
      </c>
      <c r="C402" s="336" t="s">
        <v>5936</v>
      </c>
      <c r="D402" s="160" t="s">
        <v>5937</v>
      </c>
      <c r="E402" s="323" t="s">
        <v>1059</v>
      </c>
      <c r="F402" s="324"/>
      <c r="G402" s="337" t="s">
        <v>4939</v>
      </c>
      <c r="H402" s="326" t="s">
        <v>5938</v>
      </c>
      <c r="I402" s="327"/>
    </row>
    <row r="403">
      <c r="A403" s="321" t="s">
        <v>3183</v>
      </c>
      <c r="B403" s="321" t="s">
        <v>3112</v>
      </c>
      <c r="C403" s="336" t="s">
        <v>5939</v>
      </c>
      <c r="D403" s="338" t="s">
        <v>5940</v>
      </c>
      <c r="E403" s="323" t="s">
        <v>1059</v>
      </c>
      <c r="F403" s="324"/>
      <c r="G403" s="337" t="s">
        <v>4939</v>
      </c>
      <c r="H403" s="326" t="s">
        <v>5941</v>
      </c>
      <c r="I403" s="327"/>
    </row>
    <row r="404">
      <c r="A404" s="321" t="s">
        <v>3185</v>
      </c>
      <c r="B404" s="321" t="s">
        <v>3115</v>
      </c>
      <c r="C404" s="336" t="s">
        <v>5942</v>
      </c>
      <c r="D404" s="160" t="s">
        <v>5943</v>
      </c>
      <c r="E404" s="323" t="s">
        <v>1059</v>
      </c>
      <c r="F404" s="339"/>
      <c r="G404" s="337" t="s">
        <v>4919</v>
      </c>
      <c r="H404" s="326" t="s">
        <v>5944</v>
      </c>
      <c r="I404" s="327"/>
    </row>
    <row r="405">
      <c r="A405" s="321" t="s">
        <v>3186</v>
      </c>
      <c r="B405" s="321" t="s">
        <v>21</v>
      </c>
      <c r="C405" s="336" t="s">
        <v>5945</v>
      </c>
      <c r="D405" s="160" t="s">
        <v>5946</v>
      </c>
      <c r="E405" s="323" t="s">
        <v>1059</v>
      </c>
      <c r="F405" s="339" t="s">
        <v>5947</v>
      </c>
      <c r="G405" s="337" t="s">
        <v>4919</v>
      </c>
      <c r="H405" s="326" t="s">
        <v>5948</v>
      </c>
      <c r="I405" s="327"/>
    </row>
    <row r="406">
      <c r="A406" s="321" t="s">
        <v>3187</v>
      </c>
      <c r="B406" s="321" t="s">
        <v>3118</v>
      </c>
      <c r="C406" s="336" t="s">
        <v>5949</v>
      </c>
      <c r="D406" s="338" t="s">
        <v>5950</v>
      </c>
      <c r="E406" s="323" t="s">
        <v>1059</v>
      </c>
      <c r="F406" s="324"/>
      <c r="G406" s="337" t="s">
        <v>4939</v>
      </c>
      <c r="H406" s="326" t="s">
        <v>5951</v>
      </c>
      <c r="I406" s="327"/>
    </row>
    <row r="407">
      <c r="A407" s="321" t="s">
        <v>3188</v>
      </c>
      <c r="B407" s="321" t="s">
        <v>3122</v>
      </c>
      <c r="C407" s="336" t="s">
        <v>5952</v>
      </c>
      <c r="D407" s="336" t="s">
        <v>5953</v>
      </c>
      <c r="E407" s="323" t="s">
        <v>1059</v>
      </c>
      <c r="F407" s="324"/>
      <c r="G407" s="337" t="s">
        <v>4919</v>
      </c>
      <c r="H407" s="326" t="s">
        <v>5954</v>
      </c>
      <c r="I407" s="327"/>
    </row>
    <row r="408">
      <c r="A408" s="321" t="s">
        <v>3190</v>
      </c>
      <c r="B408" s="321" t="s">
        <v>21</v>
      </c>
      <c r="C408" s="336" t="s">
        <v>5955</v>
      </c>
      <c r="D408" s="160" t="s">
        <v>5956</v>
      </c>
      <c r="E408" s="323" t="s">
        <v>1059</v>
      </c>
      <c r="F408" s="324"/>
      <c r="G408" s="337" t="s">
        <v>4919</v>
      </c>
      <c r="H408" s="343" t="s">
        <v>5152</v>
      </c>
      <c r="I408" s="270"/>
    </row>
    <row r="409">
      <c r="A409" s="321" t="s">
        <v>3191</v>
      </c>
      <c r="B409" s="321" t="s">
        <v>850</v>
      </c>
      <c r="C409" s="336" t="s">
        <v>5957</v>
      </c>
      <c r="D409" s="160" t="s">
        <v>5958</v>
      </c>
      <c r="E409" s="323" t="s">
        <v>1059</v>
      </c>
      <c r="F409" s="324"/>
      <c r="G409" s="337" t="s">
        <v>4919</v>
      </c>
      <c r="H409" s="326" t="s">
        <v>5959</v>
      </c>
      <c r="I409" s="327"/>
    </row>
    <row r="410">
      <c r="A410" s="321" t="s">
        <v>3192</v>
      </c>
      <c r="B410" s="321" t="s">
        <v>21</v>
      </c>
      <c r="C410" s="336" t="s">
        <v>5960</v>
      </c>
      <c r="D410" s="336" t="s">
        <v>5961</v>
      </c>
      <c r="E410" s="323" t="s">
        <v>1073</v>
      </c>
      <c r="F410" s="339" t="s">
        <v>12</v>
      </c>
      <c r="G410" s="337" t="s">
        <v>5888</v>
      </c>
      <c r="H410" s="326" t="s">
        <v>5962</v>
      </c>
      <c r="I410" s="270"/>
    </row>
    <row r="411">
      <c r="A411" s="321" t="s">
        <v>3193</v>
      </c>
      <c r="B411" s="321" t="s">
        <v>21</v>
      </c>
      <c r="C411" s="336" t="s">
        <v>5963</v>
      </c>
      <c r="D411" s="336" t="s">
        <v>5964</v>
      </c>
      <c r="E411" s="323" t="s">
        <v>1073</v>
      </c>
      <c r="F411" s="339" t="s">
        <v>12</v>
      </c>
      <c r="G411" s="337" t="s">
        <v>5888</v>
      </c>
      <c r="H411" s="326" t="s">
        <v>5965</v>
      </c>
      <c r="I411" s="270"/>
    </row>
    <row r="412">
      <c r="A412" s="321" t="s">
        <v>3195</v>
      </c>
      <c r="B412" s="321" t="s">
        <v>3125</v>
      </c>
      <c r="C412" s="336" t="s">
        <v>5966</v>
      </c>
      <c r="D412" s="338" t="s">
        <v>5967</v>
      </c>
      <c r="E412" s="323" t="s">
        <v>1059</v>
      </c>
      <c r="F412" s="324"/>
      <c r="G412" s="337" t="s">
        <v>4919</v>
      </c>
      <c r="H412" s="326" t="s">
        <v>5968</v>
      </c>
      <c r="I412" s="327"/>
    </row>
    <row r="413">
      <c r="A413" s="321" t="s">
        <v>3196</v>
      </c>
      <c r="B413" s="321" t="s">
        <v>3127</v>
      </c>
      <c r="C413" s="336" t="s">
        <v>5969</v>
      </c>
      <c r="D413" s="338" t="s">
        <v>5970</v>
      </c>
      <c r="E413" s="323" t="s">
        <v>1059</v>
      </c>
      <c r="F413" s="324"/>
      <c r="G413" s="337" t="s">
        <v>4919</v>
      </c>
      <c r="H413" s="326" t="s">
        <v>5970</v>
      </c>
      <c r="I413" s="327"/>
    </row>
    <row r="414">
      <c r="A414" s="321" t="s">
        <v>3197</v>
      </c>
      <c r="B414" s="321" t="s">
        <v>265</v>
      </c>
      <c r="C414" s="336" t="s">
        <v>5971</v>
      </c>
      <c r="D414" s="336" t="s">
        <v>5972</v>
      </c>
      <c r="E414" s="323" t="s">
        <v>1059</v>
      </c>
      <c r="F414" s="324"/>
      <c r="G414" s="337" t="s">
        <v>4919</v>
      </c>
      <c r="H414" s="326" t="s">
        <v>5973</v>
      </c>
      <c r="I414" s="327"/>
    </row>
    <row r="415">
      <c r="A415" s="321" t="s">
        <v>3198</v>
      </c>
      <c r="B415" s="321" t="s">
        <v>21</v>
      </c>
      <c r="C415" s="336" t="s">
        <v>5974</v>
      </c>
      <c r="D415" s="160" t="s">
        <v>5975</v>
      </c>
      <c r="E415" s="323" t="s">
        <v>1059</v>
      </c>
      <c r="F415" s="324"/>
      <c r="G415" s="337" t="s">
        <v>4939</v>
      </c>
      <c r="H415" s="326" t="s">
        <v>5976</v>
      </c>
      <c r="I415" s="270"/>
    </row>
    <row r="416">
      <c r="A416" s="321" t="s">
        <v>3200</v>
      </c>
      <c r="B416" s="321" t="s">
        <v>28</v>
      </c>
      <c r="C416" s="336" t="s">
        <v>5977</v>
      </c>
      <c r="D416" s="336" t="s">
        <v>5978</v>
      </c>
      <c r="E416" s="323" t="s">
        <v>1059</v>
      </c>
      <c r="F416" s="324"/>
      <c r="G416" s="337" t="s">
        <v>5148</v>
      </c>
      <c r="H416" s="326" t="s">
        <v>5979</v>
      </c>
      <c r="I416" s="327"/>
    </row>
    <row r="417">
      <c r="A417" s="321" t="s">
        <v>3201</v>
      </c>
      <c r="B417" s="321" t="s">
        <v>3135</v>
      </c>
      <c r="C417" s="336" t="s">
        <v>5980</v>
      </c>
      <c r="D417" s="338" t="s">
        <v>5981</v>
      </c>
      <c r="E417" s="323" t="s">
        <v>1059</v>
      </c>
      <c r="F417" s="324"/>
      <c r="G417" s="337" t="s">
        <v>4939</v>
      </c>
      <c r="H417" s="326" t="s">
        <v>5982</v>
      </c>
      <c r="I417" s="327"/>
    </row>
    <row r="418">
      <c r="A418" s="321" t="s">
        <v>3202</v>
      </c>
      <c r="B418" s="321" t="s">
        <v>3136</v>
      </c>
      <c r="C418" s="336" t="s">
        <v>5983</v>
      </c>
      <c r="D418" s="338" t="s">
        <v>5984</v>
      </c>
      <c r="E418" s="323" t="s">
        <v>1059</v>
      </c>
      <c r="F418" s="324"/>
      <c r="G418" s="337" t="s">
        <v>5148</v>
      </c>
      <c r="H418" s="326" t="s">
        <v>5985</v>
      </c>
      <c r="I418" s="270"/>
    </row>
    <row r="419">
      <c r="A419" s="321" t="s">
        <v>3203</v>
      </c>
      <c r="B419" s="321" t="s">
        <v>21</v>
      </c>
      <c r="C419" s="336" t="s">
        <v>5986</v>
      </c>
      <c r="D419" s="160" t="s">
        <v>5987</v>
      </c>
      <c r="E419" s="323" t="s">
        <v>1059</v>
      </c>
      <c r="F419" s="324"/>
      <c r="G419" s="337" t="s">
        <v>4919</v>
      </c>
      <c r="H419" s="326" t="s">
        <v>5988</v>
      </c>
      <c r="I419" s="270" t="s">
        <v>5989</v>
      </c>
    </row>
    <row r="420">
      <c r="A420" s="321" t="s">
        <v>3205</v>
      </c>
      <c r="B420" s="321" t="s">
        <v>775</v>
      </c>
      <c r="C420" s="336" t="s">
        <v>5990</v>
      </c>
      <c r="D420" s="338" t="s">
        <v>5991</v>
      </c>
      <c r="E420" s="323" t="s">
        <v>1059</v>
      </c>
      <c r="F420" s="321" t="s">
        <v>3203</v>
      </c>
      <c r="G420" s="337" t="s">
        <v>4919</v>
      </c>
      <c r="H420" s="326" t="s">
        <v>5992</v>
      </c>
      <c r="I420" s="327"/>
    </row>
    <row r="421">
      <c r="A421" s="321" t="s">
        <v>3206</v>
      </c>
      <c r="B421" s="321" t="s">
        <v>21</v>
      </c>
      <c r="C421" s="336" t="s">
        <v>5993</v>
      </c>
      <c r="D421" s="160" t="s">
        <v>5994</v>
      </c>
      <c r="E421" s="323" t="s">
        <v>1059</v>
      </c>
      <c r="F421" s="324"/>
      <c r="G421" s="337" t="s">
        <v>4919</v>
      </c>
      <c r="H421" s="326" t="s">
        <v>5995</v>
      </c>
      <c r="I421" s="270"/>
    </row>
    <row r="422">
      <c r="A422" s="321" t="s">
        <v>3207</v>
      </c>
      <c r="B422" s="321" t="s">
        <v>2978</v>
      </c>
      <c r="C422" s="336" t="s">
        <v>5996</v>
      </c>
      <c r="D422" s="160" t="s">
        <v>5997</v>
      </c>
      <c r="E422" s="323" t="s">
        <v>1059</v>
      </c>
      <c r="F422" s="324"/>
      <c r="G422" s="337" t="s">
        <v>4919</v>
      </c>
      <c r="H422" s="326" t="s">
        <v>5998</v>
      </c>
      <c r="I422" s="327"/>
    </row>
    <row r="423">
      <c r="A423" s="321" t="s">
        <v>3208</v>
      </c>
      <c r="B423" s="321" t="s">
        <v>3150</v>
      </c>
      <c r="C423" s="336" t="s">
        <v>5999</v>
      </c>
      <c r="D423" s="338" t="s">
        <v>6000</v>
      </c>
      <c r="E423" s="323" t="s">
        <v>1059</v>
      </c>
      <c r="F423" s="324"/>
      <c r="G423" s="337" t="s">
        <v>4939</v>
      </c>
      <c r="H423" s="326" t="s">
        <v>6001</v>
      </c>
      <c r="I423" s="270" t="s">
        <v>5907</v>
      </c>
    </row>
    <row r="424">
      <c r="A424" s="321" t="s">
        <v>3212</v>
      </c>
      <c r="B424" s="321" t="s">
        <v>3020</v>
      </c>
      <c r="C424" s="336" t="s">
        <v>6002</v>
      </c>
      <c r="D424" s="338" t="s">
        <v>6003</v>
      </c>
      <c r="E424" s="323" t="s">
        <v>1059</v>
      </c>
      <c r="F424" s="324"/>
      <c r="G424" s="337" t="s">
        <v>4919</v>
      </c>
      <c r="H424" s="326" t="s">
        <v>6004</v>
      </c>
      <c r="I424" s="327"/>
    </row>
    <row r="425">
      <c r="A425" s="321" t="s">
        <v>3213</v>
      </c>
      <c r="B425" s="321" t="s">
        <v>901</v>
      </c>
      <c r="C425" s="336" t="s">
        <v>6005</v>
      </c>
      <c r="D425" s="160" t="s">
        <v>6006</v>
      </c>
      <c r="E425" s="323" t="s">
        <v>1059</v>
      </c>
      <c r="F425" s="324"/>
      <c r="G425" s="337" t="s">
        <v>5247</v>
      </c>
      <c r="H425" s="326" t="s">
        <v>6007</v>
      </c>
      <c r="I425" s="327"/>
    </row>
    <row r="426">
      <c r="A426" s="321" t="s">
        <v>3214</v>
      </c>
      <c r="B426" s="321" t="s">
        <v>2731</v>
      </c>
      <c r="C426" s="336" t="s">
        <v>6008</v>
      </c>
      <c r="D426" s="338" t="s">
        <v>6009</v>
      </c>
      <c r="E426" s="323" t="s">
        <v>1059</v>
      </c>
      <c r="F426" s="324"/>
      <c r="G426" s="337" t="s">
        <v>4939</v>
      </c>
      <c r="H426" s="326" t="s">
        <v>6010</v>
      </c>
      <c r="I426" s="327"/>
    </row>
    <row r="427">
      <c r="A427" s="321" t="s">
        <v>3215</v>
      </c>
      <c r="B427" s="321" t="s">
        <v>769</v>
      </c>
      <c r="C427" s="336" t="s">
        <v>6011</v>
      </c>
      <c r="D427" s="336" t="s">
        <v>6012</v>
      </c>
      <c r="E427" s="323" t="s">
        <v>1059</v>
      </c>
      <c r="F427" s="324"/>
      <c r="G427" s="337" t="s">
        <v>4939</v>
      </c>
      <c r="H427" s="326" t="s">
        <v>6013</v>
      </c>
      <c r="I427" s="327"/>
    </row>
    <row r="428">
      <c r="A428" s="328" t="s">
        <v>3218</v>
      </c>
      <c r="B428" s="328" t="s">
        <v>12</v>
      </c>
      <c r="C428" s="329" t="s">
        <v>4916</v>
      </c>
      <c r="D428" s="330"/>
      <c r="E428" s="331"/>
      <c r="F428" s="332"/>
      <c r="G428" s="333"/>
      <c r="H428" s="334"/>
      <c r="I428" s="335"/>
    </row>
    <row r="429">
      <c r="A429" s="321" t="s">
        <v>3219</v>
      </c>
      <c r="B429" s="321" t="s">
        <v>21</v>
      </c>
      <c r="C429" s="336" t="s">
        <v>6014</v>
      </c>
      <c r="D429" s="336" t="s">
        <v>6015</v>
      </c>
      <c r="E429" s="323" t="s">
        <v>1059</v>
      </c>
      <c r="F429" s="324"/>
      <c r="G429" s="337" t="s">
        <v>5148</v>
      </c>
      <c r="H429" s="326" t="s">
        <v>6016</v>
      </c>
      <c r="I429" s="327"/>
    </row>
    <row r="430">
      <c r="A430" s="321" t="s">
        <v>3220</v>
      </c>
      <c r="B430" s="321" t="s">
        <v>3164</v>
      </c>
      <c r="C430" s="336" t="s">
        <v>6017</v>
      </c>
      <c r="D430" s="338" t="s">
        <v>6018</v>
      </c>
      <c r="E430" s="323" t="s">
        <v>1059</v>
      </c>
      <c r="F430" s="324"/>
      <c r="G430" s="337" t="s">
        <v>4919</v>
      </c>
      <c r="H430" s="326" t="s">
        <v>4923</v>
      </c>
      <c r="I430" s="327"/>
    </row>
    <row r="431">
      <c r="A431" s="321" t="s">
        <v>3221</v>
      </c>
      <c r="B431" s="321" t="s">
        <v>3164</v>
      </c>
      <c r="C431" s="336" t="s">
        <v>6019</v>
      </c>
      <c r="D431" s="338" t="s">
        <v>6020</v>
      </c>
      <c r="E431" s="323" t="s">
        <v>1059</v>
      </c>
      <c r="F431" s="324"/>
      <c r="G431" s="337" t="s">
        <v>4919</v>
      </c>
      <c r="H431" s="326" t="s">
        <v>6021</v>
      </c>
      <c r="I431" s="327"/>
    </row>
    <row r="432">
      <c r="A432" s="321" t="s">
        <v>3225</v>
      </c>
      <c r="B432" s="321" t="s">
        <v>786</v>
      </c>
      <c r="C432" s="336" t="s">
        <v>6022</v>
      </c>
      <c r="D432" s="160" t="s">
        <v>6023</v>
      </c>
      <c r="E432" s="323" t="s">
        <v>1059</v>
      </c>
      <c r="F432" s="324"/>
      <c r="G432" s="337" t="s">
        <v>4919</v>
      </c>
      <c r="H432" s="326" t="s">
        <v>6024</v>
      </c>
      <c r="I432" s="327"/>
    </row>
    <row r="433">
      <c r="A433" s="321" t="s">
        <v>3226</v>
      </c>
      <c r="B433" s="321" t="s">
        <v>3165</v>
      </c>
      <c r="C433" s="336" t="s">
        <v>6025</v>
      </c>
      <c r="D433" s="338" t="s">
        <v>2385</v>
      </c>
      <c r="E433" s="323" t="s">
        <v>1059</v>
      </c>
      <c r="F433" s="324"/>
      <c r="G433" s="337" t="s">
        <v>4919</v>
      </c>
      <c r="H433" s="326" t="s">
        <v>2385</v>
      </c>
      <c r="I433" s="327"/>
    </row>
    <row r="434">
      <c r="A434" s="321" t="s">
        <v>3227</v>
      </c>
      <c r="B434" s="321" t="s">
        <v>3166</v>
      </c>
      <c r="C434" s="336" t="s">
        <v>6026</v>
      </c>
      <c r="D434" s="336" t="s">
        <v>6027</v>
      </c>
      <c r="E434" s="323" t="s">
        <v>1059</v>
      </c>
      <c r="F434" s="321" t="s">
        <v>2822</v>
      </c>
      <c r="G434" s="337" t="s">
        <v>4919</v>
      </c>
      <c r="H434" s="326" t="s">
        <v>6028</v>
      </c>
      <c r="I434" s="327"/>
    </row>
    <row r="435">
      <c r="A435" s="321" t="s">
        <v>3228</v>
      </c>
      <c r="B435" s="321" t="s">
        <v>3167</v>
      </c>
      <c r="C435" s="336" t="s">
        <v>6029</v>
      </c>
      <c r="D435" s="347" t="s">
        <v>6030</v>
      </c>
      <c r="E435" s="323" t="s">
        <v>1059</v>
      </c>
      <c r="F435" s="324"/>
      <c r="G435" s="337" t="s">
        <v>5247</v>
      </c>
      <c r="H435" s="326" t="s">
        <v>6031</v>
      </c>
      <c r="I435" s="327"/>
    </row>
    <row r="436">
      <c r="A436" s="321" t="s">
        <v>3231</v>
      </c>
      <c r="B436" s="321" t="s">
        <v>3170</v>
      </c>
      <c r="C436" s="336" t="s">
        <v>6032</v>
      </c>
      <c r="D436" s="348" t="s">
        <v>6033</v>
      </c>
      <c r="E436" s="323" t="s">
        <v>1059</v>
      </c>
      <c r="F436" s="324"/>
      <c r="G436" s="337" t="s">
        <v>5247</v>
      </c>
      <c r="H436" s="326" t="s">
        <v>6034</v>
      </c>
      <c r="I436" s="327"/>
    </row>
    <row r="437">
      <c r="A437" s="321" t="s">
        <v>3232</v>
      </c>
      <c r="B437" s="321" t="s">
        <v>901</v>
      </c>
      <c r="C437" s="336" t="s">
        <v>6035</v>
      </c>
      <c r="D437" s="338" t="s">
        <v>6036</v>
      </c>
      <c r="E437" s="323" t="s">
        <v>1059</v>
      </c>
      <c r="F437" s="324"/>
      <c r="G437" s="337" t="s">
        <v>4939</v>
      </c>
      <c r="H437" s="326" t="s">
        <v>6037</v>
      </c>
      <c r="I437" s="327"/>
    </row>
    <row r="438">
      <c r="A438" s="321" t="s">
        <v>3233</v>
      </c>
      <c r="B438" s="321" t="s">
        <v>901</v>
      </c>
      <c r="C438" s="336" t="s">
        <v>6038</v>
      </c>
      <c r="D438" s="338" t="s">
        <v>6039</v>
      </c>
      <c r="E438" s="323" t="s">
        <v>1059</v>
      </c>
      <c r="F438" s="324"/>
      <c r="G438" s="337" t="s">
        <v>4939</v>
      </c>
      <c r="H438" s="326" t="s">
        <v>6040</v>
      </c>
      <c r="I438" s="327"/>
    </row>
    <row r="439">
      <c r="A439" s="321" t="s">
        <v>905</v>
      </c>
      <c r="B439" s="321" t="s">
        <v>901</v>
      </c>
      <c r="C439" s="336" t="s">
        <v>6041</v>
      </c>
      <c r="D439" s="338"/>
      <c r="E439" s="323" t="s">
        <v>1059</v>
      </c>
      <c r="F439" s="324"/>
      <c r="G439" s="337" t="s">
        <v>4939</v>
      </c>
      <c r="H439" s="326" t="s">
        <v>6042</v>
      </c>
      <c r="I439" s="327"/>
    </row>
    <row r="440">
      <c r="A440" s="321" t="s">
        <v>3237</v>
      </c>
      <c r="B440" s="321" t="s">
        <v>901</v>
      </c>
      <c r="C440" s="336" t="s">
        <v>6043</v>
      </c>
      <c r="D440" s="338" t="s">
        <v>6044</v>
      </c>
      <c r="E440" s="323" t="s">
        <v>1059</v>
      </c>
      <c r="F440" s="324"/>
      <c r="G440" s="337" t="s">
        <v>4939</v>
      </c>
      <c r="H440" s="326" t="s">
        <v>6045</v>
      </c>
      <c r="I440" s="327"/>
    </row>
    <row r="441">
      <c r="A441" s="321" t="s">
        <v>3238</v>
      </c>
      <c r="B441" s="321" t="s">
        <v>901</v>
      </c>
      <c r="C441" s="336" t="s">
        <v>6046</v>
      </c>
      <c r="D441" s="338" t="s">
        <v>6047</v>
      </c>
      <c r="E441" s="323" t="s">
        <v>1059</v>
      </c>
      <c r="F441" s="324"/>
      <c r="G441" s="337" t="s">
        <v>4939</v>
      </c>
      <c r="H441" s="326" t="s">
        <v>6048</v>
      </c>
      <c r="I441" s="327"/>
    </row>
    <row r="442">
      <c r="A442" s="321" t="s">
        <v>3239</v>
      </c>
      <c r="B442" s="321" t="s">
        <v>3173</v>
      </c>
      <c r="C442" s="336" t="s">
        <v>6049</v>
      </c>
      <c r="D442" s="338" t="s">
        <v>6050</v>
      </c>
      <c r="E442" s="323" t="s">
        <v>1059</v>
      </c>
      <c r="F442" s="324"/>
      <c r="G442" s="337" t="s">
        <v>4919</v>
      </c>
      <c r="H442" s="326" t="s">
        <v>6051</v>
      </c>
      <c r="I442" s="327"/>
    </row>
    <row r="443">
      <c r="A443" s="321" t="s">
        <v>3240</v>
      </c>
      <c r="B443" s="321" t="s">
        <v>3172</v>
      </c>
      <c r="C443" s="336" t="s">
        <v>6052</v>
      </c>
      <c r="D443" s="338" t="s">
        <v>6053</v>
      </c>
      <c r="E443" s="323" t="s">
        <v>1059</v>
      </c>
      <c r="F443" s="324"/>
      <c r="G443" s="337" t="s">
        <v>4919</v>
      </c>
      <c r="H443" s="326" t="s">
        <v>6053</v>
      </c>
      <c r="I443" s="327"/>
    </row>
    <row r="444">
      <c r="A444" s="321" t="s">
        <v>3242</v>
      </c>
      <c r="B444" s="321" t="s">
        <v>70</v>
      </c>
      <c r="C444" s="336" t="s">
        <v>6054</v>
      </c>
      <c r="D444" s="338" t="s">
        <v>6055</v>
      </c>
      <c r="E444" s="323" t="s">
        <v>1059</v>
      </c>
      <c r="F444" s="324"/>
      <c r="G444" s="337" t="s">
        <v>4939</v>
      </c>
      <c r="H444" s="326" t="s">
        <v>6056</v>
      </c>
      <c r="I444" s="327"/>
    </row>
    <row r="445">
      <c r="A445" s="321" t="s">
        <v>3243</v>
      </c>
      <c r="B445" s="321" t="s">
        <v>70</v>
      </c>
      <c r="C445" s="336" t="s">
        <v>6057</v>
      </c>
      <c r="D445" s="338" t="s">
        <v>6058</v>
      </c>
      <c r="E445" s="323" t="s">
        <v>1059</v>
      </c>
      <c r="F445" s="324"/>
      <c r="G445" s="337" t="s">
        <v>4939</v>
      </c>
      <c r="H445" s="326" t="s">
        <v>6059</v>
      </c>
      <c r="I445" s="327"/>
    </row>
    <row r="446">
      <c r="A446" s="321" t="s">
        <v>3244</v>
      </c>
      <c r="B446" s="321" t="s">
        <v>3008</v>
      </c>
      <c r="C446" s="336" t="s">
        <v>6060</v>
      </c>
      <c r="D446" s="338" t="s">
        <v>6061</v>
      </c>
      <c r="E446" s="323" t="s">
        <v>1059</v>
      </c>
      <c r="F446" s="324"/>
      <c r="G446" s="337" t="s">
        <v>4919</v>
      </c>
      <c r="H446" s="326" t="s">
        <v>6062</v>
      </c>
      <c r="I446" s="327"/>
    </row>
    <row r="447">
      <c r="A447" s="321" t="s">
        <v>3245</v>
      </c>
      <c r="B447" s="321" t="s">
        <v>3150</v>
      </c>
      <c r="C447" s="336" t="s">
        <v>6063</v>
      </c>
      <c r="D447" s="338" t="s">
        <v>6000</v>
      </c>
      <c r="E447" s="323" t="s">
        <v>1059</v>
      </c>
      <c r="F447" s="324"/>
      <c r="G447" s="337" t="s">
        <v>4939</v>
      </c>
      <c r="H447" s="326" t="s">
        <v>6064</v>
      </c>
      <c r="I447" s="270" t="s">
        <v>5907</v>
      </c>
    </row>
    <row r="448">
      <c r="A448" s="321" t="s">
        <v>3247</v>
      </c>
      <c r="B448" s="321" t="s">
        <v>21</v>
      </c>
      <c r="C448" s="336" t="s">
        <v>6065</v>
      </c>
      <c r="D448" s="160"/>
      <c r="E448" s="323" t="s">
        <v>1059</v>
      </c>
      <c r="F448" s="339" t="s">
        <v>3245</v>
      </c>
      <c r="G448" s="337" t="s">
        <v>4919</v>
      </c>
      <c r="H448" s="326" t="s">
        <v>6066</v>
      </c>
      <c r="I448" s="270"/>
    </row>
    <row r="449">
      <c r="A449" s="321" t="s">
        <v>3248</v>
      </c>
      <c r="B449" s="321" t="s">
        <v>668</v>
      </c>
      <c r="C449" s="336" t="s">
        <v>6067</v>
      </c>
      <c r="D449" s="336" t="s">
        <v>6068</v>
      </c>
      <c r="E449" s="323" t="s">
        <v>1059</v>
      </c>
      <c r="F449" s="324"/>
      <c r="G449" s="337" t="s">
        <v>4919</v>
      </c>
      <c r="H449" s="326" t="s">
        <v>6069</v>
      </c>
      <c r="I449" s="327"/>
    </row>
    <row r="450">
      <c r="A450" s="321" t="s">
        <v>3249</v>
      </c>
      <c r="B450" s="321" t="s">
        <v>69</v>
      </c>
      <c r="C450" s="336" t="s">
        <v>6070</v>
      </c>
      <c r="D450" s="336" t="s">
        <v>6071</v>
      </c>
      <c r="E450" s="323" t="s">
        <v>1059</v>
      </c>
      <c r="F450" s="324"/>
      <c r="G450" s="337" t="s">
        <v>4919</v>
      </c>
      <c r="H450" s="326" t="s">
        <v>6072</v>
      </c>
      <c r="I450" s="327"/>
    </row>
    <row r="451">
      <c r="A451" s="321" t="s">
        <v>3250</v>
      </c>
      <c r="B451" s="321" t="s">
        <v>3180</v>
      </c>
      <c r="C451" s="336" t="s">
        <v>6073</v>
      </c>
      <c r="D451" s="160" t="s">
        <v>6074</v>
      </c>
      <c r="E451" s="323" t="s">
        <v>1059</v>
      </c>
      <c r="F451" s="324"/>
      <c r="G451" s="337" t="s">
        <v>4933</v>
      </c>
      <c r="H451" s="326" t="s">
        <v>6075</v>
      </c>
      <c r="I451" s="327"/>
    </row>
    <row r="452">
      <c r="A452" s="321" t="s">
        <v>3252</v>
      </c>
      <c r="B452" s="321" t="s">
        <v>3135</v>
      </c>
      <c r="C452" s="336" t="s">
        <v>6076</v>
      </c>
      <c r="D452" s="338" t="s">
        <v>6077</v>
      </c>
      <c r="E452" s="323" t="s">
        <v>1059</v>
      </c>
      <c r="F452" s="324"/>
      <c r="G452" s="337" t="s">
        <v>4939</v>
      </c>
      <c r="H452" s="326" t="s">
        <v>6078</v>
      </c>
      <c r="I452" s="327"/>
    </row>
    <row r="453">
      <c r="A453" s="321" t="s">
        <v>3253</v>
      </c>
      <c r="B453" s="321" t="s">
        <v>2832</v>
      </c>
      <c r="C453" s="336" t="s">
        <v>6079</v>
      </c>
      <c r="D453" s="336" t="s">
        <v>6080</v>
      </c>
      <c r="E453" s="323" t="s">
        <v>1059</v>
      </c>
      <c r="F453" s="321" t="s">
        <v>3105</v>
      </c>
      <c r="G453" s="337" t="s">
        <v>4939</v>
      </c>
      <c r="H453" s="326" t="s">
        <v>6081</v>
      </c>
      <c r="I453" s="327"/>
    </row>
    <row r="454">
      <c r="A454" s="321" t="s">
        <v>3254</v>
      </c>
      <c r="B454" s="321" t="s">
        <v>2832</v>
      </c>
      <c r="C454" s="336" t="s">
        <v>6082</v>
      </c>
      <c r="D454" s="336" t="s">
        <v>6083</v>
      </c>
      <c r="E454" s="323" t="s">
        <v>1059</v>
      </c>
      <c r="F454" s="324"/>
      <c r="G454" s="337" t="s">
        <v>4939</v>
      </c>
      <c r="H454" s="326" t="s">
        <v>6084</v>
      </c>
      <c r="I454" s="270"/>
    </row>
    <row r="455">
      <c r="A455" s="321" t="s">
        <v>3255</v>
      </c>
      <c r="B455" s="321" t="s">
        <v>193</v>
      </c>
      <c r="C455" s="336" t="s">
        <v>6085</v>
      </c>
      <c r="D455" s="336" t="s">
        <v>6086</v>
      </c>
      <c r="E455" s="323" t="s">
        <v>1059</v>
      </c>
      <c r="F455" s="324"/>
      <c r="G455" s="337" t="s">
        <v>4919</v>
      </c>
      <c r="H455" s="326" t="s">
        <v>6087</v>
      </c>
      <c r="I455" s="327"/>
    </row>
    <row r="456">
      <c r="A456" s="321" t="s">
        <v>3258</v>
      </c>
      <c r="B456" s="321" t="s">
        <v>3176</v>
      </c>
      <c r="C456" s="336" t="s">
        <v>6088</v>
      </c>
      <c r="D456" s="338" t="s">
        <v>6089</v>
      </c>
      <c r="E456" s="323" t="s">
        <v>1059</v>
      </c>
      <c r="F456" s="324"/>
      <c r="G456" s="337" t="s">
        <v>4919</v>
      </c>
      <c r="H456" s="326" t="s">
        <v>6089</v>
      </c>
      <c r="I456" s="327"/>
    </row>
    <row r="457">
      <c r="A457" s="321" t="s">
        <v>3259</v>
      </c>
      <c r="B457" s="321" t="s">
        <v>655</v>
      </c>
      <c r="C457" s="336" t="s">
        <v>6090</v>
      </c>
      <c r="D457" s="160" t="s">
        <v>6091</v>
      </c>
      <c r="E457" s="323" t="s">
        <v>1059</v>
      </c>
      <c r="F457" s="324"/>
      <c r="G457" s="337" t="s">
        <v>4939</v>
      </c>
      <c r="H457" s="326" t="s">
        <v>6092</v>
      </c>
      <c r="I457" s="270"/>
    </row>
    <row r="458">
      <c r="A458" s="321" t="s">
        <v>3260</v>
      </c>
      <c r="B458" s="321" t="s">
        <v>655</v>
      </c>
      <c r="C458" s="336" t="s">
        <v>6093</v>
      </c>
      <c r="D458" s="160" t="s">
        <v>6094</v>
      </c>
      <c r="E458" s="323" t="s">
        <v>1059</v>
      </c>
      <c r="F458" s="324"/>
      <c r="G458" s="337" t="s">
        <v>4939</v>
      </c>
      <c r="H458" s="326" t="s">
        <v>6095</v>
      </c>
      <c r="I458" s="327"/>
    </row>
    <row r="459">
      <c r="A459" s="321" t="s">
        <v>3261</v>
      </c>
      <c r="B459" s="321" t="s">
        <v>3095</v>
      </c>
      <c r="C459" s="336" t="s">
        <v>6096</v>
      </c>
      <c r="D459" s="160" t="s">
        <v>6097</v>
      </c>
      <c r="E459" s="323" t="s">
        <v>1059</v>
      </c>
      <c r="F459" s="324"/>
      <c r="G459" s="337" t="s">
        <v>4919</v>
      </c>
      <c r="H459" s="326" t="s">
        <v>6098</v>
      </c>
      <c r="I459" s="327"/>
    </row>
    <row r="460">
      <c r="A460" s="321" t="s">
        <v>3265</v>
      </c>
      <c r="B460" s="321" t="s">
        <v>3095</v>
      </c>
      <c r="C460" s="336" t="s">
        <v>6099</v>
      </c>
      <c r="D460" s="160" t="s">
        <v>6100</v>
      </c>
      <c r="E460" s="323" t="s">
        <v>1059</v>
      </c>
      <c r="F460" s="324"/>
      <c r="G460" s="337" t="s">
        <v>4919</v>
      </c>
      <c r="H460" s="326" t="s">
        <v>6101</v>
      </c>
      <c r="I460" s="327"/>
    </row>
    <row r="461">
      <c r="A461" s="321" t="s">
        <v>3267</v>
      </c>
      <c r="B461" s="321" t="s">
        <v>21</v>
      </c>
      <c r="C461" s="336" t="s">
        <v>6102</v>
      </c>
      <c r="D461" s="336" t="s">
        <v>6103</v>
      </c>
      <c r="E461" s="323" t="s">
        <v>1073</v>
      </c>
      <c r="F461" s="339"/>
      <c r="G461" s="337" t="s">
        <v>5888</v>
      </c>
      <c r="H461" s="326" t="s">
        <v>6104</v>
      </c>
      <c r="I461" s="270"/>
    </row>
    <row r="462">
      <c r="A462" s="321" t="s">
        <v>3269</v>
      </c>
      <c r="B462" s="321" t="s">
        <v>124</v>
      </c>
      <c r="C462" s="336" t="s">
        <v>6105</v>
      </c>
      <c r="D462" s="160"/>
      <c r="E462" s="323" t="s">
        <v>1059</v>
      </c>
      <c r="F462" s="324"/>
      <c r="G462" s="337" t="s">
        <v>4919</v>
      </c>
      <c r="H462" s="326" t="s">
        <v>6106</v>
      </c>
      <c r="I462" s="270"/>
    </row>
    <row r="463">
      <c r="A463" s="321" t="s">
        <v>3271</v>
      </c>
      <c r="B463" s="321" t="s">
        <v>266</v>
      </c>
      <c r="C463" s="336" t="s">
        <v>6107</v>
      </c>
      <c r="D463" s="160" t="s">
        <v>6108</v>
      </c>
      <c r="E463" s="323" t="s">
        <v>1059</v>
      </c>
      <c r="F463" s="324"/>
      <c r="G463" s="337" t="s">
        <v>4939</v>
      </c>
      <c r="H463" s="326" t="s">
        <v>6109</v>
      </c>
      <c r="I463" s="327"/>
    </row>
    <row r="464">
      <c r="A464" s="321" t="s">
        <v>3274</v>
      </c>
      <c r="B464" s="321" t="s">
        <v>2952</v>
      </c>
      <c r="C464" s="336" t="s">
        <v>6110</v>
      </c>
      <c r="D464" s="338" t="s">
        <v>336</v>
      </c>
      <c r="E464" s="323" t="s">
        <v>1059</v>
      </c>
      <c r="F464" s="324"/>
      <c r="G464" s="337" t="s">
        <v>4919</v>
      </c>
      <c r="H464" s="326" t="s">
        <v>336</v>
      </c>
      <c r="I464" s="327"/>
    </row>
    <row r="465">
      <c r="A465" s="321" t="s">
        <v>3276</v>
      </c>
      <c r="B465" s="321" t="s">
        <v>21</v>
      </c>
      <c r="C465" s="336" t="s">
        <v>6111</v>
      </c>
      <c r="D465" s="160" t="s">
        <v>6112</v>
      </c>
      <c r="E465" s="323" t="s">
        <v>1059</v>
      </c>
      <c r="F465" s="324"/>
      <c r="G465" s="337" t="s">
        <v>5148</v>
      </c>
      <c r="H465" s="326" t="s">
        <v>6113</v>
      </c>
      <c r="I465" s="327"/>
    </row>
    <row r="466">
      <c r="A466" s="321" t="s">
        <v>3278</v>
      </c>
      <c r="B466" s="321" t="s">
        <v>850</v>
      </c>
      <c r="C466" s="336" t="s">
        <v>6114</v>
      </c>
      <c r="D466" s="160" t="s">
        <v>6115</v>
      </c>
      <c r="E466" s="323" t="s">
        <v>1059</v>
      </c>
      <c r="F466" s="321" t="s">
        <v>3038</v>
      </c>
      <c r="G466" s="337" t="s">
        <v>4919</v>
      </c>
      <c r="H466" s="326" t="s">
        <v>6116</v>
      </c>
      <c r="I466" s="270"/>
    </row>
    <row r="467">
      <c r="A467" s="321" t="s">
        <v>3279</v>
      </c>
      <c r="B467" s="321" t="s">
        <v>3182</v>
      </c>
      <c r="C467" s="336" t="s">
        <v>6117</v>
      </c>
      <c r="D467" s="338" t="s">
        <v>6118</v>
      </c>
      <c r="E467" s="323" t="s">
        <v>1059</v>
      </c>
      <c r="F467" s="324"/>
      <c r="G467" s="337" t="s">
        <v>5148</v>
      </c>
      <c r="H467" s="326" t="s">
        <v>6118</v>
      </c>
      <c r="I467" s="270"/>
    </row>
    <row r="468">
      <c r="A468" s="321" t="s">
        <v>3282</v>
      </c>
      <c r="B468" s="321" t="s">
        <v>28</v>
      </c>
      <c r="C468" s="336" t="s">
        <v>6119</v>
      </c>
      <c r="D468" s="160" t="s">
        <v>6120</v>
      </c>
      <c r="E468" s="323" t="s">
        <v>1059</v>
      </c>
      <c r="F468" s="324"/>
      <c r="G468" s="337" t="s">
        <v>5148</v>
      </c>
      <c r="H468" s="326" t="s">
        <v>6121</v>
      </c>
      <c r="I468" s="270"/>
    </row>
    <row r="469">
      <c r="A469" s="321" t="s">
        <v>3284</v>
      </c>
      <c r="B469" s="321" t="s">
        <v>3183</v>
      </c>
      <c r="C469" s="336" t="s">
        <v>6122</v>
      </c>
      <c r="D469" s="160" t="s">
        <v>6123</v>
      </c>
      <c r="E469" s="323" t="s">
        <v>1059</v>
      </c>
      <c r="F469" s="324"/>
      <c r="G469" s="337" t="s">
        <v>4919</v>
      </c>
      <c r="H469" s="326" t="s">
        <v>6124</v>
      </c>
      <c r="I469" s="327"/>
    </row>
    <row r="470">
      <c r="A470" s="321" t="s">
        <v>3286</v>
      </c>
      <c r="B470" s="321" t="s">
        <v>3059</v>
      </c>
      <c r="C470" s="336" t="s">
        <v>6125</v>
      </c>
      <c r="D470" s="338" t="s">
        <v>6126</v>
      </c>
      <c r="E470" s="323" t="s">
        <v>1059</v>
      </c>
      <c r="F470" s="324"/>
      <c r="G470" s="337" t="s">
        <v>4919</v>
      </c>
      <c r="H470" s="326" t="s">
        <v>6127</v>
      </c>
      <c r="I470" s="327"/>
    </row>
    <row r="471">
      <c r="A471" s="321" t="s">
        <v>3287</v>
      </c>
      <c r="B471" s="321" t="s">
        <v>35</v>
      </c>
      <c r="C471" s="336" t="s">
        <v>6128</v>
      </c>
      <c r="D471" s="160" t="s">
        <v>6129</v>
      </c>
      <c r="E471" s="323" t="s">
        <v>1059</v>
      </c>
      <c r="F471" s="324"/>
      <c r="G471" s="337" t="s">
        <v>4939</v>
      </c>
      <c r="H471" s="326" t="s">
        <v>6130</v>
      </c>
      <c r="I471" s="327"/>
    </row>
    <row r="472">
      <c r="A472" s="321" t="s">
        <v>3289</v>
      </c>
      <c r="B472" s="321" t="s">
        <v>3182</v>
      </c>
      <c r="C472" s="336" t="s">
        <v>6131</v>
      </c>
      <c r="D472" s="338" t="s">
        <v>6118</v>
      </c>
      <c r="E472" s="323" t="s">
        <v>1059</v>
      </c>
      <c r="F472" s="324"/>
      <c r="G472" s="337" t="s">
        <v>5148</v>
      </c>
      <c r="H472" s="326" t="s">
        <v>6132</v>
      </c>
      <c r="I472" s="270" t="s">
        <v>5907</v>
      </c>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20.43"/>
    <col customWidth="1" min="3" max="3" width="27.0"/>
    <col customWidth="1" min="4" max="4" width="41.0"/>
    <col customWidth="1" min="5" max="6" width="5.29"/>
    <col customWidth="1" min="7" max="7" width="37.29"/>
    <col customWidth="1" min="8" max="8" width="32.0"/>
  </cols>
  <sheetData>
    <row r="1">
      <c r="A1" s="319" t="s">
        <v>673</v>
      </c>
      <c r="B1" s="319" t="s">
        <v>6133</v>
      </c>
      <c r="C1" s="319" t="s">
        <v>4</v>
      </c>
      <c r="D1" s="349" t="s">
        <v>1054</v>
      </c>
      <c r="E1" s="319" t="s">
        <v>1055</v>
      </c>
      <c r="F1" s="350" t="s">
        <v>2600</v>
      </c>
      <c r="G1" s="269" t="s">
        <v>6134</v>
      </c>
      <c r="H1" s="269" t="s">
        <v>5</v>
      </c>
    </row>
    <row r="2">
      <c r="A2" s="351" t="s">
        <v>12</v>
      </c>
      <c r="B2" s="352" t="s">
        <v>670</v>
      </c>
      <c r="C2" s="353"/>
      <c r="D2" s="353"/>
      <c r="E2" s="353"/>
      <c r="F2" s="354"/>
      <c r="G2" s="355"/>
      <c r="H2" s="335"/>
    </row>
    <row r="3">
      <c r="A3" s="324" t="s">
        <v>21</v>
      </c>
      <c r="B3" s="326" t="s">
        <v>6135</v>
      </c>
      <c r="C3" s="326" t="s">
        <v>6136</v>
      </c>
      <c r="D3" s="356" t="s">
        <v>6137</v>
      </c>
      <c r="E3" s="357" t="s">
        <v>1059</v>
      </c>
      <c r="F3" s="358" t="s">
        <v>2857</v>
      </c>
      <c r="G3" s="359"/>
      <c r="H3" s="327"/>
    </row>
    <row r="4">
      <c r="A4" s="324" t="s">
        <v>28</v>
      </c>
      <c r="B4" s="326" t="s">
        <v>6138</v>
      </c>
      <c r="C4" s="326" t="s">
        <v>6139</v>
      </c>
      <c r="D4" s="356" t="s">
        <v>6140</v>
      </c>
      <c r="E4" s="357" t="s">
        <v>1059</v>
      </c>
      <c r="F4" s="358" t="s">
        <v>2857</v>
      </c>
      <c r="G4" s="359"/>
      <c r="H4" s="270"/>
    </row>
    <row r="5">
      <c r="A5" s="324" t="s">
        <v>35</v>
      </c>
      <c r="B5" s="326" t="s">
        <v>6141</v>
      </c>
      <c r="C5" s="326" t="s">
        <v>6142</v>
      </c>
      <c r="D5" s="356" t="s">
        <v>6143</v>
      </c>
      <c r="E5" s="357" t="s">
        <v>1059</v>
      </c>
      <c r="F5" s="358" t="s">
        <v>2857</v>
      </c>
      <c r="G5" s="359"/>
      <c r="H5" s="327"/>
    </row>
    <row r="6">
      <c r="A6" s="351" t="s">
        <v>42</v>
      </c>
      <c r="B6" s="352" t="s">
        <v>670</v>
      </c>
      <c r="C6" s="353"/>
      <c r="D6" s="353"/>
      <c r="E6" s="353"/>
      <c r="F6" s="354"/>
      <c r="G6" s="335"/>
      <c r="H6" s="335"/>
    </row>
    <row r="7">
      <c r="A7" s="351" t="s">
        <v>48</v>
      </c>
      <c r="B7" s="352" t="s">
        <v>670</v>
      </c>
      <c r="C7" s="353"/>
      <c r="D7" s="353"/>
      <c r="E7" s="353"/>
      <c r="F7" s="354"/>
      <c r="G7" s="335"/>
      <c r="H7" s="335"/>
    </row>
    <row r="8">
      <c r="A8" s="324" t="s">
        <v>55</v>
      </c>
      <c r="B8" s="326" t="s">
        <v>6144</v>
      </c>
      <c r="C8" s="326" t="s">
        <v>6145</v>
      </c>
      <c r="D8" s="356" t="s">
        <v>6146</v>
      </c>
      <c r="E8" s="360" t="s">
        <v>1073</v>
      </c>
      <c r="F8" s="361" t="s">
        <v>1073</v>
      </c>
      <c r="G8" s="327"/>
      <c r="H8" s="327"/>
    </row>
    <row r="9">
      <c r="A9" s="324" t="s">
        <v>62</v>
      </c>
      <c r="B9" s="326" t="s">
        <v>6147</v>
      </c>
      <c r="C9" s="326" t="s">
        <v>6148</v>
      </c>
      <c r="D9" s="356" t="s">
        <v>2381</v>
      </c>
      <c r="E9" s="357" t="s">
        <v>1059</v>
      </c>
      <c r="F9" s="362" t="s">
        <v>1059</v>
      </c>
      <c r="G9" s="270"/>
      <c r="H9" s="270"/>
    </row>
    <row r="10">
      <c r="A10" s="324" t="s">
        <v>69</v>
      </c>
      <c r="B10" s="326" t="s">
        <v>6149</v>
      </c>
      <c r="C10" s="326" t="s">
        <v>6072</v>
      </c>
      <c r="D10" s="356" t="s">
        <v>6071</v>
      </c>
      <c r="E10" s="357" t="s">
        <v>1059</v>
      </c>
      <c r="F10" s="362" t="s">
        <v>1059</v>
      </c>
      <c r="G10" s="327"/>
      <c r="H10" s="327"/>
    </row>
    <row r="11">
      <c r="A11" s="324" t="s">
        <v>75</v>
      </c>
      <c r="B11" s="326" t="s">
        <v>6150</v>
      </c>
      <c r="C11" s="326" t="s">
        <v>6151</v>
      </c>
      <c r="D11" s="356" t="s">
        <v>6151</v>
      </c>
      <c r="E11" s="357" t="s">
        <v>1059</v>
      </c>
      <c r="F11" s="362" t="s">
        <v>1059</v>
      </c>
      <c r="G11" s="342" t="s">
        <v>6152</v>
      </c>
      <c r="H11" s="270"/>
    </row>
    <row r="12">
      <c r="A12" s="324" t="s">
        <v>82</v>
      </c>
      <c r="B12" s="326" t="s">
        <v>6153</v>
      </c>
      <c r="C12" s="326" t="s">
        <v>6154</v>
      </c>
      <c r="D12" s="356" t="s">
        <v>4938</v>
      </c>
      <c r="E12" s="357" t="s">
        <v>1059</v>
      </c>
      <c r="F12" s="362" t="s">
        <v>1059</v>
      </c>
      <c r="G12" s="363"/>
      <c r="H12" s="270"/>
    </row>
    <row r="13">
      <c r="A13" s="324" t="s">
        <v>89</v>
      </c>
      <c r="B13" s="326" t="s">
        <v>6155</v>
      </c>
      <c r="C13" s="326" t="s">
        <v>4958</v>
      </c>
      <c r="D13" s="356" t="s">
        <v>6156</v>
      </c>
      <c r="E13" s="357" t="s">
        <v>1059</v>
      </c>
      <c r="F13" s="362" t="s">
        <v>1059</v>
      </c>
      <c r="G13" s="270"/>
      <c r="H13" s="270"/>
    </row>
    <row r="14">
      <c r="A14" s="324" t="s">
        <v>96</v>
      </c>
      <c r="B14" s="326" t="s">
        <v>6157</v>
      </c>
      <c r="C14" s="326" t="s">
        <v>4960</v>
      </c>
      <c r="D14" s="356" t="s">
        <v>4960</v>
      </c>
      <c r="E14" s="357" t="s">
        <v>1059</v>
      </c>
      <c r="F14" s="362" t="s">
        <v>1059</v>
      </c>
      <c r="G14" s="327"/>
      <c r="H14" s="327"/>
    </row>
    <row r="15">
      <c r="A15" s="324" t="s">
        <v>103</v>
      </c>
      <c r="B15" s="326" t="s">
        <v>6158</v>
      </c>
      <c r="C15" s="326" t="s">
        <v>4963</v>
      </c>
      <c r="D15" s="356" t="s">
        <v>4962</v>
      </c>
      <c r="E15" s="357" t="s">
        <v>1059</v>
      </c>
      <c r="F15" s="362" t="s">
        <v>1059</v>
      </c>
      <c r="G15" s="327"/>
      <c r="H15" s="327"/>
    </row>
    <row r="16">
      <c r="A16" s="324" t="s">
        <v>110</v>
      </c>
      <c r="B16" s="326" t="s">
        <v>6159</v>
      </c>
      <c r="C16" s="326" t="s">
        <v>4936</v>
      </c>
      <c r="D16" s="364" t="s">
        <v>6160</v>
      </c>
      <c r="E16" s="357" t="s">
        <v>1059</v>
      </c>
      <c r="F16" s="362" t="s">
        <v>1059</v>
      </c>
      <c r="G16" s="342"/>
      <c r="H16" s="270"/>
    </row>
    <row r="17">
      <c r="A17" s="324" t="s">
        <v>117</v>
      </c>
      <c r="B17" s="326" t="s">
        <v>6161</v>
      </c>
      <c r="C17" s="326" t="s">
        <v>5302</v>
      </c>
      <c r="D17" s="356" t="s">
        <v>6162</v>
      </c>
      <c r="E17" s="360" t="s">
        <v>1073</v>
      </c>
      <c r="F17" s="361" t="s">
        <v>1073</v>
      </c>
      <c r="G17" s="327"/>
      <c r="H17" s="327"/>
    </row>
    <row r="18">
      <c r="A18" s="351" t="s">
        <v>15</v>
      </c>
      <c r="B18" s="352" t="s">
        <v>670</v>
      </c>
      <c r="C18" s="353"/>
      <c r="D18" s="353"/>
      <c r="E18" s="353"/>
      <c r="F18" s="354"/>
      <c r="G18" s="335"/>
      <c r="H18" s="335"/>
    </row>
    <row r="19">
      <c r="A19" s="351" t="s">
        <v>130</v>
      </c>
      <c r="B19" s="352" t="s">
        <v>670</v>
      </c>
      <c r="C19" s="353"/>
      <c r="D19" s="353"/>
      <c r="E19" s="353"/>
      <c r="F19" s="354"/>
      <c r="G19" s="335"/>
      <c r="H19" s="335"/>
    </row>
    <row r="20">
      <c r="A20" s="324" t="s">
        <v>137</v>
      </c>
      <c r="B20" s="326" t="s">
        <v>6163</v>
      </c>
      <c r="C20" s="326" t="s">
        <v>5019</v>
      </c>
      <c r="D20" s="356" t="s">
        <v>5018</v>
      </c>
      <c r="E20" s="357" t="s">
        <v>1059</v>
      </c>
      <c r="F20" s="362" t="s">
        <v>1059</v>
      </c>
      <c r="G20" s="327"/>
      <c r="H20" s="327"/>
    </row>
    <row r="21">
      <c r="A21" s="324" t="s">
        <v>144</v>
      </c>
      <c r="B21" s="326" t="s">
        <v>6164</v>
      </c>
      <c r="C21" s="326" t="s">
        <v>4977</v>
      </c>
      <c r="D21" s="356" t="s">
        <v>6165</v>
      </c>
      <c r="E21" s="357" t="s">
        <v>1059</v>
      </c>
      <c r="F21" s="362" t="s">
        <v>1059</v>
      </c>
      <c r="G21" s="327"/>
      <c r="H21" s="327"/>
    </row>
    <row r="22">
      <c r="A22" s="324" t="s">
        <v>151</v>
      </c>
      <c r="B22" s="326" t="s">
        <v>6166</v>
      </c>
      <c r="C22" s="326" t="s">
        <v>6167</v>
      </c>
      <c r="D22" s="356" t="s">
        <v>6168</v>
      </c>
      <c r="E22" s="357" t="s">
        <v>1059</v>
      </c>
      <c r="F22" s="358" t="s">
        <v>2857</v>
      </c>
      <c r="G22" s="365"/>
      <c r="H22" s="270"/>
    </row>
    <row r="23">
      <c r="A23" s="324" t="s">
        <v>159</v>
      </c>
      <c r="B23" s="326" t="s">
        <v>6169</v>
      </c>
      <c r="C23" s="326" t="s">
        <v>6170</v>
      </c>
      <c r="D23" s="356" t="s">
        <v>6171</v>
      </c>
      <c r="E23" s="357" t="s">
        <v>1059</v>
      </c>
      <c r="F23" s="358" t="s">
        <v>2857</v>
      </c>
      <c r="G23" s="365"/>
      <c r="H23" s="270"/>
    </row>
    <row r="24">
      <c r="A24" s="324" t="s">
        <v>168</v>
      </c>
      <c r="B24" s="326" t="s">
        <v>6172</v>
      </c>
      <c r="C24" s="326" t="s">
        <v>6173</v>
      </c>
      <c r="D24" s="356" t="s">
        <v>6174</v>
      </c>
      <c r="E24" s="357" t="s">
        <v>1059</v>
      </c>
      <c r="F24" s="362" t="s">
        <v>1059</v>
      </c>
      <c r="G24" s="270"/>
      <c r="H24" s="327"/>
    </row>
    <row r="25">
      <c r="A25" s="324" t="s">
        <v>177</v>
      </c>
      <c r="B25" s="326" t="s">
        <v>6175</v>
      </c>
      <c r="C25" s="326" t="s">
        <v>4980</v>
      </c>
      <c r="D25" s="356" t="s">
        <v>4980</v>
      </c>
      <c r="E25" s="357" t="s">
        <v>1059</v>
      </c>
      <c r="F25" s="362" t="s">
        <v>1059</v>
      </c>
      <c r="G25" s="327"/>
      <c r="H25" s="270"/>
    </row>
    <row r="26">
      <c r="A26" s="324" t="s">
        <v>184</v>
      </c>
      <c r="B26" s="326" t="s">
        <v>6176</v>
      </c>
      <c r="C26" s="326" t="s">
        <v>4982</v>
      </c>
      <c r="D26" s="356" t="s">
        <v>4982</v>
      </c>
      <c r="E26" s="357" t="s">
        <v>1059</v>
      </c>
      <c r="F26" s="362" t="s">
        <v>1059</v>
      </c>
      <c r="G26" s="270"/>
      <c r="H26" s="270"/>
    </row>
    <row r="27">
      <c r="A27" s="324" t="s">
        <v>191</v>
      </c>
      <c r="B27" s="326" t="s">
        <v>6177</v>
      </c>
      <c r="C27" s="326" t="s">
        <v>5002</v>
      </c>
      <c r="D27" s="356" t="s">
        <v>5002</v>
      </c>
      <c r="E27" s="357" t="s">
        <v>1059</v>
      </c>
      <c r="F27" s="362" t="s">
        <v>1059</v>
      </c>
      <c r="G27" s="270"/>
      <c r="H27" s="270"/>
    </row>
    <row r="28">
      <c r="A28" s="324" t="s">
        <v>200</v>
      </c>
      <c r="B28" s="326" t="s">
        <v>6178</v>
      </c>
      <c r="C28" s="326" t="s">
        <v>4966</v>
      </c>
      <c r="D28" s="364" t="s">
        <v>4965</v>
      </c>
      <c r="E28" s="357" t="s">
        <v>1059</v>
      </c>
      <c r="F28" s="362" t="s">
        <v>1059</v>
      </c>
      <c r="G28" s="327"/>
      <c r="H28" s="327"/>
    </row>
    <row r="29">
      <c r="A29" s="324" t="s">
        <v>207</v>
      </c>
      <c r="B29" s="326" t="s">
        <v>6179</v>
      </c>
      <c r="C29" s="326" t="s">
        <v>6180</v>
      </c>
      <c r="D29" s="356" t="s">
        <v>6181</v>
      </c>
      <c r="E29" s="357" t="s">
        <v>1059</v>
      </c>
      <c r="F29" s="362" t="s">
        <v>1059</v>
      </c>
      <c r="G29" s="327"/>
      <c r="H29" s="270"/>
    </row>
    <row r="30">
      <c r="A30" s="324" t="s">
        <v>214</v>
      </c>
      <c r="B30" s="326" t="s">
        <v>6182</v>
      </c>
      <c r="C30" s="326" t="s">
        <v>5005</v>
      </c>
      <c r="D30" s="356" t="s">
        <v>5005</v>
      </c>
      <c r="E30" s="357" t="s">
        <v>1059</v>
      </c>
      <c r="F30" s="362" t="s">
        <v>1059</v>
      </c>
      <c r="G30" s="270"/>
      <c r="H30" s="327"/>
    </row>
    <row r="31">
      <c r="A31" s="324" t="s">
        <v>221</v>
      </c>
      <c r="B31" s="326" t="s">
        <v>6183</v>
      </c>
      <c r="C31" s="326" t="s">
        <v>5008</v>
      </c>
      <c r="D31" s="356" t="s">
        <v>6184</v>
      </c>
      <c r="E31" s="357" t="s">
        <v>1059</v>
      </c>
      <c r="F31" s="362" t="s">
        <v>1059</v>
      </c>
      <c r="G31" s="342"/>
      <c r="H31" s="342"/>
    </row>
    <row r="32">
      <c r="A32" s="324" t="s">
        <v>228</v>
      </c>
      <c r="B32" s="326" t="s">
        <v>6185</v>
      </c>
      <c r="C32" s="343" t="s">
        <v>5013</v>
      </c>
      <c r="D32" s="356" t="s">
        <v>5013</v>
      </c>
      <c r="E32" s="357" t="s">
        <v>1059</v>
      </c>
      <c r="F32" s="362" t="s">
        <v>1059</v>
      </c>
      <c r="G32" s="327"/>
      <c r="H32" s="327"/>
    </row>
    <row r="33">
      <c r="A33" s="324" t="s">
        <v>234</v>
      </c>
      <c r="B33" s="326" t="s">
        <v>6186</v>
      </c>
      <c r="C33" s="326" t="s">
        <v>5025</v>
      </c>
      <c r="D33" s="356" t="s">
        <v>5024</v>
      </c>
      <c r="E33" s="357" t="s">
        <v>1059</v>
      </c>
      <c r="F33" s="362" t="s">
        <v>1059</v>
      </c>
      <c r="G33" s="327"/>
      <c r="H33" s="327"/>
    </row>
    <row r="34">
      <c r="A34" s="324" t="s">
        <v>241</v>
      </c>
      <c r="B34" s="326" t="s">
        <v>6187</v>
      </c>
      <c r="C34" s="326" t="s">
        <v>5034</v>
      </c>
      <c r="D34" s="356" t="s">
        <v>5033</v>
      </c>
      <c r="E34" s="357" t="s">
        <v>1059</v>
      </c>
      <c r="F34" s="362" t="s">
        <v>1059</v>
      </c>
      <c r="G34" s="327"/>
      <c r="H34" s="366"/>
    </row>
    <row r="35">
      <c r="A35" s="324" t="s">
        <v>247</v>
      </c>
      <c r="B35" s="326" t="s">
        <v>6188</v>
      </c>
      <c r="C35" s="326" t="s">
        <v>5036</v>
      </c>
      <c r="D35" s="356" t="s">
        <v>5036</v>
      </c>
      <c r="E35" s="357" t="s">
        <v>1059</v>
      </c>
      <c r="F35" s="362" t="s">
        <v>1059</v>
      </c>
      <c r="G35" s="270"/>
      <c r="H35" s="327"/>
    </row>
    <row r="36">
      <c r="A36" s="324" t="s">
        <v>252</v>
      </c>
      <c r="B36" s="326" t="s">
        <v>6189</v>
      </c>
      <c r="C36" s="326" t="s">
        <v>5038</v>
      </c>
      <c r="D36" s="356" t="s">
        <v>5038</v>
      </c>
      <c r="E36" s="357" t="s">
        <v>1059</v>
      </c>
      <c r="F36" s="362" t="s">
        <v>1059</v>
      </c>
      <c r="G36" s="270"/>
      <c r="H36" s="327"/>
    </row>
    <row r="37">
      <c r="A37" s="324" t="s">
        <v>259</v>
      </c>
      <c r="B37" s="326" t="s">
        <v>6190</v>
      </c>
      <c r="C37" s="326" t="s">
        <v>6191</v>
      </c>
      <c r="D37" s="356" t="s">
        <v>6192</v>
      </c>
      <c r="E37" s="360" t="s">
        <v>1073</v>
      </c>
      <c r="F37" s="361" t="s">
        <v>1073</v>
      </c>
      <c r="G37" s="327"/>
      <c r="H37" s="327"/>
    </row>
    <row r="38">
      <c r="A38" s="324" t="s">
        <v>265</v>
      </c>
      <c r="B38" s="326" t="s">
        <v>6193</v>
      </c>
      <c r="C38" s="326" t="s">
        <v>5040</v>
      </c>
      <c r="D38" s="364" t="s">
        <v>6194</v>
      </c>
      <c r="E38" s="357" t="s">
        <v>1059</v>
      </c>
      <c r="F38" s="362" t="s">
        <v>1059</v>
      </c>
      <c r="G38" s="270"/>
      <c r="H38" s="327"/>
    </row>
    <row r="39">
      <c r="A39" s="324" t="s">
        <v>272</v>
      </c>
      <c r="B39" s="326" t="s">
        <v>6195</v>
      </c>
      <c r="C39" s="326" t="s">
        <v>6196</v>
      </c>
      <c r="D39" s="356" t="s">
        <v>5043</v>
      </c>
      <c r="E39" s="357" t="s">
        <v>1059</v>
      </c>
      <c r="F39" s="362" t="s">
        <v>1059</v>
      </c>
      <c r="G39" s="327"/>
      <c r="H39" s="327"/>
    </row>
    <row r="40">
      <c r="A40" s="324" t="s">
        <v>282</v>
      </c>
      <c r="B40" s="326" t="s">
        <v>6197</v>
      </c>
      <c r="C40" s="326" t="s">
        <v>5049</v>
      </c>
      <c r="D40" s="356" t="s">
        <v>6198</v>
      </c>
      <c r="E40" s="357" t="s">
        <v>1059</v>
      </c>
      <c r="F40" s="362" t="s">
        <v>1059</v>
      </c>
      <c r="G40" s="367"/>
      <c r="H40" s="367"/>
    </row>
    <row r="41">
      <c r="A41" s="324" t="s">
        <v>288</v>
      </c>
      <c r="B41" s="326" t="s">
        <v>6199</v>
      </c>
      <c r="C41" s="326" t="s">
        <v>5055</v>
      </c>
      <c r="D41" s="356" t="s">
        <v>5054</v>
      </c>
      <c r="E41" s="357" t="s">
        <v>1059</v>
      </c>
      <c r="F41" s="362" t="s">
        <v>1059</v>
      </c>
      <c r="G41" s="327"/>
      <c r="H41" s="327"/>
    </row>
    <row r="42">
      <c r="A42" s="324" t="s">
        <v>295</v>
      </c>
      <c r="B42" s="326" t="s">
        <v>6200</v>
      </c>
      <c r="C42" s="326" t="s">
        <v>6201</v>
      </c>
      <c r="D42" s="356" t="s">
        <v>6202</v>
      </c>
      <c r="E42" s="360" t="s">
        <v>1073</v>
      </c>
      <c r="F42" s="361" t="s">
        <v>1073</v>
      </c>
      <c r="G42" s="327"/>
      <c r="H42" s="270"/>
    </row>
    <row r="43">
      <c r="A43" s="324" t="s">
        <v>301</v>
      </c>
      <c r="B43" s="326" t="s">
        <v>6203</v>
      </c>
      <c r="C43" s="326" t="s">
        <v>6204</v>
      </c>
      <c r="D43" s="364" t="s">
        <v>6205</v>
      </c>
      <c r="E43" s="357" t="s">
        <v>1059</v>
      </c>
      <c r="F43" s="362" t="s">
        <v>1059</v>
      </c>
      <c r="G43" s="327"/>
      <c r="H43" s="327"/>
    </row>
    <row r="44">
      <c r="A44" s="324" t="s">
        <v>307</v>
      </c>
      <c r="B44" s="326" t="s">
        <v>6206</v>
      </c>
      <c r="C44" s="326" t="s">
        <v>6207</v>
      </c>
      <c r="D44" s="356" t="s">
        <v>6208</v>
      </c>
      <c r="E44" s="357" t="s">
        <v>1059</v>
      </c>
      <c r="F44" s="362" t="s">
        <v>1059</v>
      </c>
      <c r="G44" s="270"/>
      <c r="H44" s="327"/>
    </row>
    <row r="45">
      <c r="A45" s="324" t="s">
        <v>314</v>
      </c>
      <c r="B45" s="326" t="s">
        <v>6209</v>
      </c>
      <c r="C45" s="326" t="s">
        <v>6210</v>
      </c>
      <c r="D45" s="356" t="s">
        <v>6211</v>
      </c>
      <c r="E45" s="357" t="s">
        <v>1059</v>
      </c>
      <c r="F45" s="362" t="s">
        <v>1059</v>
      </c>
      <c r="G45" s="270"/>
      <c r="H45" s="327"/>
    </row>
    <row r="46">
      <c r="A46" s="324" t="s">
        <v>320</v>
      </c>
      <c r="B46" s="326" t="s">
        <v>6212</v>
      </c>
      <c r="C46" s="326" t="s">
        <v>6213</v>
      </c>
      <c r="D46" s="356" t="s">
        <v>6214</v>
      </c>
      <c r="E46" s="357" t="s">
        <v>1059</v>
      </c>
      <c r="F46" s="362" t="s">
        <v>1059</v>
      </c>
      <c r="G46" s="270"/>
      <c r="H46" s="327"/>
    </row>
    <row r="47">
      <c r="A47" s="324" t="s">
        <v>325</v>
      </c>
      <c r="B47" s="326" t="s">
        <v>6215</v>
      </c>
      <c r="C47" s="326" t="s">
        <v>5072</v>
      </c>
      <c r="D47" s="356" t="s">
        <v>5071</v>
      </c>
      <c r="E47" s="357" t="s">
        <v>1059</v>
      </c>
      <c r="F47" s="362" t="s">
        <v>1059</v>
      </c>
      <c r="G47" s="327"/>
      <c r="H47" s="327"/>
    </row>
    <row r="48">
      <c r="A48" s="324" t="s">
        <v>331</v>
      </c>
      <c r="B48" s="326" t="s">
        <v>6216</v>
      </c>
      <c r="C48" s="326" t="s">
        <v>6217</v>
      </c>
      <c r="D48" s="356" t="s">
        <v>6218</v>
      </c>
      <c r="E48" s="360" t="s">
        <v>1073</v>
      </c>
      <c r="F48" s="362" t="s">
        <v>1059</v>
      </c>
      <c r="G48" s="327"/>
      <c r="H48" s="270"/>
    </row>
    <row r="49">
      <c r="A49" s="324" t="s">
        <v>337</v>
      </c>
      <c r="B49" s="326" t="s">
        <v>6219</v>
      </c>
      <c r="C49" s="326" t="s">
        <v>6220</v>
      </c>
      <c r="D49" s="356" t="s">
        <v>6221</v>
      </c>
      <c r="E49" s="357" t="s">
        <v>1059</v>
      </c>
      <c r="F49" s="362" t="s">
        <v>1059</v>
      </c>
      <c r="G49" s="270"/>
      <c r="H49" s="327"/>
    </row>
    <row r="50">
      <c r="A50" s="324" t="s">
        <v>343</v>
      </c>
      <c r="B50" s="326" t="s">
        <v>6222</v>
      </c>
      <c r="C50" s="326" t="s">
        <v>5097</v>
      </c>
      <c r="D50" s="356" t="s">
        <v>6223</v>
      </c>
      <c r="E50" s="357" t="s">
        <v>1059</v>
      </c>
      <c r="F50" s="362" t="s">
        <v>1059</v>
      </c>
      <c r="G50" s="270"/>
      <c r="H50" s="327"/>
    </row>
    <row r="51">
      <c r="A51" s="324" t="s">
        <v>350</v>
      </c>
      <c r="B51" s="326" t="s">
        <v>6224</v>
      </c>
      <c r="C51" s="326" t="s">
        <v>5099</v>
      </c>
      <c r="D51" s="356" t="s">
        <v>5099</v>
      </c>
      <c r="E51" s="357" t="s">
        <v>1059</v>
      </c>
      <c r="F51" s="362" t="s">
        <v>1059</v>
      </c>
      <c r="G51" s="270"/>
      <c r="H51" s="327"/>
    </row>
    <row r="52">
      <c r="A52" s="324" t="s">
        <v>356</v>
      </c>
      <c r="B52" s="326" t="s">
        <v>6225</v>
      </c>
      <c r="C52" s="326" t="s">
        <v>6226</v>
      </c>
      <c r="D52" s="356" t="s">
        <v>4918</v>
      </c>
      <c r="E52" s="357" t="s">
        <v>1059</v>
      </c>
      <c r="F52" s="362" t="s">
        <v>1059</v>
      </c>
      <c r="G52" s="327"/>
      <c r="H52" s="327"/>
    </row>
    <row r="53">
      <c r="A53" s="324" t="s">
        <v>362</v>
      </c>
      <c r="B53" s="326" t="s">
        <v>6227</v>
      </c>
      <c r="C53" s="326" t="s">
        <v>6228</v>
      </c>
      <c r="D53" s="356" t="s">
        <v>6229</v>
      </c>
      <c r="E53" s="360" t="s">
        <v>1073</v>
      </c>
      <c r="F53" s="361" t="s">
        <v>1073</v>
      </c>
      <c r="G53" s="327"/>
      <c r="H53" s="327"/>
    </row>
    <row r="54">
      <c r="A54" s="324" t="s">
        <v>363</v>
      </c>
      <c r="B54" s="326" t="s">
        <v>6230</v>
      </c>
      <c r="C54" s="326" t="s">
        <v>6231</v>
      </c>
      <c r="D54" s="364" t="s">
        <v>6232</v>
      </c>
      <c r="E54" s="368" t="s">
        <v>1073</v>
      </c>
      <c r="F54" s="362" t="s">
        <v>1059</v>
      </c>
      <c r="G54" s="327"/>
      <c r="H54" s="327"/>
    </row>
    <row r="55">
      <c r="A55" s="324" t="s">
        <v>374</v>
      </c>
      <c r="B55" s="326" t="s">
        <v>6233</v>
      </c>
      <c r="C55" s="326" t="s">
        <v>6234</v>
      </c>
      <c r="D55" s="356" t="s">
        <v>6235</v>
      </c>
      <c r="E55" s="360" t="s">
        <v>1073</v>
      </c>
      <c r="F55" s="361" t="s">
        <v>1073</v>
      </c>
      <c r="G55" s="327"/>
      <c r="H55" s="359"/>
    </row>
    <row r="56">
      <c r="A56" s="324" t="s">
        <v>380</v>
      </c>
      <c r="B56" s="326" t="s">
        <v>6236</v>
      </c>
      <c r="C56" s="326" t="s">
        <v>6237</v>
      </c>
      <c r="D56" s="356" t="s">
        <v>6238</v>
      </c>
      <c r="E56" s="357" t="s">
        <v>1059</v>
      </c>
      <c r="F56" s="362" t="s">
        <v>1059</v>
      </c>
      <c r="G56" s="270"/>
      <c r="H56" s="327"/>
    </row>
    <row r="57">
      <c r="A57" s="324" t="s">
        <v>386</v>
      </c>
      <c r="B57" s="326" t="s">
        <v>6239</v>
      </c>
      <c r="C57" s="326" t="s">
        <v>5116</v>
      </c>
      <c r="D57" s="356" t="s">
        <v>5115</v>
      </c>
      <c r="E57" s="357" t="s">
        <v>1059</v>
      </c>
      <c r="F57" s="362" t="s">
        <v>1059</v>
      </c>
      <c r="G57" s="270"/>
      <c r="H57" s="327"/>
    </row>
    <row r="58">
      <c r="A58" s="324" t="s">
        <v>392</v>
      </c>
      <c r="B58" s="326" t="s">
        <v>6240</v>
      </c>
      <c r="C58" s="326" t="s">
        <v>5118</v>
      </c>
      <c r="D58" s="356" t="s">
        <v>5118</v>
      </c>
      <c r="E58" s="357" t="s">
        <v>1059</v>
      </c>
      <c r="F58" s="362" t="s">
        <v>1059</v>
      </c>
      <c r="G58" s="327"/>
      <c r="H58" s="327"/>
    </row>
    <row r="59">
      <c r="A59" s="324" t="s">
        <v>398</v>
      </c>
      <c r="B59" s="326" t="s">
        <v>6241</v>
      </c>
      <c r="C59" s="326" t="s">
        <v>5121</v>
      </c>
      <c r="D59" s="356" t="s">
        <v>6242</v>
      </c>
      <c r="E59" s="357" t="s">
        <v>1059</v>
      </c>
      <c r="F59" s="362" t="s">
        <v>1059</v>
      </c>
      <c r="G59" s="270"/>
      <c r="H59" s="327"/>
    </row>
    <row r="60">
      <c r="A60" s="351" t="s">
        <v>404</v>
      </c>
      <c r="B60" s="352" t="s">
        <v>670</v>
      </c>
      <c r="C60" s="353"/>
      <c r="D60" s="353"/>
      <c r="E60" s="353"/>
      <c r="F60" s="354"/>
      <c r="G60" s="335"/>
      <c r="H60" s="335"/>
    </row>
    <row r="61">
      <c r="A61" s="324" t="s">
        <v>215</v>
      </c>
      <c r="B61" s="326" t="s">
        <v>6243</v>
      </c>
      <c r="C61" s="326" t="s">
        <v>6244</v>
      </c>
      <c r="D61" s="356" t="s">
        <v>6245</v>
      </c>
      <c r="E61" s="360" t="s">
        <v>1073</v>
      </c>
      <c r="F61" s="361" t="s">
        <v>1073</v>
      </c>
      <c r="G61" s="270"/>
      <c r="H61" s="327"/>
    </row>
    <row r="62">
      <c r="A62" s="324" t="s">
        <v>222</v>
      </c>
      <c r="B62" s="326" t="s">
        <v>6246</v>
      </c>
      <c r="C62" s="326" t="s">
        <v>6247</v>
      </c>
      <c r="D62" s="356" t="s">
        <v>6248</v>
      </c>
      <c r="E62" s="360" t="s">
        <v>1073</v>
      </c>
      <c r="F62" s="361" t="s">
        <v>1073</v>
      </c>
      <c r="G62" s="327"/>
      <c r="H62" s="327"/>
    </row>
    <row r="63">
      <c r="A63" s="324" t="s">
        <v>229</v>
      </c>
      <c r="B63" s="326" t="s">
        <v>6249</v>
      </c>
      <c r="C63" s="326" t="s">
        <v>6250</v>
      </c>
      <c r="D63" s="356" t="s">
        <v>6251</v>
      </c>
      <c r="E63" s="360" t="s">
        <v>1073</v>
      </c>
      <c r="F63" s="361" t="s">
        <v>1073</v>
      </c>
      <c r="G63" s="270"/>
      <c r="H63" s="327"/>
    </row>
    <row r="64">
      <c r="A64" s="324" t="s">
        <v>425</v>
      </c>
      <c r="B64" s="326" t="s">
        <v>6252</v>
      </c>
      <c r="C64" s="326" t="s">
        <v>6253</v>
      </c>
      <c r="D64" s="356" t="s">
        <v>6254</v>
      </c>
      <c r="E64" s="360" t="s">
        <v>1073</v>
      </c>
      <c r="F64" s="361" t="s">
        <v>1073</v>
      </c>
      <c r="G64" s="270"/>
      <c r="H64" s="327"/>
    </row>
    <row r="65">
      <c r="A65" s="324" t="s">
        <v>192</v>
      </c>
      <c r="B65" s="326" t="s">
        <v>6255</v>
      </c>
      <c r="C65" s="326" t="s">
        <v>6256</v>
      </c>
      <c r="D65" s="356" t="s">
        <v>6257</v>
      </c>
      <c r="E65" s="360" t="s">
        <v>1073</v>
      </c>
      <c r="F65" s="361" t="s">
        <v>1073</v>
      </c>
      <c r="G65" s="270"/>
      <c r="H65" s="327"/>
    </row>
    <row r="66">
      <c r="A66" s="324" t="s">
        <v>201</v>
      </c>
      <c r="B66" s="326" t="s">
        <v>6258</v>
      </c>
      <c r="C66" s="326" t="s">
        <v>5135</v>
      </c>
      <c r="D66" s="356" t="s">
        <v>5135</v>
      </c>
      <c r="E66" s="357" t="s">
        <v>1059</v>
      </c>
      <c r="F66" s="362" t="s">
        <v>1059</v>
      </c>
      <c r="G66" s="327"/>
      <c r="H66" s="270"/>
    </row>
    <row r="67">
      <c r="A67" s="324" t="s">
        <v>208</v>
      </c>
      <c r="B67" s="326" t="s">
        <v>6259</v>
      </c>
      <c r="C67" s="326" t="s">
        <v>6260</v>
      </c>
      <c r="D67" s="356" t="s">
        <v>6261</v>
      </c>
      <c r="E67" s="360" t="s">
        <v>1073</v>
      </c>
      <c r="F67" s="361" t="s">
        <v>1073</v>
      </c>
      <c r="G67" s="270"/>
      <c r="H67" s="327"/>
    </row>
    <row r="68">
      <c r="A68" s="324" t="s">
        <v>169</v>
      </c>
      <c r="B68" s="326" t="s">
        <v>6262</v>
      </c>
      <c r="C68" s="326" t="s">
        <v>6263</v>
      </c>
      <c r="D68" s="356" t="s">
        <v>6264</v>
      </c>
      <c r="E68" s="360" t="s">
        <v>1073</v>
      </c>
      <c r="F68" s="361" t="s">
        <v>1073</v>
      </c>
      <c r="G68" s="270"/>
      <c r="H68" s="327"/>
    </row>
    <row r="69">
      <c r="A69" s="324" t="s">
        <v>152</v>
      </c>
      <c r="B69" s="326" t="s">
        <v>6265</v>
      </c>
      <c r="C69" s="326" t="s">
        <v>6266</v>
      </c>
      <c r="D69" s="356" t="s">
        <v>6267</v>
      </c>
      <c r="E69" s="360" t="s">
        <v>1073</v>
      </c>
      <c r="F69" s="361" t="s">
        <v>1073</v>
      </c>
      <c r="G69" s="270"/>
      <c r="H69" s="327"/>
    </row>
    <row r="70">
      <c r="A70" s="324" t="s">
        <v>160</v>
      </c>
      <c r="B70" s="326" t="s">
        <v>6268</v>
      </c>
      <c r="C70" s="326" t="s">
        <v>6269</v>
      </c>
      <c r="D70" s="356" t="s">
        <v>6270</v>
      </c>
      <c r="E70" s="360" t="s">
        <v>1073</v>
      </c>
      <c r="F70" s="361" t="s">
        <v>1073</v>
      </c>
      <c r="G70" s="270"/>
      <c r="H70" s="327"/>
    </row>
    <row r="71">
      <c r="A71" s="324" t="s">
        <v>178</v>
      </c>
      <c r="B71" s="326" t="s">
        <v>6271</v>
      </c>
      <c r="C71" s="326" t="s">
        <v>6272</v>
      </c>
      <c r="D71" s="356" t="s">
        <v>6273</v>
      </c>
      <c r="E71" s="360" t="s">
        <v>1073</v>
      </c>
      <c r="F71" s="361" t="s">
        <v>1073</v>
      </c>
      <c r="G71" s="270"/>
      <c r="H71" s="327"/>
    </row>
    <row r="72">
      <c r="A72" s="324" t="s">
        <v>185</v>
      </c>
      <c r="B72" s="326" t="s">
        <v>6274</v>
      </c>
      <c r="C72" s="326" t="s">
        <v>5138</v>
      </c>
      <c r="D72" s="356" t="s">
        <v>5137</v>
      </c>
      <c r="E72" s="357" t="s">
        <v>1059</v>
      </c>
      <c r="F72" s="362" t="s">
        <v>1059</v>
      </c>
      <c r="G72" s="327"/>
      <c r="H72" s="327"/>
    </row>
    <row r="73">
      <c r="A73" s="324" t="s">
        <v>469</v>
      </c>
      <c r="B73" s="326" t="s">
        <v>6275</v>
      </c>
      <c r="C73" s="326" t="s">
        <v>6276</v>
      </c>
      <c r="D73" s="364" t="s">
        <v>6277</v>
      </c>
      <c r="E73" s="357" t="s">
        <v>1059</v>
      </c>
      <c r="F73" s="362" t="s">
        <v>1059</v>
      </c>
      <c r="G73" s="270"/>
      <c r="H73" s="327"/>
    </row>
    <row r="74">
      <c r="A74" s="324" t="s">
        <v>475</v>
      </c>
      <c r="B74" s="326" t="s">
        <v>6278</v>
      </c>
      <c r="C74" s="326" t="s">
        <v>5145</v>
      </c>
      <c r="D74" s="356" t="s">
        <v>6279</v>
      </c>
      <c r="E74" s="357" t="s">
        <v>1059</v>
      </c>
      <c r="F74" s="362" t="s">
        <v>1059</v>
      </c>
      <c r="G74" s="270"/>
      <c r="H74" s="327"/>
    </row>
    <row r="75">
      <c r="A75" s="324" t="s">
        <v>248</v>
      </c>
      <c r="B75" s="326" t="s">
        <v>6280</v>
      </c>
      <c r="C75" s="326" t="s">
        <v>5153</v>
      </c>
      <c r="D75" s="356" t="s">
        <v>6281</v>
      </c>
      <c r="E75" s="360" t="s">
        <v>1073</v>
      </c>
      <c r="F75" s="361" t="s">
        <v>1073</v>
      </c>
      <c r="G75" s="270"/>
      <c r="H75" s="327"/>
    </row>
    <row r="76">
      <c r="A76" s="324" t="s">
        <v>242</v>
      </c>
      <c r="B76" s="326" t="s">
        <v>6282</v>
      </c>
      <c r="C76" s="326" t="s">
        <v>5156</v>
      </c>
      <c r="D76" s="356" t="s">
        <v>5155</v>
      </c>
      <c r="E76" s="357" t="s">
        <v>1059</v>
      </c>
      <c r="F76" s="362" t="s">
        <v>1059</v>
      </c>
      <c r="G76" s="270"/>
      <c r="H76" s="327"/>
    </row>
    <row r="77">
      <c r="A77" s="324" t="s">
        <v>253</v>
      </c>
      <c r="B77" s="326" t="s">
        <v>6283</v>
      </c>
      <c r="C77" s="326" t="s">
        <v>6284</v>
      </c>
      <c r="D77" s="356" t="s">
        <v>6285</v>
      </c>
      <c r="E77" s="360" t="s">
        <v>1073</v>
      </c>
      <c r="F77" s="362" t="s">
        <v>1059</v>
      </c>
      <c r="G77" s="327"/>
      <c r="H77" s="327"/>
    </row>
    <row r="78">
      <c r="A78" s="324" t="s">
        <v>260</v>
      </c>
      <c r="B78" s="326" t="s">
        <v>6286</v>
      </c>
      <c r="C78" s="326" t="s">
        <v>6287</v>
      </c>
      <c r="D78" s="356" t="s">
        <v>6288</v>
      </c>
      <c r="E78" s="360" t="s">
        <v>1073</v>
      </c>
      <c r="F78" s="361" t="s">
        <v>1073</v>
      </c>
      <c r="G78" s="327"/>
      <c r="H78" s="327"/>
    </row>
    <row r="79">
      <c r="A79" s="324" t="s">
        <v>266</v>
      </c>
      <c r="B79" s="326" t="s">
        <v>6289</v>
      </c>
      <c r="C79" s="326" t="s">
        <v>6290</v>
      </c>
      <c r="D79" s="356" t="s">
        <v>6291</v>
      </c>
      <c r="E79" s="357" t="s">
        <v>1059</v>
      </c>
      <c r="F79" s="362" t="s">
        <v>1059</v>
      </c>
      <c r="G79" s="270"/>
      <c r="H79" s="327"/>
    </row>
    <row r="80">
      <c r="A80" s="324" t="s">
        <v>273</v>
      </c>
      <c r="B80" s="326" t="s">
        <v>6292</v>
      </c>
      <c r="C80" s="326" t="s">
        <v>6293</v>
      </c>
      <c r="D80" s="356" t="s">
        <v>6294</v>
      </c>
      <c r="E80" s="360" t="s">
        <v>1073</v>
      </c>
      <c r="F80" s="361" t="s">
        <v>1073</v>
      </c>
      <c r="G80" s="327"/>
      <c r="H80" s="327"/>
    </row>
    <row r="81">
      <c r="A81" s="324" t="s">
        <v>511</v>
      </c>
      <c r="B81" s="326" t="s">
        <v>6295</v>
      </c>
      <c r="C81" s="326" t="s">
        <v>6296</v>
      </c>
      <c r="D81" s="356" t="s">
        <v>6297</v>
      </c>
      <c r="E81" s="360" t="s">
        <v>1073</v>
      </c>
      <c r="F81" s="361" t="s">
        <v>1073</v>
      </c>
      <c r="G81" s="270"/>
      <c r="H81" s="327"/>
    </row>
    <row r="82">
      <c r="A82" s="324" t="s">
        <v>289</v>
      </c>
      <c r="B82" s="326" t="s">
        <v>6298</v>
      </c>
      <c r="C82" s="326" t="s">
        <v>6299</v>
      </c>
      <c r="D82" s="356" t="s">
        <v>6300</v>
      </c>
      <c r="E82" s="360" t="s">
        <v>1073</v>
      </c>
      <c r="F82" s="361" t="s">
        <v>1073</v>
      </c>
      <c r="G82" s="270"/>
      <c r="H82" s="327"/>
    </row>
    <row r="83">
      <c r="A83" s="324" t="s">
        <v>13</v>
      </c>
      <c r="B83" s="326" t="s">
        <v>6301</v>
      </c>
      <c r="C83" s="326" t="s">
        <v>6302</v>
      </c>
      <c r="D83" s="356" t="s">
        <v>6303</v>
      </c>
      <c r="E83" s="360" t="s">
        <v>1073</v>
      </c>
      <c r="F83" s="361" t="s">
        <v>1073</v>
      </c>
      <c r="G83" s="270"/>
      <c r="H83" s="327"/>
    </row>
    <row r="84">
      <c r="A84" s="324" t="s">
        <v>22</v>
      </c>
      <c r="B84" s="326" t="s">
        <v>6304</v>
      </c>
      <c r="C84" s="326" t="s">
        <v>6305</v>
      </c>
      <c r="D84" s="356" t="s">
        <v>6306</v>
      </c>
      <c r="E84" s="360" t="s">
        <v>1073</v>
      </c>
      <c r="F84" s="361" t="s">
        <v>1073</v>
      </c>
      <c r="G84" s="270"/>
      <c r="H84" s="327"/>
    </row>
    <row r="85">
      <c r="A85" s="324" t="s">
        <v>29</v>
      </c>
      <c r="B85" s="326" t="s">
        <v>6307</v>
      </c>
      <c r="C85" s="326" t="s">
        <v>6308</v>
      </c>
      <c r="D85" s="356" t="s">
        <v>6309</v>
      </c>
      <c r="E85" s="360" t="s">
        <v>1073</v>
      </c>
      <c r="F85" s="361" t="s">
        <v>1073</v>
      </c>
      <c r="G85" s="270"/>
      <c r="H85" s="327"/>
    </row>
    <row r="86">
      <c r="A86" s="324" t="s">
        <v>36</v>
      </c>
      <c r="B86" s="326" t="s">
        <v>6310</v>
      </c>
      <c r="C86" s="326" t="s">
        <v>6311</v>
      </c>
      <c r="D86" s="356" t="s">
        <v>6312</v>
      </c>
      <c r="E86" s="360" t="s">
        <v>1073</v>
      </c>
      <c r="F86" s="361" t="s">
        <v>1073</v>
      </c>
      <c r="G86" s="270"/>
      <c r="H86" s="327"/>
    </row>
    <row r="87">
      <c r="A87" s="324" t="s">
        <v>43</v>
      </c>
      <c r="B87" s="326" t="s">
        <v>6313</v>
      </c>
      <c r="C87" s="326" t="s">
        <v>6314</v>
      </c>
      <c r="D87" s="356" t="s">
        <v>6315</v>
      </c>
      <c r="E87" s="360" t="s">
        <v>1073</v>
      </c>
      <c r="F87" s="361" t="s">
        <v>1073</v>
      </c>
      <c r="G87" s="270"/>
      <c r="H87" s="327"/>
    </row>
    <row r="88">
      <c r="A88" s="324" t="s">
        <v>49</v>
      </c>
      <c r="B88" s="326" t="s">
        <v>6316</v>
      </c>
      <c r="C88" s="326" t="s">
        <v>5164</v>
      </c>
      <c r="D88" s="356" t="s">
        <v>5164</v>
      </c>
      <c r="E88" s="357" t="s">
        <v>1059</v>
      </c>
      <c r="F88" s="362" t="s">
        <v>1059</v>
      </c>
      <c r="G88" s="270"/>
      <c r="H88" s="327"/>
    </row>
    <row r="89">
      <c r="A89" s="324" t="s">
        <v>56</v>
      </c>
      <c r="B89" s="326" t="s">
        <v>6317</v>
      </c>
      <c r="C89" s="326" t="s">
        <v>6318</v>
      </c>
      <c r="D89" s="356" t="s">
        <v>6319</v>
      </c>
      <c r="E89" s="360" t="s">
        <v>1073</v>
      </c>
      <c r="F89" s="362" t="s">
        <v>1059</v>
      </c>
      <c r="G89" s="327"/>
      <c r="H89" s="327"/>
    </row>
    <row r="90">
      <c r="A90" s="324" t="s">
        <v>63</v>
      </c>
      <c r="B90" s="326" t="s">
        <v>6320</v>
      </c>
      <c r="C90" s="326" t="s">
        <v>6321</v>
      </c>
      <c r="D90" s="356" t="s">
        <v>6322</v>
      </c>
      <c r="E90" s="360" t="s">
        <v>1073</v>
      </c>
      <c r="F90" s="361" t="s">
        <v>1073</v>
      </c>
      <c r="G90" s="342"/>
      <c r="H90" s="327"/>
    </row>
    <row r="91">
      <c r="A91" s="324" t="s">
        <v>70</v>
      </c>
      <c r="B91" s="326" t="s">
        <v>6323</v>
      </c>
      <c r="C91" s="326" t="s">
        <v>6324</v>
      </c>
      <c r="D91" s="356" t="s">
        <v>6325</v>
      </c>
      <c r="E91" s="357" t="s">
        <v>1059</v>
      </c>
      <c r="F91" s="362" t="s">
        <v>1059</v>
      </c>
      <c r="G91" s="270"/>
      <c r="H91" s="327"/>
    </row>
    <row r="92">
      <c r="A92" s="324" t="s">
        <v>76</v>
      </c>
      <c r="B92" s="326" t="s">
        <v>6326</v>
      </c>
      <c r="C92" s="326" t="s">
        <v>5115</v>
      </c>
      <c r="D92" s="356" t="s">
        <v>6327</v>
      </c>
      <c r="E92" s="357" t="s">
        <v>1059</v>
      </c>
      <c r="F92" s="362" t="s">
        <v>1059</v>
      </c>
      <c r="G92" s="367"/>
      <c r="H92" s="365"/>
    </row>
    <row r="93">
      <c r="A93" s="324" t="s">
        <v>83</v>
      </c>
      <c r="B93" s="326" t="s">
        <v>6328</v>
      </c>
      <c r="C93" s="326" t="s">
        <v>6329</v>
      </c>
      <c r="D93" s="356" t="s">
        <v>6330</v>
      </c>
      <c r="E93" s="357" t="s">
        <v>1059</v>
      </c>
      <c r="F93" s="362" t="s">
        <v>1059</v>
      </c>
      <c r="G93" s="270"/>
      <c r="H93" s="270"/>
    </row>
    <row r="94">
      <c r="A94" s="324" t="s">
        <v>90</v>
      </c>
      <c r="B94" s="326" t="s">
        <v>6331</v>
      </c>
      <c r="C94" s="326" t="s">
        <v>6332</v>
      </c>
      <c r="D94" s="356" t="s">
        <v>6333</v>
      </c>
      <c r="E94" s="357" t="s">
        <v>1059</v>
      </c>
      <c r="F94" s="362" t="s">
        <v>1059</v>
      </c>
      <c r="G94" s="270"/>
      <c r="H94" s="270"/>
    </row>
    <row r="95">
      <c r="A95" s="324" t="s">
        <v>97</v>
      </c>
      <c r="B95" s="326" t="s">
        <v>6334</v>
      </c>
      <c r="C95" s="326" t="s">
        <v>5019</v>
      </c>
      <c r="D95" s="356" t="s">
        <v>6335</v>
      </c>
      <c r="E95" s="357" t="s">
        <v>1059</v>
      </c>
      <c r="F95" s="362" t="s">
        <v>1059</v>
      </c>
      <c r="G95" s="327"/>
      <c r="H95" s="327"/>
    </row>
    <row r="96">
      <c r="A96" s="324" t="s">
        <v>104</v>
      </c>
      <c r="B96" s="326" t="s">
        <v>6336</v>
      </c>
      <c r="C96" s="326" t="s">
        <v>6337</v>
      </c>
      <c r="D96" s="356" t="s">
        <v>6338</v>
      </c>
      <c r="E96" s="357" t="s">
        <v>1059</v>
      </c>
      <c r="F96" s="362" t="s">
        <v>1059</v>
      </c>
      <c r="G96" s="270"/>
      <c r="H96" s="327"/>
    </row>
    <row r="97">
      <c r="A97" s="324" t="s">
        <v>111</v>
      </c>
      <c r="B97" s="326" t="s">
        <v>6339</v>
      </c>
      <c r="C97" s="326" t="s">
        <v>6340</v>
      </c>
      <c r="D97" s="356" t="s">
        <v>5185</v>
      </c>
      <c r="E97" s="357" t="s">
        <v>1059</v>
      </c>
      <c r="F97" s="362" t="s">
        <v>1059</v>
      </c>
      <c r="G97" s="270"/>
      <c r="H97" s="327"/>
    </row>
    <row r="98">
      <c r="A98" s="324" t="s">
        <v>124</v>
      </c>
      <c r="B98" s="326" t="s">
        <v>6341</v>
      </c>
      <c r="C98" s="326" t="s">
        <v>5102</v>
      </c>
      <c r="D98" s="356" t="s">
        <v>6342</v>
      </c>
      <c r="E98" s="357" t="s">
        <v>1059</v>
      </c>
      <c r="F98" s="362" t="s">
        <v>1059</v>
      </c>
      <c r="G98" s="270"/>
      <c r="H98" s="327"/>
    </row>
    <row r="99">
      <c r="A99" s="324" t="s">
        <v>131</v>
      </c>
      <c r="B99" s="326" t="s">
        <v>6343</v>
      </c>
      <c r="C99" s="326" t="s">
        <v>5196</v>
      </c>
      <c r="D99" s="356" t="s">
        <v>6344</v>
      </c>
      <c r="E99" s="357" t="s">
        <v>1059</v>
      </c>
      <c r="F99" s="362" t="s">
        <v>1059</v>
      </c>
      <c r="G99" s="270"/>
      <c r="H99" s="327"/>
    </row>
    <row r="100">
      <c r="A100" s="324" t="s">
        <v>138</v>
      </c>
      <c r="B100" s="326" t="s">
        <v>6345</v>
      </c>
      <c r="C100" s="326" t="s">
        <v>6346</v>
      </c>
      <c r="D100" s="356" t="s">
        <v>6347</v>
      </c>
      <c r="E100" s="357" t="s">
        <v>1059</v>
      </c>
      <c r="F100" s="362" t="s">
        <v>1059</v>
      </c>
      <c r="G100" s="327"/>
      <c r="H100" s="327"/>
    </row>
    <row r="101">
      <c r="A101" s="324" t="s">
        <v>145</v>
      </c>
      <c r="B101" s="326" t="s">
        <v>6348</v>
      </c>
      <c r="C101" s="326" t="s">
        <v>6349</v>
      </c>
      <c r="D101" s="356" t="s">
        <v>6350</v>
      </c>
      <c r="E101" s="357" t="s">
        <v>1059</v>
      </c>
      <c r="F101" s="362" t="s">
        <v>1059</v>
      </c>
      <c r="G101" s="327"/>
      <c r="H101" s="327"/>
    </row>
    <row r="102">
      <c r="A102" s="324" t="s">
        <v>118</v>
      </c>
      <c r="B102" s="326" t="s">
        <v>6351</v>
      </c>
      <c r="C102" s="326" t="s">
        <v>6352</v>
      </c>
      <c r="D102" s="356" t="s">
        <v>6353</v>
      </c>
      <c r="E102" s="357" t="s">
        <v>1059</v>
      </c>
      <c r="F102" s="362" t="s">
        <v>1059</v>
      </c>
      <c r="G102" s="327"/>
      <c r="H102" s="327"/>
    </row>
    <row r="103">
      <c r="A103" s="324" t="s">
        <v>620</v>
      </c>
      <c r="B103" s="326" t="s">
        <v>6354</v>
      </c>
      <c r="C103" s="326" t="s">
        <v>6355</v>
      </c>
      <c r="D103" s="356" t="s">
        <v>6356</v>
      </c>
      <c r="E103" s="357" t="s">
        <v>1059</v>
      </c>
      <c r="F103" s="362" t="s">
        <v>1059</v>
      </c>
      <c r="G103" s="327"/>
      <c r="H103" s="327"/>
    </row>
    <row r="104">
      <c r="A104" s="324" t="s">
        <v>626</v>
      </c>
      <c r="B104" s="326" t="s">
        <v>6357</v>
      </c>
      <c r="C104" s="326" t="s">
        <v>6358</v>
      </c>
      <c r="D104" s="356" t="s">
        <v>6359</v>
      </c>
      <c r="E104" s="357" t="s">
        <v>1059</v>
      </c>
      <c r="F104" s="362" t="s">
        <v>1059</v>
      </c>
      <c r="G104" s="327"/>
      <c r="H104" s="327"/>
    </row>
    <row r="105">
      <c r="A105" s="324" t="s">
        <v>631</v>
      </c>
      <c r="B105" s="326" t="s">
        <v>6360</v>
      </c>
      <c r="C105" s="326" t="s">
        <v>6361</v>
      </c>
      <c r="D105" s="356" t="s">
        <v>6362</v>
      </c>
      <c r="E105" s="357" t="s">
        <v>1059</v>
      </c>
      <c r="F105" s="362" t="s">
        <v>1059</v>
      </c>
      <c r="G105" s="327"/>
      <c r="H105" s="327"/>
    </row>
    <row r="106">
      <c r="A106" s="324" t="s">
        <v>637</v>
      </c>
      <c r="B106" s="326" t="s">
        <v>6363</v>
      </c>
      <c r="C106" s="326" t="s">
        <v>6364</v>
      </c>
      <c r="D106" s="356" t="s">
        <v>6365</v>
      </c>
      <c r="E106" s="360" t="s">
        <v>1073</v>
      </c>
      <c r="F106" s="362" t="s">
        <v>1059</v>
      </c>
      <c r="G106" s="327"/>
      <c r="H106" s="270"/>
    </row>
    <row r="107">
      <c r="A107" s="324" t="s">
        <v>643</v>
      </c>
      <c r="B107" s="326" t="s">
        <v>6366</v>
      </c>
      <c r="C107" s="326" t="s">
        <v>6367</v>
      </c>
      <c r="D107" s="356" t="s">
        <v>6368</v>
      </c>
      <c r="E107" s="357" t="s">
        <v>1059</v>
      </c>
      <c r="F107" s="362" t="s">
        <v>1059</v>
      </c>
      <c r="G107" s="270"/>
      <c r="H107" s="327"/>
    </row>
    <row r="108">
      <c r="A108" s="324" t="s">
        <v>649</v>
      </c>
      <c r="B108" s="326" t="s">
        <v>6369</v>
      </c>
      <c r="C108" s="326" t="s">
        <v>5445</v>
      </c>
      <c r="D108" s="356" t="s">
        <v>5444</v>
      </c>
      <c r="E108" s="357" t="s">
        <v>1059</v>
      </c>
      <c r="F108" s="362" t="s">
        <v>1059</v>
      </c>
      <c r="G108" s="342"/>
      <c r="H108" s="327"/>
    </row>
    <row r="109">
      <c r="A109" s="324" t="s">
        <v>655</v>
      </c>
      <c r="B109" s="326" t="s">
        <v>6370</v>
      </c>
      <c r="C109" s="326" t="s">
        <v>5448</v>
      </c>
      <c r="D109" s="356" t="s">
        <v>5447</v>
      </c>
      <c r="E109" s="357" t="s">
        <v>1059</v>
      </c>
      <c r="F109" s="362" t="s">
        <v>1059</v>
      </c>
      <c r="G109" s="270"/>
      <c r="H109" s="367"/>
    </row>
    <row r="110">
      <c r="A110" s="324" t="s">
        <v>662</v>
      </c>
      <c r="B110" s="326" t="s">
        <v>6371</v>
      </c>
      <c r="C110" s="326" t="s">
        <v>5641</v>
      </c>
      <c r="D110" s="356" t="s">
        <v>6372</v>
      </c>
      <c r="E110" s="357" t="s">
        <v>1059</v>
      </c>
      <c r="F110" s="362" t="s">
        <v>1059</v>
      </c>
      <c r="G110" s="270"/>
      <c r="H110" s="327"/>
    </row>
    <row r="111">
      <c r="A111" s="324" t="s">
        <v>668</v>
      </c>
      <c r="B111" s="326" t="s">
        <v>6373</v>
      </c>
      <c r="C111" s="326" t="s">
        <v>5861</v>
      </c>
      <c r="D111" s="356" t="s">
        <v>6374</v>
      </c>
      <c r="E111" s="357" t="s">
        <v>1059</v>
      </c>
      <c r="F111" s="362" t="s">
        <v>1059</v>
      </c>
      <c r="G111" s="270"/>
      <c r="H111" s="327"/>
    </row>
    <row r="112">
      <c r="A112" s="324" t="s">
        <v>671</v>
      </c>
      <c r="B112" s="326" t="s">
        <v>6375</v>
      </c>
      <c r="C112" s="326" t="s">
        <v>6376</v>
      </c>
      <c r="D112" s="356" t="s">
        <v>6377</v>
      </c>
      <c r="E112" s="357" t="s">
        <v>1059</v>
      </c>
      <c r="F112" s="362" t="s">
        <v>1059</v>
      </c>
      <c r="G112" s="270"/>
      <c r="H112" s="363"/>
    </row>
    <row r="113">
      <c r="A113" s="324" t="s">
        <v>2724</v>
      </c>
      <c r="B113" s="326" t="s">
        <v>6378</v>
      </c>
      <c r="C113" s="326" t="s">
        <v>6379</v>
      </c>
      <c r="D113" s="356" t="s">
        <v>6380</v>
      </c>
      <c r="E113" s="357" t="s">
        <v>1059</v>
      </c>
      <c r="F113" s="362" t="s">
        <v>1059</v>
      </c>
      <c r="G113" s="327"/>
      <c r="H113" s="327"/>
    </row>
    <row r="114">
      <c r="A114" s="324" t="s">
        <v>2725</v>
      </c>
      <c r="B114" s="326" t="s">
        <v>6381</v>
      </c>
      <c r="C114" s="326" t="s">
        <v>6382</v>
      </c>
      <c r="D114" s="356" t="s">
        <v>6383</v>
      </c>
      <c r="E114" s="357" t="s">
        <v>1059</v>
      </c>
      <c r="F114" s="362" t="s">
        <v>1059</v>
      </c>
      <c r="G114" s="327"/>
      <c r="H114" s="327"/>
    </row>
    <row r="115">
      <c r="A115" s="324" t="s">
        <v>2726</v>
      </c>
      <c r="B115" s="326" t="s">
        <v>6384</v>
      </c>
      <c r="C115" s="326" t="s">
        <v>6385</v>
      </c>
      <c r="D115" s="356" t="s">
        <v>6386</v>
      </c>
      <c r="E115" s="357" t="s">
        <v>1059</v>
      </c>
      <c r="F115" s="362" t="s">
        <v>1059</v>
      </c>
      <c r="G115" s="327"/>
      <c r="H115" s="327"/>
    </row>
    <row r="116">
      <c r="A116" s="324" t="s">
        <v>759</v>
      </c>
      <c r="B116" s="326" t="s">
        <v>6387</v>
      </c>
      <c r="C116" s="326" t="s">
        <v>6388</v>
      </c>
      <c r="D116" s="356" t="s">
        <v>6389</v>
      </c>
      <c r="E116" s="357" t="s">
        <v>1059</v>
      </c>
      <c r="F116" s="362" t="s">
        <v>1059</v>
      </c>
      <c r="G116" s="270"/>
      <c r="H116" s="342"/>
    </row>
    <row r="117">
      <c r="A117" s="324" t="s">
        <v>2729</v>
      </c>
      <c r="B117" s="326" t="s">
        <v>6390</v>
      </c>
      <c r="C117" s="326" t="s">
        <v>6391</v>
      </c>
      <c r="D117" s="356" t="s">
        <v>6392</v>
      </c>
      <c r="E117" s="357" t="s">
        <v>1059</v>
      </c>
      <c r="F117" s="362" t="s">
        <v>1059</v>
      </c>
      <c r="G117" s="270"/>
      <c r="H117" s="327"/>
    </row>
    <row r="118">
      <c r="A118" s="324" t="s">
        <v>2731</v>
      </c>
      <c r="B118" s="326" t="s">
        <v>6393</v>
      </c>
      <c r="C118" s="326" t="s">
        <v>6394</v>
      </c>
      <c r="D118" s="356" t="s">
        <v>6395</v>
      </c>
      <c r="E118" s="357" t="s">
        <v>1059</v>
      </c>
      <c r="F118" s="362" t="s">
        <v>1059</v>
      </c>
      <c r="G118" s="342"/>
      <c r="H118" s="327"/>
    </row>
    <row r="119">
      <c r="A119" s="324" t="s">
        <v>2733</v>
      </c>
      <c r="B119" s="326" t="s">
        <v>6396</v>
      </c>
      <c r="C119" s="326" t="s">
        <v>6397</v>
      </c>
      <c r="D119" s="356" t="s">
        <v>6398</v>
      </c>
      <c r="E119" s="360" t="s">
        <v>1073</v>
      </c>
      <c r="F119" s="362" t="s">
        <v>1059</v>
      </c>
      <c r="G119" s="270"/>
      <c r="H119" s="327"/>
    </row>
    <row r="120">
      <c r="A120" s="324" t="s">
        <v>1039</v>
      </c>
      <c r="B120" s="326" t="s">
        <v>6399</v>
      </c>
      <c r="C120" s="326" t="s">
        <v>5000</v>
      </c>
      <c r="D120" s="356" t="s">
        <v>4999</v>
      </c>
      <c r="E120" s="357" t="s">
        <v>1059</v>
      </c>
      <c r="F120" s="362" t="s">
        <v>1059</v>
      </c>
      <c r="G120" s="327"/>
      <c r="H120" s="327"/>
    </row>
    <row r="121">
      <c r="A121" s="324" t="s">
        <v>2737</v>
      </c>
      <c r="B121" s="326" t="s">
        <v>6400</v>
      </c>
      <c r="C121" s="326" t="s">
        <v>5209</v>
      </c>
      <c r="D121" s="356" t="s">
        <v>5208</v>
      </c>
      <c r="E121" s="360" t="s">
        <v>1073</v>
      </c>
      <c r="F121" s="362" t="s">
        <v>1059</v>
      </c>
      <c r="G121" s="270"/>
      <c r="H121" s="327"/>
    </row>
    <row r="122">
      <c r="A122" s="351" t="s">
        <v>2739</v>
      </c>
      <c r="B122" s="352" t="s">
        <v>670</v>
      </c>
      <c r="C122" s="353"/>
      <c r="D122" s="353"/>
      <c r="E122" s="353"/>
      <c r="F122" s="354"/>
      <c r="G122" s="335"/>
      <c r="H122" s="335"/>
    </row>
    <row r="123">
      <c r="A123" s="351" t="s">
        <v>2741</v>
      </c>
      <c r="B123" s="352" t="s">
        <v>670</v>
      </c>
      <c r="C123" s="353"/>
      <c r="D123" s="353"/>
      <c r="E123" s="353"/>
      <c r="F123" s="354"/>
      <c r="G123" s="335"/>
      <c r="H123" s="335"/>
    </row>
    <row r="124">
      <c r="A124" s="351" t="s">
        <v>720</v>
      </c>
      <c r="B124" s="352" t="s">
        <v>670</v>
      </c>
      <c r="C124" s="353"/>
      <c r="D124" s="353"/>
      <c r="E124" s="353"/>
      <c r="F124" s="354"/>
      <c r="G124" s="335"/>
      <c r="H124" s="335"/>
    </row>
    <row r="125">
      <c r="A125" s="351" t="s">
        <v>2745</v>
      </c>
      <c r="B125" s="352" t="s">
        <v>670</v>
      </c>
      <c r="C125" s="353"/>
      <c r="D125" s="353"/>
      <c r="E125" s="353"/>
      <c r="F125" s="354"/>
      <c r="G125" s="335"/>
      <c r="H125" s="335"/>
    </row>
    <row r="126">
      <c r="A126" s="324" t="s">
        <v>2748</v>
      </c>
      <c r="B126" s="326" t="s">
        <v>6401</v>
      </c>
      <c r="C126" s="326" t="s">
        <v>6402</v>
      </c>
      <c r="D126" s="356" t="s">
        <v>6403</v>
      </c>
      <c r="E126" s="357" t="s">
        <v>1059</v>
      </c>
      <c r="F126" s="362" t="s">
        <v>1059</v>
      </c>
      <c r="G126" s="367"/>
      <c r="H126" s="365"/>
    </row>
    <row r="127">
      <c r="A127" s="351" t="s">
        <v>2750</v>
      </c>
      <c r="B127" s="352" t="s">
        <v>670</v>
      </c>
      <c r="C127" s="353"/>
      <c r="D127" s="353"/>
      <c r="E127" s="353"/>
      <c r="F127" s="354"/>
      <c r="G127" s="335"/>
      <c r="H127" s="335"/>
    </row>
    <row r="128">
      <c r="A128" s="351" t="s">
        <v>756</v>
      </c>
      <c r="B128" s="352" t="s">
        <v>670</v>
      </c>
      <c r="C128" s="353"/>
      <c r="D128" s="353"/>
      <c r="E128" s="353"/>
      <c r="F128" s="354"/>
      <c r="G128" s="335"/>
      <c r="H128" s="335"/>
    </row>
    <row r="129">
      <c r="A129" s="351" t="s">
        <v>2754</v>
      </c>
      <c r="B129" s="352" t="s">
        <v>670</v>
      </c>
      <c r="C129" s="353"/>
      <c r="D129" s="353"/>
      <c r="E129" s="353"/>
      <c r="F129" s="354"/>
      <c r="G129" s="335"/>
      <c r="H129" s="335"/>
    </row>
    <row r="130">
      <c r="A130" s="351" t="s">
        <v>2756</v>
      </c>
      <c r="B130" s="352" t="s">
        <v>670</v>
      </c>
      <c r="C130" s="353"/>
      <c r="D130" s="353"/>
      <c r="E130" s="353"/>
      <c r="F130" s="354"/>
      <c r="G130" s="335"/>
      <c r="H130" s="335"/>
    </row>
    <row r="131">
      <c r="A131" s="324" t="s">
        <v>2757</v>
      </c>
      <c r="B131" s="326" t="s">
        <v>6404</v>
      </c>
      <c r="C131" s="326" t="s">
        <v>5215</v>
      </c>
      <c r="D131" s="356" t="s">
        <v>6405</v>
      </c>
      <c r="E131" s="360" t="s">
        <v>1073</v>
      </c>
      <c r="F131" s="362" t="s">
        <v>1059</v>
      </c>
      <c r="G131" s="270"/>
      <c r="H131" s="327"/>
    </row>
    <row r="132">
      <c r="A132" s="324" t="s">
        <v>871</v>
      </c>
      <c r="B132" s="326" t="s">
        <v>6406</v>
      </c>
      <c r="C132" s="326" t="s">
        <v>5218</v>
      </c>
      <c r="D132" s="356" t="s">
        <v>6407</v>
      </c>
      <c r="E132" s="360" t="s">
        <v>1073</v>
      </c>
      <c r="F132" s="361" t="s">
        <v>1073</v>
      </c>
      <c r="G132" s="270"/>
      <c r="H132" s="327"/>
    </row>
    <row r="133">
      <c r="A133" s="351" t="s">
        <v>2761</v>
      </c>
      <c r="B133" s="352" t="s">
        <v>670</v>
      </c>
      <c r="C133" s="353"/>
      <c r="D133" s="353"/>
      <c r="E133" s="353"/>
      <c r="F133" s="354"/>
      <c r="G133" s="335"/>
      <c r="H133" s="335"/>
    </row>
    <row r="134">
      <c r="A134" s="351" t="s">
        <v>2763</v>
      </c>
      <c r="B134" s="352" t="s">
        <v>670</v>
      </c>
      <c r="C134" s="353"/>
      <c r="D134" s="353"/>
      <c r="E134" s="353"/>
      <c r="F134" s="354"/>
      <c r="G134" s="335"/>
      <c r="H134" s="335"/>
    </row>
    <row r="135">
      <c r="A135" s="324" t="s">
        <v>2765</v>
      </c>
      <c r="B135" s="326" t="s">
        <v>6408</v>
      </c>
      <c r="C135" s="326" t="s">
        <v>5221</v>
      </c>
      <c r="D135" s="356" t="s">
        <v>5220</v>
      </c>
      <c r="E135" s="357" t="s">
        <v>1059</v>
      </c>
      <c r="F135" s="362" t="s">
        <v>1059</v>
      </c>
      <c r="G135" s="270"/>
      <c r="H135" s="327"/>
    </row>
    <row r="136">
      <c r="A136" s="324" t="s">
        <v>2767</v>
      </c>
      <c r="B136" s="326" t="s">
        <v>6409</v>
      </c>
      <c r="C136" s="326" t="s">
        <v>5227</v>
      </c>
      <c r="D136" s="356" t="s">
        <v>5226</v>
      </c>
      <c r="E136" s="360" t="s">
        <v>1073</v>
      </c>
      <c r="F136" s="361" t="s">
        <v>1073</v>
      </c>
      <c r="G136" s="270"/>
      <c r="H136" s="327"/>
    </row>
    <row r="137">
      <c r="A137" s="324" t="s">
        <v>2768</v>
      </c>
      <c r="B137" s="326" t="s">
        <v>6410</v>
      </c>
      <c r="C137" s="326" t="s">
        <v>373</v>
      </c>
      <c r="D137" s="356" t="s">
        <v>373</v>
      </c>
      <c r="E137" s="357" t="s">
        <v>1059</v>
      </c>
      <c r="F137" s="362" t="s">
        <v>1059</v>
      </c>
      <c r="G137" s="342"/>
      <c r="H137" s="270"/>
    </row>
    <row r="138">
      <c r="A138" s="324" t="s">
        <v>889</v>
      </c>
      <c r="B138" s="326" t="s">
        <v>6411</v>
      </c>
      <c r="C138" s="326" t="s">
        <v>5229</v>
      </c>
      <c r="D138" s="356" t="s">
        <v>5229</v>
      </c>
      <c r="E138" s="357" t="s">
        <v>1059</v>
      </c>
      <c r="F138" s="362" t="s">
        <v>1059</v>
      </c>
      <c r="G138" s="327"/>
      <c r="H138" s="327"/>
    </row>
    <row r="139">
      <c r="A139" s="324" t="s">
        <v>2770</v>
      </c>
      <c r="B139" s="326" t="s">
        <v>6412</v>
      </c>
      <c r="C139" s="326" t="s">
        <v>1190</v>
      </c>
      <c r="D139" s="364" t="s">
        <v>6413</v>
      </c>
      <c r="E139" s="357" t="s">
        <v>1059</v>
      </c>
      <c r="F139" s="362" t="s">
        <v>1059</v>
      </c>
      <c r="G139" s="342"/>
      <c r="H139" s="327"/>
    </row>
    <row r="140">
      <c r="A140" s="324" t="s">
        <v>2772</v>
      </c>
      <c r="B140" s="326" t="s">
        <v>6414</v>
      </c>
      <c r="C140" s="326" t="s">
        <v>5089</v>
      </c>
      <c r="D140" s="356" t="s">
        <v>5089</v>
      </c>
      <c r="E140" s="357" t="s">
        <v>1059</v>
      </c>
      <c r="F140" s="362" t="s">
        <v>1059</v>
      </c>
      <c r="G140" s="342"/>
      <c r="H140" s="270"/>
    </row>
    <row r="141">
      <c r="A141" s="324" t="s">
        <v>2774</v>
      </c>
      <c r="B141" s="326" t="s">
        <v>6415</v>
      </c>
      <c r="C141" s="326" t="s">
        <v>5245</v>
      </c>
      <c r="D141" s="356" t="s">
        <v>5245</v>
      </c>
      <c r="E141" s="357" t="s">
        <v>1059</v>
      </c>
      <c r="F141" s="362" t="s">
        <v>1059</v>
      </c>
      <c r="G141" s="270"/>
      <c r="H141" s="327"/>
    </row>
    <row r="142">
      <c r="A142" s="324" t="s">
        <v>2776</v>
      </c>
      <c r="B142" s="326" t="s">
        <v>6416</v>
      </c>
      <c r="C142" s="326" t="s">
        <v>6417</v>
      </c>
      <c r="D142" s="356" t="s">
        <v>5374</v>
      </c>
      <c r="E142" s="357" t="s">
        <v>1059</v>
      </c>
      <c r="F142" s="362" t="s">
        <v>1059</v>
      </c>
      <c r="G142" s="270"/>
      <c r="H142" s="327"/>
    </row>
    <row r="143">
      <c r="A143" s="324" t="s">
        <v>876</v>
      </c>
      <c r="B143" s="326" t="s">
        <v>6418</v>
      </c>
      <c r="C143" s="326" t="s">
        <v>6419</v>
      </c>
      <c r="D143" s="356" t="s">
        <v>6420</v>
      </c>
      <c r="E143" s="357" t="s">
        <v>1059</v>
      </c>
      <c r="F143" s="362" t="s">
        <v>1059</v>
      </c>
      <c r="G143" s="270"/>
      <c r="H143" s="327"/>
    </row>
    <row r="144">
      <c r="A144" s="324" t="s">
        <v>2778</v>
      </c>
      <c r="B144" s="326" t="s">
        <v>6421</v>
      </c>
      <c r="C144" s="326" t="s">
        <v>6422</v>
      </c>
      <c r="D144" s="356" t="s">
        <v>1190</v>
      </c>
      <c r="E144" s="325" t="s">
        <v>5108</v>
      </c>
      <c r="F144" s="362" t="s">
        <v>1059</v>
      </c>
      <c r="G144" s="270"/>
      <c r="H144" s="367"/>
    </row>
    <row r="145">
      <c r="A145" s="324" t="s">
        <v>2780</v>
      </c>
      <c r="B145" s="326" t="s">
        <v>6423</v>
      </c>
      <c r="C145" s="326" t="s">
        <v>6424</v>
      </c>
      <c r="D145" s="356" t="s">
        <v>6425</v>
      </c>
      <c r="E145" s="357" t="s">
        <v>1059</v>
      </c>
      <c r="F145" s="362" t="s">
        <v>1059</v>
      </c>
      <c r="G145" s="270"/>
      <c r="H145" s="365"/>
    </row>
    <row r="146">
      <c r="A146" s="324" t="s">
        <v>2782</v>
      </c>
      <c r="B146" s="326" t="s">
        <v>6426</v>
      </c>
      <c r="C146" s="326" t="s">
        <v>6427</v>
      </c>
      <c r="D146" s="356" t="s">
        <v>6398</v>
      </c>
      <c r="E146" s="360" t="s">
        <v>1073</v>
      </c>
      <c r="F146" s="362" t="s">
        <v>1059</v>
      </c>
      <c r="G146" s="367"/>
      <c r="H146" s="367"/>
    </row>
    <row r="147">
      <c r="A147" s="324" t="s">
        <v>2784</v>
      </c>
      <c r="B147" s="326" t="s">
        <v>6428</v>
      </c>
      <c r="C147" s="326" t="s">
        <v>6429</v>
      </c>
      <c r="D147" s="356" t="s">
        <v>6430</v>
      </c>
      <c r="E147" s="357" t="s">
        <v>1059</v>
      </c>
      <c r="F147" s="362" t="s">
        <v>1059</v>
      </c>
      <c r="G147" s="270"/>
      <c r="H147" s="365"/>
    </row>
    <row r="148">
      <c r="A148" s="324" t="s">
        <v>2785</v>
      </c>
      <c r="B148" s="326" t="s">
        <v>6431</v>
      </c>
      <c r="C148" s="326" t="s">
        <v>6432</v>
      </c>
      <c r="D148" s="356" t="s">
        <v>6433</v>
      </c>
      <c r="E148" s="357" t="s">
        <v>1059</v>
      </c>
      <c r="F148" s="362" t="s">
        <v>1059</v>
      </c>
      <c r="G148" s="367"/>
      <c r="H148" s="367"/>
    </row>
    <row r="149">
      <c r="A149" s="324" t="s">
        <v>2786</v>
      </c>
      <c r="B149" s="326" t="s">
        <v>6434</v>
      </c>
      <c r="C149" s="326" t="s">
        <v>6435</v>
      </c>
      <c r="D149" s="356" t="s">
        <v>6436</v>
      </c>
      <c r="E149" s="357" t="s">
        <v>1059</v>
      </c>
      <c r="F149" s="362" t="s">
        <v>1059</v>
      </c>
      <c r="G149" s="270"/>
      <c r="H149" s="327"/>
    </row>
    <row r="150">
      <c r="A150" s="324" t="s">
        <v>1025</v>
      </c>
      <c r="B150" s="326" t="s">
        <v>6437</v>
      </c>
      <c r="C150" s="326" t="s">
        <v>6438</v>
      </c>
      <c r="D150" s="356" t="s">
        <v>6439</v>
      </c>
      <c r="E150" s="357" t="s">
        <v>1059</v>
      </c>
      <c r="F150" s="362" t="s">
        <v>1059</v>
      </c>
      <c r="G150" s="342"/>
      <c r="H150" s="327"/>
    </row>
    <row r="151">
      <c r="A151" s="324" t="s">
        <v>2788</v>
      </c>
      <c r="B151" s="326" t="s">
        <v>6440</v>
      </c>
      <c r="C151" s="326" t="s">
        <v>6441</v>
      </c>
      <c r="D151" s="356" t="s">
        <v>6442</v>
      </c>
      <c r="E151" s="357" t="s">
        <v>1059</v>
      </c>
      <c r="F151" s="362" t="s">
        <v>1059</v>
      </c>
      <c r="G151" s="270"/>
      <c r="H151" s="270"/>
    </row>
    <row r="152">
      <c r="A152" s="324" t="s">
        <v>2790</v>
      </c>
      <c r="B152" s="326" t="s">
        <v>6443</v>
      </c>
      <c r="C152" s="343" t="s">
        <v>5412</v>
      </c>
      <c r="D152" s="356" t="s">
        <v>5411</v>
      </c>
      <c r="E152" s="357" t="s">
        <v>1059</v>
      </c>
      <c r="F152" s="362" t="s">
        <v>1059</v>
      </c>
      <c r="G152" s="270"/>
      <c r="H152" s="327"/>
    </row>
    <row r="153">
      <c r="A153" s="324" t="s">
        <v>2792</v>
      </c>
      <c r="B153" s="326" t="s">
        <v>6444</v>
      </c>
      <c r="C153" s="326" t="s">
        <v>6445</v>
      </c>
      <c r="D153" s="356" t="s">
        <v>6446</v>
      </c>
      <c r="E153" s="357" t="s">
        <v>1059</v>
      </c>
      <c r="F153" s="362" t="s">
        <v>1059</v>
      </c>
      <c r="G153" s="342"/>
      <c r="H153" s="270"/>
    </row>
    <row r="154">
      <c r="A154" s="324" t="s">
        <v>854</v>
      </c>
      <c r="B154" s="326" t="s">
        <v>6447</v>
      </c>
      <c r="C154" s="326" t="s">
        <v>2375</v>
      </c>
      <c r="D154" s="356" t="s">
        <v>5262</v>
      </c>
      <c r="E154" s="357" t="s">
        <v>1059</v>
      </c>
      <c r="F154" s="362" t="s">
        <v>1059</v>
      </c>
      <c r="G154" s="327"/>
      <c r="H154" s="327"/>
    </row>
    <row r="155">
      <c r="A155" s="324" t="s">
        <v>2795</v>
      </c>
      <c r="B155" s="326" t="s">
        <v>6448</v>
      </c>
      <c r="C155" s="326" t="s">
        <v>5264</v>
      </c>
      <c r="D155" s="356" t="s">
        <v>6449</v>
      </c>
      <c r="E155" s="357" t="s">
        <v>1059</v>
      </c>
      <c r="F155" s="362" t="s">
        <v>1059</v>
      </c>
      <c r="G155" s="270"/>
      <c r="H155" s="327"/>
    </row>
    <row r="156">
      <c r="A156" s="324" t="s">
        <v>2797</v>
      </c>
      <c r="B156" s="326" t="s">
        <v>6450</v>
      </c>
      <c r="C156" s="326" t="s">
        <v>6451</v>
      </c>
      <c r="D156" s="356" t="s">
        <v>6452</v>
      </c>
      <c r="E156" s="357" t="s">
        <v>1059</v>
      </c>
      <c r="F156" s="362" t="s">
        <v>1059</v>
      </c>
      <c r="G156" s="270"/>
      <c r="H156" s="327"/>
    </row>
    <row r="157">
      <c r="A157" s="324" t="s">
        <v>2799</v>
      </c>
      <c r="B157" s="326" t="s">
        <v>6453</v>
      </c>
      <c r="C157" s="326" t="s">
        <v>6454</v>
      </c>
      <c r="D157" s="356" t="s">
        <v>6455</v>
      </c>
      <c r="E157" s="357" t="s">
        <v>1059</v>
      </c>
      <c r="F157" s="362" t="s">
        <v>1059</v>
      </c>
      <c r="G157" s="270"/>
      <c r="H157" s="327"/>
    </row>
    <row r="158">
      <c r="A158" s="324" t="s">
        <v>789</v>
      </c>
      <c r="B158" s="326" t="s">
        <v>6456</v>
      </c>
      <c r="C158" s="326" t="s">
        <v>5278</v>
      </c>
      <c r="D158" s="356" t="s">
        <v>5277</v>
      </c>
      <c r="E158" s="357" t="s">
        <v>1059</v>
      </c>
      <c r="F158" s="362" t="s">
        <v>1059</v>
      </c>
      <c r="G158" s="367"/>
      <c r="H158" s="367"/>
    </row>
    <row r="159">
      <c r="A159" s="324" t="s">
        <v>2802</v>
      </c>
      <c r="B159" s="326" t="s">
        <v>6457</v>
      </c>
      <c r="C159" s="326" t="s">
        <v>5282</v>
      </c>
      <c r="D159" s="356" t="s">
        <v>5282</v>
      </c>
      <c r="E159" s="357" t="s">
        <v>1059</v>
      </c>
      <c r="F159" s="362" t="s">
        <v>1059</v>
      </c>
      <c r="G159" s="327"/>
      <c r="H159" s="327"/>
    </row>
    <row r="160">
      <c r="A160" s="324" t="s">
        <v>2804</v>
      </c>
      <c r="B160" s="326" t="s">
        <v>6458</v>
      </c>
      <c r="C160" s="326" t="s">
        <v>6459</v>
      </c>
      <c r="D160" s="356" t="s">
        <v>5284</v>
      </c>
      <c r="E160" s="357" t="s">
        <v>1059</v>
      </c>
      <c r="F160" s="362" t="s">
        <v>1059</v>
      </c>
      <c r="G160" s="270"/>
      <c r="H160" s="327"/>
    </row>
    <row r="161">
      <c r="A161" s="324" t="s">
        <v>2806</v>
      </c>
      <c r="B161" s="326" t="s">
        <v>6460</v>
      </c>
      <c r="C161" s="326" t="s">
        <v>6461</v>
      </c>
      <c r="D161" s="356" t="s">
        <v>6462</v>
      </c>
      <c r="E161" s="360" t="s">
        <v>1073</v>
      </c>
      <c r="F161" s="361" t="s">
        <v>1073</v>
      </c>
      <c r="G161" s="270"/>
      <c r="H161" s="327"/>
    </row>
    <row r="162">
      <c r="A162" s="324" t="s">
        <v>1018</v>
      </c>
      <c r="B162" s="326" t="s">
        <v>6463</v>
      </c>
      <c r="C162" s="326" t="s">
        <v>5287</v>
      </c>
      <c r="D162" s="356" t="s">
        <v>5286</v>
      </c>
      <c r="E162" s="357" t="s">
        <v>1059</v>
      </c>
      <c r="F162" s="362" t="s">
        <v>1059</v>
      </c>
      <c r="G162" s="270"/>
      <c r="H162" s="327"/>
    </row>
    <row r="163">
      <c r="A163" s="324" t="s">
        <v>2811</v>
      </c>
      <c r="B163" s="326" t="s">
        <v>6464</v>
      </c>
      <c r="C163" s="326" t="s">
        <v>5292</v>
      </c>
      <c r="D163" s="356" t="s">
        <v>5291</v>
      </c>
      <c r="E163" s="357" t="s">
        <v>1059</v>
      </c>
      <c r="F163" s="362" t="s">
        <v>1059</v>
      </c>
      <c r="G163" s="270"/>
      <c r="H163" s="270"/>
    </row>
    <row r="164">
      <c r="A164" s="324" t="s">
        <v>2814</v>
      </c>
      <c r="B164" s="326" t="s">
        <v>6465</v>
      </c>
      <c r="C164" s="326" t="s">
        <v>5295</v>
      </c>
      <c r="D164" s="356" t="s">
        <v>5294</v>
      </c>
      <c r="E164" s="357" t="s">
        <v>1059</v>
      </c>
      <c r="F164" s="362" t="s">
        <v>1059</v>
      </c>
      <c r="G164" s="270"/>
      <c r="H164" s="270"/>
    </row>
    <row r="165">
      <c r="A165" s="324" t="s">
        <v>2816</v>
      </c>
      <c r="B165" s="326" t="s">
        <v>6466</v>
      </c>
      <c r="C165" s="326" t="s">
        <v>5305</v>
      </c>
      <c r="D165" s="356" t="s">
        <v>5304</v>
      </c>
      <c r="E165" s="357" t="s">
        <v>1059</v>
      </c>
      <c r="F165" s="362" t="s">
        <v>1059</v>
      </c>
      <c r="G165" s="327"/>
      <c r="H165" s="327"/>
    </row>
    <row r="166">
      <c r="A166" s="324" t="s">
        <v>2818</v>
      </c>
      <c r="B166" s="326" t="s">
        <v>6467</v>
      </c>
      <c r="C166" s="326" t="s">
        <v>5149</v>
      </c>
      <c r="D166" s="356" t="s">
        <v>6468</v>
      </c>
      <c r="E166" s="357" t="s">
        <v>1059</v>
      </c>
      <c r="F166" s="362" t="s">
        <v>1059</v>
      </c>
      <c r="G166" s="342"/>
      <c r="H166" s="270"/>
    </row>
    <row r="167">
      <c r="A167" s="324" t="s">
        <v>2819</v>
      </c>
      <c r="B167" s="326" t="s">
        <v>6469</v>
      </c>
      <c r="C167" s="326" t="s">
        <v>5308</v>
      </c>
      <c r="D167" s="356" t="s">
        <v>5307</v>
      </c>
      <c r="E167" s="357" t="s">
        <v>1059</v>
      </c>
      <c r="F167" s="362" t="s">
        <v>1059</v>
      </c>
      <c r="G167" s="367"/>
      <c r="H167" s="365"/>
    </row>
    <row r="168">
      <c r="A168" s="324" t="s">
        <v>2820</v>
      </c>
      <c r="B168" s="326" t="s">
        <v>6470</v>
      </c>
      <c r="C168" s="326" t="s">
        <v>5314</v>
      </c>
      <c r="D168" s="356" t="s">
        <v>6471</v>
      </c>
      <c r="E168" s="357" t="s">
        <v>1059</v>
      </c>
      <c r="F168" s="362" t="s">
        <v>1059</v>
      </c>
      <c r="G168" s="270"/>
      <c r="H168" s="327"/>
    </row>
    <row r="169">
      <c r="A169" s="324" t="s">
        <v>2822</v>
      </c>
      <c r="B169" s="326" t="s">
        <v>6472</v>
      </c>
      <c r="C169" s="326" t="s">
        <v>5320</v>
      </c>
      <c r="D169" s="356" t="s">
        <v>5319</v>
      </c>
      <c r="E169" s="357" t="s">
        <v>1059</v>
      </c>
      <c r="F169" s="362" t="s">
        <v>1059</v>
      </c>
      <c r="G169" s="327"/>
      <c r="H169" s="327"/>
    </row>
    <row r="170">
      <c r="A170" s="324" t="s">
        <v>2823</v>
      </c>
      <c r="B170" s="326" t="s">
        <v>6473</v>
      </c>
      <c r="C170" s="326" t="s">
        <v>6474</v>
      </c>
      <c r="D170" s="356" t="s">
        <v>6475</v>
      </c>
      <c r="E170" s="357" t="s">
        <v>1059</v>
      </c>
      <c r="F170" s="362" t="s">
        <v>1059</v>
      </c>
      <c r="G170" s="367"/>
      <c r="H170" s="365"/>
    </row>
    <row r="171">
      <c r="A171" s="324" t="s">
        <v>2824</v>
      </c>
      <c r="B171" s="326" t="s">
        <v>6476</v>
      </c>
      <c r="C171" s="326" t="s">
        <v>6477</v>
      </c>
      <c r="D171" s="356" t="s">
        <v>6398</v>
      </c>
      <c r="E171" s="360" t="s">
        <v>1073</v>
      </c>
      <c r="F171" s="361" t="s">
        <v>1073</v>
      </c>
      <c r="G171" s="327"/>
      <c r="H171" s="327"/>
    </row>
    <row r="172">
      <c r="A172" s="324" t="s">
        <v>2825</v>
      </c>
      <c r="B172" s="326" t="s">
        <v>6478</v>
      </c>
      <c r="C172" s="326" t="s">
        <v>6479</v>
      </c>
      <c r="D172" s="356" t="s">
        <v>6480</v>
      </c>
      <c r="E172" s="357" t="s">
        <v>1059</v>
      </c>
      <c r="F172" s="362" t="s">
        <v>1059</v>
      </c>
      <c r="G172" s="327"/>
      <c r="H172" s="327"/>
    </row>
    <row r="173">
      <c r="A173" s="324" t="s">
        <v>2826</v>
      </c>
      <c r="B173" s="326" t="s">
        <v>6481</v>
      </c>
      <c r="C173" s="326" t="s">
        <v>5366</v>
      </c>
      <c r="D173" s="356" t="s">
        <v>6482</v>
      </c>
      <c r="E173" s="357" t="s">
        <v>1059</v>
      </c>
      <c r="F173" s="362" t="s">
        <v>1059</v>
      </c>
      <c r="G173" s="270"/>
      <c r="H173" s="327"/>
    </row>
    <row r="174">
      <c r="A174" s="324" t="s">
        <v>2827</v>
      </c>
      <c r="B174" s="326" t="s">
        <v>6483</v>
      </c>
      <c r="C174" s="326" t="s">
        <v>5362</v>
      </c>
      <c r="D174" s="356" t="s">
        <v>6484</v>
      </c>
      <c r="E174" s="357" t="s">
        <v>1059</v>
      </c>
      <c r="F174" s="362" t="s">
        <v>1059</v>
      </c>
      <c r="G174" s="327"/>
      <c r="H174" s="327"/>
    </row>
    <row r="175">
      <c r="A175" s="324" t="s">
        <v>772</v>
      </c>
      <c r="B175" s="326" t="s">
        <v>6485</v>
      </c>
      <c r="C175" s="326" t="s">
        <v>6486</v>
      </c>
      <c r="D175" s="356" t="s">
        <v>6487</v>
      </c>
      <c r="E175" s="357" t="s">
        <v>1059</v>
      </c>
      <c r="F175" s="362" t="s">
        <v>1059</v>
      </c>
      <c r="G175" s="270"/>
      <c r="H175" s="327"/>
    </row>
    <row r="176">
      <c r="A176" s="324" t="s">
        <v>2830</v>
      </c>
      <c r="B176" s="326" t="s">
        <v>6488</v>
      </c>
      <c r="C176" s="326" t="s">
        <v>5369</v>
      </c>
      <c r="D176" s="356" t="s">
        <v>5368</v>
      </c>
      <c r="E176" s="357" t="s">
        <v>1059</v>
      </c>
      <c r="F176" s="362" t="s">
        <v>1059</v>
      </c>
      <c r="G176" s="342"/>
      <c r="H176" s="359"/>
    </row>
    <row r="177">
      <c r="A177" s="324" t="s">
        <v>2832</v>
      </c>
      <c r="B177" s="326" t="s">
        <v>6489</v>
      </c>
      <c r="C177" s="326" t="s">
        <v>5372</v>
      </c>
      <c r="D177" s="356" t="s">
        <v>5371</v>
      </c>
      <c r="E177" s="357" t="s">
        <v>1059</v>
      </c>
      <c r="F177" s="362" t="s">
        <v>1059</v>
      </c>
      <c r="G177" s="270"/>
      <c r="H177" s="270"/>
    </row>
    <row r="178">
      <c r="A178" s="324" t="s">
        <v>2833</v>
      </c>
      <c r="B178" s="326" t="s">
        <v>6490</v>
      </c>
      <c r="C178" s="326" t="s">
        <v>6491</v>
      </c>
      <c r="D178" s="356" t="s">
        <v>6492</v>
      </c>
      <c r="E178" s="357" t="s">
        <v>1059</v>
      </c>
      <c r="F178" s="362" t="s">
        <v>1059</v>
      </c>
      <c r="G178" s="342"/>
      <c r="H178" s="270"/>
    </row>
    <row r="179">
      <c r="A179" s="324" t="s">
        <v>769</v>
      </c>
      <c r="B179" s="326" t="s">
        <v>6493</v>
      </c>
      <c r="C179" s="326" t="s">
        <v>6494</v>
      </c>
      <c r="D179" s="356" t="s">
        <v>6495</v>
      </c>
      <c r="E179" s="357" t="s">
        <v>1059</v>
      </c>
      <c r="F179" s="362" t="s">
        <v>1059</v>
      </c>
      <c r="G179" s="342"/>
      <c r="H179" s="270"/>
    </row>
    <row r="180">
      <c r="A180" s="324" t="s">
        <v>2835</v>
      </c>
      <c r="B180" s="326" t="s">
        <v>6496</v>
      </c>
      <c r="C180" s="326" t="s">
        <v>6497</v>
      </c>
      <c r="D180" s="356" t="s">
        <v>5396</v>
      </c>
      <c r="E180" s="357" t="s">
        <v>1059</v>
      </c>
      <c r="F180" s="362" t="s">
        <v>1059</v>
      </c>
      <c r="G180" s="270"/>
      <c r="H180" s="270"/>
    </row>
    <row r="181">
      <c r="A181" s="324" t="s">
        <v>2838</v>
      </c>
      <c r="B181" s="326" t="s">
        <v>6498</v>
      </c>
      <c r="C181" s="326" t="s">
        <v>5399</v>
      </c>
      <c r="D181" s="356" t="s">
        <v>5399</v>
      </c>
      <c r="E181" s="357" t="s">
        <v>1059</v>
      </c>
      <c r="F181" s="362" t="s">
        <v>1059</v>
      </c>
      <c r="G181" s="270"/>
      <c r="H181" s="327"/>
    </row>
    <row r="182">
      <c r="A182" s="324" t="s">
        <v>2841</v>
      </c>
      <c r="B182" s="326" t="s">
        <v>6499</v>
      </c>
      <c r="C182" s="326" t="s">
        <v>5401</v>
      </c>
      <c r="D182" s="356" t="s">
        <v>5401</v>
      </c>
      <c r="E182" s="357" t="s">
        <v>1059</v>
      </c>
      <c r="F182" s="362" t="s">
        <v>1059</v>
      </c>
      <c r="G182" s="342"/>
      <c r="H182" s="270"/>
    </row>
    <row r="183">
      <c r="A183" s="324" t="s">
        <v>2843</v>
      </c>
      <c r="B183" s="326" t="s">
        <v>6500</v>
      </c>
      <c r="C183" s="326" t="s">
        <v>5403</v>
      </c>
      <c r="D183" s="356" t="s">
        <v>5403</v>
      </c>
      <c r="E183" s="357" t="s">
        <v>1059</v>
      </c>
      <c r="F183" s="362" t="s">
        <v>1059</v>
      </c>
      <c r="G183" s="327"/>
      <c r="H183" s="327"/>
    </row>
    <row r="184">
      <c r="A184" s="324" t="s">
        <v>1037</v>
      </c>
      <c r="B184" s="326" t="s">
        <v>6501</v>
      </c>
      <c r="C184" s="326" t="s">
        <v>6502</v>
      </c>
      <c r="D184" s="356" t="s">
        <v>6503</v>
      </c>
      <c r="E184" s="360" t="s">
        <v>1073</v>
      </c>
      <c r="F184" s="362" t="s">
        <v>1059</v>
      </c>
      <c r="G184" s="270"/>
      <c r="H184" s="327"/>
    </row>
    <row r="185">
      <c r="A185" s="324" t="s">
        <v>812</v>
      </c>
      <c r="B185" s="326" t="s">
        <v>6504</v>
      </c>
      <c r="C185" s="326" t="s">
        <v>6505</v>
      </c>
      <c r="D185" s="356" t="s">
        <v>6506</v>
      </c>
      <c r="E185" s="357" t="s">
        <v>1059</v>
      </c>
      <c r="F185" s="362" t="s">
        <v>1059</v>
      </c>
      <c r="G185" s="327"/>
      <c r="H185" s="327"/>
    </row>
    <row r="186">
      <c r="A186" s="324" t="s">
        <v>2850</v>
      </c>
      <c r="B186" s="326" t="s">
        <v>6507</v>
      </c>
      <c r="C186" s="326" t="s">
        <v>6508</v>
      </c>
      <c r="D186" s="356" t="s">
        <v>6509</v>
      </c>
      <c r="E186" s="357" t="s">
        <v>1059</v>
      </c>
      <c r="F186" s="361" t="s">
        <v>1073</v>
      </c>
      <c r="G186" s="327"/>
      <c r="H186" s="327"/>
    </row>
    <row r="187">
      <c r="A187" s="324" t="s">
        <v>2852</v>
      </c>
      <c r="B187" s="326" t="s">
        <v>6510</v>
      </c>
      <c r="C187" s="326" t="s">
        <v>6511</v>
      </c>
      <c r="D187" s="356" t="s">
        <v>6512</v>
      </c>
      <c r="E187" s="357" t="s">
        <v>1059</v>
      </c>
      <c r="F187" s="362" t="s">
        <v>1059</v>
      </c>
      <c r="G187" s="327"/>
      <c r="H187" s="327"/>
    </row>
    <row r="188">
      <c r="A188" s="324" t="s">
        <v>2854</v>
      </c>
      <c r="B188" s="326" t="s">
        <v>6513</v>
      </c>
      <c r="C188" s="326" t="s">
        <v>6514</v>
      </c>
      <c r="D188" s="356" t="s">
        <v>6515</v>
      </c>
      <c r="E188" s="357" t="s">
        <v>1059</v>
      </c>
      <c r="F188" s="362" t="s">
        <v>1059</v>
      </c>
      <c r="G188" s="367"/>
      <c r="H188" s="270"/>
    </row>
    <row r="189">
      <c r="A189" s="324" t="s">
        <v>778</v>
      </c>
      <c r="B189" s="326" t="s">
        <v>6516</v>
      </c>
      <c r="C189" s="326" t="s">
        <v>6517</v>
      </c>
      <c r="D189" s="356" t="s">
        <v>6518</v>
      </c>
      <c r="E189" s="357" t="s">
        <v>1059</v>
      </c>
      <c r="F189" s="362" t="s">
        <v>1059</v>
      </c>
      <c r="G189" s="327"/>
      <c r="H189" s="327"/>
    </row>
    <row r="190">
      <c r="A190" s="324" t="s">
        <v>2860</v>
      </c>
      <c r="B190" s="326" t="s">
        <v>6519</v>
      </c>
      <c r="C190" s="326" t="s">
        <v>5415</v>
      </c>
      <c r="D190" s="356" t="s">
        <v>5415</v>
      </c>
      <c r="E190" s="357" t="s">
        <v>1059</v>
      </c>
      <c r="F190" s="362" t="s">
        <v>1059</v>
      </c>
      <c r="G190" s="342"/>
      <c r="H190" s="327"/>
    </row>
    <row r="191">
      <c r="A191" s="324" t="s">
        <v>2862</v>
      </c>
      <c r="B191" s="326" t="s">
        <v>6520</v>
      </c>
      <c r="C191" s="326" t="s">
        <v>6521</v>
      </c>
      <c r="D191" s="356" t="s">
        <v>6522</v>
      </c>
      <c r="E191" s="357" t="s">
        <v>1059</v>
      </c>
      <c r="F191" s="362" t="s">
        <v>1059</v>
      </c>
      <c r="G191" s="270"/>
      <c r="H191" s="327"/>
    </row>
    <row r="192">
      <c r="A192" s="324" t="s">
        <v>2864</v>
      </c>
      <c r="B192" s="326" t="s">
        <v>6523</v>
      </c>
      <c r="C192" s="326" t="s">
        <v>6524</v>
      </c>
      <c r="D192" s="356" t="s">
        <v>6525</v>
      </c>
      <c r="E192" s="357" t="s">
        <v>1059</v>
      </c>
      <c r="F192" s="362" t="s">
        <v>1059</v>
      </c>
      <c r="G192" s="270"/>
      <c r="H192" s="327"/>
    </row>
    <row r="193">
      <c r="A193" s="324" t="s">
        <v>2866</v>
      </c>
      <c r="B193" s="326" t="s">
        <v>6526</v>
      </c>
      <c r="C193" s="326" t="s">
        <v>6527</v>
      </c>
      <c r="D193" s="356" t="s">
        <v>6528</v>
      </c>
      <c r="E193" s="357" t="s">
        <v>1059</v>
      </c>
      <c r="F193" s="362" t="s">
        <v>1059</v>
      </c>
      <c r="G193" s="270"/>
      <c r="H193" s="327"/>
    </row>
    <row r="194">
      <c r="A194" s="324" t="s">
        <v>2867</v>
      </c>
      <c r="B194" s="326" t="s">
        <v>6529</v>
      </c>
      <c r="C194" s="326" t="s">
        <v>5419</v>
      </c>
      <c r="D194" s="356" t="s">
        <v>5419</v>
      </c>
      <c r="E194" s="357" t="s">
        <v>1059</v>
      </c>
      <c r="F194" s="362" t="s">
        <v>1059</v>
      </c>
      <c r="G194" s="270"/>
      <c r="H194" s="270"/>
    </row>
    <row r="195">
      <c r="A195" s="324" t="s">
        <v>815</v>
      </c>
      <c r="B195" s="326" t="s">
        <v>6530</v>
      </c>
      <c r="C195" s="343" t="s">
        <v>5422</v>
      </c>
      <c r="D195" s="356" t="s">
        <v>5421</v>
      </c>
      <c r="E195" s="357" t="s">
        <v>1059</v>
      </c>
      <c r="F195" s="362" t="s">
        <v>1059</v>
      </c>
      <c r="G195" s="270"/>
      <c r="H195" s="327"/>
    </row>
    <row r="196">
      <c r="A196" s="324" t="s">
        <v>2870</v>
      </c>
      <c r="B196" s="326" t="s">
        <v>6531</v>
      </c>
      <c r="C196" s="326" t="s">
        <v>6532</v>
      </c>
      <c r="D196" s="356" t="s">
        <v>6533</v>
      </c>
      <c r="E196" s="357" t="s">
        <v>1059</v>
      </c>
      <c r="F196" s="362" t="s">
        <v>1059</v>
      </c>
      <c r="G196" s="270"/>
      <c r="H196" s="327"/>
    </row>
    <row r="197">
      <c r="A197" s="324" t="s">
        <v>2872</v>
      </c>
      <c r="B197" s="326" t="s">
        <v>6534</v>
      </c>
      <c r="C197" s="326" t="s">
        <v>6535</v>
      </c>
      <c r="D197" s="356" t="s">
        <v>6536</v>
      </c>
      <c r="E197" s="360" t="s">
        <v>1073</v>
      </c>
      <c r="F197" s="361" t="s">
        <v>1073</v>
      </c>
      <c r="G197" s="327"/>
      <c r="H197" s="327"/>
    </row>
    <row r="198">
      <c r="A198" s="324" t="s">
        <v>2874</v>
      </c>
      <c r="B198" s="326" t="s">
        <v>6537</v>
      </c>
      <c r="C198" s="326" t="s">
        <v>6538</v>
      </c>
      <c r="D198" s="356" t="s">
        <v>6539</v>
      </c>
      <c r="E198" s="360" t="s">
        <v>1073</v>
      </c>
      <c r="F198" s="361" t="s">
        <v>1073</v>
      </c>
      <c r="G198" s="327"/>
      <c r="H198" s="270"/>
    </row>
    <row r="199">
      <c r="A199" s="324" t="s">
        <v>2876</v>
      </c>
      <c r="B199" s="326" t="s">
        <v>6540</v>
      </c>
      <c r="C199" s="326" t="s">
        <v>6541</v>
      </c>
      <c r="D199" s="364" t="s">
        <v>6542</v>
      </c>
      <c r="E199" s="357" t="s">
        <v>1059</v>
      </c>
      <c r="F199" s="362" t="s">
        <v>1059</v>
      </c>
      <c r="G199" s="327"/>
      <c r="H199" s="327"/>
    </row>
    <row r="200">
      <c r="A200" s="324" t="s">
        <v>2878</v>
      </c>
      <c r="B200" s="326" t="s">
        <v>6543</v>
      </c>
      <c r="C200" s="326" t="s">
        <v>6544</v>
      </c>
      <c r="D200" s="356" t="s">
        <v>6545</v>
      </c>
      <c r="E200" s="357" t="s">
        <v>1059</v>
      </c>
      <c r="F200" s="362" t="s">
        <v>1059</v>
      </c>
      <c r="G200" s="327"/>
      <c r="H200" s="327"/>
    </row>
    <row r="201">
      <c r="A201" s="324" t="s">
        <v>2879</v>
      </c>
      <c r="B201" s="326" t="s">
        <v>6546</v>
      </c>
      <c r="C201" s="326" t="s">
        <v>6547</v>
      </c>
      <c r="D201" s="356" t="s">
        <v>6548</v>
      </c>
      <c r="E201" s="357" t="s">
        <v>1059</v>
      </c>
      <c r="F201" s="362" t="s">
        <v>1059</v>
      </c>
      <c r="G201" s="327"/>
      <c r="H201" s="327"/>
    </row>
    <row r="202">
      <c r="A202" s="324" t="s">
        <v>2880</v>
      </c>
      <c r="B202" s="326" t="s">
        <v>6549</v>
      </c>
      <c r="C202" s="326" t="s">
        <v>6550</v>
      </c>
      <c r="D202" s="356" t="s">
        <v>6551</v>
      </c>
      <c r="E202" s="357" t="s">
        <v>1059</v>
      </c>
      <c r="F202" s="361" t="s">
        <v>1073</v>
      </c>
      <c r="G202" s="327"/>
      <c r="H202" s="327"/>
    </row>
    <row r="203">
      <c r="A203" s="324" t="s">
        <v>786</v>
      </c>
      <c r="B203" s="326" t="s">
        <v>6552</v>
      </c>
      <c r="C203" s="326" t="s">
        <v>6553</v>
      </c>
      <c r="D203" s="356" t="s">
        <v>6554</v>
      </c>
      <c r="E203" s="357" t="s">
        <v>1059</v>
      </c>
      <c r="F203" s="362" t="s">
        <v>1059</v>
      </c>
      <c r="G203" s="327"/>
      <c r="H203" s="327"/>
    </row>
    <row r="204">
      <c r="A204" s="324" t="s">
        <v>2882</v>
      </c>
      <c r="B204" s="326" t="s">
        <v>6555</v>
      </c>
      <c r="C204" s="326" t="s">
        <v>5436</v>
      </c>
      <c r="D204" s="356" t="s">
        <v>5435</v>
      </c>
      <c r="E204" s="357" t="s">
        <v>1059</v>
      </c>
      <c r="F204" s="362" t="s">
        <v>1059</v>
      </c>
      <c r="G204" s="327"/>
      <c r="H204" s="327"/>
    </row>
    <row r="205">
      <c r="A205" s="324" t="s">
        <v>2884</v>
      </c>
      <c r="B205" s="326" t="s">
        <v>6556</v>
      </c>
      <c r="C205" s="326" t="s">
        <v>6557</v>
      </c>
      <c r="D205" s="356" t="s">
        <v>6558</v>
      </c>
      <c r="E205" s="357" t="s">
        <v>1059</v>
      </c>
      <c r="F205" s="362" t="s">
        <v>1059</v>
      </c>
      <c r="G205" s="327"/>
      <c r="H205" s="327"/>
    </row>
    <row r="206">
      <c r="A206" s="324" t="s">
        <v>2886</v>
      </c>
      <c r="B206" s="326" t="s">
        <v>6559</v>
      </c>
      <c r="C206" s="326" t="s">
        <v>5439</v>
      </c>
      <c r="D206" s="356" t="s">
        <v>5438</v>
      </c>
      <c r="E206" s="357" t="s">
        <v>1059</v>
      </c>
      <c r="F206" s="362" t="s">
        <v>1059</v>
      </c>
      <c r="G206" s="342"/>
      <c r="H206" s="270"/>
    </row>
    <row r="207">
      <c r="A207" s="324" t="s">
        <v>679</v>
      </c>
      <c r="B207" s="326" t="s">
        <v>6560</v>
      </c>
      <c r="C207" s="326" t="s">
        <v>6561</v>
      </c>
      <c r="D207" s="356" t="s">
        <v>6562</v>
      </c>
      <c r="E207" s="357" t="s">
        <v>1059</v>
      </c>
      <c r="F207" s="362" t="s">
        <v>1059</v>
      </c>
      <c r="G207" s="270"/>
      <c r="H207" s="270"/>
    </row>
    <row r="208">
      <c r="A208" s="324" t="s">
        <v>2890</v>
      </c>
      <c r="B208" s="326" t="s">
        <v>6563</v>
      </c>
      <c r="C208" s="326" t="s">
        <v>6564</v>
      </c>
      <c r="D208" s="356" t="s">
        <v>6565</v>
      </c>
      <c r="E208" s="357" t="s">
        <v>1059</v>
      </c>
      <c r="F208" s="362" t="s">
        <v>1059</v>
      </c>
      <c r="G208" s="327"/>
      <c r="H208" s="327"/>
    </row>
    <row r="209">
      <c r="A209" s="324" t="s">
        <v>2891</v>
      </c>
      <c r="B209" s="326" t="s">
        <v>6566</v>
      </c>
      <c r="C209" s="326" t="s">
        <v>6567</v>
      </c>
      <c r="D209" s="356" t="s">
        <v>6568</v>
      </c>
      <c r="E209" s="360" t="s">
        <v>1073</v>
      </c>
      <c r="F209" s="361" t="s">
        <v>1073</v>
      </c>
      <c r="G209" s="327"/>
      <c r="H209" s="327"/>
    </row>
    <row r="210">
      <c r="A210" s="324" t="s">
        <v>193</v>
      </c>
      <c r="B210" s="326" t="s">
        <v>6569</v>
      </c>
      <c r="C210" s="326" t="s">
        <v>5454</v>
      </c>
      <c r="D210" s="356" t="s">
        <v>6570</v>
      </c>
      <c r="E210" s="357" t="s">
        <v>1059</v>
      </c>
      <c r="F210" s="362" t="s">
        <v>1059</v>
      </c>
      <c r="G210" s="327"/>
      <c r="H210" s="270"/>
    </row>
    <row r="211">
      <c r="A211" s="324" t="s">
        <v>2893</v>
      </c>
      <c r="B211" s="326" t="s">
        <v>6571</v>
      </c>
      <c r="C211" s="326" t="s">
        <v>6572</v>
      </c>
      <c r="D211" s="356" t="s">
        <v>6573</v>
      </c>
      <c r="E211" s="357" t="s">
        <v>1059</v>
      </c>
      <c r="F211" s="361" t="s">
        <v>1073</v>
      </c>
      <c r="G211" s="270"/>
      <c r="H211" s="327"/>
    </row>
    <row r="212">
      <c r="A212" s="324" t="s">
        <v>2894</v>
      </c>
      <c r="B212" s="326" t="s">
        <v>6574</v>
      </c>
      <c r="C212" s="326" t="s">
        <v>6575</v>
      </c>
      <c r="D212" s="356" t="s">
        <v>6576</v>
      </c>
      <c r="E212" s="357" t="s">
        <v>1059</v>
      </c>
      <c r="F212" s="362" t="s">
        <v>1059</v>
      </c>
      <c r="G212" s="327"/>
      <c r="H212" s="327"/>
    </row>
    <row r="213">
      <c r="A213" s="324" t="s">
        <v>2896</v>
      </c>
      <c r="B213" s="326" t="s">
        <v>6577</v>
      </c>
      <c r="C213" s="343" t="s">
        <v>5422</v>
      </c>
      <c r="D213" s="356" t="s">
        <v>5422</v>
      </c>
      <c r="E213" s="357" t="s">
        <v>1059</v>
      </c>
      <c r="F213" s="362" t="s">
        <v>1059</v>
      </c>
      <c r="G213" s="270"/>
      <c r="H213" s="327"/>
    </row>
    <row r="214">
      <c r="A214" s="324" t="s">
        <v>2897</v>
      </c>
      <c r="B214" s="326" t="s">
        <v>6578</v>
      </c>
      <c r="C214" s="326" t="s">
        <v>5464</v>
      </c>
      <c r="D214" s="356" t="s">
        <v>5464</v>
      </c>
      <c r="E214" s="357" t="s">
        <v>1059</v>
      </c>
      <c r="F214" s="362" t="s">
        <v>1059</v>
      </c>
      <c r="G214" s="327"/>
      <c r="H214" s="327"/>
    </row>
    <row r="215">
      <c r="A215" s="324" t="s">
        <v>2899</v>
      </c>
      <c r="B215" s="326" t="s">
        <v>6579</v>
      </c>
      <c r="C215" s="343" t="s">
        <v>6580</v>
      </c>
      <c r="D215" s="356" t="s">
        <v>6581</v>
      </c>
      <c r="E215" s="357" t="s">
        <v>1059</v>
      </c>
      <c r="F215" s="362" t="s">
        <v>1059</v>
      </c>
      <c r="G215" s="270"/>
      <c r="H215" s="327"/>
    </row>
    <row r="216">
      <c r="A216" s="324" t="s">
        <v>2900</v>
      </c>
      <c r="B216" s="326" t="s">
        <v>6582</v>
      </c>
      <c r="C216" s="326" t="s">
        <v>5472</v>
      </c>
      <c r="D216" s="356" t="s">
        <v>6583</v>
      </c>
      <c r="E216" s="357" t="s">
        <v>1059</v>
      </c>
      <c r="F216" s="362" t="s">
        <v>1059</v>
      </c>
      <c r="G216" s="270"/>
      <c r="H216" s="327"/>
    </row>
    <row r="217">
      <c r="A217" s="324" t="s">
        <v>2901</v>
      </c>
      <c r="B217" s="326" t="s">
        <v>6584</v>
      </c>
      <c r="C217" s="326" t="s">
        <v>6585</v>
      </c>
      <c r="D217" s="356" t="s">
        <v>6586</v>
      </c>
      <c r="E217" s="357" t="s">
        <v>1059</v>
      </c>
      <c r="F217" s="361" t="s">
        <v>1073</v>
      </c>
      <c r="G217" s="327"/>
      <c r="H217" s="327"/>
    </row>
    <row r="218">
      <c r="A218" s="324" t="s">
        <v>2902</v>
      </c>
      <c r="B218" s="326" t="s">
        <v>6587</v>
      </c>
      <c r="C218" s="326" t="s">
        <v>6588</v>
      </c>
      <c r="D218" s="356" t="s">
        <v>6589</v>
      </c>
      <c r="E218" s="357" t="s">
        <v>1059</v>
      </c>
      <c r="F218" s="362" t="s">
        <v>1059</v>
      </c>
      <c r="G218" s="270"/>
      <c r="H218" s="270"/>
    </row>
    <row r="219">
      <c r="A219" s="324" t="s">
        <v>2903</v>
      </c>
      <c r="B219" s="326" t="s">
        <v>6590</v>
      </c>
      <c r="C219" s="326" t="s">
        <v>6591</v>
      </c>
      <c r="D219" s="356" t="s">
        <v>6592</v>
      </c>
      <c r="E219" s="357" t="s">
        <v>1059</v>
      </c>
      <c r="F219" s="362" t="s">
        <v>1059</v>
      </c>
      <c r="G219" s="327"/>
      <c r="H219" s="327"/>
    </row>
    <row r="220">
      <c r="A220" s="324" t="s">
        <v>2905</v>
      </c>
      <c r="B220" s="326" t="s">
        <v>6593</v>
      </c>
      <c r="C220" s="326" t="s">
        <v>6594</v>
      </c>
      <c r="D220" s="356" t="s">
        <v>6595</v>
      </c>
      <c r="E220" s="357" t="s">
        <v>1059</v>
      </c>
      <c r="F220" s="361" t="s">
        <v>1073</v>
      </c>
      <c r="G220" s="327"/>
      <c r="H220" s="327"/>
    </row>
    <row r="221">
      <c r="A221" s="324" t="s">
        <v>681</v>
      </c>
      <c r="B221" s="326" t="s">
        <v>6596</v>
      </c>
      <c r="C221" s="326" t="s">
        <v>6597</v>
      </c>
      <c r="D221" s="356" t="s">
        <v>6598</v>
      </c>
      <c r="E221" s="357" t="s">
        <v>1059</v>
      </c>
      <c r="F221" s="362" t="s">
        <v>1059</v>
      </c>
      <c r="G221" s="270"/>
      <c r="H221" s="327"/>
    </row>
    <row r="222">
      <c r="A222" s="324" t="s">
        <v>2908</v>
      </c>
      <c r="B222" s="326" t="s">
        <v>6599</v>
      </c>
      <c r="C222" s="326" t="s">
        <v>6600</v>
      </c>
      <c r="D222" s="356" t="s">
        <v>6601</v>
      </c>
      <c r="E222" s="357" t="s">
        <v>1059</v>
      </c>
      <c r="F222" s="362" t="s">
        <v>1059</v>
      </c>
      <c r="G222" s="327"/>
      <c r="H222" s="327"/>
    </row>
    <row r="223">
      <c r="A223" s="324" t="s">
        <v>2909</v>
      </c>
      <c r="B223" s="326" t="s">
        <v>6602</v>
      </c>
      <c r="C223" s="326" t="s">
        <v>6603</v>
      </c>
      <c r="D223" s="356" t="s">
        <v>6604</v>
      </c>
      <c r="E223" s="357" t="s">
        <v>1059</v>
      </c>
      <c r="F223" s="361" t="s">
        <v>1073</v>
      </c>
      <c r="G223" s="270"/>
      <c r="H223" s="327"/>
    </row>
    <row r="224">
      <c r="A224" s="324" t="s">
        <v>2910</v>
      </c>
      <c r="B224" s="326" t="s">
        <v>6605</v>
      </c>
      <c r="C224" s="326" t="s">
        <v>6606</v>
      </c>
      <c r="D224" s="356" t="s">
        <v>6607</v>
      </c>
      <c r="E224" s="357" t="s">
        <v>1059</v>
      </c>
      <c r="F224" s="362" t="s">
        <v>1059</v>
      </c>
      <c r="G224" s="270"/>
      <c r="H224" s="327"/>
    </row>
    <row r="225">
      <c r="A225" s="324" t="s">
        <v>2911</v>
      </c>
      <c r="B225" s="326" t="s">
        <v>6608</v>
      </c>
      <c r="C225" s="326" t="s">
        <v>6609</v>
      </c>
      <c r="D225" s="356" t="s">
        <v>6610</v>
      </c>
      <c r="E225" s="357" t="s">
        <v>1059</v>
      </c>
      <c r="F225" s="361" t="s">
        <v>1073</v>
      </c>
      <c r="G225" s="327"/>
      <c r="H225" s="327"/>
    </row>
    <row r="226">
      <c r="A226" s="324" t="s">
        <v>2912</v>
      </c>
      <c r="B226" s="326" t="s">
        <v>6611</v>
      </c>
      <c r="C226" s="326" t="s">
        <v>5493</v>
      </c>
      <c r="D226" s="356" t="s">
        <v>5492</v>
      </c>
      <c r="E226" s="357" t="s">
        <v>1059</v>
      </c>
      <c r="F226" s="362" t="s">
        <v>1059</v>
      </c>
      <c r="G226" s="327"/>
      <c r="H226" s="327"/>
    </row>
    <row r="227">
      <c r="A227" s="324" t="s">
        <v>2913</v>
      </c>
      <c r="B227" s="326" t="s">
        <v>6612</v>
      </c>
      <c r="C227" s="326" t="s">
        <v>81</v>
      </c>
      <c r="D227" s="364" t="s">
        <v>6613</v>
      </c>
      <c r="E227" s="357" t="s">
        <v>1059</v>
      </c>
      <c r="F227" s="362" t="s">
        <v>1059</v>
      </c>
      <c r="G227" s="270"/>
      <c r="H227" s="342"/>
    </row>
    <row r="228">
      <c r="A228" s="324" t="s">
        <v>2915</v>
      </c>
      <c r="B228" s="326" t="s">
        <v>6614</v>
      </c>
      <c r="C228" s="326" t="s">
        <v>5497</v>
      </c>
      <c r="D228" s="356" t="s">
        <v>5496</v>
      </c>
      <c r="E228" s="357" t="s">
        <v>1059</v>
      </c>
      <c r="F228" s="362" t="s">
        <v>1059</v>
      </c>
      <c r="G228" s="270"/>
      <c r="H228" s="270"/>
    </row>
    <row r="229">
      <c r="A229" s="324" t="s">
        <v>2916</v>
      </c>
      <c r="B229" s="326" t="s">
        <v>6615</v>
      </c>
      <c r="C229" s="326" t="s">
        <v>6616</v>
      </c>
      <c r="D229" s="356" t="s">
        <v>6617</v>
      </c>
      <c r="E229" s="360" t="s">
        <v>1073</v>
      </c>
      <c r="F229" s="361" t="s">
        <v>1073</v>
      </c>
      <c r="G229" s="270"/>
      <c r="H229" s="327"/>
    </row>
    <row r="230">
      <c r="A230" s="351" t="s">
        <v>683</v>
      </c>
      <c r="B230" s="352" t="s">
        <v>670</v>
      </c>
      <c r="C230" s="353"/>
      <c r="D230" s="353"/>
      <c r="E230" s="353"/>
      <c r="F230" s="354"/>
      <c r="G230" s="335"/>
      <c r="H230" s="335"/>
    </row>
    <row r="231">
      <c r="A231" s="324" t="s">
        <v>2918</v>
      </c>
      <c r="B231" s="326" t="s">
        <v>6615</v>
      </c>
      <c r="C231" s="326" t="s">
        <v>6616</v>
      </c>
      <c r="D231" s="356" t="s">
        <v>5499</v>
      </c>
      <c r="E231" s="357" t="s">
        <v>1059</v>
      </c>
      <c r="F231" s="362" t="s">
        <v>1059</v>
      </c>
      <c r="G231" s="270"/>
      <c r="H231" s="270"/>
    </row>
    <row r="232">
      <c r="A232" s="324" t="s">
        <v>2919</v>
      </c>
      <c r="B232" s="326" t="s">
        <v>6618</v>
      </c>
      <c r="C232" s="326" t="s">
        <v>5501</v>
      </c>
      <c r="D232" s="356" t="s">
        <v>5501</v>
      </c>
      <c r="E232" s="357" t="s">
        <v>1059</v>
      </c>
      <c r="F232" s="362" t="s">
        <v>1059</v>
      </c>
      <c r="G232" s="270"/>
      <c r="H232" s="342"/>
    </row>
    <row r="233">
      <c r="A233" s="324" t="s">
        <v>2920</v>
      </c>
      <c r="B233" s="326" t="s">
        <v>6619</v>
      </c>
      <c r="C233" s="326" t="s">
        <v>6620</v>
      </c>
      <c r="D233" s="356" t="s">
        <v>6621</v>
      </c>
      <c r="E233" s="357" t="s">
        <v>1059</v>
      </c>
      <c r="F233" s="361" t="s">
        <v>1073</v>
      </c>
      <c r="G233" s="327"/>
      <c r="H233" s="327"/>
    </row>
    <row r="234">
      <c r="A234" s="324" t="s">
        <v>2921</v>
      </c>
      <c r="B234" s="326" t="s">
        <v>6622</v>
      </c>
      <c r="C234" s="326" t="s">
        <v>6623</v>
      </c>
      <c r="D234" s="356" t="s">
        <v>6624</v>
      </c>
      <c r="E234" s="357" t="s">
        <v>1059</v>
      </c>
      <c r="F234" s="361" t="s">
        <v>1073</v>
      </c>
      <c r="G234" s="327"/>
      <c r="H234" s="327"/>
    </row>
    <row r="235">
      <c r="A235" s="324" t="s">
        <v>2922</v>
      </c>
      <c r="B235" s="326" t="s">
        <v>6625</v>
      </c>
      <c r="C235" s="326" t="s">
        <v>6626</v>
      </c>
      <c r="D235" s="356" t="s">
        <v>6627</v>
      </c>
      <c r="E235" s="357" t="s">
        <v>1059</v>
      </c>
      <c r="F235" s="361" t="s">
        <v>1073</v>
      </c>
      <c r="G235" s="327"/>
      <c r="H235" s="327"/>
    </row>
    <row r="236">
      <c r="A236" s="324" t="s">
        <v>685</v>
      </c>
      <c r="B236" s="326" t="s">
        <v>6628</v>
      </c>
      <c r="C236" s="326" t="s">
        <v>6629</v>
      </c>
      <c r="D236" s="356" t="s">
        <v>6630</v>
      </c>
      <c r="E236" s="357" t="s">
        <v>1059</v>
      </c>
      <c r="F236" s="361" t="s">
        <v>1073</v>
      </c>
      <c r="G236" s="327"/>
      <c r="H236" s="327"/>
    </row>
    <row r="237">
      <c r="A237" s="324" t="s">
        <v>2925</v>
      </c>
      <c r="B237" s="326" t="s">
        <v>6631</v>
      </c>
      <c r="C237" s="326" t="s">
        <v>6632</v>
      </c>
      <c r="D237" s="356" t="s">
        <v>6633</v>
      </c>
      <c r="E237" s="357" t="s">
        <v>1059</v>
      </c>
      <c r="F237" s="362" t="s">
        <v>1059</v>
      </c>
      <c r="G237" s="270"/>
      <c r="H237" s="327"/>
    </row>
    <row r="238">
      <c r="A238" s="324" t="s">
        <v>2927</v>
      </c>
      <c r="B238" s="326" t="s">
        <v>6634</v>
      </c>
      <c r="C238" s="326" t="s">
        <v>5820</v>
      </c>
      <c r="D238" s="356" t="s">
        <v>6635</v>
      </c>
      <c r="E238" s="357" t="s">
        <v>1059</v>
      </c>
      <c r="F238" s="362" t="s">
        <v>1059</v>
      </c>
      <c r="G238" s="327"/>
      <c r="H238" s="327"/>
    </row>
    <row r="239">
      <c r="A239" s="324" t="s">
        <v>2928</v>
      </c>
      <c r="B239" s="326" t="s">
        <v>6636</v>
      </c>
      <c r="C239" s="326" t="s">
        <v>6637</v>
      </c>
      <c r="D239" s="356" t="s">
        <v>6638</v>
      </c>
      <c r="E239" s="357" t="s">
        <v>1059</v>
      </c>
      <c r="F239" s="362" t="s">
        <v>1059</v>
      </c>
      <c r="G239" s="270"/>
      <c r="H239" s="327"/>
    </row>
    <row r="240">
      <c r="A240" s="324" t="s">
        <v>687</v>
      </c>
      <c r="B240" s="326" t="s">
        <v>6639</v>
      </c>
      <c r="C240" s="326" t="s">
        <v>6640</v>
      </c>
      <c r="D240" s="356" t="s">
        <v>6641</v>
      </c>
      <c r="E240" s="357" t="s">
        <v>1059</v>
      </c>
      <c r="F240" s="361" t="s">
        <v>1073</v>
      </c>
      <c r="G240" s="270"/>
      <c r="H240" s="327"/>
    </row>
    <row r="241">
      <c r="A241" s="324" t="s">
        <v>2933</v>
      </c>
      <c r="B241" s="326" t="s">
        <v>6642</v>
      </c>
      <c r="C241" s="326" t="s">
        <v>6643</v>
      </c>
      <c r="D241" s="356" t="s">
        <v>6644</v>
      </c>
      <c r="E241" s="357" t="s">
        <v>1059</v>
      </c>
      <c r="F241" s="361" t="s">
        <v>1073</v>
      </c>
      <c r="G241" s="327"/>
      <c r="H241" s="327"/>
    </row>
    <row r="242">
      <c r="A242" s="324" t="s">
        <v>2935</v>
      </c>
      <c r="B242" s="326" t="s">
        <v>6645</v>
      </c>
      <c r="C242" s="326" t="s">
        <v>6646</v>
      </c>
      <c r="D242" s="356" t="s">
        <v>6647</v>
      </c>
      <c r="E242" s="357" t="s">
        <v>1059</v>
      </c>
      <c r="F242" s="362" t="s">
        <v>1059</v>
      </c>
      <c r="G242" s="342"/>
      <c r="H242" s="270"/>
    </row>
    <row r="243">
      <c r="A243" s="324" t="s">
        <v>2936</v>
      </c>
      <c r="B243" s="326" t="s">
        <v>6648</v>
      </c>
      <c r="C243" s="326" t="s">
        <v>6649</v>
      </c>
      <c r="D243" s="356" t="s">
        <v>6650</v>
      </c>
      <c r="E243" s="357" t="s">
        <v>1059</v>
      </c>
      <c r="F243" s="362" t="s">
        <v>1059</v>
      </c>
      <c r="G243" s="270"/>
      <c r="H243" s="270"/>
    </row>
    <row r="244">
      <c r="A244" s="324" t="s">
        <v>2937</v>
      </c>
      <c r="B244" s="326" t="s">
        <v>6651</v>
      </c>
      <c r="C244" s="326" t="s">
        <v>6652</v>
      </c>
      <c r="D244" s="356" t="s">
        <v>6653</v>
      </c>
      <c r="E244" s="357" t="s">
        <v>1059</v>
      </c>
      <c r="F244" s="362" t="s">
        <v>1059</v>
      </c>
      <c r="G244" s="270"/>
      <c r="H244" s="327"/>
    </row>
    <row r="245">
      <c r="A245" s="324" t="s">
        <v>2938</v>
      </c>
      <c r="B245" s="326" t="s">
        <v>6654</v>
      </c>
      <c r="C245" s="326" t="s">
        <v>6655</v>
      </c>
      <c r="D245" s="356" t="s">
        <v>6656</v>
      </c>
      <c r="E245" s="357" t="s">
        <v>1059</v>
      </c>
      <c r="F245" s="361" t="s">
        <v>1073</v>
      </c>
      <c r="G245" s="327"/>
      <c r="H245" s="327"/>
    </row>
    <row r="246">
      <c r="A246" s="324" t="s">
        <v>2939</v>
      </c>
      <c r="B246" s="326" t="s">
        <v>6657</v>
      </c>
      <c r="C246" s="326" t="s">
        <v>6658</v>
      </c>
      <c r="D246" s="356" t="s">
        <v>6659</v>
      </c>
      <c r="E246" s="357" t="s">
        <v>1059</v>
      </c>
      <c r="F246" s="362" t="s">
        <v>1059</v>
      </c>
      <c r="G246" s="270"/>
      <c r="H246" s="327"/>
    </row>
    <row r="247">
      <c r="A247" s="324" t="s">
        <v>2940</v>
      </c>
      <c r="B247" s="326" t="s">
        <v>6660</v>
      </c>
      <c r="C247" s="326" t="s">
        <v>6661</v>
      </c>
      <c r="D247" s="356" t="s">
        <v>6662</v>
      </c>
      <c r="E247" s="357" t="s">
        <v>1059</v>
      </c>
      <c r="F247" s="361" t="s">
        <v>1073</v>
      </c>
      <c r="G247" s="327"/>
      <c r="H247" s="327"/>
    </row>
    <row r="248">
      <c r="A248" s="324" t="s">
        <v>2942</v>
      </c>
      <c r="B248" s="326" t="s">
        <v>6663</v>
      </c>
      <c r="C248" s="326" t="s">
        <v>6664</v>
      </c>
      <c r="D248" s="356" t="s">
        <v>6665</v>
      </c>
      <c r="E248" s="357" t="s">
        <v>1059</v>
      </c>
      <c r="F248" s="361" t="s">
        <v>1073</v>
      </c>
      <c r="G248" s="327"/>
      <c r="H248" s="327"/>
    </row>
    <row r="249">
      <c r="A249" s="324" t="s">
        <v>2943</v>
      </c>
      <c r="B249" s="326" t="s">
        <v>6666</v>
      </c>
      <c r="C249" s="326" t="s">
        <v>6667</v>
      </c>
      <c r="D249" s="356" t="s">
        <v>6668</v>
      </c>
      <c r="E249" s="360" t="s">
        <v>1073</v>
      </c>
      <c r="F249" s="361" t="s">
        <v>1073</v>
      </c>
      <c r="G249" s="327"/>
      <c r="H249" s="327"/>
    </row>
    <row r="250">
      <c r="A250" s="324" t="s">
        <v>2944</v>
      </c>
      <c r="B250" s="326" t="s">
        <v>6669</v>
      </c>
      <c r="C250" s="326" t="s">
        <v>6670</v>
      </c>
      <c r="D250" s="356" t="s">
        <v>6671</v>
      </c>
      <c r="E250" s="357" t="s">
        <v>1059</v>
      </c>
      <c r="F250" s="362" t="s">
        <v>1059</v>
      </c>
      <c r="G250" s="270"/>
      <c r="H250" s="327"/>
    </row>
    <row r="251">
      <c r="A251" s="324" t="s">
        <v>2945</v>
      </c>
      <c r="B251" s="326" t="s">
        <v>6672</v>
      </c>
      <c r="C251" s="326" t="s">
        <v>6673</v>
      </c>
      <c r="D251" s="356" t="s">
        <v>6674</v>
      </c>
      <c r="E251" s="357" t="s">
        <v>1059</v>
      </c>
      <c r="F251" s="362" t="s">
        <v>1059</v>
      </c>
      <c r="G251" s="270"/>
      <c r="H251" s="270"/>
    </row>
    <row r="252">
      <c r="A252" s="324" t="s">
        <v>2946</v>
      </c>
      <c r="B252" s="326" t="s">
        <v>6675</v>
      </c>
      <c r="C252" s="326" t="s">
        <v>5838</v>
      </c>
      <c r="D252" s="356" t="s">
        <v>6676</v>
      </c>
      <c r="E252" s="360" t="s">
        <v>1073</v>
      </c>
      <c r="F252" s="361" t="s">
        <v>1073</v>
      </c>
      <c r="G252" s="327"/>
      <c r="H252" s="327"/>
    </row>
    <row r="253">
      <c r="A253" s="324" t="s">
        <v>2947</v>
      </c>
      <c r="B253" s="326" t="s">
        <v>6675</v>
      </c>
      <c r="C253" s="326" t="s">
        <v>5838</v>
      </c>
      <c r="D253" s="356" t="s">
        <v>5838</v>
      </c>
      <c r="E253" s="357" t="s">
        <v>1059</v>
      </c>
      <c r="F253" s="362" t="s">
        <v>1059</v>
      </c>
      <c r="G253" s="327"/>
      <c r="H253" s="327"/>
    </row>
    <row r="254">
      <c r="A254" s="324" t="s">
        <v>689</v>
      </c>
      <c r="B254" s="326" t="s">
        <v>6677</v>
      </c>
      <c r="C254" s="326" t="s">
        <v>6678</v>
      </c>
      <c r="D254" s="356" t="s">
        <v>6679</v>
      </c>
      <c r="E254" s="357" t="s">
        <v>1059</v>
      </c>
      <c r="F254" s="362" t="s">
        <v>1059</v>
      </c>
      <c r="G254" s="327"/>
      <c r="H254" s="327"/>
    </row>
    <row r="255">
      <c r="A255" s="324" t="s">
        <v>2950</v>
      </c>
      <c r="B255" s="326" t="s">
        <v>6680</v>
      </c>
      <c r="C255" s="326" t="s">
        <v>6681</v>
      </c>
      <c r="D255" s="356" t="s">
        <v>6682</v>
      </c>
      <c r="E255" s="357" t="s">
        <v>1059</v>
      </c>
      <c r="F255" s="362" t="s">
        <v>1059</v>
      </c>
      <c r="G255" s="327"/>
      <c r="H255" s="327"/>
    </row>
    <row r="256">
      <c r="A256" s="324" t="s">
        <v>2952</v>
      </c>
      <c r="B256" s="326" t="s">
        <v>6683</v>
      </c>
      <c r="C256" s="326" t="s">
        <v>336</v>
      </c>
      <c r="D256" s="356" t="s">
        <v>336</v>
      </c>
      <c r="E256" s="357" t="s">
        <v>1059</v>
      </c>
      <c r="F256" s="362" t="s">
        <v>1059</v>
      </c>
      <c r="G256" s="327"/>
      <c r="H256" s="327"/>
    </row>
    <row r="257">
      <c r="A257" s="324" t="s">
        <v>2953</v>
      </c>
      <c r="B257" s="326" t="s">
        <v>6684</v>
      </c>
      <c r="C257" s="326" t="s">
        <v>5811</v>
      </c>
      <c r="D257" s="356" t="s">
        <v>5811</v>
      </c>
      <c r="E257" s="357" t="s">
        <v>1059</v>
      </c>
      <c r="F257" s="362" t="s">
        <v>1059</v>
      </c>
      <c r="G257" s="327"/>
      <c r="H257" s="327"/>
    </row>
    <row r="258">
      <c r="A258" s="324" t="s">
        <v>2955</v>
      </c>
      <c r="B258" s="326" t="s">
        <v>6685</v>
      </c>
      <c r="C258" s="326" t="s">
        <v>5574</v>
      </c>
      <c r="D258" s="356" t="s">
        <v>6686</v>
      </c>
      <c r="E258" s="357" t="s">
        <v>1059</v>
      </c>
      <c r="F258" s="362" t="s">
        <v>1059</v>
      </c>
      <c r="G258" s="327"/>
      <c r="H258" s="327"/>
    </row>
    <row r="259">
      <c r="A259" s="324" t="s">
        <v>2956</v>
      </c>
      <c r="B259" s="326" t="s">
        <v>6687</v>
      </c>
      <c r="C259" s="326" t="s">
        <v>6688</v>
      </c>
      <c r="D259" s="364" t="s">
        <v>6689</v>
      </c>
      <c r="E259" s="357" t="s">
        <v>1059</v>
      </c>
      <c r="F259" s="362" t="s">
        <v>1059</v>
      </c>
      <c r="G259" s="327"/>
      <c r="H259" s="327"/>
    </row>
    <row r="260">
      <c r="A260" s="324" t="s">
        <v>691</v>
      </c>
      <c r="B260" s="326" t="s">
        <v>6690</v>
      </c>
      <c r="C260" s="326" t="s">
        <v>6691</v>
      </c>
      <c r="D260" s="356" t="s">
        <v>6692</v>
      </c>
      <c r="E260" s="357" t="s">
        <v>1059</v>
      </c>
      <c r="F260" s="362" t="s">
        <v>1059</v>
      </c>
      <c r="G260" s="327"/>
      <c r="H260" s="327"/>
    </row>
    <row r="261">
      <c r="A261" s="324" t="s">
        <v>2958</v>
      </c>
      <c r="B261" s="326" t="s">
        <v>6693</v>
      </c>
      <c r="C261" s="326" t="s">
        <v>6694</v>
      </c>
      <c r="D261" s="364" t="s">
        <v>6695</v>
      </c>
      <c r="E261" s="357" t="s">
        <v>1059</v>
      </c>
      <c r="F261" s="362" t="s">
        <v>1059</v>
      </c>
      <c r="G261" s="327"/>
      <c r="H261" s="327"/>
    </row>
    <row r="262">
      <c r="A262" s="324" t="s">
        <v>2960</v>
      </c>
      <c r="B262" s="326" t="s">
        <v>6696</v>
      </c>
      <c r="C262" s="326" t="s">
        <v>6697</v>
      </c>
      <c r="D262" s="364" t="s">
        <v>6698</v>
      </c>
      <c r="E262" s="357" t="s">
        <v>1059</v>
      </c>
      <c r="F262" s="362" t="s">
        <v>1059</v>
      </c>
      <c r="G262" s="327"/>
      <c r="H262" s="327"/>
    </row>
    <row r="263">
      <c r="A263" s="324" t="s">
        <v>2961</v>
      </c>
      <c r="B263" s="326" t="s">
        <v>6699</v>
      </c>
      <c r="C263" s="326" t="s">
        <v>6700</v>
      </c>
      <c r="D263" s="356" t="s">
        <v>6701</v>
      </c>
      <c r="E263" s="357" t="s">
        <v>1059</v>
      </c>
      <c r="F263" s="362" t="s">
        <v>1059</v>
      </c>
      <c r="G263" s="327"/>
      <c r="H263" s="327"/>
    </row>
    <row r="264">
      <c r="A264" s="324" t="s">
        <v>2963</v>
      </c>
      <c r="B264" s="326" t="s">
        <v>6702</v>
      </c>
      <c r="C264" s="326" t="s">
        <v>5597</v>
      </c>
      <c r="D264" s="356" t="s">
        <v>5597</v>
      </c>
      <c r="E264" s="357" t="s">
        <v>1059</v>
      </c>
      <c r="F264" s="362" t="s">
        <v>1059</v>
      </c>
      <c r="G264" s="270"/>
      <c r="H264" s="327"/>
    </row>
    <row r="265">
      <c r="A265" s="324" t="s">
        <v>2964</v>
      </c>
      <c r="B265" s="326" t="s">
        <v>6703</v>
      </c>
      <c r="C265" s="326" t="s">
        <v>6704</v>
      </c>
      <c r="D265" s="356" t="s">
        <v>6705</v>
      </c>
      <c r="E265" s="357" t="s">
        <v>1059</v>
      </c>
      <c r="F265" s="362" t="s">
        <v>1059</v>
      </c>
      <c r="G265" s="327"/>
      <c r="H265" s="327"/>
    </row>
    <row r="266">
      <c r="A266" s="324" t="s">
        <v>693</v>
      </c>
      <c r="B266" s="326" t="s">
        <v>6706</v>
      </c>
      <c r="C266" s="326" t="s">
        <v>6707</v>
      </c>
      <c r="D266" s="356" t="s">
        <v>6708</v>
      </c>
      <c r="E266" s="357" t="s">
        <v>1059</v>
      </c>
      <c r="F266" s="362" t="s">
        <v>1059</v>
      </c>
      <c r="G266" s="327"/>
      <c r="H266" s="327"/>
    </row>
    <row r="267">
      <c r="A267" s="324" t="s">
        <v>2967</v>
      </c>
      <c r="B267" s="326" t="s">
        <v>6709</v>
      </c>
      <c r="C267" s="326" t="s">
        <v>6710</v>
      </c>
      <c r="D267" s="356" t="s">
        <v>6711</v>
      </c>
      <c r="E267" s="357" t="s">
        <v>1059</v>
      </c>
      <c r="F267" s="361" t="s">
        <v>1073</v>
      </c>
      <c r="G267" s="270"/>
      <c r="H267" s="327"/>
    </row>
    <row r="268">
      <c r="A268" s="324" t="s">
        <v>2969</v>
      </c>
      <c r="B268" s="326" t="s">
        <v>6712</v>
      </c>
      <c r="C268" s="326" t="s">
        <v>5602</v>
      </c>
      <c r="D268" s="356" t="s">
        <v>6713</v>
      </c>
      <c r="E268" s="357" t="s">
        <v>1059</v>
      </c>
      <c r="F268" s="362" t="s">
        <v>1059</v>
      </c>
      <c r="G268" s="342"/>
      <c r="H268" s="270"/>
    </row>
    <row r="269">
      <c r="A269" s="324" t="s">
        <v>2970</v>
      </c>
      <c r="B269" s="326" t="s">
        <v>6714</v>
      </c>
      <c r="C269" s="326" t="s">
        <v>6715</v>
      </c>
      <c r="D269" s="356" t="s">
        <v>6716</v>
      </c>
      <c r="E269" s="357" t="s">
        <v>1059</v>
      </c>
      <c r="F269" s="362" t="s">
        <v>1059</v>
      </c>
      <c r="G269" s="327"/>
      <c r="H269" s="327"/>
    </row>
    <row r="270">
      <c r="A270" s="324" t="s">
        <v>2972</v>
      </c>
      <c r="B270" s="326" t="s">
        <v>6717</v>
      </c>
      <c r="C270" s="326" t="s">
        <v>6718</v>
      </c>
      <c r="D270" s="356" t="s">
        <v>6719</v>
      </c>
      <c r="E270" s="357" t="s">
        <v>1059</v>
      </c>
      <c r="F270" s="362" t="s">
        <v>1059</v>
      </c>
      <c r="G270" s="327"/>
      <c r="H270" s="327"/>
    </row>
    <row r="271">
      <c r="A271" s="324" t="s">
        <v>2973</v>
      </c>
      <c r="B271" s="326" t="s">
        <v>6720</v>
      </c>
      <c r="C271" s="326" t="s">
        <v>6721</v>
      </c>
      <c r="D271" s="356" t="s">
        <v>6722</v>
      </c>
      <c r="E271" s="357" t="s">
        <v>1059</v>
      </c>
      <c r="F271" s="362" t="s">
        <v>1059</v>
      </c>
      <c r="G271" s="327"/>
      <c r="H271" s="327"/>
    </row>
    <row r="272">
      <c r="A272" s="324" t="s">
        <v>695</v>
      </c>
      <c r="B272" s="326" t="s">
        <v>6723</v>
      </c>
      <c r="C272" s="326" t="s">
        <v>6724</v>
      </c>
      <c r="D272" s="356" t="s">
        <v>6725</v>
      </c>
      <c r="E272" s="360" t="s">
        <v>1073</v>
      </c>
      <c r="F272" s="362" t="s">
        <v>1059</v>
      </c>
      <c r="G272" s="270"/>
      <c r="H272" s="327"/>
    </row>
    <row r="273">
      <c r="A273" s="324" t="s">
        <v>2976</v>
      </c>
      <c r="B273" s="326" t="s">
        <v>6726</v>
      </c>
      <c r="C273" s="326" t="s">
        <v>5744</v>
      </c>
      <c r="D273" s="356" t="s">
        <v>5743</v>
      </c>
      <c r="E273" s="357" t="s">
        <v>1059</v>
      </c>
      <c r="F273" s="362" t="s">
        <v>1059</v>
      </c>
      <c r="G273" s="270"/>
      <c r="H273" s="327"/>
    </row>
    <row r="274">
      <c r="A274" s="324" t="s">
        <v>2977</v>
      </c>
      <c r="B274" s="326" t="s">
        <v>6727</v>
      </c>
      <c r="C274" s="343" t="s">
        <v>6728</v>
      </c>
      <c r="D274" s="356" t="s">
        <v>5705</v>
      </c>
      <c r="E274" s="357" t="s">
        <v>1059</v>
      </c>
      <c r="F274" s="362" t="s">
        <v>1059</v>
      </c>
      <c r="G274" s="327"/>
      <c r="H274" s="327"/>
    </row>
    <row r="275">
      <c r="A275" s="324" t="s">
        <v>2978</v>
      </c>
      <c r="B275" s="326" t="s">
        <v>6729</v>
      </c>
      <c r="C275" s="326" t="s">
        <v>6730</v>
      </c>
      <c r="D275" s="356" t="s">
        <v>6731</v>
      </c>
      <c r="E275" s="357" t="s">
        <v>1059</v>
      </c>
      <c r="F275" s="362" t="s">
        <v>1059</v>
      </c>
      <c r="G275" s="327"/>
      <c r="H275" s="270"/>
    </row>
    <row r="276">
      <c r="A276" s="324" t="s">
        <v>2980</v>
      </c>
      <c r="B276" s="326" t="s">
        <v>6732</v>
      </c>
      <c r="C276" s="326" t="s">
        <v>6733</v>
      </c>
      <c r="D276" s="356" t="s">
        <v>6734</v>
      </c>
      <c r="E276" s="357" t="s">
        <v>1059</v>
      </c>
      <c r="F276" s="362" t="s">
        <v>1059</v>
      </c>
      <c r="G276" s="270"/>
      <c r="H276" s="327"/>
    </row>
    <row r="277">
      <c r="A277" s="324" t="s">
        <v>2981</v>
      </c>
      <c r="B277" s="326" t="s">
        <v>6735</v>
      </c>
      <c r="C277" s="326" t="s">
        <v>6736</v>
      </c>
      <c r="D277" s="356" t="s">
        <v>6737</v>
      </c>
      <c r="E277" s="357" t="s">
        <v>1059</v>
      </c>
      <c r="F277" s="362" t="s">
        <v>1059</v>
      </c>
      <c r="G277" s="270"/>
      <c r="H277" s="270"/>
    </row>
    <row r="278">
      <c r="A278" s="324" t="s">
        <v>2982</v>
      </c>
      <c r="B278" s="326" t="s">
        <v>6738</v>
      </c>
      <c r="C278" s="326" t="s">
        <v>5635</v>
      </c>
      <c r="D278" s="356" t="s">
        <v>5635</v>
      </c>
      <c r="E278" s="357" t="s">
        <v>1059</v>
      </c>
      <c r="F278" s="362" t="s">
        <v>1059</v>
      </c>
      <c r="G278" s="270"/>
      <c r="H278" s="327"/>
    </row>
    <row r="279">
      <c r="A279" s="324" t="s">
        <v>2983</v>
      </c>
      <c r="B279" s="326" t="s">
        <v>6739</v>
      </c>
      <c r="C279" s="326" t="s">
        <v>6740</v>
      </c>
      <c r="D279" s="356" t="s">
        <v>6741</v>
      </c>
      <c r="E279" s="357" t="s">
        <v>1059</v>
      </c>
      <c r="F279" s="362" t="s">
        <v>1059</v>
      </c>
      <c r="G279" s="327"/>
      <c r="H279" s="327"/>
    </row>
    <row r="280">
      <c r="A280" s="324" t="s">
        <v>2985</v>
      </c>
      <c r="B280" s="326" t="s">
        <v>6742</v>
      </c>
      <c r="C280" s="326" t="s">
        <v>5694</v>
      </c>
      <c r="D280" s="356" t="s">
        <v>5693</v>
      </c>
      <c r="E280" s="357" t="s">
        <v>1059</v>
      </c>
      <c r="F280" s="362" t="s">
        <v>1059</v>
      </c>
      <c r="G280" s="327"/>
      <c r="H280" s="327"/>
    </row>
    <row r="281">
      <c r="A281" s="324" t="s">
        <v>697</v>
      </c>
      <c r="B281" s="326" t="s">
        <v>6743</v>
      </c>
      <c r="C281" s="326" t="s">
        <v>6744</v>
      </c>
      <c r="D281" s="356" t="s">
        <v>6745</v>
      </c>
      <c r="E281" s="357" t="s">
        <v>1059</v>
      </c>
      <c r="F281" s="362" t="s">
        <v>1059</v>
      </c>
      <c r="G281" s="327"/>
      <c r="H281" s="327"/>
    </row>
    <row r="282">
      <c r="A282" s="324" t="s">
        <v>2989</v>
      </c>
      <c r="B282" s="326" t="s">
        <v>6746</v>
      </c>
      <c r="C282" s="326" t="s">
        <v>6747</v>
      </c>
      <c r="D282" s="356" t="s">
        <v>6748</v>
      </c>
      <c r="E282" s="357" t="s">
        <v>1059</v>
      </c>
      <c r="F282" s="361" t="s">
        <v>1073</v>
      </c>
      <c r="G282" s="327"/>
      <c r="H282" s="327"/>
    </row>
    <row r="283">
      <c r="A283" s="324" t="s">
        <v>2991</v>
      </c>
      <c r="B283" s="326" t="s">
        <v>6749</v>
      </c>
      <c r="C283" s="326" t="s">
        <v>6750</v>
      </c>
      <c r="D283" s="356" t="s">
        <v>6751</v>
      </c>
      <c r="E283" s="357" t="s">
        <v>1059</v>
      </c>
      <c r="F283" s="362" t="s">
        <v>1059</v>
      </c>
      <c r="G283" s="327"/>
      <c r="H283" s="327"/>
    </row>
    <row r="284">
      <c r="A284" s="324" t="s">
        <v>2992</v>
      </c>
      <c r="B284" s="326" t="s">
        <v>6752</v>
      </c>
      <c r="C284" s="326" t="s">
        <v>6753</v>
      </c>
      <c r="D284" s="356" t="s">
        <v>6754</v>
      </c>
      <c r="E284" s="357" t="s">
        <v>1059</v>
      </c>
      <c r="F284" s="362" t="s">
        <v>1059</v>
      </c>
      <c r="G284" s="270"/>
      <c r="H284" s="327"/>
    </row>
    <row r="285">
      <c r="A285" s="324" t="s">
        <v>2994</v>
      </c>
      <c r="B285" s="326" t="s">
        <v>6755</v>
      </c>
      <c r="C285" s="326" t="s">
        <v>6756</v>
      </c>
      <c r="D285" s="356" t="s">
        <v>6757</v>
      </c>
      <c r="E285" s="360" t="s">
        <v>1073</v>
      </c>
      <c r="F285" s="361" t="s">
        <v>1073</v>
      </c>
      <c r="G285" s="327"/>
      <c r="H285" s="270"/>
    </row>
    <row r="286">
      <c r="A286" s="324" t="s">
        <v>2996</v>
      </c>
      <c r="B286" s="326" t="s">
        <v>6758</v>
      </c>
      <c r="C286" s="326" t="s">
        <v>6759</v>
      </c>
      <c r="D286" s="356" t="s">
        <v>6760</v>
      </c>
      <c r="E286" s="357" t="s">
        <v>1059</v>
      </c>
      <c r="F286" s="362" t="s">
        <v>1059</v>
      </c>
      <c r="G286" s="270"/>
      <c r="H286" s="327"/>
    </row>
    <row r="287">
      <c r="A287" s="324" t="s">
        <v>2997</v>
      </c>
      <c r="B287" s="326" t="s">
        <v>6761</v>
      </c>
      <c r="C287" s="326" t="s">
        <v>6762</v>
      </c>
      <c r="D287" s="356" t="s">
        <v>6763</v>
      </c>
      <c r="E287" s="357" t="s">
        <v>1059</v>
      </c>
      <c r="F287" s="362" t="s">
        <v>1059</v>
      </c>
      <c r="G287" s="270"/>
      <c r="H287" s="327"/>
    </row>
    <row r="288">
      <c r="A288" s="324" t="s">
        <v>699</v>
      </c>
      <c r="B288" s="326" t="s">
        <v>6764</v>
      </c>
      <c r="C288" s="326" t="s">
        <v>6765</v>
      </c>
      <c r="D288" s="356" t="s">
        <v>6766</v>
      </c>
      <c r="E288" s="357" t="s">
        <v>1059</v>
      </c>
      <c r="F288" s="362" t="s">
        <v>1059</v>
      </c>
      <c r="G288" s="342"/>
      <c r="H288" s="270"/>
    </row>
    <row r="289">
      <c r="A289" s="324" t="s">
        <v>3003</v>
      </c>
      <c r="B289" s="326" t="s">
        <v>6767</v>
      </c>
      <c r="C289" s="326" t="s">
        <v>5674</v>
      </c>
      <c r="D289" s="356" t="s">
        <v>6768</v>
      </c>
      <c r="E289" s="357" t="s">
        <v>1059</v>
      </c>
      <c r="F289" s="362" t="s">
        <v>1059</v>
      </c>
      <c r="G289" s="270"/>
      <c r="H289" s="327"/>
    </row>
    <row r="290">
      <c r="A290" s="351" t="s">
        <v>3005</v>
      </c>
      <c r="B290" s="352" t="s">
        <v>670</v>
      </c>
      <c r="C290" s="353"/>
      <c r="D290" s="353"/>
      <c r="E290" s="353"/>
      <c r="F290" s="354"/>
      <c r="G290" s="335"/>
      <c r="H290" s="335"/>
    </row>
    <row r="291">
      <c r="A291" s="324" t="s">
        <v>3006</v>
      </c>
      <c r="B291" s="326" t="s">
        <v>6769</v>
      </c>
      <c r="C291" s="326" t="s">
        <v>5003</v>
      </c>
      <c r="D291" s="356" t="s">
        <v>5679</v>
      </c>
      <c r="E291" s="357" t="s">
        <v>1059</v>
      </c>
      <c r="F291" s="362" t="s">
        <v>1059</v>
      </c>
      <c r="G291" s="327"/>
      <c r="H291" s="327"/>
    </row>
    <row r="292">
      <c r="A292" s="324" t="s">
        <v>3008</v>
      </c>
      <c r="B292" s="326" t="s">
        <v>6770</v>
      </c>
      <c r="C292" s="326" t="s">
        <v>5682</v>
      </c>
      <c r="D292" s="356" t="s">
        <v>6771</v>
      </c>
      <c r="E292" s="357" t="s">
        <v>1059</v>
      </c>
      <c r="F292" s="362" t="s">
        <v>1059</v>
      </c>
      <c r="G292" s="327"/>
      <c r="H292" s="327"/>
    </row>
    <row r="293">
      <c r="A293" s="351" t="s">
        <v>701</v>
      </c>
      <c r="B293" s="352" t="s">
        <v>670</v>
      </c>
      <c r="C293" s="353"/>
      <c r="D293" s="353"/>
      <c r="E293" s="353"/>
      <c r="F293" s="354"/>
      <c r="G293" s="335"/>
      <c r="H293" s="335"/>
    </row>
    <row r="294">
      <c r="A294" s="324" t="s">
        <v>3013</v>
      </c>
      <c r="B294" s="326" t="s">
        <v>6772</v>
      </c>
      <c r="C294" s="326" t="s">
        <v>5685</v>
      </c>
      <c r="D294" s="356" t="s">
        <v>5684</v>
      </c>
      <c r="E294" s="360" t="s">
        <v>1073</v>
      </c>
      <c r="F294" s="361" t="s">
        <v>1073</v>
      </c>
      <c r="G294" s="327"/>
      <c r="H294" s="327"/>
    </row>
    <row r="295">
      <c r="A295" s="324" t="s">
        <v>3015</v>
      </c>
      <c r="B295" s="326" t="s">
        <v>6773</v>
      </c>
      <c r="C295" s="343" t="s">
        <v>6774</v>
      </c>
      <c r="D295" s="356" t="s">
        <v>5687</v>
      </c>
      <c r="E295" s="357" t="s">
        <v>1059</v>
      </c>
      <c r="F295" s="362" t="s">
        <v>1059</v>
      </c>
      <c r="G295" s="270"/>
      <c r="H295" s="327"/>
    </row>
    <row r="296">
      <c r="A296" s="324" t="s">
        <v>3016</v>
      </c>
      <c r="B296" s="326" t="s">
        <v>6775</v>
      </c>
      <c r="C296" s="326" t="s">
        <v>5709</v>
      </c>
      <c r="D296" s="364" t="s">
        <v>6776</v>
      </c>
      <c r="E296" s="357" t="s">
        <v>1059</v>
      </c>
      <c r="F296" s="362" t="s">
        <v>1059</v>
      </c>
      <c r="G296" s="270"/>
      <c r="H296" s="270"/>
    </row>
    <row r="297">
      <c r="A297" s="324" t="s">
        <v>3018</v>
      </c>
      <c r="B297" s="326" t="s">
        <v>6777</v>
      </c>
      <c r="C297" s="326" t="s">
        <v>5712</v>
      </c>
      <c r="D297" s="356" t="s">
        <v>5711</v>
      </c>
      <c r="E297" s="357" t="s">
        <v>1059</v>
      </c>
      <c r="F297" s="362" t="s">
        <v>1059</v>
      </c>
      <c r="G297" s="327"/>
      <c r="H297" s="327"/>
    </row>
    <row r="298">
      <c r="A298" s="324" t="s">
        <v>3020</v>
      </c>
      <c r="B298" s="326" t="s">
        <v>6778</v>
      </c>
      <c r="C298" s="326" t="s">
        <v>6779</v>
      </c>
      <c r="D298" s="356" t="s">
        <v>6780</v>
      </c>
      <c r="E298" s="357" t="s">
        <v>1059</v>
      </c>
      <c r="F298" s="362" t="s">
        <v>1059</v>
      </c>
      <c r="G298" s="327"/>
      <c r="H298" s="327"/>
    </row>
    <row r="299">
      <c r="A299" s="324" t="s">
        <v>703</v>
      </c>
      <c r="B299" s="326" t="s">
        <v>6781</v>
      </c>
      <c r="C299" s="326" t="s">
        <v>5718</v>
      </c>
      <c r="D299" s="356" t="s">
        <v>6782</v>
      </c>
      <c r="E299" s="357" t="s">
        <v>1059</v>
      </c>
      <c r="F299" s="362" t="s">
        <v>1059</v>
      </c>
      <c r="G299" s="270"/>
      <c r="H299" s="327"/>
    </row>
    <row r="300">
      <c r="A300" s="324" t="s">
        <v>3024</v>
      </c>
      <c r="B300" s="326" t="s">
        <v>6783</v>
      </c>
      <c r="C300" s="326" t="s">
        <v>5764</v>
      </c>
      <c r="D300" s="356" t="s">
        <v>5763</v>
      </c>
      <c r="E300" s="357" t="s">
        <v>1059</v>
      </c>
      <c r="F300" s="362" t="s">
        <v>1059</v>
      </c>
      <c r="G300" s="270"/>
      <c r="H300" s="327"/>
    </row>
    <row r="301">
      <c r="A301" s="324" t="s">
        <v>3026</v>
      </c>
      <c r="B301" s="326" t="s">
        <v>6784</v>
      </c>
      <c r="C301" s="326" t="s">
        <v>5647</v>
      </c>
      <c r="D301" s="356" t="s">
        <v>5647</v>
      </c>
      <c r="E301" s="357" t="s">
        <v>1059</v>
      </c>
      <c r="F301" s="362" t="s">
        <v>1059</v>
      </c>
      <c r="G301" s="270"/>
      <c r="H301" s="327"/>
    </row>
    <row r="302">
      <c r="A302" s="324" t="s">
        <v>3027</v>
      </c>
      <c r="B302" s="326" t="s">
        <v>6785</v>
      </c>
      <c r="C302" s="326" t="s">
        <v>5590</v>
      </c>
      <c r="D302" s="356" t="s">
        <v>5590</v>
      </c>
      <c r="E302" s="357" t="s">
        <v>1059</v>
      </c>
      <c r="F302" s="362" t="s">
        <v>1059</v>
      </c>
      <c r="G302" s="270"/>
      <c r="H302" s="327"/>
    </row>
    <row r="303">
      <c r="A303" s="324" t="s">
        <v>3028</v>
      </c>
      <c r="B303" s="326" t="s">
        <v>6786</v>
      </c>
      <c r="C303" s="326" t="s">
        <v>6787</v>
      </c>
      <c r="D303" s="356" t="s">
        <v>6788</v>
      </c>
      <c r="E303" s="357" t="s">
        <v>1059</v>
      </c>
      <c r="F303" s="361" t="s">
        <v>1073</v>
      </c>
      <c r="G303" s="270"/>
      <c r="H303" s="327"/>
    </row>
    <row r="304">
      <c r="A304" s="324" t="s">
        <v>3029</v>
      </c>
      <c r="B304" s="326" t="s">
        <v>6789</v>
      </c>
      <c r="C304" s="326" t="s">
        <v>6790</v>
      </c>
      <c r="D304" s="356" t="s">
        <v>6791</v>
      </c>
      <c r="E304" s="360" t="s">
        <v>1073</v>
      </c>
      <c r="F304" s="361" t="s">
        <v>1073</v>
      </c>
      <c r="G304" s="270"/>
      <c r="H304" s="327"/>
    </row>
    <row r="305">
      <c r="A305" s="324" t="s">
        <v>3030</v>
      </c>
      <c r="B305" s="326" t="s">
        <v>6792</v>
      </c>
      <c r="C305" s="326" t="s">
        <v>5721</v>
      </c>
      <c r="D305" s="356" t="s">
        <v>6793</v>
      </c>
      <c r="E305" s="357" t="s">
        <v>1059</v>
      </c>
      <c r="F305" s="362" t="s">
        <v>1059</v>
      </c>
      <c r="G305" s="270"/>
      <c r="H305" s="327"/>
    </row>
    <row r="306">
      <c r="A306" s="324" t="s">
        <v>705</v>
      </c>
      <c r="B306" s="326" t="s">
        <v>6794</v>
      </c>
      <c r="C306" s="326" t="s">
        <v>6795</v>
      </c>
      <c r="D306" s="356" t="s">
        <v>6796</v>
      </c>
      <c r="E306" s="357" t="s">
        <v>1059</v>
      </c>
      <c r="F306" s="362" t="s">
        <v>1059</v>
      </c>
      <c r="G306" s="270"/>
      <c r="H306" s="327"/>
    </row>
    <row r="307">
      <c r="A307" s="324" t="s">
        <v>3034</v>
      </c>
      <c r="B307" s="326" t="s">
        <v>6797</v>
      </c>
      <c r="C307" s="326" t="s">
        <v>5755</v>
      </c>
      <c r="D307" s="356" t="s">
        <v>5754</v>
      </c>
      <c r="E307" s="357" t="s">
        <v>1059</v>
      </c>
      <c r="F307" s="362" t="s">
        <v>1059</v>
      </c>
      <c r="G307" s="270"/>
      <c r="H307" s="270"/>
    </row>
    <row r="308">
      <c r="A308" s="324" t="s">
        <v>3036</v>
      </c>
      <c r="B308" s="326" t="s">
        <v>6798</v>
      </c>
      <c r="C308" s="326" t="s">
        <v>5746</v>
      </c>
      <c r="D308" s="356" t="s">
        <v>5746</v>
      </c>
      <c r="E308" s="357" t="s">
        <v>1059</v>
      </c>
      <c r="F308" s="362" t="s">
        <v>1059</v>
      </c>
      <c r="G308" s="327"/>
      <c r="H308" s="327"/>
    </row>
    <row r="309">
      <c r="A309" s="324" t="s">
        <v>3038</v>
      </c>
      <c r="B309" s="326" t="s">
        <v>6799</v>
      </c>
      <c r="C309" s="326" t="s">
        <v>2438</v>
      </c>
      <c r="D309" s="356" t="s">
        <v>5771</v>
      </c>
      <c r="E309" s="357" t="s">
        <v>1059</v>
      </c>
      <c r="F309" s="362" t="s">
        <v>1059</v>
      </c>
      <c r="G309" s="327"/>
      <c r="H309" s="327"/>
    </row>
    <row r="310">
      <c r="A310" s="324" t="s">
        <v>3040</v>
      </c>
      <c r="B310" s="326" t="s">
        <v>6800</v>
      </c>
      <c r="C310" s="326" t="s">
        <v>6801</v>
      </c>
      <c r="D310" s="356" t="s">
        <v>6802</v>
      </c>
      <c r="E310" s="357" t="s">
        <v>1059</v>
      </c>
      <c r="F310" s="362" t="s">
        <v>1059</v>
      </c>
      <c r="G310" s="327"/>
      <c r="H310" s="327"/>
    </row>
    <row r="311">
      <c r="A311" s="324" t="s">
        <v>3044</v>
      </c>
      <c r="B311" s="326" t="s">
        <v>6803</v>
      </c>
      <c r="C311" s="326" t="s">
        <v>6804</v>
      </c>
      <c r="D311" s="356" t="s">
        <v>6805</v>
      </c>
      <c r="E311" s="357" t="s">
        <v>1059</v>
      </c>
      <c r="F311" s="362" t="s">
        <v>1059</v>
      </c>
      <c r="G311" s="327"/>
      <c r="H311" s="327"/>
    </row>
    <row r="312">
      <c r="A312" s="324" t="s">
        <v>3046</v>
      </c>
      <c r="B312" s="326" t="s">
        <v>6806</v>
      </c>
      <c r="C312" s="326" t="s">
        <v>6807</v>
      </c>
      <c r="D312" s="356" t="s">
        <v>6808</v>
      </c>
      <c r="E312" s="357" t="s">
        <v>1059</v>
      </c>
      <c r="F312" s="362" t="s">
        <v>1059</v>
      </c>
      <c r="G312" s="327"/>
      <c r="H312" s="327"/>
    </row>
    <row r="313">
      <c r="A313" s="324" t="s">
        <v>3048</v>
      </c>
      <c r="B313" s="326" t="s">
        <v>6809</v>
      </c>
      <c r="C313" s="326" t="s">
        <v>6810</v>
      </c>
      <c r="D313" s="356" t="s">
        <v>6811</v>
      </c>
      <c r="E313" s="357" t="s">
        <v>1059</v>
      </c>
      <c r="F313" s="362" t="s">
        <v>1059</v>
      </c>
      <c r="G313" s="327"/>
      <c r="H313" s="327"/>
    </row>
    <row r="314">
      <c r="A314" s="324" t="s">
        <v>708</v>
      </c>
      <c r="B314" s="326" t="s">
        <v>6812</v>
      </c>
      <c r="C314" s="326" t="s">
        <v>6813</v>
      </c>
      <c r="D314" s="356" t="s">
        <v>6814</v>
      </c>
      <c r="E314" s="357" t="s">
        <v>1059</v>
      </c>
      <c r="F314" s="362" t="s">
        <v>1059</v>
      </c>
      <c r="G314" s="327"/>
      <c r="H314" s="327"/>
    </row>
    <row r="315">
      <c r="A315" s="324" t="s">
        <v>3052</v>
      </c>
      <c r="B315" s="326" t="s">
        <v>6815</v>
      </c>
      <c r="C315" s="326" t="s">
        <v>6816</v>
      </c>
      <c r="D315" s="356" t="s">
        <v>6817</v>
      </c>
      <c r="E315" s="357" t="s">
        <v>1059</v>
      </c>
      <c r="F315" s="362" t="s">
        <v>1059</v>
      </c>
      <c r="G315" s="270"/>
      <c r="H315" s="327"/>
    </row>
    <row r="316">
      <c r="A316" s="324" t="s">
        <v>3054</v>
      </c>
      <c r="B316" s="326" t="s">
        <v>6818</v>
      </c>
      <c r="C316" s="326" t="s">
        <v>6819</v>
      </c>
      <c r="D316" s="356" t="s">
        <v>6820</v>
      </c>
      <c r="E316" s="357" t="s">
        <v>1059</v>
      </c>
      <c r="F316" s="362" t="s">
        <v>1059</v>
      </c>
      <c r="G316" s="270"/>
      <c r="H316" s="327"/>
    </row>
    <row r="317">
      <c r="A317" s="324" t="s">
        <v>3057</v>
      </c>
      <c r="B317" s="326" t="s">
        <v>6821</v>
      </c>
      <c r="C317" s="326" t="s">
        <v>5803</v>
      </c>
      <c r="D317" s="356" t="s">
        <v>6822</v>
      </c>
      <c r="E317" s="357" t="s">
        <v>1059</v>
      </c>
      <c r="F317" s="362" t="s">
        <v>1059</v>
      </c>
      <c r="G317" s="270"/>
      <c r="H317" s="327"/>
    </row>
    <row r="318">
      <c r="A318" s="324" t="s">
        <v>3059</v>
      </c>
      <c r="B318" s="326" t="s">
        <v>6823</v>
      </c>
      <c r="C318" s="326" t="s">
        <v>5806</v>
      </c>
      <c r="D318" s="356" t="s">
        <v>6824</v>
      </c>
      <c r="E318" s="357" t="s">
        <v>1059</v>
      </c>
      <c r="F318" s="362" t="s">
        <v>1059</v>
      </c>
      <c r="G318" s="327"/>
      <c r="H318" s="327"/>
    </row>
    <row r="319">
      <c r="A319" s="324" t="s">
        <v>709</v>
      </c>
      <c r="B319" s="326" t="s">
        <v>6825</v>
      </c>
      <c r="C319" s="326" t="s">
        <v>6826</v>
      </c>
      <c r="D319" s="356" t="s">
        <v>6826</v>
      </c>
      <c r="E319" s="357" t="s">
        <v>1059</v>
      </c>
      <c r="F319" s="362" t="s">
        <v>1059</v>
      </c>
      <c r="G319" s="365"/>
      <c r="H319" s="365"/>
    </row>
    <row r="320">
      <c r="A320" s="324" t="s">
        <v>3062</v>
      </c>
      <c r="B320" s="326" t="s">
        <v>6827</v>
      </c>
      <c r="C320" s="326" t="s">
        <v>6828</v>
      </c>
      <c r="D320" s="356" t="s">
        <v>6829</v>
      </c>
      <c r="E320" s="357" t="s">
        <v>1059</v>
      </c>
      <c r="F320" s="362" t="s">
        <v>1059</v>
      </c>
      <c r="G320" s="327"/>
      <c r="H320" s="327"/>
    </row>
    <row r="321">
      <c r="A321" s="324" t="s">
        <v>3064</v>
      </c>
      <c r="B321" s="326" t="s">
        <v>6830</v>
      </c>
      <c r="C321" s="326" t="s">
        <v>6831</v>
      </c>
      <c r="D321" s="356" t="s">
        <v>6832</v>
      </c>
      <c r="E321" s="357" t="s">
        <v>1059</v>
      </c>
      <c r="F321" s="361" t="s">
        <v>1073</v>
      </c>
      <c r="G321" s="327"/>
      <c r="H321" s="327"/>
    </row>
    <row r="322">
      <c r="A322" s="324" t="s">
        <v>3065</v>
      </c>
      <c r="B322" s="326" t="s">
        <v>6833</v>
      </c>
      <c r="C322" s="326" t="s">
        <v>6834</v>
      </c>
      <c r="D322" s="356" t="s">
        <v>6835</v>
      </c>
      <c r="E322" s="357" t="s">
        <v>1059</v>
      </c>
      <c r="F322" s="361" t="s">
        <v>1073</v>
      </c>
      <c r="G322" s="327"/>
      <c r="H322" s="327"/>
    </row>
    <row r="323">
      <c r="A323" s="324" t="s">
        <v>3067</v>
      </c>
      <c r="B323" s="326" t="s">
        <v>6836</v>
      </c>
      <c r="C323" s="326" t="s">
        <v>6837</v>
      </c>
      <c r="D323" s="356" t="s">
        <v>6838</v>
      </c>
      <c r="E323" s="357" t="s">
        <v>1059</v>
      </c>
      <c r="F323" s="361" t="s">
        <v>1073</v>
      </c>
      <c r="G323" s="327"/>
      <c r="H323" s="327"/>
    </row>
    <row r="324">
      <c r="A324" s="324" t="s">
        <v>3068</v>
      </c>
      <c r="B324" s="326" t="s">
        <v>6839</v>
      </c>
      <c r="C324" s="326" t="s">
        <v>6840</v>
      </c>
      <c r="D324" s="356" t="s">
        <v>6841</v>
      </c>
      <c r="E324" s="357" t="s">
        <v>1059</v>
      </c>
      <c r="F324" s="361" t="s">
        <v>1073</v>
      </c>
      <c r="G324" s="327"/>
      <c r="H324" s="327"/>
    </row>
    <row r="325">
      <c r="A325" s="324" t="s">
        <v>3069</v>
      </c>
      <c r="B325" s="326" t="s">
        <v>6842</v>
      </c>
      <c r="C325" s="326" t="s">
        <v>6843</v>
      </c>
      <c r="D325" s="356" t="s">
        <v>6844</v>
      </c>
      <c r="E325" s="357" t="s">
        <v>1059</v>
      </c>
      <c r="F325" s="361" t="s">
        <v>1073</v>
      </c>
      <c r="G325" s="270"/>
      <c r="H325" s="327"/>
    </row>
    <row r="326">
      <c r="A326" s="324" t="s">
        <v>3070</v>
      </c>
      <c r="B326" s="326" t="s">
        <v>6845</v>
      </c>
      <c r="C326" s="326" t="s">
        <v>5830</v>
      </c>
      <c r="D326" s="356" t="s">
        <v>5829</v>
      </c>
      <c r="E326" s="357" t="s">
        <v>1059</v>
      </c>
      <c r="F326" s="362" t="s">
        <v>1059</v>
      </c>
      <c r="G326" s="270"/>
      <c r="H326" s="327"/>
    </row>
    <row r="327">
      <c r="A327" s="324" t="s">
        <v>3071</v>
      </c>
      <c r="B327" s="326" t="s">
        <v>6846</v>
      </c>
      <c r="C327" s="326" t="s">
        <v>5836</v>
      </c>
      <c r="D327" s="356" t="s">
        <v>5835</v>
      </c>
      <c r="E327" s="357" t="s">
        <v>1059</v>
      </c>
      <c r="F327" s="362" t="s">
        <v>1059</v>
      </c>
      <c r="G327" s="327"/>
      <c r="H327" s="327"/>
    </row>
    <row r="328">
      <c r="A328" s="324" t="s">
        <v>3072</v>
      </c>
      <c r="B328" s="326" t="s">
        <v>6847</v>
      </c>
      <c r="C328" s="326" t="s">
        <v>6848</v>
      </c>
      <c r="D328" s="356" t="s">
        <v>6849</v>
      </c>
      <c r="E328" s="357" t="s">
        <v>1059</v>
      </c>
      <c r="F328" s="361" t="s">
        <v>1073</v>
      </c>
      <c r="G328" s="327"/>
      <c r="H328" s="327"/>
    </row>
    <row r="329">
      <c r="A329" s="324" t="s">
        <v>710</v>
      </c>
      <c r="B329" s="326" t="s">
        <v>6850</v>
      </c>
      <c r="C329" s="326" t="s">
        <v>6851</v>
      </c>
      <c r="D329" s="356" t="s">
        <v>6852</v>
      </c>
      <c r="E329" s="357" t="s">
        <v>1059</v>
      </c>
      <c r="F329" s="361" t="s">
        <v>1073</v>
      </c>
      <c r="G329" s="327"/>
      <c r="H329" s="327"/>
    </row>
    <row r="330">
      <c r="A330" s="324" t="s">
        <v>3076</v>
      </c>
      <c r="B330" s="326" t="s">
        <v>6853</v>
      </c>
      <c r="C330" s="326" t="s">
        <v>6854</v>
      </c>
      <c r="D330" s="356" t="s">
        <v>6855</v>
      </c>
      <c r="E330" s="357" t="s">
        <v>1059</v>
      </c>
      <c r="F330" s="362" t="s">
        <v>1059</v>
      </c>
      <c r="G330" s="270"/>
      <c r="H330" s="327"/>
    </row>
    <row r="331">
      <c r="A331" s="324" t="s">
        <v>3078</v>
      </c>
      <c r="B331" s="326" t="s">
        <v>6856</v>
      </c>
      <c r="C331" s="326" t="s">
        <v>6857</v>
      </c>
      <c r="D331" s="356" t="s">
        <v>6858</v>
      </c>
      <c r="E331" s="357" t="s">
        <v>1059</v>
      </c>
      <c r="F331" s="361" t="s">
        <v>1073</v>
      </c>
      <c r="G331" s="327"/>
      <c r="H331" s="327"/>
    </row>
    <row r="332">
      <c r="A332" s="324" t="s">
        <v>3079</v>
      </c>
      <c r="B332" s="326" t="s">
        <v>6859</v>
      </c>
      <c r="C332" s="326" t="s">
        <v>1190</v>
      </c>
      <c r="D332" s="364" t="s">
        <v>5849</v>
      </c>
      <c r="E332" s="357" t="s">
        <v>1059</v>
      </c>
      <c r="F332" s="362" t="s">
        <v>1059</v>
      </c>
      <c r="G332" s="270"/>
      <c r="H332" s="327"/>
    </row>
    <row r="333">
      <c r="A333" s="324" t="s">
        <v>3081</v>
      </c>
      <c r="B333" s="326" t="s">
        <v>6860</v>
      </c>
      <c r="C333" s="326" t="s">
        <v>6861</v>
      </c>
      <c r="D333" s="356" t="s">
        <v>5851</v>
      </c>
      <c r="E333" s="357" t="s">
        <v>1059</v>
      </c>
      <c r="F333" s="362" t="s">
        <v>1059</v>
      </c>
      <c r="G333" s="327"/>
      <c r="H333" s="327"/>
    </row>
    <row r="334">
      <c r="A334" s="324" t="s">
        <v>3082</v>
      </c>
      <c r="B334" s="326" t="s">
        <v>6862</v>
      </c>
      <c r="C334" s="326" t="s">
        <v>78</v>
      </c>
      <c r="D334" s="356" t="s">
        <v>5857</v>
      </c>
      <c r="E334" s="357" t="s">
        <v>1059</v>
      </c>
      <c r="F334" s="362" t="s">
        <v>1059</v>
      </c>
      <c r="G334" s="270"/>
      <c r="H334" s="327"/>
    </row>
    <row r="335">
      <c r="A335" s="324" t="s">
        <v>711</v>
      </c>
      <c r="B335" s="326" t="s">
        <v>6863</v>
      </c>
      <c r="C335" s="326" t="s">
        <v>6864</v>
      </c>
      <c r="D335" s="356" t="s">
        <v>5863</v>
      </c>
      <c r="E335" s="357" t="s">
        <v>1059</v>
      </c>
      <c r="F335" s="362" t="s">
        <v>1059</v>
      </c>
      <c r="G335" s="367"/>
      <c r="H335" s="365"/>
    </row>
    <row r="336">
      <c r="A336" s="324" t="s">
        <v>3084</v>
      </c>
      <c r="B336" s="326" t="s">
        <v>6865</v>
      </c>
      <c r="C336" s="326" t="s">
        <v>6866</v>
      </c>
      <c r="D336" s="356" t="s">
        <v>6867</v>
      </c>
      <c r="E336" s="357" t="s">
        <v>1059</v>
      </c>
      <c r="F336" s="362" t="s">
        <v>1059</v>
      </c>
      <c r="G336" s="327"/>
      <c r="H336" s="327"/>
    </row>
    <row r="337">
      <c r="A337" s="324" t="s">
        <v>3086</v>
      </c>
      <c r="B337" s="326" t="s">
        <v>6868</v>
      </c>
      <c r="C337" s="326" t="s">
        <v>6869</v>
      </c>
      <c r="D337" s="356" t="s">
        <v>6870</v>
      </c>
      <c r="E337" s="357" t="s">
        <v>1059</v>
      </c>
      <c r="F337" s="362" t="s">
        <v>1059</v>
      </c>
      <c r="G337" s="327"/>
      <c r="H337" s="327"/>
    </row>
    <row r="338">
      <c r="A338" s="324" t="s">
        <v>3087</v>
      </c>
      <c r="B338" s="326" t="s">
        <v>6871</v>
      </c>
      <c r="C338" s="326" t="s">
        <v>6872</v>
      </c>
      <c r="D338" s="356" t="s">
        <v>6873</v>
      </c>
      <c r="E338" s="357" t="s">
        <v>1059</v>
      </c>
      <c r="F338" s="362" t="s">
        <v>1059</v>
      </c>
      <c r="G338" s="327"/>
      <c r="H338" s="327"/>
    </row>
    <row r="339">
      <c r="A339" s="324" t="s">
        <v>3089</v>
      </c>
      <c r="B339" s="326" t="s">
        <v>6874</v>
      </c>
      <c r="C339" s="326" t="s">
        <v>6875</v>
      </c>
      <c r="D339" s="356" t="s">
        <v>6876</v>
      </c>
      <c r="E339" s="357" t="s">
        <v>1059</v>
      </c>
      <c r="F339" s="362" t="s">
        <v>1059</v>
      </c>
      <c r="G339" s="327"/>
      <c r="H339" s="327"/>
    </row>
    <row r="340">
      <c r="A340" s="324" t="s">
        <v>3090</v>
      </c>
      <c r="B340" s="326" t="s">
        <v>6877</v>
      </c>
      <c r="C340" s="326" t="s">
        <v>6878</v>
      </c>
      <c r="D340" s="356" t="s">
        <v>6879</v>
      </c>
      <c r="E340" s="357" t="s">
        <v>1059</v>
      </c>
      <c r="F340" s="362" t="s">
        <v>1059</v>
      </c>
      <c r="G340" s="270"/>
      <c r="H340" s="327"/>
    </row>
    <row r="341">
      <c r="A341" s="324" t="s">
        <v>3091</v>
      </c>
      <c r="B341" s="326" t="s">
        <v>6880</v>
      </c>
      <c r="C341" s="326" t="s">
        <v>5876</v>
      </c>
      <c r="D341" s="356" t="s">
        <v>81</v>
      </c>
      <c r="E341" s="357" t="s">
        <v>1059</v>
      </c>
      <c r="F341" s="362" t="s">
        <v>1059</v>
      </c>
      <c r="G341" s="270"/>
      <c r="H341" s="270"/>
    </row>
    <row r="342">
      <c r="A342" s="324" t="s">
        <v>3095</v>
      </c>
      <c r="B342" s="326" t="s">
        <v>6881</v>
      </c>
      <c r="C342" s="326" t="s">
        <v>5879</v>
      </c>
      <c r="D342" s="356" t="s">
        <v>6882</v>
      </c>
      <c r="E342" s="357" t="s">
        <v>1059</v>
      </c>
      <c r="F342" s="362" t="s">
        <v>1059</v>
      </c>
      <c r="G342" s="327"/>
      <c r="H342" s="327"/>
    </row>
    <row r="343">
      <c r="A343" s="324" t="s">
        <v>3096</v>
      </c>
      <c r="B343" s="326" t="s">
        <v>6883</v>
      </c>
      <c r="C343" s="326" t="s">
        <v>6884</v>
      </c>
      <c r="D343" s="356" t="s">
        <v>5881</v>
      </c>
      <c r="E343" s="357" t="s">
        <v>1059</v>
      </c>
      <c r="F343" s="362" t="s">
        <v>1059</v>
      </c>
      <c r="G343" s="270"/>
      <c r="H343" s="327"/>
    </row>
    <row r="344">
      <c r="A344" s="324" t="s">
        <v>3097</v>
      </c>
      <c r="B344" s="326" t="s">
        <v>6885</v>
      </c>
      <c r="C344" s="326" t="s">
        <v>5868</v>
      </c>
      <c r="D344" s="364" t="s">
        <v>6886</v>
      </c>
      <c r="E344" s="357" t="s">
        <v>1059</v>
      </c>
      <c r="F344" s="362" t="s">
        <v>1059</v>
      </c>
      <c r="G344" s="327"/>
      <c r="H344" s="327"/>
    </row>
    <row r="345">
      <c r="A345" s="324" t="s">
        <v>713</v>
      </c>
      <c r="B345" s="326" t="s">
        <v>6887</v>
      </c>
      <c r="C345" s="326" t="s">
        <v>6888</v>
      </c>
      <c r="D345" s="356" t="s">
        <v>6889</v>
      </c>
      <c r="E345" s="357" t="s">
        <v>1059</v>
      </c>
      <c r="F345" s="361" t="s">
        <v>1073</v>
      </c>
      <c r="G345" s="327"/>
      <c r="H345" s="327"/>
    </row>
    <row r="346">
      <c r="A346" s="324" t="s">
        <v>3101</v>
      </c>
      <c r="B346" s="326" t="s">
        <v>6890</v>
      </c>
      <c r="C346" s="326" t="s">
        <v>6891</v>
      </c>
      <c r="D346" s="356" t="s">
        <v>6892</v>
      </c>
      <c r="E346" s="357" t="s">
        <v>1059</v>
      </c>
      <c r="F346" s="362" t="s">
        <v>1059</v>
      </c>
      <c r="G346" s="270"/>
      <c r="H346" s="327"/>
    </row>
    <row r="347">
      <c r="A347" s="324" t="s">
        <v>3102</v>
      </c>
      <c r="B347" s="326" t="s">
        <v>6893</v>
      </c>
      <c r="C347" s="326" t="s">
        <v>6894</v>
      </c>
      <c r="D347" s="356" t="s">
        <v>6895</v>
      </c>
      <c r="E347" s="357" t="s">
        <v>1059</v>
      </c>
      <c r="F347" s="362" t="s">
        <v>1059</v>
      </c>
      <c r="G347" s="270"/>
      <c r="H347" s="327"/>
    </row>
    <row r="348">
      <c r="A348" s="324" t="s">
        <v>3103</v>
      </c>
      <c r="B348" s="326" t="s">
        <v>6896</v>
      </c>
      <c r="C348" s="343" t="s">
        <v>6897</v>
      </c>
      <c r="D348" s="356" t="s">
        <v>6898</v>
      </c>
      <c r="E348" s="357" t="s">
        <v>1059</v>
      </c>
      <c r="F348" s="362" t="s">
        <v>1059</v>
      </c>
      <c r="G348" s="270"/>
      <c r="H348" s="327"/>
    </row>
    <row r="349">
      <c r="A349" s="324" t="s">
        <v>3104</v>
      </c>
      <c r="B349" s="326" t="s">
        <v>6899</v>
      </c>
      <c r="C349" s="326" t="s">
        <v>4989</v>
      </c>
      <c r="D349" s="356" t="s">
        <v>6900</v>
      </c>
      <c r="E349" s="357" t="s">
        <v>1059</v>
      </c>
      <c r="F349" s="362" t="s">
        <v>1059</v>
      </c>
      <c r="G349" s="270"/>
      <c r="H349" s="359"/>
    </row>
    <row r="350">
      <c r="A350" s="324" t="s">
        <v>3105</v>
      </c>
      <c r="B350" s="326" t="s">
        <v>6901</v>
      </c>
      <c r="C350" s="326" t="s">
        <v>6902</v>
      </c>
      <c r="D350" s="356" t="s">
        <v>6903</v>
      </c>
      <c r="E350" s="357" t="s">
        <v>1059</v>
      </c>
      <c r="F350" s="362" t="s">
        <v>1059</v>
      </c>
      <c r="G350" s="270"/>
      <c r="H350" s="327"/>
    </row>
    <row r="351">
      <c r="A351" s="324" t="s">
        <v>3107</v>
      </c>
      <c r="B351" s="326" t="s">
        <v>6904</v>
      </c>
      <c r="C351" s="326" t="s">
        <v>6905</v>
      </c>
      <c r="D351" s="356" t="s">
        <v>6906</v>
      </c>
      <c r="E351" s="357" t="s">
        <v>1059</v>
      </c>
      <c r="F351" s="362" t="s">
        <v>1059</v>
      </c>
      <c r="G351" s="270"/>
      <c r="H351" s="327"/>
    </row>
    <row r="352">
      <c r="A352" s="324" t="s">
        <v>3108</v>
      </c>
      <c r="B352" s="326" t="s">
        <v>6907</v>
      </c>
      <c r="C352" s="326" t="s">
        <v>6908</v>
      </c>
      <c r="D352" s="356" t="s">
        <v>6909</v>
      </c>
      <c r="E352" s="357" t="s">
        <v>1059</v>
      </c>
      <c r="F352" s="362" t="s">
        <v>1059</v>
      </c>
      <c r="G352" s="270"/>
      <c r="H352" s="327"/>
    </row>
    <row r="353">
      <c r="A353" s="324" t="s">
        <v>3109</v>
      </c>
      <c r="B353" s="326" t="s">
        <v>6910</v>
      </c>
      <c r="C353" s="326" t="s">
        <v>5406</v>
      </c>
      <c r="D353" s="356" t="s">
        <v>5406</v>
      </c>
      <c r="E353" s="357" t="s">
        <v>1059</v>
      </c>
      <c r="F353" s="362" t="s">
        <v>1059</v>
      </c>
      <c r="G353" s="327"/>
      <c r="H353" s="327"/>
    </row>
    <row r="354">
      <c r="A354" s="324" t="s">
        <v>3110</v>
      </c>
      <c r="B354" s="326" t="s">
        <v>6911</v>
      </c>
      <c r="C354" s="326" t="s">
        <v>6912</v>
      </c>
      <c r="D354" s="356" t="s">
        <v>6913</v>
      </c>
      <c r="E354" s="357" t="s">
        <v>1059</v>
      </c>
      <c r="F354" s="362" t="s">
        <v>1059</v>
      </c>
      <c r="G354" s="327"/>
      <c r="H354" s="327"/>
    </row>
    <row r="355">
      <c r="A355" s="324" t="s">
        <v>3111</v>
      </c>
      <c r="B355" s="326" t="s">
        <v>6914</v>
      </c>
      <c r="C355" s="326" t="s">
        <v>6915</v>
      </c>
      <c r="D355" s="356" t="s">
        <v>6916</v>
      </c>
      <c r="E355" s="357" t="s">
        <v>1059</v>
      </c>
      <c r="F355" s="362" t="s">
        <v>1059</v>
      </c>
      <c r="G355" s="342"/>
      <c r="H355" s="270"/>
    </row>
    <row r="356">
      <c r="A356" s="324" t="s">
        <v>3112</v>
      </c>
      <c r="B356" s="326" t="s">
        <v>6917</v>
      </c>
      <c r="C356" s="326" t="s">
        <v>6918</v>
      </c>
      <c r="D356" s="356" t="s">
        <v>6919</v>
      </c>
      <c r="E356" s="357" t="s">
        <v>1059</v>
      </c>
      <c r="F356" s="362" t="s">
        <v>1059</v>
      </c>
      <c r="G356" s="342"/>
      <c r="H356" s="270"/>
    </row>
    <row r="357">
      <c r="A357" s="324" t="s">
        <v>3113</v>
      </c>
      <c r="B357" s="326" t="s">
        <v>6920</v>
      </c>
      <c r="C357" s="326" t="s">
        <v>6921</v>
      </c>
      <c r="D357" s="356" t="s">
        <v>5653</v>
      </c>
      <c r="E357" s="357" t="s">
        <v>1059</v>
      </c>
      <c r="F357" s="362" t="s">
        <v>1059</v>
      </c>
      <c r="G357" s="270"/>
      <c r="H357" s="327"/>
    </row>
    <row r="358">
      <c r="A358" s="324" t="s">
        <v>3115</v>
      </c>
      <c r="B358" s="326" t="s">
        <v>6922</v>
      </c>
      <c r="C358" s="326" t="s">
        <v>5944</v>
      </c>
      <c r="D358" s="356" t="s">
        <v>6923</v>
      </c>
      <c r="E358" s="357" t="s">
        <v>1059</v>
      </c>
      <c r="F358" s="362" t="s">
        <v>1059</v>
      </c>
      <c r="G358" s="270"/>
      <c r="H358" s="270"/>
    </row>
    <row r="359">
      <c r="A359" s="324" t="s">
        <v>862</v>
      </c>
      <c r="B359" s="326" t="s">
        <v>6924</v>
      </c>
      <c r="C359" s="326" t="s">
        <v>6925</v>
      </c>
      <c r="D359" s="356" t="s">
        <v>6926</v>
      </c>
      <c r="E359" s="357" t="s">
        <v>1059</v>
      </c>
      <c r="F359" s="362" t="s">
        <v>1059</v>
      </c>
      <c r="G359" s="270"/>
      <c r="H359" s="327"/>
    </row>
    <row r="360">
      <c r="A360" s="324" t="s">
        <v>3118</v>
      </c>
      <c r="B360" s="326" t="s">
        <v>6927</v>
      </c>
      <c r="C360" s="326" t="s">
        <v>5951</v>
      </c>
      <c r="D360" s="356" t="s">
        <v>6928</v>
      </c>
      <c r="E360" s="357" t="s">
        <v>1059</v>
      </c>
      <c r="F360" s="362" t="s">
        <v>1059</v>
      </c>
      <c r="G360" s="342"/>
      <c r="H360" s="270"/>
    </row>
    <row r="361">
      <c r="A361" s="324" t="s">
        <v>3120</v>
      </c>
      <c r="B361" s="326" t="s">
        <v>6929</v>
      </c>
      <c r="C361" s="326" t="s">
        <v>6930</v>
      </c>
      <c r="D361" s="356" t="s">
        <v>6931</v>
      </c>
      <c r="E361" s="357" t="s">
        <v>1059</v>
      </c>
      <c r="F361" s="362" t="s">
        <v>1059</v>
      </c>
      <c r="G361" s="270"/>
      <c r="H361" s="270"/>
    </row>
    <row r="362">
      <c r="A362" s="324" t="s">
        <v>3122</v>
      </c>
      <c r="B362" s="326" t="s">
        <v>6932</v>
      </c>
      <c r="C362" s="326" t="s">
        <v>5954</v>
      </c>
      <c r="D362" s="356" t="s">
        <v>6933</v>
      </c>
      <c r="E362" s="357" t="s">
        <v>1059</v>
      </c>
      <c r="F362" s="362" t="s">
        <v>1059</v>
      </c>
      <c r="G362" s="342"/>
      <c r="H362" s="270"/>
    </row>
    <row r="363">
      <c r="A363" s="324" t="s">
        <v>850</v>
      </c>
      <c r="B363" s="326" t="s">
        <v>6934</v>
      </c>
      <c r="C363" s="326" t="s">
        <v>5959</v>
      </c>
      <c r="D363" s="356" t="s">
        <v>6935</v>
      </c>
      <c r="E363" s="357" t="s">
        <v>1059</v>
      </c>
      <c r="F363" s="362" t="s">
        <v>1059</v>
      </c>
      <c r="G363" s="270"/>
      <c r="H363" s="327"/>
    </row>
    <row r="364">
      <c r="A364" s="324" t="s">
        <v>3125</v>
      </c>
      <c r="B364" s="326" t="s">
        <v>6936</v>
      </c>
      <c r="C364" s="326" t="s">
        <v>6937</v>
      </c>
      <c r="D364" s="356" t="s">
        <v>5967</v>
      </c>
      <c r="E364" s="357" t="s">
        <v>1059</v>
      </c>
      <c r="F364" s="362" t="s">
        <v>1059</v>
      </c>
      <c r="G364" s="327"/>
      <c r="H364" s="327"/>
    </row>
    <row r="365">
      <c r="A365" s="324" t="s">
        <v>3127</v>
      </c>
      <c r="B365" s="326" t="s">
        <v>6938</v>
      </c>
      <c r="C365" s="326" t="s">
        <v>5970</v>
      </c>
      <c r="D365" s="356" t="s">
        <v>5970</v>
      </c>
      <c r="E365" s="357" t="s">
        <v>1059</v>
      </c>
      <c r="F365" s="362" t="s">
        <v>1059</v>
      </c>
      <c r="G365" s="327"/>
      <c r="H365" s="327"/>
    </row>
    <row r="366">
      <c r="A366" s="324" t="s">
        <v>3129</v>
      </c>
      <c r="B366" s="326" t="s">
        <v>6939</v>
      </c>
      <c r="C366" s="326" t="s">
        <v>6940</v>
      </c>
      <c r="D366" s="356" t="s">
        <v>6941</v>
      </c>
      <c r="E366" s="357" t="s">
        <v>1059</v>
      </c>
      <c r="F366" s="362" t="s">
        <v>1059</v>
      </c>
      <c r="G366" s="342"/>
      <c r="H366" s="270"/>
    </row>
    <row r="367">
      <c r="A367" s="324" t="s">
        <v>3131</v>
      </c>
      <c r="B367" s="326" t="s">
        <v>6942</v>
      </c>
      <c r="C367" s="326" t="s">
        <v>6943</v>
      </c>
      <c r="D367" s="356" t="s">
        <v>6944</v>
      </c>
      <c r="E367" s="357" t="s">
        <v>1059</v>
      </c>
      <c r="F367" s="362" t="s">
        <v>1059</v>
      </c>
      <c r="G367" s="270"/>
      <c r="H367" s="327"/>
    </row>
    <row r="368">
      <c r="A368" s="351" t="s">
        <v>3134</v>
      </c>
      <c r="B368" s="352" t="s">
        <v>670</v>
      </c>
      <c r="C368" s="353"/>
      <c r="D368" s="353"/>
      <c r="E368" s="353"/>
      <c r="F368" s="354"/>
      <c r="G368" s="335"/>
      <c r="H368" s="335"/>
    </row>
    <row r="369">
      <c r="A369" s="324" t="s">
        <v>3135</v>
      </c>
      <c r="B369" s="326" t="s">
        <v>6945</v>
      </c>
      <c r="C369" s="326" t="s">
        <v>6946</v>
      </c>
      <c r="D369" s="356" t="s">
        <v>6947</v>
      </c>
      <c r="E369" s="357" t="s">
        <v>1059</v>
      </c>
      <c r="F369" s="362" t="s">
        <v>1059</v>
      </c>
      <c r="G369" s="342"/>
      <c r="H369" s="270"/>
    </row>
    <row r="370">
      <c r="A370" s="324" t="s">
        <v>3136</v>
      </c>
      <c r="B370" s="326" t="s">
        <v>6948</v>
      </c>
      <c r="C370" s="326" t="s">
        <v>6949</v>
      </c>
      <c r="D370" s="364" t="s">
        <v>6950</v>
      </c>
      <c r="E370" s="357" t="s">
        <v>1059</v>
      </c>
      <c r="F370" s="362" t="s">
        <v>1059</v>
      </c>
      <c r="G370" s="270"/>
      <c r="H370" s="327"/>
    </row>
    <row r="371">
      <c r="A371" s="324" t="s">
        <v>775</v>
      </c>
      <c r="B371" s="326" t="s">
        <v>6951</v>
      </c>
      <c r="C371" s="326" t="s">
        <v>6952</v>
      </c>
      <c r="D371" s="356" t="s">
        <v>5991</v>
      </c>
      <c r="E371" s="357" t="s">
        <v>1059</v>
      </c>
      <c r="F371" s="362" t="s">
        <v>1059</v>
      </c>
      <c r="G371" s="342"/>
      <c r="H371" s="270"/>
    </row>
    <row r="372">
      <c r="A372" s="324" t="s">
        <v>3138</v>
      </c>
      <c r="B372" s="326" t="s">
        <v>6953</v>
      </c>
      <c r="C372" s="326" t="s">
        <v>6954</v>
      </c>
      <c r="D372" s="356" t="s">
        <v>6955</v>
      </c>
      <c r="E372" s="357" t="s">
        <v>1059</v>
      </c>
      <c r="F372" s="362" t="s">
        <v>1059</v>
      </c>
      <c r="G372" s="342"/>
      <c r="H372" s="270"/>
    </row>
    <row r="373">
      <c r="A373" s="324" t="s">
        <v>3141</v>
      </c>
      <c r="B373" s="326" t="s">
        <v>6956</v>
      </c>
      <c r="C373" s="326" t="s">
        <v>6957</v>
      </c>
      <c r="D373" s="356" t="s">
        <v>6958</v>
      </c>
      <c r="E373" s="357" t="s">
        <v>1059</v>
      </c>
      <c r="F373" s="362" t="s">
        <v>1059</v>
      </c>
      <c r="G373" s="270"/>
      <c r="H373" s="270"/>
    </row>
    <row r="374">
      <c r="A374" s="324" t="s">
        <v>3144</v>
      </c>
      <c r="B374" s="326" t="s">
        <v>6959</v>
      </c>
      <c r="C374" s="326" t="s">
        <v>6960</v>
      </c>
      <c r="D374" s="356" t="s">
        <v>6961</v>
      </c>
      <c r="E374" s="357" t="s">
        <v>1059</v>
      </c>
      <c r="F374" s="362" t="s">
        <v>1059</v>
      </c>
      <c r="G374" s="270"/>
      <c r="H374" s="270"/>
    </row>
    <row r="375">
      <c r="A375" s="324" t="s">
        <v>3146</v>
      </c>
      <c r="B375" s="326" t="s">
        <v>6962</v>
      </c>
      <c r="C375" s="326" t="s">
        <v>6963</v>
      </c>
      <c r="D375" s="356" t="s">
        <v>6964</v>
      </c>
      <c r="E375" s="360" t="s">
        <v>1073</v>
      </c>
      <c r="F375" s="362" t="s">
        <v>1059</v>
      </c>
      <c r="G375" s="270"/>
      <c r="H375" s="270"/>
    </row>
    <row r="376">
      <c r="A376" s="324" t="s">
        <v>3148</v>
      </c>
      <c r="B376" s="326" t="s">
        <v>6965</v>
      </c>
      <c r="C376" s="326" t="s">
        <v>6966</v>
      </c>
      <c r="D376" s="356" t="s">
        <v>6967</v>
      </c>
      <c r="E376" s="357" t="s">
        <v>1059</v>
      </c>
      <c r="F376" s="362" t="s">
        <v>1059</v>
      </c>
      <c r="G376" s="270"/>
      <c r="H376" s="270"/>
    </row>
    <row r="377">
      <c r="A377" s="324" t="s">
        <v>3149</v>
      </c>
      <c r="B377" s="326" t="s">
        <v>6968</v>
      </c>
      <c r="C377" s="326" t="s">
        <v>6969</v>
      </c>
      <c r="D377" s="356" t="s">
        <v>6970</v>
      </c>
      <c r="E377" s="357" t="s">
        <v>1059</v>
      </c>
      <c r="F377" s="362" t="s">
        <v>1059</v>
      </c>
      <c r="G377" s="270"/>
      <c r="H377" s="270"/>
    </row>
    <row r="378">
      <c r="A378" s="324" t="s">
        <v>3150</v>
      </c>
      <c r="B378" s="326" t="s">
        <v>6971</v>
      </c>
      <c r="C378" s="326" t="s">
        <v>490</v>
      </c>
      <c r="D378" s="356" t="s">
        <v>6972</v>
      </c>
      <c r="E378" s="357" t="s">
        <v>1059</v>
      </c>
      <c r="F378" s="362" t="s">
        <v>1059</v>
      </c>
      <c r="G378" s="270"/>
      <c r="H378" s="327"/>
    </row>
    <row r="379">
      <c r="A379" s="324" t="s">
        <v>901</v>
      </c>
      <c r="B379" s="326" t="s">
        <v>6973</v>
      </c>
      <c r="C379" s="326" t="s">
        <v>6974</v>
      </c>
      <c r="D379" s="356" t="s">
        <v>6975</v>
      </c>
      <c r="E379" s="357" t="s">
        <v>1059</v>
      </c>
      <c r="F379" s="362" t="s">
        <v>1059</v>
      </c>
      <c r="G379" s="270"/>
      <c r="H379" s="270"/>
    </row>
    <row r="380">
      <c r="A380" s="324" t="s">
        <v>3153</v>
      </c>
      <c r="B380" s="326" t="s">
        <v>6976</v>
      </c>
      <c r="C380" s="326" t="s">
        <v>6977</v>
      </c>
      <c r="D380" s="356" t="s">
        <v>6978</v>
      </c>
      <c r="E380" s="357" t="s">
        <v>1059</v>
      </c>
      <c r="F380" s="362" t="s">
        <v>1059</v>
      </c>
      <c r="G380" s="367"/>
      <c r="H380" s="365"/>
    </row>
    <row r="381">
      <c r="A381" s="324" t="s">
        <v>3154</v>
      </c>
      <c r="B381" s="326" t="s">
        <v>6979</v>
      </c>
      <c r="C381" s="326" t="s">
        <v>6980</v>
      </c>
      <c r="D381" s="356" t="s">
        <v>6981</v>
      </c>
      <c r="E381" s="357" t="s">
        <v>1059</v>
      </c>
      <c r="F381" s="362" t="s">
        <v>1059</v>
      </c>
      <c r="G381" s="270"/>
      <c r="H381" s="327"/>
    </row>
    <row r="382">
      <c r="A382" s="324" t="s">
        <v>3155</v>
      </c>
      <c r="B382" s="326" t="s">
        <v>6982</v>
      </c>
      <c r="C382" s="326" t="s">
        <v>6983</v>
      </c>
      <c r="D382" s="356" t="s">
        <v>6984</v>
      </c>
      <c r="E382" s="357" t="s">
        <v>1059</v>
      </c>
      <c r="F382" s="362" t="s">
        <v>1059</v>
      </c>
      <c r="G382" s="327"/>
      <c r="H382" s="327"/>
    </row>
    <row r="383">
      <c r="A383" s="324" t="s">
        <v>3156</v>
      </c>
      <c r="B383" s="326" t="s">
        <v>6985</v>
      </c>
      <c r="C383" s="326" t="s">
        <v>6986</v>
      </c>
      <c r="D383" s="356" t="s">
        <v>6987</v>
      </c>
      <c r="E383" s="357" t="s">
        <v>1059</v>
      </c>
      <c r="F383" s="362" t="s">
        <v>1059</v>
      </c>
      <c r="G383" s="327"/>
      <c r="H383" s="327"/>
    </row>
    <row r="384">
      <c r="A384" s="324" t="s">
        <v>3158</v>
      </c>
      <c r="B384" s="326" t="s">
        <v>6988</v>
      </c>
      <c r="C384" s="326" t="s">
        <v>6989</v>
      </c>
      <c r="D384" s="364" t="s">
        <v>6990</v>
      </c>
      <c r="E384" s="357" t="s">
        <v>1059</v>
      </c>
      <c r="F384" s="362" t="s">
        <v>1059</v>
      </c>
      <c r="G384" s="327"/>
      <c r="H384" s="327"/>
    </row>
    <row r="385">
      <c r="A385" s="324" t="s">
        <v>3159</v>
      </c>
      <c r="B385" s="326" t="s">
        <v>6991</v>
      </c>
      <c r="C385" s="326" t="s">
        <v>6992</v>
      </c>
      <c r="D385" s="356" t="s">
        <v>6993</v>
      </c>
      <c r="E385" s="357" t="s">
        <v>1059</v>
      </c>
      <c r="F385" s="362" t="s">
        <v>1059</v>
      </c>
      <c r="G385" s="327"/>
      <c r="H385" s="327"/>
    </row>
    <row r="386">
      <c r="A386" s="324" t="s">
        <v>3160</v>
      </c>
      <c r="B386" s="326" t="s">
        <v>6994</v>
      </c>
      <c r="C386" s="326" t="s">
        <v>6995</v>
      </c>
      <c r="D386" s="369" t="s">
        <v>6996</v>
      </c>
      <c r="E386" s="357" t="s">
        <v>1059</v>
      </c>
      <c r="F386" s="362" t="s">
        <v>1059</v>
      </c>
      <c r="G386" s="270"/>
      <c r="H386" s="270"/>
    </row>
    <row r="387">
      <c r="A387" s="324" t="s">
        <v>3161</v>
      </c>
      <c r="B387" s="326" t="s">
        <v>6997</v>
      </c>
      <c r="C387" s="326" t="s">
        <v>6998</v>
      </c>
      <c r="D387" s="369" t="s">
        <v>6999</v>
      </c>
      <c r="E387" s="357" t="s">
        <v>1059</v>
      </c>
      <c r="F387" s="362" t="s">
        <v>1059</v>
      </c>
      <c r="G387" s="270"/>
      <c r="H387" s="270"/>
    </row>
    <row r="388">
      <c r="A388" s="324" t="s">
        <v>3164</v>
      </c>
      <c r="B388" s="326" t="s">
        <v>7000</v>
      </c>
      <c r="C388" s="326" t="s">
        <v>6021</v>
      </c>
      <c r="D388" s="356" t="s">
        <v>7001</v>
      </c>
      <c r="E388" s="357" t="s">
        <v>1059</v>
      </c>
      <c r="F388" s="362" t="s">
        <v>1059</v>
      </c>
      <c r="G388" s="270"/>
      <c r="H388" s="270"/>
    </row>
    <row r="389">
      <c r="A389" s="324" t="s">
        <v>3165</v>
      </c>
      <c r="B389" s="326" t="s">
        <v>7002</v>
      </c>
      <c r="C389" s="326" t="s">
        <v>2385</v>
      </c>
      <c r="D389" s="356" t="s">
        <v>2385</v>
      </c>
      <c r="E389" s="357" t="s">
        <v>1059</v>
      </c>
      <c r="F389" s="362" t="s">
        <v>1059</v>
      </c>
      <c r="G389" s="327"/>
      <c r="H389" s="327"/>
    </row>
    <row r="390">
      <c r="A390" s="324" t="s">
        <v>3166</v>
      </c>
      <c r="B390" s="326" t="s">
        <v>7003</v>
      </c>
      <c r="C390" s="326" t="s">
        <v>6028</v>
      </c>
      <c r="D390" s="356" t="s">
        <v>6027</v>
      </c>
      <c r="E390" s="357" t="s">
        <v>1059</v>
      </c>
      <c r="F390" s="362" t="s">
        <v>1059</v>
      </c>
      <c r="G390" s="327"/>
      <c r="H390" s="327"/>
    </row>
    <row r="391">
      <c r="A391" s="324" t="s">
        <v>3167</v>
      </c>
      <c r="B391" s="326" t="s">
        <v>7004</v>
      </c>
      <c r="C391" s="326" t="s">
        <v>6031</v>
      </c>
      <c r="D391" s="356" t="s">
        <v>7005</v>
      </c>
      <c r="E391" s="357" t="s">
        <v>1059</v>
      </c>
      <c r="F391" s="362" t="s">
        <v>1059</v>
      </c>
      <c r="G391" s="270"/>
      <c r="H391" s="327"/>
    </row>
    <row r="392">
      <c r="A392" s="324" t="s">
        <v>3170</v>
      </c>
      <c r="B392" s="326" t="s">
        <v>7006</v>
      </c>
      <c r="C392" s="326" t="s">
        <v>6034</v>
      </c>
      <c r="D392" s="356" t="s">
        <v>7007</v>
      </c>
      <c r="E392" s="357" t="s">
        <v>1059</v>
      </c>
      <c r="F392" s="362" t="s">
        <v>1059</v>
      </c>
      <c r="G392" s="270"/>
      <c r="H392" s="327"/>
    </row>
    <row r="393">
      <c r="A393" s="324" t="s">
        <v>3171</v>
      </c>
      <c r="B393" s="326" t="s">
        <v>7008</v>
      </c>
      <c r="C393" s="326" t="s">
        <v>7009</v>
      </c>
      <c r="D393" s="356" t="s">
        <v>7010</v>
      </c>
      <c r="E393" s="357" t="s">
        <v>1059</v>
      </c>
      <c r="F393" s="362" t="s">
        <v>1059</v>
      </c>
      <c r="G393" s="270"/>
      <c r="H393" s="327"/>
    </row>
    <row r="394">
      <c r="A394" s="324" t="s">
        <v>3172</v>
      </c>
      <c r="B394" s="326" t="s">
        <v>7011</v>
      </c>
      <c r="C394" s="326" t="s">
        <v>6053</v>
      </c>
      <c r="D394" s="356" t="s">
        <v>6053</v>
      </c>
      <c r="E394" s="357" t="s">
        <v>1059</v>
      </c>
      <c r="F394" s="362" t="s">
        <v>1059</v>
      </c>
      <c r="G394" s="270"/>
      <c r="H394" s="327"/>
    </row>
    <row r="395">
      <c r="A395" s="324" t="s">
        <v>3173</v>
      </c>
      <c r="B395" s="326" t="s">
        <v>7012</v>
      </c>
      <c r="C395" s="326" t="s">
        <v>7013</v>
      </c>
      <c r="D395" s="356" t="s">
        <v>6050</v>
      </c>
      <c r="E395" s="357" t="s">
        <v>1059</v>
      </c>
      <c r="F395" s="362" t="s">
        <v>1059</v>
      </c>
      <c r="G395" s="342"/>
      <c r="H395" s="270"/>
    </row>
    <row r="396">
      <c r="A396" s="324" t="s">
        <v>3175</v>
      </c>
      <c r="B396" s="326" t="s">
        <v>7014</v>
      </c>
      <c r="C396" s="326" t="s">
        <v>7015</v>
      </c>
      <c r="D396" s="356" t="s">
        <v>7016</v>
      </c>
      <c r="E396" s="357" t="s">
        <v>1059</v>
      </c>
      <c r="F396" s="362" t="s">
        <v>1059</v>
      </c>
      <c r="G396" s="270"/>
      <c r="H396" s="270"/>
    </row>
    <row r="397">
      <c r="A397" s="324" t="s">
        <v>3176</v>
      </c>
      <c r="B397" s="326" t="s">
        <v>7017</v>
      </c>
      <c r="C397" s="326" t="s">
        <v>6089</v>
      </c>
      <c r="D397" s="356" t="s">
        <v>6089</v>
      </c>
      <c r="E397" s="357" t="s">
        <v>1059</v>
      </c>
      <c r="F397" s="362" t="s">
        <v>1059</v>
      </c>
      <c r="G397" s="270"/>
      <c r="H397" s="327"/>
    </row>
    <row r="398">
      <c r="A398" s="324" t="s">
        <v>3177</v>
      </c>
      <c r="B398" s="326" t="s">
        <v>7018</v>
      </c>
      <c r="C398" s="326" t="s">
        <v>7019</v>
      </c>
      <c r="D398" s="356" t="s">
        <v>7020</v>
      </c>
      <c r="E398" s="357" t="s">
        <v>1059</v>
      </c>
      <c r="F398" s="362" t="s">
        <v>1059</v>
      </c>
      <c r="G398" s="327"/>
      <c r="H398" s="327"/>
    </row>
    <row r="399">
      <c r="A399" s="324" t="s">
        <v>3178</v>
      </c>
      <c r="B399" s="326" t="s">
        <v>7021</v>
      </c>
      <c r="C399" s="326" t="s">
        <v>7022</v>
      </c>
      <c r="D399" s="356" t="s">
        <v>7023</v>
      </c>
      <c r="E399" s="357" t="s">
        <v>1059</v>
      </c>
      <c r="F399" s="361" t="s">
        <v>1073</v>
      </c>
      <c r="G399" s="327"/>
      <c r="H399" s="327"/>
    </row>
    <row r="400">
      <c r="A400" s="324" t="s">
        <v>3180</v>
      </c>
      <c r="B400" s="326" t="s">
        <v>7024</v>
      </c>
      <c r="C400" s="326" t="s">
        <v>7025</v>
      </c>
      <c r="D400" s="356" t="s">
        <v>6074</v>
      </c>
      <c r="E400" s="357" t="s">
        <v>1059</v>
      </c>
      <c r="F400" s="362" t="s">
        <v>1059</v>
      </c>
      <c r="G400" s="270"/>
      <c r="H400" s="327"/>
    </row>
    <row r="401">
      <c r="A401" s="324" t="s">
        <v>3181</v>
      </c>
      <c r="B401" s="326" t="s">
        <v>7026</v>
      </c>
      <c r="C401" s="326" t="s">
        <v>7027</v>
      </c>
      <c r="D401" s="356" t="s">
        <v>7028</v>
      </c>
      <c r="E401" s="357" t="s">
        <v>1059</v>
      </c>
      <c r="F401" s="362" t="s">
        <v>1059</v>
      </c>
      <c r="G401" s="270"/>
      <c r="H401" s="327"/>
    </row>
    <row r="402">
      <c r="A402" s="324" t="s">
        <v>3182</v>
      </c>
      <c r="B402" s="326" t="s">
        <v>7029</v>
      </c>
      <c r="C402" s="326" t="s">
        <v>6118</v>
      </c>
      <c r="D402" s="356" t="s">
        <v>6118</v>
      </c>
      <c r="E402" s="357" t="s">
        <v>1059</v>
      </c>
      <c r="F402" s="362" t="s">
        <v>1059</v>
      </c>
      <c r="G402" s="327"/>
      <c r="H402" s="327"/>
    </row>
    <row r="403">
      <c r="A403" s="324" t="s">
        <v>3183</v>
      </c>
      <c r="B403" s="326" t="s">
        <v>7030</v>
      </c>
      <c r="C403" s="326" t="s">
        <v>6124</v>
      </c>
      <c r="D403" s="356" t="s">
        <v>6184</v>
      </c>
      <c r="E403" s="357" t="s">
        <v>1059</v>
      </c>
      <c r="F403" s="362" t="s">
        <v>1059</v>
      </c>
      <c r="G403" s="342"/>
      <c r="H403" s="327"/>
    </row>
  </sheetData>
  <autoFilter ref="$A$1:$H$403"/>
  <conditionalFormatting sqref="E1:E403">
    <cfRule type="cellIs" dxfId="0" priority="1" operator="equal">
      <formula>"✘"</formula>
    </cfRule>
  </conditionalFormatting>
  <conditionalFormatting sqref="E1:E403">
    <cfRule type="cellIs" dxfId="1" priority="2" operator="equal">
      <formula>"✔"</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hidden="1" min="1" max="1" width="20.14"/>
    <col customWidth="1" min="2" max="2" width="4.43"/>
    <col customWidth="1" min="3" max="3" width="36.0"/>
    <col customWidth="1" min="4" max="4" width="5.14"/>
    <col customWidth="1" min="5" max="5" width="4.29"/>
    <col customWidth="1" min="6" max="7" width="4.43"/>
    <col customWidth="1" min="8" max="8" width="5.14"/>
    <col customWidth="1" min="9" max="9" width="20.57"/>
    <col customWidth="1" min="10" max="10" width="44.57"/>
    <col customWidth="1" min="11" max="12" width="5.14"/>
    <col customWidth="1" min="13" max="13" width="51.14"/>
    <col customWidth="1" min="14" max="14" width="5.29"/>
  </cols>
  <sheetData>
    <row r="1">
      <c r="A1" s="370" t="s">
        <v>7031</v>
      </c>
      <c r="B1" s="371" t="s">
        <v>0</v>
      </c>
      <c r="C1" s="372" t="s">
        <v>1</v>
      </c>
      <c r="D1" s="371" t="s">
        <v>4892</v>
      </c>
      <c r="E1" s="371" t="s">
        <v>7032</v>
      </c>
      <c r="F1" s="371"/>
      <c r="G1" s="371"/>
      <c r="H1" s="371" t="s">
        <v>4909</v>
      </c>
      <c r="I1" s="371" t="s">
        <v>4911</v>
      </c>
      <c r="J1" s="371" t="s">
        <v>1054</v>
      </c>
      <c r="K1" s="371" t="s">
        <v>4910</v>
      </c>
      <c r="L1" s="371" t="s">
        <v>2595</v>
      </c>
      <c r="M1" s="373" t="s">
        <v>1054</v>
      </c>
      <c r="N1" s="374" t="s">
        <v>1055</v>
      </c>
    </row>
    <row r="2">
      <c r="A2" s="375" t="s">
        <v>7033</v>
      </c>
      <c r="B2" s="376" t="s">
        <v>7</v>
      </c>
      <c r="C2" s="377" t="str">
        <f>iferror(vlookup(B2,Maps!$A$2:$B$111,2,false),"")</f>
        <v>Inside the Deku Tree</v>
      </c>
      <c r="D2" s="376" t="s">
        <v>14</v>
      </c>
      <c r="E2" s="376" t="s">
        <v>1606</v>
      </c>
      <c r="F2" s="378"/>
      <c r="G2" s="378"/>
      <c r="H2" s="376" t="s">
        <v>331</v>
      </c>
      <c r="I2" s="338" t="s">
        <v>5020</v>
      </c>
      <c r="J2" s="379" t="str">
        <f>iferror(vlookup(H2,Actors!$A$2:$D$472,4,false),"")</f>
        <v>Door Shutter</v>
      </c>
      <c r="K2" s="376" t="s">
        <v>21</v>
      </c>
      <c r="L2" s="376" t="s">
        <v>2754</v>
      </c>
      <c r="M2" s="380" t="str">
        <f>iferror(vlookup(A2,Variables!$F$2:$G$2762,2,false),"")</f>
        <v>Brown Studded Door - Bars Behind You/Loads Next Room</v>
      </c>
      <c r="N2" s="378" t="s">
        <v>1059</v>
      </c>
    </row>
    <row r="3">
      <c r="A3" s="375" t="s">
        <v>7034</v>
      </c>
      <c r="B3" s="376" t="s">
        <v>7</v>
      </c>
      <c r="C3" s="377" t="str">
        <f>iferror(vlookup(B3,Maps!$A$2:$B$111,2,false),"")</f>
        <v>Inside the Deku Tree</v>
      </c>
      <c r="D3" s="376" t="s">
        <v>14</v>
      </c>
      <c r="E3" s="376" t="s">
        <v>1606</v>
      </c>
      <c r="F3" s="378"/>
      <c r="G3" s="378"/>
      <c r="H3" s="376" t="s">
        <v>331</v>
      </c>
      <c r="I3" s="338" t="s">
        <v>5020</v>
      </c>
      <c r="J3" s="379" t="str">
        <f>iferror(vlookup(H3,Actors!$A$2:$D$472,4,false),"")</f>
        <v>Door Shutter</v>
      </c>
      <c r="K3" s="376" t="s">
        <v>21</v>
      </c>
      <c r="L3" s="376" t="s">
        <v>2761</v>
      </c>
      <c r="M3" s="381" t="str">
        <f>iferror(vlookup(A3,Variables!$F$2:$G$2762,2,false),"")</f>
        <v/>
      </c>
      <c r="N3" s="378" t="s">
        <v>1059</v>
      </c>
    </row>
    <row r="4">
      <c r="A4" s="375" t="s">
        <v>7035</v>
      </c>
      <c r="B4" s="376" t="s">
        <v>7</v>
      </c>
      <c r="C4" s="377" t="str">
        <f>iferror(vlookup(B4,Maps!$A$2:$B$111,2,false),"")</f>
        <v>Inside the Deku Tree</v>
      </c>
      <c r="D4" s="376" t="s">
        <v>14</v>
      </c>
      <c r="E4" s="376" t="s">
        <v>1606</v>
      </c>
      <c r="F4" s="378"/>
      <c r="G4" s="378"/>
      <c r="H4" s="376" t="s">
        <v>331</v>
      </c>
      <c r="I4" s="338" t="s">
        <v>5020</v>
      </c>
      <c r="J4" s="379" t="str">
        <f>iferror(vlookup(H4,Actors!$A$2:$D$472,4,false),"")</f>
        <v>Door Shutter</v>
      </c>
      <c r="K4" s="376" t="s">
        <v>21</v>
      </c>
      <c r="L4" s="376" t="s">
        <v>192</v>
      </c>
      <c r="M4" s="381" t="str">
        <f>iferror(vlookup(A4,Variables!$F$2:$G$2762,2,false),"")</f>
        <v>Brown Studded Door - Loads Next Room</v>
      </c>
      <c r="N4" s="378" t="s">
        <v>1059</v>
      </c>
    </row>
    <row r="5">
      <c r="A5" s="375" t="s">
        <v>7035</v>
      </c>
      <c r="B5" s="376" t="s">
        <v>7</v>
      </c>
      <c r="C5" s="377" t="str">
        <f>iferror(vlookup(B5,Maps!$A$2:$B$111,2,false),"")</f>
        <v>Inside the Deku Tree</v>
      </c>
      <c r="D5" s="376" t="s">
        <v>14</v>
      </c>
      <c r="E5" s="376" t="s">
        <v>1606</v>
      </c>
      <c r="F5" s="378"/>
      <c r="G5" s="378"/>
      <c r="H5" s="376" t="s">
        <v>331</v>
      </c>
      <c r="I5" s="338" t="s">
        <v>5020</v>
      </c>
      <c r="J5" s="379" t="str">
        <f>iferror(vlookup(H5,Actors!$A$2:$D$472,4,false),"")</f>
        <v>Door Shutter</v>
      </c>
      <c r="K5" s="376" t="s">
        <v>21</v>
      </c>
      <c r="L5" s="376" t="s">
        <v>192</v>
      </c>
      <c r="M5" s="381" t="str">
        <f>iferror(vlookup(A5,Variables!$F$2:$G$2762,2,false),"")</f>
        <v>Brown Studded Door - Loads Next Room</v>
      </c>
      <c r="N5" s="378" t="s">
        <v>1059</v>
      </c>
    </row>
    <row r="6">
      <c r="A6" s="375" t="s">
        <v>7033</v>
      </c>
      <c r="B6" s="376" t="s">
        <v>7</v>
      </c>
      <c r="C6" s="377" t="str">
        <f>iferror(vlookup(B6,Maps!$A$2:$B$111,2,false),"")</f>
        <v>Inside the Deku Tree</v>
      </c>
      <c r="D6" s="376" t="s">
        <v>14</v>
      </c>
      <c r="E6" s="376" t="s">
        <v>1606</v>
      </c>
      <c r="F6" s="378"/>
      <c r="G6" s="378"/>
      <c r="H6" s="376" t="s">
        <v>331</v>
      </c>
      <c r="I6" s="338" t="s">
        <v>5020</v>
      </c>
      <c r="J6" s="379" t="str">
        <f>iferror(vlookup(H6,Actors!$A$2:$D$472,4,false),"")</f>
        <v>Door Shutter</v>
      </c>
      <c r="K6" s="376" t="s">
        <v>21</v>
      </c>
      <c r="L6" s="376" t="s">
        <v>2754</v>
      </c>
      <c r="M6" s="381" t="str">
        <f>iferror(vlookup(A6,Variables!$F$2:$G$2762,2,false),"")</f>
        <v>Brown Studded Door - Bars Behind You/Loads Next Room</v>
      </c>
      <c r="N6" s="378" t="s">
        <v>1059</v>
      </c>
    </row>
    <row r="7">
      <c r="A7" s="375" t="s">
        <v>7033</v>
      </c>
      <c r="B7" s="376" t="s">
        <v>7</v>
      </c>
      <c r="C7" s="377" t="str">
        <f>iferror(vlookup(B7,Maps!$A$2:$B$111,2,false),"")</f>
        <v>Inside the Deku Tree</v>
      </c>
      <c r="D7" s="376" t="s">
        <v>14</v>
      </c>
      <c r="E7" s="376" t="s">
        <v>1606</v>
      </c>
      <c r="F7" s="378"/>
      <c r="G7" s="378"/>
      <c r="H7" s="376" t="s">
        <v>331</v>
      </c>
      <c r="I7" s="338" t="s">
        <v>5020</v>
      </c>
      <c r="J7" s="379" t="str">
        <f>iferror(vlookup(H7,Actors!$A$2:$D$472,4,false),"")</f>
        <v>Door Shutter</v>
      </c>
      <c r="K7" s="376" t="s">
        <v>21</v>
      </c>
      <c r="L7" s="376" t="s">
        <v>2754</v>
      </c>
      <c r="M7" s="381" t="str">
        <f>iferror(vlookup(A7,Variables!$F$2:$G$2762,2,false),"")</f>
        <v>Brown Studded Door - Bars Behind You/Loads Next Room</v>
      </c>
      <c r="N7" s="378" t="s">
        <v>1059</v>
      </c>
    </row>
    <row r="8">
      <c r="A8" s="375" t="s">
        <v>7036</v>
      </c>
      <c r="B8" s="376" t="s">
        <v>7</v>
      </c>
      <c r="C8" s="377" t="str">
        <f>iferror(vlookup(B8,Maps!$A$2:$B$111,2,false),"")</f>
        <v>Inside the Deku Tree</v>
      </c>
      <c r="D8" s="376" t="s">
        <v>14</v>
      </c>
      <c r="E8" s="376" t="s">
        <v>1606</v>
      </c>
      <c r="F8" s="378"/>
      <c r="G8" s="378"/>
      <c r="H8" s="376" t="s">
        <v>331</v>
      </c>
      <c r="I8" s="338" t="s">
        <v>5020</v>
      </c>
      <c r="J8" s="379" t="str">
        <f>iferror(vlookup(H8,Actors!$A$2:$D$472,4,false),"")</f>
        <v>Door Shutter</v>
      </c>
      <c r="K8" s="376" t="s">
        <v>21</v>
      </c>
      <c r="L8" s="376" t="s">
        <v>2860</v>
      </c>
      <c r="M8" s="381" t="str">
        <f>iferror(vlookup(A8,Variables!$F$2:$G$2762,2,false),"")</f>
        <v/>
      </c>
      <c r="N8" s="378" t="s">
        <v>1059</v>
      </c>
    </row>
    <row r="9">
      <c r="A9" s="375" t="s">
        <v>7034</v>
      </c>
      <c r="B9" s="376" t="s">
        <v>7</v>
      </c>
      <c r="C9" s="377" t="str">
        <f>iferror(vlookup(B9,Maps!$A$2:$B$111,2,false),"")</f>
        <v>Inside the Deku Tree</v>
      </c>
      <c r="D9" s="376" t="s">
        <v>14</v>
      </c>
      <c r="E9" s="376" t="s">
        <v>1606</v>
      </c>
      <c r="F9" s="378"/>
      <c r="G9" s="378"/>
      <c r="H9" s="376" t="s">
        <v>331</v>
      </c>
      <c r="I9" s="338" t="s">
        <v>5020</v>
      </c>
      <c r="J9" s="379" t="str">
        <f>iferror(vlookup(H9,Actors!$A$2:$D$472,4,false),"")</f>
        <v>Door Shutter</v>
      </c>
      <c r="K9" s="376" t="s">
        <v>21</v>
      </c>
      <c r="L9" s="376" t="s">
        <v>2761</v>
      </c>
      <c r="M9" s="381" t="str">
        <f>iferror(vlookup(A9,Variables!$F$2:$G$2762,2,false),"")</f>
        <v/>
      </c>
      <c r="N9" s="378" t="s">
        <v>1059</v>
      </c>
    </row>
    <row r="10">
      <c r="A10" s="375" t="s">
        <v>7037</v>
      </c>
      <c r="B10" s="376" t="s">
        <v>7</v>
      </c>
      <c r="C10" s="377" t="str">
        <f>iferror(vlookup(B10,Maps!$A$2:$B$111,2,false),"")</f>
        <v>Inside the Deku Tree</v>
      </c>
      <c r="D10" s="376" t="s">
        <v>14</v>
      </c>
      <c r="E10" s="376" t="s">
        <v>1606</v>
      </c>
      <c r="F10" s="378"/>
      <c r="G10" s="378"/>
      <c r="H10" s="376" t="s">
        <v>331</v>
      </c>
      <c r="I10" s="338" t="s">
        <v>5020</v>
      </c>
      <c r="J10" s="379" t="str">
        <f>iferror(vlookup(H10,Actors!$A$2:$D$472,4,false),"")</f>
        <v>Door Shutter</v>
      </c>
      <c r="K10" s="376" t="s">
        <v>21</v>
      </c>
      <c r="L10" s="376" t="s">
        <v>2763</v>
      </c>
      <c r="M10" s="381" t="str">
        <f>iferror(vlookup(A10,Variables!$F$2:$G$2762,2,false),"")</f>
        <v/>
      </c>
      <c r="N10" s="378" t="s">
        <v>1059</v>
      </c>
    </row>
    <row r="11">
      <c r="A11" s="375" t="s">
        <v>7038</v>
      </c>
      <c r="B11" s="376" t="s">
        <v>7</v>
      </c>
      <c r="C11" s="377" t="str">
        <f>iferror(vlookup(B11,Maps!$A$2:$B$111,2,false),"")</f>
        <v>Inside the Deku Tree</v>
      </c>
      <c r="D11" s="376" t="s">
        <v>14</v>
      </c>
      <c r="E11" s="376" t="s">
        <v>1606</v>
      </c>
      <c r="F11" s="378"/>
      <c r="G11" s="378"/>
      <c r="H11" s="376" t="s">
        <v>259</v>
      </c>
      <c r="I11" s="338" t="s">
        <v>4990</v>
      </c>
      <c r="J11" s="379" t="str">
        <f>iferror(vlookup(H11,Actors!$A$2:$D$472,4,false),"")</f>
        <v>Room Transition Plane</v>
      </c>
      <c r="K11" s="376" t="s">
        <v>21</v>
      </c>
      <c r="L11" s="376" t="s">
        <v>2866</v>
      </c>
      <c r="M11" s="381" t="str">
        <f>iferror(vlookup(A11,Variables!$F$2:$G$2762,2,false),"")</f>
        <v/>
      </c>
      <c r="N11" s="378" t="s">
        <v>1059</v>
      </c>
    </row>
    <row r="12">
      <c r="A12" s="375" t="s">
        <v>7038</v>
      </c>
      <c r="B12" s="376" t="s">
        <v>7</v>
      </c>
      <c r="C12" s="377" t="str">
        <f>iferror(vlookup(B12,Maps!$A$2:$B$111,2,false),"")</f>
        <v>Inside the Deku Tree</v>
      </c>
      <c r="D12" s="376" t="s">
        <v>14</v>
      </c>
      <c r="E12" s="376" t="s">
        <v>1606</v>
      </c>
      <c r="F12" s="378"/>
      <c r="G12" s="378"/>
      <c r="H12" s="376" t="s">
        <v>259</v>
      </c>
      <c r="I12" s="338" t="s">
        <v>4990</v>
      </c>
      <c r="J12" s="379" t="str">
        <f>iferror(vlookup(H12,Actors!$A$2:$D$472,4,false),"")</f>
        <v>Room Transition Plane</v>
      </c>
      <c r="K12" s="376" t="s">
        <v>21</v>
      </c>
      <c r="L12" s="376" t="s">
        <v>2866</v>
      </c>
      <c r="M12" s="381" t="str">
        <f>iferror(vlookup(A12,Variables!$F$2:$G$2762,2,false),"")</f>
        <v/>
      </c>
      <c r="N12" s="378" t="s">
        <v>1059</v>
      </c>
    </row>
    <row r="13">
      <c r="A13" s="375" t="s">
        <v>7039</v>
      </c>
      <c r="B13" s="376" t="s">
        <v>7</v>
      </c>
      <c r="C13" s="377" t="str">
        <f>iferror(vlookup(B13,Maps!$A$2:$B$111,2,false),"")</f>
        <v>Inside the Deku Tree</v>
      </c>
      <c r="D13" s="376" t="s">
        <v>14</v>
      </c>
      <c r="E13" s="376" t="s">
        <v>1606</v>
      </c>
      <c r="F13" s="378"/>
      <c r="G13" s="378"/>
      <c r="H13" s="376" t="s">
        <v>259</v>
      </c>
      <c r="I13" s="338" t="s">
        <v>4990</v>
      </c>
      <c r="J13" s="379" t="str">
        <f>iferror(vlookup(H13,Actors!$A$2:$D$472,4,false),"")</f>
        <v>Room Transition Plane</v>
      </c>
      <c r="K13" s="376" t="s">
        <v>21</v>
      </c>
      <c r="L13" s="376" t="s">
        <v>3064</v>
      </c>
      <c r="M13" s="381" t="str">
        <f>iferror(vlookup(A13,Variables!$F$2:$G$2762,2,false),"")</f>
        <v/>
      </c>
      <c r="N13" s="378" t="s">
        <v>1059</v>
      </c>
    </row>
    <row r="14">
      <c r="A14" s="375" t="s">
        <v>7040</v>
      </c>
      <c r="B14" s="376" t="s">
        <v>7</v>
      </c>
      <c r="C14" s="377" t="str">
        <f>iferror(vlookup(B14,Maps!$A$2:$B$111,2,false),"")</f>
        <v>Inside the Deku Tree</v>
      </c>
      <c r="D14" s="376" t="s">
        <v>14</v>
      </c>
      <c r="E14" s="376" t="s">
        <v>1606</v>
      </c>
      <c r="F14" s="378"/>
      <c r="G14" s="378"/>
      <c r="H14" s="376" t="s">
        <v>12</v>
      </c>
      <c r="I14" s="382" t="s">
        <v>4915</v>
      </c>
      <c r="J14" s="383" t="str">
        <f>iferror(vlookup(H14,Actors!$A$2:$D$472,4,false),"")</f>
        <v>Player</v>
      </c>
      <c r="K14" s="384" t="s">
        <v>12</v>
      </c>
      <c r="L14" s="376" t="s">
        <v>7041</v>
      </c>
      <c r="M14" s="381" t="str">
        <f>iferror(vlookup(A14,Variables!$F$2:$G$2762,2,false),"")</f>
        <v/>
      </c>
      <c r="N14" s="385" t="s">
        <v>1059</v>
      </c>
    </row>
    <row r="15">
      <c r="A15" s="375" t="s">
        <v>7042</v>
      </c>
      <c r="B15" s="376" t="s">
        <v>7</v>
      </c>
      <c r="C15" s="377" t="str">
        <f>iferror(vlookup(B15,Maps!$A$2:$B$111,2,false),"")</f>
        <v>Inside the Deku Tree</v>
      </c>
      <c r="D15" s="376" t="s">
        <v>14</v>
      </c>
      <c r="E15" s="376" t="s">
        <v>1606</v>
      </c>
      <c r="F15" s="378"/>
      <c r="G15" s="378"/>
      <c r="H15" s="376" t="s">
        <v>12</v>
      </c>
      <c r="I15" s="382" t="s">
        <v>4915</v>
      </c>
      <c r="J15" s="383" t="str">
        <f>iferror(vlookup(H15,Actors!$A$2:$D$472,4,false),"")</f>
        <v>Player</v>
      </c>
      <c r="K15" s="384" t="s">
        <v>12</v>
      </c>
      <c r="L15" s="376" t="s">
        <v>7043</v>
      </c>
      <c r="M15" s="381" t="str">
        <f>iferror(vlookup(A15,Variables!$F$2:$G$2762,2,false),"")</f>
        <v/>
      </c>
      <c r="N15" s="385" t="s">
        <v>1059</v>
      </c>
    </row>
    <row r="16">
      <c r="A16" s="386" t="s">
        <v>7044</v>
      </c>
      <c r="B16" s="387" t="s">
        <v>7</v>
      </c>
      <c r="C16" s="388" t="str">
        <f>iferror(vlookup(B16,Maps!$A$2:$B$111,2,false),"")</f>
        <v>Inside the Deku Tree</v>
      </c>
      <c r="D16" s="387" t="s">
        <v>14</v>
      </c>
      <c r="E16" s="387" t="s">
        <v>14</v>
      </c>
      <c r="F16" s="389"/>
      <c r="G16" s="389"/>
      <c r="H16" s="387" t="s">
        <v>2788</v>
      </c>
      <c r="I16" s="390" t="s">
        <v>5273</v>
      </c>
      <c r="J16" s="391" t="str">
        <f>iferror(vlookup(H16,Actors!$A$2:$D$472,4,false),"")</f>
        <v>Skullwalltula</v>
      </c>
      <c r="K16" s="387" t="s">
        <v>265</v>
      </c>
      <c r="L16" s="387" t="s">
        <v>12</v>
      </c>
      <c r="M16" s="392" t="str">
        <f>iferror(vlookup(A16,Variables!$F$2:$G$2762,2,false),"")</f>
        <v/>
      </c>
      <c r="N16" s="389" t="s">
        <v>1059</v>
      </c>
    </row>
    <row r="17">
      <c r="A17" s="386" t="s">
        <v>7044</v>
      </c>
      <c r="B17" s="387" t="s">
        <v>7</v>
      </c>
      <c r="C17" s="388" t="str">
        <f>iferror(vlookup(B17,Maps!$A$2:$B$111,2,false),"")</f>
        <v>Inside the Deku Tree</v>
      </c>
      <c r="D17" s="387" t="s">
        <v>14</v>
      </c>
      <c r="E17" s="387" t="s">
        <v>14</v>
      </c>
      <c r="F17" s="389"/>
      <c r="G17" s="389"/>
      <c r="H17" s="387" t="s">
        <v>2788</v>
      </c>
      <c r="I17" s="390" t="s">
        <v>5273</v>
      </c>
      <c r="J17" s="391" t="str">
        <f>iferror(vlookup(H17,Actors!$A$2:$D$472,4,false),"")</f>
        <v>Skullwalltula</v>
      </c>
      <c r="K17" s="387" t="s">
        <v>265</v>
      </c>
      <c r="L17" s="387" t="s">
        <v>12</v>
      </c>
      <c r="M17" s="392" t="str">
        <f>iferror(vlookup(A17,Variables!$F$2:$G$2762,2,false),"")</f>
        <v/>
      </c>
      <c r="N17" s="389" t="s">
        <v>1059</v>
      </c>
    </row>
    <row r="18">
      <c r="A18" s="386" t="s">
        <v>7044</v>
      </c>
      <c r="B18" s="387" t="s">
        <v>7</v>
      </c>
      <c r="C18" s="388" t="str">
        <f>iferror(vlookup(B18,Maps!$A$2:$B$111,2,false),"")</f>
        <v>Inside the Deku Tree</v>
      </c>
      <c r="D18" s="387" t="s">
        <v>14</v>
      </c>
      <c r="E18" s="387" t="s">
        <v>14</v>
      </c>
      <c r="F18" s="389"/>
      <c r="G18" s="389"/>
      <c r="H18" s="387" t="s">
        <v>2788</v>
      </c>
      <c r="I18" s="390" t="s">
        <v>5273</v>
      </c>
      <c r="J18" s="391" t="str">
        <f>iferror(vlookup(H18,Actors!$A$2:$D$472,4,false),"")</f>
        <v>Skullwalltula</v>
      </c>
      <c r="K18" s="387" t="s">
        <v>265</v>
      </c>
      <c r="L18" s="387" t="s">
        <v>12</v>
      </c>
      <c r="M18" s="392" t="str">
        <f>iferror(vlookup(A18,Variables!$F$2:$G$2762,2,false),"")</f>
        <v/>
      </c>
      <c r="N18" s="389" t="s">
        <v>1059</v>
      </c>
    </row>
    <row r="19">
      <c r="A19" s="386" t="s">
        <v>7045</v>
      </c>
      <c r="B19" s="387" t="s">
        <v>7</v>
      </c>
      <c r="C19" s="388" t="str">
        <f>iferror(vlookup(B19,Maps!$A$2:$B$111,2,false),"")</f>
        <v>Inside the Deku Tree</v>
      </c>
      <c r="D19" s="387" t="s">
        <v>14</v>
      </c>
      <c r="E19" s="387" t="s">
        <v>14</v>
      </c>
      <c r="F19" s="389"/>
      <c r="G19" s="389"/>
      <c r="H19" s="387" t="s">
        <v>386</v>
      </c>
      <c r="I19" s="390" t="s">
        <v>5039</v>
      </c>
      <c r="J19" s="391" t="str">
        <f>iferror(vlookup(H19,Actors!$A$2:$D$472,4,false),"")</f>
        <v>Skulltula</v>
      </c>
      <c r="K19" s="387" t="s">
        <v>265</v>
      </c>
      <c r="L19" s="387" t="s">
        <v>21</v>
      </c>
      <c r="M19" s="392" t="str">
        <f>iferror(vlookup(A19,Variables!$F$2:$G$2762,2,false),"")</f>
        <v>Big Skulltula</v>
      </c>
      <c r="N19" s="389" t="s">
        <v>1059</v>
      </c>
    </row>
    <row r="20">
      <c r="A20" s="386" t="s">
        <v>7045</v>
      </c>
      <c r="B20" s="387" t="s">
        <v>7</v>
      </c>
      <c r="C20" s="388" t="str">
        <f>iferror(vlookup(B20,Maps!$A$2:$B$111,2,false),"")</f>
        <v>Inside the Deku Tree</v>
      </c>
      <c r="D20" s="387" t="s">
        <v>14</v>
      </c>
      <c r="E20" s="387" t="s">
        <v>14</v>
      </c>
      <c r="F20" s="389"/>
      <c r="G20" s="389"/>
      <c r="H20" s="387" t="s">
        <v>386</v>
      </c>
      <c r="I20" s="390" t="s">
        <v>5039</v>
      </c>
      <c r="J20" s="391" t="str">
        <f>iferror(vlookup(H20,Actors!$A$2:$D$472,4,false),"")</f>
        <v>Skulltula</v>
      </c>
      <c r="K20" s="387" t="s">
        <v>265</v>
      </c>
      <c r="L20" s="387" t="s">
        <v>21</v>
      </c>
      <c r="M20" s="392" t="str">
        <f>iferror(vlookup(A20,Variables!$F$2:$G$2762,2,false),"")</f>
        <v>Big Skulltula</v>
      </c>
      <c r="N20" s="389" t="s">
        <v>1059</v>
      </c>
    </row>
    <row r="21">
      <c r="A21" s="386" t="s">
        <v>7045</v>
      </c>
      <c r="B21" s="387" t="s">
        <v>7</v>
      </c>
      <c r="C21" s="388" t="str">
        <f>iferror(vlookup(B21,Maps!$A$2:$B$111,2,false),"")</f>
        <v>Inside the Deku Tree</v>
      </c>
      <c r="D21" s="387" t="s">
        <v>14</v>
      </c>
      <c r="E21" s="387" t="s">
        <v>14</v>
      </c>
      <c r="F21" s="389"/>
      <c r="G21" s="389"/>
      <c r="H21" s="387" t="s">
        <v>386</v>
      </c>
      <c r="I21" s="390" t="s">
        <v>5039</v>
      </c>
      <c r="J21" s="391" t="str">
        <f>iferror(vlookup(H21,Actors!$A$2:$D$472,4,false),"")</f>
        <v>Skulltula</v>
      </c>
      <c r="K21" s="387" t="s">
        <v>265</v>
      </c>
      <c r="L21" s="387" t="s">
        <v>21</v>
      </c>
      <c r="M21" s="392" t="str">
        <f>iferror(vlookup(A21,Variables!$F$2:$G$2762,2,false),"")</f>
        <v>Big Skulltula</v>
      </c>
      <c r="N21" s="389" t="s">
        <v>1059</v>
      </c>
    </row>
    <row r="22">
      <c r="A22" s="386" t="s">
        <v>7046</v>
      </c>
      <c r="B22" s="387" t="s">
        <v>7</v>
      </c>
      <c r="C22" s="388" t="str">
        <f>iferror(vlookup(B22,Maps!$A$2:$B$111,2,false),"")</f>
        <v>Inside the Deku Tree</v>
      </c>
      <c r="D22" s="387" t="s">
        <v>14</v>
      </c>
      <c r="E22" s="387" t="s">
        <v>14</v>
      </c>
      <c r="F22" s="389"/>
      <c r="G22" s="389"/>
      <c r="H22" s="387" t="s">
        <v>3015</v>
      </c>
      <c r="I22" s="390" t="s">
        <v>5645</v>
      </c>
      <c r="J22" s="284" t="str">
        <f>iferror(vlookup(H22,Actors!$A$2:$D$472,4,false),"")</f>
        <v>Grass Clump &amp; Regenerating Grass</v>
      </c>
      <c r="K22" s="393" t="s">
        <v>21</v>
      </c>
      <c r="L22" s="387" t="s">
        <v>7047</v>
      </c>
      <c r="M22" s="392" t="str">
        <f>iferror(vlookup(A22,Variables!$F$2:$G$2762,2,false),"")</f>
        <v>Regenerating Grass (Random Drop Table)</v>
      </c>
      <c r="N22" s="394" t="s">
        <v>1059</v>
      </c>
    </row>
    <row r="23">
      <c r="A23" s="386" t="s">
        <v>7046</v>
      </c>
      <c r="B23" s="387" t="s">
        <v>7</v>
      </c>
      <c r="C23" s="388" t="str">
        <f>iferror(vlookup(B23,Maps!$A$2:$B$111,2,false),"")</f>
        <v>Inside the Deku Tree</v>
      </c>
      <c r="D23" s="387" t="s">
        <v>14</v>
      </c>
      <c r="E23" s="387" t="s">
        <v>14</v>
      </c>
      <c r="F23" s="389"/>
      <c r="G23" s="389"/>
      <c r="H23" s="387" t="s">
        <v>3015</v>
      </c>
      <c r="I23" s="390" t="s">
        <v>5645</v>
      </c>
      <c r="J23" s="284" t="str">
        <f>iferror(vlookup(H23,Actors!$A$2:$D$472,4,false),"")</f>
        <v>Grass Clump &amp; Regenerating Grass</v>
      </c>
      <c r="K23" s="393" t="s">
        <v>21</v>
      </c>
      <c r="L23" s="387" t="s">
        <v>7047</v>
      </c>
      <c r="M23" s="392" t="str">
        <f>iferror(vlookup(A23,Variables!$F$2:$G$2762,2,false),"")</f>
        <v>Regenerating Grass (Random Drop Table)</v>
      </c>
      <c r="N23" s="394" t="s">
        <v>1059</v>
      </c>
    </row>
    <row r="24">
      <c r="A24" s="386" t="s">
        <v>7046</v>
      </c>
      <c r="B24" s="387" t="s">
        <v>7</v>
      </c>
      <c r="C24" s="388" t="str">
        <f>iferror(vlookup(B24,Maps!$A$2:$B$111,2,false),"")</f>
        <v>Inside the Deku Tree</v>
      </c>
      <c r="D24" s="387" t="s">
        <v>14</v>
      </c>
      <c r="E24" s="387" t="s">
        <v>14</v>
      </c>
      <c r="F24" s="389"/>
      <c r="G24" s="389"/>
      <c r="H24" s="387" t="s">
        <v>3015</v>
      </c>
      <c r="I24" s="390" t="s">
        <v>5645</v>
      </c>
      <c r="J24" s="284" t="str">
        <f>iferror(vlookup(H24,Actors!$A$2:$D$472,4,false),"")</f>
        <v>Grass Clump &amp; Regenerating Grass</v>
      </c>
      <c r="K24" s="393" t="s">
        <v>21</v>
      </c>
      <c r="L24" s="387" t="s">
        <v>7047</v>
      </c>
      <c r="M24" s="392" t="str">
        <f>iferror(vlookup(A24,Variables!$F$2:$G$2762,2,false),"")</f>
        <v>Regenerating Grass (Random Drop Table)</v>
      </c>
      <c r="N24" s="394" t="s">
        <v>1059</v>
      </c>
    </row>
    <row r="25">
      <c r="A25" s="386" t="s">
        <v>7046</v>
      </c>
      <c r="B25" s="387" t="s">
        <v>7</v>
      </c>
      <c r="C25" s="388" t="str">
        <f>iferror(vlookup(B25,Maps!$A$2:$B$111,2,false),"")</f>
        <v>Inside the Deku Tree</v>
      </c>
      <c r="D25" s="387" t="s">
        <v>14</v>
      </c>
      <c r="E25" s="387" t="s">
        <v>14</v>
      </c>
      <c r="F25" s="389"/>
      <c r="G25" s="389"/>
      <c r="H25" s="387" t="s">
        <v>3015</v>
      </c>
      <c r="I25" s="390" t="s">
        <v>5645</v>
      </c>
      <c r="J25" s="284" t="str">
        <f>iferror(vlookup(H25,Actors!$A$2:$D$472,4,false),"")</f>
        <v>Grass Clump &amp; Regenerating Grass</v>
      </c>
      <c r="K25" s="393" t="s">
        <v>21</v>
      </c>
      <c r="L25" s="387" t="s">
        <v>7047</v>
      </c>
      <c r="M25" s="392" t="str">
        <f>iferror(vlookup(A25,Variables!$F$2:$G$2762,2,false),"")</f>
        <v>Regenerating Grass (Random Drop Table)</v>
      </c>
      <c r="N25" s="394" t="s">
        <v>1059</v>
      </c>
    </row>
    <row r="26">
      <c r="A26" s="386" t="s">
        <v>7046</v>
      </c>
      <c r="B26" s="387" t="s">
        <v>7</v>
      </c>
      <c r="C26" s="388" t="str">
        <f>iferror(vlookup(B26,Maps!$A$2:$B$111,2,false),"")</f>
        <v>Inside the Deku Tree</v>
      </c>
      <c r="D26" s="387" t="s">
        <v>14</v>
      </c>
      <c r="E26" s="387" t="s">
        <v>14</v>
      </c>
      <c r="F26" s="389"/>
      <c r="G26" s="389"/>
      <c r="H26" s="387" t="s">
        <v>3015</v>
      </c>
      <c r="I26" s="390" t="s">
        <v>5645</v>
      </c>
      <c r="J26" s="284" t="str">
        <f>iferror(vlookup(H26,Actors!$A$2:$D$472,4,false),"")</f>
        <v>Grass Clump &amp; Regenerating Grass</v>
      </c>
      <c r="K26" s="393" t="s">
        <v>21</v>
      </c>
      <c r="L26" s="387" t="s">
        <v>7047</v>
      </c>
      <c r="M26" s="392" t="str">
        <f>iferror(vlookup(A26,Variables!$F$2:$G$2762,2,false),"")</f>
        <v>Regenerating Grass (Random Drop Table)</v>
      </c>
      <c r="N26" s="394" t="s">
        <v>1059</v>
      </c>
    </row>
    <row r="27">
      <c r="A27" s="386" t="s">
        <v>7048</v>
      </c>
      <c r="B27" s="387" t="s">
        <v>7</v>
      </c>
      <c r="C27" s="388" t="str">
        <f>iferror(vlookup(B27,Maps!$A$2:$B$111,2,false),"")</f>
        <v>Inside the Deku Tree</v>
      </c>
      <c r="D27" s="387" t="s">
        <v>14</v>
      </c>
      <c r="E27" s="387" t="s">
        <v>14</v>
      </c>
      <c r="F27" s="389"/>
      <c r="G27" s="389"/>
      <c r="H27" s="387" t="s">
        <v>43</v>
      </c>
      <c r="I27" s="390" t="s">
        <v>5120</v>
      </c>
      <c r="J27" s="391" t="str">
        <f>iferror(vlookup(H27,Actors!$A$2:$D$472,4,false),"")</f>
        <v>Deku Baba</v>
      </c>
      <c r="K27" s="387" t="s">
        <v>398</v>
      </c>
      <c r="L27" s="387" t="s">
        <v>12</v>
      </c>
      <c r="M27" s="392" t="str">
        <f>iferror(vlookup(A27,Variables!$F$2:$G$2762,2,false),"")</f>
        <v>Deku Baba</v>
      </c>
      <c r="N27" s="389" t="s">
        <v>1059</v>
      </c>
    </row>
    <row r="28">
      <c r="A28" s="386" t="s">
        <v>7048</v>
      </c>
      <c r="B28" s="387" t="s">
        <v>7</v>
      </c>
      <c r="C28" s="388" t="str">
        <f>iferror(vlookup(B28,Maps!$A$2:$B$111,2,false),"")</f>
        <v>Inside the Deku Tree</v>
      </c>
      <c r="D28" s="387" t="s">
        <v>14</v>
      </c>
      <c r="E28" s="387" t="s">
        <v>14</v>
      </c>
      <c r="F28" s="389"/>
      <c r="G28" s="389"/>
      <c r="H28" s="387" t="s">
        <v>43</v>
      </c>
      <c r="I28" s="390" t="s">
        <v>5120</v>
      </c>
      <c r="J28" s="391" t="str">
        <f>iferror(vlookup(H28,Actors!$A$2:$D$472,4,false),"")</f>
        <v>Deku Baba</v>
      </c>
      <c r="K28" s="387" t="s">
        <v>398</v>
      </c>
      <c r="L28" s="387" t="s">
        <v>12</v>
      </c>
      <c r="M28" s="392" t="str">
        <f>iferror(vlookup(A28,Variables!$F$2:$G$2762,2,false),"")</f>
        <v>Deku Baba</v>
      </c>
      <c r="N28" s="389" t="s">
        <v>1059</v>
      </c>
    </row>
    <row r="29">
      <c r="A29" s="386" t="s">
        <v>7048</v>
      </c>
      <c r="B29" s="387" t="s">
        <v>7</v>
      </c>
      <c r="C29" s="388" t="str">
        <f>iferror(vlookup(B29,Maps!$A$2:$B$111,2,false),"")</f>
        <v>Inside the Deku Tree</v>
      </c>
      <c r="D29" s="387" t="s">
        <v>14</v>
      </c>
      <c r="E29" s="387" t="s">
        <v>14</v>
      </c>
      <c r="F29" s="389"/>
      <c r="G29" s="389"/>
      <c r="H29" s="387" t="s">
        <v>43</v>
      </c>
      <c r="I29" s="390" t="s">
        <v>5120</v>
      </c>
      <c r="J29" s="391" t="str">
        <f>iferror(vlookup(H29,Actors!$A$2:$D$472,4,false),"")</f>
        <v>Deku Baba</v>
      </c>
      <c r="K29" s="387" t="s">
        <v>398</v>
      </c>
      <c r="L29" s="387" t="s">
        <v>12</v>
      </c>
      <c r="M29" s="392" t="str">
        <f>iferror(vlookup(A29,Variables!$F$2:$G$2762,2,false),"")</f>
        <v>Deku Baba</v>
      </c>
      <c r="N29" s="389" t="s">
        <v>1059</v>
      </c>
    </row>
    <row r="30">
      <c r="A30" s="386" t="s">
        <v>7049</v>
      </c>
      <c r="B30" s="387" t="s">
        <v>7</v>
      </c>
      <c r="C30" s="388" t="str">
        <f>iferror(vlookup(B30,Maps!$A$2:$B$111,2,false),"")</f>
        <v>Inside the Deku Tree</v>
      </c>
      <c r="D30" s="387" t="s">
        <v>14</v>
      </c>
      <c r="E30" s="387" t="s">
        <v>14</v>
      </c>
      <c r="F30" s="389"/>
      <c r="G30" s="389"/>
      <c r="H30" s="387" t="s">
        <v>82</v>
      </c>
      <c r="I30" s="390" t="s">
        <v>4934</v>
      </c>
      <c r="J30" s="391" t="str">
        <f>iferror(vlookup(H30,Actors!$A$2:$D$472,4,false),"")</f>
        <v>Treasure Chest</v>
      </c>
      <c r="K30" s="387" t="s">
        <v>110</v>
      </c>
      <c r="L30" s="387" t="s">
        <v>7050</v>
      </c>
      <c r="M30" s="392" t="str">
        <f>iferror(vlookup(A30,Variables!$F$2:$G$2762,2,false),"")</f>
        <v>Large Chest - Dungeon Map</v>
      </c>
      <c r="N30" s="389" t="s">
        <v>1059</v>
      </c>
    </row>
    <row r="31">
      <c r="A31" s="386" t="s">
        <v>7051</v>
      </c>
      <c r="B31" s="387" t="s">
        <v>7</v>
      </c>
      <c r="C31" s="388" t="str">
        <f>iferror(vlookup(B31,Maps!$A$2:$B$111,2,false),"")</f>
        <v>Inside the Deku Tree</v>
      </c>
      <c r="D31" s="387" t="s">
        <v>14</v>
      </c>
      <c r="E31" s="387" t="s">
        <v>14</v>
      </c>
      <c r="F31" s="389"/>
      <c r="G31" s="389"/>
      <c r="H31" s="387" t="s">
        <v>117</v>
      </c>
      <c r="I31" s="390" t="s">
        <v>4951</v>
      </c>
      <c r="J31" s="391" t="str">
        <f>iferror(vlookup(H31,Actors!$A$2:$D$472,4,false),"")</f>
        <v>Spiderweb</v>
      </c>
      <c r="K31" s="387" t="s">
        <v>380</v>
      </c>
      <c r="L31" s="387" t="s">
        <v>7052</v>
      </c>
      <c r="M31" s="392" t="str">
        <f>iferror(vlookup(A31,Variables!$F$2:$G$2762,2,false),"")</f>
        <v/>
      </c>
      <c r="N31" s="389" t="s">
        <v>1059</v>
      </c>
    </row>
    <row r="32">
      <c r="A32" s="386" t="s">
        <v>7053</v>
      </c>
      <c r="B32" s="387" t="s">
        <v>7</v>
      </c>
      <c r="C32" s="388" t="str">
        <f>iferror(vlookup(B32,Maps!$A$2:$B$111,2,false),"")</f>
        <v>Inside the Deku Tree</v>
      </c>
      <c r="D32" s="387" t="s">
        <v>14</v>
      </c>
      <c r="E32" s="387" t="s">
        <v>14</v>
      </c>
      <c r="F32" s="389"/>
      <c r="G32" s="389"/>
      <c r="H32" s="387" t="s">
        <v>2994</v>
      </c>
      <c r="I32" s="390" t="s">
        <v>5617</v>
      </c>
      <c r="J32" s="391" t="str">
        <f>iferror(vlookup(H32,Actors!$A$2:$D$472,4,false),"")</f>
        <v>Navi Message (Automatically Triggered)</v>
      </c>
      <c r="K32" s="387" t="s">
        <v>21</v>
      </c>
      <c r="L32" s="387" t="s">
        <v>7054</v>
      </c>
      <c r="M32" s="392" t="str">
        <f>iferror(vlookup(A32,Variables!$F$2:$G$2762,2,false),"")</f>
        <v>You can open a door by standing in front of it and pressing A.</v>
      </c>
      <c r="N32" s="389" t="s">
        <v>1059</v>
      </c>
    </row>
    <row r="33">
      <c r="A33" s="386" t="s">
        <v>7053</v>
      </c>
      <c r="B33" s="387" t="s">
        <v>7</v>
      </c>
      <c r="C33" s="388" t="str">
        <f>iferror(vlookup(B33,Maps!$A$2:$B$111,2,false),"")</f>
        <v>Inside the Deku Tree</v>
      </c>
      <c r="D33" s="387" t="s">
        <v>14</v>
      </c>
      <c r="E33" s="387" t="s">
        <v>14</v>
      </c>
      <c r="F33" s="389"/>
      <c r="G33" s="389"/>
      <c r="H33" s="387" t="s">
        <v>2994</v>
      </c>
      <c r="I33" s="390" t="s">
        <v>5617</v>
      </c>
      <c r="J33" s="391" t="str">
        <f>iferror(vlookup(H33,Actors!$A$2:$D$472,4,false),"")</f>
        <v>Navi Message (Automatically Triggered)</v>
      </c>
      <c r="K33" s="387" t="s">
        <v>21</v>
      </c>
      <c r="L33" s="387" t="s">
        <v>7054</v>
      </c>
      <c r="M33" s="392" t="str">
        <f>iferror(vlookup(A33,Variables!$F$2:$G$2762,2,false),"")</f>
        <v>You can open a door by standing in front of it and pressing A.</v>
      </c>
      <c r="N33" s="389" t="s">
        <v>1059</v>
      </c>
    </row>
    <row r="34">
      <c r="A34" s="386" t="s">
        <v>7055</v>
      </c>
      <c r="B34" s="387" t="s">
        <v>7</v>
      </c>
      <c r="C34" s="388" t="str">
        <f>iferror(vlookup(B34,Maps!$A$2:$B$111,2,false),"")</f>
        <v>Inside the Deku Tree</v>
      </c>
      <c r="D34" s="387" t="s">
        <v>14</v>
      </c>
      <c r="E34" s="387" t="s">
        <v>14</v>
      </c>
      <c r="F34" s="389"/>
      <c r="G34" s="389"/>
      <c r="H34" s="387" t="s">
        <v>2994</v>
      </c>
      <c r="I34" s="390" t="s">
        <v>5617</v>
      </c>
      <c r="J34" s="391" t="str">
        <f>iferror(vlookup(H34,Actors!$A$2:$D$472,4,false),"")</f>
        <v>Navi Message (Automatically Triggered)</v>
      </c>
      <c r="K34" s="387" t="s">
        <v>21</v>
      </c>
      <c r="L34" s="387" t="s">
        <v>7056</v>
      </c>
      <c r="M34" s="392" t="str">
        <f>iferror(vlookup(A34,Variables!$F$2:$G$2762,2,false),"")</f>
        <v>Look, look, Link! You can see down below this web using (^)!</v>
      </c>
      <c r="N34" s="389" t="s">
        <v>1059</v>
      </c>
    </row>
    <row r="35">
      <c r="A35" s="386" t="s">
        <v>7057</v>
      </c>
      <c r="B35" s="387" t="s">
        <v>7</v>
      </c>
      <c r="C35" s="388" t="str">
        <f>iferror(vlookup(B35,Maps!$A$2:$B$111,2,false),"")</f>
        <v>Inside the Deku Tree</v>
      </c>
      <c r="D35" s="387" t="s">
        <v>14</v>
      </c>
      <c r="E35" s="387" t="s">
        <v>14</v>
      </c>
      <c r="F35" s="389"/>
      <c r="G35" s="389"/>
      <c r="H35" s="387" t="s">
        <v>2994</v>
      </c>
      <c r="I35" s="390" t="s">
        <v>5617</v>
      </c>
      <c r="J35" s="391" t="str">
        <f>iferror(vlookup(H35,Actors!$A$2:$D$472,4,false),"")</f>
        <v>Navi Message (Automatically Triggered)</v>
      </c>
      <c r="K35" s="387" t="s">
        <v>21</v>
      </c>
      <c r="L35" s="387" t="s">
        <v>7058</v>
      </c>
      <c r="M35" s="392" t="str">
        <f>iferror(vlookup(A35,Variables!$F$2:$G$2762,2,false),"")</f>
        <v>Look at this wall! The vines growing on it give it a rough surface...</v>
      </c>
      <c r="N35" s="389" t="s">
        <v>1059</v>
      </c>
    </row>
    <row r="36">
      <c r="A36" s="386" t="s">
        <v>7057</v>
      </c>
      <c r="B36" s="387" t="s">
        <v>7</v>
      </c>
      <c r="C36" s="388" t="str">
        <f>iferror(vlookup(B36,Maps!$A$2:$B$111,2,false),"")</f>
        <v>Inside the Deku Tree</v>
      </c>
      <c r="D36" s="387" t="s">
        <v>14</v>
      </c>
      <c r="E36" s="387" t="s">
        <v>14</v>
      </c>
      <c r="F36" s="389"/>
      <c r="G36" s="389"/>
      <c r="H36" s="387" t="s">
        <v>2994</v>
      </c>
      <c r="I36" s="390" t="s">
        <v>5617</v>
      </c>
      <c r="J36" s="391" t="str">
        <f>iferror(vlookup(H36,Actors!$A$2:$D$472,4,false),"")</f>
        <v>Navi Message (Automatically Triggered)</v>
      </c>
      <c r="K36" s="387" t="s">
        <v>21</v>
      </c>
      <c r="L36" s="387" t="s">
        <v>7058</v>
      </c>
      <c r="M36" s="392" t="str">
        <f>iferror(vlookup(A36,Variables!$F$2:$G$2762,2,false),"")</f>
        <v>Look at this wall! The vines growing on it give it a rough surface...</v>
      </c>
      <c r="N36" s="389" t="s">
        <v>1059</v>
      </c>
    </row>
    <row r="37">
      <c r="A37" s="386" t="s">
        <v>7057</v>
      </c>
      <c r="B37" s="387" t="s">
        <v>7</v>
      </c>
      <c r="C37" s="388" t="str">
        <f>iferror(vlookup(B37,Maps!$A$2:$B$111,2,false),"")</f>
        <v>Inside the Deku Tree</v>
      </c>
      <c r="D37" s="387" t="s">
        <v>14</v>
      </c>
      <c r="E37" s="387" t="s">
        <v>14</v>
      </c>
      <c r="F37" s="389"/>
      <c r="G37" s="389"/>
      <c r="H37" s="387" t="s">
        <v>2994</v>
      </c>
      <c r="I37" s="390" t="s">
        <v>5617</v>
      </c>
      <c r="J37" s="391" t="str">
        <f>iferror(vlookup(H37,Actors!$A$2:$D$472,4,false),"")</f>
        <v>Navi Message (Automatically Triggered)</v>
      </c>
      <c r="K37" s="387" t="s">
        <v>21</v>
      </c>
      <c r="L37" s="387" t="s">
        <v>7058</v>
      </c>
      <c r="M37" s="392" t="str">
        <f>iferror(vlookup(A37,Variables!$F$2:$G$2762,2,false),"")</f>
        <v>Look at this wall! The vines growing on it give it a rough surface...</v>
      </c>
      <c r="N37" s="389" t="s">
        <v>1059</v>
      </c>
    </row>
    <row r="38">
      <c r="A38" s="386" t="s">
        <v>7057</v>
      </c>
      <c r="B38" s="387" t="s">
        <v>7</v>
      </c>
      <c r="C38" s="388" t="str">
        <f>iferror(vlookup(B38,Maps!$A$2:$B$111,2,false),"")</f>
        <v>Inside the Deku Tree</v>
      </c>
      <c r="D38" s="387" t="s">
        <v>14</v>
      </c>
      <c r="E38" s="387" t="s">
        <v>14</v>
      </c>
      <c r="F38" s="389"/>
      <c r="G38" s="389"/>
      <c r="H38" s="387" t="s">
        <v>2994</v>
      </c>
      <c r="I38" s="390" t="s">
        <v>5617</v>
      </c>
      <c r="J38" s="391" t="str">
        <f>iferror(vlookup(H38,Actors!$A$2:$D$472,4,false),"")</f>
        <v>Navi Message (Automatically Triggered)</v>
      </c>
      <c r="K38" s="387" t="s">
        <v>21</v>
      </c>
      <c r="L38" s="387" t="s">
        <v>7058</v>
      </c>
      <c r="M38" s="392" t="str">
        <f>iferror(vlookup(A38,Variables!$F$2:$G$2762,2,false),"")</f>
        <v>Look at this wall! The vines growing on it give it a rough surface...</v>
      </c>
      <c r="N38" s="389" t="s">
        <v>1059</v>
      </c>
    </row>
    <row r="39">
      <c r="A39" s="386" t="s">
        <v>7057</v>
      </c>
      <c r="B39" s="387" t="s">
        <v>7</v>
      </c>
      <c r="C39" s="388" t="str">
        <f>iferror(vlookup(B39,Maps!$A$2:$B$111,2,false),"")</f>
        <v>Inside the Deku Tree</v>
      </c>
      <c r="D39" s="387" t="s">
        <v>14</v>
      </c>
      <c r="E39" s="387" t="s">
        <v>14</v>
      </c>
      <c r="F39" s="389"/>
      <c r="G39" s="389"/>
      <c r="H39" s="387" t="s">
        <v>2994</v>
      </c>
      <c r="I39" s="390" t="s">
        <v>5617</v>
      </c>
      <c r="J39" s="391" t="str">
        <f>iferror(vlookup(H39,Actors!$A$2:$D$472,4,false),"")</f>
        <v>Navi Message (Automatically Triggered)</v>
      </c>
      <c r="K39" s="387" t="s">
        <v>21</v>
      </c>
      <c r="L39" s="387" t="s">
        <v>7058</v>
      </c>
      <c r="M39" s="392" t="str">
        <f>iferror(vlookup(A39,Variables!$F$2:$G$2762,2,false),"")</f>
        <v>Look at this wall! The vines growing on it give it a rough surface...</v>
      </c>
      <c r="N39" s="389" t="s">
        <v>1059</v>
      </c>
    </row>
    <row r="40">
      <c r="A40" s="386" t="s">
        <v>7057</v>
      </c>
      <c r="B40" s="387" t="s">
        <v>7</v>
      </c>
      <c r="C40" s="388" t="str">
        <f>iferror(vlookup(B40,Maps!$A$2:$B$111,2,false),"")</f>
        <v>Inside the Deku Tree</v>
      </c>
      <c r="D40" s="387" t="s">
        <v>14</v>
      </c>
      <c r="E40" s="387" t="s">
        <v>14</v>
      </c>
      <c r="F40" s="389"/>
      <c r="G40" s="389"/>
      <c r="H40" s="387" t="s">
        <v>2994</v>
      </c>
      <c r="I40" s="390" t="s">
        <v>5617</v>
      </c>
      <c r="J40" s="391" t="str">
        <f>iferror(vlookup(H40,Actors!$A$2:$D$472,4,false),"")</f>
        <v>Navi Message (Automatically Triggered)</v>
      </c>
      <c r="K40" s="387" t="s">
        <v>21</v>
      </c>
      <c r="L40" s="387" t="s">
        <v>7058</v>
      </c>
      <c r="M40" s="392" t="str">
        <f>iferror(vlookup(A40,Variables!$F$2:$G$2762,2,false),"")</f>
        <v>Look at this wall! The vines growing on it give it a rough surface...</v>
      </c>
      <c r="N40" s="389" t="s">
        <v>1059</v>
      </c>
    </row>
    <row r="41">
      <c r="A41" s="386" t="s">
        <v>7059</v>
      </c>
      <c r="B41" s="387" t="s">
        <v>7</v>
      </c>
      <c r="C41" s="388" t="str">
        <f>iferror(vlookup(B41,Maps!$A$2:$B$111,2,false),"")</f>
        <v>Inside the Deku Tree</v>
      </c>
      <c r="D41" s="387" t="s">
        <v>14</v>
      </c>
      <c r="E41" s="387" t="s">
        <v>14</v>
      </c>
      <c r="F41" s="389"/>
      <c r="G41" s="389"/>
      <c r="H41" s="387" t="s">
        <v>159</v>
      </c>
      <c r="I41" s="395" t="s">
        <v>4967</v>
      </c>
      <c r="J41" s="391" t="str">
        <f>iferror(vlookup(H41,Actors!$A$2:$D$472,4,false),"")</f>
        <v>Collectible Items (Visible)</v>
      </c>
      <c r="K41" s="387" t="s">
        <v>12</v>
      </c>
      <c r="L41" s="387" t="s">
        <v>7060</v>
      </c>
      <c r="M41" s="392" t="str">
        <f>iferror(vlookup(A41,Variables!$F$2:$G$2762,2,false),"")</f>
        <v>Recovery Heart</v>
      </c>
      <c r="N41" s="389" t="s">
        <v>1059</v>
      </c>
    </row>
    <row r="42">
      <c r="A42" s="386" t="s">
        <v>7061</v>
      </c>
      <c r="B42" s="387" t="s">
        <v>7</v>
      </c>
      <c r="C42" s="388" t="str">
        <f>iferror(vlookup(B42,Maps!$A$2:$B$111,2,false),"")</f>
        <v>Inside the Deku Tree</v>
      </c>
      <c r="D42" s="387" t="s">
        <v>14</v>
      </c>
      <c r="E42" s="387" t="s">
        <v>14</v>
      </c>
      <c r="F42" s="389"/>
      <c r="G42" s="389"/>
      <c r="H42" s="387" t="s">
        <v>159</v>
      </c>
      <c r="I42" s="395" t="s">
        <v>4967</v>
      </c>
      <c r="J42" s="391" t="str">
        <f>iferror(vlookup(H42,Actors!$A$2:$D$472,4,false),"")</f>
        <v>Collectible Items (Visible)</v>
      </c>
      <c r="K42" s="387" t="s">
        <v>12</v>
      </c>
      <c r="L42" s="387" t="s">
        <v>7062</v>
      </c>
      <c r="M42" s="392" t="str">
        <f>iferror(vlookup(A42,Variables!$F$2:$G$2762,2,false),"")</f>
        <v>Recovery Heart</v>
      </c>
      <c r="N42" s="389" t="s">
        <v>1059</v>
      </c>
    </row>
    <row r="43">
      <c r="A43" s="375" t="s">
        <v>7063</v>
      </c>
      <c r="B43" s="376" t="s">
        <v>7</v>
      </c>
      <c r="C43" s="377" t="str">
        <f>iferror(vlookup(B43,Maps!$A$2:$B$111,2,false),"")</f>
        <v>Inside the Deku Tree</v>
      </c>
      <c r="D43" s="376" t="s">
        <v>14</v>
      </c>
      <c r="E43" s="376" t="s">
        <v>680</v>
      </c>
      <c r="F43" s="378"/>
      <c r="G43" s="378"/>
      <c r="H43" s="376" t="s">
        <v>3185</v>
      </c>
      <c r="I43" s="338" t="s">
        <v>5942</v>
      </c>
      <c r="J43" s="383" t="str">
        <f>iferror(vlookup(H43,Actors!$A$2:$D$472,4,false),"")</f>
        <v>Deku Scrub (Inside the Deku Tree)</v>
      </c>
      <c r="K43" s="384" t="s">
        <v>3115</v>
      </c>
      <c r="L43" s="376" t="s">
        <v>7064</v>
      </c>
      <c r="M43" s="381" t="str">
        <f>iferror(vlookup(A43,Variables!$F$2:$G$2762,2,false),"")</f>
        <v>When you jump off a high cliff...</v>
      </c>
      <c r="N43" s="385" t="s">
        <v>1059</v>
      </c>
    </row>
    <row r="44">
      <c r="A44" s="386" t="s">
        <v>7046</v>
      </c>
      <c r="B44" s="387" t="s">
        <v>7</v>
      </c>
      <c r="C44" s="388" t="str">
        <f>iferror(vlookup(B44,Maps!$A$2:$B$111,2,false),"")</f>
        <v>Inside the Deku Tree</v>
      </c>
      <c r="D44" s="387" t="s">
        <v>14</v>
      </c>
      <c r="E44" s="387" t="s">
        <v>682</v>
      </c>
      <c r="F44" s="389"/>
      <c r="G44" s="389"/>
      <c r="H44" s="387" t="s">
        <v>3015</v>
      </c>
      <c r="I44" s="390" t="s">
        <v>5645</v>
      </c>
      <c r="J44" s="284" t="str">
        <f>iferror(vlookup(H44,Actors!$A$2:$D$472,4,false),"")</f>
        <v>Grass Clump &amp; Regenerating Grass</v>
      </c>
      <c r="K44" s="393" t="s">
        <v>21</v>
      </c>
      <c r="L44" s="387" t="s">
        <v>7047</v>
      </c>
      <c r="M44" s="392" t="str">
        <f>iferror(vlookup(A44,Variables!$F$2:$G$2762,2,false),"")</f>
        <v>Regenerating Grass (Random Drop Table)</v>
      </c>
      <c r="N44" s="394" t="s">
        <v>1059</v>
      </c>
    </row>
    <row r="45">
      <c r="A45" s="386" t="s">
        <v>7046</v>
      </c>
      <c r="B45" s="387" t="s">
        <v>7</v>
      </c>
      <c r="C45" s="388" t="str">
        <f>iferror(vlookup(B45,Maps!$A$2:$B$111,2,false),"")</f>
        <v>Inside the Deku Tree</v>
      </c>
      <c r="D45" s="387" t="s">
        <v>14</v>
      </c>
      <c r="E45" s="387" t="s">
        <v>682</v>
      </c>
      <c r="F45" s="389"/>
      <c r="G45" s="389"/>
      <c r="H45" s="387" t="s">
        <v>3015</v>
      </c>
      <c r="I45" s="390" t="s">
        <v>5645</v>
      </c>
      <c r="J45" s="284" t="str">
        <f>iferror(vlookup(H45,Actors!$A$2:$D$472,4,false),"")</f>
        <v>Grass Clump &amp; Regenerating Grass</v>
      </c>
      <c r="K45" s="393" t="s">
        <v>21</v>
      </c>
      <c r="L45" s="387" t="s">
        <v>7047</v>
      </c>
      <c r="M45" s="392" t="str">
        <f>iferror(vlookup(A45,Variables!$F$2:$G$2762,2,false),"")</f>
        <v>Regenerating Grass (Random Drop Table)</v>
      </c>
      <c r="N45" s="394" t="s">
        <v>1059</v>
      </c>
    </row>
    <row r="46">
      <c r="A46" s="386" t="s">
        <v>7046</v>
      </c>
      <c r="B46" s="387" t="s">
        <v>7</v>
      </c>
      <c r="C46" s="388" t="str">
        <f>iferror(vlookup(B46,Maps!$A$2:$B$111,2,false),"")</f>
        <v>Inside the Deku Tree</v>
      </c>
      <c r="D46" s="387" t="s">
        <v>14</v>
      </c>
      <c r="E46" s="387" t="s">
        <v>682</v>
      </c>
      <c r="F46" s="389"/>
      <c r="G46" s="389"/>
      <c r="H46" s="387" t="s">
        <v>3015</v>
      </c>
      <c r="I46" s="390" t="s">
        <v>5645</v>
      </c>
      <c r="J46" s="284" t="str">
        <f>iferror(vlookup(H46,Actors!$A$2:$D$472,4,false),"")</f>
        <v>Grass Clump &amp; Regenerating Grass</v>
      </c>
      <c r="K46" s="393" t="s">
        <v>21</v>
      </c>
      <c r="L46" s="387" t="s">
        <v>7047</v>
      </c>
      <c r="M46" s="392" t="str">
        <f>iferror(vlookup(A46,Variables!$F$2:$G$2762,2,false),"")</f>
        <v>Regenerating Grass (Random Drop Table)</v>
      </c>
      <c r="N46" s="394" t="s">
        <v>1059</v>
      </c>
    </row>
    <row r="47">
      <c r="A47" s="386" t="s">
        <v>7046</v>
      </c>
      <c r="B47" s="387" t="s">
        <v>7</v>
      </c>
      <c r="C47" s="388" t="str">
        <f>iferror(vlookup(B47,Maps!$A$2:$B$111,2,false),"")</f>
        <v>Inside the Deku Tree</v>
      </c>
      <c r="D47" s="387" t="s">
        <v>14</v>
      </c>
      <c r="E47" s="387" t="s">
        <v>682</v>
      </c>
      <c r="F47" s="389"/>
      <c r="G47" s="389"/>
      <c r="H47" s="387" t="s">
        <v>3015</v>
      </c>
      <c r="I47" s="390" t="s">
        <v>5645</v>
      </c>
      <c r="J47" s="284" t="str">
        <f>iferror(vlookup(H47,Actors!$A$2:$D$472,4,false),"")</f>
        <v>Grass Clump &amp; Regenerating Grass</v>
      </c>
      <c r="K47" s="393" t="s">
        <v>21</v>
      </c>
      <c r="L47" s="387" t="s">
        <v>7047</v>
      </c>
      <c r="M47" s="392" t="str">
        <f>iferror(vlookup(A47,Variables!$F$2:$G$2762,2,false),"")</f>
        <v>Regenerating Grass (Random Drop Table)</v>
      </c>
      <c r="N47" s="394" t="s">
        <v>1059</v>
      </c>
    </row>
    <row r="48">
      <c r="A48" s="386" t="s">
        <v>7065</v>
      </c>
      <c r="B48" s="387" t="s">
        <v>7</v>
      </c>
      <c r="C48" s="388" t="str">
        <f>iferror(vlookup(B48,Maps!$A$2:$B$111,2,false),"")</f>
        <v>Inside the Deku Tree</v>
      </c>
      <c r="D48" s="387" t="s">
        <v>14</v>
      </c>
      <c r="E48" s="387" t="s">
        <v>682</v>
      </c>
      <c r="F48" s="389"/>
      <c r="G48" s="389"/>
      <c r="H48" s="387" t="s">
        <v>3141</v>
      </c>
      <c r="I48" s="390" t="s">
        <v>5853</v>
      </c>
      <c r="J48" s="391" t="str">
        <f>iferror(vlookup(H48,Actors!$A$2:$D$472,4,false),"")</f>
        <v>Navi Message (Targetable)</v>
      </c>
      <c r="K48" s="387" t="s">
        <v>21</v>
      </c>
      <c r="L48" s="387" t="s">
        <v>7066</v>
      </c>
      <c r="M48" s="392" t="str">
        <f>iferror(vlookup(A48,Variables!$F$2:$G$2762,2,false),"")</f>
        <v>"Look! Something is hanging up there! It looks like an old ladder!"</v>
      </c>
      <c r="N48" s="389" t="s">
        <v>1059</v>
      </c>
    </row>
    <row r="49">
      <c r="A49" s="386" t="s">
        <v>7067</v>
      </c>
      <c r="B49" s="387" t="s">
        <v>7</v>
      </c>
      <c r="C49" s="388" t="str">
        <f>iferror(vlookup(B49,Maps!$A$2:$B$111,2,false),"")</f>
        <v>Inside the Deku Tree</v>
      </c>
      <c r="D49" s="387" t="s">
        <v>14</v>
      </c>
      <c r="E49" s="387" t="s">
        <v>682</v>
      </c>
      <c r="F49" s="389"/>
      <c r="G49" s="389"/>
      <c r="H49" s="387" t="s">
        <v>117</v>
      </c>
      <c r="I49" s="390" t="s">
        <v>4951</v>
      </c>
      <c r="J49" s="391" t="str">
        <f>iferror(vlookup(H49,Actors!$A$2:$D$472,4,false),"")</f>
        <v>Spiderweb</v>
      </c>
      <c r="K49" s="387" t="s">
        <v>380</v>
      </c>
      <c r="L49" s="387" t="s">
        <v>7068</v>
      </c>
      <c r="M49" s="392" t="str">
        <f>iferror(vlookup(A49,Variables!$F$2:$G$2762,2,false),"")</f>
        <v/>
      </c>
      <c r="N49" s="389" t="s">
        <v>1059</v>
      </c>
    </row>
    <row r="50">
      <c r="A50" s="386" t="s">
        <v>7069</v>
      </c>
      <c r="B50" s="387" t="s">
        <v>7</v>
      </c>
      <c r="C50" s="388" t="str">
        <f>iferror(vlookup(B50,Maps!$A$2:$B$111,2,false),"")</f>
        <v>Inside the Deku Tree</v>
      </c>
      <c r="D50" s="387" t="s">
        <v>14</v>
      </c>
      <c r="E50" s="387" t="s">
        <v>682</v>
      </c>
      <c r="F50" s="389"/>
      <c r="G50" s="389"/>
      <c r="H50" s="387" t="s">
        <v>82</v>
      </c>
      <c r="I50" s="390" t="s">
        <v>4934</v>
      </c>
      <c r="J50" s="391" t="str">
        <f>iferror(vlookup(H50,Actors!$A$2:$D$472,4,false),"")</f>
        <v>Treasure Chest</v>
      </c>
      <c r="K50" s="387" t="s">
        <v>110</v>
      </c>
      <c r="L50" s="387" t="s">
        <v>2811</v>
      </c>
      <c r="M50" s="392" t="str">
        <f>iferror(vlookup(A50,Variables!$F$2:$G$2762,2,false),"")</f>
        <v>Large Chest - Fairy Slingshot</v>
      </c>
      <c r="N50" s="389" t="s">
        <v>1059</v>
      </c>
    </row>
    <row r="51">
      <c r="A51" s="386" t="s">
        <v>7070</v>
      </c>
      <c r="B51" s="387" t="s">
        <v>7</v>
      </c>
      <c r="C51" s="388" t="str">
        <f>iferror(vlookup(B51,Maps!$A$2:$B$111,2,false),"")</f>
        <v>Inside the Deku Tree</v>
      </c>
      <c r="D51" s="387" t="s">
        <v>14</v>
      </c>
      <c r="E51" s="387" t="s">
        <v>682</v>
      </c>
      <c r="F51" s="389"/>
      <c r="G51" s="389"/>
      <c r="H51" s="387" t="s">
        <v>82</v>
      </c>
      <c r="I51" s="390" t="s">
        <v>4934</v>
      </c>
      <c r="J51" s="391" t="str">
        <f>iferror(vlookup(H51,Actors!$A$2:$D$472,4,false),"")</f>
        <v>Treasure Chest</v>
      </c>
      <c r="K51" s="387" t="s">
        <v>110</v>
      </c>
      <c r="L51" s="387" t="s">
        <v>7071</v>
      </c>
      <c r="M51" s="392" t="str">
        <f>iferror(vlookup(A51,Variables!$F$2:$G$2762,2,false),"")</f>
        <v>Small Chest - Recovery Heart</v>
      </c>
      <c r="N51" s="389" t="s">
        <v>1059</v>
      </c>
    </row>
    <row r="52">
      <c r="A52" s="386" t="s">
        <v>7072</v>
      </c>
      <c r="B52" s="387" t="s">
        <v>7</v>
      </c>
      <c r="C52" s="388" t="str">
        <f>iferror(vlookup(B52,Maps!$A$2:$B$111,2,false),"")</f>
        <v>Inside the Deku Tree</v>
      </c>
      <c r="D52" s="387" t="s">
        <v>14</v>
      </c>
      <c r="E52" s="387" t="s">
        <v>682</v>
      </c>
      <c r="F52" s="389"/>
      <c r="G52" s="389"/>
      <c r="H52" s="387" t="s">
        <v>3027</v>
      </c>
      <c r="I52" s="390" t="s">
        <v>5661</v>
      </c>
      <c r="J52" s="391" t="str">
        <f>iferror(vlookup(H52,Actors!$A$2:$D$472,4,false),"")</f>
        <v>Deku Tree Elevator</v>
      </c>
      <c r="K52" s="387" t="s">
        <v>2997</v>
      </c>
      <c r="L52" s="387" t="s">
        <v>289</v>
      </c>
      <c r="M52" s="392" t="str">
        <f>iferror(vlookup(A52,Variables!$F$2:$G$2762,2,false),"")</f>
        <v>Deku Tree Elevator</v>
      </c>
      <c r="N52" s="389" t="s">
        <v>1059</v>
      </c>
    </row>
    <row r="53">
      <c r="A53" s="386" t="s">
        <v>7073</v>
      </c>
      <c r="B53" s="387" t="s">
        <v>7</v>
      </c>
      <c r="C53" s="388" t="str">
        <f>iferror(vlookup(B53,Maps!$A$2:$B$111,2,false),"")</f>
        <v>Inside the Deku Tree</v>
      </c>
      <c r="D53" s="387" t="s">
        <v>14</v>
      </c>
      <c r="E53" s="387" t="s">
        <v>682</v>
      </c>
      <c r="F53" s="389"/>
      <c r="G53" s="389"/>
      <c r="H53" s="387" t="s">
        <v>13</v>
      </c>
      <c r="I53" s="390" t="s">
        <v>5111</v>
      </c>
      <c r="J53" s="284" t="str">
        <f>iferror(vlookup(H53,Actors!$A$2:$D$472,4,false),"")</f>
        <v>Deku Tree Spiked Log &amp; Dropdown Ladder</v>
      </c>
      <c r="K53" s="393" t="s">
        <v>380</v>
      </c>
      <c r="L53" s="387" t="s">
        <v>701</v>
      </c>
      <c r="M53" s="392" t="str">
        <f>iferror(vlookup(A53,Variables!$F$2:$G$2762,2,false),"")</f>
        <v>Ladder</v>
      </c>
      <c r="N53" s="394" t="s">
        <v>1059</v>
      </c>
    </row>
    <row r="54">
      <c r="A54" s="375" t="s">
        <v>7074</v>
      </c>
      <c r="B54" s="376" t="s">
        <v>7</v>
      </c>
      <c r="C54" s="377" t="str">
        <f>iferror(vlookup(B54,Maps!$A$2:$B$111,2,false),"")</f>
        <v>Inside the Deku Tree</v>
      </c>
      <c r="D54" s="376" t="s">
        <v>14</v>
      </c>
      <c r="E54" s="376" t="s">
        <v>684</v>
      </c>
      <c r="F54" s="378"/>
      <c r="G54" s="378"/>
      <c r="H54" s="376" t="s">
        <v>2879</v>
      </c>
      <c r="I54" s="338" t="s">
        <v>5407</v>
      </c>
      <c r="J54" s="379" t="str">
        <f>iferror(vlookup(H54,Actors!$A$2:$D$472,4,false),"")</f>
        <v>Wilted Deku Baba</v>
      </c>
      <c r="K54" s="376" t="s">
        <v>398</v>
      </c>
      <c r="L54" s="376" t="s">
        <v>21</v>
      </c>
      <c r="M54" s="381" t="str">
        <f>iferror(vlookup(A54,Variables!$F$2:$G$2762,2,false),"")</f>
        <v>Wilted Dekubaba</v>
      </c>
      <c r="N54" s="378" t="s">
        <v>1059</v>
      </c>
    </row>
    <row r="55">
      <c r="A55" s="375" t="s">
        <v>7046</v>
      </c>
      <c r="B55" s="376" t="s">
        <v>7</v>
      </c>
      <c r="C55" s="377" t="str">
        <f>iferror(vlookup(B55,Maps!$A$2:$B$111,2,false),"")</f>
        <v>Inside the Deku Tree</v>
      </c>
      <c r="D55" s="376" t="s">
        <v>14</v>
      </c>
      <c r="E55" s="376" t="s">
        <v>684</v>
      </c>
      <c r="F55" s="378"/>
      <c r="G55" s="378"/>
      <c r="H55" s="376" t="s">
        <v>3015</v>
      </c>
      <c r="I55" s="338" t="s">
        <v>5645</v>
      </c>
      <c r="J55" s="383" t="str">
        <f>iferror(vlookup(H55,Actors!$A$2:$D$472,4,false),"")</f>
        <v>Grass Clump &amp; Regenerating Grass</v>
      </c>
      <c r="K55" s="384" t="s">
        <v>21</v>
      </c>
      <c r="L55" s="376" t="s">
        <v>7047</v>
      </c>
      <c r="M55" s="381" t="str">
        <f>iferror(vlookup(A55,Variables!$F$2:$G$2762,2,false),"")</f>
        <v>Regenerating Grass (Random Drop Table)</v>
      </c>
      <c r="N55" s="385" t="s">
        <v>1059</v>
      </c>
    </row>
    <row r="56">
      <c r="A56" s="375" t="s">
        <v>7046</v>
      </c>
      <c r="B56" s="376" t="s">
        <v>7</v>
      </c>
      <c r="C56" s="377" t="str">
        <f>iferror(vlookup(B56,Maps!$A$2:$B$111,2,false),"")</f>
        <v>Inside the Deku Tree</v>
      </c>
      <c r="D56" s="376" t="s">
        <v>14</v>
      </c>
      <c r="E56" s="376" t="s">
        <v>684</v>
      </c>
      <c r="F56" s="378"/>
      <c r="G56" s="378"/>
      <c r="H56" s="376" t="s">
        <v>3015</v>
      </c>
      <c r="I56" s="338" t="s">
        <v>5645</v>
      </c>
      <c r="J56" s="383" t="str">
        <f>iferror(vlookup(H56,Actors!$A$2:$D$472,4,false),"")</f>
        <v>Grass Clump &amp; Regenerating Grass</v>
      </c>
      <c r="K56" s="384" t="s">
        <v>21</v>
      </c>
      <c r="L56" s="376" t="s">
        <v>7047</v>
      </c>
      <c r="M56" s="381" t="str">
        <f>iferror(vlookup(A56,Variables!$F$2:$G$2762,2,false),"")</f>
        <v>Regenerating Grass (Random Drop Table)</v>
      </c>
      <c r="N56" s="385" t="s">
        <v>1059</v>
      </c>
    </row>
    <row r="57">
      <c r="A57" s="375" t="s">
        <v>7048</v>
      </c>
      <c r="B57" s="376" t="s">
        <v>7</v>
      </c>
      <c r="C57" s="377" t="str">
        <f>iferror(vlookup(B57,Maps!$A$2:$B$111,2,false),"")</f>
        <v>Inside the Deku Tree</v>
      </c>
      <c r="D57" s="376" t="s">
        <v>14</v>
      </c>
      <c r="E57" s="376" t="s">
        <v>684</v>
      </c>
      <c r="F57" s="378"/>
      <c r="G57" s="378"/>
      <c r="H57" s="376" t="s">
        <v>43</v>
      </c>
      <c r="I57" s="338" t="s">
        <v>5120</v>
      </c>
      <c r="J57" s="379" t="str">
        <f>iferror(vlookup(H57,Actors!$A$2:$D$472,4,false),"")</f>
        <v>Deku Baba</v>
      </c>
      <c r="K57" s="376" t="s">
        <v>398</v>
      </c>
      <c r="L57" s="376" t="s">
        <v>12</v>
      </c>
      <c r="M57" s="381" t="str">
        <f>iferror(vlookup(A57,Variables!$F$2:$G$2762,2,false),"")</f>
        <v>Deku Baba</v>
      </c>
      <c r="N57" s="378" t="s">
        <v>1059</v>
      </c>
    </row>
    <row r="58">
      <c r="A58" s="375" t="s">
        <v>7048</v>
      </c>
      <c r="B58" s="376" t="s">
        <v>7</v>
      </c>
      <c r="C58" s="377" t="str">
        <f>iferror(vlookup(B58,Maps!$A$2:$B$111,2,false),"")</f>
        <v>Inside the Deku Tree</v>
      </c>
      <c r="D58" s="376" t="s">
        <v>14</v>
      </c>
      <c r="E58" s="376" t="s">
        <v>684</v>
      </c>
      <c r="F58" s="378"/>
      <c r="G58" s="378"/>
      <c r="H58" s="376" t="s">
        <v>43</v>
      </c>
      <c r="I58" s="338" t="s">
        <v>5120</v>
      </c>
      <c r="J58" s="379" t="str">
        <f>iferror(vlookup(H58,Actors!$A$2:$D$472,4,false),"")</f>
        <v>Deku Baba</v>
      </c>
      <c r="K58" s="376" t="s">
        <v>398</v>
      </c>
      <c r="L58" s="376" t="s">
        <v>12</v>
      </c>
      <c r="M58" s="381" t="str">
        <f>iferror(vlookup(A58,Variables!$F$2:$G$2762,2,false),"")</f>
        <v>Deku Baba</v>
      </c>
      <c r="N58" s="378" t="s">
        <v>1059</v>
      </c>
    </row>
    <row r="59">
      <c r="A59" s="375" t="s">
        <v>7048</v>
      </c>
      <c r="B59" s="376" t="s">
        <v>7</v>
      </c>
      <c r="C59" s="377" t="str">
        <f>iferror(vlookup(B59,Maps!$A$2:$B$111,2,false),"")</f>
        <v>Inside the Deku Tree</v>
      </c>
      <c r="D59" s="376" t="s">
        <v>14</v>
      </c>
      <c r="E59" s="376" t="s">
        <v>684</v>
      </c>
      <c r="F59" s="378"/>
      <c r="G59" s="378"/>
      <c r="H59" s="376" t="s">
        <v>43</v>
      </c>
      <c r="I59" s="338" t="s">
        <v>5120</v>
      </c>
      <c r="J59" s="379" t="str">
        <f>iferror(vlookup(H59,Actors!$A$2:$D$472,4,false),"")</f>
        <v>Deku Baba</v>
      </c>
      <c r="K59" s="376" t="s">
        <v>398</v>
      </c>
      <c r="L59" s="376" t="s">
        <v>12</v>
      </c>
      <c r="M59" s="381" t="str">
        <f>iferror(vlookup(A59,Variables!$F$2:$G$2762,2,false),"")</f>
        <v>Deku Baba</v>
      </c>
      <c r="N59" s="378" t="s">
        <v>1059</v>
      </c>
    </row>
    <row r="60">
      <c r="A60" s="375" t="s">
        <v>7075</v>
      </c>
      <c r="B60" s="376" t="s">
        <v>7</v>
      </c>
      <c r="C60" s="377" t="str">
        <f>iferror(vlookup(B60,Maps!$A$2:$B$111,2,false),"")</f>
        <v>Inside the Deku Tree</v>
      </c>
      <c r="D60" s="376" t="s">
        <v>14</v>
      </c>
      <c r="E60" s="376" t="s">
        <v>684</v>
      </c>
      <c r="F60" s="378"/>
      <c r="G60" s="378"/>
      <c r="H60" s="376" t="s">
        <v>104</v>
      </c>
      <c r="I60" s="338" t="s">
        <v>5146</v>
      </c>
      <c r="J60" s="379" t="str">
        <f>iferror(vlookup(H60,Actors!$A$2:$D$472,4,false),"")</f>
        <v>Torch Stand (Generic)</v>
      </c>
      <c r="K60" s="376" t="s">
        <v>2818</v>
      </c>
      <c r="L60" s="376" t="s">
        <v>7076</v>
      </c>
      <c r="M60" s="381" t="str">
        <f>iferror(vlookup(A60,Variables!$F$2:$G$2762,2,false),"")</f>
        <v>Wooden Torch (Lit)</v>
      </c>
      <c r="N60" s="378" t="s">
        <v>1059</v>
      </c>
    </row>
    <row r="61">
      <c r="A61" s="375" t="s">
        <v>7075</v>
      </c>
      <c r="B61" s="376" t="s">
        <v>7</v>
      </c>
      <c r="C61" s="377" t="str">
        <f>iferror(vlookup(B61,Maps!$A$2:$B$111,2,false),"")</f>
        <v>Inside the Deku Tree</v>
      </c>
      <c r="D61" s="376" t="s">
        <v>14</v>
      </c>
      <c r="E61" s="376" t="s">
        <v>684</v>
      </c>
      <c r="F61" s="378"/>
      <c r="G61" s="378"/>
      <c r="H61" s="376" t="s">
        <v>104</v>
      </c>
      <c r="I61" s="338" t="s">
        <v>5146</v>
      </c>
      <c r="J61" s="379" t="str">
        <f>iferror(vlookup(H61,Actors!$A$2:$D$472,4,false),"")</f>
        <v>Torch Stand (Generic)</v>
      </c>
      <c r="K61" s="376" t="s">
        <v>2818</v>
      </c>
      <c r="L61" s="376" t="s">
        <v>7076</v>
      </c>
      <c r="M61" s="381" t="str">
        <f>iferror(vlookup(A61,Variables!$F$2:$G$2762,2,false),"")</f>
        <v>Wooden Torch (Lit)</v>
      </c>
      <c r="N61" s="378" t="s">
        <v>1059</v>
      </c>
    </row>
    <row r="62">
      <c r="A62" s="375" t="s">
        <v>7075</v>
      </c>
      <c r="B62" s="376" t="s">
        <v>7</v>
      </c>
      <c r="C62" s="377" t="str">
        <f>iferror(vlookup(B62,Maps!$A$2:$B$111,2,false),"")</f>
        <v>Inside the Deku Tree</v>
      </c>
      <c r="D62" s="376" t="s">
        <v>14</v>
      </c>
      <c r="E62" s="376" t="s">
        <v>684</v>
      </c>
      <c r="F62" s="378"/>
      <c r="G62" s="378"/>
      <c r="H62" s="376" t="s">
        <v>104</v>
      </c>
      <c r="I62" s="338" t="s">
        <v>5146</v>
      </c>
      <c r="J62" s="379" t="str">
        <f>iferror(vlookup(H62,Actors!$A$2:$D$472,4,false),"")</f>
        <v>Torch Stand (Generic)</v>
      </c>
      <c r="K62" s="376" t="s">
        <v>2818</v>
      </c>
      <c r="L62" s="376" t="s">
        <v>7076</v>
      </c>
      <c r="M62" s="381" t="str">
        <f>iferror(vlookup(A62,Variables!$F$2:$G$2762,2,false),"")</f>
        <v>Wooden Torch (Lit)</v>
      </c>
      <c r="N62" s="378" t="s">
        <v>1059</v>
      </c>
    </row>
    <row r="63">
      <c r="A63" s="375" t="s">
        <v>7075</v>
      </c>
      <c r="B63" s="376" t="s">
        <v>7</v>
      </c>
      <c r="C63" s="377" t="str">
        <f>iferror(vlookup(B63,Maps!$A$2:$B$111,2,false),"")</f>
        <v>Inside the Deku Tree</v>
      </c>
      <c r="D63" s="376" t="s">
        <v>14</v>
      </c>
      <c r="E63" s="376" t="s">
        <v>684</v>
      </c>
      <c r="F63" s="378"/>
      <c r="G63" s="378"/>
      <c r="H63" s="376" t="s">
        <v>104</v>
      </c>
      <c r="I63" s="338" t="s">
        <v>5146</v>
      </c>
      <c r="J63" s="379" t="str">
        <f>iferror(vlookup(H63,Actors!$A$2:$D$472,4,false),"")</f>
        <v>Torch Stand (Generic)</v>
      </c>
      <c r="K63" s="376" t="s">
        <v>2818</v>
      </c>
      <c r="L63" s="376" t="s">
        <v>7076</v>
      </c>
      <c r="M63" s="381" t="str">
        <f>iferror(vlookup(A63,Variables!$F$2:$G$2762,2,false),"")</f>
        <v>Wooden Torch (Lit)</v>
      </c>
      <c r="N63" s="378" t="s">
        <v>1059</v>
      </c>
    </row>
    <row r="64">
      <c r="A64" s="375" t="s">
        <v>7077</v>
      </c>
      <c r="B64" s="376" t="s">
        <v>7</v>
      </c>
      <c r="C64" s="377" t="str">
        <f>iferror(vlookup(B64,Maps!$A$2:$B$111,2,false),"")</f>
        <v>Inside the Deku Tree</v>
      </c>
      <c r="D64" s="376" t="s">
        <v>14</v>
      </c>
      <c r="E64" s="376" t="s">
        <v>684</v>
      </c>
      <c r="F64" s="378"/>
      <c r="G64" s="378"/>
      <c r="H64" s="376" t="s">
        <v>289</v>
      </c>
      <c r="I64" s="338" t="s">
        <v>5109</v>
      </c>
      <c r="J64" s="383" t="str">
        <f>iferror(vlookup(H64,Actors!$A$2:$D$472,4,false),"")</f>
        <v/>
      </c>
      <c r="K64" s="384" t="s">
        <v>380</v>
      </c>
      <c r="L64" s="376" t="s">
        <v>7078</v>
      </c>
      <c r="M64" s="381" t="str">
        <f>iferror(vlookup(A64,Variables!$F$2:$G$2762,2,false),"")</f>
        <v/>
      </c>
      <c r="N64" s="385" t="s">
        <v>1059</v>
      </c>
    </row>
    <row r="65">
      <c r="A65" s="375" t="s">
        <v>7079</v>
      </c>
      <c r="B65" s="376" t="s">
        <v>7</v>
      </c>
      <c r="C65" s="377" t="str">
        <f>iferror(vlookup(B65,Maps!$A$2:$B$111,2,false),"")</f>
        <v>Inside the Deku Tree</v>
      </c>
      <c r="D65" s="376" t="s">
        <v>14</v>
      </c>
      <c r="E65" s="376" t="s">
        <v>684</v>
      </c>
      <c r="F65" s="378"/>
      <c r="G65" s="378"/>
      <c r="H65" s="376" t="s">
        <v>117</v>
      </c>
      <c r="I65" s="338" t="s">
        <v>4951</v>
      </c>
      <c r="J65" s="379" t="str">
        <f>iferror(vlookup(H65,Actors!$A$2:$D$472,4,false),"")</f>
        <v>Spiderweb</v>
      </c>
      <c r="K65" s="376" t="s">
        <v>380</v>
      </c>
      <c r="L65" s="376" t="s">
        <v>7080</v>
      </c>
      <c r="M65" s="381" t="str">
        <f>iferror(vlookup(A65,Variables!$F$2:$G$2762,2,false),"")</f>
        <v/>
      </c>
      <c r="N65" s="378" t="s">
        <v>1059</v>
      </c>
    </row>
    <row r="66">
      <c r="A66" s="375" t="s">
        <v>7081</v>
      </c>
      <c r="B66" s="376" t="s">
        <v>7</v>
      </c>
      <c r="C66" s="377" t="str">
        <f>iferror(vlookup(B66,Maps!$A$2:$B$111,2,false),"")</f>
        <v>Inside the Deku Tree</v>
      </c>
      <c r="D66" s="376" t="s">
        <v>14</v>
      </c>
      <c r="E66" s="376" t="s">
        <v>684</v>
      </c>
      <c r="F66" s="378"/>
      <c r="G66" s="378"/>
      <c r="H66" s="376" t="s">
        <v>2788</v>
      </c>
      <c r="I66" s="338" t="s">
        <v>5273</v>
      </c>
      <c r="J66" s="379" t="str">
        <f>iferror(vlookup(H66,Actors!$A$2:$D$472,4,false),"")</f>
        <v>Skullwalltula</v>
      </c>
      <c r="K66" s="376" t="s">
        <v>265</v>
      </c>
      <c r="L66" s="376" t="s">
        <v>7082</v>
      </c>
      <c r="M66" s="381" t="str">
        <f>iferror(vlookup(A66,Variables!$F$2:$G$2762,2,false),"")</f>
        <v/>
      </c>
      <c r="N66" s="378" t="s">
        <v>1059</v>
      </c>
    </row>
    <row r="67">
      <c r="A67" s="375" t="s">
        <v>7083</v>
      </c>
      <c r="B67" s="376" t="s">
        <v>7</v>
      </c>
      <c r="C67" s="377" t="str">
        <f>iferror(vlookup(B67,Maps!$A$2:$B$111,2,false),"")</f>
        <v>Inside the Deku Tree</v>
      </c>
      <c r="D67" s="376" t="s">
        <v>14</v>
      </c>
      <c r="E67" s="376" t="s">
        <v>684</v>
      </c>
      <c r="F67" s="378"/>
      <c r="G67" s="378"/>
      <c r="H67" s="376" t="s">
        <v>104</v>
      </c>
      <c r="I67" s="338" t="s">
        <v>5146</v>
      </c>
      <c r="J67" s="379" t="str">
        <f>iferror(vlookup(H67,Actors!$A$2:$D$472,4,false),"")</f>
        <v>Torch Stand (Generic)</v>
      </c>
      <c r="K67" s="376" t="s">
        <v>2818</v>
      </c>
      <c r="L67" s="376" t="s">
        <v>4029</v>
      </c>
      <c r="M67" s="381" t="str">
        <f>iferror(vlookup(A67,Variables!$F$2:$G$2762,2,false),"")</f>
        <v>Golden Torch (Unlit)</v>
      </c>
      <c r="N67" s="378" t="s">
        <v>1059</v>
      </c>
    </row>
    <row r="68">
      <c r="A68" s="375" t="s">
        <v>7084</v>
      </c>
      <c r="B68" s="376" t="s">
        <v>7</v>
      </c>
      <c r="C68" s="377" t="str">
        <f>iferror(vlookup(B68,Maps!$A$2:$B$111,2,false),"")</f>
        <v>Inside the Deku Tree</v>
      </c>
      <c r="D68" s="376" t="s">
        <v>14</v>
      </c>
      <c r="E68" s="376" t="s">
        <v>684</v>
      </c>
      <c r="F68" s="378"/>
      <c r="G68" s="378"/>
      <c r="H68" s="376" t="s">
        <v>3024</v>
      </c>
      <c r="I68" s="338" t="s">
        <v>5655</v>
      </c>
      <c r="J68" s="383" t="str">
        <f>iferror(vlookup(H68,Actors!$A$2:$D$472,4,false),"")</f>
        <v>Bronze / Diamond / Eye Switch</v>
      </c>
      <c r="K68" s="384" t="s">
        <v>35</v>
      </c>
      <c r="L68" s="376" t="s">
        <v>3352</v>
      </c>
      <c r="M68" s="381" t="str">
        <f>iferror(vlookup(A68,Variables!$F$2:$G$2762,2,false),"")</f>
        <v>Bronze Switch</v>
      </c>
      <c r="N68" s="385" t="s">
        <v>1059</v>
      </c>
    </row>
    <row r="69">
      <c r="A69" s="375" t="s">
        <v>7085</v>
      </c>
      <c r="B69" s="376" t="s">
        <v>7</v>
      </c>
      <c r="C69" s="377" t="str">
        <f>iferror(vlookup(B69,Maps!$A$2:$B$111,2,false),"")</f>
        <v>Inside the Deku Tree</v>
      </c>
      <c r="D69" s="376" t="s">
        <v>14</v>
      </c>
      <c r="E69" s="376" t="s">
        <v>684</v>
      </c>
      <c r="F69" s="378"/>
      <c r="G69" s="378"/>
      <c r="H69" s="376" t="s">
        <v>2788</v>
      </c>
      <c r="I69" s="338" t="s">
        <v>5273</v>
      </c>
      <c r="J69" s="379" t="str">
        <f>iferror(vlookup(H69,Actors!$A$2:$D$472,4,false),"")</f>
        <v>Skullwalltula</v>
      </c>
      <c r="K69" s="376" t="s">
        <v>265</v>
      </c>
      <c r="L69" s="376" t="s">
        <v>7086</v>
      </c>
      <c r="M69" s="381" t="str">
        <f>iferror(vlookup(A69,Variables!$F$2:$G$2762,2,false),"")</f>
        <v/>
      </c>
      <c r="N69" s="378" t="s">
        <v>1059</v>
      </c>
    </row>
    <row r="70">
      <c r="A70" s="375" t="s">
        <v>7087</v>
      </c>
      <c r="B70" s="376" t="s">
        <v>7</v>
      </c>
      <c r="C70" s="377" t="str">
        <f>iferror(vlookup(B70,Maps!$A$2:$B$111,2,false),"")</f>
        <v>Inside the Deku Tree</v>
      </c>
      <c r="D70" s="376" t="s">
        <v>14</v>
      </c>
      <c r="E70" s="376" t="s">
        <v>684</v>
      </c>
      <c r="F70" s="378"/>
      <c r="G70" s="378"/>
      <c r="H70" s="376" t="s">
        <v>82</v>
      </c>
      <c r="I70" s="338" t="s">
        <v>4934</v>
      </c>
      <c r="J70" s="379" t="str">
        <f>iferror(vlookup(H70,Actors!$A$2:$D$472,4,false),"")</f>
        <v>Treasure Chest</v>
      </c>
      <c r="K70" s="376" t="s">
        <v>110</v>
      </c>
      <c r="L70" s="376" t="s">
        <v>7088</v>
      </c>
      <c r="M70" s="381" t="str">
        <f>iferror(vlookup(A70,Variables!$F$2:$G$2762,2,false),"")</f>
        <v>Small Chest - Recovery Heart</v>
      </c>
      <c r="N70" s="378" t="s">
        <v>1059</v>
      </c>
    </row>
    <row r="71">
      <c r="A71" s="375" t="s">
        <v>7089</v>
      </c>
      <c r="B71" s="376" t="s">
        <v>7</v>
      </c>
      <c r="C71" s="377" t="str">
        <f>iferror(vlookup(B71,Maps!$A$2:$B$111,2,false),"")</f>
        <v>Inside the Deku Tree</v>
      </c>
      <c r="D71" s="376" t="s">
        <v>14</v>
      </c>
      <c r="E71" s="376" t="s">
        <v>684</v>
      </c>
      <c r="F71" s="378"/>
      <c r="G71" s="378"/>
      <c r="H71" s="376" t="s">
        <v>117</v>
      </c>
      <c r="I71" s="338" t="s">
        <v>4951</v>
      </c>
      <c r="J71" s="379" t="str">
        <f>iferror(vlookup(H71,Actors!$A$2:$D$472,4,false),"")</f>
        <v>Spiderweb</v>
      </c>
      <c r="K71" s="376" t="s">
        <v>380</v>
      </c>
      <c r="L71" s="376" t="s">
        <v>7090</v>
      </c>
      <c r="M71" s="381" t="str">
        <f>iferror(vlookup(A71,Variables!$F$2:$G$2762,2,false),"")</f>
        <v/>
      </c>
      <c r="N71" s="378" t="s">
        <v>1059</v>
      </c>
    </row>
    <row r="72">
      <c r="A72" s="375" t="s">
        <v>7091</v>
      </c>
      <c r="B72" s="376" t="s">
        <v>7</v>
      </c>
      <c r="C72" s="377" t="str">
        <f>iferror(vlookup(B72,Maps!$A$2:$B$111,2,false),"")</f>
        <v>Inside the Deku Tree</v>
      </c>
      <c r="D72" s="376" t="s">
        <v>14</v>
      </c>
      <c r="E72" s="376" t="s">
        <v>684</v>
      </c>
      <c r="F72" s="378"/>
      <c r="G72" s="378"/>
      <c r="H72" s="376" t="s">
        <v>117</v>
      </c>
      <c r="I72" s="338" t="s">
        <v>4951</v>
      </c>
      <c r="J72" s="379" t="str">
        <f>iferror(vlookup(H72,Actors!$A$2:$D$472,4,false),"")</f>
        <v>Spiderweb</v>
      </c>
      <c r="K72" s="376" t="s">
        <v>380</v>
      </c>
      <c r="L72" s="376" t="s">
        <v>7092</v>
      </c>
      <c r="M72" s="381" t="str">
        <f>iferror(vlookup(A72,Variables!$F$2:$G$2762,2,false),"")</f>
        <v/>
      </c>
      <c r="N72" s="378" t="s">
        <v>1059</v>
      </c>
    </row>
    <row r="73">
      <c r="A73" s="375" t="s">
        <v>7093</v>
      </c>
      <c r="B73" s="376" t="s">
        <v>7</v>
      </c>
      <c r="C73" s="377" t="str">
        <f>iferror(vlookup(B73,Maps!$A$2:$B$111,2,false),"")</f>
        <v>Inside the Deku Tree</v>
      </c>
      <c r="D73" s="376" t="s">
        <v>14</v>
      </c>
      <c r="E73" s="376" t="s">
        <v>684</v>
      </c>
      <c r="F73" s="378"/>
      <c r="G73" s="378"/>
      <c r="H73" s="376" t="s">
        <v>3156</v>
      </c>
      <c r="I73" s="338" t="s">
        <v>5883</v>
      </c>
      <c r="J73" s="383" t="str">
        <f>iferror(vlookup(H73,Actors!$A$2:$D$472,4,false),"")</f>
        <v>Make Pushblock</v>
      </c>
      <c r="K73" s="384" t="s">
        <v>35</v>
      </c>
      <c r="L73" s="376" t="s">
        <v>7094</v>
      </c>
      <c r="M73" s="381" t="str">
        <f>iferror(vlookup(A73,Variables!$F$2:$G$2762,2,false),"")</f>
        <v/>
      </c>
      <c r="N73" s="385" t="s">
        <v>1059</v>
      </c>
    </row>
    <row r="74">
      <c r="A74" s="386" t="s">
        <v>7046</v>
      </c>
      <c r="B74" s="387" t="s">
        <v>7</v>
      </c>
      <c r="C74" s="388" t="str">
        <f>iferror(vlookup(B74,Maps!$A$2:$B$111,2,false),"")</f>
        <v>Inside the Deku Tree</v>
      </c>
      <c r="D74" s="387" t="s">
        <v>14</v>
      </c>
      <c r="E74" s="387" t="s">
        <v>686</v>
      </c>
      <c r="F74" s="389"/>
      <c r="G74" s="389"/>
      <c r="H74" s="387" t="s">
        <v>3015</v>
      </c>
      <c r="I74" s="390" t="s">
        <v>5645</v>
      </c>
      <c r="J74" s="284" t="str">
        <f>iferror(vlookup(H74,Actors!$A$2:$D$472,4,false),"")</f>
        <v>Grass Clump &amp; Regenerating Grass</v>
      </c>
      <c r="K74" s="393" t="s">
        <v>21</v>
      </c>
      <c r="L74" s="387" t="s">
        <v>7047</v>
      </c>
      <c r="M74" s="392" t="str">
        <f>iferror(vlookup(A74,Variables!$F$2:$G$2762,2,false),"")</f>
        <v>Regenerating Grass (Random Drop Table)</v>
      </c>
      <c r="N74" s="394" t="s">
        <v>1059</v>
      </c>
    </row>
    <row r="75">
      <c r="A75" s="386" t="s">
        <v>7046</v>
      </c>
      <c r="B75" s="387" t="s">
        <v>7</v>
      </c>
      <c r="C75" s="388" t="str">
        <f>iferror(vlookup(B75,Maps!$A$2:$B$111,2,false),"")</f>
        <v>Inside the Deku Tree</v>
      </c>
      <c r="D75" s="387" t="s">
        <v>14</v>
      </c>
      <c r="E75" s="387" t="s">
        <v>686</v>
      </c>
      <c r="F75" s="389"/>
      <c r="G75" s="389"/>
      <c r="H75" s="387" t="s">
        <v>3015</v>
      </c>
      <c r="I75" s="390" t="s">
        <v>5645</v>
      </c>
      <c r="J75" s="284" t="str">
        <f>iferror(vlookup(H75,Actors!$A$2:$D$472,4,false),"")</f>
        <v>Grass Clump &amp; Regenerating Grass</v>
      </c>
      <c r="K75" s="393" t="s">
        <v>21</v>
      </c>
      <c r="L75" s="387" t="s">
        <v>7047</v>
      </c>
      <c r="M75" s="392" t="str">
        <f>iferror(vlookup(A75,Variables!$F$2:$G$2762,2,false),"")</f>
        <v>Regenerating Grass (Random Drop Table)</v>
      </c>
      <c r="N75" s="394" t="s">
        <v>1059</v>
      </c>
    </row>
    <row r="76">
      <c r="A76" s="386" t="s">
        <v>7046</v>
      </c>
      <c r="B76" s="387" t="s">
        <v>7</v>
      </c>
      <c r="C76" s="388" t="str">
        <f>iferror(vlookup(B76,Maps!$A$2:$B$111,2,false),"")</f>
        <v>Inside the Deku Tree</v>
      </c>
      <c r="D76" s="387" t="s">
        <v>14</v>
      </c>
      <c r="E76" s="387" t="s">
        <v>686</v>
      </c>
      <c r="F76" s="389"/>
      <c r="G76" s="389"/>
      <c r="H76" s="387" t="s">
        <v>3015</v>
      </c>
      <c r="I76" s="390" t="s">
        <v>5645</v>
      </c>
      <c r="J76" s="284" t="str">
        <f>iferror(vlookup(H76,Actors!$A$2:$D$472,4,false),"")</f>
        <v>Grass Clump &amp; Regenerating Grass</v>
      </c>
      <c r="K76" s="393" t="s">
        <v>21</v>
      </c>
      <c r="L76" s="387" t="s">
        <v>7047</v>
      </c>
      <c r="M76" s="392" t="str">
        <f>iferror(vlookup(A76,Variables!$F$2:$G$2762,2,false),"")</f>
        <v>Regenerating Grass (Random Drop Table)</v>
      </c>
      <c r="N76" s="394" t="s">
        <v>1059</v>
      </c>
    </row>
    <row r="77">
      <c r="A77" s="386" t="s">
        <v>7046</v>
      </c>
      <c r="B77" s="387" t="s">
        <v>7</v>
      </c>
      <c r="C77" s="388" t="str">
        <f>iferror(vlookup(B77,Maps!$A$2:$B$111,2,false),"")</f>
        <v>Inside the Deku Tree</v>
      </c>
      <c r="D77" s="387" t="s">
        <v>14</v>
      </c>
      <c r="E77" s="387" t="s">
        <v>686</v>
      </c>
      <c r="F77" s="389"/>
      <c r="G77" s="389"/>
      <c r="H77" s="387" t="s">
        <v>3015</v>
      </c>
      <c r="I77" s="390" t="s">
        <v>5645</v>
      </c>
      <c r="J77" s="284" t="str">
        <f>iferror(vlookup(H77,Actors!$A$2:$D$472,4,false),"")</f>
        <v>Grass Clump &amp; Regenerating Grass</v>
      </c>
      <c r="K77" s="393" t="s">
        <v>21</v>
      </c>
      <c r="L77" s="387" t="s">
        <v>7047</v>
      </c>
      <c r="M77" s="392" t="str">
        <f>iferror(vlookup(A77,Variables!$F$2:$G$2762,2,false),"")</f>
        <v>Regenerating Grass (Random Drop Table)</v>
      </c>
      <c r="N77" s="394" t="s">
        <v>1059</v>
      </c>
    </row>
    <row r="78">
      <c r="A78" s="386" t="s">
        <v>7095</v>
      </c>
      <c r="B78" s="387" t="s">
        <v>7</v>
      </c>
      <c r="C78" s="388" t="str">
        <f>iferror(vlookup(B78,Maps!$A$2:$B$111,2,false),"")</f>
        <v>Inside the Deku Tree</v>
      </c>
      <c r="D78" s="387" t="s">
        <v>14</v>
      </c>
      <c r="E78" s="387" t="s">
        <v>686</v>
      </c>
      <c r="F78" s="389"/>
      <c r="G78" s="389"/>
      <c r="H78" s="387" t="s">
        <v>3185</v>
      </c>
      <c r="I78" s="390" t="s">
        <v>5942</v>
      </c>
      <c r="J78" s="284" t="str">
        <f>iferror(vlookup(H78,Actors!$A$2:$D$472,4,false),"")</f>
        <v>Deku Scrub (Inside the Deku Tree)</v>
      </c>
      <c r="K78" s="393" t="s">
        <v>3115</v>
      </c>
      <c r="L78" s="387" t="s">
        <v>7096</v>
      </c>
      <c r="M78" s="392" t="str">
        <f>iferror(vlookup(A78,Variables!$F$2:$G$2762,2,false),"")</f>
        <v>You will never beat my brothers up ahead...</v>
      </c>
      <c r="N78" s="394" t="s">
        <v>1059</v>
      </c>
    </row>
    <row r="79">
      <c r="A79" s="386" t="s">
        <v>7097</v>
      </c>
      <c r="B79" s="387" t="s">
        <v>7</v>
      </c>
      <c r="C79" s="388" t="str">
        <f>iferror(vlookup(B79,Maps!$A$2:$B$111,2,false),"")</f>
        <v>Inside the Deku Tree</v>
      </c>
      <c r="D79" s="387" t="s">
        <v>14</v>
      </c>
      <c r="E79" s="387" t="s">
        <v>686</v>
      </c>
      <c r="F79" s="389"/>
      <c r="G79" s="389"/>
      <c r="H79" s="387" t="s">
        <v>3024</v>
      </c>
      <c r="I79" s="390" t="s">
        <v>5655</v>
      </c>
      <c r="J79" s="284" t="str">
        <f>iferror(vlookup(H79,Actors!$A$2:$D$472,4,false),"")</f>
        <v>Bronze / Diamond / Eye Switch</v>
      </c>
      <c r="K79" s="393" t="s">
        <v>35</v>
      </c>
      <c r="L79" s="387" t="s">
        <v>4143</v>
      </c>
      <c r="M79" s="392" t="str">
        <f>iferror(vlookup(A79,Variables!$F$2:$G$2762,2,false),"")</f>
        <v>Silver Eye Switch</v>
      </c>
      <c r="N79" s="394" t="s">
        <v>1059</v>
      </c>
    </row>
    <row r="80">
      <c r="A80" s="375" t="s">
        <v>7098</v>
      </c>
      <c r="B80" s="376" t="s">
        <v>7</v>
      </c>
      <c r="C80" s="377" t="str">
        <f>iferror(vlookup(B80,Maps!$A$2:$B$111,2,false),"")</f>
        <v>Inside the Deku Tree</v>
      </c>
      <c r="D80" s="376" t="s">
        <v>14</v>
      </c>
      <c r="E80" s="376" t="s">
        <v>688</v>
      </c>
      <c r="F80" s="378"/>
      <c r="G80" s="378"/>
      <c r="H80" s="376" t="s">
        <v>386</v>
      </c>
      <c r="I80" s="338" t="s">
        <v>5039</v>
      </c>
      <c r="J80" s="379" t="str">
        <f>iferror(vlookup(H80,Actors!$A$2:$D$472,4,false),"")</f>
        <v>Skulltula</v>
      </c>
      <c r="K80" s="376" t="s">
        <v>265</v>
      </c>
      <c r="L80" s="376" t="s">
        <v>12</v>
      </c>
      <c r="M80" s="381" t="str">
        <f>iferror(vlookup(A80,Variables!$F$2:$G$2762,2,false),"")</f>
        <v>Skulltula</v>
      </c>
      <c r="N80" s="378" t="s">
        <v>1059</v>
      </c>
    </row>
    <row r="81">
      <c r="A81" s="375" t="s">
        <v>7046</v>
      </c>
      <c r="B81" s="376" t="s">
        <v>7</v>
      </c>
      <c r="C81" s="377" t="str">
        <f>iferror(vlookup(B81,Maps!$A$2:$B$111,2,false),"")</f>
        <v>Inside the Deku Tree</v>
      </c>
      <c r="D81" s="376" t="s">
        <v>14</v>
      </c>
      <c r="E81" s="376" t="s">
        <v>688</v>
      </c>
      <c r="F81" s="378"/>
      <c r="G81" s="378"/>
      <c r="H81" s="376" t="s">
        <v>3015</v>
      </c>
      <c r="I81" s="338" t="s">
        <v>5645</v>
      </c>
      <c r="J81" s="383" t="str">
        <f>iferror(vlookup(H81,Actors!$A$2:$D$472,4,false),"")</f>
        <v>Grass Clump &amp; Regenerating Grass</v>
      </c>
      <c r="K81" s="384" t="s">
        <v>21</v>
      </c>
      <c r="L81" s="376" t="s">
        <v>7047</v>
      </c>
      <c r="M81" s="381" t="str">
        <f>iferror(vlookup(A81,Variables!$F$2:$G$2762,2,false),"")</f>
        <v>Regenerating Grass (Random Drop Table)</v>
      </c>
      <c r="N81" s="385" t="s">
        <v>1059</v>
      </c>
    </row>
    <row r="82">
      <c r="A82" s="375" t="s">
        <v>7046</v>
      </c>
      <c r="B82" s="376" t="s">
        <v>7</v>
      </c>
      <c r="C82" s="377" t="str">
        <f>iferror(vlookup(B82,Maps!$A$2:$B$111,2,false),"")</f>
        <v>Inside the Deku Tree</v>
      </c>
      <c r="D82" s="376" t="s">
        <v>14</v>
      </c>
      <c r="E82" s="376" t="s">
        <v>688</v>
      </c>
      <c r="F82" s="378"/>
      <c r="G82" s="378"/>
      <c r="H82" s="376" t="s">
        <v>3015</v>
      </c>
      <c r="I82" s="338" t="s">
        <v>5645</v>
      </c>
      <c r="J82" s="383" t="str">
        <f>iferror(vlookup(H82,Actors!$A$2:$D$472,4,false),"")</f>
        <v>Grass Clump &amp; Regenerating Grass</v>
      </c>
      <c r="K82" s="384" t="s">
        <v>21</v>
      </c>
      <c r="L82" s="376" t="s">
        <v>7047</v>
      </c>
      <c r="M82" s="381" t="str">
        <f>iferror(vlookup(A82,Variables!$F$2:$G$2762,2,false),"")</f>
        <v>Regenerating Grass (Random Drop Table)</v>
      </c>
      <c r="N82" s="385" t="s">
        <v>1059</v>
      </c>
    </row>
    <row r="83">
      <c r="A83" s="375" t="s">
        <v>7099</v>
      </c>
      <c r="B83" s="376" t="s">
        <v>7</v>
      </c>
      <c r="C83" s="377" t="str">
        <f>iferror(vlookup(B83,Maps!$A$2:$B$111,2,false),"")</f>
        <v>Inside the Deku Tree</v>
      </c>
      <c r="D83" s="376" t="s">
        <v>14</v>
      </c>
      <c r="E83" s="376" t="s">
        <v>688</v>
      </c>
      <c r="F83" s="378"/>
      <c r="G83" s="378"/>
      <c r="H83" s="376" t="s">
        <v>2953</v>
      </c>
      <c r="I83" s="338" t="s">
        <v>5543</v>
      </c>
      <c r="J83" s="383" t="str">
        <f>iferror(vlookup(H83,Actors!$A$2:$D$472,4,false),"")</f>
        <v>Pushblock</v>
      </c>
      <c r="K83" s="384" t="s">
        <v>35</v>
      </c>
      <c r="L83" s="376" t="s">
        <v>7100</v>
      </c>
      <c r="M83" s="381" t="str">
        <f>iferror(vlookup(A83,Variables!$F$2:$G$2762,2,false),"")</f>
        <v/>
      </c>
      <c r="N83" s="385" t="s">
        <v>1059</v>
      </c>
    </row>
    <row r="84">
      <c r="A84" s="375" t="s">
        <v>7101</v>
      </c>
      <c r="B84" s="376" t="s">
        <v>7</v>
      </c>
      <c r="C84" s="377" t="str">
        <f>iferror(vlookup(B84,Maps!$A$2:$B$111,2,false),"")</f>
        <v>Inside the Deku Tree</v>
      </c>
      <c r="D84" s="376" t="s">
        <v>14</v>
      </c>
      <c r="E84" s="376" t="s">
        <v>688</v>
      </c>
      <c r="F84" s="378"/>
      <c r="G84" s="378"/>
      <c r="H84" s="376" t="s">
        <v>289</v>
      </c>
      <c r="I84" s="338" t="s">
        <v>5109</v>
      </c>
      <c r="J84" s="383" t="str">
        <f>iferror(vlookup(H84,Actors!$A$2:$D$472,4,false),"")</f>
        <v/>
      </c>
      <c r="K84" s="384" t="s">
        <v>380</v>
      </c>
      <c r="L84" s="376" t="s">
        <v>7102</v>
      </c>
      <c r="M84" s="381" t="str">
        <f>iferror(vlookup(A84,Variables!$F$2:$G$2762,2,false),"")</f>
        <v>Floating Platform</v>
      </c>
      <c r="N84" s="385" t="s">
        <v>1059</v>
      </c>
    </row>
    <row r="85">
      <c r="A85" s="375" t="s">
        <v>7103</v>
      </c>
      <c r="B85" s="376" t="s">
        <v>7</v>
      </c>
      <c r="C85" s="377" t="str">
        <f>iferror(vlookup(B85,Maps!$A$2:$B$111,2,false),"")</f>
        <v>Inside the Deku Tree</v>
      </c>
      <c r="D85" s="376" t="s">
        <v>14</v>
      </c>
      <c r="E85" s="376" t="s">
        <v>688</v>
      </c>
      <c r="F85" s="378"/>
      <c r="G85" s="378"/>
      <c r="H85" s="376" t="s">
        <v>13</v>
      </c>
      <c r="I85" s="338" t="s">
        <v>5111</v>
      </c>
      <c r="J85" s="383" t="str">
        <f>iferror(vlookup(H85,Actors!$A$2:$D$472,4,false),"")</f>
        <v>Deku Tree Spiked Log &amp; Dropdown Ladder</v>
      </c>
      <c r="K85" s="384" t="s">
        <v>380</v>
      </c>
      <c r="L85" s="376" t="s">
        <v>2953</v>
      </c>
      <c r="M85" s="381" t="str">
        <f>iferror(vlookup(A85,Variables!$F$2:$G$2762,2,false),"")</f>
        <v>Spiked Log (Horizontal)</v>
      </c>
      <c r="N85" s="385" t="s">
        <v>1059</v>
      </c>
    </row>
    <row r="86">
      <c r="A86" s="375" t="s">
        <v>7104</v>
      </c>
      <c r="B86" s="376" t="s">
        <v>7</v>
      </c>
      <c r="C86" s="377" t="str">
        <f>iferror(vlookup(B86,Maps!$A$2:$B$111,2,false),"")</f>
        <v>Inside the Deku Tree</v>
      </c>
      <c r="D86" s="376" t="s">
        <v>14</v>
      </c>
      <c r="E86" s="376" t="s">
        <v>688</v>
      </c>
      <c r="F86" s="378"/>
      <c r="G86" s="378"/>
      <c r="H86" s="376" t="s">
        <v>2994</v>
      </c>
      <c r="I86" s="338" t="s">
        <v>5617</v>
      </c>
      <c r="J86" s="379" t="str">
        <f>iferror(vlookup(H86,Actors!$A$2:$D$472,4,false),"")</f>
        <v>Navi Message (Automatically Triggered)</v>
      </c>
      <c r="K86" s="376" t="s">
        <v>21</v>
      </c>
      <c r="L86" s="376" t="s">
        <v>7105</v>
      </c>
      <c r="M86" s="381" t="str">
        <f>iferror(vlookup(A86,Variables!$F$2:$G$2762,2,false),"")</f>
        <v>Stand next to this block and grab hold of it with A.</v>
      </c>
      <c r="N86" s="378" t="s">
        <v>1059</v>
      </c>
    </row>
    <row r="87">
      <c r="A87" s="375" t="s">
        <v>7106</v>
      </c>
      <c r="B87" s="376" t="s">
        <v>7</v>
      </c>
      <c r="C87" s="377" t="str">
        <f>iferror(vlookup(B87,Maps!$A$2:$B$111,2,false),"")</f>
        <v>Inside the Deku Tree</v>
      </c>
      <c r="D87" s="376" t="s">
        <v>14</v>
      </c>
      <c r="E87" s="376" t="s">
        <v>688</v>
      </c>
      <c r="F87" s="378"/>
      <c r="G87" s="378"/>
      <c r="H87" s="376" t="s">
        <v>2994</v>
      </c>
      <c r="I87" s="338" t="s">
        <v>5617</v>
      </c>
      <c r="J87" s="379" t="str">
        <f>iferror(vlookup(H87,Actors!$A$2:$D$472,4,false),"")</f>
        <v>Navi Message (Automatically Triggered)</v>
      </c>
      <c r="K87" s="376" t="s">
        <v>21</v>
      </c>
      <c r="L87" s="376" t="s">
        <v>7107</v>
      </c>
      <c r="M87" s="381" t="str">
        <f>iferror(vlookup(A87,Variables!$F$2:$G$2762,2,false),"")</f>
        <v>After you get into the water, if you hold down (A), you can dive!</v>
      </c>
      <c r="N87" s="378" t="s">
        <v>1059</v>
      </c>
    </row>
    <row r="88">
      <c r="A88" s="375" t="s">
        <v>7106</v>
      </c>
      <c r="B88" s="376" t="s">
        <v>7</v>
      </c>
      <c r="C88" s="377" t="str">
        <f>iferror(vlookup(B88,Maps!$A$2:$B$111,2,false),"")</f>
        <v>Inside the Deku Tree</v>
      </c>
      <c r="D88" s="376" t="s">
        <v>14</v>
      </c>
      <c r="E88" s="376" t="s">
        <v>688</v>
      </c>
      <c r="F88" s="378"/>
      <c r="G88" s="378"/>
      <c r="H88" s="376" t="s">
        <v>2994</v>
      </c>
      <c r="I88" s="338" t="s">
        <v>5617</v>
      </c>
      <c r="J88" s="379" t="str">
        <f>iferror(vlookup(H88,Actors!$A$2:$D$472,4,false),"")</f>
        <v>Navi Message (Automatically Triggered)</v>
      </c>
      <c r="K88" s="376" t="s">
        <v>21</v>
      </c>
      <c r="L88" s="376" t="s">
        <v>7107</v>
      </c>
      <c r="M88" s="381" t="str">
        <f>iferror(vlookup(A88,Variables!$F$2:$G$2762,2,false),"")</f>
        <v>After you get into the water, if you hold down (A), you can dive!</v>
      </c>
      <c r="N88" s="378" t="s">
        <v>1059</v>
      </c>
    </row>
    <row r="89">
      <c r="A89" s="375" t="s">
        <v>7108</v>
      </c>
      <c r="B89" s="376" t="s">
        <v>7</v>
      </c>
      <c r="C89" s="377" t="str">
        <f>iferror(vlookup(B89,Maps!$A$2:$B$111,2,false),"")</f>
        <v>Inside the Deku Tree</v>
      </c>
      <c r="D89" s="376" t="s">
        <v>14</v>
      </c>
      <c r="E89" s="376" t="s">
        <v>688</v>
      </c>
      <c r="F89" s="378"/>
      <c r="G89" s="378"/>
      <c r="H89" s="376" t="s">
        <v>3024</v>
      </c>
      <c r="I89" s="338" t="s">
        <v>5655</v>
      </c>
      <c r="J89" s="383" t="str">
        <f>iferror(vlookup(H89,Actors!$A$2:$D$472,4,false),"")</f>
        <v>Bronze / Diamond / Eye Switch</v>
      </c>
      <c r="K89" s="384" t="s">
        <v>35</v>
      </c>
      <c r="L89" s="376" t="s">
        <v>7109</v>
      </c>
      <c r="M89" s="381" t="str">
        <f>iferror(vlookup(A89,Variables!$F$2:$G$2762,2,false),"")</f>
        <v>Bronze Switch</v>
      </c>
      <c r="N89" s="385" t="s">
        <v>1059</v>
      </c>
    </row>
    <row r="90">
      <c r="A90" s="375" t="s">
        <v>7110</v>
      </c>
      <c r="B90" s="376" t="s">
        <v>7</v>
      </c>
      <c r="C90" s="377" t="str">
        <f>iferror(vlookup(B90,Maps!$A$2:$B$111,2,false),"")</f>
        <v>Inside the Deku Tree</v>
      </c>
      <c r="D90" s="376" t="s">
        <v>14</v>
      </c>
      <c r="E90" s="376" t="s">
        <v>688</v>
      </c>
      <c r="F90" s="378"/>
      <c r="G90" s="378"/>
      <c r="H90" s="376" t="s">
        <v>289</v>
      </c>
      <c r="I90" s="338" t="s">
        <v>5109</v>
      </c>
      <c r="J90" s="383" t="str">
        <f>iferror(vlookup(H90,Actors!$A$2:$D$472,4,false),"")</f>
        <v/>
      </c>
      <c r="K90" s="384" t="s">
        <v>380</v>
      </c>
      <c r="L90" s="376" t="s">
        <v>7111</v>
      </c>
      <c r="M90" s="381" t="str">
        <f>iferror(vlookup(A90,Variables!$F$2:$G$2762,2,false),"")</f>
        <v/>
      </c>
      <c r="N90" s="385" t="s">
        <v>1059</v>
      </c>
    </row>
    <row r="91">
      <c r="A91" s="386" t="s">
        <v>7074</v>
      </c>
      <c r="B91" s="387" t="s">
        <v>7</v>
      </c>
      <c r="C91" s="388" t="str">
        <f>iferror(vlookup(B91,Maps!$A$2:$B$111,2,false),"")</f>
        <v>Inside the Deku Tree</v>
      </c>
      <c r="D91" s="387" t="s">
        <v>14</v>
      </c>
      <c r="E91" s="387" t="s">
        <v>690</v>
      </c>
      <c r="F91" s="389"/>
      <c r="G91" s="389"/>
      <c r="H91" s="387" t="s">
        <v>2879</v>
      </c>
      <c r="I91" s="390" t="s">
        <v>5407</v>
      </c>
      <c r="J91" s="391" t="str">
        <f>iferror(vlookup(H91,Actors!$A$2:$D$472,4,false),"")</f>
        <v>Wilted Deku Baba</v>
      </c>
      <c r="K91" s="387" t="s">
        <v>398</v>
      </c>
      <c r="L91" s="387" t="s">
        <v>21</v>
      </c>
      <c r="M91" s="392" t="str">
        <f>iferror(vlookup(A91,Variables!$F$2:$G$2762,2,false),"")</f>
        <v>Wilted Dekubaba</v>
      </c>
      <c r="N91" s="389" t="s">
        <v>1059</v>
      </c>
    </row>
    <row r="92">
      <c r="A92" s="386" t="s">
        <v>7074</v>
      </c>
      <c r="B92" s="387" t="s">
        <v>7</v>
      </c>
      <c r="C92" s="388" t="str">
        <f>iferror(vlookup(B92,Maps!$A$2:$B$111,2,false),"")</f>
        <v>Inside the Deku Tree</v>
      </c>
      <c r="D92" s="387" t="s">
        <v>14</v>
      </c>
      <c r="E92" s="387" t="s">
        <v>690</v>
      </c>
      <c r="F92" s="389"/>
      <c r="G92" s="389"/>
      <c r="H92" s="387" t="s">
        <v>2879</v>
      </c>
      <c r="I92" s="390" t="s">
        <v>5407</v>
      </c>
      <c r="J92" s="391" t="str">
        <f>iferror(vlookup(H92,Actors!$A$2:$D$472,4,false),"")</f>
        <v>Wilted Deku Baba</v>
      </c>
      <c r="K92" s="387" t="s">
        <v>398</v>
      </c>
      <c r="L92" s="387" t="s">
        <v>21</v>
      </c>
      <c r="M92" s="392" t="str">
        <f>iferror(vlookup(A92,Variables!$F$2:$G$2762,2,false),"")</f>
        <v>Wilted Dekubaba</v>
      </c>
      <c r="N92" s="389" t="s">
        <v>1059</v>
      </c>
    </row>
    <row r="93">
      <c r="A93" s="386" t="s">
        <v>7046</v>
      </c>
      <c r="B93" s="387" t="s">
        <v>7</v>
      </c>
      <c r="C93" s="388" t="str">
        <f>iferror(vlookup(B93,Maps!$A$2:$B$111,2,false),"")</f>
        <v>Inside the Deku Tree</v>
      </c>
      <c r="D93" s="387" t="s">
        <v>14</v>
      </c>
      <c r="E93" s="387" t="s">
        <v>690</v>
      </c>
      <c r="F93" s="389"/>
      <c r="G93" s="389"/>
      <c r="H93" s="387" t="s">
        <v>3015</v>
      </c>
      <c r="I93" s="390" t="s">
        <v>5645</v>
      </c>
      <c r="J93" s="284" t="str">
        <f>iferror(vlookup(H93,Actors!$A$2:$D$472,4,false),"")</f>
        <v>Grass Clump &amp; Regenerating Grass</v>
      </c>
      <c r="K93" s="393" t="s">
        <v>21</v>
      </c>
      <c r="L93" s="387" t="s">
        <v>7047</v>
      </c>
      <c r="M93" s="392" t="str">
        <f>iferror(vlookup(A93,Variables!$F$2:$G$2762,2,false),"")</f>
        <v>Regenerating Grass (Random Drop Table)</v>
      </c>
      <c r="N93" s="394" t="s">
        <v>1059</v>
      </c>
    </row>
    <row r="94">
      <c r="A94" s="386" t="s">
        <v>7046</v>
      </c>
      <c r="B94" s="387" t="s">
        <v>7</v>
      </c>
      <c r="C94" s="388" t="str">
        <f>iferror(vlookup(B94,Maps!$A$2:$B$111,2,false),"")</f>
        <v>Inside the Deku Tree</v>
      </c>
      <c r="D94" s="387" t="s">
        <v>14</v>
      </c>
      <c r="E94" s="387" t="s">
        <v>690</v>
      </c>
      <c r="F94" s="389"/>
      <c r="G94" s="389"/>
      <c r="H94" s="387" t="s">
        <v>3015</v>
      </c>
      <c r="I94" s="390" t="s">
        <v>5645</v>
      </c>
      <c r="J94" s="284" t="str">
        <f>iferror(vlookup(H94,Actors!$A$2:$D$472,4,false),"")</f>
        <v>Grass Clump &amp; Regenerating Grass</v>
      </c>
      <c r="K94" s="393" t="s">
        <v>21</v>
      </c>
      <c r="L94" s="387" t="s">
        <v>7047</v>
      </c>
      <c r="M94" s="392" t="str">
        <f>iferror(vlookup(A94,Variables!$F$2:$G$2762,2,false),"")</f>
        <v>Regenerating Grass (Random Drop Table)</v>
      </c>
      <c r="N94" s="394" t="s">
        <v>1059</v>
      </c>
    </row>
    <row r="95">
      <c r="A95" s="386" t="s">
        <v>7048</v>
      </c>
      <c r="B95" s="387" t="s">
        <v>7</v>
      </c>
      <c r="C95" s="388" t="str">
        <f>iferror(vlookup(B95,Maps!$A$2:$B$111,2,false),"")</f>
        <v>Inside the Deku Tree</v>
      </c>
      <c r="D95" s="387" t="s">
        <v>14</v>
      </c>
      <c r="E95" s="387" t="s">
        <v>690</v>
      </c>
      <c r="F95" s="389"/>
      <c r="G95" s="389"/>
      <c r="H95" s="387" t="s">
        <v>43</v>
      </c>
      <c r="I95" s="390" t="s">
        <v>5120</v>
      </c>
      <c r="J95" s="391" t="str">
        <f>iferror(vlookup(H95,Actors!$A$2:$D$472,4,false),"")</f>
        <v>Deku Baba</v>
      </c>
      <c r="K95" s="387" t="s">
        <v>398</v>
      </c>
      <c r="L95" s="387" t="s">
        <v>12</v>
      </c>
      <c r="M95" s="392" t="str">
        <f>iferror(vlookup(A95,Variables!$F$2:$G$2762,2,false),"")</f>
        <v>Deku Baba</v>
      </c>
      <c r="N95" s="389" t="s">
        <v>1059</v>
      </c>
    </row>
    <row r="96">
      <c r="A96" s="386" t="s">
        <v>7075</v>
      </c>
      <c r="B96" s="387" t="s">
        <v>7</v>
      </c>
      <c r="C96" s="388" t="str">
        <f>iferror(vlookup(B96,Maps!$A$2:$B$111,2,false),"")</f>
        <v>Inside the Deku Tree</v>
      </c>
      <c r="D96" s="387" t="s">
        <v>14</v>
      </c>
      <c r="E96" s="387" t="s">
        <v>690</v>
      </c>
      <c r="F96" s="389"/>
      <c r="G96" s="389"/>
      <c r="H96" s="387" t="s">
        <v>104</v>
      </c>
      <c r="I96" s="390" t="s">
        <v>5146</v>
      </c>
      <c r="J96" s="391" t="str">
        <f>iferror(vlookup(H96,Actors!$A$2:$D$472,4,false),"")</f>
        <v>Torch Stand (Generic)</v>
      </c>
      <c r="K96" s="387" t="s">
        <v>2818</v>
      </c>
      <c r="L96" s="387" t="s">
        <v>7076</v>
      </c>
      <c r="M96" s="392" t="str">
        <f>iferror(vlookup(A96,Variables!$F$2:$G$2762,2,false),"")</f>
        <v>Wooden Torch (Lit)</v>
      </c>
      <c r="N96" s="389" t="s">
        <v>1059</v>
      </c>
    </row>
    <row r="97">
      <c r="A97" s="386" t="s">
        <v>7112</v>
      </c>
      <c r="B97" s="387" t="s">
        <v>7</v>
      </c>
      <c r="C97" s="388" t="str">
        <f>iferror(vlookup(B97,Maps!$A$2:$B$111,2,false),"")</f>
        <v>Inside the Deku Tree</v>
      </c>
      <c r="D97" s="387" t="s">
        <v>14</v>
      </c>
      <c r="E97" s="387" t="s">
        <v>690</v>
      </c>
      <c r="F97" s="389"/>
      <c r="G97" s="389"/>
      <c r="H97" s="387" t="s">
        <v>104</v>
      </c>
      <c r="I97" s="390" t="s">
        <v>5146</v>
      </c>
      <c r="J97" s="391" t="str">
        <f>iferror(vlookup(H97,Actors!$A$2:$D$472,4,false),"")</f>
        <v>Torch Stand (Generic)</v>
      </c>
      <c r="K97" s="387" t="s">
        <v>2818</v>
      </c>
      <c r="L97" s="387" t="s">
        <v>7113</v>
      </c>
      <c r="M97" s="392" t="str">
        <f>iferror(vlookup(A97,Variables!$F$2:$G$2762,2,false),"")</f>
        <v>Stick Torch (Unlit)</v>
      </c>
      <c r="N97" s="389" t="s">
        <v>1059</v>
      </c>
    </row>
    <row r="98">
      <c r="A98" s="386" t="s">
        <v>7112</v>
      </c>
      <c r="B98" s="387" t="s">
        <v>7</v>
      </c>
      <c r="C98" s="388" t="str">
        <f>iferror(vlookup(B98,Maps!$A$2:$B$111,2,false),"")</f>
        <v>Inside the Deku Tree</v>
      </c>
      <c r="D98" s="387" t="s">
        <v>14</v>
      </c>
      <c r="E98" s="387" t="s">
        <v>690</v>
      </c>
      <c r="F98" s="389"/>
      <c r="G98" s="389"/>
      <c r="H98" s="387" t="s">
        <v>104</v>
      </c>
      <c r="I98" s="390" t="s">
        <v>5146</v>
      </c>
      <c r="J98" s="391" t="str">
        <f>iferror(vlookup(H98,Actors!$A$2:$D$472,4,false),"")</f>
        <v>Torch Stand (Generic)</v>
      </c>
      <c r="K98" s="387" t="s">
        <v>2818</v>
      </c>
      <c r="L98" s="387" t="s">
        <v>7113</v>
      </c>
      <c r="M98" s="392" t="str">
        <f>iferror(vlookup(A98,Variables!$F$2:$G$2762,2,false),"")</f>
        <v>Stick Torch (Unlit)</v>
      </c>
      <c r="N98" s="389" t="s">
        <v>1059</v>
      </c>
    </row>
    <row r="99">
      <c r="A99" s="375" t="s">
        <v>7074</v>
      </c>
      <c r="B99" s="376" t="s">
        <v>7</v>
      </c>
      <c r="C99" s="377" t="str">
        <f>iferror(vlookup(B99,Maps!$A$2:$B$111,2,false),"")</f>
        <v>Inside the Deku Tree</v>
      </c>
      <c r="D99" s="376" t="s">
        <v>14</v>
      </c>
      <c r="E99" s="376" t="s">
        <v>692</v>
      </c>
      <c r="F99" s="378"/>
      <c r="G99" s="378"/>
      <c r="H99" s="376" t="s">
        <v>2879</v>
      </c>
      <c r="I99" s="338" t="s">
        <v>5407</v>
      </c>
      <c r="J99" s="379" t="str">
        <f>iferror(vlookup(H99,Actors!$A$2:$D$472,4,false),"")</f>
        <v>Wilted Deku Baba</v>
      </c>
      <c r="K99" s="376" t="s">
        <v>398</v>
      </c>
      <c r="L99" s="376" t="s">
        <v>21</v>
      </c>
      <c r="M99" s="381" t="str">
        <f>iferror(vlookup(A99,Variables!$F$2:$G$2762,2,false),"")</f>
        <v>Wilted Dekubaba</v>
      </c>
      <c r="N99" s="378" t="s">
        <v>1059</v>
      </c>
    </row>
    <row r="100">
      <c r="A100" s="375" t="s">
        <v>7098</v>
      </c>
      <c r="B100" s="376" t="s">
        <v>7</v>
      </c>
      <c r="C100" s="377" t="str">
        <f>iferror(vlookup(B100,Maps!$A$2:$B$111,2,false),"")</f>
        <v>Inside the Deku Tree</v>
      </c>
      <c r="D100" s="376" t="s">
        <v>14</v>
      </c>
      <c r="E100" s="376" t="s">
        <v>692</v>
      </c>
      <c r="F100" s="378"/>
      <c r="G100" s="378"/>
      <c r="H100" s="376" t="s">
        <v>386</v>
      </c>
      <c r="I100" s="338" t="s">
        <v>5039</v>
      </c>
      <c r="J100" s="379" t="str">
        <f>iferror(vlookup(H100,Actors!$A$2:$D$472,4,false),"")</f>
        <v>Skulltula</v>
      </c>
      <c r="K100" s="376" t="s">
        <v>265</v>
      </c>
      <c r="L100" s="376" t="s">
        <v>12</v>
      </c>
      <c r="M100" s="381" t="str">
        <f>iferror(vlookup(A100,Variables!$F$2:$G$2762,2,false),"")</f>
        <v>Skulltula</v>
      </c>
      <c r="N100" s="378" t="s">
        <v>1059</v>
      </c>
    </row>
    <row r="101">
      <c r="A101" s="375" t="s">
        <v>7046</v>
      </c>
      <c r="B101" s="376" t="s">
        <v>7</v>
      </c>
      <c r="C101" s="377" t="str">
        <f>iferror(vlookup(B101,Maps!$A$2:$B$111,2,false),"")</f>
        <v>Inside the Deku Tree</v>
      </c>
      <c r="D101" s="376" t="s">
        <v>14</v>
      </c>
      <c r="E101" s="376" t="s">
        <v>692</v>
      </c>
      <c r="F101" s="378"/>
      <c r="G101" s="378"/>
      <c r="H101" s="376" t="s">
        <v>3015</v>
      </c>
      <c r="I101" s="338" t="s">
        <v>5645</v>
      </c>
      <c r="J101" s="383" t="str">
        <f>iferror(vlookup(H101,Actors!$A$2:$D$472,4,false),"")</f>
        <v>Grass Clump &amp; Regenerating Grass</v>
      </c>
      <c r="K101" s="384" t="s">
        <v>21</v>
      </c>
      <c r="L101" s="376" t="s">
        <v>7047</v>
      </c>
      <c r="M101" s="381" t="str">
        <f>iferror(vlookup(A101,Variables!$F$2:$G$2762,2,false),"")</f>
        <v>Regenerating Grass (Random Drop Table)</v>
      </c>
      <c r="N101" s="385" t="s">
        <v>1059</v>
      </c>
    </row>
    <row r="102">
      <c r="A102" s="375" t="s">
        <v>7046</v>
      </c>
      <c r="B102" s="376" t="s">
        <v>7</v>
      </c>
      <c r="C102" s="377" t="str">
        <f>iferror(vlookup(B102,Maps!$A$2:$B$111,2,false),"")</f>
        <v>Inside the Deku Tree</v>
      </c>
      <c r="D102" s="376" t="s">
        <v>14</v>
      </c>
      <c r="E102" s="376" t="s">
        <v>692</v>
      </c>
      <c r="F102" s="378"/>
      <c r="G102" s="378"/>
      <c r="H102" s="376" t="s">
        <v>3015</v>
      </c>
      <c r="I102" s="338" t="s">
        <v>5645</v>
      </c>
      <c r="J102" s="383" t="str">
        <f>iferror(vlookup(H102,Actors!$A$2:$D$472,4,false),"")</f>
        <v>Grass Clump &amp; Regenerating Grass</v>
      </c>
      <c r="K102" s="384" t="s">
        <v>21</v>
      </c>
      <c r="L102" s="376" t="s">
        <v>7047</v>
      </c>
      <c r="M102" s="381" t="str">
        <f>iferror(vlookup(A102,Variables!$F$2:$G$2762,2,false),"")</f>
        <v>Regenerating Grass (Random Drop Table)</v>
      </c>
      <c r="N102" s="385" t="s">
        <v>1059</v>
      </c>
    </row>
    <row r="103">
      <c r="A103" s="375" t="s">
        <v>7048</v>
      </c>
      <c r="B103" s="376" t="s">
        <v>7</v>
      </c>
      <c r="C103" s="377" t="str">
        <f>iferror(vlookup(B103,Maps!$A$2:$B$111,2,false),"")</f>
        <v>Inside the Deku Tree</v>
      </c>
      <c r="D103" s="376" t="s">
        <v>14</v>
      </c>
      <c r="E103" s="376" t="s">
        <v>692</v>
      </c>
      <c r="F103" s="378"/>
      <c r="G103" s="378"/>
      <c r="H103" s="376" t="s">
        <v>43</v>
      </c>
      <c r="I103" s="338" t="s">
        <v>5120</v>
      </c>
      <c r="J103" s="379" t="str">
        <f>iferror(vlookup(H103,Actors!$A$2:$D$472,4,false),"")</f>
        <v>Deku Baba</v>
      </c>
      <c r="K103" s="376" t="s">
        <v>398</v>
      </c>
      <c r="L103" s="376" t="s">
        <v>12</v>
      </c>
      <c r="M103" s="381" t="str">
        <f>iferror(vlookup(A103,Variables!$F$2:$G$2762,2,false),"")</f>
        <v>Deku Baba</v>
      </c>
      <c r="N103" s="378" t="s">
        <v>1059</v>
      </c>
    </row>
    <row r="104">
      <c r="A104" s="375" t="s">
        <v>7114</v>
      </c>
      <c r="B104" s="376" t="s">
        <v>7</v>
      </c>
      <c r="C104" s="377" t="str">
        <f>iferror(vlookup(B104,Maps!$A$2:$B$111,2,false),"")</f>
        <v>Inside the Deku Tree</v>
      </c>
      <c r="D104" s="376" t="s">
        <v>14</v>
      </c>
      <c r="E104" s="376" t="s">
        <v>692</v>
      </c>
      <c r="F104" s="378"/>
      <c r="G104" s="378"/>
      <c r="H104" s="376" t="s">
        <v>314</v>
      </c>
      <c r="I104" s="338" t="s">
        <v>5012</v>
      </c>
      <c r="J104" s="379" t="str">
        <f>iferror(vlookup(H104,Actors!$A$2:$D$472,4,false),"")</f>
        <v>Gohma Larva</v>
      </c>
      <c r="K104" s="376" t="s">
        <v>228</v>
      </c>
      <c r="L104" s="376" t="s">
        <v>69</v>
      </c>
      <c r="M104" s="381" t="str">
        <f>iferror(vlookup(A104,Variables!$F$2:$G$2762,2,false),"")</f>
        <v>Gohma Larva - Invisible Till Hatching (Unaffected by Lens of Truth)</v>
      </c>
      <c r="N104" s="378" t="s">
        <v>1059</v>
      </c>
    </row>
    <row r="105">
      <c r="A105" s="375" t="s">
        <v>7114</v>
      </c>
      <c r="B105" s="376" t="s">
        <v>7</v>
      </c>
      <c r="C105" s="377" t="str">
        <f>iferror(vlookup(B105,Maps!$A$2:$B$111,2,false),"")</f>
        <v>Inside the Deku Tree</v>
      </c>
      <c r="D105" s="376" t="s">
        <v>14</v>
      </c>
      <c r="E105" s="376" t="s">
        <v>692</v>
      </c>
      <c r="F105" s="378"/>
      <c r="G105" s="378"/>
      <c r="H105" s="376" t="s">
        <v>314</v>
      </c>
      <c r="I105" s="338" t="s">
        <v>5012</v>
      </c>
      <c r="J105" s="379" t="str">
        <f>iferror(vlookup(H105,Actors!$A$2:$D$472,4,false),"")</f>
        <v>Gohma Larva</v>
      </c>
      <c r="K105" s="376" t="s">
        <v>228</v>
      </c>
      <c r="L105" s="376" t="s">
        <v>69</v>
      </c>
      <c r="M105" s="381" t="str">
        <f>iferror(vlookup(A105,Variables!$F$2:$G$2762,2,false),"")</f>
        <v>Gohma Larva - Invisible Till Hatching (Unaffected by Lens of Truth)</v>
      </c>
      <c r="N105" s="378" t="s">
        <v>1059</v>
      </c>
    </row>
    <row r="106">
      <c r="A106" s="375" t="s">
        <v>7114</v>
      </c>
      <c r="B106" s="376" t="s">
        <v>7</v>
      </c>
      <c r="C106" s="377" t="str">
        <f>iferror(vlookup(B106,Maps!$A$2:$B$111,2,false),"")</f>
        <v>Inside the Deku Tree</v>
      </c>
      <c r="D106" s="376" t="s">
        <v>14</v>
      </c>
      <c r="E106" s="376" t="s">
        <v>692</v>
      </c>
      <c r="F106" s="378"/>
      <c r="G106" s="378"/>
      <c r="H106" s="376" t="s">
        <v>314</v>
      </c>
      <c r="I106" s="338" t="s">
        <v>5012</v>
      </c>
      <c r="J106" s="379" t="str">
        <f>iferror(vlookup(H106,Actors!$A$2:$D$472,4,false),"")</f>
        <v>Gohma Larva</v>
      </c>
      <c r="K106" s="376" t="s">
        <v>228</v>
      </c>
      <c r="L106" s="376" t="s">
        <v>69</v>
      </c>
      <c r="M106" s="381" t="str">
        <f>iferror(vlookup(A106,Variables!$F$2:$G$2762,2,false),"")</f>
        <v>Gohma Larva - Invisible Till Hatching (Unaffected by Lens of Truth)</v>
      </c>
      <c r="N106" s="378" t="s">
        <v>1059</v>
      </c>
    </row>
    <row r="107">
      <c r="A107" s="375" t="s">
        <v>7075</v>
      </c>
      <c r="B107" s="376" t="s">
        <v>7</v>
      </c>
      <c r="C107" s="377" t="str">
        <f>iferror(vlookup(B107,Maps!$A$2:$B$111,2,false),"")</f>
        <v>Inside the Deku Tree</v>
      </c>
      <c r="D107" s="376" t="s">
        <v>14</v>
      </c>
      <c r="E107" s="376" t="s">
        <v>692</v>
      </c>
      <c r="F107" s="378"/>
      <c r="G107" s="378"/>
      <c r="H107" s="376" t="s">
        <v>104</v>
      </c>
      <c r="I107" s="338" t="s">
        <v>5146</v>
      </c>
      <c r="J107" s="379" t="str">
        <f>iferror(vlookup(H107,Actors!$A$2:$D$472,4,false),"")</f>
        <v>Torch Stand (Generic)</v>
      </c>
      <c r="K107" s="376" t="s">
        <v>2818</v>
      </c>
      <c r="L107" s="376" t="s">
        <v>7076</v>
      </c>
      <c r="M107" s="381" t="str">
        <f>iferror(vlookup(A107,Variables!$F$2:$G$2762,2,false),"")</f>
        <v>Wooden Torch (Lit)</v>
      </c>
      <c r="N107" s="378" t="s">
        <v>1059</v>
      </c>
    </row>
    <row r="108">
      <c r="A108" s="375" t="s">
        <v>7115</v>
      </c>
      <c r="B108" s="376" t="s">
        <v>7</v>
      </c>
      <c r="C108" s="377" t="str">
        <f>iferror(vlookup(B108,Maps!$A$2:$B$111,2,false),"")</f>
        <v>Inside the Deku Tree</v>
      </c>
      <c r="D108" s="376" t="s">
        <v>14</v>
      </c>
      <c r="E108" s="376" t="s">
        <v>692</v>
      </c>
      <c r="F108" s="378"/>
      <c r="G108" s="378"/>
      <c r="H108" s="376" t="s">
        <v>117</v>
      </c>
      <c r="I108" s="338" t="s">
        <v>4951</v>
      </c>
      <c r="J108" s="379" t="str">
        <f>iferror(vlookup(H108,Actors!$A$2:$D$472,4,false),"")</f>
        <v>Spiderweb</v>
      </c>
      <c r="K108" s="376" t="s">
        <v>380</v>
      </c>
      <c r="L108" s="376" t="s">
        <v>7116</v>
      </c>
      <c r="M108" s="381" t="str">
        <f>iferror(vlookup(A108,Variables!$F$2:$G$2762,2,false),"")</f>
        <v/>
      </c>
      <c r="N108" s="378" t="s">
        <v>1059</v>
      </c>
    </row>
    <row r="109">
      <c r="A109" s="375" t="s">
        <v>7117</v>
      </c>
      <c r="B109" s="376" t="s">
        <v>7</v>
      </c>
      <c r="C109" s="377" t="str">
        <f>iferror(vlookup(B109,Maps!$A$2:$B$111,2,false),"")</f>
        <v>Inside the Deku Tree</v>
      </c>
      <c r="D109" s="376" t="s">
        <v>14</v>
      </c>
      <c r="E109" s="376" t="s">
        <v>692</v>
      </c>
      <c r="F109" s="378"/>
      <c r="G109" s="378"/>
      <c r="H109" s="376" t="s">
        <v>117</v>
      </c>
      <c r="I109" s="338" t="s">
        <v>4951</v>
      </c>
      <c r="J109" s="379" t="str">
        <f>iferror(vlookup(H109,Actors!$A$2:$D$472,4,false),"")</f>
        <v>Spiderweb</v>
      </c>
      <c r="K109" s="376" t="s">
        <v>380</v>
      </c>
      <c r="L109" s="376" t="s">
        <v>7118</v>
      </c>
      <c r="M109" s="381" t="str">
        <f>iferror(vlookup(A109,Variables!$F$2:$G$2762,2,false),"")</f>
        <v/>
      </c>
      <c r="N109" s="378" t="s">
        <v>1059</v>
      </c>
    </row>
    <row r="110">
      <c r="A110" s="375" t="s">
        <v>7119</v>
      </c>
      <c r="B110" s="376" t="s">
        <v>7</v>
      </c>
      <c r="C110" s="377" t="str">
        <f>iferror(vlookup(B110,Maps!$A$2:$B$111,2,false),"")</f>
        <v>Inside the Deku Tree</v>
      </c>
      <c r="D110" s="376" t="s">
        <v>14</v>
      </c>
      <c r="E110" s="376" t="s">
        <v>692</v>
      </c>
      <c r="F110" s="378"/>
      <c r="G110" s="378"/>
      <c r="H110" s="376" t="s">
        <v>70</v>
      </c>
      <c r="I110" s="338" t="s">
        <v>5131</v>
      </c>
      <c r="J110" s="383" t="str">
        <f>iferror(vlookup(H110,Actors!$A$2:$D$472,4,false),"")</f>
        <v>Bombable Wall</v>
      </c>
      <c r="K110" s="384" t="s">
        <v>21</v>
      </c>
      <c r="L110" s="376" t="s">
        <v>7120</v>
      </c>
      <c r="M110" s="381" t="str">
        <f>iferror(vlookup(A110,Variables!$F$2:$G$2762,2,false),"")</f>
        <v/>
      </c>
      <c r="N110" s="385" t="s">
        <v>1059</v>
      </c>
    </row>
    <row r="111">
      <c r="A111" s="386" t="s">
        <v>7098</v>
      </c>
      <c r="B111" s="387" t="s">
        <v>7</v>
      </c>
      <c r="C111" s="388" t="str">
        <f>iferror(vlookup(B111,Maps!$A$2:$B$111,2,false),"")</f>
        <v>Inside the Deku Tree</v>
      </c>
      <c r="D111" s="387" t="s">
        <v>14</v>
      </c>
      <c r="E111" s="387" t="s">
        <v>694</v>
      </c>
      <c r="F111" s="389"/>
      <c r="G111" s="389"/>
      <c r="H111" s="387" t="s">
        <v>386</v>
      </c>
      <c r="I111" s="390" t="s">
        <v>5039</v>
      </c>
      <c r="J111" s="391" t="str">
        <f>iferror(vlookup(H111,Actors!$A$2:$D$472,4,false),"")</f>
        <v>Skulltula</v>
      </c>
      <c r="K111" s="387" t="s">
        <v>265</v>
      </c>
      <c r="L111" s="387" t="s">
        <v>12</v>
      </c>
      <c r="M111" s="392" t="str">
        <f>iferror(vlookup(A111,Variables!$F$2:$G$2762,2,false),"")</f>
        <v>Skulltula</v>
      </c>
      <c r="N111" s="389" t="s">
        <v>1059</v>
      </c>
    </row>
    <row r="112">
      <c r="A112" s="386" t="s">
        <v>7121</v>
      </c>
      <c r="B112" s="387" t="s">
        <v>7</v>
      </c>
      <c r="C112" s="388" t="str">
        <f>iferror(vlookup(B112,Maps!$A$2:$B$111,2,false),"")</f>
        <v>Inside the Deku Tree</v>
      </c>
      <c r="D112" s="387" t="s">
        <v>14</v>
      </c>
      <c r="E112" s="387" t="s">
        <v>694</v>
      </c>
      <c r="F112" s="389"/>
      <c r="G112" s="389"/>
      <c r="H112" s="387" t="s">
        <v>2788</v>
      </c>
      <c r="I112" s="390" t="s">
        <v>5273</v>
      </c>
      <c r="J112" s="391" t="str">
        <f>iferror(vlookup(H112,Actors!$A$2:$D$472,4,false),"")</f>
        <v>Skullwalltula</v>
      </c>
      <c r="K112" s="387" t="s">
        <v>265</v>
      </c>
      <c r="L112" s="387" t="s">
        <v>7122</v>
      </c>
      <c r="M112" s="392" t="str">
        <f>iferror(vlookup(A112,Variables!$F$2:$G$2762,2,false),"")</f>
        <v/>
      </c>
      <c r="N112" s="389" t="s">
        <v>1059</v>
      </c>
    </row>
    <row r="113">
      <c r="A113" s="375" t="s">
        <v>7046</v>
      </c>
      <c r="B113" s="376" t="s">
        <v>7</v>
      </c>
      <c r="C113" s="377" t="str">
        <f>iferror(vlookup(B113,Maps!$A$2:$B$111,2,false),"")</f>
        <v>Inside the Deku Tree</v>
      </c>
      <c r="D113" s="376" t="s">
        <v>14</v>
      </c>
      <c r="E113" s="376" t="s">
        <v>696</v>
      </c>
      <c r="F113" s="378"/>
      <c r="G113" s="378"/>
      <c r="H113" s="376" t="s">
        <v>3015</v>
      </c>
      <c r="I113" s="338" t="s">
        <v>5645</v>
      </c>
      <c r="J113" s="383" t="str">
        <f>iferror(vlookup(H113,Actors!$A$2:$D$472,4,false),"")</f>
        <v>Grass Clump &amp; Regenerating Grass</v>
      </c>
      <c r="K113" s="384" t="s">
        <v>21</v>
      </c>
      <c r="L113" s="376" t="s">
        <v>7047</v>
      </c>
      <c r="M113" s="381" t="str">
        <f>iferror(vlookup(A113,Variables!$F$2:$G$2762,2,false),"")</f>
        <v>Regenerating Grass (Random Drop Table)</v>
      </c>
      <c r="N113" s="385" t="s">
        <v>1059</v>
      </c>
    </row>
    <row r="114">
      <c r="A114" s="375" t="s">
        <v>7046</v>
      </c>
      <c r="B114" s="376" t="s">
        <v>7</v>
      </c>
      <c r="C114" s="377" t="str">
        <f>iferror(vlookup(B114,Maps!$A$2:$B$111,2,false),"")</f>
        <v>Inside the Deku Tree</v>
      </c>
      <c r="D114" s="376" t="s">
        <v>14</v>
      </c>
      <c r="E114" s="376" t="s">
        <v>696</v>
      </c>
      <c r="F114" s="378"/>
      <c r="G114" s="378"/>
      <c r="H114" s="376" t="s">
        <v>3015</v>
      </c>
      <c r="I114" s="338" t="s">
        <v>5645</v>
      </c>
      <c r="J114" s="383" t="str">
        <f>iferror(vlookup(H114,Actors!$A$2:$D$472,4,false),"")</f>
        <v>Grass Clump &amp; Regenerating Grass</v>
      </c>
      <c r="K114" s="384" t="s">
        <v>21</v>
      </c>
      <c r="L114" s="376" t="s">
        <v>7047</v>
      </c>
      <c r="M114" s="381" t="str">
        <f>iferror(vlookup(A114,Variables!$F$2:$G$2762,2,false),"")</f>
        <v>Regenerating Grass (Random Drop Table)</v>
      </c>
      <c r="N114" s="385" t="s">
        <v>1059</v>
      </c>
    </row>
    <row r="115">
      <c r="A115" s="375" t="s">
        <v>7046</v>
      </c>
      <c r="B115" s="376" t="s">
        <v>7</v>
      </c>
      <c r="C115" s="377" t="str">
        <f>iferror(vlookup(B115,Maps!$A$2:$B$111,2,false),"")</f>
        <v>Inside the Deku Tree</v>
      </c>
      <c r="D115" s="376" t="s">
        <v>14</v>
      </c>
      <c r="E115" s="376" t="s">
        <v>696</v>
      </c>
      <c r="F115" s="378"/>
      <c r="G115" s="378"/>
      <c r="H115" s="376" t="s">
        <v>3015</v>
      </c>
      <c r="I115" s="338" t="s">
        <v>5645</v>
      </c>
      <c r="J115" s="383" t="str">
        <f>iferror(vlookup(H115,Actors!$A$2:$D$472,4,false),"")</f>
        <v>Grass Clump &amp; Regenerating Grass</v>
      </c>
      <c r="K115" s="384" t="s">
        <v>21</v>
      </c>
      <c r="L115" s="376" t="s">
        <v>7047</v>
      </c>
      <c r="M115" s="381" t="str">
        <f>iferror(vlookup(A115,Variables!$F$2:$G$2762,2,false),"")</f>
        <v>Regenerating Grass (Random Drop Table)</v>
      </c>
      <c r="N115" s="385" t="s">
        <v>1059</v>
      </c>
    </row>
    <row r="116">
      <c r="A116" s="375" t="s">
        <v>7123</v>
      </c>
      <c r="B116" s="376" t="s">
        <v>7</v>
      </c>
      <c r="C116" s="377" t="str">
        <f>iferror(vlookup(B116,Maps!$A$2:$B$111,2,false),"")</f>
        <v>Inside the Deku Tree</v>
      </c>
      <c r="D116" s="376" t="s">
        <v>14</v>
      </c>
      <c r="E116" s="376" t="s">
        <v>696</v>
      </c>
      <c r="F116" s="378"/>
      <c r="G116" s="378"/>
      <c r="H116" s="376" t="s">
        <v>3185</v>
      </c>
      <c r="I116" s="338" t="s">
        <v>5942</v>
      </c>
      <c r="J116" s="383" t="str">
        <f>iferror(vlookup(H116,Actors!$A$2:$D$472,4,false),"")</f>
        <v>Deku Scrub (Inside the Deku Tree)</v>
      </c>
      <c r="K116" s="384" t="s">
        <v>3115</v>
      </c>
      <c r="L116" s="376" t="s">
        <v>21</v>
      </c>
      <c r="M116" s="381" t="str">
        <f>iferror(vlookup(A116,Variables!$F$2:$G$2762,2,false),"")</f>
        <v>Says Nothing</v>
      </c>
      <c r="N116" s="385" t="s">
        <v>1059</v>
      </c>
    </row>
    <row r="117">
      <c r="A117" s="375" t="s">
        <v>7124</v>
      </c>
      <c r="B117" s="376" t="s">
        <v>7</v>
      </c>
      <c r="C117" s="377" t="str">
        <f>iferror(vlookup(B117,Maps!$A$2:$B$111,2,false),"")</f>
        <v>Inside the Deku Tree</v>
      </c>
      <c r="D117" s="376" t="s">
        <v>14</v>
      </c>
      <c r="E117" s="376" t="s">
        <v>696</v>
      </c>
      <c r="F117" s="378"/>
      <c r="G117" s="378"/>
      <c r="H117" s="376" t="s">
        <v>3185</v>
      </c>
      <c r="I117" s="338" t="s">
        <v>5942</v>
      </c>
      <c r="J117" s="383" t="str">
        <f>iferror(vlookup(H117,Actors!$A$2:$D$472,4,false),"")</f>
        <v>Deku Scrub (Inside the Deku Tree)</v>
      </c>
      <c r="K117" s="384" t="s">
        <v>3115</v>
      </c>
      <c r="L117" s="376" t="s">
        <v>28</v>
      </c>
      <c r="M117" s="381" t="str">
        <f>iferror(vlookup(A117,Variables!$F$2:$G$2762,2,false),"")</f>
        <v>Says Nothing</v>
      </c>
      <c r="N117" s="385" t="s">
        <v>1059</v>
      </c>
    </row>
    <row r="118">
      <c r="A118" s="375" t="s">
        <v>7125</v>
      </c>
      <c r="B118" s="376" t="s">
        <v>7</v>
      </c>
      <c r="C118" s="377" t="str">
        <f>iferror(vlookup(B118,Maps!$A$2:$B$111,2,false),"")</f>
        <v>Inside the Deku Tree</v>
      </c>
      <c r="D118" s="376" t="s">
        <v>14</v>
      </c>
      <c r="E118" s="376" t="s">
        <v>696</v>
      </c>
      <c r="F118" s="378"/>
      <c r="G118" s="378"/>
      <c r="H118" s="376" t="s">
        <v>3185</v>
      </c>
      <c r="I118" s="338" t="s">
        <v>5942</v>
      </c>
      <c r="J118" s="383" t="str">
        <f>iferror(vlookup(H118,Actors!$A$2:$D$472,4,false),"")</f>
        <v>Deku Scrub (Inside the Deku Tree)</v>
      </c>
      <c r="K118" s="384" t="s">
        <v>3115</v>
      </c>
      <c r="L118" s="376" t="s">
        <v>7126</v>
      </c>
      <c r="M118" s="381" t="str">
        <f>iferror(vlookup(A118,Variables!$F$2:$G$2762,2,false),"")</f>
        <v>Says Nothing</v>
      </c>
      <c r="N118" s="385" t="s">
        <v>1059</v>
      </c>
    </row>
    <row r="119">
      <c r="A119" s="375" t="s">
        <v>7127</v>
      </c>
      <c r="B119" s="376" t="s">
        <v>7</v>
      </c>
      <c r="C119" s="377" t="str">
        <f>iferror(vlookup(B119,Maps!$A$2:$B$111,2,false),"")</f>
        <v>Inside the Deku Tree</v>
      </c>
      <c r="D119" s="376" t="s">
        <v>14</v>
      </c>
      <c r="E119" s="376" t="s">
        <v>696</v>
      </c>
      <c r="F119" s="378"/>
      <c r="G119" s="378"/>
      <c r="H119" s="376" t="s">
        <v>159</v>
      </c>
      <c r="I119" s="382" t="s">
        <v>4967</v>
      </c>
      <c r="J119" s="379" t="str">
        <f>iferror(vlookup(H119,Actors!$A$2:$D$472,4,false),"")</f>
        <v>Collectible Items (Visible)</v>
      </c>
      <c r="K119" s="376" t="s">
        <v>12</v>
      </c>
      <c r="L119" s="376" t="s">
        <v>7128</v>
      </c>
      <c r="M119" s="381" t="str">
        <f>iferror(vlookup(A119,Variables!$F$2:$G$2762,2,false),"")</f>
        <v>Recovery Heart</v>
      </c>
      <c r="N119" s="378" t="s">
        <v>1059</v>
      </c>
    </row>
    <row r="120">
      <c r="A120" s="375" t="s">
        <v>7129</v>
      </c>
      <c r="B120" s="376" t="s">
        <v>7</v>
      </c>
      <c r="C120" s="377" t="str">
        <f>iferror(vlookup(B120,Maps!$A$2:$B$111,2,false),"")</f>
        <v>Inside the Deku Tree</v>
      </c>
      <c r="D120" s="376" t="s">
        <v>14</v>
      </c>
      <c r="E120" s="376" t="s">
        <v>696</v>
      </c>
      <c r="F120" s="378"/>
      <c r="G120" s="378"/>
      <c r="H120" s="376" t="s">
        <v>159</v>
      </c>
      <c r="I120" s="382" t="s">
        <v>4967</v>
      </c>
      <c r="J120" s="379" t="str">
        <f>iferror(vlookup(H120,Actors!$A$2:$D$472,4,false),"")</f>
        <v>Collectible Items (Visible)</v>
      </c>
      <c r="K120" s="376" t="s">
        <v>12</v>
      </c>
      <c r="L120" s="376" t="s">
        <v>7130</v>
      </c>
      <c r="M120" s="381" t="str">
        <f>iferror(vlookup(A120,Variables!$F$2:$G$2762,2,false),"")</f>
        <v>Recovery Heart</v>
      </c>
      <c r="N120" s="378" t="s">
        <v>1059</v>
      </c>
    </row>
    <row r="121">
      <c r="A121" s="375" t="s">
        <v>7131</v>
      </c>
      <c r="B121" s="376" t="s">
        <v>7</v>
      </c>
      <c r="C121" s="377" t="str">
        <f>iferror(vlookup(B121,Maps!$A$2:$B$111,2,false),"")</f>
        <v>Inside the Deku Tree</v>
      </c>
      <c r="D121" s="376" t="s">
        <v>14</v>
      </c>
      <c r="E121" s="376" t="s">
        <v>696</v>
      </c>
      <c r="F121" s="378"/>
      <c r="G121" s="378"/>
      <c r="H121" s="376" t="s">
        <v>159</v>
      </c>
      <c r="I121" s="382" t="s">
        <v>4967</v>
      </c>
      <c r="J121" s="379" t="str">
        <f>iferror(vlookup(H121,Actors!$A$2:$D$472,4,false),"")</f>
        <v>Collectible Items (Visible)</v>
      </c>
      <c r="K121" s="376" t="s">
        <v>12</v>
      </c>
      <c r="L121" s="376" t="s">
        <v>7132</v>
      </c>
      <c r="M121" s="381" t="str">
        <f>iferror(vlookup(A121,Variables!$F$2:$G$2762,2,false),"")</f>
        <v>Recovery Heart</v>
      </c>
      <c r="N121" s="378" t="s">
        <v>1059</v>
      </c>
    </row>
    <row r="122">
      <c r="A122" s="386" t="s">
        <v>7074</v>
      </c>
      <c r="B122" s="387" t="s">
        <v>7</v>
      </c>
      <c r="C122" s="388" t="str">
        <f>iferror(vlookup(B122,Maps!$A$2:$B$111,2,false),"")</f>
        <v>Inside the Deku Tree</v>
      </c>
      <c r="D122" s="387" t="s">
        <v>14</v>
      </c>
      <c r="E122" s="386" t="s">
        <v>698</v>
      </c>
      <c r="F122" s="396"/>
      <c r="G122" s="396"/>
      <c r="H122" s="387" t="s">
        <v>2879</v>
      </c>
      <c r="I122" s="390" t="s">
        <v>5407</v>
      </c>
      <c r="J122" s="391" t="str">
        <f>iferror(vlookup(H122,Actors!$A$2:$D$472,4,false),"")</f>
        <v>Wilted Deku Baba</v>
      </c>
      <c r="K122" s="387" t="s">
        <v>398</v>
      </c>
      <c r="L122" s="387" t="s">
        <v>21</v>
      </c>
      <c r="M122" s="392" t="str">
        <f>iferror(vlookup(A122,Variables!$F$2:$G$2762,2,false),"")</f>
        <v>Wilted Dekubaba</v>
      </c>
      <c r="N122" s="389" t="s">
        <v>1059</v>
      </c>
    </row>
    <row r="123">
      <c r="A123" s="386" t="s">
        <v>7098</v>
      </c>
      <c r="B123" s="387" t="s">
        <v>7</v>
      </c>
      <c r="C123" s="388" t="str">
        <f>iferror(vlookup(B123,Maps!$A$2:$B$111,2,false),"")</f>
        <v>Inside the Deku Tree</v>
      </c>
      <c r="D123" s="387" t="s">
        <v>14</v>
      </c>
      <c r="E123" s="386" t="s">
        <v>698</v>
      </c>
      <c r="F123" s="396"/>
      <c r="G123" s="396"/>
      <c r="H123" s="387" t="s">
        <v>386</v>
      </c>
      <c r="I123" s="390" t="s">
        <v>5039</v>
      </c>
      <c r="J123" s="391" t="str">
        <f>iferror(vlookup(H123,Actors!$A$2:$D$472,4,false),"")</f>
        <v>Skulltula</v>
      </c>
      <c r="K123" s="387" t="s">
        <v>265</v>
      </c>
      <c r="L123" s="387" t="s">
        <v>12</v>
      </c>
      <c r="M123" s="392" t="str">
        <f>iferror(vlookup(A123,Variables!$F$2:$G$2762,2,false),"")</f>
        <v>Skulltula</v>
      </c>
      <c r="N123" s="389" t="s">
        <v>1059</v>
      </c>
    </row>
    <row r="124">
      <c r="A124" s="386" t="s">
        <v>7046</v>
      </c>
      <c r="B124" s="387" t="s">
        <v>7</v>
      </c>
      <c r="C124" s="388" t="str">
        <f>iferror(vlookup(B124,Maps!$A$2:$B$111,2,false),"")</f>
        <v>Inside the Deku Tree</v>
      </c>
      <c r="D124" s="387" t="s">
        <v>14</v>
      </c>
      <c r="E124" s="386" t="s">
        <v>698</v>
      </c>
      <c r="F124" s="396"/>
      <c r="G124" s="396"/>
      <c r="H124" s="387" t="s">
        <v>3015</v>
      </c>
      <c r="I124" s="390" t="s">
        <v>5645</v>
      </c>
      <c r="J124" s="284" t="str">
        <f>iferror(vlookup(H124,Actors!$A$2:$D$472,4,false),"")</f>
        <v>Grass Clump &amp; Regenerating Grass</v>
      </c>
      <c r="K124" s="393" t="s">
        <v>21</v>
      </c>
      <c r="L124" s="387" t="s">
        <v>7047</v>
      </c>
      <c r="M124" s="392" t="str">
        <f>iferror(vlookup(A124,Variables!$F$2:$G$2762,2,false),"")</f>
        <v>Regenerating Grass (Random Drop Table)</v>
      </c>
      <c r="N124" s="394" t="s">
        <v>1059</v>
      </c>
    </row>
    <row r="125">
      <c r="A125" s="386" t="s">
        <v>7046</v>
      </c>
      <c r="B125" s="387" t="s">
        <v>7</v>
      </c>
      <c r="C125" s="388" t="str">
        <f>iferror(vlookup(B125,Maps!$A$2:$B$111,2,false),"")</f>
        <v>Inside the Deku Tree</v>
      </c>
      <c r="D125" s="387" t="s">
        <v>14</v>
      </c>
      <c r="E125" s="386" t="s">
        <v>698</v>
      </c>
      <c r="F125" s="396"/>
      <c r="G125" s="396"/>
      <c r="H125" s="387" t="s">
        <v>3015</v>
      </c>
      <c r="I125" s="390" t="s">
        <v>5645</v>
      </c>
      <c r="J125" s="284" t="str">
        <f>iferror(vlookup(H125,Actors!$A$2:$D$472,4,false),"")</f>
        <v>Grass Clump &amp; Regenerating Grass</v>
      </c>
      <c r="K125" s="393" t="s">
        <v>21</v>
      </c>
      <c r="L125" s="387" t="s">
        <v>7047</v>
      </c>
      <c r="M125" s="392" t="str">
        <f>iferror(vlookup(A125,Variables!$F$2:$G$2762,2,false),"")</f>
        <v>Regenerating Grass (Random Drop Table)</v>
      </c>
      <c r="N125" s="394" t="s">
        <v>1059</v>
      </c>
    </row>
    <row r="126">
      <c r="A126" s="386" t="s">
        <v>7048</v>
      </c>
      <c r="B126" s="387" t="s">
        <v>7</v>
      </c>
      <c r="C126" s="388" t="str">
        <f>iferror(vlookup(B126,Maps!$A$2:$B$111,2,false),"")</f>
        <v>Inside the Deku Tree</v>
      </c>
      <c r="D126" s="387" t="s">
        <v>14</v>
      </c>
      <c r="E126" s="386" t="s">
        <v>698</v>
      </c>
      <c r="F126" s="396"/>
      <c r="G126" s="396"/>
      <c r="H126" s="387" t="s">
        <v>43</v>
      </c>
      <c r="I126" s="390" t="s">
        <v>5120</v>
      </c>
      <c r="J126" s="391" t="str">
        <f>iferror(vlookup(H126,Actors!$A$2:$D$472,4,false),"")</f>
        <v>Deku Baba</v>
      </c>
      <c r="K126" s="387" t="s">
        <v>398</v>
      </c>
      <c r="L126" s="387" t="s">
        <v>12</v>
      </c>
      <c r="M126" s="392" t="str">
        <f>iferror(vlookup(A126,Variables!$F$2:$G$2762,2,false),"")</f>
        <v>Deku Baba</v>
      </c>
      <c r="N126" s="389" t="s">
        <v>1059</v>
      </c>
    </row>
    <row r="127">
      <c r="A127" s="386" t="s">
        <v>7075</v>
      </c>
      <c r="B127" s="387" t="s">
        <v>7</v>
      </c>
      <c r="C127" s="388" t="str">
        <f>iferror(vlookup(B127,Maps!$A$2:$B$111,2,false),"")</f>
        <v>Inside the Deku Tree</v>
      </c>
      <c r="D127" s="387" t="s">
        <v>14</v>
      </c>
      <c r="E127" s="386" t="s">
        <v>698</v>
      </c>
      <c r="F127" s="396"/>
      <c r="G127" s="396"/>
      <c r="H127" s="387" t="s">
        <v>104</v>
      </c>
      <c r="I127" s="390" t="s">
        <v>5146</v>
      </c>
      <c r="J127" s="391" t="str">
        <f>iferror(vlookup(H127,Actors!$A$2:$D$472,4,false),"")</f>
        <v>Torch Stand (Generic)</v>
      </c>
      <c r="K127" s="387" t="s">
        <v>2818</v>
      </c>
      <c r="L127" s="387" t="s">
        <v>7076</v>
      </c>
      <c r="M127" s="392" t="str">
        <f>iferror(vlookup(A127,Variables!$F$2:$G$2762,2,false),"")</f>
        <v>Wooden Torch (Lit)</v>
      </c>
      <c r="N127" s="389" t="s">
        <v>1059</v>
      </c>
    </row>
    <row r="128">
      <c r="A128" s="386" t="s">
        <v>7133</v>
      </c>
      <c r="B128" s="387" t="s">
        <v>7</v>
      </c>
      <c r="C128" s="388" t="str">
        <f>iferror(vlookup(B128,Maps!$A$2:$B$111,2,false),"")</f>
        <v>Inside the Deku Tree</v>
      </c>
      <c r="D128" s="387" t="s">
        <v>14</v>
      </c>
      <c r="E128" s="386" t="s">
        <v>698</v>
      </c>
      <c r="F128" s="396"/>
      <c r="G128" s="396"/>
      <c r="H128" s="387" t="s">
        <v>3141</v>
      </c>
      <c r="I128" s="390" t="s">
        <v>5853</v>
      </c>
      <c r="J128" s="391" t="str">
        <f>iferror(vlookup(H128,Actors!$A$2:$D$472,4,false),"")</f>
        <v>Navi Message (Targetable)</v>
      </c>
      <c r="K128" s="387" t="s">
        <v>21</v>
      </c>
      <c r="L128" s="387" t="s">
        <v>7134</v>
      </c>
      <c r="M128" s="392" t="str">
        <f>iferror(vlookup(A128,Variables!$F$2:$G$2762,2,false),"")</f>
        <v>"It looks like that torch was burning not too long ago..."</v>
      </c>
      <c r="N128" s="389" t="s">
        <v>1059</v>
      </c>
    </row>
    <row r="129">
      <c r="A129" s="386" t="s">
        <v>7135</v>
      </c>
      <c r="B129" s="387" t="s">
        <v>7</v>
      </c>
      <c r="C129" s="388" t="str">
        <f>iferror(vlookup(B129,Maps!$A$2:$B$111,2,false),"")</f>
        <v>Inside the Deku Tree</v>
      </c>
      <c r="D129" s="387" t="s">
        <v>14</v>
      </c>
      <c r="E129" s="386" t="s">
        <v>698</v>
      </c>
      <c r="F129" s="396"/>
      <c r="G129" s="396"/>
      <c r="H129" s="387" t="s">
        <v>82</v>
      </c>
      <c r="I129" s="390" t="s">
        <v>4934</v>
      </c>
      <c r="J129" s="391" t="str">
        <f>iferror(vlookup(H129,Actors!$A$2:$D$472,4,false),"")</f>
        <v>Treasure Chest</v>
      </c>
      <c r="K129" s="387" t="s">
        <v>110</v>
      </c>
      <c r="L129" s="387" t="s">
        <v>7136</v>
      </c>
      <c r="M129" s="392" t="str">
        <f>iferror(vlookup(A129,Variables!$F$2:$G$2762,2,false),"")</f>
        <v>Large Chest - Compass</v>
      </c>
      <c r="N129" s="389" t="s">
        <v>1059</v>
      </c>
    </row>
    <row r="130">
      <c r="A130" s="386" t="s">
        <v>7137</v>
      </c>
      <c r="B130" s="387" t="s">
        <v>7</v>
      </c>
      <c r="C130" s="388" t="str">
        <f>iferror(vlookup(B130,Maps!$A$2:$B$111,2,false),"")</f>
        <v>Inside the Deku Tree</v>
      </c>
      <c r="D130" s="387" t="s">
        <v>14</v>
      </c>
      <c r="E130" s="386" t="s">
        <v>698</v>
      </c>
      <c r="F130" s="396"/>
      <c r="G130" s="396"/>
      <c r="H130" s="387" t="s">
        <v>82</v>
      </c>
      <c r="I130" s="390" t="s">
        <v>4934</v>
      </c>
      <c r="J130" s="391" t="str">
        <f>iferror(vlookup(H130,Actors!$A$2:$D$472,4,false),"")</f>
        <v>Treasure Chest</v>
      </c>
      <c r="K130" s="387" t="s">
        <v>110</v>
      </c>
      <c r="L130" s="387" t="s">
        <v>7138</v>
      </c>
      <c r="M130" s="392" t="str">
        <f>iferror(vlookup(A130,Variables!$F$2:$G$2762,2,false),"")</f>
        <v>Small Chest - Recovery Heart</v>
      </c>
      <c r="N130" s="389" t="s">
        <v>1059</v>
      </c>
    </row>
    <row r="131">
      <c r="A131" s="386" t="s">
        <v>7139</v>
      </c>
      <c r="B131" s="387" t="s">
        <v>7</v>
      </c>
      <c r="C131" s="388" t="str">
        <f>iferror(vlookup(B131,Maps!$A$2:$B$111,2,false),"")</f>
        <v>Inside the Deku Tree</v>
      </c>
      <c r="D131" s="387" t="s">
        <v>14</v>
      </c>
      <c r="E131" s="386" t="s">
        <v>698</v>
      </c>
      <c r="F131" s="396"/>
      <c r="G131" s="396"/>
      <c r="H131" s="387" t="s">
        <v>2788</v>
      </c>
      <c r="I131" s="390" t="s">
        <v>5273</v>
      </c>
      <c r="J131" s="391" t="str">
        <f>iferror(vlookup(H131,Actors!$A$2:$D$472,4,false),"")</f>
        <v>Skullwalltula</v>
      </c>
      <c r="K131" s="387" t="s">
        <v>265</v>
      </c>
      <c r="L131" s="387" t="s">
        <v>7140</v>
      </c>
      <c r="M131" s="392" t="str">
        <f>iferror(vlookup(A131,Variables!$F$2:$G$2762,2,false),"")</f>
        <v/>
      </c>
      <c r="N131" s="389" t="s">
        <v>1059</v>
      </c>
    </row>
    <row r="132">
      <c r="A132" s="386" t="s">
        <v>7141</v>
      </c>
      <c r="B132" s="387" t="s">
        <v>7</v>
      </c>
      <c r="C132" s="388" t="str">
        <f>iferror(vlookup(B132,Maps!$A$2:$B$111,2,false),"")</f>
        <v>Inside the Deku Tree</v>
      </c>
      <c r="D132" s="387" t="s">
        <v>14</v>
      </c>
      <c r="E132" s="386" t="s">
        <v>698</v>
      </c>
      <c r="F132" s="396"/>
      <c r="G132" s="396"/>
      <c r="H132" s="387" t="s">
        <v>104</v>
      </c>
      <c r="I132" s="390" t="s">
        <v>5146</v>
      </c>
      <c r="J132" s="391" t="str">
        <f>iferror(vlookup(H132,Actors!$A$2:$D$472,4,false),"")</f>
        <v>Torch Stand (Generic)</v>
      </c>
      <c r="K132" s="387" t="s">
        <v>2818</v>
      </c>
      <c r="L132" s="387" t="s">
        <v>7142</v>
      </c>
      <c r="M132" s="392" t="str">
        <f>iferror(vlookup(A132,Variables!$F$2:$G$2762,2,false),"")</f>
        <v>Stick Torch (Unlit)</v>
      </c>
      <c r="N132" s="389" t="s">
        <v>1059</v>
      </c>
    </row>
    <row r="133">
      <c r="A133" s="386" t="s">
        <v>7143</v>
      </c>
      <c r="B133" s="387" t="s">
        <v>7</v>
      </c>
      <c r="C133" s="388" t="str">
        <f>iferror(vlookup(B133,Maps!$A$2:$B$111,2,false),"")</f>
        <v>Inside the Deku Tree</v>
      </c>
      <c r="D133" s="387" t="s">
        <v>14</v>
      </c>
      <c r="E133" s="386" t="s">
        <v>698</v>
      </c>
      <c r="F133" s="396"/>
      <c r="G133" s="396"/>
      <c r="H133" s="387" t="s">
        <v>3024</v>
      </c>
      <c r="I133" s="390" t="s">
        <v>5655</v>
      </c>
      <c r="J133" s="284" t="str">
        <f>iferror(vlookup(H133,Actors!$A$2:$D$472,4,false),"")</f>
        <v>Bronze / Diamond / Eye Switch</v>
      </c>
      <c r="K133" s="393" t="s">
        <v>35</v>
      </c>
      <c r="L133" s="387" t="s">
        <v>7144</v>
      </c>
      <c r="M133" s="392" t="str">
        <f>iferror(vlookup(A133,Variables!$F$2:$G$2762,2,false),"")</f>
        <v>Bronze Switch</v>
      </c>
      <c r="N133" s="394" t="s">
        <v>1059</v>
      </c>
    </row>
    <row r="134">
      <c r="A134" s="386" t="s">
        <v>7145</v>
      </c>
      <c r="B134" s="387" t="s">
        <v>7</v>
      </c>
      <c r="C134" s="388" t="str">
        <f>iferror(vlookup(B134,Maps!$A$2:$B$111,2,false),"")</f>
        <v>Inside the Deku Tree</v>
      </c>
      <c r="D134" s="387" t="s">
        <v>14</v>
      </c>
      <c r="E134" s="386" t="s">
        <v>698</v>
      </c>
      <c r="F134" s="396"/>
      <c r="G134" s="396"/>
      <c r="H134" s="387" t="s">
        <v>289</v>
      </c>
      <c r="I134" s="390" t="s">
        <v>5109</v>
      </c>
      <c r="J134" s="284" t="str">
        <f>iferror(vlookup(H134,Actors!$A$2:$D$472,4,false),"")</f>
        <v/>
      </c>
      <c r="K134" s="393" t="s">
        <v>380</v>
      </c>
      <c r="L134" s="387" t="s">
        <v>7146</v>
      </c>
      <c r="M134" s="392" t="str">
        <f>iferror(vlookup(A134,Variables!$F$2:$G$2762,2,false),"")</f>
        <v/>
      </c>
      <c r="N134" s="394" t="s">
        <v>1059</v>
      </c>
    </row>
    <row r="135">
      <c r="A135" s="397" t="s">
        <v>7147</v>
      </c>
      <c r="B135" s="398" t="s">
        <v>16</v>
      </c>
      <c r="C135" s="399" t="str">
        <f>iferror(vlookup(B135,Maps!$A$2:$B$111,2,false),"")</f>
        <v>Dodongo's Cavern</v>
      </c>
      <c r="D135" s="398" t="s">
        <v>14</v>
      </c>
      <c r="E135" s="398" t="s">
        <v>1606</v>
      </c>
      <c r="F135" s="400"/>
      <c r="G135" s="400"/>
      <c r="H135" s="398" t="s">
        <v>259</v>
      </c>
      <c r="I135" s="401" t="s">
        <v>4990</v>
      </c>
      <c r="J135" s="402" t="str">
        <f>iferror(vlookup(H135,Actors!$A$2:$D$472,4,false),"")</f>
        <v>Room Transition Plane</v>
      </c>
      <c r="K135" s="398" t="s">
        <v>21</v>
      </c>
      <c r="L135" s="398" t="s">
        <v>192</v>
      </c>
      <c r="M135" s="403" t="str">
        <f>iferror(vlookup(A135,Variables!$F$2:$G$2762,2,false),"")</f>
        <v/>
      </c>
      <c r="N135" s="400" t="s">
        <v>1059</v>
      </c>
    </row>
    <row r="136">
      <c r="A136" s="375" t="s">
        <v>7147</v>
      </c>
      <c r="B136" s="376" t="s">
        <v>16</v>
      </c>
      <c r="C136" s="377" t="str">
        <f>iferror(vlookup(B136,Maps!$A$2:$B$111,2,false),"")</f>
        <v>Dodongo's Cavern</v>
      </c>
      <c r="D136" s="376" t="s">
        <v>14</v>
      </c>
      <c r="E136" s="376" t="s">
        <v>1606</v>
      </c>
      <c r="F136" s="378"/>
      <c r="G136" s="378"/>
      <c r="H136" s="376" t="s">
        <v>259</v>
      </c>
      <c r="I136" s="338" t="s">
        <v>4990</v>
      </c>
      <c r="J136" s="379" t="str">
        <f>iferror(vlookup(H136,Actors!$A$2:$D$472,4,false),"")</f>
        <v>Room Transition Plane</v>
      </c>
      <c r="K136" s="376" t="s">
        <v>21</v>
      </c>
      <c r="L136" s="376" t="s">
        <v>192</v>
      </c>
      <c r="M136" s="381" t="str">
        <f>iferror(vlookup(A136,Variables!$F$2:$G$2762,2,false),"")</f>
        <v/>
      </c>
      <c r="N136" s="378" t="s">
        <v>1059</v>
      </c>
    </row>
    <row r="137">
      <c r="A137" s="375" t="s">
        <v>7147</v>
      </c>
      <c r="B137" s="376" t="s">
        <v>16</v>
      </c>
      <c r="C137" s="377" t="str">
        <f>iferror(vlookup(B137,Maps!$A$2:$B$111,2,false),"")</f>
        <v>Dodongo's Cavern</v>
      </c>
      <c r="D137" s="376" t="s">
        <v>14</v>
      </c>
      <c r="E137" s="376" t="s">
        <v>1606</v>
      </c>
      <c r="F137" s="378"/>
      <c r="G137" s="378"/>
      <c r="H137" s="376" t="s">
        <v>259</v>
      </c>
      <c r="I137" s="338" t="s">
        <v>4990</v>
      </c>
      <c r="J137" s="379" t="str">
        <f>iferror(vlookup(H137,Actors!$A$2:$D$472,4,false),"")</f>
        <v>Room Transition Plane</v>
      </c>
      <c r="K137" s="376" t="s">
        <v>21</v>
      </c>
      <c r="L137" s="376" t="s">
        <v>192</v>
      </c>
      <c r="M137" s="381" t="str">
        <f>iferror(vlookup(A137,Variables!$F$2:$G$2762,2,false),"")</f>
        <v/>
      </c>
      <c r="N137" s="378" t="s">
        <v>1059</v>
      </c>
    </row>
    <row r="138">
      <c r="A138" s="375" t="s">
        <v>7147</v>
      </c>
      <c r="B138" s="376" t="s">
        <v>16</v>
      </c>
      <c r="C138" s="377" t="str">
        <f>iferror(vlookup(B138,Maps!$A$2:$B$111,2,false),"")</f>
        <v>Dodongo's Cavern</v>
      </c>
      <c r="D138" s="376" t="s">
        <v>14</v>
      </c>
      <c r="E138" s="376" t="s">
        <v>1606</v>
      </c>
      <c r="F138" s="378"/>
      <c r="G138" s="378"/>
      <c r="H138" s="376" t="s">
        <v>259</v>
      </c>
      <c r="I138" s="338" t="s">
        <v>4990</v>
      </c>
      <c r="J138" s="379" t="str">
        <f>iferror(vlookup(H138,Actors!$A$2:$D$472,4,false),"")</f>
        <v>Room Transition Plane</v>
      </c>
      <c r="K138" s="376" t="s">
        <v>21</v>
      </c>
      <c r="L138" s="376" t="s">
        <v>192</v>
      </c>
      <c r="M138" s="381" t="str">
        <f>iferror(vlookup(A138,Variables!$F$2:$G$2762,2,false),"")</f>
        <v/>
      </c>
      <c r="N138" s="378" t="s">
        <v>1059</v>
      </c>
    </row>
    <row r="139">
      <c r="A139" s="375" t="s">
        <v>7147</v>
      </c>
      <c r="B139" s="376" t="s">
        <v>16</v>
      </c>
      <c r="C139" s="377" t="str">
        <f>iferror(vlookup(B139,Maps!$A$2:$B$111,2,false),"")</f>
        <v>Dodongo's Cavern</v>
      </c>
      <c r="D139" s="376" t="s">
        <v>14</v>
      </c>
      <c r="E139" s="376" t="s">
        <v>1606</v>
      </c>
      <c r="F139" s="378"/>
      <c r="G139" s="378"/>
      <c r="H139" s="376" t="s">
        <v>259</v>
      </c>
      <c r="I139" s="338" t="s">
        <v>4990</v>
      </c>
      <c r="J139" s="379" t="str">
        <f>iferror(vlookup(H139,Actors!$A$2:$D$472,4,false),"")</f>
        <v>Room Transition Plane</v>
      </c>
      <c r="K139" s="376" t="s">
        <v>21</v>
      </c>
      <c r="L139" s="376" t="s">
        <v>192</v>
      </c>
      <c r="M139" s="381" t="str">
        <f>iferror(vlookup(A139,Variables!$F$2:$G$2762,2,false),"")</f>
        <v/>
      </c>
      <c r="N139" s="378" t="s">
        <v>1059</v>
      </c>
    </row>
    <row r="140">
      <c r="A140" s="375" t="s">
        <v>7147</v>
      </c>
      <c r="B140" s="376" t="s">
        <v>16</v>
      </c>
      <c r="C140" s="377" t="str">
        <f>iferror(vlookup(B140,Maps!$A$2:$B$111,2,false),"")</f>
        <v>Dodongo's Cavern</v>
      </c>
      <c r="D140" s="376" t="s">
        <v>14</v>
      </c>
      <c r="E140" s="376" t="s">
        <v>1606</v>
      </c>
      <c r="F140" s="378"/>
      <c r="G140" s="378"/>
      <c r="H140" s="376" t="s">
        <v>259</v>
      </c>
      <c r="I140" s="338" t="s">
        <v>4990</v>
      </c>
      <c r="J140" s="379" t="str">
        <f>iferror(vlookup(H140,Actors!$A$2:$D$472,4,false),"")</f>
        <v>Room Transition Plane</v>
      </c>
      <c r="K140" s="376" t="s">
        <v>21</v>
      </c>
      <c r="L140" s="376" t="s">
        <v>192</v>
      </c>
      <c r="M140" s="381" t="str">
        <f>iferror(vlookup(A140,Variables!$F$2:$G$2762,2,false),"")</f>
        <v/>
      </c>
      <c r="N140" s="378" t="s">
        <v>1059</v>
      </c>
    </row>
    <row r="141">
      <c r="A141" s="375" t="s">
        <v>7147</v>
      </c>
      <c r="B141" s="376" t="s">
        <v>16</v>
      </c>
      <c r="C141" s="377" t="str">
        <f>iferror(vlookup(B141,Maps!$A$2:$B$111,2,false),"")</f>
        <v>Dodongo's Cavern</v>
      </c>
      <c r="D141" s="376" t="s">
        <v>14</v>
      </c>
      <c r="E141" s="376" t="s">
        <v>1606</v>
      </c>
      <c r="F141" s="378"/>
      <c r="G141" s="378"/>
      <c r="H141" s="376" t="s">
        <v>259</v>
      </c>
      <c r="I141" s="338" t="s">
        <v>4990</v>
      </c>
      <c r="J141" s="379" t="str">
        <f>iferror(vlookup(H141,Actors!$A$2:$D$472,4,false),"")</f>
        <v>Room Transition Plane</v>
      </c>
      <c r="K141" s="376" t="s">
        <v>21</v>
      </c>
      <c r="L141" s="376" t="s">
        <v>192</v>
      </c>
      <c r="M141" s="381" t="str">
        <f>iferror(vlookup(A141,Variables!$F$2:$G$2762,2,false),"")</f>
        <v/>
      </c>
      <c r="N141" s="378" t="s">
        <v>1059</v>
      </c>
    </row>
    <row r="142">
      <c r="A142" s="375" t="s">
        <v>7035</v>
      </c>
      <c r="B142" s="376" t="s">
        <v>16</v>
      </c>
      <c r="C142" s="377" t="str">
        <f>iferror(vlookup(B142,Maps!$A$2:$B$111,2,false),"")</f>
        <v>Dodongo's Cavern</v>
      </c>
      <c r="D142" s="376" t="s">
        <v>14</v>
      </c>
      <c r="E142" s="376" t="s">
        <v>1606</v>
      </c>
      <c r="F142" s="378"/>
      <c r="G142" s="378"/>
      <c r="H142" s="376" t="s">
        <v>331</v>
      </c>
      <c r="I142" s="338" t="s">
        <v>5020</v>
      </c>
      <c r="J142" s="379" t="str">
        <f>iferror(vlookup(H142,Actors!$A$2:$D$472,4,false),"")</f>
        <v>Door Shutter</v>
      </c>
      <c r="K142" s="376" t="s">
        <v>21</v>
      </c>
      <c r="L142" s="376" t="s">
        <v>192</v>
      </c>
      <c r="M142" s="381" t="str">
        <f>iferror(vlookup(A142,Variables!$F$2:$G$2762,2,false),"")</f>
        <v>Brown Studded Door - Loads Next Room</v>
      </c>
      <c r="N142" s="378" t="s">
        <v>1059</v>
      </c>
    </row>
    <row r="143">
      <c r="A143" s="375" t="s">
        <v>7148</v>
      </c>
      <c r="B143" s="376" t="s">
        <v>16</v>
      </c>
      <c r="C143" s="377" t="str">
        <f>iferror(vlookup(B143,Maps!$A$2:$B$111,2,false),"")</f>
        <v>Dodongo's Cavern</v>
      </c>
      <c r="D143" s="376" t="s">
        <v>14</v>
      </c>
      <c r="E143" s="376" t="s">
        <v>1606</v>
      </c>
      <c r="F143" s="378"/>
      <c r="G143" s="378"/>
      <c r="H143" s="376" t="s">
        <v>331</v>
      </c>
      <c r="I143" s="338" t="s">
        <v>5020</v>
      </c>
      <c r="J143" s="379" t="str">
        <f>iferror(vlookup(H143,Actors!$A$2:$D$472,4,false),"")</f>
        <v>Door Shutter</v>
      </c>
      <c r="K143" s="376" t="s">
        <v>21</v>
      </c>
      <c r="L143" s="376" t="s">
        <v>2765</v>
      </c>
      <c r="M143" s="381" t="str">
        <f>iferror(vlookup(A143,Variables!$F$2:$G$2762,2,false),"")</f>
        <v/>
      </c>
      <c r="N143" s="378" t="s">
        <v>1059</v>
      </c>
    </row>
    <row r="144">
      <c r="A144" s="375" t="s">
        <v>7148</v>
      </c>
      <c r="B144" s="376" t="s">
        <v>16</v>
      </c>
      <c r="C144" s="377" t="str">
        <f>iferror(vlookup(B144,Maps!$A$2:$B$111,2,false),"")</f>
        <v>Dodongo's Cavern</v>
      </c>
      <c r="D144" s="376" t="s">
        <v>14</v>
      </c>
      <c r="E144" s="376" t="s">
        <v>1606</v>
      </c>
      <c r="F144" s="378"/>
      <c r="G144" s="378"/>
      <c r="H144" s="376" t="s">
        <v>331</v>
      </c>
      <c r="I144" s="338" t="s">
        <v>5020</v>
      </c>
      <c r="J144" s="379" t="str">
        <f>iferror(vlookup(H144,Actors!$A$2:$D$472,4,false),"")</f>
        <v>Door Shutter</v>
      </c>
      <c r="K144" s="376" t="s">
        <v>21</v>
      </c>
      <c r="L144" s="376" t="s">
        <v>2765</v>
      </c>
      <c r="M144" s="381" t="str">
        <f>iferror(vlookup(A144,Variables!$F$2:$G$2762,2,false),"")</f>
        <v/>
      </c>
      <c r="N144" s="378" t="s">
        <v>1059</v>
      </c>
    </row>
    <row r="145">
      <c r="A145" s="375" t="s">
        <v>7149</v>
      </c>
      <c r="B145" s="376" t="s">
        <v>16</v>
      </c>
      <c r="C145" s="377" t="str">
        <f>iferror(vlookup(B145,Maps!$A$2:$B$111,2,false),"")</f>
        <v>Dodongo's Cavern</v>
      </c>
      <c r="D145" s="376" t="s">
        <v>14</v>
      </c>
      <c r="E145" s="376" t="s">
        <v>1606</v>
      </c>
      <c r="F145" s="378"/>
      <c r="G145" s="378"/>
      <c r="H145" s="376" t="s">
        <v>331</v>
      </c>
      <c r="I145" s="338" t="s">
        <v>5020</v>
      </c>
      <c r="J145" s="379" t="str">
        <f>iferror(vlookup(H145,Actors!$A$2:$D$472,4,false),"")</f>
        <v>Door Shutter</v>
      </c>
      <c r="K145" s="376" t="s">
        <v>21</v>
      </c>
      <c r="L145" s="376" t="s">
        <v>2767</v>
      </c>
      <c r="M145" s="381" t="str">
        <f>iferror(vlookup(A145,Variables!$F$2:$G$2762,2,false),"")</f>
        <v>Brown Studded Door - One-Way?</v>
      </c>
      <c r="N145" s="378" t="s">
        <v>1059</v>
      </c>
    </row>
    <row r="146">
      <c r="A146" s="375" t="s">
        <v>7149</v>
      </c>
      <c r="B146" s="376" t="s">
        <v>16</v>
      </c>
      <c r="C146" s="377" t="str">
        <f>iferror(vlookup(B146,Maps!$A$2:$B$111,2,false),"")</f>
        <v>Dodongo's Cavern</v>
      </c>
      <c r="D146" s="376" t="s">
        <v>14</v>
      </c>
      <c r="E146" s="376" t="s">
        <v>1606</v>
      </c>
      <c r="F146" s="378"/>
      <c r="G146" s="378"/>
      <c r="H146" s="376" t="s">
        <v>331</v>
      </c>
      <c r="I146" s="338" t="s">
        <v>5020</v>
      </c>
      <c r="J146" s="379" t="str">
        <f>iferror(vlookup(H146,Actors!$A$2:$D$472,4,false),"")</f>
        <v>Door Shutter</v>
      </c>
      <c r="K146" s="376" t="s">
        <v>21</v>
      </c>
      <c r="L146" s="376" t="s">
        <v>2767</v>
      </c>
      <c r="M146" s="381" t="str">
        <f>iferror(vlookup(A146,Variables!$F$2:$G$2762,2,false),"")</f>
        <v>Brown Studded Door - One-Way?</v>
      </c>
      <c r="N146" s="378" t="s">
        <v>1059</v>
      </c>
    </row>
    <row r="147">
      <c r="A147" s="375" t="s">
        <v>7035</v>
      </c>
      <c r="B147" s="376" t="s">
        <v>16</v>
      </c>
      <c r="C147" s="377" t="str">
        <f>iferror(vlookup(B147,Maps!$A$2:$B$111,2,false),"")</f>
        <v>Dodongo's Cavern</v>
      </c>
      <c r="D147" s="376" t="s">
        <v>14</v>
      </c>
      <c r="E147" s="376" t="s">
        <v>1606</v>
      </c>
      <c r="F147" s="378"/>
      <c r="G147" s="378"/>
      <c r="H147" s="376" t="s">
        <v>331</v>
      </c>
      <c r="I147" s="338" t="s">
        <v>5020</v>
      </c>
      <c r="J147" s="379" t="str">
        <f>iferror(vlookup(H147,Actors!$A$2:$D$472,4,false),"")</f>
        <v>Door Shutter</v>
      </c>
      <c r="K147" s="376" t="s">
        <v>21</v>
      </c>
      <c r="L147" s="376" t="s">
        <v>192</v>
      </c>
      <c r="M147" s="381" t="str">
        <f>iferror(vlookup(A147,Variables!$F$2:$G$2762,2,false),"")</f>
        <v>Brown Studded Door - Loads Next Room</v>
      </c>
      <c r="N147" s="378" t="s">
        <v>1059</v>
      </c>
    </row>
    <row r="148">
      <c r="A148" s="375" t="s">
        <v>7035</v>
      </c>
      <c r="B148" s="376" t="s">
        <v>16</v>
      </c>
      <c r="C148" s="377" t="str">
        <f>iferror(vlookup(B148,Maps!$A$2:$B$111,2,false),"")</f>
        <v>Dodongo's Cavern</v>
      </c>
      <c r="D148" s="376" t="s">
        <v>14</v>
      </c>
      <c r="E148" s="376" t="s">
        <v>1606</v>
      </c>
      <c r="F148" s="378"/>
      <c r="G148" s="378"/>
      <c r="H148" s="376" t="s">
        <v>331</v>
      </c>
      <c r="I148" s="338" t="s">
        <v>5020</v>
      </c>
      <c r="J148" s="379" t="str">
        <f>iferror(vlookup(H148,Actors!$A$2:$D$472,4,false),"")</f>
        <v>Door Shutter</v>
      </c>
      <c r="K148" s="376" t="s">
        <v>21</v>
      </c>
      <c r="L148" s="376" t="s">
        <v>192</v>
      </c>
      <c r="M148" s="381" t="str">
        <f>iferror(vlookup(A148,Variables!$F$2:$G$2762,2,false),"")</f>
        <v>Brown Studded Door - Loads Next Room</v>
      </c>
      <c r="N148" s="378" t="s">
        <v>1059</v>
      </c>
    </row>
    <row r="149">
      <c r="A149" s="375" t="s">
        <v>7035</v>
      </c>
      <c r="B149" s="376" t="s">
        <v>16</v>
      </c>
      <c r="C149" s="377" t="str">
        <f>iferror(vlookup(B149,Maps!$A$2:$B$111,2,false),"")</f>
        <v>Dodongo's Cavern</v>
      </c>
      <c r="D149" s="376" t="s">
        <v>14</v>
      </c>
      <c r="E149" s="376" t="s">
        <v>1606</v>
      </c>
      <c r="F149" s="378"/>
      <c r="G149" s="378"/>
      <c r="H149" s="376" t="s">
        <v>331</v>
      </c>
      <c r="I149" s="338" t="s">
        <v>5020</v>
      </c>
      <c r="J149" s="379" t="str">
        <f>iferror(vlookup(H149,Actors!$A$2:$D$472,4,false),"")</f>
        <v>Door Shutter</v>
      </c>
      <c r="K149" s="376" t="s">
        <v>21</v>
      </c>
      <c r="L149" s="376" t="s">
        <v>192</v>
      </c>
      <c r="M149" s="381" t="str">
        <f>iferror(vlookup(A149,Variables!$F$2:$G$2762,2,false),"")</f>
        <v>Brown Studded Door - Loads Next Room</v>
      </c>
      <c r="N149" s="378" t="s">
        <v>1059</v>
      </c>
    </row>
    <row r="150">
      <c r="A150" s="375" t="s">
        <v>7033</v>
      </c>
      <c r="B150" s="376" t="s">
        <v>16</v>
      </c>
      <c r="C150" s="377" t="str">
        <f>iferror(vlookup(B150,Maps!$A$2:$B$111,2,false),"")</f>
        <v>Dodongo's Cavern</v>
      </c>
      <c r="D150" s="376" t="s">
        <v>14</v>
      </c>
      <c r="E150" s="376" t="s">
        <v>1606</v>
      </c>
      <c r="F150" s="378"/>
      <c r="G150" s="378"/>
      <c r="H150" s="376" t="s">
        <v>331</v>
      </c>
      <c r="I150" s="338" t="s">
        <v>5020</v>
      </c>
      <c r="J150" s="379" t="str">
        <f>iferror(vlookup(H150,Actors!$A$2:$D$472,4,false),"")</f>
        <v>Door Shutter</v>
      </c>
      <c r="K150" s="376" t="s">
        <v>21</v>
      </c>
      <c r="L150" s="376" t="s">
        <v>2754</v>
      </c>
      <c r="M150" s="381" t="str">
        <f>iferror(vlookup(A150,Variables!$F$2:$G$2762,2,false),"")</f>
        <v>Brown Studded Door - Bars Behind You/Loads Next Room</v>
      </c>
      <c r="N150" s="378" t="s">
        <v>1059</v>
      </c>
    </row>
    <row r="151">
      <c r="A151" s="375" t="s">
        <v>7035</v>
      </c>
      <c r="B151" s="376" t="s">
        <v>16</v>
      </c>
      <c r="C151" s="377" t="str">
        <f>iferror(vlookup(B151,Maps!$A$2:$B$111,2,false),"")</f>
        <v>Dodongo's Cavern</v>
      </c>
      <c r="D151" s="376" t="s">
        <v>14</v>
      </c>
      <c r="E151" s="376" t="s">
        <v>1606</v>
      </c>
      <c r="F151" s="378"/>
      <c r="G151" s="378"/>
      <c r="H151" s="376" t="s">
        <v>331</v>
      </c>
      <c r="I151" s="338" t="s">
        <v>5020</v>
      </c>
      <c r="J151" s="379" t="str">
        <f>iferror(vlookup(H151,Actors!$A$2:$D$472,4,false),"")</f>
        <v>Door Shutter</v>
      </c>
      <c r="K151" s="376" t="s">
        <v>21</v>
      </c>
      <c r="L151" s="376" t="s">
        <v>192</v>
      </c>
      <c r="M151" s="381" t="str">
        <f>iferror(vlookup(A151,Variables!$F$2:$G$2762,2,false),"")</f>
        <v>Brown Studded Door - Loads Next Room</v>
      </c>
      <c r="N151" s="378" t="s">
        <v>1059</v>
      </c>
    </row>
    <row r="152">
      <c r="A152" s="375" t="s">
        <v>7150</v>
      </c>
      <c r="B152" s="376" t="s">
        <v>16</v>
      </c>
      <c r="C152" s="377" t="str">
        <f>iferror(vlookup(B152,Maps!$A$2:$B$111,2,false),"")</f>
        <v>Dodongo's Cavern</v>
      </c>
      <c r="D152" s="376" t="s">
        <v>14</v>
      </c>
      <c r="E152" s="376" t="s">
        <v>1606</v>
      </c>
      <c r="F152" s="378"/>
      <c r="G152" s="378"/>
      <c r="H152" s="376" t="s">
        <v>331</v>
      </c>
      <c r="I152" s="338" t="s">
        <v>5020</v>
      </c>
      <c r="J152" s="379" t="str">
        <f>iferror(vlookup(H152,Actors!$A$2:$D$472,4,false),"")</f>
        <v>Door Shutter</v>
      </c>
      <c r="K152" s="376" t="s">
        <v>21</v>
      </c>
      <c r="L152" s="376" t="s">
        <v>2814</v>
      </c>
      <c r="M152" s="381" t="str">
        <f>iferror(vlookup(A152,Variables!$F$2:$G$2762,2,false),"")</f>
        <v/>
      </c>
      <c r="N152" s="378" t="s">
        <v>1059</v>
      </c>
    </row>
    <row r="153">
      <c r="A153" s="375" t="s">
        <v>7150</v>
      </c>
      <c r="B153" s="376" t="s">
        <v>16</v>
      </c>
      <c r="C153" s="377" t="str">
        <f>iferror(vlookup(B153,Maps!$A$2:$B$111,2,false),"")</f>
        <v>Dodongo's Cavern</v>
      </c>
      <c r="D153" s="376" t="s">
        <v>14</v>
      </c>
      <c r="E153" s="376" t="s">
        <v>1606</v>
      </c>
      <c r="F153" s="378"/>
      <c r="G153" s="378"/>
      <c r="H153" s="376" t="s">
        <v>331</v>
      </c>
      <c r="I153" s="338" t="s">
        <v>5020</v>
      </c>
      <c r="J153" s="379" t="str">
        <f>iferror(vlookup(H153,Actors!$A$2:$D$472,4,false),"")</f>
        <v>Door Shutter</v>
      </c>
      <c r="K153" s="376" t="s">
        <v>21</v>
      </c>
      <c r="L153" s="376" t="s">
        <v>2814</v>
      </c>
      <c r="M153" s="381" t="str">
        <f>iferror(vlookup(A153,Variables!$F$2:$G$2762,2,false),"")</f>
        <v/>
      </c>
      <c r="N153" s="378" t="s">
        <v>1059</v>
      </c>
    </row>
    <row r="154">
      <c r="A154" s="375" t="s">
        <v>7151</v>
      </c>
      <c r="B154" s="376" t="s">
        <v>16</v>
      </c>
      <c r="C154" s="377" t="str">
        <f>iferror(vlookup(B154,Maps!$A$2:$B$111,2,false),"")</f>
        <v>Dodongo's Cavern</v>
      </c>
      <c r="D154" s="376" t="s">
        <v>14</v>
      </c>
      <c r="E154" s="376" t="s">
        <v>1606</v>
      </c>
      <c r="F154" s="378"/>
      <c r="G154" s="378"/>
      <c r="H154" s="376" t="s">
        <v>331</v>
      </c>
      <c r="I154" s="338" t="s">
        <v>5020</v>
      </c>
      <c r="J154" s="379" t="str">
        <f>iferror(vlookup(H154,Actors!$A$2:$D$472,4,false),"")</f>
        <v>Door Shutter</v>
      </c>
      <c r="K154" s="376" t="s">
        <v>21</v>
      </c>
      <c r="L154" s="376" t="s">
        <v>1037</v>
      </c>
      <c r="M154" s="381" t="str">
        <f>iferror(vlookup(A154,Variables!$F$2:$G$2762,2,false),"")</f>
        <v/>
      </c>
      <c r="N154" s="378" t="s">
        <v>1059</v>
      </c>
    </row>
    <row r="155">
      <c r="A155" s="375" t="s">
        <v>7152</v>
      </c>
      <c r="B155" s="376" t="s">
        <v>16</v>
      </c>
      <c r="C155" s="377" t="str">
        <f>iferror(vlookup(B155,Maps!$A$2:$B$111,2,false),"")</f>
        <v>Dodongo's Cavern</v>
      </c>
      <c r="D155" s="376" t="s">
        <v>14</v>
      </c>
      <c r="E155" s="376" t="s">
        <v>1606</v>
      </c>
      <c r="F155" s="378"/>
      <c r="G155" s="378"/>
      <c r="H155" s="376" t="s">
        <v>331</v>
      </c>
      <c r="I155" s="338" t="s">
        <v>5020</v>
      </c>
      <c r="J155" s="379" t="str">
        <f>iferror(vlookup(H155,Actors!$A$2:$D$472,4,false),"")</f>
        <v>Door Shutter</v>
      </c>
      <c r="K155" s="376" t="s">
        <v>21</v>
      </c>
      <c r="L155" s="376" t="s">
        <v>1018</v>
      </c>
      <c r="M155" s="381" t="str">
        <f>iferror(vlookup(A155,Variables!$F$2:$G$2762,2,false),"")</f>
        <v/>
      </c>
      <c r="N155" s="378" t="s">
        <v>1059</v>
      </c>
    </row>
    <row r="156">
      <c r="A156" s="375" t="s">
        <v>7153</v>
      </c>
      <c r="B156" s="376" t="s">
        <v>16</v>
      </c>
      <c r="C156" s="377" t="str">
        <f>iferror(vlookup(B156,Maps!$A$2:$B$111,2,false),"")</f>
        <v>Dodongo's Cavern</v>
      </c>
      <c r="D156" s="376" t="s">
        <v>14</v>
      </c>
      <c r="E156" s="376" t="s">
        <v>1606</v>
      </c>
      <c r="F156" s="378"/>
      <c r="G156" s="378"/>
      <c r="H156" s="376" t="s">
        <v>331</v>
      </c>
      <c r="I156" s="338" t="s">
        <v>5020</v>
      </c>
      <c r="J156" s="379" t="str">
        <f>iferror(vlookup(H156,Actors!$A$2:$D$472,4,false),"")</f>
        <v>Door Shutter</v>
      </c>
      <c r="K156" s="376" t="s">
        <v>21</v>
      </c>
      <c r="L156" s="376" t="s">
        <v>2795</v>
      </c>
      <c r="M156" s="381" t="str">
        <f>iferror(vlookup(A156,Variables!$F$2:$G$2762,2,false),"")</f>
        <v/>
      </c>
      <c r="N156" s="378" t="s">
        <v>1059</v>
      </c>
    </row>
    <row r="157">
      <c r="A157" s="375" t="s">
        <v>7154</v>
      </c>
      <c r="B157" s="376" t="s">
        <v>16</v>
      </c>
      <c r="C157" s="377" t="str">
        <f>iferror(vlookup(B157,Maps!$A$2:$B$111,2,false),"")</f>
        <v>Dodongo's Cavern</v>
      </c>
      <c r="D157" s="376" t="s">
        <v>14</v>
      </c>
      <c r="E157" s="376" t="s">
        <v>1606</v>
      </c>
      <c r="F157" s="378"/>
      <c r="G157" s="378"/>
      <c r="H157" s="376" t="s">
        <v>331</v>
      </c>
      <c r="I157" s="338" t="s">
        <v>5020</v>
      </c>
      <c r="J157" s="379" t="str">
        <f>iferror(vlookup(H157,Actors!$A$2:$D$472,4,false),"")</f>
        <v>Door Shutter</v>
      </c>
      <c r="K157" s="376" t="s">
        <v>21</v>
      </c>
      <c r="L157" s="376" t="s">
        <v>2811</v>
      </c>
      <c r="M157" s="381" t="str">
        <f>iferror(vlookup(A157,Variables!$F$2:$G$2762,2,false),"")</f>
        <v/>
      </c>
      <c r="N157" s="378" t="s">
        <v>1059</v>
      </c>
    </row>
    <row r="158">
      <c r="A158" s="375" t="s">
        <v>7042</v>
      </c>
      <c r="B158" s="376" t="s">
        <v>16</v>
      </c>
      <c r="C158" s="377" t="str">
        <f>iferror(vlookup(B158,Maps!$A$2:$B$111,2,false),"")</f>
        <v>Dodongo's Cavern</v>
      </c>
      <c r="D158" s="376" t="s">
        <v>14</v>
      </c>
      <c r="E158" s="376" t="s">
        <v>1606</v>
      </c>
      <c r="F158" s="378"/>
      <c r="G158" s="378"/>
      <c r="H158" s="376" t="s">
        <v>12</v>
      </c>
      <c r="I158" s="382" t="s">
        <v>4915</v>
      </c>
      <c r="J158" s="383" t="str">
        <f>iferror(vlookup(H158,Actors!$A$2:$D$472,4,false),"")</f>
        <v>Player</v>
      </c>
      <c r="K158" s="384" t="s">
        <v>12</v>
      </c>
      <c r="L158" s="376" t="s">
        <v>7043</v>
      </c>
      <c r="M158" s="381" t="str">
        <f>iferror(vlookup(A158,Variables!$F$2:$G$2762,2,false),"")</f>
        <v/>
      </c>
      <c r="N158" s="385" t="s">
        <v>1059</v>
      </c>
    </row>
    <row r="159">
      <c r="A159" s="375" t="s">
        <v>7042</v>
      </c>
      <c r="B159" s="376" t="s">
        <v>16</v>
      </c>
      <c r="C159" s="377" t="str">
        <f>iferror(vlookup(B159,Maps!$A$2:$B$111,2,false),"")</f>
        <v>Dodongo's Cavern</v>
      </c>
      <c r="D159" s="376" t="s">
        <v>14</v>
      </c>
      <c r="E159" s="376" t="s">
        <v>1606</v>
      </c>
      <c r="F159" s="378"/>
      <c r="G159" s="378"/>
      <c r="H159" s="376" t="s">
        <v>12</v>
      </c>
      <c r="I159" s="382" t="s">
        <v>4915</v>
      </c>
      <c r="J159" s="383" t="str">
        <f>iferror(vlookup(H159,Actors!$A$2:$D$472,4,false),"")</f>
        <v>Player</v>
      </c>
      <c r="K159" s="384" t="s">
        <v>12</v>
      </c>
      <c r="L159" s="376" t="s">
        <v>7043</v>
      </c>
      <c r="M159" s="381" t="str">
        <f>iferror(vlookup(A159,Variables!$F$2:$G$2762,2,false),"")</f>
        <v/>
      </c>
      <c r="N159" s="385" t="s">
        <v>1059</v>
      </c>
    </row>
    <row r="160">
      <c r="A160" s="404" t="s">
        <v>7155</v>
      </c>
      <c r="B160" s="405" t="s">
        <v>16</v>
      </c>
      <c r="C160" s="406" t="str">
        <f>iferror(vlookup(B160,Maps!$A$2:$B$111,2,false),"")</f>
        <v>Dodongo's Cavern</v>
      </c>
      <c r="D160" s="405" t="s">
        <v>14</v>
      </c>
      <c r="E160" s="405" t="s">
        <v>14</v>
      </c>
      <c r="F160" s="407"/>
      <c r="G160" s="407"/>
      <c r="H160" s="405" t="s">
        <v>3028</v>
      </c>
      <c r="I160" s="408" t="s">
        <v>5664</v>
      </c>
      <c r="J160" s="409" t="str">
        <f>iferror(vlookup(H160,Actors!$A$2:$D$472,4,false),"")</f>
        <v>Hookshot Target Pillar</v>
      </c>
      <c r="K160" s="410" t="s">
        <v>2996</v>
      </c>
      <c r="L160" s="405" t="s">
        <v>7156</v>
      </c>
      <c r="M160" s="411" t="str">
        <f>iferror(vlookup(A160,Variables!$F$2:$G$2762,2,false),"")</f>
        <v/>
      </c>
      <c r="N160" s="412" t="s">
        <v>1073</v>
      </c>
    </row>
    <row r="161">
      <c r="A161" s="404" t="s">
        <v>7155</v>
      </c>
      <c r="B161" s="405" t="s">
        <v>16</v>
      </c>
      <c r="C161" s="406" t="str">
        <f>iferror(vlookup(B161,Maps!$A$2:$B$111,2,false),"")</f>
        <v>Dodongo's Cavern</v>
      </c>
      <c r="D161" s="405" t="s">
        <v>14</v>
      </c>
      <c r="E161" s="405" t="s">
        <v>14</v>
      </c>
      <c r="F161" s="407"/>
      <c r="G161" s="407"/>
      <c r="H161" s="405" t="s">
        <v>3028</v>
      </c>
      <c r="I161" s="408" t="s">
        <v>5664</v>
      </c>
      <c r="J161" s="409" t="str">
        <f>iferror(vlookup(H161,Actors!$A$2:$D$472,4,false),"")</f>
        <v>Hookshot Target Pillar</v>
      </c>
      <c r="K161" s="410" t="s">
        <v>2996</v>
      </c>
      <c r="L161" s="405" t="s">
        <v>7156</v>
      </c>
      <c r="M161" s="411" t="str">
        <f>iferror(vlookup(A161,Variables!$F$2:$G$2762,2,false),"")</f>
        <v/>
      </c>
      <c r="N161" s="412" t="s">
        <v>1073</v>
      </c>
    </row>
    <row r="162">
      <c r="A162" s="404" t="s">
        <v>7046</v>
      </c>
      <c r="B162" s="405" t="s">
        <v>16</v>
      </c>
      <c r="C162" s="406" t="str">
        <f>iferror(vlookup(B162,Maps!$A$2:$B$111,2,false),"")</f>
        <v>Dodongo's Cavern</v>
      </c>
      <c r="D162" s="405" t="s">
        <v>14</v>
      </c>
      <c r="E162" s="405" t="s">
        <v>14</v>
      </c>
      <c r="F162" s="407"/>
      <c r="G162" s="407"/>
      <c r="H162" s="405" t="s">
        <v>3015</v>
      </c>
      <c r="I162" s="408" t="s">
        <v>5645</v>
      </c>
      <c r="J162" s="409" t="str">
        <f>iferror(vlookup(H162,Actors!$A$2:$D$472,4,false),"")</f>
        <v>Grass Clump &amp; Regenerating Grass</v>
      </c>
      <c r="K162" s="410" t="s">
        <v>21</v>
      </c>
      <c r="L162" s="405" t="s">
        <v>7047</v>
      </c>
      <c r="M162" s="411" t="str">
        <f>iferror(vlookup(A162,Variables!$F$2:$G$2762,2,false),"")</f>
        <v>Regenerating Grass (Random Drop Table)</v>
      </c>
      <c r="N162" s="412" t="s">
        <v>1059</v>
      </c>
    </row>
    <row r="163">
      <c r="A163" s="404" t="s">
        <v>7157</v>
      </c>
      <c r="B163" s="405" t="s">
        <v>16</v>
      </c>
      <c r="C163" s="406" t="str">
        <f>iferror(vlookup(B163,Maps!$A$2:$B$111,2,false),"")</f>
        <v>Dodongo's Cavern</v>
      </c>
      <c r="D163" s="405" t="s">
        <v>14</v>
      </c>
      <c r="E163" s="405" t="s">
        <v>14</v>
      </c>
      <c r="F163" s="407"/>
      <c r="G163" s="407"/>
      <c r="H163" s="405" t="s">
        <v>63</v>
      </c>
      <c r="I163" s="408" t="s">
        <v>5128</v>
      </c>
      <c r="J163" s="409" t="str">
        <f>iferror(vlookup(H163,Actors!$A$2:$D$472,4,false),"")</f>
        <v>Dodongo's Cavern Elevator Platform</v>
      </c>
      <c r="K163" s="410" t="s">
        <v>314</v>
      </c>
      <c r="L163" s="405" t="s">
        <v>2953</v>
      </c>
      <c r="M163" s="411" t="str">
        <f>iferror(vlookup(A163,Variables!$F$2:$G$2762,2,false),"")</f>
        <v>Elevator Platform - ???</v>
      </c>
      <c r="N163" s="412" t="s">
        <v>1059</v>
      </c>
    </row>
    <row r="164">
      <c r="A164" s="404" t="s">
        <v>7157</v>
      </c>
      <c r="B164" s="405" t="s">
        <v>16</v>
      </c>
      <c r="C164" s="406" t="str">
        <f>iferror(vlookup(B164,Maps!$A$2:$B$111,2,false),"")</f>
        <v>Dodongo's Cavern</v>
      </c>
      <c r="D164" s="405" t="s">
        <v>14</v>
      </c>
      <c r="E164" s="405" t="s">
        <v>14</v>
      </c>
      <c r="F164" s="407"/>
      <c r="G164" s="407"/>
      <c r="H164" s="405" t="s">
        <v>63</v>
      </c>
      <c r="I164" s="408" t="s">
        <v>5128</v>
      </c>
      <c r="J164" s="409" t="str">
        <f>iferror(vlookup(H164,Actors!$A$2:$D$472,4,false),"")</f>
        <v>Dodongo's Cavern Elevator Platform</v>
      </c>
      <c r="K164" s="410" t="s">
        <v>314</v>
      </c>
      <c r="L164" s="405" t="s">
        <v>2953</v>
      </c>
      <c r="M164" s="411" t="str">
        <f>iferror(vlookup(A164,Variables!$F$2:$G$2762,2,false),"")</f>
        <v>Elevator Platform - ???</v>
      </c>
      <c r="N164" s="412" t="s">
        <v>1059</v>
      </c>
    </row>
    <row r="165">
      <c r="A165" s="404" t="s">
        <v>7158</v>
      </c>
      <c r="B165" s="405" t="s">
        <v>16</v>
      </c>
      <c r="C165" s="406" t="str">
        <f>iferror(vlookup(B165,Maps!$A$2:$B$111,2,false),"")</f>
        <v>Dodongo's Cavern</v>
      </c>
      <c r="D165" s="405" t="s">
        <v>14</v>
      </c>
      <c r="E165" s="405" t="s">
        <v>14</v>
      </c>
      <c r="F165" s="407"/>
      <c r="G165" s="407"/>
      <c r="H165" s="405" t="s">
        <v>144</v>
      </c>
      <c r="I165" s="408" t="s">
        <v>4961</v>
      </c>
      <c r="J165" s="413" t="str">
        <f>iferror(vlookup(H165,Actors!$A$2:$D$472,4,false),"")</f>
        <v>Keese</v>
      </c>
      <c r="K165" s="405" t="s">
        <v>103</v>
      </c>
      <c r="L165" s="405" t="s">
        <v>12</v>
      </c>
      <c r="M165" s="411" t="str">
        <f>iferror(vlookup(A165,Variables!$F$2:$G$2762,2,false),"")</f>
        <v>Fire Keese</v>
      </c>
      <c r="N165" s="407" t="s">
        <v>1059</v>
      </c>
    </row>
    <row r="166">
      <c r="A166" s="404" t="s">
        <v>7158</v>
      </c>
      <c r="B166" s="405" t="s">
        <v>16</v>
      </c>
      <c r="C166" s="406" t="str">
        <f>iferror(vlookup(B166,Maps!$A$2:$B$111,2,false),"")</f>
        <v>Dodongo's Cavern</v>
      </c>
      <c r="D166" s="405" t="s">
        <v>14</v>
      </c>
      <c r="E166" s="405" t="s">
        <v>14</v>
      </c>
      <c r="F166" s="407"/>
      <c r="G166" s="407"/>
      <c r="H166" s="405" t="s">
        <v>144</v>
      </c>
      <c r="I166" s="408" t="s">
        <v>4961</v>
      </c>
      <c r="J166" s="413" t="str">
        <f>iferror(vlookup(H166,Actors!$A$2:$D$472,4,false),"")</f>
        <v>Keese</v>
      </c>
      <c r="K166" s="405" t="s">
        <v>103</v>
      </c>
      <c r="L166" s="405" t="s">
        <v>12</v>
      </c>
      <c r="M166" s="411" t="str">
        <f>iferror(vlookup(A166,Variables!$F$2:$G$2762,2,false),"")</f>
        <v>Fire Keese</v>
      </c>
      <c r="N166" s="407" t="s">
        <v>1059</v>
      </c>
    </row>
    <row r="167">
      <c r="A167" s="404" t="s">
        <v>7159</v>
      </c>
      <c r="B167" s="405" t="s">
        <v>16</v>
      </c>
      <c r="C167" s="406" t="str">
        <f>iferror(vlookup(B167,Maps!$A$2:$B$111,2,false),"")</f>
        <v>Dodongo's Cavern</v>
      </c>
      <c r="D167" s="405" t="s">
        <v>14</v>
      </c>
      <c r="E167" s="405" t="s">
        <v>14</v>
      </c>
      <c r="F167" s="407"/>
      <c r="G167" s="407"/>
      <c r="H167" s="405" t="s">
        <v>2772</v>
      </c>
      <c r="I167" s="408" t="s">
        <v>5244</v>
      </c>
      <c r="J167" s="413" t="str">
        <f>iferror(vlookup(H167,Actors!$A$2:$D$472,4,false),"")</f>
        <v>Beamos</v>
      </c>
      <c r="K167" s="405" t="s">
        <v>2774</v>
      </c>
      <c r="L167" s="405" t="s">
        <v>4117</v>
      </c>
      <c r="M167" s="411" t="str">
        <f>iferror(vlookup(A167,Variables!$F$2:$G$2762,2,false),"")</f>
        <v/>
      </c>
      <c r="N167" s="407" t="s">
        <v>1059</v>
      </c>
    </row>
    <row r="168">
      <c r="A168" s="404" t="s">
        <v>7159</v>
      </c>
      <c r="B168" s="405" t="s">
        <v>16</v>
      </c>
      <c r="C168" s="406" t="str">
        <f>iferror(vlookup(B168,Maps!$A$2:$B$111,2,false),"")</f>
        <v>Dodongo's Cavern</v>
      </c>
      <c r="D168" s="405" t="s">
        <v>14</v>
      </c>
      <c r="E168" s="405" t="s">
        <v>14</v>
      </c>
      <c r="F168" s="407"/>
      <c r="G168" s="407"/>
      <c r="H168" s="405" t="s">
        <v>2772</v>
      </c>
      <c r="I168" s="408" t="s">
        <v>5244</v>
      </c>
      <c r="J168" s="413" t="str">
        <f>iferror(vlookup(H168,Actors!$A$2:$D$472,4,false),"")</f>
        <v>Beamos</v>
      </c>
      <c r="K168" s="405" t="s">
        <v>2774</v>
      </c>
      <c r="L168" s="405" t="s">
        <v>4117</v>
      </c>
      <c r="M168" s="411" t="str">
        <f>iferror(vlookup(A168,Variables!$F$2:$G$2762,2,false),"")</f>
        <v/>
      </c>
      <c r="N168" s="407" t="s">
        <v>1059</v>
      </c>
    </row>
    <row r="169">
      <c r="A169" s="404" t="s">
        <v>7160</v>
      </c>
      <c r="B169" s="405" t="s">
        <v>16</v>
      </c>
      <c r="C169" s="406" t="str">
        <f>iferror(vlookup(B169,Maps!$A$2:$B$111,2,false),"")</f>
        <v>Dodongo's Cavern</v>
      </c>
      <c r="D169" s="405" t="s">
        <v>14</v>
      </c>
      <c r="E169" s="405" t="s">
        <v>14</v>
      </c>
      <c r="F169" s="407"/>
      <c r="G169" s="407"/>
      <c r="H169" s="405" t="s">
        <v>2772</v>
      </c>
      <c r="I169" s="408" t="s">
        <v>5244</v>
      </c>
      <c r="J169" s="413" t="str">
        <f>iferror(vlookup(H169,Actors!$A$2:$D$472,4,false),"")</f>
        <v>Beamos</v>
      </c>
      <c r="K169" s="405" t="s">
        <v>2774</v>
      </c>
      <c r="L169" s="405" t="s">
        <v>4507</v>
      </c>
      <c r="M169" s="411" t="str">
        <f>iferror(vlookup(A169,Variables!$F$2:$G$2762,2,false),"")</f>
        <v/>
      </c>
      <c r="N169" s="407" t="s">
        <v>1059</v>
      </c>
    </row>
    <row r="170">
      <c r="A170" s="404" t="s">
        <v>7161</v>
      </c>
      <c r="B170" s="405" t="s">
        <v>16</v>
      </c>
      <c r="C170" s="406" t="str">
        <f>iferror(vlookup(B170,Maps!$A$2:$B$111,2,false),"")</f>
        <v>Dodongo's Cavern</v>
      </c>
      <c r="D170" s="405" t="s">
        <v>14</v>
      </c>
      <c r="E170" s="405" t="s">
        <v>14</v>
      </c>
      <c r="F170" s="407"/>
      <c r="G170" s="407"/>
      <c r="H170" s="405" t="s">
        <v>3167</v>
      </c>
      <c r="I170" s="408" t="s">
        <v>5904</v>
      </c>
      <c r="J170" s="413" t="str">
        <f>iferror(vlookup(H170,Actors!$A$2:$D$472,4,false),"")</f>
        <v>Checkable Spot</v>
      </c>
      <c r="K170" s="405" t="s">
        <v>21</v>
      </c>
      <c r="L170" s="405" t="s">
        <v>3819</v>
      </c>
      <c r="M170" s="411" t="str">
        <f>iferror(vlookup(A170,Variables!$F$2:$G$2762,2,false),"")</f>
        <v>Giant dead Dodongo... when it sees red, a new way to go will be open.</v>
      </c>
      <c r="N170" s="407" t="s">
        <v>1059</v>
      </c>
    </row>
    <row r="171">
      <c r="A171" s="404" t="s">
        <v>7162</v>
      </c>
      <c r="B171" s="405" t="s">
        <v>16</v>
      </c>
      <c r="C171" s="406" t="str">
        <f>iferror(vlookup(B171,Maps!$A$2:$B$111,2,false),"")</f>
        <v>Dodongo's Cavern</v>
      </c>
      <c r="D171" s="405" t="s">
        <v>14</v>
      </c>
      <c r="E171" s="405" t="s">
        <v>14</v>
      </c>
      <c r="F171" s="407"/>
      <c r="G171" s="407"/>
      <c r="H171" s="405" t="s">
        <v>3188</v>
      </c>
      <c r="I171" s="408" t="s">
        <v>5952</v>
      </c>
      <c r="J171" s="413" t="str">
        <f>iferror(vlookup(H171,Actors!$A$2:$D$472,4,false),"")</f>
        <v>Business Scrub (Attacking)</v>
      </c>
      <c r="K171" s="405" t="s">
        <v>3122</v>
      </c>
      <c r="L171" s="405" t="s">
        <v>42</v>
      </c>
      <c r="M171" s="411" t="str">
        <f>iferror(vlookup(A171,Variables!$F$2:$G$2762,2,false),"")</f>
        <v/>
      </c>
      <c r="N171" s="407" t="s">
        <v>1059</v>
      </c>
    </row>
    <row r="172">
      <c r="A172" s="404" t="s">
        <v>7163</v>
      </c>
      <c r="B172" s="405" t="s">
        <v>16</v>
      </c>
      <c r="C172" s="406" t="str">
        <f>iferror(vlookup(B172,Maps!$A$2:$B$111,2,false),"")</f>
        <v>Dodongo's Cavern</v>
      </c>
      <c r="D172" s="405" t="s">
        <v>14</v>
      </c>
      <c r="E172" s="405" t="s">
        <v>14</v>
      </c>
      <c r="F172" s="407"/>
      <c r="G172" s="407"/>
      <c r="H172" s="405" t="s">
        <v>260</v>
      </c>
      <c r="I172" s="408" t="s">
        <v>5098</v>
      </c>
      <c r="J172" s="413" t="str">
        <f>iferror(vlookup(H172,Actors!$A$2:$D$472,4,false),"")</f>
        <v>Bomb Flower</v>
      </c>
      <c r="K172" s="405" t="s">
        <v>350</v>
      </c>
      <c r="L172" s="405" t="s">
        <v>7164</v>
      </c>
      <c r="M172" s="411" t="str">
        <f>iferror(vlookup(A172,Variables!$F$2:$G$2762,2,false),"")</f>
        <v>Bomb Flower</v>
      </c>
      <c r="N172" s="407" t="s">
        <v>1059</v>
      </c>
    </row>
    <row r="173">
      <c r="A173" s="404" t="s">
        <v>7163</v>
      </c>
      <c r="B173" s="405" t="s">
        <v>16</v>
      </c>
      <c r="C173" s="406" t="str">
        <f>iferror(vlookup(B173,Maps!$A$2:$B$111,2,false),"")</f>
        <v>Dodongo's Cavern</v>
      </c>
      <c r="D173" s="405" t="s">
        <v>14</v>
      </c>
      <c r="E173" s="405" t="s">
        <v>14</v>
      </c>
      <c r="F173" s="407"/>
      <c r="G173" s="407"/>
      <c r="H173" s="405" t="s">
        <v>260</v>
      </c>
      <c r="I173" s="408" t="s">
        <v>5098</v>
      </c>
      <c r="J173" s="413" t="str">
        <f>iferror(vlookup(H173,Actors!$A$2:$D$472,4,false),"")</f>
        <v>Bomb Flower</v>
      </c>
      <c r="K173" s="405" t="s">
        <v>350</v>
      </c>
      <c r="L173" s="405" t="s">
        <v>7164</v>
      </c>
      <c r="M173" s="411" t="str">
        <f>iferror(vlookup(A173,Variables!$F$2:$G$2762,2,false),"")</f>
        <v>Bomb Flower</v>
      </c>
      <c r="N173" s="407" t="s">
        <v>1059</v>
      </c>
    </row>
    <row r="174">
      <c r="A174" s="404" t="s">
        <v>7163</v>
      </c>
      <c r="B174" s="405" t="s">
        <v>16</v>
      </c>
      <c r="C174" s="406" t="str">
        <f>iferror(vlookup(B174,Maps!$A$2:$B$111,2,false),"")</f>
        <v>Dodongo's Cavern</v>
      </c>
      <c r="D174" s="405" t="s">
        <v>14</v>
      </c>
      <c r="E174" s="405" t="s">
        <v>14</v>
      </c>
      <c r="F174" s="407"/>
      <c r="G174" s="407"/>
      <c r="H174" s="405" t="s">
        <v>260</v>
      </c>
      <c r="I174" s="408" t="s">
        <v>5098</v>
      </c>
      <c r="J174" s="413" t="str">
        <f>iferror(vlookup(H174,Actors!$A$2:$D$472,4,false),"")</f>
        <v>Bomb Flower</v>
      </c>
      <c r="K174" s="405" t="s">
        <v>350</v>
      </c>
      <c r="L174" s="405" t="s">
        <v>7164</v>
      </c>
      <c r="M174" s="411" t="str">
        <f>iferror(vlookup(A174,Variables!$F$2:$G$2762,2,false),"")</f>
        <v>Bomb Flower</v>
      </c>
      <c r="N174" s="407" t="s">
        <v>1059</v>
      </c>
    </row>
    <row r="175">
      <c r="A175" s="404" t="s">
        <v>7163</v>
      </c>
      <c r="B175" s="405" t="s">
        <v>16</v>
      </c>
      <c r="C175" s="406" t="str">
        <f>iferror(vlookup(B175,Maps!$A$2:$B$111,2,false),"")</f>
        <v>Dodongo's Cavern</v>
      </c>
      <c r="D175" s="405" t="s">
        <v>14</v>
      </c>
      <c r="E175" s="405" t="s">
        <v>14</v>
      </c>
      <c r="F175" s="407"/>
      <c r="G175" s="407"/>
      <c r="H175" s="405" t="s">
        <v>260</v>
      </c>
      <c r="I175" s="408" t="s">
        <v>5098</v>
      </c>
      <c r="J175" s="413" t="str">
        <f>iferror(vlookup(H175,Actors!$A$2:$D$472,4,false),"")</f>
        <v>Bomb Flower</v>
      </c>
      <c r="K175" s="405" t="s">
        <v>350</v>
      </c>
      <c r="L175" s="405" t="s">
        <v>7164</v>
      </c>
      <c r="M175" s="411" t="str">
        <f>iferror(vlookup(A175,Variables!$F$2:$G$2762,2,false),"")</f>
        <v>Bomb Flower</v>
      </c>
      <c r="N175" s="407" t="s">
        <v>1059</v>
      </c>
    </row>
    <row r="176">
      <c r="A176" s="404" t="s">
        <v>7165</v>
      </c>
      <c r="B176" s="405" t="s">
        <v>16</v>
      </c>
      <c r="C176" s="406" t="str">
        <f>iferror(vlookup(B176,Maps!$A$2:$B$111,2,false),"")</f>
        <v>Dodongo's Cavern</v>
      </c>
      <c r="D176" s="405" t="s">
        <v>14</v>
      </c>
      <c r="E176" s="405" t="s">
        <v>14</v>
      </c>
      <c r="F176" s="407"/>
      <c r="G176" s="407"/>
      <c r="H176" s="405" t="s">
        <v>70</v>
      </c>
      <c r="I176" s="408" t="s">
        <v>5131</v>
      </c>
      <c r="J176" s="409" t="str">
        <f>iferror(vlookup(H176,Actors!$A$2:$D$472,4,false),"")</f>
        <v>Bombable Wall</v>
      </c>
      <c r="K176" s="410" t="s">
        <v>21</v>
      </c>
      <c r="L176" s="405" t="s">
        <v>7166</v>
      </c>
      <c r="M176" s="411" t="str">
        <f>iferror(vlookup(A176,Variables!$F$2:$G$2762,2,false),"")</f>
        <v/>
      </c>
      <c r="N176" s="412" t="s">
        <v>1059</v>
      </c>
    </row>
    <row r="177">
      <c r="A177" s="404" t="s">
        <v>7167</v>
      </c>
      <c r="B177" s="405" t="s">
        <v>16</v>
      </c>
      <c r="C177" s="406" t="str">
        <f>iferror(vlookup(B177,Maps!$A$2:$B$111,2,false),"")</f>
        <v>Dodongo's Cavern</v>
      </c>
      <c r="D177" s="405" t="s">
        <v>14</v>
      </c>
      <c r="E177" s="405" t="s">
        <v>14</v>
      </c>
      <c r="F177" s="407"/>
      <c r="G177" s="407"/>
      <c r="H177" s="405" t="s">
        <v>70</v>
      </c>
      <c r="I177" s="408" t="s">
        <v>5131</v>
      </c>
      <c r="J177" s="409" t="str">
        <f>iferror(vlookup(H177,Actors!$A$2:$D$472,4,false),"")</f>
        <v>Bombable Wall</v>
      </c>
      <c r="K177" s="410" t="s">
        <v>21</v>
      </c>
      <c r="L177" s="405" t="s">
        <v>62</v>
      </c>
      <c r="M177" s="411" t="str">
        <f>iferror(vlookup(A177,Variables!$F$2:$G$2762,2,false),"")</f>
        <v/>
      </c>
      <c r="N177" s="412" t="s">
        <v>1059</v>
      </c>
    </row>
    <row r="178">
      <c r="A178" s="404" t="s">
        <v>7168</v>
      </c>
      <c r="B178" s="405" t="s">
        <v>16</v>
      </c>
      <c r="C178" s="406" t="str">
        <f>iferror(vlookup(B178,Maps!$A$2:$B$111,2,false),"")</f>
        <v>Dodongo's Cavern</v>
      </c>
      <c r="D178" s="405" t="s">
        <v>14</v>
      </c>
      <c r="E178" s="405" t="s">
        <v>14</v>
      </c>
      <c r="F178" s="407"/>
      <c r="G178" s="407"/>
      <c r="H178" s="405" t="s">
        <v>2994</v>
      </c>
      <c r="I178" s="408" t="s">
        <v>5617</v>
      </c>
      <c r="J178" s="413" t="str">
        <f>iferror(vlookup(H178,Actors!$A$2:$D$472,4,false),"")</f>
        <v>Navi Message (Automatically Triggered)</v>
      </c>
      <c r="K178" s="405" t="s">
        <v>21</v>
      </c>
      <c r="L178" s="405" t="s">
        <v>7169</v>
      </c>
      <c r="M178" s="411" t="str">
        <f>iferror(vlookup(A178,Variables!$F$2:$G$2762,2,false),"")</f>
        <v>With that switch on, the moving platform goes even higher.</v>
      </c>
      <c r="N178" s="407" t="s">
        <v>1059</v>
      </c>
    </row>
    <row r="179">
      <c r="A179" s="404" t="s">
        <v>7170</v>
      </c>
      <c r="B179" s="405" t="s">
        <v>16</v>
      </c>
      <c r="C179" s="406" t="str">
        <f>iferror(vlookup(B179,Maps!$A$2:$B$111,2,false),"")</f>
        <v>Dodongo's Cavern</v>
      </c>
      <c r="D179" s="405" t="s">
        <v>14</v>
      </c>
      <c r="E179" s="405" t="s">
        <v>14</v>
      </c>
      <c r="F179" s="407"/>
      <c r="G179" s="407"/>
      <c r="H179" s="405" t="s">
        <v>82</v>
      </c>
      <c r="I179" s="408" t="s">
        <v>4934</v>
      </c>
      <c r="J179" s="413" t="str">
        <f>iferror(vlookup(H179,Actors!$A$2:$D$472,4,false),"")</f>
        <v>Treasure Chest</v>
      </c>
      <c r="K179" s="405" t="s">
        <v>110</v>
      </c>
      <c r="L179" s="405" t="s">
        <v>7171</v>
      </c>
      <c r="M179" s="411" t="str">
        <f>iferror(vlookup(A179,Variables!$F$2:$G$2762,2,false),"")</f>
        <v>Large Chest - Dungeon Map</v>
      </c>
      <c r="N179" s="407" t="s">
        <v>1059</v>
      </c>
    </row>
    <row r="180">
      <c r="A180" s="404" t="s">
        <v>7172</v>
      </c>
      <c r="B180" s="405" t="s">
        <v>16</v>
      </c>
      <c r="C180" s="406" t="str">
        <f>iferror(vlookup(B180,Maps!$A$2:$B$111,2,false),"")</f>
        <v>Dodongo's Cavern</v>
      </c>
      <c r="D180" s="405" t="s">
        <v>14</v>
      </c>
      <c r="E180" s="405" t="s">
        <v>14</v>
      </c>
      <c r="F180" s="407"/>
      <c r="G180" s="407"/>
      <c r="H180" s="405" t="s">
        <v>63</v>
      </c>
      <c r="I180" s="408" t="s">
        <v>5128</v>
      </c>
      <c r="J180" s="409" t="str">
        <f>iferror(vlookup(H180,Actors!$A$2:$D$472,4,false),"")</f>
        <v>Dodongo's Cavern Elevator Platform</v>
      </c>
      <c r="K180" s="410" t="s">
        <v>314</v>
      </c>
      <c r="L180" s="405" t="s">
        <v>82</v>
      </c>
      <c r="M180" s="411" t="str">
        <f>iferror(vlookup(A180,Variables!$F$2:$G$2762,2,false),"")</f>
        <v>Elevator Platform - ???</v>
      </c>
      <c r="N180" s="412" t="s">
        <v>1059</v>
      </c>
    </row>
    <row r="181">
      <c r="A181" s="404" t="s">
        <v>7173</v>
      </c>
      <c r="B181" s="405" t="s">
        <v>16</v>
      </c>
      <c r="C181" s="406" t="str">
        <f>iferror(vlookup(B181,Maps!$A$2:$B$111,2,false),"")</f>
        <v>Dodongo's Cavern</v>
      </c>
      <c r="D181" s="405" t="s">
        <v>14</v>
      </c>
      <c r="E181" s="405" t="s">
        <v>14</v>
      </c>
      <c r="F181" s="407"/>
      <c r="G181" s="407"/>
      <c r="H181" s="405" t="s">
        <v>3024</v>
      </c>
      <c r="I181" s="408" t="s">
        <v>5655</v>
      </c>
      <c r="J181" s="409" t="str">
        <f>iferror(vlookup(H181,Actors!$A$2:$D$472,4,false),"")</f>
        <v>Bronze / Diamond / Eye Switch</v>
      </c>
      <c r="K181" s="410" t="s">
        <v>35</v>
      </c>
      <c r="L181" s="405" t="s">
        <v>7174</v>
      </c>
      <c r="M181" s="411" t="str">
        <f>iferror(vlookup(A181,Variables!$F$2:$G$2762,2,false),"")</f>
        <v>Bronze Switch</v>
      </c>
      <c r="N181" s="412" t="s">
        <v>1059</v>
      </c>
    </row>
    <row r="182">
      <c r="A182" s="404" t="s">
        <v>7175</v>
      </c>
      <c r="B182" s="405" t="s">
        <v>16</v>
      </c>
      <c r="C182" s="406" t="str">
        <f>iferror(vlookup(B182,Maps!$A$2:$B$111,2,false),"")</f>
        <v>Dodongo's Cavern</v>
      </c>
      <c r="D182" s="405" t="s">
        <v>14</v>
      </c>
      <c r="E182" s="405" t="s">
        <v>14</v>
      </c>
      <c r="F182" s="407"/>
      <c r="G182" s="407"/>
      <c r="H182" s="405" t="s">
        <v>82</v>
      </c>
      <c r="I182" s="408" t="s">
        <v>4934</v>
      </c>
      <c r="J182" s="413" t="str">
        <f>iferror(vlookup(H182,Actors!$A$2:$D$472,4,false),"")</f>
        <v>Treasure Chest</v>
      </c>
      <c r="K182" s="405" t="s">
        <v>110</v>
      </c>
      <c r="L182" s="405" t="s">
        <v>7176</v>
      </c>
      <c r="M182" s="411" t="str">
        <f>iferror(vlookup(A182,Variables!$F$2:$G$2762,2,false),"")</f>
        <v>Small Chest - Deku Shield</v>
      </c>
      <c r="N182" s="407" t="s">
        <v>1059</v>
      </c>
    </row>
    <row r="183">
      <c r="A183" s="404" t="s">
        <v>7177</v>
      </c>
      <c r="B183" s="405" t="s">
        <v>16</v>
      </c>
      <c r="C183" s="406" t="str">
        <f>iferror(vlookup(B183,Maps!$A$2:$B$111,2,false),"")</f>
        <v>Dodongo's Cavern</v>
      </c>
      <c r="D183" s="405" t="s">
        <v>14</v>
      </c>
      <c r="E183" s="405" t="s">
        <v>14</v>
      </c>
      <c r="F183" s="407"/>
      <c r="G183" s="407"/>
      <c r="H183" s="405" t="s">
        <v>2994</v>
      </c>
      <c r="I183" s="408" t="s">
        <v>5617</v>
      </c>
      <c r="J183" s="413" t="str">
        <f>iferror(vlookup(H183,Actors!$A$2:$D$472,4,false),"")</f>
        <v>Navi Message (Automatically Triggered)</v>
      </c>
      <c r="K183" s="405" t="s">
        <v>21</v>
      </c>
      <c r="L183" s="405" t="s">
        <v>7178</v>
      </c>
      <c r="M183" s="411" t="str">
        <f>iferror(vlookup(A183,Variables!$F$2:$G$2762,2,false),"")</f>
        <v>It looks like there are many lava pits around here, so watch your step!</v>
      </c>
      <c r="N183" s="407" t="s">
        <v>1059</v>
      </c>
    </row>
    <row r="184">
      <c r="A184" s="404" t="s">
        <v>7179</v>
      </c>
      <c r="B184" s="405" t="s">
        <v>16</v>
      </c>
      <c r="C184" s="406" t="str">
        <f>iferror(vlookup(B184,Maps!$A$2:$B$111,2,false),"")</f>
        <v>Dodongo's Cavern</v>
      </c>
      <c r="D184" s="405" t="s">
        <v>14</v>
      </c>
      <c r="E184" s="405" t="s">
        <v>14</v>
      </c>
      <c r="F184" s="407"/>
      <c r="G184" s="407"/>
      <c r="H184" s="405" t="s">
        <v>70</v>
      </c>
      <c r="I184" s="408" t="s">
        <v>5131</v>
      </c>
      <c r="J184" s="409" t="str">
        <f>iferror(vlookup(H184,Actors!$A$2:$D$472,4,false),"")</f>
        <v>Bombable Wall</v>
      </c>
      <c r="K184" s="410" t="s">
        <v>21</v>
      </c>
      <c r="L184" s="405" t="s">
        <v>7180</v>
      </c>
      <c r="M184" s="411" t="str">
        <f>iferror(vlookup(A184,Variables!$F$2:$G$2762,2,false),"")</f>
        <v/>
      </c>
      <c r="N184" s="412" t="s">
        <v>1059</v>
      </c>
    </row>
    <row r="185">
      <c r="A185" s="404" t="s">
        <v>7181</v>
      </c>
      <c r="B185" s="405" t="s">
        <v>16</v>
      </c>
      <c r="C185" s="406" t="str">
        <f>iferror(vlookup(B185,Maps!$A$2:$B$111,2,false),"")</f>
        <v>Dodongo's Cavern</v>
      </c>
      <c r="D185" s="405" t="s">
        <v>14</v>
      </c>
      <c r="E185" s="405" t="s">
        <v>14</v>
      </c>
      <c r="F185" s="407"/>
      <c r="G185" s="407"/>
      <c r="H185" s="405" t="s">
        <v>3240</v>
      </c>
      <c r="I185" s="408" t="s">
        <v>6052</v>
      </c>
      <c r="J185" s="413" t="str">
        <f>iferror(vlookup(H185,Actors!$A$2:$D$472,4,false),"")</f>
        <v>Gossip Stone</v>
      </c>
      <c r="K185" s="405" t="s">
        <v>3172</v>
      </c>
      <c r="L185" s="405" t="s">
        <v>7182</v>
      </c>
      <c r="M185" s="411" t="str">
        <f>iferror(vlookup(A185,Variables!$F$2:$G$2762,2,false),"")</f>
        <v/>
      </c>
      <c r="N185" s="407" t="s">
        <v>1059</v>
      </c>
    </row>
    <row r="186">
      <c r="A186" s="404" t="s">
        <v>7183</v>
      </c>
      <c r="B186" s="405" t="s">
        <v>16</v>
      </c>
      <c r="C186" s="406" t="str">
        <f>iferror(vlookup(B186,Maps!$A$2:$B$111,2,false),"")</f>
        <v>Dodongo's Cavern</v>
      </c>
      <c r="D186" s="405" t="s">
        <v>14</v>
      </c>
      <c r="E186" s="405" t="s">
        <v>14</v>
      </c>
      <c r="F186" s="407"/>
      <c r="G186" s="407"/>
      <c r="H186" s="405" t="s">
        <v>3024</v>
      </c>
      <c r="I186" s="408" t="s">
        <v>5655</v>
      </c>
      <c r="J186" s="409" t="str">
        <f>iferror(vlookup(H186,Actors!$A$2:$D$472,4,false),"")</f>
        <v>Bronze / Diamond / Eye Switch</v>
      </c>
      <c r="K186" s="410" t="s">
        <v>35</v>
      </c>
      <c r="L186" s="405" t="s">
        <v>7184</v>
      </c>
      <c r="M186" s="411" t="str">
        <f>iferror(vlookup(A186,Variables!$F$2:$G$2762,2,false),"")</f>
        <v>Bronze Switch</v>
      </c>
      <c r="N186" s="412" t="s">
        <v>1059</v>
      </c>
    </row>
    <row r="187">
      <c r="A187" s="404" t="s">
        <v>7185</v>
      </c>
      <c r="B187" s="405" t="s">
        <v>16</v>
      </c>
      <c r="C187" s="406" t="str">
        <f>iferror(vlookup(B187,Maps!$A$2:$B$111,2,false),"")</f>
        <v>Dodongo's Cavern</v>
      </c>
      <c r="D187" s="405" t="s">
        <v>14</v>
      </c>
      <c r="E187" s="405" t="s">
        <v>14</v>
      </c>
      <c r="F187" s="407"/>
      <c r="G187" s="407"/>
      <c r="H187" s="405" t="s">
        <v>192</v>
      </c>
      <c r="I187" s="408" t="s">
        <v>5061</v>
      </c>
      <c r="J187" s="413" t="str">
        <f>iferror(vlookup(H187,Actors!$A$2:$D$472,4,false),"")</f>
        <v>Dead Dodongo's Jaw</v>
      </c>
      <c r="K187" s="405" t="s">
        <v>314</v>
      </c>
      <c r="L187" s="405" t="s">
        <v>200</v>
      </c>
      <c r="M187" s="411" t="str">
        <f>iferror(vlookup(A187,Variables!$F$2:$G$2762,2,false),"")</f>
        <v>Dead Dodongo's Jaw</v>
      </c>
      <c r="N187" s="407" t="s">
        <v>1059</v>
      </c>
    </row>
    <row r="188">
      <c r="A188" s="404" t="s">
        <v>7186</v>
      </c>
      <c r="B188" s="405" t="s">
        <v>16</v>
      </c>
      <c r="C188" s="406" t="str">
        <f>iferror(vlookup(B188,Maps!$A$2:$B$111,2,false),"")</f>
        <v>Dodongo's Cavern</v>
      </c>
      <c r="D188" s="405" t="s">
        <v>14</v>
      </c>
      <c r="E188" s="405" t="s">
        <v>14</v>
      </c>
      <c r="F188" s="407"/>
      <c r="G188" s="407"/>
      <c r="H188" s="405" t="s">
        <v>70</v>
      </c>
      <c r="I188" s="408" t="s">
        <v>5131</v>
      </c>
      <c r="J188" s="409" t="str">
        <f>iferror(vlookup(H188,Actors!$A$2:$D$472,4,false),"")</f>
        <v>Bombable Wall</v>
      </c>
      <c r="K188" s="410" t="s">
        <v>21</v>
      </c>
      <c r="L188" s="405" t="s">
        <v>7187</v>
      </c>
      <c r="M188" s="411" t="str">
        <f>iferror(vlookup(A188,Variables!$F$2:$G$2762,2,false),"")</f>
        <v/>
      </c>
      <c r="N188" s="412" t="s">
        <v>1059</v>
      </c>
    </row>
    <row r="189">
      <c r="A189" s="404" t="s">
        <v>7188</v>
      </c>
      <c r="B189" s="405" t="s">
        <v>16</v>
      </c>
      <c r="C189" s="406" t="str">
        <f>iferror(vlookup(B189,Maps!$A$2:$B$111,2,false),"")</f>
        <v>Dodongo's Cavern</v>
      </c>
      <c r="D189" s="405" t="s">
        <v>14</v>
      </c>
      <c r="E189" s="405" t="s">
        <v>14</v>
      </c>
      <c r="F189" s="407"/>
      <c r="G189" s="407"/>
      <c r="H189" s="405" t="s">
        <v>70</v>
      </c>
      <c r="I189" s="408" t="s">
        <v>5131</v>
      </c>
      <c r="J189" s="409" t="str">
        <f>iferror(vlookup(H189,Actors!$A$2:$D$472,4,false),"")</f>
        <v>Bombable Wall</v>
      </c>
      <c r="K189" s="410" t="s">
        <v>21</v>
      </c>
      <c r="L189" s="405" t="s">
        <v>7189</v>
      </c>
      <c r="M189" s="411" t="str">
        <f>iferror(vlookup(A189,Variables!$F$2:$G$2762,2,false),"")</f>
        <v/>
      </c>
      <c r="N189" s="412" t="s">
        <v>1059</v>
      </c>
    </row>
    <row r="190">
      <c r="A190" s="375" t="s">
        <v>7190</v>
      </c>
      <c r="B190" s="376" t="s">
        <v>16</v>
      </c>
      <c r="C190" s="377" t="str">
        <f>iferror(vlookup(B190,Maps!$A$2:$B$111,2,false),"")</f>
        <v>Dodongo's Cavern</v>
      </c>
      <c r="D190" s="376" t="s">
        <v>14</v>
      </c>
      <c r="E190" s="376" t="s">
        <v>680</v>
      </c>
      <c r="F190" s="378"/>
      <c r="G190" s="378"/>
      <c r="H190" s="376" t="s">
        <v>144</v>
      </c>
      <c r="I190" s="338" t="s">
        <v>4961</v>
      </c>
      <c r="J190" s="379" t="str">
        <f>iferror(vlookup(H190,Actors!$A$2:$D$472,4,false),"")</f>
        <v>Keese</v>
      </c>
      <c r="K190" s="376" t="s">
        <v>103</v>
      </c>
      <c r="L190" s="376" t="s">
        <v>35</v>
      </c>
      <c r="M190" s="381" t="str">
        <f>iferror(vlookup(A190,Variables!$F$2:$G$2762,2,false),"")</f>
        <v>Roosting Keese</v>
      </c>
      <c r="N190" s="378" t="s">
        <v>1059</v>
      </c>
    </row>
    <row r="191">
      <c r="A191" s="375" t="s">
        <v>7190</v>
      </c>
      <c r="B191" s="376" t="s">
        <v>16</v>
      </c>
      <c r="C191" s="377" t="str">
        <f>iferror(vlookup(B191,Maps!$A$2:$B$111,2,false),"")</f>
        <v>Dodongo's Cavern</v>
      </c>
      <c r="D191" s="376" t="s">
        <v>14</v>
      </c>
      <c r="E191" s="376" t="s">
        <v>680</v>
      </c>
      <c r="F191" s="378"/>
      <c r="G191" s="378"/>
      <c r="H191" s="376" t="s">
        <v>144</v>
      </c>
      <c r="I191" s="338" t="s">
        <v>4961</v>
      </c>
      <c r="J191" s="379" t="str">
        <f>iferror(vlookup(H191,Actors!$A$2:$D$472,4,false),"")</f>
        <v>Keese</v>
      </c>
      <c r="K191" s="376" t="s">
        <v>103</v>
      </c>
      <c r="L191" s="376" t="s">
        <v>35</v>
      </c>
      <c r="M191" s="381" t="str">
        <f>iferror(vlookup(A191,Variables!$F$2:$G$2762,2,false),"")</f>
        <v>Roosting Keese</v>
      </c>
      <c r="N191" s="378" t="s">
        <v>1059</v>
      </c>
    </row>
    <row r="192">
      <c r="A192" s="375" t="s">
        <v>7191</v>
      </c>
      <c r="B192" s="376" t="s">
        <v>16</v>
      </c>
      <c r="C192" s="377" t="str">
        <f>iferror(vlookup(B192,Maps!$A$2:$B$111,2,false),"")</f>
        <v>Dodongo's Cavern</v>
      </c>
      <c r="D192" s="376" t="s">
        <v>14</v>
      </c>
      <c r="E192" s="376" t="s">
        <v>680</v>
      </c>
      <c r="F192" s="378"/>
      <c r="G192" s="378"/>
      <c r="H192" s="376" t="s">
        <v>337</v>
      </c>
      <c r="I192" s="338" t="s">
        <v>5023</v>
      </c>
      <c r="J192" s="379" t="str">
        <f>iferror(vlookup(H192,Actors!$A$2:$D$472,4,false),"")</f>
        <v>Baby Dodongo</v>
      </c>
      <c r="K192" s="376" t="s">
        <v>234</v>
      </c>
      <c r="L192" s="376" t="s">
        <v>12</v>
      </c>
      <c r="M192" s="381" t="str">
        <f>iferror(vlookup(A192,Variables!$F$2:$G$2762,2,false),"")</f>
        <v/>
      </c>
      <c r="N192" s="378" t="s">
        <v>1059</v>
      </c>
    </row>
    <row r="193">
      <c r="A193" s="375" t="s">
        <v>7191</v>
      </c>
      <c r="B193" s="376" t="s">
        <v>16</v>
      </c>
      <c r="C193" s="377" t="str">
        <f>iferror(vlookup(B193,Maps!$A$2:$B$111,2,false),"")</f>
        <v>Dodongo's Cavern</v>
      </c>
      <c r="D193" s="376" t="s">
        <v>14</v>
      </c>
      <c r="E193" s="376" t="s">
        <v>680</v>
      </c>
      <c r="F193" s="378"/>
      <c r="G193" s="378"/>
      <c r="H193" s="376" t="s">
        <v>337</v>
      </c>
      <c r="I193" s="338" t="s">
        <v>5023</v>
      </c>
      <c r="J193" s="379" t="str">
        <f>iferror(vlookup(H193,Actors!$A$2:$D$472,4,false),"")</f>
        <v>Baby Dodongo</v>
      </c>
      <c r="K193" s="376" t="s">
        <v>234</v>
      </c>
      <c r="L193" s="376" t="s">
        <v>12</v>
      </c>
      <c r="M193" s="381" t="str">
        <f>iferror(vlookup(A193,Variables!$F$2:$G$2762,2,false),"")</f>
        <v/>
      </c>
      <c r="N193" s="378" t="s">
        <v>1059</v>
      </c>
    </row>
    <row r="194">
      <c r="A194" s="375" t="s">
        <v>7191</v>
      </c>
      <c r="B194" s="376" t="s">
        <v>16</v>
      </c>
      <c r="C194" s="377" t="str">
        <f>iferror(vlookup(B194,Maps!$A$2:$B$111,2,false),"")</f>
        <v>Dodongo's Cavern</v>
      </c>
      <c r="D194" s="376" t="s">
        <v>14</v>
      </c>
      <c r="E194" s="376" t="s">
        <v>680</v>
      </c>
      <c r="F194" s="378"/>
      <c r="G194" s="378"/>
      <c r="H194" s="376" t="s">
        <v>337</v>
      </c>
      <c r="I194" s="338" t="s">
        <v>5023</v>
      </c>
      <c r="J194" s="379" t="str">
        <f>iferror(vlookup(H194,Actors!$A$2:$D$472,4,false),"")</f>
        <v>Baby Dodongo</v>
      </c>
      <c r="K194" s="376" t="s">
        <v>234</v>
      </c>
      <c r="L194" s="376" t="s">
        <v>12</v>
      </c>
      <c r="M194" s="381" t="str">
        <f>iferror(vlookup(A194,Variables!$F$2:$G$2762,2,false),"")</f>
        <v/>
      </c>
      <c r="N194" s="378" t="s">
        <v>1059</v>
      </c>
    </row>
    <row r="195">
      <c r="A195" s="375" t="s">
        <v>7191</v>
      </c>
      <c r="B195" s="376" t="s">
        <v>16</v>
      </c>
      <c r="C195" s="377" t="str">
        <f>iferror(vlookup(B195,Maps!$A$2:$B$111,2,false),"")</f>
        <v>Dodongo's Cavern</v>
      </c>
      <c r="D195" s="376" t="s">
        <v>14</v>
      </c>
      <c r="E195" s="376" t="s">
        <v>680</v>
      </c>
      <c r="F195" s="378"/>
      <c r="G195" s="378"/>
      <c r="H195" s="376" t="s">
        <v>337</v>
      </c>
      <c r="I195" s="338" t="s">
        <v>5023</v>
      </c>
      <c r="J195" s="379" t="str">
        <f>iferror(vlookup(H195,Actors!$A$2:$D$472,4,false),"")</f>
        <v>Baby Dodongo</v>
      </c>
      <c r="K195" s="376" t="s">
        <v>234</v>
      </c>
      <c r="L195" s="376" t="s">
        <v>12</v>
      </c>
      <c r="M195" s="381" t="str">
        <f>iferror(vlookup(A195,Variables!$F$2:$G$2762,2,false),"")</f>
        <v/>
      </c>
      <c r="N195" s="378" t="s">
        <v>1059</v>
      </c>
    </row>
    <row r="196">
      <c r="A196" s="375" t="s">
        <v>7191</v>
      </c>
      <c r="B196" s="376" t="s">
        <v>16</v>
      </c>
      <c r="C196" s="377" t="str">
        <f>iferror(vlookup(B196,Maps!$A$2:$B$111,2,false),"")</f>
        <v>Dodongo's Cavern</v>
      </c>
      <c r="D196" s="376" t="s">
        <v>14</v>
      </c>
      <c r="E196" s="376" t="s">
        <v>680</v>
      </c>
      <c r="F196" s="378"/>
      <c r="G196" s="378"/>
      <c r="H196" s="376" t="s">
        <v>337</v>
      </c>
      <c r="I196" s="338" t="s">
        <v>5023</v>
      </c>
      <c r="J196" s="379" t="str">
        <f>iferror(vlookup(H196,Actors!$A$2:$D$472,4,false),"")</f>
        <v>Baby Dodongo</v>
      </c>
      <c r="K196" s="376" t="s">
        <v>234</v>
      </c>
      <c r="L196" s="376" t="s">
        <v>12</v>
      </c>
      <c r="M196" s="381" t="str">
        <f>iferror(vlookup(A196,Variables!$F$2:$G$2762,2,false),"")</f>
        <v/>
      </c>
      <c r="N196" s="378" t="s">
        <v>1059</v>
      </c>
    </row>
    <row r="197">
      <c r="A197" s="375" t="s">
        <v>7191</v>
      </c>
      <c r="B197" s="376" t="s">
        <v>16</v>
      </c>
      <c r="C197" s="377" t="str">
        <f>iferror(vlookup(B197,Maps!$A$2:$B$111,2,false),"")</f>
        <v>Dodongo's Cavern</v>
      </c>
      <c r="D197" s="376" t="s">
        <v>14</v>
      </c>
      <c r="E197" s="376" t="s">
        <v>680</v>
      </c>
      <c r="F197" s="378"/>
      <c r="G197" s="378"/>
      <c r="H197" s="376" t="s">
        <v>337</v>
      </c>
      <c r="I197" s="338" t="s">
        <v>5023</v>
      </c>
      <c r="J197" s="379" t="str">
        <f>iferror(vlookup(H197,Actors!$A$2:$D$472,4,false),"")</f>
        <v>Baby Dodongo</v>
      </c>
      <c r="K197" s="376" t="s">
        <v>234</v>
      </c>
      <c r="L197" s="376" t="s">
        <v>12</v>
      </c>
      <c r="M197" s="381" t="str">
        <f>iferror(vlookup(A197,Variables!$F$2:$G$2762,2,false),"")</f>
        <v/>
      </c>
      <c r="N197" s="378" t="s">
        <v>1059</v>
      </c>
    </row>
    <row r="198">
      <c r="A198" s="375" t="s">
        <v>7192</v>
      </c>
      <c r="B198" s="376" t="s">
        <v>16</v>
      </c>
      <c r="C198" s="377" t="str">
        <f>iferror(vlookup(B198,Maps!$A$2:$B$111,2,false),"")</f>
        <v>Dodongo's Cavern</v>
      </c>
      <c r="D198" s="376" t="s">
        <v>14</v>
      </c>
      <c r="E198" s="376" t="s">
        <v>680</v>
      </c>
      <c r="F198" s="378"/>
      <c r="G198" s="378"/>
      <c r="H198" s="376" t="s">
        <v>36</v>
      </c>
      <c r="I198" s="338" t="s">
        <v>5117</v>
      </c>
      <c r="J198" s="379" t="str">
        <f>iferror(vlookup(H198,Actors!$A$2:$D$472,4,false),"")</f>
        <v>Armos</v>
      </c>
      <c r="K198" s="376" t="s">
        <v>392</v>
      </c>
      <c r="L198" s="376" t="s">
        <v>12</v>
      </c>
      <c r="M198" s="381" t="str">
        <f>iferror(vlookup(A198,Variables!$F$2:$G$2762,2,false),"")</f>
        <v>Armos Statue</v>
      </c>
      <c r="N198" s="378" t="s">
        <v>1059</v>
      </c>
    </row>
    <row r="199">
      <c r="A199" s="375" t="s">
        <v>7192</v>
      </c>
      <c r="B199" s="376" t="s">
        <v>16</v>
      </c>
      <c r="C199" s="377" t="str">
        <f>iferror(vlookup(B199,Maps!$A$2:$B$111,2,false),"")</f>
        <v>Dodongo's Cavern</v>
      </c>
      <c r="D199" s="376" t="s">
        <v>14</v>
      </c>
      <c r="E199" s="376" t="s">
        <v>680</v>
      </c>
      <c r="F199" s="378"/>
      <c r="G199" s="378"/>
      <c r="H199" s="376" t="s">
        <v>36</v>
      </c>
      <c r="I199" s="338" t="s">
        <v>5117</v>
      </c>
      <c r="J199" s="379" t="str">
        <f>iferror(vlookup(H199,Actors!$A$2:$D$472,4,false),"")</f>
        <v>Armos</v>
      </c>
      <c r="K199" s="376" t="s">
        <v>392</v>
      </c>
      <c r="L199" s="376" t="s">
        <v>12</v>
      </c>
      <c r="M199" s="381" t="str">
        <f>iferror(vlookup(A199,Variables!$F$2:$G$2762,2,false),"")</f>
        <v>Armos Statue</v>
      </c>
      <c r="N199" s="378" t="s">
        <v>1059</v>
      </c>
    </row>
    <row r="200">
      <c r="A200" s="375" t="s">
        <v>7193</v>
      </c>
      <c r="B200" s="376" t="s">
        <v>16</v>
      </c>
      <c r="C200" s="377" t="str">
        <f>iferror(vlookup(B200,Maps!$A$2:$B$111,2,false),"")</f>
        <v>Dodongo's Cavern</v>
      </c>
      <c r="D200" s="376" t="s">
        <v>14</v>
      </c>
      <c r="E200" s="376" t="s">
        <v>680</v>
      </c>
      <c r="F200" s="378"/>
      <c r="G200" s="378"/>
      <c r="H200" s="376" t="s">
        <v>70</v>
      </c>
      <c r="I200" s="338" t="s">
        <v>5131</v>
      </c>
      <c r="J200" s="383" t="str">
        <f>iferror(vlookup(H200,Actors!$A$2:$D$472,4,false),"")</f>
        <v>Bombable Wall</v>
      </c>
      <c r="K200" s="384" t="s">
        <v>21</v>
      </c>
      <c r="L200" s="376" t="s">
        <v>7194</v>
      </c>
      <c r="M200" s="381" t="str">
        <f>iferror(vlookup(A200,Variables!$F$2:$G$2762,2,false),"")</f>
        <v/>
      </c>
      <c r="N200" s="385" t="s">
        <v>1059</v>
      </c>
    </row>
    <row r="201">
      <c r="A201" s="375" t="s">
        <v>7195</v>
      </c>
      <c r="B201" s="376" t="s">
        <v>16</v>
      </c>
      <c r="C201" s="377" t="str">
        <f>iferror(vlookup(B201,Maps!$A$2:$B$111,2,false),"")</f>
        <v>Dodongo's Cavern</v>
      </c>
      <c r="D201" s="376" t="s">
        <v>14</v>
      </c>
      <c r="E201" s="376" t="s">
        <v>680</v>
      </c>
      <c r="F201" s="378"/>
      <c r="G201" s="378"/>
      <c r="H201" s="376" t="s">
        <v>2788</v>
      </c>
      <c r="I201" s="338" t="s">
        <v>5273</v>
      </c>
      <c r="J201" s="379" t="str">
        <f>iferror(vlookup(H201,Actors!$A$2:$D$472,4,false),"")</f>
        <v>Skullwalltula</v>
      </c>
      <c r="K201" s="376" t="s">
        <v>265</v>
      </c>
      <c r="L201" s="376" t="s">
        <v>7196</v>
      </c>
      <c r="M201" s="381" t="str">
        <f>iferror(vlookup(A201,Variables!$F$2:$G$2762,2,false),"")</f>
        <v/>
      </c>
      <c r="N201" s="378" t="s">
        <v>1059</v>
      </c>
    </row>
    <row r="202">
      <c r="A202" s="375" t="s">
        <v>7197</v>
      </c>
      <c r="B202" s="376" t="s">
        <v>16</v>
      </c>
      <c r="C202" s="377" t="str">
        <f>iferror(vlookup(B202,Maps!$A$2:$B$111,2,false),"")</f>
        <v>Dodongo's Cavern</v>
      </c>
      <c r="D202" s="376" t="s">
        <v>14</v>
      </c>
      <c r="E202" s="376" t="s">
        <v>680</v>
      </c>
      <c r="F202" s="378"/>
      <c r="G202" s="378"/>
      <c r="H202" s="376" t="s">
        <v>2978</v>
      </c>
      <c r="I202" s="338" t="s">
        <v>5589</v>
      </c>
      <c r="J202" s="383" t="str">
        <f>iferror(vlookup(H202,Actors!$A$2:$D$472,4,false),"")</f>
        <v>Pot</v>
      </c>
      <c r="K202" s="384" t="s">
        <v>21</v>
      </c>
      <c r="L202" s="376" t="s">
        <v>7198</v>
      </c>
      <c r="M202" s="381" t="str">
        <f>iferror(vlookup(A202,Variables!$F$2:$G$2762,2,false),"")</f>
        <v/>
      </c>
      <c r="N202" s="385" t="s">
        <v>1059</v>
      </c>
    </row>
    <row r="203">
      <c r="A203" s="375" t="s">
        <v>7199</v>
      </c>
      <c r="B203" s="376" t="s">
        <v>16</v>
      </c>
      <c r="C203" s="377" t="str">
        <f>iferror(vlookup(B203,Maps!$A$2:$B$111,2,false),"")</f>
        <v>Dodongo's Cavern</v>
      </c>
      <c r="D203" s="376" t="s">
        <v>14</v>
      </c>
      <c r="E203" s="376" t="s">
        <v>680</v>
      </c>
      <c r="F203" s="378"/>
      <c r="G203" s="378"/>
      <c r="H203" s="376" t="s">
        <v>2978</v>
      </c>
      <c r="I203" s="338" t="s">
        <v>5589</v>
      </c>
      <c r="J203" s="383" t="str">
        <f>iferror(vlookup(H203,Actors!$A$2:$D$472,4,false),"")</f>
        <v>Pot</v>
      </c>
      <c r="K203" s="384" t="s">
        <v>21</v>
      </c>
      <c r="L203" s="376" t="s">
        <v>7200</v>
      </c>
      <c r="M203" s="381" t="str">
        <f>iferror(vlookup(A203,Variables!$F$2:$G$2762,2,false),"")</f>
        <v/>
      </c>
      <c r="N203" s="385" t="s">
        <v>1059</v>
      </c>
    </row>
    <row r="204">
      <c r="A204" s="375" t="s">
        <v>7201</v>
      </c>
      <c r="B204" s="376" t="s">
        <v>16</v>
      </c>
      <c r="C204" s="377" t="str">
        <f>iferror(vlookup(B204,Maps!$A$2:$B$111,2,false),"")</f>
        <v>Dodongo's Cavern</v>
      </c>
      <c r="D204" s="376" t="s">
        <v>14</v>
      </c>
      <c r="E204" s="376" t="s">
        <v>680</v>
      </c>
      <c r="F204" s="378"/>
      <c r="G204" s="378"/>
      <c r="H204" s="376" t="s">
        <v>3261</v>
      </c>
      <c r="I204" s="338" t="s">
        <v>6096</v>
      </c>
      <c r="J204" s="383" t="str">
        <f>iferror(vlookup(H204,Actors!$A$2:$D$472,4,false),"")</f>
        <v>Pierre (Wandering)</v>
      </c>
      <c r="K204" s="384" t="s">
        <v>3095</v>
      </c>
      <c r="L204" s="376" t="s">
        <v>3115</v>
      </c>
      <c r="M204" s="381" t="str">
        <f>iferror(vlookup(A204,Variables!$F$2:$G$2762,2,false),"")</f>
        <v/>
      </c>
      <c r="N204" s="385" t="s">
        <v>1059</v>
      </c>
    </row>
    <row r="205">
      <c r="A205" s="375" t="s">
        <v>7202</v>
      </c>
      <c r="B205" s="376" t="s">
        <v>16</v>
      </c>
      <c r="C205" s="377" t="str">
        <f>iferror(vlookup(B205,Maps!$A$2:$B$111,2,false),"")</f>
        <v>Dodongo's Cavern</v>
      </c>
      <c r="D205" s="376" t="s">
        <v>14</v>
      </c>
      <c r="E205" s="376" t="s">
        <v>680</v>
      </c>
      <c r="F205" s="378"/>
      <c r="G205" s="378"/>
      <c r="H205" s="376" t="s">
        <v>2978</v>
      </c>
      <c r="I205" s="338" t="s">
        <v>5589</v>
      </c>
      <c r="J205" s="383" t="str">
        <f>iferror(vlookup(H205,Actors!$A$2:$D$472,4,false),"")</f>
        <v>Pot</v>
      </c>
      <c r="K205" s="384" t="s">
        <v>21</v>
      </c>
      <c r="L205" s="376" t="s">
        <v>7203</v>
      </c>
      <c r="M205" s="381" t="str">
        <f>iferror(vlookup(A205,Variables!$F$2:$G$2762,2,false),"")</f>
        <v/>
      </c>
      <c r="N205" s="385" t="s">
        <v>1059</v>
      </c>
    </row>
    <row r="206">
      <c r="A206" s="375" t="s">
        <v>7204</v>
      </c>
      <c r="B206" s="376" t="s">
        <v>16</v>
      </c>
      <c r="C206" s="377" t="str">
        <f>iferror(vlookup(B206,Maps!$A$2:$B$111,2,false),"")</f>
        <v>Dodongo's Cavern</v>
      </c>
      <c r="D206" s="376" t="s">
        <v>14</v>
      </c>
      <c r="E206" s="376" t="s">
        <v>680</v>
      </c>
      <c r="F206" s="378"/>
      <c r="G206" s="378"/>
      <c r="H206" s="376" t="s">
        <v>2978</v>
      </c>
      <c r="I206" s="338" t="s">
        <v>5589</v>
      </c>
      <c r="J206" s="383" t="str">
        <f>iferror(vlookup(H206,Actors!$A$2:$D$472,4,false),"")</f>
        <v>Pot</v>
      </c>
      <c r="K206" s="384" t="s">
        <v>21</v>
      </c>
      <c r="L206" s="376" t="s">
        <v>7205</v>
      </c>
      <c r="M206" s="381" t="str">
        <f>iferror(vlookup(A206,Variables!$F$2:$G$2762,2,false),"")</f>
        <v/>
      </c>
      <c r="N206" s="385" t="s">
        <v>1059</v>
      </c>
    </row>
    <row r="207">
      <c r="A207" s="375" t="s">
        <v>7206</v>
      </c>
      <c r="B207" s="376" t="s">
        <v>16</v>
      </c>
      <c r="C207" s="377" t="str">
        <f>iferror(vlookup(B207,Maps!$A$2:$B$111,2,false),"")</f>
        <v>Dodongo's Cavern</v>
      </c>
      <c r="D207" s="376" t="s">
        <v>14</v>
      </c>
      <c r="E207" s="376" t="s">
        <v>680</v>
      </c>
      <c r="F207" s="378"/>
      <c r="G207" s="378"/>
      <c r="H207" s="376" t="s">
        <v>2978</v>
      </c>
      <c r="I207" s="338" t="s">
        <v>5589</v>
      </c>
      <c r="J207" s="383" t="str">
        <f>iferror(vlookup(H207,Actors!$A$2:$D$472,4,false),"")</f>
        <v>Pot</v>
      </c>
      <c r="K207" s="384" t="s">
        <v>21</v>
      </c>
      <c r="L207" s="376" t="s">
        <v>7207</v>
      </c>
      <c r="M207" s="381" t="str">
        <f>iferror(vlookup(A207,Variables!$F$2:$G$2762,2,false),"")</f>
        <v/>
      </c>
      <c r="N207" s="385" t="s">
        <v>1059</v>
      </c>
    </row>
    <row r="208">
      <c r="A208" s="375" t="s">
        <v>7208</v>
      </c>
      <c r="B208" s="376" t="s">
        <v>16</v>
      </c>
      <c r="C208" s="377" t="str">
        <f>iferror(vlookup(B208,Maps!$A$2:$B$111,2,false),"")</f>
        <v>Dodongo's Cavern</v>
      </c>
      <c r="D208" s="376" t="s">
        <v>14</v>
      </c>
      <c r="E208" s="376" t="s">
        <v>680</v>
      </c>
      <c r="F208" s="378"/>
      <c r="G208" s="378"/>
      <c r="H208" s="376" t="s">
        <v>2978</v>
      </c>
      <c r="I208" s="338" t="s">
        <v>5589</v>
      </c>
      <c r="J208" s="383" t="str">
        <f>iferror(vlookup(H208,Actors!$A$2:$D$472,4,false),"")</f>
        <v>Pot</v>
      </c>
      <c r="K208" s="384" t="s">
        <v>21</v>
      </c>
      <c r="L208" s="376" t="s">
        <v>7209</v>
      </c>
      <c r="M208" s="381" t="str">
        <f>iferror(vlookup(A208,Variables!$F$2:$G$2762,2,false),"")</f>
        <v/>
      </c>
      <c r="N208" s="385" t="s">
        <v>1059</v>
      </c>
    </row>
    <row r="209">
      <c r="A209" s="375" t="s">
        <v>7210</v>
      </c>
      <c r="B209" s="376" t="s">
        <v>16</v>
      </c>
      <c r="C209" s="377" t="str">
        <f>iferror(vlookup(B209,Maps!$A$2:$B$111,2,false),"")</f>
        <v>Dodongo's Cavern</v>
      </c>
      <c r="D209" s="376" t="s">
        <v>14</v>
      </c>
      <c r="E209" s="376" t="s">
        <v>680</v>
      </c>
      <c r="F209" s="378"/>
      <c r="G209" s="378"/>
      <c r="H209" s="376" t="s">
        <v>3024</v>
      </c>
      <c r="I209" s="338" t="s">
        <v>5655</v>
      </c>
      <c r="J209" s="383" t="str">
        <f>iferror(vlookup(H209,Actors!$A$2:$D$472,4,false),"")</f>
        <v>Bronze / Diamond / Eye Switch</v>
      </c>
      <c r="K209" s="384" t="s">
        <v>35</v>
      </c>
      <c r="L209" s="376" t="s">
        <v>7211</v>
      </c>
      <c r="M209" s="381" t="str">
        <f>iferror(vlookup(A209,Variables!$F$2:$G$2762,2,false),"")</f>
        <v>Blue Switch</v>
      </c>
      <c r="N209" s="385" t="s">
        <v>1059</v>
      </c>
    </row>
    <row r="210">
      <c r="A210" s="404" t="s">
        <v>7044</v>
      </c>
      <c r="B210" s="405" t="s">
        <v>16</v>
      </c>
      <c r="C210" s="406" t="str">
        <f>iferror(vlookup(B210,Maps!$A$2:$B$111,2,false),"")</f>
        <v>Dodongo's Cavern</v>
      </c>
      <c r="D210" s="405" t="s">
        <v>14</v>
      </c>
      <c r="E210" s="405" t="s">
        <v>682</v>
      </c>
      <c r="F210" s="407"/>
      <c r="G210" s="407"/>
      <c r="H210" s="405" t="s">
        <v>2788</v>
      </c>
      <c r="I210" s="408" t="s">
        <v>5273</v>
      </c>
      <c r="J210" s="413" t="str">
        <f>iferror(vlookup(H210,Actors!$A$2:$D$472,4,false),"")</f>
        <v>Skullwalltula</v>
      </c>
      <c r="K210" s="405" t="s">
        <v>265</v>
      </c>
      <c r="L210" s="405" t="s">
        <v>12</v>
      </c>
      <c r="M210" s="411" t="str">
        <f>iferror(vlookup(A210,Variables!$F$2:$G$2762,2,false),"")</f>
        <v/>
      </c>
      <c r="N210" s="407" t="s">
        <v>1059</v>
      </c>
    </row>
    <row r="211">
      <c r="A211" s="404" t="s">
        <v>7212</v>
      </c>
      <c r="B211" s="405" t="s">
        <v>16</v>
      </c>
      <c r="C211" s="406" t="str">
        <f>iferror(vlookup(B211,Maps!$A$2:$B$111,2,false),"")</f>
        <v>Dodongo's Cavern</v>
      </c>
      <c r="D211" s="405" t="s">
        <v>14</v>
      </c>
      <c r="E211" s="405" t="s">
        <v>682</v>
      </c>
      <c r="F211" s="407"/>
      <c r="G211" s="407"/>
      <c r="H211" s="405" t="s">
        <v>2994</v>
      </c>
      <c r="I211" s="408" t="s">
        <v>5617</v>
      </c>
      <c r="J211" s="413" t="str">
        <f>iferror(vlookup(H211,Actors!$A$2:$D$472,4,false),"")</f>
        <v>Navi Message (Automatically Triggered)</v>
      </c>
      <c r="K211" s="405" t="s">
        <v>21</v>
      </c>
      <c r="L211" s="405" t="s">
        <v>7213</v>
      </c>
      <c r="M211" s="411" t="str">
        <f>iferror(vlookup(A211,Variables!$F$2:$G$2762,2,false),"")</f>
        <v>Wow! Look at all those Bomb Flowers!</v>
      </c>
      <c r="N211" s="407" t="s">
        <v>1059</v>
      </c>
    </row>
    <row r="212">
      <c r="A212" s="404" t="s">
        <v>7163</v>
      </c>
      <c r="B212" s="405" t="s">
        <v>16</v>
      </c>
      <c r="C212" s="406" t="str">
        <f>iferror(vlookup(B212,Maps!$A$2:$B$111,2,false),"")</f>
        <v>Dodongo's Cavern</v>
      </c>
      <c r="D212" s="405" t="s">
        <v>14</v>
      </c>
      <c r="E212" s="405" t="s">
        <v>682</v>
      </c>
      <c r="F212" s="407"/>
      <c r="G212" s="407"/>
      <c r="H212" s="405" t="s">
        <v>260</v>
      </c>
      <c r="I212" s="408" t="s">
        <v>5098</v>
      </c>
      <c r="J212" s="413" t="str">
        <f>iferror(vlookup(H212,Actors!$A$2:$D$472,4,false),"")</f>
        <v>Bomb Flower</v>
      </c>
      <c r="K212" s="405" t="s">
        <v>350</v>
      </c>
      <c r="L212" s="405" t="s">
        <v>7164</v>
      </c>
      <c r="M212" s="411" t="str">
        <f>iferror(vlookup(A212,Variables!$F$2:$G$2762,2,false),"")</f>
        <v>Bomb Flower</v>
      </c>
      <c r="N212" s="407" t="s">
        <v>1059</v>
      </c>
    </row>
    <row r="213">
      <c r="A213" s="404" t="s">
        <v>7163</v>
      </c>
      <c r="B213" s="405" t="s">
        <v>16</v>
      </c>
      <c r="C213" s="406" t="str">
        <f>iferror(vlookup(B213,Maps!$A$2:$B$111,2,false),"")</f>
        <v>Dodongo's Cavern</v>
      </c>
      <c r="D213" s="405" t="s">
        <v>14</v>
      </c>
      <c r="E213" s="405" t="s">
        <v>682</v>
      </c>
      <c r="F213" s="407"/>
      <c r="G213" s="407"/>
      <c r="H213" s="405" t="s">
        <v>260</v>
      </c>
      <c r="I213" s="408" t="s">
        <v>5098</v>
      </c>
      <c r="J213" s="413" t="str">
        <f>iferror(vlookup(H213,Actors!$A$2:$D$472,4,false),"")</f>
        <v>Bomb Flower</v>
      </c>
      <c r="K213" s="405" t="s">
        <v>350</v>
      </c>
      <c r="L213" s="405" t="s">
        <v>7164</v>
      </c>
      <c r="M213" s="411" t="str">
        <f>iferror(vlookup(A213,Variables!$F$2:$G$2762,2,false),"")</f>
        <v>Bomb Flower</v>
      </c>
      <c r="N213" s="407" t="s">
        <v>1059</v>
      </c>
    </row>
    <row r="214">
      <c r="A214" s="404" t="s">
        <v>7163</v>
      </c>
      <c r="B214" s="405" t="s">
        <v>16</v>
      </c>
      <c r="C214" s="406" t="str">
        <f>iferror(vlookup(B214,Maps!$A$2:$B$111,2,false),"")</f>
        <v>Dodongo's Cavern</v>
      </c>
      <c r="D214" s="405" t="s">
        <v>14</v>
      </c>
      <c r="E214" s="405" t="s">
        <v>682</v>
      </c>
      <c r="F214" s="407"/>
      <c r="G214" s="407"/>
      <c r="H214" s="405" t="s">
        <v>260</v>
      </c>
      <c r="I214" s="408" t="s">
        <v>5098</v>
      </c>
      <c r="J214" s="413" t="str">
        <f>iferror(vlookup(H214,Actors!$A$2:$D$472,4,false),"")</f>
        <v>Bomb Flower</v>
      </c>
      <c r="K214" s="405" t="s">
        <v>350</v>
      </c>
      <c r="L214" s="405" t="s">
        <v>7164</v>
      </c>
      <c r="M214" s="411" t="str">
        <f>iferror(vlookup(A214,Variables!$F$2:$G$2762,2,false),"")</f>
        <v>Bomb Flower</v>
      </c>
      <c r="N214" s="407" t="s">
        <v>1059</v>
      </c>
    </row>
    <row r="215">
      <c r="A215" s="404" t="s">
        <v>7163</v>
      </c>
      <c r="B215" s="405" t="s">
        <v>16</v>
      </c>
      <c r="C215" s="406" t="str">
        <f>iferror(vlookup(B215,Maps!$A$2:$B$111,2,false),"")</f>
        <v>Dodongo's Cavern</v>
      </c>
      <c r="D215" s="405" t="s">
        <v>14</v>
      </c>
      <c r="E215" s="405" t="s">
        <v>682</v>
      </c>
      <c r="F215" s="407"/>
      <c r="G215" s="407"/>
      <c r="H215" s="405" t="s">
        <v>260</v>
      </c>
      <c r="I215" s="408" t="s">
        <v>5098</v>
      </c>
      <c r="J215" s="413" t="str">
        <f>iferror(vlookup(H215,Actors!$A$2:$D$472,4,false),"")</f>
        <v>Bomb Flower</v>
      </c>
      <c r="K215" s="405" t="s">
        <v>350</v>
      </c>
      <c r="L215" s="405" t="s">
        <v>7164</v>
      </c>
      <c r="M215" s="411" t="str">
        <f>iferror(vlookup(A215,Variables!$F$2:$G$2762,2,false),"")</f>
        <v>Bomb Flower</v>
      </c>
      <c r="N215" s="407" t="s">
        <v>1059</v>
      </c>
    </row>
    <row r="216">
      <c r="A216" s="404" t="s">
        <v>7163</v>
      </c>
      <c r="B216" s="405" t="s">
        <v>16</v>
      </c>
      <c r="C216" s="406" t="str">
        <f>iferror(vlookup(B216,Maps!$A$2:$B$111,2,false),"")</f>
        <v>Dodongo's Cavern</v>
      </c>
      <c r="D216" s="405" t="s">
        <v>14</v>
      </c>
      <c r="E216" s="405" t="s">
        <v>682</v>
      </c>
      <c r="F216" s="407"/>
      <c r="G216" s="407"/>
      <c r="H216" s="405" t="s">
        <v>260</v>
      </c>
      <c r="I216" s="408" t="s">
        <v>5098</v>
      </c>
      <c r="J216" s="413" t="str">
        <f>iferror(vlookup(H216,Actors!$A$2:$D$472,4,false),"")</f>
        <v>Bomb Flower</v>
      </c>
      <c r="K216" s="405" t="s">
        <v>350</v>
      </c>
      <c r="L216" s="405" t="s">
        <v>7164</v>
      </c>
      <c r="M216" s="411" t="str">
        <f>iferror(vlookup(A216,Variables!$F$2:$G$2762,2,false),"")</f>
        <v>Bomb Flower</v>
      </c>
      <c r="N216" s="407" t="s">
        <v>1059</v>
      </c>
    </row>
    <row r="217">
      <c r="A217" s="404" t="s">
        <v>7163</v>
      </c>
      <c r="B217" s="405" t="s">
        <v>16</v>
      </c>
      <c r="C217" s="406" t="str">
        <f>iferror(vlookup(B217,Maps!$A$2:$B$111,2,false),"")</f>
        <v>Dodongo's Cavern</v>
      </c>
      <c r="D217" s="405" t="s">
        <v>14</v>
      </c>
      <c r="E217" s="405" t="s">
        <v>682</v>
      </c>
      <c r="F217" s="407"/>
      <c r="G217" s="407"/>
      <c r="H217" s="405" t="s">
        <v>260</v>
      </c>
      <c r="I217" s="408" t="s">
        <v>5098</v>
      </c>
      <c r="J217" s="413" t="str">
        <f>iferror(vlookup(H217,Actors!$A$2:$D$472,4,false),"")</f>
        <v>Bomb Flower</v>
      </c>
      <c r="K217" s="405" t="s">
        <v>350</v>
      </c>
      <c r="L217" s="405" t="s">
        <v>7164</v>
      </c>
      <c r="M217" s="411" t="str">
        <f>iferror(vlookup(A217,Variables!$F$2:$G$2762,2,false),"")</f>
        <v>Bomb Flower</v>
      </c>
      <c r="N217" s="407" t="s">
        <v>1059</v>
      </c>
    </row>
    <row r="218">
      <c r="A218" s="404" t="s">
        <v>7163</v>
      </c>
      <c r="B218" s="405" t="s">
        <v>16</v>
      </c>
      <c r="C218" s="406" t="str">
        <f>iferror(vlookup(B218,Maps!$A$2:$B$111,2,false),"")</f>
        <v>Dodongo's Cavern</v>
      </c>
      <c r="D218" s="405" t="s">
        <v>14</v>
      </c>
      <c r="E218" s="405" t="s">
        <v>682</v>
      </c>
      <c r="F218" s="407"/>
      <c r="G218" s="407"/>
      <c r="H218" s="405" t="s">
        <v>260</v>
      </c>
      <c r="I218" s="408" t="s">
        <v>5098</v>
      </c>
      <c r="J218" s="413" t="str">
        <f>iferror(vlookup(H218,Actors!$A$2:$D$472,4,false),"")</f>
        <v>Bomb Flower</v>
      </c>
      <c r="K218" s="405" t="s">
        <v>350</v>
      </c>
      <c r="L218" s="405" t="s">
        <v>7164</v>
      </c>
      <c r="M218" s="411" t="str">
        <f>iferror(vlookup(A218,Variables!$F$2:$G$2762,2,false),"")</f>
        <v>Bomb Flower</v>
      </c>
      <c r="N218" s="407" t="s">
        <v>1059</v>
      </c>
    </row>
    <row r="219">
      <c r="A219" s="404" t="s">
        <v>7163</v>
      </c>
      <c r="B219" s="405" t="s">
        <v>16</v>
      </c>
      <c r="C219" s="406" t="str">
        <f>iferror(vlookup(B219,Maps!$A$2:$B$111,2,false),"")</f>
        <v>Dodongo's Cavern</v>
      </c>
      <c r="D219" s="405" t="s">
        <v>14</v>
      </c>
      <c r="E219" s="405" t="s">
        <v>682</v>
      </c>
      <c r="F219" s="407"/>
      <c r="G219" s="407"/>
      <c r="H219" s="405" t="s">
        <v>260</v>
      </c>
      <c r="I219" s="408" t="s">
        <v>5098</v>
      </c>
      <c r="J219" s="413" t="str">
        <f>iferror(vlookup(H219,Actors!$A$2:$D$472,4,false),"")</f>
        <v>Bomb Flower</v>
      </c>
      <c r="K219" s="405" t="s">
        <v>350</v>
      </c>
      <c r="L219" s="405" t="s">
        <v>7164</v>
      </c>
      <c r="M219" s="411" t="str">
        <f>iferror(vlookup(A219,Variables!$F$2:$G$2762,2,false),"")</f>
        <v>Bomb Flower</v>
      </c>
      <c r="N219" s="407" t="s">
        <v>1059</v>
      </c>
    </row>
    <row r="220">
      <c r="A220" s="404" t="s">
        <v>7163</v>
      </c>
      <c r="B220" s="405" t="s">
        <v>16</v>
      </c>
      <c r="C220" s="406" t="str">
        <f>iferror(vlookup(B220,Maps!$A$2:$B$111,2,false),"")</f>
        <v>Dodongo's Cavern</v>
      </c>
      <c r="D220" s="405" t="s">
        <v>14</v>
      </c>
      <c r="E220" s="405" t="s">
        <v>682</v>
      </c>
      <c r="F220" s="407"/>
      <c r="G220" s="407"/>
      <c r="H220" s="405" t="s">
        <v>260</v>
      </c>
      <c r="I220" s="408" t="s">
        <v>5098</v>
      </c>
      <c r="J220" s="413" t="str">
        <f>iferror(vlookup(H220,Actors!$A$2:$D$472,4,false),"")</f>
        <v>Bomb Flower</v>
      </c>
      <c r="K220" s="405" t="s">
        <v>350</v>
      </c>
      <c r="L220" s="405" t="s">
        <v>7164</v>
      </c>
      <c r="M220" s="411" t="str">
        <f>iferror(vlookup(A220,Variables!$F$2:$G$2762,2,false),"")</f>
        <v>Bomb Flower</v>
      </c>
      <c r="N220" s="407" t="s">
        <v>1059</v>
      </c>
    </row>
    <row r="221">
      <c r="A221" s="404" t="s">
        <v>7163</v>
      </c>
      <c r="B221" s="405" t="s">
        <v>16</v>
      </c>
      <c r="C221" s="406" t="str">
        <f>iferror(vlookup(B221,Maps!$A$2:$B$111,2,false),"")</f>
        <v>Dodongo's Cavern</v>
      </c>
      <c r="D221" s="405" t="s">
        <v>14</v>
      </c>
      <c r="E221" s="405" t="s">
        <v>682</v>
      </c>
      <c r="F221" s="407"/>
      <c r="G221" s="407"/>
      <c r="H221" s="405" t="s">
        <v>260</v>
      </c>
      <c r="I221" s="408" t="s">
        <v>5098</v>
      </c>
      <c r="J221" s="413" t="str">
        <f>iferror(vlookup(H221,Actors!$A$2:$D$472,4,false),"")</f>
        <v>Bomb Flower</v>
      </c>
      <c r="K221" s="405" t="s">
        <v>350</v>
      </c>
      <c r="L221" s="405" t="s">
        <v>7164</v>
      </c>
      <c r="M221" s="411" t="str">
        <f>iferror(vlookup(A221,Variables!$F$2:$G$2762,2,false),"")</f>
        <v>Bomb Flower</v>
      </c>
      <c r="N221" s="407" t="s">
        <v>1059</v>
      </c>
    </row>
    <row r="222">
      <c r="A222" s="404" t="s">
        <v>7163</v>
      </c>
      <c r="B222" s="405" t="s">
        <v>16</v>
      </c>
      <c r="C222" s="406" t="str">
        <f>iferror(vlookup(B222,Maps!$A$2:$B$111,2,false),"")</f>
        <v>Dodongo's Cavern</v>
      </c>
      <c r="D222" s="405" t="s">
        <v>14</v>
      </c>
      <c r="E222" s="405" t="s">
        <v>682</v>
      </c>
      <c r="F222" s="407"/>
      <c r="G222" s="407"/>
      <c r="H222" s="405" t="s">
        <v>260</v>
      </c>
      <c r="I222" s="408" t="s">
        <v>5098</v>
      </c>
      <c r="J222" s="413" t="str">
        <f>iferror(vlookup(H222,Actors!$A$2:$D$472,4,false),"")</f>
        <v>Bomb Flower</v>
      </c>
      <c r="K222" s="405" t="s">
        <v>350</v>
      </c>
      <c r="L222" s="405" t="s">
        <v>7164</v>
      </c>
      <c r="M222" s="411" t="str">
        <f>iferror(vlookup(A222,Variables!$F$2:$G$2762,2,false),"")</f>
        <v>Bomb Flower</v>
      </c>
      <c r="N222" s="407" t="s">
        <v>1059</v>
      </c>
    </row>
    <row r="223">
      <c r="A223" s="404" t="s">
        <v>7163</v>
      </c>
      <c r="B223" s="405" t="s">
        <v>16</v>
      </c>
      <c r="C223" s="406" t="str">
        <f>iferror(vlookup(B223,Maps!$A$2:$B$111,2,false),"")</f>
        <v>Dodongo's Cavern</v>
      </c>
      <c r="D223" s="405" t="s">
        <v>14</v>
      </c>
      <c r="E223" s="405" t="s">
        <v>682</v>
      </c>
      <c r="F223" s="407"/>
      <c r="G223" s="407"/>
      <c r="H223" s="405" t="s">
        <v>260</v>
      </c>
      <c r="I223" s="408" t="s">
        <v>5098</v>
      </c>
      <c r="J223" s="413" t="str">
        <f>iferror(vlookup(H223,Actors!$A$2:$D$472,4,false),"")</f>
        <v>Bomb Flower</v>
      </c>
      <c r="K223" s="405" t="s">
        <v>350</v>
      </c>
      <c r="L223" s="405" t="s">
        <v>7164</v>
      </c>
      <c r="M223" s="411" t="str">
        <f>iferror(vlookup(A223,Variables!$F$2:$G$2762,2,false),"")</f>
        <v>Bomb Flower</v>
      </c>
      <c r="N223" s="407" t="s">
        <v>1059</v>
      </c>
    </row>
    <row r="224">
      <c r="A224" s="404" t="s">
        <v>7163</v>
      </c>
      <c r="B224" s="405" t="s">
        <v>16</v>
      </c>
      <c r="C224" s="406" t="str">
        <f>iferror(vlookup(B224,Maps!$A$2:$B$111,2,false),"")</f>
        <v>Dodongo's Cavern</v>
      </c>
      <c r="D224" s="405" t="s">
        <v>14</v>
      </c>
      <c r="E224" s="405" t="s">
        <v>682</v>
      </c>
      <c r="F224" s="407"/>
      <c r="G224" s="407"/>
      <c r="H224" s="405" t="s">
        <v>260</v>
      </c>
      <c r="I224" s="408" t="s">
        <v>5098</v>
      </c>
      <c r="J224" s="413" t="str">
        <f>iferror(vlookup(H224,Actors!$A$2:$D$472,4,false),"")</f>
        <v>Bomb Flower</v>
      </c>
      <c r="K224" s="405" t="s">
        <v>350</v>
      </c>
      <c r="L224" s="405" t="s">
        <v>7164</v>
      </c>
      <c r="M224" s="411" t="str">
        <f>iferror(vlookup(A224,Variables!$F$2:$G$2762,2,false),"")</f>
        <v>Bomb Flower</v>
      </c>
      <c r="N224" s="407" t="s">
        <v>1059</v>
      </c>
    </row>
    <row r="225">
      <c r="A225" s="404" t="s">
        <v>7163</v>
      </c>
      <c r="B225" s="405" t="s">
        <v>16</v>
      </c>
      <c r="C225" s="406" t="str">
        <f>iferror(vlookup(B225,Maps!$A$2:$B$111,2,false),"")</f>
        <v>Dodongo's Cavern</v>
      </c>
      <c r="D225" s="405" t="s">
        <v>14</v>
      </c>
      <c r="E225" s="405" t="s">
        <v>682</v>
      </c>
      <c r="F225" s="407"/>
      <c r="G225" s="407"/>
      <c r="H225" s="405" t="s">
        <v>260</v>
      </c>
      <c r="I225" s="408" t="s">
        <v>5098</v>
      </c>
      <c r="J225" s="413" t="str">
        <f>iferror(vlookup(H225,Actors!$A$2:$D$472,4,false),"")</f>
        <v>Bomb Flower</v>
      </c>
      <c r="K225" s="405" t="s">
        <v>350</v>
      </c>
      <c r="L225" s="405" t="s">
        <v>7164</v>
      </c>
      <c r="M225" s="411" t="str">
        <f>iferror(vlookup(A225,Variables!$F$2:$G$2762,2,false),"")</f>
        <v>Bomb Flower</v>
      </c>
      <c r="N225" s="407" t="s">
        <v>1059</v>
      </c>
    </row>
    <row r="226">
      <c r="A226" s="404" t="s">
        <v>7163</v>
      </c>
      <c r="B226" s="405" t="s">
        <v>16</v>
      </c>
      <c r="C226" s="406" t="str">
        <f>iferror(vlookup(B226,Maps!$A$2:$B$111,2,false),"")</f>
        <v>Dodongo's Cavern</v>
      </c>
      <c r="D226" s="405" t="s">
        <v>14</v>
      </c>
      <c r="E226" s="405" t="s">
        <v>682</v>
      </c>
      <c r="F226" s="407"/>
      <c r="G226" s="407"/>
      <c r="H226" s="405" t="s">
        <v>260</v>
      </c>
      <c r="I226" s="408" t="s">
        <v>5098</v>
      </c>
      <c r="J226" s="413" t="str">
        <f>iferror(vlookup(H226,Actors!$A$2:$D$472,4,false),"")</f>
        <v>Bomb Flower</v>
      </c>
      <c r="K226" s="405" t="s">
        <v>350</v>
      </c>
      <c r="L226" s="405" t="s">
        <v>7164</v>
      </c>
      <c r="M226" s="411" t="str">
        <f>iferror(vlookup(A226,Variables!$F$2:$G$2762,2,false),"")</f>
        <v>Bomb Flower</v>
      </c>
      <c r="N226" s="407" t="s">
        <v>1059</v>
      </c>
    </row>
    <row r="227">
      <c r="A227" s="404" t="s">
        <v>7163</v>
      </c>
      <c r="B227" s="405" t="s">
        <v>16</v>
      </c>
      <c r="C227" s="406" t="str">
        <f>iferror(vlookup(B227,Maps!$A$2:$B$111,2,false),"")</f>
        <v>Dodongo's Cavern</v>
      </c>
      <c r="D227" s="405" t="s">
        <v>14</v>
      </c>
      <c r="E227" s="405" t="s">
        <v>682</v>
      </c>
      <c r="F227" s="407"/>
      <c r="G227" s="407"/>
      <c r="H227" s="405" t="s">
        <v>260</v>
      </c>
      <c r="I227" s="408" t="s">
        <v>5098</v>
      </c>
      <c r="J227" s="413" t="str">
        <f>iferror(vlookup(H227,Actors!$A$2:$D$472,4,false),"")</f>
        <v>Bomb Flower</v>
      </c>
      <c r="K227" s="405" t="s">
        <v>350</v>
      </c>
      <c r="L227" s="405" t="s">
        <v>7164</v>
      </c>
      <c r="M227" s="411" t="str">
        <f>iferror(vlookup(A227,Variables!$F$2:$G$2762,2,false),"")</f>
        <v>Bomb Flower</v>
      </c>
      <c r="N227" s="407" t="s">
        <v>1059</v>
      </c>
    </row>
    <row r="228">
      <c r="A228" s="404" t="s">
        <v>7163</v>
      </c>
      <c r="B228" s="405" t="s">
        <v>16</v>
      </c>
      <c r="C228" s="406" t="str">
        <f>iferror(vlookup(B228,Maps!$A$2:$B$111,2,false),"")</f>
        <v>Dodongo's Cavern</v>
      </c>
      <c r="D228" s="405" t="s">
        <v>14</v>
      </c>
      <c r="E228" s="405" t="s">
        <v>682</v>
      </c>
      <c r="F228" s="407"/>
      <c r="G228" s="407"/>
      <c r="H228" s="405" t="s">
        <v>260</v>
      </c>
      <c r="I228" s="408" t="s">
        <v>5098</v>
      </c>
      <c r="J228" s="413" t="str">
        <f>iferror(vlookup(H228,Actors!$A$2:$D$472,4,false),"")</f>
        <v>Bomb Flower</v>
      </c>
      <c r="K228" s="405" t="s">
        <v>350</v>
      </c>
      <c r="L228" s="405" t="s">
        <v>7164</v>
      </c>
      <c r="M228" s="411" t="str">
        <f>iferror(vlookup(A228,Variables!$F$2:$G$2762,2,false),"")</f>
        <v>Bomb Flower</v>
      </c>
      <c r="N228" s="407" t="s">
        <v>1059</v>
      </c>
    </row>
    <row r="229">
      <c r="A229" s="404" t="s">
        <v>7214</v>
      </c>
      <c r="B229" s="405" t="s">
        <v>16</v>
      </c>
      <c r="C229" s="406" t="str">
        <f>iferror(vlookup(B229,Maps!$A$2:$B$111,2,false),"")</f>
        <v>Dodongo's Cavern</v>
      </c>
      <c r="D229" s="405" t="s">
        <v>14</v>
      </c>
      <c r="E229" s="405" t="s">
        <v>682</v>
      </c>
      <c r="F229" s="407"/>
      <c r="G229" s="407"/>
      <c r="H229" s="405" t="s">
        <v>2788</v>
      </c>
      <c r="I229" s="408" t="s">
        <v>5273</v>
      </c>
      <c r="J229" s="413" t="str">
        <f>iferror(vlookup(H229,Actors!$A$2:$D$472,4,false),"")</f>
        <v>Skullwalltula</v>
      </c>
      <c r="K229" s="405" t="s">
        <v>265</v>
      </c>
      <c r="L229" s="405" t="s">
        <v>7215</v>
      </c>
      <c r="M229" s="411" t="str">
        <f>iferror(vlookup(A229,Variables!$F$2:$G$2762,2,false),"")</f>
        <v/>
      </c>
      <c r="N229" s="407" t="s">
        <v>1059</v>
      </c>
    </row>
    <row r="230">
      <c r="A230" s="404" t="s">
        <v>7216</v>
      </c>
      <c r="B230" s="405" t="s">
        <v>16</v>
      </c>
      <c r="C230" s="406" t="str">
        <f>iferror(vlookup(B230,Maps!$A$2:$B$111,2,false),"")</f>
        <v>Dodongo's Cavern</v>
      </c>
      <c r="D230" s="405" t="s">
        <v>14</v>
      </c>
      <c r="E230" s="405" t="s">
        <v>682</v>
      </c>
      <c r="F230" s="407"/>
      <c r="G230" s="407"/>
      <c r="H230" s="405" t="s">
        <v>70</v>
      </c>
      <c r="I230" s="408" t="s">
        <v>5131</v>
      </c>
      <c r="J230" s="409" t="str">
        <f>iferror(vlookup(H230,Actors!$A$2:$D$472,4,false),"")</f>
        <v>Bombable Wall</v>
      </c>
      <c r="K230" s="410" t="s">
        <v>21</v>
      </c>
      <c r="L230" s="405" t="s">
        <v>7217</v>
      </c>
      <c r="M230" s="411" t="str">
        <f>iferror(vlookup(A230,Variables!$F$2:$G$2762,2,false),"")</f>
        <v/>
      </c>
      <c r="N230" s="412" t="s">
        <v>1059</v>
      </c>
    </row>
    <row r="231">
      <c r="A231" s="404" t="s">
        <v>7218</v>
      </c>
      <c r="B231" s="405" t="s">
        <v>16</v>
      </c>
      <c r="C231" s="406" t="str">
        <f>iferror(vlookup(B231,Maps!$A$2:$B$111,2,false),"")</f>
        <v>Dodongo's Cavern</v>
      </c>
      <c r="D231" s="405" t="s">
        <v>14</v>
      </c>
      <c r="E231" s="405" t="s">
        <v>682</v>
      </c>
      <c r="F231" s="407"/>
      <c r="G231" s="407"/>
      <c r="H231" s="405" t="s">
        <v>2788</v>
      </c>
      <c r="I231" s="408" t="s">
        <v>5273</v>
      </c>
      <c r="J231" s="413" t="str">
        <f>iferror(vlookup(H231,Actors!$A$2:$D$472,4,false),"")</f>
        <v>Skullwalltula</v>
      </c>
      <c r="K231" s="405" t="s">
        <v>265</v>
      </c>
      <c r="L231" s="405" t="s">
        <v>7219</v>
      </c>
      <c r="M231" s="411" t="str">
        <f>iferror(vlookup(A231,Variables!$F$2:$G$2762,2,false),"")</f>
        <v/>
      </c>
      <c r="N231" s="407" t="s">
        <v>1059</v>
      </c>
    </row>
    <row r="232">
      <c r="A232" s="404" t="s">
        <v>7220</v>
      </c>
      <c r="B232" s="405" t="s">
        <v>16</v>
      </c>
      <c r="C232" s="406" t="str">
        <f>iferror(vlookup(B232,Maps!$A$2:$B$111,2,false),"")</f>
        <v>Dodongo's Cavern</v>
      </c>
      <c r="D232" s="405" t="s">
        <v>14</v>
      </c>
      <c r="E232" s="405" t="s">
        <v>682</v>
      </c>
      <c r="F232" s="407"/>
      <c r="G232" s="407"/>
      <c r="H232" s="405" t="s">
        <v>90</v>
      </c>
      <c r="I232" s="408" t="s">
        <v>5140</v>
      </c>
      <c r="J232" s="409" t="str">
        <f>iferror(vlookup(H232,Actors!$A$2:$D$472,4,false),"")</f>
        <v>Dodongo's Cavern Bombable Stairs</v>
      </c>
      <c r="K232" s="410" t="s">
        <v>314</v>
      </c>
      <c r="L232" s="405" t="s">
        <v>259</v>
      </c>
      <c r="M232" s="411" t="str">
        <f>iferror(vlookup(A232,Variables!$F$2:$G$2762,2,false),"")</f>
        <v/>
      </c>
      <c r="N232" s="412" t="s">
        <v>1059</v>
      </c>
    </row>
    <row r="233">
      <c r="A233" s="404" t="s">
        <v>7221</v>
      </c>
      <c r="B233" s="405" t="s">
        <v>16</v>
      </c>
      <c r="C233" s="406" t="str">
        <f>iferror(vlookup(B233,Maps!$A$2:$B$111,2,false),"")</f>
        <v>Dodongo's Cavern</v>
      </c>
      <c r="D233" s="405" t="s">
        <v>14</v>
      </c>
      <c r="E233" s="405" t="s">
        <v>682</v>
      </c>
      <c r="F233" s="407"/>
      <c r="G233" s="407"/>
      <c r="H233" s="405" t="s">
        <v>2978</v>
      </c>
      <c r="I233" s="408" t="s">
        <v>5589</v>
      </c>
      <c r="J233" s="409" t="str">
        <f>iferror(vlookup(H233,Actors!$A$2:$D$472,4,false),"")</f>
        <v>Pot</v>
      </c>
      <c r="K233" s="410" t="s">
        <v>21</v>
      </c>
      <c r="L233" s="405" t="s">
        <v>7222</v>
      </c>
      <c r="M233" s="411" t="str">
        <f>iferror(vlookup(A233,Variables!$F$2:$G$2762,2,false),"")</f>
        <v/>
      </c>
      <c r="N233" s="412" t="s">
        <v>1059</v>
      </c>
    </row>
    <row r="234">
      <c r="A234" s="404" t="s">
        <v>7223</v>
      </c>
      <c r="B234" s="405" t="s">
        <v>16</v>
      </c>
      <c r="C234" s="406" t="str">
        <f>iferror(vlookup(B234,Maps!$A$2:$B$111,2,false),"")</f>
        <v>Dodongo's Cavern</v>
      </c>
      <c r="D234" s="405" t="s">
        <v>14</v>
      </c>
      <c r="E234" s="405" t="s">
        <v>682</v>
      </c>
      <c r="F234" s="407"/>
      <c r="G234" s="407"/>
      <c r="H234" s="405" t="s">
        <v>2978</v>
      </c>
      <c r="I234" s="408" t="s">
        <v>5589</v>
      </c>
      <c r="J234" s="409" t="str">
        <f>iferror(vlookup(H234,Actors!$A$2:$D$472,4,false),"")</f>
        <v>Pot</v>
      </c>
      <c r="K234" s="410" t="s">
        <v>21</v>
      </c>
      <c r="L234" s="405" t="s">
        <v>7224</v>
      </c>
      <c r="M234" s="411" t="str">
        <f>iferror(vlookup(A234,Variables!$F$2:$G$2762,2,false),"")</f>
        <v/>
      </c>
      <c r="N234" s="412" t="s">
        <v>1059</v>
      </c>
    </row>
    <row r="235">
      <c r="A235" s="404" t="s">
        <v>7225</v>
      </c>
      <c r="B235" s="405" t="s">
        <v>16</v>
      </c>
      <c r="C235" s="406" t="str">
        <f>iferror(vlookup(B235,Maps!$A$2:$B$111,2,false),"")</f>
        <v>Dodongo's Cavern</v>
      </c>
      <c r="D235" s="405" t="s">
        <v>14</v>
      </c>
      <c r="E235" s="405" t="s">
        <v>682</v>
      </c>
      <c r="F235" s="407"/>
      <c r="G235" s="407"/>
      <c r="H235" s="405" t="s">
        <v>2978</v>
      </c>
      <c r="I235" s="408" t="s">
        <v>5589</v>
      </c>
      <c r="J235" s="409" t="str">
        <f>iferror(vlookup(H235,Actors!$A$2:$D$472,4,false),"")</f>
        <v>Pot</v>
      </c>
      <c r="K235" s="410" t="s">
        <v>21</v>
      </c>
      <c r="L235" s="405" t="s">
        <v>7226</v>
      </c>
      <c r="M235" s="411" t="str">
        <f>iferror(vlookup(A235,Variables!$F$2:$G$2762,2,false),"")</f>
        <v/>
      </c>
      <c r="N235" s="412" t="s">
        <v>1059</v>
      </c>
    </row>
    <row r="236">
      <c r="A236" s="404" t="s">
        <v>7227</v>
      </c>
      <c r="B236" s="405" t="s">
        <v>16</v>
      </c>
      <c r="C236" s="406" t="str">
        <f>iferror(vlookup(B236,Maps!$A$2:$B$111,2,false),"")</f>
        <v>Dodongo's Cavern</v>
      </c>
      <c r="D236" s="405" t="s">
        <v>14</v>
      </c>
      <c r="E236" s="405" t="s">
        <v>682</v>
      </c>
      <c r="F236" s="407"/>
      <c r="G236" s="407"/>
      <c r="H236" s="405" t="s">
        <v>2978</v>
      </c>
      <c r="I236" s="408" t="s">
        <v>5589</v>
      </c>
      <c r="J236" s="409" t="str">
        <f>iferror(vlookup(H236,Actors!$A$2:$D$472,4,false),"")</f>
        <v>Pot</v>
      </c>
      <c r="K236" s="410" t="s">
        <v>21</v>
      </c>
      <c r="L236" s="405" t="s">
        <v>7228</v>
      </c>
      <c r="M236" s="411" t="str">
        <f>iferror(vlookup(A236,Variables!$F$2:$G$2762,2,false),"")</f>
        <v/>
      </c>
      <c r="N236" s="412" t="s">
        <v>1059</v>
      </c>
    </row>
    <row r="237">
      <c r="A237" s="375" t="s">
        <v>7229</v>
      </c>
      <c r="B237" s="376" t="s">
        <v>16</v>
      </c>
      <c r="C237" s="377" t="str">
        <f>iferror(vlookup(B237,Maps!$A$2:$B$111,2,false),"")</f>
        <v>Dodongo's Cavern</v>
      </c>
      <c r="D237" s="376" t="s">
        <v>14</v>
      </c>
      <c r="E237" s="376" t="s">
        <v>684</v>
      </c>
      <c r="F237" s="378"/>
      <c r="G237" s="378"/>
      <c r="H237" s="376" t="s">
        <v>215</v>
      </c>
      <c r="I237" s="338" t="s">
        <v>5050</v>
      </c>
      <c r="J237" s="379" t="str">
        <f>iferror(vlookup(H237,Actors!$A$2:$D$472,4,false),"")</f>
        <v>Sound Effects I</v>
      </c>
      <c r="K237" s="376" t="s">
        <v>21</v>
      </c>
      <c r="L237" s="376" t="s">
        <v>55</v>
      </c>
      <c r="M237" s="381" t="str">
        <f>iferror(vlookup(A237,Variables!$F$2:$G$2762,2,false),"")</f>
        <v>Background Noise - Magma Bubbling</v>
      </c>
      <c r="N237" s="378" t="s">
        <v>1059</v>
      </c>
    </row>
    <row r="238">
      <c r="A238" s="375" t="s">
        <v>7230</v>
      </c>
      <c r="B238" s="376" t="s">
        <v>16</v>
      </c>
      <c r="C238" s="377" t="str">
        <f>iferror(vlookup(B238,Maps!$A$2:$B$111,2,false),"")</f>
        <v>Dodongo's Cavern</v>
      </c>
      <c r="D238" s="376" t="s">
        <v>14</v>
      </c>
      <c r="E238" s="376" t="s">
        <v>684</v>
      </c>
      <c r="F238" s="378"/>
      <c r="G238" s="378"/>
      <c r="H238" s="376" t="s">
        <v>272</v>
      </c>
      <c r="I238" s="338" t="s">
        <v>4995</v>
      </c>
      <c r="J238" s="379" t="str">
        <f>iferror(vlookup(H238,Actors!$A$2:$D$472,4,false),"")</f>
        <v>Lizalfos &amp; Dinalfos</v>
      </c>
      <c r="K238" s="376" t="s">
        <v>207</v>
      </c>
      <c r="L238" s="376" t="s">
        <v>4506</v>
      </c>
      <c r="M238" s="381" t="str">
        <f>iferror(vlookup(A238,Variables!$F$2:$G$2762,2,false),"")</f>
        <v>Lizalfos - Mini-Boss Music (Dodongo's Cavern)</v>
      </c>
      <c r="N238" s="378" t="s">
        <v>1059</v>
      </c>
    </row>
    <row r="239">
      <c r="A239" s="375" t="s">
        <v>7231</v>
      </c>
      <c r="B239" s="376" t="s">
        <v>16</v>
      </c>
      <c r="C239" s="377" t="str">
        <f>iferror(vlookup(B239,Maps!$A$2:$B$111,2,false),"")</f>
        <v>Dodongo's Cavern</v>
      </c>
      <c r="D239" s="376" t="s">
        <v>14</v>
      </c>
      <c r="E239" s="376" t="s">
        <v>684</v>
      </c>
      <c r="F239" s="378"/>
      <c r="G239" s="378"/>
      <c r="H239" s="376" t="s">
        <v>272</v>
      </c>
      <c r="I239" s="338" t="s">
        <v>4995</v>
      </c>
      <c r="J239" s="379" t="str">
        <f>iferror(vlookup(H239,Actors!$A$2:$D$472,4,false),"")</f>
        <v>Lizalfos &amp; Dinalfos</v>
      </c>
      <c r="K239" s="376" t="s">
        <v>207</v>
      </c>
      <c r="L239" s="376" t="s">
        <v>4507</v>
      </c>
      <c r="M239" s="381" t="str">
        <f>iferror(vlookup(A239,Variables!$F$2:$G$2762,2,false),"")</f>
        <v>Lizalfos - Bounces (Dodongo's Cavern)</v>
      </c>
      <c r="N239" s="378" t="s">
        <v>1059</v>
      </c>
    </row>
    <row r="240">
      <c r="A240" s="375" t="s">
        <v>7232</v>
      </c>
      <c r="B240" s="376" t="s">
        <v>16</v>
      </c>
      <c r="C240" s="377" t="str">
        <f>iferror(vlookup(B240,Maps!$A$2:$B$111,2,false),"")</f>
        <v>Dodongo's Cavern</v>
      </c>
      <c r="D240" s="376" t="s">
        <v>14</v>
      </c>
      <c r="E240" s="376" t="s">
        <v>684</v>
      </c>
      <c r="F240" s="378"/>
      <c r="G240" s="378"/>
      <c r="H240" s="376" t="s">
        <v>272</v>
      </c>
      <c r="I240" s="338" t="s">
        <v>4995</v>
      </c>
      <c r="J240" s="379" t="str">
        <f>iferror(vlookup(H240,Actors!$A$2:$D$472,4,false),"")</f>
        <v>Lizalfos &amp; Dinalfos</v>
      </c>
      <c r="K240" s="376" t="s">
        <v>207</v>
      </c>
      <c r="L240" s="376" t="s">
        <v>4852</v>
      </c>
      <c r="M240" s="381" t="str">
        <f>iferror(vlookup(A240,Variables!$F$2:$G$2762,2,false),"")</f>
        <v>Lizalfos - Mini-Boss Music (Dodongo's Cavern)</v>
      </c>
      <c r="N240" s="378" t="s">
        <v>1059</v>
      </c>
    </row>
    <row r="241">
      <c r="A241" s="375" t="s">
        <v>7233</v>
      </c>
      <c r="B241" s="376" t="s">
        <v>16</v>
      </c>
      <c r="C241" s="377" t="str">
        <f>iferror(vlookup(B241,Maps!$A$2:$B$111,2,false),"")</f>
        <v>Dodongo's Cavern</v>
      </c>
      <c r="D241" s="376" t="s">
        <v>14</v>
      </c>
      <c r="E241" s="376" t="s">
        <v>684</v>
      </c>
      <c r="F241" s="378"/>
      <c r="G241" s="378"/>
      <c r="H241" s="376" t="s">
        <v>272</v>
      </c>
      <c r="I241" s="338" t="s">
        <v>4995</v>
      </c>
      <c r="J241" s="379" t="str">
        <f>iferror(vlookup(H241,Actors!$A$2:$D$472,4,false),"")</f>
        <v>Lizalfos &amp; Dinalfos</v>
      </c>
      <c r="K241" s="376" t="s">
        <v>207</v>
      </c>
      <c r="L241" s="376" t="s">
        <v>4856</v>
      </c>
      <c r="M241" s="381" t="str">
        <f>iferror(vlookup(A241,Variables!$F$2:$G$2762,2,false),"")</f>
        <v>Lizalfos - Bounces (Dodongo's Cavern)</v>
      </c>
      <c r="N241" s="378" t="s">
        <v>1059</v>
      </c>
    </row>
    <row r="242">
      <c r="A242" s="375" t="s">
        <v>7234</v>
      </c>
      <c r="B242" s="376" t="s">
        <v>16</v>
      </c>
      <c r="C242" s="377" t="str">
        <f>iferror(vlookup(B242,Maps!$A$2:$B$111,2,false),"")</f>
        <v>Dodongo's Cavern</v>
      </c>
      <c r="D242" s="376" t="s">
        <v>14</v>
      </c>
      <c r="E242" s="376" t="s">
        <v>684</v>
      </c>
      <c r="F242" s="378"/>
      <c r="G242" s="378"/>
      <c r="H242" s="376" t="s">
        <v>159</v>
      </c>
      <c r="I242" s="382" t="s">
        <v>4967</v>
      </c>
      <c r="J242" s="379" t="str">
        <f>iferror(vlookup(H242,Actors!$A$2:$D$472,4,false),"")</f>
        <v>Collectible Items (Visible)</v>
      </c>
      <c r="K242" s="376" t="s">
        <v>12</v>
      </c>
      <c r="L242" s="376" t="s">
        <v>7235</v>
      </c>
      <c r="M242" s="381" t="str">
        <f>iferror(vlookup(A242,Variables!$F$2:$G$2762,2,false),"")</f>
        <v>Recovery Heart</v>
      </c>
      <c r="N242" s="378" t="s">
        <v>1059</v>
      </c>
    </row>
    <row r="243">
      <c r="A243" s="375" t="s">
        <v>7236</v>
      </c>
      <c r="B243" s="376" t="s">
        <v>16</v>
      </c>
      <c r="C243" s="377" t="str">
        <f>iferror(vlookup(B243,Maps!$A$2:$B$111,2,false),"")</f>
        <v>Dodongo's Cavern</v>
      </c>
      <c r="D243" s="376" t="s">
        <v>14</v>
      </c>
      <c r="E243" s="376" t="s">
        <v>684</v>
      </c>
      <c r="F243" s="378"/>
      <c r="G243" s="378"/>
      <c r="H243" s="376" t="s">
        <v>159</v>
      </c>
      <c r="I243" s="382" t="s">
        <v>4967</v>
      </c>
      <c r="J243" s="379" t="str">
        <f>iferror(vlookup(H243,Actors!$A$2:$D$472,4,false),"")</f>
        <v>Collectible Items (Visible)</v>
      </c>
      <c r="K243" s="376" t="s">
        <v>12</v>
      </c>
      <c r="L243" s="376" t="s">
        <v>7237</v>
      </c>
      <c r="M243" s="381" t="str">
        <f>iferror(vlookup(A243,Variables!$F$2:$G$2762,2,false),"")</f>
        <v>Recovery Heart</v>
      </c>
      <c r="N243" s="378" t="s">
        <v>1059</v>
      </c>
    </row>
    <row r="244">
      <c r="A244" s="375" t="s">
        <v>7238</v>
      </c>
      <c r="B244" s="376" t="s">
        <v>16</v>
      </c>
      <c r="C244" s="377" t="str">
        <f>iferror(vlookup(B244,Maps!$A$2:$B$111,2,false),"")</f>
        <v>Dodongo's Cavern</v>
      </c>
      <c r="D244" s="376" t="s">
        <v>14</v>
      </c>
      <c r="E244" s="376" t="s">
        <v>684</v>
      </c>
      <c r="F244" s="378"/>
      <c r="G244" s="378"/>
      <c r="H244" s="376" t="s">
        <v>159</v>
      </c>
      <c r="I244" s="382" t="s">
        <v>4967</v>
      </c>
      <c r="J244" s="379" t="str">
        <f>iferror(vlookup(H244,Actors!$A$2:$D$472,4,false),"")</f>
        <v>Collectible Items (Visible)</v>
      </c>
      <c r="K244" s="376" t="s">
        <v>12</v>
      </c>
      <c r="L244" s="376" t="s">
        <v>7239</v>
      </c>
      <c r="M244" s="381" t="str">
        <f>iferror(vlookup(A244,Variables!$F$2:$G$2762,2,false),"")</f>
        <v>Recovery Heart</v>
      </c>
      <c r="N244" s="378" t="s">
        <v>1059</v>
      </c>
    </row>
    <row r="245">
      <c r="A245" s="375" t="s">
        <v>7240</v>
      </c>
      <c r="B245" s="376" t="s">
        <v>16</v>
      </c>
      <c r="C245" s="377" t="str">
        <f>iferror(vlookup(B245,Maps!$A$2:$B$111,2,false),"")</f>
        <v>Dodongo's Cavern</v>
      </c>
      <c r="D245" s="376" t="s">
        <v>14</v>
      </c>
      <c r="E245" s="376" t="s">
        <v>684</v>
      </c>
      <c r="F245" s="378"/>
      <c r="G245" s="378"/>
      <c r="H245" s="376" t="s">
        <v>2978</v>
      </c>
      <c r="I245" s="338" t="s">
        <v>5589</v>
      </c>
      <c r="J245" s="383" t="str">
        <f>iferror(vlookup(H245,Actors!$A$2:$D$472,4,false),"")</f>
        <v>Pot</v>
      </c>
      <c r="K245" s="384" t="s">
        <v>21</v>
      </c>
      <c r="L245" s="376" t="s">
        <v>7241</v>
      </c>
      <c r="M245" s="381" t="str">
        <f>iferror(vlookup(A245,Variables!$F$2:$G$2762,2,false),"")</f>
        <v/>
      </c>
      <c r="N245" s="385" t="s">
        <v>1059</v>
      </c>
    </row>
    <row r="246">
      <c r="A246" s="375" t="s">
        <v>7242</v>
      </c>
      <c r="B246" s="376" t="s">
        <v>16</v>
      </c>
      <c r="C246" s="377" t="str">
        <f>iferror(vlookup(B246,Maps!$A$2:$B$111,2,false),"")</f>
        <v>Dodongo's Cavern</v>
      </c>
      <c r="D246" s="376" t="s">
        <v>14</v>
      </c>
      <c r="E246" s="376" t="s">
        <v>684</v>
      </c>
      <c r="F246" s="378"/>
      <c r="G246" s="378"/>
      <c r="H246" s="376" t="s">
        <v>2978</v>
      </c>
      <c r="I246" s="338" t="s">
        <v>5589</v>
      </c>
      <c r="J246" s="383" t="str">
        <f>iferror(vlookup(H246,Actors!$A$2:$D$472,4,false),"")</f>
        <v>Pot</v>
      </c>
      <c r="K246" s="384" t="s">
        <v>21</v>
      </c>
      <c r="L246" s="376" t="s">
        <v>7243</v>
      </c>
      <c r="M246" s="381" t="str">
        <f>iferror(vlookup(A246,Variables!$F$2:$G$2762,2,false),"")</f>
        <v/>
      </c>
      <c r="N246" s="385" t="s">
        <v>1059</v>
      </c>
    </row>
    <row r="247">
      <c r="A247" s="375" t="s">
        <v>7244</v>
      </c>
      <c r="B247" s="376" t="s">
        <v>16</v>
      </c>
      <c r="C247" s="377" t="str">
        <f>iferror(vlookup(B247,Maps!$A$2:$B$111,2,false),"")</f>
        <v>Dodongo's Cavern</v>
      </c>
      <c r="D247" s="376" t="s">
        <v>14</v>
      </c>
      <c r="E247" s="376" t="s">
        <v>684</v>
      </c>
      <c r="F247" s="378"/>
      <c r="G247" s="378"/>
      <c r="H247" s="376" t="s">
        <v>2978</v>
      </c>
      <c r="I247" s="338" t="s">
        <v>5589</v>
      </c>
      <c r="J247" s="383" t="str">
        <f>iferror(vlookup(H247,Actors!$A$2:$D$472,4,false),"")</f>
        <v>Pot</v>
      </c>
      <c r="K247" s="384" t="s">
        <v>21</v>
      </c>
      <c r="L247" s="376" t="s">
        <v>7245</v>
      </c>
      <c r="M247" s="381" t="str">
        <f>iferror(vlookup(A247,Variables!$F$2:$G$2762,2,false),"")</f>
        <v/>
      </c>
      <c r="N247" s="385" t="s">
        <v>1059</v>
      </c>
    </row>
    <row r="248">
      <c r="A248" s="375" t="s">
        <v>7246</v>
      </c>
      <c r="B248" s="376" t="s">
        <v>16</v>
      </c>
      <c r="C248" s="377" t="str">
        <f>iferror(vlookup(B248,Maps!$A$2:$B$111,2,false),"")</f>
        <v>Dodongo's Cavern</v>
      </c>
      <c r="D248" s="376" t="s">
        <v>14</v>
      </c>
      <c r="E248" s="376" t="s">
        <v>684</v>
      </c>
      <c r="F248" s="378"/>
      <c r="G248" s="378"/>
      <c r="H248" s="376" t="s">
        <v>2978</v>
      </c>
      <c r="I248" s="338" t="s">
        <v>5589</v>
      </c>
      <c r="J248" s="383" t="str">
        <f>iferror(vlookup(H248,Actors!$A$2:$D$472,4,false),"")</f>
        <v>Pot</v>
      </c>
      <c r="K248" s="384" t="s">
        <v>21</v>
      </c>
      <c r="L248" s="376" t="s">
        <v>7247</v>
      </c>
      <c r="M248" s="381" t="str">
        <f>iferror(vlookup(A248,Variables!$F$2:$G$2762,2,false),"")</f>
        <v/>
      </c>
      <c r="N248" s="385" t="s">
        <v>1059</v>
      </c>
    </row>
    <row r="249">
      <c r="A249" s="404" t="s">
        <v>7248</v>
      </c>
      <c r="B249" s="405" t="s">
        <v>16</v>
      </c>
      <c r="C249" s="406" t="str">
        <f>iferror(vlookup(B249,Maps!$A$2:$B$111,2,false),"")</f>
        <v>Dodongo's Cavern</v>
      </c>
      <c r="D249" s="405" t="s">
        <v>14</v>
      </c>
      <c r="E249" s="405" t="s">
        <v>686</v>
      </c>
      <c r="F249" s="407"/>
      <c r="G249" s="407"/>
      <c r="H249" s="405" t="s">
        <v>137</v>
      </c>
      <c r="I249" s="408" t="s">
        <v>4959</v>
      </c>
      <c r="J249" s="413" t="str">
        <f>iferror(vlookup(H249,Actors!$A$2:$D$472,4,false),"")</f>
        <v>Dodongo</v>
      </c>
      <c r="K249" s="405" t="s">
        <v>96</v>
      </c>
      <c r="L249" s="405" t="s">
        <v>7164</v>
      </c>
      <c r="M249" s="411" t="str">
        <f>iferror(vlookup(A249,Variables!$F$2:$G$2762,2,false),"")</f>
        <v>Dodongo</v>
      </c>
      <c r="N249" s="407" t="s">
        <v>1059</v>
      </c>
    </row>
    <row r="250">
      <c r="A250" s="404" t="s">
        <v>7248</v>
      </c>
      <c r="B250" s="405" t="s">
        <v>16</v>
      </c>
      <c r="C250" s="406" t="str">
        <f>iferror(vlookup(B250,Maps!$A$2:$B$111,2,false),"")</f>
        <v>Dodongo's Cavern</v>
      </c>
      <c r="D250" s="405" t="s">
        <v>14</v>
      </c>
      <c r="E250" s="405" t="s">
        <v>686</v>
      </c>
      <c r="F250" s="407"/>
      <c r="G250" s="407"/>
      <c r="H250" s="405" t="s">
        <v>137</v>
      </c>
      <c r="I250" s="408" t="s">
        <v>4959</v>
      </c>
      <c r="J250" s="413" t="str">
        <f>iferror(vlookup(H250,Actors!$A$2:$D$472,4,false),"")</f>
        <v>Dodongo</v>
      </c>
      <c r="K250" s="405" t="s">
        <v>96</v>
      </c>
      <c r="L250" s="405" t="s">
        <v>7164</v>
      </c>
      <c r="M250" s="411" t="str">
        <f>iferror(vlookup(A250,Variables!$F$2:$G$2762,2,false),"")</f>
        <v>Dodongo</v>
      </c>
      <c r="N250" s="407" t="s">
        <v>1059</v>
      </c>
    </row>
    <row r="251">
      <c r="A251" s="404" t="s">
        <v>7248</v>
      </c>
      <c r="B251" s="405" t="s">
        <v>16</v>
      </c>
      <c r="C251" s="406" t="str">
        <f>iferror(vlookup(B251,Maps!$A$2:$B$111,2,false),"")</f>
        <v>Dodongo's Cavern</v>
      </c>
      <c r="D251" s="405" t="s">
        <v>14</v>
      </c>
      <c r="E251" s="405" t="s">
        <v>686</v>
      </c>
      <c r="F251" s="407"/>
      <c r="G251" s="407"/>
      <c r="H251" s="405" t="s">
        <v>137</v>
      </c>
      <c r="I251" s="408" t="s">
        <v>4959</v>
      </c>
      <c r="J251" s="413" t="str">
        <f>iferror(vlookup(H251,Actors!$A$2:$D$472,4,false),"")</f>
        <v>Dodongo</v>
      </c>
      <c r="K251" s="405" t="s">
        <v>96</v>
      </c>
      <c r="L251" s="405" t="s">
        <v>7164</v>
      </c>
      <c r="M251" s="411" t="str">
        <f>iferror(vlookup(A251,Variables!$F$2:$G$2762,2,false),"")</f>
        <v>Dodongo</v>
      </c>
      <c r="N251" s="407" t="s">
        <v>1059</v>
      </c>
    </row>
    <row r="252">
      <c r="A252" s="404" t="s">
        <v>7075</v>
      </c>
      <c r="B252" s="405" t="s">
        <v>16</v>
      </c>
      <c r="C252" s="406" t="str">
        <f>iferror(vlookup(B252,Maps!$A$2:$B$111,2,false),"")</f>
        <v>Dodongo's Cavern</v>
      </c>
      <c r="D252" s="405" t="s">
        <v>14</v>
      </c>
      <c r="E252" s="405" t="s">
        <v>686</v>
      </c>
      <c r="F252" s="407"/>
      <c r="G252" s="407"/>
      <c r="H252" s="405" t="s">
        <v>104</v>
      </c>
      <c r="I252" s="408" t="s">
        <v>5146</v>
      </c>
      <c r="J252" s="413" t="str">
        <f>iferror(vlookup(H252,Actors!$A$2:$D$472,4,false),"")</f>
        <v>Torch Stand (Generic)</v>
      </c>
      <c r="K252" s="405" t="s">
        <v>2818</v>
      </c>
      <c r="L252" s="405" t="s">
        <v>7076</v>
      </c>
      <c r="M252" s="411" t="str">
        <f>iferror(vlookup(A252,Variables!$F$2:$G$2762,2,false),"")</f>
        <v>Wooden Torch (Lit)</v>
      </c>
      <c r="N252" s="407" t="s">
        <v>1059</v>
      </c>
    </row>
    <row r="253">
      <c r="A253" s="404" t="s">
        <v>7163</v>
      </c>
      <c r="B253" s="405" t="s">
        <v>16</v>
      </c>
      <c r="C253" s="406" t="str">
        <f>iferror(vlookup(B253,Maps!$A$2:$B$111,2,false),"")</f>
        <v>Dodongo's Cavern</v>
      </c>
      <c r="D253" s="405" t="s">
        <v>14</v>
      </c>
      <c r="E253" s="405" t="s">
        <v>686</v>
      </c>
      <c r="F253" s="407"/>
      <c r="G253" s="407"/>
      <c r="H253" s="405" t="s">
        <v>260</v>
      </c>
      <c r="I253" s="408" t="s">
        <v>5098</v>
      </c>
      <c r="J253" s="413" t="str">
        <f>iferror(vlookup(H253,Actors!$A$2:$D$472,4,false),"")</f>
        <v>Bomb Flower</v>
      </c>
      <c r="K253" s="405" t="s">
        <v>350</v>
      </c>
      <c r="L253" s="405" t="s">
        <v>7164</v>
      </c>
      <c r="M253" s="411" t="str">
        <f>iferror(vlookup(A253,Variables!$F$2:$G$2762,2,false),"")</f>
        <v>Bomb Flower</v>
      </c>
      <c r="N253" s="407" t="s">
        <v>1059</v>
      </c>
    </row>
    <row r="254">
      <c r="A254" s="404" t="s">
        <v>7163</v>
      </c>
      <c r="B254" s="405" t="s">
        <v>16</v>
      </c>
      <c r="C254" s="406" t="str">
        <f>iferror(vlookup(B254,Maps!$A$2:$B$111,2,false),"")</f>
        <v>Dodongo's Cavern</v>
      </c>
      <c r="D254" s="405" t="s">
        <v>14</v>
      </c>
      <c r="E254" s="405" t="s">
        <v>686</v>
      </c>
      <c r="F254" s="407"/>
      <c r="G254" s="407"/>
      <c r="H254" s="405" t="s">
        <v>260</v>
      </c>
      <c r="I254" s="408" t="s">
        <v>5098</v>
      </c>
      <c r="J254" s="413" t="str">
        <f>iferror(vlookup(H254,Actors!$A$2:$D$472,4,false),"")</f>
        <v>Bomb Flower</v>
      </c>
      <c r="K254" s="405" t="s">
        <v>350</v>
      </c>
      <c r="L254" s="405" t="s">
        <v>7164</v>
      </c>
      <c r="M254" s="411" t="str">
        <f>iferror(vlookup(A254,Variables!$F$2:$G$2762,2,false),"")</f>
        <v>Bomb Flower</v>
      </c>
      <c r="N254" s="407" t="s">
        <v>1059</v>
      </c>
    </row>
    <row r="255">
      <c r="A255" s="404" t="s">
        <v>7249</v>
      </c>
      <c r="B255" s="405" t="s">
        <v>16</v>
      </c>
      <c r="C255" s="406" t="str">
        <f>iferror(vlookup(B255,Maps!$A$2:$B$111,2,false),"")</f>
        <v>Dodongo's Cavern</v>
      </c>
      <c r="D255" s="405" t="s">
        <v>14</v>
      </c>
      <c r="E255" s="405" t="s">
        <v>686</v>
      </c>
      <c r="F255" s="407"/>
      <c r="G255" s="407"/>
      <c r="H255" s="405" t="s">
        <v>70</v>
      </c>
      <c r="I255" s="408" t="s">
        <v>5131</v>
      </c>
      <c r="J255" s="409" t="str">
        <f>iferror(vlookup(H255,Actors!$A$2:$D$472,4,false),"")</f>
        <v>Bombable Wall</v>
      </c>
      <c r="K255" s="410" t="s">
        <v>21</v>
      </c>
      <c r="L255" s="405" t="s">
        <v>7250</v>
      </c>
      <c r="M255" s="411" t="str">
        <f>iferror(vlookup(A255,Variables!$F$2:$G$2762,2,false),"")</f>
        <v/>
      </c>
      <c r="N255" s="412" t="s">
        <v>1059</v>
      </c>
    </row>
    <row r="256">
      <c r="A256" s="404" t="s">
        <v>7251</v>
      </c>
      <c r="B256" s="405" t="s">
        <v>16</v>
      </c>
      <c r="C256" s="406" t="str">
        <f>iferror(vlookup(B256,Maps!$A$2:$B$111,2,false),"")</f>
        <v>Dodongo's Cavern</v>
      </c>
      <c r="D256" s="405" t="s">
        <v>14</v>
      </c>
      <c r="E256" s="405" t="s">
        <v>686</v>
      </c>
      <c r="F256" s="407"/>
      <c r="G256" s="407"/>
      <c r="H256" s="405" t="s">
        <v>104</v>
      </c>
      <c r="I256" s="408" t="s">
        <v>5146</v>
      </c>
      <c r="J256" s="413" t="str">
        <f>iferror(vlookup(H256,Actors!$A$2:$D$472,4,false),"")</f>
        <v>Torch Stand (Generic)</v>
      </c>
      <c r="K256" s="405" t="s">
        <v>2818</v>
      </c>
      <c r="L256" s="405" t="s">
        <v>7252</v>
      </c>
      <c r="M256" s="411" t="str">
        <f>iferror(vlookup(A256,Variables!$F$2:$G$2762,2,false),"")</f>
        <v>Stick Torch (Unlit)</v>
      </c>
      <c r="N256" s="407" t="s">
        <v>1059</v>
      </c>
    </row>
    <row r="257">
      <c r="A257" s="404" t="s">
        <v>7251</v>
      </c>
      <c r="B257" s="405" t="s">
        <v>16</v>
      </c>
      <c r="C257" s="406" t="str">
        <f>iferror(vlookup(B257,Maps!$A$2:$B$111,2,false),"")</f>
        <v>Dodongo's Cavern</v>
      </c>
      <c r="D257" s="405" t="s">
        <v>14</v>
      </c>
      <c r="E257" s="405" t="s">
        <v>686</v>
      </c>
      <c r="F257" s="407"/>
      <c r="G257" s="407"/>
      <c r="H257" s="405" t="s">
        <v>104</v>
      </c>
      <c r="I257" s="408" t="s">
        <v>5146</v>
      </c>
      <c r="J257" s="413" t="str">
        <f>iferror(vlookup(H257,Actors!$A$2:$D$472,4,false),"")</f>
        <v>Torch Stand (Generic)</v>
      </c>
      <c r="K257" s="405" t="s">
        <v>2818</v>
      </c>
      <c r="L257" s="405" t="s">
        <v>7252</v>
      </c>
      <c r="M257" s="411" t="str">
        <f>iferror(vlookup(A257,Variables!$F$2:$G$2762,2,false),"")</f>
        <v>Stick Torch (Unlit)</v>
      </c>
      <c r="N257" s="407" t="s">
        <v>1059</v>
      </c>
    </row>
    <row r="258">
      <c r="A258" s="404" t="s">
        <v>7251</v>
      </c>
      <c r="B258" s="405" t="s">
        <v>16</v>
      </c>
      <c r="C258" s="406" t="str">
        <f>iferror(vlookup(B258,Maps!$A$2:$B$111,2,false),"")</f>
        <v>Dodongo's Cavern</v>
      </c>
      <c r="D258" s="405" t="s">
        <v>14</v>
      </c>
      <c r="E258" s="405" t="s">
        <v>686</v>
      </c>
      <c r="F258" s="407"/>
      <c r="G258" s="407"/>
      <c r="H258" s="405" t="s">
        <v>104</v>
      </c>
      <c r="I258" s="408" t="s">
        <v>5146</v>
      </c>
      <c r="J258" s="413" t="str">
        <f>iferror(vlookup(H258,Actors!$A$2:$D$472,4,false),"")</f>
        <v>Torch Stand (Generic)</v>
      </c>
      <c r="K258" s="405" t="s">
        <v>2818</v>
      </c>
      <c r="L258" s="405" t="s">
        <v>7252</v>
      </c>
      <c r="M258" s="411" t="str">
        <f>iferror(vlookup(A258,Variables!$F$2:$G$2762,2,false),"")</f>
        <v>Stick Torch (Unlit)</v>
      </c>
      <c r="N258" s="407" t="s">
        <v>1059</v>
      </c>
    </row>
    <row r="259">
      <c r="A259" s="404" t="s">
        <v>7253</v>
      </c>
      <c r="B259" s="405" t="s">
        <v>16</v>
      </c>
      <c r="C259" s="406" t="str">
        <f>iferror(vlookup(B259,Maps!$A$2:$B$111,2,false),"")</f>
        <v>Dodongo's Cavern</v>
      </c>
      <c r="D259" s="405" t="s">
        <v>14</v>
      </c>
      <c r="E259" s="405" t="s">
        <v>686</v>
      </c>
      <c r="F259" s="407"/>
      <c r="G259" s="407"/>
      <c r="H259" s="405" t="s">
        <v>2978</v>
      </c>
      <c r="I259" s="408" t="s">
        <v>5589</v>
      </c>
      <c r="J259" s="409" t="str">
        <f>iferror(vlookup(H259,Actors!$A$2:$D$472,4,false),"")</f>
        <v>Pot</v>
      </c>
      <c r="K259" s="410" t="s">
        <v>21</v>
      </c>
      <c r="L259" s="405" t="s">
        <v>7254</v>
      </c>
      <c r="M259" s="411" t="str">
        <f>iferror(vlookup(A259,Variables!$F$2:$G$2762,2,false),"")</f>
        <v/>
      </c>
      <c r="N259" s="412" t="s">
        <v>1059</v>
      </c>
    </row>
    <row r="260">
      <c r="A260" s="404" t="s">
        <v>7255</v>
      </c>
      <c r="B260" s="405" t="s">
        <v>16</v>
      </c>
      <c r="C260" s="406" t="str">
        <f>iferror(vlookup(B260,Maps!$A$2:$B$111,2,false),"")</f>
        <v>Dodongo's Cavern</v>
      </c>
      <c r="D260" s="405" t="s">
        <v>14</v>
      </c>
      <c r="E260" s="405" t="s">
        <v>686</v>
      </c>
      <c r="F260" s="407"/>
      <c r="G260" s="407"/>
      <c r="H260" s="405" t="s">
        <v>2978</v>
      </c>
      <c r="I260" s="408" t="s">
        <v>5589</v>
      </c>
      <c r="J260" s="409" t="str">
        <f>iferror(vlookup(H260,Actors!$A$2:$D$472,4,false),"")</f>
        <v>Pot</v>
      </c>
      <c r="K260" s="410" t="s">
        <v>21</v>
      </c>
      <c r="L260" s="405" t="s">
        <v>7256</v>
      </c>
      <c r="M260" s="411" t="str">
        <f>iferror(vlookup(A260,Variables!$F$2:$G$2762,2,false),"")</f>
        <v/>
      </c>
      <c r="N260" s="412" t="s">
        <v>1059</v>
      </c>
    </row>
    <row r="261">
      <c r="A261" s="404" t="s">
        <v>7257</v>
      </c>
      <c r="B261" s="405" t="s">
        <v>16</v>
      </c>
      <c r="C261" s="406" t="str">
        <f>iferror(vlookup(B261,Maps!$A$2:$B$111,2,false),"")</f>
        <v>Dodongo's Cavern</v>
      </c>
      <c r="D261" s="405" t="s">
        <v>14</v>
      </c>
      <c r="E261" s="405" t="s">
        <v>686</v>
      </c>
      <c r="F261" s="407"/>
      <c r="G261" s="407"/>
      <c r="H261" s="405" t="s">
        <v>2978</v>
      </c>
      <c r="I261" s="408" t="s">
        <v>5589</v>
      </c>
      <c r="J261" s="409" t="str">
        <f>iferror(vlookup(H261,Actors!$A$2:$D$472,4,false),"")</f>
        <v>Pot</v>
      </c>
      <c r="K261" s="410" t="s">
        <v>21</v>
      </c>
      <c r="L261" s="405" t="s">
        <v>7258</v>
      </c>
      <c r="M261" s="411" t="str">
        <f>iferror(vlookup(A261,Variables!$F$2:$G$2762,2,false),"")</f>
        <v/>
      </c>
      <c r="N261" s="412" t="s">
        <v>1059</v>
      </c>
    </row>
    <row r="262">
      <c r="A262" s="404" t="s">
        <v>7259</v>
      </c>
      <c r="B262" s="405" t="s">
        <v>16</v>
      </c>
      <c r="C262" s="406" t="str">
        <f>iferror(vlookup(B262,Maps!$A$2:$B$111,2,false),"")</f>
        <v>Dodongo's Cavern</v>
      </c>
      <c r="D262" s="405" t="s">
        <v>14</v>
      </c>
      <c r="E262" s="405" t="s">
        <v>686</v>
      </c>
      <c r="F262" s="407"/>
      <c r="G262" s="407"/>
      <c r="H262" s="405" t="s">
        <v>2978</v>
      </c>
      <c r="I262" s="408" t="s">
        <v>5589</v>
      </c>
      <c r="J262" s="409" t="str">
        <f>iferror(vlookup(H262,Actors!$A$2:$D$472,4,false),"")</f>
        <v>Pot</v>
      </c>
      <c r="K262" s="410" t="s">
        <v>21</v>
      </c>
      <c r="L262" s="405" t="s">
        <v>7260</v>
      </c>
      <c r="M262" s="411" t="str">
        <f>iferror(vlookup(A262,Variables!$F$2:$G$2762,2,false),"")</f>
        <v/>
      </c>
      <c r="N262" s="412" t="s">
        <v>1059</v>
      </c>
    </row>
    <row r="263">
      <c r="A263" s="375" t="s">
        <v>7261</v>
      </c>
      <c r="B263" s="376" t="s">
        <v>16</v>
      </c>
      <c r="C263" s="377" t="str">
        <f>iferror(vlookup(B263,Maps!$A$2:$B$111,2,false),"")</f>
        <v>Dodongo's Cavern</v>
      </c>
      <c r="D263" s="376" t="s">
        <v>14</v>
      </c>
      <c r="E263" s="376" t="s">
        <v>688</v>
      </c>
      <c r="F263" s="378"/>
      <c r="G263" s="378"/>
      <c r="H263" s="376" t="s">
        <v>36</v>
      </c>
      <c r="I263" s="338" t="s">
        <v>5117</v>
      </c>
      <c r="J263" s="379" t="str">
        <f>iferror(vlookup(H263,Actors!$A$2:$D$472,4,false),"")</f>
        <v>Armos</v>
      </c>
      <c r="K263" s="376" t="s">
        <v>392</v>
      </c>
      <c r="L263" s="376" t="s">
        <v>7164</v>
      </c>
      <c r="M263" s="381" t="str">
        <f>iferror(vlookup(A263,Variables!$F$2:$G$2762,2,false),"")</f>
        <v>Armos Enemy</v>
      </c>
      <c r="N263" s="378" t="s">
        <v>1059</v>
      </c>
    </row>
    <row r="264">
      <c r="A264" s="375" t="s">
        <v>7261</v>
      </c>
      <c r="B264" s="376" t="s">
        <v>16</v>
      </c>
      <c r="C264" s="377" t="str">
        <f>iferror(vlookup(B264,Maps!$A$2:$B$111,2,false),"")</f>
        <v>Dodongo's Cavern</v>
      </c>
      <c r="D264" s="376" t="s">
        <v>14</v>
      </c>
      <c r="E264" s="376" t="s">
        <v>688</v>
      </c>
      <c r="F264" s="378"/>
      <c r="G264" s="378"/>
      <c r="H264" s="376" t="s">
        <v>36</v>
      </c>
      <c r="I264" s="338" t="s">
        <v>5117</v>
      </c>
      <c r="J264" s="379" t="str">
        <f>iferror(vlookup(H264,Actors!$A$2:$D$472,4,false),"")</f>
        <v>Armos</v>
      </c>
      <c r="K264" s="376" t="s">
        <v>392</v>
      </c>
      <c r="L264" s="376" t="s">
        <v>7164</v>
      </c>
      <c r="M264" s="381" t="str">
        <f>iferror(vlookup(A264,Variables!$F$2:$G$2762,2,false),"")</f>
        <v>Armos Enemy</v>
      </c>
      <c r="N264" s="378" t="s">
        <v>1059</v>
      </c>
    </row>
    <row r="265">
      <c r="A265" s="375" t="s">
        <v>7261</v>
      </c>
      <c r="B265" s="376" t="s">
        <v>16</v>
      </c>
      <c r="C265" s="377" t="str">
        <f>iferror(vlookup(B265,Maps!$A$2:$B$111,2,false),"")</f>
        <v>Dodongo's Cavern</v>
      </c>
      <c r="D265" s="376" t="s">
        <v>14</v>
      </c>
      <c r="E265" s="376" t="s">
        <v>688</v>
      </c>
      <c r="F265" s="378"/>
      <c r="G265" s="378"/>
      <c r="H265" s="376" t="s">
        <v>36</v>
      </c>
      <c r="I265" s="338" t="s">
        <v>5117</v>
      </c>
      <c r="J265" s="379" t="str">
        <f>iferror(vlookup(H265,Actors!$A$2:$D$472,4,false),"")</f>
        <v>Armos</v>
      </c>
      <c r="K265" s="376" t="s">
        <v>392</v>
      </c>
      <c r="L265" s="376" t="s">
        <v>7164</v>
      </c>
      <c r="M265" s="381" t="str">
        <f>iferror(vlookup(A265,Variables!$F$2:$G$2762,2,false),"")</f>
        <v>Armos Enemy</v>
      </c>
      <c r="N265" s="378" t="s">
        <v>1059</v>
      </c>
    </row>
    <row r="266">
      <c r="A266" s="375" t="s">
        <v>7158</v>
      </c>
      <c r="B266" s="376" t="s">
        <v>16</v>
      </c>
      <c r="C266" s="377" t="str">
        <f>iferror(vlookup(B266,Maps!$A$2:$B$111,2,false),"")</f>
        <v>Dodongo's Cavern</v>
      </c>
      <c r="D266" s="376" t="s">
        <v>14</v>
      </c>
      <c r="E266" s="376" t="s">
        <v>688</v>
      </c>
      <c r="F266" s="378"/>
      <c r="G266" s="378"/>
      <c r="H266" s="376" t="s">
        <v>144</v>
      </c>
      <c r="I266" s="338" t="s">
        <v>4961</v>
      </c>
      <c r="J266" s="379" t="str">
        <f>iferror(vlookup(H266,Actors!$A$2:$D$472,4,false),"")</f>
        <v>Keese</v>
      </c>
      <c r="K266" s="376" t="s">
        <v>103</v>
      </c>
      <c r="L266" s="376" t="s">
        <v>12</v>
      </c>
      <c r="M266" s="381" t="str">
        <f>iferror(vlookup(A266,Variables!$F$2:$G$2762,2,false),"")</f>
        <v>Fire Keese</v>
      </c>
      <c r="N266" s="378" t="s">
        <v>1059</v>
      </c>
    </row>
    <row r="267">
      <c r="A267" s="375" t="s">
        <v>7158</v>
      </c>
      <c r="B267" s="376" t="s">
        <v>16</v>
      </c>
      <c r="C267" s="377" t="str">
        <f>iferror(vlookup(B267,Maps!$A$2:$B$111,2,false),"")</f>
        <v>Dodongo's Cavern</v>
      </c>
      <c r="D267" s="376" t="s">
        <v>14</v>
      </c>
      <c r="E267" s="376" t="s">
        <v>688</v>
      </c>
      <c r="F267" s="378"/>
      <c r="G267" s="378"/>
      <c r="H267" s="376" t="s">
        <v>144</v>
      </c>
      <c r="I267" s="338" t="s">
        <v>4961</v>
      </c>
      <c r="J267" s="379" t="str">
        <f>iferror(vlookup(H267,Actors!$A$2:$D$472,4,false),"")</f>
        <v>Keese</v>
      </c>
      <c r="K267" s="376" t="s">
        <v>103</v>
      </c>
      <c r="L267" s="376" t="s">
        <v>12</v>
      </c>
      <c r="M267" s="381" t="str">
        <f>iferror(vlookup(A267,Variables!$F$2:$G$2762,2,false),"")</f>
        <v>Fire Keese</v>
      </c>
      <c r="N267" s="378" t="s">
        <v>1059</v>
      </c>
    </row>
    <row r="268">
      <c r="A268" s="375" t="s">
        <v>7163</v>
      </c>
      <c r="B268" s="376" t="s">
        <v>16</v>
      </c>
      <c r="C268" s="377" t="str">
        <f>iferror(vlookup(B268,Maps!$A$2:$B$111,2,false),"")</f>
        <v>Dodongo's Cavern</v>
      </c>
      <c r="D268" s="376" t="s">
        <v>14</v>
      </c>
      <c r="E268" s="376" t="s">
        <v>688</v>
      </c>
      <c r="F268" s="378"/>
      <c r="G268" s="378"/>
      <c r="H268" s="376" t="s">
        <v>260</v>
      </c>
      <c r="I268" s="338" t="s">
        <v>5098</v>
      </c>
      <c r="J268" s="379" t="str">
        <f>iferror(vlookup(H268,Actors!$A$2:$D$472,4,false),"")</f>
        <v>Bomb Flower</v>
      </c>
      <c r="K268" s="376" t="s">
        <v>350</v>
      </c>
      <c r="L268" s="376" t="s">
        <v>7164</v>
      </c>
      <c r="M268" s="381" t="str">
        <f>iferror(vlookup(A268,Variables!$F$2:$G$2762,2,false),"")</f>
        <v>Bomb Flower</v>
      </c>
      <c r="N268" s="378" t="s">
        <v>1059</v>
      </c>
    </row>
    <row r="269">
      <c r="A269" s="375" t="s">
        <v>7163</v>
      </c>
      <c r="B269" s="376" t="s">
        <v>16</v>
      </c>
      <c r="C269" s="377" t="str">
        <f>iferror(vlookup(B269,Maps!$A$2:$B$111,2,false),"")</f>
        <v>Dodongo's Cavern</v>
      </c>
      <c r="D269" s="376" t="s">
        <v>14</v>
      </c>
      <c r="E269" s="376" t="s">
        <v>688</v>
      </c>
      <c r="F269" s="378"/>
      <c r="G269" s="378"/>
      <c r="H269" s="376" t="s">
        <v>260</v>
      </c>
      <c r="I269" s="338" t="s">
        <v>5098</v>
      </c>
      <c r="J269" s="379" t="str">
        <f>iferror(vlookup(H269,Actors!$A$2:$D$472,4,false),"")</f>
        <v>Bomb Flower</v>
      </c>
      <c r="K269" s="376" t="s">
        <v>350</v>
      </c>
      <c r="L269" s="376" t="s">
        <v>7164</v>
      </c>
      <c r="M269" s="381" t="str">
        <f>iferror(vlookup(A269,Variables!$F$2:$G$2762,2,false),"")</f>
        <v>Bomb Flower</v>
      </c>
      <c r="N269" s="378" t="s">
        <v>1059</v>
      </c>
    </row>
    <row r="270">
      <c r="A270" s="375" t="s">
        <v>7163</v>
      </c>
      <c r="B270" s="376" t="s">
        <v>16</v>
      </c>
      <c r="C270" s="377" t="str">
        <f>iferror(vlookup(B270,Maps!$A$2:$B$111,2,false),"")</f>
        <v>Dodongo's Cavern</v>
      </c>
      <c r="D270" s="376" t="s">
        <v>14</v>
      </c>
      <c r="E270" s="376" t="s">
        <v>688</v>
      </c>
      <c r="F270" s="378"/>
      <c r="G270" s="378"/>
      <c r="H270" s="376" t="s">
        <v>260</v>
      </c>
      <c r="I270" s="338" t="s">
        <v>5098</v>
      </c>
      <c r="J270" s="379" t="str">
        <f>iferror(vlookup(H270,Actors!$A$2:$D$472,4,false),"")</f>
        <v>Bomb Flower</v>
      </c>
      <c r="K270" s="376" t="s">
        <v>350</v>
      </c>
      <c r="L270" s="376" t="s">
        <v>7164</v>
      </c>
      <c r="M270" s="381" t="str">
        <f>iferror(vlookup(A270,Variables!$F$2:$G$2762,2,false),"")</f>
        <v>Bomb Flower</v>
      </c>
      <c r="N270" s="378" t="s">
        <v>1059</v>
      </c>
    </row>
    <row r="271">
      <c r="A271" s="375" t="s">
        <v>7163</v>
      </c>
      <c r="B271" s="376" t="s">
        <v>16</v>
      </c>
      <c r="C271" s="377" t="str">
        <f>iferror(vlookup(B271,Maps!$A$2:$B$111,2,false),"")</f>
        <v>Dodongo's Cavern</v>
      </c>
      <c r="D271" s="376" t="s">
        <v>14</v>
      </c>
      <c r="E271" s="376" t="s">
        <v>688</v>
      </c>
      <c r="F271" s="378"/>
      <c r="G271" s="378"/>
      <c r="H271" s="376" t="s">
        <v>260</v>
      </c>
      <c r="I271" s="338" t="s">
        <v>5098</v>
      </c>
      <c r="J271" s="379" t="str">
        <f>iferror(vlookup(H271,Actors!$A$2:$D$472,4,false),"")</f>
        <v>Bomb Flower</v>
      </c>
      <c r="K271" s="376" t="s">
        <v>350</v>
      </c>
      <c r="L271" s="376" t="s">
        <v>7164</v>
      </c>
      <c r="M271" s="381" t="str">
        <f>iferror(vlookup(A271,Variables!$F$2:$G$2762,2,false),"")</f>
        <v>Bomb Flower</v>
      </c>
      <c r="N271" s="378" t="s">
        <v>1059</v>
      </c>
    </row>
    <row r="272">
      <c r="A272" s="375" t="s">
        <v>7192</v>
      </c>
      <c r="B272" s="376" t="s">
        <v>16</v>
      </c>
      <c r="C272" s="377" t="str">
        <f>iferror(vlookup(B272,Maps!$A$2:$B$111,2,false),"")</f>
        <v>Dodongo's Cavern</v>
      </c>
      <c r="D272" s="376" t="s">
        <v>14</v>
      </c>
      <c r="E272" s="376" t="s">
        <v>688</v>
      </c>
      <c r="F272" s="378"/>
      <c r="G272" s="378"/>
      <c r="H272" s="376" t="s">
        <v>36</v>
      </c>
      <c r="I272" s="338" t="s">
        <v>5117</v>
      </c>
      <c r="J272" s="379" t="str">
        <f>iferror(vlookup(H272,Actors!$A$2:$D$472,4,false),"")</f>
        <v>Armos</v>
      </c>
      <c r="K272" s="376" t="s">
        <v>392</v>
      </c>
      <c r="L272" s="376" t="s">
        <v>12</v>
      </c>
      <c r="M272" s="381" t="str">
        <f>iferror(vlookup(A272,Variables!$F$2:$G$2762,2,false),"")</f>
        <v>Armos Statue</v>
      </c>
      <c r="N272" s="378" t="s">
        <v>1059</v>
      </c>
    </row>
    <row r="273">
      <c r="A273" s="375" t="s">
        <v>7262</v>
      </c>
      <c r="B273" s="376" t="s">
        <v>16</v>
      </c>
      <c r="C273" s="377" t="str">
        <f>iferror(vlookup(B273,Maps!$A$2:$B$111,2,false),"")</f>
        <v>Dodongo's Cavern</v>
      </c>
      <c r="D273" s="376" t="s">
        <v>14</v>
      </c>
      <c r="E273" s="376" t="s">
        <v>688</v>
      </c>
      <c r="F273" s="378"/>
      <c r="G273" s="378"/>
      <c r="H273" s="376" t="s">
        <v>3024</v>
      </c>
      <c r="I273" s="338" t="s">
        <v>5655</v>
      </c>
      <c r="J273" s="383" t="str">
        <f>iferror(vlookup(H273,Actors!$A$2:$D$472,4,false),"")</f>
        <v>Bronze / Diamond / Eye Switch</v>
      </c>
      <c r="K273" s="384" t="s">
        <v>35</v>
      </c>
      <c r="L273" s="376" t="s">
        <v>7263</v>
      </c>
      <c r="M273" s="381" t="str">
        <f>iferror(vlookup(A273,Variables!$F$2:$G$2762,2,false),"")</f>
        <v>Bronze Switch</v>
      </c>
      <c r="N273" s="385" t="s">
        <v>1059</v>
      </c>
    </row>
    <row r="274">
      <c r="A274" s="404" t="s">
        <v>7264</v>
      </c>
      <c r="B274" s="405" t="s">
        <v>16</v>
      </c>
      <c r="C274" s="406" t="str">
        <f>iferror(vlookup(B274,Maps!$A$2:$B$111,2,false),"")</f>
        <v>Dodongo's Cavern</v>
      </c>
      <c r="D274" s="405" t="s">
        <v>14</v>
      </c>
      <c r="E274" s="405" t="s">
        <v>690</v>
      </c>
      <c r="F274" s="407"/>
      <c r="G274" s="407"/>
      <c r="H274" s="405" t="s">
        <v>3188</v>
      </c>
      <c r="I274" s="408" t="s">
        <v>5952</v>
      </c>
      <c r="J274" s="413" t="str">
        <f>iferror(vlookup(H274,Actors!$A$2:$D$472,4,false),"")</f>
        <v>Business Scrub (Attacking)</v>
      </c>
      <c r="K274" s="405" t="s">
        <v>3122</v>
      </c>
      <c r="L274" s="405" t="s">
        <v>12</v>
      </c>
      <c r="M274" s="411" t="str">
        <f>iferror(vlookup(A274,Variables!$F$2:$G$2762,2,false),"")</f>
        <v/>
      </c>
      <c r="N274" s="407" t="s">
        <v>1059</v>
      </c>
    </row>
    <row r="275">
      <c r="A275" s="404" t="s">
        <v>7265</v>
      </c>
      <c r="B275" s="405" t="s">
        <v>16</v>
      </c>
      <c r="C275" s="406" t="str">
        <f>iferror(vlookup(B275,Maps!$A$2:$B$111,2,false),"")</f>
        <v>Dodongo's Cavern</v>
      </c>
      <c r="D275" s="405" t="s">
        <v>14</v>
      </c>
      <c r="E275" s="405" t="s">
        <v>690</v>
      </c>
      <c r="F275" s="407"/>
      <c r="G275" s="407"/>
      <c r="H275" s="405" t="s">
        <v>3188</v>
      </c>
      <c r="I275" s="408" t="s">
        <v>5952</v>
      </c>
      <c r="J275" s="413" t="str">
        <f>iferror(vlookup(H275,Actors!$A$2:$D$472,4,false),"")</f>
        <v>Business Scrub (Attacking)</v>
      </c>
      <c r="K275" s="405" t="s">
        <v>3122</v>
      </c>
      <c r="L275" s="405" t="s">
        <v>35</v>
      </c>
      <c r="M275" s="411" t="str">
        <f>iferror(vlookup(A275,Variables!$F$2:$G$2762,2,false),"")</f>
        <v/>
      </c>
      <c r="N275" s="407" t="s">
        <v>1059</v>
      </c>
    </row>
    <row r="276">
      <c r="A276" s="375" t="s">
        <v>7046</v>
      </c>
      <c r="B276" s="376" t="s">
        <v>16</v>
      </c>
      <c r="C276" s="377" t="str">
        <f>iferror(vlookup(B276,Maps!$A$2:$B$111,2,false),"")</f>
        <v>Dodongo's Cavern</v>
      </c>
      <c r="D276" s="376" t="s">
        <v>14</v>
      </c>
      <c r="E276" s="376" t="s">
        <v>692</v>
      </c>
      <c r="F276" s="378"/>
      <c r="G276" s="378"/>
      <c r="H276" s="376" t="s">
        <v>3015</v>
      </c>
      <c r="I276" s="338" t="s">
        <v>5645</v>
      </c>
      <c r="J276" s="383" t="str">
        <f>iferror(vlookup(H276,Actors!$A$2:$D$472,4,false),"")</f>
        <v>Grass Clump &amp; Regenerating Grass</v>
      </c>
      <c r="K276" s="384" t="s">
        <v>21</v>
      </c>
      <c r="L276" s="376" t="s">
        <v>7047</v>
      </c>
      <c r="M276" s="381" t="str">
        <f>iferror(vlookup(A276,Variables!$F$2:$G$2762,2,false),"")</f>
        <v>Regenerating Grass (Random Drop Table)</v>
      </c>
      <c r="N276" s="385" t="s">
        <v>1059</v>
      </c>
    </row>
    <row r="277">
      <c r="A277" s="375" t="s">
        <v>7158</v>
      </c>
      <c r="B277" s="376" t="s">
        <v>16</v>
      </c>
      <c r="C277" s="377" t="str">
        <f>iferror(vlookup(B277,Maps!$A$2:$B$111,2,false),"")</f>
        <v>Dodongo's Cavern</v>
      </c>
      <c r="D277" s="376" t="s">
        <v>14</v>
      </c>
      <c r="E277" s="376" t="s">
        <v>692</v>
      </c>
      <c r="F277" s="378"/>
      <c r="G277" s="378"/>
      <c r="H277" s="376" t="s">
        <v>144</v>
      </c>
      <c r="I277" s="338" t="s">
        <v>4961</v>
      </c>
      <c r="J277" s="379" t="str">
        <f>iferror(vlookup(H277,Actors!$A$2:$D$472,4,false),"")</f>
        <v>Keese</v>
      </c>
      <c r="K277" s="376" t="s">
        <v>103</v>
      </c>
      <c r="L277" s="376" t="s">
        <v>12</v>
      </c>
      <c r="M277" s="381" t="str">
        <f>iferror(vlookup(A277,Variables!$F$2:$G$2762,2,false),"")</f>
        <v>Fire Keese</v>
      </c>
      <c r="N277" s="378" t="s">
        <v>1059</v>
      </c>
    </row>
    <row r="278">
      <c r="A278" s="375" t="s">
        <v>7158</v>
      </c>
      <c r="B278" s="376" t="s">
        <v>16</v>
      </c>
      <c r="C278" s="377" t="str">
        <f>iferror(vlookup(B278,Maps!$A$2:$B$111,2,false),"")</f>
        <v>Dodongo's Cavern</v>
      </c>
      <c r="D278" s="376" t="s">
        <v>14</v>
      </c>
      <c r="E278" s="376" t="s">
        <v>692</v>
      </c>
      <c r="F278" s="378"/>
      <c r="G278" s="378"/>
      <c r="H278" s="376" t="s">
        <v>144</v>
      </c>
      <c r="I278" s="338" t="s">
        <v>4961</v>
      </c>
      <c r="J278" s="379" t="str">
        <f>iferror(vlookup(H278,Actors!$A$2:$D$472,4,false),"")</f>
        <v>Keese</v>
      </c>
      <c r="K278" s="376" t="s">
        <v>103</v>
      </c>
      <c r="L278" s="376" t="s">
        <v>12</v>
      </c>
      <c r="M278" s="381" t="str">
        <f>iferror(vlookup(A278,Variables!$F$2:$G$2762,2,false),"")</f>
        <v>Fire Keese</v>
      </c>
      <c r="N278" s="378" t="s">
        <v>1059</v>
      </c>
    </row>
    <row r="279">
      <c r="A279" s="375" t="s">
        <v>7266</v>
      </c>
      <c r="B279" s="376" t="s">
        <v>16</v>
      </c>
      <c r="C279" s="377" t="str">
        <f>iferror(vlookup(B279,Maps!$A$2:$B$111,2,false),"")</f>
        <v>Dodongo's Cavern</v>
      </c>
      <c r="D279" s="376" t="s">
        <v>14</v>
      </c>
      <c r="E279" s="376" t="s">
        <v>692</v>
      </c>
      <c r="F279" s="378"/>
      <c r="G279" s="378"/>
      <c r="H279" s="376" t="s">
        <v>2953</v>
      </c>
      <c r="I279" s="338" t="s">
        <v>5543</v>
      </c>
      <c r="J279" s="383" t="str">
        <f>iferror(vlookup(H279,Actors!$A$2:$D$472,4,false),"")</f>
        <v>Pushblock</v>
      </c>
      <c r="K279" s="384" t="s">
        <v>35</v>
      </c>
      <c r="L279" s="376" t="s">
        <v>7267</v>
      </c>
      <c r="M279" s="381" t="str">
        <f>iferror(vlookup(A279,Variables!$F$2:$G$2762,2,false),"")</f>
        <v/>
      </c>
      <c r="N279" s="385" t="s">
        <v>1059</v>
      </c>
    </row>
    <row r="280">
      <c r="A280" s="375" t="s">
        <v>7268</v>
      </c>
      <c r="B280" s="376" t="s">
        <v>16</v>
      </c>
      <c r="C280" s="377" t="str">
        <f>iferror(vlookup(B280,Maps!$A$2:$B$111,2,false),"")</f>
        <v>Dodongo's Cavern</v>
      </c>
      <c r="D280" s="376" t="s">
        <v>14</v>
      </c>
      <c r="E280" s="376" t="s">
        <v>692</v>
      </c>
      <c r="F280" s="378"/>
      <c r="G280" s="378"/>
      <c r="H280" s="376" t="s">
        <v>2953</v>
      </c>
      <c r="I280" s="338" t="s">
        <v>5543</v>
      </c>
      <c r="J280" s="383" t="str">
        <f>iferror(vlookup(H280,Actors!$A$2:$D$472,4,false),"")</f>
        <v>Pushblock</v>
      </c>
      <c r="K280" s="384" t="s">
        <v>35</v>
      </c>
      <c r="L280" s="376" t="s">
        <v>7269</v>
      </c>
      <c r="M280" s="381" t="str">
        <f>iferror(vlookup(A280,Variables!$F$2:$G$2762,2,false),"")</f>
        <v/>
      </c>
      <c r="N280" s="385" t="s">
        <v>1059</v>
      </c>
    </row>
    <row r="281">
      <c r="A281" s="375" t="s">
        <v>7270</v>
      </c>
      <c r="B281" s="376" t="s">
        <v>16</v>
      </c>
      <c r="C281" s="377" t="str">
        <f>iferror(vlookup(B281,Maps!$A$2:$B$111,2,false),"")</f>
        <v>Dodongo's Cavern</v>
      </c>
      <c r="D281" s="376" t="s">
        <v>14</v>
      </c>
      <c r="E281" s="376" t="s">
        <v>692</v>
      </c>
      <c r="F281" s="378"/>
      <c r="G281" s="378"/>
      <c r="H281" s="376" t="s">
        <v>3024</v>
      </c>
      <c r="I281" s="338" t="s">
        <v>5655</v>
      </c>
      <c r="J281" s="383" t="str">
        <f>iferror(vlookup(H281,Actors!$A$2:$D$472,4,false),"")</f>
        <v>Bronze / Diamond / Eye Switch</v>
      </c>
      <c r="K281" s="384" t="s">
        <v>35</v>
      </c>
      <c r="L281" s="376" t="s">
        <v>7271</v>
      </c>
      <c r="M281" s="381" t="str">
        <f>iferror(vlookup(A281,Variables!$F$2:$G$2762,2,false),"")</f>
        <v>Blue Switch</v>
      </c>
      <c r="N281" s="385" t="s">
        <v>1059</v>
      </c>
    </row>
    <row r="282">
      <c r="A282" s="375" t="s">
        <v>7272</v>
      </c>
      <c r="B282" s="376" t="s">
        <v>16</v>
      </c>
      <c r="C282" s="377" t="str">
        <f>iferror(vlookup(B282,Maps!$A$2:$B$111,2,false),"")</f>
        <v>Dodongo's Cavern</v>
      </c>
      <c r="D282" s="376" t="s">
        <v>14</v>
      </c>
      <c r="E282" s="376" t="s">
        <v>692</v>
      </c>
      <c r="F282" s="378"/>
      <c r="G282" s="378"/>
      <c r="H282" s="376" t="s">
        <v>2978</v>
      </c>
      <c r="I282" s="338" t="s">
        <v>5589</v>
      </c>
      <c r="J282" s="383" t="str">
        <f>iferror(vlookup(H282,Actors!$A$2:$D$472,4,false),"")</f>
        <v>Pot</v>
      </c>
      <c r="K282" s="384" t="s">
        <v>21</v>
      </c>
      <c r="L282" s="376" t="s">
        <v>7273</v>
      </c>
      <c r="M282" s="381" t="str">
        <f>iferror(vlookup(A282,Variables!$F$2:$G$2762,2,false),"")</f>
        <v/>
      </c>
      <c r="N282" s="385" t="s">
        <v>1059</v>
      </c>
    </row>
    <row r="283">
      <c r="A283" s="375" t="s">
        <v>7274</v>
      </c>
      <c r="B283" s="376" t="s">
        <v>16</v>
      </c>
      <c r="C283" s="377" t="str">
        <f>iferror(vlookup(B283,Maps!$A$2:$B$111,2,false),"")</f>
        <v>Dodongo's Cavern</v>
      </c>
      <c r="D283" s="376" t="s">
        <v>14</v>
      </c>
      <c r="E283" s="376" t="s">
        <v>692</v>
      </c>
      <c r="F283" s="378"/>
      <c r="G283" s="378"/>
      <c r="H283" s="376" t="s">
        <v>2978</v>
      </c>
      <c r="I283" s="338" t="s">
        <v>5589</v>
      </c>
      <c r="J283" s="383" t="str">
        <f>iferror(vlookup(H283,Actors!$A$2:$D$472,4,false),"")</f>
        <v>Pot</v>
      </c>
      <c r="K283" s="384" t="s">
        <v>21</v>
      </c>
      <c r="L283" s="376" t="s">
        <v>7275</v>
      </c>
      <c r="M283" s="381" t="str">
        <f>iferror(vlookup(A283,Variables!$F$2:$G$2762,2,false),"")</f>
        <v/>
      </c>
      <c r="N283" s="385" t="s">
        <v>1059</v>
      </c>
    </row>
    <row r="284">
      <c r="A284" s="404" t="s">
        <v>7158</v>
      </c>
      <c r="B284" s="405" t="s">
        <v>16</v>
      </c>
      <c r="C284" s="406" t="str">
        <f>iferror(vlookup(B284,Maps!$A$2:$B$111,2,false),"")</f>
        <v>Dodongo's Cavern</v>
      </c>
      <c r="D284" s="405" t="s">
        <v>14</v>
      </c>
      <c r="E284" s="405" t="s">
        <v>694</v>
      </c>
      <c r="F284" s="407"/>
      <c r="G284" s="407"/>
      <c r="H284" s="405" t="s">
        <v>144</v>
      </c>
      <c r="I284" s="408" t="s">
        <v>4961</v>
      </c>
      <c r="J284" s="413" t="str">
        <f>iferror(vlookup(H284,Actors!$A$2:$D$472,4,false),"")</f>
        <v>Keese</v>
      </c>
      <c r="K284" s="405" t="s">
        <v>103</v>
      </c>
      <c r="L284" s="405" t="s">
        <v>12</v>
      </c>
      <c r="M284" s="411" t="str">
        <f>iferror(vlookup(A284,Variables!$F$2:$G$2762,2,false),"")</f>
        <v>Fire Keese</v>
      </c>
      <c r="N284" s="407" t="s">
        <v>1059</v>
      </c>
    </row>
    <row r="285">
      <c r="A285" s="404" t="s">
        <v>7158</v>
      </c>
      <c r="B285" s="405" t="s">
        <v>16</v>
      </c>
      <c r="C285" s="406" t="str">
        <f>iferror(vlookup(B285,Maps!$A$2:$B$111,2,false),"")</f>
        <v>Dodongo's Cavern</v>
      </c>
      <c r="D285" s="405" t="s">
        <v>14</v>
      </c>
      <c r="E285" s="405" t="s">
        <v>694</v>
      </c>
      <c r="F285" s="407"/>
      <c r="G285" s="407"/>
      <c r="H285" s="405" t="s">
        <v>144</v>
      </c>
      <c r="I285" s="408" t="s">
        <v>4961</v>
      </c>
      <c r="J285" s="413" t="str">
        <f>iferror(vlookup(H285,Actors!$A$2:$D$472,4,false),"")</f>
        <v>Keese</v>
      </c>
      <c r="K285" s="405" t="s">
        <v>103</v>
      </c>
      <c r="L285" s="405" t="s">
        <v>12</v>
      </c>
      <c r="M285" s="411" t="str">
        <f>iferror(vlookup(A285,Variables!$F$2:$G$2762,2,false),"")</f>
        <v>Fire Keese</v>
      </c>
      <c r="N285" s="407" t="s">
        <v>1059</v>
      </c>
    </row>
    <row r="286">
      <c r="A286" s="404" t="s">
        <v>7276</v>
      </c>
      <c r="B286" s="405" t="s">
        <v>16</v>
      </c>
      <c r="C286" s="406" t="str">
        <f>iferror(vlookup(B286,Maps!$A$2:$B$111,2,false),"")</f>
        <v>Dodongo's Cavern</v>
      </c>
      <c r="D286" s="405" t="s">
        <v>14</v>
      </c>
      <c r="E286" s="405" t="s">
        <v>694</v>
      </c>
      <c r="F286" s="407"/>
      <c r="G286" s="407"/>
      <c r="H286" s="405" t="s">
        <v>2953</v>
      </c>
      <c r="I286" s="408" t="s">
        <v>5543</v>
      </c>
      <c r="J286" s="409" t="str">
        <f>iferror(vlookup(H286,Actors!$A$2:$D$472,4,false),"")</f>
        <v>Pushblock</v>
      </c>
      <c r="K286" s="410" t="s">
        <v>35</v>
      </c>
      <c r="L286" s="405" t="s">
        <v>7277</v>
      </c>
      <c r="M286" s="411" t="str">
        <f>iferror(vlookup(A286,Variables!$F$2:$G$2762,2,false),"")</f>
        <v/>
      </c>
      <c r="N286" s="412" t="s">
        <v>1059</v>
      </c>
    </row>
    <row r="287">
      <c r="A287" s="404" t="s">
        <v>7276</v>
      </c>
      <c r="B287" s="405" t="s">
        <v>16</v>
      </c>
      <c r="C287" s="406" t="str">
        <f>iferror(vlookup(B287,Maps!$A$2:$B$111,2,false),"")</f>
        <v>Dodongo's Cavern</v>
      </c>
      <c r="D287" s="405" t="s">
        <v>14</v>
      </c>
      <c r="E287" s="405" t="s">
        <v>694</v>
      </c>
      <c r="F287" s="407"/>
      <c r="G287" s="407"/>
      <c r="H287" s="405" t="s">
        <v>2953</v>
      </c>
      <c r="I287" s="408" t="s">
        <v>5543</v>
      </c>
      <c r="J287" s="409" t="str">
        <f>iferror(vlookup(H287,Actors!$A$2:$D$472,4,false),"")</f>
        <v>Pushblock</v>
      </c>
      <c r="K287" s="410" t="s">
        <v>35</v>
      </c>
      <c r="L287" s="405" t="s">
        <v>7277</v>
      </c>
      <c r="M287" s="411" t="str">
        <f>iferror(vlookup(A287,Variables!$F$2:$G$2762,2,false),"")</f>
        <v/>
      </c>
      <c r="N287" s="412" t="s">
        <v>1059</v>
      </c>
    </row>
    <row r="288">
      <c r="A288" s="404" t="s">
        <v>7276</v>
      </c>
      <c r="B288" s="405" t="s">
        <v>16</v>
      </c>
      <c r="C288" s="406" t="str">
        <f>iferror(vlookup(B288,Maps!$A$2:$B$111,2,false),"")</f>
        <v>Dodongo's Cavern</v>
      </c>
      <c r="D288" s="405" t="s">
        <v>14</v>
      </c>
      <c r="E288" s="405" t="s">
        <v>694</v>
      </c>
      <c r="F288" s="407"/>
      <c r="G288" s="407"/>
      <c r="H288" s="405" t="s">
        <v>2953</v>
      </c>
      <c r="I288" s="408" t="s">
        <v>5543</v>
      </c>
      <c r="J288" s="409" t="str">
        <f>iferror(vlookup(H288,Actors!$A$2:$D$472,4,false),"")</f>
        <v>Pushblock</v>
      </c>
      <c r="K288" s="410" t="s">
        <v>35</v>
      </c>
      <c r="L288" s="405" t="s">
        <v>7277</v>
      </c>
      <c r="M288" s="411" t="str">
        <f>iferror(vlookup(A288,Variables!$F$2:$G$2762,2,false),"")</f>
        <v/>
      </c>
      <c r="N288" s="412" t="s">
        <v>1059</v>
      </c>
    </row>
    <row r="289">
      <c r="A289" s="404" t="s">
        <v>7278</v>
      </c>
      <c r="B289" s="405" t="s">
        <v>16</v>
      </c>
      <c r="C289" s="406" t="str">
        <f>iferror(vlookup(B289,Maps!$A$2:$B$111,2,false),"")</f>
        <v>Dodongo's Cavern</v>
      </c>
      <c r="D289" s="405" t="s">
        <v>14</v>
      </c>
      <c r="E289" s="405" t="s">
        <v>694</v>
      </c>
      <c r="F289" s="407"/>
      <c r="G289" s="407"/>
      <c r="H289" s="405" t="s">
        <v>70</v>
      </c>
      <c r="I289" s="408" t="s">
        <v>5131</v>
      </c>
      <c r="J289" s="409" t="str">
        <f>iferror(vlookup(H289,Actors!$A$2:$D$472,4,false),"")</f>
        <v>Bombable Wall</v>
      </c>
      <c r="K289" s="410" t="s">
        <v>21</v>
      </c>
      <c r="L289" s="405" t="s">
        <v>7279</v>
      </c>
      <c r="M289" s="411" t="str">
        <f>iferror(vlookup(A289,Variables!$F$2:$G$2762,2,false),"")</f>
        <v/>
      </c>
      <c r="N289" s="412" t="s">
        <v>1059</v>
      </c>
    </row>
    <row r="290">
      <c r="A290" s="404" t="s">
        <v>7280</v>
      </c>
      <c r="B290" s="405" t="s">
        <v>16</v>
      </c>
      <c r="C290" s="406" t="str">
        <f>iferror(vlookup(B290,Maps!$A$2:$B$111,2,false),"")</f>
        <v>Dodongo's Cavern</v>
      </c>
      <c r="D290" s="405" t="s">
        <v>14</v>
      </c>
      <c r="E290" s="405" t="s">
        <v>694</v>
      </c>
      <c r="F290" s="407"/>
      <c r="G290" s="407"/>
      <c r="H290" s="405" t="s">
        <v>2978</v>
      </c>
      <c r="I290" s="408" t="s">
        <v>5589</v>
      </c>
      <c r="J290" s="409" t="str">
        <f>iferror(vlookup(H290,Actors!$A$2:$D$472,4,false),"")</f>
        <v>Pot</v>
      </c>
      <c r="K290" s="410" t="s">
        <v>21</v>
      </c>
      <c r="L290" s="405" t="s">
        <v>7281</v>
      </c>
      <c r="M290" s="411" t="str">
        <f>iferror(vlookup(A290,Variables!$F$2:$G$2762,2,false),"")</f>
        <v/>
      </c>
      <c r="N290" s="412" t="s">
        <v>1059</v>
      </c>
    </row>
    <row r="291">
      <c r="A291" s="404" t="s">
        <v>7282</v>
      </c>
      <c r="B291" s="405" t="s">
        <v>16</v>
      </c>
      <c r="C291" s="406" t="str">
        <f>iferror(vlookup(B291,Maps!$A$2:$B$111,2,false),"")</f>
        <v>Dodongo's Cavern</v>
      </c>
      <c r="D291" s="405" t="s">
        <v>14</v>
      </c>
      <c r="E291" s="405" t="s">
        <v>694</v>
      </c>
      <c r="F291" s="407"/>
      <c r="G291" s="407"/>
      <c r="H291" s="405" t="s">
        <v>2978</v>
      </c>
      <c r="I291" s="408" t="s">
        <v>5589</v>
      </c>
      <c r="J291" s="409" t="str">
        <f>iferror(vlookup(H291,Actors!$A$2:$D$472,4,false),"")</f>
        <v>Pot</v>
      </c>
      <c r="K291" s="410" t="s">
        <v>21</v>
      </c>
      <c r="L291" s="405" t="s">
        <v>7283</v>
      </c>
      <c r="M291" s="411" t="str">
        <f>iferror(vlookup(A291,Variables!$F$2:$G$2762,2,false),"")</f>
        <v/>
      </c>
      <c r="N291" s="412" t="s">
        <v>1059</v>
      </c>
    </row>
    <row r="292">
      <c r="A292" s="375" t="s">
        <v>7046</v>
      </c>
      <c r="B292" s="376" t="s">
        <v>16</v>
      </c>
      <c r="C292" s="377" t="str">
        <f>iferror(vlookup(B292,Maps!$A$2:$B$111,2,false),"")</f>
        <v>Dodongo's Cavern</v>
      </c>
      <c r="D292" s="376" t="s">
        <v>14</v>
      </c>
      <c r="E292" s="376" t="s">
        <v>696</v>
      </c>
      <c r="F292" s="378"/>
      <c r="G292" s="378"/>
      <c r="H292" s="376" t="s">
        <v>3015</v>
      </c>
      <c r="I292" s="338" t="s">
        <v>5645</v>
      </c>
      <c r="J292" s="383" t="str">
        <f>iferror(vlookup(H292,Actors!$A$2:$D$472,4,false),"")</f>
        <v>Grass Clump &amp; Regenerating Grass</v>
      </c>
      <c r="K292" s="384" t="s">
        <v>21</v>
      </c>
      <c r="L292" s="376" t="s">
        <v>7047</v>
      </c>
      <c r="M292" s="381" t="str">
        <f>iferror(vlookup(A292,Variables!$F$2:$G$2762,2,false),"")</f>
        <v>Regenerating Grass (Random Drop Table)</v>
      </c>
      <c r="N292" s="385" t="s">
        <v>1059</v>
      </c>
    </row>
    <row r="293">
      <c r="A293" s="375" t="s">
        <v>7284</v>
      </c>
      <c r="B293" s="376" t="s">
        <v>16</v>
      </c>
      <c r="C293" s="377" t="str">
        <f>iferror(vlookup(B293,Maps!$A$2:$B$111,2,false),"")</f>
        <v>Dodongo's Cavern</v>
      </c>
      <c r="D293" s="376" t="s">
        <v>14</v>
      </c>
      <c r="E293" s="376" t="s">
        <v>696</v>
      </c>
      <c r="F293" s="378"/>
      <c r="G293" s="378"/>
      <c r="H293" s="376" t="s">
        <v>2953</v>
      </c>
      <c r="I293" s="338" t="s">
        <v>5543</v>
      </c>
      <c r="J293" s="383" t="str">
        <f>iferror(vlookup(H293,Actors!$A$2:$D$472,4,false),"")</f>
        <v>Pushblock</v>
      </c>
      <c r="K293" s="384" t="s">
        <v>35</v>
      </c>
      <c r="L293" s="376" t="s">
        <v>7102</v>
      </c>
      <c r="M293" s="381" t="str">
        <f>iferror(vlookup(A293,Variables!$F$2:$G$2762,2,false),"")</f>
        <v/>
      </c>
      <c r="N293" s="385" t="s">
        <v>1059</v>
      </c>
    </row>
    <row r="294">
      <c r="A294" s="375" t="s">
        <v>7163</v>
      </c>
      <c r="B294" s="376" t="s">
        <v>16</v>
      </c>
      <c r="C294" s="377" t="str">
        <f>iferror(vlookup(B294,Maps!$A$2:$B$111,2,false),"")</f>
        <v>Dodongo's Cavern</v>
      </c>
      <c r="D294" s="376" t="s">
        <v>14</v>
      </c>
      <c r="E294" s="376" t="s">
        <v>696</v>
      </c>
      <c r="F294" s="378"/>
      <c r="G294" s="378"/>
      <c r="H294" s="376" t="s">
        <v>260</v>
      </c>
      <c r="I294" s="338" t="s">
        <v>5098</v>
      </c>
      <c r="J294" s="379" t="str">
        <f>iferror(vlookup(H294,Actors!$A$2:$D$472,4,false),"")</f>
        <v>Bomb Flower</v>
      </c>
      <c r="K294" s="376" t="s">
        <v>350</v>
      </c>
      <c r="L294" s="376" t="s">
        <v>7164</v>
      </c>
      <c r="M294" s="381" t="str">
        <f>iferror(vlookup(A294,Variables!$F$2:$G$2762,2,false),"")</f>
        <v>Bomb Flower</v>
      </c>
      <c r="N294" s="378" t="s">
        <v>1059</v>
      </c>
    </row>
    <row r="295">
      <c r="A295" s="375" t="s">
        <v>7285</v>
      </c>
      <c r="B295" s="376" t="s">
        <v>16</v>
      </c>
      <c r="C295" s="377" t="str">
        <f>iferror(vlookup(B295,Maps!$A$2:$B$111,2,false),"")</f>
        <v>Dodongo's Cavern</v>
      </c>
      <c r="D295" s="376" t="s">
        <v>14</v>
      </c>
      <c r="E295" s="376" t="s">
        <v>696</v>
      </c>
      <c r="F295" s="378"/>
      <c r="G295" s="378"/>
      <c r="H295" s="376" t="s">
        <v>2756</v>
      </c>
      <c r="I295" s="338" t="s">
        <v>5219</v>
      </c>
      <c r="J295" s="379" t="str">
        <f>iferror(vlookup(H295,Actors!$A$2:$D$472,4,false),"")</f>
        <v>Blade Trap</v>
      </c>
      <c r="K295" s="376" t="s">
        <v>2765</v>
      </c>
      <c r="L295" s="376" t="s">
        <v>7286</v>
      </c>
      <c r="M295" s="381" t="str">
        <f>iferror(vlookup(A295,Variables!$F$2:$G$2762,2,false),"")</f>
        <v/>
      </c>
      <c r="N295" s="378" t="s">
        <v>1059</v>
      </c>
    </row>
    <row r="296">
      <c r="A296" s="375" t="s">
        <v>7287</v>
      </c>
      <c r="B296" s="376" t="s">
        <v>16</v>
      </c>
      <c r="C296" s="377" t="str">
        <f>iferror(vlookup(B296,Maps!$A$2:$B$111,2,false),"")</f>
        <v>Dodongo's Cavern</v>
      </c>
      <c r="D296" s="376" t="s">
        <v>14</v>
      </c>
      <c r="E296" s="376" t="s">
        <v>696</v>
      </c>
      <c r="F296" s="378"/>
      <c r="G296" s="378"/>
      <c r="H296" s="376" t="s">
        <v>2756</v>
      </c>
      <c r="I296" s="338" t="s">
        <v>5219</v>
      </c>
      <c r="J296" s="379" t="str">
        <f>iferror(vlookup(H296,Actors!$A$2:$D$472,4,false),"")</f>
        <v>Blade Trap</v>
      </c>
      <c r="K296" s="376" t="s">
        <v>2765</v>
      </c>
      <c r="L296" s="376" t="s">
        <v>7288</v>
      </c>
      <c r="M296" s="381" t="str">
        <f>iferror(vlookup(A296,Variables!$F$2:$G$2762,2,false),"")</f>
        <v/>
      </c>
      <c r="N296" s="378" t="s">
        <v>1059</v>
      </c>
    </row>
    <row r="297">
      <c r="A297" s="375" t="s">
        <v>7289</v>
      </c>
      <c r="B297" s="376" t="s">
        <v>16</v>
      </c>
      <c r="C297" s="377" t="str">
        <f>iferror(vlookup(B297,Maps!$A$2:$B$111,2,false),"")</f>
        <v>Dodongo's Cavern</v>
      </c>
      <c r="D297" s="376" t="s">
        <v>14</v>
      </c>
      <c r="E297" s="376" t="s">
        <v>696</v>
      </c>
      <c r="F297" s="378"/>
      <c r="G297" s="378"/>
      <c r="H297" s="376" t="s">
        <v>70</v>
      </c>
      <c r="I297" s="338" t="s">
        <v>5131</v>
      </c>
      <c r="J297" s="383" t="str">
        <f>iferror(vlookup(H297,Actors!$A$2:$D$472,4,false),"")</f>
        <v>Bombable Wall</v>
      </c>
      <c r="K297" s="384" t="s">
        <v>21</v>
      </c>
      <c r="L297" s="376" t="s">
        <v>7290</v>
      </c>
      <c r="M297" s="381" t="str">
        <f>iferror(vlookup(A297,Variables!$F$2:$G$2762,2,false),"")</f>
        <v/>
      </c>
      <c r="N297" s="385" t="s">
        <v>1059</v>
      </c>
    </row>
    <row r="298">
      <c r="A298" s="375" t="s">
        <v>7291</v>
      </c>
      <c r="B298" s="376" t="s">
        <v>16</v>
      </c>
      <c r="C298" s="377" t="str">
        <f>iferror(vlookup(B298,Maps!$A$2:$B$111,2,false),"")</f>
        <v>Dodongo's Cavern</v>
      </c>
      <c r="D298" s="376" t="s">
        <v>14</v>
      </c>
      <c r="E298" s="376" t="s">
        <v>696</v>
      </c>
      <c r="F298" s="378"/>
      <c r="G298" s="378"/>
      <c r="H298" s="376" t="s">
        <v>82</v>
      </c>
      <c r="I298" s="338" t="s">
        <v>4934</v>
      </c>
      <c r="J298" s="379" t="str">
        <f>iferror(vlookup(H298,Actors!$A$2:$D$472,4,false),"")</f>
        <v>Treasure Chest</v>
      </c>
      <c r="K298" s="376" t="s">
        <v>110</v>
      </c>
      <c r="L298" s="376" t="s">
        <v>7292</v>
      </c>
      <c r="M298" s="381" t="str">
        <f>iferror(vlookup(A298,Variables!$F$2:$G$2762,2,false),"")</f>
        <v>Large Chest - Bomb Bag + 20 Bombs</v>
      </c>
      <c r="N298" s="378" t="s">
        <v>1059</v>
      </c>
    </row>
    <row r="299">
      <c r="A299" s="375" t="s">
        <v>7293</v>
      </c>
      <c r="B299" s="376" t="s">
        <v>16</v>
      </c>
      <c r="C299" s="377" t="str">
        <f>iferror(vlookup(B299,Maps!$A$2:$B$111,2,false),"")</f>
        <v>Dodongo's Cavern</v>
      </c>
      <c r="D299" s="376" t="s">
        <v>14</v>
      </c>
      <c r="E299" s="376" t="s">
        <v>696</v>
      </c>
      <c r="F299" s="378"/>
      <c r="G299" s="378"/>
      <c r="H299" s="376" t="s">
        <v>82</v>
      </c>
      <c r="I299" s="338" t="s">
        <v>4934</v>
      </c>
      <c r="J299" s="379" t="str">
        <f>iferror(vlookup(H299,Actors!$A$2:$D$472,4,false),"")</f>
        <v>Treasure Chest</v>
      </c>
      <c r="K299" s="376" t="s">
        <v>110</v>
      </c>
      <c r="L299" s="376" t="s">
        <v>7294</v>
      </c>
      <c r="M299" s="381" t="str">
        <f>iferror(vlookup(A299,Variables!$F$2:$G$2762,2,false),"")</f>
        <v>Small Chest - Red Rupee</v>
      </c>
      <c r="N299" s="378" t="s">
        <v>1059</v>
      </c>
    </row>
    <row r="300">
      <c r="A300" s="375" t="s">
        <v>7295</v>
      </c>
      <c r="B300" s="376" t="s">
        <v>16</v>
      </c>
      <c r="C300" s="377" t="str">
        <f>iferror(vlookup(B300,Maps!$A$2:$B$111,2,false),"")</f>
        <v>Dodongo's Cavern</v>
      </c>
      <c r="D300" s="376" t="s">
        <v>14</v>
      </c>
      <c r="E300" s="376" t="s">
        <v>696</v>
      </c>
      <c r="F300" s="378"/>
      <c r="G300" s="378"/>
      <c r="H300" s="376" t="s">
        <v>2756</v>
      </c>
      <c r="I300" s="338" t="s">
        <v>5219</v>
      </c>
      <c r="J300" s="379" t="str">
        <f>iferror(vlookup(H300,Actors!$A$2:$D$472,4,false),"")</f>
        <v>Blade Trap</v>
      </c>
      <c r="K300" s="376" t="s">
        <v>2765</v>
      </c>
      <c r="L300" s="376" t="s">
        <v>7296</v>
      </c>
      <c r="M300" s="381" t="str">
        <f>iferror(vlookup(A300,Variables!$F$2:$G$2762,2,false),"")</f>
        <v/>
      </c>
      <c r="N300" s="378" t="s">
        <v>1059</v>
      </c>
    </row>
    <row r="301">
      <c r="A301" s="375" t="s">
        <v>7297</v>
      </c>
      <c r="B301" s="376" t="s">
        <v>16</v>
      </c>
      <c r="C301" s="377" t="str">
        <f>iferror(vlookup(B301,Maps!$A$2:$B$111,2,false),"")</f>
        <v>Dodongo's Cavern</v>
      </c>
      <c r="D301" s="376" t="s">
        <v>14</v>
      </c>
      <c r="E301" s="376" t="s">
        <v>696</v>
      </c>
      <c r="F301" s="378"/>
      <c r="G301" s="378"/>
      <c r="H301" s="376" t="s">
        <v>2994</v>
      </c>
      <c r="I301" s="338" t="s">
        <v>5617</v>
      </c>
      <c r="J301" s="379" t="str">
        <f>iferror(vlookup(H301,Actors!$A$2:$D$472,4,false),"")</f>
        <v>Navi Message (Automatically Triggered)</v>
      </c>
      <c r="K301" s="376" t="s">
        <v>21</v>
      </c>
      <c r="L301" s="376" t="s">
        <v>7298</v>
      </c>
      <c r="M301" s="381" t="str">
        <f>iferror(vlookup(A301,Variables!$F$2:$G$2762,2,false),"")</f>
        <v>You never know what will be around the corner in these narrow paths....</v>
      </c>
      <c r="N301" s="378" t="s">
        <v>1059</v>
      </c>
    </row>
    <row r="302">
      <c r="A302" s="375" t="s">
        <v>7297</v>
      </c>
      <c r="B302" s="376" t="s">
        <v>16</v>
      </c>
      <c r="C302" s="377" t="str">
        <f>iferror(vlookup(B302,Maps!$A$2:$B$111,2,false),"")</f>
        <v>Dodongo's Cavern</v>
      </c>
      <c r="D302" s="376" t="s">
        <v>14</v>
      </c>
      <c r="E302" s="376" t="s">
        <v>696</v>
      </c>
      <c r="F302" s="378"/>
      <c r="G302" s="378"/>
      <c r="H302" s="376" t="s">
        <v>2994</v>
      </c>
      <c r="I302" s="338" t="s">
        <v>5617</v>
      </c>
      <c r="J302" s="379" t="str">
        <f>iferror(vlookup(H302,Actors!$A$2:$D$472,4,false),"")</f>
        <v>Navi Message (Automatically Triggered)</v>
      </c>
      <c r="K302" s="376" t="s">
        <v>21</v>
      </c>
      <c r="L302" s="376" t="s">
        <v>7298</v>
      </c>
      <c r="M302" s="381" t="str">
        <f>iferror(vlookup(A302,Variables!$F$2:$G$2762,2,false),"")</f>
        <v>You never know what will be around the corner in these narrow paths....</v>
      </c>
      <c r="N302" s="378" t="s">
        <v>1059</v>
      </c>
    </row>
    <row r="303">
      <c r="A303" s="375" t="s">
        <v>7297</v>
      </c>
      <c r="B303" s="376" t="s">
        <v>16</v>
      </c>
      <c r="C303" s="377" t="str">
        <f>iferror(vlookup(B303,Maps!$A$2:$B$111,2,false),"")</f>
        <v>Dodongo's Cavern</v>
      </c>
      <c r="D303" s="376" t="s">
        <v>14</v>
      </c>
      <c r="E303" s="376" t="s">
        <v>696</v>
      </c>
      <c r="F303" s="378"/>
      <c r="G303" s="378"/>
      <c r="H303" s="376" t="s">
        <v>2994</v>
      </c>
      <c r="I303" s="338" t="s">
        <v>5617</v>
      </c>
      <c r="J303" s="379" t="str">
        <f>iferror(vlookup(H303,Actors!$A$2:$D$472,4,false),"")</f>
        <v>Navi Message (Automatically Triggered)</v>
      </c>
      <c r="K303" s="376" t="s">
        <v>21</v>
      </c>
      <c r="L303" s="376" t="s">
        <v>7298</v>
      </c>
      <c r="M303" s="381" t="str">
        <f>iferror(vlookup(A303,Variables!$F$2:$G$2762,2,false),"")</f>
        <v>You never know what will be around the corner in these narrow paths....</v>
      </c>
      <c r="N303" s="378" t="s">
        <v>1059</v>
      </c>
    </row>
    <row r="304">
      <c r="A304" s="375" t="s">
        <v>7299</v>
      </c>
      <c r="B304" s="376" t="s">
        <v>16</v>
      </c>
      <c r="C304" s="377" t="str">
        <f>iferror(vlookup(B304,Maps!$A$2:$B$111,2,false),"")</f>
        <v>Dodongo's Cavern</v>
      </c>
      <c r="D304" s="376" t="s">
        <v>14</v>
      </c>
      <c r="E304" s="376" t="s">
        <v>696</v>
      </c>
      <c r="F304" s="378"/>
      <c r="G304" s="378"/>
      <c r="H304" s="376" t="s">
        <v>70</v>
      </c>
      <c r="I304" s="338" t="s">
        <v>5131</v>
      </c>
      <c r="J304" s="383" t="str">
        <f>iferror(vlookup(H304,Actors!$A$2:$D$472,4,false),"")</f>
        <v>Bombable Wall</v>
      </c>
      <c r="K304" s="384" t="s">
        <v>21</v>
      </c>
      <c r="L304" s="376" t="s">
        <v>7300</v>
      </c>
      <c r="M304" s="381" t="str">
        <f>iferror(vlookup(A304,Variables!$F$2:$G$2762,2,false),"")</f>
        <v/>
      </c>
      <c r="N304" s="385" t="s">
        <v>1059</v>
      </c>
    </row>
    <row r="305">
      <c r="A305" s="375" t="s">
        <v>7129</v>
      </c>
      <c r="B305" s="376" t="s">
        <v>16</v>
      </c>
      <c r="C305" s="377" t="str">
        <f>iferror(vlookup(B305,Maps!$A$2:$B$111,2,false),"")</f>
        <v>Dodongo's Cavern</v>
      </c>
      <c r="D305" s="376" t="s">
        <v>14</v>
      </c>
      <c r="E305" s="376" t="s">
        <v>696</v>
      </c>
      <c r="F305" s="378"/>
      <c r="G305" s="378"/>
      <c r="H305" s="376" t="s">
        <v>159</v>
      </c>
      <c r="I305" s="382" t="s">
        <v>4967</v>
      </c>
      <c r="J305" s="379" t="str">
        <f>iferror(vlookup(H305,Actors!$A$2:$D$472,4,false),"")</f>
        <v>Collectible Items (Visible)</v>
      </c>
      <c r="K305" s="376" t="s">
        <v>12</v>
      </c>
      <c r="L305" s="376" t="s">
        <v>7130</v>
      </c>
      <c r="M305" s="381" t="str">
        <f>iferror(vlookup(A305,Variables!$F$2:$G$2762,2,false),"")</f>
        <v>Recovery Heart</v>
      </c>
      <c r="N305" s="378" t="s">
        <v>1059</v>
      </c>
    </row>
    <row r="306">
      <c r="A306" s="375" t="s">
        <v>7301</v>
      </c>
      <c r="B306" s="376" t="s">
        <v>16</v>
      </c>
      <c r="C306" s="377" t="str">
        <f>iferror(vlookup(B306,Maps!$A$2:$B$111,2,false),"")</f>
        <v>Dodongo's Cavern</v>
      </c>
      <c r="D306" s="376" t="s">
        <v>14</v>
      </c>
      <c r="E306" s="376" t="s">
        <v>696</v>
      </c>
      <c r="F306" s="378"/>
      <c r="G306" s="378"/>
      <c r="H306" s="376" t="s">
        <v>2978</v>
      </c>
      <c r="I306" s="338" t="s">
        <v>5589</v>
      </c>
      <c r="J306" s="383" t="str">
        <f>iferror(vlookup(H306,Actors!$A$2:$D$472,4,false),"")</f>
        <v>Pot</v>
      </c>
      <c r="K306" s="384" t="s">
        <v>21</v>
      </c>
      <c r="L306" s="376" t="s">
        <v>7302</v>
      </c>
      <c r="M306" s="381" t="str">
        <f>iferror(vlookup(A306,Variables!$F$2:$G$2762,2,false),"")</f>
        <v/>
      </c>
      <c r="N306" s="385" t="s">
        <v>1059</v>
      </c>
    </row>
    <row r="307">
      <c r="A307" s="375" t="s">
        <v>7303</v>
      </c>
      <c r="B307" s="376" t="s">
        <v>16</v>
      </c>
      <c r="C307" s="377" t="str">
        <f>iferror(vlookup(B307,Maps!$A$2:$B$111,2,false),"")</f>
        <v>Dodongo's Cavern</v>
      </c>
      <c r="D307" s="376" t="s">
        <v>14</v>
      </c>
      <c r="E307" s="376" t="s">
        <v>696</v>
      </c>
      <c r="F307" s="378"/>
      <c r="G307" s="378"/>
      <c r="H307" s="376" t="s">
        <v>2978</v>
      </c>
      <c r="I307" s="338" t="s">
        <v>5589</v>
      </c>
      <c r="J307" s="383" t="str">
        <f>iferror(vlookup(H307,Actors!$A$2:$D$472,4,false),"")</f>
        <v>Pot</v>
      </c>
      <c r="K307" s="384" t="s">
        <v>21</v>
      </c>
      <c r="L307" s="376" t="s">
        <v>7304</v>
      </c>
      <c r="M307" s="381" t="str">
        <f>iferror(vlookup(A307,Variables!$F$2:$G$2762,2,false),"")</f>
        <v/>
      </c>
      <c r="N307" s="385" t="s">
        <v>1059</v>
      </c>
    </row>
    <row r="308">
      <c r="A308" s="404" t="s">
        <v>7046</v>
      </c>
      <c r="B308" s="405" t="s">
        <v>16</v>
      </c>
      <c r="C308" s="406" t="str">
        <f>iferror(vlookup(B308,Maps!$A$2:$B$111,2,false),"")</f>
        <v>Dodongo's Cavern</v>
      </c>
      <c r="D308" s="405" t="s">
        <v>14</v>
      </c>
      <c r="E308" s="404" t="s">
        <v>698</v>
      </c>
      <c r="F308" s="414"/>
      <c r="G308" s="414"/>
      <c r="H308" s="405" t="s">
        <v>3015</v>
      </c>
      <c r="I308" s="408" t="s">
        <v>5645</v>
      </c>
      <c r="J308" s="409" t="str">
        <f>iferror(vlookup(H308,Actors!$A$2:$D$472,4,false),"")</f>
        <v>Grass Clump &amp; Regenerating Grass</v>
      </c>
      <c r="K308" s="410" t="s">
        <v>21</v>
      </c>
      <c r="L308" s="405" t="s">
        <v>7047</v>
      </c>
      <c r="M308" s="411" t="str">
        <f>iferror(vlookup(A308,Variables!$F$2:$G$2762,2,false),"")</f>
        <v>Regenerating Grass (Random Drop Table)</v>
      </c>
      <c r="N308" s="412" t="s">
        <v>1059</v>
      </c>
    </row>
    <row r="309">
      <c r="A309" s="404" t="s">
        <v>7305</v>
      </c>
      <c r="B309" s="405" t="s">
        <v>16</v>
      </c>
      <c r="C309" s="406" t="str">
        <f>iferror(vlookup(B309,Maps!$A$2:$B$111,2,false),"")</f>
        <v>Dodongo's Cavern</v>
      </c>
      <c r="D309" s="405" t="s">
        <v>14</v>
      </c>
      <c r="E309" s="404" t="s">
        <v>698</v>
      </c>
      <c r="F309" s="414"/>
      <c r="G309" s="414"/>
      <c r="H309" s="405" t="s">
        <v>337</v>
      </c>
      <c r="I309" s="408" t="s">
        <v>5023</v>
      </c>
      <c r="J309" s="413" t="str">
        <f>iferror(vlookup(H309,Actors!$A$2:$D$472,4,false),"")</f>
        <v>Baby Dodongo</v>
      </c>
      <c r="K309" s="405" t="s">
        <v>234</v>
      </c>
      <c r="L309" s="405" t="s">
        <v>7164</v>
      </c>
      <c r="M309" s="411" t="str">
        <f>iferror(vlookup(A309,Variables!$F$2:$G$2762,2,false),"")</f>
        <v/>
      </c>
      <c r="N309" s="407" t="s">
        <v>1059</v>
      </c>
    </row>
    <row r="310">
      <c r="A310" s="404" t="s">
        <v>7305</v>
      </c>
      <c r="B310" s="405" t="s">
        <v>16</v>
      </c>
      <c r="C310" s="406" t="str">
        <f>iferror(vlookup(B310,Maps!$A$2:$B$111,2,false),"")</f>
        <v>Dodongo's Cavern</v>
      </c>
      <c r="D310" s="405" t="s">
        <v>14</v>
      </c>
      <c r="E310" s="404" t="s">
        <v>698</v>
      </c>
      <c r="F310" s="414"/>
      <c r="G310" s="414"/>
      <c r="H310" s="405" t="s">
        <v>337</v>
      </c>
      <c r="I310" s="408" t="s">
        <v>5023</v>
      </c>
      <c r="J310" s="413" t="str">
        <f>iferror(vlookup(H310,Actors!$A$2:$D$472,4,false),"")</f>
        <v>Baby Dodongo</v>
      </c>
      <c r="K310" s="405" t="s">
        <v>234</v>
      </c>
      <c r="L310" s="405" t="s">
        <v>7164</v>
      </c>
      <c r="M310" s="411" t="str">
        <f>iferror(vlookup(A310,Variables!$F$2:$G$2762,2,false),"")</f>
        <v/>
      </c>
      <c r="N310" s="407" t="s">
        <v>1059</v>
      </c>
    </row>
    <row r="311">
      <c r="A311" s="404" t="s">
        <v>7305</v>
      </c>
      <c r="B311" s="405" t="s">
        <v>16</v>
      </c>
      <c r="C311" s="406" t="str">
        <f>iferror(vlookup(B311,Maps!$A$2:$B$111,2,false),"")</f>
        <v>Dodongo's Cavern</v>
      </c>
      <c r="D311" s="405" t="s">
        <v>14</v>
      </c>
      <c r="E311" s="404" t="s">
        <v>698</v>
      </c>
      <c r="F311" s="414"/>
      <c r="G311" s="414"/>
      <c r="H311" s="405" t="s">
        <v>337</v>
      </c>
      <c r="I311" s="408" t="s">
        <v>5023</v>
      </c>
      <c r="J311" s="413" t="str">
        <f>iferror(vlookup(H311,Actors!$A$2:$D$472,4,false),"")</f>
        <v>Baby Dodongo</v>
      </c>
      <c r="K311" s="405" t="s">
        <v>234</v>
      </c>
      <c r="L311" s="405" t="s">
        <v>7164</v>
      </c>
      <c r="M311" s="411" t="str">
        <f>iferror(vlookup(A311,Variables!$F$2:$G$2762,2,false),"")</f>
        <v/>
      </c>
      <c r="N311" s="407" t="s">
        <v>1059</v>
      </c>
    </row>
    <row r="312">
      <c r="A312" s="404" t="s">
        <v>7306</v>
      </c>
      <c r="B312" s="405" t="s">
        <v>16</v>
      </c>
      <c r="C312" s="406" t="str">
        <f>iferror(vlookup(B312,Maps!$A$2:$B$111,2,false),"")</f>
        <v>Dodongo's Cavern</v>
      </c>
      <c r="D312" s="405" t="s">
        <v>14</v>
      </c>
      <c r="E312" s="404" t="s">
        <v>698</v>
      </c>
      <c r="F312" s="414"/>
      <c r="G312" s="414"/>
      <c r="H312" s="405" t="s">
        <v>248</v>
      </c>
      <c r="I312" s="408" t="s">
        <v>5090</v>
      </c>
      <c r="J312" s="413" t="str">
        <f>iferror(vlookup(H312,Actors!$A$2:$D$472,4,false),"")</f>
        <v>Circle of Flames</v>
      </c>
      <c r="K312" s="405" t="s">
        <v>21</v>
      </c>
      <c r="L312" s="405" t="s">
        <v>7307</v>
      </c>
      <c r="M312" s="411" t="str">
        <f>iferror(vlookup(A312,Variables!$F$2:$G$2762,2,false),"")</f>
        <v/>
      </c>
      <c r="N312" s="407" t="s">
        <v>1059</v>
      </c>
    </row>
    <row r="313">
      <c r="A313" s="404" t="s">
        <v>7308</v>
      </c>
      <c r="B313" s="405" t="s">
        <v>16</v>
      </c>
      <c r="C313" s="406" t="str">
        <f>iferror(vlookup(B313,Maps!$A$2:$B$111,2,false),"")</f>
        <v>Dodongo's Cavern</v>
      </c>
      <c r="D313" s="405" t="s">
        <v>14</v>
      </c>
      <c r="E313" s="404" t="s">
        <v>698</v>
      </c>
      <c r="F313" s="414"/>
      <c r="G313" s="414"/>
      <c r="H313" s="405" t="s">
        <v>3024</v>
      </c>
      <c r="I313" s="408" t="s">
        <v>5655</v>
      </c>
      <c r="J313" s="409" t="str">
        <f>iferror(vlookup(H313,Actors!$A$2:$D$472,4,false),"")</f>
        <v>Bronze / Diamond / Eye Switch</v>
      </c>
      <c r="K313" s="410" t="s">
        <v>35</v>
      </c>
      <c r="L313" s="405" t="s">
        <v>7309</v>
      </c>
      <c r="M313" s="411" t="str">
        <f>iferror(vlookup(A313,Variables!$F$2:$G$2762,2,false),"")</f>
        <v>Gold Eye Switch</v>
      </c>
      <c r="N313" s="412" t="s">
        <v>1059</v>
      </c>
    </row>
    <row r="314">
      <c r="A314" s="404" t="s">
        <v>7310</v>
      </c>
      <c r="B314" s="405" t="s">
        <v>16</v>
      </c>
      <c r="C314" s="406" t="str">
        <f>iferror(vlookup(B314,Maps!$A$2:$B$111,2,false),"")</f>
        <v>Dodongo's Cavern</v>
      </c>
      <c r="D314" s="405" t="s">
        <v>14</v>
      </c>
      <c r="E314" s="404" t="s">
        <v>698</v>
      </c>
      <c r="F314" s="414"/>
      <c r="G314" s="414"/>
      <c r="H314" s="405" t="s">
        <v>2978</v>
      </c>
      <c r="I314" s="408" t="s">
        <v>5589</v>
      </c>
      <c r="J314" s="409" t="str">
        <f>iferror(vlookup(H314,Actors!$A$2:$D$472,4,false),"")</f>
        <v>Pot</v>
      </c>
      <c r="K314" s="410" t="s">
        <v>21</v>
      </c>
      <c r="L314" s="405" t="s">
        <v>7311</v>
      </c>
      <c r="M314" s="411" t="str">
        <f>iferror(vlookup(A314,Variables!$F$2:$G$2762,2,false),"")</f>
        <v/>
      </c>
      <c r="N314" s="412" t="s">
        <v>1059</v>
      </c>
    </row>
    <row r="315">
      <c r="A315" s="404" t="s">
        <v>7312</v>
      </c>
      <c r="B315" s="405" t="s">
        <v>16</v>
      </c>
      <c r="C315" s="406" t="str">
        <f>iferror(vlookup(B315,Maps!$A$2:$B$111,2,false),"")</f>
        <v>Dodongo's Cavern</v>
      </c>
      <c r="D315" s="405" t="s">
        <v>14</v>
      </c>
      <c r="E315" s="404" t="s">
        <v>698</v>
      </c>
      <c r="F315" s="414"/>
      <c r="G315" s="414"/>
      <c r="H315" s="405" t="s">
        <v>2978</v>
      </c>
      <c r="I315" s="408" t="s">
        <v>5589</v>
      </c>
      <c r="J315" s="409" t="str">
        <f>iferror(vlookup(H315,Actors!$A$2:$D$472,4,false),"")</f>
        <v>Pot</v>
      </c>
      <c r="K315" s="410" t="s">
        <v>21</v>
      </c>
      <c r="L315" s="405" t="s">
        <v>7313</v>
      </c>
      <c r="M315" s="411" t="str">
        <f>iferror(vlookup(A315,Variables!$F$2:$G$2762,2,false),"")</f>
        <v/>
      </c>
      <c r="N315" s="412" t="s">
        <v>1059</v>
      </c>
    </row>
    <row r="316">
      <c r="A316" s="375" t="s">
        <v>7190</v>
      </c>
      <c r="B316" s="376" t="s">
        <v>16</v>
      </c>
      <c r="C316" s="377" t="str">
        <f>iferror(vlookup(B316,Maps!$A$2:$B$111,2,false),"")</f>
        <v>Dodongo's Cavern</v>
      </c>
      <c r="D316" s="376" t="s">
        <v>14</v>
      </c>
      <c r="E316" s="375" t="s">
        <v>700</v>
      </c>
      <c r="F316" s="415"/>
      <c r="G316" s="415"/>
      <c r="H316" s="376" t="s">
        <v>144</v>
      </c>
      <c r="I316" s="338" t="s">
        <v>4961</v>
      </c>
      <c r="J316" s="379" t="str">
        <f>iferror(vlookup(H316,Actors!$A$2:$D$472,4,false),"")</f>
        <v>Keese</v>
      </c>
      <c r="K316" s="376" t="s">
        <v>103</v>
      </c>
      <c r="L316" s="376" t="s">
        <v>35</v>
      </c>
      <c r="M316" s="381" t="str">
        <f>iferror(vlookup(A316,Variables!$F$2:$G$2762,2,false),"")</f>
        <v>Roosting Keese</v>
      </c>
      <c r="N316" s="378" t="s">
        <v>1059</v>
      </c>
    </row>
    <row r="317">
      <c r="A317" s="375" t="s">
        <v>7190</v>
      </c>
      <c r="B317" s="376" t="s">
        <v>16</v>
      </c>
      <c r="C317" s="377" t="str">
        <f>iferror(vlookup(B317,Maps!$A$2:$B$111,2,false),"")</f>
        <v>Dodongo's Cavern</v>
      </c>
      <c r="D317" s="376" t="s">
        <v>14</v>
      </c>
      <c r="E317" s="375" t="s">
        <v>700</v>
      </c>
      <c r="F317" s="415"/>
      <c r="G317" s="415"/>
      <c r="H317" s="376" t="s">
        <v>144</v>
      </c>
      <c r="I317" s="338" t="s">
        <v>4961</v>
      </c>
      <c r="J317" s="379" t="str">
        <f>iferror(vlookup(H317,Actors!$A$2:$D$472,4,false),"")</f>
        <v>Keese</v>
      </c>
      <c r="K317" s="376" t="s">
        <v>103</v>
      </c>
      <c r="L317" s="376" t="s">
        <v>35</v>
      </c>
      <c r="M317" s="381" t="str">
        <f>iferror(vlookup(A317,Variables!$F$2:$G$2762,2,false),"")</f>
        <v>Roosting Keese</v>
      </c>
      <c r="N317" s="378" t="s">
        <v>1059</v>
      </c>
    </row>
    <row r="318">
      <c r="A318" s="375" t="s">
        <v>7190</v>
      </c>
      <c r="B318" s="376" t="s">
        <v>16</v>
      </c>
      <c r="C318" s="377" t="str">
        <f>iferror(vlookup(B318,Maps!$A$2:$B$111,2,false),"")</f>
        <v>Dodongo's Cavern</v>
      </c>
      <c r="D318" s="376" t="s">
        <v>14</v>
      </c>
      <c r="E318" s="375" t="s">
        <v>700</v>
      </c>
      <c r="F318" s="415"/>
      <c r="G318" s="415"/>
      <c r="H318" s="376" t="s">
        <v>144</v>
      </c>
      <c r="I318" s="338" t="s">
        <v>4961</v>
      </c>
      <c r="J318" s="379" t="str">
        <f>iferror(vlookup(H318,Actors!$A$2:$D$472,4,false),"")</f>
        <v>Keese</v>
      </c>
      <c r="K318" s="376" t="s">
        <v>103</v>
      </c>
      <c r="L318" s="376" t="s">
        <v>35</v>
      </c>
      <c r="M318" s="381" t="str">
        <f>iferror(vlookup(A318,Variables!$F$2:$G$2762,2,false),"")</f>
        <v>Roosting Keese</v>
      </c>
      <c r="N318" s="378" t="s">
        <v>1059</v>
      </c>
    </row>
    <row r="319">
      <c r="A319" s="375" t="s">
        <v>7046</v>
      </c>
      <c r="B319" s="376" t="s">
        <v>16</v>
      </c>
      <c r="C319" s="377" t="str">
        <f>iferror(vlookup(B319,Maps!$A$2:$B$111,2,false),"")</f>
        <v>Dodongo's Cavern</v>
      </c>
      <c r="D319" s="376" t="s">
        <v>14</v>
      </c>
      <c r="E319" s="375" t="s">
        <v>700</v>
      </c>
      <c r="F319" s="415"/>
      <c r="G319" s="415"/>
      <c r="H319" s="376" t="s">
        <v>3015</v>
      </c>
      <c r="I319" s="338" t="s">
        <v>5645</v>
      </c>
      <c r="J319" s="383" t="str">
        <f>iferror(vlookup(H319,Actors!$A$2:$D$472,4,false),"")</f>
        <v>Grass Clump &amp; Regenerating Grass</v>
      </c>
      <c r="K319" s="384" t="s">
        <v>21</v>
      </c>
      <c r="L319" s="376" t="s">
        <v>7047</v>
      </c>
      <c r="M319" s="381" t="str">
        <f>iferror(vlookup(A319,Variables!$F$2:$G$2762,2,false),"")</f>
        <v>Regenerating Grass (Random Drop Table)</v>
      </c>
      <c r="N319" s="385" t="s">
        <v>1059</v>
      </c>
    </row>
    <row r="320">
      <c r="A320" s="375" t="s">
        <v>7075</v>
      </c>
      <c r="B320" s="376" t="s">
        <v>16</v>
      </c>
      <c r="C320" s="377" t="str">
        <f>iferror(vlookup(B320,Maps!$A$2:$B$111,2,false),"")</f>
        <v>Dodongo's Cavern</v>
      </c>
      <c r="D320" s="376" t="s">
        <v>14</v>
      </c>
      <c r="E320" s="375" t="s">
        <v>700</v>
      </c>
      <c r="F320" s="415"/>
      <c r="G320" s="415"/>
      <c r="H320" s="376" t="s">
        <v>104</v>
      </c>
      <c r="I320" s="338" t="s">
        <v>5146</v>
      </c>
      <c r="J320" s="379" t="str">
        <f>iferror(vlookup(H320,Actors!$A$2:$D$472,4,false),"")</f>
        <v>Torch Stand (Generic)</v>
      </c>
      <c r="K320" s="376" t="s">
        <v>2818</v>
      </c>
      <c r="L320" s="376" t="s">
        <v>7076</v>
      </c>
      <c r="M320" s="381" t="str">
        <f>iferror(vlookup(A320,Variables!$F$2:$G$2762,2,false),"")</f>
        <v>Wooden Torch (Lit)</v>
      </c>
      <c r="N320" s="378" t="s">
        <v>1059</v>
      </c>
    </row>
    <row r="321">
      <c r="A321" s="375" t="s">
        <v>7314</v>
      </c>
      <c r="B321" s="376" t="s">
        <v>16</v>
      </c>
      <c r="C321" s="377" t="str">
        <f>iferror(vlookup(B321,Maps!$A$2:$B$111,2,false),"")</f>
        <v>Dodongo's Cavern</v>
      </c>
      <c r="D321" s="376" t="s">
        <v>14</v>
      </c>
      <c r="E321" s="375" t="s">
        <v>700</v>
      </c>
      <c r="F321" s="415"/>
      <c r="G321" s="415"/>
      <c r="H321" s="376" t="s">
        <v>2788</v>
      </c>
      <c r="I321" s="338" t="s">
        <v>5273</v>
      </c>
      <c r="J321" s="379" t="str">
        <f>iferror(vlookup(H321,Actors!$A$2:$D$472,4,false),"")</f>
        <v>Skullwalltula</v>
      </c>
      <c r="K321" s="376" t="s">
        <v>265</v>
      </c>
      <c r="L321" s="376" t="s">
        <v>7315</v>
      </c>
      <c r="M321" s="381" t="str">
        <f>iferror(vlookup(A321,Variables!$F$2:$G$2762,2,false),"")</f>
        <v/>
      </c>
      <c r="N321" s="378" t="s">
        <v>1059</v>
      </c>
    </row>
    <row r="322">
      <c r="A322" s="404" t="s">
        <v>7316</v>
      </c>
      <c r="B322" s="405" t="s">
        <v>16</v>
      </c>
      <c r="C322" s="406" t="str">
        <f>iferror(vlookup(B322,Maps!$A$2:$B$111,2,false),"")</f>
        <v>Dodongo's Cavern</v>
      </c>
      <c r="D322" s="405" t="s">
        <v>14</v>
      </c>
      <c r="E322" s="404" t="s">
        <v>702</v>
      </c>
      <c r="F322" s="414"/>
      <c r="G322" s="414"/>
      <c r="H322" s="405" t="s">
        <v>3167</v>
      </c>
      <c r="I322" s="408" t="s">
        <v>5904</v>
      </c>
      <c r="J322" s="413" t="str">
        <f>iferror(vlookup(H322,Actors!$A$2:$D$472,4,false),"")</f>
        <v>Checkable Spot</v>
      </c>
      <c r="K322" s="405" t="s">
        <v>21</v>
      </c>
      <c r="L322" s="405" t="s">
        <v>7317</v>
      </c>
      <c r="M322" s="411" t="str">
        <f>iferror(vlookup(A322,Variables!$F$2:$G$2762,2,false),"")</f>
        <v>Look at this!</v>
      </c>
      <c r="N322" s="407" t="s">
        <v>1059</v>
      </c>
    </row>
    <row r="323">
      <c r="A323" s="404" t="s">
        <v>7318</v>
      </c>
      <c r="B323" s="405" t="s">
        <v>16</v>
      </c>
      <c r="C323" s="406" t="str">
        <f>iferror(vlookup(B323,Maps!$A$2:$B$111,2,false),"")</f>
        <v>Dodongo's Cavern</v>
      </c>
      <c r="D323" s="405" t="s">
        <v>14</v>
      </c>
      <c r="E323" s="404" t="s">
        <v>702</v>
      </c>
      <c r="F323" s="414"/>
      <c r="G323" s="414"/>
      <c r="H323" s="405" t="s">
        <v>248</v>
      </c>
      <c r="I323" s="408" t="s">
        <v>5090</v>
      </c>
      <c r="J323" s="413" t="str">
        <f>iferror(vlookup(H323,Actors!$A$2:$D$472,4,false),"")</f>
        <v>Circle of Flames</v>
      </c>
      <c r="K323" s="405" t="s">
        <v>21</v>
      </c>
      <c r="L323" s="405" t="s">
        <v>7319</v>
      </c>
      <c r="M323" s="411" t="str">
        <f>iferror(vlookup(A323,Variables!$F$2:$G$2762,2,false),"")</f>
        <v/>
      </c>
      <c r="N323" s="407" t="s">
        <v>1059</v>
      </c>
    </row>
    <row r="324">
      <c r="A324" s="404" t="s">
        <v>7320</v>
      </c>
      <c r="B324" s="405" t="s">
        <v>16</v>
      </c>
      <c r="C324" s="406" t="str">
        <f>iferror(vlookup(B324,Maps!$A$2:$B$111,2,false),"")</f>
        <v>Dodongo's Cavern</v>
      </c>
      <c r="D324" s="405" t="s">
        <v>14</v>
      </c>
      <c r="E324" s="404" t="s">
        <v>702</v>
      </c>
      <c r="F324" s="414"/>
      <c r="G324" s="414"/>
      <c r="H324" s="405" t="s">
        <v>3024</v>
      </c>
      <c r="I324" s="408" t="s">
        <v>5655</v>
      </c>
      <c r="J324" s="409" t="str">
        <f>iferror(vlookup(H324,Actors!$A$2:$D$472,4,false),"")</f>
        <v>Bronze / Diamond / Eye Switch</v>
      </c>
      <c r="K324" s="410" t="s">
        <v>35</v>
      </c>
      <c r="L324" s="405" t="s">
        <v>7321</v>
      </c>
      <c r="M324" s="411" t="str">
        <f>iferror(vlookup(A324,Variables!$F$2:$G$2762,2,false),"")</f>
        <v>Gold Eye Switch</v>
      </c>
      <c r="N324" s="412" t="s">
        <v>1059</v>
      </c>
    </row>
    <row r="325">
      <c r="A325" s="404" t="s">
        <v>7322</v>
      </c>
      <c r="B325" s="405" t="s">
        <v>16</v>
      </c>
      <c r="C325" s="406" t="str">
        <f>iferror(vlookup(B325,Maps!$A$2:$B$111,2,false),"")</f>
        <v>Dodongo's Cavern</v>
      </c>
      <c r="D325" s="405" t="s">
        <v>14</v>
      </c>
      <c r="E325" s="404" t="s">
        <v>702</v>
      </c>
      <c r="F325" s="414"/>
      <c r="G325" s="414"/>
      <c r="H325" s="405" t="s">
        <v>248</v>
      </c>
      <c r="I325" s="408" t="s">
        <v>5090</v>
      </c>
      <c r="J325" s="413" t="str">
        <f>iferror(vlookup(H325,Actors!$A$2:$D$472,4,false),"")</f>
        <v>Circle of Flames</v>
      </c>
      <c r="K325" s="405" t="s">
        <v>21</v>
      </c>
      <c r="L325" s="405" t="s">
        <v>7323</v>
      </c>
      <c r="M325" s="411" t="str">
        <f>iferror(vlookup(A325,Variables!$F$2:$G$2762,2,false),"")</f>
        <v/>
      </c>
      <c r="N325" s="407" t="s">
        <v>1059</v>
      </c>
    </row>
    <row r="326">
      <c r="A326" s="404" t="s">
        <v>7324</v>
      </c>
      <c r="B326" s="405" t="s">
        <v>16</v>
      </c>
      <c r="C326" s="406" t="str">
        <f>iferror(vlookup(B326,Maps!$A$2:$B$111,2,false),"")</f>
        <v>Dodongo's Cavern</v>
      </c>
      <c r="D326" s="405" t="s">
        <v>14</v>
      </c>
      <c r="E326" s="404" t="s">
        <v>702</v>
      </c>
      <c r="F326" s="414"/>
      <c r="G326" s="414"/>
      <c r="H326" s="405" t="s">
        <v>3024</v>
      </c>
      <c r="I326" s="408" t="s">
        <v>5655</v>
      </c>
      <c r="J326" s="409" t="str">
        <f>iferror(vlookup(H326,Actors!$A$2:$D$472,4,false),"")</f>
        <v>Bronze / Diamond / Eye Switch</v>
      </c>
      <c r="K326" s="410" t="s">
        <v>35</v>
      </c>
      <c r="L326" s="405" t="s">
        <v>7325</v>
      </c>
      <c r="M326" s="411" t="str">
        <f>iferror(vlookup(A326,Variables!$F$2:$G$2762,2,false),"")</f>
        <v>Gold Eye Switch</v>
      </c>
      <c r="N326" s="412" t="s">
        <v>1059</v>
      </c>
    </row>
    <row r="327">
      <c r="A327" s="404" t="s">
        <v>7326</v>
      </c>
      <c r="B327" s="405" t="s">
        <v>16</v>
      </c>
      <c r="C327" s="406" t="str">
        <f>iferror(vlookup(B327,Maps!$A$2:$B$111,2,false),"")</f>
        <v>Dodongo's Cavern</v>
      </c>
      <c r="D327" s="405" t="s">
        <v>14</v>
      </c>
      <c r="E327" s="404" t="s">
        <v>702</v>
      </c>
      <c r="F327" s="414"/>
      <c r="G327" s="414"/>
      <c r="H327" s="405" t="s">
        <v>2978</v>
      </c>
      <c r="I327" s="408" t="s">
        <v>5589</v>
      </c>
      <c r="J327" s="409" t="str">
        <f>iferror(vlookup(H327,Actors!$A$2:$D$472,4,false),"")</f>
        <v>Pot</v>
      </c>
      <c r="K327" s="410" t="s">
        <v>21</v>
      </c>
      <c r="L327" s="405" t="s">
        <v>7327</v>
      </c>
      <c r="M327" s="411" t="str">
        <f>iferror(vlookup(A327,Variables!$F$2:$G$2762,2,false),"")</f>
        <v/>
      </c>
      <c r="N327" s="412" t="s">
        <v>1059</v>
      </c>
    </row>
    <row r="328">
      <c r="A328" s="404" t="s">
        <v>7328</v>
      </c>
      <c r="B328" s="405" t="s">
        <v>16</v>
      </c>
      <c r="C328" s="406" t="str">
        <f>iferror(vlookup(B328,Maps!$A$2:$B$111,2,false),"")</f>
        <v>Dodongo's Cavern</v>
      </c>
      <c r="D328" s="405" t="s">
        <v>14</v>
      </c>
      <c r="E328" s="404" t="s">
        <v>702</v>
      </c>
      <c r="F328" s="414"/>
      <c r="G328" s="414"/>
      <c r="H328" s="405" t="s">
        <v>2978</v>
      </c>
      <c r="I328" s="408" t="s">
        <v>5589</v>
      </c>
      <c r="J328" s="409" t="str">
        <f>iferror(vlookup(H328,Actors!$A$2:$D$472,4,false),"")</f>
        <v>Pot</v>
      </c>
      <c r="K328" s="410" t="s">
        <v>21</v>
      </c>
      <c r="L328" s="405" t="s">
        <v>7329</v>
      </c>
      <c r="M328" s="411" t="str">
        <f>iferror(vlookup(A328,Variables!$F$2:$G$2762,2,false),"")</f>
        <v/>
      </c>
      <c r="N328" s="412" t="s">
        <v>1059</v>
      </c>
    </row>
    <row r="329">
      <c r="A329" s="375" t="s">
        <v>7330</v>
      </c>
      <c r="B329" s="376" t="s">
        <v>16</v>
      </c>
      <c r="C329" s="377" t="str">
        <f>iferror(vlookup(B329,Maps!$A$2:$B$111,2,false),"")</f>
        <v>Dodongo's Cavern</v>
      </c>
      <c r="D329" s="376" t="s">
        <v>14</v>
      </c>
      <c r="E329" s="375" t="s">
        <v>704</v>
      </c>
      <c r="F329" s="415"/>
      <c r="G329" s="415"/>
      <c r="H329" s="376" t="s">
        <v>3188</v>
      </c>
      <c r="I329" s="338" t="s">
        <v>5952</v>
      </c>
      <c r="J329" s="379" t="str">
        <f>iferror(vlookup(H329,Actors!$A$2:$D$472,4,false),"")</f>
        <v>Business Scrub (Attacking)</v>
      </c>
      <c r="K329" s="376" t="s">
        <v>3122</v>
      </c>
      <c r="L329" s="376" t="s">
        <v>21</v>
      </c>
      <c r="M329" s="381" t="str">
        <f>iferror(vlookup(A329,Variables!$F$2:$G$2762,2,false),"")</f>
        <v/>
      </c>
      <c r="N329" s="378" t="s">
        <v>1059</v>
      </c>
    </row>
    <row r="330">
      <c r="A330" s="404" t="s">
        <v>7261</v>
      </c>
      <c r="B330" s="405" t="s">
        <v>16</v>
      </c>
      <c r="C330" s="406" t="str">
        <f>iferror(vlookup(B330,Maps!$A$2:$B$111,2,false),"")</f>
        <v>Dodongo's Cavern</v>
      </c>
      <c r="D330" s="405" t="s">
        <v>14</v>
      </c>
      <c r="E330" s="404" t="s">
        <v>715</v>
      </c>
      <c r="F330" s="414"/>
      <c r="G330" s="414"/>
      <c r="H330" s="405" t="s">
        <v>36</v>
      </c>
      <c r="I330" s="408" t="s">
        <v>5117</v>
      </c>
      <c r="J330" s="413" t="str">
        <f>iferror(vlookup(H330,Actors!$A$2:$D$472,4,false),"")</f>
        <v>Armos</v>
      </c>
      <c r="K330" s="405" t="s">
        <v>392</v>
      </c>
      <c r="L330" s="405" t="s">
        <v>7164</v>
      </c>
      <c r="M330" s="411" t="str">
        <f>iferror(vlookup(A330,Variables!$F$2:$G$2762,2,false),"")</f>
        <v>Armos Enemy</v>
      </c>
      <c r="N330" s="407" t="s">
        <v>1059</v>
      </c>
    </row>
    <row r="331">
      <c r="A331" s="404" t="s">
        <v>7331</v>
      </c>
      <c r="B331" s="405" t="s">
        <v>16</v>
      </c>
      <c r="C331" s="406" t="str">
        <f>iferror(vlookup(B331,Maps!$A$2:$B$111,2,false),"")</f>
        <v>Dodongo's Cavern</v>
      </c>
      <c r="D331" s="405" t="s">
        <v>14</v>
      </c>
      <c r="E331" s="404" t="s">
        <v>715</v>
      </c>
      <c r="F331" s="414"/>
      <c r="G331" s="414"/>
      <c r="H331" s="405" t="s">
        <v>2788</v>
      </c>
      <c r="I331" s="408" t="s">
        <v>5273</v>
      </c>
      <c r="J331" s="413" t="str">
        <f>iferror(vlookup(H331,Actors!$A$2:$D$472,4,false),"")</f>
        <v>Skullwalltula</v>
      </c>
      <c r="K331" s="405" t="s">
        <v>265</v>
      </c>
      <c r="L331" s="405" t="s">
        <v>7332</v>
      </c>
      <c r="M331" s="411" t="str">
        <f>iferror(vlookup(A331,Variables!$F$2:$G$2762,2,false),"")</f>
        <v/>
      </c>
      <c r="N331" s="407" t="s">
        <v>1059</v>
      </c>
    </row>
    <row r="332">
      <c r="A332" s="375" t="s">
        <v>7261</v>
      </c>
      <c r="B332" s="376" t="s">
        <v>16</v>
      </c>
      <c r="C332" s="377" t="str">
        <f>iferror(vlookup(B332,Maps!$A$2:$B$111,2,false),"")</f>
        <v>Dodongo's Cavern</v>
      </c>
      <c r="D332" s="376" t="s">
        <v>14</v>
      </c>
      <c r="E332" s="375" t="s">
        <v>707</v>
      </c>
      <c r="F332" s="415"/>
      <c r="G332" s="415"/>
      <c r="H332" s="376" t="s">
        <v>36</v>
      </c>
      <c r="I332" s="338" t="s">
        <v>5117</v>
      </c>
      <c r="J332" s="379" t="str">
        <f>iferror(vlookup(H332,Actors!$A$2:$D$472,4,false),"")</f>
        <v>Armos</v>
      </c>
      <c r="K332" s="376" t="s">
        <v>392</v>
      </c>
      <c r="L332" s="376" t="s">
        <v>7164</v>
      </c>
      <c r="M332" s="381" t="str">
        <f>iferror(vlookup(A332,Variables!$F$2:$G$2762,2,false),"")</f>
        <v>Armos Enemy</v>
      </c>
      <c r="N332" s="378" t="s">
        <v>1059</v>
      </c>
    </row>
    <row r="333">
      <c r="A333" s="375" t="s">
        <v>7163</v>
      </c>
      <c r="B333" s="376" t="s">
        <v>16</v>
      </c>
      <c r="C333" s="377" t="str">
        <f>iferror(vlookup(B333,Maps!$A$2:$B$111,2,false),"")</f>
        <v>Dodongo's Cavern</v>
      </c>
      <c r="D333" s="376" t="s">
        <v>14</v>
      </c>
      <c r="E333" s="375" t="s">
        <v>707</v>
      </c>
      <c r="F333" s="415"/>
      <c r="G333" s="415"/>
      <c r="H333" s="376" t="s">
        <v>260</v>
      </c>
      <c r="I333" s="338" t="s">
        <v>5098</v>
      </c>
      <c r="J333" s="379" t="str">
        <f>iferror(vlookup(H333,Actors!$A$2:$D$472,4,false),"")</f>
        <v>Bomb Flower</v>
      </c>
      <c r="K333" s="376" t="s">
        <v>350</v>
      </c>
      <c r="L333" s="376" t="s">
        <v>7164</v>
      </c>
      <c r="M333" s="381" t="str">
        <f>iferror(vlookup(A333,Variables!$F$2:$G$2762,2,false),"")</f>
        <v>Bomb Flower</v>
      </c>
      <c r="N333" s="378" t="s">
        <v>1059</v>
      </c>
    </row>
    <row r="334">
      <c r="A334" s="375" t="s">
        <v>7163</v>
      </c>
      <c r="B334" s="376" t="s">
        <v>16</v>
      </c>
      <c r="C334" s="377" t="str">
        <f>iferror(vlookup(B334,Maps!$A$2:$B$111,2,false),"")</f>
        <v>Dodongo's Cavern</v>
      </c>
      <c r="D334" s="376" t="s">
        <v>14</v>
      </c>
      <c r="E334" s="375" t="s">
        <v>707</v>
      </c>
      <c r="F334" s="415"/>
      <c r="G334" s="415"/>
      <c r="H334" s="376" t="s">
        <v>260</v>
      </c>
      <c r="I334" s="338" t="s">
        <v>5098</v>
      </c>
      <c r="J334" s="379" t="str">
        <f>iferror(vlookup(H334,Actors!$A$2:$D$472,4,false),"")</f>
        <v>Bomb Flower</v>
      </c>
      <c r="K334" s="376" t="s">
        <v>350</v>
      </c>
      <c r="L334" s="376" t="s">
        <v>7164</v>
      </c>
      <c r="M334" s="381" t="str">
        <f>iferror(vlookup(A334,Variables!$F$2:$G$2762,2,false),"")</f>
        <v>Bomb Flower</v>
      </c>
      <c r="N334" s="378" t="s">
        <v>1059</v>
      </c>
    </row>
    <row r="335">
      <c r="A335" s="375" t="s">
        <v>7192</v>
      </c>
      <c r="B335" s="376" t="s">
        <v>16</v>
      </c>
      <c r="C335" s="377" t="str">
        <f>iferror(vlookup(B335,Maps!$A$2:$B$111,2,false),"")</f>
        <v>Dodongo's Cavern</v>
      </c>
      <c r="D335" s="376" t="s">
        <v>14</v>
      </c>
      <c r="E335" s="375" t="s">
        <v>707</v>
      </c>
      <c r="F335" s="415"/>
      <c r="G335" s="415"/>
      <c r="H335" s="376" t="s">
        <v>36</v>
      </c>
      <c r="I335" s="338" t="s">
        <v>5117</v>
      </c>
      <c r="J335" s="379" t="str">
        <f>iferror(vlookup(H335,Actors!$A$2:$D$472,4,false),"")</f>
        <v>Armos</v>
      </c>
      <c r="K335" s="376" t="s">
        <v>392</v>
      </c>
      <c r="L335" s="376" t="s">
        <v>12</v>
      </c>
      <c r="M335" s="381" t="str">
        <f>iferror(vlookup(A335,Variables!$F$2:$G$2762,2,false),"")</f>
        <v>Armos Statue</v>
      </c>
      <c r="N335" s="378" t="s">
        <v>1059</v>
      </c>
    </row>
    <row r="336">
      <c r="A336" s="375" t="s">
        <v>7192</v>
      </c>
      <c r="B336" s="376" t="s">
        <v>16</v>
      </c>
      <c r="C336" s="377" t="str">
        <f>iferror(vlookup(B336,Maps!$A$2:$B$111,2,false),"")</f>
        <v>Dodongo's Cavern</v>
      </c>
      <c r="D336" s="376" t="s">
        <v>14</v>
      </c>
      <c r="E336" s="375" t="s">
        <v>707</v>
      </c>
      <c r="F336" s="415"/>
      <c r="G336" s="415"/>
      <c r="H336" s="376" t="s">
        <v>36</v>
      </c>
      <c r="I336" s="338" t="s">
        <v>5117</v>
      </c>
      <c r="J336" s="379" t="str">
        <f>iferror(vlookup(H336,Actors!$A$2:$D$472,4,false),"")</f>
        <v>Armos</v>
      </c>
      <c r="K336" s="376" t="s">
        <v>392</v>
      </c>
      <c r="L336" s="376" t="s">
        <v>12</v>
      </c>
      <c r="M336" s="381" t="str">
        <f>iferror(vlookup(A336,Variables!$F$2:$G$2762,2,false),"")</f>
        <v>Armos Statue</v>
      </c>
      <c r="N336" s="378" t="s">
        <v>1059</v>
      </c>
    </row>
    <row r="337">
      <c r="A337" s="375" t="s">
        <v>7333</v>
      </c>
      <c r="B337" s="376" t="s">
        <v>16</v>
      </c>
      <c r="C337" s="377" t="str">
        <f>iferror(vlookup(B337,Maps!$A$2:$B$111,2,false),"")</f>
        <v>Dodongo's Cavern</v>
      </c>
      <c r="D337" s="376" t="s">
        <v>14</v>
      </c>
      <c r="E337" s="375" t="s">
        <v>707</v>
      </c>
      <c r="F337" s="415"/>
      <c r="G337" s="415"/>
      <c r="H337" s="376" t="s">
        <v>82</v>
      </c>
      <c r="I337" s="338" t="s">
        <v>4934</v>
      </c>
      <c r="J337" s="379" t="str">
        <f>iferror(vlookup(H337,Actors!$A$2:$D$472,4,false),"")</f>
        <v>Treasure Chest</v>
      </c>
      <c r="K337" s="376" t="s">
        <v>110</v>
      </c>
      <c r="L337" s="376" t="s">
        <v>7334</v>
      </c>
      <c r="M337" s="381" t="str">
        <f>iferror(vlookup(A337,Variables!$F$2:$G$2762,2,false),"")</f>
        <v>Large Chest - Compass</v>
      </c>
      <c r="N337" s="378" t="s">
        <v>1059</v>
      </c>
    </row>
    <row r="338">
      <c r="A338" s="397" t="s">
        <v>7335</v>
      </c>
      <c r="B338" s="398" t="s">
        <v>23</v>
      </c>
      <c r="C338" s="399" t="str">
        <f>iferror(vlookup(B338,Maps!$A$2:$B$111,2,false),"")</f>
        <v>Inside Jabu-Jabu's Belly</v>
      </c>
      <c r="D338" s="398" t="s">
        <v>14</v>
      </c>
      <c r="E338" s="398" t="s">
        <v>1606</v>
      </c>
      <c r="F338" s="400"/>
      <c r="G338" s="400"/>
      <c r="H338" s="398" t="s">
        <v>331</v>
      </c>
      <c r="I338" s="401" t="s">
        <v>5020</v>
      </c>
      <c r="J338" s="402" t="str">
        <f>iferror(vlookup(H338,Actors!$A$2:$D$472,4,false),"")</f>
        <v>Door Shutter</v>
      </c>
      <c r="K338" s="398" t="s">
        <v>21</v>
      </c>
      <c r="L338" s="398" t="s">
        <v>2862</v>
      </c>
      <c r="M338" s="403" t="str">
        <f>iferror(vlookup(A338,Variables!$F$2:$G$2762,2,false),"")</f>
        <v/>
      </c>
      <c r="N338" s="400" t="s">
        <v>1059</v>
      </c>
    </row>
    <row r="339">
      <c r="A339" s="375" t="s">
        <v>7336</v>
      </c>
      <c r="B339" s="376" t="s">
        <v>23</v>
      </c>
      <c r="C339" s="377" t="str">
        <f>iferror(vlookup(B339,Maps!$A$2:$B$111,2,false),"")</f>
        <v>Inside Jabu-Jabu's Belly</v>
      </c>
      <c r="D339" s="376" t="s">
        <v>14</v>
      </c>
      <c r="E339" s="376" t="s">
        <v>1606</v>
      </c>
      <c r="F339" s="378"/>
      <c r="G339" s="378"/>
      <c r="H339" s="376" t="s">
        <v>331</v>
      </c>
      <c r="I339" s="338" t="s">
        <v>5020</v>
      </c>
      <c r="J339" s="379" t="str">
        <f>iferror(vlookup(H339,Actors!$A$2:$D$472,4,false),"")</f>
        <v>Door Shutter</v>
      </c>
      <c r="K339" s="376" t="s">
        <v>21</v>
      </c>
      <c r="L339" s="376" t="s">
        <v>778</v>
      </c>
      <c r="M339" s="381" t="str">
        <f>iferror(vlookup(A339,Variables!$F$2:$G$2762,2,false),"")</f>
        <v/>
      </c>
      <c r="N339" s="378" t="s">
        <v>1059</v>
      </c>
    </row>
    <row r="340">
      <c r="A340" s="375" t="s">
        <v>7035</v>
      </c>
      <c r="B340" s="376" t="s">
        <v>23</v>
      </c>
      <c r="C340" s="377" t="str">
        <f>iferror(vlookup(B340,Maps!$A$2:$B$111,2,false),"")</f>
        <v>Inside Jabu-Jabu's Belly</v>
      </c>
      <c r="D340" s="376" t="s">
        <v>14</v>
      </c>
      <c r="E340" s="376" t="s">
        <v>1606</v>
      </c>
      <c r="F340" s="378"/>
      <c r="G340" s="378"/>
      <c r="H340" s="376" t="s">
        <v>331</v>
      </c>
      <c r="I340" s="338" t="s">
        <v>5020</v>
      </c>
      <c r="J340" s="379" t="str">
        <f>iferror(vlookup(H340,Actors!$A$2:$D$472,4,false),"")</f>
        <v>Door Shutter</v>
      </c>
      <c r="K340" s="376" t="s">
        <v>21</v>
      </c>
      <c r="L340" s="376" t="s">
        <v>192</v>
      </c>
      <c r="M340" s="381" t="str">
        <f>iferror(vlookup(A340,Variables!$F$2:$G$2762,2,false),"")</f>
        <v>Brown Studded Door - Loads Next Room</v>
      </c>
      <c r="N340" s="378" t="s">
        <v>1059</v>
      </c>
    </row>
    <row r="341">
      <c r="A341" s="375" t="s">
        <v>7035</v>
      </c>
      <c r="B341" s="376" t="s">
        <v>23</v>
      </c>
      <c r="C341" s="377" t="str">
        <f>iferror(vlookup(B341,Maps!$A$2:$B$111,2,false),"")</f>
        <v>Inside Jabu-Jabu's Belly</v>
      </c>
      <c r="D341" s="376" t="s">
        <v>14</v>
      </c>
      <c r="E341" s="376" t="s">
        <v>1606</v>
      </c>
      <c r="F341" s="378"/>
      <c r="G341" s="378"/>
      <c r="H341" s="376" t="s">
        <v>331</v>
      </c>
      <c r="I341" s="338" t="s">
        <v>5020</v>
      </c>
      <c r="J341" s="379" t="str">
        <f>iferror(vlookup(H341,Actors!$A$2:$D$472,4,false),"")</f>
        <v>Door Shutter</v>
      </c>
      <c r="K341" s="376" t="s">
        <v>21</v>
      </c>
      <c r="L341" s="376" t="s">
        <v>192</v>
      </c>
      <c r="M341" s="381" t="str">
        <f>iferror(vlookup(A341,Variables!$F$2:$G$2762,2,false),"")</f>
        <v>Brown Studded Door - Loads Next Room</v>
      </c>
      <c r="N341" s="378" t="s">
        <v>1059</v>
      </c>
    </row>
    <row r="342">
      <c r="A342" s="375" t="s">
        <v>7035</v>
      </c>
      <c r="B342" s="376" t="s">
        <v>23</v>
      </c>
      <c r="C342" s="377" t="str">
        <f>iferror(vlookup(B342,Maps!$A$2:$B$111,2,false),"")</f>
        <v>Inside Jabu-Jabu's Belly</v>
      </c>
      <c r="D342" s="376" t="s">
        <v>14</v>
      </c>
      <c r="E342" s="376" t="s">
        <v>1606</v>
      </c>
      <c r="F342" s="378"/>
      <c r="G342" s="378"/>
      <c r="H342" s="376" t="s">
        <v>331</v>
      </c>
      <c r="I342" s="338" t="s">
        <v>5020</v>
      </c>
      <c r="J342" s="379" t="str">
        <f>iferror(vlookup(H342,Actors!$A$2:$D$472,4,false),"")</f>
        <v>Door Shutter</v>
      </c>
      <c r="K342" s="376" t="s">
        <v>21</v>
      </c>
      <c r="L342" s="376" t="s">
        <v>192</v>
      </c>
      <c r="M342" s="381" t="str">
        <f>iferror(vlookup(A342,Variables!$F$2:$G$2762,2,false),"")</f>
        <v>Brown Studded Door - Loads Next Room</v>
      </c>
      <c r="N342" s="378" t="s">
        <v>1059</v>
      </c>
    </row>
    <row r="343">
      <c r="A343" s="375" t="s">
        <v>7337</v>
      </c>
      <c r="B343" s="376" t="s">
        <v>23</v>
      </c>
      <c r="C343" s="377" t="str">
        <f>iferror(vlookup(B343,Maps!$A$2:$B$111,2,false),"")</f>
        <v>Inside Jabu-Jabu's Belly</v>
      </c>
      <c r="D343" s="376" t="s">
        <v>14</v>
      </c>
      <c r="E343" s="376" t="s">
        <v>1606</v>
      </c>
      <c r="F343" s="378"/>
      <c r="G343" s="378"/>
      <c r="H343" s="376" t="s">
        <v>331</v>
      </c>
      <c r="I343" s="338" t="s">
        <v>5020</v>
      </c>
      <c r="J343" s="379" t="str">
        <f>iferror(vlookup(H343,Actors!$A$2:$D$472,4,false),"")</f>
        <v>Door Shutter</v>
      </c>
      <c r="K343" s="376" t="s">
        <v>21</v>
      </c>
      <c r="L343" s="376" t="s">
        <v>2804</v>
      </c>
      <c r="M343" s="381" t="str">
        <f>iferror(vlookup(A343,Variables!$F$2:$G$2762,2,false),"")</f>
        <v/>
      </c>
      <c r="N343" s="378" t="s">
        <v>1059</v>
      </c>
    </row>
    <row r="344">
      <c r="A344" s="375" t="s">
        <v>7033</v>
      </c>
      <c r="B344" s="376" t="s">
        <v>23</v>
      </c>
      <c r="C344" s="377" t="str">
        <f>iferror(vlookup(B344,Maps!$A$2:$B$111,2,false),"")</f>
        <v>Inside Jabu-Jabu's Belly</v>
      </c>
      <c r="D344" s="376" t="s">
        <v>14</v>
      </c>
      <c r="E344" s="376" t="s">
        <v>1606</v>
      </c>
      <c r="F344" s="378"/>
      <c r="G344" s="378"/>
      <c r="H344" s="376" t="s">
        <v>331</v>
      </c>
      <c r="I344" s="338" t="s">
        <v>5020</v>
      </c>
      <c r="J344" s="379" t="str">
        <f>iferror(vlookup(H344,Actors!$A$2:$D$472,4,false),"")</f>
        <v>Door Shutter</v>
      </c>
      <c r="K344" s="376" t="s">
        <v>21</v>
      </c>
      <c r="L344" s="376" t="s">
        <v>2754</v>
      </c>
      <c r="M344" s="381" t="str">
        <f>iferror(vlookup(A344,Variables!$F$2:$G$2762,2,false),"")</f>
        <v>Brown Studded Door - Bars Behind You/Loads Next Room</v>
      </c>
      <c r="N344" s="378" t="s">
        <v>1059</v>
      </c>
    </row>
    <row r="345">
      <c r="A345" s="375" t="s">
        <v>7033</v>
      </c>
      <c r="B345" s="376" t="s">
        <v>23</v>
      </c>
      <c r="C345" s="377" t="str">
        <f>iferror(vlookup(B345,Maps!$A$2:$B$111,2,false),"")</f>
        <v>Inside Jabu-Jabu's Belly</v>
      </c>
      <c r="D345" s="376" t="s">
        <v>14</v>
      </c>
      <c r="E345" s="376" t="s">
        <v>1606</v>
      </c>
      <c r="F345" s="378"/>
      <c r="G345" s="378"/>
      <c r="H345" s="376" t="s">
        <v>331</v>
      </c>
      <c r="I345" s="338" t="s">
        <v>5020</v>
      </c>
      <c r="J345" s="379" t="str">
        <f>iferror(vlookup(H345,Actors!$A$2:$D$472,4,false),"")</f>
        <v>Door Shutter</v>
      </c>
      <c r="K345" s="376" t="s">
        <v>21</v>
      </c>
      <c r="L345" s="376" t="s">
        <v>2754</v>
      </c>
      <c r="M345" s="381" t="str">
        <f>iferror(vlookup(A345,Variables!$F$2:$G$2762,2,false),"")</f>
        <v>Brown Studded Door - Bars Behind You/Loads Next Room</v>
      </c>
      <c r="N345" s="378" t="s">
        <v>1059</v>
      </c>
    </row>
    <row r="346">
      <c r="A346" s="375" t="s">
        <v>7035</v>
      </c>
      <c r="B346" s="376" t="s">
        <v>23</v>
      </c>
      <c r="C346" s="377" t="str">
        <f>iferror(vlookup(B346,Maps!$A$2:$B$111,2,false),"")</f>
        <v>Inside Jabu-Jabu's Belly</v>
      </c>
      <c r="D346" s="376" t="s">
        <v>14</v>
      </c>
      <c r="E346" s="376" t="s">
        <v>1606</v>
      </c>
      <c r="F346" s="378"/>
      <c r="G346" s="378"/>
      <c r="H346" s="376" t="s">
        <v>331</v>
      </c>
      <c r="I346" s="338" t="s">
        <v>5020</v>
      </c>
      <c r="J346" s="379" t="str">
        <f>iferror(vlookup(H346,Actors!$A$2:$D$472,4,false),"")</f>
        <v>Door Shutter</v>
      </c>
      <c r="K346" s="376" t="s">
        <v>21</v>
      </c>
      <c r="L346" s="376" t="s">
        <v>192</v>
      </c>
      <c r="M346" s="381" t="str">
        <f>iferror(vlookup(A346,Variables!$F$2:$G$2762,2,false),"")</f>
        <v>Brown Studded Door - Loads Next Room</v>
      </c>
      <c r="N346" s="378" t="s">
        <v>1059</v>
      </c>
    </row>
    <row r="347">
      <c r="A347" s="375" t="s">
        <v>7338</v>
      </c>
      <c r="B347" s="376" t="s">
        <v>23</v>
      </c>
      <c r="C347" s="377" t="str">
        <f>iferror(vlookup(B347,Maps!$A$2:$B$111,2,false),"")</f>
        <v>Inside Jabu-Jabu's Belly</v>
      </c>
      <c r="D347" s="376" t="s">
        <v>14</v>
      </c>
      <c r="E347" s="376" t="s">
        <v>1606</v>
      </c>
      <c r="F347" s="378"/>
      <c r="G347" s="378"/>
      <c r="H347" s="376" t="s">
        <v>331</v>
      </c>
      <c r="I347" s="338" t="s">
        <v>5020</v>
      </c>
      <c r="J347" s="379" t="str">
        <f>iferror(vlookup(H347,Actors!$A$2:$D$472,4,false),"")</f>
        <v>Door Shutter</v>
      </c>
      <c r="K347" s="376" t="s">
        <v>21</v>
      </c>
      <c r="L347" s="376" t="s">
        <v>2854</v>
      </c>
      <c r="M347" s="381" t="str">
        <f>iferror(vlookup(A347,Variables!$F$2:$G$2762,2,false),"")</f>
        <v/>
      </c>
      <c r="N347" s="378" t="s">
        <v>1059</v>
      </c>
    </row>
    <row r="348">
      <c r="A348" s="375" t="s">
        <v>7339</v>
      </c>
      <c r="B348" s="376" t="s">
        <v>23</v>
      </c>
      <c r="C348" s="377" t="str">
        <f>iferror(vlookup(B348,Maps!$A$2:$B$111,2,false),"")</f>
        <v>Inside Jabu-Jabu's Belly</v>
      </c>
      <c r="D348" s="376" t="s">
        <v>14</v>
      </c>
      <c r="E348" s="376" t="s">
        <v>1606</v>
      </c>
      <c r="F348" s="378"/>
      <c r="G348" s="378"/>
      <c r="H348" s="376" t="s">
        <v>331</v>
      </c>
      <c r="I348" s="338" t="s">
        <v>5020</v>
      </c>
      <c r="J348" s="379" t="str">
        <f>iferror(vlookup(H348,Actors!$A$2:$D$472,4,false),"")</f>
        <v>Door Shutter</v>
      </c>
      <c r="K348" s="376" t="s">
        <v>21</v>
      </c>
      <c r="L348" s="376" t="s">
        <v>2850</v>
      </c>
      <c r="M348" s="381" t="str">
        <f>iferror(vlookup(A348,Variables!$F$2:$G$2762,2,false),"")</f>
        <v/>
      </c>
      <c r="N348" s="378" t="s">
        <v>1059</v>
      </c>
    </row>
    <row r="349">
      <c r="A349" s="375" t="s">
        <v>7340</v>
      </c>
      <c r="B349" s="376" t="s">
        <v>23</v>
      </c>
      <c r="C349" s="377" t="str">
        <f>iferror(vlookup(B349,Maps!$A$2:$B$111,2,false),"")</f>
        <v>Inside Jabu-Jabu's Belly</v>
      </c>
      <c r="D349" s="376" t="s">
        <v>14</v>
      </c>
      <c r="E349" s="376" t="s">
        <v>1606</v>
      </c>
      <c r="F349" s="378"/>
      <c r="G349" s="378"/>
      <c r="H349" s="376" t="s">
        <v>331</v>
      </c>
      <c r="I349" s="338" t="s">
        <v>5020</v>
      </c>
      <c r="J349" s="379" t="str">
        <f>iferror(vlookup(H349,Actors!$A$2:$D$472,4,false),"")</f>
        <v>Door Shutter</v>
      </c>
      <c r="K349" s="376" t="s">
        <v>21</v>
      </c>
      <c r="L349" s="376" t="s">
        <v>789</v>
      </c>
      <c r="M349" s="381" t="str">
        <f>iferror(vlookup(A349,Variables!$F$2:$G$2762,2,false),"")</f>
        <v/>
      </c>
      <c r="N349" s="378" t="s">
        <v>1059</v>
      </c>
    </row>
    <row r="350">
      <c r="A350" s="375" t="s">
        <v>7035</v>
      </c>
      <c r="B350" s="376" t="s">
        <v>23</v>
      </c>
      <c r="C350" s="377" t="str">
        <f>iferror(vlookup(B350,Maps!$A$2:$B$111,2,false),"")</f>
        <v>Inside Jabu-Jabu's Belly</v>
      </c>
      <c r="D350" s="376" t="s">
        <v>14</v>
      </c>
      <c r="E350" s="376" t="s">
        <v>1606</v>
      </c>
      <c r="F350" s="378"/>
      <c r="G350" s="378"/>
      <c r="H350" s="376" t="s">
        <v>331</v>
      </c>
      <c r="I350" s="338" t="s">
        <v>5020</v>
      </c>
      <c r="J350" s="379" t="str">
        <f>iferror(vlookup(H350,Actors!$A$2:$D$472,4,false),"")</f>
        <v>Door Shutter</v>
      </c>
      <c r="K350" s="376" t="s">
        <v>21</v>
      </c>
      <c r="L350" s="376" t="s">
        <v>192</v>
      </c>
      <c r="M350" s="381" t="str">
        <f>iferror(vlookup(A350,Variables!$F$2:$G$2762,2,false),"")</f>
        <v>Brown Studded Door - Loads Next Room</v>
      </c>
      <c r="N350" s="378" t="s">
        <v>1059</v>
      </c>
    </row>
    <row r="351">
      <c r="A351" s="375" t="s">
        <v>7035</v>
      </c>
      <c r="B351" s="376" t="s">
        <v>23</v>
      </c>
      <c r="C351" s="377" t="str">
        <f>iferror(vlookup(B351,Maps!$A$2:$B$111,2,false),"")</f>
        <v>Inside Jabu-Jabu's Belly</v>
      </c>
      <c r="D351" s="376" t="s">
        <v>14</v>
      </c>
      <c r="E351" s="376" t="s">
        <v>1606</v>
      </c>
      <c r="F351" s="378"/>
      <c r="G351" s="378"/>
      <c r="H351" s="376" t="s">
        <v>331</v>
      </c>
      <c r="I351" s="338" t="s">
        <v>5020</v>
      </c>
      <c r="J351" s="379" t="str">
        <f>iferror(vlookup(H351,Actors!$A$2:$D$472,4,false),"")</f>
        <v>Door Shutter</v>
      </c>
      <c r="K351" s="376" t="s">
        <v>21</v>
      </c>
      <c r="L351" s="376" t="s">
        <v>192</v>
      </c>
      <c r="M351" s="381" t="str">
        <f>iferror(vlookup(A351,Variables!$F$2:$G$2762,2,false),"")</f>
        <v>Brown Studded Door - Loads Next Room</v>
      </c>
      <c r="N351" s="378" t="s">
        <v>1059</v>
      </c>
    </row>
    <row r="352">
      <c r="A352" s="375" t="s">
        <v>7036</v>
      </c>
      <c r="B352" s="376" t="s">
        <v>23</v>
      </c>
      <c r="C352" s="377" t="str">
        <f>iferror(vlookup(B352,Maps!$A$2:$B$111,2,false),"")</f>
        <v>Inside Jabu-Jabu's Belly</v>
      </c>
      <c r="D352" s="376" t="s">
        <v>14</v>
      </c>
      <c r="E352" s="376" t="s">
        <v>1606</v>
      </c>
      <c r="F352" s="378"/>
      <c r="G352" s="378"/>
      <c r="H352" s="376" t="s">
        <v>331</v>
      </c>
      <c r="I352" s="338" t="s">
        <v>5020</v>
      </c>
      <c r="J352" s="379" t="str">
        <f>iferror(vlookup(H352,Actors!$A$2:$D$472,4,false),"")</f>
        <v>Door Shutter</v>
      </c>
      <c r="K352" s="376" t="s">
        <v>21</v>
      </c>
      <c r="L352" s="376" t="s">
        <v>2860</v>
      </c>
      <c r="M352" s="381" t="str">
        <f>iferror(vlookup(A352,Variables!$F$2:$G$2762,2,false),"")</f>
        <v/>
      </c>
      <c r="N352" s="378" t="s">
        <v>1059</v>
      </c>
    </row>
    <row r="353">
      <c r="A353" s="375" t="s">
        <v>7038</v>
      </c>
      <c r="B353" s="376" t="s">
        <v>23</v>
      </c>
      <c r="C353" s="377" t="str">
        <f>iferror(vlookup(B353,Maps!$A$2:$B$111,2,false),"")</f>
        <v>Inside Jabu-Jabu's Belly</v>
      </c>
      <c r="D353" s="376" t="s">
        <v>14</v>
      </c>
      <c r="E353" s="376" t="s">
        <v>1606</v>
      </c>
      <c r="F353" s="378"/>
      <c r="G353" s="378"/>
      <c r="H353" s="376" t="s">
        <v>259</v>
      </c>
      <c r="I353" s="338" t="s">
        <v>4990</v>
      </c>
      <c r="J353" s="379" t="str">
        <f>iferror(vlookup(H353,Actors!$A$2:$D$472,4,false),"")</f>
        <v>Room Transition Plane</v>
      </c>
      <c r="K353" s="376" t="s">
        <v>21</v>
      </c>
      <c r="L353" s="376" t="s">
        <v>2866</v>
      </c>
      <c r="M353" s="381" t="str">
        <f>iferror(vlookup(A353,Variables!$F$2:$G$2762,2,false),"")</f>
        <v/>
      </c>
      <c r="N353" s="378" t="s">
        <v>1059</v>
      </c>
    </row>
    <row r="354">
      <c r="A354" s="375" t="s">
        <v>7038</v>
      </c>
      <c r="B354" s="376" t="s">
        <v>23</v>
      </c>
      <c r="C354" s="377" t="str">
        <f>iferror(vlookup(B354,Maps!$A$2:$B$111,2,false),"")</f>
        <v>Inside Jabu-Jabu's Belly</v>
      </c>
      <c r="D354" s="376" t="s">
        <v>14</v>
      </c>
      <c r="E354" s="376" t="s">
        <v>1606</v>
      </c>
      <c r="F354" s="378"/>
      <c r="G354" s="378"/>
      <c r="H354" s="376" t="s">
        <v>259</v>
      </c>
      <c r="I354" s="338" t="s">
        <v>4990</v>
      </c>
      <c r="J354" s="379" t="str">
        <f>iferror(vlookup(H354,Actors!$A$2:$D$472,4,false),"")</f>
        <v>Room Transition Plane</v>
      </c>
      <c r="K354" s="376" t="s">
        <v>21</v>
      </c>
      <c r="L354" s="376" t="s">
        <v>2866</v>
      </c>
      <c r="M354" s="381" t="str">
        <f>iferror(vlookup(A354,Variables!$F$2:$G$2762,2,false),"")</f>
        <v/>
      </c>
      <c r="N354" s="378" t="s">
        <v>1059</v>
      </c>
    </row>
    <row r="355">
      <c r="A355" s="375" t="s">
        <v>7038</v>
      </c>
      <c r="B355" s="376" t="s">
        <v>23</v>
      </c>
      <c r="C355" s="377" t="str">
        <f>iferror(vlookup(B355,Maps!$A$2:$B$111,2,false),"")</f>
        <v>Inside Jabu-Jabu's Belly</v>
      </c>
      <c r="D355" s="376" t="s">
        <v>14</v>
      </c>
      <c r="E355" s="376" t="s">
        <v>1606</v>
      </c>
      <c r="F355" s="378"/>
      <c r="G355" s="378"/>
      <c r="H355" s="376" t="s">
        <v>259</v>
      </c>
      <c r="I355" s="338" t="s">
        <v>4990</v>
      </c>
      <c r="J355" s="379" t="str">
        <f>iferror(vlookup(H355,Actors!$A$2:$D$472,4,false),"")</f>
        <v>Room Transition Plane</v>
      </c>
      <c r="K355" s="376" t="s">
        <v>21</v>
      </c>
      <c r="L355" s="376" t="s">
        <v>2866</v>
      </c>
      <c r="M355" s="381" t="str">
        <f>iferror(vlookup(A355,Variables!$F$2:$G$2762,2,false),"")</f>
        <v/>
      </c>
      <c r="N355" s="378" t="s">
        <v>1059</v>
      </c>
    </row>
    <row r="356">
      <c r="A356" s="375" t="s">
        <v>7038</v>
      </c>
      <c r="B356" s="376" t="s">
        <v>23</v>
      </c>
      <c r="C356" s="377" t="str">
        <f>iferror(vlookup(B356,Maps!$A$2:$B$111,2,false),"")</f>
        <v>Inside Jabu-Jabu's Belly</v>
      </c>
      <c r="D356" s="376" t="s">
        <v>14</v>
      </c>
      <c r="E356" s="376" t="s">
        <v>1606</v>
      </c>
      <c r="F356" s="378"/>
      <c r="G356" s="378"/>
      <c r="H356" s="376" t="s">
        <v>259</v>
      </c>
      <c r="I356" s="338" t="s">
        <v>4990</v>
      </c>
      <c r="J356" s="379" t="str">
        <f>iferror(vlookup(H356,Actors!$A$2:$D$472,4,false),"")</f>
        <v>Room Transition Plane</v>
      </c>
      <c r="K356" s="376" t="s">
        <v>21</v>
      </c>
      <c r="L356" s="376" t="s">
        <v>2866</v>
      </c>
      <c r="M356" s="381" t="str">
        <f>iferror(vlookup(A356,Variables!$F$2:$G$2762,2,false),"")</f>
        <v/>
      </c>
      <c r="N356" s="378" t="s">
        <v>1059</v>
      </c>
    </row>
    <row r="357">
      <c r="A357" s="375" t="s">
        <v>7038</v>
      </c>
      <c r="B357" s="376" t="s">
        <v>23</v>
      </c>
      <c r="C357" s="377" t="str">
        <f>iferror(vlookup(B357,Maps!$A$2:$B$111,2,false),"")</f>
        <v>Inside Jabu-Jabu's Belly</v>
      </c>
      <c r="D357" s="376" t="s">
        <v>14</v>
      </c>
      <c r="E357" s="376" t="s">
        <v>1606</v>
      </c>
      <c r="F357" s="378"/>
      <c r="G357" s="378"/>
      <c r="H357" s="376" t="s">
        <v>259</v>
      </c>
      <c r="I357" s="338" t="s">
        <v>4990</v>
      </c>
      <c r="J357" s="379" t="str">
        <f>iferror(vlookup(H357,Actors!$A$2:$D$472,4,false),"")</f>
        <v>Room Transition Plane</v>
      </c>
      <c r="K357" s="376" t="s">
        <v>21</v>
      </c>
      <c r="L357" s="376" t="s">
        <v>2866</v>
      </c>
      <c r="M357" s="381" t="str">
        <f>iferror(vlookup(A357,Variables!$F$2:$G$2762,2,false),"")</f>
        <v/>
      </c>
      <c r="N357" s="378" t="s">
        <v>1059</v>
      </c>
    </row>
    <row r="358">
      <c r="A358" s="375" t="s">
        <v>7038</v>
      </c>
      <c r="B358" s="376" t="s">
        <v>23</v>
      </c>
      <c r="C358" s="377" t="str">
        <f>iferror(vlookup(B358,Maps!$A$2:$B$111,2,false),"")</f>
        <v>Inside Jabu-Jabu's Belly</v>
      </c>
      <c r="D358" s="376" t="s">
        <v>14</v>
      </c>
      <c r="E358" s="376" t="s">
        <v>1606</v>
      </c>
      <c r="F358" s="378"/>
      <c r="G358" s="378"/>
      <c r="H358" s="376" t="s">
        <v>259</v>
      </c>
      <c r="I358" s="338" t="s">
        <v>4990</v>
      </c>
      <c r="J358" s="379" t="str">
        <f>iferror(vlookup(H358,Actors!$A$2:$D$472,4,false),"")</f>
        <v>Room Transition Plane</v>
      </c>
      <c r="K358" s="376" t="s">
        <v>21</v>
      </c>
      <c r="L358" s="376" t="s">
        <v>2866</v>
      </c>
      <c r="M358" s="381" t="str">
        <f>iferror(vlookup(A358,Variables!$F$2:$G$2762,2,false),"")</f>
        <v/>
      </c>
      <c r="N358" s="378" t="s">
        <v>1059</v>
      </c>
    </row>
    <row r="359">
      <c r="A359" s="375" t="s">
        <v>7341</v>
      </c>
      <c r="B359" s="376" t="s">
        <v>23</v>
      </c>
      <c r="C359" s="377" t="str">
        <f>iferror(vlookup(B359,Maps!$A$2:$B$111,2,false),"")</f>
        <v>Inside Jabu-Jabu's Belly</v>
      </c>
      <c r="D359" s="376" t="s">
        <v>14</v>
      </c>
      <c r="E359" s="376" t="s">
        <v>1606</v>
      </c>
      <c r="F359" s="378"/>
      <c r="G359" s="378"/>
      <c r="H359" s="376" t="s">
        <v>331</v>
      </c>
      <c r="I359" s="338" t="s">
        <v>5020</v>
      </c>
      <c r="J359" s="379" t="str">
        <f>iferror(vlookup(H359,Actors!$A$2:$D$472,4,false),"")</f>
        <v>Door Shutter</v>
      </c>
      <c r="K359" s="376" t="s">
        <v>21</v>
      </c>
      <c r="L359" s="376" t="s">
        <v>2806</v>
      </c>
      <c r="M359" s="381" t="str">
        <f>iferror(vlookup(A359,Variables!$F$2:$G$2762,2,false),"")</f>
        <v/>
      </c>
      <c r="N359" s="378" t="s">
        <v>1059</v>
      </c>
    </row>
    <row r="360">
      <c r="A360" s="375" t="s">
        <v>7040</v>
      </c>
      <c r="B360" s="376" t="s">
        <v>23</v>
      </c>
      <c r="C360" s="377" t="str">
        <f>iferror(vlookup(B360,Maps!$A$2:$B$111,2,false),"")</f>
        <v>Inside Jabu-Jabu's Belly</v>
      </c>
      <c r="D360" s="376" t="s">
        <v>14</v>
      </c>
      <c r="E360" s="376" t="s">
        <v>1606</v>
      </c>
      <c r="F360" s="378"/>
      <c r="G360" s="378"/>
      <c r="H360" s="376" t="s">
        <v>12</v>
      </c>
      <c r="I360" s="382" t="s">
        <v>4915</v>
      </c>
      <c r="J360" s="383" t="str">
        <f>iferror(vlookup(H360,Actors!$A$2:$D$472,4,false),"")</f>
        <v>Player</v>
      </c>
      <c r="K360" s="384" t="s">
        <v>12</v>
      </c>
      <c r="L360" s="376" t="s">
        <v>7041</v>
      </c>
      <c r="M360" s="381" t="str">
        <f>iferror(vlookup(A360,Variables!$F$2:$G$2762,2,false),"")</f>
        <v/>
      </c>
      <c r="N360" s="385" t="s">
        <v>1059</v>
      </c>
    </row>
    <row r="361">
      <c r="A361" s="375" t="s">
        <v>7042</v>
      </c>
      <c r="B361" s="376" t="s">
        <v>23</v>
      </c>
      <c r="C361" s="377" t="str">
        <f>iferror(vlookup(B361,Maps!$A$2:$B$111,2,false),"")</f>
        <v>Inside Jabu-Jabu's Belly</v>
      </c>
      <c r="D361" s="376" t="s">
        <v>14</v>
      </c>
      <c r="E361" s="376" t="s">
        <v>1606</v>
      </c>
      <c r="F361" s="378"/>
      <c r="G361" s="378"/>
      <c r="H361" s="376" t="s">
        <v>12</v>
      </c>
      <c r="I361" s="382" t="s">
        <v>4915</v>
      </c>
      <c r="J361" s="383" t="str">
        <f>iferror(vlookup(H361,Actors!$A$2:$D$472,4,false),"")</f>
        <v>Player</v>
      </c>
      <c r="K361" s="384" t="s">
        <v>12</v>
      </c>
      <c r="L361" s="376" t="s">
        <v>7043</v>
      </c>
      <c r="M361" s="381" t="str">
        <f>iferror(vlookup(A361,Variables!$F$2:$G$2762,2,false),"")</f>
        <v/>
      </c>
      <c r="N361" s="385" t="s">
        <v>1059</v>
      </c>
    </row>
    <row r="362">
      <c r="A362" s="375" t="s">
        <v>7035</v>
      </c>
      <c r="B362" s="376" t="s">
        <v>23</v>
      </c>
      <c r="C362" s="377" t="str">
        <f>iferror(vlookup(B362,Maps!$A$2:$B$111,2,false),"")</f>
        <v>Inside Jabu-Jabu's Belly</v>
      </c>
      <c r="D362" s="376" t="s">
        <v>686</v>
      </c>
      <c r="E362" s="376" t="s">
        <v>1606</v>
      </c>
      <c r="F362" s="378"/>
      <c r="G362" s="378"/>
      <c r="H362" s="376" t="s">
        <v>331</v>
      </c>
      <c r="I362" s="338" t="s">
        <v>5020</v>
      </c>
      <c r="J362" s="379" t="str">
        <f>iferror(vlookup(H362,Actors!$A$2:$D$472,4,false),"")</f>
        <v>Door Shutter</v>
      </c>
      <c r="K362" s="376" t="s">
        <v>21</v>
      </c>
      <c r="L362" s="376" t="s">
        <v>192</v>
      </c>
      <c r="M362" s="381" t="str">
        <f>iferror(vlookup(A362,Variables!$F$2:$G$2762,2,false),"")</f>
        <v>Brown Studded Door - Loads Next Room</v>
      </c>
      <c r="N362" s="378" t="s">
        <v>1059</v>
      </c>
    </row>
    <row r="363">
      <c r="A363" s="375" t="s">
        <v>7035</v>
      </c>
      <c r="B363" s="376" t="s">
        <v>23</v>
      </c>
      <c r="C363" s="377" t="str">
        <f>iferror(vlookup(B363,Maps!$A$2:$B$111,2,false),"")</f>
        <v>Inside Jabu-Jabu's Belly</v>
      </c>
      <c r="D363" s="376" t="s">
        <v>686</v>
      </c>
      <c r="E363" s="376" t="s">
        <v>1606</v>
      </c>
      <c r="F363" s="378"/>
      <c r="G363" s="378"/>
      <c r="H363" s="376" t="s">
        <v>331</v>
      </c>
      <c r="I363" s="338" t="s">
        <v>5020</v>
      </c>
      <c r="J363" s="379" t="str">
        <f>iferror(vlookup(H363,Actors!$A$2:$D$472,4,false),"")</f>
        <v>Door Shutter</v>
      </c>
      <c r="K363" s="376" t="s">
        <v>21</v>
      </c>
      <c r="L363" s="376" t="s">
        <v>192</v>
      </c>
      <c r="M363" s="381" t="str">
        <f>iferror(vlookup(A363,Variables!$F$2:$G$2762,2,false),"")</f>
        <v>Brown Studded Door - Loads Next Room</v>
      </c>
      <c r="N363" s="378" t="s">
        <v>1059</v>
      </c>
    </row>
    <row r="364">
      <c r="A364" s="375" t="s">
        <v>7035</v>
      </c>
      <c r="B364" s="376" t="s">
        <v>23</v>
      </c>
      <c r="C364" s="377" t="str">
        <f>iferror(vlookup(B364,Maps!$A$2:$B$111,2,false),"")</f>
        <v>Inside Jabu-Jabu's Belly</v>
      </c>
      <c r="D364" s="376" t="s">
        <v>686</v>
      </c>
      <c r="E364" s="376" t="s">
        <v>1606</v>
      </c>
      <c r="F364" s="378"/>
      <c r="G364" s="378"/>
      <c r="H364" s="376" t="s">
        <v>331</v>
      </c>
      <c r="I364" s="338" t="s">
        <v>5020</v>
      </c>
      <c r="J364" s="379" t="str">
        <f>iferror(vlookup(H364,Actors!$A$2:$D$472,4,false),"")</f>
        <v>Door Shutter</v>
      </c>
      <c r="K364" s="376" t="s">
        <v>21</v>
      </c>
      <c r="L364" s="376" t="s">
        <v>192</v>
      </c>
      <c r="M364" s="381" t="str">
        <f>iferror(vlookup(A364,Variables!$F$2:$G$2762,2,false),"")</f>
        <v>Brown Studded Door - Loads Next Room</v>
      </c>
      <c r="N364" s="378" t="s">
        <v>1059</v>
      </c>
    </row>
    <row r="365">
      <c r="A365" s="375" t="s">
        <v>7035</v>
      </c>
      <c r="B365" s="376" t="s">
        <v>23</v>
      </c>
      <c r="C365" s="377" t="str">
        <f>iferror(vlookup(B365,Maps!$A$2:$B$111,2,false),"")</f>
        <v>Inside Jabu-Jabu's Belly</v>
      </c>
      <c r="D365" s="376" t="s">
        <v>686</v>
      </c>
      <c r="E365" s="376" t="s">
        <v>1606</v>
      </c>
      <c r="F365" s="378"/>
      <c r="G365" s="378"/>
      <c r="H365" s="376" t="s">
        <v>331</v>
      </c>
      <c r="I365" s="338" t="s">
        <v>5020</v>
      </c>
      <c r="J365" s="379" t="str">
        <f>iferror(vlookup(H365,Actors!$A$2:$D$472,4,false),"")</f>
        <v>Door Shutter</v>
      </c>
      <c r="K365" s="376" t="s">
        <v>21</v>
      </c>
      <c r="L365" s="376" t="s">
        <v>192</v>
      </c>
      <c r="M365" s="381" t="str">
        <f>iferror(vlookup(A365,Variables!$F$2:$G$2762,2,false),"")</f>
        <v>Brown Studded Door - Loads Next Room</v>
      </c>
      <c r="N365" s="378" t="s">
        <v>1059</v>
      </c>
    </row>
    <row r="366">
      <c r="A366" s="375" t="s">
        <v>7035</v>
      </c>
      <c r="B366" s="376" t="s">
        <v>23</v>
      </c>
      <c r="C366" s="377" t="str">
        <f>iferror(vlookup(B366,Maps!$A$2:$B$111,2,false),"")</f>
        <v>Inside Jabu-Jabu's Belly</v>
      </c>
      <c r="D366" s="376" t="s">
        <v>686</v>
      </c>
      <c r="E366" s="376" t="s">
        <v>1606</v>
      </c>
      <c r="F366" s="378"/>
      <c r="G366" s="378"/>
      <c r="H366" s="376" t="s">
        <v>331</v>
      </c>
      <c r="I366" s="338" t="s">
        <v>5020</v>
      </c>
      <c r="J366" s="379" t="str">
        <f>iferror(vlookup(H366,Actors!$A$2:$D$472,4,false),"")</f>
        <v>Door Shutter</v>
      </c>
      <c r="K366" s="376" t="s">
        <v>21</v>
      </c>
      <c r="L366" s="376" t="s">
        <v>192</v>
      </c>
      <c r="M366" s="381" t="str">
        <f>iferror(vlookup(A366,Variables!$F$2:$G$2762,2,false),"")</f>
        <v>Brown Studded Door - Loads Next Room</v>
      </c>
      <c r="N366" s="378" t="s">
        <v>1059</v>
      </c>
    </row>
    <row r="367">
      <c r="A367" s="375" t="s">
        <v>7035</v>
      </c>
      <c r="B367" s="376" t="s">
        <v>23</v>
      </c>
      <c r="C367" s="377" t="str">
        <f>iferror(vlookup(B367,Maps!$A$2:$B$111,2,false),"")</f>
        <v>Inside Jabu-Jabu's Belly</v>
      </c>
      <c r="D367" s="376" t="s">
        <v>686</v>
      </c>
      <c r="E367" s="376" t="s">
        <v>1606</v>
      </c>
      <c r="F367" s="378"/>
      <c r="G367" s="378"/>
      <c r="H367" s="376" t="s">
        <v>331</v>
      </c>
      <c r="I367" s="338" t="s">
        <v>5020</v>
      </c>
      <c r="J367" s="379" t="str">
        <f>iferror(vlookup(H367,Actors!$A$2:$D$472,4,false),"")</f>
        <v>Door Shutter</v>
      </c>
      <c r="K367" s="376" t="s">
        <v>21</v>
      </c>
      <c r="L367" s="376" t="s">
        <v>192</v>
      </c>
      <c r="M367" s="381" t="str">
        <f>iferror(vlookup(A367,Variables!$F$2:$G$2762,2,false),"")</f>
        <v>Brown Studded Door - Loads Next Room</v>
      </c>
      <c r="N367" s="378" t="s">
        <v>1059</v>
      </c>
    </row>
    <row r="368">
      <c r="A368" s="375" t="s">
        <v>7035</v>
      </c>
      <c r="B368" s="376" t="s">
        <v>23</v>
      </c>
      <c r="C368" s="377" t="str">
        <f>iferror(vlookup(B368,Maps!$A$2:$B$111,2,false),"")</f>
        <v>Inside Jabu-Jabu's Belly</v>
      </c>
      <c r="D368" s="376" t="s">
        <v>686</v>
      </c>
      <c r="E368" s="376" t="s">
        <v>1606</v>
      </c>
      <c r="F368" s="378"/>
      <c r="G368" s="378"/>
      <c r="H368" s="376" t="s">
        <v>331</v>
      </c>
      <c r="I368" s="338" t="s">
        <v>5020</v>
      </c>
      <c r="J368" s="379" t="str">
        <f>iferror(vlookup(H368,Actors!$A$2:$D$472,4,false),"")</f>
        <v>Door Shutter</v>
      </c>
      <c r="K368" s="376" t="s">
        <v>21</v>
      </c>
      <c r="L368" s="376" t="s">
        <v>192</v>
      </c>
      <c r="M368" s="381" t="str">
        <f>iferror(vlookup(A368,Variables!$F$2:$G$2762,2,false),"")</f>
        <v>Brown Studded Door - Loads Next Room</v>
      </c>
      <c r="N368" s="378" t="s">
        <v>1059</v>
      </c>
    </row>
    <row r="369">
      <c r="A369" s="375" t="s">
        <v>7035</v>
      </c>
      <c r="B369" s="376" t="s">
        <v>23</v>
      </c>
      <c r="C369" s="377" t="str">
        <f>iferror(vlookup(B369,Maps!$A$2:$B$111,2,false),"")</f>
        <v>Inside Jabu-Jabu's Belly</v>
      </c>
      <c r="D369" s="376" t="s">
        <v>686</v>
      </c>
      <c r="E369" s="376" t="s">
        <v>1606</v>
      </c>
      <c r="F369" s="378"/>
      <c r="G369" s="378"/>
      <c r="H369" s="376" t="s">
        <v>331</v>
      </c>
      <c r="I369" s="338" t="s">
        <v>5020</v>
      </c>
      <c r="J369" s="379" t="str">
        <f>iferror(vlookup(H369,Actors!$A$2:$D$472,4,false),"")</f>
        <v>Door Shutter</v>
      </c>
      <c r="K369" s="376" t="s">
        <v>21</v>
      </c>
      <c r="L369" s="376" t="s">
        <v>192</v>
      </c>
      <c r="M369" s="381" t="str">
        <f>iferror(vlookup(A369,Variables!$F$2:$G$2762,2,false),"")</f>
        <v>Brown Studded Door - Loads Next Room</v>
      </c>
      <c r="N369" s="378" t="s">
        <v>1059</v>
      </c>
    </row>
    <row r="370">
      <c r="A370" s="375" t="s">
        <v>7035</v>
      </c>
      <c r="B370" s="376" t="s">
        <v>23</v>
      </c>
      <c r="C370" s="377" t="str">
        <f>iferror(vlookup(B370,Maps!$A$2:$B$111,2,false),"")</f>
        <v>Inside Jabu-Jabu's Belly</v>
      </c>
      <c r="D370" s="376" t="s">
        <v>686</v>
      </c>
      <c r="E370" s="376" t="s">
        <v>1606</v>
      </c>
      <c r="F370" s="378"/>
      <c r="G370" s="378"/>
      <c r="H370" s="376" t="s">
        <v>331</v>
      </c>
      <c r="I370" s="338" t="s">
        <v>5020</v>
      </c>
      <c r="J370" s="379" t="str">
        <f>iferror(vlookup(H370,Actors!$A$2:$D$472,4,false),"")</f>
        <v>Door Shutter</v>
      </c>
      <c r="K370" s="376" t="s">
        <v>21</v>
      </c>
      <c r="L370" s="376" t="s">
        <v>192</v>
      </c>
      <c r="M370" s="381" t="str">
        <f>iferror(vlookup(A370,Variables!$F$2:$G$2762,2,false),"")</f>
        <v>Brown Studded Door - Loads Next Room</v>
      </c>
      <c r="N370" s="378" t="s">
        <v>1059</v>
      </c>
    </row>
    <row r="371">
      <c r="A371" s="375" t="s">
        <v>7035</v>
      </c>
      <c r="B371" s="376" t="s">
        <v>23</v>
      </c>
      <c r="C371" s="377" t="str">
        <f>iferror(vlookup(B371,Maps!$A$2:$B$111,2,false),"")</f>
        <v>Inside Jabu-Jabu's Belly</v>
      </c>
      <c r="D371" s="376" t="s">
        <v>686</v>
      </c>
      <c r="E371" s="376" t="s">
        <v>1606</v>
      </c>
      <c r="F371" s="378"/>
      <c r="G371" s="378"/>
      <c r="H371" s="376" t="s">
        <v>331</v>
      </c>
      <c r="I371" s="338" t="s">
        <v>5020</v>
      </c>
      <c r="J371" s="379" t="str">
        <f>iferror(vlookup(H371,Actors!$A$2:$D$472,4,false),"")</f>
        <v>Door Shutter</v>
      </c>
      <c r="K371" s="376" t="s">
        <v>21</v>
      </c>
      <c r="L371" s="376" t="s">
        <v>192</v>
      </c>
      <c r="M371" s="381" t="str">
        <f>iferror(vlookup(A371,Variables!$F$2:$G$2762,2,false),"")</f>
        <v>Brown Studded Door - Loads Next Room</v>
      </c>
      <c r="N371" s="378" t="s">
        <v>1059</v>
      </c>
    </row>
    <row r="372">
      <c r="A372" s="375" t="s">
        <v>7035</v>
      </c>
      <c r="B372" s="376" t="s">
        <v>23</v>
      </c>
      <c r="C372" s="377" t="str">
        <f>iferror(vlookup(B372,Maps!$A$2:$B$111,2,false),"")</f>
        <v>Inside Jabu-Jabu's Belly</v>
      </c>
      <c r="D372" s="376" t="s">
        <v>686</v>
      </c>
      <c r="E372" s="376" t="s">
        <v>1606</v>
      </c>
      <c r="F372" s="378"/>
      <c r="G372" s="378"/>
      <c r="H372" s="376" t="s">
        <v>331</v>
      </c>
      <c r="I372" s="338" t="s">
        <v>5020</v>
      </c>
      <c r="J372" s="379" t="str">
        <f>iferror(vlookup(H372,Actors!$A$2:$D$472,4,false),"")</f>
        <v>Door Shutter</v>
      </c>
      <c r="K372" s="376" t="s">
        <v>21</v>
      </c>
      <c r="L372" s="376" t="s">
        <v>192</v>
      </c>
      <c r="M372" s="381" t="str">
        <f>iferror(vlookup(A372,Variables!$F$2:$G$2762,2,false),"")</f>
        <v>Brown Studded Door - Loads Next Room</v>
      </c>
      <c r="N372" s="378" t="s">
        <v>1059</v>
      </c>
    </row>
    <row r="373">
      <c r="A373" s="375" t="s">
        <v>7035</v>
      </c>
      <c r="B373" s="376" t="s">
        <v>23</v>
      </c>
      <c r="C373" s="377" t="str">
        <f>iferror(vlookup(B373,Maps!$A$2:$B$111,2,false),"")</f>
        <v>Inside Jabu-Jabu's Belly</v>
      </c>
      <c r="D373" s="376" t="s">
        <v>686</v>
      </c>
      <c r="E373" s="376" t="s">
        <v>1606</v>
      </c>
      <c r="F373" s="378"/>
      <c r="G373" s="378"/>
      <c r="H373" s="376" t="s">
        <v>331</v>
      </c>
      <c r="I373" s="338" t="s">
        <v>5020</v>
      </c>
      <c r="J373" s="379" t="str">
        <f>iferror(vlookup(H373,Actors!$A$2:$D$472,4,false),"")</f>
        <v>Door Shutter</v>
      </c>
      <c r="K373" s="376" t="s">
        <v>21</v>
      </c>
      <c r="L373" s="376" t="s">
        <v>192</v>
      </c>
      <c r="M373" s="381" t="str">
        <f>iferror(vlookup(A373,Variables!$F$2:$G$2762,2,false),"")</f>
        <v>Brown Studded Door - Loads Next Room</v>
      </c>
      <c r="N373" s="378" t="s">
        <v>1059</v>
      </c>
    </row>
    <row r="374">
      <c r="A374" s="375" t="s">
        <v>7035</v>
      </c>
      <c r="B374" s="376" t="s">
        <v>23</v>
      </c>
      <c r="C374" s="377" t="str">
        <f>iferror(vlookup(B374,Maps!$A$2:$B$111,2,false),"")</f>
        <v>Inside Jabu-Jabu's Belly</v>
      </c>
      <c r="D374" s="376" t="s">
        <v>686</v>
      </c>
      <c r="E374" s="376" t="s">
        <v>1606</v>
      </c>
      <c r="F374" s="378"/>
      <c r="G374" s="378"/>
      <c r="H374" s="376" t="s">
        <v>331</v>
      </c>
      <c r="I374" s="338" t="s">
        <v>5020</v>
      </c>
      <c r="J374" s="379" t="str">
        <f>iferror(vlookup(H374,Actors!$A$2:$D$472,4,false),"")</f>
        <v>Door Shutter</v>
      </c>
      <c r="K374" s="376" t="s">
        <v>21</v>
      </c>
      <c r="L374" s="376" t="s">
        <v>192</v>
      </c>
      <c r="M374" s="381" t="str">
        <f>iferror(vlookup(A374,Variables!$F$2:$G$2762,2,false),"")</f>
        <v>Brown Studded Door - Loads Next Room</v>
      </c>
      <c r="N374" s="378" t="s">
        <v>1059</v>
      </c>
    </row>
    <row r="375">
      <c r="A375" s="375" t="s">
        <v>7035</v>
      </c>
      <c r="B375" s="376" t="s">
        <v>23</v>
      </c>
      <c r="C375" s="377" t="str">
        <f>iferror(vlookup(B375,Maps!$A$2:$B$111,2,false),"")</f>
        <v>Inside Jabu-Jabu's Belly</v>
      </c>
      <c r="D375" s="376" t="s">
        <v>686</v>
      </c>
      <c r="E375" s="376" t="s">
        <v>1606</v>
      </c>
      <c r="F375" s="378"/>
      <c r="G375" s="378"/>
      <c r="H375" s="376" t="s">
        <v>331</v>
      </c>
      <c r="I375" s="338" t="s">
        <v>5020</v>
      </c>
      <c r="J375" s="379" t="str">
        <f>iferror(vlookup(H375,Actors!$A$2:$D$472,4,false),"")</f>
        <v>Door Shutter</v>
      </c>
      <c r="K375" s="376" t="s">
        <v>21</v>
      </c>
      <c r="L375" s="376" t="s">
        <v>192</v>
      </c>
      <c r="M375" s="381" t="str">
        <f>iferror(vlookup(A375,Variables!$F$2:$G$2762,2,false),"")</f>
        <v>Brown Studded Door - Loads Next Room</v>
      </c>
      <c r="N375" s="378" t="s">
        <v>1059</v>
      </c>
    </row>
    <row r="376">
      <c r="A376" s="375" t="s">
        <v>7038</v>
      </c>
      <c r="B376" s="376" t="s">
        <v>23</v>
      </c>
      <c r="C376" s="377" t="str">
        <f>iferror(vlookup(B376,Maps!$A$2:$B$111,2,false),"")</f>
        <v>Inside Jabu-Jabu's Belly</v>
      </c>
      <c r="D376" s="376" t="s">
        <v>686</v>
      </c>
      <c r="E376" s="376" t="s">
        <v>1606</v>
      </c>
      <c r="F376" s="378"/>
      <c r="G376" s="378"/>
      <c r="H376" s="376" t="s">
        <v>259</v>
      </c>
      <c r="I376" s="338" t="s">
        <v>4990</v>
      </c>
      <c r="J376" s="379" t="str">
        <f>iferror(vlookup(H376,Actors!$A$2:$D$472,4,false),"")</f>
        <v>Room Transition Plane</v>
      </c>
      <c r="K376" s="376" t="s">
        <v>21</v>
      </c>
      <c r="L376" s="376" t="s">
        <v>2866</v>
      </c>
      <c r="M376" s="381" t="str">
        <f>iferror(vlookup(A376,Variables!$F$2:$G$2762,2,false),"")</f>
        <v/>
      </c>
      <c r="N376" s="378" t="s">
        <v>1059</v>
      </c>
    </row>
    <row r="377">
      <c r="A377" s="375" t="s">
        <v>7038</v>
      </c>
      <c r="B377" s="376" t="s">
        <v>23</v>
      </c>
      <c r="C377" s="377" t="str">
        <f>iferror(vlookup(B377,Maps!$A$2:$B$111,2,false),"")</f>
        <v>Inside Jabu-Jabu's Belly</v>
      </c>
      <c r="D377" s="376" t="s">
        <v>686</v>
      </c>
      <c r="E377" s="376" t="s">
        <v>1606</v>
      </c>
      <c r="F377" s="378"/>
      <c r="G377" s="378"/>
      <c r="H377" s="376" t="s">
        <v>259</v>
      </c>
      <c r="I377" s="338" t="s">
        <v>4990</v>
      </c>
      <c r="J377" s="379" t="str">
        <f>iferror(vlookup(H377,Actors!$A$2:$D$472,4,false),"")</f>
        <v>Room Transition Plane</v>
      </c>
      <c r="K377" s="376" t="s">
        <v>21</v>
      </c>
      <c r="L377" s="376" t="s">
        <v>2866</v>
      </c>
      <c r="M377" s="381" t="str">
        <f>iferror(vlookup(A377,Variables!$F$2:$G$2762,2,false),"")</f>
        <v/>
      </c>
      <c r="N377" s="378" t="s">
        <v>1059</v>
      </c>
    </row>
    <row r="378">
      <c r="A378" s="375" t="s">
        <v>7038</v>
      </c>
      <c r="B378" s="376" t="s">
        <v>23</v>
      </c>
      <c r="C378" s="377" t="str">
        <f>iferror(vlookup(B378,Maps!$A$2:$B$111,2,false),"")</f>
        <v>Inside Jabu-Jabu's Belly</v>
      </c>
      <c r="D378" s="376" t="s">
        <v>686</v>
      </c>
      <c r="E378" s="376" t="s">
        <v>1606</v>
      </c>
      <c r="F378" s="378"/>
      <c r="G378" s="378"/>
      <c r="H378" s="376" t="s">
        <v>259</v>
      </c>
      <c r="I378" s="338" t="s">
        <v>4990</v>
      </c>
      <c r="J378" s="379" t="str">
        <f>iferror(vlookup(H378,Actors!$A$2:$D$472,4,false),"")</f>
        <v>Room Transition Plane</v>
      </c>
      <c r="K378" s="376" t="s">
        <v>21</v>
      </c>
      <c r="L378" s="376" t="s">
        <v>2866</v>
      </c>
      <c r="M378" s="381" t="str">
        <f>iferror(vlookup(A378,Variables!$F$2:$G$2762,2,false),"")</f>
        <v/>
      </c>
      <c r="N378" s="378" t="s">
        <v>1059</v>
      </c>
    </row>
    <row r="379">
      <c r="A379" s="375" t="s">
        <v>7038</v>
      </c>
      <c r="B379" s="376" t="s">
        <v>23</v>
      </c>
      <c r="C379" s="377" t="str">
        <f>iferror(vlookup(B379,Maps!$A$2:$B$111,2,false),"")</f>
        <v>Inside Jabu-Jabu's Belly</v>
      </c>
      <c r="D379" s="376" t="s">
        <v>686</v>
      </c>
      <c r="E379" s="376" t="s">
        <v>1606</v>
      </c>
      <c r="F379" s="378"/>
      <c r="G379" s="378"/>
      <c r="H379" s="376" t="s">
        <v>259</v>
      </c>
      <c r="I379" s="338" t="s">
        <v>4990</v>
      </c>
      <c r="J379" s="379" t="str">
        <f>iferror(vlookup(H379,Actors!$A$2:$D$472,4,false),"")</f>
        <v>Room Transition Plane</v>
      </c>
      <c r="K379" s="376" t="s">
        <v>21</v>
      </c>
      <c r="L379" s="376" t="s">
        <v>2866</v>
      </c>
      <c r="M379" s="381" t="str">
        <f>iferror(vlookup(A379,Variables!$F$2:$G$2762,2,false),"")</f>
        <v/>
      </c>
      <c r="N379" s="378" t="s">
        <v>1059</v>
      </c>
    </row>
    <row r="380">
      <c r="A380" s="375" t="s">
        <v>7038</v>
      </c>
      <c r="B380" s="376" t="s">
        <v>23</v>
      </c>
      <c r="C380" s="377" t="str">
        <f>iferror(vlookup(B380,Maps!$A$2:$B$111,2,false),"")</f>
        <v>Inside Jabu-Jabu's Belly</v>
      </c>
      <c r="D380" s="376" t="s">
        <v>686</v>
      </c>
      <c r="E380" s="376" t="s">
        <v>1606</v>
      </c>
      <c r="F380" s="378"/>
      <c r="G380" s="378"/>
      <c r="H380" s="376" t="s">
        <v>259</v>
      </c>
      <c r="I380" s="338" t="s">
        <v>4990</v>
      </c>
      <c r="J380" s="379" t="str">
        <f>iferror(vlookup(H380,Actors!$A$2:$D$472,4,false),"")</f>
        <v>Room Transition Plane</v>
      </c>
      <c r="K380" s="376" t="s">
        <v>21</v>
      </c>
      <c r="L380" s="376" t="s">
        <v>2866</v>
      </c>
      <c r="M380" s="381" t="str">
        <f>iferror(vlookup(A380,Variables!$F$2:$G$2762,2,false),"")</f>
        <v/>
      </c>
      <c r="N380" s="378" t="s">
        <v>1059</v>
      </c>
    </row>
    <row r="381">
      <c r="A381" s="375" t="s">
        <v>7038</v>
      </c>
      <c r="B381" s="376" t="s">
        <v>23</v>
      </c>
      <c r="C381" s="377" t="str">
        <f>iferror(vlookup(B381,Maps!$A$2:$B$111,2,false),"")</f>
        <v>Inside Jabu-Jabu's Belly</v>
      </c>
      <c r="D381" s="376" t="s">
        <v>686</v>
      </c>
      <c r="E381" s="376" t="s">
        <v>1606</v>
      </c>
      <c r="F381" s="378"/>
      <c r="G381" s="378"/>
      <c r="H381" s="376" t="s">
        <v>259</v>
      </c>
      <c r="I381" s="338" t="s">
        <v>4990</v>
      </c>
      <c r="J381" s="379" t="str">
        <f>iferror(vlookup(H381,Actors!$A$2:$D$472,4,false),"")</f>
        <v>Room Transition Plane</v>
      </c>
      <c r="K381" s="376" t="s">
        <v>21</v>
      </c>
      <c r="L381" s="376" t="s">
        <v>2866</v>
      </c>
      <c r="M381" s="381" t="str">
        <f>iferror(vlookup(A381,Variables!$F$2:$G$2762,2,false),"")</f>
        <v/>
      </c>
      <c r="N381" s="378" t="s">
        <v>1059</v>
      </c>
    </row>
    <row r="382">
      <c r="A382" s="375" t="s">
        <v>7342</v>
      </c>
      <c r="B382" s="376" t="s">
        <v>23</v>
      </c>
      <c r="C382" s="377" t="str">
        <f>iferror(vlookup(B382,Maps!$A$2:$B$111,2,false),"")</f>
        <v>Inside Jabu-Jabu's Belly</v>
      </c>
      <c r="D382" s="376" t="s">
        <v>686</v>
      </c>
      <c r="E382" s="376" t="s">
        <v>1606</v>
      </c>
      <c r="F382" s="378"/>
      <c r="G382" s="378"/>
      <c r="H382" s="376" t="s">
        <v>331</v>
      </c>
      <c r="I382" s="338" t="s">
        <v>5020</v>
      </c>
      <c r="J382" s="379" t="str">
        <f>iferror(vlookup(H382,Actors!$A$2:$D$472,4,false),"")</f>
        <v>Door Shutter</v>
      </c>
      <c r="K382" s="376" t="s">
        <v>21</v>
      </c>
      <c r="L382" s="376" t="s">
        <v>2866</v>
      </c>
      <c r="M382" s="381" t="str">
        <f>iferror(vlookup(A382,Variables!$F$2:$G$2762,2,false),"")</f>
        <v/>
      </c>
      <c r="N382" s="378" t="s">
        <v>1059</v>
      </c>
    </row>
    <row r="383">
      <c r="A383" s="375" t="s">
        <v>7152</v>
      </c>
      <c r="B383" s="376" t="s">
        <v>23</v>
      </c>
      <c r="C383" s="377" t="str">
        <f>iferror(vlookup(B383,Maps!$A$2:$B$111,2,false),"")</f>
        <v>Inside Jabu-Jabu's Belly</v>
      </c>
      <c r="D383" s="376" t="s">
        <v>686</v>
      </c>
      <c r="E383" s="376" t="s">
        <v>1606</v>
      </c>
      <c r="F383" s="378"/>
      <c r="G383" s="378"/>
      <c r="H383" s="376" t="s">
        <v>331</v>
      </c>
      <c r="I383" s="338" t="s">
        <v>5020</v>
      </c>
      <c r="J383" s="379" t="str">
        <f>iferror(vlookup(H383,Actors!$A$2:$D$472,4,false),"")</f>
        <v>Door Shutter</v>
      </c>
      <c r="K383" s="376" t="s">
        <v>21</v>
      </c>
      <c r="L383" s="376" t="s">
        <v>1018</v>
      </c>
      <c r="M383" s="381" t="str">
        <f>iferror(vlookup(A383,Variables!$F$2:$G$2762,2,false),"")</f>
        <v/>
      </c>
      <c r="N383" s="378" t="s">
        <v>1059</v>
      </c>
    </row>
    <row r="384">
      <c r="A384" s="375" t="s">
        <v>7343</v>
      </c>
      <c r="B384" s="376" t="s">
        <v>23</v>
      </c>
      <c r="C384" s="377" t="str">
        <f>iferror(vlookup(B384,Maps!$A$2:$B$111,2,false),"")</f>
        <v>Inside Jabu-Jabu's Belly</v>
      </c>
      <c r="D384" s="376" t="s">
        <v>686</v>
      </c>
      <c r="E384" s="376" t="s">
        <v>1606</v>
      </c>
      <c r="F384" s="378"/>
      <c r="G384" s="378"/>
      <c r="H384" s="376" t="s">
        <v>12</v>
      </c>
      <c r="I384" s="382" t="s">
        <v>4915</v>
      </c>
      <c r="J384" s="383" t="str">
        <f>iferror(vlookup(H384,Actors!$A$2:$D$472,4,false),"")</f>
        <v>Player</v>
      </c>
      <c r="K384" s="384" t="s">
        <v>12</v>
      </c>
      <c r="L384" s="376" t="s">
        <v>7344</v>
      </c>
      <c r="M384" s="381" t="str">
        <f>iferror(vlookup(A384,Variables!$F$2:$G$2762,2,false),"")</f>
        <v/>
      </c>
      <c r="N384" s="385" t="s">
        <v>1059</v>
      </c>
    </row>
    <row r="385">
      <c r="A385" s="375" t="s">
        <v>7343</v>
      </c>
      <c r="B385" s="376" t="s">
        <v>23</v>
      </c>
      <c r="C385" s="377" t="str">
        <f>iferror(vlookup(B385,Maps!$A$2:$B$111,2,false),"")</f>
        <v>Inside Jabu-Jabu's Belly</v>
      </c>
      <c r="D385" s="376" t="s">
        <v>686</v>
      </c>
      <c r="E385" s="376" t="s">
        <v>1606</v>
      </c>
      <c r="F385" s="378"/>
      <c r="G385" s="378"/>
      <c r="H385" s="376" t="s">
        <v>12</v>
      </c>
      <c r="I385" s="382" t="s">
        <v>4915</v>
      </c>
      <c r="J385" s="383" t="str">
        <f>iferror(vlookup(H385,Actors!$A$2:$D$472,4,false),"")</f>
        <v>Player</v>
      </c>
      <c r="K385" s="384" t="s">
        <v>12</v>
      </c>
      <c r="L385" s="376" t="s">
        <v>7344</v>
      </c>
      <c r="M385" s="381" t="str">
        <f>iferror(vlookup(A385,Variables!$F$2:$G$2762,2,false),"")</f>
        <v/>
      </c>
      <c r="N385" s="385" t="s">
        <v>1059</v>
      </c>
    </row>
    <row r="386">
      <c r="A386" s="386" t="s">
        <v>7345</v>
      </c>
      <c r="B386" s="387" t="s">
        <v>23</v>
      </c>
      <c r="C386" s="388" t="str">
        <f>iferror(vlookup(B386,Maps!$A$2:$B$111,2,false),"")</f>
        <v>Inside Jabu-Jabu's Belly</v>
      </c>
      <c r="D386" s="387" t="s">
        <v>14</v>
      </c>
      <c r="E386" s="387" t="s">
        <v>14</v>
      </c>
      <c r="F386" s="389"/>
      <c r="G386" s="389"/>
      <c r="H386" s="387" t="s">
        <v>110</v>
      </c>
      <c r="I386" s="390" t="s">
        <v>4949</v>
      </c>
      <c r="J386" s="391" t="str">
        <f>iferror(vlookup(H386,Actors!$A$2:$D$472,4,false),"")</f>
        <v>Octorok</v>
      </c>
      <c r="K386" s="387" t="s">
        <v>62</v>
      </c>
      <c r="L386" s="387" t="s">
        <v>7102</v>
      </c>
      <c r="M386" s="392" t="str">
        <f>iferror(vlookup(A386,Variables!$F$2:$G$2762,2,false),"")</f>
        <v/>
      </c>
      <c r="N386" s="389" t="s">
        <v>1059</v>
      </c>
    </row>
    <row r="387">
      <c r="A387" s="386" t="s">
        <v>7345</v>
      </c>
      <c r="B387" s="387" t="s">
        <v>23</v>
      </c>
      <c r="C387" s="388" t="str">
        <f>iferror(vlookup(B387,Maps!$A$2:$B$111,2,false),"")</f>
        <v>Inside Jabu-Jabu's Belly</v>
      </c>
      <c r="D387" s="387" t="s">
        <v>14</v>
      </c>
      <c r="E387" s="387" t="s">
        <v>14</v>
      </c>
      <c r="F387" s="389"/>
      <c r="G387" s="389"/>
      <c r="H387" s="387" t="s">
        <v>110</v>
      </c>
      <c r="I387" s="390" t="s">
        <v>4949</v>
      </c>
      <c r="J387" s="391" t="str">
        <f>iferror(vlookup(H387,Actors!$A$2:$D$472,4,false),"")</f>
        <v>Octorok</v>
      </c>
      <c r="K387" s="387" t="s">
        <v>62</v>
      </c>
      <c r="L387" s="387" t="s">
        <v>7102</v>
      </c>
      <c r="M387" s="392" t="str">
        <f>iferror(vlookup(A387,Variables!$F$2:$G$2762,2,false),"")</f>
        <v/>
      </c>
      <c r="N387" s="389" t="s">
        <v>1059</v>
      </c>
    </row>
    <row r="388">
      <c r="A388" s="386" t="s">
        <v>7346</v>
      </c>
      <c r="B388" s="387" t="s">
        <v>23</v>
      </c>
      <c r="C388" s="388" t="str">
        <f>iferror(vlookup(B388,Maps!$A$2:$B$111,2,false),"")</f>
        <v>Inside Jabu-Jabu's Belly</v>
      </c>
      <c r="D388" s="387" t="s">
        <v>14</v>
      </c>
      <c r="E388" s="387" t="s">
        <v>14</v>
      </c>
      <c r="F388" s="389"/>
      <c r="G388" s="389"/>
      <c r="H388" s="387" t="s">
        <v>2919</v>
      </c>
      <c r="I388" s="390" t="s">
        <v>5488</v>
      </c>
      <c r="J388" s="391" t="str">
        <f>iferror(vlookup(H388,Actors!$A$2:$D$472,4,false),"")</f>
        <v>Jabu-Jabu's Belly Switch</v>
      </c>
      <c r="K388" s="387" t="s">
        <v>2790</v>
      </c>
      <c r="L388" s="387" t="s">
        <v>7347</v>
      </c>
      <c r="M388" s="392" t="str">
        <f>iferror(vlookup(A388,Variables!$F$2:$G$2762,2,false),"")</f>
        <v/>
      </c>
      <c r="N388" s="389" t="s">
        <v>1059</v>
      </c>
    </row>
    <row r="389">
      <c r="A389" s="386" t="s">
        <v>7348</v>
      </c>
      <c r="B389" s="387" t="s">
        <v>23</v>
      </c>
      <c r="C389" s="388" t="str">
        <f>iferror(vlookup(B389,Maps!$A$2:$B$111,2,false),"")</f>
        <v>Inside Jabu-Jabu's Belly</v>
      </c>
      <c r="D389" s="387" t="s">
        <v>14</v>
      </c>
      <c r="E389" s="387" t="s">
        <v>14</v>
      </c>
      <c r="F389" s="389"/>
      <c r="G389" s="389"/>
      <c r="H389" s="387" t="s">
        <v>325</v>
      </c>
      <c r="I389" s="390" t="s">
        <v>5017</v>
      </c>
      <c r="J389" s="391" t="str">
        <f>iferror(vlookup(H389,Actors!$A$2:$D$472,4,false),"")</f>
        <v>Shabom</v>
      </c>
      <c r="K389" s="387" t="s">
        <v>137</v>
      </c>
      <c r="L389" s="387" t="s">
        <v>7164</v>
      </c>
      <c r="M389" s="392" t="str">
        <f>iferror(vlookup(A389,Variables!$F$2:$G$2762,2,false),"")</f>
        <v>Shabom</v>
      </c>
      <c r="N389" s="389" t="s">
        <v>1059</v>
      </c>
    </row>
    <row r="390">
      <c r="A390" s="386" t="s">
        <v>7348</v>
      </c>
      <c r="B390" s="387" t="s">
        <v>23</v>
      </c>
      <c r="C390" s="388" t="str">
        <f>iferror(vlookup(B390,Maps!$A$2:$B$111,2,false),"")</f>
        <v>Inside Jabu-Jabu's Belly</v>
      </c>
      <c r="D390" s="387" t="s">
        <v>14</v>
      </c>
      <c r="E390" s="387" t="s">
        <v>14</v>
      </c>
      <c r="F390" s="389"/>
      <c r="G390" s="389"/>
      <c r="H390" s="387" t="s">
        <v>325</v>
      </c>
      <c r="I390" s="390" t="s">
        <v>5017</v>
      </c>
      <c r="J390" s="391" t="str">
        <f>iferror(vlookup(H390,Actors!$A$2:$D$472,4,false),"")</f>
        <v>Shabom</v>
      </c>
      <c r="K390" s="387" t="s">
        <v>137</v>
      </c>
      <c r="L390" s="387" t="s">
        <v>7164</v>
      </c>
      <c r="M390" s="392" t="str">
        <f>iferror(vlookup(A390,Variables!$F$2:$G$2762,2,false),"")</f>
        <v>Shabom</v>
      </c>
      <c r="N390" s="389" t="s">
        <v>1059</v>
      </c>
    </row>
    <row r="391">
      <c r="A391" s="386" t="s">
        <v>7349</v>
      </c>
      <c r="B391" s="387" t="s">
        <v>23</v>
      </c>
      <c r="C391" s="388" t="str">
        <f>iferror(vlookup(B391,Maps!$A$2:$B$111,2,false),"")</f>
        <v>Inside Jabu-Jabu's Belly</v>
      </c>
      <c r="D391" s="387" t="s">
        <v>686</v>
      </c>
      <c r="E391" s="387" t="s">
        <v>14</v>
      </c>
      <c r="F391" s="389"/>
      <c r="G391" s="389"/>
      <c r="H391" s="387" t="s">
        <v>110</v>
      </c>
      <c r="I391" s="390" t="s">
        <v>4949</v>
      </c>
      <c r="J391" s="391" t="str">
        <f>iferror(vlookup(H391,Actors!$A$2:$D$472,4,false),"")</f>
        <v>Octorok</v>
      </c>
      <c r="K391" s="387" t="s">
        <v>62</v>
      </c>
      <c r="L391" s="387" t="s">
        <v>12</v>
      </c>
      <c r="M391" s="392" t="str">
        <f>iferror(vlookup(A391,Variables!$F$2:$G$2762,2,false),"")</f>
        <v/>
      </c>
      <c r="N391" s="389" t="s">
        <v>1059</v>
      </c>
    </row>
    <row r="392">
      <c r="A392" s="386" t="s">
        <v>7349</v>
      </c>
      <c r="B392" s="387" t="s">
        <v>23</v>
      </c>
      <c r="C392" s="388" t="str">
        <f>iferror(vlookup(B392,Maps!$A$2:$B$111,2,false),"")</f>
        <v>Inside Jabu-Jabu's Belly</v>
      </c>
      <c r="D392" s="387" t="s">
        <v>686</v>
      </c>
      <c r="E392" s="387" t="s">
        <v>14</v>
      </c>
      <c r="F392" s="389"/>
      <c r="G392" s="389"/>
      <c r="H392" s="387" t="s">
        <v>110</v>
      </c>
      <c r="I392" s="390" t="s">
        <v>4949</v>
      </c>
      <c r="J392" s="391" t="str">
        <f>iferror(vlookup(H392,Actors!$A$2:$D$472,4,false),"")</f>
        <v>Octorok</v>
      </c>
      <c r="K392" s="387" t="s">
        <v>62</v>
      </c>
      <c r="L392" s="387" t="s">
        <v>12</v>
      </c>
      <c r="M392" s="392" t="str">
        <f>iferror(vlookup(A392,Variables!$F$2:$G$2762,2,false),"")</f>
        <v/>
      </c>
      <c r="N392" s="389" t="s">
        <v>1059</v>
      </c>
    </row>
    <row r="393">
      <c r="A393" s="386" t="s">
        <v>7348</v>
      </c>
      <c r="B393" s="387" t="s">
        <v>23</v>
      </c>
      <c r="C393" s="388" t="str">
        <f>iferror(vlookup(B393,Maps!$A$2:$B$111,2,false),"")</f>
        <v>Inside Jabu-Jabu's Belly</v>
      </c>
      <c r="D393" s="387" t="s">
        <v>686</v>
      </c>
      <c r="E393" s="387" t="s">
        <v>14</v>
      </c>
      <c r="F393" s="389"/>
      <c r="G393" s="389"/>
      <c r="H393" s="387" t="s">
        <v>325</v>
      </c>
      <c r="I393" s="390" t="s">
        <v>5017</v>
      </c>
      <c r="J393" s="391" t="str">
        <f>iferror(vlookup(H393,Actors!$A$2:$D$472,4,false),"")</f>
        <v>Shabom</v>
      </c>
      <c r="K393" s="387" t="s">
        <v>137</v>
      </c>
      <c r="L393" s="387" t="s">
        <v>7164</v>
      </c>
      <c r="M393" s="392" t="str">
        <f>iferror(vlookup(A393,Variables!$F$2:$G$2762,2,false),"")</f>
        <v>Shabom</v>
      </c>
      <c r="N393" s="389" t="s">
        <v>1059</v>
      </c>
    </row>
    <row r="394">
      <c r="A394" s="386" t="s">
        <v>7348</v>
      </c>
      <c r="B394" s="387" t="s">
        <v>23</v>
      </c>
      <c r="C394" s="388" t="str">
        <f>iferror(vlookup(B394,Maps!$A$2:$B$111,2,false),"")</f>
        <v>Inside Jabu-Jabu's Belly</v>
      </c>
      <c r="D394" s="387" t="s">
        <v>686</v>
      </c>
      <c r="E394" s="387" t="s">
        <v>14</v>
      </c>
      <c r="F394" s="389"/>
      <c r="G394" s="389"/>
      <c r="H394" s="387" t="s">
        <v>325</v>
      </c>
      <c r="I394" s="390" t="s">
        <v>5017</v>
      </c>
      <c r="J394" s="391" t="str">
        <f>iferror(vlookup(H394,Actors!$A$2:$D$472,4,false),"")</f>
        <v>Shabom</v>
      </c>
      <c r="K394" s="387" t="s">
        <v>137</v>
      </c>
      <c r="L394" s="387" t="s">
        <v>7164</v>
      </c>
      <c r="M394" s="392" t="str">
        <f>iferror(vlookup(A394,Variables!$F$2:$G$2762,2,false),"")</f>
        <v>Shabom</v>
      </c>
      <c r="N394" s="389" t="s">
        <v>1059</v>
      </c>
    </row>
    <row r="395">
      <c r="A395" s="386" t="s">
        <v>7348</v>
      </c>
      <c r="B395" s="387" t="s">
        <v>23</v>
      </c>
      <c r="C395" s="388" t="str">
        <f>iferror(vlookup(B395,Maps!$A$2:$B$111,2,false),"")</f>
        <v>Inside Jabu-Jabu's Belly</v>
      </c>
      <c r="D395" s="387" t="s">
        <v>686</v>
      </c>
      <c r="E395" s="387" t="s">
        <v>14</v>
      </c>
      <c r="F395" s="389"/>
      <c r="G395" s="389"/>
      <c r="H395" s="387" t="s">
        <v>325</v>
      </c>
      <c r="I395" s="390" t="s">
        <v>5017</v>
      </c>
      <c r="J395" s="391" t="str">
        <f>iferror(vlookup(H395,Actors!$A$2:$D$472,4,false),"")</f>
        <v>Shabom</v>
      </c>
      <c r="K395" s="387" t="s">
        <v>137</v>
      </c>
      <c r="L395" s="387" t="s">
        <v>7164</v>
      </c>
      <c r="M395" s="392" t="str">
        <f>iferror(vlookup(A395,Variables!$F$2:$G$2762,2,false),"")</f>
        <v>Shabom</v>
      </c>
      <c r="N395" s="389" t="s">
        <v>1059</v>
      </c>
    </row>
    <row r="396">
      <c r="A396" s="375" t="s">
        <v>7345</v>
      </c>
      <c r="B396" s="376" t="s">
        <v>23</v>
      </c>
      <c r="C396" s="377" t="str">
        <f>iferror(vlookup(B396,Maps!$A$2:$B$111,2,false),"")</f>
        <v>Inside Jabu-Jabu's Belly</v>
      </c>
      <c r="D396" s="376" t="s">
        <v>14</v>
      </c>
      <c r="E396" s="376" t="s">
        <v>680</v>
      </c>
      <c r="F396" s="378"/>
      <c r="G396" s="378"/>
      <c r="H396" s="376" t="s">
        <v>110</v>
      </c>
      <c r="I396" s="338" t="s">
        <v>4949</v>
      </c>
      <c r="J396" s="379" t="str">
        <f>iferror(vlookup(H396,Actors!$A$2:$D$472,4,false),"")</f>
        <v>Octorok</v>
      </c>
      <c r="K396" s="376" t="s">
        <v>62</v>
      </c>
      <c r="L396" s="376" t="s">
        <v>7102</v>
      </c>
      <c r="M396" s="381" t="str">
        <f>iferror(vlookup(A396,Variables!$F$2:$G$2762,2,false),"")</f>
        <v/>
      </c>
      <c r="N396" s="378" t="s">
        <v>1059</v>
      </c>
    </row>
    <row r="397">
      <c r="A397" s="375" t="s">
        <v>7350</v>
      </c>
      <c r="B397" s="376" t="s">
        <v>23</v>
      </c>
      <c r="C397" s="377" t="str">
        <f>iferror(vlookup(B397,Maps!$A$2:$B$111,2,false),"")</f>
        <v>Inside Jabu-Jabu's Belly</v>
      </c>
      <c r="D397" s="376" t="s">
        <v>14</v>
      </c>
      <c r="E397" s="376" t="s">
        <v>680</v>
      </c>
      <c r="F397" s="378"/>
      <c r="G397" s="378"/>
      <c r="H397" s="376" t="s">
        <v>363</v>
      </c>
      <c r="I397" s="338" t="s">
        <v>5035</v>
      </c>
      <c r="J397" s="379" t="str">
        <f>iferror(vlookup(H397,Actors!$A$2:$D$472,4,false),"")</f>
        <v>Biri</v>
      </c>
      <c r="K397" s="376" t="s">
        <v>247</v>
      </c>
      <c r="L397" s="376" t="s">
        <v>7164</v>
      </c>
      <c r="M397" s="381" t="str">
        <f>iferror(vlookup(A397,Variables!$F$2:$G$2762,2,false),"")</f>
        <v>Biri</v>
      </c>
      <c r="N397" s="378" t="s">
        <v>1059</v>
      </c>
    </row>
    <row r="398">
      <c r="A398" s="375" t="s">
        <v>7351</v>
      </c>
      <c r="B398" s="376" t="s">
        <v>23</v>
      </c>
      <c r="C398" s="377" t="str">
        <f>iferror(vlookup(B398,Maps!$A$2:$B$111,2,false),"")</f>
        <v>Inside Jabu-Jabu's Belly</v>
      </c>
      <c r="D398" s="376" t="s">
        <v>14</v>
      </c>
      <c r="E398" s="376" t="s">
        <v>680</v>
      </c>
      <c r="F398" s="378"/>
      <c r="G398" s="378"/>
      <c r="H398" s="376" t="s">
        <v>2880</v>
      </c>
      <c r="I398" s="338" t="s">
        <v>5410</v>
      </c>
      <c r="J398" s="383" t="str">
        <f>iferror(vlookup(H398,Actors!$A$2:$D$472,4,false),"")</f>
        <v>Inside Jabu-Jabu's Belly Objects</v>
      </c>
      <c r="K398" s="384" t="s">
        <v>2790</v>
      </c>
      <c r="L398" s="376" t="s">
        <v>7047</v>
      </c>
      <c r="M398" s="381" t="str">
        <f>iferror(vlookup(A398,Variables!$F$2:$G$2762,2,false),"")</f>
        <v/>
      </c>
      <c r="N398" s="385" t="s">
        <v>1059</v>
      </c>
    </row>
    <row r="399">
      <c r="A399" s="375" t="s">
        <v>7352</v>
      </c>
      <c r="B399" s="376" t="s">
        <v>23</v>
      </c>
      <c r="C399" s="377" t="str">
        <f>iferror(vlookup(B399,Maps!$A$2:$B$111,2,false),"")</f>
        <v>Inside Jabu-Jabu's Belly</v>
      </c>
      <c r="D399" s="376" t="s">
        <v>14</v>
      </c>
      <c r="E399" s="376" t="s">
        <v>680</v>
      </c>
      <c r="F399" s="378"/>
      <c r="G399" s="378"/>
      <c r="H399" s="376" t="s">
        <v>2919</v>
      </c>
      <c r="I399" s="338" t="s">
        <v>5488</v>
      </c>
      <c r="J399" s="379" t="str">
        <f>iferror(vlookup(H399,Actors!$A$2:$D$472,4,false),"")</f>
        <v>Jabu-Jabu's Belly Switch</v>
      </c>
      <c r="K399" s="376" t="s">
        <v>2790</v>
      </c>
      <c r="L399" s="376" t="s">
        <v>7353</v>
      </c>
      <c r="M399" s="381" t="str">
        <f>iferror(vlookup(A399,Variables!$F$2:$G$2762,2,false),"")</f>
        <v/>
      </c>
      <c r="N399" s="378" t="s">
        <v>1059</v>
      </c>
    </row>
    <row r="400">
      <c r="A400" s="375" t="s">
        <v>7354</v>
      </c>
      <c r="B400" s="376" t="s">
        <v>23</v>
      </c>
      <c r="C400" s="377" t="str">
        <f>iferror(vlookup(B400,Maps!$A$2:$B$111,2,false),"")</f>
        <v>Inside Jabu-Jabu's Belly</v>
      </c>
      <c r="D400" s="376" t="s">
        <v>14</v>
      </c>
      <c r="E400" s="376" t="s">
        <v>680</v>
      </c>
      <c r="F400" s="378"/>
      <c r="G400" s="378"/>
      <c r="H400" s="376" t="s">
        <v>2880</v>
      </c>
      <c r="I400" s="338" t="s">
        <v>5410</v>
      </c>
      <c r="J400" s="383" t="str">
        <f>iferror(vlookup(H400,Actors!$A$2:$D$472,4,false),"")</f>
        <v>Inside Jabu-Jabu's Belly Objects</v>
      </c>
      <c r="K400" s="384" t="s">
        <v>2790</v>
      </c>
      <c r="L400" s="376" t="s">
        <v>7355</v>
      </c>
      <c r="M400" s="381" t="str">
        <f>iferror(vlookup(A400,Variables!$F$2:$G$2762,2,false),"")</f>
        <v/>
      </c>
      <c r="N400" s="385" t="s">
        <v>1059</v>
      </c>
    </row>
    <row r="401">
      <c r="A401" s="375" t="s">
        <v>7264</v>
      </c>
      <c r="B401" s="376" t="s">
        <v>23</v>
      </c>
      <c r="C401" s="377" t="str">
        <f>iferror(vlookup(B401,Maps!$A$2:$B$111,2,false),"")</f>
        <v>Inside Jabu-Jabu's Belly</v>
      </c>
      <c r="D401" s="376" t="s">
        <v>14</v>
      </c>
      <c r="E401" s="376" t="s">
        <v>680</v>
      </c>
      <c r="F401" s="378"/>
      <c r="G401" s="378"/>
      <c r="H401" s="376" t="s">
        <v>3188</v>
      </c>
      <c r="I401" s="338" t="s">
        <v>5952</v>
      </c>
      <c r="J401" s="379" t="str">
        <f>iferror(vlookup(H401,Actors!$A$2:$D$472,4,false),"")</f>
        <v>Business Scrub (Attacking)</v>
      </c>
      <c r="K401" s="376" t="s">
        <v>3122</v>
      </c>
      <c r="L401" s="376" t="s">
        <v>12</v>
      </c>
      <c r="M401" s="381" t="str">
        <f>iferror(vlookup(A401,Variables!$F$2:$G$2762,2,false),"")</f>
        <v/>
      </c>
      <c r="N401" s="378" t="s">
        <v>1059</v>
      </c>
    </row>
    <row r="402">
      <c r="A402" s="375" t="s">
        <v>7356</v>
      </c>
      <c r="B402" s="376" t="s">
        <v>23</v>
      </c>
      <c r="C402" s="377" t="str">
        <f>iferror(vlookup(B402,Maps!$A$2:$B$111,2,false),"")</f>
        <v>Inside Jabu-Jabu's Belly</v>
      </c>
      <c r="D402" s="376" t="s">
        <v>14</v>
      </c>
      <c r="E402" s="376" t="s">
        <v>680</v>
      </c>
      <c r="F402" s="378"/>
      <c r="G402" s="378"/>
      <c r="H402" s="376" t="s">
        <v>2977</v>
      </c>
      <c r="I402" s="338" t="s">
        <v>5586</v>
      </c>
      <c r="J402" s="383" t="str">
        <f>iferror(vlookup(H402,Actors!$A$2:$D$472,4,false),"")</f>
        <v>Small Wooden Crate</v>
      </c>
      <c r="K402" s="384" t="s">
        <v>35</v>
      </c>
      <c r="L402" s="376" t="s">
        <v>7164</v>
      </c>
      <c r="M402" s="381" t="str">
        <f>iferror(vlookup(A402,Variables!$F$2:$G$2762,2,false),"")</f>
        <v/>
      </c>
      <c r="N402" s="385" t="s">
        <v>1059</v>
      </c>
    </row>
    <row r="403">
      <c r="A403" s="375" t="s">
        <v>7357</v>
      </c>
      <c r="B403" s="376" t="s">
        <v>23</v>
      </c>
      <c r="C403" s="377" t="str">
        <f>iferror(vlookup(B403,Maps!$A$2:$B$111,2,false),"")</f>
        <v>Inside Jabu-Jabu's Belly</v>
      </c>
      <c r="D403" s="376" t="s">
        <v>14</v>
      </c>
      <c r="E403" s="376" t="s">
        <v>680</v>
      </c>
      <c r="F403" s="378"/>
      <c r="G403" s="378"/>
      <c r="H403" s="376" t="s">
        <v>2977</v>
      </c>
      <c r="I403" s="338" t="s">
        <v>5586</v>
      </c>
      <c r="J403" s="383" t="str">
        <f>iferror(vlookup(H403,Actors!$A$2:$D$472,4,false),"")</f>
        <v>Small Wooden Crate</v>
      </c>
      <c r="K403" s="384" t="s">
        <v>35</v>
      </c>
      <c r="L403" s="376" t="s">
        <v>7358</v>
      </c>
      <c r="M403" s="381" t="str">
        <f>iferror(vlookup(A403,Variables!$F$2:$G$2762,2,false),"")</f>
        <v/>
      </c>
      <c r="N403" s="385" t="s">
        <v>1059</v>
      </c>
    </row>
    <row r="404">
      <c r="A404" s="375" t="s">
        <v>7349</v>
      </c>
      <c r="B404" s="376" t="s">
        <v>23</v>
      </c>
      <c r="C404" s="377" t="str">
        <f>iferror(vlookup(B404,Maps!$A$2:$B$111,2,false),"")</f>
        <v>Inside Jabu-Jabu's Belly</v>
      </c>
      <c r="D404" s="376" t="s">
        <v>686</v>
      </c>
      <c r="E404" s="376" t="s">
        <v>680</v>
      </c>
      <c r="F404" s="378"/>
      <c r="G404" s="378"/>
      <c r="H404" s="376" t="s">
        <v>110</v>
      </c>
      <c r="I404" s="338" t="s">
        <v>4949</v>
      </c>
      <c r="J404" s="379" t="str">
        <f>iferror(vlookup(H404,Actors!$A$2:$D$472,4,false),"")</f>
        <v>Octorok</v>
      </c>
      <c r="K404" s="376" t="s">
        <v>62</v>
      </c>
      <c r="L404" s="376" t="s">
        <v>12</v>
      </c>
      <c r="M404" s="381" t="str">
        <f>iferror(vlookup(A404,Variables!$F$2:$G$2762,2,false),"")</f>
        <v/>
      </c>
      <c r="N404" s="378" t="s">
        <v>1059</v>
      </c>
    </row>
    <row r="405">
      <c r="A405" s="375" t="s">
        <v>7349</v>
      </c>
      <c r="B405" s="376" t="s">
        <v>23</v>
      </c>
      <c r="C405" s="377" t="str">
        <f>iferror(vlookup(B405,Maps!$A$2:$B$111,2,false),"")</f>
        <v>Inside Jabu-Jabu's Belly</v>
      </c>
      <c r="D405" s="376" t="s">
        <v>686</v>
      </c>
      <c r="E405" s="376" t="s">
        <v>680</v>
      </c>
      <c r="F405" s="378"/>
      <c r="G405" s="378"/>
      <c r="H405" s="376" t="s">
        <v>110</v>
      </c>
      <c r="I405" s="338" t="s">
        <v>4949</v>
      </c>
      <c r="J405" s="379" t="str">
        <f>iferror(vlookup(H405,Actors!$A$2:$D$472,4,false),"")</f>
        <v>Octorok</v>
      </c>
      <c r="K405" s="376" t="s">
        <v>62</v>
      </c>
      <c r="L405" s="376" t="s">
        <v>12</v>
      </c>
      <c r="M405" s="381" t="str">
        <f>iferror(vlookup(A405,Variables!$F$2:$G$2762,2,false),"")</f>
        <v/>
      </c>
      <c r="N405" s="378" t="s">
        <v>1059</v>
      </c>
    </row>
    <row r="406">
      <c r="A406" s="375" t="s">
        <v>7350</v>
      </c>
      <c r="B406" s="376" t="s">
        <v>23</v>
      </c>
      <c r="C406" s="377" t="str">
        <f>iferror(vlookup(B406,Maps!$A$2:$B$111,2,false),"")</f>
        <v>Inside Jabu-Jabu's Belly</v>
      </c>
      <c r="D406" s="376" t="s">
        <v>686</v>
      </c>
      <c r="E406" s="376" t="s">
        <v>680</v>
      </c>
      <c r="F406" s="378"/>
      <c r="G406" s="378"/>
      <c r="H406" s="376" t="s">
        <v>363</v>
      </c>
      <c r="I406" s="338" t="s">
        <v>5035</v>
      </c>
      <c r="J406" s="379" t="str">
        <f>iferror(vlookup(H406,Actors!$A$2:$D$472,4,false),"")</f>
        <v>Biri</v>
      </c>
      <c r="K406" s="376" t="s">
        <v>247</v>
      </c>
      <c r="L406" s="376" t="s">
        <v>7164</v>
      </c>
      <c r="M406" s="381" t="str">
        <f>iferror(vlookup(A406,Variables!$F$2:$G$2762,2,false),"")</f>
        <v>Biri</v>
      </c>
      <c r="N406" s="378" t="s">
        <v>1059</v>
      </c>
    </row>
    <row r="407">
      <c r="A407" s="375" t="s">
        <v>7359</v>
      </c>
      <c r="B407" s="376" t="s">
        <v>23</v>
      </c>
      <c r="C407" s="377" t="str">
        <f>iferror(vlookup(B407,Maps!$A$2:$B$111,2,false),"")</f>
        <v>Inside Jabu-Jabu's Belly</v>
      </c>
      <c r="D407" s="376" t="s">
        <v>686</v>
      </c>
      <c r="E407" s="376" t="s">
        <v>680</v>
      </c>
      <c r="F407" s="378"/>
      <c r="G407" s="378"/>
      <c r="H407" s="376" t="s">
        <v>2880</v>
      </c>
      <c r="I407" s="338" t="s">
        <v>5410</v>
      </c>
      <c r="J407" s="383" t="str">
        <f>iferror(vlookup(H407,Actors!$A$2:$D$472,4,false),"")</f>
        <v>Inside Jabu-Jabu's Belly Objects</v>
      </c>
      <c r="K407" s="384" t="s">
        <v>2790</v>
      </c>
      <c r="L407" s="376" t="s">
        <v>7360</v>
      </c>
      <c r="M407" s="381" t="str">
        <f>iferror(vlookup(A407,Variables!$F$2:$G$2762,2,false),"")</f>
        <v/>
      </c>
      <c r="N407" s="385" t="s">
        <v>1059</v>
      </c>
    </row>
    <row r="408">
      <c r="A408" s="375" t="s">
        <v>7361</v>
      </c>
      <c r="B408" s="376" t="s">
        <v>23</v>
      </c>
      <c r="C408" s="377" t="str">
        <f>iferror(vlookup(B408,Maps!$A$2:$B$111,2,false),"")</f>
        <v>Inside Jabu-Jabu's Belly</v>
      </c>
      <c r="D408" s="376" t="s">
        <v>686</v>
      </c>
      <c r="E408" s="376" t="s">
        <v>680</v>
      </c>
      <c r="F408" s="378"/>
      <c r="G408" s="378"/>
      <c r="H408" s="376" t="s">
        <v>2880</v>
      </c>
      <c r="I408" s="338" t="s">
        <v>5410</v>
      </c>
      <c r="J408" s="383" t="str">
        <f>iferror(vlookup(H408,Actors!$A$2:$D$472,4,false),"")</f>
        <v>Inside Jabu-Jabu's Belly Objects</v>
      </c>
      <c r="K408" s="384" t="s">
        <v>2790</v>
      </c>
      <c r="L408" s="376" t="s">
        <v>7362</v>
      </c>
      <c r="M408" s="381" t="str">
        <f>iferror(vlookup(A408,Variables!$F$2:$G$2762,2,false),"")</f>
        <v/>
      </c>
      <c r="N408" s="385" t="s">
        <v>1059</v>
      </c>
    </row>
    <row r="409">
      <c r="A409" s="386" t="s">
        <v>7363</v>
      </c>
      <c r="B409" s="387" t="s">
        <v>23</v>
      </c>
      <c r="C409" s="388" t="str">
        <f>iferror(vlookup(B409,Maps!$A$2:$B$111,2,false),"")</f>
        <v>Inside Jabu-Jabu's Belly</v>
      </c>
      <c r="D409" s="387" t="s">
        <v>14</v>
      </c>
      <c r="E409" s="387" t="s">
        <v>682</v>
      </c>
      <c r="F409" s="389"/>
      <c r="G409" s="389"/>
      <c r="H409" s="387" t="s">
        <v>2994</v>
      </c>
      <c r="I409" s="390" t="s">
        <v>5617</v>
      </c>
      <c r="J409" s="391" t="str">
        <f>iferror(vlookup(H409,Actors!$A$2:$D$472,4,false),"")</f>
        <v>Navi Message (Automatically Triggered)</v>
      </c>
      <c r="K409" s="387" t="s">
        <v>21</v>
      </c>
      <c r="L409" s="387" t="s">
        <v>7364</v>
      </c>
      <c r="M409" s="392" t="str">
        <f>iferror(vlookup(A409,Variables!$F$2:$G$2762,2,false),"")</f>
        <v>Watch out, Link! Electricity is running through this green slimy thing!</v>
      </c>
      <c r="N409" s="389" t="s">
        <v>1059</v>
      </c>
    </row>
    <row r="410">
      <c r="A410" s="386" t="s">
        <v>7365</v>
      </c>
      <c r="B410" s="387" t="s">
        <v>23</v>
      </c>
      <c r="C410" s="388" t="str">
        <f>iferror(vlookup(B410,Maps!$A$2:$B$111,2,false),"")</f>
        <v>Inside Jabu-Jabu's Belly</v>
      </c>
      <c r="D410" s="387" t="s">
        <v>14</v>
      </c>
      <c r="E410" s="387" t="s">
        <v>682</v>
      </c>
      <c r="F410" s="389"/>
      <c r="G410" s="389"/>
      <c r="H410" s="387" t="s">
        <v>145</v>
      </c>
      <c r="I410" s="390" t="s">
        <v>5163</v>
      </c>
      <c r="J410" s="391" t="str">
        <f>iferror(vlookup(H410,Actors!$A$2:$D$472,4,false),"")</f>
        <v>Bari</v>
      </c>
      <c r="K410" s="387" t="s">
        <v>49</v>
      </c>
      <c r="L410" s="387" t="s">
        <v>7164</v>
      </c>
      <c r="M410" s="392" t="str">
        <f>iferror(vlookup(A410,Variables!$F$2:$G$2762,2,false),"")</f>
        <v>Bari</v>
      </c>
      <c r="N410" s="389" t="s">
        <v>1059</v>
      </c>
    </row>
    <row r="411">
      <c r="A411" s="386" t="s">
        <v>7365</v>
      </c>
      <c r="B411" s="387" t="s">
        <v>23</v>
      </c>
      <c r="C411" s="388" t="str">
        <f>iferror(vlookup(B411,Maps!$A$2:$B$111,2,false),"")</f>
        <v>Inside Jabu-Jabu's Belly</v>
      </c>
      <c r="D411" s="387" t="s">
        <v>14</v>
      </c>
      <c r="E411" s="387" t="s">
        <v>682</v>
      </c>
      <c r="F411" s="389"/>
      <c r="G411" s="389"/>
      <c r="H411" s="387" t="s">
        <v>145</v>
      </c>
      <c r="I411" s="390" t="s">
        <v>5163</v>
      </c>
      <c r="J411" s="391" t="str">
        <f>iferror(vlookup(H411,Actors!$A$2:$D$472,4,false),"")</f>
        <v>Bari</v>
      </c>
      <c r="K411" s="387" t="s">
        <v>49</v>
      </c>
      <c r="L411" s="387" t="s">
        <v>7164</v>
      </c>
      <c r="M411" s="392" t="str">
        <f>iferror(vlookup(A411,Variables!$F$2:$G$2762,2,false),"")</f>
        <v>Bari</v>
      </c>
      <c r="N411" s="389" t="s">
        <v>1059</v>
      </c>
    </row>
    <row r="412">
      <c r="A412" s="386" t="s">
        <v>7366</v>
      </c>
      <c r="B412" s="387" t="s">
        <v>23</v>
      </c>
      <c r="C412" s="388" t="str">
        <f>iferror(vlookup(B412,Maps!$A$2:$B$111,2,false),"")</f>
        <v>Inside Jabu-Jabu's Belly</v>
      </c>
      <c r="D412" s="387" t="s">
        <v>14</v>
      </c>
      <c r="E412" s="387" t="s">
        <v>682</v>
      </c>
      <c r="F412" s="389"/>
      <c r="G412" s="389"/>
      <c r="H412" s="387" t="s">
        <v>2911</v>
      </c>
      <c r="I412" s="390" t="s">
        <v>5468</v>
      </c>
      <c r="J412" s="391" t="str">
        <f>iferror(vlookup(H412,Actors!$A$2:$D$472,4,false),"")</f>
        <v>Tentacle Obstruction</v>
      </c>
      <c r="K412" s="387" t="s">
        <v>2899</v>
      </c>
      <c r="L412" s="387" t="s">
        <v>7367</v>
      </c>
      <c r="M412" s="392" t="str">
        <f>iferror(vlookup(A412,Variables!$F$2:$G$2762,2,false),"")</f>
        <v/>
      </c>
      <c r="N412" s="389" t="s">
        <v>1059</v>
      </c>
    </row>
    <row r="413">
      <c r="A413" s="386" t="s">
        <v>7350</v>
      </c>
      <c r="B413" s="387" t="s">
        <v>23</v>
      </c>
      <c r="C413" s="388" t="str">
        <f>iferror(vlookup(B413,Maps!$A$2:$B$111,2,false),"")</f>
        <v>Inside Jabu-Jabu's Belly</v>
      </c>
      <c r="D413" s="387" t="s">
        <v>14</v>
      </c>
      <c r="E413" s="387" t="s">
        <v>682</v>
      </c>
      <c r="F413" s="389"/>
      <c r="G413" s="389"/>
      <c r="H413" s="387" t="s">
        <v>363</v>
      </c>
      <c r="I413" s="390" t="s">
        <v>5035</v>
      </c>
      <c r="J413" s="391" t="str">
        <f>iferror(vlookup(H413,Actors!$A$2:$D$472,4,false),"")</f>
        <v>Biri</v>
      </c>
      <c r="K413" s="387" t="s">
        <v>247</v>
      </c>
      <c r="L413" s="387" t="s">
        <v>7164</v>
      </c>
      <c r="M413" s="392" t="str">
        <f>iferror(vlookup(A413,Variables!$F$2:$G$2762,2,false),"")</f>
        <v>Biri</v>
      </c>
      <c r="N413" s="389" t="s">
        <v>1059</v>
      </c>
    </row>
    <row r="414">
      <c r="A414" s="386" t="s">
        <v>7350</v>
      </c>
      <c r="B414" s="387" t="s">
        <v>23</v>
      </c>
      <c r="C414" s="388" t="str">
        <f>iferror(vlookup(B414,Maps!$A$2:$B$111,2,false),"")</f>
        <v>Inside Jabu-Jabu's Belly</v>
      </c>
      <c r="D414" s="387" t="s">
        <v>14</v>
      </c>
      <c r="E414" s="387" t="s">
        <v>682</v>
      </c>
      <c r="F414" s="389"/>
      <c r="G414" s="389"/>
      <c r="H414" s="387" t="s">
        <v>363</v>
      </c>
      <c r="I414" s="390" t="s">
        <v>5035</v>
      </c>
      <c r="J414" s="391" t="str">
        <f>iferror(vlookup(H414,Actors!$A$2:$D$472,4,false),"")</f>
        <v>Biri</v>
      </c>
      <c r="K414" s="387" t="s">
        <v>247</v>
      </c>
      <c r="L414" s="387" t="s">
        <v>7164</v>
      </c>
      <c r="M414" s="392" t="str">
        <f>iferror(vlookup(A414,Variables!$F$2:$G$2762,2,false),"")</f>
        <v>Biri</v>
      </c>
      <c r="N414" s="389" t="s">
        <v>1059</v>
      </c>
    </row>
    <row r="415">
      <c r="A415" s="386" t="s">
        <v>7350</v>
      </c>
      <c r="B415" s="387" t="s">
        <v>23</v>
      </c>
      <c r="C415" s="388" t="str">
        <f>iferror(vlookup(B415,Maps!$A$2:$B$111,2,false),"")</f>
        <v>Inside Jabu-Jabu's Belly</v>
      </c>
      <c r="D415" s="387" t="s">
        <v>14</v>
      </c>
      <c r="E415" s="387" t="s">
        <v>682</v>
      </c>
      <c r="F415" s="389"/>
      <c r="G415" s="389"/>
      <c r="H415" s="387" t="s">
        <v>363</v>
      </c>
      <c r="I415" s="390" t="s">
        <v>5035</v>
      </c>
      <c r="J415" s="391" t="str">
        <f>iferror(vlookup(H415,Actors!$A$2:$D$472,4,false),"")</f>
        <v>Biri</v>
      </c>
      <c r="K415" s="387" t="s">
        <v>247</v>
      </c>
      <c r="L415" s="387" t="s">
        <v>7164</v>
      </c>
      <c r="M415" s="392" t="str">
        <f>iferror(vlookup(A415,Variables!$F$2:$G$2762,2,false),"")</f>
        <v>Biri</v>
      </c>
      <c r="N415" s="389" t="s">
        <v>1059</v>
      </c>
    </row>
    <row r="416">
      <c r="A416" s="386" t="s">
        <v>7368</v>
      </c>
      <c r="B416" s="387" t="s">
        <v>23</v>
      </c>
      <c r="C416" s="388" t="str">
        <f>iferror(vlookup(B416,Maps!$A$2:$B$111,2,false),"")</f>
        <v>Inside Jabu-Jabu's Belly</v>
      </c>
      <c r="D416" s="387" t="s">
        <v>14</v>
      </c>
      <c r="E416" s="387" t="s">
        <v>682</v>
      </c>
      <c r="F416" s="389"/>
      <c r="G416" s="389"/>
      <c r="H416" s="387" t="s">
        <v>2811</v>
      </c>
      <c r="I416" s="390" t="s">
        <v>5303</v>
      </c>
      <c r="J416" s="391" t="str">
        <f>iferror(vlookup(H416,Actors!$A$2:$D$472,4,false),"")</f>
        <v>Child Ruto</v>
      </c>
      <c r="K416" s="387" t="s">
        <v>2816</v>
      </c>
      <c r="L416" s="387" t="s">
        <v>3355</v>
      </c>
      <c r="M416" s="392" t="str">
        <f>iferror(vlookup(A416,Variables!$F$2:$G$2762,2,false),"")</f>
        <v>Child Ruto - Introduction Cutscene w/Fanfare on Approach</v>
      </c>
      <c r="N416" s="389" t="s">
        <v>1059</v>
      </c>
    </row>
    <row r="417">
      <c r="A417" s="386" t="s">
        <v>7365</v>
      </c>
      <c r="B417" s="387" t="s">
        <v>23</v>
      </c>
      <c r="C417" s="388" t="str">
        <f>iferror(vlookup(B417,Maps!$A$2:$B$111,2,false),"")</f>
        <v>Inside Jabu-Jabu's Belly</v>
      </c>
      <c r="D417" s="387" t="s">
        <v>686</v>
      </c>
      <c r="E417" s="387" t="s">
        <v>682</v>
      </c>
      <c r="F417" s="389"/>
      <c r="G417" s="389"/>
      <c r="H417" s="387" t="s">
        <v>145</v>
      </c>
      <c r="I417" s="390" t="s">
        <v>5163</v>
      </c>
      <c r="J417" s="391" t="str">
        <f>iferror(vlookup(H417,Actors!$A$2:$D$472,4,false),"")</f>
        <v>Bari</v>
      </c>
      <c r="K417" s="387" t="s">
        <v>49</v>
      </c>
      <c r="L417" s="387" t="s">
        <v>7164</v>
      </c>
      <c r="M417" s="392" t="str">
        <f>iferror(vlookup(A417,Variables!$F$2:$G$2762,2,false),"")</f>
        <v>Bari</v>
      </c>
      <c r="N417" s="389" t="s">
        <v>1059</v>
      </c>
    </row>
    <row r="418">
      <c r="A418" s="386" t="s">
        <v>7365</v>
      </c>
      <c r="B418" s="387" t="s">
        <v>23</v>
      </c>
      <c r="C418" s="388" t="str">
        <f>iferror(vlookup(B418,Maps!$A$2:$B$111,2,false),"")</f>
        <v>Inside Jabu-Jabu's Belly</v>
      </c>
      <c r="D418" s="387" t="s">
        <v>686</v>
      </c>
      <c r="E418" s="387" t="s">
        <v>682</v>
      </c>
      <c r="F418" s="389"/>
      <c r="G418" s="389"/>
      <c r="H418" s="387" t="s">
        <v>145</v>
      </c>
      <c r="I418" s="390" t="s">
        <v>5163</v>
      </c>
      <c r="J418" s="391" t="str">
        <f>iferror(vlookup(H418,Actors!$A$2:$D$472,4,false),"")</f>
        <v>Bari</v>
      </c>
      <c r="K418" s="387" t="s">
        <v>49</v>
      </c>
      <c r="L418" s="387" t="s">
        <v>7164</v>
      </c>
      <c r="M418" s="392" t="str">
        <f>iferror(vlookup(A418,Variables!$F$2:$G$2762,2,false),"")</f>
        <v>Bari</v>
      </c>
      <c r="N418" s="389" t="s">
        <v>1059</v>
      </c>
    </row>
    <row r="419">
      <c r="A419" s="386" t="s">
        <v>7369</v>
      </c>
      <c r="B419" s="387" t="s">
        <v>23</v>
      </c>
      <c r="C419" s="388" t="str">
        <f>iferror(vlookup(B419,Maps!$A$2:$B$111,2,false),"")</f>
        <v>Inside Jabu-Jabu's Belly</v>
      </c>
      <c r="D419" s="387" t="s">
        <v>686</v>
      </c>
      <c r="E419" s="387" t="s">
        <v>682</v>
      </c>
      <c r="F419" s="389"/>
      <c r="G419" s="389"/>
      <c r="H419" s="387" t="s">
        <v>2911</v>
      </c>
      <c r="I419" s="390" t="s">
        <v>5468</v>
      </c>
      <c r="J419" s="391" t="str">
        <f>iferror(vlookup(H419,Actors!$A$2:$D$472,4,false),"")</f>
        <v>Tentacle Obstruction</v>
      </c>
      <c r="K419" s="387" t="s">
        <v>2899</v>
      </c>
      <c r="L419" s="387" t="s">
        <v>7370</v>
      </c>
      <c r="M419" s="392" t="str">
        <f>iferror(vlookup(A419,Variables!$F$2:$G$2762,2,false),"")</f>
        <v/>
      </c>
      <c r="N419" s="389" t="s">
        <v>1059</v>
      </c>
    </row>
    <row r="420">
      <c r="A420" s="386" t="s">
        <v>7350</v>
      </c>
      <c r="B420" s="387" t="s">
        <v>23</v>
      </c>
      <c r="C420" s="388" t="str">
        <f>iferror(vlookup(B420,Maps!$A$2:$B$111,2,false),"")</f>
        <v>Inside Jabu-Jabu's Belly</v>
      </c>
      <c r="D420" s="387" t="s">
        <v>686</v>
      </c>
      <c r="E420" s="387" t="s">
        <v>682</v>
      </c>
      <c r="F420" s="389"/>
      <c r="G420" s="389"/>
      <c r="H420" s="387" t="s">
        <v>363</v>
      </c>
      <c r="I420" s="390" t="s">
        <v>5035</v>
      </c>
      <c r="J420" s="391" t="str">
        <f>iferror(vlookup(H420,Actors!$A$2:$D$472,4,false),"")</f>
        <v>Biri</v>
      </c>
      <c r="K420" s="387" t="s">
        <v>247</v>
      </c>
      <c r="L420" s="387" t="s">
        <v>7164</v>
      </c>
      <c r="M420" s="392" t="str">
        <f>iferror(vlookup(A420,Variables!$F$2:$G$2762,2,false),"")</f>
        <v>Biri</v>
      </c>
      <c r="N420" s="389" t="s">
        <v>1059</v>
      </c>
    </row>
    <row r="421">
      <c r="A421" s="386" t="s">
        <v>7350</v>
      </c>
      <c r="B421" s="387" t="s">
        <v>23</v>
      </c>
      <c r="C421" s="388" t="str">
        <f>iferror(vlookup(B421,Maps!$A$2:$B$111,2,false),"")</f>
        <v>Inside Jabu-Jabu's Belly</v>
      </c>
      <c r="D421" s="387" t="s">
        <v>686</v>
      </c>
      <c r="E421" s="387" t="s">
        <v>682</v>
      </c>
      <c r="F421" s="389"/>
      <c r="G421" s="389"/>
      <c r="H421" s="387" t="s">
        <v>363</v>
      </c>
      <c r="I421" s="390" t="s">
        <v>5035</v>
      </c>
      <c r="J421" s="391" t="str">
        <f>iferror(vlookup(H421,Actors!$A$2:$D$472,4,false),"")</f>
        <v>Biri</v>
      </c>
      <c r="K421" s="387" t="s">
        <v>247</v>
      </c>
      <c r="L421" s="387" t="s">
        <v>7164</v>
      </c>
      <c r="M421" s="392" t="str">
        <f>iferror(vlookup(A421,Variables!$F$2:$G$2762,2,false),"")</f>
        <v>Biri</v>
      </c>
      <c r="N421" s="389" t="s">
        <v>1059</v>
      </c>
    </row>
    <row r="422">
      <c r="A422" s="386" t="s">
        <v>7350</v>
      </c>
      <c r="B422" s="387" t="s">
        <v>23</v>
      </c>
      <c r="C422" s="388" t="str">
        <f>iferror(vlookup(B422,Maps!$A$2:$B$111,2,false),"")</f>
        <v>Inside Jabu-Jabu's Belly</v>
      </c>
      <c r="D422" s="387" t="s">
        <v>686</v>
      </c>
      <c r="E422" s="387" t="s">
        <v>682</v>
      </c>
      <c r="F422" s="389"/>
      <c r="G422" s="389"/>
      <c r="H422" s="387" t="s">
        <v>363</v>
      </c>
      <c r="I422" s="390" t="s">
        <v>5035</v>
      </c>
      <c r="J422" s="391" t="str">
        <f>iferror(vlookup(H422,Actors!$A$2:$D$472,4,false),"")</f>
        <v>Biri</v>
      </c>
      <c r="K422" s="387" t="s">
        <v>247</v>
      </c>
      <c r="L422" s="387" t="s">
        <v>7164</v>
      </c>
      <c r="M422" s="392" t="str">
        <f>iferror(vlookup(A422,Variables!$F$2:$G$2762,2,false),"")</f>
        <v>Biri</v>
      </c>
      <c r="N422" s="389" t="s">
        <v>1059</v>
      </c>
    </row>
    <row r="423">
      <c r="A423" s="386" t="s">
        <v>7371</v>
      </c>
      <c r="B423" s="387" t="s">
        <v>23</v>
      </c>
      <c r="C423" s="388" t="str">
        <f>iferror(vlookup(B423,Maps!$A$2:$B$111,2,false),"")</f>
        <v>Inside Jabu-Jabu's Belly</v>
      </c>
      <c r="D423" s="387" t="s">
        <v>686</v>
      </c>
      <c r="E423" s="387" t="s">
        <v>682</v>
      </c>
      <c r="F423" s="389"/>
      <c r="G423" s="389"/>
      <c r="H423" s="387" t="s">
        <v>2811</v>
      </c>
      <c r="I423" s="390" t="s">
        <v>5303</v>
      </c>
      <c r="J423" s="391" t="str">
        <f>iferror(vlookup(H423,Actors!$A$2:$D$472,4,false),"")</f>
        <v>Child Ruto</v>
      </c>
      <c r="K423" s="387" t="s">
        <v>2816</v>
      </c>
      <c r="L423" s="387" t="s">
        <v>28</v>
      </c>
      <c r="M423" s="392" t="str">
        <f>iferror(vlookup(A423,Variables!$F$2:$G$2762,2,false),"")</f>
        <v>Child Ruto - Introduction Cutscene w/Fanfare on Approach</v>
      </c>
      <c r="N423" s="389" t="s">
        <v>1059</v>
      </c>
    </row>
    <row r="424">
      <c r="A424" s="375" t="s">
        <v>7366</v>
      </c>
      <c r="B424" s="376" t="s">
        <v>23</v>
      </c>
      <c r="C424" s="377" t="str">
        <f>iferror(vlookup(B424,Maps!$A$2:$B$111,2,false),"")</f>
        <v>Inside Jabu-Jabu's Belly</v>
      </c>
      <c r="D424" s="376" t="s">
        <v>14</v>
      </c>
      <c r="E424" s="376" t="s">
        <v>684</v>
      </c>
      <c r="F424" s="378"/>
      <c r="G424" s="378"/>
      <c r="H424" s="376" t="s">
        <v>2911</v>
      </c>
      <c r="I424" s="338" t="s">
        <v>5468</v>
      </c>
      <c r="J424" s="379" t="str">
        <f>iferror(vlookup(H424,Actors!$A$2:$D$472,4,false),"")</f>
        <v>Tentacle Obstruction</v>
      </c>
      <c r="K424" s="376" t="s">
        <v>2899</v>
      </c>
      <c r="L424" s="376" t="s">
        <v>7367</v>
      </c>
      <c r="M424" s="381" t="str">
        <f>iferror(vlookup(A424,Variables!$F$2:$G$2762,2,false),"")</f>
        <v/>
      </c>
      <c r="N424" s="378" t="s">
        <v>1059</v>
      </c>
    </row>
    <row r="425">
      <c r="A425" s="375" t="s">
        <v>7350</v>
      </c>
      <c r="B425" s="376" t="s">
        <v>23</v>
      </c>
      <c r="C425" s="377" t="str">
        <f>iferror(vlookup(B425,Maps!$A$2:$B$111,2,false),"")</f>
        <v>Inside Jabu-Jabu's Belly</v>
      </c>
      <c r="D425" s="376" t="s">
        <v>14</v>
      </c>
      <c r="E425" s="376" t="s">
        <v>684</v>
      </c>
      <c r="F425" s="378"/>
      <c r="G425" s="378"/>
      <c r="H425" s="376" t="s">
        <v>363</v>
      </c>
      <c r="I425" s="338" t="s">
        <v>5035</v>
      </c>
      <c r="J425" s="379" t="str">
        <f>iferror(vlookup(H425,Actors!$A$2:$D$472,4,false),"")</f>
        <v>Biri</v>
      </c>
      <c r="K425" s="376" t="s">
        <v>247</v>
      </c>
      <c r="L425" s="376" t="s">
        <v>7164</v>
      </c>
      <c r="M425" s="381" t="str">
        <f>iferror(vlookup(A425,Variables!$F$2:$G$2762,2,false),"")</f>
        <v>Biri</v>
      </c>
      <c r="N425" s="378" t="s">
        <v>1059</v>
      </c>
    </row>
    <row r="426">
      <c r="A426" s="375" t="s">
        <v>7350</v>
      </c>
      <c r="B426" s="376" t="s">
        <v>23</v>
      </c>
      <c r="C426" s="377" t="str">
        <f>iferror(vlookup(B426,Maps!$A$2:$B$111,2,false),"")</f>
        <v>Inside Jabu-Jabu's Belly</v>
      </c>
      <c r="D426" s="376" t="s">
        <v>14</v>
      </c>
      <c r="E426" s="376" t="s">
        <v>684</v>
      </c>
      <c r="F426" s="378"/>
      <c r="G426" s="378"/>
      <c r="H426" s="376" t="s">
        <v>363</v>
      </c>
      <c r="I426" s="338" t="s">
        <v>5035</v>
      </c>
      <c r="J426" s="379" t="str">
        <f>iferror(vlookup(H426,Actors!$A$2:$D$472,4,false),"")</f>
        <v>Biri</v>
      </c>
      <c r="K426" s="376" t="s">
        <v>247</v>
      </c>
      <c r="L426" s="376" t="s">
        <v>7164</v>
      </c>
      <c r="M426" s="381" t="str">
        <f>iferror(vlookup(A426,Variables!$F$2:$G$2762,2,false),"")</f>
        <v>Biri</v>
      </c>
      <c r="N426" s="378" t="s">
        <v>1059</v>
      </c>
    </row>
    <row r="427">
      <c r="A427" s="375" t="s">
        <v>7350</v>
      </c>
      <c r="B427" s="376" t="s">
        <v>23</v>
      </c>
      <c r="C427" s="377" t="str">
        <f>iferror(vlookup(B427,Maps!$A$2:$B$111,2,false),"")</f>
        <v>Inside Jabu-Jabu's Belly</v>
      </c>
      <c r="D427" s="376" t="s">
        <v>14</v>
      </c>
      <c r="E427" s="376" t="s">
        <v>684</v>
      </c>
      <c r="F427" s="378"/>
      <c r="G427" s="378"/>
      <c r="H427" s="376" t="s">
        <v>363</v>
      </c>
      <c r="I427" s="338" t="s">
        <v>5035</v>
      </c>
      <c r="J427" s="379" t="str">
        <f>iferror(vlookup(H427,Actors!$A$2:$D$472,4,false),"")</f>
        <v>Biri</v>
      </c>
      <c r="K427" s="376" t="s">
        <v>247</v>
      </c>
      <c r="L427" s="376" t="s">
        <v>7164</v>
      </c>
      <c r="M427" s="381" t="str">
        <f>iferror(vlookup(A427,Variables!$F$2:$G$2762,2,false),"")</f>
        <v>Biri</v>
      </c>
      <c r="N427" s="378" t="s">
        <v>1059</v>
      </c>
    </row>
    <row r="428">
      <c r="A428" s="375" t="s">
        <v>7350</v>
      </c>
      <c r="B428" s="376" t="s">
        <v>23</v>
      </c>
      <c r="C428" s="377" t="str">
        <f>iferror(vlookup(B428,Maps!$A$2:$B$111,2,false),"")</f>
        <v>Inside Jabu-Jabu's Belly</v>
      </c>
      <c r="D428" s="376" t="s">
        <v>14</v>
      </c>
      <c r="E428" s="376" t="s">
        <v>684</v>
      </c>
      <c r="F428" s="378"/>
      <c r="G428" s="378"/>
      <c r="H428" s="376" t="s">
        <v>363</v>
      </c>
      <c r="I428" s="338" t="s">
        <v>5035</v>
      </c>
      <c r="J428" s="379" t="str">
        <f>iferror(vlookup(H428,Actors!$A$2:$D$472,4,false),"")</f>
        <v>Biri</v>
      </c>
      <c r="K428" s="376" t="s">
        <v>247</v>
      </c>
      <c r="L428" s="376" t="s">
        <v>7164</v>
      </c>
      <c r="M428" s="381" t="str">
        <f>iferror(vlookup(A428,Variables!$F$2:$G$2762,2,false),"")</f>
        <v>Biri</v>
      </c>
      <c r="N428" s="378" t="s">
        <v>1059</v>
      </c>
    </row>
    <row r="429">
      <c r="A429" s="375" t="s">
        <v>7372</v>
      </c>
      <c r="B429" s="376" t="s">
        <v>23</v>
      </c>
      <c r="C429" s="377" t="str">
        <f>iferror(vlookup(B429,Maps!$A$2:$B$111,2,false),"")</f>
        <v>Inside Jabu-Jabu's Belly</v>
      </c>
      <c r="D429" s="376" t="s">
        <v>14</v>
      </c>
      <c r="E429" s="376" t="s">
        <v>684</v>
      </c>
      <c r="F429" s="378"/>
      <c r="G429" s="378"/>
      <c r="H429" s="376" t="s">
        <v>2811</v>
      </c>
      <c r="I429" s="338" t="s">
        <v>5303</v>
      </c>
      <c r="J429" s="379" t="str">
        <f>iferror(vlookup(H429,Actors!$A$2:$D$472,4,false),"")</f>
        <v>Child Ruto</v>
      </c>
      <c r="K429" s="376" t="s">
        <v>2816</v>
      </c>
      <c r="L429" s="376" t="s">
        <v>3356</v>
      </c>
      <c r="M429" s="381" t="str">
        <f>iferror(vlookup(A429,Variables!$F$2:$G$2762,2,false),"")</f>
        <v/>
      </c>
      <c r="N429" s="378" t="s">
        <v>1059</v>
      </c>
    </row>
    <row r="430">
      <c r="A430" s="375" t="s">
        <v>7373</v>
      </c>
      <c r="B430" s="376" t="s">
        <v>23</v>
      </c>
      <c r="C430" s="377" t="str">
        <f>iferror(vlookup(B430,Maps!$A$2:$B$111,2,false),"")</f>
        <v>Inside Jabu-Jabu's Belly</v>
      </c>
      <c r="D430" s="376" t="s">
        <v>14</v>
      </c>
      <c r="E430" s="376" t="s">
        <v>684</v>
      </c>
      <c r="F430" s="378"/>
      <c r="G430" s="378"/>
      <c r="H430" s="376" t="s">
        <v>2788</v>
      </c>
      <c r="I430" s="338" t="s">
        <v>5273</v>
      </c>
      <c r="J430" s="379" t="str">
        <f>iferror(vlookup(H430,Actors!$A$2:$D$472,4,false),"")</f>
        <v>Skullwalltula</v>
      </c>
      <c r="K430" s="376" t="s">
        <v>265</v>
      </c>
      <c r="L430" s="376" t="s">
        <v>7374</v>
      </c>
      <c r="M430" s="381" t="str">
        <f>iferror(vlookup(A430,Variables!$F$2:$G$2762,2,false),"")</f>
        <v/>
      </c>
      <c r="N430" s="378" t="s">
        <v>1059</v>
      </c>
    </row>
    <row r="431">
      <c r="A431" s="375" t="s">
        <v>7375</v>
      </c>
      <c r="B431" s="376" t="s">
        <v>23</v>
      </c>
      <c r="C431" s="377" t="str">
        <f>iferror(vlookup(B431,Maps!$A$2:$B$111,2,false),"")</f>
        <v>Inside Jabu-Jabu's Belly</v>
      </c>
      <c r="D431" s="376" t="s">
        <v>14</v>
      </c>
      <c r="E431" s="376" t="s">
        <v>684</v>
      </c>
      <c r="F431" s="378"/>
      <c r="G431" s="378"/>
      <c r="H431" s="376" t="s">
        <v>2788</v>
      </c>
      <c r="I431" s="338" t="s">
        <v>5273</v>
      </c>
      <c r="J431" s="379" t="str">
        <f>iferror(vlookup(H431,Actors!$A$2:$D$472,4,false),"")</f>
        <v>Skullwalltula</v>
      </c>
      <c r="K431" s="376" t="s">
        <v>265</v>
      </c>
      <c r="L431" s="376" t="s">
        <v>7376</v>
      </c>
      <c r="M431" s="381" t="str">
        <f>iferror(vlookup(A431,Variables!$F$2:$G$2762,2,false),"")</f>
        <v/>
      </c>
      <c r="N431" s="378" t="s">
        <v>1059</v>
      </c>
    </row>
    <row r="432">
      <c r="A432" s="375" t="s">
        <v>7377</v>
      </c>
      <c r="B432" s="376" t="s">
        <v>23</v>
      </c>
      <c r="C432" s="377" t="str">
        <f>iferror(vlookup(B432,Maps!$A$2:$B$111,2,false),"")</f>
        <v>Inside Jabu-Jabu's Belly</v>
      </c>
      <c r="D432" s="376" t="s">
        <v>686</v>
      </c>
      <c r="E432" s="376" t="s">
        <v>684</v>
      </c>
      <c r="F432" s="378"/>
      <c r="G432" s="378"/>
      <c r="H432" s="376" t="s">
        <v>404</v>
      </c>
      <c r="I432" s="338" t="s">
        <v>5047</v>
      </c>
      <c r="J432" s="379" t="str">
        <f>iferror(vlookup(H432,Actors!$A$2:$D$472,4,false),"")</f>
        <v>Land Stinger</v>
      </c>
      <c r="K432" s="376" t="s">
        <v>282</v>
      </c>
      <c r="L432" s="376" t="s">
        <v>82</v>
      </c>
      <c r="M432" s="381" t="str">
        <f>iferror(vlookup(A432,Variables!$F$2:$G$2762,2,false),"")</f>
        <v>Stinger</v>
      </c>
      <c r="N432" s="378" t="s">
        <v>1059</v>
      </c>
    </row>
    <row r="433">
      <c r="A433" s="375" t="s">
        <v>7377</v>
      </c>
      <c r="B433" s="376" t="s">
        <v>23</v>
      </c>
      <c r="C433" s="377" t="str">
        <f>iferror(vlookup(B433,Maps!$A$2:$B$111,2,false),"")</f>
        <v>Inside Jabu-Jabu's Belly</v>
      </c>
      <c r="D433" s="376" t="s">
        <v>686</v>
      </c>
      <c r="E433" s="376" t="s">
        <v>684</v>
      </c>
      <c r="F433" s="378"/>
      <c r="G433" s="378"/>
      <c r="H433" s="376" t="s">
        <v>404</v>
      </c>
      <c r="I433" s="338" t="s">
        <v>5047</v>
      </c>
      <c r="J433" s="379" t="str">
        <f>iferror(vlookup(H433,Actors!$A$2:$D$472,4,false),"")</f>
        <v>Land Stinger</v>
      </c>
      <c r="K433" s="376" t="s">
        <v>282</v>
      </c>
      <c r="L433" s="376" t="s">
        <v>82</v>
      </c>
      <c r="M433" s="381" t="str">
        <f>iferror(vlookup(A433,Variables!$F$2:$G$2762,2,false),"")</f>
        <v>Stinger</v>
      </c>
      <c r="N433" s="378" t="s">
        <v>1059</v>
      </c>
    </row>
    <row r="434">
      <c r="A434" s="375" t="s">
        <v>7369</v>
      </c>
      <c r="B434" s="376" t="s">
        <v>23</v>
      </c>
      <c r="C434" s="377" t="str">
        <f>iferror(vlookup(B434,Maps!$A$2:$B$111,2,false),"")</f>
        <v>Inside Jabu-Jabu's Belly</v>
      </c>
      <c r="D434" s="376" t="s">
        <v>686</v>
      </c>
      <c r="E434" s="376" t="s">
        <v>684</v>
      </c>
      <c r="F434" s="378"/>
      <c r="G434" s="378"/>
      <c r="H434" s="376" t="s">
        <v>2911</v>
      </c>
      <c r="I434" s="338" t="s">
        <v>5468</v>
      </c>
      <c r="J434" s="379" t="str">
        <f>iferror(vlookup(H434,Actors!$A$2:$D$472,4,false),"")</f>
        <v>Tentacle Obstruction</v>
      </c>
      <c r="K434" s="376" t="s">
        <v>2899</v>
      </c>
      <c r="L434" s="376" t="s">
        <v>7370</v>
      </c>
      <c r="M434" s="381" t="str">
        <f>iferror(vlookup(A434,Variables!$F$2:$G$2762,2,false),"")</f>
        <v/>
      </c>
      <c r="N434" s="378" t="s">
        <v>1059</v>
      </c>
    </row>
    <row r="435">
      <c r="A435" s="375" t="s">
        <v>7378</v>
      </c>
      <c r="B435" s="376" t="s">
        <v>23</v>
      </c>
      <c r="C435" s="377" t="str">
        <f>iferror(vlookup(B435,Maps!$A$2:$B$111,2,false),"")</f>
        <v>Inside Jabu-Jabu's Belly</v>
      </c>
      <c r="D435" s="376" t="s">
        <v>686</v>
      </c>
      <c r="E435" s="376" t="s">
        <v>684</v>
      </c>
      <c r="F435" s="378"/>
      <c r="G435" s="378"/>
      <c r="H435" s="376" t="s">
        <v>2811</v>
      </c>
      <c r="I435" s="338" t="s">
        <v>5303</v>
      </c>
      <c r="J435" s="379" t="str">
        <f>iferror(vlookup(H435,Actors!$A$2:$D$472,4,false),"")</f>
        <v>Child Ruto</v>
      </c>
      <c r="K435" s="376" t="s">
        <v>2816</v>
      </c>
      <c r="L435" s="376" t="s">
        <v>35</v>
      </c>
      <c r="M435" s="381" t="str">
        <f>iferror(vlookup(A435,Variables!$F$2:$G$2762,2,false),"")</f>
        <v/>
      </c>
      <c r="N435" s="378" t="s">
        <v>1059</v>
      </c>
    </row>
    <row r="436">
      <c r="A436" s="386" t="s">
        <v>7345</v>
      </c>
      <c r="B436" s="387" t="s">
        <v>23</v>
      </c>
      <c r="C436" s="388" t="str">
        <f>iferror(vlookup(B436,Maps!$A$2:$B$111,2,false),"")</f>
        <v>Inside Jabu-Jabu's Belly</v>
      </c>
      <c r="D436" s="387" t="s">
        <v>14</v>
      </c>
      <c r="E436" s="387" t="s">
        <v>686</v>
      </c>
      <c r="F436" s="389"/>
      <c r="G436" s="389"/>
      <c r="H436" s="387" t="s">
        <v>110</v>
      </c>
      <c r="I436" s="390" t="s">
        <v>4949</v>
      </c>
      <c r="J436" s="391" t="str">
        <f>iferror(vlookup(H436,Actors!$A$2:$D$472,4,false),"")</f>
        <v>Octorok</v>
      </c>
      <c r="K436" s="387" t="s">
        <v>62</v>
      </c>
      <c r="L436" s="387" t="s">
        <v>7102</v>
      </c>
      <c r="M436" s="392" t="str">
        <f>iferror(vlookup(A436,Variables!$F$2:$G$2762,2,false),"")</f>
        <v/>
      </c>
      <c r="N436" s="389" t="s">
        <v>1059</v>
      </c>
    </row>
    <row r="437">
      <c r="A437" s="386" t="s">
        <v>7379</v>
      </c>
      <c r="B437" s="387" t="s">
        <v>23</v>
      </c>
      <c r="C437" s="388" t="str">
        <f>iferror(vlookup(B437,Maps!$A$2:$B$111,2,false),"")</f>
        <v>Inside Jabu-Jabu's Belly</v>
      </c>
      <c r="D437" s="387" t="s">
        <v>14</v>
      </c>
      <c r="E437" s="387" t="s">
        <v>686</v>
      </c>
      <c r="F437" s="389"/>
      <c r="G437" s="389"/>
      <c r="H437" s="387" t="s">
        <v>1037</v>
      </c>
      <c r="I437" s="390" t="s">
        <v>5360</v>
      </c>
      <c r="J437" s="284" t="str">
        <f>iferror(vlookup(H437,Actors!$A$2:$D$472,4,false),"")</f>
        <v>Stunnable Jelly Platform</v>
      </c>
      <c r="K437" s="393" t="s">
        <v>2827</v>
      </c>
      <c r="L437" s="387" t="s">
        <v>2953</v>
      </c>
      <c r="M437" s="392" t="str">
        <f>iferror(vlookup(A437,Variables!$F$2:$G$2762,2,false),"")</f>
        <v/>
      </c>
      <c r="N437" s="394" t="s">
        <v>1059</v>
      </c>
    </row>
    <row r="438">
      <c r="A438" s="386" t="s">
        <v>7379</v>
      </c>
      <c r="B438" s="387" t="s">
        <v>23</v>
      </c>
      <c r="C438" s="388" t="str">
        <f>iferror(vlookup(B438,Maps!$A$2:$B$111,2,false),"")</f>
        <v>Inside Jabu-Jabu's Belly</v>
      </c>
      <c r="D438" s="387" t="s">
        <v>14</v>
      </c>
      <c r="E438" s="387" t="s">
        <v>686</v>
      </c>
      <c r="F438" s="389"/>
      <c r="G438" s="389"/>
      <c r="H438" s="387" t="s">
        <v>1037</v>
      </c>
      <c r="I438" s="390" t="s">
        <v>5360</v>
      </c>
      <c r="J438" s="284" t="str">
        <f>iferror(vlookup(H438,Actors!$A$2:$D$472,4,false),"")</f>
        <v>Stunnable Jelly Platform</v>
      </c>
      <c r="K438" s="393" t="s">
        <v>2827</v>
      </c>
      <c r="L438" s="387" t="s">
        <v>2953</v>
      </c>
      <c r="M438" s="392" t="str">
        <f>iferror(vlookup(A438,Variables!$F$2:$G$2762,2,false),"")</f>
        <v/>
      </c>
      <c r="N438" s="394" t="s">
        <v>1059</v>
      </c>
    </row>
    <row r="439">
      <c r="A439" s="386" t="s">
        <v>7349</v>
      </c>
      <c r="B439" s="387" t="s">
        <v>23</v>
      </c>
      <c r="C439" s="388" t="str">
        <f>iferror(vlookup(B439,Maps!$A$2:$B$111,2,false),"")</f>
        <v>Inside Jabu-Jabu's Belly</v>
      </c>
      <c r="D439" s="387" t="s">
        <v>686</v>
      </c>
      <c r="E439" s="386" t="s">
        <v>686</v>
      </c>
      <c r="F439" s="396"/>
      <c r="G439" s="396"/>
      <c r="H439" s="387" t="s">
        <v>110</v>
      </c>
      <c r="I439" s="390" t="s">
        <v>4949</v>
      </c>
      <c r="J439" s="391" t="str">
        <f>iferror(vlookup(H439,Actors!$A$2:$D$472,4,false),"")</f>
        <v>Octorok</v>
      </c>
      <c r="K439" s="387" t="s">
        <v>62</v>
      </c>
      <c r="L439" s="387" t="s">
        <v>12</v>
      </c>
      <c r="M439" s="392" t="str">
        <f>iferror(vlookup(A439,Variables!$F$2:$G$2762,2,false),"")</f>
        <v/>
      </c>
      <c r="N439" s="389" t="s">
        <v>1059</v>
      </c>
    </row>
    <row r="440">
      <c r="A440" s="386" t="s">
        <v>7379</v>
      </c>
      <c r="B440" s="387" t="s">
        <v>23</v>
      </c>
      <c r="C440" s="388" t="str">
        <f>iferror(vlookup(B440,Maps!$A$2:$B$111,2,false),"")</f>
        <v>Inside Jabu-Jabu's Belly</v>
      </c>
      <c r="D440" s="387" t="s">
        <v>686</v>
      </c>
      <c r="E440" s="386" t="s">
        <v>686</v>
      </c>
      <c r="F440" s="396"/>
      <c r="G440" s="396"/>
      <c r="H440" s="387" t="s">
        <v>1037</v>
      </c>
      <c r="I440" s="390" t="s">
        <v>5360</v>
      </c>
      <c r="J440" s="284" t="str">
        <f>iferror(vlookup(H440,Actors!$A$2:$D$472,4,false),"")</f>
        <v>Stunnable Jelly Platform</v>
      </c>
      <c r="K440" s="393" t="s">
        <v>2827</v>
      </c>
      <c r="L440" s="387" t="s">
        <v>2953</v>
      </c>
      <c r="M440" s="392" t="str">
        <f>iferror(vlookup(A440,Variables!$F$2:$G$2762,2,false),"")</f>
        <v/>
      </c>
      <c r="N440" s="394" t="s">
        <v>1059</v>
      </c>
    </row>
    <row r="441">
      <c r="A441" s="386" t="s">
        <v>7379</v>
      </c>
      <c r="B441" s="387" t="s">
        <v>23</v>
      </c>
      <c r="C441" s="388" t="str">
        <f>iferror(vlookup(B441,Maps!$A$2:$B$111,2,false),"")</f>
        <v>Inside Jabu-Jabu's Belly</v>
      </c>
      <c r="D441" s="387" t="s">
        <v>686</v>
      </c>
      <c r="E441" s="386" t="s">
        <v>686</v>
      </c>
      <c r="F441" s="396"/>
      <c r="G441" s="396"/>
      <c r="H441" s="387" t="s">
        <v>1037</v>
      </c>
      <c r="I441" s="390" t="s">
        <v>5360</v>
      </c>
      <c r="J441" s="284" t="str">
        <f>iferror(vlookup(H441,Actors!$A$2:$D$472,4,false),"")</f>
        <v>Stunnable Jelly Platform</v>
      </c>
      <c r="K441" s="393" t="s">
        <v>2827</v>
      </c>
      <c r="L441" s="387" t="s">
        <v>2953</v>
      </c>
      <c r="M441" s="392" t="str">
        <f>iferror(vlookup(A441,Variables!$F$2:$G$2762,2,false),"")</f>
        <v/>
      </c>
      <c r="N441" s="394" t="s">
        <v>1059</v>
      </c>
    </row>
    <row r="442">
      <c r="A442" s="375" t="s">
        <v>7380</v>
      </c>
      <c r="B442" s="376" t="s">
        <v>23</v>
      </c>
      <c r="C442" s="377" t="str">
        <f>iferror(vlookup(B442,Maps!$A$2:$B$111,2,false),"")</f>
        <v>Inside Jabu-Jabu's Belly</v>
      </c>
      <c r="D442" s="376" t="s">
        <v>14</v>
      </c>
      <c r="E442" s="376" t="s">
        <v>688</v>
      </c>
      <c r="F442" s="378"/>
      <c r="G442" s="378"/>
      <c r="H442" s="376" t="s">
        <v>2994</v>
      </c>
      <c r="I442" s="338" t="s">
        <v>5617</v>
      </c>
      <c r="J442" s="379" t="str">
        <f>iferror(vlookup(H442,Actors!$A$2:$D$472,4,false),"")</f>
        <v>Navi Message (Automatically Triggered)</v>
      </c>
      <c r="K442" s="376" t="s">
        <v>21</v>
      </c>
      <c r="L442" s="376" t="s">
        <v>7381</v>
      </c>
      <c r="M442" s="381" t="str">
        <f>iferror(vlookup(A442,Variables!$F$2:$G$2762,2,false),"")</f>
        <v>There's a switch beyond this wall!</v>
      </c>
      <c r="N442" s="378" t="s">
        <v>1059</v>
      </c>
    </row>
    <row r="443">
      <c r="A443" s="375" t="s">
        <v>7350</v>
      </c>
      <c r="B443" s="376" t="s">
        <v>23</v>
      </c>
      <c r="C443" s="377" t="str">
        <f>iferror(vlookup(B443,Maps!$A$2:$B$111,2,false),"")</f>
        <v>Inside Jabu-Jabu's Belly</v>
      </c>
      <c r="D443" s="376" t="s">
        <v>14</v>
      </c>
      <c r="E443" s="376" t="s">
        <v>688</v>
      </c>
      <c r="F443" s="378"/>
      <c r="G443" s="378"/>
      <c r="H443" s="376" t="s">
        <v>363</v>
      </c>
      <c r="I443" s="338" t="s">
        <v>5035</v>
      </c>
      <c r="J443" s="379" t="str">
        <f>iferror(vlookup(H443,Actors!$A$2:$D$472,4,false),"")</f>
        <v>Biri</v>
      </c>
      <c r="K443" s="376" t="s">
        <v>247</v>
      </c>
      <c r="L443" s="376" t="s">
        <v>7164</v>
      </c>
      <c r="M443" s="381" t="str">
        <f>iferror(vlookup(A443,Variables!$F$2:$G$2762,2,false),"")</f>
        <v>Biri</v>
      </c>
      <c r="N443" s="378" t="s">
        <v>1059</v>
      </c>
    </row>
    <row r="444">
      <c r="A444" s="375" t="s">
        <v>7350</v>
      </c>
      <c r="B444" s="376" t="s">
        <v>23</v>
      </c>
      <c r="C444" s="377" t="str">
        <f>iferror(vlookup(B444,Maps!$A$2:$B$111,2,false),"")</f>
        <v>Inside Jabu-Jabu's Belly</v>
      </c>
      <c r="D444" s="376" t="s">
        <v>14</v>
      </c>
      <c r="E444" s="376" t="s">
        <v>688</v>
      </c>
      <c r="F444" s="378"/>
      <c r="G444" s="378"/>
      <c r="H444" s="376" t="s">
        <v>363</v>
      </c>
      <c r="I444" s="338" t="s">
        <v>5035</v>
      </c>
      <c r="J444" s="379" t="str">
        <f>iferror(vlookup(H444,Actors!$A$2:$D$472,4,false),"")</f>
        <v>Biri</v>
      </c>
      <c r="K444" s="376" t="s">
        <v>247</v>
      </c>
      <c r="L444" s="376" t="s">
        <v>7164</v>
      </c>
      <c r="M444" s="381" t="str">
        <f>iferror(vlookup(A444,Variables!$F$2:$G$2762,2,false),"")</f>
        <v>Biri</v>
      </c>
      <c r="N444" s="378" t="s">
        <v>1059</v>
      </c>
    </row>
    <row r="445">
      <c r="A445" s="375" t="s">
        <v>7350</v>
      </c>
      <c r="B445" s="376" t="s">
        <v>23</v>
      </c>
      <c r="C445" s="377" t="str">
        <f>iferror(vlookup(B445,Maps!$A$2:$B$111,2,false),"")</f>
        <v>Inside Jabu-Jabu's Belly</v>
      </c>
      <c r="D445" s="376" t="s">
        <v>14</v>
      </c>
      <c r="E445" s="376" t="s">
        <v>688</v>
      </c>
      <c r="F445" s="378"/>
      <c r="G445" s="378"/>
      <c r="H445" s="376" t="s">
        <v>363</v>
      </c>
      <c r="I445" s="338" t="s">
        <v>5035</v>
      </c>
      <c r="J445" s="379" t="str">
        <f>iferror(vlookup(H445,Actors!$A$2:$D$472,4,false),"")</f>
        <v>Biri</v>
      </c>
      <c r="K445" s="376" t="s">
        <v>247</v>
      </c>
      <c r="L445" s="376" t="s">
        <v>7164</v>
      </c>
      <c r="M445" s="381" t="str">
        <f>iferror(vlookup(A445,Variables!$F$2:$G$2762,2,false),"")</f>
        <v>Biri</v>
      </c>
      <c r="N445" s="378" t="s">
        <v>1059</v>
      </c>
    </row>
    <row r="446">
      <c r="A446" s="375" t="s">
        <v>7350</v>
      </c>
      <c r="B446" s="376" t="s">
        <v>23</v>
      </c>
      <c r="C446" s="377" t="str">
        <f>iferror(vlookup(B446,Maps!$A$2:$B$111,2,false),"")</f>
        <v>Inside Jabu-Jabu's Belly</v>
      </c>
      <c r="D446" s="376" t="s">
        <v>14</v>
      </c>
      <c r="E446" s="376" t="s">
        <v>688</v>
      </c>
      <c r="F446" s="378"/>
      <c r="G446" s="378"/>
      <c r="H446" s="376" t="s">
        <v>363</v>
      </c>
      <c r="I446" s="338" t="s">
        <v>5035</v>
      </c>
      <c r="J446" s="379" t="str">
        <f>iferror(vlookup(H446,Actors!$A$2:$D$472,4,false),"")</f>
        <v>Biri</v>
      </c>
      <c r="K446" s="376" t="s">
        <v>247</v>
      </c>
      <c r="L446" s="376" t="s">
        <v>7164</v>
      </c>
      <c r="M446" s="381" t="str">
        <f>iferror(vlookup(A446,Variables!$F$2:$G$2762,2,false),"")</f>
        <v>Biri</v>
      </c>
      <c r="N446" s="378" t="s">
        <v>1059</v>
      </c>
    </row>
    <row r="447">
      <c r="A447" s="375" t="s">
        <v>7350</v>
      </c>
      <c r="B447" s="376" t="s">
        <v>23</v>
      </c>
      <c r="C447" s="377" t="str">
        <f>iferror(vlookup(B447,Maps!$A$2:$B$111,2,false),"")</f>
        <v>Inside Jabu-Jabu's Belly</v>
      </c>
      <c r="D447" s="376" t="s">
        <v>14</v>
      </c>
      <c r="E447" s="376" t="s">
        <v>688</v>
      </c>
      <c r="F447" s="378"/>
      <c r="G447" s="378"/>
      <c r="H447" s="376" t="s">
        <v>363</v>
      </c>
      <c r="I447" s="338" t="s">
        <v>5035</v>
      </c>
      <c r="J447" s="379" t="str">
        <f>iferror(vlookup(H447,Actors!$A$2:$D$472,4,false),"")</f>
        <v>Biri</v>
      </c>
      <c r="K447" s="376" t="s">
        <v>247</v>
      </c>
      <c r="L447" s="376" t="s">
        <v>7164</v>
      </c>
      <c r="M447" s="381" t="str">
        <f>iferror(vlookup(A447,Variables!$F$2:$G$2762,2,false),"")</f>
        <v>Biri</v>
      </c>
      <c r="N447" s="378" t="s">
        <v>1059</v>
      </c>
    </row>
    <row r="448">
      <c r="A448" s="375" t="s">
        <v>7382</v>
      </c>
      <c r="B448" s="376" t="s">
        <v>23</v>
      </c>
      <c r="C448" s="377" t="str">
        <f>iferror(vlookup(B448,Maps!$A$2:$B$111,2,false),"")</f>
        <v>Inside Jabu-Jabu's Belly</v>
      </c>
      <c r="D448" s="376" t="s">
        <v>14</v>
      </c>
      <c r="E448" s="376" t="s">
        <v>688</v>
      </c>
      <c r="F448" s="378"/>
      <c r="G448" s="378"/>
      <c r="H448" s="376" t="s">
        <v>2919</v>
      </c>
      <c r="I448" s="338" t="s">
        <v>5488</v>
      </c>
      <c r="J448" s="379" t="str">
        <f>iferror(vlookup(H448,Actors!$A$2:$D$472,4,false),"")</f>
        <v>Jabu-Jabu's Belly Switch</v>
      </c>
      <c r="K448" s="376" t="s">
        <v>2790</v>
      </c>
      <c r="L448" s="376" t="s">
        <v>7383</v>
      </c>
      <c r="M448" s="381" t="str">
        <f>iferror(vlookup(A448,Variables!$F$2:$G$2762,2,false),"")</f>
        <v/>
      </c>
      <c r="N448" s="378" t="s">
        <v>1059</v>
      </c>
    </row>
    <row r="449">
      <c r="A449" s="375" t="s">
        <v>7384</v>
      </c>
      <c r="B449" s="376" t="s">
        <v>23</v>
      </c>
      <c r="C449" s="377" t="str">
        <f>iferror(vlookup(B449,Maps!$A$2:$B$111,2,false),"")</f>
        <v>Inside Jabu-Jabu's Belly</v>
      </c>
      <c r="D449" s="376" t="s">
        <v>14</v>
      </c>
      <c r="E449" s="376" t="s">
        <v>688</v>
      </c>
      <c r="F449" s="378"/>
      <c r="G449" s="378"/>
      <c r="H449" s="376" t="s">
        <v>2788</v>
      </c>
      <c r="I449" s="338" t="s">
        <v>5273</v>
      </c>
      <c r="J449" s="379" t="str">
        <f>iferror(vlookup(H449,Actors!$A$2:$D$472,4,false),"")</f>
        <v>Skullwalltula</v>
      </c>
      <c r="K449" s="376" t="s">
        <v>265</v>
      </c>
      <c r="L449" s="376" t="s">
        <v>7385</v>
      </c>
      <c r="M449" s="381" t="str">
        <f>iferror(vlookup(A449,Variables!$F$2:$G$2762,2,false),"")</f>
        <v/>
      </c>
      <c r="N449" s="378" t="s">
        <v>1059</v>
      </c>
    </row>
    <row r="450">
      <c r="A450" s="375" t="s">
        <v>7350</v>
      </c>
      <c r="B450" s="376" t="s">
        <v>23</v>
      </c>
      <c r="C450" s="377" t="str">
        <f>iferror(vlookup(B450,Maps!$A$2:$B$111,2,false),"")</f>
        <v>Inside Jabu-Jabu's Belly</v>
      </c>
      <c r="D450" s="376" t="s">
        <v>686</v>
      </c>
      <c r="E450" s="376" t="s">
        <v>688</v>
      </c>
      <c r="F450" s="378"/>
      <c r="G450" s="378"/>
      <c r="H450" s="376" t="s">
        <v>363</v>
      </c>
      <c r="I450" s="338" t="s">
        <v>5035</v>
      </c>
      <c r="J450" s="379" t="str">
        <f>iferror(vlookup(H450,Actors!$A$2:$D$472,4,false),"")</f>
        <v>Biri</v>
      </c>
      <c r="K450" s="376" t="s">
        <v>247</v>
      </c>
      <c r="L450" s="376" t="s">
        <v>7164</v>
      </c>
      <c r="M450" s="381" t="str">
        <f>iferror(vlookup(A450,Variables!$F$2:$G$2762,2,false),"")</f>
        <v>Biri</v>
      </c>
      <c r="N450" s="378" t="s">
        <v>1059</v>
      </c>
    </row>
    <row r="451">
      <c r="A451" s="375" t="s">
        <v>7350</v>
      </c>
      <c r="B451" s="376" t="s">
        <v>23</v>
      </c>
      <c r="C451" s="377" t="str">
        <f>iferror(vlookup(B451,Maps!$A$2:$B$111,2,false),"")</f>
        <v>Inside Jabu-Jabu's Belly</v>
      </c>
      <c r="D451" s="376" t="s">
        <v>686</v>
      </c>
      <c r="E451" s="376" t="s">
        <v>688</v>
      </c>
      <c r="F451" s="378"/>
      <c r="G451" s="378"/>
      <c r="H451" s="376" t="s">
        <v>363</v>
      </c>
      <c r="I451" s="338" t="s">
        <v>5035</v>
      </c>
      <c r="J451" s="379" t="str">
        <f>iferror(vlookup(H451,Actors!$A$2:$D$472,4,false),"")</f>
        <v>Biri</v>
      </c>
      <c r="K451" s="376" t="s">
        <v>247</v>
      </c>
      <c r="L451" s="376" t="s">
        <v>7164</v>
      </c>
      <c r="M451" s="381" t="str">
        <f>iferror(vlookup(A451,Variables!$F$2:$G$2762,2,false),"")</f>
        <v>Biri</v>
      </c>
      <c r="N451" s="378" t="s">
        <v>1059</v>
      </c>
    </row>
    <row r="452">
      <c r="A452" s="375" t="s">
        <v>7386</v>
      </c>
      <c r="B452" s="376" t="s">
        <v>23</v>
      </c>
      <c r="C452" s="377" t="str">
        <f>iferror(vlookup(B452,Maps!$A$2:$B$111,2,false),"")</f>
        <v>Inside Jabu-Jabu's Belly</v>
      </c>
      <c r="D452" s="376" t="s">
        <v>686</v>
      </c>
      <c r="E452" s="376" t="s">
        <v>688</v>
      </c>
      <c r="F452" s="378"/>
      <c r="G452" s="378"/>
      <c r="H452" s="376" t="s">
        <v>1037</v>
      </c>
      <c r="I452" s="338" t="s">
        <v>5360</v>
      </c>
      <c r="J452" s="383" t="str">
        <f>iferror(vlookup(H452,Actors!$A$2:$D$472,4,false),"")</f>
        <v>Stunnable Jelly Platform</v>
      </c>
      <c r="K452" s="384" t="s">
        <v>2827</v>
      </c>
      <c r="L452" s="376" t="s">
        <v>151</v>
      </c>
      <c r="M452" s="381" t="str">
        <f>iferror(vlookup(A452,Variables!$F$2:$G$2762,2,false),"")</f>
        <v/>
      </c>
      <c r="N452" s="385" t="s">
        <v>1059</v>
      </c>
    </row>
    <row r="453">
      <c r="A453" s="375" t="s">
        <v>7386</v>
      </c>
      <c r="B453" s="376" t="s">
        <v>23</v>
      </c>
      <c r="C453" s="377" t="str">
        <f>iferror(vlookup(B453,Maps!$A$2:$B$111,2,false),"")</f>
        <v>Inside Jabu-Jabu's Belly</v>
      </c>
      <c r="D453" s="376" t="s">
        <v>686</v>
      </c>
      <c r="E453" s="376" t="s">
        <v>688</v>
      </c>
      <c r="F453" s="378"/>
      <c r="G453" s="378"/>
      <c r="H453" s="376" t="s">
        <v>1037</v>
      </c>
      <c r="I453" s="338" t="s">
        <v>5360</v>
      </c>
      <c r="J453" s="383" t="str">
        <f>iferror(vlookup(H453,Actors!$A$2:$D$472,4,false),"")</f>
        <v>Stunnable Jelly Platform</v>
      </c>
      <c r="K453" s="384" t="s">
        <v>2827</v>
      </c>
      <c r="L453" s="376" t="s">
        <v>151</v>
      </c>
      <c r="M453" s="381" t="str">
        <f>iferror(vlookup(A453,Variables!$F$2:$G$2762,2,false),"")</f>
        <v/>
      </c>
      <c r="N453" s="385" t="s">
        <v>1059</v>
      </c>
    </row>
    <row r="454">
      <c r="A454" s="386" t="s">
        <v>7350</v>
      </c>
      <c r="B454" s="387" t="s">
        <v>23</v>
      </c>
      <c r="C454" s="388" t="str">
        <f>iferror(vlookup(B454,Maps!$A$2:$B$111,2,false),"")</f>
        <v>Inside Jabu-Jabu's Belly</v>
      </c>
      <c r="D454" s="387" t="s">
        <v>14</v>
      </c>
      <c r="E454" s="387" t="s">
        <v>690</v>
      </c>
      <c r="F454" s="389"/>
      <c r="G454" s="389"/>
      <c r="H454" s="387" t="s">
        <v>363</v>
      </c>
      <c r="I454" s="390" t="s">
        <v>5035</v>
      </c>
      <c r="J454" s="391" t="str">
        <f>iferror(vlookup(H454,Actors!$A$2:$D$472,4,false),"")</f>
        <v>Biri</v>
      </c>
      <c r="K454" s="387" t="s">
        <v>247</v>
      </c>
      <c r="L454" s="387" t="s">
        <v>7164</v>
      </c>
      <c r="M454" s="392" t="str">
        <f>iferror(vlookup(A454,Variables!$F$2:$G$2762,2,false),"")</f>
        <v>Biri</v>
      </c>
      <c r="N454" s="389" t="s">
        <v>1059</v>
      </c>
    </row>
    <row r="455">
      <c r="A455" s="386" t="s">
        <v>7350</v>
      </c>
      <c r="B455" s="387" t="s">
        <v>23</v>
      </c>
      <c r="C455" s="388" t="str">
        <f>iferror(vlookup(B455,Maps!$A$2:$B$111,2,false),"")</f>
        <v>Inside Jabu-Jabu's Belly</v>
      </c>
      <c r="D455" s="387" t="s">
        <v>14</v>
      </c>
      <c r="E455" s="387" t="s">
        <v>690</v>
      </c>
      <c r="F455" s="389"/>
      <c r="G455" s="389"/>
      <c r="H455" s="387" t="s">
        <v>363</v>
      </c>
      <c r="I455" s="390" t="s">
        <v>5035</v>
      </c>
      <c r="J455" s="391" t="str">
        <f>iferror(vlookup(H455,Actors!$A$2:$D$472,4,false),"")</f>
        <v>Biri</v>
      </c>
      <c r="K455" s="387" t="s">
        <v>247</v>
      </c>
      <c r="L455" s="387" t="s">
        <v>7164</v>
      </c>
      <c r="M455" s="392" t="str">
        <f>iferror(vlookup(A455,Variables!$F$2:$G$2762,2,false),"")</f>
        <v>Biri</v>
      </c>
      <c r="N455" s="389" t="s">
        <v>1059</v>
      </c>
    </row>
    <row r="456">
      <c r="A456" s="386" t="s">
        <v>7387</v>
      </c>
      <c r="B456" s="387" t="s">
        <v>23</v>
      </c>
      <c r="C456" s="388" t="str">
        <f>iferror(vlookup(B456,Maps!$A$2:$B$111,2,false),"")</f>
        <v>Inside Jabu-Jabu's Belly</v>
      </c>
      <c r="D456" s="387" t="s">
        <v>14</v>
      </c>
      <c r="E456" s="387" t="s">
        <v>690</v>
      </c>
      <c r="F456" s="389"/>
      <c r="G456" s="389"/>
      <c r="H456" s="387" t="s">
        <v>2811</v>
      </c>
      <c r="I456" s="390" t="s">
        <v>5303</v>
      </c>
      <c r="J456" s="391" t="str">
        <f>iferror(vlookup(H456,Actors!$A$2:$D$472,4,false),"")</f>
        <v>Child Ruto</v>
      </c>
      <c r="K456" s="387" t="s">
        <v>2816</v>
      </c>
      <c r="L456" s="387" t="s">
        <v>42</v>
      </c>
      <c r="M456" s="392" t="str">
        <f>iferror(vlookup(A456,Variables!$F$2:$G$2762,2,false),"")</f>
        <v/>
      </c>
      <c r="N456" s="389" t="s">
        <v>1059</v>
      </c>
    </row>
    <row r="457">
      <c r="A457" s="386" t="s">
        <v>7388</v>
      </c>
      <c r="B457" s="387" t="s">
        <v>23</v>
      </c>
      <c r="C457" s="388" t="str">
        <f>iferror(vlookup(B457,Maps!$A$2:$B$111,2,false),"")</f>
        <v>Inside Jabu-Jabu's Belly</v>
      </c>
      <c r="D457" s="387" t="s">
        <v>14</v>
      </c>
      <c r="E457" s="387" t="s">
        <v>690</v>
      </c>
      <c r="F457" s="389"/>
      <c r="G457" s="389"/>
      <c r="H457" s="387" t="s">
        <v>2880</v>
      </c>
      <c r="I457" s="390" t="s">
        <v>5410</v>
      </c>
      <c r="J457" s="284" t="str">
        <f>iferror(vlookup(H457,Actors!$A$2:$D$472,4,false),"")</f>
        <v>Inside Jabu-Jabu's Belly Objects</v>
      </c>
      <c r="K457" s="393" t="s">
        <v>2790</v>
      </c>
      <c r="L457" s="387" t="s">
        <v>7389</v>
      </c>
      <c r="M457" s="392" t="str">
        <f>iferror(vlookup(A457,Variables!$F$2:$G$2762,2,false),"")</f>
        <v/>
      </c>
      <c r="N457" s="394" t="s">
        <v>1059</v>
      </c>
    </row>
    <row r="458">
      <c r="A458" s="386" t="s">
        <v>7390</v>
      </c>
      <c r="B458" s="387" t="s">
        <v>23</v>
      </c>
      <c r="C458" s="388" t="str">
        <f>iferror(vlookup(B458,Maps!$A$2:$B$111,2,false),"")</f>
        <v>Inside Jabu-Jabu's Belly</v>
      </c>
      <c r="D458" s="387" t="s">
        <v>14</v>
      </c>
      <c r="E458" s="387" t="s">
        <v>690</v>
      </c>
      <c r="F458" s="389"/>
      <c r="G458" s="389"/>
      <c r="H458" s="387" t="s">
        <v>2774</v>
      </c>
      <c r="I458" s="390" t="s">
        <v>5246</v>
      </c>
      <c r="J458" s="284" t="str">
        <f>iferror(vlookup(H458,Actors!$A$2:$D$472,4,false),"")</f>
        <v/>
      </c>
      <c r="K458" s="393" t="s">
        <v>21</v>
      </c>
      <c r="L458" s="387" t="s">
        <v>153</v>
      </c>
      <c r="M458" s="392" t="str">
        <f>iferror(vlookup(A458,Variables!$F$2:$G$2762,2,false),"")</f>
        <v>Nothing (00AD)</v>
      </c>
      <c r="N458" s="394" t="s">
        <v>1059</v>
      </c>
    </row>
    <row r="459">
      <c r="A459" s="386" t="s">
        <v>7391</v>
      </c>
      <c r="B459" s="387" t="s">
        <v>23</v>
      </c>
      <c r="C459" s="388" t="str">
        <f>iferror(vlookup(B459,Maps!$A$2:$B$111,2,false),"")</f>
        <v>Inside Jabu-Jabu's Belly</v>
      </c>
      <c r="D459" s="387" t="s">
        <v>14</v>
      </c>
      <c r="E459" s="387" t="s">
        <v>690</v>
      </c>
      <c r="F459" s="389"/>
      <c r="G459" s="389"/>
      <c r="H459" s="387" t="s">
        <v>3141</v>
      </c>
      <c r="I459" s="390" t="s">
        <v>5853</v>
      </c>
      <c r="J459" s="391" t="str">
        <f>iferror(vlookup(H459,Actors!$A$2:$D$472,4,false),"")</f>
        <v>Navi Message (Targetable)</v>
      </c>
      <c r="K459" s="387" t="s">
        <v>21</v>
      </c>
      <c r="L459" s="387" t="s">
        <v>7392</v>
      </c>
      <c r="M459" s="392" t="str">
        <f>iferror(vlookup(A459,Variables!$F$2:$G$2762,2,false),"")</f>
        <v>"It looks like there is something up there on top of the platform!"</v>
      </c>
      <c r="N459" s="389" t="s">
        <v>1059</v>
      </c>
    </row>
    <row r="460">
      <c r="A460" s="386" t="s">
        <v>7393</v>
      </c>
      <c r="B460" s="387" t="s">
        <v>23</v>
      </c>
      <c r="C460" s="388" t="str">
        <f>iferror(vlookup(B460,Maps!$A$2:$B$111,2,false),"")</f>
        <v>Inside Jabu-Jabu's Belly</v>
      </c>
      <c r="D460" s="387" t="s">
        <v>14</v>
      </c>
      <c r="E460" s="387" t="s">
        <v>690</v>
      </c>
      <c r="F460" s="389"/>
      <c r="G460" s="389"/>
      <c r="H460" s="387" t="s">
        <v>2978</v>
      </c>
      <c r="I460" s="390" t="s">
        <v>5589</v>
      </c>
      <c r="J460" s="284" t="str">
        <f>iferror(vlookup(H460,Actors!$A$2:$D$472,4,false),"")</f>
        <v>Pot</v>
      </c>
      <c r="K460" s="393" t="s">
        <v>21</v>
      </c>
      <c r="L460" s="387" t="s">
        <v>7394</v>
      </c>
      <c r="M460" s="392" t="str">
        <f>iferror(vlookup(A460,Variables!$F$2:$G$2762,2,false),"")</f>
        <v/>
      </c>
      <c r="N460" s="394" t="s">
        <v>1059</v>
      </c>
    </row>
    <row r="461">
      <c r="A461" s="386" t="s">
        <v>7395</v>
      </c>
      <c r="B461" s="387" t="s">
        <v>23</v>
      </c>
      <c r="C461" s="388" t="str">
        <f>iferror(vlookup(B461,Maps!$A$2:$B$111,2,false),"")</f>
        <v>Inside Jabu-Jabu's Belly</v>
      </c>
      <c r="D461" s="387" t="s">
        <v>14</v>
      </c>
      <c r="E461" s="387" t="s">
        <v>690</v>
      </c>
      <c r="F461" s="389"/>
      <c r="G461" s="389"/>
      <c r="H461" s="387" t="s">
        <v>2978</v>
      </c>
      <c r="I461" s="390" t="s">
        <v>5589</v>
      </c>
      <c r="J461" s="284" t="str">
        <f>iferror(vlookup(H461,Actors!$A$2:$D$472,4,false),"")</f>
        <v>Pot</v>
      </c>
      <c r="K461" s="393" t="s">
        <v>21</v>
      </c>
      <c r="L461" s="387" t="s">
        <v>7396</v>
      </c>
      <c r="M461" s="392" t="str">
        <f>iferror(vlookup(A461,Variables!$F$2:$G$2762,2,false),"")</f>
        <v/>
      </c>
      <c r="N461" s="394" t="s">
        <v>1059</v>
      </c>
    </row>
    <row r="462">
      <c r="A462" s="386" t="s">
        <v>7397</v>
      </c>
      <c r="B462" s="387" t="s">
        <v>23</v>
      </c>
      <c r="C462" s="388" t="str">
        <f>iferror(vlookup(B462,Maps!$A$2:$B$111,2,false),"")</f>
        <v>Inside Jabu-Jabu's Belly</v>
      </c>
      <c r="D462" s="387" t="s">
        <v>14</v>
      </c>
      <c r="E462" s="387" t="s">
        <v>690</v>
      </c>
      <c r="F462" s="389"/>
      <c r="G462" s="389"/>
      <c r="H462" s="387" t="s">
        <v>2978</v>
      </c>
      <c r="I462" s="390" t="s">
        <v>5589</v>
      </c>
      <c r="J462" s="284" t="str">
        <f>iferror(vlookup(H462,Actors!$A$2:$D$472,4,false),"")</f>
        <v>Pot</v>
      </c>
      <c r="K462" s="393" t="s">
        <v>21</v>
      </c>
      <c r="L462" s="387" t="s">
        <v>7398</v>
      </c>
      <c r="M462" s="392" t="str">
        <f>iferror(vlookup(A462,Variables!$F$2:$G$2762,2,false),"")</f>
        <v/>
      </c>
      <c r="N462" s="394" t="s">
        <v>1059</v>
      </c>
    </row>
    <row r="463">
      <c r="A463" s="386" t="s">
        <v>7387</v>
      </c>
      <c r="B463" s="387" t="s">
        <v>23</v>
      </c>
      <c r="C463" s="388" t="str">
        <f>iferror(vlookup(B463,Maps!$A$2:$B$111,2,false),"")</f>
        <v>Inside Jabu-Jabu's Belly</v>
      </c>
      <c r="D463" s="387" t="s">
        <v>686</v>
      </c>
      <c r="E463" s="387" t="s">
        <v>690</v>
      </c>
      <c r="F463" s="389"/>
      <c r="G463" s="389"/>
      <c r="H463" s="387" t="s">
        <v>2811</v>
      </c>
      <c r="I463" s="390" t="s">
        <v>5303</v>
      </c>
      <c r="J463" s="391" t="str">
        <f>iferror(vlookup(H463,Actors!$A$2:$D$472,4,false),"")</f>
        <v>Child Ruto</v>
      </c>
      <c r="K463" s="387" t="s">
        <v>2816</v>
      </c>
      <c r="L463" s="387" t="s">
        <v>42</v>
      </c>
      <c r="M463" s="392" t="str">
        <f>iferror(vlookup(A463,Variables!$F$2:$G$2762,2,false),"")</f>
        <v/>
      </c>
      <c r="N463" s="389" t="s">
        <v>1059</v>
      </c>
    </row>
    <row r="464">
      <c r="A464" s="386" t="s">
        <v>7365</v>
      </c>
      <c r="B464" s="387" t="s">
        <v>23</v>
      </c>
      <c r="C464" s="388" t="str">
        <f>iferror(vlookup(B464,Maps!$A$2:$B$111,2,false),"")</f>
        <v>Inside Jabu-Jabu's Belly</v>
      </c>
      <c r="D464" s="387" t="s">
        <v>686</v>
      </c>
      <c r="E464" s="387" t="s">
        <v>690</v>
      </c>
      <c r="F464" s="389"/>
      <c r="G464" s="389"/>
      <c r="H464" s="387" t="s">
        <v>145</v>
      </c>
      <c r="I464" s="390" t="s">
        <v>5163</v>
      </c>
      <c r="J464" s="391" t="str">
        <f>iferror(vlookup(H464,Actors!$A$2:$D$472,4,false),"")</f>
        <v>Bari</v>
      </c>
      <c r="K464" s="387" t="s">
        <v>49</v>
      </c>
      <c r="L464" s="387" t="s">
        <v>7164</v>
      </c>
      <c r="M464" s="392" t="str">
        <f>iferror(vlookup(A464,Variables!$F$2:$G$2762,2,false),"")</f>
        <v>Bari</v>
      </c>
      <c r="N464" s="389" t="s">
        <v>1059</v>
      </c>
    </row>
    <row r="465">
      <c r="A465" s="386" t="s">
        <v>7390</v>
      </c>
      <c r="B465" s="387" t="s">
        <v>23</v>
      </c>
      <c r="C465" s="388" t="str">
        <f>iferror(vlookup(B465,Maps!$A$2:$B$111,2,false),"")</f>
        <v>Inside Jabu-Jabu's Belly</v>
      </c>
      <c r="D465" s="387" t="s">
        <v>686</v>
      </c>
      <c r="E465" s="387" t="s">
        <v>690</v>
      </c>
      <c r="F465" s="389"/>
      <c r="G465" s="389"/>
      <c r="H465" s="387" t="s">
        <v>2774</v>
      </c>
      <c r="I465" s="390" t="s">
        <v>5246</v>
      </c>
      <c r="J465" s="284" t="str">
        <f>iferror(vlookup(H465,Actors!$A$2:$D$472,4,false),"")</f>
        <v/>
      </c>
      <c r="K465" s="393" t="s">
        <v>21</v>
      </c>
      <c r="L465" s="387" t="s">
        <v>153</v>
      </c>
      <c r="M465" s="392" t="str">
        <f>iferror(vlookup(A465,Variables!$F$2:$G$2762,2,false),"")</f>
        <v>Nothing (00AD)</v>
      </c>
      <c r="N465" s="394" t="s">
        <v>1059</v>
      </c>
    </row>
    <row r="466">
      <c r="A466" s="386" t="s">
        <v>7399</v>
      </c>
      <c r="B466" s="387" t="s">
        <v>23</v>
      </c>
      <c r="C466" s="388" t="str">
        <f>iferror(vlookup(B466,Maps!$A$2:$B$111,2,false),"")</f>
        <v>Inside Jabu-Jabu's Belly</v>
      </c>
      <c r="D466" s="387" t="s">
        <v>686</v>
      </c>
      <c r="E466" s="387" t="s">
        <v>690</v>
      </c>
      <c r="F466" s="389"/>
      <c r="G466" s="389"/>
      <c r="H466" s="387" t="s">
        <v>2880</v>
      </c>
      <c r="I466" s="390" t="s">
        <v>5410</v>
      </c>
      <c r="J466" s="284" t="str">
        <f>iferror(vlookup(H466,Actors!$A$2:$D$472,4,false),"")</f>
        <v>Inside Jabu-Jabu's Belly Objects</v>
      </c>
      <c r="K466" s="393" t="s">
        <v>2790</v>
      </c>
      <c r="L466" s="387" t="s">
        <v>7400</v>
      </c>
      <c r="M466" s="392" t="str">
        <f>iferror(vlookup(A466,Variables!$F$2:$G$2762,2,false),"")</f>
        <v/>
      </c>
      <c r="N466" s="394" t="s">
        <v>1059</v>
      </c>
    </row>
    <row r="467">
      <c r="A467" s="375" t="s">
        <v>7401</v>
      </c>
      <c r="B467" s="376" t="s">
        <v>23</v>
      </c>
      <c r="C467" s="377" t="str">
        <f>iferror(vlookup(B467,Maps!$A$2:$B$111,2,false),"")</f>
        <v>Inside Jabu-Jabu's Belly</v>
      </c>
      <c r="D467" s="376" t="s">
        <v>14</v>
      </c>
      <c r="E467" s="376" t="s">
        <v>692</v>
      </c>
      <c r="F467" s="378"/>
      <c r="G467" s="378"/>
      <c r="H467" s="376" t="s">
        <v>374</v>
      </c>
      <c r="I467" s="338" t="s">
        <v>5037</v>
      </c>
      <c r="J467" s="379" t="str">
        <f>iferror(vlookup(H467,Actors!$A$2:$D$472,4,false),"")</f>
        <v>Tailpasaran</v>
      </c>
      <c r="K467" s="376" t="s">
        <v>252</v>
      </c>
      <c r="L467" s="376" t="s">
        <v>7164</v>
      </c>
      <c r="M467" s="381" t="str">
        <f>iferror(vlookup(A467,Variables!$F$2:$G$2762,2,false),"")</f>
        <v>Tailpasaran</v>
      </c>
      <c r="N467" s="378" t="s">
        <v>1059</v>
      </c>
    </row>
    <row r="468">
      <c r="A468" s="375" t="s">
        <v>7401</v>
      </c>
      <c r="B468" s="376" t="s">
        <v>23</v>
      </c>
      <c r="C468" s="377" t="str">
        <f>iferror(vlookup(B468,Maps!$A$2:$B$111,2,false),"")</f>
        <v>Inside Jabu-Jabu's Belly</v>
      </c>
      <c r="D468" s="376" t="s">
        <v>14</v>
      </c>
      <c r="E468" s="376" t="s">
        <v>692</v>
      </c>
      <c r="F468" s="378"/>
      <c r="G468" s="378"/>
      <c r="H468" s="376" t="s">
        <v>374</v>
      </c>
      <c r="I468" s="338" t="s">
        <v>5037</v>
      </c>
      <c r="J468" s="379" t="str">
        <f>iferror(vlookup(H468,Actors!$A$2:$D$472,4,false),"")</f>
        <v>Tailpasaran</v>
      </c>
      <c r="K468" s="376" t="s">
        <v>252</v>
      </c>
      <c r="L468" s="376" t="s">
        <v>7164</v>
      </c>
      <c r="M468" s="381" t="str">
        <f>iferror(vlookup(A468,Variables!$F$2:$G$2762,2,false),"")</f>
        <v>Tailpasaran</v>
      </c>
      <c r="N468" s="378" t="s">
        <v>1059</v>
      </c>
    </row>
    <row r="469">
      <c r="A469" s="375" t="s">
        <v>7401</v>
      </c>
      <c r="B469" s="376" t="s">
        <v>23</v>
      </c>
      <c r="C469" s="377" t="str">
        <f>iferror(vlookup(B469,Maps!$A$2:$B$111,2,false),"")</f>
        <v>Inside Jabu-Jabu's Belly</v>
      </c>
      <c r="D469" s="376" t="s">
        <v>14</v>
      </c>
      <c r="E469" s="376" t="s">
        <v>692</v>
      </c>
      <c r="F469" s="378"/>
      <c r="G469" s="378"/>
      <c r="H469" s="376" t="s">
        <v>374</v>
      </c>
      <c r="I469" s="338" t="s">
        <v>5037</v>
      </c>
      <c r="J469" s="379" t="str">
        <f>iferror(vlookup(H469,Actors!$A$2:$D$472,4,false),"")</f>
        <v>Tailpasaran</v>
      </c>
      <c r="K469" s="376" t="s">
        <v>252</v>
      </c>
      <c r="L469" s="376" t="s">
        <v>7164</v>
      </c>
      <c r="M469" s="381" t="str">
        <f>iferror(vlookup(A469,Variables!$F$2:$G$2762,2,false),"")</f>
        <v>Tailpasaran</v>
      </c>
      <c r="N469" s="378" t="s">
        <v>1059</v>
      </c>
    </row>
    <row r="470">
      <c r="A470" s="375" t="s">
        <v>7401</v>
      </c>
      <c r="B470" s="376" t="s">
        <v>23</v>
      </c>
      <c r="C470" s="377" t="str">
        <f>iferror(vlookup(B470,Maps!$A$2:$B$111,2,false),"")</f>
        <v>Inside Jabu-Jabu's Belly</v>
      </c>
      <c r="D470" s="376" t="s">
        <v>14</v>
      </c>
      <c r="E470" s="376" t="s">
        <v>692</v>
      </c>
      <c r="F470" s="378"/>
      <c r="G470" s="378"/>
      <c r="H470" s="376" t="s">
        <v>374</v>
      </c>
      <c r="I470" s="338" t="s">
        <v>5037</v>
      </c>
      <c r="J470" s="379" t="str">
        <f>iferror(vlookup(H470,Actors!$A$2:$D$472,4,false),"")</f>
        <v>Tailpasaran</v>
      </c>
      <c r="K470" s="376" t="s">
        <v>252</v>
      </c>
      <c r="L470" s="376" t="s">
        <v>7164</v>
      </c>
      <c r="M470" s="381" t="str">
        <f>iferror(vlookup(A470,Variables!$F$2:$G$2762,2,false),"")</f>
        <v>Tailpasaran</v>
      </c>
      <c r="N470" s="378" t="s">
        <v>1059</v>
      </c>
    </row>
    <row r="471">
      <c r="A471" s="375" t="s">
        <v>7401</v>
      </c>
      <c r="B471" s="376" t="s">
        <v>23</v>
      </c>
      <c r="C471" s="377" t="str">
        <f>iferror(vlookup(B471,Maps!$A$2:$B$111,2,false),"")</f>
        <v>Inside Jabu-Jabu's Belly</v>
      </c>
      <c r="D471" s="376" t="s">
        <v>14</v>
      </c>
      <c r="E471" s="376" t="s">
        <v>692</v>
      </c>
      <c r="F471" s="378"/>
      <c r="G471" s="378"/>
      <c r="H471" s="376" t="s">
        <v>374</v>
      </c>
      <c r="I471" s="338" t="s">
        <v>5037</v>
      </c>
      <c r="J471" s="379" t="str">
        <f>iferror(vlookup(H471,Actors!$A$2:$D$472,4,false),"")</f>
        <v>Tailpasaran</v>
      </c>
      <c r="K471" s="376" t="s">
        <v>252</v>
      </c>
      <c r="L471" s="376" t="s">
        <v>7164</v>
      </c>
      <c r="M471" s="381" t="str">
        <f>iferror(vlookup(A471,Variables!$F$2:$G$2762,2,false),"")</f>
        <v>Tailpasaran</v>
      </c>
      <c r="N471" s="378" t="s">
        <v>1059</v>
      </c>
    </row>
    <row r="472">
      <c r="A472" s="375" t="s">
        <v>7402</v>
      </c>
      <c r="B472" s="376" t="s">
        <v>23</v>
      </c>
      <c r="C472" s="377" t="str">
        <f>iferror(vlookup(B472,Maps!$A$2:$B$111,2,false),"")</f>
        <v>Inside Jabu-Jabu's Belly</v>
      </c>
      <c r="D472" s="376" t="s">
        <v>14</v>
      </c>
      <c r="E472" s="376" t="s">
        <v>692</v>
      </c>
      <c r="F472" s="378"/>
      <c r="G472" s="378"/>
      <c r="H472" s="376" t="s">
        <v>2994</v>
      </c>
      <c r="I472" s="338" t="s">
        <v>5617</v>
      </c>
      <c r="J472" s="379" t="str">
        <f>iferror(vlookup(H472,Actors!$A$2:$D$472,4,false),"")</f>
        <v>Navi Message (Automatically Triggered)</v>
      </c>
      <c r="K472" s="376" t="s">
        <v>21</v>
      </c>
      <c r="L472" s="376" t="s">
        <v>7403</v>
      </c>
      <c r="M472" s="381" t="str">
        <f>iferror(vlookup(A472,Variables!$F$2:$G$2762,2,false),"")</f>
        <v>Watch out Link! Electricity is running through this red slimy thing!</v>
      </c>
      <c r="N472" s="378" t="s">
        <v>1059</v>
      </c>
    </row>
    <row r="473">
      <c r="A473" s="375" t="s">
        <v>7404</v>
      </c>
      <c r="B473" s="376" t="s">
        <v>23</v>
      </c>
      <c r="C473" s="377" t="str">
        <f>iferror(vlookup(B473,Maps!$A$2:$B$111,2,false),"")</f>
        <v>Inside Jabu-Jabu's Belly</v>
      </c>
      <c r="D473" s="376" t="s">
        <v>14</v>
      </c>
      <c r="E473" s="376" t="s">
        <v>692</v>
      </c>
      <c r="F473" s="378"/>
      <c r="G473" s="378"/>
      <c r="H473" s="376" t="s">
        <v>2994</v>
      </c>
      <c r="I473" s="338" t="s">
        <v>5617</v>
      </c>
      <c r="J473" s="379" t="str">
        <f>iferror(vlookup(H473,Actors!$A$2:$D$472,4,false),"")</f>
        <v>Navi Message (Automatically Triggered)</v>
      </c>
      <c r="K473" s="376" t="s">
        <v>21</v>
      </c>
      <c r="L473" s="376" t="s">
        <v>7405</v>
      </c>
      <c r="M473" s="381" t="str">
        <f>iferror(vlookup(A473,Variables!$F$2:$G$2762,2,false),"")</f>
        <v>Watch out Link! Electricity is running through this red slimy thing!</v>
      </c>
      <c r="N473" s="378" t="s">
        <v>1059</v>
      </c>
    </row>
    <row r="474">
      <c r="A474" s="375" t="s">
        <v>7406</v>
      </c>
      <c r="B474" s="376" t="s">
        <v>23</v>
      </c>
      <c r="C474" s="377" t="str">
        <f>iferror(vlookup(B474,Maps!$A$2:$B$111,2,false),"")</f>
        <v>Inside Jabu-Jabu's Belly</v>
      </c>
      <c r="D474" s="376" t="s">
        <v>14</v>
      </c>
      <c r="E474" s="376" t="s">
        <v>692</v>
      </c>
      <c r="F474" s="378"/>
      <c r="G474" s="378"/>
      <c r="H474" s="376" t="s">
        <v>2994</v>
      </c>
      <c r="I474" s="338" t="s">
        <v>5617</v>
      </c>
      <c r="J474" s="379" t="str">
        <f>iferror(vlookup(H474,Actors!$A$2:$D$472,4,false),"")</f>
        <v>Navi Message (Automatically Triggered)</v>
      </c>
      <c r="K474" s="376" t="s">
        <v>21</v>
      </c>
      <c r="L474" s="376" t="s">
        <v>7407</v>
      </c>
      <c r="M474" s="381" t="str">
        <f>iferror(vlookup(A474,Variables!$F$2:$G$2762,2,false),"")</f>
        <v>Watch out Link! Electricity is running through this blue slimy thing!</v>
      </c>
      <c r="N474" s="378" t="s">
        <v>1059</v>
      </c>
    </row>
    <row r="475">
      <c r="A475" s="375" t="s">
        <v>7408</v>
      </c>
      <c r="B475" s="376" t="s">
        <v>23</v>
      </c>
      <c r="C475" s="377" t="str">
        <f>iferror(vlookup(B475,Maps!$A$2:$B$111,2,false),"")</f>
        <v>Inside Jabu-Jabu's Belly</v>
      </c>
      <c r="D475" s="376" t="s">
        <v>14</v>
      </c>
      <c r="E475" s="376" t="s">
        <v>692</v>
      </c>
      <c r="F475" s="378"/>
      <c r="G475" s="378"/>
      <c r="H475" s="376" t="s">
        <v>2994</v>
      </c>
      <c r="I475" s="338" t="s">
        <v>5617</v>
      </c>
      <c r="J475" s="379" t="str">
        <f>iferror(vlookup(H475,Actors!$A$2:$D$472,4,false),"")</f>
        <v>Navi Message (Automatically Triggered)</v>
      </c>
      <c r="K475" s="376" t="s">
        <v>21</v>
      </c>
      <c r="L475" s="376" t="s">
        <v>7409</v>
      </c>
      <c r="M475" s="381" t="str">
        <f>iferror(vlookup(A475,Variables!$F$2:$G$2762,2,false),"")</f>
        <v>This switch... It doesn't look like you can press it down with your weight alone, Link...</v>
      </c>
      <c r="N475" s="378" t="s">
        <v>1059</v>
      </c>
    </row>
    <row r="476">
      <c r="A476" s="375" t="s">
        <v>7410</v>
      </c>
      <c r="B476" s="376" t="s">
        <v>23</v>
      </c>
      <c r="C476" s="377" t="str">
        <f>iferror(vlookup(B476,Maps!$A$2:$B$111,2,false),"")</f>
        <v>Inside Jabu-Jabu's Belly</v>
      </c>
      <c r="D476" s="376" t="s">
        <v>14</v>
      </c>
      <c r="E476" s="376" t="s">
        <v>692</v>
      </c>
      <c r="F476" s="378"/>
      <c r="G476" s="378"/>
      <c r="H476" s="376" t="s">
        <v>2994</v>
      </c>
      <c r="I476" s="338" t="s">
        <v>5617</v>
      </c>
      <c r="J476" s="379" t="str">
        <f>iferror(vlookup(H476,Actors!$A$2:$D$472,4,false),"")</f>
        <v>Navi Message (Automatically Triggered)</v>
      </c>
      <c r="K476" s="376" t="s">
        <v>21</v>
      </c>
      <c r="L476" s="376" t="s">
        <v>7411</v>
      </c>
      <c r="M476" s="381" t="str">
        <f>iferror(vlookup(A476,Variables!$F$2:$G$2762,2,false),"")</f>
        <v>The red slimy thing is gone!</v>
      </c>
      <c r="N476" s="378" t="s">
        <v>1059</v>
      </c>
    </row>
    <row r="477">
      <c r="A477" s="375" t="s">
        <v>7410</v>
      </c>
      <c r="B477" s="376" t="s">
        <v>23</v>
      </c>
      <c r="C477" s="377" t="str">
        <f>iferror(vlookup(B477,Maps!$A$2:$B$111,2,false),"")</f>
        <v>Inside Jabu-Jabu's Belly</v>
      </c>
      <c r="D477" s="376" t="s">
        <v>14</v>
      </c>
      <c r="E477" s="376" t="s">
        <v>692</v>
      </c>
      <c r="F477" s="378"/>
      <c r="G477" s="378"/>
      <c r="H477" s="376" t="s">
        <v>2994</v>
      </c>
      <c r="I477" s="338" t="s">
        <v>5617</v>
      </c>
      <c r="J477" s="379" t="str">
        <f>iferror(vlookup(H477,Actors!$A$2:$D$472,4,false),"")</f>
        <v>Navi Message (Automatically Triggered)</v>
      </c>
      <c r="K477" s="376" t="s">
        <v>21</v>
      </c>
      <c r="L477" s="376" t="s">
        <v>7411</v>
      </c>
      <c r="M477" s="381" t="str">
        <f>iferror(vlookup(A477,Variables!$F$2:$G$2762,2,false),"")</f>
        <v>The red slimy thing is gone!</v>
      </c>
      <c r="N477" s="378" t="s">
        <v>1059</v>
      </c>
    </row>
    <row r="478">
      <c r="A478" s="375" t="s">
        <v>7412</v>
      </c>
      <c r="B478" s="376" t="s">
        <v>23</v>
      </c>
      <c r="C478" s="377" t="str">
        <f>iferror(vlookup(B478,Maps!$A$2:$B$111,2,false),"")</f>
        <v>Inside Jabu-Jabu's Belly</v>
      </c>
      <c r="D478" s="376" t="s">
        <v>14</v>
      </c>
      <c r="E478" s="376" t="s">
        <v>692</v>
      </c>
      <c r="F478" s="378"/>
      <c r="G478" s="378"/>
      <c r="H478" s="376" t="s">
        <v>2911</v>
      </c>
      <c r="I478" s="338" t="s">
        <v>5468</v>
      </c>
      <c r="J478" s="379" t="str">
        <f>iferror(vlookup(H478,Actors!$A$2:$D$472,4,false),"")</f>
        <v>Tentacle Obstruction</v>
      </c>
      <c r="K478" s="376" t="s">
        <v>2899</v>
      </c>
      <c r="L478" s="376" t="s">
        <v>7413</v>
      </c>
      <c r="M478" s="381" t="str">
        <f>iferror(vlookup(A478,Variables!$F$2:$G$2762,2,false),"")</f>
        <v/>
      </c>
      <c r="N478" s="378" t="s">
        <v>1059</v>
      </c>
    </row>
    <row r="479">
      <c r="A479" s="375" t="s">
        <v>7412</v>
      </c>
      <c r="B479" s="376" t="s">
        <v>23</v>
      </c>
      <c r="C479" s="377" t="str">
        <f>iferror(vlookup(B479,Maps!$A$2:$B$111,2,false),"")</f>
        <v>Inside Jabu-Jabu's Belly</v>
      </c>
      <c r="D479" s="376" t="s">
        <v>14</v>
      </c>
      <c r="E479" s="376" t="s">
        <v>692</v>
      </c>
      <c r="F479" s="378"/>
      <c r="G479" s="378"/>
      <c r="H479" s="376" t="s">
        <v>2911</v>
      </c>
      <c r="I479" s="338" t="s">
        <v>5468</v>
      </c>
      <c r="J479" s="379" t="str">
        <f>iferror(vlookup(H479,Actors!$A$2:$D$472,4,false),"")</f>
        <v>Tentacle Obstruction</v>
      </c>
      <c r="K479" s="376" t="s">
        <v>2899</v>
      </c>
      <c r="L479" s="376" t="s">
        <v>7413</v>
      </c>
      <c r="M479" s="381" t="str">
        <f>iferror(vlookup(A479,Variables!$F$2:$G$2762,2,false),"")</f>
        <v/>
      </c>
      <c r="N479" s="378" t="s">
        <v>1059</v>
      </c>
    </row>
    <row r="480">
      <c r="A480" s="375" t="s">
        <v>7414</v>
      </c>
      <c r="B480" s="376" t="s">
        <v>23</v>
      </c>
      <c r="C480" s="377" t="str">
        <f>iferror(vlookup(B480,Maps!$A$2:$B$111,2,false),"")</f>
        <v>Inside Jabu-Jabu's Belly</v>
      </c>
      <c r="D480" s="376" t="s">
        <v>14</v>
      </c>
      <c r="E480" s="376" t="s">
        <v>692</v>
      </c>
      <c r="F480" s="378"/>
      <c r="G480" s="378"/>
      <c r="H480" s="376" t="s">
        <v>2911</v>
      </c>
      <c r="I480" s="338" t="s">
        <v>5468</v>
      </c>
      <c r="J480" s="379" t="str">
        <f>iferror(vlookup(H480,Actors!$A$2:$D$472,4,false),"")</f>
        <v>Tentacle Obstruction</v>
      </c>
      <c r="K480" s="376" t="s">
        <v>2899</v>
      </c>
      <c r="L480" s="376" t="s">
        <v>7415</v>
      </c>
      <c r="M480" s="381" t="str">
        <f>iferror(vlookup(A480,Variables!$F$2:$G$2762,2,false),"")</f>
        <v/>
      </c>
      <c r="N480" s="378" t="s">
        <v>1059</v>
      </c>
    </row>
    <row r="481">
      <c r="A481" s="375" t="s">
        <v>7416</v>
      </c>
      <c r="B481" s="376" t="s">
        <v>23</v>
      </c>
      <c r="C481" s="377" t="str">
        <f>iferror(vlookup(B481,Maps!$A$2:$B$111,2,false),"")</f>
        <v>Inside Jabu-Jabu's Belly</v>
      </c>
      <c r="D481" s="376" t="s">
        <v>14</v>
      </c>
      <c r="E481" s="376" t="s">
        <v>692</v>
      </c>
      <c r="F481" s="378"/>
      <c r="G481" s="378"/>
      <c r="H481" s="376" t="s">
        <v>2811</v>
      </c>
      <c r="I481" s="338" t="s">
        <v>5303</v>
      </c>
      <c r="J481" s="379" t="str">
        <f>iferror(vlookup(H481,Actors!$A$2:$D$472,4,false),"")</f>
        <v>Child Ruto</v>
      </c>
      <c r="K481" s="376" t="s">
        <v>2816</v>
      </c>
      <c r="L481" s="376" t="s">
        <v>3360</v>
      </c>
      <c r="M481" s="381" t="str">
        <f>iferror(vlookup(A481,Variables!$F$2:$G$2762,2,false),"")</f>
        <v/>
      </c>
      <c r="N481" s="378" t="s">
        <v>1059</v>
      </c>
    </row>
    <row r="482">
      <c r="A482" s="375" t="s">
        <v>7417</v>
      </c>
      <c r="B482" s="376" t="s">
        <v>23</v>
      </c>
      <c r="C482" s="377" t="str">
        <f>iferror(vlookup(B482,Maps!$A$2:$B$111,2,false),"")</f>
        <v>Inside Jabu-Jabu's Belly</v>
      </c>
      <c r="D482" s="376" t="s">
        <v>14</v>
      </c>
      <c r="E482" s="376" t="s">
        <v>692</v>
      </c>
      <c r="F482" s="378"/>
      <c r="G482" s="378"/>
      <c r="H482" s="376" t="s">
        <v>2919</v>
      </c>
      <c r="I482" s="338" t="s">
        <v>5488</v>
      </c>
      <c r="J482" s="379" t="str">
        <f>iferror(vlookup(H482,Actors!$A$2:$D$472,4,false),"")</f>
        <v>Jabu-Jabu's Belly Switch</v>
      </c>
      <c r="K482" s="376" t="s">
        <v>2790</v>
      </c>
      <c r="L482" s="376" t="s">
        <v>7418</v>
      </c>
      <c r="M482" s="381" t="str">
        <f>iferror(vlookup(A482,Variables!$F$2:$G$2762,2,false),"")</f>
        <v/>
      </c>
      <c r="N482" s="378" t="s">
        <v>1059</v>
      </c>
    </row>
    <row r="483">
      <c r="A483" s="375" t="s">
        <v>7419</v>
      </c>
      <c r="B483" s="376" t="s">
        <v>23</v>
      </c>
      <c r="C483" s="377" t="str">
        <f>iferror(vlookup(B483,Maps!$A$2:$B$111,2,false),"")</f>
        <v>Inside Jabu-Jabu's Belly</v>
      </c>
      <c r="D483" s="376" t="s">
        <v>14</v>
      </c>
      <c r="E483" s="376" t="s">
        <v>692</v>
      </c>
      <c r="F483" s="378"/>
      <c r="G483" s="378"/>
      <c r="H483" s="376" t="s">
        <v>2919</v>
      </c>
      <c r="I483" s="338" t="s">
        <v>5488</v>
      </c>
      <c r="J483" s="379" t="str">
        <f>iferror(vlookup(H483,Actors!$A$2:$D$472,4,false),"")</f>
        <v>Jabu-Jabu's Belly Switch</v>
      </c>
      <c r="K483" s="376" t="s">
        <v>2790</v>
      </c>
      <c r="L483" s="376" t="s">
        <v>7420</v>
      </c>
      <c r="M483" s="381" t="str">
        <f>iferror(vlookup(A483,Variables!$F$2:$G$2762,2,false),"")</f>
        <v/>
      </c>
      <c r="N483" s="378" t="s">
        <v>1059</v>
      </c>
    </row>
    <row r="484">
      <c r="A484" s="375" t="s">
        <v>7365</v>
      </c>
      <c r="B484" s="376" t="s">
        <v>23</v>
      </c>
      <c r="C484" s="377" t="str">
        <f>iferror(vlookup(B484,Maps!$A$2:$B$111,2,false),"")</f>
        <v>Inside Jabu-Jabu's Belly</v>
      </c>
      <c r="D484" s="376" t="s">
        <v>686</v>
      </c>
      <c r="E484" s="376" t="s">
        <v>692</v>
      </c>
      <c r="F484" s="378"/>
      <c r="G484" s="378"/>
      <c r="H484" s="376" t="s">
        <v>145</v>
      </c>
      <c r="I484" s="338" t="s">
        <v>5163</v>
      </c>
      <c r="J484" s="379" t="str">
        <f>iferror(vlookup(H484,Actors!$A$2:$D$472,4,false),"")</f>
        <v>Bari</v>
      </c>
      <c r="K484" s="376" t="s">
        <v>49</v>
      </c>
      <c r="L484" s="376" t="s">
        <v>7164</v>
      </c>
      <c r="M484" s="381" t="str">
        <f>iferror(vlookup(A484,Variables!$F$2:$G$2762,2,false),"")</f>
        <v>Bari</v>
      </c>
      <c r="N484" s="378" t="s">
        <v>1059</v>
      </c>
    </row>
    <row r="485">
      <c r="A485" s="375" t="s">
        <v>7365</v>
      </c>
      <c r="B485" s="376" t="s">
        <v>23</v>
      </c>
      <c r="C485" s="377" t="str">
        <f>iferror(vlookup(B485,Maps!$A$2:$B$111,2,false),"")</f>
        <v>Inside Jabu-Jabu's Belly</v>
      </c>
      <c r="D485" s="376" t="s">
        <v>686</v>
      </c>
      <c r="E485" s="376" t="s">
        <v>692</v>
      </c>
      <c r="F485" s="378"/>
      <c r="G485" s="378"/>
      <c r="H485" s="376" t="s">
        <v>145</v>
      </c>
      <c r="I485" s="338" t="s">
        <v>5163</v>
      </c>
      <c r="J485" s="379" t="str">
        <f>iferror(vlookup(H485,Actors!$A$2:$D$472,4,false),"")</f>
        <v>Bari</v>
      </c>
      <c r="K485" s="376" t="s">
        <v>49</v>
      </c>
      <c r="L485" s="376" t="s">
        <v>7164</v>
      </c>
      <c r="M485" s="381" t="str">
        <f>iferror(vlookup(A485,Variables!$F$2:$G$2762,2,false),"")</f>
        <v>Bari</v>
      </c>
      <c r="N485" s="378" t="s">
        <v>1059</v>
      </c>
    </row>
    <row r="486">
      <c r="A486" s="375" t="s">
        <v>7369</v>
      </c>
      <c r="B486" s="376" t="s">
        <v>23</v>
      </c>
      <c r="C486" s="377" t="str">
        <f>iferror(vlookup(B486,Maps!$A$2:$B$111,2,false),"")</f>
        <v>Inside Jabu-Jabu's Belly</v>
      </c>
      <c r="D486" s="376" t="s">
        <v>686</v>
      </c>
      <c r="E486" s="376" t="s">
        <v>692</v>
      </c>
      <c r="F486" s="378"/>
      <c r="G486" s="378"/>
      <c r="H486" s="376" t="s">
        <v>2911</v>
      </c>
      <c r="I486" s="338" t="s">
        <v>5468</v>
      </c>
      <c r="J486" s="379" t="str">
        <f>iferror(vlookup(H486,Actors!$A$2:$D$472,4,false),"")</f>
        <v>Tentacle Obstruction</v>
      </c>
      <c r="K486" s="376" t="s">
        <v>2899</v>
      </c>
      <c r="L486" s="376" t="s">
        <v>7370</v>
      </c>
      <c r="M486" s="381" t="str">
        <f>iferror(vlookup(A486,Variables!$F$2:$G$2762,2,false),"")</f>
        <v/>
      </c>
      <c r="N486" s="378" t="s">
        <v>1059</v>
      </c>
    </row>
    <row r="487">
      <c r="A487" s="375" t="s">
        <v>7369</v>
      </c>
      <c r="B487" s="376" t="s">
        <v>23</v>
      </c>
      <c r="C487" s="377" t="str">
        <f>iferror(vlookup(B487,Maps!$A$2:$B$111,2,false),"")</f>
        <v>Inside Jabu-Jabu's Belly</v>
      </c>
      <c r="D487" s="376" t="s">
        <v>686</v>
      </c>
      <c r="E487" s="376" t="s">
        <v>692</v>
      </c>
      <c r="F487" s="378"/>
      <c r="G487" s="378"/>
      <c r="H487" s="376" t="s">
        <v>2911</v>
      </c>
      <c r="I487" s="338" t="s">
        <v>5468</v>
      </c>
      <c r="J487" s="379" t="str">
        <f>iferror(vlookup(H487,Actors!$A$2:$D$472,4,false),"")</f>
        <v>Tentacle Obstruction</v>
      </c>
      <c r="K487" s="376" t="s">
        <v>2899</v>
      </c>
      <c r="L487" s="376" t="s">
        <v>7370</v>
      </c>
      <c r="M487" s="381" t="str">
        <f>iferror(vlookup(A487,Variables!$F$2:$G$2762,2,false),"")</f>
        <v/>
      </c>
      <c r="N487" s="378" t="s">
        <v>1059</v>
      </c>
    </row>
    <row r="488">
      <c r="A488" s="375" t="s">
        <v>7369</v>
      </c>
      <c r="B488" s="376" t="s">
        <v>23</v>
      </c>
      <c r="C488" s="377" t="str">
        <f>iferror(vlookup(B488,Maps!$A$2:$B$111,2,false),"")</f>
        <v>Inside Jabu-Jabu's Belly</v>
      </c>
      <c r="D488" s="376" t="s">
        <v>686</v>
      </c>
      <c r="E488" s="376" t="s">
        <v>692</v>
      </c>
      <c r="F488" s="378"/>
      <c r="G488" s="378"/>
      <c r="H488" s="376" t="s">
        <v>2911</v>
      </c>
      <c r="I488" s="338" t="s">
        <v>5468</v>
      </c>
      <c r="J488" s="379" t="str">
        <f>iferror(vlookup(H488,Actors!$A$2:$D$472,4,false),"")</f>
        <v>Tentacle Obstruction</v>
      </c>
      <c r="K488" s="376" t="s">
        <v>2899</v>
      </c>
      <c r="L488" s="376" t="s">
        <v>7370</v>
      </c>
      <c r="M488" s="381" t="str">
        <f>iferror(vlookup(A488,Variables!$F$2:$G$2762,2,false),"")</f>
        <v/>
      </c>
      <c r="N488" s="378" t="s">
        <v>1059</v>
      </c>
    </row>
    <row r="489">
      <c r="A489" s="375" t="s">
        <v>7421</v>
      </c>
      <c r="B489" s="376" t="s">
        <v>23</v>
      </c>
      <c r="C489" s="377" t="str">
        <f>iferror(vlookup(B489,Maps!$A$2:$B$111,2,false),"")</f>
        <v>Inside Jabu-Jabu's Belly</v>
      </c>
      <c r="D489" s="376" t="s">
        <v>686</v>
      </c>
      <c r="E489" s="376" t="s">
        <v>692</v>
      </c>
      <c r="F489" s="378"/>
      <c r="G489" s="378"/>
      <c r="H489" s="376" t="s">
        <v>2919</v>
      </c>
      <c r="I489" s="338" t="s">
        <v>5488</v>
      </c>
      <c r="J489" s="379" t="str">
        <f>iferror(vlookup(H489,Actors!$A$2:$D$472,4,false),"")</f>
        <v>Jabu-Jabu's Belly Switch</v>
      </c>
      <c r="K489" s="376" t="s">
        <v>2790</v>
      </c>
      <c r="L489" s="376" t="s">
        <v>7422</v>
      </c>
      <c r="M489" s="381" t="str">
        <f>iferror(vlookup(A489,Variables!$F$2:$G$2762,2,false),"")</f>
        <v/>
      </c>
      <c r="N489" s="378" t="s">
        <v>1059</v>
      </c>
    </row>
    <row r="490">
      <c r="A490" s="375" t="s">
        <v>7423</v>
      </c>
      <c r="B490" s="376" t="s">
        <v>23</v>
      </c>
      <c r="C490" s="377" t="str">
        <f>iferror(vlookup(B490,Maps!$A$2:$B$111,2,false),"")</f>
        <v>Inside Jabu-Jabu's Belly</v>
      </c>
      <c r="D490" s="376" t="s">
        <v>686</v>
      </c>
      <c r="E490" s="376" t="s">
        <v>692</v>
      </c>
      <c r="F490" s="378"/>
      <c r="G490" s="378"/>
      <c r="H490" s="376" t="s">
        <v>2919</v>
      </c>
      <c r="I490" s="338" t="s">
        <v>5488</v>
      </c>
      <c r="J490" s="379" t="str">
        <f>iferror(vlookup(H490,Actors!$A$2:$D$472,4,false),"")</f>
        <v>Jabu-Jabu's Belly Switch</v>
      </c>
      <c r="K490" s="376" t="s">
        <v>2790</v>
      </c>
      <c r="L490" s="376" t="s">
        <v>7360</v>
      </c>
      <c r="M490" s="381" t="str">
        <f>iferror(vlookup(A490,Variables!$F$2:$G$2762,2,false),"")</f>
        <v/>
      </c>
      <c r="N490" s="378" t="s">
        <v>1059</v>
      </c>
    </row>
    <row r="491">
      <c r="A491" s="386" t="s">
        <v>7424</v>
      </c>
      <c r="B491" s="387" t="s">
        <v>23</v>
      </c>
      <c r="C491" s="388" t="str">
        <f>iferror(vlookup(B491,Maps!$A$2:$B$111,2,false),"")</f>
        <v>Inside Jabu-Jabu's Belly</v>
      </c>
      <c r="D491" s="387" t="s">
        <v>14</v>
      </c>
      <c r="E491" s="387" t="s">
        <v>694</v>
      </c>
      <c r="F491" s="389"/>
      <c r="G491" s="389"/>
      <c r="H491" s="387" t="s">
        <v>2910</v>
      </c>
      <c r="I491" s="390" t="s">
        <v>5465</v>
      </c>
      <c r="J491" s="391" t="str">
        <f>iferror(vlookup(H491,Actors!$A$2:$D$472,4,false),"")</f>
        <v>Parasitic Tentacle</v>
      </c>
      <c r="K491" s="387" t="s">
        <v>2899</v>
      </c>
      <c r="L491" s="387" t="s">
        <v>7425</v>
      </c>
      <c r="M491" s="392" t="str">
        <f>iferror(vlookup(A491,Variables!$F$2:$G$2762,2,false),"")</f>
        <v/>
      </c>
      <c r="N491" s="389" t="s">
        <v>1059</v>
      </c>
    </row>
    <row r="492">
      <c r="A492" s="386" t="s">
        <v>7350</v>
      </c>
      <c r="B492" s="387" t="s">
        <v>23</v>
      </c>
      <c r="C492" s="388" t="str">
        <f>iferror(vlookup(B492,Maps!$A$2:$B$111,2,false),"")</f>
        <v>Inside Jabu-Jabu's Belly</v>
      </c>
      <c r="D492" s="387" t="s">
        <v>14</v>
      </c>
      <c r="E492" s="387" t="s">
        <v>694</v>
      </c>
      <c r="F492" s="389"/>
      <c r="G492" s="389"/>
      <c r="H492" s="387" t="s">
        <v>363</v>
      </c>
      <c r="I492" s="390" t="s">
        <v>5035</v>
      </c>
      <c r="J492" s="391" t="str">
        <f>iferror(vlookup(H492,Actors!$A$2:$D$472,4,false),"")</f>
        <v>Biri</v>
      </c>
      <c r="K492" s="387" t="s">
        <v>247</v>
      </c>
      <c r="L492" s="387" t="s">
        <v>7164</v>
      </c>
      <c r="M492" s="392" t="str">
        <f>iferror(vlookup(A492,Variables!$F$2:$G$2762,2,false),"")</f>
        <v>Biri</v>
      </c>
      <c r="N492" s="389" t="s">
        <v>1059</v>
      </c>
    </row>
    <row r="493">
      <c r="A493" s="386" t="s">
        <v>7350</v>
      </c>
      <c r="B493" s="387" t="s">
        <v>23</v>
      </c>
      <c r="C493" s="388" t="str">
        <f>iferror(vlookup(B493,Maps!$A$2:$B$111,2,false),"")</f>
        <v>Inside Jabu-Jabu's Belly</v>
      </c>
      <c r="D493" s="387" t="s">
        <v>14</v>
      </c>
      <c r="E493" s="387" t="s">
        <v>694</v>
      </c>
      <c r="F493" s="389"/>
      <c r="G493" s="389"/>
      <c r="H493" s="387" t="s">
        <v>363</v>
      </c>
      <c r="I493" s="390" t="s">
        <v>5035</v>
      </c>
      <c r="J493" s="391" t="str">
        <f>iferror(vlookup(H493,Actors!$A$2:$D$472,4,false),"")</f>
        <v>Biri</v>
      </c>
      <c r="K493" s="387" t="s">
        <v>247</v>
      </c>
      <c r="L493" s="387" t="s">
        <v>7164</v>
      </c>
      <c r="M493" s="392" t="str">
        <f>iferror(vlookup(A493,Variables!$F$2:$G$2762,2,false),"")</f>
        <v>Biri</v>
      </c>
      <c r="N493" s="389" t="s">
        <v>1059</v>
      </c>
    </row>
    <row r="494">
      <c r="A494" s="386" t="s">
        <v>7350</v>
      </c>
      <c r="B494" s="387" t="s">
        <v>23</v>
      </c>
      <c r="C494" s="388" t="str">
        <f>iferror(vlookup(B494,Maps!$A$2:$B$111,2,false),"")</f>
        <v>Inside Jabu-Jabu's Belly</v>
      </c>
      <c r="D494" s="387" t="s">
        <v>14</v>
      </c>
      <c r="E494" s="387" t="s">
        <v>694</v>
      </c>
      <c r="F494" s="389"/>
      <c r="G494" s="389"/>
      <c r="H494" s="387" t="s">
        <v>363</v>
      </c>
      <c r="I494" s="390" t="s">
        <v>5035</v>
      </c>
      <c r="J494" s="391" t="str">
        <f>iferror(vlookup(H494,Actors!$A$2:$D$472,4,false),"")</f>
        <v>Biri</v>
      </c>
      <c r="K494" s="387" t="s">
        <v>247</v>
      </c>
      <c r="L494" s="387" t="s">
        <v>7164</v>
      </c>
      <c r="M494" s="392" t="str">
        <f>iferror(vlookup(A494,Variables!$F$2:$G$2762,2,false),"")</f>
        <v>Biri</v>
      </c>
      <c r="N494" s="389" t="s">
        <v>1059</v>
      </c>
    </row>
    <row r="495">
      <c r="A495" s="386" t="s">
        <v>7350</v>
      </c>
      <c r="B495" s="387" t="s">
        <v>23</v>
      </c>
      <c r="C495" s="388" t="str">
        <f>iferror(vlookup(B495,Maps!$A$2:$B$111,2,false),"")</f>
        <v>Inside Jabu-Jabu's Belly</v>
      </c>
      <c r="D495" s="387" t="s">
        <v>14</v>
      </c>
      <c r="E495" s="387" t="s">
        <v>694</v>
      </c>
      <c r="F495" s="389"/>
      <c r="G495" s="389"/>
      <c r="H495" s="387" t="s">
        <v>363</v>
      </c>
      <c r="I495" s="390" t="s">
        <v>5035</v>
      </c>
      <c r="J495" s="391" t="str">
        <f>iferror(vlookup(H495,Actors!$A$2:$D$472,4,false),"")</f>
        <v>Biri</v>
      </c>
      <c r="K495" s="387" t="s">
        <v>247</v>
      </c>
      <c r="L495" s="387" t="s">
        <v>7164</v>
      </c>
      <c r="M495" s="392" t="str">
        <f>iferror(vlookup(A495,Variables!$F$2:$G$2762,2,false),"")</f>
        <v>Biri</v>
      </c>
      <c r="N495" s="389" t="s">
        <v>1059</v>
      </c>
    </row>
    <row r="496">
      <c r="A496" s="386" t="s">
        <v>7426</v>
      </c>
      <c r="B496" s="387" t="s">
        <v>23</v>
      </c>
      <c r="C496" s="388" t="str">
        <f>iferror(vlookup(B496,Maps!$A$2:$B$111,2,false),"")</f>
        <v>Inside Jabu-Jabu's Belly</v>
      </c>
      <c r="D496" s="387" t="s">
        <v>686</v>
      </c>
      <c r="E496" s="387" t="s">
        <v>694</v>
      </c>
      <c r="F496" s="389"/>
      <c r="G496" s="389"/>
      <c r="H496" s="387" t="s">
        <v>2910</v>
      </c>
      <c r="I496" s="390" t="s">
        <v>5465</v>
      </c>
      <c r="J496" s="391" t="str">
        <f>iferror(vlookup(H496,Actors!$A$2:$D$472,4,false),"")</f>
        <v>Parasitic Tentacle</v>
      </c>
      <c r="K496" s="387" t="s">
        <v>2899</v>
      </c>
      <c r="L496" s="387" t="s">
        <v>7370</v>
      </c>
      <c r="M496" s="392" t="str">
        <f>iferror(vlookup(A496,Variables!$F$2:$G$2762,2,false),"")</f>
        <v/>
      </c>
      <c r="N496" s="389" t="s">
        <v>1059</v>
      </c>
    </row>
    <row r="497">
      <c r="A497" s="386" t="s">
        <v>7350</v>
      </c>
      <c r="B497" s="387" t="s">
        <v>23</v>
      </c>
      <c r="C497" s="388" t="str">
        <f>iferror(vlookup(B497,Maps!$A$2:$B$111,2,false),"")</f>
        <v>Inside Jabu-Jabu's Belly</v>
      </c>
      <c r="D497" s="387" t="s">
        <v>686</v>
      </c>
      <c r="E497" s="387" t="s">
        <v>694</v>
      </c>
      <c r="F497" s="389"/>
      <c r="G497" s="389"/>
      <c r="H497" s="387" t="s">
        <v>363</v>
      </c>
      <c r="I497" s="390" t="s">
        <v>5035</v>
      </c>
      <c r="J497" s="391" t="str">
        <f>iferror(vlookup(H497,Actors!$A$2:$D$472,4,false),"")</f>
        <v>Biri</v>
      </c>
      <c r="K497" s="387" t="s">
        <v>247</v>
      </c>
      <c r="L497" s="387" t="s">
        <v>7164</v>
      </c>
      <c r="M497" s="392" t="str">
        <f>iferror(vlookup(A497,Variables!$F$2:$G$2762,2,false),"")</f>
        <v>Biri</v>
      </c>
      <c r="N497" s="389" t="s">
        <v>1059</v>
      </c>
    </row>
    <row r="498">
      <c r="A498" s="386" t="s">
        <v>7350</v>
      </c>
      <c r="B498" s="387" t="s">
        <v>23</v>
      </c>
      <c r="C498" s="388" t="str">
        <f>iferror(vlookup(B498,Maps!$A$2:$B$111,2,false),"")</f>
        <v>Inside Jabu-Jabu's Belly</v>
      </c>
      <c r="D498" s="387" t="s">
        <v>686</v>
      </c>
      <c r="E498" s="387" t="s">
        <v>694</v>
      </c>
      <c r="F498" s="389"/>
      <c r="G498" s="389"/>
      <c r="H498" s="387" t="s">
        <v>363</v>
      </c>
      <c r="I498" s="390" t="s">
        <v>5035</v>
      </c>
      <c r="J498" s="391" t="str">
        <f>iferror(vlookup(H498,Actors!$A$2:$D$472,4,false),"")</f>
        <v>Biri</v>
      </c>
      <c r="K498" s="387" t="s">
        <v>247</v>
      </c>
      <c r="L498" s="387" t="s">
        <v>7164</v>
      </c>
      <c r="M498" s="392" t="str">
        <f>iferror(vlookup(A498,Variables!$F$2:$G$2762,2,false),"")</f>
        <v>Biri</v>
      </c>
      <c r="N498" s="389" t="s">
        <v>1059</v>
      </c>
    </row>
    <row r="499">
      <c r="A499" s="386" t="s">
        <v>7350</v>
      </c>
      <c r="B499" s="387" t="s">
        <v>23</v>
      </c>
      <c r="C499" s="388" t="str">
        <f>iferror(vlookup(B499,Maps!$A$2:$B$111,2,false),"")</f>
        <v>Inside Jabu-Jabu's Belly</v>
      </c>
      <c r="D499" s="387" t="s">
        <v>686</v>
      </c>
      <c r="E499" s="387" t="s">
        <v>694</v>
      </c>
      <c r="F499" s="389"/>
      <c r="G499" s="389"/>
      <c r="H499" s="387" t="s">
        <v>363</v>
      </c>
      <c r="I499" s="390" t="s">
        <v>5035</v>
      </c>
      <c r="J499" s="391" t="str">
        <f>iferror(vlookup(H499,Actors!$A$2:$D$472,4,false),"")</f>
        <v>Biri</v>
      </c>
      <c r="K499" s="387" t="s">
        <v>247</v>
      </c>
      <c r="L499" s="387" t="s">
        <v>7164</v>
      </c>
      <c r="M499" s="392" t="str">
        <f>iferror(vlookup(A499,Variables!$F$2:$G$2762,2,false),"")</f>
        <v>Biri</v>
      </c>
      <c r="N499" s="389" t="s">
        <v>1059</v>
      </c>
    </row>
    <row r="500">
      <c r="A500" s="386" t="s">
        <v>7350</v>
      </c>
      <c r="B500" s="387" t="s">
        <v>23</v>
      </c>
      <c r="C500" s="388" t="str">
        <f>iferror(vlookup(B500,Maps!$A$2:$B$111,2,false),"")</f>
        <v>Inside Jabu-Jabu's Belly</v>
      </c>
      <c r="D500" s="387" t="s">
        <v>686</v>
      </c>
      <c r="E500" s="387" t="s">
        <v>694</v>
      </c>
      <c r="F500" s="389"/>
      <c r="G500" s="389"/>
      <c r="H500" s="387" t="s">
        <v>363</v>
      </c>
      <c r="I500" s="390" t="s">
        <v>5035</v>
      </c>
      <c r="J500" s="391" t="str">
        <f>iferror(vlookup(H500,Actors!$A$2:$D$472,4,false),"")</f>
        <v>Biri</v>
      </c>
      <c r="K500" s="387" t="s">
        <v>247</v>
      </c>
      <c r="L500" s="387" t="s">
        <v>7164</v>
      </c>
      <c r="M500" s="392" t="str">
        <f>iferror(vlookup(A500,Variables!$F$2:$G$2762,2,false),"")</f>
        <v>Biri</v>
      </c>
      <c r="N500" s="389" t="s">
        <v>1059</v>
      </c>
    </row>
    <row r="501">
      <c r="A501" s="386" t="s">
        <v>7427</v>
      </c>
      <c r="B501" s="387" t="s">
        <v>23</v>
      </c>
      <c r="C501" s="388" t="str">
        <f>iferror(vlookup(B501,Maps!$A$2:$B$111,2,false),"")</f>
        <v>Inside Jabu-Jabu's Belly</v>
      </c>
      <c r="D501" s="387" t="s">
        <v>686</v>
      </c>
      <c r="E501" s="387" t="s">
        <v>694</v>
      </c>
      <c r="F501" s="389"/>
      <c r="G501" s="389"/>
      <c r="H501" s="387" t="s">
        <v>82</v>
      </c>
      <c r="I501" s="390" t="s">
        <v>4934</v>
      </c>
      <c r="J501" s="391" t="str">
        <f>iferror(vlookup(H501,Actors!$A$2:$D$472,4,false),"")</f>
        <v>Treasure Chest</v>
      </c>
      <c r="K501" s="387" t="s">
        <v>110</v>
      </c>
      <c r="L501" s="387" t="s">
        <v>7428</v>
      </c>
      <c r="M501" s="392" t="str">
        <f>iferror(vlookup(A501,Variables!$F$2:$G$2762,2,false),"")</f>
        <v>Large Chest (Clear Flag) - Boomerang</v>
      </c>
      <c r="N501" s="389" t="s">
        <v>1059</v>
      </c>
    </row>
    <row r="502">
      <c r="A502" s="375" t="s">
        <v>7377</v>
      </c>
      <c r="B502" s="376" t="s">
        <v>23</v>
      </c>
      <c r="C502" s="377" t="str">
        <f>iferror(vlookup(B502,Maps!$A$2:$B$111,2,false),"")</f>
        <v>Inside Jabu-Jabu's Belly</v>
      </c>
      <c r="D502" s="376" t="s">
        <v>14</v>
      </c>
      <c r="E502" s="376" t="s">
        <v>696</v>
      </c>
      <c r="F502" s="378"/>
      <c r="G502" s="378"/>
      <c r="H502" s="376" t="s">
        <v>404</v>
      </c>
      <c r="I502" s="338" t="s">
        <v>5047</v>
      </c>
      <c r="J502" s="379" t="str">
        <f>iferror(vlookup(H502,Actors!$A$2:$D$472,4,false),"")</f>
        <v>Land Stinger</v>
      </c>
      <c r="K502" s="376" t="s">
        <v>282</v>
      </c>
      <c r="L502" s="376" t="s">
        <v>82</v>
      </c>
      <c r="M502" s="381" t="str">
        <f>iferror(vlookup(A502,Variables!$F$2:$G$2762,2,false),"")</f>
        <v>Stinger</v>
      </c>
      <c r="N502" s="378" t="s">
        <v>1059</v>
      </c>
    </row>
    <row r="503">
      <c r="A503" s="375" t="s">
        <v>7377</v>
      </c>
      <c r="B503" s="376" t="s">
        <v>23</v>
      </c>
      <c r="C503" s="377" t="str">
        <f>iferror(vlookup(B503,Maps!$A$2:$B$111,2,false),"")</f>
        <v>Inside Jabu-Jabu's Belly</v>
      </c>
      <c r="D503" s="376" t="s">
        <v>14</v>
      </c>
      <c r="E503" s="376" t="s">
        <v>696</v>
      </c>
      <c r="F503" s="378"/>
      <c r="G503" s="378"/>
      <c r="H503" s="376" t="s">
        <v>404</v>
      </c>
      <c r="I503" s="338" t="s">
        <v>5047</v>
      </c>
      <c r="J503" s="379" t="str">
        <f>iferror(vlookup(H503,Actors!$A$2:$D$472,4,false),"")</f>
        <v>Land Stinger</v>
      </c>
      <c r="K503" s="376" t="s">
        <v>282</v>
      </c>
      <c r="L503" s="376" t="s">
        <v>82</v>
      </c>
      <c r="M503" s="381" t="str">
        <f>iferror(vlookup(A503,Variables!$F$2:$G$2762,2,false),"")</f>
        <v>Stinger</v>
      </c>
      <c r="N503" s="378" t="s">
        <v>1059</v>
      </c>
    </row>
    <row r="504">
      <c r="A504" s="375" t="s">
        <v>7377</v>
      </c>
      <c r="B504" s="376" t="s">
        <v>23</v>
      </c>
      <c r="C504" s="377" t="str">
        <f>iferror(vlookup(B504,Maps!$A$2:$B$111,2,false),"")</f>
        <v>Inside Jabu-Jabu's Belly</v>
      </c>
      <c r="D504" s="376" t="s">
        <v>14</v>
      </c>
      <c r="E504" s="376" t="s">
        <v>696</v>
      </c>
      <c r="F504" s="378"/>
      <c r="G504" s="378"/>
      <c r="H504" s="376" t="s">
        <v>404</v>
      </c>
      <c r="I504" s="338" t="s">
        <v>5047</v>
      </c>
      <c r="J504" s="379" t="str">
        <f>iferror(vlookup(H504,Actors!$A$2:$D$472,4,false),"")</f>
        <v>Land Stinger</v>
      </c>
      <c r="K504" s="376" t="s">
        <v>282</v>
      </c>
      <c r="L504" s="376" t="s">
        <v>82</v>
      </c>
      <c r="M504" s="381" t="str">
        <f>iferror(vlookup(A504,Variables!$F$2:$G$2762,2,false),"")</f>
        <v>Stinger</v>
      </c>
      <c r="N504" s="378" t="s">
        <v>1059</v>
      </c>
    </row>
    <row r="505">
      <c r="A505" s="375" t="s">
        <v>7377</v>
      </c>
      <c r="B505" s="376" t="s">
        <v>23</v>
      </c>
      <c r="C505" s="377" t="str">
        <f>iferror(vlookup(B505,Maps!$A$2:$B$111,2,false),"")</f>
        <v>Inside Jabu-Jabu's Belly</v>
      </c>
      <c r="D505" s="376" t="s">
        <v>14</v>
      </c>
      <c r="E505" s="376" t="s">
        <v>696</v>
      </c>
      <c r="F505" s="378"/>
      <c r="G505" s="378"/>
      <c r="H505" s="376" t="s">
        <v>404</v>
      </c>
      <c r="I505" s="338" t="s">
        <v>5047</v>
      </c>
      <c r="J505" s="379" t="str">
        <f>iferror(vlookup(H505,Actors!$A$2:$D$472,4,false),"")</f>
        <v>Land Stinger</v>
      </c>
      <c r="K505" s="376" t="s">
        <v>282</v>
      </c>
      <c r="L505" s="376" t="s">
        <v>82</v>
      </c>
      <c r="M505" s="381" t="str">
        <f>iferror(vlookup(A505,Variables!$F$2:$G$2762,2,false),"")</f>
        <v>Stinger</v>
      </c>
      <c r="N505" s="378" t="s">
        <v>1059</v>
      </c>
    </row>
    <row r="506">
      <c r="A506" s="375" t="s">
        <v>7429</v>
      </c>
      <c r="B506" s="376" t="s">
        <v>23</v>
      </c>
      <c r="C506" s="377" t="str">
        <f>iferror(vlookup(B506,Maps!$A$2:$B$111,2,false),"")</f>
        <v>Inside Jabu-Jabu's Belly</v>
      </c>
      <c r="D506" s="376" t="s">
        <v>14</v>
      </c>
      <c r="E506" s="376" t="s">
        <v>696</v>
      </c>
      <c r="F506" s="378"/>
      <c r="G506" s="378"/>
      <c r="H506" s="376" t="s">
        <v>82</v>
      </c>
      <c r="I506" s="338" t="s">
        <v>4934</v>
      </c>
      <c r="J506" s="379" t="str">
        <f>iferror(vlookup(H506,Actors!$A$2:$D$472,4,false),"")</f>
        <v>Treasure Chest</v>
      </c>
      <c r="K506" s="376" t="s">
        <v>110</v>
      </c>
      <c r="L506" s="376" t="s">
        <v>7430</v>
      </c>
      <c r="M506" s="381" t="str">
        <f>iferror(vlookup(A506,Variables!$F$2:$G$2762,2,false),"")</f>
        <v>Large Chest (Clear Flag) - Boomerang</v>
      </c>
      <c r="N506" s="378" t="s">
        <v>1059</v>
      </c>
    </row>
    <row r="507">
      <c r="A507" s="375" t="s">
        <v>7431</v>
      </c>
      <c r="B507" s="376" t="s">
        <v>23</v>
      </c>
      <c r="C507" s="377" t="str">
        <f>iferror(vlookup(B507,Maps!$A$2:$B$111,2,false),"")</f>
        <v>Inside Jabu-Jabu's Belly</v>
      </c>
      <c r="D507" s="376" t="s">
        <v>686</v>
      </c>
      <c r="E507" s="376" t="s">
        <v>696</v>
      </c>
      <c r="F507" s="378"/>
      <c r="G507" s="378"/>
      <c r="H507" s="376" t="s">
        <v>404</v>
      </c>
      <c r="I507" s="338" t="s">
        <v>5047</v>
      </c>
      <c r="J507" s="379" t="str">
        <f>iferror(vlookup(H507,Actors!$A$2:$D$472,4,false),"")</f>
        <v>Land Stinger</v>
      </c>
      <c r="K507" s="376" t="s">
        <v>282</v>
      </c>
      <c r="L507" s="376" t="s">
        <v>12</v>
      </c>
      <c r="M507" s="381" t="str">
        <f>iferror(vlookup(A507,Variables!$F$2:$G$2762,2,false),"")</f>
        <v>Stingers (4)</v>
      </c>
      <c r="N507" s="378" t="s">
        <v>1059</v>
      </c>
    </row>
    <row r="508">
      <c r="A508" s="375" t="s">
        <v>7431</v>
      </c>
      <c r="B508" s="376" t="s">
        <v>23</v>
      </c>
      <c r="C508" s="377" t="str">
        <f>iferror(vlookup(B508,Maps!$A$2:$B$111,2,false),"")</f>
        <v>Inside Jabu-Jabu's Belly</v>
      </c>
      <c r="D508" s="376" t="s">
        <v>686</v>
      </c>
      <c r="E508" s="376" t="s">
        <v>696</v>
      </c>
      <c r="F508" s="378"/>
      <c r="G508" s="378"/>
      <c r="H508" s="376" t="s">
        <v>404</v>
      </c>
      <c r="I508" s="338" t="s">
        <v>5047</v>
      </c>
      <c r="J508" s="379" t="str">
        <f>iferror(vlookup(H508,Actors!$A$2:$D$472,4,false),"")</f>
        <v>Land Stinger</v>
      </c>
      <c r="K508" s="376" t="s">
        <v>282</v>
      </c>
      <c r="L508" s="376" t="s">
        <v>12</v>
      </c>
      <c r="M508" s="381" t="str">
        <f>iferror(vlookup(A508,Variables!$F$2:$G$2762,2,false),"")</f>
        <v>Stingers (4)</v>
      </c>
      <c r="N508" s="378" t="s">
        <v>1059</v>
      </c>
    </row>
    <row r="509">
      <c r="A509" s="375" t="s">
        <v>7432</v>
      </c>
      <c r="B509" s="376" t="s">
        <v>23</v>
      </c>
      <c r="C509" s="377" t="str">
        <f>iferror(vlookup(B509,Maps!$A$2:$B$111,2,false),"")</f>
        <v>Inside Jabu-Jabu's Belly</v>
      </c>
      <c r="D509" s="376" t="s">
        <v>686</v>
      </c>
      <c r="E509" s="376" t="s">
        <v>696</v>
      </c>
      <c r="F509" s="378"/>
      <c r="G509" s="378"/>
      <c r="H509" s="376" t="s">
        <v>82</v>
      </c>
      <c r="I509" s="338" t="s">
        <v>4934</v>
      </c>
      <c r="J509" s="379" t="str">
        <f>iferror(vlookup(H509,Actors!$A$2:$D$472,4,false),"")</f>
        <v>Treasure Chest</v>
      </c>
      <c r="K509" s="376" t="s">
        <v>110</v>
      </c>
      <c r="L509" s="376" t="s">
        <v>7433</v>
      </c>
      <c r="M509" s="381" t="str">
        <f>iferror(vlookup(A509,Variables!$F$2:$G$2762,2,false),"")</f>
        <v>Large Chest (Clear Flag) - Dungeon Map</v>
      </c>
      <c r="N509" s="378" t="s">
        <v>1059</v>
      </c>
    </row>
    <row r="510">
      <c r="A510" s="386" t="s">
        <v>7434</v>
      </c>
      <c r="B510" s="387" t="s">
        <v>23</v>
      </c>
      <c r="C510" s="388" t="str">
        <f>iferror(vlookup(B510,Maps!$A$2:$B$111,2,false),"")</f>
        <v>Inside Jabu-Jabu's Belly</v>
      </c>
      <c r="D510" s="387" t="s">
        <v>14</v>
      </c>
      <c r="E510" s="386" t="s">
        <v>698</v>
      </c>
      <c r="F510" s="396"/>
      <c r="G510" s="396"/>
      <c r="H510" s="387" t="s">
        <v>2910</v>
      </c>
      <c r="I510" s="390" t="s">
        <v>5465</v>
      </c>
      <c r="J510" s="391" t="str">
        <f>iferror(vlookup(H510,Actors!$A$2:$D$472,4,false),"")</f>
        <v>Parasitic Tentacle</v>
      </c>
      <c r="K510" s="387" t="s">
        <v>2899</v>
      </c>
      <c r="L510" s="387" t="s">
        <v>7435</v>
      </c>
      <c r="M510" s="392" t="str">
        <f>iferror(vlookup(A510,Variables!$F$2:$G$2762,2,false),"")</f>
        <v/>
      </c>
      <c r="N510" s="389" t="s">
        <v>1059</v>
      </c>
    </row>
    <row r="511">
      <c r="A511" s="386" t="s">
        <v>7436</v>
      </c>
      <c r="B511" s="387" t="s">
        <v>23</v>
      </c>
      <c r="C511" s="388" t="str">
        <f>iferror(vlookup(B511,Maps!$A$2:$B$111,2,false),"")</f>
        <v>Inside Jabu-Jabu's Belly</v>
      </c>
      <c r="D511" s="387" t="s">
        <v>14</v>
      </c>
      <c r="E511" s="386" t="s">
        <v>698</v>
      </c>
      <c r="F511" s="396"/>
      <c r="G511" s="396"/>
      <c r="H511" s="387" t="s">
        <v>82</v>
      </c>
      <c r="I511" s="390" t="s">
        <v>4934</v>
      </c>
      <c r="J511" s="391" t="str">
        <f>iferror(vlookup(H511,Actors!$A$2:$D$472,4,false),"")</f>
        <v>Treasure Chest</v>
      </c>
      <c r="K511" s="387" t="s">
        <v>110</v>
      </c>
      <c r="L511" s="387" t="s">
        <v>7437</v>
      </c>
      <c r="M511" s="392" t="str">
        <f>iferror(vlookup(A511,Variables!$F$2:$G$2762,2,false),"")</f>
        <v>Large Chest (Clear Flag) - Dungeon Map</v>
      </c>
      <c r="N511" s="389" t="s">
        <v>1059</v>
      </c>
    </row>
    <row r="512">
      <c r="A512" s="386" t="s">
        <v>7426</v>
      </c>
      <c r="B512" s="387" t="s">
        <v>23</v>
      </c>
      <c r="C512" s="388" t="str">
        <f>iferror(vlookup(B512,Maps!$A$2:$B$111,2,false),"")</f>
        <v>Inside Jabu-Jabu's Belly</v>
      </c>
      <c r="D512" s="387" t="s">
        <v>686</v>
      </c>
      <c r="E512" s="386" t="s">
        <v>698</v>
      </c>
      <c r="F512" s="396"/>
      <c r="G512" s="396"/>
      <c r="H512" s="387" t="s">
        <v>2910</v>
      </c>
      <c r="I512" s="390" t="s">
        <v>5465</v>
      </c>
      <c r="J512" s="391" t="str">
        <f>iferror(vlookup(H512,Actors!$A$2:$D$472,4,false),"")</f>
        <v>Parasitic Tentacle</v>
      </c>
      <c r="K512" s="387" t="s">
        <v>2899</v>
      </c>
      <c r="L512" s="387" t="s">
        <v>7370</v>
      </c>
      <c r="M512" s="392" t="str">
        <f>iferror(vlookup(A512,Variables!$F$2:$G$2762,2,false),"")</f>
        <v/>
      </c>
      <c r="N512" s="389" t="s">
        <v>1059</v>
      </c>
    </row>
    <row r="513">
      <c r="A513" s="386" t="s">
        <v>7438</v>
      </c>
      <c r="B513" s="387" t="s">
        <v>23</v>
      </c>
      <c r="C513" s="388" t="str">
        <f>iferror(vlookup(B513,Maps!$A$2:$B$111,2,false),"")</f>
        <v>Inside Jabu-Jabu's Belly</v>
      </c>
      <c r="D513" s="387" t="s">
        <v>686</v>
      </c>
      <c r="E513" s="386" t="s">
        <v>698</v>
      </c>
      <c r="F513" s="396"/>
      <c r="G513" s="396"/>
      <c r="H513" s="387" t="s">
        <v>82</v>
      </c>
      <c r="I513" s="390" t="s">
        <v>4934</v>
      </c>
      <c r="J513" s="391" t="str">
        <f>iferror(vlookup(H513,Actors!$A$2:$D$472,4,false),"")</f>
        <v>Treasure Chest</v>
      </c>
      <c r="K513" s="387" t="s">
        <v>110</v>
      </c>
      <c r="L513" s="387" t="s">
        <v>7439</v>
      </c>
      <c r="M513" s="392" t="str">
        <f>iferror(vlookup(A513,Variables!$F$2:$G$2762,2,false),"")</f>
        <v>Large Chest (Clear Flag) - Compass</v>
      </c>
      <c r="N513" s="389" t="s">
        <v>1059</v>
      </c>
    </row>
    <row r="514">
      <c r="A514" s="375" t="s">
        <v>7440</v>
      </c>
      <c r="B514" s="376" t="s">
        <v>23</v>
      </c>
      <c r="C514" s="377" t="str">
        <f>iferror(vlookup(B514,Maps!$A$2:$B$111,2,false),"")</f>
        <v>Inside Jabu-Jabu's Belly</v>
      </c>
      <c r="D514" s="376" t="s">
        <v>14</v>
      </c>
      <c r="E514" s="375" t="s">
        <v>700</v>
      </c>
      <c r="F514" s="415"/>
      <c r="G514" s="415"/>
      <c r="H514" s="376" t="s">
        <v>2910</v>
      </c>
      <c r="I514" s="338" t="s">
        <v>5465</v>
      </c>
      <c r="J514" s="379" t="str">
        <f>iferror(vlookup(H514,Actors!$A$2:$D$472,4,false),"")</f>
        <v>Parasitic Tentacle</v>
      </c>
      <c r="K514" s="376" t="s">
        <v>2899</v>
      </c>
      <c r="L514" s="376" t="s">
        <v>7441</v>
      </c>
      <c r="M514" s="381" t="str">
        <f>iferror(vlookup(A514,Variables!$F$2:$G$2762,2,false),"")</f>
        <v/>
      </c>
      <c r="N514" s="378" t="s">
        <v>1059</v>
      </c>
    </row>
    <row r="515">
      <c r="A515" s="375" t="s">
        <v>7426</v>
      </c>
      <c r="B515" s="376" t="s">
        <v>23</v>
      </c>
      <c r="C515" s="377" t="str">
        <f>iferror(vlookup(B515,Maps!$A$2:$B$111,2,false),"")</f>
        <v>Inside Jabu-Jabu's Belly</v>
      </c>
      <c r="D515" s="376" t="s">
        <v>686</v>
      </c>
      <c r="E515" s="375" t="s">
        <v>700</v>
      </c>
      <c r="F515" s="415"/>
      <c r="G515" s="415"/>
      <c r="H515" s="376" t="s">
        <v>2910</v>
      </c>
      <c r="I515" s="338" t="s">
        <v>5465</v>
      </c>
      <c r="J515" s="379" t="str">
        <f>iferror(vlookup(H515,Actors!$A$2:$D$472,4,false),"")</f>
        <v>Parasitic Tentacle</v>
      </c>
      <c r="K515" s="376" t="s">
        <v>2899</v>
      </c>
      <c r="L515" s="376" t="s">
        <v>7370</v>
      </c>
      <c r="M515" s="381" t="str">
        <f>iferror(vlookup(A515,Variables!$F$2:$G$2762,2,false),"")</f>
        <v/>
      </c>
      <c r="N515" s="378" t="s">
        <v>1059</v>
      </c>
    </row>
    <row r="516">
      <c r="A516" s="375" t="s">
        <v>7442</v>
      </c>
      <c r="B516" s="376" t="s">
        <v>23</v>
      </c>
      <c r="C516" s="377" t="str">
        <f>iferror(vlookup(B516,Maps!$A$2:$B$111,2,false),"")</f>
        <v>Inside Jabu-Jabu's Belly</v>
      </c>
      <c r="D516" s="376" t="s">
        <v>686</v>
      </c>
      <c r="E516" s="375" t="s">
        <v>700</v>
      </c>
      <c r="F516" s="415"/>
      <c r="G516" s="415"/>
      <c r="H516" s="376" t="s">
        <v>82</v>
      </c>
      <c r="I516" s="338" t="s">
        <v>4934</v>
      </c>
      <c r="J516" s="379" t="str">
        <f>iferror(vlookup(H516,Actors!$A$2:$D$472,4,false),"")</f>
        <v>Treasure Chest</v>
      </c>
      <c r="K516" s="376" t="s">
        <v>110</v>
      </c>
      <c r="L516" s="376" t="s">
        <v>7443</v>
      </c>
      <c r="M516" s="381" t="str">
        <f>iferror(vlookup(A516,Variables!$F$2:$G$2762,2,false),"")</f>
        <v>Large Chest - Piece of Heart</v>
      </c>
      <c r="N516" s="378" t="s">
        <v>1059</v>
      </c>
    </row>
    <row r="517">
      <c r="A517" s="386" t="s">
        <v>7444</v>
      </c>
      <c r="B517" s="387" t="s">
        <v>23</v>
      </c>
      <c r="C517" s="388" t="str">
        <f>iferror(vlookup(B517,Maps!$A$2:$B$111,2,false),"")</f>
        <v>Inside Jabu-Jabu's Belly</v>
      </c>
      <c r="D517" s="387" t="s">
        <v>14</v>
      </c>
      <c r="E517" s="386" t="s">
        <v>702</v>
      </c>
      <c r="F517" s="396"/>
      <c r="G517" s="396"/>
      <c r="H517" s="387" t="s">
        <v>3171</v>
      </c>
      <c r="I517" s="390" t="s">
        <v>5911</v>
      </c>
      <c r="J517" s="284" t="str">
        <f>iferror(vlookup(H517,Actors!$A$2:$D$472,4,false),"")</f>
        <v>???</v>
      </c>
      <c r="K517" s="393" t="s">
        <v>21</v>
      </c>
      <c r="L517" s="387" t="s">
        <v>7445</v>
      </c>
      <c r="M517" s="392" t="str">
        <f>iferror(vlookup(A517,Variables!$F$2:$G$2762,2,false),"")</f>
        <v/>
      </c>
      <c r="N517" s="394" t="s">
        <v>1059</v>
      </c>
    </row>
    <row r="518">
      <c r="A518" s="386" t="s">
        <v>7446</v>
      </c>
      <c r="B518" s="387" t="s">
        <v>23</v>
      </c>
      <c r="C518" s="388" t="str">
        <f>iferror(vlookup(B518,Maps!$A$2:$B$111,2,false),"")</f>
        <v>Inside Jabu-Jabu's Belly</v>
      </c>
      <c r="D518" s="387" t="s">
        <v>14</v>
      </c>
      <c r="E518" s="386" t="s">
        <v>702</v>
      </c>
      <c r="F518" s="396"/>
      <c r="G518" s="396"/>
      <c r="H518" s="387" t="s">
        <v>82</v>
      </c>
      <c r="I518" s="390" t="s">
        <v>4934</v>
      </c>
      <c r="J518" s="391" t="str">
        <f>iferror(vlookup(H518,Actors!$A$2:$D$472,4,false),"")</f>
        <v>Treasure Chest</v>
      </c>
      <c r="K518" s="387" t="s">
        <v>110</v>
      </c>
      <c r="L518" s="387" t="s">
        <v>7447</v>
      </c>
      <c r="M518" s="392" t="str">
        <f>iferror(vlookup(A518,Variables!$F$2:$G$2762,2,false),"")</f>
        <v>Large Chest (Switch Flag / Appears) - Compass</v>
      </c>
      <c r="N518" s="389" t="s">
        <v>1059</v>
      </c>
    </row>
    <row r="519">
      <c r="A519" s="386" t="s">
        <v>7348</v>
      </c>
      <c r="B519" s="387" t="s">
        <v>23</v>
      </c>
      <c r="C519" s="388" t="str">
        <f>iferror(vlookup(B519,Maps!$A$2:$B$111,2,false),"")</f>
        <v>Inside Jabu-Jabu's Belly</v>
      </c>
      <c r="D519" s="387" t="s">
        <v>14</v>
      </c>
      <c r="E519" s="386" t="s">
        <v>702</v>
      </c>
      <c r="F519" s="396"/>
      <c r="G519" s="396"/>
      <c r="H519" s="387" t="s">
        <v>325</v>
      </c>
      <c r="I519" s="390" t="s">
        <v>5017</v>
      </c>
      <c r="J519" s="391" t="str">
        <f>iferror(vlookup(H519,Actors!$A$2:$D$472,4,false),"")</f>
        <v>Shabom</v>
      </c>
      <c r="K519" s="387" t="s">
        <v>137</v>
      </c>
      <c r="L519" s="387" t="s">
        <v>7164</v>
      </c>
      <c r="M519" s="392" t="str">
        <f>iferror(vlookup(A519,Variables!$F$2:$G$2762,2,false),"")</f>
        <v>Shabom</v>
      </c>
      <c r="N519" s="389" t="s">
        <v>1059</v>
      </c>
    </row>
    <row r="520">
      <c r="A520" s="386" t="s">
        <v>7348</v>
      </c>
      <c r="B520" s="387" t="s">
        <v>23</v>
      </c>
      <c r="C520" s="388" t="str">
        <f>iferror(vlookup(B520,Maps!$A$2:$B$111,2,false),"")</f>
        <v>Inside Jabu-Jabu's Belly</v>
      </c>
      <c r="D520" s="387" t="s">
        <v>14</v>
      </c>
      <c r="E520" s="386" t="s">
        <v>702</v>
      </c>
      <c r="F520" s="396"/>
      <c r="G520" s="396"/>
      <c r="H520" s="387" t="s">
        <v>325</v>
      </c>
      <c r="I520" s="390" t="s">
        <v>5017</v>
      </c>
      <c r="J520" s="391" t="str">
        <f>iferror(vlookup(H520,Actors!$A$2:$D$472,4,false),"")</f>
        <v>Shabom</v>
      </c>
      <c r="K520" s="387" t="s">
        <v>137</v>
      </c>
      <c r="L520" s="387" t="s">
        <v>7164</v>
      </c>
      <c r="M520" s="392" t="str">
        <f>iferror(vlookup(A520,Variables!$F$2:$G$2762,2,false),"")</f>
        <v>Shabom</v>
      </c>
      <c r="N520" s="389" t="s">
        <v>1059</v>
      </c>
    </row>
    <row r="521">
      <c r="A521" s="386" t="s">
        <v>7348</v>
      </c>
      <c r="B521" s="387" t="s">
        <v>23</v>
      </c>
      <c r="C521" s="388" t="str">
        <f>iferror(vlookup(B521,Maps!$A$2:$B$111,2,false),"")</f>
        <v>Inside Jabu-Jabu's Belly</v>
      </c>
      <c r="D521" s="387" t="s">
        <v>14</v>
      </c>
      <c r="E521" s="386" t="s">
        <v>702</v>
      </c>
      <c r="F521" s="396"/>
      <c r="G521" s="396"/>
      <c r="H521" s="387" t="s">
        <v>325</v>
      </c>
      <c r="I521" s="390" t="s">
        <v>5017</v>
      </c>
      <c r="J521" s="391" t="str">
        <f>iferror(vlookup(H521,Actors!$A$2:$D$472,4,false),"")</f>
        <v>Shabom</v>
      </c>
      <c r="K521" s="387" t="s">
        <v>137</v>
      </c>
      <c r="L521" s="387" t="s">
        <v>7164</v>
      </c>
      <c r="M521" s="392" t="str">
        <f>iferror(vlookup(A521,Variables!$F$2:$G$2762,2,false),"")</f>
        <v>Shabom</v>
      </c>
      <c r="N521" s="389" t="s">
        <v>1059</v>
      </c>
    </row>
    <row r="522">
      <c r="A522" s="386" t="s">
        <v>7348</v>
      </c>
      <c r="B522" s="387" t="s">
        <v>23</v>
      </c>
      <c r="C522" s="388" t="str">
        <f>iferror(vlookup(B522,Maps!$A$2:$B$111,2,false),"")</f>
        <v>Inside Jabu-Jabu's Belly</v>
      </c>
      <c r="D522" s="387" t="s">
        <v>14</v>
      </c>
      <c r="E522" s="386" t="s">
        <v>702</v>
      </c>
      <c r="F522" s="396"/>
      <c r="G522" s="396"/>
      <c r="H522" s="387" t="s">
        <v>325</v>
      </c>
      <c r="I522" s="390" t="s">
        <v>5017</v>
      </c>
      <c r="J522" s="391" t="str">
        <f>iferror(vlookup(H522,Actors!$A$2:$D$472,4,false),"")</f>
        <v>Shabom</v>
      </c>
      <c r="K522" s="387" t="s">
        <v>137</v>
      </c>
      <c r="L522" s="387" t="s">
        <v>7164</v>
      </c>
      <c r="M522" s="392" t="str">
        <f>iferror(vlookup(A522,Variables!$F$2:$G$2762,2,false),"")</f>
        <v>Shabom</v>
      </c>
      <c r="N522" s="389" t="s">
        <v>1059</v>
      </c>
    </row>
    <row r="523">
      <c r="A523" s="386" t="s">
        <v>7348</v>
      </c>
      <c r="B523" s="387" t="s">
        <v>23</v>
      </c>
      <c r="C523" s="388" t="str">
        <f>iferror(vlookup(B523,Maps!$A$2:$B$111,2,false),"")</f>
        <v>Inside Jabu-Jabu's Belly</v>
      </c>
      <c r="D523" s="387" t="s">
        <v>14</v>
      </c>
      <c r="E523" s="386" t="s">
        <v>702</v>
      </c>
      <c r="F523" s="396"/>
      <c r="G523" s="396"/>
      <c r="H523" s="387" t="s">
        <v>325</v>
      </c>
      <c r="I523" s="390" t="s">
        <v>5017</v>
      </c>
      <c r="J523" s="391" t="str">
        <f>iferror(vlookup(H523,Actors!$A$2:$D$472,4,false),"")</f>
        <v>Shabom</v>
      </c>
      <c r="K523" s="387" t="s">
        <v>137</v>
      </c>
      <c r="L523" s="387" t="s">
        <v>7164</v>
      </c>
      <c r="M523" s="392" t="str">
        <f>iferror(vlookup(A523,Variables!$F$2:$G$2762,2,false),"")</f>
        <v>Shabom</v>
      </c>
      <c r="N523" s="389" t="s">
        <v>1059</v>
      </c>
    </row>
    <row r="524">
      <c r="A524" s="386" t="s">
        <v>7348</v>
      </c>
      <c r="B524" s="387" t="s">
        <v>23</v>
      </c>
      <c r="C524" s="388" t="str">
        <f>iferror(vlookup(B524,Maps!$A$2:$B$111,2,false),"")</f>
        <v>Inside Jabu-Jabu's Belly</v>
      </c>
      <c r="D524" s="387" t="s">
        <v>14</v>
      </c>
      <c r="E524" s="386" t="s">
        <v>702</v>
      </c>
      <c r="F524" s="396"/>
      <c r="G524" s="396"/>
      <c r="H524" s="387" t="s">
        <v>325</v>
      </c>
      <c r="I524" s="390" t="s">
        <v>5017</v>
      </c>
      <c r="J524" s="391" t="str">
        <f>iferror(vlookup(H524,Actors!$A$2:$D$472,4,false),"")</f>
        <v>Shabom</v>
      </c>
      <c r="K524" s="387" t="s">
        <v>137</v>
      </c>
      <c r="L524" s="387" t="s">
        <v>7164</v>
      </c>
      <c r="M524" s="392" t="str">
        <f>iferror(vlookup(A524,Variables!$F$2:$G$2762,2,false),"")</f>
        <v>Shabom</v>
      </c>
      <c r="N524" s="389" t="s">
        <v>1059</v>
      </c>
    </row>
    <row r="525">
      <c r="A525" s="386" t="s">
        <v>7348</v>
      </c>
      <c r="B525" s="387" t="s">
        <v>23</v>
      </c>
      <c r="C525" s="388" t="str">
        <f>iferror(vlookup(B525,Maps!$A$2:$B$111,2,false),"")</f>
        <v>Inside Jabu-Jabu's Belly</v>
      </c>
      <c r="D525" s="387" t="s">
        <v>14</v>
      </c>
      <c r="E525" s="386" t="s">
        <v>702</v>
      </c>
      <c r="F525" s="396"/>
      <c r="G525" s="396"/>
      <c r="H525" s="387" t="s">
        <v>325</v>
      </c>
      <c r="I525" s="390" t="s">
        <v>5017</v>
      </c>
      <c r="J525" s="391" t="str">
        <f>iferror(vlookup(H525,Actors!$A$2:$D$472,4,false),"")</f>
        <v>Shabom</v>
      </c>
      <c r="K525" s="387" t="s">
        <v>137</v>
      </c>
      <c r="L525" s="387" t="s">
        <v>7164</v>
      </c>
      <c r="M525" s="392" t="str">
        <f>iferror(vlookup(A525,Variables!$F$2:$G$2762,2,false),"")</f>
        <v>Shabom</v>
      </c>
      <c r="N525" s="389" t="s">
        <v>1059</v>
      </c>
    </row>
    <row r="526">
      <c r="A526" s="386" t="s">
        <v>7348</v>
      </c>
      <c r="B526" s="387" t="s">
        <v>23</v>
      </c>
      <c r="C526" s="388" t="str">
        <f>iferror(vlookup(B526,Maps!$A$2:$B$111,2,false),"")</f>
        <v>Inside Jabu-Jabu's Belly</v>
      </c>
      <c r="D526" s="387" t="s">
        <v>14</v>
      </c>
      <c r="E526" s="386" t="s">
        <v>702</v>
      </c>
      <c r="F526" s="396"/>
      <c r="G526" s="396"/>
      <c r="H526" s="387" t="s">
        <v>325</v>
      </c>
      <c r="I526" s="390" t="s">
        <v>5017</v>
      </c>
      <c r="J526" s="391" t="str">
        <f>iferror(vlookup(H526,Actors!$A$2:$D$472,4,false),"")</f>
        <v>Shabom</v>
      </c>
      <c r="K526" s="387" t="s">
        <v>137</v>
      </c>
      <c r="L526" s="387" t="s">
        <v>7164</v>
      </c>
      <c r="M526" s="392" t="str">
        <f>iferror(vlookup(A526,Variables!$F$2:$G$2762,2,false),"")</f>
        <v>Shabom</v>
      </c>
      <c r="N526" s="389" t="s">
        <v>1059</v>
      </c>
    </row>
    <row r="527">
      <c r="A527" s="386" t="s">
        <v>7348</v>
      </c>
      <c r="B527" s="387" t="s">
        <v>23</v>
      </c>
      <c r="C527" s="388" t="str">
        <f>iferror(vlookup(B527,Maps!$A$2:$B$111,2,false),"")</f>
        <v>Inside Jabu-Jabu's Belly</v>
      </c>
      <c r="D527" s="387" t="s">
        <v>14</v>
      </c>
      <c r="E527" s="386" t="s">
        <v>702</v>
      </c>
      <c r="F527" s="396"/>
      <c r="G527" s="396"/>
      <c r="H527" s="387" t="s">
        <v>325</v>
      </c>
      <c r="I527" s="390" t="s">
        <v>5017</v>
      </c>
      <c r="J527" s="391" t="str">
        <f>iferror(vlookup(H527,Actors!$A$2:$D$472,4,false),"")</f>
        <v>Shabom</v>
      </c>
      <c r="K527" s="387" t="s">
        <v>137</v>
      </c>
      <c r="L527" s="387" t="s">
        <v>7164</v>
      </c>
      <c r="M527" s="392" t="str">
        <f>iferror(vlookup(A527,Variables!$F$2:$G$2762,2,false),"")</f>
        <v>Shabom</v>
      </c>
      <c r="N527" s="389" t="s">
        <v>1059</v>
      </c>
    </row>
    <row r="528">
      <c r="A528" s="386" t="s">
        <v>7349</v>
      </c>
      <c r="B528" s="387" t="s">
        <v>23</v>
      </c>
      <c r="C528" s="388" t="str">
        <f>iferror(vlookup(B528,Maps!$A$2:$B$111,2,false),"")</f>
        <v>Inside Jabu-Jabu's Belly</v>
      </c>
      <c r="D528" s="387" t="s">
        <v>686</v>
      </c>
      <c r="E528" s="386" t="s">
        <v>702</v>
      </c>
      <c r="F528" s="396"/>
      <c r="G528" s="396"/>
      <c r="H528" s="387" t="s">
        <v>110</v>
      </c>
      <c r="I528" s="390" t="s">
        <v>4949</v>
      </c>
      <c r="J528" s="391" t="str">
        <f>iferror(vlookup(H528,Actors!$A$2:$D$472,4,false),"")</f>
        <v>Octorok</v>
      </c>
      <c r="K528" s="387" t="s">
        <v>62</v>
      </c>
      <c r="L528" s="387" t="s">
        <v>12</v>
      </c>
      <c r="M528" s="392" t="str">
        <f>iferror(vlookup(A528,Variables!$F$2:$G$2762,2,false),"")</f>
        <v/>
      </c>
      <c r="N528" s="389" t="s">
        <v>1059</v>
      </c>
    </row>
    <row r="529">
      <c r="A529" s="386" t="s">
        <v>7349</v>
      </c>
      <c r="B529" s="387" t="s">
        <v>23</v>
      </c>
      <c r="C529" s="388" t="str">
        <f>iferror(vlookup(B529,Maps!$A$2:$B$111,2,false),"")</f>
        <v>Inside Jabu-Jabu's Belly</v>
      </c>
      <c r="D529" s="387" t="s">
        <v>686</v>
      </c>
      <c r="E529" s="386" t="s">
        <v>702</v>
      </c>
      <c r="F529" s="396"/>
      <c r="G529" s="396"/>
      <c r="H529" s="387" t="s">
        <v>110</v>
      </c>
      <c r="I529" s="390" t="s">
        <v>4949</v>
      </c>
      <c r="J529" s="391" t="str">
        <f>iferror(vlookup(H529,Actors!$A$2:$D$472,4,false),"")</f>
        <v>Octorok</v>
      </c>
      <c r="K529" s="387" t="s">
        <v>62</v>
      </c>
      <c r="L529" s="387" t="s">
        <v>12</v>
      </c>
      <c r="M529" s="392" t="str">
        <f>iferror(vlookup(A529,Variables!$F$2:$G$2762,2,false),"")</f>
        <v/>
      </c>
      <c r="N529" s="389" t="s">
        <v>1059</v>
      </c>
    </row>
    <row r="530">
      <c r="A530" s="386" t="s">
        <v>7349</v>
      </c>
      <c r="B530" s="387" t="s">
        <v>23</v>
      </c>
      <c r="C530" s="388" t="str">
        <f>iferror(vlookup(B530,Maps!$A$2:$B$111,2,false),"")</f>
        <v>Inside Jabu-Jabu's Belly</v>
      </c>
      <c r="D530" s="387" t="s">
        <v>686</v>
      </c>
      <c r="E530" s="386" t="s">
        <v>702</v>
      </c>
      <c r="F530" s="396"/>
      <c r="G530" s="396"/>
      <c r="H530" s="387" t="s">
        <v>110</v>
      </c>
      <c r="I530" s="390" t="s">
        <v>4949</v>
      </c>
      <c r="J530" s="391" t="str">
        <f>iferror(vlookup(H530,Actors!$A$2:$D$472,4,false),"")</f>
        <v>Octorok</v>
      </c>
      <c r="K530" s="387" t="s">
        <v>62</v>
      </c>
      <c r="L530" s="387" t="s">
        <v>12</v>
      </c>
      <c r="M530" s="392" t="str">
        <f>iferror(vlookup(A530,Variables!$F$2:$G$2762,2,false),"")</f>
        <v/>
      </c>
      <c r="N530" s="389" t="s">
        <v>1059</v>
      </c>
    </row>
    <row r="531">
      <c r="A531" s="386" t="s">
        <v>7349</v>
      </c>
      <c r="B531" s="387" t="s">
        <v>23</v>
      </c>
      <c r="C531" s="388" t="str">
        <f>iferror(vlookup(B531,Maps!$A$2:$B$111,2,false),"")</f>
        <v>Inside Jabu-Jabu's Belly</v>
      </c>
      <c r="D531" s="387" t="s">
        <v>686</v>
      </c>
      <c r="E531" s="386" t="s">
        <v>702</v>
      </c>
      <c r="F531" s="396"/>
      <c r="G531" s="396"/>
      <c r="H531" s="387" t="s">
        <v>110</v>
      </c>
      <c r="I531" s="390" t="s">
        <v>4949</v>
      </c>
      <c r="J531" s="391" t="str">
        <f>iferror(vlookup(H531,Actors!$A$2:$D$472,4,false),"")</f>
        <v>Octorok</v>
      </c>
      <c r="K531" s="387" t="s">
        <v>62</v>
      </c>
      <c r="L531" s="387" t="s">
        <v>12</v>
      </c>
      <c r="M531" s="392" t="str">
        <f>iferror(vlookup(A531,Variables!$F$2:$G$2762,2,false),"")</f>
        <v/>
      </c>
      <c r="N531" s="389" t="s">
        <v>1059</v>
      </c>
    </row>
    <row r="532">
      <c r="A532" s="386" t="s">
        <v>7448</v>
      </c>
      <c r="B532" s="387" t="s">
        <v>23</v>
      </c>
      <c r="C532" s="388" t="str">
        <f>iferror(vlookup(B532,Maps!$A$2:$B$111,2,false),"")</f>
        <v>Inside Jabu-Jabu's Belly</v>
      </c>
      <c r="D532" s="387" t="s">
        <v>686</v>
      </c>
      <c r="E532" s="386" t="s">
        <v>702</v>
      </c>
      <c r="F532" s="396"/>
      <c r="G532" s="396"/>
      <c r="H532" s="387" t="s">
        <v>82</v>
      </c>
      <c r="I532" s="390" t="s">
        <v>4934</v>
      </c>
      <c r="J532" s="391" t="str">
        <f>iferror(vlookup(H532,Actors!$A$2:$D$472,4,false),"")</f>
        <v>Treasure Chest</v>
      </c>
      <c r="K532" s="387" t="s">
        <v>110</v>
      </c>
      <c r="L532" s="387" t="s">
        <v>152</v>
      </c>
      <c r="M532" s="392" t="str">
        <f>iferror(vlookup(A532,Variables!$F$2:$G$2762,2,false),"")</f>
        <v>Large Chest - Deku Nuts</v>
      </c>
      <c r="N532" s="389" t="s">
        <v>1059</v>
      </c>
    </row>
    <row r="533">
      <c r="A533" s="375" t="s">
        <v>7345</v>
      </c>
      <c r="B533" s="376" t="s">
        <v>23</v>
      </c>
      <c r="C533" s="377" t="str">
        <f>iferror(vlookup(B533,Maps!$A$2:$B$111,2,false),"")</f>
        <v>Inside Jabu-Jabu's Belly</v>
      </c>
      <c r="D533" s="376" t="s">
        <v>14</v>
      </c>
      <c r="E533" s="375" t="s">
        <v>704</v>
      </c>
      <c r="F533" s="415"/>
      <c r="G533" s="415"/>
      <c r="H533" s="376" t="s">
        <v>110</v>
      </c>
      <c r="I533" s="338" t="s">
        <v>4949</v>
      </c>
      <c r="J533" s="379" t="str">
        <f>iferror(vlookup(H533,Actors!$A$2:$D$472,4,false),"")</f>
        <v>Octorok</v>
      </c>
      <c r="K533" s="376" t="s">
        <v>62</v>
      </c>
      <c r="L533" s="376" t="s">
        <v>7102</v>
      </c>
      <c r="M533" s="381" t="str">
        <f>iferror(vlookup(A533,Variables!$F$2:$G$2762,2,false),"")</f>
        <v/>
      </c>
      <c r="N533" s="378" t="s">
        <v>1059</v>
      </c>
    </row>
    <row r="534">
      <c r="A534" s="375" t="s">
        <v>7345</v>
      </c>
      <c r="B534" s="376" t="s">
        <v>23</v>
      </c>
      <c r="C534" s="377" t="str">
        <f>iferror(vlookup(B534,Maps!$A$2:$B$111,2,false),"")</f>
        <v>Inside Jabu-Jabu's Belly</v>
      </c>
      <c r="D534" s="376" t="s">
        <v>14</v>
      </c>
      <c r="E534" s="375" t="s">
        <v>704</v>
      </c>
      <c r="F534" s="415"/>
      <c r="G534" s="415"/>
      <c r="H534" s="376" t="s">
        <v>110</v>
      </c>
      <c r="I534" s="338" t="s">
        <v>4949</v>
      </c>
      <c r="J534" s="379" t="str">
        <f>iferror(vlookup(H534,Actors!$A$2:$D$472,4,false),"")</f>
        <v>Octorok</v>
      </c>
      <c r="K534" s="376" t="s">
        <v>62</v>
      </c>
      <c r="L534" s="376" t="s">
        <v>7102</v>
      </c>
      <c r="M534" s="381" t="str">
        <f>iferror(vlookup(A534,Variables!$F$2:$G$2762,2,false),"")</f>
        <v/>
      </c>
      <c r="N534" s="378" t="s">
        <v>1059</v>
      </c>
    </row>
    <row r="535">
      <c r="A535" s="375" t="s">
        <v>7379</v>
      </c>
      <c r="B535" s="376" t="s">
        <v>23</v>
      </c>
      <c r="C535" s="377" t="str">
        <f>iferror(vlookup(B535,Maps!$A$2:$B$111,2,false),"")</f>
        <v>Inside Jabu-Jabu's Belly</v>
      </c>
      <c r="D535" s="376" t="s">
        <v>14</v>
      </c>
      <c r="E535" s="375" t="s">
        <v>704</v>
      </c>
      <c r="F535" s="415"/>
      <c r="G535" s="415"/>
      <c r="H535" s="376" t="s">
        <v>1037</v>
      </c>
      <c r="I535" s="338" t="s">
        <v>5360</v>
      </c>
      <c r="J535" s="383" t="str">
        <f>iferror(vlookup(H535,Actors!$A$2:$D$472,4,false),"")</f>
        <v>Stunnable Jelly Platform</v>
      </c>
      <c r="K535" s="384" t="s">
        <v>2827</v>
      </c>
      <c r="L535" s="376" t="s">
        <v>2953</v>
      </c>
      <c r="M535" s="381" t="str">
        <f>iferror(vlookup(A535,Variables!$F$2:$G$2762,2,false),"")</f>
        <v/>
      </c>
      <c r="N535" s="385" t="s">
        <v>1059</v>
      </c>
    </row>
    <row r="536">
      <c r="A536" s="375" t="s">
        <v>7449</v>
      </c>
      <c r="B536" s="376" t="s">
        <v>23</v>
      </c>
      <c r="C536" s="377" t="str">
        <f>iferror(vlookup(B536,Maps!$A$2:$B$111,2,false),"")</f>
        <v>Inside Jabu-Jabu's Belly</v>
      </c>
      <c r="D536" s="376" t="s">
        <v>14</v>
      </c>
      <c r="E536" s="375" t="s">
        <v>704</v>
      </c>
      <c r="F536" s="415"/>
      <c r="G536" s="415"/>
      <c r="H536" s="376" t="s">
        <v>2978</v>
      </c>
      <c r="I536" s="338" t="s">
        <v>5589</v>
      </c>
      <c r="J536" s="383" t="str">
        <f>iferror(vlookup(H536,Actors!$A$2:$D$472,4,false),"")</f>
        <v>Pot</v>
      </c>
      <c r="K536" s="384" t="s">
        <v>21</v>
      </c>
      <c r="L536" s="376" t="s">
        <v>7450</v>
      </c>
      <c r="M536" s="381" t="str">
        <f>iferror(vlookup(A536,Variables!$F$2:$G$2762,2,false),"")</f>
        <v/>
      </c>
      <c r="N536" s="385" t="s">
        <v>1059</v>
      </c>
    </row>
    <row r="537">
      <c r="A537" s="375" t="s">
        <v>7451</v>
      </c>
      <c r="B537" s="376" t="s">
        <v>23</v>
      </c>
      <c r="C537" s="377" t="str">
        <f>iferror(vlookup(B537,Maps!$A$2:$B$111,2,false),"")</f>
        <v>Inside Jabu-Jabu's Belly</v>
      </c>
      <c r="D537" s="376" t="s">
        <v>14</v>
      </c>
      <c r="E537" s="375" t="s">
        <v>704</v>
      </c>
      <c r="F537" s="415"/>
      <c r="G537" s="415"/>
      <c r="H537" s="376" t="s">
        <v>2978</v>
      </c>
      <c r="I537" s="338" t="s">
        <v>5589</v>
      </c>
      <c r="J537" s="383" t="str">
        <f>iferror(vlookup(H537,Actors!$A$2:$D$472,4,false),"")</f>
        <v>Pot</v>
      </c>
      <c r="K537" s="384" t="s">
        <v>21</v>
      </c>
      <c r="L537" s="376" t="s">
        <v>7452</v>
      </c>
      <c r="M537" s="381" t="str">
        <f>iferror(vlookup(A537,Variables!$F$2:$G$2762,2,false),"")</f>
        <v/>
      </c>
      <c r="N537" s="385" t="s">
        <v>1059</v>
      </c>
    </row>
    <row r="538">
      <c r="A538" s="375" t="s">
        <v>7453</v>
      </c>
      <c r="B538" s="376" t="s">
        <v>23</v>
      </c>
      <c r="C538" s="377" t="str">
        <f>iferror(vlookup(B538,Maps!$A$2:$B$111,2,false),"")</f>
        <v>Inside Jabu-Jabu's Belly</v>
      </c>
      <c r="D538" s="376" t="s">
        <v>14</v>
      </c>
      <c r="E538" s="375" t="s">
        <v>704</v>
      </c>
      <c r="F538" s="415"/>
      <c r="G538" s="415"/>
      <c r="H538" s="376" t="s">
        <v>2978</v>
      </c>
      <c r="I538" s="338" t="s">
        <v>5589</v>
      </c>
      <c r="J538" s="383" t="str">
        <f>iferror(vlookup(H538,Actors!$A$2:$D$472,4,false),"")</f>
        <v>Pot</v>
      </c>
      <c r="K538" s="384" t="s">
        <v>21</v>
      </c>
      <c r="L538" s="376" t="s">
        <v>7454</v>
      </c>
      <c r="M538" s="381" t="str">
        <f>iferror(vlookup(A538,Variables!$F$2:$G$2762,2,false),"")</f>
        <v/>
      </c>
      <c r="N538" s="385" t="s">
        <v>1059</v>
      </c>
    </row>
    <row r="539">
      <c r="A539" s="375" t="s">
        <v>7455</v>
      </c>
      <c r="B539" s="376" t="s">
        <v>23</v>
      </c>
      <c r="C539" s="377" t="str">
        <f>iferror(vlookup(B539,Maps!$A$2:$B$111,2,false),"")</f>
        <v>Inside Jabu-Jabu's Belly</v>
      </c>
      <c r="D539" s="376" t="s">
        <v>14</v>
      </c>
      <c r="E539" s="375" t="s">
        <v>704</v>
      </c>
      <c r="F539" s="415"/>
      <c r="G539" s="415"/>
      <c r="H539" s="376" t="s">
        <v>2978</v>
      </c>
      <c r="I539" s="338" t="s">
        <v>5589</v>
      </c>
      <c r="J539" s="383" t="str">
        <f>iferror(vlookup(H539,Actors!$A$2:$D$472,4,false),"")</f>
        <v>Pot</v>
      </c>
      <c r="K539" s="384" t="s">
        <v>21</v>
      </c>
      <c r="L539" s="376" t="s">
        <v>7456</v>
      </c>
      <c r="M539" s="381" t="str">
        <f>iferror(vlookup(A539,Variables!$F$2:$G$2762,2,false),"")</f>
        <v/>
      </c>
      <c r="N539" s="385" t="s">
        <v>1059</v>
      </c>
    </row>
    <row r="540">
      <c r="A540" s="375" t="s">
        <v>7457</v>
      </c>
      <c r="B540" s="376" t="s">
        <v>23</v>
      </c>
      <c r="C540" s="377" t="str">
        <f>iferror(vlookup(B540,Maps!$A$2:$B$111,2,false),"")</f>
        <v>Inside Jabu-Jabu's Belly</v>
      </c>
      <c r="D540" s="376" t="s">
        <v>14</v>
      </c>
      <c r="E540" s="375" t="s">
        <v>704</v>
      </c>
      <c r="F540" s="415"/>
      <c r="G540" s="415"/>
      <c r="H540" s="376" t="s">
        <v>2978</v>
      </c>
      <c r="I540" s="338" t="s">
        <v>5589</v>
      </c>
      <c r="J540" s="383" t="str">
        <f>iferror(vlookup(H540,Actors!$A$2:$D$472,4,false),"")</f>
        <v>Pot</v>
      </c>
      <c r="K540" s="384" t="s">
        <v>21</v>
      </c>
      <c r="L540" s="376" t="s">
        <v>7458</v>
      </c>
      <c r="M540" s="381" t="str">
        <f>iferror(vlookup(A540,Variables!$F$2:$G$2762,2,false),"")</f>
        <v/>
      </c>
      <c r="N540" s="385" t="s">
        <v>1059</v>
      </c>
    </row>
    <row r="541">
      <c r="A541" s="386" t="s">
        <v>7377</v>
      </c>
      <c r="B541" s="387" t="s">
        <v>23</v>
      </c>
      <c r="C541" s="388" t="str">
        <f>iferror(vlookup(B541,Maps!$A$2:$B$111,2,false),"")</f>
        <v>Inside Jabu-Jabu's Belly</v>
      </c>
      <c r="D541" s="387" t="s">
        <v>14</v>
      </c>
      <c r="E541" s="386" t="s">
        <v>715</v>
      </c>
      <c r="F541" s="396"/>
      <c r="G541" s="396"/>
      <c r="H541" s="387" t="s">
        <v>404</v>
      </c>
      <c r="I541" s="390" t="s">
        <v>5047</v>
      </c>
      <c r="J541" s="391" t="str">
        <f>iferror(vlookup(H541,Actors!$A$2:$D$472,4,false),"")</f>
        <v>Land Stinger</v>
      </c>
      <c r="K541" s="387" t="s">
        <v>282</v>
      </c>
      <c r="L541" s="387" t="s">
        <v>82</v>
      </c>
      <c r="M541" s="392" t="str">
        <f>iferror(vlookup(A541,Variables!$F$2:$G$2762,2,false),"")</f>
        <v>Stinger</v>
      </c>
      <c r="N541" s="389" t="s">
        <v>1059</v>
      </c>
    </row>
    <row r="542">
      <c r="A542" s="386" t="s">
        <v>7377</v>
      </c>
      <c r="B542" s="387" t="s">
        <v>23</v>
      </c>
      <c r="C542" s="388" t="str">
        <f>iferror(vlookup(B542,Maps!$A$2:$B$111,2,false),"")</f>
        <v>Inside Jabu-Jabu's Belly</v>
      </c>
      <c r="D542" s="387" t="s">
        <v>14</v>
      </c>
      <c r="E542" s="386" t="s">
        <v>715</v>
      </c>
      <c r="F542" s="396"/>
      <c r="G542" s="396"/>
      <c r="H542" s="387" t="s">
        <v>404</v>
      </c>
      <c r="I542" s="390" t="s">
        <v>5047</v>
      </c>
      <c r="J542" s="391" t="str">
        <f>iferror(vlookup(H542,Actors!$A$2:$D$472,4,false),"")</f>
        <v>Land Stinger</v>
      </c>
      <c r="K542" s="387" t="s">
        <v>282</v>
      </c>
      <c r="L542" s="387" t="s">
        <v>82</v>
      </c>
      <c r="M542" s="392" t="str">
        <f>iferror(vlookup(A542,Variables!$F$2:$G$2762,2,false),"")</f>
        <v>Stinger</v>
      </c>
      <c r="N542" s="389" t="s">
        <v>1059</v>
      </c>
    </row>
    <row r="543">
      <c r="A543" s="386" t="s">
        <v>7377</v>
      </c>
      <c r="B543" s="387" t="s">
        <v>23</v>
      </c>
      <c r="C543" s="388" t="str">
        <f>iferror(vlookup(B543,Maps!$A$2:$B$111,2,false),"")</f>
        <v>Inside Jabu-Jabu's Belly</v>
      </c>
      <c r="D543" s="387" t="s">
        <v>14</v>
      </c>
      <c r="E543" s="386" t="s">
        <v>715</v>
      </c>
      <c r="F543" s="396"/>
      <c r="G543" s="396"/>
      <c r="H543" s="387" t="s">
        <v>404</v>
      </c>
      <c r="I543" s="390" t="s">
        <v>5047</v>
      </c>
      <c r="J543" s="391" t="str">
        <f>iferror(vlookup(H543,Actors!$A$2:$D$472,4,false),"")</f>
        <v>Land Stinger</v>
      </c>
      <c r="K543" s="387" t="s">
        <v>282</v>
      </c>
      <c r="L543" s="387" t="s">
        <v>82</v>
      </c>
      <c r="M543" s="392" t="str">
        <f>iferror(vlookup(A543,Variables!$F$2:$G$2762,2,false),"")</f>
        <v>Stinger</v>
      </c>
      <c r="N543" s="389" t="s">
        <v>1059</v>
      </c>
    </row>
    <row r="544">
      <c r="A544" s="386" t="s">
        <v>7459</v>
      </c>
      <c r="B544" s="387" t="s">
        <v>23</v>
      </c>
      <c r="C544" s="388" t="str">
        <f>iferror(vlookup(B544,Maps!$A$2:$B$111,2,false),"")</f>
        <v>Inside Jabu-Jabu's Belly</v>
      </c>
      <c r="D544" s="387" t="s">
        <v>14</v>
      </c>
      <c r="E544" s="386" t="s">
        <v>715</v>
      </c>
      <c r="F544" s="396"/>
      <c r="G544" s="396"/>
      <c r="H544" s="387" t="s">
        <v>2919</v>
      </c>
      <c r="I544" s="390" t="s">
        <v>5488</v>
      </c>
      <c r="J544" s="391" t="str">
        <f>iferror(vlookup(H544,Actors!$A$2:$D$472,4,false),"")</f>
        <v>Jabu-Jabu's Belly Switch</v>
      </c>
      <c r="K544" s="387" t="s">
        <v>2790</v>
      </c>
      <c r="L544" s="387" t="s">
        <v>7460</v>
      </c>
      <c r="M544" s="392" t="str">
        <f>iferror(vlookup(A544,Variables!$F$2:$G$2762,2,false),"")</f>
        <v/>
      </c>
      <c r="N544" s="389" t="s">
        <v>1059</v>
      </c>
    </row>
    <row r="545">
      <c r="A545" s="386" t="s">
        <v>7461</v>
      </c>
      <c r="B545" s="387" t="s">
        <v>23</v>
      </c>
      <c r="C545" s="388" t="str">
        <f>iferror(vlookup(B545,Maps!$A$2:$B$111,2,false),"")</f>
        <v>Inside Jabu-Jabu's Belly</v>
      </c>
      <c r="D545" s="387" t="s">
        <v>14</v>
      </c>
      <c r="E545" s="386" t="s">
        <v>715</v>
      </c>
      <c r="F545" s="396"/>
      <c r="G545" s="396"/>
      <c r="H545" s="387" t="s">
        <v>2919</v>
      </c>
      <c r="I545" s="390" t="s">
        <v>5488</v>
      </c>
      <c r="J545" s="391" t="str">
        <f>iferror(vlookup(H545,Actors!$A$2:$D$472,4,false),"")</f>
        <v>Jabu-Jabu's Belly Switch</v>
      </c>
      <c r="K545" s="387" t="s">
        <v>2790</v>
      </c>
      <c r="L545" s="387" t="s">
        <v>7321</v>
      </c>
      <c r="M545" s="392" t="str">
        <f>iferror(vlookup(A545,Variables!$F$2:$G$2762,2,false),"")</f>
        <v/>
      </c>
      <c r="N545" s="389" t="s">
        <v>1059</v>
      </c>
    </row>
    <row r="546">
      <c r="A546" s="386" t="s">
        <v>7462</v>
      </c>
      <c r="B546" s="387" t="s">
        <v>23</v>
      </c>
      <c r="C546" s="388" t="str">
        <f>iferror(vlookup(B546,Maps!$A$2:$B$111,2,false),"")</f>
        <v>Inside Jabu-Jabu's Belly</v>
      </c>
      <c r="D546" s="387" t="s">
        <v>14</v>
      </c>
      <c r="E546" s="386" t="s">
        <v>715</v>
      </c>
      <c r="F546" s="396"/>
      <c r="G546" s="396"/>
      <c r="H546" s="387" t="s">
        <v>2880</v>
      </c>
      <c r="I546" s="390" t="s">
        <v>5410</v>
      </c>
      <c r="J546" s="284" t="str">
        <f>iferror(vlookup(H546,Actors!$A$2:$D$472,4,false),"")</f>
        <v>Inside Jabu-Jabu's Belly Objects</v>
      </c>
      <c r="K546" s="393" t="s">
        <v>2790</v>
      </c>
      <c r="L546" s="387" t="s">
        <v>7321</v>
      </c>
      <c r="M546" s="392" t="str">
        <f>iferror(vlookup(A546,Variables!$F$2:$G$2762,2,false),"")</f>
        <v/>
      </c>
      <c r="N546" s="394" t="s">
        <v>1059</v>
      </c>
    </row>
    <row r="547">
      <c r="A547" s="386" t="s">
        <v>7463</v>
      </c>
      <c r="B547" s="387" t="s">
        <v>23</v>
      </c>
      <c r="C547" s="388" t="str">
        <f>iferror(vlookup(B547,Maps!$A$2:$B$111,2,false),"")</f>
        <v>Inside Jabu-Jabu's Belly</v>
      </c>
      <c r="D547" s="387" t="s">
        <v>14</v>
      </c>
      <c r="E547" s="386" t="s">
        <v>715</v>
      </c>
      <c r="F547" s="396"/>
      <c r="G547" s="396"/>
      <c r="H547" s="387" t="s">
        <v>2788</v>
      </c>
      <c r="I547" s="390" t="s">
        <v>5273</v>
      </c>
      <c r="J547" s="391" t="str">
        <f>iferror(vlookup(H547,Actors!$A$2:$D$472,4,false),"")</f>
        <v>Skullwalltula</v>
      </c>
      <c r="K547" s="387" t="s">
        <v>265</v>
      </c>
      <c r="L547" s="387" t="s">
        <v>7464</v>
      </c>
      <c r="M547" s="392" t="str">
        <f>iferror(vlookup(A547,Variables!$F$2:$G$2762,2,false),"")</f>
        <v/>
      </c>
      <c r="N547" s="389" t="s">
        <v>1059</v>
      </c>
    </row>
    <row r="548">
      <c r="A548" s="386" t="s">
        <v>7465</v>
      </c>
      <c r="B548" s="387" t="s">
        <v>23</v>
      </c>
      <c r="C548" s="388" t="str">
        <f>iferror(vlookup(B548,Maps!$A$2:$B$111,2,false),"")</f>
        <v>Inside Jabu-Jabu's Belly</v>
      </c>
      <c r="D548" s="387" t="s">
        <v>14</v>
      </c>
      <c r="E548" s="386" t="s">
        <v>715</v>
      </c>
      <c r="F548" s="396"/>
      <c r="G548" s="396"/>
      <c r="H548" s="387" t="s">
        <v>2978</v>
      </c>
      <c r="I548" s="390" t="s">
        <v>5589</v>
      </c>
      <c r="J548" s="284" t="str">
        <f>iferror(vlookup(H548,Actors!$A$2:$D$472,4,false),"")</f>
        <v>Pot</v>
      </c>
      <c r="K548" s="393" t="s">
        <v>21</v>
      </c>
      <c r="L548" s="387" t="s">
        <v>7466</v>
      </c>
      <c r="M548" s="392" t="str">
        <f>iferror(vlookup(A548,Variables!$F$2:$G$2762,2,false),"")</f>
        <v/>
      </c>
      <c r="N548" s="394" t="s">
        <v>1059</v>
      </c>
    </row>
    <row r="549">
      <c r="A549" s="386" t="s">
        <v>7467</v>
      </c>
      <c r="B549" s="387" t="s">
        <v>23</v>
      </c>
      <c r="C549" s="388" t="str">
        <f>iferror(vlookup(B549,Maps!$A$2:$B$111,2,false),"")</f>
        <v>Inside Jabu-Jabu's Belly</v>
      </c>
      <c r="D549" s="387" t="s">
        <v>14</v>
      </c>
      <c r="E549" s="386" t="s">
        <v>715</v>
      </c>
      <c r="F549" s="396"/>
      <c r="G549" s="396"/>
      <c r="H549" s="387" t="s">
        <v>2978</v>
      </c>
      <c r="I549" s="390" t="s">
        <v>5589</v>
      </c>
      <c r="J549" s="284" t="str">
        <f>iferror(vlookup(H549,Actors!$A$2:$D$472,4,false),"")</f>
        <v>Pot</v>
      </c>
      <c r="K549" s="393" t="s">
        <v>21</v>
      </c>
      <c r="L549" s="387" t="s">
        <v>7468</v>
      </c>
      <c r="M549" s="392" t="str">
        <f>iferror(vlookup(A549,Variables!$F$2:$G$2762,2,false),"")</f>
        <v/>
      </c>
      <c r="N549" s="394" t="s">
        <v>1059</v>
      </c>
    </row>
    <row r="550">
      <c r="A550" s="386" t="s">
        <v>7469</v>
      </c>
      <c r="B550" s="387" t="s">
        <v>23</v>
      </c>
      <c r="C550" s="388" t="str">
        <f>iferror(vlookup(B550,Maps!$A$2:$B$111,2,false),"")</f>
        <v>Inside Jabu-Jabu's Belly</v>
      </c>
      <c r="D550" s="387" t="s">
        <v>14</v>
      </c>
      <c r="E550" s="386" t="s">
        <v>715</v>
      </c>
      <c r="F550" s="396"/>
      <c r="G550" s="396"/>
      <c r="H550" s="387" t="s">
        <v>2978</v>
      </c>
      <c r="I550" s="390" t="s">
        <v>5589</v>
      </c>
      <c r="J550" s="284" t="str">
        <f>iferror(vlookup(H550,Actors!$A$2:$D$472,4,false),"")</f>
        <v>Pot</v>
      </c>
      <c r="K550" s="393" t="s">
        <v>21</v>
      </c>
      <c r="L550" s="387" t="s">
        <v>7470</v>
      </c>
      <c r="M550" s="392" t="str">
        <f>iferror(vlookup(A550,Variables!$F$2:$G$2762,2,false),"")</f>
        <v/>
      </c>
      <c r="N550" s="394" t="s">
        <v>1059</v>
      </c>
    </row>
    <row r="551">
      <c r="A551" s="386" t="s">
        <v>7348</v>
      </c>
      <c r="B551" s="387" t="s">
        <v>23</v>
      </c>
      <c r="C551" s="388" t="str">
        <f>iferror(vlookup(B551,Maps!$A$2:$B$111,2,false),"")</f>
        <v>Inside Jabu-Jabu's Belly</v>
      </c>
      <c r="D551" s="387" t="s">
        <v>14</v>
      </c>
      <c r="E551" s="386" t="s">
        <v>715</v>
      </c>
      <c r="F551" s="396"/>
      <c r="G551" s="396"/>
      <c r="H551" s="387" t="s">
        <v>325</v>
      </c>
      <c r="I551" s="390" t="s">
        <v>5017</v>
      </c>
      <c r="J551" s="391" t="str">
        <f>iferror(vlookup(H551,Actors!$A$2:$D$472,4,false),"")</f>
        <v>Shabom</v>
      </c>
      <c r="K551" s="387" t="s">
        <v>137</v>
      </c>
      <c r="L551" s="387" t="s">
        <v>7164</v>
      </c>
      <c r="M551" s="392" t="str">
        <f>iferror(vlookup(A551,Variables!$F$2:$G$2762,2,false),"")</f>
        <v>Shabom</v>
      </c>
      <c r="N551" s="389" t="s">
        <v>1059</v>
      </c>
    </row>
    <row r="552">
      <c r="A552" s="386" t="s">
        <v>7348</v>
      </c>
      <c r="B552" s="387" t="s">
        <v>23</v>
      </c>
      <c r="C552" s="388" t="str">
        <f>iferror(vlookup(B552,Maps!$A$2:$B$111,2,false),"")</f>
        <v>Inside Jabu-Jabu's Belly</v>
      </c>
      <c r="D552" s="387" t="s">
        <v>14</v>
      </c>
      <c r="E552" s="386" t="s">
        <v>715</v>
      </c>
      <c r="F552" s="396"/>
      <c r="G552" s="396"/>
      <c r="H552" s="387" t="s">
        <v>325</v>
      </c>
      <c r="I552" s="390" t="s">
        <v>5017</v>
      </c>
      <c r="J552" s="391" t="str">
        <f>iferror(vlookup(H552,Actors!$A$2:$D$472,4,false),"")</f>
        <v>Shabom</v>
      </c>
      <c r="K552" s="387" t="s">
        <v>137</v>
      </c>
      <c r="L552" s="387" t="s">
        <v>7164</v>
      </c>
      <c r="M552" s="392" t="str">
        <f>iferror(vlookup(A552,Variables!$F$2:$G$2762,2,false),"")</f>
        <v>Shabom</v>
      </c>
      <c r="N552" s="389" t="s">
        <v>1059</v>
      </c>
    </row>
    <row r="553">
      <c r="A553" s="386" t="s">
        <v>7348</v>
      </c>
      <c r="B553" s="387" t="s">
        <v>23</v>
      </c>
      <c r="C553" s="388" t="str">
        <f>iferror(vlookup(B553,Maps!$A$2:$B$111,2,false),"")</f>
        <v>Inside Jabu-Jabu's Belly</v>
      </c>
      <c r="D553" s="387" t="s">
        <v>14</v>
      </c>
      <c r="E553" s="386" t="s">
        <v>715</v>
      </c>
      <c r="F553" s="396"/>
      <c r="G553" s="396"/>
      <c r="H553" s="387" t="s">
        <v>325</v>
      </c>
      <c r="I553" s="390" t="s">
        <v>5017</v>
      </c>
      <c r="J553" s="391" t="str">
        <f>iferror(vlookup(H553,Actors!$A$2:$D$472,4,false),"")</f>
        <v>Shabom</v>
      </c>
      <c r="K553" s="387" t="s">
        <v>137</v>
      </c>
      <c r="L553" s="387" t="s">
        <v>7164</v>
      </c>
      <c r="M553" s="392" t="str">
        <f>iferror(vlookup(A553,Variables!$F$2:$G$2762,2,false),"")</f>
        <v>Shabom</v>
      </c>
      <c r="N553" s="389" t="s">
        <v>1059</v>
      </c>
    </row>
    <row r="554">
      <c r="A554" s="386" t="s">
        <v>7348</v>
      </c>
      <c r="B554" s="387" t="s">
        <v>23</v>
      </c>
      <c r="C554" s="388" t="str">
        <f>iferror(vlookup(B554,Maps!$A$2:$B$111,2,false),"")</f>
        <v>Inside Jabu-Jabu's Belly</v>
      </c>
      <c r="D554" s="387" t="s">
        <v>14</v>
      </c>
      <c r="E554" s="386" t="s">
        <v>715</v>
      </c>
      <c r="F554" s="396"/>
      <c r="G554" s="396"/>
      <c r="H554" s="387" t="s">
        <v>325</v>
      </c>
      <c r="I554" s="390" t="s">
        <v>5017</v>
      </c>
      <c r="J554" s="391" t="str">
        <f>iferror(vlookup(H554,Actors!$A$2:$D$472,4,false),"")</f>
        <v>Shabom</v>
      </c>
      <c r="K554" s="387" t="s">
        <v>137</v>
      </c>
      <c r="L554" s="387" t="s">
        <v>7164</v>
      </c>
      <c r="M554" s="392" t="str">
        <f>iferror(vlookup(A554,Variables!$F$2:$G$2762,2,false),"")</f>
        <v>Shabom</v>
      </c>
      <c r="N554" s="389" t="s">
        <v>1059</v>
      </c>
    </row>
    <row r="555">
      <c r="A555" s="386" t="s">
        <v>7348</v>
      </c>
      <c r="B555" s="387" t="s">
        <v>23</v>
      </c>
      <c r="C555" s="388" t="str">
        <f>iferror(vlookup(B555,Maps!$A$2:$B$111,2,false),"")</f>
        <v>Inside Jabu-Jabu's Belly</v>
      </c>
      <c r="D555" s="387" t="s">
        <v>14</v>
      </c>
      <c r="E555" s="386" t="s">
        <v>715</v>
      </c>
      <c r="F555" s="396"/>
      <c r="G555" s="396"/>
      <c r="H555" s="387" t="s">
        <v>325</v>
      </c>
      <c r="I555" s="390" t="s">
        <v>5017</v>
      </c>
      <c r="J555" s="391" t="str">
        <f>iferror(vlookup(H555,Actors!$A$2:$D$472,4,false),"")</f>
        <v>Shabom</v>
      </c>
      <c r="K555" s="387" t="s">
        <v>137</v>
      </c>
      <c r="L555" s="387" t="s">
        <v>7164</v>
      </c>
      <c r="M555" s="392" t="str">
        <f>iferror(vlookup(A555,Variables!$F$2:$G$2762,2,false),"")</f>
        <v>Shabom</v>
      </c>
      <c r="N555" s="389" t="s">
        <v>1059</v>
      </c>
    </row>
    <row r="556">
      <c r="A556" s="386" t="s">
        <v>7348</v>
      </c>
      <c r="B556" s="387" t="s">
        <v>23</v>
      </c>
      <c r="C556" s="388" t="str">
        <f>iferror(vlookup(B556,Maps!$A$2:$B$111,2,false),"")</f>
        <v>Inside Jabu-Jabu's Belly</v>
      </c>
      <c r="D556" s="387" t="s">
        <v>14</v>
      </c>
      <c r="E556" s="386" t="s">
        <v>715</v>
      </c>
      <c r="F556" s="396"/>
      <c r="G556" s="396"/>
      <c r="H556" s="387" t="s">
        <v>325</v>
      </c>
      <c r="I556" s="390" t="s">
        <v>5017</v>
      </c>
      <c r="J556" s="391" t="str">
        <f>iferror(vlookup(H556,Actors!$A$2:$D$472,4,false),"")</f>
        <v>Shabom</v>
      </c>
      <c r="K556" s="387" t="s">
        <v>137</v>
      </c>
      <c r="L556" s="387" t="s">
        <v>7164</v>
      </c>
      <c r="M556" s="392" t="str">
        <f>iferror(vlookup(A556,Variables!$F$2:$G$2762,2,false),"")</f>
        <v>Shabom</v>
      </c>
      <c r="N556" s="389" t="s">
        <v>1059</v>
      </c>
    </row>
    <row r="557">
      <c r="A557" s="386" t="s">
        <v>7348</v>
      </c>
      <c r="B557" s="387" t="s">
        <v>23</v>
      </c>
      <c r="C557" s="388" t="str">
        <f>iferror(vlookup(B557,Maps!$A$2:$B$111,2,false),"")</f>
        <v>Inside Jabu-Jabu's Belly</v>
      </c>
      <c r="D557" s="387" t="s">
        <v>14</v>
      </c>
      <c r="E557" s="386" t="s">
        <v>715</v>
      </c>
      <c r="F557" s="396"/>
      <c r="G557" s="396"/>
      <c r="H557" s="387" t="s">
        <v>325</v>
      </c>
      <c r="I557" s="390" t="s">
        <v>5017</v>
      </c>
      <c r="J557" s="391" t="str">
        <f>iferror(vlookup(H557,Actors!$A$2:$D$472,4,false),"")</f>
        <v>Shabom</v>
      </c>
      <c r="K557" s="387" t="s">
        <v>137</v>
      </c>
      <c r="L557" s="387" t="s">
        <v>7164</v>
      </c>
      <c r="M557" s="392" t="str">
        <f>iferror(vlookup(A557,Variables!$F$2:$G$2762,2,false),"")</f>
        <v>Shabom</v>
      </c>
      <c r="N557" s="389" t="s">
        <v>1059</v>
      </c>
    </row>
    <row r="558">
      <c r="A558" s="397" t="s">
        <v>7471</v>
      </c>
      <c r="B558" s="398" t="s">
        <v>30</v>
      </c>
      <c r="C558" s="399" t="str">
        <f>iferror(vlookup(B558,Maps!$A$2:$B$111,2,false),"")</f>
        <v>Forest Temple</v>
      </c>
      <c r="D558" s="398" t="s">
        <v>14</v>
      </c>
      <c r="E558" s="398" t="s">
        <v>1606</v>
      </c>
      <c r="F558" s="400"/>
      <c r="G558" s="400"/>
      <c r="H558" s="398" t="s">
        <v>75</v>
      </c>
      <c r="I558" s="401" t="s">
        <v>4931</v>
      </c>
      <c r="J558" s="402" t="str">
        <f>iferror(vlookup(H558,Actors!$A$2:$D$472,4,false),"")</f>
        <v>Wooden Door</v>
      </c>
      <c r="K558" s="398" t="s">
        <v>21</v>
      </c>
      <c r="L558" s="398" t="s">
        <v>192</v>
      </c>
      <c r="M558" s="403" t="str">
        <f>iferror(vlookup(A558,Variables!$F$2:$G$2762,2,false),"")</f>
        <v>SDLH - Loads Next Room, Two-Way</v>
      </c>
      <c r="N558" s="400" t="s">
        <v>1059</v>
      </c>
    </row>
    <row r="559">
      <c r="A559" s="375" t="s">
        <v>7471</v>
      </c>
      <c r="B559" s="376" t="s">
        <v>30</v>
      </c>
      <c r="C559" s="377" t="str">
        <f>iferror(vlookup(B559,Maps!$A$2:$B$111,2,false),"")</f>
        <v>Forest Temple</v>
      </c>
      <c r="D559" s="376" t="s">
        <v>14</v>
      </c>
      <c r="E559" s="376" t="s">
        <v>1606</v>
      </c>
      <c r="F559" s="378"/>
      <c r="G559" s="378"/>
      <c r="H559" s="376" t="s">
        <v>75</v>
      </c>
      <c r="I559" s="338" t="s">
        <v>4931</v>
      </c>
      <c r="J559" s="379" t="str">
        <f>iferror(vlookup(H559,Actors!$A$2:$D$472,4,false),"")</f>
        <v>Wooden Door</v>
      </c>
      <c r="K559" s="376" t="s">
        <v>21</v>
      </c>
      <c r="L559" s="376" t="s">
        <v>192</v>
      </c>
      <c r="M559" s="381" t="str">
        <f>iferror(vlookup(A559,Variables!$F$2:$G$2762,2,false),"")</f>
        <v>SDLH - Loads Next Room, Two-Way</v>
      </c>
      <c r="N559" s="378" t="s">
        <v>1059</v>
      </c>
    </row>
    <row r="560">
      <c r="A560" s="375" t="s">
        <v>7471</v>
      </c>
      <c r="B560" s="376" t="s">
        <v>30</v>
      </c>
      <c r="C560" s="377" t="str">
        <f>iferror(vlookup(B560,Maps!$A$2:$B$111,2,false),"")</f>
        <v>Forest Temple</v>
      </c>
      <c r="D560" s="376" t="s">
        <v>14</v>
      </c>
      <c r="E560" s="376" t="s">
        <v>1606</v>
      </c>
      <c r="F560" s="378"/>
      <c r="G560" s="378"/>
      <c r="H560" s="376" t="s">
        <v>75</v>
      </c>
      <c r="I560" s="338" t="s">
        <v>4931</v>
      </c>
      <c r="J560" s="379" t="str">
        <f>iferror(vlookup(H560,Actors!$A$2:$D$472,4,false),"")</f>
        <v>Wooden Door</v>
      </c>
      <c r="K560" s="376" t="s">
        <v>21</v>
      </c>
      <c r="L560" s="376" t="s">
        <v>192</v>
      </c>
      <c r="M560" s="381" t="str">
        <f>iferror(vlookup(A560,Variables!$F$2:$G$2762,2,false),"")</f>
        <v>SDLH - Loads Next Room, Two-Way</v>
      </c>
      <c r="N560" s="378" t="s">
        <v>1059</v>
      </c>
    </row>
    <row r="561">
      <c r="A561" s="375" t="s">
        <v>7471</v>
      </c>
      <c r="B561" s="376" t="s">
        <v>30</v>
      </c>
      <c r="C561" s="377" t="str">
        <f>iferror(vlookup(B561,Maps!$A$2:$B$111,2,false),"")</f>
        <v>Forest Temple</v>
      </c>
      <c r="D561" s="376" t="s">
        <v>14</v>
      </c>
      <c r="E561" s="376" t="s">
        <v>1606</v>
      </c>
      <c r="F561" s="378"/>
      <c r="G561" s="378"/>
      <c r="H561" s="376" t="s">
        <v>75</v>
      </c>
      <c r="I561" s="338" t="s">
        <v>4931</v>
      </c>
      <c r="J561" s="379" t="str">
        <f>iferror(vlookup(H561,Actors!$A$2:$D$472,4,false),"")</f>
        <v>Wooden Door</v>
      </c>
      <c r="K561" s="376" t="s">
        <v>21</v>
      </c>
      <c r="L561" s="376" t="s">
        <v>192</v>
      </c>
      <c r="M561" s="381" t="str">
        <f>iferror(vlookup(A561,Variables!$F$2:$G$2762,2,false),"")</f>
        <v>SDLH - Loads Next Room, Two-Way</v>
      </c>
      <c r="N561" s="378" t="s">
        <v>1059</v>
      </c>
    </row>
    <row r="562">
      <c r="A562" s="375" t="s">
        <v>7471</v>
      </c>
      <c r="B562" s="376" t="s">
        <v>30</v>
      </c>
      <c r="C562" s="377" t="str">
        <f>iferror(vlookup(B562,Maps!$A$2:$B$111,2,false),"")</f>
        <v>Forest Temple</v>
      </c>
      <c r="D562" s="376" t="s">
        <v>14</v>
      </c>
      <c r="E562" s="376" t="s">
        <v>1606</v>
      </c>
      <c r="F562" s="378"/>
      <c r="G562" s="378"/>
      <c r="H562" s="376" t="s">
        <v>75</v>
      </c>
      <c r="I562" s="338" t="s">
        <v>4931</v>
      </c>
      <c r="J562" s="379" t="str">
        <f>iferror(vlookup(H562,Actors!$A$2:$D$472,4,false),"")</f>
        <v>Wooden Door</v>
      </c>
      <c r="K562" s="376" t="s">
        <v>21</v>
      </c>
      <c r="L562" s="376" t="s">
        <v>192</v>
      </c>
      <c r="M562" s="381" t="str">
        <f>iferror(vlookup(A562,Variables!$F$2:$G$2762,2,false),"")</f>
        <v>SDLH - Loads Next Room, Two-Way</v>
      </c>
      <c r="N562" s="378" t="s">
        <v>1059</v>
      </c>
    </row>
    <row r="563">
      <c r="A563" s="375" t="s">
        <v>7472</v>
      </c>
      <c r="B563" s="376" t="s">
        <v>30</v>
      </c>
      <c r="C563" s="377" t="str">
        <f>iferror(vlookup(B563,Maps!$A$2:$B$111,2,false),"")</f>
        <v>Forest Temple</v>
      </c>
      <c r="D563" s="376" t="s">
        <v>14</v>
      </c>
      <c r="E563" s="376" t="s">
        <v>1606</v>
      </c>
      <c r="F563" s="378"/>
      <c r="G563" s="378"/>
      <c r="H563" s="376" t="s">
        <v>331</v>
      </c>
      <c r="I563" s="338" t="s">
        <v>5020</v>
      </c>
      <c r="J563" s="379" t="str">
        <f>iferror(vlookup(H563,Actors!$A$2:$D$472,4,false),"")</f>
        <v>Door Shutter</v>
      </c>
      <c r="K563" s="376" t="s">
        <v>21</v>
      </c>
      <c r="L563" s="376" t="s">
        <v>3633</v>
      </c>
      <c r="M563" s="381" t="str">
        <f>iferror(vlookup(A563,Variables!$F$2:$G$2762,2,false),"")</f>
        <v/>
      </c>
      <c r="N563" s="378" t="s">
        <v>1059</v>
      </c>
    </row>
    <row r="564">
      <c r="A564" s="375" t="s">
        <v>7473</v>
      </c>
      <c r="B564" s="376" t="s">
        <v>30</v>
      </c>
      <c r="C564" s="377" t="str">
        <f>iferror(vlookup(B564,Maps!$A$2:$B$111,2,false),"")</f>
        <v>Forest Temple</v>
      </c>
      <c r="D564" s="376" t="s">
        <v>14</v>
      </c>
      <c r="E564" s="376" t="s">
        <v>1606</v>
      </c>
      <c r="F564" s="378"/>
      <c r="G564" s="378"/>
      <c r="H564" s="376" t="s">
        <v>331</v>
      </c>
      <c r="I564" s="338" t="s">
        <v>5020</v>
      </c>
      <c r="J564" s="379" t="str">
        <f>iferror(vlookup(H564,Actors!$A$2:$D$472,4,false),"")</f>
        <v>Door Shutter</v>
      </c>
      <c r="K564" s="376" t="s">
        <v>21</v>
      </c>
      <c r="L564" s="376" t="s">
        <v>2788</v>
      </c>
      <c r="M564" s="381" t="str">
        <f>iferror(vlookup(A564,Variables!$F$2:$G$2762,2,false),"")</f>
        <v/>
      </c>
      <c r="N564" s="378" t="s">
        <v>1059</v>
      </c>
    </row>
    <row r="565">
      <c r="A565" s="375" t="s">
        <v>7473</v>
      </c>
      <c r="B565" s="376" t="s">
        <v>30</v>
      </c>
      <c r="C565" s="377" t="str">
        <f>iferror(vlookup(B565,Maps!$A$2:$B$111,2,false),"")</f>
        <v>Forest Temple</v>
      </c>
      <c r="D565" s="376" t="s">
        <v>14</v>
      </c>
      <c r="E565" s="376" t="s">
        <v>1606</v>
      </c>
      <c r="F565" s="378"/>
      <c r="G565" s="378"/>
      <c r="H565" s="376" t="s">
        <v>331</v>
      </c>
      <c r="I565" s="338" t="s">
        <v>5020</v>
      </c>
      <c r="J565" s="379" t="str">
        <f>iferror(vlookup(H565,Actors!$A$2:$D$472,4,false),"")</f>
        <v>Door Shutter</v>
      </c>
      <c r="K565" s="376" t="s">
        <v>21</v>
      </c>
      <c r="L565" s="376" t="s">
        <v>2788</v>
      </c>
      <c r="M565" s="381" t="str">
        <f>iferror(vlookup(A565,Variables!$F$2:$G$2762,2,false),"")</f>
        <v/>
      </c>
      <c r="N565" s="378" t="s">
        <v>1059</v>
      </c>
    </row>
    <row r="566">
      <c r="A566" s="375" t="s">
        <v>7033</v>
      </c>
      <c r="B566" s="376" t="s">
        <v>30</v>
      </c>
      <c r="C566" s="377" t="str">
        <f>iferror(vlookup(B566,Maps!$A$2:$B$111,2,false),"")</f>
        <v>Forest Temple</v>
      </c>
      <c r="D566" s="376" t="s">
        <v>14</v>
      </c>
      <c r="E566" s="376" t="s">
        <v>1606</v>
      </c>
      <c r="F566" s="378"/>
      <c r="G566" s="378"/>
      <c r="H566" s="376" t="s">
        <v>331</v>
      </c>
      <c r="I566" s="338" t="s">
        <v>5020</v>
      </c>
      <c r="J566" s="379" t="str">
        <f>iferror(vlookup(H566,Actors!$A$2:$D$472,4,false),"")</f>
        <v>Door Shutter</v>
      </c>
      <c r="K566" s="376" t="s">
        <v>21</v>
      </c>
      <c r="L566" s="376" t="s">
        <v>2754</v>
      </c>
      <c r="M566" s="381" t="str">
        <f>iferror(vlookup(A566,Variables!$F$2:$G$2762,2,false),"")</f>
        <v>Brown Studded Door - Bars Behind You/Loads Next Room</v>
      </c>
      <c r="N566" s="378" t="s">
        <v>1059</v>
      </c>
    </row>
    <row r="567">
      <c r="A567" s="375" t="s">
        <v>7033</v>
      </c>
      <c r="B567" s="376" t="s">
        <v>30</v>
      </c>
      <c r="C567" s="377" t="str">
        <f>iferror(vlookup(B567,Maps!$A$2:$B$111,2,false),"")</f>
        <v>Forest Temple</v>
      </c>
      <c r="D567" s="376" t="s">
        <v>14</v>
      </c>
      <c r="E567" s="376" t="s">
        <v>1606</v>
      </c>
      <c r="F567" s="378"/>
      <c r="G567" s="378"/>
      <c r="H567" s="376" t="s">
        <v>331</v>
      </c>
      <c r="I567" s="338" t="s">
        <v>5020</v>
      </c>
      <c r="J567" s="379" t="str">
        <f>iferror(vlookup(H567,Actors!$A$2:$D$472,4,false),"")</f>
        <v>Door Shutter</v>
      </c>
      <c r="K567" s="376" t="s">
        <v>21</v>
      </c>
      <c r="L567" s="376" t="s">
        <v>2754</v>
      </c>
      <c r="M567" s="381" t="str">
        <f>iferror(vlookup(A567,Variables!$F$2:$G$2762,2,false),"")</f>
        <v>Brown Studded Door - Bars Behind You/Loads Next Room</v>
      </c>
      <c r="N567" s="378" t="s">
        <v>1059</v>
      </c>
    </row>
    <row r="568">
      <c r="A568" s="375" t="s">
        <v>7033</v>
      </c>
      <c r="B568" s="376" t="s">
        <v>30</v>
      </c>
      <c r="C568" s="377" t="str">
        <f>iferror(vlookup(B568,Maps!$A$2:$B$111,2,false),"")</f>
        <v>Forest Temple</v>
      </c>
      <c r="D568" s="376" t="s">
        <v>14</v>
      </c>
      <c r="E568" s="376" t="s">
        <v>1606</v>
      </c>
      <c r="F568" s="378"/>
      <c r="G568" s="378"/>
      <c r="H568" s="376" t="s">
        <v>331</v>
      </c>
      <c r="I568" s="338" t="s">
        <v>5020</v>
      </c>
      <c r="J568" s="379" t="str">
        <f>iferror(vlookup(H568,Actors!$A$2:$D$472,4,false),"")</f>
        <v>Door Shutter</v>
      </c>
      <c r="K568" s="376" t="s">
        <v>21</v>
      </c>
      <c r="L568" s="376" t="s">
        <v>2754</v>
      </c>
      <c r="M568" s="381" t="str">
        <f>iferror(vlookup(A568,Variables!$F$2:$G$2762,2,false),"")</f>
        <v>Brown Studded Door - Bars Behind You/Loads Next Room</v>
      </c>
      <c r="N568" s="378" t="s">
        <v>1059</v>
      </c>
    </row>
    <row r="569">
      <c r="A569" s="375" t="s">
        <v>7033</v>
      </c>
      <c r="B569" s="376" t="s">
        <v>30</v>
      </c>
      <c r="C569" s="377" t="str">
        <f>iferror(vlookup(B569,Maps!$A$2:$B$111,2,false),"")</f>
        <v>Forest Temple</v>
      </c>
      <c r="D569" s="376" t="s">
        <v>14</v>
      </c>
      <c r="E569" s="376" t="s">
        <v>1606</v>
      </c>
      <c r="F569" s="378"/>
      <c r="G569" s="378"/>
      <c r="H569" s="376" t="s">
        <v>331</v>
      </c>
      <c r="I569" s="338" t="s">
        <v>5020</v>
      </c>
      <c r="J569" s="379" t="str">
        <f>iferror(vlookup(H569,Actors!$A$2:$D$472,4,false),"")</f>
        <v>Door Shutter</v>
      </c>
      <c r="K569" s="376" t="s">
        <v>21</v>
      </c>
      <c r="L569" s="376" t="s">
        <v>2754</v>
      </c>
      <c r="M569" s="381" t="str">
        <f>iferror(vlookup(A569,Variables!$F$2:$G$2762,2,false),"")</f>
        <v>Brown Studded Door - Bars Behind You/Loads Next Room</v>
      </c>
      <c r="N569" s="378" t="s">
        <v>1059</v>
      </c>
    </row>
    <row r="570">
      <c r="A570" s="375" t="s">
        <v>7033</v>
      </c>
      <c r="B570" s="376" t="s">
        <v>30</v>
      </c>
      <c r="C570" s="377" t="str">
        <f>iferror(vlookup(B570,Maps!$A$2:$B$111,2,false),"")</f>
        <v>Forest Temple</v>
      </c>
      <c r="D570" s="376" t="s">
        <v>14</v>
      </c>
      <c r="E570" s="376" t="s">
        <v>1606</v>
      </c>
      <c r="F570" s="378"/>
      <c r="G570" s="378"/>
      <c r="H570" s="376" t="s">
        <v>331</v>
      </c>
      <c r="I570" s="338" t="s">
        <v>5020</v>
      </c>
      <c r="J570" s="379" t="str">
        <f>iferror(vlookup(H570,Actors!$A$2:$D$472,4,false),"")</f>
        <v>Door Shutter</v>
      </c>
      <c r="K570" s="376" t="s">
        <v>21</v>
      </c>
      <c r="L570" s="376" t="s">
        <v>2754</v>
      </c>
      <c r="M570" s="381" t="str">
        <f>iferror(vlookup(A570,Variables!$F$2:$G$2762,2,false),"")</f>
        <v>Brown Studded Door - Bars Behind You/Loads Next Room</v>
      </c>
      <c r="N570" s="378" t="s">
        <v>1059</v>
      </c>
    </row>
    <row r="571">
      <c r="A571" s="375" t="s">
        <v>7033</v>
      </c>
      <c r="B571" s="376" t="s">
        <v>30</v>
      </c>
      <c r="C571" s="377" t="str">
        <f>iferror(vlookup(B571,Maps!$A$2:$B$111,2,false),"")</f>
        <v>Forest Temple</v>
      </c>
      <c r="D571" s="376" t="s">
        <v>14</v>
      </c>
      <c r="E571" s="376" t="s">
        <v>1606</v>
      </c>
      <c r="F571" s="378"/>
      <c r="G571" s="378"/>
      <c r="H571" s="376" t="s">
        <v>331</v>
      </c>
      <c r="I571" s="338" t="s">
        <v>5020</v>
      </c>
      <c r="J571" s="379" t="str">
        <f>iferror(vlookup(H571,Actors!$A$2:$D$472,4,false),"")</f>
        <v>Door Shutter</v>
      </c>
      <c r="K571" s="376" t="s">
        <v>21</v>
      </c>
      <c r="L571" s="376" t="s">
        <v>2754</v>
      </c>
      <c r="M571" s="381" t="str">
        <f>iferror(vlookup(A571,Variables!$F$2:$G$2762,2,false),"")</f>
        <v>Brown Studded Door - Bars Behind You/Loads Next Room</v>
      </c>
      <c r="N571" s="378" t="s">
        <v>1059</v>
      </c>
    </row>
    <row r="572">
      <c r="A572" s="375" t="s">
        <v>7474</v>
      </c>
      <c r="B572" s="376" t="s">
        <v>30</v>
      </c>
      <c r="C572" s="377" t="str">
        <f>iferror(vlookup(B572,Maps!$A$2:$B$111,2,false),"")</f>
        <v>Forest Temple</v>
      </c>
      <c r="D572" s="376" t="s">
        <v>14</v>
      </c>
      <c r="E572" s="376" t="s">
        <v>1606</v>
      </c>
      <c r="F572" s="378"/>
      <c r="G572" s="378"/>
      <c r="H572" s="376" t="s">
        <v>75</v>
      </c>
      <c r="I572" s="338" t="s">
        <v>4931</v>
      </c>
      <c r="J572" s="379" t="str">
        <f>iferror(vlookup(H572,Actors!$A$2:$D$472,4,false),"")</f>
        <v>Wooden Door</v>
      </c>
      <c r="K572" s="376" t="s">
        <v>21</v>
      </c>
      <c r="L572" s="376" t="s">
        <v>2757</v>
      </c>
      <c r="M572" s="381" t="str">
        <f>iferror(vlookup(A572,Variables!$F$2:$G$2762,2,false),"")</f>
        <v>SDLH - Loads Next Room, Two-Way</v>
      </c>
      <c r="N572" s="378" t="s">
        <v>1059</v>
      </c>
    </row>
    <row r="573">
      <c r="A573" s="375" t="s">
        <v>7471</v>
      </c>
      <c r="B573" s="376" t="s">
        <v>30</v>
      </c>
      <c r="C573" s="377" t="str">
        <f>iferror(vlookup(B573,Maps!$A$2:$B$111,2,false),"")</f>
        <v>Forest Temple</v>
      </c>
      <c r="D573" s="376" t="s">
        <v>14</v>
      </c>
      <c r="E573" s="376" t="s">
        <v>1606</v>
      </c>
      <c r="F573" s="378"/>
      <c r="G573" s="378"/>
      <c r="H573" s="376" t="s">
        <v>75</v>
      </c>
      <c r="I573" s="338" t="s">
        <v>4931</v>
      </c>
      <c r="J573" s="379" t="str">
        <f>iferror(vlookup(H573,Actors!$A$2:$D$472,4,false),"")</f>
        <v>Wooden Door</v>
      </c>
      <c r="K573" s="376" t="s">
        <v>21</v>
      </c>
      <c r="L573" s="376" t="s">
        <v>192</v>
      </c>
      <c r="M573" s="381" t="str">
        <f>iferror(vlookup(A573,Variables!$F$2:$G$2762,2,false),"")</f>
        <v>SDLH - Loads Next Room, Two-Way</v>
      </c>
      <c r="N573" s="378" t="s">
        <v>1059</v>
      </c>
    </row>
    <row r="574">
      <c r="A574" s="375" t="s">
        <v>7475</v>
      </c>
      <c r="B574" s="376" t="s">
        <v>30</v>
      </c>
      <c r="C574" s="377" t="str">
        <f>iferror(vlookup(B574,Maps!$A$2:$B$111,2,false),"")</f>
        <v>Forest Temple</v>
      </c>
      <c r="D574" s="376" t="s">
        <v>14</v>
      </c>
      <c r="E574" s="376" t="s">
        <v>1606</v>
      </c>
      <c r="F574" s="378"/>
      <c r="G574" s="378"/>
      <c r="H574" s="376" t="s">
        <v>331</v>
      </c>
      <c r="I574" s="338" t="s">
        <v>5020</v>
      </c>
      <c r="J574" s="379" t="str">
        <f>iferror(vlookup(H574,Actors!$A$2:$D$472,4,false),"")</f>
        <v>Door Shutter</v>
      </c>
      <c r="K574" s="376" t="s">
        <v>21</v>
      </c>
      <c r="L574" s="376" t="s">
        <v>2819</v>
      </c>
      <c r="M574" s="381" t="str">
        <f>iferror(vlookup(A574,Variables!$F$2:$G$2762,2,false),"")</f>
        <v/>
      </c>
      <c r="N574" s="378" t="s">
        <v>1059</v>
      </c>
    </row>
    <row r="575">
      <c r="A575" s="375" t="s">
        <v>7471</v>
      </c>
      <c r="B575" s="376" t="s">
        <v>30</v>
      </c>
      <c r="C575" s="377" t="str">
        <f>iferror(vlookup(B575,Maps!$A$2:$B$111,2,false),"")</f>
        <v>Forest Temple</v>
      </c>
      <c r="D575" s="376" t="s">
        <v>14</v>
      </c>
      <c r="E575" s="376" t="s">
        <v>1606</v>
      </c>
      <c r="F575" s="378"/>
      <c r="G575" s="378"/>
      <c r="H575" s="376" t="s">
        <v>75</v>
      </c>
      <c r="I575" s="338" t="s">
        <v>4931</v>
      </c>
      <c r="J575" s="379" t="str">
        <f>iferror(vlookup(H575,Actors!$A$2:$D$472,4,false),"")</f>
        <v>Wooden Door</v>
      </c>
      <c r="K575" s="376" t="s">
        <v>21</v>
      </c>
      <c r="L575" s="376" t="s">
        <v>192</v>
      </c>
      <c r="M575" s="381" t="str">
        <f>iferror(vlookup(A575,Variables!$F$2:$G$2762,2,false),"")</f>
        <v>SDLH - Loads Next Room, Two-Way</v>
      </c>
      <c r="N575" s="378" t="s">
        <v>1059</v>
      </c>
    </row>
    <row r="576">
      <c r="A576" s="375" t="s">
        <v>7038</v>
      </c>
      <c r="B576" s="376" t="s">
        <v>30</v>
      </c>
      <c r="C576" s="377" t="str">
        <f>iferror(vlookup(B576,Maps!$A$2:$B$111,2,false),"")</f>
        <v>Forest Temple</v>
      </c>
      <c r="D576" s="376" t="s">
        <v>14</v>
      </c>
      <c r="E576" s="376" t="s">
        <v>1606</v>
      </c>
      <c r="F576" s="378"/>
      <c r="G576" s="378"/>
      <c r="H576" s="376" t="s">
        <v>259</v>
      </c>
      <c r="I576" s="338" t="s">
        <v>4990</v>
      </c>
      <c r="J576" s="379" t="str">
        <f>iferror(vlookup(H576,Actors!$A$2:$D$472,4,false),"")</f>
        <v>Room Transition Plane</v>
      </c>
      <c r="K576" s="376" t="s">
        <v>21</v>
      </c>
      <c r="L576" s="376" t="s">
        <v>2866</v>
      </c>
      <c r="M576" s="381" t="str">
        <f>iferror(vlookup(A576,Variables!$F$2:$G$2762,2,false),"")</f>
        <v/>
      </c>
      <c r="N576" s="378" t="s">
        <v>1059</v>
      </c>
    </row>
    <row r="577">
      <c r="A577" s="375" t="s">
        <v>7038</v>
      </c>
      <c r="B577" s="376" t="s">
        <v>30</v>
      </c>
      <c r="C577" s="377" t="str">
        <f>iferror(vlookup(B577,Maps!$A$2:$B$111,2,false),"")</f>
        <v>Forest Temple</v>
      </c>
      <c r="D577" s="376" t="s">
        <v>14</v>
      </c>
      <c r="E577" s="376" t="s">
        <v>1606</v>
      </c>
      <c r="F577" s="378"/>
      <c r="G577" s="378"/>
      <c r="H577" s="376" t="s">
        <v>259</v>
      </c>
      <c r="I577" s="338" t="s">
        <v>4990</v>
      </c>
      <c r="J577" s="379" t="str">
        <f>iferror(vlookup(H577,Actors!$A$2:$D$472,4,false),"")</f>
        <v>Room Transition Plane</v>
      </c>
      <c r="K577" s="376" t="s">
        <v>21</v>
      </c>
      <c r="L577" s="376" t="s">
        <v>2866</v>
      </c>
      <c r="M577" s="381" t="str">
        <f>iferror(vlookup(A577,Variables!$F$2:$G$2762,2,false),"")</f>
        <v/>
      </c>
      <c r="N577" s="378" t="s">
        <v>1059</v>
      </c>
    </row>
    <row r="578">
      <c r="A578" s="375" t="s">
        <v>7476</v>
      </c>
      <c r="B578" s="376" t="s">
        <v>30</v>
      </c>
      <c r="C578" s="377" t="str">
        <f>iferror(vlookup(B578,Maps!$A$2:$B$111,2,false),"")</f>
        <v>Forest Temple</v>
      </c>
      <c r="D578" s="376" t="s">
        <v>14</v>
      </c>
      <c r="E578" s="376" t="s">
        <v>1606</v>
      </c>
      <c r="F578" s="378"/>
      <c r="G578" s="378"/>
      <c r="H578" s="376" t="s">
        <v>259</v>
      </c>
      <c r="I578" s="338" t="s">
        <v>4990</v>
      </c>
      <c r="J578" s="379" t="str">
        <f>iferror(vlookup(H578,Actors!$A$2:$D$472,4,false),"")</f>
        <v>Room Transition Plane</v>
      </c>
      <c r="K578" s="376" t="s">
        <v>21</v>
      </c>
      <c r="L578" s="376" t="s">
        <v>2799</v>
      </c>
      <c r="M578" s="381" t="str">
        <f>iferror(vlookup(A578,Variables!$F$2:$G$2762,2,false),"")</f>
        <v/>
      </c>
      <c r="N578" s="378" t="s">
        <v>1059</v>
      </c>
    </row>
    <row r="579">
      <c r="A579" s="375" t="s">
        <v>7038</v>
      </c>
      <c r="B579" s="376" t="s">
        <v>30</v>
      </c>
      <c r="C579" s="377" t="str">
        <f>iferror(vlookup(B579,Maps!$A$2:$B$111,2,false),"")</f>
        <v>Forest Temple</v>
      </c>
      <c r="D579" s="376" t="s">
        <v>14</v>
      </c>
      <c r="E579" s="376" t="s">
        <v>1606</v>
      </c>
      <c r="F579" s="378"/>
      <c r="G579" s="378"/>
      <c r="H579" s="376" t="s">
        <v>259</v>
      </c>
      <c r="I579" s="338" t="s">
        <v>4990</v>
      </c>
      <c r="J579" s="379" t="str">
        <f>iferror(vlookup(H579,Actors!$A$2:$D$472,4,false),"")</f>
        <v>Room Transition Plane</v>
      </c>
      <c r="K579" s="376" t="s">
        <v>21</v>
      </c>
      <c r="L579" s="376" t="s">
        <v>2866</v>
      </c>
      <c r="M579" s="381" t="str">
        <f>iferror(vlookup(A579,Variables!$F$2:$G$2762,2,false),"")</f>
        <v/>
      </c>
      <c r="N579" s="378" t="s">
        <v>1059</v>
      </c>
    </row>
    <row r="580">
      <c r="A580" s="375" t="s">
        <v>7038</v>
      </c>
      <c r="B580" s="376" t="s">
        <v>30</v>
      </c>
      <c r="C580" s="377" t="str">
        <f>iferror(vlookup(B580,Maps!$A$2:$B$111,2,false),"")</f>
        <v>Forest Temple</v>
      </c>
      <c r="D580" s="376" t="s">
        <v>14</v>
      </c>
      <c r="E580" s="376" t="s">
        <v>1606</v>
      </c>
      <c r="F580" s="378"/>
      <c r="G580" s="378"/>
      <c r="H580" s="376" t="s">
        <v>259</v>
      </c>
      <c r="I580" s="338" t="s">
        <v>4990</v>
      </c>
      <c r="J580" s="379" t="str">
        <f>iferror(vlookup(H580,Actors!$A$2:$D$472,4,false),"")</f>
        <v>Room Transition Plane</v>
      </c>
      <c r="K580" s="376" t="s">
        <v>21</v>
      </c>
      <c r="L580" s="376" t="s">
        <v>2866</v>
      </c>
      <c r="M580" s="381" t="str">
        <f>iferror(vlookup(A580,Variables!$F$2:$G$2762,2,false),"")</f>
        <v/>
      </c>
      <c r="N580" s="378" t="s">
        <v>1059</v>
      </c>
    </row>
    <row r="581">
      <c r="A581" s="375" t="s">
        <v>7471</v>
      </c>
      <c r="B581" s="376" t="s">
        <v>30</v>
      </c>
      <c r="C581" s="377" t="str">
        <f>iferror(vlookup(B581,Maps!$A$2:$B$111,2,false),"")</f>
        <v>Forest Temple</v>
      </c>
      <c r="D581" s="376" t="s">
        <v>14</v>
      </c>
      <c r="E581" s="376" t="s">
        <v>1606</v>
      </c>
      <c r="F581" s="378"/>
      <c r="G581" s="378"/>
      <c r="H581" s="376" t="s">
        <v>75</v>
      </c>
      <c r="I581" s="338" t="s">
        <v>4931</v>
      </c>
      <c r="J581" s="379" t="str">
        <f>iferror(vlookup(H581,Actors!$A$2:$D$472,4,false),"")</f>
        <v>Wooden Door</v>
      </c>
      <c r="K581" s="376" t="s">
        <v>21</v>
      </c>
      <c r="L581" s="376" t="s">
        <v>192</v>
      </c>
      <c r="M581" s="381" t="str">
        <f>iferror(vlookup(A581,Variables!$F$2:$G$2762,2,false),"")</f>
        <v>SDLH - Loads Next Room, Two-Way</v>
      </c>
      <c r="N581" s="378" t="s">
        <v>1059</v>
      </c>
    </row>
    <row r="582">
      <c r="A582" s="375" t="s">
        <v>7477</v>
      </c>
      <c r="B582" s="376" t="s">
        <v>30</v>
      </c>
      <c r="C582" s="377" t="str">
        <f>iferror(vlookup(B582,Maps!$A$2:$B$111,2,false),"")</f>
        <v>Forest Temple</v>
      </c>
      <c r="D582" s="376" t="s">
        <v>14</v>
      </c>
      <c r="E582" s="376" t="s">
        <v>1606</v>
      </c>
      <c r="F582" s="378"/>
      <c r="G582" s="378"/>
      <c r="H582" s="376" t="s">
        <v>331</v>
      </c>
      <c r="I582" s="338" t="s">
        <v>5020</v>
      </c>
      <c r="J582" s="379" t="str">
        <f>iferror(vlookup(H582,Actors!$A$2:$D$472,4,false),"")</f>
        <v>Door Shutter</v>
      </c>
      <c r="K582" s="376" t="s">
        <v>21</v>
      </c>
      <c r="L582" s="376" t="s">
        <v>2826</v>
      </c>
      <c r="M582" s="381" t="str">
        <f>iferror(vlookup(A582,Variables!$F$2:$G$2762,2,false),"")</f>
        <v/>
      </c>
      <c r="N582" s="378" t="s">
        <v>1059</v>
      </c>
    </row>
    <row r="583">
      <c r="A583" s="375" t="s">
        <v>7478</v>
      </c>
      <c r="B583" s="376" t="s">
        <v>30</v>
      </c>
      <c r="C583" s="377" t="str">
        <f>iferror(vlookup(B583,Maps!$A$2:$B$111,2,false),"")</f>
        <v>Forest Temple</v>
      </c>
      <c r="D583" s="376" t="s">
        <v>14</v>
      </c>
      <c r="E583" s="376" t="s">
        <v>1606</v>
      </c>
      <c r="F583" s="378"/>
      <c r="G583" s="378"/>
      <c r="H583" s="376" t="s">
        <v>331</v>
      </c>
      <c r="I583" s="338" t="s">
        <v>5020</v>
      </c>
      <c r="J583" s="379" t="str">
        <f>iferror(vlookup(H583,Actors!$A$2:$D$472,4,false),"")</f>
        <v>Door Shutter</v>
      </c>
      <c r="K583" s="376" t="s">
        <v>21</v>
      </c>
      <c r="L583" s="376" t="s">
        <v>3635</v>
      </c>
      <c r="M583" s="381" t="str">
        <f>iferror(vlookup(A583,Variables!$F$2:$G$2762,2,false),"")</f>
        <v/>
      </c>
      <c r="N583" s="378" t="s">
        <v>1059</v>
      </c>
    </row>
    <row r="584">
      <c r="A584" s="375" t="s">
        <v>7479</v>
      </c>
      <c r="B584" s="376" t="s">
        <v>30</v>
      </c>
      <c r="C584" s="377" t="str">
        <f>iferror(vlookup(B584,Maps!$A$2:$B$111,2,false),"")</f>
        <v>Forest Temple</v>
      </c>
      <c r="D584" s="376" t="s">
        <v>14</v>
      </c>
      <c r="E584" s="376" t="s">
        <v>1606</v>
      </c>
      <c r="F584" s="378"/>
      <c r="G584" s="378"/>
      <c r="H584" s="376" t="s">
        <v>331</v>
      </c>
      <c r="I584" s="338" t="s">
        <v>5020</v>
      </c>
      <c r="J584" s="379" t="str">
        <f>iferror(vlookup(H584,Actors!$A$2:$D$472,4,false),"")</f>
        <v>Door Shutter</v>
      </c>
      <c r="K584" s="376" t="s">
        <v>21</v>
      </c>
      <c r="L584" s="376" t="s">
        <v>3638</v>
      </c>
      <c r="M584" s="381" t="str">
        <f>iferror(vlookup(A584,Variables!$F$2:$G$2762,2,false),"")</f>
        <v/>
      </c>
      <c r="N584" s="378" t="s">
        <v>1059</v>
      </c>
    </row>
    <row r="585">
      <c r="A585" s="375" t="s">
        <v>7480</v>
      </c>
      <c r="B585" s="376" t="s">
        <v>30</v>
      </c>
      <c r="C585" s="377" t="str">
        <f>iferror(vlookup(B585,Maps!$A$2:$B$111,2,false),"")</f>
        <v>Forest Temple</v>
      </c>
      <c r="D585" s="376" t="s">
        <v>14</v>
      </c>
      <c r="E585" s="376" t="s">
        <v>1606</v>
      </c>
      <c r="F585" s="378"/>
      <c r="G585" s="378"/>
      <c r="H585" s="376" t="s">
        <v>331</v>
      </c>
      <c r="I585" s="338" t="s">
        <v>5020</v>
      </c>
      <c r="J585" s="379" t="str">
        <f>iferror(vlookup(H585,Actors!$A$2:$D$472,4,false),"")</f>
        <v>Door Shutter</v>
      </c>
      <c r="K585" s="376" t="s">
        <v>21</v>
      </c>
      <c r="L585" s="376" t="s">
        <v>3639</v>
      </c>
      <c r="M585" s="381" t="str">
        <f>iferror(vlookup(A585,Variables!$F$2:$G$2762,2,false),"")</f>
        <v/>
      </c>
      <c r="N585" s="378" t="s">
        <v>1059</v>
      </c>
    </row>
    <row r="586">
      <c r="A586" s="375" t="s">
        <v>7481</v>
      </c>
      <c r="B586" s="376" t="s">
        <v>30</v>
      </c>
      <c r="C586" s="377" t="str">
        <f>iferror(vlookup(B586,Maps!$A$2:$B$111,2,false),"")</f>
        <v>Forest Temple</v>
      </c>
      <c r="D586" s="376" t="s">
        <v>14</v>
      </c>
      <c r="E586" s="376" t="s">
        <v>1606</v>
      </c>
      <c r="F586" s="378"/>
      <c r="G586" s="378"/>
      <c r="H586" s="376" t="s">
        <v>331</v>
      </c>
      <c r="I586" s="338" t="s">
        <v>5020</v>
      </c>
      <c r="J586" s="379" t="str">
        <f>iferror(vlookup(H586,Actors!$A$2:$D$472,4,false),"")</f>
        <v>Door Shutter</v>
      </c>
      <c r="K586" s="376" t="s">
        <v>21</v>
      </c>
      <c r="L586" s="376" t="s">
        <v>3095</v>
      </c>
      <c r="M586" s="381" t="str">
        <f>iferror(vlookup(A586,Variables!$F$2:$G$2762,2,false),"")</f>
        <v/>
      </c>
      <c r="N586" s="378" t="s">
        <v>1059</v>
      </c>
    </row>
    <row r="587">
      <c r="A587" s="375" t="s">
        <v>7343</v>
      </c>
      <c r="B587" s="376" t="s">
        <v>30</v>
      </c>
      <c r="C587" s="377" t="str">
        <f>iferror(vlookup(B587,Maps!$A$2:$B$111,2,false),"")</f>
        <v>Forest Temple</v>
      </c>
      <c r="D587" s="376" t="s">
        <v>14</v>
      </c>
      <c r="E587" s="376" t="s">
        <v>1606</v>
      </c>
      <c r="F587" s="378"/>
      <c r="G587" s="378"/>
      <c r="H587" s="376" t="s">
        <v>12</v>
      </c>
      <c r="I587" s="382" t="s">
        <v>4915</v>
      </c>
      <c r="J587" s="383" t="str">
        <f>iferror(vlookup(H587,Actors!$A$2:$D$472,4,false),"")</f>
        <v>Player</v>
      </c>
      <c r="K587" s="384" t="s">
        <v>12</v>
      </c>
      <c r="L587" s="376" t="s">
        <v>7344</v>
      </c>
      <c r="M587" s="381" t="str">
        <f>iferror(vlookup(A587,Variables!$F$2:$G$2762,2,false),"")</f>
        <v/>
      </c>
      <c r="N587" s="385" t="s">
        <v>1059</v>
      </c>
    </row>
    <row r="588">
      <c r="A588" s="375" t="s">
        <v>7042</v>
      </c>
      <c r="B588" s="376" t="s">
        <v>30</v>
      </c>
      <c r="C588" s="377" t="str">
        <f>iferror(vlookup(B588,Maps!$A$2:$B$111,2,false),"")</f>
        <v>Forest Temple</v>
      </c>
      <c r="D588" s="376" t="s">
        <v>14</v>
      </c>
      <c r="E588" s="376" t="s">
        <v>1606</v>
      </c>
      <c r="F588" s="378"/>
      <c r="G588" s="378"/>
      <c r="H588" s="376" t="s">
        <v>12</v>
      </c>
      <c r="I588" s="382" t="s">
        <v>4915</v>
      </c>
      <c r="J588" s="383" t="str">
        <f>iferror(vlookup(H588,Actors!$A$2:$D$472,4,false),"")</f>
        <v>Player</v>
      </c>
      <c r="K588" s="384" t="s">
        <v>12</v>
      </c>
      <c r="L588" s="376" t="s">
        <v>7043</v>
      </c>
      <c r="M588" s="381" t="str">
        <f>iferror(vlookup(A588,Variables!$F$2:$G$2762,2,false),"")</f>
        <v/>
      </c>
      <c r="N588" s="385" t="s">
        <v>1059</v>
      </c>
    </row>
    <row r="589">
      <c r="A589" s="375" t="s">
        <v>7042</v>
      </c>
      <c r="B589" s="376" t="s">
        <v>30</v>
      </c>
      <c r="C589" s="377" t="str">
        <f>iferror(vlookup(B589,Maps!$A$2:$B$111,2,false),"")</f>
        <v>Forest Temple</v>
      </c>
      <c r="D589" s="376" t="s">
        <v>14</v>
      </c>
      <c r="E589" s="376" t="s">
        <v>1606</v>
      </c>
      <c r="F589" s="378"/>
      <c r="G589" s="378"/>
      <c r="H589" s="376" t="s">
        <v>12</v>
      </c>
      <c r="I589" s="382" t="s">
        <v>4915</v>
      </c>
      <c r="J589" s="383" t="str">
        <f>iferror(vlookup(H589,Actors!$A$2:$D$472,4,false),"")</f>
        <v>Player</v>
      </c>
      <c r="K589" s="384" t="s">
        <v>12</v>
      </c>
      <c r="L589" s="376" t="s">
        <v>7043</v>
      </c>
      <c r="M589" s="381" t="str">
        <f>iferror(vlookup(A589,Variables!$F$2:$G$2762,2,false),"")</f>
        <v/>
      </c>
      <c r="N589" s="385" t="s">
        <v>1059</v>
      </c>
    </row>
    <row r="590">
      <c r="A590" s="404" t="s">
        <v>7482</v>
      </c>
      <c r="B590" s="405" t="s">
        <v>30</v>
      </c>
      <c r="C590" s="406" t="str">
        <f>iferror(vlookup(B590,Maps!$A$2:$B$111,2,false),"")</f>
        <v>Forest Temple</v>
      </c>
      <c r="D590" s="405" t="s">
        <v>14</v>
      </c>
      <c r="E590" s="405" t="s">
        <v>14</v>
      </c>
      <c r="F590" s="407"/>
      <c r="G590" s="407"/>
      <c r="H590" s="405" t="s">
        <v>3226</v>
      </c>
      <c r="I590" s="408" t="s">
        <v>6025</v>
      </c>
      <c r="J590" s="413" t="str">
        <f>iferror(vlookup(H590,Actors!$A$2:$D$472,4,false),"")</f>
        <v>Wolfos</v>
      </c>
      <c r="K590" s="405" t="s">
        <v>3165</v>
      </c>
      <c r="L590" s="405" t="s">
        <v>7102</v>
      </c>
      <c r="M590" s="411" t="str">
        <f>iferror(vlookup(A590,Variables!$F$2:$G$2762,2,false),"")</f>
        <v>Wolfos (xxx)</v>
      </c>
      <c r="N590" s="407" t="s">
        <v>1059</v>
      </c>
    </row>
    <row r="591">
      <c r="A591" s="404" t="s">
        <v>7482</v>
      </c>
      <c r="B591" s="405" t="s">
        <v>30</v>
      </c>
      <c r="C591" s="406" t="str">
        <f>iferror(vlookup(B591,Maps!$A$2:$B$111,2,false),"")</f>
        <v>Forest Temple</v>
      </c>
      <c r="D591" s="405" t="s">
        <v>14</v>
      </c>
      <c r="E591" s="405" t="s">
        <v>14</v>
      </c>
      <c r="F591" s="407"/>
      <c r="G591" s="407"/>
      <c r="H591" s="405" t="s">
        <v>3226</v>
      </c>
      <c r="I591" s="408" t="s">
        <v>6025</v>
      </c>
      <c r="J591" s="413" t="str">
        <f>iferror(vlookup(H591,Actors!$A$2:$D$472,4,false),"")</f>
        <v>Wolfos</v>
      </c>
      <c r="K591" s="405" t="s">
        <v>3165</v>
      </c>
      <c r="L591" s="405" t="s">
        <v>7102</v>
      </c>
      <c r="M591" s="411" t="str">
        <f>iferror(vlookup(A591,Variables!$F$2:$G$2762,2,false),"")</f>
        <v>Wolfos (xxx)</v>
      </c>
      <c r="N591" s="407" t="s">
        <v>1059</v>
      </c>
    </row>
    <row r="592">
      <c r="A592" s="404" t="s">
        <v>7483</v>
      </c>
      <c r="B592" s="405" t="s">
        <v>30</v>
      </c>
      <c r="C592" s="406" t="str">
        <f>iferror(vlookup(B592,Maps!$A$2:$B$111,2,false),"")</f>
        <v>Forest Temple</v>
      </c>
      <c r="D592" s="405" t="s">
        <v>14</v>
      </c>
      <c r="E592" s="405" t="s">
        <v>14</v>
      </c>
      <c r="F592" s="407"/>
      <c r="G592" s="407"/>
      <c r="H592" s="405" t="s">
        <v>2788</v>
      </c>
      <c r="I592" s="408" t="s">
        <v>5273</v>
      </c>
      <c r="J592" s="413" t="str">
        <f>iferror(vlookup(H592,Actors!$A$2:$D$472,4,false),"")</f>
        <v>Skullwalltula</v>
      </c>
      <c r="K592" s="405" t="s">
        <v>265</v>
      </c>
      <c r="L592" s="405" t="s">
        <v>7484</v>
      </c>
      <c r="M592" s="411" t="str">
        <f>iferror(vlookup(A592,Variables!$F$2:$G$2762,2,false),"")</f>
        <v/>
      </c>
      <c r="N592" s="407" t="s">
        <v>1059</v>
      </c>
    </row>
    <row r="593">
      <c r="A593" s="404" t="s">
        <v>7485</v>
      </c>
      <c r="B593" s="405" t="s">
        <v>30</v>
      </c>
      <c r="C593" s="406" t="str">
        <f>iferror(vlookup(B593,Maps!$A$2:$B$111,2,false),"")</f>
        <v>Forest Temple</v>
      </c>
      <c r="D593" s="405" t="s">
        <v>14</v>
      </c>
      <c r="E593" s="405" t="s">
        <v>14</v>
      </c>
      <c r="F593" s="407"/>
      <c r="G593" s="407"/>
      <c r="H593" s="405" t="s">
        <v>82</v>
      </c>
      <c r="I593" s="408" t="s">
        <v>4934</v>
      </c>
      <c r="J593" s="413" t="str">
        <f>iferror(vlookup(H593,Actors!$A$2:$D$472,4,false),"")</f>
        <v>Treasure Chest</v>
      </c>
      <c r="K593" s="405" t="s">
        <v>110</v>
      </c>
      <c r="L593" s="405" t="s">
        <v>7486</v>
      </c>
      <c r="M593" s="411" t="str">
        <f>iferror(vlookup(A593,Variables!$F$2:$G$2762,2,false),"")</f>
        <v>Small Chest - Small Key</v>
      </c>
      <c r="N593" s="407" t="s">
        <v>1059</v>
      </c>
    </row>
    <row r="594">
      <c r="A594" s="375" t="s">
        <v>7098</v>
      </c>
      <c r="B594" s="376" t="s">
        <v>30</v>
      </c>
      <c r="C594" s="377" t="str">
        <f>iferror(vlookup(B594,Maps!$A$2:$B$111,2,false),"")</f>
        <v>Forest Temple</v>
      </c>
      <c r="D594" s="376" t="s">
        <v>14</v>
      </c>
      <c r="E594" s="376" t="s">
        <v>680</v>
      </c>
      <c r="F594" s="378"/>
      <c r="G594" s="378"/>
      <c r="H594" s="376" t="s">
        <v>386</v>
      </c>
      <c r="I594" s="338" t="s">
        <v>5039</v>
      </c>
      <c r="J594" s="379" t="str">
        <f>iferror(vlookup(H594,Actors!$A$2:$D$472,4,false),"")</f>
        <v>Skulltula</v>
      </c>
      <c r="K594" s="376" t="s">
        <v>265</v>
      </c>
      <c r="L594" s="376" t="s">
        <v>12</v>
      </c>
      <c r="M594" s="381" t="str">
        <f>iferror(vlookup(A594,Variables!$F$2:$G$2762,2,false),"")</f>
        <v>Skulltula</v>
      </c>
      <c r="N594" s="378" t="s">
        <v>1059</v>
      </c>
    </row>
    <row r="595">
      <c r="A595" s="404" t="s">
        <v>7487</v>
      </c>
      <c r="B595" s="405" t="s">
        <v>30</v>
      </c>
      <c r="C595" s="406" t="str">
        <f>iferror(vlookup(B595,Maps!$A$2:$B$111,2,false),"")</f>
        <v>Forest Temple</v>
      </c>
      <c r="D595" s="405" t="s">
        <v>14</v>
      </c>
      <c r="E595" s="405" t="s">
        <v>682</v>
      </c>
      <c r="F595" s="407"/>
      <c r="G595" s="407"/>
      <c r="H595" s="405" t="s">
        <v>3141</v>
      </c>
      <c r="I595" s="408" t="s">
        <v>5853</v>
      </c>
      <c r="J595" s="413" t="str">
        <f>iferror(vlookup(H595,Actors!$A$2:$D$472,4,false),"")</f>
        <v>Navi Message (Targetable)</v>
      </c>
      <c r="K595" s="405" t="s">
        <v>21</v>
      </c>
      <c r="L595" s="405" t="s">
        <v>7488</v>
      </c>
      <c r="M595" s="411" t="str">
        <f>iferror(vlookup(A595,Variables!$F$2:$G$2762,2,false),"")</f>
        <v>"The fires on the torches are gone. Seems like the ghosts took them away!"</v>
      </c>
      <c r="N595" s="407" t="s">
        <v>1059</v>
      </c>
    </row>
    <row r="596">
      <c r="A596" s="404" t="s">
        <v>7487</v>
      </c>
      <c r="B596" s="405" t="s">
        <v>30</v>
      </c>
      <c r="C596" s="406" t="str">
        <f>iferror(vlookup(B596,Maps!$A$2:$B$111,2,false),"")</f>
        <v>Forest Temple</v>
      </c>
      <c r="D596" s="405" t="s">
        <v>14</v>
      </c>
      <c r="E596" s="405" t="s">
        <v>682</v>
      </c>
      <c r="F596" s="407"/>
      <c r="G596" s="407"/>
      <c r="H596" s="405" t="s">
        <v>3141</v>
      </c>
      <c r="I596" s="408" t="s">
        <v>5853</v>
      </c>
      <c r="J596" s="413" t="str">
        <f>iferror(vlookup(H596,Actors!$A$2:$D$472,4,false),"")</f>
        <v>Navi Message (Targetable)</v>
      </c>
      <c r="K596" s="405" t="s">
        <v>21</v>
      </c>
      <c r="L596" s="405" t="s">
        <v>7488</v>
      </c>
      <c r="M596" s="411" t="str">
        <f>iferror(vlookup(A596,Variables!$F$2:$G$2762,2,false),"")</f>
        <v>"The fires on the torches are gone. Seems like the ghosts took them away!"</v>
      </c>
      <c r="N596" s="407" t="s">
        <v>1059</v>
      </c>
    </row>
    <row r="597">
      <c r="A597" s="404" t="s">
        <v>7487</v>
      </c>
      <c r="B597" s="405" t="s">
        <v>30</v>
      </c>
      <c r="C597" s="406" t="str">
        <f>iferror(vlookup(B597,Maps!$A$2:$B$111,2,false),"")</f>
        <v>Forest Temple</v>
      </c>
      <c r="D597" s="405" t="s">
        <v>14</v>
      </c>
      <c r="E597" s="405" t="s">
        <v>682</v>
      </c>
      <c r="F597" s="407"/>
      <c r="G597" s="407"/>
      <c r="H597" s="405" t="s">
        <v>3141</v>
      </c>
      <c r="I597" s="408" t="s">
        <v>5853</v>
      </c>
      <c r="J597" s="413" t="str">
        <f>iferror(vlookup(H597,Actors!$A$2:$D$472,4,false),"")</f>
        <v>Navi Message (Targetable)</v>
      </c>
      <c r="K597" s="405" t="s">
        <v>21</v>
      </c>
      <c r="L597" s="405" t="s">
        <v>7488</v>
      </c>
      <c r="M597" s="411" t="str">
        <f>iferror(vlookup(A597,Variables!$F$2:$G$2762,2,false),"")</f>
        <v>"The fires on the torches are gone. Seems like the ghosts took them away!"</v>
      </c>
      <c r="N597" s="407" t="s">
        <v>1059</v>
      </c>
    </row>
    <row r="598">
      <c r="A598" s="404" t="s">
        <v>7487</v>
      </c>
      <c r="B598" s="405" t="s">
        <v>30</v>
      </c>
      <c r="C598" s="406" t="str">
        <f>iferror(vlookup(B598,Maps!$A$2:$B$111,2,false),"")</f>
        <v>Forest Temple</v>
      </c>
      <c r="D598" s="405" t="s">
        <v>14</v>
      </c>
      <c r="E598" s="405" t="s">
        <v>682</v>
      </c>
      <c r="F598" s="407"/>
      <c r="G598" s="407"/>
      <c r="H598" s="405" t="s">
        <v>3141</v>
      </c>
      <c r="I598" s="408" t="s">
        <v>5853</v>
      </c>
      <c r="J598" s="413" t="str">
        <f>iferror(vlookup(H598,Actors!$A$2:$D$472,4,false),"")</f>
        <v>Navi Message (Targetable)</v>
      </c>
      <c r="K598" s="405" t="s">
        <v>21</v>
      </c>
      <c r="L598" s="405" t="s">
        <v>7488</v>
      </c>
      <c r="M598" s="411" t="str">
        <f>iferror(vlookup(A598,Variables!$F$2:$G$2762,2,false),"")</f>
        <v>"The fires on the torches are gone. Seems like the ghosts took them away!"</v>
      </c>
      <c r="N598" s="407" t="s">
        <v>1059</v>
      </c>
    </row>
    <row r="599">
      <c r="A599" s="404" t="s">
        <v>7489</v>
      </c>
      <c r="B599" s="405" t="s">
        <v>30</v>
      </c>
      <c r="C599" s="406" t="str">
        <f>iferror(vlookup(B599,Maps!$A$2:$B$111,2,false),"")</f>
        <v>Forest Temple</v>
      </c>
      <c r="D599" s="405" t="s">
        <v>14</v>
      </c>
      <c r="E599" s="405" t="s">
        <v>682</v>
      </c>
      <c r="F599" s="407"/>
      <c r="G599" s="407"/>
      <c r="H599" s="405" t="s">
        <v>2788</v>
      </c>
      <c r="I599" s="408" t="s">
        <v>5273</v>
      </c>
      <c r="J599" s="413" t="str">
        <f>iferror(vlookup(H599,Actors!$A$2:$D$472,4,false),"")</f>
        <v>Skullwalltula</v>
      </c>
      <c r="K599" s="405" t="s">
        <v>265</v>
      </c>
      <c r="L599" s="405" t="s">
        <v>7490</v>
      </c>
      <c r="M599" s="411" t="str">
        <f>iferror(vlookup(A599,Variables!$F$2:$G$2762,2,false),"")</f>
        <v/>
      </c>
      <c r="N599" s="407" t="s">
        <v>1059</v>
      </c>
    </row>
    <row r="600">
      <c r="A600" s="404" t="s">
        <v>7491</v>
      </c>
      <c r="B600" s="405" t="s">
        <v>30</v>
      </c>
      <c r="C600" s="406" t="str">
        <f>iferror(vlookup(B600,Maps!$A$2:$B$111,2,false),"")</f>
        <v>Forest Temple</v>
      </c>
      <c r="D600" s="405" t="s">
        <v>14</v>
      </c>
      <c r="E600" s="405" t="s">
        <v>682</v>
      </c>
      <c r="F600" s="407"/>
      <c r="G600" s="407"/>
      <c r="H600" s="405" t="s">
        <v>3279</v>
      </c>
      <c r="I600" s="408" t="s">
        <v>6117</v>
      </c>
      <c r="J600" s="413" t="str">
        <f>iferror(vlookup(H600,Actors!$A$2:$D$472,4,false),"")</f>
        <v>Time Block</v>
      </c>
      <c r="K600" s="405" t="s">
        <v>3182</v>
      </c>
      <c r="L600" s="405" t="s">
        <v>7492</v>
      </c>
      <c r="M600" s="411" t="str">
        <f>iferror(vlookup(A600,Variables!$F$2:$G$2762,2,false),"")</f>
        <v/>
      </c>
      <c r="N600" s="407" t="s">
        <v>1059</v>
      </c>
    </row>
    <row r="601">
      <c r="A601" s="404" t="s">
        <v>7493</v>
      </c>
      <c r="B601" s="405" t="s">
        <v>30</v>
      </c>
      <c r="C601" s="406" t="str">
        <f>iferror(vlookup(B601,Maps!$A$2:$B$111,2,false),"")</f>
        <v>Forest Temple</v>
      </c>
      <c r="D601" s="405" t="s">
        <v>14</v>
      </c>
      <c r="E601" s="405" t="s">
        <v>682</v>
      </c>
      <c r="F601" s="407"/>
      <c r="G601" s="407"/>
      <c r="H601" s="405" t="s">
        <v>2768</v>
      </c>
      <c r="I601" s="408" t="s">
        <v>5235</v>
      </c>
      <c r="J601" s="409" t="str">
        <f>iferror(vlookup(H601,Actors!$A$2:$D$472,4,false),"")</f>
        <v>Forest Temple Sun Elevator</v>
      </c>
      <c r="K601" s="410" t="s">
        <v>759</v>
      </c>
      <c r="L601" s="405" t="s">
        <v>207</v>
      </c>
      <c r="M601" s="411" t="str">
        <f>iferror(vlookup(A601,Variables!$F$2:$G$2762,2,false),"")</f>
        <v/>
      </c>
      <c r="N601" s="412" t="s">
        <v>1059</v>
      </c>
    </row>
    <row r="602">
      <c r="A602" s="404" t="s">
        <v>7494</v>
      </c>
      <c r="B602" s="405" t="s">
        <v>30</v>
      </c>
      <c r="C602" s="406" t="str">
        <f>iferror(vlookup(B602,Maps!$A$2:$B$111,2,false),"")</f>
        <v>Forest Temple</v>
      </c>
      <c r="D602" s="405" t="s">
        <v>14</v>
      </c>
      <c r="E602" s="405" t="s">
        <v>682</v>
      </c>
      <c r="F602" s="407"/>
      <c r="G602" s="407"/>
      <c r="H602" s="405" t="s">
        <v>2961</v>
      </c>
      <c r="I602" s="408" t="s">
        <v>5563</v>
      </c>
      <c r="J602" s="409" t="str">
        <f>iferror(vlookup(H602,Actors!$A$2:$D$472,4,false),"")</f>
        <v>Torch Stand (Poe Sisters)</v>
      </c>
      <c r="K602" s="410" t="s">
        <v>2818</v>
      </c>
      <c r="L602" s="405" t="s">
        <v>214</v>
      </c>
      <c r="M602" s="411" t="str">
        <f>iferror(vlookup(A602,Variables!$F$2:$G$2762,2,false),"")</f>
        <v/>
      </c>
      <c r="N602" s="412" t="s">
        <v>1059</v>
      </c>
    </row>
    <row r="603">
      <c r="A603" s="404" t="s">
        <v>7495</v>
      </c>
      <c r="B603" s="405" t="s">
        <v>30</v>
      </c>
      <c r="C603" s="406" t="str">
        <f>iferror(vlookup(B603,Maps!$A$2:$B$111,2,false),"")</f>
        <v>Forest Temple</v>
      </c>
      <c r="D603" s="405" t="s">
        <v>14</v>
      </c>
      <c r="E603" s="405" t="s">
        <v>682</v>
      </c>
      <c r="F603" s="407"/>
      <c r="G603" s="407"/>
      <c r="H603" s="405" t="s">
        <v>2961</v>
      </c>
      <c r="I603" s="408" t="s">
        <v>5563</v>
      </c>
      <c r="J603" s="409" t="str">
        <f>iferror(vlookup(H603,Actors!$A$2:$D$472,4,false),"")</f>
        <v>Torch Stand (Poe Sisters)</v>
      </c>
      <c r="K603" s="410" t="s">
        <v>2818</v>
      </c>
      <c r="L603" s="405" t="s">
        <v>2997</v>
      </c>
      <c r="M603" s="411" t="str">
        <f>iferror(vlookup(A603,Variables!$F$2:$G$2762,2,false),"")</f>
        <v/>
      </c>
      <c r="N603" s="412" t="s">
        <v>1059</v>
      </c>
    </row>
    <row r="604">
      <c r="A604" s="404" t="s">
        <v>7496</v>
      </c>
      <c r="B604" s="405" t="s">
        <v>30</v>
      </c>
      <c r="C604" s="406" t="str">
        <f>iferror(vlookup(B604,Maps!$A$2:$B$111,2,false),"")</f>
        <v>Forest Temple</v>
      </c>
      <c r="D604" s="405" t="s">
        <v>14</v>
      </c>
      <c r="E604" s="405" t="s">
        <v>682</v>
      </c>
      <c r="F604" s="407"/>
      <c r="G604" s="407"/>
      <c r="H604" s="405" t="s">
        <v>2961</v>
      </c>
      <c r="I604" s="408" t="s">
        <v>5563</v>
      </c>
      <c r="J604" s="409" t="str">
        <f>iferror(vlookup(H604,Actors!$A$2:$D$472,4,false),"")</f>
        <v>Torch Stand (Poe Sisters)</v>
      </c>
      <c r="K604" s="410" t="s">
        <v>2818</v>
      </c>
      <c r="L604" s="405" t="s">
        <v>3393</v>
      </c>
      <c r="M604" s="411" t="str">
        <f>iferror(vlookup(A604,Variables!$F$2:$G$2762,2,false),"")</f>
        <v/>
      </c>
      <c r="N604" s="412" t="s">
        <v>1059</v>
      </c>
    </row>
    <row r="605">
      <c r="A605" s="404" t="s">
        <v>7497</v>
      </c>
      <c r="B605" s="405" t="s">
        <v>30</v>
      </c>
      <c r="C605" s="406" t="str">
        <f>iferror(vlookup(B605,Maps!$A$2:$B$111,2,false),"")</f>
        <v>Forest Temple</v>
      </c>
      <c r="D605" s="405" t="s">
        <v>14</v>
      </c>
      <c r="E605" s="405" t="s">
        <v>682</v>
      </c>
      <c r="F605" s="407"/>
      <c r="G605" s="407"/>
      <c r="H605" s="405" t="s">
        <v>2961</v>
      </c>
      <c r="I605" s="408" t="s">
        <v>5563</v>
      </c>
      <c r="J605" s="409" t="str">
        <f>iferror(vlookup(H605,Actors!$A$2:$D$472,4,false),"")</f>
        <v>Torch Stand (Poe Sisters)</v>
      </c>
      <c r="K605" s="410" t="s">
        <v>2818</v>
      </c>
      <c r="L605" s="405" t="s">
        <v>3775</v>
      </c>
      <c r="M605" s="411" t="str">
        <f>iferror(vlookup(A605,Variables!$F$2:$G$2762,2,false),"")</f>
        <v/>
      </c>
      <c r="N605" s="412" t="s">
        <v>1059</v>
      </c>
    </row>
    <row r="606">
      <c r="A606" s="404" t="s">
        <v>7498</v>
      </c>
      <c r="B606" s="405" t="s">
        <v>30</v>
      </c>
      <c r="C606" s="406" t="str">
        <f>iferror(vlookup(B606,Maps!$A$2:$B$111,2,false),"")</f>
        <v>Forest Temple</v>
      </c>
      <c r="D606" s="405" t="s">
        <v>14</v>
      </c>
      <c r="E606" s="405" t="s">
        <v>682</v>
      </c>
      <c r="F606" s="407"/>
      <c r="G606" s="407"/>
      <c r="H606" s="405" t="s">
        <v>2978</v>
      </c>
      <c r="I606" s="408" t="s">
        <v>5589</v>
      </c>
      <c r="J606" s="409" t="str">
        <f>iferror(vlookup(H606,Actors!$A$2:$D$472,4,false),"")</f>
        <v>Pot</v>
      </c>
      <c r="K606" s="410" t="s">
        <v>21</v>
      </c>
      <c r="L606" s="405" t="s">
        <v>7499</v>
      </c>
      <c r="M606" s="411" t="str">
        <f>iferror(vlookup(A606,Variables!$F$2:$G$2762,2,false),"")</f>
        <v/>
      </c>
      <c r="N606" s="412" t="s">
        <v>1059</v>
      </c>
    </row>
    <row r="607">
      <c r="A607" s="404" t="s">
        <v>7500</v>
      </c>
      <c r="B607" s="405" t="s">
        <v>30</v>
      </c>
      <c r="C607" s="406" t="str">
        <f>iferror(vlookup(B607,Maps!$A$2:$B$111,2,false),"")</f>
        <v>Forest Temple</v>
      </c>
      <c r="D607" s="405" t="s">
        <v>14</v>
      </c>
      <c r="E607" s="405" t="s">
        <v>682</v>
      </c>
      <c r="F607" s="407"/>
      <c r="G607" s="407"/>
      <c r="H607" s="405" t="s">
        <v>2978</v>
      </c>
      <c r="I607" s="408" t="s">
        <v>5589</v>
      </c>
      <c r="J607" s="409" t="str">
        <f>iferror(vlookup(H607,Actors!$A$2:$D$472,4,false),"")</f>
        <v>Pot</v>
      </c>
      <c r="K607" s="410" t="s">
        <v>21</v>
      </c>
      <c r="L607" s="405" t="s">
        <v>7501</v>
      </c>
      <c r="M607" s="411" t="str">
        <f>iferror(vlookup(A607,Variables!$F$2:$G$2762,2,false),"")</f>
        <v/>
      </c>
      <c r="N607" s="412" t="s">
        <v>1059</v>
      </c>
    </row>
    <row r="608">
      <c r="A608" s="404" t="s">
        <v>7502</v>
      </c>
      <c r="B608" s="405" t="s">
        <v>30</v>
      </c>
      <c r="C608" s="406" t="str">
        <f>iferror(vlookup(B608,Maps!$A$2:$B$111,2,false),"")</f>
        <v>Forest Temple</v>
      </c>
      <c r="D608" s="405" t="s">
        <v>14</v>
      </c>
      <c r="E608" s="405" t="s">
        <v>682</v>
      </c>
      <c r="F608" s="407"/>
      <c r="G608" s="407"/>
      <c r="H608" s="405" t="s">
        <v>2978</v>
      </c>
      <c r="I608" s="408" t="s">
        <v>5589</v>
      </c>
      <c r="J608" s="409" t="str">
        <f>iferror(vlookup(H608,Actors!$A$2:$D$472,4,false),"")</f>
        <v>Pot</v>
      </c>
      <c r="K608" s="410" t="s">
        <v>21</v>
      </c>
      <c r="L608" s="405" t="s">
        <v>7503</v>
      </c>
      <c r="M608" s="411" t="str">
        <f>iferror(vlookup(A608,Variables!$F$2:$G$2762,2,false),"")</f>
        <v/>
      </c>
      <c r="N608" s="412" t="s">
        <v>1059</v>
      </c>
    </row>
    <row r="609">
      <c r="A609" s="404" t="s">
        <v>7504</v>
      </c>
      <c r="B609" s="405" t="s">
        <v>30</v>
      </c>
      <c r="C609" s="406" t="str">
        <f>iferror(vlookup(B609,Maps!$A$2:$B$111,2,false),"")</f>
        <v>Forest Temple</v>
      </c>
      <c r="D609" s="405" t="s">
        <v>14</v>
      </c>
      <c r="E609" s="405" t="s">
        <v>682</v>
      </c>
      <c r="F609" s="407"/>
      <c r="G609" s="407"/>
      <c r="H609" s="405" t="s">
        <v>2978</v>
      </c>
      <c r="I609" s="408" t="s">
        <v>5589</v>
      </c>
      <c r="J609" s="409" t="str">
        <f>iferror(vlookup(H609,Actors!$A$2:$D$472,4,false),"")</f>
        <v>Pot</v>
      </c>
      <c r="K609" s="410" t="s">
        <v>21</v>
      </c>
      <c r="L609" s="405" t="s">
        <v>7505</v>
      </c>
      <c r="M609" s="411" t="str">
        <f>iferror(vlookup(A609,Variables!$F$2:$G$2762,2,false),"")</f>
        <v/>
      </c>
      <c r="N609" s="412" t="s">
        <v>1059</v>
      </c>
    </row>
    <row r="610">
      <c r="A610" s="404" t="s">
        <v>7506</v>
      </c>
      <c r="B610" s="405" t="s">
        <v>30</v>
      </c>
      <c r="C610" s="406" t="str">
        <f>iferror(vlookup(B610,Maps!$A$2:$B$111,2,false),"")</f>
        <v>Forest Temple</v>
      </c>
      <c r="D610" s="405" t="s">
        <v>14</v>
      </c>
      <c r="E610" s="405" t="s">
        <v>682</v>
      </c>
      <c r="F610" s="407"/>
      <c r="G610" s="407"/>
      <c r="H610" s="405" t="s">
        <v>2978</v>
      </c>
      <c r="I610" s="408" t="s">
        <v>5589</v>
      </c>
      <c r="J610" s="409" t="str">
        <f>iferror(vlookup(H610,Actors!$A$2:$D$472,4,false),"")</f>
        <v>Pot</v>
      </c>
      <c r="K610" s="410" t="s">
        <v>21</v>
      </c>
      <c r="L610" s="405" t="s">
        <v>7507</v>
      </c>
      <c r="M610" s="411" t="str">
        <f>iferror(vlookup(A610,Variables!$F$2:$G$2762,2,false),"")</f>
        <v/>
      </c>
      <c r="N610" s="412" t="s">
        <v>1059</v>
      </c>
    </row>
    <row r="611">
      <c r="A611" s="404" t="s">
        <v>7508</v>
      </c>
      <c r="B611" s="405" t="s">
        <v>30</v>
      </c>
      <c r="C611" s="406" t="str">
        <f>iferror(vlookup(B611,Maps!$A$2:$B$111,2,false),"")</f>
        <v>Forest Temple</v>
      </c>
      <c r="D611" s="405" t="s">
        <v>14</v>
      </c>
      <c r="E611" s="405" t="s">
        <v>682</v>
      </c>
      <c r="F611" s="407"/>
      <c r="G611" s="407"/>
      <c r="H611" s="405" t="s">
        <v>2978</v>
      </c>
      <c r="I611" s="408" t="s">
        <v>5589</v>
      </c>
      <c r="J611" s="409" t="str">
        <f>iferror(vlookup(H611,Actors!$A$2:$D$472,4,false),"")</f>
        <v>Pot</v>
      </c>
      <c r="K611" s="410" t="s">
        <v>21</v>
      </c>
      <c r="L611" s="405" t="s">
        <v>7509</v>
      </c>
      <c r="M611" s="411" t="str">
        <f>iferror(vlookup(A611,Variables!$F$2:$G$2762,2,false),"")</f>
        <v/>
      </c>
      <c r="N611" s="412" t="s">
        <v>1059</v>
      </c>
    </row>
    <row r="612">
      <c r="A612" s="404" t="s">
        <v>7510</v>
      </c>
      <c r="B612" s="405" t="s">
        <v>30</v>
      </c>
      <c r="C612" s="406" t="str">
        <f>iferror(vlookup(B612,Maps!$A$2:$B$111,2,false),"")</f>
        <v>Forest Temple</v>
      </c>
      <c r="D612" s="405" t="s">
        <v>14</v>
      </c>
      <c r="E612" s="405" t="s">
        <v>682</v>
      </c>
      <c r="F612" s="407"/>
      <c r="G612" s="407"/>
      <c r="H612" s="405" t="s">
        <v>3024</v>
      </c>
      <c r="I612" s="408" t="s">
        <v>5655</v>
      </c>
      <c r="J612" s="409" t="str">
        <f>iferror(vlookup(H612,Actors!$A$2:$D$472,4,false),"")</f>
        <v>Bronze / Diamond / Eye Switch</v>
      </c>
      <c r="K612" s="410" t="s">
        <v>35</v>
      </c>
      <c r="L612" s="405" t="s">
        <v>7511</v>
      </c>
      <c r="M612" s="411" t="str">
        <f>iferror(vlookup(A612,Variables!$F$2:$G$2762,2,false),"")</f>
        <v>Gold Eye Switch</v>
      </c>
      <c r="N612" s="412" t="s">
        <v>1059</v>
      </c>
    </row>
    <row r="613">
      <c r="A613" s="404" t="s">
        <v>7512</v>
      </c>
      <c r="B613" s="405" t="s">
        <v>30</v>
      </c>
      <c r="C613" s="406" t="str">
        <f>iferror(vlookup(B613,Maps!$A$2:$B$111,2,false),"")</f>
        <v>Forest Temple</v>
      </c>
      <c r="D613" s="405" t="s">
        <v>14</v>
      </c>
      <c r="E613" s="405" t="s">
        <v>682</v>
      </c>
      <c r="F613" s="407"/>
      <c r="G613" s="407"/>
      <c r="H613" s="405" t="s">
        <v>3141</v>
      </c>
      <c r="I613" s="408" t="s">
        <v>5853</v>
      </c>
      <c r="J613" s="413" t="str">
        <f>iferror(vlookup(H613,Actors!$A$2:$D$472,4,false),"")</f>
        <v>Navi Message (Targetable)</v>
      </c>
      <c r="K613" s="405" t="s">
        <v>21</v>
      </c>
      <c r="L613" s="405" t="s">
        <v>7513</v>
      </c>
      <c r="M613" s="411" t="str">
        <f>iferror(vlookup(A613,Variables!$F$2:$G$2762,2,false),"")</f>
        <v>"Look, [Link]! A torch is lit! That's because you beat a ghost, isn't it?!"</v>
      </c>
      <c r="N613" s="407" t="s">
        <v>1059</v>
      </c>
    </row>
    <row r="614">
      <c r="A614" s="404" t="s">
        <v>7514</v>
      </c>
      <c r="B614" s="405" t="s">
        <v>30</v>
      </c>
      <c r="C614" s="406" t="str">
        <f>iferror(vlookup(B614,Maps!$A$2:$B$111,2,false),"")</f>
        <v>Forest Temple</v>
      </c>
      <c r="D614" s="405" t="s">
        <v>14</v>
      </c>
      <c r="E614" s="405" t="s">
        <v>682</v>
      </c>
      <c r="F614" s="407"/>
      <c r="G614" s="407"/>
      <c r="H614" s="405" t="s">
        <v>3141</v>
      </c>
      <c r="I614" s="408" t="s">
        <v>5853</v>
      </c>
      <c r="J614" s="413" t="str">
        <f>iferror(vlookup(H614,Actors!$A$2:$D$472,4,false),"")</f>
        <v>Navi Message (Targetable)</v>
      </c>
      <c r="K614" s="405" t="s">
        <v>21</v>
      </c>
      <c r="L614" s="405" t="s">
        <v>7515</v>
      </c>
      <c r="M614" s="411" t="str">
        <f>iferror(vlookup(A614,Variables!$F$2:$G$2762,2,false),"")</f>
        <v>"Look, [Link]! A torch is lit! That's because you beat a ghost, isn't it?!"</v>
      </c>
      <c r="N614" s="407" t="s">
        <v>1059</v>
      </c>
    </row>
    <row r="615">
      <c r="A615" s="404" t="s">
        <v>7516</v>
      </c>
      <c r="B615" s="405" t="s">
        <v>30</v>
      </c>
      <c r="C615" s="406" t="str">
        <f>iferror(vlookup(B615,Maps!$A$2:$B$111,2,false),"")</f>
        <v>Forest Temple</v>
      </c>
      <c r="D615" s="405" t="s">
        <v>14</v>
      </c>
      <c r="E615" s="405" t="s">
        <v>682</v>
      </c>
      <c r="F615" s="407"/>
      <c r="G615" s="407"/>
      <c r="H615" s="405" t="s">
        <v>3141</v>
      </c>
      <c r="I615" s="408" t="s">
        <v>5853</v>
      </c>
      <c r="J615" s="413" t="str">
        <f>iferror(vlookup(H615,Actors!$A$2:$D$472,4,false),"")</f>
        <v>Navi Message (Targetable)</v>
      </c>
      <c r="K615" s="405" t="s">
        <v>21</v>
      </c>
      <c r="L615" s="405" t="s">
        <v>7517</v>
      </c>
      <c r="M615" s="411" t="str">
        <f>iferror(vlookup(A615,Variables!$F$2:$G$2762,2,false),"")</f>
        <v>"Look, [Link]! A torch is lit! That's because you beat a ghost, isn't it?!"</v>
      </c>
      <c r="N615" s="407" t="s">
        <v>1059</v>
      </c>
    </row>
    <row r="616">
      <c r="A616" s="404" t="s">
        <v>7518</v>
      </c>
      <c r="B616" s="405" t="s">
        <v>30</v>
      </c>
      <c r="C616" s="406" t="str">
        <f>iferror(vlookup(B616,Maps!$A$2:$B$111,2,false),"")</f>
        <v>Forest Temple</v>
      </c>
      <c r="D616" s="405" t="s">
        <v>14</v>
      </c>
      <c r="E616" s="405" t="s">
        <v>682</v>
      </c>
      <c r="F616" s="407"/>
      <c r="G616" s="407"/>
      <c r="H616" s="405" t="s">
        <v>3141</v>
      </c>
      <c r="I616" s="408" t="s">
        <v>5853</v>
      </c>
      <c r="J616" s="413" t="str">
        <f>iferror(vlookup(H616,Actors!$A$2:$D$472,4,false),"")</f>
        <v>Navi Message (Targetable)</v>
      </c>
      <c r="K616" s="405" t="s">
        <v>21</v>
      </c>
      <c r="L616" s="405" t="s">
        <v>7519</v>
      </c>
      <c r="M616" s="411" t="str">
        <f>iferror(vlookup(A616,Variables!$F$2:$G$2762,2,false),"")</f>
        <v>"Look, [Link]! A torch is lit! That's because you beat a ghost, isn't it?!"</v>
      </c>
      <c r="N616" s="407" t="s">
        <v>1059</v>
      </c>
    </row>
    <row r="617">
      <c r="A617" s="404" t="s">
        <v>7520</v>
      </c>
      <c r="B617" s="405" t="s">
        <v>30</v>
      </c>
      <c r="C617" s="406" t="str">
        <f>iferror(vlookup(B617,Maps!$A$2:$B$111,2,false),"")</f>
        <v>Forest Temple</v>
      </c>
      <c r="D617" s="405" t="s">
        <v>14</v>
      </c>
      <c r="E617" s="405" t="s">
        <v>682</v>
      </c>
      <c r="F617" s="407"/>
      <c r="G617" s="407"/>
      <c r="H617" s="405" t="s">
        <v>3141</v>
      </c>
      <c r="I617" s="408" t="s">
        <v>5853</v>
      </c>
      <c r="J617" s="413" t="str">
        <f>iferror(vlookup(H617,Actors!$A$2:$D$472,4,false),"")</f>
        <v>Navi Message (Targetable)</v>
      </c>
      <c r="K617" s="405" t="s">
        <v>21</v>
      </c>
      <c r="L617" s="405" t="s">
        <v>7521</v>
      </c>
      <c r="M617" s="411" t="str">
        <f>iferror(vlookup(A617,Variables!$F$2:$G$2762,2,false),"")</f>
        <v>"Hey... Isn't that the same design that's on the Door of Time?"</v>
      </c>
      <c r="N617" s="407" t="s">
        <v>1059</v>
      </c>
    </row>
    <row r="618">
      <c r="A618" s="375" t="s">
        <v>7522</v>
      </c>
      <c r="B618" s="376" t="s">
        <v>30</v>
      </c>
      <c r="C618" s="377" t="str">
        <f>iferror(vlookup(B618,Maps!$A$2:$B$111,2,false),"")</f>
        <v>Forest Temple</v>
      </c>
      <c r="D618" s="376" t="s">
        <v>14</v>
      </c>
      <c r="E618" s="376" t="s">
        <v>684</v>
      </c>
      <c r="F618" s="378"/>
      <c r="G618" s="378"/>
      <c r="H618" s="376" t="s">
        <v>69</v>
      </c>
      <c r="I618" s="338" t="s">
        <v>4928</v>
      </c>
      <c r="J618" s="379" t="str">
        <f>iferror(vlookup(H618,Actors!$A$2:$D$472,4,false),"")</f>
        <v>Flame</v>
      </c>
      <c r="K618" s="376" t="s">
        <v>21</v>
      </c>
      <c r="L618" s="376" t="s">
        <v>7523</v>
      </c>
      <c r="M618" s="381" t="str">
        <f>iferror(vlookup(A618,Variables!$F$2:$G$2762,2,false),"")</f>
        <v>Candle Flame</v>
      </c>
      <c r="N618" s="378" t="s">
        <v>1059</v>
      </c>
    </row>
    <row r="619">
      <c r="A619" s="375" t="s">
        <v>7522</v>
      </c>
      <c r="B619" s="376" t="s">
        <v>30</v>
      </c>
      <c r="C619" s="377" t="str">
        <f>iferror(vlookup(B619,Maps!$A$2:$B$111,2,false),"")</f>
        <v>Forest Temple</v>
      </c>
      <c r="D619" s="376" t="s">
        <v>14</v>
      </c>
      <c r="E619" s="376" t="s">
        <v>684</v>
      </c>
      <c r="F619" s="378"/>
      <c r="G619" s="378"/>
      <c r="H619" s="376" t="s">
        <v>69</v>
      </c>
      <c r="I619" s="338" t="s">
        <v>4928</v>
      </c>
      <c r="J619" s="379" t="str">
        <f>iferror(vlookup(H619,Actors!$A$2:$D$472,4,false),"")</f>
        <v>Flame</v>
      </c>
      <c r="K619" s="376" t="s">
        <v>21</v>
      </c>
      <c r="L619" s="376" t="s">
        <v>7523</v>
      </c>
      <c r="M619" s="381" t="str">
        <f>iferror(vlookup(A619,Variables!$F$2:$G$2762,2,false),"")</f>
        <v>Candle Flame</v>
      </c>
      <c r="N619" s="378" t="s">
        <v>1059</v>
      </c>
    </row>
    <row r="620">
      <c r="A620" s="375" t="s">
        <v>7522</v>
      </c>
      <c r="B620" s="376" t="s">
        <v>30</v>
      </c>
      <c r="C620" s="377" t="str">
        <f>iferror(vlookup(B620,Maps!$A$2:$B$111,2,false),"")</f>
        <v>Forest Temple</v>
      </c>
      <c r="D620" s="376" t="s">
        <v>14</v>
      </c>
      <c r="E620" s="376" t="s">
        <v>684</v>
      </c>
      <c r="F620" s="378"/>
      <c r="G620" s="378"/>
      <c r="H620" s="376" t="s">
        <v>69</v>
      </c>
      <c r="I620" s="338" t="s">
        <v>4928</v>
      </c>
      <c r="J620" s="379" t="str">
        <f>iferror(vlookup(H620,Actors!$A$2:$D$472,4,false),"")</f>
        <v>Flame</v>
      </c>
      <c r="K620" s="376" t="s">
        <v>21</v>
      </c>
      <c r="L620" s="376" t="s">
        <v>7523</v>
      </c>
      <c r="M620" s="381" t="str">
        <f>iferror(vlookup(A620,Variables!$F$2:$G$2762,2,false),"")</f>
        <v>Candle Flame</v>
      </c>
      <c r="N620" s="378" t="s">
        <v>1059</v>
      </c>
    </row>
    <row r="621">
      <c r="A621" s="375" t="s">
        <v>7522</v>
      </c>
      <c r="B621" s="376" t="s">
        <v>30</v>
      </c>
      <c r="C621" s="377" t="str">
        <f>iferror(vlookup(B621,Maps!$A$2:$B$111,2,false),"")</f>
        <v>Forest Temple</v>
      </c>
      <c r="D621" s="376" t="s">
        <v>14</v>
      </c>
      <c r="E621" s="376" t="s">
        <v>684</v>
      </c>
      <c r="F621" s="378"/>
      <c r="G621" s="378"/>
      <c r="H621" s="376" t="s">
        <v>69</v>
      </c>
      <c r="I621" s="338" t="s">
        <v>4928</v>
      </c>
      <c r="J621" s="379" t="str">
        <f>iferror(vlookup(H621,Actors!$A$2:$D$472,4,false),"")</f>
        <v>Flame</v>
      </c>
      <c r="K621" s="376" t="s">
        <v>21</v>
      </c>
      <c r="L621" s="376" t="s">
        <v>7523</v>
      </c>
      <c r="M621" s="381" t="str">
        <f>iferror(vlookup(A621,Variables!$F$2:$G$2762,2,false),"")</f>
        <v>Candle Flame</v>
      </c>
      <c r="N621" s="378" t="s">
        <v>1059</v>
      </c>
    </row>
    <row r="622">
      <c r="A622" s="375" t="s">
        <v>7098</v>
      </c>
      <c r="B622" s="376" t="s">
        <v>30</v>
      </c>
      <c r="C622" s="377" t="str">
        <f>iferror(vlookup(B622,Maps!$A$2:$B$111,2,false),"")</f>
        <v>Forest Temple</v>
      </c>
      <c r="D622" s="376" t="s">
        <v>14</v>
      </c>
      <c r="E622" s="376" t="s">
        <v>684</v>
      </c>
      <c r="F622" s="378"/>
      <c r="G622" s="378"/>
      <c r="H622" s="376" t="s">
        <v>386</v>
      </c>
      <c r="I622" s="338" t="s">
        <v>5039</v>
      </c>
      <c r="J622" s="379" t="str">
        <f>iferror(vlookup(H622,Actors!$A$2:$D$472,4,false),"")</f>
        <v>Skulltula</v>
      </c>
      <c r="K622" s="376" t="s">
        <v>265</v>
      </c>
      <c r="L622" s="376" t="s">
        <v>12</v>
      </c>
      <c r="M622" s="381" t="str">
        <f>iferror(vlookup(A622,Variables!$F$2:$G$2762,2,false),"")</f>
        <v>Skulltula</v>
      </c>
      <c r="N622" s="378" t="s">
        <v>1059</v>
      </c>
    </row>
    <row r="623">
      <c r="A623" s="404" t="s">
        <v>7524</v>
      </c>
      <c r="B623" s="405" t="s">
        <v>30</v>
      </c>
      <c r="C623" s="406" t="str">
        <f>iferror(vlookup(B623,Maps!$A$2:$B$111,2,false),"")</f>
        <v>Forest Temple</v>
      </c>
      <c r="D623" s="405" t="s">
        <v>14</v>
      </c>
      <c r="E623" s="405" t="s">
        <v>686</v>
      </c>
      <c r="F623" s="407"/>
      <c r="G623" s="407"/>
      <c r="H623" s="405" t="s">
        <v>643</v>
      </c>
      <c r="I623" s="408" t="s">
        <v>5180</v>
      </c>
      <c r="J623" s="413" t="str">
        <f>iferror(vlookup(H623,Actors!$A$2:$D$472,4,false),"")</f>
        <v>Bubble</v>
      </c>
      <c r="K623" s="405" t="s">
        <v>97</v>
      </c>
      <c r="L623" s="405" t="s">
        <v>7164</v>
      </c>
      <c r="M623" s="411" t="str">
        <f>iferror(vlookup(A623,Variables!$F$2:$G$2762,2,false),"")</f>
        <v>Blue Bubble</v>
      </c>
      <c r="N623" s="407" t="s">
        <v>1059</v>
      </c>
    </row>
    <row r="624">
      <c r="A624" s="375" t="s">
        <v>7522</v>
      </c>
      <c r="B624" s="376" t="s">
        <v>30</v>
      </c>
      <c r="C624" s="377" t="str">
        <f>iferror(vlookup(B624,Maps!$A$2:$B$111,2,false),"")</f>
        <v>Forest Temple</v>
      </c>
      <c r="D624" s="376" t="s">
        <v>14</v>
      </c>
      <c r="E624" s="376" t="s">
        <v>688</v>
      </c>
      <c r="F624" s="378"/>
      <c r="G624" s="378"/>
      <c r="H624" s="376" t="s">
        <v>69</v>
      </c>
      <c r="I624" s="338" t="s">
        <v>4928</v>
      </c>
      <c r="J624" s="379" t="str">
        <f>iferror(vlookup(H624,Actors!$A$2:$D$472,4,false),"")</f>
        <v>Flame</v>
      </c>
      <c r="K624" s="376" t="s">
        <v>21</v>
      </c>
      <c r="L624" s="376" t="s">
        <v>7523</v>
      </c>
      <c r="M624" s="381" t="str">
        <f>iferror(vlookup(A624,Variables!$F$2:$G$2762,2,false),"")</f>
        <v>Candle Flame</v>
      </c>
      <c r="N624" s="378" t="s">
        <v>1059</v>
      </c>
    </row>
    <row r="625">
      <c r="A625" s="375" t="s">
        <v>7522</v>
      </c>
      <c r="B625" s="376" t="s">
        <v>30</v>
      </c>
      <c r="C625" s="377" t="str">
        <f>iferror(vlookup(B625,Maps!$A$2:$B$111,2,false),"")</f>
        <v>Forest Temple</v>
      </c>
      <c r="D625" s="376" t="s">
        <v>14</v>
      </c>
      <c r="E625" s="376" t="s">
        <v>688</v>
      </c>
      <c r="F625" s="378"/>
      <c r="G625" s="378"/>
      <c r="H625" s="376" t="s">
        <v>69</v>
      </c>
      <c r="I625" s="338" t="s">
        <v>4928</v>
      </c>
      <c r="J625" s="379" t="str">
        <f>iferror(vlookup(H625,Actors!$A$2:$D$472,4,false),"")</f>
        <v>Flame</v>
      </c>
      <c r="K625" s="376" t="s">
        <v>21</v>
      </c>
      <c r="L625" s="376" t="s">
        <v>7523</v>
      </c>
      <c r="M625" s="381" t="str">
        <f>iferror(vlookup(A625,Variables!$F$2:$G$2762,2,false),"")</f>
        <v>Candle Flame</v>
      </c>
      <c r="N625" s="378" t="s">
        <v>1059</v>
      </c>
    </row>
    <row r="626">
      <c r="A626" s="375" t="s">
        <v>7522</v>
      </c>
      <c r="B626" s="376" t="s">
        <v>30</v>
      </c>
      <c r="C626" s="377" t="str">
        <f>iferror(vlookup(B626,Maps!$A$2:$B$111,2,false),"")</f>
        <v>Forest Temple</v>
      </c>
      <c r="D626" s="376" t="s">
        <v>14</v>
      </c>
      <c r="E626" s="376" t="s">
        <v>688</v>
      </c>
      <c r="F626" s="378"/>
      <c r="G626" s="378"/>
      <c r="H626" s="376" t="s">
        <v>69</v>
      </c>
      <c r="I626" s="338" t="s">
        <v>4928</v>
      </c>
      <c r="J626" s="379" t="str">
        <f>iferror(vlookup(H626,Actors!$A$2:$D$472,4,false),"")</f>
        <v>Flame</v>
      </c>
      <c r="K626" s="376" t="s">
        <v>21</v>
      </c>
      <c r="L626" s="376" t="s">
        <v>7523</v>
      </c>
      <c r="M626" s="381" t="str">
        <f>iferror(vlookup(A626,Variables!$F$2:$G$2762,2,false),"")</f>
        <v>Candle Flame</v>
      </c>
      <c r="N626" s="378" t="s">
        <v>1059</v>
      </c>
    </row>
    <row r="627">
      <c r="A627" s="375" t="s">
        <v>7522</v>
      </c>
      <c r="B627" s="376" t="s">
        <v>30</v>
      </c>
      <c r="C627" s="377" t="str">
        <f>iferror(vlookup(B627,Maps!$A$2:$B$111,2,false),"")</f>
        <v>Forest Temple</v>
      </c>
      <c r="D627" s="376" t="s">
        <v>14</v>
      </c>
      <c r="E627" s="376" t="s">
        <v>688</v>
      </c>
      <c r="F627" s="378"/>
      <c r="G627" s="378"/>
      <c r="H627" s="376" t="s">
        <v>69</v>
      </c>
      <c r="I627" s="338" t="s">
        <v>4928</v>
      </c>
      <c r="J627" s="379" t="str">
        <f>iferror(vlookup(H627,Actors!$A$2:$D$472,4,false),"")</f>
        <v>Flame</v>
      </c>
      <c r="K627" s="376" t="s">
        <v>21</v>
      </c>
      <c r="L627" s="376" t="s">
        <v>7523</v>
      </c>
      <c r="M627" s="381" t="str">
        <f>iferror(vlookup(A627,Variables!$F$2:$G$2762,2,false),"")</f>
        <v>Candle Flame</v>
      </c>
      <c r="N627" s="378" t="s">
        <v>1059</v>
      </c>
    </row>
    <row r="628">
      <c r="A628" s="375" t="s">
        <v>7098</v>
      </c>
      <c r="B628" s="376" t="s">
        <v>30</v>
      </c>
      <c r="C628" s="377" t="str">
        <f>iferror(vlookup(B628,Maps!$A$2:$B$111,2,false),"")</f>
        <v>Forest Temple</v>
      </c>
      <c r="D628" s="376" t="s">
        <v>14</v>
      </c>
      <c r="E628" s="376" t="s">
        <v>688</v>
      </c>
      <c r="F628" s="378"/>
      <c r="G628" s="378"/>
      <c r="H628" s="376" t="s">
        <v>386</v>
      </c>
      <c r="I628" s="338" t="s">
        <v>5039</v>
      </c>
      <c r="J628" s="379" t="str">
        <f>iferror(vlookup(H628,Actors!$A$2:$D$472,4,false),"")</f>
        <v>Skulltula</v>
      </c>
      <c r="K628" s="376" t="s">
        <v>265</v>
      </c>
      <c r="L628" s="376" t="s">
        <v>12</v>
      </c>
      <c r="M628" s="381" t="str">
        <f>iferror(vlookup(A628,Variables!$F$2:$G$2762,2,false),"")</f>
        <v>Skulltula</v>
      </c>
      <c r="N628" s="378" t="s">
        <v>1059</v>
      </c>
    </row>
    <row r="629">
      <c r="A629" s="404" t="s">
        <v>7525</v>
      </c>
      <c r="B629" s="405" t="s">
        <v>30</v>
      </c>
      <c r="C629" s="406" t="str">
        <f>iferror(vlookup(B629,Maps!$A$2:$B$111,2,false),"")</f>
        <v>Forest Temple</v>
      </c>
      <c r="D629" s="405" t="s">
        <v>14</v>
      </c>
      <c r="E629" s="405" t="s">
        <v>690</v>
      </c>
      <c r="F629" s="407"/>
      <c r="G629" s="407"/>
      <c r="H629" s="405" t="s">
        <v>28</v>
      </c>
      <c r="I629" s="408" t="s">
        <v>4917</v>
      </c>
      <c r="J629" s="413" t="str">
        <f>iferror(vlookup(H629,Actors!$A$2:$D$472,4,false),"")</f>
        <v>Stalfos</v>
      </c>
      <c r="K629" s="405" t="s">
        <v>356</v>
      </c>
      <c r="L629" s="405" t="s">
        <v>7164</v>
      </c>
      <c r="M629" s="411" t="str">
        <f>iferror(vlookup(A629,Variables!$F$2:$G$2762,2,false),"")</f>
        <v>Rises Out of the Ground (Mini-Boss Theme)</v>
      </c>
      <c r="N629" s="407" t="s">
        <v>1059</v>
      </c>
    </row>
    <row r="630">
      <c r="A630" s="404" t="s">
        <v>7525</v>
      </c>
      <c r="B630" s="405" t="s">
        <v>30</v>
      </c>
      <c r="C630" s="406" t="str">
        <f>iferror(vlookup(B630,Maps!$A$2:$B$111,2,false),"")</f>
        <v>Forest Temple</v>
      </c>
      <c r="D630" s="405" t="s">
        <v>14</v>
      </c>
      <c r="E630" s="405" t="s">
        <v>690</v>
      </c>
      <c r="F630" s="407"/>
      <c r="G630" s="407"/>
      <c r="H630" s="405" t="s">
        <v>28</v>
      </c>
      <c r="I630" s="408" t="s">
        <v>4917</v>
      </c>
      <c r="J630" s="413" t="str">
        <f>iferror(vlookup(H630,Actors!$A$2:$D$472,4,false),"")</f>
        <v>Stalfos</v>
      </c>
      <c r="K630" s="405" t="s">
        <v>356</v>
      </c>
      <c r="L630" s="405" t="s">
        <v>7164</v>
      </c>
      <c r="M630" s="411" t="str">
        <f>iferror(vlookup(A630,Variables!$F$2:$G$2762,2,false),"")</f>
        <v>Rises Out of the Ground (Mini-Boss Theme)</v>
      </c>
      <c r="N630" s="407" t="s">
        <v>1059</v>
      </c>
    </row>
    <row r="631">
      <c r="A631" s="404" t="s">
        <v>7526</v>
      </c>
      <c r="B631" s="405" t="s">
        <v>30</v>
      </c>
      <c r="C631" s="406" t="str">
        <f>iferror(vlookup(B631,Maps!$A$2:$B$111,2,false),"")</f>
        <v>Forest Temple</v>
      </c>
      <c r="D631" s="405" t="s">
        <v>14</v>
      </c>
      <c r="E631" s="405" t="s">
        <v>690</v>
      </c>
      <c r="F631" s="407"/>
      <c r="G631" s="407"/>
      <c r="H631" s="405" t="s">
        <v>82</v>
      </c>
      <c r="I631" s="408" t="s">
        <v>4934</v>
      </c>
      <c r="J631" s="413" t="str">
        <f>iferror(vlookup(H631,Actors!$A$2:$D$472,4,false),"")</f>
        <v>Treasure Chest</v>
      </c>
      <c r="K631" s="405" t="s">
        <v>110</v>
      </c>
      <c r="L631" s="405" t="s">
        <v>7527</v>
      </c>
      <c r="M631" s="411" t="str">
        <f>iferror(vlookup(A631,Variables!$F$2:$G$2762,2,false),"")</f>
        <v>Small Chest (Clear Flag) - Small Key</v>
      </c>
      <c r="N631" s="407" t="s">
        <v>1059</v>
      </c>
    </row>
    <row r="632">
      <c r="A632" s="404" t="s">
        <v>7528</v>
      </c>
      <c r="B632" s="405" t="s">
        <v>30</v>
      </c>
      <c r="C632" s="406" t="str">
        <f>iferror(vlookup(B632,Maps!$A$2:$B$111,2,false),"")</f>
        <v>Forest Temple</v>
      </c>
      <c r="D632" s="405" t="s">
        <v>14</v>
      </c>
      <c r="E632" s="405" t="s">
        <v>690</v>
      </c>
      <c r="F632" s="407"/>
      <c r="G632" s="407"/>
      <c r="H632" s="405" t="s">
        <v>82</v>
      </c>
      <c r="I632" s="408" t="s">
        <v>4934</v>
      </c>
      <c r="J632" s="413" t="str">
        <f>iferror(vlookup(H632,Actors!$A$2:$D$472,4,false),"")</f>
        <v>Treasure Chest</v>
      </c>
      <c r="K632" s="405" t="s">
        <v>110</v>
      </c>
      <c r="L632" s="405" t="s">
        <v>7529</v>
      </c>
      <c r="M632" s="411" t="str">
        <f>iferror(vlookup(A632,Variables!$F$2:$G$2762,2,false),"")</f>
        <v>Large Chest (Switch Flag / Appears) - Fairy Bow</v>
      </c>
      <c r="N632" s="407" t="s">
        <v>1059</v>
      </c>
    </row>
    <row r="633">
      <c r="A633" s="404" t="s">
        <v>7530</v>
      </c>
      <c r="B633" s="405" t="s">
        <v>30</v>
      </c>
      <c r="C633" s="406" t="str">
        <f>iferror(vlookup(B633,Maps!$A$2:$B$111,2,false),"")</f>
        <v>Forest Temple</v>
      </c>
      <c r="D633" s="405" t="s">
        <v>14</v>
      </c>
      <c r="E633" s="405" t="s">
        <v>690</v>
      </c>
      <c r="F633" s="407"/>
      <c r="G633" s="407"/>
      <c r="H633" s="405" t="s">
        <v>2767</v>
      </c>
      <c r="I633" s="408" t="s">
        <v>5232</v>
      </c>
      <c r="J633" s="409" t="str">
        <f>iferror(vlookup(H633,Actors!$A$2:$D$472,4,false),"")</f>
        <v>Forest Temple Bow Room Platform</v>
      </c>
      <c r="K633" s="410" t="s">
        <v>759</v>
      </c>
      <c r="L633" s="405" t="s">
        <v>7531</v>
      </c>
      <c r="M633" s="411" t="str">
        <f>iferror(vlookup(A633,Variables!$F$2:$G$2762,2,false),"")</f>
        <v/>
      </c>
      <c r="N633" s="412" t="s">
        <v>1059</v>
      </c>
    </row>
    <row r="634">
      <c r="A634" s="404" t="s">
        <v>7532</v>
      </c>
      <c r="B634" s="405" t="s">
        <v>30</v>
      </c>
      <c r="C634" s="406" t="str">
        <f>iferror(vlookup(B634,Maps!$A$2:$B$111,2,false),"")</f>
        <v>Forest Temple</v>
      </c>
      <c r="D634" s="405" t="s">
        <v>14</v>
      </c>
      <c r="E634" s="405" t="s">
        <v>690</v>
      </c>
      <c r="F634" s="407"/>
      <c r="G634" s="407"/>
      <c r="H634" s="405" t="s">
        <v>2978</v>
      </c>
      <c r="I634" s="408" t="s">
        <v>5589</v>
      </c>
      <c r="J634" s="409" t="str">
        <f>iferror(vlookup(H634,Actors!$A$2:$D$472,4,false),"")</f>
        <v>Pot</v>
      </c>
      <c r="K634" s="410" t="s">
        <v>21</v>
      </c>
      <c r="L634" s="405" t="s">
        <v>7533</v>
      </c>
      <c r="M634" s="411" t="str">
        <f>iferror(vlookup(A634,Variables!$F$2:$G$2762,2,false),"")</f>
        <v/>
      </c>
      <c r="N634" s="412" t="s">
        <v>1059</v>
      </c>
    </row>
    <row r="635">
      <c r="A635" s="404" t="s">
        <v>7534</v>
      </c>
      <c r="B635" s="405" t="s">
        <v>30</v>
      </c>
      <c r="C635" s="406" t="str">
        <f>iferror(vlookup(B635,Maps!$A$2:$B$111,2,false),"")</f>
        <v>Forest Temple</v>
      </c>
      <c r="D635" s="405" t="s">
        <v>14</v>
      </c>
      <c r="E635" s="405" t="s">
        <v>690</v>
      </c>
      <c r="F635" s="407"/>
      <c r="G635" s="407"/>
      <c r="H635" s="405" t="s">
        <v>2978</v>
      </c>
      <c r="I635" s="408" t="s">
        <v>5589</v>
      </c>
      <c r="J635" s="409" t="str">
        <f>iferror(vlookup(H635,Actors!$A$2:$D$472,4,false),"")</f>
        <v>Pot</v>
      </c>
      <c r="K635" s="410" t="s">
        <v>21</v>
      </c>
      <c r="L635" s="405" t="s">
        <v>7535</v>
      </c>
      <c r="M635" s="411" t="str">
        <f>iferror(vlookup(A635,Variables!$F$2:$G$2762,2,false),"")</f>
        <v/>
      </c>
      <c r="N635" s="412" t="s">
        <v>1059</v>
      </c>
    </row>
    <row r="636">
      <c r="A636" s="404" t="s">
        <v>7221</v>
      </c>
      <c r="B636" s="405" t="s">
        <v>30</v>
      </c>
      <c r="C636" s="406" t="str">
        <f>iferror(vlookup(B636,Maps!$A$2:$B$111,2,false),"")</f>
        <v>Forest Temple</v>
      </c>
      <c r="D636" s="405" t="s">
        <v>14</v>
      </c>
      <c r="E636" s="405" t="s">
        <v>690</v>
      </c>
      <c r="F636" s="407"/>
      <c r="G636" s="407"/>
      <c r="H636" s="405" t="s">
        <v>2978</v>
      </c>
      <c r="I636" s="408" t="s">
        <v>5589</v>
      </c>
      <c r="J636" s="409" t="str">
        <f>iferror(vlookup(H636,Actors!$A$2:$D$472,4,false),"")</f>
        <v>Pot</v>
      </c>
      <c r="K636" s="410" t="s">
        <v>21</v>
      </c>
      <c r="L636" s="405" t="s">
        <v>7222</v>
      </c>
      <c r="M636" s="411" t="str">
        <f>iferror(vlookup(A636,Variables!$F$2:$G$2762,2,false),"")</f>
        <v/>
      </c>
      <c r="N636" s="412" t="s">
        <v>1059</v>
      </c>
    </row>
    <row r="637">
      <c r="A637" s="404" t="s">
        <v>7536</v>
      </c>
      <c r="B637" s="405" t="s">
        <v>30</v>
      </c>
      <c r="C637" s="406" t="str">
        <f>iferror(vlookup(B637,Maps!$A$2:$B$111,2,false),"")</f>
        <v>Forest Temple</v>
      </c>
      <c r="D637" s="405" t="s">
        <v>14</v>
      </c>
      <c r="E637" s="405" t="s">
        <v>690</v>
      </c>
      <c r="F637" s="407"/>
      <c r="G637" s="407"/>
      <c r="H637" s="405" t="s">
        <v>2978</v>
      </c>
      <c r="I637" s="408" t="s">
        <v>5589</v>
      </c>
      <c r="J637" s="409" t="str">
        <f>iferror(vlookup(H637,Actors!$A$2:$D$472,4,false),"")</f>
        <v>Pot</v>
      </c>
      <c r="K637" s="410" t="s">
        <v>21</v>
      </c>
      <c r="L637" s="405" t="s">
        <v>7537</v>
      </c>
      <c r="M637" s="411" t="str">
        <f>iferror(vlookup(A637,Variables!$F$2:$G$2762,2,false),"")</f>
        <v/>
      </c>
      <c r="N637" s="412" t="s">
        <v>1059</v>
      </c>
    </row>
    <row r="638">
      <c r="A638" s="404" t="s">
        <v>7538</v>
      </c>
      <c r="B638" s="405" t="s">
        <v>30</v>
      </c>
      <c r="C638" s="406" t="str">
        <f>iferror(vlookup(B638,Maps!$A$2:$B$111,2,false),"")</f>
        <v>Forest Temple</v>
      </c>
      <c r="D638" s="405" t="s">
        <v>14</v>
      </c>
      <c r="E638" s="405" t="s">
        <v>690</v>
      </c>
      <c r="F638" s="407"/>
      <c r="G638" s="407"/>
      <c r="H638" s="405" t="s">
        <v>2978</v>
      </c>
      <c r="I638" s="408" t="s">
        <v>5589</v>
      </c>
      <c r="J638" s="409" t="str">
        <f>iferror(vlookup(H638,Actors!$A$2:$D$472,4,false),"")</f>
        <v>Pot</v>
      </c>
      <c r="K638" s="410" t="s">
        <v>21</v>
      </c>
      <c r="L638" s="405" t="s">
        <v>7539</v>
      </c>
      <c r="M638" s="411" t="str">
        <f>iferror(vlookup(A638,Variables!$F$2:$G$2762,2,false),"")</f>
        <v/>
      </c>
      <c r="N638" s="412" t="s">
        <v>1059</v>
      </c>
    </row>
    <row r="639">
      <c r="A639" s="404" t="s">
        <v>7227</v>
      </c>
      <c r="B639" s="405" t="s">
        <v>30</v>
      </c>
      <c r="C639" s="406" t="str">
        <f>iferror(vlookup(B639,Maps!$A$2:$B$111,2,false),"")</f>
        <v>Forest Temple</v>
      </c>
      <c r="D639" s="405" t="s">
        <v>14</v>
      </c>
      <c r="E639" s="405" t="s">
        <v>690</v>
      </c>
      <c r="F639" s="407"/>
      <c r="G639" s="407"/>
      <c r="H639" s="405" t="s">
        <v>2978</v>
      </c>
      <c r="I639" s="408" t="s">
        <v>5589</v>
      </c>
      <c r="J639" s="409" t="str">
        <f>iferror(vlookup(H639,Actors!$A$2:$D$472,4,false),"")</f>
        <v>Pot</v>
      </c>
      <c r="K639" s="410" t="s">
        <v>21</v>
      </c>
      <c r="L639" s="405" t="s">
        <v>7228</v>
      </c>
      <c r="M639" s="411" t="str">
        <f>iferror(vlookup(A639,Variables!$F$2:$G$2762,2,false),"")</f>
        <v/>
      </c>
      <c r="N639" s="412" t="s">
        <v>1059</v>
      </c>
    </row>
    <row r="640">
      <c r="A640" s="375" t="s">
        <v>7155</v>
      </c>
      <c r="B640" s="376" t="s">
        <v>30</v>
      </c>
      <c r="C640" s="377" t="str">
        <f>iferror(vlookup(B640,Maps!$A$2:$B$111,2,false),"")</f>
        <v>Forest Temple</v>
      </c>
      <c r="D640" s="376" t="s">
        <v>14</v>
      </c>
      <c r="E640" s="376" t="s">
        <v>692</v>
      </c>
      <c r="F640" s="378"/>
      <c r="G640" s="378"/>
      <c r="H640" s="376" t="s">
        <v>3028</v>
      </c>
      <c r="I640" s="338" t="s">
        <v>5664</v>
      </c>
      <c r="J640" s="383" t="str">
        <f>iferror(vlookup(H640,Actors!$A$2:$D$472,4,false),"")</f>
        <v>Hookshot Target Pillar</v>
      </c>
      <c r="K640" s="384" t="s">
        <v>2996</v>
      </c>
      <c r="L640" s="376" t="s">
        <v>7156</v>
      </c>
      <c r="M640" s="381" t="str">
        <f>iferror(vlookup(A640,Variables!$F$2:$G$2762,2,false),"")</f>
        <v/>
      </c>
      <c r="N640" s="385" t="s">
        <v>1059</v>
      </c>
    </row>
    <row r="641">
      <c r="A641" s="375" t="s">
        <v>7155</v>
      </c>
      <c r="B641" s="376" t="s">
        <v>30</v>
      </c>
      <c r="C641" s="377" t="str">
        <f>iferror(vlookup(B641,Maps!$A$2:$B$111,2,false),"")</f>
        <v>Forest Temple</v>
      </c>
      <c r="D641" s="376" t="s">
        <v>14</v>
      </c>
      <c r="E641" s="376" t="s">
        <v>692</v>
      </c>
      <c r="F641" s="378"/>
      <c r="G641" s="378"/>
      <c r="H641" s="376" t="s">
        <v>3028</v>
      </c>
      <c r="I641" s="338" t="s">
        <v>5664</v>
      </c>
      <c r="J641" s="383" t="str">
        <f>iferror(vlookup(H641,Actors!$A$2:$D$472,4,false),"")</f>
        <v>Hookshot Target Pillar</v>
      </c>
      <c r="K641" s="384" t="s">
        <v>2996</v>
      </c>
      <c r="L641" s="376" t="s">
        <v>7156</v>
      </c>
      <c r="M641" s="381" t="str">
        <f>iferror(vlookup(A641,Variables!$F$2:$G$2762,2,false),"")</f>
        <v/>
      </c>
      <c r="N641" s="385" t="s">
        <v>1059</v>
      </c>
    </row>
    <row r="642">
      <c r="A642" s="375" t="s">
        <v>7345</v>
      </c>
      <c r="B642" s="376" t="s">
        <v>30</v>
      </c>
      <c r="C642" s="377" t="str">
        <f>iferror(vlookup(B642,Maps!$A$2:$B$111,2,false),"")</f>
        <v>Forest Temple</v>
      </c>
      <c r="D642" s="376" t="s">
        <v>14</v>
      </c>
      <c r="E642" s="376" t="s">
        <v>692</v>
      </c>
      <c r="F642" s="378"/>
      <c r="G642" s="378"/>
      <c r="H642" s="376" t="s">
        <v>110</v>
      </c>
      <c r="I642" s="338" t="s">
        <v>4949</v>
      </c>
      <c r="J642" s="379" t="str">
        <f>iferror(vlookup(H642,Actors!$A$2:$D$472,4,false),"")</f>
        <v>Octorok</v>
      </c>
      <c r="K642" s="376" t="s">
        <v>62</v>
      </c>
      <c r="L642" s="376" t="s">
        <v>7102</v>
      </c>
      <c r="M642" s="381" t="str">
        <f>iferror(vlookup(A642,Variables!$F$2:$G$2762,2,false),"")</f>
        <v/>
      </c>
      <c r="N642" s="378" t="s">
        <v>1059</v>
      </c>
    </row>
    <row r="643">
      <c r="A643" s="375" t="s">
        <v>7044</v>
      </c>
      <c r="B643" s="376" t="s">
        <v>30</v>
      </c>
      <c r="C643" s="377" t="str">
        <f>iferror(vlookup(B643,Maps!$A$2:$B$111,2,false),"")</f>
        <v>Forest Temple</v>
      </c>
      <c r="D643" s="376" t="s">
        <v>14</v>
      </c>
      <c r="E643" s="376" t="s">
        <v>692</v>
      </c>
      <c r="F643" s="378"/>
      <c r="G643" s="378"/>
      <c r="H643" s="376" t="s">
        <v>2788</v>
      </c>
      <c r="I643" s="338" t="s">
        <v>5273</v>
      </c>
      <c r="J643" s="379" t="str">
        <f>iferror(vlookup(H643,Actors!$A$2:$D$472,4,false),"")</f>
        <v>Skullwalltula</v>
      </c>
      <c r="K643" s="376" t="s">
        <v>265</v>
      </c>
      <c r="L643" s="376" t="s">
        <v>12</v>
      </c>
      <c r="M643" s="381" t="str">
        <f>iferror(vlookup(A643,Variables!$F$2:$G$2762,2,false),"")</f>
        <v/>
      </c>
      <c r="N643" s="378" t="s">
        <v>1059</v>
      </c>
    </row>
    <row r="644">
      <c r="A644" s="375" t="s">
        <v>7048</v>
      </c>
      <c r="B644" s="376" t="s">
        <v>30</v>
      </c>
      <c r="C644" s="377" t="str">
        <f>iferror(vlookup(B644,Maps!$A$2:$B$111,2,false),"")</f>
        <v>Forest Temple</v>
      </c>
      <c r="D644" s="376" t="s">
        <v>14</v>
      </c>
      <c r="E644" s="376" t="s">
        <v>692</v>
      </c>
      <c r="F644" s="378"/>
      <c r="G644" s="378"/>
      <c r="H644" s="376" t="s">
        <v>43</v>
      </c>
      <c r="I644" s="338" t="s">
        <v>5120</v>
      </c>
      <c r="J644" s="379" t="str">
        <f>iferror(vlookup(H644,Actors!$A$2:$D$472,4,false),"")</f>
        <v>Deku Baba</v>
      </c>
      <c r="K644" s="376" t="s">
        <v>398</v>
      </c>
      <c r="L644" s="376" t="s">
        <v>12</v>
      </c>
      <c r="M644" s="381" t="str">
        <f>iferror(vlookup(A644,Variables!$F$2:$G$2762,2,false),"")</f>
        <v>Deku Baba</v>
      </c>
      <c r="N644" s="378" t="s">
        <v>1059</v>
      </c>
    </row>
    <row r="645">
      <c r="A645" s="375" t="s">
        <v>7540</v>
      </c>
      <c r="B645" s="376" t="s">
        <v>30</v>
      </c>
      <c r="C645" s="377" t="str">
        <f>iferror(vlookup(B645,Maps!$A$2:$B$111,2,false),"")</f>
        <v>Forest Temple</v>
      </c>
      <c r="D645" s="376" t="s">
        <v>14</v>
      </c>
      <c r="E645" s="376" t="s">
        <v>692</v>
      </c>
      <c r="F645" s="378"/>
      <c r="G645" s="378"/>
      <c r="H645" s="376" t="s">
        <v>43</v>
      </c>
      <c r="I645" s="338" t="s">
        <v>5120</v>
      </c>
      <c r="J645" s="379" t="str">
        <f>iferror(vlookup(H645,Actors!$A$2:$D$472,4,false),"")</f>
        <v>Deku Baba</v>
      </c>
      <c r="K645" s="376" t="s">
        <v>398</v>
      </c>
      <c r="L645" s="376" t="s">
        <v>21</v>
      </c>
      <c r="M645" s="381" t="str">
        <f>iferror(vlookup(A645,Variables!$F$2:$G$2762,2,false),"")</f>
        <v>Big Deku Baba</v>
      </c>
      <c r="N645" s="378" t="s">
        <v>1059</v>
      </c>
    </row>
    <row r="646">
      <c r="A646" s="375" t="s">
        <v>7541</v>
      </c>
      <c r="B646" s="376" t="s">
        <v>30</v>
      </c>
      <c r="C646" s="377" t="str">
        <f>iferror(vlookup(B646,Maps!$A$2:$B$111,2,false),"")</f>
        <v>Forest Temple</v>
      </c>
      <c r="D646" s="376" t="s">
        <v>14</v>
      </c>
      <c r="E646" s="376" t="s">
        <v>692</v>
      </c>
      <c r="F646" s="378"/>
      <c r="G646" s="378"/>
      <c r="H646" s="376" t="s">
        <v>2788</v>
      </c>
      <c r="I646" s="338" t="s">
        <v>5273</v>
      </c>
      <c r="J646" s="379" t="str">
        <f>iferror(vlookup(H646,Actors!$A$2:$D$472,4,false),"")</f>
        <v>Skullwalltula</v>
      </c>
      <c r="K646" s="376" t="s">
        <v>265</v>
      </c>
      <c r="L646" s="376" t="s">
        <v>7542</v>
      </c>
      <c r="M646" s="381" t="str">
        <f>iferror(vlookup(A646,Variables!$F$2:$G$2762,2,false),"")</f>
        <v/>
      </c>
      <c r="N646" s="378" t="s">
        <v>1059</v>
      </c>
    </row>
    <row r="647">
      <c r="A647" s="375" t="s">
        <v>7070</v>
      </c>
      <c r="B647" s="376" t="s">
        <v>30</v>
      </c>
      <c r="C647" s="377" t="str">
        <f>iferror(vlookup(B647,Maps!$A$2:$B$111,2,false),"")</f>
        <v>Forest Temple</v>
      </c>
      <c r="D647" s="376" t="s">
        <v>14</v>
      </c>
      <c r="E647" s="376" t="s">
        <v>692</v>
      </c>
      <c r="F647" s="378"/>
      <c r="G647" s="378"/>
      <c r="H647" s="376" t="s">
        <v>82</v>
      </c>
      <c r="I647" s="338" t="s">
        <v>4934</v>
      </c>
      <c r="J647" s="379" t="str">
        <f>iferror(vlookup(H647,Actors!$A$2:$D$472,4,false),"")</f>
        <v>Treasure Chest</v>
      </c>
      <c r="K647" s="376" t="s">
        <v>110</v>
      </c>
      <c r="L647" s="376" t="s">
        <v>7071</v>
      </c>
      <c r="M647" s="381" t="str">
        <f>iferror(vlookup(A647,Variables!$F$2:$G$2762,2,false),"")</f>
        <v>Small Chest - Recovery Heart</v>
      </c>
      <c r="N647" s="378" t="s">
        <v>1059</v>
      </c>
    </row>
    <row r="648">
      <c r="A648" s="375" t="s">
        <v>7543</v>
      </c>
      <c r="B648" s="376" t="s">
        <v>30</v>
      </c>
      <c r="C648" s="377" t="str">
        <f>iferror(vlookup(B648,Maps!$A$2:$B$111,2,false),"")</f>
        <v>Forest Temple</v>
      </c>
      <c r="D648" s="376" t="s">
        <v>14</v>
      </c>
      <c r="E648" s="376" t="s">
        <v>692</v>
      </c>
      <c r="F648" s="378"/>
      <c r="G648" s="378"/>
      <c r="H648" s="376" t="s">
        <v>3261</v>
      </c>
      <c r="I648" s="338" t="s">
        <v>6096</v>
      </c>
      <c r="J648" s="383" t="str">
        <f>iferror(vlookup(H648,Actors!$A$2:$D$472,4,false),"")</f>
        <v>Pierre (Wandering)</v>
      </c>
      <c r="K648" s="384" t="s">
        <v>3095</v>
      </c>
      <c r="L648" s="376" t="s">
        <v>7544</v>
      </c>
      <c r="M648" s="381" t="str">
        <f>iferror(vlookup(A648,Variables!$F$2:$G$2762,2,false),"")</f>
        <v/>
      </c>
      <c r="N648" s="385" t="s">
        <v>1059</v>
      </c>
    </row>
    <row r="649">
      <c r="A649" s="375" t="s">
        <v>7545</v>
      </c>
      <c r="B649" s="376" t="s">
        <v>30</v>
      </c>
      <c r="C649" s="377" t="str">
        <f>iferror(vlookup(B649,Maps!$A$2:$B$111,2,false),"")</f>
        <v>Forest Temple</v>
      </c>
      <c r="D649" s="376" t="s">
        <v>14</v>
      </c>
      <c r="E649" s="376" t="s">
        <v>692</v>
      </c>
      <c r="F649" s="378"/>
      <c r="G649" s="378"/>
      <c r="H649" s="376" t="s">
        <v>683</v>
      </c>
      <c r="I649" s="338" t="s">
        <v>5482</v>
      </c>
      <c r="J649" s="383" t="str">
        <f>iferror(vlookup(H649,Actors!$A$2:$D$472,4,false),"")</f>
        <v>Forest Temple Well Path Water</v>
      </c>
      <c r="K649" s="384" t="s">
        <v>759</v>
      </c>
      <c r="L649" s="376" t="s">
        <v>282</v>
      </c>
      <c r="M649" s="381" t="str">
        <f>iferror(vlookup(A649,Variables!$F$2:$G$2762,2,false),"")</f>
        <v/>
      </c>
      <c r="N649" s="385" t="s">
        <v>1059</v>
      </c>
    </row>
    <row r="650">
      <c r="A650" s="375" t="s">
        <v>7546</v>
      </c>
      <c r="B650" s="376" t="s">
        <v>30</v>
      </c>
      <c r="C650" s="377" t="str">
        <f>iferror(vlookup(B650,Maps!$A$2:$B$111,2,false),"")</f>
        <v>Forest Temple</v>
      </c>
      <c r="D650" s="376" t="s">
        <v>14</v>
      </c>
      <c r="E650" s="376" t="s">
        <v>692</v>
      </c>
      <c r="F650" s="378"/>
      <c r="G650" s="378"/>
      <c r="H650" s="376" t="s">
        <v>3024</v>
      </c>
      <c r="I650" s="338" t="s">
        <v>5655</v>
      </c>
      <c r="J650" s="383" t="str">
        <f>iferror(vlookup(H650,Actors!$A$2:$D$472,4,false),"")</f>
        <v>Bronze / Diamond / Eye Switch</v>
      </c>
      <c r="K650" s="384" t="s">
        <v>35</v>
      </c>
      <c r="L650" s="376" t="s">
        <v>7547</v>
      </c>
      <c r="M650" s="381" t="str">
        <f>iferror(vlookup(A650,Variables!$F$2:$G$2762,2,false),"")</f>
        <v>Red Floor Switch (like Bronze)</v>
      </c>
      <c r="N650" s="385" t="s">
        <v>1059</v>
      </c>
    </row>
    <row r="651">
      <c r="A651" s="404" t="s">
        <v>7345</v>
      </c>
      <c r="B651" s="405" t="s">
        <v>30</v>
      </c>
      <c r="C651" s="406" t="str">
        <f>iferror(vlookup(B651,Maps!$A$2:$B$111,2,false),"")</f>
        <v>Forest Temple</v>
      </c>
      <c r="D651" s="405" t="s">
        <v>14</v>
      </c>
      <c r="E651" s="405" t="s">
        <v>694</v>
      </c>
      <c r="F651" s="407"/>
      <c r="G651" s="407"/>
      <c r="H651" s="405" t="s">
        <v>110</v>
      </c>
      <c r="I651" s="408" t="s">
        <v>4949</v>
      </c>
      <c r="J651" s="413" t="str">
        <f>iferror(vlookup(H651,Actors!$A$2:$D$472,4,false),"")</f>
        <v>Octorok</v>
      </c>
      <c r="K651" s="405" t="s">
        <v>62</v>
      </c>
      <c r="L651" s="405" t="s">
        <v>7102</v>
      </c>
      <c r="M651" s="411" t="str">
        <f>iferror(vlookup(A651,Variables!$F$2:$G$2762,2,false),"")</f>
        <v/>
      </c>
      <c r="N651" s="407" t="s">
        <v>1059</v>
      </c>
    </row>
    <row r="652">
      <c r="A652" s="404" t="s">
        <v>7044</v>
      </c>
      <c r="B652" s="405" t="s">
        <v>30</v>
      </c>
      <c r="C652" s="406" t="str">
        <f>iferror(vlookup(B652,Maps!$A$2:$B$111,2,false),"")</f>
        <v>Forest Temple</v>
      </c>
      <c r="D652" s="405" t="s">
        <v>14</v>
      </c>
      <c r="E652" s="405" t="s">
        <v>694</v>
      </c>
      <c r="F652" s="407"/>
      <c r="G652" s="407"/>
      <c r="H652" s="405" t="s">
        <v>2788</v>
      </c>
      <c r="I652" s="408" t="s">
        <v>5273</v>
      </c>
      <c r="J652" s="413" t="str">
        <f>iferror(vlookup(H652,Actors!$A$2:$D$472,4,false),"")</f>
        <v>Skullwalltula</v>
      </c>
      <c r="K652" s="405" t="s">
        <v>265</v>
      </c>
      <c r="L652" s="405" t="s">
        <v>12</v>
      </c>
      <c r="M652" s="411" t="str">
        <f>iferror(vlookup(A652,Variables!$F$2:$G$2762,2,false),"")</f>
        <v/>
      </c>
      <c r="N652" s="407" t="s">
        <v>1059</v>
      </c>
    </row>
    <row r="653">
      <c r="A653" s="404" t="s">
        <v>7044</v>
      </c>
      <c r="B653" s="405" t="s">
        <v>30</v>
      </c>
      <c r="C653" s="406" t="str">
        <f>iferror(vlookup(B653,Maps!$A$2:$B$111,2,false),"")</f>
        <v>Forest Temple</v>
      </c>
      <c r="D653" s="405" t="s">
        <v>14</v>
      </c>
      <c r="E653" s="405" t="s">
        <v>694</v>
      </c>
      <c r="F653" s="407"/>
      <c r="G653" s="407"/>
      <c r="H653" s="405" t="s">
        <v>2788</v>
      </c>
      <c r="I653" s="408" t="s">
        <v>5273</v>
      </c>
      <c r="J653" s="413" t="str">
        <f>iferror(vlookup(H653,Actors!$A$2:$D$472,4,false),"")</f>
        <v>Skullwalltula</v>
      </c>
      <c r="K653" s="405" t="s">
        <v>265</v>
      </c>
      <c r="L653" s="405" t="s">
        <v>12</v>
      </c>
      <c r="M653" s="411" t="str">
        <f>iferror(vlookup(A653,Variables!$F$2:$G$2762,2,false),"")</f>
        <v/>
      </c>
      <c r="N653" s="407" t="s">
        <v>1059</v>
      </c>
    </row>
    <row r="654">
      <c r="A654" s="404" t="s">
        <v>7044</v>
      </c>
      <c r="B654" s="405" t="s">
        <v>30</v>
      </c>
      <c r="C654" s="406" t="str">
        <f>iferror(vlookup(B654,Maps!$A$2:$B$111,2,false),"")</f>
        <v>Forest Temple</v>
      </c>
      <c r="D654" s="405" t="s">
        <v>14</v>
      </c>
      <c r="E654" s="405" t="s">
        <v>694</v>
      </c>
      <c r="F654" s="407"/>
      <c r="G654" s="407"/>
      <c r="H654" s="405" t="s">
        <v>2788</v>
      </c>
      <c r="I654" s="408" t="s">
        <v>5273</v>
      </c>
      <c r="J654" s="413" t="str">
        <f>iferror(vlookup(H654,Actors!$A$2:$D$472,4,false),"")</f>
        <v>Skullwalltula</v>
      </c>
      <c r="K654" s="405" t="s">
        <v>265</v>
      </c>
      <c r="L654" s="405" t="s">
        <v>12</v>
      </c>
      <c r="M654" s="411" t="str">
        <f>iferror(vlookup(A654,Variables!$F$2:$G$2762,2,false),"")</f>
        <v/>
      </c>
      <c r="N654" s="407" t="s">
        <v>1059</v>
      </c>
    </row>
    <row r="655">
      <c r="A655" s="404" t="s">
        <v>7540</v>
      </c>
      <c r="B655" s="405" t="s">
        <v>30</v>
      </c>
      <c r="C655" s="406" t="str">
        <f>iferror(vlookup(B655,Maps!$A$2:$B$111,2,false),"")</f>
        <v>Forest Temple</v>
      </c>
      <c r="D655" s="405" t="s">
        <v>14</v>
      </c>
      <c r="E655" s="405" t="s">
        <v>694</v>
      </c>
      <c r="F655" s="407"/>
      <c r="G655" s="407"/>
      <c r="H655" s="405" t="s">
        <v>43</v>
      </c>
      <c r="I655" s="408" t="s">
        <v>5120</v>
      </c>
      <c r="J655" s="413" t="str">
        <f>iferror(vlookup(H655,Actors!$A$2:$D$472,4,false),"")</f>
        <v>Deku Baba</v>
      </c>
      <c r="K655" s="405" t="s">
        <v>398</v>
      </c>
      <c r="L655" s="405" t="s">
        <v>21</v>
      </c>
      <c r="M655" s="411" t="str">
        <f>iferror(vlookup(A655,Variables!$F$2:$G$2762,2,false),"")</f>
        <v>Big Deku Baba</v>
      </c>
      <c r="N655" s="407" t="s">
        <v>1059</v>
      </c>
    </row>
    <row r="656">
      <c r="A656" s="404" t="s">
        <v>7540</v>
      </c>
      <c r="B656" s="405" t="s">
        <v>30</v>
      </c>
      <c r="C656" s="406" t="str">
        <f>iferror(vlookup(B656,Maps!$A$2:$B$111,2,false),"")</f>
        <v>Forest Temple</v>
      </c>
      <c r="D656" s="405" t="s">
        <v>14</v>
      </c>
      <c r="E656" s="405" t="s">
        <v>694</v>
      </c>
      <c r="F656" s="407"/>
      <c r="G656" s="407"/>
      <c r="H656" s="405" t="s">
        <v>43</v>
      </c>
      <c r="I656" s="408" t="s">
        <v>5120</v>
      </c>
      <c r="J656" s="413" t="str">
        <f>iferror(vlookup(H656,Actors!$A$2:$D$472,4,false),"")</f>
        <v>Deku Baba</v>
      </c>
      <c r="K656" s="405" t="s">
        <v>398</v>
      </c>
      <c r="L656" s="405" t="s">
        <v>21</v>
      </c>
      <c r="M656" s="411" t="str">
        <f>iferror(vlookup(A656,Variables!$F$2:$G$2762,2,false),"")</f>
        <v>Big Deku Baba</v>
      </c>
      <c r="N656" s="407" t="s">
        <v>1059</v>
      </c>
    </row>
    <row r="657">
      <c r="A657" s="404" t="s">
        <v>7548</v>
      </c>
      <c r="B657" s="405" t="s">
        <v>30</v>
      </c>
      <c r="C657" s="406" t="str">
        <f>iferror(vlookup(B657,Maps!$A$2:$B$111,2,false),"")</f>
        <v>Forest Temple</v>
      </c>
      <c r="D657" s="405" t="s">
        <v>14</v>
      </c>
      <c r="E657" s="405" t="s">
        <v>694</v>
      </c>
      <c r="F657" s="407"/>
      <c r="G657" s="407"/>
      <c r="H657" s="405" t="s">
        <v>2788</v>
      </c>
      <c r="I657" s="408" t="s">
        <v>5273</v>
      </c>
      <c r="J657" s="413" t="str">
        <f>iferror(vlookup(H657,Actors!$A$2:$D$472,4,false),"")</f>
        <v>Skullwalltula</v>
      </c>
      <c r="K657" s="405" t="s">
        <v>265</v>
      </c>
      <c r="L657" s="405" t="s">
        <v>7549</v>
      </c>
      <c r="M657" s="411" t="str">
        <f>iferror(vlookup(A657,Variables!$F$2:$G$2762,2,false),"")</f>
        <v/>
      </c>
      <c r="N657" s="407" t="s">
        <v>1059</v>
      </c>
    </row>
    <row r="658">
      <c r="A658" s="404" t="s">
        <v>7550</v>
      </c>
      <c r="B658" s="405" t="s">
        <v>30</v>
      </c>
      <c r="C658" s="406" t="str">
        <f>iferror(vlookup(B658,Maps!$A$2:$B$111,2,false),"")</f>
        <v>Forest Temple</v>
      </c>
      <c r="D658" s="405" t="s">
        <v>14</v>
      </c>
      <c r="E658" s="405" t="s">
        <v>694</v>
      </c>
      <c r="F658" s="407"/>
      <c r="G658" s="407"/>
      <c r="H658" s="405" t="s">
        <v>82</v>
      </c>
      <c r="I658" s="408" t="s">
        <v>4934</v>
      </c>
      <c r="J658" s="413" t="str">
        <f>iferror(vlookup(H658,Actors!$A$2:$D$472,4,false),"")</f>
        <v>Treasure Chest</v>
      </c>
      <c r="K658" s="405" t="s">
        <v>110</v>
      </c>
      <c r="L658" s="405" t="s">
        <v>7551</v>
      </c>
      <c r="M658" s="411" t="str">
        <f>iferror(vlookup(A658,Variables!$F$2:$G$2762,2,false),"")</f>
        <v>Small Chest - Small Key</v>
      </c>
      <c r="N658" s="407" t="s">
        <v>1059</v>
      </c>
    </row>
    <row r="659">
      <c r="A659" s="404" t="s">
        <v>7545</v>
      </c>
      <c r="B659" s="405" t="s">
        <v>30</v>
      </c>
      <c r="C659" s="406" t="str">
        <f>iferror(vlookup(B659,Maps!$A$2:$B$111,2,false),"")</f>
        <v>Forest Temple</v>
      </c>
      <c r="D659" s="405" t="s">
        <v>14</v>
      </c>
      <c r="E659" s="405" t="s">
        <v>694</v>
      </c>
      <c r="F659" s="407"/>
      <c r="G659" s="407"/>
      <c r="H659" s="405" t="s">
        <v>683</v>
      </c>
      <c r="I659" s="408" t="s">
        <v>5482</v>
      </c>
      <c r="J659" s="409" t="str">
        <f>iferror(vlookup(H659,Actors!$A$2:$D$472,4,false),"")</f>
        <v>Forest Temple Well Path Water</v>
      </c>
      <c r="K659" s="410" t="s">
        <v>759</v>
      </c>
      <c r="L659" s="405" t="s">
        <v>282</v>
      </c>
      <c r="M659" s="411" t="str">
        <f>iferror(vlookup(A659,Variables!$F$2:$G$2762,2,false),"")</f>
        <v/>
      </c>
      <c r="N659" s="412" t="s">
        <v>1059</v>
      </c>
    </row>
    <row r="660">
      <c r="A660" s="404" t="s">
        <v>7061</v>
      </c>
      <c r="B660" s="405" t="s">
        <v>30</v>
      </c>
      <c r="C660" s="406" t="str">
        <f>iferror(vlookup(B660,Maps!$A$2:$B$111,2,false),"")</f>
        <v>Forest Temple</v>
      </c>
      <c r="D660" s="405" t="s">
        <v>14</v>
      </c>
      <c r="E660" s="405" t="s">
        <v>694</v>
      </c>
      <c r="F660" s="407"/>
      <c r="G660" s="407"/>
      <c r="H660" s="405" t="s">
        <v>159</v>
      </c>
      <c r="I660" s="416" t="s">
        <v>4967</v>
      </c>
      <c r="J660" s="413" t="str">
        <f>iferror(vlookup(H660,Actors!$A$2:$D$472,4,false),"")</f>
        <v>Collectible Items (Visible)</v>
      </c>
      <c r="K660" s="405" t="s">
        <v>12</v>
      </c>
      <c r="L660" s="405" t="s">
        <v>7062</v>
      </c>
      <c r="M660" s="411" t="str">
        <f>iferror(vlookup(A660,Variables!$F$2:$G$2762,2,false),"")</f>
        <v>Recovery Heart</v>
      </c>
      <c r="N660" s="407" t="s">
        <v>1059</v>
      </c>
    </row>
    <row r="661">
      <c r="A661" s="404" t="s">
        <v>7127</v>
      </c>
      <c r="B661" s="405" t="s">
        <v>30</v>
      </c>
      <c r="C661" s="406" t="str">
        <f>iferror(vlookup(B661,Maps!$A$2:$B$111,2,false),"")</f>
        <v>Forest Temple</v>
      </c>
      <c r="D661" s="405" t="s">
        <v>14</v>
      </c>
      <c r="E661" s="405" t="s">
        <v>694</v>
      </c>
      <c r="F661" s="407"/>
      <c r="G661" s="407"/>
      <c r="H661" s="405" t="s">
        <v>159</v>
      </c>
      <c r="I661" s="416" t="s">
        <v>4967</v>
      </c>
      <c r="J661" s="413" t="str">
        <f>iferror(vlookup(H661,Actors!$A$2:$D$472,4,false),"")</f>
        <v>Collectible Items (Visible)</v>
      </c>
      <c r="K661" s="405" t="s">
        <v>12</v>
      </c>
      <c r="L661" s="405" t="s">
        <v>7128</v>
      </c>
      <c r="M661" s="411" t="str">
        <f>iferror(vlookup(A661,Variables!$F$2:$G$2762,2,false),"")</f>
        <v>Recovery Heart</v>
      </c>
      <c r="N661" s="407" t="s">
        <v>1059</v>
      </c>
    </row>
    <row r="662">
      <c r="A662" s="375" t="s">
        <v>7550</v>
      </c>
      <c r="B662" s="376" t="s">
        <v>30</v>
      </c>
      <c r="C662" s="377" t="str">
        <f>iferror(vlookup(B662,Maps!$A$2:$B$111,2,false),"")</f>
        <v>Forest Temple</v>
      </c>
      <c r="D662" s="376" t="s">
        <v>14</v>
      </c>
      <c r="E662" s="376" t="s">
        <v>696</v>
      </c>
      <c r="F662" s="378"/>
      <c r="G662" s="378"/>
      <c r="H662" s="376" t="s">
        <v>82</v>
      </c>
      <c r="I662" s="338" t="s">
        <v>4934</v>
      </c>
      <c r="J662" s="379" t="str">
        <f>iferror(vlookup(H662,Actors!$A$2:$D$472,4,false),"")</f>
        <v>Treasure Chest</v>
      </c>
      <c r="K662" s="376" t="s">
        <v>110</v>
      </c>
      <c r="L662" s="376" t="s">
        <v>7551</v>
      </c>
      <c r="M662" s="381" t="str">
        <f>iferror(vlookup(A662,Variables!$F$2:$G$2762,2,false),"")</f>
        <v>Small Chest - Small Key</v>
      </c>
      <c r="N662" s="378" t="s">
        <v>1059</v>
      </c>
    </row>
    <row r="663">
      <c r="A663" s="375" t="s">
        <v>7545</v>
      </c>
      <c r="B663" s="376" t="s">
        <v>30</v>
      </c>
      <c r="C663" s="377" t="str">
        <f>iferror(vlookup(B663,Maps!$A$2:$B$111,2,false),"")</f>
        <v>Forest Temple</v>
      </c>
      <c r="D663" s="376" t="s">
        <v>14</v>
      </c>
      <c r="E663" s="376" t="s">
        <v>696</v>
      </c>
      <c r="F663" s="378"/>
      <c r="G663" s="378"/>
      <c r="H663" s="376" t="s">
        <v>683</v>
      </c>
      <c r="I663" s="338" t="s">
        <v>5482</v>
      </c>
      <c r="J663" s="383" t="str">
        <f>iferror(vlookup(H663,Actors!$A$2:$D$472,4,false),"")</f>
        <v>Forest Temple Well Path Water</v>
      </c>
      <c r="K663" s="384" t="s">
        <v>759</v>
      </c>
      <c r="L663" s="376" t="s">
        <v>282</v>
      </c>
      <c r="M663" s="381" t="str">
        <f>iferror(vlookup(A663,Variables!$F$2:$G$2762,2,false),"")</f>
        <v/>
      </c>
      <c r="N663" s="385" t="s">
        <v>1059</v>
      </c>
    </row>
    <row r="664">
      <c r="A664" s="375" t="s">
        <v>7552</v>
      </c>
      <c r="B664" s="376" t="s">
        <v>30</v>
      </c>
      <c r="C664" s="377" t="str">
        <f>iferror(vlookup(B664,Maps!$A$2:$B$111,2,false),"")</f>
        <v>Forest Temple</v>
      </c>
      <c r="D664" s="376" t="s">
        <v>14</v>
      </c>
      <c r="E664" s="376" t="s">
        <v>696</v>
      </c>
      <c r="F664" s="378"/>
      <c r="G664" s="378"/>
      <c r="H664" s="376" t="s">
        <v>159</v>
      </c>
      <c r="I664" s="382" t="s">
        <v>4967</v>
      </c>
      <c r="J664" s="379" t="str">
        <f>iferror(vlookup(H664,Actors!$A$2:$D$472,4,false),"")</f>
        <v>Collectible Items (Visible)</v>
      </c>
      <c r="K664" s="376" t="s">
        <v>12</v>
      </c>
      <c r="L664" s="376" t="s">
        <v>7553</v>
      </c>
      <c r="M664" s="381" t="str">
        <f>iferror(vlookup(A664,Variables!$F$2:$G$2762,2,false),"")</f>
        <v>Recovery Heart</v>
      </c>
      <c r="N664" s="378" t="s">
        <v>1059</v>
      </c>
    </row>
    <row r="665">
      <c r="A665" s="375" t="s">
        <v>7129</v>
      </c>
      <c r="B665" s="376" t="s">
        <v>30</v>
      </c>
      <c r="C665" s="377" t="str">
        <f>iferror(vlookup(B665,Maps!$A$2:$B$111,2,false),"")</f>
        <v>Forest Temple</v>
      </c>
      <c r="D665" s="376" t="s">
        <v>14</v>
      </c>
      <c r="E665" s="376" t="s">
        <v>696</v>
      </c>
      <c r="F665" s="378"/>
      <c r="G665" s="378"/>
      <c r="H665" s="376" t="s">
        <v>159</v>
      </c>
      <c r="I665" s="382" t="s">
        <v>4967</v>
      </c>
      <c r="J665" s="379" t="str">
        <f>iferror(vlookup(H665,Actors!$A$2:$D$472,4,false),"")</f>
        <v>Collectible Items (Visible)</v>
      </c>
      <c r="K665" s="376" t="s">
        <v>12</v>
      </c>
      <c r="L665" s="376" t="s">
        <v>7130</v>
      </c>
      <c r="M665" s="381" t="str">
        <f>iferror(vlookup(A665,Variables!$F$2:$G$2762,2,false),"")</f>
        <v>Recovery Heart</v>
      </c>
      <c r="N665" s="378" t="s">
        <v>1059</v>
      </c>
    </row>
    <row r="666">
      <c r="A666" s="404" t="s">
        <v>7524</v>
      </c>
      <c r="B666" s="405" t="s">
        <v>30</v>
      </c>
      <c r="C666" s="406" t="str">
        <f>iferror(vlookup(B666,Maps!$A$2:$B$111,2,false),"")</f>
        <v>Forest Temple</v>
      </c>
      <c r="D666" s="405" t="s">
        <v>14</v>
      </c>
      <c r="E666" s="404" t="s">
        <v>698</v>
      </c>
      <c r="F666" s="414"/>
      <c r="G666" s="414"/>
      <c r="H666" s="405" t="s">
        <v>643</v>
      </c>
      <c r="I666" s="408" t="s">
        <v>5180</v>
      </c>
      <c r="J666" s="413" t="str">
        <f>iferror(vlookup(H666,Actors!$A$2:$D$472,4,false),"")</f>
        <v>Bubble</v>
      </c>
      <c r="K666" s="405" t="s">
        <v>97</v>
      </c>
      <c r="L666" s="405" t="s">
        <v>7164</v>
      </c>
      <c r="M666" s="411" t="str">
        <f>iferror(vlookup(A666,Variables!$F$2:$G$2762,2,false),"")</f>
        <v>Blue Bubble</v>
      </c>
      <c r="N666" s="407" t="s">
        <v>1059</v>
      </c>
    </row>
    <row r="667">
      <c r="A667" s="404" t="s">
        <v>7432</v>
      </c>
      <c r="B667" s="405" t="s">
        <v>30</v>
      </c>
      <c r="C667" s="406" t="str">
        <f>iferror(vlookup(B667,Maps!$A$2:$B$111,2,false),"")</f>
        <v>Forest Temple</v>
      </c>
      <c r="D667" s="405" t="s">
        <v>14</v>
      </c>
      <c r="E667" s="404" t="s">
        <v>698</v>
      </c>
      <c r="F667" s="414"/>
      <c r="G667" s="414"/>
      <c r="H667" s="405" t="s">
        <v>82</v>
      </c>
      <c r="I667" s="408" t="s">
        <v>4934</v>
      </c>
      <c r="J667" s="413" t="str">
        <f>iferror(vlookup(H667,Actors!$A$2:$D$472,4,false),"")</f>
        <v>Treasure Chest</v>
      </c>
      <c r="K667" s="405" t="s">
        <v>110</v>
      </c>
      <c r="L667" s="405" t="s">
        <v>7433</v>
      </c>
      <c r="M667" s="411" t="str">
        <f>iferror(vlookup(A667,Variables!$F$2:$G$2762,2,false),"")</f>
        <v>Large Chest (Clear Flag) - Dungeon Map</v>
      </c>
      <c r="N667" s="407" t="s">
        <v>1059</v>
      </c>
    </row>
    <row r="668">
      <c r="A668" s="375" t="s">
        <v>7524</v>
      </c>
      <c r="B668" s="376" t="s">
        <v>30</v>
      </c>
      <c r="C668" s="377" t="str">
        <f>iferror(vlookup(B668,Maps!$A$2:$B$111,2,false),"")</f>
        <v>Forest Temple</v>
      </c>
      <c r="D668" s="376" t="s">
        <v>14</v>
      </c>
      <c r="E668" s="375" t="s">
        <v>700</v>
      </c>
      <c r="F668" s="415"/>
      <c r="G668" s="415"/>
      <c r="H668" s="376" t="s">
        <v>643</v>
      </c>
      <c r="I668" s="338" t="s">
        <v>5180</v>
      </c>
      <c r="J668" s="379" t="str">
        <f>iferror(vlookup(H668,Actors!$A$2:$D$472,4,false),"")</f>
        <v>Bubble</v>
      </c>
      <c r="K668" s="376" t="s">
        <v>97</v>
      </c>
      <c r="L668" s="376" t="s">
        <v>7164</v>
      </c>
      <c r="M668" s="381" t="str">
        <f>iferror(vlookup(A668,Variables!$F$2:$G$2762,2,false),"")</f>
        <v>Blue Bubble</v>
      </c>
      <c r="N668" s="378" t="s">
        <v>1059</v>
      </c>
    </row>
    <row r="669">
      <c r="A669" s="375" t="s">
        <v>7524</v>
      </c>
      <c r="B669" s="376" t="s">
        <v>30</v>
      </c>
      <c r="C669" s="377" t="str">
        <f>iferror(vlookup(B669,Maps!$A$2:$B$111,2,false),"")</f>
        <v>Forest Temple</v>
      </c>
      <c r="D669" s="376" t="s">
        <v>14</v>
      </c>
      <c r="E669" s="375" t="s">
        <v>700</v>
      </c>
      <c r="F669" s="415"/>
      <c r="G669" s="415"/>
      <c r="H669" s="376" t="s">
        <v>643</v>
      </c>
      <c r="I669" s="338" t="s">
        <v>5180</v>
      </c>
      <c r="J669" s="379" t="str">
        <f>iferror(vlookup(H669,Actors!$A$2:$D$472,4,false),"")</f>
        <v>Bubble</v>
      </c>
      <c r="K669" s="376" t="s">
        <v>97</v>
      </c>
      <c r="L669" s="376" t="s">
        <v>7164</v>
      </c>
      <c r="M669" s="381" t="str">
        <f>iferror(vlookup(A669,Variables!$F$2:$G$2762,2,false),"")</f>
        <v>Blue Bubble</v>
      </c>
      <c r="N669" s="378" t="s">
        <v>1059</v>
      </c>
    </row>
    <row r="670">
      <c r="A670" s="375" t="s">
        <v>7524</v>
      </c>
      <c r="B670" s="376" t="s">
        <v>30</v>
      </c>
      <c r="C670" s="377" t="str">
        <f>iferror(vlookup(B670,Maps!$A$2:$B$111,2,false),"")</f>
        <v>Forest Temple</v>
      </c>
      <c r="D670" s="376" t="s">
        <v>14</v>
      </c>
      <c r="E670" s="375" t="s">
        <v>700</v>
      </c>
      <c r="F670" s="415"/>
      <c r="G670" s="415"/>
      <c r="H670" s="376" t="s">
        <v>643</v>
      </c>
      <c r="I670" s="338" t="s">
        <v>5180</v>
      </c>
      <c r="J670" s="379" t="str">
        <f>iferror(vlookup(H670,Actors!$A$2:$D$472,4,false),"")</f>
        <v>Bubble</v>
      </c>
      <c r="K670" s="376" t="s">
        <v>97</v>
      </c>
      <c r="L670" s="376" t="s">
        <v>7164</v>
      </c>
      <c r="M670" s="381" t="str">
        <f>iferror(vlookup(A670,Variables!$F$2:$G$2762,2,false),"")</f>
        <v>Blue Bubble</v>
      </c>
      <c r="N670" s="378" t="s">
        <v>1059</v>
      </c>
    </row>
    <row r="671">
      <c r="A671" s="375" t="s">
        <v>7554</v>
      </c>
      <c r="B671" s="376" t="s">
        <v>30</v>
      </c>
      <c r="C671" s="377" t="str">
        <f>iferror(vlookup(B671,Maps!$A$2:$B$111,2,false),"")</f>
        <v>Forest Temple</v>
      </c>
      <c r="D671" s="376" t="s">
        <v>14</v>
      </c>
      <c r="E671" s="375" t="s">
        <v>700</v>
      </c>
      <c r="F671" s="415"/>
      <c r="G671" s="415"/>
      <c r="H671" s="376" t="s">
        <v>82</v>
      </c>
      <c r="I671" s="338" t="s">
        <v>4934</v>
      </c>
      <c r="J671" s="379" t="str">
        <f>iferror(vlookup(H671,Actors!$A$2:$D$472,4,false),"")</f>
        <v>Treasure Chest</v>
      </c>
      <c r="K671" s="376" t="s">
        <v>110</v>
      </c>
      <c r="L671" s="376" t="s">
        <v>7555</v>
      </c>
      <c r="M671" s="381" t="str">
        <f>iferror(vlookup(A671,Variables!$F$2:$G$2762,2,false),"")</f>
        <v>Small Chest (Switch Flag) - xxx</v>
      </c>
      <c r="N671" s="378" t="s">
        <v>1059</v>
      </c>
    </row>
    <row r="672">
      <c r="A672" s="375" t="s">
        <v>7556</v>
      </c>
      <c r="B672" s="376" t="s">
        <v>30</v>
      </c>
      <c r="C672" s="377" t="str">
        <f>iferror(vlookup(B672,Maps!$A$2:$B$111,2,false),"")</f>
        <v>Forest Temple</v>
      </c>
      <c r="D672" s="376" t="s">
        <v>14</v>
      </c>
      <c r="E672" s="375" t="s">
        <v>700</v>
      </c>
      <c r="F672" s="415"/>
      <c r="G672" s="415"/>
      <c r="H672" s="376" t="s">
        <v>2953</v>
      </c>
      <c r="I672" s="338" t="s">
        <v>5543</v>
      </c>
      <c r="J672" s="383" t="str">
        <f>iferror(vlookup(H672,Actors!$A$2:$D$472,4,false),"")</f>
        <v>Pushblock</v>
      </c>
      <c r="K672" s="384" t="s">
        <v>35</v>
      </c>
      <c r="L672" s="376" t="s">
        <v>4604</v>
      </c>
      <c r="M672" s="381" t="str">
        <f>iferror(vlookup(A672,Variables!$F$2:$G$2762,2,false),"")</f>
        <v/>
      </c>
      <c r="N672" s="385" t="s">
        <v>1059</v>
      </c>
    </row>
    <row r="673">
      <c r="A673" s="375" t="s">
        <v>7557</v>
      </c>
      <c r="B673" s="376" t="s">
        <v>30</v>
      </c>
      <c r="C673" s="377" t="str">
        <f>iferror(vlookup(B673,Maps!$A$2:$B$111,2,false),"")</f>
        <v>Forest Temple</v>
      </c>
      <c r="D673" s="376" t="s">
        <v>14</v>
      </c>
      <c r="E673" s="375" t="s">
        <v>700</v>
      </c>
      <c r="F673" s="415"/>
      <c r="G673" s="415"/>
      <c r="H673" s="376" t="s">
        <v>2953</v>
      </c>
      <c r="I673" s="338" t="s">
        <v>5543</v>
      </c>
      <c r="J673" s="383" t="str">
        <f>iferror(vlookup(H673,Actors!$A$2:$D$472,4,false),"")</f>
        <v>Pushblock</v>
      </c>
      <c r="K673" s="384" t="s">
        <v>35</v>
      </c>
      <c r="L673" s="376" t="s">
        <v>4610</v>
      </c>
      <c r="M673" s="381" t="str">
        <f>iferror(vlookup(A673,Variables!$F$2:$G$2762,2,false),"")</f>
        <v/>
      </c>
      <c r="N673" s="385" t="s">
        <v>1059</v>
      </c>
    </row>
    <row r="674">
      <c r="A674" s="375" t="s">
        <v>7558</v>
      </c>
      <c r="B674" s="376" t="s">
        <v>30</v>
      </c>
      <c r="C674" s="377" t="str">
        <f>iferror(vlookup(B674,Maps!$A$2:$B$111,2,false),"")</f>
        <v>Forest Temple</v>
      </c>
      <c r="D674" s="376" t="s">
        <v>14</v>
      </c>
      <c r="E674" s="375" t="s">
        <v>700</v>
      </c>
      <c r="F674" s="415"/>
      <c r="G674" s="415"/>
      <c r="H674" s="376" t="s">
        <v>3052</v>
      </c>
      <c r="I674" s="338" t="s">
        <v>5695</v>
      </c>
      <c r="J674" s="383" t="str">
        <f>iferror(vlookup(H674,Actors!$A$2:$D$472,4,false),"")</f>
        <v/>
      </c>
      <c r="K674" s="384" t="s">
        <v>21</v>
      </c>
      <c r="L674" s="376" t="s">
        <v>48</v>
      </c>
      <c r="M674" s="381" t="str">
        <f>iferror(vlookup(A674,Variables!$F$2:$G$2762,2,false),"")</f>
        <v/>
      </c>
      <c r="N674" s="385" t="s">
        <v>1059</v>
      </c>
    </row>
    <row r="675">
      <c r="A675" s="375" t="s">
        <v>7559</v>
      </c>
      <c r="B675" s="376" t="s">
        <v>30</v>
      </c>
      <c r="C675" s="377" t="str">
        <f>iferror(vlookup(B675,Maps!$A$2:$B$111,2,false),"")</f>
        <v>Forest Temple</v>
      </c>
      <c r="D675" s="376" t="s">
        <v>14</v>
      </c>
      <c r="E675" s="375" t="s">
        <v>700</v>
      </c>
      <c r="F675" s="415"/>
      <c r="G675" s="415"/>
      <c r="H675" s="376" t="s">
        <v>2953</v>
      </c>
      <c r="I675" s="338" t="s">
        <v>5543</v>
      </c>
      <c r="J675" s="383" t="str">
        <f>iferror(vlookup(H675,Actors!$A$2:$D$472,4,false),"")</f>
        <v>Pushblock</v>
      </c>
      <c r="K675" s="384" t="s">
        <v>35</v>
      </c>
      <c r="L675" s="376" t="s">
        <v>7560</v>
      </c>
      <c r="M675" s="381" t="str">
        <f>iferror(vlookup(A675,Variables!$F$2:$G$2762,2,false),"")</f>
        <v/>
      </c>
      <c r="N675" s="385" t="s">
        <v>1059</v>
      </c>
    </row>
    <row r="676">
      <c r="A676" s="375" t="s">
        <v>7561</v>
      </c>
      <c r="B676" s="376" t="s">
        <v>30</v>
      </c>
      <c r="C676" s="377" t="str">
        <f>iferror(vlookup(B676,Maps!$A$2:$B$111,2,false),"")</f>
        <v>Forest Temple</v>
      </c>
      <c r="D676" s="376" t="s">
        <v>14</v>
      </c>
      <c r="E676" s="375" t="s">
        <v>700</v>
      </c>
      <c r="F676" s="415"/>
      <c r="G676" s="415"/>
      <c r="H676" s="376" t="s">
        <v>2953</v>
      </c>
      <c r="I676" s="338" t="s">
        <v>5543</v>
      </c>
      <c r="J676" s="383" t="str">
        <f>iferror(vlookup(H676,Actors!$A$2:$D$472,4,false),"")</f>
        <v>Pushblock</v>
      </c>
      <c r="K676" s="384" t="s">
        <v>35</v>
      </c>
      <c r="L676" s="376" t="s">
        <v>7562</v>
      </c>
      <c r="M676" s="381" t="str">
        <f>iferror(vlookup(A676,Variables!$F$2:$G$2762,2,false),"")</f>
        <v/>
      </c>
      <c r="N676" s="385" t="s">
        <v>1059</v>
      </c>
    </row>
    <row r="677">
      <c r="A677" s="375" t="s">
        <v>7563</v>
      </c>
      <c r="B677" s="376" t="s">
        <v>30</v>
      </c>
      <c r="C677" s="377" t="str">
        <f>iferror(vlookup(B677,Maps!$A$2:$B$111,2,false),"")</f>
        <v>Forest Temple</v>
      </c>
      <c r="D677" s="376" t="s">
        <v>14</v>
      </c>
      <c r="E677" s="375" t="s">
        <v>700</v>
      </c>
      <c r="F677" s="415"/>
      <c r="G677" s="415"/>
      <c r="H677" s="376" t="s">
        <v>3052</v>
      </c>
      <c r="I677" s="338" t="s">
        <v>5695</v>
      </c>
      <c r="J677" s="383" t="str">
        <f>iferror(vlookup(H677,Actors!$A$2:$D$472,4,false),"")</f>
        <v/>
      </c>
      <c r="K677" s="384" t="s">
        <v>21</v>
      </c>
      <c r="L677" s="376" t="s">
        <v>62</v>
      </c>
      <c r="M677" s="381" t="str">
        <f>iferror(vlookup(A677,Variables!$F$2:$G$2762,2,false),"")</f>
        <v/>
      </c>
      <c r="N677" s="385" t="s">
        <v>1059</v>
      </c>
    </row>
    <row r="678">
      <c r="A678" s="375" t="s">
        <v>7564</v>
      </c>
      <c r="B678" s="376" t="s">
        <v>30</v>
      </c>
      <c r="C678" s="377" t="str">
        <f>iferror(vlookup(B678,Maps!$A$2:$B$111,2,false),"")</f>
        <v>Forest Temple</v>
      </c>
      <c r="D678" s="376" t="s">
        <v>14</v>
      </c>
      <c r="E678" s="375" t="s">
        <v>700</v>
      </c>
      <c r="F678" s="415"/>
      <c r="G678" s="415"/>
      <c r="H678" s="376" t="s">
        <v>2994</v>
      </c>
      <c r="I678" s="338" t="s">
        <v>5617</v>
      </c>
      <c r="J678" s="379" t="str">
        <f>iferror(vlookup(H678,Actors!$A$2:$D$472,4,false),"")</f>
        <v>Navi Message (Automatically Triggered)</v>
      </c>
      <c r="K678" s="376" t="s">
        <v>21</v>
      </c>
      <c r="L678" s="376" t="s">
        <v>7565</v>
      </c>
      <c r="M678" s="381" t="str">
        <f>iferror(vlookup(A678,Variables!$F$2:$G$2762,2,false),"")</f>
        <v>There are arrows painted on the floor!</v>
      </c>
      <c r="N678" s="378" t="s">
        <v>1059</v>
      </c>
    </row>
    <row r="679">
      <c r="A679" s="375" t="s">
        <v>7566</v>
      </c>
      <c r="B679" s="376" t="s">
        <v>30</v>
      </c>
      <c r="C679" s="377" t="str">
        <f>iferror(vlookup(B679,Maps!$A$2:$B$111,2,false),"")</f>
        <v>Forest Temple</v>
      </c>
      <c r="D679" s="376" t="s">
        <v>14</v>
      </c>
      <c r="E679" s="375" t="s">
        <v>700</v>
      </c>
      <c r="F679" s="415"/>
      <c r="G679" s="415"/>
      <c r="H679" s="376" t="s">
        <v>3024</v>
      </c>
      <c r="I679" s="338" t="s">
        <v>5655</v>
      </c>
      <c r="J679" s="383" t="str">
        <f>iferror(vlookup(H679,Actors!$A$2:$D$472,4,false),"")</f>
        <v>Bronze / Diamond / Eye Switch</v>
      </c>
      <c r="K679" s="384" t="s">
        <v>35</v>
      </c>
      <c r="L679" s="376" t="s">
        <v>7567</v>
      </c>
      <c r="M679" s="381" t="str">
        <f>iferror(vlookup(A679,Variables!$F$2:$G$2762,2,false),"")</f>
        <v>Gold Eye Switch</v>
      </c>
      <c r="N679" s="385" t="s">
        <v>1059</v>
      </c>
    </row>
    <row r="680">
      <c r="A680" s="375" t="s">
        <v>7568</v>
      </c>
      <c r="B680" s="376" t="s">
        <v>30</v>
      </c>
      <c r="C680" s="377" t="str">
        <f>iferror(vlookup(B680,Maps!$A$2:$B$111,2,false),"")</f>
        <v>Forest Temple</v>
      </c>
      <c r="D680" s="376" t="s">
        <v>14</v>
      </c>
      <c r="E680" s="375" t="s">
        <v>700</v>
      </c>
      <c r="F680" s="415"/>
      <c r="G680" s="415"/>
      <c r="H680" s="376" t="s">
        <v>637</v>
      </c>
      <c r="I680" s="338" t="s">
        <v>5177</v>
      </c>
      <c r="J680" s="383" t="str">
        <f>iferror(vlookup(H680,Actors!$A$2:$D$472,4,false),"")</f>
        <v>Forest Temple Twisting Corridor</v>
      </c>
      <c r="K680" s="384" t="s">
        <v>21</v>
      </c>
      <c r="L680" s="376" t="s">
        <v>7569</v>
      </c>
      <c r="M680" s="381" t="str">
        <f>iferror(vlookup(A680,Variables!$F$2:$G$2762,2,false),"")</f>
        <v/>
      </c>
      <c r="N680" s="385" t="s">
        <v>1059</v>
      </c>
    </row>
    <row r="681">
      <c r="A681" s="375" t="s">
        <v>7570</v>
      </c>
      <c r="B681" s="376" t="s">
        <v>30</v>
      </c>
      <c r="C681" s="377" t="str">
        <f>iferror(vlookup(B681,Maps!$A$2:$B$111,2,false),"")</f>
        <v>Forest Temple</v>
      </c>
      <c r="D681" s="376" t="s">
        <v>14</v>
      </c>
      <c r="E681" s="375" t="s">
        <v>700</v>
      </c>
      <c r="F681" s="415"/>
      <c r="G681" s="415"/>
      <c r="H681" s="376" t="s">
        <v>3024</v>
      </c>
      <c r="I681" s="338" t="s">
        <v>5655</v>
      </c>
      <c r="J681" s="383" t="str">
        <f>iferror(vlookup(H681,Actors!$A$2:$D$472,4,false),"")</f>
        <v>Bronze / Diamond / Eye Switch</v>
      </c>
      <c r="K681" s="384" t="s">
        <v>35</v>
      </c>
      <c r="L681" s="376" t="s">
        <v>7120</v>
      </c>
      <c r="M681" s="381" t="str">
        <f>iferror(vlookup(A681,Variables!$F$2:$G$2762,2,false),"")</f>
        <v>Silver Eye Switch</v>
      </c>
      <c r="N681" s="385" t="s">
        <v>1059</v>
      </c>
    </row>
    <row r="682">
      <c r="A682" s="404" t="s">
        <v>7571</v>
      </c>
      <c r="B682" s="405" t="s">
        <v>30</v>
      </c>
      <c r="C682" s="406" t="str">
        <f>iferror(vlookup(B682,Maps!$A$2:$B$111,2,false),"")</f>
        <v>Forest Temple</v>
      </c>
      <c r="D682" s="405" t="s">
        <v>14</v>
      </c>
      <c r="E682" s="404" t="s">
        <v>702</v>
      </c>
      <c r="F682" s="414"/>
      <c r="G682" s="414"/>
      <c r="H682" s="405" t="s">
        <v>3141</v>
      </c>
      <c r="I682" s="408" t="s">
        <v>5853</v>
      </c>
      <c r="J682" s="413" t="str">
        <f>iferror(vlookup(H682,Actors!$A$2:$D$472,4,false),"")</f>
        <v>Navi Message (Targetable)</v>
      </c>
      <c r="K682" s="405" t="s">
        <v>21</v>
      </c>
      <c r="L682" s="405" t="s">
        <v>7572</v>
      </c>
      <c r="M682" s="411" t="str">
        <f>iferror(vlookup(A682,Variables!$F$2:$G$2762,2,false),"")</f>
        <v>"This...this is the same torch we saw at the entrance to the temple, isn't it?"</v>
      </c>
      <c r="N682" s="407" t="s">
        <v>1059</v>
      </c>
    </row>
    <row r="683">
      <c r="A683" s="404" t="s">
        <v>7573</v>
      </c>
      <c r="B683" s="405" t="s">
        <v>30</v>
      </c>
      <c r="C683" s="406" t="str">
        <f>iferror(vlookup(B683,Maps!$A$2:$B$111,2,false),"")</f>
        <v>Forest Temple</v>
      </c>
      <c r="D683" s="405" t="s">
        <v>14</v>
      </c>
      <c r="E683" s="404" t="s">
        <v>702</v>
      </c>
      <c r="F683" s="414"/>
      <c r="G683" s="414"/>
      <c r="H683" s="405" t="s">
        <v>3141</v>
      </c>
      <c r="I683" s="408" t="s">
        <v>5853</v>
      </c>
      <c r="J683" s="413" t="str">
        <f>iferror(vlookup(H683,Actors!$A$2:$D$472,4,false),"")</f>
        <v>Navi Message (Targetable)</v>
      </c>
      <c r="K683" s="405" t="s">
        <v>21</v>
      </c>
      <c r="L683" s="405" t="s">
        <v>7574</v>
      </c>
      <c r="M683" s="411" t="str">
        <f>iferror(vlookup(A683,Variables!$F$2:$G$2762,2,false),"")</f>
        <v>"This torch is lit...that means..."</v>
      </c>
      <c r="N683" s="407" t="s">
        <v>1059</v>
      </c>
    </row>
    <row r="684">
      <c r="A684" s="404" t="s">
        <v>7575</v>
      </c>
      <c r="B684" s="405" t="s">
        <v>30</v>
      </c>
      <c r="C684" s="406" t="str">
        <f>iferror(vlookup(B684,Maps!$A$2:$B$111,2,false),"")</f>
        <v>Forest Temple</v>
      </c>
      <c r="D684" s="405" t="s">
        <v>14</v>
      </c>
      <c r="E684" s="404" t="s">
        <v>702</v>
      </c>
      <c r="F684" s="414"/>
      <c r="G684" s="414"/>
      <c r="H684" s="405" t="s">
        <v>82</v>
      </c>
      <c r="I684" s="408" t="s">
        <v>4934</v>
      </c>
      <c r="J684" s="413" t="str">
        <f>iferror(vlookup(H684,Actors!$A$2:$D$472,4,false),"")</f>
        <v>Treasure Chest</v>
      </c>
      <c r="K684" s="405" t="s">
        <v>110</v>
      </c>
      <c r="L684" s="405" t="s">
        <v>7576</v>
      </c>
      <c r="M684" s="411" t="str">
        <f>iferror(vlookup(A684,Variables!$F$2:$G$2762,2,false),"")</f>
        <v>Small Chest (Clear Flag) - Small Key</v>
      </c>
      <c r="N684" s="407" t="s">
        <v>1059</v>
      </c>
    </row>
    <row r="685">
      <c r="A685" s="404" t="s">
        <v>7577</v>
      </c>
      <c r="B685" s="405" t="s">
        <v>30</v>
      </c>
      <c r="C685" s="406" t="str">
        <f>iferror(vlookup(B685,Maps!$A$2:$B$111,2,false),"")</f>
        <v>Forest Temple</v>
      </c>
      <c r="D685" s="405" t="s">
        <v>14</v>
      </c>
      <c r="E685" s="404" t="s">
        <v>702</v>
      </c>
      <c r="F685" s="414"/>
      <c r="G685" s="414"/>
      <c r="H685" s="405" t="s">
        <v>2786</v>
      </c>
      <c r="I685" s="408" t="s">
        <v>5268</v>
      </c>
      <c r="J685" s="409" t="str">
        <f>iferror(vlookup(H685,Actors!$A$2:$D$472,4,false),"")</f>
        <v/>
      </c>
      <c r="K685" s="410" t="s">
        <v>2795</v>
      </c>
      <c r="L685" s="405" t="s">
        <v>3391</v>
      </c>
      <c r="M685" s="411" t="str">
        <f>iferror(vlookup(A685,Variables!$F$2:$G$2762,2,false),"")</f>
        <v/>
      </c>
      <c r="N685" s="412" t="s">
        <v>1059</v>
      </c>
    </row>
    <row r="686">
      <c r="A686" s="404" t="s">
        <v>7495</v>
      </c>
      <c r="B686" s="405" t="s">
        <v>30</v>
      </c>
      <c r="C686" s="406" t="str">
        <f>iferror(vlookup(B686,Maps!$A$2:$B$111,2,false),"")</f>
        <v>Forest Temple</v>
      </c>
      <c r="D686" s="405" t="s">
        <v>14</v>
      </c>
      <c r="E686" s="404" t="s">
        <v>702</v>
      </c>
      <c r="F686" s="414"/>
      <c r="G686" s="414"/>
      <c r="H686" s="405" t="s">
        <v>2961</v>
      </c>
      <c r="I686" s="408" t="s">
        <v>5563</v>
      </c>
      <c r="J686" s="409" t="str">
        <f>iferror(vlookup(H686,Actors!$A$2:$D$472,4,false),"")</f>
        <v>Torch Stand (Poe Sisters)</v>
      </c>
      <c r="K686" s="410" t="s">
        <v>2818</v>
      </c>
      <c r="L686" s="405" t="s">
        <v>2997</v>
      </c>
      <c r="M686" s="411" t="str">
        <f>iferror(vlookup(A686,Variables!$F$2:$G$2762,2,false),"")</f>
        <v/>
      </c>
      <c r="N686" s="412" t="s">
        <v>1059</v>
      </c>
    </row>
    <row r="687">
      <c r="A687" s="375" t="s">
        <v>7571</v>
      </c>
      <c r="B687" s="376" t="s">
        <v>30</v>
      </c>
      <c r="C687" s="377" t="str">
        <f>iferror(vlookup(B687,Maps!$A$2:$B$111,2,false),"")</f>
        <v>Forest Temple</v>
      </c>
      <c r="D687" s="376" t="s">
        <v>14</v>
      </c>
      <c r="E687" s="375" t="s">
        <v>704</v>
      </c>
      <c r="F687" s="415"/>
      <c r="G687" s="415"/>
      <c r="H687" s="376" t="s">
        <v>3141</v>
      </c>
      <c r="I687" s="338" t="s">
        <v>5853</v>
      </c>
      <c r="J687" s="379" t="str">
        <f>iferror(vlookup(H687,Actors!$A$2:$D$472,4,false),"")</f>
        <v>Navi Message (Targetable)</v>
      </c>
      <c r="K687" s="376" t="s">
        <v>21</v>
      </c>
      <c r="L687" s="376" t="s">
        <v>7572</v>
      </c>
      <c r="M687" s="381" t="str">
        <f>iferror(vlookup(A687,Variables!$F$2:$G$2762,2,false),"")</f>
        <v>"This...this is the same torch we saw at the entrance to the temple, isn't it?"</v>
      </c>
      <c r="N687" s="378" t="s">
        <v>1059</v>
      </c>
    </row>
    <row r="688">
      <c r="A688" s="375" t="s">
        <v>7578</v>
      </c>
      <c r="B688" s="376" t="s">
        <v>30</v>
      </c>
      <c r="C688" s="377" t="str">
        <f>iferror(vlookup(B688,Maps!$A$2:$B$111,2,false),"")</f>
        <v>Forest Temple</v>
      </c>
      <c r="D688" s="376" t="s">
        <v>14</v>
      </c>
      <c r="E688" s="375" t="s">
        <v>704</v>
      </c>
      <c r="F688" s="415"/>
      <c r="G688" s="415"/>
      <c r="H688" s="376" t="s">
        <v>3141</v>
      </c>
      <c r="I688" s="338" t="s">
        <v>5853</v>
      </c>
      <c r="J688" s="379" t="str">
        <f>iferror(vlookup(H688,Actors!$A$2:$D$472,4,false),"")</f>
        <v>Navi Message (Targetable)</v>
      </c>
      <c r="K688" s="376" t="s">
        <v>21</v>
      </c>
      <c r="L688" s="376" t="s">
        <v>7579</v>
      </c>
      <c r="M688" s="381" t="str">
        <f>iferror(vlookup(A688,Variables!$F$2:$G$2762,2,false),"")</f>
        <v>"This torch is lit...that means..."</v>
      </c>
      <c r="N688" s="378" t="s">
        <v>1059</v>
      </c>
    </row>
    <row r="689">
      <c r="A689" s="375" t="s">
        <v>7580</v>
      </c>
      <c r="B689" s="376" t="s">
        <v>30</v>
      </c>
      <c r="C689" s="377" t="str">
        <f>iferror(vlookup(B689,Maps!$A$2:$B$111,2,false),"")</f>
        <v>Forest Temple</v>
      </c>
      <c r="D689" s="376" t="s">
        <v>14</v>
      </c>
      <c r="E689" s="375" t="s">
        <v>704</v>
      </c>
      <c r="F689" s="415"/>
      <c r="G689" s="415"/>
      <c r="H689" s="376" t="s">
        <v>82</v>
      </c>
      <c r="I689" s="338" t="s">
        <v>4934</v>
      </c>
      <c r="J689" s="379" t="str">
        <f>iferror(vlookup(H689,Actors!$A$2:$D$472,4,false),"")</f>
        <v>Treasure Chest</v>
      </c>
      <c r="K689" s="376" t="s">
        <v>110</v>
      </c>
      <c r="L689" s="376" t="s">
        <v>7581</v>
      </c>
      <c r="M689" s="381" t="str">
        <f>iferror(vlookup(A689,Variables!$F$2:$G$2762,2,false),"")</f>
        <v>Large Chest (Clear Flag) - Compass</v>
      </c>
      <c r="N689" s="378" t="s">
        <v>1059</v>
      </c>
    </row>
    <row r="690">
      <c r="A690" s="375" t="s">
        <v>7582</v>
      </c>
      <c r="B690" s="376" t="s">
        <v>30</v>
      </c>
      <c r="C690" s="377" t="str">
        <f>iferror(vlookup(B690,Maps!$A$2:$B$111,2,false),"")</f>
        <v>Forest Temple</v>
      </c>
      <c r="D690" s="376" t="s">
        <v>14</v>
      </c>
      <c r="E690" s="375" t="s">
        <v>704</v>
      </c>
      <c r="F690" s="415"/>
      <c r="G690" s="415"/>
      <c r="H690" s="376" t="s">
        <v>2786</v>
      </c>
      <c r="I690" s="338" t="s">
        <v>5268</v>
      </c>
      <c r="J690" s="383" t="str">
        <f>iferror(vlookup(H690,Actors!$A$2:$D$472,4,false),"")</f>
        <v/>
      </c>
      <c r="K690" s="384" t="s">
        <v>2795</v>
      </c>
      <c r="L690" s="376" t="s">
        <v>3773</v>
      </c>
      <c r="M690" s="381" t="str">
        <f>iferror(vlookup(A690,Variables!$F$2:$G$2762,2,false),"")</f>
        <v/>
      </c>
      <c r="N690" s="385" t="s">
        <v>1059</v>
      </c>
    </row>
    <row r="691">
      <c r="A691" s="375" t="s">
        <v>7496</v>
      </c>
      <c r="B691" s="376" t="s">
        <v>30</v>
      </c>
      <c r="C691" s="377" t="str">
        <f>iferror(vlookup(B691,Maps!$A$2:$B$111,2,false),"")</f>
        <v>Forest Temple</v>
      </c>
      <c r="D691" s="376" t="s">
        <v>14</v>
      </c>
      <c r="E691" s="375" t="s">
        <v>704</v>
      </c>
      <c r="F691" s="415"/>
      <c r="G691" s="415"/>
      <c r="H691" s="376" t="s">
        <v>2961</v>
      </c>
      <c r="I691" s="338" t="s">
        <v>5563</v>
      </c>
      <c r="J691" s="383" t="str">
        <f>iferror(vlookup(H691,Actors!$A$2:$D$472,4,false),"")</f>
        <v>Torch Stand (Poe Sisters)</v>
      </c>
      <c r="K691" s="384" t="s">
        <v>2818</v>
      </c>
      <c r="L691" s="376" t="s">
        <v>3393</v>
      </c>
      <c r="M691" s="381" t="str">
        <f>iferror(vlookup(A691,Variables!$F$2:$G$2762,2,false),"")</f>
        <v/>
      </c>
      <c r="N691" s="385" t="s">
        <v>1059</v>
      </c>
    </row>
    <row r="692">
      <c r="A692" s="375" t="s">
        <v>7583</v>
      </c>
      <c r="B692" s="376" t="s">
        <v>30</v>
      </c>
      <c r="C692" s="377" t="str">
        <f>iferror(vlookup(B692,Maps!$A$2:$B$111,2,false),"")</f>
        <v>Forest Temple</v>
      </c>
      <c r="D692" s="376" t="s">
        <v>14</v>
      </c>
      <c r="E692" s="375" t="s">
        <v>704</v>
      </c>
      <c r="F692" s="415"/>
      <c r="G692" s="415"/>
      <c r="H692" s="376" t="s">
        <v>2978</v>
      </c>
      <c r="I692" s="338" t="s">
        <v>5589</v>
      </c>
      <c r="J692" s="383" t="str">
        <f>iferror(vlookup(H692,Actors!$A$2:$D$472,4,false),"")</f>
        <v>Pot</v>
      </c>
      <c r="K692" s="384" t="s">
        <v>21</v>
      </c>
      <c r="L692" s="376" t="s">
        <v>7584</v>
      </c>
      <c r="M692" s="381" t="str">
        <f>iferror(vlookup(A692,Variables!$F$2:$G$2762,2,false),"")</f>
        <v/>
      </c>
      <c r="N692" s="385" t="s">
        <v>1059</v>
      </c>
    </row>
    <row r="693">
      <c r="A693" s="375" t="s">
        <v>7585</v>
      </c>
      <c r="B693" s="376" t="s">
        <v>30</v>
      </c>
      <c r="C693" s="377" t="str">
        <f>iferror(vlookup(B693,Maps!$A$2:$B$111,2,false),"")</f>
        <v>Forest Temple</v>
      </c>
      <c r="D693" s="376" t="s">
        <v>14</v>
      </c>
      <c r="E693" s="375" t="s">
        <v>704</v>
      </c>
      <c r="F693" s="415"/>
      <c r="G693" s="415"/>
      <c r="H693" s="376" t="s">
        <v>2978</v>
      </c>
      <c r="I693" s="338" t="s">
        <v>5589</v>
      </c>
      <c r="J693" s="383" t="str">
        <f>iferror(vlookup(H693,Actors!$A$2:$D$472,4,false),"")</f>
        <v>Pot</v>
      </c>
      <c r="K693" s="384" t="s">
        <v>21</v>
      </c>
      <c r="L693" s="376" t="s">
        <v>7586</v>
      </c>
      <c r="M693" s="381" t="str">
        <f>iferror(vlookup(A693,Variables!$F$2:$G$2762,2,false),"")</f>
        <v/>
      </c>
      <c r="N693" s="385" t="s">
        <v>1059</v>
      </c>
    </row>
    <row r="694">
      <c r="A694" s="375" t="s">
        <v>7587</v>
      </c>
      <c r="B694" s="376" t="s">
        <v>30</v>
      </c>
      <c r="C694" s="377" t="str">
        <f>iferror(vlookup(B694,Maps!$A$2:$B$111,2,false),"")</f>
        <v>Forest Temple</v>
      </c>
      <c r="D694" s="376" t="s">
        <v>14</v>
      </c>
      <c r="E694" s="375" t="s">
        <v>704</v>
      </c>
      <c r="F694" s="415"/>
      <c r="G694" s="415"/>
      <c r="H694" s="376" t="s">
        <v>2978</v>
      </c>
      <c r="I694" s="338" t="s">
        <v>5589</v>
      </c>
      <c r="J694" s="383" t="str">
        <f>iferror(vlookup(H694,Actors!$A$2:$D$472,4,false),"")</f>
        <v>Pot</v>
      </c>
      <c r="K694" s="384" t="s">
        <v>21</v>
      </c>
      <c r="L694" s="376" t="s">
        <v>7588</v>
      </c>
      <c r="M694" s="381" t="str">
        <f>iferror(vlookup(A694,Variables!$F$2:$G$2762,2,false),"")</f>
        <v/>
      </c>
      <c r="N694" s="385" t="s">
        <v>1059</v>
      </c>
    </row>
    <row r="695">
      <c r="A695" s="404" t="s">
        <v>7075</v>
      </c>
      <c r="B695" s="405" t="s">
        <v>30</v>
      </c>
      <c r="C695" s="406" t="str">
        <f>iferror(vlookup(B695,Maps!$A$2:$B$111,2,false),"")</f>
        <v>Forest Temple</v>
      </c>
      <c r="D695" s="405" t="s">
        <v>14</v>
      </c>
      <c r="E695" s="404" t="s">
        <v>715</v>
      </c>
      <c r="F695" s="414"/>
      <c r="G695" s="414"/>
      <c r="H695" s="405" t="s">
        <v>104</v>
      </c>
      <c r="I695" s="408" t="s">
        <v>5146</v>
      </c>
      <c r="J695" s="413" t="str">
        <f>iferror(vlookup(H695,Actors!$A$2:$D$472,4,false),"")</f>
        <v>Torch Stand (Generic)</v>
      </c>
      <c r="K695" s="405" t="s">
        <v>2818</v>
      </c>
      <c r="L695" s="405" t="s">
        <v>7076</v>
      </c>
      <c r="M695" s="411" t="str">
        <f>iferror(vlookup(A695,Variables!$F$2:$G$2762,2,false),"")</f>
        <v>Wooden Torch (Lit)</v>
      </c>
      <c r="N695" s="407" t="s">
        <v>1059</v>
      </c>
    </row>
    <row r="696">
      <c r="A696" s="404" t="s">
        <v>7589</v>
      </c>
      <c r="B696" s="405" t="s">
        <v>30</v>
      </c>
      <c r="C696" s="406" t="str">
        <f>iferror(vlookup(B696,Maps!$A$2:$B$111,2,false),"")</f>
        <v>Forest Temple</v>
      </c>
      <c r="D696" s="405" t="s">
        <v>14</v>
      </c>
      <c r="E696" s="404" t="s">
        <v>715</v>
      </c>
      <c r="F696" s="414"/>
      <c r="G696" s="414"/>
      <c r="H696" s="405" t="s">
        <v>2916</v>
      </c>
      <c r="I696" s="408" t="s">
        <v>5479</v>
      </c>
      <c r="J696" s="409" t="str">
        <f>iferror(vlookup(H696,Actors!$A$2:$D$472,4,false),"")</f>
        <v>Forest Temple Rotating Lava Room Platforms</v>
      </c>
      <c r="K696" s="410" t="s">
        <v>759</v>
      </c>
      <c r="L696" s="405" t="s">
        <v>7102</v>
      </c>
      <c r="M696" s="411" t="str">
        <f>iferror(vlookup(A696,Variables!$F$2:$G$2762,2,false),"")</f>
        <v/>
      </c>
      <c r="N696" s="412" t="s">
        <v>1059</v>
      </c>
    </row>
    <row r="697">
      <c r="A697" s="404" t="s">
        <v>7590</v>
      </c>
      <c r="B697" s="405" t="s">
        <v>30</v>
      </c>
      <c r="C697" s="406" t="str">
        <f>iferror(vlookup(B697,Maps!$A$2:$B$111,2,false),"")</f>
        <v>Forest Temple</v>
      </c>
      <c r="D697" s="405" t="s">
        <v>14</v>
      </c>
      <c r="E697" s="404" t="s">
        <v>715</v>
      </c>
      <c r="F697" s="414"/>
      <c r="G697" s="414"/>
      <c r="H697" s="405" t="s">
        <v>3141</v>
      </c>
      <c r="I697" s="408" t="s">
        <v>5853</v>
      </c>
      <c r="J697" s="413" t="str">
        <f>iferror(vlookup(H697,Actors!$A$2:$D$472,4,false),"")</f>
        <v>Navi Message (Targetable)</v>
      </c>
      <c r="K697" s="405" t="s">
        <v>21</v>
      </c>
      <c r="L697" s="405" t="s">
        <v>7591</v>
      </c>
      <c r="M697" s="411" t="str">
        <f>iferror(vlookup(A697,Variables!$F$2:$G$2762,2,false),"")</f>
        <v>"This switch is frozen!"</v>
      </c>
      <c r="N697" s="407" t="s">
        <v>1059</v>
      </c>
    </row>
    <row r="698">
      <c r="A698" s="404" t="s">
        <v>7592</v>
      </c>
      <c r="B698" s="405" t="s">
        <v>30</v>
      </c>
      <c r="C698" s="406" t="str">
        <f>iferror(vlookup(B698,Maps!$A$2:$B$111,2,false),"")</f>
        <v>Forest Temple</v>
      </c>
      <c r="D698" s="405" t="s">
        <v>14</v>
      </c>
      <c r="E698" s="404" t="s">
        <v>715</v>
      </c>
      <c r="F698" s="414"/>
      <c r="G698" s="414"/>
      <c r="H698" s="405" t="s">
        <v>637</v>
      </c>
      <c r="I698" s="408" t="s">
        <v>5177</v>
      </c>
      <c r="J698" s="409" t="str">
        <f>iferror(vlookup(H698,Actors!$A$2:$D$472,4,false),"")</f>
        <v>Forest Temple Twisting Corridor</v>
      </c>
      <c r="K698" s="410" t="s">
        <v>21</v>
      </c>
      <c r="L698" s="405" t="s">
        <v>7593</v>
      </c>
      <c r="M698" s="411" t="str">
        <f>iferror(vlookup(A698,Variables!$F$2:$G$2762,2,false),"")</f>
        <v/>
      </c>
      <c r="N698" s="412" t="s">
        <v>1059</v>
      </c>
    </row>
    <row r="699">
      <c r="A699" s="404" t="s">
        <v>7594</v>
      </c>
      <c r="B699" s="405" t="s">
        <v>30</v>
      </c>
      <c r="C699" s="406" t="str">
        <f>iferror(vlookup(B699,Maps!$A$2:$B$111,2,false),"")</f>
        <v>Forest Temple</v>
      </c>
      <c r="D699" s="405" t="s">
        <v>14</v>
      </c>
      <c r="E699" s="404" t="s">
        <v>715</v>
      </c>
      <c r="F699" s="414"/>
      <c r="G699" s="414"/>
      <c r="H699" s="405" t="s">
        <v>3024</v>
      </c>
      <c r="I699" s="408" t="s">
        <v>5655</v>
      </c>
      <c r="J699" s="409" t="str">
        <f>iferror(vlookup(H699,Actors!$A$2:$D$472,4,false),"")</f>
        <v>Bronze / Diamond / Eye Switch</v>
      </c>
      <c r="K699" s="410" t="s">
        <v>35</v>
      </c>
      <c r="L699" s="405" t="s">
        <v>7595</v>
      </c>
      <c r="M699" s="411" t="str">
        <f>iferror(vlookup(A699,Variables!$F$2:$G$2762,2,false),"")</f>
        <v>Frozen Silver Eye Switch</v>
      </c>
      <c r="N699" s="412" t="s">
        <v>1059</v>
      </c>
    </row>
    <row r="700">
      <c r="A700" s="404" t="s">
        <v>7208</v>
      </c>
      <c r="B700" s="405" t="s">
        <v>30</v>
      </c>
      <c r="C700" s="406" t="str">
        <f>iferror(vlookup(B700,Maps!$A$2:$B$111,2,false),"")</f>
        <v>Forest Temple</v>
      </c>
      <c r="D700" s="405" t="s">
        <v>14</v>
      </c>
      <c r="E700" s="404" t="s">
        <v>715</v>
      </c>
      <c r="F700" s="414"/>
      <c r="G700" s="414"/>
      <c r="H700" s="405" t="s">
        <v>2978</v>
      </c>
      <c r="I700" s="408" t="s">
        <v>5589</v>
      </c>
      <c r="J700" s="409" t="str">
        <f>iferror(vlookup(H700,Actors!$A$2:$D$472,4,false),"")</f>
        <v>Pot</v>
      </c>
      <c r="K700" s="410" t="s">
        <v>21</v>
      </c>
      <c r="L700" s="405" t="s">
        <v>7209</v>
      </c>
      <c r="M700" s="411" t="str">
        <f>iferror(vlookup(A700,Variables!$F$2:$G$2762,2,false),"")</f>
        <v/>
      </c>
      <c r="N700" s="412" t="s">
        <v>1059</v>
      </c>
    </row>
    <row r="701">
      <c r="A701" s="404" t="s">
        <v>7596</v>
      </c>
      <c r="B701" s="405" t="s">
        <v>30</v>
      </c>
      <c r="C701" s="406" t="str">
        <f>iferror(vlookup(B701,Maps!$A$2:$B$111,2,false),"")</f>
        <v>Forest Temple</v>
      </c>
      <c r="D701" s="405" t="s">
        <v>14</v>
      </c>
      <c r="E701" s="404" t="s">
        <v>715</v>
      </c>
      <c r="F701" s="414"/>
      <c r="G701" s="414"/>
      <c r="H701" s="405" t="s">
        <v>2978</v>
      </c>
      <c r="I701" s="408" t="s">
        <v>5589</v>
      </c>
      <c r="J701" s="409" t="str">
        <f>iferror(vlookup(H701,Actors!$A$2:$D$472,4,false),"")</f>
        <v>Pot</v>
      </c>
      <c r="K701" s="410" t="s">
        <v>21</v>
      </c>
      <c r="L701" s="405" t="s">
        <v>7597</v>
      </c>
      <c r="M701" s="411" t="str">
        <f>iferror(vlookup(A701,Variables!$F$2:$G$2762,2,false),"")</f>
        <v/>
      </c>
      <c r="N701" s="412" t="s">
        <v>1059</v>
      </c>
    </row>
    <row r="702">
      <c r="A702" s="375" t="s">
        <v>7098</v>
      </c>
      <c r="B702" s="376" t="s">
        <v>30</v>
      </c>
      <c r="C702" s="377" t="str">
        <f>iferror(vlookup(B702,Maps!$A$2:$B$111,2,false),"")</f>
        <v>Forest Temple</v>
      </c>
      <c r="D702" s="376" t="s">
        <v>14</v>
      </c>
      <c r="E702" s="375" t="s">
        <v>707</v>
      </c>
      <c r="F702" s="415"/>
      <c r="G702" s="415"/>
      <c r="H702" s="376" t="s">
        <v>386</v>
      </c>
      <c r="I702" s="338" t="s">
        <v>5039</v>
      </c>
      <c r="J702" s="379" t="str">
        <f>iferror(vlookup(H702,Actors!$A$2:$D$472,4,false),"")</f>
        <v>Skulltula</v>
      </c>
      <c r="K702" s="376" t="s">
        <v>265</v>
      </c>
      <c r="L702" s="376" t="s">
        <v>12</v>
      </c>
      <c r="M702" s="381" t="str">
        <f>iferror(vlookup(A702,Variables!$F$2:$G$2762,2,false),"")</f>
        <v>Skulltula</v>
      </c>
      <c r="N702" s="378" t="s">
        <v>1059</v>
      </c>
    </row>
    <row r="703">
      <c r="A703" s="375" t="s">
        <v>7098</v>
      </c>
      <c r="B703" s="376" t="s">
        <v>30</v>
      </c>
      <c r="C703" s="377" t="str">
        <f>iferror(vlookup(B703,Maps!$A$2:$B$111,2,false),"")</f>
        <v>Forest Temple</v>
      </c>
      <c r="D703" s="376" t="s">
        <v>14</v>
      </c>
      <c r="E703" s="375" t="s">
        <v>707</v>
      </c>
      <c r="F703" s="415"/>
      <c r="G703" s="415"/>
      <c r="H703" s="376" t="s">
        <v>386</v>
      </c>
      <c r="I703" s="338" t="s">
        <v>5039</v>
      </c>
      <c r="J703" s="379" t="str">
        <f>iferror(vlookup(H703,Actors!$A$2:$D$472,4,false),"")</f>
        <v>Skulltula</v>
      </c>
      <c r="K703" s="376" t="s">
        <v>265</v>
      </c>
      <c r="L703" s="376" t="s">
        <v>12</v>
      </c>
      <c r="M703" s="381" t="str">
        <f>iferror(vlookup(A703,Variables!$F$2:$G$2762,2,false),"")</f>
        <v>Skulltula</v>
      </c>
      <c r="N703" s="378" t="s">
        <v>1059</v>
      </c>
    </row>
    <row r="704">
      <c r="A704" s="375" t="s">
        <v>7098</v>
      </c>
      <c r="B704" s="376" t="s">
        <v>30</v>
      </c>
      <c r="C704" s="377" t="str">
        <f>iferror(vlookup(B704,Maps!$A$2:$B$111,2,false),"")</f>
        <v>Forest Temple</v>
      </c>
      <c r="D704" s="376" t="s">
        <v>14</v>
      </c>
      <c r="E704" s="375" t="s">
        <v>707</v>
      </c>
      <c r="F704" s="415"/>
      <c r="G704" s="415"/>
      <c r="H704" s="376" t="s">
        <v>386</v>
      </c>
      <c r="I704" s="338" t="s">
        <v>5039</v>
      </c>
      <c r="J704" s="379" t="str">
        <f>iferror(vlookup(H704,Actors!$A$2:$D$472,4,false),"")</f>
        <v>Skulltula</v>
      </c>
      <c r="K704" s="376" t="s">
        <v>265</v>
      </c>
      <c r="L704" s="376" t="s">
        <v>12</v>
      </c>
      <c r="M704" s="381" t="str">
        <f>iferror(vlookup(A704,Variables!$F$2:$G$2762,2,false),"")</f>
        <v>Skulltula</v>
      </c>
      <c r="N704" s="378" t="s">
        <v>1059</v>
      </c>
    </row>
    <row r="705">
      <c r="A705" s="375" t="s">
        <v>7598</v>
      </c>
      <c r="B705" s="376" t="s">
        <v>30</v>
      </c>
      <c r="C705" s="377" t="str">
        <f>iferror(vlookup(B705,Maps!$A$2:$B$111,2,false),"")</f>
        <v>Forest Temple</v>
      </c>
      <c r="D705" s="376" t="s">
        <v>14</v>
      </c>
      <c r="E705" s="375" t="s">
        <v>707</v>
      </c>
      <c r="F705" s="415"/>
      <c r="G705" s="415"/>
      <c r="H705" s="376" t="s">
        <v>2770</v>
      </c>
      <c r="I705" s="338" t="s">
        <v>5241</v>
      </c>
      <c r="J705" s="383" t="str">
        <f>iferror(vlookup(H705,Actors!$A$2:$D$472,4,false),"")</f>
        <v>Forest Temple Collapsing Checkerboard Ceiling</v>
      </c>
      <c r="K705" s="384" t="s">
        <v>759</v>
      </c>
      <c r="L705" s="376" t="s">
        <v>7164</v>
      </c>
      <c r="M705" s="381" t="str">
        <f>iferror(vlookup(A705,Variables!$F$2:$G$2762,2,false),"")</f>
        <v>Collapsing Checkerboard Ceiling</v>
      </c>
      <c r="N705" s="385" t="s">
        <v>1059</v>
      </c>
    </row>
    <row r="706">
      <c r="A706" s="375" t="s">
        <v>7599</v>
      </c>
      <c r="B706" s="376" t="s">
        <v>30</v>
      </c>
      <c r="C706" s="377" t="str">
        <f>iferror(vlookup(B706,Maps!$A$2:$B$111,2,false),"")</f>
        <v>Forest Temple</v>
      </c>
      <c r="D706" s="376" t="s">
        <v>14</v>
      </c>
      <c r="E706" s="375" t="s">
        <v>707</v>
      </c>
      <c r="F706" s="415"/>
      <c r="G706" s="415"/>
      <c r="H706" s="376" t="s">
        <v>82</v>
      </c>
      <c r="I706" s="338" t="s">
        <v>4934</v>
      </c>
      <c r="J706" s="379" t="str">
        <f>iferror(vlookup(H706,Actors!$A$2:$D$472,4,false),"")</f>
        <v>Treasure Chest</v>
      </c>
      <c r="K706" s="376" t="s">
        <v>110</v>
      </c>
      <c r="L706" s="376" t="s">
        <v>7600</v>
      </c>
      <c r="M706" s="381" t="str">
        <f>iferror(vlookup(A706,Variables!$F$2:$G$2762,2,false),"")</f>
        <v>Small Chest - Blue Rupee</v>
      </c>
      <c r="N706" s="378" t="s">
        <v>1059</v>
      </c>
    </row>
    <row r="707">
      <c r="A707" s="375" t="s">
        <v>7601</v>
      </c>
      <c r="B707" s="376" t="s">
        <v>30</v>
      </c>
      <c r="C707" s="377" t="str">
        <f>iferror(vlookup(B707,Maps!$A$2:$B$111,2,false),"")</f>
        <v>Forest Temple</v>
      </c>
      <c r="D707" s="376" t="s">
        <v>14</v>
      </c>
      <c r="E707" s="375" t="s">
        <v>707</v>
      </c>
      <c r="F707" s="415"/>
      <c r="G707" s="415"/>
      <c r="H707" s="376" t="s">
        <v>2994</v>
      </c>
      <c r="I707" s="338" t="s">
        <v>5617</v>
      </c>
      <c r="J707" s="379" t="str">
        <f>iferror(vlookup(H707,Actors!$A$2:$D$472,4,false),"")</f>
        <v>Navi Message (Automatically Triggered)</v>
      </c>
      <c r="K707" s="376" t="s">
        <v>21</v>
      </c>
      <c r="L707" s="376" t="s">
        <v>7602</v>
      </c>
      <c r="M707" s="381" t="str">
        <f>iferror(vlookup(A707,Variables!$F$2:$G$2762,2,false),"")</f>
        <v>Link, watch out! The ceiling is falling down!</v>
      </c>
      <c r="N707" s="378" t="s">
        <v>1059</v>
      </c>
    </row>
    <row r="708">
      <c r="A708" s="375" t="s">
        <v>7603</v>
      </c>
      <c r="B708" s="376" t="s">
        <v>30</v>
      </c>
      <c r="C708" s="377" t="str">
        <f>iferror(vlookup(B708,Maps!$A$2:$B$111,2,false),"")</f>
        <v>Forest Temple</v>
      </c>
      <c r="D708" s="376" t="s">
        <v>14</v>
      </c>
      <c r="E708" s="375" t="s">
        <v>707</v>
      </c>
      <c r="F708" s="415"/>
      <c r="G708" s="415"/>
      <c r="H708" s="376" t="s">
        <v>3024</v>
      </c>
      <c r="I708" s="338" t="s">
        <v>5655</v>
      </c>
      <c r="J708" s="383" t="str">
        <f>iferror(vlookup(H708,Actors!$A$2:$D$472,4,false),"")</f>
        <v>Bronze / Diamond / Eye Switch</v>
      </c>
      <c r="K708" s="384" t="s">
        <v>35</v>
      </c>
      <c r="L708" s="376" t="s">
        <v>7604</v>
      </c>
      <c r="M708" s="381" t="str">
        <f>iferror(vlookup(A708,Variables!$F$2:$G$2762,2,false),"")</f>
        <v>Bronze Switch</v>
      </c>
      <c r="N708" s="385" t="s">
        <v>1059</v>
      </c>
    </row>
    <row r="709">
      <c r="A709" s="404" t="s">
        <v>7571</v>
      </c>
      <c r="B709" s="405" t="s">
        <v>30</v>
      </c>
      <c r="C709" s="406" t="str">
        <f>iferror(vlookup(B709,Maps!$A$2:$B$111,2,false),"")</f>
        <v>Forest Temple</v>
      </c>
      <c r="D709" s="405" t="s">
        <v>14</v>
      </c>
      <c r="E709" s="404" t="s">
        <v>274</v>
      </c>
      <c r="F709" s="414"/>
      <c r="G709" s="414"/>
      <c r="H709" s="405" t="s">
        <v>3141</v>
      </c>
      <c r="I709" s="408" t="s">
        <v>5853</v>
      </c>
      <c r="J709" s="413" t="str">
        <f>iferror(vlookup(H709,Actors!$A$2:$D$472,4,false),"")</f>
        <v>Navi Message (Targetable)</v>
      </c>
      <c r="K709" s="405" t="s">
        <v>21</v>
      </c>
      <c r="L709" s="405" t="s">
        <v>7572</v>
      </c>
      <c r="M709" s="411" t="str">
        <f>iferror(vlookup(A709,Variables!$F$2:$G$2762,2,false),"")</f>
        <v>"This...this is the same torch we saw at the entrance to the temple, isn't it?"</v>
      </c>
      <c r="N709" s="407" t="s">
        <v>1059</v>
      </c>
    </row>
    <row r="710">
      <c r="A710" s="404" t="s">
        <v>7605</v>
      </c>
      <c r="B710" s="405" t="s">
        <v>30</v>
      </c>
      <c r="C710" s="406" t="str">
        <f>iferror(vlookup(B710,Maps!$A$2:$B$111,2,false),"")</f>
        <v>Forest Temple</v>
      </c>
      <c r="D710" s="405" t="s">
        <v>14</v>
      </c>
      <c r="E710" s="404" t="s">
        <v>274</v>
      </c>
      <c r="F710" s="414"/>
      <c r="G710" s="414"/>
      <c r="H710" s="405" t="s">
        <v>3141</v>
      </c>
      <c r="I710" s="408" t="s">
        <v>5853</v>
      </c>
      <c r="J710" s="413" t="str">
        <f>iferror(vlookup(H710,Actors!$A$2:$D$472,4,false),"")</f>
        <v>Navi Message (Targetable)</v>
      </c>
      <c r="K710" s="405" t="s">
        <v>21</v>
      </c>
      <c r="L710" s="405" t="s">
        <v>7606</v>
      </c>
      <c r="M710" s="411" t="str">
        <f>iferror(vlookup(A710,Variables!$F$2:$G$2762,2,false),"")</f>
        <v>"This torch is lit...that means..."</v>
      </c>
      <c r="N710" s="407" t="s">
        <v>1059</v>
      </c>
    </row>
    <row r="711">
      <c r="A711" s="404" t="s">
        <v>7607</v>
      </c>
      <c r="B711" s="405" t="s">
        <v>30</v>
      </c>
      <c r="C711" s="406" t="str">
        <f>iferror(vlookup(B711,Maps!$A$2:$B$111,2,false),"")</f>
        <v>Forest Temple</v>
      </c>
      <c r="D711" s="405" t="s">
        <v>14</v>
      </c>
      <c r="E711" s="404" t="s">
        <v>274</v>
      </c>
      <c r="F711" s="414"/>
      <c r="G711" s="414"/>
      <c r="H711" s="405" t="s">
        <v>2786</v>
      </c>
      <c r="I711" s="408" t="s">
        <v>5268</v>
      </c>
      <c r="J711" s="409" t="str">
        <f>iferror(vlookup(H711,Actors!$A$2:$D$472,4,false),"")</f>
        <v/>
      </c>
      <c r="K711" s="410" t="s">
        <v>2795</v>
      </c>
      <c r="L711" s="405" t="s">
        <v>3003</v>
      </c>
      <c r="M711" s="411" t="str">
        <f>iferror(vlookup(A711,Variables!$F$2:$G$2762,2,false),"")</f>
        <v/>
      </c>
      <c r="N711" s="412" t="s">
        <v>1059</v>
      </c>
    </row>
    <row r="712">
      <c r="A712" s="404" t="s">
        <v>7608</v>
      </c>
      <c r="B712" s="405" t="s">
        <v>30</v>
      </c>
      <c r="C712" s="406" t="str">
        <f>iferror(vlookup(B712,Maps!$A$2:$B$111,2,false),"")</f>
        <v>Forest Temple</v>
      </c>
      <c r="D712" s="405" t="s">
        <v>14</v>
      </c>
      <c r="E712" s="404" t="s">
        <v>274</v>
      </c>
      <c r="F712" s="414"/>
      <c r="G712" s="414"/>
      <c r="H712" s="405" t="s">
        <v>2786</v>
      </c>
      <c r="I712" s="408" t="s">
        <v>5268</v>
      </c>
      <c r="J712" s="409" t="str">
        <f>iferror(vlookup(H712,Actors!$A$2:$D$472,4,false),"")</f>
        <v/>
      </c>
      <c r="K712" s="410" t="s">
        <v>2795</v>
      </c>
      <c r="L712" s="405" t="s">
        <v>886</v>
      </c>
      <c r="M712" s="411" t="str">
        <f>iferror(vlookup(A712,Variables!$F$2:$G$2762,2,false),"")</f>
        <v/>
      </c>
      <c r="N712" s="412" t="s">
        <v>1059</v>
      </c>
    </row>
    <row r="713">
      <c r="A713" s="404" t="s">
        <v>7497</v>
      </c>
      <c r="B713" s="405" t="s">
        <v>30</v>
      </c>
      <c r="C713" s="406" t="str">
        <f>iferror(vlookup(B713,Maps!$A$2:$B$111,2,false),"")</f>
        <v>Forest Temple</v>
      </c>
      <c r="D713" s="405" t="s">
        <v>14</v>
      </c>
      <c r="E713" s="404" t="s">
        <v>274</v>
      </c>
      <c r="F713" s="414"/>
      <c r="G713" s="414"/>
      <c r="H713" s="405" t="s">
        <v>2961</v>
      </c>
      <c r="I713" s="408" t="s">
        <v>5563</v>
      </c>
      <c r="J713" s="409" t="str">
        <f>iferror(vlookup(H713,Actors!$A$2:$D$472,4,false),"")</f>
        <v>Torch Stand (Poe Sisters)</v>
      </c>
      <c r="K713" s="410" t="s">
        <v>2818</v>
      </c>
      <c r="L713" s="405" t="s">
        <v>3775</v>
      </c>
      <c r="M713" s="411" t="str">
        <f>iferror(vlookup(A713,Variables!$F$2:$G$2762,2,false),"")</f>
        <v/>
      </c>
      <c r="N713" s="412" t="s">
        <v>1059</v>
      </c>
    </row>
    <row r="714">
      <c r="A714" s="404" t="s">
        <v>7609</v>
      </c>
      <c r="B714" s="405" t="s">
        <v>30</v>
      </c>
      <c r="C714" s="406" t="str">
        <f>iferror(vlookup(B714,Maps!$A$2:$B$111,2,false),"")</f>
        <v>Forest Temple</v>
      </c>
      <c r="D714" s="405" t="s">
        <v>14</v>
      </c>
      <c r="E714" s="404" t="s">
        <v>274</v>
      </c>
      <c r="F714" s="414"/>
      <c r="G714" s="414"/>
      <c r="H714" s="405" t="s">
        <v>2786</v>
      </c>
      <c r="I714" s="408" t="s">
        <v>5268</v>
      </c>
      <c r="J714" s="409" t="str">
        <f>iferror(vlookup(H714,Actors!$A$2:$D$472,4,false),"")</f>
        <v/>
      </c>
      <c r="K714" s="410" t="s">
        <v>2795</v>
      </c>
      <c r="L714" s="405" t="s">
        <v>234</v>
      </c>
      <c r="M714" s="411" t="str">
        <f>iferror(vlookup(A714,Variables!$F$2:$G$2762,2,false),"")</f>
        <v/>
      </c>
      <c r="N714" s="412" t="s">
        <v>1059</v>
      </c>
    </row>
    <row r="715">
      <c r="A715" s="404" t="s">
        <v>7242</v>
      </c>
      <c r="B715" s="405" t="s">
        <v>30</v>
      </c>
      <c r="C715" s="406" t="str">
        <f>iferror(vlookup(B715,Maps!$A$2:$B$111,2,false),"")</f>
        <v>Forest Temple</v>
      </c>
      <c r="D715" s="405" t="s">
        <v>14</v>
      </c>
      <c r="E715" s="404" t="s">
        <v>274</v>
      </c>
      <c r="F715" s="414"/>
      <c r="G715" s="414"/>
      <c r="H715" s="405" t="s">
        <v>2978</v>
      </c>
      <c r="I715" s="408" t="s">
        <v>5589</v>
      </c>
      <c r="J715" s="409" t="str">
        <f>iferror(vlookup(H715,Actors!$A$2:$D$472,4,false),"")</f>
        <v>Pot</v>
      </c>
      <c r="K715" s="410" t="s">
        <v>21</v>
      </c>
      <c r="L715" s="405" t="s">
        <v>7243</v>
      </c>
      <c r="M715" s="411" t="str">
        <f>iferror(vlookup(A715,Variables!$F$2:$G$2762,2,false),"")</f>
        <v/>
      </c>
      <c r="N715" s="412" t="s">
        <v>1059</v>
      </c>
    </row>
    <row r="716">
      <c r="A716" s="404" t="s">
        <v>7610</v>
      </c>
      <c r="B716" s="405" t="s">
        <v>30</v>
      </c>
      <c r="C716" s="406" t="str">
        <f>iferror(vlookup(B716,Maps!$A$2:$B$111,2,false),"")</f>
        <v>Forest Temple</v>
      </c>
      <c r="D716" s="405" t="s">
        <v>14</v>
      </c>
      <c r="E716" s="404" t="s">
        <v>274</v>
      </c>
      <c r="F716" s="414"/>
      <c r="G716" s="414"/>
      <c r="H716" s="405" t="s">
        <v>2978</v>
      </c>
      <c r="I716" s="408" t="s">
        <v>5589</v>
      </c>
      <c r="J716" s="409" t="str">
        <f>iferror(vlookup(H716,Actors!$A$2:$D$472,4,false),"")</f>
        <v>Pot</v>
      </c>
      <c r="K716" s="410" t="s">
        <v>21</v>
      </c>
      <c r="L716" s="405" t="s">
        <v>7611</v>
      </c>
      <c r="M716" s="411" t="str">
        <f>iferror(vlookup(A716,Variables!$F$2:$G$2762,2,false),"")</f>
        <v/>
      </c>
      <c r="N716" s="412" t="s">
        <v>1059</v>
      </c>
    </row>
    <row r="717">
      <c r="A717" s="375" t="s">
        <v>7098</v>
      </c>
      <c r="B717" s="376" t="s">
        <v>30</v>
      </c>
      <c r="C717" s="377" t="str">
        <f>iferror(vlookup(B717,Maps!$A$2:$B$111,2,false),"")</f>
        <v>Forest Temple</v>
      </c>
      <c r="D717" s="376" t="s">
        <v>14</v>
      </c>
      <c r="E717" s="375" t="s">
        <v>170</v>
      </c>
      <c r="F717" s="415"/>
      <c r="G717" s="415"/>
      <c r="H717" s="376" t="s">
        <v>386</v>
      </c>
      <c r="I717" s="338" t="s">
        <v>5039</v>
      </c>
      <c r="J717" s="379" t="str">
        <f>iferror(vlookup(H717,Actors!$A$2:$D$472,4,false),"")</f>
        <v>Skulltula</v>
      </c>
      <c r="K717" s="376" t="s">
        <v>265</v>
      </c>
      <c r="L717" s="376" t="s">
        <v>12</v>
      </c>
      <c r="M717" s="381" t="str">
        <f>iferror(vlookup(A717,Variables!$F$2:$G$2762,2,false),"")</f>
        <v>Skulltula</v>
      </c>
      <c r="N717" s="378" t="s">
        <v>1059</v>
      </c>
    </row>
    <row r="718">
      <c r="A718" s="375" t="s">
        <v>7612</v>
      </c>
      <c r="B718" s="376" t="s">
        <v>30</v>
      </c>
      <c r="C718" s="377" t="str">
        <f>iferror(vlookup(B718,Maps!$A$2:$B$111,2,false),"")</f>
        <v>Forest Temple</v>
      </c>
      <c r="D718" s="376" t="s">
        <v>14</v>
      </c>
      <c r="E718" s="375" t="s">
        <v>170</v>
      </c>
      <c r="F718" s="415"/>
      <c r="G718" s="415"/>
      <c r="H718" s="376" t="s">
        <v>889</v>
      </c>
      <c r="I718" s="338" t="s">
        <v>5238</v>
      </c>
      <c r="J718" s="383" t="str">
        <f>iferror(vlookup(H718,Actors!$A$2:$D$472,4,false),"")</f>
        <v>Forest Temple Rotating Pre-Boss Room</v>
      </c>
      <c r="K718" s="384" t="s">
        <v>759</v>
      </c>
      <c r="L718" s="376" t="s">
        <v>7164</v>
      </c>
      <c r="M718" s="381" t="str">
        <f>iferror(vlookup(A718,Variables!$F$2:$G$2762,2,false),"")</f>
        <v>Rotating Pre-Boss Room</v>
      </c>
      <c r="N718" s="385" t="s">
        <v>1059</v>
      </c>
    </row>
    <row r="719">
      <c r="A719" s="375" t="s">
        <v>7613</v>
      </c>
      <c r="B719" s="376" t="s">
        <v>30</v>
      </c>
      <c r="C719" s="377" t="str">
        <f>iferror(vlookup(B719,Maps!$A$2:$B$111,2,false),"")</f>
        <v>Forest Temple</v>
      </c>
      <c r="D719" s="376" t="s">
        <v>14</v>
      </c>
      <c r="E719" s="375" t="s">
        <v>170</v>
      </c>
      <c r="F719" s="415"/>
      <c r="G719" s="415"/>
      <c r="H719" s="376" t="s">
        <v>82</v>
      </c>
      <c r="I719" s="338" t="s">
        <v>4934</v>
      </c>
      <c r="J719" s="379" t="str">
        <f>iferror(vlookup(H719,Actors!$A$2:$D$472,4,false),"")</f>
        <v>Treasure Chest</v>
      </c>
      <c r="K719" s="376" t="s">
        <v>110</v>
      </c>
      <c r="L719" s="376" t="s">
        <v>7614</v>
      </c>
      <c r="M719" s="381" t="str">
        <f>iferror(vlookup(A719,Variables!$F$2:$G$2762,2,false),"")</f>
        <v>Small Chest - Blue Rupee</v>
      </c>
      <c r="N719" s="378" t="s">
        <v>1059</v>
      </c>
    </row>
    <row r="720">
      <c r="A720" s="375" t="s">
        <v>7615</v>
      </c>
      <c r="B720" s="376" t="s">
        <v>30</v>
      </c>
      <c r="C720" s="377" t="str">
        <f>iferror(vlookup(B720,Maps!$A$2:$B$111,2,false),"")</f>
        <v>Forest Temple</v>
      </c>
      <c r="D720" s="376" t="s">
        <v>14</v>
      </c>
      <c r="E720" s="375" t="s">
        <v>170</v>
      </c>
      <c r="F720" s="415"/>
      <c r="G720" s="415"/>
      <c r="H720" s="376" t="s">
        <v>2788</v>
      </c>
      <c r="I720" s="338" t="s">
        <v>5273</v>
      </c>
      <c r="J720" s="379" t="str">
        <f>iferror(vlookup(H720,Actors!$A$2:$D$472,4,false),"")</f>
        <v>Skullwalltula</v>
      </c>
      <c r="K720" s="376" t="s">
        <v>265</v>
      </c>
      <c r="L720" s="376" t="s">
        <v>7616</v>
      </c>
      <c r="M720" s="381" t="str">
        <f>iferror(vlookup(A720,Variables!$F$2:$G$2762,2,false),"")</f>
        <v/>
      </c>
      <c r="N720" s="378" t="s">
        <v>1059</v>
      </c>
    </row>
    <row r="721">
      <c r="A721" s="375" t="s">
        <v>7617</v>
      </c>
      <c r="B721" s="376" t="s">
        <v>30</v>
      </c>
      <c r="C721" s="377" t="str">
        <f>iferror(vlookup(B721,Maps!$A$2:$B$111,2,false),"")</f>
        <v>Forest Temple</v>
      </c>
      <c r="D721" s="376" t="s">
        <v>14</v>
      </c>
      <c r="E721" s="375" t="s">
        <v>170</v>
      </c>
      <c r="F721" s="415"/>
      <c r="G721" s="415"/>
      <c r="H721" s="376" t="s">
        <v>2916</v>
      </c>
      <c r="I721" s="338" t="s">
        <v>5479</v>
      </c>
      <c r="J721" s="383" t="str">
        <f>iferror(vlookup(H721,Actors!$A$2:$D$472,4,false),"")</f>
        <v>Forest Temple Rotating Lava Room Platforms</v>
      </c>
      <c r="K721" s="384" t="s">
        <v>759</v>
      </c>
      <c r="L721" s="376" t="s">
        <v>7618</v>
      </c>
      <c r="M721" s="381" t="str">
        <f>iferror(vlookup(A721,Variables!$F$2:$G$2762,2,false),"")</f>
        <v/>
      </c>
      <c r="N721" s="385" t="s">
        <v>1059</v>
      </c>
    </row>
    <row r="722">
      <c r="A722" s="375" t="s">
        <v>7619</v>
      </c>
      <c r="B722" s="376" t="s">
        <v>30</v>
      </c>
      <c r="C722" s="377" t="str">
        <f>iferror(vlookup(B722,Maps!$A$2:$B$111,2,false),"")</f>
        <v>Forest Temple</v>
      </c>
      <c r="D722" s="376" t="s">
        <v>14</v>
      </c>
      <c r="E722" s="375" t="s">
        <v>170</v>
      </c>
      <c r="F722" s="415"/>
      <c r="G722" s="415"/>
      <c r="H722" s="376" t="s">
        <v>3024</v>
      </c>
      <c r="I722" s="338" t="s">
        <v>5655</v>
      </c>
      <c r="J722" s="383" t="str">
        <f>iferror(vlookup(H722,Actors!$A$2:$D$472,4,false),"")</f>
        <v>Bronze / Diamond / Eye Switch</v>
      </c>
      <c r="K722" s="384" t="s">
        <v>35</v>
      </c>
      <c r="L722" s="376" t="s">
        <v>7620</v>
      </c>
      <c r="M722" s="381" t="str">
        <f>iferror(vlookup(A722,Variables!$F$2:$G$2762,2,false),"")</f>
        <v>Bronze Switch</v>
      </c>
      <c r="N722" s="385" t="s">
        <v>1059</v>
      </c>
    </row>
    <row r="723">
      <c r="A723" s="375" t="s">
        <v>7621</v>
      </c>
      <c r="B723" s="376" t="s">
        <v>30</v>
      </c>
      <c r="C723" s="377" t="str">
        <f>iferror(vlookup(B723,Maps!$A$2:$B$111,2,false),"")</f>
        <v>Forest Temple</v>
      </c>
      <c r="D723" s="376" t="s">
        <v>14</v>
      </c>
      <c r="E723" s="375" t="s">
        <v>170</v>
      </c>
      <c r="F723" s="415"/>
      <c r="G723" s="415"/>
      <c r="H723" s="376" t="s">
        <v>2916</v>
      </c>
      <c r="I723" s="338" t="s">
        <v>5479</v>
      </c>
      <c r="J723" s="383" t="str">
        <f>iferror(vlookup(H723,Actors!$A$2:$D$472,4,false),"")</f>
        <v>Forest Temple Rotating Lava Room Platforms</v>
      </c>
      <c r="K723" s="384" t="s">
        <v>759</v>
      </c>
      <c r="L723" s="376" t="s">
        <v>7622</v>
      </c>
      <c r="M723" s="381" t="str">
        <f>iferror(vlookup(A723,Variables!$F$2:$G$2762,2,false),"")</f>
        <v/>
      </c>
      <c r="N723" s="385" t="s">
        <v>1059</v>
      </c>
    </row>
    <row r="724">
      <c r="A724" s="375" t="s">
        <v>7623</v>
      </c>
      <c r="B724" s="376" t="s">
        <v>30</v>
      </c>
      <c r="C724" s="377" t="str">
        <f>iferror(vlookup(B724,Maps!$A$2:$B$111,2,false),"")</f>
        <v>Forest Temple</v>
      </c>
      <c r="D724" s="376" t="s">
        <v>14</v>
      </c>
      <c r="E724" s="375" t="s">
        <v>170</v>
      </c>
      <c r="F724" s="415"/>
      <c r="G724" s="415"/>
      <c r="H724" s="376" t="s">
        <v>3024</v>
      </c>
      <c r="I724" s="338" t="s">
        <v>5655</v>
      </c>
      <c r="J724" s="383" t="str">
        <f>iferror(vlookup(H724,Actors!$A$2:$D$472,4,false),"")</f>
        <v>Bronze / Diamond / Eye Switch</v>
      </c>
      <c r="K724" s="384" t="s">
        <v>35</v>
      </c>
      <c r="L724" s="376" t="s">
        <v>7624</v>
      </c>
      <c r="M724" s="381" t="str">
        <f>iferror(vlookup(A724,Variables!$F$2:$G$2762,2,false),"")</f>
        <v>Bronze Switch</v>
      </c>
      <c r="N724" s="385" t="s">
        <v>1059</v>
      </c>
    </row>
    <row r="725">
      <c r="A725" s="375" t="s">
        <v>7625</v>
      </c>
      <c r="B725" s="376" t="s">
        <v>30</v>
      </c>
      <c r="C725" s="377" t="str">
        <f>iferror(vlookup(B725,Maps!$A$2:$B$111,2,false),"")</f>
        <v>Forest Temple</v>
      </c>
      <c r="D725" s="376" t="s">
        <v>14</v>
      </c>
      <c r="E725" s="375" t="s">
        <v>170</v>
      </c>
      <c r="F725" s="415"/>
      <c r="G725" s="415"/>
      <c r="H725" s="376" t="s">
        <v>2916</v>
      </c>
      <c r="I725" s="338" t="s">
        <v>5479</v>
      </c>
      <c r="J725" s="383" t="str">
        <f>iferror(vlookup(H725,Actors!$A$2:$D$472,4,false),"")</f>
        <v>Forest Temple Rotating Lava Room Platforms</v>
      </c>
      <c r="K725" s="384" t="s">
        <v>759</v>
      </c>
      <c r="L725" s="376" t="s">
        <v>7626</v>
      </c>
      <c r="M725" s="381" t="str">
        <f>iferror(vlookup(A725,Variables!$F$2:$G$2762,2,false),"")</f>
        <v/>
      </c>
      <c r="N725" s="385" t="s">
        <v>1059</v>
      </c>
    </row>
    <row r="726">
      <c r="A726" s="375" t="s">
        <v>7627</v>
      </c>
      <c r="B726" s="376" t="s">
        <v>30</v>
      </c>
      <c r="C726" s="377" t="str">
        <f>iferror(vlookup(B726,Maps!$A$2:$B$111,2,false),"")</f>
        <v>Forest Temple</v>
      </c>
      <c r="D726" s="376" t="s">
        <v>14</v>
      </c>
      <c r="E726" s="375" t="s">
        <v>170</v>
      </c>
      <c r="F726" s="415"/>
      <c r="G726" s="415"/>
      <c r="H726" s="376" t="s">
        <v>3024</v>
      </c>
      <c r="I726" s="338" t="s">
        <v>5655</v>
      </c>
      <c r="J726" s="383" t="str">
        <f>iferror(vlookup(H726,Actors!$A$2:$D$472,4,false),"")</f>
        <v>Bronze / Diamond / Eye Switch</v>
      </c>
      <c r="K726" s="384" t="s">
        <v>35</v>
      </c>
      <c r="L726" s="376" t="s">
        <v>7628</v>
      </c>
      <c r="M726" s="381" t="str">
        <f>iferror(vlookup(A726,Variables!$F$2:$G$2762,2,false),"")</f>
        <v>Bronze Switch</v>
      </c>
      <c r="N726" s="385" t="s">
        <v>1059</v>
      </c>
    </row>
    <row r="727">
      <c r="A727" s="375" t="s">
        <v>7493</v>
      </c>
      <c r="B727" s="376" t="s">
        <v>30</v>
      </c>
      <c r="C727" s="377" t="str">
        <f>iferror(vlookup(B727,Maps!$A$2:$B$111,2,false),"")</f>
        <v>Forest Temple</v>
      </c>
      <c r="D727" s="376" t="s">
        <v>14</v>
      </c>
      <c r="E727" s="375" t="s">
        <v>170</v>
      </c>
      <c r="F727" s="415"/>
      <c r="G727" s="415"/>
      <c r="H727" s="376" t="s">
        <v>2768</v>
      </c>
      <c r="I727" s="338" t="s">
        <v>5235</v>
      </c>
      <c r="J727" s="383" t="str">
        <f>iferror(vlookup(H727,Actors!$A$2:$D$472,4,false),"")</f>
        <v>Forest Temple Sun Elevator</v>
      </c>
      <c r="K727" s="384" t="s">
        <v>759</v>
      </c>
      <c r="L727" s="376" t="s">
        <v>207</v>
      </c>
      <c r="M727" s="381" t="str">
        <f>iferror(vlookup(A727,Variables!$F$2:$G$2762,2,false),"")</f>
        <v/>
      </c>
      <c r="N727" s="385" t="s">
        <v>1059</v>
      </c>
    </row>
    <row r="728">
      <c r="A728" s="404" t="s">
        <v>7629</v>
      </c>
      <c r="B728" s="405" t="s">
        <v>30</v>
      </c>
      <c r="C728" s="406" t="str">
        <f>iferror(vlookup(B728,Maps!$A$2:$B$111,2,false),"")</f>
        <v>Forest Temple</v>
      </c>
      <c r="D728" s="405" t="s">
        <v>14</v>
      </c>
      <c r="E728" s="404" t="s">
        <v>572</v>
      </c>
      <c r="F728" s="414"/>
      <c r="G728" s="414"/>
      <c r="H728" s="405" t="s">
        <v>2778</v>
      </c>
      <c r="I728" s="408" t="s">
        <v>5256</v>
      </c>
      <c r="J728" s="413" t="str">
        <f>iferror(vlookup(H728,Actors!$A$2:$D$472,4,false),"")</f>
        <v>Floormaster</v>
      </c>
      <c r="K728" s="405" t="s">
        <v>89</v>
      </c>
      <c r="L728" s="405" t="s">
        <v>12</v>
      </c>
      <c r="M728" s="411" t="str">
        <f>iferror(vlookup(A728,Variables!$F$2:$G$2762,2,false),"")</f>
        <v>Floormaster</v>
      </c>
      <c r="N728" s="407" t="s">
        <v>1059</v>
      </c>
    </row>
    <row r="729">
      <c r="A729" s="404" t="s">
        <v>7630</v>
      </c>
      <c r="B729" s="405" t="s">
        <v>30</v>
      </c>
      <c r="C729" s="406" t="str">
        <f>iferror(vlookup(B729,Maps!$A$2:$B$111,2,false),"")</f>
        <v>Forest Temple</v>
      </c>
      <c r="D729" s="405" t="s">
        <v>14</v>
      </c>
      <c r="E729" s="404" t="s">
        <v>572</v>
      </c>
      <c r="F729" s="414"/>
      <c r="G729" s="414"/>
      <c r="H729" s="405" t="s">
        <v>82</v>
      </c>
      <c r="I729" s="408" t="s">
        <v>4934</v>
      </c>
      <c r="J729" s="413" t="str">
        <f>iferror(vlookup(H729,Actors!$A$2:$D$472,4,false),"")</f>
        <v>Treasure Chest</v>
      </c>
      <c r="K729" s="405" t="s">
        <v>110</v>
      </c>
      <c r="L729" s="405" t="s">
        <v>7631</v>
      </c>
      <c r="M729" s="411" t="str">
        <f>iferror(vlookup(A729,Variables!$F$2:$G$2762,2,false),"")</f>
        <v>Small Chest (Clear Flag) - Small Key</v>
      </c>
      <c r="N729" s="407" t="s">
        <v>1059</v>
      </c>
    </row>
    <row r="730">
      <c r="A730" s="375" t="s">
        <v>7632</v>
      </c>
      <c r="B730" s="376" t="s">
        <v>30</v>
      </c>
      <c r="C730" s="377" t="str">
        <f>iferror(vlookup(B730,Maps!$A$2:$B$111,2,false),"")</f>
        <v>Forest Temple</v>
      </c>
      <c r="D730" s="376" t="s">
        <v>14</v>
      </c>
      <c r="E730" s="375" t="s">
        <v>577</v>
      </c>
      <c r="F730" s="415"/>
      <c r="G730" s="415"/>
      <c r="H730" s="376" t="s">
        <v>130</v>
      </c>
      <c r="I730" s="338" t="s">
        <v>4957</v>
      </c>
      <c r="J730" s="379" t="str">
        <f>iferror(vlookup(H730,Actors!$A$2:$D$472,4,false),"")</f>
        <v>Wallmaster</v>
      </c>
      <c r="K730" s="376" t="s">
        <v>89</v>
      </c>
      <c r="L730" s="376" t="s">
        <v>21</v>
      </c>
      <c r="M730" s="381" t="str">
        <f>iferror(vlookup(A730,Variables!$F$2:$G$2762,2,false),"")</f>
        <v/>
      </c>
      <c r="N730" s="378" t="s">
        <v>1059</v>
      </c>
    </row>
    <row r="731">
      <c r="A731" s="375" t="s">
        <v>7633</v>
      </c>
      <c r="B731" s="376" t="s">
        <v>30</v>
      </c>
      <c r="C731" s="377" t="str">
        <f>iferror(vlookup(B731,Maps!$A$2:$B$111,2,false),"")</f>
        <v>Forest Temple</v>
      </c>
      <c r="D731" s="376" t="s">
        <v>14</v>
      </c>
      <c r="E731" s="375" t="s">
        <v>577</v>
      </c>
      <c r="F731" s="415"/>
      <c r="G731" s="415"/>
      <c r="H731" s="376" t="s">
        <v>3141</v>
      </c>
      <c r="I731" s="338" t="s">
        <v>5853</v>
      </c>
      <c r="J731" s="379" t="str">
        <f>iferror(vlookup(H731,Actors!$A$2:$D$472,4,false),"")</f>
        <v>Navi Message (Targetable)</v>
      </c>
      <c r="K731" s="376" t="s">
        <v>21</v>
      </c>
      <c r="L731" s="376" t="s">
        <v>7634</v>
      </c>
      <c r="M731" s="381" t="str">
        <f>iferror(vlookup(A731,Variables!$F$2:$G$2762,2,false),"")</f>
        <v>"There's a treasure chest here."</v>
      </c>
      <c r="N731" s="378" t="s">
        <v>1059</v>
      </c>
    </row>
    <row r="732">
      <c r="A732" s="375" t="s">
        <v>7635</v>
      </c>
      <c r="B732" s="376" t="s">
        <v>30</v>
      </c>
      <c r="C732" s="377" t="str">
        <f>iferror(vlookup(B732,Maps!$A$2:$B$111,2,false),"")</f>
        <v>Forest Temple</v>
      </c>
      <c r="D732" s="376" t="s">
        <v>14</v>
      </c>
      <c r="E732" s="375" t="s">
        <v>577</v>
      </c>
      <c r="F732" s="415"/>
      <c r="G732" s="415"/>
      <c r="H732" s="376" t="s">
        <v>2994</v>
      </c>
      <c r="I732" s="338" t="s">
        <v>5617</v>
      </c>
      <c r="J732" s="379" t="str">
        <f>iferror(vlookup(H732,Actors!$A$2:$D$472,4,false),"")</f>
        <v>Navi Message (Automatically Triggered)</v>
      </c>
      <c r="K732" s="376" t="s">
        <v>21</v>
      </c>
      <c r="L732" s="376" t="s">
        <v>7636</v>
      </c>
      <c r="M732" s="381" t="str">
        <f>iferror(vlookup(A732,Variables!$F$2:$G$2762,2,false),"")</f>
        <v>Watch for the shadows of monsters that hang from the ceiling.</v>
      </c>
      <c r="N732" s="378" t="s">
        <v>1059</v>
      </c>
    </row>
    <row r="733">
      <c r="A733" s="375" t="s">
        <v>7637</v>
      </c>
      <c r="B733" s="376" t="s">
        <v>30</v>
      </c>
      <c r="C733" s="377" t="str">
        <f>iferror(vlookup(B733,Maps!$A$2:$B$111,2,false),"")</f>
        <v>Forest Temple</v>
      </c>
      <c r="D733" s="376" t="s">
        <v>14</v>
      </c>
      <c r="E733" s="375" t="s">
        <v>577</v>
      </c>
      <c r="F733" s="415"/>
      <c r="G733" s="415"/>
      <c r="H733" s="376" t="s">
        <v>2994</v>
      </c>
      <c r="I733" s="338" t="s">
        <v>5617</v>
      </c>
      <c r="J733" s="379" t="str">
        <f>iferror(vlookup(H733,Actors!$A$2:$D$472,4,false),"")</f>
        <v>Navi Message (Automatically Triggered)</v>
      </c>
      <c r="K733" s="376" t="s">
        <v>21</v>
      </c>
      <c r="L733" s="376" t="s">
        <v>7638</v>
      </c>
      <c r="M733" s="381" t="str">
        <f>iferror(vlookup(A733,Variables!$F$2:$G$2762,2,false),"")</f>
        <v>This corridor is all twisted!</v>
      </c>
      <c r="N733" s="378" t="s">
        <v>1059</v>
      </c>
    </row>
    <row r="734">
      <c r="A734" s="375" t="s">
        <v>7639</v>
      </c>
      <c r="B734" s="376" t="s">
        <v>30</v>
      </c>
      <c r="C734" s="377" t="str">
        <f>iferror(vlookup(B734,Maps!$A$2:$B$111,2,false),"")</f>
        <v>Forest Temple</v>
      </c>
      <c r="D734" s="376" t="s">
        <v>14</v>
      </c>
      <c r="E734" s="375" t="s">
        <v>577</v>
      </c>
      <c r="F734" s="415"/>
      <c r="G734" s="415"/>
      <c r="H734" s="376" t="s">
        <v>637</v>
      </c>
      <c r="I734" s="338" t="s">
        <v>5177</v>
      </c>
      <c r="J734" s="383" t="str">
        <f>iferror(vlookup(H734,Actors!$A$2:$D$472,4,false),"")</f>
        <v>Forest Temple Twisting Corridor</v>
      </c>
      <c r="K734" s="384" t="s">
        <v>21</v>
      </c>
      <c r="L734" s="376" t="s">
        <v>3777</v>
      </c>
      <c r="M734" s="381" t="str">
        <f>iferror(vlookup(A734,Variables!$F$2:$G$2762,2,false),"")</f>
        <v/>
      </c>
      <c r="N734" s="385" t="s">
        <v>1059</v>
      </c>
    </row>
    <row r="735">
      <c r="A735" s="404" t="s">
        <v>7640</v>
      </c>
      <c r="B735" s="405" t="s">
        <v>30</v>
      </c>
      <c r="C735" s="406" t="str">
        <f>iferror(vlookup(B735,Maps!$A$2:$B$111,2,false),"")</f>
        <v>Forest Temple</v>
      </c>
      <c r="D735" s="405" t="s">
        <v>14</v>
      </c>
      <c r="E735" s="404" t="s">
        <v>582</v>
      </c>
      <c r="F735" s="414"/>
      <c r="G735" s="414"/>
      <c r="H735" s="405" t="s">
        <v>643</v>
      </c>
      <c r="I735" s="408" t="s">
        <v>5180</v>
      </c>
      <c r="J735" s="413" t="str">
        <f>iferror(vlookup(H735,Actors!$A$2:$D$472,4,false),"")</f>
        <v>Bubble</v>
      </c>
      <c r="K735" s="405" t="s">
        <v>97</v>
      </c>
      <c r="L735" s="405" t="s">
        <v>3347</v>
      </c>
      <c r="M735" s="411" t="str">
        <f>iferror(vlookup(A735,Variables!$F$2:$G$2762,2,false),"")</f>
        <v/>
      </c>
      <c r="N735" s="407" t="s">
        <v>1059</v>
      </c>
    </row>
    <row r="736">
      <c r="A736" s="404" t="s">
        <v>7640</v>
      </c>
      <c r="B736" s="405" t="s">
        <v>30</v>
      </c>
      <c r="C736" s="406" t="str">
        <f>iferror(vlookup(B736,Maps!$A$2:$B$111,2,false),"")</f>
        <v>Forest Temple</v>
      </c>
      <c r="D736" s="405" t="s">
        <v>14</v>
      </c>
      <c r="E736" s="404" t="s">
        <v>582</v>
      </c>
      <c r="F736" s="414"/>
      <c r="G736" s="414"/>
      <c r="H736" s="405" t="s">
        <v>643</v>
      </c>
      <c r="I736" s="408" t="s">
        <v>5180</v>
      </c>
      <c r="J736" s="413" t="str">
        <f>iferror(vlookup(H736,Actors!$A$2:$D$472,4,false),"")</f>
        <v>Bubble</v>
      </c>
      <c r="K736" s="405" t="s">
        <v>97</v>
      </c>
      <c r="L736" s="405" t="s">
        <v>3347</v>
      </c>
      <c r="M736" s="411" t="str">
        <f>iferror(vlookup(A736,Variables!$F$2:$G$2762,2,false),"")</f>
        <v/>
      </c>
      <c r="N736" s="407" t="s">
        <v>1059</v>
      </c>
    </row>
    <row r="737">
      <c r="A737" s="404" t="s">
        <v>7632</v>
      </c>
      <c r="B737" s="405" t="s">
        <v>30</v>
      </c>
      <c r="C737" s="406" t="str">
        <f>iferror(vlookup(B737,Maps!$A$2:$B$111,2,false),"")</f>
        <v>Forest Temple</v>
      </c>
      <c r="D737" s="405" t="s">
        <v>14</v>
      </c>
      <c r="E737" s="404" t="s">
        <v>582</v>
      </c>
      <c r="F737" s="414"/>
      <c r="G737" s="414"/>
      <c r="H737" s="405" t="s">
        <v>130</v>
      </c>
      <c r="I737" s="408" t="s">
        <v>4957</v>
      </c>
      <c r="J737" s="413" t="str">
        <f>iferror(vlookup(H737,Actors!$A$2:$D$472,4,false),"")</f>
        <v>Wallmaster</v>
      </c>
      <c r="K737" s="405" t="s">
        <v>89</v>
      </c>
      <c r="L737" s="405" t="s">
        <v>21</v>
      </c>
      <c r="M737" s="411" t="str">
        <f>iferror(vlookup(A737,Variables!$F$2:$G$2762,2,false),"")</f>
        <v/>
      </c>
      <c r="N737" s="407" t="s">
        <v>1059</v>
      </c>
    </row>
    <row r="738">
      <c r="A738" s="404" t="s">
        <v>7641</v>
      </c>
      <c r="B738" s="405" t="s">
        <v>30</v>
      </c>
      <c r="C738" s="406" t="str">
        <f>iferror(vlookup(B738,Maps!$A$2:$B$111,2,false),"")</f>
        <v>Forest Temple</v>
      </c>
      <c r="D738" s="405" t="s">
        <v>14</v>
      </c>
      <c r="E738" s="404" t="s">
        <v>582</v>
      </c>
      <c r="F738" s="414"/>
      <c r="G738" s="414"/>
      <c r="H738" s="405" t="s">
        <v>2994</v>
      </c>
      <c r="I738" s="408" t="s">
        <v>5617</v>
      </c>
      <c r="J738" s="413" t="str">
        <f>iferror(vlookup(H738,Actors!$A$2:$D$472,4,false),"")</f>
        <v>Navi Message (Automatically Triggered)</v>
      </c>
      <c r="K738" s="405" t="s">
        <v>21</v>
      </c>
      <c r="L738" s="405" t="s">
        <v>7642</v>
      </c>
      <c r="M738" s="411" t="str">
        <f>iferror(vlookup(A738,Variables!$F$2:$G$2762,2,false),"")</f>
        <v>Watch for the shadows of monsters that hang from the ceiling.</v>
      </c>
      <c r="N738" s="407" t="s">
        <v>1059</v>
      </c>
    </row>
    <row r="739">
      <c r="A739" s="404" t="s">
        <v>7643</v>
      </c>
      <c r="B739" s="405" t="s">
        <v>30</v>
      </c>
      <c r="C739" s="406" t="str">
        <f>iferror(vlookup(B739,Maps!$A$2:$B$111,2,false),"")</f>
        <v>Forest Temple</v>
      </c>
      <c r="D739" s="405" t="s">
        <v>14</v>
      </c>
      <c r="E739" s="404" t="s">
        <v>582</v>
      </c>
      <c r="F739" s="414"/>
      <c r="G739" s="414"/>
      <c r="H739" s="405" t="s">
        <v>637</v>
      </c>
      <c r="I739" s="408" t="s">
        <v>5177</v>
      </c>
      <c r="J739" s="409" t="str">
        <f>iferror(vlookup(H739,Actors!$A$2:$D$472,4,false),"")</f>
        <v>Forest Temple Twisting Corridor</v>
      </c>
      <c r="K739" s="410" t="s">
        <v>21</v>
      </c>
      <c r="L739" s="405" t="s">
        <v>7644</v>
      </c>
      <c r="M739" s="411" t="str">
        <f>iferror(vlookup(A739,Variables!$F$2:$G$2762,2,false),"")</f>
        <v/>
      </c>
      <c r="N739" s="412" t="s">
        <v>1059</v>
      </c>
    </row>
    <row r="740">
      <c r="A740" s="375" t="s">
        <v>7524</v>
      </c>
      <c r="B740" s="376" t="s">
        <v>30</v>
      </c>
      <c r="C740" s="377" t="str">
        <f>iferror(vlookup(B740,Maps!$A$2:$B$111,2,false),"")</f>
        <v>Forest Temple</v>
      </c>
      <c r="D740" s="376" t="s">
        <v>14</v>
      </c>
      <c r="E740" s="375" t="s">
        <v>588</v>
      </c>
      <c r="F740" s="415"/>
      <c r="G740" s="415"/>
      <c r="H740" s="376" t="s">
        <v>643</v>
      </c>
      <c r="I740" s="338" t="s">
        <v>5180</v>
      </c>
      <c r="J740" s="379" t="str">
        <f>iferror(vlookup(H740,Actors!$A$2:$D$472,4,false),"")</f>
        <v>Bubble</v>
      </c>
      <c r="K740" s="376" t="s">
        <v>97</v>
      </c>
      <c r="L740" s="376" t="s">
        <v>7164</v>
      </c>
      <c r="M740" s="381" t="str">
        <f>iferror(vlookup(A740,Variables!$F$2:$G$2762,2,false),"")</f>
        <v>Blue Bubble</v>
      </c>
      <c r="N740" s="378" t="s">
        <v>1059</v>
      </c>
    </row>
    <row r="741">
      <c r="A741" s="375" t="s">
        <v>7524</v>
      </c>
      <c r="B741" s="376" t="s">
        <v>30</v>
      </c>
      <c r="C741" s="377" t="str">
        <f>iferror(vlookup(B741,Maps!$A$2:$B$111,2,false),"")</f>
        <v>Forest Temple</v>
      </c>
      <c r="D741" s="376" t="s">
        <v>14</v>
      </c>
      <c r="E741" s="375" t="s">
        <v>588</v>
      </c>
      <c r="F741" s="415"/>
      <c r="G741" s="415"/>
      <c r="H741" s="376" t="s">
        <v>643</v>
      </c>
      <c r="I741" s="338" t="s">
        <v>5180</v>
      </c>
      <c r="J741" s="379" t="str">
        <f>iferror(vlookup(H741,Actors!$A$2:$D$472,4,false),"")</f>
        <v>Bubble</v>
      </c>
      <c r="K741" s="376" t="s">
        <v>97</v>
      </c>
      <c r="L741" s="376" t="s">
        <v>7164</v>
      </c>
      <c r="M741" s="381" t="str">
        <f>iferror(vlookup(A741,Variables!$F$2:$G$2762,2,false),"")</f>
        <v>Blue Bubble</v>
      </c>
      <c r="N741" s="378" t="s">
        <v>1059</v>
      </c>
    </row>
    <row r="742">
      <c r="A742" s="397" t="s">
        <v>7038</v>
      </c>
      <c r="B742" s="398" t="s">
        <v>37</v>
      </c>
      <c r="C742" s="399" t="str">
        <f>iferror(vlookup(B742,Maps!$A$2:$B$111,2,false),"")</f>
        <v>Fire Temple</v>
      </c>
      <c r="D742" s="398" t="s">
        <v>14</v>
      </c>
      <c r="E742" s="398" t="s">
        <v>1606</v>
      </c>
      <c r="F742" s="400"/>
      <c r="G742" s="400"/>
      <c r="H742" s="398" t="s">
        <v>259</v>
      </c>
      <c r="I742" s="401" t="s">
        <v>4990</v>
      </c>
      <c r="J742" s="402" t="str">
        <f>iferror(vlookup(H742,Actors!$A$2:$D$472,4,false),"")</f>
        <v>Room Transition Plane</v>
      </c>
      <c r="K742" s="398" t="s">
        <v>21</v>
      </c>
      <c r="L742" s="398" t="s">
        <v>2866</v>
      </c>
      <c r="M742" s="403" t="str">
        <f>iferror(vlookup(A742,Variables!$F$2:$G$2762,2,false),"")</f>
        <v/>
      </c>
      <c r="N742" s="400" t="s">
        <v>1059</v>
      </c>
    </row>
    <row r="743">
      <c r="A743" s="375" t="s">
        <v>7038</v>
      </c>
      <c r="B743" s="376" t="s">
        <v>37</v>
      </c>
      <c r="C743" s="377" t="str">
        <f>iferror(vlookup(B743,Maps!$A$2:$B$111,2,false),"")</f>
        <v>Fire Temple</v>
      </c>
      <c r="D743" s="376" t="s">
        <v>14</v>
      </c>
      <c r="E743" s="376" t="s">
        <v>1606</v>
      </c>
      <c r="F743" s="378"/>
      <c r="G743" s="378"/>
      <c r="H743" s="376" t="s">
        <v>259</v>
      </c>
      <c r="I743" s="338" t="s">
        <v>4990</v>
      </c>
      <c r="J743" s="379" t="str">
        <f>iferror(vlookup(H743,Actors!$A$2:$D$472,4,false),"")</f>
        <v>Room Transition Plane</v>
      </c>
      <c r="K743" s="376" t="s">
        <v>21</v>
      </c>
      <c r="L743" s="376" t="s">
        <v>2866</v>
      </c>
      <c r="M743" s="381" t="str">
        <f>iferror(vlookup(A743,Variables!$F$2:$G$2762,2,false),"")</f>
        <v/>
      </c>
      <c r="N743" s="378" t="s">
        <v>1059</v>
      </c>
    </row>
    <row r="744">
      <c r="A744" s="375" t="s">
        <v>7645</v>
      </c>
      <c r="B744" s="376" t="s">
        <v>37</v>
      </c>
      <c r="C744" s="377" t="str">
        <f>iferror(vlookup(B744,Maps!$A$2:$B$111,2,false),"")</f>
        <v>Fire Temple</v>
      </c>
      <c r="D744" s="376" t="s">
        <v>14</v>
      </c>
      <c r="E744" s="376" t="s">
        <v>1606</v>
      </c>
      <c r="F744" s="378"/>
      <c r="G744" s="378"/>
      <c r="H744" s="376" t="s">
        <v>259</v>
      </c>
      <c r="I744" s="338" t="s">
        <v>4990</v>
      </c>
      <c r="J744" s="379" t="str">
        <f>iferror(vlookup(H744,Actors!$A$2:$D$472,4,false),"")</f>
        <v>Room Transition Plane</v>
      </c>
      <c r="K744" s="376" t="s">
        <v>21</v>
      </c>
      <c r="L744" s="376" t="s">
        <v>2754</v>
      </c>
      <c r="M744" s="381" t="str">
        <f>iferror(vlookup(A744,Variables!$F$2:$G$2762,2,false),"")</f>
        <v/>
      </c>
      <c r="N744" s="378" t="s">
        <v>1059</v>
      </c>
    </row>
    <row r="745">
      <c r="A745" s="375" t="s">
        <v>7645</v>
      </c>
      <c r="B745" s="376" t="s">
        <v>37</v>
      </c>
      <c r="C745" s="377" t="str">
        <f>iferror(vlookup(B745,Maps!$A$2:$B$111,2,false),"")</f>
        <v>Fire Temple</v>
      </c>
      <c r="D745" s="376" t="s">
        <v>14</v>
      </c>
      <c r="E745" s="376" t="s">
        <v>1606</v>
      </c>
      <c r="F745" s="378"/>
      <c r="G745" s="378"/>
      <c r="H745" s="376" t="s">
        <v>259</v>
      </c>
      <c r="I745" s="338" t="s">
        <v>4990</v>
      </c>
      <c r="J745" s="379" t="str">
        <f>iferror(vlookup(H745,Actors!$A$2:$D$472,4,false),"")</f>
        <v>Room Transition Plane</v>
      </c>
      <c r="K745" s="376" t="s">
        <v>21</v>
      </c>
      <c r="L745" s="376" t="s">
        <v>2754</v>
      </c>
      <c r="M745" s="381" t="str">
        <f>iferror(vlookup(A745,Variables!$F$2:$G$2762,2,false),"")</f>
        <v/>
      </c>
      <c r="N745" s="378" t="s">
        <v>1059</v>
      </c>
    </row>
    <row r="746">
      <c r="A746" s="375" t="s">
        <v>7645</v>
      </c>
      <c r="B746" s="376" t="s">
        <v>37</v>
      </c>
      <c r="C746" s="377" t="str">
        <f>iferror(vlookup(B746,Maps!$A$2:$B$111,2,false),"")</f>
        <v>Fire Temple</v>
      </c>
      <c r="D746" s="376" t="s">
        <v>14</v>
      </c>
      <c r="E746" s="376" t="s">
        <v>1606</v>
      </c>
      <c r="F746" s="378"/>
      <c r="G746" s="378"/>
      <c r="H746" s="376" t="s">
        <v>259</v>
      </c>
      <c r="I746" s="338" t="s">
        <v>4990</v>
      </c>
      <c r="J746" s="379" t="str">
        <f>iferror(vlookup(H746,Actors!$A$2:$D$472,4,false),"")</f>
        <v>Room Transition Plane</v>
      </c>
      <c r="K746" s="376" t="s">
        <v>21</v>
      </c>
      <c r="L746" s="376" t="s">
        <v>2754</v>
      </c>
      <c r="M746" s="381" t="str">
        <f>iferror(vlookup(A746,Variables!$F$2:$G$2762,2,false),"")</f>
        <v/>
      </c>
      <c r="N746" s="378" t="s">
        <v>1059</v>
      </c>
    </row>
    <row r="747">
      <c r="A747" s="375" t="s">
        <v>7646</v>
      </c>
      <c r="B747" s="376" t="s">
        <v>37</v>
      </c>
      <c r="C747" s="377" t="str">
        <f>iferror(vlookup(B747,Maps!$A$2:$B$111,2,false),"")</f>
        <v>Fire Temple</v>
      </c>
      <c r="D747" s="376" t="s">
        <v>14</v>
      </c>
      <c r="E747" s="376" t="s">
        <v>1606</v>
      </c>
      <c r="F747" s="378"/>
      <c r="G747" s="378"/>
      <c r="H747" s="376" t="s">
        <v>75</v>
      </c>
      <c r="I747" s="338" t="s">
        <v>4931</v>
      </c>
      <c r="J747" s="379" t="str">
        <f>iferror(vlookup(H747,Actors!$A$2:$D$472,4,false),"")</f>
        <v>Wooden Door</v>
      </c>
      <c r="K747" s="376" t="s">
        <v>21</v>
      </c>
      <c r="L747" s="376" t="s">
        <v>2806</v>
      </c>
      <c r="M747" s="381" t="str">
        <f>iferror(vlookup(A747,Variables!$F$2:$G$2762,2,false),"")</f>
        <v/>
      </c>
      <c r="N747" s="378" t="s">
        <v>1059</v>
      </c>
    </row>
    <row r="748">
      <c r="A748" s="375" t="s">
        <v>7647</v>
      </c>
      <c r="B748" s="376" t="s">
        <v>37</v>
      </c>
      <c r="C748" s="377" t="str">
        <f>iferror(vlookup(B748,Maps!$A$2:$B$111,2,false),"")</f>
        <v>Fire Temple</v>
      </c>
      <c r="D748" s="376" t="s">
        <v>14</v>
      </c>
      <c r="E748" s="376" t="s">
        <v>1606</v>
      </c>
      <c r="F748" s="378"/>
      <c r="G748" s="378"/>
      <c r="H748" s="376" t="s">
        <v>75</v>
      </c>
      <c r="I748" s="338" t="s">
        <v>4931</v>
      </c>
      <c r="J748" s="379" t="str">
        <f>iferror(vlookup(H748,Actors!$A$2:$D$472,4,false),"")</f>
        <v>Wooden Door</v>
      </c>
      <c r="K748" s="376" t="s">
        <v>21</v>
      </c>
      <c r="L748" s="376" t="s">
        <v>854</v>
      </c>
      <c r="M748" s="381" t="str">
        <f>iferror(vlookup(A748,Variables!$F$2:$G$2762,2,false),"")</f>
        <v/>
      </c>
      <c r="N748" s="378" t="s">
        <v>1059</v>
      </c>
    </row>
    <row r="749">
      <c r="A749" s="375" t="s">
        <v>7471</v>
      </c>
      <c r="B749" s="376" t="s">
        <v>37</v>
      </c>
      <c r="C749" s="377" t="str">
        <f>iferror(vlookup(B749,Maps!$A$2:$B$111,2,false),"")</f>
        <v>Fire Temple</v>
      </c>
      <c r="D749" s="376" t="s">
        <v>14</v>
      </c>
      <c r="E749" s="376" t="s">
        <v>1606</v>
      </c>
      <c r="F749" s="378"/>
      <c r="G749" s="378"/>
      <c r="H749" s="376" t="s">
        <v>75</v>
      </c>
      <c r="I749" s="338" t="s">
        <v>4931</v>
      </c>
      <c r="J749" s="379" t="str">
        <f>iferror(vlookup(H749,Actors!$A$2:$D$472,4,false),"")</f>
        <v>Wooden Door</v>
      </c>
      <c r="K749" s="376" t="s">
        <v>21</v>
      </c>
      <c r="L749" s="376" t="s">
        <v>192</v>
      </c>
      <c r="M749" s="381" t="str">
        <f>iferror(vlookup(A749,Variables!$F$2:$G$2762,2,false),"")</f>
        <v>SDLH - Loads Next Room, Two-Way</v>
      </c>
      <c r="N749" s="378" t="s">
        <v>1059</v>
      </c>
    </row>
    <row r="750">
      <c r="A750" s="375" t="s">
        <v>7471</v>
      </c>
      <c r="B750" s="376" t="s">
        <v>37</v>
      </c>
      <c r="C750" s="377" t="str">
        <f>iferror(vlookup(B750,Maps!$A$2:$B$111,2,false),"")</f>
        <v>Fire Temple</v>
      </c>
      <c r="D750" s="376" t="s">
        <v>14</v>
      </c>
      <c r="E750" s="376" t="s">
        <v>1606</v>
      </c>
      <c r="F750" s="378"/>
      <c r="G750" s="378"/>
      <c r="H750" s="376" t="s">
        <v>75</v>
      </c>
      <c r="I750" s="338" t="s">
        <v>4931</v>
      </c>
      <c r="J750" s="379" t="str">
        <f>iferror(vlookup(H750,Actors!$A$2:$D$472,4,false),"")</f>
        <v>Wooden Door</v>
      </c>
      <c r="K750" s="376" t="s">
        <v>21</v>
      </c>
      <c r="L750" s="376" t="s">
        <v>192</v>
      </c>
      <c r="M750" s="381" t="str">
        <f>iferror(vlookup(A750,Variables!$F$2:$G$2762,2,false),"")</f>
        <v>SDLH - Loads Next Room, Two-Way</v>
      </c>
      <c r="N750" s="378" t="s">
        <v>1059</v>
      </c>
    </row>
    <row r="751">
      <c r="A751" s="375" t="s">
        <v>7648</v>
      </c>
      <c r="B751" s="376" t="s">
        <v>37</v>
      </c>
      <c r="C751" s="377" t="str">
        <f>iferror(vlookup(B751,Maps!$A$2:$B$111,2,false),"")</f>
        <v>Fire Temple</v>
      </c>
      <c r="D751" s="376" t="s">
        <v>14</v>
      </c>
      <c r="E751" s="376" t="s">
        <v>1606</v>
      </c>
      <c r="F751" s="378"/>
      <c r="G751" s="378"/>
      <c r="H751" s="376" t="s">
        <v>75</v>
      </c>
      <c r="I751" s="338" t="s">
        <v>4931</v>
      </c>
      <c r="J751" s="379" t="str">
        <f>iferror(vlookup(H751,Actors!$A$2:$D$472,4,false),"")</f>
        <v>Wooden Door</v>
      </c>
      <c r="K751" s="376" t="s">
        <v>21</v>
      </c>
      <c r="L751" s="376" t="s">
        <v>2795</v>
      </c>
      <c r="M751" s="381" t="str">
        <f>iferror(vlookup(A751,Variables!$F$2:$G$2762,2,false),"")</f>
        <v/>
      </c>
      <c r="N751" s="378" t="s">
        <v>1059</v>
      </c>
    </row>
    <row r="752">
      <c r="A752" s="375" t="s">
        <v>7471</v>
      </c>
      <c r="B752" s="376" t="s">
        <v>37</v>
      </c>
      <c r="C752" s="377" t="str">
        <f>iferror(vlookup(B752,Maps!$A$2:$B$111,2,false),"")</f>
        <v>Fire Temple</v>
      </c>
      <c r="D752" s="376" t="s">
        <v>14</v>
      </c>
      <c r="E752" s="376" t="s">
        <v>1606</v>
      </c>
      <c r="F752" s="378"/>
      <c r="G752" s="378"/>
      <c r="H752" s="376" t="s">
        <v>75</v>
      </c>
      <c r="I752" s="338" t="s">
        <v>4931</v>
      </c>
      <c r="J752" s="379" t="str">
        <f>iferror(vlookup(H752,Actors!$A$2:$D$472,4,false),"")</f>
        <v>Wooden Door</v>
      </c>
      <c r="K752" s="376" t="s">
        <v>21</v>
      </c>
      <c r="L752" s="376" t="s">
        <v>192</v>
      </c>
      <c r="M752" s="381" t="str">
        <f>iferror(vlookup(A752,Variables!$F$2:$G$2762,2,false),"")</f>
        <v>SDLH - Loads Next Room, Two-Way</v>
      </c>
      <c r="N752" s="378" t="s">
        <v>1059</v>
      </c>
    </row>
    <row r="753">
      <c r="A753" s="375" t="s">
        <v>7471</v>
      </c>
      <c r="B753" s="376" t="s">
        <v>37</v>
      </c>
      <c r="C753" s="377" t="str">
        <f>iferror(vlookup(B753,Maps!$A$2:$B$111,2,false),"")</f>
        <v>Fire Temple</v>
      </c>
      <c r="D753" s="376" t="s">
        <v>14</v>
      </c>
      <c r="E753" s="376" t="s">
        <v>1606</v>
      </c>
      <c r="F753" s="378"/>
      <c r="G753" s="378"/>
      <c r="H753" s="376" t="s">
        <v>75</v>
      </c>
      <c r="I753" s="338" t="s">
        <v>4931</v>
      </c>
      <c r="J753" s="379" t="str">
        <f>iferror(vlookup(H753,Actors!$A$2:$D$472,4,false),"")</f>
        <v>Wooden Door</v>
      </c>
      <c r="K753" s="376" t="s">
        <v>21</v>
      </c>
      <c r="L753" s="376" t="s">
        <v>192</v>
      </c>
      <c r="M753" s="381" t="str">
        <f>iferror(vlookup(A753,Variables!$F$2:$G$2762,2,false),"")</f>
        <v>SDLH - Loads Next Room, Two-Way</v>
      </c>
      <c r="N753" s="378" t="s">
        <v>1059</v>
      </c>
    </row>
    <row r="754">
      <c r="A754" s="375" t="s">
        <v>7471</v>
      </c>
      <c r="B754" s="376" t="s">
        <v>37</v>
      </c>
      <c r="C754" s="377" t="str">
        <f>iferror(vlookup(B754,Maps!$A$2:$B$111,2,false),"")</f>
        <v>Fire Temple</v>
      </c>
      <c r="D754" s="376" t="s">
        <v>14</v>
      </c>
      <c r="E754" s="376" t="s">
        <v>1606</v>
      </c>
      <c r="F754" s="378"/>
      <c r="G754" s="378"/>
      <c r="H754" s="376" t="s">
        <v>75</v>
      </c>
      <c r="I754" s="338" t="s">
        <v>4931</v>
      </c>
      <c r="J754" s="379" t="str">
        <f>iferror(vlookup(H754,Actors!$A$2:$D$472,4,false),"")</f>
        <v>Wooden Door</v>
      </c>
      <c r="K754" s="376" t="s">
        <v>21</v>
      </c>
      <c r="L754" s="376" t="s">
        <v>192</v>
      </c>
      <c r="M754" s="381" t="str">
        <f>iferror(vlookup(A754,Variables!$F$2:$G$2762,2,false),"")</f>
        <v>SDLH - Loads Next Room, Two-Way</v>
      </c>
      <c r="N754" s="378" t="s">
        <v>1059</v>
      </c>
    </row>
    <row r="755">
      <c r="A755" s="375" t="s">
        <v>7471</v>
      </c>
      <c r="B755" s="376" t="s">
        <v>37</v>
      </c>
      <c r="C755" s="377" t="str">
        <f>iferror(vlookup(B755,Maps!$A$2:$B$111,2,false),"")</f>
        <v>Fire Temple</v>
      </c>
      <c r="D755" s="376" t="s">
        <v>14</v>
      </c>
      <c r="E755" s="376" t="s">
        <v>1606</v>
      </c>
      <c r="F755" s="378"/>
      <c r="G755" s="378"/>
      <c r="H755" s="376" t="s">
        <v>75</v>
      </c>
      <c r="I755" s="338" t="s">
        <v>4931</v>
      </c>
      <c r="J755" s="379" t="str">
        <f>iferror(vlookup(H755,Actors!$A$2:$D$472,4,false),"")</f>
        <v>Wooden Door</v>
      </c>
      <c r="K755" s="376" t="s">
        <v>21</v>
      </c>
      <c r="L755" s="376" t="s">
        <v>192</v>
      </c>
      <c r="M755" s="381" t="str">
        <f>iferror(vlookup(A755,Variables!$F$2:$G$2762,2,false),"")</f>
        <v>SDLH - Loads Next Room, Two-Way</v>
      </c>
      <c r="N755" s="378" t="s">
        <v>1059</v>
      </c>
    </row>
    <row r="756">
      <c r="A756" s="375" t="s">
        <v>7649</v>
      </c>
      <c r="B756" s="376" t="s">
        <v>37</v>
      </c>
      <c r="C756" s="377" t="str">
        <f>iferror(vlookup(B756,Maps!$A$2:$B$111,2,false),"")</f>
        <v>Fire Temple</v>
      </c>
      <c r="D756" s="376" t="s">
        <v>14</v>
      </c>
      <c r="E756" s="376" t="s">
        <v>1606</v>
      </c>
      <c r="F756" s="378"/>
      <c r="G756" s="378"/>
      <c r="H756" s="376" t="s">
        <v>75</v>
      </c>
      <c r="I756" s="338" t="s">
        <v>4931</v>
      </c>
      <c r="J756" s="379" t="str">
        <f>iferror(vlookup(H756,Actors!$A$2:$D$472,4,false),"")</f>
        <v>Wooden Door</v>
      </c>
      <c r="K756" s="376" t="s">
        <v>21</v>
      </c>
      <c r="L756" s="376" t="s">
        <v>2804</v>
      </c>
      <c r="M756" s="381" t="str">
        <f>iferror(vlookup(A756,Variables!$F$2:$G$2762,2,false),"")</f>
        <v/>
      </c>
      <c r="N756" s="378" t="s">
        <v>1059</v>
      </c>
    </row>
    <row r="757">
      <c r="A757" s="375" t="s">
        <v>7471</v>
      </c>
      <c r="B757" s="376" t="s">
        <v>37</v>
      </c>
      <c r="C757" s="377" t="str">
        <f>iferror(vlookup(B757,Maps!$A$2:$B$111,2,false),"")</f>
        <v>Fire Temple</v>
      </c>
      <c r="D757" s="376" t="s">
        <v>14</v>
      </c>
      <c r="E757" s="376" t="s">
        <v>1606</v>
      </c>
      <c r="F757" s="378"/>
      <c r="G757" s="378"/>
      <c r="H757" s="376" t="s">
        <v>75</v>
      </c>
      <c r="I757" s="338" t="s">
        <v>4931</v>
      </c>
      <c r="J757" s="379" t="str">
        <f>iferror(vlookup(H757,Actors!$A$2:$D$472,4,false),"")</f>
        <v>Wooden Door</v>
      </c>
      <c r="K757" s="376" t="s">
        <v>21</v>
      </c>
      <c r="L757" s="376" t="s">
        <v>192</v>
      </c>
      <c r="M757" s="381" t="str">
        <f>iferror(vlookup(A757,Variables!$F$2:$G$2762,2,false),"")</f>
        <v>SDLH - Loads Next Room, Two-Way</v>
      </c>
      <c r="N757" s="378" t="s">
        <v>1059</v>
      </c>
    </row>
    <row r="758">
      <c r="A758" s="375" t="s">
        <v>7471</v>
      </c>
      <c r="B758" s="376" t="s">
        <v>37</v>
      </c>
      <c r="C758" s="377" t="str">
        <f>iferror(vlookup(B758,Maps!$A$2:$B$111,2,false),"")</f>
        <v>Fire Temple</v>
      </c>
      <c r="D758" s="376" t="s">
        <v>14</v>
      </c>
      <c r="E758" s="376" t="s">
        <v>1606</v>
      </c>
      <c r="F758" s="378"/>
      <c r="G758" s="378"/>
      <c r="H758" s="376" t="s">
        <v>75</v>
      </c>
      <c r="I758" s="338" t="s">
        <v>4931</v>
      </c>
      <c r="J758" s="379" t="str">
        <f>iferror(vlookup(H758,Actors!$A$2:$D$472,4,false),"")</f>
        <v>Wooden Door</v>
      </c>
      <c r="K758" s="376" t="s">
        <v>21</v>
      </c>
      <c r="L758" s="376" t="s">
        <v>192</v>
      </c>
      <c r="M758" s="381" t="str">
        <f>iferror(vlookup(A758,Variables!$F$2:$G$2762,2,false),"")</f>
        <v>SDLH - Loads Next Room, Two-Way</v>
      </c>
      <c r="N758" s="378" t="s">
        <v>1059</v>
      </c>
    </row>
    <row r="759">
      <c r="A759" s="375" t="s">
        <v>7471</v>
      </c>
      <c r="B759" s="376" t="s">
        <v>37</v>
      </c>
      <c r="C759" s="377" t="str">
        <f>iferror(vlookup(B759,Maps!$A$2:$B$111,2,false),"")</f>
        <v>Fire Temple</v>
      </c>
      <c r="D759" s="376" t="s">
        <v>14</v>
      </c>
      <c r="E759" s="376" t="s">
        <v>1606</v>
      </c>
      <c r="F759" s="378"/>
      <c r="G759" s="378"/>
      <c r="H759" s="376" t="s">
        <v>75</v>
      </c>
      <c r="I759" s="338" t="s">
        <v>4931</v>
      </c>
      <c r="J759" s="379" t="str">
        <f>iferror(vlookup(H759,Actors!$A$2:$D$472,4,false),"")</f>
        <v>Wooden Door</v>
      </c>
      <c r="K759" s="376" t="s">
        <v>21</v>
      </c>
      <c r="L759" s="376" t="s">
        <v>192</v>
      </c>
      <c r="M759" s="381" t="str">
        <f>iferror(vlookup(A759,Variables!$F$2:$G$2762,2,false),"")</f>
        <v>SDLH - Loads Next Room, Two-Way</v>
      </c>
      <c r="N759" s="378" t="s">
        <v>1059</v>
      </c>
    </row>
    <row r="760">
      <c r="A760" s="375" t="s">
        <v>7471</v>
      </c>
      <c r="B760" s="376" t="s">
        <v>37</v>
      </c>
      <c r="C760" s="377" t="str">
        <f>iferror(vlookup(B760,Maps!$A$2:$B$111,2,false),"")</f>
        <v>Fire Temple</v>
      </c>
      <c r="D760" s="376" t="s">
        <v>14</v>
      </c>
      <c r="E760" s="376" t="s">
        <v>1606</v>
      </c>
      <c r="F760" s="378"/>
      <c r="G760" s="378"/>
      <c r="H760" s="376" t="s">
        <v>75</v>
      </c>
      <c r="I760" s="338" t="s">
        <v>4931</v>
      </c>
      <c r="J760" s="379" t="str">
        <f>iferror(vlookup(H760,Actors!$A$2:$D$472,4,false),"")</f>
        <v>Wooden Door</v>
      </c>
      <c r="K760" s="376" t="s">
        <v>21</v>
      </c>
      <c r="L760" s="376" t="s">
        <v>192</v>
      </c>
      <c r="M760" s="381" t="str">
        <f>iferror(vlookup(A760,Variables!$F$2:$G$2762,2,false),"")</f>
        <v>SDLH - Loads Next Room, Two-Way</v>
      </c>
      <c r="N760" s="378" t="s">
        <v>1059</v>
      </c>
    </row>
    <row r="761">
      <c r="A761" s="375" t="s">
        <v>7650</v>
      </c>
      <c r="B761" s="376" t="s">
        <v>37</v>
      </c>
      <c r="C761" s="377" t="str">
        <f>iferror(vlookup(B761,Maps!$A$2:$B$111,2,false),"")</f>
        <v>Fire Temple</v>
      </c>
      <c r="D761" s="376" t="s">
        <v>14</v>
      </c>
      <c r="E761" s="376" t="s">
        <v>1606</v>
      </c>
      <c r="F761" s="378"/>
      <c r="G761" s="378"/>
      <c r="H761" s="376" t="s">
        <v>75</v>
      </c>
      <c r="I761" s="338" t="s">
        <v>4931</v>
      </c>
      <c r="J761" s="379" t="str">
        <f>iferror(vlookup(H761,Actors!$A$2:$D$472,4,false),"")</f>
        <v>Wooden Door</v>
      </c>
      <c r="K761" s="376" t="s">
        <v>21</v>
      </c>
      <c r="L761" s="376" t="s">
        <v>2797</v>
      </c>
      <c r="M761" s="381" t="str">
        <f>iferror(vlookup(A761,Variables!$F$2:$G$2762,2,false),"")</f>
        <v/>
      </c>
      <c r="N761" s="378" t="s">
        <v>1059</v>
      </c>
    </row>
    <row r="762">
      <c r="A762" s="375" t="s">
        <v>7036</v>
      </c>
      <c r="B762" s="376" t="s">
        <v>37</v>
      </c>
      <c r="C762" s="377" t="str">
        <f>iferror(vlookup(B762,Maps!$A$2:$B$111,2,false),"")</f>
        <v>Fire Temple</v>
      </c>
      <c r="D762" s="376" t="s">
        <v>14</v>
      </c>
      <c r="E762" s="376" t="s">
        <v>1606</v>
      </c>
      <c r="F762" s="378"/>
      <c r="G762" s="378"/>
      <c r="H762" s="376" t="s">
        <v>331</v>
      </c>
      <c r="I762" s="338" t="s">
        <v>5020</v>
      </c>
      <c r="J762" s="379" t="str">
        <f>iferror(vlookup(H762,Actors!$A$2:$D$472,4,false),"")</f>
        <v>Door Shutter</v>
      </c>
      <c r="K762" s="376" t="s">
        <v>21</v>
      </c>
      <c r="L762" s="376" t="s">
        <v>2860</v>
      </c>
      <c r="M762" s="381" t="str">
        <f>iferror(vlookup(A762,Variables!$F$2:$G$2762,2,false),"")</f>
        <v/>
      </c>
      <c r="N762" s="378" t="s">
        <v>1059</v>
      </c>
    </row>
    <row r="763">
      <c r="A763" s="375" t="s">
        <v>7651</v>
      </c>
      <c r="B763" s="376" t="s">
        <v>37</v>
      </c>
      <c r="C763" s="377" t="str">
        <f>iferror(vlookup(B763,Maps!$A$2:$B$111,2,false),"")</f>
        <v>Fire Temple</v>
      </c>
      <c r="D763" s="376" t="s">
        <v>14</v>
      </c>
      <c r="E763" s="376" t="s">
        <v>1606</v>
      </c>
      <c r="F763" s="378"/>
      <c r="G763" s="378"/>
      <c r="H763" s="376" t="s">
        <v>75</v>
      </c>
      <c r="I763" s="338" t="s">
        <v>4931</v>
      </c>
      <c r="J763" s="379" t="str">
        <f>iferror(vlookup(H763,Actors!$A$2:$D$472,4,false),"")</f>
        <v>Wooden Door</v>
      </c>
      <c r="K763" s="376" t="s">
        <v>21</v>
      </c>
      <c r="L763" s="376" t="s">
        <v>2799</v>
      </c>
      <c r="M763" s="381" t="str">
        <f>iferror(vlookup(A763,Variables!$F$2:$G$2762,2,false),"")</f>
        <v/>
      </c>
      <c r="N763" s="378" t="s">
        <v>1059</v>
      </c>
    </row>
    <row r="764">
      <c r="A764" s="375" t="s">
        <v>7471</v>
      </c>
      <c r="B764" s="376" t="s">
        <v>37</v>
      </c>
      <c r="C764" s="377" t="str">
        <f>iferror(vlookup(B764,Maps!$A$2:$B$111,2,false),"")</f>
        <v>Fire Temple</v>
      </c>
      <c r="D764" s="376" t="s">
        <v>14</v>
      </c>
      <c r="E764" s="376" t="s">
        <v>1606</v>
      </c>
      <c r="F764" s="378"/>
      <c r="G764" s="378"/>
      <c r="H764" s="376" t="s">
        <v>75</v>
      </c>
      <c r="I764" s="338" t="s">
        <v>4931</v>
      </c>
      <c r="J764" s="379" t="str">
        <f>iferror(vlookup(H764,Actors!$A$2:$D$472,4,false),"")</f>
        <v>Wooden Door</v>
      </c>
      <c r="K764" s="376" t="s">
        <v>21</v>
      </c>
      <c r="L764" s="376" t="s">
        <v>192</v>
      </c>
      <c r="M764" s="381" t="str">
        <f>iferror(vlookup(A764,Variables!$F$2:$G$2762,2,false),"")</f>
        <v>SDLH - Loads Next Room, Two-Way</v>
      </c>
      <c r="N764" s="378" t="s">
        <v>1059</v>
      </c>
    </row>
    <row r="765">
      <c r="A765" s="375" t="s">
        <v>7471</v>
      </c>
      <c r="B765" s="376" t="s">
        <v>37</v>
      </c>
      <c r="C765" s="377" t="str">
        <f>iferror(vlookup(B765,Maps!$A$2:$B$111,2,false),"")</f>
        <v>Fire Temple</v>
      </c>
      <c r="D765" s="376" t="s">
        <v>14</v>
      </c>
      <c r="E765" s="376" t="s">
        <v>1606</v>
      </c>
      <c r="F765" s="378"/>
      <c r="G765" s="378"/>
      <c r="H765" s="376" t="s">
        <v>75</v>
      </c>
      <c r="I765" s="338" t="s">
        <v>4931</v>
      </c>
      <c r="J765" s="379" t="str">
        <f>iferror(vlookup(H765,Actors!$A$2:$D$472,4,false),"")</f>
        <v>Wooden Door</v>
      </c>
      <c r="K765" s="376" t="s">
        <v>21</v>
      </c>
      <c r="L765" s="376" t="s">
        <v>192</v>
      </c>
      <c r="M765" s="381" t="str">
        <f>iferror(vlookup(A765,Variables!$F$2:$G$2762,2,false),"")</f>
        <v>SDLH - Loads Next Room, Two-Way</v>
      </c>
      <c r="N765" s="378" t="s">
        <v>1059</v>
      </c>
    </row>
    <row r="766">
      <c r="A766" s="375" t="s">
        <v>7336</v>
      </c>
      <c r="B766" s="376" t="s">
        <v>37</v>
      </c>
      <c r="C766" s="377" t="str">
        <f>iferror(vlookup(B766,Maps!$A$2:$B$111,2,false),"")</f>
        <v>Fire Temple</v>
      </c>
      <c r="D766" s="376" t="s">
        <v>14</v>
      </c>
      <c r="E766" s="376" t="s">
        <v>1606</v>
      </c>
      <c r="F766" s="378"/>
      <c r="G766" s="378"/>
      <c r="H766" s="376" t="s">
        <v>331</v>
      </c>
      <c r="I766" s="338" t="s">
        <v>5020</v>
      </c>
      <c r="J766" s="379" t="str">
        <f>iferror(vlookup(H766,Actors!$A$2:$D$472,4,false),"")</f>
        <v>Door Shutter</v>
      </c>
      <c r="K766" s="376" t="s">
        <v>21</v>
      </c>
      <c r="L766" s="376" t="s">
        <v>778</v>
      </c>
      <c r="M766" s="381" t="str">
        <f>iferror(vlookup(A766,Variables!$F$2:$G$2762,2,false),"")</f>
        <v/>
      </c>
      <c r="N766" s="378" t="s">
        <v>1059</v>
      </c>
    </row>
    <row r="767">
      <c r="A767" s="375" t="s">
        <v>7033</v>
      </c>
      <c r="B767" s="376" t="s">
        <v>37</v>
      </c>
      <c r="C767" s="377" t="str">
        <f>iferror(vlookup(B767,Maps!$A$2:$B$111,2,false),"")</f>
        <v>Fire Temple</v>
      </c>
      <c r="D767" s="376" t="s">
        <v>14</v>
      </c>
      <c r="E767" s="376" t="s">
        <v>1606</v>
      </c>
      <c r="F767" s="378"/>
      <c r="G767" s="378"/>
      <c r="H767" s="376" t="s">
        <v>331</v>
      </c>
      <c r="I767" s="338" t="s">
        <v>5020</v>
      </c>
      <c r="J767" s="379" t="str">
        <f>iferror(vlookup(H767,Actors!$A$2:$D$472,4,false),"")</f>
        <v>Door Shutter</v>
      </c>
      <c r="K767" s="376" t="s">
        <v>21</v>
      </c>
      <c r="L767" s="376" t="s">
        <v>2754</v>
      </c>
      <c r="M767" s="381" t="str">
        <f>iferror(vlookup(A767,Variables!$F$2:$G$2762,2,false),"")</f>
        <v>Brown Studded Door - Bars Behind You/Loads Next Room</v>
      </c>
      <c r="N767" s="378" t="s">
        <v>1059</v>
      </c>
    </row>
    <row r="768">
      <c r="A768" s="375" t="s">
        <v>7033</v>
      </c>
      <c r="B768" s="376" t="s">
        <v>37</v>
      </c>
      <c r="C768" s="377" t="str">
        <f>iferror(vlookup(B768,Maps!$A$2:$B$111,2,false),"")</f>
        <v>Fire Temple</v>
      </c>
      <c r="D768" s="376" t="s">
        <v>14</v>
      </c>
      <c r="E768" s="376" t="s">
        <v>1606</v>
      </c>
      <c r="F768" s="378"/>
      <c r="G768" s="378"/>
      <c r="H768" s="376" t="s">
        <v>331</v>
      </c>
      <c r="I768" s="338" t="s">
        <v>5020</v>
      </c>
      <c r="J768" s="379" t="str">
        <f>iferror(vlookup(H768,Actors!$A$2:$D$472,4,false),"")</f>
        <v>Door Shutter</v>
      </c>
      <c r="K768" s="376" t="s">
        <v>21</v>
      </c>
      <c r="L768" s="376" t="s">
        <v>2754</v>
      </c>
      <c r="M768" s="381" t="str">
        <f>iferror(vlookup(A768,Variables!$F$2:$G$2762,2,false),"")</f>
        <v>Brown Studded Door - Bars Behind You/Loads Next Room</v>
      </c>
      <c r="N768" s="378" t="s">
        <v>1059</v>
      </c>
    </row>
    <row r="769">
      <c r="A769" s="375" t="s">
        <v>7471</v>
      </c>
      <c r="B769" s="376" t="s">
        <v>37</v>
      </c>
      <c r="C769" s="377" t="str">
        <f>iferror(vlookup(B769,Maps!$A$2:$B$111,2,false),"")</f>
        <v>Fire Temple</v>
      </c>
      <c r="D769" s="376" t="s">
        <v>14</v>
      </c>
      <c r="E769" s="376" t="s">
        <v>1606</v>
      </c>
      <c r="F769" s="378"/>
      <c r="G769" s="378"/>
      <c r="H769" s="376" t="s">
        <v>75</v>
      </c>
      <c r="I769" s="338" t="s">
        <v>4931</v>
      </c>
      <c r="J769" s="379" t="str">
        <f>iferror(vlookup(H769,Actors!$A$2:$D$472,4,false),"")</f>
        <v>Wooden Door</v>
      </c>
      <c r="K769" s="376" t="s">
        <v>21</v>
      </c>
      <c r="L769" s="376" t="s">
        <v>192</v>
      </c>
      <c r="M769" s="381" t="str">
        <f>iferror(vlookup(A769,Variables!$F$2:$G$2762,2,false),"")</f>
        <v>SDLH - Loads Next Room, Two-Way</v>
      </c>
      <c r="N769" s="378" t="s">
        <v>1059</v>
      </c>
    </row>
    <row r="770">
      <c r="A770" s="375" t="s">
        <v>7471</v>
      </c>
      <c r="B770" s="376" t="s">
        <v>37</v>
      </c>
      <c r="C770" s="377" t="str">
        <f>iferror(vlookup(B770,Maps!$A$2:$B$111,2,false),"")</f>
        <v>Fire Temple</v>
      </c>
      <c r="D770" s="376" t="s">
        <v>14</v>
      </c>
      <c r="E770" s="376" t="s">
        <v>1606</v>
      </c>
      <c r="F770" s="378"/>
      <c r="G770" s="378"/>
      <c r="H770" s="376" t="s">
        <v>75</v>
      </c>
      <c r="I770" s="338" t="s">
        <v>4931</v>
      </c>
      <c r="J770" s="379" t="str">
        <f>iferror(vlookup(H770,Actors!$A$2:$D$472,4,false),"")</f>
        <v>Wooden Door</v>
      </c>
      <c r="K770" s="376" t="s">
        <v>21</v>
      </c>
      <c r="L770" s="376" t="s">
        <v>192</v>
      </c>
      <c r="M770" s="381" t="str">
        <f>iferror(vlookup(A770,Variables!$F$2:$G$2762,2,false),"")</f>
        <v>SDLH - Loads Next Room, Two-Way</v>
      </c>
      <c r="N770" s="378" t="s">
        <v>1059</v>
      </c>
    </row>
    <row r="771">
      <c r="A771" s="375" t="s">
        <v>7033</v>
      </c>
      <c r="B771" s="376" t="s">
        <v>37</v>
      </c>
      <c r="C771" s="377" t="str">
        <f>iferror(vlookup(B771,Maps!$A$2:$B$111,2,false),"")</f>
        <v>Fire Temple</v>
      </c>
      <c r="D771" s="376" t="s">
        <v>14</v>
      </c>
      <c r="E771" s="376" t="s">
        <v>1606</v>
      </c>
      <c r="F771" s="378"/>
      <c r="G771" s="378"/>
      <c r="H771" s="376" t="s">
        <v>331</v>
      </c>
      <c r="I771" s="338" t="s">
        <v>5020</v>
      </c>
      <c r="J771" s="379" t="str">
        <f>iferror(vlookup(H771,Actors!$A$2:$D$472,4,false),"")</f>
        <v>Door Shutter</v>
      </c>
      <c r="K771" s="376" t="s">
        <v>21</v>
      </c>
      <c r="L771" s="376" t="s">
        <v>2754</v>
      </c>
      <c r="M771" s="381" t="str">
        <f>iferror(vlookup(A771,Variables!$F$2:$G$2762,2,false),"")</f>
        <v>Brown Studded Door - Bars Behind You/Loads Next Room</v>
      </c>
      <c r="N771" s="378" t="s">
        <v>1059</v>
      </c>
    </row>
    <row r="772">
      <c r="A772" s="375" t="s">
        <v>7335</v>
      </c>
      <c r="B772" s="376" t="s">
        <v>37</v>
      </c>
      <c r="C772" s="377" t="str">
        <f>iferror(vlookup(B772,Maps!$A$2:$B$111,2,false),"")</f>
        <v>Fire Temple</v>
      </c>
      <c r="D772" s="376" t="s">
        <v>14</v>
      </c>
      <c r="E772" s="376" t="s">
        <v>1606</v>
      </c>
      <c r="F772" s="378"/>
      <c r="G772" s="378"/>
      <c r="H772" s="376" t="s">
        <v>331</v>
      </c>
      <c r="I772" s="338" t="s">
        <v>5020</v>
      </c>
      <c r="J772" s="379" t="str">
        <f>iferror(vlookup(H772,Actors!$A$2:$D$472,4,false),"")</f>
        <v>Door Shutter</v>
      </c>
      <c r="K772" s="376" t="s">
        <v>21</v>
      </c>
      <c r="L772" s="376" t="s">
        <v>2862</v>
      </c>
      <c r="M772" s="381" t="str">
        <f>iferror(vlookup(A772,Variables!$F$2:$G$2762,2,false),"")</f>
        <v/>
      </c>
      <c r="N772" s="378" t="s">
        <v>1059</v>
      </c>
    </row>
    <row r="773">
      <c r="A773" s="375" t="s">
        <v>7471</v>
      </c>
      <c r="B773" s="376" t="s">
        <v>37</v>
      </c>
      <c r="C773" s="377" t="str">
        <f>iferror(vlookup(B773,Maps!$A$2:$B$111,2,false),"")</f>
        <v>Fire Temple</v>
      </c>
      <c r="D773" s="376" t="s">
        <v>14</v>
      </c>
      <c r="E773" s="376" t="s">
        <v>1606</v>
      </c>
      <c r="F773" s="378"/>
      <c r="G773" s="378"/>
      <c r="H773" s="376" t="s">
        <v>75</v>
      </c>
      <c r="I773" s="338" t="s">
        <v>4931</v>
      </c>
      <c r="J773" s="379" t="str">
        <f>iferror(vlookup(H773,Actors!$A$2:$D$472,4,false),"")</f>
        <v>Wooden Door</v>
      </c>
      <c r="K773" s="376" t="s">
        <v>21</v>
      </c>
      <c r="L773" s="376" t="s">
        <v>192</v>
      </c>
      <c r="M773" s="381" t="str">
        <f>iferror(vlookup(A773,Variables!$F$2:$G$2762,2,false),"")</f>
        <v>SDLH - Loads Next Room, Two-Way</v>
      </c>
      <c r="N773" s="378" t="s">
        <v>1059</v>
      </c>
    </row>
    <row r="774">
      <c r="A774" s="375" t="s">
        <v>7033</v>
      </c>
      <c r="B774" s="376" t="s">
        <v>37</v>
      </c>
      <c r="C774" s="377" t="str">
        <f>iferror(vlookup(B774,Maps!$A$2:$B$111,2,false),"")</f>
        <v>Fire Temple</v>
      </c>
      <c r="D774" s="376" t="s">
        <v>14</v>
      </c>
      <c r="E774" s="376" t="s">
        <v>1606</v>
      </c>
      <c r="F774" s="378"/>
      <c r="G774" s="378"/>
      <c r="H774" s="376" t="s">
        <v>331</v>
      </c>
      <c r="I774" s="338" t="s">
        <v>5020</v>
      </c>
      <c r="J774" s="379" t="str">
        <f>iferror(vlookup(H774,Actors!$A$2:$D$472,4,false),"")</f>
        <v>Door Shutter</v>
      </c>
      <c r="K774" s="376" t="s">
        <v>21</v>
      </c>
      <c r="L774" s="376" t="s">
        <v>2754</v>
      </c>
      <c r="M774" s="381" t="str">
        <f>iferror(vlookup(A774,Variables!$F$2:$G$2762,2,false),"")</f>
        <v>Brown Studded Door - Bars Behind You/Loads Next Room</v>
      </c>
      <c r="N774" s="378" t="s">
        <v>1059</v>
      </c>
    </row>
    <row r="775">
      <c r="A775" s="375" t="s">
        <v>7471</v>
      </c>
      <c r="B775" s="376" t="s">
        <v>37</v>
      </c>
      <c r="C775" s="377" t="str">
        <f>iferror(vlookup(B775,Maps!$A$2:$B$111,2,false),"")</f>
        <v>Fire Temple</v>
      </c>
      <c r="D775" s="376" t="s">
        <v>14</v>
      </c>
      <c r="E775" s="376" t="s">
        <v>1606</v>
      </c>
      <c r="F775" s="378"/>
      <c r="G775" s="378"/>
      <c r="H775" s="376" t="s">
        <v>75</v>
      </c>
      <c r="I775" s="338" t="s">
        <v>4931</v>
      </c>
      <c r="J775" s="379" t="str">
        <f>iferror(vlookup(H775,Actors!$A$2:$D$472,4,false),"")</f>
        <v>Wooden Door</v>
      </c>
      <c r="K775" s="376" t="s">
        <v>21</v>
      </c>
      <c r="L775" s="376" t="s">
        <v>192</v>
      </c>
      <c r="M775" s="381" t="str">
        <f>iferror(vlookup(A775,Variables!$F$2:$G$2762,2,false),"")</f>
        <v>SDLH - Loads Next Room, Two-Way</v>
      </c>
      <c r="N775" s="378" t="s">
        <v>1059</v>
      </c>
    </row>
    <row r="776">
      <c r="A776" s="375" t="s">
        <v>7652</v>
      </c>
      <c r="B776" s="376" t="s">
        <v>37</v>
      </c>
      <c r="C776" s="377" t="str">
        <f>iferror(vlookup(B776,Maps!$A$2:$B$111,2,false),"")</f>
        <v>Fire Temple</v>
      </c>
      <c r="D776" s="376" t="s">
        <v>14</v>
      </c>
      <c r="E776" s="376" t="s">
        <v>1606</v>
      </c>
      <c r="F776" s="378"/>
      <c r="G776" s="378"/>
      <c r="H776" s="376" t="s">
        <v>75</v>
      </c>
      <c r="I776" s="338" t="s">
        <v>4931</v>
      </c>
      <c r="J776" s="379" t="str">
        <f>iferror(vlookup(H776,Actors!$A$2:$D$472,4,false),"")</f>
        <v>Wooden Door</v>
      </c>
      <c r="K776" s="376" t="s">
        <v>21</v>
      </c>
      <c r="L776" s="376" t="s">
        <v>2792</v>
      </c>
      <c r="M776" s="381" t="str">
        <f>iferror(vlookup(A776,Variables!$F$2:$G$2762,2,false),"")</f>
        <v/>
      </c>
      <c r="N776" s="378" t="s">
        <v>1059</v>
      </c>
    </row>
    <row r="777">
      <c r="A777" s="375" t="s">
        <v>7481</v>
      </c>
      <c r="B777" s="376" t="s">
        <v>37</v>
      </c>
      <c r="C777" s="377" t="str">
        <f>iferror(vlookup(B777,Maps!$A$2:$B$111,2,false),"")</f>
        <v>Fire Temple</v>
      </c>
      <c r="D777" s="376" t="s">
        <v>14</v>
      </c>
      <c r="E777" s="376" t="s">
        <v>1606</v>
      </c>
      <c r="F777" s="378"/>
      <c r="G777" s="378"/>
      <c r="H777" s="376" t="s">
        <v>331</v>
      </c>
      <c r="I777" s="338" t="s">
        <v>5020</v>
      </c>
      <c r="J777" s="379" t="str">
        <f>iferror(vlookup(H777,Actors!$A$2:$D$472,4,false),"")</f>
        <v>Door Shutter</v>
      </c>
      <c r="K777" s="376" t="s">
        <v>21</v>
      </c>
      <c r="L777" s="376" t="s">
        <v>3095</v>
      </c>
      <c r="M777" s="381" t="str">
        <f>iferror(vlookup(A777,Variables!$F$2:$G$2762,2,false),"")</f>
        <v/>
      </c>
      <c r="N777" s="378" t="s">
        <v>1059</v>
      </c>
    </row>
    <row r="778">
      <c r="A778" s="375" t="s">
        <v>7653</v>
      </c>
      <c r="B778" s="376" t="s">
        <v>37</v>
      </c>
      <c r="C778" s="377" t="str">
        <f>iferror(vlookup(B778,Maps!$A$2:$B$111,2,false),"")</f>
        <v>Fire Temple</v>
      </c>
      <c r="D778" s="376" t="s">
        <v>14</v>
      </c>
      <c r="E778" s="376" t="s">
        <v>1606</v>
      </c>
      <c r="F778" s="378"/>
      <c r="G778" s="378"/>
      <c r="H778" s="376" t="s">
        <v>75</v>
      </c>
      <c r="I778" s="338" t="s">
        <v>4931</v>
      </c>
      <c r="J778" s="379" t="str">
        <f>iferror(vlookup(H778,Actors!$A$2:$D$472,4,false),"")</f>
        <v>Wooden Door</v>
      </c>
      <c r="K778" s="376" t="s">
        <v>21</v>
      </c>
      <c r="L778" s="376" t="s">
        <v>2802</v>
      </c>
      <c r="M778" s="381" t="str">
        <f>iferror(vlookup(A778,Variables!$F$2:$G$2762,2,false),"")</f>
        <v/>
      </c>
      <c r="N778" s="378" t="s">
        <v>1059</v>
      </c>
    </row>
    <row r="779">
      <c r="A779" s="375" t="s">
        <v>7343</v>
      </c>
      <c r="B779" s="376" t="s">
        <v>37</v>
      </c>
      <c r="C779" s="377" t="str">
        <f>iferror(vlookup(B779,Maps!$A$2:$B$111,2,false),"")</f>
        <v>Fire Temple</v>
      </c>
      <c r="D779" s="376" t="s">
        <v>14</v>
      </c>
      <c r="E779" s="376" t="s">
        <v>1606</v>
      </c>
      <c r="F779" s="378"/>
      <c r="G779" s="378"/>
      <c r="H779" s="376" t="s">
        <v>12</v>
      </c>
      <c r="I779" s="382" t="s">
        <v>4915</v>
      </c>
      <c r="J779" s="383" t="str">
        <f>iferror(vlookup(H779,Actors!$A$2:$D$472,4,false),"")</f>
        <v>Player</v>
      </c>
      <c r="K779" s="384" t="s">
        <v>12</v>
      </c>
      <c r="L779" s="376" t="s">
        <v>7344</v>
      </c>
      <c r="M779" s="381" t="str">
        <f>iferror(vlookup(A779,Variables!$F$2:$G$2762,2,false),"")</f>
        <v/>
      </c>
      <c r="N779" s="385" t="s">
        <v>1059</v>
      </c>
    </row>
    <row r="780">
      <c r="A780" s="375" t="s">
        <v>7042</v>
      </c>
      <c r="B780" s="376" t="s">
        <v>37</v>
      </c>
      <c r="C780" s="377" t="str">
        <f>iferror(vlookup(B780,Maps!$A$2:$B$111,2,false),"")</f>
        <v>Fire Temple</v>
      </c>
      <c r="D780" s="376" t="s">
        <v>14</v>
      </c>
      <c r="E780" s="376" t="s">
        <v>1606</v>
      </c>
      <c r="F780" s="378"/>
      <c r="G780" s="378"/>
      <c r="H780" s="376" t="s">
        <v>12</v>
      </c>
      <c r="I780" s="382" t="s">
        <v>4915</v>
      </c>
      <c r="J780" s="383" t="str">
        <f>iferror(vlookup(H780,Actors!$A$2:$D$472,4,false),"")</f>
        <v>Player</v>
      </c>
      <c r="K780" s="384" t="s">
        <v>12</v>
      </c>
      <c r="L780" s="376" t="s">
        <v>7043</v>
      </c>
      <c r="M780" s="381" t="str">
        <f>iferror(vlookup(A780,Variables!$F$2:$G$2762,2,false),"")</f>
        <v/>
      </c>
      <c r="N780" s="385" t="s">
        <v>1059</v>
      </c>
    </row>
    <row r="781">
      <c r="A781" s="386" t="s">
        <v>7158</v>
      </c>
      <c r="B781" s="387" t="s">
        <v>37</v>
      </c>
      <c r="C781" s="388" t="str">
        <f>iferror(vlookup(B781,Maps!$A$2:$B$111,2,false),"")</f>
        <v>Fire Temple</v>
      </c>
      <c r="D781" s="387" t="s">
        <v>14</v>
      </c>
      <c r="E781" s="387" t="s">
        <v>14</v>
      </c>
      <c r="F781" s="389"/>
      <c r="G781" s="389"/>
      <c r="H781" s="387" t="s">
        <v>144</v>
      </c>
      <c r="I781" s="390" t="s">
        <v>4961</v>
      </c>
      <c r="J781" s="391" t="str">
        <f>iferror(vlookup(H781,Actors!$A$2:$D$472,4,false),"")</f>
        <v>Keese</v>
      </c>
      <c r="K781" s="387" t="s">
        <v>103</v>
      </c>
      <c r="L781" s="387" t="s">
        <v>12</v>
      </c>
      <c r="M781" s="392" t="str">
        <f>iferror(vlookup(A781,Variables!$F$2:$G$2762,2,false),"")</f>
        <v>Fire Keese</v>
      </c>
      <c r="N781" s="389" t="s">
        <v>1059</v>
      </c>
    </row>
    <row r="782">
      <c r="A782" s="386" t="s">
        <v>7654</v>
      </c>
      <c r="B782" s="387" t="s">
        <v>37</v>
      </c>
      <c r="C782" s="388" t="str">
        <f>iferror(vlookup(B782,Maps!$A$2:$B$111,2,false),"")</f>
        <v>Fire Temple</v>
      </c>
      <c r="D782" s="387" t="s">
        <v>14</v>
      </c>
      <c r="E782" s="387" t="s">
        <v>14</v>
      </c>
      <c r="F782" s="389"/>
      <c r="G782" s="389"/>
      <c r="H782" s="387" t="s">
        <v>69</v>
      </c>
      <c r="I782" s="390" t="s">
        <v>4928</v>
      </c>
      <c r="J782" s="391" t="str">
        <f>iferror(vlookup(H782,Actors!$A$2:$D$472,4,false),"")</f>
        <v>Flame</v>
      </c>
      <c r="K782" s="387" t="s">
        <v>21</v>
      </c>
      <c r="L782" s="387" t="s">
        <v>4101</v>
      </c>
      <c r="M782" s="392" t="str">
        <f>iferror(vlookup(A782,Variables!$F$2:$G$2762,2,false),"")</f>
        <v>Flame - Large, Orange</v>
      </c>
      <c r="N782" s="389" t="s">
        <v>1059</v>
      </c>
    </row>
    <row r="783">
      <c r="A783" s="386" t="s">
        <v>7654</v>
      </c>
      <c r="B783" s="387" t="s">
        <v>37</v>
      </c>
      <c r="C783" s="388" t="str">
        <f>iferror(vlookup(B783,Maps!$A$2:$B$111,2,false),"")</f>
        <v>Fire Temple</v>
      </c>
      <c r="D783" s="387" t="s">
        <v>14</v>
      </c>
      <c r="E783" s="387" t="s">
        <v>14</v>
      </c>
      <c r="F783" s="389"/>
      <c r="G783" s="389"/>
      <c r="H783" s="387" t="s">
        <v>69</v>
      </c>
      <c r="I783" s="390" t="s">
        <v>4928</v>
      </c>
      <c r="J783" s="391" t="str">
        <f>iferror(vlookup(H783,Actors!$A$2:$D$472,4,false),"")</f>
        <v>Flame</v>
      </c>
      <c r="K783" s="387" t="s">
        <v>21</v>
      </c>
      <c r="L783" s="387" t="s">
        <v>4101</v>
      </c>
      <c r="M783" s="392" t="str">
        <f>iferror(vlookup(A783,Variables!$F$2:$G$2762,2,false),"")</f>
        <v>Flame - Large, Orange</v>
      </c>
      <c r="N783" s="389" t="s">
        <v>1059</v>
      </c>
    </row>
    <row r="784">
      <c r="A784" s="386" t="s">
        <v>7654</v>
      </c>
      <c r="B784" s="387" t="s">
        <v>37</v>
      </c>
      <c r="C784" s="388" t="str">
        <f>iferror(vlookup(B784,Maps!$A$2:$B$111,2,false),"")</f>
        <v>Fire Temple</v>
      </c>
      <c r="D784" s="387" t="s">
        <v>14</v>
      </c>
      <c r="E784" s="387" t="s">
        <v>14</v>
      </c>
      <c r="F784" s="389"/>
      <c r="G784" s="389"/>
      <c r="H784" s="387" t="s">
        <v>69</v>
      </c>
      <c r="I784" s="390" t="s">
        <v>4928</v>
      </c>
      <c r="J784" s="391" t="str">
        <f>iferror(vlookup(H784,Actors!$A$2:$D$472,4,false),"")</f>
        <v>Flame</v>
      </c>
      <c r="K784" s="387" t="s">
        <v>21</v>
      </c>
      <c r="L784" s="387" t="s">
        <v>4101</v>
      </c>
      <c r="M784" s="392" t="str">
        <f>iferror(vlookup(A784,Variables!$F$2:$G$2762,2,false),"")</f>
        <v>Flame - Large, Orange</v>
      </c>
      <c r="N784" s="389" t="s">
        <v>1059</v>
      </c>
    </row>
    <row r="785">
      <c r="A785" s="386" t="s">
        <v>7158</v>
      </c>
      <c r="B785" s="387" t="s">
        <v>37</v>
      </c>
      <c r="C785" s="388" t="str">
        <f>iferror(vlookup(B785,Maps!$A$2:$B$111,2,false),"")</f>
        <v>Fire Temple</v>
      </c>
      <c r="D785" s="387" t="s">
        <v>14</v>
      </c>
      <c r="E785" s="387" t="s">
        <v>14</v>
      </c>
      <c r="F785" s="389"/>
      <c r="G785" s="389"/>
      <c r="H785" s="387" t="s">
        <v>144</v>
      </c>
      <c r="I785" s="390" t="s">
        <v>4961</v>
      </c>
      <c r="J785" s="391" t="str">
        <f>iferror(vlookup(H785,Actors!$A$2:$D$472,4,false),"")</f>
        <v>Keese</v>
      </c>
      <c r="K785" s="387" t="s">
        <v>103</v>
      </c>
      <c r="L785" s="387" t="s">
        <v>12</v>
      </c>
      <c r="M785" s="392" t="str">
        <f>iferror(vlookup(A785,Variables!$F$2:$G$2762,2,false),"")</f>
        <v>Fire Keese</v>
      </c>
      <c r="N785" s="389" t="s">
        <v>1059</v>
      </c>
    </row>
    <row r="786">
      <c r="A786" s="386" t="s">
        <v>7655</v>
      </c>
      <c r="B786" s="387" t="s">
        <v>37</v>
      </c>
      <c r="C786" s="388" t="str">
        <f>iferror(vlookup(B786,Maps!$A$2:$B$111,2,false),"")</f>
        <v>Fire Temple</v>
      </c>
      <c r="D786" s="387" t="s">
        <v>14</v>
      </c>
      <c r="E786" s="387" t="s">
        <v>14</v>
      </c>
      <c r="F786" s="389"/>
      <c r="G786" s="389"/>
      <c r="H786" s="387" t="s">
        <v>201</v>
      </c>
      <c r="I786" s="390" t="s">
        <v>5064</v>
      </c>
      <c r="J786" s="284" t="str">
        <f>iferror(vlookup(H786,Actors!$A$2:$D$472,4,false),"")</f>
        <v>Fire Temple Breakable Hammer Block</v>
      </c>
      <c r="K786" s="393" t="s">
        <v>320</v>
      </c>
      <c r="L786" s="387" t="s">
        <v>4856</v>
      </c>
      <c r="M786" s="392" t="str">
        <f>iferror(vlookup(A786,Variables!$F$2:$G$2762,2,false),"")</f>
        <v>Breakable Hammer Block (Face)</v>
      </c>
      <c r="N786" s="394" t="s">
        <v>1059</v>
      </c>
    </row>
    <row r="787">
      <c r="A787" s="386" t="s">
        <v>7656</v>
      </c>
      <c r="B787" s="387" t="s">
        <v>37</v>
      </c>
      <c r="C787" s="388" t="str">
        <f>iferror(vlookup(B787,Maps!$A$2:$B$111,2,false),"")</f>
        <v>Fire Temple</v>
      </c>
      <c r="D787" s="387" t="s">
        <v>14</v>
      </c>
      <c r="E787" s="387" t="s">
        <v>14</v>
      </c>
      <c r="F787" s="389"/>
      <c r="G787" s="389"/>
      <c r="H787" s="387" t="s">
        <v>201</v>
      </c>
      <c r="I787" s="390" t="s">
        <v>5064</v>
      </c>
      <c r="J787" s="284" t="str">
        <f>iferror(vlookup(H787,Actors!$A$2:$D$472,4,false),"")</f>
        <v>Fire Temple Breakable Hammer Block</v>
      </c>
      <c r="K787" s="393" t="s">
        <v>320</v>
      </c>
      <c r="L787" s="387" t="s">
        <v>7657</v>
      </c>
      <c r="M787" s="392" t="str">
        <f>iferror(vlookup(A787,Variables!$F$2:$G$2762,2,false),"")</f>
        <v>Breakable Hammer Block (Fire)</v>
      </c>
      <c r="N787" s="394" t="s">
        <v>1059</v>
      </c>
    </row>
    <row r="788">
      <c r="A788" s="386" t="s">
        <v>7658</v>
      </c>
      <c r="B788" s="387" t="s">
        <v>37</v>
      </c>
      <c r="C788" s="388" t="str">
        <f>iferror(vlookup(B788,Maps!$A$2:$B$111,2,false),"")</f>
        <v>Fire Temple</v>
      </c>
      <c r="D788" s="387" t="s">
        <v>14</v>
      </c>
      <c r="E788" s="387" t="s">
        <v>14</v>
      </c>
      <c r="F788" s="389"/>
      <c r="G788" s="389"/>
      <c r="H788" s="387" t="s">
        <v>201</v>
      </c>
      <c r="I788" s="390" t="s">
        <v>5064</v>
      </c>
      <c r="J788" s="284" t="str">
        <f>iferror(vlookup(H788,Actors!$A$2:$D$472,4,false),"")</f>
        <v>Fire Temple Breakable Hammer Block</v>
      </c>
      <c r="K788" s="393" t="s">
        <v>320</v>
      </c>
      <c r="L788" s="387" t="s">
        <v>7659</v>
      </c>
      <c r="M788" s="392" t="str">
        <f>iferror(vlookup(A788,Variables!$F$2:$G$2762,2,false),"")</f>
        <v>Breakable Hammer Block (Fire)</v>
      </c>
      <c r="N788" s="394" t="s">
        <v>1059</v>
      </c>
    </row>
    <row r="789">
      <c r="A789" s="375" t="s">
        <v>7229</v>
      </c>
      <c r="B789" s="376" t="s">
        <v>37</v>
      </c>
      <c r="C789" s="377" t="str">
        <f>iferror(vlookup(B789,Maps!$A$2:$B$111,2,false),"")</f>
        <v>Fire Temple</v>
      </c>
      <c r="D789" s="376" t="s">
        <v>14</v>
      </c>
      <c r="E789" s="376" t="s">
        <v>680</v>
      </c>
      <c r="F789" s="378"/>
      <c r="G789" s="378"/>
      <c r="H789" s="376" t="s">
        <v>215</v>
      </c>
      <c r="I789" s="338" t="s">
        <v>5050</v>
      </c>
      <c r="J789" s="379" t="str">
        <f>iferror(vlookup(H789,Actors!$A$2:$D$472,4,false),"")</f>
        <v>Sound Effects I</v>
      </c>
      <c r="K789" s="376" t="s">
        <v>21</v>
      </c>
      <c r="L789" s="376" t="s">
        <v>55</v>
      </c>
      <c r="M789" s="381" t="str">
        <f>iferror(vlookup(A789,Variables!$F$2:$G$2762,2,false),"")</f>
        <v>Background Noise - Magma Bubbling</v>
      </c>
      <c r="N789" s="378" t="s">
        <v>1059</v>
      </c>
    </row>
    <row r="790">
      <c r="A790" s="375" t="s">
        <v>7660</v>
      </c>
      <c r="B790" s="376" t="s">
        <v>37</v>
      </c>
      <c r="C790" s="377" t="str">
        <f>iferror(vlookup(B790,Maps!$A$2:$B$111,2,false),"")</f>
        <v>Fire Temple</v>
      </c>
      <c r="D790" s="376" t="s">
        <v>14</v>
      </c>
      <c r="E790" s="376" t="s">
        <v>680</v>
      </c>
      <c r="F790" s="378"/>
      <c r="G790" s="378"/>
      <c r="H790" s="376" t="s">
        <v>643</v>
      </c>
      <c r="I790" s="338" t="s">
        <v>5180</v>
      </c>
      <c r="J790" s="379" t="str">
        <f>iferror(vlookup(H790,Actors!$A$2:$D$472,4,false),"")</f>
        <v>Bubble</v>
      </c>
      <c r="K790" s="376" t="s">
        <v>97</v>
      </c>
      <c r="L790" s="376" t="s">
        <v>7661</v>
      </c>
      <c r="M790" s="381" t="str">
        <f>iferror(vlookup(A790,Variables!$F$2:$G$2762,2,false),"")</f>
        <v>Red Bubble</v>
      </c>
      <c r="N790" s="378" t="s">
        <v>1059</v>
      </c>
    </row>
    <row r="791">
      <c r="A791" s="375" t="s">
        <v>7662</v>
      </c>
      <c r="B791" s="376" t="s">
        <v>37</v>
      </c>
      <c r="C791" s="377" t="str">
        <f>iferror(vlookup(B791,Maps!$A$2:$B$111,2,false),"")</f>
        <v>Fire Temple</v>
      </c>
      <c r="D791" s="376" t="s">
        <v>14</v>
      </c>
      <c r="E791" s="376" t="s">
        <v>680</v>
      </c>
      <c r="F791" s="378"/>
      <c r="G791" s="378"/>
      <c r="H791" s="376" t="s">
        <v>185</v>
      </c>
      <c r="I791" s="338" t="s">
        <v>5082</v>
      </c>
      <c r="J791" s="383" t="str">
        <f>iferror(vlookup(H791,Actors!$A$2:$D$472,4,false),"")</f>
        <v>Fire Temple Clover Platform</v>
      </c>
      <c r="K791" s="384" t="s">
        <v>320</v>
      </c>
      <c r="L791" s="376" t="s">
        <v>12</v>
      </c>
      <c r="M791" s="381" t="str">
        <f>iferror(vlookup(A791,Variables!$F$2:$G$2762,2,false),"")</f>
        <v>Clover Platform (Sinking)</v>
      </c>
      <c r="N791" s="385" t="s">
        <v>1059</v>
      </c>
    </row>
    <row r="792">
      <c r="A792" s="375" t="s">
        <v>7158</v>
      </c>
      <c r="B792" s="376" t="s">
        <v>37</v>
      </c>
      <c r="C792" s="377" t="str">
        <f>iferror(vlookup(B792,Maps!$A$2:$B$111,2,false),"")</f>
        <v>Fire Temple</v>
      </c>
      <c r="D792" s="376" t="s">
        <v>14</v>
      </c>
      <c r="E792" s="376" t="s">
        <v>680</v>
      </c>
      <c r="F792" s="378"/>
      <c r="G792" s="378"/>
      <c r="H792" s="376" t="s">
        <v>144</v>
      </c>
      <c r="I792" s="338" t="s">
        <v>4961</v>
      </c>
      <c r="J792" s="379" t="str">
        <f>iferror(vlookup(H792,Actors!$A$2:$D$472,4,false),"")</f>
        <v>Keese</v>
      </c>
      <c r="K792" s="376" t="s">
        <v>103</v>
      </c>
      <c r="L792" s="376" t="s">
        <v>12</v>
      </c>
      <c r="M792" s="381" t="str">
        <f>iferror(vlookup(A792,Variables!$F$2:$G$2762,2,false),"")</f>
        <v>Fire Keese</v>
      </c>
      <c r="N792" s="378" t="s">
        <v>1059</v>
      </c>
    </row>
    <row r="793">
      <c r="A793" s="375" t="s">
        <v>7662</v>
      </c>
      <c r="B793" s="376" t="s">
        <v>37</v>
      </c>
      <c r="C793" s="377" t="str">
        <f>iferror(vlookup(B793,Maps!$A$2:$B$111,2,false),"")</f>
        <v>Fire Temple</v>
      </c>
      <c r="D793" s="376" t="s">
        <v>14</v>
      </c>
      <c r="E793" s="376" t="s">
        <v>680</v>
      </c>
      <c r="F793" s="378"/>
      <c r="G793" s="378"/>
      <c r="H793" s="376" t="s">
        <v>185</v>
      </c>
      <c r="I793" s="338" t="s">
        <v>5082</v>
      </c>
      <c r="J793" s="383" t="str">
        <f>iferror(vlookup(H793,Actors!$A$2:$D$472,4,false),"")</f>
        <v>Fire Temple Clover Platform</v>
      </c>
      <c r="K793" s="384" t="s">
        <v>320</v>
      </c>
      <c r="L793" s="376" t="s">
        <v>12</v>
      </c>
      <c r="M793" s="381" t="str">
        <f>iferror(vlookup(A793,Variables!$F$2:$G$2762,2,false),"")</f>
        <v>Clover Platform (Sinking)</v>
      </c>
      <c r="N793" s="385" t="s">
        <v>1059</v>
      </c>
    </row>
    <row r="794">
      <c r="A794" s="375" t="s">
        <v>7660</v>
      </c>
      <c r="B794" s="376" t="s">
        <v>37</v>
      </c>
      <c r="C794" s="377" t="str">
        <f>iferror(vlookup(B794,Maps!$A$2:$B$111,2,false),"")</f>
        <v>Fire Temple</v>
      </c>
      <c r="D794" s="376" t="s">
        <v>14</v>
      </c>
      <c r="E794" s="376" t="s">
        <v>680</v>
      </c>
      <c r="F794" s="378"/>
      <c r="G794" s="378"/>
      <c r="H794" s="376" t="s">
        <v>643</v>
      </c>
      <c r="I794" s="338" t="s">
        <v>5180</v>
      </c>
      <c r="J794" s="379" t="str">
        <f>iferror(vlookup(H794,Actors!$A$2:$D$472,4,false),"")</f>
        <v>Bubble</v>
      </c>
      <c r="K794" s="376" t="s">
        <v>97</v>
      </c>
      <c r="L794" s="376" t="s">
        <v>7661</v>
      </c>
      <c r="M794" s="381" t="str">
        <f>iferror(vlookup(A794,Variables!$F$2:$G$2762,2,false),"")</f>
        <v>Red Bubble</v>
      </c>
      <c r="N794" s="378" t="s">
        <v>1059</v>
      </c>
    </row>
    <row r="795">
      <c r="A795" s="375" t="s">
        <v>7158</v>
      </c>
      <c r="B795" s="376" t="s">
        <v>37</v>
      </c>
      <c r="C795" s="377" t="str">
        <f>iferror(vlookup(B795,Maps!$A$2:$B$111,2,false),"")</f>
        <v>Fire Temple</v>
      </c>
      <c r="D795" s="376" t="s">
        <v>14</v>
      </c>
      <c r="E795" s="376" t="s">
        <v>680</v>
      </c>
      <c r="F795" s="378"/>
      <c r="G795" s="378"/>
      <c r="H795" s="376" t="s">
        <v>144</v>
      </c>
      <c r="I795" s="338" t="s">
        <v>4961</v>
      </c>
      <c r="J795" s="379" t="str">
        <f>iferror(vlookup(H795,Actors!$A$2:$D$472,4,false),"")</f>
        <v>Keese</v>
      </c>
      <c r="K795" s="376" t="s">
        <v>103</v>
      </c>
      <c r="L795" s="376" t="s">
        <v>12</v>
      </c>
      <c r="M795" s="381" t="str">
        <f>iferror(vlookup(A795,Variables!$F$2:$G$2762,2,false),"")</f>
        <v>Fire Keese</v>
      </c>
      <c r="N795" s="378" t="s">
        <v>1059</v>
      </c>
    </row>
    <row r="796">
      <c r="A796" s="375" t="s">
        <v>7662</v>
      </c>
      <c r="B796" s="376" t="s">
        <v>37</v>
      </c>
      <c r="C796" s="377" t="str">
        <f>iferror(vlookup(B796,Maps!$A$2:$B$111,2,false),"")</f>
        <v>Fire Temple</v>
      </c>
      <c r="D796" s="376" t="s">
        <v>14</v>
      </c>
      <c r="E796" s="376" t="s">
        <v>680</v>
      </c>
      <c r="F796" s="378"/>
      <c r="G796" s="378"/>
      <c r="H796" s="376" t="s">
        <v>185</v>
      </c>
      <c r="I796" s="338" t="s">
        <v>5082</v>
      </c>
      <c r="J796" s="383" t="str">
        <f>iferror(vlookup(H796,Actors!$A$2:$D$472,4,false),"")</f>
        <v>Fire Temple Clover Platform</v>
      </c>
      <c r="K796" s="384" t="s">
        <v>320</v>
      </c>
      <c r="L796" s="376" t="s">
        <v>12</v>
      </c>
      <c r="M796" s="381" t="str">
        <f>iferror(vlookup(A796,Variables!$F$2:$G$2762,2,false),"")</f>
        <v>Clover Platform (Sinking)</v>
      </c>
      <c r="N796" s="385" t="s">
        <v>1059</v>
      </c>
    </row>
    <row r="797">
      <c r="A797" s="375" t="s">
        <v>7158</v>
      </c>
      <c r="B797" s="376" t="s">
        <v>37</v>
      </c>
      <c r="C797" s="377" t="str">
        <f>iferror(vlookup(B797,Maps!$A$2:$B$111,2,false),"")</f>
        <v>Fire Temple</v>
      </c>
      <c r="D797" s="376" t="s">
        <v>14</v>
      </c>
      <c r="E797" s="376" t="s">
        <v>680</v>
      </c>
      <c r="F797" s="378"/>
      <c r="G797" s="378"/>
      <c r="H797" s="376" t="s">
        <v>144</v>
      </c>
      <c r="I797" s="338" t="s">
        <v>4961</v>
      </c>
      <c r="J797" s="379" t="str">
        <f>iferror(vlookup(H797,Actors!$A$2:$D$472,4,false),"")</f>
        <v>Keese</v>
      </c>
      <c r="K797" s="376" t="s">
        <v>103</v>
      </c>
      <c r="L797" s="376" t="s">
        <v>12</v>
      </c>
      <c r="M797" s="381" t="str">
        <f>iferror(vlookup(A797,Variables!$F$2:$G$2762,2,false),"")</f>
        <v>Fire Keese</v>
      </c>
      <c r="N797" s="378" t="s">
        <v>1059</v>
      </c>
    </row>
    <row r="798">
      <c r="A798" s="375" t="s">
        <v>7663</v>
      </c>
      <c r="B798" s="376" t="s">
        <v>37</v>
      </c>
      <c r="C798" s="377" t="str">
        <f>iferror(vlookup(B798,Maps!$A$2:$B$111,2,false),"")</f>
        <v>Fire Temple</v>
      </c>
      <c r="D798" s="376" t="s">
        <v>14</v>
      </c>
      <c r="E798" s="376" t="s">
        <v>680</v>
      </c>
      <c r="F798" s="378"/>
      <c r="G798" s="378"/>
      <c r="H798" s="376" t="s">
        <v>152</v>
      </c>
      <c r="I798" s="338" t="s">
        <v>5073</v>
      </c>
      <c r="J798" s="383" t="str">
        <f>iferror(vlookup(H798,Actors!$A$2:$D$472,4,false),"")</f>
        <v>Fire Temple Fire-Powered Elevator Block</v>
      </c>
      <c r="K798" s="384" t="s">
        <v>320</v>
      </c>
      <c r="L798" s="376" t="s">
        <v>7047</v>
      </c>
      <c r="M798" s="381" t="str">
        <f>iferror(vlookup(A798,Variables!$F$2:$G$2762,2,false),"")</f>
        <v>Fire-Powered Elevator Block (Clover)</v>
      </c>
      <c r="N798" s="385" t="s">
        <v>1059</v>
      </c>
    </row>
    <row r="799">
      <c r="A799" s="375" t="s">
        <v>7664</v>
      </c>
      <c r="B799" s="376" t="s">
        <v>37</v>
      </c>
      <c r="C799" s="377" t="str">
        <f>iferror(vlookup(B799,Maps!$A$2:$B$111,2,false),"")</f>
        <v>Fire Temple</v>
      </c>
      <c r="D799" s="376" t="s">
        <v>14</v>
      </c>
      <c r="E799" s="376" t="s">
        <v>680</v>
      </c>
      <c r="F799" s="378"/>
      <c r="G799" s="378"/>
      <c r="H799" s="376" t="s">
        <v>185</v>
      </c>
      <c r="I799" s="338" t="s">
        <v>5082</v>
      </c>
      <c r="J799" s="383" t="str">
        <f>iferror(vlookup(H799,Actors!$A$2:$D$472,4,false),"")</f>
        <v>Fire Temple Clover Platform</v>
      </c>
      <c r="K799" s="384" t="s">
        <v>320</v>
      </c>
      <c r="L799" s="376" t="s">
        <v>21</v>
      </c>
      <c r="M799" s="381" t="str">
        <f>iferror(vlookup(A799,Variables!$F$2:$G$2762,2,false),"")</f>
        <v>Clover Platform (Fire-Powered)</v>
      </c>
      <c r="N799" s="385" t="s">
        <v>1059</v>
      </c>
    </row>
    <row r="800">
      <c r="A800" s="375" t="s">
        <v>7660</v>
      </c>
      <c r="B800" s="376" t="s">
        <v>37</v>
      </c>
      <c r="C800" s="377" t="str">
        <f>iferror(vlookup(B800,Maps!$A$2:$B$111,2,false),"")</f>
        <v>Fire Temple</v>
      </c>
      <c r="D800" s="376" t="s">
        <v>14</v>
      </c>
      <c r="E800" s="376" t="s">
        <v>680</v>
      </c>
      <c r="F800" s="378"/>
      <c r="G800" s="378"/>
      <c r="H800" s="376" t="s">
        <v>643</v>
      </c>
      <c r="I800" s="338" t="s">
        <v>5180</v>
      </c>
      <c r="J800" s="379" t="str">
        <f>iferror(vlookup(H800,Actors!$A$2:$D$472,4,false),"")</f>
        <v>Bubble</v>
      </c>
      <c r="K800" s="376" t="s">
        <v>97</v>
      </c>
      <c r="L800" s="376" t="s">
        <v>7661</v>
      </c>
      <c r="M800" s="381" t="str">
        <f>iferror(vlookup(A800,Variables!$F$2:$G$2762,2,false),"")</f>
        <v>Red Bubble</v>
      </c>
      <c r="N800" s="378" t="s">
        <v>1059</v>
      </c>
    </row>
    <row r="801">
      <c r="A801" s="375" t="s">
        <v>7660</v>
      </c>
      <c r="B801" s="376" t="s">
        <v>37</v>
      </c>
      <c r="C801" s="377" t="str">
        <f>iferror(vlookup(B801,Maps!$A$2:$B$111,2,false),"")</f>
        <v>Fire Temple</v>
      </c>
      <c r="D801" s="376" t="s">
        <v>14</v>
      </c>
      <c r="E801" s="376" t="s">
        <v>680</v>
      </c>
      <c r="F801" s="378"/>
      <c r="G801" s="378"/>
      <c r="H801" s="376" t="s">
        <v>643</v>
      </c>
      <c r="I801" s="338" t="s">
        <v>5180</v>
      </c>
      <c r="J801" s="379" t="str">
        <f>iferror(vlookup(H801,Actors!$A$2:$D$472,4,false),"")</f>
        <v>Bubble</v>
      </c>
      <c r="K801" s="376" t="s">
        <v>97</v>
      </c>
      <c r="L801" s="376" t="s">
        <v>7661</v>
      </c>
      <c r="M801" s="381" t="str">
        <f>iferror(vlookup(A801,Variables!$F$2:$G$2762,2,false),"")</f>
        <v>Red Bubble</v>
      </c>
      <c r="N801" s="378" t="s">
        <v>1059</v>
      </c>
    </row>
    <row r="802">
      <c r="A802" s="375" t="s">
        <v>7660</v>
      </c>
      <c r="B802" s="376" t="s">
        <v>37</v>
      </c>
      <c r="C802" s="377" t="str">
        <f>iferror(vlookup(B802,Maps!$A$2:$B$111,2,false),"")</f>
        <v>Fire Temple</v>
      </c>
      <c r="D802" s="376" t="s">
        <v>14</v>
      </c>
      <c r="E802" s="376" t="s">
        <v>680</v>
      </c>
      <c r="F802" s="378"/>
      <c r="G802" s="378"/>
      <c r="H802" s="376" t="s">
        <v>643</v>
      </c>
      <c r="I802" s="338" t="s">
        <v>5180</v>
      </c>
      <c r="J802" s="379" t="str">
        <f>iferror(vlookup(H802,Actors!$A$2:$D$472,4,false),"")</f>
        <v>Bubble</v>
      </c>
      <c r="K802" s="376" t="s">
        <v>97</v>
      </c>
      <c r="L802" s="376" t="s">
        <v>7661</v>
      </c>
      <c r="M802" s="381" t="str">
        <f>iferror(vlookup(A802,Variables!$F$2:$G$2762,2,false),"")</f>
        <v>Red Bubble</v>
      </c>
      <c r="N802" s="378" t="s">
        <v>1059</v>
      </c>
    </row>
    <row r="803">
      <c r="A803" s="375" t="s">
        <v>7660</v>
      </c>
      <c r="B803" s="376" t="s">
        <v>37</v>
      </c>
      <c r="C803" s="377" t="str">
        <f>iferror(vlookup(B803,Maps!$A$2:$B$111,2,false),"")</f>
        <v>Fire Temple</v>
      </c>
      <c r="D803" s="376" t="s">
        <v>14</v>
      </c>
      <c r="E803" s="376" t="s">
        <v>680</v>
      </c>
      <c r="F803" s="378"/>
      <c r="G803" s="378"/>
      <c r="H803" s="376" t="s">
        <v>643</v>
      </c>
      <c r="I803" s="338" t="s">
        <v>5180</v>
      </c>
      <c r="J803" s="379" t="str">
        <f>iferror(vlookup(H803,Actors!$A$2:$D$472,4,false),"")</f>
        <v>Bubble</v>
      </c>
      <c r="K803" s="376" t="s">
        <v>97</v>
      </c>
      <c r="L803" s="376" t="s">
        <v>7661</v>
      </c>
      <c r="M803" s="381" t="str">
        <f>iferror(vlookup(A803,Variables!$F$2:$G$2762,2,false),"")</f>
        <v>Red Bubble</v>
      </c>
      <c r="N803" s="378" t="s">
        <v>1059</v>
      </c>
    </row>
    <row r="804">
      <c r="A804" s="375" t="s">
        <v>7660</v>
      </c>
      <c r="B804" s="376" t="s">
        <v>37</v>
      </c>
      <c r="C804" s="377" t="str">
        <f>iferror(vlookup(B804,Maps!$A$2:$B$111,2,false),"")</f>
        <v>Fire Temple</v>
      </c>
      <c r="D804" s="376" t="s">
        <v>14</v>
      </c>
      <c r="E804" s="376" t="s">
        <v>680</v>
      </c>
      <c r="F804" s="378"/>
      <c r="G804" s="378"/>
      <c r="H804" s="376" t="s">
        <v>643</v>
      </c>
      <c r="I804" s="338" t="s">
        <v>5180</v>
      </c>
      <c r="J804" s="379" t="str">
        <f>iferror(vlookup(H804,Actors!$A$2:$D$472,4,false),"")</f>
        <v>Bubble</v>
      </c>
      <c r="K804" s="376" t="s">
        <v>97</v>
      </c>
      <c r="L804" s="376" t="s">
        <v>7661</v>
      </c>
      <c r="M804" s="381" t="str">
        <f>iferror(vlookup(A804,Variables!$F$2:$G$2762,2,false),"")</f>
        <v>Red Bubble</v>
      </c>
      <c r="N804" s="378" t="s">
        <v>1059</v>
      </c>
    </row>
    <row r="805">
      <c r="A805" s="375" t="s">
        <v>7660</v>
      </c>
      <c r="B805" s="376" t="s">
        <v>37</v>
      </c>
      <c r="C805" s="377" t="str">
        <f>iferror(vlookup(B805,Maps!$A$2:$B$111,2,false),"")</f>
        <v>Fire Temple</v>
      </c>
      <c r="D805" s="376" t="s">
        <v>14</v>
      </c>
      <c r="E805" s="376" t="s">
        <v>680</v>
      </c>
      <c r="F805" s="378"/>
      <c r="G805" s="378"/>
      <c r="H805" s="376" t="s">
        <v>643</v>
      </c>
      <c r="I805" s="338" t="s">
        <v>5180</v>
      </c>
      <c r="J805" s="379" t="str">
        <f>iferror(vlookup(H805,Actors!$A$2:$D$472,4,false),"")</f>
        <v>Bubble</v>
      </c>
      <c r="K805" s="376" t="s">
        <v>97</v>
      </c>
      <c r="L805" s="376" t="s">
        <v>7661</v>
      </c>
      <c r="M805" s="381" t="str">
        <f>iferror(vlookup(A805,Variables!$F$2:$G$2762,2,false),"")</f>
        <v>Red Bubble</v>
      </c>
      <c r="N805" s="378" t="s">
        <v>1059</v>
      </c>
    </row>
    <row r="806">
      <c r="A806" s="375" t="s">
        <v>7158</v>
      </c>
      <c r="B806" s="376" t="s">
        <v>37</v>
      </c>
      <c r="C806" s="377" t="str">
        <f>iferror(vlookup(B806,Maps!$A$2:$B$111,2,false),"")</f>
        <v>Fire Temple</v>
      </c>
      <c r="D806" s="376" t="s">
        <v>14</v>
      </c>
      <c r="E806" s="376" t="s">
        <v>680</v>
      </c>
      <c r="F806" s="378"/>
      <c r="G806" s="378"/>
      <c r="H806" s="376" t="s">
        <v>144</v>
      </c>
      <c r="I806" s="338" t="s">
        <v>4961</v>
      </c>
      <c r="J806" s="379" t="str">
        <f>iferror(vlookup(H806,Actors!$A$2:$D$472,4,false),"")</f>
        <v>Keese</v>
      </c>
      <c r="K806" s="376" t="s">
        <v>103</v>
      </c>
      <c r="L806" s="376" t="s">
        <v>12</v>
      </c>
      <c r="M806" s="381" t="str">
        <f>iferror(vlookup(A806,Variables!$F$2:$G$2762,2,false),"")</f>
        <v>Fire Keese</v>
      </c>
      <c r="N806" s="378" t="s">
        <v>1059</v>
      </c>
    </row>
    <row r="807">
      <c r="A807" s="375" t="s">
        <v>7664</v>
      </c>
      <c r="B807" s="376" t="s">
        <v>37</v>
      </c>
      <c r="C807" s="377" t="str">
        <f>iferror(vlookup(B807,Maps!$A$2:$B$111,2,false),"")</f>
        <v>Fire Temple</v>
      </c>
      <c r="D807" s="376" t="s">
        <v>14</v>
      </c>
      <c r="E807" s="376" t="s">
        <v>680</v>
      </c>
      <c r="F807" s="378"/>
      <c r="G807" s="378"/>
      <c r="H807" s="376" t="s">
        <v>185</v>
      </c>
      <c r="I807" s="338" t="s">
        <v>5082</v>
      </c>
      <c r="J807" s="383" t="str">
        <f>iferror(vlookup(H807,Actors!$A$2:$D$472,4,false),"")</f>
        <v>Fire Temple Clover Platform</v>
      </c>
      <c r="K807" s="384" t="s">
        <v>320</v>
      </c>
      <c r="L807" s="376" t="s">
        <v>21</v>
      </c>
      <c r="M807" s="381" t="str">
        <f>iferror(vlookup(A807,Variables!$F$2:$G$2762,2,false),"")</f>
        <v>Clover Platform (Fire-Powered)</v>
      </c>
      <c r="N807" s="385" t="s">
        <v>1059</v>
      </c>
    </row>
    <row r="808">
      <c r="A808" s="375" t="s">
        <v>7662</v>
      </c>
      <c r="B808" s="376" t="s">
        <v>37</v>
      </c>
      <c r="C808" s="377" t="str">
        <f>iferror(vlookup(B808,Maps!$A$2:$B$111,2,false),"")</f>
        <v>Fire Temple</v>
      </c>
      <c r="D808" s="376" t="s">
        <v>14</v>
      </c>
      <c r="E808" s="376" t="s">
        <v>680</v>
      </c>
      <c r="F808" s="378"/>
      <c r="G808" s="378"/>
      <c r="H808" s="376" t="s">
        <v>185</v>
      </c>
      <c r="I808" s="338" t="s">
        <v>5082</v>
      </c>
      <c r="J808" s="383" t="str">
        <f>iferror(vlookup(H808,Actors!$A$2:$D$472,4,false),"")</f>
        <v>Fire Temple Clover Platform</v>
      </c>
      <c r="K808" s="384" t="s">
        <v>320</v>
      </c>
      <c r="L808" s="376" t="s">
        <v>12</v>
      </c>
      <c r="M808" s="381" t="str">
        <f>iferror(vlookup(A808,Variables!$F$2:$G$2762,2,false),"")</f>
        <v>Clover Platform (Sinking)</v>
      </c>
      <c r="N808" s="385" t="s">
        <v>1059</v>
      </c>
    </row>
    <row r="809">
      <c r="A809" s="375" t="s">
        <v>7664</v>
      </c>
      <c r="B809" s="376" t="s">
        <v>37</v>
      </c>
      <c r="C809" s="377" t="str">
        <f>iferror(vlookup(B809,Maps!$A$2:$B$111,2,false),"")</f>
        <v>Fire Temple</v>
      </c>
      <c r="D809" s="376" t="s">
        <v>14</v>
      </c>
      <c r="E809" s="376" t="s">
        <v>680</v>
      </c>
      <c r="F809" s="378"/>
      <c r="G809" s="378"/>
      <c r="H809" s="376" t="s">
        <v>185</v>
      </c>
      <c r="I809" s="338" t="s">
        <v>5082</v>
      </c>
      <c r="J809" s="383" t="str">
        <f>iferror(vlookup(H809,Actors!$A$2:$D$472,4,false),"")</f>
        <v>Fire Temple Clover Platform</v>
      </c>
      <c r="K809" s="384" t="s">
        <v>320</v>
      </c>
      <c r="L809" s="376" t="s">
        <v>21</v>
      </c>
      <c r="M809" s="381" t="str">
        <f>iferror(vlookup(A809,Variables!$F$2:$G$2762,2,false),"")</f>
        <v>Clover Platform (Fire-Powered)</v>
      </c>
      <c r="N809" s="385" t="s">
        <v>1059</v>
      </c>
    </row>
    <row r="810">
      <c r="A810" s="375" t="s">
        <v>7663</v>
      </c>
      <c r="B810" s="376" t="s">
        <v>37</v>
      </c>
      <c r="C810" s="377" t="str">
        <f>iferror(vlookup(B810,Maps!$A$2:$B$111,2,false),"")</f>
        <v>Fire Temple</v>
      </c>
      <c r="D810" s="376" t="s">
        <v>14</v>
      </c>
      <c r="E810" s="376" t="s">
        <v>680</v>
      </c>
      <c r="F810" s="378"/>
      <c r="G810" s="378"/>
      <c r="H810" s="376" t="s">
        <v>152</v>
      </c>
      <c r="I810" s="338" t="s">
        <v>5073</v>
      </c>
      <c r="J810" s="383" t="str">
        <f>iferror(vlookup(H810,Actors!$A$2:$D$472,4,false),"")</f>
        <v>Fire Temple Fire-Powered Elevator Block</v>
      </c>
      <c r="K810" s="384" t="s">
        <v>320</v>
      </c>
      <c r="L810" s="376" t="s">
        <v>7047</v>
      </c>
      <c r="M810" s="381" t="str">
        <f>iferror(vlookup(A810,Variables!$F$2:$G$2762,2,false),"")</f>
        <v>Fire-Powered Elevator Block (Clover)</v>
      </c>
      <c r="N810" s="385" t="s">
        <v>1059</v>
      </c>
    </row>
    <row r="811">
      <c r="A811" s="375" t="s">
        <v>7660</v>
      </c>
      <c r="B811" s="376" t="s">
        <v>37</v>
      </c>
      <c r="C811" s="377" t="str">
        <f>iferror(vlookup(B811,Maps!$A$2:$B$111,2,false),"")</f>
        <v>Fire Temple</v>
      </c>
      <c r="D811" s="376" t="s">
        <v>14</v>
      </c>
      <c r="E811" s="376" t="s">
        <v>680</v>
      </c>
      <c r="F811" s="378"/>
      <c r="G811" s="378"/>
      <c r="H811" s="376" t="s">
        <v>643</v>
      </c>
      <c r="I811" s="338" t="s">
        <v>5180</v>
      </c>
      <c r="J811" s="379" t="str">
        <f>iferror(vlookup(H811,Actors!$A$2:$D$472,4,false),"")</f>
        <v>Bubble</v>
      </c>
      <c r="K811" s="376" t="s">
        <v>97</v>
      </c>
      <c r="L811" s="376" t="s">
        <v>7661</v>
      </c>
      <c r="M811" s="381" t="str">
        <f>iferror(vlookup(A811,Variables!$F$2:$G$2762,2,false),"")</f>
        <v>Red Bubble</v>
      </c>
      <c r="N811" s="378" t="s">
        <v>1059</v>
      </c>
    </row>
    <row r="812">
      <c r="A812" s="375" t="s">
        <v>7665</v>
      </c>
      <c r="B812" s="376" t="s">
        <v>37</v>
      </c>
      <c r="C812" s="377" t="str">
        <f>iferror(vlookup(B812,Maps!$A$2:$B$111,2,false),"")</f>
        <v>Fire Temple</v>
      </c>
      <c r="D812" s="376" t="s">
        <v>14</v>
      </c>
      <c r="E812" s="376" t="s">
        <v>680</v>
      </c>
      <c r="F812" s="378"/>
      <c r="G812" s="378"/>
      <c r="H812" s="376" t="s">
        <v>2891</v>
      </c>
      <c r="I812" s="338" t="s">
        <v>5426</v>
      </c>
      <c r="J812" s="383" t="str">
        <f>iferror(vlookup(H812,Actors!$A$2:$D$472,4,false),"")</f>
        <v>Bombable Wall &amp; Cracked Floor (Fire Temple)</v>
      </c>
      <c r="K812" s="384" t="s">
        <v>320</v>
      </c>
      <c r="L812" s="376" t="s">
        <v>7666</v>
      </c>
      <c r="M812" s="381" t="str">
        <f>iferror(vlookup(A812,Variables!$F$2:$G$2762,2,false),"")</f>
        <v>Bombable Wall (Lava Bridge Room)</v>
      </c>
      <c r="N812" s="385" t="s">
        <v>1059</v>
      </c>
    </row>
    <row r="813">
      <c r="A813" s="375" t="s">
        <v>7667</v>
      </c>
      <c r="B813" s="376" t="s">
        <v>37</v>
      </c>
      <c r="C813" s="377" t="str">
        <f>iferror(vlookup(B813,Maps!$A$2:$B$111,2,false),"")</f>
        <v>Fire Temple</v>
      </c>
      <c r="D813" s="376" t="s">
        <v>14</v>
      </c>
      <c r="E813" s="376" t="s">
        <v>680</v>
      </c>
      <c r="F813" s="378"/>
      <c r="G813" s="378"/>
      <c r="H813" s="376" t="s">
        <v>3289</v>
      </c>
      <c r="I813" s="338" t="s">
        <v>6131</v>
      </c>
      <c r="J813" s="379" t="str">
        <f>iferror(vlookup(H813,Actors!$A$2:$D$472,4,false),"")</f>
        <v>Time Block</v>
      </c>
      <c r="K813" s="376" t="s">
        <v>3182</v>
      </c>
      <c r="L813" s="376" t="s">
        <v>7668</v>
      </c>
      <c r="M813" s="381" t="str">
        <f>iferror(vlookup(A813,Variables!$F$2:$G$2762,2,false),"")</f>
        <v/>
      </c>
      <c r="N813" s="378" t="s">
        <v>1059</v>
      </c>
    </row>
    <row r="814">
      <c r="A814" s="375" t="s">
        <v>7669</v>
      </c>
      <c r="B814" s="376" t="s">
        <v>37</v>
      </c>
      <c r="C814" s="377" t="str">
        <f>iferror(vlookup(B814,Maps!$A$2:$B$111,2,false),"")</f>
        <v>Fire Temple</v>
      </c>
      <c r="D814" s="376" t="s">
        <v>14</v>
      </c>
      <c r="E814" s="376" t="s">
        <v>680</v>
      </c>
      <c r="F814" s="378"/>
      <c r="G814" s="378"/>
      <c r="H814" s="376" t="s">
        <v>3289</v>
      </c>
      <c r="I814" s="338" t="s">
        <v>6131</v>
      </c>
      <c r="J814" s="379" t="str">
        <f>iferror(vlookup(H814,Actors!$A$2:$D$472,4,false),"")</f>
        <v>Time Block</v>
      </c>
      <c r="K814" s="376" t="s">
        <v>3182</v>
      </c>
      <c r="L814" s="376" t="s">
        <v>7670</v>
      </c>
      <c r="M814" s="381" t="str">
        <f>iferror(vlookup(A814,Variables!$F$2:$G$2762,2,false),"")</f>
        <v/>
      </c>
      <c r="N814" s="378" t="s">
        <v>1059</v>
      </c>
    </row>
    <row r="815">
      <c r="A815" s="375" t="s">
        <v>7671</v>
      </c>
      <c r="B815" s="376" t="s">
        <v>37</v>
      </c>
      <c r="C815" s="377" t="str">
        <f>iferror(vlookup(B815,Maps!$A$2:$B$111,2,false),"")</f>
        <v>Fire Temple</v>
      </c>
      <c r="D815" s="376" t="s">
        <v>14</v>
      </c>
      <c r="E815" s="376" t="s">
        <v>680</v>
      </c>
      <c r="F815" s="378"/>
      <c r="G815" s="378"/>
      <c r="H815" s="376" t="s">
        <v>2978</v>
      </c>
      <c r="I815" s="338" t="s">
        <v>5589</v>
      </c>
      <c r="J815" s="383" t="str">
        <f>iferror(vlookup(H815,Actors!$A$2:$D$472,4,false),"")</f>
        <v>Pot</v>
      </c>
      <c r="K815" s="384" t="s">
        <v>21</v>
      </c>
      <c r="L815" s="376" t="s">
        <v>7672</v>
      </c>
      <c r="M815" s="381" t="str">
        <f>iferror(vlookup(A815,Variables!$F$2:$G$2762,2,false),"")</f>
        <v/>
      </c>
      <c r="N815" s="385" t="s">
        <v>1059</v>
      </c>
    </row>
    <row r="816">
      <c r="A816" s="375" t="s">
        <v>7673</v>
      </c>
      <c r="B816" s="376" t="s">
        <v>37</v>
      </c>
      <c r="C816" s="377" t="str">
        <f>iferror(vlookup(B816,Maps!$A$2:$B$111,2,false),"")</f>
        <v>Fire Temple</v>
      </c>
      <c r="D816" s="376" t="s">
        <v>14</v>
      </c>
      <c r="E816" s="376" t="s">
        <v>680</v>
      </c>
      <c r="F816" s="378"/>
      <c r="G816" s="378"/>
      <c r="H816" s="376" t="s">
        <v>2978</v>
      </c>
      <c r="I816" s="338" t="s">
        <v>5589</v>
      </c>
      <c r="J816" s="383" t="str">
        <f>iferror(vlookup(H816,Actors!$A$2:$D$472,4,false),"")</f>
        <v>Pot</v>
      </c>
      <c r="K816" s="384" t="s">
        <v>21</v>
      </c>
      <c r="L816" s="376" t="s">
        <v>7674</v>
      </c>
      <c r="M816" s="381" t="str">
        <f>iferror(vlookup(A816,Variables!$F$2:$G$2762,2,false),"")</f>
        <v/>
      </c>
      <c r="N816" s="385" t="s">
        <v>1059</v>
      </c>
    </row>
    <row r="817">
      <c r="A817" s="375" t="s">
        <v>7675</v>
      </c>
      <c r="B817" s="376" t="s">
        <v>37</v>
      </c>
      <c r="C817" s="377" t="str">
        <f>iferror(vlookup(B817,Maps!$A$2:$B$111,2,false),"")</f>
        <v>Fire Temple</v>
      </c>
      <c r="D817" s="376" t="s">
        <v>14</v>
      </c>
      <c r="E817" s="376" t="s">
        <v>680</v>
      </c>
      <c r="F817" s="378"/>
      <c r="G817" s="378"/>
      <c r="H817" s="376" t="s">
        <v>2978</v>
      </c>
      <c r="I817" s="338" t="s">
        <v>5589</v>
      </c>
      <c r="J817" s="383" t="str">
        <f>iferror(vlookup(H817,Actors!$A$2:$D$472,4,false),"")</f>
        <v>Pot</v>
      </c>
      <c r="K817" s="384" t="s">
        <v>21</v>
      </c>
      <c r="L817" s="376" t="s">
        <v>7676</v>
      </c>
      <c r="M817" s="381" t="str">
        <f>iferror(vlookup(A817,Variables!$F$2:$G$2762,2,false),"")</f>
        <v/>
      </c>
      <c r="N817" s="385" t="s">
        <v>1059</v>
      </c>
    </row>
    <row r="818">
      <c r="A818" s="375" t="s">
        <v>7520</v>
      </c>
      <c r="B818" s="376" t="s">
        <v>37</v>
      </c>
      <c r="C818" s="377" t="str">
        <f>iferror(vlookup(B818,Maps!$A$2:$B$111,2,false),"")</f>
        <v>Fire Temple</v>
      </c>
      <c r="D818" s="376" t="s">
        <v>14</v>
      </c>
      <c r="E818" s="376" t="s">
        <v>680</v>
      </c>
      <c r="F818" s="378"/>
      <c r="G818" s="378"/>
      <c r="H818" s="376" t="s">
        <v>3141</v>
      </c>
      <c r="I818" s="338" t="s">
        <v>5853</v>
      </c>
      <c r="J818" s="379" t="str">
        <f>iferror(vlookup(H818,Actors!$A$2:$D$472,4,false),"")</f>
        <v>Navi Message (Targetable)</v>
      </c>
      <c r="K818" s="376" t="s">
        <v>21</v>
      </c>
      <c r="L818" s="376" t="s">
        <v>7521</v>
      </c>
      <c r="M818" s="381" t="str">
        <f>iferror(vlookup(A818,Variables!$F$2:$G$2762,2,false),"")</f>
        <v>"Hey... Isn't that the same design that's on the Door of Time?"</v>
      </c>
      <c r="N818" s="378" t="s">
        <v>1059</v>
      </c>
    </row>
    <row r="819">
      <c r="A819" s="386" t="s">
        <v>7229</v>
      </c>
      <c r="B819" s="387" t="s">
        <v>37</v>
      </c>
      <c r="C819" s="388" t="str">
        <f>iferror(vlookup(B819,Maps!$A$2:$B$111,2,false),"")</f>
        <v>Fire Temple</v>
      </c>
      <c r="D819" s="387" t="s">
        <v>14</v>
      </c>
      <c r="E819" s="387" t="s">
        <v>682</v>
      </c>
      <c r="F819" s="389"/>
      <c r="G819" s="389"/>
      <c r="H819" s="387" t="s">
        <v>215</v>
      </c>
      <c r="I819" s="390" t="s">
        <v>5050</v>
      </c>
      <c r="J819" s="391" t="str">
        <f>iferror(vlookup(H819,Actors!$A$2:$D$472,4,false),"")</f>
        <v>Sound Effects I</v>
      </c>
      <c r="K819" s="387" t="s">
        <v>21</v>
      </c>
      <c r="L819" s="387" t="s">
        <v>55</v>
      </c>
      <c r="M819" s="392" t="str">
        <f>iferror(vlookup(A819,Variables!$F$2:$G$2762,2,false),"")</f>
        <v>Background Noise - Magma Bubbling</v>
      </c>
      <c r="N819" s="389" t="s">
        <v>1059</v>
      </c>
    </row>
    <row r="820">
      <c r="A820" s="386" t="s">
        <v>7677</v>
      </c>
      <c r="B820" s="387" t="s">
        <v>37</v>
      </c>
      <c r="C820" s="388" t="str">
        <f>iferror(vlookup(B820,Maps!$A$2:$B$111,2,false),"")</f>
        <v>Fire Temple</v>
      </c>
      <c r="D820" s="387" t="s">
        <v>14</v>
      </c>
      <c r="E820" s="387" t="s">
        <v>682</v>
      </c>
      <c r="F820" s="389"/>
      <c r="G820" s="389"/>
      <c r="H820" s="387" t="s">
        <v>854</v>
      </c>
      <c r="I820" s="390" t="s">
        <v>5281</v>
      </c>
      <c r="J820" s="391" t="str">
        <f>iferror(vlookup(H820,Actors!$A$2:$D$472,4,false),"")</f>
        <v>Darunia</v>
      </c>
      <c r="K820" s="387" t="s">
        <v>2802</v>
      </c>
      <c r="L820" s="387" t="s">
        <v>7164</v>
      </c>
      <c r="M820" s="392" t="str">
        <f>iferror(vlookup(A820,Variables!$F$2:$G$2762,2,false),"")</f>
        <v>Darunia</v>
      </c>
      <c r="N820" s="389" t="s">
        <v>1059</v>
      </c>
    </row>
    <row r="821">
      <c r="A821" s="386" t="s">
        <v>7678</v>
      </c>
      <c r="B821" s="387" t="s">
        <v>37</v>
      </c>
      <c r="C821" s="388" t="str">
        <f>iferror(vlookup(B821,Maps!$A$2:$B$111,2,false),"")</f>
        <v>Fire Temple</v>
      </c>
      <c r="D821" s="387" t="s">
        <v>14</v>
      </c>
      <c r="E821" s="387" t="s">
        <v>682</v>
      </c>
      <c r="F821" s="389"/>
      <c r="G821" s="389"/>
      <c r="H821" s="387" t="s">
        <v>3028</v>
      </c>
      <c r="I821" s="390" t="s">
        <v>5664</v>
      </c>
      <c r="J821" s="284" t="str">
        <f>iferror(vlookup(H821,Actors!$A$2:$D$472,4,false),"")</f>
        <v>Hookshot Target Pillar</v>
      </c>
      <c r="K821" s="393" t="s">
        <v>2996</v>
      </c>
      <c r="L821" s="387" t="s">
        <v>7100</v>
      </c>
      <c r="M821" s="392" t="str">
        <f>iferror(vlookup(A821,Variables!$F$2:$G$2762,2,false),"")</f>
        <v>Hookshot Target Pillar</v>
      </c>
      <c r="N821" s="394" t="s">
        <v>1059</v>
      </c>
    </row>
    <row r="822">
      <c r="A822" s="386" t="s">
        <v>7679</v>
      </c>
      <c r="B822" s="387" t="s">
        <v>37</v>
      </c>
      <c r="C822" s="388" t="str">
        <f>iferror(vlookup(B822,Maps!$A$2:$B$111,2,false),"")</f>
        <v>Fire Temple</v>
      </c>
      <c r="D822" s="387" t="s">
        <v>14</v>
      </c>
      <c r="E822" s="387" t="s">
        <v>682</v>
      </c>
      <c r="F822" s="389"/>
      <c r="G822" s="389"/>
      <c r="H822" s="387" t="s">
        <v>82</v>
      </c>
      <c r="I822" s="390" t="s">
        <v>4934</v>
      </c>
      <c r="J822" s="391" t="str">
        <f>iferror(vlookup(H822,Actors!$A$2:$D$472,4,false),"")</f>
        <v>Treasure Chest</v>
      </c>
      <c r="K822" s="387" t="s">
        <v>110</v>
      </c>
      <c r="L822" s="387" t="s">
        <v>7680</v>
      </c>
      <c r="M822" s="392" t="str">
        <f>iferror(vlookup(A822,Variables!$F$2:$G$2762,2,false),"")</f>
        <v>Small Chest - Small Key</v>
      </c>
      <c r="N822" s="389" t="s">
        <v>1059</v>
      </c>
    </row>
    <row r="823">
      <c r="A823" s="386" t="s">
        <v>7681</v>
      </c>
      <c r="B823" s="387" t="s">
        <v>37</v>
      </c>
      <c r="C823" s="388" t="str">
        <f>iferror(vlookup(B823,Maps!$A$2:$B$111,2,false),"")</f>
        <v>Fire Temple</v>
      </c>
      <c r="D823" s="387" t="s">
        <v>14</v>
      </c>
      <c r="E823" s="387" t="s">
        <v>682</v>
      </c>
      <c r="F823" s="389"/>
      <c r="G823" s="389"/>
      <c r="H823" s="387" t="s">
        <v>3024</v>
      </c>
      <c r="I823" s="390" t="s">
        <v>5655</v>
      </c>
      <c r="J823" s="284" t="str">
        <f>iferror(vlookup(H823,Actors!$A$2:$D$472,4,false),"")</f>
        <v>Bronze / Diamond / Eye Switch</v>
      </c>
      <c r="K823" s="393" t="s">
        <v>35</v>
      </c>
      <c r="L823" s="387" t="s">
        <v>7682</v>
      </c>
      <c r="M823" s="392" t="str">
        <f>iferror(vlookup(A823,Variables!$F$2:$G$2762,2,false),"")</f>
        <v>Bronze Switch</v>
      </c>
      <c r="N823" s="394" t="s">
        <v>1059</v>
      </c>
    </row>
    <row r="824">
      <c r="A824" s="386" t="s">
        <v>7683</v>
      </c>
      <c r="B824" s="387" t="s">
        <v>37</v>
      </c>
      <c r="C824" s="388" t="str">
        <f>iferror(vlookup(B824,Maps!$A$2:$B$111,2,false),"")</f>
        <v>Fire Temple</v>
      </c>
      <c r="D824" s="387" t="s">
        <v>14</v>
      </c>
      <c r="E824" s="387" t="s">
        <v>682</v>
      </c>
      <c r="F824" s="389"/>
      <c r="G824" s="389"/>
      <c r="H824" s="387" t="s">
        <v>2724</v>
      </c>
      <c r="I824" s="390" t="s">
        <v>5198</v>
      </c>
      <c r="J824" s="284" t="str">
        <f>iferror(vlookup(H824,Actors!$A$2:$D$472,4,false),"")</f>
        <v>Metal Bars</v>
      </c>
      <c r="K824" s="393" t="s">
        <v>320</v>
      </c>
      <c r="L824" s="387" t="s">
        <v>7682</v>
      </c>
      <c r="M824" s="392" t="str">
        <f>iferror(vlookup(A824,Variables!$F$2:$G$2762,2,false),"")</f>
        <v>Metal Bars (Rusted &amp; Angular)</v>
      </c>
      <c r="N824" s="394" t="s">
        <v>1059</v>
      </c>
    </row>
    <row r="825">
      <c r="A825" s="386" t="s">
        <v>7684</v>
      </c>
      <c r="B825" s="387" t="s">
        <v>37</v>
      </c>
      <c r="C825" s="388" t="str">
        <f>iferror(vlookup(B825,Maps!$A$2:$B$111,2,false),"")</f>
        <v>Fire Temple</v>
      </c>
      <c r="D825" s="387" t="s">
        <v>14</v>
      </c>
      <c r="E825" s="387" t="s">
        <v>682</v>
      </c>
      <c r="F825" s="389"/>
      <c r="G825" s="389"/>
      <c r="H825" s="387" t="s">
        <v>3225</v>
      </c>
      <c r="I825" s="390" t="s">
        <v>6022</v>
      </c>
      <c r="J825" s="284" t="str">
        <f>iferror(vlookup(H825,Actors!$A$2:$D$472,4,false),"")</f>
        <v>Generic Goron &amp; Biggoron</v>
      </c>
      <c r="K825" s="393" t="s">
        <v>786</v>
      </c>
      <c r="L825" s="387" t="s">
        <v>7685</v>
      </c>
      <c r="M825" s="392" t="str">
        <f>iferror(vlookup(A825,Variables!$F$2:$G$2762,2,false),"")</f>
        <v>"Please...Don't...Eat me..."</v>
      </c>
      <c r="N825" s="394" t="s">
        <v>1059</v>
      </c>
    </row>
    <row r="826">
      <c r="A826" s="386" t="s">
        <v>7686</v>
      </c>
      <c r="B826" s="387" t="s">
        <v>37</v>
      </c>
      <c r="C826" s="388" t="str">
        <f>iferror(vlookup(B826,Maps!$A$2:$B$111,2,false),"")</f>
        <v>Fire Temple</v>
      </c>
      <c r="D826" s="387" t="s">
        <v>14</v>
      </c>
      <c r="E826" s="387" t="s">
        <v>682</v>
      </c>
      <c r="F826" s="389"/>
      <c r="G826" s="389"/>
      <c r="H826" s="387" t="s">
        <v>208</v>
      </c>
      <c r="I826" s="390" t="s">
        <v>5067</v>
      </c>
      <c r="J826" s="284" t="str">
        <f>iferror(vlookup(H826,Actors!$A$2:$D$472,4,false),"")</f>
        <v>Fire Temple Hammer-Activated Elevator Pillar</v>
      </c>
      <c r="K826" s="393" t="s">
        <v>320</v>
      </c>
      <c r="L826" s="387" t="s">
        <v>110</v>
      </c>
      <c r="M826" s="392" t="str">
        <f>iferror(vlookup(A826,Variables!$F$2:$G$2762,2,false),"")</f>
        <v>Hammer-Activated Elevator Pillar (Boss Door Room)</v>
      </c>
      <c r="N826" s="394" t="s">
        <v>1059</v>
      </c>
    </row>
    <row r="827">
      <c r="A827" s="386" t="s">
        <v>7687</v>
      </c>
      <c r="B827" s="387" t="s">
        <v>37</v>
      </c>
      <c r="C827" s="388" t="str">
        <f>iferror(vlookup(B827,Maps!$A$2:$B$111,2,false),"")</f>
        <v>Fire Temple</v>
      </c>
      <c r="D827" s="387" t="s">
        <v>14</v>
      </c>
      <c r="E827" s="387" t="s">
        <v>682</v>
      </c>
      <c r="F827" s="389"/>
      <c r="G827" s="389"/>
      <c r="H827" s="387" t="s">
        <v>2978</v>
      </c>
      <c r="I827" s="390" t="s">
        <v>5589</v>
      </c>
      <c r="J827" s="284" t="str">
        <f>iferror(vlookup(H827,Actors!$A$2:$D$472,4,false),"")</f>
        <v>Pot</v>
      </c>
      <c r="K827" s="393" t="s">
        <v>21</v>
      </c>
      <c r="L827" s="387" t="s">
        <v>7688</v>
      </c>
      <c r="M827" s="392" t="str">
        <f>iferror(vlookup(A827,Variables!$F$2:$G$2762,2,false),"")</f>
        <v/>
      </c>
      <c r="N827" s="394" t="s">
        <v>1059</v>
      </c>
    </row>
    <row r="828">
      <c r="A828" s="386" t="s">
        <v>7689</v>
      </c>
      <c r="B828" s="387" t="s">
        <v>37</v>
      </c>
      <c r="C828" s="388" t="str">
        <f>iferror(vlookup(B828,Maps!$A$2:$B$111,2,false),"")</f>
        <v>Fire Temple</v>
      </c>
      <c r="D828" s="387" t="s">
        <v>14</v>
      </c>
      <c r="E828" s="387" t="s">
        <v>682</v>
      </c>
      <c r="F828" s="389"/>
      <c r="G828" s="389"/>
      <c r="H828" s="387" t="s">
        <v>2978</v>
      </c>
      <c r="I828" s="390" t="s">
        <v>5589</v>
      </c>
      <c r="J828" s="284" t="str">
        <f>iferror(vlookup(H828,Actors!$A$2:$D$472,4,false),"")</f>
        <v>Pot</v>
      </c>
      <c r="K828" s="393" t="s">
        <v>21</v>
      </c>
      <c r="L828" s="387" t="s">
        <v>7690</v>
      </c>
      <c r="M828" s="392" t="str">
        <f>iferror(vlookup(A828,Variables!$F$2:$G$2762,2,false),"")</f>
        <v/>
      </c>
      <c r="N828" s="394" t="s">
        <v>1059</v>
      </c>
    </row>
    <row r="829">
      <c r="A829" s="386" t="s">
        <v>7691</v>
      </c>
      <c r="B829" s="387" t="s">
        <v>37</v>
      </c>
      <c r="C829" s="388" t="str">
        <f>iferror(vlookup(B829,Maps!$A$2:$B$111,2,false),"")</f>
        <v>Fire Temple</v>
      </c>
      <c r="D829" s="387" t="s">
        <v>14</v>
      </c>
      <c r="E829" s="387" t="s">
        <v>682</v>
      </c>
      <c r="F829" s="389"/>
      <c r="G829" s="389"/>
      <c r="H829" s="387" t="s">
        <v>2978</v>
      </c>
      <c r="I829" s="390" t="s">
        <v>5589</v>
      </c>
      <c r="J829" s="284" t="str">
        <f>iferror(vlookup(H829,Actors!$A$2:$D$472,4,false),"")</f>
        <v>Pot</v>
      </c>
      <c r="K829" s="393" t="s">
        <v>21</v>
      </c>
      <c r="L829" s="387" t="s">
        <v>7692</v>
      </c>
      <c r="M829" s="392" t="str">
        <f>iferror(vlookup(A829,Variables!$F$2:$G$2762,2,false),"")</f>
        <v/>
      </c>
      <c r="N829" s="394" t="s">
        <v>1059</v>
      </c>
    </row>
    <row r="830">
      <c r="A830" s="386" t="s">
        <v>7693</v>
      </c>
      <c r="B830" s="387" t="s">
        <v>37</v>
      </c>
      <c r="C830" s="388" t="str">
        <f>iferror(vlookup(B830,Maps!$A$2:$B$111,2,false),"")</f>
        <v>Fire Temple</v>
      </c>
      <c r="D830" s="387" t="s">
        <v>14</v>
      </c>
      <c r="E830" s="387" t="s">
        <v>682</v>
      </c>
      <c r="F830" s="389"/>
      <c r="G830" s="389"/>
      <c r="H830" s="387" t="s">
        <v>2978</v>
      </c>
      <c r="I830" s="390" t="s">
        <v>5589</v>
      </c>
      <c r="J830" s="284" t="str">
        <f>iferror(vlookup(H830,Actors!$A$2:$D$472,4,false),"")</f>
        <v>Pot</v>
      </c>
      <c r="K830" s="393" t="s">
        <v>21</v>
      </c>
      <c r="L830" s="387" t="s">
        <v>7694</v>
      </c>
      <c r="M830" s="392" t="str">
        <f>iferror(vlookup(A830,Variables!$F$2:$G$2762,2,false),"")</f>
        <v/>
      </c>
      <c r="N830" s="394" t="s">
        <v>1059</v>
      </c>
    </row>
    <row r="831">
      <c r="A831" s="375" t="s">
        <v>7695</v>
      </c>
      <c r="B831" s="376" t="s">
        <v>37</v>
      </c>
      <c r="C831" s="377" t="str">
        <f>iferror(vlookup(B831,Maps!$A$2:$B$111,2,false),"")</f>
        <v>Fire Temple</v>
      </c>
      <c r="D831" s="376" t="s">
        <v>14</v>
      </c>
      <c r="E831" s="376" t="s">
        <v>684</v>
      </c>
      <c r="F831" s="378"/>
      <c r="G831" s="378"/>
      <c r="H831" s="376" t="s">
        <v>2795</v>
      </c>
      <c r="I831" s="338" t="s">
        <v>5283</v>
      </c>
      <c r="J831" s="379" t="str">
        <f>iferror(vlookup(H831,Actors!$A$2:$D$472,4,false),"")</f>
        <v>Flare Dancer</v>
      </c>
      <c r="K831" s="376" t="s">
        <v>2804</v>
      </c>
      <c r="L831" s="376" t="s">
        <v>7164</v>
      </c>
      <c r="M831" s="381" t="str">
        <f>iferror(vlookup(A831,Variables!$F$2:$G$2762,2,false),"")</f>
        <v>Flare Dancer</v>
      </c>
      <c r="N831" s="378" t="s">
        <v>1059</v>
      </c>
    </row>
    <row r="832">
      <c r="A832" s="375" t="s">
        <v>7696</v>
      </c>
      <c r="B832" s="376" t="s">
        <v>37</v>
      </c>
      <c r="C832" s="377" t="str">
        <f>iferror(vlookup(B832,Maps!$A$2:$B$111,2,false),"")</f>
        <v>Fire Temple</v>
      </c>
      <c r="D832" s="376" t="s">
        <v>14</v>
      </c>
      <c r="E832" s="376" t="s">
        <v>684</v>
      </c>
      <c r="F832" s="378"/>
      <c r="G832" s="378"/>
      <c r="H832" s="376" t="s">
        <v>248</v>
      </c>
      <c r="I832" s="338" t="s">
        <v>5090</v>
      </c>
      <c r="J832" s="379" t="str">
        <f>iferror(vlookup(H832,Actors!$A$2:$D$472,4,false),"")</f>
        <v>Circle of Flames</v>
      </c>
      <c r="K832" s="376" t="s">
        <v>21</v>
      </c>
      <c r="L832" s="376" t="s">
        <v>7344</v>
      </c>
      <c r="M832" s="381" t="str">
        <f>iferror(vlookup(A832,Variables!$F$2:$G$2762,2,false),"")</f>
        <v/>
      </c>
      <c r="N832" s="378" t="s">
        <v>1059</v>
      </c>
    </row>
    <row r="833">
      <c r="A833" s="375" t="s">
        <v>7697</v>
      </c>
      <c r="B833" s="376" t="s">
        <v>37</v>
      </c>
      <c r="C833" s="377" t="str">
        <f>iferror(vlookup(B833,Maps!$A$2:$B$111,2,false),"")</f>
        <v>Fire Temple</v>
      </c>
      <c r="D833" s="376" t="s">
        <v>14</v>
      </c>
      <c r="E833" s="376" t="s">
        <v>684</v>
      </c>
      <c r="F833" s="378"/>
      <c r="G833" s="378"/>
      <c r="H833" s="376" t="s">
        <v>82</v>
      </c>
      <c r="I833" s="338" t="s">
        <v>4934</v>
      </c>
      <c r="J833" s="379" t="str">
        <f>iferror(vlookup(H833,Actors!$A$2:$D$472,4,false),"")</f>
        <v>Treasure Chest</v>
      </c>
      <c r="K833" s="376" t="s">
        <v>110</v>
      </c>
      <c r="L833" s="376" t="s">
        <v>7698</v>
      </c>
      <c r="M833" s="381" t="str">
        <f>iferror(vlookup(A833,Variables!$F$2:$G$2762,2,false),"")</f>
        <v>Small Chest (Clear Flag) - Blue Rupee</v>
      </c>
      <c r="N833" s="378" t="s">
        <v>1059</v>
      </c>
    </row>
    <row r="834">
      <c r="A834" s="386" t="s">
        <v>7699</v>
      </c>
      <c r="B834" s="387" t="s">
        <v>37</v>
      </c>
      <c r="C834" s="388" t="str">
        <f>iferror(vlookup(B834,Maps!$A$2:$B$111,2,false),"")</f>
        <v>Fire Temple</v>
      </c>
      <c r="D834" s="387" t="s">
        <v>14</v>
      </c>
      <c r="E834" s="387" t="s">
        <v>686</v>
      </c>
      <c r="F834" s="389"/>
      <c r="G834" s="389"/>
      <c r="H834" s="387" t="s">
        <v>392</v>
      </c>
      <c r="I834" s="390" t="s">
        <v>5042</v>
      </c>
      <c r="J834" s="391" t="str">
        <f>iferror(vlookup(H834,Actors!$A$2:$D$472,4,false),"")</f>
        <v>Torch Slug</v>
      </c>
      <c r="K834" s="387" t="s">
        <v>272</v>
      </c>
      <c r="L834" s="387" t="s">
        <v>7164</v>
      </c>
      <c r="M834" s="392" t="str">
        <f>iferror(vlookup(A834,Variables!$F$2:$G$2762,2,false),"")</f>
        <v>Torch Slug</v>
      </c>
      <c r="N834" s="389" t="s">
        <v>1059</v>
      </c>
    </row>
    <row r="835">
      <c r="A835" s="386" t="s">
        <v>7700</v>
      </c>
      <c r="B835" s="387" t="s">
        <v>37</v>
      </c>
      <c r="C835" s="388" t="str">
        <f>iferror(vlookup(B835,Maps!$A$2:$B$111,2,false),"")</f>
        <v>Fire Temple</v>
      </c>
      <c r="D835" s="387" t="s">
        <v>14</v>
      </c>
      <c r="E835" s="387" t="s">
        <v>686</v>
      </c>
      <c r="F835" s="389"/>
      <c r="G835" s="389"/>
      <c r="H835" s="387" t="s">
        <v>2953</v>
      </c>
      <c r="I835" s="390" t="s">
        <v>5543</v>
      </c>
      <c r="J835" s="284" t="str">
        <f>iferror(vlookup(H835,Actors!$A$2:$D$472,4,false),"")</f>
        <v>Pushblock</v>
      </c>
      <c r="K835" s="393" t="s">
        <v>35</v>
      </c>
      <c r="L835" s="387" t="s">
        <v>7701</v>
      </c>
      <c r="M835" s="392" t="str">
        <f>iferror(vlookup(A835,Variables!$F$2:$G$2762,2,false),"")</f>
        <v/>
      </c>
      <c r="N835" s="394" t="s">
        <v>1059</v>
      </c>
    </row>
    <row r="836">
      <c r="A836" s="386" t="s">
        <v>7654</v>
      </c>
      <c r="B836" s="387" t="s">
        <v>37</v>
      </c>
      <c r="C836" s="388" t="str">
        <f>iferror(vlookup(B836,Maps!$A$2:$B$111,2,false),"")</f>
        <v>Fire Temple</v>
      </c>
      <c r="D836" s="387" t="s">
        <v>14</v>
      </c>
      <c r="E836" s="387" t="s">
        <v>686</v>
      </c>
      <c r="F836" s="389"/>
      <c r="G836" s="389"/>
      <c r="H836" s="387" t="s">
        <v>69</v>
      </c>
      <c r="I836" s="390" t="s">
        <v>4928</v>
      </c>
      <c r="J836" s="391" t="str">
        <f>iferror(vlookup(H836,Actors!$A$2:$D$472,4,false),"")</f>
        <v>Flame</v>
      </c>
      <c r="K836" s="387" t="s">
        <v>21</v>
      </c>
      <c r="L836" s="387" t="s">
        <v>4101</v>
      </c>
      <c r="M836" s="392" t="str">
        <f>iferror(vlookup(A836,Variables!$F$2:$G$2762,2,false),"")</f>
        <v>Flame - Large, Orange</v>
      </c>
      <c r="N836" s="389" t="s">
        <v>1059</v>
      </c>
    </row>
    <row r="837">
      <c r="A837" s="386" t="s">
        <v>7699</v>
      </c>
      <c r="B837" s="387" t="s">
        <v>37</v>
      </c>
      <c r="C837" s="388" t="str">
        <f>iferror(vlookup(B837,Maps!$A$2:$B$111,2,false),"")</f>
        <v>Fire Temple</v>
      </c>
      <c r="D837" s="387" t="s">
        <v>14</v>
      </c>
      <c r="E837" s="387" t="s">
        <v>686</v>
      </c>
      <c r="F837" s="389"/>
      <c r="G837" s="389"/>
      <c r="H837" s="387" t="s">
        <v>392</v>
      </c>
      <c r="I837" s="390" t="s">
        <v>5042</v>
      </c>
      <c r="J837" s="391" t="str">
        <f>iferror(vlookup(H837,Actors!$A$2:$D$472,4,false),"")</f>
        <v>Torch Slug</v>
      </c>
      <c r="K837" s="387" t="s">
        <v>272</v>
      </c>
      <c r="L837" s="387" t="s">
        <v>7164</v>
      </c>
      <c r="M837" s="392" t="str">
        <f>iferror(vlookup(A837,Variables!$F$2:$G$2762,2,false),"")</f>
        <v>Torch Slug</v>
      </c>
      <c r="N837" s="389" t="s">
        <v>1059</v>
      </c>
    </row>
    <row r="838">
      <c r="A838" s="386" t="s">
        <v>7702</v>
      </c>
      <c r="B838" s="387" t="s">
        <v>37</v>
      </c>
      <c r="C838" s="388" t="str">
        <f>iferror(vlookup(B838,Maps!$A$2:$B$111,2,false),"")</f>
        <v>Fire Temple</v>
      </c>
      <c r="D838" s="387" t="s">
        <v>14</v>
      </c>
      <c r="E838" s="387" t="s">
        <v>686</v>
      </c>
      <c r="F838" s="389"/>
      <c r="G838" s="389"/>
      <c r="H838" s="387" t="s">
        <v>3024</v>
      </c>
      <c r="I838" s="390" t="s">
        <v>5655</v>
      </c>
      <c r="J838" s="284" t="str">
        <f>iferror(vlookup(H838,Actors!$A$2:$D$472,4,false),"")</f>
        <v>Bronze / Diamond / Eye Switch</v>
      </c>
      <c r="K838" s="393" t="s">
        <v>35</v>
      </c>
      <c r="L838" s="387" t="s">
        <v>743</v>
      </c>
      <c r="M838" s="392" t="str">
        <f>iferror(vlookup(A838,Variables!$F$2:$G$2762,2,false),"")</f>
        <v>Bronze Switch</v>
      </c>
      <c r="N838" s="394" t="s">
        <v>1059</v>
      </c>
    </row>
    <row r="839">
      <c r="A839" s="386" t="s">
        <v>7703</v>
      </c>
      <c r="B839" s="387" t="s">
        <v>37</v>
      </c>
      <c r="C839" s="388" t="str">
        <f>iferror(vlookup(B839,Maps!$A$2:$B$111,2,false),"")</f>
        <v>Fire Temple</v>
      </c>
      <c r="D839" s="387" t="s">
        <v>14</v>
      </c>
      <c r="E839" s="387" t="s">
        <v>686</v>
      </c>
      <c r="F839" s="389"/>
      <c r="G839" s="389"/>
      <c r="H839" s="387" t="s">
        <v>2724</v>
      </c>
      <c r="I839" s="390" t="s">
        <v>5198</v>
      </c>
      <c r="J839" s="284" t="str">
        <f>iferror(vlookup(H839,Actors!$A$2:$D$472,4,false),"")</f>
        <v>Metal Bars</v>
      </c>
      <c r="K839" s="393" t="s">
        <v>320</v>
      </c>
      <c r="L839" s="387" t="s">
        <v>4117</v>
      </c>
      <c r="M839" s="392" t="str">
        <f>iferror(vlookup(A839,Variables!$F$2:$G$2762,2,false),"")</f>
        <v>Metal Bars (Non-Rusted &amp; Straight)</v>
      </c>
      <c r="N839" s="394" t="s">
        <v>1059</v>
      </c>
    </row>
    <row r="840">
      <c r="A840" s="386" t="s">
        <v>7704</v>
      </c>
      <c r="B840" s="387" t="s">
        <v>37</v>
      </c>
      <c r="C840" s="388" t="str">
        <f>iferror(vlookup(B840,Maps!$A$2:$B$111,2,false),"")</f>
        <v>Fire Temple</v>
      </c>
      <c r="D840" s="387" t="s">
        <v>14</v>
      </c>
      <c r="E840" s="387" t="s">
        <v>686</v>
      </c>
      <c r="F840" s="389"/>
      <c r="G840" s="389"/>
      <c r="H840" s="387" t="s">
        <v>3225</v>
      </c>
      <c r="I840" s="390" t="s">
        <v>6022</v>
      </c>
      <c r="J840" s="284" t="str">
        <f>iferror(vlookup(H840,Actors!$A$2:$D$472,4,false),"")</f>
        <v>Generic Goron &amp; Biggoron</v>
      </c>
      <c r="K840" s="393" t="s">
        <v>786</v>
      </c>
      <c r="L840" s="387" t="s">
        <v>7705</v>
      </c>
      <c r="M840" s="392" t="str">
        <f>iferror(vlookup(A840,Variables!$F$2:$G$2762,2,false),"")</f>
        <v>"Please...Don't...Eat me..."</v>
      </c>
      <c r="N840" s="394" t="s">
        <v>1059</v>
      </c>
    </row>
    <row r="841">
      <c r="A841" s="386" t="s">
        <v>7703</v>
      </c>
      <c r="B841" s="387" t="s">
        <v>37</v>
      </c>
      <c r="C841" s="388" t="str">
        <f>iferror(vlookup(B841,Maps!$A$2:$B$111,2,false),"")</f>
        <v>Fire Temple</v>
      </c>
      <c r="D841" s="387" t="s">
        <v>14</v>
      </c>
      <c r="E841" s="387" t="s">
        <v>686</v>
      </c>
      <c r="F841" s="389"/>
      <c r="G841" s="389"/>
      <c r="H841" s="387" t="s">
        <v>2724</v>
      </c>
      <c r="I841" s="390" t="s">
        <v>5198</v>
      </c>
      <c r="J841" s="284" t="str">
        <f>iferror(vlookup(H841,Actors!$A$2:$D$472,4,false),"")</f>
        <v>Metal Bars</v>
      </c>
      <c r="K841" s="393" t="s">
        <v>320</v>
      </c>
      <c r="L841" s="387" t="s">
        <v>4117</v>
      </c>
      <c r="M841" s="392" t="str">
        <f>iferror(vlookup(A841,Variables!$F$2:$G$2762,2,false),"")</f>
        <v>Metal Bars (Non-Rusted &amp; Straight)</v>
      </c>
      <c r="N841" s="394" t="s">
        <v>1059</v>
      </c>
    </row>
    <row r="842">
      <c r="A842" s="386" t="s">
        <v>7706</v>
      </c>
      <c r="B842" s="387" t="s">
        <v>37</v>
      </c>
      <c r="C842" s="388" t="str">
        <f>iferror(vlookup(B842,Maps!$A$2:$B$111,2,false),"")</f>
        <v>Fire Temple</v>
      </c>
      <c r="D842" s="387" t="s">
        <v>14</v>
      </c>
      <c r="E842" s="387" t="s">
        <v>686</v>
      </c>
      <c r="F842" s="389"/>
      <c r="G842" s="389"/>
      <c r="H842" s="387" t="s">
        <v>82</v>
      </c>
      <c r="I842" s="390" t="s">
        <v>4934</v>
      </c>
      <c r="J842" s="391" t="str">
        <f>iferror(vlookup(H842,Actors!$A$2:$D$472,4,false),"")</f>
        <v>Treasure Chest</v>
      </c>
      <c r="K842" s="387" t="s">
        <v>110</v>
      </c>
      <c r="L842" s="387" t="s">
        <v>7707</v>
      </c>
      <c r="M842" s="392" t="str">
        <f>iferror(vlookup(A842,Variables!$F$2:$G$2762,2,false),"")</f>
        <v>Small Chest - Small Key</v>
      </c>
      <c r="N842" s="389" t="s">
        <v>1059</v>
      </c>
    </row>
    <row r="843">
      <c r="A843" s="386" t="s">
        <v>7708</v>
      </c>
      <c r="B843" s="387" t="s">
        <v>37</v>
      </c>
      <c r="C843" s="388" t="str">
        <f>iferror(vlookup(B843,Maps!$A$2:$B$111,2,false),"")</f>
        <v>Fire Temple</v>
      </c>
      <c r="D843" s="387" t="s">
        <v>14</v>
      </c>
      <c r="E843" s="387" t="s">
        <v>686</v>
      </c>
      <c r="F843" s="389"/>
      <c r="G843" s="389"/>
      <c r="H843" s="387" t="s">
        <v>3024</v>
      </c>
      <c r="I843" s="390" t="s">
        <v>5655</v>
      </c>
      <c r="J843" s="284" t="str">
        <f>iferror(vlookup(H843,Actors!$A$2:$D$472,4,false),"")</f>
        <v>Bronze / Diamond / Eye Switch</v>
      </c>
      <c r="K843" s="393" t="s">
        <v>35</v>
      </c>
      <c r="L843" s="387" t="s">
        <v>7709</v>
      </c>
      <c r="M843" s="392" t="str">
        <f>iferror(vlookup(A843,Variables!$F$2:$G$2762,2,false),"")</f>
        <v>Diamond Switch</v>
      </c>
      <c r="N843" s="394" t="s">
        <v>1059</v>
      </c>
    </row>
    <row r="844">
      <c r="A844" s="386" t="s">
        <v>7710</v>
      </c>
      <c r="B844" s="387" t="s">
        <v>37</v>
      </c>
      <c r="C844" s="388" t="str">
        <f>iferror(vlookup(B844,Maps!$A$2:$B$111,2,false),"")</f>
        <v>Fire Temple</v>
      </c>
      <c r="D844" s="387" t="s">
        <v>14</v>
      </c>
      <c r="E844" s="387" t="s">
        <v>686</v>
      </c>
      <c r="F844" s="389"/>
      <c r="G844" s="389"/>
      <c r="H844" s="387" t="s">
        <v>248</v>
      </c>
      <c r="I844" s="390" t="s">
        <v>5090</v>
      </c>
      <c r="J844" s="391" t="str">
        <f>iferror(vlookup(H844,Actors!$A$2:$D$472,4,false),"")</f>
        <v>Circle of Flames</v>
      </c>
      <c r="K844" s="387" t="s">
        <v>21</v>
      </c>
      <c r="L844" s="387" t="s">
        <v>7711</v>
      </c>
      <c r="M844" s="392" t="str">
        <f>iferror(vlookup(A844,Variables!$F$2:$G$2762,2,false),"")</f>
        <v/>
      </c>
      <c r="N844" s="389" t="s">
        <v>1059</v>
      </c>
    </row>
    <row r="845">
      <c r="A845" s="375" t="s">
        <v>7712</v>
      </c>
      <c r="B845" s="376" t="s">
        <v>37</v>
      </c>
      <c r="C845" s="377" t="str">
        <f>iferror(vlookup(B845,Maps!$A$2:$B$111,2,false),"")</f>
        <v>Fire Temple</v>
      </c>
      <c r="D845" s="376" t="s">
        <v>14</v>
      </c>
      <c r="E845" s="376" t="s">
        <v>688</v>
      </c>
      <c r="F845" s="378"/>
      <c r="G845" s="378"/>
      <c r="H845" s="376" t="s">
        <v>3261</v>
      </c>
      <c r="I845" s="338" t="s">
        <v>6096</v>
      </c>
      <c r="J845" s="383" t="str">
        <f>iferror(vlookup(H845,Actors!$A$2:$D$472,4,false),"")</f>
        <v>Pierre (Wandering)</v>
      </c>
      <c r="K845" s="384" t="s">
        <v>3095</v>
      </c>
      <c r="L845" s="376" t="s">
        <v>3159</v>
      </c>
      <c r="M845" s="381" t="str">
        <f>iferror(vlookup(A845,Variables!$F$2:$G$2762,2,false),"")</f>
        <v/>
      </c>
      <c r="N845" s="385" t="s">
        <v>1059</v>
      </c>
    </row>
    <row r="846">
      <c r="A846" s="375" t="s">
        <v>7713</v>
      </c>
      <c r="B846" s="376" t="s">
        <v>37</v>
      </c>
      <c r="C846" s="377" t="str">
        <f>iferror(vlookup(B846,Maps!$A$2:$B$111,2,false),"")</f>
        <v>Fire Temple</v>
      </c>
      <c r="D846" s="376" t="s">
        <v>14</v>
      </c>
      <c r="E846" s="376" t="s">
        <v>688</v>
      </c>
      <c r="F846" s="378"/>
      <c r="G846" s="378"/>
      <c r="H846" s="376" t="s">
        <v>705</v>
      </c>
      <c r="I846" s="338" t="s">
        <v>5672</v>
      </c>
      <c r="J846" s="383" t="str">
        <f>iferror(vlookup(H846,Actors!$A$2:$D$472,4,false),"")</f>
        <v>Rolling Boulder (Generic)</v>
      </c>
      <c r="K846" s="384" t="s">
        <v>3003</v>
      </c>
      <c r="L846" s="376" t="s">
        <v>7714</v>
      </c>
      <c r="M846" s="381" t="str">
        <f>iferror(vlookup(A846,Variables!$F$2:$G$2762,2,false),"")</f>
        <v/>
      </c>
      <c r="N846" s="385" t="s">
        <v>1059</v>
      </c>
    </row>
    <row r="847">
      <c r="A847" s="375" t="s">
        <v>7715</v>
      </c>
      <c r="B847" s="376" t="s">
        <v>37</v>
      </c>
      <c r="C847" s="377" t="str">
        <f>iferror(vlookup(B847,Maps!$A$2:$B$111,2,false),"")</f>
        <v>Fire Temple</v>
      </c>
      <c r="D847" s="376" t="s">
        <v>14</v>
      </c>
      <c r="E847" s="376" t="s">
        <v>688</v>
      </c>
      <c r="F847" s="378"/>
      <c r="G847" s="378"/>
      <c r="H847" s="376" t="s">
        <v>273</v>
      </c>
      <c r="I847" s="338" t="s">
        <v>5103</v>
      </c>
      <c r="J847" s="383" t="str">
        <f>iferror(vlookup(H847,Actors!$A$2:$D$472,4,false),"")</f>
        <v>Hookshot Elevator</v>
      </c>
      <c r="K847" s="384" t="s">
        <v>320</v>
      </c>
      <c r="L847" s="376" t="s">
        <v>7164</v>
      </c>
      <c r="M847" s="381" t="str">
        <f>iferror(vlookup(A847,Variables!$F$2:$G$2762,2,false),"")</f>
        <v>Hookshot Elevator</v>
      </c>
      <c r="N847" s="385" t="s">
        <v>1059</v>
      </c>
    </row>
    <row r="848">
      <c r="A848" s="375" t="s">
        <v>7716</v>
      </c>
      <c r="B848" s="376" t="s">
        <v>37</v>
      </c>
      <c r="C848" s="377" t="str">
        <f>iferror(vlookup(B848,Maps!$A$2:$B$111,2,false),"")</f>
        <v>Fire Temple</v>
      </c>
      <c r="D848" s="376" t="s">
        <v>14</v>
      </c>
      <c r="E848" s="376" t="s">
        <v>688</v>
      </c>
      <c r="F848" s="378"/>
      <c r="G848" s="378"/>
      <c r="H848" s="376" t="s">
        <v>705</v>
      </c>
      <c r="I848" s="338" t="s">
        <v>5672</v>
      </c>
      <c r="J848" s="383" t="str">
        <f>iferror(vlookup(H848,Actors!$A$2:$D$472,4,false),"")</f>
        <v>Rolling Boulder (Generic)</v>
      </c>
      <c r="K848" s="384" t="s">
        <v>3003</v>
      </c>
      <c r="L848" s="376" t="s">
        <v>7717</v>
      </c>
      <c r="M848" s="381" t="str">
        <f>iferror(vlookup(A848,Variables!$F$2:$G$2762,2,false),"")</f>
        <v/>
      </c>
      <c r="N848" s="385" t="s">
        <v>1059</v>
      </c>
    </row>
    <row r="849">
      <c r="A849" s="375" t="s">
        <v>7699</v>
      </c>
      <c r="B849" s="376" t="s">
        <v>37</v>
      </c>
      <c r="C849" s="377" t="str">
        <f>iferror(vlookup(B849,Maps!$A$2:$B$111,2,false),"")</f>
        <v>Fire Temple</v>
      </c>
      <c r="D849" s="376" t="s">
        <v>14</v>
      </c>
      <c r="E849" s="376" t="s">
        <v>688</v>
      </c>
      <c r="F849" s="378"/>
      <c r="G849" s="378"/>
      <c r="H849" s="376" t="s">
        <v>392</v>
      </c>
      <c r="I849" s="338" t="s">
        <v>5042</v>
      </c>
      <c r="J849" s="379" t="str">
        <f>iferror(vlookup(H849,Actors!$A$2:$D$472,4,false),"")</f>
        <v>Torch Slug</v>
      </c>
      <c r="K849" s="376" t="s">
        <v>272</v>
      </c>
      <c r="L849" s="376" t="s">
        <v>7164</v>
      </c>
      <c r="M849" s="381" t="str">
        <f>iferror(vlookup(A849,Variables!$F$2:$G$2762,2,false),"")</f>
        <v>Torch Slug</v>
      </c>
      <c r="N849" s="378" t="s">
        <v>1059</v>
      </c>
    </row>
    <row r="850">
      <c r="A850" s="375" t="s">
        <v>7718</v>
      </c>
      <c r="B850" s="376" t="s">
        <v>37</v>
      </c>
      <c r="C850" s="377" t="str">
        <f>iferror(vlookup(B850,Maps!$A$2:$B$111,2,false),"")</f>
        <v>Fire Temple</v>
      </c>
      <c r="D850" s="376" t="s">
        <v>14</v>
      </c>
      <c r="E850" s="376" t="s">
        <v>688</v>
      </c>
      <c r="F850" s="378"/>
      <c r="G850" s="378"/>
      <c r="H850" s="376" t="s">
        <v>705</v>
      </c>
      <c r="I850" s="338" t="s">
        <v>5672</v>
      </c>
      <c r="J850" s="383" t="str">
        <f>iferror(vlookup(H850,Actors!$A$2:$D$472,4,false),"")</f>
        <v>Rolling Boulder (Generic)</v>
      </c>
      <c r="K850" s="384" t="s">
        <v>3003</v>
      </c>
      <c r="L850" s="376" t="s">
        <v>7719</v>
      </c>
      <c r="M850" s="381" t="str">
        <f>iferror(vlookup(A850,Variables!$F$2:$G$2762,2,false),"")</f>
        <v/>
      </c>
      <c r="N850" s="385" t="s">
        <v>1059</v>
      </c>
    </row>
    <row r="851">
      <c r="A851" s="375" t="s">
        <v>7699</v>
      </c>
      <c r="B851" s="376" t="s">
        <v>37</v>
      </c>
      <c r="C851" s="377" t="str">
        <f>iferror(vlookup(B851,Maps!$A$2:$B$111,2,false),"")</f>
        <v>Fire Temple</v>
      </c>
      <c r="D851" s="376" t="s">
        <v>14</v>
      </c>
      <c r="E851" s="376" t="s">
        <v>688</v>
      </c>
      <c r="F851" s="378"/>
      <c r="G851" s="378"/>
      <c r="H851" s="376" t="s">
        <v>392</v>
      </c>
      <c r="I851" s="338" t="s">
        <v>5042</v>
      </c>
      <c r="J851" s="379" t="str">
        <f>iferror(vlookup(H851,Actors!$A$2:$D$472,4,false),"")</f>
        <v>Torch Slug</v>
      </c>
      <c r="K851" s="376" t="s">
        <v>272</v>
      </c>
      <c r="L851" s="376" t="s">
        <v>7164</v>
      </c>
      <c r="M851" s="381" t="str">
        <f>iferror(vlookup(A851,Variables!$F$2:$G$2762,2,false),"")</f>
        <v>Torch Slug</v>
      </c>
      <c r="N851" s="378" t="s">
        <v>1059</v>
      </c>
    </row>
    <row r="852">
      <c r="A852" s="375" t="s">
        <v>7720</v>
      </c>
      <c r="B852" s="376" t="s">
        <v>37</v>
      </c>
      <c r="C852" s="377" t="str">
        <f>iferror(vlookup(B852,Maps!$A$2:$B$111,2,false),"")</f>
        <v>Fire Temple</v>
      </c>
      <c r="D852" s="376" t="s">
        <v>14</v>
      </c>
      <c r="E852" s="376" t="s">
        <v>688</v>
      </c>
      <c r="F852" s="378"/>
      <c r="G852" s="378"/>
      <c r="H852" s="376" t="s">
        <v>705</v>
      </c>
      <c r="I852" s="338" t="s">
        <v>5672</v>
      </c>
      <c r="J852" s="383" t="str">
        <f>iferror(vlookup(H852,Actors!$A$2:$D$472,4,false),"")</f>
        <v>Rolling Boulder (Generic)</v>
      </c>
      <c r="K852" s="384" t="s">
        <v>3003</v>
      </c>
      <c r="L852" s="376" t="s">
        <v>7721</v>
      </c>
      <c r="M852" s="381" t="str">
        <f>iferror(vlookup(A852,Variables!$F$2:$G$2762,2,false),"")</f>
        <v/>
      </c>
      <c r="N852" s="385" t="s">
        <v>1059</v>
      </c>
    </row>
    <row r="853">
      <c r="A853" s="375" t="s">
        <v>7722</v>
      </c>
      <c r="B853" s="376" t="s">
        <v>37</v>
      </c>
      <c r="C853" s="377" t="str">
        <f>iferror(vlookup(B853,Maps!$A$2:$B$111,2,false),"")</f>
        <v>Fire Temple</v>
      </c>
      <c r="D853" s="376" t="s">
        <v>14</v>
      </c>
      <c r="E853" s="376" t="s">
        <v>688</v>
      </c>
      <c r="F853" s="378"/>
      <c r="G853" s="378"/>
      <c r="H853" s="376" t="s">
        <v>2994</v>
      </c>
      <c r="I853" s="338" t="s">
        <v>5617</v>
      </c>
      <c r="J853" s="379" t="str">
        <f>iferror(vlookup(H853,Actors!$A$2:$D$472,4,false),"")</f>
        <v>Navi Message (Automatically Triggered)</v>
      </c>
      <c r="K853" s="376" t="s">
        <v>21</v>
      </c>
      <c r="L853" s="376" t="s">
        <v>7723</v>
      </c>
      <c r="M853" s="381" t="str">
        <f>iferror(vlookup(A853,Variables!$F$2:$G$2762,2,false),"")</f>
        <v>Link, I hear Goron voices down below.</v>
      </c>
      <c r="N853" s="378" t="s">
        <v>1059</v>
      </c>
    </row>
    <row r="854">
      <c r="A854" s="375" t="s">
        <v>7724</v>
      </c>
      <c r="B854" s="376" t="s">
        <v>37</v>
      </c>
      <c r="C854" s="377" t="str">
        <f>iferror(vlookup(B854,Maps!$A$2:$B$111,2,false),"")</f>
        <v>Fire Temple</v>
      </c>
      <c r="D854" s="376" t="s">
        <v>14</v>
      </c>
      <c r="E854" s="376" t="s">
        <v>688</v>
      </c>
      <c r="F854" s="378"/>
      <c r="G854" s="378"/>
      <c r="H854" s="376" t="s">
        <v>705</v>
      </c>
      <c r="I854" s="338" t="s">
        <v>5672</v>
      </c>
      <c r="J854" s="383" t="str">
        <f>iferror(vlookup(H854,Actors!$A$2:$D$472,4,false),"")</f>
        <v>Rolling Boulder (Generic)</v>
      </c>
      <c r="K854" s="384" t="s">
        <v>3003</v>
      </c>
      <c r="L854" s="376" t="s">
        <v>7105</v>
      </c>
      <c r="M854" s="381" t="str">
        <f>iferror(vlookup(A854,Variables!$F$2:$G$2762,2,false),"")</f>
        <v/>
      </c>
      <c r="N854" s="385" t="s">
        <v>1059</v>
      </c>
    </row>
    <row r="855">
      <c r="A855" s="375" t="s">
        <v>7725</v>
      </c>
      <c r="B855" s="376" t="s">
        <v>37</v>
      </c>
      <c r="C855" s="377" t="str">
        <f>iferror(vlookup(B855,Maps!$A$2:$B$111,2,false),"")</f>
        <v>Fire Temple</v>
      </c>
      <c r="D855" s="376" t="s">
        <v>14</v>
      </c>
      <c r="E855" s="376" t="s">
        <v>688</v>
      </c>
      <c r="F855" s="378"/>
      <c r="G855" s="378"/>
      <c r="H855" s="376" t="s">
        <v>705</v>
      </c>
      <c r="I855" s="338" t="s">
        <v>5672</v>
      </c>
      <c r="J855" s="383" t="str">
        <f>iferror(vlookup(H855,Actors!$A$2:$D$472,4,false),"")</f>
        <v>Rolling Boulder (Generic)</v>
      </c>
      <c r="K855" s="384" t="s">
        <v>3003</v>
      </c>
      <c r="L855" s="376" t="s">
        <v>7726</v>
      </c>
      <c r="M855" s="381" t="str">
        <f>iferror(vlookup(A855,Variables!$F$2:$G$2762,2,false),"")</f>
        <v/>
      </c>
      <c r="N855" s="385" t="s">
        <v>1059</v>
      </c>
    </row>
    <row r="856">
      <c r="A856" s="375" t="s">
        <v>7699</v>
      </c>
      <c r="B856" s="376" t="s">
        <v>37</v>
      </c>
      <c r="C856" s="377" t="str">
        <f>iferror(vlookup(B856,Maps!$A$2:$B$111,2,false),"")</f>
        <v>Fire Temple</v>
      </c>
      <c r="D856" s="376" t="s">
        <v>14</v>
      </c>
      <c r="E856" s="376" t="s">
        <v>688</v>
      </c>
      <c r="F856" s="378"/>
      <c r="G856" s="378"/>
      <c r="H856" s="376" t="s">
        <v>392</v>
      </c>
      <c r="I856" s="338" t="s">
        <v>5042</v>
      </c>
      <c r="J856" s="379" t="str">
        <f>iferror(vlookup(H856,Actors!$A$2:$D$472,4,false),"")</f>
        <v>Torch Slug</v>
      </c>
      <c r="K856" s="376" t="s">
        <v>272</v>
      </c>
      <c r="L856" s="376" t="s">
        <v>7164</v>
      </c>
      <c r="M856" s="381" t="str">
        <f>iferror(vlookup(A856,Variables!$F$2:$G$2762,2,false),"")</f>
        <v>Torch Slug</v>
      </c>
      <c r="N856" s="378" t="s">
        <v>1059</v>
      </c>
    </row>
    <row r="857">
      <c r="A857" s="375" t="s">
        <v>7727</v>
      </c>
      <c r="B857" s="376" t="s">
        <v>37</v>
      </c>
      <c r="C857" s="377" t="str">
        <f>iferror(vlookup(B857,Maps!$A$2:$B$111,2,false),"")</f>
        <v>Fire Temple</v>
      </c>
      <c r="D857" s="376" t="s">
        <v>14</v>
      </c>
      <c r="E857" s="376" t="s">
        <v>688</v>
      </c>
      <c r="F857" s="378"/>
      <c r="G857" s="378"/>
      <c r="H857" s="376" t="s">
        <v>2891</v>
      </c>
      <c r="I857" s="338" t="s">
        <v>5426</v>
      </c>
      <c r="J857" s="383" t="str">
        <f>iferror(vlookup(H857,Actors!$A$2:$D$472,4,false),"")</f>
        <v>Bombable Wall &amp; Cracked Floor (Fire Temple)</v>
      </c>
      <c r="K857" s="384" t="s">
        <v>320</v>
      </c>
      <c r="L857" s="376" t="s">
        <v>12</v>
      </c>
      <c r="M857" s="381" t="str">
        <f>iferror(vlookup(A857,Variables!$F$2:$G$2762,2,false),"")</f>
        <v>Cracked Floor (Boulder Maze)</v>
      </c>
      <c r="N857" s="385" t="s">
        <v>1059</v>
      </c>
    </row>
    <row r="858">
      <c r="A858" s="375" t="s">
        <v>7728</v>
      </c>
      <c r="B858" s="376" t="s">
        <v>37</v>
      </c>
      <c r="C858" s="377" t="str">
        <f>iferror(vlookup(B858,Maps!$A$2:$B$111,2,false),"")</f>
        <v>Fire Temple</v>
      </c>
      <c r="D858" s="376" t="s">
        <v>14</v>
      </c>
      <c r="E858" s="376" t="s">
        <v>688</v>
      </c>
      <c r="F858" s="378"/>
      <c r="G858" s="378"/>
      <c r="H858" s="376" t="s">
        <v>2724</v>
      </c>
      <c r="I858" s="338" t="s">
        <v>5198</v>
      </c>
      <c r="J858" s="383" t="str">
        <f>iferror(vlookup(H858,Actors!$A$2:$D$472,4,false),"")</f>
        <v>Metal Bars</v>
      </c>
      <c r="K858" s="384" t="s">
        <v>320</v>
      </c>
      <c r="L858" s="376" t="s">
        <v>3725</v>
      </c>
      <c r="M858" s="381" t="str">
        <f>iferror(vlookup(A858,Variables!$F$2:$G$2762,2,false),"")</f>
        <v>Metal Bars (Rusted &amp; Straight)</v>
      </c>
      <c r="N858" s="385" t="s">
        <v>1059</v>
      </c>
    </row>
    <row r="859">
      <c r="A859" s="375" t="s">
        <v>7729</v>
      </c>
      <c r="B859" s="376" t="s">
        <v>37</v>
      </c>
      <c r="C859" s="377" t="str">
        <f>iferror(vlookup(B859,Maps!$A$2:$B$111,2,false),"")</f>
        <v>Fire Temple</v>
      </c>
      <c r="D859" s="376" t="s">
        <v>14</v>
      </c>
      <c r="E859" s="376" t="s">
        <v>688</v>
      </c>
      <c r="F859" s="378"/>
      <c r="G859" s="378"/>
      <c r="H859" s="376" t="s">
        <v>3225</v>
      </c>
      <c r="I859" s="338" t="s">
        <v>6022</v>
      </c>
      <c r="J859" s="383" t="str">
        <f>iferror(vlookup(H859,Actors!$A$2:$D$472,4,false),"")</f>
        <v>Generic Goron &amp; Biggoron</v>
      </c>
      <c r="K859" s="384" t="s">
        <v>786</v>
      </c>
      <c r="L859" s="376" t="s">
        <v>7730</v>
      </c>
      <c r="M859" s="381" t="str">
        <f>iferror(vlookup(A859,Variables!$F$2:$G$2762,2,false),"")</f>
        <v>"Please...Don't...Eat me..."</v>
      </c>
      <c r="N859" s="385" t="s">
        <v>1059</v>
      </c>
    </row>
    <row r="860">
      <c r="A860" s="375" t="s">
        <v>7485</v>
      </c>
      <c r="B860" s="376" t="s">
        <v>37</v>
      </c>
      <c r="C860" s="377" t="str">
        <f>iferror(vlookup(B860,Maps!$A$2:$B$111,2,false),"")</f>
        <v>Fire Temple</v>
      </c>
      <c r="D860" s="376" t="s">
        <v>14</v>
      </c>
      <c r="E860" s="376" t="s">
        <v>688</v>
      </c>
      <c r="F860" s="378"/>
      <c r="G860" s="378"/>
      <c r="H860" s="376" t="s">
        <v>82</v>
      </c>
      <c r="I860" s="338" t="s">
        <v>4934</v>
      </c>
      <c r="J860" s="379" t="str">
        <f>iferror(vlookup(H860,Actors!$A$2:$D$472,4,false),"")</f>
        <v>Treasure Chest</v>
      </c>
      <c r="K860" s="376" t="s">
        <v>110</v>
      </c>
      <c r="L860" s="376" t="s">
        <v>7486</v>
      </c>
      <c r="M860" s="381" t="str">
        <f>iferror(vlookup(A860,Variables!$F$2:$G$2762,2,false),"")</f>
        <v>Small Chest - Small Key</v>
      </c>
      <c r="N860" s="378" t="s">
        <v>1059</v>
      </c>
    </row>
    <row r="861">
      <c r="A861" s="375" t="s">
        <v>7731</v>
      </c>
      <c r="B861" s="376" t="s">
        <v>37</v>
      </c>
      <c r="C861" s="377" t="str">
        <f>iferror(vlookup(B861,Maps!$A$2:$B$111,2,false),"")</f>
        <v>Fire Temple</v>
      </c>
      <c r="D861" s="376" t="s">
        <v>14</v>
      </c>
      <c r="E861" s="376" t="s">
        <v>688</v>
      </c>
      <c r="F861" s="378"/>
      <c r="G861" s="378"/>
      <c r="H861" s="376" t="s">
        <v>3024</v>
      </c>
      <c r="I861" s="338" t="s">
        <v>5655</v>
      </c>
      <c r="J861" s="383" t="str">
        <f>iferror(vlookup(H861,Actors!$A$2:$D$472,4,false),"")</f>
        <v>Bronze / Diamond / Eye Switch</v>
      </c>
      <c r="K861" s="384" t="s">
        <v>35</v>
      </c>
      <c r="L861" s="376" t="s">
        <v>3722</v>
      </c>
      <c r="M861" s="381" t="str">
        <f>iferror(vlookup(A861,Variables!$F$2:$G$2762,2,false),"")</f>
        <v>Bronze Switch</v>
      </c>
      <c r="N861" s="385" t="s">
        <v>1059</v>
      </c>
    </row>
    <row r="862">
      <c r="A862" s="375" t="s">
        <v>7732</v>
      </c>
      <c r="B862" s="376" t="s">
        <v>37</v>
      </c>
      <c r="C862" s="377" t="str">
        <f>iferror(vlookup(B862,Maps!$A$2:$B$111,2,false),"")</f>
        <v>Fire Temple</v>
      </c>
      <c r="D862" s="376" t="s">
        <v>14</v>
      </c>
      <c r="E862" s="376" t="s">
        <v>688</v>
      </c>
      <c r="F862" s="378"/>
      <c r="G862" s="378"/>
      <c r="H862" s="376" t="s">
        <v>2788</v>
      </c>
      <c r="I862" s="338" t="s">
        <v>5273</v>
      </c>
      <c r="J862" s="379" t="str">
        <f>iferror(vlookup(H862,Actors!$A$2:$D$472,4,false),"")</f>
        <v>Skullwalltula</v>
      </c>
      <c r="K862" s="376" t="s">
        <v>265</v>
      </c>
      <c r="L862" s="376" t="s">
        <v>7733</v>
      </c>
      <c r="M862" s="381" t="str">
        <f>iferror(vlookup(A862,Variables!$F$2:$G$2762,2,false),"")</f>
        <v/>
      </c>
      <c r="N862" s="378" t="s">
        <v>1059</v>
      </c>
    </row>
    <row r="863">
      <c r="A863" s="375" t="s">
        <v>7734</v>
      </c>
      <c r="B863" s="376" t="s">
        <v>37</v>
      </c>
      <c r="C863" s="377" t="str">
        <f>iferror(vlookup(B863,Maps!$A$2:$B$111,2,false),"")</f>
        <v>Fire Temple</v>
      </c>
      <c r="D863" s="376" t="s">
        <v>14</v>
      </c>
      <c r="E863" s="376" t="s">
        <v>688</v>
      </c>
      <c r="F863" s="378"/>
      <c r="G863" s="378"/>
      <c r="H863" s="376" t="s">
        <v>82</v>
      </c>
      <c r="I863" s="338" t="s">
        <v>4934</v>
      </c>
      <c r="J863" s="379" t="str">
        <f>iferror(vlookup(H863,Actors!$A$2:$D$472,4,false),"")</f>
        <v>Treasure Chest</v>
      </c>
      <c r="K863" s="376" t="s">
        <v>110</v>
      </c>
      <c r="L863" s="376" t="s">
        <v>7735</v>
      </c>
      <c r="M863" s="381" t="str">
        <f>iferror(vlookup(A863,Variables!$F$2:$G$2762,2,false),"")</f>
        <v>Small Chest - Small Key</v>
      </c>
      <c r="N863" s="378" t="s">
        <v>1059</v>
      </c>
    </row>
    <row r="864">
      <c r="A864" s="375" t="s">
        <v>7736</v>
      </c>
      <c r="B864" s="376" t="s">
        <v>37</v>
      </c>
      <c r="C864" s="377" t="str">
        <f>iferror(vlookup(B864,Maps!$A$2:$B$111,2,false),"")</f>
        <v>Fire Temple</v>
      </c>
      <c r="D864" s="376" t="s">
        <v>14</v>
      </c>
      <c r="E864" s="376" t="s">
        <v>688</v>
      </c>
      <c r="F864" s="378"/>
      <c r="G864" s="378"/>
      <c r="H864" s="376" t="s">
        <v>2724</v>
      </c>
      <c r="I864" s="338" t="s">
        <v>5198</v>
      </c>
      <c r="J864" s="383" t="str">
        <f>iferror(vlookup(H864,Actors!$A$2:$D$472,4,false),"")</f>
        <v>Metal Bars</v>
      </c>
      <c r="K864" s="384" t="s">
        <v>320</v>
      </c>
      <c r="L864" s="376" t="s">
        <v>7737</v>
      </c>
      <c r="M864" s="381" t="str">
        <f>iferror(vlookup(A864,Variables!$F$2:$G$2762,2,false),"")</f>
        <v>Metal Bars (Rusted &amp; Straight)</v>
      </c>
      <c r="N864" s="385" t="s">
        <v>1059</v>
      </c>
    </row>
    <row r="865">
      <c r="A865" s="375" t="s">
        <v>7738</v>
      </c>
      <c r="B865" s="376" t="s">
        <v>37</v>
      </c>
      <c r="C865" s="377" t="str">
        <f>iferror(vlookup(B865,Maps!$A$2:$B$111,2,false),"")</f>
        <v>Fire Temple</v>
      </c>
      <c r="D865" s="376" t="s">
        <v>14</v>
      </c>
      <c r="E865" s="376" t="s">
        <v>688</v>
      </c>
      <c r="F865" s="378"/>
      <c r="G865" s="378"/>
      <c r="H865" s="376" t="s">
        <v>3225</v>
      </c>
      <c r="I865" s="338" t="s">
        <v>6022</v>
      </c>
      <c r="J865" s="383" t="str">
        <f>iferror(vlookup(H865,Actors!$A$2:$D$472,4,false),"")</f>
        <v>Generic Goron &amp; Biggoron</v>
      </c>
      <c r="K865" s="384" t="s">
        <v>786</v>
      </c>
      <c r="L865" s="376" t="s">
        <v>7739</v>
      </c>
      <c r="M865" s="381" t="str">
        <f>iferror(vlookup(A865,Variables!$F$2:$G$2762,2,false),"")</f>
        <v>"Please...Don't...Eat me..."</v>
      </c>
      <c r="N865" s="385" t="s">
        <v>1059</v>
      </c>
    </row>
    <row r="866">
      <c r="A866" s="375" t="s">
        <v>7173</v>
      </c>
      <c r="B866" s="376" t="s">
        <v>37</v>
      </c>
      <c r="C866" s="377" t="str">
        <f>iferror(vlookup(B866,Maps!$A$2:$B$111,2,false),"")</f>
        <v>Fire Temple</v>
      </c>
      <c r="D866" s="376" t="s">
        <v>14</v>
      </c>
      <c r="E866" s="376" t="s">
        <v>688</v>
      </c>
      <c r="F866" s="378"/>
      <c r="G866" s="378"/>
      <c r="H866" s="376" t="s">
        <v>3024</v>
      </c>
      <c r="I866" s="338" t="s">
        <v>5655</v>
      </c>
      <c r="J866" s="383" t="str">
        <f>iferror(vlookup(H866,Actors!$A$2:$D$472,4,false),"")</f>
        <v>Bronze / Diamond / Eye Switch</v>
      </c>
      <c r="K866" s="384" t="s">
        <v>35</v>
      </c>
      <c r="L866" s="376" t="s">
        <v>7174</v>
      </c>
      <c r="M866" s="381" t="str">
        <f>iferror(vlookup(A866,Variables!$F$2:$G$2762,2,false),"")</f>
        <v>Bronze Switch</v>
      </c>
      <c r="N866" s="385" t="s">
        <v>1059</v>
      </c>
    </row>
    <row r="867">
      <c r="A867" s="375" t="s">
        <v>7740</v>
      </c>
      <c r="B867" s="376" t="s">
        <v>37</v>
      </c>
      <c r="C867" s="377" t="str">
        <f>iferror(vlookup(B867,Maps!$A$2:$B$111,2,false),"")</f>
        <v>Fire Temple</v>
      </c>
      <c r="D867" s="376" t="s">
        <v>14</v>
      </c>
      <c r="E867" s="376" t="s">
        <v>688</v>
      </c>
      <c r="F867" s="378"/>
      <c r="G867" s="378"/>
      <c r="H867" s="376" t="s">
        <v>2891</v>
      </c>
      <c r="I867" s="338" t="s">
        <v>5426</v>
      </c>
      <c r="J867" s="383" t="str">
        <f>iferror(vlookup(H867,Actors!$A$2:$D$472,4,false),"")</f>
        <v>Bombable Wall &amp; Cracked Floor (Fire Temple)</v>
      </c>
      <c r="K867" s="384" t="s">
        <v>320</v>
      </c>
      <c r="L867" s="376" t="s">
        <v>7741</v>
      </c>
      <c r="M867" s="381" t="str">
        <f>iferror(vlookup(A867,Variables!$F$2:$G$2762,2,false),"")</f>
        <v>Bombable Wall (Boulder Maze)</v>
      </c>
      <c r="N867" s="385" t="s">
        <v>1059</v>
      </c>
    </row>
    <row r="868">
      <c r="A868" s="386" t="s">
        <v>7742</v>
      </c>
      <c r="B868" s="387" t="s">
        <v>37</v>
      </c>
      <c r="C868" s="388" t="str">
        <f>iferror(vlookup(B868,Maps!$A$2:$B$111,2,false),"")</f>
        <v>Fire Temple</v>
      </c>
      <c r="D868" s="387" t="s">
        <v>14</v>
      </c>
      <c r="E868" s="387" t="s">
        <v>690</v>
      </c>
      <c r="F868" s="389"/>
      <c r="G868" s="389"/>
      <c r="H868" s="387" t="s">
        <v>159</v>
      </c>
      <c r="I868" s="395" t="s">
        <v>4967</v>
      </c>
      <c r="J868" s="391" t="str">
        <f>iferror(vlookup(H868,Actors!$A$2:$D$472,4,false),"")</f>
        <v>Collectible Items (Visible)</v>
      </c>
      <c r="K868" s="387" t="s">
        <v>12</v>
      </c>
      <c r="L868" s="387" t="s">
        <v>7743</v>
      </c>
      <c r="M868" s="392" t="str">
        <f>iferror(vlookup(A868,Variables!$F$2:$G$2762,2,false),"")</f>
        <v>Recovery Heart</v>
      </c>
      <c r="N868" s="389" t="s">
        <v>1059</v>
      </c>
    </row>
    <row r="869">
      <c r="A869" s="386" t="s">
        <v>7744</v>
      </c>
      <c r="B869" s="387" t="s">
        <v>37</v>
      </c>
      <c r="C869" s="388" t="str">
        <f>iferror(vlookup(B869,Maps!$A$2:$B$111,2,false),"")</f>
        <v>Fire Temple</v>
      </c>
      <c r="D869" s="387" t="s">
        <v>14</v>
      </c>
      <c r="E869" s="387" t="s">
        <v>690</v>
      </c>
      <c r="F869" s="389"/>
      <c r="G869" s="389"/>
      <c r="H869" s="387" t="s">
        <v>159</v>
      </c>
      <c r="I869" s="395" t="s">
        <v>4967</v>
      </c>
      <c r="J869" s="391" t="str">
        <f>iferror(vlookup(H869,Actors!$A$2:$D$472,4,false),"")</f>
        <v>Collectible Items (Visible)</v>
      </c>
      <c r="K869" s="387" t="s">
        <v>12</v>
      </c>
      <c r="L869" s="387" t="s">
        <v>7745</v>
      </c>
      <c r="M869" s="392" t="str">
        <f>iferror(vlookup(A869,Variables!$F$2:$G$2762,2,false),"")</f>
        <v>Recovery Heart</v>
      </c>
      <c r="N869" s="389" t="s">
        <v>1059</v>
      </c>
    </row>
    <row r="870">
      <c r="A870" s="386" t="s">
        <v>7746</v>
      </c>
      <c r="B870" s="387" t="s">
        <v>37</v>
      </c>
      <c r="C870" s="388" t="str">
        <f>iferror(vlookup(B870,Maps!$A$2:$B$111,2,false),"")</f>
        <v>Fire Temple</v>
      </c>
      <c r="D870" s="387" t="s">
        <v>14</v>
      </c>
      <c r="E870" s="387" t="s">
        <v>690</v>
      </c>
      <c r="F870" s="389"/>
      <c r="G870" s="389"/>
      <c r="H870" s="387" t="s">
        <v>159</v>
      </c>
      <c r="I870" s="395" t="s">
        <v>4967</v>
      </c>
      <c r="J870" s="391" t="str">
        <f>iferror(vlookup(H870,Actors!$A$2:$D$472,4,false),"")</f>
        <v>Collectible Items (Visible)</v>
      </c>
      <c r="K870" s="387" t="s">
        <v>12</v>
      </c>
      <c r="L870" s="387" t="s">
        <v>7747</v>
      </c>
      <c r="M870" s="392" t="str">
        <f>iferror(vlookup(A870,Variables!$F$2:$G$2762,2,false),"")</f>
        <v>Recovery Heart</v>
      </c>
      <c r="N870" s="389" t="s">
        <v>1059</v>
      </c>
    </row>
    <row r="871">
      <c r="A871" s="386" t="s">
        <v>7748</v>
      </c>
      <c r="B871" s="387" t="s">
        <v>37</v>
      </c>
      <c r="C871" s="388" t="str">
        <f>iferror(vlookup(B871,Maps!$A$2:$B$111,2,false),"")</f>
        <v>Fire Temple</v>
      </c>
      <c r="D871" s="387" t="s">
        <v>14</v>
      </c>
      <c r="E871" s="387" t="s">
        <v>690</v>
      </c>
      <c r="F871" s="389"/>
      <c r="G871" s="389"/>
      <c r="H871" s="387" t="s">
        <v>3024</v>
      </c>
      <c r="I871" s="390" t="s">
        <v>5655</v>
      </c>
      <c r="J871" s="284" t="str">
        <f>iferror(vlookup(H871,Actors!$A$2:$D$472,4,false),"")</f>
        <v>Bronze / Diamond / Eye Switch</v>
      </c>
      <c r="K871" s="393" t="s">
        <v>35</v>
      </c>
      <c r="L871" s="387" t="s">
        <v>7749</v>
      </c>
      <c r="M871" s="392" t="str">
        <f>iferror(vlookup(A871,Variables!$F$2:$G$2762,2,false),"")</f>
        <v>Silver Eye Switch</v>
      </c>
      <c r="N871" s="394" t="s">
        <v>1059</v>
      </c>
    </row>
    <row r="872">
      <c r="A872" s="375" t="s">
        <v>7750</v>
      </c>
      <c r="B872" s="376" t="s">
        <v>37</v>
      </c>
      <c r="C872" s="377" t="str">
        <f>iferror(vlookup(B872,Maps!$A$2:$B$111,2,false),"")</f>
        <v>Fire Temple</v>
      </c>
      <c r="D872" s="376" t="s">
        <v>14</v>
      </c>
      <c r="E872" s="376" t="s">
        <v>692</v>
      </c>
      <c r="F872" s="378"/>
      <c r="G872" s="378"/>
      <c r="H872" s="376" t="s">
        <v>2788</v>
      </c>
      <c r="I872" s="338" t="s">
        <v>5273</v>
      </c>
      <c r="J872" s="379" t="str">
        <f>iferror(vlookup(H872,Actors!$A$2:$D$472,4,false),"")</f>
        <v>Skullwalltula</v>
      </c>
      <c r="K872" s="376" t="s">
        <v>265</v>
      </c>
      <c r="L872" s="376" t="s">
        <v>7751</v>
      </c>
      <c r="M872" s="381" t="str">
        <f>iferror(vlookup(A872,Variables!$F$2:$G$2762,2,false),"")</f>
        <v/>
      </c>
      <c r="N872" s="378" t="s">
        <v>1059</v>
      </c>
    </row>
    <row r="873">
      <c r="A873" s="386" t="s">
        <v>7752</v>
      </c>
      <c r="B873" s="387" t="s">
        <v>37</v>
      </c>
      <c r="C873" s="388" t="str">
        <f>iferror(vlookup(B873,Maps!$A$2:$B$111,2,false),"")</f>
        <v>Fire Temple</v>
      </c>
      <c r="D873" s="387" t="s">
        <v>14</v>
      </c>
      <c r="E873" s="387" t="s">
        <v>694</v>
      </c>
      <c r="F873" s="389"/>
      <c r="G873" s="389"/>
      <c r="H873" s="387" t="s">
        <v>3028</v>
      </c>
      <c r="I873" s="390" t="s">
        <v>5664</v>
      </c>
      <c r="J873" s="284" t="str">
        <f>iferror(vlookup(H873,Actors!$A$2:$D$472,4,false),"")</f>
        <v>Hookshot Target Pillar</v>
      </c>
      <c r="K873" s="393" t="s">
        <v>2996</v>
      </c>
      <c r="L873" s="387" t="s">
        <v>7277</v>
      </c>
      <c r="M873" s="392" t="str">
        <f>iferror(vlookup(A873,Variables!$F$2:$G$2762,2,false),"")</f>
        <v/>
      </c>
      <c r="N873" s="394" t="s">
        <v>1059</v>
      </c>
    </row>
    <row r="874">
      <c r="A874" s="386" t="s">
        <v>7753</v>
      </c>
      <c r="B874" s="387" t="s">
        <v>37</v>
      </c>
      <c r="C874" s="388" t="str">
        <f>iferror(vlookup(B874,Maps!$A$2:$B$111,2,false),"")</f>
        <v>Fire Temple</v>
      </c>
      <c r="D874" s="387" t="s">
        <v>14</v>
      </c>
      <c r="E874" s="387" t="s">
        <v>694</v>
      </c>
      <c r="F874" s="389"/>
      <c r="G874" s="389"/>
      <c r="H874" s="387" t="s">
        <v>2788</v>
      </c>
      <c r="I874" s="390" t="s">
        <v>5273</v>
      </c>
      <c r="J874" s="391" t="str">
        <f>iferror(vlookup(H874,Actors!$A$2:$D$472,4,false),"")</f>
        <v>Skullwalltula</v>
      </c>
      <c r="K874" s="387" t="s">
        <v>265</v>
      </c>
      <c r="L874" s="387" t="s">
        <v>7754</v>
      </c>
      <c r="M874" s="392" t="str">
        <f>iferror(vlookup(A874,Variables!$F$2:$G$2762,2,false),"")</f>
        <v/>
      </c>
      <c r="N874" s="389" t="s">
        <v>1059</v>
      </c>
    </row>
    <row r="875">
      <c r="A875" s="386" t="s">
        <v>7755</v>
      </c>
      <c r="B875" s="387" t="s">
        <v>37</v>
      </c>
      <c r="C875" s="388" t="str">
        <f>iferror(vlookup(B875,Maps!$A$2:$B$111,2,false),"")</f>
        <v>Fire Temple</v>
      </c>
      <c r="D875" s="387" t="s">
        <v>14</v>
      </c>
      <c r="E875" s="387" t="s">
        <v>694</v>
      </c>
      <c r="F875" s="389"/>
      <c r="G875" s="389"/>
      <c r="H875" s="387" t="s">
        <v>82</v>
      </c>
      <c r="I875" s="390" t="s">
        <v>4934</v>
      </c>
      <c r="J875" s="391" t="str">
        <f>iferror(vlookup(H875,Actors!$A$2:$D$472,4,false),"")</f>
        <v>Treasure Chest</v>
      </c>
      <c r="K875" s="387" t="s">
        <v>110</v>
      </c>
      <c r="L875" s="387" t="s">
        <v>7756</v>
      </c>
      <c r="M875" s="392" t="str">
        <f>iferror(vlookup(A875,Variables!$F$2:$G$2762,2,false),"")</f>
        <v>Small Chest - Huge Rupee</v>
      </c>
      <c r="N875" s="389" t="s">
        <v>1059</v>
      </c>
    </row>
    <row r="876">
      <c r="A876" s="386" t="s">
        <v>7757</v>
      </c>
      <c r="B876" s="387" t="s">
        <v>37</v>
      </c>
      <c r="C876" s="388" t="str">
        <f>iferror(vlookup(B876,Maps!$A$2:$B$111,2,false),"")</f>
        <v>Fire Temple</v>
      </c>
      <c r="D876" s="387" t="s">
        <v>14</v>
      </c>
      <c r="E876" s="387" t="s">
        <v>694</v>
      </c>
      <c r="F876" s="389"/>
      <c r="G876" s="389"/>
      <c r="H876" s="387" t="s">
        <v>3024</v>
      </c>
      <c r="I876" s="390" t="s">
        <v>5655</v>
      </c>
      <c r="J876" s="284" t="str">
        <f>iferror(vlookup(H876,Actors!$A$2:$D$472,4,false),"")</f>
        <v>Bronze / Diamond / Eye Switch</v>
      </c>
      <c r="K876" s="393" t="s">
        <v>35</v>
      </c>
      <c r="L876" s="387" t="s">
        <v>7418</v>
      </c>
      <c r="M876" s="392" t="str">
        <f>iferror(vlookup(A876,Variables!$F$2:$G$2762,2,false),"")</f>
        <v>Bronze Switch</v>
      </c>
      <c r="N876" s="394" t="s">
        <v>1059</v>
      </c>
    </row>
    <row r="877">
      <c r="A877" s="386" t="s">
        <v>7758</v>
      </c>
      <c r="B877" s="387" t="s">
        <v>37</v>
      </c>
      <c r="C877" s="388" t="str">
        <f>iferror(vlookup(B877,Maps!$A$2:$B$111,2,false),"")</f>
        <v>Fire Temple</v>
      </c>
      <c r="D877" s="387" t="s">
        <v>14</v>
      </c>
      <c r="E877" s="387" t="s">
        <v>694</v>
      </c>
      <c r="F877" s="389"/>
      <c r="G877" s="389"/>
      <c r="H877" s="387" t="s">
        <v>248</v>
      </c>
      <c r="I877" s="390" t="s">
        <v>5090</v>
      </c>
      <c r="J877" s="391" t="str">
        <f>iferror(vlookup(H877,Actors!$A$2:$D$472,4,false),"")</f>
        <v>Circle of Flames</v>
      </c>
      <c r="K877" s="387" t="s">
        <v>21</v>
      </c>
      <c r="L877" s="387" t="s">
        <v>7759</v>
      </c>
      <c r="M877" s="392" t="str">
        <f>iferror(vlookup(A877,Variables!$F$2:$G$2762,2,false),"")</f>
        <v/>
      </c>
      <c r="N877" s="389" t="s">
        <v>1059</v>
      </c>
    </row>
    <row r="878">
      <c r="A878" s="375" t="s">
        <v>7654</v>
      </c>
      <c r="B878" s="376" t="s">
        <v>37</v>
      </c>
      <c r="C878" s="377" t="str">
        <f>iferror(vlookup(B878,Maps!$A$2:$B$111,2,false),"")</f>
        <v>Fire Temple</v>
      </c>
      <c r="D878" s="376" t="s">
        <v>14</v>
      </c>
      <c r="E878" s="376" t="s">
        <v>696</v>
      </c>
      <c r="F878" s="378"/>
      <c r="G878" s="378"/>
      <c r="H878" s="376" t="s">
        <v>69</v>
      </c>
      <c r="I878" s="338" t="s">
        <v>4928</v>
      </c>
      <c r="J878" s="379" t="str">
        <f>iferror(vlookup(H878,Actors!$A$2:$D$472,4,false),"")</f>
        <v>Flame</v>
      </c>
      <c r="K878" s="376" t="s">
        <v>21</v>
      </c>
      <c r="L878" s="376" t="s">
        <v>4101</v>
      </c>
      <c r="M878" s="381" t="str">
        <f>iferror(vlookup(A878,Variables!$F$2:$G$2762,2,false),"")</f>
        <v>Flame - Large, Orange</v>
      </c>
      <c r="N878" s="378" t="s">
        <v>1059</v>
      </c>
    </row>
    <row r="879">
      <c r="A879" s="375" t="s">
        <v>7654</v>
      </c>
      <c r="B879" s="376" t="s">
        <v>37</v>
      </c>
      <c r="C879" s="377" t="str">
        <f>iferror(vlookup(B879,Maps!$A$2:$B$111,2,false),"")</f>
        <v>Fire Temple</v>
      </c>
      <c r="D879" s="376" t="s">
        <v>14</v>
      </c>
      <c r="E879" s="376" t="s">
        <v>696</v>
      </c>
      <c r="F879" s="378"/>
      <c r="G879" s="378"/>
      <c r="H879" s="376" t="s">
        <v>69</v>
      </c>
      <c r="I879" s="338" t="s">
        <v>4928</v>
      </c>
      <c r="J879" s="379" t="str">
        <f>iferror(vlookup(H879,Actors!$A$2:$D$472,4,false),"")</f>
        <v>Flame</v>
      </c>
      <c r="K879" s="376" t="s">
        <v>21</v>
      </c>
      <c r="L879" s="376" t="s">
        <v>4101</v>
      </c>
      <c r="M879" s="381" t="str">
        <f>iferror(vlookup(A879,Variables!$F$2:$G$2762,2,false),"")</f>
        <v>Flame - Large, Orange</v>
      </c>
      <c r="N879" s="378" t="s">
        <v>1059</v>
      </c>
    </row>
    <row r="880">
      <c r="A880" s="375" t="s">
        <v>7654</v>
      </c>
      <c r="B880" s="376" t="s">
        <v>37</v>
      </c>
      <c r="C880" s="377" t="str">
        <f>iferror(vlookup(B880,Maps!$A$2:$B$111,2,false),"")</f>
        <v>Fire Temple</v>
      </c>
      <c r="D880" s="376" t="s">
        <v>14</v>
      </c>
      <c r="E880" s="376" t="s">
        <v>696</v>
      </c>
      <c r="F880" s="378"/>
      <c r="G880" s="378"/>
      <c r="H880" s="376" t="s">
        <v>69</v>
      </c>
      <c r="I880" s="338" t="s">
        <v>4928</v>
      </c>
      <c r="J880" s="379" t="str">
        <f>iferror(vlookup(H880,Actors!$A$2:$D$472,4,false),"")</f>
        <v>Flame</v>
      </c>
      <c r="K880" s="376" t="s">
        <v>21</v>
      </c>
      <c r="L880" s="376" t="s">
        <v>4101</v>
      </c>
      <c r="M880" s="381" t="str">
        <f>iferror(vlookup(A880,Variables!$F$2:$G$2762,2,false),"")</f>
        <v>Flame - Large, Orange</v>
      </c>
      <c r="N880" s="378" t="s">
        <v>1059</v>
      </c>
    </row>
    <row r="881">
      <c r="A881" s="375" t="s">
        <v>7654</v>
      </c>
      <c r="B881" s="376" t="s">
        <v>37</v>
      </c>
      <c r="C881" s="377" t="str">
        <f>iferror(vlookup(B881,Maps!$A$2:$B$111,2,false),"")</f>
        <v>Fire Temple</v>
      </c>
      <c r="D881" s="376" t="s">
        <v>14</v>
      </c>
      <c r="E881" s="376" t="s">
        <v>696</v>
      </c>
      <c r="F881" s="378"/>
      <c r="G881" s="378"/>
      <c r="H881" s="376" t="s">
        <v>69</v>
      </c>
      <c r="I881" s="338" t="s">
        <v>4928</v>
      </c>
      <c r="J881" s="379" t="str">
        <f>iferror(vlookup(H881,Actors!$A$2:$D$472,4,false),"")</f>
        <v>Flame</v>
      </c>
      <c r="K881" s="376" t="s">
        <v>21</v>
      </c>
      <c r="L881" s="376" t="s">
        <v>4101</v>
      </c>
      <c r="M881" s="381" t="str">
        <f>iferror(vlookup(A881,Variables!$F$2:$G$2762,2,false),"")</f>
        <v>Flame - Large, Orange</v>
      </c>
      <c r="N881" s="378" t="s">
        <v>1059</v>
      </c>
    </row>
    <row r="882">
      <c r="A882" s="386" t="s">
        <v>7760</v>
      </c>
      <c r="B882" s="387" t="s">
        <v>37</v>
      </c>
      <c r="C882" s="388" t="str">
        <f>iferror(vlookup(B882,Maps!$A$2:$B$111,2,false),"")</f>
        <v>Fire Temple</v>
      </c>
      <c r="D882" s="387" t="s">
        <v>14</v>
      </c>
      <c r="E882" s="386" t="s">
        <v>698</v>
      </c>
      <c r="F882" s="396"/>
      <c r="G882" s="396"/>
      <c r="H882" s="387" t="s">
        <v>96</v>
      </c>
      <c r="I882" s="390" t="s">
        <v>4942</v>
      </c>
      <c r="J882" s="391" t="str">
        <f>iferror(vlookup(H882,Actors!$A$2:$D$472,4,false),"")</f>
        <v>Proximity-Activated Firewall</v>
      </c>
      <c r="K882" s="387" t="s">
        <v>320</v>
      </c>
      <c r="L882" s="387" t="s">
        <v>2953</v>
      </c>
      <c r="M882" s="392" t="str">
        <f>iferror(vlookup(A882,Variables!$F$2:$G$2762,2,false),"")</f>
        <v>Proximity-Activated Firewall</v>
      </c>
      <c r="N882" s="389" t="s">
        <v>1059</v>
      </c>
    </row>
    <row r="883">
      <c r="A883" s="386" t="s">
        <v>7760</v>
      </c>
      <c r="B883" s="387" t="s">
        <v>37</v>
      </c>
      <c r="C883" s="388" t="str">
        <f>iferror(vlookup(B883,Maps!$A$2:$B$111,2,false),"")</f>
        <v>Fire Temple</v>
      </c>
      <c r="D883" s="387" t="s">
        <v>14</v>
      </c>
      <c r="E883" s="386" t="s">
        <v>698</v>
      </c>
      <c r="F883" s="396"/>
      <c r="G883" s="396"/>
      <c r="H883" s="387" t="s">
        <v>96</v>
      </c>
      <c r="I883" s="390" t="s">
        <v>4942</v>
      </c>
      <c r="J883" s="391" t="str">
        <f>iferror(vlookup(H883,Actors!$A$2:$D$472,4,false),"")</f>
        <v>Proximity-Activated Firewall</v>
      </c>
      <c r="K883" s="387" t="s">
        <v>320</v>
      </c>
      <c r="L883" s="387" t="s">
        <v>2953</v>
      </c>
      <c r="M883" s="392" t="str">
        <f>iferror(vlookup(A883,Variables!$F$2:$G$2762,2,false),"")</f>
        <v>Proximity-Activated Firewall</v>
      </c>
      <c r="N883" s="389" t="s">
        <v>1059</v>
      </c>
    </row>
    <row r="884">
      <c r="A884" s="386" t="s">
        <v>7761</v>
      </c>
      <c r="B884" s="387" t="s">
        <v>37</v>
      </c>
      <c r="C884" s="388" t="str">
        <f>iferror(vlookup(B884,Maps!$A$2:$B$111,2,false),"")</f>
        <v>Fire Temple</v>
      </c>
      <c r="D884" s="387" t="s">
        <v>14</v>
      </c>
      <c r="E884" s="386" t="s">
        <v>698</v>
      </c>
      <c r="F884" s="396"/>
      <c r="G884" s="396"/>
      <c r="H884" s="387" t="s">
        <v>178</v>
      </c>
      <c r="I884" s="390" t="s">
        <v>5079</v>
      </c>
      <c r="J884" s="284" t="str">
        <f>iferror(vlookup(H884,Actors!$A$2:$D$472,4,false),"")</f>
        <v>Fire Temple Flame-Spouting Statue</v>
      </c>
      <c r="K884" s="393" t="s">
        <v>320</v>
      </c>
      <c r="L884" s="387" t="s">
        <v>7762</v>
      </c>
      <c r="M884" s="392" t="str">
        <f>iferror(vlookup(A884,Variables!$F$2:$G$2762,2,false),"")</f>
        <v>Flame-Spouting Statue (Face Blocks) - Proximity-Based</v>
      </c>
      <c r="N884" s="394" t="s">
        <v>1059</v>
      </c>
    </row>
    <row r="885">
      <c r="A885" s="386" t="s">
        <v>7760</v>
      </c>
      <c r="B885" s="387" t="s">
        <v>37</v>
      </c>
      <c r="C885" s="388" t="str">
        <f>iferror(vlookup(B885,Maps!$A$2:$B$111,2,false),"")</f>
        <v>Fire Temple</v>
      </c>
      <c r="D885" s="387" t="s">
        <v>14</v>
      </c>
      <c r="E885" s="386" t="s">
        <v>698</v>
      </c>
      <c r="F885" s="396"/>
      <c r="G885" s="396"/>
      <c r="H885" s="387" t="s">
        <v>96</v>
      </c>
      <c r="I885" s="390" t="s">
        <v>4942</v>
      </c>
      <c r="J885" s="391" t="str">
        <f>iferror(vlookup(H885,Actors!$A$2:$D$472,4,false),"")</f>
        <v>Proximity-Activated Firewall</v>
      </c>
      <c r="K885" s="387" t="s">
        <v>320</v>
      </c>
      <c r="L885" s="387" t="s">
        <v>2953</v>
      </c>
      <c r="M885" s="392" t="str">
        <f>iferror(vlookup(A885,Variables!$F$2:$G$2762,2,false),"")</f>
        <v>Proximity-Activated Firewall</v>
      </c>
      <c r="N885" s="389" t="s">
        <v>1059</v>
      </c>
    </row>
    <row r="886">
      <c r="A886" s="386" t="s">
        <v>7760</v>
      </c>
      <c r="B886" s="387" t="s">
        <v>37</v>
      </c>
      <c r="C886" s="388" t="str">
        <f>iferror(vlookup(B886,Maps!$A$2:$B$111,2,false),"")</f>
        <v>Fire Temple</v>
      </c>
      <c r="D886" s="387" t="s">
        <v>14</v>
      </c>
      <c r="E886" s="386" t="s">
        <v>698</v>
      </c>
      <c r="F886" s="396"/>
      <c r="G886" s="396"/>
      <c r="H886" s="387" t="s">
        <v>96</v>
      </c>
      <c r="I886" s="390" t="s">
        <v>4942</v>
      </c>
      <c r="J886" s="391" t="str">
        <f>iferror(vlookup(H886,Actors!$A$2:$D$472,4,false),"")</f>
        <v>Proximity-Activated Firewall</v>
      </c>
      <c r="K886" s="387" t="s">
        <v>320</v>
      </c>
      <c r="L886" s="387" t="s">
        <v>2953</v>
      </c>
      <c r="M886" s="392" t="str">
        <f>iferror(vlookup(A886,Variables!$F$2:$G$2762,2,false),"")</f>
        <v>Proximity-Activated Firewall</v>
      </c>
      <c r="N886" s="389" t="s">
        <v>1059</v>
      </c>
    </row>
    <row r="887">
      <c r="A887" s="386" t="s">
        <v>7760</v>
      </c>
      <c r="B887" s="387" t="s">
        <v>37</v>
      </c>
      <c r="C887" s="388" t="str">
        <f>iferror(vlookup(B887,Maps!$A$2:$B$111,2,false),"")</f>
        <v>Fire Temple</v>
      </c>
      <c r="D887" s="387" t="s">
        <v>14</v>
      </c>
      <c r="E887" s="386" t="s">
        <v>698</v>
      </c>
      <c r="F887" s="396"/>
      <c r="G887" s="396"/>
      <c r="H887" s="387" t="s">
        <v>96</v>
      </c>
      <c r="I887" s="390" t="s">
        <v>4942</v>
      </c>
      <c r="J887" s="391" t="str">
        <f>iferror(vlookup(H887,Actors!$A$2:$D$472,4,false),"")</f>
        <v>Proximity-Activated Firewall</v>
      </c>
      <c r="K887" s="387" t="s">
        <v>320</v>
      </c>
      <c r="L887" s="387" t="s">
        <v>2953</v>
      </c>
      <c r="M887" s="392" t="str">
        <f>iferror(vlookup(A887,Variables!$F$2:$G$2762,2,false),"")</f>
        <v>Proximity-Activated Firewall</v>
      </c>
      <c r="N887" s="389" t="s">
        <v>1059</v>
      </c>
    </row>
    <row r="888">
      <c r="A888" s="386" t="s">
        <v>7763</v>
      </c>
      <c r="B888" s="387" t="s">
        <v>37</v>
      </c>
      <c r="C888" s="388" t="str">
        <f>iferror(vlookup(B888,Maps!$A$2:$B$111,2,false),"")</f>
        <v>Fire Temple</v>
      </c>
      <c r="D888" s="387" t="s">
        <v>14</v>
      </c>
      <c r="E888" s="386" t="s">
        <v>698</v>
      </c>
      <c r="F888" s="396"/>
      <c r="G888" s="396"/>
      <c r="H888" s="387" t="s">
        <v>705</v>
      </c>
      <c r="I888" s="390" t="s">
        <v>5672</v>
      </c>
      <c r="J888" s="284" t="str">
        <f>iferror(vlookup(H888,Actors!$A$2:$D$472,4,false),"")</f>
        <v>Rolling Boulder (Generic)</v>
      </c>
      <c r="K888" s="393" t="s">
        <v>3003</v>
      </c>
      <c r="L888" s="387" t="s">
        <v>7764</v>
      </c>
      <c r="M888" s="392" t="str">
        <f>iferror(vlookup(A888,Variables!$F$2:$G$2762,2,false),"")</f>
        <v/>
      </c>
      <c r="N888" s="394" t="s">
        <v>1059</v>
      </c>
    </row>
    <row r="889">
      <c r="A889" s="386" t="s">
        <v>7760</v>
      </c>
      <c r="B889" s="387" t="s">
        <v>37</v>
      </c>
      <c r="C889" s="388" t="str">
        <f>iferror(vlookup(B889,Maps!$A$2:$B$111,2,false),"")</f>
        <v>Fire Temple</v>
      </c>
      <c r="D889" s="387" t="s">
        <v>14</v>
      </c>
      <c r="E889" s="386" t="s">
        <v>698</v>
      </c>
      <c r="F889" s="396"/>
      <c r="G889" s="396"/>
      <c r="H889" s="387" t="s">
        <v>96</v>
      </c>
      <c r="I889" s="390" t="s">
        <v>4942</v>
      </c>
      <c r="J889" s="391" t="str">
        <f>iferror(vlookup(H889,Actors!$A$2:$D$472,4,false),"")</f>
        <v>Proximity-Activated Firewall</v>
      </c>
      <c r="K889" s="387" t="s">
        <v>320</v>
      </c>
      <c r="L889" s="387" t="s">
        <v>2953</v>
      </c>
      <c r="M889" s="392" t="str">
        <f>iferror(vlookup(A889,Variables!$F$2:$G$2762,2,false),"")</f>
        <v>Proximity-Activated Firewall</v>
      </c>
      <c r="N889" s="389" t="s">
        <v>1059</v>
      </c>
    </row>
    <row r="890">
      <c r="A890" s="386" t="s">
        <v>7760</v>
      </c>
      <c r="B890" s="387" t="s">
        <v>37</v>
      </c>
      <c r="C890" s="388" t="str">
        <f>iferror(vlookup(B890,Maps!$A$2:$B$111,2,false),"")</f>
        <v>Fire Temple</v>
      </c>
      <c r="D890" s="387" t="s">
        <v>14</v>
      </c>
      <c r="E890" s="386" t="s">
        <v>698</v>
      </c>
      <c r="F890" s="396"/>
      <c r="G890" s="396"/>
      <c r="H890" s="387" t="s">
        <v>96</v>
      </c>
      <c r="I890" s="390" t="s">
        <v>4942</v>
      </c>
      <c r="J890" s="391" t="str">
        <f>iferror(vlookup(H890,Actors!$A$2:$D$472,4,false),"")</f>
        <v>Proximity-Activated Firewall</v>
      </c>
      <c r="K890" s="387" t="s">
        <v>320</v>
      </c>
      <c r="L890" s="387" t="s">
        <v>2953</v>
      </c>
      <c r="M890" s="392" t="str">
        <f>iferror(vlookup(A890,Variables!$F$2:$G$2762,2,false),"")</f>
        <v>Proximity-Activated Firewall</v>
      </c>
      <c r="N890" s="389" t="s">
        <v>1059</v>
      </c>
    </row>
    <row r="891">
      <c r="A891" s="386" t="s">
        <v>7760</v>
      </c>
      <c r="B891" s="387" t="s">
        <v>37</v>
      </c>
      <c r="C891" s="388" t="str">
        <f>iferror(vlookup(B891,Maps!$A$2:$B$111,2,false),"")</f>
        <v>Fire Temple</v>
      </c>
      <c r="D891" s="387" t="s">
        <v>14</v>
      </c>
      <c r="E891" s="386" t="s">
        <v>698</v>
      </c>
      <c r="F891" s="396"/>
      <c r="G891" s="396"/>
      <c r="H891" s="387" t="s">
        <v>96</v>
      </c>
      <c r="I891" s="390" t="s">
        <v>4942</v>
      </c>
      <c r="J891" s="391" t="str">
        <f>iferror(vlookup(H891,Actors!$A$2:$D$472,4,false),"")</f>
        <v>Proximity-Activated Firewall</v>
      </c>
      <c r="K891" s="387" t="s">
        <v>320</v>
      </c>
      <c r="L891" s="387" t="s">
        <v>2953</v>
      </c>
      <c r="M891" s="392" t="str">
        <f>iferror(vlookup(A891,Variables!$F$2:$G$2762,2,false),"")</f>
        <v>Proximity-Activated Firewall</v>
      </c>
      <c r="N891" s="389" t="s">
        <v>1059</v>
      </c>
    </row>
    <row r="892">
      <c r="A892" s="386" t="s">
        <v>7760</v>
      </c>
      <c r="B892" s="387" t="s">
        <v>37</v>
      </c>
      <c r="C892" s="388" t="str">
        <f>iferror(vlookup(B892,Maps!$A$2:$B$111,2,false),"")</f>
        <v>Fire Temple</v>
      </c>
      <c r="D892" s="387" t="s">
        <v>14</v>
      </c>
      <c r="E892" s="386" t="s">
        <v>698</v>
      </c>
      <c r="F892" s="396"/>
      <c r="G892" s="396"/>
      <c r="H892" s="387" t="s">
        <v>96</v>
      </c>
      <c r="I892" s="390" t="s">
        <v>4942</v>
      </c>
      <c r="J892" s="391" t="str">
        <f>iferror(vlookup(H892,Actors!$A$2:$D$472,4,false),"")</f>
        <v>Proximity-Activated Firewall</v>
      </c>
      <c r="K892" s="387" t="s">
        <v>320</v>
      </c>
      <c r="L892" s="387" t="s">
        <v>2953</v>
      </c>
      <c r="M892" s="392" t="str">
        <f>iferror(vlookup(A892,Variables!$F$2:$G$2762,2,false),"")</f>
        <v>Proximity-Activated Firewall</v>
      </c>
      <c r="N892" s="389" t="s">
        <v>1059</v>
      </c>
    </row>
    <row r="893">
      <c r="A893" s="386" t="s">
        <v>7760</v>
      </c>
      <c r="B893" s="387" t="s">
        <v>37</v>
      </c>
      <c r="C893" s="388" t="str">
        <f>iferror(vlookup(B893,Maps!$A$2:$B$111,2,false),"")</f>
        <v>Fire Temple</v>
      </c>
      <c r="D893" s="387" t="s">
        <v>14</v>
      </c>
      <c r="E893" s="386" t="s">
        <v>698</v>
      </c>
      <c r="F893" s="396"/>
      <c r="G893" s="396"/>
      <c r="H893" s="387" t="s">
        <v>96</v>
      </c>
      <c r="I893" s="390" t="s">
        <v>4942</v>
      </c>
      <c r="J893" s="391" t="str">
        <f>iferror(vlookup(H893,Actors!$A$2:$D$472,4,false),"")</f>
        <v>Proximity-Activated Firewall</v>
      </c>
      <c r="K893" s="387" t="s">
        <v>320</v>
      </c>
      <c r="L893" s="387" t="s">
        <v>2953</v>
      </c>
      <c r="M893" s="392" t="str">
        <f>iferror(vlookup(A893,Variables!$F$2:$G$2762,2,false),"")</f>
        <v>Proximity-Activated Firewall</v>
      </c>
      <c r="N893" s="389" t="s">
        <v>1059</v>
      </c>
    </row>
    <row r="894">
      <c r="A894" s="386" t="s">
        <v>7760</v>
      </c>
      <c r="B894" s="387" t="s">
        <v>37</v>
      </c>
      <c r="C894" s="388" t="str">
        <f>iferror(vlookup(B894,Maps!$A$2:$B$111,2,false),"")</f>
        <v>Fire Temple</v>
      </c>
      <c r="D894" s="387" t="s">
        <v>14</v>
      </c>
      <c r="E894" s="386" t="s">
        <v>698</v>
      </c>
      <c r="F894" s="396"/>
      <c r="G894" s="396"/>
      <c r="H894" s="387" t="s">
        <v>96</v>
      </c>
      <c r="I894" s="390" t="s">
        <v>4942</v>
      </c>
      <c r="J894" s="391" t="str">
        <f>iferror(vlookup(H894,Actors!$A$2:$D$472,4,false),"")</f>
        <v>Proximity-Activated Firewall</v>
      </c>
      <c r="K894" s="387" t="s">
        <v>320</v>
      </c>
      <c r="L894" s="387" t="s">
        <v>2953</v>
      </c>
      <c r="M894" s="392" t="str">
        <f>iferror(vlookup(A894,Variables!$F$2:$G$2762,2,false),"")</f>
        <v>Proximity-Activated Firewall</v>
      </c>
      <c r="N894" s="389" t="s">
        <v>1059</v>
      </c>
    </row>
    <row r="895">
      <c r="A895" s="386" t="s">
        <v>7760</v>
      </c>
      <c r="B895" s="387" t="s">
        <v>37</v>
      </c>
      <c r="C895" s="388" t="str">
        <f>iferror(vlookup(B895,Maps!$A$2:$B$111,2,false),"")</f>
        <v>Fire Temple</v>
      </c>
      <c r="D895" s="387" t="s">
        <v>14</v>
      </c>
      <c r="E895" s="386" t="s">
        <v>698</v>
      </c>
      <c r="F895" s="396"/>
      <c r="G895" s="396"/>
      <c r="H895" s="387" t="s">
        <v>96</v>
      </c>
      <c r="I895" s="390" t="s">
        <v>4942</v>
      </c>
      <c r="J895" s="391" t="str">
        <f>iferror(vlookup(H895,Actors!$A$2:$D$472,4,false),"")</f>
        <v>Proximity-Activated Firewall</v>
      </c>
      <c r="K895" s="387" t="s">
        <v>320</v>
      </c>
      <c r="L895" s="387" t="s">
        <v>2953</v>
      </c>
      <c r="M895" s="392" t="str">
        <f>iferror(vlookup(A895,Variables!$F$2:$G$2762,2,false),"")</f>
        <v>Proximity-Activated Firewall</v>
      </c>
      <c r="N895" s="389" t="s">
        <v>1059</v>
      </c>
    </row>
    <row r="896">
      <c r="A896" s="386" t="s">
        <v>7158</v>
      </c>
      <c r="B896" s="387" t="s">
        <v>37</v>
      </c>
      <c r="C896" s="388" t="str">
        <f>iferror(vlookup(B896,Maps!$A$2:$B$111,2,false),"")</f>
        <v>Fire Temple</v>
      </c>
      <c r="D896" s="387" t="s">
        <v>14</v>
      </c>
      <c r="E896" s="386" t="s">
        <v>698</v>
      </c>
      <c r="F896" s="396"/>
      <c r="G896" s="396"/>
      <c r="H896" s="387" t="s">
        <v>144</v>
      </c>
      <c r="I896" s="390" t="s">
        <v>4961</v>
      </c>
      <c r="J896" s="391" t="str">
        <f>iferror(vlookup(H896,Actors!$A$2:$D$472,4,false),"")</f>
        <v>Keese</v>
      </c>
      <c r="K896" s="387" t="s">
        <v>103</v>
      </c>
      <c r="L896" s="387" t="s">
        <v>12</v>
      </c>
      <c r="M896" s="392" t="str">
        <f>iferror(vlookup(A896,Variables!$F$2:$G$2762,2,false),"")</f>
        <v>Fire Keese</v>
      </c>
      <c r="N896" s="389" t="s">
        <v>1059</v>
      </c>
    </row>
    <row r="897">
      <c r="A897" s="386" t="s">
        <v>7760</v>
      </c>
      <c r="B897" s="387" t="s">
        <v>37</v>
      </c>
      <c r="C897" s="388" t="str">
        <f>iferror(vlookup(B897,Maps!$A$2:$B$111,2,false),"")</f>
        <v>Fire Temple</v>
      </c>
      <c r="D897" s="387" t="s">
        <v>14</v>
      </c>
      <c r="E897" s="386" t="s">
        <v>698</v>
      </c>
      <c r="F897" s="396"/>
      <c r="G897" s="396"/>
      <c r="H897" s="387" t="s">
        <v>96</v>
      </c>
      <c r="I897" s="390" t="s">
        <v>4942</v>
      </c>
      <c r="J897" s="391" t="str">
        <f>iferror(vlookup(H897,Actors!$A$2:$D$472,4,false),"")</f>
        <v>Proximity-Activated Firewall</v>
      </c>
      <c r="K897" s="387" t="s">
        <v>320</v>
      </c>
      <c r="L897" s="387" t="s">
        <v>2953</v>
      </c>
      <c r="M897" s="392" t="str">
        <f>iferror(vlookup(A897,Variables!$F$2:$G$2762,2,false),"")</f>
        <v>Proximity-Activated Firewall</v>
      </c>
      <c r="N897" s="389" t="s">
        <v>1059</v>
      </c>
    </row>
    <row r="898">
      <c r="A898" s="386" t="s">
        <v>7760</v>
      </c>
      <c r="B898" s="387" t="s">
        <v>37</v>
      </c>
      <c r="C898" s="388" t="str">
        <f>iferror(vlookup(B898,Maps!$A$2:$B$111,2,false),"")</f>
        <v>Fire Temple</v>
      </c>
      <c r="D898" s="387" t="s">
        <v>14</v>
      </c>
      <c r="E898" s="386" t="s">
        <v>698</v>
      </c>
      <c r="F898" s="396"/>
      <c r="G898" s="396"/>
      <c r="H898" s="387" t="s">
        <v>96</v>
      </c>
      <c r="I898" s="390" t="s">
        <v>4942</v>
      </c>
      <c r="J898" s="391" t="str">
        <f>iferror(vlookup(H898,Actors!$A$2:$D$472,4,false),"")</f>
        <v>Proximity-Activated Firewall</v>
      </c>
      <c r="K898" s="387" t="s">
        <v>320</v>
      </c>
      <c r="L898" s="387" t="s">
        <v>2953</v>
      </c>
      <c r="M898" s="392" t="str">
        <f>iferror(vlookup(A898,Variables!$F$2:$G$2762,2,false),"")</f>
        <v>Proximity-Activated Firewall</v>
      </c>
      <c r="N898" s="389" t="s">
        <v>1059</v>
      </c>
    </row>
    <row r="899">
      <c r="A899" s="386" t="s">
        <v>7765</v>
      </c>
      <c r="B899" s="387" t="s">
        <v>37</v>
      </c>
      <c r="C899" s="388" t="str">
        <f>iferror(vlookup(B899,Maps!$A$2:$B$111,2,false),"")</f>
        <v>Fire Temple</v>
      </c>
      <c r="D899" s="387" t="s">
        <v>14</v>
      </c>
      <c r="E899" s="386" t="s">
        <v>698</v>
      </c>
      <c r="F899" s="396"/>
      <c r="G899" s="396"/>
      <c r="H899" s="387" t="s">
        <v>178</v>
      </c>
      <c r="I899" s="390" t="s">
        <v>5079</v>
      </c>
      <c r="J899" s="284" t="str">
        <f>iferror(vlookup(H899,Actors!$A$2:$D$472,4,false),"")</f>
        <v>Fire Temple Flame-Spouting Statue</v>
      </c>
      <c r="K899" s="393" t="s">
        <v>320</v>
      </c>
      <c r="L899" s="387" t="s">
        <v>12</v>
      </c>
      <c r="M899" s="392" t="str">
        <f>iferror(vlookup(A899,Variables!$F$2:$G$2762,2,false),"")</f>
        <v>Flame-Spouting Statue (Coffee Maker) - Spouts Intermittently</v>
      </c>
      <c r="N899" s="394" t="s">
        <v>1059</v>
      </c>
    </row>
    <row r="900">
      <c r="A900" s="386" t="s">
        <v>7760</v>
      </c>
      <c r="B900" s="387" t="s">
        <v>37</v>
      </c>
      <c r="C900" s="388" t="str">
        <f>iferror(vlookup(B900,Maps!$A$2:$B$111,2,false),"")</f>
        <v>Fire Temple</v>
      </c>
      <c r="D900" s="387" t="s">
        <v>14</v>
      </c>
      <c r="E900" s="386" t="s">
        <v>698</v>
      </c>
      <c r="F900" s="396"/>
      <c r="G900" s="396"/>
      <c r="H900" s="387" t="s">
        <v>96</v>
      </c>
      <c r="I900" s="390" t="s">
        <v>4942</v>
      </c>
      <c r="J900" s="391" t="str">
        <f>iferror(vlookup(H900,Actors!$A$2:$D$472,4,false),"")</f>
        <v>Proximity-Activated Firewall</v>
      </c>
      <c r="K900" s="387" t="s">
        <v>320</v>
      </c>
      <c r="L900" s="387" t="s">
        <v>2953</v>
      </c>
      <c r="M900" s="392" t="str">
        <f>iferror(vlookup(A900,Variables!$F$2:$G$2762,2,false),"")</f>
        <v>Proximity-Activated Firewall</v>
      </c>
      <c r="N900" s="389" t="s">
        <v>1059</v>
      </c>
    </row>
    <row r="901">
      <c r="A901" s="386" t="s">
        <v>7760</v>
      </c>
      <c r="B901" s="387" t="s">
        <v>37</v>
      </c>
      <c r="C901" s="388" t="str">
        <f>iferror(vlookup(B901,Maps!$A$2:$B$111,2,false),"")</f>
        <v>Fire Temple</v>
      </c>
      <c r="D901" s="387" t="s">
        <v>14</v>
      </c>
      <c r="E901" s="386" t="s">
        <v>698</v>
      </c>
      <c r="F901" s="396"/>
      <c r="G901" s="396"/>
      <c r="H901" s="387" t="s">
        <v>96</v>
      </c>
      <c r="I901" s="390" t="s">
        <v>4942</v>
      </c>
      <c r="J901" s="391" t="str">
        <f>iferror(vlookup(H901,Actors!$A$2:$D$472,4,false),"")</f>
        <v>Proximity-Activated Firewall</v>
      </c>
      <c r="K901" s="387" t="s">
        <v>320</v>
      </c>
      <c r="L901" s="387" t="s">
        <v>2953</v>
      </c>
      <c r="M901" s="392" t="str">
        <f>iferror(vlookup(A901,Variables!$F$2:$G$2762,2,false),"")</f>
        <v>Proximity-Activated Firewall</v>
      </c>
      <c r="N901" s="389" t="s">
        <v>1059</v>
      </c>
    </row>
    <row r="902">
      <c r="A902" s="386" t="s">
        <v>7760</v>
      </c>
      <c r="B902" s="387" t="s">
        <v>37</v>
      </c>
      <c r="C902" s="388" t="str">
        <f>iferror(vlookup(B902,Maps!$A$2:$B$111,2,false),"")</f>
        <v>Fire Temple</v>
      </c>
      <c r="D902" s="387" t="s">
        <v>14</v>
      </c>
      <c r="E902" s="386" t="s">
        <v>698</v>
      </c>
      <c r="F902" s="396"/>
      <c r="G902" s="396"/>
      <c r="H902" s="387" t="s">
        <v>96</v>
      </c>
      <c r="I902" s="390" t="s">
        <v>4942</v>
      </c>
      <c r="J902" s="391" t="str">
        <f>iferror(vlookup(H902,Actors!$A$2:$D$472,4,false),"")</f>
        <v>Proximity-Activated Firewall</v>
      </c>
      <c r="K902" s="387" t="s">
        <v>320</v>
      </c>
      <c r="L902" s="387" t="s">
        <v>2953</v>
      </c>
      <c r="M902" s="392" t="str">
        <f>iferror(vlookup(A902,Variables!$F$2:$G$2762,2,false),"")</f>
        <v>Proximity-Activated Firewall</v>
      </c>
      <c r="N902" s="389" t="s">
        <v>1059</v>
      </c>
    </row>
    <row r="903">
      <c r="A903" s="386" t="s">
        <v>7760</v>
      </c>
      <c r="B903" s="387" t="s">
        <v>37</v>
      </c>
      <c r="C903" s="388" t="str">
        <f>iferror(vlookup(B903,Maps!$A$2:$B$111,2,false),"")</f>
        <v>Fire Temple</v>
      </c>
      <c r="D903" s="387" t="s">
        <v>14</v>
      </c>
      <c r="E903" s="386" t="s">
        <v>698</v>
      </c>
      <c r="F903" s="396"/>
      <c r="G903" s="396"/>
      <c r="H903" s="387" t="s">
        <v>96</v>
      </c>
      <c r="I903" s="390" t="s">
        <v>4942</v>
      </c>
      <c r="J903" s="391" t="str">
        <f>iferror(vlookup(H903,Actors!$A$2:$D$472,4,false),"")</f>
        <v>Proximity-Activated Firewall</v>
      </c>
      <c r="K903" s="387" t="s">
        <v>320</v>
      </c>
      <c r="L903" s="387" t="s">
        <v>2953</v>
      </c>
      <c r="M903" s="392" t="str">
        <f>iferror(vlookup(A903,Variables!$F$2:$G$2762,2,false),"")</f>
        <v>Proximity-Activated Firewall</v>
      </c>
      <c r="N903" s="389" t="s">
        <v>1059</v>
      </c>
    </row>
    <row r="904">
      <c r="A904" s="386" t="s">
        <v>7760</v>
      </c>
      <c r="B904" s="387" t="s">
        <v>37</v>
      </c>
      <c r="C904" s="388" t="str">
        <f>iferror(vlookup(B904,Maps!$A$2:$B$111,2,false),"")</f>
        <v>Fire Temple</v>
      </c>
      <c r="D904" s="387" t="s">
        <v>14</v>
      </c>
      <c r="E904" s="386" t="s">
        <v>698</v>
      </c>
      <c r="F904" s="396"/>
      <c r="G904" s="396"/>
      <c r="H904" s="387" t="s">
        <v>96</v>
      </c>
      <c r="I904" s="390" t="s">
        <v>4942</v>
      </c>
      <c r="J904" s="391" t="str">
        <f>iferror(vlookup(H904,Actors!$A$2:$D$472,4,false),"")</f>
        <v>Proximity-Activated Firewall</v>
      </c>
      <c r="K904" s="387" t="s">
        <v>320</v>
      </c>
      <c r="L904" s="387" t="s">
        <v>2953</v>
      </c>
      <c r="M904" s="392" t="str">
        <f>iferror(vlookup(A904,Variables!$F$2:$G$2762,2,false),"")</f>
        <v>Proximity-Activated Firewall</v>
      </c>
      <c r="N904" s="389" t="s">
        <v>1059</v>
      </c>
    </row>
    <row r="905">
      <c r="A905" s="386" t="s">
        <v>7760</v>
      </c>
      <c r="B905" s="387" t="s">
        <v>37</v>
      </c>
      <c r="C905" s="388" t="str">
        <f>iferror(vlookup(B905,Maps!$A$2:$B$111,2,false),"")</f>
        <v>Fire Temple</v>
      </c>
      <c r="D905" s="387" t="s">
        <v>14</v>
      </c>
      <c r="E905" s="386" t="s">
        <v>698</v>
      </c>
      <c r="F905" s="396"/>
      <c r="G905" s="396"/>
      <c r="H905" s="387" t="s">
        <v>96</v>
      </c>
      <c r="I905" s="390" t="s">
        <v>4942</v>
      </c>
      <c r="J905" s="391" t="str">
        <f>iferror(vlookup(H905,Actors!$A$2:$D$472,4,false),"")</f>
        <v>Proximity-Activated Firewall</v>
      </c>
      <c r="K905" s="387" t="s">
        <v>320</v>
      </c>
      <c r="L905" s="387" t="s">
        <v>2953</v>
      </c>
      <c r="M905" s="392" t="str">
        <f>iferror(vlookup(A905,Variables!$F$2:$G$2762,2,false),"")</f>
        <v>Proximity-Activated Firewall</v>
      </c>
      <c r="N905" s="389" t="s">
        <v>1059</v>
      </c>
    </row>
    <row r="906">
      <c r="A906" s="386" t="s">
        <v>7760</v>
      </c>
      <c r="B906" s="387" t="s">
        <v>37</v>
      </c>
      <c r="C906" s="388" t="str">
        <f>iferror(vlookup(B906,Maps!$A$2:$B$111,2,false),"")</f>
        <v>Fire Temple</v>
      </c>
      <c r="D906" s="387" t="s">
        <v>14</v>
      </c>
      <c r="E906" s="386" t="s">
        <v>698</v>
      </c>
      <c r="F906" s="396"/>
      <c r="G906" s="396"/>
      <c r="H906" s="387" t="s">
        <v>96</v>
      </c>
      <c r="I906" s="390" t="s">
        <v>4942</v>
      </c>
      <c r="J906" s="391" t="str">
        <f>iferror(vlookup(H906,Actors!$A$2:$D$472,4,false),"")</f>
        <v>Proximity-Activated Firewall</v>
      </c>
      <c r="K906" s="387" t="s">
        <v>320</v>
      </c>
      <c r="L906" s="387" t="s">
        <v>2953</v>
      </c>
      <c r="M906" s="392" t="str">
        <f>iferror(vlookup(A906,Variables!$F$2:$G$2762,2,false),"")</f>
        <v>Proximity-Activated Firewall</v>
      </c>
      <c r="N906" s="389" t="s">
        <v>1059</v>
      </c>
    </row>
    <row r="907">
      <c r="A907" s="386" t="s">
        <v>7158</v>
      </c>
      <c r="B907" s="387" t="s">
        <v>37</v>
      </c>
      <c r="C907" s="388" t="str">
        <f>iferror(vlookup(B907,Maps!$A$2:$B$111,2,false),"")</f>
        <v>Fire Temple</v>
      </c>
      <c r="D907" s="387" t="s">
        <v>14</v>
      </c>
      <c r="E907" s="386" t="s">
        <v>698</v>
      </c>
      <c r="F907" s="396"/>
      <c r="G907" s="396"/>
      <c r="H907" s="387" t="s">
        <v>144</v>
      </c>
      <c r="I907" s="390" t="s">
        <v>4961</v>
      </c>
      <c r="J907" s="391" t="str">
        <f>iferror(vlookup(H907,Actors!$A$2:$D$472,4,false),"")</f>
        <v>Keese</v>
      </c>
      <c r="K907" s="387" t="s">
        <v>103</v>
      </c>
      <c r="L907" s="387" t="s">
        <v>12</v>
      </c>
      <c r="M907" s="392" t="str">
        <f>iferror(vlookup(A907,Variables!$F$2:$G$2762,2,false),"")</f>
        <v>Fire Keese</v>
      </c>
      <c r="N907" s="389" t="s">
        <v>1059</v>
      </c>
    </row>
    <row r="908">
      <c r="A908" s="386" t="s">
        <v>7760</v>
      </c>
      <c r="B908" s="387" t="s">
        <v>37</v>
      </c>
      <c r="C908" s="388" t="str">
        <f>iferror(vlookup(B908,Maps!$A$2:$B$111,2,false),"")</f>
        <v>Fire Temple</v>
      </c>
      <c r="D908" s="387" t="s">
        <v>14</v>
      </c>
      <c r="E908" s="386" t="s">
        <v>698</v>
      </c>
      <c r="F908" s="396"/>
      <c r="G908" s="396"/>
      <c r="H908" s="387" t="s">
        <v>96</v>
      </c>
      <c r="I908" s="390" t="s">
        <v>4942</v>
      </c>
      <c r="J908" s="391" t="str">
        <f>iferror(vlookup(H908,Actors!$A$2:$D$472,4,false),"")</f>
        <v>Proximity-Activated Firewall</v>
      </c>
      <c r="K908" s="387" t="s">
        <v>320</v>
      </c>
      <c r="L908" s="387" t="s">
        <v>2953</v>
      </c>
      <c r="M908" s="392" t="str">
        <f>iferror(vlookup(A908,Variables!$F$2:$G$2762,2,false),"")</f>
        <v>Proximity-Activated Firewall</v>
      </c>
      <c r="N908" s="389" t="s">
        <v>1059</v>
      </c>
    </row>
    <row r="909">
      <c r="A909" s="386" t="s">
        <v>7760</v>
      </c>
      <c r="B909" s="387" t="s">
        <v>37</v>
      </c>
      <c r="C909" s="388" t="str">
        <f>iferror(vlookup(B909,Maps!$A$2:$B$111,2,false),"")</f>
        <v>Fire Temple</v>
      </c>
      <c r="D909" s="387" t="s">
        <v>14</v>
      </c>
      <c r="E909" s="386" t="s">
        <v>698</v>
      </c>
      <c r="F909" s="396"/>
      <c r="G909" s="396"/>
      <c r="H909" s="387" t="s">
        <v>96</v>
      </c>
      <c r="I909" s="390" t="s">
        <v>4942</v>
      </c>
      <c r="J909" s="391" t="str">
        <f>iferror(vlookup(H909,Actors!$A$2:$D$472,4,false),"")</f>
        <v>Proximity-Activated Firewall</v>
      </c>
      <c r="K909" s="387" t="s">
        <v>320</v>
      </c>
      <c r="L909" s="387" t="s">
        <v>2953</v>
      </c>
      <c r="M909" s="392" t="str">
        <f>iferror(vlookup(A909,Variables!$F$2:$G$2762,2,false),"")</f>
        <v>Proximity-Activated Firewall</v>
      </c>
      <c r="N909" s="389" t="s">
        <v>1059</v>
      </c>
    </row>
    <row r="910">
      <c r="A910" s="386" t="s">
        <v>7760</v>
      </c>
      <c r="B910" s="387" t="s">
        <v>37</v>
      </c>
      <c r="C910" s="388" t="str">
        <f>iferror(vlookup(B910,Maps!$A$2:$B$111,2,false),"")</f>
        <v>Fire Temple</v>
      </c>
      <c r="D910" s="387" t="s">
        <v>14</v>
      </c>
      <c r="E910" s="386" t="s">
        <v>698</v>
      </c>
      <c r="F910" s="396"/>
      <c r="G910" s="396"/>
      <c r="H910" s="387" t="s">
        <v>96</v>
      </c>
      <c r="I910" s="390" t="s">
        <v>4942</v>
      </c>
      <c r="J910" s="391" t="str">
        <f>iferror(vlookup(H910,Actors!$A$2:$D$472,4,false),"")</f>
        <v>Proximity-Activated Firewall</v>
      </c>
      <c r="K910" s="387" t="s">
        <v>320</v>
      </c>
      <c r="L910" s="387" t="s">
        <v>2953</v>
      </c>
      <c r="M910" s="392" t="str">
        <f>iferror(vlookup(A910,Variables!$F$2:$G$2762,2,false),"")</f>
        <v>Proximity-Activated Firewall</v>
      </c>
      <c r="N910" s="389" t="s">
        <v>1059</v>
      </c>
    </row>
    <row r="911">
      <c r="A911" s="386" t="s">
        <v>7766</v>
      </c>
      <c r="B911" s="387" t="s">
        <v>37</v>
      </c>
      <c r="C911" s="388" t="str">
        <f>iferror(vlookup(B911,Maps!$A$2:$B$111,2,false),"")</f>
        <v>Fire Temple</v>
      </c>
      <c r="D911" s="387" t="s">
        <v>14</v>
      </c>
      <c r="E911" s="386" t="s">
        <v>698</v>
      </c>
      <c r="F911" s="396"/>
      <c r="G911" s="396"/>
      <c r="H911" s="387" t="s">
        <v>3250</v>
      </c>
      <c r="I911" s="390" t="s">
        <v>6073</v>
      </c>
      <c r="J911" s="284" t="str">
        <f>iferror(vlookup(H911,Actors!$A$2:$D$472,4,false),"")</f>
        <v>Door Mimic</v>
      </c>
      <c r="K911" s="393" t="s">
        <v>3180</v>
      </c>
      <c r="L911" s="387" t="s">
        <v>7102</v>
      </c>
      <c r="M911" s="392" t="str">
        <f>iferror(vlookup(A911,Variables!$F$2:$G$2762,2,false),"")</f>
        <v/>
      </c>
      <c r="N911" s="394" t="s">
        <v>1059</v>
      </c>
    </row>
    <row r="912">
      <c r="A912" s="386" t="s">
        <v>7766</v>
      </c>
      <c r="B912" s="387" t="s">
        <v>37</v>
      </c>
      <c r="C912" s="388" t="str">
        <f>iferror(vlookup(B912,Maps!$A$2:$B$111,2,false),"")</f>
        <v>Fire Temple</v>
      </c>
      <c r="D912" s="387" t="s">
        <v>14</v>
      </c>
      <c r="E912" s="386" t="s">
        <v>698</v>
      </c>
      <c r="F912" s="396"/>
      <c r="G912" s="396"/>
      <c r="H912" s="387" t="s">
        <v>3250</v>
      </c>
      <c r="I912" s="390" t="s">
        <v>6073</v>
      </c>
      <c r="J912" s="284" t="str">
        <f>iferror(vlookup(H912,Actors!$A$2:$D$472,4,false),"")</f>
        <v>Door Mimic</v>
      </c>
      <c r="K912" s="393" t="s">
        <v>3180</v>
      </c>
      <c r="L912" s="387" t="s">
        <v>7102</v>
      </c>
      <c r="M912" s="392" t="str">
        <f>iferror(vlookup(A912,Variables!$F$2:$G$2762,2,false),"")</f>
        <v/>
      </c>
      <c r="N912" s="394" t="s">
        <v>1059</v>
      </c>
    </row>
    <row r="913">
      <c r="A913" s="386" t="s">
        <v>7767</v>
      </c>
      <c r="B913" s="387" t="s">
        <v>37</v>
      </c>
      <c r="C913" s="388" t="str">
        <f>iferror(vlookup(B913,Maps!$A$2:$B$111,2,false),"")</f>
        <v>Fire Temple</v>
      </c>
      <c r="D913" s="387" t="s">
        <v>14</v>
      </c>
      <c r="E913" s="386" t="s">
        <v>698</v>
      </c>
      <c r="F913" s="396"/>
      <c r="G913" s="396"/>
      <c r="H913" s="387" t="s">
        <v>705</v>
      </c>
      <c r="I913" s="390" t="s">
        <v>5672</v>
      </c>
      <c r="J913" s="284" t="str">
        <f>iferror(vlookup(H913,Actors!$A$2:$D$472,4,false),"")</f>
        <v>Rolling Boulder (Generic)</v>
      </c>
      <c r="K913" s="393" t="s">
        <v>3003</v>
      </c>
      <c r="L913" s="387" t="s">
        <v>7567</v>
      </c>
      <c r="M913" s="392" t="str">
        <f>iferror(vlookup(A913,Variables!$F$2:$G$2762,2,false),"")</f>
        <v/>
      </c>
      <c r="N913" s="394" t="s">
        <v>1059</v>
      </c>
    </row>
    <row r="914">
      <c r="A914" s="386" t="s">
        <v>7760</v>
      </c>
      <c r="B914" s="387" t="s">
        <v>37</v>
      </c>
      <c r="C914" s="388" t="str">
        <f>iferror(vlookup(B914,Maps!$A$2:$B$111,2,false),"")</f>
        <v>Fire Temple</v>
      </c>
      <c r="D914" s="387" t="s">
        <v>14</v>
      </c>
      <c r="E914" s="386" t="s">
        <v>698</v>
      </c>
      <c r="F914" s="396"/>
      <c r="G914" s="396"/>
      <c r="H914" s="387" t="s">
        <v>96</v>
      </c>
      <c r="I914" s="390" t="s">
        <v>4942</v>
      </c>
      <c r="J914" s="391" t="str">
        <f>iferror(vlookup(H914,Actors!$A$2:$D$472,4,false),"")</f>
        <v>Proximity-Activated Firewall</v>
      </c>
      <c r="K914" s="387" t="s">
        <v>320</v>
      </c>
      <c r="L914" s="387" t="s">
        <v>2953</v>
      </c>
      <c r="M914" s="392" t="str">
        <f>iferror(vlookup(A914,Variables!$F$2:$G$2762,2,false),"")</f>
        <v>Proximity-Activated Firewall</v>
      </c>
      <c r="N914" s="389" t="s">
        <v>1059</v>
      </c>
    </row>
    <row r="915">
      <c r="A915" s="386" t="s">
        <v>7760</v>
      </c>
      <c r="B915" s="387" t="s">
        <v>37</v>
      </c>
      <c r="C915" s="388" t="str">
        <f>iferror(vlookup(B915,Maps!$A$2:$B$111,2,false),"")</f>
        <v>Fire Temple</v>
      </c>
      <c r="D915" s="387" t="s">
        <v>14</v>
      </c>
      <c r="E915" s="386" t="s">
        <v>698</v>
      </c>
      <c r="F915" s="396"/>
      <c r="G915" s="396"/>
      <c r="H915" s="387" t="s">
        <v>96</v>
      </c>
      <c r="I915" s="390" t="s">
        <v>4942</v>
      </c>
      <c r="J915" s="391" t="str">
        <f>iferror(vlookup(H915,Actors!$A$2:$D$472,4,false),"")</f>
        <v>Proximity-Activated Firewall</v>
      </c>
      <c r="K915" s="387" t="s">
        <v>320</v>
      </c>
      <c r="L915" s="387" t="s">
        <v>2953</v>
      </c>
      <c r="M915" s="392" t="str">
        <f>iferror(vlookup(A915,Variables!$F$2:$G$2762,2,false),"")</f>
        <v>Proximity-Activated Firewall</v>
      </c>
      <c r="N915" s="389" t="s">
        <v>1059</v>
      </c>
    </row>
    <row r="916">
      <c r="A916" s="386" t="s">
        <v>7760</v>
      </c>
      <c r="B916" s="387" t="s">
        <v>37</v>
      </c>
      <c r="C916" s="388" t="str">
        <f>iferror(vlookup(B916,Maps!$A$2:$B$111,2,false),"")</f>
        <v>Fire Temple</v>
      </c>
      <c r="D916" s="387" t="s">
        <v>14</v>
      </c>
      <c r="E916" s="386" t="s">
        <v>698</v>
      </c>
      <c r="F916" s="396"/>
      <c r="G916" s="396"/>
      <c r="H916" s="387" t="s">
        <v>96</v>
      </c>
      <c r="I916" s="390" t="s">
        <v>4942</v>
      </c>
      <c r="J916" s="391" t="str">
        <f>iferror(vlookup(H916,Actors!$A$2:$D$472,4,false),"")</f>
        <v>Proximity-Activated Firewall</v>
      </c>
      <c r="K916" s="387" t="s">
        <v>320</v>
      </c>
      <c r="L916" s="387" t="s">
        <v>2953</v>
      </c>
      <c r="M916" s="392" t="str">
        <f>iferror(vlookup(A916,Variables!$F$2:$G$2762,2,false),"")</f>
        <v>Proximity-Activated Firewall</v>
      </c>
      <c r="N916" s="389" t="s">
        <v>1059</v>
      </c>
    </row>
    <row r="917">
      <c r="A917" s="386" t="s">
        <v>7760</v>
      </c>
      <c r="B917" s="387" t="s">
        <v>37</v>
      </c>
      <c r="C917" s="388" t="str">
        <f>iferror(vlookup(B917,Maps!$A$2:$B$111,2,false),"")</f>
        <v>Fire Temple</v>
      </c>
      <c r="D917" s="387" t="s">
        <v>14</v>
      </c>
      <c r="E917" s="386" t="s">
        <v>698</v>
      </c>
      <c r="F917" s="396"/>
      <c r="G917" s="396"/>
      <c r="H917" s="387" t="s">
        <v>96</v>
      </c>
      <c r="I917" s="390" t="s">
        <v>4942</v>
      </c>
      <c r="J917" s="391" t="str">
        <f>iferror(vlookup(H917,Actors!$A$2:$D$472,4,false),"")</f>
        <v>Proximity-Activated Firewall</v>
      </c>
      <c r="K917" s="387" t="s">
        <v>320</v>
      </c>
      <c r="L917" s="387" t="s">
        <v>2953</v>
      </c>
      <c r="M917" s="392" t="str">
        <f>iferror(vlookup(A917,Variables!$F$2:$G$2762,2,false),"")</f>
        <v>Proximity-Activated Firewall</v>
      </c>
      <c r="N917" s="389" t="s">
        <v>1059</v>
      </c>
    </row>
    <row r="918">
      <c r="A918" s="386" t="s">
        <v>7760</v>
      </c>
      <c r="B918" s="387" t="s">
        <v>37</v>
      </c>
      <c r="C918" s="388" t="str">
        <f>iferror(vlookup(B918,Maps!$A$2:$B$111,2,false),"")</f>
        <v>Fire Temple</v>
      </c>
      <c r="D918" s="387" t="s">
        <v>14</v>
      </c>
      <c r="E918" s="386" t="s">
        <v>698</v>
      </c>
      <c r="F918" s="396"/>
      <c r="G918" s="396"/>
      <c r="H918" s="387" t="s">
        <v>96</v>
      </c>
      <c r="I918" s="390" t="s">
        <v>4942</v>
      </c>
      <c r="J918" s="391" t="str">
        <f>iferror(vlookup(H918,Actors!$A$2:$D$472,4,false),"")</f>
        <v>Proximity-Activated Firewall</v>
      </c>
      <c r="K918" s="387" t="s">
        <v>320</v>
      </c>
      <c r="L918" s="387" t="s">
        <v>2953</v>
      </c>
      <c r="M918" s="392" t="str">
        <f>iferror(vlookup(A918,Variables!$F$2:$G$2762,2,false),"")</f>
        <v>Proximity-Activated Firewall</v>
      </c>
      <c r="N918" s="389" t="s">
        <v>1059</v>
      </c>
    </row>
    <row r="919">
      <c r="A919" s="386" t="s">
        <v>7760</v>
      </c>
      <c r="B919" s="387" t="s">
        <v>37</v>
      </c>
      <c r="C919" s="388" t="str">
        <f>iferror(vlookup(B919,Maps!$A$2:$B$111,2,false),"")</f>
        <v>Fire Temple</v>
      </c>
      <c r="D919" s="387" t="s">
        <v>14</v>
      </c>
      <c r="E919" s="386" t="s">
        <v>698</v>
      </c>
      <c r="F919" s="396"/>
      <c r="G919" s="396"/>
      <c r="H919" s="387" t="s">
        <v>96</v>
      </c>
      <c r="I919" s="390" t="s">
        <v>4942</v>
      </c>
      <c r="J919" s="391" t="str">
        <f>iferror(vlookup(H919,Actors!$A$2:$D$472,4,false),"")</f>
        <v>Proximity-Activated Firewall</v>
      </c>
      <c r="K919" s="387" t="s">
        <v>320</v>
      </c>
      <c r="L919" s="387" t="s">
        <v>2953</v>
      </c>
      <c r="M919" s="392" t="str">
        <f>iferror(vlookup(A919,Variables!$F$2:$G$2762,2,false),"")</f>
        <v>Proximity-Activated Firewall</v>
      </c>
      <c r="N919" s="389" t="s">
        <v>1059</v>
      </c>
    </row>
    <row r="920">
      <c r="A920" s="386" t="s">
        <v>7768</v>
      </c>
      <c r="B920" s="387" t="s">
        <v>37</v>
      </c>
      <c r="C920" s="388" t="str">
        <f>iferror(vlookup(B920,Maps!$A$2:$B$111,2,false),"")</f>
        <v>Fire Temple</v>
      </c>
      <c r="D920" s="387" t="s">
        <v>14</v>
      </c>
      <c r="E920" s="386" t="s">
        <v>698</v>
      </c>
      <c r="F920" s="396"/>
      <c r="G920" s="396"/>
      <c r="H920" s="387" t="s">
        <v>705</v>
      </c>
      <c r="I920" s="390" t="s">
        <v>5672</v>
      </c>
      <c r="J920" s="284" t="str">
        <f>iferror(vlookup(H920,Actors!$A$2:$D$472,4,false),"")</f>
        <v>Rolling Boulder (Generic)</v>
      </c>
      <c r="K920" s="393" t="s">
        <v>3003</v>
      </c>
      <c r="L920" s="387" t="s">
        <v>7769</v>
      </c>
      <c r="M920" s="392" t="str">
        <f>iferror(vlookup(A920,Variables!$F$2:$G$2762,2,false),"")</f>
        <v/>
      </c>
      <c r="N920" s="394" t="s">
        <v>1059</v>
      </c>
    </row>
    <row r="921">
      <c r="A921" s="386" t="s">
        <v>7760</v>
      </c>
      <c r="B921" s="387" t="s">
        <v>37</v>
      </c>
      <c r="C921" s="388" t="str">
        <f>iferror(vlookup(B921,Maps!$A$2:$B$111,2,false),"")</f>
        <v>Fire Temple</v>
      </c>
      <c r="D921" s="387" t="s">
        <v>14</v>
      </c>
      <c r="E921" s="386" t="s">
        <v>698</v>
      </c>
      <c r="F921" s="396"/>
      <c r="G921" s="396"/>
      <c r="H921" s="387" t="s">
        <v>96</v>
      </c>
      <c r="I921" s="390" t="s">
        <v>4942</v>
      </c>
      <c r="J921" s="391" t="str">
        <f>iferror(vlookup(H921,Actors!$A$2:$D$472,4,false),"")</f>
        <v>Proximity-Activated Firewall</v>
      </c>
      <c r="K921" s="387" t="s">
        <v>320</v>
      </c>
      <c r="L921" s="387" t="s">
        <v>2953</v>
      </c>
      <c r="M921" s="392" t="str">
        <f>iferror(vlookup(A921,Variables!$F$2:$G$2762,2,false),"")</f>
        <v>Proximity-Activated Firewall</v>
      </c>
      <c r="N921" s="389" t="s">
        <v>1059</v>
      </c>
    </row>
    <row r="922">
      <c r="A922" s="386" t="s">
        <v>7770</v>
      </c>
      <c r="B922" s="387" t="s">
        <v>37</v>
      </c>
      <c r="C922" s="388" t="str">
        <f>iferror(vlookup(B922,Maps!$A$2:$B$111,2,false),"")</f>
        <v>Fire Temple</v>
      </c>
      <c r="D922" s="387" t="s">
        <v>14</v>
      </c>
      <c r="E922" s="386" t="s">
        <v>698</v>
      </c>
      <c r="F922" s="396"/>
      <c r="G922" s="396"/>
      <c r="H922" s="387" t="s">
        <v>160</v>
      </c>
      <c r="I922" s="390" t="s">
        <v>5076</v>
      </c>
      <c r="J922" s="284" t="str">
        <f>iferror(vlookup(H922,Actors!$A$2:$D$472,4,false),"")</f>
        <v>Fire Temple Rotating Fire Spinner</v>
      </c>
      <c r="K922" s="393" t="s">
        <v>320</v>
      </c>
      <c r="L922" s="387" t="s">
        <v>7164</v>
      </c>
      <c r="M922" s="392" t="str">
        <f>iferror(vlookup(A922,Variables!$F$2:$G$2762,2,false),"")</f>
        <v>Rotating Fire Spinner</v>
      </c>
      <c r="N922" s="394" t="s">
        <v>1059</v>
      </c>
    </row>
    <row r="923">
      <c r="A923" s="386" t="s">
        <v>7770</v>
      </c>
      <c r="B923" s="387" t="s">
        <v>37</v>
      </c>
      <c r="C923" s="388" t="str">
        <f>iferror(vlookup(B923,Maps!$A$2:$B$111,2,false),"")</f>
        <v>Fire Temple</v>
      </c>
      <c r="D923" s="387" t="s">
        <v>14</v>
      </c>
      <c r="E923" s="386" t="s">
        <v>698</v>
      </c>
      <c r="F923" s="396"/>
      <c r="G923" s="396"/>
      <c r="H923" s="387" t="s">
        <v>160</v>
      </c>
      <c r="I923" s="390" t="s">
        <v>5076</v>
      </c>
      <c r="J923" s="284" t="str">
        <f>iferror(vlookup(H923,Actors!$A$2:$D$472,4,false),"")</f>
        <v>Fire Temple Rotating Fire Spinner</v>
      </c>
      <c r="K923" s="393" t="s">
        <v>320</v>
      </c>
      <c r="L923" s="387" t="s">
        <v>7164</v>
      </c>
      <c r="M923" s="392" t="str">
        <f>iferror(vlookup(A923,Variables!$F$2:$G$2762,2,false),"")</f>
        <v>Rotating Fire Spinner</v>
      </c>
      <c r="N923" s="394" t="s">
        <v>1059</v>
      </c>
    </row>
    <row r="924">
      <c r="A924" s="386" t="s">
        <v>7760</v>
      </c>
      <c r="B924" s="387" t="s">
        <v>37</v>
      </c>
      <c r="C924" s="388" t="str">
        <f>iferror(vlookup(B924,Maps!$A$2:$B$111,2,false),"")</f>
        <v>Fire Temple</v>
      </c>
      <c r="D924" s="387" t="s">
        <v>14</v>
      </c>
      <c r="E924" s="386" t="s">
        <v>698</v>
      </c>
      <c r="F924" s="396"/>
      <c r="G924" s="396"/>
      <c r="H924" s="387" t="s">
        <v>96</v>
      </c>
      <c r="I924" s="390" t="s">
        <v>4942</v>
      </c>
      <c r="J924" s="391" t="str">
        <f>iferror(vlookup(H924,Actors!$A$2:$D$472,4,false),"")</f>
        <v>Proximity-Activated Firewall</v>
      </c>
      <c r="K924" s="387" t="s">
        <v>320</v>
      </c>
      <c r="L924" s="387" t="s">
        <v>2953</v>
      </c>
      <c r="M924" s="392" t="str">
        <f>iferror(vlookup(A924,Variables!$F$2:$G$2762,2,false),"")</f>
        <v>Proximity-Activated Firewall</v>
      </c>
      <c r="N924" s="389" t="s">
        <v>1059</v>
      </c>
    </row>
    <row r="925">
      <c r="A925" s="386" t="s">
        <v>7760</v>
      </c>
      <c r="B925" s="387" t="s">
        <v>37</v>
      </c>
      <c r="C925" s="388" t="str">
        <f>iferror(vlookup(B925,Maps!$A$2:$B$111,2,false),"")</f>
        <v>Fire Temple</v>
      </c>
      <c r="D925" s="387" t="s">
        <v>14</v>
      </c>
      <c r="E925" s="386" t="s">
        <v>698</v>
      </c>
      <c r="F925" s="396"/>
      <c r="G925" s="396"/>
      <c r="H925" s="387" t="s">
        <v>96</v>
      </c>
      <c r="I925" s="390" t="s">
        <v>4942</v>
      </c>
      <c r="J925" s="391" t="str">
        <f>iferror(vlookup(H925,Actors!$A$2:$D$472,4,false),"")</f>
        <v>Proximity-Activated Firewall</v>
      </c>
      <c r="K925" s="387" t="s">
        <v>320</v>
      </c>
      <c r="L925" s="387" t="s">
        <v>2953</v>
      </c>
      <c r="M925" s="392" t="str">
        <f>iferror(vlookup(A925,Variables!$F$2:$G$2762,2,false),"")</f>
        <v>Proximity-Activated Firewall</v>
      </c>
      <c r="N925" s="389" t="s">
        <v>1059</v>
      </c>
    </row>
    <row r="926">
      <c r="A926" s="386" t="s">
        <v>7158</v>
      </c>
      <c r="B926" s="387" t="s">
        <v>37</v>
      </c>
      <c r="C926" s="388" t="str">
        <f>iferror(vlookup(B926,Maps!$A$2:$B$111,2,false),"")</f>
        <v>Fire Temple</v>
      </c>
      <c r="D926" s="387" t="s">
        <v>14</v>
      </c>
      <c r="E926" s="386" t="s">
        <v>698</v>
      </c>
      <c r="F926" s="396"/>
      <c r="G926" s="396"/>
      <c r="H926" s="387" t="s">
        <v>144</v>
      </c>
      <c r="I926" s="390" t="s">
        <v>4961</v>
      </c>
      <c r="J926" s="391" t="str">
        <f>iferror(vlookup(H926,Actors!$A$2:$D$472,4,false),"")</f>
        <v>Keese</v>
      </c>
      <c r="K926" s="387" t="s">
        <v>103</v>
      </c>
      <c r="L926" s="387" t="s">
        <v>12</v>
      </c>
      <c r="M926" s="392" t="str">
        <f>iferror(vlookup(A926,Variables!$F$2:$G$2762,2,false),"")</f>
        <v>Fire Keese</v>
      </c>
      <c r="N926" s="389" t="s">
        <v>1059</v>
      </c>
    </row>
    <row r="927">
      <c r="A927" s="386" t="s">
        <v>7771</v>
      </c>
      <c r="B927" s="387" t="s">
        <v>37</v>
      </c>
      <c r="C927" s="388" t="str">
        <f>iferror(vlookup(B927,Maps!$A$2:$B$111,2,false),"")</f>
        <v>Fire Temple</v>
      </c>
      <c r="D927" s="387" t="s">
        <v>14</v>
      </c>
      <c r="E927" s="386" t="s">
        <v>698</v>
      </c>
      <c r="F927" s="396"/>
      <c r="G927" s="396"/>
      <c r="H927" s="387" t="s">
        <v>3141</v>
      </c>
      <c r="I927" s="390" t="s">
        <v>5853</v>
      </c>
      <c r="J927" s="391" t="str">
        <f>iferror(vlookup(H927,Actors!$A$2:$D$472,4,false),"")</f>
        <v>Navi Message (Targetable)</v>
      </c>
      <c r="K927" s="387" t="s">
        <v>21</v>
      </c>
      <c r="L927" s="387" t="s">
        <v>7772</v>
      </c>
      <c r="M927" s="392" t="str">
        <f>iferror(vlookup(A927,Variables!$F$2:$G$2762,2,false),"")</f>
        <v>"You can see down from here... Isn't that the room where we saw Darunia?"</v>
      </c>
      <c r="N927" s="389" t="s">
        <v>1059</v>
      </c>
    </row>
    <row r="928">
      <c r="A928" s="386" t="s">
        <v>7686</v>
      </c>
      <c r="B928" s="387" t="s">
        <v>37</v>
      </c>
      <c r="C928" s="388" t="str">
        <f>iferror(vlookup(B928,Maps!$A$2:$B$111,2,false),"")</f>
        <v>Fire Temple</v>
      </c>
      <c r="D928" s="387" t="s">
        <v>14</v>
      </c>
      <c r="E928" s="386" t="s">
        <v>698</v>
      </c>
      <c r="F928" s="396"/>
      <c r="G928" s="396"/>
      <c r="H928" s="387" t="s">
        <v>208</v>
      </c>
      <c r="I928" s="390" t="s">
        <v>5067</v>
      </c>
      <c r="J928" s="284" t="str">
        <f>iferror(vlookup(H928,Actors!$A$2:$D$472,4,false),"")</f>
        <v>Fire Temple Hammer-Activated Elevator Pillar</v>
      </c>
      <c r="K928" s="393" t="s">
        <v>320</v>
      </c>
      <c r="L928" s="387" t="s">
        <v>110</v>
      </c>
      <c r="M928" s="392" t="str">
        <f>iferror(vlookup(A928,Variables!$F$2:$G$2762,2,false),"")</f>
        <v>Hammer-Activated Elevator Pillar (Boss Door Room)</v>
      </c>
      <c r="N928" s="394" t="s">
        <v>1059</v>
      </c>
    </row>
    <row r="929">
      <c r="A929" s="386" t="s">
        <v>7773</v>
      </c>
      <c r="B929" s="387" t="s">
        <v>37</v>
      </c>
      <c r="C929" s="388" t="str">
        <f>iferror(vlookup(B929,Maps!$A$2:$B$111,2,false),"")</f>
        <v>Fire Temple</v>
      </c>
      <c r="D929" s="387" t="s">
        <v>14</v>
      </c>
      <c r="E929" s="386" t="s">
        <v>698</v>
      </c>
      <c r="F929" s="396"/>
      <c r="G929" s="396"/>
      <c r="H929" s="387" t="s">
        <v>208</v>
      </c>
      <c r="I929" s="390" t="s">
        <v>5067</v>
      </c>
      <c r="J929" s="284" t="str">
        <f>iferror(vlookup(H929,Actors!$A$2:$D$472,4,false),"")</f>
        <v>Fire Temple Hammer-Activated Elevator Pillar</v>
      </c>
      <c r="K929" s="393" t="s">
        <v>320</v>
      </c>
      <c r="L929" s="387" t="s">
        <v>2977</v>
      </c>
      <c r="M929" s="392" t="str">
        <f>iferror(vlookup(A929,Variables!$F$2:$G$2762,2,false),"")</f>
        <v>Hammer-Activated Elevator Pillar (Fire Wall Maze)</v>
      </c>
      <c r="N929" s="394" t="s">
        <v>1059</v>
      </c>
    </row>
    <row r="930">
      <c r="A930" s="386" t="s">
        <v>7774</v>
      </c>
      <c r="B930" s="387" t="s">
        <v>37</v>
      </c>
      <c r="C930" s="388" t="str">
        <f>iferror(vlookup(B930,Maps!$A$2:$B$111,2,false),"")</f>
        <v>Fire Temple</v>
      </c>
      <c r="D930" s="387" t="s">
        <v>14</v>
      </c>
      <c r="E930" s="386" t="s">
        <v>698</v>
      </c>
      <c r="F930" s="396"/>
      <c r="G930" s="396"/>
      <c r="H930" s="387" t="s">
        <v>3250</v>
      </c>
      <c r="I930" s="390" t="s">
        <v>6073</v>
      </c>
      <c r="J930" s="284" t="str">
        <f>iferror(vlookup(H930,Actors!$A$2:$D$472,4,false),"")</f>
        <v>Door Mimic</v>
      </c>
      <c r="K930" s="393" t="s">
        <v>3180</v>
      </c>
      <c r="L930" s="387" t="s">
        <v>7628</v>
      </c>
      <c r="M930" s="392" t="str">
        <f>iferror(vlookup(A930,Variables!$F$2:$G$2762,2,false),"")</f>
        <v/>
      </c>
      <c r="N930" s="394" t="s">
        <v>1059</v>
      </c>
    </row>
    <row r="931">
      <c r="A931" s="386" t="s">
        <v>7775</v>
      </c>
      <c r="B931" s="387" t="s">
        <v>37</v>
      </c>
      <c r="C931" s="388" t="str">
        <f>iferror(vlookup(B931,Maps!$A$2:$B$111,2,false),"")</f>
        <v>Fire Temple</v>
      </c>
      <c r="D931" s="387" t="s">
        <v>14</v>
      </c>
      <c r="E931" s="386" t="s">
        <v>698</v>
      </c>
      <c r="F931" s="396"/>
      <c r="G931" s="396"/>
      <c r="H931" s="387" t="s">
        <v>2891</v>
      </c>
      <c r="I931" s="390" t="s">
        <v>5426</v>
      </c>
      <c r="J931" s="284" t="str">
        <f>iferror(vlookup(H931,Actors!$A$2:$D$472,4,false),"")</f>
        <v>Bombable Wall &amp; Cracked Floor (Fire Temple)</v>
      </c>
      <c r="K931" s="393" t="s">
        <v>320</v>
      </c>
      <c r="L931" s="387" t="s">
        <v>7776</v>
      </c>
      <c r="M931" s="392" t="str">
        <f>iferror(vlookup(A931,Variables!$F$2:$G$2762,2,false),"")</f>
        <v>Bombable Wall (Fire Wall Maze)</v>
      </c>
      <c r="N931" s="394" t="s">
        <v>1059</v>
      </c>
    </row>
    <row r="932">
      <c r="A932" s="386" t="s">
        <v>7777</v>
      </c>
      <c r="B932" s="387" t="s">
        <v>37</v>
      </c>
      <c r="C932" s="388" t="str">
        <f>iferror(vlookup(B932,Maps!$A$2:$B$111,2,false),"")</f>
        <v>Fire Temple</v>
      </c>
      <c r="D932" s="387" t="s">
        <v>14</v>
      </c>
      <c r="E932" s="386" t="s">
        <v>698</v>
      </c>
      <c r="F932" s="396"/>
      <c r="G932" s="396"/>
      <c r="H932" s="387" t="s">
        <v>2994</v>
      </c>
      <c r="I932" s="390" t="s">
        <v>5617</v>
      </c>
      <c r="J932" s="391" t="str">
        <f>iferror(vlookup(H932,Actors!$A$2:$D$472,4,false),"")</f>
        <v>Navi Message (Automatically Triggered)</v>
      </c>
      <c r="K932" s="387" t="s">
        <v>21</v>
      </c>
      <c r="L932" s="387" t="s">
        <v>7778</v>
      </c>
      <c r="M932" s="392" t="str">
        <f>iferror(vlookup(A932,Variables!$F$2:$G$2762,2,false),"")</f>
        <v>This switch looks rusted.</v>
      </c>
      <c r="N932" s="389" t="s">
        <v>1059</v>
      </c>
    </row>
    <row r="933">
      <c r="A933" s="386" t="s">
        <v>7779</v>
      </c>
      <c r="B933" s="387" t="s">
        <v>37</v>
      </c>
      <c r="C933" s="388" t="str">
        <f>iferror(vlookup(B933,Maps!$A$2:$B$111,2,false),"")</f>
        <v>Fire Temple</v>
      </c>
      <c r="D933" s="387" t="s">
        <v>14</v>
      </c>
      <c r="E933" s="386" t="s">
        <v>698</v>
      </c>
      <c r="F933" s="396"/>
      <c r="G933" s="396"/>
      <c r="H933" s="387" t="s">
        <v>2978</v>
      </c>
      <c r="I933" s="390" t="s">
        <v>5589</v>
      </c>
      <c r="J933" s="284" t="str">
        <f>iferror(vlookup(H933,Actors!$A$2:$D$472,4,false),"")</f>
        <v>Pot</v>
      </c>
      <c r="K933" s="393" t="s">
        <v>21</v>
      </c>
      <c r="L933" s="387" t="s">
        <v>7780</v>
      </c>
      <c r="M933" s="392" t="str">
        <f>iferror(vlookup(A933,Variables!$F$2:$G$2762,2,false),"")</f>
        <v/>
      </c>
      <c r="N933" s="394" t="s">
        <v>1059</v>
      </c>
    </row>
    <row r="934">
      <c r="A934" s="386" t="s">
        <v>7781</v>
      </c>
      <c r="B934" s="387" t="s">
        <v>37</v>
      </c>
      <c r="C934" s="388" t="str">
        <f>iferror(vlookup(B934,Maps!$A$2:$B$111,2,false),"")</f>
        <v>Fire Temple</v>
      </c>
      <c r="D934" s="387" t="s">
        <v>14</v>
      </c>
      <c r="E934" s="386" t="s">
        <v>698</v>
      </c>
      <c r="F934" s="396"/>
      <c r="G934" s="396"/>
      <c r="H934" s="387" t="s">
        <v>2978</v>
      </c>
      <c r="I934" s="390" t="s">
        <v>5589</v>
      </c>
      <c r="J934" s="284" t="str">
        <f>iferror(vlookup(H934,Actors!$A$2:$D$472,4,false),"")</f>
        <v>Pot</v>
      </c>
      <c r="K934" s="393" t="s">
        <v>21</v>
      </c>
      <c r="L934" s="387" t="s">
        <v>7782</v>
      </c>
      <c r="M934" s="392" t="str">
        <f>iferror(vlookup(A934,Variables!$F$2:$G$2762,2,false),"")</f>
        <v/>
      </c>
      <c r="N934" s="394" t="s">
        <v>1059</v>
      </c>
    </row>
    <row r="935">
      <c r="A935" s="386" t="s">
        <v>7783</v>
      </c>
      <c r="B935" s="387" t="s">
        <v>37</v>
      </c>
      <c r="C935" s="388" t="str">
        <f>iferror(vlookup(B935,Maps!$A$2:$B$111,2,false),"")</f>
        <v>Fire Temple</v>
      </c>
      <c r="D935" s="387" t="s">
        <v>14</v>
      </c>
      <c r="E935" s="386" t="s">
        <v>698</v>
      </c>
      <c r="F935" s="396"/>
      <c r="G935" s="396"/>
      <c r="H935" s="387" t="s">
        <v>2978</v>
      </c>
      <c r="I935" s="390" t="s">
        <v>5589</v>
      </c>
      <c r="J935" s="284" t="str">
        <f>iferror(vlookup(H935,Actors!$A$2:$D$472,4,false),"")</f>
        <v>Pot</v>
      </c>
      <c r="K935" s="393" t="s">
        <v>21</v>
      </c>
      <c r="L935" s="387" t="s">
        <v>7784</v>
      </c>
      <c r="M935" s="392" t="str">
        <f>iferror(vlookup(A935,Variables!$F$2:$G$2762,2,false),"")</f>
        <v/>
      </c>
      <c r="N935" s="394" t="s">
        <v>1059</v>
      </c>
    </row>
    <row r="936">
      <c r="A936" s="386" t="s">
        <v>7785</v>
      </c>
      <c r="B936" s="387" t="s">
        <v>37</v>
      </c>
      <c r="C936" s="388" t="str">
        <f>iferror(vlookup(B936,Maps!$A$2:$B$111,2,false),"")</f>
        <v>Fire Temple</v>
      </c>
      <c r="D936" s="387" t="s">
        <v>14</v>
      </c>
      <c r="E936" s="386" t="s">
        <v>698</v>
      </c>
      <c r="F936" s="396"/>
      <c r="G936" s="396"/>
      <c r="H936" s="387" t="s">
        <v>2978</v>
      </c>
      <c r="I936" s="390" t="s">
        <v>5589</v>
      </c>
      <c r="J936" s="284" t="str">
        <f>iferror(vlookup(H936,Actors!$A$2:$D$472,4,false),"")</f>
        <v>Pot</v>
      </c>
      <c r="K936" s="393" t="s">
        <v>21</v>
      </c>
      <c r="L936" s="387" t="s">
        <v>7786</v>
      </c>
      <c r="M936" s="392" t="str">
        <f>iferror(vlookup(A936,Variables!$F$2:$G$2762,2,false),"")</f>
        <v/>
      </c>
      <c r="N936" s="394" t="s">
        <v>1059</v>
      </c>
    </row>
    <row r="937">
      <c r="A937" s="386" t="s">
        <v>7787</v>
      </c>
      <c r="B937" s="387" t="s">
        <v>37</v>
      </c>
      <c r="C937" s="388" t="str">
        <f>iferror(vlookup(B937,Maps!$A$2:$B$111,2,false),"")</f>
        <v>Fire Temple</v>
      </c>
      <c r="D937" s="387" t="s">
        <v>14</v>
      </c>
      <c r="E937" s="386" t="s">
        <v>698</v>
      </c>
      <c r="F937" s="396"/>
      <c r="G937" s="396"/>
      <c r="H937" s="387" t="s">
        <v>2978</v>
      </c>
      <c r="I937" s="390" t="s">
        <v>5589</v>
      </c>
      <c r="J937" s="284" t="str">
        <f>iferror(vlookup(H937,Actors!$A$2:$D$472,4,false),"")</f>
        <v>Pot</v>
      </c>
      <c r="K937" s="393" t="s">
        <v>21</v>
      </c>
      <c r="L937" s="387" t="s">
        <v>7788</v>
      </c>
      <c r="M937" s="392" t="str">
        <f>iferror(vlookup(A937,Variables!$F$2:$G$2762,2,false),"")</f>
        <v/>
      </c>
      <c r="N937" s="394" t="s">
        <v>1059</v>
      </c>
    </row>
    <row r="938">
      <c r="A938" s="386" t="s">
        <v>7789</v>
      </c>
      <c r="B938" s="387" t="s">
        <v>37</v>
      </c>
      <c r="C938" s="388" t="str">
        <f>iferror(vlookup(B938,Maps!$A$2:$B$111,2,false),"")</f>
        <v>Fire Temple</v>
      </c>
      <c r="D938" s="387" t="s">
        <v>14</v>
      </c>
      <c r="E938" s="386" t="s">
        <v>698</v>
      </c>
      <c r="F938" s="396"/>
      <c r="G938" s="396"/>
      <c r="H938" s="387" t="s">
        <v>2978</v>
      </c>
      <c r="I938" s="390" t="s">
        <v>5589</v>
      </c>
      <c r="J938" s="284" t="str">
        <f>iferror(vlookup(H938,Actors!$A$2:$D$472,4,false),"")</f>
        <v>Pot</v>
      </c>
      <c r="K938" s="393" t="s">
        <v>21</v>
      </c>
      <c r="L938" s="387" t="s">
        <v>7790</v>
      </c>
      <c r="M938" s="392" t="str">
        <f>iferror(vlookup(A938,Variables!$F$2:$G$2762,2,false),"")</f>
        <v/>
      </c>
      <c r="N938" s="394" t="s">
        <v>1059</v>
      </c>
    </row>
    <row r="939">
      <c r="A939" s="386" t="s">
        <v>7208</v>
      </c>
      <c r="B939" s="387" t="s">
        <v>37</v>
      </c>
      <c r="C939" s="388" t="str">
        <f>iferror(vlookup(B939,Maps!$A$2:$B$111,2,false),"")</f>
        <v>Fire Temple</v>
      </c>
      <c r="D939" s="387" t="s">
        <v>14</v>
      </c>
      <c r="E939" s="386" t="s">
        <v>698</v>
      </c>
      <c r="F939" s="396"/>
      <c r="G939" s="396"/>
      <c r="H939" s="387" t="s">
        <v>2978</v>
      </c>
      <c r="I939" s="390" t="s">
        <v>5589</v>
      </c>
      <c r="J939" s="284" t="str">
        <f>iferror(vlookup(H939,Actors!$A$2:$D$472,4,false),"")</f>
        <v>Pot</v>
      </c>
      <c r="K939" s="393" t="s">
        <v>21</v>
      </c>
      <c r="L939" s="387" t="s">
        <v>7209</v>
      </c>
      <c r="M939" s="392" t="str">
        <f>iferror(vlookup(A939,Variables!$F$2:$G$2762,2,false),"")</f>
        <v/>
      </c>
      <c r="N939" s="394" t="s">
        <v>1059</v>
      </c>
    </row>
    <row r="940">
      <c r="A940" s="386" t="s">
        <v>7240</v>
      </c>
      <c r="B940" s="387" t="s">
        <v>37</v>
      </c>
      <c r="C940" s="388" t="str">
        <f>iferror(vlookup(B940,Maps!$A$2:$B$111,2,false),"")</f>
        <v>Fire Temple</v>
      </c>
      <c r="D940" s="387" t="s">
        <v>14</v>
      </c>
      <c r="E940" s="386" t="s">
        <v>698</v>
      </c>
      <c r="F940" s="396"/>
      <c r="G940" s="396"/>
      <c r="H940" s="387" t="s">
        <v>2978</v>
      </c>
      <c r="I940" s="390" t="s">
        <v>5589</v>
      </c>
      <c r="J940" s="284" t="str">
        <f>iferror(vlookup(H940,Actors!$A$2:$D$472,4,false),"")</f>
        <v>Pot</v>
      </c>
      <c r="K940" s="393" t="s">
        <v>21</v>
      </c>
      <c r="L940" s="387" t="s">
        <v>7241</v>
      </c>
      <c r="M940" s="392" t="str">
        <f>iferror(vlookup(A940,Variables!$F$2:$G$2762,2,false),"")</f>
        <v/>
      </c>
      <c r="N940" s="394" t="s">
        <v>1059</v>
      </c>
    </row>
    <row r="941">
      <c r="A941" s="386" t="s">
        <v>7791</v>
      </c>
      <c r="B941" s="387" t="s">
        <v>37</v>
      </c>
      <c r="C941" s="388" t="str">
        <f>iferror(vlookup(B941,Maps!$A$2:$B$111,2,false),"")</f>
        <v>Fire Temple</v>
      </c>
      <c r="D941" s="387" t="s">
        <v>14</v>
      </c>
      <c r="E941" s="386" t="s">
        <v>698</v>
      </c>
      <c r="F941" s="396"/>
      <c r="G941" s="396"/>
      <c r="H941" s="387" t="s">
        <v>876</v>
      </c>
      <c r="I941" s="390" t="s">
        <v>5253</v>
      </c>
      <c r="J941" s="284" t="str">
        <f>iferror(vlookup(H941,Actors!$A$2:$D$472,4,false),"")</f>
        <v>Fire Temple Big Fire Wall</v>
      </c>
      <c r="K941" s="393" t="s">
        <v>320</v>
      </c>
      <c r="L941" s="387" t="s">
        <v>398</v>
      </c>
      <c r="M941" s="392" t="str">
        <f>iferror(vlookup(A941,Variables!$F$2:$G$2762,2,false),"")</f>
        <v>Big Fire Wall (Stationary)</v>
      </c>
      <c r="N941" s="394" t="s">
        <v>1059</v>
      </c>
    </row>
    <row r="942">
      <c r="A942" s="386" t="s">
        <v>7792</v>
      </c>
      <c r="B942" s="387" t="s">
        <v>37</v>
      </c>
      <c r="C942" s="388" t="str">
        <f>iferror(vlookup(B942,Maps!$A$2:$B$111,2,false),"")</f>
        <v>Fire Temple</v>
      </c>
      <c r="D942" s="387" t="s">
        <v>14</v>
      </c>
      <c r="E942" s="386" t="s">
        <v>698</v>
      </c>
      <c r="F942" s="396"/>
      <c r="G942" s="396"/>
      <c r="H942" s="387" t="s">
        <v>3024</v>
      </c>
      <c r="I942" s="390" t="s">
        <v>5655</v>
      </c>
      <c r="J942" s="284" t="str">
        <f>iferror(vlookup(H942,Actors!$A$2:$D$472,4,false),"")</f>
        <v>Bronze / Diamond / Eye Switch</v>
      </c>
      <c r="K942" s="393" t="s">
        <v>35</v>
      </c>
      <c r="L942" s="387" t="s">
        <v>7793</v>
      </c>
      <c r="M942" s="392" t="str">
        <f>iferror(vlookup(A942,Variables!$F$2:$G$2762,2,false),"")</f>
        <v>Bronze Switch</v>
      </c>
      <c r="N942" s="394" t="s">
        <v>1059</v>
      </c>
    </row>
    <row r="943">
      <c r="A943" s="386" t="s">
        <v>7794</v>
      </c>
      <c r="B943" s="387" t="s">
        <v>37</v>
      </c>
      <c r="C943" s="388" t="str">
        <f>iferror(vlookup(B943,Maps!$A$2:$B$111,2,false),"")</f>
        <v>Fire Temple</v>
      </c>
      <c r="D943" s="387" t="s">
        <v>14</v>
      </c>
      <c r="E943" s="386" t="s">
        <v>698</v>
      </c>
      <c r="F943" s="396"/>
      <c r="G943" s="396"/>
      <c r="H943" s="387" t="s">
        <v>3024</v>
      </c>
      <c r="I943" s="390" t="s">
        <v>5655</v>
      </c>
      <c r="J943" s="284" t="str">
        <f>iferror(vlookup(H943,Actors!$A$2:$D$472,4,false),"")</f>
        <v>Bronze / Diamond / Eye Switch</v>
      </c>
      <c r="K943" s="393" t="s">
        <v>35</v>
      </c>
      <c r="L943" s="387" t="s">
        <v>7795</v>
      </c>
      <c r="M943" s="392" t="str">
        <f>iferror(vlookup(A943,Variables!$F$2:$G$2762,2,false),"")</f>
        <v>Rusted Switch</v>
      </c>
      <c r="N943" s="394" t="s">
        <v>1059</v>
      </c>
    </row>
    <row r="944">
      <c r="A944" s="375" t="s">
        <v>7550</v>
      </c>
      <c r="B944" s="376" t="s">
        <v>37</v>
      </c>
      <c r="C944" s="377" t="str">
        <f>iferror(vlookup(B944,Maps!$A$2:$B$111,2,false),"")</f>
        <v>Fire Temple</v>
      </c>
      <c r="D944" s="376" t="s">
        <v>14</v>
      </c>
      <c r="E944" s="375" t="s">
        <v>700</v>
      </c>
      <c r="F944" s="415"/>
      <c r="G944" s="415"/>
      <c r="H944" s="376" t="s">
        <v>82</v>
      </c>
      <c r="I944" s="338" t="s">
        <v>4934</v>
      </c>
      <c r="J944" s="379" t="str">
        <f>iferror(vlookup(H944,Actors!$A$2:$D$472,4,false),"")</f>
        <v>Treasure Chest</v>
      </c>
      <c r="K944" s="376" t="s">
        <v>110</v>
      </c>
      <c r="L944" s="376" t="s">
        <v>7551</v>
      </c>
      <c r="M944" s="381" t="str">
        <f>iferror(vlookup(A944,Variables!$F$2:$G$2762,2,false),"")</f>
        <v>Small Chest - Small Key</v>
      </c>
      <c r="N944" s="378" t="s">
        <v>1059</v>
      </c>
    </row>
    <row r="945">
      <c r="A945" s="375" t="s">
        <v>7796</v>
      </c>
      <c r="B945" s="376" t="s">
        <v>37</v>
      </c>
      <c r="C945" s="377" t="str">
        <f>iferror(vlookup(B945,Maps!$A$2:$B$111,2,false),"")</f>
        <v>Fire Temple</v>
      </c>
      <c r="D945" s="376" t="s">
        <v>14</v>
      </c>
      <c r="E945" s="375" t="s">
        <v>700</v>
      </c>
      <c r="F945" s="415"/>
      <c r="G945" s="415"/>
      <c r="H945" s="376" t="s">
        <v>3024</v>
      </c>
      <c r="I945" s="338" t="s">
        <v>5655</v>
      </c>
      <c r="J945" s="383" t="str">
        <f>iferror(vlookup(H945,Actors!$A$2:$D$472,4,false),"")</f>
        <v>Bronze / Diamond / Eye Switch</v>
      </c>
      <c r="K945" s="384" t="s">
        <v>35</v>
      </c>
      <c r="L945" s="376" t="s">
        <v>7797</v>
      </c>
      <c r="M945" s="381" t="str">
        <f>iferror(vlookup(A945,Variables!$F$2:$G$2762,2,false),"")</f>
        <v>Rusted Switch</v>
      </c>
      <c r="N945" s="385" t="s">
        <v>1059</v>
      </c>
    </row>
    <row r="946">
      <c r="A946" s="375" t="s">
        <v>7798</v>
      </c>
      <c r="B946" s="376" t="s">
        <v>37</v>
      </c>
      <c r="C946" s="377" t="str">
        <f>iferror(vlookup(B946,Maps!$A$2:$B$111,2,false),"")</f>
        <v>Fire Temple</v>
      </c>
      <c r="D946" s="376" t="s">
        <v>14</v>
      </c>
      <c r="E946" s="375" t="s">
        <v>700</v>
      </c>
      <c r="F946" s="415"/>
      <c r="G946" s="415"/>
      <c r="H946" s="376" t="s">
        <v>2724</v>
      </c>
      <c r="I946" s="338" t="s">
        <v>5198</v>
      </c>
      <c r="J946" s="383" t="str">
        <f>iferror(vlookup(H946,Actors!$A$2:$D$472,4,false),"")</f>
        <v>Metal Bars</v>
      </c>
      <c r="K946" s="384" t="s">
        <v>320</v>
      </c>
      <c r="L946" s="376" t="s">
        <v>7799</v>
      </c>
      <c r="M946" s="381" t="str">
        <f>iferror(vlookup(A946,Variables!$F$2:$G$2762,2,false),"")</f>
        <v>Metal Bars (Rusted &amp; Straight)</v>
      </c>
      <c r="N946" s="385" t="s">
        <v>1059</v>
      </c>
    </row>
    <row r="947">
      <c r="A947" s="375" t="s">
        <v>7800</v>
      </c>
      <c r="B947" s="376" t="s">
        <v>37</v>
      </c>
      <c r="C947" s="377" t="str">
        <f>iferror(vlookup(B947,Maps!$A$2:$B$111,2,false),"")</f>
        <v>Fire Temple</v>
      </c>
      <c r="D947" s="376" t="s">
        <v>14</v>
      </c>
      <c r="E947" s="375" t="s">
        <v>700</v>
      </c>
      <c r="F947" s="415"/>
      <c r="G947" s="415"/>
      <c r="H947" s="376" t="s">
        <v>3225</v>
      </c>
      <c r="I947" s="338" t="s">
        <v>6022</v>
      </c>
      <c r="J947" s="383" t="str">
        <f>iferror(vlookup(H947,Actors!$A$2:$D$472,4,false),"")</f>
        <v>Generic Goron &amp; Biggoron</v>
      </c>
      <c r="K947" s="384" t="s">
        <v>786</v>
      </c>
      <c r="L947" s="376" t="s">
        <v>7801</v>
      </c>
      <c r="M947" s="381" t="str">
        <f>iferror(vlookup(A947,Variables!$F$2:$G$2762,2,false),"")</f>
        <v>"Please...Don't...Eat me..."</v>
      </c>
      <c r="N947" s="385" t="s">
        <v>1059</v>
      </c>
    </row>
    <row r="948">
      <c r="A948" s="375" t="s">
        <v>7777</v>
      </c>
      <c r="B948" s="376" t="s">
        <v>37</v>
      </c>
      <c r="C948" s="377" t="str">
        <f>iferror(vlookup(B948,Maps!$A$2:$B$111,2,false),"")</f>
        <v>Fire Temple</v>
      </c>
      <c r="D948" s="376" t="s">
        <v>14</v>
      </c>
      <c r="E948" s="375" t="s">
        <v>700</v>
      </c>
      <c r="F948" s="415"/>
      <c r="G948" s="415"/>
      <c r="H948" s="376" t="s">
        <v>2994</v>
      </c>
      <c r="I948" s="338" t="s">
        <v>5617</v>
      </c>
      <c r="J948" s="379" t="str">
        <f>iferror(vlookup(H948,Actors!$A$2:$D$472,4,false),"")</f>
        <v>Navi Message (Automatically Triggered)</v>
      </c>
      <c r="K948" s="376" t="s">
        <v>21</v>
      </c>
      <c r="L948" s="376" t="s">
        <v>7778</v>
      </c>
      <c r="M948" s="381" t="str">
        <f>iferror(vlookup(A948,Variables!$F$2:$G$2762,2,false),"")</f>
        <v>This switch looks rusted.</v>
      </c>
      <c r="N948" s="378" t="s">
        <v>1059</v>
      </c>
    </row>
    <row r="949">
      <c r="A949" s="375" t="s">
        <v>7802</v>
      </c>
      <c r="B949" s="376" t="s">
        <v>37</v>
      </c>
      <c r="C949" s="377" t="str">
        <f>iferror(vlookup(B949,Maps!$A$2:$B$111,2,false),"")</f>
        <v>Fire Temple</v>
      </c>
      <c r="D949" s="376" t="s">
        <v>14</v>
      </c>
      <c r="E949" s="375" t="s">
        <v>700</v>
      </c>
      <c r="F949" s="415"/>
      <c r="G949" s="415"/>
      <c r="H949" s="376" t="s">
        <v>3289</v>
      </c>
      <c r="I949" s="338" t="s">
        <v>6131</v>
      </c>
      <c r="J949" s="379" t="str">
        <f>iferror(vlookup(H949,Actors!$A$2:$D$472,4,false),"")</f>
        <v>Time Block</v>
      </c>
      <c r="K949" s="376" t="s">
        <v>3182</v>
      </c>
      <c r="L949" s="376" t="s">
        <v>7803</v>
      </c>
      <c r="M949" s="381" t="str">
        <f>iferror(vlookup(A949,Variables!$F$2:$G$2762,2,false),"")</f>
        <v/>
      </c>
      <c r="N949" s="378" t="s">
        <v>1059</v>
      </c>
    </row>
    <row r="950">
      <c r="A950" s="375" t="s">
        <v>7804</v>
      </c>
      <c r="B950" s="376" t="s">
        <v>37</v>
      </c>
      <c r="C950" s="377" t="str">
        <f>iferror(vlookup(B950,Maps!$A$2:$B$111,2,false),"")</f>
        <v>Fire Temple</v>
      </c>
      <c r="D950" s="376" t="s">
        <v>14</v>
      </c>
      <c r="E950" s="375" t="s">
        <v>700</v>
      </c>
      <c r="F950" s="415"/>
      <c r="G950" s="415"/>
      <c r="H950" s="376" t="s">
        <v>3289</v>
      </c>
      <c r="I950" s="338" t="s">
        <v>6131</v>
      </c>
      <c r="J950" s="379" t="str">
        <f>iferror(vlookup(H950,Actors!$A$2:$D$472,4,false),"")</f>
        <v>Time Block</v>
      </c>
      <c r="K950" s="376" t="s">
        <v>3182</v>
      </c>
      <c r="L950" s="376" t="s">
        <v>7805</v>
      </c>
      <c r="M950" s="381" t="str">
        <f>iferror(vlookup(A950,Variables!$F$2:$G$2762,2,false),"")</f>
        <v/>
      </c>
      <c r="N950" s="378" t="s">
        <v>1059</v>
      </c>
    </row>
    <row r="951">
      <c r="A951" s="375" t="s">
        <v>7520</v>
      </c>
      <c r="B951" s="376" t="s">
        <v>37</v>
      </c>
      <c r="C951" s="377" t="str">
        <f>iferror(vlookup(B951,Maps!$A$2:$B$111,2,false),"")</f>
        <v>Fire Temple</v>
      </c>
      <c r="D951" s="376" t="s">
        <v>14</v>
      </c>
      <c r="E951" s="375" t="s">
        <v>700</v>
      </c>
      <c r="F951" s="415"/>
      <c r="G951" s="415"/>
      <c r="H951" s="376" t="s">
        <v>3141</v>
      </c>
      <c r="I951" s="338" t="s">
        <v>5853</v>
      </c>
      <c r="J951" s="379" t="str">
        <f>iferror(vlookup(H951,Actors!$A$2:$D$472,4,false),"")</f>
        <v>Navi Message (Targetable)</v>
      </c>
      <c r="K951" s="376" t="s">
        <v>21</v>
      </c>
      <c r="L951" s="376" t="s">
        <v>7521</v>
      </c>
      <c r="M951" s="381" t="str">
        <f>iferror(vlookup(A951,Variables!$F$2:$G$2762,2,false),"")</f>
        <v>"Hey... Isn't that the same design that's on the Door of Time?"</v>
      </c>
      <c r="N951" s="378" t="s">
        <v>1059</v>
      </c>
    </row>
    <row r="952">
      <c r="A952" s="386" t="s">
        <v>7806</v>
      </c>
      <c r="B952" s="387" t="s">
        <v>37</v>
      </c>
      <c r="C952" s="388" t="str">
        <f>iferror(vlookup(B952,Maps!$A$2:$B$111,2,false),"")</f>
        <v>Fire Temple</v>
      </c>
      <c r="D952" s="387" t="s">
        <v>14</v>
      </c>
      <c r="E952" s="386" t="s">
        <v>702</v>
      </c>
      <c r="F952" s="396"/>
      <c r="G952" s="396"/>
      <c r="H952" s="387" t="s">
        <v>248</v>
      </c>
      <c r="I952" s="390" t="s">
        <v>5090</v>
      </c>
      <c r="J952" s="391" t="str">
        <f>iferror(vlookup(H952,Actors!$A$2:$D$472,4,false),"")</f>
        <v>Circle of Flames</v>
      </c>
      <c r="K952" s="387" t="s">
        <v>21</v>
      </c>
      <c r="L952" s="387" t="s">
        <v>7807</v>
      </c>
      <c r="M952" s="392" t="str">
        <f>iferror(vlookup(A952,Variables!$F$2:$G$2762,2,false),"")</f>
        <v/>
      </c>
      <c r="N952" s="389" t="s">
        <v>1059</v>
      </c>
    </row>
    <row r="953">
      <c r="A953" s="386" t="s">
        <v>7808</v>
      </c>
      <c r="B953" s="387" t="s">
        <v>37</v>
      </c>
      <c r="C953" s="388" t="str">
        <f>iferror(vlookup(B953,Maps!$A$2:$B$111,2,false),"")</f>
        <v>Fire Temple</v>
      </c>
      <c r="D953" s="387" t="s">
        <v>14</v>
      </c>
      <c r="E953" s="386" t="s">
        <v>702</v>
      </c>
      <c r="F953" s="396"/>
      <c r="G953" s="396"/>
      <c r="H953" s="387" t="s">
        <v>3024</v>
      </c>
      <c r="I953" s="390" t="s">
        <v>5655</v>
      </c>
      <c r="J953" s="284" t="str">
        <f>iferror(vlookup(H953,Actors!$A$2:$D$472,4,false),"")</f>
        <v>Bronze / Diamond / Eye Switch</v>
      </c>
      <c r="K953" s="393" t="s">
        <v>35</v>
      </c>
      <c r="L953" s="387" t="s">
        <v>7237</v>
      </c>
      <c r="M953" s="392" t="str">
        <f>iferror(vlookup(A953,Variables!$F$2:$G$2762,2,false),"")</f>
        <v>Diamond Switch</v>
      </c>
      <c r="N953" s="394" t="s">
        <v>1059</v>
      </c>
    </row>
    <row r="954">
      <c r="A954" s="375" t="s">
        <v>7809</v>
      </c>
      <c r="B954" s="376" t="s">
        <v>37</v>
      </c>
      <c r="C954" s="377" t="str">
        <f>iferror(vlookup(B954,Maps!$A$2:$B$111,2,false),"")</f>
        <v>Fire Temple</v>
      </c>
      <c r="D954" s="376" t="s">
        <v>14</v>
      </c>
      <c r="E954" s="375" t="s">
        <v>704</v>
      </c>
      <c r="F954" s="415"/>
      <c r="G954" s="415"/>
      <c r="H954" s="376" t="s">
        <v>2994</v>
      </c>
      <c r="I954" s="338" t="s">
        <v>5617</v>
      </c>
      <c r="J954" s="379" t="str">
        <f>iferror(vlookup(H954,Actors!$A$2:$D$472,4,false),"")</f>
        <v>Navi Message (Automatically Triggered)</v>
      </c>
      <c r="K954" s="376" t="s">
        <v>21</v>
      </c>
      <c r="L954" s="376" t="s">
        <v>7810</v>
      </c>
      <c r="M954" s="381" t="str">
        <f>iferror(vlookup(A954,Variables!$F$2:$G$2762,2,false),"")</f>
        <v>This statue...haven't we seen it somewhere before?</v>
      </c>
      <c r="N954" s="378" t="s">
        <v>1059</v>
      </c>
    </row>
    <row r="955">
      <c r="A955" s="375" t="s">
        <v>7654</v>
      </c>
      <c r="B955" s="376" t="s">
        <v>37</v>
      </c>
      <c r="C955" s="377" t="str">
        <f>iferror(vlookup(B955,Maps!$A$2:$B$111,2,false),"")</f>
        <v>Fire Temple</v>
      </c>
      <c r="D955" s="376" t="s">
        <v>14</v>
      </c>
      <c r="E955" s="375" t="s">
        <v>704</v>
      </c>
      <c r="F955" s="415"/>
      <c r="G955" s="415"/>
      <c r="H955" s="376" t="s">
        <v>69</v>
      </c>
      <c r="I955" s="338" t="s">
        <v>4928</v>
      </c>
      <c r="J955" s="379" t="str">
        <f>iferror(vlookup(H955,Actors!$A$2:$D$472,4,false),"")</f>
        <v>Flame</v>
      </c>
      <c r="K955" s="376" t="s">
        <v>21</v>
      </c>
      <c r="L955" s="376" t="s">
        <v>4101</v>
      </c>
      <c r="M955" s="381" t="str">
        <f>iferror(vlookup(A955,Variables!$F$2:$G$2762,2,false),"")</f>
        <v>Flame - Large, Orange</v>
      </c>
      <c r="N955" s="378" t="s">
        <v>1059</v>
      </c>
    </row>
    <row r="956">
      <c r="A956" s="375" t="s">
        <v>7158</v>
      </c>
      <c r="B956" s="376" t="s">
        <v>37</v>
      </c>
      <c r="C956" s="377" t="str">
        <f>iferror(vlookup(B956,Maps!$A$2:$B$111,2,false),"")</f>
        <v>Fire Temple</v>
      </c>
      <c r="D956" s="376" t="s">
        <v>14</v>
      </c>
      <c r="E956" s="375" t="s">
        <v>704</v>
      </c>
      <c r="F956" s="415"/>
      <c r="G956" s="415"/>
      <c r="H956" s="376" t="s">
        <v>144</v>
      </c>
      <c r="I956" s="338" t="s">
        <v>4961</v>
      </c>
      <c r="J956" s="379" t="str">
        <f>iferror(vlookup(H956,Actors!$A$2:$D$472,4,false),"")</f>
        <v>Keese</v>
      </c>
      <c r="K956" s="376" t="s">
        <v>103</v>
      </c>
      <c r="L956" s="376" t="s">
        <v>12</v>
      </c>
      <c r="M956" s="381" t="str">
        <f>iferror(vlookup(A956,Variables!$F$2:$G$2762,2,false),"")</f>
        <v>Fire Keese</v>
      </c>
      <c r="N956" s="378" t="s">
        <v>1059</v>
      </c>
    </row>
    <row r="957">
      <c r="A957" s="375" t="s">
        <v>7654</v>
      </c>
      <c r="B957" s="376" t="s">
        <v>37</v>
      </c>
      <c r="C957" s="377" t="str">
        <f>iferror(vlookup(B957,Maps!$A$2:$B$111,2,false),"")</f>
        <v>Fire Temple</v>
      </c>
      <c r="D957" s="376" t="s">
        <v>14</v>
      </c>
      <c r="E957" s="375" t="s">
        <v>704</v>
      </c>
      <c r="F957" s="415"/>
      <c r="G957" s="415"/>
      <c r="H957" s="376" t="s">
        <v>69</v>
      </c>
      <c r="I957" s="338" t="s">
        <v>4928</v>
      </c>
      <c r="J957" s="379" t="str">
        <f>iferror(vlookup(H957,Actors!$A$2:$D$472,4,false),"")</f>
        <v>Flame</v>
      </c>
      <c r="K957" s="376" t="s">
        <v>21</v>
      </c>
      <c r="L957" s="376" t="s">
        <v>4101</v>
      </c>
      <c r="M957" s="381" t="str">
        <f>iferror(vlookup(A957,Variables!$F$2:$G$2762,2,false),"")</f>
        <v>Flame - Large, Orange</v>
      </c>
      <c r="N957" s="378" t="s">
        <v>1059</v>
      </c>
    </row>
    <row r="958">
      <c r="A958" s="375" t="s">
        <v>7654</v>
      </c>
      <c r="B958" s="376" t="s">
        <v>37</v>
      </c>
      <c r="C958" s="377" t="str">
        <f>iferror(vlookup(B958,Maps!$A$2:$B$111,2,false),"")</f>
        <v>Fire Temple</v>
      </c>
      <c r="D958" s="376" t="s">
        <v>14</v>
      </c>
      <c r="E958" s="375" t="s">
        <v>704</v>
      </c>
      <c r="F958" s="415"/>
      <c r="G958" s="415"/>
      <c r="H958" s="376" t="s">
        <v>69</v>
      </c>
      <c r="I958" s="338" t="s">
        <v>4928</v>
      </c>
      <c r="J958" s="379" t="str">
        <f>iferror(vlookup(H958,Actors!$A$2:$D$472,4,false),"")</f>
        <v>Flame</v>
      </c>
      <c r="K958" s="376" t="s">
        <v>21</v>
      </c>
      <c r="L958" s="376" t="s">
        <v>4101</v>
      </c>
      <c r="M958" s="381" t="str">
        <f>iferror(vlookup(A958,Variables!$F$2:$G$2762,2,false),"")</f>
        <v>Flame - Large, Orange</v>
      </c>
      <c r="N958" s="378" t="s">
        <v>1059</v>
      </c>
    </row>
    <row r="959">
      <c r="A959" s="375" t="s">
        <v>7654</v>
      </c>
      <c r="B959" s="376" t="s">
        <v>37</v>
      </c>
      <c r="C959" s="377" t="str">
        <f>iferror(vlookup(B959,Maps!$A$2:$B$111,2,false),"")</f>
        <v>Fire Temple</v>
      </c>
      <c r="D959" s="376" t="s">
        <v>14</v>
      </c>
      <c r="E959" s="375" t="s">
        <v>704</v>
      </c>
      <c r="F959" s="415"/>
      <c r="G959" s="415"/>
      <c r="H959" s="376" t="s">
        <v>69</v>
      </c>
      <c r="I959" s="338" t="s">
        <v>4928</v>
      </c>
      <c r="J959" s="379" t="str">
        <f>iferror(vlookup(H959,Actors!$A$2:$D$472,4,false),"")</f>
        <v>Flame</v>
      </c>
      <c r="K959" s="376" t="s">
        <v>21</v>
      </c>
      <c r="L959" s="376" t="s">
        <v>4101</v>
      </c>
      <c r="M959" s="381" t="str">
        <f>iferror(vlookup(A959,Variables!$F$2:$G$2762,2,false),"")</f>
        <v>Flame - Large, Orange</v>
      </c>
      <c r="N959" s="378" t="s">
        <v>1059</v>
      </c>
    </row>
    <row r="960">
      <c r="A960" s="375" t="s">
        <v>7811</v>
      </c>
      <c r="B960" s="376" t="s">
        <v>37</v>
      </c>
      <c r="C960" s="377" t="str">
        <f>iferror(vlookup(B960,Maps!$A$2:$B$111,2,false),"")</f>
        <v>Fire Temple</v>
      </c>
      <c r="D960" s="376" t="s">
        <v>14</v>
      </c>
      <c r="E960" s="375" t="s">
        <v>704</v>
      </c>
      <c r="F960" s="415"/>
      <c r="G960" s="415"/>
      <c r="H960" s="376" t="s">
        <v>705</v>
      </c>
      <c r="I960" s="338" t="s">
        <v>5672</v>
      </c>
      <c r="J960" s="383" t="str">
        <f>iferror(vlookup(H960,Actors!$A$2:$D$472,4,false),"")</f>
        <v>Rolling Boulder (Generic)</v>
      </c>
      <c r="K960" s="384" t="s">
        <v>3003</v>
      </c>
      <c r="L960" s="376" t="s">
        <v>7812</v>
      </c>
      <c r="M960" s="381" t="str">
        <f>iferror(vlookup(A960,Variables!$F$2:$G$2762,2,false),"")</f>
        <v/>
      </c>
      <c r="N960" s="385" t="s">
        <v>1059</v>
      </c>
    </row>
    <row r="961">
      <c r="A961" s="375" t="s">
        <v>7075</v>
      </c>
      <c r="B961" s="376" t="s">
        <v>37</v>
      </c>
      <c r="C961" s="377" t="str">
        <f>iferror(vlookup(B961,Maps!$A$2:$B$111,2,false),"")</f>
        <v>Fire Temple</v>
      </c>
      <c r="D961" s="376" t="s">
        <v>14</v>
      </c>
      <c r="E961" s="375" t="s">
        <v>704</v>
      </c>
      <c r="F961" s="415"/>
      <c r="G961" s="415"/>
      <c r="H961" s="376" t="s">
        <v>104</v>
      </c>
      <c r="I961" s="338" t="s">
        <v>5146</v>
      </c>
      <c r="J961" s="379" t="str">
        <f>iferror(vlookup(H961,Actors!$A$2:$D$472,4,false),"")</f>
        <v>Torch Stand (Generic)</v>
      </c>
      <c r="K961" s="376" t="s">
        <v>2818</v>
      </c>
      <c r="L961" s="376" t="s">
        <v>7076</v>
      </c>
      <c r="M961" s="381" t="str">
        <f>iferror(vlookup(A961,Variables!$F$2:$G$2762,2,false),"")</f>
        <v>Wooden Torch (Lit)</v>
      </c>
      <c r="N961" s="378" t="s">
        <v>1059</v>
      </c>
    </row>
    <row r="962">
      <c r="A962" s="375" t="s">
        <v>7158</v>
      </c>
      <c r="B962" s="376" t="s">
        <v>37</v>
      </c>
      <c r="C962" s="377" t="str">
        <f>iferror(vlookup(B962,Maps!$A$2:$B$111,2,false),"")</f>
        <v>Fire Temple</v>
      </c>
      <c r="D962" s="376" t="s">
        <v>14</v>
      </c>
      <c r="E962" s="375" t="s">
        <v>704</v>
      </c>
      <c r="F962" s="415"/>
      <c r="G962" s="415"/>
      <c r="H962" s="376" t="s">
        <v>144</v>
      </c>
      <c r="I962" s="338" t="s">
        <v>4961</v>
      </c>
      <c r="J962" s="379" t="str">
        <f>iferror(vlookup(H962,Actors!$A$2:$D$472,4,false),"")</f>
        <v>Keese</v>
      </c>
      <c r="K962" s="376" t="s">
        <v>103</v>
      </c>
      <c r="L962" s="376" t="s">
        <v>12</v>
      </c>
      <c r="M962" s="381" t="str">
        <f>iferror(vlookup(A962,Variables!$F$2:$G$2762,2,false),"")</f>
        <v>Fire Keese</v>
      </c>
      <c r="N962" s="378" t="s">
        <v>1059</v>
      </c>
    </row>
    <row r="963">
      <c r="A963" s="375" t="s">
        <v>7158</v>
      </c>
      <c r="B963" s="376" t="s">
        <v>37</v>
      </c>
      <c r="C963" s="377" t="str">
        <f>iferror(vlookup(B963,Maps!$A$2:$B$111,2,false),"")</f>
        <v>Fire Temple</v>
      </c>
      <c r="D963" s="376" t="s">
        <v>14</v>
      </c>
      <c r="E963" s="375" t="s">
        <v>704</v>
      </c>
      <c r="F963" s="415"/>
      <c r="G963" s="415"/>
      <c r="H963" s="376" t="s">
        <v>144</v>
      </c>
      <c r="I963" s="338" t="s">
        <v>4961</v>
      </c>
      <c r="J963" s="379" t="str">
        <f>iferror(vlookup(H963,Actors!$A$2:$D$472,4,false),"")</f>
        <v>Keese</v>
      </c>
      <c r="K963" s="376" t="s">
        <v>103</v>
      </c>
      <c r="L963" s="376" t="s">
        <v>12</v>
      </c>
      <c r="M963" s="381" t="str">
        <f>iferror(vlookup(A963,Variables!$F$2:$G$2762,2,false),"")</f>
        <v>Fire Keese</v>
      </c>
      <c r="N963" s="378" t="s">
        <v>1059</v>
      </c>
    </row>
    <row r="964">
      <c r="A964" s="375" t="s">
        <v>7813</v>
      </c>
      <c r="B964" s="376" t="s">
        <v>37</v>
      </c>
      <c r="C964" s="377" t="str">
        <f>iferror(vlookup(B964,Maps!$A$2:$B$111,2,false),"")</f>
        <v>Fire Temple</v>
      </c>
      <c r="D964" s="376" t="s">
        <v>14</v>
      </c>
      <c r="E964" s="375" t="s">
        <v>704</v>
      </c>
      <c r="F964" s="415"/>
      <c r="G964" s="415"/>
      <c r="H964" s="376" t="s">
        <v>82</v>
      </c>
      <c r="I964" s="338" t="s">
        <v>4934</v>
      </c>
      <c r="J964" s="379" t="str">
        <f>iferror(vlookup(H964,Actors!$A$2:$D$472,4,false),"")</f>
        <v>Treasure Chest</v>
      </c>
      <c r="K964" s="376" t="s">
        <v>110</v>
      </c>
      <c r="L964" s="376" t="s">
        <v>3208</v>
      </c>
      <c r="M964" s="381" t="str">
        <f>iferror(vlookup(A964,Variables!$F$2:$G$2762,2,false),"")</f>
        <v>Large Chest - Megaton Hammer</v>
      </c>
      <c r="N964" s="378" t="s">
        <v>1059</v>
      </c>
    </row>
    <row r="965">
      <c r="A965" s="375" t="s">
        <v>7814</v>
      </c>
      <c r="B965" s="376" t="s">
        <v>37</v>
      </c>
      <c r="C965" s="377" t="str">
        <f>iferror(vlookup(B965,Maps!$A$2:$B$111,2,false),"")</f>
        <v>Fire Temple</v>
      </c>
      <c r="D965" s="376" t="s">
        <v>14</v>
      </c>
      <c r="E965" s="375" t="s">
        <v>704</v>
      </c>
      <c r="F965" s="415"/>
      <c r="G965" s="415"/>
      <c r="H965" s="376" t="s">
        <v>208</v>
      </c>
      <c r="I965" s="338" t="s">
        <v>5067</v>
      </c>
      <c r="J965" s="383" t="str">
        <f>iferror(vlookup(H965,Actors!$A$2:$D$472,4,false),"")</f>
        <v>Fire Temple Hammer-Activated Elevator Pillar</v>
      </c>
      <c r="K965" s="384" t="s">
        <v>320</v>
      </c>
      <c r="L965" s="376" t="s">
        <v>3374</v>
      </c>
      <c r="M965" s="381" t="str">
        <f>iferror(vlookup(A965,Variables!$F$2:$G$2762,2,false),"")</f>
        <v>Hammer-Activated Elevator Pillar (Megaton Hammer Room)</v>
      </c>
      <c r="N965" s="385" t="s">
        <v>1059</v>
      </c>
    </row>
    <row r="966">
      <c r="A966" s="375" t="s">
        <v>7815</v>
      </c>
      <c r="B966" s="376" t="s">
        <v>37</v>
      </c>
      <c r="C966" s="377" t="str">
        <f>iferror(vlookup(B966,Maps!$A$2:$B$111,2,false),"")</f>
        <v>Fire Temple</v>
      </c>
      <c r="D966" s="376" t="s">
        <v>14</v>
      </c>
      <c r="E966" s="375" t="s">
        <v>704</v>
      </c>
      <c r="F966" s="415"/>
      <c r="G966" s="415"/>
      <c r="H966" s="376" t="s">
        <v>201</v>
      </c>
      <c r="I966" s="338" t="s">
        <v>5064</v>
      </c>
      <c r="J966" s="383" t="str">
        <f>iferror(vlookup(H966,Actors!$A$2:$D$472,4,false),"")</f>
        <v>Fire Temple Breakable Hammer Block</v>
      </c>
      <c r="K966" s="384" t="s">
        <v>320</v>
      </c>
      <c r="L966" s="376" t="s">
        <v>7816</v>
      </c>
      <c r="M966" s="381" t="str">
        <f>iferror(vlookup(A966,Variables!$F$2:$G$2762,2,false),"")</f>
        <v>Breakable Hammer Block (Face)</v>
      </c>
      <c r="N966" s="385" t="s">
        <v>1059</v>
      </c>
    </row>
    <row r="967">
      <c r="A967" s="375" t="s">
        <v>7817</v>
      </c>
      <c r="B967" s="376" t="s">
        <v>37</v>
      </c>
      <c r="C967" s="377" t="str">
        <f>iferror(vlookup(B967,Maps!$A$2:$B$111,2,false),"")</f>
        <v>Fire Temple</v>
      </c>
      <c r="D967" s="376" t="s">
        <v>14</v>
      </c>
      <c r="E967" s="375" t="s">
        <v>704</v>
      </c>
      <c r="F967" s="415"/>
      <c r="G967" s="415"/>
      <c r="H967" s="376" t="s">
        <v>201</v>
      </c>
      <c r="I967" s="338" t="s">
        <v>5064</v>
      </c>
      <c r="J967" s="383" t="str">
        <f>iferror(vlookup(H967,Actors!$A$2:$D$472,4,false),"")</f>
        <v>Fire Temple Breakable Hammer Block</v>
      </c>
      <c r="K967" s="384" t="s">
        <v>320</v>
      </c>
      <c r="L967" s="376" t="s">
        <v>7818</v>
      </c>
      <c r="M967" s="381" t="str">
        <f>iferror(vlookup(A967,Variables!$F$2:$G$2762,2,false),"")</f>
        <v>Breakable Hammer Block (Fire)</v>
      </c>
      <c r="N967" s="385" t="s">
        <v>1059</v>
      </c>
    </row>
    <row r="968">
      <c r="A968" s="375" t="s">
        <v>7819</v>
      </c>
      <c r="B968" s="376" t="s">
        <v>37</v>
      </c>
      <c r="C968" s="377" t="str">
        <f>iferror(vlookup(B968,Maps!$A$2:$B$111,2,false),"")</f>
        <v>Fire Temple</v>
      </c>
      <c r="D968" s="376" t="s">
        <v>14</v>
      </c>
      <c r="E968" s="375" t="s">
        <v>704</v>
      </c>
      <c r="F968" s="415"/>
      <c r="G968" s="415"/>
      <c r="H968" s="376" t="s">
        <v>248</v>
      </c>
      <c r="I968" s="338" t="s">
        <v>5090</v>
      </c>
      <c r="J968" s="379" t="str">
        <f>iferror(vlookup(H968,Actors!$A$2:$D$472,4,false),"")</f>
        <v>Circle of Flames</v>
      </c>
      <c r="K968" s="376" t="s">
        <v>21</v>
      </c>
      <c r="L968" s="376" t="s">
        <v>7820</v>
      </c>
      <c r="M968" s="381" t="str">
        <f>iferror(vlookup(A968,Variables!$F$2:$G$2762,2,false),"")</f>
        <v/>
      </c>
      <c r="N968" s="378" t="s">
        <v>1059</v>
      </c>
    </row>
    <row r="969">
      <c r="A969" s="375" t="s">
        <v>7821</v>
      </c>
      <c r="B969" s="376" t="s">
        <v>37</v>
      </c>
      <c r="C969" s="377" t="str">
        <f>iferror(vlookup(B969,Maps!$A$2:$B$111,2,false),"")</f>
        <v>Fire Temple</v>
      </c>
      <c r="D969" s="376" t="s">
        <v>14</v>
      </c>
      <c r="E969" s="375" t="s">
        <v>704</v>
      </c>
      <c r="F969" s="415"/>
      <c r="G969" s="415"/>
      <c r="H969" s="376" t="s">
        <v>3024</v>
      </c>
      <c r="I969" s="338" t="s">
        <v>5655</v>
      </c>
      <c r="J969" s="383" t="str">
        <f>iferror(vlookup(H969,Actors!$A$2:$D$472,4,false),"")</f>
        <v>Bronze / Diamond / Eye Switch</v>
      </c>
      <c r="K969" s="384" t="s">
        <v>35</v>
      </c>
      <c r="L969" s="376" t="s">
        <v>7353</v>
      </c>
      <c r="M969" s="381" t="str">
        <f>iferror(vlookup(A969,Variables!$F$2:$G$2762,2,false),"")</f>
        <v>Bronze Switch</v>
      </c>
      <c r="N969" s="385" t="s">
        <v>1059</v>
      </c>
    </row>
    <row r="970">
      <c r="A970" s="386" t="s">
        <v>7158</v>
      </c>
      <c r="B970" s="387" t="s">
        <v>37</v>
      </c>
      <c r="C970" s="388" t="str">
        <f>iferror(vlookup(B970,Maps!$A$2:$B$111,2,false),"")</f>
        <v>Fire Temple</v>
      </c>
      <c r="D970" s="387" t="s">
        <v>14</v>
      </c>
      <c r="E970" s="386" t="s">
        <v>715</v>
      </c>
      <c r="F970" s="396"/>
      <c r="G970" s="396"/>
      <c r="H970" s="387" t="s">
        <v>144</v>
      </c>
      <c r="I970" s="390" t="s">
        <v>4961</v>
      </c>
      <c r="J970" s="391" t="str">
        <f>iferror(vlookup(H970,Actors!$A$2:$D$472,4,false),"")</f>
        <v>Keese</v>
      </c>
      <c r="K970" s="387" t="s">
        <v>103</v>
      </c>
      <c r="L970" s="387" t="s">
        <v>12</v>
      </c>
      <c r="M970" s="392" t="str">
        <f>iferror(vlookup(A970,Variables!$F$2:$G$2762,2,false),"")</f>
        <v>Fire Keese</v>
      </c>
      <c r="N970" s="389" t="s">
        <v>1059</v>
      </c>
    </row>
    <row r="971">
      <c r="A971" s="386" t="s">
        <v>7158</v>
      </c>
      <c r="B971" s="387" t="s">
        <v>37</v>
      </c>
      <c r="C971" s="388" t="str">
        <f>iferror(vlookup(B971,Maps!$A$2:$B$111,2,false),"")</f>
        <v>Fire Temple</v>
      </c>
      <c r="D971" s="387" t="s">
        <v>14</v>
      </c>
      <c r="E971" s="386" t="s">
        <v>715</v>
      </c>
      <c r="F971" s="396"/>
      <c r="G971" s="396"/>
      <c r="H971" s="387" t="s">
        <v>144</v>
      </c>
      <c r="I971" s="390" t="s">
        <v>4961</v>
      </c>
      <c r="J971" s="391" t="str">
        <f>iferror(vlookup(H971,Actors!$A$2:$D$472,4,false),"")</f>
        <v>Keese</v>
      </c>
      <c r="K971" s="387" t="s">
        <v>103</v>
      </c>
      <c r="L971" s="387" t="s">
        <v>12</v>
      </c>
      <c r="M971" s="392" t="str">
        <f>iferror(vlookup(A971,Variables!$F$2:$G$2762,2,false),"")</f>
        <v>Fire Keese</v>
      </c>
      <c r="N971" s="389" t="s">
        <v>1059</v>
      </c>
    </row>
    <row r="972">
      <c r="A972" s="386" t="s">
        <v>7356</v>
      </c>
      <c r="B972" s="387" t="s">
        <v>37</v>
      </c>
      <c r="C972" s="388" t="str">
        <f>iferror(vlookup(B972,Maps!$A$2:$B$111,2,false),"")</f>
        <v>Fire Temple</v>
      </c>
      <c r="D972" s="387" t="s">
        <v>14</v>
      </c>
      <c r="E972" s="386" t="s">
        <v>715</v>
      </c>
      <c r="F972" s="396"/>
      <c r="G972" s="396"/>
      <c r="H972" s="387" t="s">
        <v>2977</v>
      </c>
      <c r="I972" s="390" t="s">
        <v>5586</v>
      </c>
      <c r="J972" s="284" t="str">
        <f>iferror(vlookup(H972,Actors!$A$2:$D$472,4,false),"")</f>
        <v>Small Wooden Crate</v>
      </c>
      <c r="K972" s="393" t="s">
        <v>35</v>
      </c>
      <c r="L972" s="387" t="s">
        <v>7164</v>
      </c>
      <c r="M972" s="392" t="str">
        <f>iferror(vlookup(A972,Variables!$F$2:$G$2762,2,false),"")</f>
        <v/>
      </c>
      <c r="N972" s="394" t="s">
        <v>1059</v>
      </c>
    </row>
    <row r="973">
      <c r="A973" s="386" t="s">
        <v>7356</v>
      </c>
      <c r="B973" s="387" t="s">
        <v>37</v>
      </c>
      <c r="C973" s="388" t="str">
        <f>iferror(vlookup(B973,Maps!$A$2:$B$111,2,false),"")</f>
        <v>Fire Temple</v>
      </c>
      <c r="D973" s="387" t="s">
        <v>14</v>
      </c>
      <c r="E973" s="386" t="s">
        <v>715</v>
      </c>
      <c r="F973" s="396"/>
      <c r="G973" s="396"/>
      <c r="H973" s="387" t="s">
        <v>2977</v>
      </c>
      <c r="I973" s="390" t="s">
        <v>5586</v>
      </c>
      <c r="J973" s="284" t="str">
        <f>iferror(vlookup(H973,Actors!$A$2:$D$472,4,false),"")</f>
        <v>Small Wooden Crate</v>
      </c>
      <c r="K973" s="393" t="s">
        <v>35</v>
      </c>
      <c r="L973" s="387" t="s">
        <v>7164</v>
      </c>
      <c r="M973" s="392" t="str">
        <f>iferror(vlookup(A973,Variables!$F$2:$G$2762,2,false),"")</f>
        <v/>
      </c>
      <c r="N973" s="394" t="s">
        <v>1059</v>
      </c>
    </row>
    <row r="974">
      <c r="A974" s="386" t="s">
        <v>7075</v>
      </c>
      <c r="B974" s="387" t="s">
        <v>37</v>
      </c>
      <c r="C974" s="388" t="str">
        <f>iferror(vlookup(B974,Maps!$A$2:$B$111,2,false),"")</f>
        <v>Fire Temple</v>
      </c>
      <c r="D974" s="387" t="s">
        <v>14</v>
      </c>
      <c r="E974" s="386" t="s">
        <v>715</v>
      </c>
      <c r="F974" s="396"/>
      <c r="G974" s="396"/>
      <c r="H974" s="387" t="s">
        <v>104</v>
      </c>
      <c r="I974" s="390" t="s">
        <v>5146</v>
      </c>
      <c r="J974" s="391" t="str">
        <f>iferror(vlookup(H974,Actors!$A$2:$D$472,4,false),"")</f>
        <v>Torch Stand (Generic)</v>
      </c>
      <c r="K974" s="387" t="s">
        <v>2818</v>
      </c>
      <c r="L974" s="387" t="s">
        <v>7076</v>
      </c>
      <c r="M974" s="392" t="str">
        <f>iferror(vlookup(A974,Variables!$F$2:$G$2762,2,false),"")</f>
        <v>Wooden Torch (Lit)</v>
      </c>
      <c r="N974" s="389" t="s">
        <v>1059</v>
      </c>
    </row>
    <row r="975">
      <c r="A975" s="386" t="s">
        <v>7075</v>
      </c>
      <c r="B975" s="387" t="s">
        <v>37</v>
      </c>
      <c r="C975" s="388" t="str">
        <f>iferror(vlookup(B975,Maps!$A$2:$B$111,2,false),"")</f>
        <v>Fire Temple</v>
      </c>
      <c r="D975" s="387" t="s">
        <v>14</v>
      </c>
      <c r="E975" s="386" t="s">
        <v>715</v>
      </c>
      <c r="F975" s="396"/>
      <c r="G975" s="396"/>
      <c r="H975" s="387" t="s">
        <v>104</v>
      </c>
      <c r="I975" s="390" t="s">
        <v>5146</v>
      </c>
      <c r="J975" s="391" t="str">
        <f>iferror(vlookup(H975,Actors!$A$2:$D$472,4,false),"")</f>
        <v>Torch Stand (Generic)</v>
      </c>
      <c r="K975" s="387" t="s">
        <v>2818</v>
      </c>
      <c r="L975" s="387" t="s">
        <v>7076</v>
      </c>
      <c r="M975" s="392" t="str">
        <f>iferror(vlookup(A975,Variables!$F$2:$G$2762,2,false),"")</f>
        <v>Wooden Torch (Lit)</v>
      </c>
      <c r="N975" s="389" t="s">
        <v>1059</v>
      </c>
    </row>
    <row r="976">
      <c r="A976" s="386" t="s">
        <v>7158</v>
      </c>
      <c r="B976" s="387" t="s">
        <v>37</v>
      </c>
      <c r="C976" s="388" t="str">
        <f>iferror(vlookup(B976,Maps!$A$2:$B$111,2,false),"")</f>
        <v>Fire Temple</v>
      </c>
      <c r="D976" s="387" t="s">
        <v>14</v>
      </c>
      <c r="E976" s="386" t="s">
        <v>715</v>
      </c>
      <c r="F976" s="396"/>
      <c r="G976" s="396"/>
      <c r="H976" s="387" t="s">
        <v>144</v>
      </c>
      <c r="I976" s="390" t="s">
        <v>4961</v>
      </c>
      <c r="J976" s="391" t="str">
        <f>iferror(vlookup(H976,Actors!$A$2:$D$472,4,false),"")</f>
        <v>Keese</v>
      </c>
      <c r="K976" s="387" t="s">
        <v>103</v>
      </c>
      <c r="L976" s="387" t="s">
        <v>12</v>
      </c>
      <c r="M976" s="392" t="str">
        <f>iferror(vlookup(A976,Variables!$F$2:$G$2762,2,false),"")</f>
        <v>Fire Keese</v>
      </c>
      <c r="N976" s="389" t="s">
        <v>1059</v>
      </c>
    </row>
    <row r="977">
      <c r="A977" s="386" t="s">
        <v>7158</v>
      </c>
      <c r="B977" s="387" t="s">
        <v>37</v>
      </c>
      <c r="C977" s="388" t="str">
        <f>iferror(vlookup(B977,Maps!$A$2:$B$111,2,false),"")</f>
        <v>Fire Temple</v>
      </c>
      <c r="D977" s="387" t="s">
        <v>14</v>
      </c>
      <c r="E977" s="386" t="s">
        <v>715</v>
      </c>
      <c r="F977" s="396"/>
      <c r="G977" s="396"/>
      <c r="H977" s="387" t="s">
        <v>144</v>
      </c>
      <c r="I977" s="390" t="s">
        <v>4961</v>
      </c>
      <c r="J977" s="391" t="str">
        <f>iferror(vlookup(H977,Actors!$A$2:$D$472,4,false),"")</f>
        <v>Keese</v>
      </c>
      <c r="K977" s="387" t="s">
        <v>103</v>
      </c>
      <c r="L977" s="387" t="s">
        <v>12</v>
      </c>
      <c r="M977" s="392" t="str">
        <f>iferror(vlookup(A977,Variables!$F$2:$G$2762,2,false),"")</f>
        <v>Fire Keese</v>
      </c>
      <c r="N977" s="389" t="s">
        <v>1059</v>
      </c>
    </row>
    <row r="978">
      <c r="A978" s="386" t="s">
        <v>7822</v>
      </c>
      <c r="B978" s="387" t="s">
        <v>37</v>
      </c>
      <c r="C978" s="388" t="str">
        <f>iferror(vlookup(B978,Maps!$A$2:$B$111,2,false),"")</f>
        <v>Fire Temple</v>
      </c>
      <c r="D978" s="387" t="s">
        <v>14</v>
      </c>
      <c r="E978" s="386" t="s">
        <v>715</v>
      </c>
      <c r="F978" s="396"/>
      <c r="G978" s="396"/>
      <c r="H978" s="387" t="s">
        <v>2726</v>
      </c>
      <c r="I978" s="390" t="s">
        <v>5204</v>
      </c>
      <c r="J978" s="284" t="str">
        <f>iferror(vlookup(H978,Actors!$A$2:$D$472,4,false),"")</f>
        <v>Hammer-Activated Steps</v>
      </c>
      <c r="K978" s="393" t="s">
        <v>320</v>
      </c>
      <c r="L978" s="387" t="s">
        <v>7764</v>
      </c>
      <c r="M978" s="392" t="str">
        <f>iferror(vlookup(A978,Variables!$F$2:$G$2762,2,false),"")</f>
        <v>Hammer-Activated Steps</v>
      </c>
      <c r="N978" s="394" t="s">
        <v>1059</v>
      </c>
    </row>
    <row r="979">
      <c r="A979" s="386" t="s">
        <v>7823</v>
      </c>
      <c r="B979" s="387" t="s">
        <v>37</v>
      </c>
      <c r="C979" s="388" t="str">
        <f>iferror(vlookup(B979,Maps!$A$2:$B$111,2,false),"")</f>
        <v>Fire Temple</v>
      </c>
      <c r="D979" s="387" t="s">
        <v>14</v>
      </c>
      <c r="E979" s="386" t="s">
        <v>715</v>
      </c>
      <c r="F979" s="396"/>
      <c r="G979" s="396"/>
      <c r="H979" s="387" t="s">
        <v>3024</v>
      </c>
      <c r="I979" s="390" t="s">
        <v>5655</v>
      </c>
      <c r="J979" s="284" t="str">
        <f>iferror(vlookup(H979,Actors!$A$2:$D$472,4,false),"")</f>
        <v>Bronze / Diamond / Eye Switch</v>
      </c>
      <c r="K979" s="393" t="s">
        <v>35</v>
      </c>
      <c r="L979" s="387" t="s">
        <v>7824</v>
      </c>
      <c r="M979" s="392" t="str">
        <f>iferror(vlookup(A979,Variables!$F$2:$G$2762,2,false),"")</f>
        <v>Blue Switch</v>
      </c>
      <c r="N979" s="394" t="s">
        <v>1059</v>
      </c>
    </row>
    <row r="980">
      <c r="A980" s="375" t="s">
        <v>7158</v>
      </c>
      <c r="B980" s="376" t="s">
        <v>37</v>
      </c>
      <c r="C980" s="377" t="str">
        <f>iferror(vlookup(B980,Maps!$A$2:$B$111,2,false),"")</f>
        <v>Fire Temple</v>
      </c>
      <c r="D980" s="376" t="s">
        <v>14</v>
      </c>
      <c r="E980" s="375" t="s">
        <v>707</v>
      </c>
      <c r="F980" s="415"/>
      <c r="G980" s="415"/>
      <c r="H980" s="376" t="s">
        <v>144</v>
      </c>
      <c r="I980" s="338" t="s">
        <v>4961</v>
      </c>
      <c r="J980" s="379" t="str">
        <f>iferror(vlookup(H980,Actors!$A$2:$D$472,4,false),"")</f>
        <v>Keese</v>
      </c>
      <c r="K980" s="376" t="s">
        <v>103</v>
      </c>
      <c r="L980" s="376" t="s">
        <v>12</v>
      </c>
      <c r="M980" s="381" t="str">
        <f>iferror(vlookup(A980,Variables!$F$2:$G$2762,2,false),"")</f>
        <v>Fire Keese</v>
      </c>
      <c r="N980" s="378" t="s">
        <v>1059</v>
      </c>
    </row>
    <row r="981">
      <c r="A981" s="375" t="s">
        <v>7699</v>
      </c>
      <c r="B981" s="376" t="s">
        <v>37</v>
      </c>
      <c r="C981" s="377" t="str">
        <f>iferror(vlookup(B981,Maps!$A$2:$B$111,2,false),"")</f>
        <v>Fire Temple</v>
      </c>
      <c r="D981" s="376" t="s">
        <v>14</v>
      </c>
      <c r="E981" s="375" t="s">
        <v>707</v>
      </c>
      <c r="F981" s="415"/>
      <c r="G981" s="415"/>
      <c r="H981" s="376" t="s">
        <v>392</v>
      </c>
      <c r="I981" s="338" t="s">
        <v>5042</v>
      </c>
      <c r="J981" s="379" t="str">
        <f>iferror(vlookup(H981,Actors!$A$2:$D$472,4,false),"")</f>
        <v>Torch Slug</v>
      </c>
      <c r="K981" s="376" t="s">
        <v>272</v>
      </c>
      <c r="L981" s="376" t="s">
        <v>7164</v>
      </c>
      <c r="M981" s="381" t="str">
        <f>iferror(vlookup(A981,Variables!$F$2:$G$2762,2,false),"")</f>
        <v>Torch Slug</v>
      </c>
      <c r="N981" s="378" t="s">
        <v>1059</v>
      </c>
    </row>
    <row r="982">
      <c r="A982" s="375" t="s">
        <v>7158</v>
      </c>
      <c r="B982" s="376" t="s">
        <v>37</v>
      </c>
      <c r="C982" s="377" t="str">
        <f>iferror(vlookup(B982,Maps!$A$2:$B$111,2,false),"")</f>
        <v>Fire Temple</v>
      </c>
      <c r="D982" s="376" t="s">
        <v>14</v>
      </c>
      <c r="E982" s="375" t="s">
        <v>707</v>
      </c>
      <c r="F982" s="415"/>
      <c r="G982" s="415"/>
      <c r="H982" s="376" t="s">
        <v>144</v>
      </c>
      <c r="I982" s="338" t="s">
        <v>4961</v>
      </c>
      <c r="J982" s="379" t="str">
        <f>iferror(vlookup(H982,Actors!$A$2:$D$472,4,false),"")</f>
        <v>Keese</v>
      </c>
      <c r="K982" s="376" t="s">
        <v>103</v>
      </c>
      <c r="L982" s="376" t="s">
        <v>12</v>
      </c>
      <c r="M982" s="381" t="str">
        <f>iferror(vlookup(A982,Variables!$F$2:$G$2762,2,false),"")</f>
        <v>Fire Keese</v>
      </c>
      <c r="N982" s="378" t="s">
        <v>1059</v>
      </c>
    </row>
    <row r="983">
      <c r="A983" s="375" t="s">
        <v>7699</v>
      </c>
      <c r="B983" s="376" t="s">
        <v>37</v>
      </c>
      <c r="C983" s="377" t="str">
        <f>iferror(vlookup(B983,Maps!$A$2:$B$111,2,false),"")</f>
        <v>Fire Temple</v>
      </c>
      <c r="D983" s="376" t="s">
        <v>14</v>
      </c>
      <c r="E983" s="375" t="s">
        <v>707</v>
      </c>
      <c r="F983" s="415"/>
      <c r="G983" s="415"/>
      <c r="H983" s="376" t="s">
        <v>392</v>
      </c>
      <c r="I983" s="338" t="s">
        <v>5042</v>
      </c>
      <c r="J983" s="379" t="str">
        <f>iferror(vlookup(H983,Actors!$A$2:$D$472,4,false),"")</f>
        <v>Torch Slug</v>
      </c>
      <c r="K983" s="376" t="s">
        <v>272</v>
      </c>
      <c r="L983" s="376" t="s">
        <v>7164</v>
      </c>
      <c r="M983" s="381" t="str">
        <f>iferror(vlookup(A983,Variables!$F$2:$G$2762,2,false),"")</f>
        <v>Torch Slug</v>
      </c>
      <c r="N983" s="378" t="s">
        <v>1059</v>
      </c>
    </row>
    <row r="984">
      <c r="A984" s="375" t="s">
        <v>7075</v>
      </c>
      <c r="B984" s="376" t="s">
        <v>37</v>
      </c>
      <c r="C984" s="377" t="str">
        <f>iferror(vlookup(B984,Maps!$A$2:$B$111,2,false),"")</f>
        <v>Fire Temple</v>
      </c>
      <c r="D984" s="376" t="s">
        <v>14</v>
      </c>
      <c r="E984" s="375" t="s">
        <v>707</v>
      </c>
      <c r="F984" s="415"/>
      <c r="G984" s="415"/>
      <c r="H984" s="376" t="s">
        <v>104</v>
      </c>
      <c r="I984" s="338" t="s">
        <v>5146</v>
      </c>
      <c r="J984" s="379" t="str">
        <f>iferror(vlookup(H984,Actors!$A$2:$D$472,4,false),"")</f>
        <v>Torch Stand (Generic)</v>
      </c>
      <c r="K984" s="376" t="s">
        <v>2818</v>
      </c>
      <c r="L984" s="376" t="s">
        <v>7076</v>
      </c>
      <c r="M984" s="381" t="str">
        <f>iferror(vlookup(A984,Variables!$F$2:$G$2762,2,false),"")</f>
        <v>Wooden Torch (Lit)</v>
      </c>
      <c r="N984" s="378" t="s">
        <v>1059</v>
      </c>
    </row>
    <row r="985">
      <c r="A985" s="375" t="s">
        <v>7699</v>
      </c>
      <c r="B985" s="376" t="s">
        <v>37</v>
      </c>
      <c r="C985" s="377" t="str">
        <f>iferror(vlookup(B985,Maps!$A$2:$B$111,2,false),"")</f>
        <v>Fire Temple</v>
      </c>
      <c r="D985" s="376" t="s">
        <v>14</v>
      </c>
      <c r="E985" s="375" t="s">
        <v>707</v>
      </c>
      <c r="F985" s="415"/>
      <c r="G985" s="415"/>
      <c r="H985" s="376" t="s">
        <v>392</v>
      </c>
      <c r="I985" s="338" t="s">
        <v>5042</v>
      </c>
      <c r="J985" s="379" t="str">
        <f>iferror(vlookup(H985,Actors!$A$2:$D$472,4,false),"")</f>
        <v>Torch Slug</v>
      </c>
      <c r="K985" s="376" t="s">
        <v>272</v>
      </c>
      <c r="L985" s="376" t="s">
        <v>7164</v>
      </c>
      <c r="M985" s="381" t="str">
        <f>iferror(vlookup(A985,Variables!$F$2:$G$2762,2,false),"")</f>
        <v>Torch Slug</v>
      </c>
      <c r="N985" s="378" t="s">
        <v>1059</v>
      </c>
    </row>
    <row r="986">
      <c r="A986" s="375" t="s">
        <v>7158</v>
      </c>
      <c r="B986" s="376" t="s">
        <v>37</v>
      </c>
      <c r="C986" s="377" t="str">
        <f>iferror(vlookup(B986,Maps!$A$2:$B$111,2,false),"")</f>
        <v>Fire Temple</v>
      </c>
      <c r="D986" s="376" t="s">
        <v>14</v>
      </c>
      <c r="E986" s="375" t="s">
        <v>707</v>
      </c>
      <c r="F986" s="415"/>
      <c r="G986" s="415"/>
      <c r="H986" s="376" t="s">
        <v>144</v>
      </c>
      <c r="I986" s="338" t="s">
        <v>4961</v>
      </c>
      <c r="J986" s="379" t="str">
        <f>iferror(vlookup(H986,Actors!$A$2:$D$472,4,false),"")</f>
        <v>Keese</v>
      </c>
      <c r="K986" s="376" t="s">
        <v>103</v>
      </c>
      <c r="L986" s="376" t="s">
        <v>12</v>
      </c>
      <c r="M986" s="381" t="str">
        <f>iferror(vlookup(A986,Variables!$F$2:$G$2762,2,false),"")</f>
        <v>Fire Keese</v>
      </c>
      <c r="N986" s="378" t="s">
        <v>1059</v>
      </c>
    </row>
    <row r="987">
      <c r="A987" s="375" t="s">
        <v>7699</v>
      </c>
      <c r="B987" s="376" t="s">
        <v>37</v>
      </c>
      <c r="C987" s="377" t="str">
        <f>iferror(vlookup(B987,Maps!$A$2:$B$111,2,false),"")</f>
        <v>Fire Temple</v>
      </c>
      <c r="D987" s="376" t="s">
        <v>14</v>
      </c>
      <c r="E987" s="375" t="s">
        <v>707</v>
      </c>
      <c r="F987" s="415"/>
      <c r="G987" s="415"/>
      <c r="H987" s="376" t="s">
        <v>392</v>
      </c>
      <c r="I987" s="338" t="s">
        <v>5042</v>
      </c>
      <c r="J987" s="379" t="str">
        <f>iferror(vlookup(H987,Actors!$A$2:$D$472,4,false),"")</f>
        <v>Torch Slug</v>
      </c>
      <c r="K987" s="376" t="s">
        <v>272</v>
      </c>
      <c r="L987" s="376" t="s">
        <v>7164</v>
      </c>
      <c r="M987" s="381" t="str">
        <f>iferror(vlookup(A987,Variables!$F$2:$G$2762,2,false),"")</f>
        <v>Torch Slug</v>
      </c>
      <c r="N987" s="378" t="s">
        <v>1059</v>
      </c>
    </row>
    <row r="988">
      <c r="A988" s="386" t="s">
        <v>7660</v>
      </c>
      <c r="B988" s="387" t="s">
        <v>37</v>
      </c>
      <c r="C988" s="388" t="str">
        <f>iferror(vlookup(B988,Maps!$A$2:$B$111,2,false),"")</f>
        <v>Fire Temple</v>
      </c>
      <c r="D988" s="387" t="s">
        <v>14</v>
      </c>
      <c r="E988" s="386" t="s">
        <v>274</v>
      </c>
      <c r="F988" s="396"/>
      <c r="G988" s="396"/>
      <c r="H988" s="387" t="s">
        <v>643</v>
      </c>
      <c r="I988" s="390" t="s">
        <v>5180</v>
      </c>
      <c r="J988" s="391" t="str">
        <f>iferror(vlookup(H988,Actors!$A$2:$D$472,4,false),"")</f>
        <v>Bubble</v>
      </c>
      <c r="K988" s="387" t="s">
        <v>97</v>
      </c>
      <c r="L988" s="387" t="s">
        <v>7661</v>
      </c>
      <c r="M988" s="392" t="str">
        <f>iferror(vlookup(A988,Variables!$F$2:$G$2762,2,false),"")</f>
        <v>Red Bubble</v>
      </c>
      <c r="N988" s="389" t="s">
        <v>1059</v>
      </c>
    </row>
    <row r="989">
      <c r="A989" s="386" t="s">
        <v>7660</v>
      </c>
      <c r="B989" s="387" t="s">
        <v>37</v>
      </c>
      <c r="C989" s="388" t="str">
        <f>iferror(vlookup(B989,Maps!$A$2:$B$111,2,false),"")</f>
        <v>Fire Temple</v>
      </c>
      <c r="D989" s="387" t="s">
        <v>14</v>
      </c>
      <c r="E989" s="386" t="s">
        <v>274</v>
      </c>
      <c r="F989" s="396"/>
      <c r="G989" s="396"/>
      <c r="H989" s="387" t="s">
        <v>643</v>
      </c>
      <c r="I989" s="390" t="s">
        <v>5180</v>
      </c>
      <c r="J989" s="391" t="str">
        <f>iferror(vlookup(H989,Actors!$A$2:$D$472,4,false),"")</f>
        <v>Bubble</v>
      </c>
      <c r="K989" s="387" t="s">
        <v>97</v>
      </c>
      <c r="L989" s="387" t="s">
        <v>7661</v>
      </c>
      <c r="M989" s="392" t="str">
        <f>iferror(vlookup(A989,Variables!$F$2:$G$2762,2,false),"")</f>
        <v>Red Bubble</v>
      </c>
      <c r="N989" s="389" t="s">
        <v>1059</v>
      </c>
    </row>
    <row r="990">
      <c r="A990" s="386" t="s">
        <v>7660</v>
      </c>
      <c r="B990" s="387" t="s">
        <v>37</v>
      </c>
      <c r="C990" s="388" t="str">
        <f>iferror(vlookup(B990,Maps!$A$2:$B$111,2,false),"")</f>
        <v>Fire Temple</v>
      </c>
      <c r="D990" s="387" t="s">
        <v>14</v>
      </c>
      <c r="E990" s="386" t="s">
        <v>274</v>
      </c>
      <c r="F990" s="396"/>
      <c r="G990" s="396"/>
      <c r="H990" s="387" t="s">
        <v>643</v>
      </c>
      <c r="I990" s="390" t="s">
        <v>5180</v>
      </c>
      <c r="J990" s="391" t="str">
        <f>iferror(vlookup(H990,Actors!$A$2:$D$472,4,false),"")</f>
        <v>Bubble</v>
      </c>
      <c r="K990" s="387" t="s">
        <v>97</v>
      </c>
      <c r="L990" s="387" t="s">
        <v>7661</v>
      </c>
      <c r="M990" s="392" t="str">
        <f>iferror(vlookup(A990,Variables!$F$2:$G$2762,2,false),"")</f>
        <v>Red Bubble</v>
      </c>
      <c r="N990" s="389" t="s">
        <v>1059</v>
      </c>
    </row>
    <row r="991">
      <c r="A991" s="386" t="s">
        <v>7660</v>
      </c>
      <c r="B991" s="387" t="s">
        <v>37</v>
      </c>
      <c r="C991" s="388" t="str">
        <f>iferror(vlookup(B991,Maps!$A$2:$B$111,2,false),"")</f>
        <v>Fire Temple</v>
      </c>
      <c r="D991" s="387" t="s">
        <v>14</v>
      </c>
      <c r="E991" s="386" t="s">
        <v>274</v>
      </c>
      <c r="F991" s="396"/>
      <c r="G991" s="396"/>
      <c r="H991" s="387" t="s">
        <v>643</v>
      </c>
      <c r="I991" s="390" t="s">
        <v>5180</v>
      </c>
      <c r="J991" s="391" t="str">
        <f>iferror(vlookup(H991,Actors!$A$2:$D$472,4,false),"")</f>
        <v>Bubble</v>
      </c>
      <c r="K991" s="387" t="s">
        <v>97</v>
      </c>
      <c r="L991" s="387" t="s">
        <v>7661</v>
      </c>
      <c r="M991" s="392" t="str">
        <f>iferror(vlookup(A991,Variables!$F$2:$G$2762,2,false),"")</f>
        <v>Red Bubble</v>
      </c>
      <c r="N991" s="389" t="s">
        <v>1059</v>
      </c>
    </row>
    <row r="992">
      <c r="A992" s="386" t="s">
        <v>7660</v>
      </c>
      <c r="B992" s="387" t="s">
        <v>37</v>
      </c>
      <c r="C992" s="388" t="str">
        <f>iferror(vlookup(B992,Maps!$A$2:$B$111,2,false),"")</f>
        <v>Fire Temple</v>
      </c>
      <c r="D992" s="387" t="s">
        <v>14</v>
      </c>
      <c r="E992" s="386" t="s">
        <v>274</v>
      </c>
      <c r="F992" s="396"/>
      <c r="G992" s="396"/>
      <c r="H992" s="387" t="s">
        <v>643</v>
      </c>
      <c r="I992" s="390" t="s">
        <v>5180</v>
      </c>
      <c r="J992" s="391" t="str">
        <f>iferror(vlookup(H992,Actors!$A$2:$D$472,4,false),"")</f>
        <v>Bubble</v>
      </c>
      <c r="K992" s="387" t="s">
        <v>97</v>
      </c>
      <c r="L992" s="387" t="s">
        <v>7661</v>
      </c>
      <c r="M992" s="392" t="str">
        <f>iferror(vlookup(A992,Variables!$F$2:$G$2762,2,false),"")</f>
        <v>Red Bubble</v>
      </c>
      <c r="N992" s="389" t="s">
        <v>1059</v>
      </c>
    </row>
    <row r="993">
      <c r="A993" s="386" t="s">
        <v>7825</v>
      </c>
      <c r="B993" s="387" t="s">
        <v>37</v>
      </c>
      <c r="C993" s="388" t="str">
        <f>iferror(vlookup(B993,Maps!$A$2:$B$111,2,false),"")</f>
        <v>Fire Temple</v>
      </c>
      <c r="D993" s="387" t="s">
        <v>14</v>
      </c>
      <c r="E993" s="386" t="s">
        <v>274</v>
      </c>
      <c r="F993" s="396"/>
      <c r="G993" s="396"/>
      <c r="H993" s="387" t="s">
        <v>876</v>
      </c>
      <c r="I993" s="390" t="s">
        <v>5253</v>
      </c>
      <c r="J993" s="284" t="str">
        <f>iferror(vlookup(H993,Actors!$A$2:$D$472,4,false),"")</f>
        <v>Fire Temple Big Fire Wall</v>
      </c>
      <c r="K993" s="393" t="s">
        <v>320</v>
      </c>
      <c r="L993" s="387" t="s">
        <v>3351</v>
      </c>
      <c r="M993" s="392" t="str">
        <f>iferror(vlookup(A993,Variables!$F$2:$G$2762,2,false),"")</f>
        <v>Big Fire Wall (Moves Across Map)</v>
      </c>
      <c r="N993" s="394" t="s">
        <v>1059</v>
      </c>
    </row>
    <row r="994">
      <c r="A994" s="386" t="s">
        <v>7826</v>
      </c>
      <c r="B994" s="387" t="s">
        <v>37</v>
      </c>
      <c r="C994" s="388" t="str">
        <f>iferror(vlookup(B994,Maps!$A$2:$B$111,2,false),"")</f>
        <v>Fire Temple</v>
      </c>
      <c r="D994" s="387" t="s">
        <v>14</v>
      </c>
      <c r="E994" s="386" t="s">
        <v>274</v>
      </c>
      <c r="F994" s="396"/>
      <c r="G994" s="396"/>
      <c r="H994" s="387" t="s">
        <v>82</v>
      </c>
      <c r="I994" s="390" t="s">
        <v>4934</v>
      </c>
      <c r="J994" s="391" t="str">
        <f>iferror(vlookup(H994,Actors!$A$2:$D$472,4,false),"")</f>
        <v>Treasure Chest</v>
      </c>
      <c r="K994" s="387" t="s">
        <v>110</v>
      </c>
      <c r="L994" s="387" t="s">
        <v>7827</v>
      </c>
      <c r="M994" s="392" t="str">
        <f>iferror(vlookup(A994,Variables!$F$2:$G$2762,2,false),"")</f>
        <v>Large Chest - Dungeon Map</v>
      </c>
      <c r="N994" s="389" t="s">
        <v>1059</v>
      </c>
    </row>
    <row r="995">
      <c r="A995" s="386" t="s">
        <v>7131</v>
      </c>
      <c r="B995" s="387" t="s">
        <v>37</v>
      </c>
      <c r="C995" s="388" t="str">
        <f>iferror(vlookup(B995,Maps!$A$2:$B$111,2,false),"")</f>
        <v>Fire Temple</v>
      </c>
      <c r="D995" s="387" t="s">
        <v>14</v>
      </c>
      <c r="E995" s="386" t="s">
        <v>274</v>
      </c>
      <c r="F995" s="396"/>
      <c r="G995" s="396"/>
      <c r="H995" s="387" t="s">
        <v>159</v>
      </c>
      <c r="I995" s="395" t="s">
        <v>4967</v>
      </c>
      <c r="J995" s="391" t="str">
        <f>iferror(vlookup(H995,Actors!$A$2:$D$472,4,false),"")</f>
        <v>Collectible Items (Visible)</v>
      </c>
      <c r="K995" s="387" t="s">
        <v>12</v>
      </c>
      <c r="L995" s="387" t="s">
        <v>7132</v>
      </c>
      <c r="M995" s="392" t="str">
        <f>iferror(vlookup(A995,Variables!$F$2:$G$2762,2,false),"")</f>
        <v>Recovery Heart</v>
      </c>
      <c r="N995" s="389" t="s">
        <v>1059</v>
      </c>
    </row>
    <row r="996">
      <c r="A996" s="386" t="s">
        <v>7828</v>
      </c>
      <c r="B996" s="387" t="s">
        <v>37</v>
      </c>
      <c r="C996" s="388" t="str">
        <f>iferror(vlookup(B996,Maps!$A$2:$B$111,2,false),"")</f>
        <v>Fire Temple</v>
      </c>
      <c r="D996" s="387" t="s">
        <v>14</v>
      </c>
      <c r="E996" s="386" t="s">
        <v>274</v>
      </c>
      <c r="F996" s="396"/>
      <c r="G996" s="396"/>
      <c r="H996" s="387" t="s">
        <v>159</v>
      </c>
      <c r="I996" s="395" t="s">
        <v>4967</v>
      </c>
      <c r="J996" s="391" t="str">
        <f>iferror(vlookup(H996,Actors!$A$2:$D$472,4,false),"")</f>
        <v>Collectible Items (Visible)</v>
      </c>
      <c r="K996" s="387" t="s">
        <v>12</v>
      </c>
      <c r="L996" s="387" t="s">
        <v>7829</v>
      </c>
      <c r="M996" s="392" t="str">
        <f>iferror(vlookup(A996,Variables!$F$2:$G$2762,2,false),"")</f>
        <v>Recovery Heart</v>
      </c>
      <c r="N996" s="389" t="s">
        <v>1059</v>
      </c>
    </row>
    <row r="997">
      <c r="A997" s="386" t="s">
        <v>7830</v>
      </c>
      <c r="B997" s="387" t="s">
        <v>37</v>
      </c>
      <c r="C997" s="388" t="str">
        <f>iferror(vlookup(B997,Maps!$A$2:$B$111,2,false),"")</f>
        <v>Fire Temple</v>
      </c>
      <c r="D997" s="387" t="s">
        <v>14</v>
      </c>
      <c r="E997" s="386" t="s">
        <v>274</v>
      </c>
      <c r="F997" s="396"/>
      <c r="G997" s="396"/>
      <c r="H997" s="387" t="s">
        <v>159</v>
      </c>
      <c r="I997" s="395" t="s">
        <v>4967</v>
      </c>
      <c r="J997" s="391" t="str">
        <f>iferror(vlookup(H997,Actors!$A$2:$D$472,4,false),"")</f>
        <v>Collectible Items (Visible)</v>
      </c>
      <c r="K997" s="387" t="s">
        <v>12</v>
      </c>
      <c r="L997" s="387" t="s">
        <v>7831</v>
      </c>
      <c r="M997" s="392" t="str">
        <f>iferror(vlookup(A997,Variables!$F$2:$G$2762,2,false),"")</f>
        <v>Recovery Heart</v>
      </c>
      <c r="N997" s="389" t="s">
        <v>1059</v>
      </c>
    </row>
    <row r="998">
      <c r="A998" s="375" t="s">
        <v>7654</v>
      </c>
      <c r="B998" s="376" t="s">
        <v>37</v>
      </c>
      <c r="C998" s="377" t="str">
        <f>iferror(vlookup(B998,Maps!$A$2:$B$111,2,false),"")</f>
        <v>Fire Temple</v>
      </c>
      <c r="D998" s="376" t="s">
        <v>14</v>
      </c>
      <c r="E998" s="375" t="s">
        <v>170</v>
      </c>
      <c r="F998" s="415"/>
      <c r="G998" s="415"/>
      <c r="H998" s="376" t="s">
        <v>69</v>
      </c>
      <c r="I998" s="338" t="s">
        <v>4928</v>
      </c>
      <c r="J998" s="379" t="str">
        <f>iferror(vlookup(H998,Actors!$A$2:$D$472,4,false),"")</f>
        <v>Flame</v>
      </c>
      <c r="K998" s="376" t="s">
        <v>21</v>
      </c>
      <c r="L998" s="376" t="s">
        <v>4101</v>
      </c>
      <c r="M998" s="381" t="str">
        <f>iferror(vlookup(A998,Variables!$F$2:$G$2762,2,false),"")</f>
        <v>Flame - Large, Orange</v>
      </c>
      <c r="N998" s="378" t="s">
        <v>1059</v>
      </c>
    </row>
    <row r="999">
      <c r="A999" s="375" t="s">
        <v>7654</v>
      </c>
      <c r="B999" s="376" t="s">
        <v>37</v>
      </c>
      <c r="C999" s="377" t="str">
        <f>iferror(vlookup(B999,Maps!$A$2:$B$111,2,false),"")</f>
        <v>Fire Temple</v>
      </c>
      <c r="D999" s="376" t="s">
        <v>14</v>
      </c>
      <c r="E999" s="375" t="s">
        <v>170</v>
      </c>
      <c r="F999" s="415"/>
      <c r="G999" s="415"/>
      <c r="H999" s="376" t="s">
        <v>69</v>
      </c>
      <c r="I999" s="338" t="s">
        <v>4928</v>
      </c>
      <c r="J999" s="379" t="str">
        <f>iferror(vlookup(H999,Actors!$A$2:$D$472,4,false),"")</f>
        <v>Flame</v>
      </c>
      <c r="K999" s="376" t="s">
        <v>21</v>
      </c>
      <c r="L999" s="376" t="s">
        <v>4101</v>
      </c>
      <c r="M999" s="381" t="str">
        <f>iferror(vlookup(A999,Variables!$F$2:$G$2762,2,false),"")</f>
        <v>Flame - Large, Orange</v>
      </c>
      <c r="N999" s="378" t="s">
        <v>1059</v>
      </c>
    </row>
    <row r="1000">
      <c r="A1000" s="375" t="s">
        <v>7654</v>
      </c>
      <c r="B1000" s="376" t="s">
        <v>37</v>
      </c>
      <c r="C1000" s="377" t="str">
        <f>iferror(vlookup(B1000,Maps!$A$2:$B$111,2,false),"")</f>
        <v>Fire Temple</v>
      </c>
      <c r="D1000" s="376" t="s">
        <v>14</v>
      </c>
      <c r="E1000" s="375" t="s">
        <v>170</v>
      </c>
      <c r="F1000" s="415"/>
      <c r="G1000" s="415"/>
      <c r="H1000" s="376" t="s">
        <v>69</v>
      </c>
      <c r="I1000" s="338" t="s">
        <v>4928</v>
      </c>
      <c r="J1000" s="379" t="str">
        <f>iferror(vlookup(H1000,Actors!$A$2:$D$472,4,false),"")</f>
        <v>Flame</v>
      </c>
      <c r="K1000" s="376" t="s">
        <v>21</v>
      </c>
      <c r="L1000" s="376" t="s">
        <v>4101</v>
      </c>
      <c r="M1000" s="381" t="str">
        <f>iferror(vlookup(A1000,Variables!$F$2:$G$2762,2,false),"")</f>
        <v>Flame - Large, Orange</v>
      </c>
      <c r="N1000" s="378" t="s">
        <v>1059</v>
      </c>
    </row>
    <row r="1001">
      <c r="A1001" s="375" t="s">
        <v>7654</v>
      </c>
      <c r="B1001" s="376" t="s">
        <v>37</v>
      </c>
      <c r="C1001" s="377" t="str">
        <f>iferror(vlookup(B1001,Maps!$A$2:$B$111,2,false),"")</f>
        <v>Fire Temple</v>
      </c>
      <c r="D1001" s="376" t="s">
        <v>14</v>
      </c>
      <c r="E1001" s="375" t="s">
        <v>170</v>
      </c>
      <c r="F1001" s="415"/>
      <c r="G1001" s="415"/>
      <c r="H1001" s="376" t="s">
        <v>69</v>
      </c>
      <c r="I1001" s="338" t="s">
        <v>4928</v>
      </c>
      <c r="J1001" s="379" t="str">
        <f>iferror(vlookup(H1001,Actors!$A$2:$D$472,4,false),"")</f>
        <v>Flame</v>
      </c>
      <c r="K1001" s="376" t="s">
        <v>21</v>
      </c>
      <c r="L1001" s="376" t="s">
        <v>4101</v>
      </c>
      <c r="M1001" s="381" t="str">
        <f>iferror(vlookup(A1001,Variables!$F$2:$G$2762,2,false),"")</f>
        <v>Flame - Large, Orange</v>
      </c>
      <c r="N1001" s="378" t="s">
        <v>1059</v>
      </c>
    </row>
    <row r="1002">
      <c r="A1002" s="375" t="s">
        <v>7832</v>
      </c>
      <c r="B1002" s="376" t="s">
        <v>37</v>
      </c>
      <c r="C1002" s="377" t="str">
        <f>iferror(vlookup(B1002,Maps!$A$2:$B$111,2,false),"")</f>
        <v>Fire Temple</v>
      </c>
      <c r="D1002" s="376" t="s">
        <v>14</v>
      </c>
      <c r="E1002" s="375" t="s">
        <v>170</v>
      </c>
      <c r="F1002" s="415"/>
      <c r="G1002" s="415"/>
      <c r="H1002" s="376" t="s">
        <v>3225</v>
      </c>
      <c r="I1002" s="338" t="s">
        <v>6022</v>
      </c>
      <c r="J1002" s="383" t="str">
        <f>iferror(vlookup(H1002,Actors!$A$2:$D$472,4,false),"")</f>
        <v>Generic Goron &amp; Biggoron</v>
      </c>
      <c r="K1002" s="384" t="s">
        <v>786</v>
      </c>
      <c r="L1002" s="376" t="s">
        <v>7833</v>
      </c>
      <c r="M1002" s="381" t="str">
        <f>iferror(vlookup(A1002,Variables!$F$2:$G$2762,2,false),"")</f>
        <v>"Please...Don't...Eat me..."</v>
      </c>
      <c r="N1002" s="385" t="s">
        <v>1059</v>
      </c>
    </row>
    <row r="1003">
      <c r="A1003" s="375" t="s">
        <v>7834</v>
      </c>
      <c r="B1003" s="376" t="s">
        <v>37</v>
      </c>
      <c r="C1003" s="377" t="str">
        <f>iferror(vlookup(B1003,Maps!$A$2:$B$111,2,false),"")</f>
        <v>Fire Temple</v>
      </c>
      <c r="D1003" s="376" t="s">
        <v>14</v>
      </c>
      <c r="E1003" s="375" t="s">
        <v>170</v>
      </c>
      <c r="F1003" s="415"/>
      <c r="G1003" s="415"/>
      <c r="H1003" s="376" t="s">
        <v>3024</v>
      </c>
      <c r="I1003" s="338" t="s">
        <v>5655</v>
      </c>
      <c r="J1003" s="383" t="str">
        <f>iferror(vlookup(H1003,Actors!$A$2:$D$472,4,false),"")</f>
        <v>Bronze / Diamond / Eye Switch</v>
      </c>
      <c r="K1003" s="384" t="s">
        <v>35</v>
      </c>
      <c r="L1003" s="376" t="s">
        <v>7835</v>
      </c>
      <c r="M1003" s="381" t="str">
        <f>iferror(vlookup(A1003,Variables!$F$2:$G$2762,2,false),"")</f>
        <v>Rusted Switch</v>
      </c>
      <c r="N1003" s="385" t="s">
        <v>1059</v>
      </c>
    </row>
    <row r="1004">
      <c r="A1004" s="375" t="s">
        <v>7836</v>
      </c>
      <c r="B1004" s="376" t="s">
        <v>37</v>
      </c>
      <c r="C1004" s="377" t="str">
        <f>iferror(vlookup(B1004,Maps!$A$2:$B$111,2,false),"")</f>
        <v>Fire Temple</v>
      </c>
      <c r="D1004" s="376" t="s">
        <v>14</v>
      </c>
      <c r="E1004" s="375" t="s">
        <v>170</v>
      </c>
      <c r="F1004" s="415"/>
      <c r="G1004" s="415"/>
      <c r="H1004" s="376" t="s">
        <v>2724</v>
      </c>
      <c r="I1004" s="338" t="s">
        <v>5198</v>
      </c>
      <c r="J1004" s="383" t="str">
        <f>iferror(vlookup(H1004,Actors!$A$2:$D$472,4,false),"")</f>
        <v>Metal Bars</v>
      </c>
      <c r="K1004" s="384" t="s">
        <v>320</v>
      </c>
      <c r="L1004" s="376" t="s">
        <v>7837</v>
      </c>
      <c r="M1004" s="381" t="str">
        <f>iferror(vlookup(A1004,Variables!$F$2:$G$2762,2,false),"")</f>
        <v>Metal Bars (Rusted &amp; Angular)</v>
      </c>
      <c r="N1004" s="385" t="s">
        <v>1059</v>
      </c>
    </row>
    <row r="1005">
      <c r="A1005" s="375" t="s">
        <v>7836</v>
      </c>
      <c r="B1005" s="376" t="s">
        <v>37</v>
      </c>
      <c r="C1005" s="377" t="str">
        <f>iferror(vlookup(B1005,Maps!$A$2:$B$111,2,false),"")</f>
        <v>Fire Temple</v>
      </c>
      <c r="D1005" s="376" t="s">
        <v>14</v>
      </c>
      <c r="E1005" s="375" t="s">
        <v>170</v>
      </c>
      <c r="F1005" s="415"/>
      <c r="G1005" s="415"/>
      <c r="H1005" s="376" t="s">
        <v>2724</v>
      </c>
      <c r="I1005" s="338" t="s">
        <v>5198</v>
      </c>
      <c r="J1005" s="383" t="str">
        <f>iferror(vlookup(H1005,Actors!$A$2:$D$472,4,false),"")</f>
        <v>Metal Bars</v>
      </c>
      <c r="K1005" s="384" t="s">
        <v>320</v>
      </c>
      <c r="L1005" s="376" t="s">
        <v>7837</v>
      </c>
      <c r="M1005" s="381" t="str">
        <f>iferror(vlookup(A1005,Variables!$F$2:$G$2762,2,false),"")</f>
        <v>Metal Bars (Rusted &amp; Angular)</v>
      </c>
      <c r="N1005" s="385" t="s">
        <v>1059</v>
      </c>
    </row>
    <row r="1006">
      <c r="A1006" s="375" t="s">
        <v>7838</v>
      </c>
      <c r="B1006" s="376" t="s">
        <v>37</v>
      </c>
      <c r="C1006" s="377" t="str">
        <f>iferror(vlookup(B1006,Maps!$A$2:$B$111,2,false),"")</f>
        <v>Fire Temple</v>
      </c>
      <c r="D1006" s="376" t="s">
        <v>14</v>
      </c>
      <c r="E1006" s="375" t="s">
        <v>170</v>
      </c>
      <c r="F1006" s="415"/>
      <c r="G1006" s="415"/>
      <c r="H1006" s="376" t="s">
        <v>82</v>
      </c>
      <c r="I1006" s="338" t="s">
        <v>4934</v>
      </c>
      <c r="J1006" s="379" t="str">
        <f>iferror(vlookup(H1006,Actors!$A$2:$D$472,4,false),"")</f>
        <v>Treasure Chest</v>
      </c>
      <c r="K1006" s="376" t="s">
        <v>110</v>
      </c>
      <c r="L1006" s="376" t="s">
        <v>7839</v>
      </c>
      <c r="M1006" s="381" t="str">
        <f>iferror(vlookup(A1006,Variables!$F$2:$G$2762,2,false),"")</f>
        <v>Boss Key Chest - Boss Key</v>
      </c>
      <c r="N1006" s="378" t="s">
        <v>1059</v>
      </c>
    </row>
    <row r="1007">
      <c r="A1007" s="386" t="s">
        <v>7840</v>
      </c>
      <c r="B1007" s="387" t="s">
        <v>37</v>
      </c>
      <c r="C1007" s="388" t="str">
        <f>iferror(vlookup(B1007,Maps!$A$2:$B$111,2,false),"")</f>
        <v>Fire Temple</v>
      </c>
      <c r="D1007" s="387" t="s">
        <v>14</v>
      </c>
      <c r="E1007" s="386" t="s">
        <v>572</v>
      </c>
      <c r="F1007" s="396"/>
      <c r="G1007" s="396"/>
      <c r="H1007" s="387" t="s">
        <v>2909</v>
      </c>
      <c r="I1007" s="390" t="s">
        <v>5463</v>
      </c>
      <c r="J1007" s="391" t="str">
        <f>iferror(vlookup(H1007,Actors!$A$2:$D$472,4,false),"")</f>
        <v>Like Like</v>
      </c>
      <c r="K1007" s="387" t="s">
        <v>2897</v>
      </c>
      <c r="L1007" s="387" t="s">
        <v>7164</v>
      </c>
      <c r="M1007" s="392" t="str">
        <f>iferror(vlookup(A1007,Variables!$F$2:$G$2762,2,false),"")</f>
        <v/>
      </c>
      <c r="N1007" s="389" t="s">
        <v>1059</v>
      </c>
    </row>
    <row r="1008">
      <c r="A1008" s="386" t="s">
        <v>7841</v>
      </c>
      <c r="B1008" s="387" t="s">
        <v>37</v>
      </c>
      <c r="C1008" s="388" t="str">
        <f>iferror(vlookup(B1008,Maps!$A$2:$B$111,2,false),"")</f>
        <v>Fire Temple</v>
      </c>
      <c r="D1008" s="387" t="s">
        <v>14</v>
      </c>
      <c r="E1008" s="386" t="s">
        <v>572</v>
      </c>
      <c r="F1008" s="396"/>
      <c r="G1008" s="396"/>
      <c r="H1008" s="387" t="s">
        <v>655</v>
      </c>
      <c r="I1008" s="390" t="s">
        <v>5184</v>
      </c>
      <c r="J1008" s="391" t="str">
        <f>iferror(vlookup(H1008,Actors!$A$2:$D$472,4,false),"")</f>
        <v>Flying Floor Tile</v>
      </c>
      <c r="K1008" s="387" t="s">
        <v>111</v>
      </c>
      <c r="L1008" s="387" t="s">
        <v>130</v>
      </c>
      <c r="M1008" s="392" t="str">
        <f>iferror(vlookup(A1008,Variables!$F$2:$G$2762,2,false),"")</f>
        <v/>
      </c>
      <c r="N1008" s="389" t="s">
        <v>1059</v>
      </c>
    </row>
    <row r="1009">
      <c r="A1009" s="386" t="s">
        <v>7842</v>
      </c>
      <c r="B1009" s="387" t="s">
        <v>37</v>
      </c>
      <c r="C1009" s="388" t="str">
        <f>iferror(vlookup(B1009,Maps!$A$2:$B$111,2,false),"")</f>
        <v>Fire Temple</v>
      </c>
      <c r="D1009" s="387" t="s">
        <v>14</v>
      </c>
      <c r="E1009" s="386" t="s">
        <v>572</v>
      </c>
      <c r="F1009" s="396"/>
      <c r="G1009" s="396"/>
      <c r="H1009" s="387" t="s">
        <v>655</v>
      </c>
      <c r="I1009" s="390" t="s">
        <v>5184</v>
      </c>
      <c r="J1009" s="391" t="str">
        <f>iferror(vlookup(H1009,Actors!$A$2:$D$472,4,false),"")</f>
        <v>Flying Floor Tile</v>
      </c>
      <c r="K1009" s="387" t="s">
        <v>111</v>
      </c>
      <c r="L1009" s="387" t="s">
        <v>7164</v>
      </c>
      <c r="M1009" s="392" t="str">
        <f>iferror(vlookup(A1009,Variables!$F$2:$G$2762,2,false),"")</f>
        <v/>
      </c>
      <c r="N1009" s="389" t="s">
        <v>1059</v>
      </c>
    </row>
    <row r="1010">
      <c r="A1010" s="386" t="s">
        <v>7843</v>
      </c>
      <c r="B1010" s="387" t="s">
        <v>37</v>
      </c>
      <c r="C1010" s="388" t="str">
        <f>iferror(vlookup(B1010,Maps!$A$2:$B$111,2,false),"")</f>
        <v>Fire Temple</v>
      </c>
      <c r="D1010" s="387" t="s">
        <v>14</v>
      </c>
      <c r="E1010" s="386" t="s">
        <v>572</v>
      </c>
      <c r="F1010" s="396"/>
      <c r="G1010" s="396"/>
      <c r="H1010" s="387" t="s">
        <v>655</v>
      </c>
      <c r="I1010" s="390" t="s">
        <v>5184</v>
      </c>
      <c r="J1010" s="391" t="str">
        <f>iferror(vlookup(H1010,Actors!$A$2:$D$472,4,false),"")</f>
        <v>Flying Floor Tile</v>
      </c>
      <c r="K1010" s="387" t="s">
        <v>111</v>
      </c>
      <c r="L1010" s="387" t="s">
        <v>62</v>
      </c>
      <c r="M1010" s="392" t="str">
        <f>iferror(vlookup(A1010,Variables!$F$2:$G$2762,2,false),"")</f>
        <v/>
      </c>
      <c r="N1010" s="389" t="s">
        <v>1059</v>
      </c>
    </row>
    <row r="1011">
      <c r="A1011" s="386" t="s">
        <v>7842</v>
      </c>
      <c r="B1011" s="387" t="s">
        <v>37</v>
      </c>
      <c r="C1011" s="388" t="str">
        <f>iferror(vlookup(B1011,Maps!$A$2:$B$111,2,false),"")</f>
        <v>Fire Temple</v>
      </c>
      <c r="D1011" s="387" t="s">
        <v>14</v>
      </c>
      <c r="E1011" s="386" t="s">
        <v>572</v>
      </c>
      <c r="F1011" s="396"/>
      <c r="G1011" s="396"/>
      <c r="H1011" s="387" t="s">
        <v>655</v>
      </c>
      <c r="I1011" s="390" t="s">
        <v>5184</v>
      </c>
      <c r="J1011" s="391" t="str">
        <f>iferror(vlookup(H1011,Actors!$A$2:$D$472,4,false),"")</f>
        <v>Flying Floor Tile</v>
      </c>
      <c r="K1011" s="387" t="s">
        <v>111</v>
      </c>
      <c r="L1011" s="387" t="s">
        <v>7164</v>
      </c>
      <c r="M1011" s="392" t="str">
        <f>iferror(vlookup(A1011,Variables!$F$2:$G$2762,2,false),"")</f>
        <v/>
      </c>
      <c r="N1011" s="389" t="s">
        <v>1059</v>
      </c>
    </row>
    <row r="1012">
      <c r="A1012" s="386" t="s">
        <v>7844</v>
      </c>
      <c r="B1012" s="387" t="s">
        <v>37</v>
      </c>
      <c r="C1012" s="388" t="str">
        <f>iferror(vlookup(B1012,Maps!$A$2:$B$111,2,false),"")</f>
        <v>Fire Temple</v>
      </c>
      <c r="D1012" s="387" t="s">
        <v>14</v>
      </c>
      <c r="E1012" s="386" t="s">
        <v>572</v>
      </c>
      <c r="F1012" s="396"/>
      <c r="G1012" s="396"/>
      <c r="H1012" s="387" t="s">
        <v>655</v>
      </c>
      <c r="I1012" s="390" t="s">
        <v>5184</v>
      </c>
      <c r="J1012" s="391" t="str">
        <f>iferror(vlookup(H1012,Actors!$A$2:$D$472,4,false),"")</f>
        <v>Flying Floor Tile</v>
      </c>
      <c r="K1012" s="387" t="s">
        <v>111</v>
      </c>
      <c r="L1012" s="387" t="s">
        <v>103</v>
      </c>
      <c r="M1012" s="392" t="str">
        <f>iferror(vlookup(A1012,Variables!$F$2:$G$2762,2,false),"")</f>
        <v/>
      </c>
      <c r="N1012" s="389" t="s">
        <v>1059</v>
      </c>
    </row>
    <row r="1013">
      <c r="A1013" s="386" t="s">
        <v>7845</v>
      </c>
      <c r="B1013" s="387" t="s">
        <v>37</v>
      </c>
      <c r="C1013" s="388" t="str">
        <f>iferror(vlookup(B1013,Maps!$A$2:$B$111,2,false),"")</f>
        <v>Fire Temple</v>
      </c>
      <c r="D1013" s="387" t="s">
        <v>14</v>
      </c>
      <c r="E1013" s="386" t="s">
        <v>572</v>
      </c>
      <c r="F1013" s="396"/>
      <c r="G1013" s="396"/>
      <c r="H1013" s="387" t="s">
        <v>2788</v>
      </c>
      <c r="I1013" s="390" t="s">
        <v>5273</v>
      </c>
      <c r="J1013" s="391" t="str">
        <f>iferror(vlookup(H1013,Actors!$A$2:$D$472,4,false),"")</f>
        <v>Skullwalltula</v>
      </c>
      <c r="K1013" s="387" t="s">
        <v>265</v>
      </c>
      <c r="L1013" s="387" t="s">
        <v>7846</v>
      </c>
      <c r="M1013" s="392" t="str">
        <f>iferror(vlookup(A1013,Variables!$F$2:$G$2762,2,false),"")</f>
        <v/>
      </c>
      <c r="N1013" s="389" t="s">
        <v>1059</v>
      </c>
    </row>
    <row r="1014">
      <c r="A1014" s="375" t="s">
        <v>7840</v>
      </c>
      <c r="B1014" s="376" t="s">
        <v>37</v>
      </c>
      <c r="C1014" s="377" t="str">
        <f>iferror(vlookup(B1014,Maps!$A$2:$B$111,2,false),"")</f>
        <v>Fire Temple</v>
      </c>
      <c r="D1014" s="376" t="s">
        <v>14</v>
      </c>
      <c r="E1014" s="375" t="s">
        <v>577</v>
      </c>
      <c r="F1014" s="415"/>
      <c r="G1014" s="415"/>
      <c r="H1014" s="376" t="s">
        <v>2909</v>
      </c>
      <c r="I1014" s="338" t="s">
        <v>5463</v>
      </c>
      <c r="J1014" s="379" t="str">
        <f>iferror(vlookup(H1014,Actors!$A$2:$D$472,4,false),"")</f>
        <v>Like Like</v>
      </c>
      <c r="K1014" s="376" t="s">
        <v>2897</v>
      </c>
      <c r="L1014" s="376" t="s">
        <v>7164</v>
      </c>
      <c r="M1014" s="381" t="str">
        <f>iferror(vlookup(A1014,Variables!$F$2:$G$2762,2,false),"")</f>
        <v/>
      </c>
      <c r="N1014" s="378" t="s">
        <v>1059</v>
      </c>
    </row>
    <row r="1015">
      <c r="A1015" s="375" t="s">
        <v>7842</v>
      </c>
      <c r="B1015" s="376" t="s">
        <v>37</v>
      </c>
      <c r="C1015" s="377" t="str">
        <f>iferror(vlookup(B1015,Maps!$A$2:$B$111,2,false),"")</f>
        <v>Fire Temple</v>
      </c>
      <c r="D1015" s="376" t="s">
        <v>14</v>
      </c>
      <c r="E1015" s="375" t="s">
        <v>577</v>
      </c>
      <c r="F1015" s="415"/>
      <c r="G1015" s="415"/>
      <c r="H1015" s="376" t="s">
        <v>655</v>
      </c>
      <c r="I1015" s="338" t="s">
        <v>5184</v>
      </c>
      <c r="J1015" s="379" t="str">
        <f>iferror(vlookup(H1015,Actors!$A$2:$D$472,4,false),"")</f>
        <v>Flying Floor Tile</v>
      </c>
      <c r="K1015" s="376" t="s">
        <v>111</v>
      </c>
      <c r="L1015" s="376" t="s">
        <v>7164</v>
      </c>
      <c r="M1015" s="381" t="str">
        <f>iferror(vlookup(A1015,Variables!$F$2:$G$2762,2,false),"")</f>
        <v/>
      </c>
      <c r="N1015" s="378" t="s">
        <v>1059</v>
      </c>
    </row>
    <row r="1016">
      <c r="A1016" s="375" t="s">
        <v>7847</v>
      </c>
      <c r="B1016" s="376" t="s">
        <v>37</v>
      </c>
      <c r="C1016" s="377" t="str">
        <f>iferror(vlookup(B1016,Maps!$A$2:$B$111,2,false),"")</f>
        <v>Fire Temple</v>
      </c>
      <c r="D1016" s="376" t="s">
        <v>14</v>
      </c>
      <c r="E1016" s="375" t="s">
        <v>577</v>
      </c>
      <c r="F1016" s="415"/>
      <c r="G1016" s="415"/>
      <c r="H1016" s="376" t="s">
        <v>655</v>
      </c>
      <c r="I1016" s="338" t="s">
        <v>5184</v>
      </c>
      <c r="J1016" s="379" t="str">
        <f>iferror(vlookup(H1016,Actors!$A$2:$D$472,4,false),"")</f>
        <v>Flying Floor Tile</v>
      </c>
      <c r="K1016" s="376" t="s">
        <v>111</v>
      </c>
      <c r="L1016" s="376" t="s">
        <v>35</v>
      </c>
      <c r="M1016" s="381" t="str">
        <f>iferror(vlookup(A1016,Variables!$F$2:$G$2762,2,false),"")</f>
        <v/>
      </c>
      <c r="N1016" s="378" t="s">
        <v>1059</v>
      </c>
    </row>
    <row r="1017">
      <c r="A1017" s="375" t="s">
        <v>7843</v>
      </c>
      <c r="B1017" s="376" t="s">
        <v>37</v>
      </c>
      <c r="C1017" s="377" t="str">
        <f>iferror(vlookup(B1017,Maps!$A$2:$B$111,2,false),"")</f>
        <v>Fire Temple</v>
      </c>
      <c r="D1017" s="376" t="s">
        <v>14</v>
      </c>
      <c r="E1017" s="375" t="s">
        <v>577</v>
      </c>
      <c r="F1017" s="415"/>
      <c r="G1017" s="415"/>
      <c r="H1017" s="376" t="s">
        <v>655</v>
      </c>
      <c r="I1017" s="338" t="s">
        <v>5184</v>
      </c>
      <c r="J1017" s="379" t="str">
        <f>iferror(vlookup(H1017,Actors!$A$2:$D$472,4,false),"")</f>
        <v>Flying Floor Tile</v>
      </c>
      <c r="K1017" s="376" t="s">
        <v>111</v>
      </c>
      <c r="L1017" s="376" t="s">
        <v>62</v>
      </c>
      <c r="M1017" s="381" t="str">
        <f>iferror(vlookup(A1017,Variables!$F$2:$G$2762,2,false),"")</f>
        <v/>
      </c>
      <c r="N1017" s="378" t="s">
        <v>1059</v>
      </c>
    </row>
    <row r="1018">
      <c r="A1018" s="375" t="s">
        <v>7848</v>
      </c>
      <c r="B1018" s="376" t="s">
        <v>37</v>
      </c>
      <c r="C1018" s="377" t="str">
        <f>iferror(vlookup(B1018,Maps!$A$2:$B$111,2,false),"")</f>
        <v>Fire Temple</v>
      </c>
      <c r="D1018" s="376" t="s">
        <v>14</v>
      </c>
      <c r="E1018" s="375" t="s">
        <v>577</v>
      </c>
      <c r="F1018" s="415"/>
      <c r="G1018" s="415"/>
      <c r="H1018" s="376" t="s">
        <v>655</v>
      </c>
      <c r="I1018" s="338" t="s">
        <v>5184</v>
      </c>
      <c r="J1018" s="379" t="str">
        <f>iferror(vlookup(H1018,Actors!$A$2:$D$472,4,false),"")</f>
        <v>Flying Floor Tile</v>
      </c>
      <c r="K1018" s="376" t="s">
        <v>111</v>
      </c>
      <c r="L1018" s="376" t="s">
        <v>75</v>
      </c>
      <c r="M1018" s="381" t="str">
        <f>iferror(vlookup(A1018,Variables!$F$2:$G$2762,2,false),"")</f>
        <v/>
      </c>
      <c r="N1018" s="378" t="s">
        <v>1059</v>
      </c>
    </row>
    <row r="1019">
      <c r="A1019" s="375" t="s">
        <v>7844</v>
      </c>
      <c r="B1019" s="376" t="s">
        <v>37</v>
      </c>
      <c r="C1019" s="377" t="str">
        <f>iferror(vlookup(B1019,Maps!$A$2:$B$111,2,false),"")</f>
        <v>Fire Temple</v>
      </c>
      <c r="D1019" s="376" t="s">
        <v>14</v>
      </c>
      <c r="E1019" s="375" t="s">
        <v>577</v>
      </c>
      <c r="F1019" s="415"/>
      <c r="G1019" s="415"/>
      <c r="H1019" s="376" t="s">
        <v>655</v>
      </c>
      <c r="I1019" s="338" t="s">
        <v>5184</v>
      </c>
      <c r="J1019" s="379" t="str">
        <f>iferror(vlookup(H1019,Actors!$A$2:$D$472,4,false),"")</f>
        <v>Flying Floor Tile</v>
      </c>
      <c r="K1019" s="376" t="s">
        <v>111</v>
      </c>
      <c r="L1019" s="376" t="s">
        <v>103</v>
      </c>
      <c r="M1019" s="381" t="str">
        <f>iferror(vlookup(A1019,Variables!$F$2:$G$2762,2,false),"")</f>
        <v/>
      </c>
      <c r="N1019" s="378" t="s">
        <v>1059</v>
      </c>
    </row>
    <row r="1020">
      <c r="A1020" s="375" t="s">
        <v>7841</v>
      </c>
      <c r="B1020" s="376" t="s">
        <v>37</v>
      </c>
      <c r="C1020" s="377" t="str">
        <f>iferror(vlookup(B1020,Maps!$A$2:$B$111,2,false),"")</f>
        <v>Fire Temple</v>
      </c>
      <c r="D1020" s="376" t="s">
        <v>14</v>
      </c>
      <c r="E1020" s="375" t="s">
        <v>577</v>
      </c>
      <c r="F1020" s="415"/>
      <c r="G1020" s="415"/>
      <c r="H1020" s="376" t="s">
        <v>655</v>
      </c>
      <c r="I1020" s="338" t="s">
        <v>5184</v>
      </c>
      <c r="J1020" s="379" t="str">
        <f>iferror(vlookup(H1020,Actors!$A$2:$D$472,4,false),"")</f>
        <v>Flying Floor Tile</v>
      </c>
      <c r="K1020" s="376" t="s">
        <v>111</v>
      </c>
      <c r="L1020" s="376" t="s">
        <v>130</v>
      </c>
      <c r="M1020" s="381" t="str">
        <f>iferror(vlookup(A1020,Variables!$F$2:$G$2762,2,false),"")</f>
        <v/>
      </c>
      <c r="N1020" s="378" t="s">
        <v>1059</v>
      </c>
    </row>
    <row r="1021">
      <c r="A1021" s="375" t="s">
        <v>7849</v>
      </c>
      <c r="B1021" s="376" t="s">
        <v>37</v>
      </c>
      <c r="C1021" s="377" t="str">
        <f>iferror(vlookup(B1021,Maps!$A$2:$B$111,2,false),"")</f>
        <v>Fire Temple</v>
      </c>
      <c r="D1021" s="376" t="s">
        <v>14</v>
      </c>
      <c r="E1021" s="375" t="s">
        <v>577</v>
      </c>
      <c r="F1021" s="415"/>
      <c r="G1021" s="415"/>
      <c r="H1021" s="376" t="s">
        <v>655</v>
      </c>
      <c r="I1021" s="338" t="s">
        <v>5184</v>
      </c>
      <c r="J1021" s="379" t="str">
        <f>iferror(vlookup(H1021,Actors!$A$2:$D$472,4,false),"")</f>
        <v>Flying Floor Tile</v>
      </c>
      <c r="K1021" s="376" t="s">
        <v>111</v>
      </c>
      <c r="L1021" s="376" t="s">
        <v>159</v>
      </c>
      <c r="M1021" s="381" t="str">
        <f>iferror(vlookup(A1021,Variables!$F$2:$G$2762,2,false),"")</f>
        <v/>
      </c>
      <c r="N1021" s="378" t="s">
        <v>1059</v>
      </c>
    </row>
    <row r="1022">
      <c r="A1022" s="375" t="s">
        <v>7850</v>
      </c>
      <c r="B1022" s="376" t="s">
        <v>37</v>
      </c>
      <c r="C1022" s="377" t="str">
        <f>iferror(vlookup(B1022,Maps!$A$2:$B$111,2,false),"")</f>
        <v>Fire Temple</v>
      </c>
      <c r="D1022" s="376" t="s">
        <v>14</v>
      </c>
      <c r="E1022" s="375" t="s">
        <v>577</v>
      </c>
      <c r="F1022" s="415"/>
      <c r="G1022" s="415"/>
      <c r="H1022" s="376" t="s">
        <v>655</v>
      </c>
      <c r="I1022" s="338" t="s">
        <v>5184</v>
      </c>
      <c r="J1022" s="379" t="str">
        <f>iferror(vlookup(H1022,Actors!$A$2:$D$472,4,false),"")</f>
        <v>Flying Floor Tile</v>
      </c>
      <c r="K1022" s="376" t="s">
        <v>111</v>
      </c>
      <c r="L1022" s="376" t="s">
        <v>191</v>
      </c>
      <c r="M1022" s="381" t="str">
        <f>iferror(vlookup(A1022,Variables!$F$2:$G$2762,2,false),"")</f>
        <v/>
      </c>
      <c r="N1022" s="378" t="s">
        <v>1059</v>
      </c>
    </row>
    <row r="1023">
      <c r="A1023" s="375" t="s">
        <v>7851</v>
      </c>
      <c r="B1023" s="376" t="s">
        <v>37</v>
      </c>
      <c r="C1023" s="377" t="str">
        <f>iferror(vlookup(B1023,Maps!$A$2:$B$111,2,false),"")</f>
        <v>Fire Temple</v>
      </c>
      <c r="D1023" s="376" t="s">
        <v>14</v>
      </c>
      <c r="E1023" s="375" t="s">
        <v>577</v>
      </c>
      <c r="F1023" s="415"/>
      <c r="G1023" s="415"/>
      <c r="H1023" s="376" t="s">
        <v>2788</v>
      </c>
      <c r="I1023" s="338" t="s">
        <v>5273</v>
      </c>
      <c r="J1023" s="379" t="str">
        <f>iferror(vlookup(H1023,Actors!$A$2:$D$472,4,false),"")</f>
        <v>Skullwalltula</v>
      </c>
      <c r="K1023" s="376" t="s">
        <v>265</v>
      </c>
      <c r="L1023" s="376" t="s">
        <v>7852</v>
      </c>
      <c r="M1023" s="381" t="str">
        <f>iferror(vlookup(A1023,Variables!$F$2:$G$2762,2,false),"")</f>
        <v/>
      </c>
      <c r="N1023" s="378" t="s">
        <v>1059</v>
      </c>
    </row>
    <row r="1024">
      <c r="A1024" s="386" t="s">
        <v>7654</v>
      </c>
      <c r="B1024" s="387" t="s">
        <v>37</v>
      </c>
      <c r="C1024" s="388" t="str">
        <f>iferror(vlookup(B1024,Maps!$A$2:$B$111,2,false),"")</f>
        <v>Fire Temple</v>
      </c>
      <c r="D1024" s="387" t="s">
        <v>14</v>
      </c>
      <c r="E1024" s="386" t="s">
        <v>582</v>
      </c>
      <c r="F1024" s="396"/>
      <c r="G1024" s="396"/>
      <c r="H1024" s="387" t="s">
        <v>69</v>
      </c>
      <c r="I1024" s="390" t="s">
        <v>4928</v>
      </c>
      <c r="J1024" s="391" t="str">
        <f>iferror(vlookup(H1024,Actors!$A$2:$D$472,4,false),"")</f>
        <v>Flame</v>
      </c>
      <c r="K1024" s="387" t="s">
        <v>21</v>
      </c>
      <c r="L1024" s="387" t="s">
        <v>4101</v>
      </c>
      <c r="M1024" s="392" t="str">
        <f>iferror(vlookup(A1024,Variables!$F$2:$G$2762,2,false),"")</f>
        <v>Flame - Large, Orange</v>
      </c>
      <c r="N1024" s="389" t="s">
        <v>1059</v>
      </c>
    </row>
    <row r="1025">
      <c r="A1025" s="386" t="s">
        <v>7654</v>
      </c>
      <c r="B1025" s="387" t="s">
        <v>37</v>
      </c>
      <c r="C1025" s="388" t="str">
        <f>iferror(vlookup(B1025,Maps!$A$2:$B$111,2,false),"")</f>
        <v>Fire Temple</v>
      </c>
      <c r="D1025" s="387" t="s">
        <v>14</v>
      </c>
      <c r="E1025" s="386" t="s">
        <v>582</v>
      </c>
      <c r="F1025" s="396"/>
      <c r="G1025" s="396"/>
      <c r="H1025" s="387" t="s">
        <v>69</v>
      </c>
      <c r="I1025" s="390" t="s">
        <v>4928</v>
      </c>
      <c r="J1025" s="391" t="str">
        <f>iferror(vlookup(H1025,Actors!$A$2:$D$472,4,false),"")</f>
        <v>Flame</v>
      </c>
      <c r="K1025" s="387" t="s">
        <v>21</v>
      </c>
      <c r="L1025" s="387" t="s">
        <v>4101</v>
      </c>
      <c r="M1025" s="392" t="str">
        <f>iferror(vlookup(A1025,Variables!$F$2:$G$2762,2,false),"")</f>
        <v>Flame - Large, Orange</v>
      </c>
      <c r="N1025" s="389" t="s">
        <v>1059</v>
      </c>
    </row>
    <row r="1026">
      <c r="A1026" s="386" t="s">
        <v>7853</v>
      </c>
      <c r="B1026" s="387" t="s">
        <v>37</v>
      </c>
      <c r="C1026" s="388" t="str">
        <f>iferror(vlookup(B1026,Maps!$A$2:$B$111,2,false),"")</f>
        <v>Fire Temple</v>
      </c>
      <c r="D1026" s="387" t="s">
        <v>14</v>
      </c>
      <c r="E1026" s="386" t="s">
        <v>582</v>
      </c>
      <c r="F1026" s="396"/>
      <c r="G1026" s="396"/>
      <c r="H1026" s="387" t="s">
        <v>3024</v>
      </c>
      <c r="I1026" s="390" t="s">
        <v>5655</v>
      </c>
      <c r="J1026" s="284" t="str">
        <f>iferror(vlookup(H1026,Actors!$A$2:$D$472,4,false),"")</f>
        <v>Bronze / Diamond / Eye Switch</v>
      </c>
      <c r="K1026" s="393" t="s">
        <v>35</v>
      </c>
      <c r="L1026" s="387" t="s">
        <v>2955</v>
      </c>
      <c r="M1026" s="392" t="str">
        <f>iferror(vlookup(A1026,Variables!$F$2:$G$2762,2,false),"")</f>
        <v>Bronze Switch</v>
      </c>
      <c r="N1026" s="394" t="s">
        <v>1059</v>
      </c>
    </row>
    <row r="1027">
      <c r="A1027" s="386" t="s">
        <v>7854</v>
      </c>
      <c r="B1027" s="387" t="s">
        <v>37</v>
      </c>
      <c r="C1027" s="388" t="str">
        <f>iferror(vlookup(B1027,Maps!$A$2:$B$111,2,false),"")</f>
        <v>Fire Temple</v>
      </c>
      <c r="D1027" s="387" t="s">
        <v>14</v>
      </c>
      <c r="E1027" s="386" t="s">
        <v>582</v>
      </c>
      <c r="F1027" s="396"/>
      <c r="G1027" s="396"/>
      <c r="H1027" s="387" t="s">
        <v>2724</v>
      </c>
      <c r="I1027" s="390" t="s">
        <v>5198</v>
      </c>
      <c r="J1027" s="284" t="str">
        <f>iferror(vlookup(H1027,Actors!$A$2:$D$472,4,false),"")</f>
        <v>Metal Bars</v>
      </c>
      <c r="K1027" s="393" t="s">
        <v>320</v>
      </c>
      <c r="L1027" s="387" t="s">
        <v>2955</v>
      </c>
      <c r="M1027" s="392" t="str">
        <f>iferror(vlookup(A1027,Variables!$F$2:$G$2762,2,false),"")</f>
        <v>Metal Bars (Rusted &amp; Angular)</v>
      </c>
      <c r="N1027" s="394" t="s">
        <v>1059</v>
      </c>
    </row>
    <row r="1028">
      <c r="A1028" s="386" t="s">
        <v>7855</v>
      </c>
      <c r="B1028" s="387" t="s">
        <v>37</v>
      </c>
      <c r="C1028" s="388" t="str">
        <f>iferror(vlookup(B1028,Maps!$A$2:$B$111,2,false),"")</f>
        <v>Fire Temple</v>
      </c>
      <c r="D1028" s="387" t="s">
        <v>14</v>
      </c>
      <c r="E1028" s="386" t="s">
        <v>582</v>
      </c>
      <c r="F1028" s="396"/>
      <c r="G1028" s="396"/>
      <c r="H1028" s="387" t="s">
        <v>3225</v>
      </c>
      <c r="I1028" s="390" t="s">
        <v>6022</v>
      </c>
      <c r="J1028" s="284" t="str">
        <f>iferror(vlookup(H1028,Actors!$A$2:$D$472,4,false),"")</f>
        <v>Generic Goron &amp; Biggoron</v>
      </c>
      <c r="K1028" s="393" t="s">
        <v>786</v>
      </c>
      <c r="L1028" s="387" t="s">
        <v>4605</v>
      </c>
      <c r="M1028" s="392" t="str">
        <f>iferror(vlookup(A1028,Variables!$F$2:$G$2762,2,false),"")</f>
        <v>"Please...Don't...Eat me..."</v>
      </c>
      <c r="N1028" s="394" t="s">
        <v>1059</v>
      </c>
    </row>
    <row r="1029">
      <c r="A1029" s="386" t="s">
        <v>7856</v>
      </c>
      <c r="B1029" s="387" t="s">
        <v>37</v>
      </c>
      <c r="C1029" s="388" t="str">
        <f>iferror(vlookup(B1029,Maps!$A$2:$B$111,2,false),"")</f>
        <v>Fire Temple</v>
      </c>
      <c r="D1029" s="387" t="s">
        <v>14</v>
      </c>
      <c r="E1029" s="386" t="s">
        <v>582</v>
      </c>
      <c r="F1029" s="396"/>
      <c r="G1029" s="396"/>
      <c r="H1029" s="387" t="s">
        <v>82</v>
      </c>
      <c r="I1029" s="390" t="s">
        <v>4934</v>
      </c>
      <c r="J1029" s="391" t="str">
        <f>iferror(vlookup(H1029,Actors!$A$2:$D$472,4,false),"")</f>
        <v>Treasure Chest</v>
      </c>
      <c r="K1029" s="387" t="s">
        <v>110</v>
      </c>
      <c r="L1029" s="387" t="s">
        <v>7857</v>
      </c>
      <c r="M1029" s="392" t="str">
        <f>iferror(vlookup(A1029,Variables!$F$2:$G$2762,2,false),"")</f>
        <v>Small Chest - Small Key</v>
      </c>
      <c r="N1029" s="389" t="s">
        <v>1059</v>
      </c>
    </row>
    <row r="1030">
      <c r="A1030" s="375" t="s">
        <v>7190</v>
      </c>
      <c r="B1030" s="376" t="s">
        <v>37</v>
      </c>
      <c r="C1030" s="377" t="str">
        <f>iferror(vlookup(B1030,Maps!$A$2:$B$111,2,false),"")</f>
        <v>Fire Temple</v>
      </c>
      <c r="D1030" s="376" t="s">
        <v>14</v>
      </c>
      <c r="E1030" s="375" t="s">
        <v>588</v>
      </c>
      <c r="F1030" s="415"/>
      <c r="G1030" s="415"/>
      <c r="H1030" s="376" t="s">
        <v>144</v>
      </c>
      <c r="I1030" s="338" t="s">
        <v>4961</v>
      </c>
      <c r="J1030" s="379" t="str">
        <f>iferror(vlookup(H1030,Actors!$A$2:$D$472,4,false),"")</f>
        <v>Keese</v>
      </c>
      <c r="K1030" s="376" t="s">
        <v>103</v>
      </c>
      <c r="L1030" s="376" t="s">
        <v>35</v>
      </c>
      <c r="M1030" s="381" t="str">
        <f>iferror(vlookup(A1030,Variables!$F$2:$G$2762,2,false),"")</f>
        <v>Roosting Keese</v>
      </c>
      <c r="N1030" s="378" t="s">
        <v>1059</v>
      </c>
    </row>
    <row r="1031">
      <c r="A1031" s="375" t="s">
        <v>7190</v>
      </c>
      <c r="B1031" s="376" t="s">
        <v>37</v>
      </c>
      <c r="C1031" s="377" t="str">
        <f>iferror(vlookup(B1031,Maps!$A$2:$B$111,2,false),"")</f>
        <v>Fire Temple</v>
      </c>
      <c r="D1031" s="376" t="s">
        <v>14</v>
      </c>
      <c r="E1031" s="375" t="s">
        <v>588</v>
      </c>
      <c r="F1031" s="415"/>
      <c r="G1031" s="415"/>
      <c r="H1031" s="376" t="s">
        <v>144</v>
      </c>
      <c r="I1031" s="338" t="s">
        <v>4961</v>
      </c>
      <c r="J1031" s="379" t="str">
        <f>iferror(vlookup(H1031,Actors!$A$2:$D$472,4,false),"")</f>
        <v>Keese</v>
      </c>
      <c r="K1031" s="376" t="s">
        <v>103</v>
      </c>
      <c r="L1031" s="376" t="s">
        <v>35</v>
      </c>
      <c r="M1031" s="381" t="str">
        <f>iferror(vlookup(A1031,Variables!$F$2:$G$2762,2,false),"")</f>
        <v>Roosting Keese</v>
      </c>
      <c r="N1031" s="378" t="s">
        <v>1059</v>
      </c>
    </row>
    <row r="1032">
      <c r="A1032" s="375" t="s">
        <v>7075</v>
      </c>
      <c r="B1032" s="376" t="s">
        <v>37</v>
      </c>
      <c r="C1032" s="377" t="str">
        <f>iferror(vlookup(B1032,Maps!$A$2:$B$111,2,false),"")</f>
        <v>Fire Temple</v>
      </c>
      <c r="D1032" s="376" t="s">
        <v>14</v>
      </c>
      <c r="E1032" s="375" t="s">
        <v>588</v>
      </c>
      <c r="F1032" s="415"/>
      <c r="G1032" s="415"/>
      <c r="H1032" s="376" t="s">
        <v>104</v>
      </c>
      <c r="I1032" s="338" t="s">
        <v>5146</v>
      </c>
      <c r="J1032" s="379" t="str">
        <f>iferror(vlookup(H1032,Actors!$A$2:$D$472,4,false),"")</f>
        <v>Torch Stand (Generic)</v>
      </c>
      <c r="K1032" s="376" t="s">
        <v>2818</v>
      </c>
      <c r="L1032" s="376" t="s">
        <v>7076</v>
      </c>
      <c r="M1032" s="381" t="str">
        <f>iferror(vlookup(A1032,Variables!$F$2:$G$2762,2,false),"")</f>
        <v>Wooden Torch (Lit)</v>
      </c>
      <c r="N1032" s="378" t="s">
        <v>1059</v>
      </c>
    </row>
    <row r="1033">
      <c r="A1033" s="375" t="s">
        <v>7190</v>
      </c>
      <c r="B1033" s="376" t="s">
        <v>37</v>
      </c>
      <c r="C1033" s="377" t="str">
        <f>iferror(vlookup(B1033,Maps!$A$2:$B$111,2,false),"")</f>
        <v>Fire Temple</v>
      </c>
      <c r="D1033" s="376" t="s">
        <v>14</v>
      </c>
      <c r="E1033" s="375" t="s">
        <v>588</v>
      </c>
      <c r="F1033" s="415"/>
      <c r="G1033" s="415"/>
      <c r="H1033" s="376" t="s">
        <v>144</v>
      </c>
      <c r="I1033" s="338" t="s">
        <v>4961</v>
      </c>
      <c r="J1033" s="379" t="str">
        <f>iferror(vlookup(H1033,Actors!$A$2:$D$472,4,false),"")</f>
        <v>Keese</v>
      </c>
      <c r="K1033" s="376" t="s">
        <v>103</v>
      </c>
      <c r="L1033" s="376" t="s">
        <v>35</v>
      </c>
      <c r="M1033" s="381" t="str">
        <f>iferror(vlookup(A1033,Variables!$F$2:$G$2762,2,false),"")</f>
        <v>Roosting Keese</v>
      </c>
      <c r="N1033" s="378" t="s">
        <v>1059</v>
      </c>
    </row>
    <row r="1034">
      <c r="A1034" s="375" t="s">
        <v>7190</v>
      </c>
      <c r="B1034" s="376" t="s">
        <v>37</v>
      </c>
      <c r="C1034" s="377" t="str">
        <f>iferror(vlookup(B1034,Maps!$A$2:$B$111,2,false),"")</f>
        <v>Fire Temple</v>
      </c>
      <c r="D1034" s="376" t="s">
        <v>14</v>
      </c>
      <c r="E1034" s="375" t="s">
        <v>588</v>
      </c>
      <c r="F1034" s="415"/>
      <c r="G1034" s="415"/>
      <c r="H1034" s="376" t="s">
        <v>144</v>
      </c>
      <c r="I1034" s="338" t="s">
        <v>4961</v>
      </c>
      <c r="J1034" s="379" t="str">
        <f>iferror(vlookup(H1034,Actors!$A$2:$D$472,4,false),"")</f>
        <v>Keese</v>
      </c>
      <c r="K1034" s="376" t="s">
        <v>103</v>
      </c>
      <c r="L1034" s="376" t="s">
        <v>35</v>
      </c>
      <c r="M1034" s="381" t="str">
        <f>iferror(vlookup(A1034,Variables!$F$2:$G$2762,2,false),"")</f>
        <v>Roosting Keese</v>
      </c>
      <c r="N1034" s="378" t="s">
        <v>1059</v>
      </c>
    </row>
    <row r="1035">
      <c r="A1035" s="375" t="s">
        <v>7858</v>
      </c>
      <c r="B1035" s="376" t="s">
        <v>37</v>
      </c>
      <c r="C1035" s="377" t="str">
        <f>iferror(vlookup(B1035,Maps!$A$2:$B$111,2,false),"")</f>
        <v>Fire Temple</v>
      </c>
      <c r="D1035" s="376" t="s">
        <v>14</v>
      </c>
      <c r="E1035" s="375" t="s">
        <v>588</v>
      </c>
      <c r="F1035" s="415"/>
      <c r="G1035" s="415"/>
      <c r="H1035" s="376" t="s">
        <v>152</v>
      </c>
      <c r="I1035" s="338" t="s">
        <v>5073</v>
      </c>
      <c r="J1035" s="383" t="str">
        <f>iferror(vlookup(H1035,Actors!$A$2:$D$472,4,false),"")</f>
        <v>Fire Temple Fire-Powered Elevator Block</v>
      </c>
      <c r="K1035" s="384" t="s">
        <v>320</v>
      </c>
      <c r="L1035" s="376" t="s">
        <v>7859</v>
      </c>
      <c r="M1035" s="381" t="str">
        <f>iferror(vlookup(A1035,Variables!$F$2:$G$2762,2,false),"")</f>
        <v>Fire-Powered Elevator Block (Face)</v>
      </c>
      <c r="N1035" s="385" t="s">
        <v>1059</v>
      </c>
    </row>
    <row r="1036">
      <c r="A1036" s="375" t="s">
        <v>7552</v>
      </c>
      <c r="B1036" s="376" t="s">
        <v>37</v>
      </c>
      <c r="C1036" s="377" t="str">
        <f>iferror(vlookup(B1036,Maps!$A$2:$B$111,2,false),"")</f>
        <v>Fire Temple</v>
      </c>
      <c r="D1036" s="376" t="s">
        <v>14</v>
      </c>
      <c r="E1036" s="375" t="s">
        <v>588</v>
      </c>
      <c r="F1036" s="415"/>
      <c r="G1036" s="415"/>
      <c r="H1036" s="376" t="s">
        <v>159</v>
      </c>
      <c r="I1036" s="382" t="s">
        <v>4967</v>
      </c>
      <c r="J1036" s="379" t="str">
        <f>iferror(vlookup(H1036,Actors!$A$2:$D$472,4,false),"")</f>
        <v>Collectible Items (Visible)</v>
      </c>
      <c r="K1036" s="376" t="s">
        <v>12</v>
      </c>
      <c r="L1036" s="376" t="s">
        <v>7553</v>
      </c>
      <c r="M1036" s="381" t="str">
        <f>iferror(vlookup(A1036,Variables!$F$2:$G$2762,2,false),"")</f>
        <v>Recovery Heart</v>
      </c>
      <c r="N1036" s="378" t="s">
        <v>1059</v>
      </c>
    </row>
    <row r="1037">
      <c r="A1037" s="375" t="s">
        <v>7129</v>
      </c>
      <c r="B1037" s="376" t="s">
        <v>37</v>
      </c>
      <c r="C1037" s="377" t="str">
        <f>iferror(vlookup(B1037,Maps!$A$2:$B$111,2,false),"")</f>
        <v>Fire Temple</v>
      </c>
      <c r="D1037" s="376" t="s">
        <v>14</v>
      </c>
      <c r="E1037" s="375" t="s">
        <v>588</v>
      </c>
      <c r="F1037" s="415"/>
      <c r="G1037" s="415"/>
      <c r="H1037" s="376" t="s">
        <v>159</v>
      </c>
      <c r="I1037" s="382" t="s">
        <v>4967</v>
      </c>
      <c r="J1037" s="379" t="str">
        <f>iferror(vlookup(H1037,Actors!$A$2:$D$472,4,false),"")</f>
        <v>Collectible Items (Visible)</v>
      </c>
      <c r="K1037" s="376" t="s">
        <v>12</v>
      </c>
      <c r="L1037" s="376" t="s">
        <v>7130</v>
      </c>
      <c r="M1037" s="381" t="str">
        <f>iferror(vlookup(A1037,Variables!$F$2:$G$2762,2,false),"")</f>
        <v>Recovery Heart</v>
      </c>
      <c r="N1037" s="378" t="s">
        <v>1059</v>
      </c>
    </row>
    <row r="1038">
      <c r="A1038" s="375" t="s">
        <v>7860</v>
      </c>
      <c r="B1038" s="376" t="s">
        <v>37</v>
      </c>
      <c r="C1038" s="377" t="str">
        <f>iferror(vlookup(B1038,Maps!$A$2:$B$111,2,false),"")</f>
        <v>Fire Temple</v>
      </c>
      <c r="D1038" s="376" t="s">
        <v>14</v>
      </c>
      <c r="E1038" s="375" t="s">
        <v>588</v>
      </c>
      <c r="F1038" s="415"/>
      <c r="G1038" s="415"/>
      <c r="H1038" s="376" t="s">
        <v>159</v>
      </c>
      <c r="I1038" s="382" t="s">
        <v>4967</v>
      </c>
      <c r="J1038" s="379" t="str">
        <f>iferror(vlookup(H1038,Actors!$A$2:$D$472,4,false),"")</f>
        <v>Collectible Items (Visible)</v>
      </c>
      <c r="K1038" s="376" t="s">
        <v>12</v>
      </c>
      <c r="L1038" s="376" t="s">
        <v>7861</v>
      </c>
      <c r="M1038" s="381" t="str">
        <f>iferror(vlookup(A1038,Variables!$F$2:$G$2762,2,false),"")</f>
        <v>Recovery Heart</v>
      </c>
      <c r="N1038" s="378" t="s">
        <v>1059</v>
      </c>
    </row>
    <row r="1039">
      <c r="A1039" s="386" t="s">
        <v>7654</v>
      </c>
      <c r="B1039" s="387" t="s">
        <v>37</v>
      </c>
      <c r="C1039" s="388" t="str">
        <f>iferror(vlookup(B1039,Maps!$A$2:$B$111,2,false),"")</f>
        <v>Fire Temple</v>
      </c>
      <c r="D1039" s="387" t="s">
        <v>14</v>
      </c>
      <c r="E1039" s="386" t="s">
        <v>593</v>
      </c>
      <c r="F1039" s="396"/>
      <c r="G1039" s="396"/>
      <c r="H1039" s="387" t="s">
        <v>69</v>
      </c>
      <c r="I1039" s="390" t="s">
        <v>4928</v>
      </c>
      <c r="J1039" s="391" t="str">
        <f>iferror(vlookup(H1039,Actors!$A$2:$D$472,4,false),"")</f>
        <v>Flame</v>
      </c>
      <c r="K1039" s="387" t="s">
        <v>21</v>
      </c>
      <c r="L1039" s="387" t="s">
        <v>4101</v>
      </c>
      <c r="M1039" s="392" t="str">
        <f>iferror(vlookup(A1039,Variables!$F$2:$G$2762,2,false),"")</f>
        <v>Flame - Large, Orange</v>
      </c>
      <c r="N1039" s="389" t="s">
        <v>1059</v>
      </c>
    </row>
    <row r="1040">
      <c r="A1040" s="386" t="s">
        <v>7654</v>
      </c>
      <c r="B1040" s="387" t="s">
        <v>37</v>
      </c>
      <c r="C1040" s="388" t="str">
        <f>iferror(vlookup(B1040,Maps!$A$2:$B$111,2,false),"")</f>
        <v>Fire Temple</v>
      </c>
      <c r="D1040" s="387" t="s">
        <v>14</v>
      </c>
      <c r="E1040" s="386" t="s">
        <v>593</v>
      </c>
      <c r="F1040" s="396"/>
      <c r="G1040" s="396"/>
      <c r="H1040" s="387" t="s">
        <v>69</v>
      </c>
      <c r="I1040" s="390" t="s">
        <v>4928</v>
      </c>
      <c r="J1040" s="391" t="str">
        <f>iferror(vlookup(H1040,Actors!$A$2:$D$472,4,false),"")</f>
        <v>Flame</v>
      </c>
      <c r="K1040" s="387" t="s">
        <v>21</v>
      </c>
      <c r="L1040" s="387" t="s">
        <v>4101</v>
      </c>
      <c r="M1040" s="392" t="str">
        <f>iferror(vlookup(A1040,Variables!$F$2:$G$2762,2,false),"")</f>
        <v>Flame - Large, Orange</v>
      </c>
      <c r="N1040" s="389" t="s">
        <v>1059</v>
      </c>
    </row>
    <row r="1041">
      <c r="A1041" s="386" t="s">
        <v>7862</v>
      </c>
      <c r="B1041" s="387" t="s">
        <v>37</v>
      </c>
      <c r="C1041" s="388" t="str">
        <f>iferror(vlookup(B1041,Maps!$A$2:$B$111,2,false),"")</f>
        <v>Fire Temple</v>
      </c>
      <c r="D1041" s="387" t="s">
        <v>14</v>
      </c>
      <c r="E1041" s="386" t="s">
        <v>593</v>
      </c>
      <c r="F1041" s="396"/>
      <c r="G1041" s="396"/>
      <c r="H1041" s="387" t="s">
        <v>82</v>
      </c>
      <c r="I1041" s="390" t="s">
        <v>4934</v>
      </c>
      <c r="J1041" s="391" t="str">
        <f>iferror(vlookup(H1041,Actors!$A$2:$D$472,4,false),"")</f>
        <v>Treasure Chest</v>
      </c>
      <c r="K1041" s="387" t="s">
        <v>110</v>
      </c>
      <c r="L1041" s="387" t="s">
        <v>7863</v>
      </c>
      <c r="M1041" s="392" t="str">
        <f>iferror(vlookup(A1041,Variables!$F$2:$G$2762,2,false),"")</f>
        <v>Small Chest - Small Key</v>
      </c>
      <c r="N1041" s="389" t="s">
        <v>1059</v>
      </c>
    </row>
    <row r="1042">
      <c r="A1042" s="386" t="s">
        <v>7864</v>
      </c>
      <c r="B1042" s="387" t="s">
        <v>37</v>
      </c>
      <c r="C1042" s="388" t="str">
        <f>iferror(vlookup(B1042,Maps!$A$2:$B$111,2,false),"")</f>
        <v>Fire Temple</v>
      </c>
      <c r="D1042" s="387" t="s">
        <v>14</v>
      </c>
      <c r="E1042" s="386" t="s">
        <v>593</v>
      </c>
      <c r="F1042" s="396"/>
      <c r="G1042" s="396"/>
      <c r="H1042" s="387" t="s">
        <v>3225</v>
      </c>
      <c r="I1042" s="390" t="s">
        <v>6022</v>
      </c>
      <c r="J1042" s="284" t="str">
        <f>iferror(vlookup(H1042,Actors!$A$2:$D$472,4,false),"")</f>
        <v>Generic Goron &amp; Biggoron</v>
      </c>
      <c r="K1042" s="393" t="s">
        <v>786</v>
      </c>
      <c r="L1042" s="387" t="s">
        <v>7865</v>
      </c>
      <c r="M1042" s="392" t="str">
        <f>iferror(vlookup(A1042,Variables!$F$2:$G$2762,2,false),"")</f>
        <v>"Please...Don't...Eat me..."</v>
      </c>
      <c r="N1042" s="394" t="s">
        <v>1059</v>
      </c>
    </row>
    <row r="1043">
      <c r="A1043" s="386" t="s">
        <v>7866</v>
      </c>
      <c r="B1043" s="387" t="s">
        <v>37</v>
      </c>
      <c r="C1043" s="388" t="str">
        <f>iferror(vlookup(B1043,Maps!$A$2:$B$111,2,false),"")</f>
        <v>Fire Temple</v>
      </c>
      <c r="D1043" s="387" t="s">
        <v>14</v>
      </c>
      <c r="E1043" s="386" t="s">
        <v>593</v>
      </c>
      <c r="F1043" s="396"/>
      <c r="G1043" s="396"/>
      <c r="H1043" s="387" t="s">
        <v>2724</v>
      </c>
      <c r="I1043" s="390" t="s">
        <v>5198</v>
      </c>
      <c r="J1043" s="284" t="str">
        <f>iferror(vlookup(H1043,Actors!$A$2:$D$472,4,false),"")</f>
        <v>Metal Bars</v>
      </c>
      <c r="K1043" s="393" t="s">
        <v>320</v>
      </c>
      <c r="L1043" s="387" t="s">
        <v>3352</v>
      </c>
      <c r="M1043" s="392" t="str">
        <f>iferror(vlookup(A1043,Variables!$F$2:$G$2762,2,false),"")</f>
        <v>Metal Bars (Rusted &amp; Angular)</v>
      </c>
      <c r="N1043" s="394" t="s">
        <v>1059</v>
      </c>
    </row>
    <row r="1044">
      <c r="A1044" s="386" t="s">
        <v>7084</v>
      </c>
      <c r="B1044" s="387" t="s">
        <v>37</v>
      </c>
      <c r="C1044" s="388" t="str">
        <f>iferror(vlookup(B1044,Maps!$A$2:$B$111,2,false),"")</f>
        <v>Fire Temple</v>
      </c>
      <c r="D1044" s="387" t="s">
        <v>14</v>
      </c>
      <c r="E1044" s="386" t="s">
        <v>593</v>
      </c>
      <c r="F1044" s="396"/>
      <c r="G1044" s="396"/>
      <c r="H1044" s="387" t="s">
        <v>3024</v>
      </c>
      <c r="I1044" s="390" t="s">
        <v>5655</v>
      </c>
      <c r="J1044" s="284" t="str">
        <f>iferror(vlookup(H1044,Actors!$A$2:$D$472,4,false),"")</f>
        <v>Bronze / Diamond / Eye Switch</v>
      </c>
      <c r="K1044" s="393" t="s">
        <v>35</v>
      </c>
      <c r="L1044" s="387" t="s">
        <v>3352</v>
      </c>
      <c r="M1044" s="392" t="str">
        <f>iferror(vlookup(A1044,Variables!$F$2:$G$2762,2,false),"")</f>
        <v>Bronze Switch</v>
      </c>
      <c r="N1044" s="394" t="s">
        <v>1059</v>
      </c>
    </row>
    <row r="1045">
      <c r="A1045" s="375" t="s">
        <v>7654</v>
      </c>
      <c r="B1045" s="376" t="s">
        <v>37</v>
      </c>
      <c r="C1045" s="377" t="str">
        <f>iferror(vlookup(B1045,Maps!$A$2:$B$111,2,false),"")</f>
        <v>Fire Temple</v>
      </c>
      <c r="D1045" s="376" t="s">
        <v>14</v>
      </c>
      <c r="E1045" s="375" t="s">
        <v>598</v>
      </c>
      <c r="F1045" s="415"/>
      <c r="G1045" s="415"/>
      <c r="H1045" s="376" t="s">
        <v>69</v>
      </c>
      <c r="I1045" s="338" t="s">
        <v>4928</v>
      </c>
      <c r="J1045" s="379" t="str">
        <f>iferror(vlookup(H1045,Actors!$A$2:$D$472,4,false),"")</f>
        <v>Flame</v>
      </c>
      <c r="K1045" s="376" t="s">
        <v>21</v>
      </c>
      <c r="L1045" s="376" t="s">
        <v>4101</v>
      </c>
      <c r="M1045" s="381" t="str">
        <f>iferror(vlookup(A1045,Variables!$F$2:$G$2762,2,false),"")</f>
        <v>Flame - Large, Orange</v>
      </c>
      <c r="N1045" s="378" t="s">
        <v>1059</v>
      </c>
    </row>
    <row r="1046">
      <c r="A1046" s="375" t="s">
        <v>7654</v>
      </c>
      <c r="B1046" s="376" t="s">
        <v>37</v>
      </c>
      <c r="C1046" s="377" t="str">
        <f>iferror(vlookup(B1046,Maps!$A$2:$B$111,2,false),"")</f>
        <v>Fire Temple</v>
      </c>
      <c r="D1046" s="376" t="s">
        <v>14</v>
      </c>
      <c r="E1046" s="375" t="s">
        <v>598</v>
      </c>
      <c r="F1046" s="415"/>
      <c r="G1046" s="415"/>
      <c r="H1046" s="376" t="s">
        <v>69</v>
      </c>
      <c r="I1046" s="338" t="s">
        <v>4928</v>
      </c>
      <c r="J1046" s="379" t="str">
        <f>iferror(vlookup(H1046,Actors!$A$2:$D$472,4,false),"")</f>
        <v>Flame</v>
      </c>
      <c r="K1046" s="376" t="s">
        <v>21</v>
      </c>
      <c r="L1046" s="376" t="s">
        <v>4101</v>
      </c>
      <c r="M1046" s="381" t="str">
        <f>iferror(vlookup(A1046,Variables!$F$2:$G$2762,2,false),"")</f>
        <v>Flame - Large, Orange</v>
      </c>
      <c r="N1046" s="378" t="s">
        <v>1059</v>
      </c>
    </row>
    <row r="1047">
      <c r="A1047" s="375" t="s">
        <v>7867</v>
      </c>
      <c r="B1047" s="376" t="s">
        <v>37</v>
      </c>
      <c r="C1047" s="377" t="str">
        <f>iferror(vlookup(B1047,Maps!$A$2:$B$111,2,false),"")</f>
        <v>Fire Temple</v>
      </c>
      <c r="D1047" s="376" t="s">
        <v>14</v>
      </c>
      <c r="E1047" s="375" t="s">
        <v>598</v>
      </c>
      <c r="F1047" s="415"/>
      <c r="G1047" s="415"/>
      <c r="H1047" s="376" t="s">
        <v>3225</v>
      </c>
      <c r="I1047" s="338" t="s">
        <v>6022</v>
      </c>
      <c r="J1047" s="383" t="str">
        <f>iferror(vlookup(H1047,Actors!$A$2:$D$472,4,false),"")</f>
        <v>Generic Goron &amp; Biggoron</v>
      </c>
      <c r="K1047" s="384" t="s">
        <v>786</v>
      </c>
      <c r="L1047" s="376" t="s">
        <v>7868</v>
      </c>
      <c r="M1047" s="381" t="str">
        <f>iferror(vlookup(A1047,Variables!$F$2:$G$2762,2,false),"")</f>
        <v>"Please...Don't...Eat me..."</v>
      </c>
      <c r="N1047" s="385" t="s">
        <v>1059</v>
      </c>
    </row>
    <row r="1048">
      <c r="A1048" s="375" t="s">
        <v>7869</v>
      </c>
      <c r="B1048" s="376" t="s">
        <v>37</v>
      </c>
      <c r="C1048" s="377" t="str">
        <f>iferror(vlookup(B1048,Maps!$A$2:$B$111,2,false),"")</f>
        <v>Fire Temple</v>
      </c>
      <c r="D1048" s="376" t="s">
        <v>14</v>
      </c>
      <c r="E1048" s="375" t="s">
        <v>598</v>
      </c>
      <c r="F1048" s="415"/>
      <c r="G1048" s="415"/>
      <c r="H1048" s="376" t="s">
        <v>2724</v>
      </c>
      <c r="I1048" s="338" t="s">
        <v>5198</v>
      </c>
      <c r="J1048" s="383" t="str">
        <f>iferror(vlookup(H1048,Actors!$A$2:$D$472,4,false),"")</f>
        <v>Metal Bars</v>
      </c>
      <c r="K1048" s="384" t="s">
        <v>320</v>
      </c>
      <c r="L1048" s="376" t="s">
        <v>4506</v>
      </c>
      <c r="M1048" s="381" t="str">
        <f>iferror(vlookup(A1048,Variables!$F$2:$G$2762,2,false),"")</f>
        <v>Metal Bars (Rusted &amp; Angular)</v>
      </c>
      <c r="N1048" s="385" t="s">
        <v>1059</v>
      </c>
    </row>
    <row r="1049">
      <c r="A1049" s="375" t="s">
        <v>7870</v>
      </c>
      <c r="B1049" s="376" t="s">
        <v>37</v>
      </c>
      <c r="C1049" s="377" t="str">
        <f>iferror(vlookup(B1049,Maps!$A$2:$B$111,2,false),"")</f>
        <v>Fire Temple</v>
      </c>
      <c r="D1049" s="376" t="s">
        <v>14</v>
      </c>
      <c r="E1049" s="375" t="s">
        <v>598</v>
      </c>
      <c r="F1049" s="415"/>
      <c r="G1049" s="415"/>
      <c r="H1049" s="376" t="s">
        <v>3024</v>
      </c>
      <c r="I1049" s="338" t="s">
        <v>5655</v>
      </c>
      <c r="J1049" s="383" t="str">
        <f>iferror(vlookup(H1049,Actors!$A$2:$D$472,4,false),"")</f>
        <v>Bronze / Diamond / Eye Switch</v>
      </c>
      <c r="K1049" s="384" t="s">
        <v>35</v>
      </c>
      <c r="L1049" s="376" t="s">
        <v>4506</v>
      </c>
      <c r="M1049" s="381" t="str">
        <f>iferror(vlookup(A1049,Variables!$F$2:$G$2762,2,false),"")</f>
        <v>Bronze Switch</v>
      </c>
      <c r="N1049" s="385" t="s">
        <v>1059</v>
      </c>
    </row>
    <row r="1050">
      <c r="A1050" s="375" t="s">
        <v>7871</v>
      </c>
      <c r="B1050" s="376" t="s">
        <v>37</v>
      </c>
      <c r="C1050" s="377" t="str">
        <f>iferror(vlookup(B1050,Maps!$A$2:$B$111,2,false),"")</f>
        <v>Fire Temple</v>
      </c>
      <c r="D1050" s="376" t="s">
        <v>14</v>
      </c>
      <c r="E1050" s="375" t="s">
        <v>598</v>
      </c>
      <c r="F1050" s="415"/>
      <c r="G1050" s="415"/>
      <c r="H1050" s="376" t="s">
        <v>82</v>
      </c>
      <c r="I1050" s="338" t="s">
        <v>4934</v>
      </c>
      <c r="J1050" s="379" t="str">
        <f>iferror(vlookup(H1050,Actors!$A$2:$D$472,4,false),"")</f>
        <v>Treasure Chest</v>
      </c>
      <c r="K1050" s="376" t="s">
        <v>110</v>
      </c>
      <c r="L1050" s="376" t="s">
        <v>7872</v>
      </c>
      <c r="M1050" s="381" t="str">
        <f>iferror(vlookup(A1050,Variables!$F$2:$G$2762,2,false),"")</f>
        <v>Small Chest - Small Key</v>
      </c>
      <c r="N1050" s="378" t="s">
        <v>1059</v>
      </c>
    </row>
    <row r="1051">
      <c r="A1051" s="386" t="s">
        <v>7695</v>
      </c>
      <c r="B1051" s="387" t="s">
        <v>37</v>
      </c>
      <c r="C1051" s="388" t="str">
        <f>iferror(vlookup(B1051,Maps!$A$2:$B$111,2,false),"")</f>
        <v>Fire Temple</v>
      </c>
      <c r="D1051" s="387" t="s">
        <v>14</v>
      </c>
      <c r="E1051" s="386" t="s">
        <v>603</v>
      </c>
      <c r="F1051" s="396"/>
      <c r="G1051" s="396"/>
      <c r="H1051" s="387" t="s">
        <v>2795</v>
      </c>
      <c r="I1051" s="390" t="s">
        <v>5283</v>
      </c>
      <c r="J1051" s="391" t="str">
        <f>iferror(vlookup(H1051,Actors!$A$2:$D$472,4,false),"")</f>
        <v>Flare Dancer</v>
      </c>
      <c r="K1051" s="387" t="s">
        <v>2804</v>
      </c>
      <c r="L1051" s="387" t="s">
        <v>7164</v>
      </c>
      <c r="M1051" s="392" t="str">
        <f>iferror(vlookup(A1051,Variables!$F$2:$G$2762,2,false),"")</f>
        <v>Flare Dancer</v>
      </c>
      <c r="N1051" s="389" t="s">
        <v>1059</v>
      </c>
    </row>
    <row r="1052">
      <c r="A1052" s="386" t="s">
        <v>7873</v>
      </c>
      <c r="B1052" s="387" t="s">
        <v>37</v>
      </c>
      <c r="C1052" s="388" t="str">
        <f>iferror(vlookup(B1052,Maps!$A$2:$B$111,2,false),"")</f>
        <v>Fire Temple</v>
      </c>
      <c r="D1052" s="387" t="s">
        <v>14</v>
      </c>
      <c r="E1052" s="386" t="s">
        <v>603</v>
      </c>
      <c r="F1052" s="396"/>
      <c r="G1052" s="396"/>
      <c r="H1052" s="387" t="s">
        <v>469</v>
      </c>
      <c r="I1052" s="390" t="s">
        <v>5085</v>
      </c>
      <c r="J1052" s="284" t="str">
        <f>iferror(vlookup(H1052,Actors!$A$2:$D$472,4,false),"")</f>
        <v>Fire Temple Fire-Powered Mini-Boss Room Face Elevator</v>
      </c>
      <c r="K1052" s="393" t="s">
        <v>320</v>
      </c>
      <c r="L1052" s="387" t="s">
        <v>7164</v>
      </c>
      <c r="M1052" s="392" t="str">
        <f>iferror(vlookup(A1052,Variables!$F$2:$G$2762,2,false),"")</f>
        <v>Fire-Powered Face Elevator (Miniboss Room)</v>
      </c>
      <c r="N1052" s="394" t="s">
        <v>1059</v>
      </c>
    </row>
    <row r="1053">
      <c r="A1053" s="386" t="s">
        <v>7696</v>
      </c>
      <c r="B1053" s="387" t="s">
        <v>37</v>
      </c>
      <c r="C1053" s="388" t="str">
        <f>iferror(vlookup(B1053,Maps!$A$2:$B$111,2,false),"")</f>
        <v>Fire Temple</v>
      </c>
      <c r="D1053" s="387" t="s">
        <v>14</v>
      </c>
      <c r="E1053" s="386" t="s">
        <v>603</v>
      </c>
      <c r="F1053" s="396"/>
      <c r="G1053" s="396"/>
      <c r="H1053" s="387" t="s">
        <v>248</v>
      </c>
      <c r="I1053" s="390" t="s">
        <v>5090</v>
      </c>
      <c r="J1053" s="391" t="str">
        <f>iferror(vlookup(H1053,Actors!$A$2:$D$472,4,false),"")</f>
        <v>Circle of Flames</v>
      </c>
      <c r="K1053" s="387" t="s">
        <v>21</v>
      </c>
      <c r="L1053" s="387" t="s">
        <v>7344</v>
      </c>
      <c r="M1053" s="392" t="str">
        <f>iferror(vlookup(A1053,Variables!$F$2:$G$2762,2,false),"")</f>
        <v/>
      </c>
      <c r="N1053" s="389" t="s">
        <v>1059</v>
      </c>
    </row>
    <row r="1054">
      <c r="A1054" s="375" t="s">
        <v>7654</v>
      </c>
      <c r="B1054" s="376" t="s">
        <v>37</v>
      </c>
      <c r="C1054" s="377" t="str">
        <f>iferror(vlookup(B1054,Maps!$A$2:$B$111,2,false),"")</f>
        <v>Fire Temple</v>
      </c>
      <c r="D1054" s="376" t="s">
        <v>14</v>
      </c>
      <c r="E1054" s="375" t="s">
        <v>609</v>
      </c>
      <c r="F1054" s="415"/>
      <c r="G1054" s="415"/>
      <c r="H1054" s="376" t="s">
        <v>69</v>
      </c>
      <c r="I1054" s="338" t="s">
        <v>4928</v>
      </c>
      <c r="J1054" s="379" t="str">
        <f>iferror(vlookup(H1054,Actors!$A$2:$D$472,4,false),"")</f>
        <v>Flame</v>
      </c>
      <c r="K1054" s="376" t="s">
        <v>21</v>
      </c>
      <c r="L1054" s="376" t="s">
        <v>4101</v>
      </c>
      <c r="M1054" s="381" t="str">
        <f>iferror(vlookup(A1054,Variables!$F$2:$G$2762,2,false),"")</f>
        <v>Flame - Large, Orange</v>
      </c>
      <c r="N1054" s="378" t="s">
        <v>1059</v>
      </c>
    </row>
    <row r="1055">
      <c r="A1055" s="375" t="s">
        <v>7654</v>
      </c>
      <c r="B1055" s="376" t="s">
        <v>37</v>
      </c>
      <c r="C1055" s="377" t="str">
        <f>iferror(vlookup(B1055,Maps!$A$2:$B$111,2,false),"")</f>
        <v>Fire Temple</v>
      </c>
      <c r="D1055" s="376" t="s">
        <v>14</v>
      </c>
      <c r="E1055" s="375" t="s">
        <v>609</v>
      </c>
      <c r="F1055" s="415"/>
      <c r="G1055" s="415"/>
      <c r="H1055" s="376" t="s">
        <v>69</v>
      </c>
      <c r="I1055" s="338" t="s">
        <v>4928</v>
      </c>
      <c r="J1055" s="379" t="str">
        <f>iferror(vlookup(H1055,Actors!$A$2:$D$472,4,false),"")</f>
        <v>Flame</v>
      </c>
      <c r="K1055" s="376" t="s">
        <v>21</v>
      </c>
      <c r="L1055" s="376" t="s">
        <v>4101</v>
      </c>
      <c r="M1055" s="381" t="str">
        <f>iferror(vlookup(A1055,Variables!$F$2:$G$2762,2,false),"")</f>
        <v>Flame - Large, Orange</v>
      </c>
      <c r="N1055" s="378" t="s">
        <v>1059</v>
      </c>
    </row>
    <row r="1056">
      <c r="A1056" s="375" t="s">
        <v>7874</v>
      </c>
      <c r="B1056" s="376" t="s">
        <v>37</v>
      </c>
      <c r="C1056" s="377" t="str">
        <f>iferror(vlookup(B1056,Maps!$A$2:$B$111,2,false),"")</f>
        <v>Fire Temple</v>
      </c>
      <c r="D1056" s="376" t="s">
        <v>14</v>
      </c>
      <c r="E1056" s="375" t="s">
        <v>609</v>
      </c>
      <c r="F1056" s="415"/>
      <c r="G1056" s="415"/>
      <c r="H1056" s="376" t="s">
        <v>82</v>
      </c>
      <c r="I1056" s="338" t="s">
        <v>4934</v>
      </c>
      <c r="J1056" s="379" t="str">
        <f>iferror(vlookup(H1056,Actors!$A$2:$D$472,4,false),"")</f>
        <v>Treasure Chest</v>
      </c>
      <c r="K1056" s="376" t="s">
        <v>110</v>
      </c>
      <c r="L1056" s="376" t="s">
        <v>7875</v>
      </c>
      <c r="M1056" s="381" t="str">
        <f>iferror(vlookup(A1056,Variables!$F$2:$G$2762,2,false),"")</f>
        <v>Large Chest - Compass</v>
      </c>
      <c r="N1056" s="378" t="s">
        <v>1059</v>
      </c>
    </row>
    <row r="1057">
      <c r="A1057" s="417"/>
      <c r="B1057" s="418"/>
      <c r="C1057" s="419" t="str">
        <f>iferror(vlookup(B1057,Maps!$A$2:$B$111,2,false),"")</f>
        <v/>
      </c>
      <c r="D1057" s="418"/>
      <c r="E1057" s="418"/>
      <c r="F1057" s="420"/>
      <c r="G1057" s="420"/>
      <c r="H1057" s="418"/>
      <c r="I1057" s="421"/>
      <c r="J1057" s="422"/>
      <c r="K1057" s="423"/>
      <c r="L1057" s="418"/>
      <c r="M1057" s="424"/>
      <c r="N1057" s="425"/>
    </row>
    <row r="1058">
      <c r="A1058" s="397" t="s">
        <v>7876</v>
      </c>
      <c r="B1058" s="398" t="s">
        <v>44</v>
      </c>
      <c r="C1058" s="399" t="str">
        <f>iferror(vlookup(B1058,Maps!$A$2:$B$111,2,false),"")</f>
        <v>Water Temple</v>
      </c>
      <c r="D1058" s="398" t="s">
        <v>14</v>
      </c>
      <c r="E1058" s="398" t="s">
        <v>1606</v>
      </c>
      <c r="F1058" s="400"/>
      <c r="G1058" s="400"/>
      <c r="H1058" s="398" t="s">
        <v>259</v>
      </c>
      <c r="I1058" s="401" t="s">
        <v>4990</v>
      </c>
      <c r="J1058" s="402" t="str">
        <f>iferror(vlookup(H1058,Actors!$A$2:$D$472,4,false),"")</f>
        <v>Room Transition Plane</v>
      </c>
      <c r="K1058" s="398" t="s">
        <v>21</v>
      </c>
      <c r="L1058" s="398" t="s">
        <v>3248</v>
      </c>
      <c r="M1058" s="403" t="str">
        <f>iferror(vlookup(A1058,Variables!$F$2:$G$2762,2,false),"")</f>
        <v/>
      </c>
      <c r="N1058" s="400" t="s">
        <v>1059</v>
      </c>
    </row>
    <row r="1059">
      <c r="A1059" s="375" t="s">
        <v>7876</v>
      </c>
      <c r="B1059" s="376" t="s">
        <v>44</v>
      </c>
      <c r="C1059" s="377" t="str">
        <f>iferror(vlookup(B1059,Maps!$A$2:$B$111,2,false),"")</f>
        <v>Water Temple</v>
      </c>
      <c r="D1059" s="376" t="s">
        <v>14</v>
      </c>
      <c r="E1059" s="376" t="s">
        <v>1606</v>
      </c>
      <c r="F1059" s="378"/>
      <c r="G1059" s="378"/>
      <c r="H1059" s="376" t="s">
        <v>259</v>
      </c>
      <c r="I1059" s="338" t="s">
        <v>4990</v>
      </c>
      <c r="J1059" s="379" t="str">
        <f>iferror(vlookup(H1059,Actors!$A$2:$D$472,4,false),"")</f>
        <v>Room Transition Plane</v>
      </c>
      <c r="K1059" s="376" t="s">
        <v>21</v>
      </c>
      <c r="L1059" s="376" t="s">
        <v>3248</v>
      </c>
      <c r="M1059" s="381" t="str">
        <f>iferror(vlookup(A1059,Variables!$F$2:$G$2762,2,false),"")</f>
        <v/>
      </c>
      <c r="N1059" s="378" t="s">
        <v>1059</v>
      </c>
    </row>
    <row r="1060">
      <c r="A1060" s="375" t="s">
        <v>7876</v>
      </c>
      <c r="B1060" s="376" t="s">
        <v>44</v>
      </c>
      <c r="C1060" s="377" t="str">
        <f>iferror(vlookup(B1060,Maps!$A$2:$B$111,2,false),"")</f>
        <v>Water Temple</v>
      </c>
      <c r="D1060" s="376" t="s">
        <v>14</v>
      </c>
      <c r="E1060" s="376" t="s">
        <v>1606</v>
      </c>
      <c r="F1060" s="378"/>
      <c r="G1060" s="378"/>
      <c r="H1060" s="376" t="s">
        <v>259</v>
      </c>
      <c r="I1060" s="338" t="s">
        <v>4990</v>
      </c>
      <c r="J1060" s="379" t="str">
        <f>iferror(vlookup(H1060,Actors!$A$2:$D$472,4,false),"")</f>
        <v>Room Transition Plane</v>
      </c>
      <c r="K1060" s="376" t="s">
        <v>21</v>
      </c>
      <c r="L1060" s="376" t="s">
        <v>3248</v>
      </c>
      <c r="M1060" s="381" t="str">
        <f>iferror(vlookup(A1060,Variables!$F$2:$G$2762,2,false),"")</f>
        <v/>
      </c>
      <c r="N1060" s="378" t="s">
        <v>1059</v>
      </c>
    </row>
    <row r="1061">
      <c r="A1061" s="375" t="s">
        <v>7876</v>
      </c>
      <c r="B1061" s="376" t="s">
        <v>44</v>
      </c>
      <c r="C1061" s="377" t="str">
        <f>iferror(vlookup(B1061,Maps!$A$2:$B$111,2,false),"")</f>
        <v>Water Temple</v>
      </c>
      <c r="D1061" s="376" t="s">
        <v>14</v>
      </c>
      <c r="E1061" s="376" t="s">
        <v>1606</v>
      </c>
      <c r="F1061" s="378"/>
      <c r="G1061" s="378"/>
      <c r="H1061" s="376" t="s">
        <v>259</v>
      </c>
      <c r="I1061" s="338" t="s">
        <v>4990</v>
      </c>
      <c r="J1061" s="379" t="str">
        <f>iferror(vlookup(H1061,Actors!$A$2:$D$472,4,false),"")</f>
        <v>Room Transition Plane</v>
      </c>
      <c r="K1061" s="376" t="s">
        <v>21</v>
      </c>
      <c r="L1061" s="376" t="s">
        <v>3248</v>
      </c>
      <c r="M1061" s="381" t="str">
        <f>iferror(vlookup(A1061,Variables!$F$2:$G$2762,2,false),"")</f>
        <v/>
      </c>
      <c r="N1061" s="378" t="s">
        <v>1059</v>
      </c>
    </row>
    <row r="1062">
      <c r="A1062" s="375" t="s">
        <v>7876</v>
      </c>
      <c r="B1062" s="376" t="s">
        <v>44</v>
      </c>
      <c r="C1062" s="377" t="str">
        <f>iferror(vlookup(B1062,Maps!$A$2:$B$111,2,false),"")</f>
        <v>Water Temple</v>
      </c>
      <c r="D1062" s="376" t="s">
        <v>14</v>
      </c>
      <c r="E1062" s="376" t="s">
        <v>1606</v>
      </c>
      <c r="F1062" s="378"/>
      <c r="G1062" s="378"/>
      <c r="H1062" s="376" t="s">
        <v>259</v>
      </c>
      <c r="I1062" s="338" t="s">
        <v>4990</v>
      </c>
      <c r="J1062" s="379" t="str">
        <f>iferror(vlookup(H1062,Actors!$A$2:$D$472,4,false),"")</f>
        <v>Room Transition Plane</v>
      </c>
      <c r="K1062" s="376" t="s">
        <v>21</v>
      </c>
      <c r="L1062" s="376" t="s">
        <v>3248</v>
      </c>
      <c r="M1062" s="381" t="str">
        <f>iferror(vlookup(A1062,Variables!$F$2:$G$2762,2,false),"")</f>
        <v/>
      </c>
      <c r="N1062" s="378" t="s">
        <v>1059</v>
      </c>
    </row>
    <row r="1063">
      <c r="A1063" s="375" t="s">
        <v>7876</v>
      </c>
      <c r="B1063" s="376" t="s">
        <v>44</v>
      </c>
      <c r="C1063" s="377" t="str">
        <f>iferror(vlookup(B1063,Maps!$A$2:$B$111,2,false),"")</f>
        <v>Water Temple</v>
      </c>
      <c r="D1063" s="376" t="s">
        <v>14</v>
      </c>
      <c r="E1063" s="376" t="s">
        <v>1606</v>
      </c>
      <c r="F1063" s="378"/>
      <c r="G1063" s="378"/>
      <c r="H1063" s="376" t="s">
        <v>259</v>
      </c>
      <c r="I1063" s="338" t="s">
        <v>4990</v>
      </c>
      <c r="J1063" s="379" t="str">
        <f>iferror(vlookup(H1063,Actors!$A$2:$D$472,4,false),"")</f>
        <v>Room Transition Plane</v>
      </c>
      <c r="K1063" s="376" t="s">
        <v>21</v>
      </c>
      <c r="L1063" s="376" t="s">
        <v>3248</v>
      </c>
      <c r="M1063" s="381" t="str">
        <f>iferror(vlookup(A1063,Variables!$F$2:$G$2762,2,false),"")</f>
        <v/>
      </c>
      <c r="N1063" s="378" t="s">
        <v>1059</v>
      </c>
    </row>
    <row r="1064">
      <c r="A1064" s="375" t="s">
        <v>7876</v>
      </c>
      <c r="B1064" s="376" t="s">
        <v>44</v>
      </c>
      <c r="C1064" s="377" t="str">
        <f>iferror(vlookup(B1064,Maps!$A$2:$B$111,2,false),"")</f>
        <v>Water Temple</v>
      </c>
      <c r="D1064" s="376" t="s">
        <v>14</v>
      </c>
      <c r="E1064" s="376" t="s">
        <v>1606</v>
      </c>
      <c r="F1064" s="378"/>
      <c r="G1064" s="378"/>
      <c r="H1064" s="376" t="s">
        <v>259</v>
      </c>
      <c r="I1064" s="338" t="s">
        <v>4990</v>
      </c>
      <c r="J1064" s="379" t="str">
        <f>iferror(vlookup(H1064,Actors!$A$2:$D$472,4,false),"")</f>
        <v>Room Transition Plane</v>
      </c>
      <c r="K1064" s="376" t="s">
        <v>21</v>
      </c>
      <c r="L1064" s="376" t="s">
        <v>3248</v>
      </c>
      <c r="M1064" s="381" t="str">
        <f>iferror(vlookup(A1064,Variables!$F$2:$G$2762,2,false),"")</f>
        <v/>
      </c>
      <c r="N1064" s="378" t="s">
        <v>1059</v>
      </c>
    </row>
    <row r="1065">
      <c r="A1065" s="375" t="s">
        <v>7876</v>
      </c>
      <c r="B1065" s="376" t="s">
        <v>44</v>
      </c>
      <c r="C1065" s="377" t="str">
        <f>iferror(vlookup(B1065,Maps!$A$2:$B$111,2,false),"")</f>
        <v>Water Temple</v>
      </c>
      <c r="D1065" s="376" t="s">
        <v>14</v>
      </c>
      <c r="E1065" s="376" t="s">
        <v>1606</v>
      </c>
      <c r="F1065" s="378"/>
      <c r="G1065" s="378"/>
      <c r="H1065" s="376" t="s">
        <v>259</v>
      </c>
      <c r="I1065" s="338" t="s">
        <v>4990</v>
      </c>
      <c r="J1065" s="379" t="str">
        <f>iferror(vlookup(H1065,Actors!$A$2:$D$472,4,false),"")</f>
        <v>Room Transition Plane</v>
      </c>
      <c r="K1065" s="376" t="s">
        <v>21</v>
      </c>
      <c r="L1065" s="376" t="s">
        <v>3248</v>
      </c>
      <c r="M1065" s="381" t="str">
        <f>iferror(vlookup(A1065,Variables!$F$2:$G$2762,2,false),"")</f>
        <v/>
      </c>
      <c r="N1065" s="378" t="s">
        <v>1059</v>
      </c>
    </row>
    <row r="1066">
      <c r="A1066" s="375" t="s">
        <v>7877</v>
      </c>
      <c r="B1066" s="376" t="s">
        <v>44</v>
      </c>
      <c r="C1066" s="377" t="str">
        <f>iferror(vlookup(B1066,Maps!$A$2:$B$111,2,false),"")</f>
        <v>Water Temple</v>
      </c>
      <c r="D1066" s="376" t="s">
        <v>14</v>
      </c>
      <c r="E1066" s="376" t="s">
        <v>1606</v>
      </c>
      <c r="F1066" s="378"/>
      <c r="G1066" s="378"/>
      <c r="H1066" s="376" t="s">
        <v>75</v>
      </c>
      <c r="I1066" s="338" t="s">
        <v>4931</v>
      </c>
      <c r="J1066" s="379" t="str">
        <f>iferror(vlookup(H1066,Actors!$A$2:$D$472,4,false),"")</f>
        <v>Wooden Door</v>
      </c>
      <c r="K1066" s="376" t="s">
        <v>21</v>
      </c>
      <c r="L1066" s="376" t="s">
        <v>2765</v>
      </c>
      <c r="M1066" s="381" t="str">
        <f>iferror(vlookup(A1066,Variables!$F$2:$G$2762,2,false),"")</f>
        <v>SDLH - Loads Next Room, Two-Way</v>
      </c>
      <c r="N1066" s="378" t="s">
        <v>1059</v>
      </c>
    </row>
    <row r="1067">
      <c r="A1067" s="375" t="s">
        <v>7474</v>
      </c>
      <c r="B1067" s="376" t="s">
        <v>44</v>
      </c>
      <c r="C1067" s="377" t="str">
        <f>iferror(vlookup(B1067,Maps!$A$2:$B$111,2,false),"")</f>
        <v>Water Temple</v>
      </c>
      <c r="D1067" s="376" t="s">
        <v>14</v>
      </c>
      <c r="E1067" s="376" t="s">
        <v>1606</v>
      </c>
      <c r="F1067" s="378"/>
      <c r="G1067" s="378"/>
      <c r="H1067" s="376" t="s">
        <v>75</v>
      </c>
      <c r="I1067" s="338" t="s">
        <v>4931</v>
      </c>
      <c r="J1067" s="379" t="str">
        <f>iferror(vlookup(H1067,Actors!$A$2:$D$472,4,false),"")</f>
        <v>Wooden Door</v>
      </c>
      <c r="K1067" s="376" t="s">
        <v>21</v>
      </c>
      <c r="L1067" s="376" t="s">
        <v>2757</v>
      </c>
      <c r="M1067" s="381" t="str">
        <f>iferror(vlookup(A1067,Variables!$F$2:$G$2762,2,false),"")</f>
        <v>SDLH - Loads Next Room, Two-Way</v>
      </c>
      <c r="N1067" s="378" t="s">
        <v>1059</v>
      </c>
    </row>
    <row r="1068">
      <c r="A1068" s="375" t="s">
        <v>7878</v>
      </c>
      <c r="B1068" s="376" t="s">
        <v>44</v>
      </c>
      <c r="C1068" s="377" t="str">
        <f>iferror(vlookup(B1068,Maps!$A$2:$B$111,2,false),"")</f>
        <v>Water Temple</v>
      </c>
      <c r="D1068" s="376" t="s">
        <v>14</v>
      </c>
      <c r="E1068" s="376" t="s">
        <v>1606</v>
      </c>
      <c r="F1068" s="378"/>
      <c r="G1068" s="378"/>
      <c r="H1068" s="376" t="s">
        <v>75</v>
      </c>
      <c r="I1068" s="338" t="s">
        <v>4931</v>
      </c>
      <c r="J1068" s="379" t="str">
        <f>iferror(vlookup(H1068,Actors!$A$2:$D$472,4,false),"")</f>
        <v>Wooden Door</v>
      </c>
      <c r="K1068" s="376" t="s">
        <v>21</v>
      </c>
      <c r="L1068" s="376" t="s">
        <v>871</v>
      </c>
      <c r="M1068" s="381" t="str">
        <f>iferror(vlookup(A1068,Variables!$F$2:$G$2762,2,false),"")</f>
        <v>SDLH - Loads Next Room, Two-Way</v>
      </c>
      <c r="N1068" s="378" t="s">
        <v>1059</v>
      </c>
    </row>
    <row r="1069">
      <c r="A1069" s="375" t="s">
        <v>7471</v>
      </c>
      <c r="B1069" s="376" t="s">
        <v>44</v>
      </c>
      <c r="C1069" s="377" t="str">
        <f>iferror(vlookup(B1069,Maps!$A$2:$B$111,2,false),"")</f>
        <v>Water Temple</v>
      </c>
      <c r="D1069" s="376" t="s">
        <v>14</v>
      </c>
      <c r="E1069" s="376" t="s">
        <v>1606</v>
      </c>
      <c r="F1069" s="378"/>
      <c r="G1069" s="378"/>
      <c r="H1069" s="376" t="s">
        <v>75</v>
      </c>
      <c r="I1069" s="338" t="s">
        <v>4931</v>
      </c>
      <c r="J1069" s="379" t="str">
        <f>iferror(vlookup(H1069,Actors!$A$2:$D$472,4,false),"")</f>
        <v>Wooden Door</v>
      </c>
      <c r="K1069" s="376" t="s">
        <v>21</v>
      </c>
      <c r="L1069" s="376" t="s">
        <v>192</v>
      </c>
      <c r="M1069" s="381" t="str">
        <f>iferror(vlookup(A1069,Variables!$F$2:$G$2762,2,false),"")</f>
        <v>SDLH - Loads Next Room, Two-Way</v>
      </c>
      <c r="N1069" s="378" t="s">
        <v>1059</v>
      </c>
    </row>
    <row r="1070">
      <c r="A1070" s="375" t="s">
        <v>7879</v>
      </c>
      <c r="B1070" s="376" t="s">
        <v>44</v>
      </c>
      <c r="C1070" s="377" t="str">
        <f>iferror(vlookup(B1070,Maps!$A$2:$B$111,2,false),"")</f>
        <v>Water Temple</v>
      </c>
      <c r="D1070" s="376" t="s">
        <v>14</v>
      </c>
      <c r="E1070" s="376" t="s">
        <v>1606</v>
      </c>
      <c r="F1070" s="378"/>
      <c r="G1070" s="378"/>
      <c r="H1070" s="376" t="s">
        <v>331</v>
      </c>
      <c r="I1070" s="338" t="s">
        <v>5020</v>
      </c>
      <c r="J1070" s="379" t="str">
        <f>iferror(vlookup(H1070,Actors!$A$2:$D$472,4,false),"")</f>
        <v>Door Shutter</v>
      </c>
      <c r="K1070" s="376" t="s">
        <v>21</v>
      </c>
      <c r="L1070" s="376" t="s">
        <v>2864</v>
      </c>
      <c r="M1070" s="381" t="str">
        <f>iferror(vlookup(A1070,Variables!$F$2:$G$2762,2,false),"")</f>
        <v/>
      </c>
      <c r="N1070" s="378" t="s">
        <v>1059</v>
      </c>
    </row>
    <row r="1071">
      <c r="A1071" s="375" t="s">
        <v>7033</v>
      </c>
      <c r="B1071" s="376" t="s">
        <v>44</v>
      </c>
      <c r="C1071" s="377" t="str">
        <f>iferror(vlookup(B1071,Maps!$A$2:$B$111,2,false),"")</f>
        <v>Water Temple</v>
      </c>
      <c r="D1071" s="376" t="s">
        <v>14</v>
      </c>
      <c r="E1071" s="376" t="s">
        <v>1606</v>
      </c>
      <c r="F1071" s="378"/>
      <c r="G1071" s="378"/>
      <c r="H1071" s="376" t="s">
        <v>331</v>
      </c>
      <c r="I1071" s="338" t="s">
        <v>5020</v>
      </c>
      <c r="J1071" s="379" t="str">
        <f>iferror(vlookup(H1071,Actors!$A$2:$D$472,4,false),"")</f>
        <v>Door Shutter</v>
      </c>
      <c r="K1071" s="376" t="s">
        <v>21</v>
      </c>
      <c r="L1071" s="376" t="s">
        <v>2754</v>
      </c>
      <c r="M1071" s="381" t="str">
        <f>iferror(vlookup(A1071,Variables!$F$2:$G$2762,2,false),"")</f>
        <v>Brown Studded Door - Bars Behind You/Loads Next Room</v>
      </c>
      <c r="N1071" s="378" t="s">
        <v>1059</v>
      </c>
    </row>
    <row r="1072">
      <c r="A1072" s="375" t="s">
        <v>7880</v>
      </c>
      <c r="B1072" s="376" t="s">
        <v>44</v>
      </c>
      <c r="C1072" s="377" t="str">
        <f>iferror(vlookup(B1072,Maps!$A$2:$B$111,2,false),"")</f>
        <v>Water Temple</v>
      </c>
      <c r="D1072" s="376" t="s">
        <v>14</v>
      </c>
      <c r="E1072" s="376" t="s">
        <v>1606</v>
      </c>
      <c r="F1072" s="378"/>
      <c r="G1072" s="378"/>
      <c r="H1072" s="376" t="s">
        <v>75</v>
      </c>
      <c r="I1072" s="338" t="s">
        <v>4931</v>
      </c>
      <c r="J1072" s="379" t="str">
        <f>iferror(vlookup(H1072,Actors!$A$2:$D$472,4,false),"")</f>
        <v>Wooden Door</v>
      </c>
      <c r="K1072" s="376" t="s">
        <v>21</v>
      </c>
      <c r="L1072" s="376" t="s">
        <v>2767</v>
      </c>
      <c r="M1072" s="381" t="str">
        <f>iferror(vlookup(A1072,Variables!$F$2:$G$2762,2,false),"")</f>
        <v>SDLH - Loads Next Room, Two-Way</v>
      </c>
      <c r="N1072" s="378" t="s">
        <v>1059</v>
      </c>
    </row>
    <row r="1073">
      <c r="A1073" s="375" t="s">
        <v>7881</v>
      </c>
      <c r="B1073" s="376" t="s">
        <v>44</v>
      </c>
      <c r="C1073" s="377" t="str">
        <f>iferror(vlookup(B1073,Maps!$A$2:$B$111,2,false),"")</f>
        <v>Water Temple</v>
      </c>
      <c r="D1073" s="376" t="s">
        <v>14</v>
      </c>
      <c r="E1073" s="376" t="s">
        <v>1606</v>
      </c>
      <c r="F1073" s="378"/>
      <c r="G1073" s="378"/>
      <c r="H1073" s="376" t="s">
        <v>331</v>
      </c>
      <c r="I1073" s="338" t="s">
        <v>5020</v>
      </c>
      <c r="J1073" s="379" t="str">
        <f>iferror(vlookup(H1073,Actors!$A$2:$D$472,4,false),"")</f>
        <v>Door Shutter</v>
      </c>
      <c r="K1073" s="376" t="s">
        <v>21</v>
      </c>
      <c r="L1073" s="376" t="s">
        <v>2852</v>
      </c>
      <c r="M1073" s="381" t="str">
        <f>iferror(vlookup(A1073,Variables!$F$2:$G$2762,2,false),"")</f>
        <v/>
      </c>
      <c r="N1073" s="378" t="s">
        <v>1059</v>
      </c>
    </row>
    <row r="1074">
      <c r="A1074" s="375" t="s">
        <v>7471</v>
      </c>
      <c r="B1074" s="376" t="s">
        <v>44</v>
      </c>
      <c r="C1074" s="377" t="str">
        <f>iferror(vlookup(B1074,Maps!$A$2:$B$111,2,false),"")</f>
        <v>Water Temple</v>
      </c>
      <c r="D1074" s="376" t="s">
        <v>14</v>
      </c>
      <c r="E1074" s="376" t="s">
        <v>1606</v>
      </c>
      <c r="F1074" s="378"/>
      <c r="G1074" s="378"/>
      <c r="H1074" s="376" t="s">
        <v>75</v>
      </c>
      <c r="I1074" s="338" t="s">
        <v>4931</v>
      </c>
      <c r="J1074" s="379" t="str">
        <f>iferror(vlookup(H1074,Actors!$A$2:$D$472,4,false),"")</f>
        <v>Wooden Door</v>
      </c>
      <c r="K1074" s="376" t="s">
        <v>21</v>
      </c>
      <c r="L1074" s="376" t="s">
        <v>192</v>
      </c>
      <c r="M1074" s="381" t="str">
        <f>iferror(vlookup(A1074,Variables!$F$2:$G$2762,2,false),"")</f>
        <v>SDLH - Loads Next Room, Two-Way</v>
      </c>
      <c r="N1074" s="378" t="s">
        <v>1059</v>
      </c>
    </row>
    <row r="1075">
      <c r="A1075" s="375" t="s">
        <v>7882</v>
      </c>
      <c r="B1075" s="376" t="s">
        <v>44</v>
      </c>
      <c r="C1075" s="377" t="str">
        <f>iferror(vlookup(B1075,Maps!$A$2:$B$111,2,false),"")</f>
        <v>Water Temple</v>
      </c>
      <c r="D1075" s="376" t="s">
        <v>14</v>
      </c>
      <c r="E1075" s="376" t="s">
        <v>1606</v>
      </c>
      <c r="F1075" s="378"/>
      <c r="G1075" s="378"/>
      <c r="H1075" s="376" t="s">
        <v>75</v>
      </c>
      <c r="I1075" s="338" t="s">
        <v>4931</v>
      </c>
      <c r="J1075" s="379" t="str">
        <f>iferror(vlookup(H1075,Actors!$A$2:$D$472,4,false),"")</f>
        <v>Wooden Door</v>
      </c>
      <c r="K1075" s="376" t="s">
        <v>21</v>
      </c>
      <c r="L1075" s="376" t="s">
        <v>2788</v>
      </c>
      <c r="M1075" s="381" t="str">
        <f>iferror(vlookup(A1075,Variables!$F$2:$G$2762,2,false),"")</f>
        <v>SDLH - Loads Next Room, Two-Way</v>
      </c>
      <c r="N1075" s="378" t="s">
        <v>1059</v>
      </c>
    </row>
    <row r="1076">
      <c r="A1076" s="375" t="s">
        <v>7033</v>
      </c>
      <c r="B1076" s="376" t="s">
        <v>44</v>
      </c>
      <c r="C1076" s="377" t="str">
        <f>iferror(vlookup(B1076,Maps!$A$2:$B$111,2,false),"")</f>
        <v>Water Temple</v>
      </c>
      <c r="D1076" s="376" t="s">
        <v>14</v>
      </c>
      <c r="E1076" s="376" t="s">
        <v>1606</v>
      </c>
      <c r="F1076" s="378"/>
      <c r="G1076" s="378"/>
      <c r="H1076" s="376" t="s">
        <v>331</v>
      </c>
      <c r="I1076" s="338" t="s">
        <v>5020</v>
      </c>
      <c r="J1076" s="379" t="str">
        <f>iferror(vlookup(H1076,Actors!$A$2:$D$472,4,false),"")</f>
        <v>Door Shutter</v>
      </c>
      <c r="K1076" s="376" t="s">
        <v>21</v>
      </c>
      <c r="L1076" s="376" t="s">
        <v>2754</v>
      </c>
      <c r="M1076" s="381" t="str">
        <f>iferror(vlookup(A1076,Variables!$F$2:$G$2762,2,false),"")</f>
        <v>Brown Studded Door - Bars Behind You/Loads Next Room</v>
      </c>
      <c r="N1076" s="378" t="s">
        <v>1059</v>
      </c>
    </row>
    <row r="1077">
      <c r="A1077" s="375" t="s">
        <v>7033</v>
      </c>
      <c r="B1077" s="376" t="s">
        <v>44</v>
      </c>
      <c r="C1077" s="377" t="str">
        <f>iferror(vlookup(B1077,Maps!$A$2:$B$111,2,false),"")</f>
        <v>Water Temple</v>
      </c>
      <c r="D1077" s="376" t="s">
        <v>14</v>
      </c>
      <c r="E1077" s="376" t="s">
        <v>1606</v>
      </c>
      <c r="F1077" s="378"/>
      <c r="G1077" s="378"/>
      <c r="H1077" s="376" t="s">
        <v>331</v>
      </c>
      <c r="I1077" s="338" t="s">
        <v>5020</v>
      </c>
      <c r="J1077" s="379" t="str">
        <f>iferror(vlookup(H1077,Actors!$A$2:$D$472,4,false),"")</f>
        <v>Door Shutter</v>
      </c>
      <c r="K1077" s="376" t="s">
        <v>21</v>
      </c>
      <c r="L1077" s="376" t="s">
        <v>2754</v>
      </c>
      <c r="M1077" s="381" t="str">
        <f>iferror(vlookup(A1077,Variables!$F$2:$G$2762,2,false),"")</f>
        <v>Brown Studded Door - Bars Behind You/Loads Next Room</v>
      </c>
      <c r="N1077" s="378" t="s">
        <v>1059</v>
      </c>
    </row>
    <row r="1078">
      <c r="A1078" s="375" t="s">
        <v>7471</v>
      </c>
      <c r="B1078" s="376" t="s">
        <v>44</v>
      </c>
      <c r="C1078" s="377" t="str">
        <f>iferror(vlookup(B1078,Maps!$A$2:$B$111,2,false),"")</f>
        <v>Water Temple</v>
      </c>
      <c r="D1078" s="376" t="s">
        <v>14</v>
      </c>
      <c r="E1078" s="376" t="s">
        <v>1606</v>
      </c>
      <c r="F1078" s="378"/>
      <c r="G1078" s="378"/>
      <c r="H1078" s="376" t="s">
        <v>75</v>
      </c>
      <c r="I1078" s="338" t="s">
        <v>4931</v>
      </c>
      <c r="J1078" s="379" t="str">
        <f>iferror(vlookup(H1078,Actors!$A$2:$D$472,4,false),"")</f>
        <v>Wooden Door</v>
      </c>
      <c r="K1078" s="376" t="s">
        <v>21</v>
      </c>
      <c r="L1078" s="376" t="s">
        <v>192</v>
      </c>
      <c r="M1078" s="381" t="str">
        <f>iferror(vlookup(A1078,Variables!$F$2:$G$2762,2,false),"")</f>
        <v>SDLH - Loads Next Room, Two-Way</v>
      </c>
      <c r="N1078" s="378" t="s">
        <v>1059</v>
      </c>
    </row>
    <row r="1079">
      <c r="A1079" s="375" t="s">
        <v>7883</v>
      </c>
      <c r="B1079" s="376" t="s">
        <v>44</v>
      </c>
      <c r="C1079" s="377" t="str">
        <f>iferror(vlookup(B1079,Maps!$A$2:$B$111,2,false),"")</f>
        <v>Water Temple</v>
      </c>
      <c r="D1079" s="376" t="s">
        <v>14</v>
      </c>
      <c r="E1079" s="376" t="s">
        <v>1606</v>
      </c>
      <c r="F1079" s="378"/>
      <c r="G1079" s="378"/>
      <c r="H1079" s="376" t="s">
        <v>75</v>
      </c>
      <c r="I1079" s="338" t="s">
        <v>4931</v>
      </c>
      <c r="J1079" s="379" t="str">
        <f>iferror(vlookup(H1079,Actors!$A$2:$D$472,4,false),"")</f>
        <v>Wooden Door</v>
      </c>
      <c r="K1079" s="376" t="s">
        <v>21</v>
      </c>
      <c r="L1079" s="376" t="s">
        <v>2770</v>
      </c>
      <c r="M1079" s="381" t="str">
        <f>iferror(vlookup(A1079,Variables!$F$2:$G$2762,2,false),"")</f>
        <v>SDLH - Loads Next Room, Two-Way</v>
      </c>
      <c r="N1079" s="378" t="s">
        <v>1059</v>
      </c>
    </row>
    <row r="1080">
      <c r="A1080" s="375" t="s">
        <v>7879</v>
      </c>
      <c r="B1080" s="376" t="s">
        <v>44</v>
      </c>
      <c r="C1080" s="377" t="str">
        <f>iferror(vlookup(B1080,Maps!$A$2:$B$111,2,false),"")</f>
        <v>Water Temple</v>
      </c>
      <c r="D1080" s="376" t="s">
        <v>14</v>
      </c>
      <c r="E1080" s="376" t="s">
        <v>1606</v>
      </c>
      <c r="F1080" s="378"/>
      <c r="G1080" s="378"/>
      <c r="H1080" s="376" t="s">
        <v>331</v>
      </c>
      <c r="I1080" s="338" t="s">
        <v>5020</v>
      </c>
      <c r="J1080" s="379" t="str">
        <f>iferror(vlookup(H1080,Actors!$A$2:$D$472,4,false),"")</f>
        <v>Door Shutter</v>
      </c>
      <c r="K1080" s="376" t="s">
        <v>21</v>
      </c>
      <c r="L1080" s="376" t="s">
        <v>2864</v>
      </c>
      <c r="M1080" s="381" t="str">
        <f>iferror(vlookup(A1080,Variables!$F$2:$G$2762,2,false),"")</f>
        <v/>
      </c>
      <c r="N1080" s="378" t="s">
        <v>1059</v>
      </c>
    </row>
    <row r="1081">
      <c r="A1081" s="375" t="s">
        <v>7339</v>
      </c>
      <c r="B1081" s="376" t="s">
        <v>44</v>
      </c>
      <c r="C1081" s="377" t="str">
        <f>iferror(vlookup(B1081,Maps!$A$2:$B$111,2,false),"")</f>
        <v>Water Temple</v>
      </c>
      <c r="D1081" s="376" t="s">
        <v>14</v>
      </c>
      <c r="E1081" s="376" t="s">
        <v>1606</v>
      </c>
      <c r="F1081" s="378"/>
      <c r="G1081" s="378"/>
      <c r="H1081" s="376" t="s">
        <v>331</v>
      </c>
      <c r="I1081" s="338" t="s">
        <v>5020</v>
      </c>
      <c r="J1081" s="379" t="str">
        <f>iferror(vlookup(H1081,Actors!$A$2:$D$472,4,false),"")</f>
        <v>Door Shutter</v>
      </c>
      <c r="K1081" s="376" t="s">
        <v>21</v>
      </c>
      <c r="L1081" s="376" t="s">
        <v>2850</v>
      </c>
      <c r="M1081" s="381" t="str">
        <f>iferror(vlookup(A1081,Variables!$F$2:$G$2762,2,false),"")</f>
        <v/>
      </c>
      <c r="N1081" s="378" t="s">
        <v>1059</v>
      </c>
    </row>
    <row r="1082">
      <c r="A1082" s="375" t="s">
        <v>7342</v>
      </c>
      <c r="B1082" s="376" t="s">
        <v>44</v>
      </c>
      <c r="C1082" s="377" t="str">
        <f>iferror(vlookup(B1082,Maps!$A$2:$B$111,2,false),"")</f>
        <v>Water Temple</v>
      </c>
      <c r="D1082" s="376" t="s">
        <v>14</v>
      </c>
      <c r="E1082" s="376" t="s">
        <v>1606</v>
      </c>
      <c r="F1082" s="378"/>
      <c r="G1082" s="378"/>
      <c r="H1082" s="376" t="s">
        <v>331</v>
      </c>
      <c r="I1082" s="338" t="s">
        <v>5020</v>
      </c>
      <c r="J1082" s="379" t="str">
        <f>iferror(vlookup(H1082,Actors!$A$2:$D$472,4,false),"")</f>
        <v>Door Shutter</v>
      </c>
      <c r="K1082" s="376" t="s">
        <v>21</v>
      </c>
      <c r="L1082" s="376" t="s">
        <v>2866</v>
      </c>
      <c r="M1082" s="381" t="str">
        <f>iferror(vlookup(A1082,Variables!$F$2:$G$2762,2,false),"")</f>
        <v/>
      </c>
      <c r="N1082" s="378" t="s">
        <v>1059</v>
      </c>
    </row>
    <row r="1083">
      <c r="A1083" s="375" t="s">
        <v>7481</v>
      </c>
      <c r="B1083" s="376" t="s">
        <v>44</v>
      </c>
      <c r="C1083" s="377" t="str">
        <f>iferror(vlookup(B1083,Maps!$A$2:$B$111,2,false),"")</f>
        <v>Water Temple</v>
      </c>
      <c r="D1083" s="376" t="s">
        <v>14</v>
      </c>
      <c r="E1083" s="376" t="s">
        <v>1606</v>
      </c>
      <c r="F1083" s="378"/>
      <c r="G1083" s="378"/>
      <c r="H1083" s="376" t="s">
        <v>331</v>
      </c>
      <c r="I1083" s="338" t="s">
        <v>5020</v>
      </c>
      <c r="J1083" s="379" t="str">
        <f>iferror(vlookup(H1083,Actors!$A$2:$D$472,4,false),"")</f>
        <v>Door Shutter</v>
      </c>
      <c r="K1083" s="376" t="s">
        <v>21</v>
      </c>
      <c r="L1083" s="376" t="s">
        <v>3095</v>
      </c>
      <c r="M1083" s="381" t="str">
        <f>iferror(vlookup(A1083,Variables!$F$2:$G$2762,2,false),"")</f>
        <v/>
      </c>
      <c r="N1083" s="378" t="s">
        <v>1059</v>
      </c>
    </row>
    <row r="1084">
      <c r="A1084" s="375" t="s">
        <v>7038</v>
      </c>
      <c r="B1084" s="376" t="s">
        <v>44</v>
      </c>
      <c r="C1084" s="377" t="str">
        <f>iferror(vlookup(B1084,Maps!$A$2:$B$111,2,false),"")</f>
        <v>Water Temple</v>
      </c>
      <c r="D1084" s="376" t="s">
        <v>14</v>
      </c>
      <c r="E1084" s="376" t="s">
        <v>1606</v>
      </c>
      <c r="F1084" s="378"/>
      <c r="G1084" s="378"/>
      <c r="H1084" s="376" t="s">
        <v>259</v>
      </c>
      <c r="I1084" s="338" t="s">
        <v>4990</v>
      </c>
      <c r="J1084" s="379" t="str">
        <f>iferror(vlookup(H1084,Actors!$A$2:$D$472,4,false),"")</f>
        <v>Room Transition Plane</v>
      </c>
      <c r="K1084" s="376" t="s">
        <v>21</v>
      </c>
      <c r="L1084" s="376" t="s">
        <v>2866</v>
      </c>
      <c r="M1084" s="381" t="str">
        <f>iferror(vlookup(A1084,Variables!$F$2:$G$2762,2,false),"")</f>
        <v/>
      </c>
      <c r="N1084" s="378" t="s">
        <v>1059</v>
      </c>
    </row>
    <row r="1085">
      <c r="A1085" s="375" t="s">
        <v>7042</v>
      </c>
      <c r="B1085" s="376" t="s">
        <v>44</v>
      </c>
      <c r="C1085" s="377" t="str">
        <f>iferror(vlookup(B1085,Maps!$A$2:$B$111,2,false),"")</f>
        <v>Water Temple</v>
      </c>
      <c r="D1085" s="376" t="s">
        <v>14</v>
      </c>
      <c r="E1085" s="376" t="s">
        <v>1606</v>
      </c>
      <c r="F1085" s="378"/>
      <c r="G1085" s="378"/>
      <c r="H1085" s="376" t="s">
        <v>12</v>
      </c>
      <c r="I1085" s="382" t="s">
        <v>4915</v>
      </c>
      <c r="J1085" s="383" t="str">
        <f>iferror(vlookup(H1085,Actors!$A$2:$D$472,4,false),"")</f>
        <v>Player</v>
      </c>
      <c r="K1085" s="384" t="s">
        <v>12</v>
      </c>
      <c r="L1085" s="376" t="s">
        <v>7043</v>
      </c>
      <c r="M1085" s="381" t="str">
        <f>iferror(vlookup(A1085,Variables!$F$2:$G$2762,2,false),"")</f>
        <v/>
      </c>
      <c r="N1085" s="385" t="s">
        <v>1059</v>
      </c>
    </row>
    <row r="1086">
      <c r="A1086" s="404" t="s">
        <v>7155</v>
      </c>
      <c r="B1086" s="405" t="s">
        <v>44</v>
      </c>
      <c r="C1086" s="406" t="str">
        <f>iferror(vlookup(B1086,Maps!$A$2:$B$111,2,false),"")</f>
        <v>Water Temple</v>
      </c>
      <c r="D1086" s="405" t="s">
        <v>14</v>
      </c>
      <c r="E1086" s="405" t="s">
        <v>14</v>
      </c>
      <c r="F1086" s="407"/>
      <c r="G1086" s="407"/>
      <c r="H1086" s="405" t="s">
        <v>3028</v>
      </c>
      <c r="I1086" s="408" t="s">
        <v>5664</v>
      </c>
      <c r="J1086" s="409" t="str">
        <f>iferror(vlookup(H1086,Actors!$A$2:$D$472,4,false),"")</f>
        <v>Hookshot Target Pillar</v>
      </c>
      <c r="K1086" s="410" t="s">
        <v>2996</v>
      </c>
      <c r="L1086" s="405" t="s">
        <v>7156</v>
      </c>
      <c r="M1086" s="411" t="str">
        <f>iferror(vlookup(A1086,Variables!$F$2:$G$2762,2,false),"")</f>
        <v/>
      </c>
      <c r="N1086" s="412" t="s">
        <v>1059</v>
      </c>
    </row>
    <row r="1087">
      <c r="A1087" s="404" t="s">
        <v>7155</v>
      </c>
      <c r="B1087" s="405" t="s">
        <v>44</v>
      </c>
      <c r="C1087" s="406" t="str">
        <f>iferror(vlookup(B1087,Maps!$A$2:$B$111,2,false),"")</f>
        <v>Water Temple</v>
      </c>
      <c r="D1087" s="405" t="s">
        <v>14</v>
      </c>
      <c r="E1087" s="405" t="s">
        <v>14</v>
      </c>
      <c r="F1087" s="407"/>
      <c r="G1087" s="407"/>
      <c r="H1087" s="405" t="s">
        <v>3028</v>
      </c>
      <c r="I1087" s="408" t="s">
        <v>5664</v>
      </c>
      <c r="J1087" s="409" t="str">
        <f>iferror(vlookup(H1087,Actors!$A$2:$D$472,4,false),"")</f>
        <v>Hookshot Target Pillar</v>
      </c>
      <c r="K1087" s="410" t="s">
        <v>2996</v>
      </c>
      <c r="L1087" s="405" t="s">
        <v>7156</v>
      </c>
      <c r="M1087" s="411" t="str">
        <f>iferror(vlookup(A1087,Variables!$F$2:$G$2762,2,false),"")</f>
        <v/>
      </c>
      <c r="N1087" s="412" t="s">
        <v>1059</v>
      </c>
    </row>
    <row r="1088">
      <c r="A1088" s="404" t="s">
        <v>7190</v>
      </c>
      <c r="B1088" s="405" t="s">
        <v>44</v>
      </c>
      <c r="C1088" s="406" t="str">
        <f>iferror(vlookup(B1088,Maps!$A$2:$B$111,2,false),"")</f>
        <v>Water Temple</v>
      </c>
      <c r="D1088" s="405" t="s">
        <v>14</v>
      </c>
      <c r="E1088" s="405" t="s">
        <v>14</v>
      </c>
      <c r="F1088" s="407"/>
      <c r="G1088" s="407"/>
      <c r="H1088" s="405" t="s">
        <v>144</v>
      </c>
      <c r="I1088" s="408" t="s">
        <v>4961</v>
      </c>
      <c r="J1088" s="413" t="str">
        <f>iferror(vlookup(H1088,Actors!$A$2:$D$472,4,false),"")</f>
        <v>Keese</v>
      </c>
      <c r="K1088" s="405" t="s">
        <v>103</v>
      </c>
      <c r="L1088" s="405" t="s">
        <v>35</v>
      </c>
      <c r="M1088" s="411" t="str">
        <f>iferror(vlookup(A1088,Variables!$F$2:$G$2762,2,false),"")</f>
        <v>Roosting Keese</v>
      </c>
      <c r="N1088" s="407" t="s">
        <v>1073</v>
      </c>
    </row>
    <row r="1089">
      <c r="A1089" s="404" t="s">
        <v>7190</v>
      </c>
      <c r="B1089" s="405" t="s">
        <v>44</v>
      </c>
      <c r="C1089" s="406" t="str">
        <f>iferror(vlookup(B1089,Maps!$A$2:$B$111,2,false),"")</f>
        <v>Water Temple</v>
      </c>
      <c r="D1089" s="405" t="s">
        <v>14</v>
      </c>
      <c r="E1089" s="405" t="s">
        <v>14</v>
      </c>
      <c r="F1089" s="407"/>
      <c r="G1089" s="407"/>
      <c r="H1089" s="405" t="s">
        <v>144</v>
      </c>
      <c r="I1089" s="408" t="s">
        <v>4961</v>
      </c>
      <c r="J1089" s="413" t="str">
        <f>iferror(vlookup(H1089,Actors!$A$2:$D$472,4,false),"")</f>
        <v>Keese</v>
      </c>
      <c r="K1089" s="405" t="s">
        <v>103</v>
      </c>
      <c r="L1089" s="405" t="s">
        <v>35</v>
      </c>
      <c r="M1089" s="411" t="str">
        <f>iferror(vlookup(A1089,Variables!$F$2:$G$2762,2,false),"")</f>
        <v>Roosting Keese</v>
      </c>
      <c r="N1089" s="407" t="s">
        <v>1073</v>
      </c>
    </row>
    <row r="1090">
      <c r="A1090" s="404" t="s">
        <v>7884</v>
      </c>
      <c r="B1090" s="405" t="s">
        <v>44</v>
      </c>
      <c r="C1090" s="406" t="str">
        <f>iferror(vlookup(B1090,Maps!$A$2:$B$111,2,false),"")</f>
        <v>Water Temple</v>
      </c>
      <c r="D1090" s="405" t="s">
        <v>14</v>
      </c>
      <c r="E1090" s="405" t="s">
        <v>14</v>
      </c>
      <c r="F1090" s="407"/>
      <c r="G1090" s="407"/>
      <c r="H1090" s="405" t="s">
        <v>2927</v>
      </c>
      <c r="I1090" s="408" t="s">
        <v>5498</v>
      </c>
      <c r="J1090" s="413" t="str">
        <f>iferror(vlookup(H1090,Actors!$A$2:$D$472,4,false),"")</f>
        <v>Spike Trap</v>
      </c>
      <c r="K1090" s="405" t="s">
        <v>2918</v>
      </c>
      <c r="L1090" s="405" t="s">
        <v>12</v>
      </c>
      <c r="M1090" s="411" t="str">
        <f>iferror(vlookup(A1090,Variables!$F$2:$G$2762,2,false),"")</f>
        <v>Spike Trap</v>
      </c>
      <c r="N1090" s="407" t="s">
        <v>1059</v>
      </c>
    </row>
    <row r="1091">
      <c r="A1091" s="404" t="s">
        <v>7884</v>
      </c>
      <c r="B1091" s="405" t="s">
        <v>44</v>
      </c>
      <c r="C1091" s="406" t="str">
        <f>iferror(vlookup(B1091,Maps!$A$2:$B$111,2,false),"")</f>
        <v>Water Temple</v>
      </c>
      <c r="D1091" s="405" t="s">
        <v>14</v>
      </c>
      <c r="E1091" s="405" t="s">
        <v>14</v>
      </c>
      <c r="F1091" s="407"/>
      <c r="G1091" s="407"/>
      <c r="H1091" s="405" t="s">
        <v>2927</v>
      </c>
      <c r="I1091" s="408" t="s">
        <v>5498</v>
      </c>
      <c r="J1091" s="413" t="str">
        <f>iferror(vlookup(H1091,Actors!$A$2:$D$472,4,false),"")</f>
        <v>Spike Trap</v>
      </c>
      <c r="K1091" s="405" t="s">
        <v>2918</v>
      </c>
      <c r="L1091" s="405" t="s">
        <v>12</v>
      </c>
      <c r="M1091" s="411" t="str">
        <f>iferror(vlookup(A1091,Variables!$F$2:$G$2762,2,false),"")</f>
        <v>Spike Trap</v>
      </c>
      <c r="N1091" s="407" t="s">
        <v>1059</v>
      </c>
    </row>
    <row r="1092">
      <c r="A1092" s="404" t="s">
        <v>7075</v>
      </c>
      <c r="B1092" s="405" t="s">
        <v>44</v>
      </c>
      <c r="C1092" s="406" t="str">
        <f>iferror(vlookup(B1092,Maps!$A$2:$B$111,2,false),"")</f>
        <v>Water Temple</v>
      </c>
      <c r="D1092" s="405" t="s">
        <v>14</v>
      </c>
      <c r="E1092" s="405" t="s">
        <v>14</v>
      </c>
      <c r="F1092" s="407"/>
      <c r="G1092" s="407"/>
      <c r="H1092" s="405" t="s">
        <v>104</v>
      </c>
      <c r="I1092" s="408" t="s">
        <v>5146</v>
      </c>
      <c r="J1092" s="413" t="str">
        <f>iferror(vlookup(H1092,Actors!$A$2:$D$472,4,false),"")</f>
        <v>Torch Stand (Generic)</v>
      </c>
      <c r="K1092" s="405" t="s">
        <v>2818</v>
      </c>
      <c r="L1092" s="405" t="s">
        <v>7076</v>
      </c>
      <c r="M1092" s="411" t="str">
        <f>iferror(vlookup(A1092,Variables!$F$2:$G$2762,2,false),"")</f>
        <v>Wooden Torch (Lit)</v>
      </c>
      <c r="N1092" s="407" t="s">
        <v>1059</v>
      </c>
    </row>
    <row r="1093">
      <c r="A1093" s="404" t="s">
        <v>7075</v>
      </c>
      <c r="B1093" s="405" t="s">
        <v>44</v>
      </c>
      <c r="C1093" s="406" t="str">
        <f>iferror(vlookup(B1093,Maps!$A$2:$B$111,2,false),"")</f>
        <v>Water Temple</v>
      </c>
      <c r="D1093" s="405" t="s">
        <v>14</v>
      </c>
      <c r="E1093" s="405" t="s">
        <v>14</v>
      </c>
      <c r="F1093" s="407"/>
      <c r="G1093" s="407"/>
      <c r="H1093" s="405" t="s">
        <v>104</v>
      </c>
      <c r="I1093" s="408" t="s">
        <v>5146</v>
      </c>
      <c r="J1093" s="413" t="str">
        <f>iferror(vlookup(H1093,Actors!$A$2:$D$472,4,false),"")</f>
        <v>Torch Stand (Generic)</v>
      </c>
      <c r="K1093" s="405" t="s">
        <v>2818</v>
      </c>
      <c r="L1093" s="405" t="s">
        <v>7076</v>
      </c>
      <c r="M1093" s="411" t="str">
        <f>iferror(vlookup(A1093,Variables!$F$2:$G$2762,2,false),"")</f>
        <v>Wooden Torch (Lit)</v>
      </c>
      <c r="N1093" s="407" t="s">
        <v>1059</v>
      </c>
    </row>
    <row r="1094">
      <c r="A1094" s="404" t="s">
        <v>7075</v>
      </c>
      <c r="B1094" s="405" t="s">
        <v>44</v>
      </c>
      <c r="C1094" s="406" t="str">
        <f>iferror(vlookup(B1094,Maps!$A$2:$B$111,2,false),"")</f>
        <v>Water Temple</v>
      </c>
      <c r="D1094" s="405" t="s">
        <v>14</v>
      </c>
      <c r="E1094" s="405" t="s">
        <v>14</v>
      </c>
      <c r="F1094" s="407"/>
      <c r="G1094" s="407"/>
      <c r="H1094" s="405" t="s">
        <v>104</v>
      </c>
      <c r="I1094" s="408" t="s">
        <v>5146</v>
      </c>
      <c r="J1094" s="413" t="str">
        <f>iferror(vlookup(H1094,Actors!$A$2:$D$472,4,false),"")</f>
        <v>Torch Stand (Generic)</v>
      </c>
      <c r="K1094" s="405" t="s">
        <v>2818</v>
      </c>
      <c r="L1094" s="405" t="s">
        <v>7076</v>
      </c>
      <c r="M1094" s="411" t="str">
        <f>iferror(vlookup(A1094,Variables!$F$2:$G$2762,2,false),"")</f>
        <v>Wooden Torch (Lit)</v>
      </c>
      <c r="N1094" s="407" t="s">
        <v>1059</v>
      </c>
    </row>
    <row r="1095">
      <c r="A1095" s="404" t="s">
        <v>7885</v>
      </c>
      <c r="B1095" s="405" t="s">
        <v>44</v>
      </c>
      <c r="C1095" s="406" t="str">
        <f>iferror(vlookup(B1095,Maps!$A$2:$B$111,2,false),"")</f>
        <v>Water Temple</v>
      </c>
      <c r="D1095" s="405" t="s">
        <v>14</v>
      </c>
      <c r="E1095" s="405" t="s">
        <v>14</v>
      </c>
      <c r="F1095" s="407"/>
      <c r="G1095" s="407"/>
      <c r="H1095" s="405" t="s">
        <v>118</v>
      </c>
      <c r="I1095" s="408" t="s">
        <v>5165</v>
      </c>
      <c r="J1095" s="409" t="str">
        <f>iferror(vlookup(H1095,Actors!$A$2:$D$472,4,false),"")</f>
        <v/>
      </c>
      <c r="K1095" s="410" t="s">
        <v>70</v>
      </c>
      <c r="L1095" s="405" t="s">
        <v>7068</v>
      </c>
      <c r="M1095" s="411" t="str">
        <f>iferror(vlookup(A1095,Variables!$F$2:$G$2762,2,false),"")</f>
        <v/>
      </c>
      <c r="N1095" s="412" t="s">
        <v>1059</v>
      </c>
    </row>
    <row r="1096">
      <c r="A1096" s="404" t="s">
        <v>7886</v>
      </c>
      <c r="B1096" s="405" t="s">
        <v>44</v>
      </c>
      <c r="C1096" s="406" t="str">
        <f>iferror(vlookup(B1096,Maps!$A$2:$B$111,2,false),"")</f>
        <v>Water Temple</v>
      </c>
      <c r="D1096" s="405" t="s">
        <v>14</v>
      </c>
      <c r="E1096" s="405" t="s">
        <v>14</v>
      </c>
      <c r="F1096" s="407"/>
      <c r="G1096" s="407"/>
      <c r="H1096" s="405" t="s">
        <v>118</v>
      </c>
      <c r="I1096" s="408" t="s">
        <v>5165</v>
      </c>
      <c r="J1096" s="409" t="str">
        <f>iferror(vlookup(H1096,Actors!$A$2:$D$472,4,false),"")</f>
        <v/>
      </c>
      <c r="K1096" s="410" t="s">
        <v>70</v>
      </c>
      <c r="L1096" s="405" t="s">
        <v>7370</v>
      </c>
      <c r="M1096" s="411" t="str">
        <f>iferror(vlookup(A1096,Variables!$F$2:$G$2762,2,false),"")</f>
        <v/>
      </c>
      <c r="N1096" s="412" t="s">
        <v>1059</v>
      </c>
    </row>
    <row r="1097">
      <c r="A1097" s="404" t="s">
        <v>7887</v>
      </c>
      <c r="B1097" s="405" t="s">
        <v>44</v>
      </c>
      <c r="C1097" s="406" t="str">
        <f>iferror(vlookup(B1097,Maps!$A$2:$B$111,2,false),"")</f>
        <v>Water Temple</v>
      </c>
      <c r="D1097" s="405" t="s">
        <v>14</v>
      </c>
      <c r="E1097" s="405" t="s">
        <v>14</v>
      </c>
      <c r="F1097" s="407"/>
      <c r="G1097" s="407"/>
      <c r="H1097" s="405" t="s">
        <v>620</v>
      </c>
      <c r="I1097" s="408" t="s">
        <v>5168</v>
      </c>
      <c r="J1097" s="409" t="str">
        <f>iferror(vlookup(H1097,Actors!$A$2:$D$472,4,false),"")</f>
        <v>Water Temple Water</v>
      </c>
      <c r="K1097" s="410" t="s">
        <v>70</v>
      </c>
      <c r="L1097" s="405" t="s">
        <v>7102</v>
      </c>
      <c r="M1097" s="411" t="str">
        <f>iferror(vlookup(A1097,Variables!$F$2:$G$2762,2,false),"")</f>
        <v/>
      </c>
      <c r="N1097" s="412" t="s">
        <v>1059</v>
      </c>
    </row>
    <row r="1098">
      <c r="A1098" s="404" t="s">
        <v>7888</v>
      </c>
      <c r="B1098" s="405" t="s">
        <v>44</v>
      </c>
      <c r="C1098" s="406" t="str">
        <f>iferror(vlookup(B1098,Maps!$A$2:$B$111,2,false),"")</f>
        <v>Water Temple</v>
      </c>
      <c r="D1098" s="405" t="s">
        <v>14</v>
      </c>
      <c r="E1098" s="405" t="s">
        <v>14</v>
      </c>
      <c r="F1098" s="407"/>
      <c r="G1098" s="407"/>
      <c r="H1098" s="405" t="s">
        <v>207</v>
      </c>
      <c r="I1098" s="408" t="s">
        <v>4978</v>
      </c>
      <c r="J1098" s="413" t="str">
        <f>iferror(vlookup(H1098,Actors!$A$2:$D$472,4,false),"")</f>
        <v>Tektite</v>
      </c>
      <c r="K1098" s="405" t="s">
        <v>168</v>
      </c>
      <c r="L1098" s="405" t="s">
        <v>7661</v>
      </c>
      <c r="M1098" s="411" t="str">
        <f>iferror(vlookup(A1098,Variables!$F$2:$G$2762,2,false),"")</f>
        <v>Blue Tektite</v>
      </c>
      <c r="N1098" s="407" t="s">
        <v>1059</v>
      </c>
    </row>
    <row r="1099">
      <c r="A1099" s="404" t="s">
        <v>7888</v>
      </c>
      <c r="B1099" s="405" t="s">
        <v>44</v>
      </c>
      <c r="C1099" s="406" t="str">
        <f>iferror(vlookup(B1099,Maps!$A$2:$B$111,2,false),"")</f>
        <v>Water Temple</v>
      </c>
      <c r="D1099" s="405" t="s">
        <v>14</v>
      </c>
      <c r="E1099" s="405" t="s">
        <v>14</v>
      </c>
      <c r="F1099" s="407"/>
      <c r="G1099" s="407"/>
      <c r="H1099" s="405" t="s">
        <v>207</v>
      </c>
      <c r="I1099" s="408" t="s">
        <v>4978</v>
      </c>
      <c r="J1099" s="413" t="str">
        <f>iferror(vlookup(H1099,Actors!$A$2:$D$472,4,false),"")</f>
        <v>Tektite</v>
      </c>
      <c r="K1099" s="405" t="s">
        <v>168</v>
      </c>
      <c r="L1099" s="405" t="s">
        <v>7661</v>
      </c>
      <c r="M1099" s="411" t="str">
        <f>iferror(vlookup(A1099,Variables!$F$2:$G$2762,2,false),"")</f>
        <v>Blue Tektite</v>
      </c>
      <c r="N1099" s="407" t="s">
        <v>1059</v>
      </c>
    </row>
    <row r="1100">
      <c r="A1100" s="404" t="s">
        <v>7889</v>
      </c>
      <c r="B1100" s="405" t="s">
        <v>44</v>
      </c>
      <c r="C1100" s="406" t="str">
        <f>iferror(vlookup(B1100,Maps!$A$2:$B$111,2,false),"")</f>
        <v>Water Temple</v>
      </c>
      <c r="D1100" s="405" t="s">
        <v>14</v>
      </c>
      <c r="E1100" s="405" t="s">
        <v>14</v>
      </c>
      <c r="F1100" s="407"/>
      <c r="G1100" s="407"/>
      <c r="H1100" s="405" t="s">
        <v>3167</v>
      </c>
      <c r="I1100" s="408" t="s">
        <v>5904</v>
      </c>
      <c r="J1100" s="413" t="str">
        <f>iferror(vlookup(H1100,Actors!$A$2:$D$472,4,false),"")</f>
        <v>Checkable Spot</v>
      </c>
      <c r="K1100" s="405" t="s">
        <v>21</v>
      </c>
      <c r="L1100" s="405" t="s">
        <v>4690</v>
      </c>
      <c r="M1100" s="411" t="str">
        <f>iferror(vlookup(A1100,Variables!$F$2:$G$2762,2,false),"")</f>
        <v>Those who wish to open the gate on the far heights, play the song passed down by the Royal Family.</v>
      </c>
      <c r="N1100" s="407" t="s">
        <v>1059</v>
      </c>
    </row>
    <row r="1101">
      <c r="A1101" s="404" t="s">
        <v>7890</v>
      </c>
      <c r="B1101" s="405" t="s">
        <v>44</v>
      </c>
      <c r="C1101" s="406" t="str">
        <f>iferror(vlookup(B1101,Maps!$A$2:$B$111,2,false),"")</f>
        <v>Water Temple</v>
      </c>
      <c r="D1101" s="405" t="s">
        <v>14</v>
      </c>
      <c r="E1101" s="405" t="s">
        <v>14</v>
      </c>
      <c r="F1101" s="407"/>
      <c r="G1101" s="407"/>
      <c r="H1101" s="405" t="s">
        <v>2953</v>
      </c>
      <c r="I1101" s="408" t="s">
        <v>5543</v>
      </c>
      <c r="J1101" s="409" t="str">
        <f>iferror(vlookup(H1101,Actors!$A$2:$D$472,4,false),"")</f>
        <v>Pushblock</v>
      </c>
      <c r="K1101" s="410" t="s">
        <v>35</v>
      </c>
      <c r="L1101" s="405" t="s">
        <v>7891</v>
      </c>
      <c r="M1101" s="411" t="str">
        <f>iferror(vlookup(A1101,Variables!$F$2:$G$2762,2,false),"")</f>
        <v/>
      </c>
      <c r="N1101" s="412" t="s">
        <v>1059</v>
      </c>
    </row>
    <row r="1102">
      <c r="A1102" s="404" t="s">
        <v>7892</v>
      </c>
      <c r="B1102" s="405" t="s">
        <v>44</v>
      </c>
      <c r="C1102" s="406" t="str">
        <f>iferror(vlookup(B1102,Maps!$A$2:$B$111,2,false),"")</f>
        <v>Water Temple</v>
      </c>
      <c r="D1102" s="405" t="s">
        <v>14</v>
      </c>
      <c r="E1102" s="405" t="s">
        <v>14</v>
      </c>
      <c r="F1102" s="407"/>
      <c r="G1102" s="407"/>
      <c r="H1102" s="405" t="s">
        <v>2953</v>
      </c>
      <c r="I1102" s="408" t="s">
        <v>5543</v>
      </c>
      <c r="J1102" s="409" t="str">
        <f>iferror(vlookup(H1102,Actors!$A$2:$D$472,4,false),"")</f>
        <v>Pushblock</v>
      </c>
      <c r="K1102" s="410" t="s">
        <v>35</v>
      </c>
      <c r="L1102" s="405" t="s">
        <v>7090</v>
      </c>
      <c r="M1102" s="411" t="str">
        <f>iferror(vlookup(A1102,Variables!$F$2:$G$2762,2,false),"")</f>
        <v/>
      </c>
      <c r="N1102" s="412" t="s">
        <v>1059</v>
      </c>
    </row>
    <row r="1103">
      <c r="A1103" s="404" t="s">
        <v>7893</v>
      </c>
      <c r="B1103" s="405" t="s">
        <v>44</v>
      </c>
      <c r="C1103" s="406" t="str">
        <f>iferror(vlookup(B1103,Maps!$A$2:$B$111,2,false),"")</f>
        <v>Water Temple</v>
      </c>
      <c r="D1103" s="405" t="s">
        <v>14</v>
      </c>
      <c r="E1103" s="405" t="s">
        <v>14</v>
      </c>
      <c r="F1103" s="407"/>
      <c r="G1103" s="407"/>
      <c r="H1103" s="405" t="s">
        <v>3052</v>
      </c>
      <c r="I1103" s="408" t="s">
        <v>5695</v>
      </c>
      <c r="J1103" s="409" t="str">
        <f>iferror(vlookup(H1103,Actors!$A$2:$D$472,4,false),"")</f>
        <v/>
      </c>
      <c r="K1103" s="410" t="s">
        <v>21</v>
      </c>
      <c r="L1103" s="405" t="s">
        <v>117</v>
      </c>
      <c r="M1103" s="411" t="str">
        <f>iferror(vlookup(A1103,Variables!$F$2:$G$2762,2,false),"")</f>
        <v/>
      </c>
      <c r="N1103" s="412" t="s">
        <v>1059</v>
      </c>
    </row>
    <row r="1104">
      <c r="A1104" s="404" t="s">
        <v>7894</v>
      </c>
      <c r="B1104" s="405" t="s">
        <v>44</v>
      </c>
      <c r="C1104" s="406" t="str">
        <f>iferror(vlookup(B1104,Maps!$A$2:$B$111,2,false),"")</f>
        <v>Water Temple</v>
      </c>
      <c r="D1104" s="405" t="s">
        <v>14</v>
      </c>
      <c r="E1104" s="405" t="s">
        <v>14</v>
      </c>
      <c r="F1104" s="407"/>
      <c r="G1104" s="407"/>
      <c r="H1104" s="405" t="s">
        <v>3243</v>
      </c>
      <c r="I1104" s="408" t="s">
        <v>6057</v>
      </c>
      <c r="J1104" s="409" t="str">
        <f>iferror(vlookup(H1104,Actors!$A$2:$D$472,4,false),"")</f>
        <v>Water Temple Gate</v>
      </c>
      <c r="K1104" s="410" t="s">
        <v>70</v>
      </c>
      <c r="L1104" s="405" t="s">
        <v>7895</v>
      </c>
      <c r="M1104" s="411" t="str">
        <f>iferror(vlookup(A1104,Variables!$F$2:$G$2762,2,false),"")</f>
        <v/>
      </c>
      <c r="N1104" s="412" t="s">
        <v>1059</v>
      </c>
    </row>
    <row r="1105">
      <c r="A1105" s="404" t="s">
        <v>7896</v>
      </c>
      <c r="B1105" s="405" t="s">
        <v>44</v>
      </c>
      <c r="C1105" s="406" t="str">
        <f>iferror(vlookup(B1105,Maps!$A$2:$B$111,2,false),"")</f>
        <v>Water Temple</v>
      </c>
      <c r="D1105" s="405" t="s">
        <v>14</v>
      </c>
      <c r="E1105" s="405" t="s">
        <v>14</v>
      </c>
      <c r="F1105" s="407"/>
      <c r="G1105" s="407"/>
      <c r="H1105" s="405" t="s">
        <v>3024</v>
      </c>
      <c r="I1105" s="408" t="s">
        <v>5655</v>
      </c>
      <c r="J1105" s="409" t="str">
        <f>iferror(vlookup(H1105,Actors!$A$2:$D$472,4,false),"")</f>
        <v>Bronze / Diamond / Eye Switch</v>
      </c>
      <c r="K1105" s="410" t="s">
        <v>35</v>
      </c>
      <c r="L1105" s="405" t="s">
        <v>7897</v>
      </c>
      <c r="M1105" s="411" t="str">
        <f>iferror(vlookup(A1105,Variables!$F$2:$G$2762,2,false),"")</f>
        <v>Gold Eye Switch</v>
      </c>
      <c r="N1105" s="412" t="s">
        <v>1059</v>
      </c>
    </row>
    <row r="1106">
      <c r="A1106" s="404" t="s">
        <v>7898</v>
      </c>
      <c r="B1106" s="405" t="s">
        <v>44</v>
      </c>
      <c r="C1106" s="406" t="str">
        <f>iferror(vlookup(B1106,Maps!$A$2:$B$111,2,false),"")</f>
        <v>Water Temple</v>
      </c>
      <c r="D1106" s="405" t="s">
        <v>14</v>
      </c>
      <c r="E1106" s="405" t="s">
        <v>14</v>
      </c>
      <c r="F1106" s="407"/>
      <c r="G1106" s="407"/>
      <c r="H1106" s="405" t="s">
        <v>3261</v>
      </c>
      <c r="I1106" s="408" t="s">
        <v>6096</v>
      </c>
      <c r="J1106" s="409" t="str">
        <f>iferror(vlookup(H1106,Actors!$A$2:$D$472,4,false),"")</f>
        <v>Pierre (Wandering)</v>
      </c>
      <c r="K1106" s="410" t="s">
        <v>3095</v>
      </c>
      <c r="L1106" s="405" t="s">
        <v>7899</v>
      </c>
      <c r="M1106" s="411" t="str">
        <f>iferror(vlookup(A1106,Variables!$F$2:$G$2762,2,false),"")</f>
        <v/>
      </c>
      <c r="N1106" s="412" t="s">
        <v>1059</v>
      </c>
    </row>
    <row r="1107">
      <c r="A1107" s="404" t="s">
        <v>7900</v>
      </c>
      <c r="B1107" s="405" t="s">
        <v>44</v>
      </c>
      <c r="C1107" s="406" t="str">
        <f>iferror(vlookup(B1107,Maps!$A$2:$B$111,2,false),"")</f>
        <v>Water Temple</v>
      </c>
      <c r="D1107" s="405" t="s">
        <v>14</v>
      </c>
      <c r="E1107" s="405" t="s">
        <v>14</v>
      </c>
      <c r="F1107" s="407"/>
      <c r="G1107" s="407"/>
      <c r="H1107" s="405" t="s">
        <v>118</v>
      </c>
      <c r="I1107" s="408" t="s">
        <v>5165</v>
      </c>
      <c r="J1107" s="409" t="str">
        <f>iferror(vlookup(H1107,Actors!$A$2:$D$472,4,false),"")</f>
        <v/>
      </c>
      <c r="K1107" s="410" t="s">
        <v>70</v>
      </c>
      <c r="L1107" s="405" t="s">
        <v>7901</v>
      </c>
      <c r="M1107" s="411" t="str">
        <f>iferror(vlookup(A1107,Variables!$F$2:$G$2762,2,false),"")</f>
        <v/>
      </c>
      <c r="N1107" s="412" t="s">
        <v>1059</v>
      </c>
    </row>
    <row r="1108">
      <c r="A1108" s="404" t="s">
        <v>7902</v>
      </c>
      <c r="B1108" s="405" t="s">
        <v>44</v>
      </c>
      <c r="C1108" s="406" t="str">
        <f>iferror(vlookup(B1108,Maps!$A$2:$B$111,2,false),"")</f>
        <v>Water Temple</v>
      </c>
      <c r="D1108" s="405" t="s">
        <v>14</v>
      </c>
      <c r="E1108" s="405" t="s">
        <v>14</v>
      </c>
      <c r="F1108" s="407"/>
      <c r="G1108" s="407"/>
      <c r="H1108" s="405" t="s">
        <v>3029</v>
      </c>
      <c r="I1108" s="408" t="s">
        <v>5667</v>
      </c>
      <c r="J1108" s="409" t="str">
        <f>iferror(vlookup(H1108,Actors!$A$2:$D$472,4,false),"")</f>
        <v>Ocarina Spot</v>
      </c>
      <c r="K1108" s="410" t="s">
        <v>21</v>
      </c>
      <c r="L1108" s="405" t="s">
        <v>7903</v>
      </c>
      <c r="M1108" s="411" t="str">
        <f>iferror(vlookup(A1108,Variables!$F$2:$G$2762,2,false),"")</f>
        <v>Zelda's Lullaby Ocarina Spot (Water Temple - Main Room)</v>
      </c>
      <c r="N1108" s="412" t="s">
        <v>1059</v>
      </c>
    </row>
    <row r="1109">
      <c r="A1109" s="404" t="s">
        <v>7502</v>
      </c>
      <c r="B1109" s="405" t="s">
        <v>44</v>
      </c>
      <c r="C1109" s="406" t="str">
        <f>iferror(vlookup(B1109,Maps!$A$2:$B$111,2,false),"")</f>
        <v>Water Temple</v>
      </c>
      <c r="D1109" s="405" t="s">
        <v>14</v>
      </c>
      <c r="E1109" s="405" t="s">
        <v>14</v>
      </c>
      <c r="F1109" s="407"/>
      <c r="G1109" s="407"/>
      <c r="H1109" s="405" t="s">
        <v>2978</v>
      </c>
      <c r="I1109" s="408" t="s">
        <v>5589</v>
      </c>
      <c r="J1109" s="409" t="str">
        <f>iferror(vlookup(H1109,Actors!$A$2:$D$472,4,false),"")</f>
        <v>Pot</v>
      </c>
      <c r="K1109" s="410" t="s">
        <v>21</v>
      </c>
      <c r="L1109" s="405" t="s">
        <v>7503</v>
      </c>
      <c r="M1109" s="411" t="str">
        <f>iferror(vlookup(A1109,Variables!$F$2:$G$2762,2,false),"")</f>
        <v/>
      </c>
      <c r="N1109" s="412" t="s">
        <v>1059</v>
      </c>
    </row>
    <row r="1110">
      <c r="A1110" s="404" t="s">
        <v>7504</v>
      </c>
      <c r="B1110" s="405" t="s">
        <v>44</v>
      </c>
      <c r="C1110" s="406" t="str">
        <f>iferror(vlookup(B1110,Maps!$A$2:$B$111,2,false),"")</f>
        <v>Water Temple</v>
      </c>
      <c r="D1110" s="405" t="s">
        <v>14</v>
      </c>
      <c r="E1110" s="405" t="s">
        <v>14</v>
      </c>
      <c r="F1110" s="407"/>
      <c r="G1110" s="407"/>
      <c r="H1110" s="405" t="s">
        <v>2978</v>
      </c>
      <c r="I1110" s="408" t="s">
        <v>5589</v>
      </c>
      <c r="J1110" s="409" t="str">
        <f>iferror(vlookup(H1110,Actors!$A$2:$D$472,4,false),"")</f>
        <v>Pot</v>
      </c>
      <c r="K1110" s="410" t="s">
        <v>21</v>
      </c>
      <c r="L1110" s="405" t="s">
        <v>7505</v>
      </c>
      <c r="M1110" s="411" t="str">
        <f>iferror(vlookup(A1110,Variables!$F$2:$G$2762,2,false),"")</f>
        <v/>
      </c>
      <c r="N1110" s="412" t="s">
        <v>1059</v>
      </c>
    </row>
    <row r="1111">
      <c r="A1111" s="404" t="s">
        <v>7904</v>
      </c>
      <c r="B1111" s="405" t="s">
        <v>44</v>
      </c>
      <c r="C1111" s="406" t="str">
        <f>iferror(vlookup(B1111,Maps!$A$2:$B$111,2,false),"")</f>
        <v>Water Temple</v>
      </c>
      <c r="D1111" s="405" t="s">
        <v>14</v>
      </c>
      <c r="E1111" s="405" t="s">
        <v>14</v>
      </c>
      <c r="F1111" s="407"/>
      <c r="G1111" s="407"/>
      <c r="H1111" s="405" t="s">
        <v>2978</v>
      </c>
      <c r="I1111" s="408" t="s">
        <v>5589</v>
      </c>
      <c r="J1111" s="409" t="str">
        <f>iferror(vlookup(H1111,Actors!$A$2:$D$472,4,false),"")</f>
        <v>Pot</v>
      </c>
      <c r="K1111" s="410" t="s">
        <v>21</v>
      </c>
      <c r="L1111" s="405" t="s">
        <v>7905</v>
      </c>
      <c r="M1111" s="411" t="str">
        <f>iferror(vlookup(A1111,Variables!$F$2:$G$2762,2,false),"")</f>
        <v/>
      </c>
      <c r="N1111" s="412" t="s">
        <v>1059</v>
      </c>
    </row>
    <row r="1112">
      <c r="A1112" s="404" t="s">
        <v>7906</v>
      </c>
      <c r="B1112" s="405" t="s">
        <v>44</v>
      </c>
      <c r="C1112" s="406" t="str">
        <f>iferror(vlookup(B1112,Maps!$A$2:$B$111,2,false),"")</f>
        <v>Water Temple</v>
      </c>
      <c r="D1112" s="405" t="s">
        <v>14</v>
      </c>
      <c r="E1112" s="405" t="s">
        <v>14</v>
      </c>
      <c r="F1112" s="407"/>
      <c r="G1112" s="407"/>
      <c r="H1112" s="405" t="s">
        <v>2978</v>
      </c>
      <c r="I1112" s="408" t="s">
        <v>5589</v>
      </c>
      <c r="J1112" s="409" t="str">
        <f>iferror(vlookup(H1112,Actors!$A$2:$D$472,4,false),"")</f>
        <v>Pot</v>
      </c>
      <c r="K1112" s="410" t="s">
        <v>21</v>
      </c>
      <c r="L1112" s="405" t="s">
        <v>7907</v>
      </c>
      <c r="M1112" s="411" t="str">
        <f>iferror(vlookup(A1112,Variables!$F$2:$G$2762,2,false),"")</f>
        <v/>
      </c>
      <c r="N1112" s="412" t="s">
        <v>1059</v>
      </c>
    </row>
    <row r="1113">
      <c r="A1113" s="404" t="s">
        <v>7908</v>
      </c>
      <c r="B1113" s="405" t="s">
        <v>44</v>
      </c>
      <c r="C1113" s="406" t="str">
        <f>iferror(vlookup(B1113,Maps!$A$2:$B$111,2,false),"")</f>
        <v>Water Temple</v>
      </c>
      <c r="D1113" s="405" t="s">
        <v>14</v>
      </c>
      <c r="E1113" s="405" t="s">
        <v>14</v>
      </c>
      <c r="F1113" s="407"/>
      <c r="G1113" s="407"/>
      <c r="H1113" s="405" t="s">
        <v>104</v>
      </c>
      <c r="I1113" s="408" t="s">
        <v>5146</v>
      </c>
      <c r="J1113" s="413" t="str">
        <f>iferror(vlookup(H1113,Actors!$A$2:$D$472,4,false),"")</f>
        <v>Torch Stand (Generic)</v>
      </c>
      <c r="K1113" s="405" t="s">
        <v>2818</v>
      </c>
      <c r="L1113" s="405" t="s">
        <v>7909</v>
      </c>
      <c r="M1113" s="411" t="str">
        <f>iferror(vlookup(A1113,Variables!$F$2:$G$2762,2,false),"")</f>
        <v>Stick Torch (Unlit)</v>
      </c>
      <c r="N1113" s="407" t="s">
        <v>1059</v>
      </c>
    </row>
    <row r="1114">
      <c r="A1114" s="375" t="s">
        <v>7910</v>
      </c>
      <c r="B1114" s="376" t="s">
        <v>44</v>
      </c>
      <c r="C1114" s="377" t="str">
        <f>iferror(vlookup(B1114,Maps!$A$2:$B$111,2,false),"")</f>
        <v>Water Temple</v>
      </c>
      <c r="D1114" s="376" t="s">
        <v>14</v>
      </c>
      <c r="E1114" s="376" t="s">
        <v>680</v>
      </c>
      <c r="F1114" s="378"/>
      <c r="G1114" s="378"/>
      <c r="H1114" s="376" t="s">
        <v>118</v>
      </c>
      <c r="I1114" s="338" t="s">
        <v>5165</v>
      </c>
      <c r="J1114" s="383" t="str">
        <f>iferror(vlookup(H1114,Actors!$A$2:$D$472,4,false),"")</f>
        <v/>
      </c>
      <c r="K1114" s="384" t="s">
        <v>70</v>
      </c>
      <c r="L1114" s="376" t="s">
        <v>7911</v>
      </c>
      <c r="M1114" s="381" t="str">
        <f>iferror(vlookup(A1114,Variables!$F$2:$G$2762,2,false),"")</f>
        <v/>
      </c>
      <c r="N1114" s="385" t="s">
        <v>1059</v>
      </c>
    </row>
    <row r="1115">
      <c r="A1115" s="375" t="s">
        <v>7887</v>
      </c>
      <c r="B1115" s="376" t="s">
        <v>44</v>
      </c>
      <c r="C1115" s="377" t="str">
        <f>iferror(vlookup(B1115,Maps!$A$2:$B$111,2,false),"")</f>
        <v>Water Temple</v>
      </c>
      <c r="D1115" s="376" t="s">
        <v>14</v>
      </c>
      <c r="E1115" s="376" t="s">
        <v>680</v>
      </c>
      <c r="F1115" s="378"/>
      <c r="G1115" s="378"/>
      <c r="H1115" s="376" t="s">
        <v>620</v>
      </c>
      <c r="I1115" s="338" t="s">
        <v>5168</v>
      </c>
      <c r="J1115" s="383" t="str">
        <f>iferror(vlookup(H1115,Actors!$A$2:$D$472,4,false),"")</f>
        <v>Water Temple Water</v>
      </c>
      <c r="K1115" s="384" t="s">
        <v>70</v>
      </c>
      <c r="L1115" s="376" t="s">
        <v>7102</v>
      </c>
      <c r="M1115" s="381" t="str">
        <f>iferror(vlookup(A1115,Variables!$F$2:$G$2762,2,false),"")</f>
        <v/>
      </c>
      <c r="N1115" s="385" t="s">
        <v>1059</v>
      </c>
    </row>
    <row r="1116">
      <c r="A1116" s="375" t="s">
        <v>7889</v>
      </c>
      <c r="B1116" s="376" t="s">
        <v>44</v>
      </c>
      <c r="C1116" s="377" t="str">
        <f>iferror(vlookup(B1116,Maps!$A$2:$B$111,2,false),"")</f>
        <v>Water Temple</v>
      </c>
      <c r="D1116" s="376" t="s">
        <v>14</v>
      </c>
      <c r="E1116" s="376" t="s">
        <v>680</v>
      </c>
      <c r="F1116" s="378"/>
      <c r="G1116" s="378"/>
      <c r="H1116" s="376" t="s">
        <v>3167</v>
      </c>
      <c r="I1116" s="338" t="s">
        <v>5904</v>
      </c>
      <c r="J1116" s="379" t="str">
        <f>iferror(vlookup(H1116,Actors!$A$2:$D$472,4,false),"")</f>
        <v>Checkable Spot</v>
      </c>
      <c r="K1116" s="376" t="s">
        <v>21</v>
      </c>
      <c r="L1116" s="376" t="s">
        <v>4690</v>
      </c>
      <c r="M1116" s="381" t="str">
        <f>iferror(vlookup(A1116,Variables!$F$2:$G$2762,2,false),"")</f>
        <v>Those who wish to open the gate on the far heights, play the song passed down by the Royal Family.</v>
      </c>
      <c r="N1116" s="378" t="s">
        <v>1059</v>
      </c>
    </row>
    <row r="1117">
      <c r="A1117" s="375" t="s">
        <v>7912</v>
      </c>
      <c r="B1117" s="376" t="s">
        <v>44</v>
      </c>
      <c r="C1117" s="377" t="str">
        <f>iferror(vlookup(B1117,Maps!$A$2:$B$111,2,false),"")</f>
        <v>Water Temple</v>
      </c>
      <c r="D1117" s="376" t="s">
        <v>14</v>
      </c>
      <c r="E1117" s="376" t="s">
        <v>680</v>
      </c>
      <c r="F1117" s="378"/>
      <c r="G1117" s="378"/>
      <c r="H1117" s="376" t="s">
        <v>2788</v>
      </c>
      <c r="I1117" s="338" t="s">
        <v>5273</v>
      </c>
      <c r="J1117" s="379" t="str">
        <f>iferror(vlookup(H1117,Actors!$A$2:$D$472,4,false),"")</f>
        <v>Skullwalltula</v>
      </c>
      <c r="K1117" s="376" t="s">
        <v>265</v>
      </c>
      <c r="L1117" s="376" t="s">
        <v>7913</v>
      </c>
      <c r="M1117" s="381" t="str">
        <f>iferror(vlookup(A1117,Variables!$F$2:$G$2762,2,false),"")</f>
        <v/>
      </c>
      <c r="N1117" s="378" t="s">
        <v>1059</v>
      </c>
    </row>
    <row r="1118">
      <c r="A1118" s="375" t="s">
        <v>7914</v>
      </c>
      <c r="B1118" s="376" t="s">
        <v>44</v>
      </c>
      <c r="C1118" s="377" t="str">
        <f>iferror(vlookup(B1118,Maps!$A$2:$B$111,2,false),"")</f>
        <v>Water Temple</v>
      </c>
      <c r="D1118" s="376" t="s">
        <v>14</v>
      </c>
      <c r="E1118" s="376" t="s">
        <v>680</v>
      </c>
      <c r="F1118" s="378"/>
      <c r="G1118" s="378"/>
      <c r="H1118" s="376" t="s">
        <v>3029</v>
      </c>
      <c r="I1118" s="338" t="s">
        <v>5667</v>
      </c>
      <c r="J1118" s="383" t="str">
        <f>iferror(vlookup(H1118,Actors!$A$2:$D$472,4,false),"")</f>
        <v>Ocarina Spot</v>
      </c>
      <c r="K1118" s="384" t="s">
        <v>21</v>
      </c>
      <c r="L1118" s="376" t="s">
        <v>7915</v>
      </c>
      <c r="M1118" s="381" t="str">
        <f>iferror(vlookup(A1118,Variables!$F$2:$G$2762,2,false),"")</f>
        <v>Zelda's Lullaby Ocarina Spot (Water Temple - xxx Room)</v>
      </c>
      <c r="N1118" s="385" t="s">
        <v>1059</v>
      </c>
    </row>
    <row r="1119">
      <c r="A1119" s="404" t="s">
        <v>7916</v>
      </c>
      <c r="B1119" s="405" t="s">
        <v>44</v>
      </c>
      <c r="C1119" s="406" t="str">
        <f>iferror(vlookup(B1119,Maps!$A$2:$B$111,2,false),"")</f>
        <v>Water Temple</v>
      </c>
      <c r="D1119" s="405" t="s">
        <v>14</v>
      </c>
      <c r="E1119" s="405" t="s">
        <v>682</v>
      </c>
      <c r="F1119" s="407"/>
      <c r="G1119" s="407"/>
      <c r="H1119" s="405" t="s">
        <v>2876</v>
      </c>
      <c r="I1119" s="408" t="s">
        <v>5402</v>
      </c>
      <c r="J1119" s="413" t="str">
        <f>iferror(vlookup(H1119,Actors!$A$2:$D$472,4,false),"")</f>
        <v>Shellblade</v>
      </c>
      <c r="K1119" s="405" t="s">
        <v>2843</v>
      </c>
      <c r="L1119" s="405" t="s">
        <v>7164</v>
      </c>
      <c r="M1119" s="411" t="str">
        <f>iferror(vlookup(A1119,Variables!$F$2:$G$2762,2,false),"")</f>
        <v>Shellblade</v>
      </c>
      <c r="N1119" s="407" t="s">
        <v>1059</v>
      </c>
    </row>
    <row r="1120">
      <c r="A1120" s="404" t="s">
        <v>7916</v>
      </c>
      <c r="B1120" s="405" t="s">
        <v>44</v>
      </c>
      <c r="C1120" s="406" t="str">
        <f>iferror(vlookup(B1120,Maps!$A$2:$B$111,2,false),"")</f>
        <v>Water Temple</v>
      </c>
      <c r="D1120" s="405" t="s">
        <v>14</v>
      </c>
      <c r="E1120" s="405" t="s">
        <v>682</v>
      </c>
      <c r="F1120" s="407"/>
      <c r="G1120" s="407"/>
      <c r="H1120" s="405" t="s">
        <v>2876</v>
      </c>
      <c r="I1120" s="408" t="s">
        <v>5402</v>
      </c>
      <c r="J1120" s="413" t="str">
        <f>iferror(vlookup(H1120,Actors!$A$2:$D$472,4,false),"")</f>
        <v>Shellblade</v>
      </c>
      <c r="K1120" s="405" t="s">
        <v>2843</v>
      </c>
      <c r="L1120" s="405" t="s">
        <v>7164</v>
      </c>
      <c r="M1120" s="411" t="str">
        <f>iferror(vlookup(A1120,Variables!$F$2:$G$2762,2,false),"")</f>
        <v>Shellblade</v>
      </c>
      <c r="N1120" s="407" t="s">
        <v>1059</v>
      </c>
    </row>
    <row r="1121">
      <c r="A1121" s="404" t="s">
        <v>7884</v>
      </c>
      <c r="B1121" s="405" t="s">
        <v>44</v>
      </c>
      <c r="C1121" s="406" t="str">
        <f>iferror(vlookup(B1121,Maps!$A$2:$B$111,2,false),"")</f>
        <v>Water Temple</v>
      </c>
      <c r="D1121" s="405" t="s">
        <v>14</v>
      </c>
      <c r="E1121" s="405" t="s">
        <v>682</v>
      </c>
      <c r="F1121" s="407"/>
      <c r="G1121" s="407"/>
      <c r="H1121" s="405" t="s">
        <v>2927</v>
      </c>
      <c r="I1121" s="408" t="s">
        <v>5498</v>
      </c>
      <c r="J1121" s="413" t="str">
        <f>iferror(vlookup(H1121,Actors!$A$2:$D$472,4,false),"")</f>
        <v>Spike Trap</v>
      </c>
      <c r="K1121" s="405" t="s">
        <v>2918</v>
      </c>
      <c r="L1121" s="405" t="s">
        <v>12</v>
      </c>
      <c r="M1121" s="411" t="str">
        <f>iferror(vlookup(A1121,Variables!$F$2:$G$2762,2,false),"")</f>
        <v>Spike Trap</v>
      </c>
      <c r="N1121" s="407" t="s">
        <v>1059</v>
      </c>
    </row>
    <row r="1122">
      <c r="A1122" s="404" t="s">
        <v>7884</v>
      </c>
      <c r="B1122" s="405" t="s">
        <v>44</v>
      </c>
      <c r="C1122" s="406" t="str">
        <f>iferror(vlookup(B1122,Maps!$A$2:$B$111,2,false),"")</f>
        <v>Water Temple</v>
      </c>
      <c r="D1122" s="405" t="s">
        <v>14</v>
      </c>
      <c r="E1122" s="405" t="s">
        <v>682</v>
      </c>
      <c r="F1122" s="407"/>
      <c r="G1122" s="407"/>
      <c r="H1122" s="405" t="s">
        <v>2927</v>
      </c>
      <c r="I1122" s="408" t="s">
        <v>5498</v>
      </c>
      <c r="J1122" s="413" t="str">
        <f>iferror(vlookup(H1122,Actors!$A$2:$D$472,4,false),"")</f>
        <v>Spike Trap</v>
      </c>
      <c r="K1122" s="405" t="s">
        <v>2918</v>
      </c>
      <c r="L1122" s="405" t="s">
        <v>12</v>
      </c>
      <c r="M1122" s="411" t="str">
        <f>iferror(vlookup(A1122,Variables!$F$2:$G$2762,2,false),"")</f>
        <v>Spike Trap</v>
      </c>
      <c r="N1122" s="407" t="s">
        <v>1059</v>
      </c>
    </row>
    <row r="1123">
      <c r="A1123" s="404" t="s">
        <v>7884</v>
      </c>
      <c r="B1123" s="405" t="s">
        <v>44</v>
      </c>
      <c r="C1123" s="406" t="str">
        <f>iferror(vlookup(B1123,Maps!$A$2:$B$111,2,false),"")</f>
        <v>Water Temple</v>
      </c>
      <c r="D1123" s="405" t="s">
        <v>14</v>
      </c>
      <c r="E1123" s="405" t="s">
        <v>682</v>
      </c>
      <c r="F1123" s="407"/>
      <c r="G1123" s="407"/>
      <c r="H1123" s="405" t="s">
        <v>2927</v>
      </c>
      <c r="I1123" s="408" t="s">
        <v>5498</v>
      </c>
      <c r="J1123" s="413" t="str">
        <f>iferror(vlookup(H1123,Actors!$A$2:$D$472,4,false),"")</f>
        <v>Spike Trap</v>
      </c>
      <c r="K1123" s="405" t="s">
        <v>2918</v>
      </c>
      <c r="L1123" s="405" t="s">
        <v>12</v>
      </c>
      <c r="M1123" s="411" t="str">
        <f>iferror(vlookup(A1123,Variables!$F$2:$G$2762,2,false),"")</f>
        <v>Spike Trap</v>
      </c>
      <c r="N1123" s="407" t="s">
        <v>1059</v>
      </c>
    </row>
    <row r="1124">
      <c r="A1124" s="404" t="s">
        <v>7884</v>
      </c>
      <c r="B1124" s="405" t="s">
        <v>44</v>
      </c>
      <c r="C1124" s="406" t="str">
        <f>iferror(vlookup(B1124,Maps!$A$2:$B$111,2,false),"")</f>
        <v>Water Temple</v>
      </c>
      <c r="D1124" s="405" t="s">
        <v>14</v>
      </c>
      <c r="E1124" s="405" t="s">
        <v>682</v>
      </c>
      <c r="F1124" s="407"/>
      <c r="G1124" s="407"/>
      <c r="H1124" s="405" t="s">
        <v>2927</v>
      </c>
      <c r="I1124" s="408" t="s">
        <v>5498</v>
      </c>
      <c r="J1124" s="413" t="str">
        <f>iferror(vlookup(H1124,Actors!$A$2:$D$472,4,false),"")</f>
        <v>Spike Trap</v>
      </c>
      <c r="K1124" s="405" t="s">
        <v>2918</v>
      </c>
      <c r="L1124" s="405" t="s">
        <v>12</v>
      </c>
      <c r="M1124" s="411" t="str">
        <f>iferror(vlookup(A1124,Variables!$F$2:$G$2762,2,false),"")</f>
        <v>Spike Trap</v>
      </c>
      <c r="N1124" s="407" t="s">
        <v>1059</v>
      </c>
    </row>
    <row r="1125">
      <c r="A1125" s="404" t="s">
        <v>7884</v>
      </c>
      <c r="B1125" s="405" t="s">
        <v>44</v>
      </c>
      <c r="C1125" s="406" t="str">
        <f>iferror(vlookup(B1125,Maps!$A$2:$B$111,2,false),"")</f>
        <v>Water Temple</v>
      </c>
      <c r="D1125" s="405" t="s">
        <v>14</v>
      </c>
      <c r="E1125" s="405" t="s">
        <v>682</v>
      </c>
      <c r="F1125" s="407"/>
      <c r="G1125" s="407"/>
      <c r="H1125" s="405" t="s">
        <v>2927</v>
      </c>
      <c r="I1125" s="408" t="s">
        <v>5498</v>
      </c>
      <c r="J1125" s="413" t="str">
        <f>iferror(vlookup(H1125,Actors!$A$2:$D$472,4,false),"")</f>
        <v>Spike Trap</v>
      </c>
      <c r="K1125" s="405" t="s">
        <v>2918</v>
      </c>
      <c r="L1125" s="405" t="s">
        <v>12</v>
      </c>
      <c r="M1125" s="411" t="str">
        <f>iferror(vlookup(A1125,Variables!$F$2:$G$2762,2,false),"")</f>
        <v>Spike Trap</v>
      </c>
      <c r="N1125" s="407" t="s">
        <v>1059</v>
      </c>
    </row>
    <row r="1126">
      <c r="A1126" s="404" t="s">
        <v>7734</v>
      </c>
      <c r="B1126" s="405" t="s">
        <v>44</v>
      </c>
      <c r="C1126" s="406" t="str">
        <f>iferror(vlookup(B1126,Maps!$A$2:$B$111,2,false),"")</f>
        <v>Water Temple</v>
      </c>
      <c r="D1126" s="405" t="s">
        <v>14</v>
      </c>
      <c r="E1126" s="405" t="s">
        <v>682</v>
      </c>
      <c r="F1126" s="407"/>
      <c r="G1126" s="407"/>
      <c r="H1126" s="405" t="s">
        <v>82</v>
      </c>
      <c r="I1126" s="408" t="s">
        <v>4934</v>
      </c>
      <c r="J1126" s="413" t="str">
        <f>iferror(vlookup(H1126,Actors!$A$2:$D$472,4,false),"")</f>
        <v>Treasure Chest</v>
      </c>
      <c r="K1126" s="405" t="s">
        <v>110</v>
      </c>
      <c r="L1126" s="405" t="s">
        <v>7735</v>
      </c>
      <c r="M1126" s="411" t="str">
        <f>iferror(vlookup(A1126,Variables!$F$2:$G$2762,2,false),"")</f>
        <v>Small Chest - Small Key</v>
      </c>
      <c r="N1126" s="407" t="s">
        <v>1059</v>
      </c>
    </row>
    <row r="1127">
      <c r="A1127" s="404" t="s">
        <v>7917</v>
      </c>
      <c r="B1127" s="405" t="s">
        <v>44</v>
      </c>
      <c r="C1127" s="406" t="str">
        <f>iferror(vlookup(B1127,Maps!$A$2:$B$111,2,false),"")</f>
        <v>Water Temple</v>
      </c>
      <c r="D1127" s="405" t="s">
        <v>14</v>
      </c>
      <c r="E1127" s="405" t="s">
        <v>682</v>
      </c>
      <c r="F1127" s="407"/>
      <c r="G1127" s="407"/>
      <c r="H1127" s="405" t="s">
        <v>3243</v>
      </c>
      <c r="I1127" s="408" t="s">
        <v>6057</v>
      </c>
      <c r="J1127" s="409" t="str">
        <f>iferror(vlookup(H1127,Actors!$A$2:$D$472,4,false),"")</f>
        <v>Water Temple Gate</v>
      </c>
      <c r="K1127" s="410" t="s">
        <v>70</v>
      </c>
      <c r="L1127" s="405" t="s">
        <v>7918</v>
      </c>
      <c r="M1127" s="411" t="str">
        <f>iferror(vlookup(A1127,Variables!$F$2:$G$2762,2,false),"")</f>
        <v/>
      </c>
      <c r="N1127" s="412" t="s">
        <v>1059</v>
      </c>
    </row>
    <row r="1128">
      <c r="A1128" s="404" t="s">
        <v>7919</v>
      </c>
      <c r="B1128" s="405" t="s">
        <v>44</v>
      </c>
      <c r="C1128" s="406" t="str">
        <f>iferror(vlookup(B1128,Maps!$A$2:$B$111,2,false),"")</f>
        <v>Water Temple</v>
      </c>
      <c r="D1128" s="405" t="s">
        <v>14</v>
      </c>
      <c r="E1128" s="405" t="s">
        <v>682</v>
      </c>
      <c r="F1128" s="407"/>
      <c r="G1128" s="407"/>
      <c r="H1128" s="405" t="s">
        <v>3171</v>
      </c>
      <c r="I1128" s="408" t="s">
        <v>5911</v>
      </c>
      <c r="J1128" s="409" t="str">
        <f>iferror(vlookup(H1128,Actors!$A$2:$D$472,4,false),"")</f>
        <v>???</v>
      </c>
      <c r="K1128" s="410" t="s">
        <v>21</v>
      </c>
      <c r="L1128" s="405" t="s">
        <v>7920</v>
      </c>
      <c r="M1128" s="411" t="str">
        <f>iferror(vlookup(A1128,Variables!$F$2:$G$2762,2,false),"")</f>
        <v/>
      </c>
      <c r="N1128" s="412" t="s">
        <v>1059</v>
      </c>
    </row>
    <row r="1129">
      <c r="A1129" s="404" t="s">
        <v>7921</v>
      </c>
      <c r="B1129" s="405" t="s">
        <v>44</v>
      </c>
      <c r="C1129" s="406" t="str">
        <f>iferror(vlookup(B1129,Maps!$A$2:$B$111,2,false),"")</f>
        <v>Water Temple</v>
      </c>
      <c r="D1129" s="405" t="s">
        <v>14</v>
      </c>
      <c r="E1129" s="405" t="s">
        <v>682</v>
      </c>
      <c r="F1129" s="407"/>
      <c r="G1129" s="407"/>
      <c r="H1129" s="405" t="s">
        <v>3024</v>
      </c>
      <c r="I1129" s="408" t="s">
        <v>5655</v>
      </c>
      <c r="J1129" s="409" t="str">
        <f>iferror(vlookup(H1129,Actors!$A$2:$D$472,4,false),"")</f>
        <v>Bronze / Diamond / Eye Switch</v>
      </c>
      <c r="K1129" s="410" t="s">
        <v>35</v>
      </c>
      <c r="L1129" s="405" t="s">
        <v>7922</v>
      </c>
      <c r="M1129" s="411" t="str">
        <f>iferror(vlookup(A1129,Variables!$F$2:$G$2762,2,false),"")</f>
        <v>Diamond Switch</v>
      </c>
      <c r="N1129" s="412" t="s">
        <v>1059</v>
      </c>
    </row>
    <row r="1130">
      <c r="A1130" s="404" t="s">
        <v>7923</v>
      </c>
      <c r="B1130" s="405" t="s">
        <v>44</v>
      </c>
      <c r="C1130" s="406" t="str">
        <f>iferror(vlookup(B1130,Maps!$A$2:$B$111,2,false),"")</f>
        <v>Water Temple</v>
      </c>
      <c r="D1130" s="405" t="s">
        <v>14</v>
      </c>
      <c r="E1130" s="405" t="s">
        <v>682</v>
      </c>
      <c r="F1130" s="407"/>
      <c r="G1130" s="407"/>
      <c r="H1130" s="405" t="s">
        <v>3243</v>
      </c>
      <c r="I1130" s="408" t="s">
        <v>6057</v>
      </c>
      <c r="J1130" s="409" t="str">
        <f>iferror(vlookup(H1130,Actors!$A$2:$D$472,4,false),"")</f>
        <v>Water Temple Gate</v>
      </c>
      <c r="K1130" s="410" t="s">
        <v>70</v>
      </c>
      <c r="L1130" s="405" t="s">
        <v>7924</v>
      </c>
      <c r="M1130" s="411" t="str">
        <f>iferror(vlookup(A1130,Variables!$F$2:$G$2762,2,false),"")</f>
        <v/>
      </c>
      <c r="N1130" s="412" t="s">
        <v>1059</v>
      </c>
    </row>
    <row r="1131">
      <c r="A1131" s="375" t="s">
        <v>7916</v>
      </c>
      <c r="B1131" s="376" t="s">
        <v>44</v>
      </c>
      <c r="C1131" s="377" t="str">
        <f>iferror(vlookup(B1131,Maps!$A$2:$B$111,2,false),"")</f>
        <v>Water Temple</v>
      </c>
      <c r="D1131" s="376" t="s">
        <v>14</v>
      </c>
      <c r="E1131" s="376" t="s">
        <v>684</v>
      </c>
      <c r="F1131" s="378"/>
      <c r="G1131" s="378"/>
      <c r="H1131" s="376" t="s">
        <v>2876</v>
      </c>
      <c r="I1131" s="338" t="s">
        <v>5402</v>
      </c>
      <c r="J1131" s="379" t="str">
        <f>iferror(vlookup(H1131,Actors!$A$2:$D$472,4,false),"")</f>
        <v>Shellblade</v>
      </c>
      <c r="K1131" s="376" t="s">
        <v>2843</v>
      </c>
      <c r="L1131" s="376" t="s">
        <v>7164</v>
      </c>
      <c r="M1131" s="381" t="str">
        <f>iferror(vlookup(A1131,Variables!$F$2:$G$2762,2,false),"")</f>
        <v>Shellblade</v>
      </c>
      <c r="N1131" s="378" t="s">
        <v>1059</v>
      </c>
    </row>
    <row r="1132">
      <c r="A1132" s="375" t="s">
        <v>7887</v>
      </c>
      <c r="B1132" s="376" t="s">
        <v>44</v>
      </c>
      <c r="C1132" s="377" t="str">
        <f>iferror(vlookup(B1132,Maps!$A$2:$B$111,2,false),"")</f>
        <v>Water Temple</v>
      </c>
      <c r="D1132" s="376" t="s">
        <v>14</v>
      </c>
      <c r="E1132" s="376" t="s">
        <v>684</v>
      </c>
      <c r="F1132" s="378"/>
      <c r="G1132" s="378"/>
      <c r="H1132" s="376" t="s">
        <v>620</v>
      </c>
      <c r="I1132" s="338" t="s">
        <v>5168</v>
      </c>
      <c r="J1132" s="383" t="str">
        <f>iferror(vlookup(H1132,Actors!$A$2:$D$472,4,false),"")</f>
        <v>Water Temple Water</v>
      </c>
      <c r="K1132" s="384" t="s">
        <v>70</v>
      </c>
      <c r="L1132" s="376" t="s">
        <v>7102</v>
      </c>
      <c r="M1132" s="381" t="str">
        <f>iferror(vlookup(A1132,Variables!$F$2:$G$2762,2,false),"")</f>
        <v/>
      </c>
      <c r="N1132" s="385" t="s">
        <v>1059</v>
      </c>
    </row>
    <row r="1133">
      <c r="A1133" s="375" t="s">
        <v>7888</v>
      </c>
      <c r="B1133" s="376" t="s">
        <v>44</v>
      </c>
      <c r="C1133" s="377" t="str">
        <f>iferror(vlookup(B1133,Maps!$A$2:$B$111,2,false),"")</f>
        <v>Water Temple</v>
      </c>
      <c r="D1133" s="376" t="s">
        <v>14</v>
      </c>
      <c r="E1133" s="376" t="s">
        <v>684</v>
      </c>
      <c r="F1133" s="378"/>
      <c r="G1133" s="378"/>
      <c r="H1133" s="376" t="s">
        <v>207</v>
      </c>
      <c r="I1133" s="338" t="s">
        <v>4978</v>
      </c>
      <c r="J1133" s="379" t="str">
        <f>iferror(vlookup(H1133,Actors!$A$2:$D$472,4,false),"")</f>
        <v>Tektite</v>
      </c>
      <c r="K1133" s="376" t="s">
        <v>168</v>
      </c>
      <c r="L1133" s="376" t="s">
        <v>7661</v>
      </c>
      <c r="M1133" s="381" t="str">
        <f>iferror(vlookup(A1133,Variables!$F$2:$G$2762,2,false),"")</f>
        <v>Blue Tektite</v>
      </c>
      <c r="N1133" s="378" t="s">
        <v>1059</v>
      </c>
    </row>
    <row r="1134">
      <c r="A1134" s="375" t="s">
        <v>7888</v>
      </c>
      <c r="B1134" s="376" t="s">
        <v>44</v>
      </c>
      <c r="C1134" s="377" t="str">
        <f>iferror(vlookup(B1134,Maps!$A$2:$B$111,2,false),"")</f>
        <v>Water Temple</v>
      </c>
      <c r="D1134" s="376" t="s">
        <v>14</v>
      </c>
      <c r="E1134" s="376" t="s">
        <v>684</v>
      </c>
      <c r="F1134" s="378"/>
      <c r="G1134" s="378"/>
      <c r="H1134" s="376" t="s">
        <v>207</v>
      </c>
      <c r="I1134" s="338" t="s">
        <v>4978</v>
      </c>
      <c r="J1134" s="379" t="str">
        <f>iferror(vlookup(H1134,Actors!$A$2:$D$472,4,false),"")</f>
        <v>Tektite</v>
      </c>
      <c r="K1134" s="376" t="s">
        <v>168</v>
      </c>
      <c r="L1134" s="376" t="s">
        <v>7661</v>
      </c>
      <c r="M1134" s="381" t="str">
        <f>iferror(vlookup(A1134,Variables!$F$2:$G$2762,2,false),"")</f>
        <v>Blue Tektite</v>
      </c>
      <c r="N1134" s="378" t="s">
        <v>1059</v>
      </c>
    </row>
    <row r="1135">
      <c r="A1135" s="375" t="s">
        <v>7925</v>
      </c>
      <c r="B1135" s="376" t="s">
        <v>44</v>
      </c>
      <c r="C1135" s="377" t="str">
        <f>iferror(vlookup(B1135,Maps!$A$2:$B$111,2,false),"")</f>
        <v>Water Temple</v>
      </c>
      <c r="D1135" s="376" t="s">
        <v>14</v>
      </c>
      <c r="E1135" s="376" t="s">
        <v>684</v>
      </c>
      <c r="F1135" s="378"/>
      <c r="G1135" s="378"/>
      <c r="H1135" s="376" t="s">
        <v>2788</v>
      </c>
      <c r="I1135" s="338" t="s">
        <v>5273</v>
      </c>
      <c r="J1135" s="379" t="str">
        <f>iferror(vlookup(H1135,Actors!$A$2:$D$472,4,false),"")</f>
        <v>Skullwalltula</v>
      </c>
      <c r="K1135" s="376" t="s">
        <v>265</v>
      </c>
      <c r="L1135" s="376" t="s">
        <v>7926</v>
      </c>
      <c r="M1135" s="381" t="str">
        <f>iferror(vlookup(A1135,Variables!$F$2:$G$2762,2,false),"")</f>
        <v/>
      </c>
      <c r="N1135" s="378" t="s">
        <v>1059</v>
      </c>
    </row>
    <row r="1136">
      <c r="A1136" s="375" t="s">
        <v>7927</v>
      </c>
      <c r="B1136" s="376" t="s">
        <v>44</v>
      </c>
      <c r="C1136" s="377" t="str">
        <f>iferror(vlookup(B1136,Maps!$A$2:$B$111,2,false),"")</f>
        <v>Water Temple</v>
      </c>
      <c r="D1136" s="376" t="s">
        <v>14</v>
      </c>
      <c r="E1136" s="376" t="s">
        <v>684</v>
      </c>
      <c r="F1136" s="378"/>
      <c r="G1136" s="378"/>
      <c r="H1136" s="376" t="s">
        <v>3242</v>
      </c>
      <c r="I1136" s="338" t="s">
        <v>6054</v>
      </c>
      <c r="J1136" s="383" t="str">
        <f>iferror(vlookup(H1136,Actors!$A$2:$D$472,4,false),"")</f>
        <v>Water Temple Bombable Wall</v>
      </c>
      <c r="K1136" s="384" t="s">
        <v>70</v>
      </c>
      <c r="L1136" s="376" t="s">
        <v>7818</v>
      </c>
      <c r="M1136" s="381" t="str">
        <f>iferror(vlookup(A1136,Variables!$F$2:$G$2762,2,false),"")</f>
        <v/>
      </c>
      <c r="N1136" s="385" t="s">
        <v>1059</v>
      </c>
    </row>
    <row r="1137">
      <c r="A1137" s="375" t="s">
        <v>7928</v>
      </c>
      <c r="B1137" s="376" t="s">
        <v>44</v>
      </c>
      <c r="C1137" s="377" t="str">
        <f>iferror(vlookup(B1137,Maps!$A$2:$B$111,2,false),"")</f>
        <v>Water Temple</v>
      </c>
      <c r="D1137" s="376" t="s">
        <v>14</v>
      </c>
      <c r="E1137" s="376" t="s">
        <v>684</v>
      </c>
      <c r="F1137" s="378"/>
      <c r="G1137" s="378"/>
      <c r="H1137" s="376" t="s">
        <v>118</v>
      </c>
      <c r="I1137" s="338" t="s">
        <v>5165</v>
      </c>
      <c r="J1137" s="383" t="str">
        <f>iferror(vlookup(H1137,Actors!$A$2:$D$472,4,false),"")</f>
        <v/>
      </c>
      <c r="K1137" s="384" t="s">
        <v>70</v>
      </c>
      <c r="L1137" s="376" t="s">
        <v>7929</v>
      </c>
      <c r="M1137" s="381" t="str">
        <f>iferror(vlookup(A1137,Variables!$F$2:$G$2762,2,false),"")</f>
        <v/>
      </c>
      <c r="N1137" s="385" t="s">
        <v>1059</v>
      </c>
    </row>
    <row r="1138">
      <c r="A1138" s="375" t="s">
        <v>7930</v>
      </c>
      <c r="B1138" s="376" t="s">
        <v>44</v>
      </c>
      <c r="C1138" s="377" t="str">
        <f>iferror(vlookup(B1138,Maps!$A$2:$B$111,2,false),"")</f>
        <v>Water Temple</v>
      </c>
      <c r="D1138" s="376" t="s">
        <v>14</v>
      </c>
      <c r="E1138" s="376" t="s">
        <v>684</v>
      </c>
      <c r="F1138" s="378"/>
      <c r="G1138" s="378"/>
      <c r="H1138" s="376" t="s">
        <v>620</v>
      </c>
      <c r="I1138" s="338" t="s">
        <v>5168</v>
      </c>
      <c r="J1138" s="383" t="str">
        <f>iferror(vlookup(H1138,Actors!$A$2:$D$472,4,false),"")</f>
        <v>Water Temple Water</v>
      </c>
      <c r="K1138" s="384" t="s">
        <v>70</v>
      </c>
      <c r="L1138" s="376" t="s">
        <v>7931</v>
      </c>
      <c r="M1138" s="381" t="str">
        <f>iferror(vlookup(A1138,Variables!$F$2:$G$2762,2,false),"")</f>
        <v/>
      </c>
      <c r="N1138" s="385" t="s">
        <v>1059</v>
      </c>
    </row>
    <row r="1139">
      <c r="A1139" s="375" t="s">
        <v>7932</v>
      </c>
      <c r="B1139" s="376" t="s">
        <v>44</v>
      </c>
      <c r="C1139" s="377" t="str">
        <f>iferror(vlookup(B1139,Maps!$A$2:$B$111,2,false),"")</f>
        <v>Water Temple</v>
      </c>
      <c r="D1139" s="376" t="s">
        <v>14</v>
      </c>
      <c r="E1139" s="376" t="s">
        <v>684</v>
      </c>
      <c r="F1139" s="378"/>
      <c r="G1139" s="378"/>
      <c r="H1139" s="376" t="s">
        <v>3024</v>
      </c>
      <c r="I1139" s="338" t="s">
        <v>5655</v>
      </c>
      <c r="J1139" s="383" t="str">
        <f>iferror(vlookup(H1139,Actors!$A$2:$D$472,4,false),"")</f>
        <v>Bronze / Diamond / Eye Switch</v>
      </c>
      <c r="K1139" s="384" t="s">
        <v>35</v>
      </c>
      <c r="L1139" s="376" t="s">
        <v>7064</v>
      </c>
      <c r="M1139" s="381" t="str">
        <f>iferror(vlookup(A1139,Variables!$F$2:$G$2762,2,false),"")</f>
        <v>Bronze Switch</v>
      </c>
      <c r="N1139" s="385" t="s">
        <v>1059</v>
      </c>
    </row>
    <row r="1140">
      <c r="A1140" s="375" t="s">
        <v>7933</v>
      </c>
      <c r="B1140" s="376" t="s">
        <v>44</v>
      </c>
      <c r="C1140" s="377" t="str">
        <f>iferror(vlookup(B1140,Maps!$A$2:$B$111,2,false),"")</f>
        <v>Water Temple</v>
      </c>
      <c r="D1140" s="376" t="s">
        <v>14</v>
      </c>
      <c r="E1140" s="376" t="s">
        <v>684</v>
      </c>
      <c r="F1140" s="378"/>
      <c r="G1140" s="378"/>
      <c r="H1140" s="376" t="s">
        <v>2978</v>
      </c>
      <c r="I1140" s="338" t="s">
        <v>5589</v>
      </c>
      <c r="J1140" s="383" t="str">
        <f>iferror(vlookup(H1140,Actors!$A$2:$D$472,4,false),"")</f>
        <v>Pot</v>
      </c>
      <c r="K1140" s="384" t="s">
        <v>21</v>
      </c>
      <c r="L1140" s="376" t="s">
        <v>7934</v>
      </c>
      <c r="M1140" s="381" t="str">
        <f>iferror(vlookup(A1140,Variables!$F$2:$G$2762,2,false),"")</f>
        <v/>
      </c>
      <c r="N1140" s="385" t="s">
        <v>1059</v>
      </c>
    </row>
    <row r="1141">
      <c r="A1141" s="375" t="s">
        <v>7935</v>
      </c>
      <c r="B1141" s="376" t="s">
        <v>44</v>
      </c>
      <c r="C1141" s="377" t="str">
        <f>iferror(vlookup(B1141,Maps!$A$2:$B$111,2,false),"")</f>
        <v>Water Temple</v>
      </c>
      <c r="D1141" s="376" t="s">
        <v>14</v>
      </c>
      <c r="E1141" s="376" t="s">
        <v>684</v>
      </c>
      <c r="F1141" s="378"/>
      <c r="G1141" s="378"/>
      <c r="H1141" s="376" t="s">
        <v>2978</v>
      </c>
      <c r="I1141" s="338" t="s">
        <v>5589</v>
      </c>
      <c r="J1141" s="383" t="str">
        <f>iferror(vlookup(H1141,Actors!$A$2:$D$472,4,false),"")</f>
        <v>Pot</v>
      </c>
      <c r="K1141" s="384" t="s">
        <v>21</v>
      </c>
      <c r="L1141" s="376" t="s">
        <v>7936</v>
      </c>
      <c r="M1141" s="381" t="str">
        <f>iferror(vlookup(A1141,Variables!$F$2:$G$2762,2,false),"")</f>
        <v/>
      </c>
      <c r="N1141" s="385" t="s">
        <v>1059</v>
      </c>
    </row>
    <row r="1142">
      <c r="A1142" s="375" t="s">
        <v>7937</v>
      </c>
      <c r="B1142" s="376" t="s">
        <v>44</v>
      </c>
      <c r="C1142" s="377" t="str">
        <f>iferror(vlookup(B1142,Maps!$A$2:$B$111,2,false),"")</f>
        <v>Water Temple</v>
      </c>
      <c r="D1142" s="376" t="s">
        <v>14</v>
      </c>
      <c r="E1142" s="376" t="s">
        <v>684</v>
      </c>
      <c r="F1142" s="378"/>
      <c r="G1142" s="378"/>
      <c r="H1142" s="376" t="s">
        <v>3024</v>
      </c>
      <c r="I1142" s="338" t="s">
        <v>5655</v>
      </c>
      <c r="J1142" s="383" t="str">
        <f>iferror(vlookup(H1142,Actors!$A$2:$D$472,4,false),"")</f>
        <v>Bronze / Diamond / Eye Switch</v>
      </c>
      <c r="K1142" s="384" t="s">
        <v>35</v>
      </c>
      <c r="L1142" s="376" t="s">
        <v>7938</v>
      </c>
      <c r="M1142" s="381" t="str">
        <f>iferror(vlookup(A1142,Variables!$F$2:$G$2762,2,false),"")</f>
        <v>Diamond Switch</v>
      </c>
      <c r="N1142" s="385" t="s">
        <v>1059</v>
      </c>
    </row>
    <row r="1143">
      <c r="A1143" s="375" t="s">
        <v>7939</v>
      </c>
      <c r="B1143" s="376" t="s">
        <v>44</v>
      </c>
      <c r="C1143" s="377" t="str">
        <f>iferror(vlookup(B1143,Maps!$A$2:$B$111,2,false),"")</f>
        <v>Water Temple</v>
      </c>
      <c r="D1143" s="376" t="s">
        <v>14</v>
      </c>
      <c r="E1143" s="376" t="s">
        <v>684</v>
      </c>
      <c r="F1143" s="378"/>
      <c r="G1143" s="378"/>
      <c r="H1143" s="376" t="s">
        <v>3243</v>
      </c>
      <c r="I1143" s="338" t="s">
        <v>6057</v>
      </c>
      <c r="J1143" s="383" t="str">
        <f>iferror(vlookup(H1143,Actors!$A$2:$D$472,4,false),"")</f>
        <v>Water Temple Gate</v>
      </c>
      <c r="K1143" s="384" t="s">
        <v>70</v>
      </c>
      <c r="L1143" s="376" t="s">
        <v>7940</v>
      </c>
      <c r="M1143" s="381" t="str">
        <f>iferror(vlookup(A1143,Variables!$F$2:$G$2762,2,false),"")</f>
        <v/>
      </c>
      <c r="N1143" s="385" t="s">
        <v>1059</v>
      </c>
    </row>
    <row r="1144">
      <c r="A1144" s="375" t="s">
        <v>7941</v>
      </c>
      <c r="B1144" s="376" t="s">
        <v>44</v>
      </c>
      <c r="C1144" s="377" t="str">
        <f>iferror(vlookup(B1144,Maps!$A$2:$B$111,2,false),"")</f>
        <v>Water Temple</v>
      </c>
      <c r="D1144" s="376" t="s">
        <v>14</v>
      </c>
      <c r="E1144" s="376" t="s">
        <v>684</v>
      </c>
      <c r="F1144" s="378"/>
      <c r="G1144" s="378"/>
      <c r="H1144" s="376" t="s">
        <v>2978</v>
      </c>
      <c r="I1144" s="338" t="s">
        <v>5589</v>
      </c>
      <c r="J1144" s="383" t="str">
        <f>iferror(vlookup(H1144,Actors!$A$2:$D$472,4,false),"")</f>
        <v>Pot</v>
      </c>
      <c r="K1144" s="384" t="s">
        <v>21</v>
      </c>
      <c r="L1144" s="376" t="s">
        <v>7942</v>
      </c>
      <c r="M1144" s="381" t="str">
        <f>iferror(vlookup(A1144,Variables!$F$2:$G$2762,2,false),"")</f>
        <v/>
      </c>
      <c r="N1144" s="385" t="s">
        <v>1059</v>
      </c>
    </row>
    <row r="1145">
      <c r="A1145" s="375" t="s">
        <v>7943</v>
      </c>
      <c r="B1145" s="376" t="s">
        <v>44</v>
      </c>
      <c r="C1145" s="377" t="str">
        <f>iferror(vlookup(B1145,Maps!$A$2:$B$111,2,false),"")</f>
        <v>Water Temple</v>
      </c>
      <c r="D1145" s="376" t="s">
        <v>14</v>
      </c>
      <c r="E1145" s="376" t="s">
        <v>684</v>
      </c>
      <c r="F1145" s="378"/>
      <c r="G1145" s="378"/>
      <c r="H1145" s="376" t="s">
        <v>2978</v>
      </c>
      <c r="I1145" s="338" t="s">
        <v>5589</v>
      </c>
      <c r="J1145" s="383" t="str">
        <f>iferror(vlookup(H1145,Actors!$A$2:$D$472,4,false),"")</f>
        <v>Pot</v>
      </c>
      <c r="K1145" s="384" t="s">
        <v>21</v>
      </c>
      <c r="L1145" s="376" t="s">
        <v>7944</v>
      </c>
      <c r="M1145" s="381" t="str">
        <f>iferror(vlookup(A1145,Variables!$F$2:$G$2762,2,false),"")</f>
        <v/>
      </c>
      <c r="N1145" s="385" t="s">
        <v>1059</v>
      </c>
    </row>
    <row r="1146">
      <c r="A1146" s="404" t="s">
        <v>7887</v>
      </c>
      <c r="B1146" s="405" t="s">
        <v>44</v>
      </c>
      <c r="C1146" s="406" t="str">
        <f>iferror(vlookup(B1146,Maps!$A$2:$B$111,2,false),"")</f>
        <v>Water Temple</v>
      </c>
      <c r="D1146" s="405" t="s">
        <v>14</v>
      </c>
      <c r="E1146" s="405" t="s">
        <v>686</v>
      </c>
      <c r="F1146" s="407"/>
      <c r="G1146" s="407"/>
      <c r="H1146" s="405" t="s">
        <v>620</v>
      </c>
      <c r="I1146" s="408" t="s">
        <v>5168</v>
      </c>
      <c r="J1146" s="409" t="str">
        <f>iferror(vlookup(H1146,Actors!$A$2:$D$472,4,false),"")</f>
        <v>Water Temple Water</v>
      </c>
      <c r="K1146" s="410" t="s">
        <v>70</v>
      </c>
      <c r="L1146" s="405" t="s">
        <v>7102</v>
      </c>
      <c r="M1146" s="411" t="str">
        <f>iferror(vlookup(A1146,Variables!$F$2:$G$2762,2,false),"")</f>
        <v/>
      </c>
      <c r="N1146" s="412" t="s">
        <v>1059</v>
      </c>
    </row>
    <row r="1147">
      <c r="A1147" s="404" t="s">
        <v>7945</v>
      </c>
      <c r="B1147" s="405" t="s">
        <v>44</v>
      </c>
      <c r="C1147" s="406" t="str">
        <f>iferror(vlookup(B1147,Maps!$A$2:$B$111,2,false),"")</f>
        <v>Water Temple</v>
      </c>
      <c r="D1147" s="405" t="s">
        <v>14</v>
      </c>
      <c r="E1147" s="405" t="s">
        <v>686</v>
      </c>
      <c r="F1147" s="407"/>
      <c r="G1147" s="407"/>
      <c r="H1147" s="405" t="s">
        <v>3177</v>
      </c>
      <c r="I1147" s="408" t="s">
        <v>5924</v>
      </c>
      <c r="J1147" s="409" t="str">
        <f>iferror(vlookup(H1147,Actors!$A$2:$D$472,4,false),"")</f>
        <v>Stinger (Water)</v>
      </c>
      <c r="K1147" s="410" t="s">
        <v>282</v>
      </c>
      <c r="L1147" s="405" t="s">
        <v>12</v>
      </c>
      <c r="M1147" s="411" t="str">
        <f>iferror(vlookup(A1147,Variables!$F$2:$G$2762,2,false),"")</f>
        <v>Stinger (Water)</v>
      </c>
      <c r="N1147" s="412" t="s">
        <v>1059</v>
      </c>
    </row>
    <row r="1148">
      <c r="A1148" s="404" t="s">
        <v>7945</v>
      </c>
      <c r="B1148" s="405" t="s">
        <v>44</v>
      </c>
      <c r="C1148" s="406" t="str">
        <f>iferror(vlookup(B1148,Maps!$A$2:$B$111,2,false),"")</f>
        <v>Water Temple</v>
      </c>
      <c r="D1148" s="405" t="s">
        <v>14</v>
      </c>
      <c r="E1148" s="405" t="s">
        <v>686</v>
      </c>
      <c r="F1148" s="407"/>
      <c r="G1148" s="407"/>
      <c r="H1148" s="405" t="s">
        <v>3177</v>
      </c>
      <c r="I1148" s="408" t="s">
        <v>5924</v>
      </c>
      <c r="J1148" s="409" t="str">
        <f>iferror(vlookup(H1148,Actors!$A$2:$D$472,4,false),"")</f>
        <v>Stinger (Water)</v>
      </c>
      <c r="K1148" s="410" t="s">
        <v>282</v>
      </c>
      <c r="L1148" s="405" t="s">
        <v>12</v>
      </c>
      <c r="M1148" s="411" t="str">
        <f>iferror(vlookup(A1148,Variables!$F$2:$G$2762,2,false),"")</f>
        <v>Stinger (Water)</v>
      </c>
      <c r="N1148" s="412" t="s">
        <v>1059</v>
      </c>
    </row>
    <row r="1149">
      <c r="A1149" s="404" t="s">
        <v>7945</v>
      </c>
      <c r="B1149" s="405" t="s">
        <v>44</v>
      </c>
      <c r="C1149" s="406" t="str">
        <f>iferror(vlookup(B1149,Maps!$A$2:$B$111,2,false),"")</f>
        <v>Water Temple</v>
      </c>
      <c r="D1149" s="405" t="s">
        <v>14</v>
      </c>
      <c r="E1149" s="405" t="s">
        <v>686</v>
      </c>
      <c r="F1149" s="407"/>
      <c r="G1149" s="407"/>
      <c r="H1149" s="405" t="s">
        <v>3177</v>
      </c>
      <c r="I1149" s="408" t="s">
        <v>5924</v>
      </c>
      <c r="J1149" s="409" t="str">
        <f>iferror(vlookup(H1149,Actors!$A$2:$D$472,4,false),"")</f>
        <v>Stinger (Water)</v>
      </c>
      <c r="K1149" s="410" t="s">
        <v>282</v>
      </c>
      <c r="L1149" s="405" t="s">
        <v>12</v>
      </c>
      <c r="M1149" s="411" t="str">
        <f>iferror(vlookup(A1149,Variables!$F$2:$G$2762,2,false),"")</f>
        <v>Stinger (Water)</v>
      </c>
      <c r="N1149" s="412" t="s">
        <v>1059</v>
      </c>
    </row>
    <row r="1150">
      <c r="A1150" s="404" t="s">
        <v>7945</v>
      </c>
      <c r="B1150" s="405" t="s">
        <v>44</v>
      </c>
      <c r="C1150" s="406" t="str">
        <f>iferror(vlookup(B1150,Maps!$A$2:$B$111,2,false),"")</f>
        <v>Water Temple</v>
      </c>
      <c r="D1150" s="405" t="s">
        <v>14</v>
      </c>
      <c r="E1150" s="405" t="s">
        <v>686</v>
      </c>
      <c r="F1150" s="407"/>
      <c r="G1150" s="407"/>
      <c r="H1150" s="405" t="s">
        <v>3177</v>
      </c>
      <c r="I1150" s="408" t="s">
        <v>5924</v>
      </c>
      <c r="J1150" s="409" t="str">
        <f>iferror(vlookup(H1150,Actors!$A$2:$D$472,4,false),"")</f>
        <v>Stinger (Water)</v>
      </c>
      <c r="K1150" s="410" t="s">
        <v>282</v>
      </c>
      <c r="L1150" s="405" t="s">
        <v>12</v>
      </c>
      <c r="M1150" s="411" t="str">
        <f>iferror(vlookup(A1150,Variables!$F$2:$G$2762,2,false),"")</f>
        <v>Stinger (Water)</v>
      </c>
      <c r="N1150" s="412" t="s">
        <v>1059</v>
      </c>
    </row>
    <row r="1151">
      <c r="A1151" s="404" t="s">
        <v>7946</v>
      </c>
      <c r="B1151" s="405" t="s">
        <v>44</v>
      </c>
      <c r="C1151" s="406" t="str">
        <f>iferror(vlookup(B1151,Maps!$A$2:$B$111,2,false),"")</f>
        <v>Water Temple</v>
      </c>
      <c r="D1151" s="405" t="s">
        <v>14</v>
      </c>
      <c r="E1151" s="405" t="s">
        <v>686</v>
      </c>
      <c r="F1151" s="407"/>
      <c r="G1151" s="407"/>
      <c r="H1151" s="405" t="s">
        <v>3024</v>
      </c>
      <c r="I1151" s="408" t="s">
        <v>5655</v>
      </c>
      <c r="J1151" s="409" t="str">
        <f>iferror(vlookup(H1151,Actors!$A$2:$D$472,4,false),"")</f>
        <v>Bronze / Diamond / Eye Switch</v>
      </c>
      <c r="K1151" s="410" t="s">
        <v>35</v>
      </c>
      <c r="L1151" s="405" t="s">
        <v>7947</v>
      </c>
      <c r="M1151" s="411" t="str">
        <f>iferror(vlookup(A1151,Variables!$F$2:$G$2762,2,false),"")</f>
        <v>Diamond Switch</v>
      </c>
      <c r="N1151" s="412" t="s">
        <v>1059</v>
      </c>
    </row>
    <row r="1152">
      <c r="A1152" s="404" t="s">
        <v>7948</v>
      </c>
      <c r="B1152" s="405" t="s">
        <v>44</v>
      </c>
      <c r="C1152" s="406" t="str">
        <f>iferror(vlookup(B1152,Maps!$A$2:$B$111,2,false),"")</f>
        <v>Water Temple</v>
      </c>
      <c r="D1152" s="405" t="s">
        <v>14</v>
      </c>
      <c r="E1152" s="405" t="s">
        <v>686</v>
      </c>
      <c r="F1152" s="407"/>
      <c r="G1152" s="407"/>
      <c r="H1152" s="405" t="s">
        <v>3109</v>
      </c>
      <c r="I1152" s="408" t="s">
        <v>5798</v>
      </c>
      <c r="J1152" s="409" t="str">
        <f>iferror(vlookup(H1152,Actors!$A$2:$D$472,4,false),"")</f>
        <v>Small Water Spout</v>
      </c>
      <c r="K1152" s="410" t="s">
        <v>3054</v>
      </c>
      <c r="L1152" s="405" t="s">
        <v>7949</v>
      </c>
      <c r="M1152" s="411" t="str">
        <f>iferror(vlookup(A1152,Variables!$F$2:$G$2762,2,false),"")</f>
        <v/>
      </c>
      <c r="N1152" s="412" t="s">
        <v>1059</v>
      </c>
    </row>
    <row r="1153">
      <c r="A1153" s="404" t="s">
        <v>7950</v>
      </c>
      <c r="B1153" s="405" t="s">
        <v>44</v>
      </c>
      <c r="C1153" s="406" t="str">
        <f>iferror(vlookup(B1153,Maps!$A$2:$B$111,2,false),"")</f>
        <v>Water Temple</v>
      </c>
      <c r="D1153" s="405" t="s">
        <v>14</v>
      </c>
      <c r="E1153" s="405" t="s">
        <v>686</v>
      </c>
      <c r="F1153" s="407"/>
      <c r="G1153" s="407"/>
      <c r="H1153" s="405" t="s">
        <v>82</v>
      </c>
      <c r="I1153" s="408" t="s">
        <v>4934</v>
      </c>
      <c r="J1153" s="413" t="str">
        <f>iferror(vlookup(H1153,Actors!$A$2:$D$472,4,false),"")</f>
        <v>Treasure Chest</v>
      </c>
      <c r="K1153" s="405" t="s">
        <v>110</v>
      </c>
      <c r="L1153" s="405" t="s">
        <v>7951</v>
      </c>
      <c r="M1153" s="411" t="str">
        <f>iferror(vlookup(A1153,Variables!$F$2:$G$2762,2,false),"")</f>
        <v>Large Chest - Compass</v>
      </c>
      <c r="N1153" s="407" t="s">
        <v>1059</v>
      </c>
    </row>
    <row r="1154">
      <c r="A1154" s="404" t="s">
        <v>7952</v>
      </c>
      <c r="B1154" s="405" t="s">
        <v>44</v>
      </c>
      <c r="C1154" s="406" t="str">
        <f>iferror(vlookup(B1154,Maps!$A$2:$B$111,2,false),"")</f>
        <v>Water Temple</v>
      </c>
      <c r="D1154" s="405" t="s">
        <v>14</v>
      </c>
      <c r="E1154" s="405" t="s">
        <v>686</v>
      </c>
      <c r="F1154" s="407"/>
      <c r="G1154" s="407"/>
      <c r="H1154" s="405" t="s">
        <v>2978</v>
      </c>
      <c r="I1154" s="408" t="s">
        <v>5589</v>
      </c>
      <c r="J1154" s="409" t="str">
        <f>iferror(vlookup(H1154,Actors!$A$2:$D$472,4,false),"")</f>
        <v>Pot</v>
      </c>
      <c r="K1154" s="410" t="s">
        <v>21</v>
      </c>
      <c r="L1154" s="405" t="s">
        <v>7953</v>
      </c>
      <c r="M1154" s="411" t="str">
        <f>iferror(vlookup(A1154,Variables!$F$2:$G$2762,2,false),"")</f>
        <v/>
      </c>
      <c r="N1154" s="412" t="s">
        <v>1059</v>
      </c>
    </row>
    <row r="1155">
      <c r="A1155" s="404" t="s">
        <v>7787</v>
      </c>
      <c r="B1155" s="405" t="s">
        <v>44</v>
      </c>
      <c r="C1155" s="406" t="str">
        <f>iferror(vlookup(B1155,Maps!$A$2:$B$111,2,false),"")</f>
        <v>Water Temple</v>
      </c>
      <c r="D1155" s="405" t="s">
        <v>14</v>
      </c>
      <c r="E1155" s="405" t="s">
        <v>686</v>
      </c>
      <c r="F1155" s="407"/>
      <c r="G1155" s="407"/>
      <c r="H1155" s="405" t="s">
        <v>2978</v>
      </c>
      <c r="I1155" s="408" t="s">
        <v>5589</v>
      </c>
      <c r="J1155" s="409" t="str">
        <f>iferror(vlookup(H1155,Actors!$A$2:$D$472,4,false),"")</f>
        <v>Pot</v>
      </c>
      <c r="K1155" s="410" t="s">
        <v>21</v>
      </c>
      <c r="L1155" s="405" t="s">
        <v>7788</v>
      </c>
      <c r="M1155" s="411" t="str">
        <f>iferror(vlookup(A1155,Variables!$F$2:$G$2762,2,false),"")</f>
        <v/>
      </c>
      <c r="N1155" s="412" t="s">
        <v>1059</v>
      </c>
    </row>
    <row r="1156">
      <c r="A1156" s="404" t="s">
        <v>7789</v>
      </c>
      <c r="B1156" s="405" t="s">
        <v>44</v>
      </c>
      <c r="C1156" s="406" t="str">
        <f>iferror(vlookup(B1156,Maps!$A$2:$B$111,2,false),"")</f>
        <v>Water Temple</v>
      </c>
      <c r="D1156" s="405" t="s">
        <v>14</v>
      </c>
      <c r="E1156" s="405" t="s">
        <v>686</v>
      </c>
      <c r="F1156" s="407"/>
      <c r="G1156" s="407"/>
      <c r="H1156" s="405" t="s">
        <v>2978</v>
      </c>
      <c r="I1156" s="408" t="s">
        <v>5589</v>
      </c>
      <c r="J1156" s="409" t="str">
        <f>iferror(vlookup(H1156,Actors!$A$2:$D$472,4,false),"")</f>
        <v>Pot</v>
      </c>
      <c r="K1156" s="410" t="s">
        <v>21</v>
      </c>
      <c r="L1156" s="405" t="s">
        <v>7790</v>
      </c>
      <c r="M1156" s="411" t="str">
        <f>iferror(vlookup(A1156,Variables!$F$2:$G$2762,2,false),"")</f>
        <v/>
      </c>
      <c r="N1156" s="412" t="s">
        <v>1059</v>
      </c>
    </row>
    <row r="1157">
      <c r="A1157" s="375" t="s">
        <v>7954</v>
      </c>
      <c r="B1157" s="376" t="s">
        <v>44</v>
      </c>
      <c r="C1157" s="377" t="str">
        <f>iferror(vlookup(B1157,Maps!$A$2:$B$111,2,false),"")</f>
        <v>Water Temple</v>
      </c>
      <c r="D1157" s="376" t="s">
        <v>14</v>
      </c>
      <c r="E1157" s="376" t="s">
        <v>688</v>
      </c>
      <c r="F1157" s="378"/>
      <c r="G1157" s="378"/>
      <c r="H1157" s="376" t="s">
        <v>215</v>
      </c>
      <c r="I1157" s="338" t="s">
        <v>5050</v>
      </c>
      <c r="J1157" s="379" t="str">
        <f>iferror(vlookup(H1157,Actors!$A$2:$D$472,4,false),"")</f>
        <v>Sound Effects I</v>
      </c>
      <c r="K1157" s="376" t="s">
        <v>21</v>
      </c>
      <c r="L1157" s="376" t="s">
        <v>12</v>
      </c>
      <c r="M1157" s="381" t="str">
        <f>iferror(vlookup(A1157,Variables!$F$2:$G$2762,2,false),"")</f>
        <v>Background Noise - Water Flowing</v>
      </c>
      <c r="N1157" s="378" t="s">
        <v>1059</v>
      </c>
    </row>
    <row r="1158">
      <c r="A1158" s="375" t="s">
        <v>7155</v>
      </c>
      <c r="B1158" s="376" t="s">
        <v>44</v>
      </c>
      <c r="C1158" s="377" t="str">
        <f>iferror(vlookup(B1158,Maps!$A$2:$B$111,2,false),"")</f>
        <v>Water Temple</v>
      </c>
      <c r="D1158" s="376" t="s">
        <v>14</v>
      </c>
      <c r="E1158" s="376" t="s">
        <v>688</v>
      </c>
      <c r="F1158" s="378"/>
      <c r="G1158" s="378"/>
      <c r="H1158" s="376" t="s">
        <v>3028</v>
      </c>
      <c r="I1158" s="338" t="s">
        <v>5664</v>
      </c>
      <c r="J1158" s="383" t="str">
        <f>iferror(vlookup(H1158,Actors!$A$2:$D$472,4,false),"")</f>
        <v>Hookshot Target Pillar</v>
      </c>
      <c r="K1158" s="384" t="s">
        <v>2996</v>
      </c>
      <c r="L1158" s="376" t="s">
        <v>7156</v>
      </c>
      <c r="M1158" s="381" t="str">
        <f>iferror(vlookup(A1158,Variables!$F$2:$G$2762,2,false),"")</f>
        <v/>
      </c>
      <c r="N1158" s="385" t="s">
        <v>1059</v>
      </c>
    </row>
    <row r="1159">
      <c r="A1159" s="375" t="s">
        <v>7155</v>
      </c>
      <c r="B1159" s="376" t="s">
        <v>44</v>
      </c>
      <c r="C1159" s="377" t="str">
        <f>iferror(vlookup(B1159,Maps!$A$2:$B$111,2,false),"")</f>
        <v>Water Temple</v>
      </c>
      <c r="D1159" s="376" t="s">
        <v>14</v>
      </c>
      <c r="E1159" s="376" t="s">
        <v>688</v>
      </c>
      <c r="F1159" s="378"/>
      <c r="G1159" s="378"/>
      <c r="H1159" s="376" t="s">
        <v>3028</v>
      </c>
      <c r="I1159" s="338" t="s">
        <v>5664</v>
      </c>
      <c r="J1159" s="383" t="str">
        <f>iferror(vlookup(H1159,Actors!$A$2:$D$472,4,false),"")</f>
        <v>Hookshot Target Pillar</v>
      </c>
      <c r="K1159" s="384" t="s">
        <v>2996</v>
      </c>
      <c r="L1159" s="376" t="s">
        <v>7156</v>
      </c>
      <c r="M1159" s="381" t="str">
        <f>iferror(vlookup(A1159,Variables!$F$2:$G$2762,2,false),"")</f>
        <v/>
      </c>
      <c r="N1159" s="385" t="s">
        <v>1059</v>
      </c>
    </row>
    <row r="1160">
      <c r="A1160" s="375" t="s">
        <v>7190</v>
      </c>
      <c r="B1160" s="376" t="s">
        <v>44</v>
      </c>
      <c r="C1160" s="377" t="str">
        <f>iferror(vlookup(B1160,Maps!$A$2:$B$111,2,false),"")</f>
        <v>Water Temple</v>
      </c>
      <c r="D1160" s="376" t="s">
        <v>14</v>
      </c>
      <c r="E1160" s="376" t="s">
        <v>688</v>
      </c>
      <c r="F1160" s="378"/>
      <c r="G1160" s="378"/>
      <c r="H1160" s="376" t="s">
        <v>144</v>
      </c>
      <c r="I1160" s="338" t="s">
        <v>4961</v>
      </c>
      <c r="J1160" s="379" t="str">
        <f>iferror(vlookup(H1160,Actors!$A$2:$D$472,4,false),"")</f>
        <v>Keese</v>
      </c>
      <c r="K1160" s="376" t="s">
        <v>103</v>
      </c>
      <c r="L1160" s="376" t="s">
        <v>35</v>
      </c>
      <c r="M1160" s="381" t="str">
        <f>iferror(vlookup(A1160,Variables!$F$2:$G$2762,2,false),"")</f>
        <v>Roosting Keese</v>
      </c>
      <c r="N1160" s="378" t="s">
        <v>1059</v>
      </c>
    </row>
    <row r="1161">
      <c r="A1161" s="375" t="s">
        <v>7190</v>
      </c>
      <c r="B1161" s="376" t="s">
        <v>44</v>
      </c>
      <c r="C1161" s="377" t="str">
        <f>iferror(vlookup(B1161,Maps!$A$2:$B$111,2,false),"")</f>
        <v>Water Temple</v>
      </c>
      <c r="D1161" s="376" t="s">
        <v>14</v>
      </c>
      <c r="E1161" s="376" t="s">
        <v>688</v>
      </c>
      <c r="F1161" s="378"/>
      <c r="G1161" s="378"/>
      <c r="H1161" s="376" t="s">
        <v>144</v>
      </c>
      <c r="I1161" s="338" t="s">
        <v>4961</v>
      </c>
      <c r="J1161" s="379" t="str">
        <f>iferror(vlookup(H1161,Actors!$A$2:$D$472,4,false),"")</f>
        <v>Keese</v>
      </c>
      <c r="K1161" s="376" t="s">
        <v>103</v>
      </c>
      <c r="L1161" s="376" t="s">
        <v>35</v>
      </c>
      <c r="M1161" s="381" t="str">
        <f>iferror(vlookup(A1161,Variables!$F$2:$G$2762,2,false),"")</f>
        <v>Roosting Keese</v>
      </c>
      <c r="N1161" s="378" t="s">
        <v>1059</v>
      </c>
    </row>
    <row r="1162">
      <c r="A1162" s="375" t="s">
        <v>7955</v>
      </c>
      <c r="B1162" s="376" t="s">
        <v>44</v>
      </c>
      <c r="C1162" s="377" t="str">
        <f>iferror(vlookup(B1162,Maps!$A$2:$B$111,2,false),"")</f>
        <v>Water Temple</v>
      </c>
      <c r="D1162" s="376" t="s">
        <v>14</v>
      </c>
      <c r="E1162" s="376" t="s">
        <v>688</v>
      </c>
      <c r="F1162" s="378"/>
      <c r="G1162" s="378"/>
      <c r="H1162" s="376" t="s">
        <v>118</v>
      </c>
      <c r="I1162" s="338" t="s">
        <v>5165</v>
      </c>
      <c r="J1162" s="383" t="str">
        <f>iferror(vlookup(H1162,Actors!$A$2:$D$472,4,false),"")</f>
        <v/>
      </c>
      <c r="K1162" s="384" t="s">
        <v>70</v>
      </c>
      <c r="L1162" s="376" t="s">
        <v>7956</v>
      </c>
      <c r="M1162" s="381" t="str">
        <f>iferror(vlookup(A1162,Variables!$F$2:$G$2762,2,false),"")</f>
        <v/>
      </c>
      <c r="N1162" s="385" t="s">
        <v>1059</v>
      </c>
    </row>
    <row r="1163">
      <c r="A1163" s="375" t="s">
        <v>7957</v>
      </c>
      <c r="B1163" s="376" t="s">
        <v>44</v>
      </c>
      <c r="C1163" s="377" t="str">
        <f>iferror(vlookup(B1163,Maps!$A$2:$B$111,2,false),"")</f>
        <v>Water Temple</v>
      </c>
      <c r="D1163" s="376" t="s">
        <v>14</v>
      </c>
      <c r="E1163" s="376" t="s">
        <v>688</v>
      </c>
      <c r="F1163" s="378"/>
      <c r="G1163" s="378"/>
      <c r="H1163" s="376" t="s">
        <v>118</v>
      </c>
      <c r="I1163" s="338" t="s">
        <v>5165</v>
      </c>
      <c r="J1163" s="383" t="str">
        <f>iferror(vlookup(H1163,Actors!$A$2:$D$472,4,false),"")</f>
        <v/>
      </c>
      <c r="K1163" s="384" t="s">
        <v>70</v>
      </c>
      <c r="L1163" s="376" t="s">
        <v>7958</v>
      </c>
      <c r="M1163" s="381" t="str">
        <f>iferror(vlookup(A1163,Variables!$F$2:$G$2762,2,false),"")</f>
        <v/>
      </c>
      <c r="N1163" s="385" t="s">
        <v>1059</v>
      </c>
    </row>
    <row r="1164">
      <c r="A1164" s="375" t="s">
        <v>7959</v>
      </c>
      <c r="B1164" s="376" t="s">
        <v>44</v>
      </c>
      <c r="C1164" s="377" t="str">
        <f>iferror(vlookup(B1164,Maps!$A$2:$B$111,2,false),"")</f>
        <v>Water Temple</v>
      </c>
      <c r="D1164" s="376" t="s">
        <v>14</v>
      </c>
      <c r="E1164" s="376" t="s">
        <v>688</v>
      </c>
      <c r="F1164" s="378"/>
      <c r="G1164" s="378"/>
      <c r="H1164" s="376" t="s">
        <v>2788</v>
      </c>
      <c r="I1164" s="338" t="s">
        <v>5273</v>
      </c>
      <c r="J1164" s="379" t="str">
        <f>iferror(vlookup(H1164,Actors!$A$2:$D$472,4,false),"")</f>
        <v>Skullwalltula</v>
      </c>
      <c r="K1164" s="376" t="s">
        <v>265</v>
      </c>
      <c r="L1164" s="376" t="s">
        <v>7960</v>
      </c>
      <c r="M1164" s="381" t="str">
        <f>iferror(vlookup(A1164,Variables!$F$2:$G$2762,2,false),"")</f>
        <v/>
      </c>
      <c r="N1164" s="378" t="s">
        <v>1059</v>
      </c>
    </row>
    <row r="1165">
      <c r="A1165" s="375" t="s">
        <v>7961</v>
      </c>
      <c r="B1165" s="376" t="s">
        <v>44</v>
      </c>
      <c r="C1165" s="377" t="str">
        <f>iferror(vlookup(B1165,Maps!$A$2:$B$111,2,false),"")</f>
        <v>Water Temple</v>
      </c>
      <c r="D1165" s="376" t="s">
        <v>14</v>
      </c>
      <c r="E1165" s="376" t="s">
        <v>688</v>
      </c>
      <c r="F1165" s="378"/>
      <c r="G1165" s="378"/>
      <c r="H1165" s="376" t="s">
        <v>118</v>
      </c>
      <c r="I1165" s="338" t="s">
        <v>5165</v>
      </c>
      <c r="J1165" s="383" t="str">
        <f>iferror(vlookup(H1165,Actors!$A$2:$D$472,4,false),"")</f>
        <v/>
      </c>
      <c r="K1165" s="384" t="s">
        <v>70</v>
      </c>
      <c r="L1165" s="376" t="s">
        <v>7962</v>
      </c>
      <c r="M1165" s="381" t="str">
        <f>iferror(vlookup(A1165,Variables!$F$2:$G$2762,2,false),"")</f>
        <v/>
      </c>
      <c r="N1165" s="385" t="s">
        <v>1059</v>
      </c>
    </row>
    <row r="1166">
      <c r="A1166" s="375" t="s">
        <v>7963</v>
      </c>
      <c r="B1166" s="376" t="s">
        <v>44</v>
      </c>
      <c r="C1166" s="377" t="str">
        <f>iferror(vlookup(B1166,Maps!$A$2:$B$111,2,false),"")</f>
        <v>Water Temple</v>
      </c>
      <c r="D1166" s="376" t="s">
        <v>14</v>
      </c>
      <c r="E1166" s="376" t="s">
        <v>688</v>
      </c>
      <c r="F1166" s="378"/>
      <c r="G1166" s="378"/>
      <c r="H1166" s="376" t="s">
        <v>118</v>
      </c>
      <c r="I1166" s="338" t="s">
        <v>5165</v>
      </c>
      <c r="J1166" s="383" t="str">
        <f>iferror(vlookup(H1166,Actors!$A$2:$D$472,4,false),"")</f>
        <v/>
      </c>
      <c r="K1166" s="384" t="s">
        <v>70</v>
      </c>
      <c r="L1166" s="376" t="s">
        <v>7964</v>
      </c>
      <c r="M1166" s="381" t="str">
        <f>iferror(vlookup(A1166,Variables!$F$2:$G$2762,2,false),"")</f>
        <v/>
      </c>
      <c r="N1166" s="385" t="s">
        <v>1059</v>
      </c>
    </row>
    <row r="1167">
      <c r="A1167" s="375" t="s">
        <v>7965</v>
      </c>
      <c r="B1167" s="376" t="s">
        <v>44</v>
      </c>
      <c r="C1167" s="377" t="str">
        <f>iferror(vlookup(B1167,Maps!$A$2:$B$111,2,false),"")</f>
        <v>Water Temple</v>
      </c>
      <c r="D1167" s="376" t="s">
        <v>14</v>
      </c>
      <c r="E1167" s="376" t="s">
        <v>688</v>
      </c>
      <c r="F1167" s="378"/>
      <c r="G1167" s="378"/>
      <c r="H1167" s="376" t="s">
        <v>118</v>
      </c>
      <c r="I1167" s="338" t="s">
        <v>5165</v>
      </c>
      <c r="J1167" s="383" t="str">
        <f>iferror(vlookup(H1167,Actors!$A$2:$D$472,4,false),"")</f>
        <v/>
      </c>
      <c r="K1167" s="384" t="s">
        <v>70</v>
      </c>
      <c r="L1167" s="376" t="s">
        <v>7966</v>
      </c>
      <c r="M1167" s="381" t="str">
        <f>iferror(vlookup(A1167,Variables!$F$2:$G$2762,2,false),"")</f>
        <v/>
      </c>
      <c r="N1167" s="385" t="s">
        <v>1059</v>
      </c>
    </row>
    <row r="1168">
      <c r="A1168" s="375" t="s">
        <v>7967</v>
      </c>
      <c r="B1168" s="376" t="s">
        <v>44</v>
      </c>
      <c r="C1168" s="377" t="str">
        <f>iferror(vlookup(B1168,Maps!$A$2:$B$111,2,false),"")</f>
        <v>Water Temple</v>
      </c>
      <c r="D1168" s="376" t="s">
        <v>14</v>
      </c>
      <c r="E1168" s="376" t="s">
        <v>688</v>
      </c>
      <c r="F1168" s="378"/>
      <c r="G1168" s="378"/>
      <c r="H1168" s="376" t="s">
        <v>118</v>
      </c>
      <c r="I1168" s="338" t="s">
        <v>5165</v>
      </c>
      <c r="J1168" s="383" t="str">
        <f>iferror(vlookup(H1168,Actors!$A$2:$D$472,4,false),"")</f>
        <v/>
      </c>
      <c r="K1168" s="384" t="s">
        <v>70</v>
      </c>
      <c r="L1168" s="376" t="s">
        <v>7968</v>
      </c>
      <c r="M1168" s="381" t="str">
        <f>iferror(vlookup(A1168,Variables!$F$2:$G$2762,2,false),"")</f>
        <v/>
      </c>
      <c r="N1168" s="385" t="s">
        <v>1059</v>
      </c>
    </row>
    <row r="1169">
      <c r="A1169" s="375" t="s">
        <v>7969</v>
      </c>
      <c r="B1169" s="376" t="s">
        <v>44</v>
      </c>
      <c r="C1169" s="377" t="str">
        <f>iferror(vlookup(B1169,Maps!$A$2:$B$111,2,false),"")</f>
        <v>Water Temple</v>
      </c>
      <c r="D1169" s="376" t="s">
        <v>14</v>
      </c>
      <c r="E1169" s="376" t="s">
        <v>688</v>
      </c>
      <c r="F1169" s="378"/>
      <c r="G1169" s="378"/>
      <c r="H1169" s="376" t="s">
        <v>118</v>
      </c>
      <c r="I1169" s="338" t="s">
        <v>5165</v>
      </c>
      <c r="J1169" s="383" t="str">
        <f>iferror(vlookup(H1169,Actors!$A$2:$D$472,4,false),"")</f>
        <v/>
      </c>
      <c r="K1169" s="384" t="s">
        <v>70</v>
      </c>
      <c r="L1169" s="376" t="s">
        <v>7970</v>
      </c>
      <c r="M1169" s="381" t="str">
        <f>iferror(vlookup(A1169,Variables!$F$2:$G$2762,2,false),"")</f>
        <v/>
      </c>
      <c r="N1169" s="385" t="s">
        <v>1059</v>
      </c>
    </row>
    <row r="1170">
      <c r="A1170" s="375" t="s">
        <v>7971</v>
      </c>
      <c r="B1170" s="376" t="s">
        <v>44</v>
      </c>
      <c r="C1170" s="377" t="str">
        <f>iferror(vlookup(B1170,Maps!$A$2:$B$111,2,false),"")</f>
        <v>Water Temple</v>
      </c>
      <c r="D1170" s="376" t="s">
        <v>14</v>
      </c>
      <c r="E1170" s="376" t="s">
        <v>688</v>
      </c>
      <c r="F1170" s="378"/>
      <c r="G1170" s="378"/>
      <c r="H1170" s="376" t="s">
        <v>118</v>
      </c>
      <c r="I1170" s="338" t="s">
        <v>5165</v>
      </c>
      <c r="J1170" s="383" t="str">
        <f>iferror(vlookup(H1170,Actors!$A$2:$D$472,4,false),"")</f>
        <v/>
      </c>
      <c r="K1170" s="384" t="s">
        <v>70</v>
      </c>
      <c r="L1170" s="376" t="s">
        <v>7972</v>
      </c>
      <c r="M1170" s="381" t="str">
        <f>iferror(vlookup(A1170,Variables!$F$2:$G$2762,2,false),"")</f>
        <v/>
      </c>
      <c r="N1170" s="385" t="s">
        <v>1059</v>
      </c>
    </row>
    <row r="1171">
      <c r="A1171" s="404" t="s">
        <v>7973</v>
      </c>
      <c r="B1171" s="405" t="s">
        <v>44</v>
      </c>
      <c r="C1171" s="406" t="str">
        <f>iferror(vlookup(B1171,Maps!$A$2:$B$111,2,false),"")</f>
        <v>Water Temple</v>
      </c>
      <c r="D1171" s="405" t="s">
        <v>14</v>
      </c>
      <c r="E1171" s="405" t="s">
        <v>690</v>
      </c>
      <c r="F1171" s="407"/>
      <c r="G1171" s="407"/>
      <c r="H1171" s="405" t="s">
        <v>2909</v>
      </c>
      <c r="I1171" s="408" t="s">
        <v>5463</v>
      </c>
      <c r="J1171" s="413" t="str">
        <f>iferror(vlookup(H1171,Actors!$A$2:$D$472,4,false),"")</f>
        <v>Like Like</v>
      </c>
      <c r="K1171" s="405" t="s">
        <v>2897</v>
      </c>
      <c r="L1171" s="405" t="s">
        <v>35</v>
      </c>
      <c r="M1171" s="411" t="str">
        <f>iferror(vlookup(A1171,Variables!$F$2:$G$2762,2,false),"")</f>
        <v/>
      </c>
      <c r="N1171" s="407" t="s">
        <v>1059</v>
      </c>
    </row>
    <row r="1172">
      <c r="A1172" s="404" t="s">
        <v>7888</v>
      </c>
      <c r="B1172" s="405" t="s">
        <v>44</v>
      </c>
      <c r="C1172" s="406" t="str">
        <f>iferror(vlookup(B1172,Maps!$A$2:$B$111,2,false),"")</f>
        <v>Water Temple</v>
      </c>
      <c r="D1172" s="405" t="s">
        <v>14</v>
      </c>
      <c r="E1172" s="405" t="s">
        <v>690</v>
      </c>
      <c r="F1172" s="407"/>
      <c r="G1172" s="407"/>
      <c r="H1172" s="405" t="s">
        <v>207</v>
      </c>
      <c r="I1172" s="408" t="s">
        <v>4978</v>
      </c>
      <c r="J1172" s="413" t="str">
        <f>iferror(vlookup(H1172,Actors!$A$2:$D$472,4,false),"")</f>
        <v>Tektite</v>
      </c>
      <c r="K1172" s="405" t="s">
        <v>168</v>
      </c>
      <c r="L1172" s="405" t="s">
        <v>7661</v>
      </c>
      <c r="M1172" s="411" t="str">
        <f>iferror(vlookup(A1172,Variables!$F$2:$G$2762,2,false),"")</f>
        <v>Blue Tektite</v>
      </c>
      <c r="N1172" s="407" t="s">
        <v>1059</v>
      </c>
    </row>
    <row r="1173">
      <c r="A1173" s="404" t="s">
        <v>7888</v>
      </c>
      <c r="B1173" s="405" t="s">
        <v>44</v>
      </c>
      <c r="C1173" s="406" t="str">
        <f>iferror(vlookup(B1173,Maps!$A$2:$B$111,2,false),"")</f>
        <v>Water Temple</v>
      </c>
      <c r="D1173" s="405" t="s">
        <v>14</v>
      </c>
      <c r="E1173" s="405" t="s">
        <v>690</v>
      </c>
      <c r="F1173" s="407"/>
      <c r="G1173" s="407"/>
      <c r="H1173" s="405" t="s">
        <v>207</v>
      </c>
      <c r="I1173" s="408" t="s">
        <v>4978</v>
      </c>
      <c r="J1173" s="413" t="str">
        <f>iferror(vlookup(H1173,Actors!$A$2:$D$472,4,false),"")</f>
        <v>Tektite</v>
      </c>
      <c r="K1173" s="405" t="s">
        <v>168</v>
      </c>
      <c r="L1173" s="405" t="s">
        <v>7661</v>
      </c>
      <c r="M1173" s="411" t="str">
        <f>iferror(vlookup(A1173,Variables!$F$2:$G$2762,2,false),"")</f>
        <v>Blue Tektite</v>
      </c>
      <c r="N1173" s="407" t="s">
        <v>1059</v>
      </c>
    </row>
    <row r="1174">
      <c r="A1174" s="404" t="s">
        <v>7888</v>
      </c>
      <c r="B1174" s="405" t="s">
        <v>44</v>
      </c>
      <c r="C1174" s="406" t="str">
        <f>iferror(vlookup(B1174,Maps!$A$2:$B$111,2,false),"")</f>
        <v>Water Temple</v>
      </c>
      <c r="D1174" s="405" t="s">
        <v>14</v>
      </c>
      <c r="E1174" s="405" t="s">
        <v>690</v>
      </c>
      <c r="F1174" s="407"/>
      <c r="G1174" s="407"/>
      <c r="H1174" s="405" t="s">
        <v>207</v>
      </c>
      <c r="I1174" s="408" t="s">
        <v>4978</v>
      </c>
      <c r="J1174" s="413" t="str">
        <f>iferror(vlookup(H1174,Actors!$A$2:$D$472,4,false),"")</f>
        <v>Tektite</v>
      </c>
      <c r="K1174" s="405" t="s">
        <v>168</v>
      </c>
      <c r="L1174" s="405" t="s">
        <v>7661</v>
      </c>
      <c r="M1174" s="411" t="str">
        <f>iferror(vlookup(A1174,Variables!$F$2:$G$2762,2,false),"")</f>
        <v>Blue Tektite</v>
      </c>
      <c r="N1174" s="407" t="s">
        <v>1059</v>
      </c>
    </row>
    <row r="1175">
      <c r="A1175" s="404" t="s">
        <v>7888</v>
      </c>
      <c r="B1175" s="405" t="s">
        <v>44</v>
      </c>
      <c r="C1175" s="406" t="str">
        <f>iferror(vlookup(B1175,Maps!$A$2:$B$111,2,false),"")</f>
        <v>Water Temple</v>
      </c>
      <c r="D1175" s="405" t="s">
        <v>14</v>
      </c>
      <c r="E1175" s="405" t="s">
        <v>690</v>
      </c>
      <c r="F1175" s="407"/>
      <c r="G1175" s="407"/>
      <c r="H1175" s="405" t="s">
        <v>207</v>
      </c>
      <c r="I1175" s="408" t="s">
        <v>4978</v>
      </c>
      <c r="J1175" s="413" t="str">
        <f>iferror(vlookup(H1175,Actors!$A$2:$D$472,4,false),"")</f>
        <v>Tektite</v>
      </c>
      <c r="K1175" s="405" t="s">
        <v>168</v>
      </c>
      <c r="L1175" s="405" t="s">
        <v>7661</v>
      </c>
      <c r="M1175" s="411" t="str">
        <f>iferror(vlookup(A1175,Variables!$F$2:$G$2762,2,false),"")</f>
        <v>Blue Tektite</v>
      </c>
      <c r="N1175" s="407" t="s">
        <v>1059</v>
      </c>
    </row>
    <row r="1176">
      <c r="A1176" s="404" t="s">
        <v>7888</v>
      </c>
      <c r="B1176" s="405" t="s">
        <v>44</v>
      </c>
      <c r="C1176" s="406" t="str">
        <f>iferror(vlookup(B1176,Maps!$A$2:$B$111,2,false),"")</f>
        <v>Water Temple</v>
      </c>
      <c r="D1176" s="405" t="s">
        <v>14</v>
      </c>
      <c r="E1176" s="405" t="s">
        <v>690</v>
      </c>
      <c r="F1176" s="407"/>
      <c r="G1176" s="407"/>
      <c r="H1176" s="405" t="s">
        <v>207</v>
      </c>
      <c r="I1176" s="408" t="s">
        <v>4978</v>
      </c>
      <c r="J1176" s="413" t="str">
        <f>iferror(vlookup(H1176,Actors!$A$2:$D$472,4,false),"")</f>
        <v>Tektite</v>
      </c>
      <c r="K1176" s="405" t="s">
        <v>168</v>
      </c>
      <c r="L1176" s="405" t="s">
        <v>7661</v>
      </c>
      <c r="M1176" s="411" t="str">
        <f>iferror(vlookup(A1176,Variables!$F$2:$G$2762,2,false),"")</f>
        <v>Blue Tektite</v>
      </c>
      <c r="N1176" s="407" t="s">
        <v>1059</v>
      </c>
    </row>
    <row r="1177">
      <c r="A1177" s="404" t="s">
        <v>7974</v>
      </c>
      <c r="B1177" s="405" t="s">
        <v>44</v>
      </c>
      <c r="C1177" s="406" t="str">
        <f>iferror(vlookup(B1177,Maps!$A$2:$B$111,2,false),"")</f>
        <v>Water Temple</v>
      </c>
      <c r="D1177" s="405" t="s">
        <v>14</v>
      </c>
      <c r="E1177" s="405" t="s">
        <v>690</v>
      </c>
      <c r="F1177" s="407"/>
      <c r="G1177" s="407"/>
      <c r="H1177" s="405" t="s">
        <v>2978</v>
      </c>
      <c r="I1177" s="408" t="s">
        <v>5589</v>
      </c>
      <c r="J1177" s="409" t="str">
        <f>iferror(vlookup(H1177,Actors!$A$2:$D$472,4,false),"")</f>
        <v>Pot</v>
      </c>
      <c r="K1177" s="410" t="s">
        <v>21</v>
      </c>
      <c r="L1177" s="405" t="s">
        <v>7975</v>
      </c>
      <c r="M1177" s="411" t="str">
        <f>iferror(vlookup(A1177,Variables!$F$2:$G$2762,2,false),"")</f>
        <v/>
      </c>
      <c r="N1177" s="412" t="s">
        <v>1059</v>
      </c>
    </row>
    <row r="1178">
      <c r="A1178" s="404" t="s">
        <v>7976</v>
      </c>
      <c r="B1178" s="405" t="s">
        <v>44</v>
      </c>
      <c r="C1178" s="406" t="str">
        <f>iferror(vlookup(B1178,Maps!$A$2:$B$111,2,false),"")</f>
        <v>Water Temple</v>
      </c>
      <c r="D1178" s="405" t="s">
        <v>14</v>
      </c>
      <c r="E1178" s="405" t="s">
        <v>690</v>
      </c>
      <c r="F1178" s="407"/>
      <c r="G1178" s="407"/>
      <c r="H1178" s="405" t="s">
        <v>2978</v>
      </c>
      <c r="I1178" s="408" t="s">
        <v>5589</v>
      </c>
      <c r="J1178" s="409" t="str">
        <f>iferror(vlookup(H1178,Actors!$A$2:$D$472,4,false),"")</f>
        <v>Pot</v>
      </c>
      <c r="K1178" s="410" t="s">
        <v>21</v>
      </c>
      <c r="L1178" s="405" t="s">
        <v>7977</v>
      </c>
      <c r="M1178" s="411" t="str">
        <f>iferror(vlookup(A1178,Variables!$F$2:$G$2762,2,false),"")</f>
        <v/>
      </c>
      <c r="N1178" s="412" t="s">
        <v>1059</v>
      </c>
    </row>
    <row r="1179">
      <c r="A1179" s="404" t="s">
        <v>7978</v>
      </c>
      <c r="B1179" s="405" t="s">
        <v>44</v>
      </c>
      <c r="C1179" s="406" t="str">
        <f>iferror(vlookup(B1179,Maps!$A$2:$B$111,2,false),"")</f>
        <v>Water Temple</v>
      </c>
      <c r="D1179" s="405" t="s">
        <v>14</v>
      </c>
      <c r="E1179" s="405" t="s">
        <v>690</v>
      </c>
      <c r="F1179" s="407"/>
      <c r="G1179" s="407"/>
      <c r="H1179" s="405" t="s">
        <v>3024</v>
      </c>
      <c r="I1179" s="408" t="s">
        <v>5655</v>
      </c>
      <c r="J1179" s="409" t="str">
        <f>iferror(vlookup(H1179,Actors!$A$2:$D$472,4,false),"")</f>
        <v>Bronze / Diamond / Eye Switch</v>
      </c>
      <c r="K1179" s="410" t="s">
        <v>35</v>
      </c>
      <c r="L1179" s="405" t="s">
        <v>7979</v>
      </c>
      <c r="M1179" s="411" t="str">
        <f>iferror(vlookup(A1179,Variables!$F$2:$G$2762,2,false),"")</f>
        <v>Red/Blue Diamond Switch</v>
      </c>
      <c r="N1179" s="412" t="s">
        <v>1059</v>
      </c>
    </row>
    <row r="1180">
      <c r="A1180" s="404" t="s">
        <v>7980</v>
      </c>
      <c r="B1180" s="405" t="s">
        <v>44</v>
      </c>
      <c r="C1180" s="406" t="str">
        <f>iferror(vlookup(B1180,Maps!$A$2:$B$111,2,false),"")</f>
        <v>Water Temple</v>
      </c>
      <c r="D1180" s="405" t="s">
        <v>14</v>
      </c>
      <c r="E1180" s="405" t="s">
        <v>690</v>
      </c>
      <c r="F1180" s="407"/>
      <c r="G1180" s="407"/>
      <c r="H1180" s="405" t="s">
        <v>118</v>
      </c>
      <c r="I1180" s="408" t="s">
        <v>5165</v>
      </c>
      <c r="J1180" s="409" t="str">
        <f>iferror(vlookup(H1180,Actors!$A$2:$D$472,4,false),"")</f>
        <v/>
      </c>
      <c r="K1180" s="410" t="s">
        <v>70</v>
      </c>
      <c r="L1180" s="405" t="s">
        <v>7981</v>
      </c>
      <c r="M1180" s="411" t="str">
        <f>iferror(vlookup(A1180,Variables!$F$2:$G$2762,2,false),"")</f>
        <v/>
      </c>
      <c r="N1180" s="412" t="s">
        <v>1059</v>
      </c>
    </row>
    <row r="1181">
      <c r="A1181" s="404" t="s">
        <v>7980</v>
      </c>
      <c r="B1181" s="405" t="s">
        <v>44</v>
      </c>
      <c r="C1181" s="406" t="str">
        <f>iferror(vlookup(B1181,Maps!$A$2:$B$111,2,false),"")</f>
        <v>Water Temple</v>
      </c>
      <c r="D1181" s="405" t="s">
        <v>14</v>
      </c>
      <c r="E1181" s="405" t="s">
        <v>690</v>
      </c>
      <c r="F1181" s="407"/>
      <c r="G1181" s="407"/>
      <c r="H1181" s="405" t="s">
        <v>118</v>
      </c>
      <c r="I1181" s="408" t="s">
        <v>5165</v>
      </c>
      <c r="J1181" s="409" t="str">
        <f>iferror(vlookup(H1181,Actors!$A$2:$D$472,4,false),"")</f>
        <v/>
      </c>
      <c r="K1181" s="410" t="s">
        <v>70</v>
      </c>
      <c r="L1181" s="405" t="s">
        <v>7981</v>
      </c>
      <c r="M1181" s="411" t="str">
        <f>iferror(vlookup(A1181,Variables!$F$2:$G$2762,2,false),"")</f>
        <v/>
      </c>
      <c r="N1181" s="412" t="s">
        <v>1059</v>
      </c>
    </row>
    <row r="1182">
      <c r="A1182" s="404" t="s">
        <v>7980</v>
      </c>
      <c r="B1182" s="405" t="s">
        <v>44</v>
      </c>
      <c r="C1182" s="406" t="str">
        <f>iferror(vlookup(B1182,Maps!$A$2:$B$111,2,false),"")</f>
        <v>Water Temple</v>
      </c>
      <c r="D1182" s="405" t="s">
        <v>14</v>
      </c>
      <c r="E1182" s="405" t="s">
        <v>690</v>
      </c>
      <c r="F1182" s="407"/>
      <c r="G1182" s="407"/>
      <c r="H1182" s="405" t="s">
        <v>118</v>
      </c>
      <c r="I1182" s="408" t="s">
        <v>5165</v>
      </c>
      <c r="J1182" s="409" t="str">
        <f>iferror(vlookup(H1182,Actors!$A$2:$D$472,4,false),"")</f>
        <v/>
      </c>
      <c r="K1182" s="410" t="s">
        <v>70</v>
      </c>
      <c r="L1182" s="405" t="s">
        <v>7981</v>
      </c>
      <c r="M1182" s="411" t="str">
        <f>iferror(vlookup(A1182,Variables!$F$2:$G$2762,2,false),"")</f>
        <v/>
      </c>
      <c r="N1182" s="412" t="s">
        <v>1059</v>
      </c>
    </row>
    <row r="1183">
      <c r="A1183" s="404" t="s">
        <v>7982</v>
      </c>
      <c r="B1183" s="405" t="s">
        <v>44</v>
      </c>
      <c r="C1183" s="406" t="str">
        <f>iferror(vlookup(B1183,Maps!$A$2:$B$111,2,false),"")</f>
        <v>Water Temple</v>
      </c>
      <c r="D1183" s="405" t="s">
        <v>14</v>
      </c>
      <c r="E1183" s="405" t="s">
        <v>690</v>
      </c>
      <c r="F1183" s="407"/>
      <c r="G1183" s="407"/>
      <c r="H1183" s="405" t="s">
        <v>620</v>
      </c>
      <c r="I1183" s="408" t="s">
        <v>5168</v>
      </c>
      <c r="J1183" s="409" t="str">
        <f>iferror(vlookup(H1183,Actors!$A$2:$D$472,4,false),"")</f>
        <v>Water Temple Water</v>
      </c>
      <c r="K1183" s="410" t="s">
        <v>70</v>
      </c>
      <c r="L1183" s="405" t="s">
        <v>7132</v>
      </c>
      <c r="M1183" s="411" t="str">
        <f>iferror(vlookup(A1183,Variables!$F$2:$G$2762,2,false),"")</f>
        <v/>
      </c>
      <c r="N1183" s="412" t="s">
        <v>1059</v>
      </c>
    </row>
    <row r="1184">
      <c r="A1184" s="375" t="s">
        <v>7520</v>
      </c>
      <c r="B1184" s="376" t="s">
        <v>44</v>
      </c>
      <c r="C1184" s="377" t="str">
        <f>iferror(vlookup(B1184,Maps!$A$2:$B$111,2,false),"")</f>
        <v>Water Temple</v>
      </c>
      <c r="D1184" s="376" t="s">
        <v>14</v>
      </c>
      <c r="E1184" s="376" t="s">
        <v>692</v>
      </c>
      <c r="F1184" s="378"/>
      <c r="G1184" s="378"/>
      <c r="H1184" s="376" t="s">
        <v>3141</v>
      </c>
      <c r="I1184" s="338" t="s">
        <v>5853</v>
      </c>
      <c r="J1184" s="379" t="str">
        <f>iferror(vlookup(H1184,Actors!$A$2:$D$472,4,false),"")</f>
        <v>Navi Message (Targetable)</v>
      </c>
      <c r="K1184" s="376" t="s">
        <v>21</v>
      </c>
      <c r="L1184" s="376" t="s">
        <v>7521</v>
      </c>
      <c r="M1184" s="381" t="str">
        <f>iferror(vlookup(A1184,Variables!$F$2:$G$2762,2,false),"")</f>
        <v>"Hey... Isn't that the same design that's on the Door of Time?"</v>
      </c>
      <c r="N1184" s="378" t="s">
        <v>1059</v>
      </c>
    </row>
    <row r="1185">
      <c r="A1185" s="375" t="s">
        <v>7983</v>
      </c>
      <c r="B1185" s="376" t="s">
        <v>44</v>
      </c>
      <c r="C1185" s="377" t="str">
        <f>iferror(vlookup(B1185,Maps!$A$2:$B$111,2,false),"")</f>
        <v>Water Temple</v>
      </c>
      <c r="D1185" s="376" t="s">
        <v>14</v>
      </c>
      <c r="E1185" s="376" t="s">
        <v>692</v>
      </c>
      <c r="F1185" s="378"/>
      <c r="G1185" s="378"/>
      <c r="H1185" s="376" t="s">
        <v>82</v>
      </c>
      <c r="I1185" s="338" t="s">
        <v>4934</v>
      </c>
      <c r="J1185" s="379" t="str">
        <f>iferror(vlookup(H1185,Actors!$A$2:$D$472,4,false),"")</f>
        <v>Treasure Chest</v>
      </c>
      <c r="K1185" s="376" t="s">
        <v>110</v>
      </c>
      <c r="L1185" s="376" t="s">
        <v>3018</v>
      </c>
      <c r="M1185" s="381" t="str">
        <f>iferror(vlookup(A1185,Variables!$F$2:$G$2762,2,false),"")</f>
        <v>Large Chest - Longshot</v>
      </c>
      <c r="N1185" s="378" t="s">
        <v>1059</v>
      </c>
    </row>
    <row r="1186">
      <c r="A1186" s="375" t="s">
        <v>7984</v>
      </c>
      <c r="B1186" s="376" t="s">
        <v>44</v>
      </c>
      <c r="C1186" s="377" t="str">
        <f>iferror(vlookup(B1186,Maps!$A$2:$B$111,2,false),"")</f>
        <v>Water Temple</v>
      </c>
      <c r="D1186" s="376" t="s">
        <v>14</v>
      </c>
      <c r="E1186" s="376" t="s">
        <v>692</v>
      </c>
      <c r="F1186" s="378"/>
      <c r="G1186" s="378"/>
      <c r="H1186" s="376" t="s">
        <v>3279</v>
      </c>
      <c r="I1186" s="338" t="s">
        <v>6117</v>
      </c>
      <c r="J1186" s="379" t="str">
        <f>iferror(vlookup(H1186,Actors!$A$2:$D$472,4,false),"")</f>
        <v>Time Block</v>
      </c>
      <c r="K1186" s="376" t="s">
        <v>3182</v>
      </c>
      <c r="L1186" s="376" t="s">
        <v>7985</v>
      </c>
      <c r="M1186" s="381" t="str">
        <f>iferror(vlookup(A1186,Variables!$F$2:$G$2762,2,false),"")</f>
        <v/>
      </c>
      <c r="N1186" s="378" t="s">
        <v>1059</v>
      </c>
    </row>
    <row r="1187">
      <c r="A1187" s="404" t="s">
        <v>7155</v>
      </c>
      <c r="B1187" s="405" t="s">
        <v>44</v>
      </c>
      <c r="C1187" s="406" t="str">
        <f>iferror(vlookup(B1187,Maps!$A$2:$B$111,2,false),"")</f>
        <v>Water Temple</v>
      </c>
      <c r="D1187" s="405" t="s">
        <v>14</v>
      </c>
      <c r="E1187" s="405" t="s">
        <v>694</v>
      </c>
      <c r="F1187" s="407"/>
      <c r="G1187" s="407"/>
      <c r="H1187" s="405" t="s">
        <v>3028</v>
      </c>
      <c r="I1187" s="408" t="s">
        <v>5664</v>
      </c>
      <c r="J1187" s="409" t="str">
        <f>iferror(vlookup(H1187,Actors!$A$2:$D$472,4,false),"")</f>
        <v>Hookshot Target Pillar</v>
      </c>
      <c r="K1187" s="410" t="s">
        <v>2996</v>
      </c>
      <c r="L1187" s="405" t="s">
        <v>7156</v>
      </c>
      <c r="M1187" s="411" t="str">
        <f>iferror(vlookup(A1187,Variables!$F$2:$G$2762,2,false),"")</f>
        <v/>
      </c>
      <c r="N1187" s="412" t="s">
        <v>1059</v>
      </c>
    </row>
    <row r="1188">
      <c r="A1188" s="404" t="s">
        <v>7155</v>
      </c>
      <c r="B1188" s="405" t="s">
        <v>44</v>
      </c>
      <c r="C1188" s="406" t="str">
        <f>iferror(vlookup(B1188,Maps!$A$2:$B$111,2,false),"")</f>
        <v>Water Temple</v>
      </c>
      <c r="D1188" s="405" t="s">
        <v>14</v>
      </c>
      <c r="E1188" s="405" t="s">
        <v>694</v>
      </c>
      <c r="F1188" s="407"/>
      <c r="G1188" s="407"/>
      <c r="H1188" s="405" t="s">
        <v>3028</v>
      </c>
      <c r="I1188" s="408" t="s">
        <v>5664</v>
      </c>
      <c r="J1188" s="409" t="str">
        <f>iferror(vlookup(H1188,Actors!$A$2:$D$472,4,false),"")</f>
        <v>Hookshot Target Pillar</v>
      </c>
      <c r="K1188" s="410" t="s">
        <v>2996</v>
      </c>
      <c r="L1188" s="405" t="s">
        <v>7156</v>
      </c>
      <c r="M1188" s="411" t="str">
        <f>iferror(vlookup(A1188,Variables!$F$2:$G$2762,2,false),"")</f>
        <v/>
      </c>
      <c r="N1188" s="412" t="s">
        <v>1059</v>
      </c>
    </row>
    <row r="1189">
      <c r="A1189" s="404" t="s">
        <v>7916</v>
      </c>
      <c r="B1189" s="405" t="s">
        <v>44</v>
      </c>
      <c r="C1189" s="406" t="str">
        <f>iferror(vlookup(B1189,Maps!$A$2:$B$111,2,false),"")</f>
        <v>Water Temple</v>
      </c>
      <c r="D1189" s="405" t="s">
        <v>14</v>
      </c>
      <c r="E1189" s="405" t="s">
        <v>694</v>
      </c>
      <c r="F1189" s="407"/>
      <c r="G1189" s="407"/>
      <c r="H1189" s="405" t="s">
        <v>2876</v>
      </c>
      <c r="I1189" s="408" t="s">
        <v>5402</v>
      </c>
      <c r="J1189" s="413" t="str">
        <f>iferror(vlookup(H1189,Actors!$A$2:$D$472,4,false),"")</f>
        <v>Shellblade</v>
      </c>
      <c r="K1189" s="405" t="s">
        <v>2843</v>
      </c>
      <c r="L1189" s="405" t="s">
        <v>7164</v>
      </c>
      <c r="M1189" s="411" t="str">
        <f>iferror(vlookup(A1189,Variables!$F$2:$G$2762,2,false),"")</f>
        <v>Shellblade</v>
      </c>
      <c r="N1189" s="407" t="s">
        <v>1059</v>
      </c>
    </row>
    <row r="1190">
      <c r="A1190" s="404" t="s">
        <v>7916</v>
      </c>
      <c r="B1190" s="405" t="s">
        <v>44</v>
      </c>
      <c r="C1190" s="406" t="str">
        <f>iferror(vlookup(B1190,Maps!$A$2:$B$111,2,false),"")</f>
        <v>Water Temple</v>
      </c>
      <c r="D1190" s="405" t="s">
        <v>14</v>
      </c>
      <c r="E1190" s="405" t="s">
        <v>694</v>
      </c>
      <c r="F1190" s="407"/>
      <c r="G1190" s="407"/>
      <c r="H1190" s="405" t="s">
        <v>2876</v>
      </c>
      <c r="I1190" s="408" t="s">
        <v>5402</v>
      </c>
      <c r="J1190" s="413" t="str">
        <f>iferror(vlookup(H1190,Actors!$A$2:$D$472,4,false),"")</f>
        <v>Shellblade</v>
      </c>
      <c r="K1190" s="405" t="s">
        <v>2843</v>
      </c>
      <c r="L1190" s="405" t="s">
        <v>7164</v>
      </c>
      <c r="M1190" s="411" t="str">
        <f>iferror(vlookup(A1190,Variables!$F$2:$G$2762,2,false),"")</f>
        <v>Shellblade</v>
      </c>
      <c r="N1190" s="407" t="s">
        <v>1059</v>
      </c>
    </row>
    <row r="1191">
      <c r="A1191" s="404" t="s">
        <v>7986</v>
      </c>
      <c r="B1191" s="405" t="s">
        <v>44</v>
      </c>
      <c r="C1191" s="406" t="str">
        <f>iferror(vlookup(B1191,Maps!$A$2:$B$111,2,false),"")</f>
        <v>Water Temple</v>
      </c>
      <c r="D1191" s="405" t="s">
        <v>14</v>
      </c>
      <c r="E1191" s="405" t="s">
        <v>694</v>
      </c>
      <c r="F1191" s="407"/>
      <c r="G1191" s="407"/>
      <c r="H1191" s="405" t="s">
        <v>2897</v>
      </c>
      <c r="I1191" s="408" t="s">
        <v>5440</v>
      </c>
      <c r="J1191" s="409" t="str">
        <f>iferror(vlookup(H1191,Actors!$A$2:$D$472,4,false),"")</f>
        <v>Water Current</v>
      </c>
      <c r="K1191" s="410" t="s">
        <v>70</v>
      </c>
      <c r="L1191" s="405" t="s">
        <v>2953</v>
      </c>
      <c r="M1191" s="411" t="str">
        <f>iferror(vlookup(A1191,Variables!$F$2:$G$2762,2,false),"")</f>
        <v>Water Current</v>
      </c>
      <c r="N1191" s="412" t="s">
        <v>1059</v>
      </c>
    </row>
    <row r="1192">
      <c r="A1192" s="404" t="s">
        <v>7987</v>
      </c>
      <c r="B1192" s="405" t="s">
        <v>44</v>
      </c>
      <c r="C1192" s="406" t="str">
        <f>iferror(vlookup(B1192,Maps!$A$2:$B$111,2,false),"")</f>
        <v>Water Temple</v>
      </c>
      <c r="D1192" s="405" t="s">
        <v>14</v>
      </c>
      <c r="E1192" s="405" t="s">
        <v>694</v>
      </c>
      <c r="F1192" s="407"/>
      <c r="G1192" s="407"/>
      <c r="H1192" s="405" t="s">
        <v>82</v>
      </c>
      <c r="I1192" s="408" t="s">
        <v>4934</v>
      </c>
      <c r="J1192" s="413" t="str">
        <f>iferror(vlookup(H1192,Actors!$A$2:$D$472,4,false),"")</f>
        <v>Treasure Chest</v>
      </c>
      <c r="K1192" s="405" t="s">
        <v>110</v>
      </c>
      <c r="L1192" s="405" t="s">
        <v>7988</v>
      </c>
      <c r="M1192" s="411" t="str">
        <f>iferror(vlookup(A1192,Variables!$F$2:$G$2762,2,false),"")</f>
        <v>Small Chest - Small Key</v>
      </c>
      <c r="N1192" s="407" t="s">
        <v>1059</v>
      </c>
    </row>
    <row r="1193">
      <c r="A1193" s="404" t="s">
        <v>7989</v>
      </c>
      <c r="B1193" s="405" t="s">
        <v>44</v>
      </c>
      <c r="C1193" s="406" t="str">
        <f>iferror(vlookup(B1193,Maps!$A$2:$B$111,2,false),"")</f>
        <v>Water Temple</v>
      </c>
      <c r="D1193" s="405" t="s">
        <v>14</v>
      </c>
      <c r="E1193" s="405" t="s">
        <v>694</v>
      </c>
      <c r="F1193" s="407"/>
      <c r="G1193" s="407"/>
      <c r="H1193" s="405" t="s">
        <v>3024</v>
      </c>
      <c r="I1193" s="408" t="s">
        <v>5655</v>
      </c>
      <c r="J1193" s="409" t="str">
        <f>iferror(vlookup(H1193,Actors!$A$2:$D$472,4,false),"")</f>
        <v>Bronze / Diamond / Eye Switch</v>
      </c>
      <c r="K1193" s="410" t="s">
        <v>35</v>
      </c>
      <c r="L1193" s="405" t="s">
        <v>7990</v>
      </c>
      <c r="M1193" s="411" t="str">
        <f>iferror(vlookup(A1193,Variables!$F$2:$G$2762,2,false),"")</f>
        <v>Diamond Switch</v>
      </c>
      <c r="N1193" s="412" t="s">
        <v>1059</v>
      </c>
    </row>
    <row r="1194">
      <c r="A1194" s="404" t="s">
        <v>7989</v>
      </c>
      <c r="B1194" s="405" t="s">
        <v>44</v>
      </c>
      <c r="C1194" s="406" t="str">
        <f>iferror(vlookup(B1194,Maps!$A$2:$B$111,2,false),"")</f>
        <v>Water Temple</v>
      </c>
      <c r="D1194" s="405" t="s">
        <v>14</v>
      </c>
      <c r="E1194" s="405" t="s">
        <v>694</v>
      </c>
      <c r="F1194" s="407"/>
      <c r="G1194" s="407"/>
      <c r="H1194" s="405" t="s">
        <v>3024</v>
      </c>
      <c r="I1194" s="408" t="s">
        <v>5655</v>
      </c>
      <c r="J1194" s="409" t="str">
        <f>iferror(vlookup(H1194,Actors!$A$2:$D$472,4,false),"")</f>
        <v>Bronze / Diamond / Eye Switch</v>
      </c>
      <c r="K1194" s="410" t="s">
        <v>35</v>
      </c>
      <c r="L1194" s="405" t="s">
        <v>7990</v>
      </c>
      <c r="M1194" s="411" t="str">
        <f>iferror(vlookup(A1194,Variables!$F$2:$G$2762,2,false),"")</f>
        <v>Diamond Switch</v>
      </c>
      <c r="N1194" s="412" t="s">
        <v>1059</v>
      </c>
    </row>
    <row r="1195">
      <c r="A1195" s="404" t="s">
        <v>7991</v>
      </c>
      <c r="B1195" s="405" t="s">
        <v>44</v>
      </c>
      <c r="C1195" s="406" t="str">
        <f>iferror(vlookup(B1195,Maps!$A$2:$B$111,2,false),"")</f>
        <v>Water Temple</v>
      </c>
      <c r="D1195" s="405" t="s">
        <v>14</v>
      </c>
      <c r="E1195" s="405" t="s">
        <v>694</v>
      </c>
      <c r="F1195" s="407"/>
      <c r="G1195" s="407"/>
      <c r="H1195" s="405" t="s">
        <v>3243</v>
      </c>
      <c r="I1195" s="408" t="s">
        <v>6057</v>
      </c>
      <c r="J1195" s="409" t="str">
        <f>iferror(vlookup(H1195,Actors!$A$2:$D$472,4,false),"")</f>
        <v>Water Temple Gate</v>
      </c>
      <c r="K1195" s="410" t="s">
        <v>70</v>
      </c>
      <c r="L1195" s="405" t="s">
        <v>7992</v>
      </c>
      <c r="M1195" s="411" t="str">
        <f>iferror(vlookup(A1195,Variables!$F$2:$G$2762,2,false),"")</f>
        <v/>
      </c>
      <c r="N1195" s="412" t="s">
        <v>1059</v>
      </c>
    </row>
    <row r="1196">
      <c r="A1196" s="375" t="s">
        <v>7888</v>
      </c>
      <c r="B1196" s="376" t="s">
        <v>44</v>
      </c>
      <c r="C1196" s="377" t="str">
        <f>iferror(vlookup(B1196,Maps!$A$2:$B$111,2,false),"")</f>
        <v>Water Temple</v>
      </c>
      <c r="D1196" s="376" t="s">
        <v>14</v>
      </c>
      <c r="E1196" s="376" t="s">
        <v>696</v>
      </c>
      <c r="F1196" s="378"/>
      <c r="G1196" s="378"/>
      <c r="H1196" s="376" t="s">
        <v>207</v>
      </c>
      <c r="I1196" s="338" t="s">
        <v>4978</v>
      </c>
      <c r="J1196" s="379" t="str">
        <f>iferror(vlookup(H1196,Actors!$A$2:$D$472,4,false),"")</f>
        <v>Tektite</v>
      </c>
      <c r="K1196" s="376" t="s">
        <v>168</v>
      </c>
      <c r="L1196" s="376" t="s">
        <v>7661</v>
      </c>
      <c r="M1196" s="381" t="str">
        <f>iferror(vlookup(A1196,Variables!$F$2:$G$2762,2,false),"")</f>
        <v>Blue Tektite</v>
      </c>
      <c r="N1196" s="378" t="s">
        <v>1059</v>
      </c>
    </row>
    <row r="1197">
      <c r="A1197" s="375" t="s">
        <v>7892</v>
      </c>
      <c r="B1197" s="376" t="s">
        <v>44</v>
      </c>
      <c r="C1197" s="377" t="str">
        <f>iferror(vlookup(B1197,Maps!$A$2:$B$111,2,false),"")</f>
        <v>Water Temple</v>
      </c>
      <c r="D1197" s="376" t="s">
        <v>14</v>
      </c>
      <c r="E1197" s="376" t="s">
        <v>696</v>
      </c>
      <c r="F1197" s="378"/>
      <c r="G1197" s="378"/>
      <c r="H1197" s="376" t="s">
        <v>2953</v>
      </c>
      <c r="I1197" s="338" t="s">
        <v>5543</v>
      </c>
      <c r="J1197" s="383" t="str">
        <f>iferror(vlookup(H1197,Actors!$A$2:$D$472,4,false),"")</f>
        <v>Pushblock</v>
      </c>
      <c r="K1197" s="384" t="s">
        <v>35</v>
      </c>
      <c r="L1197" s="376" t="s">
        <v>7090</v>
      </c>
      <c r="M1197" s="381" t="str">
        <f>iferror(vlookup(A1197,Variables!$F$2:$G$2762,2,false),"")</f>
        <v/>
      </c>
      <c r="N1197" s="385" t="s">
        <v>1059</v>
      </c>
    </row>
    <row r="1198">
      <c r="A1198" s="375" t="s">
        <v>7993</v>
      </c>
      <c r="B1198" s="376" t="s">
        <v>44</v>
      </c>
      <c r="C1198" s="377" t="str">
        <f>iferror(vlookup(B1198,Maps!$A$2:$B$111,2,false),"")</f>
        <v>Water Temple</v>
      </c>
      <c r="D1198" s="376" t="s">
        <v>14</v>
      </c>
      <c r="E1198" s="376" t="s">
        <v>696</v>
      </c>
      <c r="F1198" s="378"/>
      <c r="G1198" s="378"/>
      <c r="H1198" s="376" t="s">
        <v>3024</v>
      </c>
      <c r="I1198" s="338" t="s">
        <v>5655</v>
      </c>
      <c r="J1198" s="383" t="str">
        <f>iferror(vlookup(H1198,Actors!$A$2:$D$472,4,false),"")</f>
        <v>Bronze / Diamond / Eye Switch</v>
      </c>
      <c r="K1198" s="384" t="s">
        <v>35</v>
      </c>
      <c r="L1198" s="376" t="s">
        <v>7994</v>
      </c>
      <c r="M1198" s="381" t="str">
        <f>iferror(vlookup(A1198,Variables!$F$2:$G$2762,2,false),"")</f>
        <v>Diamond Switch</v>
      </c>
      <c r="N1198" s="385" t="s">
        <v>1059</v>
      </c>
    </row>
    <row r="1199">
      <c r="A1199" s="375" t="s">
        <v>7995</v>
      </c>
      <c r="B1199" s="376" t="s">
        <v>44</v>
      </c>
      <c r="C1199" s="377" t="str">
        <f>iferror(vlookup(B1199,Maps!$A$2:$B$111,2,false),"")</f>
        <v>Water Temple</v>
      </c>
      <c r="D1199" s="376" t="s">
        <v>14</v>
      </c>
      <c r="E1199" s="376" t="s">
        <v>696</v>
      </c>
      <c r="F1199" s="378"/>
      <c r="G1199" s="378"/>
      <c r="H1199" s="376" t="s">
        <v>3109</v>
      </c>
      <c r="I1199" s="338" t="s">
        <v>5798</v>
      </c>
      <c r="J1199" s="383" t="str">
        <f>iferror(vlookup(H1199,Actors!$A$2:$D$472,4,false),"")</f>
        <v>Small Water Spout</v>
      </c>
      <c r="K1199" s="384" t="s">
        <v>3054</v>
      </c>
      <c r="L1199" s="376" t="s">
        <v>7996</v>
      </c>
      <c r="M1199" s="381" t="str">
        <f>iferror(vlookup(A1199,Variables!$F$2:$G$2762,2,false),"")</f>
        <v/>
      </c>
      <c r="N1199" s="385" t="s">
        <v>1059</v>
      </c>
    </row>
    <row r="1200">
      <c r="A1200" s="404" t="s">
        <v>7887</v>
      </c>
      <c r="B1200" s="405" t="s">
        <v>44</v>
      </c>
      <c r="C1200" s="406" t="str">
        <f>iferror(vlookup(B1200,Maps!$A$2:$B$111,2,false),"")</f>
        <v>Water Temple</v>
      </c>
      <c r="D1200" s="405" t="s">
        <v>14</v>
      </c>
      <c r="E1200" s="404" t="s">
        <v>698</v>
      </c>
      <c r="F1200" s="414"/>
      <c r="G1200" s="414"/>
      <c r="H1200" s="405" t="s">
        <v>620</v>
      </c>
      <c r="I1200" s="408" t="s">
        <v>5168</v>
      </c>
      <c r="J1200" s="409" t="str">
        <f>iferror(vlookup(H1200,Actors!$A$2:$D$472,4,false),"")</f>
        <v>Water Temple Water</v>
      </c>
      <c r="K1200" s="410" t="s">
        <v>70</v>
      </c>
      <c r="L1200" s="405" t="s">
        <v>7102</v>
      </c>
      <c r="M1200" s="411" t="str">
        <f>iferror(vlookup(A1200,Variables!$F$2:$G$2762,2,false),"")</f>
        <v/>
      </c>
      <c r="N1200" s="412" t="s">
        <v>1059</v>
      </c>
    </row>
    <row r="1201">
      <c r="A1201" s="404" t="s">
        <v>7888</v>
      </c>
      <c r="B1201" s="405" t="s">
        <v>44</v>
      </c>
      <c r="C1201" s="406" t="str">
        <f>iferror(vlookup(B1201,Maps!$A$2:$B$111,2,false),"")</f>
        <v>Water Temple</v>
      </c>
      <c r="D1201" s="405" t="s">
        <v>14</v>
      </c>
      <c r="E1201" s="404" t="s">
        <v>698</v>
      </c>
      <c r="F1201" s="414"/>
      <c r="G1201" s="414"/>
      <c r="H1201" s="405" t="s">
        <v>207</v>
      </c>
      <c r="I1201" s="408" t="s">
        <v>4978</v>
      </c>
      <c r="J1201" s="413" t="str">
        <f>iferror(vlookup(H1201,Actors!$A$2:$D$472,4,false),"")</f>
        <v>Tektite</v>
      </c>
      <c r="K1201" s="405" t="s">
        <v>168</v>
      </c>
      <c r="L1201" s="405" t="s">
        <v>7661</v>
      </c>
      <c r="M1201" s="411" t="str">
        <f>iferror(vlookup(A1201,Variables!$F$2:$G$2762,2,false),"")</f>
        <v>Blue Tektite</v>
      </c>
      <c r="N1201" s="407" t="s">
        <v>1059</v>
      </c>
    </row>
    <row r="1202">
      <c r="A1202" s="404" t="s">
        <v>7303</v>
      </c>
      <c r="B1202" s="405" t="s">
        <v>44</v>
      </c>
      <c r="C1202" s="406" t="str">
        <f>iferror(vlookup(B1202,Maps!$A$2:$B$111,2,false),"")</f>
        <v>Water Temple</v>
      </c>
      <c r="D1202" s="405" t="s">
        <v>14</v>
      </c>
      <c r="E1202" s="404" t="s">
        <v>698</v>
      </c>
      <c r="F1202" s="414"/>
      <c r="G1202" s="414"/>
      <c r="H1202" s="405" t="s">
        <v>2978</v>
      </c>
      <c r="I1202" s="408" t="s">
        <v>5589</v>
      </c>
      <c r="J1202" s="409" t="str">
        <f>iferror(vlookup(H1202,Actors!$A$2:$D$472,4,false),"")</f>
        <v>Pot</v>
      </c>
      <c r="K1202" s="410" t="s">
        <v>21</v>
      </c>
      <c r="L1202" s="405" t="s">
        <v>7304</v>
      </c>
      <c r="M1202" s="411" t="str">
        <f>iferror(vlookup(A1202,Variables!$F$2:$G$2762,2,false),"")</f>
        <v/>
      </c>
      <c r="N1202" s="412" t="s">
        <v>1059</v>
      </c>
    </row>
    <row r="1203">
      <c r="A1203" s="404" t="s">
        <v>7310</v>
      </c>
      <c r="B1203" s="405" t="s">
        <v>44</v>
      </c>
      <c r="C1203" s="406" t="str">
        <f>iferror(vlookup(B1203,Maps!$A$2:$B$111,2,false),"")</f>
        <v>Water Temple</v>
      </c>
      <c r="D1203" s="405" t="s">
        <v>14</v>
      </c>
      <c r="E1203" s="404" t="s">
        <v>698</v>
      </c>
      <c r="F1203" s="414"/>
      <c r="G1203" s="414"/>
      <c r="H1203" s="405" t="s">
        <v>2978</v>
      </c>
      <c r="I1203" s="408" t="s">
        <v>5589</v>
      </c>
      <c r="J1203" s="409" t="str">
        <f>iferror(vlookup(H1203,Actors!$A$2:$D$472,4,false),"")</f>
        <v>Pot</v>
      </c>
      <c r="K1203" s="410" t="s">
        <v>21</v>
      </c>
      <c r="L1203" s="405" t="s">
        <v>7311</v>
      </c>
      <c r="M1203" s="411" t="str">
        <f>iferror(vlookup(A1203,Variables!$F$2:$G$2762,2,false),"")</f>
        <v/>
      </c>
      <c r="N1203" s="412" t="s">
        <v>1059</v>
      </c>
    </row>
    <row r="1204">
      <c r="A1204" s="404" t="s">
        <v>7997</v>
      </c>
      <c r="B1204" s="405" t="s">
        <v>44</v>
      </c>
      <c r="C1204" s="406" t="str">
        <f>iferror(vlookup(B1204,Maps!$A$2:$B$111,2,false),"")</f>
        <v>Water Temple</v>
      </c>
      <c r="D1204" s="405" t="s">
        <v>14</v>
      </c>
      <c r="E1204" s="404" t="s">
        <v>698</v>
      </c>
      <c r="F1204" s="414"/>
      <c r="G1204" s="414"/>
      <c r="H1204" s="405" t="s">
        <v>2978</v>
      </c>
      <c r="I1204" s="408" t="s">
        <v>5589</v>
      </c>
      <c r="J1204" s="409" t="str">
        <f>iferror(vlookup(H1204,Actors!$A$2:$D$472,4,false),"")</f>
        <v>Pot</v>
      </c>
      <c r="K1204" s="410" t="s">
        <v>21</v>
      </c>
      <c r="L1204" s="405" t="s">
        <v>7998</v>
      </c>
      <c r="M1204" s="411" t="str">
        <f>iferror(vlookup(A1204,Variables!$F$2:$G$2762,2,false),"")</f>
        <v/>
      </c>
      <c r="N1204" s="412" t="s">
        <v>1059</v>
      </c>
    </row>
    <row r="1205">
      <c r="A1205" s="404" t="s">
        <v>7999</v>
      </c>
      <c r="B1205" s="405" t="s">
        <v>44</v>
      </c>
      <c r="C1205" s="406" t="str">
        <f>iferror(vlookup(B1205,Maps!$A$2:$B$111,2,false),"")</f>
        <v>Water Temple</v>
      </c>
      <c r="D1205" s="405" t="s">
        <v>14</v>
      </c>
      <c r="E1205" s="404" t="s">
        <v>698</v>
      </c>
      <c r="F1205" s="414"/>
      <c r="G1205" s="414"/>
      <c r="H1205" s="405" t="s">
        <v>3024</v>
      </c>
      <c r="I1205" s="408" t="s">
        <v>5655</v>
      </c>
      <c r="J1205" s="409" t="str">
        <f>iferror(vlookup(H1205,Actors!$A$2:$D$472,4,false),"")</f>
        <v>Bronze / Diamond / Eye Switch</v>
      </c>
      <c r="K1205" s="410" t="s">
        <v>35</v>
      </c>
      <c r="L1205" s="405" t="s">
        <v>8000</v>
      </c>
      <c r="M1205" s="411" t="str">
        <f>iferror(vlookup(A1205,Variables!$F$2:$G$2762,2,false),"")</f>
        <v>Diamond Switch</v>
      </c>
      <c r="N1205" s="412" t="s">
        <v>1059</v>
      </c>
    </row>
    <row r="1206">
      <c r="A1206" s="404" t="s">
        <v>8001</v>
      </c>
      <c r="B1206" s="405" t="s">
        <v>44</v>
      </c>
      <c r="C1206" s="406" t="str">
        <f>iferror(vlookup(B1206,Maps!$A$2:$B$111,2,false),"")</f>
        <v>Water Temple</v>
      </c>
      <c r="D1206" s="405" t="s">
        <v>14</v>
      </c>
      <c r="E1206" s="404" t="s">
        <v>698</v>
      </c>
      <c r="F1206" s="414"/>
      <c r="G1206" s="414"/>
      <c r="H1206" s="405" t="s">
        <v>3109</v>
      </c>
      <c r="I1206" s="408" t="s">
        <v>5798</v>
      </c>
      <c r="J1206" s="409" t="str">
        <f>iferror(vlookup(H1206,Actors!$A$2:$D$472,4,false),"")</f>
        <v>Small Water Spout</v>
      </c>
      <c r="K1206" s="410" t="s">
        <v>3054</v>
      </c>
      <c r="L1206" s="405" t="s">
        <v>7041</v>
      </c>
      <c r="M1206" s="411" t="str">
        <f>iferror(vlookup(A1206,Variables!$F$2:$G$2762,2,false),"")</f>
        <v/>
      </c>
      <c r="N1206" s="412" t="s">
        <v>1059</v>
      </c>
    </row>
    <row r="1207">
      <c r="A1207" s="375" t="s">
        <v>8002</v>
      </c>
      <c r="B1207" s="376" t="s">
        <v>44</v>
      </c>
      <c r="C1207" s="377" t="str">
        <f>iferror(vlookup(B1207,Maps!$A$2:$B$111,2,false),"")</f>
        <v>Water Temple</v>
      </c>
      <c r="D1207" s="376" t="s">
        <v>14</v>
      </c>
      <c r="E1207" s="375" t="s">
        <v>700</v>
      </c>
      <c r="F1207" s="415"/>
      <c r="G1207" s="415"/>
      <c r="H1207" s="376" t="s">
        <v>2756</v>
      </c>
      <c r="I1207" s="338" t="s">
        <v>5219</v>
      </c>
      <c r="J1207" s="379" t="str">
        <f>iferror(vlookup(H1207,Actors!$A$2:$D$472,4,false),"")</f>
        <v>Blade Trap</v>
      </c>
      <c r="K1207" s="376" t="s">
        <v>2765</v>
      </c>
      <c r="L1207" s="376" t="s">
        <v>3749</v>
      </c>
      <c r="M1207" s="381" t="str">
        <f>iferror(vlookup(A1207,Variables!$F$2:$G$2762,2,false),"")</f>
        <v/>
      </c>
      <c r="N1207" s="378" t="s">
        <v>1059</v>
      </c>
    </row>
    <row r="1208">
      <c r="A1208" s="375" t="s">
        <v>8002</v>
      </c>
      <c r="B1208" s="376" t="s">
        <v>44</v>
      </c>
      <c r="C1208" s="377" t="str">
        <f>iferror(vlookup(B1208,Maps!$A$2:$B$111,2,false),"")</f>
        <v>Water Temple</v>
      </c>
      <c r="D1208" s="376" t="s">
        <v>14</v>
      </c>
      <c r="E1208" s="375" t="s">
        <v>700</v>
      </c>
      <c r="F1208" s="415"/>
      <c r="G1208" s="415"/>
      <c r="H1208" s="376" t="s">
        <v>2756</v>
      </c>
      <c r="I1208" s="338" t="s">
        <v>5219</v>
      </c>
      <c r="J1208" s="379" t="str">
        <f>iferror(vlookup(H1208,Actors!$A$2:$D$472,4,false),"")</f>
        <v>Blade Trap</v>
      </c>
      <c r="K1208" s="376" t="s">
        <v>2765</v>
      </c>
      <c r="L1208" s="376" t="s">
        <v>3749</v>
      </c>
      <c r="M1208" s="381" t="str">
        <f>iferror(vlookup(A1208,Variables!$F$2:$G$2762,2,false),"")</f>
        <v/>
      </c>
      <c r="N1208" s="378" t="s">
        <v>1059</v>
      </c>
    </row>
    <row r="1209">
      <c r="A1209" s="375" t="s">
        <v>8002</v>
      </c>
      <c r="B1209" s="376" t="s">
        <v>44</v>
      </c>
      <c r="C1209" s="377" t="str">
        <f>iferror(vlookup(B1209,Maps!$A$2:$B$111,2,false),"")</f>
        <v>Water Temple</v>
      </c>
      <c r="D1209" s="376" t="s">
        <v>14</v>
      </c>
      <c r="E1209" s="375" t="s">
        <v>700</v>
      </c>
      <c r="F1209" s="415"/>
      <c r="G1209" s="415"/>
      <c r="H1209" s="376" t="s">
        <v>2756</v>
      </c>
      <c r="I1209" s="338" t="s">
        <v>5219</v>
      </c>
      <c r="J1209" s="379" t="str">
        <f>iferror(vlookup(H1209,Actors!$A$2:$D$472,4,false),"")</f>
        <v>Blade Trap</v>
      </c>
      <c r="K1209" s="376" t="s">
        <v>2765</v>
      </c>
      <c r="L1209" s="376" t="s">
        <v>3749</v>
      </c>
      <c r="M1209" s="381" t="str">
        <f>iferror(vlookup(A1209,Variables!$F$2:$G$2762,2,false),"")</f>
        <v/>
      </c>
      <c r="N1209" s="378" t="s">
        <v>1059</v>
      </c>
    </row>
    <row r="1210">
      <c r="A1210" s="404" t="s">
        <v>7916</v>
      </c>
      <c r="B1210" s="405" t="s">
        <v>44</v>
      </c>
      <c r="C1210" s="406" t="str">
        <f>iferror(vlookup(B1210,Maps!$A$2:$B$111,2,false),"")</f>
        <v>Water Temple</v>
      </c>
      <c r="D1210" s="405" t="s">
        <v>14</v>
      </c>
      <c r="E1210" s="404" t="s">
        <v>702</v>
      </c>
      <c r="F1210" s="414"/>
      <c r="G1210" s="414"/>
      <c r="H1210" s="405" t="s">
        <v>2876</v>
      </c>
      <c r="I1210" s="408" t="s">
        <v>5402</v>
      </c>
      <c r="J1210" s="413" t="str">
        <f>iferror(vlookup(H1210,Actors!$A$2:$D$472,4,false),"")</f>
        <v>Shellblade</v>
      </c>
      <c r="K1210" s="405" t="s">
        <v>2843</v>
      </c>
      <c r="L1210" s="405" t="s">
        <v>7164</v>
      </c>
      <c r="M1210" s="411" t="str">
        <f>iferror(vlookup(A1210,Variables!$F$2:$G$2762,2,false),"")</f>
        <v>Shellblade</v>
      </c>
      <c r="N1210" s="407" t="s">
        <v>1059</v>
      </c>
    </row>
    <row r="1211">
      <c r="A1211" s="404" t="s">
        <v>8003</v>
      </c>
      <c r="B1211" s="405" t="s">
        <v>44</v>
      </c>
      <c r="C1211" s="406" t="str">
        <f>iferror(vlookup(B1211,Maps!$A$2:$B$111,2,false),"")</f>
        <v>Water Temple</v>
      </c>
      <c r="D1211" s="405" t="s">
        <v>14</v>
      </c>
      <c r="E1211" s="404" t="s">
        <v>702</v>
      </c>
      <c r="F1211" s="414"/>
      <c r="G1211" s="414"/>
      <c r="H1211" s="405" t="s">
        <v>3110</v>
      </c>
      <c r="I1211" s="408" t="s">
        <v>5801</v>
      </c>
      <c r="J1211" s="409" t="str">
        <f>iferror(vlookup(H1211,Actors!$A$2:$D$472,4,false),"")</f>
        <v>Big Water Spout</v>
      </c>
      <c r="K1211" s="410" t="s">
        <v>3057</v>
      </c>
      <c r="L1211" s="405" t="s">
        <v>12</v>
      </c>
      <c r="M1211" s="411" t="str">
        <f>iferror(vlookup(A1211,Variables!$F$2:$G$2762,2,false),"")</f>
        <v/>
      </c>
      <c r="N1211" s="412" t="s">
        <v>1059</v>
      </c>
    </row>
    <row r="1212">
      <c r="A1212" s="404" t="s">
        <v>8003</v>
      </c>
      <c r="B1212" s="405" t="s">
        <v>44</v>
      </c>
      <c r="C1212" s="406" t="str">
        <f>iferror(vlookup(B1212,Maps!$A$2:$B$111,2,false),"")</f>
        <v>Water Temple</v>
      </c>
      <c r="D1212" s="405" t="s">
        <v>14</v>
      </c>
      <c r="E1212" s="404" t="s">
        <v>702</v>
      </c>
      <c r="F1212" s="414"/>
      <c r="G1212" s="414"/>
      <c r="H1212" s="405" t="s">
        <v>3110</v>
      </c>
      <c r="I1212" s="408" t="s">
        <v>5801</v>
      </c>
      <c r="J1212" s="409" t="str">
        <f>iferror(vlookup(H1212,Actors!$A$2:$D$472,4,false),"")</f>
        <v>Big Water Spout</v>
      </c>
      <c r="K1212" s="410" t="s">
        <v>3057</v>
      </c>
      <c r="L1212" s="405" t="s">
        <v>12</v>
      </c>
      <c r="M1212" s="411" t="str">
        <f>iferror(vlookup(A1212,Variables!$F$2:$G$2762,2,false),"")</f>
        <v/>
      </c>
      <c r="N1212" s="412" t="s">
        <v>1059</v>
      </c>
    </row>
    <row r="1213">
      <c r="A1213" s="404" t="s">
        <v>7888</v>
      </c>
      <c r="B1213" s="405" t="s">
        <v>44</v>
      </c>
      <c r="C1213" s="406" t="str">
        <f>iferror(vlookup(B1213,Maps!$A$2:$B$111,2,false),"")</f>
        <v>Water Temple</v>
      </c>
      <c r="D1213" s="405" t="s">
        <v>14</v>
      </c>
      <c r="E1213" s="404" t="s">
        <v>702</v>
      </c>
      <c r="F1213" s="414"/>
      <c r="G1213" s="414"/>
      <c r="H1213" s="405" t="s">
        <v>207</v>
      </c>
      <c r="I1213" s="408" t="s">
        <v>4978</v>
      </c>
      <c r="J1213" s="413" t="str">
        <f>iferror(vlookup(H1213,Actors!$A$2:$D$472,4,false),"")</f>
        <v>Tektite</v>
      </c>
      <c r="K1213" s="405" t="s">
        <v>168</v>
      </c>
      <c r="L1213" s="405" t="s">
        <v>7661</v>
      </c>
      <c r="M1213" s="411" t="str">
        <f>iferror(vlookup(A1213,Variables!$F$2:$G$2762,2,false),"")</f>
        <v>Blue Tektite</v>
      </c>
      <c r="N1213" s="407" t="s">
        <v>1059</v>
      </c>
    </row>
    <row r="1214">
      <c r="A1214" s="404" t="s">
        <v>7888</v>
      </c>
      <c r="B1214" s="405" t="s">
        <v>44</v>
      </c>
      <c r="C1214" s="406" t="str">
        <f>iferror(vlookup(B1214,Maps!$A$2:$B$111,2,false),"")</f>
        <v>Water Temple</v>
      </c>
      <c r="D1214" s="405" t="s">
        <v>14</v>
      </c>
      <c r="E1214" s="404" t="s">
        <v>702</v>
      </c>
      <c r="F1214" s="414"/>
      <c r="G1214" s="414"/>
      <c r="H1214" s="405" t="s">
        <v>207</v>
      </c>
      <c r="I1214" s="408" t="s">
        <v>4978</v>
      </c>
      <c r="J1214" s="413" t="str">
        <f>iferror(vlookup(H1214,Actors!$A$2:$D$472,4,false),"")</f>
        <v>Tektite</v>
      </c>
      <c r="K1214" s="405" t="s">
        <v>168</v>
      </c>
      <c r="L1214" s="405" t="s">
        <v>7661</v>
      </c>
      <c r="M1214" s="411" t="str">
        <f>iferror(vlookup(A1214,Variables!$F$2:$G$2762,2,false),"")</f>
        <v>Blue Tektite</v>
      </c>
      <c r="N1214" s="407" t="s">
        <v>1059</v>
      </c>
    </row>
    <row r="1215">
      <c r="A1215" s="404" t="s">
        <v>7888</v>
      </c>
      <c r="B1215" s="405" t="s">
        <v>44</v>
      </c>
      <c r="C1215" s="406" t="str">
        <f>iferror(vlookup(B1215,Maps!$A$2:$B$111,2,false),"")</f>
        <v>Water Temple</v>
      </c>
      <c r="D1215" s="405" t="s">
        <v>14</v>
      </c>
      <c r="E1215" s="404" t="s">
        <v>702</v>
      </c>
      <c r="F1215" s="414"/>
      <c r="G1215" s="414"/>
      <c r="H1215" s="405" t="s">
        <v>207</v>
      </c>
      <c r="I1215" s="408" t="s">
        <v>4978</v>
      </c>
      <c r="J1215" s="413" t="str">
        <f>iferror(vlookup(H1215,Actors!$A$2:$D$472,4,false),"")</f>
        <v>Tektite</v>
      </c>
      <c r="K1215" s="405" t="s">
        <v>168</v>
      </c>
      <c r="L1215" s="405" t="s">
        <v>7661</v>
      </c>
      <c r="M1215" s="411" t="str">
        <f>iferror(vlookup(A1215,Variables!$F$2:$G$2762,2,false),"")</f>
        <v>Blue Tektite</v>
      </c>
      <c r="N1215" s="407" t="s">
        <v>1059</v>
      </c>
    </row>
    <row r="1216">
      <c r="A1216" s="404" t="s">
        <v>7888</v>
      </c>
      <c r="B1216" s="405" t="s">
        <v>44</v>
      </c>
      <c r="C1216" s="406" t="str">
        <f>iferror(vlookup(B1216,Maps!$A$2:$B$111,2,false),"")</f>
        <v>Water Temple</v>
      </c>
      <c r="D1216" s="405" t="s">
        <v>14</v>
      </c>
      <c r="E1216" s="404" t="s">
        <v>702</v>
      </c>
      <c r="F1216" s="414"/>
      <c r="G1216" s="414"/>
      <c r="H1216" s="405" t="s">
        <v>207</v>
      </c>
      <c r="I1216" s="408" t="s">
        <v>4978</v>
      </c>
      <c r="J1216" s="413" t="str">
        <f>iferror(vlookup(H1216,Actors!$A$2:$D$472,4,false),"")</f>
        <v>Tektite</v>
      </c>
      <c r="K1216" s="405" t="s">
        <v>168</v>
      </c>
      <c r="L1216" s="405" t="s">
        <v>7661</v>
      </c>
      <c r="M1216" s="411" t="str">
        <f>iferror(vlookup(A1216,Variables!$F$2:$G$2762,2,false),"")</f>
        <v>Blue Tektite</v>
      </c>
      <c r="N1216" s="407" t="s">
        <v>1059</v>
      </c>
    </row>
    <row r="1217">
      <c r="A1217" s="404" t="s">
        <v>7888</v>
      </c>
      <c r="B1217" s="405" t="s">
        <v>44</v>
      </c>
      <c r="C1217" s="406" t="str">
        <f>iferror(vlookup(B1217,Maps!$A$2:$B$111,2,false),"")</f>
        <v>Water Temple</v>
      </c>
      <c r="D1217" s="405" t="s">
        <v>14</v>
      </c>
      <c r="E1217" s="404" t="s">
        <v>702</v>
      </c>
      <c r="F1217" s="414"/>
      <c r="G1217" s="414"/>
      <c r="H1217" s="405" t="s">
        <v>207</v>
      </c>
      <c r="I1217" s="408" t="s">
        <v>4978</v>
      </c>
      <c r="J1217" s="413" t="str">
        <f>iferror(vlookup(H1217,Actors!$A$2:$D$472,4,false),"")</f>
        <v>Tektite</v>
      </c>
      <c r="K1217" s="405" t="s">
        <v>168</v>
      </c>
      <c r="L1217" s="405" t="s">
        <v>7661</v>
      </c>
      <c r="M1217" s="411" t="str">
        <f>iferror(vlookup(A1217,Variables!$F$2:$G$2762,2,false),"")</f>
        <v>Blue Tektite</v>
      </c>
      <c r="N1217" s="407" t="s">
        <v>1059</v>
      </c>
    </row>
    <row r="1218">
      <c r="A1218" s="404" t="s">
        <v>7888</v>
      </c>
      <c r="B1218" s="405" t="s">
        <v>44</v>
      </c>
      <c r="C1218" s="406" t="str">
        <f>iferror(vlookup(B1218,Maps!$A$2:$B$111,2,false),"")</f>
        <v>Water Temple</v>
      </c>
      <c r="D1218" s="405" t="s">
        <v>14</v>
      </c>
      <c r="E1218" s="404" t="s">
        <v>702</v>
      </c>
      <c r="F1218" s="414"/>
      <c r="G1218" s="414"/>
      <c r="H1218" s="405" t="s">
        <v>207</v>
      </c>
      <c r="I1218" s="408" t="s">
        <v>4978</v>
      </c>
      <c r="J1218" s="413" t="str">
        <f>iferror(vlookup(H1218,Actors!$A$2:$D$472,4,false),"")</f>
        <v>Tektite</v>
      </c>
      <c r="K1218" s="405" t="s">
        <v>168</v>
      </c>
      <c r="L1218" s="405" t="s">
        <v>7661</v>
      </c>
      <c r="M1218" s="411" t="str">
        <f>iferror(vlookup(A1218,Variables!$F$2:$G$2762,2,false),"")</f>
        <v>Blue Tektite</v>
      </c>
      <c r="N1218" s="407" t="s">
        <v>1059</v>
      </c>
    </row>
    <row r="1219">
      <c r="A1219" s="404" t="s">
        <v>8004</v>
      </c>
      <c r="B1219" s="405" t="s">
        <v>44</v>
      </c>
      <c r="C1219" s="406" t="str">
        <f>iferror(vlookup(B1219,Maps!$A$2:$B$111,2,false),"")</f>
        <v>Water Temple</v>
      </c>
      <c r="D1219" s="405" t="s">
        <v>14</v>
      </c>
      <c r="E1219" s="404" t="s">
        <v>702</v>
      </c>
      <c r="F1219" s="414"/>
      <c r="G1219" s="414"/>
      <c r="H1219" s="405" t="s">
        <v>705</v>
      </c>
      <c r="I1219" s="408" t="s">
        <v>5672</v>
      </c>
      <c r="J1219" s="409" t="str">
        <f>iferror(vlookup(H1219,Actors!$A$2:$D$472,4,false),"")</f>
        <v>Rolling Boulder (Generic)</v>
      </c>
      <c r="K1219" s="410" t="s">
        <v>3003</v>
      </c>
      <c r="L1219" s="405" t="s">
        <v>35</v>
      </c>
      <c r="M1219" s="411" t="str">
        <f>iferror(vlookup(A1219,Variables!$F$2:$G$2762,2,false),"")</f>
        <v/>
      </c>
      <c r="N1219" s="412" t="s">
        <v>1059</v>
      </c>
    </row>
    <row r="1220">
      <c r="A1220" s="404" t="s">
        <v>8005</v>
      </c>
      <c r="B1220" s="405" t="s">
        <v>44</v>
      </c>
      <c r="C1220" s="406" t="str">
        <f>iferror(vlookup(B1220,Maps!$A$2:$B$111,2,false),"")</f>
        <v>Water Temple</v>
      </c>
      <c r="D1220" s="405" t="s">
        <v>14</v>
      </c>
      <c r="E1220" s="404" t="s">
        <v>702</v>
      </c>
      <c r="F1220" s="414"/>
      <c r="G1220" s="414"/>
      <c r="H1220" s="405" t="s">
        <v>705</v>
      </c>
      <c r="I1220" s="408" t="s">
        <v>5672</v>
      </c>
      <c r="J1220" s="409" t="str">
        <f>iferror(vlookup(H1220,Actors!$A$2:$D$472,4,false),"")</f>
        <v>Rolling Boulder (Generic)</v>
      </c>
      <c r="K1220" s="410" t="s">
        <v>3003</v>
      </c>
      <c r="L1220" s="405" t="s">
        <v>42</v>
      </c>
      <c r="M1220" s="411" t="str">
        <f>iferror(vlookup(A1220,Variables!$F$2:$G$2762,2,false),"")</f>
        <v/>
      </c>
      <c r="N1220" s="412" t="s">
        <v>1059</v>
      </c>
    </row>
    <row r="1221">
      <c r="A1221" s="404" t="s">
        <v>8006</v>
      </c>
      <c r="B1221" s="405" t="s">
        <v>44</v>
      </c>
      <c r="C1221" s="406" t="str">
        <f>iferror(vlookup(B1221,Maps!$A$2:$B$111,2,false),"")</f>
        <v>Water Temple</v>
      </c>
      <c r="D1221" s="405" t="s">
        <v>14</v>
      </c>
      <c r="E1221" s="404" t="s">
        <v>702</v>
      </c>
      <c r="F1221" s="414"/>
      <c r="G1221" s="414"/>
      <c r="H1221" s="405" t="s">
        <v>2788</v>
      </c>
      <c r="I1221" s="408" t="s">
        <v>5273</v>
      </c>
      <c r="J1221" s="413" t="str">
        <f>iferror(vlookup(H1221,Actors!$A$2:$D$472,4,false),"")</f>
        <v>Skullwalltula</v>
      </c>
      <c r="K1221" s="405" t="s">
        <v>265</v>
      </c>
      <c r="L1221" s="405" t="s">
        <v>8007</v>
      </c>
      <c r="M1221" s="411" t="str">
        <f>iferror(vlookup(A1221,Variables!$F$2:$G$2762,2,false),"")</f>
        <v/>
      </c>
      <c r="N1221" s="407" t="s">
        <v>1059</v>
      </c>
    </row>
    <row r="1222">
      <c r="A1222" s="375" t="s">
        <v>8008</v>
      </c>
      <c r="B1222" s="376" t="s">
        <v>44</v>
      </c>
      <c r="C1222" s="377" t="str">
        <f>iferror(vlookup(B1222,Maps!$A$2:$B$111,2,false),"")</f>
        <v>Water Temple</v>
      </c>
      <c r="D1222" s="376" t="s">
        <v>14</v>
      </c>
      <c r="E1222" s="375" t="s">
        <v>704</v>
      </c>
      <c r="F1222" s="415"/>
      <c r="G1222" s="415"/>
      <c r="H1222" s="376" t="s">
        <v>3046</v>
      </c>
      <c r="I1222" s="338" t="s">
        <v>5686</v>
      </c>
      <c r="J1222" s="379" t="str">
        <f>iferror(vlookup(H1222,Actors!$A$2:$D$472,4,false),"")</f>
        <v>Dark Link's Illusion Room</v>
      </c>
      <c r="K1222" s="376" t="s">
        <v>3015</v>
      </c>
      <c r="L1222" s="376" t="s">
        <v>7164</v>
      </c>
      <c r="M1222" s="381" t="str">
        <f>iferror(vlookup(A1222,Variables!$F$2:$G$2762,2,false),"")</f>
        <v>Dark Link's Illusion Room</v>
      </c>
      <c r="N1222" s="378" t="s">
        <v>1059</v>
      </c>
    </row>
    <row r="1223">
      <c r="A1223" s="404" t="s">
        <v>7945</v>
      </c>
      <c r="B1223" s="405" t="s">
        <v>44</v>
      </c>
      <c r="C1223" s="406" t="str">
        <f>iferror(vlookup(B1223,Maps!$A$2:$B$111,2,false),"")</f>
        <v>Water Temple</v>
      </c>
      <c r="D1223" s="405" t="s">
        <v>14</v>
      </c>
      <c r="E1223" s="404" t="s">
        <v>715</v>
      </c>
      <c r="F1223" s="414"/>
      <c r="G1223" s="414"/>
      <c r="H1223" s="405" t="s">
        <v>3177</v>
      </c>
      <c r="I1223" s="408" t="s">
        <v>5924</v>
      </c>
      <c r="J1223" s="409" t="str">
        <f>iferror(vlookup(H1223,Actors!$A$2:$D$472,4,false),"")</f>
        <v>Stinger (Water)</v>
      </c>
      <c r="K1223" s="410" t="s">
        <v>282</v>
      </c>
      <c r="L1223" s="405" t="s">
        <v>12</v>
      </c>
      <c r="M1223" s="411" t="str">
        <f>iferror(vlookup(A1223,Variables!$F$2:$G$2762,2,false),"")</f>
        <v>Stinger (Water)</v>
      </c>
      <c r="N1223" s="412" t="s">
        <v>1059</v>
      </c>
    </row>
    <row r="1224">
      <c r="A1224" s="404" t="s">
        <v>7945</v>
      </c>
      <c r="B1224" s="405" t="s">
        <v>44</v>
      </c>
      <c r="C1224" s="406" t="str">
        <f>iferror(vlookup(B1224,Maps!$A$2:$B$111,2,false),"")</f>
        <v>Water Temple</v>
      </c>
      <c r="D1224" s="405" t="s">
        <v>14</v>
      </c>
      <c r="E1224" s="404" t="s">
        <v>715</v>
      </c>
      <c r="F1224" s="414"/>
      <c r="G1224" s="414"/>
      <c r="H1224" s="405" t="s">
        <v>3177</v>
      </c>
      <c r="I1224" s="408" t="s">
        <v>5924</v>
      </c>
      <c r="J1224" s="409" t="str">
        <f>iferror(vlookup(H1224,Actors!$A$2:$D$472,4,false),"")</f>
        <v>Stinger (Water)</v>
      </c>
      <c r="K1224" s="410" t="s">
        <v>282</v>
      </c>
      <c r="L1224" s="405" t="s">
        <v>12</v>
      </c>
      <c r="M1224" s="411" t="str">
        <f>iferror(vlookup(A1224,Variables!$F$2:$G$2762,2,false),"")</f>
        <v>Stinger (Water)</v>
      </c>
      <c r="N1224" s="412" t="s">
        <v>1059</v>
      </c>
    </row>
    <row r="1225">
      <c r="A1225" s="404" t="s">
        <v>7945</v>
      </c>
      <c r="B1225" s="405" t="s">
        <v>44</v>
      </c>
      <c r="C1225" s="406" t="str">
        <f>iferror(vlookup(B1225,Maps!$A$2:$B$111,2,false),"")</f>
        <v>Water Temple</v>
      </c>
      <c r="D1225" s="405" t="s">
        <v>14</v>
      </c>
      <c r="E1225" s="404" t="s">
        <v>715</v>
      </c>
      <c r="F1225" s="414"/>
      <c r="G1225" s="414"/>
      <c r="H1225" s="405" t="s">
        <v>3177</v>
      </c>
      <c r="I1225" s="408" t="s">
        <v>5924</v>
      </c>
      <c r="J1225" s="409" t="str">
        <f>iferror(vlookup(H1225,Actors!$A$2:$D$472,4,false),"")</f>
        <v>Stinger (Water)</v>
      </c>
      <c r="K1225" s="410" t="s">
        <v>282</v>
      </c>
      <c r="L1225" s="405" t="s">
        <v>12</v>
      </c>
      <c r="M1225" s="411" t="str">
        <f>iferror(vlookup(A1225,Variables!$F$2:$G$2762,2,false),"")</f>
        <v>Stinger (Water)</v>
      </c>
      <c r="N1225" s="412" t="s">
        <v>1059</v>
      </c>
    </row>
    <row r="1226">
      <c r="A1226" s="404" t="s">
        <v>7945</v>
      </c>
      <c r="B1226" s="405" t="s">
        <v>44</v>
      </c>
      <c r="C1226" s="406" t="str">
        <f>iferror(vlookup(B1226,Maps!$A$2:$B$111,2,false),"")</f>
        <v>Water Temple</v>
      </c>
      <c r="D1226" s="405" t="s">
        <v>14</v>
      </c>
      <c r="E1226" s="404" t="s">
        <v>715</v>
      </c>
      <c r="F1226" s="414"/>
      <c r="G1226" s="414"/>
      <c r="H1226" s="405" t="s">
        <v>3177</v>
      </c>
      <c r="I1226" s="408" t="s">
        <v>5924</v>
      </c>
      <c r="J1226" s="409" t="str">
        <f>iferror(vlookup(H1226,Actors!$A$2:$D$472,4,false),"")</f>
        <v>Stinger (Water)</v>
      </c>
      <c r="K1226" s="410" t="s">
        <v>282</v>
      </c>
      <c r="L1226" s="405" t="s">
        <v>12</v>
      </c>
      <c r="M1226" s="411" t="str">
        <f>iferror(vlookup(A1226,Variables!$F$2:$G$2762,2,false),"")</f>
        <v>Stinger (Water)</v>
      </c>
      <c r="N1226" s="412" t="s">
        <v>1059</v>
      </c>
    </row>
    <row r="1227">
      <c r="A1227" s="404" t="s">
        <v>7945</v>
      </c>
      <c r="B1227" s="405" t="s">
        <v>44</v>
      </c>
      <c r="C1227" s="406" t="str">
        <f>iferror(vlookup(B1227,Maps!$A$2:$B$111,2,false),"")</f>
        <v>Water Temple</v>
      </c>
      <c r="D1227" s="405" t="s">
        <v>14</v>
      </c>
      <c r="E1227" s="404" t="s">
        <v>715</v>
      </c>
      <c r="F1227" s="414"/>
      <c r="G1227" s="414"/>
      <c r="H1227" s="405" t="s">
        <v>3177</v>
      </c>
      <c r="I1227" s="408" t="s">
        <v>5924</v>
      </c>
      <c r="J1227" s="409" t="str">
        <f>iferror(vlookup(H1227,Actors!$A$2:$D$472,4,false),"")</f>
        <v>Stinger (Water)</v>
      </c>
      <c r="K1227" s="410" t="s">
        <v>282</v>
      </c>
      <c r="L1227" s="405" t="s">
        <v>12</v>
      </c>
      <c r="M1227" s="411" t="str">
        <f>iferror(vlookup(A1227,Variables!$F$2:$G$2762,2,false),"")</f>
        <v>Stinger (Water)</v>
      </c>
      <c r="N1227" s="412" t="s">
        <v>1059</v>
      </c>
    </row>
    <row r="1228">
      <c r="A1228" s="404" t="s">
        <v>8009</v>
      </c>
      <c r="B1228" s="405" t="s">
        <v>44</v>
      </c>
      <c r="C1228" s="406" t="str">
        <f>iferror(vlookup(B1228,Maps!$A$2:$B$111,2,false),"")</f>
        <v>Water Temple</v>
      </c>
      <c r="D1228" s="405" t="s">
        <v>14</v>
      </c>
      <c r="E1228" s="404" t="s">
        <v>715</v>
      </c>
      <c r="F1228" s="414"/>
      <c r="G1228" s="414"/>
      <c r="H1228" s="405" t="s">
        <v>3242</v>
      </c>
      <c r="I1228" s="408" t="s">
        <v>6054</v>
      </c>
      <c r="J1228" s="409" t="str">
        <f>iferror(vlookup(H1228,Actors!$A$2:$D$472,4,false),"")</f>
        <v>Water Temple Bombable Wall</v>
      </c>
      <c r="K1228" s="410" t="s">
        <v>70</v>
      </c>
      <c r="L1228" s="405" t="s">
        <v>8010</v>
      </c>
      <c r="M1228" s="411" t="str">
        <f>iferror(vlookup(A1228,Variables!$F$2:$G$2762,2,false),"")</f>
        <v/>
      </c>
      <c r="N1228" s="412" t="s">
        <v>1059</v>
      </c>
    </row>
    <row r="1229">
      <c r="A1229" s="404" t="s">
        <v>8011</v>
      </c>
      <c r="B1229" s="405" t="s">
        <v>44</v>
      </c>
      <c r="C1229" s="406" t="str">
        <f>iferror(vlookup(B1229,Maps!$A$2:$B$111,2,false),"")</f>
        <v>Water Temple</v>
      </c>
      <c r="D1229" s="405" t="s">
        <v>14</v>
      </c>
      <c r="E1229" s="404" t="s">
        <v>715</v>
      </c>
      <c r="F1229" s="414"/>
      <c r="G1229" s="414"/>
      <c r="H1229" s="405" t="s">
        <v>3242</v>
      </c>
      <c r="I1229" s="408" t="s">
        <v>6054</v>
      </c>
      <c r="J1229" s="409" t="str">
        <f>iferror(vlookup(H1229,Actors!$A$2:$D$472,4,false),"")</f>
        <v>Water Temple Bombable Wall</v>
      </c>
      <c r="K1229" s="410" t="s">
        <v>70</v>
      </c>
      <c r="L1229" s="405" t="s">
        <v>8012</v>
      </c>
      <c r="M1229" s="411" t="str">
        <f>iferror(vlookup(A1229,Variables!$F$2:$G$2762,2,false),"")</f>
        <v/>
      </c>
      <c r="N1229" s="412" t="s">
        <v>1059</v>
      </c>
    </row>
    <row r="1230">
      <c r="A1230" s="404" t="s">
        <v>8013</v>
      </c>
      <c r="B1230" s="405" t="s">
        <v>44</v>
      </c>
      <c r="C1230" s="406" t="str">
        <f>iferror(vlookup(B1230,Maps!$A$2:$B$111,2,false),"")</f>
        <v>Water Temple</v>
      </c>
      <c r="D1230" s="405" t="s">
        <v>14</v>
      </c>
      <c r="E1230" s="404" t="s">
        <v>715</v>
      </c>
      <c r="F1230" s="414"/>
      <c r="G1230" s="414"/>
      <c r="H1230" s="405" t="s">
        <v>2953</v>
      </c>
      <c r="I1230" s="408" t="s">
        <v>5543</v>
      </c>
      <c r="J1230" s="409" t="str">
        <f>iferror(vlookup(H1230,Actors!$A$2:$D$472,4,false),"")</f>
        <v>Pushblock</v>
      </c>
      <c r="K1230" s="410" t="s">
        <v>35</v>
      </c>
      <c r="L1230" s="405" t="s">
        <v>8014</v>
      </c>
      <c r="M1230" s="411" t="str">
        <f>iferror(vlookup(A1230,Variables!$F$2:$G$2762,2,false),"")</f>
        <v/>
      </c>
      <c r="N1230" s="412" t="s">
        <v>1059</v>
      </c>
    </row>
    <row r="1231">
      <c r="A1231" s="404" t="s">
        <v>8015</v>
      </c>
      <c r="B1231" s="405" t="s">
        <v>44</v>
      </c>
      <c r="C1231" s="406" t="str">
        <f>iferror(vlookup(B1231,Maps!$A$2:$B$111,2,false),"")</f>
        <v>Water Temple</v>
      </c>
      <c r="D1231" s="405" t="s">
        <v>14</v>
      </c>
      <c r="E1231" s="404" t="s">
        <v>715</v>
      </c>
      <c r="F1231" s="414"/>
      <c r="G1231" s="414"/>
      <c r="H1231" s="405" t="s">
        <v>2953</v>
      </c>
      <c r="I1231" s="408" t="s">
        <v>5543</v>
      </c>
      <c r="J1231" s="409" t="str">
        <f>iferror(vlookup(H1231,Actors!$A$2:$D$472,4,false),"")</f>
        <v>Pushblock</v>
      </c>
      <c r="K1231" s="410" t="s">
        <v>35</v>
      </c>
      <c r="L1231" s="405" t="s">
        <v>8016</v>
      </c>
      <c r="M1231" s="411" t="str">
        <f>iferror(vlookup(A1231,Variables!$F$2:$G$2762,2,false),"")</f>
        <v/>
      </c>
      <c r="N1231" s="412" t="s">
        <v>1059</v>
      </c>
    </row>
    <row r="1232">
      <c r="A1232" s="404" t="s">
        <v>8017</v>
      </c>
      <c r="B1232" s="405" t="s">
        <v>44</v>
      </c>
      <c r="C1232" s="406" t="str">
        <f>iferror(vlookup(B1232,Maps!$A$2:$B$111,2,false),"")</f>
        <v>Water Temple</v>
      </c>
      <c r="D1232" s="405" t="s">
        <v>14</v>
      </c>
      <c r="E1232" s="404" t="s">
        <v>715</v>
      </c>
      <c r="F1232" s="414"/>
      <c r="G1232" s="414"/>
      <c r="H1232" s="405" t="s">
        <v>620</v>
      </c>
      <c r="I1232" s="408" t="s">
        <v>5168</v>
      </c>
      <c r="J1232" s="409" t="str">
        <f>iferror(vlookup(H1232,Actors!$A$2:$D$472,4,false),"")</f>
        <v>Water Temple Water</v>
      </c>
      <c r="K1232" s="410" t="s">
        <v>70</v>
      </c>
      <c r="L1232" s="405" t="s">
        <v>8018</v>
      </c>
      <c r="M1232" s="411" t="str">
        <f>iferror(vlookup(A1232,Variables!$F$2:$G$2762,2,false),"")</f>
        <v/>
      </c>
      <c r="N1232" s="412" t="s">
        <v>1059</v>
      </c>
    </row>
    <row r="1233">
      <c r="A1233" s="404" t="s">
        <v>8019</v>
      </c>
      <c r="B1233" s="405" t="s">
        <v>44</v>
      </c>
      <c r="C1233" s="406" t="str">
        <f>iferror(vlookup(B1233,Maps!$A$2:$B$111,2,false),"")</f>
        <v>Water Temple</v>
      </c>
      <c r="D1233" s="405" t="s">
        <v>14</v>
      </c>
      <c r="E1233" s="404" t="s">
        <v>715</v>
      </c>
      <c r="F1233" s="414"/>
      <c r="G1233" s="414"/>
      <c r="H1233" s="405" t="s">
        <v>3024</v>
      </c>
      <c r="I1233" s="408" t="s">
        <v>5655</v>
      </c>
      <c r="J1233" s="409" t="str">
        <f>iferror(vlookup(H1233,Actors!$A$2:$D$472,4,false),"")</f>
        <v>Bronze / Diamond / Eye Switch</v>
      </c>
      <c r="K1233" s="410" t="s">
        <v>35</v>
      </c>
      <c r="L1233" s="405" t="s">
        <v>8020</v>
      </c>
      <c r="M1233" s="411" t="str">
        <f>iferror(vlookup(A1233,Variables!$F$2:$G$2762,2,false),"")</f>
        <v>Blue Switch</v>
      </c>
      <c r="N1233" s="412" t="s">
        <v>1059</v>
      </c>
    </row>
    <row r="1234">
      <c r="A1234" s="404" t="s">
        <v>8021</v>
      </c>
      <c r="B1234" s="405" t="s">
        <v>44</v>
      </c>
      <c r="C1234" s="406" t="str">
        <f>iferror(vlookup(B1234,Maps!$A$2:$B$111,2,false),"")</f>
        <v>Water Temple</v>
      </c>
      <c r="D1234" s="405" t="s">
        <v>14</v>
      </c>
      <c r="E1234" s="404" t="s">
        <v>715</v>
      </c>
      <c r="F1234" s="414"/>
      <c r="G1234" s="414"/>
      <c r="H1234" s="405" t="s">
        <v>2978</v>
      </c>
      <c r="I1234" s="408" t="s">
        <v>5589</v>
      </c>
      <c r="J1234" s="409" t="str">
        <f>iferror(vlookup(H1234,Actors!$A$2:$D$472,4,false),"")</f>
        <v>Pot</v>
      </c>
      <c r="K1234" s="410" t="s">
        <v>21</v>
      </c>
      <c r="L1234" s="405" t="s">
        <v>8022</v>
      </c>
      <c r="M1234" s="411" t="str">
        <f>iferror(vlookup(A1234,Variables!$F$2:$G$2762,2,false),"")</f>
        <v/>
      </c>
      <c r="N1234" s="412" t="s">
        <v>1059</v>
      </c>
    </row>
    <row r="1235">
      <c r="A1235" s="404" t="s">
        <v>8023</v>
      </c>
      <c r="B1235" s="405" t="s">
        <v>44</v>
      </c>
      <c r="C1235" s="406" t="str">
        <f>iferror(vlookup(B1235,Maps!$A$2:$B$111,2,false),"")</f>
        <v>Water Temple</v>
      </c>
      <c r="D1235" s="405" t="s">
        <v>14</v>
      </c>
      <c r="E1235" s="404" t="s">
        <v>715</v>
      </c>
      <c r="F1235" s="414"/>
      <c r="G1235" s="414"/>
      <c r="H1235" s="405" t="s">
        <v>2978</v>
      </c>
      <c r="I1235" s="408" t="s">
        <v>5589</v>
      </c>
      <c r="J1235" s="409" t="str">
        <f>iferror(vlookup(H1235,Actors!$A$2:$D$472,4,false),"")</f>
        <v>Pot</v>
      </c>
      <c r="K1235" s="410" t="s">
        <v>21</v>
      </c>
      <c r="L1235" s="405" t="s">
        <v>8024</v>
      </c>
      <c r="M1235" s="411" t="str">
        <f>iferror(vlookup(A1235,Variables!$F$2:$G$2762,2,false),"")</f>
        <v/>
      </c>
      <c r="N1235" s="412" t="s">
        <v>1059</v>
      </c>
    </row>
    <row r="1236">
      <c r="A1236" s="375" t="s">
        <v>7888</v>
      </c>
      <c r="B1236" s="376" t="s">
        <v>44</v>
      </c>
      <c r="C1236" s="377" t="str">
        <f>iferror(vlookup(B1236,Maps!$A$2:$B$111,2,false),"")</f>
        <v>Water Temple</v>
      </c>
      <c r="D1236" s="376" t="s">
        <v>14</v>
      </c>
      <c r="E1236" s="375" t="s">
        <v>707</v>
      </c>
      <c r="F1236" s="415"/>
      <c r="G1236" s="415"/>
      <c r="H1236" s="376" t="s">
        <v>207</v>
      </c>
      <c r="I1236" s="338" t="s">
        <v>4978</v>
      </c>
      <c r="J1236" s="379" t="str">
        <f>iferror(vlookup(H1236,Actors!$A$2:$D$472,4,false),"")</f>
        <v>Tektite</v>
      </c>
      <c r="K1236" s="376" t="s">
        <v>168</v>
      </c>
      <c r="L1236" s="376" t="s">
        <v>7661</v>
      </c>
      <c r="M1236" s="381" t="str">
        <f>iferror(vlookup(A1236,Variables!$F$2:$G$2762,2,false),"")</f>
        <v>Blue Tektite</v>
      </c>
      <c r="N1236" s="378" t="s">
        <v>1059</v>
      </c>
    </row>
    <row r="1237">
      <c r="A1237" s="375" t="s">
        <v>7888</v>
      </c>
      <c r="B1237" s="376" t="s">
        <v>44</v>
      </c>
      <c r="C1237" s="377" t="str">
        <f>iferror(vlookup(B1237,Maps!$A$2:$B$111,2,false),"")</f>
        <v>Water Temple</v>
      </c>
      <c r="D1237" s="376" t="s">
        <v>14</v>
      </c>
      <c r="E1237" s="375" t="s">
        <v>707</v>
      </c>
      <c r="F1237" s="415"/>
      <c r="G1237" s="415"/>
      <c r="H1237" s="376" t="s">
        <v>207</v>
      </c>
      <c r="I1237" s="338" t="s">
        <v>4978</v>
      </c>
      <c r="J1237" s="379" t="str">
        <f>iferror(vlookup(H1237,Actors!$A$2:$D$472,4,false),"")</f>
        <v>Tektite</v>
      </c>
      <c r="K1237" s="376" t="s">
        <v>168</v>
      </c>
      <c r="L1237" s="376" t="s">
        <v>7661</v>
      </c>
      <c r="M1237" s="381" t="str">
        <f>iferror(vlookup(A1237,Variables!$F$2:$G$2762,2,false),"")</f>
        <v>Blue Tektite</v>
      </c>
      <c r="N1237" s="378" t="s">
        <v>1059</v>
      </c>
    </row>
    <row r="1238">
      <c r="A1238" s="375" t="s">
        <v>8025</v>
      </c>
      <c r="B1238" s="376" t="s">
        <v>44</v>
      </c>
      <c r="C1238" s="377" t="str">
        <f>iferror(vlookup(B1238,Maps!$A$2:$B$111,2,false),"")</f>
        <v>Water Temple</v>
      </c>
      <c r="D1238" s="376" t="s">
        <v>14</v>
      </c>
      <c r="E1238" s="375" t="s">
        <v>707</v>
      </c>
      <c r="F1238" s="415"/>
      <c r="G1238" s="415"/>
      <c r="H1238" s="376" t="s">
        <v>3109</v>
      </c>
      <c r="I1238" s="338" t="s">
        <v>5798</v>
      </c>
      <c r="J1238" s="383" t="str">
        <f>iferror(vlookup(H1238,Actors!$A$2:$D$472,4,false),"")</f>
        <v>Small Water Spout</v>
      </c>
      <c r="K1238" s="384" t="s">
        <v>3054</v>
      </c>
      <c r="L1238" s="376" t="s">
        <v>8026</v>
      </c>
      <c r="M1238" s="381" t="str">
        <f>iferror(vlookup(A1238,Variables!$F$2:$G$2762,2,false),"")</f>
        <v/>
      </c>
      <c r="N1238" s="385" t="s">
        <v>1059</v>
      </c>
    </row>
    <row r="1239">
      <c r="A1239" s="375" t="s">
        <v>8025</v>
      </c>
      <c r="B1239" s="376" t="s">
        <v>44</v>
      </c>
      <c r="C1239" s="377" t="str">
        <f>iferror(vlookup(B1239,Maps!$A$2:$B$111,2,false),"")</f>
        <v>Water Temple</v>
      </c>
      <c r="D1239" s="376" t="s">
        <v>14</v>
      </c>
      <c r="E1239" s="375" t="s">
        <v>707</v>
      </c>
      <c r="F1239" s="415"/>
      <c r="G1239" s="415"/>
      <c r="H1239" s="376" t="s">
        <v>3109</v>
      </c>
      <c r="I1239" s="338" t="s">
        <v>5798</v>
      </c>
      <c r="J1239" s="383" t="str">
        <f>iferror(vlookup(H1239,Actors!$A$2:$D$472,4,false),"")</f>
        <v>Small Water Spout</v>
      </c>
      <c r="K1239" s="384" t="s">
        <v>3054</v>
      </c>
      <c r="L1239" s="376" t="s">
        <v>8026</v>
      </c>
      <c r="M1239" s="381" t="str">
        <f>iferror(vlookup(A1239,Variables!$F$2:$G$2762,2,false),"")</f>
        <v/>
      </c>
      <c r="N1239" s="385" t="s">
        <v>1059</v>
      </c>
    </row>
    <row r="1240">
      <c r="A1240" s="375" t="s">
        <v>8025</v>
      </c>
      <c r="B1240" s="376" t="s">
        <v>44</v>
      </c>
      <c r="C1240" s="377" t="str">
        <f>iferror(vlookup(B1240,Maps!$A$2:$B$111,2,false),"")</f>
        <v>Water Temple</v>
      </c>
      <c r="D1240" s="376" t="s">
        <v>14</v>
      </c>
      <c r="E1240" s="375" t="s">
        <v>707</v>
      </c>
      <c r="F1240" s="415"/>
      <c r="G1240" s="415"/>
      <c r="H1240" s="376" t="s">
        <v>3109</v>
      </c>
      <c r="I1240" s="338" t="s">
        <v>5798</v>
      </c>
      <c r="J1240" s="383" t="str">
        <f>iferror(vlookup(H1240,Actors!$A$2:$D$472,4,false),"")</f>
        <v>Small Water Spout</v>
      </c>
      <c r="K1240" s="384" t="s">
        <v>3054</v>
      </c>
      <c r="L1240" s="376" t="s">
        <v>8026</v>
      </c>
      <c r="M1240" s="381" t="str">
        <f>iferror(vlookup(A1240,Variables!$F$2:$G$2762,2,false),"")</f>
        <v/>
      </c>
      <c r="N1240" s="385" t="s">
        <v>1059</v>
      </c>
    </row>
    <row r="1241">
      <c r="A1241" s="375" t="s">
        <v>7108</v>
      </c>
      <c r="B1241" s="376" t="s">
        <v>44</v>
      </c>
      <c r="C1241" s="377" t="str">
        <f>iferror(vlookup(B1241,Maps!$A$2:$B$111,2,false),"")</f>
        <v>Water Temple</v>
      </c>
      <c r="D1241" s="376" t="s">
        <v>14</v>
      </c>
      <c r="E1241" s="375" t="s">
        <v>707</v>
      </c>
      <c r="F1241" s="415"/>
      <c r="G1241" s="415"/>
      <c r="H1241" s="376" t="s">
        <v>3024</v>
      </c>
      <c r="I1241" s="338" t="s">
        <v>5655</v>
      </c>
      <c r="J1241" s="383" t="str">
        <f>iferror(vlookup(H1241,Actors!$A$2:$D$472,4,false),"")</f>
        <v>Bronze / Diamond / Eye Switch</v>
      </c>
      <c r="K1241" s="384" t="s">
        <v>35</v>
      </c>
      <c r="L1241" s="376" t="s">
        <v>7109</v>
      </c>
      <c r="M1241" s="381" t="str">
        <f>iferror(vlookup(A1241,Variables!$F$2:$G$2762,2,false),"")</f>
        <v>Bronze Switch</v>
      </c>
      <c r="N1241" s="385" t="s">
        <v>1059</v>
      </c>
    </row>
    <row r="1242">
      <c r="A1242" s="404" t="s">
        <v>8027</v>
      </c>
      <c r="B1242" s="405" t="s">
        <v>44</v>
      </c>
      <c r="C1242" s="406" t="str">
        <f>iferror(vlookup(B1242,Maps!$A$2:$B$111,2,false),"")</f>
        <v>Water Temple</v>
      </c>
      <c r="D1242" s="405" t="s">
        <v>14</v>
      </c>
      <c r="E1242" s="404" t="s">
        <v>274</v>
      </c>
      <c r="F1242" s="414"/>
      <c r="G1242" s="414"/>
      <c r="H1242" s="405" t="s">
        <v>82</v>
      </c>
      <c r="I1242" s="408" t="s">
        <v>4934</v>
      </c>
      <c r="J1242" s="413" t="str">
        <f>iferror(vlookup(H1242,Actors!$A$2:$D$472,4,false),"")</f>
        <v>Treasure Chest</v>
      </c>
      <c r="K1242" s="405" t="s">
        <v>110</v>
      </c>
      <c r="L1242" s="405" t="s">
        <v>8028</v>
      </c>
      <c r="M1242" s="411" t="str">
        <f>iferror(vlookup(A1242,Variables!$F$2:$G$2762,2,false),"")</f>
        <v>Boss Key Chest - Boss Key</v>
      </c>
      <c r="N1242" s="407" t="s">
        <v>1059</v>
      </c>
    </row>
    <row r="1243">
      <c r="A1243" s="404" t="s">
        <v>8029</v>
      </c>
      <c r="B1243" s="405" t="s">
        <v>44</v>
      </c>
      <c r="C1243" s="406" t="str">
        <f>iferror(vlookup(B1243,Maps!$A$2:$B$111,2,false),"")</f>
        <v>Water Temple</v>
      </c>
      <c r="D1243" s="405" t="s">
        <v>14</v>
      </c>
      <c r="E1243" s="404" t="s">
        <v>274</v>
      </c>
      <c r="F1243" s="414"/>
      <c r="G1243" s="414"/>
      <c r="H1243" s="405" t="s">
        <v>2978</v>
      </c>
      <c r="I1243" s="408" t="s">
        <v>5589</v>
      </c>
      <c r="J1243" s="409" t="str">
        <f>iferror(vlookup(H1243,Actors!$A$2:$D$472,4,false),"")</f>
        <v>Pot</v>
      </c>
      <c r="K1243" s="410" t="s">
        <v>21</v>
      </c>
      <c r="L1243" s="405" t="s">
        <v>8030</v>
      </c>
      <c r="M1243" s="411" t="str">
        <f>iferror(vlookup(A1243,Variables!$F$2:$G$2762,2,false),"")</f>
        <v/>
      </c>
      <c r="N1243" s="412" t="s">
        <v>1059</v>
      </c>
    </row>
    <row r="1244">
      <c r="A1244" s="404" t="s">
        <v>8031</v>
      </c>
      <c r="B1244" s="405" t="s">
        <v>44</v>
      </c>
      <c r="C1244" s="406" t="str">
        <f>iferror(vlookup(B1244,Maps!$A$2:$B$111,2,false),"")</f>
        <v>Water Temple</v>
      </c>
      <c r="D1244" s="405" t="s">
        <v>14</v>
      </c>
      <c r="E1244" s="404" t="s">
        <v>274</v>
      </c>
      <c r="F1244" s="414"/>
      <c r="G1244" s="414"/>
      <c r="H1244" s="405" t="s">
        <v>2978</v>
      </c>
      <c r="I1244" s="408" t="s">
        <v>5589</v>
      </c>
      <c r="J1244" s="409" t="str">
        <f>iferror(vlookup(H1244,Actors!$A$2:$D$472,4,false),"")</f>
        <v>Pot</v>
      </c>
      <c r="K1244" s="410" t="s">
        <v>21</v>
      </c>
      <c r="L1244" s="405" t="s">
        <v>8032</v>
      </c>
      <c r="M1244" s="411" t="str">
        <f>iferror(vlookup(A1244,Variables!$F$2:$G$2762,2,false),"")</f>
        <v/>
      </c>
      <c r="N1244" s="412" t="s">
        <v>1059</v>
      </c>
    </row>
    <row r="1245">
      <c r="A1245" s="375" t="s">
        <v>7075</v>
      </c>
      <c r="B1245" s="376" t="s">
        <v>44</v>
      </c>
      <c r="C1245" s="377" t="str">
        <f>iferror(vlookup(B1245,Maps!$A$2:$B$111,2,false),"")</f>
        <v>Water Temple</v>
      </c>
      <c r="D1245" s="376" t="s">
        <v>14</v>
      </c>
      <c r="E1245" s="375" t="s">
        <v>170</v>
      </c>
      <c r="F1245" s="415"/>
      <c r="G1245" s="415"/>
      <c r="H1245" s="376" t="s">
        <v>104</v>
      </c>
      <c r="I1245" s="338" t="s">
        <v>5146</v>
      </c>
      <c r="J1245" s="379" t="str">
        <f>iferror(vlookup(H1245,Actors!$A$2:$D$472,4,false),"")</f>
        <v>Torch Stand (Generic)</v>
      </c>
      <c r="K1245" s="376" t="s">
        <v>2818</v>
      </c>
      <c r="L1245" s="376" t="s">
        <v>7076</v>
      </c>
      <c r="M1245" s="381" t="str">
        <f>iferror(vlookup(A1245,Variables!$F$2:$G$2762,2,false),"")</f>
        <v>Wooden Torch (Lit)</v>
      </c>
      <c r="N1245" s="378" t="s">
        <v>1059</v>
      </c>
    </row>
    <row r="1246">
      <c r="A1246" s="375" t="s">
        <v>7887</v>
      </c>
      <c r="B1246" s="376" t="s">
        <v>44</v>
      </c>
      <c r="C1246" s="377" t="str">
        <f>iferror(vlookup(B1246,Maps!$A$2:$B$111,2,false),"")</f>
        <v>Water Temple</v>
      </c>
      <c r="D1246" s="376" t="s">
        <v>14</v>
      </c>
      <c r="E1246" s="375" t="s">
        <v>170</v>
      </c>
      <c r="F1246" s="415"/>
      <c r="G1246" s="415"/>
      <c r="H1246" s="376" t="s">
        <v>620</v>
      </c>
      <c r="I1246" s="338" t="s">
        <v>5168</v>
      </c>
      <c r="J1246" s="383" t="str">
        <f>iferror(vlookup(H1246,Actors!$A$2:$D$472,4,false),"")</f>
        <v>Water Temple Water</v>
      </c>
      <c r="K1246" s="384" t="s">
        <v>70</v>
      </c>
      <c r="L1246" s="376" t="s">
        <v>7102</v>
      </c>
      <c r="M1246" s="381" t="str">
        <f>iferror(vlookup(A1246,Variables!$F$2:$G$2762,2,false),"")</f>
        <v/>
      </c>
      <c r="N1246" s="385" t="s">
        <v>1059</v>
      </c>
    </row>
    <row r="1247">
      <c r="A1247" s="375" t="s">
        <v>8033</v>
      </c>
      <c r="B1247" s="376" t="s">
        <v>44</v>
      </c>
      <c r="C1247" s="377" t="str">
        <f>iferror(vlookup(B1247,Maps!$A$2:$B$111,2,false),"")</f>
        <v>Water Temple</v>
      </c>
      <c r="D1247" s="376" t="s">
        <v>14</v>
      </c>
      <c r="E1247" s="375" t="s">
        <v>170</v>
      </c>
      <c r="F1247" s="415"/>
      <c r="G1247" s="415"/>
      <c r="H1247" s="376" t="s">
        <v>3167</v>
      </c>
      <c r="I1247" s="338" t="s">
        <v>5904</v>
      </c>
      <c r="J1247" s="379" t="str">
        <f>iferror(vlookup(H1247,Actors!$A$2:$D$472,4,false),"")</f>
        <v>Checkable Spot</v>
      </c>
      <c r="K1247" s="376" t="s">
        <v>21</v>
      </c>
      <c r="L1247" s="376" t="s">
        <v>4599</v>
      </c>
      <c r="M1247" s="381" t="str">
        <f>iferror(vlookup(A1247,Variables!$F$2:$G$2762,2,false),"")</f>
        <v>Those who wish to open the path sleeping at the bottom of the lake must play the song passed down by the Royal Family.</v>
      </c>
      <c r="N1247" s="378" t="s">
        <v>1059</v>
      </c>
    </row>
    <row r="1248">
      <c r="A1248" s="375" t="s">
        <v>8034</v>
      </c>
      <c r="B1248" s="376" t="s">
        <v>44</v>
      </c>
      <c r="C1248" s="377" t="str">
        <f>iferror(vlookup(B1248,Maps!$A$2:$B$111,2,false),"")</f>
        <v>Water Temple</v>
      </c>
      <c r="D1248" s="376" t="s">
        <v>14</v>
      </c>
      <c r="E1248" s="375" t="s">
        <v>170</v>
      </c>
      <c r="F1248" s="415"/>
      <c r="G1248" s="415"/>
      <c r="H1248" s="376" t="s">
        <v>3242</v>
      </c>
      <c r="I1248" s="338" t="s">
        <v>6054</v>
      </c>
      <c r="J1248" s="383" t="str">
        <f>iferror(vlookup(H1248,Actors!$A$2:$D$472,4,false),"")</f>
        <v>Water Temple Bombable Wall</v>
      </c>
      <c r="K1248" s="384" t="s">
        <v>70</v>
      </c>
      <c r="L1248" s="376" t="s">
        <v>21</v>
      </c>
      <c r="M1248" s="381" t="str">
        <f>iferror(vlookup(A1248,Variables!$F$2:$G$2762,2,false),"")</f>
        <v/>
      </c>
      <c r="N1248" s="385" t="s">
        <v>1059</v>
      </c>
    </row>
    <row r="1249">
      <c r="A1249" s="375" t="s">
        <v>8035</v>
      </c>
      <c r="B1249" s="376" t="s">
        <v>44</v>
      </c>
      <c r="C1249" s="377" t="str">
        <f>iferror(vlookup(B1249,Maps!$A$2:$B$111,2,false),"")</f>
        <v>Water Temple</v>
      </c>
      <c r="D1249" s="376" t="s">
        <v>14</v>
      </c>
      <c r="E1249" s="375" t="s">
        <v>170</v>
      </c>
      <c r="F1249" s="415"/>
      <c r="G1249" s="415"/>
      <c r="H1249" s="376" t="s">
        <v>82</v>
      </c>
      <c r="I1249" s="338" t="s">
        <v>4934</v>
      </c>
      <c r="J1249" s="379" t="str">
        <f>iferror(vlookup(H1249,Actors!$A$2:$D$472,4,false),"")</f>
        <v>Treasure Chest</v>
      </c>
      <c r="K1249" s="376" t="s">
        <v>110</v>
      </c>
      <c r="L1249" s="376" t="s">
        <v>8036</v>
      </c>
      <c r="M1249" s="381" t="str">
        <f>iferror(vlookup(A1249,Variables!$F$2:$G$2762,2,false),"")</f>
        <v>Small Chest - Small Key</v>
      </c>
      <c r="N1249" s="378" t="s">
        <v>1059</v>
      </c>
    </row>
    <row r="1250">
      <c r="A1250" s="375" t="s">
        <v>8037</v>
      </c>
      <c r="B1250" s="376" t="s">
        <v>44</v>
      </c>
      <c r="C1250" s="377" t="str">
        <f>iferror(vlookup(B1250,Maps!$A$2:$B$111,2,false),"")</f>
        <v>Water Temple</v>
      </c>
      <c r="D1250" s="376" t="s">
        <v>14</v>
      </c>
      <c r="E1250" s="375" t="s">
        <v>170</v>
      </c>
      <c r="F1250" s="415"/>
      <c r="G1250" s="415"/>
      <c r="H1250" s="376" t="s">
        <v>2894</v>
      </c>
      <c r="I1250" s="338" t="s">
        <v>5434</v>
      </c>
      <c r="J1250" s="379" t="str">
        <f>iferror(vlookup(H1250,Actors!$A$2:$D$472,4,false),"")</f>
        <v>Adult Ruto</v>
      </c>
      <c r="K1250" s="376" t="s">
        <v>2882</v>
      </c>
      <c r="L1250" s="376" t="s">
        <v>8038</v>
      </c>
      <c r="M1250" s="381" t="str">
        <f>iferror(vlookup(A1250,Variables!$F$2:$G$2762,2,false),"")</f>
        <v/>
      </c>
      <c r="N1250" s="378" t="s">
        <v>1059</v>
      </c>
    </row>
    <row r="1251">
      <c r="A1251" s="375" t="s">
        <v>8039</v>
      </c>
      <c r="B1251" s="376" t="s">
        <v>44</v>
      </c>
      <c r="C1251" s="377" t="str">
        <f>iferror(vlookup(B1251,Maps!$A$2:$B$111,2,false),"")</f>
        <v>Water Temple</v>
      </c>
      <c r="D1251" s="376" t="s">
        <v>14</v>
      </c>
      <c r="E1251" s="375" t="s">
        <v>170</v>
      </c>
      <c r="F1251" s="415"/>
      <c r="G1251" s="415"/>
      <c r="H1251" s="376" t="s">
        <v>3029</v>
      </c>
      <c r="I1251" s="338" t="s">
        <v>5667</v>
      </c>
      <c r="J1251" s="383" t="str">
        <f>iferror(vlookup(H1251,Actors!$A$2:$D$472,4,false),"")</f>
        <v>Ocarina Spot</v>
      </c>
      <c r="K1251" s="384" t="s">
        <v>21</v>
      </c>
      <c r="L1251" s="376" t="s">
        <v>8040</v>
      </c>
      <c r="M1251" s="381" t="str">
        <f>iferror(vlookup(A1251,Variables!$F$2:$G$2762,2,false),"")</f>
        <v>Zelda's Lullaby Ocarina Spot (Water Temple - xxx Room)</v>
      </c>
      <c r="N1251" s="385" t="s">
        <v>1059</v>
      </c>
    </row>
    <row r="1252">
      <c r="A1252" s="375" t="s">
        <v>7508</v>
      </c>
      <c r="B1252" s="376" t="s">
        <v>44</v>
      </c>
      <c r="C1252" s="377" t="str">
        <f>iferror(vlookup(B1252,Maps!$A$2:$B$111,2,false),"")</f>
        <v>Water Temple</v>
      </c>
      <c r="D1252" s="376" t="s">
        <v>14</v>
      </c>
      <c r="E1252" s="375" t="s">
        <v>170</v>
      </c>
      <c r="F1252" s="415"/>
      <c r="G1252" s="415"/>
      <c r="H1252" s="376" t="s">
        <v>2978</v>
      </c>
      <c r="I1252" s="338" t="s">
        <v>5589</v>
      </c>
      <c r="J1252" s="383" t="str">
        <f>iferror(vlookup(H1252,Actors!$A$2:$D$472,4,false),"")</f>
        <v>Pot</v>
      </c>
      <c r="K1252" s="384" t="s">
        <v>21</v>
      </c>
      <c r="L1252" s="376" t="s">
        <v>7509</v>
      </c>
      <c r="M1252" s="381" t="str">
        <f>iferror(vlookup(A1252,Variables!$F$2:$G$2762,2,false),"")</f>
        <v/>
      </c>
      <c r="N1252" s="385" t="s">
        <v>1059</v>
      </c>
    </row>
    <row r="1253">
      <c r="A1253" s="375" t="s">
        <v>8041</v>
      </c>
      <c r="B1253" s="376" t="s">
        <v>44</v>
      </c>
      <c r="C1253" s="377" t="str">
        <f>iferror(vlookup(B1253,Maps!$A$2:$B$111,2,false),"")</f>
        <v>Water Temple</v>
      </c>
      <c r="D1253" s="376" t="s">
        <v>14</v>
      </c>
      <c r="E1253" s="375" t="s">
        <v>170</v>
      </c>
      <c r="F1253" s="415"/>
      <c r="G1253" s="415"/>
      <c r="H1253" s="376" t="s">
        <v>2978</v>
      </c>
      <c r="I1253" s="338" t="s">
        <v>5589</v>
      </c>
      <c r="J1253" s="383" t="str">
        <f>iferror(vlookup(H1253,Actors!$A$2:$D$472,4,false),"")</f>
        <v>Pot</v>
      </c>
      <c r="K1253" s="384" t="s">
        <v>21</v>
      </c>
      <c r="L1253" s="376" t="s">
        <v>8042</v>
      </c>
      <c r="M1253" s="381" t="str">
        <f>iferror(vlookup(A1253,Variables!$F$2:$G$2762,2,false),"")</f>
        <v/>
      </c>
      <c r="N1253" s="385" t="s">
        <v>1059</v>
      </c>
    </row>
    <row r="1254">
      <c r="A1254" s="375" t="s">
        <v>8043</v>
      </c>
      <c r="B1254" s="376" t="s">
        <v>44</v>
      </c>
      <c r="C1254" s="377" t="str">
        <f>iferror(vlookup(B1254,Maps!$A$2:$B$111,2,false),"")</f>
        <v>Water Temple</v>
      </c>
      <c r="D1254" s="376" t="s">
        <v>14</v>
      </c>
      <c r="E1254" s="375" t="s">
        <v>170</v>
      </c>
      <c r="F1254" s="415"/>
      <c r="G1254" s="415"/>
      <c r="H1254" s="376" t="s">
        <v>104</v>
      </c>
      <c r="I1254" s="338" t="s">
        <v>5146</v>
      </c>
      <c r="J1254" s="379" t="str">
        <f>iferror(vlookup(H1254,Actors!$A$2:$D$472,4,false),"")</f>
        <v>Torch Stand (Generic)</v>
      </c>
      <c r="K1254" s="376" t="s">
        <v>2818</v>
      </c>
      <c r="L1254" s="376" t="s">
        <v>8044</v>
      </c>
      <c r="M1254" s="381" t="str">
        <f>iferror(vlookup(A1254,Variables!$F$2:$G$2762,2,false),"")</f>
        <v>Stick Torch (Unlit)</v>
      </c>
      <c r="N1254" s="378" t="s">
        <v>1059</v>
      </c>
    </row>
    <row r="1255">
      <c r="A1255" s="375" t="s">
        <v>8043</v>
      </c>
      <c r="B1255" s="376" t="s">
        <v>44</v>
      </c>
      <c r="C1255" s="377" t="str">
        <f>iferror(vlookup(B1255,Maps!$A$2:$B$111,2,false),"")</f>
        <v>Water Temple</v>
      </c>
      <c r="D1255" s="376" t="s">
        <v>14</v>
      </c>
      <c r="E1255" s="375" t="s">
        <v>170</v>
      </c>
      <c r="F1255" s="415"/>
      <c r="G1255" s="415"/>
      <c r="H1255" s="376" t="s">
        <v>104</v>
      </c>
      <c r="I1255" s="338" t="s">
        <v>5146</v>
      </c>
      <c r="J1255" s="379" t="str">
        <f>iferror(vlookup(H1255,Actors!$A$2:$D$472,4,false),"")</f>
        <v>Torch Stand (Generic)</v>
      </c>
      <c r="K1255" s="376" t="s">
        <v>2818</v>
      </c>
      <c r="L1255" s="376" t="s">
        <v>8044</v>
      </c>
      <c r="M1255" s="381" t="str">
        <f>iferror(vlookup(A1255,Variables!$F$2:$G$2762,2,false),"")</f>
        <v>Stick Torch (Unlit)</v>
      </c>
      <c r="N1255" s="378" t="s">
        <v>1059</v>
      </c>
    </row>
    <row r="1256">
      <c r="A1256" s="404" t="s">
        <v>7916</v>
      </c>
      <c r="B1256" s="405" t="s">
        <v>44</v>
      </c>
      <c r="C1256" s="406" t="str">
        <f>iferror(vlookup(B1256,Maps!$A$2:$B$111,2,false),"")</f>
        <v>Water Temple</v>
      </c>
      <c r="D1256" s="405" t="s">
        <v>14</v>
      </c>
      <c r="E1256" s="404" t="s">
        <v>572</v>
      </c>
      <c r="F1256" s="414"/>
      <c r="G1256" s="414"/>
      <c r="H1256" s="405" t="s">
        <v>2876</v>
      </c>
      <c r="I1256" s="408" t="s">
        <v>5402</v>
      </c>
      <c r="J1256" s="413" t="str">
        <f>iferror(vlookup(H1256,Actors!$A$2:$D$472,4,false),"")</f>
        <v>Shellblade</v>
      </c>
      <c r="K1256" s="405" t="s">
        <v>2843</v>
      </c>
      <c r="L1256" s="405" t="s">
        <v>7164</v>
      </c>
      <c r="M1256" s="411" t="str">
        <f>iferror(vlookup(A1256,Variables!$F$2:$G$2762,2,false),"")</f>
        <v>Shellblade</v>
      </c>
      <c r="N1256" s="407" t="s">
        <v>1059</v>
      </c>
    </row>
    <row r="1257">
      <c r="A1257" s="404" t="s">
        <v>7916</v>
      </c>
      <c r="B1257" s="405" t="s">
        <v>44</v>
      </c>
      <c r="C1257" s="406" t="str">
        <f>iferror(vlookup(B1257,Maps!$A$2:$B$111,2,false),"")</f>
        <v>Water Temple</v>
      </c>
      <c r="D1257" s="405" t="s">
        <v>14</v>
      </c>
      <c r="E1257" s="404" t="s">
        <v>572</v>
      </c>
      <c r="F1257" s="414"/>
      <c r="G1257" s="414"/>
      <c r="H1257" s="405" t="s">
        <v>2876</v>
      </c>
      <c r="I1257" s="408" t="s">
        <v>5402</v>
      </c>
      <c r="J1257" s="413" t="str">
        <f>iferror(vlookup(H1257,Actors!$A$2:$D$472,4,false),"")</f>
        <v>Shellblade</v>
      </c>
      <c r="K1257" s="405" t="s">
        <v>2843</v>
      </c>
      <c r="L1257" s="405" t="s">
        <v>7164</v>
      </c>
      <c r="M1257" s="411" t="str">
        <f>iferror(vlookup(A1257,Variables!$F$2:$G$2762,2,false),"")</f>
        <v>Shellblade</v>
      </c>
      <c r="N1257" s="407" t="s">
        <v>1059</v>
      </c>
    </row>
    <row r="1258">
      <c r="A1258" s="404" t="s">
        <v>7916</v>
      </c>
      <c r="B1258" s="405" t="s">
        <v>44</v>
      </c>
      <c r="C1258" s="406" t="str">
        <f>iferror(vlookup(B1258,Maps!$A$2:$B$111,2,false),"")</f>
        <v>Water Temple</v>
      </c>
      <c r="D1258" s="405" t="s">
        <v>14</v>
      </c>
      <c r="E1258" s="404" t="s">
        <v>572</v>
      </c>
      <c r="F1258" s="414"/>
      <c r="G1258" s="414"/>
      <c r="H1258" s="405" t="s">
        <v>2876</v>
      </c>
      <c r="I1258" s="408" t="s">
        <v>5402</v>
      </c>
      <c r="J1258" s="413" t="str">
        <f>iferror(vlookup(H1258,Actors!$A$2:$D$472,4,false),"")</f>
        <v>Shellblade</v>
      </c>
      <c r="K1258" s="405" t="s">
        <v>2843</v>
      </c>
      <c r="L1258" s="405" t="s">
        <v>7164</v>
      </c>
      <c r="M1258" s="411" t="str">
        <f>iferror(vlookup(A1258,Variables!$F$2:$G$2762,2,false),"")</f>
        <v>Shellblade</v>
      </c>
      <c r="N1258" s="407" t="s">
        <v>1059</v>
      </c>
    </row>
    <row r="1259">
      <c r="A1259" s="404" t="s">
        <v>7887</v>
      </c>
      <c r="B1259" s="405" t="s">
        <v>44</v>
      </c>
      <c r="C1259" s="406" t="str">
        <f>iferror(vlookup(B1259,Maps!$A$2:$B$111,2,false),"")</f>
        <v>Water Temple</v>
      </c>
      <c r="D1259" s="405" t="s">
        <v>14</v>
      </c>
      <c r="E1259" s="404" t="s">
        <v>572</v>
      </c>
      <c r="F1259" s="414"/>
      <c r="G1259" s="414"/>
      <c r="H1259" s="405" t="s">
        <v>620</v>
      </c>
      <c r="I1259" s="408" t="s">
        <v>5168</v>
      </c>
      <c r="J1259" s="409" t="str">
        <f>iferror(vlookup(H1259,Actors!$A$2:$D$472,4,false),"")</f>
        <v>Water Temple Water</v>
      </c>
      <c r="K1259" s="410" t="s">
        <v>70</v>
      </c>
      <c r="L1259" s="405" t="s">
        <v>7102</v>
      </c>
      <c r="M1259" s="411" t="str">
        <f>iferror(vlookup(A1259,Variables!$F$2:$G$2762,2,false),"")</f>
        <v/>
      </c>
      <c r="N1259" s="412" t="s">
        <v>1059</v>
      </c>
    </row>
    <row r="1260">
      <c r="A1260" s="404" t="s">
        <v>8045</v>
      </c>
      <c r="B1260" s="405" t="s">
        <v>44</v>
      </c>
      <c r="C1260" s="406" t="str">
        <f>iferror(vlookup(B1260,Maps!$A$2:$B$111,2,false),"")</f>
        <v>Water Temple</v>
      </c>
      <c r="D1260" s="405" t="s">
        <v>14</v>
      </c>
      <c r="E1260" s="404" t="s">
        <v>572</v>
      </c>
      <c r="F1260" s="414"/>
      <c r="G1260" s="414"/>
      <c r="H1260" s="405" t="s">
        <v>82</v>
      </c>
      <c r="I1260" s="408" t="s">
        <v>4934</v>
      </c>
      <c r="J1260" s="413" t="str">
        <f>iferror(vlookup(H1260,Actors!$A$2:$D$472,4,false),"")</f>
        <v>Treasure Chest</v>
      </c>
      <c r="K1260" s="405" t="s">
        <v>110</v>
      </c>
      <c r="L1260" s="405" t="s">
        <v>8046</v>
      </c>
      <c r="M1260" s="411" t="str">
        <f>iferror(vlookup(A1260,Variables!$F$2:$G$2762,2,false),"")</f>
        <v>Small Chest (Clear Flag) - Small Key</v>
      </c>
      <c r="N1260" s="407" t="s">
        <v>1059</v>
      </c>
    </row>
    <row r="1261">
      <c r="A1261" s="375" t="s">
        <v>7884</v>
      </c>
      <c r="B1261" s="376" t="s">
        <v>44</v>
      </c>
      <c r="C1261" s="377" t="str">
        <f>iferror(vlookup(B1261,Maps!$A$2:$B$111,2,false),"")</f>
        <v>Water Temple</v>
      </c>
      <c r="D1261" s="376" t="s">
        <v>14</v>
      </c>
      <c r="E1261" s="375" t="s">
        <v>577</v>
      </c>
      <c r="F1261" s="415"/>
      <c r="G1261" s="415"/>
      <c r="H1261" s="376" t="s">
        <v>2927</v>
      </c>
      <c r="I1261" s="338" t="s">
        <v>5498</v>
      </c>
      <c r="J1261" s="379" t="str">
        <f>iferror(vlookup(H1261,Actors!$A$2:$D$472,4,false),"")</f>
        <v>Spike Trap</v>
      </c>
      <c r="K1261" s="376" t="s">
        <v>2918</v>
      </c>
      <c r="L1261" s="376" t="s">
        <v>12</v>
      </c>
      <c r="M1261" s="381" t="str">
        <f>iferror(vlookup(A1261,Variables!$F$2:$G$2762,2,false),"")</f>
        <v>Spike Trap</v>
      </c>
      <c r="N1261" s="378" t="s">
        <v>1059</v>
      </c>
    </row>
    <row r="1262">
      <c r="A1262" s="375" t="s">
        <v>7884</v>
      </c>
      <c r="B1262" s="376" t="s">
        <v>44</v>
      </c>
      <c r="C1262" s="377" t="str">
        <f>iferror(vlookup(B1262,Maps!$A$2:$B$111,2,false),"")</f>
        <v>Water Temple</v>
      </c>
      <c r="D1262" s="376" t="s">
        <v>14</v>
      </c>
      <c r="E1262" s="375" t="s">
        <v>577</v>
      </c>
      <c r="F1262" s="415"/>
      <c r="G1262" s="415"/>
      <c r="H1262" s="376" t="s">
        <v>2927</v>
      </c>
      <c r="I1262" s="338" t="s">
        <v>5498</v>
      </c>
      <c r="J1262" s="379" t="str">
        <f>iferror(vlookup(H1262,Actors!$A$2:$D$472,4,false),"")</f>
        <v>Spike Trap</v>
      </c>
      <c r="K1262" s="376" t="s">
        <v>2918</v>
      </c>
      <c r="L1262" s="376" t="s">
        <v>12</v>
      </c>
      <c r="M1262" s="381" t="str">
        <f>iferror(vlookup(A1262,Variables!$F$2:$G$2762,2,false),"")</f>
        <v>Spike Trap</v>
      </c>
      <c r="N1262" s="378" t="s">
        <v>1059</v>
      </c>
    </row>
    <row r="1263">
      <c r="A1263" s="375" t="s">
        <v>7884</v>
      </c>
      <c r="B1263" s="376" t="s">
        <v>44</v>
      </c>
      <c r="C1263" s="377" t="str">
        <f>iferror(vlookup(B1263,Maps!$A$2:$B$111,2,false),"")</f>
        <v>Water Temple</v>
      </c>
      <c r="D1263" s="376" t="s">
        <v>14</v>
      </c>
      <c r="E1263" s="375" t="s">
        <v>577</v>
      </c>
      <c r="F1263" s="415"/>
      <c r="G1263" s="415"/>
      <c r="H1263" s="376" t="s">
        <v>2927</v>
      </c>
      <c r="I1263" s="338" t="s">
        <v>5498</v>
      </c>
      <c r="J1263" s="379" t="str">
        <f>iferror(vlookup(H1263,Actors!$A$2:$D$472,4,false),"")</f>
        <v>Spike Trap</v>
      </c>
      <c r="K1263" s="376" t="s">
        <v>2918</v>
      </c>
      <c r="L1263" s="376" t="s">
        <v>12</v>
      </c>
      <c r="M1263" s="381" t="str">
        <f>iferror(vlookup(A1263,Variables!$F$2:$G$2762,2,false),"")</f>
        <v>Spike Trap</v>
      </c>
      <c r="N1263" s="378" t="s">
        <v>1059</v>
      </c>
    </row>
    <row r="1264">
      <c r="A1264" s="375" t="s">
        <v>7884</v>
      </c>
      <c r="B1264" s="376" t="s">
        <v>44</v>
      </c>
      <c r="C1264" s="377" t="str">
        <f>iferror(vlookup(B1264,Maps!$A$2:$B$111,2,false),"")</f>
        <v>Water Temple</v>
      </c>
      <c r="D1264" s="376" t="s">
        <v>14</v>
      </c>
      <c r="E1264" s="375" t="s">
        <v>577</v>
      </c>
      <c r="F1264" s="415"/>
      <c r="G1264" s="415"/>
      <c r="H1264" s="376" t="s">
        <v>2927</v>
      </c>
      <c r="I1264" s="338" t="s">
        <v>5498</v>
      </c>
      <c r="J1264" s="379" t="str">
        <f>iferror(vlookup(H1264,Actors!$A$2:$D$472,4,false),"")</f>
        <v>Spike Trap</v>
      </c>
      <c r="K1264" s="376" t="s">
        <v>2918</v>
      </c>
      <c r="L1264" s="376" t="s">
        <v>12</v>
      </c>
      <c r="M1264" s="381" t="str">
        <f>iferror(vlookup(A1264,Variables!$F$2:$G$2762,2,false),"")</f>
        <v>Spike Trap</v>
      </c>
      <c r="N1264" s="378" t="s">
        <v>1059</v>
      </c>
    </row>
    <row r="1265">
      <c r="A1265" s="375" t="s">
        <v>7436</v>
      </c>
      <c r="B1265" s="376" t="s">
        <v>44</v>
      </c>
      <c r="C1265" s="377" t="str">
        <f>iferror(vlookup(B1265,Maps!$A$2:$B$111,2,false),"")</f>
        <v>Water Temple</v>
      </c>
      <c r="D1265" s="376" t="s">
        <v>14</v>
      </c>
      <c r="E1265" s="375" t="s">
        <v>577</v>
      </c>
      <c r="F1265" s="415"/>
      <c r="G1265" s="415"/>
      <c r="H1265" s="376" t="s">
        <v>82</v>
      </c>
      <c r="I1265" s="338" t="s">
        <v>4934</v>
      </c>
      <c r="J1265" s="379" t="str">
        <f>iferror(vlookup(H1265,Actors!$A$2:$D$472,4,false),"")</f>
        <v>Treasure Chest</v>
      </c>
      <c r="K1265" s="376" t="s">
        <v>110</v>
      </c>
      <c r="L1265" s="376" t="s">
        <v>7437</v>
      </c>
      <c r="M1265" s="381" t="str">
        <f>iferror(vlookup(A1265,Variables!$F$2:$G$2762,2,false),"")</f>
        <v>Large Chest (Clear Flag) - Dungeon Map</v>
      </c>
      <c r="N1265" s="378" t="s">
        <v>1059</v>
      </c>
    </row>
    <row r="1266">
      <c r="A1266" s="404" t="s">
        <v>7887</v>
      </c>
      <c r="B1266" s="405" t="s">
        <v>44</v>
      </c>
      <c r="C1266" s="406" t="str">
        <f>iferror(vlookup(B1266,Maps!$A$2:$B$111,2,false),"")</f>
        <v>Water Temple</v>
      </c>
      <c r="D1266" s="405" t="s">
        <v>14</v>
      </c>
      <c r="E1266" s="404" t="s">
        <v>582</v>
      </c>
      <c r="F1266" s="414"/>
      <c r="G1266" s="414"/>
      <c r="H1266" s="405" t="s">
        <v>620</v>
      </c>
      <c r="I1266" s="408" t="s">
        <v>5168</v>
      </c>
      <c r="J1266" s="409" t="str">
        <f>iferror(vlookup(H1266,Actors!$A$2:$D$472,4,false),"")</f>
        <v>Water Temple Water</v>
      </c>
      <c r="K1266" s="410" t="s">
        <v>70</v>
      </c>
      <c r="L1266" s="405" t="s">
        <v>7102</v>
      </c>
      <c r="M1266" s="411" t="str">
        <f>iferror(vlookup(A1266,Variables!$F$2:$G$2762,2,false),"")</f>
        <v/>
      </c>
      <c r="N1266" s="412" t="s">
        <v>1059</v>
      </c>
    </row>
    <row r="1267">
      <c r="A1267" s="404" t="s">
        <v>7871</v>
      </c>
      <c r="B1267" s="405" t="s">
        <v>44</v>
      </c>
      <c r="C1267" s="406" t="str">
        <f>iferror(vlookup(B1267,Maps!$A$2:$B$111,2,false),"")</f>
        <v>Water Temple</v>
      </c>
      <c r="D1267" s="405" t="s">
        <v>14</v>
      </c>
      <c r="E1267" s="404" t="s">
        <v>582</v>
      </c>
      <c r="F1267" s="414"/>
      <c r="G1267" s="414"/>
      <c r="H1267" s="405" t="s">
        <v>82</v>
      </c>
      <c r="I1267" s="408" t="s">
        <v>4934</v>
      </c>
      <c r="J1267" s="413" t="str">
        <f>iferror(vlookup(H1267,Actors!$A$2:$D$472,4,false),"")</f>
        <v>Treasure Chest</v>
      </c>
      <c r="K1267" s="405" t="s">
        <v>110</v>
      </c>
      <c r="L1267" s="405" t="s">
        <v>7872</v>
      </c>
      <c r="M1267" s="411" t="str">
        <f>iferror(vlookup(A1267,Variables!$F$2:$G$2762,2,false),"")</f>
        <v>Small Chest - Small Key</v>
      </c>
      <c r="N1267" s="407" t="s">
        <v>1059</v>
      </c>
    </row>
    <row r="1268">
      <c r="A1268" s="404" t="s">
        <v>8047</v>
      </c>
      <c r="B1268" s="405" t="s">
        <v>44</v>
      </c>
      <c r="C1268" s="406" t="str">
        <f>iferror(vlookup(B1268,Maps!$A$2:$B$111,2,false),"")</f>
        <v>Water Temple</v>
      </c>
      <c r="D1268" s="405" t="s">
        <v>14</v>
      </c>
      <c r="E1268" s="404" t="s">
        <v>582</v>
      </c>
      <c r="F1268" s="414"/>
      <c r="G1268" s="414"/>
      <c r="H1268" s="405" t="s">
        <v>3156</v>
      </c>
      <c r="I1268" s="408" t="s">
        <v>5883</v>
      </c>
      <c r="J1268" s="409" t="str">
        <f>iferror(vlookup(H1268,Actors!$A$2:$D$472,4,false),"")</f>
        <v>Make Pushblock</v>
      </c>
      <c r="K1268" s="410" t="s">
        <v>35</v>
      </c>
      <c r="L1268" s="405" t="s">
        <v>8048</v>
      </c>
      <c r="M1268" s="411" t="str">
        <f>iferror(vlookup(A1268,Variables!$F$2:$G$2762,2,false),"")</f>
        <v/>
      </c>
      <c r="N1268" s="412" t="s">
        <v>1059</v>
      </c>
    </row>
    <row r="1269">
      <c r="A1269" s="404" t="s">
        <v>7301</v>
      </c>
      <c r="B1269" s="405" t="s">
        <v>44</v>
      </c>
      <c r="C1269" s="406" t="str">
        <f>iferror(vlookup(B1269,Maps!$A$2:$B$111,2,false),"")</f>
        <v>Water Temple</v>
      </c>
      <c r="D1269" s="405" t="s">
        <v>14</v>
      </c>
      <c r="E1269" s="404" t="s">
        <v>582</v>
      </c>
      <c r="F1269" s="414"/>
      <c r="G1269" s="414"/>
      <c r="H1269" s="405" t="s">
        <v>2978</v>
      </c>
      <c r="I1269" s="408" t="s">
        <v>5589</v>
      </c>
      <c r="J1269" s="409" t="str">
        <f>iferror(vlookup(H1269,Actors!$A$2:$D$472,4,false),"")</f>
        <v>Pot</v>
      </c>
      <c r="K1269" s="410" t="s">
        <v>21</v>
      </c>
      <c r="L1269" s="405" t="s">
        <v>7302</v>
      </c>
      <c r="M1269" s="411" t="str">
        <f>iferror(vlookup(A1269,Variables!$F$2:$G$2762,2,false),"")</f>
        <v/>
      </c>
      <c r="N1269" s="412" t="s">
        <v>1059</v>
      </c>
    </row>
    <row r="1270">
      <c r="A1270" s="404" t="s">
        <v>8049</v>
      </c>
      <c r="B1270" s="405" t="s">
        <v>44</v>
      </c>
      <c r="C1270" s="406" t="str">
        <f>iferror(vlookup(B1270,Maps!$A$2:$B$111,2,false),"")</f>
        <v>Water Temple</v>
      </c>
      <c r="D1270" s="405" t="s">
        <v>14</v>
      </c>
      <c r="E1270" s="404" t="s">
        <v>582</v>
      </c>
      <c r="F1270" s="414"/>
      <c r="G1270" s="414"/>
      <c r="H1270" s="405" t="s">
        <v>2978</v>
      </c>
      <c r="I1270" s="408" t="s">
        <v>5589</v>
      </c>
      <c r="J1270" s="409" t="str">
        <f>iferror(vlookup(H1270,Actors!$A$2:$D$472,4,false),"")</f>
        <v>Pot</v>
      </c>
      <c r="K1270" s="410" t="s">
        <v>21</v>
      </c>
      <c r="L1270" s="405" t="s">
        <v>8050</v>
      </c>
      <c r="M1270" s="411" t="str">
        <f>iferror(vlookup(A1270,Variables!$F$2:$G$2762,2,false),"")</f>
        <v/>
      </c>
      <c r="N1270" s="412" t="s">
        <v>1059</v>
      </c>
    </row>
    <row r="1271">
      <c r="A1271" s="375" t="s">
        <v>7155</v>
      </c>
      <c r="B1271" s="376" t="s">
        <v>44</v>
      </c>
      <c r="C1271" s="377" t="str">
        <f>iferror(vlookup(B1271,Maps!$A$2:$B$111,2,false),"")</f>
        <v>Water Temple</v>
      </c>
      <c r="D1271" s="376" t="s">
        <v>14</v>
      </c>
      <c r="E1271" s="375" t="s">
        <v>588</v>
      </c>
      <c r="F1271" s="415"/>
      <c r="G1271" s="415"/>
      <c r="H1271" s="376" t="s">
        <v>3028</v>
      </c>
      <c r="I1271" s="338" t="s">
        <v>5664</v>
      </c>
      <c r="J1271" s="383" t="str">
        <f>iferror(vlookup(H1271,Actors!$A$2:$D$472,4,false),"")</f>
        <v>Hookshot Target Pillar</v>
      </c>
      <c r="K1271" s="384" t="s">
        <v>2996</v>
      </c>
      <c r="L1271" s="376" t="s">
        <v>7156</v>
      </c>
      <c r="M1271" s="381" t="str">
        <f>iferror(vlookup(A1271,Variables!$F$2:$G$2762,2,false),"")</f>
        <v/>
      </c>
      <c r="N1271" s="385" t="s">
        <v>1059</v>
      </c>
    </row>
    <row r="1272">
      <c r="A1272" s="375" t="s">
        <v>8003</v>
      </c>
      <c r="B1272" s="376" t="s">
        <v>44</v>
      </c>
      <c r="C1272" s="377" t="str">
        <f>iferror(vlookup(B1272,Maps!$A$2:$B$111,2,false),"")</f>
        <v>Water Temple</v>
      </c>
      <c r="D1272" s="376" t="s">
        <v>14</v>
      </c>
      <c r="E1272" s="375" t="s">
        <v>588</v>
      </c>
      <c r="F1272" s="415"/>
      <c r="G1272" s="415"/>
      <c r="H1272" s="376" t="s">
        <v>3110</v>
      </c>
      <c r="I1272" s="338" t="s">
        <v>5801</v>
      </c>
      <c r="J1272" s="383" t="str">
        <f>iferror(vlookup(H1272,Actors!$A$2:$D$472,4,false),"")</f>
        <v>Big Water Spout</v>
      </c>
      <c r="K1272" s="384" t="s">
        <v>3057</v>
      </c>
      <c r="L1272" s="376" t="s">
        <v>12</v>
      </c>
      <c r="M1272" s="381" t="str">
        <f>iferror(vlookup(A1272,Variables!$F$2:$G$2762,2,false),"")</f>
        <v/>
      </c>
      <c r="N1272" s="385" t="s">
        <v>1059</v>
      </c>
    </row>
    <row r="1273">
      <c r="A1273" s="375" t="s">
        <v>8003</v>
      </c>
      <c r="B1273" s="376" t="s">
        <v>44</v>
      </c>
      <c r="C1273" s="377" t="str">
        <f>iferror(vlookup(B1273,Maps!$A$2:$B$111,2,false),"")</f>
        <v>Water Temple</v>
      </c>
      <c r="D1273" s="376" t="s">
        <v>14</v>
      </c>
      <c r="E1273" s="375" t="s">
        <v>588</v>
      </c>
      <c r="F1273" s="415"/>
      <c r="G1273" s="415"/>
      <c r="H1273" s="376" t="s">
        <v>3110</v>
      </c>
      <c r="I1273" s="338" t="s">
        <v>5801</v>
      </c>
      <c r="J1273" s="383" t="str">
        <f>iferror(vlookup(H1273,Actors!$A$2:$D$472,4,false),"")</f>
        <v>Big Water Spout</v>
      </c>
      <c r="K1273" s="384" t="s">
        <v>3057</v>
      </c>
      <c r="L1273" s="376" t="s">
        <v>12</v>
      </c>
      <c r="M1273" s="381" t="str">
        <f>iferror(vlookup(A1273,Variables!$F$2:$G$2762,2,false),"")</f>
        <v/>
      </c>
      <c r="N1273" s="385" t="s">
        <v>1059</v>
      </c>
    </row>
    <row r="1274">
      <c r="A1274" s="375" t="s">
        <v>8003</v>
      </c>
      <c r="B1274" s="376" t="s">
        <v>44</v>
      </c>
      <c r="C1274" s="377" t="str">
        <f>iferror(vlookup(B1274,Maps!$A$2:$B$111,2,false),"")</f>
        <v>Water Temple</v>
      </c>
      <c r="D1274" s="376" t="s">
        <v>14</v>
      </c>
      <c r="E1274" s="375" t="s">
        <v>588</v>
      </c>
      <c r="F1274" s="415"/>
      <c r="G1274" s="415"/>
      <c r="H1274" s="376" t="s">
        <v>3110</v>
      </c>
      <c r="I1274" s="338" t="s">
        <v>5801</v>
      </c>
      <c r="J1274" s="383" t="str">
        <f>iferror(vlookup(H1274,Actors!$A$2:$D$472,4,false),"")</f>
        <v>Big Water Spout</v>
      </c>
      <c r="K1274" s="384" t="s">
        <v>3057</v>
      </c>
      <c r="L1274" s="376" t="s">
        <v>12</v>
      </c>
      <c r="M1274" s="381" t="str">
        <f>iferror(vlookup(A1274,Variables!$F$2:$G$2762,2,false),"")</f>
        <v/>
      </c>
      <c r="N1274" s="385" t="s">
        <v>1059</v>
      </c>
    </row>
    <row r="1275">
      <c r="A1275" s="375" t="s">
        <v>8003</v>
      </c>
      <c r="B1275" s="376" t="s">
        <v>44</v>
      </c>
      <c r="C1275" s="377" t="str">
        <f>iferror(vlookup(B1275,Maps!$A$2:$B$111,2,false),"")</f>
        <v>Water Temple</v>
      </c>
      <c r="D1275" s="376" t="s">
        <v>14</v>
      </c>
      <c r="E1275" s="375" t="s">
        <v>588</v>
      </c>
      <c r="F1275" s="415"/>
      <c r="G1275" s="415"/>
      <c r="H1275" s="376" t="s">
        <v>3110</v>
      </c>
      <c r="I1275" s="338" t="s">
        <v>5801</v>
      </c>
      <c r="J1275" s="383" t="str">
        <f>iferror(vlookup(H1275,Actors!$A$2:$D$472,4,false),"")</f>
        <v>Big Water Spout</v>
      </c>
      <c r="K1275" s="384" t="s">
        <v>3057</v>
      </c>
      <c r="L1275" s="376" t="s">
        <v>12</v>
      </c>
      <c r="M1275" s="381" t="str">
        <f>iferror(vlookup(A1275,Variables!$F$2:$G$2762,2,false),"")</f>
        <v/>
      </c>
      <c r="N1275" s="385" t="s">
        <v>1059</v>
      </c>
    </row>
    <row r="1276">
      <c r="A1276" s="375" t="s">
        <v>8003</v>
      </c>
      <c r="B1276" s="376" t="s">
        <v>44</v>
      </c>
      <c r="C1276" s="377" t="str">
        <f>iferror(vlookup(B1276,Maps!$A$2:$B$111,2,false),"")</f>
        <v>Water Temple</v>
      </c>
      <c r="D1276" s="376" t="s">
        <v>14</v>
      </c>
      <c r="E1276" s="375" t="s">
        <v>588</v>
      </c>
      <c r="F1276" s="415"/>
      <c r="G1276" s="415"/>
      <c r="H1276" s="376" t="s">
        <v>3110</v>
      </c>
      <c r="I1276" s="338" t="s">
        <v>5801</v>
      </c>
      <c r="J1276" s="383" t="str">
        <f>iferror(vlookup(H1276,Actors!$A$2:$D$472,4,false),"")</f>
        <v>Big Water Spout</v>
      </c>
      <c r="K1276" s="384" t="s">
        <v>3057</v>
      </c>
      <c r="L1276" s="376" t="s">
        <v>12</v>
      </c>
      <c r="M1276" s="381" t="str">
        <f>iferror(vlookup(A1276,Variables!$F$2:$G$2762,2,false),"")</f>
        <v/>
      </c>
      <c r="N1276" s="385" t="s">
        <v>1059</v>
      </c>
    </row>
    <row r="1277">
      <c r="A1277" s="375" t="s">
        <v>8003</v>
      </c>
      <c r="B1277" s="376" t="s">
        <v>44</v>
      </c>
      <c r="C1277" s="377" t="str">
        <f>iferror(vlookup(B1277,Maps!$A$2:$B$111,2,false),"")</f>
        <v>Water Temple</v>
      </c>
      <c r="D1277" s="376" t="s">
        <v>14</v>
      </c>
      <c r="E1277" s="375" t="s">
        <v>588</v>
      </c>
      <c r="F1277" s="415"/>
      <c r="G1277" s="415"/>
      <c r="H1277" s="376" t="s">
        <v>3110</v>
      </c>
      <c r="I1277" s="338" t="s">
        <v>5801</v>
      </c>
      <c r="J1277" s="383" t="str">
        <f>iferror(vlookup(H1277,Actors!$A$2:$D$472,4,false),"")</f>
        <v>Big Water Spout</v>
      </c>
      <c r="K1277" s="384" t="s">
        <v>3057</v>
      </c>
      <c r="L1277" s="376" t="s">
        <v>12</v>
      </c>
      <c r="M1277" s="381" t="str">
        <f>iferror(vlookup(A1277,Variables!$F$2:$G$2762,2,false),"")</f>
        <v/>
      </c>
      <c r="N1277" s="385" t="s">
        <v>1059</v>
      </c>
    </row>
    <row r="1278">
      <c r="A1278" s="375" t="s">
        <v>7485</v>
      </c>
      <c r="B1278" s="376" t="s">
        <v>44</v>
      </c>
      <c r="C1278" s="377" t="str">
        <f>iferror(vlookup(B1278,Maps!$A$2:$B$111,2,false),"")</f>
        <v>Water Temple</v>
      </c>
      <c r="D1278" s="376" t="s">
        <v>14</v>
      </c>
      <c r="E1278" s="375" t="s">
        <v>588</v>
      </c>
      <c r="F1278" s="415"/>
      <c r="G1278" s="415"/>
      <c r="H1278" s="376" t="s">
        <v>82</v>
      </c>
      <c r="I1278" s="338" t="s">
        <v>4934</v>
      </c>
      <c r="J1278" s="379" t="str">
        <f>iferror(vlookup(H1278,Actors!$A$2:$D$472,4,false),"")</f>
        <v>Treasure Chest</v>
      </c>
      <c r="K1278" s="376" t="s">
        <v>110</v>
      </c>
      <c r="L1278" s="376" t="s">
        <v>7486</v>
      </c>
      <c r="M1278" s="381" t="str">
        <f>iferror(vlookup(A1278,Variables!$F$2:$G$2762,2,false),"")</f>
        <v>Small Chest - Small Key</v>
      </c>
      <c r="N1278" s="378" t="s">
        <v>1059</v>
      </c>
    </row>
    <row r="1279">
      <c r="A1279" s="375" t="s">
        <v>8051</v>
      </c>
      <c r="B1279" s="376" t="s">
        <v>44</v>
      </c>
      <c r="C1279" s="377" t="str">
        <f>iferror(vlookup(B1279,Maps!$A$2:$B$111,2,false),"")</f>
        <v>Water Temple</v>
      </c>
      <c r="D1279" s="376" t="s">
        <v>14</v>
      </c>
      <c r="E1279" s="375" t="s">
        <v>588</v>
      </c>
      <c r="F1279" s="415"/>
      <c r="G1279" s="415"/>
      <c r="H1279" s="376" t="s">
        <v>2994</v>
      </c>
      <c r="I1279" s="338" t="s">
        <v>5617</v>
      </c>
      <c r="J1279" s="379" t="str">
        <f>iferror(vlookup(H1279,Actors!$A$2:$D$472,4,false),"")</f>
        <v>Navi Message (Automatically Triggered)</v>
      </c>
      <c r="K1279" s="376" t="s">
        <v>21</v>
      </c>
      <c r="L1279" s="376" t="s">
        <v>8052</v>
      </c>
      <c r="M1279" s="381" t="str">
        <f>iferror(vlookup(A1279,Variables!$F$2:$G$2762,2,false),"")</f>
        <v>Link! Be careful! Don't get swallowed by the vortexes!</v>
      </c>
      <c r="N1279" s="378" t="s">
        <v>1059</v>
      </c>
    </row>
    <row r="1280">
      <c r="A1280" s="375" t="s">
        <v>8051</v>
      </c>
      <c r="B1280" s="376" t="s">
        <v>44</v>
      </c>
      <c r="C1280" s="377" t="str">
        <f>iferror(vlookup(B1280,Maps!$A$2:$B$111,2,false),"")</f>
        <v>Water Temple</v>
      </c>
      <c r="D1280" s="376" t="s">
        <v>14</v>
      </c>
      <c r="E1280" s="375" t="s">
        <v>588</v>
      </c>
      <c r="F1280" s="415"/>
      <c r="G1280" s="415"/>
      <c r="H1280" s="376" t="s">
        <v>2994</v>
      </c>
      <c r="I1280" s="338" t="s">
        <v>5617</v>
      </c>
      <c r="J1280" s="379" t="str">
        <f>iferror(vlookup(H1280,Actors!$A$2:$D$472,4,false),"")</f>
        <v>Navi Message (Automatically Triggered)</v>
      </c>
      <c r="K1280" s="376" t="s">
        <v>21</v>
      </c>
      <c r="L1280" s="376" t="s">
        <v>8052</v>
      </c>
      <c r="M1280" s="381" t="str">
        <f>iferror(vlookup(A1280,Variables!$F$2:$G$2762,2,false),"")</f>
        <v>Link! Be careful! Don't get swallowed by the vortexes!</v>
      </c>
      <c r="N1280" s="378" t="s">
        <v>1059</v>
      </c>
    </row>
    <row r="1281">
      <c r="A1281" s="375" t="s">
        <v>8053</v>
      </c>
      <c r="B1281" s="376" t="s">
        <v>44</v>
      </c>
      <c r="C1281" s="377" t="str">
        <f>iferror(vlookup(B1281,Maps!$A$2:$B$111,2,false),"")</f>
        <v>Water Temple</v>
      </c>
      <c r="D1281" s="376" t="s">
        <v>14</v>
      </c>
      <c r="E1281" s="375" t="s">
        <v>588</v>
      </c>
      <c r="F1281" s="415"/>
      <c r="G1281" s="415"/>
      <c r="H1281" s="376" t="s">
        <v>2788</v>
      </c>
      <c r="I1281" s="338" t="s">
        <v>5273</v>
      </c>
      <c r="J1281" s="379" t="str">
        <f>iferror(vlookup(H1281,Actors!$A$2:$D$472,4,false),"")</f>
        <v>Skullwalltula</v>
      </c>
      <c r="K1281" s="376" t="s">
        <v>265</v>
      </c>
      <c r="L1281" s="376" t="s">
        <v>8054</v>
      </c>
      <c r="M1281" s="381" t="str">
        <f>iferror(vlookup(A1281,Variables!$F$2:$G$2762,2,false),"")</f>
        <v/>
      </c>
      <c r="N1281" s="378" t="s">
        <v>1059</v>
      </c>
    </row>
    <row r="1282">
      <c r="A1282" s="375" t="s">
        <v>8055</v>
      </c>
      <c r="B1282" s="376" t="s">
        <v>44</v>
      </c>
      <c r="C1282" s="377" t="str">
        <f>iferror(vlookup(B1282,Maps!$A$2:$B$111,2,false),"")</f>
        <v>Water Temple</v>
      </c>
      <c r="D1282" s="376" t="s">
        <v>14</v>
      </c>
      <c r="E1282" s="375" t="s">
        <v>588</v>
      </c>
      <c r="F1282" s="415"/>
      <c r="G1282" s="415"/>
      <c r="H1282" s="376" t="s">
        <v>159</v>
      </c>
      <c r="I1282" s="382" t="s">
        <v>4967</v>
      </c>
      <c r="J1282" s="379" t="str">
        <f>iferror(vlookup(H1282,Actors!$A$2:$D$472,4,false),"")</f>
        <v>Collectible Items (Visible)</v>
      </c>
      <c r="K1282" s="376" t="s">
        <v>12</v>
      </c>
      <c r="L1282" s="376" t="s">
        <v>8056</v>
      </c>
      <c r="M1282" s="381" t="str">
        <f>iferror(vlookup(A1282,Variables!$F$2:$G$2762,2,false),"")</f>
        <v>Recovery Heart</v>
      </c>
      <c r="N1282" s="378" t="s">
        <v>1059</v>
      </c>
    </row>
    <row r="1283">
      <c r="A1283" s="375" t="s">
        <v>7061</v>
      </c>
      <c r="B1283" s="376" t="s">
        <v>44</v>
      </c>
      <c r="C1283" s="377" t="str">
        <f>iferror(vlookup(B1283,Maps!$A$2:$B$111,2,false),"")</f>
        <v>Water Temple</v>
      </c>
      <c r="D1283" s="376" t="s">
        <v>14</v>
      </c>
      <c r="E1283" s="375" t="s">
        <v>588</v>
      </c>
      <c r="F1283" s="415"/>
      <c r="G1283" s="415"/>
      <c r="H1283" s="376" t="s">
        <v>159</v>
      </c>
      <c r="I1283" s="382" t="s">
        <v>4967</v>
      </c>
      <c r="J1283" s="379" t="str">
        <f>iferror(vlookup(H1283,Actors!$A$2:$D$472,4,false),"")</f>
        <v>Collectible Items (Visible)</v>
      </c>
      <c r="K1283" s="376" t="s">
        <v>12</v>
      </c>
      <c r="L1283" s="376" t="s">
        <v>7062</v>
      </c>
      <c r="M1283" s="381" t="str">
        <f>iferror(vlookup(A1283,Variables!$F$2:$G$2762,2,false),"")</f>
        <v>Recovery Heart</v>
      </c>
      <c r="N1283" s="378" t="s">
        <v>1059</v>
      </c>
    </row>
    <row r="1284">
      <c r="A1284" s="375" t="s">
        <v>8057</v>
      </c>
      <c r="B1284" s="376" t="s">
        <v>44</v>
      </c>
      <c r="C1284" s="377" t="str">
        <f>iferror(vlookup(B1284,Maps!$A$2:$B$111,2,false),"")</f>
        <v>Water Temple</v>
      </c>
      <c r="D1284" s="376" t="s">
        <v>14</v>
      </c>
      <c r="E1284" s="375" t="s">
        <v>588</v>
      </c>
      <c r="F1284" s="415"/>
      <c r="G1284" s="415"/>
      <c r="H1284" s="376" t="s">
        <v>2978</v>
      </c>
      <c r="I1284" s="338" t="s">
        <v>5589</v>
      </c>
      <c r="J1284" s="383" t="str">
        <f>iferror(vlookup(H1284,Actors!$A$2:$D$472,4,false),"")</f>
        <v>Pot</v>
      </c>
      <c r="K1284" s="384" t="s">
        <v>21</v>
      </c>
      <c r="L1284" s="376" t="s">
        <v>8058</v>
      </c>
      <c r="M1284" s="381" t="str">
        <f>iferror(vlookup(A1284,Variables!$F$2:$G$2762,2,false),"")</f>
        <v/>
      </c>
      <c r="N1284" s="385" t="s">
        <v>1059</v>
      </c>
    </row>
    <row r="1285">
      <c r="A1285" s="375" t="s">
        <v>8059</v>
      </c>
      <c r="B1285" s="376" t="s">
        <v>44</v>
      </c>
      <c r="C1285" s="377" t="str">
        <f>iferror(vlookup(B1285,Maps!$A$2:$B$111,2,false),"")</f>
        <v>Water Temple</v>
      </c>
      <c r="D1285" s="376" t="s">
        <v>14</v>
      </c>
      <c r="E1285" s="375" t="s">
        <v>588</v>
      </c>
      <c r="F1285" s="415"/>
      <c r="G1285" s="415"/>
      <c r="H1285" s="376" t="s">
        <v>2978</v>
      </c>
      <c r="I1285" s="338" t="s">
        <v>5589</v>
      </c>
      <c r="J1285" s="383" t="str">
        <f>iferror(vlookup(H1285,Actors!$A$2:$D$472,4,false),"")</f>
        <v>Pot</v>
      </c>
      <c r="K1285" s="384" t="s">
        <v>21</v>
      </c>
      <c r="L1285" s="376" t="s">
        <v>8060</v>
      </c>
      <c r="M1285" s="381" t="str">
        <f>iferror(vlookup(A1285,Variables!$F$2:$G$2762,2,false),"")</f>
        <v/>
      </c>
      <c r="N1285" s="385" t="s">
        <v>1059</v>
      </c>
    </row>
    <row r="1286">
      <c r="A1286" s="375" t="s">
        <v>7828</v>
      </c>
      <c r="B1286" s="376" t="s">
        <v>44</v>
      </c>
      <c r="C1286" s="377" t="str">
        <f>iferror(vlookup(B1286,Maps!$A$2:$B$111,2,false),"")</f>
        <v>Water Temple</v>
      </c>
      <c r="D1286" s="376" t="s">
        <v>14</v>
      </c>
      <c r="E1286" s="375" t="s">
        <v>588</v>
      </c>
      <c r="F1286" s="415"/>
      <c r="G1286" s="415"/>
      <c r="H1286" s="376" t="s">
        <v>159</v>
      </c>
      <c r="I1286" s="382" t="s">
        <v>4967</v>
      </c>
      <c r="J1286" s="379" t="str">
        <f>iferror(vlookup(H1286,Actors!$A$2:$D$472,4,false),"")</f>
        <v>Collectible Items (Visible)</v>
      </c>
      <c r="K1286" s="376" t="s">
        <v>12</v>
      </c>
      <c r="L1286" s="376" t="s">
        <v>7829</v>
      </c>
      <c r="M1286" s="381" t="str">
        <f>iferror(vlookup(A1286,Variables!$F$2:$G$2762,2,false),"")</f>
        <v>Recovery Heart</v>
      </c>
      <c r="N1286" s="378" t="s">
        <v>1059</v>
      </c>
    </row>
    <row r="1287">
      <c r="A1287" s="375" t="s">
        <v>7860</v>
      </c>
      <c r="B1287" s="376" t="s">
        <v>44</v>
      </c>
      <c r="C1287" s="377" t="str">
        <f>iferror(vlookup(B1287,Maps!$A$2:$B$111,2,false),"")</f>
        <v>Water Temple</v>
      </c>
      <c r="D1287" s="376" t="s">
        <v>14</v>
      </c>
      <c r="E1287" s="375" t="s">
        <v>588</v>
      </c>
      <c r="F1287" s="415"/>
      <c r="G1287" s="415"/>
      <c r="H1287" s="376" t="s">
        <v>159</v>
      </c>
      <c r="I1287" s="382" t="s">
        <v>4967</v>
      </c>
      <c r="J1287" s="379" t="str">
        <f>iferror(vlookup(H1287,Actors!$A$2:$D$472,4,false),"")</f>
        <v>Collectible Items (Visible)</v>
      </c>
      <c r="K1287" s="376" t="s">
        <v>12</v>
      </c>
      <c r="L1287" s="376" t="s">
        <v>7861</v>
      </c>
      <c r="M1287" s="381" t="str">
        <f>iferror(vlookup(A1287,Variables!$F$2:$G$2762,2,false),"")</f>
        <v>Recovery Heart</v>
      </c>
      <c r="N1287" s="378" t="s">
        <v>1059</v>
      </c>
    </row>
    <row r="1288">
      <c r="A1288" s="375" t="s">
        <v>8061</v>
      </c>
      <c r="B1288" s="376" t="s">
        <v>44</v>
      </c>
      <c r="C1288" s="377" t="str">
        <f>iferror(vlookup(B1288,Maps!$A$2:$B$111,2,false),"")</f>
        <v>Water Temple</v>
      </c>
      <c r="D1288" s="376" t="s">
        <v>14</v>
      </c>
      <c r="E1288" s="375" t="s">
        <v>588</v>
      </c>
      <c r="F1288" s="415"/>
      <c r="G1288" s="415"/>
      <c r="H1288" s="376" t="s">
        <v>3243</v>
      </c>
      <c r="I1288" s="338" t="s">
        <v>6057</v>
      </c>
      <c r="J1288" s="383" t="str">
        <f>iferror(vlookup(H1288,Actors!$A$2:$D$472,4,false),"")</f>
        <v>Water Temple Gate</v>
      </c>
      <c r="K1288" s="384" t="s">
        <v>70</v>
      </c>
      <c r="L1288" s="376" t="s">
        <v>7820</v>
      </c>
      <c r="M1288" s="381" t="str">
        <f>iferror(vlookup(A1288,Variables!$F$2:$G$2762,2,false),"")</f>
        <v/>
      </c>
      <c r="N1288" s="385" t="s">
        <v>1059</v>
      </c>
    </row>
    <row r="1289">
      <c r="A1289" s="375" t="s">
        <v>7324</v>
      </c>
      <c r="B1289" s="376" t="s">
        <v>44</v>
      </c>
      <c r="C1289" s="377" t="str">
        <f>iferror(vlookup(B1289,Maps!$A$2:$B$111,2,false),"")</f>
        <v>Water Temple</v>
      </c>
      <c r="D1289" s="376" t="s">
        <v>14</v>
      </c>
      <c r="E1289" s="375" t="s">
        <v>588</v>
      </c>
      <c r="F1289" s="415"/>
      <c r="G1289" s="415"/>
      <c r="H1289" s="376" t="s">
        <v>3024</v>
      </c>
      <c r="I1289" s="338" t="s">
        <v>5655</v>
      </c>
      <c r="J1289" s="383" t="str">
        <f>iferror(vlookup(H1289,Actors!$A$2:$D$472,4,false),"")</f>
        <v>Bronze / Diamond / Eye Switch</v>
      </c>
      <c r="K1289" s="384" t="s">
        <v>35</v>
      </c>
      <c r="L1289" s="376" t="s">
        <v>7325</v>
      </c>
      <c r="M1289" s="381" t="str">
        <f>iferror(vlookup(A1289,Variables!$F$2:$G$2762,2,false),"")</f>
        <v>Gold Eye Switch</v>
      </c>
      <c r="N1289" s="385" t="s">
        <v>1059</v>
      </c>
    </row>
    <row r="1290">
      <c r="A1290" s="417"/>
      <c r="B1290" s="418"/>
      <c r="C1290" s="419" t="str">
        <f>iferror(vlookup(B1290,Maps!$A$2:$B$111,2,false),"")</f>
        <v/>
      </c>
      <c r="D1290" s="418"/>
      <c r="E1290" s="418"/>
      <c r="F1290" s="420"/>
      <c r="G1290" s="420"/>
      <c r="H1290" s="418"/>
      <c r="I1290" s="421"/>
      <c r="J1290" s="422"/>
      <c r="K1290" s="423"/>
      <c r="L1290" s="418"/>
      <c r="M1290" s="424"/>
      <c r="N1290" s="425"/>
    </row>
    <row r="1291">
      <c r="A1291" s="397" t="s">
        <v>7035</v>
      </c>
      <c r="B1291" s="398" t="s">
        <v>50</v>
      </c>
      <c r="C1291" s="399" t="str">
        <f>iferror(vlookup(B1291,Maps!$A$2:$B$111,2,false),"")</f>
        <v>Spirit Temple</v>
      </c>
      <c r="D1291" s="398" t="s">
        <v>14</v>
      </c>
      <c r="E1291" s="398" t="s">
        <v>1606</v>
      </c>
      <c r="F1291" s="400"/>
      <c r="G1291" s="400"/>
      <c r="H1291" s="398" t="s">
        <v>331</v>
      </c>
      <c r="I1291" s="401" t="s">
        <v>5020</v>
      </c>
      <c r="J1291" s="402" t="str">
        <f>iferror(vlookup(H1291,Actors!$A$2:$D$472,4,false),"")</f>
        <v>Door Shutter</v>
      </c>
      <c r="K1291" s="398" t="s">
        <v>21</v>
      </c>
      <c r="L1291" s="398" t="s">
        <v>192</v>
      </c>
      <c r="M1291" s="403" t="str">
        <f>iferror(vlookup(A1291,Variables!$F$2:$G$2762,2,false),"")</f>
        <v>Brown Studded Door - Loads Next Room</v>
      </c>
      <c r="N1291" s="400" t="s">
        <v>1059</v>
      </c>
    </row>
    <row r="1292">
      <c r="A1292" s="375" t="s">
        <v>8062</v>
      </c>
      <c r="B1292" s="376" t="s">
        <v>50</v>
      </c>
      <c r="C1292" s="377" t="str">
        <f>iferror(vlookup(B1292,Maps!$A$2:$B$111,2,false),"")</f>
        <v>Spirit Temple</v>
      </c>
      <c r="D1292" s="376" t="s">
        <v>14</v>
      </c>
      <c r="E1292" s="376" t="s">
        <v>1606</v>
      </c>
      <c r="F1292" s="378"/>
      <c r="G1292" s="378"/>
      <c r="H1292" s="376" t="s">
        <v>331</v>
      </c>
      <c r="I1292" s="338" t="s">
        <v>5020</v>
      </c>
      <c r="J1292" s="379" t="str">
        <f>iferror(vlookup(H1292,Actors!$A$2:$D$472,4,false),"")</f>
        <v>Door Shutter</v>
      </c>
      <c r="K1292" s="376" t="s">
        <v>21</v>
      </c>
      <c r="L1292" s="376" t="s">
        <v>2786</v>
      </c>
      <c r="M1292" s="381" t="str">
        <f>iferror(vlookup(A1292,Variables!$F$2:$G$2762,2,false),"")</f>
        <v/>
      </c>
      <c r="N1292" s="378" t="s">
        <v>1059</v>
      </c>
    </row>
    <row r="1293">
      <c r="A1293" s="375" t="s">
        <v>8063</v>
      </c>
      <c r="B1293" s="376" t="s">
        <v>50</v>
      </c>
      <c r="C1293" s="377" t="str">
        <f>iferror(vlookup(B1293,Maps!$A$2:$B$111,2,false),"")</f>
        <v>Spirit Temple</v>
      </c>
      <c r="D1293" s="376" t="s">
        <v>14</v>
      </c>
      <c r="E1293" s="376" t="s">
        <v>1606</v>
      </c>
      <c r="F1293" s="378"/>
      <c r="G1293" s="378"/>
      <c r="H1293" s="376" t="s">
        <v>331</v>
      </c>
      <c r="I1293" s="338" t="s">
        <v>5020</v>
      </c>
      <c r="J1293" s="379" t="str">
        <f>iferror(vlookup(H1293,Actors!$A$2:$D$472,4,false),"")</f>
        <v>Door Shutter</v>
      </c>
      <c r="K1293" s="376" t="s">
        <v>21</v>
      </c>
      <c r="L1293" s="376" t="s">
        <v>2780</v>
      </c>
      <c r="M1293" s="381" t="str">
        <f>iferror(vlookup(A1293,Variables!$F$2:$G$2762,2,false),"")</f>
        <v/>
      </c>
      <c r="N1293" s="378" t="s">
        <v>1059</v>
      </c>
    </row>
    <row r="1294">
      <c r="A1294" s="375" t="s">
        <v>8064</v>
      </c>
      <c r="B1294" s="376" t="s">
        <v>50</v>
      </c>
      <c r="C1294" s="377" t="str">
        <f>iferror(vlookup(B1294,Maps!$A$2:$B$111,2,false),"")</f>
        <v>Spirit Temple</v>
      </c>
      <c r="D1294" s="376" t="s">
        <v>14</v>
      </c>
      <c r="E1294" s="376" t="s">
        <v>1606</v>
      </c>
      <c r="F1294" s="378"/>
      <c r="G1294" s="378"/>
      <c r="H1294" s="376" t="s">
        <v>331</v>
      </c>
      <c r="I1294" s="338" t="s">
        <v>5020</v>
      </c>
      <c r="J1294" s="379" t="str">
        <f>iferror(vlookup(H1294,Actors!$A$2:$D$472,4,false),"")</f>
        <v>Door Shutter</v>
      </c>
      <c r="K1294" s="376" t="s">
        <v>21</v>
      </c>
      <c r="L1294" s="376" t="s">
        <v>3652</v>
      </c>
      <c r="M1294" s="381" t="str">
        <f>iferror(vlookup(A1294,Variables!$F$2:$G$2762,2,false),"")</f>
        <v/>
      </c>
      <c r="N1294" s="378" t="s">
        <v>1059</v>
      </c>
    </row>
    <row r="1295">
      <c r="A1295" s="375" t="s">
        <v>8065</v>
      </c>
      <c r="B1295" s="376" t="s">
        <v>50</v>
      </c>
      <c r="C1295" s="377" t="str">
        <f>iferror(vlookup(B1295,Maps!$A$2:$B$111,2,false),"")</f>
        <v>Spirit Temple</v>
      </c>
      <c r="D1295" s="376" t="s">
        <v>14</v>
      </c>
      <c r="E1295" s="376" t="s">
        <v>1606</v>
      </c>
      <c r="F1295" s="378"/>
      <c r="G1295" s="378"/>
      <c r="H1295" s="376" t="s">
        <v>331</v>
      </c>
      <c r="I1295" s="338" t="s">
        <v>5020</v>
      </c>
      <c r="J1295" s="379" t="str">
        <f>iferror(vlookup(H1295,Actors!$A$2:$D$472,4,false),"")</f>
        <v>Door Shutter</v>
      </c>
      <c r="K1295" s="376" t="s">
        <v>21</v>
      </c>
      <c r="L1295" s="376" t="s">
        <v>2778</v>
      </c>
      <c r="M1295" s="381" t="str">
        <f>iferror(vlookup(A1295,Variables!$F$2:$G$2762,2,false),"")</f>
        <v/>
      </c>
      <c r="N1295" s="378" t="s">
        <v>1059</v>
      </c>
    </row>
    <row r="1296">
      <c r="A1296" s="375" t="s">
        <v>8065</v>
      </c>
      <c r="B1296" s="376" t="s">
        <v>50</v>
      </c>
      <c r="C1296" s="377" t="str">
        <f>iferror(vlookup(B1296,Maps!$A$2:$B$111,2,false),"")</f>
        <v>Spirit Temple</v>
      </c>
      <c r="D1296" s="376" t="s">
        <v>14</v>
      </c>
      <c r="E1296" s="376" t="s">
        <v>1606</v>
      </c>
      <c r="F1296" s="378"/>
      <c r="G1296" s="378"/>
      <c r="H1296" s="376" t="s">
        <v>331</v>
      </c>
      <c r="I1296" s="338" t="s">
        <v>5020</v>
      </c>
      <c r="J1296" s="379" t="str">
        <f>iferror(vlookup(H1296,Actors!$A$2:$D$472,4,false),"")</f>
        <v>Door Shutter</v>
      </c>
      <c r="K1296" s="376" t="s">
        <v>21</v>
      </c>
      <c r="L1296" s="376" t="s">
        <v>2778</v>
      </c>
      <c r="M1296" s="381" t="str">
        <f>iferror(vlookup(A1296,Variables!$F$2:$G$2762,2,false),"")</f>
        <v/>
      </c>
      <c r="N1296" s="378" t="s">
        <v>1059</v>
      </c>
    </row>
    <row r="1297">
      <c r="A1297" s="375" t="s">
        <v>8066</v>
      </c>
      <c r="B1297" s="376" t="s">
        <v>50</v>
      </c>
      <c r="C1297" s="377" t="str">
        <f>iferror(vlookup(B1297,Maps!$A$2:$B$111,2,false),"")</f>
        <v>Spirit Temple</v>
      </c>
      <c r="D1297" s="376" t="s">
        <v>14</v>
      </c>
      <c r="E1297" s="376" t="s">
        <v>1606</v>
      </c>
      <c r="F1297" s="378"/>
      <c r="G1297" s="378"/>
      <c r="H1297" s="376" t="s">
        <v>331</v>
      </c>
      <c r="I1297" s="338" t="s">
        <v>5020</v>
      </c>
      <c r="J1297" s="379" t="str">
        <f>iferror(vlookup(H1297,Actors!$A$2:$D$472,4,false),"")</f>
        <v>Door Shutter</v>
      </c>
      <c r="K1297" s="376" t="s">
        <v>21</v>
      </c>
      <c r="L1297" s="376" t="s">
        <v>76</v>
      </c>
      <c r="M1297" s="381" t="str">
        <f>iferror(vlookup(A1297,Variables!$F$2:$G$2762,2,false),"")</f>
        <v/>
      </c>
      <c r="N1297" s="378" t="s">
        <v>1059</v>
      </c>
    </row>
    <row r="1298">
      <c r="A1298" s="375" t="s">
        <v>8067</v>
      </c>
      <c r="B1298" s="376" t="s">
        <v>50</v>
      </c>
      <c r="C1298" s="377" t="str">
        <f>iferror(vlookup(B1298,Maps!$A$2:$B$111,2,false),"")</f>
        <v>Spirit Temple</v>
      </c>
      <c r="D1298" s="376" t="s">
        <v>14</v>
      </c>
      <c r="E1298" s="376" t="s">
        <v>1606</v>
      </c>
      <c r="F1298" s="378"/>
      <c r="G1298" s="378"/>
      <c r="H1298" s="376" t="s">
        <v>331</v>
      </c>
      <c r="I1298" s="338" t="s">
        <v>5020</v>
      </c>
      <c r="J1298" s="379" t="str">
        <f>iferror(vlookup(H1298,Actors!$A$2:$D$472,4,false),"")</f>
        <v>Door Shutter</v>
      </c>
      <c r="K1298" s="376" t="s">
        <v>21</v>
      </c>
      <c r="L1298" s="376" t="s">
        <v>70</v>
      </c>
      <c r="M1298" s="381" t="str">
        <f>iferror(vlookup(A1298,Variables!$F$2:$G$2762,2,false),"")</f>
        <v/>
      </c>
      <c r="N1298" s="378" t="s">
        <v>1059</v>
      </c>
    </row>
    <row r="1299">
      <c r="A1299" s="375" t="s">
        <v>8068</v>
      </c>
      <c r="B1299" s="376" t="s">
        <v>50</v>
      </c>
      <c r="C1299" s="377" t="str">
        <f>iferror(vlookup(B1299,Maps!$A$2:$B$111,2,false),"")</f>
        <v>Spirit Temple</v>
      </c>
      <c r="D1299" s="376" t="s">
        <v>14</v>
      </c>
      <c r="E1299" s="376" t="s">
        <v>1606</v>
      </c>
      <c r="F1299" s="378"/>
      <c r="G1299" s="378"/>
      <c r="H1299" s="376" t="s">
        <v>331</v>
      </c>
      <c r="I1299" s="338" t="s">
        <v>5020</v>
      </c>
      <c r="J1299" s="379" t="str">
        <f>iferror(vlookup(H1299,Actors!$A$2:$D$472,4,false),"")</f>
        <v>Door Shutter</v>
      </c>
      <c r="K1299" s="376" t="s">
        <v>21</v>
      </c>
      <c r="L1299" s="376" t="s">
        <v>2818</v>
      </c>
      <c r="M1299" s="381" t="str">
        <f>iferror(vlookup(A1299,Variables!$F$2:$G$2762,2,false),"")</f>
        <v/>
      </c>
      <c r="N1299" s="378" t="s">
        <v>1059</v>
      </c>
    </row>
    <row r="1300">
      <c r="A1300" s="375" t="s">
        <v>8069</v>
      </c>
      <c r="B1300" s="376" t="s">
        <v>50</v>
      </c>
      <c r="C1300" s="377" t="str">
        <f>iferror(vlookup(B1300,Maps!$A$2:$B$111,2,false),"")</f>
        <v>Spirit Temple</v>
      </c>
      <c r="D1300" s="376" t="s">
        <v>14</v>
      </c>
      <c r="E1300" s="376" t="s">
        <v>1606</v>
      </c>
      <c r="F1300" s="378"/>
      <c r="G1300" s="378"/>
      <c r="H1300" s="376" t="s">
        <v>331</v>
      </c>
      <c r="I1300" s="338" t="s">
        <v>5020</v>
      </c>
      <c r="J1300" s="379" t="str">
        <f>iferror(vlookup(H1300,Actors!$A$2:$D$472,4,false),"")</f>
        <v>Door Shutter</v>
      </c>
      <c r="K1300" s="376" t="s">
        <v>21</v>
      </c>
      <c r="L1300" s="376" t="s">
        <v>3676</v>
      </c>
      <c r="M1300" s="381" t="str">
        <f>iferror(vlookup(A1300,Variables!$F$2:$G$2762,2,false),"")</f>
        <v/>
      </c>
      <c r="N1300" s="378" t="s">
        <v>1059</v>
      </c>
    </row>
    <row r="1301">
      <c r="A1301" s="375" t="s">
        <v>7033</v>
      </c>
      <c r="B1301" s="376" t="s">
        <v>50</v>
      </c>
      <c r="C1301" s="377" t="str">
        <f>iferror(vlookup(B1301,Maps!$A$2:$B$111,2,false),"")</f>
        <v>Spirit Temple</v>
      </c>
      <c r="D1301" s="376" t="s">
        <v>14</v>
      </c>
      <c r="E1301" s="376" t="s">
        <v>1606</v>
      </c>
      <c r="F1301" s="378"/>
      <c r="G1301" s="378"/>
      <c r="H1301" s="376" t="s">
        <v>331</v>
      </c>
      <c r="I1301" s="338" t="s">
        <v>5020</v>
      </c>
      <c r="J1301" s="379" t="str">
        <f>iferror(vlookup(H1301,Actors!$A$2:$D$472,4,false),"")</f>
        <v>Door Shutter</v>
      </c>
      <c r="K1301" s="376" t="s">
        <v>21</v>
      </c>
      <c r="L1301" s="376" t="s">
        <v>2754</v>
      </c>
      <c r="M1301" s="381" t="str">
        <f>iferror(vlookup(A1301,Variables!$F$2:$G$2762,2,false),"")</f>
        <v>Brown Studded Door - Bars Behind You/Loads Next Room</v>
      </c>
      <c r="N1301" s="378" t="s">
        <v>1059</v>
      </c>
    </row>
    <row r="1302">
      <c r="A1302" s="375" t="s">
        <v>7033</v>
      </c>
      <c r="B1302" s="376" t="s">
        <v>50</v>
      </c>
      <c r="C1302" s="377" t="str">
        <f>iferror(vlookup(B1302,Maps!$A$2:$B$111,2,false),"")</f>
        <v>Spirit Temple</v>
      </c>
      <c r="D1302" s="376" t="s">
        <v>14</v>
      </c>
      <c r="E1302" s="376" t="s">
        <v>1606</v>
      </c>
      <c r="F1302" s="378"/>
      <c r="G1302" s="378"/>
      <c r="H1302" s="376" t="s">
        <v>331</v>
      </c>
      <c r="I1302" s="338" t="s">
        <v>5020</v>
      </c>
      <c r="J1302" s="379" t="str">
        <f>iferror(vlookup(H1302,Actors!$A$2:$D$472,4,false),"")</f>
        <v>Door Shutter</v>
      </c>
      <c r="K1302" s="376" t="s">
        <v>21</v>
      </c>
      <c r="L1302" s="376" t="s">
        <v>2754</v>
      </c>
      <c r="M1302" s="381" t="str">
        <f>iferror(vlookup(A1302,Variables!$F$2:$G$2762,2,false),"")</f>
        <v>Brown Studded Door - Bars Behind You/Loads Next Room</v>
      </c>
      <c r="N1302" s="378" t="s">
        <v>1059</v>
      </c>
    </row>
    <row r="1303">
      <c r="A1303" s="375" t="s">
        <v>8070</v>
      </c>
      <c r="B1303" s="376" t="s">
        <v>50</v>
      </c>
      <c r="C1303" s="377" t="str">
        <f>iferror(vlookup(B1303,Maps!$A$2:$B$111,2,false),"")</f>
        <v>Spirit Temple</v>
      </c>
      <c r="D1303" s="376" t="s">
        <v>14</v>
      </c>
      <c r="E1303" s="376" t="s">
        <v>1606</v>
      </c>
      <c r="F1303" s="378"/>
      <c r="G1303" s="378"/>
      <c r="H1303" s="376" t="s">
        <v>331</v>
      </c>
      <c r="I1303" s="338" t="s">
        <v>5020</v>
      </c>
      <c r="J1303" s="379" t="str">
        <f>iferror(vlookup(H1303,Actors!$A$2:$D$472,4,false),"")</f>
        <v>Door Shutter</v>
      </c>
      <c r="K1303" s="376" t="s">
        <v>21</v>
      </c>
      <c r="L1303" s="376" t="s">
        <v>2843</v>
      </c>
      <c r="M1303" s="381" t="str">
        <f>iferror(vlookup(A1303,Variables!$F$2:$G$2762,2,false),"")</f>
        <v/>
      </c>
      <c r="N1303" s="378" t="s">
        <v>1059</v>
      </c>
    </row>
    <row r="1304">
      <c r="A1304" s="375" t="s">
        <v>7035</v>
      </c>
      <c r="B1304" s="376" t="s">
        <v>50</v>
      </c>
      <c r="C1304" s="377" t="str">
        <f>iferror(vlookup(B1304,Maps!$A$2:$B$111,2,false),"")</f>
        <v>Spirit Temple</v>
      </c>
      <c r="D1304" s="376" t="s">
        <v>14</v>
      </c>
      <c r="E1304" s="376" t="s">
        <v>1606</v>
      </c>
      <c r="F1304" s="378"/>
      <c r="G1304" s="378"/>
      <c r="H1304" s="376" t="s">
        <v>331</v>
      </c>
      <c r="I1304" s="338" t="s">
        <v>5020</v>
      </c>
      <c r="J1304" s="379" t="str">
        <f>iferror(vlookup(H1304,Actors!$A$2:$D$472,4,false),"")</f>
        <v>Door Shutter</v>
      </c>
      <c r="K1304" s="376" t="s">
        <v>21</v>
      </c>
      <c r="L1304" s="376" t="s">
        <v>192</v>
      </c>
      <c r="M1304" s="381" t="str">
        <f>iferror(vlookup(A1304,Variables!$F$2:$G$2762,2,false),"")</f>
        <v>Brown Studded Door - Loads Next Room</v>
      </c>
      <c r="N1304" s="378" t="s">
        <v>1059</v>
      </c>
    </row>
    <row r="1305">
      <c r="A1305" s="375" t="s">
        <v>8071</v>
      </c>
      <c r="B1305" s="376" t="s">
        <v>50</v>
      </c>
      <c r="C1305" s="377" t="str">
        <f>iferror(vlookup(B1305,Maps!$A$2:$B$111,2,false),"")</f>
        <v>Spirit Temple</v>
      </c>
      <c r="D1305" s="376" t="s">
        <v>14</v>
      </c>
      <c r="E1305" s="376" t="s">
        <v>1606</v>
      </c>
      <c r="F1305" s="378"/>
      <c r="G1305" s="378"/>
      <c r="H1305" s="376" t="s">
        <v>331</v>
      </c>
      <c r="I1305" s="338" t="s">
        <v>5020</v>
      </c>
      <c r="J1305" s="379" t="str">
        <f>iferror(vlookup(H1305,Actors!$A$2:$D$472,4,false),"")</f>
        <v>Door Shutter</v>
      </c>
      <c r="K1305" s="376" t="s">
        <v>21</v>
      </c>
      <c r="L1305" s="376" t="s">
        <v>3674</v>
      </c>
      <c r="M1305" s="381" t="str">
        <f>iferror(vlookup(A1305,Variables!$F$2:$G$2762,2,false),"")</f>
        <v/>
      </c>
      <c r="N1305" s="378" t="s">
        <v>1059</v>
      </c>
    </row>
    <row r="1306">
      <c r="A1306" s="375" t="s">
        <v>8072</v>
      </c>
      <c r="B1306" s="376" t="s">
        <v>50</v>
      </c>
      <c r="C1306" s="377" t="str">
        <f>iferror(vlookup(B1306,Maps!$A$2:$B$111,2,false),"")</f>
        <v>Spirit Temple</v>
      </c>
      <c r="D1306" s="376" t="s">
        <v>14</v>
      </c>
      <c r="E1306" s="376" t="s">
        <v>1606</v>
      </c>
      <c r="F1306" s="378"/>
      <c r="G1306" s="378"/>
      <c r="H1306" s="376" t="s">
        <v>331</v>
      </c>
      <c r="I1306" s="338" t="s">
        <v>5020</v>
      </c>
      <c r="J1306" s="379" t="str">
        <f>iferror(vlookup(H1306,Actors!$A$2:$D$472,4,false),"")</f>
        <v>Door Shutter</v>
      </c>
      <c r="K1306" s="376" t="s">
        <v>21</v>
      </c>
      <c r="L1306" s="376" t="s">
        <v>2790</v>
      </c>
      <c r="M1306" s="381" t="str">
        <f>iferror(vlookup(A1306,Variables!$F$2:$G$2762,2,false),"")</f>
        <v/>
      </c>
      <c r="N1306" s="378" t="s">
        <v>1059</v>
      </c>
    </row>
    <row r="1307">
      <c r="A1307" s="375" t="s">
        <v>8066</v>
      </c>
      <c r="B1307" s="376" t="s">
        <v>50</v>
      </c>
      <c r="C1307" s="377" t="str">
        <f>iferror(vlookup(B1307,Maps!$A$2:$B$111,2,false),"")</f>
        <v>Spirit Temple</v>
      </c>
      <c r="D1307" s="376" t="s">
        <v>14</v>
      </c>
      <c r="E1307" s="376" t="s">
        <v>1606</v>
      </c>
      <c r="F1307" s="378"/>
      <c r="G1307" s="378"/>
      <c r="H1307" s="376" t="s">
        <v>331</v>
      </c>
      <c r="I1307" s="338" t="s">
        <v>5020</v>
      </c>
      <c r="J1307" s="379" t="str">
        <f>iferror(vlookup(H1307,Actors!$A$2:$D$472,4,false),"")</f>
        <v>Door Shutter</v>
      </c>
      <c r="K1307" s="376" t="s">
        <v>21</v>
      </c>
      <c r="L1307" s="376" t="s">
        <v>76</v>
      </c>
      <c r="M1307" s="381" t="str">
        <f>iferror(vlookup(A1307,Variables!$F$2:$G$2762,2,false),"")</f>
        <v/>
      </c>
      <c r="N1307" s="378" t="s">
        <v>1059</v>
      </c>
    </row>
    <row r="1308">
      <c r="A1308" s="375" t="s">
        <v>8073</v>
      </c>
      <c r="B1308" s="376" t="s">
        <v>50</v>
      </c>
      <c r="C1308" s="377" t="str">
        <f>iferror(vlookup(B1308,Maps!$A$2:$B$111,2,false),"")</f>
        <v>Spirit Temple</v>
      </c>
      <c r="D1308" s="376" t="s">
        <v>14</v>
      </c>
      <c r="E1308" s="376" t="s">
        <v>1606</v>
      </c>
      <c r="F1308" s="378"/>
      <c r="G1308" s="378"/>
      <c r="H1308" s="376" t="s">
        <v>331</v>
      </c>
      <c r="I1308" s="338" t="s">
        <v>5020</v>
      </c>
      <c r="J1308" s="379" t="str">
        <f>iferror(vlookup(H1308,Actors!$A$2:$D$472,4,false),"")</f>
        <v>Door Shutter</v>
      </c>
      <c r="K1308" s="376" t="s">
        <v>21</v>
      </c>
      <c r="L1308" s="376" t="s">
        <v>2832</v>
      </c>
      <c r="M1308" s="381" t="str">
        <f>iferror(vlookup(A1308,Variables!$F$2:$G$2762,2,false),"")</f>
        <v/>
      </c>
      <c r="N1308" s="378" t="s">
        <v>1059</v>
      </c>
    </row>
    <row r="1309">
      <c r="A1309" s="375" t="s">
        <v>7033</v>
      </c>
      <c r="B1309" s="376" t="s">
        <v>50</v>
      </c>
      <c r="C1309" s="377" t="str">
        <f>iferror(vlookup(B1309,Maps!$A$2:$B$111,2,false),"")</f>
        <v>Spirit Temple</v>
      </c>
      <c r="D1309" s="376" t="s">
        <v>14</v>
      </c>
      <c r="E1309" s="376" t="s">
        <v>1606</v>
      </c>
      <c r="F1309" s="378"/>
      <c r="G1309" s="378"/>
      <c r="H1309" s="376" t="s">
        <v>331</v>
      </c>
      <c r="I1309" s="338" t="s">
        <v>5020</v>
      </c>
      <c r="J1309" s="379" t="str">
        <f>iferror(vlookup(H1309,Actors!$A$2:$D$472,4,false),"")</f>
        <v>Door Shutter</v>
      </c>
      <c r="K1309" s="376" t="s">
        <v>21</v>
      </c>
      <c r="L1309" s="376" t="s">
        <v>2754</v>
      </c>
      <c r="M1309" s="381" t="str">
        <f>iferror(vlookup(A1309,Variables!$F$2:$G$2762,2,false),"")</f>
        <v>Brown Studded Door - Bars Behind You/Loads Next Room</v>
      </c>
      <c r="N1309" s="378" t="s">
        <v>1059</v>
      </c>
    </row>
    <row r="1310">
      <c r="A1310" s="375" t="s">
        <v>7033</v>
      </c>
      <c r="B1310" s="376" t="s">
        <v>50</v>
      </c>
      <c r="C1310" s="377" t="str">
        <f>iferror(vlookup(B1310,Maps!$A$2:$B$111,2,false),"")</f>
        <v>Spirit Temple</v>
      </c>
      <c r="D1310" s="376" t="s">
        <v>14</v>
      </c>
      <c r="E1310" s="376" t="s">
        <v>1606</v>
      </c>
      <c r="F1310" s="378"/>
      <c r="G1310" s="378"/>
      <c r="H1310" s="376" t="s">
        <v>331</v>
      </c>
      <c r="I1310" s="338" t="s">
        <v>5020</v>
      </c>
      <c r="J1310" s="379" t="str">
        <f>iferror(vlookup(H1310,Actors!$A$2:$D$472,4,false),"")</f>
        <v>Door Shutter</v>
      </c>
      <c r="K1310" s="376" t="s">
        <v>21</v>
      </c>
      <c r="L1310" s="376" t="s">
        <v>2754</v>
      </c>
      <c r="M1310" s="381" t="str">
        <f>iferror(vlookup(A1310,Variables!$F$2:$G$2762,2,false),"")</f>
        <v>Brown Studded Door - Bars Behind You/Loads Next Room</v>
      </c>
      <c r="N1310" s="378" t="s">
        <v>1059</v>
      </c>
    </row>
    <row r="1311">
      <c r="A1311" s="375" t="s">
        <v>8074</v>
      </c>
      <c r="B1311" s="376" t="s">
        <v>50</v>
      </c>
      <c r="C1311" s="377" t="str">
        <f>iferror(vlookup(B1311,Maps!$A$2:$B$111,2,false),"")</f>
        <v>Spirit Temple</v>
      </c>
      <c r="D1311" s="376" t="s">
        <v>14</v>
      </c>
      <c r="E1311" s="376" t="s">
        <v>1606</v>
      </c>
      <c r="F1311" s="378"/>
      <c r="G1311" s="378"/>
      <c r="H1311" s="376" t="s">
        <v>331</v>
      </c>
      <c r="I1311" s="338" t="s">
        <v>5020</v>
      </c>
      <c r="J1311" s="379" t="str">
        <f>iferror(vlookup(H1311,Actors!$A$2:$D$472,4,false),"")</f>
        <v>Door Shutter</v>
      </c>
      <c r="K1311" s="376" t="s">
        <v>21</v>
      </c>
      <c r="L1311" s="376" t="s">
        <v>3673</v>
      </c>
      <c r="M1311" s="381" t="str">
        <f>iferror(vlookup(A1311,Variables!$F$2:$G$2762,2,false),"")</f>
        <v/>
      </c>
      <c r="N1311" s="378" t="s">
        <v>1059</v>
      </c>
    </row>
    <row r="1312">
      <c r="A1312" s="375" t="s">
        <v>8075</v>
      </c>
      <c r="B1312" s="376" t="s">
        <v>50</v>
      </c>
      <c r="C1312" s="377" t="str">
        <f>iferror(vlookup(B1312,Maps!$A$2:$B$111,2,false),"")</f>
        <v>Spirit Temple</v>
      </c>
      <c r="D1312" s="376" t="s">
        <v>14</v>
      </c>
      <c r="E1312" s="376" t="s">
        <v>1606</v>
      </c>
      <c r="F1312" s="378"/>
      <c r="G1312" s="378"/>
      <c r="H1312" s="376" t="s">
        <v>331</v>
      </c>
      <c r="I1312" s="338" t="s">
        <v>5020</v>
      </c>
      <c r="J1312" s="379" t="str">
        <f>iferror(vlookup(H1312,Actors!$A$2:$D$472,4,false),"")</f>
        <v>Door Shutter</v>
      </c>
      <c r="K1312" s="376" t="s">
        <v>21</v>
      </c>
      <c r="L1312" s="376" t="s">
        <v>3663</v>
      </c>
      <c r="M1312" s="381" t="str">
        <f>iferror(vlookup(A1312,Variables!$F$2:$G$2762,2,false),"")</f>
        <v/>
      </c>
      <c r="N1312" s="378" t="s">
        <v>1059</v>
      </c>
    </row>
    <row r="1313">
      <c r="A1313" s="375" t="s">
        <v>8068</v>
      </c>
      <c r="B1313" s="376" t="s">
        <v>50</v>
      </c>
      <c r="C1313" s="377" t="str">
        <f>iferror(vlookup(B1313,Maps!$A$2:$B$111,2,false),"")</f>
        <v>Spirit Temple</v>
      </c>
      <c r="D1313" s="376" t="s">
        <v>14</v>
      </c>
      <c r="E1313" s="376" t="s">
        <v>1606</v>
      </c>
      <c r="F1313" s="378"/>
      <c r="G1313" s="378"/>
      <c r="H1313" s="376" t="s">
        <v>331</v>
      </c>
      <c r="I1313" s="338" t="s">
        <v>5020</v>
      </c>
      <c r="J1313" s="379" t="str">
        <f>iferror(vlookup(H1313,Actors!$A$2:$D$472,4,false),"")</f>
        <v>Door Shutter</v>
      </c>
      <c r="K1313" s="376" t="s">
        <v>21</v>
      </c>
      <c r="L1313" s="376" t="s">
        <v>2818</v>
      </c>
      <c r="M1313" s="381" t="str">
        <f>iferror(vlookup(A1313,Variables!$F$2:$G$2762,2,false),"")</f>
        <v/>
      </c>
      <c r="N1313" s="378" t="s">
        <v>1059</v>
      </c>
    </row>
    <row r="1314">
      <c r="A1314" s="375" t="s">
        <v>8076</v>
      </c>
      <c r="B1314" s="376" t="s">
        <v>50</v>
      </c>
      <c r="C1314" s="377" t="str">
        <f>iferror(vlookup(B1314,Maps!$A$2:$B$111,2,false),"")</f>
        <v>Spirit Temple</v>
      </c>
      <c r="D1314" s="376" t="s">
        <v>14</v>
      </c>
      <c r="E1314" s="376" t="s">
        <v>1606</v>
      </c>
      <c r="F1314" s="378"/>
      <c r="G1314" s="378"/>
      <c r="H1314" s="376" t="s">
        <v>331</v>
      </c>
      <c r="I1314" s="338" t="s">
        <v>5020</v>
      </c>
      <c r="J1314" s="379" t="str">
        <f>iferror(vlookup(H1314,Actors!$A$2:$D$472,4,false),"")</f>
        <v>Door Shutter</v>
      </c>
      <c r="K1314" s="376" t="s">
        <v>21</v>
      </c>
      <c r="L1314" s="376" t="s">
        <v>2768</v>
      </c>
      <c r="M1314" s="381" t="str">
        <f>iferror(vlookup(A1314,Variables!$F$2:$G$2762,2,false),"")</f>
        <v/>
      </c>
      <c r="N1314" s="378" t="s">
        <v>1059</v>
      </c>
    </row>
    <row r="1315">
      <c r="A1315" s="375" t="s">
        <v>8077</v>
      </c>
      <c r="B1315" s="376" t="s">
        <v>50</v>
      </c>
      <c r="C1315" s="377" t="str">
        <f>iferror(vlookup(B1315,Maps!$A$2:$B$111,2,false),"")</f>
        <v>Spirit Temple</v>
      </c>
      <c r="D1315" s="376" t="s">
        <v>14</v>
      </c>
      <c r="E1315" s="376" t="s">
        <v>1606</v>
      </c>
      <c r="F1315" s="378"/>
      <c r="G1315" s="378"/>
      <c r="H1315" s="376" t="s">
        <v>331</v>
      </c>
      <c r="I1315" s="338" t="s">
        <v>5020</v>
      </c>
      <c r="J1315" s="379" t="str">
        <f>iferror(vlookup(H1315,Actors!$A$2:$D$472,4,false),"")</f>
        <v>Door Shutter</v>
      </c>
      <c r="K1315" s="376" t="s">
        <v>21</v>
      </c>
      <c r="L1315" s="376" t="s">
        <v>2816</v>
      </c>
      <c r="M1315" s="381" t="str">
        <f>iferror(vlookup(A1315,Variables!$F$2:$G$2762,2,false),"")</f>
        <v/>
      </c>
      <c r="N1315" s="378" t="s">
        <v>1059</v>
      </c>
    </row>
    <row r="1316">
      <c r="A1316" s="375" t="s">
        <v>8078</v>
      </c>
      <c r="B1316" s="376" t="s">
        <v>50</v>
      </c>
      <c r="C1316" s="377" t="str">
        <f>iferror(vlookup(B1316,Maps!$A$2:$B$111,2,false),"")</f>
        <v>Spirit Temple</v>
      </c>
      <c r="D1316" s="376" t="s">
        <v>14</v>
      </c>
      <c r="E1316" s="376" t="s">
        <v>1606</v>
      </c>
      <c r="F1316" s="378"/>
      <c r="G1316" s="378"/>
      <c r="H1316" s="376" t="s">
        <v>331</v>
      </c>
      <c r="I1316" s="338" t="s">
        <v>5020</v>
      </c>
      <c r="J1316" s="379" t="str">
        <f>iferror(vlookup(H1316,Actors!$A$2:$D$472,4,false),"")</f>
        <v>Door Shutter</v>
      </c>
      <c r="K1316" s="376" t="s">
        <v>21</v>
      </c>
      <c r="L1316" s="376" t="s">
        <v>889</v>
      </c>
      <c r="M1316" s="381" t="str">
        <f>iferror(vlookup(A1316,Variables!$F$2:$G$2762,2,false),"")</f>
        <v/>
      </c>
      <c r="N1316" s="378" t="s">
        <v>1059</v>
      </c>
    </row>
    <row r="1317">
      <c r="A1317" s="375" t="s">
        <v>7033</v>
      </c>
      <c r="B1317" s="376" t="s">
        <v>50</v>
      </c>
      <c r="C1317" s="377" t="str">
        <f>iferror(vlookup(B1317,Maps!$A$2:$B$111,2,false),"")</f>
        <v>Spirit Temple</v>
      </c>
      <c r="D1317" s="376" t="s">
        <v>14</v>
      </c>
      <c r="E1317" s="376" t="s">
        <v>1606</v>
      </c>
      <c r="F1317" s="378"/>
      <c r="G1317" s="378"/>
      <c r="H1317" s="376" t="s">
        <v>331</v>
      </c>
      <c r="I1317" s="338" t="s">
        <v>5020</v>
      </c>
      <c r="J1317" s="379" t="str">
        <f>iferror(vlookup(H1317,Actors!$A$2:$D$472,4,false),"")</f>
        <v>Door Shutter</v>
      </c>
      <c r="K1317" s="376" t="s">
        <v>21</v>
      </c>
      <c r="L1317" s="376" t="s">
        <v>2754</v>
      </c>
      <c r="M1317" s="381" t="str">
        <f>iferror(vlookup(A1317,Variables!$F$2:$G$2762,2,false),"")</f>
        <v>Brown Studded Door - Bars Behind You/Loads Next Room</v>
      </c>
      <c r="N1317" s="378" t="s">
        <v>1059</v>
      </c>
    </row>
    <row r="1318">
      <c r="A1318" s="375" t="s">
        <v>7033</v>
      </c>
      <c r="B1318" s="376" t="s">
        <v>50</v>
      </c>
      <c r="C1318" s="377" t="str">
        <f>iferror(vlookup(B1318,Maps!$A$2:$B$111,2,false),"")</f>
        <v>Spirit Temple</v>
      </c>
      <c r="D1318" s="376" t="s">
        <v>14</v>
      </c>
      <c r="E1318" s="376" t="s">
        <v>1606</v>
      </c>
      <c r="F1318" s="378"/>
      <c r="G1318" s="378"/>
      <c r="H1318" s="376" t="s">
        <v>331</v>
      </c>
      <c r="I1318" s="338" t="s">
        <v>5020</v>
      </c>
      <c r="J1318" s="379" t="str">
        <f>iferror(vlookup(H1318,Actors!$A$2:$D$472,4,false),"")</f>
        <v>Door Shutter</v>
      </c>
      <c r="K1318" s="376" t="s">
        <v>21</v>
      </c>
      <c r="L1318" s="376" t="s">
        <v>2754</v>
      </c>
      <c r="M1318" s="381" t="str">
        <f>iferror(vlookup(A1318,Variables!$F$2:$G$2762,2,false),"")</f>
        <v>Brown Studded Door - Bars Behind You/Loads Next Room</v>
      </c>
      <c r="N1318" s="378" t="s">
        <v>1059</v>
      </c>
    </row>
    <row r="1319">
      <c r="A1319" s="375" t="s">
        <v>8079</v>
      </c>
      <c r="B1319" s="376" t="s">
        <v>50</v>
      </c>
      <c r="C1319" s="377" t="str">
        <f>iferror(vlookup(B1319,Maps!$A$2:$B$111,2,false),"")</f>
        <v>Spirit Temple</v>
      </c>
      <c r="D1319" s="376" t="s">
        <v>14</v>
      </c>
      <c r="E1319" s="376" t="s">
        <v>1606</v>
      </c>
      <c r="F1319" s="378"/>
      <c r="G1319" s="378"/>
      <c r="H1319" s="376" t="s">
        <v>331</v>
      </c>
      <c r="I1319" s="338" t="s">
        <v>5020</v>
      </c>
      <c r="J1319" s="379" t="str">
        <f>iferror(vlookup(H1319,Actors!$A$2:$D$472,4,false),"")</f>
        <v>Door Shutter</v>
      </c>
      <c r="K1319" s="376" t="s">
        <v>21</v>
      </c>
      <c r="L1319" s="376" t="s">
        <v>871</v>
      </c>
      <c r="M1319" s="381" t="str">
        <f>iferror(vlookup(A1319,Variables!$F$2:$G$2762,2,false),"")</f>
        <v/>
      </c>
      <c r="N1319" s="378" t="s">
        <v>1059</v>
      </c>
    </row>
    <row r="1320">
      <c r="A1320" s="375" t="s">
        <v>7147</v>
      </c>
      <c r="B1320" s="376" t="s">
        <v>50</v>
      </c>
      <c r="C1320" s="377" t="str">
        <f>iferror(vlookup(B1320,Maps!$A$2:$B$111,2,false),"")</f>
        <v>Spirit Temple</v>
      </c>
      <c r="D1320" s="376" t="s">
        <v>14</v>
      </c>
      <c r="E1320" s="376" t="s">
        <v>1606</v>
      </c>
      <c r="F1320" s="378"/>
      <c r="G1320" s="378"/>
      <c r="H1320" s="376" t="s">
        <v>259</v>
      </c>
      <c r="I1320" s="338" t="s">
        <v>4990</v>
      </c>
      <c r="J1320" s="379" t="str">
        <f>iferror(vlookup(H1320,Actors!$A$2:$D$472,4,false),"")</f>
        <v>Room Transition Plane</v>
      </c>
      <c r="K1320" s="376" t="s">
        <v>21</v>
      </c>
      <c r="L1320" s="376" t="s">
        <v>192</v>
      </c>
      <c r="M1320" s="381" t="str">
        <f>iferror(vlookup(A1320,Variables!$F$2:$G$2762,2,false),"")</f>
        <v/>
      </c>
      <c r="N1320" s="378" t="s">
        <v>1059</v>
      </c>
    </row>
    <row r="1321">
      <c r="A1321" s="375" t="s">
        <v>7481</v>
      </c>
      <c r="B1321" s="376" t="s">
        <v>50</v>
      </c>
      <c r="C1321" s="377" t="str">
        <f>iferror(vlookup(B1321,Maps!$A$2:$B$111,2,false),"")</f>
        <v>Spirit Temple</v>
      </c>
      <c r="D1321" s="376" t="s">
        <v>14</v>
      </c>
      <c r="E1321" s="376" t="s">
        <v>1606</v>
      </c>
      <c r="F1321" s="378"/>
      <c r="G1321" s="378"/>
      <c r="H1321" s="376" t="s">
        <v>331</v>
      </c>
      <c r="I1321" s="338" t="s">
        <v>5020</v>
      </c>
      <c r="J1321" s="379" t="str">
        <f>iferror(vlookup(H1321,Actors!$A$2:$D$472,4,false),"")</f>
        <v>Door Shutter</v>
      </c>
      <c r="K1321" s="376" t="s">
        <v>21</v>
      </c>
      <c r="L1321" s="376" t="s">
        <v>3095</v>
      </c>
      <c r="M1321" s="381" t="str">
        <f>iferror(vlookup(A1321,Variables!$F$2:$G$2762,2,false),"")</f>
        <v/>
      </c>
      <c r="N1321" s="378" t="s">
        <v>1059</v>
      </c>
    </row>
    <row r="1322">
      <c r="A1322" s="375" t="s">
        <v>7038</v>
      </c>
      <c r="B1322" s="376" t="s">
        <v>50</v>
      </c>
      <c r="C1322" s="377" t="str">
        <f>iferror(vlookup(B1322,Maps!$A$2:$B$111,2,false),"")</f>
        <v>Spirit Temple</v>
      </c>
      <c r="D1322" s="376" t="s">
        <v>14</v>
      </c>
      <c r="E1322" s="376" t="s">
        <v>1606</v>
      </c>
      <c r="F1322" s="378"/>
      <c r="G1322" s="378"/>
      <c r="H1322" s="376" t="s">
        <v>259</v>
      </c>
      <c r="I1322" s="338" t="s">
        <v>4990</v>
      </c>
      <c r="J1322" s="379" t="str">
        <f>iferror(vlookup(H1322,Actors!$A$2:$D$472,4,false),"")</f>
        <v>Room Transition Plane</v>
      </c>
      <c r="K1322" s="376" t="s">
        <v>21</v>
      </c>
      <c r="L1322" s="376" t="s">
        <v>2866</v>
      </c>
      <c r="M1322" s="381" t="str">
        <f>iferror(vlookup(A1322,Variables!$F$2:$G$2762,2,false),"")</f>
        <v/>
      </c>
      <c r="N1322" s="378" t="s">
        <v>1059</v>
      </c>
    </row>
    <row r="1323">
      <c r="A1323" s="375" t="s">
        <v>7038</v>
      </c>
      <c r="B1323" s="376" t="s">
        <v>50</v>
      </c>
      <c r="C1323" s="377" t="str">
        <f>iferror(vlookup(B1323,Maps!$A$2:$B$111,2,false),"")</f>
        <v>Spirit Temple</v>
      </c>
      <c r="D1323" s="376" t="s">
        <v>14</v>
      </c>
      <c r="E1323" s="376" t="s">
        <v>1606</v>
      </c>
      <c r="F1323" s="378"/>
      <c r="G1323" s="378"/>
      <c r="H1323" s="376" t="s">
        <v>259</v>
      </c>
      <c r="I1323" s="338" t="s">
        <v>4990</v>
      </c>
      <c r="J1323" s="379" t="str">
        <f>iferror(vlookup(H1323,Actors!$A$2:$D$472,4,false),"")</f>
        <v>Room Transition Plane</v>
      </c>
      <c r="K1323" s="376" t="s">
        <v>21</v>
      </c>
      <c r="L1323" s="376" t="s">
        <v>2866</v>
      </c>
      <c r="M1323" s="381" t="str">
        <f>iferror(vlookup(A1323,Variables!$F$2:$G$2762,2,false),"")</f>
        <v/>
      </c>
      <c r="N1323" s="378" t="s">
        <v>1059</v>
      </c>
    </row>
    <row r="1324">
      <c r="A1324" s="375" t="s">
        <v>7040</v>
      </c>
      <c r="B1324" s="376" t="s">
        <v>50</v>
      </c>
      <c r="C1324" s="377" t="str">
        <f>iferror(vlookup(B1324,Maps!$A$2:$B$111,2,false),"")</f>
        <v>Spirit Temple</v>
      </c>
      <c r="D1324" s="376" t="s">
        <v>14</v>
      </c>
      <c r="E1324" s="376" t="s">
        <v>1606</v>
      </c>
      <c r="F1324" s="378"/>
      <c r="G1324" s="378"/>
      <c r="H1324" s="376" t="s">
        <v>12</v>
      </c>
      <c r="I1324" s="382" t="s">
        <v>4915</v>
      </c>
      <c r="J1324" s="383" t="str">
        <f>iferror(vlookup(H1324,Actors!$A$2:$D$472,4,false),"")</f>
        <v>Player</v>
      </c>
      <c r="K1324" s="384" t="s">
        <v>12</v>
      </c>
      <c r="L1324" s="376" t="s">
        <v>7041</v>
      </c>
      <c r="M1324" s="381" t="str">
        <f>iferror(vlookup(A1324,Variables!$F$2:$G$2762,2,false),"")</f>
        <v/>
      </c>
      <c r="N1324" s="385" t="s">
        <v>1059</v>
      </c>
    </row>
    <row r="1325">
      <c r="A1325" s="375" t="s">
        <v>7042</v>
      </c>
      <c r="B1325" s="376" t="s">
        <v>50</v>
      </c>
      <c r="C1325" s="377" t="str">
        <f>iferror(vlookup(B1325,Maps!$A$2:$B$111,2,false),"")</f>
        <v>Spirit Temple</v>
      </c>
      <c r="D1325" s="376" t="s">
        <v>14</v>
      </c>
      <c r="E1325" s="376" t="s">
        <v>1606</v>
      </c>
      <c r="F1325" s="378"/>
      <c r="G1325" s="378"/>
      <c r="H1325" s="376" t="s">
        <v>12</v>
      </c>
      <c r="I1325" s="382" t="s">
        <v>4915</v>
      </c>
      <c r="J1325" s="383" t="str">
        <f>iferror(vlookup(H1325,Actors!$A$2:$D$472,4,false),"")</f>
        <v>Player</v>
      </c>
      <c r="K1325" s="384" t="s">
        <v>12</v>
      </c>
      <c r="L1325" s="376" t="s">
        <v>7043</v>
      </c>
      <c r="M1325" s="381" t="str">
        <f>iferror(vlookup(A1325,Variables!$F$2:$G$2762,2,false),"")</f>
        <v/>
      </c>
      <c r="N1325" s="385" t="s">
        <v>1059</v>
      </c>
    </row>
    <row r="1326">
      <c r="A1326" s="375" t="s">
        <v>7042</v>
      </c>
      <c r="B1326" s="376" t="s">
        <v>50</v>
      </c>
      <c r="C1326" s="377" t="str">
        <f>iferror(vlookup(B1326,Maps!$A$2:$B$111,2,false),"")</f>
        <v>Spirit Temple</v>
      </c>
      <c r="D1326" s="376" t="s">
        <v>14</v>
      </c>
      <c r="E1326" s="376" t="s">
        <v>1606</v>
      </c>
      <c r="F1326" s="378"/>
      <c r="G1326" s="378"/>
      <c r="H1326" s="376" t="s">
        <v>12</v>
      </c>
      <c r="I1326" s="382" t="s">
        <v>4915</v>
      </c>
      <c r="J1326" s="383" t="str">
        <f>iferror(vlookup(H1326,Actors!$A$2:$D$472,4,false),"")</f>
        <v>Player</v>
      </c>
      <c r="K1326" s="384" t="s">
        <v>12</v>
      </c>
      <c r="L1326" s="376" t="s">
        <v>7043</v>
      </c>
      <c r="M1326" s="381" t="str">
        <f>iferror(vlookup(A1326,Variables!$F$2:$G$2762,2,false),"")</f>
        <v/>
      </c>
      <c r="N1326" s="385" t="s">
        <v>1059</v>
      </c>
    </row>
    <row r="1327">
      <c r="A1327" s="375" t="s">
        <v>7042</v>
      </c>
      <c r="B1327" s="376" t="s">
        <v>50</v>
      </c>
      <c r="C1327" s="377" t="str">
        <f>iferror(vlookup(B1327,Maps!$A$2:$B$111,2,false),"")</f>
        <v>Spirit Temple</v>
      </c>
      <c r="D1327" s="376" t="s">
        <v>14</v>
      </c>
      <c r="E1327" s="376" t="s">
        <v>1606</v>
      </c>
      <c r="F1327" s="378"/>
      <c r="G1327" s="378"/>
      <c r="H1327" s="376" t="s">
        <v>12</v>
      </c>
      <c r="I1327" s="382" t="s">
        <v>4915</v>
      </c>
      <c r="J1327" s="383" t="str">
        <f>iferror(vlookup(H1327,Actors!$A$2:$D$472,4,false),"")</f>
        <v>Player</v>
      </c>
      <c r="K1327" s="384" t="s">
        <v>12</v>
      </c>
      <c r="L1327" s="376" t="s">
        <v>7043</v>
      </c>
      <c r="M1327" s="381" t="str">
        <f>iferror(vlookup(A1327,Variables!$F$2:$G$2762,2,false),"")</f>
        <v/>
      </c>
      <c r="N1327" s="385" t="s">
        <v>1059</v>
      </c>
    </row>
    <row r="1328">
      <c r="A1328" s="375" t="s">
        <v>7035</v>
      </c>
      <c r="B1328" s="376" t="s">
        <v>50</v>
      </c>
      <c r="C1328" s="377" t="str">
        <f>iferror(vlookup(B1328,Maps!$A$2:$B$111,2,false),"")</f>
        <v>Spirit Temple</v>
      </c>
      <c r="D1328" s="376" t="s">
        <v>686</v>
      </c>
      <c r="E1328" s="376" t="s">
        <v>1606</v>
      </c>
      <c r="F1328" s="378"/>
      <c r="G1328" s="378"/>
      <c r="H1328" s="376" t="s">
        <v>331</v>
      </c>
      <c r="I1328" s="338" t="s">
        <v>5020</v>
      </c>
      <c r="J1328" s="379" t="str">
        <f>iferror(vlookup(H1328,Actors!$A$2:$D$472,4,false),"")</f>
        <v>Door Shutter</v>
      </c>
      <c r="K1328" s="376" t="s">
        <v>21</v>
      </c>
      <c r="L1328" s="376" t="s">
        <v>192</v>
      </c>
      <c r="M1328" s="381" t="str">
        <f>iferror(vlookup(A1328,Variables!$F$2:$G$2762,2,false),"")</f>
        <v>Brown Studded Door - Loads Next Room</v>
      </c>
      <c r="N1328" s="378" t="s">
        <v>1059</v>
      </c>
    </row>
    <row r="1329">
      <c r="A1329" s="375" t="s">
        <v>7035</v>
      </c>
      <c r="B1329" s="376" t="s">
        <v>50</v>
      </c>
      <c r="C1329" s="377" t="str">
        <f>iferror(vlookup(B1329,Maps!$A$2:$B$111,2,false),"")</f>
        <v>Spirit Temple</v>
      </c>
      <c r="D1329" s="376" t="s">
        <v>686</v>
      </c>
      <c r="E1329" s="376" t="s">
        <v>1606</v>
      </c>
      <c r="F1329" s="378"/>
      <c r="G1329" s="378"/>
      <c r="H1329" s="376" t="s">
        <v>331</v>
      </c>
      <c r="I1329" s="338" t="s">
        <v>5020</v>
      </c>
      <c r="J1329" s="379" t="str">
        <f>iferror(vlookup(H1329,Actors!$A$2:$D$472,4,false),"")</f>
        <v>Door Shutter</v>
      </c>
      <c r="K1329" s="376" t="s">
        <v>21</v>
      </c>
      <c r="L1329" s="376" t="s">
        <v>192</v>
      </c>
      <c r="M1329" s="381" t="str">
        <f>iferror(vlookup(A1329,Variables!$F$2:$G$2762,2,false),"")</f>
        <v>Brown Studded Door - Loads Next Room</v>
      </c>
      <c r="N1329" s="378" t="s">
        <v>1059</v>
      </c>
    </row>
    <row r="1330">
      <c r="A1330" s="375" t="s">
        <v>7035</v>
      </c>
      <c r="B1330" s="376" t="s">
        <v>50</v>
      </c>
      <c r="C1330" s="377" t="str">
        <f>iferror(vlookup(B1330,Maps!$A$2:$B$111,2,false),"")</f>
        <v>Spirit Temple</v>
      </c>
      <c r="D1330" s="376" t="s">
        <v>686</v>
      </c>
      <c r="E1330" s="376" t="s">
        <v>1606</v>
      </c>
      <c r="F1330" s="378"/>
      <c r="G1330" s="378"/>
      <c r="H1330" s="376" t="s">
        <v>331</v>
      </c>
      <c r="I1330" s="338" t="s">
        <v>5020</v>
      </c>
      <c r="J1330" s="379" t="str">
        <f>iferror(vlookup(H1330,Actors!$A$2:$D$472,4,false),"")</f>
        <v>Door Shutter</v>
      </c>
      <c r="K1330" s="376" t="s">
        <v>21</v>
      </c>
      <c r="L1330" s="376" t="s">
        <v>192</v>
      </c>
      <c r="M1330" s="381" t="str">
        <f>iferror(vlookup(A1330,Variables!$F$2:$G$2762,2,false),"")</f>
        <v>Brown Studded Door - Loads Next Room</v>
      </c>
      <c r="N1330" s="378" t="s">
        <v>1059</v>
      </c>
    </row>
    <row r="1331">
      <c r="A1331" s="375" t="s">
        <v>7035</v>
      </c>
      <c r="B1331" s="376" t="s">
        <v>50</v>
      </c>
      <c r="C1331" s="377" t="str">
        <f>iferror(vlookup(B1331,Maps!$A$2:$B$111,2,false),"")</f>
        <v>Spirit Temple</v>
      </c>
      <c r="D1331" s="376" t="s">
        <v>686</v>
      </c>
      <c r="E1331" s="376" t="s">
        <v>1606</v>
      </c>
      <c r="F1331" s="378"/>
      <c r="G1331" s="378"/>
      <c r="H1331" s="376" t="s">
        <v>331</v>
      </c>
      <c r="I1331" s="338" t="s">
        <v>5020</v>
      </c>
      <c r="J1331" s="379" t="str">
        <f>iferror(vlookup(H1331,Actors!$A$2:$D$472,4,false),"")</f>
        <v>Door Shutter</v>
      </c>
      <c r="K1331" s="376" t="s">
        <v>21</v>
      </c>
      <c r="L1331" s="376" t="s">
        <v>192</v>
      </c>
      <c r="M1331" s="381" t="str">
        <f>iferror(vlookup(A1331,Variables!$F$2:$G$2762,2,false),"")</f>
        <v>Brown Studded Door - Loads Next Room</v>
      </c>
      <c r="N1331" s="378" t="s">
        <v>1059</v>
      </c>
    </row>
    <row r="1332">
      <c r="A1332" s="375" t="s">
        <v>7035</v>
      </c>
      <c r="B1332" s="376" t="s">
        <v>50</v>
      </c>
      <c r="C1332" s="377" t="str">
        <f>iferror(vlookup(B1332,Maps!$A$2:$B$111,2,false),"")</f>
        <v>Spirit Temple</v>
      </c>
      <c r="D1332" s="376" t="s">
        <v>686</v>
      </c>
      <c r="E1332" s="376" t="s">
        <v>1606</v>
      </c>
      <c r="F1332" s="378"/>
      <c r="G1332" s="378"/>
      <c r="H1332" s="376" t="s">
        <v>331</v>
      </c>
      <c r="I1332" s="338" t="s">
        <v>5020</v>
      </c>
      <c r="J1332" s="379" t="str">
        <f>iferror(vlookup(H1332,Actors!$A$2:$D$472,4,false),"")</f>
        <v>Door Shutter</v>
      </c>
      <c r="K1332" s="376" t="s">
        <v>21</v>
      </c>
      <c r="L1332" s="376" t="s">
        <v>192</v>
      </c>
      <c r="M1332" s="381" t="str">
        <f>iferror(vlookup(A1332,Variables!$F$2:$G$2762,2,false),"")</f>
        <v>Brown Studded Door - Loads Next Room</v>
      </c>
      <c r="N1332" s="378" t="s">
        <v>1059</v>
      </c>
    </row>
    <row r="1333">
      <c r="A1333" s="375" t="s">
        <v>7035</v>
      </c>
      <c r="B1333" s="376" t="s">
        <v>50</v>
      </c>
      <c r="C1333" s="377" t="str">
        <f>iferror(vlookup(B1333,Maps!$A$2:$B$111,2,false),"")</f>
        <v>Spirit Temple</v>
      </c>
      <c r="D1333" s="376" t="s">
        <v>686</v>
      </c>
      <c r="E1333" s="376" t="s">
        <v>1606</v>
      </c>
      <c r="F1333" s="378"/>
      <c r="G1333" s="378"/>
      <c r="H1333" s="376" t="s">
        <v>331</v>
      </c>
      <c r="I1333" s="338" t="s">
        <v>5020</v>
      </c>
      <c r="J1333" s="379" t="str">
        <f>iferror(vlookup(H1333,Actors!$A$2:$D$472,4,false),"")</f>
        <v>Door Shutter</v>
      </c>
      <c r="K1333" s="376" t="s">
        <v>21</v>
      </c>
      <c r="L1333" s="376" t="s">
        <v>192</v>
      </c>
      <c r="M1333" s="381" t="str">
        <f>iferror(vlookup(A1333,Variables!$F$2:$G$2762,2,false),"")</f>
        <v>Brown Studded Door - Loads Next Room</v>
      </c>
      <c r="N1333" s="378" t="s">
        <v>1059</v>
      </c>
    </row>
    <row r="1334">
      <c r="A1334" s="375" t="s">
        <v>7035</v>
      </c>
      <c r="B1334" s="376" t="s">
        <v>50</v>
      </c>
      <c r="C1334" s="377" t="str">
        <f>iferror(vlookup(B1334,Maps!$A$2:$B$111,2,false),"")</f>
        <v>Spirit Temple</v>
      </c>
      <c r="D1334" s="376" t="s">
        <v>686</v>
      </c>
      <c r="E1334" s="376" t="s">
        <v>1606</v>
      </c>
      <c r="F1334" s="378"/>
      <c r="G1334" s="378"/>
      <c r="H1334" s="376" t="s">
        <v>331</v>
      </c>
      <c r="I1334" s="338" t="s">
        <v>5020</v>
      </c>
      <c r="J1334" s="379" t="str">
        <f>iferror(vlookup(H1334,Actors!$A$2:$D$472,4,false),"")</f>
        <v>Door Shutter</v>
      </c>
      <c r="K1334" s="376" t="s">
        <v>21</v>
      </c>
      <c r="L1334" s="376" t="s">
        <v>192</v>
      </c>
      <c r="M1334" s="381" t="str">
        <f>iferror(vlookup(A1334,Variables!$F$2:$G$2762,2,false),"")</f>
        <v>Brown Studded Door - Loads Next Room</v>
      </c>
      <c r="N1334" s="378" t="s">
        <v>1059</v>
      </c>
    </row>
    <row r="1335">
      <c r="A1335" s="375" t="s">
        <v>7035</v>
      </c>
      <c r="B1335" s="376" t="s">
        <v>50</v>
      </c>
      <c r="C1335" s="377" t="str">
        <f>iferror(vlookup(B1335,Maps!$A$2:$B$111,2,false),"")</f>
        <v>Spirit Temple</v>
      </c>
      <c r="D1335" s="376" t="s">
        <v>686</v>
      </c>
      <c r="E1335" s="376" t="s">
        <v>1606</v>
      </c>
      <c r="F1335" s="378"/>
      <c r="G1335" s="378"/>
      <c r="H1335" s="376" t="s">
        <v>331</v>
      </c>
      <c r="I1335" s="338" t="s">
        <v>5020</v>
      </c>
      <c r="J1335" s="379" t="str">
        <f>iferror(vlookup(H1335,Actors!$A$2:$D$472,4,false),"")</f>
        <v>Door Shutter</v>
      </c>
      <c r="K1335" s="376" t="s">
        <v>21</v>
      </c>
      <c r="L1335" s="376" t="s">
        <v>192</v>
      </c>
      <c r="M1335" s="381" t="str">
        <f>iferror(vlookup(A1335,Variables!$F$2:$G$2762,2,false),"")</f>
        <v>Brown Studded Door - Loads Next Room</v>
      </c>
      <c r="N1335" s="378" t="s">
        <v>1059</v>
      </c>
    </row>
    <row r="1336">
      <c r="A1336" s="375" t="s">
        <v>7035</v>
      </c>
      <c r="B1336" s="376" t="s">
        <v>50</v>
      </c>
      <c r="C1336" s="377" t="str">
        <f>iferror(vlookup(B1336,Maps!$A$2:$B$111,2,false),"")</f>
        <v>Spirit Temple</v>
      </c>
      <c r="D1336" s="376" t="s">
        <v>686</v>
      </c>
      <c r="E1336" s="376" t="s">
        <v>1606</v>
      </c>
      <c r="F1336" s="378"/>
      <c r="G1336" s="378"/>
      <c r="H1336" s="376" t="s">
        <v>331</v>
      </c>
      <c r="I1336" s="338" t="s">
        <v>5020</v>
      </c>
      <c r="J1336" s="379" t="str">
        <f>iferror(vlookup(H1336,Actors!$A$2:$D$472,4,false),"")</f>
        <v>Door Shutter</v>
      </c>
      <c r="K1336" s="376" t="s">
        <v>21</v>
      </c>
      <c r="L1336" s="376" t="s">
        <v>192</v>
      </c>
      <c r="M1336" s="381" t="str">
        <f>iferror(vlookup(A1336,Variables!$F$2:$G$2762,2,false),"")</f>
        <v>Brown Studded Door - Loads Next Room</v>
      </c>
      <c r="N1336" s="378" t="s">
        <v>1059</v>
      </c>
    </row>
    <row r="1337">
      <c r="A1337" s="375" t="s">
        <v>7035</v>
      </c>
      <c r="B1337" s="376" t="s">
        <v>50</v>
      </c>
      <c r="C1337" s="377" t="str">
        <f>iferror(vlookup(B1337,Maps!$A$2:$B$111,2,false),"")</f>
        <v>Spirit Temple</v>
      </c>
      <c r="D1337" s="376" t="s">
        <v>686</v>
      </c>
      <c r="E1337" s="376" t="s">
        <v>1606</v>
      </c>
      <c r="F1337" s="378"/>
      <c r="G1337" s="378"/>
      <c r="H1337" s="376" t="s">
        <v>331</v>
      </c>
      <c r="I1337" s="338" t="s">
        <v>5020</v>
      </c>
      <c r="J1337" s="379" t="str">
        <f>iferror(vlookup(H1337,Actors!$A$2:$D$472,4,false),"")</f>
        <v>Door Shutter</v>
      </c>
      <c r="K1337" s="376" t="s">
        <v>21</v>
      </c>
      <c r="L1337" s="376" t="s">
        <v>192</v>
      </c>
      <c r="M1337" s="381" t="str">
        <f>iferror(vlookup(A1337,Variables!$F$2:$G$2762,2,false),"")</f>
        <v>Brown Studded Door - Loads Next Room</v>
      </c>
      <c r="N1337" s="378" t="s">
        <v>1059</v>
      </c>
    </row>
    <row r="1338">
      <c r="A1338" s="375" t="s">
        <v>7035</v>
      </c>
      <c r="B1338" s="376" t="s">
        <v>50</v>
      </c>
      <c r="C1338" s="377" t="str">
        <f>iferror(vlookup(B1338,Maps!$A$2:$B$111,2,false),"")</f>
        <v>Spirit Temple</v>
      </c>
      <c r="D1338" s="376" t="s">
        <v>686</v>
      </c>
      <c r="E1338" s="376" t="s">
        <v>1606</v>
      </c>
      <c r="F1338" s="378"/>
      <c r="G1338" s="378"/>
      <c r="H1338" s="376" t="s">
        <v>331</v>
      </c>
      <c r="I1338" s="338" t="s">
        <v>5020</v>
      </c>
      <c r="J1338" s="379" t="str">
        <f>iferror(vlookup(H1338,Actors!$A$2:$D$472,4,false),"")</f>
        <v>Door Shutter</v>
      </c>
      <c r="K1338" s="376" t="s">
        <v>21</v>
      </c>
      <c r="L1338" s="376" t="s">
        <v>192</v>
      </c>
      <c r="M1338" s="381" t="str">
        <f>iferror(vlookup(A1338,Variables!$F$2:$G$2762,2,false),"")</f>
        <v>Brown Studded Door - Loads Next Room</v>
      </c>
      <c r="N1338" s="378" t="s">
        <v>1059</v>
      </c>
    </row>
    <row r="1339">
      <c r="A1339" s="375" t="s">
        <v>7035</v>
      </c>
      <c r="B1339" s="376" t="s">
        <v>50</v>
      </c>
      <c r="C1339" s="377" t="str">
        <f>iferror(vlookup(B1339,Maps!$A$2:$B$111,2,false),"")</f>
        <v>Spirit Temple</v>
      </c>
      <c r="D1339" s="376" t="s">
        <v>686</v>
      </c>
      <c r="E1339" s="376" t="s">
        <v>1606</v>
      </c>
      <c r="F1339" s="378"/>
      <c r="G1339" s="378"/>
      <c r="H1339" s="376" t="s">
        <v>331</v>
      </c>
      <c r="I1339" s="338" t="s">
        <v>5020</v>
      </c>
      <c r="J1339" s="379" t="str">
        <f>iferror(vlookup(H1339,Actors!$A$2:$D$472,4,false),"")</f>
        <v>Door Shutter</v>
      </c>
      <c r="K1339" s="376" t="s">
        <v>21</v>
      </c>
      <c r="L1339" s="376" t="s">
        <v>192</v>
      </c>
      <c r="M1339" s="381" t="str">
        <f>iferror(vlookup(A1339,Variables!$F$2:$G$2762,2,false),"")</f>
        <v>Brown Studded Door - Loads Next Room</v>
      </c>
      <c r="N1339" s="378" t="s">
        <v>1059</v>
      </c>
    </row>
    <row r="1340">
      <c r="A1340" s="375" t="s">
        <v>7035</v>
      </c>
      <c r="B1340" s="376" t="s">
        <v>50</v>
      </c>
      <c r="C1340" s="377" t="str">
        <f>iferror(vlookup(B1340,Maps!$A$2:$B$111,2,false),"")</f>
        <v>Spirit Temple</v>
      </c>
      <c r="D1340" s="376" t="s">
        <v>686</v>
      </c>
      <c r="E1340" s="376" t="s">
        <v>1606</v>
      </c>
      <c r="F1340" s="378"/>
      <c r="G1340" s="378"/>
      <c r="H1340" s="376" t="s">
        <v>331</v>
      </c>
      <c r="I1340" s="338" t="s">
        <v>5020</v>
      </c>
      <c r="J1340" s="379" t="str">
        <f>iferror(vlookup(H1340,Actors!$A$2:$D$472,4,false),"")</f>
        <v>Door Shutter</v>
      </c>
      <c r="K1340" s="376" t="s">
        <v>21</v>
      </c>
      <c r="L1340" s="376" t="s">
        <v>192</v>
      </c>
      <c r="M1340" s="381" t="str">
        <f>iferror(vlookup(A1340,Variables!$F$2:$G$2762,2,false),"")</f>
        <v>Brown Studded Door - Loads Next Room</v>
      </c>
      <c r="N1340" s="378" t="s">
        <v>1059</v>
      </c>
    </row>
    <row r="1341">
      <c r="A1341" s="375" t="s">
        <v>7035</v>
      </c>
      <c r="B1341" s="376" t="s">
        <v>50</v>
      </c>
      <c r="C1341" s="377" t="str">
        <f>iferror(vlookup(B1341,Maps!$A$2:$B$111,2,false),"")</f>
        <v>Spirit Temple</v>
      </c>
      <c r="D1341" s="376" t="s">
        <v>686</v>
      </c>
      <c r="E1341" s="376" t="s">
        <v>1606</v>
      </c>
      <c r="F1341" s="378"/>
      <c r="G1341" s="378"/>
      <c r="H1341" s="376" t="s">
        <v>331</v>
      </c>
      <c r="I1341" s="338" t="s">
        <v>5020</v>
      </c>
      <c r="J1341" s="379" t="str">
        <f>iferror(vlookup(H1341,Actors!$A$2:$D$472,4,false),"")</f>
        <v>Door Shutter</v>
      </c>
      <c r="K1341" s="376" t="s">
        <v>21</v>
      </c>
      <c r="L1341" s="376" t="s">
        <v>192</v>
      </c>
      <c r="M1341" s="381" t="str">
        <f>iferror(vlookup(A1341,Variables!$F$2:$G$2762,2,false),"")</f>
        <v>Brown Studded Door - Loads Next Room</v>
      </c>
      <c r="N1341" s="378" t="s">
        <v>1059</v>
      </c>
    </row>
    <row r="1342">
      <c r="A1342" s="375" t="s">
        <v>7035</v>
      </c>
      <c r="B1342" s="376" t="s">
        <v>50</v>
      </c>
      <c r="C1342" s="377" t="str">
        <f>iferror(vlookup(B1342,Maps!$A$2:$B$111,2,false),"")</f>
        <v>Spirit Temple</v>
      </c>
      <c r="D1342" s="376" t="s">
        <v>686</v>
      </c>
      <c r="E1342" s="376" t="s">
        <v>1606</v>
      </c>
      <c r="F1342" s="378"/>
      <c r="G1342" s="378"/>
      <c r="H1342" s="376" t="s">
        <v>331</v>
      </c>
      <c r="I1342" s="338" t="s">
        <v>5020</v>
      </c>
      <c r="J1342" s="379" t="str">
        <f>iferror(vlookup(H1342,Actors!$A$2:$D$472,4,false),"")</f>
        <v>Door Shutter</v>
      </c>
      <c r="K1342" s="376" t="s">
        <v>21</v>
      </c>
      <c r="L1342" s="376" t="s">
        <v>192</v>
      </c>
      <c r="M1342" s="381" t="str">
        <f>iferror(vlookup(A1342,Variables!$F$2:$G$2762,2,false),"")</f>
        <v>Brown Studded Door - Loads Next Room</v>
      </c>
      <c r="N1342" s="378" t="s">
        <v>1059</v>
      </c>
    </row>
    <row r="1343">
      <c r="A1343" s="375" t="s">
        <v>7035</v>
      </c>
      <c r="B1343" s="376" t="s">
        <v>50</v>
      </c>
      <c r="C1343" s="377" t="str">
        <f>iferror(vlookup(B1343,Maps!$A$2:$B$111,2,false),"")</f>
        <v>Spirit Temple</v>
      </c>
      <c r="D1343" s="376" t="s">
        <v>686</v>
      </c>
      <c r="E1343" s="376" t="s">
        <v>1606</v>
      </c>
      <c r="F1343" s="378"/>
      <c r="G1343" s="378"/>
      <c r="H1343" s="376" t="s">
        <v>331</v>
      </c>
      <c r="I1343" s="338" t="s">
        <v>5020</v>
      </c>
      <c r="J1343" s="379" t="str">
        <f>iferror(vlookup(H1343,Actors!$A$2:$D$472,4,false),"")</f>
        <v>Door Shutter</v>
      </c>
      <c r="K1343" s="376" t="s">
        <v>21</v>
      </c>
      <c r="L1343" s="376" t="s">
        <v>192</v>
      </c>
      <c r="M1343" s="381" t="str">
        <f>iferror(vlookup(A1343,Variables!$F$2:$G$2762,2,false),"")</f>
        <v>Brown Studded Door - Loads Next Room</v>
      </c>
      <c r="N1343" s="378" t="s">
        <v>1059</v>
      </c>
    </row>
    <row r="1344">
      <c r="A1344" s="375" t="s">
        <v>7035</v>
      </c>
      <c r="B1344" s="376" t="s">
        <v>50</v>
      </c>
      <c r="C1344" s="377" t="str">
        <f>iferror(vlookup(B1344,Maps!$A$2:$B$111,2,false),"")</f>
        <v>Spirit Temple</v>
      </c>
      <c r="D1344" s="376" t="s">
        <v>686</v>
      </c>
      <c r="E1344" s="376" t="s">
        <v>1606</v>
      </c>
      <c r="F1344" s="378"/>
      <c r="G1344" s="378"/>
      <c r="H1344" s="376" t="s">
        <v>331</v>
      </c>
      <c r="I1344" s="338" t="s">
        <v>5020</v>
      </c>
      <c r="J1344" s="379" t="str">
        <f>iferror(vlookup(H1344,Actors!$A$2:$D$472,4,false),"")</f>
        <v>Door Shutter</v>
      </c>
      <c r="K1344" s="376" t="s">
        <v>21</v>
      </c>
      <c r="L1344" s="376" t="s">
        <v>192</v>
      </c>
      <c r="M1344" s="381" t="str">
        <f>iferror(vlookup(A1344,Variables!$F$2:$G$2762,2,false),"")</f>
        <v>Brown Studded Door - Loads Next Room</v>
      </c>
      <c r="N1344" s="378" t="s">
        <v>1059</v>
      </c>
    </row>
    <row r="1345">
      <c r="A1345" s="375" t="s">
        <v>7035</v>
      </c>
      <c r="B1345" s="376" t="s">
        <v>50</v>
      </c>
      <c r="C1345" s="377" t="str">
        <f>iferror(vlookup(B1345,Maps!$A$2:$B$111,2,false),"")</f>
        <v>Spirit Temple</v>
      </c>
      <c r="D1345" s="376" t="s">
        <v>686</v>
      </c>
      <c r="E1345" s="376" t="s">
        <v>1606</v>
      </c>
      <c r="F1345" s="378"/>
      <c r="G1345" s="378"/>
      <c r="H1345" s="376" t="s">
        <v>331</v>
      </c>
      <c r="I1345" s="338" t="s">
        <v>5020</v>
      </c>
      <c r="J1345" s="379" t="str">
        <f>iferror(vlookup(H1345,Actors!$A$2:$D$472,4,false),"")</f>
        <v>Door Shutter</v>
      </c>
      <c r="K1345" s="376" t="s">
        <v>21</v>
      </c>
      <c r="L1345" s="376" t="s">
        <v>192</v>
      </c>
      <c r="M1345" s="381" t="str">
        <f>iferror(vlookup(A1345,Variables!$F$2:$G$2762,2,false),"")</f>
        <v>Brown Studded Door - Loads Next Room</v>
      </c>
      <c r="N1345" s="378" t="s">
        <v>1059</v>
      </c>
    </row>
    <row r="1346">
      <c r="A1346" s="375" t="s">
        <v>7035</v>
      </c>
      <c r="B1346" s="376" t="s">
        <v>50</v>
      </c>
      <c r="C1346" s="377" t="str">
        <f>iferror(vlookup(B1346,Maps!$A$2:$B$111,2,false),"")</f>
        <v>Spirit Temple</v>
      </c>
      <c r="D1346" s="376" t="s">
        <v>686</v>
      </c>
      <c r="E1346" s="376" t="s">
        <v>1606</v>
      </c>
      <c r="F1346" s="378"/>
      <c r="G1346" s="378"/>
      <c r="H1346" s="376" t="s">
        <v>331</v>
      </c>
      <c r="I1346" s="338" t="s">
        <v>5020</v>
      </c>
      <c r="J1346" s="379" t="str">
        <f>iferror(vlookup(H1346,Actors!$A$2:$D$472,4,false),"")</f>
        <v>Door Shutter</v>
      </c>
      <c r="K1346" s="376" t="s">
        <v>21</v>
      </c>
      <c r="L1346" s="376" t="s">
        <v>192</v>
      </c>
      <c r="M1346" s="381" t="str">
        <f>iferror(vlookup(A1346,Variables!$F$2:$G$2762,2,false),"")</f>
        <v>Brown Studded Door - Loads Next Room</v>
      </c>
      <c r="N1346" s="378" t="s">
        <v>1059</v>
      </c>
    </row>
    <row r="1347">
      <c r="A1347" s="375" t="s">
        <v>7035</v>
      </c>
      <c r="B1347" s="376" t="s">
        <v>50</v>
      </c>
      <c r="C1347" s="377" t="str">
        <f>iferror(vlookup(B1347,Maps!$A$2:$B$111,2,false),"")</f>
        <v>Spirit Temple</v>
      </c>
      <c r="D1347" s="376" t="s">
        <v>686</v>
      </c>
      <c r="E1347" s="376" t="s">
        <v>1606</v>
      </c>
      <c r="F1347" s="378"/>
      <c r="G1347" s="378"/>
      <c r="H1347" s="376" t="s">
        <v>331</v>
      </c>
      <c r="I1347" s="338" t="s">
        <v>5020</v>
      </c>
      <c r="J1347" s="379" t="str">
        <f>iferror(vlookup(H1347,Actors!$A$2:$D$472,4,false),"")</f>
        <v>Door Shutter</v>
      </c>
      <c r="K1347" s="376" t="s">
        <v>21</v>
      </c>
      <c r="L1347" s="376" t="s">
        <v>192</v>
      </c>
      <c r="M1347" s="381" t="str">
        <f>iferror(vlookup(A1347,Variables!$F$2:$G$2762,2,false),"")</f>
        <v>Brown Studded Door - Loads Next Room</v>
      </c>
      <c r="N1347" s="378" t="s">
        <v>1059</v>
      </c>
    </row>
    <row r="1348">
      <c r="A1348" s="375" t="s">
        <v>7035</v>
      </c>
      <c r="B1348" s="376" t="s">
        <v>50</v>
      </c>
      <c r="C1348" s="377" t="str">
        <f>iferror(vlookup(B1348,Maps!$A$2:$B$111,2,false),"")</f>
        <v>Spirit Temple</v>
      </c>
      <c r="D1348" s="376" t="s">
        <v>686</v>
      </c>
      <c r="E1348" s="376" t="s">
        <v>1606</v>
      </c>
      <c r="F1348" s="378"/>
      <c r="G1348" s="378"/>
      <c r="H1348" s="376" t="s">
        <v>331</v>
      </c>
      <c r="I1348" s="338" t="s">
        <v>5020</v>
      </c>
      <c r="J1348" s="379" t="str">
        <f>iferror(vlookup(H1348,Actors!$A$2:$D$472,4,false),"")</f>
        <v>Door Shutter</v>
      </c>
      <c r="K1348" s="376" t="s">
        <v>21</v>
      </c>
      <c r="L1348" s="376" t="s">
        <v>192</v>
      </c>
      <c r="M1348" s="381" t="str">
        <f>iferror(vlookup(A1348,Variables!$F$2:$G$2762,2,false),"")</f>
        <v>Brown Studded Door - Loads Next Room</v>
      </c>
      <c r="N1348" s="378" t="s">
        <v>1059</v>
      </c>
    </row>
    <row r="1349">
      <c r="A1349" s="375" t="s">
        <v>7035</v>
      </c>
      <c r="B1349" s="376" t="s">
        <v>50</v>
      </c>
      <c r="C1349" s="377" t="str">
        <f>iferror(vlookup(B1349,Maps!$A$2:$B$111,2,false),"")</f>
        <v>Spirit Temple</v>
      </c>
      <c r="D1349" s="376" t="s">
        <v>686</v>
      </c>
      <c r="E1349" s="376" t="s">
        <v>1606</v>
      </c>
      <c r="F1349" s="378"/>
      <c r="G1349" s="378"/>
      <c r="H1349" s="376" t="s">
        <v>331</v>
      </c>
      <c r="I1349" s="338" t="s">
        <v>5020</v>
      </c>
      <c r="J1349" s="379" t="str">
        <f>iferror(vlookup(H1349,Actors!$A$2:$D$472,4,false),"")</f>
        <v>Door Shutter</v>
      </c>
      <c r="K1349" s="376" t="s">
        <v>21</v>
      </c>
      <c r="L1349" s="376" t="s">
        <v>192</v>
      </c>
      <c r="M1349" s="381" t="str">
        <f>iferror(vlookup(A1349,Variables!$F$2:$G$2762,2,false),"")</f>
        <v>Brown Studded Door - Loads Next Room</v>
      </c>
      <c r="N1349" s="378" t="s">
        <v>1059</v>
      </c>
    </row>
    <row r="1350">
      <c r="A1350" s="375" t="s">
        <v>7035</v>
      </c>
      <c r="B1350" s="376" t="s">
        <v>50</v>
      </c>
      <c r="C1350" s="377" t="str">
        <f>iferror(vlookup(B1350,Maps!$A$2:$B$111,2,false),"")</f>
        <v>Spirit Temple</v>
      </c>
      <c r="D1350" s="376" t="s">
        <v>686</v>
      </c>
      <c r="E1350" s="376" t="s">
        <v>1606</v>
      </c>
      <c r="F1350" s="378"/>
      <c r="G1350" s="378"/>
      <c r="H1350" s="376" t="s">
        <v>331</v>
      </c>
      <c r="I1350" s="338" t="s">
        <v>5020</v>
      </c>
      <c r="J1350" s="379" t="str">
        <f>iferror(vlookup(H1350,Actors!$A$2:$D$472,4,false),"")</f>
        <v>Door Shutter</v>
      </c>
      <c r="K1350" s="376" t="s">
        <v>21</v>
      </c>
      <c r="L1350" s="376" t="s">
        <v>192</v>
      </c>
      <c r="M1350" s="381" t="str">
        <f>iferror(vlookup(A1350,Variables!$F$2:$G$2762,2,false),"")</f>
        <v>Brown Studded Door - Loads Next Room</v>
      </c>
      <c r="N1350" s="378" t="s">
        <v>1059</v>
      </c>
    </row>
    <row r="1351">
      <c r="A1351" s="375" t="s">
        <v>7035</v>
      </c>
      <c r="B1351" s="376" t="s">
        <v>50</v>
      </c>
      <c r="C1351" s="377" t="str">
        <f>iferror(vlookup(B1351,Maps!$A$2:$B$111,2,false),"")</f>
        <v>Spirit Temple</v>
      </c>
      <c r="D1351" s="376" t="s">
        <v>686</v>
      </c>
      <c r="E1351" s="376" t="s">
        <v>1606</v>
      </c>
      <c r="F1351" s="378"/>
      <c r="G1351" s="378"/>
      <c r="H1351" s="376" t="s">
        <v>331</v>
      </c>
      <c r="I1351" s="338" t="s">
        <v>5020</v>
      </c>
      <c r="J1351" s="379" t="str">
        <f>iferror(vlookup(H1351,Actors!$A$2:$D$472,4,false),"")</f>
        <v>Door Shutter</v>
      </c>
      <c r="K1351" s="376" t="s">
        <v>21</v>
      </c>
      <c r="L1351" s="376" t="s">
        <v>192</v>
      </c>
      <c r="M1351" s="381" t="str">
        <f>iferror(vlookup(A1351,Variables!$F$2:$G$2762,2,false),"")</f>
        <v>Brown Studded Door - Loads Next Room</v>
      </c>
      <c r="N1351" s="378" t="s">
        <v>1059</v>
      </c>
    </row>
    <row r="1352">
      <c r="A1352" s="375" t="s">
        <v>7035</v>
      </c>
      <c r="B1352" s="376" t="s">
        <v>50</v>
      </c>
      <c r="C1352" s="377" t="str">
        <f>iferror(vlookup(B1352,Maps!$A$2:$B$111,2,false),"")</f>
        <v>Spirit Temple</v>
      </c>
      <c r="D1352" s="376" t="s">
        <v>686</v>
      </c>
      <c r="E1352" s="376" t="s">
        <v>1606</v>
      </c>
      <c r="F1352" s="378"/>
      <c r="G1352" s="378"/>
      <c r="H1352" s="376" t="s">
        <v>331</v>
      </c>
      <c r="I1352" s="338" t="s">
        <v>5020</v>
      </c>
      <c r="J1352" s="379" t="str">
        <f>iferror(vlookup(H1352,Actors!$A$2:$D$472,4,false),"")</f>
        <v>Door Shutter</v>
      </c>
      <c r="K1352" s="376" t="s">
        <v>21</v>
      </c>
      <c r="L1352" s="376" t="s">
        <v>192</v>
      </c>
      <c r="M1352" s="381" t="str">
        <f>iferror(vlookup(A1352,Variables!$F$2:$G$2762,2,false),"")</f>
        <v>Brown Studded Door - Loads Next Room</v>
      </c>
      <c r="N1352" s="378" t="s">
        <v>1059</v>
      </c>
    </row>
    <row r="1353">
      <c r="A1353" s="375" t="s">
        <v>7035</v>
      </c>
      <c r="B1353" s="376" t="s">
        <v>50</v>
      </c>
      <c r="C1353" s="377" t="str">
        <f>iferror(vlookup(B1353,Maps!$A$2:$B$111,2,false),"")</f>
        <v>Spirit Temple</v>
      </c>
      <c r="D1353" s="376" t="s">
        <v>686</v>
      </c>
      <c r="E1353" s="376" t="s">
        <v>1606</v>
      </c>
      <c r="F1353" s="378"/>
      <c r="G1353" s="378"/>
      <c r="H1353" s="376" t="s">
        <v>331</v>
      </c>
      <c r="I1353" s="338" t="s">
        <v>5020</v>
      </c>
      <c r="J1353" s="379" t="str">
        <f>iferror(vlookup(H1353,Actors!$A$2:$D$472,4,false),"")</f>
        <v>Door Shutter</v>
      </c>
      <c r="K1353" s="376" t="s">
        <v>21</v>
      </c>
      <c r="L1353" s="376" t="s">
        <v>192</v>
      </c>
      <c r="M1353" s="381" t="str">
        <f>iferror(vlookup(A1353,Variables!$F$2:$G$2762,2,false),"")</f>
        <v>Brown Studded Door - Loads Next Room</v>
      </c>
      <c r="N1353" s="378" t="s">
        <v>1059</v>
      </c>
    </row>
    <row r="1354">
      <c r="A1354" s="375" t="s">
        <v>7035</v>
      </c>
      <c r="B1354" s="376" t="s">
        <v>50</v>
      </c>
      <c r="C1354" s="377" t="str">
        <f>iferror(vlookup(B1354,Maps!$A$2:$B$111,2,false),"")</f>
        <v>Spirit Temple</v>
      </c>
      <c r="D1354" s="376" t="s">
        <v>686</v>
      </c>
      <c r="E1354" s="376" t="s">
        <v>1606</v>
      </c>
      <c r="F1354" s="378"/>
      <c r="G1354" s="378"/>
      <c r="H1354" s="376" t="s">
        <v>331</v>
      </c>
      <c r="I1354" s="338" t="s">
        <v>5020</v>
      </c>
      <c r="J1354" s="379" t="str">
        <f>iferror(vlookup(H1354,Actors!$A$2:$D$472,4,false),"")</f>
        <v>Door Shutter</v>
      </c>
      <c r="K1354" s="376" t="s">
        <v>21</v>
      </c>
      <c r="L1354" s="376" t="s">
        <v>192</v>
      </c>
      <c r="M1354" s="381" t="str">
        <f>iferror(vlookup(A1354,Variables!$F$2:$G$2762,2,false),"")</f>
        <v>Brown Studded Door - Loads Next Room</v>
      </c>
      <c r="N1354" s="378" t="s">
        <v>1059</v>
      </c>
    </row>
    <row r="1355">
      <c r="A1355" s="375" t="s">
        <v>7035</v>
      </c>
      <c r="B1355" s="376" t="s">
        <v>50</v>
      </c>
      <c r="C1355" s="377" t="str">
        <f>iferror(vlookup(B1355,Maps!$A$2:$B$111,2,false),"")</f>
        <v>Spirit Temple</v>
      </c>
      <c r="D1355" s="376" t="s">
        <v>686</v>
      </c>
      <c r="E1355" s="376" t="s">
        <v>1606</v>
      </c>
      <c r="F1355" s="378"/>
      <c r="G1355" s="378"/>
      <c r="H1355" s="376" t="s">
        <v>331</v>
      </c>
      <c r="I1355" s="338" t="s">
        <v>5020</v>
      </c>
      <c r="J1355" s="379" t="str">
        <f>iferror(vlookup(H1355,Actors!$A$2:$D$472,4,false),"")</f>
        <v>Door Shutter</v>
      </c>
      <c r="K1355" s="376" t="s">
        <v>21</v>
      </c>
      <c r="L1355" s="376" t="s">
        <v>192</v>
      </c>
      <c r="M1355" s="381" t="str">
        <f>iferror(vlookup(A1355,Variables!$F$2:$G$2762,2,false),"")</f>
        <v>Brown Studded Door - Loads Next Room</v>
      </c>
      <c r="N1355" s="378" t="s">
        <v>1059</v>
      </c>
    </row>
    <row r="1356">
      <c r="A1356" s="375" t="s">
        <v>7035</v>
      </c>
      <c r="B1356" s="376" t="s">
        <v>50</v>
      </c>
      <c r="C1356" s="377" t="str">
        <f>iferror(vlookup(B1356,Maps!$A$2:$B$111,2,false),"")</f>
        <v>Spirit Temple</v>
      </c>
      <c r="D1356" s="376" t="s">
        <v>686</v>
      </c>
      <c r="E1356" s="376" t="s">
        <v>1606</v>
      </c>
      <c r="F1356" s="378"/>
      <c r="G1356" s="378"/>
      <c r="H1356" s="376" t="s">
        <v>331</v>
      </c>
      <c r="I1356" s="338" t="s">
        <v>5020</v>
      </c>
      <c r="J1356" s="379" t="str">
        <f>iferror(vlookup(H1356,Actors!$A$2:$D$472,4,false),"")</f>
        <v>Door Shutter</v>
      </c>
      <c r="K1356" s="376" t="s">
        <v>21</v>
      </c>
      <c r="L1356" s="376" t="s">
        <v>192</v>
      </c>
      <c r="M1356" s="381" t="str">
        <f>iferror(vlookup(A1356,Variables!$F$2:$G$2762,2,false),"")</f>
        <v>Brown Studded Door - Loads Next Room</v>
      </c>
      <c r="N1356" s="378" t="s">
        <v>1059</v>
      </c>
    </row>
    <row r="1357">
      <c r="A1357" s="375" t="s">
        <v>7035</v>
      </c>
      <c r="B1357" s="376" t="s">
        <v>50</v>
      </c>
      <c r="C1357" s="377" t="str">
        <f>iferror(vlookup(B1357,Maps!$A$2:$B$111,2,false),"")</f>
        <v>Spirit Temple</v>
      </c>
      <c r="D1357" s="376" t="s">
        <v>686</v>
      </c>
      <c r="E1357" s="376" t="s">
        <v>1606</v>
      </c>
      <c r="F1357" s="378"/>
      <c r="G1357" s="378"/>
      <c r="H1357" s="376" t="s">
        <v>331</v>
      </c>
      <c r="I1357" s="338" t="s">
        <v>5020</v>
      </c>
      <c r="J1357" s="379" t="str">
        <f>iferror(vlookup(H1357,Actors!$A$2:$D$472,4,false),"")</f>
        <v>Door Shutter</v>
      </c>
      <c r="K1357" s="376" t="s">
        <v>21</v>
      </c>
      <c r="L1357" s="376" t="s">
        <v>192</v>
      </c>
      <c r="M1357" s="381" t="str">
        <f>iferror(vlookup(A1357,Variables!$F$2:$G$2762,2,false),"")</f>
        <v>Brown Studded Door - Loads Next Room</v>
      </c>
      <c r="N1357" s="378" t="s">
        <v>1059</v>
      </c>
    </row>
    <row r="1358">
      <c r="A1358" s="375" t="s">
        <v>7147</v>
      </c>
      <c r="B1358" s="376" t="s">
        <v>50</v>
      </c>
      <c r="C1358" s="377" t="str">
        <f>iferror(vlookup(B1358,Maps!$A$2:$B$111,2,false),"")</f>
        <v>Spirit Temple</v>
      </c>
      <c r="D1358" s="376" t="s">
        <v>686</v>
      </c>
      <c r="E1358" s="376" t="s">
        <v>1606</v>
      </c>
      <c r="F1358" s="378"/>
      <c r="G1358" s="378"/>
      <c r="H1358" s="376" t="s">
        <v>259</v>
      </c>
      <c r="I1358" s="338" t="s">
        <v>4990</v>
      </c>
      <c r="J1358" s="379" t="str">
        <f>iferror(vlookup(H1358,Actors!$A$2:$D$472,4,false),"")</f>
        <v>Room Transition Plane</v>
      </c>
      <c r="K1358" s="376" t="s">
        <v>21</v>
      </c>
      <c r="L1358" s="376" t="s">
        <v>192</v>
      </c>
      <c r="M1358" s="381" t="str">
        <f>iferror(vlookup(A1358,Variables!$F$2:$G$2762,2,false),"")</f>
        <v/>
      </c>
      <c r="N1358" s="378" t="s">
        <v>1059</v>
      </c>
    </row>
    <row r="1359">
      <c r="A1359" s="375" t="s">
        <v>8080</v>
      </c>
      <c r="B1359" s="376" t="s">
        <v>50</v>
      </c>
      <c r="C1359" s="377" t="str">
        <f>iferror(vlookup(B1359,Maps!$A$2:$B$111,2,false),"")</f>
        <v>Spirit Temple</v>
      </c>
      <c r="D1359" s="376" t="s">
        <v>686</v>
      </c>
      <c r="E1359" s="376" t="s">
        <v>1606</v>
      </c>
      <c r="F1359" s="378"/>
      <c r="G1359" s="378"/>
      <c r="H1359" s="376" t="s">
        <v>331</v>
      </c>
      <c r="I1359" s="338" t="s">
        <v>5020</v>
      </c>
      <c r="J1359" s="379" t="str">
        <f>iferror(vlookup(H1359,Actors!$A$2:$D$472,4,false),"")</f>
        <v>Door Shutter</v>
      </c>
      <c r="K1359" s="376" t="s">
        <v>21</v>
      </c>
      <c r="L1359" s="376" t="s">
        <v>3159</v>
      </c>
      <c r="M1359" s="381" t="str">
        <f>iferror(vlookup(A1359,Variables!$F$2:$G$2762,2,false),"")</f>
        <v/>
      </c>
      <c r="N1359" s="378" t="s">
        <v>1059</v>
      </c>
    </row>
    <row r="1360">
      <c r="A1360" s="375" t="s">
        <v>7038</v>
      </c>
      <c r="B1360" s="376" t="s">
        <v>50</v>
      </c>
      <c r="C1360" s="377" t="str">
        <f>iferror(vlookup(B1360,Maps!$A$2:$B$111,2,false),"")</f>
        <v>Spirit Temple</v>
      </c>
      <c r="D1360" s="376" t="s">
        <v>686</v>
      </c>
      <c r="E1360" s="376" t="s">
        <v>1606</v>
      </c>
      <c r="F1360" s="378"/>
      <c r="G1360" s="378"/>
      <c r="H1360" s="376" t="s">
        <v>259</v>
      </c>
      <c r="I1360" s="338" t="s">
        <v>4990</v>
      </c>
      <c r="J1360" s="379" t="str">
        <f>iferror(vlookup(H1360,Actors!$A$2:$D$472,4,false),"")</f>
        <v>Room Transition Plane</v>
      </c>
      <c r="K1360" s="376" t="s">
        <v>21</v>
      </c>
      <c r="L1360" s="376" t="s">
        <v>2866</v>
      </c>
      <c r="M1360" s="381" t="str">
        <f>iferror(vlookup(A1360,Variables!$F$2:$G$2762,2,false),"")</f>
        <v/>
      </c>
      <c r="N1360" s="378" t="s">
        <v>1059</v>
      </c>
    </row>
    <row r="1361">
      <c r="A1361" s="375" t="s">
        <v>7038</v>
      </c>
      <c r="B1361" s="376" t="s">
        <v>50</v>
      </c>
      <c r="C1361" s="377" t="str">
        <f>iferror(vlookup(B1361,Maps!$A$2:$B$111,2,false),"")</f>
        <v>Spirit Temple</v>
      </c>
      <c r="D1361" s="376" t="s">
        <v>686</v>
      </c>
      <c r="E1361" s="376" t="s">
        <v>1606</v>
      </c>
      <c r="F1361" s="378"/>
      <c r="G1361" s="378"/>
      <c r="H1361" s="376" t="s">
        <v>259</v>
      </c>
      <c r="I1361" s="338" t="s">
        <v>4990</v>
      </c>
      <c r="J1361" s="379" t="str">
        <f>iferror(vlookup(H1361,Actors!$A$2:$D$472,4,false),"")</f>
        <v>Room Transition Plane</v>
      </c>
      <c r="K1361" s="376" t="s">
        <v>21</v>
      </c>
      <c r="L1361" s="376" t="s">
        <v>2866</v>
      </c>
      <c r="M1361" s="381" t="str">
        <f>iferror(vlookup(A1361,Variables!$F$2:$G$2762,2,false),"")</f>
        <v/>
      </c>
      <c r="N1361" s="378" t="s">
        <v>1059</v>
      </c>
    </row>
    <row r="1362">
      <c r="A1362" s="375" t="s">
        <v>7343</v>
      </c>
      <c r="B1362" s="376" t="s">
        <v>50</v>
      </c>
      <c r="C1362" s="377" t="str">
        <f>iferror(vlookup(B1362,Maps!$A$2:$B$111,2,false),"")</f>
        <v>Spirit Temple</v>
      </c>
      <c r="D1362" s="376" t="s">
        <v>686</v>
      </c>
      <c r="E1362" s="376" t="s">
        <v>1606</v>
      </c>
      <c r="F1362" s="378"/>
      <c r="G1362" s="378"/>
      <c r="H1362" s="376" t="s">
        <v>12</v>
      </c>
      <c r="I1362" s="382" t="s">
        <v>4915</v>
      </c>
      <c r="J1362" s="383" t="str">
        <f>iferror(vlookup(H1362,Actors!$A$2:$D$472,4,false),"")</f>
        <v>Player</v>
      </c>
      <c r="K1362" s="384" t="s">
        <v>12</v>
      </c>
      <c r="L1362" s="376" t="s">
        <v>7344</v>
      </c>
      <c r="M1362" s="381" t="str">
        <f>iferror(vlookup(A1362,Variables!$F$2:$G$2762,2,false),"")</f>
        <v/>
      </c>
      <c r="N1362" s="385" t="s">
        <v>1059</v>
      </c>
    </row>
    <row r="1363">
      <c r="A1363" s="375" t="s">
        <v>7343</v>
      </c>
      <c r="B1363" s="376" t="s">
        <v>50</v>
      </c>
      <c r="C1363" s="377" t="str">
        <f>iferror(vlookup(B1363,Maps!$A$2:$B$111,2,false),"")</f>
        <v>Spirit Temple</v>
      </c>
      <c r="D1363" s="376" t="s">
        <v>686</v>
      </c>
      <c r="E1363" s="376" t="s">
        <v>1606</v>
      </c>
      <c r="F1363" s="378"/>
      <c r="G1363" s="378"/>
      <c r="H1363" s="376" t="s">
        <v>12</v>
      </c>
      <c r="I1363" s="382" t="s">
        <v>4915</v>
      </c>
      <c r="J1363" s="383" t="str">
        <f>iferror(vlookup(H1363,Actors!$A$2:$D$472,4,false),"")</f>
        <v>Player</v>
      </c>
      <c r="K1363" s="384" t="s">
        <v>12</v>
      </c>
      <c r="L1363" s="376" t="s">
        <v>7344</v>
      </c>
      <c r="M1363" s="381" t="str">
        <f>iferror(vlookup(A1363,Variables!$F$2:$G$2762,2,false),"")</f>
        <v/>
      </c>
      <c r="N1363" s="385" t="s">
        <v>1059</v>
      </c>
    </row>
    <row r="1364">
      <c r="A1364" s="375" t="s">
        <v>8081</v>
      </c>
      <c r="B1364" s="376" t="s">
        <v>50</v>
      </c>
      <c r="C1364" s="377" t="str">
        <f>iferror(vlookup(B1364,Maps!$A$2:$B$111,2,false),"")</f>
        <v>Spirit Temple</v>
      </c>
      <c r="D1364" s="376" t="s">
        <v>686</v>
      </c>
      <c r="E1364" s="376" t="s">
        <v>1606</v>
      </c>
      <c r="F1364" s="378"/>
      <c r="G1364" s="378"/>
      <c r="H1364" s="376" t="s">
        <v>3024</v>
      </c>
      <c r="I1364" s="338" t="s">
        <v>5655</v>
      </c>
      <c r="J1364" s="383" t="str">
        <f>iferror(vlookup(H1364,Actors!$A$2:$D$472,4,false),"")</f>
        <v>Bronze / Diamond / Eye Switch</v>
      </c>
      <c r="K1364" s="384" t="s">
        <v>35</v>
      </c>
      <c r="L1364" s="376" t="s">
        <v>7102</v>
      </c>
      <c r="M1364" s="381" t="str">
        <f>iferror(vlookup(A1364,Variables!$F$2:$G$2762,2,false),"")</f>
        <v>Bronze Switch</v>
      </c>
      <c r="N1364" s="385" t="s">
        <v>1059</v>
      </c>
    </row>
    <row r="1365">
      <c r="A1365" s="375" t="s">
        <v>8082</v>
      </c>
      <c r="B1365" s="376" t="s">
        <v>50</v>
      </c>
      <c r="C1365" s="377" t="str">
        <f>iferror(vlookup(B1365,Maps!$A$2:$B$111,2,false),"")</f>
        <v>Spirit Temple</v>
      </c>
      <c r="D1365" s="376" t="s">
        <v>686</v>
      </c>
      <c r="E1365" s="376" t="s">
        <v>1606</v>
      </c>
      <c r="F1365" s="378"/>
      <c r="G1365" s="378"/>
      <c r="H1365" s="376" t="s">
        <v>3087</v>
      </c>
      <c r="I1365" s="338" t="s">
        <v>5762</v>
      </c>
      <c r="J1365" s="379" t="str">
        <f>iferror(vlookup(H1365,Actors!$A$2:$D$472,4,false),"")</f>
        <v>Sun Switch</v>
      </c>
      <c r="K1365" s="376" t="s">
        <v>3024</v>
      </c>
      <c r="L1365" s="376" t="s">
        <v>7094</v>
      </c>
      <c r="M1365" s="381" t="str">
        <f>iferror(vlookup(A1365,Variables!$F$2:$G$2762,2,false),"")</f>
        <v/>
      </c>
      <c r="N1365" s="378" t="s">
        <v>1073</v>
      </c>
    </row>
    <row r="1366">
      <c r="A1366" s="375" t="s">
        <v>8082</v>
      </c>
      <c r="B1366" s="376" t="s">
        <v>50</v>
      </c>
      <c r="C1366" s="377" t="str">
        <f>iferror(vlookup(B1366,Maps!$A$2:$B$111,2,false),"")</f>
        <v>Spirit Temple</v>
      </c>
      <c r="D1366" s="376" t="s">
        <v>686</v>
      </c>
      <c r="E1366" s="376" t="s">
        <v>1606</v>
      </c>
      <c r="F1366" s="378"/>
      <c r="G1366" s="378"/>
      <c r="H1366" s="376" t="s">
        <v>3087</v>
      </c>
      <c r="I1366" s="338" t="s">
        <v>5762</v>
      </c>
      <c r="J1366" s="379" t="str">
        <f>iferror(vlookup(H1366,Actors!$A$2:$D$472,4,false),"")</f>
        <v>Sun Switch</v>
      </c>
      <c r="K1366" s="376" t="s">
        <v>3024</v>
      </c>
      <c r="L1366" s="376" t="s">
        <v>7094</v>
      </c>
      <c r="M1366" s="381" t="str">
        <f>iferror(vlookup(A1366,Variables!$F$2:$G$2762,2,false),"")</f>
        <v/>
      </c>
      <c r="N1366" s="378" t="s">
        <v>1073</v>
      </c>
    </row>
    <row r="1367">
      <c r="A1367" s="375" t="s">
        <v>8083</v>
      </c>
      <c r="B1367" s="376" t="s">
        <v>50</v>
      </c>
      <c r="C1367" s="377" t="str">
        <f>iferror(vlookup(B1367,Maps!$A$2:$B$111,2,false),"")</f>
        <v>Spirit Temple</v>
      </c>
      <c r="D1367" s="376" t="s">
        <v>686</v>
      </c>
      <c r="E1367" s="376" t="s">
        <v>1606</v>
      </c>
      <c r="F1367" s="378"/>
      <c r="G1367" s="378"/>
      <c r="H1367" s="376" t="s">
        <v>2953</v>
      </c>
      <c r="I1367" s="338" t="s">
        <v>5543</v>
      </c>
      <c r="J1367" s="383" t="str">
        <f>iferror(vlookup(H1367,Actors!$A$2:$D$472,4,false),"")</f>
        <v>Pushblock</v>
      </c>
      <c r="K1367" s="384" t="s">
        <v>35</v>
      </c>
      <c r="L1367" s="376" t="s">
        <v>8084</v>
      </c>
      <c r="M1367" s="381" t="str">
        <f>iferror(vlookup(A1367,Variables!$F$2:$G$2762,2,false),"")</f>
        <v/>
      </c>
      <c r="N1367" s="385" t="s">
        <v>1059</v>
      </c>
    </row>
    <row r="1368">
      <c r="A1368" s="375" t="s">
        <v>8083</v>
      </c>
      <c r="B1368" s="376" t="s">
        <v>50</v>
      </c>
      <c r="C1368" s="377" t="str">
        <f>iferror(vlookup(B1368,Maps!$A$2:$B$111,2,false),"")</f>
        <v>Spirit Temple</v>
      </c>
      <c r="D1368" s="376" t="s">
        <v>686</v>
      </c>
      <c r="E1368" s="376" t="s">
        <v>1606</v>
      </c>
      <c r="F1368" s="378"/>
      <c r="G1368" s="378"/>
      <c r="H1368" s="376" t="s">
        <v>2953</v>
      </c>
      <c r="I1368" s="338" t="s">
        <v>5543</v>
      </c>
      <c r="J1368" s="383" t="str">
        <f>iferror(vlookup(H1368,Actors!$A$2:$D$472,4,false),"")</f>
        <v>Pushblock</v>
      </c>
      <c r="K1368" s="384" t="s">
        <v>35</v>
      </c>
      <c r="L1368" s="376" t="s">
        <v>8084</v>
      </c>
      <c r="M1368" s="381" t="str">
        <f>iferror(vlookup(A1368,Variables!$F$2:$G$2762,2,false),"")</f>
        <v/>
      </c>
      <c r="N1368" s="385" t="s">
        <v>1059</v>
      </c>
    </row>
    <row r="1369">
      <c r="A1369" s="375" t="s">
        <v>7842</v>
      </c>
      <c r="B1369" s="376" t="s">
        <v>50</v>
      </c>
      <c r="C1369" s="377" t="str">
        <f>iferror(vlookup(B1369,Maps!$A$2:$B$111,2,false),"")</f>
        <v>Spirit Temple</v>
      </c>
      <c r="D1369" s="376" t="s">
        <v>686</v>
      </c>
      <c r="E1369" s="376" t="s">
        <v>1606</v>
      </c>
      <c r="F1369" s="378"/>
      <c r="G1369" s="378"/>
      <c r="H1369" s="376" t="s">
        <v>655</v>
      </c>
      <c r="I1369" s="338" t="s">
        <v>5184</v>
      </c>
      <c r="J1369" s="379" t="str">
        <f>iferror(vlookup(H1369,Actors!$A$2:$D$472,4,false),"")</f>
        <v>Flying Floor Tile</v>
      </c>
      <c r="K1369" s="376" t="s">
        <v>111</v>
      </c>
      <c r="L1369" s="376" t="s">
        <v>7164</v>
      </c>
      <c r="M1369" s="381" t="str">
        <f>iferror(vlookup(A1369,Variables!$F$2:$G$2762,2,false),"")</f>
        <v/>
      </c>
      <c r="N1369" s="378" t="s">
        <v>1073</v>
      </c>
    </row>
    <row r="1370">
      <c r="A1370" s="375" t="s">
        <v>7842</v>
      </c>
      <c r="B1370" s="376" t="s">
        <v>50</v>
      </c>
      <c r="C1370" s="377" t="str">
        <f>iferror(vlookup(B1370,Maps!$A$2:$B$111,2,false),"")</f>
        <v>Spirit Temple</v>
      </c>
      <c r="D1370" s="376" t="s">
        <v>686</v>
      </c>
      <c r="E1370" s="376" t="s">
        <v>1606</v>
      </c>
      <c r="F1370" s="378"/>
      <c r="G1370" s="378"/>
      <c r="H1370" s="376" t="s">
        <v>655</v>
      </c>
      <c r="I1370" s="338" t="s">
        <v>5184</v>
      </c>
      <c r="J1370" s="379" t="str">
        <f>iferror(vlookup(H1370,Actors!$A$2:$D$472,4,false),"")</f>
        <v>Flying Floor Tile</v>
      </c>
      <c r="K1370" s="376" t="s">
        <v>111</v>
      </c>
      <c r="L1370" s="376" t="s">
        <v>7164</v>
      </c>
      <c r="M1370" s="381" t="str">
        <f>iferror(vlookup(A1370,Variables!$F$2:$G$2762,2,false),"")</f>
        <v/>
      </c>
      <c r="N1370" s="378" t="s">
        <v>1073</v>
      </c>
    </row>
    <row r="1371">
      <c r="A1371" s="375" t="s">
        <v>7842</v>
      </c>
      <c r="B1371" s="376" t="s">
        <v>50</v>
      </c>
      <c r="C1371" s="377" t="str">
        <f>iferror(vlookup(B1371,Maps!$A$2:$B$111,2,false),"")</f>
        <v>Spirit Temple</v>
      </c>
      <c r="D1371" s="376" t="s">
        <v>686</v>
      </c>
      <c r="E1371" s="376" t="s">
        <v>1606</v>
      </c>
      <c r="F1371" s="378"/>
      <c r="G1371" s="378"/>
      <c r="H1371" s="376" t="s">
        <v>655</v>
      </c>
      <c r="I1371" s="338" t="s">
        <v>5184</v>
      </c>
      <c r="J1371" s="379" t="str">
        <f>iferror(vlookup(H1371,Actors!$A$2:$D$472,4,false),"")</f>
        <v>Flying Floor Tile</v>
      </c>
      <c r="K1371" s="376" t="s">
        <v>111</v>
      </c>
      <c r="L1371" s="376" t="s">
        <v>7164</v>
      </c>
      <c r="M1371" s="381" t="str">
        <f>iferror(vlookup(A1371,Variables!$F$2:$G$2762,2,false),"")</f>
        <v/>
      </c>
      <c r="N1371" s="378" t="s">
        <v>1073</v>
      </c>
    </row>
    <row r="1372">
      <c r="A1372" s="375" t="s">
        <v>7842</v>
      </c>
      <c r="B1372" s="376" t="s">
        <v>50</v>
      </c>
      <c r="C1372" s="377" t="str">
        <f>iferror(vlookup(B1372,Maps!$A$2:$B$111,2,false),"")</f>
        <v>Spirit Temple</v>
      </c>
      <c r="D1372" s="376" t="s">
        <v>686</v>
      </c>
      <c r="E1372" s="376" t="s">
        <v>1606</v>
      </c>
      <c r="F1372" s="378"/>
      <c r="G1372" s="378"/>
      <c r="H1372" s="376" t="s">
        <v>655</v>
      </c>
      <c r="I1372" s="338" t="s">
        <v>5184</v>
      </c>
      <c r="J1372" s="379" t="str">
        <f>iferror(vlookup(H1372,Actors!$A$2:$D$472,4,false),"")</f>
        <v>Flying Floor Tile</v>
      </c>
      <c r="K1372" s="376" t="s">
        <v>111</v>
      </c>
      <c r="L1372" s="376" t="s">
        <v>7164</v>
      </c>
      <c r="M1372" s="381" t="str">
        <f>iferror(vlookup(A1372,Variables!$F$2:$G$2762,2,false),"")</f>
        <v/>
      </c>
      <c r="N1372" s="378" t="s">
        <v>1073</v>
      </c>
    </row>
    <row r="1373">
      <c r="A1373" s="375" t="s">
        <v>7842</v>
      </c>
      <c r="B1373" s="376" t="s">
        <v>50</v>
      </c>
      <c r="C1373" s="377" t="str">
        <f>iferror(vlookup(B1373,Maps!$A$2:$B$111,2,false),"")</f>
        <v>Spirit Temple</v>
      </c>
      <c r="D1373" s="376" t="s">
        <v>686</v>
      </c>
      <c r="E1373" s="376" t="s">
        <v>1606</v>
      </c>
      <c r="F1373" s="378"/>
      <c r="G1373" s="378"/>
      <c r="H1373" s="376" t="s">
        <v>655</v>
      </c>
      <c r="I1373" s="338" t="s">
        <v>5184</v>
      </c>
      <c r="J1373" s="379" t="str">
        <f>iferror(vlookup(H1373,Actors!$A$2:$D$472,4,false),"")</f>
        <v>Flying Floor Tile</v>
      </c>
      <c r="K1373" s="376" t="s">
        <v>111</v>
      </c>
      <c r="L1373" s="376" t="s">
        <v>7164</v>
      </c>
      <c r="M1373" s="381" t="str">
        <f>iferror(vlookup(A1373,Variables!$F$2:$G$2762,2,false),"")</f>
        <v/>
      </c>
      <c r="N1373" s="378" t="s">
        <v>1073</v>
      </c>
    </row>
    <row r="1374">
      <c r="A1374" s="375" t="s">
        <v>7842</v>
      </c>
      <c r="B1374" s="376" t="s">
        <v>50</v>
      </c>
      <c r="C1374" s="377" t="str">
        <f>iferror(vlookup(B1374,Maps!$A$2:$B$111,2,false),"")</f>
        <v>Spirit Temple</v>
      </c>
      <c r="D1374" s="376" t="s">
        <v>686</v>
      </c>
      <c r="E1374" s="376" t="s">
        <v>1606</v>
      </c>
      <c r="F1374" s="378"/>
      <c r="G1374" s="378"/>
      <c r="H1374" s="376" t="s">
        <v>655</v>
      </c>
      <c r="I1374" s="338" t="s">
        <v>5184</v>
      </c>
      <c r="J1374" s="379" t="str">
        <f>iferror(vlookup(H1374,Actors!$A$2:$D$472,4,false),"")</f>
        <v>Flying Floor Tile</v>
      </c>
      <c r="K1374" s="376" t="s">
        <v>111</v>
      </c>
      <c r="L1374" s="376" t="s">
        <v>7164</v>
      </c>
      <c r="M1374" s="381" t="str">
        <f>iferror(vlookup(A1374,Variables!$F$2:$G$2762,2,false),"")</f>
        <v/>
      </c>
      <c r="N1374" s="378" t="s">
        <v>1073</v>
      </c>
    </row>
    <row r="1375">
      <c r="A1375" s="375" t="s">
        <v>7842</v>
      </c>
      <c r="B1375" s="376" t="s">
        <v>50</v>
      </c>
      <c r="C1375" s="377" t="str">
        <f>iferror(vlookup(B1375,Maps!$A$2:$B$111,2,false),"")</f>
        <v>Spirit Temple</v>
      </c>
      <c r="D1375" s="376" t="s">
        <v>686</v>
      </c>
      <c r="E1375" s="376" t="s">
        <v>1606</v>
      </c>
      <c r="F1375" s="378"/>
      <c r="G1375" s="378"/>
      <c r="H1375" s="376" t="s">
        <v>655</v>
      </c>
      <c r="I1375" s="338" t="s">
        <v>5184</v>
      </c>
      <c r="J1375" s="379" t="str">
        <f>iferror(vlookup(H1375,Actors!$A$2:$D$472,4,false),"")</f>
        <v>Flying Floor Tile</v>
      </c>
      <c r="K1375" s="376" t="s">
        <v>111</v>
      </c>
      <c r="L1375" s="376" t="s">
        <v>7164</v>
      </c>
      <c r="M1375" s="381" t="str">
        <f>iferror(vlookup(A1375,Variables!$F$2:$G$2762,2,false),"")</f>
        <v/>
      </c>
      <c r="N1375" s="378" t="s">
        <v>1073</v>
      </c>
    </row>
    <row r="1376">
      <c r="A1376" s="375" t="s">
        <v>8085</v>
      </c>
      <c r="B1376" s="376" t="s">
        <v>50</v>
      </c>
      <c r="C1376" s="377" t="str">
        <f>iferror(vlookup(B1376,Maps!$A$2:$B$111,2,false),"")</f>
        <v>Spirit Temple</v>
      </c>
      <c r="D1376" s="376" t="s">
        <v>686</v>
      </c>
      <c r="E1376" s="376" t="s">
        <v>1606</v>
      </c>
      <c r="F1376" s="378"/>
      <c r="G1376" s="378"/>
      <c r="H1376" s="376" t="s">
        <v>69</v>
      </c>
      <c r="I1376" s="338" t="s">
        <v>4928</v>
      </c>
      <c r="J1376" s="379" t="str">
        <f>iferror(vlookup(H1376,Actors!$A$2:$D$472,4,false),"")</f>
        <v>Flame</v>
      </c>
      <c r="K1376" s="376" t="s">
        <v>21</v>
      </c>
      <c r="L1376" s="376" t="s">
        <v>4092</v>
      </c>
      <c r="M1376" s="381" t="str">
        <f>iferror(vlookup(A1376,Variables!$F$2:$G$2762,2,false),"")</f>
        <v>Flame - Large, Orange</v>
      </c>
      <c r="N1376" s="378" t="s">
        <v>1059</v>
      </c>
    </row>
    <row r="1377">
      <c r="A1377" s="375" t="s">
        <v>8085</v>
      </c>
      <c r="B1377" s="376" t="s">
        <v>50</v>
      </c>
      <c r="C1377" s="377" t="str">
        <f>iferror(vlookup(B1377,Maps!$A$2:$B$111,2,false),"")</f>
        <v>Spirit Temple</v>
      </c>
      <c r="D1377" s="376" t="s">
        <v>686</v>
      </c>
      <c r="E1377" s="376" t="s">
        <v>1606</v>
      </c>
      <c r="F1377" s="378"/>
      <c r="G1377" s="378"/>
      <c r="H1377" s="376" t="s">
        <v>69</v>
      </c>
      <c r="I1377" s="338" t="s">
        <v>4928</v>
      </c>
      <c r="J1377" s="379" t="str">
        <f>iferror(vlookup(H1377,Actors!$A$2:$D$472,4,false),"")</f>
        <v>Flame</v>
      </c>
      <c r="K1377" s="376" t="s">
        <v>21</v>
      </c>
      <c r="L1377" s="376" t="s">
        <v>4092</v>
      </c>
      <c r="M1377" s="381" t="str">
        <f>iferror(vlookup(A1377,Variables!$F$2:$G$2762,2,false),"")</f>
        <v>Flame - Large, Orange</v>
      </c>
      <c r="N1377" s="378" t="s">
        <v>1059</v>
      </c>
    </row>
    <row r="1378">
      <c r="A1378" s="375" t="s">
        <v>8086</v>
      </c>
      <c r="B1378" s="376" t="s">
        <v>50</v>
      </c>
      <c r="C1378" s="377" t="str">
        <f>iferror(vlookup(B1378,Maps!$A$2:$B$111,2,false),"")</f>
        <v>Spirit Temple</v>
      </c>
      <c r="D1378" s="376" t="s">
        <v>686</v>
      </c>
      <c r="E1378" s="376" t="s">
        <v>1606</v>
      </c>
      <c r="F1378" s="378"/>
      <c r="G1378" s="378"/>
      <c r="H1378" s="376" t="s">
        <v>2945</v>
      </c>
      <c r="I1378" s="338" t="s">
        <v>5530</v>
      </c>
      <c r="J1378" s="383" t="str">
        <f>iferror(vlookup(H1378,Actors!$A$2:$D$472,4,false),"")</f>
        <v>Rolling Boulder (Spirit Temple)</v>
      </c>
      <c r="K1378" s="384" t="s">
        <v>3003</v>
      </c>
      <c r="L1378" s="376" t="s">
        <v>12</v>
      </c>
      <c r="M1378" s="381" t="str">
        <f>iferror(vlookup(A1378,Variables!$F$2:$G$2762,2,false),"")</f>
        <v>Rolling Boulder (Spirit Temple)</v>
      </c>
      <c r="N1378" s="385" t="s">
        <v>1073</v>
      </c>
    </row>
    <row r="1379">
      <c r="A1379" s="375" t="s">
        <v>7035</v>
      </c>
      <c r="B1379" s="376" t="s">
        <v>50</v>
      </c>
      <c r="C1379" s="377" t="str">
        <f>iferror(vlookup(B1379,Maps!$A$2:$B$111,2,false),"")</f>
        <v>Spirit Temple</v>
      </c>
      <c r="D1379" s="376" t="s">
        <v>688</v>
      </c>
      <c r="E1379" s="376" t="s">
        <v>1606</v>
      </c>
      <c r="F1379" s="378"/>
      <c r="G1379" s="378"/>
      <c r="H1379" s="376" t="s">
        <v>331</v>
      </c>
      <c r="I1379" s="338" t="s">
        <v>5020</v>
      </c>
      <c r="J1379" s="379" t="str">
        <f>iferror(vlookup(H1379,Actors!$A$2:$D$472,4,false),"")</f>
        <v>Door Shutter</v>
      </c>
      <c r="K1379" s="376" t="s">
        <v>21</v>
      </c>
      <c r="L1379" s="376" t="s">
        <v>192</v>
      </c>
      <c r="M1379" s="381" t="str">
        <f>iferror(vlookup(A1379,Variables!$F$2:$G$2762,2,false),"")</f>
        <v>Brown Studded Door - Loads Next Room</v>
      </c>
      <c r="N1379" s="378" t="s">
        <v>1059</v>
      </c>
    </row>
    <row r="1380">
      <c r="A1380" s="375" t="s">
        <v>7035</v>
      </c>
      <c r="B1380" s="376" t="s">
        <v>50</v>
      </c>
      <c r="C1380" s="377" t="str">
        <f>iferror(vlookup(B1380,Maps!$A$2:$B$111,2,false),"")</f>
        <v>Spirit Temple</v>
      </c>
      <c r="D1380" s="376" t="s">
        <v>688</v>
      </c>
      <c r="E1380" s="376" t="s">
        <v>1606</v>
      </c>
      <c r="F1380" s="378"/>
      <c r="G1380" s="378"/>
      <c r="H1380" s="376" t="s">
        <v>331</v>
      </c>
      <c r="I1380" s="338" t="s">
        <v>5020</v>
      </c>
      <c r="J1380" s="379" t="str">
        <f>iferror(vlookup(H1380,Actors!$A$2:$D$472,4,false),"")</f>
        <v>Door Shutter</v>
      </c>
      <c r="K1380" s="376" t="s">
        <v>21</v>
      </c>
      <c r="L1380" s="376" t="s">
        <v>192</v>
      </c>
      <c r="M1380" s="381" t="str">
        <f>iferror(vlookup(A1380,Variables!$F$2:$G$2762,2,false),"")</f>
        <v>Brown Studded Door - Loads Next Room</v>
      </c>
      <c r="N1380" s="378" t="s">
        <v>1059</v>
      </c>
    </row>
    <row r="1381">
      <c r="A1381" s="375" t="s">
        <v>7035</v>
      </c>
      <c r="B1381" s="376" t="s">
        <v>50</v>
      </c>
      <c r="C1381" s="377" t="str">
        <f>iferror(vlookup(B1381,Maps!$A$2:$B$111,2,false),"")</f>
        <v>Spirit Temple</v>
      </c>
      <c r="D1381" s="376" t="s">
        <v>688</v>
      </c>
      <c r="E1381" s="376" t="s">
        <v>1606</v>
      </c>
      <c r="F1381" s="378"/>
      <c r="G1381" s="378"/>
      <c r="H1381" s="376" t="s">
        <v>331</v>
      </c>
      <c r="I1381" s="338" t="s">
        <v>5020</v>
      </c>
      <c r="J1381" s="379" t="str">
        <f>iferror(vlookup(H1381,Actors!$A$2:$D$472,4,false),"")</f>
        <v>Door Shutter</v>
      </c>
      <c r="K1381" s="376" t="s">
        <v>21</v>
      </c>
      <c r="L1381" s="376" t="s">
        <v>192</v>
      </c>
      <c r="M1381" s="381" t="str">
        <f>iferror(vlookup(A1381,Variables!$F$2:$G$2762,2,false),"")</f>
        <v>Brown Studded Door - Loads Next Room</v>
      </c>
      <c r="N1381" s="378" t="s">
        <v>1059</v>
      </c>
    </row>
    <row r="1382">
      <c r="A1382" s="375" t="s">
        <v>7035</v>
      </c>
      <c r="B1382" s="376" t="s">
        <v>50</v>
      </c>
      <c r="C1382" s="377" t="str">
        <f>iferror(vlookup(B1382,Maps!$A$2:$B$111,2,false),"")</f>
        <v>Spirit Temple</v>
      </c>
      <c r="D1382" s="376" t="s">
        <v>688</v>
      </c>
      <c r="E1382" s="376" t="s">
        <v>1606</v>
      </c>
      <c r="F1382" s="378"/>
      <c r="G1382" s="378"/>
      <c r="H1382" s="376" t="s">
        <v>331</v>
      </c>
      <c r="I1382" s="338" t="s">
        <v>5020</v>
      </c>
      <c r="J1382" s="379" t="str">
        <f>iferror(vlookup(H1382,Actors!$A$2:$D$472,4,false),"")</f>
        <v>Door Shutter</v>
      </c>
      <c r="K1382" s="376" t="s">
        <v>21</v>
      </c>
      <c r="L1382" s="376" t="s">
        <v>192</v>
      </c>
      <c r="M1382" s="381" t="str">
        <f>iferror(vlookup(A1382,Variables!$F$2:$G$2762,2,false),"")</f>
        <v>Brown Studded Door - Loads Next Room</v>
      </c>
      <c r="N1382" s="378" t="s">
        <v>1059</v>
      </c>
    </row>
    <row r="1383">
      <c r="A1383" s="375" t="s">
        <v>7035</v>
      </c>
      <c r="B1383" s="376" t="s">
        <v>50</v>
      </c>
      <c r="C1383" s="377" t="str">
        <f>iferror(vlookup(B1383,Maps!$A$2:$B$111,2,false),"")</f>
        <v>Spirit Temple</v>
      </c>
      <c r="D1383" s="376" t="s">
        <v>688</v>
      </c>
      <c r="E1383" s="376" t="s">
        <v>1606</v>
      </c>
      <c r="F1383" s="378"/>
      <c r="G1383" s="378"/>
      <c r="H1383" s="376" t="s">
        <v>331</v>
      </c>
      <c r="I1383" s="338" t="s">
        <v>5020</v>
      </c>
      <c r="J1383" s="379" t="str">
        <f>iferror(vlookup(H1383,Actors!$A$2:$D$472,4,false),"")</f>
        <v>Door Shutter</v>
      </c>
      <c r="K1383" s="376" t="s">
        <v>21</v>
      </c>
      <c r="L1383" s="376" t="s">
        <v>192</v>
      </c>
      <c r="M1383" s="381" t="str">
        <f>iferror(vlookup(A1383,Variables!$F$2:$G$2762,2,false),"")</f>
        <v>Brown Studded Door - Loads Next Room</v>
      </c>
      <c r="N1383" s="378" t="s">
        <v>1059</v>
      </c>
    </row>
    <row r="1384">
      <c r="A1384" s="375" t="s">
        <v>7035</v>
      </c>
      <c r="B1384" s="376" t="s">
        <v>50</v>
      </c>
      <c r="C1384" s="377" t="str">
        <f>iferror(vlookup(B1384,Maps!$A$2:$B$111,2,false),"")</f>
        <v>Spirit Temple</v>
      </c>
      <c r="D1384" s="376" t="s">
        <v>688</v>
      </c>
      <c r="E1384" s="376" t="s">
        <v>1606</v>
      </c>
      <c r="F1384" s="378"/>
      <c r="G1384" s="378"/>
      <c r="H1384" s="376" t="s">
        <v>331</v>
      </c>
      <c r="I1384" s="338" t="s">
        <v>5020</v>
      </c>
      <c r="J1384" s="379" t="str">
        <f>iferror(vlookup(H1384,Actors!$A$2:$D$472,4,false),"")</f>
        <v>Door Shutter</v>
      </c>
      <c r="K1384" s="376" t="s">
        <v>21</v>
      </c>
      <c r="L1384" s="376" t="s">
        <v>192</v>
      </c>
      <c r="M1384" s="381" t="str">
        <f>iferror(vlookup(A1384,Variables!$F$2:$G$2762,2,false),"")</f>
        <v>Brown Studded Door - Loads Next Room</v>
      </c>
      <c r="N1384" s="378" t="s">
        <v>1059</v>
      </c>
    </row>
    <row r="1385">
      <c r="A1385" s="375" t="s">
        <v>7035</v>
      </c>
      <c r="B1385" s="376" t="s">
        <v>50</v>
      </c>
      <c r="C1385" s="377" t="str">
        <f>iferror(vlookup(B1385,Maps!$A$2:$B$111,2,false),"")</f>
        <v>Spirit Temple</v>
      </c>
      <c r="D1385" s="376" t="s">
        <v>688</v>
      </c>
      <c r="E1385" s="376" t="s">
        <v>1606</v>
      </c>
      <c r="F1385" s="378"/>
      <c r="G1385" s="378"/>
      <c r="H1385" s="376" t="s">
        <v>331</v>
      </c>
      <c r="I1385" s="338" t="s">
        <v>5020</v>
      </c>
      <c r="J1385" s="379" t="str">
        <f>iferror(vlookup(H1385,Actors!$A$2:$D$472,4,false),"")</f>
        <v>Door Shutter</v>
      </c>
      <c r="K1385" s="376" t="s">
        <v>21</v>
      </c>
      <c r="L1385" s="376" t="s">
        <v>192</v>
      </c>
      <c r="M1385" s="381" t="str">
        <f>iferror(vlookup(A1385,Variables!$F$2:$G$2762,2,false),"")</f>
        <v>Brown Studded Door - Loads Next Room</v>
      </c>
      <c r="N1385" s="378" t="s">
        <v>1059</v>
      </c>
    </row>
    <row r="1386">
      <c r="A1386" s="375" t="s">
        <v>7035</v>
      </c>
      <c r="B1386" s="376" t="s">
        <v>50</v>
      </c>
      <c r="C1386" s="377" t="str">
        <f>iferror(vlookup(B1386,Maps!$A$2:$B$111,2,false),"")</f>
        <v>Spirit Temple</v>
      </c>
      <c r="D1386" s="376" t="s">
        <v>688</v>
      </c>
      <c r="E1386" s="376" t="s">
        <v>1606</v>
      </c>
      <c r="F1386" s="378"/>
      <c r="G1386" s="378"/>
      <c r="H1386" s="376" t="s">
        <v>331</v>
      </c>
      <c r="I1386" s="338" t="s">
        <v>5020</v>
      </c>
      <c r="J1386" s="379" t="str">
        <f>iferror(vlookup(H1386,Actors!$A$2:$D$472,4,false),"")</f>
        <v>Door Shutter</v>
      </c>
      <c r="K1386" s="376" t="s">
        <v>21</v>
      </c>
      <c r="L1386" s="376" t="s">
        <v>192</v>
      </c>
      <c r="M1386" s="381" t="str">
        <f>iferror(vlookup(A1386,Variables!$F$2:$G$2762,2,false),"")</f>
        <v>Brown Studded Door - Loads Next Room</v>
      </c>
      <c r="N1386" s="378" t="s">
        <v>1059</v>
      </c>
    </row>
    <row r="1387">
      <c r="A1387" s="375" t="s">
        <v>7035</v>
      </c>
      <c r="B1387" s="376" t="s">
        <v>50</v>
      </c>
      <c r="C1387" s="377" t="str">
        <f>iferror(vlookup(B1387,Maps!$A$2:$B$111,2,false),"")</f>
        <v>Spirit Temple</v>
      </c>
      <c r="D1387" s="376" t="s">
        <v>688</v>
      </c>
      <c r="E1387" s="376" t="s">
        <v>1606</v>
      </c>
      <c r="F1387" s="378"/>
      <c r="G1387" s="378"/>
      <c r="H1387" s="376" t="s">
        <v>331</v>
      </c>
      <c r="I1387" s="338" t="s">
        <v>5020</v>
      </c>
      <c r="J1387" s="379" t="str">
        <f>iferror(vlookup(H1387,Actors!$A$2:$D$472,4,false),"")</f>
        <v>Door Shutter</v>
      </c>
      <c r="K1387" s="376" t="s">
        <v>21</v>
      </c>
      <c r="L1387" s="376" t="s">
        <v>192</v>
      </c>
      <c r="M1387" s="381" t="str">
        <f>iferror(vlookup(A1387,Variables!$F$2:$G$2762,2,false),"")</f>
        <v>Brown Studded Door - Loads Next Room</v>
      </c>
      <c r="N1387" s="378" t="s">
        <v>1059</v>
      </c>
    </row>
    <row r="1388">
      <c r="A1388" s="375" t="s">
        <v>7035</v>
      </c>
      <c r="B1388" s="376" t="s">
        <v>50</v>
      </c>
      <c r="C1388" s="377" t="str">
        <f>iferror(vlookup(B1388,Maps!$A$2:$B$111,2,false),"")</f>
        <v>Spirit Temple</v>
      </c>
      <c r="D1388" s="376" t="s">
        <v>688</v>
      </c>
      <c r="E1388" s="376" t="s">
        <v>1606</v>
      </c>
      <c r="F1388" s="378"/>
      <c r="G1388" s="378"/>
      <c r="H1388" s="376" t="s">
        <v>331</v>
      </c>
      <c r="I1388" s="338" t="s">
        <v>5020</v>
      </c>
      <c r="J1388" s="379" t="str">
        <f>iferror(vlookup(H1388,Actors!$A$2:$D$472,4,false),"")</f>
        <v>Door Shutter</v>
      </c>
      <c r="K1388" s="376" t="s">
        <v>21</v>
      </c>
      <c r="L1388" s="376" t="s">
        <v>192</v>
      </c>
      <c r="M1388" s="381" t="str">
        <f>iferror(vlookup(A1388,Variables!$F$2:$G$2762,2,false),"")</f>
        <v>Brown Studded Door - Loads Next Room</v>
      </c>
      <c r="N1388" s="378" t="s">
        <v>1059</v>
      </c>
    </row>
    <row r="1389">
      <c r="A1389" s="375" t="s">
        <v>7035</v>
      </c>
      <c r="B1389" s="376" t="s">
        <v>50</v>
      </c>
      <c r="C1389" s="377" t="str">
        <f>iferror(vlookup(B1389,Maps!$A$2:$B$111,2,false),"")</f>
        <v>Spirit Temple</v>
      </c>
      <c r="D1389" s="376" t="s">
        <v>688</v>
      </c>
      <c r="E1389" s="376" t="s">
        <v>1606</v>
      </c>
      <c r="F1389" s="378"/>
      <c r="G1389" s="378"/>
      <c r="H1389" s="376" t="s">
        <v>331</v>
      </c>
      <c r="I1389" s="338" t="s">
        <v>5020</v>
      </c>
      <c r="J1389" s="379" t="str">
        <f>iferror(vlookup(H1389,Actors!$A$2:$D$472,4,false),"")</f>
        <v>Door Shutter</v>
      </c>
      <c r="K1389" s="376" t="s">
        <v>21</v>
      </c>
      <c r="L1389" s="376" t="s">
        <v>192</v>
      </c>
      <c r="M1389" s="381" t="str">
        <f>iferror(vlookup(A1389,Variables!$F$2:$G$2762,2,false),"")</f>
        <v>Brown Studded Door - Loads Next Room</v>
      </c>
      <c r="N1389" s="378" t="s">
        <v>1059</v>
      </c>
    </row>
    <row r="1390">
      <c r="A1390" s="375" t="s">
        <v>7035</v>
      </c>
      <c r="B1390" s="376" t="s">
        <v>50</v>
      </c>
      <c r="C1390" s="377" t="str">
        <f>iferror(vlookup(B1390,Maps!$A$2:$B$111,2,false),"")</f>
        <v>Spirit Temple</v>
      </c>
      <c r="D1390" s="376" t="s">
        <v>688</v>
      </c>
      <c r="E1390" s="376" t="s">
        <v>1606</v>
      </c>
      <c r="F1390" s="378"/>
      <c r="G1390" s="378"/>
      <c r="H1390" s="376" t="s">
        <v>331</v>
      </c>
      <c r="I1390" s="338" t="s">
        <v>5020</v>
      </c>
      <c r="J1390" s="379" t="str">
        <f>iferror(vlookup(H1390,Actors!$A$2:$D$472,4,false),"")</f>
        <v>Door Shutter</v>
      </c>
      <c r="K1390" s="376" t="s">
        <v>21</v>
      </c>
      <c r="L1390" s="376" t="s">
        <v>192</v>
      </c>
      <c r="M1390" s="381" t="str">
        <f>iferror(vlookup(A1390,Variables!$F$2:$G$2762,2,false),"")</f>
        <v>Brown Studded Door - Loads Next Room</v>
      </c>
      <c r="N1390" s="378" t="s">
        <v>1059</v>
      </c>
    </row>
    <row r="1391">
      <c r="A1391" s="375" t="s">
        <v>7035</v>
      </c>
      <c r="B1391" s="376" t="s">
        <v>50</v>
      </c>
      <c r="C1391" s="377" t="str">
        <f>iferror(vlookup(B1391,Maps!$A$2:$B$111,2,false),"")</f>
        <v>Spirit Temple</v>
      </c>
      <c r="D1391" s="376" t="s">
        <v>688</v>
      </c>
      <c r="E1391" s="376" t="s">
        <v>1606</v>
      </c>
      <c r="F1391" s="378"/>
      <c r="G1391" s="378"/>
      <c r="H1391" s="376" t="s">
        <v>331</v>
      </c>
      <c r="I1391" s="338" t="s">
        <v>5020</v>
      </c>
      <c r="J1391" s="379" t="str">
        <f>iferror(vlookup(H1391,Actors!$A$2:$D$472,4,false),"")</f>
        <v>Door Shutter</v>
      </c>
      <c r="K1391" s="376" t="s">
        <v>21</v>
      </c>
      <c r="L1391" s="376" t="s">
        <v>192</v>
      </c>
      <c r="M1391" s="381" t="str">
        <f>iferror(vlookup(A1391,Variables!$F$2:$G$2762,2,false),"")</f>
        <v>Brown Studded Door - Loads Next Room</v>
      </c>
      <c r="N1391" s="378" t="s">
        <v>1059</v>
      </c>
    </row>
    <row r="1392">
      <c r="A1392" s="375" t="s">
        <v>7035</v>
      </c>
      <c r="B1392" s="376" t="s">
        <v>50</v>
      </c>
      <c r="C1392" s="377" t="str">
        <f>iferror(vlookup(B1392,Maps!$A$2:$B$111,2,false),"")</f>
        <v>Spirit Temple</v>
      </c>
      <c r="D1392" s="376" t="s">
        <v>688</v>
      </c>
      <c r="E1392" s="376" t="s">
        <v>1606</v>
      </c>
      <c r="F1392" s="378"/>
      <c r="G1392" s="378"/>
      <c r="H1392" s="376" t="s">
        <v>331</v>
      </c>
      <c r="I1392" s="338" t="s">
        <v>5020</v>
      </c>
      <c r="J1392" s="379" t="str">
        <f>iferror(vlookup(H1392,Actors!$A$2:$D$472,4,false),"")</f>
        <v>Door Shutter</v>
      </c>
      <c r="K1392" s="376" t="s">
        <v>21</v>
      </c>
      <c r="L1392" s="376" t="s">
        <v>192</v>
      </c>
      <c r="M1392" s="381" t="str">
        <f>iferror(vlookup(A1392,Variables!$F$2:$G$2762,2,false),"")</f>
        <v>Brown Studded Door - Loads Next Room</v>
      </c>
      <c r="N1392" s="378" t="s">
        <v>1059</v>
      </c>
    </row>
    <row r="1393">
      <c r="A1393" s="375" t="s">
        <v>7035</v>
      </c>
      <c r="B1393" s="376" t="s">
        <v>50</v>
      </c>
      <c r="C1393" s="377" t="str">
        <f>iferror(vlookup(B1393,Maps!$A$2:$B$111,2,false),"")</f>
        <v>Spirit Temple</v>
      </c>
      <c r="D1393" s="376" t="s">
        <v>688</v>
      </c>
      <c r="E1393" s="376" t="s">
        <v>1606</v>
      </c>
      <c r="F1393" s="378"/>
      <c r="G1393" s="378"/>
      <c r="H1393" s="376" t="s">
        <v>331</v>
      </c>
      <c r="I1393" s="338" t="s">
        <v>5020</v>
      </c>
      <c r="J1393" s="379" t="str">
        <f>iferror(vlookup(H1393,Actors!$A$2:$D$472,4,false),"")</f>
        <v>Door Shutter</v>
      </c>
      <c r="K1393" s="376" t="s">
        <v>21</v>
      </c>
      <c r="L1393" s="376" t="s">
        <v>192</v>
      </c>
      <c r="M1393" s="381" t="str">
        <f>iferror(vlookup(A1393,Variables!$F$2:$G$2762,2,false),"")</f>
        <v>Brown Studded Door - Loads Next Room</v>
      </c>
      <c r="N1393" s="378" t="s">
        <v>1059</v>
      </c>
    </row>
    <row r="1394">
      <c r="A1394" s="375" t="s">
        <v>7035</v>
      </c>
      <c r="B1394" s="376" t="s">
        <v>50</v>
      </c>
      <c r="C1394" s="377" t="str">
        <f>iferror(vlookup(B1394,Maps!$A$2:$B$111,2,false),"")</f>
        <v>Spirit Temple</v>
      </c>
      <c r="D1394" s="376" t="s">
        <v>688</v>
      </c>
      <c r="E1394" s="376" t="s">
        <v>1606</v>
      </c>
      <c r="F1394" s="378"/>
      <c r="G1394" s="378"/>
      <c r="H1394" s="376" t="s">
        <v>331</v>
      </c>
      <c r="I1394" s="338" t="s">
        <v>5020</v>
      </c>
      <c r="J1394" s="379" t="str">
        <f>iferror(vlookup(H1394,Actors!$A$2:$D$472,4,false),"")</f>
        <v>Door Shutter</v>
      </c>
      <c r="K1394" s="376" t="s">
        <v>21</v>
      </c>
      <c r="L1394" s="376" t="s">
        <v>192</v>
      </c>
      <c r="M1394" s="381" t="str">
        <f>iferror(vlookup(A1394,Variables!$F$2:$G$2762,2,false),"")</f>
        <v>Brown Studded Door - Loads Next Room</v>
      </c>
      <c r="N1394" s="378" t="s">
        <v>1059</v>
      </c>
    </row>
    <row r="1395">
      <c r="A1395" s="375" t="s">
        <v>7035</v>
      </c>
      <c r="B1395" s="376" t="s">
        <v>50</v>
      </c>
      <c r="C1395" s="377" t="str">
        <f>iferror(vlookup(B1395,Maps!$A$2:$B$111,2,false),"")</f>
        <v>Spirit Temple</v>
      </c>
      <c r="D1395" s="376" t="s">
        <v>688</v>
      </c>
      <c r="E1395" s="376" t="s">
        <v>1606</v>
      </c>
      <c r="F1395" s="378"/>
      <c r="G1395" s="378"/>
      <c r="H1395" s="376" t="s">
        <v>331</v>
      </c>
      <c r="I1395" s="338" t="s">
        <v>5020</v>
      </c>
      <c r="J1395" s="379" t="str">
        <f>iferror(vlookup(H1395,Actors!$A$2:$D$472,4,false),"")</f>
        <v>Door Shutter</v>
      </c>
      <c r="K1395" s="376" t="s">
        <v>21</v>
      </c>
      <c r="L1395" s="376" t="s">
        <v>192</v>
      </c>
      <c r="M1395" s="381" t="str">
        <f>iferror(vlookup(A1395,Variables!$F$2:$G$2762,2,false),"")</f>
        <v>Brown Studded Door - Loads Next Room</v>
      </c>
      <c r="N1395" s="378" t="s">
        <v>1059</v>
      </c>
    </row>
    <row r="1396">
      <c r="A1396" s="375" t="s">
        <v>7035</v>
      </c>
      <c r="B1396" s="376" t="s">
        <v>50</v>
      </c>
      <c r="C1396" s="377" t="str">
        <f>iferror(vlookup(B1396,Maps!$A$2:$B$111,2,false),"")</f>
        <v>Spirit Temple</v>
      </c>
      <c r="D1396" s="376" t="s">
        <v>688</v>
      </c>
      <c r="E1396" s="376" t="s">
        <v>1606</v>
      </c>
      <c r="F1396" s="378"/>
      <c r="G1396" s="378"/>
      <c r="H1396" s="376" t="s">
        <v>331</v>
      </c>
      <c r="I1396" s="338" t="s">
        <v>5020</v>
      </c>
      <c r="J1396" s="379" t="str">
        <f>iferror(vlookup(H1396,Actors!$A$2:$D$472,4,false),"")</f>
        <v>Door Shutter</v>
      </c>
      <c r="K1396" s="376" t="s">
        <v>21</v>
      </c>
      <c r="L1396" s="376" t="s">
        <v>192</v>
      </c>
      <c r="M1396" s="381" t="str">
        <f>iferror(vlookup(A1396,Variables!$F$2:$G$2762,2,false),"")</f>
        <v>Brown Studded Door - Loads Next Room</v>
      </c>
      <c r="N1396" s="378" t="s">
        <v>1059</v>
      </c>
    </row>
    <row r="1397">
      <c r="A1397" s="375" t="s">
        <v>7035</v>
      </c>
      <c r="B1397" s="376" t="s">
        <v>50</v>
      </c>
      <c r="C1397" s="377" t="str">
        <f>iferror(vlookup(B1397,Maps!$A$2:$B$111,2,false),"")</f>
        <v>Spirit Temple</v>
      </c>
      <c r="D1397" s="376" t="s">
        <v>688</v>
      </c>
      <c r="E1397" s="376" t="s">
        <v>1606</v>
      </c>
      <c r="F1397" s="378"/>
      <c r="G1397" s="378"/>
      <c r="H1397" s="376" t="s">
        <v>331</v>
      </c>
      <c r="I1397" s="338" t="s">
        <v>5020</v>
      </c>
      <c r="J1397" s="379" t="str">
        <f>iferror(vlookup(H1397,Actors!$A$2:$D$472,4,false),"")</f>
        <v>Door Shutter</v>
      </c>
      <c r="K1397" s="376" t="s">
        <v>21</v>
      </c>
      <c r="L1397" s="376" t="s">
        <v>192</v>
      </c>
      <c r="M1397" s="381" t="str">
        <f>iferror(vlookup(A1397,Variables!$F$2:$G$2762,2,false),"")</f>
        <v>Brown Studded Door - Loads Next Room</v>
      </c>
      <c r="N1397" s="378" t="s">
        <v>1059</v>
      </c>
    </row>
    <row r="1398">
      <c r="A1398" s="375" t="s">
        <v>7035</v>
      </c>
      <c r="B1398" s="376" t="s">
        <v>50</v>
      </c>
      <c r="C1398" s="377" t="str">
        <f>iferror(vlookup(B1398,Maps!$A$2:$B$111,2,false),"")</f>
        <v>Spirit Temple</v>
      </c>
      <c r="D1398" s="376" t="s">
        <v>688</v>
      </c>
      <c r="E1398" s="376" t="s">
        <v>1606</v>
      </c>
      <c r="F1398" s="378"/>
      <c r="G1398" s="378"/>
      <c r="H1398" s="376" t="s">
        <v>331</v>
      </c>
      <c r="I1398" s="338" t="s">
        <v>5020</v>
      </c>
      <c r="J1398" s="379" t="str">
        <f>iferror(vlookup(H1398,Actors!$A$2:$D$472,4,false),"")</f>
        <v>Door Shutter</v>
      </c>
      <c r="K1398" s="376" t="s">
        <v>21</v>
      </c>
      <c r="L1398" s="376" t="s">
        <v>192</v>
      </c>
      <c r="M1398" s="381" t="str">
        <f>iferror(vlookup(A1398,Variables!$F$2:$G$2762,2,false),"")</f>
        <v>Brown Studded Door - Loads Next Room</v>
      </c>
      <c r="N1398" s="378" t="s">
        <v>1059</v>
      </c>
    </row>
    <row r="1399">
      <c r="A1399" s="375" t="s">
        <v>7035</v>
      </c>
      <c r="B1399" s="376" t="s">
        <v>50</v>
      </c>
      <c r="C1399" s="377" t="str">
        <f>iferror(vlookup(B1399,Maps!$A$2:$B$111,2,false),"")</f>
        <v>Spirit Temple</v>
      </c>
      <c r="D1399" s="376" t="s">
        <v>688</v>
      </c>
      <c r="E1399" s="376" t="s">
        <v>1606</v>
      </c>
      <c r="F1399" s="378"/>
      <c r="G1399" s="378"/>
      <c r="H1399" s="376" t="s">
        <v>331</v>
      </c>
      <c r="I1399" s="338" t="s">
        <v>5020</v>
      </c>
      <c r="J1399" s="379" t="str">
        <f>iferror(vlookup(H1399,Actors!$A$2:$D$472,4,false),"")</f>
        <v>Door Shutter</v>
      </c>
      <c r="K1399" s="376" t="s">
        <v>21</v>
      </c>
      <c r="L1399" s="376" t="s">
        <v>192</v>
      </c>
      <c r="M1399" s="381" t="str">
        <f>iferror(vlookup(A1399,Variables!$F$2:$G$2762,2,false),"")</f>
        <v>Brown Studded Door - Loads Next Room</v>
      </c>
      <c r="N1399" s="378" t="s">
        <v>1059</v>
      </c>
    </row>
    <row r="1400">
      <c r="A1400" s="375" t="s">
        <v>7035</v>
      </c>
      <c r="B1400" s="376" t="s">
        <v>50</v>
      </c>
      <c r="C1400" s="377" t="str">
        <f>iferror(vlookup(B1400,Maps!$A$2:$B$111,2,false),"")</f>
        <v>Spirit Temple</v>
      </c>
      <c r="D1400" s="376" t="s">
        <v>688</v>
      </c>
      <c r="E1400" s="376" t="s">
        <v>1606</v>
      </c>
      <c r="F1400" s="378"/>
      <c r="G1400" s="378"/>
      <c r="H1400" s="376" t="s">
        <v>331</v>
      </c>
      <c r="I1400" s="338" t="s">
        <v>5020</v>
      </c>
      <c r="J1400" s="379" t="str">
        <f>iferror(vlookup(H1400,Actors!$A$2:$D$472,4,false),"")</f>
        <v>Door Shutter</v>
      </c>
      <c r="K1400" s="376" t="s">
        <v>21</v>
      </c>
      <c r="L1400" s="376" t="s">
        <v>192</v>
      </c>
      <c r="M1400" s="381" t="str">
        <f>iferror(vlookup(A1400,Variables!$F$2:$G$2762,2,false),"")</f>
        <v>Brown Studded Door - Loads Next Room</v>
      </c>
      <c r="N1400" s="378" t="s">
        <v>1059</v>
      </c>
    </row>
    <row r="1401">
      <c r="A1401" s="375" t="s">
        <v>7035</v>
      </c>
      <c r="B1401" s="376" t="s">
        <v>50</v>
      </c>
      <c r="C1401" s="377" t="str">
        <f>iferror(vlookup(B1401,Maps!$A$2:$B$111,2,false),"")</f>
        <v>Spirit Temple</v>
      </c>
      <c r="D1401" s="376" t="s">
        <v>688</v>
      </c>
      <c r="E1401" s="376" t="s">
        <v>1606</v>
      </c>
      <c r="F1401" s="378"/>
      <c r="G1401" s="378"/>
      <c r="H1401" s="376" t="s">
        <v>331</v>
      </c>
      <c r="I1401" s="338" t="s">
        <v>5020</v>
      </c>
      <c r="J1401" s="379" t="str">
        <f>iferror(vlookup(H1401,Actors!$A$2:$D$472,4,false),"")</f>
        <v>Door Shutter</v>
      </c>
      <c r="K1401" s="376" t="s">
        <v>21</v>
      </c>
      <c r="L1401" s="376" t="s">
        <v>192</v>
      </c>
      <c r="M1401" s="381" t="str">
        <f>iferror(vlookup(A1401,Variables!$F$2:$G$2762,2,false),"")</f>
        <v>Brown Studded Door - Loads Next Room</v>
      </c>
      <c r="N1401" s="378" t="s">
        <v>1059</v>
      </c>
    </row>
    <row r="1402">
      <c r="A1402" s="375" t="s">
        <v>7035</v>
      </c>
      <c r="B1402" s="376" t="s">
        <v>50</v>
      </c>
      <c r="C1402" s="377" t="str">
        <f>iferror(vlookup(B1402,Maps!$A$2:$B$111,2,false),"")</f>
        <v>Spirit Temple</v>
      </c>
      <c r="D1402" s="376" t="s">
        <v>688</v>
      </c>
      <c r="E1402" s="376" t="s">
        <v>1606</v>
      </c>
      <c r="F1402" s="378"/>
      <c r="G1402" s="378"/>
      <c r="H1402" s="376" t="s">
        <v>331</v>
      </c>
      <c r="I1402" s="338" t="s">
        <v>5020</v>
      </c>
      <c r="J1402" s="379" t="str">
        <f>iferror(vlookup(H1402,Actors!$A$2:$D$472,4,false),"")</f>
        <v>Door Shutter</v>
      </c>
      <c r="K1402" s="376" t="s">
        <v>21</v>
      </c>
      <c r="L1402" s="376" t="s">
        <v>192</v>
      </c>
      <c r="M1402" s="381" t="str">
        <f>iferror(vlookup(A1402,Variables!$F$2:$G$2762,2,false),"")</f>
        <v>Brown Studded Door - Loads Next Room</v>
      </c>
      <c r="N1402" s="378" t="s">
        <v>1059</v>
      </c>
    </row>
    <row r="1403">
      <c r="A1403" s="375" t="s">
        <v>7035</v>
      </c>
      <c r="B1403" s="376" t="s">
        <v>50</v>
      </c>
      <c r="C1403" s="377" t="str">
        <f>iferror(vlookup(B1403,Maps!$A$2:$B$111,2,false),"")</f>
        <v>Spirit Temple</v>
      </c>
      <c r="D1403" s="376" t="s">
        <v>688</v>
      </c>
      <c r="E1403" s="376" t="s">
        <v>1606</v>
      </c>
      <c r="F1403" s="378"/>
      <c r="G1403" s="378"/>
      <c r="H1403" s="376" t="s">
        <v>331</v>
      </c>
      <c r="I1403" s="338" t="s">
        <v>5020</v>
      </c>
      <c r="J1403" s="379" t="str">
        <f>iferror(vlookup(H1403,Actors!$A$2:$D$472,4,false),"")</f>
        <v>Door Shutter</v>
      </c>
      <c r="K1403" s="376" t="s">
        <v>21</v>
      </c>
      <c r="L1403" s="376" t="s">
        <v>192</v>
      </c>
      <c r="M1403" s="381" t="str">
        <f>iferror(vlookup(A1403,Variables!$F$2:$G$2762,2,false),"")</f>
        <v>Brown Studded Door - Loads Next Room</v>
      </c>
      <c r="N1403" s="378" t="s">
        <v>1059</v>
      </c>
    </row>
    <row r="1404">
      <c r="A1404" s="375" t="s">
        <v>7035</v>
      </c>
      <c r="B1404" s="376" t="s">
        <v>50</v>
      </c>
      <c r="C1404" s="377" t="str">
        <f>iferror(vlookup(B1404,Maps!$A$2:$B$111,2,false),"")</f>
        <v>Spirit Temple</v>
      </c>
      <c r="D1404" s="376" t="s">
        <v>688</v>
      </c>
      <c r="E1404" s="376" t="s">
        <v>1606</v>
      </c>
      <c r="F1404" s="378"/>
      <c r="G1404" s="378"/>
      <c r="H1404" s="376" t="s">
        <v>331</v>
      </c>
      <c r="I1404" s="338" t="s">
        <v>5020</v>
      </c>
      <c r="J1404" s="379" t="str">
        <f>iferror(vlookup(H1404,Actors!$A$2:$D$472,4,false),"")</f>
        <v>Door Shutter</v>
      </c>
      <c r="K1404" s="376" t="s">
        <v>21</v>
      </c>
      <c r="L1404" s="376" t="s">
        <v>192</v>
      </c>
      <c r="M1404" s="381" t="str">
        <f>iferror(vlookup(A1404,Variables!$F$2:$G$2762,2,false),"")</f>
        <v>Brown Studded Door - Loads Next Room</v>
      </c>
      <c r="N1404" s="378" t="s">
        <v>1059</v>
      </c>
    </row>
    <row r="1405">
      <c r="A1405" s="375" t="s">
        <v>7035</v>
      </c>
      <c r="B1405" s="376" t="s">
        <v>50</v>
      </c>
      <c r="C1405" s="377" t="str">
        <f>iferror(vlookup(B1405,Maps!$A$2:$B$111,2,false),"")</f>
        <v>Spirit Temple</v>
      </c>
      <c r="D1405" s="376" t="s">
        <v>688</v>
      </c>
      <c r="E1405" s="376" t="s">
        <v>1606</v>
      </c>
      <c r="F1405" s="378"/>
      <c r="G1405" s="378"/>
      <c r="H1405" s="376" t="s">
        <v>331</v>
      </c>
      <c r="I1405" s="338" t="s">
        <v>5020</v>
      </c>
      <c r="J1405" s="379" t="str">
        <f>iferror(vlookup(H1405,Actors!$A$2:$D$472,4,false),"")</f>
        <v>Door Shutter</v>
      </c>
      <c r="K1405" s="376" t="s">
        <v>21</v>
      </c>
      <c r="L1405" s="376" t="s">
        <v>192</v>
      </c>
      <c r="M1405" s="381" t="str">
        <f>iferror(vlookup(A1405,Variables!$F$2:$G$2762,2,false),"")</f>
        <v>Brown Studded Door - Loads Next Room</v>
      </c>
      <c r="N1405" s="378" t="s">
        <v>1059</v>
      </c>
    </row>
    <row r="1406">
      <c r="A1406" s="375" t="s">
        <v>7035</v>
      </c>
      <c r="B1406" s="376" t="s">
        <v>50</v>
      </c>
      <c r="C1406" s="377" t="str">
        <f>iferror(vlookup(B1406,Maps!$A$2:$B$111,2,false),"")</f>
        <v>Spirit Temple</v>
      </c>
      <c r="D1406" s="376" t="s">
        <v>688</v>
      </c>
      <c r="E1406" s="376" t="s">
        <v>1606</v>
      </c>
      <c r="F1406" s="378"/>
      <c r="G1406" s="378"/>
      <c r="H1406" s="376" t="s">
        <v>331</v>
      </c>
      <c r="I1406" s="338" t="s">
        <v>5020</v>
      </c>
      <c r="J1406" s="379" t="str">
        <f>iferror(vlookup(H1406,Actors!$A$2:$D$472,4,false),"")</f>
        <v>Door Shutter</v>
      </c>
      <c r="K1406" s="376" t="s">
        <v>21</v>
      </c>
      <c r="L1406" s="376" t="s">
        <v>192</v>
      </c>
      <c r="M1406" s="381" t="str">
        <f>iferror(vlookup(A1406,Variables!$F$2:$G$2762,2,false),"")</f>
        <v>Brown Studded Door - Loads Next Room</v>
      </c>
      <c r="N1406" s="378" t="s">
        <v>1059</v>
      </c>
    </row>
    <row r="1407">
      <c r="A1407" s="375" t="s">
        <v>7035</v>
      </c>
      <c r="B1407" s="376" t="s">
        <v>50</v>
      </c>
      <c r="C1407" s="377" t="str">
        <f>iferror(vlookup(B1407,Maps!$A$2:$B$111,2,false),"")</f>
        <v>Spirit Temple</v>
      </c>
      <c r="D1407" s="376" t="s">
        <v>688</v>
      </c>
      <c r="E1407" s="376" t="s">
        <v>1606</v>
      </c>
      <c r="F1407" s="378"/>
      <c r="G1407" s="378"/>
      <c r="H1407" s="376" t="s">
        <v>331</v>
      </c>
      <c r="I1407" s="338" t="s">
        <v>5020</v>
      </c>
      <c r="J1407" s="379" t="str">
        <f>iferror(vlookup(H1407,Actors!$A$2:$D$472,4,false),"")</f>
        <v>Door Shutter</v>
      </c>
      <c r="K1407" s="376" t="s">
        <v>21</v>
      </c>
      <c r="L1407" s="376" t="s">
        <v>192</v>
      </c>
      <c r="M1407" s="381" t="str">
        <f>iferror(vlookup(A1407,Variables!$F$2:$G$2762,2,false),"")</f>
        <v>Brown Studded Door - Loads Next Room</v>
      </c>
      <c r="N1407" s="378" t="s">
        <v>1059</v>
      </c>
    </row>
    <row r="1408">
      <c r="A1408" s="375" t="s">
        <v>7035</v>
      </c>
      <c r="B1408" s="376" t="s">
        <v>50</v>
      </c>
      <c r="C1408" s="377" t="str">
        <f>iferror(vlookup(B1408,Maps!$A$2:$B$111,2,false),"")</f>
        <v>Spirit Temple</v>
      </c>
      <c r="D1408" s="376" t="s">
        <v>688</v>
      </c>
      <c r="E1408" s="376" t="s">
        <v>1606</v>
      </c>
      <c r="F1408" s="378"/>
      <c r="G1408" s="378"/>
      <c r="H1408" s="376" t="s">
        <v>331</v>
      </c>
      <c r="I1408" s="338" t="s">
        <v>5020</v>
      </c>
      <c r="J1408" s="379" t="str">
        <f>iferror(vlookup(H1408,Actors!$A$2:$D$472,4,false),"")</f>
        <v>Door Shutter</v>
      </c>
      <c r="K1408" s="376" t="s">
        <v>21</v>
      </c>
      <c r="L1408" s="376" t="s">
        <v>192</v>
      </c>
      <c r="M1408" s="381" t="str">
        <f>iferror(vlookup(A1408,Variables!$F$2:$G$2762,2,false),"")</f>
        <v>Brown Studded Door - Loads Next Room</v>
      </c>
      <c r="N1408" s="378" t="s">
        <v>1059</v>
      </c>
    </row>
    <row r="1409">
      <c r="A1409" s="375" t="s">
        <v>7147</v>
      </c>
      <c r="B1409" s="376" t="s">
        <v>50</v>
      </c>
      <c r="C1409" s="377" t="str">
        <f>iferror(vlookup(B1409,Maps!$A$2:$B$111,2,false),"")</f>
        <v>Spirit Temple</v>
      </c>
      <c r="D1409" s="376" t="s">
        <v>688</v>
      </c>
      <c r="E1409" s="376" t="s">
        <v>1606</v>
      </c>
      <c r="F1409" s="378"/>
      <c r="G1409" s="378"/>
      <c r="H1409" s="376" t="s">
        <v>259</v>
      </c>
      <c r="I1409" s="338" t="s">
        <v>4990</v>
      </c>
      <c r="J1409" s="379" t="str">
        <f>iferror(vlookup(H1409,Actors!$A$2:$D$472,4,false),"")</f>
        <v>Room Transition Plane</v>
      </c>
      <c r="K1409" s="376" t="s">
        <v>21</v>
      </c>
      <c r="L1409" s="376" t="s">
        <v>192</v>
      </c>
      <c r="M1409" s="381" t="str">
        <f>iferror(vlookup(A1409,Variables!$F$2:$G$2762,2,false),"")</f>
        <v/>
      </c>
      <c r="N1409" s="378" t="s">
        <v>1059</v>
      </c>
    </row>
    <row r="1410">
      <c r="A1410" s="375" t="s">
        <v>8080</v>
      </c>
      <c r="B1410" s="376" t="s">
        <v>50</v>
      </c>
      <c r="C1410" s="377" t="str">
        <f>iferror(vlookup(B1410,Maps!$A$2:$B$111,2,false),"")</f>
        <v>Spirit Temple</v>
      </c>
      <c r="D1410" s="376" t="s">
        <v>688</v>
      </c>
      <c r="E1410" s="376" t="s">
        <v>1606</v>
      </c>
      <c r="F1410" s="378"/>
      <c r="G1410" s="378"/>
      <c r="H1410" s="376" t="s">
        <v>331</v>
      </c>
      <c r="I1410" s="338" t="s">
        <v>5020</v>
      </c>
      <c r="J1410" s="379" t="str">
        <f>iferror(vlookup(H1410,Actors!$A$2:$D$472,4,false),"")</f>
        <v>Door Shutter</v>
      </c>
      <c r="K1410" s="376" t="s">
        <v>21</v>
      </c>
      <c r="L1410" s="376" t="s">
        <v>3159</v>
      </c>
      <c r="M1410" s="381" t="str">
        <f>iferror(vlookup(A1410,Variables!$F$2:$G$2762,2,false),"")</f>
        <v/>
      </c>
      <c r="N1410" s="378" t="s">
        <v>1059</v>
      </c>
    </row>
    <row r="1411">
      <c r="A1411" s="375" t="s">
        <v>7038</v>
      </c>
      <c r="B1411" s="376" t="s">
        <v>50</v>
      </c>
      <c r="C1411" s="377" t="str">
        <f>iferror(vlookup(B1411,Maps!$A$2:$B$111,2,false),"")</f>
        <v>Spirit Temple</v>
      </c>
      <c r="D1411" s="376" t="s">
        <v>688</v>
      </c>
      <c r="E1411" s="376" t="s">
        <v>1606</v>
      </c>
      <c r="F1411" s="378"/>
      <c r="G1411" s="378"/>
      <c r="H1411" s="376" t="s">
        <v>259</v>
      </c>
      <c r="I1411" s="338" t="s">
        <v>4990</v>
      </c>
      <c r="J1411" s="379" t="str">
        <f>iferror(vlookup(H1411,Actors!$A$2:$D$472,4,false),"")</f>
        <v>Room Transition Plane</v>
      </c>
      <c r="K1411" s="376" t="s">
        <v>21</v>
      </c>
      <c r="L1411" s="376" t="s">
        <v>2866</v>
      </c>
      <c r="M1411" s="381" t="str">
        <f>iferror(vlookup(A1411,Variables!$F$2:$G$2762,2,false),"")</f>
        <v/>
      </c>
      <c r="N1411" s="378" t="s">
        <v>1059</v>
      </c>
    </row>
    <row r="1412">
      <c r="A1412" s="375" t="s">
        <v>7038</v>
      </c>
      <c r="B1412" s="376" t="s">
        <v>50</v>
      </c>
      <c r="C1412" s="377" t="str">
        <f>iferror(vlookup(B1412,Maps!$A$2:$B$111,2,false),"")</f>
        <v>Spirit Temple</v>
      </c>
      <c r="D1412" s="376" t="s">
        <v>688</v>
      </c>
      <c r="E1412" s="376" t="s">
        <v>1606</v>
      </c>
      <c r="F1412" s="378"/>
      <c r="G1412" s="378"/>
      <c r="H1412" s="376" t="s">
        <v>259</v>
      </c>
      <c r="I1412" s="338" t="s">
        <v>4990</v>
      </c>
      <c r="J1412" s="379" t="str">
        <f>iferror(vlookup(H1412,Actors!$A$2:$D$472,4,false),"")</f>
        <v>Room Transition Plane</v>
      </c>
      <c r="K1412" s="376" t="s">
        <v>21</v>
      </c>
      <c r="L1412" s="376" t="s">
        <v>2866</v>
      </c>
      <c r="M1412" s="381" t="str">
        <f>iferror(vlookup(A1412,Variables!$F$2:$G$2762,2,false),"")</f>
        <v/>
      </c>
      <c r="N1412" s="378" t="s">
        <v>1059</v>
      </c>
    </row>
    <row r="1413">
      <c r="A1413" s="375" t="s">
        <v>7343</v>
      </c>
      <c r="B1413" s="376" t="s">
        <v>50</v>
      </c>
      <c r="C1413" s="377" t="str">
        <f>iferror(vlookup(B1413,Maps!$A$2:$B$111,2,false),"")</f>
        <v>Spirit Temple</v>
      </c>
      <c r="D1413" s="376" t="s">
        <v>688</v>
      </c>
      <c r="E1413" s="376" t="s">
        <v>1606</v>
      </c>
      <c r="F1413" s="378"/>
      <c r="G1413" s="378"/>
      <c r="H1413" s="376" t="s">
        <v>12</v>
      </c>
      <c r="I1413" s="382" t="s">
        <v>4915</v>
      </c>
      <c r="J1413" s="383" t="str">
        <f>iferror(vlookup(H1413,Actors!$A$2:$D$472,4,false),"")</f>
        <v>Player</v>
      </c>
      <c r="K1413" s="384" t="s">
        <v>12</v>
      </c>
      <c r="L1413" s="376" t="s">
        <v>7344</v>
      </c>
      <c r="M1413" s="381" t="str">
        <f>iferror(vlookup(A1413,Variables!$F$2:$G$2762,2,false),"")</f>
        <v/>
      </c>
      <c r="N1413" s="385" t="s">
        <v>1059</v>
      </c>
    </row>
    <row r="1414">
      <c r="A1414" s="375" t="s">
        <v>7343</v>
      </c>
      <c r="B1414" s="376" t="s">
        <v>50</v>
      </c>
      <c r="C1414" s="377" t="str">
        <f>iferror(vlookup(B1414,Maps!$A$2:$B$111,2,false),"")</f>
        <v>Spirit Temple</v>
      </c>
      <c r="D1414" s="376" t="s">
        <v>688</v>
      </c>
      <c r="E1414" s="376" t="s">
        <v>1606</v>
      </c>
      <c r="F1414" s="378"/>
      <c r="G1414" s="378"/>
      <c r="H1414" s="376" t="s">
        <v>12</v>
      </c>
      <c r="I1414" s="382" t="s">
        <v>4915</v>
      </c>
      <c r="J1414" s="383" t="str">
        <f>iferror(vlookup(H1414,Actors!$A$2:$D$472,4,false),"")</f>
        <v>Player</v>
      </c>
      <c r="K1414" s="384" t="s">
        <v>12</v>
      </c>
      <c r="L1414" s="376" t="s">
        <v>7344</v>
      </c>
      <c r="M1414" s="381" t="str">
        <f>iferror(vlookup(A1414,Variables!$F$2:$G$2762,2,false),"")</f>
        <v/>
      </c>
      <c r="N1414" s="385" t="s">
        <v>1059</v>
      </c>
    </row>
    <row r="1415">
      <c r="A1415" s="375" t="s">
        <v>8081</v>
      </c>
      <c r="B1415" s="376" t="s">
        <v>50</v>
      </c>
      <c r="C1415" s="377" t="str">
        <f>iferror(vlookup(B1415,Maps!$A$2:$B$111,2,false),"")</f>
        <v>Spirit Temple</v>
      </c>
      <c r="D1415" s="376" t="s">
        <v>688</v>
      </c>
      <c r="E1415" s="376" t="s">
        <v>1606</v>
      </c>
      <c r="F1415" s="378"/>
      <c r="G1415" s="378"/>
      <c r="H1415" s="376" t="s">
        <v>3024</v>
      </c>
      <c r="I1415" s="338" t="s">
        <v>5655</v>
      </c>
      <c r="J1415" s="383" t="str">
        <f>iferror(vlookup(H1415,Actors!$A$2:$D$472,4,false),"")</f>
        <v>Bronze / Diamond / Eye Switch</v>
      </c>
      <c r="K1415" s="384" t="s">
        <v>35</v>
      </c>
      <c r="L1415" s="376" t="s">
        <v>7102</v>
      </c>
      <c r="M1415" s="381" t="str">
        <f>iferror(vlookup(A1415,Variables!$F$2:$G$2762,2,false),"")</f>
        <v>Bronze Switch</v>
      </c>
      <c r="N1415" s="385" t="s">
        <v>1059</v>
      </c>
    </row>
    <row r="1416">
      <c r="A1416" s="375" t="s">
        <v>8082</v>
      </c>
      <c r="B1416" s="376" t="s">
        <v>50</v>
      </c>
      <c r="C1416" s="377" t="str">
        <f>iferror(vlookup(B1416,Maps!$A$2:$B$111,2,false),"")</f>
        <v>Spirit Temple</v>
      </c>
      <c r="D1416" s="376" t="s">
        <v>688</v>
      </c>
      <c r="E1416" s="376" t="s">
        <v>1606</v>
      </c>
      <c r="F1416" s="378"/>
      <c r="G1416" s="378"/>
      <c r="H1416" s="376" t="s">
        <v>3087</v>
      </c>
      <c r="I1416" s="338" t="s">
        <v>5762</v>
      </c>
      <c r="J1416" s="379" t="str">
        <f>iferror(vlookup(H1416,Actors!$A$2:$D$472,4,false),"")</f>
        <v>Sun Switch</v>
      </c>
      <c r="K1416" s="376" t="s">
        <v>3024</v>
      </c>
      <c r="L1416" s="376" t="s">
        <v>7094</v>
      </c>
      <c r="M1416" s="381" t="str">
        <f>iferror(vlookup(A1416,Variables!$F$2:$G$2762,2,false),"")</f>
        <v/>
      </c>
      <c r="N1416" s="378" t="s">
        <v>1073</v>
      </c>
    </row>
    <row r="1417">
      <c r="A1417" s="375" t="s">
        <v>8082</v>
      </c>
      <c r="B1417" s="376" t="s">
        <v>50</v>
      </c>
      <c r="C1417" s="377" t="str">
        <f>iferror(vlookup(B1417,Maps!$A$2:$B$111,2,false),"")</f>
        <v>Spirit Temple</v>
      </c>
      <c r="D1417" s="376" t="s">
        <v>688</v>
      </c>
      <c r="E1417" s="376" t="s">
        <v>1606</v>
      </c>
      <c r="F1417" s="378"/>
      <c r="G1417" s="378"/>
      <c r="H1417" s="376" t="s">
        <v>3087</v>
      </c>
      <c r="I1417" s="338" t="s">
        <v>5762</v>
      </c>
      <c r="J1417" s="379" t="str">
        <f>iferror(vlookup(H1417,Actors!$A$2:$D$472,4,false),"")</f>
        <v>Sun Switch</v>
      </c>
      <c r="K1417" s="376" t="s">
        <v>3024</v>
      </c>
      <c r="L1417" s="376" t="s">
        <v>7094</v>
      </c>
      <c r="M1417" s="381" t="str">
        <f>iferror(vlookup(A1417,Variables!$F$2:$G$2762,2,false),"")</f>
        <v/>
      </c>
      <c r="N1417" s="378" t="s">
        <v>1073</v>
      </c>
    </row>
    <row r="1418">
      <c r="A1418" s="375" t="s">
        <v>8083</v>
      </c>
      <c r="B1418" s="376" t="s">
        <v>50</v>
      </c>
      <c r="C1418" s="377" t="str">
        <f>iferror(vlookup(B1418,Maps!$A$2:$B$111,2,false),"")</f>
        <v>Spirit Temple</v>
      </c>
      <c r="D1418" s="376" t="s">
        <v>688</v>
      </c>
      <c r="E1418" s="376" t="s">
        <v>1606</v>
      </c>
      <c r="F1418" s="378"/>
      <c r="G1418" s="378"/>
      <c r="H1418" s="376" t="s">
        <v>2953</v>
      </c>
      <c r="I1418" s="338" t="s">
        <v>5543</v>
      </c>
      <c r="J1418" s="383" t="str">
        <f>iferror(vlookup(H1418,Actors!$A$2:$D$472,4,false),"")</f>
        <v>Pushblock</v>
      </c>
      <c r="K1418" s="384" t="s">
        <v>35</v>
      </c>
      <c r="L1418" s="376" t="s">
        <v>8084</v>
      </c>
      <c r="M1418" s="381" t="str">
        <f>iferror(vlookup(A1418,Variables!$F$2:$G$2762,2,false),"")</f>
        <v/>
      </c>
      <c r="N1418" s="385" t="s">
        <v>1059</v>
      </c>
    </row>
    <row r="1419">
      <c r="A1419" s="375" t="s">
        <v>8083</v>
      </c>
      <c r="B1419" s="376" t="s">
        <v>50</v>
      </c>
      <c r="C1419" s="377" t="str">
        <f>iferror(vlookup(B1419,Maps!$A$2:$B$111,2,false),"")</f>
        <v>Spirit Temple</v>
      </c>
      <c r="D1419" s="376" t="s">
        <v>688</v>
      </c>
      <c r="E1419" s="376" t="s">
        <v>1606</v>
      </c>
      <c r="F1419" s="378"/>
      <c r="G1419" s="378"/>
      <c r="H1419" s="376" t="s">
        <v>2953</v>
      </c>
      <c r="I1419" s="338" t="s">
        <v>5543</v>
      </c>
      <c r="J1419" s="383" t="str">
        <f>iferror(vlookup(H1419,Actors!$A$2:$D$472,4,false),"")</f>
        <v>Pushblock</v>
      </c>
      <c r="K1419" s="384" t="s">
        <v>35</v>
      </c>
      <c r="L1419" s="376" t="s">
        <v>8084</v>
      </c>
      <c r="M1419" s="381" t="str">
        <f>iferror(vlookup(A1419,Variables!$F$2:$G$2762,2,false),"")</f>
        <v/>
      </c>
      <c r="N1419" s="385" t="s">
        <v>1059</v>
      </c>
    </row>
    <row r="1420">
      <c r="A1420" s="375" t="s">
        <v>7842</v>
      </c>
      <c r="B1420" s="376" t="s">
        <v>50</v>
      </c>
      <c r="C1420" s="377" t="str">
        <f>iferror(vlookup(B1420,Maps!$A$2:$B$111,2,false),"")</f>
        <v>Spirit Temple</v>
      </c>
      <c r="D1420" s="376" t="s">
        <v>688</v>
      </c>
      <c r="E1420" s="376" t="s">
        <v>1606</v>
      </c>
      <c r="F1420" s="378"/>
      <c r="G1420" s="378"/>
      <c r="H1420" s="376" t="s">
        <v>655</v>
      </c>
      <c r="I1420" s="338" t="s">
        <v>5184</v>
      </c>
      <c r="J1420" s="379" t="str">
        <f>iferror(vlookup(H1420,Actors!$A$2:$D$472,4,false),"")</f>
        <v>Flying Floor Tile</v>
      </c>
      <c r="K1420" s="376" t="s">
        <v>111</v>
      </c>
      <c r="L1420" s="376" t="s">
        <v>7164</v>
      </c>
      <c r="M1420" s="381" t="str">
        <f>iferror(vlookup(A1420,Variables!$F$2:$G$2762,2,false),"")</f>
        <v/>
      </c>
      <c r="N1420" s="378" t="s">
        <v>1073</v>
      </c>
    </row>
    <row r="1421">
      <c r="A1421" s="375" t="s">
        <v>7842</v>
      </c>
      <c r="B1421" s="376" t="s">
        <v>50</v>
      </c>
      <c r="C1421" s="377" t="str">
        <f>iferror(vlookup(B1421,Maps!$A$2:$B$111,2,false),"")</f>
        <v>Spirit Temple</v>
      </c>
      <c r="D1421" s="376" t="s">
        <v>688</v>
      </c>
      <c r="E1421" s="376" t="s">
        <v>1606</v>
      </c>
      <c r="F1421" s="378"/>
      <c r="G1421" s="378"/>
      <c r="H1421" s="376" t="s">
        <v>655</v>
      </c>
      <c r="I1421" s="338" t="s">
        <v>5184</v>
      </c>
      <c r="J1421" s="379" t="str">
        <f>iferror(vlookup(H1421,Actors!$A$2:$D$472,4,false),"")</f>
        <v>Flying Floor Tile</v>
      </c>
      <c r="K1421" s="376" t="s">
        <v>111</v>
      </c>
      <c r="L1421" s="376" t="s">
        <v>7164</v>
      </c>
      <c r="M1421" s="381" t="str">
        <f>iferror(vlookup(A1421,Variables!$F$2:$G$2762,2,false),"")</f>
        <v/>
      </c>
      <c r="N1421" s="378" t="s">
        <v>1073</v>
      </c>
    </row>
    <row r="1422">
      <c r="A1422" s="375" t="s">
        <v>7842</v>
      </c>
      <c r="B1422" s="376" t="s">
        <v>50</v>
      </c>
      <c r="C1422" s="377" t="str">
        <f>iferror(vlookup(B1422,Maps!$A$2:$B$111,2,false),"")</f>
        <v>Spirit Temple</v>
      </c>
      <c r="D1422" s="376" t="s">
        <v>688</v>
      </c>
      <c r="E1422" s="376" t="s">
        <v>1606</v>
      </c>
      <c r="F1422" s="378"/>
      <c r="G1422" s="378"/>
      <c r="H1422" s="376" t="s">
        <v>655</v>
      </c>
      <c r="I1422" s="338" t="s">
        <v>5184</v>
      </c>
      <c r="J1422" s="379" t="str">
        <f>iferror(vlookup(H1422,Actors!$A$2:$D$472,4,false),"")</f>
        <v>Flying Floor Tile</v>
      </c>
      <c r="K1422" s="376" t="s">
        <v>111</v>
      </c>
      <c r="L1422" s="376" t="s">
        <v>7164</v>
      </c>
      <c r="M1422" s="381" t="str">
        <f>iferror(vlookup(A1422,Variables!$F$2:$G$2762,2,false),"")</f>
        <v/>
      </c>
      <c r="N1422" s="378" t="s">
        <v>1073</v>
      </c>
    </row>
    <row r="1423">
      <c r="A1423" s="375" t="s">
        <v>7842</v>
      </c>
      <c r="B1423" s="376" t="s">
        <v>50</v>
      </c>
      <c r="C1423" s="377" t="str">
        <f>iferror(vlookup(B1423,Maps!$A$2:$B$111,2,false),"")</f>
        <v>Spirit Temple</v>
      </c>
      <c r="D1423" s="376" t="s">
        <v>688</v>
      </c>
      <c r="E1423" s="376" t="s">
        <v>1606</v>
      </c>
      <c r="F1423" s="378"/>
      <c r="G1423" s="378"/>
      <c r="H1423" s="376" t="s">
        <v>655</v>
      </c>
      <c r="I1423" s="338" t="s">
        <v>5184</v>
      </c>
      <c r="J1423" s="379" t="str">
        <f>iferror(vlookup(H1423,Actors!$A$2:$D$472,4,false),"")</f>
        <v>Flying Floor Tile</v>
      </c>
      <c r="K1423" s="376" t="s">
        <v>111</v>
      </c>
      <c r="L1423" s="376" t="s">
        <v>7164</v>
      </c>
      <c r="M1423" s="381" t="str">
        <f>iferror(vlookup(A1423,Variables!$F$2:$G$2762,2,false),"")</f>
        <v/>
      </c>
      <c r="N1423" s="378" t="s">
        <v>1073</v>
      </c>
    </row>
    <row r="1424">
      <c r="A1424" s="375" t="s">
        <v>7842</v>
      </c>
      <c r="B1424" s="376" t="s">
        <v>50</v>
      </c>
      <c r="C1424" s="377" t="str">
        <f>iferror(vlookup(B1424,Maps!$A$2:$B$111,2,false),"")</f>
        <v>Spirit Temple</v>
      </c>
      <c r="D1424" s="376" t="s">
        <v>688</v>
      </c>
      <c r="E1424" s="376" t="s">
        <v>1606</v>
      </c>
      <c r="F1424" s="378"/>
      <c r="G1424" s="378"/>
      <c r="H1424" s="376" t="s">
        <v>655</v>
      </c>
      <c r="I1424" s="338" t="s">
        <v>5184</v>
      </c>
      <c r="J1424" s="379" t="str">
        <f>iferror(vlookup(H1424,Actors!$A$2:$D$472,4,false),"")</f>
        <v>Flying Floor Tile</v>
      </c>
      <c r="K1424" s="376" t="s">
        <v>111</v>
      </c>
      <c r="L1424" s="376" t="s">
        <v>7164</v>
      </c>
      <c r="M1424" s="381" t="str">
        <f>iferror(vlookup(A1424,Variables!$F$2:$G$2762,2,false),"")</f>
        <v/>
      </c>
      <c r="N1424" s="378" t="s">
        <v>1073</v>
      </c>
    </row>
    <row r="1425">
      <c r="A1425" s="375" t="s">
        <v>7842</v>
      </c>
      <c r="B1425" s="376" t="s">
        <v>50</v>
      </c>
      <c r="C1425" s="377" t="str">
        <f>iferror(vlookup(B1425,Maps!$A$2:$B$111,2,false),"")</f>
        <v>Spirit Temple</v>
      </c>
      <c r="D1425" s="376" t="s">
        <v>688</v>
      </c>
      <c r="E1425" s="376" t="s">
        <v>1606</v>
      </c>
      <c r="F1425" s="378"/>
      <c r="G1425" s="378"/>
      <c r="H1425" s="376" t="s">
        <v>655</v>
      </c>
      <c r="I1425" s="338" t="s">
        <v>5184</v>
      </c>
      <c r="J1425" s="379" t="str">
        <f>iferror(vlookup(H1425,Actors!$A$2:$D$472,4,false),"")</f>
        <v>Flying Floor Tile</v>
      </c>
      <c r="K1425" s="376" t="s">
        <v>111</v>
      </c>
      <c r="L1425" s="376" t="s">
        <v>7164</v>
      </c>
      <c r="M1425" s="381" t="str">
        <f>iferror(vlookup(A1425,Variables!$F$2:$G$2762,2,false),"")</f>
        <v/>
      </c>
      <c r="N1425" s="378" t="s">
        <v>1073</v>
      </c>
    </row>
    <row r="1426">
      <c r="A1426" s="375" t="s">
        <v>7842</v>
      </c>
      <c r="B1426" s="376" t="s">
        <v>50</v>
      </c>
      <c r="C1426" s="377" t="str">
        <f>iferror(vlookup(B1426,Maps!$A$2:$B$111,2,false),"")</f>
        <v>Spirit Temple</v>
      </c>
      <c r="D1426" s="376" t="s">
        <v>688</v>
      </c>
      <c r="E1426" s="376" t="s">
        <v>1606</v>
      </c>
      <c r="F1426" s="378"/>
      <c r="G1426" s="378"/>
      <c r="H1426" s="376" t="s">
        <v>655</v>
      </c>
      <c r="I1426" s="338" t="s">
        <v>5184</v>
      </c>
      <c r="J1426" s="379" t="str">
        <f>iferror(vlookup(H1426,Actors!$A$2:$D$472,4,false),"")</f>
        <v>Flying Floor Tile</v>
      </c>
      <c r="K1426" s="376" t="s">
        <v>111</v>
      </c>
      <c r="L1426" s="376" t="s">
        <v>7164</v>
      </c>
      <c r="M1426" s="381" t="str">
        <f>iferror(vlookup(A1426,Variables!$F$2:$G$2762,2,false),"")</f>
        <v/>
      </c>
      <c r="N1426" s="378" t="s">
        <v>1073</v>
      </c>
    </row>
    <row r="1427">
      <c r="A1427" s="375" t="s">
        <v>8085</v>
      </c>
      <c r="B1427" s="376" t="s">
        <v>50</v>
      </c>
      <c r="C1427" s="377" t="str">
        <f>iferror(vlookup(B1427,Maps!$A$2:$B$111,2,false),"")</f>
        <v>Spirit Temple</v>
      </c>
      <c r="D1427" s="376" t="s">
        <v>688</v>
      </c>
      <c r="E1427" s="376" t="s">
        <v>1606</v>
      </c>
      <c r="F1427" s="378"/>
      <c r="G1427" s="378"/>
      <c r="H1427" s="376" t="s">
        <v>69</v>
      </c>
      <c r="I1427" s="338" t="s">
        <v>4928</v>
      </c>
      <c r="J1427" s="379" t="str">
        <f>iferror(vlookup(H1427,Actors!$A$2:$D$472,4,false),"")</f>
        <v>Flame</v>
      </c>
      <c r="K1427" s="376" t="s">
        <v>21</v>
      </c>
      <c r="L1427" s="376" t="s">
        <v>4092</v>
      </c>
      <c r="M1427" s="381" t="str">
        <f>iferror(vlookup(A1427,Variables!$F$2:$G$2762,2,false),"")</f>
        <v>Flame - Large, Orange</v>
      </c>
      <c r="N1427" s="378" t="s">
        <v>1059</v>
      </c>
    </row>
    <row r="1428">
      <c r="A1428" s="375" t="s">
        <v>8085</v>
      </c>
      <c r="B1428" s="376" t="s">
        <v>50</v>
      </c>
      <c r="C1428" s="377" t="str">
        <f>iferror(vlookup(B1428,Maps!$A$2:$B$111,2,false),"")</f>
        <v>Spirit Temple</v>
      </c>
      <c r="D1428" s="376" t="s">
        <v>688</v>
      </c>
      <c r="E1428" s="376" t="s">
        <v>1606</v>
      </c>
      <c r="F1428" s="378"/>
      <c r="G1428" s="378"/>
      <c r="H1428" s="376" t="s">
        <v>69</v>
      </c>
      <c r="I1428" s="338" t="s">
        <v>4928</v>
      </c>
      <c r="J1428" s="379" t="str">
        <f>iferror(vlookup(H1428,Actors!$A$2:$D$472,4,false),"")</f>
        <v>Flame</v>
      </c>
      <c r="K1428" s="376" t="s">
        <v>21</v>
      </c>
      <c r="L1428" s="376" t="s">
        <v>4092</v>
      </c>
      <c r="M1428" s="381" t="str">
        <f>iferror(vlookup(A1428,Variables!$F$2:$G$2762,2,false),"")</f>
        <v>Flame - Large, Orange</v>
      </c>
      <c r="N1428" s="378" t="s">
        <v>1059</v>
      </c>
    </row>
    <row r="1429">
      <c r="A1429" s="375" t="s">
        <v>8086</v>
      </c>
      <c r="B1429" s="376" t="s">
        <v>50</v>
      </c>
      <c r="C1429" s="377" t="str">
        <f>iferror(vlookup(B1429,Maps!$A$2:$B$111,2,false),"")</f>
        <v>Spirit Temple</v>
      </c>
      <c r="D1429" s="376" t="s">
        <v>688</v>
      </c>
      <c r="E1429" s="376" t="s">
        <v>1606</v>
      </c>
      <c r="F1429" s="378"/>
      <c r="G1429" s="378"/>
      <c r="H1429" s="376" t="s">
        <v>2945</v>
      </c>
      <c r="I1429" s="338" t="s">
        <v>5530</v>
      </c>
      <c r="J1429" s="383" t="str">
        <f>iferror(vlookup(H1429,Actors!$A$2:$D$472,4,false),"")</f>
        <v>Rolling Boulder (Spirit Temple)</v>
      </c>
      <c r="K1429" s="384" t="s">
        <v>3003</v>
      </c>
      <c r="L1429" s="376" t="s">
        <v>12</v>
      </c>
      <c r="M1429" s="381" t="str">
        <f>iferror(vlookup(A1429,Variables!$F$2:$G$2762,2,false),"")</f>
        <v>Rolling Boulder (Spirit Temple)</v>
      </c>
      <c r="N1429" s="385" t="s">
        <v>1073</v>
      </c>
    </row>
    <row r="1430">
      <c r="A1430" s="386" t="s">
        <v>7261</v>
      </c>
      <c r="B1430" s="387" t="s">
        <v>50</v>
      </c>
      <c r="C1430" s="388" t="str">
        <f>iferror(vlookup(B1430,Maps!$A$2:$B$111,2,false),"")</f>
        <v>Spirit Temple</v>
      </c>
      <c r="D1430" s="387" t="s">
        <v>14</v>
      </c>
      <c r="E1430" s="387" t="s">
        <v>14</v>
      </c>
      <c r="F1430" s="389"/>
      <c r="G1430" s="389"/>
      <c r="H1430" s="387" t="s">
        <v>36</v>
      </c>
      <c r="I1430" s="390" t="s">
        <v>5117</v>
      </c>
      <c r="J1430" s="391" t="str">
        <f>iferror(vlookup(H1430,Actors!$A$2:$D$472,4,false),"")</f>
        <v>Armos</v>
      </c>
      <c r="K1430" s="387" t="s">
        <v>392</v>
      </c>
      <c r="L1430" s="387" t="s">
        <v>7164</v>
      </c>
      <c r="M1430" s="392" t="str">
        <f>iferror(vlookup(A1430,Variables!$F$2:$G$2762,2,false),"")</f>
        <v>Armos Enemy</v>
      </c>
      <c r="N1430" s="389" t="s">
        <v>1059</v>
      </c>
    </row>
    <row r="1431">
      <c r="A1431" s="386" t="s">
        <v>7261</v>
      </c>
      <c r="B1431" s="387" t="s">
        <v>50</v>
      </c>
      <c r="C1431" s="388" t="str">
        <f>iferror(vlookup(B1431,Maps!$A$2:$B$111,2,false),"")</f>
        <v>Spirit Temple</v>
      </c>
      <c r="D1431" s="387" t="s">
        <v>14</v>
      </c>
      <c r="E1431" s="387" t="s">
        <v>14</v>
      </c>
      <c r="F1431" s="389"/>
      <c r="G1431" s="389"/>
      <c r="H1431" s="387" t="s">
        <v>36</v>
      </c>
      <c r="I1431" s="390" t="s">
        <v>5117</v>
      </c>
      <c r="J1431" s="391" t="str">
        <f>iferror(vlookup(H1431,Actors!$A$2:$D$472,4,false),"")</f>
        <v>Armos</v>
      </c>
      <c r="K1431" s="387" t="s">
        <v>392</v>
      </c>
      <c r="L1431" s="387" t="s">
        <v>7164</v>
      </c>
      <c r="M1431" s="392" t="str">
        <f>iferror(vlookup(A1431,Variables!$F$2:$G$2762,2,false),"")</f>
        <v>Armos Enemy</v>
      </c>
      <c r="N1431" s="389" t="s">
        <v>1059</v>
      </c>
    </row>
    <row r="1432">
      <c r="A1432" s="386" t="s">
        <v>8087</v>
      </c>
      <c r="B1432" s="387" t="s">
        <v>50</v>
      </c>
      <c r="C1432" s="388" t="str">
        <f>iferror(vlookup(B1432,Maps!$A$2:$B$111,2,false),"")</f>
        <v>Spirit Temple</v>
      </c>
      <c r="D1432" s="387" t="s">
        <v>14</v>
      </c>
      <c r="E1432" s="387" t="s">
        <v>14</v>
      </c>
      <c r="F1432" s="389"/>
      <c r="G1432" s="389"/>
      <c r="H1432" s="387" t="s">
        <v>2772</v>
      </c>
      <c r="I1432" s="390" t="s">
        <v>5244</v>
      </c>
      <c r="J1432" s="391" t="str">
        <f>iferror(vlookup(H1432,Actors!$A$2:$D$472,4,false),"")</f>
        <v>Beamos</v>
      </c>
      <c r="K1432" s="387" t="s">
        <v>2774</v>
      </c>
      <c r="L1432" s="387" t="s">
        <v>4506</v>
      </c>
      <c r="M1432" s="392" t="str">
        <f>iferror(vlookup(A1432,Variables!$F$2:$G$2762,2,false),"")</f>
        <v/>
      </c>
      <c r="N1432" s="389" t="s">
        <v>1059</v>
      </c>
    </row>
    <row r="1433">
      <c r="A1433" s="386" t="s">
        <v>8088</v>
      </c>
      <c r="B1433" s="387" t="s">
        <v>50</v>
      </c>
      <c r="C1433" s="388" t="str">
        <f>iferror(vlookup(B1433,Maps!$A$2:$B$111,2,false),"")</f>
        <v>Spirit Temple</v>
      </c>
      <c r="D1433" s="387" t="s">
        <v>14</v>
      </c>
      <c r="E1433" s="387" t="s">
        <v>14</v>
      </c>
      <c r="F1433" s="389"/>
      <c r="G1433" s="389"/>
      <c r="H1433" s="387" t="s">
        <v>2953</v>
      </c>
      <c r="I1433" s="390" t="s">
        <v>5543</v>
      </c>
      <c r="J1433" s="284" t="str">
        <f>iferror(vlookup(H1433,Actors!$A$2:$D$472,4,false),"")</f>
        <v>Pushblock</v>
      </c>
      <c r="K1433" s="393" t="s">
        <v>35</v>
      </c>
      <c r="L1433" s="387" t="s">
        <v>8089</v>
      </c>
      <c r="M1433" s="392" t="str">
        <f>iferror(vlookup(A1433,Variables!$F$2:$G$2762,2,false),"")</f>
        <v/>
      </c>
      <c r="N1433" s="394" t="s">
        <v>1059</v>
      </c>
    </row>
    <row r="1434">
      <c r="A1434" s="386" t="s">
        <v>8090</v>
      </c>
      <c r="B1434" s="387" t="s">
        <v>50</v>
      </c>
      <c r="C1434" s="388" t="str">
        <f>iferror(vlookup(B1434,Maps!$A$2:$B$111,2,false),"")</f>
        <v>Spirit Temple</v>
      </c>
      <c r="D1434" s="387" t="s">
        <v>14</v>
      </c>
      <c r="E1434" s="387" t="s">
        <v>14</v>
      </c>
      <c r="F1434" s="389"/>
      <c r="G1434" s="389"/>
      <c r="H1434" s="387" t="s">
        <v>2953</v>
      </c>
      <c r="I1434" s="390" t="s">
        <v>5543</v>
      </c>
      <c r="J1434" s="284" t="str">
        <f>iferror(vlookup(H1434,Actors!$A$2:$D$472,4,false),"")</f>
        <v>Pushblock</v>
      </c>
      <c r="K1434" s="393" t="s">
        <v>35</v>
      </c>
      <c r="L1434" s="387" t="s">
        <v>8091</v>
      </c>
      <c r="M1434" s="392" t="str">
        <f>iferror(vlookup(A1434,Variables!$F$2:$G$2762,2,false),"")</f>
        <v/>
      </c>
      <c r="N1434" s="394" t="s">
        <v>1059</v>
      </c>
    </row>
    <row r="1435">
      <c r="A1435" s="386" t="s">
        <v>8092</v>
      </c>
      <c r="B1435" s="387" t="s">
        <v>50</v>
      </c>
      <c r="C1435" s="388" t="str">
        <f>iferror(vlookup(B1435,Maps!$A$2:$B$111,2,false),"")</f>
        <v>Spirit Temple</v>
      </c>
      <c r="D1435" s="387" t="s">
        <v>14</v>
      </c>
      <c r="E1435" s="387" t="s">
        <v>14</v>
      </c>
      <c r="F1435" s="389"/>
      <c r="G1435" s="389"/>
      <c r="H1435" s="387" t="s">
        <v>3052</v>
      </c>
      <c r="I1435" s="390" t="s">
        <v>5695</v>
      </c>
      <c r="J1435" s="284" t="str">
        <f>iferror(vlookup(H1435,Actors!$A$2:$D$472,4,false),"")</f>
        <v/>
      </c>
      <c r="K1435" s="393" t="s">
        <v>21</v>
      </c>
      <c r="L1435" s="387" t="s">
        <v>15</v>
      </c>
      <c r="M1435" s="392" t="str">
        <f>iferror(vlookup(A1435,Variables!$F$2:$G$2762,2,false),"")</f>
        <v/>
      </c>
      <c r="N1435" s="394" t="s">
        <v>1059</v>
      </c>
    </row>
    <row r="1436">
      <c r="A1436" s="386" t="s">
        <v>8093</v>
      </c>
      <c r="B1436" s="387" t="s">
        <v>50</v>
      </c>
      <c r="C1436" s="388" t="str">
        <f>iferror(vlookup(B1436,Maps!$A$2:$B$111,2,false),"")</f>
        <v>Spirit Temple</v>
      </c>
      <c r="D1436" s="387" t="s">
        <v>14</v>
      </c>
      <c r="E1436" s="387" t="s">
        <v>14</v>
      </c>
      <c r="F1436" s="389"/>
      <c r="G1436" s="389"/>
      <c r="H1436" s="387" t="s">
        <v>2756</v>
      </c>
      <c r="I1436" s="390" t="s">
        <v>5219</v>
      </c>
      <c r="J1436" s="391" t="str">
        <f>iferror(vlookup(H1436,Actors!$A$2:$D$472,4,false),"")</f>
        <v>Blade Trap</v>
      </c>
      <c r="K1436" s="387" t="s">
        <v>2765</v>
      </c>
      <c r="L1436" s="387" t="s">
        <v>8094</v>
      </c>
      <c r="M1436" s="392" t="str">
        <f>iferror(vlookup(A1436,Variables!$F$2:$G$2762,2,false),"")</f>
        <v/>
      </c>
      <c r="N1436" s="389" t="s">
        <v>1059</v>
      </c>
    </row>
    <row r="1437">
      <c r="A1437" s="386" t="s">
        <v>8095</v>
      </c>
      <c r="B1437" s="387" t="s">
        <v>50</v>
      </c>
      <c r="C1437" s="388" t="str">
        <f>iferror(vlookup(B1437,Maps!$A$2:$B$111,2,false),"")</f>
        <v>Spirit Temple</v>
      </c>
      <c r="D1437" s="387" t="s">
        <v>14</v>
      </c>
      <c r="E1437" s="387" t="s">
        <v>14</v>
      </c>
      <c r="F1437" s="389"/>
      <c r="G1437" s="389"/>
      <c r="H1437" s="387" t="s">
        <v>3180</v>
      </c>
      <c r="I1437" s="390" t="s">
        <v>5930</v>
      </c>
      <c r="J1437" s="284" t="str">
        <f>iferror(vlookup(H1437,Actors!$A$2:$D$472,4,false),"")</f>
        <v>Spirit Temple Entrance Room Elevator</v>
      </c>
      <c r="K1437" s="393" t="s">
        <v>2936</v>
      </c>
      <c r="L1437" s="387" t="s">
        <v>89</v>
      </c>
      <c r="M1437" s="392" t="str">
        <f>iferror(vlookup(A1437,Variables!$F$2:$G$2762,2,false),"")</f>
        <v/>
      </c>
      <c r="N1437" s="394" t="s">
        <v>1059</v>
      </c>
    </row>
    <row r="1438">
      <c r="A1438" s="386" t="s">
        <v>8096</v>
      </c>
      <c r="B1438" s="387" t="s">
        <v>50</v>
      </c>
      <c r="C1438" s="388" t="str">
        <f>iferror(vlookup(B1438,Maps!$A$2:$B$111,2,false),"")</f>
        <v>Spirit Temple</v>
      </c>
      <c r="D1438" s="387" t="s">
        <v>14</v>
      </c>
      <c r="E1438" s="387" t="s">
        <v>14</v>
      </c>
      <c r="F1438" s="389"/>
      <c r="G1438" s="389"/>
      <c r="H1438" s="387" t="s">
        <v>2872</v>
      </c>
      <c r="I1438" s="390" t="s">
        <v>5398</v>
      </c>
      <c r="J1438" s="391" t="str">
        <f>iferror(vlookup(H1438,Actors!$A$2:$D$472,4,false),"")</f>
        <v>Nabooru</v>
      </c>
      <c r="K1438" s="387" t="s">
        <v>2838</v>
      </c>
      <c r="L1438" s="387" t="s">
        <v>4125</v>
      </c>
      <c r="M1438" s="392" t="str">
        <f>iferror(vlookup(A1438,Variables!$F$2:$G$2762,2,false),"")</f>
        <v>Nabooru (Spirit Temple)</v>
      </c>
      <c r="N1438" s="389" t="s">
        <v>1059</v>
      </c>
    </row>
    <row r="1439">
      <c r="A1439" s="386" t="s">
        <v>8097</v>
      </c>
      <c r="B1439" s="387" t="s">
        <v>50</v>
      </c>
      <c r="C1439" s="388" t="str">
        <f>iferror(vlookup(B1439,Maps!$A$2:$B$111,2,false),"")</f>
        <v>Spirit Temple</v>
      </c>
      <c r="D1439" s="387" t="s">
        <v>14</v>
      </c>
      <c r="E1439" s="387" t="s">
        <v>14</v>
      </c>
      <c r="F1439" s="389"/>
      <c r="G1439" s="389"/>
      <c r="H1439" s="387" t="s">
        <v>3024</v>
      </c>
      <c r="I1439" s="390" t="s">
        <v>5655</v>
      </c>
      <c r="J1439" s="284" t="str">
        <f>iferror(vlookup(H1439,Actors!$A$2:$D$472,4,false),"")</f>
        <v>Bronze / Diamond / Eye Switch</v>
      </c>
      <c r="K1439" s="393" t="s">
        <v>35</v>
      </c>
      <c r="L1439" s="387" t="s">
        <v>8098</v>
      </c>
      <c r="M1439" s="392" t="str">
        <f>iferror(vlookup(A1439,Variables!$F$2:$G$2762,2,false),"")</f>
        <v>Diamond Switch</v>
      </c>
      <c r="N1439" s="394" t="s">
        <v>1059</v>
      </c>
    </row>
    <row r="1440">
      <c r="A1440" s="386" t="s">
        <v>7673</v>
      </c>
      <c r="B1440" s="387" t="s">
        <v>50</v>
      </c>
      <c r="C1440" s="388" t="str">
        <f>iferror(vlookup(B1440,Maps!$A$2:$B$111,2,false),"")</f>
        <v>Spirit Temple</v>
      </c>
      <c r="D1440" s="387" t="s">
        <v>14</v>
      </c>
      <c r="E1440" s="387" t="s">
        <v>14</v>
      </c>
      <c r="F1440" s="389"/>
      <c r="G1440" s="389"/>
      <c r="H1440" s="387" t="s">
        <v>2978</v>
      </c>
      <c r="I1440" s="390" t="s">
        <v>5589</v>
      </c>
      <c r="J1440" s="284" t="str">
        <f>iferror(vlookup(H1440,Actors!$A$2:$D$472,4,false),"")</f>
        <v>Pot</v>
      </c>
      <c r="K1440" s="393" t="s">
        <v>21</v>
      </c>
      <c r="L1440" s="387" t="s">
        <v>7674</v>
      </c>
      <c r="M1440" s="392" t="str">
        <f>iferror(vlookup(A1440,Variables!$F$2:$G$2762,2,false),"")</f>
        <v/>
      </c>
      <c r="N1440" s="394" t="s">
        <v>1059</v>
      </c>
    </row>
    <row r="1441">
      <c r="A1441" s="386" t="s">
        <v>8099</v>
      </c>
      <c r="B1441" s="387" t="s">
        <v>50</v>
      </c>
      <c r="C1441" s="388" t="str">
        <f>iferror(vlookup(B1441,Maps!$A$2:$B$111,2,false),"")</f>
        <v>Spirit Temple</v>
      </c>
      <c r="D1441" s="387" t="s">
        <v>14</v>
      </c>
      <c r="E1441" s="387" t="s">
        <v>14</v>
      </c>
      <c r="F1441" s="389"/>
      <c r="G1441" s="389"/>
      <c r="H1441" s="387" t="s">
        <v>2978</v>
      </c>
      <c r="I1441" s="390" t="s">
        <v>5589</v>
      </c>
      <c r="J1441" s="284" t="str">
        <f>iferror(vlookup(H1441,Actors!$A$2:$D$472,4,false),"")</f>
        <v>Pot</v>
      </c>
      <c r="K1441" s="393" t="s">
        <v>21</v>
      </c>
      <c r="L1441" s="387" t="s">
        <v>8100</v>
      </c>
      <c r="M1441" s="392" t="str">
        <f>iferror(vlookup(A1441,Variables!$F$2:$G$2762,2,false),"")</f>
        <v/>
      </c>
      <c r="N1441" s="394" t="s">
        <v>1059</v>
      </c>
    </row>
    <row r="1442">
      <c r="A1442" s="386" t="s">
        <v>8101</v>
      </c>
      <c r="B1442" s="387" t="s">
        <v>50</v>
      </c>
      <c r="C1442" s="388" t="str">
        <f>iferror(vlookup(B1442,Maps!$A$2:$B$111,2,false),"")</f>
        <v>Spirit Temple</v>
      </c>
      <c r="D1442" s="387" t="s">
        <v>14</v>
      </c>
      <c r="E1442" s="387" t="s">
        <v>14</v>
      </c>
      <c r="F1442" s="389"/>
      <c r="G1442" s="389"/>
      <c r="H1442" s="387" t="s">
        <v>2997</v>
      </c>
      <c r="I1442" s="390" t="s">
        <v>5623</v>
      </c>
      <c r="J1442" s="284" t="str">
        <f>iferror(vlookup(H1442,Actors!$A$2:$D$472,4,false),"")</f>
        <v>Flying Pot</v>
      </c>
      <c r="K1442" s="393" t="s">
        <v>35</v>
      </c>
      <c r="L1442" s="387" t="s">
        <v>2936</v>
      </c>
      <c r="M1442" s="392" t="str">
        <f>iferror(vlookup(A1442,Variables!$F$2:$G$2762,2,false),"")</f>
        <v/>
      </c>
      <c r="N1442" s="394" t="s">
        <v>1059</v>
      </c>
    </row>
    <row r="1443">
      <c r="A1443" s="386" t="s">
        <v>8102</v>
      </c>
      <c r="B1443" s="387" t="s">
        <v>50</v>
      </c>
      <c r="C1443" s="388" t="str">
        <f>iferror(vlookup(B1443,Maps!$A$2:$B$111,2,false),"")</f>
        <v>Spirit Temple</v>
      </c>
      <c r="D1443" s="387" t="s">
        <v>14</v>
      </c>
      <c r="E1443" s="387" t="s">
        <v>14</v>
      </c>
      <c r="F1443" s="389"/>
      <c r="G1443" s="389"/>
      <c r="H1443" s="387" t="s">
        <v>2997</v>
      </c>
      <c r="I1443" s="390" t="s">
        <v>5623</v>
      </c>
      <c r="J1443" s="284" t="str">
        <f>iferror(vlookup(H1443,Actors!$A$2:$D$472,4,false),"")</f>
        <v>Flying Pot</v>
      </c>
      <c r="K1443" s="393" t="s">
        <v>35</v>
      </c>
      <c r="L1443" s="387" t="s">
        <v>2937</v>
      </c>
      <c r="M1443" s="392" t="str">
        <f>iferror(vlookup(A1443,Variables!$F$2:$G$2762,2,false),"")</f>
        <v/>
      </c>
      <c r="N1443" s="394" t="s">
        <v>1059</v>
      </c>
    </row>
    <row r="1444">
      <c r="A1444" s="386" t="s">
        <v>8103</v>
      </c>
      <c r="B1444" s="387" t="s">
        <v>50</v>
      </c>
      <c r="C1444" s="388" t="str">
        <f>iferror(vlookup(B1444,Maps!$A$2:$B$111,2,false),"")</f>
        <v>Spirit Temple</v>
      </c>
      <c r="D1444" s="387" t="s">
        <v>14</v>
      </c>
      <c r="E1444" s="387" t="s">
        <v>14</v>
      </c>
      <c r="F1444" s="389"/>
      <c r="G1444" s="389"/>
      <c r="H1444" s="387" t="s">
        <v>3167</v>
      </c>
      <c r="I1444" s="390" t="s">
        <v>5904</v>
      </c>
      <c r="J1444" s="391" t="str">
        <f>iferror(vlookup(H1444,Actors!$A$2:$D$472,4,false),"")</f>
        <v>Checkable Spot</v>
      </c>
      <c r="K1444" s="387" t="s">
        <v>21</v>
      </c>
      <c r="L1444" s="387" t="s">
        <v>8104</v>
      </c>
      <c r="M1444" s="392" t="str">
        <f>iferror(vlookup(A1444,Variables!$F$2:$G$2762,2,false),"")</f>
        <v>If you want to travel to the future, you should return here with the power of silver from the past.</v>
      </c>
      <c r="N1444" s="389" t="s">
        <v>1059</v>
      </c>
    </row>
    <row r="1445">
      <c r="A1445" s="386" t="s">
        <v>8105</v>
      </c>
      <c r="B1445" s="387" t="s">
        <v>50</v>
      </c>
      <c r="C1445" s="388" t="str">
        <f>iferror(vlookup(B1445,Maps!$A$2:$B$111,2,false),"")</f>
        <v>Spirit Temple</v>
      </c>
      <c r="D1445" s="387" t="s">
        <v>14</v>
      </c>
      <c r="E1445" s="387" t="s">
        <v>14</v>
      </c>
      <c r="F1445" s="389"/>
      <c r="G1445" s="389"/>
      <c r="H1445" s="387" t="s">
        <v>3167</v>
      </c>
      <c r="I1445" s="390" t="s">
        <v>5904</v>
      </c>
      <c r="J1445" s="391" t="str">
        <f>iferror(vlookup(H1445,Actors!$A$2:$D$472,4,false),"")</f>
        <v>Checkable Spot</v>
      </c>
      <c r="K1445" s="387" t="s">
        <v>21</v>
      </c>
      <c r="L1445" s="387" t="s">
        <v>8106</v>
      </c>
      <c r="M1445" s="392" t="str">
        <f>iferror(vlookup(A1445,Variables!$F$2:$G$2762,2,false),"")</f>
        <v>If you want to proceed to the past, you should return here with the pure heart of a child.</v>
      </c>
      <c r="N1445" s="389" t="s">
        <v>1059</v>
      </c>
    </row>
    <row r="1446">
      <c r="A1446" s="386" t="s">
        <v>8107</v>
      </c>
      <c r="B1446" s="387" t="s">
        <v>50</v>
      </c>
      <c r="C1446" s="388" t="str">
        <f>iferror(vlookup(B1446,Maps!$A$2:$B$111,2,false),"")</f>
        <v>Spirit Temple</v>
      </c>
      <c r="D1446" s="387" t="s">
        <v>14</v>
      </c>
      <c r="E1446" s="387" t="s">
        <v>14</v>
      </c>
      <c r="F1446" s="389"/>
      <c r="G1446" s="389"/>
      <c r="H1446" s="387" t="s">
        <v>3287</v>
      </c>
      <c r="I1446" s="390" t="s">
        <v>6128</v>
      </c>
      <c r="J1446" s="284" t="str">
        <f>iferror(vlookup(H1446,Actors!$A$2:$D$472,4,false),"")</f>
        <v>Silver Gauntlets Pushblock [?]</v>
      </c>
      <c r="K1446" s="393" t="s">
        <v>35</v>
      </c>
      <c r="L1446" s="387" t="s">
        <v>15</v>
      </c>
      <c r="M1446" s="392" t="str">
        <f>iferror(vlookup(A1446,Variables!$F$2:$G$2762,2,false),"")</f>
        <v/>
      </c>
      <c r="N1446" s="394" t="s">
        <v>1059</v>
      </c>
    </row>
    <row r="1447">
      <c r="A1447" s="375" t="s">
        <v>7261</v>
      </c>
      <c r="B1447" s="376" t="s">
        <v>50</v>
      </c>
      <c r="C1447" s="377" t="str">
        <f>iferror(vlookup(B1447,Maps!$A$2:$B$111,2,false),"")</f>
        <v>Spirit Temple</v>
      </c>
      <c r="D1447" s="376" t="s">
        <v>14</v>
      </c>
      <c r="E1447" s="376" t="s">
        <v>680</v>
      </c>
      <c r="F1447" s="378"/>
      <c r="G1447" s="378"/>
      <c r="H1447" s="376" t="s">
        <v>36</v>
      </c>
      <c r="I1447" s="338" t="s">
        <v>5117</v>
      </c>
      <c r="J1447" s="379" t="str">
        <f>iferror(vlookup(H1447,Actors!$A$2:$D$472,4,false),"")</f>
        <v>Armos</v>
      </c>
      <c r="K1447" s="376" t="s">
        <v>392</v>
      </c>
      <c r="L1447" s="376" t="s">
        <v>7164</v>
      </c>
      <c r="M1447" s="381" t="str">
        <f>iferror(vlookup(A1447,Variables!$F$2:$G$2762,2,false),"")</f>
        <v>Armos Enemy</v>
      </c>
      <c r="N1447" s="378" t="s">
        <v>1059</v>
      </c>
    </row>
    <row r="1448">
      <c r="A1448" s="375" t="s">
        <v>7190</v>
      </c>
      <c r="B1448" s="376" t="s">
        <v>50</v>
      </c>
      <c r="C1448" s="377" t="str">
        <f>iferror(vlookup(B1448,Maps!$A$2:$B$111,2,false),"")</f>
        <v>Spirit Temple</v>
      </c>
      <c r="D1448" s="376" t="s">
        <v>14</v>
      </c>
      <c r="E1448" s="376" t="s">
        <v>680</v>
      </c>
      <c r="F1448" s="378"/>
      <c r="G1448" s="378"/>
      <c r="H1448" s="376" t="s">
        <v>144</v>
      </c>
      <c r="I1448" s="338" t="s">
        <v>4961</v>
      </c>
      <c r="J1448" s="379" t="str">
        <f>iferror(vlookup(H1448,Actors!$A$2:$D$472,4,false),"")</f>
        <v>Keese</v>
      </c>
      <c r="K1448" s="376" t="s">
        <v>103</v>
      </c>
      <c r="L1448" s="376" t="s">
        <v>35</v>
      </c>
      <c r="M1448" s="381" t="str">
        <f>iferror(vlookup(A1448,Variables!$F$2:$G$2762,2,false),"")</f>
        <v>Roosting Keese</v>
      </c>
      <c r="N1448" s="378" t="s">
        <v>1059</v>
      </c>
    </row>
    <row r="1449">
      <c r="A1449" s="375" t="s">
        <v>7190</v>
      </c>
      <c r="B1449" s="376" t="s">
        <v>50</v>
      </c>
      <c r="C1449" s="377" t="str">
        <f>iferror(vlookup(B1449,Maps!$A$2:$B$111,2,false),"")</f>
        <v>Spirit Temple</v>
      </c>
      <c r="D1449" s="376" t="s">
        <v>14</v>
      </c>
      <c r="E1449" s="376" t="s">
        <v>680</v>
      </c>
      <c r="F1449" s="378"/>
      <c r="G1449" s="378"/>
      <c r="H1449" s="376" t="s">
        <v>144</v>
      </c>
      <c r="I1449" s="338" t="s">
        <v>4961</v>
      </c>
      <c r="J1449" s="379" t="str">
        <f>iferror(vlookup(H1449,Actors!$A$2:$D$472,4,false),"")</f>
        <v>Keese</v>
      </c>
      <c r="K1449" s="376" t="s">
        <v>103</v>
      </c>
      <c r="L1449" s="376" t="s">
        <v>35</v>
      </c>
      <c r="M1449" s="381" t="str">
        <f>iferror(vlookup(A1449,Variables!$F$2:$G$2762,2,false),"")</f>
        <v>Roosting Keese</v>
      </c>
      <c r="N1449" s="378" t="s">
        <v>1059</v>
      </c>
    </row>
    <row r="1450">
      <c r="A1450" s="375" t="s">
        <v>7158</v>
      </c>
      <c r="B1450" s="376" t="s">
        <v>50</v>
      </c>
      <c r="C1450" s="377" t="str">
        <f>iferror(vlookup(B1450,Maps!$A$2:$B$111,2,false),"")</f>
        <v>Spirit Temple</v>
      </c>
      <c r="D1450" s="376" t="s">
        <v>14</v>
      </c>
      <c r="E1450" s="376" t="s">
        <v>680</v>
      </c>
      <c r="F1450" s="378"/>
      <c r="G1450" s="378"/>
      <c r="H1450" s="376" t="s">
        <v>144</v>
      </c>
      <c r="I1450" s="338" t="s">
        <v>4961</v>
      </c>
      <c r="J1450" s="379" t="str">
        <f>iferror(vlookup(H1450,Actors!$A$2:$D$472,4,false),"")</f>
        <v>Keese</v>
      </c>
      <c r="K1450" s="376" t="s">
        <v>103</v>
      </c>
      <c r="L1450" s="376" t="s">
        <v>12</v>
      </c>
      <c r="M1450" s="381" t="str">
        <f>iferror(vlookup(A1450,Variables!$F$2:$G$2762,2,false),"")</f>
        <v>Fire Keese</v>
      </c>
      <c r="N1450" s="378" t="s">
        <v>1059</v>
      </c>
    </row>
    <row r="1451">
      <c r="A1451" s="375" t="s">
        <v>7158</v>
      </c>
      <c r="B1451" s="376" t="s">
        <v>50</v>
      </c>
      <c r="C1451" s="377" t="str">
        <f>iferror(vlookup(B1451,Maps!$A$2:$B$111,2,false),"")</f>
        <v>Spirit Temple</v>
      </c>
      <c r="D1451" s="376" t="s">
        <v>14</v>
      </c>
      <c r="E1451" s="376" t="s">
        <v>680</v>
      </c>
      <c r="F1451" s="378"/>
      <c r="G1451" s="378"/>
      <c r="H1451" s="376" t="s">
        <v>144</v>
      </c>
      <c r="I1451" s="338" t="s">
        <v>4961</v>
      </c>
      <c r="J1451" s="379" t="str">
        <f>iferror(vlookup(H1451,Actors!$A$2:$D$472,4,false),"")</f>
        <v>Keese</v>
      </c>
      <c r="K1451" s="376" t="s">
        <v>103</v>
      </c>
      <c r="L1451" s="376" t="s">
        <v>12</v>
      </c>
      <c r="M1451" s="381" t="str">
        <f>iferror(vlookup(A1451,Variables!$F$2:$G$2762,2,false),"")</f>
        <v>Fire Keese</v>
      </c>
      <c r="N1451" s="378" t="s">
        <v>1059</v>
      </c>
    </row>
    <row r="1452">
      <c r="A1452" s="375" t="s">
        <v>8093</v>
      </c>
      <c r="B1452" s="376" t="s">
        <v>50</v>
      </c>
      <c r="C1452" s="377" t="str">
        <f>iferror(vlookup(B1452,Maps!$A$2:$B$111,2,false),"")</f>
        <v>Spirit Temple</v>
      </c>
      <c r="D1452" s="376" t="s">
        <v>14</v>
      </c>
      <c r="E1452" s="376" t="s">
        <v>680</v>
      </c>
      <c r="F1452" s="378"/>
      <c r="G1452" s="378"/>
      <c r="H1452" s="376" t="s">
        <v>2756</v>
      </c>
      <c r="I1452" s="338" t="s">
        <v>5219</v>
      </c>
      <c r="J1452" s="379" t="str">
        <f>iferror(vlookup(H1452,Actors!$A$2:$D$472,4,false),"")</f>
        <v>Blade Trap</v>
      </c>
      <c r="K1452" s="376" t="s">
        <v>2765</v>
      </c>
      <c r="L1452" s="376" t="s">
        <v>8094</v>
      </c>
      <c r="M1452" s="381" t="str">
        <f>iferror(vlookup(A1452,Variables!$F$2:$G$2762,2,false),"")</f>
        <v/>
      </c>
      <c r="N1452" s="378" t="s">
        <v>1059</v>
      </c>
    </row>
    <row r="1453">
      <c r="A1453" s="375" t="s">
        <v>7075</v>
      </c>
      <c r="B1453" s="376" t="s">
        <v>50</v>
      </c>
      <c r="C1453" s="377" t="str">
        <f>iferror(vlookup(B1453,Maps!$A$2:$B$111,2,false),"")</f>
        <v>Spirit Temple</v>
      </c>
      <c r="D1453" s="376" t="s">
        <v>14</v>
      </c>
      <c r="E1453" s="376" t="s">
        <v>680</v>
      </c>
      <c r="F1453" s="378"/>
      <c r="G1453" s="378"/>
      <c r="H1453" s="376" t="s">
        <v>104</v>
      </c>
      <c r="I1453" s="338" t="s">
        <v>5146</v>
      </c>
      <c r="J1453" s="379" t="str">
        <f>iferror(vlookup(H1453,Actors!$A$2:$D$472,4,false),"")</f>
        <v>Torch Stand (Generic)</v>
      </c>
      <c r="K1453" s="376" t="s">
        <v>2818</v>
      </c>
      <c r="L1453" s="376" t="s">
        <v>7076</v>
      </c>
      <c r="M1453" s="381" t="str">
        <f>iferror(vlookup(A1453,Variables!$F$2:$G$2762,2,false),"")</f>
        <v>Wooden Torch (Lit)</v>
      </c>
      <c r="N1453" s="378" t="s">
        <v>1059</v>
      </c>
    </row>
    <row r="1454">
      <c r="A1454" s="375" t="s">
        <v>7075</v>
      </c>
      <c r="B1454" s="376" t="s">
        <v>50</v>
      </c>
      <c r="C1454" s="377" t="str">
        <f>iferror(vlookup(B1454,Maps!$A$2:$B$111,2,false),"")</f>
        <v>Spirit Temple</v>
      </c>
      <c r="D1454" s="376" t="s">
        <v>14</v>
      </c>
      <c r="E1454" s="376" t="s">
        <v>680</v>
      </c>
      <c r="F1454" s="378"/>
      <c r="G1454" s="378"/>
      <c r="H1454" s="376" t="s">
        <v>104</v>
      </c>
      <c r="I1454" s="338" t="s">
        <v>5146</v>
      </c>
      <c r="J1454" s="379" t="str">
        <f>iferror(vlookup(H1454,Actors!$A$2:$D$472,4,false),"")</f>
        <v>Torch Stand (Generic)</v>
      </c>
      <c r="K1454" s="376" t="s">
        <v>2818</v>
      </c>
      <c r="L1454" s="376" t="s">
        <v>7076</v>
      </c>
      <c r="M1454" s="381" t="str">
        <f>iferror(vlookup(A1454,Variables!$F$2:$G$2762,2,false),"")</f>
        <v>Wooden Torch (Lit)</v>
      </c>
      <c r="N1454" s="378" t="s">
        <v>1059</v>
      </c>
    </row>
    <row r="1455">
      <c r="A1455" s="375" t="s">
        <v>8002</v>
      </c>
      <c r="B1455" s="376" t="s">
        <v>50</v>
      </c>
      <c r="C1455" s="377" t="str">
        <f>iferror(vlookup(B1455,Maps!$A$2:$B$111,2,false),"")</f>
        <v>Spirit Temple</v>
      </c>
      <c r="D1455" s="376" t="s">
        <v>14</v>
      </c>
      <c r="E1455" s="376" t="s">
        <v>680</v>
      </c>
      <c r="F1455" s="378"/>
      <c r="G1455" s="378"/>
      <c r="H1455" s="376" t="s">
        <v>2756</v>
      </c>
      <c r="I1455" s="338" t="s">
        <v>5219</v>
      </c>
      <c r="J1455" s="379" t="str">
        <f>iferror(vlookup(H1455,Actors!$A$2:$D$472,4,false),"")</f>
        <v>Blade Trap</v>
      </c>
      <c r="K1455" s="376" t="s">
        <v>2765</v>
      </c>
      <c r="L1455" s="376" t="s">
        <v>3749</v>
      </c>
      <c r="M1455" s="381" t="str">
        <f>iferror(vlookup(A1455,Variables!$F$2:$G$2762,2,false),"")</f>
        <v/>
      </c>
      <c r="N1455" s="378" t="s">
        <v>1059</v>
      </c>
    </row>
    <row r="1456">
      <c r="A1456" s="375" t="s">
        <v>8108</v>
      </c>
      <c r="B1456" s="376" t="s">
        <v>50</v>
      </c>
      <c r="C1456" s="377" t="str">
        <f>iferror(vlookup(B1456,Maps!$A$2:$B$111,2,false),"")</f>
        <v>Spirit Temple</v>
      </c>
      <c r="D1456" s="376" t="s">
        <v>14</v>
      </c>
      <c r="E1456" s="376" t="s">
        <v>680</v>
      </c>
      <c r="F1456" s="378"/>
      <c r="G1456" s="378"/>
      <c r="H1456" s="376" t="s">
        <v>2977</v>
      </c>
      <c r="I1456" s="338" t="s">
        <v>5586</v>
      </c>
      <c r="J1456" s="383" t="str">
        <f>iferror(vlookup(H1456,Actors!$A$2:$D$472,4,false),"")</f>
        <v>Small Wooden Crate</v>
      </c>
      <c r="K1456" s="384" t="s">
        <v>35</v>
      </c>
      <c r="L1456" s="376" t="s">
        <v>8109</v>
      </c>
      <c r="M1456" s="381" t="str">
        <f>iferror(vlookup(A1456,Variables!$F$2:$G$2762,2,false),"")</f>
        <v>Small Crate - Deku Nut</v>
      </c>
      <c r="N1456" s="385" t="s">
        <v>1059</v>
      </c>
    </row>
    <row r="1457">
      <c r="A1457" s="375" t="s">
        <v>8110</v>
      </c>
      <c r="B1457" s="376" t="s">
        <v>50</v>
      </c>
      <c r="C1457" s="377" t="str">
        <f>iferror(vlookup(B1457,Maps!$A$2:$B$111,2,false),"")</f>
        <v>Spirit Temple</v>
      </c>
      <c r="D1457" s="376" t="s">
        <v>14</v>
      </c>
      <c r="E1457" s="376" t="s">
        <v>680</v>
      </c>
      <c r="F1457" s="378"/>
      <c r="G1457" s="378"/>
      <c r="H1457" s="376" t="s">
        <v>2977</v>
      </c>
      <c r="I1457" s="338" t="s">
        <v>5586</v>
      </c>
      <c r="J1457" s="383" t="str">
        <f>iferror(vlookup(H1457,Actors!$A$2:$D$472,4,false),"")</f>
        <v>Small Wooden Crate</v>
      </c>
      <c r="K1457" s="384" t="s">
        <v>35</v>
      </c>
      <c r="L1457" s="376" t="s">
        <v>8111</v>
      </c>
      <c r="M1457" s="381" t="str">
        <f>iferror(vlookup(A1457,Variables!$F$2:$G$2762,2,false),"")</f>
        <v/>
      </c>
      <c r="N1457" s="385" t="s">
        <v>1059</v>
      </c>
    </row>
    <row r="1458">
      <c r="A1458" s="386" t="s">
        <v>7190</v>
      </c>
      <c r="B1458" s="387" t="s">
        <v>50</v>
      </c>
      <c r="C1458" s="388" t="str">
        <f>iferror(vlookup(B1458,Maps!$A$2:$B$111,2,false),"")</f>
        <v>Spirit Temple</v>
      </c>
      <c r="D1458" s="387" t="s">
        <v>14</v>
      </c>
      <c r="E1458" s="387" t="s">
        <v>682</v>
      </c>
      <c r="F1458" s="389"/>
      <c r="G1458" s="389"/>
      <c r="H1458" s="387" t="s">
        <v>144</v>
      </c>
      <c r="I1458" s="390" t="s">
        <v>4961</v>
      </c>
      <c r="J1458" s="391" t="str">
        <f>iferror(vlookup(H1458,Actors!$A$2:$D$472,4,false),"")</f>
        <v>Keese</v>
      </c>
      <c r="K1458" s="387" t="s">
        <v>103</v>
      </c>
      <c r="L1458" s="387" t="s">
        <v>35</v>
      </c>
      <c r="M1458" s="392" t="str">
        <f>iferror(vlookup(A1458,Variables!$F$2:$G$2762,2,false),"")</f>
        <v>Roosting Keese</v>
      </c>
      <c r="N1458" s="389" t="s">
        <v>1059</v>
      </c>
    </row>
    <row r="1459">
      <c r="A1459" s="386" t="s">
        <v>7190</v>
      </c>
      <c r="B1459" s="387" t="s">
        <v>50</v>
      </c>
      <c r="C1459" s="388" t="str">
        <f>iferror(vlookup(B1459,Maps!$A$2:$B$111,2,false),"")</f>
        <v>Spirit Temple</v>
      </c>
      <c r="D1459" s="387" t="s">
        <v>14</v>
      </c>
      <c r="E1459" s="387" t="s">
        <v>682</v>
      </c>
      <c r="F1459" s="389"/>
      <c r="G1459" s="389"/>
      <c r="H1459" s="387" t="s">
        <v>144</v>
      </c>
      <c r="I1459" s="390" t="s">
        <v>4961</v>
      </c>
      <c r="J1459" s="391" t="str">
        <f>iferror(vlookup(H1459,Actors!$A$2:$D$472,4,false),"")</f>
        <v>Keese</v>
      </c>
      <c r="K1459" s="387" t="s">
        <v>103</v>
      </c>
      <c r="L1459" s="387" t="s">
        <v>35</v>
      </c>
      <c r="M1459" s="392" t="str">
        <f>iferror(vlookup(A1459,Variables!$F$2:$G$2762,2,false),"")</f>
        <v>Roosting Keese</v>
      </c>
      <c r="N1459" s="389" t="s">
        <v>1059</v>
      </c>
    </row>
    <row r="1460">
      <c r="A1460" s="386" t="s">
        <v>7190</v>
      </c>
      <c r="B1460" s="387" t="s">
        <v>50</v>
      </c>
      <c r="C1460" s="388" t="str">
        <f>iferror(vlookup(B1460,Maps!$A$2:$B$111,2,false),"")</f>
        <v>Spirit Temple</v>
      </c>
      <c r="D1460" s="387" t="s">
        <v>14</v>
      </c>
      <c r="E1460" s="387" t="s">
        <v>682</v>
      </c>
      <c r="F1460" s="389"/>
      <c r="G1460" s="389"/>
      <c r="H1460" s="387" t="s">
        <v>144</v>
      </c>
      <c r="I1460" s="390" t="s">
        <v>4961</v>
      </c>
      <c r="J1460" s="391" t="str">
        <f>iferror(vlookup(H1460,Actors!$A$2:$D$472,4,false),"")</f>
        <v>Keese</v>
      </c>
      <c r="K1460" s="387" t="s">
        <v>103</v>
      </c>
      <c r="L1460" s="387" t="s">
        <v>35</v>
      </c>
      <c r="M1460" s="392" t="str">
        <f>iferror(vlookup(A1460,Variables!$F$2:$G$2762,2,false),"")</f>
        <v>Roosting Keese</v>
      </c>
      <c r="N1460" s="389" t="s">
        <v>1059</v>
      </c>
    </row>
    <row r="1461">
      <c r="A1461" s="386" t="s">
        <v>7190</v>
      </c>
      <c r="B1461" s="387" t="s">
        <v>50</v>
      </c>
      <c r="C1461" s="388" t="str">
        <f>iferror(vlookup(B1461,Maps!$A$2:$B$111,2,false),"")</f>
        <v>Spirit Temple</v>
      </c>
      <c r="D1461" s="387" t="s">
        <v>14</v>
      </c>
      <c r="E1461" s="387" t="s">
        <v>682</v>
      </c>
      <c r="F1461" s="389"/>
      <c r="G1461" s="389"/>
      <c r="H1461" s="387" t="s">
        <v>144</v>
      </c>
      <c r="I1461" s="390" t="s">
        <v>4961</v>
      </c>
      <c r="J1461" s="391" t="str">
        <f>iferror(vlookup(H1461,Actors!$A$2:$D$472,4,false),"")</f>
        <v>Keese</v>
      </c>
      <c r="K1461" s="387" t="s">
        <v>103</v>
      </c>
      <c r="L1461" s="387" t="s">
        <v>35</v>
      </c>
      <c r="M1461" s="392" t="str">
        <f>iferror(vlookup(A1461,Variables!$F$2:$G$2762,2,false),"")</f>
        <v>Roosting Keese</v>
      </c>
      <c r="N1461" s="389" t="s">
        <v>1059</v>
      </c>
    </row>
    <row r="1462">
      <c r="A1462" s="386" t="s">
        <v>8112</v>
      </c>
      <c r="B1462" s="387" t="s">
        <v>50</v>
      </c>
      <c r="C1462" s="388" t="str">
        <f>iferror(vlookup(B1462,Maps!$A$2:$B$111,2,false),"")</f>
        <v>Spirit Temple</v>
      </c>
      <c r="D1462" s="387" t="s">
        <v>14</v>
      </c>
      <c r="E1462" s="387" t="s">
        <v>682</v>
      </c>
      <c r="F1462" s="389"/>
      <c r="G1462" s="389"/>
      <c r="H1462" s="387" t="s">
        <v>2994</v>
      </c>
      <c r="I1462" s="390" t="s">
        <v>5617</v>
      </c>
      <c r="J1462" s="391" t="str">
        <f>iferror(vlookup(H1462,Actors!$A$2:$D$472,4,false),"")</f>
        <v>Navi Message (Automatically Triggered)</v>
      </c>
      <c r="K1462" s="387" t="s">
        <v>21</v>
      </c>
      <c r="L1462" s="387" t="s">
        <v>8113</v>
      </c>
      <c r="M1462" s="392" t="str">
        <f>iferror(vlookup(A1462,Variables!$F$2:$G$2762,2,false),"")</f>
        <v>Watch for the shadows of monsters that hang from the ceiling.</v>
      </c>
      <c r="N1462" s="389" t="s">
        <v>1059</v>
      </c>
    </row>
    <row r="1463">
      <c r="A1463" s="386" t="s">
        <v>7158</v>
      </c>
      <c r="B1463" s="387" t="s">
        <v>50</v>
      </c>
      <c r="C1463" s="388" t="str">
        <f>iferror(vlookup(B1463,Maps!$A$2:$B$111,2,false),"")</f>
        <v>Spirit Temple</v>
      </c>
      <c r="D1463" s="387" t="s">
        <v>14</v>
      </c>
      <c r="E1463" s="387" t="s">
        <v>682</v>
      </c>
      <c r="F1463" s="389"/>
      <c r="G1463" s="389"/>
      <c r="H1463" s="387" t="s">
        <v>144</v>
      </c>
      <c r="I1463" s="390" t="s">
        <v>4961</v>
      </c>
      <c r="J1463" s="391" t="str">
        <f>iferror(vlookup(H1463,Actors!$A$2:$D$472,4,false),"")</f>
        <v>Keese</v>
      </c>
      <c r="K1463" s="387" t="s">
        <v>103</v>
      </c>
      <c r="L1463" s="387" t="s">
        <v>12</v>
      </c>
      <c r="M1463" s="392" t="str">
        <f>iferror(vlookup(A1463,Variables!$F$2:$G$2762,2,false),"")</f>
        <v>Fire Keese</v>
      </c>
      <c r="N1463" s="389" t="s">
        <v>1059</v>
      </c>
    </row>
    <row r="1464">
      <c r="A1464" s="386" t="s">
        <v>7632</v>
      </c>
      <c r="B1464" s="387" t="s">
        <v>50</v>
      </c>
      <c r="C1464" s="388" t="str">
        <f>iferror(vlookup(B1464,Maps!$A$2:$B$111,2,false),"")</f>
        <v>Spirit Temple</v>
      </c>
      <c r="D1464" s="387" t="s">
        <v>14</v>
      </c>
      <c r="E1464" s="387" t="s">
        <v>682</v>
      </c>
      <c r="F1464" s="389"/>
      <c r="G1464" s="389"/>
      <c r="H1464" s="387" t="s">
        <v>130</v>
      </c>
      <c r="I1464" s="390" t="s">
        <v>4957</v>
      </c>
      <c r="J1464" s="391" t="str">
        <f>iferror(vlookup(H1464,Actors!$A$2:$D$472,4,false),"")</f>
        <v>Wallmaster</v>
      </c>
      <c r="K1464" s="387" t="s">
        <v>89</v>
      </c>
      <c r="L1464" s="387" t="s">
        <v>21</v>
      </c>
      <c r="M1464" s="392" t="str">
        <f>iferror(vlookup(A1464,Variables!$F$2:$G$2762,2,false),"")</f>
        <v/>
      </c>
      <c r="N1464" s="389" t="s">
        <v>1059</v>
      </c>
    </row>
    <row r="1465">
      <c r="A1465" s="386" t="s">
        <v>8114</v>
      </c>
      <c r="B1465" s="387" t="s">
        <v>50</v>
      </c>
      <c r="C1465" s="388" t="str">
        <f>iferror(vlookup(B1465,Maps!$A$2:$B$111,2,false),"")</f>
        <v>Spirit Temple</v>
      </c>
      <c r="D1465" s="387" t="s">
        <v>14</v>
      </c>
      <c r="E1465" s="387" t="s">
        <v>682</v>
      </c>
      <c r="F1465" s="389"/>
      <c r="G1465" s="389"/>
      <c r="H1465" s="387" t="s">
        <v>2788</v>
      </c>
      <c r="I1465" s="390" t="s">
        <v>5273</v>
      </c>
      <c r="J1465" s="391" t="str">
        <f>iferror(vlookup(H1465,Actors!$A$2:$D$472,4,false),"")</f>
        <v>Skullwalltula</v>
      </c>
      <c r="K1465" s="387" t="s">
        <v>265</v>
      </c>
      <c r="L1465" s="387" t="s">
        <v>8115</v>
      </c>
      <c r="M1465" s="392" t="str">
        <f>iferror(vlookup(A1465,Variables!$F$2:$G$2762,2,false),"")</f>
        <v/>
      </c>
      <c r="N1465" s="389" t="s">
        <v>1059</v>
      </c>
    </row>
    <row r="1466">
      <c r="A1466" s="386" t="s">
        <v>8116</v>
      </c>
      <c r="B1466" s="387" t="s">
        <v>50</v>
      </c>
      <c r="C1466" s="388" t="str">
        <f>iferror(vlookup(B1466,Maps!$A$2:$B$111,2,false),"")</f>
        <v>Spirit Temple</v>
      </c>
      <c r="D1466" s="387" t="s">
        <v>14</v>
      </c>
      <c r="E1466" s="387" t="s">
        <v>682</v>
      </c>
      <c r="F1466" s="389"/>
      <c r="G1466" s="389"/>
      <c r="H1466" s="387" t="s">
        <v>2950</v>
      </c>
      <c r="I1466" s="390" t="s">
        <v>5539</v>
      </c>
      <c r="J1466" s="284" t="str">
        <f>iferror(vlookup(H1466,Actors!$A$2:$D$472,4,false),"")</f>
        <v>Mesh Bridge</v>
      </c>
      <c r="K1466" s="393" t="s">
        <v>2936</v>
      </c>
      <c r="L1466" s="387" t="s">
        <v>48</v>
      </c>
      <c r="M1466" s="392" t="str">
        <f>iferror(vlookup(A1466,Variables!$F$2:$G$2762,2,false),"")</f>
        <v/>
      </c>
      <c r="N1466" s="394" t="s">
        <v>1059</v>
      </c>
    </row>
    <row r="1467">
      <c r="A1467" s="386" t="s">
        <v>7075</v>
      </c>
      <c r="B1467" s="387" t="s">
        <v>50</v>
      </c>
      <c r="C1467" s="388" t="str">
        <f>iferror(vlookup(B1467,Maps!$A$2:$B$111,2,false),"")</f>
        <v>Spirit Temple</v>
      </c>
      <c r="D1467" s="387" t="s">
        <v>14</v>
      </c>
      <c r="E1467" s="387" t="s">
        <v>682</v>
      </c>
      <c r="F1467" s="389"/>
      <c r="G1467" s="389"/>
      <c r="H1467" s="387" t="s">
        <v>104</v>
      </c>
      <c r="I1467" s="390" t="s">
        <v>5146</v>
      </c>
      <c r="J1467" s="391" t="str">
        <f>iferror(vlookup(H1467,Actors!$A$2:$D$472,4,false),"")</f>
        <v>Torch Stand (Generic)</v>
      </c>
      <c r="K1467" s="387" t="s">
        <v>2818</v>
      </c>
      <c r="L1467" s="387" t="s">
        <v>7076</v>
      </c>
      <c r="M1467" s="392" t="str">
        <f>iferror(vlookup(A1467,Variables!$F$2:$G$2762,2,false),"")</f>
        <v>Wooden Torch (Lit)</v>
      </c>
      <c r="N1467" s="389" t="s">
        <v>1059</v>
      </c>
    </row>
    <row r="1468">
      <c r="A1468" s="386" t="s">
        <v>8117</v>
      </c>
      <c r="B1468" s="387" t="s">
        <v>50</v>
      </c>
      <c r="C1468" s="388" t="str">
        <f>iferror(vlookup(B1468,Maps!$A$2:$B$111,2,false),"")</f>
        <v>Spirit Temple</v>
      </c>
      <c r="D1468" s="387" t="s">
        <v>14</v>
      </c>
      <c r="E1468" s="387" t="s">
        <v>682</v>
      </c>
      <c r="F1468" s="389"/>
      <c r="G1468" s="389"/>
      <c r="H1468" s="387" t="s">
        <v>104</v>
      </c>
      <c r="I1468" s="390" t="s">
        <v>5146</v>
      </c>
      <c r="J1468" s="391" t="str">
        <f>iferror(vlookup(H1468,Actors!$A$2:$D$472,4,false),"")</f>
        <v>Torch Stand (Generic)</v>
      </c>
      <c r="K1468" s="387" t="s">
        <v>2818</v>
      </c>
      <c r="L1468" s="387" t="s">
        <v>7080</v>
      </c>
      <c r="M1468" s="392" t="str">
        <f>iferror(vlookup(A1468,Variables!$F$2:$G$2762,2,false),"")</f>
        <v>Stick Torch (Unlit)</v>
      </c>
      <c r="N1468" s="389" t="s">
        <v>1059</v>
      </c>
    </row>
    <row r="1469">
      <c r="A1469" s="386" t="s">
        <v>8117</v>
      </c>
      <c r="B1469" s="387" t="s">
        <v>50</v>
      </c>
      <c r="C1469" s="388" t="str">
        <f>iferror(vlookup(B1469,Maps!$A$2:$B$111,2,false),"")</f>
        <v>Spirit Temple</v>
      </c>
      <c r="D1469" s="387" t="s">
        <v>14</v>
      </c>
      <c r="E1469" s="387" t="s">
        <v>682</v>
      </c>
      <c r="F1469" s="389"/>
      <c r="G1469" s="389"/>
      <c r="H1469" s="387" t="s">
        <v>104</v>
      </c>
      <c r="I1469" s="390" t="s">
        <v>5146</v>
      </c>
      <c r="J1469" s="391" t="str">
        <f>iferror(vlookup(H1469,Actors!$A$2:$D$472,4,false),"")</f>
        <v>Torch Stand (Generic)</v>
      </c>
      <c r="K1469" s="387" t="s">
        <v>2818</v>
      </c>
      <c r="L1469" s="387" t="s">
        <v>7080</v>
      </c>
      <c r="M1469" s="392" t="str">
        <f>iferror(vlookup(A1469,Variables!$F$2:$G$2762,2,false),"")</f>
        <v>Stick Torch (Unlit)</v>
      </c>
      <c r="N1469" s="389" t="s">
        <v>1059</v>
      </c>
    </row>
    <row r="1470">
      <c r="A1470" s="386" t="s">
        <v>8118</v>
      </c>
      <c r="B1470" s="387" t="s">
        <v>50</v>
      </c>
      <c r="C1470" s="388" t="str">
        <f>iferror(vlookup(B1470,Maps!$A$2:$B$111,2,false),"")</f>
        <v>Spirit Temple</v>
      </c>
      <c r="D1470" s="387" t="s">
        <v>14</v>
      </c>
      <c r="E1470" s="387" t="s">
        <v>682</v>
      </c>
      <c r="F1470" s="389"/>
      <c r="G1470" s="389"/>
      <c r="H1470" s="387" t="s">
        <v>697</v>
      </c>
      <c r="I1470" s="390" t="s">
        <v>5606</v>
      </c>
      <c r="J1470" s="284" t="str">
        <f>iferror(vlookup(H1470,Actors!$A$2:$D$472,4,false),"")</f>
        <v>Silver Rupee</v>
      </c>
      <c r="K1470" s="393" t="s">
        <v>21</v>
      </c>
      <c r="L1470" s="387" t="s">
        <v>8119</v>
      </c>
      <c r="M1470" s="392" t="str">
        <f>iferror(vlookup(A1470,Variables!$F$2:$G$2762,2,false),"")</f>
        <v/>
      </c>
      <c r="N1470" s="394" t="s">
        <v>1059</v>
      </c>
    </row>
    <row r="1471">
      <c r="A1471" s="386" t="s">
        <v>8118</v>
      </c>
      <c r="B1471" s="387" t="s">
        <v>50</v>
      </c>
      <c r="C1471" s="388" t="str">
        <f>iferror(vlookup(B1471,Maps!$A$2:$B$111,2,false),"")</f>
        <v>Spirit Temple</v>
      </c>
      <c r="D1471" s="387" t="s">
        <v>14</v>
      </c>
      <c r="E1471" s="387" t="s">
        <v>682</v>
      </c>
      <c r="F1471" s="389"/>
      <c r="G1471" s="389"/>
      <c r="H1471" s="387" t="s">
        <v>697</v>
      </c>
      <c r="I1471" s="390" t="s">
        <v>5606</v>
      </c>
      <c r="J1471" s="284" t="str">
        <f>iferror(vlookup(H1471,Actors!$A$2:$D$472,4,false),"")</f>
        <v>Silver Rupee</v>
      </c>
      <c r="K1471" s="393" t="s">
        <v>21</v>
      </c>
      <c r="L1471" s="387" t="s">
        <v>8119</v>
      </c>
      <c r="M1471" s="392" t="str">
        <f>iferror(vlookup(A1471,Variables!$F$2:$G$2762,2,false),"")</f>
        <v/>
      </c>
      <c r="N1471" s="394" t="s">
        <v>1059</v>
      </c>
    </row>
    <row r="1472">
      <c r="A1472" s="386" t="s">
        <v>8118</v>
      </c>
      <c r="B1472" s="387" t="s">
        <v>50</v>
      </c>
      <c r="C1472" s="388" t="str">
        <f>iferror(vlookup(B1472,Maps!$A$2:$B$111,2,false),"")</f>
        <v>Spirit Temple</v>
      </c>
      <c r="D1472" s="387" t="s">
        <v>14</v>
      </c>
      <c r="E1472" s="387" t="s">
        <v>682</v>
      </c>
      <c r="F1472" s="389"/>
      <c r="G1472" s="389"/>
      <c r="H1472" s="387" t="s">
        <v>697</v>
      </c>
      <c r="I1472" s="390" t="s">
        <v>5606</v>
      </c>
      <c r="J1472" s="284" t="str">
        <f>iferror(vlookup(H1472,Actors!$A$2:$D$472,4,false),"")</f>
        <v>Silver Rupee</v>
      </c>
      <c r="K1472" s="393" t="s">
        <v>21</v>
      </c>
      <c r="L1472" s="387" t="s">
        <v>8119</v>
      </c>
      <c r="M1472" s="392" t="str">
        <f>iferror(vlookup(A1472,Variables!$F$2:$G$2762,2,false),"")</f>
        <v/>
      </c>
      <c r="N1472" s="394" t="s">
        <v>1059</v>
      </c>
    </row>
    <row r="1473">
      <c r="A1473" s="386" t="s">
        <v>8118</v>
      </c>
      <c r="B1473" s="387" t="s">
        <v>50</v>
      </c>
      <c r="C1473" s="388" t="str">
        <f>iferror(vlookup(B1473,Maps!$A$2:$B$111,2,false),"")</f>
        <v>Spirit Temple</v>
      </c>
      <c r="D1473" s="387" t="s">
        <v>14</v>
      </c>
      <c r="E1473" s="387" t="s">
        <v>682</v>
      </c>
      <c r="F1473" s="389"/>
      <c r="G1473" s="389"/>
      <c r="H1473" s="387" t="s">
        <v>697</v>
      </c>
      <c r="I1473" s="390" t="s">
        <v>5606</v>
      </c>
      <c r="J1473" s="284" t="str">
        <f>iferror(vlookup(H1473,Actors!$A$2:$D$472,4,false),"")</f>
        <v>Silver Rupee</v>
      </c>
      <c r="K1473" s="393" t="s">
        <v>21</v>
      </c>
      <c r="L1473" s="387" t="s">
        <v>8119</v>
      </c>
      <c r="M1473" s="392" t="str">
        <f>iferror(vlookup(A1473,Variables!$F$2:$G$2762,2,false),"")</f>
        <v/>
      </c>
      <c r="N1473" s="394" t="s">
        <v>1059</v>
      </c>
    </row>
    <row r="1474">
      <c r="A1474" s="386" t="s">
        <v>8118</v>
      </c>
      <c r="B1474" s="387" t="s">
        <v>50</v>
      </c>
      <c r="C1474" s="388" t="str">
        <f>iferror(vlookup(B1474,Maps!$A$2:$B$111,2,false),"")</f>
        <v>Spirit Temple</v>
      </c>
      <c r="D1474" s="387" t="s">
        <v>14</v>
      </c>
      <c r="E1474" s="387" t="s">
        <v>682</v>
      </c>
      <c r="F1474" s="389"/>
      <c r="G1474" s="389"/>
      <c r="H1474" s="387" t="s">
        <v>697</v>
      </c>
      <c r="I1474" s="390" t="s">
        <v>5606</v>
      </c>
      <c r="J1474" s="284" t="str">
        <f>iferror(vlookup(H1474,Actors!$A$2:$D$472,4,false),"")</f>
        <v>Silver Rupee</v>
      </c>
      <c r="K1474" s="393" t="s">
        <v>21</v>
      </c>
      <c r="L1474" s="387" t="s">
        <v>8119</v>
      </c>
      <c r="M1474" s="392" t="str">
        <f>iferror(vlookup(A1474,Variables!$F$2:$G$2762,2,false),"")</f>
        <v/>
      </c>
      <c r="N1474" s="394" t="s">
        <v>1059</v>
      </c>
    </row>
    <row r="1475">
      <c r="A1475" s="386" t="s">
        <v>8120</v>
      </c>
      <c r="B1475" s="387" t="s">
        <v>50</v>
      </c>
      <c r="C1475" s="388" t="str">
        <f>iferror(vlookup(B1475,Maps!$A$2:$B$111,2,false),"")</f>
        <v>Spirit Temple</v>
      </c>
      <c r="D1475" s="387" t="s">
        <v>14</v>
      </c>
      <c r="E1475" s="387" t="s">
        <v>682</v>
      </c>
      <c r="F1475" s="389"/>
      <c r="G1475" s="389"/>
      <c r="H1475" s="387" t="s">
        <v>697</v>
      </c>
      <c r="I1475" s="390" t="s">
        <v>5606</v>
      </c>
      <c r="J1475" s="284" t="str">
        <f>iferror(vlookup(H1475,Actors!$A$2:$D$472,4,false),"")</f>
        <v>Silver Rupee</v>
      </c>
      <c r="K1475" s="393" t="s">
        <v>21</v>
      </c>
      <c r="L1475" s="387" t="s">
        <v>3071</v>
      </c>
      <c r="M1475" s="392" t="str">
        <f>iferror(vlookup(A1475,Variables!$F$2:$G$2762,2,false),"")</f>
        <v/>
      </c>
      <c r="N1475" s="394" t="s">
        <v>1059</v>
      </c>
    </row>
    <row r="1476">
      <c r="A1476" s="386" t="s">
        <v>8121</v>
      </c>
      <c r="B1476" s="387" t="s">
        <v>50</v>
      </c>
      <c r="C1476" s="388" t="str">
        <f>iferror(vlookup(B1476,Maps!$A$2:$B$111,2,false),"")</f>
        <v>Spirit Temple</v>
      </c>
      <c r="D1476" s="387" t="s">
        <v>14</v>
      </c>
      <c r="E1476" s="387" t="s">
        <v>682</v>
      </c>
      <c r="F1476" s="389"/>
      <c r="G1476" s="389"/>
      <c r="H1476" s="387" t="s">
        <v>82</v>
      </c>
      <c r="I1476" s="390" t="s">
        <v>4934</v>
      </c>
      <c r="J1476" s="391" t="str">
        <f>iferror(vlookup(H1476,Actors!$A$2:$D$472,4,false),"")</f>
        <v>Treasure Chest</v>
      </c>
      <c r="K1476" s="387" t="s">
        <v>110</v>
      </c>
      <c r="L1476" s="387" t="s">
        <v>8122</v>
      </c>
      <c r="M1476" s="392" t="str">
        <f>iferror(vlookup(A1476,Variables!$F$2:$G$2762,2,false),"")</f>
        <v>Small Chest (Switch Flag) - Small Key</v>
      </c>
      <c r="N1476" s="389" t="s">
        <v>1059</v>
      </c>
    </row>
    <row r="1477">
      <c r="A1477" s="375" t="s">
        <v>8123</v>
      </c>
      <c r="B1477" s="376" t="s">
        <v>50</v>
      </c>
      <c r="C1477" s="377" t="str">
        <f>iferror(vlookup(B1477,Maps!$A$2:$B$111,2,false),"")</f>
        <v>Spirit Temple</v>
      </c>
      <c r="D1477" s="376" t="s">
        <v>14</v>
      </c>
      <c r="E1477" s="376" t="s">
        <v>684</v>
      </c>
      <c r="F1477" s="378"/>
      <c r="G1477" s="378"/>
      <c r="H1477" s="376" t="s">
        <v>643</v>
      </c>
      <c r="I1477" s="338" t="s">
        <v>5180</v>
      </c>
      <c r="J1477" s="379" t="str">
        <f>iferror(vlookup(H1477,Actors!$A$2:$D$472,4,false),"")</f>
        <v>Bubble</v>
      </c>
      <c r="K1477" s="376" t="s">
        <v>97</v>
      </c>
      <c r="L1477" s="376" t="s">
        <v>4499</v>
      </c>
      <c r="M1477" s="381" t="str">
        <f>iferror(vlookup(A1477,Variables!$F$2:$G$2762,2,false),"")</f>
        <v>Breakpoint</v>
      </c>
      <c r="N1477" s="378" t="s">
        <v>1059</v>
      </c>
    </row>
    <row r="1478">
      <c r="A1478" s="375" t="s">
        <v>8124</v>
      </c>
      <c r="B1478" s="376" t="s">
        <v>50</v>
      </c>
      <c r="C1478" s="377" t="str">
        <f>iferror(vlookup(B1478,Maps!$A$2:$B$111,2,false),"")</f>
        <v>Spirit Temple</v>
      </c>
      <c r="D1478" s="376" t="s">
        <v>14</v>
      </c>
      <c r="E1478" s="376" t="s">
        <v>684</v>
      </c>
      <c r="F1478" s="378"/>
      <c r="G1478" s="378"/>
      <c r="H1478" s="376" t="s">
        <v>2950</v>
      </c>
      <c r="I1478" s="338" t="s">
        <v>5539</v>
      </c>
      <c r="J1478" s="383" t="str">
        <f>iferror(vlookup(H1478,Actors!$A$2:$D$472,4,false),"")</f>
        <v>Mesh Bridge</v>
      </c>
      <c r="K1478" s="384" t="s">
        <v>2936</v>
      </c>
      <c r="L1478" s="376" t="s">
        <v>35</v>
      </c>
      <c r="M1478" s="381" t="str">
        <f>iferror(vlookup(A1478,Variables!$F$2:$G$2762,2,false),"")</f>
        <v/>
      </c>
      <c r="N1478" s="385" t="s">
        <v>1059</v>
      </c>
    </row>
    <row r="1479">
      <c r="A1479" s="375" t="s">
        <v>8125</v>
      </c>
      <c r="B1479" s="376" t="s">
        <v>50</v>
      </c>
      <c r="C1479" s="377" t="str">
        <f>iferror(vlookup(B1479,Maps!$A$2:$B$111,2,false),"")</f>
        <v>Spirit Temple</v>
      </c>
      <c r="D1479" s="376" t="s">
        <v>14</v>
      </c>
      <c r="E1479" s="376" t="s">
        <v>684</v>
      </c>
      <c r="F1479" s="378"/>
      <c r="G1479" s="378"/>
      <c r="H1479" s="376" t="s">
        <v>3024</v>
      </c>
      <c r="I1479" s="338" t="s">
        <v>5655</v>
      </c>
      <c r="J1479" s="383" t="str">
        <f>iferror(vlookup(H1479,Actors!$A$2:$D$472,4,false),"")</f>
        <v>Bronze / Diamond / Eye Switch</v>
      </c>
      <c r="K1479" s="384" t="s">
        <v>35</v>
      </c>
      <c r="L1479" s="376" t="s">
        <v>3727</v>
      </c>
      <c r="M1479" s="381" t="str">
        <f>iferror(vlookup(A1479,Variables!$F$2:$G$2762,2,false),"")</f>
        <v>Diamond Switch</v>
      </c>
      <c r="N1479" s="385" t="s">
        <v>1059</v>
      </c>
    </row>
    <row r="1480">
      <c r="A1480" s="375" t="s">
        <v>8126</v>
      </c>
      <c r="B1480" s="376" t="s">
        <v>50</v>
      </c>
      <c r="C1480" s="377" t="str">
        <f>iferror(vlookup(B1480,Maps!$A$2:$B$111,2,false),"")</f>
        <v>Spirit Temple</v>
      </c>
      <c r="D1480" s="376" t="s">
        <v>14</v>
      </c>
      <c r="E1480" s="376" t="s">
        <v>684</v>
      </c>
      <c r="F1480" s="378"/>
      <c r="G1480" s="378"/>
      <c r="H1480" s="376" t="s">
        <v>28</v>
      </c>
      <c r="I1480" s="338" t="s">
        <v>4917</v>
      </c>
      <c r="J1480" s="379" t="str">
        <f>iferror(vlookup(H1480,Actors!$A$2:$D$472,4,false),"")</f>
        <v>Stalfos</v>
      </c>
      <c r="K1480" s="376" t="s">
        <v>356</v>
      </c>
      <c r="L1480" s="376" t="s">
        <v>35</v>
      </c>
      <c r="M1480" s="381" t="str">
        <f>iferror(vlookup(A1480,Variables!$F$2:$G$2762,2,false),"")</f>
        <v>Drops From Sky (No Music)</v>
      </c>
      <c r="N1480" s="378" t="s">
        <v>1059</v>
      </c>
    </row>
    <row r="1481">
      <c r="A1481" s="375" t="s">
        <v>8127</v>
      </c>
      <c r="B1481" s="376" t="s">
        <v>50</v>
      </c>
      <c r="C1481" s="377" t="str">
        <f>iferror(vlookup(B1481,Maps!$A$2:$B$111,2,false),"")</f>
        <v>Spirit Temple</v>
      </c>
      <c r="D1481" s="376" t="s">
        <v>14</v>
      </c>
      <c r="E1481" s="376" t="s">
        <v>684</v>
      </c>
      <c r="F1481" s="378"/>
      <c r="G1481" s="378"/>
      <c r="H1481" s="376" t="s">
        <v>2997</v>
      </c>
      <c r="I1481" s="338" t="s">
        <v>5623</v>
      </c>
      <c r="J1481" s="383" t="str">
        <f>iferror(vlookup(H1481,Actors!$A$2:$D$472,4,false),"")</f>
        <v>Flying Pot</v>
      </c>
      <c r="K1481" s="384" t="s">
        <v>35</v>
      </c>
      <c r="L1481" s="376" t="s">
        <v>8128</v>
      </c>
      <c r="M1481" s="381" t="str">
        <f>iferror(vlookup(A1481,Variables!$F$2:$G$2762,2,false),"")</f>
        <v/>
      </c>
      <c r="N1481" s="385" t="s">
        <v>1059</v>
      </c>
    </row>
    <row r="1482">
      <c r="A1482" s="375" t="s">
        <v>8129</v>
      </c>
      <c r="B1482" s="376" t="s">
        <v>50</v>
      </c>
      <c r="C1482" s="377" t="str">
        <f>iferror(vlookup(B1482,Maps!$A$2:$B$111,2,false),"")</f>
        <v>Spirit Temple</v>
      </c>
      <c r="D1482" s="376" t="s">
        <v>14</v>
      </c>
      <c r="E1482" s="376" t="s">
        <v>684</v>
      </c>
      <c r="F1482" s="378"/>
      <c r="G1482" s="378"/>
      <c r="H1482" s="376" t="s">
        <v>2997</v>
      </c>
      <c r="I1482" s="338" t="s">
        <v>5623</v>
      </c>
      <c r="J1482" s="383" t="str">
        <f>iferror(vlookup(H1482,Actors!$A$2:$D$472,4,false),"")</f>
        <v>Flying Pot</v>
      </c>
      <c r="K1482" s="384" t="s">
        <v>35</v>
      </c>
      <c r="L1482" s="376" t="s">
        <v>2939</v>
      </c>
      <c r="M1482" s="381" t="str">
        <f>iferror(vlookup(A1482,Variables!$F$2:$G$2762,2,false),"")</f>
        <v/>
      </c>
      <c r="N1482" s="385" t="s">
        <v>1059</v>
      </c>
    </row>
    <row r="1483">
      <c r="A1483" s="375" t="s">
        <v>8130</v>
      </c>
      <c r="B1483" s="376" t="s">
        <v>50</v>
      </c>
      <c r="C1483" s="377" t="str">
        <f>iferror(vlookup(B1483,Maps!$A$2:$B$111,2,false),"")</f>
        <v>Spirit Temple</v>
      </c>
      <c r="D1483" s="376" t="s">
        <v>14</v>
      </c>
      <c r="E1483" s="376" t="s">
        <v>684</v>
      </c>
      <c r="F1483" s="378"/>
      <c r="G1483" s="378"/>
      <c r="H1483" s="376" t="s">
        <v>82</v>
      </c>
      <c r="I1483" s="338" t="s">
        <v>4934</v>
      </c>
      <c r="J1483" s="379" t="str">
        <f>iferror(vlookup(H1483,Actors!$A$2:$D$472,4,false),"")</f>
        <v>Treasure Chest</v>
      </c>
      <c r="K1483" s="376" t="s">
        <v>110</v>
      </c>
      <c r="L1483" s="376" t="s">
        <v>8131</v>
      </c>
      <c r="M1483" s="381" t="str">
        <f>iferror(vlookup(A1483,Variables!$F$2:$G$2762,2,false),"")</f>
        <v>Small Chest - Deku Shield</v>
      </c>
      <c r="N1483" s="378" t="s">
        <v>1059</v>
      </c>
    </row>
    <row r="1484">
      <c r="A1484" s="386" t="s">
        <v>7044</v>
      </c>
      <c r="B1484" s="387" t="s">
        <v>50</v>
      </c>
      <c r="C1484" s="388" t="str">
        <f>iferror(vlookup(B1484,Maps!$A$2:$B$111,2,false),"")</f>
        <v>Spirit Temple</v>
      </c>
      <c r="D1484" s="387" t="s">
        <v>14</v>
      </c>
      <c r="E1484" s="387" t="s">
        <v>686</v>
      </c>
      <c r="F1484" s="389"/>
      <c r="G1484" s="389"/>
      <c r="H1484" s="387" t="s">
        <v>2788</v>
      </c>
      <c r="I1484" s="390" t="s">
        <v>5273</v>
      </c>
      <c r="J1484" s="391" t="str">
        <f>iferror(vlookup(H1484,Actors!$A$2:$D$472,4,false),"")</f>
        <v>Skullwalltula</v>
      </c>
      <c r="K1484" s="387" t="s">
        <v>265</v>
      </c>
      <c r="L1484" s="387" t="s">
        <v>12</v>
      </c>
      <c r="M1484" s="392" t="str">
        <f>iferror(vlookup(A1484,Variables!$F$2:$G$2762,2,false),"")</f>
        <v/>
      </c>
      <c r="N1484" s="389" t="s">
        <v>1059</v>
      </c>
    </row>
    <row r="1485">
      <c r="A1485" s="386" t="s">
        <v>7044</v>
      </c>
      <c r="B1485" s="387" t="s">
        <v>50</v>
      </c>
      <c r="C1485" s="388" t="str">
        <f>iferror(vlookup(B1485,Maps!$A$2:$B$111,2,false),"")</f>
        <v>Spirit Temple</v>
      </c>
      <c r="D1485" s="387" t="s">
        <v>14</v>
      </c>
      <c r="E1485" s="387" t="s">
        <v>686</v>
      </c>
      <c r="F1485" s="389"/>
      <c r="G1485" s="389"/>
      <c r="H1485" s="387" t="s">
        <v>2788</v>
      </c>
      <c r="I1485" s="390" t="s">
        <v>5273</v>
      </c>
      <c r="J1485" s="391" t="str">
        <f>iferror(vlookup(H1485,Actors!$A$2:$D$472,4,false),"")</f>
        <v>Skullwalltula</v>
      </c>
      <c r="K1485" s="387" t="s">
        <v>265</v>
      </c>
      <c r="L1485" s="387" t="s">
        <v>12</v>
      </c>
      <c r="M1485" s="392" t="str">
        <f>iferror(vlookup(A1485,Variables!$F$2:$G$2762,2,false),"")</f>
        <v/>
      </c>
      <c r="N1485" s="389" t="s">
        <v>1059</v>
      </c>
    </row>
    <row r="1486">
      <c r="A1486" s="386" t="s">
        <v>7044</v>
      </c>
      <c r="B1486" s="387" t="s">
        <v>50</v>
      </c>
      <c r="C1486" s="388" t="str">
        <f>iferror(vlookup(B1486,Maps!$A$2:$B$111,2,false),"")</f>
        <v>Spirit Temple</v>
      </c>
      <c r="D1486" s="387" t="s">
        <v>14</v>
      </c>
      <c r="E1486" s="387" t="s">
        <v>686</v>
      </c>
      <c r="F1486" s="389"/>
      <c r="G1486" s="389"/>
      <c r="H1486" s="387" t="s">
        <v>2788</v>
      </c>
      <c r="I1486" s="390" t="s">
        <v>5273</v>
      </c>
      <c r="J1486" s="391" t="str">
        <f>iferror(vlookup(H1486,Actors!$A$2:$D$472,4,false),"")</f>
        <v>Skullwalltula</v>
      </c>
      <c r="K1486" s="387" t="s">
        <v>265</v>
      </c>
      <c r="L1486" s="387" t="s">
        <v>12</v>
      </c>
      <c r="M1486" s="392" t="str">
        <f>iferror(vlookup(A1486,Variables!$F$2:$G$2762,2,false),"")</f>
        <v/>
      </c>
      <c r="N1486" s="389" t="s">
        <v>1059</v>
      </c>
    </row>
    <row r="1487">
      <c r="A1487" s="386" t="s">
        <v>7044</v>
      </c>
      <c r="B1487" s="387" t="s">
        <v>50</v>
      </c>
      <c r="C1487" s="388" t="str">
        <f>iferror(vlookup(B1487,Maps!$A$2:$B$111,2,false),"")</f>
        <v>Spirit Temple</v>
      </c>
      <c r="D1487" s="387" t="s">
        <v>14</v>
      </c>
      <c r="E1487" s="387" t="s">
        <v>686</v>
      </c>
      <c r="F1487" s="389"/>
      <c r="G1487" s="389"/>
      <c r="H1487" s="387" t="s">
        <v>2788</v>
      </c>
      <c r="I1487" s="390" t="s">
        <v>5273</v>
      </c>
      <c r="J1487" s="391" t="str">
        <f>iferror(vlookup(H1487,Actors!$A$2:$D$472,4,false),"")</f>
        <v>Skullwalltula</v>
      </c>
      <c r="K1487" s="387" t="s">
        <v>265</v>
      </c>
      <c r="L1487" s="387" t="s">
        <v>12</v>
      </c>
      <c r="M1487" s="392" t="str">
        <f>iferror(vlookup(A1487,Variables!$F$2:$G$2762,2,false),"")</f>
        <v/>
      </c>
      <c r="N1487" s="389" t="s">
        <v>1059</v>
      </c>
    </row>
    <row r="1488">
      <c r="A1488" s="386" t="s">
        <v>8132</v>
      </c>
      <c r="B1488" s="387" t="s">
        <v>50</v>
      </c>
      <c r="C1488" s="388" t="str">
        <f>iferror(vlookup(B1488,Maps!$A$2:$B$111,2,false),"")</f>
        <v>Spirit Temple</v>
      </c>
      <c r="D1488" s="387" t="s">
        <v>14</v>
      </c>
      <c r="E1488" s="387" t="s">
        <v>686</v>
      </c>
      <c r="F1488" s="389"/>
      <c r="G1488" s="389"/>
      <c r="H1488" s="387" t="s">
        <v>272</v>
      </c>
      <c r="I1488" s="390" t="s">
        <v>4995</v>
      </c>
      <c r="J1488" s="391" t="str">
        <f>iferror(vlookup(H1488,Actors!$A$2:$D$472,4,false),"")</f>
        <v>Lizalfos &amp; Dinalfos</v>
      </c>
      <c r="K1488" s="387" t="s">
        <v>207</v>
      </c>
      <c r="L1488" s="387" t="s">
        <v>7164</v>
      </c>
      <c r="M1488" s="392" t="str">
        <f>iferror(vlookup(A1488,Variables!$F$2:$G$2762,2,false),"")</f>
        <v>Lizalfos - No Music (Spirit Temple/Gerudo Training Ground)</v>
      </c>
      <c r="N1488" s="389" t="s">
        <v>1059</v>
      </c>
    </row>
    <row r="1489">
      <c r="A1489" s="386" t="s">
        <v>8132</v>
      </c>
      <c r="B1489" s="387" t="s">
        <v>50</v>
      </c>
      <c r="C1489" s="388" t="str">
        <f>iferror(vlookup(B1489,Maps!$A$2:$B$111,2,false),"")</f>
        <v>Spirit Temple</v>
      </c>
      <c r="D1489" s="387" t="s">
        <v>14</v>
      </c>
      <c r="E1489" s="387" t="s">
        <v>686</v>
      </c>
      <c r="F1489" s="389"/>
      <c r="G1489" s="389"/>
      <c r="H1489" s="387" t="s">
        <v>272</v>
      </c>
      <c r="I1489" s="390" t="s">
        <v>4995</v>
      </c>
      <c r="J1489" s="391" t="str">
        <f>iferror(vlookup(H1489,Actors!$A$2:$D$472,4,false),"")</f>
        <v>Lizalfos &amp; Dinalfos</v>
      </c>
      <c r="K1489" s="387" t="s">
        <v>207</v>
      </c>
      <c r="L1489" s="387" t="s">
        <v>7164</v>
      </c>
      <c r="M1489" s="392" t="str">
        <f>iferror(vlookup(A1489,Variables!$F$2:$G$2762,2,false),"")</f>
        <v>Lizalfos - No Music (Spirit Temple/Gerudo Training Ground)</v>
      </c>
      <c r="N1489" s="389" t="s">
        <v>1059</v>
      </c>
    </row>
    <row r="1490">
      <c r="A1490" s="386" t="s">
        <v>8133</v>
      </c>
      <c r="B1490" s="387" t="s">
        <v>50</v>
      </c>
      <c r="C1490" s="388" t="str">
        <f>iferror(vlookup(B1490,Maps!$A$2:$B$111,2,false),"")</f>
        <v>Spirit Temple</v>
      </c>
      <c r="D1490" s="387" t="s">
        <v>14</v>
      </c>
      <c r="E1490" s="387" t="s">
        <v>686</v>
      </c>
      <c r="F1490" s="389"/>
      <c r="G1490" s="389"/>
      <c r="H1490" s="387" t="s">
        <v>2788</v>
      </c>
      <c r="I1490" s="390" t="s">
        <v>5273</v>
      </c>
      <c r="J1490" s="391" t="str">
        <f>iferror(vlookup(H1490,Actors!$A$2:$D$472,4,false),"")</f>
        <v>Skullwalltula</v>
      </c>
      <c r="K1490" s="387" t="s">
        <v>265</v>
      </c>
      <c r="L1490" s="387" t="s">
        <v>8134</v>
      </c>
      <c r="M1490" s="392" t="str">
        <f>iferror(vlookup(A1490,Variables!$F$2:$G$2762,2,false),"")</f>
        <v/>
      </c>
      <c r="N1490" s="389" t="s">
        <v>1059</v>
      </c>
    </row>
    <row r="1491">
      <c r="A1491" s="386" t="s">
        <v>8135</v>
      </c>
      <c r="B1491" s="387" t="s">
        <v>50</v>
      </c>
      <c r="C1491" s="388" t="str">
        <f>iferror(vlookup(B1491,Maps!$A$2:$B$111,2,false),"")</f>
        <v>Spirit Temple</v>
      </c>
      <c r="D1491" s="387" t="s">
        <v>14</v>
      </c>
      <c r="E1491" s="387" t="s">
        <v>686</v>
      </c>
      <c r="F1491" s="389"/>
      <c r="G1491" s="389"/>
      <c r="H1491" s="387" t="s">
        <v>3087</v>
      </c>
      <c r="I1491" s="390" t="s">
        <v>5762</v>
      </c>
      <c r="J1491" s="391" t="str">
        <f>iferror(vlookup(H1491,Actors!$A$2:$D$472,4,false),"")</f>
        <v>Sun Switch</v>
      </c>
      <c r="K1491" s="387" t="s">
        <v>3024</v>
      </c>
      <c r="L1491" s="387" t="s">
        <v>8136</v>
      </c>
      <c r="M1491" s="392" t="str">
        <f>iferror(vlookup(A1491,Variables!$F$2:$G$2762,2,false),"")</f>
        <v/>
      </c>
      <c r="N1491" s="389" t="s">
        <v>1059</v>
      </c>
    </row>
    <row r="1492">
      <c r="A1492" s="386" t="s">
        <v>8137</v>
      </c>
      <c r="B1492" s="387" t="s">
        <v>50</v>
      </c>
      <c r="C1492" s="388" t="str">
        <f>iferror(vlookup(B1492,Maps!$A$2:$B$111,2,false),"")</f>
        <v>Spirit Temple</v>
      </c>
      <c r="D1492" s="387" t="s">
        <v>14</v>
      </c>
      <c r="E1492" s="387" t="s">
        <v>686</v>
      </c>
      <c r="F1492" s="389"/>
      <c r="G1492" s="389"/>
      <c r="H1492" s="387" t="s">
        <v>3102</v>
      </c>
      <c r="I1492" s="390" t="s">
        <v>5784</v>
      </c>
      <c r="J1492" s="284" t="str">
        <f>iferror(vlookup(H1492,Actors!$A$2:$D$472,4,false),"")</f>
        <v>Bombable Bombchu Boulder</v>
      </c>
      <c r="K1492" s="393" t="s">
        <v>2936</v>
      </c>
      <c r="L1492" s="387" t="s">
        <v>259</v>
      </c>
      <c r="M1492" s="392" t="str">
        <f>iferror(vlookup(A1492,Variables!$F$2:$G$2762,2,false),"")</f>
        <v/>
      </c>
      <c r="N1492" s="394" t="s">
        <v>1059</v>
      </c>
    </row>
    <row r="1493">
      <c r="A1493" s="386" t="s">
        <v>8138</v>
      </c>
      <c r="B1493" s="387" t="s">
        <v>50</v>
      </c>
      <c r="C1493" s="388" t="str">
        <f>iferror(vlookup(B1493,Maps!$A$2:$B$111,2,false),"")</f>
        <v>Spirit Temple</v>
      </c>
      <c r="D1493" s="387" t="s">
        <v>14</v>
      </c>
      <c r="E1493" s="387" t="s">
        <v>686</v>
      </c>
      <c r="F1493" s="389"/>
      <c r="G1493" s="389"/>
      <c r="H1493" s="387" t="s">
        <v>3024</v>
      </c>
      <c r="I1493" s="390" t="s">
        <v>5655</v>
      </c>
      <c r="J1493" s="284" t="str">
        <f>iferror(vlookup(H1493,Actors!$A$2:$D$472,4,false),"")</f>
        <v>Bronze / Diamond / Eye Switch</v>
      </c>
      <c r="K1493" s="393" t="s">
        <v>35</v>
      </c>
      <c r="L1493" s="387" t="s">
        <v>8012</v>
      </c>
      <c r="M1493" s="392" t="str">
        <f>iferror(vlookup(A1493,Variables!$F$2:$G$2762,2,false),"")</f>
        <v>Diamond Switch</v>
      </c>
      <c r="N1493" s="394" t="s">
        <v>1059</v>
      </c>
    </row>
    <row r="1494">
      <c r="A1494" s="386" t="s">
        <v>8139</v>
      </c>
      <c r="B1494" s="387" t="s">
        <v>50</v>
      </c>
      <c r="C1494" s="388" t="str">
        <f>iferror(vlookup(B1494,Maps!$A$2:$B$111,2,false),"")</f>
        <v>Spirit Temple</v>
      </c>
      <c r="D1494" s="387" t="s">
        <v>14</v>
      </c>
      <c r="E1494" s="387" t="s">
        <v>686</v>
      </c>
      <c r="F1494" s="389"/>
      <c r="G1494" s="389"/>
      <c r="H1494" s="387" t="s">
        <v>2978</v>
      </c>
      <c r="I1494" s="390" t="s">
        <v>5589</v>
      </c>
      <c r="J1494" s="284" t="str">
        <f>iferror(vlookup(H1494,Actors!$A$2:$D$472,4,false),"")</f>
        <v>Pot</v>
      </c>
      <c r="K1494" s="393" t="s">
        <v>21</v>
      </c>
      <c r="L1494" s="387" t="s">
        <v>8140</v>
      </c>
      <c r="M1494" s="392" t="str">
        <f>iferror(vlookup(A1494,Variables!$F$2:$G$2762,2,false),"")</f>
        <v/>
      </c>
      <c r="N1494" s="394" t="s">
        <v>1059</v>
      </c>
    </row>
    <row r="1495">
      <c r="A1495" s="386" t="s">
        <v>8141</v>
      </c>
      <c r="B1495" s="387" t="s">
        <v>50</v>
      </c>
      <c r="C1495" s="388" t="str">
        <f>iferror(vlookup(B1495,Maps!$A$2:$B$111,2,false),"")</f>
        <v>Spirit Temple</v>
      </c>
      <c r="D1495" s="387" t="s">
        <v>14</v>
      </c>
      <c r="E1495" s="387" t="s">
        <v>686</v>
      </c>
      <c r="F1495" s="389"/>
      <c r="G1495" s="389"/>
      <c r="H1495" s="387" t="s">
        <v>3167</v>
      </c>
      <c r="I1495" s="390" t="s">
        <v>5904</v>
      </c>
      <c r="J1495" s="391" t="str">
        <f>iferror(vlookup(H1495,Actors!$A$2:$D$472,4,false),"")</f>
        <v>Checkable Spot</v>
      </c>
      <c r="K1495" s="387" t="s">
        <v>21</v>
      </c>
      <c r="L1495" s="387" t="s">
        <v>4411</v>
      </c>
      <c r="M1495" s="392" t="str">
        <f>iferror(vlookup(A1495,Variables!$F$2:$G$2762,2,false),"")</f>
        <v>Show me the light!</v>
      </c>
      <c r="N1495" s="389" t="s">
        <v>1059</v>
      </c>
    </row>
    <row r="1496">
      <c r="A1496" s="386" t="s">
        <v>8142</v>
      </c>
      <c r="B1496" s="387" t="s">
        <v>50</v>
      </c>
      <c r="C1496" s="388" t="str">
        <f>iferror(vlookup(B1496,Maps!$A$2:$B$111,2,false),"")</f>
        <v>Spirit Temple</v>
      </c>
      <c r="D1496" s="387" t="s">
        <v>14</v>
      </c>
      <c r="E1496" s="387" t="s">
        <v>686</v>
      </c>
      <c r="F1496" s="389"/>
      <c r="G1496" s="389"/>
      <c r="H1496" s="387" t="s">
        <v>82</v>
      </c>
      <c r="I1496" s="390" t="s">
        <v>4934</v>
      </c>
      <c r="J1496" s="391" t="str">
        <f>iferror(vlookup(H1496,Actors!$A$2:$D$472,4,false),"")</f>
        <v>Treasure Chest</v>
      </c>
      <c r="K1496" s="387" t="s">
        <v>110</v>
      </c>
      <c r="L1496" s="387" t="s">
        <v>8143</v>
      </c>
      <c r="M1496" s="392" t="str">
        <f>iferror(vlookup(A1496,Variables!$F$2:$G$2762,2,false),"")</f>
        <v>Small Chest (Switch Flag) - Bombchu (10)</v>
      </c>
      <c r="N1496" s="389" t="s">
        <v>1059</v>
      </c>
    </row>
    <row r="1497">
      <c r="A1497" s="386" t="s">
        <v>8144</v>
      </c>
      <c r="B1497" s="387" t="s">
        <v>50</v>
      </c>
      <c r="C1497" s="388" t="str">
        <f>iferror(vlookup(B1497,Maps!$A$2:$B$111,2,false),"")</f>
        <v>Spirit Temple</v>
      </c>
      <c r="D1497" s="387" t="s">
        <v>14</v>
      </c>
      <c r="E1497" s="387" t="s">
        <v>686</v>
      </c>
      <c r="F1497" s="389"/>
      <c r="G1497" s="389"/>
      <c r="H1497" s="387" t="s">
        <v>82</v>
      </c>
      <c r="I1497" s="390" t="s">
        <v>4934</v>
      </c>
      <c r="J1497" s="391" t="str">
        <f>iferror(vlookup(H1497,Actors!$A$2:$D$472,4,false),"")</f>
        <v>Treasure Chest</v>
      </c>
      <c r="K1497" s="387" t="s">
        <v>110</v>
      </c>
      <c r="L1497" s="387" t="s">
        <v>8145</v>
      </c>
      <c r="M1497" s="392" t="str">
        <f>iferror(vlookup(A1497,Variables!$F$2:$G$2762,2,false),"")</f>
        <v>Small Chest (Switch Flag) - Deku Shield</v>
      </c>
      <c r="N1497" s="389" t="s">
        <v>1059</v>
      </c>
    </row>
    <row r="1498">
      <c r="A1498" s="375" t="s">
        <v>8146</v>
      </c>
      <c r="B1498" s="376" t="s">
        <v>50</v>
      </c>
      <c r="C1498" s="377" t="str">
        <f>iferror(vlookup(B1498,Maps!$A$2:$B$111,2,false),"")</f>
        <v>Spirit Temple</v>
      </c>
      <c r="D1498" s="376" t="s">
        <v>14</v>
      </c>
      <c r="E1498" s="376" t="s">
        <v>688</v>
      </c>
      <c r="F1498" s="378"/>
      <c r="G1498" s="378"/>
      <c r="H1498" s="376" t="s">
        <v>3097</v>
      </c>
      <c r="I1498" s="338" t="s">
        <v>5775</v>
      </c>
      <c r="J1498" s="383" t="str">
        <f>iferror(vlookup(H1498,Actors!$A$2:$D$472,4,false),"")</f>
        <v>Goddess Statue</v>
      </c>
      <c r="K1498" s="384" t="s">
        <v>2936</v>
      </c>
      <c r="L1498" s="376" t="s">
        <v>42</v>
      </c>
      <c r="M1498" s="381" t="str">
        <f>iferror(vlookup(A1498,Variables!$F$2:$G$2762,2,false),"")</f>
        <v/>
      </c>
      <c r="N1498" s="385" t="s">
        <v>1059</v>
      </c>
    </row>
    <row r="1499">
      <c r="A1499" s="375" t="s">
        <v>8147</v>
      </c>
      <c r="B1499" s="376" t="s">
        <v>50</v>
      </c>
      <c r="C1499" s="377" t="str">
        <f>iferror(vlookup(B1499,Maps!$A$2:$B$111,2,false),"")</f>
        <v>Spirit Temple</v>
      </c>
      <c r="D1499" s="376" t="s">
        <v>14</v>
      </c>
      <c r="E1499" s="376" t="s">
        <v>688</v>
      </c>
      <c r="F1499" s="378"/>
      <c r="G1499" s="378"/>
      <c r="H1499" s="376" t="s">
        <v>3024</v>
      </c>
      <c r="I1499" s="338" t="s">
        <v>5655</v>
      </c>
      <c r="J1499" s="383" t="str">
        <f>iferror(vlookup(H1499,Actors!$A$2:$D$472,4,false),"")</f>
        <v>Bronze / Diamond / Eye Switch</v>
      </c>
      <c r="K1499" s="384" t="s">
        <v>35</v>
      </c>
      <c r="L1499" s="376" t="s">
        <v>7666</v>
      </c>
      <c r="M1499" s="381" t="str">
        <f>iferror(vlookup(A1499,Variables!$F$2:$G$2762,2,false),"")</f>
        <v>Rusted Switch</v>
      </c>
      <c r="N1499" s="385" t="s">
        <v>1059</v>
      </c>
    </row>
    <row r="1500">
      <c r="A1500" s="375" t="s">
        <v>8148</v>
      </c>
      <c r="B1500" s="376" t="s">
        <v>50</v>
      </c>
      <c r="C1500" s="377" t="str">
        <f>iferror(vlookup(B1500,Maps!$A$2:$B$111,2,false),"")</f>
        <v>Spirit Temple</v>
      </c>
      <c r="D1500" s="376" t="s">
        <v>14</v>
      </c>
      <c r="E1500" s="376" t="s">
        <v>688</v>
      </c>
      <c r="F1500" s="378"/>
      <c r="G1500" s="378"/>
      <c r="H1500" s="376" t="s">
        <v>3024</v>
      </c>
      <c r="I1500" s="338" t="s">
        <v>5655</v>
      </c>
      <c r="J1500" s="383" t="str">
        <f>iferror(vlookup(H1500,Actors!$A$2:$D$472,4,false),"")</f>
        <v>Bronze / Diamond / Eye Switch</v>
      </c>
      <c r="K1500" s="384" t="s">
        <v>35</v>
      </c>
      <c r="L1500" s="376" t="s">
        <v>8149</v>
      </c>
      <c r="M1500" s="381" t="str">
        <f>iferror(vlookup(A1500,Variables!$F$2:$G$2762,2,false),"")</f>
        <v>Blue Switch</v>
      </c>
      <c r="N1500" s="385" t="s">
        <v>1059</v>
      </c>
    </row>
    <row r="1501">
      <c r="A1501" s="375" t="s">
        <v>8150</v>
      </c>
      <c r="B1501" s="376" t="s">
        <v>50</v>
      </c>
      <c r="C1501" s="377" t="str">
        <f>iferror(vlookup(B1501,Maps!$A$2:$B$111,2,false),"")</f>
        <v>Spirit Temple</v>
      </c>
      <c r="D1501" s="376" t="s">
        <v>14</v>
      </c>
      <c r="E1501" s="376" t="s">
        <v>688</v>
      </c>
      <c r="F1501" s="378"/>
      <c r="G1501" s="378"/>
      <c r="H1501" s="376" t="s">
        <v>3103</v>
      </c>
      <c r="I1501" s="338" t="s">
        <v>5787</v>
      </c>
      <c r="J1501" s="383" t="str">
        <f>iferror(vlookup(H1501,Actors!$A$2:$D$472,4,false),"")</f>
        <v>Hookshot Grate</v>
      </c>
      <c r="K1501" s="384" t="s">
        <v>2936</v>
      </c>
      <c r="L1501" s="376" t="s">
        <v>7164</v>
      </c>
      <c r="M1501" s="381" t="str">
        <f>iferror(vlookup(A1501,Variables!$F$2:$G$2762,2,false),"")</f>
        <v>Hookshot Grate</v>
      </c>
      <c r="N1501" s="385" t="s">
        <v>1059</v>
      </c>
    </row>
    <row r="1502">
      <c r="A1502" s="375" t="s">
        <v>7155</v>
      </c>
      <c r="B1502" s="376" t="s">
        <v>50</v>
      </c>
      <c r="C1502" s="377" t="str">
        <f>iferror(vlookup(B1502,Maps!$A$2:$B$111,2,false),"")</f>
        <v>Spirit Temple</v>
      </c>
      <c r="D1502" s="376" t="s">
        <v>14</v>
      </c>
      <c r="E1502" s="376" t="s">
        <v>688</v>
      </c>
      <c r="F1502" s="378"/>
      <c r="G1502" s="378"/>
      <c r="H1502" s="376" t="s">
        <v>3028</v>
      </c>
      <c r="I1502" s="338" t="s">
        <v>5664</v>
      </c>
      <c r="J1502" s="383" t="str">
        <f>iferror(vlookup(H1502,Actors!$A$2:$D$472,4,false),"")</f>
        <v>Hookshot Target Pillar</v>
      </c>
      <c r="K1502" s="384" t="s">
        <v>2996</v>
      </c>
      <c r="L1502" s="376" t="s">
        <v>7156</v>
      </c>
      <c r="M1502" s="381" t="str">
        <f>iferror(vlookup(A1502,Variables!$F$2:$G$2762,2,false),"")</f>
        <v/>
      </c>
      <c r="N1502" s="385" t="s">
        <v>1059</v>
      </c>
    </row>
    <row r="1503">
      <c r="A1503" s="375" t="s">
        <v>7192</v>
      </c>
      <c r="B1503" s="376" t="s">
        <v>50</v>
      </c>
      <c r="C1503" s="377" t="str">
        <f>iferror(vlookup(B1503,Maps!$A$2:$B$111,2,false),"")</f>
        <v>Spirit Temple</v>
      </c>
      <c r="D1503" s="376" t="s">
        <v>14</v>
      </c>
      <c r="E1503" s="376" t="s">
        <v>688</v>
      </c>
      <c r="F1503" s="378"/>
      <c r="G1503" s="378"/>
      <c r="H1503" s="376" t="s">
        <v>36</v>
      </c>
      <c r="I1503" s="338" t="s">
        <v>5117</v>
      </c>
      <c r="J1503" s="379" t="str">
        <f>iferror(vlookup(H1503,Actors!$A$2:$D$472,4,false),"")</f>
        <v>Armos</v>
      </c>
      <c r="K1503" s="376" t="s">
        <v>392</v>
      </c>
      <c r="L1503" s="376" t="s">
        <v>12</v>
      </c>
      <c r="M1503" s="381" t="str">
        <f>iferror(vlookup(A1503,Variables!$F$2:$G$2762,2,false),"")</f>
        <v>Armos Statue</v>
      </c>
      <c r="N1503" s="378" t="s">
        <v>1059</v>
      </c>
    </row>
    <row r="1504">
      <c r="A1504" s="375" t="s">
        <v>8151</v>
      </c>
      <c r="B1504" s="376" t="s">
        <v>50</v>
      </c>
      <c r="C1504" s="377" t="str">
        <f>iferror(vlookup(B1504,Maps!$A$2:$B$111,2,false),"")</f>
        <v>Spirit Temple</v>
      </c>
      <c r="D1504" s="376" t="s">
        <v>14</v>
      </c>
      <c r="E1504" s="376" t="s">
        <v>688</v>
      </c>
      <c r="F1504" s="378"/>
      <c r="G1504" s="378"/>
      <c r="H1504" s="376" t="s">
        <v>3029</v>
      </c>
      <c r="I1504" s="338" t="s">
        <v>5667</v>
      </c>
      <c r="J1504" s="383" t="str">
        <f>iferror(vlookup(H1504,Actors!$A$2:$D$472,4,false),"")</f>
        <v>Ocarina Spot</v>
      </c>
      <c r="K1504" s="384" t="s">
        <v>21</v>
      </c>
      <c r="L1504" s="376" t="s">
        <v>8152</v>
      </c>
      <c r="M1504" s="381" t="str">
        <f>iferror(vlookup(A1504,Variables!$F$2:$G$2762,2,false),"")</f>
        <v>Zelda's Lullaby Ocarina Spot (Spirit Temple - Goddess Statue Room)</v>
      </c>
      <c r="N1504" s="385" t="s">
        <v>1059</v>
      </c>
    </row>
    <row r="1505">
      <c r="A1505" s="375" t="s">
        <v>8153</v>
      </c>
      <c r="B1505" s="376" t="s">
        <v>50</v>
      </c>
      <c r="C1505" s="377" t="str">
        <f>iferror(vlookup(B1505,Maps!$A$2:$B$111,2,false),"")</f>
        <v>Spirit Temple</v>
      </c>
      <c r="D1505" s="376" t="s">
        <v>14</v>
      </c>
      <c r="E1505" s="376" t="s">
        <v>688</v>
      </c>
      <c r="F1505" s="378"/>
      <c r="G1505" s="378"/>
      <c r="H1505" s="376" t="s">
        <v>3261</v>
      </c>
      <c r="I1505" s="338" t="s">
        <v>6096</v>
      </c>
      <c r="J1505" s="383" t="str">
        <f>iferror(vlookup(H1505,Actors!$A$2:$D$472,4,false),"")</f>
        <v>Pierre (Wandering)</v>
      </c>
      <c r="K1505" s="384" t="s">
        <v>3095</v>
      </c>
      <c r="L1505" s="376" t="s">
        <v>4109</v>
      </c>
      <c r="M1505" s="381" t="str">
        <f>iferror(vlookup(A1505,Variables!$F$2:$G$2762,2,false),"")</f>
        <v/>
      </c>
      <c r="N1505" s="385" t="s">
        <v>1059</v>
      </c>
    </row>
    <row r="1506">
      <c r="A1506" s="375" t="s">
        <v>8154</v>
      </c>
      <c r="B1506" s="376" t="s">
        <v>50</v>
      </c>
      <c r="C1506" s="377" t="str">
        <f>iferror(vlookup(B1506,Maps!$A$2:$B$111,2,false),"")</f>
        <v>Spirit Temple</v>
      </c>
      <c r="D1506" s="376" t="s">
        <v>14</v>
      </c>
      <c r="E1506" s="376" t="s">
        <v>688</v>
      </c>
      <c r="F1506" s="378"/>
      <c r="G1506" s="378"/>
      <c r="H1506" s="376" t="s">
        <v>3101</v>
      </c>
      <c r="I1506" s="338" t="s">
        <v>5781</v>
      </c>
      <c r="J1506" s="383" t="str">
        <f>iferror(vlookup(H1506,Actors!$A$2:$D$472,4,false),"")</f>
        <v>Ceiling Mirror</v>
      </c>
      <c r="K1506" s="384" t="s">
        <v>2936</v>
      </c>
      <c r="L1506" s="376" t="s">
        <v>12</v>
      </c>
      <c r="M1506" s="381" t="str">
        <f>iferror(vlookup(A1506,Variables!$F$2:$G$2762,2,false),"")</f>
        <v>Ceiling Mirror</v>
      </c>
      <c r="N1506" s="385" t="s">
        <v>1059</v>
      </c>
    </row>
    <row r="1507">
      <c r="A1507" s="375" t="s">
        <v>8155</v>
      </c>
      <c r="B1507" s="376" t="s">
        <v>50</v>
      </c>
      <c r="C1507" s="377" t="str">
        <f>iferror(vlookup(B1507,Maps!$A$2:$B$111,2,false),"")</f>
        <v>Spirit Temple</v>
      </c>
      <c r="D1507" s="376" t="s">
        <v>14</v>
      </c>
      <c r="E1507" s="376" t="s">
        <v>688</v>
      </c>
      <c r="F1507" s="378"/>
      <c r="G1507" s="378"/>
      <c r="H1507" s="376" t="s">
        <v>713</v>
      </c>
      <c r="I1507" s="338" t="s">
        <v>5778</v>
      </c>
      <c r="J1507" s="383" t="str">
        <f>iferror(vlookup(H1507,Actors!$A$2:$D$472,4,false),"")</f>
        <v>Ceiling Elevator</v>
      </c>
      <c r="K1507" s="384" t="s">
        <v>2936</v>
      </c>
      <c r="L1507" s="376" t="s">
        <v>177</v>
      </c>
      <c r="M1507" s="381" t="str">
        <f>iferror(vlookup(A1507,Variables!$F$2:$G$2762,2,false),"")</f>
        <v/>
      </c>
      <c r="N1507" s="385" t="s">
        <v>1059</v>
      </c>
    </row>
    <row r="1508">
      <c r="A1508" s="375" t="s">
        <v>8156</v>
      </c>
      <c r="B1508" s="376" t="s">
        <v>50</v>
      </c>
      <c r="C1508" s="377" t="str">
        <f>iferror(vlookup(B1508,Maps!$A$2:$B$111,2,false),"")</f>
        <v>Spirit Temple</v>
      </c>
      <c r="D1508" s="376" t="s">
        <v>14</v>
      </c>
      <c r="E1508" s="376" t="s">
        <v>688</v>
      </c>
      <c r="F1508" s="378"/>
      <c r="G1508" s="378"/>
      <c r="H1508" s="376" t="s">
        <v>3167</v>
      </c>
      <c r="I1508" s="338" t="s">
        <v>5904</v>
      </c>
      <c r="J1508" s="379" t="str">
        <f>iferror(vlookup(H1508,Actors!$A$2:$D$472,4,false),"")</f>
        <v>Checkable Spot</v>
      </c>
      <c r="K1508" s="376" t="s">
        <v>21</v>
      </c>
      <c r="L1508" s="376" t="s">
        <v>8157</v>
      </c>
      <c r="M1508" s="381" t="str">
        <f>iferror(vlookup(A1508,Variables!$F$2:$G$2762,2,false),"")</f>
        <v>The crest of the Royal Family is inscribed here.</v>
      </c>
      <c r="N1508" s="378" t="s">
        <v>1059</v>
      </c>
    </row>
    <row r="1509">
      <c r="A1509" s="375" t="s">
        <v>7261</v>
      </c>
      <c r="B1509" s="376" t="s">
        <v>50</v>
      </c>
      <c r="C1509" s="377" t="str">
        <f>iferror(vlookup(B1509,Maps!$A$2:$B$111,2,false),"")</f>
        <v>Spirit Temple</v>
      </c>
      <c r="D1509" s="376" t="s">
        <v>14</v>
      </c>
      <c r="E1509" s="376" t="s">
        <v>688</v>
      </c>
      <c r="F1509" s="378"/>
      <c r="G1509" s="378"/>
      <c r="H1509" s="376" t="s">
        <v>36</v>
      </c>
      <c r="I1509" s="338" t="s">
        <v>5117</v>
      </c>
      <c r="J1509" s="379" t="str">
        <f>iferror(vlookup(H1509,Actors!$A$2:$D$472,4,false),"")</f>
        <v>Armos</v>
      </c>
      <c r="K1509" s="376" t="s">
        <v>392</v>
      </c>
      <c r="L1509" s="376" t="s">
        <v>7164</v>
      </c>
      <c r="M1509" s="381" t="str">
        <f>iferror(vlookup(A1509,Variables!$F$2:$G$2762,2,false),"")</f>
        <v>Armos Enemy</v>
      </c>
      <c r="N1509" s="378" t="s">
        <v>1059</v>
      </c>
    </row>
    <row r="1510">
      <c r="A1510" s="375" t="s">
        <v>8158</v>
      </c>
      <c r="B1510" s="376" t="s">
        <v>50</v>
      </c>
      <c r="C1510" s="377" t="str">
        <f>iferror(vlookup(B1510,Maps!$A$2:$B$111,2,false),"")</f>
        <v>Spirit Temple</v>
      </c>
      <c r="D1510" s="376" t="s">
        <v>14</v>
      </c>
      <c r="E1510" s="376" t="s">
        <v>688</v>
      </c>
      <c r="F1510" s="378"/>
      <c r="G1510" s="378"/>
      <c r="H1510" s="376" t="s">
        <v>82</v>
      </c>
      <c r="I1510" s="338" t="s">
        <v>4934</v>
      </c>
      <c r="J1510" s="379" t="str">
        <f>iferror(vlookup(H1510,Actors!$A$2:$D$472,4,false),"")</f>
        <v>Treasure Chest</v>
      </c>
      <c r="K1510" s="376" t="s">
        <v>110</v>
      </c>
      <c r="L1510" s="376" t="s">
        <v>8159</v>
      </c>
      <c r="M1510" s="381" t="str">
        <f>iferror(vlookup(A1510,Variables!$F$2:$G$2762,2,false),"")</f>
        <v>Large Chest (Switch Flag / Appears) - Dungeon Map</v>
      </c>
      <c r="N1510" s="378" t="s">
        <v>1059</v>
      </c>
    </row>
    <row r="1511">
      <c r="A1511" s="375" t="s">
        <v>8160</v>
      </c>
      <c r="B1511" s="376" t="s">
        <v>50</v>
      </c>
      <c r="C1511" s="377" t="str">
        <f>iferror(vlookup(B1511,Maps!$A$2:$B$111,2,false),"")</f>
        <v>Spirit Temple</v>
      </c>
      <c r="D1511" s="376" t="s">
        <v>14</v>
      </c>
      <c r="E1511" s="376" t="s">
        <v>688</v>
      </c>
      <c r="F1511" s="378"/>
      <c r="G1511" s="378"/>
      <c r="H1511" s="376" t="s">
        <v>82</v>
      </c>
      <c r="I1511" s="338" t="s">
        <v>4934</v>
      </c>
      <c r="J1511" s="379" t="str">
        <f>iferror(vlookup(H1511,Actors!$A$2:$D$472,4,false),"")</f>
        <v>Treasure Chest</v>
      </c>
      <c r="K1511" s="376" t="s">
        <v>110</v>
      </c>
      <c r="L1511" s="376" t="s">
        <v>8161</v>
      </c>
      <c r="M1511" s="381" t="str">
        <f>iferror(vlookup(A1511,Variables!$F$2:$G$2762,2,false),"")</f>
        <v>Small Chest (Switch Flag) - Small Key</v>
      </c>
      <c r="N1511" s="378" t="s">
        <v>1059</v>
      </c>
    </row>
    <row r="1512">
      <c r="A1512" s="375" t="s">
        <v>8162</v>
      </c>
      <c r="B1512" s="376" t="s">
        <v>50</v>
      </c>
      <c r="C1512" s="377" t="str">
        <f>iferror(vlookup(B1512,Maps!$A$2:$B$111,2,false),"")</f>
        <v>Spirit Temple</v>
      </c>
      <c r="D1512" s="376" t="s">
        <v>14</v>
      </c>
      <c r="E1512" s="376" t="s">
        <v>688</v>
      </c>
      <c r="F1512" s="378"/>
      <c r="G1512" s="378"/>
      <c r="H1512" s="376" t="s">
        <v>82</v>
      </c>
      <c r="I1512" s="338" t="s">
        <v>4934</v>
      </c>
      <c r="J1512" s="379" t="str">
        <f>iferror(vlookup(H1512,Actors!$A$2:$D$472,4,false),"")</f>
        <v>Treasure Chest</v>
      </c>
      <c r="K1512" s="376" t="s">
        <v>110</v>
      </c>
      <c r="L1512" s="376" t="s">
        <v>8163</v>
      </c>
      <c r="M1512" s="381" t="str">
        <f>iferror(vlookup(A1512,Variables!$F$2:$G$2762,2,false),"")</f>
        <v>Small Chest (Switch Flag) - xxx</v>
      </c>
      <c r="N1512" s="378" t="s">
        <v>1059</v>
      </c>
    </row>
    <row r="1513">
      <c r="A1513" s="375" t="s">
        <v>7075</v>
      </c>
      <c r="B1513" s="376" t="s">
        <v>50</v>
      </c>
      <c r="C1513" s="377" t="str">
        <f>iferror(vlookup(B1513,Maps!$A$2:$B$111,2,false),"")</f>
        <v>Spirit Temple</v>
      </c>
      <c r="D1513" s="376" t="s">
        <v>14</v>
      </c>
      <c r="E1513" s="376" t="s">
        <v>688</v>
      </c>
      <c r="F1513" s="378"/>
      <c r="G1513" s="378"/>
      <c r="H1513" s="376" t="s">
        <v>104</v>
      </c>
      <c r="I1513" s="338" t="s">
        <v>5146</v>
      </c>
      <c r="J1513" s="379" t="str">
        <f>iferror(vlookup(H1513,Actors!$A$2:$D$472,4,false),"")</f>
        <v>Torch Stand (Generic)</v>
      </c>
      <c r="K1513" s="376" t="s">
        <v>2818</v>
      </c>
      <c r="L1513" s="376" t="s">
        <v>7076</v>
      </c>
      <c r="M1513" s="381" t="str">
        <f>iferror(vlookup(A1513,Variables!$F$2:$G$2762,2,false),"")</f>
        <v>Wooden Torch (Lit)</v>
      </c>
      <c r="N1513" s="378" t="s">
        <v>1059</v>
      </c>
    </row>
    <row r="1514">
      <c r="A1514" s="375" t="s">
        <v>7075</v>
      </c>
      <c r="B1514" s="376" t="s">
        <v>50</v>
      </c>
      <c r="C1514" s="377" t="str">
        <f>iferror(vlookup(B1514,Maps!$A$2:$B$111,2,false),"")</f>
        <v>Spirit Temple</v>
      </c>
      <c r="D1514" s="376" t="s">
        <v>14</v>
      </c>
      <c r="E1514" s="376" t="s">
        <v>688</v>
      </c>
      <c r="F1514" s="378"/>
      <c r="G1514" s="378"/>
      <c r="H1514" s="376" t="s">
        <v>104</v>
      </c>
      <c r="I1514" s="338" t="s">
        <v>5146</v>
      </c>
      <c r="J1514" s="379" t="str">
        <f>iferror(vlookup(H1514,Actors!$A$2:$D$472,4,false),"")</f>
        <v>Torch Stand (Generic)</v>
      </c>
      <c r="K1514" s="376" t="s">
        <v>2818</v>
      </c>
      <c r="L1514" s="376" t="s">
        <v>7076</v>
      </c>
      <c r="M1514" s="381" t="str">
        <f>iferror(vlookup(A1514,Variables!$F$2:$G$2762,2,false),"")</f>
        <v>Wooden Torch (Lit)</v>
      </c>
      <c r="N1514" s="378" t="s">
        <v>1059</v>
      </c>
    </row>
    <row r="1515">
      <c r="A1515" s="375" t="s">
        <v>8164</v>
      </c>
      <c r="B1515" s="376" t="s">
        <v>50</v>
      </c>
      <c r="C1515" s="377" t="str">
        <f>iferror(vlookup(B1515,Maps!$A$2:$B$111,2,false),"")</f>
        <v>Spirit Temple</v>
      </c>
      <c r="D1515" s="376" t="s">
        <v>14</v>
      </c>
      <c r="E1515" s="376" t="s">
        <v>688</v>
      </c>
      <c r="F1515" s="378"/>
      <c r="G1515" s="378"/>
      <c r="H1515" s="376" t="s">
        <v>104</v>
      </c>
      <c r="I1515" s="338" t="s">
        <v>5146</v>
      </c>
      <c r="J1515" s="379" t="str">
        <f>iferror(vlookup(H1515,Actors!$A$2:$D$472,4,false),"")</f>
        <v>Torch Stand (Generic)</v>
      </c>
      <c r="K1515" s="376" t="s">
        <v>2818</v>
      </c>
      <c r="L1515" s="376" t="s">
        <v>8165</v>
      </c>
      <c r="M1515" s="381" t="str">
        <f>iferror(vlookup(A1515,Variables!$F$2:$G$2762,2,false),"")</f>
        <v>Stick Torch (Unlit)</v>
      </c>
      <c r="N1515" s="378" t="s">
        <v>1059</v>
      </c>
    </row>
    <row r="1516">
      <c r="A1516" s="375" t="s">
        <v>8164</v>
      </c>
      <c r="B1516" s="376" t="s">
        <v>50</v>
      </c>
      <c r="C1516" s="377" t="str">
        <f>iferror(vlookup(B1516,Maps!$A$2:$B$111,2,false),"")</f>
        <v>Spirit Temple</v>
      </c>
      <c r="D1516" s="376" t="s">
        <v>14</v>
      </c>
      <c r="E1516" s="376" t="s">
        <v>688</v>
      </c>
      <c r="F1516" s="378"/>
      <c r="G1516" s="378"/>
      <c r="H1516" s="376" t="s">
        <v>104</v>
      </c>
      <c r="I1516" s="338" t="s">
        <v>5146</v>
      </c>
      <c r="J1516" s="379" t="str">
        <f>iferror(vlookup(H1516,Actors!$A$2:$D$472,4,false),"")</f>
        <v>Torch Stand (Generic)</v>
      </c>
      <c r="K1516" s="376" t="s">
        <v>2818</v>
      </c>
      <c r="L1516" s="376" t="s">
        <v>8165</v>
      </c>
      <c r="M1516" s="381" t="str">
        <f>iferror(vlookup(A1516,Variables!$F$2:$G$2762,2,false),"")</f>
        <v>Stick Torch (Unlit)</v>
      </c>
      <c r="N1516" s="378" t="s">
        <v>1059</v>
      </c>
    </row>
    <row r="1517">
      <c r="A1517" s="375" t="s">
        <v>8166</v>
      </c>
      <c r="B1517" s="376" t="s">
        <v>50</v>
      </c>
      <c r="C1517" s="377" t="str">
        <f>iferror(vlookup(B1517,Maps!$A$2:$B$111,2,false),"")</f>
        <v>Spirit Temple</v>
      </c>
      <c r="D1517" s="376" t="s">
        <v>14</v>
      </c>
      <c r="E1517" s="376" t="s">
        <v>688</v>
      </c>
      <c r="F1517" s="378"/>
      <c r="G1517" s="378"/>
      <c r="H1517" s="376" t="s">
        <v>2788</v>
      </c>
      <c r="I1517" s="338" t="s">
        <v>5273</v>
      </c>
      <c r="J1517" s="379" t="str">
        <f>iferror(vlookup(H1517,Actors!$A$2:$D$472,4,false),"")</f>
        <v>Skullwalltula</v>
      </c>
      <c r="K1517" s="376" t="s">
        <v>265</v>
      </c>
      <c r="L1517" s="376" t="s">
        <v>8167</v>
      </c>
      <c r="M1517" s="381" t="str">
        <f>iferror(vlookup(A1517,Variables!$F$2:$G$2762,2,false),"")</f>
        <v/>
      </c>
      <c r="N1517" s="378" t="s">
        <v>1059</v>
      </c>
    </row>
    <row r="1518">
      <c r="A1518" s="375" t="s">
        <v>8168</v>
      </c>
      <c r="B1518" s="376" t="s">
        <v>50</v>
      </c>
      <c r="C1518" s="377" t="str">
        <f>iferror(vlookup(B1518,Maps!$A$2:$B$111,2,false),"")</f>
        <v>Spirit Temple</v>
      </c>
      <c r="D1518" s="376" t="s">
        <v>14</v>
      </c>
      <c r="E1518" s="376" t="s">
        <v>688</v>
      </c>
      <c r="F1518" s="378"/>
      <c r="G1518" s="378"/>
      <c r="H1518" s="376" t="s">
        <v>2997</v>
      </c>
      <c r="I1518" s="338" t="s">
        <v>5623</v>
      </c>
      <c r="J1518" s="383" t="str">
        <f>iferror(vlookup(H1518,Actors!$A$2:$D$472,4,false),"")</f>
        <v>Flying Pot</v>
      </c>
      <c r="K1518" s="384" t="s">
        <v>35</v>
      </c>
      <c r="L1518" s="376" t="s">
        <v>2940</v>
      </c>
      <c r="M1518" s="381" t="str">
        <f>iferror(vlookup(A1518,Variables!$F$2:$G$2762,2,false),"")</f>
        <v/>
      </c>
      <c r="N1518" s="385" t="s">
        <v>1059</v>
      </c>
    </row>
    <row r="1519">
      <c r="A1519" s="375" t="s">
        <v>8169</v>
      </c>
      <c r="B1519" s="376" t="s">
        <v>50</v>
      </c>
      <c r="C1519" s="377" t="str">
        <f>iferror(vlookup(B1519,Maps!$A$2:$B$111,2,false),"")</f>
        <v>Spirit Temple</v>
      </c>
      <c r="D1519" s="376" t="s">
        <v>14</v>
      </c>
      <c r="E1519" s="376" t="s">
        <v>688</v>
      </c>
      <c r="F1519" s="378"/>
      <c r="G1519" s="378"/>
      <c r="H1519" s="376" t="s">
        <v>2997</v>
      </c>
      <c r="I1519" s="338" t="s">
        <v>5623</v>
      </c>
      <c r="J1519" s="383" t="str">
        <f>iferror(vlookup(H1519,Actors!$A$2:$D$472,4,false),"")</f>
        <v>Flying Pot</v>
      </c>
      <c r="K1519" s="384" t="s">
        <v>35</v>
      </c>
      <c r="L1519" s="376" t="s">
        <v>2942</v>
      </c>
      <c r="M1519" s="381" t="str">
        <f>iferror(vlookup(A1519,Variables!$F$2:$G$2762,2,false),"")</f>
        <v/>
      </c>
      <c r="N1519" s="385" t="s">
        <v>1059</v>
      </c>
    </row>
    <row r="1520">
      <c r="A1520" s="375" t="s">
        <v>8170</v>
      </c>
      <c r="B1520" s="376" t="s">
        <v>50</v>
      </c>
      <c r="C1520" s="377" t="str">
        <f>iferror(vlookup(B1520,Maps!$A$2:$B$111,2,false),"")</f>
        <v>Spirit Temple</v>
      </c>
      <c r="D1520" s="376" t="s">
        <v>14</v>
      </c>
      <c r="E1520" s="376" t="s">
        <v>688</v>
      </c>
      <c r="F1520" s="378"/>
      <c r="G1520" s="378"/>
      <c r="H1520" s="376" t="s">
        <v>3141</v>
      </c>
      <c r="I1520" s="338" t="s">
        <v>5853</v>
      </c>
      <c r="J1520" s="379" t="str">
        <f>iferror(vlookup(H1520,Actors!$A$2:$D$472,4,false),"")</f>
        <v>Navi Message (Targetable)</v>
      </c>
      <c r="K1520" s="376" t="s">
        <v>21</v>
      </c>
      <c r="L1520" s="376" t="s">
        <v>8171</v>
      </c>
      <c r="M1520" s="381" t="str">
        <f>iferror(vlookup(A1520,Variables!$F$2:$G$2762,2,false),"")</f>
        <v>"The Desert Colossus's face...it sure looks evil!"</v>
      </c>
      <c r="N1520" s="378" t="s">
        <v>1059</v>
      </c>
    </row>
    <row r="1521">
      <c r="A1521" s="375" t="s">
        <v>8172</v>
      </c>
      <c r="B1521" s="376" t="s">
        <v>50</v>
      </c>
      <c r="C1521" s="377" t="str">
        <f>iferror(vlookup(B1521,Maps!$A$2:$B$111,2,false),"")</f>
        <v>Spirit Temple</v>
      </c>
      <c r="D1521" s="376" t="s">
        <v>14</v>
      </c>
      <c r="E1521" s="376" t="s">
        <v>688</v>
      </c>
      <c r="F1521" s="378"/>
      <c r="G1521" s="378"/>
      <c r="H1521" s="376" t="s">
        <v>2978</v>
      </c>
      <c r="I1521" s="338" t="s">
        <v>5589</v>
      </c>
      <c r="J1521" s="383" t="str">
        <f>iferror(vlookup(H1521,Actors!$A$2:$D$472,4,false),"")</f>
        <v>Pot</v>
      </c>
      <c r="K1521" s="384" t="s">
        <v>21</v>
      </c>
      <c r="L1521" s="376" t="s">
        <v>8173</v>
      </c>
      <c r="M1521" s="381" t="str">
        <f>iferror(vlookup(A1521,Variables!$F$2:$G$2762,2,false),"")</f>
        <v/>
      </c>
      <c r="N1521" s="385" t="s">
        <v>1059</v>
      </c>
    </row>
    <row r="1522">
      <c r="A1522" s="375" t="s">
        <v>8174</v>
      </c>
      <c r="B1522" s="376" t="s">
        <v>50</v>
      </c>
      <c r="C1522" s="377" t="str">
        <f>iferror(vlookup(B1522,Maps!$A$2:$B$111,2,false),"")</f>
        <v>Spirit Temple</v>
      </c>
      <c r="D1522" s="376" t="s">
        <v>14</v>
      </c>
      <c r="E1522" s="376" t="s">
        <v>688</v>
      </c>
      <c r="F1522" s="378"/>
      <c r="G1522" s="378"/>
      <c r="H1522" s="376" t="s">
        <v>2978</v>
      </c>
      <c r="I1522" s="338" t="s">
        <v>5589</v>
      </c>
      <c r="J1522" s="383" t="str">
        <f>iferror(vlookup(H1522,Actors!$A$2:$D$472,4,false),"")</f>
        <v>Pot</v>
      </c>
      <c r="K1522" s="384" t="s">
        <v>21</v>
      </c>
      <c r="L1522" s="376" t="s">
        <v>8175</v>
      </c>
      <c r="M1522" s="381" t="str">
        <f>iferror(vlookup(A1522,Variables!$F$2:$G$2762,2,false),"")</f>
        <v/>
      </c>
      <c r="N1522" s="385" t="s">
        <v>1059</v>
      </c>
    </row>
    <row r="1523">
      <c r="A1523" s="375" t="s">
        <v>8176</v>
      </c>
      <c r="B1523" s="376" t="s">
        <v>50</v>
      </c>
      <c r="C1523" s="377" t="str">
        <f>iferror(vlookup(B1523,Maps!$A$2:$B$111,2,false),"")</f>
        <v>Spirit Temple</v>
      </c>
      <c r="D1523" s="376" t="s">
        <v>14</v>
      </c>
      <c r="E1523" s="376" t="s">
        <v>688</v>
      </c>
      <c r="F1523" s="378"/>
      <c r="G1523" s="378"/>
      <c r="H1523" s="376" t="s">
        <v>2978</v>
      </c>
      <c r="I1523" s="338" t="s">
        <v>5589</v>
      </c>
      <c r="J1523" s="383" t="str">
        <f>iferror(vlookup(H1523,Actors!$A$2:$D$472,4,false),"")</f>
        <v>Pot</v>
      </c>
      <c r="K1523" s="384" t="s">
        <v>21</v>
      </c>
      <c r="L1523" s="376" t="s">
        <v>8177</v>
      </c>
      <c r="M1523" s="381" t="str">
        <f>iferror(vlookup(A1523,Variables!$F$2:$G$2762,2,false),"")</f>
        <v/>
      </c>
      <c r="N1523" s="385" t="s">
        <v>1059</v>
      </c>
    </row>
    <row r="1524">
      <c r="A1524" s="375" t="s">
        <v>8178</v>
      </c>
      <c r="B1524" s="376" t="s">
        <v>50</v>
      </c>
      <c r="C1524" s="377" t="str">
        <f>iferror(vlookup(B1524,Maps!$A$2:$B$111,2,false),"")</f>
        <v>Spirit Temple</v>
      </c>
      <c r="D1524" s="376" t="s">
        <v>14</v>
      </c>
      <c r="E1524" s="376" t="s">
        <v>688</v>
      </c>
      <c r="F1524" s="378"/>
      <c r="G1524" s="378"/>
      <c r="H1524" s="376" t="s">
        <v>2978</v>
      </c>
      <c r="I1524" s="338" t="s">
        <v>5589</v>
      </c>
      <c r="J1524" s="383" t="str">
        <f>iferror(vlookup(H1524,Actors!$A$2:$D$472,4,false),"")</f>
        <v>Pot</v>
      </c>
      <c r="K1524" s="384" t="s">
        <v>21</v>
      </c>
      <c r="L1524" s="376" t="s">
        <v>8179</v>
      </c>
      <c r="M1524" s="381" t="str">
        <f>iferror(vlookup(A1524,Variables!$F$2:$G$2762,2,false),"")</f>
        <v/>
      </c>
      <c r="N1524" s="385" t="s">
        <v>1059</v>
      </c>
    </row>
    <row r="1525">
      <c r="A1525" s="375" t="s">
        <v>8180</v>
      </c>
      <c r="B1525" s="376" t="s">
        <v>50</v>
      </c>
      <c r="C1525" s="377" t="str">
        <f>iferror(vlookup(B1525,Maps!$A$2:$B$111,2,false),"")</f>
        <v>Spirit Temple</v>
      </c>
      <c r="D1525" s="376" t="s">
        <v>14</v>
      </c>
      <c r="E1525" s="376" t="s">
        <v>688</v>
      </c>
      <c r="F1525" s="378"/>
      <c r="G1525" s="378"/>
      <c r="H1525" s="376" t="s">
        <v>2978</v>
      </c>
      <c r="I1525" s="338" t="s">
        <v>5589</v>
      </c>
      <c r="J1525" s="383" t="str">
        <f>iferror(vlookup(H1525,Actors!$A$2:$D$472,4,false),"")</f>
        <v>Pot</v>
      </c>
      <c r="K1525" s="384" t="s">
        <v>21</v>
      </c>
      <c r="L1525" s="376" t="s">
        <v>8181</v>
      </c>
      <c r="M1525" s="381" t="str">
        <f>iferror(vlookup(A1525,Variables!$F$2:$G$2762,2,false),"")</f>
        <v/>
      </c>
      <c r="N1525" s="385" t="s">
        <v>1059</v>
      </c>
    </row>
    <row r="1526">
      <c r="A1526" s="375" t="s">
        <v>8182</v>
      </c>
      <c r="B1526" s="376" t="s">
        <v>50</v>
      </c>
      <c r="C1526" s="377" t="str">
        <f>iferror(vlookup(B1526,Maps!$A$2:$B$111,2,false),"")</f>
        <v>Spirit Temple</v>
      </c>
      <c r="D1526" s="376" t="s">
        <v>14</v>
      </c>
      <c r="E1526" s="376" t="s">
        <v>688</v>
      </c>
      <c r="F1526" s="378"/>
      <c r="G1526" s="378"/>
      <c r="H1526" s="376" t="s">
        <v>2978</v>
      </c>
      <c r="I1526" s="338" t="s">
        <v>5589</v>
      </c>
      <c r="J1526" s="383" t="str">
        <f>iferror(vlookup(H1526,Actors!$A$2:$D$472,4,false),"")</f>
        <v>Pot</v>
      </c>
      <c r="K1526" s="384" t="s">
        <v>21</v>
      </c>
      <c r="L1526" s="376" t="s">
        <v>8183</v>
      </c>
      <c r="M1526" s="381" t="str">
        <f>iferror(vlookup(A1526,Variables!$F$2:$G$2762,2,false),"")</f>
        <v/>
      </c>
      <c r="N1526" s="385" t="s">
        <v>1059</v>
      </c>
    </row>
    <row r="1527">
      <c r="A1527" s="386" t="s">
        <v>7796</v>
      </c>
      <c r="B1527" s="387" t="s">
        <v>50</v>
      </c>
      <c r="C1527" s="388" t="str">
        <f>iferror(vlookup(B1527,Maps!$A$2:$B$111,2,false),"")</f>
        <v>Spirit Temple</v>
      </c>
      <c r="D1527" s="387" t="s">
        <v>14</v>
      </c>
      <c r="E1527" s="387" t="s">
        <v>690</v>
      </c>
      <c r="F1527" s="389"/>
      <c r="G1527" s="389"/>
      <c r="H1527" s="387" t="s">
        <v>3024</v>
      </c>
      <c r="I1527" s="390" t="s">
        <v>5655</v>
      </c>
      <c r="J1527" s="284" t="str">
        <f>iferror(vlookup(H1527,Actors!$A$2:$D$472,4,false),"")</f>
        <v>Bronze / Diamond / Eye Switch</v>
      </c>
      <c r="K1527" s="393" t="s">
        <v>35</v>
      </c>
      <c r="L1527" s="387" t="s">
        <v>7797</v>
      </c>
      <c r="M1527" s="392" t="str">
        <f>iferror(vlookup(A1527,Variables!$F$2:$G$2762,2,false),"")</f>
        <v>Rusted Switch</v>
      </c>
      <c r="N1527" s="394" t="s">
        <v>1059</v>
      </c>
    </row>
    <row r="1528">
      <c r="A1528" s="386" t="s">
        <v>8184</v>
      </c>
      <c r="B1528" s="387" t="s">
        <v>50</v>
      </c>
      <c r="C1528" s="388" t="str">
        <f>iferror(vlookup(B1528,Maps!$A$2:$B$111,2,false),"")</f>
        <v>Spirit Temple</v>
      </c>
      <c r="D1528" s="387" t="s">
        <v>14</v>
      </c>
      <c r="E1528" s="387" t="s">
        <v>690</v>
      </c>
      <c r="F1528" s="389"/>
      <c r="G1528" s="389"/>
      <c r="H1528" s="387" t="s">
        <v>2953</v>
      </c>
      <c r="I1528" s="390" t="s">
        <v>5543</v>
      </c>
      <c r="J1528" s="284" t="str">
        <f>iferror(vlookup(H1528,Actors!$A$2:$D$472,4,false),"")</f>
        <v>Pushblock</v>
      </c>
      <c r="K1528" s="393" t="s">
        <v>35</v>
      </c>
      <c r="L1528" s="387" t="s">
        <v>8185</v>
      </c>
      <c r="M1528" s="392" t="str">
        <f>iferror(vlookup(A1528,Variables!$F$2:$G$2762,2,false),"")</f>
        <v/>
      </c>
      <c r="N1528" s="394" t="s">
        <v>1059</v>
      </c>
    </row>
    <row r="1529">
      <c r="A1529" s="386" t="s">
        <v>8186</v>
      </c>
      <c r="B1529" s="387" t="s">
        <v>50</v>
      </c>
      <c r="C1529" s="388" t="str">
        <f>iferror(vlookup(B1529,Maps!$A$2:$B$111,2,false),"")</f>
        <v>Spirit Temple</v>
      </c>
      <c r="D1529" s="387" t="s">
        <v>14</v>
      </c>
      <c r="E1529" s="387" t="s">
        <v>690</v>
      </c>
      <c r="F1529" s="389"/>
      <c r="G1529" s="389"/>
      <c r="H1529" s="387" t="s">
        <v>2953</v>
      </c>
      <c r="I1529" s="390" t="s">
        <v>5543</v>
      </c>
      <c r="J1529" s="284" t="str">
        <f>iferror(vlookup(H1529,Actors!$A$2:$D$472,4,false),"")</f>
        <v>Pushblock</v>
      </c>
      <c r="K1529" s="393" t="s">
        <v>35</v>
      </c>
      <c r="L1529" s="387" t="s">
        <v>8187</v>
      </c>
      <c r="M1529" s="392" t="str">
        <f>iferror(vlookup(A1529,Variables!$F$2:$G$2762,2,false),"")</f>
        <v/>
      </c>
      <c r="N1529" s="394" t="s">
        <v>1059</v>
      </c>
    </row>
    <row r="1530">
      <c r="A1530" s="386" t="s">
        <v>8188</v>
      </c>
      <c r="B1530" s="387" t="s">
        <v>50</v>
      </c>
      <c r="C1530" s="388" t="str">
        <f>iferror(vlookup(B1530,Maps!$A$2:$B$111,2,false),"")</f>
        <v>Spirit Temple</v>
      </c>
      <c r="D1530" s="387" t="s">
        <v>14</v>
      </c>
      <c r="E1530" s="387" t="s">
        <v>690</v>
      </c>
      <c r="F1530" s="389"/>
      <c r="G1530" s="389"/>
      <c r="H1530" s="387" t="s">
        <v>2953</v>
      </c>
      <c r="I1530" s="390" t="s">
        <v>5543</v>
      </c>
      <c r="J1530" s="284" t="str">
        <f>iferror(vlookup(H1530,Actors!$A$2:$D$472,4,false),"")</f>
        <v>Pushblock</v>
      </c>
      <c r="K1530" s="393" t="s">
        <v>35</v>
      </c>
      <c r="L1530" s="387" t="s">
        <v>8189</v>
      </c>
      <c r="M1530" s="392" t="str">
        <f>iferror(vlookup(A1530,Variables!$F$2:$G$2762,2,false),"")</f>
        <v/>
      </c>
      <c r="N1530" s="394" t="s">
        <v>1059</v>
      </c>
    </row>
    <row r="1531">
      <c r="A1531" s="386" t="s">
        <v>8190</v>
      </c>
      <c r="B1531" s="387" t="s">
        <v>50</v>
      </c>
      <c r="C1531" s="388" t="str">
        <f>iferror(vlookup(B1531,Maps!$A$2:$B$111,2,false),"")</f>
        <v>Spirit Temple</v>
      </c>
      <c r="D1531" s="387" t="s">
        <v>14</v>
      </c>
      <c r="E1531" s="387" t="s">
        <v>690</v>
      </c>
      <c r="F1531" s="389"/>
      <c r="G1531" s="389"/>
      <c r="H1531" s="387" t="s">
        <v>2953</v>
      </c>
      <c r="I1531" s="390" t="s">
        <v>5543</v>
      </c>
      <c r="J1531" s="284" t="str">
        <f>iferror(vlookup(H1531,Actors!$A$2:$D$472,4,false),"")</f>
        <v>Pushblock</v>
      </c>
      <c r="K1531" s="393" t="s">
        <v>35</v>
      </c>
      <c r="L1531" s="387" t="s">
        <v>8191</v>
      </c>
      <c r="M1531" s="392" t="str">
        <f>iferror(vlookup(A1531,Variables!$F$2:$G$2762,2,false),"")</f>
        <v/>
      </c>
      <c r="N1531" s="394" t="s">
        <v>1059</v>
      </c>
    </row>
    <row r="1532">
      <c r="A1532" s="386" t="s">
        <v>8192</v>
      </c>
      <c r="B1532" s="387" t="s">
        <v>50</v>
      </c>
      <c r="C1532" s="388" t="str">
        <f>iferror(vlookup(B1532,Maps!$A$2:$B$111,2,false),"")</f>
        <v>Spirit Temple</v>
      </c>
      <c r="D1532" s="387" t="s">
        <v>14</v>
      </c>
      <c r="E1532" s="387" t="s">
        <v>690</v>
      </c>
      <c r="F1532" s="389"/>
      <c r="G1532" s="389"/>
      <c r="H1532" s="387" t="s">
        <v>3052</v>
      </c>
      <c r="I1532" s="390" t="s">
        <v>5695</v>
      </c>
      <c r="J1532" s="284" t="str">
        <f>iferror(vlookup(H1532,Actors!$A$2:$D$472,4,false),"")</f>
        <v/>
      </c>
      <c r="K1532" s="393" t="s">
        <v>21</v>
      </c>
      <c r="L1532" s="387" t="s">
        <v>75</v>
      </c>
      <c r="M1532" s="392" t="str">
        <f>iferror(vlookup(A1532,Variables!$F$2:$G$2762,2,false),"")</f>
        <v/>
      </c>
      <c r="N1532" s="394" t="s">
        <v>1059</v>
      </c>
    </row>
    <row r="1533">
      <c r="A1533" s="386" t="s">
        <v>8193</v>
      </c>
      <c r="B1533" s="387" t="s">
        <v>50</v>
      </c>
      <c r="C1533" s="388" t="str">
        <f>iferror(vlookup(B1533,Maps!$A$2:$B$111,2,false),"")</f>
        <v>Spirit Temple</v>
      </c>
      <c r="D1533" s="387" t="s">
        <v>14</v>
      </c>
      <c r="E1533" s="387" t="s">
        <v>690</v>
      </c>
      <c r="F1533" s="389"/>
      <c r="G1533" s="389"/>
      <c r="H1533" s="387" t="s">
        <v>3052</v>
      </c>
      <c r="I1533" s="390" t="s">
        <v>5695</v>
      </c>
      <c r="J1533" s="284" t="str">
        <f>iferror(vlookup(H1533,Actors!$A$2:$D$472,4,false),"")</f>
        <v/>
      </c>
      <c r="K1533" s="393" t="s">
        <v>21</v>
      </c>
      <c r="L1533" s="387" t="s">
        <v>96</v>
      </c>
      <c r="M1533" s="392" t="str">
        <f>iferror(vlookup(A1533,Variables!$F$2:$G$2762,2,false),"")</f>
        <v/>
      </c>
      <c r="N1533" s="394" t="s">
        <v>1059</v>
      </c>
    </row>
    <row r="1534">
      <c r="A1534" s="386" t="s">
        <v>8095</v>
      </c>
      <c r="B1534" s="387" t="s">
        <v>50</v>
      </c>
      <c r="C1534" s="388" t="str">
        <f>iferror(vlookup(B1534,Maps!$A$2:$B$111,2,false),"")</f>
        <v>Spirit Temple</v>
      </c>
      <c r="D1534" s="387" t="s">
        <v>14</v>
      </c>
      <c r="E1534" s="387" t="s">
        <v>690</v>
      </c>
      <c r="F1534" s="389"/>
      <c r="G1534" s="389"/>
      <c r="H1534" s="387" t="s">
        <v>3180</v>
      </c>
      <c r="I1534" s="390" t="s">
        <v>5930</v>
      </c>
      <c r="J1534" s="284" t="str">
        <f>iferror(vlookup(H1534,Actors!$A$2:$D$472,4,false),"")</f>
        <v>Spirit Temple Entrance Room Elevator</v>
      </c>
      <c r="K1534" s="393" t="s">
        <v>2936</v>
      </c>
      <c r="L1534" s="387" t="s">
        <v>89</v>
      </c>
      <c r="M1534" s="392" t="str">
        <f>iferror(vlookup(A1534,Variables!$F$2:$G$2762,2,false),"")</f>
        <v/>
      </c>
      <c r="N1534" s="394" t="s">
        <v>1059</v>
      </c>
    </row>
    <row r="1535">
      <c r="A1535" s="386" t="s">
        <v>8194</v>
      </c>
      <c r="B1535" s="387" t="s">
        <v>50</v>
      </c>
      <c r="C1535" s="388" t="str">
        <f>iferror(vlookup(B1535,Maps!$A$2:$B$111,2,false),"")</f>
        <v>Spirit Temple</v>
      </c>
      <c r="D1535" s="387" t="s">
        <v>14</v>
      </c>
      <c r="E1535" s="387" t="s">
        <v>690</v>
      </c>
      <c r="F1535" s="389"/>
      <c r="G1535" s="389"/>
      <c r="H1535" s="387" t="s">
        <v>3287</v>
      </c>
      <c r="I1535" s="390" t="s">
        <v>6128</v>
      </c>
      <c r="J1535" s="284" t="str">
        <f>iferror(vlookup(H1535,Actors!$A$2:$D$472,4,false),"")</f>
        <v>Silver Gauntlets Pushblock [?]</v>
      </c>
      <c r="K1535" s="393" t="s">
        <v>35</v>
      </c>
      <c r="L1535" s="387" t="s">
        <v>75</v>
      </c>
      <c r="M1535" s="392" t="str">
        <f>iferror(vlookup(A1535,Variables!$F$2:$G$2762,2,false),"")</f>
        <v/>
      </c>
      <c r="N1535" s="394" t="s">
        <v>1059</v>
      </c>
    </row>
    <row r="1536">
      <c r="A1536" s="386" t="s">
        <v>8195</v>
      </c>
      <c r="B1536" s="387" t="s">
        <v>50</v>
      </c>
      <c r="C1536" s="388" t="str">
        <f>iferror(vlookup(B1536,Maps!$A$2:$B$111,2,false),"")</f>
        <v>Spirit Temple</v>
      </c>
      <c r="D1536" s="387" t="s">
        <v>14</v>
      </c>
      <c r="E1536" s="387" t="s">
        <v>690</v>
      </c>
      <c r="F1536" s="389"/>
      <c r="G1536" s="389"/>
      <c r="H1536" s="387" t="s">
        <v>3287</v>
      </c>
      <c r="I1536" s="390" t="s">
        <v>6128</v>
      </c>
      <c r="J1536" s="284" t="str">
        <f>iferror(vlookup(H1536,Actors!$A$2:$D$472,4,false),"")</f>
        <v>Silver Gauntlets Pushblock [?]</v>
      </c>
      <c r="K1536" s="393" t="s">
        <v>35</v>
      </c>
      <c r="L1536" s="387" t="s">
        <v>96</v>
      </c>
      <c r="M1536" s="392" t="str">
        <f>iferror(vlookup(A1536,Variables!$F$2:$G$2762,2,false),"")</f>
        <v/>
      </c>
      <c r="N1536" s="394" t="s">
        <v>1059</v>
      </c>
    </row>
    <row r="1537">
      <c r="A1537" s="375" t="s">
        <v>8196</v>
      </c>
      <c r="B1537" s="376" t="s">
        <v>50</v>
      </c>
      <c r="C1537" s="377" t="str">
        <f>iferror(vlookup(B1537,Maps!$A$2:$B$111,2,false),"")</f>
        <v>Spirit Temple</v>
      </c>
      <c r="D1537" s="376" t="s">
        <v>14</v>
      </c>
      <c r="E1537" s="376" t="s">
        <v>692</v>
      </c>
      <c r="F1537" s="378"/>
      <c r="G1537" s="378"/>
      <c r="H1537" s="376" t="s">
        <v>69</v>
      </c>
      <c r="I1537" s="338" t="s">
        <v>4928</v>
      </c>
      <c r="J1537" s="379" t="str">
        <f>iferror(vlookup(H1537,Actors!$A$2:$D$472,4,false),"")</f>
        <v>Flame</v>
      </c>
      <c r="K1537" s="376" t="s">
        <v>21</v>
      </c>
      <c r="L1537" s="376" t="s">
        <v>4098</v>
      </c>
      <c r="M1537" s="381" t="str">
        <f>iferror(vlookup(A1537,Variables!$F$2:$G$2762,2,false),"")</f>
        <v>Flame - Small, Orange</v>
      </c>
      <c r="N1537" s="378" t="s">
        <v>1059</v>
      </c>
    </row>
    <row r="1538">
      <c r="A1538" s="375" t="s">
        <v>8196</v>
      </c>
      <c r="B1538" s="376" t="s">
        <v>50</v>
      </c>
      <c r="C1538" s="377" t="str">
        <f>iferror(vlookup(B1538,Maps!$A$2:$B$111,2,false),"")</f>
        <v>Spirit Temple</v>
      </c>
      <c r="D1538" s="376" t="s">
        <v>14</v>
      </c>
      <c r="E1538" s="376" t="s">
        <v>692</v>
      </c>
      <c r="F1538" s="378"/>
      <c r="G1538" s="378"/>
      <c r="H1538" s="376" t="s">
        <v>69</v>
      </c>
      <c r="I1538" s="338" t="s">
        <v>4928</v>
      </c>
      <c r="J1538" s="379" t="str">
        <f>iferror(vlookup(H1538,Actors!$A$2:$D$472,4,false),"")</f>
        <v>Flame</v>
      </c>
      <c r="K1538" s="376" t="s">
        <v>21</v>
      </c>
      <c r="L1538" s="376" t="s">
        <v>4098</v>
      </c>
      <c r="M1538" s="381" t="str">
        <f>iferror(vlookup(A1538,Variables!$F$2:$G$2762,2,false),"")</f>
        <v>Flame - Small, Orange</v>
      </c>
      <c r="N1538" s="378" t="s">
        <v>1059</v>
      </c>
    </row>
    <row r="1539">
      <c r="A1539" s="375" t="s">
        <v>8196</v>
      </c>
      <c r="B1539" s="376" t="s">
        <v>50</v>
      </c>
      <c r="C1539" s="377" t="str">
        <f>iferror(vlookup(B1539,Maps!$A$2:$B$111,2,false),"")</f>
        <v>Spirit Temple</v>
      </c>
      <c r="D1539" s="376" t="s">
        <v>14</v>
      </c>
      <c r="E1539" s="376" t="s">
        <v>692</v>
      </c>
      <c r="F1539" s="378"/>
      <c r="G1539" s="378"/>
      <c r="H1539" s="376" t="s">
        <v>69</v>
      </c>
      <c r="I1539" s="338" t="s">
        <v>4928</v>
      </c>
      <c r="J1539" s="379" t="str">
        <f>iferror(vlookup(H1539,Actors!$A$2:$D$472,4,false),"")</f>
        <v>Flame</v>
      </c>
      <c r="K1539" s="376" t="s">
        <v>21</v>
      </c>
      <c r="L1539" s="376" t="s">
        <v>4098</v>
      </c>
      <c r="M1539" s="381" t="str">
        <f>iferror(vlookup(A1539,Variables!$F$2:$G$2762,2,false),"")</f>
        <v>Flame - Small, Orange</v>
      </c>
      <c r="N1539" s="378" t="s">
        <v>1059</v>
      </c>
    </row>
    <row r="1540">
      <c r="A1540" s="375" t="s">
        <v>8196</v>
      </c>
      <c r="B1540" s="376" t="s">
        <v>50</v>
      </c>
      <c r="C1540" s="377" t="str">
        <f>iferror(vlookup(B1540,Maps!$A$2:$B$111,2,false),"")</f>
        <v>Spirit Temple</v>
      </c>
      <c r="D1540" s="376" t="s">
        <v>14</v>
      </c>
      <c r="E1540" s="376" t="s">
        <v>692</v>
      </c>
      <c r="F1540" s="378"/>
      <c r="G1540" s="378"/>
      <c r="H1540" s="376" t="s">
        <v>69</v>
      </c>
      <c r="I1540" s="338" t="s">
        <v>4928</v>
      </c>
      <c r="J1540" s="379" t="str">
        <f>iferror(vlookup(H1540,Actors!$A$2:$D$472,4,false),"")</f>
        <v>Flame</v>
      </c>
      <c r="K1540" s="376" t="s">
        <v>21</v>
      </c>
      <c r="L1540" s="376" t="s">
        <v>4098</v>
      </c>
      <c r="M1540" s="381" t="str">
        <f>iferror(vlookup(A1540,Variables!$F$2:$G$2762,2,false),"")</f>
        <v>Flame - Small, Orange</v>
      </c>
      <c r="N1540" s="378" t="s">
        <v>1059</v>
      </c>
    </row>
    <row r="1541">
      <c r="A1541" s="375" t="s">
        <v>8196</v>
      </c>
      <c r="B1541" s="376" t="s">
        <v>50</v>
      </c>
      <c r="C1541" s="377" t="str">
        <f>iferror(vlookup(B1541,Maps!$A$2:$B$111,2,false),"")</f>
        <v>Spirit Temple</v>
      </c>
      <c r="D1541" s="376" t="s">
        <v>14</v>
      </c>
      <c r="E1541" s="376" t="s">
        <v>692</v>
      </c>
      <c r="F1541" s="378"/>
      <c r="G1541" s="378"/>
      <c r="H1541" s="376" t="s">
        <v>69</v>
      </c>
      <c r="I1541" s="338" t="s">
        <v>4928</v>
      </c>
      <c r="J1541" s="379" t="str">
        <f>iferror(vlookup(H1541,Actors!$A$2:$D$472,4,false),"")</f>
        <v>Flame</v>
      </c>
      <c r="K1541" s="376" t="s">
        <v>21</v>
      </c>
      <c r="L1541" s="376" t="s">
        <v>4098</v>
      </c>
      <c r="M1541" s="381" t="str">
        <f>iferror(vlookup(A1541,Variables!$F$2:$G$2762,2,false),"")</f>
        <v>Flame - Small, Orange</v>
      </c>
      <c r="N1541" s="378" t="s">
        <v>1059</v>
      </c>
    </row>
    <row r="1542">
      <c r="A1542" s="375" t="s">
        <v>8196</v>
      </c>
      <c r="B1542" s="376" t="s">
        <v>50</v>
      </c>
      <c r="C1542" s="377" t="str">
        <f>iferror(vlookup(B1542,Maps!$A$2:$B$111,2,false),"")</f>
        <v>Spirit Temple</v>
      </c>
      <c r="D1542" s="376" t="s">
        <v>14</v>
      </c>
      <c r="E1542" s="376" t="s">
        <v>692</v>
      </c>
      <c r="F1542" s="378"/>
      <c r="G1542" s="378"/>
      <c r="H1542" s="376" t="s">
        <v>69</v>
      </c>
      <c r="I1542" s="338" t="s">
        <v>4928</v>
      </c>
      <c r="J1542" s="379" t="str">
        <f>iferror(vlookup(H1542,Actors!$A$2:$D$472,4,false),"")</f>
        <v>Flame</v>
      </c>
      <c r="K1542" s="376" t="s">
        <v>21</v>
      </c>
      <c r="L1542" s="376" t="s">
        <v>4098</v>
      </c>
      <c r="M1542" s="381" t="str">
        <f>iferror(vlookup(A1542,Variables!$F$2:$G$2762,2,false),"")</f>
        <v>Flame - Small, Orange</v>
      </c>
      <c r="N1542" s="378" t="s">
        <v>1059</v>
      </c>
    </row>
    <row r="1543">
      <c r="A1543" s="386" t="s">
        <v>7099</v>
      </c>
      <c r="B1543" s="387" t="s">
        <v>50</v>
      </c>
      <c r="C1543" s="388" t="str">
        <f>iferror(vlookup(B1543,Maps!$A$2:$B$111,2,false),"")</f>
        <v>Spirit Temple</v>
      </c>
      <c r="D1543" s="387" t="s">
        <v>14</v>
      </c>
      <c r="E1543" s="387" t="s">
        <v>694</v>
      </c>
      <c r="F1543" s="389"/>
      <c r="G1543" s="389"/>
      <c r="H1543" s="387" t="s">
        <v>2953</v>
      </c>
      <c r="I1543" s="390" t="s">
        <v>5543</v>
      </c>
      <c r="J1543" s="284" t="str">
        <f>iferror(vlookup(H1543,Actors!$A$2:$D$472,4,false),"")</f>
        <v>Pushblock</v>
      </c>
      <c r="K1543" s="393" t="s">
        <v>35</v>
      </c>
      <c r="L1543" s="387" t="s">
        <v>7100</v>
      </c>
      <c r="M1543" s="392" t="str">
        <f>iferror(vlookup(A1543,Variables!$F$2:$G$2762,2,false),"")</f>
        <v/>
      </c>
      <c r="N1543" s="394" t="s">
        <v>1059</v>
      </c>
    </row>
    <row r="1544">
      <c r="A1544" s="386" t="s">
        <v>7099</v>
      </c>
      <c r="B1544" s="387" t="s">
        <v>50</v>
      </c>
      <c r="C1544" s="388" t="str">
        <f>iferror(vlookup(B1544,Maps!$A$2:$B$111,2,false),"")</f>
        <v>Spirit Temple</v>
      </c>
      <c r="D1544" s="387" t="s">
        <v>14</v>
      </c>
      <c r="E1544" s="387" t="s">
        <v>694</v>
      </c>
      <c r="F1544" s="389"/>
      <c r="G1544" s="389"/>
      <c r="H1544" s="387" t="s">
        <v>2953</v>
      </c>
      <c r="I1544" s="390" t="s">
        <v>5543</v>
      </c>
      <c r="J1544" s="284" t="str">
        <f>iferror(vlookup(H1544,Actors!$A$2:$D$472,4,false),"")</f>
        <v>Pushblock</v>
      </c>
      <c r="K1544" s="393" t="s">
        <v>35</v>
      </c>
      <c r="L1544" s="387" t="s">
        <v>7100</v>
      </c>
      <c r="M1544" s="392" t="str">
        <f>iferror(vlookup(A1544,Variables!$F$2:$G$2762,2,false),"")</f>
        <v/>
      </c>
      <c r="N1544" s="394" t="s">
        <v>1059</v>
      </c>
    </row>
    <row r="1545">
      <c r="A1545" s="386" t="s">
        <v>7099</v>
      </c>
      <c r="B1545" s="387" t="s">
        <v>50</v>
      </c>
      <c r="C1545" s="388" t="str">
        <f>iferror(vlookup(B1545,Maps!$A$2:$B$111,2,false),"")</f>
        <v>Spirit Temple</v>
      </c>
      <c r="D1545" s="387" t="s">
        <v>14</v>
      </c>
      <c r="E1545" s="387" t="s">
        <v>694</v>
      </c>
      <c r="F1545" s="389"/>
      <c r="G1545" s="389"/>
      <c r="H1545" s="387" t="s">
        <v>2953</v>
      </c>
      <c r="I1545" s="390" t="s">
        <v>5543</v>
      </c>
      <c r="J1545" s="284" t="str">
        <f>iferror(vlookup(H1545,Actors!$A$2:$D$472,4,false),"")</f>
        <v>Pushblock</v>
      </c>
      <c r="K1545" s="393" t="s">
        <v>35</v>
      </c>
      <c r="L1545" s="387" t="s">
        <v>7100</v>
      </c>
      <c r="M1545" s="392" t="str">
        <f>iferror(vlookup(A1545,Variables!$F$2:$G$2762,2,false),"")</f>
        <v/>
      </c>
      <c r="N1545" s="394" t="s">
        <v>1059</v>
      </c>
    </row>
    <row r="1546">
      <c r="A1546" s="386" t="s">
        <v>8197</v>
      </c>
      <c r="B1546" s="387" t="s">
        <v>50</v>
      </c>
      <c r="C1546" s="388" t="str">
        <f>iferror(vlookup(B1546,Maps!$A$2:$B$111,2,false),"")</f>
        <v>Spirit Temple</v>
      </c>
      <c r="D1546" s="387" t="s">
        <v>14</v>
      </c>
      <c r="E1546" s="387" t="s">
        <v>694</v>
      </c>
      <c r="F1546" s="389"/>
      <c r="G1546" s="389"/>
      <c r="H1546" s="387" t="s">
        <v>3087</v>
      </c>
      <c r="I1546" s="390" t="s">
        <v>5762</v>
      </c>
      <c r="J1546" s="391" t="str">
        <f>iferror(vlookup(H1546,Actors!$A$2:$D$472,4,false),"")</f>
        <v>Sun Switch</v>
      </c>
      <c r="K1546" s="387" t="s">
        <v>3024</v>
      </c>
      <c r="L1546" s="387" t="s">
        <v>8198</v>
      </c>
      <c r="M1546" s="392" t="str">
        <f>iferror(vlookup(A1546,Variables!$F$2:$G$2762,2,false),"")</f>
        <v/>
      </c>
      <c r="N1546" s="389" t="s">
        <v>1059</v>
      </c>
    </row>
    <row r="1547">
      <c r="A1547" s="386" t="s">
        <v>7160</v>
      </c>
      <c r="B1547" s="387" t="s">
        <v>50</v>
      </c>
      <c r="C1547" s="388" t="str">
        <f>iferror(vlookup(B1547,Maps!$A$2:$B$111,2,false),"")</f>
        <v>Spirit Temple</v>
      </c>
      <c r="D1547" s="387" t="s">
        <v>14</v>
      </c>
      <c r="E1547" s="387" t="s">
        <v>694</v>
      </c>
      <c r="F1547" s="389"/>
      <c r="G1547" s="389"/>
      <c r="H1547" s="387" t="s">
        <v>2772</v>
      </c>
      <c r="I1547" s="390" t="s">
        <v>5244</v>
      </c>
      <c r="J1547" s="391" t="str">
        <f>iferror(vlookup(H1547,Actors!$A$2:$D$472,4,false),"")</f>
        <v>Beamos</v>
      </c>
      <c r="K1547" s="387" t="s">
        <v>2774</v>
      </c>
      <c r="L1547" s="387" t="s">
        <v>4507</v>
      </c>
      <c r="M1547" s="392" t="str">
        <f>iferror(vlookup(A1547,Variables!$F$2:$G$2762,2,false),"")</f>
        <v/>
      </c>
      <c r="N1547" s="389" t="s">
        <v>1059</v>
      </c>
    </row>
    <row r="1548">
      <c r="A1548" s="386" t="s">
        <v>7160</v>
      </c>
      <c r="B1548" s="387" t="s">
        <v>50</v>
      </c>
      <c r="C1548" s="388" t="str">
        <f>iferror(vlookup(B1548,Maps!$A$2:$B$111,2,false),"")</f>
        <v>Spirit Temple</v>
      </c>
      <c r="D1548" s="387" t="s">
        <v>14</v>
      </c>
      <c r="E1548" s="387" t="s">
        <v>694</v>
      </c>
      <c r="F1548" s="389"/>
      <c r="G1548" s="389"/>
      <c r="H1548" s="387" t="s">
        <v>2772</v>
      </c>
      <c r="I1548" s="390" t="s">
        <v>5244</v>
      </c>
      <c r="J1548" s="391" t="str">
        <f>iferror(vlookup(H1548,Actors!$A$2:$D$472,4,false),"")</f>
        <v>Beamos</v>
      </c>
      <c r="K1548" s="387" t="s">
        <v>2774</v>
      </c>
      <c r="L1548" s="387" t="s">
        <v>4507</v>
      </c>
      <c r="M1548" s="392" t="str">
        <f>iferror(vlookup(A1548,Variables!$F$2:$G$2762,2,false),"")</f>
        <v/>
      </c>
      <c r="N1548" s="389" t="s">
        <v>1059</v>
      </c>
    </row>
    <row r="1549">
      <c r="A1549" s="386" t="s">
        <v>7160</v>
      </c>
      <c r="B1549" s="387" t="s">
        <v>50</v>
      </c>
      <c r="C1549" s="388" t="str">
        <f>iferror(vlookup(B1549,Maps!$A$2:$B$111,2,false),"")</f>
        <v>Spirit Temple</v>
      </c>
      <c r="D1549" s="387" t="s">
        <v>14</v>
      </c>
      <c r="E1549" s="387" t="s">
        <v>694</v>
      </c>
      <c r="F1549" s="389"/>
      <c r="G1549" s="389"/>
      <c r="H1549" s="387" t="s">
        <v>2772</v>
      </c>
      <c r="I1549" s="390" t="s">
        <v>5244</v>
      </c>
      <c r="J1549" s="391" t="str">
        <f>iferror(vlookup(H1549,Actors!$A$2:$D$472,4,false),"")</f>
        <v>Beamos</v>
      </c>
      <c r="K1549" s="387" t="s">
        <v>2774</v>
      </c>
      <c r="L1549" s="387" t="s">
        <v>4507</v>
      </c>
      <c r="M1549" s="392" t="str">
        <f>iferror(vlookup(A1549,Variables!$F$2:$G$2762,2,false),"")</f>
        <v/>
      </c>
      <c r="N1549" s="389" t="s">
        <v>1059</v>
      </c>
    </row>
    <row r="1550">
      <c r="A1550" s="386" t="s">
        <v>8199</v>
      </c>
      <c r="B1550" s="387" t="s">
        <v>50</v>
      </c>
      <c r="C1550" s="388" t="str">
        <f>iferror(vlookup(B1550,Maps!$A$2:$B$111,2,false),"")</f>
        <v>Spirit Temple</v>
      </c>
      <c r="D1550" s="387" t="s">
        <v>14</v>
      </c>
      <c r="E1550" s="387" t="s">
        <v>694</v>
      </c>
      <c r="F1550" s="389"/>
      <c r="G1550" s="389"/>
      <c r="H1550" s="387" t="s">
        <v>812</v>
      </c>
      <c r="I1550" s="390" t="s">
        <v>5363</v>
      </c>
      <c r="J1550" s="284" t="str">
        <f>iferror(vlookup(H1550,Actors!$A$2:$D$472,4,false),"")</f>
        <v>Reflectable Ray of Light</v>
      </c>
      <c r="K1550" s="393" t="s">
        <v>2826</v>
      </c>
      <c r="L1550" s="387" t="s">
        <v>21</v>
      </c>
      <c r="M1550" s="392" t="str">
        <f>iferror(vlookup(A1550,Variables!$F$2:$G$2762,2,false),"")</f>
        <v/>
      </c>
      <c r="N1550" s="394" t="s">
        <v>1059</v>
      </c>
    </row>
    <row r="1551">
      <c r="A1551" s="386" t="s">
        <v>8200</v>
      </c>
      <c r="B1551" s="387" t="s">
        <v>50</v>
      </c>
      <c r="C1551" s="388" t="str">
        <f>iferror(vlookup(B1551,Maps!$A$2:$B$111,2,false),"")</f>
        <v>Spirit Temple</v>
      </c>
      <c r="D1551" s="387" t="s">
        <v>14</v>
      </c>
      <c r="E1551" s="387" t="s">
        <v>694</v>
      </c>
      <c r="F1551" s="389"/>
      <c r="G1551" s="389"/>
      <c r="H1551" s="387" t="s">
        <v>104</v>
      </c>
      <c r="I1551" s="390" t="s">
        <v>5146</v>
      </c>
      <c r="J1551" s="391" t="str">
        <f>iferror(vlookup(H1551,Actors!$A$2:$D$472,4,false),"")</f>
        <v>Torch Stand (Generic)</v>
      </c>
      <c r="K1551" s="387" t="s">
        <v>2818</v>
      </c>
      <c r="L1551" s="387" t="s">
        <v>4040</v>
      </c>
      <c r="M1551" s="392" t="str">
        <f>iferror(vlookup(A1551,Variables!$F$2:$G$2762,2,false),"")</f>
        <v>Golden Torch (Unlit)</v>
      </c>
      <c r="N1551" s="389" t="s">
        <v>1059</v>
      </c>
    </row>
    <row r="1552">
      <c r="A1552" s="386" t="s">
        <v>8201</v>
      </c>
      <c r="B1552" s="387" t="s">
        <v>50</v>
      </c>
      <c r="C1552" s="388" t="str">
        <f>iferror(vlookup(B1552,Maps!$A$2:$B$111,2,false),"")</f>
        <v>Spirit Temple</v>
      </c>
      <c r="D1552" s="387" t="s">
        <v>14</v>
      </c>
      <c r="E1552" s="387" t="s">
        <v>694</v>
      </c>
      <c r="F1552" s="389"/>
      <c r="G1552" s="389"/>
      <c r="H1552" s="387" t="s">
        <v>104</v>
      </c>
      <c r="I1552" s="390" t="s">
        <v>5146</v>
      </c>
      <c r="J1552" s="391" t="str">
        <f>iferror(vlookup(H1552,Actors!$A$2:$D$472,4,false),"")</f>
        <v>Torch Stand (Generic)</v>
      </c>
      <c r="K1552" s="387" t="s">
        <v>2818</v>
      </c>
      <c r="L1552" s="387" t="s">
        <v>8202</v>
      </c>
      <c r="M1552" s="392" t="str">
        <f>iferror(vlookup(A1552,Variables!$F$2:$G$2762,2,false),"")</f>
        <v>Stick Torch (Unlit)</v>
      </c>
      <c r="N1552" s="389" t="s">
        <v>1059</v>
      </c>
    </row>
    <row r="1553">
      <c r="A1553" s="386" t="s">
        <v>8201</v>
      </c>
      <c r="B1553" s="387" t="s">
        <v>50</v>
      </c>
      <c r="C1553" s="388" t="str">
        <f>iferror(vlookup(B1553,Maps!$A$2:$B$111,2,false),"")</f>
        <v>Spirit Temple</v>
      </c>
      <c r="D1553" s="387" t="s">
        <v>14</v>
      </c>
      <c r="E1553" s="387" t="s">
        <v>694</v>
      </c>
      <c r="F1553" s="389"/>
      <c r="G1553" s="389"/>
      <c r="H1553" s="387" t="s">
        <v>104</v>
      </c>
      <c r="I1553" s="390" t="s">
        <v>5146</v>
      </c>
      <c r="J1553" s="391" t="str">
        <f>iferror(vlookup(H1553,Actors!$A$2:$D$472,4,false),"")</f>
        <v>Torch Stand (Generic)</v>
      </c>
      <c r="K1553" s="387" t="s">
        <v>2818</v>
      </c>
      <c r="L1553" s="387" t="s">
        <v>8202</v>
      </c>
      <c r="M1553" s="392" t="str">
        <f>iferror(vlookup(A1553,Variables!$F$2:$G$2762,2,false),"")</f>
        <v>Stick Torch (Unlit)</v>
      </c>
      <c r="N1553" s="389" t="s">
        <v>1059</v>
      </c>
    </row>
    <row r="1554">
      <c r="A1554" s="386" t="s">
        <v>8201</v>
      </c>
      <c r="B1554" s="387" t="s">
        <v>50</v>
      </c>
      <c r="C1554" s="388" t="str">
        <f>iferror(vlookup(B1554,Maps!$A$2:$B$111,2,false),"")</f>
        <v>Spirit Temple</v>
      </c>
      <c r="D1554" s="387" t="s">
        <v>14</v>
      </c>
      <c r="E1554" s="387" t="s">
        <v>694</v>
      </c>
      <c r="F1554" s="389"/>
      <c r="G1554" s="389"/>
      <c r="H1554" s="387" t="s">
        <v>104</v>
      </c>
      <c r="I1554" s="390" t="s">
        <v>5146</v>
      </c>
      <c r="J1554" s="391" t="str">
        <f>iferror(vlookup(H1554,Actors!$A$2:$D$472,4,false),"")</f>
        <v>Torch Stand (Generic)</v>
      </c>
      <c r="K1554" s="387" t="s">
        <v>2818</v>
      </c>
      <c r="L1554" s="387" t="s">
        <v>8202</v>
      </c>
      <c r="M1554" s="392" t="str">
        <f>iferror(vlookup(A1554,Variables!$F$2:$G$2762,2,false),"")</f>
        <v>Stick Torch (Unlit)</v>
      </c>
      <c r="N1554" s="389" t="s">
        <v>1059</v>
      </c>
    </row>
    <row r="1555">
      <c r="A1555" s="386" t="s">
        <v>8203</v>
      </c>
      <c r="B1555" s="387" t="s">
        <v>50</v>
      </c>
      <c r="C1555" s="388" t="str">
        <f>iferror(vlookup(B1555,Maps!$A$2:$B$111,2,false),"")</f>
        <v>Spirit Temple</v>
      </c>
      <c r="D1555" s="387" t="s">
        <v>14</v>
      </c>
      <c r="E1555" s="387" t="s">
        <v>694</v>
      </c>
      <c r="F1555" s="389"/>
      <c r="G1555" s="389"/>
      <c r="H1555" s="387" t="s">
        <v>697</v>
      </c>
      <c r="I1555" s="390" t="s">
        <v>5606</v>
      </c>
      <c r="J1555" s="284" t="str">
        <f>iferror(vlookup(H1555,Actors!$A$2:$D$472,4,false),"")</f>
        <v>Silver Rupee</v>
      </c>
      <c r="K1555" s="393" t="s">
        <v>21</v>
      </c>
      <c r="L1555" s="387" t="s">
        <v>8204</v>
      </c>
      <c r="M1555" s="392" t="str">
        <f>iferror(vlookup(A1555,Variables!$F$2:$G$2762,2,false),"")</f>
        <v/>
      </c>
      <c r="N1555" s="394" t="s">
        <v>1059</v>
      </c>
    </row>
    <row r="1556">
      <c r="A1556" s="386" t="s">
        <v>8203</v>
      </c>
      <c r="B1556" s="387" t="s">
        <v>50</v>
      </c>
      <c r="C1556" s="388" t="str">
        <f>iferror(vlookup(B1556,Maps!$A$2:$B$111,2,false),"")</f>
        <v>Spirit Temple</v>
      </c>
      <c r="D1556" s="387" t="s">
        <v>14</v>
      </c>
      <c r="E1556" s="387" t="s">
        <v>694</v>
      </c>
      <c r="F1556" s="389"/>
      <c r="G1556" s="389"/>
      <c r="H1556" s="387" t="s">
        <v>697</v>
      </c>
      <c r="I1556" s="390" t="s">
        <v>5606</v>
      </c>
      <c r="J1556" s="284" t="str">
        <f>iferror(vlookup(H1556,Actors!$A$2:$D$472,4,false),"")</f>
        <v>Silver Rupee</v>
      </c>
      <c r="K1556" s="393" t="s">
        <v>21</v>
      </c>
      <c r="L1556" s="387" t="s">
        <v>8204</v>
      </c>
      <c r="M1556" s="392" t="str">
        <f>iferror(vlookup(A1556,Variables!$F$2:$G$2762,2,false),"")</f>
        <v/>
      </c>
      <c r="N1556" s="394" t="s">
        <v>1059</v>
      </c>
    </row>
    <row r="1557">
      <c r="A1557" s="386" t="s">
        <v>8203</v>
      </c>
      <c r="B1557" s="387" t="s">
        <v>50</v>
      </c>
      <c r="C1557" s="388" t="str">
        <f>iferror(vlookup(B1557,Maps!$A$2:$B$111,2,false),"")</f>
        <v>Spirit Temple</v>
      </c>
      <c r="D1557" s="387" t="s">
        <v>14</v>
      </c>
      <c r="E1557" s="387" t="s">
        <v>694</v>
      </c>
      <c r="F1557" s="389"/>
      <c r="G1557" s="389"/>
      <c r="H1557" s="387" t="s">
        <v>697</v>
      </c>
      <c r="I1557" s="390" t="s">
        <v>5606</v>
      </c>
      <c r="J1557" s="284" t="str">
        <f>iferror(vlookup(H1557,Actors!$A$2:$D$472,4,false),"")</f>
        <v>Silver Rupee</v>
      </c>
      <c r="K1557" s="393" t="s">
        <v>21</v>
      </c>
      <c r="L1557" s="387" t="s">
        <v>8204</v>
      </c>
      <c r="M1557" s="392" t="str">
        <f>iferror(vlookup(A1557,Variables!$F$2:$G$2762,2,false),"")</f>
        <v/>
      </c>
      <c r="N1557" s="394" t="s">
        <v>1059</v>
      </c>
    </row>
    <row r="1558">
      <c r="A1558" s="386" t="s">
        <v>8203</v>
      </c>
      <c r="B1558" s="387" t="s">
        <v>50</v>
      </c>
      <c r="C1558" s="388" t="str">
        <f>iferror(vlookup(B1558,Maps!$A$2:$B$111,2,false),"")</f>
        <v>Spirit Temple</v>
      </c>
      <c r="D1558" s="387" t="s">
        <v>14</v>
      </c>
      <c r="E1558" s="387" t="s">
        <v>694</v>
      </c>
      <c r="F1558" s="389"/>
      <c r="G1558" s="389"/>
      <c r="H1558" s="387" t="s">
        <v>697</v>
      </c>
      <c r="I1558" s="390" t="s">
        <v>5606</v>
      </c>
      <c r="J1558" s="284" t="str">
        <f>iferror(vlookup(H1558,Actors!$A$2:$D$472,4,false),"")</f>
        <v>Silver Rupee</v>
      </c>
      <c r="K1558" s="393" t="s">
        <v>21</v>
      </c>
      <c r="L1558" s="387" t="s">
        <v>8204</v>
      </c>
      <c r="M1558" s="392" t="str">
        <f>iferror(vlookup(A1558,Variables!$F$2:$G$2762,2,false),"")</f>
        <v/>
      </c>
      <c r="N1558" s="394" t="s">
        <v>1059</v>
      </c>
    </row>
    <row r="1559">
      <c r="A1559" s="386" t="s">
        <v>8203</v>
      </c>
      <c r="B1559" s="387" t="s">
        <v>50</v>
      </c>
      <c r="C1559" s="388" t="str">
        <f>iferror(vlookup(B1559,Maps!$A$2:$B$111,2,false),"")</f>
        <v>Spirit Temple</v>
      </c>
      <c r="D1559" s="387" t="s">
        <v>14</v>
      </c>
      <c r="E1559" s="387" t="s">
        <v>694</v>
      </c>
      <c r="F1559" s="389"/>
      <c r="G1559" s="389"/>
      <c r="H1559" s="387" t="s">
        <v>697</v>
      </c>
      <c r="I1559" s="390" t="s">
        <v>5606</v>
      </c>
      <c r="J1559" s="284" t="str">
        <f>iferror(vlookup(H1559,Actors!$A$2:$D$472,4,false),"")</f>
        <v>Silver Rupee</v>
      </c>
      <c r="K1559" s="393" t="s">
        <v>21</v>
      </c>
      <c r="L1559" s="387" t="s">
        <v>8204</v>
      </c>
      <c r="M1559" s="392" t="str">
        <f>iferror(vlookup(A1559,Variables!$F$2:$G$2762,2,false),"")</f>
        <v/>
      </c>
      <c r="N1559" s="394" t="s">
        <v>1059</v>
      </c>
    </row>
    <row r="1560">
      <c r="A1560" s="386" t="s">
        <v>8205</v>
      </c>
      <c r="B1560" s="387" t="s">
        <v>50</v>
      </c>
      <c r="C1560" s="388" t="str">
        <f>iferror(vlookup(B1560,Maps!$A$2:$B$111,2,false),"")</f>
        <v>Spirit Temple</v>
      </c>
      <c r="D1560" s="387" t="s">
        <v>14</v>
      </c>
      <c r="E1560" s="387" t="s">
        <v>694</v>
      </c>
      <c r="F1560" s="389"/>
      <c r="G1560" s="389"/>
      <c r="H1560" s="387" t="s">
        <v>697</v>
      </c>
      <c r="I1560" s="390" t="s">
        <v>5606</v>
      </c>
      <c r="J1560" s="284" t="str">
        <f>iferror(vlookup(H1560,Actors!$A$2:$D$472,4,false),"")</f>
        <v>Silver Rupee</v>
      </c>
      <c r="K1560" s="393" t="s">
        <v>21</v>
      </c>
      <c r="L1560" s="387" t="s">
        <v>3079</v>
      </c>
      <c r="M1560" s="392" t="str">
        <f>iferror(vlookup(A1560,Variables!$F$2:$G$2762,2,false),"")</f>
        <v/>
      </c>
      <c r="N1560" s="394" t="s">
        <v>1059</v>
      </c>
    </row>
    <row r="1561">
      <c r="A1561" s="386" t="s">
        <v>8206</v>
      </c>
      <c r="B1561" s="387" t="s">
        <v>50</v>
      </c>
      <c r="C1561" s="388" t="str">
        <f>iferror(vlookup(B1561,Maps!$A$2:$B$111,2,false),"")</f>
        <v>Spirit Temple</v>
      </c>
      <c r="D1561" s="387" t="s">
        <v>14</v>
      </c>
      <c r="E1561" s="387" t="s">
        <v>694</v>
      </c>
      <c r="F1561" s="389"/>
      <c r="G1561" s="389"/>
      <c r="H1561" s="387" t="s">
        <v>2756</v>
      </c>
      <c r="I1561" s="390" t="s">
        <v>5219</v>
      </c>
      <c r="J1561" s="391" t="str">
        <f>iferror(vlookup(H1561,Actors!$A$2:$D$472,4,false),"")</f>
        <v>Blade Trap</v>
      </c>
      <c r="K1561" s="387" t="s">
        <v>2765</v>
      </c>
      <c r="L1561" s="387" t="s">
        <v>4139</v>
      </c>
      <c r="M1561" s="392" t="str">
        <f>iferror(vlookup(A1561,Variables!$F$2:$G$2762,2,false),"")</f>
        <v/>
      </c>
      <c r="N1561" s="389" t="s">
        <v>1059</v>
      </c>
    </row>
    <row r="1562">
      <c r="A1562" s="386" t="s">
        <v>8206</v>
      </c>
      <c r="B1562" s="387" t="s">
        <v>50</v>
      </c>
      <c r="C1562" s="388" t="str">
        <f>iferror(vlookup(B1562,Maps!$A$2:$B$111,2,false),"")</f>
        <v>Spirit Temple</v>
      </c>
      <c r="D1562" s="387" t="s">
        <v>14</v>
      </c>
      <c r="E1562" s="387" t="s">
        <v>694</v>
      </c>
      <c r="F1562" s="389"/>
      <c r="G1562" s="389"/>
      <c r="H1562" s="387" t="s">
        <v>2756</v>
      </c>
      <c r="I1562" s="390" t="s">
        <v>5219</v>
      </c>
      <c r="J1562" s="391" t="str">
        <f>iferror(vlookup(H1562,Actors!$A$2:$D$472,4,false),"")</f>
        <v>Blade Trap</v>
      </c>
      <c r="K1562" s="387" t="s">
        <v>2765</v>
      </c>
      <c r="L1562" s="387" t="s">
        <v>4139</v>
      </c>
      <c r="M1562" s="392" t="str">
        <f>iferror(vlookup(A1562,Variables!$F$2:$G$2762,2,false),"")</f>
        <v/>
      </c>
      <c r="N1562" s="389" t="s">
        <v>1059</v>
      </c>
    </row>
    <row r="1563">
      <c r="A1563" s="386" t="s">
        <v>8206</v>
      </c>
      <c r="B1563" s="387" t="s">
        <v>50</v>
      </c>
      <c r="C1563" s="388" t="str">
        <f>iferror(vlookup(B1563,Maps!$A$2:$B$111,2,false),"")</f>
        <v>Spirit Temple</v>
      </c>
      <c r="D1563" s="387" t="s">
        <v>14</v>
      </c>
      <c r="E1563" s="387" t="s">
        <v>694</v>
      </c>
      <c r="F1563" s="389"/>
      <c r="G1563" s="389"/>
      <c r="H1563" s="387" t="s">
        <v>2756</v>
      </c>
      <c r="I1563" s="390" t="s">
        <v>5219</v>
      </c>
      <c r="J1563" s="391" t="str">
        <f>iferror(vlookup(H1563,Actors!$A$2:$D$472,4,false),"")</f>
        <v>Blade Trap</v>
      </c>
      <c r="K1563" s="387" t="s">
        <v>2765</v>
      </c>
      <c r="L1563" s="387" t="s">
        <v>4139</v>
      </c>
      <c r="M1563" s="392" t="str">
        <f>iferror(vlookup(A1563,Variables!$F$2:$G$2762,2,false),"")</f>
        <v/>
      </c>
      <c r="N1563" s="389" t="s">
        <v>1059</v>
      </c>
    </row>
    <row r="1564">
      <c r="A1564" s="386" t="s">
        <v>8207</v>
      </c>
      <c r="B1564" s="387" t="s">
        <v>50</v>
      </c>
      <c r="C1564" s="388" t="str">
        <f>iferror(vlookup(B1564,Maps!$A$2:$B$111,2,false),"")</f>
        <v>Spirit Temple</v>
      </c>
      <c r="D1564" s="387" t="s">
        <v>14</v>
      </c>
      <c r="E1564" s="387" t="s">
        <v>694</v>
      </c>
      <c r="F1564" s="389"/>
      <c r="G1564" s="389"/>
      <c r="H1564" s="387" t="s">
        <v>82</v>
      </c>
      <c r="I1564" s="390" t="s">
        <v>4934</v>
      </c>
      <c r="J1564" s="391" t="str">
        <f>iferror(vlookup(H1564,Actors!$A$2:$D$472,4,false),"")</f>
        <v>Treasure Chest</v>
      </c>
      <c r="K1564" s="387" t="s">
        <v>110</v>
      </c>
      <c r="L1564" s="387" t="s">
        <v>8208</v>
      </c>
      <c r="M1564" s="392" t="str">
        <f>iferror(vlookup(A1564,Variables!$F$2:$G$2762,2,false),"")</f>
        <v>Small Chest (Switch Flag) - Small Key</v>
      </c>
      <c r="N1564" s="389" t="s">
        <v>1059</v>
      </c>
    </row>
    <row r="1565">
      <c r="A1565" s="375" t="s">
        <v>8209</v>
      </c>
      <c r="B1565" s="376" t="s">
        <v>50</v>
      </c>
      <c r="C1565" s="377" t="str">
        <f>iferror(vlookup(B1565,Maps!$A$2:$B$111,2,false),"")</f>
        <v>Spirit Temple</v>
      </c>
      <c r="D1565" s="376" t="s">
        <v>14</v>
      </c>
      <c r="E1565" s="376" t="s">
        <v>696</v>
      </c>
      <c r="F1565" s="378"/>
      <c r="G1565" s="378"/>
      <c r="H1565" s="376" t="s">
        <v>2788</v>
      </c>
      <c r="I1565" s="338" t="s">
        <v>5273</v>
      </c>
      <c r="J1565" s="379" t="str">
        <f>iferror(vlookup(H1565,Actors!$A$2:$D$472,4,false),"")</f>
        <v>Skullwalltula</v>
      </c>
      <c r="K1565" s="376" t="s">
        <v>265</v>
      </c>
      <c r="L1565" s="376" t="s">
        <v>8210</v>
      </c>
      <c r="M1565" s="381" t="str">
        <f>iferror(vlookup(A1565,Variables!$F$2:$G$2762,2,false),"")</f>
        <v/>
      </c>
      <c r="N1565" s="378" t="s">
        <v>1059</v>
      </c>
    </row>
    <row r="1566">
      <c r="A1566" s="375" t="s">
        <v>8196</v>
      </c>
      <c r="B1566" s="376" t="s">
        <v>50</v>
      </c>
      <c r="C1566" s="377" t="str">
        <f>iferror(vlookup(B1566,Maps!$A$2:$B$111,2,false),"")</f>
        <v>Spirit Temple</v>
      </c>
      <c r="D1566" s="376" t="s">
        <v>14</v>
      </c>
      <c r="E1566" s="376" t="s">
        <v>696</v>
      </c>
      <c r="F1566" s="378"/>
      <c r="G1566" s="378"/>
      <c r="H1566" s="376" t="s">
        <v>69</v>
      </c>
      <c r="I1566" s="338" t="s">
        <v>4928</v>
      </c>
      <c r="J1566" s="379" t="str">
        <f>iferror(vlookup(H1566,Actors!$A$2:$D$472,4,false),"")</f>
        <v>Flame</v>
      </c>
      <c r="K1566" s="376" t="s">
        <v>21</v>
      </c>
      <c r="L1566" s="376" t="s">
        <v>4098</v>
      </c>
      <c r="M1566" s="381" t="str">
        <f>iferror(vlookup(A1566,Variables!$F$2:$G$2762,2,false),"")</f>
        <v>Flame - Small, Orange</v>
      </c>
      <c r="N1566" s="378" t="s">
        <v>1059</v>
      </c>
    </row>
    <row r="1567">
      <c r="A1567" s="375" t="s">
        <v>8196</v>
      </c>
      <c r="B1567" s="376" t="s">
        <v>50</v>
      </c>
      <c r="C1567" s="377" t="str">
        <f>iferror(vlookup(B1567,Maps!$A$2:$B$111,2,false),"")</f>
        <v>Spirit Temple</v>
      </c>
      <c r="D1567" s="376" t="s">
        <v>14</v>
      </c>
      <c r="E1567" s="376" t="s">
        <v>696</v>
      </c>
      <c r="F1567" s="378"/>
      <c r="G1567" s="378"/>
      <c r="H1567" s="376" t="s">
        <v>69</v>
      </c>
      <c r="I1567" s="338" t="s">
        <v>4928</v>
      </c>
      <c r="J1567" s="379" t="str">
        <f>iferror(vlookup(H1567,Actors!$A$2:$D$472,4,false),"")</f>
        <v>Flame</v>
      </c>
      <c r="K1567" s="376" t="s">
        <v>21</v>
      </c>
      <c r="L1567" s="376" t="s">
        <v>4098</v>
      </c>
      <c r="M1567" s="381" t="str">
        <f>iferror(vlookup(A1567,Variables!$F$2:$G$2762,2,false),"")</f>
        <v>Flame - Small, Orange</v>
      </c>
      <c r="N1567" s="378" t="s">
        <v>1059</v>
      </c>
    </row>
    <row r="1568">
      <c r="A1568" s="375" t="s">
        <v>8196</v>
      </c>
      <c r="B1568" s="376" t="s">
        <v>50</v>
      </c>
      <c r="C1568" s="377" t="str">
        <f>iferror(vlookup(B1568,Maps!$A$2:$B$111,2,false),"")</f>
        <v>Spirit Temple</v>
      </c>
      <c r="D1568" s="376" t="s">
        <v>14</v>
      </c>
      <c r="E1568" s="376" t="s">
        <v>696</v>
      </c>
      <c r="F1568" s="378"/>
      <c r="G1568" s="378"/>
      <c r="H1568" s="376" t="s">
        <v>69</v>
      </c>
      <c r="I1568" s="338" t="s">
        <v>4928</v>
      </c>
      <c r="J1568" s="379" t="str">
        <f>iferror(vlookup(H1568,Actors!$A$2:$D$472,4,false),"")</f>
        <v>Flame</v>
      </c>
      <c r="K1568" s="376" t="s">
        <v>21</v>
      </c>
      <c r="L1568" s="376" t="s">
        <v>4098</v>
      </c>
      <c r="M1568" s="381" t="str">
        <f>iferror(vlookup(A1568,Variables!$F$2:$G$2762,2,false),"")</f>
        <v>Flame - Small, Orange</v>
      </c>
      <c r="N1568" s="378" t="s">
        <v>1059</v>
      </c>
    </row>
    <row r="1569">
      <c r="A1569" s="375" t="s">
        <v>8196</v>
      </c>
      <c r="B1569" s="376" t="s">
        <v>50</v>
      </c>
      <c r="C1569" s="377" t="str">
        <f>iferror(vlookup(B1569,Maps!$A$2:$B$111,2,false),"")</f>
        <v>Spirit Temple</v>
      </c>
      <c r="D1569" s="376" t="s">
        <v>14</v>
      </c>
      <c r="E1569" s="376" t="s">
        <v>696</v>
      </c>
      <c r="F1569" s="378"/>
      <c r="G1569" s="378"/>
      <c r="H1569" s="376" t="s">
        <v>69</v>
      </c>
      <c r="I1569" s="338" t="s">
        <v>4928</v>
      </c>
      <c r="J1569" s="379" t="str">
        <f>iferror(vlookup(H1569,Actors!$A$2:$D$472,4,false),"")</f>
        <v>Flame</v>
      </c>
      <c r="K1569" s="376" t="s">
        <v>21</v>
      </c>
      <c r="L1569" s="376" t="s">
        <v>4098</v>
      </c>
      <c r="M1569" s="381" t="str">
        <f>iferror(vlookup(A1569,Variables!$F$2:$G$2762,2,false),"")</f>
        <v>Flame - Small, Orange</v>
      </c>
      <c r="N1569" s="378" t="s">
        <v>1059</v>
      </c>
    </row>
    <row r="1570">
      <c r="A1570" s="375" t="s">
        <v>8196</v>
      </c>
      <c r="B1570" s="376" t="s">
        <v>50</v>
      </c>
      <c r="C1570" s="377" t="str">
        <f>iferror(vlookup(B1570,Maps!$A$2:$B$111,2,false),"")</f>
        <v>Spirit Temple</v>
      </c>
      <c r="D1570" s="376" t="s">
        <v>14</v>
      </c>
      <c r="E1570" s="376" t="s">
        <v>696</v>
      </c>
      <c r="F1570" s="378"/>
      <c r="G1570" s="378"/>
      <c r="H1570" s="376" t="s">
        <v>69</v>
      </c>
      <c r="I1570" s="338" t="s">
        <v>4928</v>
      </c>
      <c r="J1570" s="379" t="str">
        <f>iferror(vlookup(H1570,Actors!$A$2:$D$472,4,false),"")</f>
        <v>Flame</v>
      </c>
      <c r="K1570" s="376" t="s">
        <v>21</v>
      </c>
      <c r="L1570" s="376" t="s">
        <v>4098</v>
      </c>
      <c r="M1570" s="381" t="str">
        <f>iferror(vlookup(A1570,Variables!$F$2:$G$2762,2,false),"")</f>
        <v>Flame - Small, Orange</v>
      </c>
      <c r="N1570" s="378" t="s">
        <v>1059</v>
      </c>
    </row>
    <row r="1571">
      <c r="A1571" s="375" t="s">
        <v>8196</v>
      </c>
      <c r="B1571" s="376" t="s">
        <v>50</v>
      </c>
      <c r="C1571" s="377" t="str">
        <f>iferror(vlookup(B1571,Maps!$A$2:$B$111,2,false),"")</f>
        <v>Spirit Temple</v>
      </c>
      <c r="D1571" s="376" t="s">
        <v>14</v>
      </c>
      <c r="E1571" s="376" t="s">
        <v>696</v>
      </c>
      <c r="F1571" s="378"/>
      <c r="G1571" s="378"/>
      <c r="H1571" s="376" t="s">
        <v>69</v>
      </c>
      <c r="I1571" s="338" t="s">
        <v>4928</v>
      </c>
      <c r="J1571" s="379" t="str">
        <f>iferror(vlookup(H1571,Actors!$A$2:$D$472,4,false),"")</f>
        <v>Flame</v>
      </c>
      <c r="K1571" s="376" t="s">
        <v>21</v>
      </c>
      <c r="L1571" s="376" t="s">
        <v>4098</v>
      </c>
      <c r="M1571" s="381" t="str">
        <f>iferror(vlookup(A1571,Variables!$F$2:$G$2762,2,false),"")</f>
        <v>Flame - Small, Orange</v>
      </c>
      <c r="N1571" s="378" t="s">
        <v>1059</v>
      </c>
    </row>
    <row r="1572">
      <c r="A1572" s="375" t="s">
        <v>7240</v>
      </c>
      <c r="B1572" s="376" t="s">
        <v>50</v>
      </c>
      <c r="C1572" s="377" t="str">
        <f>iferror(vlookup(B1572,Maps!$A$2:$B$111,2,false),"")</f>
        <v>Spirit Temple</v>
      </c>
      <c r="D1572" s="376" t="s">
        <v>14</v>
      </c>
      <c r="E1572" s="376" t="s">
        <v>696</v>
      </c>
      <c r="F1572" s="378"/>
      <c r="G1572" s="378"/>
      <c r="H1572" s="376" t="s">
        <v>2978</v>
      </c>
      <c r="I1572" s="338" t="s">
        <v>5589</v>
      </c>
      <c r="J1572" s="383" t="str">
        <f>iferror(vlookup(H1572,Actors!$A$2:$D$472,4,false),"")</f>
        <v>Pot</v>
      </c>
      <c r="K1572" s="384" t="s">
        <v>21</v>
      </c>
      <c r="L1572" s="376" t="s">
        <v>7241</v>
      </c>
      <c r="M1572" s="381" t="str">
        <f>iferror(vlookup(A1572,Variables!$F$2:$G$2762,2,false),"")</f>
        <v/>
      </c>
      <c r="N1572" s="385" t="s">
        <v>1059</v>
      </c>
    </row>
    <row r="1573">
      <c r="A1573" s="375" t="s">
        <v>7242</v>
      </c>
      <c r="B1573" s="376" t="s">
        <v>50</v>
      </c>
      <c r="C1573" s="377" t="str">
        <f>iferror(vlookup(B1573,Maps!$A$2:$B$111,2,false),"")</f>
        <v>Spirit Temple</v>
      </c>
      <c r="D1573" s="376" t="s">
        <v>14</v>
      </c>
      <c r="E1573" s="376" t="s">
        <v>696</v>
      </c>
      <c r="F1573" s="378"/>
      <c r="G1573" s="378"/>
      <c r="H1573" s="376" t="s">
        <v>2978</v>
      </c>
      <c r="I1573" s="338" t="s">
        <v>5589</v>
      </c>
      <c r="J1573" s="383" t="str">
        <f>iferror(vlookup(H1573,Actors!$A$2:$D$472,4,false),"")</f>
        <v>Pot</v>
      </c>
      <c r="K1573" s="384" t="s">
        <v>21</v>
      </c>
      <c r="L1573" s="376" t="s">
        <v>7243</v>
      </c>
      <c r="M1573" s="381" t="str">
        <f>iferror(vlookup(A1573,Variables!$F$2:$G$2762,2,false),"")</f>
        <v/>
      </c>
      <c r="N1573" s="385" t="s">
        <v>1059</v>
      </c>
    </row>
    <row r="1574">
      <c r="A1574" s="386" t="s">
        <v>8211</v>
      </c>
      <c r="B1574" s="387" t="s">
        <v>50</v>
      </c>
      <c r="C1574" s="388" t="str">
        <f>iferror(vlookup(B1574,Maps!$A$2:$B$111,2,false),"")</f>
        <v>Spirit Temple</v>
      </c>
      <c r="D1574" s="387" t="s">
        <v>14</v>
      </c>
      <c r="E1574" s="386" t="s">
        <v>698</v>
      </c>
      <c r="F1574" s="396"/>
      <c r="G1574" s="396"/>
      <c r="H1574" s="387" t="s">
        <v>2981</v>
      </c>
      <c r="I1574" s="390" t="s">
        <v>5595</v>
      </c>
      <c r="J1574" s="391" t="str">
        <f>iferror(vlookup(H1574,Actors!$A$2:$D$472,4,false),"")</f>
        <v>Iron Knuckle (Field Enemy)</v>
      </c>
      <c r="K1574" s="387" t="s">
        <v>2963</v>
      </c>
      <c r="L1574" s="387" t="s">
        <v>8212</v>
      </c>
      <c r="M1574" s="392" t="str">
        <f>iferror(vlookup(A1574,Variables!$F$2:$G$2762,2,false),"")</f>
        <v/>
      </c>
      <c r="N1574" s="389" t="s">
        <v>1059</v>
      </c>
    </row>
    <row r="1575">
      <c r="A1575" s="386" t="s">
        <v>8213</v>
      </c>
      <c r="B1575" s="387" t="s">
        <v>50</v>
      </c>
      <c r="C1575" s="388" t="str">
        <f>iferror(vlookup(B1575,Maps!$A$2:$B$111,2,false),"")</f>
        <v>Spirit Temple</v>
      </c>
      <c r="D1575" s="387" t="s">
        <v>14</v>
      </c>
      <c r="E1575" s="386" t="s">
        <v>698</v>
      </c>
      <c r="F1575" s="396"/>
      <c r="G1575" s="396"/>
      <c r="H1575" s="387" t="s">
        <v>850</v>
      </c>
      <c r="I1575" s="390" t="s">
        <v>5825</v>
      </c>
      <c r="J1575" s="284" t="str">
        <f>iferror(vlookup(H1575,Actors!$A$2:$D$472,4,false),"")</f>
        <v>Iron Knuckle Throne &amp; Columns</v>
      </c>
      <c r="K1575" s="393" t="s">
        <v>3129</v>
      </c>
      <c r="L1575" s="387" t="s">
        <v>21</v>
      </c>
      <c r="M1575" s="392" t="str">
        <f>iferror(vlookup(A1575,Variables!$F$2:$G$2762,2,false),"")</f>
        <v>Iron Knuckle Throne</v>
      </c>
      <c r="N1575" s="394" t="s">
        <v>1059</v>
      </c>
    </row>
    <row r="1576">
      <c r="A1576" s="386" t="s">
        <v>8214</v>
      </c>
      <c r="B1576" s="387" t="s">
        <v>50</v>
      </c>
      <c r="C1576" s="388" t="str">
        <f>iferror(vlookup(B1576,Maps!$A$2:$B$111,2,false),"")</f>
        <v>Spirit Temple</v>
      </c>
      <c r="D1576" s="387" t="s">
        <v>14</v>
      </c>
      <c r="E1576" s="386" t="s">
        <v>698</v>
      </c>
      <c r="F1576" s="396"/>
      <c r="G1576" s="396"/>
      <c r="H1576" s="387" t="s">
        <v>850</v>
      </c>
      <c r="I1576" s="390" t="s">
        <v>5825</v>
      </c>
      <c r="J1576" s="284" t="str">
        <f>iferror(vlookup(H1576,Actors!$A$2:$D$472,4,false),"")</f>
        <v>Iron Knuckle Throne &amp; Columns</v>
      </c>
      <c r="K1576" s="393" t="s">
        <v>3129</v>
      </c>
      <c r="L1576" s="387" t="s">
        <v>12</v>
      </c>
      <c r="M1576" s="392" t="str">
        <f>iferror(vlookup(A1576,Variables!$F$2:$G$2762,2,false),"")</f>
        <v>Iron Knuckle Column</v>
      </c>
      <c r="N1576" s="394" t="s">
        <v>1059</v>
      </c>
    </row>
    <row r="1577">
      <c r="A1577" s="386" t="s">
        <v>8214</v>
      </c>
      <c r="B1577" s="387" t="s">
        <v>50</v>
      </c>
      <c r="C1577" s="388" t="str">
        <f>iferror(vlookup(B1577,Maps!$A$2:$B$111,2,false),"")</f>
        <v>Spirit Temple</v>
      </c>
      <c r="D1577" s="387" t="s">
        <v>14</v>
      </c>
      <c r="E1577" s="386" t="s">
        <v>698</v>
      </c>
      <c r="F1577" s="396"/>
      <c r="G1577" s="396"/>
      <c r="H1577" s="387" t="s">
        <v>850</v>
      </c>
      <c r="I1577" s="390" t="s">
        <v>5825</v>
      </c>
      <c r="J1577" s="284" t="str">
        <f>iferror(vlookup(H1577,Actors!$A$2:$D$472,4,false),"")</f>
        <v>Iron Knuckle Throne &amp; Columns</v>
      </c>
      <c r="K1577" s="393" t="s">
        <v>3129</v>
      </c>
      <c r="L1577" s="387" t="s">
        <v>12</v>
      </c>
      <c r="M1577" s="392" t="str">
        <f>iferror(vlookup(A1577,Variables!$F$2:$G$2762,2,false),"")</f>
        <v>Iron Knuckle Column</v>
      </c>
      <c r="N1577" s="394" t="s">
        <v>1059</v>
      </c>
    </row>
    <row r="1578">
      <c r="A1578" s="386" t="s">
        <v>8214</v>
      </c>
      <c r="B1578" s="387" t="s">
        <v>50</v>
      </c>
      <c r="C1578" s="388" t="str">
        <f>iferror(vlookup(B1578,Maps!$A$2:$B$111,2,false),"")</f>
        <v>Spirit Temple</v>
      </c>
      <c r="D1578" s="387" t="s">
        <v>14</v>
      </c>
      <c r="E1578" s="386" t="s">
        <v>698</v>
      </c>
      <c r="F1578" s="396"/>
      <c r="G1578" s="396"/>
      <c r="H1578" s="387" t="s">
        <v>850</v>
      </c>
      <c r="I1578" s="390" t="s">
        <v>5825</v>
      </c>
      <c r="J1578" s="284" t="str">
        <f>iferror(vlookup(H1578,Actors!$A$2:$D$472,4,false),"")</f>
        <v>Iron Knuckle Throne &amp; Columns</v>
      </c>
      <c r="K1578" s="393" t="s">
        <v>3129</v>
      </c>
      <c r="L1578" s="387" t="s">
        <v>12</v>
      </c>
      <c r="M1578" s="392" t="str">
        <f>iferror(vlookup(A1578,Variables!$F$2:$G$2762,2,false),"")</f>
        <v>Iron Knuckle Column</v>
      </c>
      <c r="N1578" s="394" t="s">
        <v>1059</v>
      </c>
    </row>
    <row r="1579">
      <c r="A1579" s="386" t="s">
        <v>8214</v>
      </c>
      <c r="B1579" s="387" t="s">
        <v>50</v>
      </c>
      <c r="C1579" s="388" t="str">
        <f>iferror(vlookup(B1579,Maps!$A$2:$B$111,2,false),"")</f>
        <v>Spirit Temple</v>
      </c>
      <c r="D1579" s="387" t="s">
        <v>14</v>
      </c>
      <c r="E1579" s="386" t="s">
        <v>698</v>
      </c>
      <c r="F1579" s="396"/>
      <c r="G1579" s="396"/>
      <c r="H1579" s="387" t="s">
        <v>850</v>
      </c>
      <c r="I1579" s="390" t="s">
        <v>5825</v>
      </c>
      <c r="J1579" s="284" t="str">
        <f>iferror(vlookup(H1579,Actors!$A$2:$D$472,4,false),"")</f>
        <v>Iron Knuckle Throne &amp; Columns</v>
      </c>
      <c r="K1579" s="393" t="s">
        <v>3129</v>
      </c>
      <c r="L1579" s="387" t="s">
        <v>12</v>
      </c>
      <c r="M1579" s="392" t="str">
        <f>iferror(vlookup(A1579,Variables!$F$2:$G$2762,2,false),"")</f>
        <v>Iron Knuckle Column</v>
      </c>
      <c r="N1579" s="394" t="s">
        <v>1059</v>
      </c>
    </row>
    <row r="1580">
      <c r="A1580" s="386" t="s">
        <v>8214</v>
      </c>
      <c r="B1580" s="387" t="s">
        <v>50</v>
      </c>
      <c r="C1580" s="388" t="str">
        <f>iferror(vlookup(B1580,Maps!$A$2:$B$111,2,false),"")</f>
        <v>Spirit Temple</v>
      </c>
      <c r="D1580" s="387" t="s">
        <v>14</v>
      </c>
      <c r="E1580" s="386" t="s">
        <v>698</v>
      </c>
      <c r="F1580" s="396"/>
      <c r="G1580" s="396"/>
      <c r="H1580" s="387" t="s">
        <v>850</v>
      </c>
      <c r="I1580" s="390" t="s">
        <v>5825</v>
      </c>
      <c r="J1580" s="284" t="str">
        <f>iferror(vlookup(H1580,Actors!$A$2:$D$472,4,false),"")</f>
        <v>Iron Knuckle Throne &amp; Columns</v>
      </c>
      <c r="K1580" s="393" t="s">
        <v>3129</v>
      </c>
      <c r="L1580" s="387" t="s">
        <v>12</v>
      </c>
      <c r="M1580" s="392" t="str">
        <f>iferror(vlookup(A1580,Variables!$F$2:$G$2762,2,false),"")</f>
        <v>Iron Knuckle Column</v>
      </c>
      <c r="N1580" s="394" t="s">
        <v>1059</v>
      </c>
    </row>
    <row r="1581">
      <c r="A1581" s="386" t="s">
        <v>8214</v>
      </c>
      <c r="B1581" s="387" t="s">
        <v>50</v>
      </c>
      <c r="C1581" s="388" t="str">
        <f>iferror(vlookup(B1581,Maps!$A$2:$B$111,2,false),"")</f>
        <v>Spirit Temple</v>
      </c>
      <c r="D1581" s="387" t="s">
        <v>14</v>
      </c>
      <c r="E1581" s="386" t="s">
        <v>698</v>
      </c>
      <c r="F1581" s="396"/>
      <c r="G1581" s="396"/>
      <c r="H1581" s="387" t="s">
        <v>850</v>
      </c>
      <c r="I1581" s="390" t="s">
        <v>5825</v>
      </c>
      <c r="J1581" s="284" t="str">
        <f>iferror(vlookup(H1581,Actors!$A$2:$D$472,4,false),"")</f>
        <v>Iron Knuckle Throne &amp; Columns</v>
      </c>
      <c r="K1581" s="393" t="s">
        <v>3129</v>
      </c>
      <c r="L1581" s="387" t="s">
        <v>12</v>
      </c>
      <c r="M1581" s="392" t="str">
        <f>iferror(vlookup(A1581,Variables!$F$2:$G$2762,2,false),"")</f>
        <v>Iron Knuckle Column</v>
      </c>
      <c r="N1581" s="394" t="s">
        <v>1059</v>
      </c>
    </row>
    <row r="1582">
      <c r="A1582" s="386" t="s">
        <v>8196</v>
      </c>
      <c r="B1582" s="387" t="s">
        <v>50</v>
      </c>
      <c r="C1582" s="388" t="str">
        <f>iferror(vlookup(B1582,Maps!$A$2:$B$111,2,false),"")</f>
        <v>Spirit Temple</v>
      </c>
      <c r="D1582" s="387" t="s">
        <v>14</v>
      </c>
      <c r="E1582" s="386" t="s">
        <v>698</v>
      </c>
      <c r="F1582" s="396"/>
      <c r="G1582" s="396"/>
      <c r="H1582" s="387" t="s">
        <v>69</v>
      </c>
      <c r="I1582" s="390" t="s">
        <v>4928</v>
      </c>
      <c r="J1582" s="391" t="str">
        <f>iferror(vlookup(H1582,Actors!$A$2:$D$472,4,false),"")</f>
        <v>Flame</v>
      </c>
      <c r="K1582" s="387" t="s">
        <v>21</v>
      </c>
      <c r="L1582" s="387" t="s">
        <v>4098</v>
      </c>
      <c r="M1582" s="392" t="str">
        <f>iferror(vlookup(A1582,Variables!$F$2:$G$2762,2,false),"")</f>
        <v>Flame - Small, Orange</v>
      </c>
      <c r="N1582" s="389" t="s">
        <v>1059</v>
      </c>
    </row>
    <row r="1583">
      <c r="A1583" s="386" t="s">
        <v>8196</v>
      </c>
      <c r="B1583" s="387" t="s">
        <v>50</v>
      </c>
      <c r="C1583" s="388" t="str">
        <f>iferror(vlookup(B1583,Maps!$A$2:$B$111,2,false),"")</f>
        <v>Spirit Temple</v>
      </c>
      <c r="D1583" s="387" t="s">
        <v>14</v>
      </c>
      <c r="E1583" s="386" t="s">
        <v>698</v>
      </c>
      <c r="F1583" s="396"/>
      <c r="G1583" s="396"/>
      <c r="H1583" s="387" t="s">
        <v>69</v>
      </c>
      <c r="I1583" s="390" t="s">
        <v>4928</v>
      </c>
      <c r="J1583" s="391" t="str">
        <f>iferror(vlookup(H1583,Actors!$A$2:$D$472,4,false),"")</f>
        <v>Flame</v>
      </c>
      <c r="K1583" s="387" t="s">
        <v>21</v>
      </c>
      <c r="L1583" s="387" t="s">
        <v>4098</v>
      </c>
      <c r="M1583" s="392" t="str">
        <f>iferror(vlookup(A1583,Variables!$F$2:$G$2762,2,false),"")</f>
        <v>Flame - Small, Orange</v>
      </c>
      <c r="N1583" s="389" t="s">
        <v>1059</v>
      </c>
    </row>
    <row r="1584">
      <c r="A1584" s="386" t="s">
        <v>8196</v>
      </c>
      <c r="B1584" s="387" t="s">
        <v>50</v>
      </c>
      <c r="C1584" s="388" t="str">
        <f>iferror(vlookup(B1584,Maps!$A$2:$B$111,2,false),"")</f>
        <v>Spirit Temple</v>
      </c>
      <c r="D1584" s="387" t="s">
        <v>14</v>
      </c>
      <c r="E1584" s="386" t="s">
        <v>698</v>
      </c>
      <c r="F1584" s="396"/>
      <c r="G1584" s="396"/>
      <c r="H1584" s="387" t="s">
        <v>69</v>
      </c>
      <c r="I1584" s="390" t="s">
        <v>4928</v>
      </c>
      <c r="J1584" s="391" t="str">
        <f>iferror(vlookup(H1584,Actors!$A$2:$D$472,4,false),"")</f>
        <v>Flame</v>
      </c>
      <c r="K1584" s="387" t="s">
        <v>21</v>
      </c>
      <c r="L1584" s="387" t="s">
        <v>4098</v>
      </c>
      <c r="M1584" s="392" t="str">
        <f>iferror(vlookup(A1584,Variables!$F$2:$G$2762,2,false),"")</f>
        <v>Flame - Small, Orange</v>
      </c>
      <c r="N1584" s="389" t="s">
        <v>1059</v>
      </c>
    </row>
    <row r="1585">
      <c r="A1585" s="386" t="s">
        <v>8196</v>
      </c>
      <c r="B1585" s="387" t="s">
        <v>50</v>
      </c>
      <c r="C1585" s="388" t="str">
        <f>iferror(vlookup(B1585,Maps!$A$2:$B$111,2,false),"")</f>
        <v>Spirit Temple</v>
      </c>
      <c r="D1585" s="387" t="s">
        <v>14</v>
      </c>
      <c r="E1585" s="386" t="s">
        <v>698</v>
      </c>
      <c r="F1585" s="396"/>
      <c r="G1585" s="396"/>
      <c r="H1585" s="387" t="s">
        <v>69</v>
      </c>
      <c r="I1585" s="390" t="s">
        <v>4928</v>
      </c>
      <c r="J1585" s="391" t="str">
        <f>iferror(vlookup(H1585,Actors!$A$2:$D$472,4,false),"")</f>
        <v>Flame</v>
      </c>
      <c r="K1585" s="387" t="s">
        <v>21</v>
      </c>
      <c r="L1585" s="387" t="s">
        <v>4098</v>
      </c>
      <c r="M1585" s="392" t="str">
        <f>iferror(vlookup(A1585,Variables!$F$2:$G$2762,2,false),"")</f>
        <v>Flame - Small, Orange</v>
      </c>
      <c r="N1585" s="389" t="s">
        <v>1059</v>
      </c>
    </row>
    <row r="1586">
      <c r="A1586" s="386" t="s">
        <v>8196</v>
      </c>
      <c r="B1586" s="387" t="s">
        <v>50</v>
      </c>
      <c r="C1586" s="388" t="str">
        <f>iferror(vlookup(B1586,Maps!$A$2:$B$111,2,false),"")</f>
        <v>Spirit Temple</v>
      </c>
      <c r="D1586" s="387" t="s">
        <v>14</v>
      </c>
      <c r="E1586" s="386" t="s">
        <v>698</v>
      </c>
      <c r="F1586" s="396"/>
      <c r="G1586" s="396"/>
      <c r="H1586" s="387" t="s">
        <v>69</v>
      </c>
      <c r="I1586" s="390" t="s">
        <v>4928</v>
      </c>
      <c r="J1586" s="391" t="str">
        <f>iferror(vlookup(H1586,Actors!$A$2:$D$472,4,false),"")</f>
        <v>Flame</v>
      </c>
      <c r="K1586" s="387" t="s">
        <v>21</v>
      </c>
      <c r="L1586" s="387" t="s">
        <v>4098</v>
      </c>
      <c r="M1586" s="392" t="str">
        <f>iferror(vlookup(A1586,Variables!$F$2:$G$2762,2,false),"")</f>
        <v>Flame - Small, Orange</v>
      </c>
      <c r="N1586" s="389" t="s">
        <v>1059</v>
      </c>
    </row>
    <row r="1587">
      <c r="A1587" s="426" t="s">
        <v>7840</v>
      </c>
      <c r="B1587" s="427" t="s">
        <v>50</v>
      </c>
      <c r="C1587" s="428" t="str">
        <f>iferror(vlookup(B1587,Maps!$A$2:$B$111,2,false),"")</f>
        <v>Spirit Temple</v>
      </c>
      <c r="D1587" s="427" t="s">
        <v>14</v>
      </c>
      <c r="E1587" s="426" t="s">
        <v>702</v>
      </c>
      <c r="F1587" s="429"/>
      <c r="G1587" s="429"/>
      <c r="H1587" s="427" t="s">
        <v>2909</v>
      </c>
      <c r="I1587" s="341" t="s">
        <v>5463</v>
      </c>
      <c r="J1587" s="430" t="str">
        <f>iferror(vlookup(H1587,Actors!$A$2:$D$472,4,false),"")</f>
        <v>Like Like</v>
      </c>
      <c r="K1587" s="427" t="s">
        <v>2897</v>
      </c>
      <c r="L1587" s="427" t="s">
        <v>7164</v>
      </c>
      <c r="M1587" s="380" t="str">
        <f>iferror(vlookup(A1587,Variables!$F$2:$G$2762,2,false),"")</f>
        <v/>
      </c>
      <c r="N1587" s="431" t="s">
        <v>1059</v>
      </c>
    </row>
    <row r="1588">
      <c r="A1588" s="426" t="s">
        <v>8215</v>
      </c>
      <c r="B1588" s="427" t="s">
        <v>50</v>
      </c>
      <c r="C1588" s="428" t="str">
        <f>iferror(vlookup(B1588,Maps!$A$2:$B$111,2,false),"")</f>
        <v>Spirit Temple</v>
      </c>
      <c r="D1588" s="427" t="s">
        <v>14</v>
      </c>
      <c r="E1588" s="426" t="s">
        <v>702</v>
      </c>
      <c r="F1588" s="429"/>
      <c r="G1588" s="429"/>
      <c r="H1588" s="427" t="s">
        <v>3165</v>
      </c>
      <c r="I1588" s="341" t="s">
        <v>5898</v>
      </c>
      <c r="J1588" s="432" t="str">
        <f>iferror(vlookup(H1588,Actors!$A$2:$D$472,4,false),"")</f>
        <v>???</v>
      </c>
      <c r="K1588" s="433" t="s">
        <v>21</v>
      </c>
      <c r="L1588" s="427" t="s">
        <v>7277</v>
      </c>
      <c r="M1588" s="380" t="str">
        <f>iferror(vlookup(A1588,Variables!$F$2:$G$2762,2,false),"")</f>
        <v/>
      </c>
      <c r="N1588" s="434" t="s">
        <v>1059</v>
      </c>
    </row>
    <row r="1589">
      <c r="A1589" s="386" t="s">
        <v>8216</v>
      </c>
      <c r="B1589" s="387" t="s">
        <v>50</v>
      </c>
      <c r="C1589" s="388" t="str">
        <f>iferror(vlookup(B1589,Maps!$A$2:$B$111,2,false),"")</f>
        <v>Spirit Temple</v>
      </c>
      <c r="D1589" s="387" t="s">
        <v>14</v>
      </c>
      <c r="E1589" s="386" t="s">
        <v>702</v>
      </c>
      <c r="F1589" s="396"/>
      <c r="G1589" s="396"/>
      <c r="H1589" s="387" t="s">
        <v>82</v>
      </c>
      <c r="I1589" s="390" t="s">
        <v>4934</v>
      </c>
      <c r="J1589" s="391" t="str">
        <f>iferror(vlookup(H1589,Actors!$A$2:$D$472,4,false),"")</f>
        <v>Treasure Chest</v>
      </c>
      <c r="K1589" s="387" t="s">
        <v>110</v>
      </c>
      <c r="L1589" s="387" t="s">
        <v>8217</v>
      </c>
      <c r="M1589" s="392" t="str">
        <f>iferror(vlookup(A1589,Variables!$F$2:$G$2762,2,false),"")</f>
        <v>Small Chest - Small Key</v>
      </c>
      <c r="N1589" s="389" t="s">
        <v>1059</v>
      </c>
    </row>
    <row r="1590">
      <c r="A1590" s="375" t="s">
        <v>8218</v>
      </c>
      <c r="B1590" s="376" t="s">
        <v>50</v>
      </c>
      <c r="C1590" s="377" t="str">
        <f>iferror(vlookup(B1590,Maps!$A$2:$B$111,2,false),"")</f>
        <v>Spirit Temple</v>
      </c>
      <c r="D1590" s="376" t="s">
        <v>14</v>
      </c>
      <c r="E1590" s="375" t="s">
        <v>704</v>
      </c>
      <c r="F1590" s="415"/>
      <c r="G1590" s="415"/>
      <c r="H1590" s="376" t="s">
        <v>2788</v>
      </c>
      <c r="I1590" s="338" t="s">
        <v>5273</v>
      </c>
      <c r="J1590" s="379" t="str">
        <f>iferror(vlookup(H1590,Actors!$A$2:$D$472,4,false),"")</f>
        <v>Skullwalltula</v>
      </c>
      <c r="K1590" s="376" t="s">
        <v>265</v>
      </c>
      <c r="L1590" s="376" t="s">
        <v>8219</v>
      </c>
      <c r="M1590" s="381" t="str">
        <f>iferror(vlookup(A1590,Variables!$F$2:$G$2762,2,false),"")</f>
        <v/>
      </c>
      <c r="N1590" s="378" t="s">
        <v>1059</v>
      </c>
    </row>
    <row r="1591">
      <c r="A1591" s="375" t="s">
        <v>8220</v>
      </c>
      <c r="B1591" s="376" t="s">
        <v>50</v>
      </c>
      <c r="C1591" s="377" t="str">
        <f>iferror(vlookup(B1591,Maps!$A$2:$B$111,2,false),"")</f>
        <v>Spirit Temple</v>
      </c>
      <c r="D1591" s="376" t="s">
        <v>14</v>
      </c>
      <c r="E1591" s="375" t="s">
        <v>704</v>
      </c>
      <c r="F1591" s="415"/>
      <c r="G1591" s="415"/>
      <c r="H1591" s="376" t="s">
        <v>3289</v>
      </c>
      <c r="I1591" s="338" t="s">
        <v>6131</v>
      </c>
      <c r="J1591" s="379" t="str">
        <f>iferror(vlookup(H1591,Actors!$A$2:$D$472,4,false),"")</f>
        <v>Time Block</v>
      </c>
      <c r="K1591" s="376" t="s">
        <v>3182</v>
      </c>
      <c r="L1591" s="376" t="s">
        <v>8221</v>
      </c>
      <c r="M1591" s="381" t="str">
        <f>iferror(vlookup(A1591,Variables!$F$2:$G$2762,2,false),"")</f>
        <v/>
      </c>
      <c r="N1591" s="378" t="s">
        <v>1059</v>
      </c>
    </row>
    <row r="1592">
      <c r="A1592" s="375" t="s">
        <v>8222</v>
      </c>
      <c r="B1592" s="376" t="s">
        <v>50</v>
      </c>
      <c r="C1592" s="377" t="str">
        <f>iferror(vlookup(B1592,Maps!$A$2:$B$111,2,false),"")</f>
        <v>Spirit Temple</v>
      </c>
      <c r="D1592" s="376" t="s">
        <v>14</v>
      </c>
      <c r="E1592" s="375" t="s">
        <v>704</v>
      </c>
      <c r="F1592" s="415"/>
      <c r="G1592" s="415"/>
      <c r="H1592" s="376" t="s">
        <v>3289</v>
      </c>
      <c r="I1592" s="338" t="s">
        <v>6131</v>
      </c>
      <c r="J1592" s="379" t="str">
        <f>iferror(vlookup(H1592,Actors!$A$2:$D$472,4,false),"")</f>
        <v>Time Block</v>
      </c>
      <c r="K1592" s="376" t="s">
        <v>3182</v>
      </c>
      <c r="L1592" s="376" t="s">
        <v>8223</v>
      </c>
      <c r="M1592" s="381" t="str">
        <f>iferror(vlookup(A1592,Variables!$F$2:$G$2762,2,false),"")</f>
        <v/>
      </c>
      <c r="N1592" s="378" t="s">
        <v>1059</v>
      </c>
    </row>
    <row r="1593">
      <c r="A1593" s="375" t="s">
        <v>8086</v>
      </c>
      <c r="B1593" s="376" t="s">
        <v>50</v>
      </c>
      <c r="C1593" s="377" t="str">
        <f>iferror(vlookup(B1593,Maps!$A$2:$B$111,2,false),"")</f>
        <v>Spirit Temple</v>
      </c>
      <c r="D1593" s="376" t="s">
        <v>14</v>
      </c>
      <c r="E1593" s="375" t="s">
        <v>704</v>
      </c>
      <c r="F1593" s="415"/>
      <c r="G1593" s="415"/>
      <c r="H1593" s="376" t="s">
        <v>2945</v>
      </c>
      <c r="I1593" s="338" t="s">
        <v>5530</v>
      </c>
      <c r="J1593" s="383" t="str">
        <f>iferror(vlookup(H1593,Actors!$A$2:$D$472,4,false),"")</f>
        <v>Rolling Boulder (Spirit Temple)</v>
      </c>
      <c r="K1593" s="384" t="s">
        <v>3003</v>
      </c>
      <c r="L1593" s="376" t="s">
        <v>12</v>
      </c>
      <c r="M1593" s="381" t="str">
        <f>iferror(vlookup(A1593,Variables!$F$2:$G$2762,2,false),"")</f>
        <v>Rolling Boulder (Spirit Temple)</v>
      </c>
      <c r="N1593" s="385" t="s">
        <v>1059</v>
      </c>
    </row>
    <row r="1594">
      <c r="A1594" s="375" t="s">
        <v>8086</v>
      </c>
      <c r="B1594" s="376" t="s">
        <v>50</v>
      </c>
      <c r="C1594" s="377" t="str">
        <f>iferror(vlookup(B1594,Maps!$A$2:$B$111,2,false),"")</f>
        <v>Spirit Temple</v>
      </c>
      <c r="D1594" s="376" t="s">
        <v>14</v>
      </c>
      <c r="E1594" s="375" t="s">
        <v>704</v>
      </c>
      <c r="F1594" s="415"/>
      <c r="G1594" s="415"/>
      <c r="H1594" s="376" t="s">
        <v>2945</v>
      </c>
      <c r="I1594" s="338" t="s">
        <v>5530</v>
      </c>
      <c r="J1594" s="383" t="str">
        <f>iferror(vlookup(H1594,Actors!$A$2:$D$472,4,false),"")</f>
        <v>Rolling Boulder (Spirit Temple)</v>
      </c>
      <c r="K1594" s="384" t="s">
        <v>3003</v>
      </c>
      <c r="L1594" s="376" t="s">
        <v>12</v>
      </c>
      <c r="M1594" s="381" t="str">
        <f>iferror(vlookup(A1594,Variables!$F$2:$G$2762,2,false),"")</f>
        <v>Rolling Boulder (Spirit Temple)</v>
      </c>
      <c r="N1594" s="385" t="s">
        <v>1059</v>
      </c>
    </row>
    <row r="1595">
      <c r="A1595" s="375" t="s">
        <v>8086</v>
      </c>
      <c r="B1595" s="376" t="s">
        <v>50</v>
      </c>
      <c r="C1595" s="377" t="str">
        <f>iferror(vlookup(B1595,Maps!$A$2:$B$111,2,false),"")</f>
        <v>Spirit Temple</v>
      </c>
      <c r="D1595" s="376" t="s">
        <v>14</v>
      </c>
      <c r="E1595" s="375" t="s">
        <v>704</v>
      </c>
      <c r="F1595" s="415"/>
      <c r="G1595" s="415"/>
      <c r="H1595" s="376" t="s">
        <v>2945</v>
      </c>
      <c r="I1595" s="338" t="s">
        <v>5530</v>
      </c>
      <c r="J1595" s="383" t="str">
        <f>iferror(vlookup(H1595,Actors!$A$2:$D$472,4,false),"")</f>
        <v>Rolling Boulder (Spirit Temple)</v>
      </c>
      <c r="K1595" s="384" t="s">
        <v>3003</v>
      </c>
      <c r="L1595" s="376" t="s">
        <v>12</v>
      </c>
      <c r="M1595" s="381" t="str">
        <f>iferror(vlookup(A1595,Variables!$F$2:$G$2762,2,false),"")</f>
        <v>Rolling Boulder (Spirit Temple)</v>
      </c>
      <c r="N1595" s="385" t="s">
        <v>1059</v>
      </c>
    </row>
    <row r="1596">
      <c r="A1596" s="375" t="s">
        <v>8224</v>
      </c>
      <c r="B1596" s="376" t="s">
        <v>50</v>
      </c>
      <c r="C1596" s="377" t="str">
        <f>iferror(vlookup(B1596,Maps!$A$2:$B$111,2,false),"")</f>
        <v>Spirit Temple</v>
      </c>
      <c r="D1596" s="376" t="s">
        <v>14</v>
      </c>
      <c r="E1596" s="375" t="s">
        <v>704</v>
      </c>
      <c r="F1596" s="415"/>
      <c r="G1596" s="415"/>
      <c r="H1596" s="376" t="s">
        <v>697</v>
      </c>
      <c r="I1596" s="338" t="s">
        <v>5606</v>
      </c>
      <c r="J1596" s="383" t="str">
        <f>iferror(vlookup(H1596,Actors!$A$2:$D$472,4,false),"")</f>
        <v>Silver Rupee</v>
      </c>
      <c r="K1596" s="384" t="s">
        <v>21</v>
      </c>
      <c r="L1596" s="376" t="s">
        <v>8225</v>
      </c>
      <c r="M1596" s="381" t="str">
        <f>iferror(vlookup(A1596,Variables!$F$2:$G$2762,2,false),"")</f>
        <v/>
      </c>
      <c r="N1596" s="385" t="s">
        <v>1059</v>
      </c>
    </row>
    <row r="1597">
      <c r="A1597" s="375" t="s">
        <v>8224</v>
      </c>
      <c r="B1597" s="376" t="s">
        <v>50</v>
      </c>
      <c r="C1597" s="377" t="str">
        <f>iferror(vlookup(B1597,Maps!$A$2:$B$111,2,false),"")</f>
        <v>Spirit Temple</v>
      </c>
      <c r="D1597" s="376" t="s">
        <v>14</v>
      </c>
      <c r="E1597" s="375" t="s">
        <v>704</v>
      </c>
      <c r="F1597" s="415"/>
      <c r="G1597" s="415"/>
      <c r="H1597" s="376" t="s">
        <v>697</v>
      </c>
      <c r="I1597" s="338" t="s">
        <v>5606</v>
      </c>
      <c r="J1597" s="383" t="str">
        <f>iferror(vlookup(H1597,Actors!$A$2:$D$472,4,false),"")</f>
        <v>Silver Rupee</v>
      </c>
      <c r="K1597" s="384" t="s">
        <v>21</v>
      </c>
      <c r="L1597" s="376" t="s">
        <v>8225</v>
      </c>
      <c r="M1597" s="381" t="str">
        <f>iferror(vlookup(A1597,Variables!$F$2:$G$2762,2,false),"")</f>
        <v/>
      </c>
      <c r="N1597" s="385" t="s">
        <v>1059</v>
      </c>
    </row>
    <row r="1598">
      <c r="A1598" s="375" t="s">
        <v>8224</v>
      </c>
      <c r="B1598" s="376" t="s">
        <v>50</v>
      </c>
      <c r="C1598" s="377" t="str">
        <f>iferror(vlookup(B1598,Maps!$A$2:$B$111,2,false),"")</f>
        <v>Spirit Temple</v>
      </c>
      <c r="D1598" s="376" t="s">
        <v>14</v>
      </c>
      <c r="E1598" s="375" t="s">
        <v>704</v>
      </c>
      <c r="F1598" s="415"/>
      <c r="G1598" s="415"/>
      <c r="H1598" s="376" t="s">
        <v>697</v>
      </c>
      <c r="I1598" s="338" t="s">
        <v>5606</v>
      </c>
      <c r="J1598" s="383" t="str">
        <f>iferror(vlookup(H1598,Actors!$A$2:$D$472,4,false),"")</f>
        <v>Silver Rupee</v>
      </c>
      <c r="K1598" s="384" t="s">
        <v>21</v>
      </c>
      <c r="L1598" s="376" t="s">
        <v>8225</v>
      </c>
      <c r="M1598" s="381" t="str">
        <f>iferror(vlookup(A1598,Variables!$F$2:$G$2762,2,false),"")</f>
        <v/>
      </c>
      <c r="N1598" s="385" t="s">
        <v>1059</v>
      </c>
    </row>
    <row r="1599">
      <c r="A1599" s="375" t="s">
        <v>8224</v>
      </c>
      <c r="B1599" s="376" t="s">
        <v>50</v>
      </c>
      <c r="C1599" s="377" t="str">
        <f>iferror(vlookup(B1599,Maps!$A$2:$B$111,2,false),"")</f>
        <v>Spirit Temple</v>
      </c>
      <c r="D1599" s="376" t="s">
        <v>14</v>
      </c>
      <c r="E1599" s="375" t="s">
        <v>704</v>
      </c>
      <c r="F1599" s="415"/>
      <c r="G1599" s="415"/>
      <c r="H1599" s="376" t="s">
        <v>697</v>
      </c>
      <c r="I1599" s="338" t="s">
        <v>5606</v>
      </c>
      <c r="J1599" s="383" t="str">
        <f>iferror(vlookup(H1599,Actors!$A$2:$D$472,4,false),"")</f>
        <v>Silver Rupee</v>
      </c>
      <c r="K1599" s="384" t="s">
        <v>21</v>
      </c>
      <c r="L1599" s="376" t="s">
        <v>8225</v>
      </c>
      <c r="M1599" s="381" t="str">
        <f>iferror(vlookup(A1599,Variables!$F$2:$G$2762,2,false),"")</f>
        <v/>
      </c>
      <c r="N1599" s="385" t="s">
        <v>1059</v>
      </c>
    </row>
    <row r="1600">
      <c r="A1600" s="375" t="s">
        <v>8224</v>
      </c>
      <c r="B1600" s="376" t="s">
        <v>50</v>
      </c>
      <c r="C1600" s="377" t="str">
        <f>iferror(vlookup(B1600,Maps!$A$2:$B$111,2,false),"")</f>
        <v>Spirit Temple</v>
      </c>
      <c r="D1600" s="376" t="s">
        <v>14</v>
      </c>
      <c r="E1600" s="375" t="s">
        <v>704</v>
      </c>
      <c r="F1600" s="415"/>
      <c r="G1600" s="415"/>
      <c r="H1600" s="376" t="s">
        <v>697</v>
      </c>
      <c r="I1600" s="338" t="s">
        <v>5606</v>
      </c>
      <c r="J1600" s="383" t="str">
        <f>iferror(vlookup(H1600,Actors!$A$2:$D$472,4,false),"")</f>
        <v>Silver Rupee</v>
      </c>
      <c r="K1600" s="384" t="s">
        <v>21</v>
      </c>
      <c r="L1600" s="376" t="s">
        <v>8225</v>
      </c>
      <c r="M1600" s="381" t="str">
        <f>iferror(vlookup(A1600,Variables!$F$2:$G$2762,2,false),"")</f>
        <v/>
      </c>
      <c r="N1600" s="385" t="s">
        <v>1059</v>
      </c>
    </row>
    <row r="1601">
      <c r="A1601" s="375" t="s">
        <v>8226</v>
      </c>
      <c r="B1601" s="376" t="s">
        <v>50</v>
      </c>
      <c r="C1601" s="377" t="str">
        <f>iferror(vlookup(B1601,Maps!$A$2:$B$111,2,false),"")</f>
        <v>Spirit Temple</v>
      </c>
      <c r="D1601" s="376" t="s">
        <v>14</v>
      </c>
      <c r="E1601" s="375" t="s">
        <v>704</v>
      </c>
      <c r="F1601" s="415"/>
      <c r="G1601" s="415"/>
      <c r="H1601" s="376" t="s">
        <v>697</v>
      </c>
      <c r="I1601" s="338" t="s">
        <v>5606</v>
      </c>
      <c r="J1601" s="383" t="str">
        <f>iferror(vlookup(H1601,Actors!$A$2:$D$472,4,false),"")</f>
        <v>Silver Rupee</v>
      </c>
      <c r="K1601" s="384" t="s">
        <v>21</v>
      </c>
      <c r="L1601" s="376" t="s">
        <v>3068</v>
      </c>
      <c r="M1601" s="381" t="str">
        <f>iferror(vlookup(A1601,Variables!$F$2:$G$2762,2,false),"")</f>
        <v/>
      </c>
      <c r="N1601" s="385" t="s">
        <v>1059</v>
      </c>
    </row>
    <row r="1602">
      <c r="A1602" s="386" t="s">
        <v>7482</v>
      </c>
      <c r="B1602" s="387" t="s">
        <v>50</v>
      </c>
      <c r="C1602" s="388" t="str">
        <f>iferror(vlookup(B1602,Maps!$A$2:$B$111,2,false),"")</f>
        <v>Spirit Temple</v>
      </c>
      <c r="D1602" s="387" t="s">
        <v>14</v>
      </c>
      <c r="E1602" s="386" t="s">
        <v>715</v>
      </c>
      <c r="F1602" s="396"/>
      <c r="G1602" s="396"/>
      <c r="H1602" s="387" t="s">
        <v>3226</v>
      </c>
      <c r="I1602" s="390" t="s">
        <v>6025</v>
      </c>
      <c r="J1602" s="391" t="str">
        <f>iferror(vlookup(H1602,Actors!$A$2:$D$472,4,false),"")</f>
        <v>Wolfos</v>
      </c>
      <c r="K1602" s="387" t="s">
        <v>3165</v>
      </c>
      <c r="L1602" s="387" t="s">
        <v>7102</v>
      </c>
      <c r="M1602" s="392" t="str">
        <f>iferror(vlookup(A1602,Variables!$F$2:$G$2762,2,false),"")</f>
        <v>Wolfos (xxx)</v>
      </c>
      <c r="N1602" s="389" t="s">
        <v>1059</v>
      </c>
    </row>
    <row r="1603">
      <c r="A1603" s="386" t="s">
        <v>8227</v>
      </c>
      <c r="B1603" s="387" t="s">
        <v>50</v>
      </c>
      <c r="C1603" s="388" t="str">
        <f>iferror(vlookup(B1603,Maps!$A$2:$B$111,2,false),"")</f>
        <v>Spirit Temple</v>
      </c>
      <c r="D1603" s="387" t="s">
        <v>14</v>
      </c>
      <c r="E1603" s="386" t="s">
        <v>715</v>
      </c>
      <c r="F1603" s="396"/>
      <c r="G1603" s="396"/>
      <c r="H1603" s="387" t="s">
        <v>3029</v>
      </c>
      <c r="I1603" s="390" t="s">
        <v>5667</v>
      </c>
      <c r="J1603" s="284" t="str">
        <f>iferror(vlookup(H1603,Actors!$A$2:$D$472,4,false),"")</f>
        <v>Ocarina Spot</v>
      </c>
      <c r="K1603" s="393" t="s">
        <v>21</v>
      </c>
      <c r="L1603" s="387" t="s">
        <v>8228</v>
      </c>
      <c r="M1603" s="392" t="str">
        <f>iferror(vlookup(A1603,Variables!$F$2:$G$2762,2,false),"")</f>
        <v>Zelda's Lullaby Ocarina Spot (Spirit Temple - Compass Room)</v>
      </c>
      <c r="N1603" s="394" t="s">
        <v>1059</v>
      </c>
    </row>
    <row r="1604">
      <c r="A1604" s="386" t="s">
        <v>8229</v>
      </c>
      <c r="B1604" s="387" t="s">
        <v>50</v>
      </c>
      <c r="C1604" s="388" t="str">
        <f>iferror(vlookup(B1604,Maps!$A$2:$B$111,2,false),"")</f>
        <v>Spirit Temple</v>
      </c>
      <c r="D1604" s="387" t="s">
        <v>14</v>
      </c>
      <c r="E1604" s="386" t="s">
        <v>715</v>
      </c>
      <c r="F1604" s="396"/>
      <c r="G1604" s="396"/>
      <c r="H1604" s="387" t="s">
        <v>3167</v>
      </c>
      <c r="I1604" s="390" t="s">
        <v>5904</v>
      </c>
      <c r="J1604" s="391" t="str">
        <f>iferror(vlookup(H1604,Actors!$A$2:$D$472,4,false),"")</f>
        <v>Checkable Spot</v>
      </c>
      <c r="K1604" s="387" t="s">
        <v>21</v>
      </c>
      <c r="L1604" s="387" t="s">
        <v>8230</v>
      </c>
      <c r="M1604" s="392" t="str">
        <f>iferror(vlookup(A1604,Variables!$F$2:$G$2762,2,false),"")</f>
        <v>The crest of the Royal Family is inscribed here.</v>
      </c>
      <c r="N1604" s="389" t="s">
        <v>1059</v>
      </c>
    </row>
    <row r="1605">
      <c r="A1605" s="386" t="s">
        <v>8231</v>
      </c>
      <c r="B1605" s="387" t="s">
        <v>50</v>
      </c>
      <c r="C1605" s="388" t="str">
        <f>iferror(vlookup(B1605,Maps!$A$2:$B$111,2,false),"")</f>
        <v>Spirit Temple</v>
      </c>
      <c r="D1605" s="387" t="s">
        <v>14</v>
      </c>
      <c r="E1605" s="386" t="s">
        <v>715</v>
      </c>
      <c r="F1605" s="396"/>
      <c r="G1605" s="396"/>
      <c r="H1605" s="387" t="s">
        <v>82</v>
      </c>
      <c r="I1605" s="390" t="s">
        <v>4934</v>
      </c>
      <c r="J1605" s="391" t="str">
        <f>iferror(vlookup(H1605,Actors!$A$2:$D$472,4,false),"")</f>
        <v>Treasure Chest</v>
      </c>
      <c r="K1605" s="387" t="s">
        <v>110</v>
      </c>
      <c r="L1605" s="387" t="s">
        <v>8232</v>
      </c>
      <c r="M1605" s="392" t="str">
        <f>iferror(vlookup(A1605,Variables!$F$2:$G$2762,2,false),"")</f>
        <v>Large Chest (Switch Flag / Falls) - Compass</v>
      </c>
      <c r="N1605" s="389" t="s">
        <v>1059</v>
      </c>
    </row>
    <row r="1606">
      <c r="A1606" s="375" t="s">
        <v>8233</v>
      </c>
      <c r="B1606" s="376" t="s">
        <v>50</v>
      </c>
      <c r="C1606" s="377" t="str">
        <f>iferror(vlookup(B1606,Maps!$A$2:$B$111,2,false),"")</f>
        <v>Spirit Temple</v>
      </c>
      <c r="D1606" s="376" t="s">
        <v>14</v>
      </c>
      <c r="E1606" s="375" t="s">
        <v>707</v>
      </c>
      <c r="F1606" s="415"/>
      <c r="G1606" s="415"/>
      <c r="H1606" s="376" t="s">
        <v>3087</v>
      </c>
      <c r="I1606" s="338" t="s">
        <v>5762</v>
      </c>
      <c r="J1606" s="379" t="str">
        <f>iferror(vlookup(H1606,Actors!$A$2:$D$472,4,false),"")</f>
        <v>Sun Switch</v>
      </c>
      <c r="K1606" s="376" t="s">
        <v>3024</v>
      </c>
      <c r="L1606" s="376" t="s">
        <v>8234</v>
      </c>
      <c r="M1606" s="381" t="str">
        <f>iferror(vlookup(A1606,Variables!$F$2:$G$2762,2,false),"")</f>
        <v/>
      </c>
      <c r="N1606" s="378" t="s">
        <v>1059</v>
      </c>
    </row>
    <row r="1607">
      <c r="A1607" s="375" t="s">
        <v>8235</v>
      </c>
      <c r="B1607" s="376" t="s">
        <v>50</v>
      </c>
      <c r="C1607" s="377" t="str">
        <f>iferror(vlookup(B1607,Maps!$A$2:$B$111,2,false),"")</f>
        <v>Spirit Temple</v>
      </c>
      <c r="D1607" s="376" t="s">
        <v>14</v>
      </c>
      <c r="E1607" s="375" t="s">
        <v>707</v>
      </c>
      <c r="F1607" s="415"/>
      <c r="G1607" s="415"/>
      <c r="H1607" s="376" t="s">
        <v>689</v>
      </c>
      <c r="I1607" s="338" t="s">
        <v>5536</v>
      </c>
      <c r="J1607" s="383" t="str">
        <f>iferror(vlookup(H1607,Actors!$A$2:$D$472,4,false),"")</f>
        <v>Snake Statue</v>
      </c>
      <c r="K1607" s="384" t="s">
        <v>2936</v>
      </c>
      <c r="L1607" s="376" t="s">
        <v>7764</v>
      </c>
      <c r="M1607" s="381" t="str">
        <f>iferror(vlookup(A1607,Variables!$F$2:$G$2762,2,false),"")</f>
        <v>Snake Statue</v>
      </c>
      <c r="N1607" s="385" t="s">
        <v>1059</v>
      </c>
    </row>
    <row r="1608">
      <c r="A1608" s="375" t="s">
        <v>8236</v>
      </c>
      <c r="B1608" s="376" t="s">
        <v>50</v>
      </c>
      <c r="C1608" s="377" t="str">
        <f>iferror(vlookup(B1608,Maps!$A$2:$B$111,2,false),"")</f>
        <v>Spirit Temple</v>
      </c>
      <c r="D1608" s="376" t="s">
        <v>14</v>
      </c>
      <c r="E1608" s="375" t="s">
        <v>707</v>
      </c>
      <c r="F1608" s="415"/>
      <c r="G1608" s="415"/>
      <c r="H1608" s="376" t="s">
        <v>812</v>
      </c>
      <c r="I1608" s="338" t="s">
        <v>5363</v>
      </c>
      <c r="J1608" s="383" t="str">
        <f>iferror(vlookup(H1608,Actors!$A$2:$D$472,4,false),"")</f>
        <v>Reflectable Ray of Light</v>
      </c>
      <c r="K1608" s="384" t="s">
        <v>2826</v>
      </c>
      <c r="L1608" s="376" t="s">
        <v>28</v>
      </c>
      <c r="M1608" s="381" t="str">
        <f>iferror(vlookup(A1608,Variables!$F$2:$G$2762,2,false),"")</f>
        <v/>
      </c>
      <c r="N1608" s="385" t="s">
        <v>1059</v>
      </c>
    </row>
    <row r="1609">
      <c r="A1609" s="375" t="s">
        <v>8237</v>
      </c>
      <c r="B1609" s="376" t="s">
        <v>50</v>
      </c>
      <c r="C1609" s="377" t="str">
        <f>iferror(vlookup(B1609,Maps!$A$2:$B$111,2,false),"")</f>
        <v>Spirit Temple</v>
      </c>
      <c r="D1609" s="376" t="s">
        <v>14</v>
      </c>
      <c r="E1609" s="375" t="s">
        <v>707</v>
      </c>
      <c r="F1609" s="415"/>
      <c r="G1609" s="415"/>
      <c r="H1609" s="376" t="s">
        <v>3087</v>
      </c>
      <c r="I1609" s="338" t="s">
        <v>5762</v>
      </c>
      <c r="J1609" s="379" t="str">
        <f>iferror(vlookup(H1609,Actors!$A$2:$D$472,4,false),"")</f>
        <v>Sun Switch</v>
      </c>
      <c r="K1609" s="376" t="s">
        <v>3024</v>
      </c>
      <c r="L1609" s="376" t="s">
        <v>8238</v>
      </c>
      <c r="M1609" s="381" t="str">
        <f>iferror(vlookup(A1609,Variables!$F$2:$G$2762,2,false),"")</f>
        <v/>
      </c>
      <c r="N1609" s="378" t="s">
        <v>1059</v>
      </c>
    </row>
    <row r="1610">
      <c r="A1610" s="375" t="s">
        <v>8239</v>
      </c>
      <c r="B1610" s="376" t="s">
        <v>50</v>
      </c>
      <c r="C1610" s="377" t="str">
        <f>iferror(vlookup(B1610,Maps!$A$2:$B$111,2,false),"")</f>
        <v>Spirit Temple</v>
      </c>
      <c r="D1610" s="376" t="s">
        <v>14</v>
      </c>
      <c r="E1610" s="375" t="s">
        <v>707</v>
      </c>
      <c r="F1610" s="415"/>
      <c r="G1610" s="415"/>
      <c r="H1610" s="376" t="s">
        <v>3087</v>
      </c>
      <c r="I1610" s="338" t="s">
        <v>5762</v>
      </c>
      <c r="J1610" s="379" t="str">
        <f>iferror(vlookup(H1610,Actors!$A$2:$D$472,4,false),"")</f>
        <v>Sun Switch</v>
      </c>
      <c r="K1610" s="376" t="s">
        <v>3024</v>
      </c>
      <c r="L1610" s="376" t="s">
        <v>8240</v>
      </c>
      <c r="M1610" s="381" t="str">
        <f>iferror(vlookup(A1610,Variables!$F$2:$G$2762,2,false),"")</f>
        <v/>
      </c>
      <c r="N1610" s="378" t="s">
        <v>1059</v>
      </c>
    </row>
    <row r="1611">
      <c r="A1611" s="375" t="s">
        <v>8241</v>
      </c>
      <c r="B1611" s="376" t="s">
        <v>50</v>
      </c>
      <c r="C1611" s="377" t="str">
        <f>iferror(vlookup(B1611,Maps!$A$2:$B$111,2,false),"")</f>
        <v>Spirit Temple</v>
      </c>
      <c r="D1611" s="376" t="s">
        <v>14</v>
      </c>
      <c r="E1611" s="375" t="s">
        <v>707</v>
      </c>
      <c r="F1611" s="415"/>
      <c r="G1611" s="415"/>
      <c r="H1611" s="376" t="s">
        <v>3087</v>
      </c>
      <c r="I1611" s="338" t="s">
        <v>5762</v>
      </c>
      <c r="J1611" s="379" t="str">
        <f>iferror(vlookup(H1611,Actors!$A$2:$D$472,4,false),"")</f>
        <v>Sun Switch</v>
      </c>
      <c r="K1611" s="376" t="s">
        <v>3024</v>
      </c>
      <c r="L1611" s="376" t="s">
        <v>8242</v>
      </c>
      <c r="M1611" s="381" t="str">
        <f>iferror(vlookup(A1611,Variables!$F$2:$G$2762,2,false),"")</f>
        <v/>
      </c>
      <c r="N1611" s="378" t="s">
        <v>1059</v>
      </c>
    </row>
    <row r="1612">
      <c r="A1612" s="375" t="s">
        <v>8243</v>
      </c>
      <c r="B1612" s="376" t="s">
        <v>50</v>
      </c>
      <c r="C1612" s="377" t="str">
        <f>iferror(vlookup(B1612,Maps!$A$2:$B$111,2,false),"")</f>
        <v>Spirit Temple</v>
      </c>
      <c r="D1612" s="376" t="s">
        <v>14</v>
      </c>
      <c r="E1612" s="375" t="s">
        <v>707</v>
      </c>
      <c r="F1612" s="415"/>
      <c r="G1612" s="415"/>
      <c r="H1612" s="376" t="s">
        <v>82</v>
      </c>
      <c r="I1612" s="338" t="s">
        <v>4934</v>
      </c>
      <c r="J1612" s="379" t="str">
        <f>iferror(vlookup(H1612,Actors!$A$2:$D$472,4,false),"")</f>
        <v>Treasure Chest</v>
      </c>
      <c r="K1612" s="376" t="s">
        <v>110</v>
      </c>
      <c r="L1612" s="376" t="s">
        <v>8244</v>
      </c>
      <c r="M1612" s="381" t="str">
        <f>iferror(vlookup(A1612,Variables!$F$2:$G$2762,2,false),"")</f>
        <v>Small Chest (Switch Flag) - Recovery Heart</v>
      </c>
      <c r="N1612" s="378" t="s">
        <v>1059</v>
      </c>
    </row>
    <row r="1613">
      <c r="A1613" s="375" t="s">
        <v>8245</v>
      </c>
      <c r="B1613" s="376" t="s">
        <v>50</v>
      </c>
      <c r="C1613" s="377" t="str">
        <f>iferror(vlookup(B1613,Maps!$A$2:$B$111,2,false),"")</f>
        <v>Spirit Temple</v>
      </c>
      <c r="D1613" s="376" t="s">
        <v>14</v>
      </c>
      <c r="E1613" s="375" t="s">
        <v>707</v>
      </c>
      <c r="F1613" s="415"/>
      <c r="G1613" s="415"/>
      <c r="H1613" s="376" t="s">
        <v>82</v>
      </c>
      <c r="I1613" s="338" t="s">
        <v>4934</v>
      </c>
      <c r="J1613" s="379" t="str">
        <f>iferror(vlookup(H1613,Actors!$A$2:$D$472,4,false),"")</f>
        <v>Treasure Chest</v>
      </c>
      <c r="K1613" s="376" t="s">
        <v>110</v>
      </c>
      <c r="L1613" s="376" t="s">
        <v>8246</v>
      </c>
      <c r="M1613" s="381" t="str">
        <f>iferror(vlookup(A1613,Variables!$F$2:$G$2762,2,false),"")</f>
        <v>Small Chest (Switch Flag) - xxx</v>
      </c>
      <c r="N1613" s="378" t="s">
        <v>1059</v>
      </c>
    </row>
    <row r="1614">
      <c r="A1614" s="375" t="s">
        <v>8247</v>
      </c>
      <c r="B1614" s="376" t="s">
        <v>50</v>
      </c>
      <c r="C1614" s="377" t="str">
        <f>iferror(vlookup(B1614,Maps!$A$2:$B$111,2,false),"")</f>
        <v>Spirit Temple</v>
      </c>
      <c r="D1614" s="376" t="s">
        <v>14</v>
      </c>
      <c r="E1614" s="375" t="s">
        <v>707</v>
      </c>
      <c r="F1614" s="415"/>
      <c r="G1614" s="415"/>
      <c r="H1614" s="376" t="s">
        <v>130</v>
      </c>
      <c r="I1614" s="338" t="s">
        <v>4957</v>
      </c>
      <c r="J1614" s="379" t="str">
        <f>iferror(vlookup(H1614,Actors!$A$2:$D$472,4,false),"")</f>
        <v>Wallmaster</v>
      </c>
      <c r="K1614" s="376" t="s">
        <v>89</v>
      </c>
      <c r="L1614" s="376" t="s">
        <v>8248</v>
      </c>
      <c r="M1614" s="381" t="str">
        <f>iferror(vlookup(A1614,Variables!$F$2:$G$2762,2,false),"")</f>
        <v/>
      </c>
      <c r="N1614" s="378" t="s">
        <v>1059</v>
      </c>
    </row>
    <row r="1615">
      <c r="A1615" s="375" t="s">
        <v>8249</v>
      </c>
      <c r="B1615" s="376" t="s">
        <v>50</v>
      </c>
      <c r="C1615" s="377" t="str">
        <f>iferror(vlookup(B1615,Maps!$A$2:$B$111,2,false),"")</f>
        <v>Spirit Temple</v>
      </c>
      <c r="D1615" s="376" t="s">
        <v>14</v>
      </c>
      <c r="E1615" s="375" t="s">
        <v>707</v>
      </c>
      <c r="F1615" s="415"/>
      <c r="G1615" s="415"/>
      <c r="H1615" s="376" t="s">
        <v>2778</v>
      </c>
      <c r="I1615" s="338" t="s">
        <v>5256</v>
      </c>
      <c r="J1615" s="379" t="str">
        <f>iferror(vlookup(H1615,Actors!$A$2:$D$472,4,false),"")</f>
        <v>Floormaster</v>
      </c>
      <c r="K1615" s="376" t="s">
        <v>89</v>
      </c>
      <c r="L1615" s="376" t="s">
        <v>8250</v>
      </c>
      <c r="M1615" s="381" t="str">
        <f>iferror(vlookup(A1615,Variables!$F$2:$G$2762,2,false),"")</f>
        <v/>
      </c>
      <c r="N1615" s="378" t="s">
        <v>1059</v>
      </c>
    </row>
    <row r="1616">
      <c r="A1616" s="375" t="s">
        <v>8251</v>
      </c>
      <c r="B1616" s="376" t="s">
        <v>50</v>
      </c>
      <c r="C1616" s="377" t="str">
        <f>iferror(vlookup(B1616,Maps!$A$2:$B$111,2,false),"")</f>
        <v>Spirit Temple</v>
      </c>
      <c r="D1616" s="376" t="s">
        <v>14</v>
      </c>
      <c r="E1616" s="375" t="s">
        <v>707</v>
      </c>
      <c r="F1616" s="415"/>
      <c r="G1616" s="415"/>
      <c r="H1616" s="376" t="s">
        <v>2997</v>
      </c>
      <c r="I1616" s="338" t="s">
        <v>5623</v>
      </c>
      <c r="J1616" s="383" t="str">
        <f>iferror(vlookup(H1616,Actors!$A$2:$D$472,4,false),"")</f>
        <v>Flying Pot</v>
      </c>
      <c r="K1616" s="384" t="s">
        <v>35</v>
      </c>
      <c r="L1616" s="376" t="s">
        <v>2943</v>
      </c>
      <c r="M1616" s="381" t="str">
        <f>iferror(vlookup(A1616,Variables!$F$2:$G$2762,2,false),"")</f>
        <v/>
      </c>
      <c r="N1616" s="385" t="s">
        <v>1059</v>
      </c>
    </row>
    <row r="1617">
      <c r="A1617" s="375" t="s">
        <v>8252</v>
      </c>
      <c r="B1617" s="376" t="s">
        <v>50</v>
      </c>
      <c r="C1617" s="377" t="str">
        <f>iferror(vlookup(B1617,Maps!$A$2:$B$111,2,false),"")</f>
        <v>Spirit Temple</v>
      </c>
      <c r="D1617" s="376" t="s">
        <v>14</v>
      </c>
      <c r="E1617" s="375" t="s">
        <v>707</v>
      </c>
      <c r="F1617" s="415"/>
      <c r="G1617" s="415"/>
      <c r="H1617" s="376" t="s">
        <v>2997</v>
      </c>
      <c r="I1617" s="338" t="s">
        <v>5623</v>
      </c>
      <c r="J1617" s="383" t="str">
        <f>iferror(vlookup(H1617,Actors!$A$2:$D$472,4,false),"")</f>
        <v>Flying Pot</v>
      </c>
      <c r="K1617" s="384" t="s">
        <v>35</v>
      </c>
      <c r="L1617" s="376" t="s">
        <v>2944</v>
      </c>
      <c r="M1617" s="381" t="str">
        <f>iferror(vlookup(A1617,Variables!$F$2:$G$2762,2,false),"")</f>
        <v/>
      </c>
      <c r="N1617" s="385" t="s">
        <v>1059</v>
      </c>
    </row>
    <row r="1618">
      <c r="A1618" s="375" t="s">
        <v>7840</v>
      </c>
      <c r="B1618" s="376" t="s">
        <v>50</v>
      </c>
      <c r="C1618" s="377" t="str">
        <f>iferror(vlookup(B1618,Maps!$A$2:$B$111,2,false),"")</f>
        <v>Spirit Temple</v>
      </c>
      <c r="D1618" s="376" t="s">
        <v>14</v>
      </c>
      <c r="E1618" s="375" t="s">
        <v>707</v>
      </c>
      <c r="F1618" s="415"/>
      <c r="G1618" s="415"/>
      <c r="H1618" s="376" t="s">
        <v>2909</v>
      </c>
      <c r="I1618" s="338" t="s">
        <v>5463</v>
      </c>
      <c r="J1618" s="379" t="str">
        <f>iferror(vlookup(H1618,Actors!$A$2:$D$472,4,false),"")</f>
        <v>Like Like</v>
      </c>
      <c r="K1618" s="376" t="s">
        <v>2897</v>
      </c>
      <c r="L1618" s="376" t="s">
        <v>7164</v>
      </c>
      <c r="M1618" s="381" t="str">
        <f>iferror(vlookup(A1618,Variables!$F$2:$G$2762,2,false),"")</f>
        <v/>
      </c>
      <c r="N1618" s="378" t="s">
        <v>1059</v>
      </c>
    </row>
    <row r="1619">
      <c r="A1619" s="375" t="s">
        <v>8196</v>
      </c>
      <c r="B1619" s="376" t="s">
        <v>50</v>
      </c>
      <c r="C1619" s="377" t="str">
        <f>iferror(vlookup(B1619,Maps!$A$2:$B$111,2,false),"")</f>
        <v>Spirit Temple</v>
      </c>
      <c r="D1619" s="376" t="s">
        <v>14</v>
      </c>
      <c r="E1619" s="375" t="s">
        <v>707</v>
      </c>
      <c r="F1619" s="415"/>
      <c r="G1619" s="415"/>
      <c r="H1619" s="376" t="s">
        <v>69</v>
      </c>
      <c r="I1619" s="338" t="s">
        <v>4928</v>
      </c>
      <c r="J1619" s="379" t="str">
        <f>iferror(vlookup(H1619,Actors!$A$2:$D$472,4,false),"")</f>
        <v>Flame</v>
      </c>
      <c r="K1619" s="376" t="s">
        <v>21</v>
      </c>
      <c r="L1619" s="376" t="s">
        <v>4098</v>
      </c>
      <c r="M1619" s="381" t="str">
        <f>iferror(vlookup(A1619,Variables!$F$2:$G$2762,2,false),"")</f>
        <v>Flame - Small, Orange</v>
      </c>
      <c r="N1619" s="378" t="s">
        <v>1059</v>
      </c>
    </row>
    <row r="1620">
      <c r="A1620" s="375" t="s">
        <v>8196</v>
      </c>
      <c r="B1620" s="376" t="s">
        <v>50</v>
      </c>
      <c r="C1620" s="377" t="str">
        <f>iferror(vlookup(B1620,Maps!$A$2:$B$111,2,false),"")</f>
        <v>Spirit Temple</v>
      </c>
      <c r="D1620" s="376" t="s">
        <v>14</v>
      </c>
      <c r="E1620" s="375" t="s">
        <v>707</v>
      </c>
      <c r="F1620" s="415"/>
      <c r="G1620" s="415"/>
      <c r="H1620" s="376" t="s">
        <v>69</v>
      </c>
      <c r="I1620" s="338" t="s">
        <v>4928</v>
      </c>
      <c r="J1620" s="379" t="str">
        <f>iferror(vlookup(H1620,Actors!$A$2:$D$472,4,false),"")</f>
        <v>Flame</v>
      </c>
      <c r="K1620" s="376" t="s">
        <v>21</v>
      </c>
      <c r="L1620" s="376" t="s">
        <v>4098</v>
      </c>
      <c r="M1620" s="381" t="str">
        <f>iferror(vlookup(A1620,Variables!$F$2:$G$2762,2,false),"")</f>
        <v>Flame - Small, Orange</v>
      </c>
      <c r="N1620" s="378" t="s">
        <v>1059</v>
      </c>
    </row>
    <row r="1621">
      <c r="A1621" s="386" t="s">
        <v>7160</v>
      </c>
      <c r="B1621" s="387" t="s">
        <v>50</v>
      </c>
      <c r="C1621" s="388" t="str">
        <f>iferror(vlookup(B1621,Maps!$A$2:$B$111,2,false),"")</f>
        <v>Spirit Temple</v>
      </c>
      <c r="D1621" s="387" t="s">
        <v>14</v>
      </c>
      <c r="E1621" s="386" t="s">
        <v>274</v>
      </c>
      <c r="F1621" s="396"/>
      <c r="G1621" s="396"/>
      <c r="H1621" s="387" t="s">
        <v>2772</v>
      </c>
      <c r="I1621" s="390" t="s">
        <v>5244</v>
      </c>
      <c r="J1621" s="391" t="str">
        <f>iferror(vlookup(H1621,Actors!$A$2:$D$472,4,false),"")</f>
        <v>Beamos</v>
      </c>
      <c r="K1621" s="387" t="s">
        <v>2774</v>
      </c>
      <c r="L1621" s="387" t="s">
        <v>4507</v>
      </c>
      <c r="M1621" s="392" t="str">
        <f>iferror(vlookup(A1621,Variables!$F$2:$G$2762,2,false),"")</f>
        <v/>
      </c>
      <c r="N1621" s="389" t="s">
        <v>1059</v>
      </c>
    </row>
    <row r="1622">
      <c r="A1622" s="386" t="s">
        <v>8196</v>
      </c>
      <c r="B1622" s="387" t="s">
        <v>50</v>
      </c>
      <c r="C1622" s="388" t="str">
        <f>iferror(vlookup(B1622,Maps!$A$2:$B$111,2,false),"")</f>
        <v>Spirit Temple</v>
      </c>
      <c r="D1622" s="387" t="s">
        <v>14</v>
      </c>
      <c r="E1622" s="386" t="s">
        <v>274</v>
      </c>
      <c r="F1622" s="396"/>
      <c r="G1622" s="396"/>
      <c r="H1622" s="387" t="s">
        <v>69</v>
      </c>
      <c r="I1622" s="390" t="s">
        <v>4928</v>
      </c>
      <c r="J1622" s="391" t="str">
        <f>iferror(vlookup(H1622,Actors!$A$2:$D$472,4,false),"")</f>
        <v>Flame</v>
      </c>
      <c r="K1622" s="387" t="s">
        <v>21</v>
      </c>
      <c r="L1622" s="387" t="s">
        <v>4098</v>
      </c>
      <c r="M1622" s="392" t="str">
        <f>iferror(vlookup(A1622,Variables!$F$2:$G$2762,2,false),"")</f>
        <v>Flame - Small, Orange</v>
      </c>
      <c r="N1622" s="389" t="s">
        <v>1059</v>
      </c>
    </row>
    <row r="1623">
      <c r="A1623" s="386" t="s">
        <v>8196</v>
      </c>
      <c r="B1623" s="387" t="s">
        <v>50</v>
      </c>
      <c r="C1623" s="388" t="str">
        <f>iferror(vlookup(B1623,Maps!$A$2:$B$111,2,false),"")</f>
        <v>Spirit Temple</v>
      </c>
      <c r="D1623" s="387" t="s">
        <v>14</v>
      </c>
      <c r="E1623" s="386" t="s">
        <v>274</v>
      </c>
      <c r="F1623" s="396"/>
      <c r="G1623" s="396"/>
      <c r="H1623" s="387" t="s">
        <v>69</v>
      </c>
      <c r="I1623" s="390" t="s">
        <v>4928</v>
      </c>
      <c r="J1623" s="391" t="str">
        <f>iferror(vlookup(H1623,Actors!$A$2:$D$472,4,false),"")</f>
        <v>Flame</v>
      </c>
      <c r="K1623" s="387" t="s">
        <v>21</v>
      </c>
      <c r="L1623" s="387" t="s">
        <v>4098</v>
      </c>
      <c r="M1623" s="392" t="str">
        <f>iferror(vlookup(A1623,Variables!$F$2:$G$2762,2,false),"")</f>
        <v>Flame - Small, Orange</v>
      </c>
      <c r="N1623" s="389" t="s">
        <v>1059</v>
      </c>
    </row>
    <row r="1624">
      <c r="A1624" s="386" t="s">
        <v>8196</v>
      </c>
      <c r="B1624" s="387" t="s">
        <v>50</v>
      </c>
      <c r="C1624" s="388" t="str">
        <f>iferror(vlookup(B1624,Maps!$A$2:$B$111,2,false),"")</f>
        <v>Spirit Temple</v>
      </c>
      <c r="D1624" s="387" t="s">
        <v>14</v>
      </c>
      <c r="E1624" s="386" t="s">
        <v>274</v>
      </c>
      <c r="F1624" s="396"/>
      <c r="G1624" s="396"/>
      <c r="H1624" s="387" t="s">
        <v>69</v>
      </c>
      <c r="I1624" s="390" t="s">
        <v>4928</v>
      </c>
      <c r="J1624" s="391" t="str">
        <f>iferror(vlookup(H1624,Actors!$A$2:$D$472,4,false),"")</f>
        <v>Flame</v>
      </c>
      <c r="K1624" s="387" t="s">
        <v>21</v>
      </c>
      <c r="L1624" s="387" t="s">
        <v>4098</v>
      </c>
      <c r="M1624" s="392" t="str">
        <f>iferror(vlookup(A1624,Variables!$F$2:$G$2762,2,false),"")</f>
        <v>Flame - Small, Orange</v>
      </c>
      <c r="N1624" s="389" t="s">
        <v>1059</v>
      </c>
    </row>
    <row r="1625">
      <c r="A1625" s="386" t="s">
        <v>8196</v>
      </c>
      <c r="B1625" s="387" t="s">
        <v>50</v>
      </c>
      <c r="C1625" s="388" t="str">
        <f>iferror(vlookup(B1625,Maps!$A$2:$B$111,2,false),"")</f>
        <v>Spirit Temple</v>
      </c>
      <c r="D1625" s="387" t="s">
        <v>14</v>
      </c>
      <c r="E1625" s="386" t="s">
        <v>274</v>
      </c>
      <c r="F1625" s="396"/>
      <c r="G1625" s="396"/>
      <c r="H1625" s="387" t="s">
        <v>69</v>
      </c>
      <c r="I1625" s="390" t="s">
        <v>4928</v>
      </c>
      <c r="J1625" s="391" t="str">
        <f>iferror(vlookup(H1625,Actors!$A$2:$D$472,4,false),"")</f>
        <v>Flame</v>
      </c>
      <c r="K1625" s="387" t="s">
        <v>21</v>
      </c>
      <c r="L1625" s="387" t="s">
        <v>4098</v>
      </c>
      <c r="M1625" s="392" t="str">
        <f>iferror(vlookup(A1625,Variables!$F$2:$G$2762,2,false),"")</f>
        <v>Flame - Small, Orange</v>
      </c>
      <c r="N1625" s="389" t="s">
        <v>1059</v>
      </c>
    </row>
    <row r="1626">
      <c r="A1626" s="386" t="s">
        <v>8253</v>
      </c>
      <c r="B1626" s="387" t="s">
        <v>50</v>
      </c>
      <c r="C1626" s="388" t="str">
        <f>iferror(vlookup(B1626,Maps!$A$2:$B$111,2,false),"")</f>
        <v>Spirit Temple</v>
      </c>
      <c r="D1626" s="387" t="s">
        <v>14</v>
      </c>
      <c r="E1626" s="386" t="s">
        <v>274</v>
      </c>
      <c r="F1626" s="396"/>
      <c r="G1626" s="396"/>
      <c r="H1626" s="387" t="s">
        <v>2978</v>
      </c>
      <c r="I1626" s="390" t="s">
        <v>5589</v>
      </c>
      <c r="J1626" s="284" t="str">
        <f>iferror(vlookup(H1626,Actors!$A$2:$D$472,4,false),"")</f>
        <v>Pot</v>
      </c>
      <c r="K1626" s="393" t="s">
        <v>21</v>
      </c>
      <c r="L1626" s="387" t="s">
        <v>8254</v>
      </c>
      <c r="M1626" s="392" t="str">
        <f>iferror(vlookup(A1626,Variables!$F$2:$G$2762,2,false),"")</f>
        <v/>
      </c>
      <c r="N1626" s="394" t="s">
        <v>1059</v>
      </c>
    </row>
    <row r="1627">
      <c r="A1627" s="375" t="s">
        <v>8255</v>
      </c>
      <c r="B1627" s="376" t="s">
        <v>50</v>
      </c>
      <c r="C1627" s="377" t="str">
        <f>iferror(vlookup(B1627,Maps!$A$2:$B$111,2,false),"")</f>
        <v>Spirit Temple</v>
      </c>
      <c r="D1627" s="376" t="s">
        <v>14</v>
      </c>
      <c r="E1627" s="375" t="s">
        <v>170</v>
      </c>
      <c r="F1627" s="415"/>
      <c r="G1627" s="415"/>
      <c r="H1627" s="376" t="s">
        <v>2942</v>
      </c>
      <c r="I1627" s="338" t="s">
        <v>5522</v>
      </c>
      <c r="J1627" s="383" t="str">
        <f>iferror(vlookup(H1627,Actors!$A$2:$D$472,4,false),"")</f>
        <v>Anubis Spawner</v>
      </c>
      <c r="K1627" s="384" t="s">
        <v>21</v>
      </c>
      <c r="L1627" s="376" t="s">
        <v>48</v>
      </c>
      <c r="M1627" s="381" t="str">
        <f>iferror(vlookup(A1627,Variables!$F$2:$G$2762,2,false),"")</f>
        <v/>
      </c>
      <c r="N1627" s="385" t="s">
        <v>1059</v>
      </c>
    </row>
    <row r="1628">
      <c r="A1628" s="375" t="s">
        <v>8255</v>
      </c>
      <c r="B1628" s="376" t="s">
        <v>50</v>
      </c>
      <c r="C1628" s="377" t="str">
        <f>iferror(vlookup(B1628,Maps!$A$2:$B$111,2,false),"")</f>
        <v>Spirit Temple</v>
      </c>
      <c r="D1628" s="376" t="s">
        <v>14</v>
      </c>
      <c r="E1628" s="375" t="s">
        <v>170</v>
      </c>
      <c r="F1628" s="415"/>
      <c r="G1628" s="415"/>
      <c r="H1628" s="376" t="s">
        <v>2942</v>
      </c>
      <c r="I1628" s="338" t="s">
        <v>5522</v>
      </c>
      <c r="J1628" s="383" t="str">
        <f>iferror(vlookup(H1628,Actors!$A$2:$D$472,4,false),"")</f>
        <v>Anubis Spawner</v>
      </c>
      <c r="K1628" s="384" t="s">
        <v>21</v>
      </c>
      <c r="L1628" s="376" t="s">
        <v>48</v>
      </c>
      <c r="M1628" s="381" t="str">
        <f>iferror(vlookup(A1628,Variables!$F$2:$G$2762,2,false),"")</f>
        <v/>
      </c>
      <c r="N1628" s="385" t="s">
        <v>1059</v>
      </c>
    </row>
    <row r="1629">
      <c r="A1629" s="375" t="s">
        <v>8255</v>
      </c>
      <c r="B1629" s="376" t="s">
        <v>50</v>
      </c>
      <c r="C1629" s="377" t="str">
        <f>iferror(vlookup(B1629,Maps!$A$2:$B$111,2,false),"")</f>
        <v>Spirit Temple</v>
      </c>
      <c r="D1629" s="376" t="s">
        <v>14</v>
      </c>
      <c r="E1629" s="375" t="s">
        <v>170</v>
      </c>
      <c r="F1629" s="415"/>
      <c r="G1629" s="415"/>
      <c r="H1629" s="376" t="s">
        <v>2942</v>
      </c>
      <c r="I1629" s="338" t="s">
        <v>5522</v>
      </c>
      <c r="J1629" s="383" t="str">
        <f>iferror(vlookup(H1629,Actors!$A$2:$D$472,4,false),"")</f>
        <v>Anubis Spawner</v>
      </c>
      <c r="K1629" s="384" t="s">
        <v>21</v>
      </c>
      <c r="L1629" s="376" t="s">
        <v>48</v>
      </c>
      <c r="M1629" s="381" t="str">
        <f>iferror(vlookup(A1629,Variables!$F$2:$G$2762,2,false),"")</f>
        <v/>
      </c>
      <c r="N1629" s="385" t="s">
        <v>1059</v>
      </c>
    </row>
    <row r="1630">
      <c r="A1630" s="375" t="s">
        <v>8256</v>
      </c>
      <c r="B1630" s="376" t="s">
        <v>50</v>
      </c>
      <c r="C1630" s="377" t="str">
        <f>iferror(vlookup(B1630,Maps!$A$2:$B$111,2,false),"")</f>
        <v>Spirit Temple</v>
      </c>
      <c r="D1630" s="376" t="s">
        <v>14</v>
      </c>
      <c r="E1630" s="375" t="s">
        <v>170</v>
      </c>
      <c r="F1630" s="415"/>
      <c r="G1630" s="415"/>
      <c r="H1630" s="376" t="s">
        <v>2772</v>
      </c>
      <c r="I1630" s="338" t="s">
        <v>5244</v>
      </c>
      <c r="J1630" s="379" t="str">
        <f>iferror(vlookup(H1630,Actors!$A$2:$D$472,4,false),"")</f>
        <v>Beamos</v>
      </c>
      <c r="K1630" s="376" t="s">
        <v>2774</v>
      </c>
      <c r="L1630" s="376" t="s">
        <v>7425</v>
      </c>
      <c r="M1630" s="381" t="str">
        <f>iferror(vlookup(A1630,Variables!$F$2:$G$2762,2,false),"")</f>
        <v/>
      </c>
      <c r="N1630" s="378" t="s">
        <v>1059</v>
      </c>
    </row>
    <row r="1631">
      <c r="A1631" s="375" t="s">
        <v>8257</v>
      </c>
      <c r="B1631" s="376" t="s">
        <v>50</v>
      </c>
      <c r="C1631" s="377" t="str">
        <f>iferror(vlookup(B1631,Maps!$A$2:$B$111,2,false),"")</f>
        <v>Spirit Temple</v>
      </c>
      <c r="D1631" s="376" t="s">
        <v>14</v>
      </c>
      <c r="E1631" s="375" t="s">
        <v>170</v>
      </c>
      <c r="F1631" s="415"/>
      <c r="G1631" s="415"/>
      <c r="H1631" s="376" t="s">
        <v>3279</v>
      </c>
      <c r="I1631" s="338" t="s">
        <v>6117</v>
      </c>
      <c r="J1631" s="379" t="str">
        <f>iferror(vlookup(H1631,Actors!$A$2:$D$472,4,false),"")</f>
        <v>Time Block</v>
      </c>
      <c r="K1631" s="376" t="s">
        <v>3182</v>
      </c>
      <c r="L1631" s="376" t="s">
        <v>8258</v>
      </c>
      <c r="M1631" s="381" t="str">
        <f>iferror(vlookup(A1631,Variables!$F$2:$G$2762,2,false),"")</f>
        <v/>
      </c>
      <c r="N1631" s="378" t="s">
        <v>1059</v>
      </c>
    </row>
    <row r="1632">
      <c r="A1632" s="375" t="s">
        <v>8259</v>
      </c>
      <c r="B1632" s="376" t="s">
        <v>50</v>
      </c>
      <c r="C1632" s="377" t="str">
        <f>iferror(vlookup(B1632,Maps!$A$2:$B$111,2,false),"")</f>
        <v>Spirit Temple</v>
      </c>
      <c r="D1632" s="376" t="s">
        <v>14</v>
      </c>
      <c r="E1632" s="375" t="s">
        <v>170</v>
      </c>
      <c r="F1632" s="415"/>
      <c r="G1632" s="415"/>
      <c r="H1632" s="376" t="s">
        <v>248</v>
      </c>
      <c r="I1632" s="338" t="s">
        <v>5090</v>
      </c>
      <c r="J1632" s="379" t="str">
        <f>iferror(vlookup(H1632,Actors!$A$2:$D$472,4,false),"")</f>
        <v>Circle of Flames</v>
      </c>
      <c r="K1632" s="376" t="s">
        <v>21</v>
      </c>
      <c r="L1632" s="376" t="s">
        <v>8260</v>
      </c>
      <c r="M1632" s="381" t="str">
        <f>iferror(vlookup(A1632,Variables!$F$2:$G$2762,2,false),"")</f>
        <v/>
      </c>
      <c r="N1632" s="378" t="s">
        <v>1059</v>
      </c>
    </row>
    <row r="1633">
      <c r="A1633" s="375" t="s">
        <v>7821</v>
      </c>
      <c r="B1633" s="376" t="s">
        <v>50</v>
      </c>
      <c r="C1633" s="377" t="str">
        <f>iferror(vlookup(B1633,Maps!$A$2:$B$111,2,false),"")</f>
        <v>Spirit Temple</v>
      </c>
      <c r="D1633" s="376" t="s">
        <v>14</v>
      </c>
      <c r="E1633" s="375" t="s">
        <v>170</v>
      </c>
      <c r="F1633" s="415"/>
      <c r="G1633" s="415"/>
      <c r="H1633" s="376" t="s">
        <v>3024</v>
      </c>
      <c r="I1633" s="338" t="s">
        <v>5655</v>
      </c>
      <c r="J1633" s="383" t="str">
        <f>iferror(vlookup(H1633,Actors!$A$2:$D$472,4,false),"")</f>
        <v>Bronze / Diamond / Eye Switch</v>
      </c>
      <c r="K1633" s="384" t="s">
        <v>35</v>
      </c>
      <c r="L1633" s="376" t="s">
        <v>7353</v>
      </c>
      <c r="M1633" s="381" t="str">
        <f>iferror(vlookup(A1633,Variables!$F$2:$G$2762,2,false),"")</f>
        <v>Bronze Switch</v>
      </c>
      <c r="N1633" s="385" t="s">
        <v>1059</v>
      </c>
    </row>
    <row r="1634">
      <c r="A1634" s="386" t="s">
        <v>7261</v>
      </c>
      <c r="B1634" s="387" t="s">
        <v>50</v>
      </c>
      <c r="C1634" s="388" t="str">
        <f>iferror(vlookup(B1634,Maps!$A$2:$B$111,2,false),"")</f>
        <v>Spirit Temple</v>
      </c>
      <c r="D1634" s="387" t="s">
        <v>14</v>
      </c>
      <c r="E1634" s="386" t="s">
        <v>572</v>
      </c>
      <c r="F1634" s="396"/>
      <c r="G1634" s="396"/>
      <c r="H1634" s="387" t="s">
        <v>36</v>
      </c>
      <c r="I1634" s="390" t="s">
        <v>5117</v>
      </c>
      <c r="J1634" s="391" t="str">
        <f>iferror(vlookup(H1634,Actors!$A$2:$D$472,4,false),"")</f>
        <v>Armos</v>
      </c>
      <c r="K1634" s="387" t="s">
        <v>392</v>
      </c>
      <c r="L1634" s="387" t="s">
        <v>7164</v>
      </c>
      <c r="M1634" s="392" t="str">
        <f>iferror(vlookup(A1634,Variables!$F$2:$G$2762,2,false),"")</f>
        <v>Armos Enemy</v>
      </c>
      <c r="N1634" s="389" t="s">
        <v>1059</v>
      </c>
    </row>
    <row r="1635">
      <c r="A1635" s="386" t="s">
        <v>7261</v>
      </c>
      <c r="B1635" s="387" t="s">
        <v>50</v>
      </c>
      <c r="C1635" s="388" t="str">
        <f>iferror(vlookup(B1635,Maps!$A$2:$B$111,2,false),"")</f>
        <v>Spirit Temple</v>
      </c>
      <c r="D1635" s="387" t="s">
        <v>14</v>
      </c>
      <c r="E1635" s="386" t="s">
        <v>572</v>
      </c>
      <c r="F1635" s="396"/>
      <c r="G1635" s="396"/>
      <c r="H1635" s="387" t="s">
        <v>36</v>
      </c>
      <c r="I1635" s="390" t="s">
        <v>5117</v>
      </c>
      <c r="J1635" s="391" t="str">
        <f>iferror(vlookup(H1635,Actors!$A$2:$D$472,4,false),"")</f>
        <v>Armos</v>
      </c>
      <c r="K1635" s="387" t="s">
        <v>392</v>
      </c>
      <c r="L1635" s="387" t="s">
        <v>7164</v>
      </c>
      <c r="M1635" s="392" t="str">
        <f>iferror(vlookup(A1635,Variables!$F$2:$G$2762,2,false),"")</f>
        <v>Armos Enemy</v>
      </c>
      <c r="N1635" s="389" t="s">
        <v>1059</v>
      </c>
    </row>
    <row r="1636">
      <c r="A1636" s="386" t="s">
        <v>7261</v>
      </c>
      <c r="B1636" s="387" t="s">
        <v>50</v>
      </c>
      <c r="C1636" s="388" t="str">
        <f>iferror(vlookup(B1636,Maps!$A$2:$B$111,2,false),"")</f>
        <v>Spirit Temple</v>
      </c>
      <c r="D1636" s="387" t="s">
        <v>14</v>
      </c>
      <c r="E1636" s="386" t="s">
        <v>572</v>
      </c>
      <c r="F1636" s="396"/>
      <c r="G1636" s="396"/>
      <c r="H1636" s="387" t="s">
        <v>36</v>
      </c>
      <c r="I1636" s="390" t="s">
        <v>5117</v>
      </c>
      <c r="J1636" s="391" t="str">
        <f>iferror(vlookup(H1636,Actors!$A$2:$D$472,4,false),"")</f>
        <v>Armos</v>
      </c>
      <c r="K1636" s="387" t="s">
        <v>392</v>
      </c>
      <c r="L1636" s="387" t="s">
        <v>7164</v>
      </c>
      <c r="M1636" s="392" t="str">
        <f>iferror(vlookup(A1636,Variables!$F$2:$G$2762,2,false),"")</f>
        <v>Armos Enemy</v>
      </c>
      <c r="N1636" s="389" t="s">
        <v>1059</v>
      </c>
    </row>
    <row r="1637">
      <c r="A1637" s="386" t="s">
        <v>7261</v>
      </c>
      <c r="B1637" s="387" t="s">
        <v>50</v>
      </c>
      <c r="C1637" s="388" t="str">
        <f>iferror(vlookup(B1637,Maps!$A$2:$B$111,2,false),"")</f>
        <v>Spirit Temple</v>
      </c>
      <c r="D1637" s="387" t="s">
        <v>14</v>
      </c>
      <c r="E1637" s="386" t="s">
        <v>572</v>
      </c>
      <c r="F1637" s="396"/>
      <c r="G1637" s="396"/>
      <c r="H1637" s="387" t="s">
        <v>36</v>
      </c>
      <c r="I1637" s="390" t="s">
        <v>5117</v>
      </c>
      <c r="J1637" s="391" t="str">
        <f>iferror(vlookup(H1637,Actors!$A$2:$D$472,4,false),"")</f>
        <v>Armos</v>
      </c>
      <c r="K1637" s="387" t="s">
        <v>392</v>
      </c>
      <c r="L1637" s="387" t="s">
        <v>7164</v>
      </c>
      <c r="M1637" s="392" t="str">
        <f>iferror(vlookup(A1637,Variables!$F$2:$G$2762,2,false),"")</f>
        <v>Armos Enemy</v>
      </c>
      <c r="N1637" s="389" t="s">
        <v>1059</v>
      </c>
    </row>
    <row r="1638">
      <c r="A1638" s="386" t="s">
        <v>8261</v>
      </c>
      <c r="B1638" s="387" t="s">
        <v>50</v>
      </c>
      <c r="C1638" s="388" t="str">
        <f>iferror(vlookup(B1638,Maps!$A$2:$B$111,2,false),"")</f>
        <v>Spirit Temple</v>
      </c>
      <c r="D1638" s="387" t="s">
        <v>14</v>
      </c>
      <c r="E1638" s="386" t="s">
        <v>572</v>
      </c>
      <c r="F1638" s="396"/>
      <c r="G1638" s="396"/>
      <c r="H1638" s="387" t="s">
        <v>3087</v>
      </c>
      <c r="I1638" s="390" t="s">
        <v>5762</v>
      </c>
      <c r="J1638" s="391" t="str">
        <f>iferror(vlookup(H1638,Actors!$A$2:$D$472,4,false),"")</f>
        <v>Sun Switch</v>
      </c>
      <c r="K1638" s="387" t="s">
        <v>3024</v>
      </c>
      <c r="L1638" s="387" t="s">
        <v>7818</v>
      </c>
      <c r="M1638" s="392" t="str">
        <f>iferror(vlookup(A1638,Variables!$F$2:$G$2762,2,false),"")</f>
        <v/>
      </c>
      <c r="N1638" s="389" t="s">
        <v>1059</v>
      </c>
    </row>
    <row r="1639">
      <c r="A1639" s="386" t="s">
        <v>8262</v>
      </c>
      <c r="B1639" s="387" t="s">
        <v>50</v>
      </c>
      <c r="C1639" s="388" t="str">
        <f>iferror(vlookup(B1639,Maps!$A$2:$B$111,2,false),"")</f>
        <v>Spirit Temple</v>
      </c>
      <c r="D1639" s="387" t="s">
        <v>14</v>
      </c>
      <c r="E1639" s="386" t="s">
        <v>572</v>
      </c>
      <c r="F1639" s="396"/>
      <c r="G1639" s="396"/>
      <c r="H1639" s="387" t="s">
        <v>812</v>
      </c>
      <c r="I1639" s="390" t="s">
        <v>5363</v>
      </c>
      <c r="J1639" s="284" t="str">
        <f>iferror(vlookup(H1639,Actors!$A$2:$D$472,4,false),"")</f>
        <v>Reflectable Ray of Light</v>
      </c>
      <c r="K1639" s="393" t="s">
        <v>2826</v>
      </c>
      <c r="L1639" s="387" t="s">
        <v>35</v>
      </c>
      <c r="M1639" s="392" t="str">
        <f>iferror(vlookup(A1639,Variables!$F$2:$G$2762,2,false),"")</f>
        <v/>
      </c>
      <c r="N1639" s="394" t="s">
        <v>1059</v>
      </c>
    </row>
    <row r="1640">
      <c r="A1640" s="386" t="s">
        <v>8215</v>
      </c>
      <c r="B1640" s="387" t="s">
        <v>50</v>
      </c>
      <c r="C1640" s="388" t="str">
        <f>iferror(vlookup(B1640,Maps!$A$2:$B$111,2,false),"")</f>
        <v>Spirit Temple</v>
      </c>
      <c r="D1640" s="387" t="s">
        <v>14</v>
      </c>
      <c r="E1640" s="386" t="s">
        <v>572</v>
      </c>
      <c r="F1640" s="396"/>
      <c r="G1640" s="396"/>
      <c r="H1640" s="387" t="s">
        <v>3165</v>
      </c>
      <c r="I1640" s="390" t="s">
        <v>5898</v>
      </c>
      <c r="J1640" s="284" t="str">
        <f>iferror(vlookup(H1640,Actors!$A$2:$D$472,4,false),"")</f>
        <v>???</v>
      </c>
      <c r="K1640" s="393" t="s">
        <v>21</v>
      </c>
      <c r="L1640" s="387" t="s">
        <v>7277</v>
      </c>
      <c r="M1640" s="392" t="str">
        <f>iferror(vlookup(A1640,Variables!$F$2:$G$2762,2,false),"")</f>
        <v/>
      </c>
      <c r="N1640" s="394" t="s">
        <v>1059</v>
      </c>
    </row>
    <row r="1641">
      <c r="A1641" s="386" t="s">
        <v>8263</v>
      </c>
      <c r="B1641" s="387" t="s">
        <v>50</v>
      </c>
      <c r="C1641" s="388" t="str">
        <f>iferror(vlookup(B1641,Maps!$A$2:$B$111,2,false),"")</f>
        <v>Spirit Temple</v>
      </c>
      <c r="D1641" s="387" t="s">
        <v>14</v>
      </c>
      <c r="E1641" s="386" t="s">
        <v>572</v>
      </c>
      <c r="F1641" s="396"/>
      <c r="G1641" s="396"/>
      <c r="H1641" s="387" t="s">
        <v>3024</v>
      </c>
      <c r="I1641" s="390" t="s">
        <v>5655</v>
      </c>
      <c r="J1641" s="284" t="str">
        <f>iferror(vlookup(H1641,Actors!$A$2:$D$472,4,false),"")</f>
        <v>Bronze / Diamond / Eye Switch</v>
      </c>
      <c r="K1641" s="393" t="s">
        <v>35</v>
      </c>
      <c r="L1641" s="387" t="s">
        <v>8264</v>
      </c>
      <c r="M1641" s="392" t="str">
        <f>iferror(vlookup(A1641,Variables!$F$2:$G$2762,2,false),"")</f>
        <v>Blue Switch</v>
      </c>
      <c r="N1641" s="394" t="s">
        <v>1059</v>
      </c>
    </row>
    <row r="1642">
      <c r="A1642" s="386" t="s">
        <v>8265</v>
      </c>
      <c r="B1642" s="387" t="s">
        <v>50</v>
      </c>
      <c r="C1642" s="388" t="str">
        <f>iferror(vlookup(B1642,Maps!$A$2:$B$111,2,false),"")</f>
        <v>Spirit Temple</v>
      </c>
      <c r="D1642" s="387" t="s">
        <v>14</v>
      </c>
      <c r="E1642" s="386" t="s">
        <v>572</v>
      </c>
      <c r="F1642" s="396"/>
      <c r="G1642" s="396"/>
      <c r="H1642" s="387" t="s">
        <v>2756</v>
      </c>
      <c r="I1642" s="390" t="s">
        <v>5219</v>
      </c>
      <c r="J1642" s="391" t="str">
        <f>iferror(vlookup(H1642,Actors!$A$2:$D$472,4,false),"")</f>
        <v>Blade Trap</v>
      </c>
      <c r="K1642" s="387" t="s">
        <v>2765</v>
      </c>
      <c r="L1642" s="387" t="s">
        <v>8266</v>
      </c>
      <c r="M1642" s="392" t="str">
        <f>iferror(vlookup(A1642,Variables!$F$2:$G$2762,2,false),"")</f>
        <v/>
      </c>
      <c r="N1642" s="389" t="s">
        <v>1059</v>
      </c>
    </row>
    <row r="1643">
      <c r="A1643" s="375" t="s">
        <v>8196</v>
      </c>
      <c r="B1643" s="376" t="s">
        <v>50</v>
      </c>
      <c r="C1643" s="377" t="str">
        <f>iferror(vlookup(B1643,Maps!$A$2:$B$111,2,false),"")</f>
        <v>Spirit Temple</v>
      </c>
      <c r="D1643" s="376" t="s">
        <v>14</v>
      </c>
      <c r="E1643" s="375" t="s">
        <v>577</v>
      </c>
      <c r="F1643" s="415"/>
      <c r="G1643" s="415"/>
      <c r="H1643" s="376" t="s">
        <v>69</v>
      </c>
      <c r="I1643" s="338" t="s">
        <v>4928</v>
      </c>
      <c r="J1643" s="379" t="str">
        <f>iferror(vlookup(H1643,Actors!$A$2:$D$472,4,false),"")</f>
        <v>Flame</v>
      </c>
      <c r="K1643" s="376" t="s">
        <v>21</v>
      </c>
      <c r="L1643" s="376" t="s">
        <v>4098</v>
      </c>
      <c r="M1643" s="381" t="str">
        <f>iferror(vlookup(A1643,Variables!$F$2:$G$2762,2,false),"")</f>
        <v>Flame - Small, Orange</v>
      </c>
      <c r="N1643" s="378" t="s">
        <v>1059</v>
      </c>
    </row>
    <row r="1644">
      <c r="A1644" s="375" t="s">
        <v>8196</v>
      </c>
      <c r="B1644" s="376" t="s">
        <v>50</v>
      </c>
      <c r="C1644" s="377" t="str">
        <f>iferror(vlookup(B1644,Maps!$A$2:$B$111,2,false),"")</f>
        <v>Spirit Temple</v>
      </c>
      <c r="D1644" s="376" t="s">
        <v>14</v>
      </c>
      <c r="E1644" s="375" t="s">
        <v>577</v>
      </c>
      <c r="F1644" s="415"/>
      <c r="G1644" s="415"/>
      <c r="H1644" s="376" t="s">
        <v>69</v>
      </c>
      <c r="I1644" s="338" t="s">
        <v>4928</v>
      </c>
      <c r="J1644" s="379" t="str">
        <f>iferror(vlookup(H1644,Actors!$A$2:$D$472,4,false),"")</f>
        <v>Flame</v>
      </c>
      <c r="K1644" s="376" t="s">
        <v>21</v>
      </c>
      <c r="L1644" s="376" t="s">
        <v>4098</v>
      </c>
      <c r="M1644" s="381" t="str">
        <f>iferror(vlookup(A1644,Variables!$F$2:$G$2762,2,false),"")</f>
        <v>Flame - Small, Orange</v>
      </c>
      <c r="N1644" s="378" t="s">
        <v>1059</v>
      </c>
    </row>
    <row r="1645">
      <c r="A1645" s="375" t="s">
        <v>8196</v>
      </c>
      <c r="B1645" s="376" t="s">
        <v>50</v>
      </c>
      <c r="C1645" s="377" t="str">
        <f>iferror(vlookup(B1645,Maps!$A$2:$B$111,2,false),"")</f>
        <v>Spirit Temple</v>
      </c>
      <c r="D1645" s="376" t="s">
        <v>14</v>
      </c>
      <c r="E1645" s="375" t="s">
        <v>577</v>
      </c>
      <c r="F1645" s="415"/>
      <c r="G1645" s="415"/>
      <c r="H1645" s="376" t="s">
        <v>69</v>
      </c>
      <c r="I1645" s="338" t="s">
        <v>4928</v>
      </c>
      <c r="J1645" s="379" t="str">
        <f>iferror(vlookup(H1645,Actors!$A$2:$D$472,4,false),"")</f>
        <v>Flame</v>
      </c>
      <c r="K1645" s="376" t="s">
        <v>21</v>
      </c>
      <c r="L1645" s="376" t="s">
        <v>4098</v>
      </c>
      <c r="M1645" s="381" t="str">
        <f>iferror(vlookup(A1645,Variables!$F$2:$G$2762,2,false),"")</f>
        <v>Flame - Small, Orange</v>
      </c>
      <c r="N1645" s="378" t="s">
        <v>1059</v>
      </c>
    </row>
    <row r="1646">
      <c r="A1646" s="375" t="s">
        <v>8196</v>
      </c>
      <c r="B1646" s="376" t="s">
        <v>50</v>
      </c>
      <c r="C1646" s="377" t="str">
        <f>iferror(vlookup(B1646,Maps!$A$2:$B$111,2,false),"")</f>
        <v>Spirit Temple</v>
      </c>
      <c r="D1646" s="376" t="s">
        <v>14</v>
      </c>
      <c r="E1646" s="375" t="s">
        <v>577</v>
      </c>
      <c r="F1646" s="415"/>
      <c r="G1646" s="415"/>
      <c r="H1646" s="376" t="s">
        <v>69</v>
      </c>
      <c r="I1646" s="338" t="s">
        <v>4928</v>
      </c>
      <c r="J1646" s="379" t="str">
        <f>iferror(vlookup(H1646,Actors!$A$2:$D$472,4,false),"")</f>
        <v>Flame</v>
      </c>
      <c r="K1646" s="376" t="s">
        <v>21</v>
      </c>
      <c r="L1646" s="376" t="s">
        <v>4098</v>
      </c>
      <c r="M1646" s="381" t="str">
        <f>iferror(vlookup(A1646,Variables!$F$2:$G$2762,2,false),"")</f>
        <v>Flame - Small, Orange</v>
      </c>
      <c r="N1646" s="378" t="s">
        <v>1059</v>
      </c>
    </row>
    <row r="1647">
      <c r="A1647" s="375" t="s">
        <v>8196</v>
      </c>
      <c r="B1647" s="376" t="s">
        <v>50</v>
      </c>
      <c r="C1647" s="377" t="str">
        <f>iferror(vlookup(B1647,Maps!$A$2:$B$111,2,false),"")</f>
        <v>Spirit Temple</v>
      </c>
      <c r="D1647" s="376" t="s">
        <v>14</v>
      </c>
      <c r="E1647" s="375" t="s">
        <v>577</v>
      </c>
      <c r="F1647" s="415"/>
      <c r="G1647" s="415"/>
      <c r="H1647" s="376" t="s">
        <v>69</v>
      </c>
      <c r="I1647" s="338" t="s">
        <v>4928</v>
      </c>
      <c r="J1647" s="379" t="str">
        <f>iferror(vlookup(H1647,Actors!$A$2:$D$472,4,false),"")</f>
        <v>Flame</v>
      </c>
      <c r="K1647" s="376" t="s">
        <v>21</v>
      </c>
      <c r="L1647" s="376" t="s">
        <v>4098</v>
      </c>
      <c r="M1647" s="381" t="str">
        <f>iferror(vlookup(A1647,Variables!$F$2:$G$2762,2,false),"")</f>
        <v>Flame - Small, Orange</v>
      </c>
      <c r="N1647" s="378" t="s">
        <v>1059</v>
      </c>
    </row>
    <row r="1648">
      <c r="A1648" s="375" t="s">
        <v>8196</v>
      </c>
      <c r="B1648" s="376" t="s">
        <v>50</v>
      </c>
      <c r="C1648" s="377" t="str">
        <f>iferror(vlookup(B1648,Maps!$A$2:$B$111,2,false),"")</f>
        <v>Spirit Temple</v>
      </c>
      <c r="D1648" s="376" t="s">
        <v>14</v>
      </c>
      <c r="E1648" s="375" t="s">
        <v>577</v>
      </c>
      <c r="F1648" s="415"/>
      <c r="G1648" s="415"/>
      <c r="H1648" s="376" t="s">
        <v>69</v>
      </c>
      <c r="I1648" s="338" t="s">
        <v>4928</v>
      </c>
      <c r="J1648" s="379" t="str">
        <f>iferror(vlookup(H1648,Actors!$A$2:$D$472,4,false),"")</f>
        <v>Flame</v>
      </c>
      <c r="K1648" s="376" t="s">
        <v>21</v>
      </c>
      <c r="L1648" s="376" t="s">
        <v>4098</v>
      </c>
      <c r="M1648" s="381" t="str">
        <f>iferror(vlookup(A1648,Variables!$F$2:$G$2762,2,false),"")</f>
        <v>Flame - Small, Orange</v>
      </c>
      <c r="N1648" s="378" t="s">
        <v>1059</v>
      </c>
    </row>
    <row r="1649">
      <c r="A1649" s="375" t="s">
        <v>8267</v>
      </c>
      <c r="B1649" s="376" t="s">
        <v>50</v>
      </c>
      <c r="C1649" s="377" t="str">
        <f>iferror(vlookup(B1649,Maps!$A$2:$B$111,2,false),"")</f>
        <v>Spirit Temple</v>
      </c>
      <c r="D1649" s="376" t="s">
        <v>14</v>
      </c>
      <c r="E1649" s="375" t="s">
        <v>577</v>
      </c>
      <c r="F1649" s="415"/>
      <c r="G1649" s="415"/>
      <c r="H1649" s="376" t="s">
        <v>82</v>
      </c>
      <c r="I1649" s="338" t="s">
        <v>4934</v>
      </c>
      <c r="J1649" s="379" t="str">
        <f>iferror(vlookup(H1649,Actors!$A$2:$D$472,4,false),"")</f>
        <v>Treasure Chest</v>
      </c>
      <c r="K1649" s="376" t="s">
        <v>110</v>
      </c>
      <c r="L1649" s="376" t="s">
        <v>8268</v>
      </c>
      <c r="M1649" s="381" t="str">
        <f>iferror(vlookup(A1649,Variables!$F$2:$G$2762,2,false),"")</f>
        <v>Small Chest (Invisible) - Recovery Heart</v>
      </c>
      <c r="N1649" s="378" t="s">
        <v>1059</v>
      </c>
    </row>
    <row r="1650">
      <c r="A1650" s="375" t="s">
        <v>8269</v>
      </c>
      <c r="B1650" s="376" t="s">
        <v>50</v>
      </c>
      <c r="C1650" s="377" t="str">
        <f>iferror(vlookup(B1650,Maps!$A$2:$B$111,2,false),"")</f>
        <v>Spirit Temple</v>
      </c>
      <c r="D1650" s="376" t="s">
        <v>14</v>
      </c>
      <c r="E1650" s="375" t="s">
        <v>577</v>
      </c>
      <c r="F1650" s="415"/>
      <c r="G1650" s="415"/>
      <c r="H1650" s="376" t="s">
        <v>82</v>
      </c>
      <c r="I1650" s="338" t="s">
        <v>4934</v>
      </c>
      <c r="J1650" s="379" t="str">
        <f>iferror(vlookup(H1650,Actors!$A$2:$D$472,4,false),"")</f>
        <v>Treasure Chest</v>
      </c>
      <c r="K1650" s="376" t="s">
        <v>110</v>
      </c>
      <c r="L1650" s="376" t="s">
        <v>8270</v>
      </c>
      <c r="M1650" s="381" t="str">
        <f>iferror(vlookup(A1650,Variables!$F$2:$G$2762,2,false),"")</f>
        <v>Small Chest (Invisible) - Recovery Heart</v>
      </c>
      <c r="N1650" s="378" t="s">
        <v>1059</v>
      </c>
    </row>
    <row r="1651">
      <c r="A1651" s="386" t="s">
        <v>8271</v>
      </c>
      <c r="B1651" s="387" t="s">
        <v>50</v>
      </c>
      <c r="C1651" s="388" t="str">
        <f>iferror(vlookup(B1651,Maps!$A$2:$B$111,2,false),"")</f>
        <v>Spirit Temple</v>
      </c>
      <c r="D1651" s="387" t="s">
        <v>14</v>
      </c>
      <c r="E1651" s="386" t="s">
        <v>582</v>
      </c>
      <c r="F1651" s="396"/>
      <c r="G1651" s="396"/>
      <c r="H1651" s="387" t="s">
        <v>2981</v>
      </c>
      <c r="I1651" s="390" t="s">
        <v>5595</v>
      </c>
      <c r="J1651" s="391" t="str">
        <f>iferror(vlookup(H1651,Actors!$A$2:$D$472,4,false),"")</f>
        <v>Iron Knuckle (Field Enemy)</v>
      </c>
      <c r="K1651" s="387" t="s">
        <v>2963</v>
      </c>
      <c r="L1651" s="387" t="s">
        <v>8272</v>
      </c>
      <c r="M1651" s="392" t="str">
        <f>iferror(vlookup(A1651,Variables!$F$2:$G$2762,2,false),"")</f>
        <v/>
      </c>
      <c r="N1651" s="389" t="s">
        <v>1059</v>
      </c>
    </row>
    <row r="1652">
      <c r="A1652" s="386" t="s">
        <v>8213</v>
      </c>
      <c r="B1652" s="387" t="s">
        <v>50</v>
      </c>
      <c r="C1652" s="388" t="str">
        <f>iferror(vlookup(B1652,Maps!$A$2:$B$111,2,false),"")</f>
        <v>Spirit Temple</v>
      </c>
      <c r="D1652" s="387" t="s">
        <v>14</v>
      </c>
      <c r="E1652" s="386" t="s">
        <v>582</v>
      </c>
      <c r="F1652" s="396"/>
      <c r="G1652" s="396"/>
      <c r="H1652" s="387" t="s">
        <v>850</v>
      </c>
      <c r="I1652" s="390" t="s">
        <v>5825</v>
      </c>
      <c r="J1652" s="284" t="str">
        <f>iferror(vlookup(H1652,Actors!$A$2:$D$472,4,false),"")</f>
        <v>Iron Knuckle Throne &amp; Columns</v>
      </c>
      <c r="K1652" s="393" t="s">
        <v>3129</v>
      </c>
      <c r="L1652" s="387" t="s">
        <v>21</v>
      </c>
      <c r="M1652" s="392" t="str">
        <f>iferror(vlookup(A1652,Variables!$F$2:$G$2762,2,false),"")</f>
        <v>Iron Knuckle Throne</v>
      </c>
      <c r="N1652" s="394" t="s">
        <v>1059</v>
      </c>
    </row>
    <row r="1653">
      <c r="A1653" s="386" t="s">
        <v>8214</v>
      </c>
      <c r="B1653" s="387" t="s">
        <v>50</v>
      </c>
      <c r="C1653" s="388" t="str">
        <f>iferror(vlookup(B1653,Maps!$A$2:$B$111,2,false),"")</f>
        <v>Spirit Temple</v>
      </c>
      <c r="D1653" s="387" t="s">
        <v>14</v>
      </c>
      <c r="E1653" s="386" t="s">
        <v>582</v>
      </c>
      <c r="F1653" s="396"/>
      <c r="G1653" s="396"/>
      <c r="H1653" s="387" t="s">
        <v>850</v>
      </c>
      <c r="I1653" s="390" t="s">
        <v>5825</v>
      </c>
      <c r="J1653" s="284" t="str">
        <f>iferror(vlookup(H1653,Actors!$A$2:$D$472,4,false),"")</f>
        <v>Iron Knuckle Throne &amp; Columns</v>
      </c>
      <c r="K1653" s="393" t="s">
        <v>3129</v>
      </c>
      <c r="L1653" s="387" t="s">
        <v>12</v>
      </c>
      <c r="M1653" s="392" t="str">
        <f>iferror(vlookup(A1653,Variables!$F$2:$G$2762,2,false),"")</f>
        <v>Iron Knuckle Column</v>
      </c>
      <c r="N1653" s="394" t="s">
        <v>1059</v>
      </c>
    </row>
    <row r="1654">
      <c r="A1654" s="386" t="s">
        <v>8214</v>
      </c>
      <c r="B1654" s="387" t="s">
        <v>50</v>
      </c>
      <c r="C1654" s="388" t="str">
        <f>iferror(vlookup(B1654,Maps!$A$2:$B$111,2,false),"")</f>
        <v>Spirit Temple</v>
      </c>
      <c r="D1654" s="387" t="s">
        <v>14</v>
      </c>
      <c r="E1654" s="386" t="s">
        <v>582</v>
      </c>
      <c r="F1654" s="396"/>
      <c r="G1654" s="396"/>
      <c r="H1654" s="387" t="s">
        <v>850</v>
      </c>
      <c r="I1654" s="390" t="s">
        <v>5825</v>
      </c>
      <c r="J1654" s="284" t="str">
        <f>iferror(vlookup(H1654,Actors!$A$2:$D$472,4,false),"")</f>
        <v>Iron Knuckle Throne &amp; Columns</v>
      </c>
      <c r="K1654" s="393" t="s">
        <v>3129</v>
      </c>
      <c r="L1654" s="387" t="s">
        <v>12</v>
      </c>
      <c r="M1654" s="392" t="str">
        <f>iferror(vlookup(A1654,Variables!$F$2:$G$2762,2,false),"")</f>
        <v>Iron Knuckle Column</v>
      </c>
      <c r="N1654" s="394" t="s">
        <v>1059</v>
      </c>
    </row>
    <row r="1655">
      <c r="A1655" s="386" t="s">
        <v>8214</v>
      </c>
      <c r="B1655" s="387" t="s">
        <v>50</v>
      </c>
      <c r="C1655" s="388" t="str">
        <f>iferror(vlookup(B1655,Maps!$A$2:$B$111,2,false),"")</f>
        <v>Spirit Temple</v>
      </c>
      <c r="D1655" s="387" t="s">
        <v>14</v>
      </c>
      <c r="E1655" s="386" t="s">
        <v>582</v>
      </c>
      <c r="F1655" s="396"/>
      <c r="G1655" s="396"/>
      <c r="H1655" s="387" t="s">
        <v>850</v>
      </c>
      <c r="I1655" s="390" t="s">
        <v>5825</v>
      </c>
      <c r="J1655" s="284" t="str">
        <f>iferror(vlookup(H1655,Actors!$A$2:$D$472,4,false),"")</f>
        <v>Iron Knuckle Throne &amp; Columns</v>
      </c>
      <c r="K1655" s="393" t="s">
        <v>3129</v>
      </c>
      <c r="L1655" s="387" t="s">
        <v>12</v>
      </c>
      <c r="M1655" s="392" t="str">
        <f>iferror(vlookup(A1655,Variables!$F$2:$G$2762,2,false),"")</f>
        <v>Iron Knuckle Column</v>
      </c>
      <c r="N1655" s="394" t="s">
        <v>1059</v>
      </c>
    </row>
    <row r="1656">
      <c r="A1656" s="386" t="s">
        <v>8214</v>
      </c>
      <c r="B1656" s="387" t="s">
        <v>50</v>
      </c>
      <c r="C1656" s="388" t="str">
        <f>iferror(vlookup(B1656,Maps!$A$2:$B$111,2,false),"")</f>
        <v>Spirit Temple</v>
      </c>
      <c r="D1656" s="387" t="s">
        <v>14</v>
      </c>
      <c r="E1656" s="386" t="s">
        <v>582</v>
      </c>
      <c r="F1656" s="396"/>
      <c r="G1656" s="396"/>
      <c r="H1656" s="387" t="s">
        <v>850</v>
      </c>
      <c r="I1656" s="390" t="s">
        <v>5825</v>
      </c>
      <c r="J1656" s="284" t="str">
        <f>iferror(vlookup(H1656,Actors!$A$2:$D$472,4,false),"")</f>
        <v>Iron Knuckle Throne &amp; Columns</v>
      </c>
      <c r="K1656" s="393" t="s">
        <v>3129</v>
      </c>
      <c r="L1656" s="387" t="s">
        <v>12</v>
      </c>
      <c r="M1656" s="392" t="str">
        <f>iferror(vlookup(A1656,Variables!$F$2:$G$2762,2,false),"")</f>
        <v>Iron Knuckle Column</v>
      </c>
      <c r="N1656" s="394" t="s">
        <v>1059</v>
      </c>
    </row>
    <row r="1657">
      <c r="A1657" s="386" t="s">
        <v>8214</v>
      </c>
      <c r="B1657" s="387" t="s">
        <v>50</v>
      </c>
      <c r="C1657" s="388" t="str">
        <f>iferror(vlookup(B1657,Maps!$A$2:$B$111,2,false),"")</f>
        <v>Spirit Temple</v>
      </c>
      <c r="D1657" s="387" t="s">
        <v>14</v>
      </c>
      <c r="E1657" s="386" t="s">
        <v>582</v>
      </c>
      <c r="F1657" s="396"/>
      <c r="G1657" s="396"/>
      <c r="H1657" s="387" t="s">
        <v>850</v>
      </c>
      <c r="I1657" s="390" t="s">
        <v>5825</v>
      </c>
      <c r="J1657" s="284" t="str">
        <f>iferror(vlookup(H1657,Actors!$A$2:$D$472,4,false),"")</f>
        <v>Iron Knuckle Throne &amp; Columns</v>
      </c>
      <c r="K1657" s="393" t="s">
        <v>3129</v>
      </c>
      <c r="L1657" s="387" t="s">
        <v>12</v>
      </c>
      <c r="M1657" s="392" t="str">
        <f>iferror(vlookup(A1657,Variables!$F$2:$G$2762,2,false),"")</f>
        <v>Iron Knuckle Column</v>
      </c>
      <c r="N1657" s="394" t="s">
        <v>1059</v>
      </c>
    </row>
    <row r="1658">
      <c r="A1658" s="386" t="s">
        <v>8214</v>
      </c>
      <c r="B1658" s="387" t="s">
        <v>50</v>
      </c>
      <c r="C1658" s="388" t="str">
        <f>iferror(vlookup(B1658,Maps!$A$2:$B$111,2,false),"")</f>
        <v>Spirit Temple</v>
      </c>
      <c r="D1658" s="387" t="s">
        <v>14</v>
      </c>
      <c r="E1658" s="386" t="s">
        <v>582</v>
      </c>
      <c r="F1658" s="396"/>
      <c r="G1658" s="396"/>
      <c r="H1658" s="387" t="s">
        <v>850</v>
      </c>
      <c r="I1658" s="390" t="s">
        <v>5825</v>
      </c>
      <c r="J1658" s="284" t="str">
        <f>iferror(vlookup(H1658,Actors!$A$2:$D$472,4,false),"")</f>
        <v>Iron Knuckle Throne &amp; Columns</v>
      </c>
      <c r="K1658" s="393" t="s">
        <v>3129</v>
      </c>
      <c r="L1658" s="387" t="s">
        <v>12</v>
      </c>
      <c r="M1658" s="392" t="str">
        <f>iferror(vlookup(A1658,Variables!$F$2:$G$2762,2,false),"")</f>
        <v>Iron Knuckle Column</v>
      </c>
      <c r="N1658" s="394" t="s">
        <v>1059</v>
      </c>
    </row>
    <row r="1659">
      <c r="A1659" s="386" t="s">
        <v>8196</v>
      </c>
      <c r="B1659" s="387" t="s">
        <v>50</v>
      </c>
      <c r="C1659" s="388" t="str">
        <f>iferror(vlookup(B1659,Maps!$A$2:$B$111,2,false),"")</f>
        <v>Spirit Temple</v>
      </c>
      <c r="D1659" s="387" t="s">
        <v>14</v>
      </c>
      <c r="E1659" s="386" t="s">
        <v>582</v>
      </c>
      <c r="F1659" s="396"/>
      <c r="G1659" s="396"/>
      <c r="H1659" s="387" t="s">
        <v>69</v>
      </c>
      <c r="I1659" s="390" t="s">
        <v>4928</v>
      </c>
      <c r="J1659" s="391" t="str">
        <f>iferror(vlookup(H1659,Actors!$A$2:$D$472,4,false),"")</f>
        <v>Flame</v>
      </c>
      <c r="K1659" s="387" t="s">
        <v>21</v>
      </c>
      <c r="L1659" s="387" t="s">
        <v>4098</v>
      </c>
      <c r="M1659" s="392" t="str">
        <f>iferror(vlookup(A1659,Variables!$F$2:$G$2762,2,false),"")</f>
        <v>Flame - Small, Orange</v>
      </c>
      <c r="N1659" s="389" t="s">
        <v>1059</v>
      </c>
    </row>
    <row r="1660">
      <c r="A1660" s="386" t="s">
        <v>8196</v>
      </c>
      <c r="B1660" s="387" t="s">
        <v>50</v>
      </c>
      <c r="C1660" s="388" t="str">
        <f>iferror(vlookup(B1660,Maps!$A$2:$B$111,2,false),"")</f>
        <v>Spirit Temple</v>
      </c>
      <c r="D1660" s="387" t="s">
        <v>14</v>
      </c>
      <c r="E1660" s="386" t="s">
        <v>582</v>
      </c>
      <c r="F1660" s="396"/>
      <c r="G1660" s="396"/>
      <c r="H1660" s="387" t="s">
        <v>69</v>
      </c>
      <c r="I1660" s="390" t="s">
        <v>4928</v>
      </c>
      <c r="J1660" s="391" t="str">
        <f>iferror(vlookup(H1660,Actors!$A$2:$D$472,4,false),"")</f>
        <v>Flame</v>
      </c>
      <c r="K1660" s="387" t="s">
        <v>21</v>
      </c>
      <c r="L1660" s="387" t="s">
        <v>4098</v>
      </c>
      <c r="M1660" s="392" t="str">
        <f>iferror(vlookup(A1660,Variables!$F$2:$G$2762,2,false),"")</f>
        <v>Flame - Small, Orange</v>
      </c>
      <c r="N1660" s="389" t="s">
        <v>1059</v>
      </c>
    </row>
    <row r="1661">
      <c r="A1661" s="386" t="s">
        <v>8196</v>
      </c>
      <c r="B1661" s="387" t="s">
        <v>50</v>
      </c>
      <c r="C1661" s="388" t="str">
        <f>iferror(vlookup(B1661,Maps!$A$2:$B$111,2,false),"")</f>
        <v>Spirit Temple</v>
      </c>
      <c r="D1661" s="387" t="s">
        <v>14</v>
      </c>
      <c r="E1661" s="386" t="s">
        <v>582</v>
      </c>
      <c r="F1661" s="396"/>
      <c r="G1661" s="396"/>
      <c r="H1661" s="387" t="s">
        <v>69</v>
      </c>
      <c r="I1661" s="390" t="s">
        <v>4928</v>
      </c>
      <c r="J1661" s="391" t="str">
        <f>iferror(vlookup(H1661,Actors!$A$2:$D$472,4,false),"")</f>
        <v>Flame</v>
      </c>
      <c r="K1661" s="387" t="s">
        <v>21</v>
      </c>
      <c r="L1661" s="387" t="s">
        <v>4098</v>
      </c>
      <c r="M1661" s="392" t="str">
        <f>iferror(vlookup(A1661,Variables!$F$2:$G$2762,2,false),"")</f>
        <v>Flame - Small, Orange</v>
      </c>
      <c r="N1661" s="389" t="s">
        <v>1059</v>
      </c>
    </row>
    <row r="1662">
      <c r="A1662" s="386" t="s">
        <v>8196</v>
      </c>
      <c r="B1662" s="387" t="s">
        <v>50</v>
      </c>
      <c r="C1662" s="388" t="str">
        <f>iferror(vlookup(B1662,Maps!$A$2:$B$111,2,false),"")</f>
        <v>Spirit Temple</v>
      </c>
      <c r="D1662" s="387" t="s">
        <v>14</v>
      </c>
      <c r="E1662" s="386" t="s">
        <v>582</v>
      </c>
      <c r="F1662" s="396"/>
      <c r="G1662" s="396"/>
      <c r="H1662" s="387" t="s">
        <v>69</v>
      </c>
      <c r="I1662" s="390" t="s">
        <v>4928</v>
      </c>
      <c r="J1662" s="391" t="str">
        <f>iferror(vlookup(H1662,Actors!$A$2:$D$472,4,false),"")</f>
        <v>Flame</v>
      </c>
      <c r="K1662" s="387" t="s">
        <v>21</v>
      </c>
      <c r="L1662" s="387" t="s">
        <v>4098</v>
      </c>
      <c r="M1662" s="392" t="str">
        <f>iferror(vlookup(A1662,Variables!$F$2:$G$2762,2,false),"")</f>
        <v>Flame - Small, Orange</v>
      </c>
      <c r="N1662" s="389" t="s">
        <v>1059</v>
      </c>
    </row>
    <row r="1663">
      <c r="A1663" s="386" t="s">
        <v>8196</v>
      </c>
      <c r="B1663" s="387" t="s">
        <v>50</v>
      </c>
      <c r="C1663" s="388" t="str">
        <f>iferror(vlookup(B1663,Maps!$A$2:$B$111,2,false),"")</f>
        <v>Spirit Temple</v>
      </c>
      <c r="D1663" s="387" t="s">
        <v>14</v>
      </c>
      <c r="E1663" s="386" t="s">
        <v>582</v>
      </c>
      <c r="F1663" s="396"/>
      <c r="G1663" s="396"/>
      <c r="H1663" s="387" t="s">
        <v>69</v>
      </c>
      <c r="I1663" s="390" t="s">
        <v>4928</v>
      </c>
      <c r="J1663" s="391" t="str">
        <f>iferror(vlookup(H1663,Actors!$A$2:$D$472,4,false),"")</f>
        <v>Flame</v>
      </c>
      <c r="K1663" s="387" t="s">
        <v>21</v>
      </c>
      <c r="L1663" s="387" t="s">
        <v>4098</v>
      </c>
      <c r="M1663" s="392" t="str">
        <f>iferror(vlookup(A1663,Variables!$F$2:$G$2762,2,false),"")</f>
        <v>Flame - Small, Orange</v>
      </c>
      <c r="N1663" s="389" t="s">
        <v>1059</v>
      </c>
    </row>
    <row r="1664">
      <c r="A1664" s="375" t="s">
        <v>8196</v>
      </c>
      <c r="B1664" s="376" t="s">
        <v>50</v>
      </c>
      <c r="C1664" s="377" t="str">
        <f>iferror(vlookup(B1664,Maps!$A$2:$B$111,2,false),"")</f>
        <v>Spirit Temple</v>
      </c>
      <c r="D1664" s="376" t="s">
        <v>14</v>
      </c>
      <c r="E1664" s="375" t="s">
        <v>588</v>
      </c>
      <c r="F1664" s="415"/>
      <c r="G1664" s="415"/>
      <c r="H1664" s="376" t="s">
        <v>69</v>
      </c>
      <c r="I1664" s="338" t="s">
        <v>4928</v>
      </c>
      <c r="J1664" s="379" t="str">
        <f>iferror(vlookup(H1664,Actors!$A$2:$D$472,4,false),"")</f>
        <v>Flame</v>
      </c>
      <c r="K1664" s="376" t="s">
        <v>21</v>
      </c>
      <c r="L1664" s="376" t="s">
        <v>4098</v>
      </c>
      <c r="M1664" s="381" t="str">
        <f>iferror(vlookup(A1664,Variables!$F$2:$G$2762,2,false),"")</f>
        <v>Flame - Small, Orange</v>
      </c>
      <c r="N1664" s="378" t="s">
        <v>1059</v>
      </c>
    </row>
    <row r="1665">
      <c r="A1665" s="375" t="s">
        <v>8196</v>
      </c>
      <c r="B1665" s="376" t="s">
        <v>50</v>
      </c>
      <c r="C1665" s="377" t="str">
        <f>iferror(vlookup(B1665,Maps!$A$2:$B$111,2,false),"")</f>
        <v>Spirit Temple</v>
      </c>
      <c r="D1665" s="376" t="s">
        <v>14</v>
      </c>
      <c r="E1665" s="375" t="s">
        <v>588</v>
      </c>
      <c r="F1665" s="415"/>
      <c r="G1665" s="415"/>
      <c r="H1665" s="376" t="s">
        <v>69</v>
      </c>
      <c r="I1665" s="338" t="s">
        <v>4928</v>
      </c>
      <c r="J1665" s="379" t="str">
        <f>iferror(vlookup(H1665,Actors!$A$2:$D$472,4,false),"")</f>
        <v>Flame</v>
      </c>
      <c r="K1665" s="376" t="s">
        <v>21</v>
      </c>
      <c r="L1665" s="376" t="s">
        <v>4098</v>
      </c>
      <c r="M1665" s="381" t="str">
        <f>iferror(vlookup(A1665,Variables!$F$2:$G$2762,2,false),"")</f>
        <v>Flame - Small, Orange</v>
      </c>
      <c r="N1665" s="378" t="s">
        <v>1059</v>
      </c>
    </row>
    <row r="1666">
      <c r="A1666" s="375" t="s">
        <v>8273</v>
      </c>
      <c r="B1666" s="376" t="s">
        <v>50</v>
      </c>
      <c r="C1666" s="377" t="str">
        <f>iferror(vlookup(B1666,Maps!$A$2:$B$111,2,false),"")</f>
        <v>Spirit Temple</v>
      </c>
      <c r="D1666" s="376" t="s">
        <v>14</v>
      </c>
      <c r="E1666" s="375" t="s">
        <v>588</v>
      </c>
      <c r="F1666" s="415"/>
      <c r="G1666" s="415"/>
      <c r="H1666" s="376" t="s">
        <v>82</v>
      </c>
      <c r="I1666" s="338" t="s">
        <v>4934</v>
      </c>
      <c r="J1666" s="379" t="str">
        <f>iferror(vlookup(H1666,Actors!$A$2:$D$472,4,false),"")</f>
        <v>Treasure Chest</v>
      </c>
      <c r="K1666" s="376" t="s">
        <v>110</v>
      </c>
      <c r="L1666" s="376" t="s">
        <v>8274</v>
      </c>
      <c r="M1666" s="381" t="str">
        <f>iferror(vlookup(A1666,Variables!$F$2:$G$2762,2,false),"")</f>
        <v>Small Chest - Small Key</v>
      </c>
      <c r="N1666" s="378" t="s">
        <v>1059</v>
      </c>
    </row>
    <row r="1667">
      <c r="A1667" s="386" t="s">
        <v>7155</v>
      </c>
      <c r="B1667" s="387" t="s">
        <v>50</v>
      </c>
      <c r="C1667" s="388" t="str">
        <f>iferror(vlookup(B1667,Maps!$A$2:$B$111,2,false),"")</f>
        <v>Spirit Temple</v>
      </c>
      <c r="D1667" s="387" t="s">
        <v>14</v>
      </c>
      <c r="E1667" s="386" t="s">
        <v>593</v>
      </c>
      <c r="F1667" s="396"/>
      <c r="G1667" s="396"/>
      <c r="H1667" s="387" t="s">
        <v>3028</v>
      </c>
      <c r="I1667" s="390" t="s">
        <v>5664</v>
      </c>
      <c r="J1667" s="284" t="str">
        <f>iferror(vlookup(H1667,Actors!$A$2:$D$472,4,false),"")</f>
        <v>Hookshot Target Pillar</v>
      </c>
      <c r="K1667" s="393" t="s">
        <v>2996</v>
      </c>
      <c r="L1667" s="387" t="s">
        <v>7156</v>
      </c>
      <c r="M1667" s="392" t="str">
        <f>iferror(vlookup(A1667,Variables!$F$2:$G$2762,2,false),"")</f>
        <v/>
      </c>
      <c r="N1667" s="394" t="s">
        <v>1059</v>
      </c>
    </row>
    <row r="1668">
      <c r="A1668" s="386" t="s">
        <v>8275</v>
      </c>
      <c r="B1668" s="387" t="s">
        <v>50</v>
      </c>
      <c r="C1668" s="388" t="str">
        <f>iferror(vlookup(B1668,Maps!$A$2:$B$111,2,false),"")</f>
        <v>Spirit Temple</v>
      </c>
      <c r="D1668" s="387" t="s">
        <v>14</v>
      </c>
      <c r="E1668" s="386" t="s">
        <v>593</v>
      </c>
      <c r="F1668" s="396"/>
      <c r="G1668" s="396"/>
      <c r="H1668" s="387" t="s">
        <v>3233</v>
      </c>
      <c r="I1668" s="390" t="s">
        <v>6038</v>
      </c>
      <c r="J1668" s="284" t="str">
        <f>iferror(vlookup(H1668,Actors!$A$2:$D$472,4,false),"")</f>
        <v>Shadow Trial Invisible Path</v>
      </c>
      <c r="K1668" s="393" t="s">
        <v>901</v>
      </c>
      <c r="L1668" s="387" t="s">
        <v>7047</v>
      </c>
      <c r="M1668" s="392" t="str">
        <f>iferror(vlookup(A1668,Variables!$F$2:$G$2762,2,false),"")</f>
        <v/>
      </c>
      <c r="N1668" s="394" t="s">
        <v>1059</v>
      </c>
    </row>
    <row r="1669">
      <c r="A1669" s="386" t="s">
        <v>8276</v>
      </c>
      <c r="B1669" s="387" t="s">
        <v>50</v>
      </c>
      <c r="C1669" s="388" t="str">
        <f>iferror(vlookup(B1669,Maps!$A$2:$B$111,2,false),"")</f>
        <v>Spirit Temple</v>
      </c>
      <c r="D1669" s="387" t="s">
        <v>14</v>
      </c>
      <c r="E1669" s="386" t="s">
        <v>593</v>
      </c>
      <c r="F1669" s="396"/>
      <c r="G1669" s="396"/>
      <c r="H1669" s="387" t="s">
        <v>3233</v>
      </c>
      <c r="I1669" s="390" t="s">
        <v>6038</v>
      </c>
      <c r="J1669" s="284" t="str">
        <f>iferror(vlookup(H1669,Actors!$A$2:$D$472,4,false),"")</f>
        <v>Shadow Trial Invisible Path</v>
      </c>
      <c r="K1669" s="393" t="s">
        <v>901</v>
      </c>
      <c r="L1669" s="387" t="s">
        <v>2956</v>
      </c>
      <c r="M1669" s="392" t="str">
        <f>iferror(vlookup(A1669,Variables!$F$2:$G$2762,2,false),"")</f>
        <v/>
      </c>
      <c r="N1669" s="394" t="s">
        <v>1059</v>
      </c>
    </row>
    <row r="1670">
      <c r="A1670" s="386" t="s">
        <v>7766</v>
      </c>
      <c r="B1670" s="387" t="s">
        <v>50</v>
      </c>
      <c r="C1670" s="388" t="str">
        <f>iferror(vlookup(B1670,Maps!$A$2:$B$111,2,false),"")</f>
        <v>Spirit Temple</v>
      </c>
      <c r="D1670" s="387" t="s">
        <v>14</v>
      </c>
      <c r="E1670" s="386" t="s">
        <v>593</v>
      </c>
      <c r="F1670" s="396"/>
      <c r="G1670" s="396"/>
      <c r="H1670" s="387" t="s">
        <v>3250</v>
      </c>
      <c r="I1670" s="390" t="s">
        <v>6073</v>
      </c>
      <c r="J1670" s="284" t="str">
        <f>iferror(vlookup(H1670,Actors!$A$2:$D$472,4,false),"")</f>
        <v>Door Mimic</v>
      </c>
      <c r="K1670" s="393" t="s">
        <v>3180</v>
      </c>
      <c r="L1670" s="387" t="s">
        <v>7102</v>
      </c>
      <c r="M1670" s="392" t="str">
        <f>iferror(vlookup(A1670,Variables!$F$2:$G$2762,2,false),"")</f>
        <v/>
      </c>
      <c r="N1670" s="394" t="s">
        <v>1059</v>
      </c>
    </row>
    <row r="1671">
      <c r="A1671" s="386" t="s">
        <v>7766</v>
      </c>
      <c r="B1671" s="387" t="s">
        <v>50</v>
      </c>
      <c r="C1671" s="388" t="str">
        <f>iferror(vlookup(B1671,Maps!$A$2:$B$111,2,false),"")</f>
        <v>Spirit Temple</v>
      </c>
      <c r="D1671" s="387" t="s">
        <v>14</v>
      </c>
      <c r="E1671" s="386" t="s">
        <v>593</v>
      </c>
      <c r="F1671" s="396"/>
      <c r="G1671" s="396"/>
      <c r="H1671" s="387" t="s">
        <v>3250</v>
      </c>
      <c r="I1671" s="390" t="s">
        <v>6073</v>
      </c>
      <c r="J1671" s="284" t="str">
        <f>iferror(vlookup(H1671,Actors!$A$2:$D$472,4,false),"")</f>
        <v>Door Mimic</v>
      </c>
      <c r="K1671" s="393" t="s">
        <v>3180</v>
      </c>
      <c r="L1671" s="387" t="s">
        <v>7102</v>
      </c>
      <c r="M1671" s="392" t="str">
        <f>iferror(vlookup(A1671,Variables!$F$2:$G$2762,2,false),"")</f>
        <v/>
      </c>
      <c r="N1671" s="394" t="s">
        <v>1059</v>
      </c>
    </row>
    <row r="1672">
      <c r="A1672" s="386" t="s">
        <v>7766</v>
      </c>
      <c r="B1672" s="387" t="s">
        <v>50</v>
      </c>
      <c r="C1672" s="388" t="str">
        <f>iferror(vlookup(B1672,Maps!$A$2:$B$111,2,false),"")</f>
        <v>Spirit Temple</v>
      </c>
      <c r="D1672" s="387" t="s">
        <v>14</v>
      </c>
      <c r="E1672" s="386" t="s">
        <v>593</v>
      </c>
      <c r="F1672" s="396"/>
      <c r="G1672" s="396"/>
      <c r="H1672" s="387" t="s">
        <v>3250</v>
      </c>
      <c r="I1672" s="390" t="s">
        <v>6073</v>
      </c>
      <c r="J1672" s="284" t="str">
        <f>iferror(vlookup(H1672,Actors!$A$2:$D$472,4,false),"")</f>
        <v>Door Mimic</v>
      </c>
      <c r="K1672" s="393" t="s">
        <v>3180</v>
      </c>
      <c r="L1672" s="387" t="s">
        <v>7102</v>
      </c>
      <c r="M1672" s="392" t="str">
        <f>iferror(vlookup(A1672,Variables!$F$2:$G$2762,2,false),"")</f>
        <v/>
      </c>
      <c r="N1672" s="394" t="s">
        <v>1059</v>
      </c>
    </row>
    <row r="1673">
      <c r="A1673" s="386" t="s">
        <v>7766</v>
      </c>
      <c r="B1673" s="387" t="s">
        <v>50</v>
      </c>
      <c r="C1673" s="388" t="str">
        <f>iferror(vlookup(B1673,Maps!$A$2:$B$111,2,false),"")</f>
        <v>Spirit Temple</v>
      </c>
      <c r="D1673" s="387" t="s">
        <v>14</v>
      </c>
      <c r="E1673" s="386" t="s">
        <v>593</v>
      </c>
      <c r="F1673" s="396"/>
      <c r="G1673" s="396"/>
      <c r="H1673" s="387" t="s">
        <v>3250</v>
      </c>
      <c r="I1673" s="390" t="s">
        <v>6073</v>
      </c>
      <c r="J1673" s="284" t="str">
        <f>iferror(vlookup(H1673,Actors!$A$2:$D$472,4,false),"")</f>
        <v>Door Mimic</v>
      </c>
      <c r="K1673" s="393" t="s">
        <v>3180</v>
      </c>
      <c r="L1673" s="387" t="s">
        <v>7102</v>
      </c>
      <c r="M1673" s="392" t="str">
        <f>iferror(vlookup(A1673,Variables!$F$2:$G$2762,2,false),"")</f>
        <v/>
      </c>
      <c r="N1673" s="394" t="s">
        <v>1059</v>
      </c>
    </row>
    <row r="1674">
      <c r="A1674" s="386" t="s">
        <v>7766</v>
      </c>
      <c r="B1674" s="387" t="s">
        <v>50</v>
      </c>
      <c r="C1674" s="388" t="str">
        <f>iferror(vlookup(B1674,Maps!$A$2:$B$111,2,false),"")</f>
        <v>Spirit Temple</v>
      </c>
      <c r="D1674" s="387" t="s">
        <v>14</v>
      </c>
      <c r="E1674" s="386" t="s">
        <v>593</v>
      </c>
      <c r="F1674" s="396"/>
      <c r="G1674" s="396"/>
      <c r="H1674" s="387" t="s">
        <v>3250</v>
      </c>
      <c r="I1674" s="390" t="s">
        <v>6073</v>
      </c>
      <c r="J1674" s="284" t="str">
        <f>iferror(vlookup(H1674,Actors!$A$2:$D$472,4,false),"")</f>
        <v>Door Mimic</v>
      </c>
      <c r="K1674" s="393" t="s">
        <v>3180</v>
      </c>
      <c r="L1674" s="387" t="s">
        <v>7102</v>
      </c>
      <c r="M1674" s="392" t="str">
        <f>iferror(vlookup(A1674,Variables!$F$2:$G$2762,2,false),"")</f>
        <v/>
      </c>
      <c r="N1674" s="394" t="s">
        <v>1059</v>
      </c>
    </row>
    <row r="1675">
      <c r="A1675" s="386" t="s">
        <v>7766</v>
      </c>
      <c r="B1675" s="387" t="s">
        <v>50</v>
      </c>
      <c r="C1675" s="388" t="str">
        <f>iferror(vlookup(B1675,Maps!$A$2:$B$111,2,false),"")</f>
        <v>Spirit Temple</v>
      </c>
      <c r="D1675" s="387" t="s">
        <v>14</v>
      </c>
      <c r="E1675" s="386" t="s">
        <v>593</v>
      </c>
      <c r="F1675" s="396"/>
      <c r="G1675" s="396"/>
      <c r="H1675" s="387" t="s">
        <v>3250</v>
      </c>
      <c r="I1675" s="390" t="s">
        <v>6073</v>
      </c>
      <c r="J1675" s="284" t="str">
        <f>iferror(vlookup(H1675,Actors!$A$2:$D$472,4,false),"")</f>
        <v>Door Mimic</v>
      </c>
      <c r="K1675" s="393" t="s">
        <v>3180</v>
      </c>
      <c r="L1675" s="387" t="s">
        <v>7102</v>
      </c>
      <c r="M1675" s="392" t="str">
        <f>iferror(vlookup(A1675,Variables!$F$2:$G$2762,2,false),"")</f>
        <v/>
      </c>
      <c r="N1675" s="394" t="s">
        <v>1059</v>
      </c>
    </row>
    <row r="1676">
      <c r="A1676" s="386" t="s">
        <v>8277</v>
      </c>
      <c r="B1676" s="387" t="s">
        <v>50</v>
      </c>
      <c r="C1676" s="388" t="str">
        <f>iferror(vlookup(B1676,Maps!$A$2:$B$111,2,false),"")</f>
        <v>Spirit Temple</v>
      </c>
      <c r="D1676" s="387" t="s">
        <v>14</v>
      </c>
      <c r="E1676" s="386" t="s">
        <v>593</v>
      </c>
      <c r="F1676" s="396"/>
      <c r="G1676" s="396"/>
      <c r="H1676" s="387" t="s">
        <v>248</v>
      </c>
      <c r="I1676" s="390" t="s">
        <v>5090</v>
      </c>
      <c r="J1676" s="391" t="str">
        <f>iferror(vlookup(H1676,Actors!$A$2:$D$472,4,false),"")</f>
        <v>Circle of Flames</v>
      </c>
      <c r="K1676" s="387" t="s">
        <v>21</v>
      </c>
      <c r="L1676" s="387" t="s">
        <v>8278</v>
      </c>
      <c r="M1676" s="392" t="str">
        <f>iferror(vlookup(A1676,Variables!$F$2:$G$2762,2,false),"")</f>
        <v/>
      </c>
      <c r="N1676" s="389" t="s">
        <v>1059</v>
      </c>
    </row>
    <row r="1677">
      <c r="A1677" s="386" t="s">
        <v>7699</v>
      </c>
      <c r="B1677" s="387" t="s">
        <v>50</v>
      </c>
      <c r="C1677" s="388" t="str">
        <f>iferror(vlookup(B1677,Maps!$A$2:$B$111,2,false),"")</f>
        <v>Spirit Temple</v>
      </c>
      <c r="D1677" s="387" t="s">
        <v>14</v>
      </c>
      <c r="E1677" s="386" t="s">
        <v>593</v>
      </c>
      <c r="F1677" s="396"/>
      <c r="G1677" s="396"/>
      <c r="H1677" s="387" t="s">
        <v>392</v>
      </c>
      <c r="I1677" s="390" t="s">
        <v>5042</v>
      </c>
      <c r="J1677" s="391" t="str">
        <f>iferror(vlookup(H1677,Actors!$A$2:$D$472,4,false),"")</f>
        <v>Torch Slug</v>
      </c>
      <c r="K1677" s="387" t="s">
        <v>272</v>
      </c>
      <c r="L1677" s="387" t="s">
        <v>7164</v>
      </c>
      <c r="M1677" s="392" t="str">
        <f>iferror(vlookup(A1677,Variables!$F$2:$G$2762,2,false),"")</f>
        <v>Torch Slug</v>
      </c>
      <c r="N1677" s="389" t="s">
        <v>1059</v>
      </c>
    </row>
    <row r="1678">
      <c r="A1678" s="386" t="s">
        <v>7699</v>
      </c>
      <c r="B1678" s="387" t="s">
        <v>50</v>
      </c>
      <c r="C1678" s="388" t="str">
        <f>iferror(vlookup(B1678,Maps!$A$2:$B$111,2,false),"")</f>
        <v>Spirit Temple</v>
      </c>
      <c r="D1678" s="387" t="s">
        <v>14</v>
      </c>
      <c r="E1678" s="386" t="s">
        <v>593</v>
      </c>
      <c r="F1678" s="396"/>
      <c r="G1678" s="396"/>
      <c r="H1678" s="387" t="s">
        <v>392</v>
      </c>
      <c r="I1678" s="390" t="s">
        <v>5042</v>
      </c>
      <c r="J1678" s="391" t="str">
        <f>iferror(vlookup(H1678,Actors!$A$2:$D$472,4,false),"")</f>
        <v>Torch Slug</v>
      </c>
      <c r="K1678" s="387" t="s">
        <v>272</v>
      </c>
      <c r="L1678" s="387" t="s">
        <v>7164</v>
      </c>
      <c r="M1678" s="392" t="str">
        <f>iferror(vlookup(A1678,Variables!$F$2:$G$2762,2,false),"")</f>
        <v>Torch Slug</v>
      </c>
      <c r="N1678" s="389" t="s">
        <v>1059</v>
      </c>
    </row>
    <row r="1679">
      <c r="A1679" s="386" t="s">
        <v>7699</v>
      </c>
      <c r="B1679" s="387" t="s">
        <v>50</v>
      </c>
      <c r="C1679" s="388" t="str">
        <f>iferror(vlookup(B1679,Maps!$A$2:$B$111,2,false),"")</f>
        <v>Spirit Temple</v>
      </c>
      <c r="D1679" s="387" t="s">
        <v>14</v>
      </c>
      <c r="E1679" s="386" t="s">
        <v>593</v>
      </c>
      <c r="F1679" s="396"/>
      <c r="G1679" s="396"/>
      <c r="H1679" s="387" t="s">
        <v>392</v>
      </c>
      <c r="I1679" s="390" t="s">
        <v>5042</v>
      </c>
      <c r="J1679" s="391" t="str">
        <f>iferror(vlookup(H1679,Actors!$A$2:$D$472,4,false),"")</f>
        <v>Torch Slug</v>
      </c>
      <c r="K1679" s="387" t="s">
        <v>272</v>
      </c>
      <c r="L1679" s="387" t="s">
        <v>7164</v>
      </c>
      <c r="M1679" s="392" t="str">
        <f>iferror(vlookup(A1679,Variables!$F$2:$G$2762,2,false),"")</f>
        <v>Torch Slug</v>
      </c>
      <c r="N1679" s="389" t="s">
        <v>1059</v>
      </c>
    </row>
    <row r="1680">
      <c r="A1680" s="386" t="s">
        <v>7699</v>
      </c>
      <c r="B1680" s="387" t="s">
        <v>50</v>
      </c>
      <c r="C1680" s="388" t="str">
        <f>iferror(vlookup(B1680,Maps!$A$2:$B$111,2,false),"")</f>
        <v>Spirit Temple</v>
      </c>
      <c r="D1680" s="387" t="s">
        <v>14</v>
      </c>
      <c r="E1680" s="386" t="s">
        <v>593</v>
      </c>
      <c r="F1680" s="396"/>
      <c r="G1680" s="396"/>
      <c r="H1680" s="387" t="s">
        <v>392</v>
      </c>
      <c r="I1680" s="390" t="s">
        <v>5042</v>
      </c>
      <c r="J1680" s="391" t="str">
        <f>iferror(vlookup(H1680,Actors!$A$2:$D$472,4,false),"")</f>
        <v>Torch Slug</v>
      </c>
      <c r="K1680" s="387" t="s">
        <v>272</v>
      </c>
      <c r="L1680" s="387" t="s">
        <v>7164</v>
      </c>
      <c r="M1680" s="392" t="str">
        <f>iferror(vlookup(A1680,Variables!$F$2:$G$2762,2,false),"")</f>
        <v>Torch Slug</v>
      </c>
      <c r="N1680" s="389" t="s">
        <v>1059</v>
      </c>
    </row>
    <row r="1681">
      <c r="A1681" s="386" t="s">
        <v>8279</v>
      </c>
      <c r="B1681" s="387" t="s">
        <v>50</v>
      </c>
      <c r="C1681" s="388" t="str">
        <f>iferror(vlookup(B1681,Maps!$A$2:$B$111,2,false),"")</f>
        <v>Spirit Temple</v>
      </c>
      <c r="D1681" s="387" t="s">
        <v>14</v>
      </c>
      <c r="E1681" s="386" t="s">
        <v>593</v>
      </c>
      <c r="F1681" s="396"/>
      <c r="G1681" s="396"/>
      <c r="H1681" s="387" t="s">
        <v>3024</v>
      </c>
      <c r="I1681" s="390" t="s">
        <v>5655</v>
      </c>
      <c r="J1681" s="284" t="str">
        <f>iferror(vlookup(H1681,Actors!$A$2:$D$472,4,false),"")</f>
        <v>Bronze / Diamond / Eye Switch</v>
      </c>
      <c r="K1681" s="393" t="s">
        <v>35</v>
      </c>
      <c r="L1681" s="387" t="s">
        <v>8280</v>
      </c>
      <c r="M1681" s="392" t="str">
        <f>iferror(vlookup(A1681,Variables!$F$2:$G$2762,2,false),"")</f>
        <v>Bronze Switch</v>
      </c>
      <c r="N1681" s="394" t="s">
        <v>1059</v>
      </c>
    </row>
    <row r="1682">
      <c r="A1682" s="386" t="s">
        <v>8281</v>
      </c>
      <c r="B1682" s="387" t="s">
        <v>50</v>
      </c>
      <c r="C1682" s="388" t="str">
        <f>iferror(vlookup(B1682,Maps!$A$2:$B$111,2,false),"")</f>
        <v>Spirit Temple</v>
      </c>
      <c r="D1682" s="387" t="s">
        <v>14</v>
      </c>
      <c r="E1682" s="386" t="s">
        <v>593</v>
      </c>
      <c r="F1682" s="396"/>
      <c r="G1682" s="396"/>
      <c r="H1682" s="387" t="s">
        <v>3024</v>
      </c>
      <c r="I1682" s="390" t="s">
        <v>5655</v>
      </c>
      <c r="J1682" s="284" t="str">
        <f>iferror(vlookup(H1682,Actors!$A$2:$D$472,4,false),"")</f>
        <v>Bronze / Diamond / Eye Switch</v>
      </c>
      <c r="K1682" s="393" t="s">
        <v>35</v>
      </c>
      <c r="L1682" s="387" t="s">
        <v>691</v>
      </c>
      <c r="M1682" s="392" t="str">
        <f>iferror(vlookup(A1682,Variables!$F$2:$G$2762,2,false),"")</f>
        <v>Gold Eye Switch</v>
      </c>
      <c r="N1682" s="394" t="s">
        <v>1059</v>
      </c>
    </row>
    <row r="1683">
      <c r="A1683" s="386" t="s">
        <v>8282</v>
      </c>
      <c r="B1683" s="387" t="s">
        <v>50</v>
      </c>
      <c r="C1683" s="388" t="str">
        <f>iferror(vlookup(B1683,Maps!$A$2:$B$111,2,false),"")</f>
        <v>Spirit Temple</v>
      </c>
      <c r="D1683" s="387" t="s">
        <v>14</v>
      </c>
      <c r="E1683" s="386" t="s">
        <v>593</v>
      </c>
      <c r="F1683" s="396"/>
      <c r="G1683" s="396"/>
      <c r="H1683" s="387" t="s">
        <v>82</v>
      </c>
      <c r="I1683" s="390" t="s">
        <v>4934</v>
      </c>
      <c r="J1683" s="391" t="str">
        <f>iferror(vlookup(H1683,Actors!$A$2:$D$472,4,false),"")</f>
        <v>Treasure Chest</v>
      </c>
      <c r="K1683" s="387" t="s">
        <v>110</v>
      </c>
      <c r="L1683" s="387" t="s">
        <v>8283</v>
      </c>
      <c r="M1683" s="392" t="str">
        <f>iferror(vlookup(A1683,Variables!$F$2:$G$2762,2,false),"")</f>
        <v>Boss Key Chest - Boss Key</v>
      </c>
      <c r="N1683" s="389" t="s">
        <v>1059</v>
      </c>
    </row>
    <row r="1684">
      <c r="A1684" s="375" t="s">
        <v>7155</v>
      </c>
      <c r="B1684" s="376" t="s">
        <v>50</v>
      </c>
      <c r="C1684" s="377" t="str">
        <f>iferror(vlookup(B1684,Maps!$A$2:$B$111,2,false),"")</f>
        <v>Spirit Temple</v>
      </c>
      <c r="D1684" s="376" t="s">
        <v>14</v>
      </c>
      <c r="E1684" s="375" t="s">
        <v>598</v>
      </c>
      <c r="F1684" s="415"/>
      <c r="G1684" s="415"/>
      <c r="H1684" s="376" t="s">
        <v>3028</v>
      </c>
      <c r="I1684" s="338" t="s">
        <v>5664</v>
      </c>
      <c r="J1684" s="383" t="str">
        <f>iferror(vlookup(H1684,Actors!$A$2:$D$472,4,false),"")</f>
        <v>Hookshot Target Pillar</v>
      </c>
      <c r="K1684" s="384" t="s">
        <v>2996</v>
      </c>
      <c r="L1684" s="376" t="s">
        <v>7156</v>
      </c>
      <c r="M1684" s="381" t="str">
        <f>iferror(vlookup(A1684,Variables!$F$2:$G$2762,2,false),"")</f>
        <v/>
      </c>
      <c r="N1684" s="385" t="s">
        <v>1073</v>
      </c>
    </row>
    <row r="1685">
      <c r="A1685" s="375" t="s">
        <v>7044</v>
      </c>
      <c r="B1685" s="376" t="s">
        <v>50</v>
      </c>
      <c r="C1685" s="377" t="str">
        <f>iferror(vlookup(B1685,Maps!$A$2:$B$111,2,false),"")</f>
        <v>Spirit Temple</v>
      </c>
      <c r="D1685" s="376" t="s">
        <v>14</v>
      </c>
      <c r="E1685" s="375" t="s">
        <v>598</v>
      </c>
      <c r="F1685" s="415"/>
      <c r="G1685" s="415"/>
      <c r="H1685" s="376" t="s">
        <v>2788</v>
      </c>
      <c r="I1685" s="338" t="s">
        <v>5273</v>
      </c>
      <c r="J1685" s="379" t="str">
        <f>iferror(vlookup(H1685,Actors!$A$2:$D$472,4,false),"")</f>
        <v>Skullwalltula</v>
      </c>
      <c r="K1685" s="376" t="s">
        <v>265</v>
      </c>
      <c r="L1685" s="376" t="s">
        <v>12</v>
      </c>
      <c r="M1685" s="381" t="str">
        <f>iferror(vlookup(A1685,Variables!$F$2:$G$2762,2,false),"")</f>
        <v/>
      </c>
      <c r="N1685" s="378" t="s">
        <v>1059</v>
      </c>
    </row>
    <row r="1686">
      <c r="A1686" s="375" t="s">
        <v>8284</v>
      </c>
      <c r="B1686" s="376" t="s">
        <v>50</v>
      </c>
      <c r="C1686" s="377" t="str">
        <f>iferror(vlookup(B1686,Maps!$A$2:$B$111,2,false),"")</f>
        <v>Spirit Temple</v>
      </c>
      <c r="D1686" s="376" t="s">
        <v>14</v>
      </c>
      <c r="E1686" s="375" t="s">
        <v>598</v>
      </c>
      <c r="F1686" s="415"/>
      <c r="G1686" s="415"/>
      <c r="H1686" s="376" t="s">
        <v>159</v>
      </c>
      <c r="I1686" s="382" t="s">
        <v>4967</v>
      </c>
      <c r="J1686" s="379" t="str">
        <f>iferror(vlookup(H1686,Actors!$A$2:$D$472,4,false),"")</f>
        <v>Collectible Items (Visible)</v>
      </c>
      <c r="K1686" s="376" t="s">
        <v>12</v>
      </c>
      <c r="L1686" s="376" t="s">
        <v>2958</v>
      </c>
      <c r="M1686" s="381" t="str">
        <f>iferror(vlookup(A1686,Variables!$F$2:$G$2762,2,false),"")</f>
        <v>Recovery Heart</v>
      </c>
      <c r="N1686" s="378" t="s">
        <v>1059</v>
      </c>
    </row>
    <row r="1687">
      <c r="A1687" s="375" t="s">
        <v>8285</v>
      </c>
      <c r="B1687" s="376" t="s">
        <v>50</v>
      </c>
      <c r="C1687" s="377" t="str">
        <f>iferror(vlookup(B1687,Maps!$A$2:$B$111,2,false),"")</f>
        <v>Spirit Temple</v>
      </c>
      <c r="D1687" s="376" t="s">
        <v>14</v>
      </c>
      <c r="E1687" s="375" t="s">
        <v>598</v>
      </c>
      <c r="F1687" s="415"/>
      <c r="G1687" s="415"/>
      <c r="H1687" s="376" t="s">
        <v>159</v>
      </c>
      <c r="I1687" s="382" t="s">
        <v>4967</v>
      </c>
      <c r="J1687" s="379" t="str">
        <f>iferror(vlookup(H1687,Actors!$A$2:$D$472,4,false),"")</f>
        <v>Collectible Items (Visible)</v>
      </c>
      <c r="K1687" s="376" t="s">
        <v>12</v>
      </c>
      <c r="L1687" s="376" t="s">
        <v>3356</v>
      </c>
      <c r="M1687" s="381" t="str">
        <f>iferror(vlookup(A1687,Variables!$F$2:$G$2762,2,false),"")</f>
        <v>Recovery Heart</v>
      </c>
      <c r="N1687" s="378" t="s">
        <v>1059</v>
      </c>
    </row>
    <row r="1688">
      <c r="A1688" s="375" t="s">
        <v>7159</v>
      </c>
      <c r="B1688" s="376" t="s">
        <v>50</v>
      </c>
      <c r="C1688" s="377" t="str">
        <f>iferror(vlookup(B1688,Maps!$A$2:$B$111,2,false),"")</f>
        <v>Spirit Temple</v>
      </c>
      <c r="D1688" s="376" t="s">
        <v>14</v>
      </c>
      <c r="E1688" s="375" t="s">
        <v>598</v>
      </c>
      <c r="F1688" s="415"/>
      <c r="G1688" s="415"/>
      <c r="H1688" s="376" t="s">
        <v>2772</v>
      </c>
      <c r="I1688" s="338" t="s">
        <v>5244</v>
      </c>
      <c r="J1688" s="379" t="str">
        <f>iferror(vlookup(H1688,Actors!$A$2:$D$472,4,false),"")</f>
        <v>Beamos</v>
      </c>
      <c r="K1688" s="376" t="s">
        <v>2774</v>
      </c>
      <c r="L1688" s="376" t="s">
        <v>4117</v>
      </c>
      <c r="M1688" s="381" t="str">
        <f>iferror(vlookup(A1688,Variables!$F$2:$G$2762,2,false),"")</f>
        <v/>
      </c>
      <c r="N1688" s="378" t="s">
        <v>1059</v>
      </c>
    </row>
    <row r="1689">
      <c r="A1689" s="375" t="s">
        <v>7159</v>
      </c>
      <c r="B1689" s="376" t="s">
        <v>50</v>
      </c>
      <c r="C1689" s="377" t="str">
        <f>iferror(vlookup(B1689,Maps!$A$2:$B$111,2,false),"")</f>
        <v>Spirit Temple</v>
      </c>
      <c r="D1689" s="376" t="s">
        <v>14</v>
      </c>
      <c r="E1689" s="375" t="s">
        <v>598</v>
      </c>
      <c r="F1689" s="415"/>
      <c r="G1689" s="415"/>
      <c r="H1689" s="376" t="s">
        <v>2772</v>
      </c>
      <c r="I1689" s="338" t="s">
        <v>5244</v>
      </c>
      <c r="J1689" s="379" t="str">
        <f>iferror(vlookup(H1689,Actors!$A$2:$D$472,4,false),"")</f>
        <v>Beamos</v>
      </c>
      <c r="K1689" s="376" t="s">
        <v>2774</v>
      </c>
      <c r="L1689" s="376" t="s">
        <v>4117</v>
      </c>
      <c r="M1689" s="381" t="str">
        <f>iferror(vlookup(A1689,Variables!$F$2:$G$2762,2,false),"")</f>
        <v/>
      </c>
      <c r="N1689" s="378" t="s">
        <v>1059</v>
      </c>
    </row>
    <row r="1690">
      <c r="A1690" s="375" t="s">
        <v>7159</v>
      </c>
      <c r="B1690" s="376" t="s">
        <v>50</v>
      </c>
      <c r="C1690" s="377" t="str">
        <f>iferror(vlookup(B1690,Maps!$A$2:$B$111,2,false),"")</f>
        <v>Spirit Temple</v>
      </c>
      <c r="D1690" s="376" t="s">
        <v>14</v>
      </c>
      <c r="E1690" s="375" t="s">
        <v>598</v>
      </c>
      <c r="F1690" s="415"/>
      <c r="G1690" s="415"/>
      <c r="H1690" s="376" t="s">
        <v>2772</v>
      </c>
      <c r="I1690" s="338" t="s">
        <v>5244</v>
      </c>
      <c r="J1690" s="379" t="str">
        <f>iferror(vlookup(H1690,Actors!$A$2:$D$472,4,false),"")</f>
        <v>Beamos</v>
      </c>
      <c r="K1690" s="376" t="s">
        <v>2774</v>
      </c>
      <c r="L1690" s="376" t="s">
        <v>4117</v>
      </c>
      <c r="M1690" s="381" t="str">
        <f>iferror(vlookup(A1690,Variables!$F$2:$G$2762,2,false),"")</f>
        <v/>
      </c>
      <c r="N1690" s="378" t="s">
        <v>1059</v>
      </c>
    </row>
    <row r="1691">
      <c r="A1691" s="375" t="s">
        <v>7159</v>
      </c>
      <c r="B1691" s="376" t="s">
        <v>50</v>
      </c>
      <c r="C1691" s="377" t="str">
        <f>iferror(vlookup(B1691,Maps!$A$2:$B$111,2,false),"")</f>
        <v>Spirit Temple</v>
      </c>
      <c r="D1691" s="376" t="s">
        <v>14</v>
      </c>
      <c r="E1691" s="375" t="s">
        <v>598</v>
      </c>
      <c r="F1691" s="415"/>
      <c r="G1691" s="415"/>
      <c r="H1691" s="376" t="s">
        <v>2772</v>
      </c>
      <c r="I1691" s="338" t="s">
        <v>5244</v>
      </c>
      <c r="J1691" s="379" t="str">
        <f>iferror(vlookup(H1691,Actors!$A$2:$D$472,4,false),"")</f>
        <v>Beamos</v>
      </c>
      <c r="K1691" s="376" t="s">
        <v>2774</v>
      </c>
      <c r="L1691" s="376" t="s">
        <v>4117</v>
      </c>
      <c r="M1691" s="381" t="str">
        <f>iferror(vlookup(A1691,Variables!$F$2:$G$2762,2,false),"")</f>
        <v/>
      </c>
      <c r="N1691" s="378" t="s">
        <v>1059</v>
      </c>
    </row>
    <row r="1692">
      <c r="A1692" s="375" t="s">
        <v>8286</v>
      </c>
      <c r="B1692" s="376" t="s">
        <v>50</v>
      </c>
      <c r="C1692" s="377" t="str">
        <f>iferror(vlookup(B1692,Maps!$A$2:$B$111,2,false),"")</f>
        <v>Spirit Temple</v>
      </c>
      <c r="D1692" s="376" t="s">
        <v>14</v>
      </c>
      <c r="E1692" s="375" t="s">
        <v>598</v>
      </c>
      <c r="F1692" s="415"/>
      <c r="G1692" s="415"/>
      <c r="H1692" s="376" t="s">
        <v>2946</v>
      </c>
      <c r="I1692" s="338" t="s">
        <v>5533</v>
      </c>
      <c r="J1692" s="383" t="str">
        <f>iferror(vlookup(H1692,Actors!$A$2:$D$472,4,false),"")</f>
        <v>Spirit Temple Shifting Wall</v>
      </c>
      <c r="K1692" s="384" t="s">
        <v>2936</v>
      </c>
      <c r="L1692" s="376" t="s">
        <v>12</v>
      </c>
      <c r="M1692" s="381" t="str">
        <f>iferror(vlookup(A1692,Variables!$F$2:$G$2762,2,false),"")</f>
        <v>Shifting Wall (Spirit Temple)</v>
      </c>
      <c r="N1692" s="385" t="s">
        <v>1059</v>
      </c>
    </row>
    <row r="1693">
      <c r="A1693" s="375" t="s">
        <v>8286</v>
      </c>
      <c r="B1693" s="376" t="s">
        <v>50</v>
      </c>
      <c r="C1693" s="377" t="str">
        <f>iferror(vlookup(B1693,Maps!$A$2:$B$111,2,false),"")</f>
        <v>Spirit Temple</v>
      </c>
      <c r="D1693" s="376" t="s">
        <v>14</v>
      </c>
      <c r="E1693" s="375" t="s">
        <v>598</v>
      </c>
      <c r="F1693" s="415"/>
      <c r="G1693" s="415"/>
      <c r="H1693" s="376" t="s">
        <v>2946</v>
      </c>
      <c r="I1693" s="338" t="s">
        <v>5533</v>
      </c>
      <c r="J1693" s="383" t="str">
        <f>iferror(vlookup(H1693,Actors!$A$2:$D$472,4,false),"")</f>
        <v>Spirit Temple Shifting Wall</v>
      </c>
      <c r="K1693" s="384" t="s">
        <v>2936</v>
      </c>
      <c r="L1693" s="376" t="s">
        <v>12</v>
      </c>
      <c r="M1693" s="381" t="str">
        <f>iferror(vlookup(A1693,Variables!$F$2:$G$2762,2,false),"")</f>
        <v>Shifting Wall (Spirit Temple)</v>
      </c>
      <c r="N1693" s="385" t="s">
        <v>1059</v>
      </c>
    </row>
    <row r="1694">
      <c r="A1694" s="375" t="s">
        <v>8286</v>
      </c>
      <c r="B1694" s="376" t="s">
        <v>50</v>
      </c>
      <c r="C1694" s="377" t="str">
        <f>iferror(vlookup(B1694,Maps!$A$2:$B$111,2,false),"")</f>
        <v>Spirit Temple</v>
      </c>
      <c r="D1694" s="376" t="s">
        <v>14</v>
      </c>
      <c r="E1694" s="375" t="s">
        <v>598</v>
      </c>
      <c r="F1694" s="415"/>
      <c r="G1694" s="415"/>
      <c r="H1694" s="376" t="s">
        <v>2946</v>
      </c>
      <c r="I1694" s="338" t="s">
        <v>5533</v>
      </c>
      <c r="J1694" s="383" t="str">
        <f>iferror(vlookup(H1694,Actors!$A$2:$D$472,4,false),"")</f>
        <v>Spirit Temple Shifting Wall</v>
      </c>
      <c r="K1694" s="384" t="s">
        <v>2936</v>
      </c>
      <c r="L1694" s="376" t="s">
        <v>12</v>
      </c>
      <c r="M1694" s="381" t="str">
        <f>iferror(vlookup(A1694,Variables!$F$2:$G$2762,2,false),"")</f>
        <v>Shifting Wall (Spirit Temple)</v>
      </c>
      <c r="N1694" s="385" t="s">
        <v>1059</v>
      </c>
    </row>
    <row r="1695">
      <c r="A1695" s="375" t="s">
        <v>8286</v>
      </c>
      <c r="B1695" s="376" t="s">
        <v>50</v>
      </c>
      <c r="C1695" s="377" t="str">
        <f>iferror(vlookup(B1695,Maps!$A$2:$B$111,2,false),"")</f>
        <v>Spirit Temple</v>
      </c>
      <c r="D1695" s="376" t="s">
        <v>14</v>
      </c>
      <c r="E1695" s="375" t="s">
        <v>598</v>
      </c>
      <c r="F1695" s="415"/>
      <c r="G1695" s="415"/>
      <c r="H1695" s="376" t="s">
        <v>2946</v>
      </c>
      <c r="I1695" s="338" t="s">
        <v>5533</v>
      </c>
      <c r="J1695" s="383" t="str">
        <f>iferror(vlookup(H1695,Actors!$A$2:$D$472,4,false),"")</f>
        <v>Spirit Temple Shifting Wall</v>
      </c>
      <c r="K1695" s="384" t="s">
        <v>2936</v>
      </c>
      <c r="L1695" s="376" t="s">
        <v>12</v>
      </c>
      <c r="M1695" s="381" t="str">
        <f>iferror(vlookup(A1695,Variables!$F$2:$G$2762,2,false),"")</f>
        <v>Shifting Wall (Spirit Temple)</v>
      </c>
      <c r="N1695" s="385" t="s">
        <v>1059</v>
      </c>
    </row>
    <row r="1696">
      <c r="A1696" s="375" t="s">
        <v>8287</v>
      </c>
      <c r="B1696" s="376" t="s">
        <v>50</v>
      </c>
      <c r="C1696" s="377" t="str">
        <f>iferror(vlookup(B1696,Maps!$A$2:$B$111,2,false),"")</f>
        <v>Spirit Temple</v>
      </c>
      <c r="D1696" s="376" t="s">
        <v>14</v>
      </c>
      <c r="E1696" s="375" t="s">
        <v>598</v>
      </c>
      <c r="F1696" s="415"/>
      <c r="G1696" s="415"/>
      <c r="H1696" s="376" t="s">
        <v>118</v>
      </c>
      <c r="I1696" s="338" t="s">
        <v>5165</v>
      </c>
      <c r="J1696" s="383" t="str">
        <f>iferror(vlookup(H1696,Actors!$A$2:$D$472,4,false),"")</f>
        <v/>
      </c>
      <c r="K1696" s="384" t="s">
        <v>70</v>
      </c>
      <c r="L1696" s="376" t="s">
        <v>8288</v>
      </c>
      <c r="M1696" s="381" t="str">
        <f>iferror(vlookup(A1696,Variables!$F$2:$G$2762,2,false),"")</f>
        <v/>
      </c>
      <c r="N1696" s="385" t="s">
        <v>1059</v>
      </c>
    </row>
    <row r="1697">
      <c r="A1697" s="375" t="s">
        <v>8289</v>
      </c>
      <c r="B1697" s="376" t="s">
        <v>50</v>
      </c>
      <c r="C1697" s="377" t="str">
        <f>iferror(vlookup(B1697,Maps!$A$2:$B$111,2,false),"")</f>
        <v>Spirit Temple</v>
      </c>
      <c r="D1697" s="376" t="s">
        <v>14</v>
      </c>
      <c r="E1697" s="375" t="s">
        <v>598</v>
      </c>
      <c r="F1697" s="415"/>
      <c r="G1697" s="415"/>
      <c r="H1697" s="376" t="s">
        <v>2756</v>
      </c>
      <c r="I1697" s="338" t="s">
        <v>5219</v>
      </c>
      <c r="J1697" s="379" t="str">
        <f>iferror(vlookup(H1697,Actors!$A$2:$D$472,4,false),"")</f>
        <v>Blade Trap</v>
      </c>
      <c r="K1697" s="376" t="s">
        <v>2765</v>
      </c>
      <c r="L1697" s="376" t="s">
        <v>3373</v>
      </c>
      <c r="M1697" s="381" t="str">
        <f>iferror(vlookup(A1697,Variables!$F$2:$G$2762,2,false),"")</f>
        <v/>
      </c>
      <c r="N1697" s="378" t="s">
        <v>1059</v>
      </c>
    </row>
    <row r="1698">
      <c r="A1698" s="386" t="s">
        <v>8290</v>
      </c>
      <c r="B1698" s="387" t="s">
        <v>50</v>
      </c>
      <c r="C1698" s="388" t="str">
        <f>iferror(vlookup(B1698,Maps!$A$2:$B$111,2,false),"")</f>
        <v>Spirit Temple</v>
      </c>
      <c r="D1698" s="387" t="s">
        <v>14</v>
      </c>
      <c r="E1698" s="386" t="s">
        <v>603</v>
      </c>
      <c r="F1698" s="396"/>
      <c r="G1698" s="396"/>
      <c r="H1698" s="387" t="s">
        <v>3029</v>
      </c>
      <c r="I1698" s="390" t="s">
        <v>5667</v>
      </c>
      <c r="J1698" s="284" t="str">
        <f>iferror(vlookup(H1698,Actors!$A$2:$D$472,4,false),"")</f>
        <v>Ocarina Spot</v>
      </c>
      <c r="K1698" s="393" t="s">
        <v>21</v>
      </c>
      <c r="L1698" s="387" t="s">
        <v>8291</v>
      </c>
      <c r="M1698" s="392" t="str">
        <f>iferror(vlookup(A1698,Variables!$F$2:$G$2762,2,false),"")</f>
        <v>Zelda's Lullaby Ocarina Spot (Spirit Temple - Boss Key Room Landing)</v>
      </c>
      <c r="N1698" s="394" t="s">
        <v>1059</v>
      </c>
    </row>
    <row r="1699">
      <c r="A1699" s="386" t="s">
        <v>8196</v>
      </c>
      <c r="B1699" s="387" t="s">
        <v>50</v>
      </c>
      <c r="C1699" s="388" t="str">
        <f>iferror(vlookup(B1699,Maps!$A$2:$B$111,2,false),"")</f>
        <v>Spirit Temple</v>
      </c>
      <c r="D1699" s="387" t="s">
        <v>14</v>
      </c>
      <c r="E1699" s="386" t="s">
        <v>603</v>
      </c>
      <c r="F1699" s="396"/>
      <c r="G1699" s="396"/>
      <c r="H1699" s="387" t="s">
        <v>69</v>
      </c>
      <c r="I1699" s="390" t="s">
        <v>4928</v>
      </c>
      <c r="J1699" s="391" t="str">
        <f>iferror(vlookup(H1699,Actors!$A$2:$D$472,4,false),"")</f>
        <v>Flame</v>
      </c>
      <c r="K1699" s="387" t="s">
        <v>21</v>
      </c>
      <c r="L1699" s="387" t="s">
        <v>4098</v>
      </c>
      <c r="M1699" s="392" t="str">
        <f>iferror(vlookup(A1699,Variables!$F$2:$G$2762,2,false),"")</f>
        <v>Flame - Small, Orange</v>
      </c>
      <c r="N1699" s="389" t="s">
        <v>1059</v>
      </c>
    </row>
    <row r="1700">
      <c r="A1700" s="386" t="s">
        <v>8196</v>
      </c>
      <c r="B1700" s="387" t="s">
        <v>50</v>
      </c>
      <c r="C1700" s="388" t="str">
        <f>iferror(vlookup(B1700,Maps!$A$2:$B$111,2,false),"")</f>
        <v>Spirit Temple</v>
      </c>
      <c r="D1700" s="387" t="s">
        <v>14</v>
      </c>
      <c r="E1700" s="386" t="s">
        <v>603</v>
      </c>
      <c r="F1700" s="396"/>
      <c r="G1700" s="396"/>
      <c r="H1700" s="387" t="s">
        <v>69</v>
      </c>
      <c r="I1700" s="390" t="s">
        <v>4928</v>
      </c>
      <c r="J1700" s="391" t="str">
        <f>iferror(vlookup(H1700,Actors!$A$2:$D$472,4,false),"")</f>
        <v>Flame</v>
      </c>
      <c r="K1700" s="387" t="s">
        <v>21</v>
      </c>
      <c r="L1700" s="387" t="s">
        <v>4098</v>
      </c>
      <c r="M1700" s="392" t="str">
        <f>iferror(vlookup(A1700,Variables!$F$2:$G$2762,2,false),"")</f>
        <v>Flame - Small, Orange</v>
      </c>
      <c r="N1700" s="389" t="s">
        <v>1059</v>
      </c>
    </row>
    <row r="1701">
      <c r="A1701" s="386" t="s">
        <v>8292</v>
      </c>
      <c r="B1701" s="387" t="s">
        <v>50</v>
      </c>
      <c r="C1701" s="388" t="str">
        <f>iferror(vlookup(B1701,Maps!$A$2:$B$111,2,false),"")</f>
        <v>Spirit Temple</v>
      </c>
      <c r="D1701" s="387" t="s">
        <v>14</v>
      </c>
      <c r="E1701" s="386" t="s">
        <v>603</v>
      </c>
      <c r="F1701" s="396"/>
      <c r="G1701" s="396"/>
      <c r="H1701" s="387" t="s">
        <v>3167</v>
      </c>
      <c r="I1701" s="390" t="s">
        <v>5904</v>
      </c>
      <c r="J1701" s="391" t="str">
        <f>iferror(vlookup(H1701,Actors!$A$2:$D$472,4,false),"")</f>
        <v>Checkable Spot</v>
      </c>
      <c r="K1701" s="387" t="s">
        <v>21</v>
      </c>
      <c r="L1701" s="387" t="s">
        <v>8293</v>
      </c>
      <c r="M1701" s="392" t="str">
        <f>iferror(vlookup(A1701,Variables!$F$2:$G$2762,2,false),"")</f>
        <v>The crest of the Royal Family is inscribed here.</v>
      </c>
      <c r="N1701" s="389" t="s">
        <v>1059</v>
      </c>
    </row>
    <row r="1702">
      <c r="A1702" s="375" t="s">
        <v>8294</v>
      </c>
      <c r="B1702" s="376" t="s">
        <v>50</v>
      </c>
      <c r="C1702" s="377" t="str">
        <f>iferror(vlookup(B1702,Maps!$A$2:$B$111,2,false),"")</f>
        <v>Spirit Temple</v>
      </c>
      <c r="D1702" s="376" t="s">
        <v>14</v>
      </c>
      <c r="E1702" s="375" t="s">
        <v>609</v>
      </c>
      <c r="F1702" s="415"/>
      <c r="G1702" s="415"/>
      <c r="H1702" s="376" t="s">
        <v>3087</v>
      </c>
      <c r="I1702" s="338" t="s">
        <v>5762</v>
      </c>
      <c r="J1702" s="379" t="str">
        <f>iferror(vlookup(H1702,Actors!$A$2:$D$472,4,false),"")</f>
        <v>Sun Switch</v>
      </c>
      <c r="K1702" s="376" t="s">
        <v>3024</v>
      </c>
      <c r="L1702" s="376" t="s">
        <v>8295</v>
      </c>
      <c r="M1702" s="381" t="str">
        <f>iferror(vlookup(A1702,Variables!$F$2:$G$2762,2,false),"")</f>
        <v/>
      </c>
      <c r="N1702" s="378" t="s">
        <v>1059</v>
      </c>
    </row>
    <row r="1703">
      <c r="A1703" s="375" t="s">
        <v>8154</v>
      </c>
      <c r="B1703" s="376" t="s">
        <v>50</v>
      </c>
      <c r="C1703" s="377" t="str">
        <f>iferror(vlookup(B1703,Maps!$A$2:$B$111,2,false),"")</f>
        <v>Spirit Temple</v>
      </c>
      <c r="D1703" s="376" t="s">
        <v>14</v>
      </c>
      <c r="E1703" s="375" t="s">
        <v>609</v>
      </c>
      <c r="F1703" s="415"/>
      <c r="G1703" s="415"/>
      <c r="H1703" s="376" t="s">
        <v>3101</v>
      </c>
      <c r="I1703" s="338" t="s">
        <v>5781</v>
      </c>
      <c r="J1703" s="383" t="str">
        <f>iferror(vlookup(H1703,Actors!$A$2:$D$472,4,false),"")</f>
        <v>Ceiling Mirror</v>
      </c>
      <c r="K1703" s="384" t="s">
        <v>2936</v>
      </c>
      <c r="L1703" s="376" t="s">
        <v>12</v>
      </c>
      <c r="M1703" s="381" t="str">
        <f>iferror(vlookup(A1703,Variables!$F$2:$G$2762,2,false),"")</f>
        <v>Ceiling Mirror</v>
      </c>
      <c r="N1703" s="385" t="s">
        <v>1059</v>
      </c>
    </row>
    <row r="1704">
      <c r="A1704" s="375" t="s">
        <v>8155</v>
      </c>
      <c r="B1704" s="376" t="s">
        <v>50</v>
      </c>
      <c r="C1704" s="377" t="str">
        <f>iferror(vlookup(B1704,Maps!$A$2:$B$111,2,false),"")</f>
        <v>Spirit Temple</v>
      </c>
      <c r="D1704" s="376" t="s">
        <v>14</v>
      </c>
      <c r="E1704" s="375" t="s">
        <v>609</v>
      </c>
      <c r="F1704" s="415"/>
      <c r="G1704" s="415"/>
      <c r="H1704" s="376" t="s">
        <v>713</v>
      </c>
      <c r="I1704" s="338" t="s">
        <v>5778</v>
      </c>
      <c r="J1704" s="383" t="str">
        <f>iferror(vlookup(H1704,Actors!$A$2:$D$472,4,false),"")</f>
        <v>Ceiling Elevator</v>
      </c>
      <c r="K1704" s="384" t="s">
        <v>2936</v>
      </c>
      <c r="L1704" s="376" t="s">
        <v>177</v>
      </c>
      <c r="M1704" s="381" t="str">
        <f>iferror(vlookup(A1704,Variables!$F$2:$G$2762,2,false),"")</f>
        <v/>
      </c>
      <c r="N1704" s="385" t="s">
        <v>1059</v>
      </c>
    </row>
    <row r="1705">
      <c r="A1705" s="375" t="s">
        <v>8296</v>
      </c>
      <c r="B1705" s="376" t="s">
        <v>50</v>
      </c>
      <c r="C1705" s="377" t="str">
        <f>iferror(vlookup(B1705,Maps!$A$2:$B$111,2,false),"")</f>
        <v>Spirit Temple</v>
      </c>
      <c r="D1705" s="376" t="s">
        <v>14</v>
      </c>
      <c r="E1705" s="375" t="s">
        <v>609</v>
      </c>
      <c r="F1705" s="415"/>
      <c r="G1705" s="415"/>
      <c r="H1705" s="376" t="s">
        <v>3024</v>
      </c>
      <c r="I1705" s="338" t="s">
        <v>5655</v>
      </c>
      <c r="J1705" s="383" t="str">
        <f>iferror(vlookup(H1705,Actors!$A$2:$D$472,4,false),"")</f>
        <v>Bronze / Diamond / Eye Switch</v>
      </c>
      <c r="K1705" s="384" t="s">
        <v>35</v>
      </c>
      <c r="L1705" s="376" t="s">
        <v>8297</v>
      </c>
      <c r="M1705" s="381" t="str">
        <f>iferror(vlookup(A1705,Variables!$F$2:$G$2762,2,false),"")</f>
        <v>Diamond Switch</v>
      </c>
      <c r="N1705" s="385" t="s">
        <v>1059</v>
      </c>
    </row>
    <row r="1706">
      <c r="A1706" s="375" t="s">
        <v>8298</v>
      </c>
      <c r="B1706" s="376" t="s">
        <v>50</v>
      </c>
      <c r="C1706" s="377" t="str">
        <f>iferror(vlookup(B1706,Maps!$A$2:$B$111,2,false),"")</f>
        <v>Spirit Temple</v>
      </c>
      <c r="D1706" s="376" t="s">
        <v>14</v>
      </c>
      <c r="E1706" s="375" t="s">
        <v>609</v>
      </c>
      <c r="F1706" s="415"/>
      <c r="G1706" s="415"/>
      <c r="H1706" s="376" t="s">
        <v>2997</v>
      </c>
      <c r="I1706" s="338" t="s">
        <v>5623</v>
      </c>
      <c r="J1706" s="383" t="str">
        <f>iferror(vlookup(H1706,Actors!$A$2:$D$472,4,false),"")</f>
        <v>Flying Pot</v>
      </c>
      <c r="K1706" s="384" t="s">
        <v>35</v>
      </c>
      <c r="L1706" s="376" t="s">
        <v>4107</v>
      </c>
      <c r="M1706" s="381" t="str">
        <f>iferror(vlookup(A1706,Variables!$F$2:$G$2762,2,false),"")</f>
        <v/>
      </c>
      <c r="N1706" s="385" t="s">
        <v>1059</v>
      </c>
    </row>
    <row r="1707">
      <c r="A1707" s="375" t="s">
        <v>8299</v>
      </c>
      <c r="B1707" s="376" t="s">
        <v>50</v>
      </c>
      <c r="C1707" s="377" t="str">
        <f>iferror(vlookup(B1707,Maps!$A$2:$B$111,2,false),"")</f>
        <v>Spirit Temple</v>
      </c>
      <c r="D1707" s="376" t="s">
        <v>14</v>
      </c>
      <c r="E1707" s="375" t="s">
        <v>609</v>
      </c>
      <c r="F1707" s="415"/>
      <c r="G1707" s="415"/>
      <c r="H1707" s="376" t="s">
        <v>2997</v>
      </c>
      <c r="I1707" s="338" t="s">
        <v>5623</v>
      </c>
      <c r="J1707" s="383" t="str">
        <f>iferror(vlookup(H1707,Actors!$A$2:$D$472,4,false),"")</f>
        <v>Flying Pot</v>
      </c>
      <c r="K1707" s="384" t="s">
        <v>35</v>
      </c>
      <c r="L1707" s="376" t="s">
        <v>2946</v>
      </c>
      <c r="M1707" s="381" t="str">
        <f>iferror(vlookup(A1707,Variables!$F$2:$G$2762,2,false),"")</f>
        <v/>
      </c>
      <c r="N1707" s="385" t="s">
        <v>1059</v>
      </c>
    </row>
    <row r="1708">
      <c r="A1708" s="375" t="s">
        <v>8300</v>
      </c>
      <c r="B1708" s="376" t="s">
        <v>50</v>
      </c>
      <c r="C1708" s="377" t="str">
        <f>iferror(vlookup(B1708,Maps!$A$2:$B$111,2,false),"")</f>
        <v>Spirit Temple</v>
      </c>
      <c r="D1708" s="376" t="s">
        <v>14</v>
      </c>
      <c r="E1708" s="375" t="s">
        <v>609</v>
      </c>
      <c r="F1708" s="415"/>
      <c r="G1708" s="415"/>
      <c r="H1708" s="376" t="s">
        <v>2997</v>
      </c>
      <c r="I1708" s="338" t="s">
        <v>5623</v>
      </c>
      <c r="J1708" s="383" t="str">
        <f>iferror(vlookup(H1708,Actors!$A$2:$D$472,4,false),"")</f>
        <v>Flying Pot</v>
      </c>
      <c r="K1708" s="384" t="s">
        <v>35</v>
      </c>
      <c r="L1708" s="376" t="s">
        <v>4109</v>
      </c>
      <c r="M1708" s="381" t="str">
        <f>iferror(vlookup(A1708,Variables!$F$2:$G$2762,2,false),"")</f>
        <v/>
      </c>
      <c r="N1708" s="385" t="s">
        <v>1059</v>
      </c>
    </row>
    <row r="1709">
      <c r="A1709" s="375" t="s">
        <v>8301</v>
      </c>
      <c r="B1709" s="376" t="s">
        <v>50</v>
      </c>
      <c r="C1709" s="377" t="str">
        <f>iferror(vlookup(B1709,Maps!$A$2:$B$111,2,false),"")</f>
        <v>Spirit Temple</v>
      </c>
      <c r="D1709" s="376" t="s">
        <v>14</v>
      </c>
      <c r="E1709" s="375" t="s">
        <v>609</v>
      </c>
      <c r="F1709" s="415"/>
      <c r="G1709" s="415"/>
      <c r="H1709" s="376" t="s">
        <v>2997</v>
      </c>
      <c r="I1709" s="338" t="s">
        <v>5623</v>
      </c>
      <c r="J1709" s="383" t="str">
        <f>iferror(vlookup(H1709,Actors!$A$2:$D$472,4,false),"")</f>
        <v>Flying Pot</v>
      </c>
      <c r="K1709" s="384" t="s">
        <v>35</v>
      </c>
      <c r="L1709" s="376" t="s">
        <v>689</v>
      </c>
      <c r="M1709" s="381" t="str">
        <f>iferror(vlookup(A1709,Variables!$F$2:$G$2762,2,false),"")</f>
        <v/>
      </c>
      <c r="N1709" s="385" t="s">
        <v>1059</v>
      </c>
    </row>
    <row r="1710">
      <c r="A1710" s="375" t="s">
        <v>8302</v>
      </c>
      <c r="B1710" s="376" t="s">
        <v>50</v>
      </c>
      <c r="C1710" s="377" t="str">
        <f>iferror(vlookup(B1710,Maps!$A$2:$B$111,2,false),"")</f>
        <v>Spirit Temple</v>
      </c>
      <c r="D1710" s="376" t="s">
        <v>14</v>
      </c>
      <c r="E1710" s="375" t="s">
        <v>609</v>
      </c>
      <c r="F1710" s="415"/>
      <c r="G1710" s="415"/>
      <c r="H1710" s="376" t="s">
        <v>2997</v>
      </c>
      <c r="I1710" s="338" t="s">
        <v>5623</v>
      </c>
      <c r="J1710" s="383" t="str">
        <f>iferror(vlookup(H1710,Actors!$A$2:$D$472,4,false),"")</f>
        <v>Flying Pot</v>
      </c>
      <c r="K1710" s="384" t="s">
        <v>35</v>
      </c>
      <c r="L1710" s="376" t="s">
        <v>4112</v>
      </c>
      <c r="M1710" s="381" t="str">
        <f>iferror(vlookup(A1710,Variables!$F$2:$G$2762,2,false),"")</f>
        <v/>
      </c>
      <c r="N1710" s="385" t="s">
        <v>1059</v>
      </c>
    </row>
    <row r="1711">
      <c r="A1711" s="375" t="s">
        <v>8303</v>
      </c>
      <c r="B1711" s="376" t="s">
        <v>50</v>
      </c>
      <c r="C1711" s="377" t="str">
        <f>iferror(vlookup(B1711,Maps!$A$2:$B$111,2,false),"")</f>
        <v>Spirit Temple</v>
      </c>
      <c r="D1711" s="376" t="s">
        <v>14</v>
      </c>
      <c r="E1711" s="375" t="s">
        <v>609</v>
      </c>
      <c r="F1711" s="415"/>
      <c r="G1711" s="415"/>
      <c r="H1711" s="376" t="s">
        <v>2997</v>
      </c>
      <c r="I1711" s="338" t="s">
        <v>5623</v>
      </c>
      <c r="J1711" s="383" t="str">
        <f>iferror(vlookup(H1711,Actors!$A$2:$D$472,4,false),"")</f>
        <v>Flying Pot</v>
      </c>
      <c r="K1711" s="384" t="s">
        <v>35</v>
      </c>
      <c r="L1711" s="376" t="s">
        <v>4113</v>
      </c>
      <c r="M1711" s="381" t="str">
        <f>iferror(vlookup(A1711,Variables!$F$2:$G$2762,2,false),"")</f>
        <v/>
      </c>
      <c r="N1711" s="385" t="s">
        <v>1059</v>
      </c>
    </row>
    <row r="1712">
      <c r="A1712" s="386" t="s">
        <v>8304</v>
      </c>
      <c r="B1712" s="387" t="s">
        <v>50</v>
      </c>
      <c r="C1712" s="388" t="str">
        <f>iferror(vlookup(B1712,Maps!$A$2:$B$111,2,false),"")</f>
        <v>Spirit Temple</v>
      </c>
      <c r="D1712" s="387" t="s">
        <v>14</v>
      </c>
      <c r="E1712" s="386" t="s">
        <v>1952</v>
      </c>
      <c r="F1712" s="396"/>
      <c r="G1712" s="396"/>
      <c r="H1712" s="387" t="s">
        <v>643</v>
      </c>
      <c r="I1712" s="390" t="s">
        <v>5180</v>
      </c>
      <c r="J1712" s="391" t="str">
        <f>iferror(vlookup(H1712,Actors!$A$2:$D$472,4,false),"")</f>
        <v>Bubble</v>
      </c>
      <c r="K1712" s="387" t="s">
        <v>97</v>
      </c>
      <c r="L1712" s="387" t="s">
        <v>3348</v>
      </c>
      <c r="M1712" s="392" t="str">
        <f>iferror(vlookup(A1712,Variables!$F$2:$G$2762,2,false),"")</f>
        <v/>
      </c>
      <c r="N1712" s="389" t="s">
        <v>1059</v>
      </c>
    </row>
    <row r="1713">
      <c r="A1713" s="386" t="s">
        <v>8305</v>
      </c>
      <c r="B1713" s="387" t="s">
        <v>50</v>
      </c>
      <c r="C1713" s="388" t="str">
        <f>iferror(vlookup(B1713,Maps!$A$2:$B$111,2,false),"")</f>
        <v>Spirit Temple</v>
      </c>
      <c r="D1713" s="387" t="s">
        <v>14</v>
      </c>
      <c r="E1713" s="386" t="s">
        <v>1952</v>
      </c>
      <c r="F1713" s="396"/>
      <c r="G1713" s="396"/>
      <c r="H1713" s="387" t="s">
        <v>643</v>
      </c>
      <c r="I1713" s="390" t="s">
        <v>5180</v>
      </c>
      <c r="J1713" s="391" t="str">
        <f>iferror(vlookup(H1713,Actors!$A$2:$D$472,4,false),"")</f>
        <v>Bubble</v>
      </c>
      <c r="K1713" s="387" t="s">
        <v>97</v>
      </c>
      <c r="L1713" s="387" t="s">
        <v>780</v>
      </c>
      <c r="M1713" s="392" t="str">
        <f>iferror(vlookup(A1713,Variables!$F$2:$G$2762,2,false),"")</f>
        <v/>
      </c>
      <c r="N1713" s="389" t="s">
        <v>1059</v>
      </c>
    </row>
    <row r="1714">
      <c r="A1714" s="386" t="s">
        <v>8306</v>
      </c>
      <c r="B1714" s="387" t="s">
        <v>50</v>
      </c>
      <c r="C1714" s="388" t="str">
        <f>iferror(vlookup(B1714,Maps!$A$2:$B$111,2,false),"")</f>
        <v>Spirit Temple</v>
      </c>
      <c r="D1714" s="387" t="s">
        <v>14</v>
      </c>
      <c r="E1714" s="386" t="s">
        <v>1952</v>
      </c>
      <c r="F1714" s="396"/>
      <c r="G1714" s="396"/>
      <c r="H1714" s="387" t="s">
        <v>643</v>
      </c>
      <c r="I1714" s="390" t="s">
        <v>5180</v>
      </c>
      <c r="J1714" s="391" t="str">
        <f>iferror(vlookup(H1714,Actors!$A$2:$D$472,4,false),"")</f>
        <v>Bubble</v>
      </c>
      <c r="K1714" s="387" t="s">
        <v>97</v>
      </c>
      <c r="L1714" s="387" t="s">
        <v>4112</v>
      </c>
      <c r="M1714" s="392" t="str">
        <f>iferror(vlookup(A1714,Variables!$F$2:$G$2762,2,false),"")</f>
        <v/>
      </c>
      <c r="N1714" s="389" t="s">
        <v>1059</v>
      </c>
    </row>
    <row r="1715">
      <c r="A1715" s="386" t="s">
        <v>8132</v>
      </c>
      <c r="B1715" s="387" t="s">
        <v>50</v>
      </c>
      <c r="C1715" s="388" t="str">
        <f>iferror(vlookup(B1715,Maps!$A$2:$B$111,2,false),"")</f>
        <v>Spirit Temple</v>
      </c>
      <c r="D1715" s="387" t="s">
        <v>14</v>
      </c>
      <c r="E1715" s="386" t="s">
        <v>1952</v>
      </c>
      <c r="F1715" s="396"/>
      <c r="G1715" s="396"/>
      <c r="H1715" s="387" t="s">
        <v>272</v>
      </c>
      <c r="I1715" s="390" t="s">
        <v>4995</v>
      </c>
      <c r="J1715" s="391" t="str">
        <f>iferror(vlookup(H1715,Actors!$A$2:$D$472,4,false),"")</f>
        <v>Lizalfos &amp; Dinalfos</v>
      </c>
      <c r="K1715" s="387" t="s">
        <v>207</v>
      </c>
      <c r="L1715" s="387" t="s">
        <v>7164</v>
      </c>
      <c r="M1715" s="392" t="str">
        <f>iferror(vlookup(A1715,Variables!$F$2:$G$2762,2,false),"")</f>
        <v>Lizalfos - No Music (Spirit Temple/Gerudo Training Ground)</v>
      </c>
      <c r="N1715" s="389" t="s">
        <v>1059</v>
      </c>
    </row>
    <row r="1716">
      <c r="A1716" s="386" t="s">
        <v>8132</v>
      </c>
      <c r="B1716" s="387" t="s">
        <v>50</v>
      </c>
      <c r="C1716" s="388" t="str">
        <f>iferror(vlookup(B1716,Maps!$A$2:$B$111,2,false),"")</f>
        <v>Spirit Temple</v>
      </c>
      <c r="D1716" s="387" t="s">
        <v>14</v>
      </c>
      <c r="E1716" s="386" t="s">
        <v>1952</v>
      </c>
      <c r="F1716" s="396"/>
      <c r="G1716" s="396"/>
      <c r="H1716" s="387" t="s">
        <v>272</v>
      </c>
      <c r="I1716" s="390" t="s">
        <v>4995</v>
      </c>
      <c r="J1716" s="391" t="str">
        <f>iferror(vlookup(H1716,Actors!$A$2:$D$472,4,false),"")</f>
        <v>Lizalfos &amp; Dinalfos</v>
      </c>
      <c r="K1716" s="387" t="s">
        <v>207</v>
      </c>
      <c r="L1716" s="387" t="s">
        <v>7164</v>
      </c>
      <c r="M1716" s="392" t="str">
        <f>iferror(vlookup(A1716,Variables!$F$2:$G$2762,2,false),"")</f>
        <v>Lizalfos - No Music (Spirit Temple/Gerudo Training Ground)</v>
      </c>
      <c r="N1716" s="389" t="s">
        <v>1059</v>
      </c>
    </row>
    <row r="1717">
      <c r="A1717" s="386" t="s">
        <v>8307</v>
      </c>
      <c r="B1717" s="387" t="s">
        <v>50</v>
      </c>
      <c r="C1717" s="388" t="str">
        <f>iferror(vlookup(B1717,Maps!$A$2:$B$111,2,false),"")</f>
        <v>Spirit Temple</v>
      </c>
      <c r="D1717" s="387" t="s">
        <v>14</v>
      </c>
      <c r="E1717" s="386" t="s">
        <v>1952</v>
      </c>
      <c r="F1717" s="396"/>
      <c r="G1717" s="396"/>
      <c r="H1717" s="387" t="s">
        <v>3087</v>
      </c>
      <c r="I1717" s="390" t="s">
        <v>5762</v>
      </c>
      <c r="J1717" s="391" t="str">
        <f>iferror(vlookup(H1717,Actors!$A$2:$D$472,4,false),"")</f>
        <v>Sun Switch</v>
      </c>
      <c r="K1717" s="387" t="s">
        <v>3024</v>
      </c>
      <c r="L1717" s="387" t="s">
        <v>8308</v>
      </c>
      <c r="M1717" s="392" t="str">
        <f>iferror(vlookup(A1717,Variables!$F$2:$G$2762,2,false),"")</f>
        <v/>
      </c>
      <c r="N1717" s="389" t="s">
        <v>1059</v>
      </c>
    </row>
    <row r="1718">
      <c r="A1718" s="386" t="s">
        <v>8154</v>
      </c>
      <c r="B1718" s="387" t="s">
        <v>50</v>
      </c>
      <c r="C1718" s="388" t="str">
        <f>iferror(vlookup(B1718,Maps!$A$2:$B$111,2,false),"")</f>
        <v>Spirit Temple</v>
      </c>
      <c r="D1718" s="387" t="s">
        <v>14</v>
      </c>
      <c r="E1718" s="386" t="s">
        <v>1952</v>
      </c>
      <c r="F1718" s="396"/>
      <c r="G1718" s="396"/>
      <c r="H1718" s="387" t="s">
        <v>3101</v>
      </c>
      <c r="I1718" s="390" t="s">
        <v>5781</v>
      </c>
      <c r="J1718" s="284" t="str">
        <f>iferror(vlookup(H1718,Actors!$A$2:$D$472,4,false),"")</f>
        <v>Ceiling Mirror</v>
      </c>
      <c r="K1718" s="393" t="s">
        <v>2936</v>
      </c>
      <c r="L1718" s="387" t="s">
        <v>12</v>
      </c>
      <c r="M1718" s="392" t="str">
        <f>iferror(vlookup(A1718,Variables!$F$2:$G$2762,2,false),"")</f>
        <v>Ceiling Mirror</v>
      </c>
      <c r="N1718" s="394" t="s">
        <v>1059</v>
      </c>
    </row>
    <row r="1719">
      <c r="A1719" s="386" t="s">
        <v>8309</v>
      </c>
      <c r="B1719" s="387" t="s">
        <v>50</v>
      </c>
      <c r="C1719" s="388" t="str">
        <f>iferror(vlookup(B1719,Maps!$A$2:$B$111,2,false),"")</f>
        <v>Spirit Temple</v>
      </c>
      <c r="D1719" s="387" t="s">
        <v>14</v>
      </c>
      <c r="E1719" s="386" t="s">
        <v>1952</v>
      </c>
      <c r="F1719" s="396"/>
      <c r="G1719" s="396"/>
      <c r="H1719" s="387" t="s">
        <v>3104</v>
      </c>
      <c r="I1719" s="390" t="s">
        <v>5790</v>
      </c>
      <c r="J1719" s="284" t="str">
        <f>iferror(vlookup(H1719,Actors!$A$2:$D$472,4,false),"")</f>
        <v/>
      </c>
      <c r="K1719" s="393" t="s">
        <v>2936</v>
      </c>
      <c r="L1719" s="387" t="s">
        <v>301</v>
      </c>
      <c r="M1719" s="392" t="str">
        <f>iferror(vlookup(A1719,Variables!$F$2:$G$2762,2,false),"")</f>
        <v/>
      </c>
      <c r="N1719" s="394" t="s">
        <v>1059</v>
      </c>
    </row>
    <row r="1720">
      <c r="A1720" s="386" t="s">
        <v>8310</v>
      </c>
      <c r="B1720" s="387" t="s">
        <v>50</v>
      </c>
      <c r="C1720" s="388" t="str">
        <f>iferror(vlookup(B1720,Maps!$A$2:$B$111,2,false),"")</f>
        <v>Spirit Temple</v>
      </c>
      <c r="D1720" s="387" t="s">
        <v>14</v>
      </c>
      <c r="E1720" s="386" t="s">
        <v>1952</v>
      </c>
      <c r="F1720" s="396"/>
      <c r="G1720" s="396"/>
      <c r="H1720" s="387" t="s">
        <v>812</v>
      </c>
      <c r="I1720" s="390" t="s">
        <v>5363</v>
      </c>
      <c r="J1720" s="284" t="str">
        <f>iferror(vlookup(H1720,Actors!$A$2:$D$472,4,false),"")</f>
        <v>Reflectable Ray of Light</v>
      </c>
      <c r="K1720" s="393" t="s">
        <v>2826</v>
      </c>
      <c r="L1720" s="387" t="s">
        <v>42</v>
      </c>
      <c r="M1720" s="392" t="str">
        <f>iferror(vlookup(A1720,Variables!$F$2:$G$2762,2,false),"")</f>
        <v/>
      </c>
      <c r="N1720" s="394" t="s">
        <v>1059</v>
      </c>
    </row>
    <row r="1721">
      <c r="A1721" s="386" t="s">
        <v>8296</v>
      </c>
      <c r="B1721" s="387" t="s">
        <v>50</v>
      </c>
      <c r="C1721" s="388" t="str">
        <f>iferror(vlookup(B1721,Maps!$A$2:$B$111,2,false),"")</f>
        <v>Spirit Temple</v>
      </c>
      <c r="D1721" s="387" t="s">
        <v>14</v>
      </c>
      <c r="E1721" s="386" t="s">
        <v>1952</v>
      </c>
      <c r="F1721" s="396"/>
      <c r="G1721" s="396"/>
      <c r="H1721" s="387" t="s">
        <v>3024</v>
      </c>
      <c r="I1721" s="390" t="s">
        <v>5655</v>
      </c>
      <c r="J1721" s="284" t="str">
        <f>iferror(vlookup(H1721,Actors!$A$2:$D$472,4,false),"")</f>
        <v>Bronze / Diamond / Eye Switch</v>
      </c>
      <c r="K1721" s="393" t="s">
        <v>35</v>
      </c>
      <c r="L1721" s="387" t="s">
        <v>8297</v>
      </c>
      <c r="M1721" s="392" t="str">
        <f>iferror(vlookup(A1721,Variables!$F$2:$G$2762,2,false),"")</f>
        <v>Diamond Switch</v>
      </c>
      <c r="N1721" s="394" t="s">
        <v>1059</v>
      </c>
    </row>
    <row r="1722">
      <c r="A1722" s="386" t="s">
        <v>8311</v>
      </c>
      <c r="B1722" s="387" t="s">
        <v>50</v>
      </c>
      <c r="C1722" s="388" t="str">
        <f>iferror(vlookup(B1722,Maps!$A$2:$B$111,2,false),"")</f>
        <v>Spirit Temple</v>
      </c>
      <c r="D1722" s="387" t="s">
        <v>14</v>
      </c>
      <c r="E1722" s="386" t="s">
        <v>1952</v>
      </c>
      <c r="F1722" s="396"/>
      <c r="G1722" s="396"/>
      <c r="H1722" s="387" t="s">
        <v>82</v>
      </c>
      <c r="I1722" s="390" t="s">
        <v>4934</v>
      </c>
      <c r="J1722" s="391" t="str">
        <f>iferror(vlookup(H1722,Actors!$A$2:$D$472,4,false),"")</f>
        <v>Treasure Chest</v>
      </c>
      <c r="K1722" s="387" t="s">
        <v>110</v>
      </c>
      <c r="L1722" s="387" t="s">
        <v>8312</v>
      </c>
      <c r="M1722" s="392" t="str">
        <f>iferror(vlookup(A1722,Variables!$F$2:$G$2762,2,false),"")</f>
        <v>Small Chest (Switch Flag) - xxx</v>
      </c>
      <c r="N1722" s="389" t="s">
        <v>1059</v>
      </c>
    </row>
    <row r="1723">
      <c r="A1723" s="375" t="s">
        <v>8313</v>
      </c>
      <c r="B1723" s="376" t="s">
        <v>50</v>
      </c>
      <c r="C1723" s="377" t="str">
        <f>iferror(vlookup(B1723,Maps!$A$2:$B$111,2,false),"")</f>
        <v>Spirit Temple</v>
      </c>
      <c r="D1723" s="376" t="s">
        <v>14</v>
      </c>
      <c r="E1723" s="375" t="s">
        <v>2051</v>
      </c>
      <c r="F1723" s="415"/>
      <c r="G1723" s="415"/>
      <c r="H1723" s="376" t="s">
        <v>2942</v>
      </c>
      <c r="I1723" s="338" t="s">
        <v>5522</v>
      </c>
      <c r="J1723" s="383" t="str">
        <f>iferror(vlookup(H1723,Actors!$A$2:$D$472,4,false),"")</f>
        <v>Anubis Spawner</v>
      </c>
      <c r="K1723" s="384" t="s">
        <v>21</v>
      </c>
      <c r="L1723" s="376" t="s">
        <v>35</v>
      </c>
      <c r="M1723" s="381" t="str">
        <f>iferror(vlookup(A1723,Variables!$F$2:$G$2762,2,false),"")</f>
        <v/>
      </c>
      <c r="N1723" s="385" t="s">
        <v>1059</v>
      </c>
    </row>
    <row r="1724">
      <c r="A1724" s="375" t="s">
        <v>8314</v>
      </c>
      <c r="B1724" s="376" t="s">
        <v>50</v>
      </c>
      <c r="C1724" s="377" t="str">
        <f>iferror(vlookup(B1724,Maps!$A$2:$B$111,2,false),"")</f>
        <v>Spirit Temple</v>
      </c>
      <c r="D1724" s="376" t="s">
        <v>14</v>
      </c>
      <c r="E1724" s="375" t="s">
        <v>2051</v>
      </c>
      <c r="F1724" s="415"/>
      <c r="G1724" s="415"/>
      <c r="H1724" s="376" t="s">
        <v>2756</v>
      </c>
      <c r="I1724" s="338" t="s">
        <v>5219</v>
      </c>
      <c r="J1724" s="379" t="str">
        <f>iferror(vlookup(H1724,Actors!$A$2:$D$472,4,false),"")</f>
        <v>Blade Trap</v>
      </c>
      <c r="K1724" s="376" t="s">
        <v>2765</v>
      </c>
      <c r="L1724" s="376" t="s">
        <v>8315</v>
      </c>
      <c r="M1724" s="381" t="str">
        <f>iferror(vlookup(A1724,Variables!$F$2:$G$2762,2,false),"")</f>
        <v/>
      </c>
      <c r="N1724" s="378" t="s">
        <v>1059</v>
      </c>
    </row>
    <row r="1725">
      <c r="A1725" s="375" t="s">
        <v>8316</v>
      </c>
      <c r="B1725" s="376" t="s">
        <v>50</v>
      </c>
      <c r="C1725" s="377" t="str">
        <f>iferror(vlookup(B1725,Maps!$A$2:$B$111,2,false),"")</f>
        <v>Spirit Temple</v>
      </c>
      <c r="D1725" s="376" t="s">
        <v>14</v>
      </c>
      <c r="E1725" s="375" t="s">
        <v>2051</v>
      </c>
      <c r="F1725" s="415"/>
      <c r="G1725" s="415"/>
      <c r="H1725" s="376" t="s">
        <v>248</v>
      </c>
      <c r="I1725" s="338" t="s">
        <v>5090</v>
      </c>
      <c r="J1725" s="379" t="str">
        <f>iferror(vlookup(H1725,Actors!$A$2:$D$472,4,false),"")</f>
        <v>Circle of Flames</v>
      </c>
      <c r="K1725" s="376" t="s">
        <v>21</v>
      </c>
      <c r="L1725" s="376" t="s">
        <v>8317</v>
      </c>
      <c r="M1725" s="381" t="str">
        <f>iferror(vlookup(A1725,Variables!$F$2:$G$2762,2,false),"")</f>
        <v/>
      </c>
      <c r="N1725" s="378" t="s">
        <v>1059</v>
      </c>
    </row>
    <row r="1726">
      <c r="A1726" s="375" t="s">
        <v>8318</v>
      </c>
      <c r="B1726" s="376" t="s">
        <v>50</v>
      </c>
      <c r="C1726" s="377" t="str">
        <f>iferror(vlookup(B1726,Maps!$A$2:$B$111,2,false),"")</f>
        <v>Spirit Temple</v>
      </c>
      <c r="D1726" s="376" t="s">
        <v>14</v>
      </c>
      <c r="E1726" s="375" t="s">
        <v>2051</v>
      </c>
      <c r="F1726" s="415"/>
      <c r="G1726" s="415"/>
      <c r="H1726" s="376" t="s">
        <v>3024</v>
      </c>
      <c r="I1726" s="338" t="s">
        <v>5655</v>
      </c>
      <c r="J1726" s="383" t="str">
        <f>iferror(vlookup(H1726,Actors!$A$2:$D$472,4,false),"")</f>
        <v>Bronze / Diamond / Eye Switch</v>
      </c>
      <c r="K1726" s="384" t="s">
        <v>35</v>
      </c>
      <c r="L1726" s="376" t="s">
        <v>8319</v>
      </c>
      <c r="M1726" s="381" t="str">
        <f>iferror(vlookup(A1726,Variables!$F$2:$G$2762,2,false),"")</f>
        <v>Diamond Switch</v>
      </c>
      <c r="N1726" s="385" t="s">
        <v>1059</v>
      </c>
    </row>
    <row r="1727">
      <c r="A1727" s="375" t="s">
        <v>8320</v>
      </c>
      <c r="B1727" s="376" t="s">
        <v>50</v>
      </c>
      <c r="C1727" s="377" t="str">
        <f>iferror(vlookup(B1727,Maps!$A$2:$B$111,2,false),"")</f>
        <v>Spirit Temple</v>
      </c>
      <c r="D1727" s="376" t="s">
        <v>14</v>
      </c>
      <c r="E1727" s="375" t="s">
        <v>2051</v>
      </c>
      <c r="F1727" s="415"/>
      <c r="G1727" s="415"/>
      <c r="H1727" s="376" t="s">
        <v>2978</v>
      </c>
      <c r="I1727" s="338" t="s">
        <v>5589</v>
      </c>
      <c r="J1727" s="383" t="str">
        <f>iferror(vlookup(H1727,Actors!$A$2:$D$472,4,false),"")</f>
        <v>Pot</v>
      </c>
      <c r="K1727" s="384" t="s">
        <v>21</v>
      </c>
      <c r="L1727" s="376" t="s">
        <v>8321</v>
      </c>
      <c r="M1727" s="381" t="str">
        <f>iferror(vlookup(A1727,Variables!$F$2:$G$2762,2,false),"")</f>
        <v/>
      </c>
      <c r="N1727" s="385" t="s">
        <v>1059</v>
      </c>
    </row>
    <row r="1728">
      <c r="A1728" s="375" t="s">
        <v>8322</v>
      </c>
      <c r="B1728" s="376" t="s">
        <v>50</v>
      </c>
      <c r="C1728" s="377" t="str">
        <f>iferror(vlookup(B1728,Maps!$A$2:$B$111,2,false),"")</f>
        <v>Spirit Temple</v>
      </c>
      <c r="D1728" s="376" t="s">
        <v>14</v>
      </c>
      <c r="E1728" s="375" t="s">
        <v>2051</v>
      </c>
      <c r="F1728" s="415"/>
      <c r="G1728" s="415"/>
      <c r="H1728" s="376" t="s">
        <v>2978</v>
      </c>
      <c r="I1728" s="338" t="s">
        <v>5589</v>
      </c>
      <c r="J1728" s="383" t="str">
        <f>iferror(vlookup(H1728,Actors!$A$2:$D$472,4,false),"")</f>
        <v>Pot</v>
      </c>
      <c r="K1728" s="384" t="s">
        <v>21</v>
      </c>
      <c r="L1728" s="376" t="s">
        <v>8323</v>
      </c>
      <c r="M1728" s="381" t="str">
        <f>iferror(vlookup(A1728,Variables!$F$2:$G$2762,2,false),"")</f>
        <v/>
      </c>
      <c r="N1728" s="385" t="s">
        <v>1059</v>
      </c>
    </row>
    <row r="1729">
      <c r="A1729" s="375" t="s">
        <v>8324</v>
      </c>
      <c r="B1729" s="376" t="s">
        <v>50</v>
      </c>
      <c r="C1729" s="377" t="str">
        <f>iferror(vlookup(B1729,Maps!$A$2:$B$111,2,false),"")</f>
        <v>Spirit Temple</v>
      </c>
      <c r="D1729" s="376" t="s">
        <v>14</v>
      </c>
      <c r="E1729" s="375" t="s">
        <v>2051</v>
      </c>
      <c r="F1729" s="415"/>
      <c r="G1729" s="415"/>
      <c r="H1729" s="376" t="s">
        <v>2978</v>
      </c>
      <c r="I1729" s="338" t="s">
        <v>5589</v>
      </c>
      <c r="J1729" s="383" t="str">
        <f>iferror(vlookup(H1729,Actors!$A$2:$D$472,4,false),"")</f>
        <v>Pot</v>
      </c>
      <c r="K1729" s="384" t="s">
        <v>21</v>
      </c>
      <c r="L1729" s="376" t="s">
        <v>8325</v>
      </c>
      <c r="M1729" s="381" t="str">
        <f>iferror(vlookup(A1729,Variables!$F$2:$G$2762,2,false),"")</f>
        <v/>
      </c>
      <c r="N1729" s="385" t="s">
        <v>1059</v>
      </c>
    </row>
    <row r="1730">
      <c r="A1730" s="375" t="s">
        <v>8326</v>
      </c>
      <c r="B1730" s="376" t="s">
        <v>50</v>
      </c>
      <c r="C1730" s="377" t="str">
        <f>iferror(vlookup(B1730,Maps!$A$2:$B$111,2,false),"")</f>
        <v>Spirit Temple</v>
      </c>
      <c r="D1730" s="376" t="s">
        <v>14</v>
      </c>
      <c r="E1730" s="375" t="s">
        <v>2051</v>
      </c>
      <c r="F1730" s="415"/>
      <c r="G1730" s="415"/>
      <c r="H1730" s="376" t="s">
        <v>2978</v>
      </c>
      <c r="I1730" s="338" t="s">
        <v>5589</v>
      </c>
      <c r="J1730" s="383" t="str">
        <f>iferror(vlookup(H1730,Actors!$A$2:$D$472,4,false),"")</f>
        <v>Pot</v>
      </c>
      <c r="K1730" s="384" t="s">
        <v>21</v>
      </c>
      <c r="L1730" s="376" t="s">
        <v>8327</v>
      </c>
      <c r="M1730" s="381" t="str">
        <f>iferror(vlookup(A1730,Variables!$F$2:$G$2762,2,false),"")</f>
        <v/>
      </c>
      <c r="N1730" s="385" t="s">
        <v>1059</v>
      </c>
    </row>
    <row r="1731">
      <c r="A1731" s="386"/>
      <c r="B1731" s="387" t="s">
        <v>50</v>
      </c>
      <c r="C1731" s="388" t="str">
        <f>iferror(vlookup(B1731,Maps!$A$2:$B$111,2,false),"")</f>
        <v>Spirit Temple</v>
      </c>
      <c r="D1731" s="386" t="s">
        <v>1150</v>
      </c>
      <c r="E1731" s="386" t="s">
        <v>5108</v>
      </c>
      <c r="F1731" s="396"/>
      <c r="G1731" s="396"/>
      <c r="H1731" s="386" t="s">
        <v>3024</v>
      </c>
      <c r="I1731" s="435" t="s">
        <v>5655</v>
      </c>
      <c r="J1731" s="284"/>
      <c r="K1731" s="436" t="s">
        <v>35</v>
      </c>
      <c r="L1731" s="386" t="s">
        <v>7102</v>
      </c>
      <c r="M1731" s="392" t="str">
        <f>iferror(vlookup(A1731,Variables!$F$2:$G$2762,2,false),"")</f>
        <v/>
      </c>
      <c r="N1731" s="437" t="s">
        <v>1059</v>
      </c>
    </row>
    <row r="1732">
      <c r="A1732" s="386"/>
      <c r="B1732" s="387" t="s">
        <v>50</v>
      </c>
      <c r="C1732" s="388" t="str">
        <f>iferror(vlookup(B1732,Maps!$A$2:$B$111,2,false),"")</f>
        <v>Spirit Temple</v>
      </c>
      <c r="D1732" s="386" t="s">
        <v>1150</v>
      </c>
      <c r="E1732" s="386" t="s">
        <v>5108</v>
      </c>
      <c r="F1732" s="396"/>
      <c r="G1732" s="396"/>
      <c r="H1732" s="386" t="s">
        <v>3087</v>
      </c>
      <c r="I1732" s="435" t="s">
        <v>5762</v>
      </c>
      <c r="J1732" s="284" t="s">
        <v>5763</v>
      </c>
      <c r="K1732" s="436" t="s">
        <v>3024</v>
      </c>
      <c r="L1732" s="386" t="s">
        <v>7094</v>
      </c>
      <c r="M1732" s="392" t="str">
        <f>iferror(vlookup(A1732,Variables!$F$2:$G$2762,2,false),"")</f>
        <v/>
      </c>
      <c r="N1732" s="437" t="s">
        <v>1073</v>
      </c>
    </row>
    <row r="1733">
      <c r="A1733" s="386"/>
      <c r="B1733" s="387" t="s">
        <v>50</v>
      </c>
      <c r="C1733" s="388" t="str">
        <f>iferror(vlookup(B1733,Maps!$A$2:$B$111,2,false),"")</f>
        <v>Spirit Temple</v>
      </c>
      <c r="D1733" s="386" t="s">
        <v>1150</v>
      </c>
      <c r="E1733" s="386" t="s">
        <v>5108</v>
      </c>
      <c r="F1733" s="396"/>
      <c r="G1733" s="396"/>
      <c r="H1733" s="386" t="s">
        <v>3087</v>
      </c>
      <c r="I1733" s="435" t="s">
        <v>5762</v>
      </c>
      <c r="J1733" s="284" t="s">
        <v>5763</v>
      </c>
      <c r="K1733" s="436" t="s">
        <v>3024</v>
      </c>
      <c r="L1733" s="386" t="s">
        <v>7094</v>
      </c>
      <c r="M1733" s="392" t="str">
        <f>iferror(vlookup(A1733,Variables!$F$2:$G$2762,2,false),"")</f>
        <v/>
      </c>
      <c r="N1733" s="437" t="s">
        <v>1073</v>
      </c>
    </row>
    <row r="1734">
      <c r="A1734" s="386"/>
      <c r="B1734" s="387" t="s">
        <v>50</v>
      </c>
      <c r="C1734" s="388" t="str">
        <f>iferror(vlookup(B1734,Maps!$A$2:$B$111,2,false),"")</f>
        <v>Spirit Temple</v>
      </c>
      <c r="D1734" s="386" t="s">
        <v>1150</v>
      </c>
      <c r="E1734" s="386" t="s">
        <v>5108</v>
      </c>
      <c r="F1734" s="396"/>
      <c r="G1734" s="396"/>
      <c r="H1734" s="386" t="s">
        <v>2953</v>
      </c>
      <c r="I1734" s="435" t="s">
        <v>5543</v>
      </c>
      <c r="J1734" s="284"/>
      <c r="K1734" s="436" t="s">
        <v>35</v>
      </c>
      <c r="L1734" s="386" t="s">
        <v>8084</v>
      </c>
      <c r="M1734" s="392" t="str">
        <f>iferror(vlookup(A1734,Variables!$F$2:$G$2762,2,false),"")</f>
        <v/>
      </c>
      <c r="N1734" s="437" t="s">
        <v>1059</v>
      </c>
    </row>
    <row r="1735">
      <c r="A1735" s="386"/>
      <c r="B1735" s="387" t="s">
        <v>50</v>
      </c>
      <c r="C1735" s="388" t="str">
        <f>iferror(vlookup(B1735,Maps!$A$2:$B$111,2,false),"")</f>
        <v>Spirit Temple</v>
      </c>
      <c r="D1735" s="386" t="s">
        <v>1150</v>
      </c>
      <c r="E1735" s="386" t="s">
        <v>5108</v>
      </c>
      <c r="F1735" s="396"/>
      <c r="G1735" s="396"/>
      <c r="H1735" s="386" t="s">
        <v>2953</v>
      </c>
      <c r="I1735" s="435" t="s">
        <v>5543</v>
      </c>
      <c r="J1735" s="284"/>
      <c r="K1735" s="436" t="s">
        <v>35</v>
      </c>
      <c r="L1735" s="386" t="s">
        <v>8084</v>
      </c>
      <c r="M1735" s="392" t="str">
        <f>iferror(vlookup(A1735,Variables!$F$2:$G$2762,2,false),"")</f>
        <v/>
      </c>
      <c r="N1735" s="437" t="s">
        <v>1059</v>
      </c>
    </row>
    <row r="1736">
      <c r="A1736" s="386"/>
      <c r="B1736" s="387" t="s">
        <v>50</v>
      </c>
      <c r="C1736" s="388" t="str">
        <f>iferror(vlookup(B1736,Maps!$A$2:$B$111,2,false),"")</f>
        <v>Spirit Temple</v>
      </c>
      <c r="D1736" s="386" t="s">
        <v>1150</v>
      </c>
      <c r="E1736" s="386" t="s">
        <v>5108</v>
      </c>
      <c r="F1736" s="396"/>
      <c r="G1736" s="396"/>
      <c r="H1736" s="386" t="s">
        <v>655</v>
      </c>
      <c r="I1736" s="435" t="s">
        <v>5184</v>
      </c>
      <c r="J1736" s="435" t="s">
        <v>5185</v>
      </c>
      <c r="K1736" s="436" t="s">
        <v>111</v>
      </c>
      <c r="L1736" s="386" t="s">
        <v>7164</v>
      </c>
      <c r="M1736" s="392" t="str">
        <f>iferror(vlookup(A1736,Variables!$F$2:$G$2762,2,false),"")</f>
        <v/>
      </c>
      <c r="N1736" s="437" t="s">
        <v>1073</v>
      </c>
    </row>
    <row r="1737">
      <c r="A1737" s="386"/>
      <c r="B1737" s="387" t="s">
        <v>50</v>
      </c>
      <c r="C1737" s="388" t="str">
        <f>iferror(vlookup(B1737,Maps!$A$2:$B$111,2,false),"")</f>
        <v>Spirit Temple</v>
      </c>
      <c r="D1737" s="386" t="s">
        <v>1150</v>
      </c>
      <c r="E1737" s="386" t="s">
        <v>5108</v>
      </c>
      <c r="F1737" s="396"/>
      <c r="G1737" s="396"/>
      <c r="H1737" s="386" t="s">
        <v>655</v>
      </c>
      <c r="I1737" s="435" t="s">
        <v>5184</v>
      </c>
      <c r="J1737" s="435" t="s">
        <v>5185</v>
      </c>
      <c r="K1737" s="436" t="s">
        <v>111</v>
      </c>
      <c r="L1737" s="386" t="s">
        <v>7164</v>
      </c>
      <c r="M1737" s="392" t="str">
        <f>iferror(vlookup(A1737,Variables!$F$2:$G$2762,2,false),"")</f>
        <v/>
      </c>
      <c r="N1737" s="437" t="s">
        <v>1073</v>
      </c>
    </row>
    <row r="1738">
      <c r="A1738" s="386"/>
      <c r="B1738" s="387" t="s">
        <v>50</v>
      </c>
      <c r="C1738" s="388" t="str">
        <f>iferror(vlookup(B1738,Maps!$A$2:$B$111,2,false),"")</f>
        <v>Spirit Temple</v>
      </c>
      <c r="D1738" s="386" t="s">
        <v>1150</v>
      </c>
      <c r="E1738" s="386" t="s">
        <v>5108</v>
      </c>
      <c r="F1738" s="396"/>
      <c r="G1738" s="396"/>
      <c r="H1738" s="386" t="s">
        <v>655</v>
      </c>
      <c r="I1738" s="435" t="s">
        <v>5184</v>
      </c>
      <c r="J1738" s="435" t="s">
        <v>5185</v>
      </c>
      <c r="K1738" s="436" t="s">
        <v>111</v>
      </c>
      <c r="L1738" s="386" t="s">
        <v>7164</v>
      </c>
      <c r="M1738" s="392" t="str">
        <f>iferror(vlookup(A1738,Variables!$F$2:$G$2762,2,false),"")</f>
        <v/>
      </c>
      <c r="N1738" s="437" t="s">
        <v>1073</v>
      </c>
    </row>
    <row r="1739">
      <c r="A1739" s="386"/>
      <c r="B1739" s="387" t="s">
        <v>50</v>
      </c>
      <c r="C1739" s="388" t="str">
        <f>iferror(vlookup(B1739,Maps!$A$2:$B$111,2,false),"")</f>
        <v>Spirit Temple</v>
      </c>
      <c r="D1739" s="386" t="s">
        <v>1150</v>
      </c>
      <c r="E1739" s="386" t="s">
        <v>5108</v>
      </c>
      <c r="F1739" s="396"/>
      <c r="G1739" s="396"/>
      <c r="H1739" s="386" t="s">
        <v>655</v>
      </c>
      <c r="I1739" s="435" t="s">
        <v>5184</v>
      </c>
      <c r="J1739" s="435" t="s">
        <v>5185</v>
      </c>
      <c r="K1739" s="436" t="s">
        <v>111</v>
      </c>
      <c r="L1739" s="386" t="s">
        <v>7164</v>
      </c>
      <c r="M1739" s="392" t="str">
        <f>iferror(vlookup(A1739,Variables!$F$2:$G$2762,2,false),"")</f>
        <v/>
      </c>
      <c r="N1739" s="437" t="s">
        <v>1073</v>
      </c>
    </row>
    <row r="1740">
      <c r="A1740" s="386"/>
      <c r="B1740" s="387" t="s">
        <v>50</v>
      </c>
      <c r="C1740" s="388" t="str">
        <f>iferror(vlookup(B1740,Maps!$A$2:$B$111,2,false),"")</f>
        <v>Spirit Temple</v>
      </c>
      <c r="D1740" s="386" t="s">
        <v>1150</v>
      </c>
      <c r="E1740" s="386" t="s">
        <v>5108</v>
      </c>
      <c r="F1740" s="396"/>
      <c r="G1740" s="396"/>
      <c r="H1740" s="386" t="s">
        <v>655</v>
      </c>
      <c r="I1740" s="435" t="s">
        <v>5184</v>
      </c>
      <c r="J1740" s="435" t="s">
        <v>5185</v>
      </c>
      <c r="K1740" s="436" t="s">
        <v>111</v>
      </c>
      <c r="L1740" s="386" t="s">
        <v>7164</v>
      </c>
      <c r="M1740" s="392" t="str">
        <f>iferror(vlookup(A1740,Variables!$F$2:$G$2762,2,false),"")</f>
        <v/>
      </c>
      <c r="N1740" s="437" t="s">
        <v>1073</v>
      </c>
    </row>
    <row r="1741">
      <c r="A1741" s="386"/>
      <c r="B1741" s="387" t="s">
        <v>50</v>
      </c>
      <c r="C1741" s="388" t="str">
        <f>iferror(vlookup(B1741,Maps!$A$2:$B$111,2,false),"")</f>
        <v>Spirit Temple</v>
      </c>
      <c r="D1741" s="386" t="s">
        <v>1150</v>
      </c>
      <c r="E1741" s="386" t="s">
        <v>5108</v>
      </c>
      <c r="F1741" s="396"/>
      <c r="G1741" s="396"/>
      <c r="H1741" s="386" t="s">
        <v>655</v>
      </c>
      <c r="I1741" s="435" t="s">
        <v>5184</v>
      </c>
      <c r="J1741" s="435" t="s">
        <v>5185</v>
      </c>
      <c r="K1741" s="436" t="s">
        <v>111</v>
      </c>
      <c r="L1741" s="386" t="s">
        <v>7164</v>
      </c>
      <c r="M1741" s="392" t="str">
        <f>iferror(vlookup(A1741,Variables!$F$2:$G$2762,2,false),"")</f>
        <v/>
      </c>
      <c r="N1741" s="437" t="s">
        <v>1073</v>
      </c>
    </row>
    <row r="1742">
      <c r="A1742" s="386"/>
      <c r="B1742" s="387" t="s">
        <v>50</v>
      </c>
      <c r="C1742" s="388" t="str">
        <f>iferror(vlookup(B1742,Maps!$A$2:$B$111,2,false),"")</f>
        <v>Spirit Temple</v>
      </c>
      <c r="D1742" s="386" t="s">
        <v>1150</v>
      </c>
      <c r="E1742" s="386" t="s">
        <v>5108</v>
      </c>
      <c r="F1742" s="396"/>
      <c r="G1742" s="396"/>
      <c r="H1742" s="386" t="s">
        <v>655</v>
      </c>
      <c r="I1742" s="435" t="s">
        <v>5184</v>
      </c>
      <c r="J1742" s="435" t="s">
        <v>5185</v>
      </c>
      <c r="K1742" s="436" t="s">
        <v>111</v>
      </c>
      <c r="L1742" s="386" t="s">
        <v>7164</v>
      </c>
      <c r="M1742" s="392" t="str">
        <f>iferror(vlookup(A1742,Variables!$F$2:$G$2762,2,false),"")</f>
        <v/>
      </c>
      <c r="N1742" s="437" t="s">
        <v>1073</v>
      </c>
    </row>
    <row r="1743">
      <c r="A1743" s="386"/>
      <c r="B1743" s="387" t="s">
        <v>50</v>
      </c>
      <c r="C1743" s="388" t="str">
        <f>iferror(vlookup(B1743,Maps!$A$2:$B$111,2,false),"")</f>
        <v>Spirit Temple</v>
      </c>
      <c r="D1743" s="386" t="s">
        <v>1150</v>
      </c>
      <c r="E1743" s="386" t="s">
        <v>5108</v>
      </c>
      <c r="F1743" s="396"/>
      <c r="G1743" s="396"/>
      <c r="H1743" s="386" t="s">
        <v>69</v>
      </c>
      <c r="I1743" s="435" t="s">
        <v>4928</v>
      </c>
      <c r="J1743" s="284" t="s">
        <v>8328</v>
      </c>
      <c r="K1743" s="436" t="s">
        <v>21</v>
      </c>
      <c r="L1743" s="386" t="s">
        <v>4092</v>
      </c>
      <c r="M1743" s="392" t="str">
        <f>iferror(vlookup(A1743,Variables!$F$2:$G$2762,2,false),"")</f>
        <v/>
      </c>
      <c r="N1743" s="437" t="s">
        <v>1059</v>
      </c>
    </row>
    <row r="1744">
      <c r="A1744" s="386"/>
      <c r="B1744" s="387" t="s">
        <v>50</v>
      </c>
      <c r="C1744" s="388" t="str">
        <f>iferror(vlookup(B1744,Maps!$A$2:$B$111,2,false),"")</f>
        <v>Spirit Temple</v>
      </c>
      <c r="D1744" s="386" t="s">
        <v>1150</v>
      </c>
      <c r="E1744" s="386" t="s">
        <v>5108</v>
      </c>
      <c r="F1744" s="396"/>
      <c r="G1744" s="396"/>
      <c r="H1744" s="386" t="s">
        <v>69</v>
      </c>
      <c r="I1744" s="435" t="s">
        <v>4928</v>
      </c>
      <c r="J1744" s="284" t="s">
        <v>8328</v>
      </c>
      <c r="K1744" s="436" t="s">
        <v>21</v>
      </c>
      <c r="L1744" s="386" t="s">
        <v>4092</v>
      </c>
      <c r="M1744" s="392" t="str">
        <f>iferror(vlookup(A1744,Variables!$F$2:$G$2762,2,false),"")</f>
        <v/>
      </c>
      <c r="N1744" s="437" t="s">
        <v>1059</v>
      </c>
    </row>
    <row r="1745">
      <c r="A1745" s="386"/>
      <c r="B1745" s="387" t="s">
        <v>50</v>
      </c>
      <c r="C1745" s="388" t="str">
        <f>iferror(vlookup(B1745,Maps!$A$2:$B$111,2,false),"")</f>
        <v>Spirit Temple</v>
      </c>
      <c r="D1745" s="386" t="s">
        <v>1150</v>
      </c>
      <c r="E1745" s="386" t="s">
        <v>5108</v>
      </c>
      <c r="F1745" s="396"/>
      <c r="G1745" s="396"/>
      <c r="H1745" s="386" t="s">
        <v>2945</v>
      </c>
      <c r="I1745" s="435" t="s">
        <v>5530</v>
      </c>
      <c r="J1745" s="284"/>
      <c r="K1745" s="436" t="s">
        <v>3003</v>
      </c>
      <c r="L1745" s="386" t="s">
        <v>12</v>
      </c>
      <c r="M1745" s="392" t="str">
        <f>iferror(vlookup(A1745,Variables!$F$2:$G$2762,2,false),"")</f>
        <v/>
      </c>
      <c r="N1745" s="437" t="s">
        <v>1073</v>
      </c>
    </row>
    <row r="1746">
      <c r="A1746" s="417"/>
      <c r="B1746" s="418"/>
      <c r="C1746" s="419" t="str">
        <f>iferror(vlookup(B1746,Maps!$A$2:$B$111,2,false),"")</f>
        <v/>
      </c>
      <c r="D1746" s="418"/>
      <c r="E1746" s="418"/>
      <c r="F1746" s="420"/>
      <c r="G1746" s="420"/>
      <c r="H1746" s="418"/>
      <c r="I1746" s="421"/>
      <c r="J1746" s="422"/>
      <c r="K1746" s="423"/>
      <c r="L1746" s="418"/>
      <c r="M1746" s="424"/>
      <c r="N1746" s="425"/>
    </row>
    <row r="1747">
      <c r="A1747" s="397" t="s">
        <v>7033</v>
      </c>
      <c r="B1747" s="398" t="s">
        <v>57</v>
      </c>
      <c r="C1747" s="399" t="str">
        <f>iferror(vlookup(B1747,Maps!$A$2:$B$111,2,false),"")</f>
        <v>Shadow Temple</v>
      </c>
      <c r="D1747" s="398" t="s">
        <v>14</v>
      </c>
      <c r="E1747" s="398" t="s">
        <v>1606</v>
      </c>
      <c r="F1747" s="400"/>
      <c r="G1747" s="400"/>
      <c r="H1747" s="398" t="s">
        <v>331</v>
      </c>
      <c r="I1747" s="401" t="s">
        <v>5020</v>
      </c>
      <c r="J1747" s="402" t="str">
        <f>iferror(vlookup(H1747,Actors!$A$2:$D$472,4,false),"")</f>
        <v>Door Shutter</v>
      </c>
      <c r="K1747" s="398" t="s">
        <v>21</v>
      </c>
      <c r="L1747" s="398" t="s">
        <v>2754</v>
      </c>
      <c r="M1747" s="403" t="str">
        <f>iferror(vlookup(A1747,Variables!$F$2:$G$2762,2,false),"")</f>
        <v>Brown Studded Door - Bars Behind You/Loads Next Room</v>
      </c>
      <c r="N1747" s="400" t="s">
        <v>1059</v>
      </c>
    </row>
    <row r="1748">
      <c r="A1748" s="375" t="s">
        <v>7033</v>
      </c>
      <c r="B1748" s="376" t="s">
        <v>57</v>
      </c>
      <c r="C1748" s="377" t="str">
        <f>iferror(vlookup(B1748,Maps!$A$2:$B$111,2,false),"")</f>
        <v>Shadow Temple</v>
      </c>
      <c r="D1748" s="376" t="s">
        <v>14</v>
      </c>
      <c r="E1748" s="376" t="s">
        <v>1606</v>
      </c>
      <c r="F1748" s="378"/>
      <c r="G1748" s="378"/>
      <c r="H1748" s="376" t="s">
        <v>331</v>
      </c>
      <c r="I1748" s="338" t="s">
        <v>5020</v>
      </c>
      <c r="J1748" s="379" t="str">
        <f>iferror(vlookup(H1748,Actors!$A$2:$D$472,4,false),"")</f>
        <v>Door Shutter</v>
      </c>
      <c r="K1748" s="376" t="s">
        <v>21</v>
      </c>
      <c r="L1748" s="376" t="s">
        <v>2754</v>
      </c>
      <c r="M1748" s="381" t="str">
        <f>iferror(vlookup(A1748,Variables!$F$2:$G$2762,2,false),"")</f>
        <v>Brown Studded Door - Bars Behind You/Loads Next Room</v>
      </c>
      <c r="N1748" s="378" t="s">
        <v>1059</v>
      </c>
    </row>
    <row r="1749">
      <c r="A1749" s="375" t="s">
        <v>7471</v>
      </c>
      <c r="B1749" s="376" t="s">
        <v>57</v>
      </c>
      <c r="C1749" s="377" t="str">
        <f>iferror(vlookup(B1749,Maps!$A$2:$B$111,2,false),"")</f>
        <v>Shadow Temple</v>
      </c>
      <c r="D1749" s="376" t="s">
        <v>14</v>
      </c>
      <c r="E1749" s="376" t="s">
        <v>1606</v>
      </c>
      <c r="F1749" s="378"/>
      <c r="G1749" s="378"/>
      <c r="H1749" s="376" t="s">
        <v>75</v>
      </c>
      <c r="I1749" s="338" t="s">
        <v>4931</v>
      </c>
      <c r="J1749" s="379" t="str">
        <f>iferror(vlookup(H1749,Actors!$A$2:$D$472,4,false),"")</f>
        <v>Wooden Door</v>
      </c>
      <c r="K1749" s="376" t="s">
        <v>21</v>
      </c>
      <c r="L1749" s="376" t="s">
        <v>192</v>
      </c>
      <c r="M1749" s="381" t="str">
        <f>iferror(vlookup(A1749,Variables!$F$2:$G$2762,2,false),"")</f>
        <v>SDLH - Loads Next Room, Two-Way</v>
      </c>
      <c r="N1749" s="378" t="s">
        <v>1059</v>
      </c>
    </row>
    <row r="1750">
      <c r="A1750" s="375" t="s">
        <v>7648</v>
      </c>
      <c r="B1750" s="376" t="s">
        <v>57</v>
      </c>
      <c r="C1750" s="377" t="str">
        <f>iferror(vlookup(B1750,Maps!$A$2:$B$111,2,false),"")</f>
        <v>Shadow Temple</v>
      </c>
      <c r="D1750" s="376" t="s">
        <v>14</v>
      </c>
      <c r="E1750" s="376" t="s">
        <v>1606</v>
      </c>
      <c r="F1750" s="378"/>
      <c r="G1750" s="378"/>
      <c r="H1750" s="376" t="s">
        <v>75</v>
      </c>
      <c r="I1750" s="338" t="s">
        <v>4931</v>
      </c>
      <c r="J1750" s="379" t="str">
        <f>iferror(vlookup(H1750,Actors!$A$2:$D$472,4,false),"")</f>
        <v>Wooden Door</v>
      </c>
      <c r="K1750" s="376" t="s">
        <v>21</v>
      </c>
      <c r="L1750" s="376" t="s">
        <v>2795</v>
      </c>
      <c r="M1750" s="381" t="str">
        <f>iferror(vlookup(A1750,Variables!$F$2:$G$2762,2,false),"")</f>
        <v/>
      </c>
      <c r="N1750" s="378" t="s">
        <v>1059</v>
      </c>
    </row>
    <row r="1751">
      <c r="A1751" s="375" t="s">
        <v>8329</v>
      </c>
      <c r="B1751" s="376" t="s">
        <v>57</v>
      </c>
      <c r="C1751" s="377" t="str">
        <f>iferror(vlookup(B1751,Maps!$A$2:$B$111,2,false),"")</f>
        <v>Shadow Temple</v>
      </c>
      <c r="D1751" s="376" t="s">
        <v>14</v>
      </c>
      <c r="E1751" s="376" t="s">
        <v>1606</v>
      </c>
      <c r="F1751" s="378"/>
      <c r="G1751" s="378"/>
      <c r="H1751" s="376" t="s">
        <v>75</v>
      </c>
      <c r="I1751" s="338" t="s">
        <v>4931</v>
      </c>
      <c r="J1751" s="379" t="str">
        <f>iferror(vlookup(H1751,Actors!$A$2:$D$472,4,false),"")</f>
        <v>Wooden Door</v>
      </c>
      <c r="K1751" s="376" t="s">
        <v>21</v>
      </c>
      <c r="L1751" s="376" t="s">
        <v>2790</v>
      </c>
      <c r="M1751" s="381" t="str">
        <f>iferror(vlookup(A1751,Variables!$F$2:$G$2762,2,false),"")</f>
        <v/>
      </c>
      <c r="N1751" s="378" t="s">
        <v>1059</v>
      </c>
    </row>
    <row r="1752">
      <c r="A1752" s="375" t="s">
        <v>7471</v>
      </c>
      <c r="B1752" s="376" t="s">
        <v>57</v>
      </c>
      <c r="C1752" s="377" t="str">
        <f>iferror(vlookup(B1752,Maps!$A$2:$B$111,2,false),"")</f>
        <v>Shadow Temple</v>
      </c>
      <c r="D1752" s="376" t="s">
        <v>14</v>
      </c>
      <c r="E1752" s="376" t="s">
        <v>1606</v>
      </c>
      <c r="F1752" s="378"/>
      <c r="G1752" s="378"/>
      <c r="H1752" s="376" t="s">
        <v>75</v>
      </c>
      <c r="I1752" s="338" t="s">
        <v>4931</v>
      </c>
      <c r="J1752" s="379" t="str">
        <f>iferror(vlookup(H1752,Actors!$A$2:$D$472,4,false),"")</f>
        <v>Wooden Door</v>
      </c>
      <c r="K1752" s="376" t="s">
        <v>21</v>
      </c>
      <c r="L1752" s="376" t="s">
        <v>192</v>
      </c>
      <c r="M1752" s="381" t="str">
        <f>iferror(vlookup(A1752,Variables!$F$2:$G$2762,2,false),"")</f>
        <v>SDLH - Loads Next Room, Two-Way</v>
      </c>
      <c r="N1752" s="378" t="s">
        <v>1059</v>
      </c>
    </row>
    <row r="1753">
      <c r="A1753" s="375" t="s">
        <v>7033</v>
      </c>
      <c r="B1753" s="376" t="s">
        <v>57</v>
      </c>
      <c r="C1753" s="377" t="str">
        <f>iferror(vlookup(B1753,Maps!$A$2:$B$111,2,false),"")</f>
        <v>Shadow Temple</v>
      </c>
      <c r="D1753" s="376" t="s">
        <v>14</v>
      </c>
      <c r="E1753" s="376" t="s">
        <v>1606</v>
      </c>
      <c r="F1753" s="378"/>
      <c r="G1753" s="378"/>
      <c r="H1753" s="376" t="s">
        <v>331</v>
      </c>
      <c r="I1753" s="338" t="s">
        <v>5020</v>
      </c>
      <c r="J1753" s="379" t="str">
        <f>iferror(vlookup(H1753,Actors!$A$2:$D$472,4,false),"")</f>
        <v>Door Shutter</v>
      </c>
      <c r="K1753" s="376" t="s">
        <v>21</v>
      </c>
      <c r="L1753" s="376" t="s">
        <v>2754</v>
      </c>
      <c r="M1753" s="381" t="str">
        <f>iferror(vlookup(A1753,Variables!$F$2:$G$2762,2,false),"")</f>
        <v>Brown Studded Door - Bars Behind You/Loads Next Room</v>
      </c>
      <c r="N1753" s="378" t="s">
        <v>1059</v>
      </c>
    </row>
    <row r="1754">
      <c r="A1754" s="375" t="s">
        <v>7471</v>
      </c>
      <c r="B1754" s="376" t="s">
        <v>57</v>
      </c>
      <c r="C1754" s="377" t="str">
        <f>iferror(vlookup(B1754,Maps!$A$2:$B$111,2,false),"")</f>
        <v>Shadow Temple</v>
      </c>
      <c r="D1754" s="376" t="s">
        <v>14</v>
      </c>
      <c r="E1754" s="376" t="s">
        <v>1606</v>
      </c>
      <c r="F1754" s="378"/>
      <c r="G1754" s="378"/>
      <c r="H1754" s="376" t="s">
        <v>75</v>
      </c>
      <c r="I1754" s="338" t="s">
        <v>4931</v>
      </c>
      <c r="J1754" s="379" t="str">
        <f>iferror(vlookup(H1754,Actors!$A$2:$D$472,4,false),"")</f>
        <v>Wooden Door</v>
      </c>
      <c r="K1754" s="376" t="s">
        <v>21</v>
      </c>
      <c r="L1754" s="376" t="s">
        <v>192</v>
      </c>
      <c r="M1754" s="381" t="str">
        <f>iferror(vlookup(A1754,Variables!$F$2:$G$2762,2,false),"")</f>
        <v>SDLH - Loads Next Room, Two-Way</v>
      </c>
      <c r="N1754" s="378" t="s">
        <v>1059</v>
      </c>
    </row>
    <row r="1755">
      <c r="A1755" s="375" t="s">
        <v>7652</v>
      </c>
      <c r="B1755" s="376" t="s">
        <v>57</v>
      </c>
      <c r="C1755" s="377" t="str">
        <f>iferror(vlookup(B1755,Maps!$A$2:$B$111,2,false),"")</f>
        <v>Shadow Temple</v>
      </c>
      <c r="D1755" s="376" t="s">
        <v>14</v>
      </c>
      <c r="E1755" s="376" t="s">
        <v>1606</v>
      </c>
      <c r="F1755" s="378"/>
      <c r="G1755" s="378"/>
      <c r="H1755" s="376" t="s">
        <v>75</v>
      </c>
      <c r="I1755" s="338" t="s">
        <v>4931</v>
      </c>
      <c r="J1755" s="379" t="str">
        <f>iferror(vlookup(H1755,Actors!$A$2:$D$472,4,false),"")</f>
        <v>Wooden Door</v>
      </c>
      <c r="K1755" s="376" t="s">
        <v>21</v>
      </c>
      <c r="L1755" s="376" t="s">
        <v>2792</v>
      </c>
      <c r="M1755" s="381" t="str">
        <f>iferror(vlookup(A1755,Variables!$F$2:$G$2762,2,false),"")</f>
        <v/>
      </c>
      <c r="N1755" s="378" t="s">
        <v>1059</v>
      </c>
    </row>
    <row r="1756">
      <c r="A1756" s="375" t="s">
        <v>7647</v>
      </c>
      <c r="B1756" s="376" t="s">
        <v>57</v>
      </c>
      <c r="C1756" s="377" t="str">
        <f>iferror(vlookup(B1756,Maps!$A$2:$B$111,2,false),"")</f>
        <v>Shadow Temple</v>
      </c>
      <c r="D1756" s="376" t="s">
        <v>14</v>
      </c>
      <c r="E1756" s="376" t="s">
        <v>1606</v>
      </c>
      <c r="F1756" s="378"/>
      <c r="G1756" s="378"/>
      <c r="H1756" s="376" t="s">
        <v>75</v>
      </c>
      <c r="I1756" s="338" t="s">
        <v>4931</v>
      </c>
      <c r="J1756" s="379" t="str">
        <f>iferror(vlookup(H1756,Actors!$A$2:$D$472,4,false),"")</f>
        <v>Wooden Door</v>
      </c>
      <c r="K1756" s="376" t="s">
        <v>21</v>
      </c>
      <c r="L1756" s="376" t="s">
        <v>854</v>
      </c>
      <c r="M1756" s="381" t="str">
        <f>iferror(vlookup(A1756,Variables!$F$2:$G$2762,2,false),"")</f>
        <v/>
      </c>
      <c r="N1756" s="378" t="s">
        <v>1059</v>
      </c>
    </row>
    <row r="1757">
      <c r="A1757" s="375" t="s">
        <v>8330</v>
      </c>
      <c r="B1757" s="376" t="s">
        <v>57</v>
      </c>
      <c r="C1757" s="377" t="str">
        <f>iferror(vlookup(B1757,Maps!$A$2:$B$111,2,false),"")</f>
        <v>Shadow Temple</v>
      </c>
      <c r="D1757" s="376" t="s">
        <v>14</v>
      </c>
      <c r="E1757" s="376" t="s">
        <v>1606</v>
      </c>
      <c r="F1757" s="378"/>
      <c r="G1757" s="378"/>
      <c r="H1757" s="376" t="s">
        <v>331</v>
      </c>
      <c r="I1757" s="338" t="s">
        <v>5020</v>
      </c>
      <c r="J1757" s="379" t="str">
        <f>iferror(vlookup(H1757,Actors!$A$2:$D$472,4,false),"")</f>
        <v>Door Shutter</v>
      </c>
      <c r="K1757" s="376" t="s">
        <v>21</v>
      </c>
      <c r="L1757" s="376" t="s">
        <v>3260</v>
      </c>
      <c r="M1757" s="381" t="str">
        <f>iferror(vlookup(A1757,Variables!$F$2:$G$2762,2,false),"")</f>
        <v/>
      </c>
      <c r="N1757" s="378" t="s">
        <v>1059</v>
      </c>
    </row>
    <row r="1758">
      <c r="A1758" s="375" t="s">
        <v>7471</v>
      </c>
      <c r="B1758" s="376" t="s">
        <v>57</v>
      </c>
      <c r="C1758" s="377" t="str">
        <f>iferror(vlookup(B1758,Maps!$A$2:$B$111,2,false),"")</f>
        <v>Shadow Temple</v>
      </c>
      <c r="D1758" s="376" t="s">
        <v>14</v>
      </c>
      <c r="E1758" s="376" t="s">
        <v>1606</v>
      </c>
      <c r="F1758" s="378"/>
      <c r="G1758" s="378"/>
      <c r="H1758" s="376" t="s">
        <v>75</v>
      </c>
      <c r="I1758" s="338" t="s">
        <v>4931</v>
      </c>
      <c r="J1758" s="379" t="str">
        <f>iferror(vlookup(H1758,Actors!$A$2:$D$472,4,false),"")</f>
        <v>Wooden Door</v>
      </c>
      <c r="K1758" s="376" t="s">
        <v>21</v>
      </c>
      <c r="L1758" s="376" t="s">
        <v>192</v>
      </c>
      <c r="M1758" s="381" t="str">
        <f>iferror(vlookup(A1758,Variables!$F$2:$G$2762,2,false),"")</f>
        <v>SDLH - Loads Next Room, Two-Way</v>
      </c>
      <c r="N1758" s="378" t="s">
        <v>1059</v>
      </c>
    </row>
    <row r="1759">
      <c r="A1759" s="375" t="s">
        <v>7471</v>
      </c>
      <c r="B1759" s="376" t="s">
        <v>57</v>
      </c>
      <c r="C1759" s="377" t="str">
        <f>iferror(vlookup(B1759,Maps!$A$2:$B$111,2,false),"")</f>
        <v>Shadow Temple</v>
      </c>
      <c r="D1759" s="376" t="s">
        <v>14</v>
      </c>
      <c r="E1759" s="376" t="s">
        <v>1606</v>
      </c>
      <c r="F1759" s="378"/>
      <c r="G1759" s="378"/>
      <c r="H1759" s="376" t="s">
        <v>75</v>
      </c>
      <c r="I1759" s="338" t="s">
        <v>4931</v>
      </c>
      <c r="J1759" s="379" t="str">
        <f>iferror(vlookup(H1759,Actors!$A$2:$D$472,4,false),"")</f>
        <v>Wooden Door</v>
      </c>
      <c r="K1759" s="376" t="s">
        <v>21</v>
      </c>
      <c r="L1759" s="376" t="s">
        <v>192</v>
      </c>
      <c r="M1759" s="381" t="str">
        <f>iferror(vlookup(A1759,Variables!$F$2:$G$2762,2,false),"")</f>
        <v>SDLH - Loads Next Room, Two-Way</v>
      </c>
      <c r="N1759" s="378" t="s">
        <v>1059</v>
      </c>
    </row>
    <row r="1760">
      <c r="A1760" s="375" t="s">
        <v>7033</v>
      </c>
      <c r="B1760" s="376" t="s">
        <v>57</v>
      </c>
      <c r="C1760" s="377" t="str">
        <f>iferror(vlookup(B1760,Maps!$A$2:$B$111,2,false),"")</f>
        <v>Shadow Temple</v>
      </c>
      <c r="D1760" s="376" t="s">
        <v>14</v>
      </c>
      <c r="E1760" s="376" t="s">
        <v>1606</v>
      </c>
      <c r="F1760" s="378"/>
      <c r="G1760" s="378"/>
      <c r="H1760" s="376" t="s">
        <v>331</v>
      </c>
      <c r="I1760" s="338" t="s">
        <v>5020</v>
      </c>
      <c r="J1760" s="379" t="str">
        <f>iferror(vlookup(H1760,Actors!$A$2:$D$472,4,false),"")</f>
        <v>Door Shutter</v>
      </c>
      <c r="K1760" s="376" t="s">
        <v>21</v>
      </c>
      <c r="L1760" s="376" t="s">
        <v>2754</v>
      </c>
      <c r="M1760" s="381" t="str">
        <f>iferror(vlookup(A1760,Variables!$F$2:$G$2762,2,false),"")</f>
        <v>Brown Studded Door - Bars Behind You/Loads Next Room</v>
      </c>
      <c r="N1760" s="378" t="s">
        <v>1059</v>
      </c>
    </row>
    <row r="1761">
      <c r="A1761" s="375" t="s">
        <v>7471</v>
      </c>
      <c r="B1761" s="376" t="s">
        <v>57</v>
      </c>
      <c r="C1761" s="377" t="str">
        <f>iferror(vlookup(B1761,Maps!$A$2:$B$111,2,false),"")</f>
        <v>Shadow Temple</v>
      </c>
      <c r="D1761" s="376" t="s">
        <v>14</v>
      </c>
      <c r="E1761" s="376" t="s">
        <v>1606</v>
      </c>
      <c r="F1761" s="378"/>
      <c r="G1761" s="378"/>
      <c r="H1761" s="376" t="s">
        <v>75</v>
      </c>
      <c r="I1761" s="338" t="s">
        <v>4931</v>
      </c>
      <c r="J1761" s="379" t="str">
        <f>iferror(vlookup(H1761,Actors!$A$2:$D$472,4,false),"")</f>
        <v>Wooden Door</v>
      </c>
      <c r="K1761" s="376" t="s">
        <v>21</v>
      </c>
      <c r="L1761" s="376" t="s">
        <v>192</v>
      </c>
      <c r="M1761" s="381" t="str">
        <f>iferror(vlookup(A1761,Variables!$F$2:$G$2762,2,false),"")</f>
        <v>SDLH - Loads Next Room, Two-Way</v>
      </c>
      <c r="N1761" s="378" t="s">
        <v>1059</v>
      </c>
    </row>
    <row r="1762">
      <c r="A1762" s="375" t="s">
        <v>7033</v>
      </c>
      <c r="B1762" s="376" t="s">
        <v>57</v>
      </c>
      <c r="C1762" s="377" t="str">
        <f>iferror(vlookup(B1762,Maps!$A$2:$B$111,2,false),"")</f>
        <v>Shadow Temple</v>
      </c>
      <c r="D1762" s="376" t="s">
        <v>14</v>
      </c>
      <c r="E1762" s="376" t="s">
        <v>1606</v>
      </c>
      <c r="F1762" s="378"/>
      <c r="G1762" s="378"/>
      <c r="H1762" s="376" t="s">
        <v>331</v>
      </c>
      <c r="I1762" s="338" t="s">
        <v>5020</v>
      </c>
      <c r="J1762" s="379" t="str">
        <f>iferror(vlookup(H1762,Actors!$A$2:$D$472,4,false),"")</f>
        <v>Door Shutter</v>
      </c>
      <c r="K1762" s="376" t="s">
        <v>21</v>
      </c>
      <c r="L1762" s="376" t="s">
        <v>2754</v>
      </c>
      <c r="M1762" s="381" t="str">
        <f>iferror(vlookup(A1762,Variables!$F$2:$G$2762,2,false),"")</f>
        <v>Brown Studded Door - Bars Behind You/Loads Next Room</v>
      </c>
      <c r="N1762" s="378" t="s">
        <v>1059</v>
      </c>
    </row>
    <row r="1763">
      <c r="A1763" s="375" t="s">
        <v>7033</v>
      </c>
      <c r="B1763" s="376" t="s">
        <v>57</v>
      </c>
      <c r="C1763" s="377" t="str">
        <f>iferror(vlookup(B1763,Maps!$A$2:$B$111,2,false),"")</f>
        <v>Shadow Temple</v>
      </c>
      <c r="D1763" s="376" t="s">
        <v>14</v>
      </c>
      <c r="E1763" s="376" t="s">
        <v>1606</v>
      </c>
      <c r="F1763" s="378"/>
      <c r="G1763" s="378"/>
      <c r="H1763" s="376" t="s">
        <v>331</v>
      </c>
      <c r="I1763" s="338" t="s">
        <v>5020</v>
      </c>
      <c r="J1763" s="379" t="str">
        <f>iferror(vlookup(H1763,Actors!$A$2:$D$472,4,false),"")</f>
        <v>Door Shutter</v>
      </c>
      <c r="K1763" s="376" t="s">
        <v>21</v>
      </c>
      <c r="L1763" s="376" t="s">
        <v>2754</v>
      </c>
      <c r="M1763" s="381" t="str">
        <f>iferror(vlookup(A1763,Variables!$F$2:$G$2762,2,false),"")</f>
        <v>Brown Studded Door - Bars Behind You/Loads Next Room</v>
      </c>
      <c r="N1763" s="378" t="s">
        <v>1059</v>
      </c>
    </row>
    <row r="1764">
      <c r="A1764" s="375" t="s">
        <v>7882</v>
      </c>
      <c r="B1764" s="376" t="s">
        <v>57</v>
      </c>
      <c r="C1764" s="377" t="str">
        <f>iferror(vlookup(B1764,Maps!$A$2:$B$111,2,false),"")</f>
        <v>Shadow Temple</v>
      </c>
      <c r="D1764" s="376" t="s">
        <v>14</v>
      </c>
      <c r="E1764" s="376" t="s">
        <v>1606</v>
      </c>
      <c r="F1764" s="378"/>
      <c r="G1764" s="378"/>
      <c r="H1764" s="376" t="s">
        <v>75</v>
      </c>
      <c r="I1764" s="338" t="s">
        <v>4931</v>
      </c>
      <c r="J1764" s="379" t="str">
        <f>iferror(vlookup(H1764,Actors!$A$2:$D$472,4,false),"")</f>
        <v>Wooden Door</v>
      </c>
      <c r="K1764" s="376" t="s">
        <v>21</v>
      </c>
      <c r="L1764" s="376" t="s">
        <v>2788</v>
      </c>
      <c r="M1764" s="381" t="str">
        <f>iferror(vlookup(A1764,Variables!$F$2:$G$2762,2,false),"")</f>
        <v>SDLH - Loads Next Room, Two-Way</v>
      </c>
      <c r="N1764" s="378" t="s">
        <v>1059</v>
      </c>
    </row>
    <row r="1765">
      <c r="A1765" s="375" t="s">
        <v>7039</v>
      </c>
      <c r="B1765" s="376" t="s">
        <v>57</v>
      </c>
      <c r="C1765" s="377" t="str">
        <f>iferror(vlookup(B1765,Maps!$A$2:$B$111,2,false),"")</f>
        <v>Shadow Temple</v>
      </c>
      <c r="D1765" s="376" t="s">
        <v>14</v>
      </c>
      <c r="E1765" s="376" t="s">
        <v>1606</v>
      </c>
      <c r="F1765" s="378"/>
      <c r="G1765" s="378"/>
      <c r="H1765" s="376" t="s">
        <v>259</v>
      </c>
      <c r="I1765" s="338" t="s">
        <v>4990</v>
      </c>
      <c r="J1765" s="379" t="str">
        <f>iferror(vlookup(H1765,Actors!$A$2:$D$472,4,false),"")</f>
        <v>Room Transition Plane</v>
      </c>
      <c r="K1765" s="376" t="s">
        <v>21</v>
      </c>
      <c r="L1765" s="376" t="s">
        <v>3064</v>
      </c>
      <c r="M1765" s="381" t="str">
        <f>iferror(vlookup(A1765,Variables!$F$2:$G$2762,2,false),"")</f>
        <v/>
      </c>
      <c r="N1765" s="378" t="s">
        <v>1059</v>
      </c>
    </row>
    <row r="1766">
      <c r="A1766" s="375" t="s">
        <v>7039</v>
      </c>
      <c r="B1766" s="376" t="s">
        <v>57</v>
      </c>
      <c r="C1766" s="377" t="str">
        <f>iferror(vlookup(B1766,Maps!$A$2:$B$111,2,false),"")</f>
        <v>Shadow Temple</v>
      </c>
      <c r="D1766" s="376" t="s">
        <v>14</v>
      </c>
      <c r="E1766" s="376" t="s">
        <v>1606</v>
      </c>
      <c r="F1766" s="378"/>
      <c r="G1766" s="378"/>
      <c r="H1766" s="376" t="s">
        <v>259</v>
      </c>
      <c r="I1766" s="338" t="s">
        <v>4990</v>
      </c>
      <c r="J1766" s="379" t="str">
        <f>iferror(vlookup(H1766,Actors!$A$2:$D$472,4,false),"")</f>
        <v>Room Transition Plane</v>
      </c>
      <c r="K1766" s="376" t="s">
        <v>21</v>
      </c>
      <c r="L1766" s="376" t="s">
        <v>3064</v>
      </c>
      <c r="M1766" s="381" t="str">
        <f>iferror(vlookup(A1766,Variables!$F$2:$G$2762,2,false),"")</f>
        <v/>
      </c>
      <c r="N1766" s="378" t="s">
        <v>1059</v>
      </c>
    </row>
    <row r="1767">
      <c r="A1767" s="375" t="s">
        <v>7039</v>
      </c>
      <c r="B1767" s="376" t="s">
        <v>57</v>
      </c>
      <c r="C1767" s="377" t="str">
        <f>iferror(vlookup(B1767,Maps!$A$2:$B$111,2,false),"")</f>
        <v>Shadow Temple</v>
      </c>
      <c r="D1767" s="376" t="s">
        <v>14</v>
      </c>
      <c r="E1767" s="376" t="s">
        <v>1606</v>
      </c>
      <c r="F1767" s="378"/>
      <c r="G1767" s="378"/>
      <c r="H1767" s="376" t="s">
        <v>259</v>
      </c>
      <c r="I1767" s="338" t="s">
        <v>4990</v>
      </c>
      <c r="J1767" s="379" t="str">
        <f>iferror(vlookup(H1767,Actors!$A$2:$D$472,4,false),"")</f>
        <v>Room Transition Plane</v>
      </c>
      <c r="K1767" s="376" t="s">
        <v>21</v>
      </c>
      <c r="L1767" s="376" t="s">
        <v>3064</v>
      </c>
      <c r="M1767" s="381" t="str">
        <f>iferror(vlookup(A1767,Variables!$F$2:$G$2762,2,false),"")</f>
        <v/>
      </c>
      <c r="N1767" s="378" t="s">
        <v>1059</v>
      </c>
    </row>
    <row r="1768">
      <c r="A1768" s="375" t="s">
        <v>7481</v>
      </c>
      <c r="B1768" s="376" t="s">
        <v>57</v>
      </c>
      <c r="C1768" s="377" t="str">
        <f>iferror(vlookup(B1768,Maps!$A$2:$B$111,2,false),"")</f>
        <v>Shadow Temple</v>
      </c>
      <c r="D1768" s="376" t="s">
        <v>14</v>
      </c>
      <c r="E1768" s="376" t="s">
        <v>1606</v>
      </c>
      <c r="F1768" s="378"/>
      <c r="G1768" s="378"/>
      <c r="H1768" s="376" t="s">
        <v>331</v>
      </c>
      <c r="I1768" s="338" t="s">
        <v>5020</v>
      </c>
      <c r="J1768" s="379" t="str">
        <f>iferror(vlookup(H1768,Actors!$A$2:$D$472,4,false),"")</f>
        <v>Door Shutter</v>
      </c>
      <c r="K1768" s="376" t="s">
        <v>21</v>
      </c>
      <c r="L1768" s="376" t="s">
        <v>3095</v>
      </c>
      <c r="M1768" s="381" t="str">
        <f>iferror(vlookup(A1768,Variables!$F$2:$G$2762,2,false),"")</f>
        <v/>
      </c>
      <c r="N1768" s="378" t="s">
        <v>1059</v>
      </c>
    </row>
    <row r="1769">
      <c r="A1769" s="375" t="s">
        <v>7038</v>
      </c>
      <c r="B1769" s="376" t="s">
        <v>57</v>
      </c>
      <c r="C1769" s="377" t="str">
        <f>iferror(vlookup(B1769,Maps!$A$2:$B$111,2,false),"")</f>
        <v>Shadow Temple</v>
      </c>
      <c r="D1769" s="376" t="s">
        <v>14</v>
      </c>
      <c r="E1769" s="376" t="s">
        <v>1606</v>
      </c>
      <c r="F1769" s="378"/>
      <c r="G1769" s="378"/>
      <c r="H1769" s="376" t="s">
        <v>259</v>
      </c>
      <c r="I1769" s="338" t="s">
        <v>4990</v>
      </c>
      <c r="J1769" s="379" t="str">
        <f>iferror(vlookup(H1769,Actors!$A$2:$D$472,4,false),"")</f>
        <v>Room Transition Plane</v>
      </c>
      <c r="K1769" s="376" t="s">
        <v>21</v>
      </c>
      <c r="L1769" s="376" t="s">
        <v>2866</v>
      </c>
      <c r="M1769" s="381" t="str">
        <f>iferror(vlookup(A1769,Variables!$F$2:$G$2762,2,false),"")</f>
        <v/>
      </c>
      <c r="N1769" s="378" t="s">
        <v>1059</v>
      </c>
    </row>
    <row r="1770">
      <c r="A1770" s="375" t="s">
        <v>7343</v>
      </c>
      <c r="B1770" s="376" t="s">
        <v>57</v>
      </c>
      <c r="C1770" s="377" t="str">
        <f>iferror(vlookup(B1770,Maps!$A$2:$B$111,2,false),"")</f>
        <v>Shadow Temple</v>
      </c>
      <c r="D1770" s="376" t="s">
        <v>14</v>
      </c>
      <c r="E1770" s="376" t="s">
        <v>1606</v>
      </c>
      <c r="F1770" s="378"/>
      <c r="G1770" s="378"/>
      <c r="H1770" s="376" t="s">
        <v>12</v>
      </c>
      <c r="I1770" s="382" t="s">
        <v>4915</v>
      </c>
      <c r="J1770" s="383" t="str">
        <f>iferror(vlookup(H1770,Actors!$A$2:$D$472,4,false),"")</f>
        <v>Player</v>
      </c>
      <c r="K1770" s="384" t="s">
        <v>12</v>
      </c>
      <c r="L1770" s="376" t="s">
        <v>7344</v>
      </c>
      <c r="M1770" s="381" t="str">
        <f>iferror(vlookup(A1770,Variables!$F$2:$G$2762,2,false),"")</f>
        <v/>
      </c>
      <c r="N1770" s="385" t="s">
        <v>1059</v>
      </c>
    </row>
    <row r="1771">
      <c r="A1771" s="375" t="s">
        <v>7042</v>
      </c>
      <c r="B1771" s="376" t="s">
        <v>57</v>
      </c>
      <c r="C1771" s="377" t="str">
        <f>iferror(vlookup(B1771,Maps!$A$2:$B$111,2,false),"")</f>
        <v>Shadow Temple</v>
      </c>
      <c r="D1771" s="376" t="s">
        <v>14</v>
      </c>
      <c r="E1771" s="376" t="s">
        <v>1606</v>
      </c>
      <c r="F1771" s="378"/>
      <c r="G1771" s="378"/>
      <c r="H1771" s="376" t="s">
        <v>12</v>
      </c>
      <c r="I1771" s="382" t="s">
        <v>4915</v>
      </c>
      <c r="J1771" s="383" t="str">
        <f>iferror(vlookup(H1771,Actors!$A$2:$D$472,4,false),"")</f>
        <v>Player</v>
      </c>
      <c r="K1771" s="384" t="s">
        <v>12</v>
      </c>
      <c r="L1771" s="376" t="s">
        <v>7043</v>
      </c>
      <c r="M1771" s="381" t="str">
        <f>iferror(vlookup(A1771,Variables!$F$2:$G$2762,2,false),"")</f>
        <v/>
      </c>
      <c r="N1771" s="385" t="s">
        <v>1059</v>
      </c>
    </row>
    <row r="1772">
      <c r="A1772" s="404" t="s">
        <v>8331</v>
      </c>
      <c r="B1772" s="405" t="s">
        <v>57</v>
      </c>
      <c r="C1772" s="406" t="str">
        <f>iferror(vlookup(B1772,Maps!$A$2:$B$111,2,false),"")</f>
        <v>Shadow Temple</v>
      </c>
      <c r="D1772" s="405" t="s">
        <v>14</v>
      </c>
      <c r="E1772" s="405" t="s">
        <v>14</v>
      </c>
      <c r="F1772" s="407"/>
      <c r="G1772" s="407"/>
      <c r="H1772" s="405" t="s">
        <v>2978</v>
      </c>
      <c r="I1772" s="408" t="s">
        <v>5589</v>
      </c>
      <c r="J1772" s="409" t="str">
        <f>iferror(vlookup(H1772,Actors!$A$2:$D$472,4,false),"")</f>
        <v>Pot</v>
      </c>
      <c r="K1772" s="410" t="s">
        <v>21</v>
      </c>
      <c r="L1772" s="405" t="s">
        <v>8332</v>
      </c>
      <c r="M1772" s="411" t="str">
        <f>iferror(vlookup(A1772,Variables!$F$2:$G$2762,2,false),"")</f>
        <v/>
      </c>
      <c r="N1772" s="412" t="s">
        <v>1059</v>
      </c>
    </row>
    <row r="1773">
      <c r="A1773" s="404" t="s">
        <v>8333</v>
      </c>
      <c r="B1773" s="405" t="s">
        <v>57</v>
      </c>
      <c r="C1773" s="406" t="str">
        <f>iferror(vlookup(B1773,Maps!$A$2:$B$111,2,false),"")</f>
        <v>Shadow Temple</v>
      </c>
      <c r="D1773" s="405" t="s">
        <v>14</v>
      </c>
      <c r="E1773" s="405" t="s">
        <v>14</v>
      </c>
      <c r="F1773" s="407"/>
      <c r="G1773" s="407"/>
      <c r="H1773" s="405" t="s">
        <v>2978</v>
      </c>
      <c r="I1773" s="408" t="s">
        <v>5589</v>
      </c>
      <c r="J1773" s="409" t="str">
        <f>iferror(vlookup(H1773,Actors!$A$2:$D$472,4,false),"")</f>
        <v>Pot</v>
      </c>
      <c r="K1773" s="410" t="s">
        <v>21</v>
      </c>
      <c r="L1773" s="405" t="s">
        <v>8334</v>
      </c>
      <c r="M1773" s="411" t="str">
        <f>iferror(vlookup(A1773,Variables!$F$2:$G$2762,2,false),"")</f>
        <v/>
      </c>
      <c r="N1773" s="412" t="s">
        <v>1059</v>
      </c>
    </row>
    <row r="1774">
      <c r="A1774" s="404" t="s">
        <v>7240</v>
      </c>
      <c r="B1774" s="405" t="s">
        <v>57</v>
      </c>
      <c r="C1774" s="406" t="str">
        <f>iferror(vlookup(B1774,Maps!$A$2:$B$111,2,false),"")</f>
        <v>Shadow Temple</v>
      </c>
      <c r="D1774" s="405" t="s">
        <v>14</v>
      </c>
      <c r="E1774" s="405" t="s">
        <v>14</v>
      </c>
      <c r="F1774" s="407"/>
      <c r="G1774" s="407"/>
      <c r="H1774" s="405" t="s">
        <v>2978</v>
      </c>
      <c r="I1774" s="408" t="s">
        <v>5589</v>
      </c>
      <c r="J1774" s="409" t="str">
        <f>iferror(vlookup(H1774,Actors!$A$2:$D$472,4,false),"")</f>
        <v>Pot</v>
      </c>
      <c r="K1774" s="410" t="s">
        <v>21</v>
      </c>
      <c r="L1774" s="405" t="s">
        <v>7241</v>
      </c>
      <c r="M1774" s="411" t="str">
        <f>iferror(vlookup(A1774,Variables!$F$2:$G$2762,2,false),"")</f>
        <v/>
      </c>
      <c r="N1774" s="412" t="s">
        <v>1059</v>
      </c>
    </row>
    <row r="1775">
      <c r="A1775" s="404" t="s">
        <v>8335</v>
      </c>
      <c r="B1775" s="405" t="s">
        <v>57</v>
      </c>
      <c r="C1775" s="406" t="str">
        <f>iferror(vlookup(B1775,Maps!$A$2:$B$111,2,false),"")</f>
        <v>Shadow Temple</v>
      </c>
      <c r="D1775" s="405" t="s">
        <v>14</v>
      </c>
      <c r="E1775" s="405" t="s">
        <v>14</v>
      </c>
      <c r="F1775" s="407"/>
      <c r="G1775" s="407"/>
      <c r="H1775" s="405" t="s">
        <v>2978</v>
      </c>
      <c r="I1775" s="408" t="s">
        <v>5589</v>
      </c>
      <c r="J1775" s="409" t="str">
        <f>iferror(vlookup(H1775,Actors!$A$2:$D$472,4,false),"")</f>
        <v>Pot</v>
      </c>
      <c r="K1775" s="410" t="s">
        <v>21</v>
      </c>
      <c r="L1775" s="405" t="s">
        <v>8336</v>
      </c>
      <c r="M1775" s="411" t="str">
        <f>iferror(vlookup(A1775,Variables!$F$2:$G$2762,2,false),"")</f>
        <v/>
      </c>
      <c r="N1775" s="412" t="s">
        <v>1059</v>
      </c>
    </row>
    <row r="1776">
      <c r="A1776" s="404" t="s">
        <v>8337</v>
      </c>
      <c r="B1776" s="405" t="s">
        <v>57</v>
      </c>
      <c r="C1776" s="406" t="str">
        <f>iferror(vlookup(B1776,Maps!$A$2:$B$111,2,false),"")</f>
        <v>Shadow Temple</v>
      </c>
      <c r="D1776" s="405" t="s">
        <v>14</v>
      </c>
      <c r="E1776" s="405" t="s">
        <v>14</v>
      </c>
      <c r="F1776" s="407"/>
      <c r="G1776" s="407"/>
      <c r="H1776" s="405" t="s">
        <v>2978</v>
      </c>
      <c r="I1776" s="408" t="s">
        <v>5589</v>
      </c>
      <c r="J1776" s="409" t="str">
        <f>iferror(vlookup(H1776,Actors!$A$2:$D$472,4,false),"")</f>
        <v>Pot</v>
      </c>
      <c r="K1776" s="410" t="s">
        <v>21</v>
      </c>
      <c r="L1776" s="405" t="s">
        <v>8338</v>
      </c>
      <c r="M1776" s="411" t="str">
        <f>iferror(vlookup(A1776,Variables!$F$2:$G$2762,2,false),"")</f>
        <v/>
      </c>
      <c r="N1776" s="412" t="s">
        <v>1059</v>
      </c>
    </row>
    <row r="1777">
      <c r="A1777" s="404" t="s">
        <v>7532</v>
      </c>
      <c r="B1777" s="405" t="s">
        <v>57</v>
      </c>
      <c r="C1777" s="406" t="str">
        <f>iferror(vlookup(B1777,Maps!$A$2:$B$111,2,false),"")</f>
        <v>Shadow Temple</v>
      </c>
      <c r="D1777" s="405" t="s">
        <v>14</v>
      </c>
      <c r="E1777" s="405" t="s">
        <v>14</v>
      </c>
      <c r="F1777" s="407"/>
      <c r="G1777" s="407"/>
      <c r="H1777" s="405" t="s">
        <v>2978</v>
      </c>
      <c r="I1777" s="408" t="s">
        <v>5589</v>
      </c>
      <c r="J1777" s="409" t="str">
        <f>iferror(vlookup(H1777,Actors!$A$2:$D$472,4,false),"")</f>
        <v>Pot</v>
      </c>
      <c r="K1777" s="410" t="s">
        <v>21</v>
      </c>
      <c r="L1777" s="405" t="s">
        <v>7533</v>
      </c>
      <c r="M1777" s="411" t="str">
        <f>iferror(vlookup(A1777,Variables!$F$2:$G$2762,2,false),"")</f>
        <v/>
      </c>
      <c r="N1777" s="412" t="s">
        <v>1059</v>
      </c>
    </row>
    <row r="1778">
      <c r="A1778" s="404" t="s">
        <v>8168</v>
      </c>
      <c r="B1778" s="405" t="s">
        <v>57</v>
      </c>
      <c r="C1778" s="406" t="str">
        <f>iferror(vlookup(B1778,Maps!$A$2:$B$111,2,false),"")</f>
        <v>Shadow Temple</v>
      </c>
      <c r="D1778" s="405" t="s">
        <v>14</v>
      </c>
      <c r="E1778" s="405" t="s">
        <v>14</v>
      </c>
      <c r="F1778" s="407"/>
      <c r="G1778" s="407"/>
      <c r="H1778" s="405" t="s">
        <v>2997</v>
      </c>
      <c r="I1778" s="408" t="s">
        <v>5623</v>
      </c>
      <c r="J1778" s="409" t="str">
        <f>iferror(vlookup(H1778,Actors!$A$2:$D$472,4,false),"")</f>
        <v>Flying Pot</v>
      </c>
      <c r="K1778" s="410" t="s">
        <v>35</v>
      </c>
      <c r="L1778" s="405" t="s">
        <v>2940</v>
      </c>
      <c r="M1778" s="411" t="str">
        <f>iferror(vlookup(A1778,Variables!$F$2:$G$2762,2,false),"")</f>
        <v/>
      </c>
      <c r="N1778" s="412" t="s">
        <v>1059</v>
      </c>
    </row>
    <row r="1779">
      <c r="A1779" s="404" t="s">
        <v>8339</v>
      </c>
      <c r="B1779" s="405" t="s">
        <v>57</v>
      </c>
      <c r="C1779" s="406" t="str">
        <f>iferror(vlookup(B1779,Maps!$A$2:$B$111,2,false),"")</f>
        <v>Shadow Temple</v>
      </c>
      <c r="D1779" s="405" t="s">
        <v>14</v>
      </c>
      <c r="E1779" s="405" t="s">
        <v>14</v>
      </c>
      <c r="F1779" s="407"/>
      <c r="G1779" s="407"/>
      <c r="H1779" s="405" t="s">
        <v>3167</v>
      </c>
      <c r="I1779" s="408" t="s">
        <v>5904</v>
      </c>
      <c r="J1779" s="413" t="str">
        <f>iferror(vlookup(H1779,Actors!$A$2:$D$472,4,false),"")</f>
        <v>Checkable Spot</v>
      </c>
      <c r="K1779" s="405" t="s">
        <v>21</v>
      </c>
      <c r="L1779" s="405" t="s">
        <v>8340</v>
      </c>
      <c r="M1779" s="411" t="str">
        <f>iferror(vlookup(A1779,Variables!$F$2:$G$2762,2,false),"")</f>
        <v>Shadow Temple... here is gathered Hyrule's bloody history of greed and hatred...</v>
      </c>
      <c r="N1779" s="407" t="s">
        <v>1059</v>
      </c>
    </row>
    <row r="1780">
      <c r="A1780" s="404" t="s">
        <v>8341</v>
      </c>
      <c r="B1780" s="405" t="s">
        <v>57</v>
      </c>
      <c r="C1780" s="406" t="str">
        <f>iferror(vlookup(B1780,Maps!$A$2:$B$111,2,false),"")</f>
        <v>Shadow Temple</v>
      </c>
      <c r="D1780" s="405" t="s">
        <v>14</v>
      </c>
      <c r="E1780" s="405" t="s">
        <v>14</v>
      </c>
      <c r="F1780" s="407"/>
      <c r="G1780" s="407"/>
      <c r="H1780" s="405" t="s">
        <v>3167</v>
      </c>
      <c r="I1780" s="408" t="s">
        <v>5904</v>
      </c>
      <c r="J1780" s="413" t="str">
        <f>iferror(vlookup(H1780,Actors!$A$2:$D$472,4,false),"")</f>
        <v>Checkable Spot</v>
      </c>
      <c r="K1780" s="405" t="s">
        <v>21</v>
      </c>
      <c r="L1780" s="405" t="s">
        <v>8342</v>
      </c>
      <c r="M1780" s="411" t="str">
        <f>iferror(vlookup(A1780,Variables!$F$2:$G$2762,2,false),"")</f>
        <v>Shadow Temple... here is gathered Hyrule's bloody history of greed and hatred...</v>
      </c>
      <c r="N1780" s="407" t="s">
        <v>1059</v>
      </c>
    </row>
    <row r="1781">
      <c r="A1781" s="404" t="s">
        <v>8343</v>
      </c>
      <c r="B1781" s="405" t="s">
        <v>57</v>
      </c>
      <c r="C1781" s="406" t="str">
        <f>iferror(vlookup(B1781,Maps!$A$2:$B$111,2,false),"")</f>
        <v>Shadow Temple</v>
      </c>
      <c r="D1781" s="405" t="s">
        <v>14</v>
      </c>
      <c r="E1781" s="405" t="s">
        <v>14</v>
      </c>
      <c r="F1781" s="407"/>
      <c r="G1781" s="407"/>
      <c r="H1781" s="405" t="s">
        <v>3167</v>
      </c>
      <c r="I1781" s="408" t="s">
        <v>5904</v>
      </c>
      <c r="J1781" s="413" t="str">
        <f>iferror(vlookup(H1781,Actors!$A$2:$D$472,4,false),"")</f>
        <v>Checkable Spot</v>
      </c>
      <c r="K1781" s="405" t="s">
        <v>21</v>
      </c>
      <c r="L1781" s="405" t="s">
        <v>8344</v>
      </c>
      <c r="M1781" s="411" t="str">
        <f>iferror(vlookup(A1781,Variables!$F$2:$G$2762,2,false),"")</f>
        <v>What is hidden in the darkness... Tricks full of ill will... You can’t see the way forward...</v>
      </c>
      <c r="N1781" s="407" t="s">
        <v>1059</v>
      </c>
    </row>
    <row r="1782">
      <c r="A1782" s="404" t="s">
        <v>8345</v>
      </c>
      <c r="B1782" s="405" t="s">
        <v>57</v>
      </c>
      <c r="C1782" s="406" t="str">
        <f>iferror(vlookup(B1782,Maps!$A$2:$B$111,2,false),"")</f>
        <v>Shadow Temple</v>
      </c>
      <c r="D1782" s="405" t="s">
        <v>14</v>
      </c>
      <c r="E1782" s="405" t="s">
        <v>14</v>
      </c>
      <c r="F1782" s="407"/>
      <c r="G1782" s="407"/>
      <c r="H1782" s="405" t="s">
        <v>3167</v>
      </c>
      <c r="I1782" s="408" t="s">
        <v>5904</v>
      </c>
      <c r="J1782" s="413" t="str">
        <f>iferror(vlookup(H1782,Actors!$A$2:$D$472,4,false),"")</f>
        <v>Checkable Spot</v>
      </c>
      <c r="K1782" s="405" t="s">
        <v>21</v>
      </c>
      <c r="L1782" s="405" t="s">
        <v>8346</v>
      </c>
      <c r="M1782" s="411" t="str">
        <f>iferror(vlookup(A1782,Variables!$F$2:$G$2762,2,false),"")</f>
        <v>What is hidden in the darkness... Tricks full of ill will... You can’t see the way forward...</v>
      </c>
      <c r="N1782" s="407" t="s">
        <v>1059</v>
      </c>
    </row>
    <row r="1783">
      <c r="A1783" s="404" t="s">
        <v>8347</v>
      </c>
      <c r="B1783" s="405" t="s">
        <v>57</v>
      </c>
      <c r="C1783" s="406" t="str">
        <f>iferror(vlookup(B1783,Maps!$A$2:$B$111,2,false),"")</f>
        <v>Shadow Temple</v>
      </c>
      <c r="D1783" s="405" t="s">
        <v>14</v>
      </c>
      <c r="E1783" s="405" t="s">
        <v>14</v>
      </c>
      <c r="F1783" s="407"/>
      <c r="G1783" s="407"/>
      <c r="H1783" s="405" t="s">
        <v>3167</v>
      </c>
      <c r="I1783" s="408" t="s">
        <v>5904</v>
      </c>
      <c r="J1783" s="413" t="str">
        <f>iferror(vlookup(H1783,Actors!$A$2:$D$472,4,false),"")</f>
        <v>Checkable Spot</v>
      </c>
      <c r="K1783" s="405" t="s">
        <v>21</v>
      </c>
      <c r="L1783" s="405" t="s">
        <v>8348</v>
      </c>
      <c r="M1783" s="411" t="str">
        <f>iferror(vlookup(A1783,Variables!$F$2:$G$2762,2,false),"")</f>
        <v>One who gains the eye of truth will be able to see what is hidden in the darkness.</v>
      </c>
      <c r="N1783" s="407" t="s">
        <v>1059</v>
      </c>
    </row>
    <row r="1784">
      <c r="A1784" s="404" t="s">
        <v>8349</v>
      </c>
      <c r="B1784" s="405" t="s">
        <v>57</v>
      </c>
      <c r="C1784" s="406" t="str">
        <f>iferror(vlookup(B1784,Maps!$A$2:$B$111,2,false),"")</f>
        <v>Shadow Temple</v>
      </c>
      <c r="D1784" s="405" t="s">
        <v>14</v>
      </c>
      <c r="E1784" s="405" t="s">
        <v>14</v>
      </c>
      <c r="F1784" s="407"/>
      <c r="G1784" s="407"/>
      <c r="H1784" s="405" t="s">
        <v>3167</v>
      </c>
      <c r="I1784" s="408" t="s">
        <v>5904</v>
      </c>
      <c r="J1784" s="413" t="str">
        <f>iferror(vlookup(H1784,Actors!$A$2:$D$472,4,false),"")</f>
        <v>Checkable Spot</v>
      </c>
      <c r="K1784" s="405" t="s">
        <v>21</v>
      </c>
      <c r="L1784" s="405" t="s">
        <v>8350</v>
      </c>
      <c r="M1784" s="411" t="str">
        <f>iferror(vlookup(A1784,Variables!$F$2:$G$2762,2,false),"")</f>
        <v>Shadow Temple... here is gathered Hyrule's bloody history of greed and hatred...</v>
      </c>
      <c r="N1784" s="407" t="s">
        <v>1059</v>
      </c>
    </row>
    <row r="1785">
      <c r="A1785" s="404" t="s">
        <v>8351</v>
      </c>
      <c r="B1785" s="405" t="s">
        <v>57</v>
      </c>
      <c r="C1785" s="406" t="str">
        <f>iferror(vlookup(B1785,Maps!$A$2:$B$111,2,false),"")</f>
        <v>Shadow Temple</v>
      </c>
      <c r="D1785" s="405" t="s">
        <v>14</v>
      </c>
      <c r="E1785" s="405" t="s">
        <v>14</v>
      </c>
      <c r="F1785" s="407"/>
      <c r="G1785" s="407"/>
      <c r="H1785" s="405" t="s">
        <v>3167</v>
      </c>
      <c r="I1785" s="408" t="s">
        <v>5904</v>
      </c>
      <c r="J1785" s="413" t="str">
        <f>iferror(vlookup(H1785,Actors!$A$2:$D$472,4,false),"")</f>
        <v>Checkable Spot</v>
      </c>
      <c r="K1785" s="405" t="s">
        <v>21</v>
      </c>
      <c r="L1785" s="405" t="s">
        <v>8352</v>
      </c>
      <c r="M1785" s="411" t="str">
        <f>iferror(vlookup(A1785,Variables!$F$2:$G$2762,2,false),"")</f>
        <v>Shadow Temple... here is gathered Hyrule's bloody history of greed and hatred...</v>
      </c>
      <c r="N1785" s="407" t="s">
        <v>1059</v>
      </c>
    </row>
    <row r="1786">
      <c r="A1786" s="404" t="s">
        <v>8353</v>
      </c>
      <c r="B1786" s="405" t="s">
        <v>57</v>
      </c>
      <c r="C1786" s="406" t="str">
        <f>iferror(vlookup(B1786,Maps!$A$2:$B$111,2,false),"")</f>
        <v>Shadow Temple</v>
      </c>
      <c r="D1786" s="405" t="s">
        <v>14</v>
      </c>
      <c r="E1786" s="405" t="s">
        <v>14</v>
      </c>
      <c r="F1786" s="407"/>
      <c r="G1786" s="407"/>
      <c r="H1786" s="405" t="s">
        <v>3167</v>
      </c>
      <c r="I1786" s="408" t="s">
        <v>5904</v>
      </c>
      <c r="J1786" s="413" t="str">
        <f>iferror(vlookup(H1786,Actors!$A$2:$D$472,4,false),"")</f>
        <v>Checkable Spot</v>
      </c>
      <c r="K1786" s="405" t="s">
        <v>21</v>
      </c>
      <c r="L1786" s="405" t="s">
        <v>8354</v>
      </c>
      <c r="M1786" s="411" t="str">
        <f>iferror(vlookup(A1786,Variables!$F$2:$G$2762,2,false),"")</f>
        <v>One who gains the eye of truth will be able to see what is hidden in the darkness.</v>
      </c>
      <c r="N1786" s="407" t="s">
        <v>1059</v>
      </c>
    </row>
    <row r="1787">
      <c r="A1787" s="404" t="s">
        <v>8355</v>
      </c>
      <c r="B1787" s="405" t="s">
        <v>57</v>
      </c>
      <c r="C1787" s="406" t="str">
        <f>iferror(vlookup(B1787,Maps!$A$2:$B$111,2,false),"")</f>
        <v>Shadow Temple</v>
      </c>
      <c r="D1787" s="405" t="s">
        <v>14</v>
      </c>
      <c r="E1787" s="405" t="s">
        <v>14</v>
      </c>
      <c r="F1787" s="407"/>
      <c r="G1787" s="407"/>
      <c r="H1787" s="405" t="s">
        <v>2830</v>
      </c>
      <c r="I1787" s="408" t="s">
        <v>5339</v>
      </c>
      <c r="J1787" s="409" t="str">
        <f>iferror(vlookup(H1787,Actors!$A$2:$D$472,4,false),"")</f>
        <v/>
      </c>
      <c r="K1787" s="410" t="s">
        <v>21</v>
      </c>
      <c r="L1787" s="405" t="s">
        <v>35</v>
      </c>
      <c r="M1787" s="411" t="str">
        <f>iferror(vlookup(A1787,Variables!$F$2:$G$2762,2,false),"")</f>
        <v/>
      </c>
      <c r="N1787" s="412" t="s">
        <v>1059</v>
      </c>
    </row>
    <row r="1788">
      <c r="A1788" s="404" t="s">
        <v>8355</v>
      </c>
      <c r="B1788" s="405" t="s">
        <v>57</v>
      </c>
      <c r="C1788" s="406" t="str">
        <f>iferror(vlookup(B1788,Maps!$A$2:$B$111,2,false),"")</f>
        <v>Shadow Temple</v>
      </c>
      <c r="D1788" s="405" t="s">
        <v>14</v>
      </c>
      <c r="E1788" s="405" t="s">
        <v>14</v>
      </c>
      <c r="F1788" s="407"/>
      <c r="G1788" s="407"/>
      <c r="H1788" s="405" t="s">
        <v>2830</v>
      </c>
      <c r="I1788" s="408" t="s">
        <v>5339</v>
      </c>
      <c r="J1788" s="409" t="str">
        <f>iferror(vlookup(H1788,Actors!$A$2:$D$472,4,false),"")</f>
        <v/>
      </c>
      <c r="K1788" s="410" t="s">
        <v>21</v>
      </c>
      <c r="L1788" s="405" t="s">
        <v>35</v>
      </c>
      <c r="M1788" s="411" t="str">
        <f>iferror(vlookup(A1788,Variables!$F$2:$G$2762,2,false),"")</f>
        <v/>
      </c>
      <c r="N1788" s="412" t="s">
        <v>1059</v>
      </c>
    </row>
    <row r="1789">
      <c r="A1789" s="404" t="s">
        <v>8355</v>
      </c>
      <c r="B1789" s="405" t="s">
        <v>57</v>
      </c>
      <c r="C1789" s="406" t="str">
        <f>iferror(vlookup(B1789,Maps!$A$2:$B$111,2,false),"")</f>
        <v>Shadow Temple</v>
      </c>
      <c r="D1789" s="405" t="s">
        <v>14</v>
      </c>
      <c r="E1789" s="405" t="s">
        <v>14</v>
      </c>
      <c r="F1789" s="407"/>
      <c r="G1789" s="407"/>
      <c r="H1789" s="405" t="s">
        <v>2830</v>
      </c>
      <c r="I1789" s="408" t="s">
        <v>5339</v>
      </c>
      <c r="J1789" s="409" t="str">
        <f>iferror(vlookup(H1789,Actors!$A$2:$D$472,4,false),"")</f>
        <v/>
      </c>
      <c r="K1789" s="410" t="s">
        <v>21</v>
      </c>
      <c r="L1789" s="405" t="s">
        <v>35</v>
      </c>
      <c r="M1789" s="411" t="str">
        <f>iferror(vlookup(A1789,Variables!$F$2:$G$2762,2,false),"")</f>
        <v/>
      </c>
      <c r="N1789" s="412" t="s">
        <v>1059</v>
      </c>
    </row>
    <row r="1790">
      <c r="A1790" s="404" t="s">
        <v>8355</v>
      </c>
      <c r="B1790" s="405" t="s">
        <v>57</v>
      </c>
      <c r="C1790" s="406" t="str">
        <f>iferror(vlookup(B1790,Maps!$A$2:$B$111,2,false),"")</f>
        <v>Shadow Temple</v>
      </c>
      <c r="D1790" s="405" t="s">
        <v>14</v>
      </c>
      <c r="E1790" s="405" t="s">
        <v>14</v>
      </c>
      <c r="F1790" s="407"/>
      <c r="G1790" s="407"/>
      <c r="H1790" s="405" t="s">
        <v>2830</v>
      </c>
      <c r="I1790" s="408" t="s">
        <v>5339</v>
      </c>
      <c r="J1790" s="409" t="str">
        <f>iferror(vlookup(H1790,Actors!$A$2:$D$472,4,false),"")</f>
        <v/>
      </c>
      <c r="K1790" s="410" t="s">
        <v>21</v>
      </c>
      <c r="L1790" s="405" t="s">
        <v>35</v>
      </c>
      <c r="M1790" s="411" t="str">
        <f>iferror(vlookup(A1790,Variables!$F$2:$G$2762,2,false),"")</f>
        <v/>
      </c>
      <c r="N1790" s="412" t="s">
        <v>1059</v>
      </c>
    </row>
    <row r="1791">
      <c r="A1791" s="404" t="s">
        <v>8355</v>
      </c>
      <c r="B1791" s="405" t="s">
        <v>57</v>
      </c>
      <c r="C1791" s="406" t="str">
        <f>iferror(vlookup(B1791,Maps!$A$2:$B$111,2,false),"")</f>
        <v>Shadow Temple</v>
      </c>
      <c r="D1791" s="405" t="s">
        <v>14</v>
      </c>
      <c r="E1791" s="405" t="s">
        <v>14</v>
      </c>
      <c r="F1791" s="407"/>
      <c r="G1791" s="407"/>
      <c r="H1791" s="405" t="s">
        <v>2830</v>
      </c>
      <c r="I1791" s="408" t="s">
        <v>5339</v>
      </c>
      <c r="J1791" s="409" t="str">
        <f>iferror(vlookup(H1791,Actors!$A$2:$D$472,4,false),"")</f>
        <v/>
      </c>
      <c r="K1791" s="410" t="s">
        <v>21</v>
      </c>
      <c r="L1791" s="405" t="s">
        <v>35</v>
      </c>
      <c r="M1791" s="411" t="str">
        <f>iferror(vlookup(A1791,Variables!$F$2:$G$2762,2,false),"")</f>
        <v/>
      </c>
      <c r="N1791" s="412" t="s">
        <v>1059</v>
      </c>
    </row>
    <row r="1792">
      <c r="A1792" s="375" t="s">
        <v>7190</v>
      </c>
      <c r="B1792" s="376" t="s">
        <v>57</v>
      </c>
      <c r="C1792" s="377" t="str">
        <f>iferror(vlookup(B1792,Maps!$A$2:$B$111,2,false),"")</f>
        <v>Shadow Temple</v>
      </c>
      <c r="D1792" s="376" t="s">
        <v>14</v>
      </c>
      <c r="E1792" s="376" t="s">
        <v>680</v>
      </c>
      <c r="F1792" s="378"/>
      <c r="G1792" s="378"/>
      <c r="H1792" s="376" t="s">
        <v>144</v>
      </c>
      <c r="I1792" s="338" t="s">
        <v>4961</v>
      </c>
      <c r="J1792" s="379" t="str">
        <f>iferror(vlookup(H1792,Actors!$A$2:$D$472,4,false),"")</f>
        <v>Keese</v>
      </c>
      <c r="K1792" s="376" t="s">
        <v>103</v>
      </c>
      <c r="L1792" s="376" t="s">
        <v>35</v>
      </c>
      <c r="M1792" s="381" t="str">
        <f>iferror(vlookup(A1792,Variables!$F$2:$G$2762,2,false),"")</f>
        <v>Roosting Keese</v>
      </c>
      <c r="N1792" s="378" t="s">
        <v>1059</v>
      </c>
    </row>
    <row r="1793">
      <c r="A1793" s="375" t="s">
        <v>7190</v>
      </c>
      <c r="B1793" s="376" t="s">
        <v>57</v>
      </c>
      <c r="C1793" s="377" t="str">
        <f>iferror(vlookup(B1793,Maps!$A$2:$B$111,2,false),"")</f>
        <v>Shadow Temple</v>
      </c>
      <c r="D1793" s="376" t="s">
        <v>14</v>
      </c>
      <c r="E1793" s="376" t="s">
        <v>680</v>
      </c>
      <c r="F1793" s="378"/>
      <c r="G1793" s="378"/>
      <c r="H1793" s="376" t="s">
        <v>144</v>
      </c>
      <c r="I1793" s="338" t="s">
        <v>4961</v>
      </c>
      <c r="J1793" s="379" t="str">
        <f>iferror(vlookup(H1793,Actors!$A$2:$D$472,4,false),"")</f>
        <v>Keese</v>
      </c>
      <c r="K1793" s="376" t="s">
        <v>103</v>
      </c>
      <c r="L1793" s="376" t="s">
        <v>35</v>
      </c>
      <c r="M1793" s="381" t="str">
        <f>iferror(vlookup(A1793,Variables!$F$2:$G$2762,2,false),"")</f>
        <v>Roosting Keese</v>
      </c>
      <c r="N1793" s="378" t="s">
        <v>1059</v>
      </c>
    </row>
    <row r="1794">
      <c r="A1794" s="375" t="s">
        <v>8356</v>
      </c>
      <c r="B1794" s="376" t="s">
        <v>57</v>
      </c>
      <c r="C1794" s="377" t="str">
        <f>iferror(vlookup(B1794,Maps!$A$2:$B$111,2,false),"")</f>
        <v>Shadow Temple</v>
      </c>
      <c r="D1794" s="376" t="s">
        <v>14</v>
      </c>
      <c r="E1794" s="376" t="s">
        <v>680</v>
      </c>
      <c r="F1794" s="378"/>
      <c r="G1794" s="378"/>
      <c r="H1794" s="376" t="s">
        <v>2782</v>
      </c>
      <c r="I1794" s="338" t="s">
        <v>5261</v>
      </c>
      <c r="J1794" s="379" t="str">
        <f>iferror(vlookup(H1794,Actors!$A$2:$D$472,4,false),"")</f>
        <v>Redead &amp; Gibdo</v>
      </c>
      <c r="K1794" s="376" t="s">
        <v>854</v>
      </c>
      <c r="L1794" s="376" t="s">
        <v>8357</v>
      </c>
      <c r="M1794" s="381" t="str">
        <f>iferror(vlookup(A1794,Variables!$F$2:$G$2762,2,false),"")</f>
        <v>Redead (Crouching)</v>
      </c>
      <c r="N1794" s="378" t="s">
        <v>1059</v>
      </c>
    </row>
    <row r="1795">
      <c r="A1795" s="375" t="s">
        <v>7585</v>
      </c>
      <c r="B1795" s="376" t="s">
        <v>57</v>
      </c>
      <c r="C1795" s="377" t="str">
        <f>iferror(vlookup(B1795,Maps!$A$2:$B$111,2,false),"")</f>
        <v>Shadow Temple</v>
      </c>
      <c r="D1795" s="376" t="s">
        <v>14</v>
      </c>
      <c r="E1795" s="376" t="s">
        <v>680</v>
      </c>
      <c r="F1795" s="378"/>
      <c r="G1795" s="378"/>
      <c r="H1795" s="376" t="s">
        <v>2978</v>
      </c>
      <c r="I1795" s="338" t="s">
        <v>5589</v>
      </c>
      <c r="J1795" s="383" t="str">
        <f>iferror(vlookup(H1795,Actors!$A$2:$D$472,4,false),"")</f>
        <v>Pot</v>
      </c>
      <c r="K1795" s="384" t="s">
        <v>21</v>
      </c>
      <c r="L1795" s="376" t="s">
        <v>7586</v>
      </c>
      <c r="M1795" s="381" t="str">
        <f>iferror(vlookup(A1795,Variables!$F$2:$G$2762,2,false),"")</f>
        <v/>
      </c>
      <c r="N1795" s="385" t="s">
        <v>1059</v>
      </c>
    </row>
    <row r="1796">
      <c r="A1796" s="375" t="s">
        <v>8358</v>
      </c>
      <c r="B1796" s="376" t="s">
        <v>57</v>
      </c>
      <c r="C1796" s="377" t="str">
        <f>iferror(vlookup(B1796,Maps!$A$2:$B$111,2,false),"")</f>
        <v>Shadow Temple</v>
      </c>
      <c r="D1796" s="376" t="s">
        <v>14</v>
      </c>
      <c r="E1796" s="376" t="s">
        <v>680</v>
      </c>
      <c r="F1796" s="378"/>
      <c r="G1796" s="378"/>
      <c r="H1796" s="376" t="s">
        <v>2978</v>
      </c>
      <c r="I1796" s="338" t="s">
        <v>5589</v>
      </c>
      <c r="J1796" s="383" t="str">
        <f>iferror(vlookup(H1796,Actors!$A$2:$D$472,4,false),"")</f>
        <v>Pot</v>
      </c>
      <c r="K1796" s="384" t="s">
        <v>21</v>
      </c>
      <c r="L1796" s="376" t="s">
        <v>8359</v>
      </c>
      <c r="M1796" s="381" t="str">
        <f>iferror(vlookup(A1796,Variables!$F$2:$G$2762,2,false),"")</f>
        <v/>
      </c>
      <c r="N1796" s="385" t="s">
        <v>1059</v>
      </c>
    </row>
    <row r="1797">
      <c r="A1797" s="375" t="s">
        <v>7432</v>
      </c>
      <c r="B1797" s="376" t="s">
        <v>57</v>
      </c>
      <c r="C1797" s="377" t="str">
        <f>iferror(vlookup(B1797,Maps!$A$2:$B$111,2,false),"")</f>
        <v>Shadow Temple</v>
      </c>
      <c r="D1797" s="376" t="s">
        <v>14</v>
      </c>
      <c r="E1797" s="376" t="s">
        <v>680</v>
      </c>
      <c r="F1797" s="378"/>
      <c r="G1797" s="378"/>
      <c r="H1797" s="376" t="s">
        <v>82</v>
      </c>
      <c r="I1797" s="338" t="s">
        <v>4934</v>
      </c>
      <c r="J1797" s="379" t="str">
        <f>iferror(vlookup(H1797,Actors!$A$2:$D$472,4,false),"")</f>
        <v>Treasure Chest</v>
      </c>
      <c r="K1797" s="376" t="s">
        <v>110</v>
      </c>
      <c r="L1797" s="376" t="s">
        <v>7433</v>
      </c>
      <c r="M1797" s="381" t="str">
        <f>iferror(vlookup(A1797,Variables!$F$2:$G$2762,2,false),"")</f>
        <v>Large Chest (Clear Flag) - Dungeon Map</v>
      </c>
      <c r="N1797" s="378" t="s">
        <v>1059</v>
      </c>
    </row>
    <row r="1798">
      <c r="A1798" s="404" t="s">
        <v>8360</v>
      </c>
      <c r="B1798" s="405" t="s">
        <v>57</v>
      </c>
      <c r="C1798" s="406" t="str">
        <f>iferror(vlookup(B1798,Maps!$A$2:$B$111,2,false),"")</f>
        <v>Shadow Temple</v>
      </c>
      <c r="D1798" s="405" t="s">
        <v>14</v>
      </c>
      <c r="E1798" s="405" t="s">
        <v>682</v>
      </c>
      <c r="F1798" s="407"/>
      <c r="G1798" s="407"/>
      <c r="H1798" s="405" t="s">
        <v>2772</v>
      </c>
      <c r="I1798" s="408" t="s">
        <v>5244</v>
      </c>
      <c r="J1798" s="413" t="str">
        <f>iferror(vlookup(H1798,Actors!$A$2:$D$472,4,false),"")</f>
        <v>Beamos</v>
      </c>
      <c r="K1798" s="405" t="s">
        <v>2774</v>
      </c>
      <c r="L1798" s="405" t="s">
        <v>7657</v>
      </c>
      <c r="M1798" s="411" t="str">
        <f>iferror(vlookup(A1798,Variables!$F$2:$G$2762,2,false),"")</f>
        <v/>
      </c>
      <c r="N1798" s="407" t="s">
        <v>1059</v>
      </c>
    </row>
    <row r="1799">
      <c r="A1799" s="404" t="s">
        <v>7075</v>
      </c>
      <c r="B1799" s="405" t="s">
        <v>57</v>
      </c>
      <c r="C1799" s="406" t="str">
        <f>iferror(vlookup(B1799,Maps!$A$2:$B$111,2,false),"")</f>
        <v>Shadow Temple</v>
      </c>
      <c r="D1799" s="405" t="s">
        <v>14</v>
      </c>
      <c r="E1799" s="405" t="s">
        <v>682</v>
      </c>
      <c r="F1799" s="407"/>
      <c r="G1799" s="407"/>
      <c r="H1799" s="405" t="s">
        <v>104</v>
      </c>
      <c r="I1799" s="408" t="s">
        <v>5146</v>
      </c>
      <c r="J1799" s="413" t="str">
        <f>iferror(vlookup(H1799,Actors!$A$2:$D$472,4,false),"")</f>
        <v>Torch Stand (Generic)</v>
      </c>
      <c r="K1799" s="405" t="s">
        <v>2818</v>
      </c>
      <c r="L1799" s="405" t="s">
        <v>7076</v>
      </c>
      <c r="M1799" s="411" t="str">
        <f>iferror(vlookup(A1799,Variables!$F$2:$G$2762,2,false),"")</f>
        <v>Wooden Torch (Lit)</v>
      </c>
      <c r="N1799" s="407" t="s">
        <v>1059</v>
      </c>
    </row>
    <row r="1800">
      <c r="A1800" s="404" t="s">
        <v>8361</v>
      </c>
      <c r="B1800" s="405" t="s">
        <v>57</v>
      </c>
      <c r="C1800" s="406" t="str">
        <f>iferror(vlookup(B1800,Maps!$A$2:$B$111,2,false),"")</f>
        <v>Shadow Temple</v>
      </c>
      <c r="D1800" s="405" t="s">
        <v>14</v>
      </c>
      <c r="E1800" s="405" t="s">
        <v>682</v>
      </c>
      <c r="F1800" s="407"/>
      <c r="G1800" s="407"/>
      <c r="H1800" s="405" t="s">
        <v>3067</v>
      </c>
      <c r="I1800" s="408" t="s">
        <v>5719</v>
      </c>
      <c r="J1800" s="413" t="str">
        <f>iferror(vlookup(H1800,Actors!$A$2:$D$472,4,false),"")</f>
        <v>Square Sign</v>
      </c>
      <c r="K1800" s="405" t="s">
        <v>3030</v>
      </c>
      <c r="L1800" s="405" t="s">
        <v>288</v>
      </c>
      <c r="M1800" s="411" t="str">
        <f>iferror(vlookup(A1800,Variables!$F$2:$G$2762,2,false),"")</f>
        <v>Only one who has sacred feet / can cross the valley of the dead.</v>
      </c>
      <c r="N1800" s="407" t="s">
        <v>1059</v>
      </c>
    </row>
    <row r="1801">
      <c r="A1801" s="404" t="s">
        <v>8362</v>
      </c>
      <c r="B1801" s="405" t="s">
        <v>57</v>
      </c>
      <c r="C1801" s="406" t="str">
        <f>iferror(vlookup(B1801,Maps!$A$2:$B$111,2,false),"")</f>
        <v>Shadow Temple</v>
      </c>
      <c r="D1801" s="405" t="s">
        <v>14</v>
      </c>
      <c r="E1801" s="405" t="s">
        <v>682</v>
      </c>
      <c r="F1801" s="407"/>
      <c r="G1801" s="407"/>
      <c r="H1801" s="405" t="s">
        <v>3167</v>
      </c>
      <c r="I1801" s="408" t="s">
        <v>5904</v>
      </c>
      <c r="J1801" s="413" t="str">
        <f>iferror(vlookup(H1801,Actors!$A$2:$D$472,4,false),"")</f>
        <v>Checkable Spot</v>
      </c>
      <c r="K1801" s="405" t="s">
        <v>21</v>
      </c>
      <c r="L1801" s="405" t="s">
        <v>8363</v>
      </c>
      <c r="M1801" s="411" t="str">
        <f>iferror(vlookup(A1801,Variables!$F$2:$G$2762,2,false),"")</f>
        <v>Make my beak face the skull of truth.  The alternative is descent into the deep darkness.</v>
      </c>
      <c r="N1801" s="407" t="s">
        <v>1059</v>
      </c>
    </row>
    <row r="1802">
      <c r="A1802" s="404" t="s">
        <v>8364</v>
      </c>
      <c r="B1802" s="405" t="s">
        <v>57</v>
      </c>
      <c r="C1802" s="406" t="str">
        <f>iferror(vlookup(B1802,Maps!$A$2:$B$111,2,false),"")</f>
        <v>Shadow Temple</v>
      </c>
      <c r="D1802" s="405" t="s">
        <v>14</v>
      </c>
      <c r="E1802" s="405" t="s">
        <v>682</v>
      </c>
      <c r="F1802" s="407"/>
      <c r="G1802" s="407"/>
      <c r="H1802" s="405" t="s">
        <v>3167</v>
      </c>
      <c r="I1802" s="408" t="s">
        <v>5904</v>
      </c>
      <c r="J1802" s="413" t="str">
        <f>iferror(vlookup(H1802,Actors!$A$2:$D$472,4,false),"")</f>
        <v>Checkable Spot</v>
      </c>
      <c r="K1802" s="405" t="s">
        <v>21</v>
      </c>
      <c r="L1802" s="405" t="s">
        <v>8365</v>
      </c>
      <c r="M1802" s="411" t="str">
        <f>iferror(vlookup(A1802,Variables!$F$2:$G$2762,2,false),"")</f>
        <v>The Shadow will yield only to one with the eye of truth, handed down in Kakariko Village.</v>
      </c>
      <c r="N1802" s="407" t="s">
        <v>1059</v>
      </c>
    </row>
    <row r="1803">
      <c r="A1803" s="404" t="s">
        <v>8366</v>
      </c>
      <c r="B1803" s="405" t="s">
        <v>57</v>
      </c>
      <c r="C1803" s="406" t="str">
        <f>iferror(vlookup(B1803,Maps!$A$2:$B$111,2,false),"")</f>
        <v>Shadow Temple</v>
      </c>
      <c r="D1803" s="405" t="s">
        <v>14</v>
      </c>
      <c r="E1803" s="405" t="s">
        <v>682</v>
      </c>
      <c r="F1803" s="407"/>
      <c r="G1803" s="407"/>
      <c r="H1803" s="405" t="s">
        <v>2830</v>
      </c>
      <c r="I1803" s="408" t="s">
        <v>5339</v>
      </c>
      <c r="J1803" s="409" t="str">
        <f>iferror(vlookup(H1803,Actors!$A$2:$D$472,4,false),"")</f>
        <v/>
      </c>
      <c r="K1803" s="410" t="s">
        <v>21</v>
      </c>
      <c r="L1803" s="405" t="s">
        <v>42</v>
      </c>
      <c r="M1803" s="411" t="str">
        <f>iferror(vlookup(A1803,Variables!$F$2:$G$2762,2,false),"")</f>
        <v/>
      </c>
      <c r="N1803" s="412" t="s">
        <v>1059</v>
      </c>
    </row>
    <row r="1804">
      <c r="A1804" s="404" t="s">
        <v>8366</v>
      </c>
      <c r="B1804" s="405" t="s">
        <v>57</v>
      </c>
      <c r="C1804" s="406" t="str">
        <f>iferror(vlookup(B1804,Maps!$A$2:$B$111,2,false),"")</f>
        <v>Shadow Temple</v>
      </c>
      <c r="D1804" s="405" t="s">
        <v>14</v>
      </c>
      <c r="E1804" s="405" t="s">
        <v>682</v>
      </c>
      <c r="F1804" s="407"/>
      <c r="G1804" s="407"/>
      <c r="H1804" s="405" t="s">
        <v>2830</v>
      </c>
      <c r="I1804" s="408" t="s">
        <v>5339</v>
      </c>
      <c r="J1804" s="409" t="str">
        <f>iferror(vlookup(H1804,Actors!$A$2:$D$472,4,false),"")</f>
        <v/>
      </c>
      <c r="K1804" s="410" t="s">
        <v>21</v>
      </c>
      <c r="L1804" s="405" t="s">
        <v>42</v>
      </c>
      <c r="M1804" s="411" t="str">
        <f>iferror(vlookup(A1804,Variables!$F$2:$G$2762,2,false),"")</f>
        <v/>
      </c>
      <c r="N1804" s="412" t="s">
        <v>1059</v>
      </c>
    </row>
    <row r="1805">
      <c r="A1805" s="404" t="s">
        <v>8367</v>
      </c>
      <c r="B1805" s="405" t="s">
        <v>57</v>
      </c>
      <c r="C1805" s="406" t="str">
        <f>iferror(vlookup(B1805,Maps!$A$2:$B$111,2,false),"")</f>
        <v>Shadow Temple</v>
      </c>
      <c r="D1805" s="405" t="s">
        <v>14</v>
      </c>
      <c r="E1805" s="405" t="s">
        <v>682</v>
      </c>
      <c r="F1805" s="407"/>
      <c r="G1805" s="407"/>
      <c r="H1805" s="405" t="s">
        <v>2830</v>
      </c>
      <c r="I1805" s="408" t="s">
        <v>5339</v>
      </c>
      <c r="J1805" s="409" t="str">
        <f>iferror(vlookup(H1805,Actors!$A$2:$D$472,4,false),"")</f>
        <v/>
      </c>
      <c r="K1805" s="410" t="s">
        <v>21</v>
      </c>
      <c r="L1805" s="405" t="s">
        <v>55</v>
      </c>
      <c r="M1805" s="411" t="str">
        <f>iferror(vlookup(A1805,Variables!$F$2:$G$2762,2,false),"")</f>
        <v/>
      </c>
      <c r="N1805" s="412" t="s">
        <v>1059</v>
      </c>
    </row>
    <row r="1806">
      <c r="A1806" s="404" t="s">
        <v>8368</v>
      </c>
      <c r="B1806" s="405" t="s">
        <v>57</v>
      </c>
      <c r="C1806" s="406" t="str">
        <f>iferror(vlookup(B1806,Maps!$A$2:$B$111,2,false),"")</f>
        <v>Shadow Temple</v>
      </c>
      <c r="D1806" s="405" t="s">
        <v>14</v>
      </c>
      <c r="E1806" s="405" t="s">
        <v>682</v>
      </c>
      <c r="F1806" s="407"/>
      <c r="G1806" s="407"/>
      <c r="H1806" s="405" t="s">
        <v>2943</v>
      </c>
      <c r="I1806" s="408" t="s">
        <v>5525</v>
      </c>
      <c r="J1806" s="409" t="str">
        <f>iferror(vlookup(H1806,Actors!$A$2:$D$472,4,false),"")</f>
        <v/>
      </c>
      <c r="K1806" s="410" t="s">
        <v>643</v>
      </c>
      <c r="L1806" s="405" t="s">
        <v>8369</v>
      </c>
      <c r="M1806" s="411" t="str">
        <f>iferror(vlookup(A1806,Variables!$F$2:$G$2762,2,false),"")</f>
        <v/>
      </c>
      <c r="N1806" s="412" t="s">
        <v>1059</v>
      </c>
    </row>
    <row r="1807">
      <c r="A1807" s="404" t="s">
        <v>8370</v>
      </c>
      <c r="B1807" s="405" t="s">
        <v>57</v>
      </c>
      <c r="C1807" s="406" t="str">
        <f>iferror(vlookup(B1807,Maps!$A$2:$B$111,2,false),"")</f>
        <v>Shadow Temple</v>
      </c>
      <c r="D1807" s="405" t="s">
        <v>14</v>
      </c>
      <c r="E1807" s="405" t="s">
        <v>682</v>
      </c>
      <c r="F1807" s="407"/>
      <c r="G1807" s="407"/>
      <c r="H1807" s="405" t="s">
        <v>2943</v>
      </c>
      <c r="I1807" s="408" t="s">
        <v>5525</v>
      </c>
      <c r="J1807" s="409" t="str">
        <f>iferror(vlookup(H1807,Actors!$A$2:$D$472,4,false),"")</f>
        <v/>
      </c>
      <c r="K1807" s="410" t="s">
        <v>643</v>
      </c>
      <c r="L1807" s="405" t="s">
        <v>8371</v>
      </c>
      <c r="M1807" s="411" t="str">
        <f>iferror(vlookup(A1807,Variables!$F$2:$G$2762,2,false),"")</f>
        <v/>
      </c>
      <c r="N1807" s="412" t="s">
        <v>1059</v>
      </c>
    </row>
    <row r="1808">
      <c r="A1808" s="404" t="s">
        <v>8372</v>
      </c>
      <c r="B1808" s="405" t="s">
        <v>57</v>
      </c>
      <c r="C1808" s="406" t="str">
        <f>iferror(vlookup(B1808,Maps!$A$2:$B$111,2,false),"")</f>
        <v>Shadow Temple</v>
      </c>
      <c r="D1808" s="405" t="s">
        <v>14</v>
      </c>
      <c r="E1808" s="405" t="s">
        <v>682</v>
      </c>
      <c r="F1808" s="407"/>
      <c r="G1808" s="407"/>
      <c r="H1808" s="405" t="s">
        <v>2943</v>
      </c>
      <c r="I1808" s="408" t="s">
        <v>5525</v>
      </c>
      <c r="J1808" s="409" t="str">
        <f>iferror(vlookup(H1808,Actors!$A$2:$D$472,4,false),"")</f>
        <v/>
      </c>
      <c r="K1808" s="410" t="s">
        <v>643</v>
      </c>
      <c r="L1808" s="405" t="s">
        <v>8373</v>
      </c>
      <c r="M1808" s="411" t="str">
        <f>iferror(vlookup(A1808,Variables!$F$2:$G$2762,2,false),"")</f>
        <v/>
      </c>
      <c r="N1808" s="412" t="s">
        <v>1059</v>
      </c>
    </row>
    <row r="1809">
      <c r="A1809" s="404" t="s">
        <v>8372</v>
      </c>
      <c r="B1809" s="405" t="s">
        <v>57</v>
      </c>
      <c r="C1809" s="406" t="str">
        <f>iferror(vlookup(B1809,Maps!$A$2:$B$111,2,false),"")</f>
        <v>Shadow Temple</v>
      </c>
      <c r="D1809" s="405" t="s">
        <v>14</v>
      </c>
      <c r="E1809" s="405" t="s">
        <v>682</v>
      </c>
      <c r="F1809" s="407"/>
      <c r="G1809" s="407"/>
      <c r="H1809" s="405" t="s">
        <v>2943</v>
      </c>
      <c r="I1809" s="408" t="s">
        <v>5525</v>
      </c>
      <c r="J1809" s="409" t="str">
        <f>iferror(vlookup(H1809,Actors!$A$2:$D$472,4,false),"")</f>
        <v/>
      </c>
      <c r="K1809" s="410" t="s">
        <v>643</v>
      </c>
      <c r="L1809" s="405" t="s">
        <v>8373</v>
      </c>
      <c r="M1809" s="411" t="str">
        <f>iferror(vlookup(A1809,Variables!$F$2:$G$2762,2,false),"")</f>
        <v/>
      </c>
      <c r="N1809" s="412" t="s">
        <v>1059</v>
      </c>
    </row>
    <row r="1810">
      <c r="A1810" s="404" t="s">
        <v>8372</v>
      </c>
      <c r="B1810" s="405" t="s">
        <v>57</v>
      </c>
      <c r="C1810" s="406" t="str">
        <f>iferror(vlookup(B1810,Maps!$A$2:$B$111,2,false),"")</f>
        <v>Shadow Temple</v>
      </c>
      <c r="D1810" s="405" t="s">
        <v>14</v>
      </c>
      <c r="E1810" s="405" t="s">
        <v>682</v>
      </c>
      <c r="F1810" s="407"/>
      <c r="G1810" s="407"/>
      <c r="H1810" s="405" t="s">
        <v>2943</v>
      </c>
      <c r="I1810" s="408" t="s">
        <v>5525</v>
      </c>
      <c r="J1810" s="409" t="str">
        <f>iferror(vlookup(H1810,Actors!$A$2:$D$472,4,false),"")</f>
        <v/>
      </c>
      <c r="K1810" s="410" t="s">
        <v>643</v>
      </c>
      <c r="L1810" s="405" t="s">
        <v>8373</v>
      </c>
      <c r="M1810" s="411" t="str">
        <f>iferror(vlookup(A1810,Variables!$F$2:$G$2762,2,false),"")</f>
        <v/>
      </c>
      <c r="N1810" s="412" t="s">
        <v>1059</v>
      </c>
    </row>
    <row r="1811">
      <c r="A1811" s="404" t="s">
        <v>8372</v>
      </c>
      <c r="B1811" s="405" t="s">
        <v>57</v>
      </c>
      <c r="C1811" s="406" t="str">
        <f>iferror(vlookup(B1811,Maps!$A$2:$B$111,2,false),"")</f>
        <v>Shadow Temple</v>
      </c>
      <c r="D1811" s="405" t="s">
        <v>14</v>
      </c>
      <c r="E1811" s="405" t="s">
        <v>682</v>
      </c>
      <c r="F1811" s="407"/>
      <c r="G1811" s="407"/>
      <c r="H1811" s="405" t="s">
        <v>2943</v>
      </c>
      <c r="I1811" s="408" t="s">
        <v>5525</v>
      </c>
      <c r="J1811" s="409" t="str">
        <f>iferror(vlookup(H1811,Actors!$A$2:$D$472,4,false),"")</f>
        <v/>
      </c>
      <c r="K1811" s="410" t="s">
        <v>643</v>
      </c>
      <c r="L1811" s="405" t="s">
        <v>8373</v>
      </c>
      <c r="M1811" s="411" t="str">
        <f>iferror(vlookup(A1811,Variables!$F$2:$G$2762,2,false),"")</f>
        <v/>
      </c>
      <c r="N1811" s="412" t="s">
        <v>1059</v>
      </c>
    </row>
    <row r="1812">
      <c r="A1812" s="404" t="s">
        <v>8372</v>
      </c>
      <c r="B1812" s="405" t="s">
        <v>57</v>
      </c>
      <c r="C1812" s="406" t="str">
        <f>iferror(vlookup(B1812,Maps!$A$2:$B$111,2,false),"")</f>
        <v>Shadow Temple</v>
      </c>
      <c r="D1812" s="405" t="s">
        <v>14</v>
      </c>
      <c r="E1812" s="405" t="s">
        <v>682</v>
      </c>
      <c r="F1812" s="407"/>
      <c r="G1812" s="407"/>
      <c r="H1812" s="405" t="s">
        <v>2943</v>
      </c>
      <c r="I1812" s="408" t="s">
        <v>5525</v>
      </c>
      <c r="J1812" s="409" t="str">
        <f>iferror(vlookup(H1812,Actors!$A$2:$D$472,4,false),"")</f>
        <v/>
      </c>
      <c r="K1812" s="410" t="s">
        <v>643</v>
      </c>
      <c r="L1812" s="405" t="s">
        <v>8373</v>
      </c>
      <c r="M1812" s="411" t="str">
        <f>iferror(vlookup(A1812,Variables!$F$2:$G$2762,2,false),"")</f>
        <v/>
      </c>
      <c r="N1812" s="412" t="s">
        <v>1059</v>
      </c>
    </row>
    <row r="1813">
      <c r="A1813" s="404" t="s">
        <v>8374</v>
      </c>
      <c r="B1813" s="405" t="s">
        <v>57</v>
      </c>
      <c r="C1813" s="406" t="str">
        <f>iferror(vlookup(B1813,Maps!$A$2:$B$111,2,false),"")</f>
        <v>Shadow Temple</v>
      </c>
      <c r="D1813" s="405" t="s">
        <v>14</v>
      </c>
      <c r="E1813" s="405" t="s">
        <v>682</v>
      </c>
      <c r="F1813" s="407"/>
      <c r="G1813" s="407"/>
      <c r="H1813" s="405" t="s">
        <v>2943</v>
      </c>
      <c r="I1813" s="408" t="s">
        <v>5525</v>
      </c>
      <c r="J1813" s="409" t="str">
        <f>iferror(vlookup(H1813,Actors!$A$2:$D$472,4,false),"")</f>
        <v/>
      </c>
      <c r="K1813" s="410" t="s">
        <v>643</v>
      </c>
      <c r="L1813" s="405" t="s">
        <v>8375</v>
      </c>
      <c r="M1813" s="411" t="str">
        <f>iferror(vlookup(A1813,Variables!$F$2:$G$2762,2,false),"")</f>
        <v/>
      </c>
      <c r="N1813" s="412" t="s">
        <v>1059</v>
      </c>
    </row>
    <row r="1814">
      <c r="A1814" s="375" t="s">
        <v>8376</v>
      </c>
      <c r="B1814" s="376" t="s">
        <v>57</v>
      </c>
      <c r="C1814" s="377" t="str">
        <f>iferror(vlookup(B1814,Maps!$A$2:$B$111,2,false),"")</f>
        <v>Shadow Temple</v>
      </c>
      <c r="D1814" s="376" t="s">
        <v>14</v>
      </c>
      <c r="E1814" s="376" t="s">
        <v>684</v>
      </c>
      <c r="F1814" s="378"/>
      <c r="G1814" s="378"/>
      <c r="H1814" s="376" t="s">
        <v>2830</v>
      </c>
      <c r="I1814" s="338" t="s">
        <v>5339</v>
      </c>
      <c r="J1814" s="383" t="str">
        <f>iferror(vlookup(H1814,Actors!$A$2:$D$472,4,false),"")</f>
        <v/>
      </c>
      <c r="K1814" s="384" t="s">
        <v>21</v>
      </c>
      <c r="L1814" s="376" t="s">
        <v>48</v>
      </c>
      <c r="M1814" s="381" t="str">
        <f>iferror(vlookup(A1814,Variables!$F$2:$G$2762,2,false),"")</f>
        <v/>
      </c>
      <c r="N1814" s="385" t="s">
        <v>1059</v>
      </c>
    </row>
    <row r="1815">
      <c r="A1815" s="404" t="s">
        <v>8377</v>
      </c>
      <c r="B1815" s="405" t="s">
        <v>57</v>
      </c>
      <c r="C1815" s="406" t="str">
        <f>iferror(vlookup(B1815,Maps!$A$2:$B$111,2,false),"")</f>
        <v>Shadow Temple</v>
      </c>
      <c r="D1815" s="405" t="s">
        <v>14</v>
      </c>
      <c r="E1815" s="405" t="s">
        <v>686</v>
      </c>
      <c r="F1815" s="407"/>
      <c r="G1815" s="407"/>
      <c r="H1815" s="405" t="s">
        <v>2819</v>
      </c>
      <c r="I1815" s="408" t="s">
        <v>5315</v>
      </c>
      <c r="J1815" s="413" t="str">
        <f>iferror(vlookup(H1815,Actors!$A$2:$D$472,4,false),"")</f>
        <v>Dead Hand's Hands</v>
      </c>
      <c r="K1815" s="405" t="s">
        <v>2820</v>
      </c>
      <c r="L1815" s="405" t="s">
        <v>7164</v>
      </c>
      <c r="M1815" s="411" t="str">
        <f>iferror(vlookup(A1815,Variables!$F$2:$G$2762,2,false),"")</f>
        <v>Dead Hand's Hands</v>
      </c>
      <c r="N1815" s="407" t="s">
        <v>1059</v>
      </c>
    </row>
    <row r="1816">
      <c r="A1816" s="404" t="s">
        <v>8377</v>
      </c>
      <c r="B1816" s="405" t="s">
        <v>57</v>
      </c>
      <c r="C1816" s="406" t="str">
        <f>iferror(vlookup(B1816,Maps!$A$2:$B$111,2,false),"")</f>
        <v>Shadow Temple</v>
      </c>
      <c r="D1816" s="405" t="s">
        <v>14</v>
      </c>
      <c r="E1816" s="405" t="s">
        <v>686</v>
      </c>
      <c r="F1816" s="407"/>
      <c r="G1816" s="407"/>
      <c r="H1816" s="405" t="s">
        <v>2819</v>
      </c>
      <c r="I1816" s="408" t="s">
        <v>5315</v>
      </c>
      <c r="J1816" s="413" t="str">
        <f>iferror(vlookup(H1816,Actors!$A$2:$D$472,4,false),"")</f>
        <v>Dead Hand's Hands</v>
      </c>
      <c r="K1816" s="405" t="s">
        <v>2820</v>
      </c>
      <c r="L1816" s="405" t="s">
        <v>7164</v>
      </c>
      <c r="M1816" s="411" t="str">
        <f>iferror(vlookup(A1816,Variables!$F$2:$G$2762,2,false),"")</f>
        <v>Dead Hand's Hands</v>
      </c>
      <c r="N1816" s="407" t="s">
        <v>1059</v>
      </c>
    </row>
    <row r="1817">
      <c r="A1817" s="404" t="s">
        <v>8377</v>
      </c>
      <c r="B1817" s="405" t="s">
        <v>57</v>
      </c>
      <c r="C1817" s="406" t="str">
        <f>iferror(vlookup(B1817,Maps!$A$2:$B$111,2,false),"")</f>
        <v>Shadow Temple</v>
      </c>
      <c r="D1817" s="405" t="s">
        <v>14</v>
      </c>
      <c r="E1817" s="405" t="s">
        <v>686</v>
      </c>
      <c r="F1817" s="407"/>
      <c r="G1817" s="407"/>
      <c r="H1817" s="405" t="s">
        <v>2819</v>
      </c>
      <c r="I1817" s="408" t="s">
        <v>5315</v>
      </c>
      <c r="J1817" s="413" t="str">
        <f>iferror(vlookup(H1817,Actors!$A$2:$D$472,4,false),"")</f>
        <v>Dead Hand's Hands</v>
      </c>
      <c r="K1817" s="405" t="s">
        <v>2820</v>
      </c>
      <c r="L1817" s="405" t="s">
        <v>7164</v>
      </c>
      <c r="M1817" s="411" t="str">
        <f>iferror(vlookup(A1817,Variables!$F$2:$G$2762,2,false),"")</f>
        <v>Dead Hand's Hands</v>
      </c>
      <c r="N1817" s="407" t="s">
        <v>1059</v>
      </c>
    </row>
    <row r="1818">
      <c r="A1818" s="404" t="s">
        <v>8377</v>
      </c>
      <c r="B1818" s="405" t="s">
        <v>57</v>
      </c>
      <c r="C1818" s="406" t="str">
        <f>iferror(vlookup(B1818,Maps!$A$2:$B$111,2,false),"")</f>
        <v>Shadow Temple</v>
      </c>
      <c r="D1818" s="405" t="s">
        <v>14</v>
      </c>
      <c r="E1818" s="405" t="s">
        <v>686</v>
      </c>
      <c r="F1818" s="407"/>
      <c r="G1818" s="407"/>
      <c r="H1818" s="405" t="s">
        <v>2819</v>
      </c>
      <c r="I1818" s="408" t="s">
        <v>5315</v>
      </c>
      <c r="J1818" s="413" t="str">
        <f>iferror(vlookup(H1818,Actors!$A$2:$D$472,4,false),"")</f>
        <v>Dead Hand's Hands</v>
      </c>
      <c r="K1818" s="405" t="s">
        <v>2820</v>
      </c>
      <c r="L1818" s="405" t="s">
        <v>7164</v>
      </c>
      <c r="M1818" s="411" t="str">
        <f>iferror(vlookup(A1818,Variables!$F$2:$G$2762,2,false),"")</f>
        <v>Dead Hand's Hands</v>
      </c>
      <c r="N1818" s="407" t="s">
        <v>1059</v>
      </c>
    </row>
    <row r="1819">
      <c r="A1819" s="404" t="s">
        <v>8377</v>
      </c>
      <c r="B1819" s="405" t="s">
        <v>57</v>
      </c>
      <c r="C1819" s="406" t="str">
        <f>iferror(vlookup(B1819,Maps!$A$2:$B$111,2,false),"")</f>
        <v>Shadow Temple</v>
      </c>
      <c r="D1819" s="405" t="s">
        <v>14</v>
      </c>
      <c r="E1819" s="405" t="s">
        <v>686</v>
      </c>
      <c r="F1819" s="407"/>
      <c r="G1819" s="407"/>
      <c r="H1819" s="405" t="s">
        <v>2819</v>
      </c>
      <c r="I1819" s="408" t="s">
        <v>5315</v>
      </c>
      <c r="J1819" s="413" t="str">
        <f>iferror(vlookup(H1819,Actors!$A$2:$D$472,4,false),"")</f>
        <v>Dead Hand's Hands</v>
      </c>
      <c r="K1819" s="405" t="s">
        <v>2820</v>
      </c>
      <c r="L1819" s="405" t="s">
        <v>7164</v>
      </c>
      <c r="M1819" s="411" t="str">
        <f>iferror(vlookup(A1819,Variables!$F$2:$G$2762,2,false),"")</f>
        <v>Dead Hand's Hands</v>
      </c>
      <c r="N1819" s="407" t="s">
        <v>1059</v>
      </c>
    </row>
    <row r="1820">
      <c r="A1820" s="404" t="s">
        <v>8377</v>
      </c>
      <c r="B1820" s="405" t="s">
        <v>57</v>
      </c>
      <c r="C1820" s="406" t="str">
        <f>iferror(vlookup(B1820,Maps!$A$2:$B$111,2,false),"")</f>
        <v>Shadow Temple</v>
      </c>
      <c r="D1820" s="405" t="s">
        <v>14</v>
      </c>
      <c r="E1820" s="405" t="s">
        <v>686</v>
      </c>
      <c r="F1820" s="407"/>
      <c r="G1820" s="407"/>
      <c r="H1820" s="405" t="s">
        <v>2819</v>
      </c>
      <c r="I1820" s="408" t="s">
        <v>5315</v>
      </c>
      <c r="J1820" s="413" t="str">
        <f>iferror(vlookup(H1820,Actors!$A$2:$D$472,4,false),"")</f>
        <v>Dead Hand's Hands</v>
      </c>
      <c r="K1820" s="405" t="s">
        <v>2820</v>
      </c>
      <c r="L1820" s="405" t="s">
        <v>7164</v>
      </c>
      <c r="M1820" s="411" t="str">
        <f>iferror(vlookup(A1820,Variables!$F$2:$G$2762,2,false),"")</f>
        <v>Dead Hand's Hands</v>
      </c>
      <c r="N1820" s="407" t="s">
        <v>1059</v>
      </c>
    </row>
    <row r="1821">
      <c r="A1821" s="404" t="s">
        <v>8378</v>
      </c>
      <c r="B1821" s="405" t="s">
        <v>57</v>
      </c>
      <c r="C1821" s="406" t="str">
        <f>iferror(vlookup(B1821,Maps!$A$2:$B$111,2,false),"")</f>
        <v>Shadow Temple</v>
      </c>
      <c r="D1821" s="405" t="s">
        <v>14</v>
      </c>
      <c r="E1821" s="405" t="s">
        <v>686</v>
      </c>
      <c r="F1821" s="407"/>
      <c r="G1821" s="407"/>
      <c r="H1821" s="405" t="s">
        <v>2818</v>
      </c>
      <c r="I1821" s="408" t="s">
        <v>5313</v>
      </c>
      <c r="J1821" s="413" t="str">
        <f>iferror(vlookup(H1821,Actors!$A$2:$D$472,4,false),"")</f>
        <v>Dead Hand</v>
      </c>
      <c r="K1821" s="405" t="s">
        <v>2820</v>
      </c>
      <c r="L1821" s="405" t="s">
        <v>7164</v>
      </c>
      <c r="M1821" s="411" t="str">
        <f>iferror(vlookup(A1821,Variables!$F$2:$G$2762,2,false),"")</f>
        <v>Dead Hand</v>
      </c>
      <c r="N1821" s="407" t="s">
        <v>1059</v>
      </c>
    </row>
    <row r="1822">
      <c r="A1822" s="404" t="s">
        <v>8379</v>
      </c>
      <c r="B1822" s="405" t="s">
        <v>57</v>
      </c>
      <c r="C1822" s="406" t="str">
        <f>iferror(vlookup(B1822,Maps!$A$2:$B$111,2,false),"")</f>
        <v>Shadow Temple</v>
      </c>
      <c r="D1822" s="405" t="s">
        <v>14</v>
      </c>
      <c r="E1822" s="405" t="s">
        <v>686</v>
      </c>
      <c r="F1822" s="407"/>
      <c r="G1822" s="407"/>
      <c r="H1822" s="405" t="s">
        <v>82</v>
      </c>
      <c r="I1822" s="408" t="s">
        <v>4934</v>
      </c>
      <c r="J1822" s="413" t="str">
        <f>iferror(vlookup(H1822,Actors!$A$2:$D$472,4,false),"")</f>
        <v>Treasure Chest</v>
      </c>
      <c r="K1822" s="405" t="s">
        <v>110</v>
      </c>
      <c r="L1822" s="405" t="s">
        <v>8380</v>
      </c>
      <c r="M1822" s="411" t="str">
        <f>iferror(vlookup(A1822,Variables!$F$2:$G$2762,2,false),"")</f>
        <v>Large Chest (Clear Flag) - Hover Boots</v>
      </c>
      <c r="N1822" s="407" t="s">
        <v>1059</v>
      </c>
    </row>
    <row r="1823">
      <c r="A1823" s="375" t="s">
        <v>8087</v>
      </c>
      <c r="B1823" s="376" t="s">
        <v>57</v>
      </c>
      <c r="C1823" s="377" t="str">
        <f>iferror(vlookup(B1823,Maps!$A$2:$B$111,2,false),"")</f>
        <v>Shadow Temple</v>
      </c>
      <c r="D1823" s="376" t="s">
        <v>14</v>
      </c>
      <c r="E1823" s="376" t="s">
        <v>688</v>
      </c>
      <c r="F1823" s="378"/>
      <c r="G1823" s="378"/>
      <c r="H1823" s="376" t="s">
        <v>2772</v>
      </c>
      <c r="I1823" s="338" t="s">
        <v>5244</v>
      </c>
      <c r="J1823" s="379" t="str">
        <f>iferror(vlookup(H1823,Actors!$A$2:$D$472,4,false),"")</f>
        <v>Beamos</v>
      </c>
      <c r="K1823" s="376" t="s">
        <v>2774</v>
      </c>
      <c r="L1823" s="376" t="s">
        <v>4506</v>
      </c>
      <c r="M1823" s="381" t="str">
        <f>iferror(vlookup(A1823,Variables!$F$2:$G$2762,2,false),"")</f>
        <v/>
      </c>
      <c r="N1823" s="378" t="s">
        <v>1059</v>
      </c>
    </row>
    <row r="1824">
      <c r="A1824" s="375" t="s">
        <v>8367</v>
      </c>
      <c r="B1824" s="376" t="s">
        <v>57</v>
      </c>
      <c r="C1824" s="377" t="str">
        <f>iferror(vlookup(B1824,Maps!$A$2:$B$111,2,false),"")</f>
        <v>Shadow Temple</v>
      </c>
      <c r="D1824" s="376" t="s">
        <v>14</v>
      </c>
      <c r="E1824" s="376" t="s">
        <v>688</v>
      </c>
      <c r="F1824" s="378"/>
      <c r="G1824" s="378"/>
      <c r="H1824" s="376" t="s">
        <v>2830</v>
      </c>
      <c r="I1824" s="338" t="s">
        <v>5339</v>
      </c>
      <c r="J1824" s="383" t="str">
        <f>iferror(vlookup(H1824,Actors!$A$2:$D$472,4,false),"")</f>
        <v/>
      </c>
      <c r="K1824" s="384" t="s">
        <v>21</v>
      </c>
      <c r="L1824" s="376" t="s">
        <v>55</v>
      </c>
      <c r="M1824" s="381" t="str">
        <f>iferror(vlookup(A1824,Variables!$F$2:$G$2762,2,false),"")</f>
        <v/>
      </c>
      <c r="N1824" s="385" t="s">
        <v>1059</v>
      </c>
    </row>
    <row r="1825">
      <c r="A1825" s="375" t="s">
        <v>8381</v>
      </c>
      <c r="B1825" s="376" t="s">
        <v>57</v>
      </c>
      <c r="C1825" s="377" t="str">
        <f>iferror(vlookup(B1825,Maps!$A$2:$B$111,2,false),"")</f>
        <v>Shadow Temple</v>
      </c>
      <c r="D1825" s="376" t="s">
        <v>14</v>
      </c>
      <c r="E1825" s="376" t="s">
        <v>688</v>
      </c>
      <c r="F1825" s="378"/>
      <c r="G1825" s="378"/>
      <c r="H1825" s="376" t="s">
        <v>2864</v>
      </c>
      <c r="I1825" s="338" t="s">
        <v>5384</v>
      </c>
      <c r="J1825" s="383" t="str">
        <f>iferror(vlookup(H1825,Actors!$A$2:$D$472,4,false),"")</f>
        <v/>
      </c>
      <c r="K1825" s="384" t="s">
        <v>21</v>
      </c>
      <c r="L1825" s="376" t="s">
        <v>8382</v>
      </c>
      <c r="M1825" s="381" t="str">
        <f>iferror(vlookup(A1825,Variables!$F$2:$G$2762,2,false),"")</f>
        <v/>
      </c>
      <c r="N1825" s="385" t="s">
        <v>1059</v>
      </c>
    </row>
    <row r="1826">
      <c r="A1826" s="375" t="s">
        <v>8383</v>
      </c>
      <c r="B1826" s="376" t="s">
        <v>57</v>
      </c>
      <c r="C1826" s="377" t="str">
        <f>iferror(vlookup(B1826,Maps!$A$2:$B$111,2,false),"")</f>
        <v>Shadow Temple</v>
      </c>
      <c r="D1826" s="376" t="s">
        <v>14</v>
      </c>
      <c r="E1826" s="376" t="s">
        <v>688</v>
      </c>
      <c r="F1826" s="378"/>
      <c r="G1826" s="378"/>
      <c r="H1826" s="376" t="s">
        <v>3165</v>
      </c>
      <c r="I1826" s="338" t="s">
        <v>5898</v>
      </c>
      <c r="J1826" s="383" t="str">
        <f>iferror(vlookup(H1826,Actors!$A$2:$D$472,4,false),"")</f>
        <v>???</v>
      </c>
      <c r="K1826" s="384" t="s">
        <v>21</v>
      </c>
      <c r="L1826" s="376" t="s">
        <v>8384</v>
      </c>
      <c r="M1826" s="381" t="str">
        <f>iferror(vlookup(A1826,Variables!$F$2:$G$2762,2,false),"")</f>
        <v/>
      </c>
      <c r="N1826" s="385" t="s">
        <v>1059</v>
      </c>
    </row>
    <row r="1827">
      <c r="A1827" s="404" t="s">
        <v>8385</v>
      </c>
      <c r="B1827" s="405" t="s">
        <v>57</v>
      </c>
      <c r="C1827" s="406" t="str">
        <f>iferror(vlookup(B1827,Maps!$A$2:$B$111,2,false),"")</f>
        <v>Shadow Temple</v>
      </c>
      <c r="D1827" s="405" t="s">
        <v>14</v>
      </c>
      <c r="E1827" s="405" t="s">
        <v>690</v>
      </c>
      <c r="F1827" s="407"/>
      <c r="G1827" s="407"/>
      <c r="H1827" s="405" t="s">
        <v>697</v>
      </c>
      <c r="I1827" s="408" t="s">
        <v>5606</v>
      </c>
      <c r="J1827" s="409" t="str">
        <f>iferror(vlookup(H1827,Actors!$A$2:$D$472,4,false),"")</f>
        <v>Silver Rupee</v>
      </c>
      <c r="K1827" s="410" t="s">
        <v>21</v>
      </c>
      <c r="L1827" s="405" t="s">
        <v>8386</v>
      </c>
      <c r="M1827" s="411" t="str">
        <f>iferror(vlookup(A1827,Variables!$F$2:$G$2762,2,false),"")</f>
        <v/>
      </c>
      <c r="N1827" s="412" t="s">
        <v>1059</v>
      </c>
    </row>
    <row r="1828">
      <c r="A1828" s="404" t="s">
        <v>8385</v>
      </c>
      <c r="B1828" s="405" t="s">
        <v>57</v>
      </c>
      <c r="C1828" s="406" t="str">
        <f>iferror(vlookup(B1828,Maps!$A$2:$B$111,2,false),"")</f>
        <v>Shadow Temple</v>
      </c>
      <c r="D1828" s="405" t="s">
        <v>14</v>
      </c>
      <c r="E1828" s="405" t="s">
        <v>690</v>
      </c>
      <c r="F1828" s="407"/>
      <c r="G1828" s="407"/>
      <c r="H1828" s="405" t="s">
        <v>697</v>
      </c>
      <c r="I1828" s="408" t="s">
        <v>5606</v>
      </c>
      <c r="J1828" s="409" t="str">
        <f>iferror(vlookup(H1828,Actors!$A$2:$D$472,4,false),"")</f>
        <v>Silver Rupee</v>
      </c>
      <c r="K1828" s="410" t="s">
        <v>21</v>
      </c>
      <c r="L1828" s="405" t="s">
        <v>8386</v>
      </c>
      <c r="M1828" s="411" t="str">
        <f>iferror(vlookup(A1828,Variables!$F$2:$G$2762,2,false),"")</f>
        <v/>
      </c>
      <c r="N1828" s="412" t="s">
        <v>1059</v>
      </c>
    </row>
    <row r="1829">
      <c r="A1829" s="404" t="s">
        <v>8385</v>
      </c>
      <c r="B1829" s="405" t="s">
        <v>57</v>
      </c>
      <c r="C1829" s="406" t="str">
        <f>iferror(vlookup(B1829,Maps!$A$2:$B$111,2,false),"")</f>
        <v>Shadow Temple</v>
      </c>
      <c r="D1829" s="405" t="s">
        <v>14</v>
      </c>
      <c r="E1829" s="405" t="s">
        <v>690</v>
      </c>
      <c r="F1829" s="407"/>
      <c r="G1829" s="407"/>
      <c r="H1829" s="405" t="s">
        <v>697</v>
      </c>
      <c r="I1829" s="408" t="s">
        <v>5606</v>
      </c>
      <c r="J1829" s="409" t="str">
        <f>iferror(vlookup(H1829,Actors!$A$2:$D$472,4,false),"")</f>
        <v>Silver Rupee</v>
      </c>
      <c r="K1829" s="410" t="s">
        <v>21</v>
      </c>
      <c r="L1829" s="405" t="s">
        <v>8386</v>
      </c>
      <c r="M1829" s="411" t="str">
        <f>iferror(vlookup(A1829,Variables!$F$2:$G$2762,2,false),"")</f>
        <v/>
      </c>
      <c r="N1829" s="412" t="s">
        <v>1059</v>
      </c>
    </row>
    <row r="1830">
      <c r="A1830" s="404" t="s">
        <v>8385</v>
      </c>
      <c r="B1830" s="405" t="s">
        <v>57</v>
      </c>
      <c r="C1830" s="406" t="str">
        <f>iferror(vlookup(B1830,Maps!$A$2:$B$111,2,false),"")</f>
        <v>Shadow Temple</v>
      </c>
      <c r="D1830" s="405" t="s">
        <v>14</v>
      </c>
      <c r="E1830" s="405" t="s">
        <v>690</v>
      </c>
      <c r="F1830" s="407"/>
      <c r="G1830" s="407"/>
      <c r="H1830" s="405" t="s">
        <v>697</v>
      </c>
      <c r="I1830" s="408" t="s">
        <v>5606</v>
      </c>
      <c r="J1830" s="409" t="str">
        <f>iferror(vlookup(H1830,Actors!$A$2:$D$472,4,false),"")</f>
        <v>Silver Rupee</v>
      </c>
      <c r="K1830" s="410" t="s">
        <v>21</v>
      </c>
      <c r="L1830" s="405" t="s">
        <v>8386</v>
      </c>
      <c r="M1830" s="411" t="str">
        <f>iferror(vlookup(A1830,Variables!$F$2:$G$2762,2,false),"")</f>
        <v/>
      </c>
      <c r="N1830" s="412" t="s">
        <v>1059</v>
      </c>
    </row>
    <row r="1831">
      <c r="A1831" s="404" t="s">
        <v>8385</v>
      </c>
      <c r="B1831" s="405" t="s">
        <v>57</v>
      </c>
      <c r="C1831" s="406" t="str">
        <f>iferror(vlookup(B1831,Maps!$A$2:$B$111,2,false),"")</f>
        <v>Shadow Temple</v>
      </c>
      <c r="D1831" s="405" t="s">
        <v>14</v>
      </c>
      <c r="E1831" s="405" t="s">
        <v>690</v>
      </c>
      <c r="F1831" s="407"/>
      <c r="G1831" s="407"/>
      <c r="H1831" s="405" t="s">
        <v>697</v>
      </c>
      <c r="I1831" s="408" t="s">
        <v>5606</v>
      </c>
      <c r="J1831" s="409" t="str">
        <f>iferror(vlookup(H1831,Actors!$A$2:$D$472,4,false),"")</f>
        <v>Silver Rupee</v>
      </c>
      <c r="K1831" s="410" t="s">
        <v>21</v>
      </c>
      <c r="L1831" s="405" t="s">
        <v>8386</v>
      </c>
      <c r="M1831" s="411" t="str">
        <f>iferror(vlookup(A1831,Variables!$F$2:$G$2762,2,false),"")</f>
        <v/>
      </c>
      <c r="N1831" s="412" t="s">
        <v>1059</v>
      </c>
    </row>
    <row r="1832">
      <c r="A1832" s="404" t="s">
        <v>8387</v>
      </c>
      <c r="B1832" s="405" t="s">
        <v>57</v>
      </c>
      <c r="C1832" s="406" t="str">
        <f>iferror(vlookup(B1832,Maps!$A$2:$B$111,2,false),"")</f>
        <v>Shadow Temple</v>
      </c>
      <c r="D1832" s="405" t="s">
        <v>14</v>
      </c>
      <c r="E1832" s="405" t="s">
        <v>690</v>
      </c>
      <c r="F1832" s="407"/>
      <c r="G1832" s="407"/>
      <c r="H1832" s="405" t="s">
        <v>697</v>
      </c>
      <c r="I1832" s="408" t="s">
        <v>5606</v>
      </c>
      <c r="J1832" s="409" t="str">
        <f>iferror(vlookup(H1832,Actors!$A$2:$D$472,4,false),"")</f>
        <v>Silver Rupee</v>
      </c>
      <c r="K1832" s="410" t="s">
        <v>21</v>
      </c>
      <c r="L1832" s="405" t="s">
        <v>3067</v>
      </c>
      <c r="M1832" s="411" t="str">
        <f>iferror(vlookup(A1832,Variables!$F$2:$G$2762,2,false),"")</f>
        <v/>
      </c>
      <c r="N1832" s="412" t="s">
        <v>1059</v>
      </c>
    </row>
    <row r="1833">
      <c r="A1833" s="404" t="s">
        <v>8388</v>
      </c>
      <c r="B1833" s="405" t="s">
        <v>57</v>
      </c>
      <c r="C1833" s="406" t="str">
        <f>iferror(vlookup(B1833,Maps!$A$2:$B$111,2,false),"")</f>
        <v>Shadow Temple</v>
      </c>
      <c r="D1833" s="405" t="s">
        <v>14</v>
      </c>
      <c r="E1833" s="405" t="s">
        <v>690</v>
      </c>
      <c r="F1833" s="407"/>
      <c r="G1833" s="407"/>
      <c r="H1833" s="405" t="s">
        <v>3141</v>
      </c>
      <c r="I1833" s="408" t="s">
        <v>5853</v>
      </c>
      <c r="J1833" s="413" t="str">
        <f>iferror(vlookup(H1833,Actors!$A$2:$D$472,4,false),"")</f>
        <v>Navi Message (Targetable)</v>
      </c>
      <c r="K1833" s="405" t="s">
        <v>21</v>
      </c>
      <c r="L1833" s="405" t="s">
        <v>8389</v>
      </c>
      <c r="M1833" s="411" t="str">
        <f>iferror(vlookup(A1833,Variables!$F$2:$G$2762,2,false),"")</f>
        <v>"This wall...it's saying something! It says: If you want to see a ferry to the other world, come here..."</v>
      </c>
      <c r="N1833" s="407" t="s">
        <v>1059</v>
      </c>
    </row>
    <row r="1834">
      <c r="A1834" s="404" t="s">
        <v>8390</v>
      </c>
      <c r="B1834" s="405" t="s">
        <v>57</v>
      </c>
      <c r="C1834" s="406" t="str">
        <f>iferror(vlookup(B1834,Maps!$A$2:$B$111,2,false),"")</f>
        <v>Shadow Temple</v>
      </c>
      <c r="D1834" s="405" t="s">
        <v>14</v>
      </c>
      <c r="E1834" s="405" t="s">
        <v>690</v>
      </c>
      <c r="F1834" s="407"/>
      <c r="G1834" s="407"/>
      <c r="H1834" s="405" t="s">
        <v>2830</v>
      </c>
      <c r="I1834" s="408" t="s">
        <v>5339</v>
      </c>
      <c r="J1834" s="409" t="str">
        <f>iferror(vlookup(H1834,Actors!$A$2:$D$472,4,false),"")</f>
        <v/>
      </c>
      <c r="K1834" s="410" t="s">
        <v>21</v>
      </c>
      <c r="L1834" s="405" t="s">
        <v>62</v>
      </c>
      <c r="M1834" s="411" t="str">
        <f>iferror(vlookup(A1834,Variables!$F$2:$G$2762,2,false),"")</f>
        <v/>
      </c>
      <c r="N1834" s="412" t="s">
        <v>1059</v>
      </c>
    </row>
    <row r="1835">
      <c r="A1835" s="404" t="s">
        <v>8391</v>
      </c>
      <c r="B1835" s="405" t="s">
        <v>57</v>
      </c>
      <c r="C1835" s="406" t="str">
        <f>iferror(vlookup(B1835,Maps!$A$2:$B$111,2,false),"")</f>
        <v>Shadow Temple</v>
      </c>
      <c r="D1835" s="405" t="s">
        <v>14</v>
      </c>
      <c r="E1835" s="405" t="s">
        <v>690</v>
      </c>
      <c r="F1835" s="407"/>
      <c r="G1835" s="407"/>
      <c r="H1835" s="405" t="s">
        <v>2832</v>
      </c>
      <c r="I1835" s="408" t="s">
        <v>5342</v>
      </c>
      <c r="J1835" s="409" t="str">
        <f>iferror(vlookup(H1835,Actors!$A$2:$D$472,4,false),"")</f>
        <v>Invisible Wall</v>
      </c>
      <c r="K1835" s="410" t="s">
        <v>643</v>
      </c>
      <c r="L1835" s="405" t="s">
        <v>2958</v>
      </c>
      <c r="M1835" s="411" t="str">
        <f>iferror(vlookup(A1835,Variables!$F$2:$G$2762,2,false),"")</f>
        <v/>
      </c>
      <c r="N1835" s="412" t="s">
        <v>1059</v>
      </c>
    </row>
    <row r="1836">
      <c r="A1836" s="404" t="s">
        <v>8392</v>
      </c>
      <c r="B1836" s="405" t="s">
        <v>57</v>
      </c>
      <c r="C1836" s="406" t="str">
        <f>iferror(vlookup(B1836,Maps!$A$2:$B$111,2,false),"")</f>
        <v>Shadow Temple</v>
      </c>
      <c r="D1836" s="405" t="s">
        <v>14</v>
      </c>
      <c r="E1836" s="405" t="s">
        <v>690</v>
      </c>
      <c r="F1836" s="407"/>
      <c r="G1836" s="407"/>
      <c r="H1836" s="405" t="s">
        <v>769</v>
      </c>
      <c r="I1836" s="408" t="s">
        <v>5348</v>
      </c>
      <c r="J1836" s="409" t="str">
        <f>iferror(vlookup(H1836,Actors!$A$2:$D$472,4,false),"")</f>
        <v>Spinning Scythes</v>
      </c>
      <c r="K1836" s="410" t="s">
        <v>21</v>
      </c>
      <c r="L1836" s="405" t="s">
        <v>12</v>
      </c>
      <c r="M1836" s="411" t="str">
        <f>iferror(vlookup(A1836,Variables!$F$2:$G$2762,2,false),"")</f>
        <v/>
      </c>
      <c r="N1836" s="412" t="s">
        <v>1059</v>
      </c>
    </row>
    <row r="1837">
      <c r="A1837" s="404" t="s">
        <v>7862</v>
      </c>
      <c r="B1837" s="405" t="s">
        <v>57</v>
      </c>
      <c r="C1837" s="406" t="str">
        <f>iferror(vlookup(B1837,Maps!$A$2:$B$111,2,false),"")</f>
        <v>Shadow Temple</v>
      </c>
      <c r="D1837" s="405" t="s">
        <v>14</v>
      </c>
      <c r="E1837" s="405" t="s">
        <v>690</v>
      </c>
      <c r="F1837" s="407"/>
      <c r="G1837" s="407"/>
      <c r="H1837" s="405" t="s">
        <v>82</v>
      </c>
      <c r="I1837" s="408" t="s">
        <v>4934</v>
      </c>
      <c r="J1837" s="413" t="str">
        <f>iferror(vlookup(H1837,Actors!$A$2:$D$472,4,false),"")</f>
        <v>Treasure Chest</v>
      </c>
      <c r="K1837" s="405" t="s">
        <v>110</v>
      </c>
      <c r="L1837" s="405" t="s">
        <v>7863</v>
      </c>
      <c r="M1837" s="411" t="str">
        <f>iferror(vlookup(A1837,Variables!$F$2:$G$2762,2,false),"")</f>
        <v>Small Chest - Small Key</v>
      </c>
      <c r="N1837" s="407" t="s">
        <v>1059</v>
      </c>
    </row>
    <row r="1838">
      <c r="A1838" s="375" t="s">
        <v>8393</v>
      </c>
      <c r="B1838" s="376" t="s">
        <v>57</v>
      </c>
      <c r="C1838" s="377" t="str">
        <f>iferror(vlookup(B1838,Maps!$A$2:$B$111,2,false),"")</f>
        <v>Shadow Temple</v>
      </c>
      <c r="D1838" s="376" t="s">
        <v>14</v>
      </c>
      <c r="E1838" s="376" t="s">
        <v>692</v>
      </c>
      <c r="F1838" s="378"/>
      <c r="G1838" s="378"/>
      <c r="H1838" s="376" t="s">
        <v>2782</v>
      </c>
      <c r="I1838" s="338" t="s">
        <v>5261</v>
      </c>
      <c r="J1838" s="379" t="str">
        <f>iferror(vlookup(H1838,Actors!$A$2:$D$472,4,false),"")</f>
        <v>Redead &amp; Gibdo</v>
      </c>
      <c r="K1838" s="376" t="s">
        <v>854</v>
      </c>
      <c r="L1838" s="376" t="s">
        <v>4889</v>
      </c>
      <c r="M1838" s="381" t="str">
        <f>iferror(vlookup(A1838,Variables!$F$2:$G$2762,2,false),"")</f>
        <v>Gibdo (Standing)</v>
      </c>
      <c r="N1838" s="378" t="s">
        <v>1059</v>
      </c>
    </row>
    <row r="1839">
      <c r="A1839" s="375" t="s">
        <v>8393</v>
      </c>
      <c r="B1839" s="376" t="s">
        <v>57</v>
      </c>
      <c r="C1839" s="377" t="str">
        <f>iferror(vlookup(B1839,Maps!$A$2:$B$111,2,false),"")</f>
        <v>Shadow Temple</v>
      </c>
      <c r="D1839" s="376" t="s">
        <v>14</v>
      </c>
      <c r="E1839" s="376" t="s">
        <v>692</v>
      </c>
      <c r="F1839" s="378"/>
      <c r="G1839" s="378"/>
      <c r="H1839" s="376" t="s">
        <v>2782</v>
      </c>
      <c r="I1839" s="338" t="s">
        <v>5261</v>
      </c>
      <c r="J1839" s="379" t="str">
        <f>iferror(vlookup(H1839,Actors!$A$2:$D$472,4,false),"")</f>
        <v>Redead &amp; Gibdo</v>
      </c>
      <c r="K1839" s="376" t="s">
        <v>854</v>
      </c>
      <c r="L1839" s="376" t="s">
        <v>4889</v>
      </c>
      <c r="M1839" s="381" t="str">
        <f>iferror(vlookup(A1839,Variables!$F$2:$G$2762,2,false),"")</f>
        <v>Gibdo (Standing)</v>
      </c>
      <c r="N1839" s="378" t="s">
        <v>1059</v>
      </c>
    </row>
    <row r="1840">
      <c r="A1840" s="375" t="s">
        <v>7075</v>
      </c>
      <c r="B1840" s="376" t="s">
        <v>57</v>
      </c>
      <c r="C1840" s="377" t="str">
        <f>iferror(vlookup(B1840,Maps!$A$2:$B$111,2,false),"")</f>
        <v>Shadow Temple</v>
      </c>
      <c r="D1840" s="376" t="s">
        <v>14</v>
      </c>
      <c r="E1840" s="376" t="s">
        <v>692</v>
      </c>
      <c r="F1840" s="378"/>
      <c r="G1840" s="378"/>
      <c r="H1840" s="376" t="s">
        <v>104</v>
      </c>
      <c r="I1840" s="338" t="s">
        <v>5146</v>
      </c>
      <c r="J1840" s="379" t="str">
        <f>iferror(vlookup(H1840,Actors!$A$2:$D$472,4,false),"")</f>
        <v>Torch Stand (Generic)</v>
      </c>
      <c r="K1840" s="376" t="s">
        <v>2818</v>
      </c>
      <c r="L1840" s="376" t="s">
        <v>7076</v>
      </c>
      <c r="M1840" s="381" t="str">
        <f>iferror(vlookup(A1840,Variables!$F$2:$G$2762,2,false),"")</f>
        <v>Wooden Torch (Lit)</v>
      </c>
      <c r="N1840" s="378" t="s">
        <v>1059</v>
      </c>
    </row>
    <row r="1841">
      <c r="A1841" s="375" t="s">
        <v>7075</v>
      </c>
      <c r="B1841" s="376" t="s">
        <v>57</v>
      </c>
      <c r="C1841" s="377" t="str">
        <f>iferror(vlookup(B1841,Maps!$A$2:$B$111,2,false),"")</f>
        <v>Shadow Temple</v>
      </c>
      <c r="D1841" s="376" t="s">
        <v>14</v>
      </c>
      <c r="E1841" s="376" t="s">
        <v>692</v>
      </c>
      <c r="F1841" s="378"/>
      <c r="G1841" s="378"/>
      <c r="H1841" s="376" t="s">
        <v>104</v>
      </c>
      <c r="I1841" s="338" t="s">
        <v>5146</v>
      </c>
      <c r="J1841" s="379" t="str">
        <f>iferror(vlookup(H1841,Actors!$A$2:$D$472,4,false),"")</f>
        <v>Torch Stand (Generic)</v>
      </c>
      <c r="K1841" s="376" t="s">
        <v>2818</v>
      </c>
      <c r="L1841" s="376" t="s">
        <v>7076</v>
      </c>
      <c r="M1841" s="381" t="str">
        <f>iferror(vlookup(A1841,Variables!$F$2:$G$2762,2,false),"")</f>
        <v>Wooden Torch (Lit)</v>
      </c>
      <c r="N1841" s="378" t="s">
        <v>1059</v>
      </c>
    </row>
    <row r="1842">
      <c r="A1842" s="375" t="s">
        <v>8394</v>
      </c>
      <c r="B1842" s="376" t="s">
        <v>57</v>
      </c>
      <c r="C1842" s="377" t="str">
        <f>iferror(vlookup(B1842,Maps!$A$2:$B$111,2,false),"")</f>
        <v>Shadow Temple</v>
      </c>
      <c r="D1842" s="376" t="s">
        <v>14</v>
      </c>
      <c r="E1842" s="376" t="s">
        <v>692</v>
      </c>
      <c r="F1842" s="378"/>
      <c r="G1842" s="378"/>
      <c r="H1842" s="376" t="s">
        <v>82</v>
      </c>
      <c r="I1842" s="338" t="s">
        <v>4934</v>
      </c>
      <c r="J1842" s="379" t="str">
        <f>iferror(vlookup(H1842,Actors!$A$2:$D$472,4,false),"")</f>
        <v>Treasure Chest</v>
      </c>
      <c r="K1842" s="376" t="s">
        <v>110</v>
      </c>
      <c r="L1842" s="376" t="s">
        <v>7235</v>
      </c>
      <c r="M1842" s="381" t="str">
        <f>iferror(vlookup(A1842,Variables!$F$2:$G$2762,2,false),"")</f>
        <v>Large Chest (Clear Flag) - Compass</v>
      </c>
      <c r="N1842" s="378" t="s">
        <v>1059</v>
      </c>
    </row>
    <row r="1843">
      <c r="A1843" s="404" t="s">
        <v>7045</v>
      </c>
      <c r="B1843" s="405" t="s">
        <v>57</v>
      </c>
      <c r="C1843" s="406" t="str">
        <f>iferror(vlookup(B1843,Maps!$A$2:$B$111,2,false),"")</f>
        <v>Shadow Temple</v>
      </c>
      <c r="D1843" s="405" t="s">
        <v>14</v>
      </c>
      <c r="E1843" s="405" t="s">
        <v>694</v>
      </c>
      <c r="F1843" s="407"/>
      <c r="G1843" s="407"/>
      <c r="H1843" s="405" t="s">
        <v>386</v>
      </c>
      <c r="I1843" s="408" t="s">
        <v>5039</v>
      </c>
      <c r="J1843" s="413" t="str">
        <f>iferror(vlookup(H1843,Actors!$A$2:$D$472,4,false),"")</f>
        <v>Skulltula</v>
      </c>
      <c r="K1843" s="405" t="s">
        <v>265</v>
      </c>
      <c r="L1843" s="405" t="s">
        <v>21</v>
      </c>
      <c r="M1843" s="411" t="str">
        <f>iferror(vlookup(A1843,Variables!$F$2:$G$2762,2,false),"")</f>
        <v>Big Skulltula</v>
      </c>
      <c r="N1843" s="407" t="s">
        <v>1059</v>
      </c>
    </row>
    <row r="1844">
      <c r="A1844" s="404" t="s">
        <v>7045</v>
      </c>
      <c r="B1844" s="405" t="s">
        <v>57</v>
      </c>
      <c r="C1844" s="406" t="str">
        <f>iferror(vlookup(B1844,Maps!$A$2:$B$111,2,false),"")</f>
        <v>Shadow Temple</v>
      </c>
      <c r="D1844" s="405" t="s">
        <v>14</v>
      </c>
      <c r="E1844" s="405" t="s">
        <v>694</v>
      </c>
      <c r="F1844" s="407"/>
      <c r="G1844" s="407"/>
      <c r="H1844" s="405" t="s">
        <v>386</v>
      </c>
      <c r="I1844" s="408" t="s">
        <v>5039</v>
      </c>
      <c r="J1844" s="413" t="str">
        <f>iferror(vlookup(H1844,Actors!$A$2:$D$472,4,false),"")</f>
        <v>Skulltula</v>
      </c>
      <c r="K1844" s="405" t="s">
        <v>265</v>
      </c>
      <c r="L1844" s="405" t="s">
        <v>21</v>
      </c>
      <c r="M1844" s="411" t="str">
        <f>iferror(vlookup(A1844,Variables!$F$2:$G$2762,2,false),"")</f>
        <v>Big Skulltula</v>
      </c>
      <c r="N1844" s="407" t="s">
        <v>1059</v>
      </c>
    </row>
    <row r="1845">
      <c r="A1845" s="404" t="s">
        <v>7045</v>
      </c>
      <c r="B1845" s="405" t="s">
        <v>57</v>
      </c>
      <c r="C1845" s="406" t="str">
        <f>iferror(vlookup(B1845,Maps!$A$2:$B$111,2,false),"")</f>
        <v>Shadow Temple</v>
      </c>
      <c r="D1845" s="405" t="s">
        <v>14</v>
      </c>
      <c r="E1845" s="405" t="s">
        <v>694</v>
      </c>
      <c r="F1845" s="407"/>
      <c r="G1845" s="407"/>
      <c r="H1845" s="405" t="s">
        <v>386</v>
      </c>
      <c r="I1845" s="408" t="s">
        <v>5039</v>
      </c>
      <c r="J1845" s="413" t="str">
        <f>iferror(vlookup(H1845,Actors!$A$2:$D$472,4,false),"")</f>
        <v>Skulltula</v>
      </c>
      <c r="K1845" s="405" t="s">
        <v>265</v>
      </c>
      <c r="L1845" s="405" t="s">
        <v>21</v>
      </c>
      <c r="M1845" s="411" t="str">
        <f>iferror(vlookup(A1845,Variables!$F$2:$G$2762,2,false),"")</f>
        <v>Big Skulltula</v>
      </c>
      <c r="N1845" s="407" t="s">
        <v>1059</v>
      </c>
    </row>
    <row r="1846">
      <c r="A1846" s="404" t="s">
        <v>7045</v>
      </c>
      <c r="B1846" s="405" t="s">
        <v>57</v>
      </c>
      <c r="C1846" s="406" t="str">
        <f>iferror(vlookup(B1846,Maps!$A$2:$B$111,2,false),"")</f>
        <v>Shadow Temple</v>
      </c>
      <c r="D1846" s="405" t="s">
        <v>14</v>
      </c>
      <c r="E1846" s="405" t="s">
        <v>694</v>
      </c>
      <c r="F1846" s="407"/>
      <c r="G1846" s="407"/>
      <c r="H1846" s="405" t="s">
        <v>386</v>
      </c>
      <c r="I1846" s="408" t="s">
        <v>5039</v>
      </c>
      <c r="J1846" s="413" t="str">
        <f>iferror(vlookup(H1846,Actors!$A$2:$D$472,4,false),"")</f>
        <v>Skulltula</v>
      </c>
      <c r="K1846" s="405" t="s">
        <v>265</v>
      </c>
      <c r="L1846" s="405" t="s">
        <v>21</v>
      </c>
      <c r="M1846" s="411" t="str">
        <f>iferror(vlookup(A1846,Variables!$F$2:$G$2762,2,false),"")</f>
        <v>Big Skulltula</v>
      </c>
      <c r="N1846" s="407" t="s">
        <v>1059</v>
      </c>
    </row>
    <row r="1847">
      <c r="A1847" s="404" t="s">
        <v>8395</v>
      </c>
      <c r="B1847" s="405" t="s">
        <v>57</v>
      </c>
      <c r="C1847" s="406" t="str">
        <f>iferror(vlookup(B1847,Maps!$A$2:$B$111,2,false),"")</f>
        <v>Shadow Temple</v>
      </c>
      <c r="D1847" s="405" t="s">
        <v>14</v>
      </c>
      <c r="E1847" s="405" t="s">
        <v>694</v>
      </c>
      <c r="F1847" s="407"/>
      <c r="G1847" s="407"/>
      <c r="H1847" s="405" t="s">
        <v>2860</v>
      </c>
      <c r="I1847" s="408" t="s">
        <v>5378</v>
      </c>
      <c r="J1847" s="409" t="str">
        <f>iferror(vlookup(H1847,Actors!$A$2:$D$472,4,false),"")</f>
        <v>Shadow Temple Guillotine</v>
      </c>
      <c r="K1847" s="410" t="s">
        <v>643</v>
      </c>
      <c r="L1847" s="405" t="s">
        <v>12</v>
      </c>
      <c r="M1847" s="411" t="str">
        <f>iferror(vlookup(A1847,Variables!$F$2:$G$2762,2,false),"")</f>
        <v/>
      </c>
      <c r="N1847" s="412" t="s">
        <v>1059</v>
      </c>
    </row>
    <row r="1848">
      <c r="A1848" s="404" t="s">
        <v>8395</v>
      </c>
      <c r="B1848" s="405" t="s">
        <v>57</v>
      </c>
      <c r="C1848" s="406" t="str">
        <f>iferror(vlookup(B1848,Maps!$A$2:$B$111,2,false),"")</f>
        <v>Shadow Temple</v>
      </c>
      <c r="D1848" s="405" t="s">
        <v>14</v>
      </c>
      <c r="E1848" s="405" t="s">
        <v>694</v>
      </c>
      <c r="F1848" s="407"/>
      <c r="G1848" s="407"/>
      <c r="H1848" s="405" t="s">
        <v>2860</v>
      </c>
      <c r="I1848" s="408" t="s">
        <v>5378</v>
      </c>
      <c r="J1848" s="409" t="str">
        <f>iferror(vlookup(H1848,Actors!$A$2:$D$472,4,false),"")</f>
        <v>Shadow Temple Guillotine</v>
      </c>
      <c r="K1848" s="410" t="s">
        <v>643</v>
      </c>
      <c r="L1848" s="405" t="s">
        <v>12</v>
      </c>
      <c r="M1848" s="411" t="str">
        <f>iferror(vlookup(A1848,Variables!$F$2:$G$2762,2,false),"")</f>
        <v/>
      </c>
      <c r="N1848" s="412" t="s">
        <v>1059</v>
      </c>
    </row>
    <row r="1849">
      <c r="A1849" s="375" t="s">
        <v>8396</v>
      </c>
      <c r="B1849" s="376" t="s">
        <v>57</v>
      </c>
      <c r="C1849" s="377" t="str">
        <f>iferror(vlookup(B1849,Maps!$A$2:$B$111,2,false),"")</f>
        <v>Shadow Temple</v>
      </c>
      <c r="D1849" s="376" t="s">
        <v>14</v>
      </c>
      <c r="E1849" s="376" t="s">
        <v>696</v>
      </c>
      <c r="F1849" s="378"/>
      <c r="G1849" s="378"/>
      <c r="H1849" s="376" t="s">
        <v>2994</v>
      </c>
      <c r="I1849" s="338" t="s">
        <v>5617</v>
      </c>
      <c r="J1849" s="379" t="str">
        <f>iferror(vlookup(H1849,Actors!$A$2:$D$472,4,false),"")</f>
        <v>Navi Message (Automatically Triggered)</v>
      </c>
      <c r="K1849" s="376" t="s">
        <v>21</v>
      </c>
      <c r="L1849" s="376" t="s">
        <v>8397</v>
      </c>
      <c r="M1849" s="381" t="str">
        <f>iferror(vlookup(A1849,Variables!$F$2:$G$2762,2,false),"")</f>
        <v>Watch for the shadows of monsters that hang from the ceiling.</v>
      </c>
      <c r="N1849" s="378" t="s">
        <v>1059</v>
      </c>
    </row>
    <row r="1850">
      <c r="A1850" s="375" t="s">
        <v>7660</v>
      </c>
      <c r="B1850" s="376" t="s">
        <v>57</v>
      </c>
      <c r="C1850" s="377" t="str">
        <f>iferror(vlookup(B1850,Maps!$A$2:$B$111,2,false),"")</f>
        <v>Shadow Temple</v>
      </c>
      <c r="D1850" s="376" t="s">
        <v>14</v>
      </c>
      <c r="E1850" s="376" t="s">
        <v>696</v>
      </c>
      <c r="F1850" s="378"/>
      <c r="G1850" s="378"/>
      <c r="H1850" s="376" t="s">
        <v>643</v>
      </c>
      <c r="I1850" s="338" t="s">
        <v>5180</v>
      </c>
      <c r="J1850" s="379" t="str">
        <f>iferror(vlookup(H1850,Actors!$A$2:$D$472,4,false),"")</f>
        <v>Bubble</v>
      </c>
      <c r="K1850" s="376" t="s">
        <v>97</v>
      </c>
      <c r="L1850" s="376" t="s">
        <v>7661</v>
      </c>
      <c r="M1850" s="381" t="str">
        <f>iferror(vlookup(A1850,Variables!$F$2:$G$2762,2,false),"")</f>
        <v>Red Bubble</v>
      </c>
      <c r="N1850" s="378" t="s">
        <v>1059</v>
      </c>
    </row>
    <row r="1851">
      <c r="A1851" s="375" t="s">
        <v>7632</v>
      </c>
      <c r="B1851" s="376" t="s">
        <v>57</v>
      </c>
      <c r="C1851" s="377" t="str">
        <f>iferror(vlookup(B1851,Maps!$A$2:$B$111,2,false),"")</f>
        <v>Shadow Temple</v>
      </c>
      <c r="D1851" s="376" t="s">
        <v>14</v>
      </c>
      <c r="E1851" s="376" t="s">
        <v>696</v>
      </c>
      <c r="F1851" s="378"/>
      <c r="G1851" s="378"/>
      <c r="H1851" s="376" t="s">
        <v>130</v>
      </c>
      <c r="I1851" s="338" t="s">
        <v>4957</v>
      </c>
      <c r="J1851" s="379" t="str">
        <f>iferror(vlookup(H1851,Actors!$A$2:$D$472,4,false),"")</f>
        <v>Wallmaster</v>
      </c>
      <c r="K1851" s="376" t="s">
        <v>89</v>
      </c>
      <c r="L1851" s="376" t="s">
        <v>21</v>
      </c>
      <c r="M1851" s="381" t="str">
        <f>iferror(vlookup(A1851,Variables!$F$2:$G$2762,2,false),"")</f>
        <v/>
      </c>
      <c r="N1851" s="378" t="s">
        <v>1059</v>
      </c>
    </row>
    <row r="1852">
      <c r="A1852" s="375" t="s">
        <v>8398</v>
      </c>
      <c r="B1852" s="376" t="s">
        <v>57</v>
      </c>
      <c r="C1852" s="377" t="str">
        <f>iferror(vlookup(B1852,Maps!$A$2:$B$111,2,false),"")</f>
        <v>Shadow Temple</v>
      </c>
      <c r="D1852" s="376" t="s">
        <v>14</v>
      </c>
      <c r="E1852" s="376" t="s">
        <v>696</v>
      </c>
      <c r="F1852" s="378"/>
      <c r="G1852" s="378"/>
      <c r="H1852" s="376" t="s">
        <v>2756</v>
      </c>
      <c r="I1852" s="338" t="s">
        <v>5219</v>
      </c>
      <c r="J1852" s="379" t="str">
        <f>iferror(vlookup(H1852,Actors!$A$2:$D$472,4,false),"")</f>
        <v>Blade Trap</v>
      </c>
      <c r="K1852" s="376" t="s">
        <v>2765</v>
      </c>
      <c r="L1852" s="376" t="s">
        <v>8399</v>
      </c>
      <c r="M1852" s="381" t="str">
        <f>iferror(vlookup(A1852,Variables!$F$2:$G$2762,2,false),"")</f>
        <v/>
      </c>
      <c r="N1852" s="378" t="s">
        <v>1059</v>
      </c>
    </row>
    <row r="1853">
      <c r="A1853" s="375" t="s">
        <v>8400</v>
      </c>
      <c r="B1853" s="376" t="s">
        <v>57</v>
      </c>
      <c r="C1853" s="377" t="str">
        <f>iferror(vlookup(B1853,Maps!$A$2:$B$111,2,false),"")</f>
        <v>Shadow Temple</v>
      </c>
      <c r="D1853" s="376" t="s">
        <v>14</v>
      </c>
      <c r="E1853" s="376" t="s">
        <v>696</v>
      </c>
      <c r="F1853" s="378"/>
      <c r="G1853" s="378"/>
      <c r="H1853" s="376" t="s">
        <v>2756</v>
      </c>
      <c r="I1853" s="338" t="s">
        <v>5219</v>
      </c>
      <c r="J1853" s="379" t="str">
        <f>iferror(vlookup(H1853,Actors!$A$2:$D$472,4,false),"")</f>
        <v>Blade Trap</v>
      </c>
      <c r="K1853" s="376" t="s">
        <v>2765</v>
      </c>
      <c r="L1853" s="376" t="s">
        <v>8401</v>
      </c>
      <c r="M1853" s="381" t="str">
        <f>iferror(vlookup(A1853,Variables!$F$2:$G$2762,2,false),"")</f>
        <v/>
      </c>
      <c r="N1853" s="378" t="s">
        <v>1059</v>
      </c>
    </row>
    <row r="1854">
      <c r="A1854" s="375" t="s">
        <v>7160</v>
      </c>
      <c r="B1854" s="376" t="s">
        <v>57</v>
      </c>
      <c r="C1854" s="377" t="str">
        <f>iferror(vlookup(B1854,Maps!$A$2:$B$111,2,false),"")</f>
        <v>Shadow Temple</v>
      </c>
      <c r="D1854" s="376" t="s">
        <v>14</v>
      </c>
      <c r="E1854" s="376" t="s">
        <v>696</v>
      </c>
      <c r="F1854" s="378"/>
      <c r="G1854" s="378"/>
      <c r="H1854" s="376" t="s">
        <v>2772</v>
      </c>
      <c r="I1854" s="338" t="s">
        <v>5244</v>
      </c>
      <c r="J1854" s="379" t="str">
        <f>iferror(vlookup(H1854,Actors!$A$2:$D$472,4,false),"")</f>
        <v>Beamos</v>
      </c>
      <c r="K1854" s="376" t="s">
        <v>2774</v>
      </c>
      <c r="L1854" s="376" t="s">
        <v>4507</v>
      </c>
      <c r="M1854" s="381" t="str">
        <f>iferror(vlookup(A1854,Variables!$F$2:$G$2762,2,false),"")</f>
        <v/>
      </c>
      <c r="N1854" s="378" t="s">
        <v>1059</v>
      </c>
    </row>
    <row r="1855">
      <c r="A1855" s="375" t="s">
        <v>8402</v>
      </c>
      <c r="B1855" s="376" t="s">
        <v>57</v>
      </c>
      <c r="C1855" s="377" t="str">
        <f>iferror(vlookup(B1855,Maps!$A$2:$B$111,2,false),"")</f>
        <v>Shadow Temple</v>
      </c>
      <c r="D1855" s="376" t="s">
        <v>14</v>
      </c>
      <c r="E1855" s="376" t="s">
        <v>696</v>
      </c>
      <c r="F1855" s="378"/>
      <c r="G1855" s="378"/>
      <c r="H1855" s="376" t="s">
        <v>697</v>
      </c>
      <c r="I1855" s="338" t="s">
        <v>5606</v>
      </c>
      <c r="J1855" s="383" t="str">
        <f>iferror(vlookup(H1855,Actors!$A$2:$D$472,4,false),"")</f>
        <v>Silver Rupee</v>
      </c>
      <c r="K1855" s="384" t="s">
        <v>21</v>
      </c>
      <c r="L1855" s="376" t="s">
        <v>7092</v>
      </c>
      <c r="M1855" s="381" t="str">
        <f>iferror(vlookup(A1855,Variables!$F$2:$G$2762,2,false),"")</f>
        <v/>
      </c>
      <c r="N1855" s="385" t="s">
        <v>1059</v>
      </c>
    </row>
    <row r="1856">
      <c r="A1856" s="375" t="s">
        <v>8402</v>
      </c>
      <c r="B1856" s="376" t="s">
        <v>57</v>
      </c>
      <c r="C1856" s="377" t="str">
        <f>iferror(vlookup(B1856,Maps!$A$2:$B$111,2,false),"")</f>
        <v>Shadow Temple</v>
      </c>
      <c r="D1856" s="376" t="s">
        <v>14</v>
      </c>
      <c r="E1856" s="376" t="s">
        <v>696</v>
      </c>
      <c r="F1856" s="378"/>
      <c r="G1856" s="378"/>
      <c r="H1856" s="376" t="s">
        <v>697</v>
      </c>
      <c r="I1856" s="338" t="s">
        <v>5606</v>
      </c>
      <c r="J1856" s="383" t="str">
        <f>iferror(vlookup(H1856,Actors!$A$2:$D$472,4,false),"")</f>
        <v>Silver Rupee</v>
      </c>
      <c r="K1856" s="384" t="s">
        <v>21</v>
      </c>
      <c r="L1856" s="376" t="s">
        <v>7092</v>
      </c>
      <c r="M1856" s="381" t="str">
        <f>iferror(vlookup(A1856,Variables!$F$2:$G$2762,2,false),"")</f>
        <v/>
      </c>
      <c r="N1856" s="385" t="s">
        <v>1059</v>
      </c>
    </row>
    <row r="1857">
      <c r="A1857" s="375" t="s">
        <v>8402</v>
      </c>
      <c r="B1857" s="376" t="s">
        <v>57</v>
      </c>
      <c r="C1857" s="377" t="str">
        <f>iferror(vlookup(B1857,Maps!$A$2:$B$111,2,false),"")</f>
        <v>Shadow Temple</v>
      </c>
      <c r="D1857" s="376" t="s">
        <v>14</v>
      </c>
      <c r="E1857" s="376" t="s">
        <v>696</v>
      </c>
      <c r="F1857" s="378"/>
      <c r="G1857" s="378"/>
      <c r="H1857" s="376" t="s">
        <v>697</v>
      </c>
      <c r="I1857" s="338" t="s">
        <v>5606</v>
      </c>
      <c r="J1857" s="383" t="str">
        <f>iferror(vlookup(H1857,Actors!$A$2:$D$472,4,false),"")</f>
        <v>Silver Rupee</v>
      </c>
      <c r="K1857" s="384" t="s">
        <v>21</v>
      </c>
      <c r="L1857" s="376" t="s">
        <v>7092</v>
      </c>
      <c r="M1857" s="381" t="str">
        <f>iferror(vlookup(A1857,Variables!$F$2:$G$2762,2,false),"")</f>
        <v/>
      </c>
      <c r="N1857" s="385" t="s">
        <v>1059</v>
      </c>
    </row>
    <row r="1858">
      <c r="A1858" s="375" t="s">
        <v>8402</v>
      </c>
      <c r="B1858" s="376" t="s">
        <v>57</v>
      </c>
      <c r="C1858" s="377" t="str">
        <f>iferror(vlookup(B1858,Maps!$A$2:$B$111,2,false),"")</f>
        <v>Shadow Temple</v>
      </c>
      <c r="D1858" s="376" t="s">
        <v>14</v>
      </c>
      <c r="E1858" s="376" t="s">
        <v>696</v>
      </c>
      <c r="F1858" s="378"/>
      <c r="G1858" s="378"/>
      <c r="H1858" s="376" t="s">
        <v>697</v>
      </c>
      <c r="I1858" s="338" t="s">
        <v>5606</v>
      </c>
      <c r="J1858" s="383" t="str">
        <f>iferror(vlookup(H1858,Actors!$A$2:$D$472,4,false),"")</f>
        <v>Silver Rupee</v>
      </c>
      <c r="K1858" s="384" t="s">
        <v>21</v>
      </c>
      <c r="L1858" s="376" t="s">
        <v>7092</v>
      </c>
      <c r="M1858" s="381" t="str">
        <f>iferror(vlookup(A1858,Variables!$F$2:$G$2762,2,false),"")</f>
        <v/>
      </c>
      <c r="N1858" s="385" t="s">
        <v>1059</v>
      </c>
    </row>
    <row r="1859">
      <c r="A1859" s="375" t="s">
        <v>8402</v>
      </c>
      <c r="B1859" s="376" t="s">
        <v>57</v>
      </c>
      <c r="C1859" s="377" t="str">
        <f>iferror(vlookup(B1859,Maps!$A$2:$B$111,2,false),"")</f>
        <v>Shadow Temple</v>
      </c>
      <c r="D1859" s="376" t="s">
        <v>14</v>
      </c>
      <c r="E1859" s="376" t="s">
        <v>696</v>
      </c>
      <c r="F1859" s="378"/>
      <c r="G1859" s="378"/>
      <c r="H1859" s="376" t="s">
        <v>697</v>
      </c>
      <c r="I1859" s="338" t="s">
        <v>5606</v>
      </c>
      <c r="J1859" s="383" t="str">
        <f>iferror(vlookup(H1859,Actors!$A$2:$D$472,4,false),"")</f>
        <v>Silver Rupee</v>
      </c>
      <c r="K1859" s="384" t="s">
        <v>21</v>
      </c>
      <c r="L1859" s="376" t="s">
        <v>7092</v>
      </c>
      <c r="M1859" s="381" t="str">
        <f>iferror(vlookup(A1859,Variables!$F$2:$G$2762,2,false),"")</f>
        <v/>
      </c>
      <c r="N1859" s="385" t="s">
        <v>1059</v>
      </c>
    </row>
    <row r="1860">
      <c r="A1860" s="375" t="s">
        <v>8403</v>
      </c>
      <c r="B1860" s="376" t="s">
        <v>57</v>
      </c>
      <c r="C1860" s="377" t="str">
        <f>iferror(vlookup(B1860,Maps!$A$2:$B$111,2,false),"")</f>
        <v>Shadow Temple</v>
      </c>
      <c r="D1860" s="376" t="s">
        <v>14</v>
      </c>
      <c r="E1860" s="376" t="s">
        <v>696</v>
      </c>
      <c r="F1860" s="378"/>
      <c r="G1860" s="378"/>
      <c r="H1860" s="376" t="s">
        <v>697</v>
      </c>
      <c r="I1860" s="338" t="s">
        <v>5606</v>
      </c>
      <c r="J1860" s="383" t="str">
        <f>iferror(vlookup(H1860,Actors!$A$2:$D$472,4,false),"")</f>
        <v>Silver Rupee</v>
      </c>
      <c r="K1860" s="384" t="s">
        <v>21</v>
      </c>
      <c r="L1860" s="376" t="s">
        <v>3078</v>
      </c>
      <c r="M1860" s="381" t="str">
        <f>iferror(vlookup(A1860,Variables!$F$2:$G$2762,2,false),"")</f>
        <v/>
      </c>
      <c r="N1860" s="385" t="s">
        <v>1059</v>
      </c>
    </row>
    <row r="1861">
      <c r="A1861" s="375" t="s">
        <v>8126</v>
      </c>
      <c r="B1861" s="376" t="s">
        <v>57</v>
      </c>
      <c r="C1861" s="377" t="str">
        <f>iferror(vlookup(B1861,Maps!$A$2:$B$111,2,false),"")</f>
        <v>Shadow Temple</v>
      </c>
      <c r="D1861" s="376" t="s">
        <v>14</v>
      </c>
      <c r="E1861" s="376" t="s">
        <v>696</v>
      </c>
      <c r="F1861" s="378"/>
      <c r="G1861" s="378"/>
      <c r="H1861" s="376" t="s">
        <v>28</v>
      </c>
      <c r="I1861" s="338" t="s">
        <v>4917</v>
      </c>
      <c r="J1861" s="379" t="str">
        <f>iferror(vlookup(H1861,Actors!$A$2:$D$472,4,false),"")</f>
        <v>Stalfos</v>
      </c>
      <c r="K1861" s="376" t="s">
        <v>356</v>
      </c>
      <c r="L1861" s="376" t="s">
        <v>35</v>
      </c>
      <c r="M1861" s="381" t="str">
        <f>iferror(vlookup(A1861,Variables!$F$2:$G$2762,2,false),"")</f>
        <v>Drops From Sky (No Music)</v>
      </c>
      <c r="N1861" s="378" t="s">
        <v>1059</v>
      </c>
    </row>
    <row r="1862">
      <c r="A1862" s="375" t="s">
        <v>8395</v>
      </c>
      <c r="B1862" s="376" t="s">
        <v>57</v>
      </c>
      <c r="C1862" s="377" t="str">
        <f>iferror(vlookup(B1862,Maps!$A$2:$B$111,2,false),"")</f>
        <v>Shadow Temple</v>
      </c>
      <c r="D1862" s="376" t="s">
        <v>14</v>
      </c>
      <c r="E1862" s="376" t="s">
        <v>696</v>
      </c>
      <c r="F1862" s="378"/>
      <c r="G1862" s="378"/>
      <c r="H1862" s="376" t="s">
        <v>2860</v>
      </c>
      <c r="I1862" s="338" t="s">
        <v>5378</v>
      </c>
      <c r="J1862" s="383" t="str">
        <f>iferror(vlookup(H1862,Actors!$A$2:$D$472,4,false),"")</f>
        <v>Shadow Temple Guillotine</v>
      </c>
      <c r="K1862" s="384" t="s">
        <v>643</v>
      </c>
      <c r="L1862" s="376" t="s">
        <v>12</v>
      </c>
      <c r="M1862" s="381" t="str">
        <f>iferror(vlookup(A1862,Variables!$F$2:$G$2762,2,false),"")</f>
        <v/>
      </c>
      <c r="N1862" s="385" t="s">
        <v>1059</v>
      </c>
    </row>
    <row r="1863">
      <c r="A1863" s="375" t="s">
        <v>8395</v>
      </c>
      <c r="B1863" s="376" t="s">
        <v>57</v>
      </c>
      <c r="C1863" s="377" t="str">
        <f>iferror(vlookup(B1863,Maps!$A$2:$B$111,2,false),"")</f>
        <v>Shadow Temple</v>
      </c>
      <c r="D1863" s="376" t="s">
        <v>14</v>
      </c>
      <c r="E1863" s="376" t="s">
        <v>696</v>
      </c>
      <c r="F1863" s="378"/>
      <c r="G1863" s="378"/>
      <c r="H1863" s="376" t="s">
        <v>2860</v>
      </c>
      <c r="I1863" s="338" t="s">
        <v>5378</v>
      </c>
      <c r="J1863" s="383" t="str">
        <f>iferror(vlookup(H1863,Actors!$A$2:$D$472,4,false),"")</f>
        <v>Shadow Temple Guillotine</v>
      </c>
      <c r="K1863" s="384" t="s">
        <v>643</v>
      </c>
      <c r="L1863" s="376" t="s">
        <v>12</v>
      </c>
      <c r="M1863" s="381" t="str">
        <f>iferror(vlookup(A1863,Variables!$F$2:$G$2762,2,false),"")</f>
        <v/>
      </c>
      <c r="N1863" s="385" t="s">
        <v>1059</v>
      </c>
    </row>
    <row r="1864">
      <c r="A1864" s="375" t="s">
        <v>8404</v>
      </c>
      <c r="B1864" s="376" t="s">
        <v>57</v>
      </c>
      <c r="C1864" s="377" t="str">
        <f>iferror(vlookup(B1864,Maps!$A$2:$B$111,2,false),"")</f>
        <v>Shadow Temple</v>
      </c>
      <c r="D1864" s="376" t="s">
        <v>14</v>
      </c>
      <c r="E1864" s="376" t="s">
        <v>696</v>
      </c>
      <c r="F1864" s="378"/>
      <c r="G1864" s="378"/>
      <c r="H1864" s="376" t="s">
        <v>2860</v>
      </c>
      <c r="I1864" s="338" t="s">
        <v>5378</v>
      </c>
      <c r="J1864" s="383" t="str">
        <f>iferror(vlookup(H1864,Actors!$A$2:$D$472,4,false),"")</f>
        <v>Shadow Temple Guillotine</v>
      </c>
      <c r="K1864" s="384" t="s">
        <v>643</v>
      </c>
      <c r="L1864" s="376" t="s">
        <v>48</v>
      </c>
      <c r="M1864" s="381" t="str">
        <f>iferror(vlookup(A1864,Variables!$F$2:$G$2762,2,false),"")</f>
        <v/>
      </c>
      <c r="N1864" s="385" t="s">
        <v>1059</v>
      </c>
    </row>
    <row r="1865">
      <c r="A1865" s="375" t="s">
        <v>8404</v>
      </c>
      <c r="B1865" s="376" t="s">
        <v>57</v>
      </c>
      <c r="C1865" s="377" t="str">
        <f>iferror(vlookup(B1865,Maps!$A$2:$B$111,2,false),"")</f>
        <v>Shadow Temple</v>
      </c>
      <c r="D1865" s="376" t="s">
        <v>14</v>
      </c>
      <c r="E1865" s="376" t="s">
        <v>696</v>
      </c>
      <c r="F1865" s="378"/>
      <c r="G1865" s="378"/>
      <c r="H1865" s="376" t="s">
        <v>2860</v>
      </c>
      <c r="I1865" s="338" t="s">
        <v>5378</v>
      </c>
      <c r="J1865" s="383" t="str">
        <f>iferror(vlookup(H1865,Actors!$A$2:$D$472,4,false),"")</f>
        <v>Shadow Temple Guillotine</v>
      </c>
      <c r="K1865" s="384" t="s">
        <v>643</v>
      </c>
      <c r="L1865" s="376" t="s">
        <v>48</v>
      </c>
      <c r="M1865" s="381" t="str">
        <f>iferror(vlookup(A1865,Variables!$F$2:$G$2762,2,false),"")</f>
        <v/>
      </c>
      <c r="N1865" s="385" t="s">
        <v>1059</v>
      </c>
    </row>
    <row r="1866">
      <c r="A1866" s="375" t="s">
        <v>8405</v>
      </c>
      <c r="B1866" s="376" t="s">
        <v>57</v>
      </c>
      <c r="C1866" s="377" t="str">
        <f>iferror(vlookup(B1866,Maps!$A$2:$B$111,2,false),"")</f>
        <v>Shadow Temple</v>
      </c>
      <c r="D1866" s="376" t="s">
        <v>14</v>
      </c>
      <c r="E1866" s="376" t="s">
        <v>696</v>
      </c>
      <c r="F1866" s="378"/>
      <c r="G1866" s="378"/>
      <c r="H1866" s="376" t="s">
        <v>2832</v>
      </c>
      <c r="I1866" s="338" t="s">
        <v>5342</v>
      </c>
      <c r="J1866" s="383" t="str">
        <f>iferror(vlookup(H1866,Actors!$A$2:$D$472,4,false),"")</f>
        <v>Invisible Wall</v>
      </c>
      <c r="K1866" s="384" t="s">
        <v>643</v>
      </c>
      <c r="L1866" s="376" t="s">
        <v>8406</v>
      </c>
      <c r="M1866" s="381" t="str">
        <f>iferror(vlookup(A1866,Variables!$F$2:$G$2762,2,false),"")</f>
        <v/>
      </c>
      <c r="N1866" s="385" t="s">
        <v>1059</v>
      </c>
    </row>
    <row r="1867">
      <c r="A1867" s="375" t="s">
        <v>8407</v>
      </c>
      <c r="B1867" s="376" t="s">
        <v>57</v>
      </c>
      <c r="C1867" s="377" t="str">
        <f>iferror(vlookup(B1867,Maps!$A$2:$B$111,2,false),"")</f>
        <v>Shadow Temple</v>
      </c>
      <c r="D1867" s="376" t="s">
        <v>14</v>
      </c>
      <c r="E1867" s="376" t="s">
        <v>696</v>
      </c>
      <c r="F1867" s="378"/>
      <c r="G1867" s="378"/>
      <c r="H1867" s="376" t="s">
        <v>2832</v>
      </c>
      <c r="I1867" s="338" t="s">
        <v>5342</v>
      </c>
      <c r="J1867" s="383" t="str">
        <f>iferror(vlookup(H1867,Actors!$A$2:$D$472,4,false),"")</f>
        <v>Invisible Wall</v>
      </c>
      <c r="K1867" s="384" t="s">
        <v>643</v>
      </c>
      <c r="L1867" s="376" t="s">
        <v>21</v>
      </c>
      <c r="M1867" s="381" t="str">
        <f>iferror(vlookup(A1867,Variables!$F$2:$G$2762,2,false),"")</f>
        <v/>
      </c>
      <c r="N1867" s="385" t="s">
        <v>1059</v>
      </c>
    </row>
    <row r="1868">
      <c r="A1868" s="375" t="s">
        <v>8408</v>
      </c>
      <c r="B1868" s="376" t="s">
        <v>57</v>
      </c>
      <c r="C1868" s="377" t="str">
        <f>iferror(vlookup(B1868,Maps!$A$2:$B$111,2,false),"")</f>
        <v>Shadow Temple</v>
      </c>
      <c r="D1868" s="376" t="s">
        <v>14</v>
      </c>
      <c r="E1868" s="376" t="s">
        <v>696</v>
      </c>
      <c r="F1868" s="378"/>
      <c r="G1868" s="378"/>
      <c r="H1868" s="376" t="s">
        <v>2832</v>
      </c>
      <c r="I1868" s="338" t="s">
        <v>5342</v>
      </c>
      <c r="J1868" s="383" t="str">
        <f>iferror(vlookup(H1868,Actors!$A$2:$D$472,4,false),"")</f>
        <v>Invisible Wall</v>
      </c>
      <c r="K1868" s="384" t="s">
        <v>643</v>
      </c>
      <c r="L1868" s="376" t="s">
        <v>12</v>
      </c>
      <c r="M1868" s="381" t="str">
        <f>iferror(vlookup(A1868,Variables!$F$2:$G$2762,2,false),"")</f>
        <v/>
      </c>
      <c r="N1868" s="385" t="s">
        <v>1059</v>
      </c>
    </row>
    <row r="1869">
      <c r="A1869" s="375" t="s">
        <v>8409</v>
      </c>
      <c r="B1869" s="376" t="s">
        <v>57</v>
      </c>
      <c r="C1869" s="377" t="str">
        <f>iferror(vlookup(B1869,Maps!$A$2:$B$111,2,false),"")</f>
        <v>Shadow Temple</v>
      </c>
      <c r="D1869" s="376" t="s">
        <v>14</v>
      </c>
      <c r="E1869" s="376" t="s">
        <v>696</v>
      </c>
      <c r="F1869" s="378"/>
      <c r="G1869" s="378"/>
      <c r="H1869" s="376" t="s">
        <v>2830</v>
      </c>
      <c r="I1869" s="338" t="s">
        <v>5339</v>
      </c>
      <c r="J1869" s="383" t="str">
        <f>iferror(vlookup(H1869,Actors!$A$2:$D$472,4,false),"")</f>
        <v/>
      </c>
      <c r="K1869" s="384" t="s">
        <v>21</v>
      </c>
      <c r="L1869" s="376" t="s">
        <v>69</v>
      </c>
      <c r="M1869" s="381" t="str">
        <f>iferror(vlookup(A1869,Variables!$F$2:$G$2762,2,false),"")</f>
        <v/>
      </c>
      <c r="N1869" s="385" t="s">
        <v>1059</v>
      </c>
    </row>
    <row r="1870">
      <c r="A1870" s="375" t="s">
        <v>8383</v>
      </c>
      <c r="B1870" s="376" t="s">
        <v>57</v>
      </c>
      <c r="C1870" s="377" t="str">
        <f>iferror(vlookup(B1870,Maps!$A$2:$B$111,2,false),"")</f>
        <v>Shadow Temple</v>
      </c>
      <c r="D1870" s="376" t="s">
        <v>14</v>
      </c>
      <c r="E1870" s="376" t="s">
        <v>696</v>
      </c>
      <c r="F1870" s="378"/>
      <c r="G1870" s="378"/>
      <c r="H1870" s="376" t="s">
        <v>3165</v>
      </c>
      <c r="I1870" s="338" t="s">
        <v>5898</v>
      </c>
      <c r="J1870" s="383" t="str">
        <f>iferror(vlookup(H1870,Actors!$A$2:$D$472,4,false),"")</f>
        <v>???</v>
      </c>
      <c r="K1870" s="384" t="s">
        <v>21</v>
      </c>
      <c r="L1870" s="376" t="s">
        <v>8384</v>
      </c>
      <c r="M1870" s="381" t="str">
        <f>iferror(vlookup(A1870,Variables!$F$2:$G$2762,2,false),"")</f>
        <v/>
      </c>
      <c r="N1870" s="385" t="s">
        <v>1059</v>
      </c>
    </row>
    <row r="1871">
      <c r="A1871" s="404" t="s">
        <v>8410</v>
      </c>
      <c r="B1871" s="405" t="s">
        <v>57</v>
      </c>
      <c r="C1871" s="406" t="str">
        <f>iferror(vlookup(B1871,Maps!$A$2:$B$111,2,false),"")</f>
        <v>Shadow Temple</v>
      </c>
      <c r="D1871" s="405" t="s">
        <v>14</v>
      </c>
      <c r="E1871" s="404" t="s">
        <v>698</v>
      </c>
      <c r="F1871" s="414"/>
      <c r="G1871" s="414"/>
      <c r="H1871" s="405" t="s">
        <v>2953</v>
      </c>
      <c r="I1871" s="408" t="s">
        <v>5543</v>
      </c>
      <c r="J1871" s="409" t="str">
        <f>iferror(vlookup(H1871,Actors!$A$2:$D$472,4,false),"")</f>
        <v>Pushblock</v>
      </c>
      <c r="K1871" s="410" t="s">
        <v>35</v>
      </c>
      <c r="L1871" s="405" t="s">
        <v>7078</v>
      </c>
      <c r="M1871" s="411" t="str">
        <f>iferror(vlookup(A1871,Variables!$F$2:$G$2762,2,false),"")</f>
        <v/>
      </c>
      <c r="N1871" s="412" t="s">
        <v>1059</v>
      </c>
    </row>
    <row r="1872">
      <c r="A1872" s="404" t="s">
        <v>8411</v>
      </c>
      <c r="B1872" s="405" t="s">
        <v>57</v>
      </c>
      <c r="C1872" s="406" t="str">
        <f>iferror(vlookup(B1872,Maps!$A$2:$B$111,2,false),"")</f>
        <v>Shadow Temple</v>
      </c>
      <c r="D1872" s="405" t="s">
        <v>14</v>
      </c>
      <c r="E1872" s="404" t="s">
        <v>698</v>
      </c>
      <c r="F1872" s="414"/>
      <c r="G1872" s="414"/>
      <c r="H1872" s="405" t="s">
        <v>2788</v>
      </c>
      <c r="I1872" s="408" t="s">
        <v>5273</v>
      </c>
      <c r="J1872" s="413" t="str">
        <f>iferror(vlookup(H1872,Actors!$A$2:$D$472,4,false),"")</f>
        <v>Skullwalltula</v>
      </c>
      <c r="K1872" s="405" t="s">
        <v>265</v>
      </c>
      <c r="L1872" s="405" t="s">
        <v>8412</v>
      </c>
      <c r="M1872" s="411" t="str">
        <f>iferror(vlookup(A1872,Variables!$F$2:$G$2762,2,false),"")</f>
        <v/>
      </c>
      <c r="N1872" s="407" t="s">
        <v>1059</v>
      </c>
    </row>
    <row r="1873">
      <c r="A1873" s="404" t="s">
        <v>8413</v>
      </c>
      <c r="B1873" s="405" t="s">
        <v>57</v>
      </c>
      <c r="C1873" s="406" t="str">
        <f>iferror(vlookup(B1873,Maps!$A$2:$B$111,2,false),"")</f>
        <v>Shadow Temple</v>
      </c>
      <c r="D1873" s="405" t="s">
        <v>14</v>
      </c>
      <c r="E1873" s="404" t="s">
        <v>698</v>
      </c>
      <c r="F1873" s="414"/>
      <c r="G1873" s="414"/>
      <c r="H1873" s="405" t="s">
        <v>3067</v>
      </c>
      <c r="I1873" s="408" t="s">
        <v>5719</v>
      </c>
      <c r="J1873" s="413" t="str">
        <f>iferror(vlookup(H1873,Actors!$A$2:$D$472,4,false),"")</f>
        <v>Square Sign</v>
      </c>
      <c r="K1873" s="405" t="s">
        <v>3030</v>
      </c>
      <c r="L1873" s="405" t="s">
        <v>282</v>
      </c>
      <c r="M1873" s="411" t="str">
        <f>iferror(vlookup(A1873,Variables!$F$2:$G$2762,2,false),"")</f>
        <v>Only one with the eye of truth / will find the stone umbrella / that protects against the / rain of blades.</v>
      </c>
      <c r="N1873" s="407" t="s">
        <v>1059</v>
      </c>
    </row>
    <row r="1874">
      <c r="A1874" s="404" t="s">
        <v>7781</v>
      </c>
      <c r="B1874" s="405" t="s">
        <v>57</v>
      </c>
      <c r="C1874" s="406" t="str">
        <f>iferror(vlookup(B1874,Maps!$A$2:$B$111,2,false),"")</f>
        <v>Shadow Temple</v>
      </c>
      <c r="D1874" s="405" t="s">
        <v>14</v>
      </c>
      <c r="E1874" s="404" t="s">
        <v>698</v>
      </c>
      <c r="F1874" s="414"/>
      <c r="G1874" s="414"/>
      <c r="H1874" s="405" t="s">
        <v>2978</v>
      </c>
      <c r="I1874" s="408" t="s">
        <v>5589</v>
      </c>
      <c r="J1874" s="409" t="str">
        <f>iferror(vlookup(H1874,Actors!$A$2:$D$472,4,false),"")</f>
        <v>Pot</v>
      </c>
      <c r="K1874" s="410" t="s">
        <v>21</v>
      </c>
      <c r="L1874" s="405" t="s">
        <v>7782</v>
      </c>
      <c r="M1874" s="411" t="str">
        <f>iferror(vlookup(A1874,Variables!$F$2:$G$2762,2,false),"")</f>
        <v/>
      </c>
      <c r="N1874" s="412" t="s">
        <v>1059</v>
      </c>
    </row>
    <row r="1875">
      <c r="A1875" s="404" t="s">
        <v>8414</v>
      </c>
      <c r="B1875" s="405" t="s">
        <v>57</v>
      </c>
      <c r="C1875" s="406" t="str">
        <f>iferror(vlookup(B1875,Maps!$A$2:$B$111,2,false),"")</f>
        <v>Shadow Temple</v>
      </c>
      <c r="D1875" s="405" t="s">
        <v>14</v>
      </c>
      <c r="E1875" s="404" t="s">
        <v>698</v>
      </c>
      <c r="F1875" s="414"/>
      <c r="G1875" s="414"/>
      <c r="H1875" s="405" t="s">
        <v>2978</v>
      </c>
      <c r="I1875" s="408" t="s">
        <v>5589</v>
      </c>
      <c r="J1875" s="409" t="str">
        <f>iferror(vlookup(H1875,Actors!$A$2:$D$472,4,false),"")</f>
        <v>Pot</v>
      </c>
      <c r="K1875" s="410" t="s">
        <v>21</v>
      </c>
      <c r="L1875" s="405" t="s">
        <v>8415</v>
      </c>
      <c r="M1875" s="411" t="str">
        <f>iferror(vlookup(A1875,Variables!$F$2:$G$2762,2,false),"")</f>
        <v/>
      </c>
      <c r="N1875" s="412" t="s">
        <v>1059</v>
      </c>
    </row>
    <row r="1876">
      <c r="A1876" s="404" t="s">
        <v>7242</v>
      </c>
      <c r="B1876" s="405" t="s">
        <v>57</v>
      </c>
      <c r="C1876" s="406" t="str">
        <f>iferror(vlookup(B1876,Maps!$A$2:$B$111,2,false),"")</f>
        <v>Shadow Temple</v>
      </c>
      <c r="D1876" s="405" t="s">
        <v>14</v>
      </c>
      <c r="E1876" s="404" t="s">
        <v>698</v>
      </c>
      <c r="F1876" s="414"/>
      <c r="G1876" s="414"/>
      <c r="H1876" s="405" t="s">
        <v>2978</v>
      </c>
      <c r="I1876" s="408" t="s">
        <v>5589</v>
      </c>
      <c r="J1876" s="409" t="str">
        <f>iferror(vlookup(H1876,Actors!$A$2:$D$472,4,false),"")</f>
        <v>Pot</v>
      </c>
      <c r="K1876" s="410" t="s">
        <v>21</v>
      </c>
      <c r="L1876" s="405" t="s">
        <v>7243</v>
      </c>
      <c r="M1876" s="411" t="str">
        <f>iferror(vlookup(A1876,Variables!$F$2:$G$2762,2,false),"")</f>
        <v/>
      </c>
      <c r="N1876" s="412" t="s">
        <v>1059</v>
      </c>
    </row>
    <row r="1877">
      <c r="A1877" s="404" t="s">
        <v>8416</v>
      </c>
      <c r="B1877" s="405" t="s">
        <v>57</v>
      </c>
      <c r="C1877" s="406" t="str">
        <f>iferror(vlookup(B1877,Maps!$A$2:$B$111,2,false),"")</f>
        <v>Shadow Temple</v>
      </c>
      <c r="D1877" s="405" t="s">
        <v>14</v>
      </c>
      <c r="E1877" s="404" t="s">
        <v>698</v>
      </c>
      <c r="F1877" s="414"/>
      <c r="G1877" s="414"/>
      <c r="H1877" s="405" t="s">
        <v>2978</v>
      </c>
      <c r="I1877" s="408" t="s">
        <v>5589</v>
      </c>
      <c r="J1877" s="409" t="str">
        <f>iferror(vlookup(H1877,Actors!$A$2:$D$472,4,false),"")</f>
        <v>Pot</v>
      </c>
      <c r="K1877" s="410" t="s">
        <v>21</v>
      </c>
      <c r="L1877" s="405" t="s">
        <v>8417</v>
      </c>
      <c r="M1877" s="411" t="str">
        <f>iferror(vlookup(A1877,Variables!$F$2:$G$2762,2,false),"")</f>
        <v/>
      </c>
      <c r="N1877" s="412" t="s">
        <v>1059</v>
      </c>
    </row>
    <row r="1878">
      <c r="A1878" s="404" t="s">
        <v>7702</v>
      </c>
      <c r="B1878" s="405" t="s">
        <v>57</v>
      </c>
      <c r="C1878" s="406" t="str">
        <f>iferror(vlookup(B1878,Maps!$A$2:$B$111,2,false),"")</f>
        <v>Shadow Temple</v>
      </c>
      <c r="D1878" s="405" t="s">
        <v>14</v>
      </c>
      <c r="E1878" s="404" t="s">
        <v>698</v>
      </c>
      <c r="F1878" s="414"/>
      <c r="G1878" s="414"/>
      <c r="H1878" s="405" t="s">
        <v>3024</v>
      </c>
      <c r="I1878" s="408" t="s">
        <v>5655</v>
      </c>
      <c r="J1878" s="409" t="str">
        <f>iferror(vlookup(H1878,Actors!$A$2:$D$472,4,false),"")</f>
        <v>Bronze / Diamond / Eye Switch</v>
      </c>
      <c r="K1878" s="410" t="s">
        <v>35</v>
      </c>
      <c r="L1878" s="405" t="s">
        <v>743</v>
      </c>
      <c r="M1878" s="411" t="str">
        <f>iferror(vlookup(A1878,Variables!$F$2:$G$2762,2,false),"")</f>
        <v>Bronze Switch</v>
      </c>
      <c r="N1878" s="412" t="s">
        <v>1059</v>
      </c>
    </row>
    <row r="1879">
      <c r="A1879" s="404" t="s">
        <v>8289</v>
      </c>
      <c r="B1879" s="405" t="s">
        <v>57</v>
      </c>
      <c r="C1879" s="406" t="str">
        <f>iferror(vlookup(B1879,Maps!$A$2:$B$111,2,false),"")</f>
        <v>Shadow Temple</v>
      </c>
      <c r="D1879" s="405" t="s">
        <v>14</v>
      </c>
      <c r="E1879" s="404" t="s">
        <v>698</v>
      </c>
      <c r="F1879" s="414"/>
      <c r="G1879" s="414"/>
      <c r="H1879" s="405" t="s">
        <v>2756</v>
      </c>
      <c r="I1879" s="408" t="s">
        <v>5219</v>
      </c>
      <c r="J1879" s="413" t="str">
        <f>iferror(vlookup(H1879,Actors!$A$2:$D$472,4,false),"")</f>
        <v>Blade Trap</v>
      </c>
      <c r="K1879" s="405" t="s">
        <v>2765</v>
      </c>
      <c r="L1879" s="405" t="s">
        <v>3373</v>
      </c>
      <c r="M1879" s="411" t="str">
        <f>iferror(vlookup(A1879,Variables!$F$2:$G$2762,2,false),"")</f>
        <v/>
      </c>
      <c r="N1879" s="407" t="s">
        <v>1059</v>
      </c>
    </row>
    <row r="1880">
      <c r="A1880" s="404" t="s">
        <v>8418</v>
      </c>
      <c r="B1880" s="405" t="s">
        <v>57</v>
      </c>
      <c r="C1880" s="406" t="str">
        <f>iferror(vlookup(B1880,Maps!$A$2:$B$111,2,false),"")</f>
        <v>Shadow Temple</v>
      </c>
      <c r="D1880" s="405" t="s">
        <v>14</v>
      </c>
      <c r="E1880" s="404" t="s">
        <v>698</v>
      </c>
      <c r="F1880" s="414"/>
      <c r="G1880" s="414"/>
      <c r="H1880" s="405" t="s">
        <v>2830</v>
      </c>
      <c r="I1880" s="408" t="s">
        <v>5339</v>
      </c>
      <c r="J1880" s="409" t="str">
        <f>iferror(vlookup(H1880,Actors!$A$2:$D$472,4,false),"")</f>
        <v/>
      </c>
      <c r="K1880" s="410" t="s">
        <v>21</v>
      </c>
      <c r="L1880" s="405" t="s">
        <v>75</v>
      </c>
      <c r="M1880" s="411" t="str">
        <f>iferror(vlookup(A1880,Variables!$F$2:$G$2762,2,false),"")</f>
        <v/>
      </c>
      <c r="N1880" s="412" t="s">
        <v>1059</v>
      </c>
    </row>
    <row r="1881">
      <c r="A1881" s="404" t="s">
        <v>8419</v>
      </c>
      <c r="B1881" s="405" t="s">
        <v>57</v>
      </c>
      <c r="C1881" s="406" t="str">
        <f>iferror(vlookup(B1881,Maps!$A$2:$B$111,2,false),"")</f>
        <v>Shadow Temple</v>
      </c>
      <c r="D1881" s="405" t="s">
        <v>14</v>
      </c>
      <c r="E1881" s="404" t="s">
        <v>698</v>
      </c>
      <c r="F1881" s="414"/>
      <c r="G1881" s="414"/>
      <c r="H1881" s="405" t="s">
        <v>2860</v>
      </c>
      <c r="I1881" s="408" t="s">
        <v>5378</v>
      </c>
      <c r="J1881" s="409" t="str">
        <f>iferror(vlookup(H1881,Actors!$A$2:$D$472,4,false),"")</f>
        <v>Shadow Temple Guillotine</v>
      </c>
      <c r="K1881" s="410" t="s">
        <v>643</v>
      </c>
      <c r="L1881" s="405" t="s">
        <v>21</v>
      </c>
      <c r="M1881" s="411" t="str">
        <f>iferror(vlookup(A1881,Variables!$F$2:$G$2762,2,false),"")</f>
        <v/>
      </c>
      <c r="N1881" s="412" t="s">
        <v>1059</v>
      </c>
    </row>
    <row r="1882">
      <c r="A1882" s="404" t="s">
        <v>8419</v>
      </c>
      <c r="B1882" s="405" t="s">
        <v>57</v>
      </c>
      <c r="C1882" s="406" t="str">
        <f>iferror(vlookup(B1882,Maps!$A$2:$B$111,2,false),"")</f>
        <v>Shadow Temple</v>
      </c>
      <c r="D1882" s="405" t="s">
        <v>14</v>
      </c>
      <c r="E1882" s="404" t="s">
        <v>698</v>
      </c>
      <c r="F1882" s="414"/>
      <c r="G1882" s="414"/>
      <c r="H1882" s="405" t="s">
        <v>2860</v>
      </c>
      <c r="I1882" s="408" t="s">
        <v>5378</v>
      </c>
      <c r="J1882" s="409" t="str">
        <f>iferror(vlookup(H1882,Actors!$A$2:$D$472,4,false),"")</f>
        <v>Shadow Temple Guillotine</v>
      </c>
      <c r="K1882" s="410" t="s">
        <v>643</v>
      </c>
      <c r="L1882" s="405" t="s">
        <v>21</v>
      </c>
      <c r="M1882" s="411" t="str">
        <f>iferror(vlookup(A1882,Variables!$F$2:$G$2762,2,false),"")</f>
        <v/>
      </c>
      <c r="N1882" s="412" t="s">
        <v>1059</v>
      </c>
    </row>
    <row r="1883">
      <c r="A1883" s="404" t="s">
        <v>8420</v>
      </c>
      <c r="B1883" s="405" t="s">
        <v>57</v>
      </c>
      <c r="C1883" s="406" t="str">
        <f>iferror(vlookup(B1883,Maps!$A$2:$B$111,2,false),"")</f>
        <v>Shadow Temple</v>
      </c>
      <c r="D1883" s="405" t="s">
        <v>14</v>
      </c>
      <c r="E1883" s="404" t="s">
        <v>698</v>
      </c>
      <c r="F1883" s="414"/>
      <c r="G1883" s="414"/>
      <c r="H1883" s="405" t="s">
        <v>82</v>
      </c>
      <c r="I1883" s="408" t="s">
        <v>4934</v>
      </c>
      <c r="J1883" s="413" t="str">
        <f>iferror(vlookup(H1883,Actors!$A$2:$D$472,4,false),"")</f>
        <v>Treasure Chest</v>
      </c>
      <c r="K1883" s="405" t="s">
        <v>110</v>
      </c>
      <c r="L1883" s="405" t="s">
        <v>8421</v>
      </c>
      <c r="M1883" s="411" t="str">
        <f>iferror(vlookup(A1883,Variables!$F$2:$G$2762,2,false),"")</f>
        <v>Small Chest (Switch Flag) - Small Key</v>
      </c>
      <c r="N1883" s="407" t="s">
        <v>1059</v>
      </c>
    </row>
    <row r="1884">
      <c r="A1884" s="404" t="s">
        <v>8422</v>
      </c>
      <c r="B1884" s="405" t="s">
        <v>57</v>
      </c>
      <c r="C1884" s="406" t="str">
        <f>iferror(vlookup(B1884,Maps!$A$2:$B$111,2,false),"")</f>
        <v>Shadow Temple</v>
      </c>
      <c r="D1884" s="405" t="s">
        <v>14</v>
      </c>
      <c r="E1884" s="404" t="s">
        <v>698</v>
      </c>
      <c r="F1884" s="414"/>
      <c r="G1884" s="414"/>
      <c r="H1884" s="405" t="s">
        <v>82</v>
      </c>
      <c r="I1884" s="408" t="s">
        <v>4934</v>
      </c>
      <c r="J1884" s="413" t="str">
        <f>iferror(vlookup(H1884,Actors!$A$2:$D$472,4,false),"")</f>
        <v>Treasure Chest</v>
      </c>
      <c r="K1884" s="405" t="s">
        <v>110</v>
      </c>
      <c r="L1884" s="405" t="s">
        <v>8423</v>
      </c>
      <c r="M1884" s="411" t="str">
        <f>iferror(vlookup(A1884,Variables!$F$2:$G$2762,2,false),"")</f>
        <v>Small Chest - Blue Rupee</v>
      </c>
      <c r="N1884" s="407" t="s">
        <v>1059</v>
      </c>
    </row>
    <row r="1885">
      <c r="A1885" s="404" t="s">
        <v>8424</v>
      </c>
      <c r="B1885" s="405" t="s">
        <v>57</v>
      </c>
      <c r="C1885" s="406" t="str">
        <f>iferror(vlookup(B1885,Maps!$A$2:$B$111,2,false),"")</f>
        <v>Shadow Temple</v>
      </c>
      <c r="D1885" s="405" t="s">
        <v>14</v>
      </c>
      <c r="E1885" s="404" t="s">
        <v>698</v>
      </c>
      <c r="F1885" s="414"/>
      <c r="G1885" s="414"/>
      <c r="H1885" s="405" t="s">
        <v>82</v>
      </c>
      <c r="I1885" s="408" t="s">
        <v>4934</v>
      </c>
      <c r="J1885" s="413" t="str">
        <f>iferror(vlookup(H1885,Actors!$A$2:$D$472,4,false),"")</f>
        <v>Treasure Chest</v>
      </c>
      <c r="K1885" s="405" t="s">
        <v>110</v>
      </c>
      <c r="L1885" s="405" t="s">
        <v>8425</v>
      </c>
      <c r="M1885" s="411" t="str">
        <f>iferror(vlookup(A1885,Variables!$F$2:$G$2762,2,false),"")</f>
        <v>Small Chest - Blue Rupee</v>
      </c>
      <c r="N1885" s="407" t="s">
        <v>1059</v>
      </c>
    </row>
    <row r="1886">
      <c r="A1886" s="375" t="s">
        <v>8426</v>
      </c>
      <c r="B1886" s="376" t="s">
        <v>57</v>
      </c>
      <c r="C1886" s="377" t="str">
        <f>iferror(vlookup(B1886,Maps!$A$2:$B$111,2,false),"")</f>
        <v>Shadow Temple</v>
      </c>
      <c r="D1886" s="376" t="s">
        <v>14</v>
      </c>
      <c r="E1886" s="375" t="s">
        <v>700</v>
      </c>
      <c r="F1886" s="415"/>
      <c r="G1886" s="415"/>
      <c r="H1886" s="376" t="s">
        <v>2782</v>
      </c>
      <c r="I1886" s="338" t="s">
        <v>5261</v>
      </c>
      <c r="J1886" s="379" t="str">
        <f>iferror(vlookup(H1886,Actors!$A$2:$D$472,4,false),"")</f>
        <v>Redead &amp; Gibdo</v>
      </c>
      <c r="K1886" s="376" t="s">
        <v>854</v>
      </c>
      <c r="L1886" s="376" t="s">
        <v>691</v>
      </c>
      <c r="M1886" s="381" t="str">
        <f>iferror(vlookup(A1886,Variables!$F$2:$G$2762,2,false),"")</f>
        <v>Redead (Crouching)</v>
      </c>
      <c r="N1886" s="378" t="s">
        <v>1059</v>
      </c>
    </row>
    <row r="1887">
      <c r="A1887" s="375" t="s">
        <v>8426</v>
      </c>
      <c r="B1887" s="376" t="s">
        <v>57</v>
      </c>
      <c r="C1887" s="377" t="str">
        <f>iferror(vlookup(B1887,Maps!$A$2:$B$111,2,false),"")</f>
        <v>Shadow Temple</v>
      </c>
      <c r="D1887" s="376" t="s">
        <v>14</v>
      </c>
      <c r="E1887" s="375" t="s">
        <v>700</v>
      </c>
      <c r="F1887" s="415"/>
      <c r="G1887" s="415"/>
      <c r="H1887" s="376" t="s">
        <v>2782</v>
      </c>
      <c r="I1887" s="338" t="s">
        <v>5261</v>
      </c>
      <c r="J1887" s="379" t="str">
        <f>iferror(vlookup(H1887,Actors!$A$2:$D$472,4,false),"")</f>
        <v>Redead &amp; Gibdo</v>
      </c>
      <c r="K1887" s="376" t="s">
        <v>854</v>
      </c>
      <c r="L1887" s="376" t="s">
        <v>691</v>
      </c>
      <c r="M1887" s="381" t="str">
        <f>iferror(vlookup(A1887,Variables!$F$2:$G$2762,2,false),"")</f>
        <v>Redead (Crouching)</v>
      </c>
      <c r="N1887" s="378" t="s">
        <v>1059</v>
      </c>
    </row>
    <row r="1888">
      <c r="A1888" s="375" t="s">
        <v>8427</v>
      </c>
      <c r="B1888" s="376" t="s">
        <v>57</v>
      </c>
      <c r="C1888" s="377" t="str">
        <f>iferror(vlookup(B1888,Maps!$A$2:$B$111,2,false),"")</f>
        <v>Shadow Temple</v>
      </c>
      <c r="D1888" s="376" t="s">
        <v>14</v>
      </c>
      <c r="E1888" s="375" t="s">
        <v>700</v>
      </c>
      <c r="F1888" s="415"/>
      <c r="G1888" s="415"/>
      <c r="H1888" s="376" t="s">
        <v>697</v>
      </c>
      <c r="I1888" s="338" t="s">
        <v>5606</v>
      </c>
      <c r="J1888" s="383" t="str">
        <f>iferror(vlookup(H1888,Actors!$A$2:$D$472,4,false),"")</f>
        <v>Silver Rupee</v>
      </c>
      <c r="K1888" s="384" t="s">
        <v>21</v>
      </c>
      <c r="L1888" s="376" t="s">
        <v>7118</v>
      </c>
      <c r="M1888" s="381" t="str">
        <f>iferror(vlookup(A1888,Variables!$F$2:$G$2762,2,false),"")</f>
        <v/>
      </c>
      <c r="N1888" s="385" t="s">
        <v>1059</v>
      </c>
    </row>
    <row r="1889">
      <c r="A1889" s="375" t="s">
        <v>8427</v>
      </c>
      <c r="B1889" s="376" t="s">
        <v>57</v>
      </c>
      <c r="C1889" s="377" t="str">
        <f>iferror(vlookup(B1889,Maps!$A$2:$B$111,2,false),"")</f>
        <v>Shadow Temple</v>
      </c>
      <c r="D1889" s="376" t="s">
        <v>14</v>
      </c>
      <c r="E1889" s="375" t="s">
        <v>700</v>
      </c>
      <c r="F1889" s="415"/>
      <c r="G1889" s="415"/>
      <c r="H1889" s="376" t="s">
        <v>697</v>
      </c>
      <c r="I1889" s="338" t="s">
        <v>5606</v>
      </c>
      <c r="J1889" s="383" t="str">
        <f>iferror(vlookup(H1889,Actors!$A$2:$D$472,4,false),"")</f>
        <v>Silver Rupee</v>
      </c>
      <c r="K1889" s="384" t="s">
        <v>21</v>
      </c>
      <c r="L1889" s="376" t="s">
        <v>7118</v>
      </c>
      <c r="M1889" s="381" t="str">
        <f>iferror(vlookup(A1889,Variables!$F$2:$G$2762,2,false),"")</f>
        <v/>
      </c>
      <c r="N1889" s="385" t="s">
        <v>1059</v>
      </c>
    </row>
    <row r="1890">
      <c r="A1890" s="375" t="s">
        <v>8427</v>
      </c>
      <c r="B1890" s="376" t="s">
        <v>57</v>
      </c>
      <c r="C1890" s="377" t="str">
        <f>iferror(vlookup(B1890,Maps!$A$2:$B$111,2,false),"")</f>
        <v>Shadow Temple</v>
      </c>
      <c r="D1890" s="376" t="s">
        <v>14</v>
      </c>
      <c r="E1890" s="375" t="s">
        <v>700</v>
      </c>
      <c r="F1890" s="415"/>
      <c r="G1890" s="415"/>
      <c r="H1890" s="376" t="s">
        <v>697</v>
      </c>
      <c r="I1890" s="338" t="s">
        <v>5606</v>
      </c>
      <c r="J1890" s="383" t="str">
        <f>iferror(vlookup(H1890,Actors!$A$2:$D$472,4,false),"")</f>
        <v>Silver Rupee</v>
      </c>
      <c r="K1890" s="384" t="s">
        <v>21</v>
      </c>
      <c r="L1890" s="376" t="s">
        <v>7118</v>
      </c>
      <c r="M1890" s="381" t="str">
        <f>iferror(vlookup(A1890,Variables!$F$2:$G$2762,2,false),"")</f>
        <v/>
      </c>
      <c r="N1890" s="385" t="s">
        <v>1059</v>
      </c>
    </row>
    <row r="1891">
      <c r="A1891" s="375" t="s">
        <v>8427</v>
      </c>
      <c r="B1891" s="376" t="s">
        <v>57</v>
      </c>
      <c r="C1891" s="377" t="str">
        <f>iferror(vlookup(B1891,Maps!$A$2:$B$111,2,false),"")</f>
        <v>Shadow Temple</v>
      </c>
      <c r="D1891" s="376" t="s">
        <v>14</v>
      </c>
      <c r="E1891" s="375" t="s">
        <v>700</v>
      </c>
      <c r="F1891" s="415"/>
      <c r="G1891" s="415"/>
      <c r="H1891" s="376" t="s">
        <v>697</v>
      </c>
      <c r="I1891" s="338" t="s">
        <v>5606</v>
      </c>
      <c r="J1891" s="383" t="str">
        <f>iferror(vlookup(H1891,Actors!$A$2:$D$472,4,false),"")</f>
        <v>Silver Rupee</v>
      </c>
      <c r="K1891" s="384" t="s">
        <v>21</v>
      </c>
      <c r="L1891" s="376" t="s">
        <v>7118</v>
      </c>
      <c r="M1891" s="381" t="str">
        <f>iferror(vlookup(A1891,Variables!$F$2:$G$2762,2,false),"")</f>
        <v/>
      </c>
      <c r="N1891" s="385" t="s">
        <v>1059</v>
      </c>
    </row>
    <row r="1892">
      <c r="A1892" s="375" t="s">
        <v>8427</v>
      </c>
      <c r="B1892" s="376" t="s">
        <v>57</v>
      </c>
      <c r="C1892" s="377" t="str">
        <f>iferror(vlookup(B1892,Maps!$A$2:$B$111,2,false),"")</f>
        <v>Shadow Temple</v>
      </c>
      <c r="D1892" s="376" t="s">
        <v>14</v>
      </c>
      <c r="E1892" s="375" t="s">
        <v>700</v>
      </c>
      <c r="F1892" s="415"/>
      <c r="G1892" s="415"/>
      <c r="H1892" s="376" t="s">
        <v>697</v>
      </c>
      <c r="I1892" s="338" t="s">
        <v>5606</v>
      </c>
      <c r="J1892" s="383" t="str">
        <f>iferror(vlookup(H1892,Actors!$A$2:$D$472,4,false),"")</f>
        <v>Silver Rupee</v>
      </c>
      <c r="K1892" s="384" t="s">
        <v>21</v>
      </c>
      <c r="L1892" s="376" t="s">
        <v>7118</v>
      </c>
      <c r="M1892" s="381" t="str">
        <f>iferror(vlookup(A1892,Variables!$F$2:$G$2762,2,false),"")</f>
        <v/>
      </c>
      <c r="N1892" s="385" t="s">
        <v>1059</v>
      </c>
    </row>
    <row r="1893">
      <c r="A1893" s="375" t="s">
        <v>8428</v>
      </c>
      <c r="B1893" s="376" t="s">
        <v>57</v>
      </c>
      <c r="C1893" s="377" t="str">
        <f>iferror(vlookup(B1893,Maps!$A$2:$B$111,2,false),"")</f>
        <v>Shadow Temple</v>
      </c>
      <c r="D1893" s="376" t="s">
        <v>14</v>
      </c>
      <c r="E1893" s="375" t="s">
        <v>700</v>
      </c>
      <c r="F1893" s="415"/>
      <c r="G1893" s="415"/>
      <c r="H1893" s="376" t="s">
        <v>697</v>
      </c>
      <c r="I1893" s="338" t="s">
        <v>5606</v>
      </c>
      <c r="J1893" s="383" t="str">
        <f>iferror(vlookup(H1893,Actors!$A$2:$D$472,4,false),"")</f>
        <v>Silver Rupee</v>
      </c>
      <c r="K1893" s="384" t="s">
        <v>21</v>
      </c>
      <c r="L1893" s="376" t="s">
        <v>3076</v>
      </c>
      <c r="M1893" s="381" t="str">
        <f>iferror(vlookup(A1893,Variables!$F$2:$G$2762,2,false),"")</f>
        <v/>
      </c>
      <c r="N1893" s="385" t="s">
        <v>1059</v>
      </c>
    </row>
    <row r="1894">
      <c r="A1894" s="375" t="s">
        <v>8429</v>
      </c>
      <c r="B1894" s="376" t="s">
        <v>57</v>
      </c>
      <c r="C1894" s="377" t="str">
        <f>iferror(vlookup(B1894,Maps!$A$2:$B$111,2,false),"")</f>
        <v>Shadow Temple</v>
      </c>
      <c r="D1894" s="376" t="s">
        <v>14</v>
      </c>
      <c r="E1894" s="375" t="s">
        <v>700</v>
      </c>
      <c r="F1894" s="415"/>
      <c r="G1894" s="415"/>
      <c r="H1894" s="376" t="s">
        <v>2830</v>
      </c>
      <c r="I1894" s="338" t="s">
        <v>5339</v>
      </c>
      <c r="J1894" s="383" t="str">
        <f>iferror(vlookup(H1894,Actors!$A$2:$D$472,4,false),"")</f>
        <v/>
      </c>
      <c r="K1894" s="384" t="s">
        <v>21</v>
      </c>
      <c r="L1894" s="376" t="s">
        <v>96</v>
      </c>
      <c r="M1894" s="381" t="str">
        <f>iferror(vlookup(A1894,Variables!$F$2:$G$2762,2,false),"")</f>
        <v/>
      </c>
      <c r="N1894" s="385" t="s">
        <v>1059</v>
      </c>
    </row>
    <row r="1895">
      <c r="A1895" s="375" t="s">
        <v>8430</v>
      </c>
      <c r="B1895" s="376" t="s">
        <v>57</v>
      </c>
      <c r="C1895" s="377" t="str">
        <f>iferror(vlookup(B1895,Maps!$A$2:$B$111,2,false),"")</f>
        <v>Shadow Temple</v>
      </c>
      <c r="D1895" s="376" t="s">
        <v>14</v>
      </c>
      <c r="E1895" s="375" t="s">
        <v>700</v>
      </c>
      <c r="F1895" s="415"/>
      <c r="G1895" s="415"/>
      <c r="H1895" s="376" t="s">
        <v>82</v>
      </c>
      <c r="I1895" s="338" t="s">
        <v>4934</v>
      </c>
      <c r="J1895" s="379" t="str">
        <f>iferror(vlookup(H1895,Actors!$A$2:$D$472,4,false),"")</f>
        <v>Treasure Chest</v>
      </c>
      <c r="K1895" s="376" t="s">
        <v>110</v>
      </c>
      <c r="L1895" s="376" t="s">
        <v>8431</v>
      </c>
      <c r="M1895" s="381" t="str">
        <f>iferror(vlookup(A1895,Variables!$F$2:$G$2762,2,false),"")</f>
        <v>Small Chest (Clear Flag) - Blue Rupee</v>
      </c>
      <c r="N1895" s="378" t="s">
        <v>1059</v>
      </c>
    </row>
    <row r="1896">
      <c r="A1896" s="404" t="s">
        <v>8432</v>
      </c>
      <c r="B1896" s="405" t="s">
        <v>57</v>
      </c>
      <c r="C1896" s="406" t="str">
        <f>iferror(vlookup(B1896,Maps!$A$2:$B$111,2,false),"")</f>
        <v>Shadow Temple</v>
      </c>
      <c r="D1896" s="405" t="s">
        <v>14</v>
      </c>
      <c r="E1896" s="404" t="s">
        <v>702</v>
      </c>
      <c r="F1896" s="414"/>
      <c r="G1896" s="414"/>
      <c r="H1896" s="405" t="s">
        <v>2788</v>
      </c>
      <c r="I1896" s="408" t="s">
        <v>5273</v>
      </c>
      <c r="J1896" s="413" t="str">
        <f>iferror(vlookup(H1896,Actors!$A$2:$D$472,4,false),"")</f>
        <v>Skullwalltula</v>
      </c>
      <c r="K1896" s="405" t="s">
        <v>265</v>
      </c>
      <c r="L1896" s="405" t="s">
        <v>8433</v>
      </c>
      <c r="M1896" s="411" t="str">
        <f>iferror(vlookup(A1896,Variables!$F$2:$G$2762,2,false),"")</f>
        <v/>
      </c>
      <c r="N1896" s="407" t="s">
        <v>1059</v>
      </c>
    </row>
    <row r="1897">
      <c r="A1897" s="404" t="s">
        <v>8434</v>
      </c>
      <c r="B1897" s="405" t="s">
        <v>57</v>
      </c>
      <c r="C1897" s="406" t="str">
        <f>iferror(vlookup(B1897,Maps!$A$2:$B$111,2,false),"")</f>
        <v>Shadow Temple</v>
      </c>
      <c r="D1897" s="405" t="s">
        <v>14</v>
      </c>
      <c r="E1897" s="404" t="s">
        <v>702</v>
      </c>
      <c r="F1897" s="414"/>
      <c r="G1897" s="414"/>
      <c r="H1897" s="405" t="s">
        <v>2980</v>
      </c>
      <c r="I1897" s="408" t="s">
        <v>5592</v>
      </c>
      <c r="J1897" s="413" t="str">
        <f>iferror(vlookup(H1897,Actors!$A$2:$D$472,4,false),"")</f>
        <v>Collectible Field Items (Invisible)</v>
      </c>
      <c r="K1897" s="405" t="s">
        <v>21</v>
      </c>
      <c r="L1897" s="405" t="s">
        <v>8435</v>
      </c>
      <c r="M1897" s="411" t="str">
        <f>iferror(vlookup(A1897,Variables!$F$2:$G$2762,2,false),"")</f>
        <v/>
      </c>
      <c r="N1897" s="407" t="s">
        <v>1059</v>
      </c>
    </row>
    <row r="1898">
      <c r="A1898" s="404" t="s">
        <v>8436</v>
      </c>
      <c r="B1898" s="405" t="s">
        <v>57</v>
      </c>
      <c r="C1898" s="406" t="str">
        <f>iferror(vlookup(B1898,Maps!$A$2:$B$111,2,false),"")</f>
        <v>Shadow Temple</v>
      </c>
      <c r="D1898" s="405" t="s">
        <v>14</v>
      </c>
      <c r="E1898" s="404" t="s">
        <v>702</v>
      </c>
      <c r="F1898" s="414"/>
      <c r="G1898" s="414"/>
      <c r="H1898" s="405" t="s">
        <v>69</v>
      </c>
      <c r="I1898" s="408" t="s">
        <v>4928</v>
      </c>
      <c r="J1898" s="413" t="str">
        <f>iferror(vlookup(H1898,Actors!$A$2:$D$472,4,false),"")</f>
        <v>Flame</v>
      </c>
      <c r="K1898" s="405" t="s">
        <v>21</v>
      </c>
      <c r="L1898" s="405" t="s">
        <v>4103</v>
      </c>
      <c r="M1898" s="411" t="str">
        <f>iferror(vlookup(A1898,Variables!$F$2:$G$2762,2,false),"")</f>
        <v>Flame - Large, Blue</v>
      </c>
      <c r="N1898" s="407" t="s">
        <v>1059</v>
      </c>
    </row>
    <row r="1899">
      <c r="A1899" s="404" t="s">
        <v>8436</v>
      </c>
      <c r="B1899" s="405" t="s">
        <v>57</v>
      </c>
      <c r="C1899" s="406" t="str">
        <f>iferror(vlookup(B1899,Maps!$A$2:$B$111,2,false),"")</f>
        <v>Shadow Temple</v>
      </c>
      <c r="D1899" s="405" t="s">
        <v>14</v>
      </c>
      <c r="E1899" s="404" t="s">
        <v>702</v>
      </c>
      <c r="F1899" s="414"/>
      <c r="G1899" s="414"/>
      <c r="H1899" s="405" t="s">
        <v>69</v>
      </c>
      <c r="I1899" s="408" t="s">
        <v>4928</v>
      </c>
      <c r="J1899" s="413" t="str">
        <f>iferror(vlookup(H1899,Actors!$A$2:$D$472,4,false),"")</f>
        <v>Flame</v>
      </c>
      <c r="K1899" s="405" t="s">
        <v>21</v>
      </c>
      <c r="L1899" s="405" t="s">
        <v>4103</v>
      </c>
      <c r="M1899" s="411" t="str">
        <f>iferror(vlookup(A1899,Variables!$F$2:$G$2762,2,false),"")</f>
        <v>Flame - Large, Blue</v>
      </c>
      <c r="N1899" s="407" t="s">
        <v>1059</v>
      </c>
    </row>
    <row r="1900">
      <c r="A1900" s="404" t="s">
        <v>8436</v>
      </c>
      <c r="B1900" s="405" t="s">
        <v>57</v>
      </c>
      <c r="C1900" s="406" t="str">
        <f>iferror(vlookup(B1900,Maps!$A$2:$B$111,2,false),"")</f>
        <v>Shadow Temple</v>
      </c>
      <c r="D1900" s="405" t="s">
        <v>14</v>
      </c>
      <c r="E1900" s="404" t="s">
        <v>702</v>
      </c>
      <c r="F1900" s="414"/>
      <c r="G1900" s="414"/>
      <c r="H1900" s="405" t="s">
        <v>69</v>
      </c>
      <c r="I1900" s="408" t="s">
        <v>4928</v>
      </c>
      <c r="J1900" s="413" t="str">
        <f>iferror(vlookup(H1900,Actors!$A$2:$D$472,4,false),"")</f>
        <v>Flame</v>
      </c>
      <c r="K1900" s="405" t="s">
        <v>21</v>
      </c>
      <c r="L1900" s="405" t="s">
        <v>4103</v>
      </c>
      <c r="M1900" s="411" t="str">
        <f>iferror(vlookup(A1900,Variables!$F$2:$G$2762,2,false),"")</f>
        <v>Flame - Large, Blue</v>
      </c>
      <c r="N1900" s="407" t="s">
        <v>1059</v>
      </c>
    </row>
    <row r="1901">
      <c r="A1901" s="404" t="s">
        <v>8436</v>
      </c>
      <c r="B1901" s="405" t="s">
        <v>57</v>
      </c>
      <c r="C1901" s="406" t="str">
        <f>iferror(vlookup(B1901,Maps!$A$2:$B$111,2,false),"")</f>
        <v>Shadow Temple</v>
      </c>
      <c r="D1901" s="405" t="s">
        <v>14</v>
      </c>
      <c r="E1901" s="404" t="s">
        <v>702</v>
      </c>
      <c r="F1901" s="414"/>
      <c r="G1901" s="414"/>
      <c r="H1901" s="405" t="s">
        <v>69</v>
      </c>
      <c r="I1901" s="408" t="s">
        <v>4928</v>
      </c>
      <c r="J1901" s="413" t="str">
        <f>iferror(vlookup(H1901,Actors!$A$2:$D$472,4,false),"")</f>
        <v>Flame</v>
      </c>
      <c r="K1901" s="405" t="s">
        <v>21</v>
      </c>
      <c r="L1901" s="405" t="s">
        <v>4103</v>
      </c>
      <c r="M1901" s="411" t="str">
        <f>iferror(vlookup(A1901,Variables!$F$2:$G$2762,2,false),"")</f>
        <v>Flame - Large, Blue</v>
      </c>
      <c r="N1901" s="407" t="s">
        <v>1059</v>
      </c>
    </row>
    <row r="1902">
      <c r="A1902" s="404" t="s">
        <v>7163</v>
      </c>
      <c r="B1902" s="405" t="s">
        <v>57</v>
      </c>
      <c r="C1902" s="406" t="str">
        <f>iferror(vlookup(B1902,Maps!$A$2:$B$111,2,false),"")</f>
        <v>Shadow Temple</v>
      </c>
      <c r="D1902" s="405" t="s">
        <v>14</v>
      </c>
      <c r="E1902" s="404" t="s">
        <v>702</v>
      </c>
      <c r="F1902" s="414"/>
      <c r="G1902" s="414"/>
      <c r="H1902" s="405" t="s">
        <v>260</v>
      </c>
      <c r="I1902" s="408" t="s">
        <v>5098</v>
      </c>
      <c r="J1902" s="413" t="str">
        <f>iferror(vlookup(H1902,Actors!$A$2:$D$472,4,false),"")</f>
        <v>Bomb Flower</v>
      </c>
      <c r="K1902" s="405" t="s">
        <v>350</v>
      </c>
      <c r="L1902" s="405" t="s">
        <v>7164</v>
      </c>
      <c r="M1902" s="411" t="str">
        <f>iferror(vlookup(A1902,Variables!$F$2:$G$2762,2,false),"")</f>
        <v>Bomb Flower</v>
      </c>
      <c r="N1902" s="407" t="s">
        <v>1059</v>
      </c>
    </row>
    <row r="1903">
      <c r="A1903" s="404" t="s">
        <v>7163</v>
      </c>
      <c r="B1903" s="405" t="s">
        <v>57</v>
      </c>
      <c r="C1903" s="406" t="str">
        <f>iferror(vlookup(B1903,Maps!$A$2:$B$111,2,false),"")</f>
        <v>Shadow Temple</v>
      </c>
      <c r="D1903" s="405" t="s">
        <v>14</v>
      </c>
      <c r="E1903" s="404" t="s">
        <v>702</v>
      </c>
      <c r="F1903" s="414"/>
      <c r="G1903" s="414"/>
      <c r="H1903" s="405" t="s">
        <v>260</v>
      </c>
      <c r="I1903" s="408" t="s">
        <v>5098</v>
      </c>
      <c r="J1903" s="413" t="str">
        <f>iferror(vlookup(H1903,Actors!$A$2:$D$472,4,false),"")</f>
        <v>Bomb Flower</v>
      </c>
      <c r="K1903" s="405" t="s">
        <v>350</v>
      </c>
      <c r="L1903" s="405" t="s">
        <v>7164</v>
      </c>
      <c r="M1903" s="411" t="str">
        <f>iferror(vlookup(A1903,Variables!$F$2:$G$2762,2,false),"")</f>
        <v>Bomb Flower</v>
      </c>
      <c r="N1903" s="407" t="s">
        <v>1059</v>
      </c>
    </row>
    <row r="1904">
      <c r="A1904" s="404" t="s">
        <v>8437</v>
      </c>
      <c r="B1904" s="405" t="s">
        <v>57</v>
      </c>
      <c r="C1904" s="406" t="str">
        <f>iferror(vlookup(B1904,Maps!$A$2:$B$111,2,false),"")</f>
        <v>Shadow Temple</v>
      </c>
      <c r="D1904" s="405" t="s">
        <v>14</v>
      </c>
      <c r="E1904" s="404" t="s">
        <v>702</v>
      </c>
      <c r="F1904" s="414"/>
      <c r="G1904" s="414"/>
      <c r="H1904" s="405" t="s">
        <v>778</v>
      </c>
      <c r="I1904" s="408" t="s">
        <v>5375</v>
      </c>
      <c r="J1904" s="409" t="str">
        <f>iferror(vlookup(H1904,Actors!$A$2:$D$472,4,false),"")</f>
        <v>Shadow Temple Flaming Skull Vase</v>
      </c>
      <c r="K1904" s="410" t="s">
        <v>643</v>
      </c>
      <c r="L1904" s="405" t="s">
        <v>2953</v>
      </c>
      <c r="M1904" s="411" t="str">
        <f>iferror(vlookup(A1904,Variables!$F$2:$G$2762,2,false),"")</f>
        <v/>
      </c>
      <c r="N1904" s="412" t="s">
        <v>1059</v>
      </c>
    </row>
    <row r="1905">
      <c r="A1905" s="404" t="s">
        <v>8437</v>
      </c>
      <c r="B1905" s="405" t="s">
        <v>57</v>
      </c>
      <c r="C1905" s="406" t="str">
        <f>iferror(vlookup(B1905,Maps!$A$2:$B$111,2,false),"")</f>
        <v>Shadow Temple</v>
      </c>
      <c r="D1905" s="405" t="s">
        <v>14</v>
      </c>
      <c r="E1905" s="404" t="s">
        <v>702</v>
      </c>
      <c r="F1905" s="414"/>
      <c r="G1905" s="414"/>
      <c r="H1905" s="405" t="s">
        <v>778</v>
      </c>
      <c r="I1905" s="408" t="s">
        <v>5375</v>
      </c>
      <c r="J1905" s="409" t="str">
        <f>iferror(vlookup(H1905,Actors!$A$2:$D$472,4,false),"")</f>
        <v>Shadow Temple Flaming Skull Vase</v>
      </c>
      <c r="K1905" s="410" t="s">
        <v>643</v>
      </c>
      <c r="L1905" s="405" t="s">
        <v>2953</v>
      </c>
      <c r="M1905" s="411" t="str">
        <f>iferror(vlookup(A1905,Variables!$F$2:$G$2762,2,false),"")</f>
        <v/>
      </c>
      <c r="N1905" s="412" t="s">
        <v>1059</v>
      </c>
    </row>
    <row r="1906">
      <c r="A1906" s="404" t="s">
        <v>8437</v>
      </c>
      <c r="B1906" s="405" t="s">
        <v>57</v>
      </c>
      <c r="C1906" s="406" t="str">
        <f>iferror(vlookup(B1906,Maps!$A$2:$B$111,2,false),"")</f>
        <v>Shadow Temple</v>
      </c>
      <c r="D1906" s="405" t="s">
        <v>14</v>
      </c>
      <c r="E1906" s="404" t="s">
        <v>702</v>
      </c>
      <c r="F1906" s="414"/>
      <c r="G1906" s="414"/>
      <c r="H1906" s="405" t="s">
        <v>778</v>
      </c>
      <c r="I1906" s="408" t="s">
        <v>5375</v>
      </c>
      <c r="J1906" s="409" t="str">
        <f>iferror(vlookup(H1906,Actors!$A$2:$D$472,4,false),"")</f>
        <v>Shadow Temple Flaming Skull Vase</v>
      </c>
      <c r="K1906" s="410" t="s">
        <v>643</v>
      </c>
      <c r="L1906" s="405" t="s">
        <v>2953</v>
      </c>
      <c r="M1906" s="411" t="str">
        <f>iferror(vlookup(A1906,Variables!$F$2:$G$2762,2,false),"")</f>
        <v/>
      </c>
      <c r="N1906" s="412" t="s">
        <v>1059</v>
      </c>
    </row>
    <row r="1907">
      <c r="A1907" s="404" t="s">
        <v>8438</v>
      </c>
      <c r="B1907" s="405" t="s">
        <v>57</v>
      </c>
      <c r="C1907" s="406" t="str">
        <f>iferror(vlookup(B1907,Maps!$A$2:$B$111,2,false),"")</f>
        <v>Shadow Temple</v>
      </c>
      <c r="D1907" s="405" t="s">
        <v>14</v>
      </c>
      <c r="E1907" s="404" t="s">
        <v>702</v>
      </c>
      <c r="F1907" s="414"/>
      <c r="G1907" s="414"/>
      <c r="H1907" s="405" t="s">
        <v>2832</v>
      </c>
      <c r="I1907" s="408" t="s">
        <v>5342</v>
      </c>
      <c r="J1907" s="409" t="str">
        <f>iferror(vlookup(H1907,Actors!$A$2:$D$472,4,false),"")</f>
        <v>Invisible Wall</v>
      </c>
      <c r="K1907" s="410" t="s">
        <v>643</v>
      </c>
      <c r="L1907" s="405" t="s">
        <v>28</v>
      </c>
      <c r="M1907" s="411" t="str">
        <f>iferror(vlookup(A1907,Variables!$F$2:$G$2762,2,false),"")</f>
        <v/>
      </c>
      <c r="N1907" s="412" t="s">
        <v>1059</v>
      </c>
    </row>
    <row r="1908">
      <c r="A1908" s="375" t="s">
        <v>8356</v>
      </c>
      <c r="B1908" s="376" t="s">
        <v>57</v>
      </c>
      <c r="C1908" s="377" t="str">
        <f>iferror(vlookup(B1908,Maps!$A$2:$B$111,2,false),"")</f>
        <v>Shadow Temple</v>
      </c>
      <c r="D1908" s="376" t="s">
        <v>14</v>
      </c>
      <c r="E1908" s="375" t="s">
        <v>704</v>
      </c>
      <c r="F1908" s="415"/>
      <c r="G1908" s="415"/>
      <c r="H1908" s="376" t="s">
        <v>2782</v>
      </c>
      <c r="I1908" s="338" t="s">
        <v>5261</v>
      </c>
      <c r="J1908" s="379" t="str">
        <f>iferror(vlookup(H1908,Actors!$A$2:$D$472,4,false),"")</f>
        <v>Redead &amp; Gibdo</v>
      </c>
      <c r="K1908" s="376" t="s">
        <v>854</v>
      </c>
      <c r="L1908" s="376" t="s">
        <v>8357</v>
      </c>
      <c r="M1908" s="381" t="str">
        <f>iferror(vlookup(A1908,Variables!$F$2:$G$2762,2,false),"")</f>
        <v>Redead (Crouching)</v>
      </c>
      <c r="N1908" s="378" t="s">
        <v>1059</v>
      </c>
    </row>
    <row r="1909">
      <c r="A1909" s="375" t="s">
        <v>8356</v>
      </c>
      <c r="B1909" s="376" t="s">
        <v>57</v>
      </c>
      <c r="C1909" s="377" t="str">
        <f>iferror(vlookup(B1909,Maps!$A$2:$B$111,2,false),"")</f>
        <v>Shadow Temple</v>
      </c>
      <c r="D1909" s="376" t="s">
        <v>14</v>
      </c>
      <c r="E1909" s="375" t="s">
        <v>704</v>
      </c>
      <c r="F1909" s="415"/>
      <c r="G1909" s="415"/>
      <c r="H1909" s="376" t="s">
        <v>2782</v>
      </c>
      <c r="I1909" s="338" t="s">
        <v>5261</v>
      </c>
      <c r="J1909" s="379" t="str">
        <f>iferror(vlookup(H1909,Actors!$A$2:$D$472,4,false),"")</f>
        <v>Redead &amp; Gibdo</v>
      </c>
      <c r="K1909" s="376" t="s">
        <v>854</v>
      </c>
      <c r="L1909" s="376" t="s">
        <v>8357</v>
      </c>
      <c r="M1909" s="381" t="str">
        <f>iferror(vlookup(A1909,Variables!$F$2:$G$2762,2,false),"")</f>
        <v>Redead (Crouching)</v>
      </c>
      <c r="N1909" s="378" t="s">
        <v>1059</v>
      </c>
    </row>
    <row r="1910">
      <c r="A1910" s="375" t="s">
        <v>8439</v>
      </c>
      <c r="B1910" s="376" t="s">
        <v>57</v>
      </c>
      <c r="C1910" s="377" t="str">
        <f>iferror(vlookup(B1910,Maps!$A$2:$B$111,2,false),"")</f>
        <v>Shadow Temple</v>
      </c>
      <c r="D1910" s="376" t="s">
        <v>14</v>
      </c>
      <c r="E1910" s="375" t="s">
        <v>704</v>
      </c>
      <c r="F1910" s="415"/>
      <c r="G1910" s="415"/>
      <c r="H1910" s="376" t="s">
        <v>2978</v>
      </c>
      <c r="I1910" s="338" t="s">
        <v>5589</v>
      </c>
      <c r="J1910" s="383" t="str">
        <f>iferror(vlookup(H1910,Actors!$A$2:$D$472,4,false),"")</f>
        <v>Pot</v>
      </c>
      <c r="K1910" s="384" t="s">
        <v>21</v>
      </c>
      <c r="L1910" s="376" t="s">
        <v>8440</v>
      </c>
      <c r="M1910" s="381" t="str">
        <f>iferror(vlookup(A1910,Variables!$F$2:$G$2762,2,false),"")</f>
        <v/>
      </c>
      <c r="N1910" s="385" t="s">
        <v>1059</v>
      </c>
    </row>
    <row r="1911">
      <c r="A1911" s="375" t="s">
        <v>8441</v>
      </c>
      <c r="B1911" s="376" t="s">
        <v>57</v>
      </c>
      <c r="C1911" s="377" t="str">
        <f>iferror(vlookup(B1911,Maps!$A$2:$B$111,2,false),"")</f>
        <v>Shadow Temple</v>
      </c>
      <c r="D1911" s="376" t="s">
        <v>14</v>
      </c>
      <c r="E1911" s="375" t="s">
        <v>704</v>
      </c>
      <c r="F1911" s="415"/>
      <c r="G1911" s="415"/>
      <c r="H1911" s="376" t="s">
        <v>2860</v>
      </c>
      <c r="I1911" s="338" t="s">
        <v>5378</v>
      </c>
      <c r="J1911" s="383" t="str">
        <f>iferror(vlookup(H1911,Actors!$A$2:$D$472,4,false),"")</f>
        <v>Shadow Temple Guillotine</v>
      </c>
      <c r="K1911" s="384" t="s">
        <v>643</v>
      </c>
      <c r="L1911" s="376" t="s">
        <v>35</v>
      </c>
      <c r="M1911" s="381" t="str">
        <f>iferror(vlookup(A1911,Variables!$F$2:$G$2762,2,false),"")</f>
        <v/>
      </c>
      <c r="N1911" s="385" t="s">
        <v>1059</v>
      </c>
    </row>
    <row r="1912">
      <c r="A1912" s="375" t="s">
        <v>8442</v>
      </c>
      <c r="B1912" s="376" t="s">
        <v>57</v>
      </c>
      <c r="C1912" s="377" t="str">
        <f>iferror(vlookup(B1912,Maps!$A$2:$B$111,2,false),"")</f>
        <v>Shadow Temple</v>
      </c>
      <c r="D1912" s="376" t="s">
        <v>14</v>
      </c>
      <c r="E1912" s="375" t="s">
        <v>704</v>
      </c>
      <c r="F1912" s="415"/>
      <c r="G1912" s="415"/>
      <c r="H1912" s="376" t="s">
        <v>2860</v>
      </c>
      <c r="I1912" s="338" t="s">
        <v>5378</v>
      </c>
      <c r="J1912" s="383" t="str">
        <f>iferror(vlookup(H1912,Actors!$A$2:$D$472,4,false),"")</f>
        <v>Shadow Temple Guillotine</v>
      </c>
      <c r="K1912" s="384" t="s">
        <v>643</v>
      </c>
      <c r="L1912" s="376" t="s">
        <v>28</v>
      </c>
      <c r="M1912" s="381" t="str">
        <f>iferror(vlookup(A1912,Variables!$F$2:$G$2762,2,false),"")</f>
        <v/>
      </c>
      <c r="N1912" s="385" t="s">
        <v>1059</v>
      </c>
    </row>
    <row r="1913">
      <c r="A1913" s="375" t="s">
        <v>8443</v>
      </c>
      <c r="B1913" s="376" t="s">
        <v>57</v>
      </c>
      <c r="C1913" s="377" t="str">
        <f>iferror(vlookup(B1913,Maps!$A$2:$B$111,2,false),"")</f>
        <v>Shadow Temple</v>
      </c>
      <c r="D1913" s="376" t="s">
        <v>14</v>
      </c>
      <c r="E1913" s="375" t="s">
        <v>704</v>
      </c>
      <c r="F1913" s="415"/>
      <c r="G1913" s="415"/>
      <c r="H1913" s="376" t="s">
        <v>82</v>
      </c>
      <c r="I1913" s="338" t="s">
        <v>4934</v>
      </c>
      <c r="J1913" s="379" t="str">
        <f>iferror(vlookup(H1913,Actors!$A$2:$D$472,4,false),"")</f>
        <v>Treasure Chest</v>
      </c>
      <c r="K1913" s="376" t="s">
        <v>110</v>
      </c>
      <c r="L1913" s="376" t="s">
        <v>8444</v>
      </c>
      <c r="M1913" s="381" t="str">
        <f>iferror(vlookup(A1913,Variables!$F$2:$G$2762,2,false),"")</f>
        <v>Boss Key Chest - Boss Key</v>
      </c>
      <c r="N1913" s="378" t="s">
        <v>1059</v>
      </c>
    </row>
    <row r="1914">
      <c r="A1914" s="375" t="s">
        <v>8445</v>
      </c>
      <c r="B1914" s="376" t="s">
        <v>57</v>
      </c>
      <c r="C1914" s="377" t="str">
        <f>iferror(vlookup(B1914,Maps!$A$2:$B$111,2,false),"")</f>
        <v>Shadow Temple</v>
      </c>
      <c r="D1914" s="376" t="s">
        <v>14</v>
      </c>
      <c r="E1914" s="375" t="s">
        <v>704</v>
      </c>
      <c r="F1914" s="415"/>
      <c r="G1914" s="415"/>
      <c r="H1914" s="376" t="s">
        <v>82</v>
      </c>
      <c r="I1914" s="338" t="s">
        <v>4934</v>
      </c>
      <c r="J1914" s="379" t="str">
        <f>iferror(vlookup(H1914,Actors!$A$2:$D$472,4,false),"")</f>
        <v>Treasure Chest</v>
      </c>
      <c r="K1914" s="376" t="s">
        <v>110</v>
      </c>
      <c r="L1914" s="376" t="s">
        <v>8446</v>
      </c>
      <c r="M1914" s="381" t="str">
        <f>iferror(vlookup(A1914,Variables!$F$2:$G$2762,2,false),"")</f>
        <v>Small Chest - Blue Rupee</v>
      </c>
      <c r="N1914" s="378" t="s">
        <v>1059</v>
      </c>
    </row>
    <row r="1915">
      <c r="A1915" s="404" t="s">
        <v>7190</v>
      </c>
      <c r="B1915" s="405" t="s">
        <v>57</v>
      </c>
      <c r="C1915" s="406" t="str">
        <f>iferror(vlookup(B1915,Maps!$A$2:$B$111,2,false),"")</f>
        <v>Shadow Temple</v>
      </c>
      <c r="D1915" s="405" t="s">
        <v>14</v>
      </c>
      <c r="E1915" s="404" t="s">
        <v>715</v>
      </c>
      <c r="F1915" s="414"/>
      <c r="G1915" s="414"/>
      <c r="H1915" s="405" t="s">
        <v>144</v>
      </c>
      <c r="I1915" s="408" t="s">
        <v>4961</v>
      </c>
      <c r="J1915" s="413" t="str">
        <f>iferror(vlookup(H1915,Actors!$A$2:$D$472,4,false),"")</f>
        <v>Keese</v>
      </c>
      <c r="K1915" s="405" t="s">
        <v>103</v>
      </c>
      <c r="L1915" s="405" t="s">
        <v>35</v>
      </c>
      <c r="M1915" s="411" t="str">
        <f>iferror(vlookup(A1915,Variables!$F$2:$G$2762,2,false),"")</f>
        <v>Roosting Keese</v>
      </c>
      <c r="N1915" s="407" t="s">
        <v>1059</v>
      </c>
    </row>
    <row r="1916">
      <c r="A1916" s="404" t="s">
        <v>7190</v>
      </c>
      <c r="B1916" s="405" t="s">
        <v>57</v>
      </c>
      <c r="C1916" s="406" t="str">
        <f>iferror(vlookup(B1916,Maps!$A$2:$B$111,2,false),"")</f>
        <v>Shadow Temple</v>
      </c>
      <c r="D1916" s="405" t="s">
        <v>14</v>
      </c>
      <c r="E1916" s="404" t="s">
        <v>715</v>
      </c>
      <c r="F1916" s="414"/>
      <c r="G1916" s="414"/>
      <c r="H1916" s="405" t="s">
        <v>144</v>
      </c>
      <c r="I1916" s="408" t="s">
        <v>4961</v>
      </c>
      <c r="J1916" s="413" t="str">
        <f>iferror(vlookup(H1916,Actors!$A$2:$D$472,4,false),"")</f>
        <v>Keese</v>
      </c>
      <c r="K1916" s="405" t="s">
        <v>103</v>
      </c>
      <c r="L1916" s="405" t="s">
        <v>35</v>
      </c>
      <c r="M1916" s="411" t="str">
        <f>iferror(vlookup(A1916,Variables!$F$2:$G$2762,2,false),"")</f>
        <v>Roosting Keese</v>
      </c>
      <c r="N1916" s="407" t="s">
        <v>1059</v>
      </c>
    </row>
    <row r="1917">
      <c r="A1917" s="404" t="s">
        <v>7158</v>
      </c>
      <c r="B1917" s="405" t="s">
        <v>57</v>
      </c>
      <c r="C1917" s="406" t="str">
        <f>iferror(vlookup(B1917,Maps!$A$2:$B$111,2,false),"")</f>
        <v>Shadow Temple</v>
      </c>
      <c r="D1917" s="405" t="s">
        <v>14</v>
      </c>
      <c r="E1917" s="404" t="s">
        <v>715</v>
      </c>
      <c r="F1917" s="414"/>
      <c r="G1917" s="414"/>
      <c r="H1917" s="405" t="s">
        <v>144</v>
      </c>
      <c r="I1917" s="408" t="s">
        <v>4961</v>
      </c>
      <c r="J1917" s="413" t="str">
        <f>iferror(vlookup(H1917,Actors!$A$2:$D$472,4,false),"")</f>
        <v>Keese</v>
      </c>
      <c r="K1917" s="405" t="s">
        <v>103</v>
      </c>
      <c r="L1917" s="405" t="s">
        <v>12</v>
      </c>
      <c r="M1917" s="411" t="str">
        <f>iferror(vlookup(A1917,Variables!$F$2:$G$2762,2,false),"")</f>
        <v>Fire Keese</v>
      </c>
      <c r="N1917" s="407" t="s">
        <v>1059</v>
      </c>
    </row>
    <row r="1918">
      <c r="A1918" s="404" t="s">
        <v>7158</v>
      </c>
      <c r="B1918" s="405" t="s">
        <v>57</v>
      </c>
      <c r="C1918" s="406" t="str">
        <f>iferror(vlookup(B1918,Maps!$A$2:$B$111,2,false),"")</f>
        <v>Shadow Temple</v>
      </c>
      <c r="D1918" s="405" t="s">
        <v>14</v>
      </c>
      <c r="E1918" s="404" t="s">
        <v>715</v>
      </c>
      <c r="F1918" s="414"/>
      <c r="G1918" s="414"/>
      <c r="H1918" s="405" t="s">
        <v>144</v>
      </c>
      <c r="I1918" s="408" t="s">
        <v>4961</v>
      </c>
      <c r="J1918" s="413" t="str">
        <f>iferror(vlookup(H1918,Actors!$A$2:$D$472,4,false),"")</f>
        <v>Keese</v>
      </c>
      <c r="K1918" s="405" t="s">
        <v>103</v>
      </c>
      <c r="L1918" s="405" t="s">
        <v>12</v>
      </c>
      <c r="M1918" s="411" t="str">
        <f>iferror(vlookup(A1918,Variables!$F$2:$G$2762,2,false),"")</f>
        <v>Fire Keese</v>
      </c>
      <c r="N1918" s="407" t="s">
        <v>1059</v>
      </c>
    </row>
    <row r="1919">
      <c r="A1919" s="404" t="s">
        <v>8447</v>
      </c>
      <c r="B1919" s="405" t="s">
        <v>57</v>
      </c>
      <c r="C1919" s="406" t="str">
        <f>iferror(vlookup(B1919,Maps!$A$2:$B$111,2,false),"")</f>
        <v>Shadow Temple</v>
      </c>
      <c r="D1919" s="405" t="s">
        <v>14</v>
      </c>
      <c r="E1919" s="404" t="s">
        <v>715</v>
      </c>
      <c r="F1919" s="414"/>
      <c r="G1919" s="414"/>
      <c r="H1919" s="405" t="s">
        <v>2788</v>
      </c>
      <c r="I1919" s="408" t="s">
        <v>5273</v>
      </c>
      <c r="J1919" s="413" t="str">
        <f>iferror(vlookup(H1919,Actors!$A$2:$D$472,4,false),"")</f>
        <v>Skullwalltula</v>
      </c>
      <c r="K1919" s="405" t="s">
        <v>265</v>
      </c>
      <c r="L1919" s="405" t="s">
        <v>8448</v>
      </c>
      <c r="M1919" s="411" t="str">
        <f>iferror(vlookup(A1919,Variables!$F$2:$G$2762,2,false),"")</f>
        <v/>
      </c>
      <c r="N1919" s="407" t="s">
        <v>1059</v>
      </c>
    </row>
    <row r="1920">
      <c r="A1920" s="404" t="s">
        <v>8436</v>
      </c>
      <c r="B1920" s="405" t="s">
        <v>57</v>
      </c>
      <c r="C1920" s="406" t="str">
        <f>iferror(vlookup(B1920,Maps!$A$2:$B$111,2,false),"")</f>
        <v>Shadow Temple</v>
      </c>
      <c r="D1920" s="405" t="s">
        <v>14</v>
      </c>
      <c r="E1920" s="404" t="s">
        <v>715</v>
      </c>
      <c r="F1920" s="414"/>
      <c r="G1920" s="414"/>
      <c r="H1920" s="405" t="s">
        <v>69</v>
      </c>
      <c r="I1920" s="408" t="s">
        <v>4928</v>
      </c>
      <c r="J1920" s="413" t="str">
        <f>iferror(vlookup(H1920,Actors!$A$2:$D$472,4,false),"")</f>
        <v>Flame</v>
      </c>
      <c r="K1920" s="405" t="s">
        <v>21</v>
      </c>
      <c r="L1920" s="405" t="s">
        <v>4103</v>
      </c>
      <c r="M1920" s="411" t="str">
        <f>iferror(vlookup(A1920,Variables!$F$2:$G$2762,2,false),"")</f>
        <v>Flame - Large, Blue</v>
      </c>
      <c r="N1920" s="407" t="s">
        <v>1059</v>
      </c>
    </row>
    <row r="1921">
      <c r="A1921" s="404" t="s">
        <v>8436</v>
      </c>
      <c r="B1921" s="405" t="s">
        <v>57</v>
      </c>
      <c r="C1921" s="406" t="str">
        <f>iferror(vlookup(B1921,Maps!$A$2:$B$111,2,false),"")</f>
        <v>Shadow Temple</v>
      </c>
      <c r="D1921" s="405" t="s">
        <v>14</v>
      </c>
      <c r="E1921" s="404" t="s">
        <v>715</v>
      </c>
      <c r="F1921" s="414"/>
      <c r="G1921" s="414"/>
      <c r="H1921" s="405" t="s">
        <v>69</v>
      </c>
      <c r="I1921" s="408" t="s">
        <v>4928</v>
      </c>
      <c r="J1921" s="413" t="str">
        <f>iferror(vlookup(H1921,Actors!$A$2:$D$472,4,false),"")</f>
        <v>Flame</v>
      </c>
      <c r="K1921" s="405" t="s">
        <v>21</v>
      </c>
      <c r="L1921" s="405" t="s">
        <v>4103</v>
      </c>
      <c r="M1921" s="411" t="str">
        <f>iferror(vlookup(A1921,Variables!$F$2:$G$2762,2,false),"")</f>
        <v>Flame - Large, Blue</v>
      </c>
      <c r="N1921" s="407" t="s">
        <v>1059</v>
      </c>
    </row>
    <row r="1922">
      <c r="A1922" s="404" t="s">
        <v>8436</v>
      </c>
      <c r="B1922" s="405" t="s">
        <v>57</v>
      </c>
      <c r="C1922" s="406" t="str">
        <f>iferror(vlookup(B1922,Maps!$A$2:$B$111,2,false),"")</f>
        <v>Shadow Temple</v>
      </c>
      <c r="D1922" s="405" t="s">
        <v>14</v>
      </c>
      <c r="E1922" s="404" t="s">
        <v>715</v>
      </c>
      <c r="F1922" s="414"/>
      <c r="G1922" s="414"/>
      <c r="H1922" s="405" t="s">
        <v>69</v>
      </c>
      <c r="I1922" s="408" t="s">
        <v>4928</v>
      </c>
      <c r="J1922" s="413" t="str">
        <f>iferror(vlookup(H1922,Actors!$A$2:$D$472,4,false),"")</f>
        <v>Flame</v>
      </c>
      <c r="K1922" s="405" t="s">
        <v>21</v>
      </c>
      <c r="L1922" s="405" t="s">
        <v>4103</v>
      </c>
      <c r="M1922" s="411" t="str">
        <f>iferror(vlookup(A1922,Variables!$F$2:$G$2762,2,false),"")</f>
        <v>Flame - Large, Blue</v>
      </c>
      <c r="N1922" s="407" t="s">
        <v>1059</v>
      </c>
    </row>
    <row r="1923">
      <c r="A1923" s="404" t="s">
        <v>8436</v>
      </c>
      <c r="B1923" s="405" t="s">
        <v>57</v>
      </c>
      <c r="C1923" s="406" t="str">
        <f>iferror(vlookup(B1923,Maps!$A$2:$B$111,2,false),"")</f>
        <v>Shadow Temple</v>
      </c>
      <c r="D1923" s="405" t="s">
        <v>14</v>
      </c>
      <c r="E1923" s="404" t="s">
        <v>715</v>
      </c>
      <c r="F1923" s="414"/>
      <c r="G1923" s="414"/>
      <c r="H1923" s="405" t="s">
        <v>69</v>
      </c>
      <c r="I1923" s="408" t="s">
        <v>4928</v>
      </c>
      <c r="J1923" s="413" t="str">
        <f>iferror(vlookup(H1923,Actors!$A$2:$D$472,4,false),"")</f>
        <v>Flame</v>
      </c>
      <c r="K1923" s="405" t="s">
        <v>21</v>
      </c>
      <c r="L1923" s="405" t="s">
        <v>4103</v>
      </c>
      <c r="M1923" s="411" t="str">
        <f>iferror(vlookup(A1923,Variables!$F$2:$G$2762,2,false),"")</f>
        <v>Flame - Large, Blue</v>
      </c>
      <c r="N1923" s="407" t="s">
        <v>1059</v>
      </c>
    </row>
    <row r="1924">
      <c r="A1924" s="404" t="s">
        <v>7163</v>
      </c>
      <c r="B1924" s="405" t="s">
        <v>57</v>
      </c>
      <c r="C1924" s="406" t="str">
        <f>iferror(vlookup(B1924,Maps!$A$2:$B$111,2,false),"")</f>
        <v>Shadow Temple</v>
      </c>
      <c r="D1924" s="405" t="s">
        <v>14</v>
      </c>
      <c r="E1924" s="404" t="s">
        <v>715</v>
      </c>
      <c r="F1924" s="414"/>
      <c r="G1924" s="414"/>
      <c r="H1924" s="405" t="s">
        <v>260</v>
      </c>
      <c r="I1924" s="408" t="s">
        <v>5098</v>
      </c>
      <c r="J1924" s="413" t="str">
        <f>iferror(vlookup(H1924,Actors!$A$2:$D$472,4,false),"")</f>
        <v>Bomb Flower</v>
      </c>
      <c r="K1924" s="405" t="s">
        <v>350</v>
      </c>
      <c r="L1924" s="405" t="s">
        <v>7164</v>
      </c>
      <c r="M1924" s="411" t="str">
        <f>iferror(vlookup(A1924,Variables!$F$2:$G$2762,2,false),"")</f>
        <v>Bomb Flower</v>
      </c>
      <c r="N1924" s="407" t="s">
        <v>1059</v>
      </c>
    </row>
    <row r="1925">
      <c r="A1925" s="404" t="s">
        <v>7163</v>
      </c>
      <c r="B1925" s="405" t="s">
        <v>57</v>
      </c>
      <c r="C1925" s="406" t="str">
        <f>iferror(vlookup(B1925,Maps!$A$2:$B$111,2,false),"")</f>
        <v>Shadow Temple</v>
      </c>
      <c r="D1925" s="405" t="s">
        <v>14</v>
      </c>
      <c r="E1925" s="404" t="s">
        <v>715</v>
      </c>
      <c r="F1925" s="414"/>
      <c r="G1925" s="414"/>
      <c r="H1925" s="405" t="s">
        <v>260</v>
      </c>
      <c r="I1925" s="408" t="s">
        <v>5098</v>
      </c>
      <c r="J1925" s="413" t="str">
        <f>iferror(vlookup(H1925,Actors!$A$2:$D$472,4,false),"")</f>
        <v>Bomb Flower</v>
      </c>
      <c r="K1925" s="405" t="s">
        <v>350</v>
      </c>
      <c r="L1925" s="405" t="s">
        <v>7164</v>
      </c>
      <c r="M1925" s="411" t="str">
        <f>iferror(vlookup(A1925,Variables!$F$2:$G$2762,2,false),"")</f>
        <v>Bomb Flower</v>
      </c>
      <c r="N1925" s="407" t="s">
        <v>1059</v>
      </c>
    </row>
    <row r="1926">
      <c r="A1926" s="404" t="s">
        <v>8289</v>
      </c>
      <c r="B1926" s="405" t="s">
        <v>57</v>
      </c>
      <c r="C1926" s="406" t="str">
        <f>iferror(vlookup(B1926,Maps!$A$2:$B$111,2,false),"")</f>
        <v>Shadow Temple</v>
      </c>
      <c r="D1926" s="405" t="s">
        <v>14</v>
      </c>
      <c r="E1926" s="404" t="s">
        <v>715</v>
      </c>
      <c r="F1926" s="414"/>
      <c r="G1926" s="414"/>
      <c r="H1926" s="405" t="s">
        <v>2756</v>
      </c>
      <c r="I1926" s="408" t="s">
        <v>5219</v>
      </c>
      <c r="J1926" s="413" t="str">
        <f>iferror(vlookup(H1926,Actors!$A$2:$D$472,4,false),"")</f>
        <v>Blade Trap</v>
      </c>
      <c r="K1926" s="405" t="s">
        <v>2765</v>
      </c>
      <c r="L1926" s="405" t="s">
        <v>3373</v>
      </c>
      <c r="M1926" s="411" t="str">
        <f>iferror(vlookup(A1926,Variables!$F$2:$G$2762,2,false),"")</f>
        <v/>
      </c>
      <c r="N1926" s="407" t="s">
        <v>1059</v>
      </c>
    </row>
    <row r="1927">
      <c r="A1927" s="404" t="s">
        <v>8449</v>
      </c>
      <c r="B1927" s="405" t="s">
        <v>57</v>
      </c>
      <c r="C1927" s="406" t="str">
        <f>iferror(vlookup(B1927,Maps!$A$2:$B$111,2,false),"")</f>
        <v>Shadow Temple</v>
      </c>
      <c r="D1927" s="405" t="s">
        <v>14</v>
      </c>
      <c r="E1927" s="404" t="s">
        <v>715</v>
      </c>
      <c r="F1927" s="414"/>
      <c r="G1927" s="414"/>
      <c r="H1927" s="405" t="s">
        <v>778</v>
      </c>
      <c r="I1927" s="408" t="s">
        <v>5375</v>
      </c>
      <c r="J1927" s="409" t="str">
        <f>iferror(vlookup(H1927,Actors!$A$2:$D$472,4,false),"")</f>
        <v>Shadow Temple Flaming Skull Vase</v>
      </c>
      <c r="K1927" s="410" t="s">
        <v>643</v>
      </c>
      <c r="L1927" s="405" t="s">
        <v>21</v>
      </c>
      <c r="M1927" s="411" t="str">
        <f>iferror(vlookup(A1927,Variables!$F$2:$G$2762,2,false),"")</f>
        <v/>
      </c>
      <c r="N1927" s="412" t="s">
        <v>1059</v>
      </c>
    </row>
    <row r="1928">
      <c r="A1928" s="375" t="s">
        <v>7629</v>
      </c>
      <c r="B1928" s="376" t="s">
        <v>57</v>
      </c>
      <c r="C1928" s="377" t="str">
        <f>iferror(vlookup(B1928,Maps!$A$2:$B$111,2,false),"")</f>
        <v>Shadow Temple</v>
      </c>
      <c r="D1928" s="376" t="s">
        <v>14</v>
      </c>
      <c r="E1928" s="375" t="s">
        <v>707</v>
      </c>
      <c r="F1928" s="415"/>
      <c r="G1928" s="415"/>
      <c r="H1928" s="376" t="s">
        <v>2778</v>
      </c>
      <c r="I1928" s="338" t="s">
        <v>5256</v>
      </c>
      <c r="J1928" s="379" t="str">
        <f>iferror(vlookup(H1928,Actors!$A$2:$D$472,4,false),"")</f>
        <v>Floormaster</v>
      </c>
      <c r="K1928" s="376" t="s">
        <v>89</v>
      </c>
      <c r="L1928" s="376" t="s">
        <v>12</v>
      </c>
      <c r="M1928" s="381" t="str">
        <f>iferror(vlookup(A1928,Variables!$F$2:$G$2762,2,false),"")</f>
        <v>Floormaster</v>
      </c>
      <c r="N1928" s="378" t="s">
        <v>1059</v>
      </c>
    </row>
    <row r="1929">
      <c r="A1929" s="375" t="s">
        <v>7629</v>
      </c>
      <c r="B1929" s="376" t="s">
        <v>57</v>
      </c>
      <c r="C1929" s="377" t="str">
        <f>iferror(vlookup(B1929,Maps!$A$2:$B$111,2,false),"")</f>
        <v>Shadow Temple</v>
      </c>
      <c r="D1929" s="376" t="s">
        <v>14</v>
      </c>
      <c r="E1929" s="375" t="s">
        <v>707</v>
      </c>
      <c r="F1929" s="415"/>
      <c r="G1929" s="415"/>
      <c r="H1929" s="376" t="s">
        <v>2778</v>
      </c>
      <c r="I1929" s="338" t="s">
        <v>5256</v>
      </c>
      <c r="J1929" s="379" t="str">
        <f>iferror(vlookup(H1929,Actors!$A$2:$D$472,4,false),"")</f>
        <v>Floormaster</v>
      </c>
      <c r="K1929" s="376" t="s">
        <v>89</v>
      </c>
      <c r="L1929" s="376" t="s">
        <v>12</v>
      </c>
      <c r="M1929" s="381" t="str">
        <f>iferror(vlookup(A1929,Variables!$F$2:$G$2762,2,false),"")</f>
        <v>Floormaster</v>
      </c>
      <c r="N1929" s="378" t="s">
        <v>1059</v>
      </c>
    </row>
    <row r="1930">
      <c r="A1930" s="375" t="s">
        <v>8436</v>
      </c>
      <c r="B1930" s="376" t="s">
        <v>57</v>
      </c>
      <c r="C1930" s="377" t="str">
        <f>iferror(vlookup(B1930,Maps!$A$2:$B$111,2,false),"")</f>
        <v>Shadow Temple</v>
      </c>
      <c r="D1930" s="376" t="s">
        <v>14</v>
      </c>
      <c r="E1930" s="375" t="s">
        <v>707</v>
      </c>
      <c r="F1930" s="415"/>
      <c r="G1930" s="415"/>
      <c r="H1930" s="376" t="s">
        <v>69</v>
      </c>
      <c r="I1930" s="338" t="s">
        <v>4928</v>
      </c>
      <c r="J1930" s="379" t="str">
        <f>iferror(vlookup(H1930,Actors!$A$2:$D$472,4,false),"")</f>
        <v>Flame</v>
      </c>
      <c r="K1930" s="376" t="s">
        <v>21</v>
      </c>
      <c r="L1930" s="376" t="s">
        <v>4103</v>
      </c>
      <c r="M1930" s="381" t="str">
        <f>iferror(vlookup(A1930,Variables!$F$2:$G$2762,2,false),"")</f>
        <v>Flame - Large, Blue</v>
      </c>
      <c r="N1930" s="378" t="s">
        <v>1059</v>
      </c>
    </row>
    <row r="1931">
      <c r="A1931" s="375" t="s">
        <v>8436</v>
      </c>
      <c r="B1931" s="376" t="s">
        <v>57</v>
      </c>
      <c r="C1931" s="377" t="str">
        <f>iferror(vlookup(B1931,Maps!$A$2:$B$111,2,false),"")</f>
        <v>Shadow Temple</v>
      </c>
      <c r="D1931" s="376" t="s">
        <v>14</v>
      </c>
      <c r="E1931" s="375" t="s">
        <v>707</v>
      </c>
      <c r="F1931" s="415"/>
      <c r="G1931" s="415"/>
      <c r="H1931" s="376" t="s">
        <v>69</v>
      </c>
      <c r="I1931" s="338" t="s">
        <v>4928</v>
      </c>
      <c r="J1931" s="379" t="str">
        <f>iferror(vlookup(H1931,Actors!$A$2:$D$472,4,false),"")</f>
        <v>Flame</v>
      </c>
      <c r="K1931" s="376" t="s">
        <v>21</v>
      </c>
      <c r="L1931" s="376" t="s">
        <v>4103</v>
      </c>
      <c r="M1931" s="381" t="str">
        <f>iferror(vlookup(A1931,Variables!$F$2:$G$2762,2,false),"")</f>
        <v>Flame - Large, Blue</v>
      </c>
      <c r="N1931" s="378" t="s">
        <v>1059</v>
      </c>
    </row>
    <row r="1932">
      <c r="A1932" s="375" t="s">
        <v>8436</v>
      </c>
      <c r="B1932" s="376" t="s">
        <v>57</v>
      </c>
      <c r="C1932" s="377" t="str">
        <f>iferror(vlookup(B1932,Maps!$A$2:$B$111,2,false),"")</f>
        <v>Shadow Temple</v>
      </c>
      <c r="D1932" s="376" t="s">
        <v>14</v>
      </c>
      <c r="E1932" s="375" t="s">
        <v>707</v>
      </c>
      <c r="F1932" s="415"/>
      <c r="G1932" s="415"/>
      <c r="H1932" s="376" t="s">
        <v>69</v>
      </c>
      <c r="I1932" s="338" t="s">
        <v>4928</v>
      </c>
      <c r="J1932" s="379" t="str">
        <f>iferror(vlookup(H1932,Actors!$A$2:$D$472,4,false),"")</f>
        <v>Flame</v>
      </c>
      <c r="K1932" s="376" t="s">
        <v>21</v>
      </c>
      <c r="L1932" s="376" t="s">
        <v>4103</v>
      </c>
      <c r="M1932" s="381" t="str">
        <f>iferror(vlookup(A1932,Variables!$F$2:$G$2762,2,false),"")</f>
        <v>Flame - Large, Blue</v>
      </c>
      <c r="N1932" s="378" t="s">
        <v>1059</v>
      </c>
    </row>
    <row r="1933">
      <c r="A1933" s="375" t="s">
        <v>8436</v>
      </c>
      <c r="B1933" s="376" t="s">
        <v>57</v>
      </c>
      <c r="C1933" s="377" t="str">
        <f>iferror(vlookup(B1933,Maps!$A$2:$B$111,2,false),"")</f>
        <v>Shadow Temple</v>
      </c>
      <c r="D1933" s="376" t="s">
        <v>14</v>
      </c>
      <c r="E1933" s="375" t="s">
        <v>707</v>
      </c>
      <c r="F1933" s="415"/>
      <c r="G1933" s="415"/>
      <c r="H1933" s="376" t="s">
        <v>69</v>
      </c>
      <c r="I1933" s="338" t="s">
        <v>4928</v>
      </c>
      <c r="J1933" s="379" t="str">
        <f>iferror(vlookup(H1933,Actors!$A$2:$D$472,4,false),"")</f>
        <v>Flame</v>
      </c>
      <c r="K1933" s="376" t="s">
        <v>21</v>
      </c>
      <c r="L1933" s="376" t="s">
        <v>4103</v>
      </c>
      <c r="M1933" s="381" t="str">
        <f>iferror(vlookup(A1933,Variables!$F$2:$G$2762,2,false),"")</f>
        <v>Flame - Large, Blue</v>
      </c>
      <c r="N1933" s="378" t="s">
        <v>1059</v>
      </c>
    </row>
    <row r="1934">
      <c r="A1934" s="375" t="s">
        <v>8450</v>
      </c>
      <c r="B1934" s="376" t="s">
        <v>57</v>
      </c>
      <c r="C1934" s="377" t="str">
        <f>iferror(vlookup(B1934,Maps!$A$2:$B$111,2,false),"")</f>
        <v>Shadow Temple</v>
      </c>
      <c r="D1934" s="376" t="s">
        <v>14</v>
      </c>
      <c r="E1934" s="375" t="s">
        <v>707</v>
      </c>
      <c r="F1934" s="415"/>
      <c r="G1934" s="415"/>
      <c r="H1934" s="376" t="s">
        <v>2830</v>
      </c>
      <c r="I1934" s="338" t="s">
        <v>5339</v>
      </c>
      <c r="J1934" s="383" t="str">
        <f>iferror(vlookup(H1934,Actors!$A$2:$D$472,4,false),"")</f>
        <v/>
      </c>
      <c r="K1934" s="384" t="s">
        <v>21</v>
      </c>
      <c r="L1934" s="376" t="s">
        <v>82</v>
      </c>
      <c r="M1934" s="381" t="str">
        <f>iferror(vlookup(A1934,Variables!$F$2:$G$2762,2,false),"")</f>
        <v/>
      </c>
      <c r="N1934" s="385" t="s">
        <v>1059</v>
      </c>
    </row>
    <row r="1935">
      <c r="A1935" s="404" t="s">
        <v>7190</v>
      </c>
      <c r="B1935" s="405" t="s">
        <v>57</v>
      </c>
      <c r="C1935" s="406" t="str">
        <f>iferror(vlookup(B1935,Maps!$A$2:$B$111,2,false),"")</f>
        <v>Shadow Temple</v>
      </c>
      <c r="D1935" s="405" t="s">
        <v>14</v>
      </c>
      <c r="E1935" s="404" t="s">
        <v>274</v>
      </c>
      <c r="F1935" s="414"/>
      <c r="G1935" s="414"/>
      <c r="H1935" s="405" t="s">
        <v>144</v>
      </c>
      <c r="I1935" s="408" t="s">
        <v>4961</v>
      </c>
      <c r="J1935" s="413" t="str">
        <f>iferror(vlookup(H1935,Actors!$A$2:$D$472,4,false),"")</f>
        <v>Keese</v>
      </c>
      <c r="K1935" s="405" t="s">
        <v>103</v>
      </c>
      <c r="L1935" s="405" t="s">
        <v>35</v>
      </c>
      <c r="M1935" s="411" t="str">
        <f>iferror(vlookup(A1935,Variables!$F$2:$G$2762,2,false),"")</f>
        <v>Roosting Keese</v>
      </c>
      <c r="N1935" s="407" t="s">
        <v>1059</v>
      </c>
    </row>
    <row r="1936">
      <c r="A1936" s="404" t="s">
        <v>7190</v>
      </c>
      <c r="B1936" s="405" t="s">
        <v>57</v>
      </c>
      <c r="C1936" s="406" t="str">
        <f>iferror(vlookup(B1936,Maps!$A$2:$B$111,2,false),"")</f>
        <v>Shadow Temple</v>
      </c>
      <c r="D1936" s="405" t="s">
        <v>14</v>
      </c>
      <c r="E1936" s="404" t="s">
        <v>274</v>
      </c>
      <c r="F1936" s="414"/>
      <c r="G1936" s="414"/>
      <c r="H1936" s="405" t="s">
        <v>144</v>
      </c>
      <c r="I1936" s="408" t="s">
        <v>4961</v>
      </c>
      <c r="J1936" s="413" t="str">
        <f>iferror(vlookup(H1936,Actors!$A$2:$D$472,4,false),"")</f>
        <v>Keese</v>
      </c>
      <c r="K1936" s="405" t="s">
        <v>103</v>
      </c>
      <c r="L1936" s="405" t="s">
        <v>35</v>
      </c>
      <c r="M1936" s="411" t="str">
        <f>iferror(vlookup(A1936,Variables!$F$2:$G$2762,2,false),"")</f>
        <v>Roosting Keese</v>
      </c>
      <c r="N1936" s="407" t="s">
        <v>1059</v>
      </c>
    </row>
    <row r="1937">
      <c r="A1937" s="404" t="s">
        <v>7190</v>
      </c>
      <c r="B1937" s="405" t="s">
        <v>57</v>
      </c>
      <c r="C1937" s="406" t="str">
        <f>iferror(vlookup(B1937,Maps!$A$2:$B$111,2,false),"")</f>
        <v>Shadow Temple</v>
      </c>
      <c r="D1937" s="405" t="s">
        <v>14</v>
      </c>
      <c r="E1937" s="404" t="s">
        <v>274</v>
      </c>
      <c r="F1937" s="414"/>
      <c r="G1937" s="414"/>
      <c r="H1937" s="405" t="s">
        <v>144</v>
      </c>
      <c r="I1937" s="408" t="s">
        <v>4961</v>
      </c>
      <c r="J1937" s="413" t="str">
        <f>iferror(vlookup(H1937,Actors!$A$2:$D$472,4,false),"")</f>
        <v>Keese</v>
      </c>
      <c r="K1937" s="405" t="s">
        <v>103</v>
      </c>
      <c r="L1937" s="405" t="s">
        <v>35</v>
      </c>
      <c r="M1937" s="411" t="str">
        <f>iferror(vlookup(A1937,Variables!$F$2:$G$2762,2,false),"")</f>
        <v>Roosting Keese</v>
      </c>
      <c r="N1937" s="407" t="s">
        <v>1059</v>
      </c>
    </row>
    <row r="1938">
      <c r="A1938" s="404" t="s">
        <v>7840</v>
      </c>
      <c r="B1938" s="405" t="s">
        <v>57</v>
      </c>
      <c r="C1938" s="406" t="str">
        <f>iferror(vlookup(B1938,Maps!$A$2:$B$111,2,false),"")</f>
        <v>Shadow Temple</v>
      </c>
      <c r="D1938" s="405" t="s">
        <v>14</v>
      </c>
      <c r="E1938" s="404" t="s">
        <v>274</v>
      </c>
      <c r="F1938" s="414"/>
      <c r="G1938" s="414"/>
      <c r="H1938" s="405" t="s">
        <v>2909</v>
      </c>
      <c r="I1938" s="408" t="s">
        <v>5463</v>
      </c>
      <c r="J1938" s="413" t="str">
        <f>iferror(vlookup(H1938,Actors!$A$2:$D$472,4,false),"")</f>
        <v>Like Like</v>
      </c>
      <c r="K1938" s="405" t="s">
        <v>2897</v>
      </c>
      <c r="L1938" s="405" t="s">
        <v>7164</v>
      </c>
      <c r="M1938" s="411" t="str">
        <f>iferror(vlookup(A1938,Variables!$F$2:$G$2762,2,false),"")</f>
        <v/>
      </c>
      <c r="N1938" s="407" t="s">
        <v>1059</v>
      </c>
    </row>
    <row r="1939">
      <c r="A1939" s="404" t="s">
        <v>8451</v>
      </c>
      <c r="B1939" s="405" t="s">
        <v>57</v>
      </c>
      <c r="C1939" s="406" t="str">
        <f>iferror(vlookup(B1939,Maps!$A$2:$B$111,2,false),"")</f>
        <v>Shadow Temple</v>
      </c>
      <c r="D1939" s="405" t="s">
        <v>14</v>
      </c>
      <c r="E1939" s="404" t="s">
        <v>274</v>
      </c>
      <c r="F1939" s="414"/>
      <c r="G1939" s="414"/>
      <c r="H1939" s="405" t="s">
        <v>159</v>
      </c>
      <c r="I1939" s="416" t="s">
        <v>4967</v>
      </c>
      <c r="J1939" s="413" t="str">
        <f>iferror(vlookup(H1939,Actors!$A$2:$D$472,4,false),"")</f>
        <v>Collectible Items (Visible)</v>
      </c>
      <c r="K1939" s="405" t="s">
        <v>12</v>
      </c>
      <c r="L1939" s="405" t="s">
        <v>8452</v>
      </c>
      <c r="M1939" s="411" t="str">
        <f>iferror(vlookup(A1939,Variables!$F$2:$G$2762,2,false),"")</f>
        <v>Recovery Heart</v>
      </c>
      <c r="N1939" s="407" t="s">
        <v>1059</v>
      </c>
    </row>
    <row r="1940">
      <c r="A1940" s="404" t="s">
        <v>8453</v>
      </c>
      <c r="B1940" s="405" t="s">
        <v>57</v>
      </c>
      <c r="C1940" s="406" t="str">
        <f>iferror(vlookup(B1940,Maps!$A$2:$B$111,2,false),"")</f>
        <v>Shadow Temple</v>
      </c>
      <c r="D1940" s="405" t="s">
        <v>14</v>
      </c>
      <c r="E1940" s="404" t="s">
        <v>274</v>
      </c>
      <c r="F1940" s="414"/>
      <c r="G1940" s="414"/>
      <c r="H1940" s="405" t="s">
        <v>159</v>
      </c>
      <c r="I1940" s="416" t="s">
        <v>4967</v>
      </c>
      <c r="J1940" s="413" t="str">
        <f>iferror(vlookup(H1940,Actors!$A$2:$D$472,4,false),"")</f>
        <v>Collectible Items (Visible)</v>
      </c>
      <c r="K1940" s="405" t="s">
        <v>12</v>
      </c>
      <c r="L1940" s="405" t="s">
        <v>8454</v>
      </c>
      <c r="M1940" s="411" t="str">
        <f>iferror(vlookup(A1940,Variables!$F$2:$G$2762,2,false),"")</f>
        <v>Recovery Heart</v>
      </c>
      <c r="N1940" s="407" t="s">
        <v>1059</v>
      </c>
    </row>
    <row r="1941">
      <c r="A1941" s="404" t="s">
        <v>8455</v>
      </c>
      <c r="B1941" s="405" t="s">
        <v>57</v>
      </c>
      <c r="C1941" s="406" t="str">
        <f>iferror(vlookup(B1941,Maps!$A$2:$B$111,2,false),"")</f>
        <v>Shadow Temple</v>
      </c>
      <c r="D1941" s="405" t="s">
        <v>14</v>
      </c>
      <c r="E1941" s="404" t="s">
        <v>274</v>
      </c>
      <c r="F1941" s="414"/>
      <c r="G1941" s="414"/>
      <c r="H1941" s="405" t="s">
        <v>2788</v>
      </c>
      <c r="I1941" s="408" t="s">
        <v>5273</v>
      </c>
      <c r="J1941" s="413" t="str">
        <f>iferror(vlookup(H1941,Actors!$A$2:$D$472,4,false),"")</f>
        <v>Skullwalltula</v>
      </c>
      <c r="K1941" s="405" t="s">
        <v>265</v>
      </c>
      <c r="L1941" s="405" t="s">
        <v>8456</v>
      </c>
      <c r="M1941" s="411" t="str">
        <f>iferror(vlookup(A1941,Variables!$F$2:$G$2762,2,false),"")</f>
        <v/>
      </c>
      <c r="N1941" s="407" t="s">
        <v>1059</v>
      </c>
    </row>
    <row r="1942">
      <c r="A1942" s="404" t="s">
        <v>8457</v>
      </c>
      <c r="B1942" s="405" t="s">
        <v>57</v>
      </c>
      <c r="C1942" s="406" t="str">
        <f>iferror(vlookup(B1942,Maps!$A$2:$B$111,2,false),"")</f>
        <v>Shadow Temple</v>
      </c>
      <c r="D1942" s="405" t="s">
        <v>14</v>
      </c>
      <c r="E1942" s="404" t="s">
        <v>274</v>
      </c>
      <c r="F1942" s="414"/>
      <c r="G1942" s="414"/>
      <c r="H1942" s="405" t="s">
        <v>3279</v>
      </c>
      <c r="I1942" s="408" t="s">
        <v>6117</v>
      </c>
      <c r="J1942" s="413" t="str">
        <f>iferror(vlookup(H1942,Actors!$A$2:$D$472,4,false),"")</f>
        <v>Time Block</v>
      </c>
      <c r="K1942" s="405" t="s">
        <v>3182</v>
      </c>
      <c r="L1942" s="405" t="s">
        <v>8458</v>
      </c>
      <c r="M1942" s="411" t="str">
        <f>iferror(vlookup(A1942,Variables!$F$2:$G$2762,2,false),"")</f>
        <v/>
      </c>
      <c r="N1942" s="407" t="s">
        <v>1059</v>
      </c>
    </row>
    <row r="1943">
      <c r="A1943" s="404" t="s">
        <v>8459</v>
      </c>
      <c r="B1943" s="405" t="s">
        <v>57</v>
      </c>
      <c r="C1943" s="406" t="str">
        <f>iferror(vlookup(B1943,Maps!$A$2:$B$111,2,false),"")</f>
        <v>Shadow Temple</v>
      </c>
      <c r="D1943" s="405" t="s">
        <v>14</v>
      </c>
      <c r="E1943" s="404" t="s">
        <v>274</v>
      </c>
      <c r="F1943" s="414"/>
      <c r="G1943" s="414"/>
      <c r="H1943" s="405" t="s">
        <v>3171</v>
      </c>
      <c r="I1943" s="408" t="s">
        <v>5911</v>
      </c>
      <c r="J1943" s="409" t="str">
        <f>iferror(vlookup(H1943,Actors!$A$2:$D$472,4,false),"")</f>
        <v>???</v>
      </c>
      <c r="K1943" s="410" t="s">
        <v>21</v>
      </c>
      <c r="L1943" s="405" t="s">
        <v>7344</v>
      </c>
      <c r="M1943" s="411" t="str">
        <f>iferror(vlookup(A1943,Variables!$F$2:$G$2762,2,false),"")</f>
        <v/>
      </c>
      <c r="N1943" s="412" t="s">
        <v>1059</v>
      </c>
    </row>
    <row r="1944">
      <c r="A1944" s="404" t="s">
        <v>8460</v>
      </c>
      <c r="B1944" s="405" t="s">
        <v>57</v>
      </c>
      <c r="C1944" s="406" t="str">
        <f>iferror(vlookup(B1944,Maps!$A$2:$B$111,2,false),"")</f>
        <v>Shadow Temple</v>
      </c>
      <c r="D1944" s="405" t="s">
        <v>14</v>
      </c>
      <c r="E1944" s="404" t="s">
        <v>274</v>
      </c>
      <c r="F1944" s="414"/>
      <c r="G1944" s="414"/>
      <c r="H1944" s="405" t="s">
        <v>2832</v>
      </c>
      <c r="I1944" s="408" t="s">
        <v>5342</v>
      </c>
      <c r="J1944" s="409" t="str">
        <f>iferror(vlookup(H1944,Actors!$A$2:$D$472,4,false),"")</f>
        <v>Invisible Wall</v>
      </c>
      <c r="K1944" s="410" t="s">
        <v>643</v>
      </c>
      <c r="L1944" s="405" t="s">
        <v>3727</v>
      </c>
      <c r="M1944" s="411" t="str">
        <f>iferror(vlookup(A1944,Variables!$F$2:$G$2762,2,false),"")</f>
        <v/>
      </c>
      <c r="N1944" s="412" t="s">
        <v>1059</v>
      </c>
    </row>
    <row r="1945">
      <c r="A1945" s="404" t="s">
        <v>8461</v>
      </c>
      <c r="B1945" s="405" t="s">
        <v>57</v>
      </c>
      <c r="C1945" s="406" t="str">
        <f>iferror(vlookup(B1945,Maps!$A$2:$B$111,2,false),"")</f>
        <v>Shadow Temple</v>
      </c>
      <c r="D1945" s="405" t="s">
        <v>14</v>
      </c>
      <c r="E1945" s="404" t="s">
        <v>274</v>
      </c>
      <c r="F1945" s="414"/>
      <c r="G1945" s="414"/>
      <c r="H1945" s="405" t="s">
        <v>769</v>
      </c>
      <c r="I1945" s="408" t="s">
        <v>5348</v>
      </c>
      <c r="J1945" s="409" t="str">
        <f>iferror(vlookup(H1945,Actors!$A$2:$D$472,4,false),"")</f>
        <v>Spinning Scythes</v>
      </c>
      <c r="K1945" s="410" t="s">
        <v>21</v>
      </c>
      <c r="L1945" s="405" t="s">
        <v>21</v>
      </c>
      <c r="M1945" s="411" t="str">
        <f>iferror(vlookup(A1945,Variables!$F$2:$G$2762,2,false),"")</f>
        <v/>
      </c>
      <c r="N1945" s="412" t="s">
        <v>1059</v>
      </c>
    </row>
    <row r="1946">
      <c r="A1946" s="404" t="s">
        <v>8462</v>
      </c>
      <c r="B1946" s="405" t="s">
        <v>57</v>
      </c>
      <c r="C1946" s="406" t="str">
        <f>iferror(vlookup(B1946,Maps!$A$2:$B$111,2,false),"")</f>
        <v>Shadow Temple</v>
      </c>
      <c r="D1946" s="405" t="s">
        <v>14</v>
      </c>
      <c r="E1946" s="404" t="s">
        <v>274</v>
      </c>
      <c r="F1946" s="414"/>
      <c r="G1946" s="414"/>
      <c r="H1946" s="405" t="s">
        <v>82</v>
      </c>
      <c r="I1946" s="408" t="s">
        <v>4934</v>
      </c>
      <c r="J1946" s="413" t="str">
        <f>iferror(vlookup(H1946,Actors!$A$2:$D$472,4,false),"")</f>
        <v>Treasure Chest</v>
      </c>
      <c r="K1946" s="405" t="s">
        <v>110</v>
      </c>
      <c r="L1946" s="405" t="s">
        <v>8463</v>
      </c>
      <c r="M1946" s="411" t="str">
        <f>iferror(vlookup(A1946,Variables!$F$2:$G$2762,2,false),"")</f>
        <v>Small Chest (Invisible) - Blue Rupee</v>
      </c>
      <c r="N1946" s="407" t="s">
        <v>1059</v>
      </c>
    </row>
    <row r="1947">
      <c r="A1947" s="404" t="s">
        <v>8464</v>
      </c>
      <c r="B1947" s="405" t="s">
        <v>57</v>
      </c>
      <c r="C1947" s="406" t="str">
        <f>iferror(vlookup(B1947,Maps!$A$2:$B$111,2,false),"")</f>
        <v>Shadow Temple</v>
      </c>
      <c r="D1947" s="405" t="s">
        <v>14</v>
      </c>
      <c r="E1947" s="404" t="s">
        <v>274</v>
      </c>
      <c r="F1947" s="414"/>
      <c r="G1947" s="414"/>
      <c r="H1947" s="405" t="s">
        <v>82</v>
      </c>
      <c r="I1947" s="408" t="s">
        <v>4934</v>
      </c>
      <c r="J1947" s="413" t="str">
        <f>iferror(vlookup(H1947,Actors!$A$2:$D$472,4,false),"")</f>
        <v>Treasure Chest</v>
      </c>
      <c r="K1947" s="405" t="s">
        <v>110</v>
      </c>
      <c r="L1947" s="405" t="s">
        <v>8465</v>
      </c>
      <c r="M1947" s="411" t="str">
        <f>iferror(vlookup(A1947,Variables!$F$2:$G$2762,2,false),"")</f>
        <v>Small Chest - Blue Rupee</v>
      </c>
      <c r="N1947" s="407" t="s">
        <v>1059</v>
      </c>
    </row>
    <row r="1948">
      <c r="A1948" s="375" t="s">
        <v>8249</v>
      </c>
      <c r="B1948" s="376" t="s">
        <v>57</v>
      </c>
      <c r="C1948" s="377" t="str">
        <f>iferror(vlookup(B1948,Maps!$A$2:$B$111,2,false),"")</f>
        <v>Shadow Temple</v>
      </c>
      <c r="D1948" s="376" t="s">
        <v>14</v>
      </c>
      <c r="E1948" s="375" t="s">
        <v>170</v>
      </c>
      <c r="F1948" s="415"/>
      <c r="G1948" s="415"/>
      <c r="H1948" s="376" t="s">
        <v>2778</v>
      </c>
      <c r="I1948" s="338" t="s">
        <v>5256</v>
      </c>
      <c r="J1948" s="379" t="str">
        <f>iferror(vlookup(H1948,Actors!$A$2:$D$472,4,false),"")</f>
        <v>Floormaster</v>
      </c>
      <c r="K1948" s="376" t="s">
        <v>89</v>
      </c>
      <c r="L1948" s="376" t="s">
        <v>8250</v>
      </c>
      <c r="M1948" s="381" t="str">
        <f>iferror(vlookup(A1948,Variables!$F$2:$G$2762,2,false),"")</f>
        <v/>
      </c>
      <c r="N1948" s="378" t="s">
        <v>1059</v>
      </c>
    </row>
    <row r="1949">
      <c r="A1949" s="375" t="s">
        <v>7221</v>
      </c>
      <c r="B1949" s="376" t="s">
        <v>57</v>
      </c>
      <c r="C1949" s="377" t="str">
        <f>iferror(vlookup(B1949,Maps!$A$2:$B$111,2,false),"")</f>
        <v>Shadow Temple</v>
      </c>
      <c r="D1949" s="376" t="s">
        <v>14</v>
      </c>
      <c r="E1949" s="375" t="s">
        <v>170</v>
      </c>
      <c r="F1949" s="415"/>
      <c r="G1949" s="415"/>
      <c r="H1949" s="376" t="s">
        <v>2978</v>
      </c>
      <c r="I1949" s="338" t="s">
        <v>5589</v>
      </c>
      <c r="J1949" s="383" t="str">
        <f>iferror(vlookup(H1949,Actors!$A$2:$D$472,4,false),"")</f>
        <v>Pot</v>
      </c>
      <c r="K1949" s="384" t="s">
        <v>21</v>
      </c>
      <c r="L1949" s="376" t="s">
        <v>7222</v>
      </c>
      <c r="M1949" s="381" t="str">
        <f>iferror(vlookup(A1949,Variables!$F$2:$G$2762,2,false),"")</f>
        <v/>
      </c>
      <c r="N1949" s="385" t="s">
        <v>1059</v>
      </c>
    </row>
    <row r="1950">
      <c r="A1950" s="375" t="s">
        <v>8466</v>
      </c>
      <c r="B1950" s="376" t="s">
        <v>57</v>
      </c>
      <c r="C1950" s="377" t="str">
        <f>iferror(vlookup(B1950,Maps!$A$2:$B$111,2,false),"")</f>
        <v>Shadow Temple</v>
      </c>
      <c r="D1950" s="376" t="s">
        <v>14</v>
      </c>
      <c r="E1950" s="375" t="s">
        <v>170</v>
      </c>
      <c r="F1950" s="415"/>
      <c r="G1950" s="415"/>
      <c r="H1950" s="376" t="s">
        <v>2978</v>
      </c>
      <c r="I1950" s="338" t="s">
        <v>5589</v>
      </c>
      <c r="J1950" s="383" t="str">
        <f>iferror(vlookup(H1950,Actors!$A$2:$D$472,4,false),"")</f>
        <v>Pot</v>
      </c>
      <c r="K1950" s="384" t="s">
        <v>21</v>
      </c>
      <c r="L1950" s="376" t="s">
        <v>8467</v>
      </c>
      <c r="M1950" s="381" t="str">
        <f>iferror(vlookup(A1950,Variables!$F$2:$G$2762,2,false),"")</f>
        <v/>
      </c>
      <c r="N1950" s="385" t="s">
        <v>1059</v>
      </c>
    </row>
    <row r="1951">
      <c r="A1951" s="375" t="s">
        <v>7575</v>
      </c>
      <c r="B1951" s="376" t="s">
        <v>57</v>
      </c>
      <c r="C1951" s="377" t="str">
        <f>iferror(vlookup(B1951,Maps!$A$2:$B$111,2,false),"")</f>
        <v>Shadow Temple</v>
      </c>
      <c r="D1951" s="376" t="s">
        <v>14</v>
      </c>
      <c r="E1951" s="375" t="s">
        <v>170</v>
      </c>
      <c r="F1951" s="415"/>
      <c r="G1951" s="415"/>
      <c r="H1951" s="376" t="s">
        <v>82</v>
      </c>
      <c r="I1951" s="338" t="s">
        <v>4934</v>
      </c>
      <c r="J1951" s="379" t="str">
        <f>iferror(vlookup(H1951,Actors!$A$2:$D$472,4,false),"")</f>
        <v>Treasure Chest</v>
      </c>
      <c r="K1951" s="376" t="s">
        <v>110</v>
      </c>
      <c r="L1951" s="376" t="s">
        <v>7576</v>
      </c>
      <c r="M1951" s="381" t="str">
        <f>iferror(vlookup(A1951,Variables!$F$2:$G$2762,2,false),"")</f>
        <v>Small Chest (Clear Flag) - Small Key</v>
      </c>
      <c r="N1951" s="378" t="s">
        <v>1059</v>
      </c>
    </row>
    <row r="1952">
      <c r="A1952" s="404" t="s">
        <v>7045</v>
      </c>
      <c r="B1952" s="405" t="s">
        <v>57</v>
      </c>
      <c r="C1952" s="406" t="str">
        <f>iferror(vlookup(B1952,Maps!$A$2:$B$111,2,false),"")</f>
        <v>Shadow Temple</v>
      </c>
      <c r="D1952" s="405" t="s">
        <v>14</v>
      </c>
      <c r="E1952" s="404" t="s">
        <v>572</v>
      </c>
      <c r="F1952" s="414"/>
      <c r="G1952" s="414"/>
      <c r="H1952" s="405" t="s">
        <v>386</v>
      </c>
      <c r="I1952" s="408" t="s">
        <v>5039</v>
      </c>
      <c r="J1952" s="413" t="str">
        <f>iferror(vlookup(H1952,Actors!$A$2:$D$472,4,false),"")</f>
        <v>Skulltula</v>
      </c>
      <c r="K1952" s="405" t="s">
        <v>265</v>
      </c>
      <c r="L1952" s="405" t="s">
        <v>21</v>
      </c>
      <c r="M1952" s="411" t="str">
        <f>iferror(vlookup(A1952,Variables!$F$2:$G$2762,2,false),"")</f>
        <v>Big Skulltula</v>
      </c>
      <c r="N1952" s="407" t="s">
        <v>1059</v>
      </c>
    </row>
    <row r="1953">
      <c r="A1953" s="404" t="s">
        <v>8468</v>
      </c>
      <c r="B1953" s="405" t="s">
        <v>57</v>
      </c>
      <c r="C1953" s="406" t="str">
        <f>iferror(vlookup(B1953,Maps!$A$2:$B$111,2,false),"")</f>
        <v>Shadow Temple</v>
      </c>
      <c r="D1953" s="405" t="s">
        <v>14</v>
      </c>
      <c r="E1953" s="404" t="s">
        <v>572</v>
      </c>
      <c r="F1953" s="414"/>
      <c r="G1953" s="414"/>
      <c r="H1953" s="405" t="s">
        <v>2996</v>
      </c>
      <c r="I1953" s="408" t="s">
        <v>5620</v>
      </c>
      <c r="J1953" s="409" t="str">
        <f>iferror(vlookup(H1953,Actors!$A$2:$D$472,4,false),"")</f>
        <v>Flame-Shooting Eye Switch</v>
      </c>
      <c r="K1953" s="410" t="s">
        <v>35</v>
      </c>
      <c r="L1953" s="405" t="s">
        <v>12</v>
      </c>
      <c r="M1953" s="411" t="str">
        <f>iferror(vlookup(A1953,Variables!$F$2:$G$2762,2,false),"")</f>
        <v/>
      </c>
      <c r="N1953" s="412" t="s">
        <v>1059</v>
      </c>
    </row>
    <row r="1954">
      <c r="A1954" s="404" t="s">
        <v>8469</v>
      </c>
      <c r="B1954" s="405" t="s">
        <v>57</v>
      </c>
      <c r="C1954" s="406" t="str">
        <f>iferror(vlookup(B1954,Maps!$A$2:$B$111,2,false),"")</f>
        <v>Shadow Temple</v>
      </c>
      <c r="D1954" s="405" t="s">
        <v>14</v>
      </c>
      <c r="E1954" s="404" t="s">
        <v>572</v>
      </c>
      <c r="F1954" s="414"/>
      <c r="G1954" s="414"/>
      <c r="H1954" s="405" t="s">
        <v>2756</v>
      </c>
      <c r="I1954" s="408" t="s">
        <v>5219</v>
      </c>
      <c r="J1954" s="413" t="str">
        <f>iferror(vlookup(H1954,Actors!$A$2:$D$472,4,false),"")</f>
        <v>Blade Trap</v>
      </c>
      <c r="K1954" s="405" t="s">
        <v>2765</v>
      </c>
      <c r="L1954" s="405" t="s">
        <v>2977</v>
      </c>
      <c r="M1954" s="411" t="str">
        <f>iferror(vlookup(A1954,Variables!$F$2:$G$2762,2,false),"")</f>
        <v/>
      </c>
      <c r="N1954" s="407" t="s">
        <v>1059</v>
      </c>
    </row>
    <row r="1955">
      <c r="A1955" s="404" t="s">
        <v>8289</v>
      </c>
      <c r="B1955" s="405" t="s">
        <v>57</v>
      </c>
      <c r="C1955" s="406" t="str">
        <f>iferror(vlookup(B1955,Maps!$A$2:$B$111,2,false),"")</f>
        <v>Shadow Temple</v>
      </c>
      <c r="D1955" s="405" t="s">
        <v>14</v>
      </c>
      <c r="E1955" s="404" t="s">
        <v>572</v>
      </c>
      <c r="F1955" s="414"/>
      <c r="G1955" s="414"/>
      <c r="H1955" s="405" t="s">
        <v>2756</v>
      </c>
      <c r="I1955" s="408" t="s">
        <v>5219</v>
      </c>
      <c r="J1955" s="413" t="str">
        <f>iferror(vlookup(H1955,Actors!$A$2:$D$472,4,false),"")</f>
        <v>Blade Trap</v>
      </c>
      <c r="K1955" s="405" t="s">
        <v>2765</v>
      </c>
      <c r="L1955" s="405" t="s">
        <v>3373</v>
      </c>
      <c r="M1955" s="411" t="str">
        <f>iferror(vlookup(A1955,Variables!$F$2:$G$2762,2,false),"")</f>
        <v/>
      </c>
      <c r="N1955" s="407" t="s">
        <v>1059</v>
      </c>
    </row>
    <row r="1956">
      <c r="A1956" s="404" t="s">
        <v>8470</v>
      </c>
      <c r="B1956" s="405" t="s">
        <v>57</v>
      </c>
      <c r="C1956" s="406" t="str">
        <f>iferror(vlookup(B1956,Maps!$A$2:$B$111,2,false),"")</f>
        <v>Shadow Temple</v>
      </c>
      <c r="D1956" s="405" t="s">
        <v>14</v>
      </c>
      <c r="E1956" s="404" t="s">
        <v>572</v>
      </c>
      <c r="F1956" s="414"/>
      <c r="G1956" s="414"/>
      <c r="H1956" s="405" t="s">
        <v>2830</v>
      </c>
      <c r="I1956" s="408" t="s">
        <v>5339</v>
      </c>
      <c r="J1956" s="409" t="str">
        <f>iferror(vlookup(H1956,Actors!$A$2:$D$472,4,false),"")</f>
        <v/>
      </c>
      <c r="K1956" s="410" t="s">
        <v>21</v>
      </c>
      <c r="L1956" s="405" t="s">
        <v>89</v>
      </c>
      <c r="M1956" s="411" t="str">
        <f>iferror(vlookup(A1956,Variables!$F$2:$G$2762,2,false),"")</f>
        <v/>
      </c>
      <c r="N1956" s="412" t="s">
        <v>1059</v>
      </c>
    </row>
    <row r="1957">
      <c r="A1957" s="404" t="s">
        <v>8471</v>
      </c>
      <c r="B1957" s="405" t="s">
        <v>57</v>
      </c>
      <c r="C1957" s="406" t="str">
        <f>iferror(vlookup(B1957,Maps!$A$2:$B$111,2,false),"")</f>
        <v>Shadow Temple</v>
      </c>
      <c r="D1957" s="405" t="s">
        <v>14</v>
      </c>
      <c r="E1957" s="404" t="s">
        <v>572</v>
      </c>
      <c r="F1957" s="414"/>
      <c r="G1957" s="414"/>
      <c r="H1957" s="405" t="s">
        <v>2860</v>
      </c>
      <c r="I1957" s="408" t="s">
        <v>5378</v>
      </c>
      <c r="J1957" s="409" t="str">
        <f>iferror(vlookup(H1957,Actors!$A$2:$D$472,4,false),"")</f>
        <v>Shadow Temple Guillotine</v>
      </c>
      <c r="K1957" s="410" t="s">
        <v>643</v>
      </c>
      <c r="L1957" s="405" t="s">
        <v>42</v>
      </c>
      <c r="M1957" s="411" t="str">
        <f>iferror(vlookup(A1957,Variables!$F$2:$G$2762,2,false),"")</f>
        <v/>
      </c>
      <c r="N1957" s="412" t="s">
        <v>1059</v>
      </c>
    </row>
    <row r="1958">
      <c r="A1958" s="404" t="s">
        <v>8471</v>
      </c>
      <c r="B1958" s="405" t="s">
        <v>57</v>
      </c>
      <c r="C1958" s="406" t="str">
        <f>iferror(vlookup(B1958,Maps!$A$2:$B$111,2,false),"")</f>
        <v>Shadow Temple</v>
      </c>
      <c r="D1958" s="405" t="s">
        <v>14</v>
      </c>
      <c r="E1958" s="404" t="s">
        <v>572</v>
      </c>
      <c r="F1958" s="414"/>
      <c r="G1958" s="414"/>
      <c r="H1958" s="405" t="s">
        <v>2860</v>
      </c>
      <c r="I1958" s="408" t="s">
        <v>5378</v>
      </c>
      <c r="J1958" s="409" t="str">
        <f>iferror(vlookup(H1958,Actors!$A$2:$D$472,4,false),"")</f>
        <v>Shadow Temple Guillotine</v>
      </c>
      <c r="K1958" s="410" t="s">
        <v>643</v>
      </c>
      <c r="L1958" s="405" t="s">
        <v>42</v>
      </c>
      <c r="M1958" s="411" t="str">
        <f>iferror(vlookup(A1958,Variables!$F$2:$G$2762,2,false),"")</f>
        <v/>
      </c>
      <c r="N1958" s="412" t="s">
        <v>1059</v>
      </c>
    </row>
    <row r="1959">
      <c r="A1959" s="404" t="s">
        <v>8471</v>
      </c>
      <c r="B1959" s="405" t="s">
        <v>57</v>
      </c>
      <c r="C1959" s="406" t="str">
        <f>iferror(vlookup(B1959,Maps!$A$2:$B$111,2,false),"")</f>
        <v>Shadow Temple</v>
      </c>
      <c r="D1959" s="405" t="s">
        <v>14</v>
      </c>
      <c r="E1959" s="404" t="s">
        <v>572</v>
      </c>
      <c r="F1959" s="414"/>
      <c r="G1959" s="414"/>
      <c r="H1959" s="405" t="s">
        <v>2860</v>
      </c>
      <c r="I1959" s="408" t="s">
        <v>5378</v>
      </c>
      <c r="J1959" s="409" t="str">
        <f>iferror(vlookup(H1959,Actors!$A$2:$D$472,4,false),"")</f>
        <v>Shadow Temple Guillotine</v>
      </c>
      <c r="K1959" s="410" t="s">
        <v>643</v>
      </c>
      <c r="L1959" s="405" t="s">
        <v>42</v>
      </c>
      <c r="M1959" s="411" t="str">
        <f>iferror(vlookup(A1959,Variables!$F$2:$G$2762,2,false),"")</f>
        <v/>
      </c>
      <c r="N1959" s="412" t="s">
        <v>1059</v>
      </c>
    </row>
    <row r="1960">
      <c r="A1960" s="404" t="s">
        <v>8471</v>
      </c>
      <c r="B1960" s="405" t="s">
        <v>57</v>
      </c>
      <c r="C1960" s="406" t="str">
        <f>iferror(vlookup(B1960,Maps!$A$2:$B$111,2,false),"")</f>
        <v>Shadow Temple</v>
      </c>
      <c r="D1960" s="405" t="s">
        <v>14</v>
      </c>
      <c r="E1960" s="404" t="s">
        <v>572</v>
      </c>
      <c r="F1960" s="414"/>
      <c r="G1960" s="414"/>
      <c r="H1960" s="405" t="s">
        <v>2860</v>
      </c>
      <c r="I1960" s="408" t="s">
        <v>5378</v>
      </c>
      <c r="J1960" s="409" t="str">
        <f>iferror(vlookup(H1960,Actors!$A$2:$D$472,4,false),"")</f>
        <v>Shadow Temple Guillotine</v>
      </c>
      <c r="K1960" s="410" t="s">
        <v>643</v>
      </c>
      <c r="L1960" s="405" t="s">
        <v>42</v>
      </c>
      <c r="M1960" s="411" t="str">
        <f>iferror(vlookup(A1960,Variables!$F$2:$G$2762,2,false),"")</f>
        <v/>
      </c>
      <c r="N1960" s="412" t="s">
        <v>1059</v>
      </c>
    </row>
    <row r="1961">
      <c r="A1961" s="404" t="s">
        <v>8471</v>
      </c>
      <c r="B1961" s="405" t="s">
        <v>57</v>
      </c>
      <c r="C1961" s="406" t="str">
        <f>iferror(vlookup(B1961,Maps!$A$2:$B$111,2,false),"")</f>
        <v>Shadow Temple</v>
      </c>
      <c r="D1961" s="405" t="s">
        <v>14</v>
      </c>
      <c r="E1961" s="404" t="s">
        <v>572</v>
      </c>
      <c r="F1961" s="414"/>
      <c r="G1961" s="414"/>
      <c r="H1961" s="405" t="s">
        <v>2860</v>
      </c>
      <c r="I1961" s="408" t="s">
        <v>5378</v>
      </c>
      <c r="J1961" s="409" t="str">
        <f>iferror(vlookup(H1961,Actors!$A$2:$D$472,4,false),"")</f>
        <v>Shadow Temple Guillotine</v>
      </c>
      <c r="K1961" s="410" t="s">
        <v>643</v>
      </c>
      <c r="L1961" s="405" t="s">
        <v>42</v>
      </c>
      <c r="M1961" s="411" t="str">
        <f>iferror(vlookup(A1961,Variables!$F$2:$G$2762,2,false),"")</f>
        <v/>
      </c>
      <c r="N1961" s="412" t="s">
        <v>1059</v>
      </c>
    </row>
    <row r="1962">
      <c r="A1962" s="404" t="s">
        <v>8471</v>
      </c>
      <c r="B1962" s="405" t="s">
        <v>57</v>
      </c>
      <c r="C1962" s="406" t="str">
        <f>iferror(vlookup(B1962,Maps!$A$2:$B$111,2,false),"")</f>
        <v>Shadow Temple</v>
      </c>
      <c r="D1962" s="405" t="s">
        <v>14</v>
      </c>
      <c r="E1962" s="404" t="s">
        <v>572</v>
      </c>
      <c r="F1962" s="414"/>
      <c r="G1962" s="414"/>
      <c r="H1962" s="405" t="s">
        <v>2860</v>
      </c>
      <c r="I1962" s="408" t="s">
        <v>5378</v>
      </c>
      <c r="J1962" s="409" t="str">
        <f>iferror(vlookup(H1962,Actors!$A$2:$D$472,4,false),"")</f>
        <v>Shadow Temple Guillotine</v>
      </c>
      <c r="K1962" s="410" t="s">
        <v>643</v>
      </c>
      <c r="L1962" s="405" t="s">
        <v>42</v>
      </c>
      <c r="M1962" s="411" t="str">
        <f>iferror(vlookup(A1962,Variables!$F$2:$G$2762,2,false),"")</f>
        <v/>
      </c>
      <c r="N1962" s="412" t="s">
        <v>1059</v>
      </c>
    </row>
    <row r="1963">
      <c r="A1963" s="375" t="s">
        <v>8356</v>
      </c>
      <c r="B1963" s="376" t="s">
        <v>57</v>
      </c>
      <c r="C1963" s="377" t="str">
        <f>iferror(vlookup(B1963,Maps!$A$2:$B$111,2,false),"")</f>
        <v>Shadow Temple</v>
      </c>
      <c r="D1963" s="376" t="s">
        <v>14</v>
      </c>
      <c r="E1963" s="375" t="s">
        <v>577</v>
      </c>
      <c r="F1963" s="415"/>
      <c r="G1963" s="415"/>
      <c r="H1963" s="376" t="s">
        <v>2782</v>
      </c>
      <c r="I1963" s="338" t="s">
        <v>5261</v>
      </c>
      <c r="J1963" s="379" t="str">
        <f>iferror(vlookup(H1963,Actors!$A$2:$D$472,4,false),"")</f>
        <v>Redead &amp; Gibdo</v>
      </c>
      <c r="K1963" s="376" t="s">
        <v>854</v>
      </c>
      <c r="L1963" s="376" t="s">
        <v>8357</v>
      </c>
      <c r="M1963" s="381" t="str">
        <f>iferror(vlookup(A1963,Variables!$F$2:$G$2762,2,false),"")</f>
        <v>Redead (Crouching)</v>
      </c>
      <c r="N1963" s="378" t="s">
        <v>1059</v>
      </c>
    </row>
    <row r="1964">
      <c r="A1964" s="375" t="s">
        <v>8356</v>
      </c>
      <c r="B1964" s="376" t="s">
        <v>57</v>
      </c>
      <c r="C1964" s="377" t="str">
        <f>iferror(vlookup(B1964,Maps!$A$2:$B$111,2,false),"")</f>
        <v>Shadow Temple</v>
      </c>
      <c r="D1964" s="376" t="s">
        <v>14</v>
      </c>
      <c r="E1964" s="375" t="s">
        <v>577</v>
      </c>
      <c r="F1964" s="415"/>
      <c r="G1964" s="415"/>
      <c r="H1964" s="376" t="s">
        <v>2782</v>
      </c>
      <c r="I1964" s="338" t="s">
        <v>5261</v>
      </c>
      <c r="J1964" s="379" t="str">
        <f>iferror(vlookup(H1964,Actors!$A$2:$D$472,4,false),"")</f>
        <v>Redead &amp; Gibdo</v>
      </c>
      <c r="K1964" s="376" t="s">
        <v>854</v>
      </c>
      <c r="L1964" s="376" t="s">
        <v>8357</v>
      </c>
      <c r="M1964" s="381" t="str">
        <f>iferror(vlookup(A1964,Variables!$F$2:$G$2762,2,false),"")</f>
        <v>Redead (Crouching)</v>
      </c>
      <c r="N1964" s="378" t="s">
        <v>1059</v>
      </c>
    </row>
    <row r="1965">
      <c r="A1965" s="375" t="s">
        <v>8215</v>
      </c>
      <c r="B1965" s="376" t="s">
        <v>57</v>
      </c>
      <c r="C1965" s="377" t="str">
        <f>iferror(vlookup(B1965,Maps!$A$2:$B$111,2,false),"")</f>
        <v>Shadow Temple</v>
      </c>
      <c r="D1965" s="376" t="s">
        <v>14</v>
      </c>
      <c r="E1965" s="375" t="s">
        <v>577</v>
      </c>
      <c r="F1965" s="415"/>
      <c r="G1965" s="415"/>
      <c r="H1965" s="376" t="s">
        <v>3165</v>
      </c>
      <c r="I1965" s="338" t="s">
        <v>5898</v>
      </c>
      <c r="J1965" s="383" t="str">
        <f>iferror(vlookup(H1965,Actors!$A$2:$D$472,4,false),"")</f>
        <v>???</v>
      </c>
      <c r="K1965" s="384" t="s">
        <v>21</v>
      </c>
      <c r="L1965" s="376" t="s">
        <v>7277</v>
      </c>
      <c r="M1965" s="381" t="str">
        <f>iferror(vlookup(A1965,Variables!$F$2:$G$2762,2,false),"")</f>
        <v/>
      </c>
      <c r="N1965" s="385" t="s">
        <v>1059</v>
      </c>
    </row>
    <row r="1966">
      <c r="A1966" s="375" t="s">
        <v>8472</v>
      </c>
      <c r="B1966" s="376" t="s">
        <v>57</v>
      </c>
      <c r="C1966" s="377" t="str">
        <f>iferror(vlookup(B1966,Maps!$A$2:$B$111,2,false),"")</f>
        <v>Shadow Temple</v>
      </c>
      <c r="D1966" s="376" t="s">
        <v>14</v>
      </c>
      <c r="E1966" s="375" t="s">
        <v>577</v>
      </c>
      <c r="F1966" s="415"/>
      <c r="G1966" s="415"/>
      <c r="H1966" s="376" t="s">
        <v>3141</v>
      </c>
      <c r="I1966" s="338" t="s">
        <v>5853</v>
      </c>
      <c r="J1966" s="379" t="str">
        <f>iferror(vlookup(H1966,Actors!$A$2:$D$472,4,false),"")</f>
        <v>Navi Message (Targetable)</v>
      </c>
      <c r="K1966" s="376" t="s">
        <v>21</v>
      </c>
      <c r="L1966" s="376" t="s">
        <v>8473</v>
      </c>
      <c r="M1966" s="381" t="str">
        <f>iferror(vlookup(A1966,Variables!$F$2:$G$2762,2,false),"")</f>
        <v>"Here...I can hear the spirits whispering in this room... 'Those who have sacred feet should let the wind guide them. Then, they will be led to the hidden path.' That's what they are saying!"</v>
      </c>
      <c r="N1966" s="378" t="s">
        <v>1059</v>
      </c>
    </row>
    <row r="1967">
      <c r="A1967" s="375" t="s">
        <v>8474</v>
      </c>
      <c r="B1967" s="376" t="s">
        <v>57</v>
      </c>
      <c r="C1967" s="377" t="str">
        <f>iferror(vlookup(B1967,Maps!$A$2:$B$111,2,false),"")</f>
        <v>Shadow Temple</v>
      </c>
      <c r="D1967" s="376" t="s">
        <v>14</v>
      </c>
      <c r="E1967" s="375" t="s">
        <v>577</v>
      </c>
      <c r="F1967" s="415"/>
      <c r="G1967" s="415"/>
      <c r="H1967" s="376" t="s">
        <v>82</v>
      </c>
      <c r="I1967" s="338" t="s">
        <v>4934</v>
      </c>
      <c r="J1967" s="379" t="str">
        <f>iferror(vlookup(H1967,Actors!$A$2:$D$472,4,false),"")</f>
        <v>Treasure Chest</v>
      </c>
      <c r="K1967" s="376" t="s">
        <v>110</v>
      </c>
      <c r="L1967" s="376" t="s">
        <v>8475</v>
      </c>
      <c r="M1967" s="381" t="str">
        <f>iferror(vlookup(A1967,Variables!$F$2:$G$2762,2,false),"")</f>
        <v>Small Chest (Invisible) - Blue Rupee</v>
      </c>
      <c r="N1967" s="378" t="s">
        <v>1059</v>
      </c>
    </row>
    <row r="1968">
      <c r="A1968" s="404" t="s">
        <v>8393</v>
      </c>
      <c r="B1968" s="405" t="s">
        <v>57</v>
      </c>
      <c r="C1968" s="406" t="str">
        <f>iferror(vlookup(B1968,Maps!$A$2:$B$111,2,false),"")</f>
        <v>Shadow Temple</v>
      </c>
      <c r="D1968" s="405" t="s">
        <v>14</v>
      </c>
      <c r="E1968" s="404" t="s">
        <v>582</v>
      </c>
      <c r="F1968" s="414"/>
      <c r="G1968" s="414"/>
      <c r="H1968" s="405" t="s">
        <v>2782</v>
      </c>
      <c r="I1968" s="408" t="s">
        <v>5261</v>
      </c>
      <c r="J1968" s="413" t="str">
        <f>iferror(vlookup(H1968,Actors!$A$2:$D$472,4,false),"")</f>
        <v>Redead &amp; Gibdo</v>
      </c>
      <c r="K1968" s="405" t="s">
        <v>854</v>
      </c>
      <c r="L1968" s="405" t="s">
        <v>4889</v>
      </c>
      <c r="M1968" s="411" t="str">
        <f>iferror(vlookup(A1968,Variables!$F$2:$G$2762,2,false),"")</f>
        <v>Gibdo (Standing)</v>
      </c>
      <c r="N1968" s="407" t="s">
        <v>1059</v>
      </c>
    </row>
    <row r="1969">
      <c r="A1969" s="404" t="s">
        <v>8393</v>
      </c>
      <c r="B1969" s="405" t="s">
        <v>57</v>
      </c>
      <c r="C1969" s="406" t="str">
        <f>iferror(vlookup(B1969,Maps!$A$2:$B$111,2,false),"")</f>
        <v>Shadow Temple</v>
      </c>
      <c r="D1969" s="405" t="s">
        <v>14</v>
      </c>
      <c r="E1969" s="404" t="s">
        <v>582</v>
      </c>
      <c r="F1969" s="414"/>
      <c r="G1969" s="414"/>
      <c r="H1969" s="405" t="s">
        <v>2782</v>
      </c>
      <c r="I1969" s="408" t="s">
        <v>5261</v>
      </c>
      <c r="J1969" s="413" t="str">
        <f>iferror(vlookup(H1969,Actors!$A$2:$D$472,4,false),"")</f>
        <v>Redead &amp; Gibdo</v>
      </c>
      <c r="K1969" s="405" t="s">
        <v>854</v>
      </c>
      <c r="L1969" s="405" t="s">
        <v>4889</v>
      </c>
      <c r="M1969" s="411" t="str">
        <f>iferror(vlookup(A1969,Variables!$F$2:$G$2762,2,false),"")</f>
        <v>Gibdo (Standing)</v>
      </c>
      <c r="N1969" s="407" t="s">
        <v>1059</v>
      </c>
    </row>
    <row r="1970">
      <c r="A1970" s="404" t="s">
        <v>7253</v>
      </c>
      <c r="B1970" s="405" t="s">
        <v>57</v>
      </c>
      <c r="C1970" s="406" t="str">
        <f>iferror(vlookup(B1970,Maps!$A$2:$B$111,2,false),"")</f>
        <v>Shadow Temple</v>
      </c>
      <c r="D1970" s="405" t="s">
        <v>14</v>
      </c>
      <c r="E1970" s="404" t="s">
        <v>582</v>
      </c>
      <c r="F1970" s="414"/>
      <c r="G1970" s="414"/>
      <c r="H1970" s="405" t="s">
        <v>2978</v>
      </c>
      <c r="I1970" s="408" t="s">
        <v>5589</v>
      </c>
      <c r="J1970" s="409" t="str">
        <f>iferror(vlookup(H1970,Actors!$A$2:$D$472,4,false),"")</f>
        <v>Pot</v>
      </c>
      <c r="K1970" s="410" t="s">
        <v>21</v>
      </c>
      <c r="L1970" s="405" t="s">
        <v>7254</v>
      </c>
      <c r="M1970" s="411" t="str">
        <f>iferror(vlookup(A1970,Variables!$F$2:$G$2762,2,false),"")</f>
        <v/>
      </c>
      <c r="N1970" s="412" t="s">
        <v>1059</v>
      </c>
    </row>
    <row r="1971">
      <c r="A1971" s="404" t="s">
        <v>8476</v>
      </c>
      <c r="B1971" s="405" t="s">
        <v>57</v>
      </c>
      <c r="C1971" s="406" t="str">
        <f>iferror(vlookup(B1971,Maps!$A$2:$B$111,2,false),"")</f>
        <v>Shadow Temple</v>
      </c>
      <c r="D1971" s="405" t="s">
        <v>14</v>
      </c>
      <c r="E1971" s="404" t="s">
        <v>582</v>
      </c>
      <c r="F1971" s="414"/>
      <c r="G1971" s="414"/>
      <c r="H1971" s="405" t="s">
        <v>2978</v>
      </c>
      <c r="I1971" s="408" t="s">
        <v>5589</v>
      </c>
      <c r="J1971" s="409" t="str">
        <f>iferror(vlookup(H1971,Actors!$A$2:$D$472,4,false),"")</f>
        <v>Pot</v>
      </c>
      <c r="K1971" s="410" t="s">
        <v>21</v>
      </c>
      <c r="L1971" s="405" t="s">
        <v>8477</v>
      </c>
      <c r="M1971" s="411" t="str">
        <f>iferror(vlookup(A1971,Variables!$F$2:$G$2762,2,false),"")</f>
        <v/>
      </c>
      <c r="N1971" s="412" t="s">
        <v>1059</v>
      </c>
    </row>
    <row r="1972">
      <c r="A1972" s="404" t="s">
        <v>8169</v>
      </c>
      <c r="B1972" s="405" t="s">
        <v>57</v>
      </c>
      <c r="C1972" s="406" t="str">
        <f>iferror(vlookup(B1972,Maps!$A$2:$B$111,2,false),"")</f>
        <v>Shadow Temple</v>
      </c>
      <c r="D1972" s="405" t="s">
        <v>14</v>
      </c>
      <c r="E1972" s="404" t="s">
        <v>582</v>
      </c>
      <c r="F1972" s="414"/>
      <c r="G1972" s="414"/>
      <c r="H1972" s="405" t="s">
        <v>2997</v>
      </c>
      <c r="I1972" s="408" t="s">
        <v>5623</v>
      </c>
      <c r="J1972" s="409" t="str">
        <f>iferror(vlookup(H1972,Actors!$A$2:$D$472,4,false),"")</f>
        <v>Flying Pot</v>
      </c>
      <c r="K1972" s="410" t="s">
        <v>35</v>
      </c>
      <c r="L1972" s="405" t="s">
        <v>2942</v>
      </c>
      <c r="M1972" s="411" t="str">
        <f>iferror(vlookup(A1972,Variables!$F$2:$G$2762,2,false),"")</f>
        <v/>
      </c>
      <c r="N1972" s="412" t="s">
        <v>1059</v>
      </c>
    </row>
    <row r="1973">
      <c r="A1973" s="404" t="s">
        <v>8478</v>
      </c>
      <c r="B1973" s="405" t="s">
        <v>57</v>
      </c>
      <c r="C1973" s="406" t="str">
        <f>iferror(vlookup(B1973,Maps!$A$2:$B$111,2,false),"")</f>
        <v>Shadow Temple</v>
      </c>
      <c r="D1973" s="405" t="s">
        <v>14</v>
      </c>
      <c r="E1973" s="404" t="s">
        <v>582</v>
      </c>
      <c r="F1973" s="414"/>
      <c r="G1973" s="414"/>
      <c r="H1973" s="405" t="s">
        <v>2997</v>
      </c>
      <c r="I1973" s="408" t="s">
        <v>5623</v>
      </c>
      <c r="J1973" s="409" t="str">
        <f>iferror(vlookup(H1973,Actors!$A$2:$D$472,4,false),"")</f>
        <v>Flying Pot</v>
      </c>
      <c r="K1973" s="410" t="s">
        <v>35</v>
      </c>
      <c r="L1973" s="405" t="s">
        <v>4103</v>
      </c>
      <c r="M1973" s="411" t="str">
        <f>iferror(vlookup(A1973,Variables!$F$2:$G$2762,2,false),"")</f>
        <v/>
      </c>
      <c r="N1973" s="412" t="s">
        <v>1059</v>
      </c>
    </row>
    <row r="1974">
      <c r="A1974" s="404" t="s">
        <v>8479</v>
      </c>
      <c r="B1974" s="405" t="s">
        <v>57</v>
      </c>
      <c r="C1974" s="406" t="str">
        <f>iferror(vlookup(B1974,Maps!$A$2:$B$111,2,false),"")</f>
        <v>Shadow Temple</v>
      </c>
      <c r="D1974" s="405" t="s">
        <v>14</v>
      </c>
      <c r="E1974" s="404" t="s">
        <v>582</v>
      </c>
      <c r="F1974" s="414"/>
      <c r="G1974" s="414"/>
      <c r="H1974" s="405" t="s">
        <v>2756</v>
      </c>
      <c r="I1974" s="408" t="s">
        <v>5219</v>
      </c>
      <c r="J1974" s="413" t="str">
        <f>iferror(vlookup(H1974,Actors!$A$2:$D$472,4,false),"")</f>
        <v>Blade Trap</v>
      </c>
      <c r="K1974" s="405" t="s">
        <v>2765</v>
      </c>
      <c r="L1974" s="405" t="s">
        <v>4877</v>
      </c>
      <c r="M1974" s="411" t="str">
        <f>iferror(vlookup(A1974,Variables!$F$2:$G$2762,2,false),"")</f>
        <v/>
      </c>
      <c r="N1974" s="407" t="s">
        <v>1059</v>
      </c>
    </row>
    <row r="1975">
      <c r="A1975" s="404" t="s">
        <v>8479</v>
      </c>
      <c r="B1975" s="405" t="s">
        <v>57</v>
      </c>
      <c r="C1975" s="406" t="str">
        <f>iferror(vlookup(B1975,Maps!$A$2:$B$111,2,false),"")</f>
        <v>Shadow Temple</v>
      </c>
      <c r="D1975" s="405" t="s">
        <v>14</v>
      </c>
      <c r="E1975" s="404" t="s">
        <v>582</v>
      </c>
      <c r="F1975" s="414"/>
      <c r="G1975" s="414"/>
      <c r="H1975" s="405" t="s">
        <v>2756</v>
      </c>
      <c r="I1975" s="408" t="s">
        <v>5219</v>
      </c>
      <c r="J1975" s="413" t="str">
        <f>iferror(vlookup(H1975,Actors!$A$2:$D$472,4,false),"")</f>
        <v>Blade Trap</v>
      </c>
      <c r="K1975" s="405" t="s">
        <v>2765</v>
      </c>
      <c r="L1975" s="405" t="s">
        <v>4877</v>
      </c>
      <c r="M1975" s="411" t="str">
        <f>iferror(vlookup(A1975,Variables!$F$2:$G$2762,2,false),"")</f>
        <v/>
      </c>
      <c r="N1975" s="407" t="s">
        <v>1059</v>
      </c>
    </row>
    <row r="1976">
      <c r="A1976" s="404" t="s">
        <v>8480</v>
      </c>
      <c r="B1976" s="405" t="s">
        <v>57</v>
      </c>
      <c r="C1976" s="406" t="str">
        <f>iferror(vlookup(B1976,Maps!$A$2:$B$111,2,false),"")</f>
        <v>Shadow Temple</v>
      </c>
      <c r="D1976" s="405" t="s">
        <v>14</v>
      </c>
      <c r="E1976" s="404" t="s">
        <v>582</v>
      </c>
      <c r="F1976" s="414"/>
      <c r="G1976" s="414"/>
      <c r="H1976" s="405" t="s">
        <v>2864</v>
      </c>
      <c r="I1976" s="408" t="s">
        <v>5384</v>
      </c>
      <c r="J1976" s="409" t="str">
        <f>iferror(vlookup(H1976,Actors!$A$2:$D$472,4,false),"")</f>
        <v/>
      </c>
      <c r="K1976" s="410" t="s">
        <v>21</v>
      </c>
      <c r="L1976" s="405" t="s">
        <v>7741</v>
      </c>
      <c r="M1976" s="411" t="str">
        <f>iferror(vlookup(A1976,Variables!$F$2:$G$2762,2,false),"")</f>
        <v/>
      </c>
      <c r="N1976" s="412" t="s">
        <v>1059</v>
      </c>
    </row>
    <row r="1977">
      <c r="A1977" s="404" t="s">
        <v>8481</v>
      </c>
      <c r="B1977" s="405" t="s">
        <v>57</v>
      </c>
      <c r="C1977" s="406" t="str">
        <f>iferror(vlookup(B1977,Maps!$A$2:$B$111,2,false),"")</f>
        <v>Shadow Temple</v>
      </c>
      <c r="D1977" s="405" t="s">
        <v>14</v>
      </c>
      <c r="E1977" s="404" t="s">
        <v>582</v>
      </c>
      <c r="F1977" s="414"/>
      <c r="G1977" s="414"/>
      <c r="H1977" s="405" t="s">
        <v>82</v>
      </c>
      <c r="I1977" s="408" t="s">
        <v>4934</v>
      </c>
      <c r="J1977" s="413" t="str">
        <f>iferror(vlookup(H1977,Actors!$A$2:$D$472,4,false),"")</f>
        <v>Treasure Chest</v>
      </c>
      <c r="K1977" s="405" t="s">
        <v>110</v>
      </c>
      <c r="L1977" s="405" t="s">
        <v>8482</v>
      </c>
      <c r="M1977" s="411" t="str">
        <f>iferror(vlookup(A1977,Variables!$F$2:$G$2762,2,false),"")</f>
        <v>Small Chest (Invisible) - Small Key</v>
      </c>
      <c r="N1977" s="407" t="s">
        <v>1059</v>
      </c>
    </row>
    <row r="1978">
      <c r="A1978" s="404" t="s">
        <v>8483</v>
      </c>
      <c r="B1978" s="405" t="s">
        <v>57</v>
      </c>
      <c r="C1978" s="406" t="str">
        <f>iferror(vlookup(B1978,Maps!$A$2:$B$111,2,false),"")</f>
        <v>Shadow Temple</v>
      </c>
      <c r="D1978" s="405" t="s">
        <v>14</v>
      </c>
      <c r="E1978" s="404" t="s">
        <v>582</v>
      </c>
      <c r="F1978" s="414"/>
      <c r="G1978" s="414"/>
      <c r="H1978" s="405" t="s">
        <v>82</v>
      </c>
      <c r="I1978" s="408" t="s">
        <v>4934</v>
      </c>
      <c r="J1978" s="413" t="str">
        <f>iferror(vlookup(H1978,Actors!$A$2:$D$472,4,false),"")</f>
        <v>Treasure Chest</v>
      </c>
      <c r="K1978" s="405" t="s">
        <v>110</v>
      </c>
      <c r="L1978" s="405" t="s">
        <v>8484</v>
      </c>
      <c r="M1978" s="411" t="str">
        <f>iferror(vlookup(A1978,Variables!$F$2:$G$2762,2,false),"")</f>
        <v>Small Chest (Clear Flag) - Blue Rupee</v>
      </c>
      <c r="N1978" s="407" t="s">
        <v>1059</v>
      </c>
    </row>
    <row r="1979">
      <c r="A1979" s="375" t="s">
        <v>8485</v>
      </c>
      <c r="B1979" s="376" t="s">
        <v>57</v>
      </c>
      <c r="C1979" s="377" t="str">
        <f>iferror(vlookup(B1979,Maps!$A$2:$B$111,2,false),"")</f>
        <v>Shadow Temple</v>
      </c>
      <c r="D1979" s="376" t="s">
        <v>14</v>
      </c>
      <c r="E1979" s="375" t="s">
        <v>588</v>
      </c>
      <c r="F1979" s="415"/>
      <c r="G1979" s="415"/>
      <c r="H1979" s="376" t="s">
        <v>3029</v>
      </c>
      <c r="I1979" s="338" t="s">
        <v>5667</v>
      </c>
      <c r="J1979" s="383" t="str">
        <f>iferror(vlookup(H1979,Actors!$A$2:$D$472,4,false),"")</f>
        <v>Ocarina Spot</v>
      </c>
      <c r="K1979" s="384" t="s">
        <v>21</v>
      </c>
      <c r="L1979" s="376" t="s">
        <v>8486</v>
      </c>
      <c r="M1979" s="381" t="str">
        <f>iferror(vlookup(A1979,Variables!$F$2:$G$2762,2,false),"")</f>
        <v>Shadow Temple Room 21/Great Fairy Fountain/Magic Fairy Fountain Ocarina Spot - Zelda's Lullaby</v>
      </c>
      <c r="N1979" s="385" t="s">
        <v>1059</v>
      </c>
    </row>
    <row r="1980">
      <c r="A1980" s="375" t="s">
        <v>8487</v>
      </c>
      <c r="B1980" s="376" t="s">
        <v>57</v>
      </c>
      <c r="C1980" s="377" t="str">
        <f>iferror(vlookup(B1980,Maps!$A$2:$B$111,2,false),"")</f>
        <v>Shadow Temple</v>
      </c>
      <c r="D1980" s="376" t="s">
        <v>14</v>
      </c>
      <c r="E1980" s="375" t="s">
        <v>588</v>
      </c>
      <c r="F1980" s="415"/>
      <c r="G1980" s="415"/>
      <c r="H1980" s="376" t="s">
        <v>3261</v>
      </c>
      <c r="I1980" s="338" t="s">
        <v>6096</v>
      </c>
      <c r="J1980" s="383" t="str">
        <f>iferror(vlookup(H1980,Actors!$A$2:$D$472,4,false),"")</f>
        <v>Pierre (Wandering)</v>
      </c>
      <c r="K1980" s="384" t="s">
        <v>3095</v>
      </c>
      <c r="L1980" s="376" t="s">
        <v>4591</v>
      </c>
      <c r="M1980" s="381" t="str">
        <f>iferror(vlookup(A1980,Variables!$F$2:$G$2762,2,false),"")</f>
        <v/>
      </c>
      <c r="N1980" s="385" t="s">
        <v>1059</v>
      </c>
    </row>
    <row r="1981">
      <c r="A1981" s="375" t="s">
        <v>8488</v>
      </c>
      <c r="B1981" s="376" t="s">
        <v>57</v>
      </c>
      <c r="C1981" s="377" t="str">
        <f>iferror(vlookup(B1981,Maps!$A$2:$B$111,2,false),"")</f>
        <v>Shadow Temple</v>
      </c>
      <c r="D1981" s="376" t="s">
        <v>14</v>
      </c>
      <c r="E1981" s="375" t="s">
        <v>588</v>
      </c>
      <c r="F1981" s="415"/>
      <c r="G1981" s="415"/>
      <c r="H1981" s="376" t="s">
        <v>3261</v>
      </c>
      <c r="I1981" s="338" t="s">
        <v>6096</v>
      </c>
      <c r="J1981" s="383" t="str">
        <f>iferror(vlookup(H1981,Actors!$A$2:$D$472,4,false),"")</f>
        <v>Pierre (Wandering)</v>
      </c>
      <c r="K1981" s="384" t="s">
        <v>3095</v>
      </c>
      <c r="L1981" s="376" t="s">
        <v>4593</v>
      </c>
      <c r="M1981" s="381" t="str">
        <f>iferror(vlookup(A1981,Variables!$F$2:$G$2762,2,false),"")</f>
        <v/>
      </c>
      <c r="N1981" s="385" t="s">
        <v>1059</v>
      </c>
    </row>
    <row r="1982">
      <c r="A1982" s="375" t="s">
        <v>8489</v>
      </c>
      <c r="B1982" s="376" t="s">
        <v>57</v>
      </c>
      <c r="C1982" s="377" t="str">
        <f>iferror(vlookup(B1982,Maps!$A$2:$B$111,2,false),"")</f>
        <v>Shadow Temple</v>
      </c>
      <c r="D1982" s="376" t="s">
        <v>14</v>
      </c>
      <c r="E1982" s="375" t="s">
        <v>588</v>
      </c>
      <c r="F1982" s="415"/>
      <c r="G1982" s="415"/>
      <c r="H1982" s="376" t="s">
        <v>2953</v>
      </c>
      <c r="I1982" s="338" t="s">
        <v>5543</v>
      </c>
      <c r="J1982" s="383" t="str">
        <f>iferror(vlookup(H1982,Actors!$A$2:$D$472,4,false),"")</f>
        <v>Pushblock</v>
      </c>
      <c r="K1982" s="384" t="s">
        <v>35</v>
      </c>
      <c r="L1982" s="376" t="s">
        <v>8490</v>
      </c>
      <c r="M1982" s="381" t="str">
        <f>iferror(vlookup(A1982,Variables!$F$2:$G$2762,2,false),"")</f>
        <v/>
      </c>
      <c r="N1982" s="385" t="s">
        <v>1059</v>
      </c>
    </row>
    <row r="1983">
      <c r="A1983" s="375" t="s">
        <v>8491</v>
      </c>
      <c r="B1983" s="376" t="s">
        <v>57</v>
      </c>
      <c r="C1983" s="377" t="str">
        <f>iferror(vlookup(B1983,Maps!$A$2:$B$111,2,false),"")</f>
        <v>Shadow Temple</v>
      </c>
      <c r="D1983" s="376" t="s">
        <v>14</v>
      </c>
      <c r="E1983" s="375" t="s">
        <v>588</v>
      </c>
      <c r="F1983" s="415"/>
      <c r="G1983" s="415"/>
      <c r="H1983" s="376" t="s">
        <v>2953</v>
      </c>
      <c r="I1983" s="338" t="s">
        <v>5543</v>
      </c>
      <c r="J1983" s="383" t="str">
        <f>iferror(vlookup(H1983,Actors!$A$2:$D$472,4,false),"")</f>
        <v>Pushblock</v>
      </c>
      <c r="K1983" s="384" t="s">
        <v>35</v>
      </c>
      <c r="L1983" s="376" t="s">
        <v>8492</v>
      </c>
      <c r="M1983" s="381" t="str">
        <f>iferror(vlookup(A1983,Variables!$F$2:$G$2762,2,false),"")</f>
        <v/>
      </c>
      <c r="N1983" s="385" t="s">
        <v>1059</v>
      </c>
    </row>
    <row r="1984">
      <c r="A1984" s="375" t="s">
        <v>8493</v>
      </c>
      <c r="B1984" s="376" t="s">
        <v>57</v>
      </c>
      <c r="C1984" s="377" t="str">
        <f>iferror(vlookup(B1984,Maps!$A$2:$B$111,2,false),"")</f>
        <v>Shadow Temple</v>
      </c>
      <c r="D1984" s="376" t="s">
        <v>14</v>
      </c>
      <c r="E1984" s="375" t="s">
        <v>588</v>
      </c>
      <c r="F1984" s="415"/>
      <c r="G1984" s="415"/>
      <c r="H1984" s="376" t="s">
        <v>3052</v>
      </c>
      <c r="I1984" s="338" t="s">
        <v>5695</v>
      </c>
      <c r="J1984" s="383" t="str">
        <f>iferror(vlookup(H1984,Actors!$A$2:$D$472,4,false),"")</f>
        <v/>
      </c>
      <c r="K1984" s="384" t="s">
        <v>21</v>
      </c>
      <c r="L1984" s="376" t="s">
        <v>221</v>
      </c>
      <c r="M1984" s="381" t="str">
        <f>iferror(vlookup(A1984,Variables!$F$2:$G$2762,2,false),"")</f>
        <v/>
      </c>
      <c r="N1984" s="385" t="s">
        <v>1059</v>
      </c>
    </row>
    <row r="1985">
      <c r="A1985" s="375" t="s">
        <v>8494</v>
      </c>
      <c r="B1985" s="376" t="s">
        <v>57</v>
      </c>
      <c r="C1985" s="377" t="str">
        <f>iferror(vlookup(B1985,Maps!$A$2:$B$111,2,false),"")</f>
        <v>Shadow Temple</v>
      </c>
      <c r="D1985" s="376" t="s">
        <v>14</v>
      </c>
      <c r="E1985" s="375" t="s">
        <v>588</v>
      </c>
      <c r="F1985" s="415"/>
      <c r="G1985" s="415"/>
      <c r="H1985" s="376" t="s">
        <v>159</v>
      </c>
      <c r="I1985" s="382" t="s">
        <v>4967</v>
      </c>
      <c r="J1985" s="379" t="str">
        <f>iferror(vlookup(H1985,Actors!$A$2:$D$472,4,false),"")</f>
        <v>Collectible Items (Visible)</v>
      </c>
      <c r="K1985" s="376" t="s">
        <v>12</v>
      </c>
      <c r="L1985" s="376" t="s">
        <v>8495</v>
      </c>
      <c r="M1985" s="381" t="str">
        <f>iferror(vlookup(A1985,Variables!$F$2:$G$2762,2,false),"")</f>
        <v>Recovery Heart</v>
      </c>
      <c r="N1985" s="378" t="s">
        <v>1059</v>
      </c>
    </row>
    <row r="1986">
      <c r="A1986" s="375" t="s">
        <v>8496</v>
      </c>
      <c r="B1986" s="376" t="s">
        <v>57</v>
      </c>
      <c r="C1986" s="377" t="str">
        <f>iferror(vlookup(B1986,Maps!$A$2:$B$111,2,false),"")</f>
        <v>Shadow Temple</v>
      </c>
      <c r="D1986" s="376" t="s">
        <v>14</v>
      </c>
      <c r="E1986" s="375" t="s">
        <v>588</v>
      </c>
      <c r="F1986" s="415"/>
      <c r="G1986" s="415"/>
      <c r="H1986" s="376" t="s">
        <v>159</v>
      </c>
      <c r="I1986" s="382" t="s">
        <v>4967</v>
      </c>
      <c r="J1986" s="379" t="str">
        <f>iferror(vlookup(H1986,Actors!$A$2:$D$472,4,false),"")</f>
        <v>Collectible Items (Visible)</v>
      </c>
      <c r="K1986" s="376" t="s">
        <v>12</v>
      </c>
      <c r="L1986" s="376" t="s">
        <v>7709</v>
      </c>
      <c r="M1986" s="381" t="str">
        <f>iferror(vlookup(A1986,Variables!$F$2:$G$2762,2,false),"")</f>
        <v>Recovery Heart</v>
      </c>
      <c r="N1986" s="378" t="s">
        <v>1059</v>
      </c>
    </row>
    <row r="1987">
      <c r="A1987" s="375" t="s">
        <v>8497</v>
      </c>
      <c r="B1987" s="376" t="s">
        <v>57</v>
      </c>
      <c r="C1987" s="377" t="str">
        <f>iferror(vlookup(B1987,Maps!$A$2:$B$111,2,false),"")</f>
        <v>Shadow Temple</v>
      </c>
      <c r="D1987" s="376" t="s">
        <v>14</v>
      </c>
      <c r="E1987" s="375" t="s">
        <v>588</v>
      </c>
      <c r="F1987" s="415"/>
      <c r="G1987" s="415"/>
      <c r="H1987" s="376" t="s">
        <v>159</v>
      </c>
      <c r="I1987" s="382" t="s">
        <v>4967</v>
      </c>
      <c r="J1987" s="379" t="str">
        <f>iferror(vlookup(H1987,Actors!$A$2:$D$472,4,false),"")</f>
        <v>Collectible Items (Visible)</v>
      </c>
      <c r="K1987" s="376" t="s">
        <v>12</v>
      </c>
      <c r="L1987" s="376" t="s">
        <v>8319</v>
      </c>
      <c r="M1987" s="381" t="str">
        <f>iferror(vlookup(A1987,Variables!$F$2:$G$2762,2,false),"")</f>
        <v>Recovery Heart</v>
      </c>
      <c r="N1987" s="378" t="s">
        <v>1059</v>
      </c>
    </row>
    <row r="1988">
      <c r="A1988" s="375" t="s">
        <v>8498</v>
      </c>
      <c r="B1988" s="376" t="s">
        <v>57</v>
      </c>
      <c r="C1988" s="377" t="str">
        <f>iferror(vlookup(B1988,Maps!$A$2:$B$111,2,false),"")</f>
        <v>Shadow Temple</v>
      </c>
      <c r="D1988" s="376" t="s">
        <v>14</v>
      </c>
      <c r="E1988" s="375" t="s">
        <v>588</v>
      </c>
      <c r="F1988" s="415"/>
      <c r="G1988" s="415"/>
      <c r="H1988" s="376" t="s">
        <v>159</v>
      </c>
      <c r="I1988" s="382" t="s">
        <v>4967</v>
      </c>
      <c r="J1988" s="379" t="str">
        <f>iferror(vlookup(H1988,Actors!$A$2:$D$472,4,false),"")</f>
        <v>Collectible Items (Visible)</v>
      </c>
      <c r="K1988" s="376" t="s">
        <v>12</v>
      </c>
      <c r="L1988" s="376" t="s">
        <v>8499</v>
      </c>
      <c r="M1988" s="381" t="str">
        <f>iferror(vlookup(A1988,Variables!$F$2:$G$2762,2,false),"")</f>
        <v>Recovery Heart</v>
      </c>
      <c r="N1988" s="378" t="s">
        <v>1059</v>
      </c>
    </row>
    <row r="1989">
      <c r="A1989" s="375" t="s">
        <v>8500</v>
      </c>
      <c r="B1989" s="376" t="s">
        <v>57</v>
      </c>
      <c r="C1989" s="377" t="str">
        <f>iferror(vlookup(B1989,Maps!$A$2:$B$111,2,false),"")</f>
        <v>Shadow Temple</v>
      </c>
      <c r="D1989" s="376" t="s">
        <v>14</v>
      </c>
      <c r="E1989" s="375" t="s">
        <v>588</v>
      </c>
      <c r="F1989" s="415"/>
      <c r="G1989" s="415"/>
      <c r="H1989" s="376" t="s">
        <v>159</v>
      </c>
      <c r="I1989" s="382" t="s">
        <v>4967</v>
      </c>
      <c r="J1989" s="379" t="str">
        <f>iferror(vlookup(H1989,Actors!$A$2:$D$472,4,false),"")</f>
        <v>Collectible Items (Visible)</v>
      </c>
      <c r="K1989" s="376" t="s">
        <v>12</v>
      </c>
      <c r="L1989" s="376" t="s">
        <v>7922</v>
      </c>
      <c r="M1989" s="381" t="str">
        <f>iferror(vlookup(A1989,Variables!$F$2:$G$2762,2,false),"")</f>
        <v>Recovery Heart</v>
      </c>
      <c r="N1989" s="378" t="s">
        <v>1059</v>
      </c>
    </row>
    <row r="1990">
      <c r="A1990" s="375" t="s">
        <v>8501</v>
      </c>
      <c r="B1990" s="376" t="s">
        <v>57</v>
      </c>
      <c r="C1990" s="377" t="str">
        <f>iferror(vlookup(B1990,Maps!$A$2:$B$111,2,false),"")</f>
        <v>Shadow Temple</v>
      </c>
      <c r="D1990" s="376" t="s">
        <v>14</v>
      </c>
      <c r="E1990" s="375" t="s">
        <v>588</v>
      </c>
      <c r="F1990" s="415"/>
      <c r="G1990" s="415"/>
      <c r="H1990" s="376" t="s">
        <v>2788</v>
      </c>
      <c r="I1990" s="338" t="s">
        <v>5273</v>
      </c>
      <c r="J1990" s="379" t="str">
        <f>iferror(vlookup(H1990,Actors!$A$2:$D$472,4,false),"")</f>
        <v>Skullwalltula</v>
      </c>
      <c r="K1990" s="376" t="s">
        <v>265</v>
      </c>
      <c r="L1990" s="376" t="s">
        <v>8502</v>
      </c>
      <c r="M1990" s="381" t="str">
        <f>iferror(vlookup(A1990,Variables!$F$2:$G$2762,2,false),"")</f>
        <v/>
      </c>
      <c r="N1990" s="378" t="s">
        <v>1059</v>
      </c>
    </row>
    <row r="1991">
      <c r="A1991" s="375" t="s">
        <v>8503</v>
      </c>
      <c r="B1991" s="376" t="s">
        <v>57</v>
      </c>
      <c r="C1991" s="377" t="str">
        <f>iferror(vlookup(B1991,Maps!$A$2:$B$111,2,false),"")</f>
        <v>Shadow Temple</v>
      </c>
      <c r="D1991" s="376" t="s">
        <v>14</v>
      </c>
      <c r="E1991" s="375" t="s">
        <v>588</v>
      </c>
      <c r="F1991" s="415"/>
      <c r="G1991" s="415"/>
      <c r="H1991" s="376" t="s">
        <v>3279</v>
      </c>
      <c r="I1991" s="338" t="s">
        <v>6117</v>
      </c>
      <c r="J1991" s="379" t="str">
        <f>iferror(vlookup(H1991,Actors!$A$2:$D$472,4,false),"")</f>
        <v>Time Block</v>
      </c>
      <c r="K1991" s="376" t="s">
        <v>3182</v>
      </c>
      <c r="L1991" s="376" t="s">
        <v>8504</v>
      </c>
      <c r="M1991" s="381" t="str">
        <f>iferror(vlookup(A1991,Variables!$F$2:$G$2762,2,false),"")</f>
        <v/>
      </c>
      <c r="N1991" s="378" t="s">
        <v>1059</v>
      </c>
    </row>
    <row r="1992">
      <c r="A1992" s="375" t="s">
        <v>8126</v>
      </c>
      <c r="B1992" s="376" t="s">
        <v>57</v>
      </c>
      <c r="C1992" s="377" t="str">
        <f>iferror(vlookup(B1992,Maps!$A$2:$B$111,2,false),"")</f>
        <v>Shadow Temple</v>
      </c>
      <c r="D1992" s="376" t="s">
        <v>14</v>
      </c>
      <c r="E1992" s="375" t="s">
        <v>588</v>
      </c>
      <c r="F1992" s="415"/>
      <c r="G1992" s="415"/>
      <c r="H1992" s="376" t="s">
        <v>28</v>
      </c>
      <c r="I1992" s="338" t="s">
        <v>4917</v>
      </c>
      <c r="J1992" s="379" t="str">
        <f>iferror(vlookup(H1992,Actors!$A$2:$D$472,4,false),"")</f>
        <v>Stalfos</v>
      </c>
      <c r="K1992" s="376" t="s">
        <v>356</v>
      </c>
      <c r="L1992" s="376" t="s">
        <v>35</v>
      </c>
      <c r="M1992" s="381" t="str">
        <f>iferror(vlookup(A1992,Variables!$F$2:$G$2762,2,false),"")</f>
        <v>Drops From Sky (No Music)</v>
      </c>
      <c r="N1992" s="378" t="s">
        <v>1059</v>
      </c>
    </row>
    <row r="1993">
      <c r="A1993" s="375" t="s">
        <v>8126</v>
      </c>
      <c r="B1993" s="376" t="s">
        <v>57</v>
      </c>
      <c r="C1993" s="377" t="str">
        <f>iferror(vlookup(B1993,Maps!$A$2:$B$111,2,false),"")</f>
        <v>Shadow Temple</v>
      </c>
      <c r="D1993" s="376" t="s">
        <v>14</v>
      </c>
      <c r="E1993" s="375" t="s">
        <v>588</v>
      </c>
      <c r="F1993" s="415"/>
      <c r="G1993" s="415"/>
      <c r="H1993" s="376" t="s">
        <v>28</v>
      </c>
      <c r="I1993" s="338" t="s">
        <v>4917</v>
      </c>
      <c r="J1993" s="379" t="str">
        <f>iferror(vlookup(H1993,Actors!$A$2:$D$472,4,false),"")</f>
        <v>Stalfos</v>
      </c>
      <c r="K1993" s="376" t="s">
        <v>356</v>
      </c>
      <c r="L1993" s="376" t="s">
        <v>35</v>
      </c>
      <c r="M1993" s="381" t="str">
        <f>iferror(vlookup(A1993,Variables!$F$2:$G$2762,2,false),"")</f>
        <v>Drops From Sky (No Music)</v>
      </c>
      <c r="N1993" s="378" t="s">
        <v>1059</v>
      </c>
    </row>
    <row r="1994">
      <c r="A1994" s="375" t="s">
        <v>8505</v>
      </c>
      <c r="B1994" s="376" t="s">
        <v>57</v>
      </c>
      <c r="C1994" s="377" t="str">
        <f>iferror(vlookup(B1994,Maps!$A$2:$B$111,2,false),"")</f>
        <v>Shadow Temple</v>
      </c>
      <c r="D1994" s="376" t="s">
        <v>14</v>
      </c>
      <c r="E1994" s="375" t="s">
        <v>588</v>
      </c>
      <c r="F1994" s="415"/>
      <c r="G1994" s="415"/>
      <c r="H1994" s="376" t="s">
        <v>3141</v>
      </c>
      <c r="I1994" s="338" t="s">
        <v>5853</v>
      </c>
      <c r="J1994" s="379" t="str">
        <f>iferror(vlookup(H1994,Actors!$A$2:$D$472,4,false),"")</f>
        <v>Navi Message (Targetable)</v>
      </c>
      <c r="K1994" s="376" t="s">
        <v>21</v>
      </c>
      <c r="L1994" s="376" t="s">
        <v>8506</v>
      </c>
      <c r="M1994" s="381" t="str">
        <f>iferror(vlookup(A1994,Variables!$F$2:$G$2762,2,false),"")</f>
        <v>"There is a door over here... Is there any way to get across?"</v>
      </c>
      <c r="N1994" s="378" t="s">
        <v>1059</v>
      </c>
    </row>
    <row r="1995">
      <c r="A1995" s="375" t="s">
        <v>8507</v>
      </c>
      <c r="B1995" s="376" t="s">
        <v>57</v>
      </c>
      <c r="C1995" s="377" t="str">
        <f>iferror(vlookup(B1995,Maps!$A$2:$B$111,2,false),"")</f>
        <v>Shadow Temple</v>
      </c>
      <c r="D1995" s="376" t="s">
        <v>14</v>
      </c>
      <c r="E1995" s="375" t="s">
        <v>588</v>
      </c>
      <c r="F1995" s="415"/>
      <c r="G1995" s="415"/>
      <c r="H1995" s="376" t="s">
        <v>2978</v>
      </c>
      <c r="I1995" s="338" t="s">
        <v>5589</v>
      </c>
      <c r="J1995" s="383" t="str">
        <f>iferror(vlookup(H1995,Actors!$A$2:$D$472,4,false),"")</f>
        <v>Pot</v>
      </c>
      <c r="K1995" s="384" t="s">
        <v>21</v>
      </c>
      <c r="L1995" s="376" t="s">
        <v>8508</v>
      </c>
      <c r="M1995" s="381" t="str">
        <f>iferror(vlookup(A1995,Variables!$F$2:$G$2762,2,false),"")</f>
        <v/>
      </c>
      <c r="N1995" s="385" t="s">
        <v>1059</v>
      </c>
    </row>
    <row r="1996">
      <c r="A1996" s="375" t="s">
        <v>8509</v>
      </c>
      <c r="B1996" s="376" t="s">
        <v>57</v>
      </c>
      <c r="C1996" s="377" t="str">
        <f>iferror(vlookup(B1996,Maps!$A$2:$B$111,2,false),"")</f>
        <v>Shadow Temple</v>
      </c>
      <c r="D1996" s="376" t="s">
        <v>14</v>
      </c>
      <c r="E1996" s="375" t="s">
        <v>588</v>
      </c>
      <c r="F1996" s="415"/>
      <c r="G1996" s="415"/>
      <c r="H1996" s="376" t="s">
        <v>2978</v>
      </c>
      <c r="I1996" s="338" t="s">
        <v>5589</v>
      </c>
      <c r="J1996" s="383" t="str">
        <f>iferror(vlookup(H1996,Actors!$A$2:$D$472,4,false),"")</f>
        <v>Pot</v>
      </c>
      <c r="K1996" s="384" t="s">
        <v>21</v>
      </c>
      <c r="L1996" s="376" t="s">
        <v>8510</v>
      </c>
      <c r="M1996" s="381" t="str">
        <f>iferror(vlookup(A1996,Variables!$F$2:$G$2762,2,false),"")</f>
        <v/>
      </c>
      <c r="N1996" s="385" t="s">
        <v>1059</v>
      </c>
    </row>
    <row r="1997">
      <c r="A1997" s="375" t="s">
        <v>8511</v>
      </c>
      <c r="B1997" s="376" t="s">
        <v>57</v>
      </c>
      <c r="C1997" s="377" t="str">
        <f>iferror(vlookup(B1997,Maps!$A$2:$B$111,2,false),"")</f>
        <v>Shadow Temple</v>
      </c>
      <c r="D1997" s="376" t="s">
        <v>14</v>
      </c>
      <c r="E1997" s="375" t="s">
        <v>588</v>
      </c>
      <c r="F1997" s="415"/>
      <c r="G1997" s="415"/>
      <c r="H1997" s="376" t="s">
        <v>2978</v>
      </c>
      <c r="I1997" s="338" t="s">
        <v>5589</v>
      </c>
      <c r="J1997" s="383" t="str">
        <f>iferror(vlookup(H1997,Actors!$A$2:$D$472,4,false),"")</f>
        <v>Pot</v>
      </c>
      <c r="K1997" s="384" t="s">
        <v>21</v>
      </c>
      <c r="L1997" s="376" t="s">
        <v>8512</v>
      </c>
      <c r="M1997" s="381" t="str">
        <f>iferror(vlookup(A1997,Variables!$F$2:$G$2762,2,false),"")</f>
        <v/>
      </c>
      <c r="N1997" s="385" t="s">
        <v>1059</v>
      </c>
    </row>
    <row r="1998">
      <c r="A1998" s="375" t="s">
        <v>8513</v>
      </c>
      <c r="B1998" s="376" t="s">
        <v>57</v>
      </c>
      <c r="C1998" s="377" t="str">
        <f>iferror(vlookup(B1998,Maps!$A$2:$B$111,2,false),"")</f>
        <v>Shadow Temple</v>
      </c>
      <c r="D1998" s="376" t="s">
        <v>14</v>
      </c>
      <c r="E1998" s="375" t="s">
        <v>588</v>
      </c>
      <c r="F1998" s="415"/>
      <c r="G1998" s="415"/>
      <c r="H1998" s="376" t="s">
        <v>2978</v>
      </c>
      <c r="I1998" s="338" t="s">
        <v>5589</v>
      </c>
      <c r="J1998" s="383" t="str">
        <f>iferror(vlookup(H1998,Actors!$A$2:$D$472,4,false),"")</f>
        <v>Pot</v>
      </c>
      <c r="K1998" s="384" t="s">
        <v>21</v>
      </c>
      <c r="L1998" s="376" t="s">
        <v>8514</v>
      </c>
      <c r="M1998" s="381" t="str">
        <f>iferror(vlookup(A1998,Variables!$F$2:$G$2762,2,false),"")</f>
        <v/>
      </c>
      <c r="N1998" s="385" t="s">
        <v>1059</v>
      </c>
    </row>
    <row r="1999">
      <c r="A1999" s="375" t="s">
        <v>7163</v>
      </c>
      <c r="B1999" s="376" t="s">
        <v>57</v>
      </c>
      <c r="C1999" s="377" t="str">
        <f>iferror(vlookup(B1999,Maps!$A$2:$B$111,2,false),"")</f>
        <v>Shadow Temple</v>
      </c>
      <c r="D1999" s="376" t="s">
        <v>14</v>
      </c>
      <c r="E1999" s="375" t="s">
        <v>588</v>
      </c>
      <c r="F1999" s="415"/>
      <c r="G1999" s="415"/>
      <c r="H1999" s="376" t="s">
        <v>260</v>
      </c>
      <c r="I1999" s="338" t="s">
        <v>5098</v>
      </c>
      <c r="J1999" s="379" t="str">
        <f>iferror(vlookup(H1999,Actors!$A$2:$D$472,4,false),"")</f>
        <v>Bomb Flower</v>
      </c>
      <c r="K1999" s="376" t="s">
        <v>350</v>
      </c>
      <c r="L1999" s="376" t="s">
        <v>7164</v>
      </c>
      <c r="M1999" s="381" t="str">
        <f>iferror(vlookup(A1999,Variables!$F$2:$G$2762,2,false),"")</f>
        <v>Bomb Flower</v>
      </c>
      <c r="N1999" s="378" t="s">
        <v>1059</v>
      </c>
    </row>
    <row r="2000">
      <c r="A2000" s="375" t="s">
        <v>7163</v>
      </c>
      <c r="B2000" s="376" t="s">
        <v>57</v>
      </c>
      <c r="C2000" s="377" t="str">
        <f>iferror(vlookup(B2000,Maps!$A$2:$B$111,2,false),"")</f>
        <v>Shadow Temple</v>
      </c>
      <c r="D2000" s="376" t="s">
        <v>14</v>
      </c>
      <c r="E2000" s="375" t="s">
        <v>588</v>
      </c>
      <c r="F2000" s="415"/>
      <c r="G2000" s="415"/>
      <c r="H2000" s="376" t="s">
        <v>260</v>
      </c>
      <c r="I2000" s="338" t="s">
        <v>5098</v>
      </c>
      <c r="J2000" s="379" t="str">
        <f>iferror(vlookup(H2000,Actors!$A$2:$D$472,4,false),"")</f>
        <v>Bomb Flower</v>
      </c>
      <c r="K2000" s="376" t="s">
        <v>350</v>
      </c>
      <c r="L2000" s="376" t="s">
        <v>7164</v>
      </c>
      <c r="M2000" s="381" t="str">
        <f>iferror(vlookup(A2000,Variables!$F$2:$G$2762,2,false),"")</f>
        <v>Bomb Flower</v>
      </c>
      <c r="N2000" s="378" t="s">
        <v>1059</v>
      </c>
    </row>
    <row r="2001">
      <c r="A2001" s="375" t="s">
        <v>7163</v>
      </c>
      <c r="B2001" s="376" t="s">
        <v>57</v>
      </c>
      <c r="C2001" s="377" t="str">
        <f>iferror(vlookup(B2001,Maps!$A$2:$B$111,2,false),"")</f>
        <v>Shadow Temple</v>
      </c>
      <c r="D2001" s="376" t="s">
        <v>14</v>
      </c>
      <c r="E2001" s="375" t="s">
        <v>588</v>
      </c>
      <c r="F2001" s="415"/>
      <c r="G2001" s="415"/>
      <c r="H2001" s="376" t="s">
        <v>260</v>
      </c>
      <c r="I2001" s="338" t="s">
        <v>5098</v>
      </c>
      <c r="J2001" s="379" t="str">
        <f>iferror(vlookup(H2001,Actors!$A$2:$D$472,4,false),"")</f>
        <v>Bomb Flower</v>
      </c>
      <c r="K2001" s="376" t="s">
        <v>350</v>
      </c>
      <c r="L2001" s="376" t="s">
        <v>7164</v>
      </c>
      <c r="M2001" s="381" t="str">
        <f>iferror(vlookup(A2001,Variables!$F$2:$G$2762,2,false),"")</f>
        <v>Bomb Flower</v>
      </c>
      <c r="N2001" s="378" t="s">
        <v>1059</v>
      </c>
    </row>
    <row r="2002">
      <c r="A2002" s="375" t="s">
        <v>7163</v>
      </c>
      <c r="B2002" s="376" t="s">
        <v>57</v>
      </c>
      <c r="C2002" s="377" t="str">
        <f>iferror(vlookup(B2002,Maps!$A$2:$B$111,2,false),"")</f>
        <v>Shadow Temple</v>
      </c>
      <c r="D2002" s="376" t="s">
        <v>14</v>
      </c>
      <c r="E2002" s="375" t="s">
        <v>588</v>
      </c>
      <c r="F2002" s="415"/>
      <c r="G2002" s="415"/>
      <c r="H2002" s="376" t="s">
        <v>260</v>
      </c>
      <c r="I2002" s="338" t="s">
        <v>5098</v>
      </c>
      <c r="J2002" s="379" t="str">
        <f>iferror(vlookup(H2002,Actors!$A$2:$D$472,4,false),"")</f>
        <v>Bomb Flower</v>
      </c>
      <c r="K2002" s="376" t="s">
        <v>350</v>
      </c>
      <c r="L2002" s="376" t="s">
        <v>7164</v>
      </c>
      <c r="M2002" s="381" t="str">
        <f>iferror(vlookup(A2002,Variables!$F$2:$G$2762,2,false),"")</f>
        <v>Bomb Flower</v>
      </c>
      <c r="N2002" s="378" t="s">
        <v>1059</v>
      </c>
    </row>
    <row r="2003">
      <c r="A2003" s="375" t="s">
        <v>7163</v>
      </c>
      <c r="B2003" s="376" t="s">
        <v>57</v>
      </c>
      <c r="C2003" s="377" t="str">
        <f>iferror(vlookup(B2003,Maps!$A$2:$B$111,2,false),"")</f>
        <v>Shadow Temple</v>
      </c>
      <c r="D2003" s="376" t="s">
        <v>14</v>
      </c>
      <c r="E2003" s="375" t="s">
        <v>588</v>
      </c>
      <c r="F2003" s="415"/>
      <c r="G2003" s="415"/>
      <c r="H2003" s="376" t="s">
        <v>260</v>
      </c>
      <c r="I2003" s="338" t="s">
        <v>5098</v>
      </c>
      <c r="J2003" s="379" t="str">
        <f>iferror(vlookup(H2003,Actors!$A$2:$D$472,4,false),"")</f>
        <v>Bomb Flower</v>
      </c>
      <c r="K2003" s="376" t="s">
        <v>350</v>
      </c>
      <c r="L2003" s="376" t="s">
        <v>7164</v>
      </c>
      <c r="M2003" s="381" t="str">
        <f>iferror(vlookup(A2003,Variables!$F$2:$G$2762,2,false),"")</f>
        <v>Bomb Flower</v>
      </c>
      <c r="N2003" s="378" t="s">
        <v>1059</v>
      </c>
    </row>
    <row r="2004">
      <c r="A2004" s="375" t="s">
        <v>7163</v>
      </c>
      <c r="B2004" s="376" t="s">
        <v>57</v>
      </c>
      <c r="C2004" s="377" t="str">
        <f>iferror(vlookup(B2004,Maps!$A$2:$B$111,2,false),"")</f>
        <v>Shadow Temple</v>
      </c>
      <c r="D2004" s="376" t="s">
        <v>14</v>
      </c>
      <c r="E2004" s="375" t="s">
        <v>588</v>
      </c>
      <c r="F2004" s="415"/>
      <c r="G2004" s="415"/>
      <c r="H2004" s="376" t="s">
        <v>260</v>
      </c>
      <c r="I2004" s="338" t="s">
        <v>5098</v>
      </c>
      <c r="J2004" s="379" t="str">
        <f>iferror(vlookup(H2004,Actors!$A$2:$D$472,4,false),"")</f>
        <v>Bomb Flower</v>
      </c>
      <c r="K2004" s="376" t="s">
        <v>350</v>
      </c>
      <c r="L2004" s="376" t="s">
        <v>7164</v>
      </c>
      <c r="M2004" s="381" t="str">
        <f>iferror(vlookup(A2004,Variables!$F$2:$G$2762,2,false),"")</f>
        <v>Bomb Flower</v>
      </c>
      <c r="N2004" s="378" t="s">
        <v>1059</v>
      </c>
    </row>
    <row r="2005">
      <c r="A2005" s="375" t="s">
        <v>8515</v>
      </c>
      <c r="B2005" s="376" t="s">
        <v>57</v>
      </c>
      <c r="C2005" s="377" t="str">
        <f>iferror(vlookup(B2005,Maps!$A$2:$B$111,2,false),"")</f>
        <v>Shadow Temple</v>
      </c>
      <c r="D2005" s="376" t="s">
        <v>14</v>
      </c>
      <c r="E2005" s="375" t="s">
        <v>588</v>
      </c>
      <c r="F2005" s="415"/>
      <c r="G2005" s="415"/>
      <c r="H2005" s="376" t="s">
        <v>2864</v>
      </c>
      <c r="I2005" s="338" t="s">
        <v>5384</v>
      </c>
      <c r="J2005" s="383" t="str">
        <f>iferror(vlookup(H2005,Actors!$A$2:$D$472,4,false),"")</f>
        <v/>
      </c>
      <c r="K2005" s="384" t="s">
        <v>21</v>
      </c>
      <c r="L2005" s="376" t="s">
        <v>7620</v>
      </c>
      <c r="M2005" s="381" t="str">
        <f>iferror(vlookup(A2005,Variables!$F$2:$G$2762,2,false),"")</f>
        <v/>
      </c>
      <c r="N2005" s="385" t="s">
        <v>1059</v>
      </c>
    </row>
    <row r="2006">
      <c r="A2006" s="438" t="s">
        <v>8516</v>
      </c>
      <c r="B2006" s="439" t="s">
        <v>57</v>
      </c>
      <c r="C2006" s="440" t="str">
        <f>iferror(vlookup(B2006,Maps!$A$2:$B$111,2,false),"")</f>
        <v>Shadow Temple</v>
      </c>
      <c r="D2006" s="439" t="s">
        <v>14</v>
      </c>
      <c r="E2006" s="438" t="s">
        <v>588</v>
      </c>
      <c r="F2006" s="441"/>
      <c r="G2006" s="441"/>
      <c r="H2006" s="439" t="s">
        <v>2833</v>
      </c>
      <c r="I2006" s="442" t="s">
        <v>5345</v>
      </c>
      <c r="J2006" s="443" t="str">
        <f>iferror(vlookup(H2006,Actors!$A$2:$D$472,4,false),"")</f>
        <v>Charon's Boat</v>
      </c>
      <c r="K2006" s="444" t="s">
        <v>643</v>
      </c>
      <c r="L2006" s="439" t="s">
        <v>7418</v>
      </c>
      <c r="M2006" s="445" t="str">
        <f>iferror(vlookup(A2006,Variables!$F$2:$G$2762,2,false),"")</f>
        <v/>
      </c>
      <c r="N2006" s="446" t="s">
        <v>1059</v>
      </c>
    </row>
    <row r="2007">
      <c r="A2007" s="417"/>
      <c r="B2007" s="418"/>
      <c r="C2007" s="419" t="str">
        <f>iferror(vlookup(B2007,Maps!$A$2:$B$111,2,false),"")</f>
        <v/>
      </c>
      <c r="D2007" s="418"/>
      <c r="E2007" s="418"/>
      <c r="F2007" s="420"/>
      <c r="G2007" s="420"/>
      <c r="H2007" s="418"/>
      <c r="I2007" s="421"/>
      <c r="J2007" s="422"/>
      <c r="K2007" s="423"/>
      <c r="L2007" s="418"/>
      <c r="M2007" s="424"/>
      <c r="N2007" s="425"/>
    </row>
    <row r="2008">
      <c r="A2008" s="397" t="s">
        <v>8517</v>
      </c>
      <c r="B2008" s="398" t="s">
        <v>64</v>
      </c>
      <c r="C2008" s="399" t="str">
        <f>iferror(vlookup(B2008,Maps!$A$2:$B$111,2,false),"")</f>
        <v>Bottom of the Well</v>
      </c>
      <c r="D2008" s="398" t="s">
        <v>14</v>
      </c>
      <c r="E2008" s="398" t="s">
        <v>1606</v>
      </c>
      <c r="F2008" s="400"/>
      <c r="G2008" s="400"/>
      <c r="H2008" s="398" t="s">
        <v>331</v>
      </c>
      <c r="I2008" s="401" t="s">
        <v>5020</v>
      </c>
      <c r="J2008" s="402" t="str">
        <f>iferror(vlookup(H2008,Actors!$A$2:$D$472,4,false),"")</f>
        <v>Door Shutter</v>
      </c>
      <c r="K2008" s="398" t="s">
        <v>21</v>
      </c>
      <c r="L2008" s="398" t="s">
        <v>3304</v>
      </c>
      <c r="M2008" s="403" t="str">
        <f>iferror(vlookup(A2008,Variables!$F$2:$G$2762,2,false),"")</f>
        <v/>
      </c>
      <c r="N2008" s="400" t="s">
        <v>1059</v>
      </c>
    </row>
    <row r="2009">
      <c r="A2009" s="375" t="s">
        <v>7471</v>
      </c>
      <c r="B2009" s="376" t="s">
        <v>64</v>
      </c>
      <c r="C2009" s="377" t="str">
        <f>iferror(vlookup(B2009,Maps!$A$2:$B$111,2,false),"")</f>
        <v>Bottom of the Well</v>
      </c>
      <c r="D2009" s="376" t="s">
        <v>14</v>
      </c>
      <c r="E2009" s="376" t="s">
        <v>1606</v>
      </c>
      <c r="F2009" s="378"/>
      <c r="G2009" s="378"/>
      <c r="H2009" s="376" t="s">
        <v>75</v>
      </c>
      <c r="I2009" s="338" t="s">
        <v>4931</v>
      </c>
      <c r="J2009" s="379" t="str">
        <f>iferror(vlookup(H2009,Actors!$A$2:$D$472,4,false),"")</f>
        <v>Wooden Door</v>
      </c>
      <c r="K2009" s="376" t="s">
        <v>21</v>
      </c>
      <c r="L2009" s="376" t="s">
        <v>192</v>
      </c>
      <c r="M2009" s="381" t="str">
        <f>iferror(vlookup(A2009,Variables!$F$2:$G$2762,2,false),"")</f>
        <v>SDLH - Loads Next Room, Two-Way</v>
      </c>
      <c r="N2009" s="378" t="s">
        <v>1059</v>
      </c>
    </row>
    <row r="2010">
      <c r="A2010" s="375" t="s">
        <v>7651</v>
      </c>
      <c r="B2010" s="376" t="s">
        <v>64</v>
      </c>
      <c r="C2010" s="377" t="str">
        <f>iferror(vlookup(B2010,Maps!$A$2:$B$111,2,false),"")</f>
        <v>Bottom of the Well</v>
      </c>
      <c r="D2010" s="376" t="s">
        <v>14</v>
      </c>
      <c r="E2010" s="376" t="s">
        <v>1606</v>
      </c>
      <c r="F2010" s="378"/>
      <c r="G2010" s="378"/>
      <c r="H2010" s="376" t="s">
        <v>75</v>
      </c>
      <c r="I2010" s="338" t="s">
        <v>4931</v>
      </c>
      <c r="J2010" s="379" t="str">
        <f>iferror(vlookup(H2010,Actors!$A$2:$D$472,4,false),"")</f>
        <v>Wooden Door</v>
      </c>
      <c r="K2010" s="376" t="s">
        <v>21</v>
      </c>
      <c r="L2010" s="376" t="s">
        <v>2799</v>
      </c>
      <c r="M2010" s="381" t="str">
        <f>iferror(vlookup(A2010,Variables!$F$2:$G$2762,2,false),"")</f>
        <v/>
      </c>
      <c r="N2010" s="378" t="s">
        <v>1059</v>
      </c>
    </row>
    <row r="2011">
      <c r="A2011" s="375" t="s">
        <v>7653</v>
      </c>
      <c r="B2011" s="376" t="s">
        <v>64</v>
      </c>
      <c r="C2011" s="377" t="str">
        <f>iferror(vlookup(B2011,Maps!$A$2:$B$111,2,false),"")</f>
        <v>Bottom of the Well</v>
      </c>
      <c r="D2011" s="376" t="s">
        <v>14</v>
      </c>
      <c r="E2011" s="376" t="s">
        <v>1606</v>
      </c>
      <c r="F2011" s="378"/>
      <c r="G2011" s="378"/>
      <c r="H2011" s="376" t="s">
        <v>75</v>
      </c>
      <c r="I2011" s="338" t="s">
        <v>4931</v>
      </c>
      <c r="J2011" s="379" t="str">
        <f>iferror(vlookup(H2011,Actors!$A$2:$D$472,4,false),"")</f>
        <v>Wooden Door</v>
      </c>
      <c r="K2011" s="376" t="s">
        <v>21</v>
      </c>
      <c r="L2011" s="376" t="s">
        <v>2802</v>
      </c>
      <c r="M2011" s="381" t="str">
        <f>iferror(vlookup(A2011,Variables!$F$2:$G$2762,2,false),"")</f>
        <v/>
      </c>
      <c r="N2011" s="378" t="s">
        <v>1059</v>
      </c>
    </row>
    <row r="2012">
      <c r="A2012" s="375" t="s">
        <v>8518</v>
      </c>
      <c r="B2012" s="376" t="s">
        <v>64</v>
      </c>
      <c r="C2012" s="377" t="str">
        <f>iferror(vlookup(B2012,Maps!$A$2:$B$111,2,false),"")</f>
        <v>Bottom of the Well</v>
      </c>
      <c r="D2012" s="376" t="s">
        <v>14</v>
      </c>
      <c r="E2012" s="376" t="s">
        <v>1606</v>
      </c>
      <c r="F2012" s="378"/>
      <c r="G2012" s="378"/>
      <c r="H2012" s="376" t="s">
        <v>75</v>
      </c>
      <c r="I2012" s="338" t="s">
        <v>4931</v>
      </c>
      <c r="J2012" s="379" t="str">
        <f>iferror(vlookup(H2012,Actors!$A$2:$D$472,4,false),"")</f>
        <v>Wooden Door</v>
      </c>
      <c r="K2012" s="376" t="s">
        <v>21</v>
      </c>
      <c r="L2012" s="376" t="s">
        <v>789</v>
      </c>
      <c r="M2012" s="381" t="str">
        <f>iferror(vlookup(A2012,Variables!$F$2:$G$2762,2,false),"")</f>
        <v/>
      </c>
      <c r="N2012" s="378" t="s">
        <v>1059</v>
      </c>
    </row>
    <row r="2013">
      <c r="A2013" s="375" t="s">
        <v>7471</v>
      </c>
      <c r="B2013" s="376" t="s">
        <v>64</v>
      </c>
      <c r="C2013" s="377" t="str">
        <f>iferror(vlookup(B2013,Maps!$A$2:$B$111,2,false),"")</f>
        <v>Bottom of the Well</v>
      </c>
      <c r="D2013" s="376" t="s">
        <v>14</v>
      </c>
      <c r="E2013" s="376" t="s">
        <v>1606</v>
      </c>
      <c r="F2013" s="378"/>
      <c r="G2013" s="378"/>
      <c r="H2013" s="376" t="s">
        <v>75</v>
      </c>
      <c r="I2013" s="338" t="s">
        <v>4931</v>
      </c>
      <c r="J2013" s="379" t="str">
        <f>iferror(vlookup(H2013,Actors!$A$2:$D$472,4,false),"")</f>
        <v>Wooden Door</v>
      </c>
      <c r="K2013" s="376" t="s">
        <v>21</v>
      </c>
      <c r="L2013" s="376" t="s">
        <v>192</v>
      </c>
      <c r="M2013" s="381" t="str">
        <f>iferror(vlookup(A2013,Variables!$F$2:$G$2762,2,false),"")</f>
        <v>SDLH - Loads Next Room, Two-Way</v>
      </c>
      <c r="N2013" s="378" t="s">
        <v>1059</v>
      </c>
    </row>
    <row r="2014">
      <c r="A2014" s="375" t="s">
        <v>7033</v>
      </c>
      <c r="B2014" s="376" t="s">
        <v>64</v>
      </c>
      <c r="C2014" s="377" t="str">
        <f>iferror(vlookup(B2014,Maps!$A$2:$B$111,2,false),"")</f>
        <v>Bottom of the Well</v>
      </c>
      <c r="D2014" s="376" t="s">
        <v>14</v>
      </c>
      <c r="E2014" s="376" t="s">
        <v>1606</v>
      </c>
      <c r="F2014" s="378"/>
      <c r="G2014" s="378"/>
      <c r="H2014" s="376" t="s">
        <v>331</v>
      </c>
      <c r="I2014" s="338" t="s">
        <v>5020</v>
      </c>
      <c r="J2014" s="379" t="str">
        <f>iferror(vlookup(H2014,Actors!$A$2:$D$472,4,false),"")</f>
        <v>Door Shutter</v>
      </c>
      <c r="K2014" s="376" t="s">
        <v>21</v>
      </c>
      <c r="L2014" s="376" t="s">
        <v>2754</v>
      </c>
      <c r="M2014" s="381" t="str">
        <f>iferror(vlookup(A2014,Variables!$F$2:$G$2762,2,false),"")</f>
        <v>Brown Studded Door - Bars Behind You/Loads Next Room</v>
      </c>
      <c r="N2014" s="378" t="s">
        <v>1059</v>
      </c>
    </row>
    <row r="2015">
      <c r="A2015" s="375" t="s">
        <v>7038</v>
      </c>
      <c r="B2015" s="376" t="s">
        <v>64</v>
      </c>
      <c r="C2015" s="377" t="str">
        <f>iferror(vlookup(B2015,Maps!$A$2:$B$111,2,false),"")</f>
        <v>Bottom of the Well</v>
      </c>
      <c r="D2015" s="376" t="s">
        <v>14</v>
      </c>
      <c r="E2015" s="376" t="s">
        <v>1606</v>
      </c>
      <c r="F2015" s="378"/>
      <c r="G2015" s="378"/>
      <c r="H2015" s="376" t="s">
        <v>259</v>
      </c>
      <c r="I2015" s="338" t="s">
        <v>4990</v>
      </c>
      <c r="J2015" s="379" t="str">
        <f>iferror(vlookup(H2015,Actors!$A$2:$D$472,4,false),"")</f>
        <v>Room Transition Plane</v>
      </c>
      <c r="K2015" s="376" t="s">
        <v>21</v>
      </c>
      <c r="L2015" s="376" t="s">
        <v>2866</v>
      </c>
      <c r="M2015" s="381" t="str">
        <f>iferror(vlookup(A2015,Variables!$F$2:$G$2762,2,false),"")</f>
        <v/>
      </c>
      <c r="N2015" s="378" t="s">
        <v>1059</v>
      </c>
    </row>
    <row r="2016">
      <c r="A2016" s="375" t="s">
        <v>7038</v>
      </c>
      <c r="B2016" s="376" t="s">
        <v>64</v>
      </c>
      <c r="C2016" s="377" t="str">
        <f>iferror(vlookup(B2016,Maps!$A$2:$B$111,2,false),"")</f>
        <v>Bottom of the Well</v>
      </c>
      <c r="D2016" s="376" t="s">
        <v>14</v>
      </c>
      <c r="E2016" s="376" t="s">
        <v>1606</v>
      </c>
      <c r="F2016" s="378"/>
      <c r="G2016" s="378"/>
      <c r="H2016" s="376" t="s">
        <v>259</v>
      </c>
      <c r="I2016" s="338" t="s">
        <v>4990</v>
      </c>
      <c r="J2016" s="379" t="str">
        <f>iferror(vlookup(H2016,Actors!$A$2:$D$472,4,false),"")</f>
        <v>Room Transition Plane</v>
      </c>
      <c r="K2016" s="376" t="s">
        <v>21</v>
      </c>
      <c r="L2016" s="376" t="s">
        <v>2866</v>
      </c>
      <c r="M2016" s="381" t="str">
        <f>iferror(vlookup(A2016,Variables!$F$2:$G$2762,2,false),"")</f>
        <v/>
      </c>
      <c r="N2016" s="378" t="s">
        <v>1059</v>
      </c>
    </row>
    <row r="2017">
      <c r="A2017" s="375" t="s">
        <v>7038</v>
      </c>
      <c r="B2017" s="376" t="s">
        <v>64</v>
      </c>
      <c r="C2017" s="377" t="str">
        <f>iferror(vlookup(B2017,Maps!$A$2:$B$111,2,false),"")</f>
        <v>Bottom of the Well</v>
      </c>
      <c r="D2017" s="376" t="s">
        <v>14</v>
      </c>
      <c r="E2017" s="376" t="s">
        <v>1606</v>
      </c>
      <c r="F2017" s="378"/>
      <c r="G2017" s="378"/>
      <c r="H2017" s="376" t="s">
        <v>259</v>
      </c>
      <c r="I2017" s="338" t="s">
        <v>4990</v>
      </c>
      <c r="J2017" s="379" t="str">
        <f>iferror(vlookup(H2017,Actors!$A$2:$D$472,4,false),"")</f>
        <v>Room Transition Plane</v>
      </c>
      <c r="K2017" s="376" t="s">
        <v>21</v>
      </c>
      <c r="L2017" s="376" t="s">
        <v>2866</v>
      </c>
      <c r="M2017" s="381" t="str">
        <f>iferror(vlookup(A2017,Variables!$F$2:$G$2762,2,false),"")</f>
        <v/>
      </c>
      <c r="N2017" s="378" t="s">
        <v>1059</v>
      </c>
    </row>
    <row r="2018">
      <c r="A2018" s="375" t="s">
        <v>7038</v>
      </c>
      <c r="B2018" s="376" t="s">
        <v>64</v>
      </c>
      <c r="C2018" s="377" t="str">
        <f>iferror(vlookup(B2018,Maps!$A$2:$B$111,2,false),"")</f>
        <v>Bottom of the Well</v>
      </c>
      <c r="D2018" s="376" t="s">
        <v>14</v>
      </c>
      <c r="E2018" s="376" t="s">
        <v>1606</v>
      </c>
      <c r="F2018" s="378"/>
      <c r="G2018" s="378"/>
      <c r="H2018" s="376" t="s">
        <v>259</v>
      </c>
      <c r="I2018" s="338" t="s">
        <v>4990</v>
      </c>
      <c r="J2018" s="379" t="str">
        <f>iferror(vlookup(H2018,Actors!$A$2:$D$472,4,false),"")</f>
        <v>Room Transition Plane</v>
      </c>
      <c r="K2018" s="376" t="s">
        <v>21</v>
      </c>
      <c r="L2018" s="376" t="s">
        <v>2866</v>
      </c>
      <c r="M2018" s="381" t="str">
        <f>iferror(vlookup(A2018,Variables!$F$2:$G$2762,2,false),"")</f>
        <v/>
      </c>
      <c r="N2018" s="378" t="s">
        <v>1059</v>
      </c>
    </row>
    <row r="2019">
      <c r="A2019" s="375" t="s">
        <v>7038</v>
      </c>
      <c r="B2019" s="376" t="s">
        <v>64</v>
      </c>
      <c r="C2019" s="377" t="str">
        <f>iferror(vlookup(B2019,Maps!$A$2:$B$111,2,false),"")</f>
        <v>Bottom of the Well</v>
      </c>
      <c r="D2019" s="376" t="s">
        <v>14</v>
      </c>
      <c r="E2019" s="376" t="s">
        <v>1606</v>
      </c>
      <c r="F2019" s="378"/>
      <c r="G2019" s="378"/>
      <c r="H2019" s="376" t="s">
        <v>259</v>
      </c>
      <c r="I2019" s="338" t="s">
        <v>4990</v>
      </c>
      <c r="J2019" s="379" t="str">
        <f>iferror(vlookup(H2019,Actors!$A$2:$D$472,4,false),"")</f>
        <v>Room Transition Plane</v>
      </c>
      <c r="K2019" s="376" t="s">
        <v>21</v>
      </c>
      <c r="L2019" s="376" t="s">
        <v>2866</v>
      </c>
      <c r="M2019" s="381" t="str">
        <f>iferror(vlookup(A2019,Variables!$F$2:$G$2762,2,false),"")</f>
        <v/>
      </c>
      <c r="N2019" s="378" t="s">
        <v>1059</v>
      </c>
    </row>
    <row r="2020">
      <c r="A2020" s="375" t="s">
        <v>7038</v>
      </c>
      <c r="B2020" s="376" t="s">
        <v>64</v>
      </c>
      <c r="C2020" s="377" t="str">
        <f>iferror(vlookup(B2020,Maps!$A$2:$B$111,2,false),"")</f>
        <v>Bottom of the Well</v>
      </c>
      <c r="D2020" s="376" t="s">
        <v>14</v>
      </c>
      <c r="E2020" s="376" t="s">
        <v>1606</v>
      </c>
      <c r="F2020" s="378"/>
      <c r="G2020" s="378"/>
      <c r="H2020" s="376" t="s">
        <v>259</v>
      </c>
      <c r="I2020" s="338" t="s">
        <v>4990</v>
      </c>
      <c r="J2020" s="379" t="str">
        <f>iferror(vlookup(H2020,Actors!$A$2:$D$472,4,false),"")</f>
        <v>Room Transition Plane</v>
      </c>
      <c r="K2020" s="376" t="s">
        <v>21</v>
      </c>
      <c r="L2020" s="376" t="s">
        <v>2866</v>
      </c>
      <c r="M2020" s="381" t="str">
        <f>iferror(vlookup(A2020,Variables!$F$2:$G$2762,2,false),"")</f>
        <v/>
      </c>
      <c r="N2020" s="378" t="s">
        <v>1059</v>
      </c>
    </row>
    <row r="2021">
      <c r="A2021" s="375" t="s">
        <v>7038</v>
      </c>
      <c r="B2021" s="376" t="s">
        <v>64</v>
      </c>
      <c r="C2021" s="377" t="str">
        <f>iferror(vlookup(B2021,Maps!$A$2:$B$111,2,false),"")</f>
        <v>Bottom of the Well</v>
      </c>
      <c r="D2021" s="376" t="s">
        <v>14</v>
      </c>
      <c r="E2021" s="376" t="s">
        <v>1606</v>
      </c>
      <c r="F2021" s="378"/>
      <c r="G2021" s="378"/>
      <c r="H2021" s="376" t="s">
        <v>259</v>
      </c>
      <c r="I2021" s="338" t="s">
        <v>4990</v>
      </c>
      <c r="J2021" s="379" t="str">
        <f>iferror(vlookup(H2021,Actors!$A$2:$D$472,4,false),"")</f>
        <v>Room Transition Plane</v>
      </c>
      <c r="K2021" s="376" t="s">
        <v>21</v>
      </c>
      <c r="L2021" s="376" t="s">
        <v>2866</v>
      </c>
      <c r="M2021" s="381" t="str">
        <f>iferror(vlookup(A2021,Variables!$F$2:$G$2762,2,false),"")</f>
        <v/>
      </c>
      <c r="N2021" s="378" t="s">
        <v>1059</v>
      </c>
    </row>
    <row r="2022">
      <c r="A2022" s="375" t="s">
        <v>7038</v>
      </c>
      <c r="B2022" s="376" t="s">
        <v>64</v>
      </c>
      <c r="C2022" s="377" t="str">
        <f>iferror(vlookup(B2022,Maps!$A$2:$B$111,2,false),"")</f>
        <v>Bottom of the Well</v>
      </c>
      <c r="D2022" s="376" t="s">
        <v>14</v>
      </c>
      <c r="E2022" s="376" t="s">
        <v>1606</v>
      </c>
      <c r="F2022" s="378"/>
      <c r="G2022" s="378"/>
      <c r="H2022" s="376" t="s">
        <v>259</v>
      </c>
      <c r="I2022" s="338" t="s">
        <v>4990</v>
      </c>
      <c r="J2022" s="379" t="str">
        <f>iferror(vlookup(H2022,Actors!$A$2:$D$472,4,false),"")</f>
        <v>Room Transition Plane</v>
      </c>
      <c r="K2022" s="376" t="s">
        <v>21</v>
      </c>
      <c r="L2022" s="376" t="s">
        <v>2866</v>
      </c>
      <c r="M2022" s="381" t="str">
        <f>iferror(vlookup(A2022,Variables!$F$2:$G$2762,2,false),"")</f>
        <v/>
      </c>
      <c r="N2022" s="378" t="s">
        <v>1059</v>
      </c>
    </row>
    <row r="2023">
      <c r="A2023" s="375" t="s">
        <v>7343</v>
      </c>
      <c r="B2023" s="376" t="s">
        <v>64</v>
      </c>
      <c r="C2023" s="377" t="str">
        <f>iferror(vlookup(B2023,Maps!$A$2:$B$111,2,false),"")</f>
        <v>Bottom of the Well</v>
      </c>
      <c r="D2023" s="376" t="s">
        <v>14</v>
      </c>
      <c r="E2023" s="376" t="s">
        <v>1606</v>
      </c>
      <c r="F2023" s="378"/>
      <c r="G2023" s="378"/>
      <c r="H2023" s="376" t="s">
        <v>12</v>
      </c>
      <c r="I2023" s="382" t="s">
        <v>4915</v>
      </c>
      <c r="J2023" s="383" t="str">
        <f>iferror(vlookup(H2023,Actors!$A$2:$D$472,4,false),"")</f>
        <v>Player</v>
      </c>
      <c r="K2023" s="384" t="s">
        <v>12</v>
      </c>
      <c r="L2023" s="376" t="s">
        <v>7344</v>
      </c>
      <c r="M2023" s="381" t="str">
        <f>iferror(vlookup(A2023,Variables!$F$2:$G$2762,2,false),"")</f>
        <v/>
      </c>
      <c r="N2023" s="385" t="s">
        <v>1059</v>
      </c>
    </row>
    <row r="2024">
      <c r="A2024" s="386" t="s">
        <v>7045</v>
      </c>
      <c r="B2024" s="387" t="s">
        <v>64</v>
      </c>
      <c r="C2024" s="388" t="str">
        <f>iferror(vlookup(B2024,Maps!$A$2:$B$111,2,false),"")</f>
        <v>Bottom of the Well</v>
      </c>
      <c r="D2024" s="387" t="s">
        <v>14</v>
      </c>
      <c r="E2024" s="387" t="s">
        <v>14</v>
      </c>
      <c r="F2024" s="389"/>
      <c r="G2024" s="389"/>
      <c r="H2024" s="387" t="s">
        <v>386</v>
      </c>
      <c r="I2024" s="390" t="s">
        <v>5039</v>
      </c>
      <c r="J2024" s="391" t="str">
        <f>iferror(vlookup(H2024,Actors!$A$2:$D$472,4,false),"")</f>
        <v>Skulltula</v>
      </c>
      <c r="K2024" s="387" t="s">
        <v>265</v>
      </c>
      <c r="L2024" s="387" t="s">
        <v>21</v>
      </c>
      <c r="M2024" s="392" t="str">
        <f>iferror(vlookup(A2024,Variables!$F$2:$G$2762,2,false),"")</f>
        <v>Big Skulltula</v>
      </c>
      <c r="N2024" s="389" t="s">
        <v>1059</v>
      </c>
    </row>
    <row r="2025">
      <c r="A2025" s="386" t="s">
        <v>7045</v>
      </c>
      <c r="B2025" s="387" t="s">
        <v>64</v>
      </c>
      <c r="C2025" s="388" t="str">
        <f>iferror(vlookup(B2025,Maps!$A$2:$B$111,2,false),"")</f>
        <v>Bottom of the Well</v>
      </c>
      <c r="D2025" s="387" t="s">
        <v>14</v>
      </c>
      <c r="E2025" s="387" t="s">
        <v>14</v>
      </c>
      <c r="F2025" s="389"/>
      <c r="G2025" s="389"/>
      <c r="H2025" s="387" t="s">
        <v>386</v>
      </c>
      <c r="I2025" s="390" t="s">
        <v>5039</v>
      </c>
      <c r="J2025" s="391" t="str">
        <f>iferror(vlookup(H2025,Actors!$A$2:$D$472,4,false),"")</f>
        <v>Skulltula</v>
      </c>
      <c r="K2025" s="387" t="s">
        <v>265</v>
      </c>
      <c r="L2025" s="387" t="s">
        <v>21</v>
      </c>
      <c r="M2025" s="392" t="str">
        <f>iferror(vlookup(A2025,Variables!$F$2:$G$2762,2,false),"")</f>
        <v>Big Skulltula</v>
      </c>
      <c r="N2025" s="389" t="s">
        <v>1059</v>
      </c>
    </row>
    <row r="2026">
      <c r="A2026" s="386" t="s">
        <v>7045</v>
      </c>
      <c r="B2026" s="387" t="s">
        <v>64</v>
      </c>
      <c r="C2026" s="388" t="str">
        <f>iferror(vlookup(B2026,Maps!$A$2:$B$111,2,false),"")</f>
        <v>Bottom of the Well</v>
      </c>
      <c r="D2026" s="387" t="s">
        <v>14</v>
      </c>
      <c r="E2026" s="387" t="s">
        <v>14</v>
      </c>
      <c r="F2026" s="389"/>
      <c r="G2026" s="389"/>
      <c r="H2026" s="387" t="s">
        <v>386</v>
      </c>
      <c r="I2026" s="390" t="s">
        <v>5039</v>
      </c>
      <c r="J2026" s="391" t="str">
        <f>iferror(vlookup(H2026,Actors!$A$2:$D$472,4,false),"")</f>
        <v>Skulltula</v>
      </c>
      <c r="K2026" s="387" t="s">
        <v>265</v>
      </c>
      <c r="L2026" s="387" t="s">
        <v>21</v>
      </c>
      <c r="M2026" s="392" t="str">
        <f>iferror(vlookup(A2026,Variables!$F$2:$G$2762,2,false),"")</f>
        <v>Big Skulltula</v>
      </c>
      <c r="N2026" s="389" t="s">
        <v>1059</v>
      </c>
    </row>
    <row r="2027">
      <c r="A2027" s="386" t="s">
        <v>7045</v>
      </c>
      <c r="B2027" s="387" t="s">
        <v>64</v>
      </c>
      <c r="C2027" s="388" t="str">
        <f>iferror(vlookup(B2027,Maps!$A$2:$B$111,2,false),"")</f>
        <v>Bottom of the Well</v>
      </c>
      <c r="D2027" s="387" t="s">
        <v>14</v>
      </c>
      <c r="E2027" s="387" t="s">
        <v>14</v>
      </c>
      <c r="F2027" s="389"/>
      <c r="G2027" s="389"/>
      <c r="H2027" s="387" t="s">
        <v>386</v>
      </c>
      <c r="I2027" s="390" t="s">
        <v>5039</v>
      </c>
      <c r="J2027" s="391" t="str">
        <f>iferror(vlookup(H2027,Actors!$A$2:$D$472,4,false),"")</f>
        <v>Skulltula</v>
      </c>
      <c r="K2027" s="387" t="s">
        <v>265</v>
      </c>
      <c r="L2027" s="387" t="s">
        <v>21</v>
      </c>
      <c r="M2027" s="392" t="str">
        <f>iferror(vlookup(A2027,Variables!$F$2:$G$2762,2,false),"")</f>
        <v>Big Skulltula</v>
      </c>
      <c r="N2027" s="389" t="s">
        <v>1059</v>
      </c>
    </row>
    <row r="2028">
      <c r="A2028" s="386" t="s">
        <v>7632</v>
      </c>
      <c r="B2028" s="387" t="s">
        <v>64</v>
      </c>
      <c r="C2028" s="388" t="str">
        <f>iferror(vlookup(B2028,Maps!$A$2:$B$111,2,false),"")</f>
        <v>Bottom of the Well</v>
      </c>
      <c r="D2028" s="387" t="s">
        <v>14</v>
      </c>
      <c r="E2028" s="387" t="s">
        <v>14</v>
      </c>
      <c r="F2028" s="389"/>
      <c r="G2028" s="389"/>
      <c r="H2028" s="387" t="s">
        <v>130</v>
      </c>
      <c r="I2028" s="390" t="s">
        <v>4957</v>
      </c>
      <c r="J2028" s="391" t="str">
        <f>iferror(vlookup(H2028,Actors!$A$2:$D$472,4,false),"")</f>
        <v>Wallmaster</v>
      </c>
      <c r="K2028" s="387" t="s">
        <v>89</v>
      </c>
      <c r="L2028" s="387" t="s">
        <v>21</v>
      </c>
      <c r="M2028" s="392" t="str">
        <f>iferror(vlookup(A2028,Variables!$F$2:$G$2762,2,false),"")</f>
        <v/>
      </c>
      <c r="N2028" s="389" t="s">
        <v>1059</v>
      </c>
    </row>
    <row r="2029">
      <c r="A2029" s="386" t="s">
        <v>7840</v>
      </c>
      <c r="B2029" s="387" t="s">
        <v>64</v>
      </c>
      <c r="C2029" s="388" t="str">
        <f>iferror(vlookup(B2029,Maps!$A$2:$B$111,2,false),"")</f>
        <v>Bottom of the Well</v>
      </c>
      <c r="D2029" s="387" t="s">
        <v>14</v>
      </c>
      <c r="E2029" s="387" t="s">
        <v>14</v>
      </c>
      <c r="F2029" s="389"/>
      <c r="G2029" s="389"/>
      <c r="H2029" s="387" t="s">
        <v>2909</v>
      </c>
      <c r="I2029" s="390" t="s">
        <v>5463</v>
      </c>
      <c r="J2029" s="391" t="str">
        <f>iferror(vlookup(H2029,Actors!$A$2:$D$472,4,false),"")</f>
        <v>Like Like</v>
      </c>
      <c r="K2029" s="387" t="s">
        <v>2897</v>
      </c>
      <c r="L2029" s="387" t="s">
        <v>7164</v>
      </c>
      <c r="M2029" s="392" t="str">
        <f>iferror(vlookup(A2029,Variables!$F$2:$G$2762,2,false),"")</f>
        <v/>
      </c>
      <c r="N2029" s="389" t="s">
        <v>1059</v>
      </c>
    </row>
    <row r="2030">
      <c r="A2030" s="386" t="s">
        <v>8519</v>
      </c>
      <c r="B2030" s="387" t="s">
        <v>64</v>
      </c>
      <c r="C2030" s="388" t="str">
        <f>iferror(vlookup(B2030,Maps!$A$2:$B$111,2,false),"")</f>
        <v>Bottom of the Well</v>
      </c>
      <c r="D2030" s="387" t="s">
        <v>14</v>
      </c>
      <c r="E2030" s="387" t="s">
        <v>14</v>
      </c>
      <c r="F2030" s="389"/>
      <c r="G2030" s="389"/>
      <c r="H2030" s="387" t="s">
        <v>2830</v>
      </c>
      <c r="I2030" s="390" t="s">
        <v>5339</v>
      </c>
      <c r="J2030" s="284" t="str">
        <f>iferror(vlookup(H2030,Actors!$A$2:$D$472,4,false),"")</f>
        <v/>
      </c>
      <c r="K2030" s="393" t="s">
        <v>21</v>
      </c>
      <c r="L2030" s="387" t="s">
        <v>12</v>
      </c>
      <c r="M2030" s="392" t="str">
        <f>iferror(vlookup(A2030,Variables!$F$2:$G$2762,2,false),"")</f>
        <v/>
      </c>
      <c r="N2030" s="394" t="s">
        <v>1059</v>
      </c>
    </row>
    <row r="2031">
      <c r="A2031" s="386" t="s">
        <v>8520</v>
      </c>
      <c r="B2031" s="387" t="s">
        <v>64</v>
      </c>
      <c r="C2031" s="388" t="str">
        <f>iferror(vlookup(B2031,Maps!$A$2:$B$111,2,false),"")</f>
        <v>Bottom of the Well</v>
      </c>
      <c r="D2031" s="387" t="s">
        <v>14</v>
      </c>
      <c r="E2031" s="387" t="s">
        <v>14</v>
      </c>
      <c r="F2031" s="389"/>
      <c r="G2031" s="389"/>
      <c r="H2031" s="387" t="s">
        <v>2788</v>
      </c>
      <c r="I2031" s="390" t="s">
        <v>5273</v>
      </c>
      <c r="J2031" s="391" t="str">
        <f>iferror(vlookup(H2031,Actors!$A$2:$D$472,4,false),"")</f>
        <v>Skullwalltula</v>
      </c>
      <c r="K2031" s="387" t="s">
        <v>265</v>
      </c>
      <c r="L2031" s="387" t="s">
        <v>8521</v>
      </c>
      <c r="M2031" s="392" t="str">
        <f>iferror(vlookup(A2031,Variables!$F$2:$G$2762,2,false),"")</f>
        <v/>
      </c>
      <c r="N2031" s="389" t="s">
        <v>1059</v>
      </c>
    </row>
    <row r="2032">
      <c r="A2032" s="386" t="s">
        <v>8522</v>
      </c>
      <c r="B2032" s="387" t="s">
        <v>64</v>
      </c>
      <c r="C2032" s="388" t="str">
        <f>iferror(vlookup(B2032,Maps!$A$2:$B$111,2,false),"")</f>
        <v>Bottom of the Well</v>
      </c>
      <c r="D2032" s="387" t="s">
        <v>14</v>
      </c>
      <c r="E2032" s="387" t="s">
        <v>14</v>
      </c>
      <c r="F2032" s="389"/>
      <c r="G2032" s="389"/>
      <c r="H2032" s="387" t="s">
        <v>82</v>
      </c>
      <c r="I2032" s="390" t="s">
        <v>4934</v>
      </c>
      <c r="J2032" s="391" t="str">
        <f>iferror(vlookup(H2032,Actors!$A$2:$D$472,4,false),"")</f>
        <v>Treasure Chest</v>
      </c>
      <c r="K2032" s="387" t="s">
        <v>110</v>
      </c>
      <c r="L2032" s="387" t="s">
        <v>8523</v>
      </c>
      <c r="M2032" s="392" t="str">
        <f>iferror(vlookup(A2032,Variables!$F$2:$G$2762,2,false),"")</f>
        <v>Large Chest - Compass</v>
      </c>
      <c r="N2032" s="389" t="s">
        <v>1059</v>
      </c>
    </row>
    <row r="2033">
      <c r="A2033" s="386" t="s">
        <v>8524</v>
      </c>
      <c r="B2033" s="387" t="s">
        <v>64</v>
      </c>
      <c r="C2033" s="388" t="str">
        <f>iferror(vlookup(B2033,Maps!$A$2:$B$111,2,false),"")</f>
        <v>Bottom of the Well</v>
      </c>
      <c r="D2033" s="387" t="s">
        <v>14</v>
      </c>
      <c r="E2033" s="387" t="s">
        <v>14</v>
      </c>
      <c r="F2033" s="389"/>
      <c r="G2033" s="389"/>
      <c r="H2033" s="387" t="s">
        <v>82</v>
      </c>
      <c r="I2033" s="390" t="s">
        <v>4934</v>
      </c>
      <c r="J2033" s="391" t="str">
        <f>iferror(vlookup(H2033,Actors!$A$2:$D$472,4,false),"")</f>
        <v>Treasure Chest</v>
      </c>
      <c r="K2033" s="387" t="s">
        <v>110</v>
      </c>
      <c r="L2033" s="387" t="s">
        <v>8525</v>
      </c>
      <c r="M2033" s="392" t="str">
        <f>iferror(vlookup(A2033,Variables!$F$2:$G$2762,2,false),"")</f>
        <v>Small Chest - 10 Bombchus</v>
      </c>
      <c r="N2033" s="389" t="s">
        <v>1059</v>
      </c>
    </row>
    <row r="2034">
      <c r="A2034" s="386" t="s">
        <v>8526</v>
      </c>
      <c r="B2034" s="387" t="s">
        <v>64</v>
      </c>
      <c r="C2034" s="388" t="str">
        <f>iferror(vlookup(B2034,Maps!$A$2:$B$111,2,false),"")</f>
        <v>Bottom of the Well</v>
      </c>
      <c r="D2034" s="387" t="s">
        <v>14</v>
      </c>
      <c r="E2034" s="387" t="s">
        <v>14</v>
      </c>
      <c r="F2034" s="389"/>
      <c r="G2034" s="389"/>
      <c r="H2034" s="387" t="s">
        <v>2901</v>
      </c>
      <c r="I2034" s="390" t="s">
        <v>5449</v>
      </c>
      <c r="J2034" s="284" t="str">
        <f>iferror(vlookup(H2034,Actors!$A$2:$D$472,4,false),"")</f>
        <v>Bottom of the Well Moat Water</v>
      </c>
      <c r="K2034" s="393" t="s">
        <v>876</v>
      </c>
      <c r="L2034" s="387" t="s">
        <v>35</v>
      </c>
      <c r="M2034" s="392" t="str">
        <f>iferror(vlookup(A2034,Variables!$F$2:$G$2762,2,false),"")</f>
        <v/>
      </c>
      <c r="N2034" s="394" t="s">
        <v>1059</v>
      </c>
    </row>
    <row r="2035">
      <c r="A2035" s="386" t="s">
        <v>8527</v>
      </c>
      <c r="B2035" s="387" t="s">
        <v>64</v>
      </c>
      <c r="C2035" s="388" t="str">
        <f>iferror(vlookup(B2035,Maps!$A$2:$B$111,2,false),"")</f>
        <v>Bottom of the Well</v>
      </c>
      <c r="D2035" s="387" t="s">
        <v>14</v>
      </c>
      <c r="E2035" s="387" t="s">
        <v>14</v>
      </c>
      <c r="F2035" s="389"/>
      <c r="G2035" s="389"/>
      <c r="H2035" s="387" t="s">
        <v>3029</v>
      </c>
      <c r="I2035" s="390" t="s">
        <v>5667</v>
      </c>
      <c r="J2035" s="284" t="str">
        <f>iferror(vlookup(H2035,Actors!$A$2:$D$472,4,false),"")</f>
        <v>Ocarina Spot</v>
      </c>
      <c r="K2035" s="393" t="s">
        <v>21</v>
      </c>
      <c r="L2035" s="387" t="s">
        <v>8528</v>
      </c>
      <c r="M2035" s="392" t="str">
        <f>iferror(vlookup(A2035,Variables!$F$2:$G$2762,2,false),"")</f>
        <v>Zelda's Lullaby Ocarina Spot (Bottom of the Well)</v>
      </c>
      <c r="N2035" s="394" t="s">
        <v>1059</v>
      </c>
    </row>
    <row r="2036">
      <c r="A2036" s="386" t="s">
        <v>8529</v>
      </c>
      <c r="B2036" s="387" t="s">
        <v>64</v>
      </c>
      <c r="C2036" s="388" t="str">
        <f>iferror(vlookup(B2036,Maps!$A$2:$B$111,2,false),"")</f>
        <v>Bottom of the Well</v>
      </c>
      <c r="D2036" s="387" t="s">
        <v>14</v>
      </c>
      <c r="E2036" s="387" t="s">
        <v>14</v>
      </c>
      <c r="F2036" s="389"/>
      <c r="G2036" s="389"/>
      <c r="H2036" s="387" t="s">
        <v>3167</v>
      </c>
      <c r="I2036" s="390" t="s">
        <v>5904</v>
      </c>
      <c r="J2036" s="391" t="str">
        <f>iferror(vlookup(H2036,Actors!$A$2:$D$472,4,false),"")</f>
        <v>Checkable Spot</v>
      </c>
      <c r="K2036" s="387" t="s">
        <v>21</v>
      </c>
      <c r="L2036" s="387" t="s">
        <v>8530</v>
      </c>
      <c r="M2036" s="392" t="str">
        <f>iferror(vlookup(A2036,Variables!$F$2:$G$2762,2,false),"")</f>
        <v>The crest of the Royal Family is inscribed here.</v>
      </c>
      <c r="N2036" s="389" t="s">
        <v>1059</v>
      </c>
    </row>
    <row r="2037">
      <c r="A2037" s="386" t="s">
        <v>8531</v>
      </c>
      <c r="B2037" s="387" t="s">
        <v>64</v>
      </c>
      <c r="C2037" s="388" t="str">
        <f>iferror(vlookup(B2037,Maps!$A$2:$B$111,2,false),"")</f>
        <v>Bottom of the Well</v>
      </c>
      <c r="D2037" s="387" t="s">
        <v>14</v>
      </c>
      <c r="E2037" s="387" t="s">
        <v>14</v>
      </c>
      <c r="F2037" s="389"/>
      <c r="G2037" s="389"/>
      <c r="H2037" s="387" t="s">
        <v>82</v>
      </c>
      <c r="I2037" s="390" t="s">
        <v>4934</v>
      </c>
      <c r="J2037" s="391" t="str">
        <f>iferror(vlookup(H2037,Actors!$A$2:$D$472,4,false),"")</f>
        <v>Treasure Chest</v>
      </c>
      <c r="K2037" s="387" t="s">
        <v>110</v>
      </c>
      <c r="L2037" s="387" t="s">
        <v>8532</v>
      </c>
      <c r="M2037" s="392" t="str">
        <f>iferror(vlookup(A2037,Variables!$F$2:$G$2762,2,false),"")</f>
        <v>Small Chest - Deku Nuts (10)</v>
      </c>
      <c r="N2037" s="389" t="s">
        <v>1059</v>
      </c>
    </row>
    <row r="2038">
      <c r="A2038" s="386" t="s">
        <v>8273</v>
      </c>
      <c r="B2038" s="387" t="s">
        <v>64</v>
      </c>
      <c r="C2038" s="388" t="str">
        <f>iferror(vlookup(B2038,Maps!$A$2:$B$111,2,false),"")</f>
        <v>Bottom of the Well</v>
      </c>
      <c r="D2038" s="387" t="s">
        <v>14</v>
      </c>
      <c r="E2038" s="387" t="s">
        <v>14</v>
      </c>
      <c r="F2038" s="389"/>
      <c r="G2038" s="389"/>
      <c r="H2038" s="387" t="s">
        <v>82</v>
      </c>
      <c r="I2038" s="390" t="s">
        <v>4934</v>
      </c>
      <c r="J2038" s="391" t="str">
        <f>iferror(vlookup(H2038,Actors!$A$2:$D$472,4,false),"")</f>
        <v>Treasure Chest</v>
      </c>
      <c r="K2038" s="387" t="s">
        <v>110</v>
      </c>
      <c r="L2038" s="387" t="s">
        <v>8274</v>
      </c>
      <c r="M2038" s="392" t="str">
        <f>iferror(vlookup(A2038,Variables!$F$2:$G$2762,2,false),"")</f>
        <v>Small Chest - Small Key</v>
      </c>
      <c r="N2038" s="389" t="s">
        <v>1059</v>
      </c>
    </row>
    <row r="2039">
      <c r="A2039" s="386" t="s">
        <v>8533</v>
      </c>
      <c r="B2039" s="387" t="s">
        <v>64</v>
      </c>
      <c r="C2039" s="388" t="str">
        <f>iferror(vlookup(B2039,Maps!$A$2:$B$111,2,false),"")</f>
        <v>Bottom of the Well</v>
      </c>
      <c r="D2039" s="387" t="s">
        <v>14</v>
      </c>
      <c r="E2039" s="387" t="s">
        <v>14</v>
      </c>
      <c r="F2039" s="389"/>
      <c r="G2039" s="389"/>
      <c r="H2039" s="387" t="s">
        <v>2864</v>
      </c>
      <c r="I2039" s="390" t="s">
        <v>5384</v>
      </c>
      <c r="J2039" s="284" t="str">
        <f>iferror(vlookup(H2039,Actors!$A$2:$D$472,4,false),"")</f>
        <v/>
      </c>
      <c r="K2039" s="393" t="s">
        <v>21</v>
      </c>
      <c r="L2039" s="387" t="s">
        <v>7560</v>
      </c>
      <c r="M2039" s="392" t="str">
        <f>iferror(vlookup(A2039,Variables!$F$2:$G$2762,2,false),"")</f>
        <v/>
      </c>
      <c r="N2039" s="394" t="s">
        <v>1059</v>
      </c>
    </row>
    <row r="2040">
      <c r="A2040" s="386" t="s">
        <v>8534</v>
      </c>
      <c r="B2040" s="387" t="s">
        <v>64</v>
      </c>
      <c r="C2040" s="388" t="str">
        <f>iferror(vlookup(B2040,Maps!$A$2:$B$111,2,false),"")</f>
        <v>Bottom of the Well</v>
      </c>
      <c r="D2040" s="387" t="s">
        <v>14</v>
      </c>
      <c r="E2040" s="387" t="s">
        <v>14</v>
      </c>
      <c r="F2040" s="389"/>
      <c r="G2040" s="389"/>
      <c r="H2040" s="387" t="s">
        <v>2864</v>
      </c>
      <c r="I2040" s="390" t="s">
        <v>5384</v>
      </c>
      <c r="J2040" s="284" t="str">
        <f>iferror(vlookup(H2040,Actors!$A$2:$D$472,4,false),"")</f>
        <v/>
      </c>
      <c r="K2040" s="393" t="s">
        <v>21</v>
      </c>
      <c r="L2040" s="387" t="s">
        <v>7136</v>
      </c>
      <c r="M2040" s="392" t="str">
        <f>iferror(vlookup(A2040,Variables!$F$2:$G$2762,2,false),"")</f>
        <v/>
      </c>
      <c r="N2040" s="394" t="s">
        <v>1059</v>
      </c>
    </row>
    <row r="2041">
      <c r="A2041" s="386" t="s">
        <v>7871</v>
      </c>
      <c r="B2041" s="387" t="s">
        <v>64</v>
      </c>
      <c r="C2041" s="388" t="str">
        <f>iferror(vlookup(B2041,Maps!$A$2:$B$111,2,false),"")</f>
        <v>Bottom of the Well</v>
      </c>
      <c r="D2041" s="387" t="s">
        <v>14</v>
      </c>
      <c r="E2041" s="387" t="s">
        <v>14</v>
      </c>
      <c r="F2041" s="389"/>
      <c r="G2041" s="389"/>
      <c r="H2041" s="387" t="s">
        <v>82</v>
      </c>
      <c r="I2041" s="390" t="s">
        <v>4934</v>
      </c>
      <c r="J2041" s="391" t="str">
        <f>iferror(vlookup(H2041,Actors!$A$2:$D$472,4,false),"")</f>
        <v>Treasure Chest</v>
      </c>
      <c r="K2041" s="387" t="s">
        <v>110</v>
      </c>
      <c r="L2041" s="387" t="s">
        <v>7872</v>
      </c>
      <c r="M2041" s="392" t="str">
        <f>iferror(vlookup(A2041,Variables!$F$2:$G$2762,2,false),"")</f>
        <v>Small Chest - Small Key</v>
      </c>
      <c r="N2041" s="389" t="s">
        <v>1059</v>
      </c>
    </row>
    <row r="2042">
      <c r="A2042" s="386" t="s">
        <v>8535</v>
      </c>
      <c r="B2042" s="387" t="s">
        <v>64</v>
      </c>
      <c r="C2042" s="388" t="str">
        <f>iferror(vlookup(B2042,Maps!$A$2:$B$111,2,false),"")</f>
        <v>Bottom of the Well</v>
      </c>
      <c r="D2042" s="387" t="s">
        <v>14</v>
      </c>
      <c r="E2042" s="387" t="s">
        <v>14</v>
      </c>
      <c r="F2042" s="389"/>
      <c r="G2042" s="389"/>
      <c r="H2042" s="387" t="s">
        <v>82</v>
      </c>
      <c r="I2042" s="390" t="s">
        <v>4934</v>
      </c>
      <c r="J2042" s="391" t="str">
        <f>iferror(vlookup(H2042,Actors!$A$2:$D$472,4,false),"")</f>
        <v>Treasure Chest</v>
      </c>
      <c r="K2042" s="387" t="s">
        <v>110</v>
      </c>
      <c r="L2042" s="387" t="s">
        <v>8536</v>
      </c>
      <c r="M2042" s="392" t="str">
        <f>iferror(vlookup(A2042,Variables!$F$2:$G$2762,2,false),"")</f>
        <v>Small Chest - Recovery Heart</v>
      </c>
      <c r="N2042" s="389" t="s">
        <v>1059</v>
      </c>
    </row>
    <row r="2043">
      <c r="A2043" s="386" t="s">
        <v>8537</v>
      </c>
      <c r="B2043" s="387" t="s">
        <v>64</v>
      </c>
      <c r="C2043" s="388" t="str">
        <f>iferror(vlookup(B2043,Maps!$A$2:$B$111,2,false),"")</f>
        <v>Bottom of the Well</v>
      </c>
      <c r="D2043" s="387" t="s">
        <v>14</v>
      </c>
      <c r="E2043" s="387" t="s">
        <v>14</v>
      </c>
      <c r="F2043" s="389"/>
      <c r="G2043" s="389"/>
      <c r="H2043" s="387" t="s">
        <v>82</v>
      </c>
      <c r="I2043" s="390" t="s">
        <v>4934</v>
      </c>
      <c r="J2043" s="391" t="str">
        <f>iferror(vlookup(H2043,Actors!$A$2:$D$472,4,false),"")</f>
        <v>Treasure Chest</v>
      </c>
      <c r="K2043" s="387" t="s">
        <v>110</v>
      </c>
      <c r="L2043" s="387" t="s">
        <v>8538</v>
      </c>
      <c r="M2043" s="392" t="str">
        <f>iferror(vlookup(A2043,Variables!$F$2:$G$2762,2,false),"")</f>
        <v>Small Chest - Hylian Shield</v>
      </c>
      <c r="N2043" s="389" t="s">
        <v>1059</v>
      </c>
    </row>
    <row r="2044">
      <c r="A2044" s="386" t="s">
        <v>8539</v>
      </c>
      <c r="B2044" s="387" t="s">
        <v>64</v>
      </c>
      <c r="C2044" s="388" t="str">
        <f>iferror(vlookup(B2044,Maps!$A$2:$B$111,2,false),"")</f>
        <v>Bottom of the Well</v>
      </c>
      <c r="D2044" s="387" t="s">
        <v>14</v>
      </c>
      <c r="E2044" s="387" t="s">
        <v>14</v>
      </c>
      <c r="F2044" s="389"/>
      <c r="G2044" s="389"/>
      <c r="H2044" s="387" t="s">
        <v>82</v>
      </c>
      <c r="I2044" s="390" t="s">
        <v>4934</v>
      </c>
      <c r="J2044" s="391" t="str">
        <f>iferror(vlookup(H2044,Actors!$A$2:$D$472,4,false),"")</f>
        <v>Treasure Chest</v>
      </c>
      <c r="K2044" s="387" t="s">
        <v>110</v>
      </c>
      <c r="L2044" s="387" t="s">
        <v>8540</v>
      </c>
      <c r="M2044" s="392" t="str">
        <f>iferror(vlookup(A2044,Variables!$F$2:$G$2762,2,false),"")</f>
        <v>Small Chest - 5 Deku Nuts</v>
      </c>
      <c r="N2044" s="389" t="s">
        <v>1059</v>
      </c>
    </row>
    <row r="2045">
      <c r="A2045" s="386" t="s">
        <v>8541</v>
      </c>
      <c r="B2045" s="387" t="s">
        <v>64</v>
      </c>
      <c r="C2045" s="388" t="str">
        <f>iferror(vlookup(B2045,Maps!$A$2:$B$111,2,false),"")</f>
        <v>Bottom of the Well</v>
      </c>
      <c r="D2045" s="387" t="s">
        <v>14</v>
      </c>
      <c r="E2045" s="387" t="s">
        <v>14</v>
      </c>
      <c r="F2045" s="389"/>
      <c r="G2045" s="389"/>
      <c r="H2045" s="387" t="s">
        <v>82</v>
      </c>
      <c r="I2045" s="390" t="s">
        <v>4934</v>
      </c>
      <c r="J2045" s="391" t="str">
        <f>iferror(vlookup(H2045,Actors!$A$2:$D$472,4,false),"")</f>
        <v>Treasure Chest</v>
      </c>
      <c r="K2045" s="387" t="s">
        <v>110</v>
      </c>
      <c r="L2045" s="387" t="s">
        <v>8542</v>
      </c>
      <c r="M2045" s="392" t="str">
        <f>iferror(vlookup(A2045,Variables!$F$2:$G$2762,2,false),"")</f>
        <v>Small Chest - Blue Rupee</v>
      </c>
      <c r="N2045" s="389" t="s">
        <v>1059</v>
      </c>
    </row>
    <row r="2046">
      <c r="A2046" s="386" t="s">
        <v>7673</v>
      </c>
      <c r="B2046" s="387" t="s">
        <v>64</v>
      </c>
      <c r="C2046" s="388" t="str">
        <f>iferror(vlookup(B2046,Maps!$A$2:$B$111,2,false),"")</f>
        <v>Bottom of the Well</v>
      </c>
      <c r="D2046" s="387" t="s">
        <v>14</v>
      </c>
      <c r="E2046" s="387" t="s">
        <v>14</v>
      </c>
      <c r="F2046" s="389"/>
      <c r="G2046" s="389"/>
      <c r="H2046" s="387" t="s">
        <v>2978</v>
      </c>
      <c r="I2046" s="390" t="s">
        <v>5589</v>
      </c>
      <c r="J2046" s="284" t="str">
        <f>iferror(vlookup(H2046,Actors!$A$2:$D$472,4,false),"")</f>
        <v>Pot</v>
      </c>
      <c r="K2046" s="393" t="s">
        <v>21</v>
      </c>
      <c r="L2046" s="387" t="s">
        <v>7674</v>
      </c>
      <c r="M2046" s="392" t="str">
        <f>iferror(vlookup(A2046,Variables!$F$2:$G$2762,2,false),"")</f>
        <v/>
      </c>
      <c r="N2046" s="394" t="s">
        <v>1059</v>
      </c>
    </row>
    <row r="2047">
      <c r="A2047" s="386" t="s">
        <v>8543</v>
      </c>
      <c r="B2047" s="387" t="s">
        <v>64</v>
      </c>
      <c r="C2047" s="388" t="str">
        <f>iferror(vlookup(B2047,Maps!$A$2:$B$111,2,false),"")</f>
        <v>Bottom of the Well</v>
      </c>
      <c r="D2047" s="387" t="s">
        <v>14</v>
      </c>
      <c r="E2047" s="387" t="s">
        <v>14</v>
      </c>
      <c r="F2047" s="389"/>
      <c r="G2047" s="389"/>
      <c r="H2047" s="387" t="s">
        <v>2978</v>
      </c>
      <c r="I2047" s="390" t="s">
        <v>5589</v>
      </c>
      <c r="J2047" s="284" t="str">
        <f>iferror(vlookup(H2047,Actors!$A$2:$D$472,4,false),"")</f>
        <v>Pot</v>
      </c>
      <c r="K2047" s="393" t="s">
        <v>21</v>
      </c>
      <c r="L2047" s="387" t="s">
        <v>8544</v>
      </c>
      <c r="M2047" s="392" t="str">
        <f>iferror(vlookup(A2047,Variables!$F$2:$G$2762,2,false),"")</f>
        <v/>
      </c>
      <c r="N2047" s="394" t="s">
        <v>1059</v>
      </c>
    </row>
    <row r="2048">
      <c r="A2048" s="386" t="s">
        <v>7504</v>
      </c>
      <c r="B2048" s="387" t="s">
        <v>64</v>
      </c>
      <c r="C2048" s="388" t="str">
        <f>iferror(vlookup(B2048,Maps!$A$2:$B$111,2,false),"")</f>
        <v>Bottom of the Well</v>
      </c>
      <c r="D2048" s="387" t="s">
        <v>14</v>
      </c>
      <c r="E2048" s="387" t="s">
        <v>14</v>
      </c>
      <c r="F2048" s="389"/>
      <c r="G2048" s="389"/>
      <c r="H2048" s="387" t="s">
        <v>2978</v>
      </c>
      <c r="I2048" s="390" t="s">
        <v>5589</v>
      </c>
      <c r="J2048" s="284" t="str">
        <f>iferror(vlookup(H2048,Actors!$A$2:$D$472,4,false),"")</f>
        <v>Pot</v>
      </c>
      <c r="K2048" s="393" t="s">
        <v>21</v>
      </c>
      <c r="L2048" s="387" t="s">
        <v>7505</v>
      </c>
      <c r="M2048" s="392" t="str">
        <f>iferror(vlookup(A2048,Variables!$F$2:$G$2762,2,false),"")</f>
        <v/>
      </c>
      <c r="N2048" s="394" t="s">
        <v>1059</v>
      </c>
    </row>
    <row r="2049">
      <c r="A2049" s="386" t="s">
        <v>8545</v>
      </c>
      <c r="B2049" s="387" t="s">
        <v>64</v>
      </c>
      <c r="C2049" s="388" t="str">
        <f>iferror(vlookup(B2049,Maps!$A$2:$B$111,2,false),"")</f>
        <v>Bottom of the Well</v>
      </c>
      <c r="D2049" s="387" t="s">
        <v>14</v>
      </c>
      <c r="E2049" s="387" t="s">
        <v>14</v>
      </c>
      <c r="F2049" s="389"/>
      <c r="G2049" s="389"/>
      <c r="H2049" s="387" t="s">
        <v>2994</v>
      </c>
      <c r="I2049" s="390" t="s">
        <v>5617</v>
      </c>
      <c r="J2049" s="391" t="str">
        <f>iferror(vlookup(H2049,Actors!$A$2:$D$472,4,false),"")</f>
        <v>Navi Message (Automatically Triggered)</v>
      </c>
      <c r="K2049" s="387" t="s">
        <v>21</v>
      </c>
      <c r="L2049" s="387" t="s">
        <v>8546</v>
      </c>
      <c r="M2049" s="392" t="str">
        <f>iferror(vlookup(A2049,Variables!$F$2:$G$2762,2,false),"")</f>
        <v>Watch for the shadows of monsters that hang from the ceiling.</v>
      </c>
      <c r="N2049" s="389" t="s">
        <v>1059</v>
      </c>
    </row>
    <row r="2050">
      <c r="A2050" s="386" t="s">
        <v>8547</v>
      </c>
      <c r="B2050" s="387" t="s">
        <v>64</v>
      </c>
      <c r="C2050" s="388" t="str">
        <f>iferror(vlookup(B2050,Maps!$A$2:$B$111,2,false),"")</f>
        <v>Bottom of the Well</v>
      </c>
      <c r="D2050" s="387" t="s">
        <v>14</v>
      </c>
      <c r="E2050" s="387" t="s">
        <v>14</v>
      </c>
      <c r="F2050" s="389"/>
      <c r="G2050" s="389"/>
      <c r="H2050" s="387" t="s">
        <v>2978</v>
      </c>
      <c r="I2050" s="390" t="s">
        <v>5589</v>
      </c>
      <c r="J2050" s="284" t="str">
        <f>iferror(vlookup(H2050,Actors!$A$2:$D$472,4,false),"")</f>
        <v>Pot</v>
      </c>
      <c r="K2050" s="393" t="s">
        <v>21</v>
      </c>
      <c r="L2050" s="387" t="s">
        <v>8548</v>
      </c>
      <c r="M2050" s="392" t="str">
        <f>iferror(vlookup(A2050,Variables!$F$2:$G$2762,2,false),"")</f>
        <v/>
      </c>
      <c r="N2050" s="394" t="s">
        <v>1059</v>
      </c>
    </row>
    <row r="2051">
      <c r="A2051" s="386" t="s">
        <v>8549</v>
      </c>
      <c r="B2051" s="387" t="s">
        <v>64</v>
      </c>
      <c r="C2051" s="388" t="str">
        <f>iferror(vlookup(B2051,Maps!$A$2:$B$111,2,false),"")</f>
        <v>Bottom of the Well</v>
      </c>
      <c r="D2051" s="387" t="s">
        <v>14</v>
      </c>
      <c r="E2051" s="387" t="s">
        <v>14</v>
      </c>
      <c r="F2051" s="389"/>
      <c r="G2051" s="389"/>
      <c r="H2051" s="387" t="s">
        <v>2978</v>
      </c>
      <c r="I2051" s="390" t="s">
        <v>5589</v>
      </c>
      <c r="J2051" s="284" t="str">
        <f>iferror(vlookup(H2051,Actors!$A$2:$D$472,4,false),"")</f>
        <v>Pot</v>
      </c>
      <c r="K2051" s="393" t="s">
        <v>21</v>
      </c>
      <c r="L2051" s="387" t="s">
        <v>8550</v>
      </c>
      <c r="M2051" s="392" t="str">
        <f>iferror(vlookup(A2051,Variables!$F$2:$G$2762,2,false),"")</f>
        <v/>
      </c>
      <c r="N2051" s="394" t="s">
        <v>1059</v>
      </c>
    </row>
    <row r="2052">
      <c r="A2052" s="386" t="s">
        <v>8551</v>
      </c>
      <c r="B2052" s="387" t="s">
        <v>64</v>
      </c>
      <c r="C2052" s="388" t="str">
        <f>iferror(vlookup(B2052,Maps!$A$2:$B$111,2,false),"")</f>
        <v>Bottom of the Well</v>
      </c>
      <c r="D2052" s="387" t="s">
        <v>14</v>
      </c>
      <c r="E2052" s="387" t="s">
        <v>14</v>
      </c>
      <c r="F2052" s="389"/>
      <c r="G2052" s="389"/>
      <c r="H2052" s="387" t="s">
        <v>3141</v>
      </c>
      <c r="I2052" s="390" t="s">
        <v>5853</v>
      </c>
      <c r="J2052" s="391" t="str">
        <f>iferror(vlookup(H2052,Actors!$A$2:$D$472,4,false),"")</f>
        <v>Navi Message (Targetable)</v>
      </c>
      <c r="K2052" s="387" t="s">
        <v>21</v>
      </c>
      <c r="L2052" s="387" t="s">
        <v>8552</v>
      </c>
      <c r="M2052" s="392" t="str">
        <f>iferror(vlookup(A2052,Variables!$F$2:$G$2762,2,false),"")</f>
        <v>"I can hear the spirits whispering in this room... 'Look for the eye of truth...' That's what they are saying!"</v>
      </c>
      <c r="N2052" s="389" t="s">
        <v>1059</v>
      </c>
    </row>
    <row r="2053">
      <c r="A2053" s="386" t="s">
        <v>7785</v>
      </c>
      <c r="B2053" s="387" t="s">
        <v>64</v>
      </c>
      <c r="C2053" s="388" t="str">
        <f>iferror(vlookup(B2053,Maps!$A$2:$B$111,2,false),"")</f>
        <v>Bottom of the Well</v>
      </c>
      <c r="D2053" s="387" t="s">
        <v>14</v>
      </c>
      <c r="E2053" s="387" t="s">
        <v>14</v>
      </c>
      <c r="F2053" s="389"/>
      <c r="G2053" s="389"/>
      <c r="H2053" s="387" t="s">
        <v>2978</v>
      </c>
      <c r="I2053" s="390" t="s">
        <v>5589</v>
      </c>
      <c r="J2053" s="284" t="str">
        <f>iferror(vlookup(H2053,Actors!$A$2:$D$472,4,false),"")</f>
        <v>Pot</v>
      </c>
      <c r="K2053" s="393" t="s">
        <v>21</v>
      </c>
      <c r="L2053" s="387" t="s">
        <v>7786</v>
      </c>
      <c r="M2053" s="392" t="str">
        <f>iferror(vlookup(A2053,Variables!$F$2:$G$2762,2,false),"")</f>
        <v/>
      </c>
      <c r="N2053" s="394" t="s">
        <v>1059</v>
      </c>
    </row>
    <row r="2054">
      <c r="A2054" s="386" t="s">
        <v>8553</v>
      </c>
      <c r="B2054" s="387" t="s">
        <v>64</v>
      </c>
      <c r="C2054" s="388" t="str">
        <f>iferror(vlookup(B2054,Maps!$A$2:$B$111,2,false),"")</f>
        <v>Bottom of the Well</v>
      </c>
      <c r="D2054" s="387" t="s">
        <v>14</v>
      </c>
      <c r="E2054" s="387" t="s">
        <v>14</v>
      </c>
      <c r="F2054" s="389"/>
      <c r="G2054" s="389"/>
      <c r="H2054" s="387" t="s">
        <v>3141</v>
      </c>
      <c r="I2054" s="390" t="s">
        <v>5853</v>
      </c>
      <c r="J2054" s="391" t="str">
        <f>iferror(vlookup(H2054,Actors!$A$2:$D$472,4,false),"")</f>
        <v>Navi Message (Targetable)</v>
      </c>
      <c r="K2054" s="387" t="s">
        <v>21</v>
      </c>
      <c r="L2054" s="387" t="s">
        <v>8554</v>
      </c>
      <c r="M2054" s="392" t="str">
        <f>iferror(vlookup(A2054,Variables!$F$2:$G$2762,2,false),"")</f>
        <v>"The water flowing out of this statue is flooding the entire floor."</v>
      </c>
      <c r="N2054" s="389" t="s">
        <v>1059</v>
      </c>
    </row>
    <row r="2055">
      <c r="A2055" s="386" t="s">
        <v>8555</v>
      </c>
      <c r="B2055" s="387" t="s">
        <v>64</v>
      </c>
      <c r="C2055" s="388" t="str">
        <f>iferror(vlookup(B2055,Maps!$A$2:$B$111,2,false),"")</f>
        <v>Bottom of the Well</v>
      </c>
      <c r="D2055" s="387" t="s">
        <v>14</v>
      </c>
      <c r="E2055" s="387" t="s">
        <v>14</v>
      </c>
      <c r="F2055" s="389"/>
      <c r="G2055" s="389"/>
      <c r="H2055" s="387" t="s">
        <v>3141</v>
      </c>
      <c r="I2055" s="390" t="s">
        <v>5853</v>
      </c>
      <c r="J2055" s="391" t="str">
        <f>iferror(vlookup(H2055,Actors!$A$2:$D$472,4,false),"")</f>
        <v>Navi Message (Targetable)</v>
      </c>
      <c r="K2055" s="387" t="s">
        <v>21</v>
      </c>
      <c r="L2055" s="387" t="s">
        <v>8556</v>
      </c>
      <c r="M2055" s="392" t="str">
        <f>iferror(vlookup(A2055,Variables!$F$2:$G$2762,2,false),"")</f>
        <v>"This wall...it says something here... 'Danger below...' That's what it says."</v>
      </c>
      <c r="N2055" s="389" t="s">
        <v>1059</v>
      </c>
    </row>
    <row r="2056">
      <c r="A2056" s="386" t="s">
        <v>8557</v>
      </c>
      <c r="B2056" s="387" t="s">
        <v>64</v>
      </c>
      <c r="C2056" s="388" t="str">
        <f>iferror(vlookup(B2056,Maps!$A$2:$B$111,2,false),"")</f>
        <v>Bottom of the Well</v>
      </c>
      <c r="D2056" s="387" t="s">
        <v>14</v>
      </c>
      <c r="E2056" s="387" t="s">
        <v>14</v>
      </c>
      <c r="F2056" s="389"/>
      <c r="G2056" s="389"/>
      <c r="H2056" s="387" t="s">
        <v>3141</v>
      </c>
      <c r="I2056" s="390" t="s">
        <v>5853</v>
      </c>
      <c r="J2056" s="391" t="str">
        <f>iferror(vlookup(H2056,Actors!$A$2:$D$472,4,false),"")</f>
        <v>Navi Message (Targetable)</v>
      </c>
      <c r="K2056" s="387" t="s">
        <v>21</v>
      </c>
      <c r="L2056" s="387" t="s">
        <v>8558</v>
      </c>
      <c r="M2056" s="392" t="str">
        <f>iferror(vlookup(A2056,Variables!$F$2:$G$2762,2,false),"")</f>
        <v>"This wall...it says something here... 'Danger above...' That's what it says."</v>
      </c>
      <c r="N2056" s="389" t="s">
        <v>1059</v>
      </c>
    </row>
    <row r="2057">
      <c r="A2057" s="386" t="s">
        <v>8559</v>
      </c>
      <c r="B2057" s="387" t="s">
        <v>64</v>
      </c>
      <c r="C2057" s="388" t="str">
        <f>iferror(vlookup(B2057,Maps!$A$2:$B$111,2,false),"")</f>
        <v>Bottom of the Well</v>
      </c>
      <c r="D2057" s="387" t="s">
        <v>14</v>
      </c>
      <c r="E2057" s="387" t="s">
        <v>14</v>
      </c>
      <c r="F2057" s="389"/>
      <c r="G2057" s="389"/>
      <c r="H2057" s="387" t="s">
        <v>643</v>
      </c>
      <c r="I2057" s="390" t="s">
        <v>5180</v>
      </c>
      <c r="J2057" s="391" t="str">
        <f>iferror(vlookup(H2057,Actors!$A$2:$D$472,4,false),"")</f>
        <v>Bubble</v>
      </c>
      <c r="K2057" s="387" t="s">
        <v>97</v>
      </c>
      <c r="L2057" s="387" t="s">
        <v>3346</v>
      </c>
      <c r="M2057" s="392" t="str">
        <f>iferror(vlookup(A2057,Variables!$F$2:$G$2762,2,false),"")</f>
        <v/>
      </c>
      <c r="N2057" s="389" t="s">
        <v>1059</v>
      </c>
    </row>
    <row r="2058">
      <c r="A2058" s="386" t="s">
        <v>8560</v>
      </c>
      <c r="B2058" s="387" t="s">
        <v>64</v>
      </c>
      <c r="C2058" s="388" t="str">
        <f>iferror(vlookup(B2058,Maps!$A$2:$B$111,2,false),"")</f>
        <v>Bottom of the Well</v>
      </c>
      <c r="D2058" s="387" t="s">
        <v>14</v>
      </c>
      <c r="E2058" s="387" t="s">
        <v>14</v>
      </c>
      <c r="F2058" s="389"/>
      <c r="G2058" s="389"/>
      <c r="H2058" s="387" t="s">
        <v>3141</v>
      </c>
      <c r="I2058" s="390" t="s">
        <v>5853</v>
      </c>
      <c r="J2058" s="391" t="str">
        <f>iferror(vlookup(H2058,Actors!$A$2:$D$472,4,false),"")</f>
        <v>Navi Message (Targetable)</v>
      </c>
      <c r="K2058" s="387" t="s">
        <v>21</v>
      </c>
      <c r="L2058" s="387" t="s">
        <v>8561</v>
      </c>
      <c r="M2058" s="392" t="str">
        <f>iferror(vlookup(A2058,Variables!$F$2:$G$2762,2,false),"")</f>
        <v>"I can hear the spirits whispering in this room... 'Look for the eye of truth...' That's what they are saying!"</v>
      </c>
      <c r="N2058" s="389" t="s">
        <v>1059</v>
      </c>
    </row>
    <row r="2059">
      <c r="A2059" s="375" t="s">
        <v>8562</v>
      </c>
      <c r="B2059" s="376" t="s">
        <v>64</v>
      </c>
      <c r="C2059" s="377" t="str">
        <f>iferror(vlookup(B2059,Maps!$A$2:$B$111,2,false),"")</f>
        <v>Bottom of the Well</v>
      </c>
      <c r="D2059" s="376" t="s">
        <v>14</v>
      </c>
      <c r="E2059" s="376" t="s">
        <v>680</v>
      </c>
      <c r="F2059" s="378"/>
      <c r="G2059" s="378"/>
      <c r="H2059" s="376" t="s">
        <v>215</v>
      </c>
      <c r="I2059" s="338" t="s">
        <v>5050</v>
      </c>
      <c r="J2059" s="379" t="str">
        <f>iferror(vlookup(H2059,Actors!$A$2:$D$472,4,false),"")</f>
        <v>Sound Effects I</v>
      </c>
      <c r="K2059" s="376" t="s">
        <v>21</v>
      </c>
      <c r="L2059" s="376" t="s">
        <v>69</v>
      </c>
      <c r="M2059" s="381" t="str">
        <f>iferror(vlookup(A2059,Variables!$F$2:$G$2762,2,false),"")</f>
        <v>Background Noise - Water Dripping</v>
      </c>
      <c r="N2059" s="378" t="s">
        <v>1059</v>
      </c>
    </row>
    <row r="2060">
      <c r="A2060" s="375" t="s">
        <v>7046</v>
      </c>
      <c r="B2060" s="376" t="s">
        <v>64</v>
      </c>
      <c r="C2060" s="377" t="str">
        <f>iferror(vlookup(B2060,Maps!$A$2:$B$111,2,false),"")</f>
        <v>Bottom of the Well</v>
      </c>
      <c r="D2060" s="376" t="s">
        <v>14</v>
      </c>
      <c r="E2060" s="376" t="s">
        <v>680</v>
      </c>
      <c r="F2060" s="378"/>
      <c r="G2060" s="378"/>
      <c r="H2060" s="376" t="s">
        <v>3015</v>
      </c>
      <c r="I2060" s="338" t="s">
        <v>5645</v>
      </c>
      <c r="J2060" s="383" t="str">
        <f>iferror(vlookup(H2060,Actors!$A$2:$D$472,4,false),"")</f>
        <v>Grass Clump &amp; Regenerating Grass</v>
      </c>
      <c r="K2060" s="384" t="s">
        <v>21</v>
      </c>
      <c r="L2060" s="376" t="s">
        <v>7047</v>
      </c>
      <c r="M2060" s="381" t="str">
        <f>iferror(vlookup(A2060,Variables!$F$2:$G$2762,2,false),"")</f>
        <v>Regenerating Grass (Random Drop Table)</v>
      </c>
      <c r="N2060" s="385" t="s">
        <v>1059</v>
      </c>
    </row>
    <row r="2061">
      <c r="A2061" s="375" t="s">
        <v>7046</v>
      </c>
      <c r="B2061" s="376" t="s">
        <v>64</v>
      </c>
      <c r="C2061" s="377" t="str">
        <f>iferror(vlookup(B2061,Maps!$A$2:$B$111,2,false),"")</f>
        <v>Bottom of the Well</v>
      </c>
      <c r="D2061" s="376" t="s">
        <v>14</v>
      </c>
      <c r="E2061" s="376" t="s">
        <v>680</v>
      </c>
      <c r="F2061" s="378"/>
      <c r="G2061" s="378"/>
      <c r="H2061" s="376" t="s">
        <v>3015</v>
      </c>
      <c r="I2061" s="338" t="s">
        <v>5645</v>
      </c>
      <c r="J2061" s="383" t="str">
        <f>iferror(vlookup(H2061,Actors!$A$2:$D$472,4,false),"")</f>
        <v>Grass Clump &amp; Regenerating Grass</v>
      </c>
      <c r="K2061" s="384" t="s">
        <v>21</v>
      </c>
      <c r="L2061" s="376" t="s">
        <v>7047</v>
      </c>
      <c r="M2061" s="381" t="str">
        <f>iferror(vlookup(A2061,Variables!$F$2:$G$2762,2,false),"")</f>
        <v>Regenerating Grass (Random Drop Table)</v>
      </c>
      <c r="N2061" s="385" t="s">
        <v>1059</v>
      </c>
    </row>
    <row r="2062">
      <c r="A2062" s="375" t="s">
        <v>7046</v>
      </c>
      <c r="B2062" s="376" t="s">
        <v>64</v>
      </c>
      <c r="C2062" s="377" t="str">
        <f>iferror(vlookup(B2062,Maps!$A$2:$B$111,2,false),"")</f>
        <v>Bottom of the Well</v>
      </c>
      <c r="D2062" s="376" t="s">
        <v>14</v>
      </c>
      <c r="E2062" s="376" t="s">
        <v>680</v>
      </c>
      <c r="F2062" s="378"/>
      <c r="G2062" s="378"/>
      <c r="H2062" s="376" t="s">
        <v>3015</v>
      </c>
      <c r="I2062" s="338" t="s">
        <v>5645</v>
      </c>
      <c r="J2062" s="383" t="str">
        <f>iferror(vlookup(H2062,Actors!$A$2:$D$472,4,false),"")</f>
        <v>Grass Clump &amp; Regenerating Grass</v>
      </c>
      <c r="K2062" s="384" t="s">
        <v>21</v>
      </c>
      <c r="L2062" s="376" t="s">
        <v>7047</v>
      </c>
      <c r="M2062" s="381" t="str">
        <f>iferror(vlookup(A2062,Variables!$F$2:$G$2762,2,false),"")</f>
        <v>Regenerating Grass (Random Drop Table)</v>
      </c>
      <c r="N2062" s="385" t="s">
        <v>1059</v>
      </c>
    </row>
    <row r="2063">
      <c r="A2063" s="375" t="s">
        <v>7046</v>
      </c>
      <c r="B2063" s="376" t="s">
        <v>64</v>
      </c>
      <c r="C2063" s="377" t="str">
        <f>iferror(vlookup(B2063,Maps!$A$2:$B$111,2,false),"")</f>
        <v>Bottom of the Well</v>
      </c>
      <c r="D2063" s="376" t="s">
        <v>14</v>
      </c>
      <c r="E2063" s="376" t="s">
        <v>680</v>
      </c>
      <c r="F2063" s="378"/>
      <c r="G2063" s="378"/>
      <c r="H2063" s="376" t="s">
        <v>3015</v>
      </c>
      <c r="I2063" s="338" t="s">
        <v>5645</v>
      </c>
      <c r="J2063" s="383" t="str">
        <f>iferror(vlookup(H2063,Actors!$A$2:$D$472,4,false),"")</f>
        <v>Grass Clump &amp; Regenerating Grass</v>
      </c>
      <c r="K2063" s="384" t="s">
        <v>21</v>
      </c>
      <c r="L2063" s="376" t="s">
        <v>7047</v>
      </c>
      <c r="M2063" s="381" t="str">
        <f>iferror(vlookup(A2063,Variables!$F$2:$G$2762,2,false),"")</f>
        <v>Regenerating Grass (Random Drop Table)</v>
      </c>
      <c r="N2063" s="385" t="s">
        <v>1059</v>
      </c>
    </row>
    <row r="2064">
      <c r="A2064" s="375" t="s">
        <v>7046</v>
      </c>
      <c r="B2064" s="376" t="s">
        <v>64</v>
      </c>
      <c r="C2064" s="377" t="str">
        <f>iferror(vlookup(B2064,Maps!$A$2:$B$111,2,false),"")</f>
        <v>Bottom of the Well</v>
      </c>
      <c r="D2064" s="376" t="s">
        <v>14</v>
      </c>
      <c r="E2064" s="376" t="s">
        <v>680</v>
      </c>
      <c r="F2064" s="378"/>
      <c r="G2064" s="378"/>
      <c r="H2064" s="376" t="s">
        <v>3015</v>
      </c>
      <c r="I2064" s="338" t="s">
        <v>5645</v>
      </c>
      <c r="J2064" s="383" t="str">
        <f>iferror(vlookup(H2064,Actors!$A$2:$D$472,4,false),"")</f>
        <v>Grass Clump &amp; Regenerating Grass</v>
      </c>
      <c r="K2064" s="384" t="s">
        <v>21</v>
      </c>
      <c r="L2064" s="376" t="s">
        <v>7047</v>
      </c>
      <c r="M2064" s="381" t="str">
        <f>iferror(vlookup(A2064,Variables!$F$2:$G$2762,2,false),"")</f>
        <v>Regenerating Grass (Random Drop Table)</v>
      </c>
      <c r="N2064" s="385" t="s">
        <v>1059</v>
      </c>
    </row>
    <row r="2065">
      <c r="A2065" s="375" t="s">
        <v>7046</v>
      </c>
      <c r="B2065" s="376" t="s">
        <v>64</v>
      </c>
      <c r="C2065" s="377" t="str">
        <f>iferror(vlookup(B2065,Maps!$A$2:$B$111,2,false),"")</f>
        <v>Bottom of the Well</v>
      </c>
      <c r="D2065" s="376" t="s">
        <v>14</v>
      </c>
      <c r="E2065" s="376" t="s">
        <v>680</v>
      </c>
      <c r="F2065" s="378"/>
      <c r="G2065" s="378"/>
      <c r="H2065" s="376" t="s">
        <v>3015</v>
      </c>
      <c r="I2065" s="338" t="s">
        <v>5645</v>
      </c>
      <c r="J2065" s="383" t="str">
        <f>iferror(vlookup(H2065,Actors!$A$2:$D$472,4,false),"")</f>
        <v>Grass Clump &amp; Regenerating Grass</v>
      </c>
      <c r="K2065" s="384" t="s">
        <v>21</v>
      </c>
      <c r="L2065" s="376" t="s">
        <v>7047</v>
      </c>
      <c r="M2065" s="381" t="str">
        <f>iferror(vlookup(A2065,Variables!$F$2:$G$2762,2,false),"")</f>
        <v>Regenerating Grass (Random Drop Table)</v>
      </c>
      <c r="N2065" s="385" t="s">
        <v>1059</v>
      </c>
    </row>
    <row r="2066">
      <c r="A2066" s="375" t="s">
        <v>7046</v>
      </c>
      <c r="B2066" s="376" t="s">
        <v>64</v>
      </c>
      <c r="C2066" s="377" t="str">
        <f>iferror(vlookup(B2066,Maps!$A$2:$B$111,2,false),"")</f>
        <v>Bottom of the Well</v>
      </c>
      <c r="D2066" s="376" t="s">
        <v>14</v>
      </c>
      <c r="E2066" s="376" t="s">
        <v>680</v>
      </c>
      <c r="F2066" s="378"/>
      <c r="G2066" s="378"/>
      <c r="H2066" s="376" t="s">
        <v>3015</v>
      </c>
      <c r="I2066" s="338" t="s">
        <v>5645</v>
      </c>
      <c r="J2066" s="383" t="str">
        <f>iferror(vlookup(H2066,Actors!$A$2:$D$472,4,false),"")</f>
        <v>Grass Clump &amp; Regenerating Grass</v>
      </c>
      <c r="K2066" s="384" t="s">
        <v>21</v>
      </c>
      <c r="L2066" s="376" t="s">
        <v>7047</v>
      </c>
      <c r="M2066" s="381" t="str">
        <f>iferror(vlookup(A2066,Variables!$F$2:$G$2762,2,false),"")</f>
        <v>Regenerating Grass (Random Drop Table)</v>
      </c>
      <c r="N2066" s="385" t="s">
        <v>1059</v>
      </c>
    </row>
    <row r="2067">
      <c r="A2067" s="375" t="s">
        <v>7046</v>
      </c>
      <c r="B2067" s="376" t="s">
        <v>64</v>
      </c>
      <c r="C2067" s="377" t="str">
        <f>iferror(vlookup(B2067,Maps!$A$2:$B$111,2,false),"")</f>
        <v>Bottom of the Well</v>
      </c>
      <c r="D2067" s="376" t="s">
        <v>14</v>
      </c>
      <c r="E2067" s="376" t="s">
        <v>680</v>
      </c>
      <c r="F2067" s="378"/>
      <c r="G2067" s="378"/>
      <c r="H2067" s="376" t="s">
        <v>3015</v>
      </c>
      <c r="I2067" s="338" t="s">
        <v>5645</v>
      </c>
      <c r="J2067" s="383" t="str">
        <f>iferror(vlookup(H2067,Actors!$A$2:$D$472,4,false),"")</f>
        <v>Grass Clump &amp; Regenerating Grass</v>
      </c>
      <c r="K2067" s="384" t="s">
        <v>21</v>
      </c>
      <c r="L2067" s="376" t="s">
        <v>7047</v>
      </c>
      <c r="M2067" s="381" t="str">
        <f>iferror(vlookup(A2067,Variables!$F$2:$G$2762,2,false),"")</f>
        <v>Regenerating Grass (Random Drop Table)</v>
      </c>
      <c r="N2067" s="385" t="s">
        <v>1059</v>
      </c>
    </row>
    <row r="2068">
      <c r="A2068" s="375" t="s">
        <v>7046</v>
      </c>
      <c r="B2068" s="376" t="s">
        <v>64</v>
      </c>
      <c r="C2068" s="377" t="str">
        <f>iferror(vlookup(B2068,Maps!$A$2:$B$111,2,false),"")</f>
        <v>Bottom of the Well</v>
      </c>
      <c r="D2068" s="376" t="s">
        <v>14</v>
      </c>
      <c r="E2068" s="376" t="s">
        <v>680</v>
      </c>
      <c r="F2068" s="378"/>
      <c r="G2068" s="378"/>
      <c r="H2068" s="376" t="s">
        <v>3015</v>
      </c>
      <c r="I2068" s="338" t="s">
        <v>5645</v>
      </c>
      <c r="J2068" s="383" t="str">
        <f>iferror(vlookup(H2068,Actors!$A$2:$D$472,4,false),"")</f>
        <v>Grass Clump &amp; Regenerating Grass</v>
      </c>
      <c r="K2068" s="384" t="s">
        <v>21</v>
      </c>
      <c r="L2068" s="376" t="s">
        <v>7047</v>
      </c>
      <c r="M2068" s="381" t="str">
        <f>iferror(vlookup(A2068,Variables!$F$2:$G$2762,2,false),"")</f>
        <v>Regenerating Grass (Random Drop Table)</v>
      </c>
      <c r="N2068" s="385" t="s">
        <v>1059</v>
      </c>
    </row>
    <row r="2069">
      <c r="A2069" s="375" t="s">
        <v>7046</v>
      </c>
      <c r="B2069" s="376" t="s">
        <v>64</v>
      </c>
      <c r="C2069" s="377" t="str">
        <f>iferror(vlookup(B2069,Maps!$A$2:$B$111,2,false),"")</f>
        <v>Bottom of the Well</v>
      </c>
      <c r="D2069" s="376" t="s">
        <v>14</v>
      </c>
      <c r="E2069" s="376" t="s">
        <v>680</v>
      </c>
      <c r="F2069" s="378"/>
      <c r="G2069" s="378"/>
      <c r="H2069" s="376" t="s">
        <v>3015</v>
      </c>
      <c r="I2069" s="338" t="s">
        <v>5645</v>
      </c>
      <c r="J2069" s="383" t="str">
        <f>iferror(vlookup(H2069,Actors!$A$2:$D$472,4,false),"")</f>
        <v>Grass Clump &amp; Regenerating Grass</v>
      </c>
      <c r="K2069" s="384" t="s">
        <v>21</v>
      </c>
      <c r="L2069" s="376" t="s">
        <v>7047</v>
      </c>
      <c r="M2069" s="381" t="str">
        <f>iferror(vlookup(A2069,Variables!$F$2:$G$2762,2,false),"")</f>
        <v>Regenerating Grass (Random Drop Table)</v>
      </c>
      <c r="N2069" s="385" t="s">
        <v>1059</v>
      </c>
    </row>
    <row r="2070">
      <c r="A2070" s="375" t="s">
        <v>7046</v>
      </c>
      <c r="B2070" s="376" t="s">
        <v>64</v>
      </c>
      <c r="C2070" s="377" t="str">
        <f>iferror(vlookup(B2070,Maps!$A$2:$B$111,2,false),"")</f>
        <v>Bottom of the Well</v>
      </c>
      <c r="D2070" s="376" t="s">
        <v>14</v>
      </c>
      <c r="E2070" s="376" t="s">
        <v>680</v>
      </c>
      <c r="F2070" s="378"/>
      <c r="G2070" s="378"/>
      <c r="H2070" s="376" t="s">
        <v>3015</v>
      </c>
      <c r="I2070" s="338" t="s">
        <v>5645</v>
      </c>
      <c r="J2070" s="383" t="str">
        <f>iferror(vlookup(H2070,Actors!$A$2:$D$472,4,false),"")</f>
        <v>Grass Clump &amp; Regenerating Grass</v>
      </c>
      <c r="K2070" s="384" t="s">
        <v>21</v>
      </c>
      <c r="L2070" s="376" t="s">
        <v>7047</v>
      </c>
      <c r="M2070" s="381" t="str">
        <f>iferror(vlookup(A2070,Variables!$F$2:$G$2762,2,false),"")</f>
        <v>Regenerating Grass (Random Drop Table)</v>
      </c>
      <c r="N2070" s="385" t="s">
        <v>1059</v>
      </c>
    </row>
    <row r="2071">
      <c r="A2071" s="375" t="s">
        <v>7046</v>
      </c>
      <c r="B2071" s="376" t="s">
        <v>64</v>
      </c>
      <c r="C2071" s="377" t="str">
        <f>iferror(vlookup(B2071,Maps!$A$2:$B$111,2,false),"")</f>
        <v>Bottom of the Well</v>
      </c>
      <c r="D2071" s="376" t="s">
        <v>14</v>
      </c>
      <c r="E2071" s="376" t="s">
        <v>680</v>
      </c>
      <c r="F2071" s="378"/>
      <c r="G2071" s="378"/>
      <c r="H2071" s="376" t="s">
        <v>3015</v>
      </c>
      <c r="I2071" s="338" t="s">
        <v>5645</v>
      </c>
      <c r="J2071" s="383" t="str">
        <f>iferror(vlookup(H2071,Actors!$A$2:$D$472,4,false),"")</f>
        <v>Grass Clump &amp; Regenerating Grass</v>
      </c>
      <c r="K2071" s="384" t="s">
        <v>21</v>
      </c>
      <c r="L2071" s="376" t="s">
        <v>7047</v>
      </c>
      <c r="M2071" s="381" t="str">
        <f>iferror(vlookup(A2071,Variables!$F$2:$G$2762,2,false),"")</f>
        <v>Regenerating Grass (Random Drop Table)</v>
      </c>
      <c r="N2071" s="385" t="s">
        <v>1059</v>
      </c>
    </row>
    <row r="2072">
      <c r="A2072" s="375" t="s">
        <v>8356</v>
      </c>
      <c r="B2072" s="376" t="s">
        <v>64</v>
      </c>
      <c r="C2072" s="377" t="str">
        <f>iferror(vlookup(B2072,Maps!$A$2:$B$111,2,false),"")</f>
        <v>Bottom of the Well</v>
      </c>
      <c r="D2072" s="376" t="s">
        <v>14</v>
      </c>
      <c r="E2072" s="376" t="s">
        <v>680</v>
      </c>
      <c r="F2072" s="378"/>
      <c r="G2072" s="378"/>
      <c r="H2072" s="376" t="s">
        <v>2782</v>
      </c>
      <c r="I2072" s="338" t="s">
        <v>5261</v>
      </c>
      <c r="J2072" s="379" t="str">
        <f>iferror(vlookup(H2072,Actors!$A$2:$D$472,4,false),"")</f>
        <v>Redead &amp; Gibdo</v>
      </c>
      <c r="K2072" s="376" t="s">
        <v>854</v>
      </c>
      <c r="L2072" s="376" t="s">
        <v>8357</v>
      </c>
      <c r="M2072" s="381" t="str">
        <f>iferror(vlookup(A2072,Variables!$F$2:$G$2762,2,false),"")</f>
        <v>Redead (Crouching)</v>
      </c>
      <c r="N2072" s="378" t="s">
        <v>1059</v>
      </c>
    </row>
    <row r="2073">
      <c r="A2073" s="375" t="s">
        <v>8356</v>
      </c>
      <c r="B2073" s="376" t="s">
        <v>64</v>
      </c>
      <c r="C2073" s="377" t="str">
        <f>iferror(vlookup(B2073,Maps!$A$2:$B$111,2,false),"")</f>
        <v>Bottom of the Well</v>
      </c>
      <c r="D2073" s="376" t="s">
        <v>14</v>
      </c>
      <c r="E2073" s="376" t="s">
        <v>680</v>
      </c>
      <c r="F2073" s="378"/>
      <c r="G2073" s="378"/>
      <c r="H2073" s="376" t="s">
        <v>2782</v>
      </c>
      <c r="I2073" s="338" t="s">
        <v>5261</v>
      </c>
      <c r="J2073" s="379" t="str">
        <f>iferror(vlookup(H2073,Actors!$A$2:$D$472,4,false),"")</f>
        <v>Redead &amp; Gibdo</v>
      </c>
      <c r="K2073" s="376" t="s">
        <v>854</v>
      </c>
      <c r="L2073" s="376" t="s">
        <v>8357</v>
      </c>
      <c r="M2073" s="381" t="str">
        <f>iferror(vlookup(A2073,Variables!$F$2:$G$2762,2,false),"")</f>
        <v>Redead (Crouching)</v>
      </c>
      <c r="N2073" s="378" t="s">
        <v>1059</v>
      </c>
    </row>
    <row r="2074">
      <c r="A2074" s="375" t="s">
        <v>8436</v>
      </c>
      <c r="B2074" s="376" t="s">
        <v>64</v>
      </c>
      <c r="C2074" s="377" t="str">
        <f>iferror(vlookup(B2074,Maps!$A$2:$B$111,2,false),"")</f>
        <v>Bottom of the Well</v>
      </c>
      <c r="D2074" s="376" t="s">
        <v>14</v>
      </c>
      <c r="E2074" s="376" t="s">
        <v>680</v>
      </c>
      <c r="F2074" s="378"/>
      <c r="G2074" s="378"/>
      <c r="H2074" s="376" t="s">
        <v>69</v>
      </c>
      <c r="I2074" s="338" t="s">
        <v>4928</v>
      </c>
      <c r="J2074" s="379" t="str">
        <f>iferror(vlookup(H2074,Actors!$A$2:$D$472,4,false),"")</f>
        <v>Flame</v>
      </c>
      <c r="K2074" s="376" t="s">
        <v>21</v>
      </c>
      <c r="L2074" s="376" t="s">
        <v>4103</v>
      </c>
      <c r="M2074" s="381" t="str">
        <f>iferror(vlookup(A2074,Variables!$F$2:$G$2762,2,false),"")</f>
        <v>Flame - Large, Blue</v>
      </c>
      <c r="N2074" s="378" t="s">
        <v>1059</v>
      </c>
    </row>
    <row r="2075">
      <c r="A2075" s="375" t="s">
        <v>8436</v>
      </c>
      <c r="B2075" s="376" t="s">
        <v>64</v>
      </c>
      <c r="C2075" s="377" t="str">
        <f>iferror(vlookup(B2075,Maps!$A$2:$B$111,2,false),"")</f>
        <v>Bottom of the Well</v>
      </c>
      <c r="D2075" s="376" t="s">
        <v>14</v>
      </c>
      <c r="E2075" s="376" t="s">
        <v>680</v>
      </c>
      <c r="F2075" s="378"/>
      <c r="G2075" s="378"/>
      <c r="H2075" s="376" t="s">
        <v>69</v>
      </c>
      <c r="I2075" s="338" t="s">
        <v>4928</v>
      </c>
      <c r="J2075" s="379" t="str">
        <f>iferror(vlookup(H2075,Actors!$A$2:$D$472,4,false),"")</f>
        <v>Flame</v>
      </c>
      <c r="K2075" s="376" t="s">
        <v>21</v>
      </c>
      <c r="L2075" s="376" t="s">
        <v>4103</v>
      </c>
      <c r="M2075" s="381" t="str">
        <f>iferror(vlookup(A2075,Variables!$F$2:$G$2762,2,false),"")</f>
        <v>Flame - Large, Blue</v>
      </c>
      <c r="N2075" s="378" t="s">
        <v>1059</v>
      </c>
    </row>
    <row r="2076">
      <c r="A2076" s="375" t="s">
        <v>7075</v>
      </c>
      <c r="B2076" s="376" t="s">
        <v>64</v>
      </c>
      <c r="C2076" s="377" t="str">
        <f>iferror(vlookup(B2076,Maps!$A$2:$B$111,2,false),"")</f>
        <v>Bottom of the Well</v>
      </c>
      <c r="D2076" s="376" t="s">
        <v>14</v>
      </c>
      <c r="E2076" s="376" t="s">
        <v>680</v>
      </c>
      <c r="F2076" s="378"/>
      <c r="G2076" s="378"/>
      <c r="H2076" s="376" t="s">
        <v>104</v>
      </c>
      <c r="I2076" s="338" t="s">
        <v>5146</v>
      </c>
      <c r="J2076" s="379" t="str">
        <f>iferror(vlookup(H2076,Actors!$A$2:$D$472,4,false),"")</f>
        <v>Torch Stand (Generic)</v>
      </c>
      <c r="K2076" s="376" t="s">
        <v>2818</v>
      </c>
      <c r="L2076" s="376" t="s">
        <v>7076</v>
      </c>
      <c r="M2076" s="381" t="str">
        <f>iferror(vlookup(A2076,Variables!$F$2:$G$2762,2,false),"")</f>
        <v>Wooden Torch (Lit)</v>
      </c>
      <c r="N2076" s="378" t="s">
        <v>1059</v>
      </c>
    </row>
    <row r="2077">
      <c r="A2077" s="375" t="s">
        <v>7075</v>
      </c>
      <c r="B2077" s="376" t="s">
        <v>64</v>
      </c>
      <c r="C2077" s="377" t="str">
        <f>iferror(vlookup(B2077,Maps!$A$2:$B$111,2,false),"")</f>
        <v>Bottom of the Well</v>
      </c>
      <c r="D2077" s="376" t="s">
        <v>14</v>
      </c>
      <c r="E2077" s="376" t="s">
        <v>680</v>
      </c>
      <c r="F2077" s="378"/>
      <c r="G2077" s="378"/>
      <c r="H2077" s="376" t="s">
        <v>104</v>
      </c>
      <c r="I2077" s="338" t="s">
        <v>5146</v>
      </c>
      <c r="J2077" s="379" t="str">
        <f>iferror(vlookup(H2077,Actors!$A$2:$D$472,4,false),"")</f>
        <v>Torch Stand (Generic)</v>
      </c>
      <c r="K2077" s="376" t="s">
        <v>2818</v>
      </c>
      <c r="L2077" s="376" t="s">
        <v>7076</v>
      </c>
      <c r="M2077" s="381" t="str">
        <f>iferror(vlookup(A2077,Variables!$F$2:$G$2762,2,false),"")</f>
        <v>Wooden Torch (Lit)</v>
      </c>
      <c r="N2077" s="378" t="s">
        <v>1059</v>
      </c>
    </row>
    <row r="2078">
      <c r="A2078" s="375" t="s">
        <v>8215</v>
      </c>
      <c r="B2078" s="376" t="s">
        <v>64</v>
      </c>
      <c r="C2078" s="377" t="str">
        <f>iferror(vlookup(B2078,Maps!$A$2:$B$111,2,false),"")</f>
        <v>Bottom of the Well</v>
      </c>
      <c r="D2078" s="376" t="s">
        <v>14</v>
      </c>
      <c r="E2078" s="376" t="s">
        <v>680</v>
      </c>
      <c r="F2078" s="378"/>
      <c r="G2078" s="378"/>
      <c r="H2078" s="376" t="s">
        <v>3165</v>
      </c>
      <c r="I2078" s="338" t="s">
        <v>5898</v>
      </c>
      <c r="J2078" s="383" t="str">
        <f>iferror(vlookup(H2078,Actors!$A$2:$D$472,4,false),"")</f>
        <v>???</v>
      </c>
      <c r="K2078" s="384" t="s">
        <v>21</v>
      </c>
      <c r="L2078" s="376" t="s">
        <v>7277</v>
      </c>
      <c r="M2078" s="381" t="str">
        <f>iferror(vlookup(A2078,Variables!$F$2:$G$2762,2,false),"")</f>
        <v/>
      </c>
      <c r="N2078" s="385" t="s">
        <v>1059</v>
      </c>
    </row>
    <row r="2079">
      <c r="A2079" s="375" t="s">
        <v>7163</v>
      </c>
      <c r="B2079" s="376" t="s">
        <v>64</v>
      </c>
      <c r="C2079" s="377" t="str">
        <f>iferror(vlookup(B2079,Maps!$A$2:$B$111,2,false),"")</f>
        <v>Bottom of the Well</v>
      </c>
      <c r="D2079" s="376" t="s">
        <v>14</v>
      </c>
      <c r="E2079" s="376" t="s">
        <v>680</v>
      </c>
      <c r="F2079" s="378"/>
      <c r="G2079" s="378"/>
      <c r="H2079" s="376" t="s">
        <v>260</v>
      </c>
      <c r="I2079" s="338" t="s">
        <v>5098</v>
      </c>
      <c r="J2079" s="379" t="str">
        <f>iferror(vlookup(H2079,Actors!$A$2:$D$472,4,false),"")</f>
        <v>Bomb Flower</v>
      </c>
      <c r="K2079" s="376" t="s">
        <v>350</v>
      </c>
      <c r="L2079" s="376" t="s">
        <v>7164</v>
      </c>
      <c r="M2079" s="381" t="str">
        <f>iferror(vlookup(A2079,Variables!$F$2:$G$2762,2,false),"")</f>
        <v>Bomb Flower</v>
      </c>
      <c r="N2079" s="378" t="s">
        <v>1059</v>
      </c>
    </row>
    <row r="2080">
      <c r="A2080" s="375" t="s">
        <v>7163</v>
      </c>
      <c r="B2080" s="376" t="s">
        <v>64</v>
      </c>
      <c r="C2080" s="377" t="str">
        <f>iferror(vlookup(B2080,Maps!$A$2:$B$111,2,false),"")</f>
        <v>Bottom of the Well</v>
      </c>
      <c r="D2080" s="376" t="s">
        <v>14</v>
      </c>
      <c r="E2080" s="376" t="s">
        <v>680</v>
      </c>
      <c r="F2080" s="378"/>
      <c r="G2080" s="378"/>
      <c r="H2080" s="376" t="s">
        <v>260</v>
      </c>
      <c r="I2080" s="338" t="s">
        <v>5098</v>
      </c>
      <c r="J2080" s="379" t="str">
        <f>iferror(vlookup(H2080,Actors!$A$2:$D$472,4,false),"")</f>
        <v>Bomb Flower</v>
      </c>
      <c r="K2080" s="376" t="s">
        <v>350</v>
      </c>
      <c r="L2080" s="376" t="s">
        <v>7164</v>
      </c>
      <c r="M2080" s="381" t="str">
        <f>iferror(vlookup(A2080,Variables!$F$2:$G$2762,2,false),"")</f>
        <v>Bomb Flower</v>
      </c>
      <c r="N2080" s="378" t="s">
        <v>1059</v>
      </c>
    </row>
    <row r="2081">
      <c r="A2081" s="375" t="s">
        <v>7163</v>
      </c>
      <c r="B2081" s="376" t="s">
        <v>64</v>
      </c>
      <c r="C2081" s="377" t="str">
        <f>iferror(vlookup(B2081,Maps!$A$2:$B$111,2,false),"")</f>
        <v>Bottom of the Well</v>
      </c>
      <c r="D2081" s="376" t="s">
        <v>14</v>
      </c>
      <c r="E2081" s="376" t="s">
        <v>680</v>
      </c>
      <c r="F2081" s="378"/>
      <c r="G2081" s="378"/>
      <c r="H2081" s="376" t="s">
        <v>260</v>
      </c>
      <c r="I2081" s="338" t="s">
        <v>5098</v>
      </c>
      <c r="J2081" s="379" t="str">
        <f>iferror(vlookup(H2081,Actors!$A$2:$D$472,4,false),"")</f>
        <v>Bomb Flower</v>
      </c>
      <c r="K2081" s="376" t="s">
        <v>350</v>
      </c>
      <c r="L2081" s="376" t="s">
        <v>7164</v>
      </c>
      <c r="M2081" s="381" t="str">
        <f>iferror(vlookup(A2081,Variables!$F$2:$G$2762,2,false),"")</f>
        <v>Bomb Flower</v>
      </c>
      <c r="N2081" s="378" t="s">
        <v>1059</v>
      </c>
    </row>
    <row r="2082">
      <c r="A2082" s="375" t="s">
        <v>7163</v>
      </c>
      <c r="B2082" s="376" t="s">
        <v>64</v>
      </c>
      <c r="C2082" s="377" t="str">
        <f>iferror(vlookup(B2082,Maps!$A$2:$B$111,2,false),"")</f>
        <v>Bottom of the Well</v>
      </c>
      <c r="D2082" s="376" t="s">
        <v>14</v>
      </c>
      <c r="E2082" s="376" t="s">
        <v>680</v>
      </c>
      <c r="F2082" s="378"/>
      <c r="G2082" s="378"/>
      <c r="H2082" s="376" t="s">
        <v>260</v>
      </c>
      <c r="I2082" s="338" t="s">
        <v>5098</v>
      </c>
      <c r="J2082" s="379" t="str">
        <f>iferror(vlookup(H2082,Actors!$A$2:$D$472,4,false),"")</f>
        <v>Bomb Flower</v>
      </c>
      <c r="K2082" s="376" t="s">
        <v>350</v>
      </c>
      <c r="L2082" s="376" t="s">
        <v>7164</v>
      </c>
      <c r="M2082" s="381" t="str">
        <f>iferror(vlookup(A2082,Variables!$F$2:$G$2762,2,false),"")</f>
        <v>Bomb Flower</v>
      </c>
      <c r="N2082" s="378" t="s">
        <v>1059</v>
      </c>
    </row>
    <row r="2083">
      <c r="A2083" s="375" t="s">
        <v>7163</v>
      </c>
      <c r="B2083" s="376" t="s">
        <v>64</v>
      </c>
      <c r="C2083" s="377" t="str">
        <f>iferror(vlookup(B2083,Maps!$A$2:$B$111,2,false),"")</f>
        <v>Bottom of the Well</v>
      </c>
      <c r="D2083" s="376" t="s">
        <v>14</v>
      </c>
      <c r="E2083" s="376" t="s">
        <v>680</v>
      </c>
      <c r="F2083" s="378"/>
      <c r="G2083" s="378"/>
      <c r="H2083" s="376" t="s">
        <v>260</v>
      </c>
      <c r="I2083" s="338" t="s">
        <v>5098</v>
      </c>
      <c r="J2083" s="379" t="str">
        <f>iferror(vlookup(H2083,Actors!$A$2:$D$472,4,false),"")</f>
        <v>Bomb Flower</v>
      </c>
      <c r="K2083" s="376" t="s">
        <v>350</v>
      </c>
      <c r="L2083" s="376" t="s">
        <v>7164</v>
      </c>
      <c r="M2083" s="381" t="str">
        <f>iferror(vlookup(A2083,Variables!$F$2:$G$2762,2,false),"")</f>
        <v>Bomb Flower</v>
      </c>
      <c r="N2083" s="378" t="s">
        <v>1059</v>
      </c>
    </row>
    <row r="2084">
      <c r="A2084" s="375" t="s">
        <v>7163</v>
      </c>
      <c r="B2084" s="376" t="s">
        <v>64</v>
      </c>
      <c r="C2084" s="377" t="str">
        <f>iferror(vlookup(B2084,Maps!$A$2:$B$111,2,false),"")</f>
        <v>Bottom of the Well</v>
      </c>
      <c r="D2084" s="376" t="s">
        <v>14</v>
      </c>
      <c r="E2084" s="376" t="s">
        <v>680</v>
      </c>
      <c r="F2084" s="378"/>
      <c r="G2084" s="378"/>
      <c r="H2084" s="376" t="s">
        <v>260</v>
      </c>
      <c r="I2084" s="338" t="s">
        <v>5098</v>
      </c>
      <c r="J2084" s="379" t="str">
        <f>iferror(vlookup(H2084,Actors!$A$2:$D$472,4,false),"")</f>
        <v>Bomb Flower</v>
      </c>
      <c r="K2084" s="376" t="s">
        <v>350</v>
      </c>
      <c r="L2084" s="376" t="s">
        <v>7164</v>
      </c>
      <c r="M2084" s="381" t="str">
        <f>iferror(vlookup(A2084,Variables!$F$2:$G$2762,2,false),"")</f>
        <v>Bomb Flower</v>
      </c>
      <c r="N2084" s="378" t="s">
        <v>1059</v>
      </c>
    </row>
    <row r="2085">
      <c r="A2085" s="375" t="s">
        <v>8563</v>
      </c>
      <c r="B2085" s="376" t="s">
        <v>64</v>
      </c>
      <c r="C2085" s="377" t="str">
        <f>iferror(vlookup(B2085,Maps!$A$2:$B$111,2,false),"")</f>
        <v>Bottom of the Well</v>
      </c>
      <c r="D2085" s="376" t="s">
        <v>14</v>
      </c>
      <c r="E2085" s="376" t="s">
        <v>680</v>
      </c>
      <c r="F2085" s="378"/>
      <c r="G2085" s="378"/>
      <c r="H2085" s="376" t="s">
        <v>159</v>
      </c>
      <c r="I2085" s="382" t="s">
        <v>4967</v>
      </c>
      <c r="J2085" s="379" t="str">
        <f>iferror(vlookup(H2085,Actors!$A$2:$D$472,4,false),"")</f>
        <v>Collectible Items (Visible)</v>
      </c>
      <c r="K2085" s="376" t="s">
        <v>12</v>
      </c>
      <c r="L2085" s="376" t="s">
        <v>3353</v>
      </c>
      <c r="M2085" s="381" t="str">
        <f>iferror(vlookup(A2085,Variables!$F$2:$G$2762,2,false),"")</f>
        <v>Blue Rupee</v>
      </c>
      <c r="N2085" s="378" t="s">
        <v>1059</v>
      </c>
    </row>
    <row r="2086">
      <c r="A2086" s="375" t="s">
        <v>8564</v>
      </c>
      <c r="B2086" s="376" t="s">
        <v>64</v>
      </c>
      <c r="C2086" s="377" t="str">
        <f>iferror(vlookup(B2086,Maps!$A$2:$B$111,2,false),"")</f>
        <v>Bottom of the Well</v>
      </c>
      <c r="D2086" s="376" t="s">
        <v>14</v>
      </c>
      <c r="E2086" s="376" t="s">
        <v>680</v>
      </c>
      <c r="F2086" s="378"/>
      <c r="G2086" s="378"/>
      <c r="H2086" s="376" t="s">
        <v>159</v>
      </c>
      <c r="I2086" s="382" t="s">
        <v>4967</v>
      </c>
      <c r="J2086" s="379" t="str">
        <f>iferror(vlookup(H2086,Actors!$A$2:$D$472,4,false),"")</f>
        <v>Collectible Items (Visible)</v>
      </c>
      <c r="K2086" s="376" t="s">
        <v>12</v>
      </c>
      <c r="L2086" s="376" t="s">
        <v>847</v>
      </c>
      <c r="M2086" s="381" t="str">
        <f>iferror(vlookup(A2086,Variables!$F$2:$G$2762,2,false),"")</f>
        <v>Blue Rupee</v>
      </c>
      <c r="N2086" s="378" t="s">
        <v>1059</v>
      </c>
    </row>
    <row r="2087">
      <c r="A2087" s="375" t="s">
        <v>8565</v>
      </c>
      <c r="B2087" s="376" t="s">
        <v>64</v>
      </c>
      <c r="C2087" s="377" t="str">
        <f>iferror(vlookup(B2087,Maps!$A$2:$B$111,2,false),"")</f>
        <v>Bottom of the Well</v>
      </c>
      <c r="D2087" s="376" t="s">
        <v>14</v>
      </c>
      <c r="E2087" s="376" t="s">
        <v>680</v>
      </c>
      <c r="F2087" s="378"/>
      <c r="G2087" s="378"/>
      <c r="H2087" s="376" t="s">
        <v>159</v>
      </c>
      <c r="I2087" s="382" t="s">
        <v>4967</v>
      </c>
      <c r="J2087" s="379" t="str">
        <f>iferror(vlookup(H2087,Actors!$A$2:$D$472,4,false),"")</f>
        <v>Collectible Items (Visible)</v>
      </c>
      <c r="K2087" s="376" t="s">
        <v>12</v>
      </c>
      <c r="L2087" s="376" t="s">
        <v>4117</v>
      </c>
      <c r="M2087" s="381" t="str">
        <f>iferror(vlookup(A2087,Variables!$F$2:$G$2762,2,false),"")</f>
        <v>Blue Rupee</v>
      </c>
      <c r="N2087" s="378" t="s">
        <v>1059</v>
      </c>
    </row>
    <row r="2088">
      <c r="A2088" s="375" t="s">
        <v>8566</v>
      </c>
      <c r="B2088" s="376" t="s">
        <v>64</v>
      </c>
      <c r="C2088" s="377" t="str">
        <f>iferror(vlookup(B2088,Maps!$A$2:$B$111,2,false),"")</f>
        <v>Bottom of the Well</v>
      </c>
      <c r="D2088" s="376" t="s">
        <v>14</v>
      </c>
      <c r="E2088" s="376" t="s">
        <v>680</v>
      </c>
      <c r="F2088" s="378"/>
      <c r="G2088" s="378"/>
      <c r="H2088" s="376" t="s">
        <v>159</v>
      </c>
      <c r="I2088" s="382" t="s">
        <v>4967</v>
      </c>
      <c r="J2088" s="379" t="str">
        <f>iferror(vlookup(H2088,Actors!$A$2:$D$472,4,false),"")</f>
        <v>Collectible Items (Visible)</v>
      </c>
      <c r="K2088" s="376" t="s">
        <v>12</v>
      </c>
      <c r="L2088" s="376" t="s">
        <v>4507</v>
      </c>
      <c r="M2088" s="381" t="str">
        <f>iferror(vlookup(A2088,Variables!$F$2:$G$2762,2,false),"")</f>
        <v>Blue Rupee</v>
      </c>
      <c r="N2088" s="378" t="s">
        <v>1059</v>
      </c>
    </row>
    <row r="2089">
      <c r="A2089" s="375" t="s">
        <v>8567</v>
      </c>
      <c r="B2089" s="376" t="s">
        <v>64</v>
      </c>
      <c r="C2089" s="377" t="str">
        <f>iferror(vlookup(B2089,Maps!$A$2:$B$111,2,false),"")</f>
        <v>Bottom of the Well</v>
      </c>
      <c r="D2089" s="376" t="s">
        <v>14</v>
      </c>
      <c r="E2089" s="376" t="s">
        <v>680</v>
      </c>
      <c r="F2089" s="378"/>
      <c r="G2089" s="378"/>
      <c r="H2089" s="376" t="s">
        <v>159</v>
      </c>
      <c r="I2089" s="382" t="s">
        <v>4967</v>
      </c>
      <c r="J2089" s="379" t="str">
        <f>iferror(vlookup(H2089,Actors!$A$2:$D$472,4,false),"")</f>
        <v>Collectible Items (Visible)</v>
      </c>
      <c r="K2089" s="376" t="s">
        <v>12</v>
      </c>
      <c r="L2089" s="376" t="s">
        <v>4856</v>
      </c>
      <c r="M2089" s="381" t="str">
        <f>iferror(vlookup(A2089,Variables!$F$2:$G$2762,2,false),"")</f>
        <v>Blue Rupee</v>
      </c>
      <c r="N2089" s="378" t="s">
        <v>1059</v>
      </c>
    </row>
    <row r="2090">
      <c r="A2090" s="375" t="s">
        <v>8568</v>
      </c>
      <c r="B2090" s="376" t="s">
        <v>64</v>
      </c>
      <c r="C2090" s="377" t="str">
        <f>iferror(vlookup(B2090,Maps!$A$2:$B$111,2,false),"")</f>
        <v>Bottom of the Well</v>
      </c>
      <c r="D2090" s="376" t="s">
        <v>14</v>
      </c>
      <c r="E2090" s="376" t="s">
        <v>680</v>
      </c>
      <c r="F2090" s="378"/>
      <c r="G2090" s="378"/>
      <c r="H2090" s="376" t="s">
        <v>82</v>
      </c>
      <c r="I2090" s="338" t="s">
        <v>4934</v>
      </c>
      <c r="J2090" s="379" t="str">
        <f>iferror(vlookup(H2090,Actors!$A$2:$D$472,4,false),"")</f>
        <v>Treasure Chest</v>
      </c>
      <c r="K2090" s="376" t="s">
        <v>110</v>
      </c>
      <c r="L2090" s="376" t="s">
        <v>8569</v>
      </c>
      <c r="M2090" s="381" t="str">
        <f>iferror(vlookup(A2090,Variables!$F$2:$G$2762,2,false),"")</f>
        <v>Large Chest - Dungeon Map</v>
      </c>
      <c r="N2090" s="378" t="s">
        <v>1059</v>
      </c>
    </row>
    <row r="2091">
      <c r="A2091" s="375" t="s">
        <v>8570</v>
      </c>
      <c r="B2091" s="376" t="s">
        <v>64</v>
      </c>
      <c r="C2091" s="377" t="str">
        <f>iferror(vlookup(B2091,Maps!$A$2:$B$111,2,false),"")</f>
        <v>Bottom of the Well</v>
      </c>
      <c r="D2091" s="376" t="s">
        <v>14</v>
      </c>
      <c r="E2091" s="376" t="s">
        <v>680</v>
      </c>
      <c r="F2091" s="378"/>
      <c r="G2091" s="378"/>
      <c r="H2091" s="376" t="s">
        <v>3018</v>
      </c>
      <c r="I2091" s="338" t="s">
        <v>5652</v>
      </c>
      <c r="J2091" s="379" t="str">
        <f>iferror(vlookup(H2091,Actors!$A$2:$D$472,4,false),"")</f>
        <v>Bombable Boulder</v>
      </c>
      <c r="K2091" s="376" t="s">
        <v>3113</v>
      </c>
      <c r="L2091" s="376" t="s">
        <v>8571</v>
      </c>
      <c r="M2091" s="381" t="str">
        <f>iferror(vlookup(A2091,Variables!$F$2:$G$2762,2,false),"")</f>
        <v/>
      </c>
      <c r="N2091" s="378" t="s">
        <v>1059</v>
      </c>
    </row>
    <row r="2092">
      <c r="A2092" s="375" t="s">
        <v>8572</v>
      </c>
      <c r="B2092" s="376" t="s">
        <v>64</v>
      </c>
      <c r="C2092" s="377" t="str">
        <f>iferror(vlookup(B2092,Maps!$A$2:$B$111,2,false),"")</f>
        <v>Bottom of the Well</v>
      </c>
      <c r="D2092" s="376" t="s">
        <v>14</v>
      </c>
      <c r="E2092" s="376" t="s">
        <v>680</v>
      </c>
      <c r="F2092" s="378"/>
      <c r="G2092" s="378"/>
      <c r="H2092" s="376" t="s">
        <v>3018</v>
      </c>
      <c r="I2092" s="338" t="s">
        <v>5652</v>
      </c>
      <c r="J2092" s="379" t="str">
        <f>iferror(vlookup(H2092,Actors!$A$2:$D$472,4,false),"")</f>
        <v>Bombable Boulder</v>
      </c>
      <c r="K2092" s="376" t="s">
        <v>3113</v>
      </c>
      <c r="L2092" s="376" t="s">
        <v>8573</v>
      </c>
      <c r="M2092" s="381" t="str">
        <f>iferror(vlookup(A2092,Variables!$F$2:$G$2762,2,false),"")</f>
        <v/>
      </c>
      <c r="N2092" s="378" t="s">
        <v>1059</v>
      </c>
    </row>
    <row r="2093">
      <c r="A2093" s="375" t="s">
        <v>8574</v>
      </c>
      <c r="B2093" s="376" t="s">
        <v>64</v>
      </c>
      <c r="C2093" s="377" t="str">
        <f>iferror(vlookup(B2093,Maps!$A$2:$B$111,2,false),"")</f>
        <v>Bottom of the Well</v>
      </c>
      <c r="D2093" s="376" t="s">
        <v>14</v>
      </c>
      <c r="E2093" s="376" t="s">
        <v>680</v>
      </c>
      <c r="F2093" s="378"/>
      <c r="G2093" s="378"/>
      <c r="H2093" s="376" t="s">
        <v>3018</v>
      </c>
      <c r="I2093" s="338" t="s">
        <v>5652</v>
      </c>
      <c r="J2093" s="379" t="str">
        <f>iferror(vlookup(H2093,Actors!$A$2:$D$472,4,false),"")</f>
        <v>Bombable Boulder</v>
      </c>
      <c r="K2093" s="376" t="s">
        <v>3113</v>
      </c>
      <c r="L2093" s="376" t="s">
        <v>151</v>
      </c>
      <c r="M2093" s="381" t="str">
        <f>iferror(vlookup(A2093,Variables!$F$2:$G$2762,2,false),"")</f>
        <v/>
      </c>
      <c r="N2093" s="378" t="s">
        <v>1059</v>
      </c>
    </row>
    <row r="2094">
      <c r="A2094" s="375" t="s">
        <v>8575</v>
      </c>
      <c r="B2094" s="376" t="s">
        <v>64</v>
      </c>
      <c r="C2094" s="377" t="str">
        <f>iferror(vlookup(B2094,Maps!$A$2:$B$111,2,false),"")</f>
        <v>Bottom of the Well</v>
      </c>
      <c r="D2094" s="376" t="s">
        <v>14</v>
      </c>
      <c r="E2094" s="376" t="s">
        <v>680</v>
      </c>
      <c r="F2094" s="378"/>
      <c r="G2094" s="378"/>
      <c r="H2094" s="376" t="s">
        <v>3018</v>
      </c>
      <c r="I2094" s="338" t="s">
        <v>5652</v>
      </c>
      <c r="J2094" s="379" t="str">
        <f>iferror(vlookup(H2094,Actors!$A$2:$D$472,4,false),"")</f>
        <v>Bombable Boulder</v>
      </c>
      <c r="K2094" s="376" t="s">
        <v>3113</v>
      </c>
      <c r="L2094" s="376" t="s">
        <v>159</v>
      </c>
      <c r="M2094" s="381" t="str">
        <f>iferror(vlookup(A2094,Variables!$F$2:$G$2762,2,false),"")</f>
        <v/>
      </c>
      <c r="N2094" s="378" t="s">
        <v>1059</v>
      </c>
    </row>
    <row r="2095">
      <c r="A2095" s="375" t="s">
        <v>8576</v>
      </c>
      <c r="B2095" s="376" t="s">
        <v>64</v>
      </c>
      <c r="C2095" s="377" t="str">
        <f>iferror(vlookup(B2095,Maps!$A$2:$B$111,2,false),"")</f>
        <v>Bottom of the Well</v>
      </c>
      <c r="D2095" s="376" t="s">
        <v>14</v>
      </c>
      <c r="E2095" s="376" t="s">
        <v>680</v>
      </c>
      <c r="F2095" s="378"/>
      <c r="G2095" s="378"/>
      <c r="H2095" s="376" t="s">
        <v>3018</v>
      </c>
      <c r="I2095" s="338" t="s">
        <v>5652</v>
      </c>
      <c r="J2095" s="379" t="str">
        <f>iferror(vlookup(H2095,Actors!$A$2:$D$472,4,false),"")</f>
        <v>Bombable Boulder</v>
      </c>
      <c r="K2095" s="376" t="s">
        <v>3113</v>
      </c>
      <c r="L2095" s="376" t="s">
        <v>191</v>
      </c>
      <c r="M2095" s="381" t="str">
        <f>iferror(vlookup(A2095,Variables!$F$2:$G$2762,2,false),"")</f>
        <v/>
      </c>
      <c r="N2095" s="378" t="s">
        <v>1059</v>
      </c>
    </row>
    <row r="2096">
      <c r="A2096" s="375" t="s">
        <v>8577</v>
      </c>
      <c r="B2096" s="376" t="s">
        <v>64</v>
      </c>
      <c r="C2096" s="377" t="str">
        <f>iferror(vlookup(B2096,Maps!$A$2:$B$111,2,false),"")</f>
        <v>Bottom of the Well</v>
      </c>
      <c r="D2096" s="376" t="s">
        <v>14</v>
      </c>
      <c r="E2096" s="376" t="s">
        <v>680</v>
      </c>
      <c r="F2096" s="378"/>
      <c r="G2096" s="378"/>
      <c r="H2096" s="376" t="s">
        <v>3018</v>
      </c>
      <c r="I2096" s="338" t="s">
        <v>5652</v>
      </c>
      <c r="J2096" s="379" t="str">
        <f>iferror(vlookup(H2096,Actors!$A$2:$D$472,4,false),"")</f>
        <v>Bombable Boulder</v>
      </c>
      <c r="K2096" s="376" t="s">
        <v>3113</v>
      </c>
      <c r="L2096" s="376" t="s">
        <v>200</v>
      </c>
      <c r="M2096" s="381" t="str">
        <f>iferror(vlookup(A2096,Variables!$F$2:$G$2762,2,false),"")</f>
        <v/>
      </c>
      <c r="N2096" s="378" t="s">
        <v>1059</v>
      </c>
    </row>
    <row r="2097">
      <c r="A2097" s="375" t="s">
        <v>8578</v>
      </c>
      <c r="B2097" s="376" t="s">
        <v>64</v>
      </c>
      <c r="C2097" s="377" t="str">
        <f>iferror(vlookup(B2097,Maps!$A$2:$B$111,2,false),"")</f>
        <v>Bottom of the Well</v>
      </c>
      <c r="D2097" s="376" t="s">
        <v>14</v>
      </c>
      <c r="E2097" s="376" t="s">
        <v>680</v>
      </c>
      <c r="F2097" s="378"/>
      <c r="G2097" s="378"/>
      <c r="H2097" s="376" t="s">
        <v>697</v>
      </c>
      <c r="I2097" s="338" t="s">
        <v>5606</v>
      </c>
      <c r="J2097" s="383" t="str">
        <f>iferror(vlookup(H2097,Actors!$A$2:$D$472,4,false),"")</f>
        <v>Silver Rupee</v>
      </c>
      <c r="K2097" s="384" t="s">
        <v>21</v>
      </c>
      <c r="L2097" s="376" t="s">
        <v>8579</v>
      </c>
      <c r="M2097" s="381" t="str">
        <f>iferror(vlookup(A2097,Variables!$F$2:$G$2762,2,false),"")</f>
        <v/>
      </c>
      <c r="N2097" s="385" t="s">
        <v>1059</v>
      </c>
    </row>
    <row r="2098">
      <c r="A2098" s="375" t="s">
        <v>8578</v>
      </c>
      <c r="B2098" s="376" t="s">
        <v>64</v>
      </c>
      <c r="C2098" s="377" t="str">
        <f>iferror(vlookup(B2098,Maps!$A$2:$B$111,2,false),"")</f>
        <v>Bottom of the Well</v>
      </c>
      <c r="D2098" s="376" t="s">
        <v>14</v>
      </c>
      <c r="E2098" s="376" t="s">
        <v>680</v>
      </c>
      <c r="F2098" s="378"/>
      <c r="G2098" s="378"/>
      <c r="H2098" s="376" t="s">
        <v>697</v>
      </c>
      <c r="I2098" s="338" t="s">
        <v>5606</v>
      </c>
      <c r="J2098" s="383" t="str">
        <f>iferror(vlookup(H2098,Actors!$A$2:$D$472,4,false),"")</f>
        <v>Silver Rupee</v>
      </c>
      <c r="K2098" s="384" t="s">
        <v>21</v>
      </c>
      <c r="L2098" s="376" t="s">
        <v>8579</v>
      </c>
      <c r="M2098" s="381" t="str">
        <f>iferror(vlookup(A2098,Variables!$F$2:$G$2762,2,false),"")</f>
        <v/>
      </c>
      <c r="N2098" s="385" t="s">
        <v>1059</v>
      </c>
    </row>
    <row r="2099">
      <c r="A2099" s="375" t="s">
        <v>8578</v>
      </c>
      <c r="B2099" s="376" t="s">
        <v>64</v>
      </c>
      <c r="C2099" s="377" t="str">
        <f>iferror(vlookup(B2099,Maps!$A$2:$B$111,2,false),"")</f>
        <v>Bottom of the Well</v>
      </c>
      <c r="D2099" s="376" t="s">
        <v>14</v>
      </c>
      <c r="E2099" s="376" t="s">
        <v>680</v>
      </c>
      <c r="F2099" s="378"/>
      <c r="G2099" s="378"/>
      <c r="H2099" s="376" t="s">
        <v>697</v>
      </c>
      <c r="I2099" s="338" t="s">
        <v>5606</v>
      </c>
      <c r="J2099" s="383" t="str">
        <f>iferror(vlookup(H2099,Actors!$A$2:$D$472,4,false),"")</f>
        <v>Silver Rupee</v>
      </c>
      <c r="K2099" s="384" t="s">
        <v>21</v>
      </c>
      <c r="L2099" s="376" t="s">
        <v>8579</v>
      </c>
      <c r="M2099" s="381" t="str">
        <f>iferror(vlookup(A2099,Variables!$F$2:$G$2762,2,false),"")</f>
        <v/>
      </c>
      <c r="N2099" s="385" t="s">
        <v>1059</v>
      </c>
    </row>
    <row r="2100">
      <c r="A2100" s="375" t="s">
        <v>8578</v>
      </c>
      <c r="B2100" s="376" t="s">
        <v>64</v>
      </c>
      <c r="C2100" s="377" t="str">
        <f>iferror(vlookup(B2100,Maps!$A$2:$B$111,2,false),"")</f>
        <v>Bottom of the Well</v>
      </c>
      <c r="D2100" s="376" t="s">
        <v>14</v>
      </c>
      <c r="E2100" s="376" t="s">
        <v>680</v>
      </c>
      <c r="F2100" s="378"/>
      <c r="G2100" s="378"/>
      <c r="H2100" s="376" t="s">
        <v>697</v>
      </c>
      <c r="I2100" s="338" t="s">
        <v>5606</v>
      </c>
      <c r="J2100" s="383" t="str">
        <f>iferror(vlookup(H2100,Actors!$A$2:$D$472,4,false),"")</f>
        <v>Silver Rupee</v>
      </c>
      <c r="K2100" s="384" t="s">
        <v>21</v>
      </c>
      <c r="L2100" s="376" t="s">
        <v>8579</v>
      </c>
      <c r="M2100" s="381" t="str">
        <f>iferror(vlookup(A2100,Variables!$F$2:$G$2762,2,false),"")</f>
        <v/>
      </c>
      <c r="N2100" s="385" t="s">
        <v>1059</v>
      </c>
    </row>
    <row r="2101">
      <c r="A2101" s="375" t="s">
        <v>8578</v>
      </c>
      <c r="B2101" s="376" t="s">
        <v>64</v>
      </c>
      <c r="C2101" s="377" t="str">
        <f>iferror(vlookup(B2101,Maps!$A$2:$B$111,2,false),"")</f>
        <v>Bottom of the Well</v>
      </c>
      <c r="D2101" s="376" t="s">
        <v>14</v>
      </c>
      <c r="E2101" s="376" t="s">
        <v>680</v>
      </c>
      <c r="F2101" s="378"/>
      <c r="G2101" s="378"/>
      <c r="H2101" s="376" t="s">
        <v>697</v>
      </c>
      <c r="I2101" s="338" t="s">
        <v>5606</v>
      </c>
      <c r="J2101" s="383" t="str">
        <f>iferror(vlookup(H2101,Actors!$A$2:$D$472,4,false),"")</f>
        <v>Silver Rupee</v>
      </c>
      <c r="K2101" s="384" t="s">
        <v>21</v>
      </c>
      <c r="L2101" s="376" t="s">
        <v>8579</v>
      </c>
      <c r="M2101" s="381" t="str">
        <f>iferror(vlookup(A2101,Variables!$F$2:$G$2762,2,false),"")</f>
        <v/>
      </c>
      <c r="N2101" s="385" t="s">
        <v>1059</v>
      </c>
    </row>
    <row r="2102">
      <c r="A2102" s="375" t="s">
        <v>8580</v>
      </c>
      <c r="B2102" s="376" t="s">
        <v>64</v>
      </c>
      <c r="C2102" s="377" t="str">
        <f>iferror(vlookup(B2102,Maps!$A$2:$B$111,2,false),"")</f>
        <v>Bottom of the Well</v>
      </c>
      <c r="D2102" s="376" t="s">
        <v>14</v>
      </c>
      <c r="E2102" s="376" t="s">
        <v>680</v>
      </c>
      <c r="F2102" s="378"/>
      <c r="G2102" s="378"/>
      <c r="H2102" s="376" t="s">
        <v>697</v>
      </c>
      <c r="I2102" s="338" t="s">
        <v>5606</v>
      </c>
      <c r="J2102" s="383" t="str">
        <f>iferror(vlookup(H2102,Actors!$A$2:$D$472,4,false),"")</f>
        <v>Silver Rupee</v>
      </c>
      <c r="K2102" s="384" t="s">
        <v>21</v>
      </c>
      <c r="L2102" s="376" t="s">
        <v>3109</v>
      </c>
      <c r="M2102" s="381" t="str">
        <f>iferror(vlookup(A2102,Variables!$F$2:$G$2762,2,false),"")</f>
        <v/>
      </c>
      <c r="N2102" s="385" t="s">
        <v>1059</v>
      </c>
    </row>
    <row r="2103">
      <c r="A2103" s="375" t="s">
        <v>7787</v>
      </c>
      <c r="B2103" s="376" t="s">
        <v>64</v>
      </c>
      <c r="C2103" s="377" t="str">
        <f>iferror(vlookup(B2103,Maps!$A$2:$B$111,2,false),"")</f>
        <v>Bottom of the Well</v>
      </c>
      <c r="D2103" s="376" t="s">
        <v>14</v>
      </c>
      <c r="E2103" s="376" t="s">
        <v>680</v>
      </c>
      <c r="F2103" s="378"/>
      <c r="G2103" s="378"/>
      <c r="H2103" s="376" t="s">
        <v>2978</v>
      </c>
      <c r="I2103" s="338" t="s">
        <v>5589</v>
      </c>
      <c r="J2103" s="383" t="str">
        <f>iferror(vlookup(H2103,Actors!$A$2:$D$472,4,false),"")</f>
        <v>Pot</v>
      </c>
      <c r="K2103" s="384" t="s">
        <v>21</v>
      </c>
      <c r="L2103" s="376" t="s">
        <v>7788</v>
      </c>
      <c r="M2103" s="381" t="str">
        <f>iferror(vlookup(A2103,Variables!$F$2:$G$2762,2,false),"")</f>
        <v/>
      </c>
      <c r="N2103" s="385" t="s">
        <v>1059</v>
      </c>
    </row>
    <row r="2104">
      <c r="A2104" s="375" t="s">
        <v>8581</v>
      </c>
      <c r="B2104" s="376" t="s">
        <v>64</v>
      </c>
      <c r="C2104" s="377" t="str">
        <f>iferror(vlookup(B2104,Maps!$A$2:$B$111,2,false),"")</f>
        <v>Bottom of the Well</v>
      </c>
      <c r="D2104" s="376" t="s">
        <v>14</v>
      </c>
      <c r="E2104" s="376" t="s">
        <v>680</v>
      </c>
      <c r="F2104" s="378"/>
      <c r="G2104" s="378"/>
      <c r="H2104" s="376" t="s">
        <v>2978</v>
      </c>
      <c r="I2104" s="338" t="s">
        <v>5589</v>
      </c>
      <c r="J2104" s="383" t="str">
        <f>iferror(vlookup(H2104,Actors!$A$2:$D$472,4,false),"")</f>
        <v>Pot</v>
      </c>
      <c r="K2104" s="384" t="s">
        <v>21</v>
      </c>
      <c r="L2104" s="376" t="s">
        <v>8582</v>
      </c>
      <c r="M2104" s="381" t="str">
        <f>iferror(vlookup(A2104,Variables!$F$2:$G$2762,2,false),"")</f>
        <v/>
      </c>
      <c r="N2104" s="385" t="s">
        <v>1059</v>
      </c>
    </row>
    <row r="2105">
      <c r="A2105" s="375" t="s">
        <v>7208</v>
      </c>
      <c r="B2105" s="376" t="s">
        <v>64</v>
      </c>
      <c r="C2105" s="377" t="str">
        <f>iferror(vlookup(B2105,Maps!$A$2:$B$111,2,false),"")</f>
        <v>Bottom of the Well</v>
      </c>
      <c r="D2105" s="376" t="s">
        <v>14</v>
      </c>
      <c r="E2105" s="376" t="s">
        <v>680</v>
      </c>
      <c r="F2105" s="378"/>
      <c r="G2105" s="378"/>
      <c r="H2105" s="376" t="s">
        <v>2978</v>
      </c>
      <c r="I2105" s="338" t="s">
        <v>5589</v>
      </c>
      <c r="J2105" s="383" t="str">
        <f>iferror(vlookup(H2105,Actors!$A$2:$D$472,4,false),"")</f>
        <v>Pot</v>
      </c>
      <c r="K2105" s="384" t="s">
        <v>21</v>
      </c>
      <c r="L2105" s="376" t="s">
        <v>7209</v>
      </c>
      <c r="M2105" s="381" t="str">
        <f>iferror(vlookup(A2105,Variables!$F$2:$G$2762,2,false),"")</f>
        <v/>
      </c>
      <c r="N2105" s="385" t="s">
        <v>1059</v>
      </c>
    </row>
    <row r="2106">
      <c r="A2106" s="375" t="s">
        <v>8583</v>
      </c>
      <c r="B2106" s="376" t="s">
        <v>64</v>
      </c>
      <c r="C2106" s="377" t="str">
        <f>iferror(vlookup(B2106,Maps!$A$2:$B$111,2,false),"")</f>
        <v>Bottom of the Well</v>
      </c>
      <c r="D2106" s="376" t="s">
        <v>14</v>
      </c>
      <c r="E2106" s="376" t="s">
        <v>680</v>
      </c>
      <c r="F2106" s="378"/>
      <c r="G2106" s="378"/>
      <c r="H2106" s="376" t="s">
        <v>2978</v>
      </c>
      <c r="I2106" s="338" t="s">
        <v>5589</v>
      </c>
      <c r="J2106" s="383" t="str">
        <f>iferror(vlookup(H2106,Actors!$A$2:$D$472,4,false),"")</f>
        <v>Pot</v>
      </c>
      <c r="K2106" s="384" t="s">
        <v>21</v>
      </c>
      <c r="L2106" s="376" t="s">
        <v>8584</v>
      </c>
      <c r="M2106" s="381" t="str">
        <f>iferror(vlookup(A2106,Variables!$F$2:$G$2762,2,false),"")</f>
        <v/>
      </c>
      <c r="N2106" s="385" t="s">
        <v>1059</v>
      </c>
    </row>
    <row r="2107">
      <c r="A2107" s="375" t="s">
        <v>7974</v>
      </c>
      <c r="B2107" s="376" t="s">
        <v>64</v>
      </c>
      <c r="C2107" s="377" t="str">
        <f>iferror(vlookup(B2107,Maps!$A$2:$B$111,2,false),"")</f>
        <v>Bottom of the Well</v>
      </c>
      <c r="D2107" s="376" t="s">
        <v>14</v>
      </c>
      <c r="E2107" s="376" t="s">
        <v>680</v>
      </c>
      <c r="F2107" s="378"/>
      <c r="G2107" s="378"/>
      <c r="H2107" s="376" t="s">
        <v>2978</v>
      </c>
      <c r="I2107" s="338" t="s">
        <v>5589</v>
      </c>
      <c r="J2107" s="383" t="str">
        <f>iferror(vlookup(H2107,Actors!$A$2:$D$472,4,false),"")</f>
        <v>Pot</v>
      </c>
      <c r="K2107" s="384" t="s">
        <v>21</v>
      </c>
      <c r="L2107" s="376" t="s">
        <v>7975</v>
      </c>
      <c r="M2107" s="381" t="str">
        <f>iferror(vlookup(A2107,Variables!$F$2:$G$2762,2,false),"")</f>
        <v/>
      </c>
      <c r="N2107" s="385" t="s">
        <v>1059</v>
      </c>
    </row>
    <row r="2108">
      <c r="A2108" s="375" t="s">
        <v>8358</v>
      </c>
      <c r="B2108" s="376" t="s">
        <v>64</v>
      </c>
      <c r="C2108" s="377" t="str">
        <f>iferror(vlookup(B2108,Maps!$A$2:$B$111,2,false),"")</f>
        <v>Bottom of the Well</v>
      </c>
      <c r="D2108" s="376" t="s">
        <v>14</v>
      </c>
      <c r="E2108" s="376" t="s">
        <v>680</v>
      </c>
      <c r="F2108" s="378"/>
      <c r="G2108" s="378"/>
      <c r="H2108" s="376" t="s">
        <v>2978</v>
      </c>
      <c r="I2108" s="338" t="s">
        <v>5589</v>
      </c>
      <c r="J2108" s="383" t="str">
        <f>iferror(vlookup(H2108,Actors!$A$2:$D$472,4,false),"")</f>
        <v>Pot</v>
      </c>
      <c r="K2108" s="384" t="s">
        <v>21</v>
      </c>
      <c r="L2108" s="376" t="s">
        <v>8359</v>
      </c>
      <c r="M2108" s="381" t="str">
        <f>iferror(vlookup(A2108,Variables!$F$2:$G$2762,2,false),"")</f>
        <v/>
      </c>
      <c r="N2108" s="385" t="s">
        <v>1059</v>
      </c>
    </row>
    <row r="2109">
      <c r="A2109" s="375" t="s">
        <v>8416</v>
      </c>
      <c r="B2109" s="376" t="s">
        <v>64</v>
      </c>
      <c r="C2109" s="377" t="str">
        <f>iferror(vlookup(B2109,Maps!$A$2:$B$111,2,false),"")</f>
        <v>Bottom of the Well</v>
      </c>
      <c r="D2109" s="376" t="s">
        <v>14</v>
      </c>
      <c r="E2109" s="376" t="s">
        <v>680</v>
      </c>
      <c r="F2109" s="378"/>
      <c r="G2109" s="378"/>
      <c r="H2109" s="376" t="s">
        <v>2978</v>
      </c>
      <c r="I2109" s="338" t="s">
        <v>5589</v>
      </c>
      <c r="J2109" s="383" t="str">
        <f>iferror(vlookup(H2109,Actors!$A$2:$D$472,4,false),"")</f>
        <v>Pot</v>
      </c>
      <c r="K2109" s="384" t="s">
        <v>21</v>
      </c>
      <c r="L2109" s="376" t="s">
        <v>8417</v>
      </c>
      <c r="M2109" s="381" t="str">
        <f>iferror(vlookup(A2109,Variables!$F$2:$G$2762,2,false),"")</f>
        <v/>
      </c>
      <c r="N2109" s="385" t="s">
        <v>1059</v>
      </c>
    </row>
    <row r="2110">
      <c r="A2110" s="375" t="s">
        <v>8585</v>
      </c>
      <c r="B2110" s="376" t="s">
        <v>64</v>
      </c>
      <c r="C2110" s="377" t="str">
        <f>iferror(vlookup(B2110,Maps!$A$2:$B$111,2,false),"")</f>
        <v>Bottom of the Well</v>
      </c>
      <c r="D2110" s="376" t="s">
        <v>14</v>
      </c>
      <c r="E2110" s="376" t="s">
        <v>680</v>
      </c>
      <c r="F2110" s="378"/>
      <c r="G2110" s="378"/>
      <c r="H2110" s="376" t="s">
        <v>2978</v>
      </c>
      <c r="I2110" s="338" t="s">
        <v>5589</v>
      </c>
      <c r="J2110" s="383" t="str">
        <f>iferror(vlookup(H2110,Actors!$A$2:$D$472,4,false),"")</f>
        <v>Pot</v>
      </c>
      <c r="K2110" s="384" t="s">
        <v>21</v>
      </c>
      <c r="L2110" s="376" t="s">
        <v>8586</v>
      </c>
      <c r="M2110" s="381" t="str">
        <f>iferror(vlookup(A2110,Variables!$F$2:$G$2762,2,false),"")</f>
        <v/>
      </c>
      <c r="N2110" s="385" t="s">
        <v>1059</v>
      </c>
    </row>
    <row r="2111">
      <c r="A2111" s="375" t="s">
        <v>8587</v>
      </c>
      <c r="B2111" s="376" t="s">
        <v>64</v>
      </c>
      <c r="C2111" s="377" t="str">
        <f>iferror(vlookup(B2111,Maps!$A$2:$B$111,2,false),"")</f>
        <v>Bottom of the Well</v>
      </c>
      <c r="D2111" s="376" t="s">
        <v>14</v>
      </c>
      <c r="E2111" s="376" t="s">
        <v>680</v>
      </c>
      <c r="F2111" s="378"/>
      <c r="G2111" s="378"/>
      <c r="H2111" s="376" t="s">
        <v>2978</v>
      </c>
      <c r="I2111" s="338" t="s">
        <v>5589</v>
      </c>
      <c r="J2111" s="383" t="str">
        <f>iferror(vlookup(H2111,Actors!$A$2:$D$472,4,false),"")</f>
        <v>Pot</v>
      </c>
      <c r="K2111" s="384" t="s">
        <v>21</v>
      </c>
      <c r="L2111" s="376" t="s">
        <v>8588</v>
      </c>
      <c r="M2111" s="381" t="str">
        <f>iferror(vlookup(A2111,Variables!$F$2:$G$2762,2,false),"")</f>
        <v/>
      </c>
      <c r="N2111" s="385" t="s">
        <v>1059</v>
      </c>
    </row>
    <row r="2112">
      <c r="A2112" s="375" t="s">
        <v>8589</v>
      </c>
      <c r="B2112" s="376" t="s">
        <v>64</v>
      </c>
      <c r="C2112" s="377" t="str">
        <f>iferror(vlookup(B2112,Maps!$A$2:$B$111,2,false),"")</f>
        <v>Bottom of the Well</v>
      </c>
      <c r="D2112" s="376" t="s">
        <v>14</v>
      </c>
      <c r="E2112" s="376" t="s">
        <v>680</v>
      </c>
      <c r="F2112" s="378"/>
      <c r="G2112" s="378"/>
      <c r="H2112" s="376" t="s">
        <v>2978</v>
      </c>
      <c r="I2112" s="338" t="s">
        <v>5589</v>
      </c>
      <c r="J2112" s="383" t="str">
        <f>iferror(vlookup(H2112,Actors!$A$2:$D$472,4,false),"")</f>
        <v>Pot</v>
      </c>
      <c r="K2112" s="384" t="s">
        <v>21</v>
      </c>
      <c r="L2112" s="376" t="s">
        <v>8590</v>
      </c>
      <c r="M2112" s="381" t="str">
        <f>iferror(vlookup(A2112,Variables!$F$2:$G$2762,2,false),"")</f>
        <v/>
      </c>
      <c r="N2112" s="385" t="s">
        <v>1059</v>
      </c>
    </row>
    <row r="2113">
      <c r="A2113" s="375" t="s">
        <v>8591</v>
      </c>
      <c r="B2113" s="376" t="s">
        <v>64</v>
      </c>
      <c r="C2113" s="377" t="str">
        <f>iferror(vlookup(B2113,Maps!$A$2:$B$111,2,false),"")</f>
        <v>Bottom of the Well</v>
      </c>
      <c r="D2113" s="376" t="s">
        <v>14</v>
      </c>
      <c r="E2113" s="376" t="s">
        <v>680</v>
      </c>
      <c r="F2113" s="378"/>
      <c r="G2113" s="378"/>
      <c r="H2113" s="376" t="s">
        <v>2978</v>
      </c>
      <c r="I2113" s="338" t="s">
        <v>5589</v>
      </c>
      <c r="J2113" s="383" t="str">
        <f>iferror(vlookup(H2113,Actors!$A$2:$D$472,4,false),"")</f>
        <v>Pot</v>
      </c>
      <c r="K2113" s="384" t="s">
        <v>21</v>
      </c>
      <c r="L2113" s="376" t="s">
        <v>8592</v>
      </c>
      <c r="M2113" s="381" t="str">
        <f>iferror(vlookup(A2113,Variables!$F$2:$G$2762,2,false),"")</f>
        <v/>
      </c>
      <c r="N2113" s="385" t="s">
        <v>1059</v>
      </c>
    </row>
    <row r="2114">
      <c r="A2114" s="375" t="s">
        <v>7259</v>
      </c>
      <c r="B2114" s="376" t="s">
        <v>64</v>
      </c>
      <c r="C2114" s="377" t="str">
        <f>iferror(vlookup(B2114,Maps!$A$2:$B$111,2,false),"")</f>
        <v>Bottom of the Well</v>
      </c>
      <c r="D2114" s="376" t="s">
        <v>14</v>
      </c>
      <c r="E2114" s="376" t="s">
        <v>680</v>
      </c>
      <c r="F2114" s="378"/>
      <c r="G2114" s="378"/>
      <c r="H2114" s="376" t="s">
        <v>2978</v>
      </c>
      <c r="I2114" s="338" t="s">
        <v>5589</v>
      </c>
      <c r="J2114" s="383" t="str">
        <f>iferror(vlookup(H2114,Actors!$A$2:$D$472,4,false),"")</f>
        <v>Pot</v>
      </c>
      <c r="K2114" s="384" t="s">
        <v>21</v>
      </c>
      <c r="L2114" s="376" t="s">
        <v>7260</v>
      </c>
      <c r="M2114" s="381" t="str">
        <f>iferror(vlookup(A2114,Variables!$F$2:$G$2762,2,false),"")</f>
        <v/>
      </c>
      <c r="N2114" s="385" t="s">
        <v>1059</v>
      </c>
    </row>
    <row r="2115">
      <c r="A2115" s="386" t="s">
        <v>8393</v>
      </c>
      <c r="B2115" s="387" t="s">
        <v>64</v>
      </c>
      <c r="C2115" s="388" t="str">
        <f>iferror(vlookup(B2115,Maps!$A$2:$B$111,2,false),"")</f>
        <v>Bottom of the Well</v>
      </c>
      <c r="D2115" s="387" t="s">
        <v>14</v>
      </c>
      <c r="E2115" s="387" t="s">
        <v>682</v>
      </c>
      <c r="F2115" s="389"/>
      <c r="G2115" s="389"/>
      <c r="H2115" s="387" t="s">
        <v>2782</v>
      </c>
      <c r="I2115" s="390" t="s">
        <v>5261</v>
      </c>
      <c r="J2115" s="391" t="str">
        <f>iferror(vlookup(H2115,Actors!$A$2:$D$472,4,false),"")</f>
        <v>Redead &amp; Gibdo</v>
      </c>
      <c r="K2115" s="387" t="s">
        <v>854</v>
      </c>
      <c r="L2115" s="387" t="s">
        <v>4889</v>
      </c>
      <c r="M2115" s="392" t="str">
        <f>iferror(vlookup(A2115,Variables!$F$2:$G$2762,2,false),"")</f>
        <v>Gibdo (Standing)</v>
      </c>
      <c r="N2115" s="389" t="s">
        <v>1059</v>
      </c>
    </row>
    <row r="2116">
      <c r="A2116" s="386" t="s">
        <v>7075</v>
      </c>
      <c r="B2116" s="387" t="s">
        <v>64</v>
      </c>
      <c r="C2116" s="388" t="str">
        <f>iferror(vlookup(B2116,Maps!$A$2:$B$111,2,false),"")</f>
        <v>Bottom of the Well</v>
      </c>
      <c r="D2116" s="387" t="s">
        <v>14</v>
      </c>
      <c r="E2116" s="387" t="s">
        <v>682</v>
      </c>
      <c r="F2116" s="389"/>
      <c r="G2116" s="389"/>
      <c r="H2116" s="387" t="s">
        <v>104</v>
      </c>
      <c r="I2116" s="390" t="s">
        <v>5146</v>
      </c>
      <c r="J2116" s="391" t="str">
        <f>iferror(vlookup(H2116,Actors!$A$2:$D$472,4,false),"")</f>
        <v>Torch Stand (Generic)</v>
      </c>
      <c r="K2116" s="387" t="s">
        <v>2818</v>
      </c>
      <c r="L2116" s="387" t="s">
        <v>7076</v>
      </c>
      <c r="M2116" s="392" t="str">
        <f>iferror(vlookup(A2116,Variables!$F$2:$G$2762,2,false),"")</f>
        <v>Wooden Torch (Lit)</v>
      </c>
      <c r="N2116" s="389" t="s">
        <v>1059</v>
      </c>
    </row>
    <row r="2117">
      <c r="A2117" s="386" t="s">
        <v>8593</v>
      </c>
      <c r="B2117" s="387" t="s">
        <v>64</v>
      </c>
      <c r="C2117" s="388" t="str">
        <f>iferror(vlookup(B2117,Maps!$A$2:$B$111,2,false),"")</f>
        <v>Bottom of the Well</v>
      </c>
      <c r="D2117" s="387" t="s">
        <v>14</v>
      </c>
      <c r="E2117" s="387" t="s">
        <v>682</v>
      </c>
      <c r="F2117" s="389"/>
      <c r="G2117" s="389"/>
      <c r="H2117" s="387" t="s">
        <v>159</v>
      </c>
      <c r="I2117" s="395" t="s">
        <v>4967</v>
      </c>
      <c r="J2117" s="391" t="str">
        <f>iferror(vlookup(H2117,Actors!$A$2:$D$472,4,false),"")</f>
        <v>Collectible Items (Visible)</v>
      </c>
      <c r="K2117" s="387" t="s">
        <v>12</v>
      </c>
      <c r="L2117" s="387" t="s">
        <v>2978</v>
      </c>
      <c r="M2117" s="392" t="str">
        <f>iferror(vlookup(A2117,Variables!$F$2:$G$2762,2,false),"")</f>
        <v>Small Key</v>
      </c>
      <c r="N2117" s="389" t="s">
        <v>1059</v>
      </c>
    </row>
    <row r="2118">
      <c r="A2118" s="386" t="s">
        <v>8594</v>
      </c>
      <c r="B2118" s="387" t="s">
        <v>64</v>
      </c>
      <c r="C2118" s="388" t="str">
        <f>iferror(vlookup(B2118,Maps!$A$2:$B$111,2,false),"")</f>
        <v>Bottom of the Well</v>
      </c>
      <c r="D2118" s="387" t="s">
        <v>14</v>
      </c>
      <c r="E2118" s="387" t="s">
        <v>682</v>
      </c>
      <c r="F2118" s="389"/>
      <c r="G2118" s="389"/>
      <c r="H2118" s="387" t="s">
        <v>104</v>
      </c>
      <c r="I2118" s="390" t="s">
        <v>5146</v>
      </c>
      <c r="J2118" s="391" t="str">
        <f>iferror(vlookup(H2118,Actors!$A$2:$D$472,4,false),"")</f>
        <v>Torch Stand (Generic)</v>
      </c>
      <c r="K2118" s="387" t="s">
        <v>2818</v>
      </c>
      <c r="L2118" s="387" t="s">
        <v>8595</v>
      </c>
      <c r="M2118" s="392" t="str">
        <f>iferror(vlookup(A2118,Variables!$F$2:$G$2762,2,false),"")</f>
        <v>Stick Torch (Unlit)</v>
      </c>
      <c r="N2118" s="389" t="s">
        <v>1059</v>
      </c>
    </row>
    <row r="2119">
      <c r="A2119" s="386" t="s">
        <v>8596</v>
      </c>
      <c r="B2119" s="387" t="s">
        <v>64</v>
      </c>
      <c r="C2119" s="388" t="str">
        <f>iferror(vlookup(B2119,Maps!$A$2:$B$111,2,false),"")</f>
        <v>Bottom of the Well</v>
      </c>
      <c r="D2119" s="387" t="s">
        <v>14</v>
      </c>
      <c r="E2119" s="387" t="s">
        <v>682</v>
      </c>
      <c r="F2119" s="389"/>
      <c r="G2119" s="389"/>
      <c r="H2119" s="387" t="s">
        <v>2862</v>
      </c>
      <c r="I2119" s="390" t="s">
        <v>5381</v>
      </c>
      <c r="J2119" s="284" t="str">
        <f>iferror(vlookup(H2119,Actors!$A$2:$D$472,4,false),"")</f>
        <v>Shadow Temple Coffin Lid</v>
      </c>
      <c r="K2119" s="393" t="s">
        <v>876</v>
      </c>
      <c r="L2119" s="387" t="s">
        <v>3371</v>
      </c>
      <c r="M2119" s="392" t="str">
        <f>iferror(vlookup(A2119,Variables!$F$2:$G$2762,2,false),"")</f>
        <v/>
      </c>
      <c r="N2119" s="394" t="s">
        <v>1059</v>
      </c>
    </row>
    <row r="2120">
      <c r="A2120" s="386" t="s">
        <v>8597</v>
      </c>
      <c r="B2120" s="387" t="s">
        <v>64</v>
      </c>
      <c r="C2120" s="388" t="str">
        <f>iferror(vlookup(B2120,Maps!$A$2:$B$111,2,false),"")</f>
        <v>Bottom of the Well</v>
      </c>
      <c r="D2120" s="387" t="s">
        <v>14</v>
      </c>
      <c r="E2120" s="387" t="s">
        <v>682</v>
      </c>
      <c r="F2120" s="389"/>
      <c r="G2120" s="389"/>
      <c r="H2120" s="387" t="s">
        <v>104</v>
      </c>
      <c r="I2120" s="390" t="s">
        <v>5146</v>
      </c>
      <c r="J2120" s="391" t="str">
        <f>iferror(vlookup(H2120,Actors!$A$2:$D$472,4,false),"")</f>
        <v>Torch Stand (Generic)</v>
      </c>
      <c r="K2120" s="387" t="s">
        <v>2818</v>
      </c>
      <c r="L2120" s="387" t="s">
        <v>8598</v>
      </c>
      <c r="M2120" s="392" t="str">
        <f>iferror(vlookup(A2120,Variables!$F$2:$G$2762,2,false),"")</f>
        <v>Stick Torch (Unlit)</v>
      </c>
      <c r="N2120" s="389" t="s">
        <v>1059</v>
      </c>
    </row>
    <row r="2121">
      <c r="A2121" s="386" t="s">
        <v>8599</v>
      </c>
      <c r="B2121" s="387" t="s">
        <v>64</v>
      </c>
      <c r="C2121" s="388" t="str">
        <f>iferror(vlookup(B2121,Maps!$A$2:$B$111,2,false),"")</f>
        <v>Bottom of the Well</v>
      </c>
      <c r="D2121" s="387" t="s">
        <v>14</v>
      </c>
      <c r="E2121" s="387" t="s">
        <v>682</v>
      </c>
      <c r="F2121" s="389"/>
      <c r="G2121" s="389"/>
      <c r="H2121" s="387" t="s">
        <v>2862</v>
      </c>
      <c r="I2121" s="390" t="s">
        <v>5381</v>
      </c>
      <c r="J2121" s="284" t="str">
        <f>iferror(vlookup(H2121,Actors!$A$2:$D$472,4,false),"")</f>
        <v>Shadow Temple Coffin Lid</v>
      </c>
      <c r="K2121" s="393" t="s">
        <v>876</v>
      </c>
      <c r="L2121" s="387" t="s">
        <v>117</v>
      </c>
      <c r="M2121" s="392" t="str">
        <f>iferror(vlookup(A2121,Variables!$F$2:$G$2762,2,false),"")</f>
        <v/>
      </c>
      <c r="N2121" s="394" t="s">
        <v>1059</v>
      </c>
    </row>
    <row r="2122">
      <c r="A2122" s="386" t="s">
        <v>8600</v>
      </c>
      <c r="B2122" s="387" t="s">
        <v>64</v>
      </c>
      <c r="C2122" s="388" t="str">
        <f>iferror(vlookup(B2122,Maps!$A$2:$B$111,2,false),"")</f>
        <v>Bottom of the Well</v>
      </c>
      <c r="D2122" s="387" t="s">
        <v>14</v>
      </c>
      <c r="E2122" s="387" t="s">
        <v>682</v>
      </c>
      <c r="F2122" s="389"/>
      <c r="G2122" s="389"/>
      <c r="H2122" s="387" t="s">
        <v>104</v>
      </c>
      <c r="I2122" s="390" t="s">
        <v>5146</v>
      </c>
      <c r="J2122" s="391" t="str">
        <f>iferror(vlookup(H2122,Actors!$A$2:$D$472,4,false),"")</f>
        <v>Torch Stand (Generic)</v>
      </c>
      <c r="K2122" s="387" t="s">
        <v>2818</v>
      </c>
      <c r="L2122" s="387" t="s">
        <v>8601</v>
      </c>
      <c r="M2122" s="392" t="str">
        <f>iferror(vlookup(A2122,Variables!$F$2:$G$2762,2,false),"")</f>
        <v>Stick Torch (Unlit)</v>
      </c>
      <c r="N2122" s="389" t="s">
        <v>1059</v>
      </c>
    </row>
    <row r="2123">
      <c r="A2123" s="386" t="s">
        <v>8602</v>
      </c>
      <c r="B2123" s="387" t="s">
        <v>64</v>
      </c>
      <c r="C2123" s="388" t="str">
        <f>iferror(vlookup(B2123,Maps!$A$2:$B$111,2,false),"")</f>
        <v>Bottom of the Well</v>
      </c>
      <c r="D2123" s="387" t="s">
        <v>14</v>
      </c>
      <c r="E2123" s="387" t="s">
        <v>682</v>
      </c>
      <c r="F2123" s="389"/>
      <c r="G2123" s="389"/>
      <c r="H2123" s="387" t="s">
        <v>2862</v>
      </c>
      <c r="I2123" s="390" t="s">
        <v>5381</v>
      </c>
      <c r="J2123" s="284" t="str">
        <f>iferror(vlookup(H2123,Actors!$A$2:$D$472,4,false),"")</f>
        <v>Shadow Temple Coffin Lid</v>
      </c>
      <c r="K2123" s="393" t="s">
        <v>876</v>
      </c>
      <c r="L2123" s="387" t="s">
        <v>2977</v>
      </c>
      <c r="M2123" s="392" t="str">
        <f>iferror(vlookup(A2123,Variables!$F$2:$G$2762,2,false),"")</f>
        <v/>
      </c>
      <c r="N2123" s="394" t="s">
        <v>1059</v>
      </c>
    </row>
    <row r="2124">
      <c r="A2124" s="386" t="s">
        <v>8603</v>
      </c>
      <c r="B2124" s="387" t="s">
        <v>64</v>
      </c>
      <c r="C2124" s="388" t="str">
        <f>iferror(vlookup(B2124,Maps!$A$2:$B$111,2,false),"")</f>
        <v>Bottom of the Well</v>
      </c>
      <c r="D2124" s="387" t="s">
        <v>14</v>
      </c>
      <c r="E2124" s="387" t="s">
        <v>682</v>
      </c>
      <c r="F2124" s="389"/>
      <c r="G2124" s="389"/>
      <c r="H2124" s="387" t="s">
        <v>104</v>
      </c>
      <c r="I2124" s="390" t="s">
        <v>5146</v>
      </c>
      <c r="J2124" s="391" t="str">
        <f>iferror(vlookup(H2124,Actors!$A$2:$D$472,4,false),"")</f>
        <v>Torch Stand (Generic)</v>
      </c>
      <c r="K2124" s="387" t="s">
        <v>2818</v>
      </c>
      <c r="L2124" s="387" t="s">
        <v>8604</v>
      </c>
      <c r="M2124" s="392" t="str">
        <f>iferror(vlookup(A2124,Variables!$F$2:$G$2762,2,false),"")</f>
        <v>Stick Torch (Unlit)</v>
      </c>
      <c r="N2124" s="389" t="s">
        <v>1059</v>
      </c>
    </row>
    <row r="2125">
      <c r="A2125" s="386" t="s">
        <v>8605</v>
      </c>
      <c r="B2125" s="387" t="s">
        <v>64</v>
      </c>
      <c r="C2125" s="388" t="str">
        <f>iferror(vlookup(B2125,Maps!$A$2:$B$111,2,false),"")</f>
        <v>Bottom of the Well</v>
      </c>
      <c r="D2125" s="387" t="s">
        <v>14</v>
      </c>
      <c r="E2125" s="387" t="s">
        <v>682</v>
      </c>
      <c r="F2125" s="389"/>
      <c r="G2125" s="389"/>
      <c r="H2125" s="387" t="s">
        <v>2862</v>
      </c>
      <c r="I2125" s="390" t="s">
        <v>5381</v>
      </c>
      <c r="J2125" s="284" t="str">
        <f>iferror(vlookup(H2125,Actors!$A$2:$D$472,4,false),"")</f>
        <v>Shadow Temple Coffin Lid</v>
      </c>
      <c r="K2125" s="393" t="s">
        <v>876</v>
      </c>
      <c r="L2125" s="387" t="s">
        <v>3374</v>
      </c>
      <c r="M2125" s="392" t="str">
        <f>iferror(vlookup(A2125,Variables!$F$2:$G$2762,2,false),"")</f>
        <v/>
      </c>
      <c r="N2125" s="394" t="s">
        <v>1059</v>
      </c>
    </row>
    <row r="2126">
      <c r="A2126" s="386" t="s">
        <v>8606</v>
      </c>
      <c r="B2126" s="387" t="s">
        <v>64</v>
      </c>
      <c r="C2126" s="388" t="str">
        <f>iferror(vlookup(B2126,Maps!$A$2:$B$111,2,false),"")</f>
        <v>Bottom of the Well</v>
      </c>
      <c r="D2126" s="387" t="s">
        <v>14</v>
      </c>
      <c r="E2126" s="387" t="s">
        <v>682</v>
      </c>
      <c r="F2126" s="389"/>
      <c r="G2126" s="389"/>
      <c r="H2126" s="387" t="s">
        <v>104</v>
      </c>
      <c r="I2126" s="390" t="s">
        <v>5146</v>
      </c>
      <c r="J2126" s="391" t="str">
        <f>iferror(vlookup(H2126,Actors!$A$2:$D$472,4,false),"")</f>
        <v>Torch Stand (Generic)</v>
      </c>
      <c r="K2126" s="387" t="s">
        <v>2818</v>
      </c>
      <c r="L2126" s="387" t="s">
        <v>8607</v>
      </c>
      <c r="M2126" s="392" t="str">
        <f>iferror(vlookup(A2126,Variables!$F$2:$G$2762,2,false),"")</f>
        <v>Stick Torch (Unlit)</v>
      </c>
      <c r="N2126" s="389" t="s">
        <v>1059</v>
      </c>
    </row>
    <row r="2127">
      <c r="A2127" s="386" t="s">
        <v>8608</v>
      </c>
      <c r="B2127" s="387" t="s">
        <v>64</v>
      </c>
      <c r="C2127" s="388" t="str">
        <f>iferror(vlookup(B2127,Maps!$A$2:$B$111,2,false),"")</f>
        <v>Bottom of the Well</v>
      </c>
      <c r="D2127" s="387" t="s">
        <v>14</v>
      </c>
      <c r="E2127" s="387" t="s">
        <v>682</v>
      </c>
      <c r="F2127" s="389"/>
      <c r="G2127" s="389"/>
      <c r="H2127" s="387" t="s">
        <v>2862</v>
      </c>
      <c r="I2127" s="390" t="s">
        <v>5381</v>
      </c>
      <c r="J2127" s="284" t="str">
        <f>iferror(vlookup(H2127,Actors!$A$2:$D$472,4,false),"")</f>
        <v>Shadow Temple Coffin Lid</v>
      </c>
      <c r="K2127" s="393" t="s">
        <v>876</v>
      </c>
      <c r="L2127" s="387" t="s">
        <v>3376</v>
      </c>
      <c r="M2127" s="392" t="str">
        <f>iferror(vlookup(A2127,Variables!$F$2:$G$2762,2,false),"")</f>
        <v/>
      </c>
      <c r="N2127" s="394" t="s">
        <v>1059</v>
      </c>
    </row>
    <row r="2128">
      <c r="A2128" s="386" t="s">
        <v>8609</v>
      </c>
      <c r="B2128" s="387" t="s">
        <v>64</v>
      </c>
      <c r="C2128" s="388" t="str">
        <f>iferror(vlookup(B2128,Maps!$A$2:$B$111,2,false),"")</f>
        <v>Bottom of the Well</v>
      </c>
      <c r="D2128" s="387" t="s">
        <v>14</v>
      </c>
      <c r="E2128" s="387" t="s">
        <v>682</v>
      </c>
      <c r="F2128" s="389"/>
      <c r="G2128" s="389"/>
      <c r="H2128" s="387" t="s">
        <v>159</v>
      </c>
      <c r="I2128" s="395" t="s">
        <v>4967</v>
      </c>
      <c r="J2128" s="391" t="str">
        <f>iferror(vlookup(H2128,Actors!$A$2:$D$472,4,false),"")</f>
        <v>Collectible Items (Visible)</v>
      </c>
      <c r="K2128" s="387" t="s">
        <v>12</v>
      </c>
      <c r="L2128" s="387" t="s">
        <v>8610</v>
      </c>
      <c r="M2128" s="392" t="str">
        <f>iferror(vlookup(A2128,Variables!$F$2:$G$2762,2,false),"")</f>
        <v>Recovery Heart</v>
      </c>
      <c r="N2128" s="389" t="s">
        <v>1059</v>
      </c>
    </row>
    <row r="2129">
      <c r="A2129" s="386" t="s">
        <v>8451</v>
      </c>
      <c r="B2129" s="387" t="s">
        <v>64</v>
      </c>
      <c r="C2129" s="388" t="str">
        <f>iferror(vlookup(B2129,Maps!$A$2:$B$111,2,false),"")</f>
        <v>Bottom of the Well</v>
      </c>
      <c r="D2129" s="387" t="s">
        <v>14</v>
      </c>
      <c r="E2129" s="387" t="s">
        <v>682</v>
      </c>
      <c r="F2129" s="389"/>
      <c r="G2129" s="389"/>
      <c r="H2129" s="387" t="s">
        <v>159</v>
      </c>
      <c r="I2129" s="395" t="s">
        <v>4967</v>
      </c>
      <c r="J2129" s="391" t="str">
        <f>iferror(vlookup(H2129,Actors!$A$2:$D$472,4,false),"")</f>
        <v>Collectible Items (Visible)</v>
      </c>
      <c r="K2129" s="387" t="s">
        <v>12</v>
      </c>
      <c r="L2129" s="387" t="s">
        <v>8452</v>
      </c>
      <c r="M2129" s="392" t="str">
        <f>iferror(vlookup(A2129,Variables!$F$2:$G$2762,2,false),"")</f>
        <v>Recovery Heart</v>
      </c>
      <c r="N2129" s="389" t="s">
        <v>1059</v>
      </c>
    </row>
    <row r="2130">
      <c r="A2130" s="375" t="s">
        <v>7158</v>
      </c>
      <c r="B2130" s="376" t="s">
        <v>64</v>
      </c>
      <c r="C2130" s="377" t="str">
        <f>iferror(vlookup(B2130,Maps!$A$2:$B$111,2,false),"")</f>
        <v>Bottom of the Well</v>
      </c>
      <c r="D2130" s="376" t="s">
        <v>14</v>
      </c>
      <c r="E2130" s="376" t="s">
        <v>684</v>
      </c>
      <c r="F2130" s="378"/>
      <c r="G2130" s="378"/>
      <c r="H2130" s="376" t="s">
        <v>144</v>
      </c>
      <c r="I2130" s="338" t="s">
        <v>4961</v>
      </c>
      <c r="J2130" s="379" t="str">
        <f>iferror(vlookup(H2130,Actors!$A$2:$D$472,4,false),"")</f>
        <v>Keese</v>
      </c>
      <c r="K2130" s="376" t="s">
        <v>103</v>
      </c>
      <c r="L2130" s="376" t="s">
        <v>12</v>
      </c>
      <c r="M2130" s="381" t="str">
        <f>iferror(vlookup(A2130,Variables!$F$2:$G$2762,2,false),"")</f>
        <v>Fire Keese</v>
      </c>
      <c r="N2130" s="378" t="s">
        <v>1059</v>
      </c>
    </row>
    <row r="2131">
      <c r="A2131" s="375" t="s">
        <v>7158</v>
      </c>
      <c r="B2131" s="376" t="s">
        <v>64</v>
      </c>
      <c r="C2131" s="377" t="str">
        <f>iferror(vlookup(B2131,Maps!$A$2:$B$111,2,false),"")</f>
        <v>Bottom of the Well</v>
      </c>
      <c r="D2131" s="376" t="s">
        <v>14</v>
      </c>
      <c r="E2131" s="376" t="s">
        <v>684</v>
      </c>
      <c r="F2131" s="378"/>
      <c r="G2131" s="378"/>
      <c r="H2131" s="376" t="s">
        <v>144</v>
      </c>
      <c r="I2131" s="338" t="s">
        <v>4961</v>
      </c>
      <c r="J2131" s="379" t="str">
        <f>iferror(vlookup(H2131,Actors!$A$2:$D$472,4,false),"")</f>
        <v>Keese</v>
      </c>
      <c r="K2131" s="376" t="s">
        <v>103</v>
      </c>
      <c r="L2131" s="376" t="s">
        <v>12</v>
      </c>
      <c r="M2131" s="381" t="str">
        <f>iferror(vlookup(A2131,Variables!$F$2:$G$2762,2,false),"")</f>
        <v>Fire Keese</v>
      </c>
      <c r="N2131" s="378" t="s">
        <v>1059</v>
      </c>
    </row>
    <row r="2132">
      <c r="A2132" s="375" t="s">
        <v>7158</v>
      </c>
      <c r="B2132" s="376" t="s">
        <v>64</v>
      </c>
      <c r="C2132" s="377" t="str">
        <f>iferror(vlookup(B2132,Maps!$A$2:$B$111,2,false),"")</f>
        <v>Bottom of the Well</v>
      </c>
      <c r="D2132" s="376" t="s">
        <v>14</v>
      </c>
      <c r="E2132" s="376" t="s">
        <v>684</v>
      </c>
      <c r="F2132" s="378"/>
      <c r="G2132" s="378"/>
      <c r="H2132" s="376" t="s">
        <v>144</v>
      </c>
      <c r="I2132" s="338" t="s">
        <v>4961</v>
      </c>
      <c r="J2132" s="379" t="str">
        <f>iferror(vlookup(H2132,Actors!$A$2:$D$472,4,false),"")</f>
        <v>Keese</v>
      </c>
      <c r="K2132" s="376" t="s">
        <v>103</v>
      </c>
      <c r="L2132" s="376" t="s">
        <v>12</v>
      </c>
      <c r="M2132" s="381" t="str">
        <f>iferror(vlookup(A2132,Variables!$F$2:$G$2762,2,false),"")</f>
        <v>Fire Keese</v>
      </c>
      <c r="N2132" s="378" t="s">
        <v>1059</v>
      </c>
    </row>
    <row r="2133">
      <c r="A2133" s="375" t="s">
        <v>8611</v>
      </c>
      <c r="B2133" s="376" t="s">
        <v>64</v>
      </c>
      <c r="C2133" s="377" t="str">
        <f>iferror(vlookup(B2133,Maps!$A$2:$B$111,2,false),"")</f>
        <v>Bottom of the Well</v>
      </c>
      <c r="D2133" s="376" t="s">
        <v>14</v>
      </c>
      <c r="E2133" s="376" t="s">
        <v>684</v>
      </c>
      <c r="F2133" s="378"/>
      <c r="G2133" s="378"/>
      <c r="H2133" s="376" t="s">
        <v>2830</v>
      </c>
      <c r="I2133" s="338" t="s">
        <v>5339</v>
      </c>
      <c r="J2133" s="383" t="str">
        <f>iferror(vlookup(H2133,Actors!$A$2:$D$472,4,false),"")</f>
        <v/>
      </c>
      <c r="K2133" s="384" t="s">
        <v>21</v>
      </c>
      <c r="L2133" s="376" t="s">
        <v>21</v>
      </c>
      <c r="M2133" s="381" t="str">
        <f>iferror(vlookup(A2133,Variables!$F$2:$G$2762,2,false),"")</f>
        <v/>
      </c>
      <c r="N2133" s="385" t="s">
        <v>1059</v>
      </c>
    </row>
    <row r="2134">
      <c r="A2134" s="375" t="s">
        <v>7160</v>
      </c>
      <c r="B2134" s="376" t="s">
        <v>64</v>
      </c>
      <c r="C2134" s="377" t="str">
        <f>iferror(vlookup(B2134,Maps!$A$2:$B$111,2,false),"")</f>
        <v>Bottom of the Well</v>
      </c>
      <c r="D2134" s="376" t="s">
        <v>14</v>
      </c>
      <c r="E2134" s="376" t="s">
        <v>684</v>
      </c>
      <c r="F2134" s="378"/>
      <c r="G2134" s="378"/>
      <c r="H2134" s="376" t="s">
        <v>2772</v>
      </c>
      <c r="I2134" s="338" t="s">
        <v>5244</v>
      </c>
      <c r="J2134" s="379" t="str">
        <f>iferror(vlookup(H2134,Actors!$A$2:$D$472,4,false),"")</f>
        <v>Beamos</v>
      </c>
      <c r="K2134" s="376" t="s">
        <v>2774</v>
      </c>
      <c r="L2134" s="376" t="s">
        <v>4507</v>
      </c>
      <c r="M2134" s="381" t="str">
        <f>iferror(vlookup(A2134,Variables!$F$2:$G$2762,2,false),"")</f>
        <v/>
      </c>
      <c r="N2134" s="378" t="s">
        <v>1059</v>
      </c>
    </row>
    <row r="2135">
      <c r="A2135" s="375" t="s">
        <v>7175</v>
      </c>
      <c r="B2135" s="376" t="s">
        <v>64</v>
      </c>
      <c r="C2135" s="377" t="str">
        <f>iferror(vlookup(B2135,Maps!$A$2:$B$111,2,false),"")</f>
        <v>Bottom of the Well</v>
      </c>
      <c r="D2135" s="376" t="s">
        <v>14</v>
      </c>
      <c r="E2135" s="376" t="s">
        <v>684</v>
      </c>
      <c r="F2135" s="378"/>
      <c r="G2135" s="378"/>
      <c r="H2135" s="376" t="s">
        <v>82</v>
      </c>
      <c r="I2135" s="338" t="s">
        <v>4934</v>
      </c>
      <c r="J2135" s="379" t="str">
        <f>iferror(vlookup(H2135,Actors!$A$2:$D$472,4,false),"")</f>
        <v>Treasure Chest</v>
      </c>
      <c r="K2135" s="376" t="s">
        <v>110</v>
      </c>
      <c r="L2135" s="376" t="s">
        <v>7176</v>
      </c>
      <c r="M2135" s="381" t="str">
        <f>iferror(vlookup(A2135,Variables!$F$2:$G$2762,2,false),"")</f>
        <v>Small Chest - Deku Shield</v>
      </c>
      <c r="N2135" s="378" t="s">
        <v>1059</v>
      </c>
    </row>
    <row r="2136">
      <c r="A2136" s="375" t="s">
        <v>8612</v>
      </c>
      <c r="B2136" s="376" t="s">
        <v>64</v>
      </c>
      <c r="C2136" s="377" t="str">
        <f>iferror(vlookup(B2136,Maps!$A$2:$B$111,2,false),"")</f>
        <v>Bottom of the Well</v>
      </c>
      <c r="D2136" s="376" t="s">
        <v>14</v>
      </c>
      <c r="E2136" s="376" t="s">
        <v>684</v>
      </c>
      <c r="F2136" s="378"/>
      <c r="G2136" s="378"/>
      <c r="H2136" s="376" t="s">
        <v>2978</v>
      </c>
      <c r="I2136" s="338" t="s">
        <v>5589</v>
      </c>
      <c r="J2136" s="383" t="str">
        <f>iferror(vlookup(H2136,Actors!$A$2:$D$472,4,false),"")</f>
        <v>Pot</v>
      </c>
      <c r="K2136" s="384" t="s">
        <v>21</v>
      </c>
      <c r="L2136" s="376" t="s">
        <v>8613</v>
      </c>
      <c r="M2136" s="381" t="str">
        <f>iferror(vlookup(A2136,Variables!$F$2:$G$2762,2,false),"")</f>
        <v/>
      </c>
      <c r="N2136" s="385" t="s">
        <v>1059</v>
      </c>
    </row>
    <row r="2137">
      <c r="A2137" s="386" t="s">
        <v>8377</v>
      </c>
      <c r="B2137" s="387" t="s">
        <v>64</v>
      </c>
      <c r="C2137" s="388" t="str">
        <f>iferror(vlookup(B2137,Maps!$A$2:$B$111,2,false),"")</f>
        <v>Bottom of the Well</v>
      </c>
      <c r="D2137" s="387" t="s">
        <v>14</v>
      </c>
      <c r="E2137" s="387" t="s">
        <v>686</v>
      </c>
      <c r="F2137" s="389"/>
      <c r="G2137" s="389"/>
      <c r="H2137" s="387" t="s">
        <v>2819</v>
      </c>
      <c r="I2137" s="390" t="s">
        <v>5315</v>
      </c>
      <c r="J2137" s="391" t="str">
        <f>iferror(vlookup(H2137,Actors!$A$2:$D$472,4,false),"")</f>
        <v>Dead Hand's Hands</v>
      </c>
      <c r="K2137" s="387" t="s">
        <v>2820</v>
      </c>
      <c r="L2137" s="387" t="s">
        <v>7164</v>
      </c>
      <c r="M2137" s="392" t="str">
        <f>iferror(vlookup(A2137,Variables!$F$2:$G$2762,2,false),"")</f>
        <v>Dead Hand's Hands</v>
      </c>
      <c r="N2137" s="389" t="s">
        <v>1059</v>
      </c>
    </row>
    <row r="2138">
      <c r="A2138" s="386" t="s">
        <v>8377</v>
      </c>
      <c r="B2138" s="387" t="s">
        <v>64</v>
      </c>
      <c r="C2138" s="388" t="str">
        <f>iferror(vlookup(B2138,Maps!$A$2:$B$111,2,false),"")</f>
        <v>Bottom of the Well</v>
      </c>
      <c r="D2138" s="387" t="s">
        <v>14</v>
      </c>
      <c r="E2138" s="387" t="s">
        <v>686</v>
      </c>
      <c r="F2138" s="389"/>
      <c r="G2138" s="389"/>
      <c r="H2138" s="387" t="s">
        <v>2819</v>
      </c>
      <c r="I2138" s="390" t="s">
        <v>5315</v>
      </c>
      <c r="J2138" s="391" t="str">
        <f>iferror(vlookup(H2138,Actors!$A$2:$D$472,4,false),"")</f>
        <v>Dead Hand's Hands</v>
      </c>
      <c r="K2138" s="387" t="s">
        <v>2820</v>
      </c>
      <c r="L2138" s="387" t="s">
        <v>7164</v>
      </c>
      <c r="M2138" s="392" t="str">
        <f>iferror(vlookup(A2138,Variables!$F$2:$G$2762,2,false),"")</f>
        <v>Dead Hand's Hands</v>
      </c>
      <c r="N2138" s="389" t="s">
        <v>1059</v>
      </c>
    </row>
    <row r="2139">
      <c r="A2139" s="386" t="s">
        <v>8377</v>
      </c>
      <c r="B2139" s="387" t="s">
        <v>64</v>
      </c>
      <c r="C2139" s="388" t="str">
        <f>iferror(vlookup(B2139,Maps!$A$2:$B$111,2,false),"")</f>
        <v>Bottom of the Well</v>
      </c>
      <c r="D2139" s="387" t="s">
        <v>14</v>
      </c>
      <c r="E2139" s="387" t="s">
        <v>686</v>
      </c>
      <c r="F2139" s="389"/>
      <c r="G2139" s="389"/>
      <c r="H2139" s="387" t="s">
        <v>2819</v>
      </c>
      <c r="I2139" s="390" t="s">
        <v>5315</v>
      </c>
      <c r="J2139" s="391" t="str">
        <f>iferror(vlookup(H2139,Actors!$A$2:$D$472,4,false),"")</f>
        <v>Dead Hand's Hands</v>
      </c>
      <c r="K2139" s="387" t="s">
        <v>2820</v>
      </c>
      <c r="L2139" s="387" t="s">
        <v>7164</v>
      </c>
      <c r="M2139" s="392" t="str">
        <f>iferror(vlookup(A2139,Variables!$F$2:$G$2762,2,false),"")</f>
        <v>Dead Hand's Hands</v>
      </c>
      <c r="N2139" s="389" t="s">
        <v>1059</v>
      </c>
    </row>
    <row r="2140">
      <c r="A2140" s="386" t="s">
        <v>8377</v>
      </c>
      <c r="B2140" s="387" t="s">
        <v>64</v>
      </c>
      <c r="C2140" s="388" t="str">
        <f>iferror(vlookup(B2140,Maps!$A$2:$B$111,2,false),"")</f>
        <v>Bottom of the Well</v>
      </c>
      <c r="D2140" s="387" t="s">
        <v>14</v>
      </c>
      <c r="E2140" s="387" t="s">
        <v>686</v>
      </c>
      <c r="F2140" s="389"/>
      <c r="G2140" s="389"/>
      <c r="H2140" s="387" t="s">
        <v>2819</v>
      </c>
      <c r="I2140" s="390" t="s">
        <v>5315</v>
      </c>
      <c r="J2140" s="391" t="str">
        <f>iferror(vlookup(H2140,Actors!$A$2:$D$472,4,false),"")</f>
        <v>Dead Hand's Hands</v>
      </c>
      <c r="K2140" s="387" t="s">
        <v>2820</v>
      </c>
      <c r="L2140" s="387" t="s">
        <v>7164</v>
      </c>
      <c r="M2140" s="392" t="str">
        <f>iferror(vlookup(A2140,Variables!$F$2:$G$2762,2,false),"")</f>
        <v>Dead Hand's Hands</v>
      </c>
      <c r="N2140" s="389" t="s">
        <v>1059</v>
      </c>
    </row>
    <row r="2141">
      <c r="A2141" s="386" t="s">
        <v>8378</v>
      </c>
      <c r="B2141" s="387" t="s">
        <v>64</v>
      </c>
      <c r="C2141" s="388" t="str">
        <f>iferror(vlookup(B2141,Maps!$A$2:$B$111,2,false),"")</f>
        <v>Bottom of the Well</v>
      </c>
      <c r="D2141" s="387" t="s">
        <v>14</v>
      </c>
      <c r="E2141" s="387" t="s">
        <v>686</v>
      </c>
      <c r="F2141" s="389"/>
      <c r="G2141" s="389"/>
      <c r="H2141" s="387" t="s">
        <v>2818</v>
      </c>
      <c r="I2141" s="390" t="s">
        <v>5313</v>
      </c>
      <c r="J2141" s="391" t="str">
        <f>iferror(vlookup(H2141,Actors!$A$2:$D$472,4,false),"")</f>
        <v>Dead Hand</v>
      </c>
      <c r="K2141" s="387" t="s">
        <v>2820</v>
      </c>
      <c r="L2141" s="387" t="s">
        <v>7164</v>
      </c>
      <c r="M2141" s="392" t="str">
        <f>iferror(vlookup(A2141,Variables!$F$2:$G$2762,2,false),"")</f>
        <v>Dead Hand</v>
      </c>
      <c r="N2141" s="389" t="s">
        <v>1059</v>
      </c>
    </row>
    <row r="2142">
      <c r="A2142" s="386" t="s">
        <v>8614</v>
      </c>
      <c r="B2142" s="387" t="s">
        <v>64</v>
      </c>
      <c r="C2142" s="388" t="str">
        <f>iferror(vlookup(B2142,Maps!$A$2:$B$111,2,false),"")</f>
        <v>Bottom of the Well</v>
      </c>
      <c r="D2142" s="387" t="s">
        <v>14</v>
      </c>
      <c r="E2142" s="387" t="s">
        <v>686</v>
      </c>
      <c r="F2142" s="389"/>
      <c r="G2142" s="389"/>
      <c r="H2142" s="387" t="s">
        <v>82</v>
      </c>
      <c r="I2142" s="390" t="s">
        <v>4934</v>
      </c>
      <c r="J2142" s="391" t="str">
        <f>iferror(vlookup(H2142,Actors!$A$2:$D$472,4,false),"")</f>
        <v>Treasure Chest</v>
      </c>
      <c r="K2142" s="387" t="s">
        <v>110</v>
      </c>
      <c r="L2142" s="387" t="s">
        <v>8615</v>
      </c>
      <c r="M2142" s="392" t="str">
        <f>iferror(vlookup(A2142,Variables!$F$2:$G$2762,2,false),"")</f>
        <v>Large Chest (Clear Flag) - Lens of Truth</v>
      </c>
      <c r="N2142" s="389" t="s">
        <v>1059</v>
      </c>
    </row>
    <row r="2143">
      <c r="A2143" s="386" t="s">
        <v>8616</v>
      </c>
      <c r="B2143" s="387" t="s">
        <v>64</v>
      </c>
      <c r="C2143" s="388" t="str">
        <f>iferror(vlookup(B2143,Maps!$A$2:$B$111,2,false),"")</f>
        <v>Bottom of the Well</v>
      </c>
      <c r="D2143" s="387" t="s">
        <v>14</v>
      </c>
      <c r="E2143" s="387" t="s">
        <v>686</v>
      </c>
      <c r="F2143" s="389"/>
      <c r="G2143" s="389"/>
      <c r="H2143" s="387" t="s">
        <v>82</v>
      </c>
      <c r="I2143" s="390" t="s">
        <v>4934</v>
      </c>
      <c r="J2143" s="391" t="str">
        <f>iferror(vlookup(H2143,Actors!$A$2:$D$472,4,false),"")</f>
        <v>Treasure Chest</v>
      </c>
      <c r="K2143" s="387" t="s">
        <v>110</v>
      </c>
      <c r="L2143" s="387" t="s">
        <v>8617</v>
      </c>
      <c r="M2143" s="392" t="str">
        <f>iferror(vlookup(A2143,Variables!$F$2:$G$2762,2,false),"")</f>
        <v>Small Chest (Invisible) - Huge Rupee</v>
      </c>
      <c r="N2143" s="389" t="s">
        <v>1059</v>
      </c>
    </row>
    <row r="2144">
      <c r="A2144" s="375" t="s">
        <v>7190</v>
      </c>
      <c r="B2144" s="376" t="s">
        <v>64</v>
      </c>
      <c r="C2144" s="377" t="str">
        <f>iferror(vlookup(B2144,Maps!$A$2:$B$111,2,false),"")</f>
        <v>Bottom of the Well</v>
      </c>
      <c r="D2144" s="376" t="s">
        <v>14</v>
      </c>
      <c r="E2144" s="376" t="s">
        <v>688</v>
      </c>
      <c r="F2144" s="378"/>
      <c r="G2144" s="378"/>
      <c r="H2144" s="376" t="s">
        <v>144</v>
      </c>
      <c r="I2144" s="338" t="s">
        <v>4961</v>
      </c>
      <c r="J2144" s="379" t="str">
        <f>iferror(vlookup(H2144,Actors!$A$2:$D$472,4,false),"")</f>
        <v>Keese</v>
      </c>
      <c r="K2144" s="376" t="s">
        <v>103</v>
      </c>
      <c r="L2144" s="376" t="s">
        <v>35</v>
      </c>
      <c r="M2144" s="381" t="str">
        <f>iferror(vlookup(A2144,Variables!$F$2:$G$2762,2,false),"")</f>
        <v>Roosting Keese</v>
      </c>
      <c r="N2144" s="378" t="s">
        <v>1059</v>
      </c>
    </row>
    <row r="2145">
      <c r="A2145" s="375" t="s">
        <v>7190</v>
      </c>
      <c r="B2145" s="376" t="s">
        <v>64</v>
      </c>
      <c r="C2145" s="377" t="str">
        <f>iferror(vlookup(B2145,Maps!$A$2:$B$111,2,false),"")</f>
        <v>Bottom of the Well</v>
      </c>
      <c r="D2145" s="376" t="s">
        <v>14</v>
      </c>
      <c r="E2145" s="376" t="s">
        <v>688</v>
      </c>
      <c r="F2145" s="378"/>
      <c r="G2145" s="378"/>
      <c r="H2145" s="376" t="s">
        <v>144</v>
      </c>
      <c r="I2145" s="338" t="s">
        <v>4961</v>
      </c>
      <c r="J2145" s="379" t="str">
        <f>iferror(vlookup(H2145,Actors!$A$2:$D$472,4,false),"")</f>
        <v>Keese</v>
      </c>
      <c r="K2145" s="376" t="s">
        <v>103</v>
      </c>
      <c r="L2145" s="376" t="s">
        <v>35</v>
      </c>
      <c r="M2145" s="381" t="str">
        <f>iferror(vlookup(A2145,Variables!$F$2:$G$2762,2,false),"")</f>
        <v>Roosting Keese</v>
      </c>
      <c r="N2145" s="378" t="s">
        <v>1059</v>
      </c>
    </row>
    <row r="2146">
      <c r="A2146" s="375" t="s">
        <v>7190</v>
      </c>
      <c r="B2146" s="376" t="s">
        <v>64</v>
      </c>
      <c r="C2146" s="377" t="str">
        <f>iferror(vlookup(B2146,Maps!$A$2:$B$111,2,false),"")</f>
        <v>Bottom of the Well</v>
      </c>
      <c r="D2146" s="376" t="s">
        <v>14</v>
      </c>
      <c r="E2146" s="376" t="s">
        <v>688</v>
      </c>
      <c r="F2146" s="378"/>
      <c r="G2146" s="378"/>
      <c r="H2146" s="376" t="s">
        <v>144</v>
      </c>
      <c r="I2146" s="338" t="s">
        <v>4961</v>
      </c>
      <c r="J2146" s="379" t="str">
        <f>iferror(vlookup(H2146,Actors!$A$2:$D$472,4,false),"")</f>
        <v>Keese</v>
      </c>
      <c r="K2146" s="376" t="s">
        <v>103</v>
      </c>
      <c r="L2146" s="376" t="s">
        <v>35</v>
      </c>
      <c r="M2146" s="381" t="str">
        <f>iferror(vlookup(A2146,Variables!$F$2:$G$2762,2,false),"")</f>
        <v>Roosting Keese</v>
      </c>
      <c r="N2146" s="378" t="s">
        <v>1059</v>
      </c>
    </row>
    <row r="2147">
      <c r="A2147" s="375" t="s">
        <v>7190</v>
      </c>
      <c r="B2147" s="376" t="s">
        <v>64</v>
      </c>
      <c r="C2147" s="377" t="str">
        <f>iferror(vlookup(B2147,Maps!$A$2:$B$111,2,false),"")</f>
        <v>Bottom of the Well</v>
      </c>
      <c r="D2147" s="376" t="s">
        <v>14</v>
      </c>
      <c r="E2147" s="376" t="s">
        <v>688</v>
      </c>
      <c r="F2147" s="378"/>
      <c r="G2147" s="378"/>
      <c r="H2147" s="376" t="s">
        <v>144</v>
      </c>
      <c r="I2147" s="338" t="s">
        <v>4961</v>
      </c>
      <c r="J2147" s="379" t="str">
        <f>iferror(vlookup(H2147,Actors!$A$2:$D$472,4,false),"")</f>
        <v>Keese</v>
      </c>
      <c r="K2147" s="376" t="s">
        <v>103</v>
      </c>
      <c r="L2147" s="376" t="s">
        <v>35</v>
      </c>
      <c r="M2147" s="381" t="str">
        <f>iferror(vlookup(A2147,Variables!$F$2:$G$2762,2,false),"")</f>
        <v>Roosting Keese</v>
      </c>
      <c r="N2147" s="378" t="s">
        <v>1059</v>
      </c>
    </row>
    <row r="2148">
      <c r="A2148" s="375" t="s">
        <v>8618</v>
      </c>
      <c r="B2148" s="376" t="s">
        <v>64</v>
      </c>
      <c r="C2148" s="377" t="str">
        <f>iferror(vlookup(B2148,Maps!$A$2:$B$111,2,false),"")</f>
        <v>Bottom of the Well</v>
      </c>
      <c r="D2148" s="376" t="s">
        <v>14</v>
      </c>
      <c r="E2148" s="376" t="s">
        <v>688</v>
      </c>
      <c r="F2148" s="378"/>
      <c r="G2148" s="378"/>
      <c r="H2148" s="376" t="s">
        <v>2830</v>
      </c>
      <c r="I2148" s="338" t="s">
        <v>5339</v>
      </c>
      <c r="J2148" s="383" t="str">
        <f>iferror(vlookup(H2148,Actors!$A$2:$D$472,4,false),"")</f>
        <v/>
      </c>
      <c r="K2148" s="384" t="s">
        <v>21</v>
      </c>
      <c r="L2148" s="376" t="s">
        <v>28</v>
      </c>
      <c r="M2148" s="381" t="str">
        <f>iferror(vlookup(A2148,Variables!$F$2:$G$2762,2,false),"")</f>
        <v/>
      </c>
      <c r="N2148" s="385" t="s">
        <v>1059</v>
      </c>
    </row>
    <row r="2149">
      <c r="A2149" s="375" t="s">
        <v>8619</v>
      </c>
      <c r="B2149" s="376" t="s">
        <v>64</v>
      </c>
      <c r="C2149" s="377" t="str">
        <f>iferror(vlookup(B2149,Maps!$A$2:$B$111,2,false),"")</f>
        <v>Bottom of the Well</v>
      </c>
      <c r="D2149" s="376" t="s">
        <v>14</v>
      </c>
      <c r="E2149" s="376" t="s">
        <v>688</v>
      </c>
      <c r="F2149" s="378"/>
      <c r="G2149" s="378"/>
      <c r="H2149" s="376" t="s">
        <v>2788</v>
      </c>
      <c r="I2149" s="338" t="s">
        <v>5273</v>
      </c>
      <c r="J2149" s="379" t="str">
        <f>iferror(vlookup(H2149,Actors!$A$2:$D$472,4,false),"")</f>
        <v>Skullwalltula</v>
      </c>
      <c r="K2149" s="376" t="s">
        <v>265</v>
      </c>
      <c r="L2149" s="376" t="s">
        <v>8620</v>
      </c>
      <c r="M2149" s="381" t="str">
        <f>iferror(vlookup(A2149,Variables!$F$2:$G$2762,2,false),"")</f>
        <v/>
      </c>
      <c r="N2149" s="378" t="s">
        <v>1059</v>
      </c>
    </row>
    <row r="2150">
      <c r="A2150" s="386" t="s">
        <v>7048</v>
      </c>
      <c r="B2150" s="387" t="s">
        <v>64</v>
      </c>
      <c r="C2150" s="388" t="str">
        <f>iferror(vlookup(B2150,Maps!$A$2:$B$111,2,false),"")</f>
        <v>Bottom of the Well</v>
      </c>
      <c r="D2150" s="387" t="s">
        <v>14</v>
      </c>
      <c r="E2150" s="387" t="s">
        <v>690</v>
      </c>
      <c r="F2150" s="389"/>
      <c r="G2150" s="389"/>
      <c r="H2150" s="387" t="s">
        <v>43</v>
      </c>
      <c r="I2150" s="390" t="s">
        <v>5120</v>
      </c>
      <c r="J2150" s="391" t="str">
        <f>iferror(vlookup(H2150,Actors!$A$2:$D$472,4,false),"")</f>
        <v>Deku Baba</v>
      </c>
      <c r="K2150" s="387" t="s">
        <v>398</v>
      </c>
      <c r="L2150" s="387" t="s">
        <v>12</v>
      </c>
      <c r="M2150" s="392" t="str">
        <f>iferror(vlookup(A2150,Variables!$F$2:$G$2762,2,false),"")</f>
        <v>Deku Baba</v>
      </c>
      <c r="N2150" s="389" t="s">
        <v>1059</v>
      </c>
    </row>
    <row r="2151">
      <c r="A2151" s="386" t="s">
        <v>8621</v>
      </c>
      <c r="B2151" s="387" t="s">
        <v>64</v>
      </c>
      <c r="C2151" s="388" t="str">
        <f>iferror(vlookup(B2151,Maps!$A$2:$B$111,2,false),"")</f>
        <v>Bottom of the Well</v>
      </c>
      <c r="D2151" s="387" t="s">
        <v>14</v>
      </c>
      <c r="E2151" s="387" t="s">
        <v>690</v>
      </c>
      <c r="F2151" s="389"/>
      <c r="G2151" s="389"/>
      <c r="H2151" s="387" t="s">
        <v>2788</v>
      </c>
      <c r="I2151" s="390" t="s">
        <v>5273</v>
      </c>
      <c r="J2151" s="391" t="str">
        <f>iferror(vlookup(H2151,Actors!$A$2:$D$472,4,false),"")</f>
        <v>Skullwalltula</v>
      </c>
      <c r="K2151" s="387" t="s">
        <v>265</v>
      </c>
      <c r="L2151" s="387" t="s">
        <v>8622</v>
      </c>
      <c r="M2151" s="392" t="str">
        <f>iferror(vlookup(A2151,Variables!$F$2:$G$2762,2,false),"")</f>
        <v/>
      </c>
      <c r="N2151" s="389" t="s">
        <v>1059</v>
      </c>
    </row>
    <row r="2152">
      <c r="A2152" s="386" t="s">
        <v>8623</v>
      </c>
      <c r="B2152" s="387" t="s">
        <v>64</v>
      </c>
      <c r="C2152" s="388" t="str">
        <f>iferror(vlookup(B2152,Maps!$A$2:$B$111,2,false),"")</f>
        <v>Bottom of the Well</v>
      </c>
      <c r="D2152" s="387" t="s">
        <v>14</v>
      </c>
      <c r="E2152" s="387" t="s">
        <v>690</v>
      </c>
      <c r="F2152" s="389"/>
      <c r="G2152" s="389"/>
      <c r="H2152" s="387" t="s">
        <v>2997</v>
      </c>
      <c r="I2152" s="390" t="s">
        <v>5623</v>
      </c>
      <c r="J2152" s="284" t="str">
        <f>iferror(vlookup(H2152,Actors!$A$2:$D$472,4,false),"")</f>
        <v>Flying Pot</v>
      </c>
      <c r="K2152" s="393" t="s">
        <v>35</v>
      </c>
      <c r="L2152" s="387" t="s">
        <v>2841</v>
      </c>
      <c r="M2152" s="392" t="str">
        <f>iferror(vlookup(A2152,Variables!$F$2:$G$2762,2,false),"")</f>
        <v/>
      </c>
      <c r="N2152" s="394" t="s">
        <v>1059</v>
      </c>
    </row>
    <row r="2153">
      <c r="A2153" s="386" t="s">
        <v>8168</v>
      </c>
      <c r="B2153" s="387" t="s">
        <v>64</v>
      </c>
      <c r="C2153" s="388" t="str">
        <f>iferror(vlookup(B2153,Maps!$A$2:$B$111,2,false),"")</f>
        <v>Bottom of the Well</v>
      </c>
      <c r="D2153" s="387" t="s">
        <v>14</v>
      </c>
      <c r="E2153" s="387" t="s">
        <v>690</v>
      </c>
      <c r="F2153" s="389"/>
      <c r="G2153" s="389"/>
      <c r="H2153" s="387" t="s">
        <v>2997</v>
      </c>
      <c r="I2153" s="390" t="s">
        <v>5623</v>
      </c>
      <c r="J2153" s="284" t="str">
        <f>iferror(vlookup(H2153,Actors!$A$2:$D$472,4,false),"")</f>
        <v>Flying Pot</v>
      </c>
      <c r="K2153" s="393" t="s">
        <v>35</v>
      </c>
      <c r="L2153" s="387" t="s">
        <v>2940</v>
      </c>
      <c r="M2153" s="392" t="str">
        <f>iferror(vlookup(A2153,Variables!$F$2:$G$2762,2,false),"")</f>
        <v/>
      </c>
      <c r="N2153" s="394" t="s">
        <v>1059</v>
      </c>
    </row>
    <row r="2154">
      <c r="A2154" s="386" t="s">
        <v>8624</v>
      </c>
      <c r="B2154" s="387" t="s">
        <v>64</v>
      </c>
      <c r="C2154" s="388" t="str">
        <f>iferror(vlookup(B2154,Maps!$A$2:$B$111,2,false),"")</f>
        <v>Bottom of the Well</v>
      </c>
      <c r="D2154" s="387" t="s">
        <v>14</v>
      </c>
      <c r="E2154" s="387" t="s">
        <v>690</v>
      </c>
      <c r="F2154" s="389"/>
      <c r="G2154" s="389"/>
      <c r="H2154" s="387" t="s">
        <v>2997</v>
      </c>
      <c r="I2154" s="390" t="s">
        <v>5623</v>
      </c>
      <c r="J2154" s="284" t="str">
        <f>iferror(vlookup(H2154,Actors!$A$2:$D$472,4,false),"")</f>
        <v>Flying Pot</v>
      </c>
      <c r="K2154" s="393" t="s">
        <v>35</v>
      </c>
      <c r="L2154" s="387" t="s">
        <v>4102</v>
      </c>
      <c r="M2154" s="392" t="str">
        <f>iferror(vlookup(A2154,Variables!$F$2:$G$2762,2,false),"")</f>
        <v/>
      </c>
      <c r="N2154" s="394" t="s">
        <v>1059</v>
      </c>
    </row>
    <row r="2155">
      <c r="A2155" s="417"/>
      <c r="B2155" s="418"/>
      <c r="C2155" s="419" t="str">
        <f>iferror(vlookup(B2155,Maps!$A$2:$B$111,2,false),"")</f>
        <v/>
      </c>
      <c r="D2155" s="418"/>
      <c r="E2155" s="418"/>
      <c r="F2155" s="420"/>
      <c r="G2155" s="420"/>
      <c r="H2155" s="418"/>
      <c r="I2155" s="421"/>
      <c r="J2155" s="422"/>
      <c r="K2155" s="423"/>
      <c r="L2155" s="418"/>
      <c r="M2155" s="424"/>
      <c r="N2155" s="425"/>
    </row>
    <row r="2156">
      <c r="A2156" s="397" t="s">
        <v>7039</v>
      </c>
      <c r="B2156" s="398" t="s">
        <v>71</v>
      </c>
      <c r="C2156" s="399" t="str">
        <f>iferror(vlookup(B2156,Maps!$A$2:$B$111,2,false),"")</f>
        <v>Ice Cavern</v>
      </c>
      <c r="D2156" s="398" t="s">
        <v>14</v>
      </c>
      <c r="E2156" s="398" t="s">
        <v>1606</v>
      </c>
      <c r="F2156" s="400"/>
      <c r="G2156" s="400"/>
      <c r="H2156" s="398" t="s">
        <v>259</v>
      </c>
      <c r="I2156" s="401" t="s">
        <v>4990</v>
      </c>
      <c r="J2156" s="402" t="str">
        <f>iferror(vlookup(H2156,Actors!$A$2:$D$472,4,false),"")</f>
        <v>Room Transition Plane</v>
      </c>
      <c r="K2156" s="398" t="s">
        <v>21</v>
      </c>
      <c r="L2156" s="398" t="s">
        <v>3064</v>
      </c>
      <c r="M2156" s="403" t="str">
        <f>iferror(vlookup(A2156,Variables!$F$2:$G$2762,2,false),"")</f>
        <v/>
      </c>
      <c r="N2156" s="400" t="s">
        <v>1059</v>
      </c>
    </row>
    <row r="2157">
      <c r="A2157" s="375" t="s">
        <v>7039</v>
      </c>
      <c r="B2157" s="376" t="s">
        <v>71</v>
      </c>
      <c r="C2157" s="377" t="str">
        <f>iferror(vlookup(B2157,Maps!$A$2:$B$111,2,false),"")</f>
        <v>Ice Cavern</v>
      </c>
      <c r="D2157" s="376" t="s">
        <v>14</v>
      </c>
      <c r="E2157" s="376" t="s">
        <v>1606</v>
      </c>
      <c r="F2157" s="378"/>
      <c r="G2157" s="378"/>
      <c r="H2157" s="376" t="s">
        <v>259</v>
      </c>
      <c r="I2157" s="338" t="s">
        <v>4990</v>
      </c>
      <c r="J2157" s="379" t="str">
        <f>iferror(vlookup(H2157,Actors!$A$2:$D$472,4,false),"")</f>
        <v>Room Transition Plane</v>
      </c>
      <c r="K2157" s="376" t="s">
        <v>21</v>
      </c>
      <c r="L2157" s="376" t="s">
        <v>3064</v>
      </c>
      <c r="M2157" s="381" t="str">
        <f>iferror(vlookup(A2157,Variables!$F$2:$G$2762,2,false),"")</f>
        <v/>
      </c>
      <c r="N2157" s="378" t="s">
        <v>1059</v>
      </c>
    </row>
    <row r="2158">
      <c r="A2158" s="375" t="s">
        <v>7039</v>
      </c>
      <c r="B2158" s="376" t="s">
        <v>71</v>
      </c>
      <c r="C2158" s="377" t="str">
        <f>iferror(vlookup(B2158,Maps!$A$2:$B$111,2,false),"")</f>
        <v>Ice Cavern</v>
      </c>
      <c r="D2158" s="376" t="s">
        <v>14</v>
      </c>
      <c r="E2158" s="376" t="s">
        <v>1606</v>
      </c>
      <c r="F2158" s="378"/>
      <c r="G2158" s="378"/>
      <c r="H2158" s="376" t="s">
        <v>259</v>
      </c>
      <c r="I2158" s="338" t="s">
        <v>4990</v>
      </c>
      <c r="J2158" s="379" t="str">
        <f>iferror(vlookup(H2158,Actors!$A$2:$D$472,4,false),"")</f>
        <v>Room Transition Plane</v>
      </c>
      <c r="K2158" s="376" t="s">
        <v>21</v>
      </c>
      <c r="L2158" s="376" t="s">
        <v>3064</v>
      </c>
      <c r="M2158" s="381" t="str">
        <f>iferror(vlookup(A2158,Variables!$F$2:$G$2762,2,false),"")</f>
        <v/>
      </c>
      <c r="N2158" s="378" t="s">
        <v>1059</v>
      </c>
    </row>
    <row r="2159">
      <c r="A2159" s="375" t="s">
        <v>7039</v>
      </c>
      <c r="B2159" s="376" t="s">
        <v>71</v>
      </c>
      <c r="C2159" s="377" t="str">
        <f>iferror(vlookup(B2159,Maps!$A$2:$B$111,2,false),"")</f>
        <v>Ice Cavern</v>
      </c>
      <c r="D2159" s="376" t="s">
        <v>14</v>
      </c>
      <c r="E2159" s="376" t="s">
        <v>1606</v>
      </c>
      <c r="F2159" s="378"/>
      <c r="G2159" s="378"/>
      <c r="H2159" s="376" t="s">
        <v>259</v>
      </c>
      <c r="I2159" s="338" t="s">
        <v>4990</v>
      </c>
      <c r="J2159" s="379" t="str">
        <f>iferror(vlookup(H2159,Actors!$A$2:$D$472,4,false),"")</f>
        <v>Room Transition Plane</v>
      </c>
      <c r="K2159" s="376" t="s">
        <v>21</v>
      </c>
      <c r="L2159" s="376" t="s">
        <v>3064</v>
      </c>
      <c r="M2159" s="381" t="str">
        <f>iferror(vlookup(A2159,Variables!$F$2:$G$2762,2,false),"")</f>
        <v/>
      </c>
      <c r="N2159" s="378" t="s">
        <v>1059</v>
      </c>
    </row>
    <row r="2160">
      <c r="A2160" s="375" t="s">
        <v>7039</v>
      </c>
      <c r="B2160" s="376" t="s">
        <v>71</v>
      </c>
      <c r="C2160" s="377" t="str">
        <f>iferror(vlookup(B2160,Maps!$A$2:$B$111,2,false),"")</f>
        <v>Ice Cavern</v>
      </c>
      <c r="D2160" s="376" t="s">
        <v>14</v>
      </c>
      <c r="E2160" s="376" t="s">
        <v>1606</v>
      </c>
      <c r="F2160" s="378"/>
      <c r="G2160" s="378"/>
      <c r="H2160" s="376" t="s">
        <v>259</v>
      </c>
      <c r="I2160" s="338" t="s">
        <v>4990</v>
      </c>
      <c r="J2160" s="379" t="str">
        <f>iferror(vlookup(H2160,Actors!$A$2:$D$472,4,false),"")</f>
        <v>Room Transition Plane</v>
      </c>
      <c r="K2160" s="376" t="s">
        <v>21</v>
      </c>
      <c r="L2160" s="376" t="s">
        <v>3064</v>
      </c>
      <c r="M2160" s="381" t="str">
        <f>iferror(vlookup(A2160,Variables!$F$2:$G$2762,2,false),"")</f>
        <v/>
      </c>
      <c r="N2160" s="378" t="s">
        <v>1059</v>
      </c>
    </row>
    <row r="2161">
      <c r="A2161" s="375" t="s">
        <v>7039</v>
      </c>
      <c r="B2161" s="376" t="s">
        <v>71</v>
      </c>
      <c r="C2161" s="377" t="str">
        <f>iferror(vlookup(B2161,Maps!$A$2:$B$111,2,false),"")</f>
        <v>Ice Cavern</v>
      </c>
      <c r="D2161" s="376" t="s">
        <v>14</v>
      </c>
      <c r="E2161" s="376" t="s">
        <v>1606</v>
      </c>
      <c r="F2161" s="378"/>
      <c r="G2161" s="378"/>
      <c r="H2161" s="376" t="s">
        <v>259</v>
      </c>
      <c r="I2161" s="338" t="s">
        <v>4990</v>
      </c>
      <c r="J2161" s="379" t="str">
        <f>iferror(vlookup(H2161,Actors!$A$2:$D$472,4,false),"")</f>
        <v>Room Transition Plane</v>
      </c>
      <c r="K2161" s="376" t="s">
        <v>21</v>
      </c>
      <c r="L2161" s="376" t="s">
        <v>3064</v>
      </c>
      <c r="M2161" s="381" t="str">
        <f>iferror(vlookup(A2161,Variables!$F$2:$G$2762,2,false),"")</f>
        <v/>
      </c>
      <c r="N2161" s="378" t="s">
        <v>1059</v>
      </c>
    </row>
    <row r="2162">
      <c r="A2162" s="375" t="s">
        <v>7039</v>
      </c>
      <c r="B2162" s="376" t="s">
        <v>71</v>
      </c>
      <c r="C2162" s="377" t="str">
        <f>iferror(vlookup(B2162,Maps!$A$2:$B$111,2,false),"")</f>
        <v>Ice Cavern</v>
      </c>
      <c r="D2162" s="376" t="s">
        <v>14</v>
      </c>
      <c r="E2162" s="376" t="s">
        <v>1606</v>
      </c>
      <c r="F2162" s="378"/>
      <c r="G2162" s="378"/>
      <c r="H2162" s="376" t="s">
        <v>259</v>
      </c>
      <c r="I2162" s="338" t="s">
        <v>4990</v>
      </c>
      <c r="J2162" s="379" t="str">
        <f>iferror(vlookup(H2162,Actors!$A$2:$D$472,4,false),"")</f>
        <v>Room Transition Plane</v>
      </c>
      <c r="K2162" s="376" t="s">
        <v>21</v>
      </c>
      <c r="L2162" s="376" t="s">
        <v>3064</v>
      </c>
      <c r="M2162" s="381" t="str">
        <f>iferror(vlookup(A2162,Variables!$F$2:$G$2762,2,false),"")</f>
        <v/>
      </c>
      <c r="N2162" s="378" t="s">
        <v>1059</v>
      </c>
    </row>
    <row r="2163">
      <c r="A2163" s="375" t="s">
        <v>7039</v>
      </c>
      <c r="B2163" s="376" t="s">
        <v>71</v>
      </c>
      <c r="C2163" s="377" t="str">
        <f>iferror(vlookup(B2163,Maps!$A$2:$B$111,2,false),"")</f>
        <v>Ice Cavern</v>
      </c>
      <c r="D2163" s="376" t="s">
        <v>14</v>
      </c>
      <c r="E2163" s="376" t="s">
        <v>1606</v>
      </c>
      <c r="F2163" s="378"/>
      <c r="G2163" s="378"/>
      <c r="H2163" s="376" t="s">
        <v>259</v>
      </c>
      <c r="I2163" s="338" t="s">
        <v>4990</v>
      </c>
      <c r="J2163" s="379" t="str">
        <f>iferror(vlookup(H2163,Actors!$A$2:$D$472,4,false),"")</f>
        <v>Room Transition Plane</v>
      </c>
      <c r="K2163" s="376" t="s">
        <v>21</v>
      </c>
      <c r="L2163" s="376" t="s">
        <v>3064</v>
      </c>
      <c r="M2163" s="381" t="str">
        <f>iferror(vlookup(A2163,Variables!$F$2:$G$2762,2,false),"")</f>
        <v/>
      </c>
      <c r="N2163" s="378" t="s">
        <v>1059</v>
      </c>
    </row>
    <row r="2164">
      <c r="A2164" s="375" t="s">
        <v>7039</v>
      </c>
      <c r="B2164" s="376" t="s">
        <v>71</v>
      </c>
      <c r="C2164" s="377" t="str">
        <f>iferror(vlookup(B2164,Maps!$A$2:$B$111,2,false),"")</f>
        <v>Ice Cavern</v>
      </c>
      <c r="D2164" s="376" t="s">
        <v>14</v>
      </c>
      <c r="E2164" s="376" t="s">
        <v>1606</v>
      </c>
      <c r="F2164" s="378"/>
      <c r="G2164" s="378"/>
      <c r="H2164" s="376" t="s">
        <v>259</v>
      </c>
      <c r="I2164" s="338" t="s">
        <v>4990</v>
      </c>
      <c r="J2164" s="379" t="str">
        <f>iferror(vlookup(H2164,Actors!$A$2:$D$472,4,false),"")</f>
        <v>Room Transition Plane</v>
      </c>
      <c r="K2164" s="376" t="s">
        <v>21</v>
      </c>
      <c r="L2164" s="376" t="s">
        <v>3064</v>
      </c>
      <c r="M2164" s="381" t="str">
        <f>iferror(vlookup(A2164,Variables!$F$2:$G$2762,2,false),"")</f>
        <v/>
      </c>
      <c r="N2164" s="378" t="s">
        <v>1059</v>
      </c>
    </row>
    <row r="2165">
      <c r="A2165" s="375" t="s">
        <v>7039</v>
      </c>
      <c r="B2165" s="376" t="s">
        <v>71</v>
      </c>
      <c r="C2165" s="377" t="str">
        <f>iferror(vlookup(B2165,Maps!$A$2:$B$111,2,false),"")</f>
        <v>Ice Cavern</v>
      </c>
      <c r="D2165" s="376" t="s">
        <v>14</v>
      </c>
      <c r="E2165" s="376" t="s">
        <v>1606</v>
      </c>
      <c r="F2165" s="378"/>
      <c r="G2165" s="378"/>
      <c r="H2165" s="376" t="s">
        <v>259</v>
      </c>
      <c r="I2165" s="338" t="s">
        <v>4990</v>
      </c>
      <c r="J2165" s="379" t="str">
        <f>iferror(vlookup(H2165,Actors!$A$2:$D$472,4,false),"")</f>
        <v>Room Transition Plane</v>
      </c>
      <c r="K2165" s="376" t="s">
        <v>21</v>
      </c>
      <c r="L2165" s="376" t="s">
        <v>3064</v>
      </c>
      <c r="M2165" s="381" t="str">
        <f>iferror(vlookup(A2165,Variables!$F$2:$G$2762,2,false),"")</f>
        <v/>
      </c>
      <c r="N2165" s="378" t="s">
        <v>1059</v>
      </c>
    </row>
    <row r="2166">
      <c r="A2166" s="375" t="s">
        <v>7035</v>
      </c>
      <c r="B2166" s="376" t="s">
        <v>71</v>
      </c>
      <c r="C2166" s="377" t="str">
        <f>iferror(vlookup(B2166,Maps!$A$2:$B$111,2,false),"")</f>
        <v>Ice Cavern</v>
      </c>
      <c r="D2166" s="376" t="s">
        <v>14</v>
      </c>
      <c r="E2166" s="376" t="s">
        <v>1606</v>
      </c>
      <c r="F2166" s="378"/>
      <c r="G2166" s="378"/>
      <c r="H2166" s="376" t="s">
        <v>331</v>
      </c>
      <c r="I2166" s="338" t="s">
        <v>5020</v>
      </c>
      <c r="J2166" s="379" t="str">
        <f>iferror(vlookup(H2166,Actors!$A$2:$D$472,4,false),"")</f>
        <v>Door Shutter</v>
      </c>
      <c r="K2166" s="376" t="s">
        <v>21</v>
      </c>
      <c r="L2166" s="376" t="s">
        <v>192</v>
      </c>
      <c r="M2166" s="381" t="str">
        <f>iferror(vlookup(A2166,Variables!$F$2:$G$2762,2,false),"")</f>
        <v>Brown Studded Door - Loads Next Room</v>
      </c>
      <c r="N2166" s="378" t="s">
        <v>1059</v>
      </c>
    </row>
    <row r="2167">
      <c r="A2167" s="375" t="s">
        <v>8625</v>
      </c>
      <c r="B2167" s="376" t="s">
        <v>71</v>
      </c>
      <c r="C2167" s="377" t="str">
        <f>iferror(vlookup(B2167,Maps!$A$2:$B$111,2,false),"")</f>
        <v>Ice Cavern</v>
      </c>
      <c r="D2167" s="376" t="s">
        <v>14</v>
      </c>
      <c r="E2167" s="376" t="s">
        <v>1606</v>
      </c>
      <c r="F2167" s="378"/>
      <c r="G2167" s="378"/>
      <c r="H2167" s="376" t="s">
        <v>331</v>
      </c>
      <c r="I2167" s="338" t="s">
        <v>5020</v>
      </c>
      <c r="J2167" s="379" t="str">
        <f>iferror(vlookup(H2167,Actors!$A$2:$D$472,4,false),"")</f>
        <v>Door Shutter</v>
      </c>
      <c r="K2167" s="376" t="s">
        <v>21</v>
      </c>
      <c r="L2167" s="376" t="s">
        <v>36</v>
      </c>
      <c r="M2167" s="381" t="str">
        <f>iferror(vlookup(A2167,Variables!$F$2:$G$2762,2,false),"")</f>
        <v/>
      </c>
      <c r="N2167" s="378" t="s">
        <v>1059</v>
      </c>
    </row>
    <row r="2168">
      <c r="A2168" s="375" t="s">
        <v>7040</v>
      </c>
      <c r="B2168" s="376" t="s">
        <v>71</v>
      </c>
      <c r="C2168" s="377" t="str">
        <f>iferror(vlookup(B2168,Maps!$A$2:$B$111,2,false),"")</f>
        <v>Ice Cavern</v>
      </c>
      <c r="D2168" s="376" t="s">
        <v>14</v>
      </c>
      <c r="E2168" s="376" t="s">
        <v>1606</v>
      </c>
      <c r="F2168" s="378"/>
      <c r="G2168" s="378"/>
      <c r="H2168" s="376" t="s">
        <v>12</v>
      </c>
      <c r="I2168" s="382" t="s">
        <v>4915</v>
      </c>
      <c r="J2168" s="383" t="str">
        <f>iferror(vlookup(H2168,Actors!$A$2:$D$472,4,false),"")</f>
        <v>Player</v>
      </c>
      <c r="K2168" s="384" t="s">
        <v>12</v>
      </c>
      <c r="L2168" s="376" t="s">
        <v>7041</v>
      </c>
      <c r="M2168" s="381" t="str">
        <f>iferror(vlookup(A2168,Variables!$F$2:$G$2762,2,false),"")</f>
        <v/>
      </c>
      <c r="N2168" s="385" t="s">
        <v>1059</v>
      </c>
    </row>
    <row r="2169">
      <c r="A2169" s="375" t="s">
        <v>7042</v>
      </c>
      <c r="B2169" s="376" t="s">
        <v>71</v>
      </c>
      <c r="C2169" s="377" t="str">
        <f>iferror(vlookup(B2169,Maps!$A$2:$B$111,2,false),"")</f>
        <v>Ice Cavern</v>
      </c>
      <c r="D2169" s="376" t="s">
        <v>14</v>
      </c>
      <c r="E2169" s="376" t="s">
        <v>1606</v>
      </c>
      <c r="F2169" s="378"/>
      <c r="G2169" s="378"/>
      <c r="H2169" s="376" t="s">
        <v>12</v>
      </c>
      <c r="I2169" s="382" t="s">
        <v>4915</v>
      </c>
      <c r="J2169" s="383" t="str">
        <f>iferror(vlookup(H2169,Actors!$A$2:$D$472,4,false),"")</f>
        <v>Player</v>
      </c>
      <c r="K2169" s="384" t="s">
        <v>12</v>
      </c>
      <c r="L2169" s="376" t="s">
        <v>7043</v>
      </c>
      <c r="M2169" s="381" t="str">
        <f>iferror(vlookup(A2169,Variables!$F$2:$G$2762,2,false),"")</f>
        <v/>
      </c>
      <c r="N2169" s="385" t="s">
        <v>1059</v>
      </c>
    </row>
    <row r="2170">
      <c r="A2170" s="375" t="s">
        <v>7039</v>
      </c>
      <c r="B2170" s="376" t="s">
        <v>71</v>
      </c>
      <c r="C2170" s="377" t="str">
        <f>iferror(vlookup(B2170,Maps!$A$2:$B$111,2,false),"")</f>
        <v>Ice Cavern</v>
      </c>
      <c r="D2170" s="376" t="s">
        <v>686</v>
      </c>
      <c r="E2170" s="376" t="s">
        <v>1606</v>
      </c>
      <c r="F2170" s="378"/>
      <c r="G2170" s="378"/>
      <c r="H2170" s="376" t="s">
        <v>259</v>
      </c>
      <c r="I2170" s="338" t="s">
        <v>4990</v>
      </c>
      <c r="J2170" s="379" t="str">
        <f>iferror(vlookup(H2170,Actors!$A$2:$D$472,4,false),"")</f>
        <v>Room Transition Plane</v>
      </c>
      <c r="K2170" s="376" t="s">
        <v>21</v>
      </c>
      <c r="L2170" s="376" t="s">
        <v>3064</v>
      </c>
      <c r="M2170" s="381" t="str">
        <f>iferror(vlookup(A2170,Variables!$F$2:$G$2762,2,false),"")</f>
        <v/>
      </c>
      <c r="N2170" s="378" t="s">
        <v>1059</v>
      </c>
    </row>
    <row r="2171">
      <c r="A2171" s="375" t="s">
        <v>7039</v>
      </c>
      <c r="B2171" s="376" t="s">
        <v>71</v>
      </c>
      <c r="C2171" s="377" t="str">
        <f>iferror(vlookup(B2171,Maps!$A$2:$B$111,2,false),"")</f>
        <v>Ice Cavern</v>
      </c>
      <c r="D2171" s="376" t="s">
        <v>686</v>
      </c>
      <c r="E2171" s="376" t="s">
        <v>1606</v>
      </c>
      <c r="F2171" s="378"/>
      <c r="G2171" s="378"/>
      <c r="H2171" s="376" t="s">
        <v>259</v>
      </c>
      <c r="I2171" s="338" t="s">
        <v>4990</v>
      </c>
      <c r="J2171" s="379" t="str">
        <f>iferror(vlookup(H2171,Actors!$A$2:$D$472,4,false),"")</f>
        <v>Room Transition Plane</v>
      </c>
      <c r="K2171" s="376" t="s">
        <v>21</v>
      </c>
      <c r="L2171" s="376" t="s">
        <v>3064</v>
      </c>
      <c r="M2171" s="381" t="str">
        <f>iferror(vlookup(A2171,Variables!$F$2:$G$2762,2,false),"")</f>
        <v/>
      </c>
      <c r="N2171" s="378" t="s">
        <v>1059</v>
      </c>
    </row>
    <row r="2172">
      <c r="A2172" s="375" t="s">
        <v>7039</v>
      </c>
      <c r="B2172" s="376" t="s">
        <v>71</v>
      </c>
      <c r="C2172" s="377" t="str">
        <f>iferror(vlookup(B2172,Maps!$A$2:$B$111,2,false),"")</f>
        <v>Ice Cavern</v>
      </c>
      <c r="D2172" s="376" t="s">
        <v>686</v>
      </c>
      <c r="E2172" s="376" t="s">
        <v>1606</v>
      </c>
      <c r="F2172" s="378"/>
      <c r="G2172" s="378"/>
      <c r="H2172" s="376" t="s">
        <v>259</v>
      </c>
      <c r="I2172" s="338" t="s">
        <v>4990</v>
      </c>
      <c r="J2172" s="379" t="str">
        <f>iferror(vlookup(H2172,Actors!$A$2:$D$472,4,false),"")</f>
        <v>Room Transition Plane</v>
      </c>
      <c r="K2172" s="376" t="s">
        <v>21</v>
      </c>
      <c r="L2172" s="376" t="s">
        <v>3064</v>
      </c>
      <c r="M2172" s="381" t="str">
        <f>iferror(vlookup(A2172,Variables!$F$2:$G$2762,2,false),"")</f>
        <v/>
      </c>
      <c r="N2172" s="378" t="s">
        <v>1059</v>
      </c>
    </row>
    <row r="2173">
      <c r="A2173" s="375" t="s">
        <v>7039</v>
      </c>
      <c r="B2173" s="376" t="s">
        <v>71</v>
      </c>
      <c r="C2173" s="377" t="str">
        <f>iferror(vlookup(B2173,Maps!$A$2:$B$111,2,false),"")</f>
        <v>Ice Cavern</v>
      </c>
      <c r="D2173" s="376" t="s">
        <v>686</v>
      </c>
      <c r="E2173" s="376" t="s">
        <v>1606</v>
      </c>
      <c r="F2173" s="378"/>
      <c r="G2173" s="378"/>
      <c r="H2173" s="376" t="s">
        <v>259</v>
      </c>
      <c r="I2173" s="338" t="s">
        <v>4990</v>
      </c>
      <c r="J2173" s="379" t="str">
        <f>iferror(vlookup(H2173,Actors!$A$2:$D$472,4,false),"")</f>
        <v>Room Transition Plane</v>
      </c>
      <c r="K2173" s="376" t="s">
        <v>21</v>
      </c>
      <c r="L2173" s="376" t="s">
        <v>3064</v>
      </c>
      <c r="M2173" s="381" t="str">
        <f>iferror(vlookup(A2173,Variables!$F$2:$G$2762,2,false),"")</f>
        <v/>
      </c>
      <c r="N2173" s="378" t="s">
        <v>1059</v>
      </c>
    </row>
    <row r="2174">
      <c r="A2174" s="375" t="s">
        <v>7039</v>
      </c>
      <c r="B2174" s="376" t="s">
        <v>71</v>
      </c>
      <c r="C2174" s="377" t="str">
        <f>iferror(vlookup(B2174,Maps!$A$2:$B$111,2,false),"")</f>
        <v>Ice Cavern</v>
      </c>
      <c r="D2174" s="376" t="s">
        <v>686</v>
      </c>
      <c r="E2174" s="376" t="s">
        <v>1606</v>
      </c>
      <c r="F2174" s="378"/>
      <c r="G2174" s="378"/>
      <c r="H2174" s="376" t="s">
        <v>259</v>
      </c>
      <c r="I2174" s="338" t="s">
        <v>4990</v>
      </c>
      <c r="J2174" s="379" t="str">
        <f>iferror(vlookup(H2174,Actors!$A$2:$D$472,4,false),"")</f>
        <v>Room Transition Plane</v>
      </c>
      <c r="K2174" s="376" t="s">
        <v>21</v>
      </c>
      <c r="L2174" s="376" t="s">
        <v>3064</v>
      </c>
      <c r="M2174" s="381" t="str">
        <f>iferror(vlookup(A2174,Variables!$F$2:$G$2762,2,false),"")</f>
        <v/>
      </c>
      <c r="N2174" s="378" t="s">
        <v>1059</v>
      </c>
    </row>
    <row r="2175">
      <c r="A2175" s="375" t="s">
        <v>7039</v>
      </c>
      <c r="B2175" s="376" t="s">
        <v>71</v>
      </c>
      <c r="C2175" s="377" t="str">
        <f>iferror(vlookup(B2175,Maps!$A$2:$B$111,2,false),"")</f>
        <v>Ice Cavern</v>
      </c>
      <c r="D2175" s="376" t="s">
        <v>686</v>
      </c>
      <c r="E2175" s="376" t="s">
        <v>1606</v>
      </c>
      <c r="F2175" s="378"/>
      <c r="G2175" s="378"/>
      <c r="H2175" s="376" t="s">
        <v>259</v>
      </c>
      <c r="I2175" s="338" t="s">
        <v>4990</v>
      </c>
      <c r="J2175" s="379" t="str">
        <f>iferror(vlookup(H2175,Actors!$A$2:$D$472,4,false),"")</f>
        <v>Room Transition Plane</v>
      </c>
      <c r="K2175" s="376" t="s">
        <v>21</v>
      </c>
      <c r="L2175" s="376" t="s">
        <v>3064</v>
      </c>
      <c r="M2175" s="381" t="str">
        <f>iferror(vlookup(A2175,Variables!$F$2:$G$2762,2,false),"")</f>
        <v/>
      </c>
      <c r="N2175" s="378" t="s">
        <v>1059</v>
      </c>
    </row>
    <row r="2176">
      <c r="A2176" s="375" t="s">
        <v>7039</v>
      </c>
      <c r="B2176" s="376" t="s">
        <v>71</v>
      </c>
      <c r="C2176" s="377" t="str">
        <f>iferror(vlookup(B2176,Maps!$A$2:$B$111,2,false),"")</f>
        <v>Ice Cavern</v>
      </c>
      <c r="D2176" s="376" t="s">
        <v>686</v>
      </c>
      <c r="E2176" s="376" t="s">
        <v>1606</v>
      </c>
      <c r="F2176" s="378"/>
      <c r="G2176" s="378"/>
      <c r="H2176" s="376" t="s">
        <v>259</v>
      </c>
      <c r="I2176" s="338" t="s">
        <v>4990</v>
      </c>
      <c r="J2176" s="379" t="str">
        <f>iferror(vlookup(H2176,Actors!$A$2:$D$472,4,false),"")</f>
        <v>Room Transition Plane</v>
      </c>
      <c r="K2176" s="376" t="s">
        <v>21</v>
      </c>
      <c r="L2176" s="376" t="s">
        <v>3064</v>
      </c>
      <c r="M2176" s="381" t="str">
        <f>iferror(vlookup(A2176,Variables!$F$2:$G$2762,2,false),"")</f>
        <v/>
      </c>
      <c r="N2176" s="378" t="s">
        <v>1059</v>
      </c>
    </row>
    <row r="2177">
      <c r="A2177" s="375" t="s">
        <v>7039</v>
      </c>
      <c r="B2177" s="376" t="s">
        <v>71</v>
      </c>
      <c r="C2177" s="377" t="str">
        <f>iferror(vlookup(B2177,Maps!$A$2:$B$111,2,false),"")</f>
        <v>Ice Cavern</v>
      </c>
      <c r="D2177" s="376" t="s">
        <v>686</v>
      </c>
      <c r="E2177" s="376" t="s">
        <v>1606</v>
      </c>
      <c r="F2177" s="378"/>
      <c r="G2177" s="378"/>
      <c r="H2177" s="376" t="s">
        <v>259</v>
      </c>
      <c r="I2177" s="338" t="s">
        <v>4990</v>
      </c>
      <c r="J2177" s="379" t="str">
        <f>iferror(vlookup(H2177,Actors!$A$2:$D$472,4,false),"")</f>
        <v>Room Transition Plane</v>
      </c>
      <c r="K2177" s="376" t="s">
        <v>21</v>
      </c>
      <c r="L2177" s="376" t="s">
        <v>3064</v>
      </c>
      <c r="M2177" s="381" t="str">
        <f>iferror(vlookup(A2177,Variables!$F$2:$G$2762,2,false),"")</f>
        <v/>
      </c>
      <c r="N2177" s="378" t="s">
        <v>1059</v>
      </c>
    </row>
    <row r="2178">
      <c r="A2178" s="375" t="s">
        <v>7039</v>
      </c>
      <c r="B2178" s="376" t="s">
        <v>71</v>
      </c>
      <c r="C2178" s="377" t="str">
        <f>iferror(vlookup(B2178,Maps!$A$2:$B$111,2,false),"")</f>
        <v>Ice Cavern</v>
      </c>
      <c r="D2178" s="376" t="s">
        <v>686</v>
      </c>
      <c r="E2178" s="376" t="s">
        <v>1606</v>
      </c>
      <c r="F2178" s="378"/>
      <c r="G2178" s="378"/>
      <c r="H2178" s="376" t="s">
        <v>259</v>
      </c>
      <c r="I2178" s="338" t="s">
        <v>4990</v>
      </c>
      <c r="J2178" s="379" t="str">
        <f>iferror(vlookup(H2178,Actors!$A$2:$D$472,4,false),"")</f>
        <v>Room Transition Plane</v>
      </c>
      <c r="K2178" s="376" t="s">
        <v>21</v>
      </c>
      <c r="L2178" s="376" t="s">
        <v>3064</v>
      </c>
      <c r="M2178" s="381" t="str">
        <f>iferror(vlookup(A2178,Variables!$F$2:$G$2762,2,false),"")</f>
        <v/>
      </c>
      <c r="N2178" s="378" t="s">
        <v>1059</v>
      </c>
    </row>
    <row r="2179">
      <c r="A2179" s="375" t="s">
        <v>7039</v>
      </c>
      <c r="B2179" s="376" t="s">
        <v>71</v>
      </c>
      <c r="C2179" s="377" t="str">
        <f>iferror(vlookup(B2179,Maps!$A$2:$B$111,2,false),"")</f>
        <v>Ice Cavern</v>
      </c>
      <c r="D2179" s="376" t="s">
        <v>686</v>
      </c>
      <c r="E2179" s="376" t="s">
        <v>1606</v>
      </c>
      <c r="F2179" s="378"/>
      <c r="G2179" s="378"/>
      <c r="H2179" s="376" t="s">
        <v>259</v>
      </c>
      <c r="I2179" s="338" t="s">
        <v>4990</v>
      </c>
      <c r="J2179" s="379" t="str">
        <f>iferror(vlookup(H2179,Actors!$A$2:$D$472,4,false),"")</f>
        <v>Room Transition Plane</v>
      </c>
      <c r="K2179" s="376" t="s">
        <v>21</v>
      </c>
      <c r="L2179" s="376" t="s">
        <v>3064</v>
      </c>
      <c r="M2179" s="381" t="str">
        <f>iferror(vlookup(A2179,Variables!$F$2:$G$2762,2,false),"")</f>
        <v/>
      </c>
      <c r="N2179" s="378" t="s">
        <v>1059</v>
      </c>
    </row>
    <row r="2180">
      <c r="A2180" s="375" t="s">
        <v>7471</v>
      </c>
      <c r="B2180" s="376" t="s">
        <v>71</v>
      </c>
      <c r="C2180" s="377" t="str">
        <f>iferror(vlookup(B2180,Maps!$A$2:$B$111,2,false),"")</f>
        <v>Ice Cavern</v>
      </c>
      <c r="D2180" s="376" t="s">
        <v>686</v>
      </c>
      <c r="E2180" s="376" t="s">
        <v>1606</v>
      </c>
      <c r="F2180" s="378"/>
      <c r="G2180" s="378"/>
      <c r="H2180" s="376" t="s">
        <v>75</v>
      </c>
      <c r="I2180" s="338" t="s">
        <v>4931</v>
      </c>
      <c r="J2180" s="379" t="str">
        <f>iferror(vlookup(H2180,Actors!$A$2:$D$472,4,false),"")</f>
        <v>Wooden Door</v>
      </c>
      <c r="K2180" s="376" t="s">
        <v>21</v>
      </c>
      <c r="L2180" s="376" t="s">
        <v>192</v>
      </c>
      <c r="M2180" s="381" t="str">
        <f>iferror(vlookup(A2180,Variables!$F$2:$G$2762,2,false),"")</f>
        <v>SDLH - Loads Next Room, Two-Way</v>
      </c>
      <c r="N2180" s="378" t="s">
        <v>1059</v>
      </c>
    </row>
    <row r="2181">
      <c r="A2181" s="375" t="s">
        <v>7471</v>
      </c>
      <c r="B2181" s="376" t="s">
        <v>71</v>
      </c>
      <c r="C2181" s="377" t="str">
        <f>iferror(vlookup(B2181,Maps!$A$2:$B$111,2,false),"")</f>
        <v>Ice Cavern</v>
      </c>
      <c r="D2181" s="376" t="s">
        <v>686</v>
      </c>
      <c r="E2181" s="376" t="s">
        <v>1606</v>
      </c>
      <c r="F2181" s="378"/>
      <c r="G2181" s="378"/>
      <c r="H2181" s="376" t="s">
        <v>75</v>
      </c>
      <c r="I2181" s="338" t="s">
        <v>4931</v>
      </c>
      <c r="J2181" s="379" t="str">
        <f>iferror(vlookup(H2181,Actors!$A$2:$D$472,4,false),"")</f>
        <v>Wooden Door</v>
      </c>
      <c r="K2181" s="376" t="s">
        <v>21</v>
      </c>
      <c r="L2181" s="376" t="s">
        <v>192</v>
      </c>
      <c r="M2181" s="381" t="str">
        <f>iferror(vlookup(A2181,Variables!$F$2:$G$2762,2,false),"")</f>
        <v>SDLH - Loads Next Room, Two-Way</v>
      </c>
      <c r="N2181" s="378" t="s">
        <v>1059</v>
      </c>
    </row>
    <row r="2182">
      <c r="A2182" s="375" t="s">
        <v>7343</v>
      </c>
      <c r="B2182" s="376" t="s">
        <v>71</v>
      </c>
      <c r="C2182" s="377" t="str">
        <f>iferror(vlookup(B2182,Maps!$A$2:$B$111,2,false),"")</f>
        <v>Ice Cavern</v>
      </c>
      <c r="D2182" s="376" t="s">
        <v>686</v>
      </c>
      <c r="E2182" s="376" t="s">
        <v>1606</v>
      </c>
      <c r="F2182" s="378"/>
      <c r="G2182" s="378"/>
      <c r="H2182" s="376" t="s">
        <v>12</v>
      </c>
      <c r="I2182" s="382" t="s">
        <v>4915</v>
      </c>
      <c r="J2182" s="383" t="str">
        <f>iferror(vlookup(H2182,Actors!$A$2:$D$472,4,false),"")</f>
        <v>Player</v>
      </c>
      <c r="K2182" s="384" t="s">
        <v>12</v>
      </c>
      <c r="L2182" s="376" t="s">
        <v>7344</v>
      </c>
      <c r="M2182" s="381" t="str">
        <f>iferror(vlookup(A2182,Variables!$F$2:$G$2762,2,false),"")</f>
        <v/>
      </c>
      <c r="N2182" s="385" t="s">
        <v>1059</v>
      </c>
    </row>
    <row r="2183">
      <c r="A2183" s="404" t="s">
        <v>8626</v>
      </c>
      <c r="B2183" s="405" t="s">
        <v>71</v>
      </c>
      <c r="C2183" s="406" t="str">
        <f>iferror(vlookup(B2183,Maps!$A$2:$B$111,2,false),"")</f>
        <v>Ice Cavern</v>
      </c>
      <c r="D2183" s="405" t="s">
        <v>14</v>
      </c>
      <c r="E2183" s="405" t="s">
        <v>14</v>
      </c>
      <c r="F2183" s="407"/>
      <c r="G2183" s="407"/>
      <c r="H2183" s="405" t="s">
        <v>3259</v>
      </c>
      <c r="I2183" s="408" t="s">
        <v>6090</v>
      </c>
      <c r="J2183" s="409" t="str">
        <f>iferror(vlookup(H2183,Actors!$A$2:$D$472,4,false),"")</f>
        <v>Icicle</v>
      </c>
      <c r="K2183" s="410" t="s">
        <v>655</v>
      </c>
      <c r="L2183" s="405" t="s">
        <v>12</v>
      </c>
      <c r="M2183" s="411" t="str">
        <f>iferror(vlookup(A2183,Variables!$F$2:$G$2762,2,false),"")</f>
        <v/>
      </c>
      <c r="N2183" s="412" t="s">
        <v>1059</v>
      </c>
    </row>
    <row r="2184">
      <c r="A2184" s="404" t="s">
        <v>8626</v>
      </c>
      <c r="B2184" s="405" t="s">
        <v>71</v>
      </c>
      <c r="C2184" s="406" t="str">
        <f>iferror(vlookup(B2184,Maps!$A$2:$B$111,2,false),"")</f>
        <v>Ice Cavern</v>
      </c>
      <c r="D2184" s="405" t="s">
        <v>14</v>
      </c>
      <c r="E2184" s="405" t="s">
        <v>14</v>
      </c>
      <c r="F2184" s="407"/>
      <c r="G2184" s="407"/>
      <c r="H2184" s="405" t="s">
        <v>3259</v>
      </c>
      <c r="I2184" s="408" t="s">
        <v>6090</v>
      </c>
      <c r="J2184" s="409" t="str">
        <f>iferror(vlookup(H2184,Actors!$A$2:$D$472,4,false),"")</f>
        <v>Icicle</v>
      </c>
      <c r="K2184" s="410" t="s">
        <v>655</v>
      </c>
      <c r="L2184" s="405" t="s">
        <v>12</v>
      </c>
      <c r="M2184" s="411" t="str">
        <f>iferror(vlookup(A2184,Variables!$F$2:$G$2762,2,false),"")</f>
        <v/>
      </c>
      <c r="N2184" s="412" t="s">
        <v>1059</v>
      </c>
    </row>
    <row r="2185">
      <c r="A2185" s="404" t="s">
        <v>8626</v>
      </c>
      <c r="B2185" s="405" t="s">
        <v>71</v>
      </c>
      <c r="C2185" s="406" t="str">
        <f>iferror(vlookup(B2185,Maps!$A$2:$B$111,2,false),"")</f>
        <v>Ice Cavern</v>
      </c>
      <c r="D2185" s="405" t="s">
        <v>14</v>
      </c>
      <c r="E2185" s="405" t="s">
        <v>14</v>
      </c>
      <c r="F2185" s="407"/>
      <c r="G2185" s="407"/>
      <c r="H2185" s="405" t="s">
        <v>3259</v>
      </c>
      <c r="I2185" s="408" t="s">
        <v>6090</v>
      </c>
      <c r="J2185" s="409" t="str">
        <f>iferror(vlookup(H2185,Actors!$A$2:$D$472,4,false),"")</f>
        <v>Icicle</v>
      </c>
      <c r="K2185" s="410" t="s">
        <v>655</v>
      </c>
      <c r="L2185" s="405" t="s">
        <v>12</v>
      </c>
      <c r="M2185" s="411" t="str">
        <f>iferror(vlookup(A2185,Variables!$F$2:$G$2762,2,false),"")</f>
        <v/>
      </c>
      <c r="N2185" s="412" t="s">
        <v>1059</v>
      </c>
    </row>
    <row r="2186">
      <c r="A2186" s="404" t="s">
        <v>8627</v>
      </c>
      <c r="B2186" s="405" t="s">
        <v>71</v>
      </c>
      <c r="C2186" s="406" t="str">
        <f>iferror(vlookup(B2186,Maps!$A$2:$B$111,2,false),"")</f>
        <v>Ice Cavern</v>
      </c>
      <c r="D2186" s="405" t="s">
        <v>14</v>
      </c>
      <c r="E2186" s="405" t="s">
        <v>14</v>
      </c>
      <c r="F2186" s="407"/>
      <c r="G2186" s="407"/>
      <c r="H2186" s="405" t="s">
        <v>3259</v>
      </c>
      <c r="I2186" s="408" t="s">
        <v>6090</v>
      </c>
      <c r="J2186" s="409" t="str">
        <f>iferror(vlookup(H2186,Actors!$A$2:$D$472,4,false),"")</f>
        <v>Icicle</v>
      </c>
      <c r="K2186" s="410" t="s">
        <v>655</v>
      </c>
      <c r="L2186" s="405" t="s">
        <v>21</v>
      </c>
      <c r="M2186" s="411" t="str">
        <f>iferror(vlookup(A2186,Variables!$F$2:$G$2762,2,false),"")</f>
        <v/>
      </c>
      <c r="N2186" s="412" t="s">
        <v>1059</v>
      </c>
    </row>
    <row r="2187">
      <c r="A2187" s="404" t="s">
        <v>8627</v>
      </c>
      <c r="B2187" s="405" t="s">
        <v>71</v>
      </c>
      <c r="C2187" s="406" t="str">
        <f>iferror(vlookup(B2187,Maps!$A$2:$B$111,2,false),"")</f>
        <v>Ice Cavern</v>
      </c>
      <c r="D2187" s="405" t="s">
        <v>14</v>
      </c>
      <c r="E2187" s="405" t="s">
        <v>14</v>
      </c>
      <c r="F2187" s="407"/>
      <c r="G2187" s="407"/>
      <c r="H2187" s="405" t="s">
        <v>3259</v>
      </c>
      <c r="I2187" s="408" t="s">
        <v>6090</v>
      </c>
      <c r="J2187" s="409" t="str">
        <f>iferror(vlookup(H2187,Actors!$A$2:$D$472,4,false),"")</f>
        <v>Icicle</v>
      </c>
      <c r="K2187" s="410" t="s">
        <v>655</v>
      </c>
      <c r="L2187" s="405" t="s">
        <v>21</v>
      </c>
      <c r="M2187" s="411" t="str">
        <f>iferror(vlookup(A2187,Variables!$F$2:$G$2762,2,false),"")</f>
        <v/>
      </c>
      <c r="N2187" s="412" t="s">
        <v>1059</v>
      </c>
    </row>
    <row r="2188">
      <c r="A2188" s="404" t="s">
        <v>8628</v>
      </c>
      <c r="B2188" s="405" t="s">
        <v>71</v>
      </c>
      <c r="C2188" s="406" t="str">
        <f>iferror(vlookup(B2188,Maps!$A$2:$B$111,2,false),"")</f>
        <v>Ice Cavern</v>
      </c>
      <c r="D2188" s="405" t="s">
        <v>14</v>
      </c>
      <c r="E2188" s="405" t="s">
        <v>14</v>
      </c>
      <c r="F2188" s="407"/>
      <c r="G2188" s="407"/>
      <c r="H2188" s="405" t="s">
        <v>2933</v>
      </c>
      <c r="I2188" s="408" t="s">
        <v>5506</v>
      </c>
      <c r="J2188" s="409" t="str">
        <f>iferror(vlookup(H2188,Actors!$A$2:$D$472,4,false),"")</f>
        <v>Meltable Ice Covering</v>
      </c>
      <c r="K2188" s="410" t="s">
        <v>655</v>
      </c>
      <c r="L2188" s="405" t="s">
        <v>2955</v>
      </c>
      <c r="M2188" s="411" t="str">
        <f>iferror(vlookup(A2188,Variables!$F$2:$G$2762,2,false),"")</f>
        <v/>
      </c>
      <c r="N2188" s="412" t="s">
        <v>1059</v>
      </c>
    </row>
    <row r="2189">
      <c r="A2189" s="375" t="s">
        <v>8629</v>
      </c>
      <c r="B2189" s="376" t="s">
        <v>71</v>
      </c>
      <c r="C2189" s="377" t="str">
        <f>iferror(vlookup(B2189,Maps!$A$2:$B$111,2,false),"")</f>
        <v>Ice Cavern</v>
      </c>
      <c r="D2189" s="376" t="s">
        <v>14</v>
      </c>
      <c r="E2189" s="376" t="s">
        <v>680</v>
      </c>
      <c r="F2189" s="378"/>
      <c r="G2189" s="378"/>
      <c r="H2189" s="376" t="s">
        <v>159</v>
      </c>
      <c r="I2189" s="382" t="s">
        <v>4967</v>
      </c>
      <c r="J2189" s="379" t="str">
        <f>iferror(vlookup(H2189,Actors!$A$2:$D$472,4,false),"")</f>
        <v>Collectible Items (Visible)</v>
      </c>
      <c r="K2189" s="376" t="s">
        <v>12</v>
      </c>
      <c r="L2189" s="376" t="s">
        <v>8630</v>
      </c>
      <c r="M2189" s="381" t="str">
        <f>iferror(vlookup(A2189,Variables!$F$2:$G$2762,2,false),"")</f>
        <v>Blue Rupee</v>
      </c>
      <c r="N2189" s="378" t="s">
        <v>1059</v>
      </c>
    </row>
    <row r="2190">
      <c r="A2190" s="375" t="s">
        <v>8631</v>
      </c>
      <c r="B2190" s="376" t="s">
        <v>71</v>
      </c>
      <c r="C2190" s="377" t="str">
        <f>iferror(vlookup(B2190,Maps!$A$2:$B$111,2,false),"")</f>
        <v>Ice Cavern</v>
      </c>
      <c r="D2190" s="376" t="s">
        <v>14</v>
      </c>
      <c r="E2190" s="376" t="s">
        <v>680</v>
      </c>
      <c r="F2190" s="378"/>
      <c r="G2190" s="378"/>
      <c r="H2190" s="376" t="s">
        <v>3006</v>
      </c>
      <c r="I2190" s="338" t="s">
        <v>5634</v>
      </c>
      <c r="J2190" s="379" t="str">
        <f>iferror(vlookup(H2190,Actors!$A$2:$D$472,4,false),"")</f>
        <v>Freezard</v>
      </c>
      <c r="K2190" s="376" t="s">
        <v>2982</v>
      </c>
      <c r="L2190" s="376" t="s">
        <v>7164</v>
      </c>
      <c r="M2190" s="381" t="str">
        <f>iferror(vlookup(A2190,Variables!$F$2:$G$2762,2,false),"")</f>
        <v/>
      </c>
      <c r="N2190" s="378" t="s">
        <v>1059</v>
      </c>
    </row>
    <row r="2191">
      <c r="A2191" s="375" t="s">
        <v>8632</v>
      </c>
      <c r="B2191" s="376" t="s">
        <v>71</v>
      </c>
      <c r="C2191" s="377" t="str">
        <f>iferror(vlookup(B2191,Maps!$A$2:$B$111,2,false),"")</f>
        <v>Ice Cavern</v>
      </c>
      <c r="D2191" s="376" t="s">
        <v>14</v>
      </c>
      <c r="E2191" s="376" t="s">
        <v>680</v>
      </c>
      <c r="F2191" s="378"/>
      <c r="G2191" s="378"/>
      <c r="H2191" s="376" t="s">
        <v>2756</v>
      </c>
      <c r="I2191" s="338" t="s">
        <v>5219</v>
      </c>
      <c r="J2191" s="379" t="str">
        <f>iferror(vlookup(H2191,Actors!$A$2:$D$472,4,false),"")</f>
        <v>Blade Trap</v>
      </c>
      <c r="K2191" s="376" t="s">
        <v>2765</v>
      </c>
      <c r="L2191" s="376" t="s">
        <v>8633</v>
      </c>
      <c r="M2191" s="381" t="str">
        <f>iferror(vlookup(A2191,Variables!$F$2:$G$2762,2,false),"")</f>
        <v/>
      </c>
      <c r="N2191" s="378" t="s">
        <v>1059</v>
      </c>
    </row>
    <row r="2192">
      <c r="A2192" s="375" t="s">
        <v>8626</v>
      </c>
      <c r="B2192" s="376" t="s">
        <v>71</v>
      </c>
      <c r="C2192" s="377" t="str">
        <f>iferror(vlookup(B2192,Maps!$A$2:$B$111,2,false),"")</f>
        <v>Ice Cavern</v>
      </c>
      <c r="D2192" s="376" t="s">
        <v>14</v>
      </c>
      <c r="E2192" s="376" t="s">
        <v>680</v>
      </c>
      <c r="F2192" s="378"/>
      <c r="G2192" s="378"/>
      <c r="H2192" s="376" t="s">
        <v>3259</v>
      </c>
      <c r="I2192" s="338" t="s">
        <v>6090</v>
      </c>
      <c r="J2192" s="383" t="str">
        <f>iferror(vlookup(H2192,Actors!$A$2:$D$472,4,false),"")</f>
        <v>Icicle</v>
      </c>
      <c r="K2192" s="384" t="s">
        <v>655</v>
      </c>
      <c r="L2192" s="376" t="s">
        <v>12</v>
      </c>
      <c r="M2192" s="381" t="str">
        <f>iferror(vlookup(A2192,Variables!$F$2:$G$2762,2,false),"")</f>
        <v/>
      </c>
      <c r="N2192" s="385" t="s">
        <v>1059</v>
      </c>
    </row>
    <row r="2193">
      <c r="A2193" s="375" t="s">
        <v>8626</v>
      </c>
      <c r="B2193" s="376" t="s">
        <v>71</v>
      </c>
      <c r="C2193" s="377" t="str">
        <f>iferror(vlookup(B2193,Maps!$A$2:$B$111,2,false),"")</f>
        <v>Ice Cavern</v>
      </c>
      <c r="D2193" s="376" t="s">
        <v>14</v>
      </c>
      <c r="E2193" s="376" t="s">
        <v>680</v>
      </c>
      <c r="F2193" s="378"/>
      <c r="G2193" s="378"/>
      <c r="H2193" s="376" t="s">
        <v>3259</v>
      </c>
      <c r="I2193" s="338" t="s">
        <v>6090</v>
      </c>
      <c r="J2193" s="383" t="str">
        <f>iferror(vlookup(H2193,Actors!$A$2:$D$472,4,false),"")</f>
        <v>Icicle</v>
      </c>
      <c r="K2193" s="384" t="s">
        <v>655</v>
      </c>
      <c r="L2193" s="376" t="s">
        <v>12</v>
      </c>
      <c r="M2193" s="381" t="str">
        <f>iferror(vlookup(A2193,Variables!$F$2:$G$2762,2,false),"")</f>
        <v/>
      </c>
      <c r="N2193" s="385" t="s">
        <v>1059</v>
      </c>
    </row>
    <row r="2194">
      <c r="A2194" s="375" t="s">
        <v>8626</v>
      </c>
      <c r="B2194" s="376" t="s">
        <v>71</v>
      </c>
      <c r="C2194" s="377" t="str">
        <f>iferror(vlookup(B2194,Maps!$A$2:$B$111,2,false),"")</f>
        <v>Ice Cavern</v>
      </c>
      <c r="D2194" s="376" t="s">
        <v>14</v>
      </c>
      <c r="E2194" s="376" t="s">
        <v>680</v>
      </c>
      <c r="F2194" s="378"/>
      <c r="G2194" s="378"/>
      <c r="H2194" s="376" t="s">
        <v>3259</v>
      </c>
      <c r="I2194" s="338" t="s">
        <v>6090</v>
      </c>
      <c r="J2194" s="383" t="str">
        <f>iferror(vlookup(H2194,Actors!$A$2:$D$472,4,false),"")</f>
        <v>Icicle</v>
      </c>
      <c r="K2194" s="384" t="s">
        <v>655</v>
      </c>
      <c r="L2194" s="376" t="s">
        <v>12</v>
      </c>
      <c r="M2194" s="381" t="str">
        <f>iferror(vlookup(A2194,Variables!$F$2:$G$2762,2,false),"")</f>
        <v/>
      </c>
      <c r="N2194" s="385" t="s">
        <v>1059</v>
      </c>
    </row>
    <row r="2195">
      <c r="A2195" s="375" t="s">
        <v>8627</v>
      </c>
      <c r="B2195" s="376" t="s">
        <v>71</v>
      </c>
      <c r="C2195" s="377" t="str">
        <f>iferror(vlookup(B2195,Maps!$A$2:$B$111,2,false),"")</f>
        <v>Ice Cavern</v>
      </c>
      <c r="D2195" s="376" t="s">
        <v>14</v>
      </c>
      <c r="E2195" s="376" t="s">
        <v>680</v>
      </c>
      <c r="F2195" s="378"/>
      <c r="G2195" s="378"/>
      <c r="H2195" s="376" t="s">
        <v>3259</v>
      </c>
      <c r="I2195" s="338" t="s">
        <v>6090</v>
      </c>
      <c r="J2195" s="383" t="str">
        <f>iferror(vlookup(H2195,Actors!$A$2:$D$472,4,false),"")</f>
        <v>Icicle</v>
      </c>
      <c r="K2195" s="384" t="s">
        <v>655</v>
      </c>
      <c r="L2195" s="376" t="s">
        <v>21</v>
      </c>
      <c r="M2195" s="381" t="str">
        <f>iferror(vlookup(A2195,Variables!$F$2:$G$2762,2,false),"")</f>
        <v/>
      </c>
      <c r="N2195" s="385" t="s">
        <v>1059</v>
      </c>
    </row>
    <row r="2196">
      <c r="A2196" s="375" t="s">
        <v>8634</v>
      </c>
      <c r="B2196" s="376" t="s">
        <v>71</v>
      </c>
      <c r="C2196" s="377" t="str">
        <f>iferror(vlookup(B2196,Maps!$A$2:$B$111,2,false),"")</f>
        <v>Ice Cavern</v>
      </c>
      <c r="D2196" s="376" t="s">
        <v>14</v>
      </c>
      <c r="E2196" s="376" t="s">
        <v>680</v>
      </c>
      <c r="F2196" s="378"/>
      <c r="G2196" s="378"/>
      <c r="H2196" s="376" t="s">
        <v>3260</v>
      </c>
      <c r="I2196" s="338" t="s">
        <v>6093</v>
      </c>
      <c r="J2196" s="383" t="str">
        <f>iferror(vlookup(H2196,Actors!$A$2:$D$472,4,false),"")</f>
        <v>Ice Cavern Bars</v>
      </c>
      <c r="K2196" s="384" t="s">
        <v>655</v>
      </c>
      <c r="L2196" s="376" t="s">
        <v>2955</v>
      </c>
      <c r="M2196" s="381" t="str">
        <f>iferror(vlookup(A2196,Variables!$F$2:$G$2762,2,false),"")</f>
        <v/>
      </c>
      <c r="N2196" s="385" t="s">
        <v>1059</v>
      </c>
    </row>
    <row r="2197">
      <c r="A2197" s="375" t="s">
        <v>8635</v>
      </c>
      <c r="B2197" s="376" t="s">
        <v>71</v>
      </c>
      <c r="C2197" s="377" t="str">
        <f>iferror(vlookup(B2197,Maps!$A$2:$B$111,2,false),"")</f>
        <v>Ice Cavern</v>
      </c>
      <c r="D2197" s="376" t="s">
        <v>14</v>
      </c>
      <c r="E2197" s="376" t="s">
        <v>680</v>
      </c>
      <c r="F2197" s="378"/>
      <c r="G2197" s="378"/>
      <c r="H2197" s="376" t="s">
        <v>2933</v>
      </c>
      <c r="I2197" s="338" t="s">
        <v>5506</v>
      </c>
      <c r="J2197" s="383" t="str">
        <f>iferror(vlookup(H2197,Actors!$A$2:$D$472,4,false),"")</f>
        <v>Meltable Ice Covering</v>
      </c>
      <c r="K2197" s="384" t="s">
        <v>655</v>
      </c>
      <c r="L2197" s="376" t="s">
        <v>2958</v>
      </c>
      <c r="M2197" s="381" t="str">
        <f>iferror(vlookup(A2197,Variables!$F$2:$G$2762,2,false),"")</f>
        <v/>
      </c>
      <c r="N2197" s="385" t="s">
        <v>1059</v>
      </c>
    </row>
    <row r="2198">
      <c r="A2198" s="375" t="s">
        <v>8636</v>
      </c>
      <c r="B2198" s="376" t="s">
        <v>71</v>
      </c>
      <c r="C2198" s="377" t="str">
        <f>iferror(vlookup(B2198,Maps!$A$2:$B$111,2,false),"")</f>
        <v>Ice Cavern</v>
      </c>
      <c r="D2198" s="376" t="s">
        <v>14</v>
      </c>
      <c r="E2198" s="376" t="s">
        <v>680</v>
      </c>
      <c r="F2198" s="378"/>
      <c r="G2198" s="378"/>
      <c r="H2198" s="376" t="s">
        <v>2933</v>
      </c>
      <c r="I2198" s="338" t="s">
        <v>5506</v>
      </c>
      <c r="J2198" s="383" t="str">
        <f>iferror(vlookup(H2198,Actors!$A$2:$D$472,4,false),"")</f>
        <v>Meltable Ice Covering</v>
      </c>
      <c r="K2198" s="384" t="s">
        <v>655</v>
      </c>
      <c r="L2198" s="376" t="s">
        <v>2960</v>
      </c>
      <c r="M2198" s="381" t="str">
        <f>iferror(vlookup(A2198,Variables!$F$2:$G$2762,2,false),"")</f>
        <v/>
      </c>
      <c r="N2198" s="385" t="s">
        <v>1059</v>
      </c>
    </row>
    <row r="2199">
      <c r="A2199" s="375" t="s">
        <v>8637</v>
      </c>
      <c r="B2199" s="376" t="s">
        <v>71</v>
      </c>
      <c r="C2199" s="377" t="str">
        <f>iferror(vlookup(B2199,Maps!$A$2:$B$111,2,false),"")</f>
        <v>Ice Cavern</v>
      </c>
      <c r="D2199" s="376" t="s">
        <v>14</v>
      </c>
      <c r="E2199" s="376" t="s">
        <v>680</v>
      </c>
      <c r="F2199" s="378"/>
      <c r="G2199" s="378"/>
      <c r="H2199" s="376" t="s">
        <v>3006</v>
      </c>
      <c r="I2199" s="338" t="s">
        <v>5634</v>
      </c>
      <c r="J2199" s="379" t="str">
        <f>iferror(vlookup(H2199,Actors!$A$2:$D$472,4,false),"")</f>
        <v>Freezard</v>
      </c>
      <c r="K2199" s="376" t="s">
        <v>2982</v>
      </c>
      <c r="L2199" s="376" t="s">
        <v>12</v>
      </c>
      <c r="M2199" s="381" t="str">
        <f>iferror(vlookup(A2199,Variables!$F$2:$G$2762,2,false),"")</f>
        <v/>
      </c>
      <c r="N2199" s="378" t="s">
        <v>1059</v>
      </c>
    </row>
    <row r="2200">
      <c r="A2200" s="375" t="s">
        <v>8637</v>
      </c>
      <c r="B2200" s="376" t="s">
        <v>71</v>
      </c>
      <c r="C2200" s="377" t="str">
        <f>iferror(vlookup(B2200,Maps!$A$2:$B$111,2,false),"")</f>
        <v>Ice Cavern</v>
      </c>
      <c r="D2200" s="376" t="s">
        <v>14</v>
      </c>
      <c r="E2200" s="376" t="s">
        <v>680</v>
      </c>
      <c r="F2200" s="378"/>
      <c r="G2200" s="378"/>
      <c r="H2200" s="376" t="s">
        <v>3006</v>
      </c>
      <c r="I2200" s="338" t="s">
        <v>5634</v>
      </c>
      <c r="J2200" s="379" t="str">
        <f>iferror(vlookup(H2200,Actors!$A$2:$D$472,4,false),"")</f>
        <v>Freezard</v>
      </c>
      <c r="K2200" s="376" t="s">
        <v>2982</v>
      </c>
      <c r="L2200" s="376" t="s">
        <v>12</v>
      </c>
      <c r="M2200" s="381" t="str">
        <f>iferror(vlookup(A2200,Variables!$F$2:$G$2762,2,false),"")</f>
        <v/>
      </c>
      <c r="N2200" s="378" t="s">
        <v>1059</v>
      </c>
    </row>
    <row r="2201">
      <c r="A2201" s="375" t="s">
        <v>8637</v>
      </c>
      <c r="B2201" s="376" t="s">
        <v>71</v>
      </c>
      <c r="C2201" s="377" t="str">
        <f>iferror(vlookup(B2201,Maps!$A$2:$B$111,2,false),"")</f>
        <v>Ice Cavern</v>
      </c>
      <c r="D2201" s="376" t="s">
        <v>14</v>
      </c>
      <c r="E2201" s="376" t="s">
        <v>680</v>
      </c>
      <c r="F2201" s="378"/>
      <c r="G2201" s="378"/>
      <c r="H2201" s="376" t="s">
        <v>3006</v>
      </c>
      <c r="I2201" s="338" t="s">
        <v>5634</v>
      </c>
      <c r="J2201" s="379" t="str">
        <f>iferror(vlookup(H2201,Actors!$A$2:$D$472,4,false),"")</f>
        <v>Freezard</v>
      </c>
      <c r="K2201" s="376" t="s">
        <v>2982</v>
      </c>
      <c r="L2201" s="376" t="s">
        <v>12</v>
      </c>
      <c r="M2201" s="381" t="str">
        <f>iferror(vlookup(A2201,Variables!$F$2:$G$2762,2,false),"")</f>
        <v/>
      </c>
      <c r="N2201" s="378" t="s">
        <v>1059</v>
      </c>
    </row>
    <row r="2202">
      <c r="A2202" s="375" t="s">
        <v>8383</v>
      </c>
      <c r="B2202" s="376" t="s">
        <v>71</v>
      </c>
      <c r="C2202" s="377" t="str">
        <f>iferror(vlookup(B2202,Maps!$A$2:$B$111,2,false),"")</f>
        <v>Ice Cavern</v>
      </c>
      <c r="D2202" s="376" t="s">
        <v>14</v>
      </c>
      <c r="E2202" s="376" t="s">
        <v>680</v>
      </c>
      <c r="F2202" s="378"/>
      <c r="G2202" s="378"/>
      <c r="H2202" s="376" t="s">
        <v>3165</v>
      </c>
      <c r="I2202" s="338" t="s">
        <v>5898</v>
      </c>
      <c r="J2202" s="383" t="str">
        <f>iferror(vlookup(H2202,Actors!$A$2:$D$472,4,false),"")</f>
        <v>???</v>
      </c>
      <c r="K2202" s="384" t="s">
        <v>21</v>
      </c>
      <c r="L2202" s="376" t="s">
        <v>8384</v>
      </c>
      <c r="M2202" s="381" t="str">
        <f>iferror(vlookup(A2202,Variables!$F$2:$G$2762,2,false),"")</f>
        <v/>
      </c>
      <c r="N2202" s="385" t="s">
        <v>1059</v>
      </c>
    </row>
    <row r="2203">
      <c r="A2203" s="404" t="s">
        <v>7783</v>
      </c>
      <c r="B2203" s="405" t="s">
        <v>71</v>
      </c>
      <c r="C2203" s="406" t="str">
        <f>iferror(vlookup(B2203,Maps!$A$2:$B$111,2,false),"")</f>
        <v>Ice Cavern</v>
      </c>
      <c r="D2203" s="405" t="s">
        <v>14</v>
      </c>
      <c r="E2203" s="405" t="s">
        <v>682</v>
      </c>
      <c r="F2203" s="407"/>
      <c r="G2203" s="407"/>
      <c r="H2203" s="405" t="s">
        <v>2978</v>
      </c>
      <c r="I2203" s="408" t="s">
        <v>5589</v>
      </c>
      <c r="J2203" s="409" t="str">
        <f>iferror(vlookup(H2203,Actors!$A$2:$D$472,4,false),"")</f>
        <v>Pot</v>
      </c>
      <c r="K2203" s="410" t="s">
        <v>21</v>
      </c>
      <c r="L2203" s="405" t="s">
        <v>7784</v>
      </c>
      <c r="M2203" s="411" t="str">
        <f>iferror(vlookup(A2203,Variables!$F$2:$G$2762,2,false),"")</f>
        <v/>
      </c>
      <c r="N2203" s="412" t="s">
        <v>1059</v>
      </c>
    </row>
    <row r="2204">
      <c r="A2204" s="404" t="s">
        <v>7583</v>
      </c>
      <c r="B2204" s="405" t="s">
        <v>71</v>
      </c>
      <c r="C2204" s="406" t="str">
        <f>iferror(vlookup(B2204,Maps!$A$2:$B$111,2,false),"")</f>
        <v>Ice Cavern</v>
      </c>
      <c r="D2204" s="405" t="s">
        <v>14</v>
      </c>
      <c r="E2204" s="405" t="s">
        <v>682</v>
      </c>
      <c r="F2204" s="407"/>
      <c r="G2204" s="407"/>
      <c r="H2204" s="405" t="s">
        <v>2978</v>
      </c>
      <c r="I2204" s="408" t="s">
        <v>5589</v>
      </c>
      <c r="J2204" s="409" t="str">
        <f>iferror(vlookup(H2204,Actors!$A$2:$D$472,4,false),"")</f>
        <v>Pot</v>
      </c>
      <c r="K2204" s="410" t="s">
        <v>21</v>
      </c>
      <c r="L2204" s="405" t="s">
        <v>7584</v>
      </c>
      <c r="M2204" s="411" t="str">
        <f>iferror(vlookup(A2204,Variables!$F$2:$G$2762,2,false),"")</f>
        <v/>
      </c>
      <c r="N2204" s="412" t="s">
        <v>1059</v>
      </c>
    </row>
    <row r="2205">
      <c r="A2205" s="404" t="s">
        <v>8626</v>
      </c>
      <c r="B2205" s="405" t="s">
        <v>71</v>
      </c>
      <c r="C2205" s="406" t="str">
        <f>iferror(vlookup(B2205,Maps!$A$2:$B$111,2,false),"")</f>
        <v>Ice Cavern</v>
      </c>
      <c r="D2205" s="405" t="s">
        <v>14</v>
      </c>
      <c r="E2205" s="405" t="s">
        <v>682</v>
      </c>
      <c r="F2205" s="407"/>
      <c r="G2205" s="407"/>
      <c r="H2205" s="405" t="s">
        <v>3259</v>
      </c>
      <c r="I2205" s="408" t="s">
        <v>6090</v>
      </c>
      <c r="J2205" s="409" t="str">
        <f>iferror(vlookup(H2205,Actors!$A$2:$D$472,4,false),"")</f>
        <v>Icicle</v>
      </c>
      <c r="K2205" s="410" t="s">
        <v>655</v>
      </c>
      <c r="L2205" s="405" t="s">
        <v>12</v>
      </c>
      <c r="M2205" s="411" t="str">
        <f>iferror(vlookup(A2205,Variables!$F$2:$G$2762,2,false),"")</f>
        <v/>
      </c>
      <c r="N2205" s="412" t="s">
        <v>1059</v>
      </c>
    </row>
    <row r="2206">
      <c r="A2206" s="404" t="s">
        <v>8626</v>
      </c>
      <c r="B2206" s="405" t="s">
        <v>71</v>
      </c>
      <c r="C2206" s="406" t="str">
        <f>iferror(vlookup(B2206,Maps!$A$2:$B$111,2,false),"")</f>
        <v>Ice Cavern</v>
      </c>
      <c r="D2206" s="405" t="s">
        <v>14</v>
      </c>
      <c r="E2206" s="405" t="s">
        <v>682</v>
      </c>
      <c r="F2206" s="407"/>
      <c r="G2206" s="407"/>
      <c r="H2206" s="405" t="s">
        <v>3259</v>
      </c>
      <c r="I2206" s="408" t="s">
        <v>6090</v>
      </c>
      <c r="J2206" s="409" t="str">
        <f>iferror(vlookup(H2206,Actors!$A$2:$D$472,4,false),"")</f>
        <v>Icicle</v>
      </c>
      <c r="K2206" s="410" t="s">
        <v>655</v>
      </c>
      <c r="L2206" s="405" t="s">
        <v>12</v>
      </c>
      <c r="M2206" s="411" t="str">
        <f>iferror(vlookup(A2206,Variables!$F$2:$G$2762,2,false),"")</f>
        <v/>
      </c>
      <c r="N2206" s="412" t="s">
        <v>1059</v>
      </c>
    </row>
    <row r="2207">
      <c r="A2207" s="404" t="s">
        <v>8626</v>
      </c>
      <c r="B2207" s="405" t="s">
        <v>71</v>
      </c>
      <c r="C2207" s="406" t="str">
        <f>iferror(vlookup(B2207,Maps!$A$2:$B$111,2,false),"")</f>
        <v>Ice Cavern</v>
      </c>
      <c r="D2207" s="405" t="s">
        <v>14</v>
      </c>
      <c r="E2207" s="405" t="s">
        <v>682</v>
      </c>
      <c r="F2207" s="407"/>
      <c r="G2207" s="407"/>
      <c r="H2207" s="405" t="s">
        <v>3259</v>
      </c>
      <c r="I2207" s="408" t="s">
        <v>6090</v>
      </c>
      <c r="J2207" s="409" t="str">
        <f>iferror(vlookup(H2207,Actors!$A$2:$D$472,4,false),"")</f>
        <v>Icicle</v>
      </c>
      <c r="K2207" s="410" t="s">
        <v>655</v>
      </c>
      <c r="L2207" s="405" t="s">
        <v>12</v>
      </c>
      <c r="M2207" s="411" t="str">
        <f>iferror(vlookup(A2207,Variables!$F$2:$G$2762,2,false),"")</f>
        <v/>
      </c>
      <c r="N2207" s="412" t="s">
        <v>1059</v>
      </c>
    </row>
    <row r="2208">
      <c r="A2208" s="404" t="s">
        <v>8626</v>
      </c>
      <c r="B2208" s="405" t="s">
        <v>71</v>
      </c>
      <c r="C2208" s="406" t="str">
        <f>iferror(vlookup(B2208,Maps!$A$2:$B$111,2,false),"")</f>
        <v>Ice Cavern</v>
      </c>
      <c r="D2208" s="405" t="s">
        <v>14</v>
      </c>
      <c r="E2208" s="405" t="s">
        <v>682</v>
      </c>
      <c r="F2208" s="407"/>
      <c r="G2208" s="407"/>
      <c r="H2208" s="405" t="s">
        <v>3259</v>
      </c>
      <c r="I2208" s="408" t="s">
        <v>6090</v>
      </c>
      <c r="J2208" s="409" t="str">
        <f>iferror(vlookup(H2208,Actors!$A$2:$D$472,4,false),"")</f>
        <v>Icicle</v>
      </c>
      <c r="K2208" s="410" t="s">
        <v>655</v>
      </c>
      <c r="L2208" s="405" t="s">
        <v>12</v>
      </c>
      <c r="M2208" s="411" t="str">
        <f>iferror(vlookup(A2208,Variables!$F$2:$G$2762,2,false),"")</f>
        <v/>
      </c>
      <c r="N2208" s="412" t="s">
        <v>1059</v>
      </c>
    </row>
    <row r="2209">
      <c r="A2209" s="404" t="s">
        <v>8627</v>
      </c>
      <c r="B2209" s="405" t="s">
        <v>71</v>
      </c>
      <c r="C2209" s="406" t="str">
        <f>iferror(vlookup(B2209,Maps!$A$2:$B$111,2,false),"")</f>
        <v>Ice Cavern</v>
      </c>
      <c r="D2209" s="405" t="s">
        <v>14</v>
      </c>
      <c r="E2209" s="405" t="s">
        <v>682</v>
      </c>
      <c r="F2209" s="407"/>
      <c r="G2209" s="407"/>
      <c r="H2209" s="405" t="s">
        <v>3259</v>
      </c>
      <c r="I2209" s="408" t="s">
        <v>6090</v>
      </c>
      <c r="J2209" s="409" t="str">
        <f>iferror(vlookup(H2209,Actors!$A$2:$D$472,4,false),"")</f>
        <v>Icicle</v>
      </c>
      <c r="K2209" s="410" t="s">
        <v>655</v>
      </c>
      <c r="L2209" s="405" t="s">
        <v>21</v>
      </c>
      <c r="M2209" s="411" t="str">
        <f>iferror(vlookup(A2209,Variables!$F$2:$G$2762,2,false),"")</f>
        <v/>
      </c>
      <c r="N2209" s="412" t="s">
        <v>1059</v>
      </c>
    </row>
    <row r="2210">
      <c r="A2210" s="375" t="s">
        <v>8638</v>
      </c>
      <c r="B2210" s="376" t="s">
        <v>71</v>
      </c>
      <c r="C2210" s="377" t="str">
        <f>iferror(vlookup(B2210,Maps!$A$2:$B$111,2,false),"")</f>
        <v>Ice Cavern</v>
      </c>
      <c r="D2210" s="376" t="s">
        <v>14</v>
      </c>
      <c r="E2210" s="376" t="s">
        <v>684</v>
      </c>
      <c r="F2210" s="378"/>
      <c r="G2210" s="378"/>
      <c r="H2210" s="376" t="s">
        <v>2994</v>
      </c>
      <c r="I2210" s="338" t="s">
        <v>5617</v>
      </c>
      <c r="J2210" s="379" t="str">
        <f>iferror(vlookup(H2210,Actors!$A$2:$D$472,4,false),"")</f>
        <v>Navi Message (Automatically Triggered)</v>
      </c>
      <c r="K2210" s="376" t="s">
        <v>21</v>
      </c>
      <c r="L2210" s="376" t="s">
        <v>4691</v>
      </c>
      <c r="M2210" s="381" t="str">
        <f>iferror(vlookup(A2210,Variables!$F$2:$G$2762,2,false),"")</f>
        <v>I can hear a voice from somewhere... It's saying: "Collect five silver Rupees..."</v>
      </c>
      <c r="N2210" s="378" t="s">
        <v>1059</v>
      </c>
    </row>
    <row r="2211">
      <c r="A2211" s="375" t="s">
        <v>8639</v>
      </c>
      <c r="B2211" s="376" t="s">
        <v>71</v>
      </c>
      <c r="C2211" s="377" t="str">
        <f>iferror(vlookup(B2211,Maps!$A$2:$B$111,2,false),"")</f>
        <v>Ice Cavern</v>
      </c>
      <c r="D2211" s="376" t="s">
        <v>14</v>
      </c>
      <c r="E2211" s="376" t="s">
        <v>684</v>
      </c>
      <c r="F2211" s="378"/>
      <c r="G2211" s="378"/>
      <c r="H2211" s="376" t="s">
        <v>2788</v>
      </c>
      <c r="I2211" s="338" t="s">
        <v>5273</v>
      </c>
      <c r="J2211" s="379" t="str">
        <f>iferror(vlookup(H2211,Actors!$A$2:$D$472,4,false),"")</f>
        <v>Skullwalltula</v>
      </c>
      <c r="K2211" s="376" t="s">
        <v>265</v>
      </c>
      <c r="L2211" s="376" t="s">
        <v>8640</v>
      </c>
      <c r="M2211" s="381" t="str">
        <f>iferror(vlookup(A2211,Variables!$F$2:$G$2762,2,false),"")</f>
        <v/>
      </c>
      <c r="N2211" s="378" t="s">
        <v>1059</v>
      </c>
    </row>
    <row r="2212">
      <c r="A2212" s="375" t="s">
        <v>8427</v>
      </c>
      <c r="B2212" s="376" t="s">
        <v>71</v>
      </c>
      <c r="C2212" s="377" t="str">
        <f>iferror(vlookup(B2212,Maps!$A$2:$B$111,2,false),"")</f>
        <v>Ice Cavern</v>
      </c>
      <c r="D2212" s="376" t="s">
        <v>14</v>
      </c>
      <c r="E2212" s="376" t="s">
        <v>684</v>
      </c>
      <c r="F2212" s="378"/>
      <c r="G2212" s="378"/>
      <c r="H2212" s="376" t="s">
        <v>697</v>
      </c>
      <c r="I2212" s="338" t="s">
        <v>5606</v>
      </c>
      <c r="J2212" s="383" t="str">
        <f>iferror(vlookup(H2212,Actors!$A$2:$D$472,4,false),"")</f>
        <v>Silver Rupee</v>
      </c>
      <c r="K2212" s="384" t="s">
        <v>21</v>
      </c>
      <c r="L2212" s="376" t="s">
        <v>7118</v>
      </c>
      <c r="M2212" s="381" t="str">
        <f>iferror(vlookup(A2212,Variables!$F$2:$G$2762,2,false),"")</f>
        <v/>
      </c>
      <c r="N2212" s="385" t="s">
        <v>1059</v>
      </c>
    </row>
    <row r="2213">
      <c r="A2213" s="375" t="s">
        <v>8427</v>
      </c>
      <c r="B2213" s="376" t="s">
        <v>71</v>
      </c>
      <c r="C2213" s="377" t="str">
        <f>iferror(vlookup(B2213,Maps!$A$2:$B$111,2,false),"")</f>
        <v>Ice Cavern</v>
      </c>
      <c r="D2213" s="376" t="s">
        <v>14</v>
      </c>
      <c r="E2213" s="376" t="s">
        <v>684</v>
      </c>
      <c r="F2213" s="378"/>
      <c r="G2213" s="378"/>
      <c r="H2213" s="376" t="s">
        <v>697</v>
      </c>
      <c r="I2213" s="338" t="s">
        <v>5606</v>
      </c>
      <c r="J2213" s="383" t="str">
        <f>iferror(vlookup(H2213,Actors!$A$2:$D$472,4,false),"")</f>
        <v>Silver Rupee</v>
      </c>
      <c r="K2213" s="384" t="s">
        <v>21</v>
      </c>
      <c r="L2213" s="376" t="s">
        <v>7118</v>
      </c>
      <c r="M2213" s="381" t="str">
        <f>iferror(vlookup(A2213,Variables!$F$2:$G$2762,2,false),"")</f>
        <v/>
      </c>
      <c r="N2213" s="385" t="s">
        <v>1059</v>
      </c>
    </row>
    <row r="2214">
      <c r="A2214" s="375" t="s">
        <v>8427</v>
      </c>
      <c r="B2214" s="376" t="s">
        <v>71</v>
      </c>
      <c r="C2214" s="377" t="str">
        <f>iferror(vlookup(B2214,Maps!$A$2:$B$111,2,false),"")</f>
        <v>Ice Cavern</v>
      </c>
      <c r="D2214" s="376" t="s">
        <v>14</v>
      </c>
      <c r="E2214" s="376" t="s">
        <v>684</v>
      </c>
      <c r="F2214" s="378"/>
      <c r="G2214" s="378"/>
      <c r="H2214" s="376" t="s">
        <v>697</v>
      </c>
      <c r="I2214" s="338" t="s">
        <v>5606</v>
      </c>
      <c r="J2214" s="383" t="str">
        <f>iferror(vlookup(H2214,Actors!$A$2:$D$472,4,false),"")</f>
        <v>Silver Rupee</v>
      </c>
      <c r="K2214" s="384" t="s">
        <v>21</v>
      </c>
      <c r="L2214" s="376" t="s">
        <v>7118</v>
      </c>
      <c r="M2214" s="381" t="str">
        <f>iferror(vlookup(A2214,Variables!$F$2:$G$2762,2,false),"")</f>
        <v/>
      </c>
      <c r="N2214" s="385" t="s">
        <v>1059</v>
      </c>
    </row>
    <row r="2215">
      <c r="A2215" s="375" t="s">
        <v>8427</v>
      </c>
      <c r="B2215" s="376" t="s">
        <v>71</v>
      </c>
      <c r="C2215" s="377" t="str">
        <f>iferror(vlookup(B2215,Maps!$A$2:$B$111,2,false),"")</f>
        <v>Ice Cavern</v>
      </c>
      <c r="D2215" s="376" t="s">
        <v>14</v>
      </c>
      <c r="E2215" s="376" t="s">
        <v>684</v>
      </c>
      <c r="F2215" s="378"/>
      <c r="G2215" s="378"/>
      <c r="H2215" s="376" t="s">
        <v>697</v>
      </c>
      <c r="I2215" s="338" t="s">
        <v>5606</v>
      </c>
      <c r="J2215" s="383" t="str">
        <f>iferror(vlookup(H2215,Actors!$A$2:$D$472,4,false),"")</f>
        <v>Silver Rupee</v>
      </c>
      <c r="K2215" s="384" t="s">
        <v>21</v>
      </c>
      <c r="L2215" s="376" t="s">
        <v>7118</v>
      </c>
      <c r="M2215" s="381" t="str">
        <f>iferror(vlookup(A2215,Variables!$F$2:$G$2762,2,false),"")</f>
        <v/>
      </c>
      <c r="N2215" s="385" t="s">
        <v>1059</v>
      </c>
    </row>
    <row r="2216">
      <c r="A2216" s="375" t="s">
        <v>8427</v>
      </c>
      <c r="B2216" s="376" t="s">
        <v>71</v>
      </c>
      <c r="C2216" s="377" t="str">
        <f>iferror(vlookup(B2216,Maps!$A$2:$B$111,2,false),"")</f>
        <v>Ice Cavern</v>
      </c>
      <c r="D2216" s="376" t="s">
        <v>14</v>
      </c>
      <c r="E2216" s="376" t="s">
        <v>684</v>
      </c>
      <c r="F2216" s="378"/>
      <c r="G2216" s="378"/>
      <c r="H2216" s="376" t="s">
        <v>697</v>
      </c>
      <c r="I2216" s="338" t="s">
        <v>5606</v>
      </c>
      <c r="J2216" s="383" t="str">
        <f>iferror(vlookup(H2216,Actors!$A$2:$D$472,4,false),"")</f>
        <v>Silver Rupee</v>
      </c>
      <c r="K2216" s="384" t="s">
        <v>21</v>
      </c>
      <c r="L2216" s="376" t="s">
        <v>7118</v>
      </c>
      <c r="M2216" s="381" t="str">
        <f>iferror(vlookup(A2216,Variables!$F$2:$G$2762,2,false),"")</f>
        <v/>
      </c>
      <c r="N2216" s="385" t="s">
        <v>1059</v>
      </c>
    </row>
    <row r="2217">
      <c r="A2217" s="375" t="s">
        <v>8428</v>
      </c>
      <c r="B2217" s="376" t="s">
        <v>71</v>
      </c>
      <c r="C2217" s="377" t="str">
        <f>iferror(vlookup(B2217,Maps!$A$2:$B$111,2,false),"")</f>
        <v>Ice Cavern</v>
      </c>
      <c r="D2217" s="376" t="s">
        <v>14</v>
      </c>
      <c r="E2217" s="376" t="s">
        <v>684</v>
      </c>
      <c r="F2217" s="378"/>
      <c r="G2217" s="378"/>
      <c r="H2217" s="376" t="s">
        <v>697</v>
      </c>
      <c r="I2217" s="338" t="s">
        <v>5606</v>
      </c>
      <c r="J2217" s="383" t="str">
        <f>iferror(vlookup(H2217,Actors!$A$2:$D$472,4,false),"")</f>
        <v>Silver Rupee</v>
      </c>
      <c r="K2217" s="384" t="s">
        <v>21</v>
      </c>
      <c r="L2217" s="376" t="s">
        <v>3076</v>
      </c>
      <c r="M2217" s="381" t="str">
        <f>iferror(vlookup(A2217,Variables!$F$2:$G$2762,2,false),"")</f>
        <v/>
      </c>
      <c r="N2217" s="385" t="s">
        <v>1059</v>
      </c>
    </row>
    <row r="2218">
      <c r="A2218" s="375" t="s">
        <v>7585</v>
      </c>
      <c r="B2218" s="376" t="s">
        <v>71</v>
      </c>
      <c r="C2218" s="377" t="str">
        <f>iferror(vlookup(B2218,Maps!$A$2:$B$111,2,false),"")</f>
        <v>Ice Cavern</v>
      </c>
      <c r="D2218" s="376" t="s">
        <v>14</v>
      </c>
      <c r="E2218" s="376" t="s">
        <v>684</v>
      </c>
      <c r="F2218" s="378"/>
      <c r="G2218" s="378"/>
      <c r="H2218" s="376" t="s">
        <v>2978</v>
      </c>
      <c r="I2218" s="338" t="s">
        <v>5589</v>
      </c>
      <c r="J2218" s="383" t="str">
        <f>iferror(vlookup(H2218,Actors!$A$2:$D$472,4,false),"")</f>
        <v>Pot</v>
      </c>
      <c r="K2218" s="384" t="s">
        <v>21</v>
      </c>
      <c r="L2218" s="376" t="s">
        <v>7586</v>
      </c>
      <c r="M2218" s="381" t="str">
        <f>iferror(vlookup(A2218,Variables!$F$2:$G$2762,2,false),"")</f>
        <v/>
      </c>
      <c r="N2218" s="385" t="s">
        <v>1059</v>
      </c>
    </row>
    <row r="2219">
      <c r="A2219" s="375" t="s">
        <v>8641</v>
      </c>
      <c r="B2219" s="376" t="s">
        <v>71</v>
      </c>
      <c r="C2219" s="377" t="str">
        <f>iferror(vlookup(B2219,Maps!$A$2:$B$111,2,false),"")</f>
        <v>Ice Cavern</v>
      </c>
      <c r="D2219" s="376" t="s">
        <v>14</v>
      </c>
      <c r="E2219" s="376" t="s">
        <v>684</v>
      </c>
      <c r="F2219" s="378"/>
      <c r="G2219" s="378"/>
      <c r="H2219" s="376" t="s">
        <v>2978</v>
      </c>
      <c r="I2219" s="338" t="s">
        <v>5589</v>
      </c>
      <c r="J2219" s="383" t="str">
        <f>iferror(vlookup(H2219,Actors!$A$2:$D$472,4,false),"")</f>
        <v>Pot</v>
      </c>
      <c r="K2219" s="384" t="s">
        <v>21</v>
      </c>
      <c r="L2219" s="376" t="s">
        <v>8642</v>
      </c>
      <c r="M2219" s="381" t="str">
        <f>iferror(vlookup(A2219,Variables!$F$2:$G$2762,2,false),"")</f>
        <v/>
      </c>
      <c r="N2219" s="385" t="s">
        <v>1059</v>
      </c>
    </row>
    <row r="2220">
      <c r="A2220" s="375" t="s">
        <v>7208</v>
      </c>
      <c r="B2220" s="376" t="s">
        <v>71</v>
      </c>
      <c r="C2220" s="377" t="str">
        <f>iferror(vlookup(B2220,Maps!$A$2:$B$111,2,false),"")</f>
        <v>Ice Cavern</v>
      </c>
      <c r="D2220" s="376" t="s">
        <v>14</v>
      </c>
      <c r="E2220" s="376" t="s">
        <v>684</v>
      </c>
      <c r="F2220" s="378"/>
      <c r="G2220" s="378"/>
      <c r="H2220" s="376" t="s">
        <v>2978</v>
      </c>
      <c r="I2220" s="338" t="s">
        <v>5589</v>
      </c>
      <c r="J2220" s="383" t="str">
        <f>iferror(vlookup(H2220,Actors!$A$2:$D$472,4,false),"")</f>
        <v>Pot</v>
      </c>
      <c r="K2220" s="384" t="s">
        <v>21</v>
      </c>
      <c r="L2220" s="376" t="s">
        <v>7209</v>
      </c>
      <c r="M2220" s="381" t="str">
        <f>iferror(vlookup(A2220,Variables!$F$2:$G$2762,2,false),"")</f>
        <v/>
      </c>
      <c r="N2220" s="385" t="s">
        <v>1059</v>
      </c>
    </row>
    <row r="2221">
      <c r="A2221" s="375" t="s">
        <v>8643</v>
      </c>
      <c r="B2221" s="376" t="s">
        <v>71</v>
      </c>
      <c r="C2221" s="377" t="str">
        <f>iferror(vlookup(B2221,Maps!$A$2:$B$111,2,false),"")</f>
        <v>Ice Cavern</v>
      </c>
      <c r="D2221" s="376" t="s">
        <v>14</v>
      </c>
      <c r="E2221" s="376" t="s">
        <v>684</v>
      </c>
      <c r="F2221" s="378"/>
      <c r="G2221" s="378"/>
      <c r="H2221" s="376" t="s">
        <v>2997</v>
      </c>
      <c r="I2221" s="338" t="s">
        <v>5623</v>
      </c>
      <c r="J2221" s="383" t="str">
        <f>iferror(vlookup(H2221,Actors!$A$2:$D$472,4,false),"")</f>
        <v>Flying Pot</v>
      </c>
      <c r="K2221" s="384" t="s">
        <v>35</v>
      </c>
      <c r="L2221" s="376" t="s">
        <v>2927</v>
      </c>
      <c r="M2221" s="381" t="str">
        <f>iferror(vlookup(A2221,Variables!$F$2:$G$2762,2,false),"")</f>
        <v/>
      </c>
      <c r="N2221" s="385" t="s">
        <v>1059</v>
      </c>
    </row>
    <row r="2222">
      <c r="A2222" s="375" t="s">
        <v>8626</v>
      </c>
      <c r="B2222" s="376" t="s">
        <v>71</v>
      </c>
      <c r="C2222" s="377" t="str">
        <f>iferror(vlookup(B2222,Maps!$A$2:$B$111,2,false),"")</f>
        <v>Ice Cavern</v>
      </c>
      <c r="D2222" s="376" t="s">
        <v>14</v>
      </c>
      <c r="E2222" s="376" t="s">
        <v>684</v>
      </c>
      <c r="F2222" s="378"/>
      <c r="G2222" s="378"/>
      <c r="H2222" s="376" t="s">
        <v>3259</v>
      </c>
      <c r="I2222" s="338" t="s">
        <v>6090</v>
      </c>
      <c r="J2222" s="383" t="str">
        <f>iferror(vlookup(H2222,Actors!$A$2:$D$472,4,false),"")</f>
        <v>Icicle</v>
      </c>
      <c r="K2222" s="384" t="s">
        <v>655</v>
      </c>
      <c r="L2222" s="376" t="s">
        <v>12</v>
      </c>
      <c r="M2222" s="381" t="str">
        <f>iferror(vlookup(A2222,Variables!$F$2:$G$2762,2,false),"")</f>
        <v/>
      </c>
      <c r="N2222" s="385" t="s">
        <v>1059</v>
      </c>
    </row>
    <row r="2223">
      <c r="A2223" s="375" t="s">
        <v>8626</v>
      </c>
      <c r="B2223" s="376" t="s">
        <v>71</v>
      </c>
      <c r="C2223" s="377" t="str">
        <f>iferror(vlookup(B2223,Maps!$A$2:$B$111,2,false),"")</f>
        <v>Ice Cavern</v>
      </c>
      <c r="D2223" s="376" t="s">
        <v>14</v>
      </c>
      <c r="E2223" s="376" t="s">
        <v>684</v>
      </c>
      <c r="F2223" s="378"/>
      <c r="G2223" s="378"/>
      <c r="H2223" s="376" t="s">
        <v>3259</v>
      </c>
      <c r="I2223" s="338" t="s">
        <v>6090</v>
      </c>
      <c r="J2223" s="383" t="str">
        <f>iferror(vlookup(H2223,Actors!$A$2:$D$472,4,false),"")</f>
        <v>Icicle</v>
      </c>
      <c r="K2223" s="384" t="s">
        <v>655</v>
      </c>
      <c r="L2223" s="376" t="s">
        <v>12</v>
      </c>
      <c r="M2223" s="381" t="str">
        <f>iferror(vlookup(A2223,Variables!$F$2:$G$2762,2,false),"")</f>
        <v/>
      </c>
      <c r="N2223" s="385" t="s">
        <v>1059</v>
      </c>
    </row>
    <row r="2224">
      <c r="A2224" s="375" t="s">
        <v>8626</v>
      </c>
      <c r="B2224" s="376" t="s">
        <v>71</v>
      </c>
      <c r="C2224" s="377" t="str">
        <f>iferror(vlookup(B2224,Maps!$A$2:$B$111,2,false),"")</f>
        <v>Ice Cavern</v>
      </c>
      <c r="D2224" s="376" t="s">
        <v>14</v>
      </c>
      <c r="E2224" s="376" t="s">
        <v>684</v>
      </c>
      <c r="F2224" s="378"/>
      <c r="G2224" s="378"/>
      <c r="H2224" s="376" t="s">
        <v>3259</v>
      </c>
      <c r="I2224" s="338" t="s">
        <v>6090</v>
      </c>
      <c r="J2224" s="383" t="str">
        <f>iferror(vlookup(H2224,Actors!$A$2:$D$472,4,false),"")</f>
        <v>Icicle</v>
      </c>
      <c r="K2224" s="384" t="s">
        <v>655</v>
      </c>
      <c r="L2224" s="376" t="s">
        <v>12</v>
      </c>
      <c r="M2224" s="381" t="str">
        <f>iferror(vlookup(A2224,Variables!$F$2:$G$2762,2,false),"")</f>
        <v/>
      </c>
      <c r="N2224" s="385" t="s">
        <v>1059</v>
      </c>
    </row>
    <row r="2225">
      <c r="A2225" s="375" t="s">
        <v>8644</v>
      </c>
      <c r="B2225" s="376" t="s">
        <v>71</v>
      </c>
      <c r="C2225" s="377" t="str">
        <f>iferror(vlookup(B2225,Maps!$A$2:$B$111,2,false),"")</f>
        <v>Ice Cavern</v>
      </c>
      <c r="D2225" s="376" t="s">
        <v>14</v>
      </c>
      <c r="E2225" s="376" t="s">
        <v>684</v>
      </c>
      <c r="F2225" s="378"/>
      <c r="G2225" s="378"/>
      <c r="H2225" s="376" t="s">
        <v>3260</v>
      </c>
      <c r="I2225" s="338" t="s">
        <v>6093</v>
      </c>
      <c r="J2225" s="383" t="str">
        <f>iferror(vlookup(H2225,Actors!$A$2:$D$472,4,false),"")</f>
        <v>Ice Cavern Bars</v>
      </c>
      <c r="K2225" s="384" t="s">
        <v>655</v>
      </c>
      <c r="L2225" s="376" t="s">
        <v>8523</v>
      </c>
      <c r="M2225" s="381" t="str">
        <f>iferror(vlookup(A2225,Variables!$F$2:$G$2762,2,false),"")</f>
        <v/>
      </c>
      <c r="N2225" s="385" t="s">
        <v>1059</v>
      </c>
    </row>
    <row r="2226">
      <c r="A2226" s="375" t="s">
        <v>8645</v>
      </c>
      <c r="B2226" s="376" t="s">
        <v>71</v>
      </c>
      <c r="C2226" s="377" t="str">
        <f>iferror(vlookup(B2226,Maps!$A$2:$B$111,2,false),"")</f>
        <v>Ice Cavern</v>
      </c>
      <c r="D2226" s="376" t="s">
        <v>14</v>
      </c>
      <c r="E2226" s="376" t="s">
        <v>684</v>
      </c>
      <c r="F2226" s="378"/>
      <c r="G2226" s="378"/>
      <c r="H2226" s="376" t="s">
        <v>769</v>
      </c>
      <c r="I2226" s="338" t="s">
        <v>5348</v>
      </c>
      <c r="J2226" s="383" t="str">
        <f>iferror(vlookup(H2226,Actors!$A$2:$D$472,4,false),"")</f>
        <v>Spinning Scythes</v>
      </c>
      <c r="K2226" s="384" t="s">
        <v>21</v>
      </c>
      <c r="L2226" s="376" t="s">
        <v>2955</v>
      </c>
      <c r="M2226" s="381" t="str">
        <f>iferror(vlookup(A2226,Variables!$F$2:$G$2762,2,false),"")</f>
        <v>Ice Spinner</v>
      </c>
      <c r="N2226" s="385" t="s">
        <v>1059</v>
      </c>
    </row>
    <row r="2227">
      <c r="A2227" s="375" t="s">
        <v>8646</v>
      </c>
      <c r="B2227" s="376" t="s">
        <v>71</v>
      </c>
      <c r="C2227" s="377" t="str">
        <f>iferror(vlookup(B2227,Maps!$A$2:$B$111,2,false),"")</f>
        <v>Ice Cavern</v>
      </c>
      <c r="D2227" s="376" t="s">
        <v>14</v>
      </c>
      <c r="E2227" s="376" t="s">
        <v>684</v>
      </c>
      <c r="F2227" s="378"/>
      <c r="G2227" s="378"/>
      <c r="H2227" s="376" t="s">
        <v>2933</v>
      </c>
      <c r="I2227" s="338" t="s">
        <v>5506</v>
      </c>
      <c r="J2227" s="383" t="str">
        <f>iferror(vlookup(H2227,Actors!$A$2:$D$472,4,false),"")</f>
        <v>Meltable Ice Covering</v>
      </c>
      <c r="K2227" s="384" t="s">
        <v>655</v>
      </c>
      <c r="L2227" s="376" t="s">
        <v>3742</v>
      </c>
      <c r="M2227" s="381" t="str">
        <f>iferror(vlookup(A2227,Variables!$F$2:$G$2762,2,false),"")</f>
        <v/>
      </c>
      <c r="N2227" s="385" t="s">
        <v>1059</v>
      </c>
    </row>
    <row r="2228">
      <c r="A2228" s="375" t="s">
        <v>8647</v>
      </c>
      <c r="B2228" s="376" t="s">
        <v>71</v>
      </c>
      <c r="C2228" s="377" t="str">
        <f>iferror(vlookup(B2228,Maps!$A$2:$B$111,2,false),"")</f>
        <v>Ice Cavern</v>
      </c>
      <c r="D2228" s="376" t="s">
        <v>14</v>
      </c>
      <c r="E2228" s="376" t="s">
        <v>684</v>
      </c>
      <c r="F2228" s="378"/>
      <c r="G2228" s="378"/>
      <c r="H2228" s="376" t="s">
        <v>2933</v>
      </c>
      <c r="I2228" s="338" t="s">
        <v>5506</v>
      </c>
      <c r="J2228" s="383" t="str">
        <f>iferror(vlookup(H2228,Actors!$A$2:$D$472,4,false),"")</f>
        <v>Meltable Ice Covering</v>
      </c>
      <c r="K2228" s="384" t="s">
        <v>655</v>
      </c>
      <c r="L2228" s="376" t="s">
        <v>800</v>
      </c>
      <c r="M2228" s="381" t="str">
        <f>iferror(vlookup(A2228,Variables!$F$2:$G$2762,2,false),"")</f>
        <v/>
      </c>
      <c r="N2228" s="385" t="s">
        <v>1059</v>
      </c>
    </row>
    <row r="2229">
      <c r="A2229" s="375" t="s">
        <v>8648</v>
      </c>
      <c r="B2229" s="376" t="s">
        <v>71</v>
      </c>
      <c r="C2229" s="377" t="str">
        <f>iferror(vlookup(B2229,Maps!$A$2:$B$111,2,false),"")</f>
        <v>Ice Cavern</v>
      </c>
      <c r="D2229" s="376" t="s">
        <v>686</v>
      </c>
      <c r="E2229" s="376" t="s">
        <v>684</v>
      </c>
      <c r="F2229" s="378"/>
      <c r="G2229" s="378"/>
      <c r="H2229" s="376" t="s">
        <v>82</v>
      </c>
      <c r="I2229" s="338" t="s">
        <v>4934</v>
      </c>
      <c r="J2229" s="379" t="str">
        <f>iferror(vlookup(H2229,Actors!$A$2:$D$472,4,false),"")</f>
        <v>Treasure Chest</v>
      </c>
      <c r="K2229" s="376" t="s">
        <v>110</v>
      </c>
      <c r="L2229" s="376" t="s">
        <v>2754</v>
      </c>
      <c r="M2229" s="381" t="str">
        <f>iferror(vlookup(A2229,Variables!$F$2:$G$2762,2,false),"")</f>
        <v>Large Chest - Bombchu</v>
      </c>
      <c r="N2229" s="378" t="s">
        <v>1073</v>
      </c>
    </row>
    <row r="2230">
      <c r="A2230" s="375" t="s">
        <v>8645</v>
      </c>
      <c r="B2230" s="376" t="s">
        <v>71</v>
      </c>
      <c r="C2230" s="377" t="str">
        <f>iferror(vlookup(B2230,Maps!$A$2:$B$111,2,false),"")</f>
        <v>Ice Cavern</v>
      </c>
      <c r="D2230" s="376" t="s">
        <v>686</v>
      </c>
      <c r="E2230" s="376" t="s">
        <v>684</v>
      </c>
      <c r="F2230" s="378"/>
      <c r="G2230" s="378"/>
      <c r="H2230" s="376" t="s">
        <v>769</v>
      </c>
      <c r="I2230" s="338" t="s">
        <v>5348</v>
      </c>
      <c r="J2230" s="383" t="str">
        <f>iferror(vlookup(H2230,Actors!$A$2:$D$472,4,false),"")</f>
        <v>Spinning Scythes</v>
      </c>
      <c r="K2230" s="384" t="s">
        <v>21</v>
      </c>
      <c r="L2230" s="376" t="s">
        <v>2955</v>
      </c>
      <c r="M2230" s="381" t="str">
        <f>iferror(vlookup(A2230,Variables!$F$2:$G$2762,2,false),"")</f>
        <v>Ice Spinner</v>
      </c>
      <c r="N2230" s="385" t="s">
        <v>1059</v>
      </c>
    </row>
    <row r="2231">
      <c r="A2231" s="375" t="s">
        <v>8649</v>
      </c>
      <c r="B2231" s="376" t="s">
        <v>71</v>
      </c>
      <c r="C2231" s="377" t="str">
        <f>iferror(vlookup(B2231,Maps!$A$2:$B$111,2,false),"")</f>
        <v>Ice Cavern</v>
      </c>
      <c r="D2231" s="376" t="s">
        <v>686</v>
      </c>
      <c r="E2231" s="376" t="s">
        <v>684</v>
      </c>
      <c r="F2231" s="378"/>
      <c r="G2231" s="378"/>
      <c r="H2231" s="376" t="s">
        <v>2933</v>
      </c>
      <c r="I2231" s="338" t="s">
        <v>5506</v>
      </c>
      <c r="J2231" s="383" t="str">
        <f>iferror(vlookup(H2231,Actors!$A$2:$D$472,4,false),"")</f>
        <v>Meltable Ice Covering</v>
      </c>
      <c r="K2231" s="384" t="s">
        <v>655</v>
      </c>
      <c r="L2231" s="376" t="s">
        <v>4114</v>
      </c>
      <c r="M2231" s="381" t="str">
        <f>iferror(vlookup(A2231,Variables!$F$2:$G$2762,2,false),"")</f>
        <v/>
      </c>
      <c r="N2231" s="385" t="s">
        <v>1059</v>
      </c>
    </row>
    <row r="2232">
      <c r="A2232" s="375" t="s">
        <v>8649</v>
      </c>
      <c r="B2232" s="376" t="s">
        <v>71</v>
      </c>
      <c r="C2232" s="377" t="str">
        <f>iferror(vlookup(B2232,Maps!$A$2:$B$111,2,false),"")</f>
        <v>Ice Cavern</v>
      </c>
      <c r="D2232" s="376" t="s">
        <v>686</v>
      </c>
      <c r="E2232" s="376" t="s">
        <v>684</v>
      </c>
      <c r="F2232" s="378"/>
      <c r="G2232" s="378"/>
      <c r="H2232" s="376" t="s">
        <v>2933</v>
      </c>
      <c r="I2232" s="338" t="s">
        <v>5506</v>
      </c>
      <c r="J2232" s="383" t="str">
        <f>iferror(vlookup(H2232,Actors!$A$2:$D$472,4,false),"")</f>
        <v>Meltable Ice Covering</v>
      </c>
      <c r="K2232" s="384" t="s">
        <v>655</v>
      </c>
      <c r="L2232" s="376" t="s">
        <v>4114</v>
      </c>
      <c r="M2232" s="381" t="str">
        <f>iferror(vlookup(A2232,Variables!$F$2:$G$2762,2,false),"")</f>
        <v/>
      </c>
      <c r="N2232" s="385" t="s">
        <v>1059</v>
      </c>
    </row>
    <row r="2233">
      <c r="A2233" s="375" t="s">
        <v>8649</v>
      </c>
      <c r="B2233" s="376" t="s">
        <v>71</v>
      </c>
      <c r="C2233" s="377" t="str">
        <f>iferror(vlookup(B2233,Maps!$A$2:$B$111,2,false),"")</f>
        <v>Ice Cavern</v>
      </c>
      <c r="D2233" s="376" t="s">
        <v>686</v>
      </c>
      <c r="E2233" s="376" t="s">
        <v>684</v>
      </c>
      <c r="F2233" s="378"/>
      <c r="G2233" s="378"/>
      <c r="H2233" s="376" t="s">
        <v>2933</v>
      </c>
      <c r="I2233" s="338" t="s">
        <v>5506</v>
      </c>
      <c r="J2233" s="383" t="str">
        <f>iferror(vlookup(H2233,Actors!$A$2:$D$472,4,false),"")</f>
        <v>Meltable Ice Covering</v>
      </c>
      <c r="K2233" s="384" t="s">
        <v>655</v>
      </c>
      <c r="L2233" s="376" t="s">
        <v>4114</v>
      </c>
      <c r="M2233" s="381" t="str">
        <f>iferror(vlookup(A2233,Variables!$F$2:$G$2762,2,false),"")</f>
        <v/>
      </c>
      <c r="N2233" s="385" t="s">
        <v>1059</v>
      </c>
    </row>
    <row r="2234">
      <c r="A2234" s="404" t="s">
        <v>8626</v>
      </c>
      <c r="B2234" s="405" t="s">
        <v>71</v>
      </c>
      <c r="C2234" s="406" t="str">
        <f>iferror(vlookup(B2234,Maps!$A$2:$B$111,2,false),"")</f>
        <v>Ice Cavern</v>
      </c>
      <c r="D2234" s="405" t="s">
        <v>14</v>
      </c>
      <c r="E2234" s="405" t="s">
        <v>686</v>
      </c>
      <c r="F2234" s="407"/>
      <c r="G2234" s="407"/>
      <c r="H2234" s="405" t="s">
        <v>3259</v>
      </c>
      <c r="I2234" s="408" t="s">
        <v>6090</v>
      </c>
      <c r="J2234" s="409" t="str">
        <f>iferror(vlookup(H2234,Actors!$A$2:$D$472,4,false),"")</f>
        <v>Icicle</v>
      </c>
      <c r="K2234" s="410" t="s">
        <v>655</v>
      </c>
      <c r="L2234" s="405" t="s">
        <v>12</v>
      </c>
      <c r="M2234" s="411" t="str">
        <f>iferror(vlookup(A2234,Variables!$F$2:$G$2762,2,false),"")</f>
        <v/>
      </c>
      <c r="N2234" s="412" t="s">
        <v>1059</v>
      </c>
    </row>
    <row r="2235">
      <c r="A2235" s="404" t="s">
        <v>8626</v>
      </c>
      <c r="B2235" s="405" t="s">
        <v>71</v>
      </c>
      <c r="C2235" s="406" t="str">
        <f>iferror(vlookup(B2235,Maps!$A$2:$B$111,2,false),"")</f>
        <v>Ice Cavern</v>
      </c>
      <c r="D2235" s="405" t="s">
        <v>14</v>
      </c>
      <c r="E2235" s="405" t="s">
        <v>686</v>
      </c>
      <c r="F2235" s="407"/>
      <c r="G2235" s="407"/>
      <c r="H2235" s="405" t="s">
        <v>3259</v>
      </c>
      <c r="I2235" s="408" t="s">
        <v>6090</v>
      </c>
      <c r="J2235" s="409" t="str">
        <f>iferror(vlookup(H2235,Actors!$A$2:$D$472,4,false),"")</f>
        <v>Icicle</v>
      </c>
      <c r="K2235" s="410" t="s">
        <v>655</v>
      </c>
      <c r="L2235" s="405" t="s">
        <v>12</v>
      </c>
      <c r="M2235" s="411" t="str">
        <f>iferror(vlookup(A2235,Variables!$F$2:$G$2762,2,false),"")</f>
        <v/>
      </c>
      <c r="N2235" s="412" t="s">
        <v>1059</v>
      </c>
    </row>
    <row r="2236">
      <c r="A2236" s="404" t="s">
        <v>8626</v>
      </c>
      <c r="B2236" s="405" t="s">
        <v>71</v>
      </c>
      <c r="C2236" s="406" t="str">
        <f>iferror(vlookup(B2236,Maps!$A$2:$B$111,2,false),"")</f>
        <v>Ice Cavern</v>
      </c>
      <c r="D2236" s="405" t="s">
        <v>14</v>
      </c>
      <c r="E2236" s="405" t="s">
        <v>686</v>
      </c>
      <c r="F2236" s="407"/>
      <c r="G2236" s="407"/>
      <c r="H2236" s="405" t="s">
        <v>3259</v>
      </c>
      <c r="I2236" s="408" t="s">
        <v>6090</v>
      </c>
      <c r="J2236" s="409" t="str">
        <f>iferror(vlookup(H2236,Actors!$A$2:$D$472,4,false),"")</f>
        <v>Icicle</v>
      </c>
      <c r="K2236" s="410" t="s">
        <v>655</v>
      </c>
      <c r="L2236" s="405" t="s">
        <v>12</v>
      </c>
      <c r="M2236" s="411" t="str">
        <f>iferror(vlookup(A2236,Variables!$F$2:$G$2762,2,false),"")</f>
        <v/>
      </c>
      <c r="N2236" s="412" t="s">
        <v>1059</v>
      </c>
    </row>
    <row r="2237">
      <c r="A2237" s="404" t="s">
        <v>8626</v>
      </c>
      <c r="B2237" s="405" t="s">
        <v>71</v>
      </c>
      <c r="C2237" s="406" t="str">
        <f>iferror(vlookup(B2237,Maps!$A$2:$B$111,2,false),"")</f>
        <v>Ice Cavern</v>
      </c>
      <c r="D2237" s="405" t="s">
        <v>14</v>
      </c>
      <c r="E2237" s="405" t="s">
        <v>686</v>
      </c>
      <c r="F2237" s="407"/>
      <c r="G2237" s="407"/>
      <c r="H2237" s="405" t="s">
        <v>3259</v>
      </c>
      <c r="I2237" s="408" t="s">
        <v>6090</v>
      </c>
      <c r="J2237" s="409" t="str">
        <f>iferror(vlookup(H2237,Actors!$A$2:$D$472,4,false),"")</f>
        <v>Icicle</v>
      </c>
      <c r="K2237" s="410" t="s">
        <v>655</v>
      </c>
      <c r="L2237" s="405" t="s">
        <v>12</v>
      </c>
      <c r="M2237" s="411" t="str">
        <f>iferror(vlookup(A2237,Variables!$F$2:$G$2762,2,false),"")</f>
        <v/>
      </c>
      <c r="N2237" s="412" t="s">
        <v>1059</v>
      </c>
    </row>
    <row r="2238">
      <c r="A2238" s="404" t="s">
        <v>8626</v>
      </c>
      <c r="B2238" s="405" t="s">
        <v>71</v>
      </c>
      <c r="C2238" s="406" t="str">
        <f>iferror(vlookup(B2238,Maps!$A$2:$B$111,2,false),"")</f>
        <v>Ice Cavern</v>
      </c>
      <c r="D2238" s="405" t="s">
        <v>14</v>
      </c>
      <c r="E2238" s="405" t="s">
        <v>686</v>
      </c>
      <c r="F2238" s="407"/>
      <c r="G2238" s="407"/>
      <c r="H2238" s="405" t="s">
        <v>3259</v>
      </c>
      <c r="I2238" s="408" t="s">
        <v>6090</v>
      </c>
      <c r="J2238" s="409" t="str">
        <f>iferror(vlookup(H2238,Actors!$A$2:$D$472,4,false),"")</f>
        <v>Icicle</v>
      </c>
      <c r="K2238" s="410" t="s">
        <v>655</v>
      </c>
      <c r="L2238" s="405" t="s">
        <v>12</v>
      </c>
      <c r="M2238" s="411" t="str">
        <f>iferror(vlookup(A2238,Variables!$F$2:$G$2762,2,false),"")</f>
        <v/>
      </c>
      <c r="N2238" s="412" t="s">
        <v>1059</v>
      </c>
    </row>
    <row r="2239">
      <c r="A2239" s="404" t="s">
        <v>8650</v>
      </c>
      <c r="B2239" s="405" t="s">
        <v>71</v>
      </c>
      <c r="C2239" s="406" t="str">
        <f>iferror(vlookup(B2239,Maps!$A$2:$B$111,2,false),"")</f>
        <v>Ice Cavern</v>
      </c>
      <c r="D2239" s="405" t="s">
        <v>14</v>
      </c>
      <c r="E2239" s="405" t="s">
        <v>686</v>
      </c>
      <c r="F2239" s="407"/>
      <c r="G2239" s="407"/>
      <c r="H2239" s="405" t="s">
        <v>3259</v>
      </c>
      <c r="I2239" s="408" t="s">
        <v>6090</v>
      </c>
      <c r="J2239" s="409" t="str">
        <f>iferror(vlookup(H2239,Actors!$A$2:$D$472,4,false),"")</f>
        <v>Icicle</v>
      </c>
      <c r="K2239" s="410" t="s">
        <v>655</v>
      </c>
      <c r="L2239" s="405" t="s">
        <v>28</v>
      </c>
      <c r="M2239" s="411" t="str">
        <f>iferror(vlookup(A2239,Variables!$F$2:$G$2762,2,false),"")</f>
        <v/>
      </c>
      <c r="N2239" s="412" t="s">
        <v>1059</v>
      </c>
    </row>
    <row r="2240">
      <c r="A2240" s="404" t="s">
        <v>8650</v>
      </c>
      <c r="B2240" s="405" t="s">
        <v>71</v>
      </c>
      <c r="C2240" s="406" t="str">
        <f>iferror(vlookup(B2240,Maps!$A$2:$B$111,2,false),"")</f>
        <v>Ice Cavern</v>
      </c>
      <c r="D2240" s="405" t="s">
        <v>14</v>
      </c>
      <c r="E2240" s="405" t="s">
        <v>686</v>
      </c>
      <c r="F2240" s="407"/>
      <c r="G2240" s="407"/>
      <c r="H2240" s="405" t="s">
        <v>3259</v>
      </c>
      <c r="I2240" s="408" t="s">
        <v>6090</v>
      </c>
      <c r="J2240" s="409" t="str">
        <f>iferror(vlookup(H2240,Actors!$A$2:$D$472,4,false),"")</f>
        <v>Icicle</v>
      </c>
      <c r="K2240" s="410" t="s">
        <v>655</v>
      </c>
      <c r="L2240" s="405" t="s">
        <v>28</v>
      </c>
      <c r="M2240" s="411" t="str">
        <f>iferror(vlookup(A2240,Variables!$F$2:$G$2762,2,false),"")</f>
        <v/>
      </c>
      <c r="N2240" s="412" t="s">
        <v>1059</v>
      </c>
    </row>
    <row r="2241">
      <c r="A2241" s="404" t="s">
        <v>8650</v>
      </c>
      <c r="B2241" s="405" t="s">
        <v>71</v>
      </c>
      <c r="C2241" s="406" t="str">
        <f>iferror(vlookup(B2241,Maps!$A$2:$B$111,2,false),"")</f>
        <v>Ice Cavern</v>
      </c>
      <c r="D2241" s="405" t="s">
        <v>14</v>
      </c>
      <c r="E2241" s="405" t="s">
        <v>686</v>
      </c>
      <c r="F2241" s="407"/>
      <c r="G2241" s="407"/>
      <c r="H2241" s="405" t="s">
        <v>3259</v>
      </c>
      <c r="I2241" s="408" t="s">
        <v>6090</v>
      </c>
      <c r="J2241" s="409" t="str">
        <f>iferror(vlookup(H2241,Actors!$A$2:$D$472,4,false),"")</f>
        <v>Icicle</v>
      </c>
      <c r="K2241" s="410" t="s">
        <v>655</v>
      </c>
      <c r="L2241" s="405" t="s">
        <v>28</v>
      </c>
      <c r="M2241" s="411" t="str">
        <f>iferror(vlookup(A2241,Variables!$F$2:$G$2762,2,false),"")</f>
        <v/>
      </c>
      <c r="N2241" s="412" t="s">
        <v>1059</v>
      </c>
    </row>
    <row r="2242">
      <c r="A2242" s="375" t="s">
        <v>8651</v>
      </c>
      <c r="B2242" s="376" t="s">
        <v>71</v>
      </c>
      <c r="C2242" s="377" t="str">
        <f>iferror(vlookup(B2242,Maps!$A$2:$B$111,2,false),"")</f>
        <v>Ice Cavern</v>
      </c>
      <c r="D2242" s="376" t="s">
        <v>14</v>
      </c>
      <c r="E2242" s="376" t="s">
        <v>688</v>
      </c>
      <c r="F2242" s="378"/>
      <c r="G2242" s="378"/>
      <c r="H2242" s="376" t="s">
        <v>159</v>
      </c>
      <c r="I2242" s="382" t="s">
        <v>4967</v>
      </c>
      <c r="J2242" s="379" t="str">
        <f>iferror(vlookup(H2242,Actors!$A$2:$D$472,4,false),"")</f>
        <v>Collectible Items (Visible)</v>
      </c>
      <c r="K2242" s="376" t="s">
        <v>12</v>
      </c>
      <c r="L2242" s="376" t="s">
        <v>8652</v>
      </c>
      <c r="M2242" s="381" t="str">
        <f>iferror(vlookup(A2242,Variables!$F$2:$G$2762,2,false),"")</f>
        <v>Red Rupee</v>
      </c>
      <c r="N2242" s="378" t="s">
        <v>1059</v>
      </c>
    </row>
    <row r="2243">
      <c r="A2243" s="375" t="s">
        <v>8653</v>
      </c>
      <c r="B2243" s="376" t="s">
        <v>71</v>
      </c>
      <c r="C2243" s="377" t="str">
        <f>iferror(vlookup(B2243,Maps!$A$2:$B$111,2,false),"")</f>
        <v>Ice Cavern</v>
      </c>
      <c r="D2243" s="376" t="s">
        <v>14</v>
      </c>
      <c r="E2243" s="376" t="s">
        <v>688</v>
      </c>
      <c r="F2243" s="378"/>
      <c r="G2243" s="378"/>
      <c r="H2243" s="376" t="s">
        <v>159</v>
      </c>
      <c r="I2243" s="382" t="s">
        <v>4967</v>
      </c>
      <c r="J2243" s="379" t="str">
        <f>iferror(vlookup(H2243,Actors!$A$2:$D$472,4,false),"")</f>
        <v>Collectible Items (Visible)</v>
      </c>
      <c r="K2243" s="376" t="s">
        <v>12</v>
      </c>
      <c r="L2243" s="376" t="s">
        <v>8654</v>
      </c>
      <c r="M2243" s="381" t="str">
        <f>iferror(vlookup(A2243,Variables!$F$2:$G$2762,2,false),"")</f>
        <v>Red Rupee</v>
      </c>
      <c r="N2243" s="378" t="s">
        <v>1059</v>
      </c>
    </row>
    <row r="2244">
      <c r="A2244" s="375" t="s">
        <v>8655</v>
      </c>
      <c r="B2244" s="376" t="s">
        <v>71</v>
      </c>
      <c r="C2244" s="377" t="str">
        <f>iferror(vlookup(B2244,Maps!$A$2:$B$111,2,false),"")</f>
        <v>Ice Cavern</v>
      </c>
      <c r="D2244" s="376" t="s">
        <v>14</v>
      </c>
      <c r="E2244" s="376" t="s">
        <v>688</v>
      </c>
      <c r="F2244" s="378"/>
      <c r="G2244" s="378"/>
      <c r="H2244" s="376" t="s">
        <v>159</v>
      </c>
      <c r="I2244" s="382" t="s">
        <v>4967</v>
      </c>
      <c r="J2244" s="379" t="str">
        <f>iferror(vlookup(H2244,Actors!$A$2:$D$472,4,false),"")</f>
        <v>Collectible Items (Visible)</v>
      </c>
      <c r="K2244" s="376" t="s">
        <v>12</v>
      </c>
      <c r="L2244" s="376" t="s">
        <v>8656</v>
      </c>
      <c r="M2244" s="381" t="str">
        <f>iferror(vlookup(A2244,Variables!$F$2:$G$2762,2,false),"")</f>
        <v>Red Rupee</v>
      </c>
      <c r="N2244" s="378" t="s">
        <v>1059</v>
      </c>
    </row>
    <row r="2245">
      <c r="A2245" s="375" t="s">
        <v>8657</v>
      </c>
      <c r="B2245" s="376" t="s">
        <v>71</v>
      </c>
      <c r="C2245" s="377" t="str">
        <f>iferror(vlookup(B2245,Maps!$A$2:$B$111,2,false),"")</f>
        <v>Ice Cavern</v>
      </c>
      <c r="D2245" s="376" t="s">
        <v>14</v>
      </c>
      <c r="E2245" s="376" t="s">
        <v>688</v>
      </c>
      <c r="F2245" s="378"/>
      <c r="G2245" s="378"/>
      <c r="H2245" s="376" t="s">
        <v>144</v>
      </c>
      <c r="I2245" s="338" t="s">
        <v>4961</v>
      </c>
      <c r="J2245" s="379" t="str">
        <f>iferror(vlookup(H2245,Actors!$A$2:$D$472,4,false),"")</f>
        <v>Keese</v>
      </c>
      <c r="K2245" s="376" t="s">
        <v>103</v>
      </c>
      <c r="L2245" s="376" t="s">
        <v>42</v>
      </c>
      <c r="M2245" s="381" t="str">
        <f>iferror(vlookup(A2245,Variables!$F$2:$G$2762,2,false),"")</f>
        <v>Ice Keese</v>
      </c>
      <c r="N2245" s="378" t="s">
        <v>1059</v>
      </c>
    </row>
    <row r="2246">
      <c r="A2246" s="375" t="s">
        <v>8657</v>
      </c>
      <c r="B2246" s="376" t="s">
        <v>71</v>
      </c>
      <c r="C2246" s="377" t="str">
        <f>iferror(vlookup(B2246,Maps!$A$2:$B$111,2,false),"")</f>
        <v>Ice Cavern</v>
      </c>
      <c r="D2246" s="376" t="s">
        <v>14</v>
      </c>
      <c r="E2246" s="376" t="s">
        <v>688</v>
      </c>
      <c r="F2246" s="378"/>
      <c r="G2246" s="378"/>
      <c r="H2246" s="376" t="s">
        <v>144</v>
      </c>
      <c r="I2246" s="338" t="s">
        <v>4961</v>
      </c>
      <c r="J2246" s="379" t="str">
        <f>iferror(vlookup(H2246,Actors!$A$2:$D$472,4,false),"")</f>
        <v>Keese</v>
      </c>
      <c r="K2246" s="376" t="s">
        <v>103</v>
      </c>
      <c r="L2246" s="376" t="s">
        <v>42</v>
      </c>
      <c r="M2246" s="381" t="str">
        <f>iferror(vlookup(A2246,Variables!$F$2:$G$2762,2,false),"")</f>
        <v>Ice Keese</v>
      </c>
      <c r="N2246" s="378" t="s">
        <v>1059</v>
      </c>
    </row>
    <row r="2247">
      <c r="A2247" s="375" t="s">
        <v>8657</v>
      </c>
      <c r="B2247" s="376" t="s">
        <v>71</v>
      </c>
      <c r="C2247" s="377" t="str">
        <f>iferror(vlookup(B2247,Maps!$A$2:$B$111,2,false),"")</f>
        <v>Ice Cavern</v>
      </c>
      <c r="D2247" s="376" t="s">
        <v>14</v>
      </c>
      <c r="E2247" s="376" t="s">
        <v>688</v>
      </c>
      <c r="F2247" s="378"/>
      <c r="G2247" s="378"/>
      <c r="H2247" s="376" t="s">
        <v>144</v>
      </c>
      <c r="I2247" s="338" t="s">
        <v>4961</v>
      </c>
      <c r="J2247" s="379" t="str">
        <f>iferror(vlookup(H2247,Actors!$A$2:$D$472,4,false),"")</f>
        <v>Keese</v>
      </c>
      <c r="K2247" s="376" t="s">
        <v>103</v>
      </c>
      <c r="L2247" s="376" t="s">
        <v>42</v>
      </c>
      <c r="M2247" s="381" t="str">
        <f>iferror(vlookup(A2247,Variables!$F$2:$G$2762,2,false),"")</f>
        <v>Ice Keese</v>
      </c>
      <c r="N2247" s="378" t="s">
        <v>1059</v>
      </c>
    </row>
    <row r="2248">
      <c r="A2248" s="375" t="s">
        <v>8658</v>
      </c>
      <c r="B2248" s="376" t="s">
        <v>71</v>
      </c>
      <c r="C2248" s="377" t="str">
        <f>iferror(vlookup(B2248,Maps!$A$2:$B$111,2,false),"")</f>
        <v>Ice Cavern</v>
      </c>
      <c r="D2248" s="376" t="s">
        <v>14</v>
      </c>
      <c r="E2248" s="376" t="s">
        <v>688</v>
      </c>
      <c r="F2248" s="378"/>
      <c r="G2248" s="378"/>
      <c r="H2248" s="376" t="s">
        <v>2788</v>
      </c>
      <c r="I2248" s="338" t="s">
        <v>5273</v>
      </c>
      <c r="J2248" s="379" t="str">
        <f>iferror(vlookup(H2248,Actors!$A$2:$D$472,4,false),"")</f>
        <v>Skullwalltula</v>
      </c>
      <c r="K2248" s="376" t="s">
        <v>265</v>
      </c>
      <c r="L2248" s="376" t="s">
        <v>8659</v>
      </c>
      <c r="M2248" s="381" t="str">
        <f>iferror(vlookup(A2248,Variables!$F$2:$G$2762,2,false),"")</f>
        <v/>
      </c>
      <c r="N2248" s="378" t="s">
        <v>1059</v>
      </c>
    </row>
    <row r="2249">
      <c r="A2249" s="375" t="s">
        <v>8660</v>
      </c>
      <c r="B2249" s="376" t="s">
        <v>71</v>
      </c>
      <c r="C2249" s="377" t="str">
        <f>iferror(vlookup(B2249,Maps!$A$2:$B$111,2,false),"")</f>
        <v>Ice Cavern</v>
      </c>
      <c r="D2249" s="376" t="s">
        <v>14</v>
      </c>
      <c r="E2249" s="376" t="s">
        <v>688</v>
      </c>
      <c r="F2249" s="378"/>
      <c r="G2249" s="378"/>
      <c r="H2249" s="376" t="s">
        <v>3279</v>
      </c>
      <c r="I2249" s="338" t="s">
        <v>6117</v>
      </c>
      <c r="J2249" s="379" t="str">
        <f>iferror(vlookup(H2249,Actors!$A$2:$D$472,4,false),"")</f>
        <v>Time Block</v>
      </c>
      <c r="K2249" s="376" t="s">
        <v>3182</v>
      </c>
      <c r="L2249" s="376" t="s">
        <v>8661</v>
      </c>
      <c r="M2249" s="381" t="str">
        <f>iferror(vlookup(A2249,Variables!$F$2:$G$2762,2,false),"")</f>
        <v/>
      </c>
      <c r="N2249" s="378" t="s">
        <v>1059</v>
      </c>
    </row>
    <row r="2250">
      <c r="A2250" s="375" t="s">
        <v>8662</v>
      </c>
      <c r="B2250" s="376" t="s">
        <v>71</v>
      </c>
      <c r="C2250" s="377" t="str">
        <f>iferror(vlookup(B2250,Maps!$A$2:$B$111,2,false),"")</f>
        <v>Ice Cavern</v>
      </c>
      <c r="D2250" s="376" t="s">
        <v>14</v>
      </c>
      <c r="E2250" s="376" t="s">
        <v>688</v>
      </c>
      <c r="F2250" s="378"/>
      <c r="G2250" s="378"/>
      <c r="H2250" s="376" t="s">
        <v>3279</v>
      </c>
      <c r="I2250" s="338" t="s">
        <v>6117</v>
      </c>
      <c r="J2250" s="379" t="str">
        <f>iferror(vlookup(H2250,Actors!$A$2:$D$472,4,false),"")</f>
        <v>Time Block</v>
      </c>
      <c r="K2250" s="376" t="s">
        <v>3182</v>
      </c>
      <c r="L2250" s="376" t="s">
        <v>8663</v>
      </c>
      <c r="M2250" s="381" t="str">
        <f>iferror(vlookup(A2250,Variables!$F$2:$G$2762,2,false),"")</f>
        <v/>
      </c>
      <c r="N2250" s="378" t="s">
        <v>1059</v>
      </c>
    </row>
    <row r="2251">
      <c r="A2251" s="375" t="s">
        <v>8664</v>
      </c>
      <c r="B2251" s="376" t="s">
        <v>71</v>
      </c>
      <c r="C2251" s="377" t="str">
        <f>iferror(vlookup(B2251,Maps!$A$2:$B$111,2,false),"")</f>
        <v>Ice Cavern</v>
      </c>
      <c r="D2251" s="376" t="s">
        <v>14</v>
      </c>
      <c r="E2251" s="376" t="s">
        <v>688</v>
      </c>
      <c r="F2251" s="378"/>
      <c r="G2251" s="378"/>
      <c r="H2251" s="376" t="s">
        <v>3279</v>
      </c>
      <c r="I2251" s="338" t="s">
        <v>6117</v>
      </c>
      <c r="J2251" s="379" t="str">
        <f>iferror(vlookup(H2251,Actors!$A$2:$D$472,4,false),"")</f>
        <v>Time Block</v>
      </c>
      <c r="K2251" s="376" t="s">
        <v>3182</v>
      </c>
      <c r="L2251" s="376" t="s">
        <v>8665</v>
      </c>
      <c r="M2251" s="381" t="str">
        <f>iferror(vlookup(A2251,Variables!$F$2:$G$2762,2,false),"")</f>
        <v/>
      </c>
      <c r="N2251" s="378" t="s">
        <v>1059</v>
      </c>
    </row>
    <row r="2252">
      <c r="A2252" s="375" t="s">
        <v>8402</v>
      </c>
      <c r="B2252" s="376" t="s">
        <v>71</v>
      </c>
      <c r="C2252" s="377" t="str">
        <f>iferror(vlookup(B2252,Maps!$A$2:$B$111,2,false),"")</f>
        <v>Ice Cavern</v>
      </c>
      <c r="D2252" s="376" t="s">
        <v>14</v>
      </c>
      <c r="E2252" s="376" t="s">
        <v>688</v>
      </c>
      <c r="F2252" s="378"/>
      <c r="G2252" s="378"/>
      <c r="H2252" s="376" t="s">
        <v>697</v>
      </c>
      <c r="I2252" s="338" t="s">
        <v>5606</v>
      </c>
      <c r="J2252" s="383" t="str">
        <f>iferror(vlookup(H2252,Actors!$A$2:$D$472,4,false),"")</f>
        <v>Silver Rupee</v>
      </c>
      <c r="K2252" s="384" t="s">
        <v>21</v>
      </c>
      <c r="L2252" s="376" t="s">
        <v>7092</v>
      </c>
      <c r="M2252" s="381" t="str">
        <f>iferror(vlookup(A2252,Variables!$F$2:$G$2762,2,false),"")</f>
        <v/>
      </c>
      <c r="N2252" s="385" t="s">
        <v>1059</v>
      </c>
    </row>
    <row r="2253">
      <c r="A2253" s="375" t="s">
        <v>8402</v>
      </c>
      <c r="B2253" s="376" t="s">
        <v>71</v>
      </c>
      <c r="C2253" s="377" t="str">
        <f>iferror(vlookup(B2253,Maps!$A$2:$B$111,2,false),"")</f>
        <v>Ice Cavern</v>
      </c>
      <c r="D2253" s="376" t="s">
        <v>14</v>
      </c>
      <c r="E2253" s="376" t="s">
        <v>688</v>
      </c>
      <c r="F2253" s="378"/>
      <c r="G2253" s="378"/>
      <c r="H2253" s="376" t="s">
        <v>697</v>
      </c>
      <c r="I2253" s="338" t="s">
        <v>5606</v>
      </c>
      <c r="J2253" s="383" t="str">
        <f>iferror(vlookup(H2253,Actors!$A$2:$D$472,4,false),"")</f>
        <v>Silver Rupee</v>
      </c>
      <c r="K2253" s="384" t="s">
        <v>21</v>
      </c>
      <c r="L2253" s="376" t="s">
        <v>7092</v>
      </c>
      <c r="M2253" s="381" t="str">
        <f>iferror(vlookup(A2253,Variables!$F$2:$G$2762,2,false),"")</f>
        <v/>
      </c>
      <c r="N2253" s="385" t="s">
        <v>1059</v>
      </c>
    </row>
    <row r="2254">
      <c r="A2254" s="375" t="s">
        <v>8402</v>
      </c>
      <c r="B2254" s="376" t="s">
        <v>71</v>
      </c>
      <c r="C2254" s="377" t="str">
        <f>iferror(vlookup(B2254,Maps!$A$2:$B$111,2,false),"")</f>
        <v>Ice Cavern</v>
      </c>
      <c r="D2254" s="376" t="s">
        <v>14</v>
      </c>
      <c r="E2254" s="376" t="s">
        <v>688</v>
      </c>
      <c r="F2254" s="378"/>
      <c r="G2254" s="378"/>
      <c r="H2254" s="376" t="s">
        <v>697</v>
      </c>
      <c r="I2254" s="338" t="s">
        <v>5606</v>
      </c>
      <c r="J2254" s="383" t="str">
        <f>iferror(vlookup(H2254,Actors!$A$2:$D$472,4,false),"")</f>
        <v>Silver Rupee</v>
      </c>
      <c r="K2254" s="384" t="s">
        <v>21</v>
      </c>
      <c r="L2254" s="376" t="s">
        <v>7092</v>
      </c>
      <c r="M2254" s="381" t="str">
        <f>iferror(vlookup(A2254,Variables!$F$2:$G$2762,2,false),"")</f>
        <v/>
      </c>
      <c r="N2254" s="385" t="s">
        <v>1059</v>
      </c>
    </row>
    <row r="2255">
      <c r="A2255" s="375" t="s">
        <v>8402</v>
      </c>
      <c r="B2255" s="376" t="s">
        <v>71</v>
      </c>
      <c r="C2255" s="377" t="str">
        <f>iferror(vlookup(B2255,Maps!$A$2:$B$111,2,false),"")</f>
        <v>Ice Cavern</v>
      </c>
      <c r="D2255" s="376" t="s">
        <v>14</v>
      </c>
      <c r="E2255" s="376" t="s">
        <v>688</v>
      </c>
      <c r="F2255" s="378"/>
      <c r="G2255" s="378"/>
      <c r="H2255" s="376" t="s">
        <v>697</v>
      </c>
      <c r="I2255" s="338" t="s">
        <v>5606</v>
      </c>
      <c r="J2255" s="383" t="str">
        <f>iferror(vlookup(H2255,Actors!$A$2:$D$472,4,false),"")</f>
        <v>Silver Rupee</v>
      </c>
      <c r="K2255" s="384" t="s">
        <v>21</v>
      </c>
      <c r="L2255" s="376" t="s">
        <v>7092</v>
      </c>
      <c r="M2255" s="381" t="str">
        <f>iferror(vlookup(A2255,Variables!$F$2:$G$2762,2,false),"")</f>
        <v/>
      </c>
      <c r="N2255" s="385" t="s">
        <v>1059</v>
      </c>
    </row>
    <row r="2256">
      <c r="A2256" s="375" t="s">
        <v>8402</v>
      </c>
      <c r="B2256" s="376" t="s">
        <v>71</v>
      </c>
      <c r="C2256" s="377" t="str">
        <f>iferror(vlookup(B2256,Maps!$A$2:$B$111,2,false),"")</f>
        <v>Ice Cavern</v>
      </c>
      <c r="D2256" s="376" t="s">
        <v>14</v>
      </c>
      <c r="E2256" s="376" t="s">
        <v>688</v>
      </c>
      <c r="F2256" s="378"/>
      <c r="G2256" s="378"/>
      <c r="H2256" s="376" t="s">
        <v>697</v>
      </c>
      <c r="I2256" s="338" t="s">
        <v>5606</v>
      </c>
      <c r="J2256" s="383" t="str">
        <f>iferror(vlookup(H2256,Actors!$A$2:$D$472,4,false),"")</f>
        <v>Silver Rupee</v>
      </c>
      <c r="K2256" s="384" t="s">
        <v>21</v>
      </c>
      <c r="L2256" s="376" t="s">
        <v>7092</v>
      </c>
      <c r="M2256" s="381" t="str">
        <f>iferror(vlookup(A2256,Variables!$F$2:$G$2762,2,false),"")</f>
        <v/>
      </c>
      <c r="N2256" s="385" t="s">
        <v>1059</v>
      </c>
    </row>
    <row r="2257">
      <c r="A2257" s="375" t="s">
        <v>8403</v>
      </c>
      <c r="B2257" s="376" t="s">
        <v>71</v>
      </c>
      <c r="C2257" s="377" t="str">
        <f>iferror(vlookup(B2257,Maps!$A$2:$B$111,2,false),"")</f>
        <v>Ice Cavern</v>
      </c>
      <c r="D2257" s="376" t="s">
        <v>14</v>
      </c>
      <c r="E2257" s="376" t="s">
        <v>688</v>
      </c>
      <c r="F2257" s="378"/>
      <c r="G2257" s="378"/>
      <c r="H2257" s="376" t="s">
        <v>697</v>
      </c>
      <c r="I2257" s="338" t="s">
        <v>5606</v>
      </c>
      <c r="J2257" s="383" t="str">
        <f>iferror(vlookup(H2257,Actors!$A$2:$D$472,4,false),"")</f>
        <v>Silver Rupee</v>
      </c>
      <c r="K2257" s="384" t="s">
        <v>21</v>
      </c>
      <c r="L2257" s="376" t="s">
        <v>3078</v>
      </c>
      <c r="M2257" s="381" t="str">
        <f>iferror(vlookup(A2257,Variables!$F$2:$G$2762,2,false),"")</f>
        <v/>
      </c>
      <c r="N2257" s="385" t="s">
        <v>1059</v>
      </c>
    </row>
    <row r="2258">
      <c r="A2258" s="375" t="s">
        <v>8666</v>
      </c>
      <c r="B2258" s="376" t="s">
        <v>71</v>
      </c>
      <c r="C2258" s="377" t="str">
        <f>iferror(vlookup(B2258,Maps!$A$2:$B$111,2,false),"")</f>
        <v>Ice Cavern</v>
      </c>
      <c r="D2258" s="376" t="s">
        <v>14</v>
      </c>
      <c r="E2258" s="376" t="s">
        <v>688</v>
      </c>
      <c r="F2258" s="378"/>
      <c r="G2258" s="378"/>
      <c r="H2258" s="376" t="s">
        <v>2935</v>
      </c>
      <c r="I2258" s="338" t="s">
        <v>5509</v>
      </c>
      <c r="J2258" s="379" t="str">
        <f>iferror(vlookup(H2258,Actors!$A$2:$D$472,4,false),"")</f>
        <v>Blue Fire</v>
      </c>
      <c r="K2258" s="376" t="s">
        <v>21</v>
      </c>
      <c r="L2258" s="376" t="s">
        <v>7164</v>
      </c>
      <c r="M2258" s="381" t="str">
        <f>iferror(vlookup(A2258,Variables!$F$2:$G$2762,2,false),"")</f>
        <v>Blue Fire</v>
      </c>
      <c r="N2258" s="378" t="s">
        <v>1059</v>
      </c>
    </row>
    <row r="2259">
      <c r="A2259" s="375" t="s">
        <v>8667</v>
      </c>
      <c r="B2259" s="376" t="s">
        <v>71</v>
      </c>
      <c r="C2259" s="377" t="str">
        <f>iferror(vlookup(B2259,Maps!$A$2:$B$111,2,false),"")</f>
        <v>Ice Cavern</v>
      </c>
      <c r="D2259" s="376" t="s">
        <v>14</v>
      </c>
      <c r="E2259" s="376" t="s">
        <v>688</v>
      </c>
      <c r="F2259" s="378"/>
      <c r="G2259" s="378"/>
      <c r="H2259" s="376" t="s">
        <v>3260</v>
      </c>
      <c r="I2259" s="338" t="s">
        <v>6093</v>
      </c>
      <c r="J2259" s="383" t="str">
        <f>iferror(vlookup(H2259,Actors!$A$2:$D$472,4,false),"")</f>
        <v>Ice Cavern Bars</v>
      </c>
      <c r="K2259" s="384" t="s">
        <v>655</v>
      </c>
      <c r="L2259" s="376" t="s">
        <v>7835</v>
      </c>
      <c r="M2259" s="381" t="str">
        <f>iferror(vlookup(A2259,Variables!$F$2:$G$2762,2,false),"")</f>
        <v/>
      </c>
      <c r="N2259" s="385" t="s">
        <v>1059</v>
      </c>
    </row>
    <row r="2260">
      <c r="A2260" s="375" t="s">
        <v>8668</v>
      </c>
      <c r="B2260" s="376" t="s">
        <v>71</v>
      </c>
      <c r="C2260" s="377" t="str">
        <f>iferror(vlookup(B2260,Maps!$A$2:$B$111,2,false),"")</f>
        <v>Ice Cavern</v>
      </c>
      <c r="D2260" s="376" t="s">
        <v>14</v>
      </c>
      <c r="E2260" s="376" t="s">
        <v>688</v>
      </c>
      <c r="F2260" s="378"/>
      <c r="G2260" s="378"/>
      <c r="H2260" s="376" t="s">
        <v>2900</v>
      </c>
      <c r="I2260" s="338" t="s">
        <v>5446</v>
      </c>
      <c r="J2260" s="383" t="str">
        <f>iferror(vlookup(H2260,Actors!$A$2:$D$472,4,false),"")</f>
        <v>Ice Cavern Objects</v>
      </c>
      <c r="K2260" s="384" t="s">
        <v>655</v>
      </c>
      <c r="L2260" s="376" t="s">
        <v>12</v>
      </c>
      <c r="M2260" s="381" t="str">
        <f>iferror(vlookup(A2260,Variables!$F$2:$G$2762,2,false),"")</f>
        <v/>
      </c>
      <c r="N2260" s="385" t="s">
        <v>1059</v>
      </c>
    </row>
    <row r="2261">
      <c r="A2261" s="375" t="s">
        <v>8669</v>
      </c>
      <c r="B2261" s="376" t="s">
        <v>71</v>
      </c>
      <c r="C2261" s="377" t="str">
        <f>iferror(vlookup(B2261,Maps!$A$2:$B$111,2,false),"")</f>
        <v>Ice Cavern</v>
      </c>
      <c r="D2261" s="376" t="s">
        <v>14</v>
      </c>
      <c r="E2261" s="376" t="s">
        <v>688</v>
      </c>
      <c r="F2261" s="378"/>
      <c r="G2261" s="378"/>
      <c r="H2261" s="376" t="s">
        <v>2933</v>
      </c>
      <c r="I2261" s="338" t="s">
        <v>5506</v>
      </c>
      <c r="J2261" s="383" t="str">
        <f>iferror(vlookup(H2261,Actors!$A$2:$D$472,4,false),"")</f>
        <v>Meltable Ice Covering</v>
      </c>
      <c r="K2261" s="384" t="s">
        <v>655</v>
      </c>
      <c r="L2261" s="376" t="s">
        <v>15</v>
      </c>
      <c r="M2261" s="381" t="str">
        <f>iferror(vlookup(A2261,Variables!$F$2:$G$2762,2,false),"")</f>
        <v/>
      </c>
      <c r="N2261" s="385" t="s">
        <v>1059</v>
      </c>
    </row>
    <row r="2262">
      <c r="A2262" s="375" t="s">
        <v>8668</v>
      </c>
      <c r="B2262" s="376" t="s">
        <v>71</v>
      </c>
      <c r="C2262" s="377" t="str">
        <f>iferror(vlookup(B2262,Maps!$A$2:$B$111,2,false),"")</f>
        <v>Ice Cavern</v>
      </c>
      <c r="D2262" s="376" t="s">
        <v>686</v>
      </c>
      <c r="E2262" s="376" t="s">
        <v>688</v>
      </c>
      <c r="F2262" s="378"/>
      <c r="G2262" s="378"/>
      <c r="H2262" s="376" t="s">
        <v>2900</v>
      </c>
      <c r="I2262" s="338" t="s">
        <v>5446</v>
      </c>
      <c r="J2262" s="383" t="str">
        <f>iferror(vlookup(H2262,Actors!$A$2:$D$472,4,false),"")</f>
        <v>Ice Cavern Objects</v>
      </c>
      <c r="K2262" s="384" t="s">
        <v>655</v>
      </c>
      <c r="L2262" s="376" t="s">
        <v>12</v>
      </c>
      <c r="M2262" s="381" t="str">
        <f>iferror(vlookup(A2262,Variables!$F$2:$G$2762,2,false),"")</f>
        <v/>
      </c>
      <c r="N2262" s="385" t="s">
        <v>1059</v>
      </c>
    </row>
    <row r="2263">
      <c r="A2263" s="375" t="s">
        <v>8670</v>
      </c>
      <c r="B2263" s="376" t="s">
        <v>71</v>
      </c>
      <c r="C2263" s="377" t="str">
        <f>iferror(vlookup(B2263,Maps!$A$2:$B$111,2,false),"")</f>
        <v>Ice Cavern</v>
      </c>
      <c r="D2263" s="376" t="s">
        <v>686</v>
      </c>
      <c r="E2263" s="376" t="s">
        <v>688</v>
      </c>
      <c r="F2263" s="378"/>
      <c r="G2263" s="378"/>
      <c r="H2263" s="376" t="s">
        <v>2933</v>
      </c>
      <c r="I2263" s="338" t="s">
        <v>5506</v>
      </c>
      <c r="J2263" s="383" t="str">
        <f>iferror(vlookup(H2263,Actors!$A$2:$D$472,4,false),"")</f>
        <v>Meltable Ice Covering</v>
      </c>
      <c r="K2263" s="384" t="s">
        <v>655</v>
      </c>
      <c r="L2263" s="376" t="s">
        <v>2953</v>
      </c>
      <c r="M2263" s="381" t="str">
        <f>iferror(vlookup(A2263,Variables!$F$2:$G$2762,2,false),"")</f>
        <v/>
      </c>
      <c r="N2263" s="385" t="s">
        <v>1059</v>
      </c>
    </row>
    <row r="2264">
      <c r="A2264" s="375" t="s">
        <v>8671</v>
      </c>
      <c r="B2264" s="376" t="s">
        <v>71</v>
      </c>
      <c r="C2264" s="377" t="str">
        <f>iferror(vlookup(B2264,Maps!$A$2:$B$111,2,false),"")</f>
        <v>Ice Cavern</v>
      </c>
      <c r="D2264" s="376" t="s">
        <v>686</v>
      </c>
      <c r="E2264" s="376" t="s">
        <v>688</v>
      </c>
      <c r="F2264" s="378"/>
      <c r="G2264" s="378"/>
      <c r="H2264" s="376" t="s">
        <v>2933</v>
      </c>
      <c r="I2264" s="338" t="s">
        <v>5506</v>
      </c>
      <c r="J2264" s="383" t="str">
        <f>iferror(vlookup(H2264,Actors!$A$2:$D$472,4,false),"")</f>
        <v>Meltable Ice Covering</v>
      </c>
      <c r="K2264" s="384" t="s">
        <v>655</v>
      </c>
      <c r="L2264" s="376" t="s">
        <v>3351</v>
      </c>
      <c r="M2264" s="381" t="str">
        <f>iferror(vlookup(A2264,Variables!$F$2:$G$2762,2,false),"")</f>
        <v/>
      </c>
      <c r="N2264" s="385" t="s">
        <v>1059</v>
      </c>
    </row>
    <row r="2265">
      <c r="A2265" s="404" t="s">
        <v>7240</v>
      </c>
      <c r="B2265" s="405" t="s">
        <v>71</v>
      </c>
      <c r="C2265" s="406" t="str">
        <f>iferror(vlookup(B2265,Maps!$A$2:$B$111,2,false),"")</f>
        <v>Ice Cavern</v>
      </c>
      <c r="D2265" s="405" t="s">
        <v>14</v>
      </c>
      <c r="E2265" s="405" t="s">
        <v>690</v>
      </c>
      <c r="F2265" s="407"/>
      <c r="G2265" s="407"/>
      <c r="H2265" s="405" t="s">
        <v>2978</v>
      </c>
      <c r="I2265" s="408" t="s">
        <v>5589</v>
      </c>
      <c r="J2265" s="409" t="str">
        <f>iferror(vlookup(H2265,Actors!$A$2:$D$472,4,false),"")</f>
        <v>Pot</v>
      </c>
      <c r="K2265" s="410" t="s">
        <v>21</v>
      </c>
      <c r="L2265" s="405" t="s">
        <v>7241</v>
      </c>
      <c r="M2265" s="411" t="str">
        <f>iferror(vlookup(A2265,Variables!$F$2:$G$2762,2,false),"")</f>
        <v/>
      </c>
      <c r="N2265" s="412" t="s">
        <v>1059</v>
      </c>
    </row>
    <row r="2266">
      <c r="A2266" s="404" t="s">
        <v>7242</v>
      </c>
      <c r="B2266" s="405" t="s">
        <v>71</v>
      </c>
      <c r="C2266" s="406" t="str">
        <f>iferror(vlookup(B2266,Maps!$A$2:$B$111,2,false),"")</f>
        <v>Ice Cavern</v>
      </c>
      <c r="D2266" s="405" t="s">
        <v>14</v>
      </c>
      <c r="E2266" s="405" t="s">
        <v>690</v>
      </c>
      <c r="F2266" s="407"/>
      <c r="G2266" s="407"/>
      <c r="H2266" s="405" t="s">
        <v>2978</v>
      </c>
      <c r="I2266" s="408" t="s">
        <v>5589</v>
      </c>
      <c r="J2266" s="409" t="str">
        <f>iferror(vlookup(H2266,Actors!$A$2:$D$472,4,false),"")</f>
        <v>Pot</v>
      </c>
      <c r="K2266" s="410" t="s">
        <v>21</v>
      </c>
      <c r="L2266" s="405" t="s">
        <v>7243</v>
      </c>
      <c r="M2266" s="411" t="str">
        <f>iferror(vlookup(A2266,Variables!$F$2:$G$2762,2,false),"")</f>
        <v/>
      </c>
      <c r="N2266" s="412" t="s">
        <v>1059</v>
      </c>
    </row>
    <row r="2267">
      <c r="A2267" s="404" t="s">
        <v>8626</v>
      </c>
      <c r="B2267" s="405" t="s">
        <v>71</v>
      </c>
      <c r="C2267" s="406" t="str">
        <f>iferror(vlookup(B2267,Maps!$A$2:$B$111,2,false),"")</f>
        <v>Ice Cavern</v>
      </c>
      <c r="D2267" s="405" t="s">
        <v>14</v>
      </c>
      <c r="E2267" s="405" t="s">
        <v>690</v>
      </c>
      <c r="F2267" s="407"/>
      <c r="G2267" s="407"/>
      <c r="H2267" s="405" t="s">
        <v>3259</v>
      </c>
      <c r="I2267" s="408" t="s">
        <v>6090</v>
      </c>
      <c r="J2267" s="409" t="str">
        <f>iferror(vlookup(H2267,Actors!$A$2:$D$472,4,false),"")</f>
        <v>Icicle</v>
      </c>
      <c r="K2267" s="410" t="s">
        <v>655</v>
      </c>
      <c r="L2267" s="405" t="s">
        <v>12</v>
      </c>
      <c r="M2267" s="411" t="str">
        <f>iferror(vlookup(A2267,Variables!$F$2:$G$2762,2,false),"")</f>
        <v/>
      </c>
      <c r="N2267" s="412" t="s">
        <v>1059</v>
      </c>
    </row>
    <row r="2268">
      <c r="A2268" s="404" t="s">
        <v>8626</v>
      </c>
      <c r="B2268" s="405" t="s">
        <v>71</v>
      </c>
      <c r="C2268" s="406" t="str">
        <f>iferror(vlookup(B2268,Maps!$A$2:$B$111,2,false),"")</f>
        <v>Ice Cavern</v>
      </c>
      <c r="D2268" s="405" t="s">
        <v>14</v>
      </c>
      <c r="E2268" s="405" t="s">
        <v>690</v>
      </c>
      <c r="F2268" s="407"/>
      <c r="G2268" s="407"/>
      <c r="H2268" s="405" t="s">
        <v>3259</v>
      </c>
      <c r="I2268" s="408" t="s">
        <v>6090</v>
      </c>
      <c r="J2268" s="409" t="str">
        <f>iferror(vlookup(H2268,Actors!$A$2:$D$472,4,false),"")</f>
        <v>Icicle</v>
      </c>
      <c r="K2268" s="410" t="s">
        <v>655</v>
      </c>
      <c r="L2268" s="405" t="s">
        <v>12</v>
      </c>
      <c r="M2268" s="411" t="str">
        <f>iferror(vlookup(A2268,Variables!$F$2:$G$2762,2,false),"")</f>
        <v/>
      </c>
      <c r="N2268" s="412" t="s">
        <v>1059</v>
      </c>
    </row>
    <row r="2269">
      <c r="A2269" s="404" t="s">
        <v>8626</v>
      </c>
      <c r="B2269" s="405" t="s">
        <v>71</v>
      </c>
      <c r="C2269" s="406" t="str">
        <f>iferror(vlookup(B2269,Maps!$A$2:$B$111,2,false),"")</f>
        <v>Ice Cavern</v>
      </c>
      <c r="D2269" s="405" t="s">
        <v>14</v>
      </c>
      <c r="E2269" s="405" t="s">
        <v>690</v>
      </c>
      <c r="F2269" s="407"/>
      <c r="G2269" s="407"/>
      <c r="H2269" s="405" t="s">
        <v>3259</v>
      </c>
      <c r="I2269" s="408" t="s">
        <v>6090</v>
      </c>
      <c r="J2269" s="409" t="str">
        <f>iferror(vlookup(H2269,Actors!$A$2:$D$472,4,false),"")</f>
        <v>Icicle</v>
      </c>
      <c r="K2269" s="410" t="s">
        <v>655</v>
      </c>
      <c r="L2269" s="405" t="s">
        <v>12</v>
      </c>
      <c r="M2269" s="411" t="str">
        <f>iferror(vlookup(A2269,Variables!$F$2:$G$2762,2,false),"")</f>
        <v/>
      </c>
      <c r="N2269" s="412" t="s">
        <v>1059</v>
      </c>
    </row>
    <row r="2270">
      <c r="A2270" s="404" t="s">
        <v>8626</v>
      </c>
      <c r="B2270" s="405" t="s">
        <v>71</v>
      </c>
      <c r="C2270" s="406" t="str">
        <f>iferror(vlookup(B2270,Maps!$A$2:$B$111,2,false),"")</f>
        <v>Ice Cavern</v>
      </c>
      <c r="D2270" s="405" t="s">
        <v>14</v>
      </c>
      <c r="E2270" s="405" t="s">
        <v>690</v>
      </c>
      <c r="F2270" s="407"/>
      <c r="G2270" s="407"/>
      <c r="H2270" s="405" t="s">
        <v>3259</v>
      </c>
      <c r="I2270" s="408" t="s">
        <v>6090</v>
      </c>
      <c r="J2270" s="409" t="str">
        <f>iferror(vlookup(H2270,Actors!$A$2:$D$472,4,false),"")</f>
        <v>Icicle</v>
      </c>
      <c r="K2270" s="410" t="s">
        <v>655</v>
      </c>
      <c r="L2270" s="405" t="s">
        <v>12</v>
      </c>
      <c r="M2270" s="411" t="str">
        <f>iferror(vlookup(A2270,Variables!$F$2:$G$2762,2,false),"")</f>
        <v/>
      </c>
      <c r="N2270" s="412" t="s">
        <v>1059</v>
      </c>
    </row>
    <row r="2271">
      <c r="A2271" s="404" t="s">
        <v>8626</v>
      </c>
      <c r="B2271" s="405" t="s">
        <v>71</v>
      </c>
      <c r="C2271" s="406" t="str">
        <f>iferror(vlookup(B2271,Maps!$A$2:$B$111,2,false),"")</f>
        <v>Ice Cavern</v>
      </c>
      <c r="D2271" s="405" t="s">
        <v>14</v>
      </c>
      <c r="E2271" s="405" t="s">
        <v>690</v>
      </c>
      <c r="F2271" s="407"/>
      <c r="G2271" s="407"/>
      <c r="H2271" s="405" t="s">
        <v>3259</v>
      </c>
      <c r="I2271" s="408" t="s">
        <v>6090</v>
      </c>
      <c r="J2271" s="409" t="str">
        <f>iferror(vlookup(H2271,Actors!$A$2:$D$472,4,false),"")</f>
        <v>Icicle</v>
      </c>
      <c r="K2271" s="410" t="s">
        <v>655</v>
      </c>
      <c r="L2271" s="405" t="s">
        <v>12</v>
      </c>
      <c r="M2271" s="411" t="str">
        <f>iferror(vlookup(A2271,Variables!$F$2:$G$2762,2,false),"")</f>
        <v/>
      </c>
      <c r="N2271" s="412" t="s">
        <v>1059</v>
      </c>
    </row>
    <row r="2272">
      <c r="A2272" s="404" t="s">
        <v>8626</v>
      </c>
      <c r="B2272" s="405" t="s">
        <v>71</v>
      </c>
      <c r="C2272" s="406" t="str">
        <f>iferror(vlookup(B2272,Maps!$A$2:$B$111,2,false),"")</f>
        <v>Ice Cavern</v>
      </c>
      <c r="D2272" s="405" t="s">
        <v>14</v>
      </c>
      <c r="E2272" s="405" t="s">
        <v>690</v>
      </c>
      <c r="F2272" s="407"/>
      <c r="G2272" s="407"/>
      <c r="H2272" s="405" t="s">
        <v>3259</v>
      </c>
      <c r="I2272" s="408" t="s">
        <v>6090</v>
      </c>
      <c r="J2272" s="409" t="str">
        <f>iferror(vlookup(H2272,Actors!$A$2:$D$472,4,false),"")</f>
        <v>Icicle</v>
      </c>
      <c r="K2272" s="410" t="s">
        <v>655</v>
      </c>
      <c r="L2272" s="405" t="s">
        <v>12</v>
      </c>
      <c r="M2272" s="411" t="str">
        <f>iferror(vlookup(A2272,Variables!$F$2:$G$2762,2,false),"")</f>
        <v/>
      </c>
      <c r="N2272" s="412" t="s">
        <v>1059</v>
      </c>
    </row>
    <row r="2273">
      <c r="A2273" s="404" t="s">
        <v>8626</v>
      </c>
      <c r="B2273" s="405" t="s">
        <v>71</v>
      </c>
      <c r="C2273" s="406" t="str">
        <f>iferror(vlookup(B2273,Maps!$A$2:$B$111,2,false),"")</f>
        <v>Ice Cavern</v>
      </c>
      <c r="D2273" s="405" t="s">
        <v>14</v>
      </c>
      <c r="E2273" s="405" t="s">
        <v>690</v>
      </c>
      <c r="F2273" s="407"/>
      <c r="G2273" s="407"/>
      <c r="H2273" s="405" t="s">
        <v>3259</v>
      </c>
      <c r="I2273" s="408" t="s">
        <v>6090</v>
      </c>
      <c r="J2273" s="409" t="str">
        <f>iferror(vlookup(H2273,Actors!$A$2:$D$472,4,false),"")</f>
        <v>Icicle</v>
      </c>
      <c r="K2273" s="410" t="s">
        <v>655</v>
      </c>
      <c r="L2273" s="405" t="s">
        <v>12</v>
      </c>
      <c r="M2273" s="411" t="str">
        <f>iferror(vlookup(A2273,Variables!$F$2:$G$2762,2,false),"")</f>
        <v/>
      </c>
      <c r="N2273" s="412" t="s">
        <v>1059</v>
      </c>
    </row>
    <row r="2274">
      <c r="A2274" s="404" t="s">
        <v>8626</v>
      </c>
      <c r="B2274" s="405" t="s">
        <v>71</v>
      </c>
      <c r="C2274" s="406" t="str">
        <f>iferror(vlookup(B2274,Maps!$A$2:$B$111,2,false),"")</f>
        <v>Ice Cavern</v>
      </c>
      <c r="D2274" s="405" t="s">
        <v>14</v>
      </c>
      <c r="E2274" s="405" t="s">
        <v>690</v>
      </c>
      <c r="F2274" s="407"/>
      <c r="G2274" s="407"/>
      <c r="H2274" s="405" t="s">
        <v>3259</v>
      </c>
      <c r="I2274" s="408" t="s">
        <v>6090</v>
      </c>
      <c r="J2274" s="409" t="str">
        <f>iferror(vlookup(H2274,Actors!$A$2:$D$472,4,false),"")</f>
        <v>Icicle</v>
      </c>
      <c r="K2274" s="410" t="s">
        <v>655</v>
      </c>
      <c r="L2274" s="405" t="s">
        <v>12</v>
      </c>
      <c r="M2274" s="411" t="str">
        <f>iferror(vlookup(A2274,Variables!$F$2:$G$2762,2,false),"")</f>
        <v/>
      </c>
      <c r="N2274" s="412" t="s">
        <v>1059</v>
      </c>
    </row>
    <row r="2275">
      <c r="A2275" s="404" t="s">
        <v>8627</v>
      </c>
      <c r="B2275" s="405" t="s">
        <v>71</v>
      </c>
      <c r="C2275" s="406" t="str">
        <f>iferror(vlookup(B2275,Maps!$A$2:$B$111,2,false),"")</f>
        <v>Ice Cavern</v>
      </c>
      <c r="D2275" s="405" t="s">
        <v>14</v>
      </c>
      <c r="E2275" s="405" t="s">
        <v>690</v>
      </c>
      <c r="F2275" s="407"/>
      <c r="G2275" s="407"/>
      <c r="H2275" s="405" t="s">
        <v>3259</v>
      </c>
      <c r="I2275" s="408" t="s">
        <v>6090</v>
      </c>
      <c r="J2275" s="409" t="str">
        <f>iferror(vlookup(H2275,Actors!$A$2:$D$472,4,false),"")</f>
        <v>Icicle</v>
      </c>
      <c r="K2275" s="410" t="s">
        <v>655</v>
      </c>
      <c r="L2275" s="405" t="s">
        <v>21</v>
      </c>
      <c r="M2275" s="411" t="str">
        <f>iferror(vlookup(A2275,Variables!$F$2:$G$2762,2,false),"")</f>
        <v/>
      </c>
      <c r="N2275" s="412" t="s">
        <v>1059</v>
      </c>
    </row>
    <row r="2276">
      <c r="A2276" s="404" t="s">
        <v>8650</v>
      </c>
      <c r="B2276" s="405" t="s">
        <v>71</v>
      </c>
      <c r="C2276" s="406" t="str">
        <f>iferror(vlookup(B2276,Maps!$A$2:$B$111,2,false),"")</f>
        <v>Ice Cavern</v>
      </c>
      <c r="D2276" s="405" t="s">
        <v>14</v>
      </c>
      <c r="E2276" s="405" t="s">
        <v>690</v>
      </c>
      <c r="F2276" s="407"/>
      <c r="G2276" s="407"/>
      <c r="H2276" s="405" t="s">
        <v>3259</v>
      </c>
      <c r="I2276" s="408" t="s">
        <v>6090</v>
      </c>
      <c r="J2276" s="409" t="str">
        <f>iferror(vlookup(H2276,Actors!$A$2:$D$472,4,false),"")</f>
        <v>Icicle</v>
      </c>
      <c r="K2276" s="410" t="s">
        <v>655</v>
      </c>
      <c r="L2276" s="405" t="s">
        <v>28</v>
      </c>
      <c r="M2276" s="411" t="str">
        <f>iferror(vlookup(A2276,Variables!$F$2:$G$2762,2,false),"")</f>
        <v/>
      </c>
      <c r="N2276" s="412" t="s">
        <v>1059</v>
      </c>
    </row>
    <row r="2277">
      <c r="A2277" s="404" t="s">
        <v>8650</v>
      </c>
      <c r="B2277" s="405" t="s">
        <v>71</v>
      </c>
      <c r="C2277" s="406" t="str">
        <f>iferror(vlookup(B2277,Maps!$A$2:$B$111,2,false),"")</f>
        <v>Ice Cavern</v>
      </c>
      <c r="D2277" s="405" t="s">
        <v>14</v>
      </c>
      <c r="E2277" s="405" t="s">
        <v>690</v>
      </c>
      <c r="F2277" s="407"/>
      <c r="G2277" s="407"/>
      <c r="H2277" s="405" t="s">
        <v>3259</v>
      </c>
      <c r="I2277" s="408" t="s">
        <v>6090</v>
      </c>
      <c r="J2277" s="409" t="str">
        <f>iferror(vlookup(H2277,Actors!$A$2:$D$472,4,false),"")</f>
        <v>Icicle</v>
      </c>
      <c r="K2277" s="410" t="s">
        <v>655</v>
      </c>
      <c r="L2277" s="405" t="s">
        <v>28</v>
      </c>
      <c r="M2277" s="411" t="str">
        <f>iferror(vlookup(A2277,Variables!$F$2:$G$2762,2,false),"")</f>
        <v/>
      </c>
      <c r="N2277" s="412" t="s">
        <v>1059</v>
      </c>
    </row>
    <row r="2278">
      <c r="A2278" s="404" t="s">
        <v>8650</v>
      </c>
      <c r="B2278" s="405" t="s">
        <v>71</v>
      </c>
      <c r="C2278" s="406" t="str">
        <f>iferror(vlookup(B2278,Maps!$A$2:$B$111,2,false),"")</f>
        <v>Ice Cavern</v>
      </c>
      <c r="D2278" s="405" t="s">
        <v>14</v>
      </c>
      <c r="E2278" s="405" t="s">
        <v>690</v>
      </c>
      <c r="F2278" s="407"/>
      <c r="G2278" s="407"/>
      <c r="H2278" s="405" t="s">
        <v>3259</v>
      </c>
      <c r="I2278" s="408" t="s">
        <v>6090</v>
      </c>
      <c r="J2278" s="409" t="str">
        <f>iferror(vlookup(H2278,Actors!$A$2:$D$472,4,false),"")</f>
        <v>Icicle</v>
      </c>
      <c r="K2278" s="410" t="s">
        <v>655</v>
      </c>
      <c r="L2278" s="405" t="s">
        <v>28</v>
      </c>
      <c r="M2278" s="411" t="str">
        <f>iferror(vlookup(A2278,Variables!$F$2:$G$2762,2,false),"")</f>
        <v/>
      </c>
      <c r="N2278" s="412" t="s">
        <v>1059</v>
      </c>
    </row>
    <row r="2279">
      <c r="A2279" s="404" t="s">
        <v>8672</v>
      </c>
      <c r="B2279" s="405" t="s">
        <v>71</v>
      </c>
      <c r="C2279" s="406" t="str">
        <f>iferror(vlookup(B2279,Maps!$A$2:$B$111,2,false),"")</f>
        <v>Ice Cavern</v>
      </c>
      <c r="D2279" s="405" t="s">
        <v>14</v>
      </c>
      <c r="E2279" s="405" t="s">
        <v>690</v>
      </c>
      <c r="F2279" s="407"/>
      <c r="G2279" s="407"/>
      <c r="H2279" s="405" t="s">
        <v>2933</v>
      </c>
      <c r="I2279" s="408" t="s">
        <v>5506</v>
      </c>
      <c r="J2279" s="409" t="str">
        <f>iferror(vlookup(H2279,Actors!$A$2:$D$472,4,false),"")</f>
        <v>Meltable Ice Covering</v>
      </c>
      <c r="K2279" s="410" t="s">
        <v>655</v>
      </c>
      <c r="L2279" s="405" t="s">
        <v>2978</v>
      </c>
      <c r="M2279" s="411" t="str">
        <f>iferror(vlookup(A2279,Variables!$F$2:$G$2762,2,false),"")</f>
        <v/>
      </c>
      <c r="N2279" s="412" t="s">
        <v>1059</v>
      </c>
    </row>
    <row r="2280">
      <c r="A2280" s="404" t="s">
        <v>8673</v>
      </c>
      <c r="B2280" s="405" t="s">
        <v>71</v>
      </c>
      <c r="C2280" s="406" t="str">
        <f>iferror(vlookup(B2280,Maps!$A$2:$B$111,2,false),"")</f>
        <v>Ice Cavern</v>
      </c>
      <c r="D2280" s="405" t="s">
        <v>14</v>
      </c>
      <c r="E2280" s="405" t="s">
        <v>690</v>
      </c>
      <c r="F2280" s="407"/>
      <c r="G2280" s="407"/>
      <c r="H2280" s="405" t="s">
        <v>2933</v>
      </c>
      <c r="I2280" s="408" t="s">
        <v>5506</v>
      </c>
      <c r="J2280" s="409" t="str">
        <f>iferror(vlookup(H2280,Actors!$A$2:$D$472,4,false),"")</f>
        <v>Meltable Ice Covering</v>
      </c>
      <c r="K2280" s="410" t="s">
        <v>655</v>
      </c>
      <c r="L2280" s="405" t="s">
        <v>137</v>
      </c>
      <c r="M2280" s="411" t="str">
        <f>iferror(vlookup(A2280,Variables!$F$2:$G$2762,2,false),"")</f>
        <v/>
      </c>
      <c r="N2280" s="412" t="s">
        <v>1059</v>
      </c>
    </row>
    <row r="2281">
      <c r="A2281" s="404" t="s">
        <v>8674</v>
      </c>
      <c r="B2281" s="405" t="s">
        <v>71</v>
      </c>
      <c r="C2281" s="406" t="str">
        <f>iferror(vlookup(B2281,Maps!$A$2:$B$111,2,false),"")</f>
        <v>Ice Cavern</v>
      </c>
      <c r="D2281" s="405" t="s">
        <v>14</v>
      </c>
      <c r="E2281" s="405" t="s">
        <v>690</v>
      </c>
      <c r="F2281" s="407"/>
      <c r="G2281" s="407"/>
      <c r="H2281" s="405" t="s">
        <v>2933</v>
      </c>
      <c r="I2281" s="408" t="s">
        <v>5506</v>
      </c>
      <c r="J2281" s="409" t="str">
        <f>iferror(vlookup(H2281,Actors!$A$2:$D$472,4,false),"")</f>
        <v>Meltable Ice Covering</v>
      </c>
      <c r="K2281" s="410" t="s">
        <v>655</v>
      </c>
      <c r="L2281" s="405" t="s">
        <v>144</v>
      </c>
      <c r="M2281" s="411" t="str">
        <f>iferror(vlookup(A2281,Variables!$F$2:$G$2762,2,false),"")</f>
        <v/>
      </c>
      <c r="N2281" s="412" t="s">
        <v>1059</v>
      </c>
    </row>
    <row r="2282">
      <c r="A2282" s="404" t="s">
        <v>8637</v>
      </c>
      <c r="B2282" s="405" t="s">
        <v>71</v>
      </c>
      <c r="C2282" s="406" t="str">
        <f>iferror(vlookup(B2282,Maps!$A$2:$B$111,2,false),"")</f>
        <v>Ice Cavern</v>
      </c>
      <c r="D2282" s="405" t="s">
        <v>14</v>
      </c>
      <c r="E2282" s="405" t="s">
        <v>690</v>
      </c>
      <c r="F2282" s="407"/>
      <c r="G2282" s="407"/>
      <c r="H2282" s="405" t="s">
        <v>3006</v>
      </c>
      <c r="I2282" s="408" t="s">
        <v>5634</v>
      </c>
      <c r="J2282" s="413" t="str">
        <f>iferror(vlookup(H2282,Actors!$A$2:$D$472,4,false),"")</f>
        <v>Freezard</v>
      </c>
      <c r="K2282" s="405" t="s">
        <v>2982</v>
      </c>
      <c r="L2282" s="405" t="s">
        <v>12</v>
      </c>
      <c r="M2282" s="411" t="str">
        <f>iferror(vlookup(A2282,Variables!$F$2:$G$2762,2,false),"")</f>
        <v/>
      </c>
      <c r="N2282" s="407" t="s">
        <v>1059</v>
      </c>
    </row>
    <row r="2283">
      <c r="A2283" s="404" t="s">
        <v>8637</v>
      </c>
      <c r="B2283" s="405" t="s">
        <v>71</v>
      </c>
      <c r="C2283" s="406" t="str">
        <f>iferror(vlookup(B2283,Maps!$A$2:$B$111,2,false),"")</f>
        <v>Ice Cavern</v>
      </c>
      <c r="D2283" s="405" t="s">
        <v>14</v>
      </c>
      <c r="E2283" s="405" t="s">
        <v>690</v>
      </c>
      <c r="F2283" s="407"/>
      <c r="G2283" s="407"/>
      <c r="H2283" s="405" t="s">
        <v>3006</v>
      </c>
      <c r="I2283" s="408" t="s">
        <v>5634</v>
      </c>
      <c r="J2283" s="413" t="str">
        <f>iferror(vlookup(H2283,Actors!$A$2:$D$472,4,false),"")</f>
        <v>Freezard</v>
      </c>
      <c r="K2283" s="405" t="s">
        <v>2982</v>
      </c>
      <c r="L2283" s="405" t="s">
        <v>12</v>
      </c>
      <c r="M2283" s="411" t="str">
        <f>iferror(vlookup(A2283,Variables!$F$2:$G$2762,2,false),"")</f>
        <v/>
      </c>
      <c r="N2283" s="407" t="s">
        <v>1059</v>
      </c>
    </row>
    <row r="2284">
      <c r="A2284" s="375" t="s">
        <v>8675</v>
      </c>
      <c r="B2284" s="376" t="s">
        <v>71</v>
      </c>
      <c r="C2284" s="377" t="str">
        <f>iferror(vlookup(B2284,Maps!$A$2:$B$111,2,false),"")</f>
        <v>Ice Cavern</v>
      </c>
      <c r="D2284" s="376" t="s">
        <v>14</v>
      </c>
      <c r="E2284" s="376" t="s">
        <v>692</v>
      </c>
      <c r="F2284" s="378"/>
      <c r="G2284" s="378"/>
      <c r="H2284" s="376" t="s">
        <v>3226</v>
      </c>
      <c r="I2284" s="338" t="s">
        <v>6025</v>
      </c>
      <c r="J2284" s="379" t="str">
        <f>iferror(vlookup(H2284,Actors!$A$2:$D$472,4,false),"")</f>
        <v>Wolfos</v>
      </c>
      <c r="K2284" s="376" t="s">
        <v>3165</v>
      </c>
      <c r="L2284" s="376" t="s">
        <v>8676</v>
      </c>
      <c r="M2284" s="381" t="str">
        <f>iferror(vlookup(A2284,Variables!$F$2:$G$2762,2,false),"")</f>
        <v>White Wolfos (xxx)</v>
      </c>
      <c r="N2284" s="378" t="s">
        <v>1059</v>
      </c>
    </row>
    <row r="2285">
      <c r="A2285" s="375" t="s">
        <v>8677</v>
      </c>
      <c r="B2285" s="376" t="s">
        <v>71</v>
      </c>
      <c r="C2285" s="377" t="str">
        <f>iferror(vlookup(B2285,Maps!$A$2:$B$111,2,false),"")</f>
        <v>Ice Cavern</v>
      </c>
      <c r="D2285" s="376" t="s">
        <v>14</v>
      </c>
      <c r="E2285" s="376" t="s">
        <v>692</v>
      </c>
      <c r="F2285" s="378"/>
      <c r="G2285" s="378"/>
      <c r="H2285" s="376" t="s">
        <v>475</v>
      </c>
      <c r="I2285" s="338" t="s">
        <v>5088</v>
      </c>
      <c r="J2285" s="379" t="str">
        <f>iferror(vlookup(H2285,Actors!$A$2:$D$472,4,false),"")</f>
        <v>Sheik</v>
      </c>
      <c r="K2285" s="376" t="s">
        <v>2772</v>
      </c>
      <c r="L2285" s="376" t="s">
        <v>69</v>
      </c>
      <c r="M2285" s="381" t="str">
        <f>iferror(vlookup(A2285,Variables!$F$2:$G$2762,2,false),"")</f>
        <v/>
      </c>
      <c r="N2285" s="378" t="s">
        <v>1059</v>
      </c>
    </row>
    <row r="2286">
      <c r="A2286" s="375" t="s">
        <v>8678</v>
      </c>
      <c r="B2286" s="376" t="s">
        <v>71</v>
      </c>
      <c r="C2286" s="377" t="str">
        <f>iferror(vlookup(B2286,Maps!$A$2:$B$111,2,false),"")</f>
        <v>Ice Cavern</v>
      </c>
      <c r="D2286" s="376" t="s">
        <v>14</v>
      </c>
      <c r="E2286" s="376" t="s">
        <v>692</v>
      </c>
      <c r="F2286" s="378"/>
      <c r="G2286" s="378"/>
      <c r="H2286" s="376" t="s">
        <v>3260</v>
      </c>
      <c r="I2286" s="338" t="s">
        <v>6093</v>
      </c>
      <c r="J2286" s="383" t="str">
        <f>iferror(vlookup(H2286,Actors!$A$2:$D$472,4,false),"")</f>
        <v>Ice Cavern Bars</v>
      </c>
      <c r="K2286" s="384" t="s">
        <v>655</v>
      </c>
      <c r="L2286" s="376" t="s">
        <v>7078</v>
      </c>
      <c r="M2286" s="381" t="str">
        <f>iferror(vlookup(A2286,Variables!$F$2:$G$2762,2,false),"")</f>
        <v/>
      </c>
      <c r="N2286" s="385" t="s">
        <v>1059</v>
      </c>
    </row>
    <row r="2287">
      <c r="A2287" s="375" t="s">
        <v>8679</v>
      </c>
      <c r="B2287" s="376" t="s">
        <v>71</v>
      </c>
      <c r="C2287" s="377" t="str">
        <f>iferror(vlookup(B2287,Maps!$A$2:$B$111,2,false),"")</f>
        <v>Ice Cavern</v>
      </c>
      <c r="D2287" s="376" t="s">
        <v>14</v>
      </c>
      <c r="E2287" s="376" t="s">
        <v>692</v>
      </c>
      <c r="F2287" s="378"/>
      <c r="G2287" s="378"/>
      <c r="H2287" s="376" t="s">
        <v>82</v>
      </c>
      <c r="I2287" s="338" t="s">
        <v>4934</v>
      </c>
      <c r="J2287" s="379" t="str">
        <f>iferror(vlookup(H2287,Actors!$A$2:$D$472,4,false),"")</f>
        <v>Treasure Chest</v>
      </c>
      <c r="K2287" s="376" t="s">
        <v>110</v>
      </c>
      <c r="L2287" s="376" t="s">
        <v>8680</v>
      </c>
      <c r="M2287" s="381" t="str">
        <f>iferror(vlookup(A2287,Variables!$F$2:$G$2762,2,false),"")</f>
        <v>Large Chest (Clear Flag) - Iron Boots</v>
      </c>
      <c r="N2287" s="378" t="s">
        <v>1059</v>
      </c>
    </row>
    <row r="2288">
      <c r="A2288" s="375" t="s">
        <v>8681</v>
      </c>
      <c r="B2288" s="376" t="s">
        <v>71</v>
      </c>
      <c r="C2288" s="377" t="str">
        <f>iferror(vlookup(B2288,Maps!$A$2:$B$111,2,false),"")</f>
        <v>Ice Cavern</v>
      </c>
      <c r="D2288" s="376" t="s">
        <v>686</v>
      </c>
      <c r="E2288" s="376" t="s">
        <v>692</v>
      </c>
      <c r="F2288" s="378"/>
      <c r="G2288" s="378"/>
      <c r="H2288" s="376" t="s">
        <v>475</v>
      </c>
      <c r="I2288" s="338" t="s">
        <v>5088</v>
      </c>
      <c r="J2288" s="379" t="str">
        <f>iferror(vlookup(H2288,Actors!$A$2:$D$472,4,false),"")</f>
        <v>Sheik</v>
      </c>
      <c r="K2288" s="376" t="s">
        <v>2772</v>
      </c>
      <c r="L2288" s="376" t="s">
        <v>28</v>
      </c>
      <c r="M2288" s="381" t="str">
        <f>iferror(vlookup(A2288,Variables!$F$2:$G$2762,2,false),"")</f>
        <v/>
      </c>
      <c r="N2288" s="378" t="s">
        <v>1059</v>
      </c>
    </row>
    <row r="2289">
      <c r="A2289" s="375" t="s">
        <v>8682</v>
      </c>
      <c r="B2289" s="376" t="s">
        <v>71</v>
      </c>
      <c r="C2289" s="377" t="str">
        <f>iferror(vlookup(B2289,Maps!$A$2:$B$111,2,false),"")</f>
        <v>Ice Cavern</v>
      </c>
      <c r="D2289" s="376" t="s">
        <v>686</v>
      </c>
      <c r="E2289" s="376" t="s">
        <v>692</v>
      </c>
      <c r="F2289" s="378"/>
      <c r="G2289" s="378"/>
      <c r="H2289" s="376" t="s">
        <v>2776</v>
      </c>
      <c r="I2289" s="338" t="s">
        <v>5250</v>
      </c>
      <c r="J2289" s="383" t="str">
        <f>iferror(vlookup(H2289,Actors!$A$2:$D$472,4,false),"")</f>
        <v/>
      </c>
      <c r="K2289" s="384" t="s">
        <v>21</v>
      </c>
      <c r="L2289" s="376" t="s">
        <v>75</v>
      </c>
      <c r="M2289" s="381" t="str">
        <f>iferror(vlookup(A2289,Variables!$F$2:$G$2762,2,false),"")</f>
        <v>??? (00B6)</v>
      </c>
      <c r="N2289" s="385" t="s">
        <v>1059</v>
      </c>
    </row>
    <row r="2290">
      <c r="A2290" s="375" t="s">
        <v>8683</v>
      </c>
      <c r="B2290" s="376" t="s">
        <v>71</v>
      </c>
      <c r="C2290" s="377" t="str">
        <f>iferror(vlookup(B2290,Maps!$A$2:$B$111,2,false),"")</f>
        <v>Ice Cavern</v>
      </c>
      <c r="D2290" s="376" t="s">
        <v>686</v>
      </c>
      <c r="E2290" s="376" t="s">
        <v>692</v>
      </c>
      <c r="F2290" s="378"/>
      <c r="G2290" s="378"/>
      <c r="H2290" s="376" t="s">
        <v>2933</v>
      </c>
      <c r="I2290" s="338" t="s">
        <v>5506</v>
      </c>
      <c r="J2290" s="383" t="str">
        <f>iferror(vlookup(H2290,Actors!$A$2:$D$472,4,false),"")</f>
        <v>Meltable Ice Covering</v>
      </c>
      <c r="K2290" s="384" t="s">
        <v>655</v>
      </c>
      <c r="L2290" s="376" t="s">
        <v>3720</v>
      </c>
      <c r="M2290" s="381" t="str">
        <f>iferror(vlookup(A2290,Variables!$F$2:$G$2762,2,false),"")</f>
        <v/>
      </c>
      <c r="N2290" s="385" t="s">
        <v>1059</v>
      </c>
    </row>
    <row r="2291">
      <c r="A2291" s="404" t="s">
        <v>8626</v>
      </c>
      <c r="B2291" s="405" t="s">
        <v>71</v>
      </c>
      <c r="C2291" s="406" t="str">
        <f>iferror(vlookup(B2291,Maps!$A$2:$B$111,2,false),"")</f>
        <v>Ice Cavern</v>
      </c>
      <c r="D2291" s="405" t="s">
        <v>14</v>
      </c>
      <c r="E2291" s="405" t="s">
        <v>694</v>
      </c>
      <c r="F2291" s="407"/>
      <c r="G2291" s="407"/>
      <c r="H2291" s="405" t="s">
        <v>3259</v>
      </c>
      <c r="I2291" s="408" t="s">
        <v>6090</v>
      </c>
      <c r="J2291" s="409" t="str">
        <f>iferror(vlookup(H2291,Actors!$A$2:$D$472,4,false),"")</f>
        <v>Icicle</v>
      </c>
      <c r="K2291" s="410" t="s">
        <v>655</v>
      </c>
      <c r="L2291" s="405" t="s">
        <v>12</v>
      </c>
      <c r="M2291" s="411" t="str">
        <f>iferror(vlookup(A2291,Variables!$F$2:$G$2762,2,false),"")</f>
        <v/>
      </c>
      <c r="N2291" s="412" t="s">
        <v>1059</v>
      </c>
    </row>
    <row r="2292">
      <c r="A2292" s="404" t="s">
        <v>8626</v>
      </c>
      <c r="B2292" s="405" t="s">
        <v>71</v>
      </c>
      <c r="C2292" s="406" t="str">
        <f>iferror(vlookup(B2292,Maps!$A$2:$B$111,2,false),"")</f>
        <v>Ice Cavern</v>
      </c>
      <c r="D2292" s="405" t="s">
        <v>14</v>
      </c>
      <c r="E2292" s="405" t="s">
        <v>694</v>
      </c>
      <c r="F2292" s="407"/>
      <c r="G2292" s="407"/>
      <c r="H2292" s="405" t="s">
        <v>3259</v>
      </c>
      <c r="I2292" s="408" t="s">
        <v>6090</v>
      </c>
      <c r="J2292" s="409" t="str">
        <f>iferror(vlookup(H2292,Actors!$A$2:$D$472,4,false),"")</f>
        <v>Icicle</v>
      </c>
      <c r="K2292" s="410" t="s">
        <v>655</v>
      </c>
      <c r="L2292" s="405" t="s">
        <v>12</v>
      </c>
      <c r="M2292" s="411" t="str">
        <f>iferror(vlookup(A2292,Variables!$F$2:$G$2762,2,false),"")</f>
        <v/>
      </c>
      <c r="N2292" s="412" t="s">
        <v>1059</v>
      </c>
    </row>
    <row r="2293">
      <c r="A2293" s="404" t="s">
        <v>8626</v>
      </c>
      <c r="B2293" s="405" t="s">
        <v>71</v>
      </c>
      <c r="C2293" s="406" t="str">
        <f>iferror(vlookup(B2293,Maps!$A$2:$B$111,2,false),"")</f>
        <v>Ice Cavern</v>
      </c>
      <c r="D2293" s="405" t="s">
        <v>14</v>
      </c>
      <c r="E2293" s="405" t="s">
        <v>694</v>
      </c>
      <c r="F2293" s="407"/>
      <c r="G2293" s="407"/>
      <c r="H2293" s="405" t="s">
        <v>3259</v>
      </c>
      <c r="I2293" s="408" t="s">
        <v>6090</v>
      </c>
      <c r="J2293" s="409" t="str">
        <f>iferror(vlookup(H2293,Actors!$A$2:$D$472,4,false),"")</f>
        <v>Icicle</v>
      </c>
      <c r="K2293" s="410" t="s">
        <v>655</v>
      </c>
      <c r="L2293" s="405" t="s">
        <v>12</v>
      </c>
      <c r="M2293" s="411" t="str">
        <f>iferror(vlookup(A2293,Variables!$F$2:$G$2762,2,false),"")</f>
        <v/>
      </c>
      <c r="N2293" s="412" t="s">
        <v>1059</v>
      </c>
    </row>
    <row r="2294">
      <c r="A2294" s="404" t="s">
        <v>8650</v>
      </c>
      <c r="B2294" s="405" t="s">
        <v>71</v>
      </c>
      <c r="C2294" s="406" t="str">
        <f>iferror(vlookup(B2294,Maps!$A$2:$B$111,2,false),"")</f>
        <v>Ice Cavern</v>
      </c>
      <c r="D2294" s="405" t="s">
        <v>14</v>
      </c>
      <c r="E2294" s="405" t="s">
        <v>694</v>
      </c>
      <c r="F2294" s="407"/>
      <c r="G2294" s="407"/>
      <c r="H2294" s="405" t="s">
        <v>3259</v>
      </c>
      <c r="I2294" s="408" t="s">
        <v>6090</v>
      </c>
      <c r="J2294" s="409" t="str">
        <f>iferror(vlookup(H2294,Actors!$A$2:$D$472,4,false),"")</f>
        <v>Icicle</v>
      </c>
      <c r="K2294" s="410" t="s">
        <v>655</v>
      </c>
      <c r="L2294" s="405" t="s">
        <v>28</v>
      </c>
      <c r="M2294" s="411" t="str">
        <f>iferror(vlookup(A2294,Variables!$F$2:$G$2762,2,false),"")</f>
        <v/>
      </c>
      <c r="N2294" s="412" t="s">
        <v>1059</v>
      </c>
    </row>
    <row r="2295">
      <c r="A2295" s="404" t="s">
        <v>8650</v>
      </c>
      <c r="B2295" s="405" t="s">
        <v>71</v>
      </c>
      <c r="C2295" s="406" t="str">
        <f>iferror(vlookup(B2295,Maps!$A$2:$B$111,2,false),"")</f>
        <v>Ice Cavern</v>
      </c>
      <c r="D2295" s="405" t="s">
        <v>14</v>
      </c>
      <c r="E2295" s="405" t="s">
        <v>694</v>
      </c>
      <c r="F2295" s="407"/>
      <c r="G2295" s="407"/>
      <c r="H2295" s="405" t="s">
        <v>3259</v>
      </c>
      <c r="I2295" s="408" t="s">
        <v>6090</v>
      </c>
      <c r="J2295" s="409" t="str">
        <f>iferror(vlookup(H2295,Actors!$A$2:$D$472,4,false),"")</f>
        <v>Icicle</v>
      </c>
      <c r="K2295" s="410" t="s">
        <v>655</v>
      </c>
      <c r="L2295" s="405" t="s">
        <v>28</v>
      </c>
      <c r="M2295" s="411" t="str">
        <f>iferror(vlookup(A2295,Variables!$F$2:$G$2762,2,false),"")</f>
        <v/>
      </c>
      <c r="N2295" s="412" t="s">
        <v>1059</v>
      </c>
    </row>
    <row r="2296">
      <c r="A2296" s="404" t="s">
        <v>8650</v>
      </c>
      <c r="B2296" s="405" t="s">
        <v>71</v>
      </c>
      <c r="C2296" s="406" t="str">
        <f>iferror(vlookup(B2296,Maps!$A$2:$B$111,2,false),"")</f>
        <v>Ice Cavern</v>
      </c>
      <c r="D2296" s="405" t="s">
        <v>14</v>
      </c>
      <c r="E2296" s="405" t="s">
        <v>694</v>
      </c>
      <c r="F2296" s="407"/>
      <c r="G2296" s="407"/>
      <c r="H2296" s="405" t="s">
        <v>3259</v>
      </c>
      <c r="I2296" s="408" t="s">
        <v>6090</v>
      </c>
      <c r="J2296" s="409" t="str">
        <f>iferror(vlookup(H2296,Actors!$A$2:$D$472,4,false),"")</f>
        <v>Icicle</v>
      </c>
      <c r="K2296" s="410" t="s">
        <v>655</v>
      </c>
      <c r="L2296" s="405" t="s">
        <v>28</v>
      </c>
      <c r="M2296" s="411" t="str">
        <f>iferror(vlookup(A2296,Variables!$F$2:$G$2762,2,false),"")</f>
        <v/>
      </c>
      <c r="N2296" s="412" t="s">
        <v>1059</v>
      </c>
    </row>
    <row r="2297">
      <c r="A2297" s="404" t="s">
        <v>8650</v>
      </c>
      <c r="B2297" s="405" t="s">
        <v>71</v>
      </c>
      <c r="C2297" s="406" t="str">
        <f>iferror(vlookup(B2297,Maps!$A$2:$B$111,2,false),"")</f>
        <v>Ice Cavern</v>
      </c>
      <c r="D2297" s="405" t="s">
        <v>14</v>
      </c>
      <c r="E2297" s="405" t="s">
        <v>694</v>
      </c>
      <c r="F2297" s="407"/>
      <c r="G2297" s="407"/>
      <c r="H2297" s="405" t="s">
        <v>3259</v>
      </c>
      <c r="I2297" s="408" t="s">
        <v>6090</v>
      </c>
      <c r="J2297" s="409" t="str">
        <f>iferror(vlookup(H2297,Actors!$A$2:$D$472,4,false),"")</f>
        <v>Icicle</v>
      </c>
      <c r="K2297" s="410" t="s">
        <v>655</v>
      </c>
      <c r="L2297" s="405" t="s">
        <v>28</v>
      </c>
      <c r="M2297" s="411" t="str">
        <f>iferror(vlookup(A2297,Variables!$F$2:$G$2762,2,false),"")</f>
        <v/>
      </c>
      <c r="N2297" s="412" t="s">
        <v>1059</v>
      </c>
    </row>
    <row r="2298">
      <c r="A2298" s="404" t="s">
        <v>8650</v>
      </c>
      <c r="B2298" s="405" t="s">
        <v>71</v>
      </c>
      <c r="C2298" s="406" t="str">
        <f>iferror(vlookup(B2298,Maps!$A$2:$B$111,2,false),"")</f>
        <v>Ice Cavern</v>
      </c>
      <c r="D2298" s="405" t="s">
        <v>14</v>
      </c>
      <c r="E2298" s="405" t="s">
        <v>694</v>
      </c>
      <c r="F2298" s="407"/>
      <c r="G2298" s="407"/>
      <c r="H2298" s="405" t="s">
        <v>3259</v>
      </c>
      <c r="I2298" s="408" t="s">
        <v>6090</v>
      </c>
      <c r="J2298" s="409" t="str">
        <f>iferror(vlookup(H2298,Actors!$A$2:$D$472,4,false),"")</f>
        <v>Icicle</v>
      </c>
      <c r="K2298" s="410" t="s">
        <v>655</v>
      </c>
      <c r="L2298" s="405" t="s">
        <v>28</v>
      </c>
      <c r="M2298" s="411" t="str">
        <f>iferror(vlookup(A2298,Variables!$F$2:$G$2762,2,false),"")</f>
        <v/>
      </c>
      <c r="N2298" s="412" t="s">
        <v>1059</v>
      </c>
    </row>
    <row r="2299">
      <c r="A2299" s="404" t="s">
        <v>8637</v>
      </c>
      <c r="B2299" s="405" t="s">
        <v>71</v>
      </c>
      <c r="C2299" s="406" t="str">
        <f>iferror(vlookup(B2299,Maps!$A$2:$B$111,2,false),"")</f>
        <v>Ice Cavern</v>
      </c>
      <c r="D2299" s="405" t="s">
        <v>14</v>
      </c>
      <c r="E2299" s="405" t="s">
        <v>694</v>
      </c>
      <c r="F2299" s="407"/>
      <c r="G2299" s="407"/>
      <c r="H2299" s="405" t="s">
        <v>3006</v>
      </c>
      <c r="I2299" s="408" t="s">
        <v>5634</v>
      </c>
      <c r="J2299" s="413" t="str">
        <f>iferror(vlookup(H2299,Actors!$A$2:$D$472,4,false),"")</f>
        <v>Freezard</v>
      </c>
      <c r="K2299" s="405" t="s">
        <v>2982</v>
      </c>
      <c r="L2299" s="405" t="s">
        <v>12</v>
      </c>
      <c r="M2299" s="411" t="str">
        <f>iferror(vlookup(A2299,Variables!$F$2:$G$2762,2,false),"")</f>
        <v/>
      </c>
      <c r="N2299" s="407" t="s">
        <v>1059</v>
      </c>
    </row>
    <row r="2300">
      <c r="A2300" s="404" t="s">
        <v>8684</v>
      </c>
      <c r="B2300" s="405" t="s">
        <v>71</v>
      </c>
      <c r="C2300" s="406" t="str">
        <f>iferror(vlookup(B2300,Maps!$A$2:$B$111,2,false),"")</f>
        <v>Ice Cavern</v>
      </c>
      <c r="D2300" s="405" t="s">
        <v>14</v>
      </c>
      <c r="E2300" s="405" t="s">
        <v>694</v>
      </c>
      <c r="F2300" s="407"/>
      <c r="G2300" s="407"/>
      <c r="H2300" s="405" t="s">
        <v>2756</v>
      </c>
      <c r="I2300" s="408" t="s">
        <v>5219</v>
      </c>
      <c r="J2300" s="413" t="str">
        <f>iferror(vlookup(H2300,Actors!$A$2:$D$472,4,false),"")</f>
        <v>Blade Trap</v>
      </c>
      <c r="K2300" s="405" t="s">
        <v>2765</v>
      </c>
      <c r="L2300" s="405" t="s">
        <v>8685</v>
      </c>
      <c r="M2300" s="411" t="str">
        <f>iferror(vlookup(A2300,Variables!$F$2:$G$2762,2,false),"")</f>
        <v/>
      </c>
      <c r="N2300" s="407" t="s">
        <v>1059</v>
      </c>
    </row>
    <row r="2301">
      <c r="A2301" s="404" t="s">
        <v>8686</v>
      </c>
      <c r="B2301" s="405" t="s">
        <v>71</v>
      </c>
      <c r="C2301" s="406" t="str">
        <f>iferror(vlookup(B2301,Maps!$A$2:$B$111,2,false),"")</f>
        <v>Ice Cavern</v>
      </c>
      <c r="D2301" s="405" t="s">
        <v>14</v>
      </c>
      <c r="E2301" s="405" t="s">
        <v>694</v>
      </c>
      <c r="F2301" s="407"/>
      <c r="G2301" s="407"/>
      <c r="H2301" s="405" t="s">
        <v>2756</v>
      </c>
      <c r="I2301" s="408" t="s">
        <v>5219</v>
      </c>
      <c r="J2301" s="413" t="str">
        <f>iferror(vlookup(H2301,Actors!$A$2:$D$472,4,false),"")</f>
        <v>Blade Trap</v>
      </c>
      <c r="K2301" s="405" t="s">
        <v>2765</v>
      </c>
      <c r="L2301" s="405" t="s">
        <v>8687</v>
      </c>
      <c r="M2301" s="411" t="str">
        <f>iferror(vlookup(A2301,Variables!$F$2:$G$2762,2,false),"")</f>
        <v/>
      </c>
      <c r="N2301" s="407" t="s">
        <v>1059</v>
      </c>
    </row>
    <row r="2302">
      <c r="A2302" s="375" t="s">
        <v>8657</v>
      </c>
      <c r="B2302" s="376" t="s">
        <v>71</v>
      </c>
      <c r="C2302" s="377" t="str">
        <f>iferror(vlookup(B2302,Maps!$A$2:$B$111,2,false),"")</f>
        <v>Ice Cavern</v>
      </c>
      <c r="D2302" s="376" t="s">
        <v>14</v>
      </c>
      <c r="E2302" s="376" t="s">
        <v>696</v>
      </c>
      <c r="F2302" s="378"/>
      <c r="G2302" s="378"/>
      <c r="H2302" s="376" t="s">
        <v>144</v>
      </c>
      <c r="I2302" s="338" t="s">
        <v>4961</v>
      </c>
      <c r="J2302" s="379" t="str">
        <f>iferror(vlookup(H2302,Actors!$A$2:$D$472,4,false),"")</f>
        <v>Keese</v>
      </c>
      <c r="K2302" s="376" t="s">
        <v>103</v>
      </c>
      <c r="L2302" s="376" t="s">
        <v>42</v>
      </c>
      <c r="M2302" s="381" t="str">
        <f>iferror(vlookup(A2302,Variables!$F$2:$G$2762,2,false),"")</f>
        <v>Ice Keese</v>
      </c>
      <c r="N2302" s="378" t="s">
        <v>1059</v>
      </c>
    </row>
    <row r="2303">
      <c r="A2303" s="375" t="s">
        <v>8657</v>
      </c>
      <c r="B2303" s="376" t="s">
        <v>71</v>
      </c>
      <c r="C2303" s="377" t="str">
        <f>iferror(vlookup(B2303,Maps!$A$2:$B$111,2,false),"")</f>
        <v>Ice Cavern</v>
      </c>
      <c r="D2303" s="376" t="s">
        <v>14</v>
      </c>
      <c r="E2303" s="376" t="s">
        <v>696</v>
      </c>
      <c r="F2303" s="378"/>
      <c r="G2303" s="378"/>
      <c r="H2303" s="376" t="s">
        <v>144</v>
      </c>
      <c r="I2303" s="338" t="s">
        <v>4961</v>
      </c>
      <c r="J2303" s="379" t="str">
        <f>iferror(vlookup(H2303,Actors!$A$2:$D$472,4,false),"")</f>
        <v>Keese</v>
      </c>
      <c r="K2303" s="376" t="s">
        <v>103</v>
      </c>
      <c r="L2303" s="376" t="s">
        <v>42</v>
      </c>
      <c r="M2303" s="381" t="str">
        <f>iferror(vlookup(A2303,Variables!$F$2:$G$2762,2,false),"")</f>
        <v>Ice Keese</v>
      </c>
      <c r="N2303" s="378" t="s">
        <v>1059</v>
      </c>
    </row>
    <row r="2304">
      <c r="A2304" s="375" t="s">
        <v>8657</v>
      </c>
      <c r="B2304" s="376" t="s">
        <v>71</v>
      </c>
      <c r="C2304" s="377" t="str">
        <f>iferror(vlookup(B2304,Maps!$A$2:$B$111,2,false),"")</f>
        <v>Ice Cavern</v>
      </c>
      <c r="D2304" s="376" t="s">
        <v>14</v>
      </c>
      <c r="E2304" s="376" t="s">
        <v>696</v>
      </c>
      <c r="F2304" s="378"/>
      <c r="G2304" s="378"/>
      <c r="H2304" s="376" t="s">
        <v>144</v>
      </c>
      <c r="I2304" s="338" t="s">
        <v>4961</v>
      </c>
      <c r="J2304" s="379" t="str">
        <f>iferror(vlookup(H2304,Actors!$A$2:$D$472,4,false),"")</f>
        <v>Keese</v>
      </c>
      <c r="K2304" s="376" t="s">
        <v>103</v>
      </c>
      <c r="L2304" s="376" t="s">
        <v>42</v>
      </c>
      <c r="M2304" s="381" t="str">
        <f>iferror(vlookup(A2304,Variables!$F$2:$G$2762,2,false),"")</f>
        <v>Ice Keese</v>
      </c>
      <c r="N2304" s="378" t="s">
        <v>1059</v>
      </c>
    </row>
    <row r="2305">
      <c r="A2305" s="375" t="s">
        <v>8688</v>
      </c>
      <c r="B2305" s="376" t="s">
        <v>71</v>
      </c>
      <c r="C2305" s="377" t="str">
        <f>iferror(vlookup(B2305,Maps!$A$2:$B$111,2,false),"")</f>
        <v>Ice Cavern</v>
      </c>
      <c r="D2305" s="376" t="s">
        <v>14</v>
      </c>
      <c r="E2305" s="376" t="s">
        <v>696</v>
      </c>
      <c r="F2305" s="378"/>
      <c r="G2305" s="378"/>
      <c r="H2305" s="376" t="s">
        <v>2994</v>
      </c>
      <c r="I2305" s="338" t="s">
        <v>5617</v>
      </c>
      <c r="J2305" s="379" t="str">
        <f>iferror(vlookup(H2305,Actors!$A$2:$D$472,4,false),"")</f>
        <v>Navi Message (Automatically Triggered)</v>
      </c>
      <c r="K2305" s="376" t="s">
        <v>21</v>
      </c>
      <c r="L2305" s="376" t="s">
        <v>8689</v>
      </c>
      <c r="M2305" s="381" t="str">
        <f>iferror(vlookup(A2305,Variables!$F$2:$G$2762,2,false),"")</f>
        <v>This blue fire...it doesn't seem natural.</v>
      </c>
      <c r="N2305" s="378" t="s">
        <v>1059</v>
      </c>
    </row>
    <row r="2306">
      <c r="A2306" s="375" t="s">
        <v>8631</v>
      </c>
      <c r="B2306" s="376" t="s">
        <v>71</v>
      </c>
      <c r="C2306" s="377" t="str">
        <f>iferror(vlookup(B2306,Maps!$A$2:$B$111,2,false),"")</f>
        <v>Ice Cavern</v>
      </c>
      <c r="D2306" s="376" t="s">
        <v>14</v>
      </c>
      <c r="E2306" s="376" t="s">
        <v>696</v>
      </c>
      <c r="F2306" s="378"/>
      <c r="G2306" s="378"/>
      <c r="H2306" s="376" t="s">
        <v>3006</v>
      </c>
      <c r="I2306" s="338" t="s">
        <v>5634</v>
      </c>
      <c r="J2306" s="379" t="str">
        <f>iferror(vlookup(H2306,Actors!$A$2:$D$472,4,false),"")</f>
        <v>Freezard</v>
      </c>
      <c r="K2306" s="376" t="s">
        <v>2982</v>
      </c>
      <c r="L2306" s="376" t="s">
        <v>7164</v>
      </c>
      <c r="M2306" s="381" t="str">
        <f>iferror(vlookup(A2306,Variables!$F$2:$G$2762,2,false),"")</f>
        <v/>
      </c>
      <c r="N2306" s="378" t="s">
        <v>1059</v>
      </c>
    </row>
    <row r="2307">
      <c r="A2307" s="375" t="s">
        <v>8690</v>
      </c>
      <c r="B2307" s="376" t="s">
        <v>71</v>
      </c>
      <c r="C2307" s="377" t="str">
        <f>iferror(vlookup(B2307,Maps!$A$2:$B$111,2,false),"")</f>
        <v>Ice Cavern</v>
      </c>
      <c r="D2307" s="376" t="s">
        <v>14</v>
      </c>
      <c r="E2307" s="376" t="s">
        <v>696</v>
      </c>
      <c r="F2307" s="378"/>
      <c r="G2307" s="378"/>
      <c r="H2307" s="376" t="s">
        <v>2756</v>
      </c>
      <c r="I2307" s="338" t="s">
        <v>5219</v>
      </c>
      <c r="J2307" s="379" t="str">
        <f>iferror(vlookup(H2307,Actors!$A$2:$D$472,4,false),"")</f>
        <v>Blade Trap</v>
      </c>
      <c r="K2307" s="376" t="s">
        <v>2765</v>
      </c>
      <c r="L2307" s="376" t="s">
        <v>8691</v>
      </c>
      <c r="M2307" s="381" t="str">
        <f>iferror(vlookup(A2307,Variables!$F$2:$G$2762,2,false),"")</f>
        <v/>
      </c>
      <c r="N2307" s="378" t="s">
        <v>1059</v>
      </c>
    </row>
    <row r="2308">
      <c r="A2308" s="375" t="s">
        <v>8494</v>
      </c>
      <c r="B2308" s="376" t="s">
        <v>71</v>
      </c>
      <c r="C2308" s="377" t="str">
        <f>iferror(vlookup(B2308,Maps!$A$2:$B$111,2,false),"")</f>
        <v>Ice Cavern</v>
      </c>
      <c r="D2308" s="376" t="s">
        <v>14</v>
      </c>
      <c r="E2308" s="376" t="s">
        <v>696</v>
      </c>
      <c r="F2308" s="378"/>
      <c r="G2308" s="378"/>
      <c r="H2308" s="376" t="s">
        <v>159</v>
      </c>
      <c r="I2308" s="382" t="s">
        <v>4967</v>
      </c>
      <c r="J2308" s="379" t="str">
        <f>iferror(vlookup(H2308,Actors!$A$2:$D$472,4,false),"")</f>
        <v>Collectible Items (Visible)</v>
      </c>
      <c r="K2308" s="376" t="s">
        <v>12</v>
      </c>
      <c r="L2308" s="376" t="s">
        <v>8495</v>
      </c>
      <c r="M2308" s="381" t="str">
        <f>iferror(vlookup(A2308,Variables!$F$2:$G$2762,2,false),"")</f>
        <v>Recovery Heart</v>
      </c>
      <c r="N2308" s="378" t="s">
        <v>1059</v>
      </c>
    </row>
    <row r="2309">
      <c r="A2309" s="375" t="s">
        <v>8496</v>
      </c>
      <c r="B2309" s="376" t="s">
        <v>71</v>
      </c>
      <c r="C2309" s="377" t="str">
        <f>iferror(vlookup(B2309,Maps!$A$2:$B$111,2,false),"")</f>
        <v>Ice Cavern</v>
      </c>
      <c r="D2309" s="376" t="s">
        <v>14</v>
      </c>
      <c r="E2309" s="376" t="s">
        <v>696</v>
      </c>
      <c r="F2309" s="378"/>
      <c r="G2309" s="378"/>
      <c r="H2309" s="376" t="s">
        <v>159</v>
      </c>
      <c r="I2309" s="382" t="s">
        <v>4967</v>
      </c>
      <c r="J2309" s="379" t="str">
        <f>iferror(vlookup(H2309,Actors!$A$2:$D$472,4,false),"")</f>
        <v>Collectible Items (Visible)</v>
      </c>
      <c r="K2309" s="376" t="s">
        <v>12</v>
      </c>
      <c r="L2309" s="376" t="s">
        <v>7709</v>
      </c>
      <c r="M2309" s="381" t="str">
        <f>iferror(vlookup(A2309,Variables!$F$2:$G$2762,2,false),"")</f>
        <v>Recovery Heart</v>
      </c>
      <c r="N2309" s="378" t="s">
        <v>1059</v>
      </c>
    </row>
    <row r="2310">
      <c r="A2310" s="375" t="s">
        <v>7236</v>
      </c>
      <c r="B2310" s="376" t="s">
        <v>71</v>
      </c>
      <c r="C2310" s="377" t="str">
        <f>iferror(vlookup(B2310,Maps!$A$2:$B$111,2,false),"")</f>
        <v>Ice Cavern</v>
      </c>
      <c r="D2310" s="376" t="s">
        <v>14</v>
      </c>
      <c r="E2310" s="376" t="s">
        <v>696</v>
      </c>
      <c r="F2310" s="378"/>
      <c r="G2310" s="378"/>
      <c r="H2310" s="376" t="s">
        <v>159</v>
      </c>
      <c r="I2310" s="382" t="s">
        <v>4967</v>
      </c>
      <c r="J2310" s="379" t="str">
        <f>iferror(vlookup(H2310,Actors!$A$2:$D$472,4,false),"")</f>
        <v>Collectible Items (Visible)</v>
      </c>
      <c r="K2310" s="376" t="s">
        <v>12</v>
      </c>
      <c r="L2310" s="376" t="s">
        <v>7237</v>
      </c>
      <c r="M2310" s="381" t="str">
        <f>iferror(vlookup(A2310,Variables!$F$2:$G$2762,2,false),"")</f>
        <v>Recovery Heart</v>
      </c>
      <c r="N2310" s="378" t="s">
        <v>1059</v>
      </c>
    </row>
    <row r="2311">
      <c r="A2311" s="375" t="s">
        <v>8692</v>
      </c>
      <c r="B2311" s="376" t="s">
        <v>71</v>
      </c>
      <c r="C2311" s="377" t="str">
        <f>iferror(vlookup(B2311,Maps!$A$2:$B$111,2,false),"")</f>
        <v>Ice Cavern</v>
      </c>
      <c r="D2311" s="376" t="s">
        <v>14</v>
      </c>
      <c r="E2311" s="376" t="s">
        <v>696</v>
      </c>
      <c r="F2311" s="378"/>
      <c r="G2311" s="378"/>
      <c r="H2311" s="376" t="s">
        <v>2978</v>
      </c>
      <c r="I2311" s="338" t="s">
        <v>5589</v>
      </c>
      <c r="J2311" s="383" t="str">
        <f>iferror(vlookup(H2311,Actors!$A$2:$D$472,4,false),"")</f>
        <v>Pot</v>
      </c>
      <c r="K2311" s="384" t="s">
        <v>21</v>
      </c>
      <c r="L2311" s="376" t="s">
        <v>8693</v>
      </c>
      <c r="M2311" s="381" t="str">
        <f>iferror(vlookup(A2311,Variables!$F$2:$G$2762,2,false),"")</f>
        <v/>
      </c>
      <c r="N2311" s="385" t="s">
        <v>1059</v>
      </c>
    </row>
    <row r="2312">
      <c r="A2312" s="375" t="s">
        <v>8666</v>
      </c>
      <c r="B2312" s="376" t="s">
        <v>71</v>
      </c>
      <c r="C2312" s="377" t="str">
        <f>iferror(vlookup(B2312,Maps!$A$2:$B$111,2,false),"")</f>
        <v>Ice Cavern</v>
      </c>
      <c r="D2312" s="376" t="s">
        <v>14</v>
      </c>
      <c r="E2312" s="376" t="s">
        <v>696</v>
      </c>
      <c r="F2312" s="378"/>
      <c r="G2312" s="378"/>
      <c r="H2312" s="376" t="s">
        <v>2935</v>
      </c>
      <c r="I2312" s="338" t="s">
        <v>5509</v>
      </c>
      <c r="J2312" s="379" t="str">
        <f>iferror(vlookup(H2312,Actors!$A$2:$D$472,4,false),"")</f>
        <v>Blue Fire</v>
      </c>
      <c r="K2312" s="376" t="s">
        <v>21</v>
      </c>
      <c r="L2312" s="376" t="s">
        <v>7164</v>
      </c>
      <c r="M2312" s="381" t="str">
        <f>iferror(vlookup(A2312,Variables!$F$2:$G$2762,2,false),"")</f>
        <v>Blue Fire</v>
      </c>
      <c r="N2312" s="378" t="s">
        <v>1059</v>
      </c>
    </row>
    <row r="2313">
      <c r="A2313" s="375" t="s">
        <v>8694</v>
      </c>
      <c r="B2313" s="376" t="s">
        <v>71</v>
      </c>
      <c r="C2313" s="377" t="str">
        <f>iferror(vlookup(B2313,Maps!$A$2:$B$111,2,false),"")</f>
        <v>Ice Cavern</v>
      </c>
      <c r="D2313" s="376" t="s">
        <v>14</v>
      </c>
      <c r="E2313" s="376" t="s">
        <v>696</v>
      </c>
      <c r="F2313" s="378"/>
      <c r="G2313" s="378"/>
      <c r="H2313" s="376" t="s">
        <v>2933</v>
      </c>
      <c r="I2313" s="338" t="s">
        <v>5506</v>
      </c>
      <c r="J2313" s="383" t="str">
        <f>iferror(vlookup(H2313,Actors!$A$2:$D$472,4,false),"")</f>
        <v>Meltable Ice Covering</v>
      </c>
      <c r="K2313" s="384" t="s">
        <v>655</v>
      </c>
      <c r="L2313" s="376" t="s">
        <v>2963</v>
      </c>
      <c r="M2313" s="381" t="str">
        <f>iferror(vlookup(A2313,Variables!$F$2:$G$2762,2,false),"")</f>
        <v/>
      </c>
      <c r="N2313" s="385" t="s">
        <v>1059</v>
      </c>
    </row>
    <row r="2314">
      <c r="A2314" s="375" t="s">
        <v>8695</v>
      </c>
      <c r="B2314" s="376" t="s">
        <v>71</v>
      </c>
      <c r="C2314" s="377" t="str">
        <f>iferror(vlookup(B2314,Maps!$A$2:$B$111,2,false),"")</f>
        <v>Ice Cavern</v>
      </c>
      <c r="D2314" s="376" t="s">
        <v>14</v>
      </c>
      <c r="E2314" s="376" t="s">
        <v>696</v>
      </c>
      <c r="F2314" s="378"/>
      <c r="G2314" s="378"/>
      <c r="H2314" s="376" t="s">
        <v>2933</v>
      </c>
      <c r="I2314" s="338" t="s">
        <v>5506</v>
      </c>
      <c r="J2314" s="383" t="str">
        <f>iferror(vlookup(H2314,Actors!$A$2:$D$472,4,false),"")</f>
        <v>Meltable Ice Covering</v>
      </c>
      <c r="K2314" s="384" t="s">
        <v>655</v>
      </c>
      <c r="L2314" s="376" t="s">
        <v>62</v>
      </c>
      <c r="M2314" s="381" t="str">
        <f>iferror(vlookup(A2314,Variables!$F$2:$G$2762,2,false),"")</f>
        <v/>
      </c>
      <c r="N2314" s="385" t="s">
        <v>1059</v>
      </c>
    </row>
    <row r="2315">
      <c r="A2315" s="375" t="s">
        <v>8637</v>
      </c>
      <c r="B2315" s="376" t="s">
        <v>71</v>
      </c>
      <c r="C2315" s="377" t="str">
        <f>iferror(vlookup(B2315,Maps!$A$2:$B$111,2,false),"")</f>
        <v>Ice Cavern</v>
      </c>
      <c r="D2315" s="376" t="s">
        <v>14</v>
      </c>
      <c r="E2315" s="376" t="s">
        <v>696</v>
      </c>
      <c r="F2315" s="378"/>
      <c r="G2315" s="378"/>
      <c r="H2315" s="376" t="s">
        <v>3006</v>
      </c>
      <c r="I2315" s="338" t="s">
        <v>5634</v>
      </c>
      <c r="J2315" s="379" t="str">
        <f>iferror(vlookup(H2315,Actors!$A$2:$D$472,4,false),"")</f>
        <v>Freezard</v>
      </c>
      <c r="K2315" s="376" t="s">
        <v>2982</v>
      </c>
      <c r="L2315" s="376" t="s">
        <v>12</v>
      </c>
      <c r="M2315" s="381" t="str">
        <f>iferror(vlookup(A2315,Variables!$F$2:$G$2762,2,false),"")</f>
        <v/>
      </c>
      <c r="N2315" s="378" t="s">
        <v>1059</v>
      </c>
    </row>
    <row r="2316">
      <c r="A2316" s="375" t="s">
        <v>8637</v>
      </c>
      <c r="B2316" s="376" t="s">
        <v>71</v>
      </c>
      <c r="C2316" s="377" t="str">
        <f>iferror(vlookup(B2316,Maps!$A$2:$B$111,2,false),"")</f>
        <v>Ice Cavern</v>
      </c>
      <c r="D2316" s="376" t="s">
        <v>14</v>
      </c>
      <c r="E2316" s="376" t="s">
        <v>696</v>
      </c>
      <c r="F2316" s="378"/>
      <c r="G2316" s="378"/>
      <c r="H2316" s="376" t="s">
        <v>3006</v>
      </c>
      <c r="I2316" s="338" t="s">
        <v>5634</v>
      </c>
      <c r="J2316" s="379" t="str">
        <f>iferror(vlookup(H2316,Actors!$A$2:$D$472,4,false),"")</f>
        <v>Freezard</v>
      </c>
      <c r="K2316" s="376" t="s">
        <v>2982</v>
      </c>
      <c r="L2316" s="376" t="s">
        <v>12</v>
      </c>
      <c r="M2316" s="381" t="str">
        <f>iferror(vlookup(A2316,Variables!$F$2:$G$2762,2,false),"")</f>
        <v/>
      </c>
      <c r="N2316" s="378" t="s">
        <v>1059</v>
      </c>
    </row>
    <row r="2317">
      <c r="A2317" s="375" t="s">
        <v>8696</v>
      </c>
      <c r="B2317" s="376" t="s">
        <v>71</v>
      </c>
      <c r="C2317" s="377" t="str">
        <f>iferror(vlookup(B2317,Maps!$A$2:$B$111,2,false),"")</f>
        <v>Ice Cavern</v>
      </c>
      <c r="D2317" s="376" t="s">
        <v>14</v>
      </c>
      <c r="E2317" s="376" t="s">
        <v>696</v>
      </c>
      <c r="F2317" s="378"/>
      <c r="G2317" s="378"/>
      <c r="H2317" s="376" t="s">
        <v>82</v>
      </c>
      <c r="I2317" s="338" t="s">
        <v>4934</v>
      </c>
      <c r="J2317" s="379" t="str">
        <f>iferror(vlookup(H2317,Actors!$A$2:$D$472,4,false),"")</f>
        <v>Treasure Chest</v>
      </c>
      <c r="K2317" s="376" t="s">
        <v>110</v>
      </c>
      <c r="L2317" s="376" t="s">
        <v>8149</v>
      </c>
      <c r="M2317" s="381" t="str">
        <f>iferror(vlookup(A2317,Variables!$F$2:$G$2762,2,false),"")</f>
        <v>Large Chest - Dungeon Map</v>
      </c>
      <c r="N2317" s="378" t="s">
        <v>1059</v>
      </c>
    </row>
    <row r="2318">
      <c r="A2318" s="375" t="s">
        <v>8671</v>
      </c>
      <c r="B2318" s="376" t="s">
        <v>71</v>
      </c>
      <c r="C2318" s="377" t="str">
        <f>iferror(vlookup(B2318,Maps!$A$2:$B$111,2,false),"")</f>
        <v>Ice Cavern</v>
      </c>
      <c r="D2318" s="376" t="s">
        <v>686</v>
      </c>
      <c r="E2318" s="376" t="s">
        <v>696</v>
      </c>
      <c r="F2318" s="378"/>
      <c r="G2318" s="378"/>
      <c r="H2318" s="376" t="s">
        <v>2933</v>
      </c>
      <c r="I2318" s="338" t="s">
        <v>5506</v>
      </c>
      <c r="J2318" s="383" t="str">
        <f>iferror(vlookup(H2318,Actors!$A$2:$D$472,4,false),"")</f>
        <v>Meltable Ice Covering</v>
      </c>
      <c r="K2318" s="384" t="s">
        <v>655</v>
      </c>
      <c r="L2318" s="376" t="s">
        <v>3351</v>
      </c>
      <c r="M2318" s="381" t="str">
        <f>iferror(vlookup(A2318,Variables!$F$2:$G$2762,2,false),"")</f>
        <v/>
      </c>
      <c r="N2318" s="385" t="s">
        <v>1059</v>
      </c>
    </row>
    <row r="2319">
      <c r="A2319" s="375" t="s">
        <v>8671</v>
      </c>
      <c r="B2319" s="376" t="s">
        <v>71</v>
      </c>
      <c r="C2319" s="377" t="str">
        <f>iferror(vlookup(B2319,Maps!$A$2:$B$111,2,false),"")</f>
        <v>Ice Cavern</v>
      </c>
      <c r="D2319" s="376" t="s">
        <v>686</v>
      </c>
      <c r="E2319" s="376" t="s">
        <v>696</v>
      </c>
      <c r="F2319" s="378"/>
      <c r="G2319" s="378"/>
      <c r="H2319" s="376" t="s">
        <v>2933</v>
      </c>
      <c r="I2319" s="338" t="s">
        <v>5506</v>
      </c>
      <c r="J2319" s="383" t="str">
        <f>iferror(vlookup(H2319,Actors!$A$2:$D$472,4,false),"")</f>
        <v>Meltable Ice Covering</v>
      </c>
      <c r="K2319" s="384" t="s">
        <v>655</v>
      </c>
      <c r="L2319" s="376" t="s">
        <v>3351</v>
      </c>
      <c r="M2319" s="381" t="str">
        <f>iferror(vlookup(A2319,Variables!$F$2:$G$2762,2,false),"")</f>
        <v/>
      </c>
      <c r="N2319" s="385" t="s">
        <v>1059</v>
      </c>
    </row>
    <row r="2320">
      <c r="A2320" s="375" t="s">
        <v>8671</v>
      </c>
      <c r="B2320" s="376" t="s">
        <v>71</v>
      </c>
      <c r="C2320" s="377" t="str">
        <f>iferror(vlookup(B2320,Maps!$A$2:$B$111,2,false),"")</f>
        <v>Ice Cavern</v>
      </c>
      <c r="D2320" s="376" t="s">
        <v>686</v>
      </c>
      <c r="E2320" s="376" t="s">
        <v>696</v>
      </c>
      <c r="F2320" s="378"/>
      <c r="G2320" s="378"/>
      <c r="H2320" s="376" t="s">
        <v>2933</v>
      </c>
      <c r="I2320" s="338" t="s">
        <v>5506</v>
      </c>
      <c r="J2320" s="383" t="str">
        <f>iferror(vlookup(H2320,Actors!$A$2:$D$472,4,false),"")</f>
        <v>Meltable Ice Covering</v>
      </c>
      <c r="K2320" s="384" t="s">
        <v>655</v>
      </c>
      <c r="L2320" s="376" t="s">
        <v>3351</v>
      </c>
      <c r="M2320" s="381" t="str">
        <f>iferror(vlookup(A2320,Variables!$F$2:$G$2762,2,false),"")</f>
        <v/>
      </c>
      <c r="N2320" s="385" t="s">
        <v>1059</v>
      </c>
    </row>
    <row r="2321">
      <c r="A2321" s="375" t="s">
        <v>8666</v>
      </c>
      <c r="B2321" s="376" t="s">
        <v>71</v>
      </c>
      <c r="C2321" s="377" t="str">
        <f>iferror(vlookup(B2321,Maps!$A$2:$B$111,2,false),"")</f>
        <v>Ice Cavern</v>
      </c>
      <c r="D2321" s="376" t="s">
        <v>686</v>
      </c>
      <c r="E2321" s="376" t="s">
        <v>696</v>
      </c>
      <c r="F2321" s="378"/>
      <c r="G2321" s="378"/>
      <c r="H2321" s="376" t="s">
        <v>2935</v>
      </c>
      <c r="I2321" s="338" t="s">
        <v>5509</v>
      </c>
      <c r="J2321" s="379" t="str">
        <f>iferror(vlookup(H2321,Actors!$A$2:$D$472,4,false),"")</f>
        <v>Blue Fire</v>
      </c>
      <c r="K2321" s="376" t="s">
        <v>21</v>
      </c>
      <c r="L2321" s="376" t="s">
        <v>7164</v>
      </c>
      <c r="M2321" s="381" t="str">
        <f>iferror(vlookup(A2321,Variables!$F$2:$G$2762,2,false),"")</f>
        <v>Blue Fire</v>
      </c>
      <c r="N2321" s="378" t="s">
        <v>1059</v>
      </c>
    </row>
    <row r="2322">
      <c r="A2322" s="375" t="s">
        <v>7190</v>
      </c>
      <c r="B2322" s="376" t="s">
        <v>71</v>
      </c>
      <c r="C2322" s="377" t="str">
        <f>iferror(vlookup(B2322,Maps!$A$2:$B$111,2,false),"")</f>
        <v>Ice Cavern</v>
      </c>
      <c r="D2322" s="376" t="s">
        <v>14</v>
      </c>
      <c r="E2322" s="375" t="s">
        <v>700</v>
      </c>
      <c r="F2322" s="415"/>
      <c r="G2322" s="415"/>
      <c r="H2322" s="376" t="s">
        <v>144</v>
      </c>
      <c r="I2322" s="338" t="s">
        <v>4961</v>
      </c>
      <c r="J2322" s="379" t="str">
        <f>iferror(vlookup(H2322,Actors!$A$2:$D$472,4,false),"")</f>
        <v>Keese</v>
      </c>
      <c r="K2322" s="376" t="s">
        <v>103</v>
      </c>
      <c r="L2322" s="376" t="s">
        <v>35</v>
      </c>
      <c r="M2322" s="381" t="str">
        <f>iferror(vlookup(A2322,Variables!$F$2:$G$2762,2,false),"")</f>
        <v>Roosting Keese</v>
      </c>
      <c r="N2322" s="378" t="s">
        <v>1059</v>
      </c>
    </row>
    <row r="2323">
      <c r="A2323" s="375" t="s">
        <v>7190</v>
      </c>
      <c r="B2323" s="376" t="s">
        <v>71</v>
      </c>
      <c r="C2323" s="377" t="str">
        <f>iferror(vlookup(B2323,Maps!$A$2:$B$111,2,false),"")</f>
        <v>Ice Cavern</v>
      </c>
      <c r="D2323" s="376" t="s">
        <v>14</v>
      </c>
      <c r="E2323" s="375" t="s">
        <v>700</v>
      </c>
      <c r="F2323" s="415"/>
      <c r="G2323" s="415"/>
      <c r="H2323" s="376" t="s">
        <v>144</v>
      </c>
      <c r="I2323" s="338" t="s">
        <v>4961</v>
      </c>
      <c r="J2323" s="379" t="str">
        <f>iferror(vlookup(H2323,Actors!$A$2:$D$472,4,false),"")</f>
        <v>Keese</v>
      </c>
      <c r="K2323" s="376" t="s">
        <v>103</v>
      </c>
      <c r="L2323" s="376" t="s">
        <v>35</v>
      </c>
      <c r="M2323" s="381" t="str">
        <f>iferror(vlookup(A2323,Variables!$F$2:$G$2762,2,false),"")</f>
        <v>Roosting Keese</v>
      </c>
      <c r="N2323" s="378" t="s">
        <v>1059</v>
      </c>
    </row>
    <row r="2324">
      <c r="A2324" s="375" t="s">
        <v>7190</v>
      </c>
      <c r="B2324" s="376" t="s">
        <v>71</v>
      </c>
      <c r="C2324" s="377" t="str">
        <f>iferror(vlookup(B2324,Maps!$A$2:$B$111,2,false),"")</f>
        <v>Ice Cavern</v>
      </c>
      <c r="D2324" s="376" t="s">
        <v>14</v>
      </c>
      <c r="E2324" s="375" t="s">
        <v>700</v>
      </c>
      <c r="F2324" s="415"/>
      <c r="G2324" s="415"/>
      <c r="H2324" s="376" t="s">
        <v>144</v>
      </c>
      <c r="I2324" s="338" t="s">
        <v>4961</v>
      </c>
      <c r="J2324" s="379" t="str">
        <f>iferror(vlookup(H2324,Actors!$A$2:$D$472,4,false),"")</f>
        <v>Keese</v>
      </c>
      <c r="K2324" s="376" t="s">
        <v>103</v>
      </c>
      <c r="L2324" s="376" t="s">
        <v>35</v>
      </c>
      <c r="M2324" s="381" t="str">
        <f>iferror(vlookup(A2324,Variables!$F$2:$G$2762,2,false),"")</f>
        <v>Roosting Keese</v>
      </c>
      <c r="N2324" s="378" t="s">
        <v>1059</v>
      </c>
    </row>
    <row r="2325">
      <c r="A2325" s="375" t="s">
        <v>8697</v>
      </c>
      <c r="B2325" s="376" t="s">
        <v>71</v>
      </c>
      <c r="C2325" s="377" t="str">
        <f>iferror(vlookup(B2325,Maps!$A$2:$B$111,2,false),"")</f>
        <v>Ice Cavern</v>
      </c>
      <c r="D2325" s="376" t="s">
        <v>14</v>
      </c>
      <c r="E2325" s="375" t="s">
        <v>700</v>
      </c>
      <c r="F2325" s="415"/>
      <c r="G2325" s="415"/>
      <c r="H2325" s="376" t="s">
        <v>159</v>
      </c>
      <c r="I2325" s="382" t="s">
        <v>4967</v>
      </c>
      <c r="J2325" s="379" t="str">
        <f>iferror(vlookup(H2325,Actors!$A$2:$D$472,4,false),"")</f>
        <v>Collectible Items (Visible)</v>
      </c>
      <c r="K2325" s="376" t="s">
        <v>12</v>
      </c>
      <c r="L2325" s="376" t="s">
        <v>2963</v>
      </c>
      <c r="M2325" s="381" t="str">
        <f>iferror(vlookup(A2325,Variables!$F$2:$G$2762,2,false),"")</f>
        <v>Piece of Heart</v>
      </c>
      <c r="N2325" s="378" t="s">
        <v>1059</v>
      </c>
    </row>
    <row r="2326">
      <c r="A2326" s="375" t="s">
        <v>8698</v>
      </c>
      <c r="B2326" s="376" t="s">
        <v>71</v>
      </c>
      <c r="C2326" s="377" t="str">
        <f>iferror(vlookup(B2326,Maps!$A$2:$B$111,2,false),"")</f>
        <v>Ice Cavern</v>
      </c>
      <c r="D2326" s="376" t="s">
        <v>14</v>
      </c>
      <c r="E2326" s="375" t="s">
        <v>700</v>
      </c>
      <c r="F2326" s="415"/>
      <c r="G2326" s="415"/>
      <c r="H2326" s="376" t="s">
        <v>2788</v>
      </c>
      <c r="I2326" s="338" t="s">
        <v>5273</v>
      </c>
      <c r="J2326" s="379" t="str">
        <f>iferror(vlookup(H2326,Actors!$A$2:$D$472,4,false),"")</f>
        <v>Skullwalltula</v>
      </c>
      <c r="K2326" s="376" t="s">
        <v>265</v>
      </c>
      <c r="L2326" s="376" t="s">
        <v>8699</v>
      </c>
      <c r="M2326" s="381" t="str">
        <f>iferror(vlookup(A2326,Variables!$F$2:$G$2762,2,false),"")</f>
        <v/>
      </c>
      <c r="N2326" s="378" t="s">
        <v>1059</v>
      </c>
    </row>
    <row r="2327">
      <c r="A2327" s="375" t="s">
        <v>8626</v>
      </c>
      <c r="B2327" s="376" t="s">
        <v>71</v>
      </c>
      <c r="C2327" s="377" t="str">
        <f>iferror(vlookup(B2327,Maps!$A$2:$B$111,2,false),"")</f>
        <v>Ice Cavern</v>
      </c>
      <c r="D2327" s="376" t="s">
        <v>14</v>
      </c>
      <c r="E2327" s="375" t="s">
        <v>700</v>
      </c>
      <c r="F2327" s="415"/>
      <c r="G2327" s="415"/>
      <c r="H2327" s="376" t="s">
        <v>3259</v>
      </c>
      <c r="I2327" s="338" t="s">
        <v>6090</v>
      </c>
      <c r="J2327" s="383" t="str">
        <f>iferror(vlookup(H2327,Actors!$A$2:$D$472,4,false),"")</f>
        <v>Icicle</v>
      </c>
      <c r="K2327" s="384" t="s">
        <v>655</v>
      </c>
      <c r="L2327" s="376" t="s">
        <v>12</v>
      </c>
      <c r="M2327" s="381" t="str">
        <f>iferror(vlookup(A2327,Variables!$F$2:$G$2762,2,false),"")</f>
        <v/>
      </c>
      <c r="N2327" s="385" t="s">
        <v>1059</v>
      </c>
    </row>
    <row r="2328">
      <c r="A2328" s="375" t="s">
        <v>8626</v>
      </c>
      <c r="B2328" s="376" t="s">
        <v>71</v>
      </c>
      <c r="C2328" s="377" t="str">
        <f>iferror(vlookup(B2328,Maps!$A$2:$B$111,2,false),"")</f>
        <v>Ice Cavern</v>
      </c>
      <c r="D2328" s="376" t="s">
        <v>14</v>
      </c>
      <c r="E2328" s="375" t="s">
        <v>700</v>
      </c>
      <c r="F2328" s="415"/>
      <c r="G2328" s="415"/>
      <c r="H2328" s="376" t="s">
        <v>3259</v>
      </c>
      <c r="I2328" s="338" t="s">
        <v>6090</v>
      </c>
      <c r="J2328" s="383" t="str">
        <f>iferror(vlookup(H2328,Actors!$A$2:$D$472,4,false),"")</f>
        <v>Icicle</v>
      </c>
      <c r="K2328" s="384" t="s">
        <v>655</v>
      </c>
      <c r="L2328" s="376" t="s">
        <v>12</v>
      </c>
      <c r="M2328" s="381" t="str">
        <f>iferror(vlookup(A2328,Variables!$F$2:$G$2762,2,false),"")</f>
        <v/>
      </c>
      <c r="N2328" s="385" t="s">
        <v>1059</v>
      </c>
    </row>
    <row r="2329">
      <c r="A2329" s="375" t="s">
        <v>8626</v>
      </c>
      <c r="B2329" s="376" t="s">
        <v>71</v>
      </c>
      <c r="C2329" s="377" t="str">
        <f>iferror(vlookup(B2329,Maps!$A$2:$B$111,2,false),"")</f>
        <v>Ice Cavern</v>
      </c>
      <c r="D2329" s="376" t="s">
        <v>14</v>
      </c>
      <c r="E2329" s="375" t="s">
        <v>700</v>
      </c>
      <c r="F2329" s="415"/>
      <c r="G2329" s="415"/>
      <c r="H2329" s="376" t="s">
        <v>3259</v>
      </c>
      <c r="I2329" s="338" t="s">
        <v>6090</v>
      </c>
      <c r="J2329" s="383" t="str">
        <f>iferror(vlookup(H2329,Actors!$A$2:$D$472,4,false),"")</f>
        <v>Icicle</v>
      </c>
      <c r="K2329" s="384" t="s">
        <v>655</v>
      </c>
      <c r="L2329" s="376" t="s">
        <v>12</v>
      </c>
      <c r="M2329" s="381" t="str">
        <f>iferror(vlookup(A2329,Variables!$F$2:$G$2762,2,false),"")</f>
        <v/>
      </c>
      <c r="N2329" s="385" t="s">
        <v>1059</v>
      </c>
    </row>
    <row r="2330">
      <c r="A2330" s="375" t="s">
        <v>8626</v>
      </c>
      <c r="B2330" s="376" t="s">
        <v>71</v>
      </c>
      <c r="C2330" s="377" t="str">
        <f>iferror(vlookup(B2330,Maps!$A$2:$B$111,2,false),"")</f>
        <v>Ice Cavern</v>
      </c>
      <c r="D2330" s="376" t="s">
        <v>14</v>
      </c>
      <c r="E2330" s="375" t="s">
        <v>700</v>
      </c>
      <c r="F2330" s="415"/>
      <c r="G2330" s="415"/>
      <c r="H2330" s="376" t="s">
        <v>3259</v>
      </c>
      <c r="I2330" s="338" t="s">
        <v>6090</v>
      </c>
      <c r="J2330" s="383" t="str">
        <f>iferror(vlookup(H2330,Actors!$A$2:$D$472,4,false),"")</f>
        <v>Icicle</v>
      </c>
      <c r="K2330" s="384" t="s">
        <v>655</v>
      </c>
      <c r="L2330" s="376" t="s">
        <v>12</v>
      </c>
      <c r="M2330" s="381" t="str">
        <f>iferror(vlookup(A2330,Variables!$F$2:$G$2762,2,false),"")</f>
        <v/>
      </c>
      <c r="N2330" s="385" t="s">
        <v>1059</v>
      </c>
    </row>
    <row r="2331">
      <c r="A2331" s="375" t="s">
        <v>8626</v>
      </c>
      <c r="B2331" s="376" t="s">
        <v>71</v>
      </c>
      <c r="C2331" s="377" t="str">
        <f>iferror(vlookup(B2331,Maps!$A$2:$B$111,2,false),"")</f>
        <v>Ice Cavern</v>
      </c>
      <c r="D2331" s="376" t="s">
        <v>14</v>
      </c>
      <c r="E2331" s="375" t="s">
        <v>700</v>
      </c>
      <c r="F2331" s="415"/>
      <c r="G2331" s="415"/>
      <c r="H2331" s="376" t="s">
        <v>3259</v>
      </c>
      <c r="I2331" s="338" t="s">
        <v>6090</v>
      </c>
      <c r="J2331" s="383" t="str">
        <f>iferror(vlookup(H2331,Actors!$A$2:$D$472,4,false),"")</f>
        <v>Icicle</v>
      </c>
      <c r="K2331" s="384" t="s">
        <v>655</v>
      </c>
      <c r="L2331" s="376" t="s">
        <v>12</v>
      </c>
      <c r="M2331" s="381" t="str">
        <f>iferror(vlookup(A2331,Variables!$F$2:$G$2762,2,false),"")</f>
        <v/>
      </c>
      <c r="N2331" s="385" t="s">
        <v>1059</v>
      </c>
    </row>
    <row r="2332">
      <c r="A2332" s="375" t="s">
        <v>8626</v>
      </c>
      <c r="B2332" s="376" t="s">
        <v>71</v>
      </c>
      <c r="C2332" s="377" t="str">
        <f>iferror(vlookup(B2332,Maps!$A$2:$B$111,2,false),"")</f>
        <v>Ice Cavern</v>
      </c>
      <c r="D2332" s="376" t="s">
        <v>14</v>
      </c>
      <c r="E2332" s="375" t="s">
        <v>700</v>
      </c>
      <c r="F2332" s="415"/>
      <c r="G2332" s="415"/>
      <c r="H2332" s="376" t="s">
        <v>3259</v>
      </c>
      <c r="I2332" s="338" t="s">
        <v>6090</v>
      </c>
      <c r="J2332" s="383" t="str">
        <f>iferror(vlookup(H2332,Actors!$A$2:$D$472,4,false),"")</f>
        <v>Icicle</v>
      </c>
      <c r="K2332" s="384" t="s">
        <v>655</v>
      </c>
      <c r="L2332" s="376" t="s">
        <v>12</v>
      </c>
      <c r="M2332" s="381" t="str">
        <f>iferror(vlookup(A2332,Variables!$F$2:$G$2762,2,false),"")</f>
        <v/>
      </c>
      <c r="N2332" s="385" t="s">
        <v>1059</v>
      </c>
    </row>
    <row r="2333">
      <c r="A2333" s="375" t="s">
        <v>8626</v>
      </c>
      <c r="B2333" s="376" t="s">
        <v>71</v>
      </c>
      <c r="C2333" s="377" t="str">
        <f>iferror(vlookup(B2333,Maps!$A$2:$B$111,2,false),"")</f>
        <v>Ice Cavern</v>
      </c>
      <c r="D2333" s="376" t="s">
        <v>14</v>
      </c>
      <c r="E2333" s="375" t="s">
        <v>700</v>
      </c>
      <c r="F2333" s="415"/>
      <c r="G2333" s="415"/>
      <c r="H2333" s="376" t="s">
        <v>3259</v>
      </c>
      <c r="I2333" s="338" t="s">
        <v>6090</v>
      </c>
      <c r="J2333" s="383" t="str">
        <f>iferror(vlookup(H2333,Actors!$A$2:$D$472,4,false),"")</f>
        <v>Icicle</v>
      </c>
      <c r="K2333" s="384" t="s">
        <v>655</v>
      </c>
      <c r="L2333" s="376" t="s">
        <v>12</v>
      </c>
      <c r="M2333" s="381" t="str">
        <f>iferror(vlookup(A2333,Variables!$F$2:$G$2762,2,false),"")</f>
        <v/>
      </c>
      <c r="N2333" s="385" t="s">
        <v>1059</v>
      </c>
    </row>
    <row r="2334">
      <c r="A2334" s="375" t="s">
        <v>8626</v>
      </c>
      <c r="B2334" s="376" t="s">
        <v>71</v>
      </c>
      <c r="C2334" s="377" t="str">
        <f>iferror(vlookup(B2334,Maps!$A$2:$B$111,2,false),"")</f>
        <v>Ice Cavern</v>
      </c>
      <c r="D2334" s="376" t="s">
        <v>14</v>
      </c>
      <c r="E2334" s="375" t="s">
        <v>700</v>
      </c>
      <c r="F2334" s="415"/>
      <c r="G2334" s="415"/>
      <c r="H2334" s="376" t="s">
        <v>3259</v>
      </c>
      <c r="I2334" s="338" t="s">
        <v>6090</v>
      </c>
      <c r="J2334" s="383" t="str">
        <f>iferror(vlookup(H2334,Actors!$A$2:$D$472,4,false),"")</f>
        <v>Icicle</v>
      </c>
      <c r="K2334" s="384" t="s">
        <v>655</v>
      </c>
      <c r="L2334" s="376" t="s">
        <v>12</v>
      </c>
      <c r="M2334" s="381" t="str">
        <f>iferror(vlookup(A2334,Variables!$F$2:$G$2762,2,false),"")</f>
        <v/>
      </c>
      <c r="N2334" s="385" t="s">
        <v>1059</v>
      </c>
    </row>
    <row r="2335">
      <c r="A2335" s="375" t="s">
        <v>8626</v>
      </c>
      <c r="B2335" s="376" t="s">
        <v>71</v>
      </c>
      <c r="C2335" s="377" t="str">
        <f>iferror(vlookup(B2335,Maps!$A$2:$B$111,2,false),"")</f>
        <v>Ice Cavern</v>
      </c>
      <c r="D2335" s="376" t="s">
        <v>14</v>
      </c>
      <c r="E2335" s="375" t="s">
        <v>700</v>
      </c>
      <c r="F2335" s="415"/>
      <c r="G2335" s="415"/>
      <c r="H2335" s="376" t="s">
        <v>3259</v>
      </c>
      <c r="I2335" s="338" t="s">
        <v>6090</v>
      </c>
      <c r="J2335" s="383" t="str">
        <f>iferror(vlookup(H2335,Actors!$A$2:$D$472,4,false),"")</f>
        <v>Icicle</v>
      </c>
      <c r="K2335" s="384" t="s">
        <v>655</v>
      </c>
      <c r="L2335" s="376" t="s">
        <v>12</v>
      </c>
      <c r="M2335" s="381" t="str">
        <f>iferror(vlookup(A2335,Variables!$F$2:$G$2762,2,false),"")</f>
        <v/>
      </c>
      <c r="N2335" s="385" t="s">
        <v>1059</v>
      </c>
    </row>
    <row r="2336">
      <c r="A2336" s="375" t="s">
        <v>8626</v>
      </c>
      <c r="B2336" s="376" t="s">
        <v>71</v>
      </c>
      <c r="C2336" s="377" t="str">
        <f>iferror(vlookup(B2336,Maps!$A$2:$B$111,2,false),"")</f>
        <v>Ice Cavern</v>
      </c>
      <c r="D2336" s="376" t="s">
        <v>14</v>
      </c>
      <c r="E2336" s="375" t="s">
        <v>700</v>
      </c>
      <c r="F2336" s="415"/>
      <c r="G2336" s="415"/>
      <c r="H2336" s="376" t="s">
        <v>3259</v>
      </c>
      <c r="I2336" s="338" t="s">
        <v>6090</v>
      </c>
      <c r="J2336" s="383" t="str">
        <f>iferror(vlookup(H2336,Actors!$A$2:$D$472,4,false),"")</f>
        <v>Icicle</v>
      </c>
      <c r="K2336" s="384" t="s">
        <v>655</v>
      </c>
      <c r="L2336" s="376" t="s">
        <v>12</v>
      </c>
      <c r="M2336" s="381" t="str">
        <f>iferror(vlookup(A2336,Variables!$F$2:$G$2762,2,false),"")</f>
        <v/>
      </c>
      <c r="N2336" s="385" t="s">
        <v>1059</v>
      </c>
    </row>
    <row r="2337">
      <c r="A2337" s="375" t="s">
        <v>8626</v>
      </c>
      <c r="B2337" s="376" t="s">
        <v>71</v>
      </c>
      <c r="C2337" s="377" t="str">
        <f>iferror(vlookup(B2337,Maps!$A$2:$B$111,2,false),"")</f>
        <v>Ice Cavern</v>
      </c>
      <c r="D2337" s="376" t="s">
        <v>14</v>
      </c>
      <c r="E2337" s="375" t="s">
        <v>700</v>
      </c>
      <c r="F2337" s="415"/>
      <c r="G2337" s="415"/>
      <c r="H2337" s="376" t="s">
        <v>3259</v>
      </c>
      <c r="I2337" s="338" t="s">
        <v>6090</v>
      </c>
      <c r="J2337" s="383" t="str">
        <f>iferror(vlookup(H2337,Actors!$A$2:$D$472,4,false),"")</f>
        <v>Icicle</v>
      </c>
      <c r="K2337" s="384" t="s">
        <v>655</v>
      </c>
      <c r="L2337" s="376" t="s">
        <v>12</v>
      </c>
      <c r="M2337" s="381" t="str">
        <f>iferror(vlookup(A2337,Variables!$F$2:$G$2762,2,false),"")</f>
        <v/>
      </c>
      <c r="N2337" s="385" t="s">
        <v>1059</v>
      </c>
    </row>
    <row r="2338">
      <c r="A2338" s="375" t="s">
        <v>8626</v>
      </c>
      <c r="B2338" s="376" t="s">
        <v>71</v>
      </c>
      <c r="C2338" s="377" t="str">
        <f>iferror(vlookup(B2338,Maps!$A$2:$B$111,2,false),"")</f>
        <v>Ice Cavern</v>
      </c>
      <c r="D2338" s="376" t="s">
        <v>14</v>
      </c>
      <c r="E2338" s="375" t="s">
        <v>700</v>
      </c>
      <c r="F2338" s="415"/>
      <c r="G2338" s="415"/>
      <c r="H2338" s="376" t="s">
        <v>3259</v>
      </c>
      <c r="I2338" s="338" t="s">
        <v>6090</v>
      </c>
      <c r="J2338" s="383" t="str">
        <f>iferror(vlookup(H2338,Actors!$A$2:$D$472,4,false),"")</f>
        <v>Icicle</v>
      </c>
      <c r="K2338" s="384" t="s">
        <v>655</v>
      </c>
      <c r="L2338" s="376" t="s">
        <v>12</v>
      </c>
      <c r="M2338" s="381" t="str">
        <f>iferror(vlookup(A2338,Variables!$F$2:$G$2762,2,false),"")</f>
        <v/>
      </c>
      <c r="N2338" s="385" t="s">
        <v>1059</v>
      </c>
    </row>
    <row r="2339">
      <c r="A2339" s="375" t="s">
        <v>8626</v>
      </c>
      <c r="B2339" s="376" t="s">
        <v>71</v>
      </c>
      <c r="C2339" s="377" t="str">
        <f>iferror(vlookup(B2339,Maps!$A$2:$B$111,2,false),"")</f>
        <v>Ice Cavern</v>
      </c>
      <c r="D2339" s="376" t="s">
        <v>14</v>
      </c>
      <c r="E2339" s="375" t="s">
        <v>700</v>
      </c>
      <c r="F2339" s="415"/>
      <c r="G2339" s="415"/>
      <c r="H2339" s="376" t="s">
        <v>3259</v>
      </c>
      <c r="I2339" s="338" t="s">
        <v>6090</v>
      </c>
      <c r="J2339" s="383" t="str">
        <f>iferror(vlookup(H2339,Actors!$A$2:$D$472,4,false),"")</f>
        <v>Icicle</v>
      </c>
      <c r="K2339" s="384" t="s">
        <v>655</v>
      </c>
      <c r="L2339" s="376" t="s">
        <v>12</v>
      </c>
      <c r="M2339" s="381" t="str">
        <f>iferror(vlookup(A2339,Variables!$F$2:$G$2762,2,false),"")</f>
        <v/>
      </c>
      <c r="N2339" s="385" t="s">
        <v>1059</v>
      </c>
    </row>
    <row r="2340">
      <c r="A2340" s="375" t="s">
        <v>8627</v>
      </c>
      <c r="B2340" s="376" t="s">
        <v>71</v>
      </c>
      <c r="C2340" s="377" t="str">
        <f>iferror(vlookup(B2340,Maps!$A$2:$B$111,2,false),"")</f>
        <v>Ice Cavern</v>
      </c>
      <c r="D2340" s="376" t="s">
        <v>14</v>
      </c>
      <c r="E2340" s="375" t="s">
        <v>700</v>
      </c>
      <c r="F2340" s="415"/>
      <c r="G2340" s="415"/>
      <c r="H2340" s="376" t="s">
        <v>3259</v>
      </c>
      <c r="I2340" s="338" t="s">
        <v>6090</v>
      </c>
      <c r="J2340" s="383" t="str">
        <f>iferror(vlookup(H2340,Actors!$A$2:$D$472,4,false),"")</f>
        <v>Icicle</v>
      </c>
      <c r="K2340" s="384" t="s">
        <v>655</v>
      </c>
      <c r="L2340" s="376" t="s">
        <v>21</v>
      </c>
      <c r="M2340" s="381" t="str">
        <f>iferror(vlookup(A2340,Variables!$F$2:$G$2762,2,false),"")</f>
        <v/>
      </c>
      <c r="N2340" s="385" t="s">
        <v>1059</v>
      </c>
    </row>
    <row r="2341">
      <c r="A2341" s="375" t="s">
        <v>8627</v>
      </c>
      <c r="B2341" s="376" t="s">
        <v>71</v>
      </c>
      <c r="C2341" s="377" t="str">
        <f>iferror(vlookup(B2341,Maps!$A$2:$B$111,2,false),"")</f>
        <v>Ice Cavern</v>
      </c>
      <c r="D2341" s="376" t="s">
        <v>14</v>
      </c>
      <c r="E2341" s="375" t="s">
        <v>700</v>
      </c>
      <c r="F2341" s="415"/>
      <c r="G2341" s="415"/>
      <c r="H2341" s="376" t="s">
        <v>3259</v>
      </c>
      <c r="I2341" s="338" t="s">
        <v>6090</v>
      </c>
      <c r="J2341" s="383" t="str">
        <f>iferror(vlookup(H2341,Actors!$A$2:$D$472,4,false),"")</f>
        <v>Icicle</v>
      </c>
      <c r="K2341" s="384" t="s">
        <v>655</v>
      </c>
      <c r="L2341" s="376" t="s">
        <v>21</v>
      </c>
      <c r="M2341" s="381" t="str">
        <f>iferror(vlookup(A2341,Variables!$F$2:$G$2762,2,false),"")</f>
        <v/>
      </c>
      <c r="N2341" s="385" t="s">
        <v>1059</v>
      </c>
    </row>
    <row r="2342">
      <c r="A2342" s="375" t="s">
        <v>8650</v>
      </c>
      <c r="B2342" s="376" t="s">
        <v>71</v>
      </c>
      <c r="C2342" s="377" t="str">
        <f>iferror(vlookup(B2342,Maps!$A$2:$B$111,2,false),"")</f>
        <v>Ice Cavern</v>
      </c>
      <c r="D2342" s="376" t="s">
        <v>14</v>
      </c>
      <c r="E2342" s="375" t="s">
        <v>700</v>
      </c>
      <c r="F2342" s="415"/>
      <c r="G2342" s="415"/>
      <c r="H2342" s="376" t="s">
        <v>3259</v>
      </c>
      <c r="I2342" s="338" t="s">
        <v>6090</v>
      </c>
      <c r="J2342" s="383" t="str">
        <f>iferror(vlookup(H2342,Actors!$A$2:$D$472,4,false),"")</f>
        <v>Icicle</v>
      </c>
      <c r="K2342" s="384" t="s">
        <v>655</v>
      </c>
      <c r="L2342" s="376" t="s">
        <v>28</v>
      </c>
      <c r="M2342" s="381" t="str">
        <f>iferror(vlookup(A2342,Variables!$F$2:$G$2762,2,false),"")</f>
        <v/>
      </c>
      <c r="N2342" s="385" t="s">
        <v>1059</v>
      </c>
    </row>
    <row r="2343">
      <c r="A2343" s="375" t="s">
        <v>8650</v>
      </c>
      <c r="B2343" s="376" t="s">
        <v>71</v>
      </c>
      <c r="C2343" s="377" t="str">
        <f>iferror(vlookup(B2343,Maps!$A$2:$B$111,2,false),"")</f>
        <v>Ice Cavern</v>
      </c>
      <c r="D2343" s="376" t="s">
        <v>14</v>
      </c>
      <c r="E2343" s="375" t="s">
        <v>700</v>
      </c>
      <c r="F2343" s="415"/>
      <c r="G2343" s="415"/>
      <c r="H2343" s="376" t="s">
        <v>3259</v>
      </c>
      <c r="I2343" s="338" t="s">
        <v>6090</v>
      </c>
      <c r="J2343" s="383" t="str">
        <f>iferror(vlookup(H2343,Actors!$A$2:$D$472,4,false),"")</f>
        <v>Icicle</v>
      </c>
      <c r="K2343" s="384" t="s">
        <v>655</v>
      </c>
      <c r="L2343" s="376" t="s">
        <v>28</v>
      </c>
      <c r="M2343" s="381" t="str">
        <f>iferror(vlookup(A2343,Variables!$F$2:$G$2762,2,false),"")</f>
        <v/>
      </c>
      <c r="N2343" s="385" t="s">
        <v>1059</v>
      </c>
    </row>
    <row r="2344">
      <c r="A2344" s="375" t="s">
        <v>8650</v>
      </c>
      <c r="B2344" s="376" t="s">
        <v>71</v>
      </c>
      <c r="C2344" s="377" t="str">
        <f>iferror(vlookup(B2344,Maps!$A$2:$B$111,2,false),"")</f>
        <v>Ice Cavern</v>
      </c>
      <c r="D2344" s="376" t="s">
        <v>14</v>
      </c>
      <c r="E2344" s="375" t="s">
        <v>700</v>
      </c>
      <c r="F2344" s="415"/>
      <c r="G2344" s="415"/>
      <c r="H2344" s="376" t="s">
        <v>3259</v>
      </c>
      <c r="I2344" s="338" t="s">
        <v>6090</v>
      </c>
      <c r="J2344" s="383" t="str">
        <f>iferror(vlookup(H2344,Actors!$A$2:$D$472,4,false),"")</f>
        <v>Icicle</v>
      </c>
      <c r="K2344" s="384" t="s">
        <v>655</v>
      </c>
      <c r="L2344" s="376" t="s">
        <v>28</v>
      </c>
      <c r="M2344" s="381" t="str">
        <f>iferror(vlookup(A2344,Variables!$F$2:$G$2762,2,false),"")</f>
        <v/>
      </c>
      <c r="N2344" s="385" t="s">
        <v>1059</v>
      </c>
    </row>
    <row r="2345">
      <c r="A2345" s="375" t="s">
        <v>8650</v>
      </c>
      <c r="B2345" s="376" t="s">
        <v>71</v>
      </c>
      <c r="C2345" s="377" t="str">
        <f>iferror(vlookup(B2345,Maps!$A$2:$B$111,2,false),"")</f>
        <v>Ice Cavern</v>
      </c>
      <c r="D2345" s="376" t="s">
        <v>14</v>
      </c>
      <c r="E2345" s="375" t="s">
        <v>700</v>
      </c>
      <c r="F2345" s="415"/>
      <c r="G2345" s="415"/>
      <c r="H2345" s="376" t="s">
        <v>3259</v>
      </c>
      <c r="I2345" s="338" t="s">
        <v>6090</v>
      </c>
      <c r="J2345" s="383" t="str">
        <f>iferror(vlookup(H2345,Actors!$A$2:$D$472,4,false),"")</f>
        <v>Icicle</v>
      </c>
      <c r="K2345" s="384" t="s">
        <v>655</v>
      </c>
      <c r="L2345" s="376" t="s">
        <v>28</v>
      </c>
      <c r="M2345" s="381" t="str">
        <f>iferror(vlookup(A2345,Variables!$F$2:$G$2762,2,false),"")</f>
        <v/>
      </c>
      <c r="N2345" s="385" t="s">
        <v>1059</v>
      </c>
    </row>
    <row r="2346">
      <c r="A2346" s="375" t="s">
        <v>8650</v>
      </c>
      <c r="B2346" s="376" t="s">
        <v>71</v>
      </c>
      <c r="C2346" s="377" t="str">
        <f>iferror(vlookup(B2346,Maps!$A$2:$B$111,2,false),"")</f>
        <v>Ice Cavern</v>
      </c>
      <c r="D2346" s="376" t="s">
        <v>14</v>
      </c>
      <c r="E2346" s="375" t="s">
        <v>700</v>
      </c>
      <c r="F2346" s="415"/>
      <c r="G2346" s="415"/>
      <c r="H2346" s="376" t="s">
        <v>3259</v>
      </c>
      <c r="I2346" s="338" t="s">
        <v>6090</v>
      </c>
      <c r="J2346" s="383" t="str">
        <f>iferror(vlookup(H2346,Actors!$A$2:$D$472,4,false),"")</f>
        <v>Icicle</v>
      </c>
      <c r="K2346" s="384" t="s">
        <v>655</v>
      </c>
      <c r="L2346" s="376" t="s">
        <v>28</v>
      </c>
      <c r="M2346" s="381" t="str">
        <f>iferror(vlookup(A2346,Variables!$F$2:$G$2762,2,false),"")</f>
        <v/>
      </c>
      <c r="N2346" s="385" t="s">
        <v>1059</v>
      </c>
    </row>
    <row r="2347">
      <c r="A2347" s="375" t="s">
        <v>8666</v>
      </c>
      <c r="B2347" s="376" t="s">
        <v>71</v>
      </c>
      <c r="C2347" s="377" t="str">
        <f>iferror(vlookup(B2347,Maps!$A$2:$B$111,2,false),"")</f>
        <v>Ice Cavern</v>
      </c>
      <c r="D2347" s="376" t="s">
        <v>14</v>
      </c>
      <c r="E2347" s="375" t="s">
        <v>700</v>
      </c>
      <c r="F2347" s="415"/>
      <c r="G2347" s="415"/>
      <c r="H2347" s="376" t="s">
        <v>2935</v>
      </c>
      <c r="I2347" s="338" t="s">
        <v>5509</v>
      </c>
      <c r="J2347" s="379" t="str">
        <f>iferror(vlookup(H2347,Actors!$A$2:$D$472,4,false),"")</f>
        <v>Blue Fire</v>
      </c>
      <c r="K2347" s="376" t="s">
        <v>21</v>
      </c>
      <c r="L2347" s="376" t="s">
        <v>7164</v>
      </c>
      <c r="M2347" s="381" t="str">
        <f>iferror(vlookup(A2347,Variables!$F$2:$G$2762,2,false),"")</f>
        <v>Blue Fire</v>
      </c>
      <c r="N2347" s="378" t="s">
        <v>1059</v>
      </c>
    </row>
    <row r="2348">
      <c r="A2348" s="375" t="s">
        <v>8700</v>
      </c>
      <c r="B2348" s="376" t="s">
        <v>71</v>
      </c>
      <c r="C2348" s="377" t="str">
        <f>iferror(vlookup(B2348,Maps!$A$2:$B$111,2,false),"")</f>
        <v>Ice Cavern</v>
      </c>
      <c r="D2348" s="376" t="s">
        <v>14</v>
      </c>
      <c r="E2348" s="375" t="s">
        <v>700</v>
      </c>
      <c r="F2348" s="415"/>
      <c r="G2348" s="415"/>
      <c r="H2348" s="376" t="s">
        <v>2933</v>
      </c>
      <c r="I2348" s="338" t="s">
        <v>5506</v>
      </c>
      <c r="J2348" s="383" t="str">
        <f>iferror(vlookup(H2348,Actors!$A$2:$D$472,4,false),"")</f>
        <v>Meltable Ice Covering</v>
      </c>
      <c r="K2348" s="384" t="s">
        <v>655</v>
      </c>
      <c r="L2348" s="376" t="s">
        <v>110</v>
      </c>
      <c r="M2348" s="381" t="str">
        <f>iferror(vlookup(A2348,Variables!$F$2:$G$2762,2,false),"")</f>
        <v/>
      </c>
      <c r="N2348" s="385" t="s">
        <v>1059</v>
      </c>
    </row>
    <row r="2349">
      <c r="A2349" s="375" t="s">
        <v>8701</v>
      </c>
      <c r="B2349" s="376" t="s">
        <v>71</v>
      </c>
      <c r="C2349" s="377" t="str">
        <f>iferror(vlookup(B2349,Maps!$A$2:$B$111,2,false),"")</f>
        <v>Ice Cavern</v>
      </c>
      <c r="D2349" s="376" t="s">
        <v>14</v>
      </c>
      <c r="E2349" s="375" t="s">
        <v>700</v>
      </c>
      <c r="F2349" s="415"/>
      <c r="G2349" s="415"/>
      <c r="H2349" s="376" t="s">
        <v>2933</v>
      </c>
      <c r="I2349" s="338" t="s">
        <v>5506</v>
      </c>
      <c r="J2349" s="383" t="str">
        <f>iferror(vlookup(H2349,Actors!$A$2:$D$472,4,false),"")</f>
        <v>Meltable Ice Covering</v>
      </c>
      <c r="K2349" s="384" t="s">
        <v>655</v>
      </c>
      <c r="L2349" s="376" t="s">
        <v>117</v>
      </c>
      <c r="M2349" s="381" t="str">
        <f>iferror(vlookup(A2349,Variables!$F$2:$G$2762,2,false),"")</f>
        <v/>
      </c>
      <c r="N2349" s="385" t="s">
        <v>1059</v>
      </c>
    </row>
    <row r="2350">
      <c r="A2350" s="375" t="s">
        <v>8522</v>
      </c>
      <c r="B2350" s="376" t="s">
        <v>71</v>
      </c>
      <c r="C2350" s="377" t="str">
        <f>iferror(vlookup(B2350,Maps!$A$2:$B$111,2,false),"")</f>
        <v>Ice Cavern</v>
      </c>
      <c r="D2350" s="376" t="s">
        <v>14</v>
      </c>
      <c r="E2350" s="375" t="s">
        <v>700</v>
      </c>
      <c r="F2350" s="415"/>
      <c r="G2350" s="415"/>
      <c r="H2350" s="376" t="s">
        <v>82</v>
      </c>
      <c r="I2350" s="338" t="s">
        <v>4934</v>
      </c>
      <c r="J2350" s="379" t="str">
        <f>iferror(vlookup(H2350,Actors!$A$2:$D$472,4,false),"")</f>
        <v>Treasure Chest</v>
      </c>
      <c r="K2350" s="376" t="s">
        <v>110</v>
      </c>
      <c r="L2350" s="376" t="s">
        <v>8523</v>
      </c>
      <c r="M2350" s="381" t="str">
        <f>iferror(vlookup(A2350,Variables!$F$2:$G$2762,2,false),"")</f>
        <v>Large Chest - Compass</v>
      </c>
      <c r="N2350" s="378" t="s">
        <v>1059</v>
      </c>
    </row>
    <row r="2351">
      <c r="A2351" s="375" t="s">
        <v>8671</v>
      </c>
      <c r="B2351" s="376" t="s">
        <v>71</v>
      </c>
      <c r="C2351" s="377" t="str">
        <f>iferror(vlookup(B2351,Maps!$A$2:$B$111,2,false),"")</f>
        <v>Ice Cavern</v>
      </c>
      <c r="D2351" s="376" t="s">
        <v>686</v>
      </c>
      <c r="E2351" s="375" t="s">
        <v>700</v>
      </c>
      <c r="F2351" s="415"/>
      <c r="G2351" s="415"/>
      <c r="H2351" s="376" t="s">
        <v>2933</v>
      </c>
      <c r="I2351" s="338" t="s">
        <v>5506</v>
      </c>
      <c r="J2351" s="383" t="str">
        <f>iferror(vlookup(H2351,Actors!$A$2:$D$472,4,false),"")</f>
        <v>Meltable Ice Covering</v>
      </c>
      <c r="K2351" s="384" t="s">
        <v>655</v>
      </c>
      <c r="L2351" s="376" t="s">
        <v>3351</v>
      </c>
      <c r="M2351" s="381" t="str">
        <f>iferror(vlookup(A2351,Variables!$F$2:$G$2762,2,false),"")</f>
        <v/>
      </c>
      <c r="N2351" s="385" t="s">
        <v>1059</v>
      </c>
    </row>
    <row r="2352">
      <c r="A2352" s="375" t="s">
        <v>8666</v>
      </c>
      <c r="B2352" s="376" t="s">
        <v>71</v>
      </c>
      <c r="C2352" s="377" t="str">
        <f>iferror(vlookup(B2352,Maps!$A$2:$B$111,2,false),"")</f>
        <v>Ice Cavern</v>
      </c>
      <c r="D2352" s="376" t="s">
        <v>686</v>
      </c>
      <c r="E2352" s="375" t="s">
        <v>700</v>
      </c>
      <c r="F2352" s="415"/>
      <c r="G2352" s="415"/>
      <c r="H2352" s="376" t="s">
        <v>2935</v>
      </c>
      <c r="I2352" s="338" t="s">
        <v>5509</v>
      </c>
      <c r="J2352" s="379" t="str">
        <f>iferror(vlookup(H2352,Actors!$A$2:$D$472,4,false),"")</f>
        <v>Blue Fire</v>
      </c>
      <c r="K2352" s="376" t="s">
        <v>21</v>
      </c>
      <c r="L2352" s="376" t="s">
        <v>7164</v>
      </c>
      <c r="M2352" s="381" t="str">
        <f>iferror(vlookup(A2352,Variables!$F$2:$G$2762,2,false),"")</f>
        <v>Blue Fire</v>
      </c>
      <c r="N2352" s="378" t="s">
        <v>1059</v>
      </c>
    </row>
    <row r="2353">
      <c r="A2353" s="375" t="s">
        <v>8666</v>
      </c>
      <c r="B2353" s="376" t="s">
        <v>71</v>
      </c>
      <c r="C2353" s="377" t="str">
        <f>iferror(vlookup(B2353,Maps!$A$2:$B$111,2,false),"")</f>
        <v>Ice Cavern</v>
      </c>
      <c r="D2353" s="376" t="s">
        <v>686</v>
      </c>
      <c r="E2353" s="375" t="s">
        <v>700</v>
      </c>
      <c r="F2353" s="415"/>
      <c r="G2353" s="415"/>
      <c r="H2353" s="376" t="s">
        <v>2935</v>
      </c>
      <c r="I2353" s="338" t="s">
        <v>5509</v>
      </c>
      <c r="J2353" s="379" t="str">
        <f>iferror(vlookup(H2353,Actors!$A$2:$D$472,4,false),"")</f>
        <v>Blue Fire</v>
      </c>
      <c r="K2353" s="376" t="s">
        <v>21</v>
      </c>
      <c r="L2353" s="376" t="s">
        <v>7164</v>
      </c>
      <c r="M2353" s="381" t="str">
        <f>iferror(vlookup(A2353,Variables!$F$2:$G$2762,2,false),"")</f>
        <v>Blue Fire</v>
      </c>
      <c r="N2353" s="378" t="s">
        <v>1059</v>
      </c>
    </row>
    <row r="2354">
      <c r="A2354" s="417"/>
      <c r="B2354" s="418"/>
      <c r="C2354" s="419" t="str">
        <f>iferror(vlookup(B2354,Maps!$A$2:$B$111,2,false),"")</f>
        <v/>
      </c>
      <c r="D2354" s="418"/>
      <c r="E2354" s="418"/>
      <c r="F2354" s="420"/>
      <c r="G2354" s="420"/>
      <c r="H2354" s="418"/>
      <c r="I2354" s="421"/>
      <c r="J2354" s="422"/>
      <c r="K2354" s="423"/>
      <c r="L2354" s="418"/>
      <c r="M2354" s="424"/>
      <c r="N2354" s="425"/>
    </row>
    <row r="2355">
      <c r="A2355" s="397" t="s">
        <v>8702</v>
      </c>
      <c r="B2355" s="398" t="s">
        <v>77</v>
      </c>
      <c r="C2355" s="399" t="str">
        <f>iferror(vlookup(B2355,Maps!$A$2:$B$111,2,false),"")</f>
        <v>Ganon's Tower</v>
      </c>
      <c r="D2355" s="398" t="s">
        <v>14</v>
      </c>
      <c r="E2355" s="398" t="s">
        <v>1606</v>
      </c>
      <c r="F2355" s="400"/>
      <c r="G2355" s="400"/>
      <c r="H2355" s="398" t="s">
        <v>331</v>
      </c>
      <c r="I2355" s="401" t="s">
        <v>5020</v>
      </c>
      <c r="J2355" s="402" t="str">
        <f>iferror(vlookup(H2355,Actors!$A$2:$D$472,4,false),"")</f>
        <v>Door Shutter</v>
      </c>
      <c r="K2355" s="398" t="s">
        <v>21</v>
      </c>
      <c r="L2355" s="398" t="s">
        <v>2772</v>
      </c>
      <c r="M2355" s="403" t="str">
        <f>iferror(vlookup(A2355,Variables!$F$2:$G$2762,2,false),"")</f>
        <v/>
      </c>
      <c r="N2355" s="400" t="s">
        <v>1059</v>
      </c>
    </row>
    <row r="2356">
      <c r="A2356" s="375" t="s">
        <v>7033</v>
      </c>
      <c r="B2356" s="376" t="s">
        <v>77</v>
      </c>
      <c r="C2356" s="377" t="str">
        <f>iferror(vlookup(B2356,Maps!$A$2:$B$111,2,false),"")</f>
        <v>Ganon's Tower</v>
      </c>
      <c r="D2356" s="376" t="s">
        <v>14</v>
      </c>
      <c r="E2356" s="376" t="s">
        <v>1606</v>
      </c>
      <c r="F2356" s="378"/>
      <c r="G2356" s="378"/>
      <c r="H2356" s="376" t="s">
        <v>331</v>
      </c>
      <c r="I2356" s="338" t="s">
        <v>5020</v>
      </c>
      <c r="J2356" s="379" t="str">
        <f>iferror(vlookup(H2356,Actors!$A$2:$D$472,4,false),"")</f>
        <v>Door Shutter</v>
      </c>
      <c r="K2356" s="376" t="s">
        <v>21</v>
      </c>
      <c r="L2356" s="376" t="s">
        <v>2754</v>
      </c>
      <c r="M2356" s="381" t="str">
        <f>iferror(vlookup(A2356,Variables!$F$2:$G$2762,2,false),"")</f>
        <v>Brown Studded Door - Bars Behind You/Loads Next Room</v>
      </c>
      <c r="N2356" s="378" t="s">
        <v>1059</v>
      </c>
    </row>
    <row r="2357">
      <c r="A2357" s="375" t="s">
        <v>7033</v>
      </c>
      <c r="B2357" s="376" t="s">
        <v>77</v>
      </c>
      <c r="C2357" s="377" t="str">
        <f>iferror(vlookup(B2357,Maps!$A$2:$B$111,2,false),"")</f>
        <v>Ganon's Tower</v>
      </c>
      <c r="D2357" s="376" t="s">
        <v>14</v>
      </c>
      <c r="E2357" s="376" t="s">
        <v>1606</v>
      </c>
      <c r="F2357" s="378"/>
      <c r="G2357" s="378"/>
      <c r="H2357" s="376" t="s">
        <v>331</v>
      </c>
      <c r="I2357" s="338" t="s">
        <v>5020</v>
      </c>
      <c r="J2357" s="379" t="str">
        <f>iferror(vlookup(H2357,Actors!$A$2:$D$472,4,false),"")</f>
        <v>Door Shutter</v>
      </c>
      <c r="K2357" s="376" t="s">
        <v>21</v>
      </c>
      <c r="L2357" s="376" t="s">
        <v>2754</v>
      </c>
      <c r="M2357" s="381" t="str">
        <f>iferror(vlookup(A2357,Variables!$F$2:$G$2762,2,false),"")</f>
        <v>Brown Studded Door - Bars Behind You/Loads Next Room</v>
      </c>
      <c r="N2357" s="378" t="s">
        <v>1059</v>
      </c>
    </row>
    <row r="2358">
      <c r="A2358" s="375" t="s">
        <v>7033</v>
      </c>
      <c r="B2358" s="376" t="s">
        <v>77</v>
      </c>
      <c r="C2358" s="377" t="str">
        <f>iferror(vlookup(B2358,Maps!$A$2:$B$111,2,false),"")</f>
        <v>Ganon's Tower</v>
      </c>
      <c r="D2358" s="376" t="s">
        <v>14</v>
      </c>
      <c r="E2358" s="376" t="s">
        <v>1606</v>
      </c>
      <c r="F2358" s="378"/>
      <c r="G2358" s="378"/>
      <c r="H2358" s="376" t="s">
        <v>331</v>
      </c>
      <c r="I2358" s="338" t="s">
        <v>5020</v>
      </c>
      <c r="J2358" s="379" t="str">
        <f>iferror(vlookup(H2358,Actors!$A$2:$D$472,4,false),"")</f>
        <v>Door Shutter</v>
      </c>
      <c r="K2358" s="376" t="s">
        <v>21</v>
      </c>
      <c r="L2358" s="376" t="s">
        <v>2754</v>
      </c>
      <c r="M2358" s="381" t="str">
        <f>iferror(vlookup(A2358,Variables!$F$2:$G$2762,2,false),"")</f>
        <v>Brown Studded Door - Bars Behind You/Loads Next Room</v>
      </c>
      <c r="N2358" s="378" t="s">
        <v>1059</v>
      </c>
    </row>
    <row r="2359">
      <c r="A2359" s="375" t="s">
        <v>8702</v>
      </c>
      <c r="B2359" s="376" t="s">
        <v>77</v>
      </c>
      <c r="C2359" s="377" t="str">
        <f>iferror(vlookup(B2359,Maps!$A$2:$B$111,2,false),"")</f>
        <v>Ganon's Tower</v>
      </c>
      <c r="D2359" s="376" t="s">
        <v>14</v>
      </c>
      <c r="E2359" s="376" t="s">
        <v>1606</v>
      </c>
      <c r="F2359" s="378"/>
      <c r="G2359" s="378"/>
      <c r="H2359" s="376" t="s">
        <v>331</v>
      </c>
      <c r="I2359" s="338" t="s">
        <v>5020</v>
      </c>
      <c r="J2359" s="379" t="str">
        <f>iferror(vlookup(H2359,Actors!$A$2:$D$472,4,false),"")</f>
        <v>Door Shutter</v>
      </c>
      <c r="K2359" s="376" t="s">
        <v>21</v>
      </c>
      <c r="L2359" s="376" t="s">
        <v>2772</v>
      </c>
      <c r="M2359" s="381" t="str">
        <f>iferror(vlookup(A2359,Variables!$F$2:$G$2762,2,false),"")</f>
        <v/>
      </c>
      <c r="N2359" s="378" t="s">
        <v>1059</v>
      </c>
    </row>
    <row r="2360">
      <c r="A2360" s="375" t="s">
        <v>7033</v>
      </c>
      <c r="B2360" s="376" t="s">
        <v>77</v>
      </c>
      <c r="C2360" s="377" t="str">
        <f>iferror(vlookup(B2360,Maps!$A$2:$B$111,2,false),"")</f>
        <v>Ganon's Tower</v>
      </c>
      <c r="D2360" s="376" t="s">
        <v>14</v>
      </c>
      <c r="E2360" s="376" t="s">
        <v>1606</v>
      </c>
      <c r="F2360" s="378"/>
      <c r="G2360" s="378"/>
      <c r="H2360" s="376" t="s">
        <v>331</v>
      </c>
      <c r="I2360" s="338" t="s">
        <v>5020</v>
      </c>
      <c r="J2360" s="379" t="str">
        <f>iferror(vlookup(H2360,Actors!$A$2:$D$472,4,false),"")</f>
        <v>Door Shutter</v>
      </c>
      <c r="K2360" s="376" t="s">
        <v>21</v>
      </c>
      <c r="L2360" s="376" t="s">
        <v>2754</v>
      </c>
      <c r="M2360" s="381" t="str">
        <f>iferror(vlookup(A2360,Variables!$F$2:$G$2762,2,false),"")</f>
        <v>Brown Studded Door - Bars Behind You/Loads Next Room</v>
      </c>
      <c r="N2360" s="378" t="s">
        <v>1059</v>
      </c>
    </row>
    <row r="2361">
      <c r="A2361" s="375" t="s">
        <v>7481</v>
      </c>
      <c r="B2361" s="376" t="s">
        <v>77</v>
      </c>
      <c r="C2361" s="377" t="str">
        <f>iferror(vlookup(B2361,Maps!$A$2:$B$111,2,false),"")</f>
        <v>Ganon's Tower</v>
      </c>
      <c r="D2361" s="376" t="s">
        <v>14</v>
      </c>
      <c r="E2361" s="376" t="s">
        <v>1606</v>
      </c>
      <c r="F2361" s="378"/>
      <c r="G2361" s="378"/>
      <c r="H2361" s="376" t="s">
        <v>331</v>
      </c>
      <c r="I2361" s="338" t="s">
        <v>5020</v>
      </c>
      <c r="J2361" s="379" t="str">
        <f>iferror(vlookup(H2361,Actors!$A$2:$D$472,4,false),"")</f>
        <v>Door Shutter</v>
      </c>
      <c r="K2361" s="376" t="s">
        <v>21</v>
      </c>
      <c r="L2361" s="376" t="s">
        <v>3095</v>
      </c>
      <c r="M2361" s="381" t="str">
        <f>iferror(vlookup(A2361,Variables!$F$2:$G$2762,2,false),"")</f>
        <v/>
      </c>
      <c r="N2361" s="378" t="s">
        <v>1059</v>
      </c>
    </row>
    <row r="2362">
      <c r="A2362" s="375" t="s">
        <v>7481</v>
      </c>
      <c r="B2362" s="376" t="s">
        <v>77</v>
      </c>
      <c r="C2362" s="377" t="str">
        <f>iferror(vlookup(B2362,Maps!$A$2:$B$111,2,false),"")</f>
        <v>Ganon's Tower</v>
      </c>
      <c r="D2362" s="376" t="s">
        <v>14</v>
      </c>
      <c r="E2362" s="376" t="s">
        <v>1606</v>
      </c>
      <c r="F2362" s="378"/>
      <c r="G2362" s="378"/>
      <c r="H2362" s="376" t="s">
        <v>331</v>
      </c>
      <c r="I2362" s="338" t="s">
        <v>5020</v>
      </c>
      <c r="J2362" s="379" t="str">
        <f>iferror(vlookup(H2362,Actors!$A$2:$D$472,4,false),"")</f>
        <v>Door Shutter</v>
      </c>
      <c r="K2362" s="376" t="s">
        <v>21</v>
      </c>
      <c r="L2362" s="376" t="s">
        <v>3095</v>
      </c>
      <c r="M2362" s="381" t="str">
        <f>iferror(vlookup(A2362,Variables!$F$2:$G$2762,2,false),"")</f>
        <v/>
      </c>
      <c r="N2362" s="378" t="s">
        <v>1059</v>
      </c>
    </row>
    <row r="2363">
      <c r="A2363" s="375" t="s">
        <v>7481</v>
      </c>
      <c r="B2363" s="376" t="s">
        <v>77</v>
      </c>
      <c r="C2363" s="377" t="str">
        <f>iferror(vlookup(B2363,Maps!$A$2:$B$111,2,false),"")</f>
        <v>Ganon's Tower</v>
      </c>
      <c r="D2363" s="376" t="s">
        <v>14</v>
      </c>
      <c r="E2363" s="376" t="s">
        <v>1606</v>
      </c>
      <c r="F2363" s="378"/>
      <c r="G2363" s="378"/>
      <c r="H2363" s="376" t="s">
        <v>331</v>
      </c>
      <c r="I2363" s="338" t="s">
        <v>5020</v>
      </c>
      <c r="J2363" s="379" t="str">
        <f>iferror(vlookup(H2363,Actors!$A$2:$D$472,4,false),"")</f>
        <v>Door Shutter</v>
      </c>
      <c r="K2363" s="376" t="s">
        <v>21</v>
      </c>
      <c r="L2363" s="376" t="s">
        <v>3095</v>
      </c>
      <c r="M2363" s="381" t="str">
        <f>iferror(vlookup(A2363,Variables!$F$2:$G$2762,2,false),"")</f>
        <v/>
      </c>
      <c r="N2363" s="378" t="s">
        <v>1059</v>
      </c>
    </row>
    <row r="2364">
      <c r="A2364" s="375" t="s">
        <v>7343</v>
      </c>
      <c r="B2364" s="376" t="s">
        <v>77</v>
      </c>
      <c r="C2364" s="377" t="str">
        <f>iferror(vlookup(B2364,Maps!$A$2:$B$111,2,false),"")</f>
        <v>Ganon's Tower</v>
      </c>
      <c r="D2364" s="376" t="s">
        <v>14</v>
      </c>
      <c r="E2364" s="376" t="s">
        <v>1606</v>
      </c>
      <c r="F2364" s="378"/>
      <c r="G2364" s="378"/>
      <c r="H2364" s="376" t="s">
        <v>12</v>
      </c>
      <c r="I2364" s="382" t="s">
        <v>4915</v>
      </c>
      <c r="J2364" s="383" t="str">
        <f>iferror(vlookup(H2364,Actors!$A$2:$D$472,4,false),"")</f>
        <v>Player</v>
      </c>
      <c r="K2364" s="384" t="s">
        <v>12</v>
      </c>
      <c r="L2364" s="376" t="s">
        <v>7344</v>
      </c>
      <c r="M2364" s="381" t="str">
        <f>iferror(vlookup(A2364,Variables!$F$2:$G$2762,2,false),"")</f>
        <v/>
      </c>
      <c r="N2364" s="385" t="s">
        <v>1059</v>
      </c>
    </row>
    <row r="2365">
      <c r="A2365" s="375" t="s">
        <v>7042</v>
      </c>
      <c r="B2365" s="376" t="s">
        <v>77</v>
      </c>
      <c r="C2365" s="377" t="str">
        <f>iferror(vlookup(B2365,Maps!$A$2:$B$111,2,false),"")</f>
        <v>Ganon's Tower</v>
      </c>
      <c r="D2365" s="376" t="s">
        <v>14</v>
      </c>
      <c r="E2365" s="376" t="s">
        <v>1606</v>
      </c>
      <c r="F2365" s="378"/>
      <c r="G2365" s="378"/>
      <c r="H2365" s="376" t="s">
        <v>12</v>
      </c>
      <c r="I2365" s="382" t="s">
        <v>4915</v>
      </c>
      <c r="J2365" s="383" t="str">
        <f>iferror(vlookup(H2365,Actors!$A$2:$D$472,4,false),"")</f>
        <v>Player</v>
      </c>
      <c r="K2365" s="384" t="s">
        <v>12</v>
      </c>
      <c r="L2365" s="376" t="s">
        <v>7043</v>
      </c>
      <c r="M2365" s="381" t="str">
        <f>iferror(vlookup(A2365,Variables!$F$2:$G$2762,2,false),"")</f>
        <v/>
      </c>
      <c r="N2365" s="385" t="s">
        <v>1059</v>
      </c>
    </row>
    <row r="2366">
      <c r="A2366" s="375" t="s">
        <v>7042</v>
      </c>
      <c r="B2366" s="376" t="s">
        <v>77</v>
      </c>
      <c r="C2366" s="377" t="str">
        <f>iferror(vlookup(B2366,Maps!$A$2:$B$111,2,false),"")</f>
        <v>Ganon's Tower</v>
      </c>
      <c r="D2366" s="376" t="s">
        <v>14</v>
      </c>
      <c r="E2366" s="376" t="s">
        <v>1606</v>
      </c>
      <c r="F2366" s="378"/>
      <c r="G2366" s="378"/>
      <c r="H2366" s="376" t="s">
        <v>12</v>
      </c>
      <c r="I2366" s="382" t="s">
        <v>4915</v>
      </c>
      <c r="J2366" s="383" t="str">
        <f>iferror(vlookup(H2366,Actors!$A$2:$D$472,4,false),"")</f>
        <v>Player</v>
      </c>
      <c r="K2366" s="384" t="s">
        <v>12</v>
      </c>
      <c r="L2366" s="376" t="s">
        <v>7043</v>
      </c>
      <c r="M2366" s="381" t="str">
        <f>iferror(vlookup(A2366,Variables!$F$2:$G$2762,2,false),"")</f>
        <v/>
      </c>
      <c r="N2366" s="385" t="s">
        <v>1059</v>
      </c>
    </row>
    <row r="2367">
      <c r="A2367" s="386" t="s">
        <v>8703</v>
      </c>
      <c r="B2367" s="387" t="s">
        <v>77</v>
      </c>
      <c r="C2367" s="388" t="str">
        <f>iferror(vlookup(B2367,Maps!$A$2:$B$111,2,false),"")</f>
        <v>Ganon's Tower</v>
      </c>
      <c r="D2367" s="387" t="s">
        <v>14</v>
      </c>
      <c r="E2367" s="387" t="s">
        <v>14</v>
      </c>
      <c r="F2367" s="389"/>
      <c r="G2367" s="389"/>
      <c r="H2367" s="387" t="s">
        <v>215</v>
      </c>
      <c r="I2367" s="390" t="s">
        <v>5050</v>
      </c>
      <c r="J2367" s="391" t="str">
        <f>iferror(vlookup(H2367,Actors!$A$2:$D$472,4,false),"")</f>
        <v>Sound Effects I</v>
      </c>
      <c r="K2367" s="387" t="s">
        <v>21</v>
      </c>
      <c r="L2367" s="387" t="s">
        <v>2953</v>
      </c>
      <c r="M2367" s="392" t="str">
        <f>iferror(vlookup(A2367,Variables!$F$2:$G$2762,2,false),"")</f>
        <v/>
      </c>
      <c r="N2367" s="389" t="s">
        <v>1059</v>
      </c>
    </row>
    <row r="2368">
      <c r="A2368" s="386" t="s">
        <v>8704</v>
      </c>
      <c r="B2368" s="387" t="s">
        <v>77</v>
      </c>
      <c r="C2368" s="388" t="str">
        <f>iferror(vlookup(B2368,Maps!$A$2:$B$111,2,false),"")</f>
        <v>Ganon's Tower</v>
      </c>
      <c r="D2368" s="387" t="s">
        <v>14</v>
      </c>
      <c r="E2368" s="387" t="s">
        <v>14</v>
      </c>
      <c r="F2368" s="389"/>
      <c r="G2368" s="389"/>
      <c r="H2368" s="387" t="s">
        <v>272</v>
      </c>
      <c r="I2368" s="390" t="s">
        <v>4995</v>
      </c>
      <c r="J2368" s="391" t="str">
        <f>iferror(vlookup(H2368,Actors!$A$2:$D$472,4,false),"")</f>
        <v>Lizalfos &amp; Dinalfos</v>
      </c>
      <c r="K2368" s="387" t="s">
        <v>207</v>
      </c>
      <c r="L2368" s="387" t="s">
        <v>7661</v>
      </c>
      <c r="M2368" s="392" t="str">
        <f>iferror(vlookup(A2368,Variables!$F$2:$G$2762,2,false),"")</f>
        <v>Dinolfos</v>
      </c>
      <c r="N2368" s="389" t="s">
        <v>1059</v>
      </c>
    </row>
    <row r="2369">
      <c r="A2369" s="386" t="s">
        <v>8704</v>
      </c>
      <c r="B2369" s="387" t="s">
        <v>77</v>
      </c>
      <c r="C2369" s="388" t="str">
        <f>iferror(vlookup(B2369,Maps!$A$2:$B$111,2,false),"")</f>
        <v>Ganon's Tower</v>
      </c>
      <c r="D2369" s="387" t="s">
        <v>14</v>
      </c>
      <c r="E2369" s="387" t="s">
        <v>14</v>
      </c>
      <c r="F2369" s="389"/>
      <c r="G2369" s="389"/>
      <c r="H2369" s="387" t="s">
        <v>272</v>
      </c>
      <c r="I2369" s="390" t="s">
        <v>4995</v>
      </c>
      <c r="J2369" s="391" t="str">
        <f>iferror(vlookup(H2369,Actors!$A$2:$D$472,4,false),"")</f>
        <v>Lizalfos &amp; Dinalfos</v>
      </c>
      <c r="K2369" s="387" t="s">
        <v>207</v>
      </c>
      <c r="L2369" s="387" t="s">
        <v>7661</v>
      </c>
      <c r="M2369" s="392" t="str">
        <f>iferror(vlookup(A2369,Variables!$F$2:$G$2762,2,false),"")</f>
        <v>Dinolfos</v>
      </c>
      <c r="N2369" s="389" t="s">
        <v>1059</v>
      </c>
    </row>
    <row r="2370">
      <c r="A2370" s="386" t="s">
        <v>8196</v>
      </c>
      <c r="B2370" s="387" t="s">
        <v>77</v>
      </c>
      <c r="C2370" s="388" t="str">
        <f>iferror(vlookup(B2370,Maps!$A$2:$B$111,2,false),"")</f>
        <v>Ganon's Tower</v>
      </c>
      <c r="D2370" s="387" t="s">
        <v>14</v>
      </c>
      <c r="E2370" s="387" t="s">
        <v>14</v>
      </c>
      <c r="F2370" s="389"/>
      <c r="G2370" s="389"/>
      <c r="H2370" s="387" t="s">
        <v>69</v>
      </c>
      <c r="I2370" s="390" t="s">
        <v>4928</v>
      </c>
      <c r="J2370" s="391" t="str">
        <f>iferror(vlookup(H2370,Actors!$A$2:$D$472,4,false),"")</f>
        <v>Flame</v>
      </c>
      <c r="K2370" s="387" t="s">
        <v>21</v>
      </c>
      <c r="L2370" s="387" t="s">
        <v>4098</v>
      </c>
      <c r="M2370" s="392" t="str">
        <f>iferror(vlookup(A2370,Variables!$F$2:$G$2762,2,false),"")</f>
        <v>Flame - Small, Orange</v>
      </c>
      <c r="N2370" s="389" t="s">
        <v>1059</v>
      </c>
    </row>
    <row r="2371">
      <c r="A2371" s="386" t="s">
        <v>8196</v>
      </c>
      <c r="B2371" s="387" t="s">
        <v>77</v>
      </c>
      <c r="C2371" s="388" t="str">
        <f>iferror(vlookup(B2371,Maps!$A$2:$B$111,2,false),"")</f>
        <v>Ganon's Tower</v>
      </c>
      <c r="D2371" s="387" t="s">
        <v>14</v>
      </c>
      <c r="E2371" s="387" t="s">
        <v>14</v>
      </c>
      <c r="F2371" s="389"/>
      <c r="G2371" s="389"/>
      <c r="H2371" s="387" t="s">
        <v>69</v>
      </c>
      <c r="I2371" s="390" t="s">
        <v>4928</v>
      </c>
      <c r="J2371" s="391" t="str">
        <f>iferror(vlookup(H2371,Actors!$A$2:$D$472,4,false),"")</f>
        <v>Flame</v>
      </c>
      <c r="K2371" s="387" t="s">
        <v>21</v>
      </c>
      <c r="L2371" s="387" t="s">
        <v>4098</v>
      </c>
      <c r="M2371" s="392" t="str">
        <f>iferror(vlookup(A2371,Variables!$F$2:$G$2762,2,false),"")</f>
        <v>Flame - Small, Orange</v>
      </c>
      <c r="N2371" s="389" t="s">
        <v>1059</v>
      </c>
    </row>
    <row r="2372">
      <c r="A2372" s="386" t="s">
        <v>8196</v>
      </c>
      <c r="B2372" s="387" t="s">
        <v>77</v>
      </c>
      <c r="C2372" s="388" t="str">
        <f>iferror(vlookup(B2372,Maps!$A$2:$B$111,2,false),"")</f>
        <v>Ganon's Tower</v>
      </c>
      <c r="D2372" s="387" t="s">
        <v>14</v>
      </c>
      <c r="E2372" s="387" t="s">
        <v>14</v>
      </c>
      <c r="F2372" s="389"/>
      <c r="G2372" s="389"/>
      <c r="H2372" s="387" t="s">
        <v>69</v>
      </c>
      <c r="I2372" s="390" t="s">
        <v>4928</v>
      </c>
      <c r="J2372" s="391" t="str">
        <f>iferror(vlookup(H2372,Actors!$A$2:$D$472,4,false),"")</f>
        <v>Flame</v>
      </c>
      <c r="K2372" s="387" t="s">
        <v>21</v>
      </c>
      <c r="L2372" s="387" t="s">
        <v>4098</v>
      </c>
      <c r="M2372" s="392" t="str">
        <f>iferror(vlookup(A2372,Variables!$F$2:$G$2762,2,false),"")</f>
        <v>Flame - Small, Orange</v>
      </c>
      <c r="N2372" s="389" t="s">
        <v>1059</v>
      </c>
    </row>
    <row r="2373">
      <c r="A2373" s="386" t="s">
        <v>8196</v>
      </c>
      <c r="B2373" s="387" t="s">
        <v>77</v>
      </c>
      <c r="C2373" s="388" t="str">
        <f>iferror(vlookup(B2373,Maps!$A$2:$B$111,2,false),"")</f>
        <v>Ganon's Tower</v>
      </c>
      <c r="D2373" s="387" t="s">
        <v>14</v>
      </c>
      <c r="E2373" s="387" t="s">
        <v>14</v>
      </c>
      <c r="F2373" s="389"/>
      <c r="G2373" s="389"/>
      <c r="H2373" s="387" t="s">
        <v>69</v>
      </c>
      <c r="I2373" s="390" t="s">
        <v>4928</v>
      </c>
      <c r="J2373" s="391" t="str">
        <f>iferror(vlookup(H2373,Actors!$A$2:$D$472,4,false),"")</f>
        <v>Flame</v>
      </c>
      <c r="K2373" s="387" t="s">
        <v>21</v>
      </c>
      <c r="L2373" s="387" t="s">
        <v>4098</v>
      </c>
      <c r="M2373" s="392" t="str">
        <f>iferror(vlookup(A2373,Variables!$F$2:$G$2762,2,false),"")</f>
        <v>Flame - Small, Orange</v>
      </c>
      <c r="N2373" s="389" t="s">
        <v>1059</v>
      </c>
    </row>
    <row r="2374">
      <c r="A2374" s="375" t="s">
        <v>8196</v>
      </c>
      <c r="B2374" s="376" t="s">
        <v>77</v>
      </c>
      <c r="C2374" s="377" t="str">
        <f>iferror(vlookup(B2374,Maps!$A$2:$B$111,2,false),"")</f>
        <v>Ganon's Tower</v>
      </c>
      <c r="D2374" s="376" t="s">
        <v>14</v>
      </c>
      <c r="E2374" s="376" t="s">
        <v>680</v>
      </c>
      <c r="F2374" s="378"/>
      <c r="G2374" s="378"/>
      <c r="H2374" s="376" t="s">
        <v>69</v>
      </c>
      <c r="I2374" s="338" t="s">
        <v>4928</v>
      </c>
      <c r="J2374" s="379" t="str">
        <f>iferror(vlookup(H2374,Actors!$A$2:$D$472,4,false),"")</f>
        <v>Flame</v>
      </c>
      <c r="K2374" s="376" t="s">
        <v>21</v>
      </c>
      <c r="L2374" s="376" t="s">
        <v>4098</v>
      </c>
      <c r="M2374" s="381" t="str">
        <f>iferror(vlookup(A2374,Variables!$F$2:$G$2762,2,false),"")</f>
        <v>Flame - Small, Orange</v>
      </c>
      <c r="N2374" s="378" t="s">
        <v>1059</v>
      </c>
    </row>
    <row r="2375">
      <c r="A2375" s="375" t="s">
        <v>8196</v>
      </c>
      <c r="B2375" s="376" t="s">
        <v>77</v>
      </c>
      <c r="C2375" s="377" t="str">
        <f>iferror(vlookup(B2375,Maps!$A$2:$B$111,2,false),"")</f>
        <v>Ganon's Tower</v>
      </c>
      <c r="D2375" s="376" t="s">
        <v>14</v>
      </c>
      <c r="E2375" s="376" t="s">
        <v>680</v>
      </c>
      <c r="F2375" s="378"/>
      <c r="G2375" s="378"/>
      <c r="H2375" s="376" t="s">
        <v>69</v>
      </c>
      <c r="I2375" s="338" t="s">
        <v>4928</v>
      </c>
      <c r="J2375" s="379" t="str">
        <f>iferror(vlookup(H2375,Actors!$A$2:$D$472,4,false),"")</f>
        <v>Flame</v>
      </c>
      <c r="K2375" s="376" t="s">
        <v>21</v>
      </c>
      <c r="L2375" s="376" t="s">
        <v>4098</v>
      </c>
      <c r="M2375" s="381" t="str">
        <f>iferror(vlookup(A2375,Variables!$F$2:$G$2762,2,false),"")</f>
        <v>Flame - Small, Orange</v>
      </c>
      <c r="N2375" s="378" t="s">
        <v>1059</v>
      </c>
    </row>
    <row r="2376">
      <c r="A2376" s="375" t="s">
        <v>8196</v>
      </c>
      <c r="B2376" s="376" t="s">
        <v>77</v>
      </c>
      <c r="C2376" s="377" t="str">
        <f>iferror(vlookup(B2376,Maps!$A$2:$B$111,2,false),"")</f>
        <v>Ganon's Tower</v>
      </c>
      <c r="D2376" s="376" t="s">
        <v>14</v>
      </c>
      <c r="E2376" s="376" t="s">
        <v>680</v>
      </c>
      <c r="F2376" s="378"/>
      <c r="G2376" s="378"/>
      <c r="H2376" s="376" t="s">
        <v>69</v>
      </c>
      <c r="I2376" s="338" t="s">
        <v>4928</v>
      </c>
      <c r="J2376" s="379" t="str">
        <f>iferror(vlookup(H2376,Actors!$A$2:$D$472,4,false),"")</f>
        <v>Flame</v>
      </c>
      <c r="K2376" s="376" t="s">
        <v>21</v>
      </c>
      <c r="L2376" s="376" t="s">
        <v>4098</v>
      </c>
      <c r="M2376" s="381" t="str">
        <f>iferror(vlookup(A2376,Variables!$F$2:$G$2762,2,false),"")</f>
        <v>Flame - Small, Orange</v>
      </c>
      <c r="N2376" s="378" t="s">
        <v>1059</v>
      </c>
    </row>
    <row r="2377">
      <c r="A2377" s="375" t="s">
        <v>8196</v>
      </c>
      <c r="B2377" s="376" t="s">
        <v>77</v>
      </c>
      <c r="C2377" s="377" t="str">
        <f>iferror(vlookup(B2377,Maps!$A$2:$B$111,2,false),"")</f>
        <v>Ganon's Tower</v>
      </c>
      <c r="D2377" s="376" t="s">
        <v>14</v>
      </c>
      <c r="E2377" s="376" t="s">
        <v>680</v>
      </c>
      <c r="F2377" s="378"/>
      <c r="G2377" s="378"/>
      <c r="H2377" s="376" t="s">
        <v>69</v>
      </c>
      <c r="I2377" s="338" t="s">
        <v>4928</v>
      </c>
      <c r="J2377" s="379" t="str">
        <f>iferror(vlookup(H2377,Actors!$A$2:$D$472,4,false),"")</f>
        <v>Flame</v>
      </c>
      <c r="K2377" s="376" t="s">
        <v>21</v>
      </c>
      <c r="L2377" s="376" t="s">
        <v>4098</v>
      </c>
      <c r="M2377" s="381" t="str">
        <f>iferror(vlookup(A2377,Variables!$F$2:$G$2762,2,false),"")</f>
        <v>Flame - Small, Orange</v>
      </c>
      <c r="N2377" s="378" t="s">
        <v>1059</v>
      </c>
    </row>
    <row r="2378">
      <c r="A2378" s="375" t="s">
        <v>8196</v>
      </c>
      <c r="B2378" s="376" t="s">
        <v>77</v>
      </c>
      <c r="C2378" s="377" t="str">
        <f>iferror(vlookup(B2378,Maps!$A$2:$B$111,2,false),"")</f>
        <v>Ganon's Tower</v>
      </c>
      <c r="D2378" s="376" t="s">
        <v>14</v>
      </c>
      <c r="E2378" s="376" t="s">
        <v>680</v>
      </c>
      <c r="F2378" s="378"/>
      <c r="G2378" s="378"/>
      <c r="H2378" s="376" t="s">
        <v>69</v>
      </c>
      <c r="I2378" s="338" t="s">
        <v>4928</v>
      </c>
      <c r="J2378" s="379" t="str">
        <f>iferror(vlookup(H2378,Actors!$A$2:$D$472,4,false),"")</f>
        <v>Flame</v>
      </c>
      <c r="K2378" s="376" t="s">
        <v>21</v>
      </c>
      <c r="L2378" s="376" t="s">
        <v>4098</v>
      </c>
      <c r="M2378" s="381" t="str">
        <f>iferror(vlookup(A2378,Variables!$F$2:$G$2762,2,false),"")</f>
        <v>Flame - Small, Orange</v>
      </c>
      <c r="N2378" s="378" t="s">
        <v>1059</v>
      </c>
    </row>
    <row r="2379">
      <c r="A2379" s="386" t="s">
        <v>8705</v>
      </c>
      <c r="B2379" s="387" t="s">
        <v>77</v>
      </c>
      <c r="C2379" s="388" t="str">
        <f>iferror(vlookup(B2379,Maps!$A$2:$B$111,2,false),"")</f>
        <v>Ganon's Tower</v>
      </c>
      <c r="D2379" s="387" t="s">
        <v>14</v>
      </c>
      <c r="E2379" s="387" t="s">
        <v>682</v>
      </c>
      <c r="F2379" s="389"/>
      <c r="G2379" s="389"/>
      <c r="H2379" s="387" t="s">
        <v>215</v>
      </c>
      <c r="I2379" s="390" t="s">
        <v>5050</v>
      </c>
      <c r="J2379" s="391" t="str">
        <f>iferror(vlookup(H2379,Actors!$A$2:$D$472,4,false),"")</f>
        <v>Sound Effects I</v>
      </c>
      <c r="K2379" s="387" t="s">
        <v>21</v>
      </c>
      <c r="L2379" s="387" t="s">
        <v>2952</v>
      </c>
      <c r="M2379" s="392" t="str">
        <f>iferror(vlookup(A2379,Variables!$F$2:$G$2762,2,false),"")</f>
        <v/>
      </c>
      <c r="N2379" s="389" t="s">
        <v>1059</v>
      </c>
    </row>
    <row r="2380">
      <c r="A2380" s="386" t="s">
        <v>8196</v>
      </c>
      <c r="B2380" s="387" t="s">
        <v>77</v>
      </c>
      <c r="C2380" s="388" t="str">
        <f>iferror(vlookup(B2380,Maps!$A$2:$B$111,2,false),"")</f>
        <v>Ganon's Tower</v>
      </c>
      <c r="D2380" s="387" t="s">
        <v>14</v>
      </c>
      <c r="E2380" s="387" t="s">
        <v>682</v>
      </c>
      <c r="F2380" s="389"/>
      <c r="G2380" s="389"/>
      <c r="H2380" s="387" t="s">
        <v>69</v>
      </c>
      <c r="I2380" s="390" t="s">
        <v>4928</v>
      </c>
      <c r="J2380" s="391" t="str">
        <f>iferror(vlookup(H2380,Actors!$A$2:$D$472,4,false),"")</f>
        <v>Flame</v>
      </c>
      <c r="K2380" s="387" t="s">
        <v>21</v>
      </c>
      <c r="L2380" s="387" t="s">
        <v>4098</v>
      </c>
      <c r="M2380" s="392" t="str">
        <f>iferror(vlookup(A2380,Variables!$F$2:$G$2762,2,false),"")</f>
        <v>Flame - Small, Orange</v>
      </c>
      <c r="N2380" s="389" t="s">
        <v>1059</v>
      </c>
    </row>
    <row r="2381">
      <c r="A2381" s="386" t="s">
        <v>8196</v>
      </c>
      <c r="B2381" s="387" t="s">
        <v>77</v>
      </c>
      <c r="C2381" s="388" t="str">
        <f>iferror(vlookup(B2381,Maps!$A$2:$B$111,2,false),"")</f>
        <v>Ganon's Tower</v>
      </c>
      <c r="D2381" s="387" t="s">
        <v>14</v>
      </c>
      <c r="E2381" s="387" t="s">
        <v>682</v>
      </c>
      <c r="F2381" s="389"/>
      <c r="G2381" s="389"/>
      <c r="H2381" s="387" t="s">
        <v>69</v>
      </c>
      <c r="I2381" s="390" t="s">
        <v>4928</v>
      </c>
      <c r="J2381" s="391" t="str">
        <f>iferror(vlookup(H2381,Actors!$A$2:$D$472,4,false),"")</f>
        <v>Flame</v>
      </c>
      <c r="K2381" s="387" t="s">
        <v>21</v>
      </c>
      <c r="L2381" s="387" t="s">
        <v>4098</v>
      </c>
      <c r="M2381" s="392" t="str">
        <f>iferror(vlookup(A2381,Variables!$F$2:$G$2762,2,false),"")</f>
        <v>Flame - Small, Orange</v>
      </c>
      <c r="N2381" s="389" t="s">
        <v>1059</v>
      </c>
    </row>
    <row r="2382">
      <c r="A2382" s="386" t="s">
        <v>8196</v>
      </c>
      <c r="B2382" s="387" t="s">
        <v>77</v>
      </c>
      <c r="C2382" s="388" t="str">
        <f>iferror(vlookup(B2382,Maps!$A$2:$B$111,2,false),"")</f>
        <v>Ganon's Tower</v>
      </c>
      <c r="D2382" s="387" t="s">
        <v>14</v>
      </c>
      <c r="E2382" s="387" t="s">
        <v>682</v>
      </c>
      <c r="F2382" s="389"/>
      <c r="G2382" s="389"/>
      <c r="H2382" s="387" t="s">
        <v>69</v>
      </c>
      <c r="I2382" s="390" t="s">
        <v>4928</v>
      </c>
      <c r="J2382" s="391" t="str">
        <f>iferror(vlookup(H2382,Actors!$A$2:$D$472,4,false),"")</f>
        <v>Flame</v>
      </c>
      <c r="K2382" s="387" t="s">
        <v>21</v>
      </c>
      <c r="L2382" s="387" t="s">
        <v>4098</v>
      </c>
      <c r="M2382" s="392" t="str">
        <f>iferror(vlookup(A2382,Variables!$F$2:$G$2762,2,false),"")</f>
        <v>Flame - Small, Orange</v>
      </c>
      <c r="N2382" s="389" t="s">
        <v>1059</v>
      </c>
    </row>
    <row r="2383">
      <c r="A2383" s="386" t="s">
        <v>8196</v>
      </c>
      <c r="B2383" s="387" t="s">
        <v>77</v>
      </c>
      <c r="C2383" s="388" t="str">
        <f>iferror(vlookup(B2383,Maps!$A$2:$B$111,2,false),"")</f>
        <v>Ganon's Tower</v>
      </c>
      <c r="D2383" s="387" t="s">
        <v>14</v>
      </c>
      <c r="E2383" s="387" t="s">
        <v>682</v>
      </c>
      <c r="F2383" s="389"/>
      <c r="G2383" s="389"/>
      <c r="H2383" s="387" t="s">
        <v>69</v>
      </c>
      <c r="I2383" s="390" t="s">
        <v>4928</v>
      </c>
      <c r="J2383" s="391" t="str">
        <f>iferror(vlookup(H2383,Actors!$A$2:$D$472,4,false),"")</f>
        <v>Flame</v>
      </c>
      <c r="K2383" s="387" t="s">
        <v>21</v>
      </c>
      <c r="L2383" s="387" t="s">
        <v>4098</v>
      </c>
      <c r="M2383" s="392" t="str">
        <f>iferror(vlookup(A2383,Variables!$F$2:$G$2762,2,false),"")</f>
        <v>Flame - Small, Orange</v>
      </c>
      <c r="N2383" s="389" t="s">
        <v>1059</v>
      </c>
    </row>
    <row r="2384">
      <c r="A2384" s="386" t="s">
        <v>7525</v>
      </c>
      <c r="B2384" s="387" t="s">
        <v>77</v>
      </c>
      <c r="C2384" s="388" t="str">
        <f>iferror(vlookup(B2384,Maps!$A$2:$B$111,2,false),"")</f>
        <v>Ganon's Tower</v>
      </c>
      <c r="D2384" s="387" t="s">
        <v>14</v>
      </c>
      <c r="E2384" s="387" t="s">
        <v>682</v>
      </c>
      <c r="F2384" s="389"/>
      <c r="G2384" s="389"/>
      <c r="H2384" s="387" t="s">
        <v>28</v>
      </c>
      <c r="I2384" s="390" t="s">
        <v>4917</v>
      </c>
      <c r="J2384" s="391" t="str">
        <f>iferror(vlookup(H2384,Actors!$A$2:$D$472,4,false),"")</f>
        <v>Stalfos</v>
      </c>
      <c r="K2384" s="387" t="s">
        <v>356</v>
      </c>
      <c r="L2384" s="387" t="s">
        <v>7164</v>
      </c>
      <c r="M2384" s="392" t="str">
        <f>iferror(vlookup(A2384,Variables!$F$2:$G$2762,2,false),"")</f>
        <v>Rises Out of the Ground (Mini-Boss Theme)</v>
      </c>
      <c r="N2384" s="389" t="s">
        <v>1059</v>
      </c>
    </row>
    <row r="2385">
      <c r="A2385" s="386" t="s">
        <v>7525</v>
      </c>
      <c r="B2385" s="387" t="s">
        <v>77</v>
      </c>
      <c r="C2385" s="388" t="str">
        <f>iferror(vlookup(B2385,Maps!$A$2:$B$111,2,false),"")</f>
        <v>Ganon's Tower</v>
      </c>
      <c r="D2385" s="387" t="s">
        <v>14</v>
      </c>
      <c r="E2385" s="387" t="s">
        <v>682</v>
      </c>
      <c r="F2385" s="389"/>
      <c r="G2385" s="389"/>
      <c r="H2385" s="387" t="s">
        <v>28</v>
      </c>
      <c r="I2385" s="390" t="s">
        <v>4917</v>
      </c>
      <c r="J2385" s="391" t="str">
        <f>iferror(vlookup(H2385,Actors!$A$2:$D$472,4,false),"")</f>
        <v>Stalfos</v>
      </c>
      <c r="K2385" s="387" t="s">
        <v>356</v>
      </c>
      <c r="L2385" s="387" t="s">
        <v>7164</v>
      </c>
      <c r="M2385" s="392" t="str">
        <f>iferror(vlookup(A2385,Variables!$F$2:$G$2762,2,false),"")</f>
        <v>Rises Out of the Ground (Mini-Boss Theme)</v>
      </c>
      <c r="N2385" s="389" t="s">
        <v>1059</v>
      </c>
    </row>
    <row r="2386">
      <c r="A2386" s="386" t="s">
        <v>8706</v>
      </c>
      <c r="B2386" s="387" t="s">
        <v>77</v>
      </c>
      <c r="C2386" s="388" t="str">
        <f>iferror(vlookup(B2386,Maps!$A$2:$B$111,2,false),"")</f>
        <v>Ganon's Tower</v>
      </c>
      <c r="D2386" s="387" t="s">
        <v>14</v>
      </c>
      <c r="E2386" s="387" t="s">
        <v>682</v>
      </c>
      <c r="F2386" s="389"/>
      <c r="G2386" s="389"/>
      <c r="H2386" s="387" t="s">
        <v>248</v>
      </c>
      <c r="I2386" s="390" t="s">
        <v>5090</v>
      </c>
      <c r="J2386" s="391" t="str">
        <f>iferror(vlookup(H2386,Actors!$A$2:$D$472,4,false),"")</f>
        <v>Circle of Flames</v>
      </c>
      <c r="K2386" s="387" t="s">
        <v>21</v>
      </c>
      <c r="L2386" s="387" t="s">
        <v>8707</v>
      </c>
      <c r="M2386" s="392" t="str">
        <f>iferror(vlookup(A2386,Variables!$F$2:$G$2762,2,false),"")</f>
        <v/>
      </c>
      <c r="N2386" s="389" t="s">
        <v>1059</v>
      </c>
    </row>
    <row r="2387">
      <c r="A2387" s="386" t="s">
        <v>8708</v>
      </c>
      <c r="B2387" s="387" t="s">
        <v>77</v>
      </c>
      <c r="C2387" s="388" t="str">
        <f>iferror(vlookup(B2387,Maps!$A$2:$B$111,2,false),"")</f>
        <v>Ganon's Tower</v>
      </c>
      <c r="D2387" s="387" t="s">
        <v>14</v>
      </c>
      <c r="E2387" s="387" t="s">
        <v>682</v>
      </c>
      <c r="F2387" s="389"/>
      <c r="G2387" s="389"/>
      <c r="H2387" s="387" t="s">
        <v>3171</v>
      </c>
      <c r="I2387" s="390" t="s">
        <v>5911</v>
      </c>
      <c r="J2387" s="284" t="str">
        <f>iferror(vlookup(H2387,Actors!$A$2:$D$472,4,false),"")</f>
        <v>???</v>
      </c>
      <c r="K2387" s="393" t="s">
        <v>21</v>
      </c>
      <c r="L2387" s="387" t="s">
        <v>8709</v>
      </c>
      <c r="M2387" s="392" t="str">
        <f>iferror(vlookup(A2387,Variables!$F$2:$G$2762,2,false),"")</f>
        <v/>
      </c>
      <c r="N2387" s="394" t="s">
        <v>1059</v>
      </c>
    </row>
    <row r="2388">
      <c r="A2388" s="386" t="s">
        <v>8443</v>
      </c>
      <c r="B2388" s="387" t="s">
        <v>77</v>
      </c>
      <c r="C2388" s="388" t="str">
        <f>iferror(vlookup(B2388,Maps!$A$2:$B$111,2,false),"")</f>
        <v>Ganon's Tower</v>
      </c>
      <c r="D2388" s="387" t="s">
        <v>14</v>
      </c>
      <c r="E2388" s="387" t="s">
        <v>682</v>
      </c>
      <c r="F2388" s="389"/>
      <c r="G2388" s="389"/>
      <c r="H2388" s="387" t="s">
        <v>82</v>
      </c>
      <c r="I2388" s="390" t="s">
        <v>4934</v>
      </c>
      <c r="J2388" s="391" t="str">
        <f>iferror(vlookup(H2388,Actors!$A$2:$D$472,4,false),"")</f>
        <v>Treasure Chest</v>
      </c>
      <c r="K2388" s="387" t="s">
        <v>110</v>
      </c>
      <c r="L2388" s="387" t="s">
        <v>8444</v>
      </c>
      <c r="M2388" s="392" t="str">
        <f>iferror(vlookup(A2388,Variables!$F$2:$G$2762,2,false),"")</f>
        <v>Boss Key Chest - Boss Key</v>
      </c>
      <c r="N2388" s="389" t="s">
        <v>1059</v>
      </c>
    </row>
    <row r="2389">
      <c r="A2389" s="375" t="s">
        <v>8710</v>
      </c>
      <c r="B2389" s="376" t="s">
        <v>77</v>
      </c>
      <c r="C2389" s="377" t="str">
        <f>iferror(vlookup(B2389,Maps!$A$2:$B$111,2,false),"")</f>
        <v>Ganon's Tower</v>
      </c>
      <c r="D2389" s="376" t="s">
        <v>14</v>
      </c>
      <c r="E2389" s="376" t="s">
        <v>684</v>
      </c>
      <c r="F2389" s="378"/>
      <c r="G2389" s="378"/>
      <c r="H2389" s="376" t="s">
        <v>215</v>
      </c>
      <c r="I2389" s="338" t="s">
        <v>5050</v>
      </c>
      <c r="J2389" s="379" t="str">
        <f>iferror(vlookup(H2389,Actors!$A$2:$D$472,4,false),"")</f>
        <v>Sound Effects I</v>
      </c>
      <c r="K2389" s="376" t="s">
        <v>21</v>
      </c>
      <c r="L2389" s="376" t="s">
        <v>2950</v>
      </c>
      <c r="M2389" s="381" t="str">
        <f>iferror(vlookup(A2389,Variables!$F$2:$G$2762,2,false),"")</f>
        <v/>
      </c>
      <c r="N2389" s="378" t="s">
        <v>1059</v>
      </c>
    </row>
    <row r="2390">
      <c r="A2390" s="375" t="s">
        <v>8196</v>
      </c>
      <c r="B2390" s="376" t="s">
        <v>77</v>
      </c>
      <c r="C2390" s="377" t="str">
        <f>iferror(vlookup(B2390,Maps!$A$2:$B$111,2,false),"")</f>
        <v>Ganon's Tower</v>
      </c>
      <c r="D2390" s="376" t="s">
        <v>14</v>
      </c>
      <c r="E2390" s="376" t="s">
        <v>684</v>
      </c>
      <c r="F2390" s="378"/>
      <c r="G2390" s="378"/>
      <c r="H2390" s="376" t="s">
        <v>69</v>
      </c>
      <c r="I2390" s="338" t="s">
        <v>4928</v>
      </c>
      <c r="J2390" s="379" t="str">
        <f>iferror(vlookup(H2390,Actors!$A$2:$D$472,4,false),"")</f>
        <v>Flame</v>
      </c>
      <c r="K2390" s="376" t="s">
        <v>21</v>
      </c>
      <c r="L2390" s="376" t="s">
        <v>4098</v>
      </c>
      <c r="M2390" s="381" t="str">
        <f>iferror(vlookup(A2390,Variables!$F$2:$G$2762,2,false),"")</f>
        <v>Flame - Small, Orange</v>
      </c>
      <c r="N2390" s="378" t="s">
        <v>1059</v>
      </c>
    </row>
    <row r="2391">
      <c r="A2391" s="375" t="s">
        <v>8196</v>
      </c>
      <c r="B2391" s="376" t="s">
        <v>77</v>
      </c>
      <c r="C2391" s="377" t="str">
        <f>iferror(vlookup(B2391,Maps!$A$2:$B$111,2,false),"")</f>
        <v>Ganon's Tower</v>
      </c>
      <c r="D2391" s="376" t="s">
        <v>14</v>
      </c>
      <c r="E2391" s="376" t="s">
        <v>684</v>
      </c>
      <c r="F2391" s="378"/>
      <c r="G2391" s="378"/>
      <c r="H2391" s="376" t="s">
        <v>69</v>
      </c>
      <c r="I2391" s="338" t="s">
        <v>4928</v>
      </c>
      <c r="J2391" s="379" t="str">
        <f>iferror(vlookup(H2391,Actors!$A$2:$D$472,4,false),"")</f>
        <v>Flame</v>
      </c>
      <c r="K2391" s="376" t="s">
        <v>21</v>
      </c>
      <c r="L2391" s="376" t="s">
        <v>4098</v>
      </c>
      <c r="M2391" s="381" t="str">
        <f>iferror(vlookup(A2391,Variables!$F$2:$G$2762,2,false),"")</f>
        <v>Flame - Small, Orange</v>
      </c>
      <c r="N2391" s="378" t="s">
        <v>1059</v>
      </c>
    </row>
    <row r="2392">
      <c r="A2392" s="375" t="s">
        <v>8196</v>
      </c>
      <c r="B2392" s="376" t="s">
        <v>77</v>
      </c>
      <c r="C2392" s="377" t="str">
        <f>iferror(vlookup(B2392,Maps!$A$2:$B$111,2,false),"")</f>
        <v>Ganon's Tower</v>
      </c>
      <c r="D2392" s="376" t="s">
        <v>14</v>
      </c>
      <c r="E2392" s="376" t="s">
        <v>684</v>
      </c>
      <c r="F2392" s="378"/>
      <c r="G2392" s="378"/>
      <c r="H2392" s="376" t="s">
        <v>69</v>
      </c>
      <c r="I2392" s="338" t="s">
        <v>4928</v>
      </c>
      <c r="J2392" s="379" t="str">
        <f>iferror(vlookup(H2392,Actors!$A$2:$D$472,4,false),"")</f>
        <v>Flame</v>
      </c>
      <c r="K2392" s="376" t="s">
        <v>21</v>
      </c>
      <c r="L2392" s="376" t="s">
        <v>4098</v>
      </c>
      <c r="M2392" s="381" t="str">
        <f>iferror(vlookup(A2392,Variables!$F$2:$G$2762,2,false),"")</f>
        <v>Flame - Small, Orange</v>
      </c>
      <c r="N2392" s="378" t="s">
        <v>1059</v>
      </c>
    </row>
    <row r="2393">
      <c r="A2393" s="375" t="s">
        <v>8196</v>
      </c>
      <c r="B2393" s="376" t="s">
        <v>77</v>
      </c>
      <c r="C2393" s="377" t="str">
        <f>iferror(vlookup(B2393,Maps!$A$2:$B$111,2,false),"")</f>
        <v>Ganon's Tower</v>
      </c>
      <c r="D2393" s="376" t="s">
        <v>14</v>
      </c>
      <c r="E2393" s="376" t="s">
        <v>684</v>
      </c>
      <c r="F2393" s="378"/>
      <c r="G2393" s="378"/>
      <c r="H2393" s="376" t="s">
        <v>69</v>
      </c>
      <c r="I2393" s="338" t="s">
        <v>4928</v>
      </c>
      <c r="J2393" s="379" t="str">
        <f>iferror(vlookup(H2393,Actors!$A$2:$D$472,4,false),"")</f>
        <v>Flame</v>
      </c>
      <c r="K2393" s="376" t="s">
        <v>21</v>
      </c>
      <c r="L2393" s="376" t="s">
        <v>4098</v>
      </c>
      <c r="M2393" s="381" t="str">
        <f>iferror(vlookup(A2393,Variables!$F$2:$G$2762,2,false),"")</f>
        <v>Flame - Small, Orange</v>
      </c>
      <c r="N2393" s="378" t="s">
        <v>1059</v>
      </c>
    </row>
    <row r="2394">
      <c r="A2394" s="375" t="s">
        <v>8196</v>
      </c>
      <c r="B2394" s="376" t="s">
        <v>77</v>
      </c>
      <c r="C2394" s="377" t="str">
        <f>iferror(vlookup(B2394,Maps!$A$2:$B$111,2,false),"")</f>
        <v>Ganon's Tower</v>
      </c>
      <c r="D2394" s="376" t="s">
        <v>14</v>
      </c>
      <c r="E2394" s="376" t="s">
        <v>684</v>
      </c>
      <c r="F2394" s="378"/>
      <c r="G2394" s="378"/>
      <c r="H2394" s="376" t="s">
        <v>69</v>
      </c>
      <c r="I2394" s="338" t="s">
        <v>4928</v>
      </c>
      <c r="J2394" s="379" t="str">
        <f>iferror(vlookup(H2394,Actors!$A$2:$D$472,4,false),"")</f>
        <v>Flame</v>
      </c>
      <c r="K2394" s="376" t="s">
        <v>21</v>
      </c>
      <c r="L2394" s="376" t="s">
        <v>4098</v>
      </c>
      <c r="M2394" s="381" t="str">
        <f>iferror(vlookup(A2394,Variables!$F$2:$G$2762,2,false),"")</f>
        <v>Flame - Small, Orange</v>
      </c>
      <c r="N2394" s="378" t="s">
        <v>1059</v>
      </c>
    </row>
    <row r="2395">
      <c r="A2395" s="386" t="s">
        <v>8711</v>
      </c>
      <c r="B2395" s="387" t="s">
        <v>77</v>
      </c>
      <c r="C2395" s="388" t="str">
        <f>iferror(vlookup(B2395,Maps!$A$2:$B$111,2,false),"")</f>
        <v>Ganon's Tower</v>
      </c>
      <c r="D2395" s="387" t="s">
        <v>14</v>
      </c>
      <c r="E2395" s="387" t="s">
        <v>686</v>
      </c>
      <c r="F2395" s="389"/>
      <c r="G2395" s="389"/>
      <c r="H2395" s="387" t="s">
        <v>215</v>
      </c>
      <c r="I2395" s="390" t="s">
        <v>5050</v>
      </c>
      <c r="J2395" s="391" t="str">
        <f>iferror(vlookup(H2395,Actors!$A$2:$D$472,4,false),"")</f>
        <v>Sound Effects I</v>
      </c>
      <c r="K2395" s="387" t="s">
        <v>21</v>
      </c>
      <c r="L2395" s="387" t="s">
        <v>689</v>
      </c>
      <c r="M2395" s="392" t="str">
        <f>iferror(vlookup(A2395,Variables!$F$2:$G$2762,2,false),"")</f>
        <v/>
      </c>
      <c r="N2395" s="389" t="s">
        <v>1059</v>
      </c>
    </row>
    <row r="2396">
      <c r="A2396" s="386" t="s">
        <v>8712</v>
      </c>
      <c r="B2396" s="387" t="s">
        <v>77</v>
      </c>
      <c r="C2396" s="388" t="str">
        <f>iferror(vlookup(B2396,Maps!$A$2:$B$111,2,false),"")</f>
        <v>Ganon's Tower</v>
      </c>
      <c r="D2396" s="387" t="s">
        <v>14</v>
      </c>
      <c r="E2396" s="387" t="s">
        <v>686</v>
      </c>
      <c r="F2396" s="389"/>
      <c r="G2396" s="389"/>
      <c r="H2396" s="387" t="s">
        <v>2981</v>
      </c>
      <c r="I2396" s="390" t="s">
        <v>5595</v>
      </c>
      <c r="J2396" s="391" t="str">
        <f>iferror(vlookup(H2396,Actors!$A$2:$D$472,4,false),"")</f>
        <v>Iron Knuckle (Field Enemy)</v>
      </c>
      <c r="K2396" s="387" t="s">
        <v>2963</v>
      </c>
      <c r="L2396" s="387" t="s">
        <v>7078</v>
      </c>
      <c r="M2396" s="392" t="str">
        <f>iferror(vlookup(A2396,Variables!$F$2:$G$2762,2,false),"")</f>
        <v/>
      </c>
      <c r="N2396" s="389" t="s">
        <v>1059</v>
      </c>
    </row>
    <row r="2397">
      <c r="A2397" s="386" t="s">
        <v>8713</v>
      </c>
      <c r="B2397" s="387" t="s">
        <v>77</v>
      </c>
      <c r="C2397" s="388" t="str">
        <f>iferror(vlookup(B2397,Maps!$A$2:$B$111,2,false),"")</f>
        <v>Ganon's Tower</v>
      </c>
      <c r="D2397" s="387" t="s">
        <v>14</v>
      </c>
      <c r="E2397" s="387" t="s">
        <v>686</v>
      </c>
      <c r="F2397" s="389"/>
      <c r="G2397" s="389"/>
      <c r="H2397" s="387" t="s">
        <v>2981</v>
      </c>
      <c r="I2397" s="390" t="s">
        <v>5595</v>
      </c>
      <c r="J2397" s="391" t="str">
        <f>iferror(vlookup(H2397,Actors!$A$2:$D$472,4,false),"")</f>
        <v>Iron Knuckle (Field Enemy)</v>
      </c>
      <c r="K2397" s="387" t="s">
        <v>2963</v>
      </c>
      <c r="L2397" s="387" t="s">
        <v>7358</v>
      </c>
      <c r="M2397" s="392" t="str">
        <f>iferror(vlookup(A2397,Variables!$F$2:$G$2762,2,false),"")</f>
        <v/>
      </c>
      <c r="N2397" s="389" t="s">
        <v>1059</v>
      </c>
    </row>
    <row r="2398">
      <c r="A2398" s="386" t="s">
        <v>8196</v>
      </c>
      <c r="B2398" s="387" t="s">
        <v>77</v>
      </c>
      <c r="C2398" s="388" t="str">
        <f>iferror(vlookup(B2398,Maps!$A$2:$B$111,2,false),"")</f>
        <v>Ganon's Tower</v>
      </c>
      <c r="D2398" s="387" t="s">
        <v>14</v>
      </c>
      <c r="E2398" s="387" t="s">
        <v>686</v>
      </c>
      <c r="F2398" s="389"/>
      <c r="G2398" s="389"/>
      <c r="H2398" s="387" t="s">
        <v>69</v>
      </c>
      <c r="I2398" s="390" t="s">
        <v>4928</v>
      </c>
      <c r="J2398" s="391" t="str">
        <f>iferror(vlookup(H2398,Actors!$A$2:$D$472,4,false),"")</f>
        <v>Flame</v>
      </c>
      <c r="K2398" s="387" t="s">
        <v>21</v>
      </c>
      <c r="L2398" s="387" t="s">
        <v>4098</v>
      </c>
      <c r="M2398" s="392" t="str">
        <f>iferror(vlookup(A2398,Variables!$F$2:$G$2762,2,false),"")</f>
        <v>Flame - Small, Orange</v>
      </c>
      <c r="N2398" s="389" t="s">
        <v>1059</v>
      </c>
    </row>
    <row r="2399">
      <c r="A2399" s="386" t="s">
        <v>8196</v>
      </c>
      <c r="B2399" s="387" t="s">
        <v>77</v>
      </c>
      <c r="C2399" s="388" t="str">
        <f>iferror(vlookup(B2399,Maps!$A$2:$B$111,2,false),"")</f>
        <v>Ganon's Tower</v>
      </c>
      <c r="D2399" s="387" t="s">
        <v>14</v>
      </c>
      <c r="E2399" s="387" t="s">
        <v>686</v>
      </c>
      <c r="F2399" s="389"/>
      <c r="G2399" s="389"/>
      <c r="H2399" s="387" t="s">
        <v>69</v>
      </c>
      <c r="I2399" s="390" t="s">
        <v>4928</v>
      </c>
      <c r="J2399" s="391" t="str">
        <f>iferror(vlookup(H2399,Actors!$A$2:$D$472,4,false),"")</f>
        <v>Flame</v>
      </c>
      <c r="K2399" s="387" t="s">
        <v>21</v>
      </c>
      <c r="L2399" s="387" t="s">
        <v>4098</v>
      </c>
      <c r="M2399" s="392" t="str">
        <f>iferror(vlookup(A2399,Variables!$F$2:$G$2762,2,false),"")</f>
        <v>Flame - Small, Orange</v>
      </c>
      <c r="N2399" s="389" t="s">
        <v>1059</v>
      </c>
    </row>
    <row r="2400">
      <c r="A2400" s="386" t="s">
        <v>8196</v>
      </c>
      <c r="B2400" s="387" t="s">
        <v>77</v>
      </c>
      <c r="C2400" s="388" t="str">
        <f>iferror(vlookup(B2400,Maps!$A$2:$B$111,2,false),"")</f>
        <v>Ganon's Tower</v>
      </c>
      <c r="D2400" s="387" t="s">
        <v>14</v>
      </c>
      <c r="E2400" s="387" t="s">
        <v>686</v>
      </c>
      <c r="F2400" s="389"/>
      <c r="G2400" s="389"/>
      <c r="H2400" s="387" t="s">
        <v>69</v>
      </c>
      <c r="I2400" s="390" t="s">
        <v>4928</v>
      </c>
      <c r="J2400" s="391" t="str">
        <f>iferror(vlookup(H2400,Actors!$A$2:$D$472,4,false),"")</f>
        <v>Flame</v>
      </c>
      <c r="K2400" s="387" t="s">
        <v>21</v>
      </c>
      <c r="L2400" s="387" t="s">
        <v>4098</v>
      </c>
      <c r="M2400" s="392" t="str">
        <f>iferror(vlookup(A2400,Variables!$F$2:$G$2762,2,false),"")</f>
        <v>Flame - Small, Orange</v>
      </c>
      <c r="N2400" s="389" t="s">
        <v>1059</v>
      </c>
    </row>
    <row r="2401">
      <c r="A2401" s="386" t="s">
        <v>8196</v>
      </c>
      <c r="B2401" s="387" t="s">
        <v>77</v>
      </c>
      <c r="C2401" s="388" t="str">
        <f>iferror(vlookup(B2401,Maps!$A$2:$B$111,2,false),"")</f>
        <v>Ganon's Tower</v>
      </c>
      <c r="D2401" s="387" t="s">
        <v>14</v>
      </c>
      <c r="E2401" s="387" t="s">
        <v>686</v>
      </c>
      <c r="F2401" s="389"/>
      <c r="G2401" s="389"/>
      <c r="H2401" s="387" t="s">
        <v>69</v>
      </c>
      <c r="I2401" s="390" t="s">
        <v>4928</v>
      </c>
      <c r="J2401" s="391" t="str">
        <f>iferror(vlookup(H2401,Actors!$A$2:$D$472,4,false),"")</f>
        <v>Flame</v>
      </c>
      <c r="K2401" s="387" t="s">
        <v>21</v>
      </c>
      <c r="L2401" s="387" t="s">
        <v>4098</v>
      </c>
      <c r="M2401" s="392" t="str">
        <f>iferror(vlookup(A2401,Variables!$F$2:$G$2762,2,false),"")</f>
        <v>Flame - Small, Orange</v>
      </c>
      <c r="N2401" s="389" t="s">
        <v>1059</v>
      </c>
    </row>
    <row r="2402">
      <c r="A2402" s="375" t="s">
        <v>8714</v>
      </c>
      <c r="B2402" s="376" t="s">
        <v>77</v>
      </c>
      <c r="C2402" s="377" t="str">
        <f>iferror(vlookup(B2402,Maps!$A$2:$B$111,2,false),"")</f>
        <v>Ganon's Tower</v>
      </c>
      <c r="D2402" s="376" t="s">
        <v>14</v>
      </c>
      <c r="E2402" s="376" t="s">
        <v>688</v>
      </c>
      <c r="F2402" s="378"/>
      <c r="G2402" s="378"/>
      <c r="H2402" s="376" t="s">
        <v>215</v>
      </c>
      <c r="I2402" s="338" t="s">
        <v>5050</v>
      </c>
      <c r="J2402" s="379" t="str">
        <f>iferror(vlookup(H2402,Actors!$A$2:$D$472,4,false),"")</f>
        <v>Sound Effects I</v>
      </c>
      <c r="K2402" s="376" t="s">
        <v>21</v>
      </c>
      <c r="L2402" s="376" t="s">
        <v>2947</v>
      </c>
      <c r="M2402" s="381" t="str">
        <f>iferror(vlookup(A2402,Variables!$F$2:$G$2762,2,false),"")</f>
        <v/>
      </c>
      <c r="N2402" s="378" t="s">
        <v>1059</v>
      </c>
    </row>
    <row r="2403">
      <c r="A2403" s="375" t="s">
        <v>8196</v>
      </c>
      <c r="B2403" s="376" t="s">
        <v>77</v>
      </c>
      <c r="C2403" s="377" t="str">
        <f>iferror(vlookup(B2403,Maps!$A$2:$B$111,2,false),"")</f>
        <v>Ganon's Tower</v>
      </c>
      <c r="D2403" s="376" t="s">
        <v>14</v>
      </c>
      <c r="E2403" s="376" t="s">
        <v>688</v>
      </c>
      <c r="F2403" s="378"/>
      <c r="G2403" s="378"/>
      <c r="H2403" s="376" t="s">
        <v>69</v>
      </c>
      <c r="I2403" s="338" t="s">
        <v>4928</v>
      </c>
      <c r="J2403" s="379" t="str">
        <f>iferror(vlookup(H2403,Actors!$A$2:$D$472,4,false),"")</f>
        <v>Flame</v>
      </c>
      <c r="K2403" s="376" t="s">
        <v>21</v>
      </c>
      <c r="L2403" s="376" t="s">
        <v>4098</v>
      </c>
      <c r="M2403" s="381" t="str">
        <f>iferror(vlookup(A2403,Variables!$F$2:$G$2762,2,false),"")</f>
        <v>Flame - Small, Orange</v>
      </c>
      <c r="N2403" s="378" t="s">
        <v>1059</v>
      </c>
    </row>
    <row r="2404">
      <c r="A2404" s="375" t="s">
        <v>8196</v>
      </c>
      <c r="B2404" s="376" t="s">
        <v>77</v>
      </c>
      <c r="C2404" s="377" t="str">
        <f>iferror(vlookup(B2404,Maps!$A$2:$B$111,2,false),"")</f>
        <v>Ganon's Tower</v>
      </c>
      <c r="D2404" s="376" t="s">
        <v>14</v>
      </c>
      <c r="E2404" s="376" t="s">
        <v>688</v>
      </c>
      <c r="F2404" s="378"/>
      <c r="G2404" s="378"/>
      <c r="H2404" s="376" t="s">
        <v>69</v>
      </c>
      <c r="I2404" s="338" t="s">
        <v>4928</v>
      </c>
      <c r="J2404" s="379" t="str">
        <f>iferror(vlookup(H2404,Actors!$A$2:$D$472,4,false),"")</f>
        <v>Flame</v>
      </c>
      <c r="K2404" s="376" t="s">
        <v>21</v>
      </c>
      <c r="L2404" s="376" t="s">
        <v>4098</v>
      </c>
      <c r="M2404" s="381" t="str">
        <f>iferror(vlookup(A2404,Variables!$F$2:$G$2762,2,false),"")</f>
        <v>Flame - Small, Orange</v>
      </c>
      <c r="N2404" s="378" t="s">
        <v>1059</v>
      </c>
    </row>
    <row r="2405">
      <c r="A2405" s="375" t="s">
        <v>8196</v>
      </c>
      <c r="B2405" s="376" t="s">
        <v>77</v>
      </c>
      <c r="C2405" s="377" t="str">
        <f>iferror(vlookup(B2405,Maps!$A$2:$B$111,2,false),"")</f>
        <v>Ganon's Tower</v>
      </c>
      <c r="D2405" s="376" t="s">
        <v>14</v>
      </c>
      <c r="E2405" s="376" t="s">
        <v>688</v>
      </c>
      <c r="F2405" s="378"/>
      <c r="G2405" s="378"/>
      <c r="H2405" s="376" t="s">
        <v>69</v>
      </c>
      <c r="I2405" s="338" t="s">
        <v>4928</v>
      </c>
      <c r="J2405" s="379" t="str">
        <f>iferror(vlookup(H2405,Actors!$A$2:$D$472,4,false),"")</f>
        <v>Flame</v>
      </c>
      <c r="K2405" s="376" t="s">
        <v>21</v>
      </c>
      <c r="L2405" s="376" t="s">
        <v>4098</v>
      </c>
      <c r="M2405" s="381" t="str">
        <f>iferror(vlookup(A2405,Variables!$F$2:$G$2762,2,false),"")</f>
        <v>Flame - Small, Orange</v>
      </c>
      <c r="N2405" s="378" t="s">
        <v>1059</v>
      </c>
    </row>
    <row r="2406">
      <c r="A2406" s="375" t="s">
        <v>8196</v>
      </c>
      <c r="B2406" s="376" t="s">
        <v>77</v>
      </c>
      <c r="C2406" s="377" t="str">
        <f>iferror(vlookup(B2406,Maps!$A$2:$B$111,2,false),"")</f>
        <v>Ganon's Tower</v>
      </c>
      <c r="D2406" s="376" t="s">
        <v>14</v>
      </c>
      <c r="E2406" s="376" t="s">
        <v>688</v>
      </c>
      <c r="F2406" s="378"/>
      <c r="G2406" s="378"/>
      <c r="H2406" s="376" t="s">
        <v>69</v>
      </c>
      <c r="I2406" s="338" t="s">
        <v>4928</v>
      </c>
      <c r="J2406" s="379" t="str">
        <f>iferror(vlookup(H2406,Actors!$A$2:$D$472,4,false),"")</f>
        <v>Flame</v>
      </c>
      <c r="K2406" s="376" t="s">
        <v>21</v>
      </c>
      <c r="L2406" s="376" t="s">
        <v>4098</v>
      </c>
      <c r="M2406" s="381" t="str">
        <f>iferror(vlookup(A2406,Variables!$F$2:$G$2762,2,false),"")</f>
        <v>Flame - Small, Orange</v>
      </c>
      <c r="N2406" s="378" t="s">
        <v>1059</v>
      </c>
    </row>
    <row r="2407">
      <c r="A2407" s="386" t="s">
        <v>8715</v>
      </c>
      <c r="B2407" s="387" t="s">
        <v>77</v>
      </c>
      <c r="C2407" s="388" t="str">
        <f>iferror(vlookup(B2407,Maps!$A$2:$B$111,2,false),"")</f>
        <v>Ganon's Tower</v>
      </c>
      <c r="D2407" s="387" t="s">
        <v>14</v>
      </c>
      <c r="E2407" s="387" t="s">
        <v>690</v>
      </c>
      <c r="F2407" s="389"/>
      <c r="G2407" s="389"/>
      <c r="H2407" s="387" t="s">
        <v>215</v>
      </c>
      <c r="I2407" s="390" t="s">
        <v>5050</v>
      </c>
      <c r="J2407" s="391" t="str">
        <f>iferror(vlookup(H2407,Actors!$A$2:$D$472,4,false),"")</f>
        <v>Sound Effects I</v>
      </c>
      <c r="K2407" s="387" t="s">
        <v>21</v>
      </c>
      <c r="L2407" s="387" t="s">
        <v>2945</v>
      </c>
      <c r="M2407" s="392" t="str">
        <f>iferror(vlookup(A2407,Variables!$F$2:$G$2762,2,false),"")</f>
        <v/>
      </c>
      <c r="N2407" s="389" t="s">
        <v>1059</v>
      </c>
    </row>
    <row r="2408">
      <c r="A2408" s="375" t="s">
        <v>8703</v>
      </c>
      <c r="B2408" s="376" t="s">
        <v>77</v>
      </c>
      <c r="C2408" s="377" t="str">
        <f>iferror(vlookup(B2408,Maps!$A$2:$B$111,2,false),"")</f>
        <v>Ganon's Tower</v>
      </c>
      <c r="D2408" s="376" t="s">
        <v>14</v>
      </c>
      <c r="E2408" s="376" t="s">
        <v>692</v>
      </c>
      <c r="F2408" s="378"/>
      <c r="G2408" s="378"/>
      <c r="H2408" s="376" t="s">
        <v>215</v>
      </c>
      <c r="I2408" s="338" t="s">
        <v>5050</v>
      </c>
      <c r="J2408" s="379" t="str">
        <f>iferror(vlookup(H2408,Actors!$A$2:$D$472,4,false),"")</f>
        <v>Sound Effects I</v>
      </c>
      <c r="K2408" s="376" t="s">
        <v>21</v>
      </c>
      <c r="L2408" s="376" t="s">
        <v>2953</v>
      </c>
      <c r="M2408" s="381" t="str">
        <f>iferror(vlookup(A2408,Variables!$F$2:$G$2762,2,false),"")</f>
        <v/>
      </c>
      <c r="N2408" s="378" t="s">
        <v>1059</v>
      </c>
    </row>
    <row r="2409">
      <c r="A2409" s="375" t="s">
        <v>7158</v>
      </c>
      <c r="B2409" s="376" t="s">
        <v>77</v>
      </c>
      <c r="C2409" s="377" t="str">
        <f>iferror(vlookup(B2409,Maps!$A$2:$B$111,2,false),"")</f>
        <v>Ganon's Tower</v>
      </c>
      <c r="D2409" s="376" t="s">
        <v>14</v>
      </c>
      <c r="E2409" s="376" t="s">
        <v>692</v>
      </c>
      <c r="F2409" s="378"/>
      <c r="G2409" s="378"/>
      <c r="H2409" s="376" t="s">
        <v>144</v>
      </c>
      <c r="I2409" s="338" t="s">
        <v>4961</v>
      </c>
      <c r="J2409" s="379" t="str">
        <f>iferror(vlookup(H2409,Actors!$A$2:$D$472,4,false),"")</f>
        <v>Keese</v>
      </c>
      <c r="K2409" s="376" t="s">
        <v>103</v>
      </c>
      <c r="L2409" s="376" t="s">
        <v>12</v>
      </c>
      <c r="M2409" s="381" t="str">
        <f>iferror(vlookup(A2409,Variables!$F$2:$G$2762,2,false),"")</f>
        <v>Fire Keese</v>
      </c>
      <c r="N2409" s="378" t="s">
        <v>1059</v>
      </c>
    </row>
    <row r="2410">
      <c r="A2410" s="375" t="s">
        <v>7158</v>
      </c>
      <c r="B2410" s="376" t="s">
        <v>77</v>
      </c>
      <c r="C2410" s="377" t="str">
        <f>iferror(vlookup(B2410,Maps!$A$2:$B$111,2,false),"")</f>
        <v>Ganon's Tower</v>
      </c>
      <c r="D2410" s="376" t="s">
        <v>14</v>
      </c>
      <c r="E2410" s="376" t="s">
        <v>692</v>
      </c>
      <c r="F2410" s="378"/>
      <c r="G2410" s="378"/>
      <c r="H2410" s="376" t="s">
        <v>144</v>
      </c>
      <c r="I2410" s="338" t="s">
        <v>4961</v>
      </c>
      <c r="J2410" s="379" t="str">
        <f>iferror(vlookup(H2410,Actors!$A$2:$D$472,4,false),"")</f>
        <v>Keese</v>
      </c>
      <c r="K2410" s="376" t="s">
        <v>103</v>
      </c>
      <c r="L2410" s="376" t="s">
        <v>12</v>
      </c>
      <c r="M2410" s="381" t="str">
        <f>iferror(vlookup(A2410,Variables!$F$2:$G$2762,2,false),"")</f>
        <v>Fire Keese</v>
      </c>
      <c r="N2410" s="378" t="s">
        <v>1059</v>
      </c>
    </row>
    <row r="2411">
      <c r="A2411" s="375" t="s">
        <v>7158</v>
      </c>
      <c r="B2411" s="376" t="s">
        <v>77</v>
      </c>
      <c r="C2411" s="377" t="str">
        <f>iferror(vlookup(B2411,Maps!$A$2:$B$111,2,false),"")</f>
        <v>Ganon's Tower</v>
      </c>
      <c r="D2411" s="376" t="s">
        <v>14</v>
      </c>
      <c r="E2411" s="376" t="s">
        <v>692</v>
      </c>
      <c r="F2411" s="378"/>
      <c r="G2411" s="378"/>
      <c r="H2411" s="376" t="s">
        <v>144</v>
      </c>
      <c r="I2411" s="338" t="s">
        <v>4961</v>
      </c>
      <c r="J2411" s="379" t="str">
        <f>iferror(vlookup(H2411,Actors!$A$2:$D$472,4,false),"")</f>
        <v>Keese</v>
      </c>
      <c r="K2411" s="376" t="s">
        <v>103</v>
      </c>
      <c r="L2411" s="376" t="s">
        <v>12</v>
      </c>
      <c r="M2411" s="381" t="str">
        <f>iferror(vlookup(A2411,Variables!$F$2:$G$2762,2,false),"")</f>
        <v>Fire Keese</v>
      </c>
      <c r="N2411" s="378" t="s">
        <v>1059</v>
      </c>
    </row>
    <row r="2412">
      <c r="A2412" s="375" t="s">
        <v>7158</v>
      </c>
      <c r="B2412" s="376" t="s">
        <v>77</v>
      </c>
      <c r="C2412" s="377" t="str">
        <f>iferror(vlookup(B2412,Maps!$A$2:$B$111,2,false),"")</f>
        <v>Ganon's Tower</v>
      </c>
      <c r="D2412" s="376" t="s">
        <v>14</v>
      </c>
      <c r="E2412" s="376" t="s">
        <v>692</v>
      </c>
      <c r="F2412" s="378"/>
      <c r="G2412" s="378"/>
      <c r="H2412" s="376" t="s">
        <v>144</v>
      </c>
      <c r="I2412" s="338" t="s">
        <v>4961</v>
      </c>
      <c r="J2412" s="379" t="str">
        <f>iferror(vlookup(H2412,Actors!$A$2:$D$472,4,false),"")</f>
        <v>Keese</v>
      </c>
      <c r="K2412" s="376" t="s">
        <v>103</v>
      </c>
      <c r="L2412" s="376" t="s">
        <v>12</v>
      </c>
      <c r="M2412" s="381" t="str">
        <f>iferror(vlookup(A2412,Variables!$F$2:$G$2762,2,false),"")</f>
        <v>Fire Keese</v>
      </c>
      <c r="N2412" s="378" t="s">
        <v>1059</v>
      </c>
    </row>
    <row r="2413">
      <c r="A2413" s="375" t="s">
        <v>7158</v>
      </c>
      <c r="B2413" s="376" t="s">
        <v>77</v>
      </c>
      <c r="C2413" s="377" t="str">
        <f>iferror(vlookup(B2413,Maps!$A$2:$B$111,2,false),"")</f>
        <v>Ganon's Tower</v>
      </c>
      <c r="D2413" s="376" t="s">
        <v>14</v>
      </c>
      <c r="E2413" s="376" t="s">
        <v>692</v>
      </c>
      <c r="F2413" s="378"/>
      <c r="G2413" s="378"/>
      <c r="H2413" s="376" t="s">
        <v>144</v>
      </c>
      <c r="I2413" s="338" t="s">
        <v>4961</v>
      </c>
      <c r="J2413" s="379" t="str">
        <f>iferror(vlookup(H2413,Actors!$A$2:$D$472,4,false),"")</f>
        <v>Keese</v>
      </c>
      <c r="K2413" s="376" t="s">
        <v>103</v>
      </c>
      <c r="L2413" s="376" t="s">
        <v>12</v>
      </c>
      <c r="M2413" s="381" t="str">
        <f>iferror(vlookup(A2413,Variables!$F$2:$G$2762,2,false),"")</f>
        <v>Fire Keese</v>
      </c>
      <c r="N2413" s="378" t="s">
        <v>1059</v>
      </c>
    </row>
    <row r="2414">
      <c r="A2414" s="375" t="s">
        <v>7158</v>
      </c>
      <c r="B2414" s="376" t="s">
        <v>77</v>
      </c>
      <c r="C2414" s="377" t="str">
        <f>iferror(vlookup(B2414,Maps!$A$2:$B$111,2,false),"")</f>
        <v>Ganon's Tower</v>
      </c>
      <c r="D2414" s="376" t="s">
        <v>14</v>
      </c>
      <c r="E2414" s="376" t="s">
        <v>692</v>
      </c>
      <c r="F2414" s="378"/>
      <c r="G2414" s="378"/>
      <c r="H2414" s="376" t="s">
        <v>144</v>
      </c>
      <c r="I2414" s="338" t="s">
        <v>4961</v>
      </c>
      <c r="J2414" s="379" t="str">
        <f>iferror(vlookup(H2414,Actors!$A$2:$D$472,4,false),"")</f>
        <v>Keese</v>
      </c>
      <c r="K2414" s="376" t="s">
        <v>103</v>
      </c>
      <c r="L2414" s="376" t="s">
        <v>12</v>
      </c>
      <c r="M2414" s="381" t="str">
        <f>iferror(vlookup(A2414,Variables!$F$2:$G$2762,2,false),"")</f>
        <v>Fire Keese</v>
      </c>
      <c r="N2414" s="378" t="s">
        <v>1059</v>
      </c>
    </row>
    <row r="2415">
      <c r="A2415" s="375" t="s">
        <v>7158</v>
      </c>
      <c r="B2415" s="376" t="s">
        <v>77</v>
      </c>
      <c r="C2415" s="377" t="str">
        <f>iferror(vlookup(B2415,Maps!$A$2:$B$111,2,false),"")</f>
        <v>Ganon's Tower</v>
      </c>
      <c r="D2415" s="376" t="s">
        <v>14</v>
      </c>
      <c r="E2415" s="376" t="s">
        <v>692</v>
      </c>
      <c r="F2415" s="378"/>
      <c r="G2415" s="378"/>
      <c r="H2415" s="376" t="s">
        <v>144</v>
      </c>
      <c r="I2415" s="338" t="s">
        <v>4961</v>
      </c>
      <c r="J2415" s="379" t="str">
        <f>iferror(vlookup(H2415,Actors!$A$2:$D$472,4,false),"")</f>
        <v>Keese</v>
      </c>
      <c r="K2415" s="376" t="s">
        <v>103</v>
      </c>
      <c r="L2415" s="376" t="s">
        <v>12</v>
      </c>
      <c r="M2415" s="381" t="str">
        <f>iferror(vlookup(A2415,Variables!$F$2:$G$2762,2,false),"")</f>
        <v>Fire Keese</v>
      </c>
      <c r="N2415" s="378" t="s">
        <v>1059</v>
      </c>
    </row>
    <row r="2416">
      <c r="A2416" s="375" t="s">
        <v>7075</v>
      </c>
      <c r="B2416" s="376" t="s">
        <v>77</v>
      </c>
      <c r="C2416" s="377" t="str">
        <f>iferror(vlookup(B2416,Maps!$A$2:$B$111,2,false),"")</f>
        <v>Ganon's Tower</v>
      </c>
      <c r="D2416" s="376" t="s">
        <v>14</v>
      </c>
      <c r="E2416" s="376" t="s">
        <v>692</v>
      </c>
      <c r="F2416" s="378"/>
      <c r="G2416" s="378"/>
      <c r="H2416" s="376" t="s">
        <v>104</v>
      </c>
      <c r="I2416" s="338" t="s">
        <v>5146</v>
      </c>
      <c r="J2416" s="379" t="str">
        <f>iferror(vlookup(H2416,Actors!$A$2:$D$472,4,false),"")</f>
        <v>Torch Stand (Generic)</v>
      </c>
      <c r="K2416" s="376" t="s">
        <v>2818</v>
      </c>
      <c r="L2416" s="376" t="s">
        <v>7076</v>
      </c>
      <c r="M2416" s="381" t="str">
        <f>iferror(vlookup(A2416,Variables!$F$2:$G$2762,2,false),"")</f>
        <v>Wooden Torch (Lit)</v>
      </c>
      <c r="N2416" s="378" t="s">
        <v>1059</v>
      </c>
    </row>
    <row r="2417">
      <c r="A2417" s="375" t="s">
        <v>7075</v>
      </c>
      <c r="B2417" s="376" t="s">
        <v>77</v>
      </c>
      <c r="C2417" s="377" t="str">
        <f>iferror(vlookup(B2417,Maps!$A$2:$B$111,2,false),"")</f>
        <v>Ganon's Tower</v>
      </c>
      <c r="D2417" s="376" t="s">
        <v>14</v>
      </c>
      <c r="E2417" s="376" t="s">
        <v>692</v>
      </c>
      <c r="F2417" s="378"/>
      <c r="G2417" s="378"/>
      <c r="H2417" s="376" t="s">
        <v>104</v>
      </c>
      <c r="I2417" s="338" t="s">
        <v>5146</v>
      </c>
      <c r="J2417" s="379" t="str">
        <f>iferror(vlookup(H2417,Actors!$A$2:$D$472,4,false),"")</f>
        <v>Torch Stand (Generic)</v>
      </c>
      <c r="K2417" s="376" t="s">
        <v>2818</v>
      </c>
      <c r="L2417" s="376" t="s">
        <v>7076</v>
      </c>
      <c r="M2417" s="381" t="str">
        <f>iferror(vlookup(A2417,Variables!$F$2:$G$2762,2,false),"")</f>
        <v>Wooden Torch (Lit)</v>
      </c>
      <c r="N2417" s="378" t="s">
        <v>1059</v>
      </c>
    </row>
    <row r="2418">
      <c r="A2418" s="375" t="s">
        <v>7075</v>
      </c>
      <c r="B2418" s="376" t="s">
        <v>77</v>
      </c>
      <c r="C2418" s="377" t="str">
        <f>iferror(vlookup(B2418,Maps!$A$2:$B$111,2,false),"")</f>
        <v>Ganon's Tower</v>
      </c>
      <c r="D2418" s="376" t="s">
        <v>14</v>
      </c>
      <c r="E2418" s="376" t="s">
        <v>692</v>
      </c>
      <c r="F2418" s="378"/>
      <c r="G2418" s="378"/>
      <c r="H2418" s="376" t="s">
        <v>104</v>
      </c>
      <c r="I2418" s="338" t="s">
        <v>5146</v>
      </c>
      <c r="J2418" s="379" t="str">
        <f>iferror(vlookup(H2418,Actors!$A$2:$D$472,4,false),"")</f>
        <v>Torch Stand (Generic)</v>
      </c>
      <c r="K2418" s="376" t="s">
        <v>2818</v>
      </c>
      <c r="L2418" s="376" t="s">
        <v>7076</v>
      </c>
      <c r="M2418" s="381" t="str">
        <f>iferror(vlookup(A2418,Variables!$F$2:$G$2762,2,false),"")</f>
        <v>Wooden Torch (Lit)</v>
      </c>
      <c r="N2418" s="378" t="s">
        <v>1059</v>
      </c>
    </row>
    <row r="2419">
      <c r="A2419" s="375" t="s">
        <v>7075</v>
      </c>
      <c r="B2419" s="376" t="s">
        <v>77</v>
      </c>
      <c r="C2419" s="377" t="str">
        <f>iferror(vlookup(B2419,Maps!$A$2:$B$111,2,false),"")</f>
        <v>Ganon's Tower</v>
      </c>
      <c r="D2419" s="376" t="s">
        <v>14</v>
      </c>
      <c r="E2419" s="376" t="s">
        <v>692</v>
      </c>
      <c r="F2419" s="378"/>
      <c r="G2419" s="378"/>
      <c r="H2419" s="376" t="s">
        <v>104</v>
      </c>
      <c r="I2419" s="338" t="s">
        <v>5146</v>
      </c>
      <c r="J2419" s="379" t="str">
        <f>iferror(vlookup(H2419,Actors!$A$2:$D$472,4,false),"")</f>
        <v>Torch Stand (Generic)</v>
      </c>
      <c r="K2419" s="376" t="s">
        <v>2818</v>
      </c>
      <c r="L2419" s="376" t="s">
        <v>7076</v>
      </c>
      <c r="M2419" s="381" t="str">
        <f>iferror(vlookup(A2419,Variables!$F$2:$G$2762,2,false),"")</f>
        <v>Wooden Torch (Lit)</v>
      </c>
      <c r="N2419" s="378" t="s">
        <v>1059</v>
      </c>
    </row>
    <row r="2420">
      <c r="A2420" s="386" t="s">
        <v>8716</v>
      </c>
      <c r="B2420" s="387" t="s">
        <v>77</v>
      </c>
      <c r="C2420" s="388" t="str">
        <f>iferror(vlookup(B2420,Maps!$A$2:$B$111,2,false),"")</f>
        <v>Ganon's Tower</v>
      </c>
      <c r="D2420" s="387" t="s">
        <v>14</v>
      </c>
      <c r="E2420" s="387" t="s">
        <v>694</v>
      </c>
      <c r="F2420" s="389"/>
      <c r="G2420" s="389"/>
      <c r="H2420" s="387" t="s">
        <v>215</v>
      </c>
      <c r="I2420" s="390" t="s">
        <v>5050</v>
      </c>
      <c r="J2420" s="391" t="str">
        <f>iferror(vlookup(H2420,Actors!$A$2:$D$472,4,false),"")</f>
        <v>Sound Effects I</v>
      </c>
      <c r="K2420" s="387" t="s">
        <v>21</v>
      </c>
      <c r="L2420" s="387" t="s">
        <v>2946</v>
      </c>
      <c r="M2420" s="392" t="str">
        <f>iferror(vlookup(A2420,Variables!$F$2:$G$2762,2,false),"")</f>
        <v/>
      </c>
      <c r="N2420" s="389" t="s">
        <v>1059</v>
      </c>
    </row>
    <row r="2421">
      <c r="A2421" s="386" t="s">
        <v>8717</v>
      </c>
      <c r="B2421" s="387" t="s">
        <v>77</v>
      </c>
      <c r="C2421" s="388" t="str">
        <f>iferror(vlookup(B2421,Maps!$A$2:$B$111,2,false),"")</f>
        <v>Ganon's Tower</v>
      </c>
      <c r="D2421" s="387" t="s">
        <v>14</v>
      </c>
      <c r="E2421" s="387" t="s">
        <v>694</v>
      </c>
      <c r="F2421" s="389"/>
      <c r="G2421" s="389"/>
      <c r="H2421" s="387" t="s">
        <v>2978</v>
      </c>
      <c r="I2421" s="390" t="s">
        <v>5589</v>
      </c>
      <c r="J2421" s="284" t="str">
        <f>iferror(vlookup(H2421,Actors!$A$2:$D$472,4,false),"")</f>
        <v>Pot</v>
      </c>
      <c r="K2421" s="393" t="s">
        <v>21</v>
      </c>
      <c r="L2421" s="387" t="s">
        <v>8718</v>
      </c>
      <c r="M2421" s="392" t="str">
        <f>iferror(vlookup(A2421,Variables!$F$2:$G$2762,2,false),"")</f>
        <v/>
      </c>
      <c r="N2421" s="394" t="s">
        <v>1059</v>
      </c>
    </row>
    <row r="2422">
      <c r="A2422" s="386" t="s">
        <v>7673</v>
      </c>
      <c r="B2422" s="387" t="s">
        <v>77</v>
      </c>
      <c r="C2422" s="388" t="str">
        <f>iferror(vlookup(B2422,Maps!$A$2:$B$111,2,false),"")</f>
        <v>Ganon's Tower</v>
      </c>
      <c r="D2422" s="387" t="s">
        <v>14</v>
      </c>
      <c r="E2422" s="387" t="s">
        <v>694</v>
      </c>
      <c r="F2422" s="389"/>
      <c r="G2422" s="389"/>
      <c r="H2422" s="387" t="s">
        <v>2978</v>
      </c>
      <c r="I2422" s="390" t="s">
        <v>5589</v>
      </c>
      <c r="J2422" s="284" t="str">
        <f>iferror(vlookup(H2422,Actors!$A$2:$D$472,4,false),"")</f>
        <v>Pot</v>
      </c>
      <c r="K2422" s="393" t="s">
        <v>21</v>
      </c>
      <c r="L2422" s="387" t="s">
        <v>7674</v>
      </c>
      <c r="M2422" s="392" t="str">
        <f>iferror(vlookup(A2422,Variables!$F$2:$G$2762,2,false),"")</f>
        <v/>
      </c>
      <c r="N2422" s="394" t="s">
        <v>1059</v>
      </c>
    </row>
    <row r="2423">
      <c r="A2423" s="386" t="s">
        <v>8543</v>
      </c>
      <c r="B2423" s="387" t="s">
        <v>77</v>
      </c>
      <c r="C2423" s="388" t="str">
        <f>iferror(vlookup(B2423,Maps!$A$2:$B$111,2,false),"")</f>
        <v>Ganon's Tower</v>
      </c>
      <c r="D2423" s="387" t="s">
        <v>14</v>
      </c>
      <c r="E2423" s="387" t="s">
        <v>694</v>
      </c>
      <c r="F2423" s="389"/>
      <c r="G2423" s="389"/>
      <c r="H2423" s="387" t="s">
        <v>2978</v>
      </c>
      <c r="I2423" s="390" t="s">
        <v>5589</v>
      </c>
      <c r="J2423" s="284" t="str">
        <f>iferror(vlookup(H2423,Actors!$A$2:$D$472,4,false),"")</f>
        <v>Pot</v>
      </c>
      <c r="K2423" s="393" t="s">
        <v>21</v>
      </c>
      <c r="L2423" s="387" t="s">
        <v>8544</v>
      </c>
      <c r="M2423" s="392" t="str">
        <f>iferror(vlookup(A2423,Variables!$F$2:$G$2762,2,false),"")</f>
        <v/>
      </c>
      <c r="N2423" s="394" t="s">
        <v>1059</v>
      </c>
    </row>
    <row r="2424">
      <c r="A2424" s="386" t="s">
        <v>8719</v>
      </c>
      <c r="B2424" s="387" t="s">
        <v>77</v>
      </c>
      <c r="C2424" s="388" t="str">
        <f>iferror(vlookup(B2424,Maps!$A$2:$B$111,2,false),"")</f>
        <v>Ganon's Tower</v>
      </c>
      <c r="D2424" s="387" t="s">
        <v>14</v>
      </c>
      <c r="E2424" s="387" t="s">
        <v>694</v>
      </c>
      <c r="F2424" s="389"/>
      <c r="G2424" s="389"/>
      <c r="H2424" s="387" t="s">
        <v>2978</v>
      </c>
      <c r="I2424" s="390" t="s">
        <v>5589</v>
      </c>
      <c r="J2424" s="284" t="str">
        <f>iferror(vlookup(H2424,Actors!$A$2:$D$472,4,false),"")</f>
        <v>Pot</v>
      </c>
      <c r="K2424" s="393" t="s">
        <v>21</v>
      </c>
      <c r="L2424" s="387" t="s">
        <v>8720</v>
      </c>
      <c r="M2424" s="392" t="str">
        <f>iferror(vlookup(A2424,Variables!$F$2:$G$2762,2,false),"")</f>
        <v/>
      </c>
      <c r="N2424" s="394" t="s">
        <v>1059</v>
      </c>
    </row>
    <row r="2425">
      <c r="A2425" s="386" t="s">
        <v>7781</v>
      </c>
      <c r="B2425" s="387" t="s">
        <v>77</v>
      </c>
      <c r="C2425" s="388" t="str">
        <f>iferror(vlookup(B2425,Maps!$A$2:$B$111,2,false),"")</f>
        <v>Ganon's Tower</v>
      </c>
      <c r="D2425" s="387" t="s">
        <v>14</v>
      </c>
      <c r="E2425" s="387" t="s">
        <v>694</v>
      </c>
      <c r="F2425" s="389"/>
      <c r="G2425" s="389"/>
      <c r="H2425" s="387" t="s">
        <v>2978</v>
      </c>
      <c r="I2425" s="390" t="s">
        <v>5589</v>
      </c>
      <c r="J2425" s="284" t="str">
        <f>iferror(vlookup(H2425,Actors!$A$2:$D$472,4,false),"")</f>
        <v>Pot</v>
      </c>
      <c r="K2425" s="393" t="s">
        <v>21</v>
      </c>
      <c r="L2425" s="387" t="s">
        <v>7782</v>
      </c>
      <c r="M2425" s="392" t="str">
        <f>iferror(vlookup(A2425,Variables!$F$2:$G$2762,2,false),"")</f>
        <v/>
      </c>
      <c r="N2425" s="394" t="s">
        <v>1059</v>
      </c>
    </row>
    <row r="2426">
      <c r="A2426" s="386" t="s">
        <v>7508</v>
      </c>
      <c r="B2426" s="387" t="s">
        <v>77</v>
      </c>
      <c r="C2426" s="388" t="str">
        <f>iferror(vlookup(B2426,Maps!$A$2:$B$111,2,false),"")</f>
        <v>Ganon's Tower</v>
      </c>
      <c r="D2426" s="387" t="s">
        <v>14</v>
      </c>
      <c r="E2426" s="387" t="s">
        <v>694</v>
      </c>
      <c r="F2426" s="389"/>
      <c r="G2426" s="389"/>
      <c r="H2426" s="387" t="s">
        <v>2978</v>
      </c>
      <c r="I2426" s="390" t="s">
        <v>5589</v>
      </c>
      <c r="J2426" s="284" t="str">
        <f>iferror(vlookup(H2426,Actors!$A$2:$D$472,4,false),"")</f>
        <v>Pot</v>
      </c>
      <c r="K2426" s="393" t="s">
        <v>21</v>
      </c>
      <c r="L2426" s="387" t="s">
        <v>7509</v>
      </c>
      <c r="M2426" s="392" t="str">
        <f>iferror(vlookup(A2426,Variables!$F$2:$G$2762,2,false),"")</f>
        <v/>
      </c>
      <c r="N2426" s="394" t="s">
        <v>1059</v>
      </c>
    </row>
    <row r="2427">
      <c r="A2427" s="386" t="s">
        <v>8041</v>
      </c>
      <c r="B2427" s="387" t="s">
        <v>77</v>
      </c>
      <c r="C2427" s="388" t="str">
        <f>iferror(vlookup(B2427,Maps!$A$2:$B$111,2,false),"")</f>
        <v>Ganon's Tower</v>
      </c>
      <c r="D2427" s="387" t="s">
        <v>14</v>
      </c>
      <c r="E2427" s="387" t="s">
        <v>694</v>
      </c>
      <c r="F2427" s="389"/>
      <c r="G2427" s="389"/>
      <c r="H2427" s="387" t="s">
        <v>2978</v>
      </c>
      <c r="I2427" s="390" t="s">
        <v>5589</v>
      </c>
      <c r="J2427" s="284" t="str">
        <f>iferror(vlookup(H2427,Actors!$A$2:$D$472,4,false),"")</f>
        <v>Pot</v>
      </c>
      <c r="K2427" s="393" t="s">
        <v>21</v>
      </c>
      <c r="L2427" s="387" t="s">
        <v>8042</v>
      </c>
      <c r="M2427" s="392" t="str">
        <f>iferror(vlookup(A2427,Variables!$F$2:$G$2762,2,false),"")</f>
        <v/>
      </c>
      <c r="N2427" s="394" t="s">
        <v>1059</v>
      </c>
    </row>
    <row r="2428">
      <c r="A2428" s="386" t="s">
        <v>7787</v>
      </c>
      <c r="B2428" s="387" t="s">
        <v>77</v>
      </c>
      <c r="C2428" s="388" t="str">
        <f>iferror(vlookup(B2428,Maps!$A$2:$B$111,2,false),"")</f>
        <v>Ganon's Tower</v>
      </c>
      <c r="D2428" s="387" t="s">
        <v>14</v>
      </c>
      <c r="E2428" s="387" t="s">
        <v>694</v>
      </c>
      <c r="F2428" s="389"/>
      <c r="G2428" s="389"/>
      <c r="H2428" s="387" t="s">
        <v>2978</v>
      </c>
      <c r="I2428" s="390" t="s">
        <v>5589</v>
      </c>
      <c r="J2428" s="284" t="str">
        <f>iferror(vlookup(H2428,Actors!$A$2:$D$472,4,false),"")</f>
        <v>Pot</v>
      </c>
      <c r="K2428" s="393" t="s">
        <v>21</v>
      </c>
      <c r="L2428" s="387" t="s">
        <v>7788</v>
      </c>
      <c r="M2428" s="392" t="str">
        <f>iferror(vlookup(A2428,Variables!$F$2:$G$2762,2,false),"")</f>
        <v/>
      </c>
      <c r="N2428" s="394" t="s">
        <v>1059</v>
      </c>
    </row>
    <row r="2429">
      <c r="A2429" s="386" t="s">
        <v>8180</v>
      </c>
      <c r="B2429" s="387" t="s">
        <v>77</v>
      </c>
      <c r="C2429" s="388" t="str">
        <f>iferror(vlookup(B2429,Maps!$A$2:$B$111,2,false),"")</f>
        <v>Ganon's Tower</v>
      </c>
      <c r="D2429" s="387" t="s">
        <v>14</v>
      </c>
      <c r="E2429" s="387" t="s">
        <v>694</v>
      </c>
      <c r="F2429" s="389"/>
      <c r="G2429" s="389"/>
      <c r="H2429" s="387" t="s">
        <v>2978</v>
      </c>
      <c r="I2429" s="390" t="s">
        <v>5589</v>
      </c>
      <c r="J2429" s="284" t="str">
        <f>iferror(vlookup(H2429,Actors!$A$2:$D$472,4,false),"")</f>
        <v>Pot</v>
      </c>
      <c r="K2429" s="393" t="s">
        <v>21</v>
      </c>
      <c r="L2429" s="387" t="s">
        <v>8181</v>
      </c>
      <c r="M2429" s="392" t="str">
        <f>iferror(vlookup(A2429,Variables!$F$2:$G$2762,2,false),"")</f>
        <v/>
      </c>
      <c r="N2429" s="394" t="s">
        <v>1059</v>
      </c>
    </row>
    <row r="2430">
      <c r="A2430" s="386" t="s">
        <v>8182</v>
      </c>
      <c r="B2430" s="387" t="s">
        <v>77</v>
      </c>
      <c r="C2430" s="388" t="str">
        <f>iferror(vlookup(B2430,Maps!$A$2:$B$111,2,false),"")</f>
        <v>Ganon's Tower</v>
      </c>
      <c r="D2430" s="387" t="s">
        <v>14</v>
      </c>
      <c r="E2430" s="387" t="s">
        <v>694</v>
      </c>
      <c r="F2430" s="389"/>
      <c r="G2430" s="389"/>
      <c r="H2430" s="387" t="s">
        <v>2978</v>
      </c>
      <c r="I2430" s="390" t="s">
        <v>5589</v>
      </c>
      <c r="J2430" s="284" t="str">
        <f>iferror(vlookup(H2430,Actors!$A$2:$D$472,4,false),"")</f>
        <v>Pot</v>
      </c>
      <c r="K2430" s="393" t="s">
        <v>21</v>
      </c>
      <c r="L2430" s="387" t="s">
        <v>8183</v>
      </c>
      <c r="M2430" s="392" t="str">
        <f>iferror(vlookup(A2430,Variables!$F$2:$G$2762,2,false),"")</f>
        <v/>
      </c>
      <c r="N2430" s="394" t="s">
        <v>1059</v>
      </c>
    </row>
    <row r="2431">
      <c r="A2431" s="386" t="s">
        <v>7596</v>
      </c>
      <c r="B2431" s="387" t="s">
        <v>77</v>
      </c>
      <c r="C2431" s="388" t="str">
        <f>iferror(vlookup(B2431,Maps!$A$2:$B$111,2,false),"")</f>
        <v>Ganon's Tower</v>
      </c>
      <c r="D2431" s="387" t="s">
        <v>14</v>
      </c>
      <c r="E2431" s="387" t="s">
        <v>694</v>
      </c>
      <c r="F2431" s="389"/>
      <c r="G2431" s="389"/>
      <c r="H2431" s="387" t="s">
        <v>2978</v>
      </c>
      <c r="I2431" s="390" t="s">
        <v>5589</v>
      </c>
      <c r="J2431" s="284" t="str">
        <f>iferror(vlookup(H2431,Actors!$A$2:$D$472,4,false),"")</f>
        <v>Pot</v>
      </c>
      <c r="K2431" s="393" t="s">
        <v>21</v>
      </c>
      <c r="L2431" s="387" t="s">
        <v>7597</v>
      </c>
      <c r="M2431" s="392" t="str">
        <f>iferror(vlookup(A2431,Variables!$F$2:$G$2762,2,false),"")</f>
        <v/>
      </c>
      <c r="N2431" s="394" t="s">
        <v>1059</v>
      </c>
    </row>
    <row r="2432">
      <c r="A2432" s="386" t="s">
        <v>8721</v>
      </c>
      <c r="B2432" s="387" t="s">
        <v>77</v>
      </c>
      <c r="C2432" s="388" t="str">
        <f>iferror(vlookup(B2432,Maps!$A$2:$B$111,2,false),"")</f>
        <v>Ganon's Tower</v>
      </c>
      <c r="D2432" s="387" t="s">
        <v>14</v>
      </c>
      <c r="E2432" s="387" t="s">
        <v>694</v>
      </c>
      <c r="F2432" s="389"/>
      <c r="G2432" s="389"/>
      <c r="H2432" s="387" t="s">
        <v>2978</v>
      </c>
      <c r="I2432" s="390" t="s">
        <v>5589</v>
      </c>
      <c r="J2432" s="284" t="str">
        <f>iferror(vlookup(H2432,Actors!$A$2:$D$472,4,false),"")</f>
        <v>Pot</v>
      </c>
      <c r="K2432" s="393" t="s">
        <v>21</v>
      </c>
      <c r="L2432" s="387" t="s">
        <v>8722</v>
      </c>
      <c r="M2432" s="392" t="str">
        <f>iferror(vlookup(A2432,Variables!$F$2:$G$2762,2,false),"")</f>
        <v/>
      </c>
      <c r="N2432" s="394" t="s">
        <v>1059</v>
      </c>
    </row>
    <row r="2433">
      <c r="A2433" s="386" t="s">
        <v>8358</v>
      </c>
      <c r="B2433" s="387" t="s">
        <v>77</v>
      </c>
      <c r="C2433" s="388" t="str">
        <f>iferror(vlookup(B2433,Maps!$A$2:$B$111,2,false),"")</f>
        <v>Ganon's Tower</v>
      </c>
      <c r="D2433" s="387" t="s">
        <v>14</v>
      </c>
      <c r="E2433" s="387" t="s">
        <v>694</v>
      </c>
      <c r="F2433" s="389"/>
      <c r="G2433" s="389"/>
      <c r="H2433" s="387" t="s">
        <v>2978</v>
      </c>
      <c r="I2433" s="390" t="s">
        <v>5589</v>
      </c>
      <c r="J2433" s="284" t="str">
        <f>iferror(vlookup(H2433,Actors!$A$2:$D$472,4,false),"")</f>
        <v>Pot</v>
      </c>
      <c r="K2433" s="393" t="s">
        <v>21</v>
      </c>
      <c r="L2433" s="387" t="s">
        <v>8359</v>
      </c>
      <c r="M2433" s="392" t="str">
        <f>iferror(vlookup(A2433,Variables!$F$2:$G$2762,2,false),"")</f>
        <v/>
      </c>
      <c r="N2433" s="394" t="s">
        <v>1059</v>
      </c>
    </row>
    <row r="2434">
      <c r="A2434" s="386" t="s">
        <v>8416</v>
      </c>
      <c r="B2434" s="387" t="s">
        <v>77</v>
      </c>
      <c r="C2434" s="388" t="str">
        <f>iferror(vlookup(B2434,Maps!$A$2:$B$111,2,false),"")</f>
        <v>Ganon's Tower</v>
      </c>
      <c r="D2434" s="387" t="s">
        <v>14</v>
      </c>
      <c r="E2434" s="387" t="s">
        <v>694</v>
      </c>
      <c r="F2434" s="389"/>
      <c r="G2434" s="389"/>
      <c r="H2434" s="387" t="s">
        <v>2978</v>
      </c>
      <c r="I2434" s="390" t="s">
        <v>5589</v>
      </c>
      <c r="J2434" s="284" t="str">
        <f>iferror(vlookup(H2434,Actors!$A$2:$D$472,4,false),"")</f>
        <v>Pot</v>
      </c>
      <c r="K2434" s="393" t="s">
        <v>21</v>
      </c>
      <c r="L2434" s="387" t="s">
        <v>8417</v>
      </c>
      <c r="M2434" s="392" t="str">
        <f>iferror(vlookup(A2434,Variables!$F$2:$G$2762,2,false),"")</f>
        <v/>
      </c>
      <c r="N2434" s="394" t="s">
        <v>1059</v>
      </c>
    </row>
    <row r="2435">
      <c r="A2435" s="386" t="s">
        <v>8585</v>
      </c>
      <c r="B2435" s="387" t="s">
        <v>77</v>
      </c>
      <c r="C2435" s="388" t="str">
        <f>iferror(vlookup(B2435,Maps!$A$2:$B$111,2,false),"")</f>
        <v>Ganon's Tower</v>
      </c>
      <c r="D2435" s="387" t="s">
        <v>14</v>
      </c>
      <c r="E2435" s="387" t="s">
        <v>694</v>
      </c>
      <c r="F2435" s="389"/>
      <c r="G2435" s="389"/>
      <c r="H2435" s="387" t="s">
        <v>2978</v>
      </c>
      <c r="I2435" s="390" t="s">
        <v>5589</v>
      </c>
      <c r="J2435" s="284" t="str">
        <f>iferror(vlookup(H2435,Actors!$A$2:$D$472,4,false),"")</f>
        <v>Pot</v>
      </c>
      <c r="K2435" s="393" t="s">
        <v>21</v>
      </c>
      <c r="L2435" s="387" t="s">
        <v>8586</v>
      </c>
      <c r="M2435" s="392" t="str">
        <f>iferror(vlookup(A2435,Variables!$F$2:$G$2762,2,false),"")</f>
        <v/>
      </c>
      <c r="N2435" s="394" t="s">
        <v>1059</v>
      </c>
    </row>
    <row r="2436">
      <c r="A2436" s="386" t="s">
        <v>8723</v>
      </c>
      <c r="B2436" s="387" t="s">
        <v>77</v>
      </c>
      <c r="C2436" s="388" t="str">
        <f>iferror(vlookup(B2436,Maps!$A$2:$B$111,2,false),"")</f>
        <v>Ganon's Tower</v>
      </c>
      <c r="D2436" s="387" t="s">
        <v>14</v>
      </c>
      <c r="E2436" s="387" t="s">
        <v>694</v>
      </c>
      <c r="F2436" s="389"/>
      <c r="G2436" s="389"/>
      <c r="H2436" s="387" t="s">
        <v>2978</v>
      </c>
      <c r="I2436" s="390" t="s">
        <v>5589</v>
      </c>
      <c r="J2436" s="284" t="str">
        <f>iferror(vlookup(H2436,Actors!$A$2:$D$472,4,false),"")</f>
        <v>Pot</v>
      </c>
      <c r="K2436" s="393" t="s">
        <v>21</v>
      </c>
      <c r="L2436" s="387" t="s">
        <v>8724</v>
      </c>
      <c r="M2436" s="392" t="str">
        <f>iferror(vlookup(A2436,Variables!$F$2:$G$2762,2,false),"")</f>
        <v/>
      </c>
      <c r="N2436" s="394" t="s">
        <v>1059</v>
      </c>
    </row>
    <row r="2437">
      <c r="A2437" s="386" t="s">
        <v>8725</v>
      </c>
      <c r="B2437" s="387" t="s">
        <v>77</v>
      </c>
      <c r="C2437" s="388" t="str">
        <f>iferror(vlookup(B2437,Maps!$A$2:$B$111,2,false),"")</f>
        <v>Ganon's Tower</v>
      </c>
      <c r="D2437" s="387" t="s">
        <v>14</v>
      </c>
      <c r="E2437" s="387" t="s">
        <v>694</v>
      </c>
      <c r="F2437" s="389"/>
      <c r="G2437" s="389"/>
      <c r="H2437" s="387" t="s">
        <v>2978</v>
      </c>
      <c r="I2437" s="390" t="s">
        <v>5589</v>
      </c>
      <c r="J2437" s="284" t="str">
        <f>iferror(vlookup(H2437,Actors!$A$2:$D$472,4,false),"")</f>
        <v>Pot</v>
      </c>
      <c r="K2437" s="393" t="s">
        <v>21</v>
      </c>
      <c r="L2437" s="387" t="s">
        <v>8726</v>
      </c>
      <c r="M2437" s="392" t="str">
        <f>iferror(vlookup(A2437,Variables!$F$2:$G$2762,2,false),"")</f>
        <v/>
      </c>
      <c r="N2437" s="394" t="s">
        <v>1059</v>
      </c>
    </row>
    <row r="2438">
      <c r="A2438" s="386" t="s">
        <v>8727</v>
      </c>
      <c r="B2438" s="387" t="s">
        <v>77</v>
      </c>
      <c r="C2438" s="388" t="str">
        <f>iferror(vlookup(B2438,Maps!$A$2:$B$111,2,false),"")</f>
        <v>Ganon's Tower</v>
      </c>
      <c r="D2438" s="387" t="s">
        <v>14</v>
      </c>
      <c r="E2438" s="387" t="s">
        <v>694</v>
      </c>
      <c r="F2438" s="389"/>
      <c r="G2438" s="389"/>
      <c r="H2438" s="387" t="s">
        <v>2978</v>
      </c>
      <c r="I2438" s="390" t="s">
        <v>5589</v>
      </c>
      <c r="J2438" s="284" t="str">
        <f>iferror(vlookup(H2438,Actors!$A$2:$D$472,4,false),"")</f>
        <v>Pot</v>
      </c>
      <c r="K2438" s="393" t="s">
        <v>21</v>
      </c>
      <c r="L2438" s="387" t="s">
        <v>8728</v>
      </c>
      <c r="M2438" s="392" t="str">
        <f>iferror(vlookup(A2438,Variables!$F$2:$G$2762,2,false),"")</f>
        <v/>
      </c>
      <c r="N2438" s="394" t="s">
        <v>1059</v>
      </c>
    </row>
    <row r="2439">
      <c r="A2439" s="417"/>
      <c r="B2439" s="418"/>
      <c r="C2439" s="419" t="str">
        <f>iferror(vlookup(B2439,Maps!$A$2:$B$111,2,false),"")</f>
        <v/>
      </c>
      <c r="D2439" s="418"/>
      <c r="E2439" s="418"/>
      <c r="F2439" s="420"/>
      <c r="G2439" s="420"/>
      <c r="H2439" s="418"/>
      <c r="I2439" s="421"/>
      <c r="J2439" s="422"/>
      <c r="K2439" s="423"/>
      <c r="L2439" s="418"/>
      <c r="M2439" s="424"/>
      <c r="N2439" s="425"/>
    </row>
    <row r="2440">
      <c r="A2440" s="397" t="s">
        <v>7147</v>
      </c>
      <c r="B2440" s="398" t="s">
        <v>84</v>
      </c>
      <c r="C2440" s="399" t="str">
        <f>iferror(vlookup(B2440,Maps!$A$2:$B$111,2,false),"")</f>
        <v>Gerudo Training Ground</v>
      </c>
      <c r="D2440" s="398" t="s">
        <v>14</v>
      </c>
      <c r="E2440" s="398" t="s">
        <v>1606</v>
      </c>
      <c r="F2440" s="400"/>
      <c r="G2440" s="400"/>
      <c r="H2440" s="398" t="s">
        <v>259</v>
      </c>
      <c r="I2440" s="401" t="s">
        <v>4990</v>
      </c>
      <c r="J2440" s="402" t="str">
        <f>iferror(vlookup(H2440,Actors!$A$2:$D$472,4,false),"")</f>
        <v>Room Transition Plane</v>
      </c>
      <c r="K2440" s="398" t="s">
        <v>21</v>
      </c>
      <c r="L2440" s="398" t="s">
        <v>192</v>
      </c>
      <c r="M2440" s="403" t="str">
        <f>iferror(vlookup(A2440,Variables!$F$2:$G$2762,2,false),"")</f>
        <v/>
      </c>
      <c r="N2440" s="400" t="s">
        <v>1059</v>
      </c>
    </row>
    <row r="2441">
      <c r="A2441" s="375" t="s">
        <v>7341</v>
      </c>
      <c r="B2441" s="376" t="s">
        <v>84</v>
      </c>
      <c r="C2441" s="377" t="str">
        <f>iferror(vlookup(B2441,Maps!$A$2:$B$111,2,false),"")</f>
        <v>Gerudo Training Ground</v>
      </c>
      <c r="D2441" s="376" t="s">
        <v>14</v>
      </c>
      <c r="E2441" s="376" t="s">
        <v>1606</v>
      </c>
      <c r="F2441" s="378"/>
      <c r="G2441" s="378"/>
      <c r="H2441" s="376" t="s">
        <v>331</v>
      </c>
      <c r="I2441" s="338" t="s">
        <v>5020</v>
      </c>
      <c r="J2441" s="379" t="str">
        <f>iferror(vlookup(H2441,Actors!$A$2:$D$472,4,false),"")</f>
        <v>Door Shutter</v>
      </c>
      <c r="K2441" s="376" t="s">
        <v>21</v>
      </c>
      <c r="L2441" s="376" t="s">
        <v>2806</v>
      </c>
      <c r="M2441" s="381" t="str">
        <f>iferror(vlookup(A2441,Variables!$F$2:$G$2762,2,false),"")</f>
        <v/>
      </c>
      <c r="N2441" s="378" t="s">
        <v>1059</v>
      </c>
    </row>
    <row r="2442">
      <c r="A2442" s="375" t="s">
        <v>7340</v>
      </c>
      <c r="B2442" s="376" t="s">
        <v>84</v>
      </c>
      <c r="C2442" s="377" t="str">
        <f>iferror(vlookup(B2442,Maps!$A$2:$B$111,2,false),"")</f>
        <v>Gerudo Training Ground</v>
      </c>
      <c r="D2442" s="376" t="s">
        <v>14</v>
      </c>
      <c r="E2442" s="376" t="s">
        <v>1606</v>
      </c>
      <c r="F2442" s="378"/>
      <c r="G2442" s="378"/>
      <c r="H2442" s="376" t="s">
        <v>331</v>
      </c>
      <c r="I2442" s="338" t="s">
        <v>5020</v>
      </c>
      <c r="J2442" s="379" t="str">
        <f>iferror(vlookup(H2442,Actors!$A$2:$D$472,4,false),"")</f>
        <v>Door Shutter</v>
      </c>
      <c r="K2442" s="376" t="s">
        <v>21</v>
      </c>
      <c r="L2442" s="376" t="s">
        <v>789</v>
      </c>
      <c r="M2442" s="381" t="str">
        <f>iferror(vlookup(A2442,Variables!$F$2:$G$2762,2,false),"")</f>
        <v/>
      </c>
      <c r="N2442" s="378" t="s">
        <v>1059</v>
      </c>
    </row>
    <row r="2443">
      <c r="A2443" s="375" t="s">
        <v>8063</v>
      </c>
      <c r="B2443" s="376" t="s">
        <v>84</v>
      </c>
      <c r="C2443" s="377" t="str">
        <f>iferror(vlookup(B2443,Maps!$A$2:$B$111,2,false),"")</f>
        <v>Gerudo Training Ground</v>
      </c>
      <c r="D2443" s="376" t="s">
        <v>14</v>
      </c>
      <c r="E2443" s="376" t="s">
        <v>1606</v>
      </c>
      <c r="F2443" s="378"/>
      <c r="G2443" s="378"/>
      <c r="H2443" s="376" t="s">
        <v>331</v>
      </c>
      <c r="I2443" s="338" t="s">
        <v>5020</v>
      </c>
      <c r="J2443" s="379" t="str">
        <f>iferror(vlookup(H2443,Actors!$A$2:$D$472,4,false),"")</f>
        <v>Door Shutter</v>
      </c>
      <c r="K2443" s="376" t="s">
        <v>21</v>
      </c>
      <c r="L2443" s="376" t="s">
        <v>2780</v>
      </c>
      <c r="M2443" s="381" t="str">
        <f>iferror(vlookup(A2443,Variables!$F$2:$G$2762,2,false),"")</f>
        <v/>
      </c>
      <c r="N2443" s="378" t="s">
        <v>1059</v>
      </c>
    </row>
    <row r="2444">
      <c r="A2444" s="375" t="s">
        <v>8729</v>
      </c>
      <c r="B2444" s="376" t="s">
        <v>84</v>
      </c>
      <c r="C2444" s="377" t="str">
        <f>iferror(vlookup(B2444,Maps!$A$2:$B$111,2,false),"")</f>
        <v>Gerudo Training Ground</v>
      </c>
      <c r="D2444" s="376" t="s">
        <v>14</v>
      </c>
      <c r="E2444" s="376" t="s">
        <v>1606</v>
      </c>
      <c r="F2444" s="378"/>
      <c r="G2444" s="378"/>
      <c r="H2444" s="376" t="s">
        <v>331</v>
      </c>
      <c r="I2444" s="338" t="s">
        <v>5020</v>
      </c>
      <c r="J2444" s="379" t="str">
        <f>iferror(vlookup(H2444,Actors!$A$2:$D$472,4,false),"")</f>
        <v>Door Shutter</v>
      </c>
      <c r="K2444" s="376" t="s">
        <v>21</v>
      </c>
      <c r="L2444" s="376" t="s">
        <v>272</v>
      </c>
      <c r="M2444" s="381" t="str">
        <f>iferror(vlookup(A2444,Variables!$F$2:$G$2762,2,false),"")</f>
        <v>Brown Studded Door - Loads Next Room</v>
      </c>
      <c r="N2444" s="378" t="s">
        <v>1059</v>
      </c>
    </row>
    <row r="2445">
      <c r="A2445" s="375" t="s">
        <v>7035</v>
      </c>
      <c r="B2445" s="376" t="s">
        <v>84</v>
      </c>
      <c r="C2445" s="377" t="str">
        <f>iferror(vlookup(B2445,Maps!$A$2:$B$111,2,false),"")</f>
        <v>Gerudo Training Ground</v>
      </c>
      <c r="D2445" s="376" t="s">
        <v>14</v>
      </c>
      <c r="E2445" s="376" t="s">
        <v>1606</v>
      </c>
      <c r="F2445" s="378"/>
      <c r="G2445" s="378"/>
      <c r="H2445" s="376" t="s">
        <v>331</v>
      </c>
      <c r="I2445" s="338" t="s">
        <v>5020</v>
      </c>
      <c r="J2445" s="379" t="str">
        <f>iferror(vlookup(H2445,Actors!$A$2:$D$472,4,false),"")</f>
        <v>Door Shutter</v>
      </c>
      <c r="K2445" s="376" t="s">
        <v>21</v>
      </c>
      <c r="L2445" s="376" t="s">
        <v>192</v>
      </c>
      <c r="M2445" s="381" t="str">
        <f>iferror(vlookup(A2445,Variables!$F$2:$G$2762,2,false),"")</f>
        <v>Brown Studded Door - Loads Next Room</v>
      </c>
      <c r="N2445" s="378" t="s">
        <v>1059</v>
      </c>
    </row>
    <row r="2446">
      <c r="A2446" s="375" t="s">
        <v>7035</v>
      </c>
      <c r="B2446" s="376" t="s">
        <v>84</v>
      </c>
      <c r="C2446" s="377" t="str">
        <f>iferror(vlookup(B2446,Maps!$A$2:$B$111,2,false),"")</f>
        <v>Gerudo Training Ground</v>
      </c>
      <c r="D2446" s="376" t="s">
        <v>14</v>
      </c>
      <c r="E2446" s="376" t="s">
        <v>1606</v>
      </c>
      <c r="F2446" s="378"/>
      <c r="G2446" s="378"/>
      <c r="H2446" s="376" t="s">
        <v>331</v>
      </c>
      <c r="I2446" s="338" t="s">
        <v>5020</v>
      </c>
      <c r="J2446" s="379" t="str">
        <f>iferror(vlookup(H2446,Actors!$A$2:$D$472,4,false),"")</f>
        <v>Door Shutter</v>
      </c>
      <c r="K2446" s="376" t="s">
        <v>21</v>
      </c>
      <c r="L2446" s="376" t="s">
        <v>192</v>
      </c>
      <c r="M2446" s="381" t="str">
        <f>iferror(vlookup(A2446,Variables!$F$2:$G$2762,2,false),"")</f>
        <v>Brown Studded Door - Loads Next Room</v>
      </c>
      <c r="N2446" s="378" t="s">
        <v>1059</v>
      </c>
    </row>
    <row r="2447">
      <c r="A2447" s="375" t="s">
        <v>7035</v>
      </c>
      <c r="B2447" s="376" t="s">
        <v>84</v>
      </c>
      <c r="C2447" s="377" t="str">
        <f>iferror(vlookup(B2447,Maps!$A$2:$B$111,2,false),"")</f>
        <v>Gerudo Training Ground</v>
      </c>
      <c r="D2447" s="376" t="s">
        <v>14</v>
      </c>
      <c r="E2447" s="376" t="s">
        <v>1606</v>
      </c>
      <c r="F2447" s="378"/>
      <c r="G2447" s="378"/>
      <c r="H2447" s="376" t="s">
        <v>331</v>
      </c>
      <c r="I2447" s="338" t="s">
        <v>5020</v>
      </c>
      <c r="J2447" s="379" t="str">
        <f>iferror(vlookup(H2447,Actors!$A$2:$D$472,4,false),"")</f>
        <v>Door Shutter</v>
      </c>
      <c r="K2447" s="376" t="s">
        <v>21</v>
      </c>
      <c r="L2447" s="376" t="s">
        <v>192</v>
      </c>
      <c r="M2447" s="381" t="str">
        <f>iferror(vlookup(A2447,Variables!$F$2:$G$2762,2,false),"")</f>
        <v>Brown Studded Door - Loads Next Room</v>
      </c>
      <c r="N2447" s="378" t="s">
        <v>1059</v>
      </c>
    </row>
    <row r="2448">
      <c r="A2448" s="375" t="s">
        <v>7153</v>
      </c>
      <c r="B2448" s="376" t="s">
        <v>84</v>
      </c>
      <c r="C2448" s="377" t="str">
        <f>iferror(vlookup(B2448,Maps!$A$2:$B$111,2,false),"")</f>
        <v>Gerudo Training Ground</v>
      </c>
      <c r="D2448" s="376" t="s">
        <v>14</v>
      </c>
      <c r="E2448" s="376" t="s">
        <v>1606</v>
      </c>
      <c r="F2448" s="378"/>
      <c r="G2448" s="378"/>
      <c r="H2448" s="376" t="s">
        <v>331</v>
      </c>
      <c r="I2448" s="338" t="s">
        <v>5020</v>
      </c>
      <c r="J2448" s="379" t="str">
        <f>iferror(vlookup(H2448,Actors!$A$2:$D$472,4,false),"")</f>
        <v>Door Shutter</v>
      </c>
      <c r="K2448" s="376" t="s">
        <v>21</v>
      </c>
      <c r="L2448" s="376" t="s">
        <v>2795</v>
      </c>
      <c r="M2448" s="381" t="str">
        <f>iferror(vlookup(A2448,Variables!$F$2:$G$2762,2,false),"")</f>
        <v/>
      </c>
      <c r="N2448" s="378" t="s">
        <v>1059</v>
      </c>
    </row>
    <row r="2449">
      <c r="A2449" s="375" t="s">
        <v>8730</v>
      </c>
      <c r="B2449" s="376" t="s">
        <v>84</v>
      </c>
      <c r="C2449" s="377" t="str">
        <f>iferror(vlookup(B2449,Maps!$A$2:$B$111,2,false),"")</f>
        <v>Gerudo Training Ground</v>
      </c>
      <c r="D2449" s="376" t="s">
        <v>14</v>
      </c>
      <c r="E2449" s="376" t="s">
        <v>1606</v>
      </c>
      <c r="F2449" s="378"/>
      <c r="G2449" s="378"/>
      <c r="H2449" s="376" t="s">
        <v>331</v>
      </c>
      <c r="I2449" s="338" t="s">
        <v>5020</v>
      </c>
      <c r="J2449" s="379" t="str">
        <f>iferror(vlookup(H2449,Actors!$A$2:$D$472,4,false),"")</f>
        <v>Door Shutter</v>
      </c>
      <c r="K2449" s="376" t="s">
        <v>21</v>
      </c>
      <c r="L2449" s="376" t="s">
        <v>273</v>
      </c>
      <c r="M2449" s="381" t="str">
        <f>iferror(vlookup(A2449,Variables!$F$2:$G$2762,2,false),"")</f>
        <v/>
      </c>
      <c r="N2449" s="378" t="s">
        <v>1059</v>
      </c>
    </row>
    <row r="2450">
      <c r="A2450" s="375" t="s">
        <v>8731</v>
      </c>
      <c r="B2450" s="376" t="s">
        <v>84</v>
      </c>
      <c r="C2450" s="377" t="str">
        <f>iferror(vlookup(B2450,Maps!$A$2:$B$111,2,false),"")</f>
        <v>Gerudo Training Ground</v>
      </c>
      <c r="D2450" s="376" t="s">
        <v>14</v>
      </c>
      <c r="E2450" s="376" t="s">
        <v>1606</v>
      </c>
      <c r="F2450" s="378"/>
      <c r="G2450" s="378"/>
      <c r="H2450" s="376" t="s">
        <v>331</v>
      </c>
      <c r="I2450" s="338" t="s">
        <v>5020</v>
      </c>
      <c r="J2450" s="379" t="str">
        <f>iferror(vlookup(H2450,Actors!$A$2:$D$472,4,false),"")</f>
        <v>Door Shutter</v>
      </c>
      <c r="K2450" s="376" t="s">
        <v>21</v>
      </c>
      <c r="L2450" s="376" t="s">
        <v>2776</v>
      </c>
      <c r="M2450" s="381" t="str">
        <f>iferror(vlookup(A2450,Variables!$F$2:$G$2762,2,false),"")</f>
        <v/>
      </c>
      <c r="N2450" s="378" t="s">
        <v>1059</v>
      </c>
    </row>
    <row r="2451">
      <c r="A2451" s="375" t="s">
        <v>7337</v>
      </c>
      <c r="B2451" s="376" t="s">
        <v>84</v>
      </c>
      <c r="C2451" s="377" t="str">
        <f>iferror(vlookup(B2451,Maps!$A$2:$B$111,2,false),"")</f>
        <v>Gerudo Training Ground</v>
      </c>
      <c r="D2451" s="376" t="s">
        <v>14</v>
      </c>
      <c r="E2451" s="376" t="s">
        <v>1606</v>
      </c>
      <c r="F2451" s="378"/>
      <c r="G2451" s="378"/>
      <c r="H2451" s="376" t="s">
        <v>331</v>
      </c>
      <c r="I2451" s="338" t="s">
        <v>5020</v>
      </c>
      <c r="J2451" s="379" t="str">
        <f>iferror(vlookup(H2451,Actors!$A$2:$D$472,4,false),"")</f>
        <v>Door Shutter</v>
      </c>
      <c r="K2451" s="376" t="s">
        <v>21</v>
      </c>
      <c r="L2451" s="376" t="s">
        <v>2804</v>
      </c>
      <c r="M2451" s="381" t="str">
        <f>iferror(vlookup(A2451,Variables!$F$2:$G$2762,2,false),"")</f>
        <v/>
      </c>
      <c r="N2451" s="378" t="s">
        <v>1059</v>
      </c>
    </row>
    <row r="2452">
      <c r="A2452" s="375" t="s">
        <v>7473</v>
      </c>
      <c r="B2452" s="376" t="s">
        <v>84</v>
      </c>
      <c r="C2452" s="377" t="str">
        <f>iferror(vlookup(B2452,Maps!$A$2:$B$111,2,false),"")</f>
        <v>Gerudo Training Ground</v>
      </c>
      <c r="D2452" s="376" t="s">
        <v>14</v>
      </c>
      <c r="E2452" s="376" t="s">
        <v>1606</v>
      </c>
      <c r="F2452" s="378"/>
      <c r="G2452" s="378"/>
      <c r="H2452" s="376" t="s">
        <v>331</v>
      </c>
      <c r="I2452" s="338" t="s">
        <v>5020</v>
      </c>
      <c r="J2452" s="379" t="str">
        <f>iferror(vlookup(H2452,Actors!$A$2:$D$472,4,false),"")</f>
        <v>Door Shutter</v>
      </c>
      <c r="K2452" s="376" t="s">
        <v>21</v>
      </c>
      <c r="L2452" s="376" t="s">
        <v>2788</v>
      </c>
      <c r="M2452" s="381" t="str">
        <f>iferror(vlookup(A2452,Variables!$F$2:$G$2762,2,false),"")</f>
        <v/>
      </c>
      <c r="N2452" s="378" t="s">
        <v>1059</v>
      </c>
    </row>
    <row r="2453">
      <c r="A2453" s="375" t="s">
        <v>8732</v>
      </c>
      <c r="B2453" s="376" t="s">
        <v>84</v>
      </c>
      <c r="C2453" s="377" t="str">
        <f>iferror(vlookup(B2453,Maps!$A$2:$B$111,2,false),"")</f>
        <v>Gerudo Training Ground</v>
      </c>
      <c r="D2453" s="376" t="s">
        <v>14</v>
      </c>
      <c r="E2453" s="376" t="s">
        <v>1606</v>
      </c>
      <c r="F2453" s="378"/>
      <c r="G2453" s="378"/>
      <c r="H2453" s="376" t="s">
        <v>331</v>
      </c>
      <c r="I2453" s="338" t="s">
        <v>5020</v>
      </c>
      <c r="J2453" s="379" t="str">
        <f>iferror(vlookup(H2453,Actors!$A$2:$D$472,4,false),"")</f>
        <v>Door Shutter</v>
      </c>
      <c r="K2453" s="376" t="s">
        <v>21</v>
      </c>
      <c r="L2453" s="376" t="s">
        <v>3646</v>
      </c>
      <c r="M2453" s="381" t="str">
        <f>iferror(vlookup(A2453,Variables!$F$2:$G$2762,2,false),"")</f>
        <v/>
      </c>
      <c r="N2453" s="378" t="s">
        <v>1059</v>
      </c>
    </row>
    <row r="2454">
      <c r="A2454" s="375" t="s">
        <v>8733</v>
      </c>
      <c r="B2454" s="376" t="s">
        <v>84</v>
      </c>
      <c r="C2454" s="377" t="str">
        <f>iferror(vlookup(B2454,Maps!$A$2:$B$111,2,false),"")</f>
        <v>Gerudo Training Ground</v>
      </c>
      <c r="D2454" s="376" t="s">
        <v>14</v>
      </c>
      <c r="E2454" s="376" t="s">
        <v>1606</v>
      </c>
      <c r="F2454" s="378"/>
      <c r="G2454" s="378"/>
      <c r="H2454" s="376" t="s">
        <v>331</v>
      </c>
      <c r="I2454" s="338" t="s">
        <v>5020</v>
      </c>
      <c r="J2454" s="379" t="str">
        <f>iferror(vlookup(H2454,Actors!$A$2:$D$472,4,false),"")</f>
        <v>Door Shutter</v>
      </c>
      <c r="K2454" s="376" t="s">
        <v>21</v>
      </c>
      <c r="L2454" s="376" t="s">
        <v>3634</v>
      </c>
      <c r="M2454" s="381" t="str">
        <f>iferror(vlookup(A2454,Variables!$F$2:$G$2762,2,false),"")</f>
        <v/>
      </c>
      <c r="N2454" s="378" t="s">
        <v>1059</v>
      </c>
    </row>
    <row r="2455">
      <c r="A2455" s="375" t="s">
        <v>8734</v>
      </c>
      <c r="B2455" s="376" t="s">
        <v>84</v>
      </c>
      <c r="C2455" s="377" t="str">
        <f>iferror(vlookup(B2455,Maps!$A$2:$B$111,2,false),"")</f>
        <v>Gerudo Training Ground</v>
      </c>
      <c r="D2455" s="376" t="s">
        <v>14</v>
      </c>
      <c r="E2455" s="376" t="s">
        <v>1606</v>
      </c>
      <c r="F2455" s="378"/>
      <c r="G2455" s="378"/>
      <c r="H2455" s="376" t="s">
        <v>331</v>
      </c>
      <c r="I2455" s="338" t="s">
        <v>5020</v>
      </c>
      <c r="J2455" s="379" t="str">
        <f>iferror(vlookup(H2455,Actors!$A$2:$D$472,4,false),"")</f>
        <v>Door Shutter</v>
      </c>
      <c r="K2455" s="376" t="s">
        <v>21</v>
      </c>
      <c r="L2455" s="376" t="s">
        <v>3647</v>
      </c>
      <c r="M2455" s="381" t="str">
        <f>iferror(vlookup(A2455,Variables!$F$2:$G$2762,2,false),"")</f>
        <v/>
      </c>
      <c r="N2455" s="378" t="s">
        <v>1059</v>
      </c>
    </row>
    <row r="2456">
      <c r="A2456" s="375" t="s">
        <v>7479</v>
      </c>
      <c r="B2456" s="376" t="s">
        <v>84</v>
      </c>
      <c r="C2456" s="377" t="str">
        <f>iferror(vlookup(B2456,Maps!$A$2:$B$111,2,false),"")</f>
        <v>Gerudo Training Ground</v>
      </c>
      <c r="D2456" s="376" t="s">
        <v>14</v>
      </c>
      <c r="E2456" s="376" t="s">
        <v>1606</v>
      </c>
      <c r="F2456" s="378"/>
      <c r="G2456" s="378"/>
      <c r="H2456" s="376" t="s">
        <v>331</v>
      </c>
      <c r="I2456" s="338" t="s">
        <v>5020</v>
      </c>
      <c r="J2456" s="379" t="str">
        <f>iferror(vlookup(H2456,Actors!$A$2:$D$472,4,false),"")</f>
        <v>Door Shutter</v>
      </c>
      <c r="K2456" s="376" t="s">
        <v>21</v>
      </c>
      <c r="L2456" s="376" t="s">
        <v>3638</v>
      </c>
      <c r="M2456" s="381" t="str">
        <f>iferror(vlookup(A2456,Variables!$F$2:$G$2762,2,false),"")</f>
        <v/>
      </c>
      <c r="N2456" s="378" t="s">
        <v>1059</v>
      </c>
    </row>
    <row r="2457">
      <c r="A2457" s="375" t="s">
        <v>7480</v>
      </c>
      <c r="B2457" s="376" t="s">
        <v>84</v>
      </c>
      <c r="C2457" s="377" t="str">
        <f>iferror(vlookup(B2457,Maps!$A$2:$B$111,2,false),"")</f>
        <v>Gerudo Training Ground</v>
      </c>
      <c r="D2457" s="376" t="s">
        <v>14</v>
      </c>
      <c r="E2457" s="376" t="s">
        <v>1606</v>
      </c>
      <c r="F2457" s="378"/>
      <c r="G2457" s="378"/>
      <c r="H2457" s="376" t="s">
        <v>331</v>
      </c>
      <c r="I2457" s="338" t="s">
        <v>5020</v>
      </c>
      <c r="J2457" s="379" t="str">
        <f>iferror(vlookup(H2457,Actors!$A$2:$D$472,4,false),"")</f>
        <v>Door Shutter</v>
      </c>
      <c r="K2457" s="376" t="s">
        <v>21</v>
      </c>
      <c r="L2457" s="376" t="s">
        <v>3639</v>
      </c>
      <c r="M2457" s="381" t="str">
        <f>iferror(vlookup(A2457,Variables!$F$2:$G$2762,2,false),"")</f>
        <v/>
      </c>
      <c r="N2457" s="378" t="s">
        <v>1059</v>
      </c>
    </row>
    <row r="2458">
      <c r="A2458" s="375" t="s">
        <v>8735</v>
      </c>
      <c r="B2458" s="376" t="s">
        <v>84</v>
      </c>
      <c r="C2458" s="377" t="str">
        <f>iferror(vlookup(B2458,Maps!$A$2:$B$111,2,false),"")</f>
        <v>Gerudo Training Ground</v>
      </c>
      <c r="D2458" s="376" t="s">
        <v>14</v>
      </c>
      <c r="E2458" s="376" t="s">
        <v>1606</v>
      </c>
      <c r="F2458" s="378"/>
      <c r="G2458" s="378"/>
      <c r="H2458" s="376" t="s">
        <v>331</v>
      </c>
      <c r="I2458" s="338" t="s">
        <v>5020</v>
      </c>
      <c r="J2458" s="379" t="str">
        <f>iferror(vlookup(H2458,Actors!$A$2:$D$472,4,false),"")</f>
        <v>Door Shutter</v>
      </c>
      <c r="K2458" s="376" t="s">
        <v>21</v>
      </c>
      <c r="L2458" s="376" t="s">
        <v>3640</v>
      </c>
      <c r="M2458" s="381" t="str">
        <f>iferror(vlookup(A2458,Variables!$F$2:$G$2762,2,false),"")</f>
        <v/>
      </c>
      <c r="N2458" s="378" t="s">
        <v>1059</v>
      </c>
    </row>
    <row r="2459">
      <c r="A2459" s="375" t="s">
        <v>8736</v>
      </c>
      <c r="B2459" s="376" t="s">
        <v>84</v>
      </c>
      <c r="C2459" s="377" t="str">
        <f>iferror(vlookup(B2459,Maps!$A$2:$B$111,2,false),"")</f>
        <v>Gerudo Training Ground</v>
      </c>
      <c r="D2459" s="376" t="s">
        <v>14</v>
      </c>
      <c r="E2459" s="376" t="s">
        <v>1606</v>
      </c>
      <c r="F2459" s="378"/>
      <c r="G2459" s="378"/>
      <c r="H2459" s="376" t="s">
        <v>331</v>
      </c>
      <c r="I2459" s="338" t="s">
        <v>5020</v>
      </c>
      <c r="J2459" s="379" t="str">
        <f>iferror(vlookup(H2459,Actors!$A$2:$D$472,4,false),"")</f>
        <v>Door Shutter</v>
      </c>
      <c r="K2459" s="376" t="s">
        <v>21</v>
      </c>
      <c r="L2459" s="376" t="s">
        <v>3641</v>
      </c>
      <c r="M2459" s="381" t="str">
        <f>iferror(vlookup(A2459,Variables!$F$2:$G$2762,2,false),"")</f>
        <v/>
      </c>
      <c r="N2459" s="378" t="s">
        <v>1059</v>
      </c>
    </row>
    <row r="2460">
      <c r="A2460" s="375" t="s">
        <v>8737</v>
      </c>
      <c r="B2460" s="376" t="s">
        <v>84</v>
      </c>
      <c r="C2460" s="377" t="str">
        <f>iferror(vlookup(B2460,Maps!$A$2:$B$111,2,false),"")</f>
        <v>Gerudo Training Ground</v>
      </c>
      <c r="D2460" s="376" t="s">
        <v>14</v>
      </c>
      <c r="E2460" s="376" t="s">
        <v>1606</v>
      </c>
      <c r="F2460" s="378"/>
      <c r="G2460" s="378"/>
      <c r="H2460" s="376" t="s">
        <v>331</v>
      </c>
      <c r="I2460" s="338" t="s">
        <v>5020</v>
      </c>
      <c r="J2460" s="379" t="str">
        <f>iferror(vlookup(H2460,Actors!$A$2:$D$472,4,false),"")</f>
        <v>Door Shutter</v>
      </c>
      <c r="K2460" s="376" t="s">
        <v>21</v>
      </c>
      <c r="L2460" s="376" t="s">
        <v>3644</v>
      </c>
      <c r="M2460" s="381" t="str">
        <f>iferror(vlookup(A2460,Variables!$F$2:$G$2762,2,false),"")</f>
        <v/>
      </c>
      <c r="N2460" s="378" t="s">
        <v>1059</v>
      </c>
    </row>
    <row r="2461">
      <c r="A2461" s="375" t="s">
        <v>8738</v>
      </c>
      <c r="B2461" s="376" t="s">
        <v>84</v>
      </c>
      <c r="C2461" s="377" t="str">
        <f>iferror(vlookup(B2461,Maps!$A$2:$B$111,2,false),"")</f>
        <v>Gerudo Training Ground</v>
      </c>
      <c r="D2461" s="376" t="s">
        <v>14</v>
      </c>
      <c r="E2461" s="376" t="s">
        <v>1606</v>
      </c>
      <c r="F2461" s="378"/>
      <c r="G2461" s="378"/>
      <c r="H2461" s="376" t="s">
        <v>331</v>
      </c>
      <c r="I2461" s="338" t="s">
        <v>5020</v>
      </c>
      <c r="J2461" s="379" t="str">
        <f>iferror(vlookup(H2461,Actors!$A$2:$D$472,4,false),"")</f>
        <v>Door Shutter</v>
      </c>
      <c r="K2461" s="376" t="s">
        <v>21</v>
      </c>
      <c r="L2461" s="376" t="s">
        <v>3667</v>
      </c>
      <c r="M2461" s="381" t="str">
        <f>iferror(vlookup(A2461,Variables!$F$2:$G$2762,2,false),"")</f>
        <v/>
      </c>
      <c r="N2461" s="378" t="s">
        <v>1059</v>
      </c>
    </row>
    <row r="2462">
      <c r="A2462" s="375" t="s">
        <v>7343</v>
      </c>
      <c r="B2462" s="376" t="s">
        <v>84</v>
      </c>
      <c r="C2462" s="377" t="str">
        <f>iferror(vlookup(B2462,Maps!$A$2:$B$111,2,false),"")</f>
        <v>Gerudo Training Ground</v>
      </c>
      <c r="D2462" s="376" t="s">
        <v>14</v>
      </c>
      <c r="E2462" s="376" t="s">
        <v>1606</v>
      </c>
      <c r="F2462" s="378"/>
      <c r="G2462" s="378"/>
      <c r="H2462" s="376" t="s">
        <v>12</v>
      </c>
      <c r="I2462" s="382" t="s">
        <v>4915</v>
      </c>
      <c r="J2462" s="383" t="str">
        <f>iferror(vlookup(H2462,Actors!$A$2:$D$472,4,false),"")</f>
        <v>Player</v>
      </c>
      <c r="K2462" s="384" t="s">
        <v>12</v>
      </c>
      <c r="L2462" s="376" t="s">
        <v>7344</v>
      </c>
      <c r="M2462" s="381" t="str">
        <f>iferror(vlookup(A2462,Variables!$F$2:$G$2762,2,false),"")</f>
        <v/>
      </c>
      <c r="N2462" s="385" t="s">
        <v>1059</v>
      </c>
    </row>
    <row r="2463">
      <c r="A2463" s="404" t="s">
        <v>7075</v>
      </c>
      <c r="B2463" s="405" t="s">
        <v>84</v>
      </c>
      <c r="C2463" s="406" t="str">
        <f>iferror(vlookup(B2463,Maps!$A$2:$B$111,2,false),"")</f>
        <v>Gerudo Training Ground</v>
      </c>
      <c r="D2463" s="405" t="s">
        <v>14</v>
      </c>
      <c r="E2463" s="405" t="s">
        <v>14</v>
      </c>
      <c r="F2463" s="407"/>
      <c r="G2463" s="407"/>
      <c r="H2463" s="405" t="s">
        <v>104</v>
      </c>
      <c r="I2463" s="408" t="s">
        <v>5146</v>
      </c>
      <c r="J2463" s="413" t="str">
        <f>iferror(vlookup(H2463,Actors!$A$2:$D$472,4,false),"")</f>
        <v>Torch Stand (Generic)</v>
      </c>
      <c r="K2463" s="405" t="s">
        <v>2818</v>
      </c>
      <c r="L2463" s="405" t="s">
        <v>7076</v>
      </c>
      <c r="M2463" s="411" t="str">
        <f>iferror(vlookup(A2463,Variables!$F$2:$G$2762,2,false),"")</f>
        <v>Wooden Torch (Lit)</v>
      </c>
      <c r="N2463" s="407" t="s">
        <v>1059</v>
      </c>
    </row>
    <row r="2464">
      <c r="A2464" s="404" t="s">
        <v>7075</v>
      </c>
      <c r="B2464" s="405" t="s">
        <v>84</v>
      </c>
      <c r="C2464" s="406" t="str">
        <f>iferror(vlookup(B2464,Maps!$A$2:$B$111,2,false),"")</f>
        <v>Gerudo Training Ground</v>
      </c>
      <c r="D2464" s="405" t="s">
        <v>14</v>
      </c>
      <c r="E2464" s="405" t="s">
        <v>14</v>
      </c>
      <c r="F2464" s="407"/>
      <c r="G2464" s="407"/>
      <c r="H2464" s="405" t="s">
        <v>104</v>
      </c>
      <c r="I2464" s="408" t="s">
        <v>5146</v>
      </c>
      <c r="J2464" s="413" t="str">
        <f>iferror(vlookup(H2464,Actors!$A$2:$D$472,4,false),"")</f>
        <v>Torch Stand (Generic)</v>
      </c>
      <c r="K2464" s="405" t="s">
        <v>2818</v>
      </c>
      <c r="L2464" s="405" t="s">
        <v>7076</v>
      </c>
      <c r="M2464" s="411" t="str">
        <f>iferror(vlookup(A2464,Variables!$F$2:$G$2762,2,false),"")</f>
        <v>Wooden Torch (Lit)</v>
      </c>
      <c r="N2464" s="407" t="s">
        <v>1059</v>
      </c>
    </row>
    <row r="2465">
      <c r="A2465" s="404" t="s">
        <v>8739</v>
      </c>
      <c r="B2465" s="405" t="s">
        <v>84</v>
      </c>
      <c r="C2465" s="406" t="str">
        <f>iferror(vlookup(B2465,Maps!$A$2:$B$111,2,false),"")</f>
        <v>Gerudo Training Ground</v>
      </c>
      <c r="D2465" s="405" t="s">
        <v>14</v>
      </c>
      <c r="E2465" s="405" t="s">
        <v>14</v>
      </c>
      <c r="F2465" s="407"/>
      <c r="G2465" s="407"/>
      <c r="H2465" s="405" t="s">
        <v>3167</v>
      </c>
      <c r="I2465" s="408" t="s">
        <v>5904</v>
      </c>
      <c r="J2465" s="413" t="str">
        <f>iferror(vlookup(H2465,Actors!$A$2:$D$472,4,false),"")</f>
        <v>Checkable Spot</v>
      </c>
      <c r="K2465" s="405" t="s">
        <v>21</v>
      </c>
      <c r="L2465" s="405" t="s">
        <v>8740</v>
      </c>
      <c r="M2465" s="411" t="str">
        <f>iferror(vlookup(A2465,Variables!$F$2:$G$2762,2,false),"")</f>
        <v>If you can overcome the trials in the chambers ahead, then and only then will you be qualified to hold our secret treasure!</v>
      </c>
      <c r="N2465" s="407" t="s">
        <v>1059</v>
      </c>
    </row>
    <row r="2466">
      <c r="A2466" s="404" t="s">
        <v>8739</v>
      </c>
      <c r="B2466" s="405" t="s">
        <v>84</v>
      </c>
      <c r="C2466" s="406" t="str">
        <f>iferror(vlookup(B2466,Maps!$A$2:$B$111,2,false),"")</f>
        <v>Gerudo Training Ground</v>
      </c>
      <c r="D2466" s="405" t="s">
        <v>14</v>
      </c>
      <c r="E2466" s="405" t="s">
        <v>14</v>
      </c>
      <c r="F2466" s="407"/>
      <c r="G2466" s="407"/>
      <c r="H2466" s="405" t="s">
        <v>3167</v>
      </c>
      <c r="I2466" s="408" t="s">
        <v>5904</v>
      </c>
      <c r="J2466" s="413" t="str">
        <f>iferror(vlookup(H2466,Actors!$A$2:$D$472,4,false),"")</f>
        <v>Checkable Spot</v>
      </c>
      <c r="K2466" s="405" t="s">
        <v>21</v>
      </c>
      <c r="L2466" s="405" t="s">
        <v>8740</v>
      </c>
      <c r="M2466" s="411" t="str">
        <f>iferror(vlookup(A2466,Variables!$F$2:$G$2762,2,false),"")</f>
        <v>If you can overcome the trials in the chambers ahead, then and only then will you be qualified to hold our secret treasure!</v>
      </c>
      <c r="N2466" s="407" t="s">
        <v>1059</v>
      </c>
    </row>
    <row r="2467">
      <c r="A2467" s="404" t="s">
        <v>8739</v>
      </c>
      <c r="B2467" s="405" t="s">
        <v>84</v>
      </c>
      <c r="C2467" s="406" t="str">
        <f>iferror(vlookup(B2467,Maps!$A$2:$B$111,2,false),"")</f>
        <v>Gerudo Training Ground</v>
      </c>
      <c r="D2467" s="405" t="s">
        <v>14</v>
      </c>
      <c r="E2467" s="405" t="s">
        <v>14</v>
      </c>
      <c r="F2467" s="407"/>
      <c r="G2467" s="407"/>
      <c r="H2467" s="405" t="s">
        <v>3167</v>
      </c>
      <c r="I2467" s="408" t="s">
        <v>5904</v>
      </c>
      <c r="J2467" s="413" t="str">
        <f>iferror(vlookup(H2467,Actors!$A$2:$D$472,4,false),"")</f>
        <v>Checkable Spot</v>
      </c>
      <c r="K2467" s="405" t="s">
        <v>21</v>
      </c>
      <c r="L2467" s="405" t="s">
        <v>8740</v>
      </c>
      <c r="M2467" s="411" t="str">
        <f>iferror(vlookup(A2467,Variables!$F$2:$G$2762,2,false),"")</f>
        <v>If you can overcome the trials in the chambers ahead, then and only then will you be qualified to hold our secret treasure!</v>
      </c>
      <c r="N2467" s="407" t="s">
        <v>1059</v>
      </c>
    </row>
    <row r="2468">
      <c r="A2468" s="404" t="s">
        <v>8741</v>
      </c>
      <c r="B2468" s="405" t="s">
        <v>84</v>
      </c>
      <c r="C2468" s="406" t="str">
        <f>iferror(vlookup(B2468,Maps!$A$2:$B$111,2,false),"")</f>
        <v>Gerudo Training Ground</v>
      </c>
      <c r="D2468" s="405" t="s">
        <v>14</v>
      </c>
      <c r="E2468" s="405" t="s">
        <v>14</v>
      </c>
      <c r="F2468" s="407"/>
      <c r="G2468" s="407"/>
      <c r="H2468" s="405" t="s">
        <v>3024</v>
      </c>
      <c r="I2468" s="408" t="s">
        <v>5655</v>
      </c>
      <c r="J2468" s="409" t="str">
        <f>iferror(vlookup(H2468,Actors!$A$2:$D$472,4,false),"")</f>
        <v>Bronze / Diamond / Eye Switch</v>
      </c>
      <c r="K2468" s="410" t="s">
        <v>35</v>
      </c>
      <c r="L2468" s="405" t="s">
        <v>7931</v>
      </c>
      <c r="M2468" s="411" t="str">
        <f>iferror(vlookup(A2468,Variables!$F$2:$G$2762,2,false),"")</f>
        <v>Gold Eye Switch</v>
      </c>
      <c r="N2468" s="412" t="s">
        <v>1059</v>
      </c>
    </row>
    <row r="2469">
      <c r="A2469" s="404" t="s">
        <v>8742</v>
      </c>
      <c r="B2469" s="405" t="s">
        <v>84</v>
      </c>
      <c r="C2469" s="406" t="str">
        <f>iferror(vlookup(B2469,Maps!$A$2:$B$111,2,false),"")</f>
        <v>Gerudo Training Ground</v>
      </c>
      <c r="D2469" s="405" t="s">
        <v>14</v>
      </c>
      <c r="E2469" s="405" t="s">
        <v>14</v>
      </c>
      <c r="F2469" s="407"/>
      <c r="G2469" s="407"/>
      <c r="H2469" s="405" t="s">
        <v>82</v>
      </c>
      <c r="I2469" s="408" t="s">
        <v>4934</v>
      </c>
      <c r="J2469" s="413" t="str">
        <f>iferror(vlookup(H2469,Actors!$A$2:$D$472,4,false),"")</f>
        <v>Treasure Chest</v>
      </c>
      <c r="K2469" s="405" t="s">
        <v>110</v>
      </c>
      <c r="L2469" s="405" t="s">
        <v>8743</v>
      </c>
      <c r="M2469" s="411" t="str">
        <f>iferror(vlookup(A2469,Variables!$F$2:$G$2762,2,false),"")</f>
        <v>Small Chest (Switch Flag) - xxx</v>
      </c>
      <c r="N2469" s="407" t="s">
        <v>1059</v>
      </c>
    </row>
    <row r="2470">
      <c r="A2470" s="404" t="s">
        <v>8744</v>
      </c>
      <c r="B2470" s="405" t="s">
        <v>84</v>
      </c>
      <c r="C2470" s="406" t="str">
        <f>iferror(vlookup(B2470,Maps!$A$2:$B$111,2,false),"")</f>
        <v>Gerudo Training Ground</v>
      </c>
      <c r="D2470" s="405" t="s">
        <v>14</v>
      </c>
      <c r="E2470" s="405" t="s">
        <v>14</v>
      </c>
      <c r="F2470" s="407"/>
      <c r="G2470" s="407"/>
      <c r="H2470" s="405" t="s">
        <v>82</v>
      </c>
      <c r="I2470" s="408" t="s">
        <v>4934</v>
      </c>
      <c r="J2470" s="413" t="str">
        <f>iferror(vlookup(H2470,Actors!$A$2:$D$472,4,false),"")</f>
        <v>Treasure Chest</v>
      </c>
      <c r="K2470" s="405" t="s">
        <v>110</v>
      </c>
      <c r="L2470" s="405" t="s">
        <v>8745</v>
      </c>
      <c r="M2470" s="411" t="str">
        <f>iferror(vlookup(A2470,Variables!$F$2:$G$2762,2,false),"")</f>
        <v>Small Chest (Switch Flag) - xxx</v>
      </c>
      <c r="N2470" s="407" t="s">
        <v>1059</v>
      </c>
    </row>
    <row r="2471">
      <c r="A2471" s="404" t="s">
        <v>8383</v>
      </c>
      <c r="B2471" s="405" t="s">
        <v>84</v>
      </c>
      <c r="C2471" s="406" t="str">
        <f>iferror(vlookup(B2471,Maps!$A$2:$B$111,2,false),"")</f>
        <v>Gerudo Training Ground</v>
      </c>
      <c r="D2471" s="405" t="s">
        <v>14</v>
      </c>
      <c r="E2471" s="405" t="s">
        <v>14</v>
      </c>
      <c r="F2471" s="407"/>
      <c r="G2471" s="407"/>
      <c r="H2471" s="405" t="s">
        <v>3165</v>
      </c>
      <c r="I2471" s="408" t="s">
        <v>5898</v>
      </c>
      <c r="J2471" s="409" t="str">
        <f>iferror(vlookup(H2471,Actors!$A$2:$D$472,4,false),"")</f>
        <v>???</v>
      </c>
      <c r="K2471" s="410" t="s">
        <v>21</v>
      </c>
      <c r="L2471" s="405" t="s">
        <v>8384</v>
      </c>
      <c r="M2471" s="411" t="str">
        <f>iferror(vlookup(A2471,Variables!$F$2:$G$2762,2,false),"")</f>
        <v/>
      </c>
      <c r="N2471" s="412" t="s">
        <v>1059</v>
      </c>
    </row>
    <row r="2472">
      <c r="A2472" s="375" t="s">
        <v>8746</v>
      </c>
      <c r="B2472" s="376" t="s">
        <v>84</v>
      </c>
      <c r="C2472" s="377" t="str">
        <f>iferror(vlookup(B2472,Maps!$A$2:$B$111,2,false),"")</f>
        <v>Gerudo Training Ground</v>
      </c>
      <c r="D2472" s="376" t="s">
        <v>14</v>
      </c>
      <c r="E2472" s="376" t="s">
        <v>680</v>
      </c>
      <c r="F2472" s="378"/>
      <c r="G2472" s="378"/>
      <c r="H2472" s="376" t="s">
        <v>28</v>
      </c>
      <c r="I2472" s="338" t="s">
        <v>4917</v>
      </c>
      <c r="J2472" s="379" t="str">
        <f>iferror(vlookup(H2472,Actors!$A$2:$D$472,4,false),"")</f>
        <v>Stalfos</v>
      </c>
      <c r="K2472" s="376" t="s">
        <v>356</v>
      </c>
      <c r="L2472" s="376" t="s">
        <v>28</v>
      </c>
      <c r="M2472" s="381" t="str">
        <f>iferror(vlookup(A2472,Variables!$F$2:$G$2762,2,false),"")</f>
        <v>Rises Out of the Ground (No Music)</v>
      </c>
      <c r="N2472" s="378" t="s">
        <v>1059</v>
      </c>
    </row>
    <row r="2473">
      <c r="A2473" s="375" t="s">
        <v>8746</v>
      </c>
      <c r="B2473" s="376" t="s">
        <v>84</v>
      </c>
      <c r="C2473" s="377" t="str">
        <f>iferror(vlookup(B2473,Maps!$A$2:$B$111,2,false),"")</f>
        <v>Gerudo Training Ground</v>
      </c>
      <c r="D2473" s="376" t="s">
        <v>14</v>
      </c>
      <c r="E2473" s="376" t="s">
        <v>680</v>
      </c>
      <c r="F2473" s="378"/>
      <c r="G2473" s="378"/>
      <c r="H2473" s="376" t="s">
        <v>28</v>
      </c>
      <c r="I2473" s="338" t="s">
        <v>4917</v>
      </c>
      <c r="J2473" s="379" t="str">
        <f>iferror(vlookup(H2473,Actors!$A$2:$D$472,4,false),"")</f>
        <v>Stalfos</v>
      </c>
      <c r="K2473" s="376" t="s">
        <v>356</v>
      </c>
      <c r="L2473" s="376" t="s">
        <v>28</v>
      </c>
      <c r="M2473" s="381" t="str">
        <f>iferror(vlookup(A2473,Variables!$F$2:$G$2762,2,false),"")</f>
        <v>Rises Out of the Ground (No Music)</v>
      </c>
      <c r="N2473" s="378" t="s">
        <v>1059</v>
      </c>
    </row>
    <row r="2474">
      <c r="A2474" s="375" t="s">
        <v>8747</v>
      </c>
      <c r="B2474" s="376" t="s">
        <v>84</v>
      </c>
      <c r="C2474" s="377" t="str">
        <f>iferror(vlookup(B2474,Maps!$A$2:$B$111,2,false),"")</f>
        <v>Gerudo Training Ground</v>
      </c>
      <c r="D2474" s="376" t="s">
        <v>14</v>
      </c>
      <c r="E2474" s="376" t="s">
        <v>680</v>
      </c>
      <c r="F2474" s="378"/>
      <c r="G2474" s="378"/>
      <c r="H2474" s="376" t="s">
        <v>3167</v>
      </c>
      <c r="I2474" s="338" t="s">
        <v>5904</v>
      </c>
      <c r="J2474" s="379" t="str">
        <f>iferror(vlookup(H2474,Actors!$A$2:$D$472,4,false),"")</f>
        <v>Checkable Spot</v>
      </c>
      <c r="K2474" s="376" t="s">
        <v>21</v>
      </c>
      <c r="L2474" s="376" t="s">
        <v>8748</v>
      </c>
      <c r="M2474" s="381" t="str">
        <f>iferror(vlookup(A2474,Variables!$F$2:$G$2762,2,false),"")</f>
        <v>Defeat all the enemies in a limited time!</v>
      </c>
      <c r="N2474" s="378" t="s">
        <v>1059</v>
      </c>
    </row>
    <row r="2475">
      <c r="A2475" s="375" t="s">
        <v>8749</v>
      </c>
      <c r="B2475" s="376" t="s">
        <v>84</v>
      </c>
      <c r="C2475" s="377" t="str">
        <f>iferror(vlookup(B2475,Maps!$A$2:$B$111,2,false),"")</f>
        <v>Gerudo Training Ground</v>
      </c>
      <c r="D2475" s="376" t="s">
        <v>14</v>
      </c>
      <c r="E2475" s="376" t="s">
        <v>680</v>
      </c>
      <c r="F2475" s="378"/>
      <c r="G2475" s="378"/>
      <c r="H2475" s="376" t="s">
        <v>3171</v>
      </c>
      <c r="I2475" s="338" t="s">
        <v>5911</v>
      </c>
      <c r="J2475" s="383" t="str">
        <f>iferror(vlookup(H2475,Actors!$A$2:$D$472,4,false),"")</f>
        <v>???</v>
      </c>
      <c r="K2475" s="384" t="s">
        <v>21</v>
      </c>
      <c r="L2475" s="376" t="s">
        <v>8750</v>
      </c>
      <c r="M2475" s="381" t="str">
        <f>iferror(vlookup(A2475,Variables!$F$2:$G$2762,2,false),"")</f>
        <v/>
      </c>
      <c r="N2475" s="385" t="s">
        <v>1059</v>
      </c>
    </row>
    <row r="2476">
      <c r="A2476" s="375" t="s">
        <v>8751</v>
      </c>
      <c r="B2476" s="376" t="s">
        <v>84</v>
      </c>
      <c r="C2476" s="377" t="str">
        <f>iferror(vlookup(B2476,Maps!$A$2:$B$111,2,false),"")</f>
        <v>Gerudo Training Ground</v>
      </c>
      <c r="D2476" s="376" t="s">
        <v>14</v>
      </c>
      <c r="E2476" s="376" t="s">
        <v>680</v>
      </c>
      <c r="F2476" s="378"/>
      <c r="G2476" s="378"/>
      <c r="H2476" s="376" t="s">
        <v>2756</v>
      </c>
      <c r="I2476" s="338" t="s">
        <v>5219</v>
      </c>
      <c r="J2476" s="379" t="str">
        <f>iferror(vlookup(H2476,Actors!$A$2:$D$472,4,false),"")</f>
        <v>Blade Trap</v>
      </c>
      <c r="K2476" s="376" t="s">
        <v>2765</v>
      </c>
      <c r="L2476" s="376" t="s">
        <v>4531</v>
      </c>
      <c r="M2476" s="381" t="str">
        <f>iferror(vlookup(A2476,Variables!$F$2:$G$2762,2,false),"")</f>
        <v/>
      </c>
      <c r="N2476" s="378" t="s">
        <v>1059</v>
      </c>
    </row>
    <row r="2477">
      <c r="A2477" s="375" t="s">
        <v>8121</v>
      </c>
      <c r="B2477" s="376" t="s">
        <v>84</v>
      </c>
      <c r="C2477" s="377" t="str">
        <f>iferror(vlookup(B2477,Maps!$A$2:$B$111,2,false),"")</f>
        <v>Gerudo Training Ground</v>
      </c>
      <c r="D2477" s="376" t="s">
        <v>14</v>
      </c>
      <c r="E2477" s="376" t="s">
        <v>680</v>
      </c>
      <c r="F2477" s="378"/>
      <c r="G2477" s="378"/>
      <c r="H2477" s="376" t="s">
        <v>82</v>
      </c>
      <c r="I2477" s="338" t="s">
        <v>4934</v>
      </c>
      <c r="J2477" s="379" t="str">
        <f>iferror(vlookup(H2477,Actors!$A$2:$D$472,4,false),"")</f>
        <v>Treasure Chest</v>
      </c>
      <c r="K2477" s="376" t="s">
        <v>110</v>
      </c>
      <c r="L2477" s="376" t="s">
        <v>8122</v>
      </c>
      <c r="M2477" s="381" t="str">
        <f>iferror(vlookup(A2477,Variables!$F$2:$G$2762,2,false),"")</f>
        <v>Small Chest (Switch Flag) - Small Key</v>
      </c>
      <c r="N2477" s="378" t="s">
        <v>1059</v>
      </c>
    </row>
    <row r="2478">
      <c r="A2478" s="404" t="s">
        <v>7155</v>
      </c>
      <c r="B2478" s="405" t="s">
        <v>84</v>
      </c>
      <c r="C2478" s="406" t="str">
        <f>iferror(vlookup(B2478,Maps!$A$2:$B$111,2,false),"")</f>
        <v>Gerudo Training Ground</v>
      </c>
      <c r="D2478" s="405" t="s">
        <v>14</v>
      </c>
      <c r="E2478" s="405" t="s">
        <v>682</v>
      </c>
      <c r="F2478" s="407"/>
      <c r="G2478" s="407"/>
      <c r="H2478" s="405" t="s">
        <v>3028</v>
      </c>
      <c r="I2478" s="408" t="s">
        <v>5664</v>
      </c>
      <c r="J2478" s="409" t="str">
        <f>iferror(vlookup(H2478,Actors!$A$2:$D$472,4,false),"")</f>
        <v>Hookshot Target Pillar</v>
      </c>
      <c r="K2478" s="410" t="s">
        <v>2996</v>
      </c>
      <c r="L2478" s="405" t="s">
        <v>7156</v>
      </c>
      <c r="M2478" s="411" t="str">
        <f>iferror(vlookup(A2478,Variables!$F$2:$G$2762,2,false),"")</f>
        <v/>
      </c>
      <c r="N2478" s="412" t="s">
        <v>1059</v>
      </c>
    </row>
    <row r="2479">
      <c r="A2479" s="404" t="s">
        <v>7155</v>
      </c>
      <c r="B2479" s="405" t="s">
        <v>84</v>
      </c>
      <c r="C2479" s="406" t="str">
        <f>iferror(vlookup(B2479,Maps!$A$2:$B$111,2,false),"")</f>
        <v>Gerudo Training Ground</v>
      </c>
      <c r="D2479" s="405" t="s">
        <v>14</v>
      </c>
      <c r="E2479" s="405" t="s">
        <v>682</v>
      </c>
      <c r="F2479" s="407"/>
      <c r="G2479" s="407"/>
      <c r="H2479" s="405" t="s">
        <v>3028</v>
      </c>
      <c r="I2479" s="408" t="s">
        <v>5664</v>
      </c>
      <c r="J2479" s="409" t="str">
        <f>iferror(vlookup(H2479,Actors!$A$2:$D$472,4,false),"")</f>
        <v>Hookshot Target Pillar</v>
      </c>
      <c r="K2479" s="410" t="s">
        <v>2996</v>
      </c>
      <c r="L2479" s="405" t="s">
        <v>7156</v>
      </c>
      <c r="M2479" s="411" t="str">
        <f>iferror(vlookup(A2479,Variables!$F$2:$G$2762,2,false),"")</f>
        <v/>
      </c>
      <c r="N2479" s="412" t="s">
        <v>1059</v>
      </c>
    </row>
    <row r="2480">
      <c r="A2480" s="404" t="s">
        <v>7155</v>
      </c>
      <c r="B2480" s="405" t="s">
        <v>84</v>
      </c>
      <c r="C2480" s="406" t="str">
        <f>iferror(vlookup(B2480,Maps!$A$2:$B$111,2,false),"")</f>
        <v>Gerudo Training Ground</v>
      </c>
      <c r="D2480" s="405" t="s">
        <v>14</v>
      </c>
      <c r="E2480" s="405" t="s">
        <v>682</v>
      </c>
      <c r="F2480" s="407"/>
      <c r="G2480" s="407"/>
      <c r="H2480" s="405" t="s">
        <v>3028</v>
      </c>
      <c r="I2480" s="408" t="s">
        <v>5664</v>
      </c>
      <c r="J2480" s="409" t="str">
        <f>iferror(vlookup(H2480,Actors!$A$2:$D$472,4,false),"")</f>
        <v>Hookshot Target Pillar</v>
      </c>
      <c r="K2480" s="410" t="s">
        <v>2996</v>
      </c>
      <c r="L2480" s="405" t="s">
        <v>7156</v>
      </c>
      <c r="M2480" s="411" t="str">
        <f>iferror(vlookup(A2480,Variables!$F$2:$G$2762,2,false),"")</f>
        <v/>
      </c>
      <c r="N2480" s="412" t="s">
        <v>1059</v>
      </c>
    </row>
    <row r="2481">
      <c r="A2481" s="404" t="s">
        <v>7155</v>
      </c>
      <c r="B2481" s="405" t="s">
        <v>84</v>
      </c>
      <c r="C2481" s="406" t="str">
        <f>iferror(vlookup(B2481,Maps!$A$2:$B$111,2,false),"")</f>
        <v>Gerudo Training Ground</v>
      </c>
      <c r="D2481" s="405" t="s">
        <v>14</v>
      </c>
      <c r="E2481" s="405" t="s">
        <v>682</v>
      </c>
      <c r="F2481" s="407"/>
      <c r="G2481" s="407"/>
      <c r="H2481" s="405" t="s">
        <v>3028</v>
      </c>
      <c r="I2481" s="408" t="s">
        <v>5664</v>
      </c>
      <c r="J2481" s="409" t="str">
        <f>iferror(vlookup(H2481,Actors!$A$2:$D$472,4,false),"")</f>
        <v>Hookshot Target Pillar</v>
      </c>
      <c r="K2481" s="410" t="s">
        <v>2996</v>
      </c>
      <c r="L2481" s="405" t="s">
        <v>7156</v>
      </c>
      <c r="M2481" s="411" t="str">
        <f>iferror(vlookup(A2481,Variables!$F$2:$G$2762,2,false),"")</f>
        <v/>
      </c>
      <c r="N2481" s="412" t="s">
        <v>1059</v>
      </c>
    </row>
    <row r="2482">
      <c r="A2482" s="404" t="s">
        <v>8752</v>
      </c>
      <c r="B2482" s="405" t="s">
        <v>84</v>
      </c>
      <c r="C2482" s="406" t="str">
        <f>iferror(vlookup(B2482,Maps!$A$2:$B$111,2,false),"")</f>
        <v>Gerudo Training Ground</v>
      </c>
      <c r="D2482" s="405" t="s">
        <v>14</v>
      </c>
      <c r="E2482" s="405" t="s">
        <v>682</v>
      </c>
      <c r="F2482" s="407"/>
      <c r="G2482" s="407"/>
      <c r="H2482" s="405" t="s">
        <v>130</v>
      </c>
      <c r="I2482" s="408" t="s">
        <v>4957</v>
      </c>
      <c r="J2482" s="413" t="str">
        <f>iferror(vlookup(H2482,Actors!$A$2:$D$472,4,false),"")</f>
        <v>Wallmaster</v>
      </c>
      <c r="K2482" s="405" t="s">
        <v>89</v>
      </c>
      <c r="L2482" s="405" t="s">
        <v>8753</v>
      </c>
      <c r="M2482" s="411" t="str">
        <f>iferror(vlookup(A2482,Variables!$F$2:$G$2762,2,false),"")</f>
        <v/>
      </c>
      <c r="N2482" s="407" t="s">
        <v>1059</v>
      </c>
    </row>
    <row r="2483">
      <c r="A2483" s="404" t="s">
        <v>7632</v>
      </c>
      <c r="B2483" s="405" t="s">
        <v>84</v>
      </c>
      <c r="C2483" s="406" t="str">
        <f>iferror(vlookup(B2483,Maps!$A$2:$B$111,2,false),"")</f>
        <v>Gerudo Training Ground</v>
      </c>
      <c r="D2483" s="405" t="s">
        <v>14</v>
      </c>
      <c r="E2483" s="405" t="s">
        <v>682</v>
      </c>
      <c r="F2483" s="407"/>
      <c r="G2483" s="407"/>
      <c r="H2483" s="405" t="s">
        <v>130</v>
      </c>
      <c r="I2483" s="408" t="s">
        <v>4957</v>
      </c>
      <c r="J2483" s="413" t="str">
        <f>iferror(vlookup(H2483,Actors!$A$2:$D$472,4,false),"")</f>
        <v>Wallmaster</v>
      </c>
      <c r="K2483" s="405" t="s">
        <v>89</v>
      </c>
      <c r="L2483" s="405" t="s">
        <v>21</v>
      </c>
      <c r="M2483" s="411" t="str">
        <f>iferror(vlookup(A2483,Variables!$F$2:$G$2762,2,false),"")</f>
        <v/>
      </c>
      <c r="N2483" s="407" t="s">
        <v>1059</v>
      </c>
    </row>
    <row r="2484">
      <c r="A2484" s="404" t="s">
        <v>7760</v>
      </c>
      <c r="B2484" s="405" t="s">
        <v>84</v>
      </c>
      <c r="C2484" s="406" t="str">
        <f>iferror(vlookup(B2484,Maps!$A$2:$B$111,2,false),"")</f>
        <v>Gerudo Training Ground</v>
      </c>
      <c r="D2484" s="405" t="s">
        <v>14</v>
      </c>
      <c r="E2484" s="405" t="s">
        <v>682</v>
      </c>
      <c r="F2484" s="407"/>
      <c r="G2484" s="407"/>
      <c r="H2484" s="405" t="s">
        <v>96</v>
      </c>
      <c r="I2484" s="408" t="s">
        <v>4942</v>
      </c>
      <c r="J2484" s="413" t="str">
        <f>iferror(vlookup(H2484,Actors!$A$2:$D$472,4,false),"")</f>
        <v>Proximity-Activated Firewall</v>
      </c>
      <c r="K2484" s="405" t="s">
        <v>320</v>
      </c>
      <c r="L2484" s="405" t="s">
        <v>2953</v>
      </c>
      <c r="M2484" s="411" t="str">
        <f>iferror(vlookup(A2484,Variables!$F$2:$G$2762,2,false),"")</f>
        <v>Proximity-Activated Firewall</v>
      </c>
      <c r="N2484" s="407" t="s">
        <v>1059</v>
      </c>
    </row>
    <row r="2485">
      <c r="A2485" s="404" t="s">
        <v>7760</v>
      </c>
      <c r="B2485" s="405" t="s">
        <v>84</v>
      </c>
      <c r="C2485" s="406" t="str">
        <f>iferror(vlookup(B2485,Maps!$A$2:$B$111,2,false),"")</f>
        <v>Gerudo Training Ground</v>
      </c>
      <c r="D2485" s="405" t="s">
        <v>14</v>
      </c>
      <c r="E2485" s="405" t="s">
        <v>682</v>
      </c>
      <c r="F2485" s="407"/>
      <c r="G2485" s="407"/>
      <c r="H2485" s="405" t="s">
        <v>96</v>
      </c>
      <c r="I2485" s="408" t="s">
        <v>4942</v>
      </c>
      <c r="J2485" s="413" t="str">
        <f>iferror(vlookup(H2485,Actors!$A$2:$D$472,4,false),"")</f>
        <v>Proximity-Activated Firewall</v>
      </c>
      <c r="K2485" s="405" t="s">
        <v>320</v>
      </c>
      <c r="L2485" s="405" t="s">
        <v>2953</v>
      </c>
      <c r="M2485" s="411" t="str">
        <f>iferror(vlookup(A2485,Variables!$F$2:$G$2762,2,false),"")</f>
        <v>Proximity-Activated Firewall</v>
      </c>
      <c r="N2485" s="407" t="s">
        <v>1059</v>
      </c>
    </row>
    <row r="2486">
      <c r="A2486" s="404" t="s">
        <v>7760</v>
      </c>
      <c r="B2486" s="405" t="s">
        <v>84</v>
      </c>
      <c r="C2486" s="406" t="str">
        <f>iferror(vlookup(B2486,Maps!$A$2:$B$111,2,false),"")</f>
        <v>Gerudo Training Ground</v>
      </c>
      <c r="D2486" s="405" t="s">
        <v>14</v>
      </c>
      <c r="E2486" s="405" t="s">
        <v>682</v>
      </c>
      <c r="F2486" s="407"/>
      <c r="G2486" s="407"/>
      <c r="H2486" s="405" t="s">
        <v>96</v>
      </c>
      <c r="I2486" s="408" t="s">
        <v>4942</v>
      </c>
      <c r="J2486" s="413" t="str">
        <f>iferror(vlookup(H2486,Actors!$A$2:$D$472,4,false),"")</f>
        <v>Proximity-Activated Firewall</v>
      </c>
      <c r="K2486" s="405" t="s">
        <v>320</v>
      </c>
      <c r="L2486" s="405" t="s">
        <v>2953</v>
      </c>
      <c r="M2486" s="411" t="str">
        <f>iferror(vlookup(A2486,Variables!$F$2:$G$2762,2,false),"")</f>
        <v>Proximity-Activated Firewall</v>
      </c>
      <c r="N2486" s="407" t="s">
        <v>1059</v>
      </c>
    </row>
    <row r="2487">
      <c r="A2487" s="404" t="s">
        <v>8754</v>
      </c>
      <c r="B2487" s="405" t="s">
        <v>84</v>
      </c>
      <c r="C2487" s="406" t="str">
        <f>iferror(vlookup(B2487,Maps!$A$2:$B$111,2,false),"")</f>
        <v>Gerudo Training Ground</v>
      </c>
      <c r="D2487" s="405" t="s">
        <v>14</v>
      </c>
      <c r="E2487" s="405" t="s">
        <v>682</v>
      </c>
      <c r="F2487" s="407"/>
      <c r="G2487" s="407"/>
      <c r="H2487" s="405" t="s">
        <v>697</v>
      </c>
      <c r="I2487" s="408" t="s">
        <v>5606</v>
      </c>
      <c r="J2487" s="409" t="str">
        <f>iferror(vlookup(H2487,Actors!$A$2:$D$472,4,false),"")</f>
        <v>Silver Rupee</v>
      </c>
      <c r="K2487" s="410" t="s">
        <v>21</v>
      </c>
      <c r="L2487" s="405" t="s">
        <v>8755</v>
      </c>
      <c r="M2487" s="411" t="str">
        <f>iferror(vlookup(A2487,Variables!$F$2:$G$2762,2,false),"")</f>
        <v/>
      </c>
      <c r="N2487" s="412" t="s">
        <v>1059</v>
      </c>
    </row>
    <row r="2488">
      <c r="A2488" s="404" t="s">
        <v>8754</v>
      </c>
      <c r="B2488" s="405" t="s">
        <v>84</v>
      </c>
      <c r="C2488" s="406" t="str">
        <f>iferror(vlookup(B2488,Maps!$A$2:$B$111,2,false),"")</f>
        <v>Gerudo Training Ground</v>
      </c>
      <c r="D2488" s="405" t="s">
        <v>14</v>
      </c>
      <c r="E2488" s="405" t="s">
        <v>682</v>
      </c>
      <c r="F2488" s="407"/>
      <c r="G2488" s="407"/>
      <c r="H2488" s="405" t="s">
        <v>697</v>
      </c>
      <c r="I2488" s="408" t="s">
        <v>5606</v>
      </c>
      <c r="J2488" s="409" t="str">
        <f>iferror(vlookup(H2488,Actors!$A$2:$D$472,4,false),"")</f>
        <v>Silver Rupee</v>
      </c>
      <c r="K2488" s="410" t="s">
        <v>21</v>
      </c>
      <c r="L2488" s="405" t="s">
        <v>8755</v>
      </c>
      <c r="M2488" s="411" t="str">
        <f>iferror(vlookup(A2488,Variables!$F$2:$G$2762,2,false),"")</f>
        <v/>
      </c>
      <c r="N2488" s="412" t="s">
        <v>1059</v>
      </c>
    </row>
    <row r="2489">
      <c r="A2489" s="404" t="s">
        <v>8754</v>
      </c>
      <c r="B2489" s="405" t="s">
        <v>84</v>
      </c>
      <c r="C2489" s="406" t="str">
        <f>iferror(vlookup(B2489,Maps!$A$2:$B$111,2,false),"")</f>
        <v>Gerudo Training Ground</v>
      </c>
      <c r="D2489" s="405" t="s">
        <v>14</v>
      </c>
      <c r="E2489" s="405" t="s">
        <v>682</v>
      </c>
      <c r="F2489" s="407"/>
      <c r="G2489" s="407"/>
      <c r="H2489" s="405" t="s">
        <v>697</v>
      </c>
      <c r="I2489" s="408" t="s">
        <v>5606</v>
      </c>
      <c r="J2489" s="409" t="str">
        <f>iferror(vlookup(H2489,Actors!$A$2:$D$472,4,false),"")</f>
        <v>Silver Rupee</v>
      </c>
      <c r="K2489" s="410" t="s">
        <v>21</v>
      </c>
      <c r="L2489" s="405" t="s">
        <v>8755</v>
      </c>
      <c r="M2489" s="411" t="str">
        <f>iferror(vlookup(A2489,Variables!$F$2:$G$2762,2,false),"")</f>
        <v/>
      </c>
      <c r="N2489" s="412" t="s">
        <v>1059</v>
      </c>
    </row>
    <row r="2490">
      <c r="A2490" s="404" t="s">
        <v>8754</v>
      </c>
      <c r="B2490" s="405" t="s">
        <v>84</v>
      </c>
      <c r="C2490" s="406" t="str">
        <f>iferror(vlookup(B2490,Maps!$A$2:$B$111,2,false),"")</f>
        <v>Gerudo Training Ground</v>
      </c>
      <c r="D2490" s="405" t="s">
        <v>14</v>
      </c>
      <c r="E2490" s="405" t="s">
        <v>682</v>
      </c>
      <c r="F2490" s="407"/>
      <c r="G2490" s="407"/>
      <c r="H2490" s="405" t="s">
        <v>697</v>
      </c>
      <c r="I2490" s="408" t="s">
        <v>5606</v>
      </c>
      <c r="J2490" s="409" t="str">
        <f>iferror(vlookup(H2490,Actors!$A$2:$D$472,4,false),"")</f>
        <v>Silver Rupee</v>
      </c>
      <c r="K2490" s="410" t="s">
        <v>21</v>
      </c>
      <c r="L2490" s="405" t="s">
        <v>8755</v>
      </c>
      <c r="M2490" s="411" t="str">
        <f>iferror(vlookup(A2490,Variables!$F$2:$G$2762,2,false),"")</f>
        <v/>
      </c>
      <c r="N2490" s="412" t="s">
        <v>1059</v>
      </c>
    </row>
    <row r="2491">
      <c r="A2491" s="404" t="s">
        <v>8754</v>
      </c>
      <c r="B2491" s="405" t="s">
        <v>84</v>
      </c>
      <c r="C2491" s="406" t="str">
        <f>iferror(vlookup(B2491,Maps!$A$2:$B$111,2,false),"")</f>
        <v>Gerudo Training Ground</v>
      </c>
      <c r="D2491" s="405" t="s">
        <v>14</v>
      </c>
      <c r="E2491" s="405" t="s">
        <v>682</v>
      </c>
      <c r="F2491" s="407"/>
      <c r="G2491" s="407"/>
      <c r="H2491" s="405" t="s">
        <v>697</v>
      </c>
      <c r="I2491" s="408" t="s">
        <v>5606</v>
      </c>
      <c r="J2491" s="409" t="str">
        <f>iferror(vlookup(H2491,Actors!$A$2:$D$472,4,false),"")</f>
        <v>Silver Rupee</v>
      </c>
      <c r="K2491" s="410" t="s">
        <v>21</v>
      </c>
      <c r="L2491" s="405" t="s">
        <v>8755</v>
      </c>
      <c r="M2491" s="411" t="str">
        <f>iferror(vlookup(A2491,Variables!$F$2:$G$2762,2,false),"")</f>
        <v/>
      </c>
      <c r="N2491" s="412" t="s">
        <v>1059</v>
      </c>
    </row>
    <row r="2492">
      <c r="A2492" s="404" t="s">
        <v>8756</v>
      </c>
      <c r="B2492" s="405" t="s">
        <v>84</v>
      </c>
      <c r="C2492" s="406" t="str">
        <f>iferror(vlookup(B2492,Maps!$A$2:$B$111,2,false),"")</f>
        <v>Gerudo Training Ground</v>
      </c>
      <c r="D2492" s="405" t="s">
        <v>14</v>
      </c>
      <c r="E2492" s="405" t="s">
        <v>682</v>
      </c>
      <c r="F2492" s="407"/>
      <c r="G2492" s="407"/>
      <c r="H2492" s="405" t="s">
        <v>697</v>
      </c>
      <c r="I2492" s="408" t="s">
        <v>5606</v>
      </c>
      <c r="J2492" s="409" t="str">
        <f>iferror(vlookup(H2492,Actors!$A$2:$D$472,4,false),"")</f>
        <v>Silver Rupee</v>
      </c>
      <c r="K2492" s="410" t="s">
        <v>21</v>
      </c>
      <c r="L2492" s="405" t="s">
        <v>3105</v>
      </c>
      <c r="M2492" s="411" t="str">
        <f>iferror(vlookup(A2492,Variables!$F$2:$G$2762,2,false),"")</f>
        <v/>
      </c>
      <c r="N2492" s="412" t="s">
        <v>1059</v>
      </c>
    </row>
    <row r="2493">
      <c r="A2493" s="404" t="s">
        <v>8757</v>
      </c>
      <c r="B2493" s="405" t="s">
        <v>84</v>
      </c>
      <c r="C2493" s="406" t="str">
        <f>iferror(vlookup(B2493,Maps!$A$2:$B$111,2,false),"")</f>
        <v>Gerudo Training Ground</v>
      </c>
      <c r="D2493" s="405" t="s">
        <v>14</v>
      </c>
      <c r="E2493" s="405" t="s">
        <v>682</v>
      </c>
      <c r="F2493" s="407"/>
      <c r="G2493" s="407"/>
      <c r="H2493" s="405" t="s">
        <v>3167</v>
      </c>
      <c r="I2493" s="408" t="s">
        <v>5904</v>
      </c>
      <c r="J2493" s="413" t="str">
        <f>iferror(vlookup(H2493,Actors!$A$2:$D$472,4,false),"")</f>
        <v>Checkable Spot</v>
      </c>
      <c r="K2493" s="405" t="s">
        <v>21</v>
      </c>
      <c r="L2493" s="405" t="s">
        <v>8758</v>
      </c>
      <c r="M2493" s="411" t="str">
        <f>iferror(vlookup(A2493,Variables!$F$2:$G$2762,2,false),"")</f>
        <v>Gather the jewels of white, while avoiding traps and danger!</v>
      </c>
      <c r="N2493" s="407" t="s">
        <v>1059</v>
      </c>
    </row>
    <row r="2494">
      <c r="A2494" s="404" t="s">
        <v>8759</v>
      </c>
      <c r="B2494" s="405" t="s">
        <v>84</v>
      </c>
      <c r="C2494" s="406" t="str">
        <f>iferror(vlookup(B2494,Maps!$A$2:$B$111,2,false),"")</f>
        <v>Gerudo Training Ground</v>
      </c>
      <c r="D2494" s="405" t="s">
        <v>14</v>
      </c>
      <c r="E2494" s="405" t="s">
        <v>682</v>
      </c>
      <c r="F2494" s="407"/>
      <c r="G2494" s="407"/>
      <c r="H2494" s="405" t="s">
        <v>705</v>
      </c>
      <c r="I2494" s="408" t="s">
        <v>5672</v>
      </c>
      <c r="J2494" s="409" t="str">
        <f>iferror(vlookup(H2494,Actors!$A$2:$D$472,4,false),"")</f>
        <v>Rolling Boulder (Generic)</v>
      </c>
      <c r="K2494" s="410" t="s">
        <v>3003</v>
      </c>
      <c r="L2494" s="405" t="s">
        <v>12</v>
      </c>
      <c r="M2494" s="411" t="str">
        <f>iferror(vlookup(A2494,Variables!$F$2:$G$2762,2,false),"")</f>
        <v/>
      </c>
      <c r="N2494" s="412" t="s">
        <v>1059</v>
      </c>
    </row>
    <row r="2495">
      <c r="A2495" s="404" t="s">
        <v>8760</v>
      </c>
      <c r="B2495" s="405" t="s">
        <v>84</v>
      </c>
      <c r="C2495" s="406" t="str">
        <f>iferror(vlookup(B2495,Maps!$A$2:$B$111,2,false),"")</f>
        <v>Gerudo Training Ground</v>
      </c>
      <c r="D2495" s="405" t="s">
        <v>14</v>
      </c>
      <c r="E2495" s="405" t="s">
        <v>682</v>
      </c>
      <c r="F2495" s="407"/>
      <c r="G2495" s="407"/>
      <c r="H2495" s="405" t="s">
        <v>705</v>
      </c>
      <c r="I2495" s="408" t="s">
        <v>5672</v>
      </c>
      <c r="J2495" s="409" t="str">
        <f>iferror(vlookup(H2495,Actors!$A$2:$D$472,4,false),"")</f>
        <v>Rolling Boulder (Generic)</v>
      </c>
      <c r="K2495" s="410" t="s">
        <v>3003</v>
      </c>
      <c r="L2495" s="405" t="s">
        <v>21</v>
      </c>
      <c r="M2495" s="411" t="str">
        <f>iferror(vlookup(A2495,Variables!$F$2:$G$2762,2,false),"")</f>
        <v/>
      </c>
      <c r="N2495" s="412" t="s">
        <v>1059</v>
      </c>
    </row>
    <row r="2496">
      <c r="A2496" s="404" t="s">
        <v>8761</v>
      </c>
      <c r="B2496" s="405" t="s">
        <v>84</v>
      </c>
      <c r="C2496" s="406" t="str">
        <f>iferror(vlookup(B2496,Maps!$A$2:$B$111,2,false),"")</f>
        <v>Gerudo Training Ground</v>
      </c>
      <c r="D2496" s="405" t="s">
        <v>14</v>
      </c>
      <c r="E2496" s="405" t="s">
        <v>682</v>
      </c>
      <c r="F2496" s="407"/>
      <c r="G2496" s="407"/>
      <c r="H2496" s="405" t="s">
        <v>3171</v>
      </c>
      <c r="I2496" s="408" t="s">
        <v>5911</v>
      </c>
      <c r="J2496" s="409" t="str">
        <f>iferror(vlookup(H2496,Actors!$A$2:$D$472,4,false),"")</f>
        <v>???</v>
      </c>
      <c r="K2496" s="410" t="s">
        <v>21</v>
      </c>
      <c r="L2496" s="405" t="s">
        <v>8762</v>
      </c>
      <c r="M2496" s="411" t="str">
        <f>iferror(vlookup(A2496,Variables!$F$2:$G$2762,2,false),"")</f>
        <v/>
      </c>
      <c r="N2496" s="412" t="s">
        <v>1059</v>
      </c>
    </row>
    <row r="2497">
      <c r="A2497" s="375" t="s">
        <v>7155</v>
      </c>
      <c r="B2497" s="376" t="s">
        <v>84</v>
      </c>
      <c r="C2497" s="377" t="str">
        <f>iferror(vlookup(B2497,Maps!$A$2:$B$111,2,false),"")</f>
        <v>Gerudo Training Ground</v>
      </c>
      <c r="D2497" s="376" t="s">
        <v>14</v>
      </c>
      <c r="E2497" s="376" t="s">
        <v>684</v>
      </c>
      <c r="F2497" s="378"/>
      <c r="G2497" s="378"/>
      <c r="H2497" s="376" t="s">
        <v>3028</v>
      </c>
      <c r="I2497" s="338" t="s">
        <v>5664</v>
      </c>
      <c r="J2497" s="383" t="str">
        <f>iferror(vlookup(H2497,Actors!$A$2:$D$472,4,false),"")</f>
        <v>Hookshot Target Pillar</v>
      </c>
      <c r="K2497" s="384" t="s">
        <v>2996</v>
      </c>
      <c r="L2497" s="376" t="s">
        <v>7156</v>
      </c>
      <c r="M2497" s="381" t="str">
        <f>iferror(vlookup(A2497,Variables!$F$2:$G$2762,2,false),"")</f>
        <v/>
      </c>
      <c r="N2497" s="385" t="s">
        <v>1059</v>
      </c>
    </row>
    <row r="2498">
      <c r="A2498" s="375" t="s">
        <v>7482</v>
      </c>
      <c r="B2498" s="376" t="s">
        <v>84</v>
      </c>
      <c r="C2498" s="377" t="str">
        <f>iferror(vlookup(B2498,Maps!$A$2:$B$111,2,false),"")</f>
        <v>Gerudo Training Ground</v>
      </c>
      <c r="D2498" s="376" t="s">
        <v>14</v>
      </c>
      <c r="E2498" s="376" t="s">
        <v>684</v>
      </c>
      <c r="F2498" s="378"/>
      <c r="G2498" s="378"/>
      <c r="H2498" s="376" t="s">
        <v>3226</v>
      </c>
      <c r="I2498" s="338" t="s">
        <v>6025</v>
      </c>
      <c r="J2498" s="379" t="str">
        <f>iferror(vlookup(H2498,Actors!$A$2:$D$472,4,false),"")</f>
        <v>Wolfos</v>
      </c>
      <c r="K2498" s="376" t="s">
        <v>3165</v>
      </c>
      <c r="L2498" s="376" t="s">
        <v>7102</v>
      </c>
      <c r="M2498" s="381" t="str">
        <f>iferror(vlookup(A2498,Variables!$F$2:$G$2762,2,false),"")</f>
        <v>Wolfos (xxx)</v>
      </c>
      <c r="N2498" s="378" t="s">
        <v>1059</v>
      </c>
    </row>
    <row r="2499">
      <c r="A2499" s="375" t="s">
        <v>7482</v>
      </c>
      <c r="B2499" s="376" t="s">
        <v>84</v>
      </c>
      <c r="C2499" s="377" t="str">
        <f>iferror(vlookup(B2499,Maps!$A$2:$B$111,2,false),"")</f>
        <v>Gerudo Training Ground</v>
      </c>
      <c r="D2499" s="376" t="s">
        <v>14</v>
      </c>
      <c r="E2499" s="376" t="s">
        <v>684</v>
      </c>
      <c r="F2499" s="378"/>
      <c r="G2499" s="378"/>
      <c r="H2499" s="376" t="s">
        <v>3226</v>
      </c>
      <c r="I2499" s="338" t="s">
        <v>6025</v>
      </c>
      <c r="J2499" s="379" t="str">
        <f>iferror(vlookup(H2499,Actors!$A$2:$D$472,4,false),"")</f>
        <v>Wolfos</v>
      </c>
      <c r="K2499" s="376" t="s">
        <v>3165</v>
      </c>
      <c r="L2499" s="376" t="s">
        <v>7102</v>
      </c>
      <c r="M2499" s="381" t="str">
        <f>iferror(vlookup(A2499,Variables!$F$2:$G$2762,2,false),"")</f>
        <v>Wolfos (xxx)</v>
      </c>
      <c r="N2499" s="378" t="s">
        <v>1059</v>
      </c>
    </row>
    <row r="2500">
      <c r="A2500" s="375" t="s">
        <v>7766</v>
      </c>
      <c r="B2500" s="376" t="s">
        <v>84</v>
      </c>
      <c r="C2500" s="377" t="str">
        <f>iferror(vlookup(B2500,Maps!$A$2:$B$111,2,false),"")</f>
        <v>Gerudo Training Ground</v>
      </c>
      <c r="D2500" s="376" t="s">
        <v>14</v>
      </c>
      <c r="E2500" s="376" t="s">
        <v>684</v>
      </c>
      <c r="F2500" s="378"/>
      <c r="G2500" s="378"/>
      <c r="H2500" s="376" t="s">
        <v>3250</v>
      </c>
      <c r="I2500" s="338" t="s">
        <v>6073</v>
      </c>
      <c r="J2500" s="383" t="str">
        <f>iferror(vlookup(H2500,Actors!$A$2:$D$472,4,false),"")</f>
        <v>Door Mimic</v>
      </c>
      <c r="K2500" s="384" t="s">
        <v>3180</v>
      </c>
      <c r="L2500" s="376" t="s">
        <v>7102</v>
      </c>
      <c r="M2500" s="381" t="str">
        <f>iferror(vlookup(A2500,Variables!$F$2:$G$2762,2,false),"")</f>
        <v/>
      </c>
      <c r="N2500" s="385" t="s">
        <v>1059</v>
      </c>
    </row>
    <row r="2501">
      <c r="A2501" s="375" t="s">
        <v>8763</v>
      </c>
      <c r="B2501" s="376" t="s">
        <v>84</v>
      </c>
      <c r="C2501" s="377" t="str">
        <f>iferror(vlookup(B2501,Maps!$A$2:$B$111,2,false),"")</f>
        <v>Gerudo Training Ground</v>
      </c>
      <c r="D2501" s="376" t="s">
        <v>14</v>
      </c>
      <c r="E2501" s="376" t="s">
        <v>684</v>
      </c>
      <c r="F2501" s="378"/>
      <c r="G2501" s="378"/>
      <c r="H2501" s="376" t="s">
        <v>3226</v>
      </c>
      <c r="I2501" s="338" t="s">
        <v>6025</v>
      </c>
      <c r="J2501" s="379" t="str">
        <f>iferror(vlookup(H2501,Actors!$A$2:$D$472,4,false),"")</f>
        <v>Wolfos</v>
      </c>
      <c r="K2501" s="376" t="s">
        <v>3165</v>
      </c>
      <c r="L2501" s="376" t="s">
        <v>7047</v>
      </c>
      <c r="M2501" s="381" t="str">
        <f>iferror(vlookup(A2501,Variables!$F$2:$G$2762,2,false),"")</f>
        <v>White Wolfos (xxx)</v>
      </c>
      <c r="N2501" s="378" t="s">
        <v>1059</v>
      </c>
    </row>
    <row r="2502">
      <c r="A2502" s="375" t="s">
        <v>8763</v>
      </c>
      <c r="B2502" s="376" t="s">
        <v>84</v>
      </c>
      <c r="C2502" s="377" t="str">
        <f>iferror(vlookup(B2502,Maps!$A$2:$B$111,2,false),"")</f>
        <v>Gerudo Training Ground</v>
      </c>
      <c r="D2502" s="376" t="s">
        <v>14</v>
      </c>
      <c r="E2502" s="376" t="s">
        <v>684</v>
      </c>
      <c r="F2502" s="378"/>
      <c r="G2502" s="378"/>
      <c r="H2502" s="376" t="s">
        <v>3226</v>
      </c>
      <c r="I2502" s="338" t="s">
        <v>6025</v>
      </c>
      <c r="J2502" s="379" t="str">
        <f>iferror(vlookup(H2502,Actors!$A$2:$D$472,4,false),"")</f>
        <v>Wolfos</v>
      </c>
      <c r="K2502" s="376" t="s">
        <v>3165</v>
      </c>
      <c r="L2502" s="376" t="s">
        <v>7047</v>
      </c>
      <c r="M2502" s="381" t="str">
        <f>iferror(vlookup(A2502,Variables!$F$2:$G$2762,2,false),"")</f>
        <v>White Wolfos (xxx)</v>
      </c>
      <c r="N2502" s="378" t="s">
        <v>1059</v>
      </c>
    </row>
    <row r="2503">
      <c r="A2503" s="375" t="s">
        <v>8764</v>
      </c>
      <c r="B2503" s="376" t="s">
        <v>84</v>
      </c>
      <c r="C2503" s="377" t="str">
        <f>iferror(vlookup(B2503,Maps!$A$2:$B$111,2,false),"")</f>
        <v>Gerudo Training Ground</v>
      </c>
      <c r="D2503" s="376" t="s">
        <v>14</v>
      </c>
      <c r="E2503" s="376" t="s">
        <v>684</v>
      </c>
      <c r="F2503" s="378"/>
      <c r="G2503" s="378"/>
      <c r="H2503" s="376" t="s">
        <v>2953</v>
      </c>
      <c r="I2503" s="338" t="s">
        <v>5543</v>
      </c>
      <c r="J2503" s="383" t="str">
        <f>iferror(vlookup(H2503,Actors!$A$2:$D$472,4,false),"")</f>
        <v>Pushblock</v>
      </c>
      <c r="K2503" s="384" t="s">
        <v>35</v>
      </c>
      <c r="L2503" s="376" t="s">
        <v>8765</v>
      </c>
      <c r="M2503" s="381" t="str">
        <f>iferror(vlookup(A2503,Variables!$F$2:$G$2762,2,false),"")</f>
        <v/>
      </c>
      <c r="N2503" s="385" t="s">
        <v>1059</v>
      </c>
    </row>
    <row r="2504">
      <c r="A2504" s="375" t="s">
        <v>8766</v>
      </c>
      <c r="B2504" s="376" t="s">
        <v>84</v>
      </c>
      <c r="C2504" s="377" t="str">
        <f>iferror(vlookup(B2504,Maps!$A$2:$B$111,2,false),"")</f>
        <v>Gerudo Training Ground</v>
      </c>
      <c r="D2504" s="376" t="s">
        <v>14</v>
      </c>
      <c r="E2504" s="376" t="s">
        <v>684</v>
      </c>
      <c r="F2504" s="378"/>
      <c r="G2504" s="378"/>
      <c r="H2504" s="376" t="s">
        <v>2953</v>
      </c>
      <c r="I2504" s="338" t="s">
        <v>5543</v>
      </c>
      <c r="J2504" s="383" t="str">
        <f>iferror(vlookup(H2504,Actors!$A$2:$D$472,4,false),"")</f>
        <v>Pushblock</v>
      </c>
      <c r="K2504" s="384" t="s">
        <v>35</v>
      </c>
      <c r="L2504" s="376" t="s">
        <v>8767</v>
      </c>
      <c r="M2504" s="381" t="str">
        <f>iferror(vlookup(A2504,Variables!$F$2:$G$2762,2,false),"")</f>
        <v/>
      </c>
      <c r="N2504" s="385" t="s">
        <v>1059</v>
      </c>
    </row>
    <row r="2505">
      <c r="A2505" s="375" t="s">
        <v>8768</v>
      </c>
      <c r="B2505" s="376" t="s">
        <v>84</v>
      </c>
      <c r="C2505" s="377" t="str">
        <f>iferror(vlookup(B2505,Maps!$A$2:$B$111,2,false),"")</f>
        <v>Gerudo Training Ground</v>
      </c>
      <c r="D2505" s="376" t="s">
        <v>14</v>
      </c>
      <c r="E2505" s="376" t="s">
        <v>684</v>
      </c>
      <c r="F2505" s="378"/>
      <c r="G2505" s="378"/>
      <c r="H2505" s="376" t="s">
        <v>3052</v>
      </c>
      <c r="I2505" s="338" t="s">
        <v>5695</v>
      </c>
      <c r="J2505" s="383" t="str">
        <f>iferror(vlookup(H2505,Actors!$A$2:$D$472,4,false),"")</f>
        <v/>
      </c>
      <c r="K2505" s="384" t="s">
        <v>21</v>
      </c>
      <c r="L2505" s="376" t="s">
        <v>89</v>
      </c>
      <c r="M2505" s="381" t="str">
        <f>iferror(vlookup(A2505,Variables!$F$2:$G$2762,2,false),"")</f>
        <v/>
      </c>
      <c r="N2505" s="385" t="s">
        <v>1059</v>
      </c>
    </row>
    <row r="2506">
      <c r="A2506" s="375" t="s">
        <v>8769</v>
      </c>
      <c r="B2506" s="376" t="s">
        <v>84</v>
      </c>
      <c r="C2506" s="377" t="str">
        <f>iferror(vlookup(B2506,Maps!$A$2:$B$111,2,false),"")</f>
        <v>Gerudo Training Ground</v>
      </c>
      <c r="D2506" s="376" t="s">
        <v>14</v>
      </c>
      <c r="E2506" s="376" t="s">
        <v>684</v>
      </c>
      <c r="F2506" s="378"/>
      <c r="G2506" s="378"/>
      <c r="H2506" s="376" t="s">
        <v>3024</v>
      </c>
      <c r="I2506" s="338" t="s">
        <v>5655</v>
      </c>
      <c r="J2506" s="383" t="str">
        <f>iferror(vlookup(H2506,Actors!$A$2:$D$472,4,false),"")</f>
        <v>Bronze / Diamond / Eye Switch</v>
      </c>
      <c r="K2506" s="384" t="s">
        <v>35</v>
      </c>
      <c r="L2506" s="376" t="s">
        <v>7764</v>
      </c>
      <c r="M2506" s="381" t="str">
        <f>iferror(vlookup(A2506,Variables!$F$2:$G$2762,2,false),"")</f>
        <v>Bronze Switch</v>
      </c>
      <c r="N2506" s="385" t="s">
        <v>1059</v>
      </c>
    </row>
    <row r="2507">
      <c r="A2507" s="375" t="s">
        <v>8770</v>
      </c>
      <c r="B2507" s="376" t="s">
        <v>84</v>
      </c>
      <c r="C2507" s="377" t="str">
        <f>iferror(vlookup(B2507,Maps!$A$2:$B$111,2,false),"")</f>
        <v>Gerudo Training Ground</v>
      </c>
      <c r="D2507" s="376" t="s">
        <v>14</v>
      </c>
      <c r="E2507" s="376" t="s">
        <v>684</v>
      </c>
      <c r="F2507" s="378"/>
      <c r="G2507" s="378"/>
      <c r="H2507" s="376" t="s">
        <v>3167</v>
      </c>
      <c r="I2507" s="338" t="s">
        <v>5904</v>
      </c>
      <c r="J2507" s="379" t="str">
        <f>iferror(vlookup(H2507,Actors!$A$2:$D$472,4,false),"")</f>
        <v>Checkable Spot</v>
      </c>
      <c r="K2507" s="376" t="s">
        <v>21</v>
      </c>
      <c r="L2507" s="376" t="s">
        <v>8771</v>
      </c>
      <c r="M2507" s="381" t="str">
        <f>iferror(vlookup(A2507,Variables!$F$2:$G$2762,2,false),"")</f>
        <v>One with silver hands shall move a giant block!</v>
      </c>
      <c r="N2507" s="378" t="s">
        <v>1059</v>
      </c>
    </row>
    <row r="2508">
      <c r="A2508" s="375" t="s">
        <v>8772</v>
      </c>
      <c r="B2508" s="376" t="s">
        <v>84</v>
      </c>
      <c r="C2508" s="377" t="str">
        <f>iferror(vlookup(B2508,Maps!$A$2:$B$111,2,false),"")</f>
        <v>Gerudo Training Ground</v>
      </c>
      <c r="D2508" s="376" t="s">
        <v>14</v>
      </c>
      <c r="E2508" s="376" t="s">
        <v>684</v>
      </c>
      <c r="F2508" s="378"/>
      <c r="G2508" s="378"/>
      <c r="H2508" s="376" t="s">
        <v>3167</v>
      </c>
      <c r="I2508" s="338" t="s">
        <v>5904</v>
      </c>
      <c r="J2508" s="379" t="str">
        <f>iferror(vlookup(H2508,Actors!$A$2:$D$472,4,false),"")</f>
        <v>Checkable Spot</v>
      </c>
      <c r="K2508" s="376" t="s">
        <v>21</v>
      </c>
      <c r="L2508" s="376" t="s">
        <v>8773</v>
      </c>
      <c r="M2508" s="381" t="str">
        <f>iferror(vlookup(A2508,Variables!$F$2:$G$2762,2,false),"")</f>
        <v>Without the necessary items, one will be confounded by impossible mysteries.</v>
      </c>
      <c r="N2508" s="378" t="s">
        <v>1059</v>
      </c>
    </row>
    <row r="2509">
      <c r="A2509" s="375" t="s">
        <v>8774</v>
      </c>
      <c r="B2509" s="376" t="s">
        <v>84</v>
      </c>
      <c r="C2509" s="377" t="str">
        <f>iferror(vlookup(B2509,Maps!$A$2:$B$111,2,false),"")</f>
        <v>Gerudo Training Ground</v>
      </c>
      <c r="D2509" s="376" t="s">
        <v>14</v>
      </c>
      <c r="E2509" s="376" t="s">
        <v>684</v>
      </c>
      <c r="F2509" s="378"/>
      <c r="G2509" s="378"/>
      <c r="H2509" s="376" t="s">
        <v>82</v>
      </c>
      <c r="I2509" s="338" t="s">
        <v>4934</v>
      </c>
      <c r="J2509" s="379" t="str">
        <f>iferror(vlookup(H2509,Actors!$A$2:$D$472,4,false),"")</f>
        <v>Treasure Chest</v>
      </c>
      <c r="K2509" s="376" t="s">
        <v>110</v>
      </c>
      <c r="L2509" s="376" t="s">
        <v>8775</v>
      </c>
      <c r="M2509" s="381" t="str">
        <f>iferror(vlookup(A2509,Variables!$F$2:$G$2762,2,false),"")</f>
        <v>Small Chest (Clear Flag) - Blue Rupee</v>
      </c>
      <c r="N2509" s="378" t="s">
        <v>1059</v>
      </c>
    </row>
    <row r="2510">
      <c r="A2510" s="375" t="s">
        <v>8776</v>
      </c>
      <c r="B2510" s="376" t="s">
        <v>84</v>
      </c>
      <c r="C2510" s="377" t="str">
        <f>iferror(vlookup(B2510,Maps!$A$2:$B$111,2,false),"")</f>
        <v>Gerudo Training Ground</v>
      </c>
      <c r="D2510" s="376" t="s">
        <v>14</v>
      </c>
      <c r="E2510" s="376" t="s">
        <v>684</v>
      </c>
      <c r="F2510" s="378"/>
      <c r="G2510" s="378"/>
      <c r="H2510" s="376" t="s">
        <v>3271</v>
      </c>
      <c r="I2510" s="338" t="s">
        <v>6107</v>
      </c>
      <c r="J2510" s="383" t="str">
        <f>iferror(vlookup(H2510,Actors!$A$2:$D$472,4,false),"")</f>
        <v>Gerudo Training Ground Fake Wall</v>
      </c>
      <c r="K2510" s="384" t="s">
        <v>266</v>
      </c>
      <c r="L2510" s="376" t="s">
        <v>12</v>
      </c>
      <c r="M2510" s="381" t="str">
        <f>iferror(vlookup(A2510,Variables!$F$2:$G$2762,2,false),"")</f>
        <v>Fake Wall (Circle)</v>
      </c>
      <c r="N2510" s="385" t="s">
        <v>1059</v>
      </c>
    </row>
    <row r="2511">
      <c r="A2511" s="404" t="s">
        <v>7155</v>
      </c>
      <c r="B2511" s="405" t="s">
        <v>84</v>
      </c>
      <c r="C2511" s="406" t="str">
        <f>iferror(vlookup(B2511,Maps!$A$2:$B$111,2,false),"")</f>
        <v>Gerudo Training Ground</v>
      </c>
      <c r="D2511" s="405" t="s">
        <v>14</v>
      </c>
      <c r="E2511" s="405" t="s">
        <v>686</v>
      </c>
      <c r="F2511" s="407"/>
      <c r="G2511" s="407"/>
      <c r="H2511" s="405" t="s">
        <v>3028</v>
      </c>
      <c r="I2511" s="408" t="s">
        <v>5664</v>
      </c>
      <c r="J2511" s="409" t="str">
        <f>iferror(vlookup(H2511,Actors!$A$2:$D$472,4,false),"")</f>
        <v>Hookshot Target Pillar</v>
      </c>
      <c r="K2511" s="410" t="s">
        <v>2996</v>
      </c>
      <c r="L2511" s="405" t="s">
        <v>7156</v>
      </c>
      <c r="M2511" s="411" t="str">
        <f>iferror(vlookup(A2511,Variables!$F$2:$G$2762,2,false),"")</f>
        <v/>
      </c>
      <c r="N2511" s="412" t="s">
        <v>1059</v>
      </c>
    </row>
    <row r="2512">
      <c r="A2512" s="404" t="s">
        <v>8777</v>
      </c>
      <c r="B2512" s="405" t="s">
        <v>84</v>
      </c>
      <c r="C2512" s="406" t="str">
        <f>iferror(vlookup(B2512,Maps!$A$2:$B$111,2,false),"")</f>
        <v>Gerudo Training Ground</v>
      </c>
      <c r="D2512" s="405" t="s">
        <v>14</v>
      </c>
      <c r="E2512" s="405" t="s">
        <v>686</v>
      </c>
      <c r="F2512" s="407"/>
      <c r="G2512" s="407"/>
      <c r="H2512" s="405" t="s">
        <v>3261</v>
      </c>
      <c r="I2512" s="408" t="s">
        <v>6096</v>
      </c>
      <c r="J2512" s="409" t="str">
        <f>iferror(vlookup(H2512,Actors!$A$2:$D$472,4,false),"")</f>
        <v>Pierre (Wandering)</v>
      </c>
      <c r="K2512" s="410" t="s">
        <v>3095</v>
      </c>
      <c r="L2512" s="405" t="s">
        <v>3599</v>
      </c>
      <c r="M2512" s="411" t="str">
        <f>iferror(vlookup(A2512,Variables!$F$2:$G$2762,2,false),"")</f>
        <v/>
      </c>
      <c r="N2512" s="412" t="s">
        <v>1059</v>
      </c>
    </row>
    <row r="2513">
      <c r="A2513" s="404" t="s">
        <v>8778</v>
      </c>
      <c r="B2513" s="405" t="s">
        <v>84</v>
      </c>
      <c r="C2513" s="406" t="str">
        <f>iferror(vlookup(B2513,Maps!$A$2:$B$111,2,false),"")</f>
        <v>Gerudo Training Ground</v>
      </c>
      <c r="D2513" s="405" t="s">
        <v>14</v>
      </c>
      <c r="E2513" s="405" t="s">
        <v>686</v>
      </c>
      <c r="F2513" s="407"/>
      <c r="G2513" s="407"/>
      <c r="H2513" s="405" t="s">
        <v>2980</v>
      </c>
      <c r="I2513" s="408" t="s">
        <v>5592</v>
      </c>
      <c r="J2513" s="413" t="str">
        <f>iferror(vlookup(H2513,Actors!$A$2:$D$472,4,false),"")</f>
        <v>Collectible Field Items (Invisible)</v>
      </c>
      <c r="K2513" s="405" t="s">
        <v>21</v>
      </c>
      <c r="L2513" s="405" t="s">
        <v>8779</v>
      </c>
      <c r="M2513" s="411" t="str">
        <f>iferror(vlookup(A2513,Variables!$F$2:$G$2762,2,false),"")</f>
        <v>Obtain on Touch - Magic Jar</v>
      </c>
      <c r="N2513" s="407" t="s">
        <v>1059</v>
      </c>
    </row>
    <row r="2514">
      <c r="A2514" s="404" t="s">
        <v>8780</v>
      </c>
      <c r="B2514" s="405" t="s">
        <v>84</v>
      </c>
      <c r="C2514" s="406" t="str">
        <f>iferror(vlookup(B2514,Maps!$A$2:$B$111,2,false),"")</f>
        <v>Gerudo Training Ground</v>
      </c>
      <c r="D2514" s="405" t="s">
        <v>14</v>
      </c>
      <c r="E2514" s="405" t="s">
        <v>686</v>
      </c>
      <c r="F2514" s="407"/>
      <c r="G2514" s="407"/>
      <c r="H2514" s="405" t="s">
        <v>3167</v>
      </c>
      <c r="I2514" s="408" t="s">
        <v>5904</v>
      </c>
      <c r="J2514" s="413" t="str">
        <f>iferror(vlookup(H2514,Actors!$A$2:$D$472,4,false),"")</f>
        <v>Checkable Spot</v>
      </c>
      <c r="K2514" s="405" t="s">
        <v>21</v>
      </c>
      <c r="L2514" s="405" t="s">
        <v>8781</v>
      </c>
      <c r="M2514" s="411" t="str">
        <f>iferror(vlookup(A2514,Variables!$F$2:$G$2762,2,false),"")</f>
        <v>Blind the eyes of the statue!</v>
      </c>
      <c r="N2514" s="407" t="s">
        <v>1059</v>
      </c>
    </row>
    <row r="2515">
      <c r="A2515" s="404" t="s">
        <v>8782</v>
      </c>
      <c r="B2515" s="405" t="s">
        <v>84</v>
      </c>
      <c r="C2515" s="406" t="str">
        <f>iferror(vlookup(B2515,Maps!$A$2:$B$111,2,false),"")</f>
        <v>Gerudo Training Ground</v>
      </c>
      <c r="D2515" s="405" t="s">
        <v>14</v>
      </c>
      <c r="E2515" s="405" t="s">
        <v>686</v>
      </c>
      <c r="F2515" s="407"/>
      <c r="G2515" s="407"/>
      <c r="H2515" s="405" t="s">
        <v>82</v>
      </c>
      <c r="I2515" s="408" t="s">
        <v>4934</v>
      </c>
      <c r="J2515" s="413" t="str">
        <f>iferror(vlookup(H2515,Actors!$A$2:$D$472,4,false),"")</f>
        <v>Treasure Chest</v>
      </c>
      <c r="K2515" s="405" t="s">
        <v>110</v>
      </c>
      <c r="L2515" s="405" t="s">
        <v>8783</v>
      </c>
      <c r="M2515" s="411" t="str">
        <f>iferror(vlookup(A2515,Variables!$F$2:$G$2762,2,false),"")</f>
        <v>Small Chest (Switch Flag) - Small Key</v>
      </c>
      <c r="N2515" s="407" t="s">
        <v>1059</v>
      </c>
    </row>
    <row r="2516">
      <c r="A2516" s="404" t="s">
        <v>8784</v>
      </c>
      <c r="B2516" s="405" t="s">
        <v>84</v>
      </c>
      <c r="C2516" s="406" t="str">
        <f>iferror(vlookup(B2516,Maps!$A$2:$B$111,2,false),"")</f>
        <v>Gerudo Training Ground</v>
      </c>
      <c r="D2516" s="405" t="s">
        <v>14</v>
      </c>
      <c r="E2516" s="405" t="s">
        <v>686</v>
      </c>
      <c r="F2516" s="407"/>
      <c r="G2516" s="407"/>
      <c r="H2516" s="405" t="s">
        <v>131</v>
      </c>
      <c r="I2516" s="408" t="s">
        <v>5157</v>
      </c>
      <c r="J2516" s="409" t="str">
        <f>iferror(vlookup(H2516,Actors!$A$2:$D$472,4,false),"")</f>
        <v>Rotating Ring</v>
      </c>
      <c r="K2516" s="410" t="s">
        <v>266</v>
      </c>
      <c r="L2516" s="405" t="s">
        <v>159</v>
      </c>
      <c r="M2516" s="411" t="str">
        <f>iferror(vlookup(A2516,Variables!$F$2:$G$2762,2,false),"")</f>
        <v/>
      </c>
      <c r="N2516" s="412" t="s">
        <v>1059</v>
      </c>
    </row>
    <row r="2517">
      <c r="A2517" s="404" t="s">
        <v>8785</v>
      </c>
      <c r="B2517" s="405" t="s">
        <v>84</v>
      </c>
      <c r="C2517" s="406" t="str">
        <f>iferror(vlookup(B2517,Maps!$A$2:$B$111,2,false),"")</f>
        <v>Gerudo Training Ground</v>
      </c>
      <c r="D2517" s="405" t="s">
        <v>14</v>
      </c>
      <c r="E2517" s="405" t="s">
        <v>686</v>
      </c>
      <c r="F2517" s="407"/>
      <c r="G2517" s="407"/>
      <c r="H2517" s="405" t="s">
        <v>138</v>
      </c>
      <c r="I2517" s="408" t="s">
        <v>5160</v>
      </c>
      <c r="J2517" s="409" t="str">
        <f>iferror(vlookup(H2517,Actors!$A$2:$D$472,4,false),"")</f>
        <v>Statue Eye Targets</v>
      </c>
      <c r="K2517" s="410" t="s">
        <v>266</v>
      </c>
      <c r="L2517" s="405" t="s">
        <v>159</v>
      </c>
      <c r="M2517" s="411" t="str">
        <f>iferror(vlookup(A2517,Variables!$F$2:$G$2762,2,false),"")</f>
        <v/>
      </c>
      <c r="N2517" s="412" t="s">
        <v>1059</v>
      </c>
    </row>
    <row r="2518">
      <c r="A2518" s="404" t="s">
        <v>8785</v>
      </c>
      <c r="B2518" s="405" t="s">
        <v>84</v>
      </c>
      <c r="C2518" s="406" t="str">
        <f>iferror(vlookup(B2518,Maps!$A$2:$B$111,2,false),"")</f>
        <v>Gerudo Training Ground</v>
      </c>
      <c r="D2518" s="405" t="s">
        <v>14</v>
      </c>
      <c r="E2518" s="405" t="s">
        <v>686</v>
      </c>
      <c r="F2518" s="407"/>
      <c r="G2518" s="407"/>
      <c r="H2518" s="405" t="s">
        <v>138</v>
      </c>
      <c r="I2518" s="408" t="s">
        <v>5160</v>
      </c>
      <c r="J2518" s="409" t="str">
        <f>iferror(vlookup(H2518,Actors!$A$2:$D$472,4,false),"")</f>
        <v>Statue Eye Targets</v>
      </c>
      <c r="K2518" s="410" t="s">
        <v>266</v>
      </c>
      <c r="L2518" s="405" t="s">
        <v>159</v>
      </c>
      <c r="M2518" s="411" t="str">
        <f>iferror(vlookup(A2518,Variables!$F$2:$G$2762,2,false),"")</f>
        <v/>
      </c>
      <c r="N2518" s="412" t="s">
        <v>1059</v>
      </c>
    </row>
    <row r="2519">
      <c r="A2519" s="404" t="s">
        <v>8785</v>
      </c>
      <c r="B2519" s="405" t="s">
        <v>84</v>
      </c>
      <c r="C2519" s="406" t="str">
        <f>iferror(vlookup(B2519,Maps!$A$2:$B$111,2,false),"")</f>
        <v>Gerudo Training Ground</v>
      </c>
      <c r="D2519" s="405" t="s">
        <v>14</v>
      </c>
      <c r="E2519" s="405" t="s">
        <v>686</v>
      </c>
      <c r="F2519" s="407"/>
      <c r="G2519" s="407"/>
      <c r="H2519" s="405" t="s">
        <v>138</v>
      </c>
      <c r="I2519" s="408" t="s">
        <v>5160</v>
      </c>
      <c r="J2519" s="409" t="str">
        <f>iferror(vlookup(H2519,Actors!$A$2:$D$472,4,false),"")</f>
        <v>Statue Eye Targets</v>
      </c>
      <c r="K2519" s="410" t="s">
        <v>266</v>
      </c>
      <c r="L2519" s="405" t="s">
        <v>159</v>
      </c>
      <c r="M2519" s="411" t="str">
        <f>iferror(vlookup(A2519,Variables!$F$2:$G$2762,2,false),"")</f>
        <v/>
      </c>
      <c r="N2519" s="412" t="s">
        <v>1059</v>
      </c>
    </row>
    <row r="2520">
      <c r="A2520" s="404" t="s">
        <v>8785</v>
      </c>
      <c r="B2520" s="405" t="s">
        <v>84</v>
      </c>
      <c r="C2520" s="406" t="str">
        <f>iferror(vlookup(B2520,Maps!$A$2:$B$111,2,false),"")</f>
        <v>Gerudo Training Ground</v>
      </c>
      <c r="D2520" s="405" t="s">
        <v>14</v>
      </c>
      <c r="E2520" s="405" t="s">
        <v>686</v>
      </c>
      <c r="F2520" s="407"/>
      <c r="G2520" s="407"/>
      <c r="H2520" s="405" t="s">
        <v>138</v>
      </c>
      <c r="I2520" s="408" t="s">
        <v>5160</v>
      </c>
      <c r="J2520" s="409" t="str">
        <f>iferror(vlookup(H2520,Actors!$A$2:$D$472,4,false),"")</f>
        <v>Statue Eye Targets</v>
      </c>
      <c r="K2520" s="410" t="s">
        <v>266</v>
      </c>
      <c r="L2520" s="405" t="s">
        <v>159</v>
      </c>
      <c r="M2520" s="411" t="str">
        <f>iferror(vlookup(A2520,Variables!$F$2:$G$2762,2,false),"")</f>
        <v/>
      </c>
      <c r="N2520" s="412" t="s">
        <v>1059</v>
      </c>
    </row>
    <row r="2521">
      <c r="A2521" s="375" t="s">
        <v>8786</v>
      </c>
      <c r="B2521" s="376" t="s">
        <v>84</v>
      </c>
      <c r="C2521" s="377" t="str">
        <f>iferror(vlookup(B2521,Maps!$A$2:$B$111,2,false),"")</f>
        <v>Gerudo Training Ground</v>
      </c>
      <c r="D2521" s="376" t="s">
        <v>14</v>
      </c>
      <c r="E2521" s="376" t="s">
        <v>688</v>
      </c>
      <c r="F2521" s="378"/>
      <c r="G2521" s="378"/>
      <c r="H2521" s="376" t="s">
        <v>248</v>
      </c>
      <c r="I2521" s="338" t="s">
        <v>5090</v>
      </c>
      <c r="J2521" s="379" t="str">
        <f>iferror(vlookup(H2521,Actors!$A$2:$D$472,4,false),"")</f>
        <v>Circle of Flames</v>
      </c>
      <c r="K2521" s="376" t="s">
        <v>21</v>
      </c>
      <c r="L2521" s="376" t="s">
        <v>8787</v>
      </c>
      <c r="M2521" s="381" t="str">
        <f>iferror(vlookup(A2521,Variables!$F$2:$G$2762,2,false),"")</f>
        <v/>
      </c>
      <c r="N2521" s="378" t="s">
        <v>1059</v>
      </c>
    </row>
    <row r="2522">
      <c r="A2522" s="375" t="s">
        <v>7699</v>
      </c>
      <c r="B2522" s="376" t="s">
        <v>84</v>
      </c>
      <c r="C2522" s="377" t="str">
        <f>iferror(vlookup(B2522,Maps!$A$2:$B$111,2,false),"")</f>
        <v>Gerudo Training Ground</v>
      </c>
      <c r="D2522" s="376" t="s">
        <v>14</v>
      </c>
      <c r="E2522" s="376" t="s">
        <v>688</v>
      </c>
      <c r="F2522" s="378"/>
      <c r="G2522" s="378"/>
      <c r="H2522" s="376" t="s">
        <v>392</v>
      </c>
      <c r="I2522" s="338" t="s">
        <v>5042</v>
      </c>
      <c r="J2522" s="379" t="str">
        <f>iferror(vlookup(H2522,Actors!$A$2:$D$472,4,false),"")</f>
        <v>Torch Slug</v>
      </c>
      <c r="K2522" s="376" t="s">
        <v>272</v>
      </c>
      <c r="L2522" s="376" t="s">
        <v>7164</v>
      </c>
      <c r="M2522" s="381" t="str">
        <f>iferror(vlookup(A2522,Variables!$F$2:$G$2762,2,false),"")</f>
        <v>Torch Slug</v>
      </c>
      <c r="N2522" s="378" t="s">
        <v>1059</v>
      </c>
    </row>
    <row r="2523">
      <c r="A2523" s="375" t="s">
        <v>7699</v>
      </c>
      <c r="B2523" s="376" t="s">
        <v>84</v>
      </c>
      <c r="C2523" s="377" t="str">
        <f>iferror(vlookup(B2523,Maps!$A$2:$B$111,2,false),"")</f>
        <v>Gerudo Training Ground</v>
      </c>
      <c r="D2523" s="376" t="s">
        <v>14</v>
      </c>
      <c r="E2523" s="376" t="s">
        <v>688</v>
      </c>
      <c r="F2523" s="378"/>
      <c r="G2523" s="378"/>
      <c r="H2523" s="376" t="s">
        <v>392</v>
      </c>
      <c r="I2523" s="338" t="s">
        <v>5042</v>
      </c>
      <c r="J2523" s="379" t="str">
        <f>iferror(vlookup(H2523,Actors!$A$2:$D$472,4,false),"")</f>
        <v>Torch Slug</v>
      </c>
      <c r="K2523" s="376" t="s">
        <v>272</v>
      </c>
      <c r="L2523" s="376" t="s">
        <v>7164</v>
      </c>
      <c r="M2523" s="381" t="str">
        <f>iferror(vlookup(A2523,Variables!$F$2:$G$2762,2,false),"")</f>
        <v>Torch Slug</v>
      </c>
      <c r="N2523" s="378" t="s">
        <v>1059</v>
      </c>
    </row>
    <row r="2524">
      <c r="A2524" s="375" t="s">
        <v>7158</v>
      </c>
      <c r="B2524" s="376" t="s">
        <v>84</v>
      </c>
      <c r="C2524" s="377" t="str">
        <f>iferror(vlookup(B2524,Maps!$A$2:$B$111,2,false),"")</f>
        <v>Gerudo Training Ground</v>
      </c>
      <c r="D2524" s="376" t="s">
        <v>14</v>
      </c>
      <c r="E2524" s="376" t="s">
        <v>688</v>
      </c>
      <c r="F2524" s="378"/>
      <c r="G2524" s="378"/>
      <c r="H2524" s="376" t="s">
        <v>144</v>
      </c>
      <c r="I2524" s="338" t="s">
        <v>4961</v>
      </c>
      <c r="J2524" s="379" t="str">
        <f>iferror(vlookup(H2524,Actors!$A$2:$D$472,4,false),"")</f>
        <v>Keese</v>
      </c>
      <c r="K2524" s="376" t="s">
        <v>103</v>
      </c>
      <c r="L2524" s="376" t="s">
        <v>12</v>
      </c>
      <c r="M2524" s="381" t="str">
        <f>iferror(vlookup(A2524,Variables!$F$2:$G$2762,2,false),"")</f>
        <v>Fire Keese</v>
      </c>
      <c r="N2524" s="378" t="s">
        <v>1059</v>
      </c>
    </row>
    <row r="2525">
      <c r="A2525" s="375" t="s">
        <v>7158</v>
      </c>
      <c r="B2525" s="376" t="s">
        <v>84</v>
      </c>
      <c r="C2525" s="377" t="str">
        <f>iferror(vlookup(B2525,Maps!$A$2:$B$111,2,false),"")</f>
        <v>Gerudo Training Ground</v>
      </c>
      <c r="D2525" s="376" t="s">
        <v>14</v>
      </c>
      <c r="E2525" s="376" t="s">
        <v>688</v>
      </c>
      <c r="F2525" s="378"/>
      <c r="G2525" s="378"/>
      <c r="H2525" s="376" t="s">
        <v>144</v>
      </c>
      <c r="I2525" s="338" t="s">
        <v>4961</v>
      </c>
      <c r="J2525" s="379" t="str">
        <f>iferror(vlookup(H2525,Actors!$A$2:$D$472,4,false),"")</f>
        <v>Keese</v>
      </c>
      <c r="K2525" s="376" t="s">
        <v>103</v>
      </c>
      <c r="L2525" s="376" t="s">
        <v>12</v>
      </c>
      <c r="M2525" s="381" t="str">
        <f>iferror(vlookup(A2525,Variables!$F$2:$G$2762,2,false),"")</f>
        <v>Fire Keese</v>
      </c>
      <c r="N2525" s="378" t="s">
        <v>1059</v>
      </c>
    </row>
    <row r="2526">
      <c r="A2526" s="375" t="s">
        <v>8788</v>
      </c>
      <c r="B2526" s="376" t="s">
        <v>84</v>
      </c>
      <c r="C2526" s="377" t="str">
        <f>iferror(vlookup(B2526,Maps!$A$2:$B$111,2,false),"")</f>
        <v>Gerudo Training Ground</v>
      </c>
      <c r="D2526" s="376" t="s">
        <v>14</v>
      </c>
      <c r="E2526" s="376" t="s">
        <v>688</v>
      </c>
      <c r="F2526" s="378"/>
      <c r="G2526" s="378"/>
      <c r="H2526" s="376" t="s">
        <v>201</v>
      </c>
      <c r="I2526" s="338" t="s">
        <v>5064</v>
      </c>
      <c r="J2526" s="383" t="str">
        <f>iferror(vlookup(H2526,Actors!$A$2:$D$472,4,false),"")</f>
        <v>Fire Temple Breakable Hammer Block</v>
      </c>
      <c r="K2526" s="384" t="s">
        <v>320</v>
      </c>
      <c r="L2526" s="376" t="s">
        <v>7047</v>
      </c>
      <c r="M2526" s="381" t="str">
        <f>iferror(vlookup(A2526,Variables!$F$2:$G$2762,2,false),"")</f>
        <v>Breakable Hammer Block (Face)</v>
      </c>
      <c r="N2526" s="385" t="s">
        <v>1059</v>
      </c>
    </row>
    <row r="2527">
      <c r="A2527" s="375" t="s">
        <v>8788</v>
      </c>
      <c r="B2527" s="376" t="s">
        <v>84</v>
      </c>
      <c r="C2527" s="377" t="str">
        <f>iferror(vlookup(B2527,Maps!$A$2:$B$111,2,false),"")</f>
        <v>Gerudo Training Ground</v>
      </c>
      <c r="D2527" s="376" t="s">
        <v>14</v>
      </c>
      <c r="E2527" s="376" t="s">
        <v>688</v>
      </c>
      <c r="F2527" s="378"/>
      <c r="G2527" s="378"/>
      <c r="H2527" s="376" t="s">
        <v>201</v>
      </c>
      <c r="I2527" s="338" t="s">
        <v>5064</v>
      </c>
      <c r="J2527" s="383" t="str">
        <f>iferror(vlookup(H2527,Actors!$A$2:$D$472,4,false),"")</f>
        <v>Fire Temple Breakable Hammer Block</v>
      </c>
      <c r="K2527" s="384" t="s">
        <v>320</v>
      </c>
      <c r="L2527" s="376" t="s">
        <v>7047</v>
      </c>
      <c r="M2527" s="381" t="str">
        <f>iferror(vlookup(A2527,Variables!$F$2:$G$2762,2,false),"")</f>
        <v>Breakable Hammer Block (Face)</v>
      </c>
      <c r="N2527" s="385" t="s">
        <v>1059</v>
      </c>
    </row>
    <row r="2528">
      <c r="A2528" s="375" t="s">
        <v>8788</v>
      </c>
      <c r="B2528" s="376" t="s">
        <v>84</v>
      </c>
      <c r="C2528" s="377" t="str">
        <f>iferror(vlookup(B2528,Maps!$A$2:$B$111,2,false),"")</f>
        <v>Gerudo Training Ground</v>
      </c>
      <c r="D2528" s="376" t="s">
        <v>14</v>
      </c>
      <c r="E2528" s="376" t="s">
        <v>688</v>
      </c>
      <c r="F2528" s="378"/>
      <c r="G2528" s="378"/>
      <c r="H2528" s="376" t="s">
        <v>201</v>
      </c>
      <c r="I2528" s="338" t="s">
        <v>5064</v>
      </c>
      <c r="J2528" s="383" t="str">
        <f>iferror(vlookup(H2528,Actors!$A$2:$D$472,4,false),"")</f>
        <v>Fire Temple Breakable Hammer Block</v>
      </c>
      <c r="K2528" s="384" t="s">
        <v>320</v>
      </c>
      <c r="L2528" s="376" t="s">
        <v>7047</v>
      </c>
      <c r="M2528" s="381" t="str">
        <f>iferror(vlookup(A2528,Variables!$F$2:$G$2762,2,false),"")</f>
        <v>Breakable Hammer Block (Face)</v>
      </c>
      <c r="N2528" s="385" t="s">
        <v>1059</v>
      </c>
    </row>
    <row r="2529">
      <c r="A2529" s="375" t="s">
        <v>8788</v>
      </c>
      <c r="B2529" s="376" t="s">
        <v>84</v>
      </c>
      <c r="C2529" s="377" t="str">
        <f>iferror(vlookup(B2529,Maps!$A$2:$B$111,2,false),"")</f>
        <v>Gerudo Training Ground</v>
      </c>
      <c r="D2529" s="376" t="s">
        <v>14</v>
      </c>
      <c r="E2529" s="376" t="s">
        <v>688</v>
      </c>
      <c r="F2529" s="378"/>
      <c r="G2529" s="378"/>
      <c r="H2529" s="376" t="s">
        <v>201</v>
      </c>
      <c r="I2529" s="338" t="s">
        <v>5064</v>
      </c>
      <c r="J2529" s="383" t="str">
        <f>iferror(vlookup(H2529,Actors!$A$2:$D$472,4,false),"")</f>
        <v>Fire Temple Breakable Hammer Block</v>
      </c>
      <c r="K2529" s="384" t="s">
        <v>320</v>
      </c>
      <c r="L2529" s="376" t="s">
        <v>7047</v>
      </c>
      <c r="M2529" s="381" t="str">
        <f>iferror(vlookup(A2529,Variables!$F$2:$G$2762,2,false),"")</f>
        <v>Breakable Hammer Block (Face)</v>
      </c>
      <c r="N2529" s="385" t="s">
        <v>1059</v>
      </c>
    </row>
    <row r="2530">
      <c r="A2530" s="375" t="s">
        <v>8788</v>
      </c>
      <c r="B2530" s="376" t="s">
        <v>84</v>
      </c>
      <c r="C2530" s="377" t="str">
        <f>iferror(vlookup(B2530,Maps!$A$2:$B$111,2,false),"")</f>
        <v>Gerudo Training Ground</v>
      </c>
      <c r="D2530" s="376" t="s">
        <v>14</v>
      </c>
      <c r="E2530" s="376" t="s">
        <v>688</v>
      </c>
      <c r="F2530" s="378"/>
      <c r="G2530" s="378"/>
      <c r="H2530" s="376" t="s">
        <v>201</v>
      </c>
      <c r="I2530" s="338" t="s">
        <v>5064</v>
      </c>
      <c r="J2530" s="383" t="str">
        <f>iferror(vlookup(H2530,Actors!$A$2:$D$472,4,false),"")</f>
        <v>Fire Temple Breakable Hammer Block</v>
      </c>
      <c r="K2530" s="384" t="s">
        <v>320</v>
      </c>
      <c r="L2530" s="376" t="s">
        <v>7047</v>
      </c>
      <c r="M2530" s="381" t="str">
        <f>iferror(vlookup(A2530,Variables!$F$2:$G$2762,2,false),"")</f>
        <v>Breakable Hammer Block (Face)</v>
      </c>
      <c r="N2530" s="385" t="s">
        <v>1059</v>
      </c>
    </row>
    <row r="2531">
      <c r="A2531" s="375" t="s">
        <v>8788</v>
      </c>
      <c r="B2531" s="376" t="s">
        <v>84</v>
      </c>
      <c r="C2531" s="377" t="str">
        <f>iferror(vlookup(B2531,Maps!$A$2:$B$111,2,false),"")</f>
        <v>Gerudo Training Ground</v>
      </c>
      <c r="D2531" s="376" t="s">
        <v>14</v>
      </c>
      <c r="E2531" s="376" t="s">
        <v>688</v>
      </c>
      <c r="F2531" s="378"/>
      <c r="G2531" s="378"/>
      <c r="H2531" s="376" t="s">
        <v>201</v>
      </c>
      <c r="I2531" s="338" t="s">
        <v>5064</v>
      </c>
      <c r="J2531" s="383" t="str">
        <f>iferror(vlookup(H2531,Actors!$A$2:$D$472,4,false),"")</f>
        <v>Fire Temple Breakable Hammer Block</v>
      </c>
      <c r="K2531" s="384" t="s">
        <v>320</v>
      </c>
      <c r="L2531" s="376" t="s">
        <v>7047</v>
      </c>
      <c r="M2531" s="381" t="str">
        <f>iferror(vlookup(A2531,Variables!$F$2:$G$2762,2,false),"")</f>
        <v>Breakable Hammer Block (Face)</v>
      </c>
      <c r="N2531" s="385" t="s">
        <v>1059</v>
      </c>
    </row>
    <row r="2532">
      <c r="A2532" s="375" t="s">
        <v>8789</v>
      </c>
      <c r="B2532" s="376" t="s">
        <v>84</v>
      </c>
      <c r="C2532" s="377" t="str">
        <f>iferror(vlookup(B2532,Maps!$A$2:$B$111,2,false),"")</f>
        <v>Gerudo Training Ground</v>
      </c>
      <c r="D2532" s="376" t="s">
        <v>14</v>
      </c>
      <c r="E2532" s="376" t="s">
        <v>688</v>
      </c>
      <c r="F2532" s="378"/>
      <c r="G2532" s="378"/>
      <c r="H2532" s="376" t="s">
        <v>201</v>
      </c>
      <c r="I2532" s="338" t="s">
        <v>5064</v>
      </c>
      <c r="J2532" s="383" t="str">
        <f>iferror(vlookup(H2532,Actors!$A$2:$D$472,4,false),"")</f>
        <v>Fire Temple Breakable Hammer Block</v>
      </c>
      <c r="K2532" s="384" t="s">
        <v>320</v>
      </c>
      <c r="L2532" s="376" t="s">
        <v>7102</v>
      </c>
      <c r="M2532" s="381" t="str">
        <f>iferror(vlookup(A2532,Variables!$F$2:$G$2762,2,false),"")</f>
        <v>Breakable Hammer Block (Fire)</v>
      </c>
      <c r="N2532" s="385" t="s">
        <v>1059</v>
      </c>
    </row>
    <row r="2533">
      <c r="A2533" s="375" t="s">
        <v>8789</v>
      </c>
      <c r="B2533" s="376" t="s">
        <v>84</v>
      </c>
      <c r="C2533" s="377" t="str">
        <f>iferror(vlookup(B2533,Maps!$A$2:$B$111,2,false),"")</f>
        <v>Gerudo Training Ground</v>
      </c>
      <c r="D2533" s="376" t="s">
        <v>14</v>
      </c>
      <c r="E2533" s="376" t="s">
        <v>688</v>
      </c>
      <c r="F2533" s="378"/>
      <c r="G2533" s="378"/>
      <c r="H2533" s="376" t="s">
        <v>201</v>
      </c>
      <c r="I2533" s="338" t="s">
        <v>5064</v>
      </c>
      <c r="J2533" s="383" t="str">
        <f>iferror(vlookup(H2533,Actors!$A$2:$D$472,4,false),"")</f>
        <v>Fire Temple Breakable Hammer Block</v>
      </c>
      <c r="K2533" s="384" t="s">
        <v>320</v>
      </c>
      <c r="L2533" s="376" t="s">
        <v>7102</v>
      </c>
      <c r="M2533" s="381" t="str">
        <f>iferror(vlookup(A2533,Variables!$F$2:$G$2762,2,false),"")</f>
        <v>Breakable Hammer Block (Fire)</v>
      </c>
      <c r="N2533" s="385" t="s">
        <v>1059</v>
      </c>
    </row>
    <row r="2534">
      <c r="A2534" s="375" t="s">
        <v>8789</v>
      </c>
      <c r="B2534" s="376" t="s">
        <v>84</v>
      </c>
      <c r="C2534" s="377" t="str">
        <f>iferror(vlookup(B2534,Maps!$A$2:$B$111,2,false),"")</f>
        <v>Gerudo Training Ground</v>
      </c>
      <c r="D2534" s="376" t="s">
        <v>14</v>
      </c>
      <c r="E2534" s="376" t="s">
        <v>688</v>
      </c>
      <c r="F2534" s="378"/>
      <c r="G2534" s="378"/>
      <c r="H2534" s="376" t="s">
        <v>201</v>
      </c>
      <c r="I2534" s="338" t="s">
        <v>5064</v>
      </c>
      <c r="J2534" s="383" t="str">
        <f>iferror(vlookup(H2534,Actors!$A$2:$D$472,4,false),"")</f>
        <v>Fire Temple Breakable Hammer Block</v>
      </c>
      <c r="K2534" s="384" t="s">
        <v>320</v>
      </c>
      <c r="L2534" s="376" t="s">
        <v>7102</v>
      </c>
      <c r="M2534" s="381" t="str">
        <f>iferror(vlookup(A2534,Variables!$F$2:$G$2762,2,false),"")</f>
        <v>Breakable Hammer Block (Fire)</v>
      </c>
      <c r="N2534" s="385" t="s">
        <v>1059</v>
      </c>
    </row>
    <row r="2535">
      <c r="A2535" s="375" t="s">
        <v>8789</v>
      </c>
      <c r="B2535" s="376" t="s">
        <v>84</v>
      </c>
      <c r="C2535" s="377" t="str">
        <f>iferror(vlookup(B2535,Maps!$A$2:$B$111,2,false),"")</f>
        <v>Gerudo Training Ground</v>
      </c>
      <c r="D2535" s="376" t="s">
        <v>14</v>
      </c>
      <c r="E2535" s="376" t="s">
        <v>688</v>
      </c>
      <c r="F2535" s="378"/>
      <c r="G2535" s="378"/>
      <c r="H2535" s="376" t="s">
        <v>201</v>
      </c>
      <c r="I2535" s="338" t="s">
        <v>5064</v>
      </c>
      <c r="J2535" s="383" t="str">
        <f>iferror(vlookup(H2535,Actors!$A$2:$D$472,4,false),"")</f>
        <v>Fire Temple Breakable Hammer Block</v>
      </c>
      <c r="K2535" s="384" t="s">
        <v>320</v>
      </c>
      <c r="L2535" s="376" t="s">
        <v>7102</v>
      </c>
      <c r="M2535" s="381" t="str">
        <f>iferror(vlookup(A2535,Variables!$F$2:$G$2762,2,false),"")</f>
        <v>Breakable Hammer Block (Fire)</v>
      </c>
      <c r="N2535" s="385" t="s">
        <v>1059</v>
      </c>
    </row>
    <row r="2536">
      <c r="A2536" s="375" t="s">
        <v>8789</v>
      </c>
      <c r="B2536" s="376" t="s">
        <v>84</v>
      </c>
      <c r="C2536" s="377" t="str">
        <f>iferror(vlookup(B2536,Maps!$A$2:$B$111,2,false),"")</f>
        <v>Gerudo Training Ground</v>
      </c>
      <c r="D2536" s="376" t="s">
        <v>14</v>
      </c>
      <c r="E2536" s="376" t="s">
        <v>688</v>
      </c>
      <c r="F2536" s="378"/>
      <c r="G2536" s="378"/>
      <c r="H2536" s="376" t="s">
        <v>201</v>
      </c>
      <c r="I2536" s="338" t="s">
        <v>5064</v>
      </c>
      <c r="J2536" s="383" t="str">
        <f>iferror(vlookup(H2536,Actors!$A$2:$D$472,4,false),"")</f>
        <v>Fire Temple Breakable Hammer Block</v>
      </c>
      <c r="K2536" s="384" t="s">
        <v>320</v>
      </c>
      <c r="L2536" s="376" t="s">
        <v>7102</v>
      </c>
      <c r="M2536" s="381" t="str">
        <f>iferror(vlookup(A2536,Variables!$F$2:$G$2762,2,false),"")</f>
        <v>Breakable Hammer Block (Fire)</v>
      </c>
      <c r="N2536" s="385" t="s">
        <v>1059</v>
      </c>
    </row>
    <row r="2537">
      <c r="A2537" s="375" t="s">
        <v>8790</v>
      </c>
      <c r="B2537" s="376" t="s">
        <v>84</v>
      </c>
      <c r="C2537" s="377" t="str">
        <f>iferror(vlookup(B2537,Maps!$A$2:$B$111,2,false),"")</f>
        <v>Gerudo Training Ground</v>
      </c>
      <c r="D2537" s="376" t="s">
        <v>14</v>
      </c>
      <c r="E2537" s="376" t="s">
        <v>688</v>
      </c>
      <c r="F2537" s="378"/>
      <c r="G2537" s="378"/>
      <c r="H2537" s="376" t="s">
        <v>2980</v>
      </c>
      <c r="I2537" s="338" t="s">
        <v>5592</v>
      </c>
      <c r="J2537" s="379" t="str">
        <f>iferror(vlookup(H2537,Actors!$A$2:$D$472,4,false),"")</f>
        <v>Collectible Field Items (Invisible)</v>
      </c>
      <c r="K2537" s="376" t="s">
        <v>21</v>
      </c>
      <c r="L2537" s="376" t="s">
        <v>8791</v>
      </c>
      <c r="M2537" s="381" t="str">
        <f>iferror(vlookup(A2537,Variables!$F$2:$G$2762,2,false),"")</f>
        <v/>
      </c>
      <c r="N2537" s="378" t="s">
        <v>1059</v>
      </c>
    </row>
    <row r="2538">
      <c r="A2538" s="375" t="s">
        <v>7619</v>
      </c>
      <c r="B2538" s="376" t="s">
        <v>84</v>
      </c>
      <c r="C2538" s="377" t="str">
        <f>iferror(vlookup(B2538,Maps!$A$2:$B$111,2,false),"")</f>
        <v>Gerudo Training Ground</v>
      </c>
      <c r="D2538" s="376" t="s">
        <v>14</v>
      </c>
      <c r="E2538" s="376" t="s">
        <v>688</v>
      </c>
      <c r="F2538" s="378"/>
      <c r="G2538" s="378"/>
      <c r="H2538" s="376" t="s">
        <v>3024</v>
      </c>
      <c r="I2538" s="338" t="s">
        <v>5655</v>
      </c>
      <c r="J2538" s="383" t="str">
        <f>iferror(vlookup(H2538,Actors!$A$2:$D$472,4,false),"")</f>
        <v>Bronze / Diamond / Eye Switch</v>
      </c>
      <c r="K2538" s="384" t="s">
        <v>35</v>
      </c>
      <c r="L2538" s="376" t="s">
        <v>7620</v>
      </c>
      <c r="M2538" s="381" t="str">
        <f>iferror(vlookup(A2538,Variables!$F$2:$G$2762,2,false),"")</f>
        <v>Bronze Switch</v>
      </c>
      <c r="N2538" s="385" t="s">
        <v>1059</v>
      </c>
    </row>
    <row r="2539">
      <c r="A2539" s="375" t="s">
        <v>8792</v>
      </c>
      <c r="B2539" s="376" t="s">
        <v>84</v>
      </c>
      <c r="C2539" s="377" t="str">
        <f>iferror(vlookup(B2539,Maps!$A$2:$B$111,2,false),"")</f>
        <v>Gerudo Training Ground</v>
      </c>
      <c r="D2539" s="376" t="s">
        <v>14</v>
      </c>
      <c r="E2539" s="376" t="s">
        <v>688</v>
      </c>
      <c r="F2539" s="378"/>
      <c r="G2539" s="378"/>
      <c r="H2539" s="376" t="s">
        <v>3167</v>
      </c>
      <c r="I2539" s="338" t="s">
        <v>5904</v>
      </c>
      <c r="J2539" s="379" t="str">
        <f>iferror(vlookup(H2539,Actors!$A$2:$D$472,4,false),"")</f>
        <v>Checkable Spot</v>
      </c>
      <c r="K2539" s="376" t="s">
        <v>21</v>
      </c>
      <c r="L2539" s="376" t="s">
        <v>8793</v>
      </c>
      <c r="M2539" s="381" t="str">
        <f>iferror(vlookup(A2539,Variables!$F$2:$G$2762,2,false),"")</f>
        <v>Find a secret passage in this room!</v>
      </c>
      <c r="N2539" s="378" t="s">
        <v>1059</v>
      </c>
    </row>
    <row r="2540">
      <c r="A2540" s="375" t="s">
        <v>8794</v>
      </c>
      <c r="B2540" s="376" t="s">
        <v>84</v>
      </c>
      <c r="C2540" s="377" t="str">
        <f>iferror(vlookup(B2540,Maps!$A$2:$B$111,2,false),"")</f>
        <v>Gerudo Training Ground</v>
      </c>
      <c r="D2540" s="376" t="s">
        <v>14</v>
      </c>
      <c r="E2540" s="376" t="s">
        <v>688</v>
      </c>
      <c r="F2540" s="378"/>
      <c r="G2540" s="378"/>
      <c r="H2540" s="376" t="s">
        <v>3024</v>
      </c>
      <c r="I2540" s="338" t="s">
        <v>5655</v>
      </c>
      <c r="J2540" s="383" t="str">
        <f>iferror(vlookup(H2540,Actors!$A$2:$D$472,4,false),"")</f>
        <v>Bronze / Diamond / Eye Switch</v>
      </c>
      <c r="K2540" s="384" t="s">
        <v>35</v>
      </c>
      <c r="L2540" s="376" t="s">
        <v>8795</v>
      </c>
      <c r="M2540" s="381" t="str">
        <f>iferror(vlookup(A2540,Variables!$F$2:$G$2762,2,false),"")</f>
        <v>Gold Eye Switch</v>
      </c>
      <c r="N2540" s="385" t="s">
        <v>1059</v>
      </c>
    </row>
    <row r="2541">
      <c r="A2541" s="375" t="s">
        <v>8796</v>
      </c>
      <c r="B2541" s="376" t="s">
        <v>84</v>
      </c>
      <c r="C2541" s="377" t="str">
        <f>iferror(vlookup(B2541,Maps!$A$2:$B$111,2,false),"")</f>
        <v>Gerudo Training Ground</v>
      </c>
      <c r="D2541" s="376" t="s">
        <v>14</v>
      </c>
      <c r="E2541" s="376" t="s">
        <v>688</v>
      </c>
      <c r="F2541" s="378"/>
      <c r="G2541" s="378"/>
      <c r="H2541" s="376" t="s">
        <v>82</v>
      </c>
      <c r="I2541" s="338" t="s">
        <v>4934</v>
      </c>
      <c r="J2541" s="379" t="str">
        <f>iferror(vlookup(H2541,Actors!$A$2:$D$472,4,false),"")</f>
        <v>Treasure Chest</v>
      </c>
      <c r="K2541" s="376" t="s">
        <v>110</v>
      </c>
      <c r="L2541" s="376" t="s">
        <v>8797</v>
      </c>
      <c r="M2541" s="381" t="str">
        <f>iferror(vlookup(A2541,Variables!$F$2:$G$2762,2,false),"")</f>
        <v>Small Chest - Small Key</v>
      </c>
      <c r="N2541" s="378" t="s">
        <v>1059</v>
      </c>
    </row>
    <row r="2542">
      <c r="A2542" s="375" t="s">
        <v>8798</v>
      </c>
      <c r="B2542" s="376" t="s">
        <v>84</v>
      </c>
      <c r="C2542" s="377" t="str">
        <f>iferror(vlookup(B2542,Maps!$A$2:$B$111,2,false),"")</f>
        <v>Gerudo Training Ground</v>
      </c>
      <c r="D2542" s="376" t="s">
        <v>14</v>
      </c>
      <c r="E2542" s="376" t="s">
        <v>688</v>
      </c>
      <c r="F2542" s="378"/>
      <c r="G2542" s="378"/>
      <c r="H2542" s="376" t="s">
        <v>82</v>
      </c>
      <c r="I2542" s="338" t="s">
        <v>4934</v>
      </c>
      <c r="J2542" s="379" t="str">
        <f>iferror(vlookup(H2542,Actors!$A$2:$D$472,4,false),"")</f>
        <v>Treasure Chest</v>
      </c>
      <c r="K2542" s="376" t="s">
        <v>110</v>
      </c>
      <c r="L2542" s="376" t="s">
        <v>8799</v>
      </c>
      <c r="M2542" s="381" t="str">
        <f>iferror(vlookup(A2542,Variables!$F$2:$G$2762,2,false),"")</f>
        <v>Small Chest (Clear Flag) - Blue Rupee</v>
      </c>
      <c r="N2542" s="378" t="s">
        <v>1059</v>
      </c>
    </row>
    <row r="2543">
      <c r="A2543" s="404" t="s">
        <v>7155</v>
      </c>
      <c r="B2543" s="405" t="s">
        <v>84</v>
      </c>
      <c r="C2543" s="406" t="str">
        <f>iferror(vlookup(B2543,Maps!$A$2:$B$111,2,false),"")</f>
        <v>Gerudo Training Ground</v>
      </c>
      <c r="D2543" s="405" t="s">
        <v>14</v>
      </c>
      <c r="E2543" s="405" t="s">
        <v>690</v>
      </c>
      <c r="F2543" s="407"/>
      <c r="G2543" s="407"/>
      <c r="H2543" s="405" t="s">
        <v>3028</v>
      </c>
      <c r="I2543" s="408" t="s">
        <v>5664</v>
      </c>
      <c r="J2543" s="409" t="str">
        <f>iferror(vlookup(H2543,Actors!$A$2:$D$472,4,false),"")</f>
        <v>Hookshot Target Pillar</v>
      </c>
      <c r="K2543" s="410" t="s">
        <v>2996</v>
      </c>
      <c r="L2543" s="405" t="s">
        <v>7156</v>
      </c>
      <c r="M2543" s="411" t="str">
        <f>iferror(vlookup(A2543,Variables!$F$2:$G$2762,2,false),"")</f>
        <v/>
      </c>
      <c r="N2543" s="412" t="s">
        <v>1059</v>
      </c>
    </row>
    <row r="2544">
      <c r="A2544" s="404" t="s">
        <v>8800</v>
      </c>
      <c r="B2544" s="405" t="s">
        <v>84</v>
      </c>
      <c r="C2544" s="406" t="str">
        <f>iferror(vlookup(B2544,Maps!$A$2:$B$111,2,false),"")</f>
        <v>Gerudo Training Ground</v>
      </c>
      <c r="D2544" s="405" t="s">
        <v>14</v>
      </c>
      <c r="E2544" s="405" t="s">
        <v>690</v>
      </c>
      <c r="F2544" s="407"/>
      <c r="G2544" s="407"/>
      <c r="H2544" s="405" t="s">
        <v>248</v>
      </c>
      <c r="I2544" s="408" t="s">
        <v>5090</v>
      </c>
      <c r="J2544" s="413" t="str">
        <f>iferror(vlookup(H2544,Actors!$A$2:$D$472,4,false),"")</f>
        <v>Circle of Flames</v>
      </c>
      <c r="K2544" s="405" t="s">
        <v>21</v>
      </c>
      <c r="L2544" s="405" t="s">
        <v>8801</v>
      </c>
      <c r="M2544" s="411" t="str">
        <f>iferror(vlookup(A2544,Variables!$F$2:$G$2762,2,false),"")</f>
        <v/>
      </c>
      <c r="N2544" s="407" t="s">
        <v>1059</v>
      </c>
    </row>
    <row r="2545">
      <c r="A2545" s="404" t="s">
        <v>7660</v>
      </c>
      <c r="B2545" s="405" t="s">
        <v>84</v>
      </c>
      <c r="C2545" s="406" t="str">
        <f>iferror(vlookup(B2545,Maps!$A$2:$B$111,2,false),"")</f>
        <v>Gerudo Training Ground</v>
      </c>
      <c r="D2545" s="405" t="s">
        <v>14</v>
      </c>
      <c r="E2545" s="405" t="s">
        <v>690</v>
      </c>
      <c r="F2545" s="407"/>
      <c r="G2545" s="407"/>
      <c r="H2545" s="405" t="s">
        <v>643</v>
      </c>
      <c r="I2545" s="408" t="s">
        <v>5180</v>
      </c>
      <c r="J2545" s="413" t="str">
        <f>iferror(vlookup(H2545,Actors!$A$2:$D$472,4,false),"")</f>
        <v>Bubble</v>
      </c>
      <c r="K2545" s="405" t="s">
        <v>97</v>
      </c>
      <c r="L2545" s="405" t="s">
        <v>7661</v>
      </c>
      <c r="M2545" s="411" t="str">
        <f>iferror(vlookup(A2545,Variables!$F$2:$G$2762,2,false),"")</f>
        <v>Red Bubble</v>
      </c>
      <c r="N2545" s="407" t="s">
        <v>1059</v>
      </c>
    </row>
    <row r="2546">
      <c r="A2546" s="404" t="s">
        <v>7660</v>
      </c>
      <c r="B2546" s="405" t="s">
        <v>84</v>
      </c>
      <c r="C2546" s="406" t="str">
        <f>iferror(vlookup(B2546,Maps!$A$2:$B$111,2,false),"")</f>
        <v>Gerudo Training Ground</v>
      </c>
      <c r="D2546" s="405" t="s">
        <v>14</v>
      </c>
      <c r="E2546" s="405" t="s">
        <v>690</v>
      </c>
      <c r="F2546" s="407"/>
      <c r="G2546" s="407"/>
      <c r="H2546" s="405" t="s">
        <v>643</v>
      </c>
      <c r="I2546" s="408" t="s">
        <v>5180</v>
      </c>
      <c r="J2546" s="413" t="str">
        <f>iferror(vlookup(H2546,Actors!$A$2:$D$472,4,false),"")</f>
        <v>Bubble</v>
      </c>
      <c r="K2546" s="405" t="s">
        <v>97</v>
      </c>
      <c r="L2546" s="405" t="s">
        <v>7661</v>
      </c>
      <c r="M2546" s="411" t="str">
        <f>iferror(vlookup(A2546,Variables!$F$2:$G$2762,2,false),"")</f>
        <v>Red Bubble</v>
      </c>
      <c r="N2546" s="407" t="s">
        <v>1059</v>
      </c>
    </row>
    <row r="2547">
      <c r="A2547" s="404" t="s">
        <v>8593</v>
      </c>
      <c r="B2547" s="405" t="s">
        <v>84</v>
      </c>
      <c r="C2547" s="406" t="str">
        <f>iferror(vlookup(B2547,Maps!$A$2:$B$111,2,false),"")</f>
        <v>Gerudo Training Ground</v>
      </c>
      <c r="D2547" s="405" t="s">
        <v>14</v>
      </c>
      <c r="E2547" s="405" t="s">
        <v>690</v>
      </c>
      <c r="F2547" s="407"/>
      <c r="G2547" s="407"/>
      <c r="H2547" s="405" t="s">
        <v>159</v>
      </c>
      <c r="I2547" s="416" t="s">
        <v>4967</v>
      </c>
      <c r="J2547" s="413" t="str">
        <f>iferror(vlookup(H2547,Actors!$A$2:$D$472,4,false),"")</f>
        <v>Collectible Items (Visible)</v>
      </c>
      <c r="K2547" s="405" t="s">
        <v>12</v>
      </c>
      <c r="L2547" s="405" t="s">
        <v>2978</v>
      </c>
      <c r="M2547" s="411" t="str">
        <f>iferror(vlookup(A2547,Variables!$F$2:$G$2762,2,false),"")</f>
        <v>Small Key</v>
      </c>
      <c r="N2547" s="407" t="s">
        <v>1059</v>
      </c>
    </row>
    <row r="2548">
      <c r="A2548" s="404" t="s">
        <v>8802</v>
      </c>
      <c r="B2548" s="405" t="s">
        <v>84</v>
      </c>
      <c r="C2548" s="406" t="str">
        <f>iferror(vlookup(B2548,Maps!$A$2:$B$111,2,false),"")</f>
        <v>Gerudo Training Ground</v>
      </c>
      <c r="D2548" s="405" t="s">
        <v>14</v>
      </c>
      <c r="E2548" s="405" t="s">
        <v>690</v>
      </c>
      <c r="F2548" s="407"/>
      <c r="G2548" s="407"/>
      <c r="H2548" s="405" t="s">
        <v>3279</v>
      </c>
      <c r="I2548" s="408" t="s">
        <v>6117</v>
      </c>
      <c r="J2548" s="413" t="str">
        <f>iferror(vlookup(H2548,Actors!$A$2:$D$472,4,false),"")</f>
        <v>Time Block</v>
      </c>
      <c r="K2548" s="405" t="s">
        <v>3182</v>
      </c>
      <c r="L2548" s="405" t="s">
        <v>8803</v>
      </c>
      <c r="M2548" s="411" t="str">
        <f>iferror(vlookup(A2548,Variables!$F$2:$G$2762,2,false),"")</f>
        <v/>
      </c>
      <c r="N2548" s="407" t="s">
        <v>1059</v>
      </c>
    </row>
    <row r="2549">
      <c r="A2549" s="404" t="s">
        <v>8804</v>
      </c>
      <c r="B2549" s="405" t="s">
        <v>84</v>
      </c>
      <c r="C2549" s="406" t="str">
        <f>iferror(vlookup(B2549,Maps!$A$2:$B$111,2,false),"")</f>
        <v>Gerudo Training Ground</v>
      </c>
      <c r="D2549" s="405" t="s">
        <v>14</v>
      </c>
      <c r="E2549" s="405" t="s">
        <v>690</v>
      </c>
      <c r="F2549" s="407"/>
      <c r="G2549" s="407"/>
      <c r="H2549" s="405" t="s">
        <v>3279</v>
      </c>
      <c r="I2549" s="408" t="s">
        <v>6117</v>
      </c>
      <c r="J2549" s="413" t="str">
        <f>iferror(vlookup(H2549,Actors!$A$2:$D$472,4,false),"")</f>
        <v>Time Block</v>
      </c>
      <c r="K2549" s="405" t="s">
        <v>3182</v>
      </c>
      <c r="L2549" s="405" t="s">
        <v>8805</v>
      </c>
      <c r="M2549" s="411" t="str">
        <f>iferror(vlookup(A2549,Variables!$F$2:$G$2762,2,false),"")</f>
        <v/>
      </c>
      <c r="N2549" s="407" t="s">
        <v>1059</v>
      </c>
    </row>
    <row r="2550">
      <c r="A2550" s="404" t="s">
        <v>7075</v>
      </c>
      <c r="B2550" s="405" t="s">
        <v>84</v>
      </c>
      <c r="C2550" s="406" t="str">
        <f>iferror(vlookup(B2550,Maps!$A$2:$B$111,2,false),"")</f>
        <v>Gerudo Training Ground</v>
      </c>
      <c r="D2550" s="405" t="s">
        <v>14</v>
      </c>
      <c r="E2550" s="405" t="s">
        <v>690</v>
      </c>
      <c r="F2550" s="407"/>
      <c r="G2550" s="407"/>
      <c r="H2550" s="405" t="s">
        <v>104</v>
      </c>
      <c r="I2550" s="408" t="s">
        <v>5146</v>
      </c>
      <c r="J2550" s="413" t="str">
        <f>iferror(vlookup(H2550,Actors!$A$2:$D$472,4,false),"")</f>
        <v>Torch Stand (Generic)</v>
      </c>
      <c r="K2550" s="405" t="s">
        <v>2818</v>
      </c>
      <c r="L2550" s="405" t="s">
        <v>7076</v>
      </c>
      <c r="M2550" s="411" t="str">
        <f>iferror(vlookup(A2550,Variables!$F$2:$G$2762,2,false),"")</f>
        <v>Wooden Torch (Lit)</v>
      </c>
      <c r="N2550" s="407" t="s">
        <v>1059</v>
      </c>
    </row>
    <row r="2551">
      <c r="A2551" s="404" t="s">
        <v>7075</v>
      </c>
      <c r="B2551" s="405" t="s">
        <v>84</v>
      </c>
      <c r="C2551" s="406" t="str">
        <f>iferror(vlookup(B2551,Maps!$A$2:$B$111,2,false),"")</f>
        <v>Gerudo Training Ground</v>
      </c>
      <c r="D2551" s="405" t="s">
        <v>14</v>
      </c>
      <c r="E2551" s="405" t="s">
        <v>690</v>
      </c>
      <c r="F2551" s="407"/>
      <c r="G2551" s="407"/>
      <c r="H2551" s="405" t="s">
        <v>104</v>
      </c>
      <c r="I2551" s="408" t="s">
        <v>5146</v>
      </c>
      <c r="J2551" s="413" t="str">
        <f>iferror(vlookup(H2551,Actors!$A$2:$D$472,4,false),"")</f>
        <v>Torch Stand (Generic)</v>
      </c>
      <c r="K2551" s="405" t="s">
        <v>2818</v>
      </c>
      <c r="L2551" s="405" t="s">
        <v>7076</v>
      </c>
      <c r="M2551" s="411" t="str">
        <f>iferror(vlookup(A2551,Variables!$F$2:$G$2762,2,false),"")</f>
        <v>Wooden Torch (Lit)</v>
      </c>
      <c r="N2551" s="407" t="s">
        <v>1059</v>
      </c>
    </row>
    <row r="2552">
      <c r="A2552" s="404" t="s">
        <v>7075</v>
      </c>
      <c r="B2552" s="405" t="s">
        <v>84</v>
      </c>
      <c r="C2552" s="406" t="str">
        <f>iferror(vlookup(B2552,Maps!$A$2:$B$111,2,false),"")</f>
        <v>Gerudo Training Ground</v>
      </c>
      <c r="D2552" s="405" t="s">
        <v>14</v>
      </c>
      <c r="E2552" s="405" t="s">
        <v>690</v>
      </c>
      <c r="F2552" s="407"/>
      <c r="G2552" s="407"/>
      <c r="H2552" s="405" t="s">
        <v>104</v>
      </c>
      <c r="I2552" s="408" t="s">
        <v>5146</v>
      </c>
      <c r="J2552" s="413" t="str">
        <f>iferror(vlookup(H2552,Actors!$A$2:$D$472,4,false),"")</f>
        <v>Torch Stand (Generic)</v>
      </c>
      <c r="K2552" s="405" t="s">
        <v>2818</v>
      </c>
      <c r="L2552" s="405" t="s">
        <v>7076</v>
      </c>
      <c r="M2552" s="411" t="str">
        <f>iferror(vlookup(A2552,Variables!$F$2:$G$2762,2,false),"")</f>
        <v>Wooden Torch (Lit)</v>
      </c>
      <c r="N2552" s="407" t="s">
        <v>1059</v>
      </c>
    </row>
    <row r="2553">
      <c r="A2553" s="404" t="s">
        <v>8806</v>
      </c>
      <c r="B2553" s="405" t="s">
        <v>84</v>
      </c>
      <c r="C2553" s="406" t="str">
        <f>iferror(vlookup(B2553,Maps!$A$2:$B$111,2,false),"")</f>
        <v>Gerudo Training Ground</v>
      </c>
      <c r="D2553" s="405" t="s">
        <v>14</v>
      </c>
      <c r="E2553" s="405" t="s">
        <v>690</v>
      </c>
      <c r="F2553" s="407"/>
      <c r="G2553" s="407"/>
      <c r="H2553" s="405" t="s">
        <v>697</v>
      </c>
      <c r="I2553" s="408" t="s">
        <v>5606</v>
      </c>
      <c r="J2553" s="409" t="str">
        <f>iferror(vlookup(H2553,Actors!$A$2:$D$472,4,false),"")</f>
        <v>Silver Rupee</v>
      </c>
      <c r="K2553" s="410" t="s">
        <v>21</v>
      </c>
      <c r="L2553" s="405" t="s">
        <v>8807</v>
      </c>
      <c r="M2553" s="411" t="str">
        <f>iferror(vlookup(A2553,Variables!$F$2:$G$2762,2,false),"")</f>
        <v/>
      </c>
      <c r="N2553" s="412" t="s">
        <v>1059</v>
      </c>
    </row>
    <row r="2554">
      <c r="A2554" s="404" t="s">
        <v>8806</v>
      </c>
      <c r="B2554" s="405" t="s">
        <v>84</v>
      </c>
      <c r="C2554" s="406" t="str">
        <f>iferror(vlookup(B2554,Maps!$A$2:$B$111,2,false),"")</f>
        <v>Gerudo Training Ground</v>
      </c>
      <c r="D2554" s="405" t="s">
        <v>14</v>
      </c>
      <c r="E2554" s="405" t="s">
        <v>690</v>
      </c>
      <c r="F2554" s="407"/>
      <c r="G2554" s="407"/>
      <c r="H2554" s="405" t="s">
        <v>697</v>
      </c>
      <c r="I2554" s="408" t="s">
        <v>5606</v>
      </c>
      <c r="J2554" s="409" t="str">
        <f>iferror(vlookup(H2554,Actors!$A$2:$D$472,4,false),"")</f>
        <v>Silver Rupee</v>
      </c>
      <c r="K2554" s="410" t="s">
        <v>21</v>
      </c>
      <c r="L2554" s="405" t="s">
        <v>8807</v>
      </c>
      <c r="M2554" s="411" t="str">
        <f>iferror(vlookup(A2554,Variables!$F$2:$G$2762,2,false),"")</f>
        <v/>
      </c>
      <c r="N2554" s="412" t="s">
        <v>1059</v>
      </c>
    </row>
    <row r="2555">
      <c r="A2555" s="404" t="s">
        <v>8806</v>
      </c>
      <c r="B2555" s="405" t="s">
        <v>84</v>
      </c>
      <c r="C2555" s="406" t="str">
        <f>iferror(vlookup(B2555,Maps!$A$2:$B$111,2,false),"")</f>
        <v>Gerudo Training Ground</v>
      </c>
      <c r="D2555" s="405" t="s">
        <v>14</v>
      </c>
      <c r="E2555" s="405" t="s">
        <v>690</v>
      </c>
      <c r="F2555" s="407"/>
      <c r="G2555" s="407"/>
      <c r="H2555" s="405" t="s">
        <v>697</v>
      </c>
      <c r="I2555" s="408" t="s">
        <v>5606</v>
      </c>
      <c r="J2555" s="409" t="str">
        <f>iferror(vlookup(H2555,Actors!$A$2:$D$472,4,false),"")</f>
        <v>Silver Rupee</v>
      </c>
      <c r="K2555" s="410" t="s">
        <v>21</v>
      </c>
      <c r="L2555" s="405" t="s">
        <v>8807</v>
      </c>
      <c r="M2555" s="411" t="str">
        <f>iferror(vlookup(A2555,Variables!$F$2:$G$2762,2,false),"")</f>
        <v/>
      </c>
      <c r="N2555" s="412" t="s">
        <v>1059</v>
      </c>
    </row>
    <row r="2556">
      <c r="A2556" s="404" t="s">
        <v>8806</v>
      </c>
      <c r="B2556" s="405" t="s">
        <v>84</v>
      </c>
      <c r="C2556" s="406" t="str">
        <f>iferror(vlookup(B2556,Maps!$A$2:$B$111,2,false),"")</f>
        <v>Gerudo Training Ground</v>
      </c>
      <c r="D2556" s="405" t="s">
        <v>14</v>
      </c>
      <c r="E2556" s="405" t="s">
        <v>690</v>
      </c>
      <c r="F2556" s="407"/>
      <c r="G2556" s="407"/>
      <c r="H2556" s="405" t="s">
        <v>697</v>
      </c>
      <c r="I2556" s="408" t="s">
        <v>5606</v>
      </c>
      <c r="J2556" s="409" t="str">
        <f>iferror(vlookup(H2556,Actors!$A$2:$D$472,4,false),"")</f>
        <v>Silver Rupee</v>
      </c>
      <c r="K2556" s="410" t="s">
        <v>21</v>
      </c>
      <c r="L2556" s="405" t="s">
        <v>8807</v>
      </c>
      <c r="M2556" s="411" t="str">
        <f>iferror(vlookup(A2556,Variables!$F$2:$G$2762,2,false),"")</f>
        <v/>
      </c>
      <c r="N2556" s="412" t="s">
        <v>1059</v>
      </c>
    </row>
    <row r="2557">
      <c r="A2557" s="404" t="s">
        <v>8806</v>
      </c>
      <c r="B2557" s="405" t="s">
        <v>84</v>
      </c>
      <c r="C2557" s="406" t="str">
        <f>iferror(vlookup(B2557,Maps!$A$2:$B$111,2,false),"")</f>
        <v>Gerudo Training Ground</v>
      </c>
      <c r="D2557" s="405" t="s">
        <v>14</v>
      </c>
      <c r="E2557" s="405" t="s">
        <v>690</v>
      </c>
      <c r="F2557" s="407"/>
      <c r="G2557" s="407"/>
      <c r="H2557" s="405" t="s">
        <v>697</v>
      </c>
      <c r="I2557" s="408" t="s">
        <v>5606</v>
      </c>
      <c r="J2557" s="409" t="str">
        <f>iferror(vlookup(H2557,Actors!$A$2:$D$472,4,false),"")</f>
        <v>Silver Rupee</v>
      </c>
      <c r="K2557" s="410" t="s">
        <v>21</v>
      </c>
      <c r="L2557" s="405" t="s">
        <v>8807</v>
      </c>
      <c r="M2557" s="411" t="str">
        <f>iferror(vlookup(A2557,Variables!$F$2:$G$2762,2,false),"")</f>
        <v/>
      </c>
      <c r="N2557" s="412" t="s">
        <v>1059</v>
      </c>
    </row>
    <row r="2558">
      <c r="A2558" s="404" t="s">
        <v>8808</v>
      </c>
      <c r="B2558" s="405" t="s">
        <v>84</v>
      </c>
      <c r="C2558" s="406" t="str">
        <f>iferror(vlookup(B2558,Maps!$A$2:$B$111,2,false),"")</f>
        <v>Gerudo Training Ground</v>
      </c>
      <c r="D2558" s="405" t="s">
        <v>14</v>
      </c>
      <c r="E2558" s="405" t="s">
        <v>690</v>
      </c>
      <c r="F2558" s="407"/>
      <c r="G2558" s="407"/>
      <c r="H2558" s="405" t="s">
        <v>697</v>
      </c>
      <c r="I2558" s="408" t="s">
        <v>5606</v>
      </c>
      <c r="J2558" s="409" t="str">
        <f>iferror(vlookup(H2558,Actors!$A$2:$D$472,4,false),"")</f>
        <v>Silver Rupee</v>
      </c>
      <c r="K2558" s="410" t="s">
        <v>21</v>
      </c>
      <c r="L2558" s="405" t="s">
        <v>3082</v>
      </c>
      <c r="M2558" s="411" t="str">
        <f>iferror(vlookup(A2558,Variables!$F$2:$G$2762,2,false),"")</f>
        <v/>
      </c>
      <c r="N2558" s="412" t="s">
        <v>1059</v>
      </c>
    </row>
    <row r="2559">
      <c r="A2559" s="404" t="s">
        <v>8809</v>
      </c>
      <c r="B2559" s="405" t="s">
        <v>84</v>
      </c>
      <c r="C2559" s="406" t="str">
        <f>iferror(vlookup(B2559,Maps!$A$2:$B$111,2,false),"")</f>
        <v>Gerudo Training Ground</v>
      </c>
      <c r="D2559" s="405" t="s">
        <v>14</v>
      </c>
      <c r="E2559" s="405" t="s">
        <v>690</v>
      </c>
      <c r="F2559" s="407"/>
      <c r="G2559" s="407"/>
      <c r="H2559" s="405" t="s">
        <v>3024</v>
      </c>
      <c r="I2559" s="408" t="s">
        <v>5655</v>
      </c>
      <c r="J2559" s="409" t="str">
        <f>iferror(vlookup(H2559,Actors!$A$2:$D$472,4,false),"")</f>
        <v>Bronze / Diamond / Eye Switch</v>
      </c>
      <c r="K2559" s="410" t="s">
        <v>35</v>
      </c>
      <c r="L2559" s="405" t="s">
        <v>8810</v>
      </c>
      <c r="M2559" s="411" t="str">
        <f>iferror(vlookup(A2559,Variables!$F$2:$G$2762,2,false),"")</f>
        <v>Bronze Switch</v>
      </c>
      <c r="N2559" s="412" t="s">
        <v>1059</v>
      </c>
    </row>
    <row r="2560">
      <c r="A2560" s="404" t="s">
        <v>8811</v>
      </c>
      <c r="B2560" s="405" t="s">
        <v>84</v>
      </c>
      <c r="C2560" s="406" t="str">
        <f>iferror(vlookup(B2560,Maps!$A$2:$B$111,2,false),"")</f>
        <v>Gerudo Training Ground</v>
      </c>
      <c r="D2560" s="405" t="s">
        <v>14</v>
      </c>
      <c r="E2560" s="405" t="s">
        <v>690</v>
      </c>
      <c r="F2560" s="407"/>
      <c r="G2560" s="407"/>
      <c r="H2560" s="405" t="s">
        <v>3167</v>
      </c>
      <c r="I2560" s="408" t="s">
        <v>5904</v>
      </c>
      <c r="J2560" s="413" t="str">
        <f>iferror(vlookup(H2560,Actors!$A$2:$D$472,4,false),"")</f>
        <v>Checkable Spot</v>
      </c>
      <c r="K2560" s="405" t="s">
        <v>21</v>
      </c>
      <c r="L2560" s="405" t="s">
        <v>8812</v>
      </c>
      <c r="M2560" s="411" t="str">
        <f>iferror(vlookup(A2560,Variables!$F$2:$G$2762,2,false),"")</f>
        <v>Cross the sea of fire!</v>
      </c>
      <c r="N2560" s="407" t="s">
        <v>1059</v>
      </c>
    </row>
    <row r="2561">
      <c r="A2561" s="404" t="s">
        <v>8811</v>
      </c>
      <c r="B2561" s="405" t="s">
        <v>84</v>
      </c>
      <c r="C2561" s="406" t="str">
        <f>iferror(vlookup(B2561,Maps!$A$2:$B$111,2,false),"")</f>
        <v>Gerudo Training Ground</v>
      </c>
      <c r="D2561" s="405" t="s">
        <v>14</v>
      </c>
      <c r="E2561" s="405" t="s">
        <v>690</v>
      </c>
      <c r="F2561" s="407"/>
      <c r="G2561" s="407"/>
      <c r="H2561" s="405" t="s">
        <v>3167</v>
      </c>
      <c r="I2561" s="408" t="s">
        <v>5904</v>
      </c>
      <c r="J2561" s="413" t="str">
        <f>iferror(vlookup(H2561,Actors!$A$2:$D$472,4,false),"")</f>
        <v>Checkable Spot</v>
      </c>
      <c r="K2561" s="405" t="s">
        <v>21</v>
      </c>
      <c r="L2561" s="405" t="s">
        <v>8812</v>
      </c>
      <c r="M2561" s="411" t="str">
        <f>iferror(vlookup(A2561,Variables!$F$2:$G$2762,2,false),"")</f>
        <v>Cross the sea of fire!</v>
      </c>
      <c r="N2561" s="407" t="s">
        <v>1059</v>
      </c>
    </row>
    <row r="2562">
      <c r="A2562" s="404" t="s">
        <v>8811</v>
      </c>
      <c r="B2562" s="405" t="s">
        <v>84</v>
      </c>
      <c r="C2562" s="406" t="str">
        <f>iferror(vlookup(B2562,Maps!$A$2:$B$111,2,false),"")</f>
        <v>Gerudo Training Ground</v>
      </c>
      <c r="D2562" s="405" t="s">
        <v>14</v>
      </c>
      <c r="E2562" s="405" t="s">
        <v>690</v>
      </c>
      <c r="F2562" s="407"/>
      <c r="G2562" s="407"/>
      <c r="H2562" s="405" t="s">
        <v>3167</v>
      </c>
      <c r="I2562" s="408" t="s">
        <v>5904</v>
      </c>
      <c r="J2562" s="413" t="str">
        <f>iferror(vlookup(H2562,Actors!$A$2:$D$472,4,false),"")</f>
        <v>Checkable Spot</v>
      </c>
      <c r="K2562" s="405" t="s">
        <v>21</v>
      </c>
      <c r="L2562" s="405" t="s">
        <v>8812</v>
      </c>
      <c r="M2562" s="411" t="str">
        <f>iferror(vlookup(A2562,Variables!$F$2:$G$2762,2,false),"")</f>
        <v>Cross the sea of fire!</v>
      </c>
      <c r="N2562" s="407" t="s">
        <v>1059</v>
      </c>
    </row>
    <row r="2563">
      <c r="A2563" s="375" t="s">
        <v>8704</v>
      </c>
      <c r="B2563" s="376" t="s">
        <v>84</v>
      </c>
      <c r="C2563" s="377" t="str">
        <f>iferror(vlookup(B2563,Maps!$A$2:$B$111,2,false),"")</f>
        <v>Gerudo Training Ground</v>
      </c>
      <c r="D2563" s="376" t="s">
        <v>14</v>
      </c>
      <c r="E2563" s="376" t="s">
        <v>692</v>
      </c>
      <c r="F2563" s="378"/>
      <c r="G2563" s="378"/>
      <c r="H2563" s="376" t="s">
        <v>272</v>
      </c>
      <c r="I2563" s="338" t="s">
        <v>4995</v>
      </c>
      <c r="J2563" s="379" t="str">
        <f>iferror(vlookup(H2563,Actors!$A$2:$D$472,4,false),"")</f>
        <v>Lizalfos &amp; Dinalfos</v>
      </c>
      <c r="K2563" s="376" t="s">
        <v>207</v>
      </c>
      <c r="L2563" s="376" t="s">
        <v>7661</v>
      </c>
      <c r="M2563" s="381" t="str">
        <f>iferror(vlookup(A2563,Variables!$F$2:$G$2762,2,false),"")</f>
        <v>Dinolfos</v>
      </c>
      <c r="N2563" s="378" t="s">
        <v>1059</v>
      </c>
    </row>
    <row r="2564">
      <c r="A2564" s="375" t="s">
        <v>8704</v>
      </c>
      <c r="B2564" s="376" t="s">
        <v>84</v>
      </c>
      <c r="C2564" s="377" t="str">
        <f>iferror(vlookup(B2564,Maps!$A$2:$B$111,2,false),"")</f>
        <v>Gerudo Training Ground</v>
      </c>
      <c r="D2564" s="376" t="s">
        <v>14</v>
      </c>
      <c r="E2564" s="376" t="s">
        <v>692</v>
      </c>
      <c r="F2564" s="378"/>
      <c r="G2564" s="378"/>
      <c r="H2564" s="376" t="s">
        <v>272</v>
      </c>
      <c r="I2564" s="338" t="s">
        <v>4995</v>
      </c>
      <c r="J2564" s="379" t="str">
        <f>iferror(vlookup(H2564,Actors!$A$2:$D$472,4,false),"")</f>
        <v>Lizalfos &amp; Dinalfos</v>
      </c>
      <c r="K2564" s="376" t="s">
        <v>207</v>
      </c>
      <c r="L2564" s="376" t="s">
        <v>7661</v>
      </c>
      <c r="M2564" s="381" t="str">
        <f>iferror(vlookup(A2564,Variables!$F$2:$G$2762,2,false),"")</f>
        <v>Dinolfos</v>
      </c>
      <c r="N2564" s="378" t="s">
        <v>1059</v>
      </c>
    </row>
    <row r="2565">
      <c r="A2565" s="375" t="s">
        <v>7760</v>
      </c>
      <c r="B2565" s="376" t="s">
        <v>84</v>
      </c>
      <c r="C2565" s="377" t="str">
        <f>iferror(vlookup(B2565,Maps!$A$2:$B$111,2,false),"")</f>
        <v>Gerudo Training Ground</v>
      </c>
      <c r="D2565" s="376" t="s">
        <v>14</v>
      </c>
      <c r="E2565" s="376" t="s">
        <v>692</v>
      </c>
      <c r="F2565" s="378"/>
      <c r="G2565" s="378"/>
      <c r="H2565" s="376" t="s">
        <v>96</v>
      </c>
      <c r="I2565" s="338" t="s">
        <v>4942</v>
      </c>
      <c r="J2565" s="379" t="str">
        <f>iferror(vlookup(H2565,Actors!$A$2:$D$472,4,false),"")</f>
        <v>Proximity-Activated Firewall</v>
      </c>
      <c r="K2565" s="376" t="s">
        <v>320</v>
      </c>
      <c r="L2565" s="376" t="s">
        <v>2953</v>
      </c>
      <c r="M2565" s="381" t="str">
        <f>iferror(vlookup(A2565,Variables!$F$2:$G$2762,2,false),"")</f>
        <v>Proximity-Activated Firewall</v>
      </c>
      <c r="N2565" s="378" t="s">
        <v>1059</v>
      </c>
    </row>
    <row r="2566">
      <c r="A2566" s="375" t="s">
        <v>7760</v>
      </c>
      <c r="B2566" s="376" t="s">
        <v>84</v>
      </c>
      <c r="C2566" s="377" t="str">
        <f>iferror(vlookup(B2566,Maps!$A$2:$B$111,2,false),"")</f>
        <v>Gerudo Training Ground</v>
      </c>
      <c r="D2566" s="376" t="s">
        <v>14</v>
      </c>
      <c r="E2566" s="376" t="s">
        <v>692</v>
      </c>
      <c r="F2566" s="378"/>
      <c r="G2566" s="378"/>
      <c r="H2566" s="376" t="s">
        <v>96</v>
      </c>
      <c r="I2566" s="338" t="s">
        <v>4942</v>
      </c>
      <c r="J2566" s="379" t="str">
        <f>iferror(vlookup(H2566,Actors!$A$2:$D$472,4,false),"")</f>
        <v>Proximity-Activated Firewall</v>
      </c>
      <c r="K2566" s="376" t="s">
        <v>320</v>
      </c>
      <c r="L2566" s="376" t="s">
        <v>2953</v>
      </c>
      <c r="M2566" s="381" t="str">
        <f>iferror(vlookup(A2566,Variables!$F$2:$G$2762,2,false),"")</f>
        <v>Proximity-Activated Firewall</v>
      </c>
      <c r="N2566" s="378" t="s">
        <v>1059</v>
      </c>
    </row>
    <row r="2567">
      <c r="A2567" s="375" t="s">
        <v>7760</v>
      </c>
      <c r="B2567" s="376" t="s">
        <v>84</v>
      </c>
      <c r="C2567" s="377" t="str">
        <f>iferror(vlookup(B2567,Maps!$A$2:$B$111,2,false),"")</f>
        <v>Gerudo Training Ground</v>
      </c>
      <c r="D2567" s="376" t="s">
        <v>14</v>
      </c>
      <c r="E2567" s="376" t="s">
        <v>692</v>
      </c>
      <c r="F2567" s="378"/>
      <c r="G2567" s="378"/>
      <c r="H2567" s="376" t="s">
        <v>96</v>
      </c>
      <c r="I2567" s="338" t="s">
        <v>4942</v>
      </c>
      <c r="J2567" s="379" t="str">
        <f>iferror(vlookup(H2567,Actors!$A$2:$D$472,4,false),"")</f>
        <v>Proximity-Activated Firewall</v>
      </c>
      <c r="K2567" s="376" t="s">
        <v>320</v>
      </c>
      <c r="L2567" s="376" t="s">
        <v>2953</v>
      </c>
      <c r="M2567" s="381" t="str">
        <f>iferror(vlookup(A2567,Variables!$F$2:$G$2762,2,false),"")</f>
        <v>Proximity-Activated Firewall</v>
      </c>
      <c r="N2567" s="378" t="s">
        <v>1059</v>
      </c>
    </row>
    <row r="2568">
      <c r="A2568" s="375" t="s">
        <v>7760</v>
      </c>
      <c r="B2568" s="376" t="s">
        <v>84</v>
      </c>
      <c r="C2568" s="377" t="str">
        <f>iferror(vlookup(B2568,Maps!$A$2:$B$111,2,false),"")</f>
        <v>Gerudo Training Ground</v>
      </c>
      <c r="D2568" s="376" t="s">
        <v>14</v>
      </c>
      <c r="E2568" s="376" t="s">
        <v>692</v>
      </c>
      <c r="F2568" s="378"/>
      <c r="G2568" s="378"/>
      <c r="H2568" s="376" t="s">
        <v>96</v>
      </c>
      <c r="I2568" s="338" t="s">
        <v>4942</v>
      </c>
      <c r="J2568" s="379" t="str">
        <f>iferror(vlookup(H2568,Actors!$A$2:$D$472,4,false),"")</f>
        <v>Proximity-Activated Firewall</v>
      </c>
      <c r="K2568" s="376" t="s">
        <v>320</v>
      </c>
      <c r="L2568" s="376" t="s">
        <v>2953</v>
      </c>
      <c r="M2568" s="381" t="str">
        <f>iferror(vlookup(A2568,Variables!$F$2:$G$2762,2,false),"")</f>
        <v>Proximity-Activated Firewall</v>
      </c>
      <c r="N2568" s="378" t="s">
        <v>1059</v>
      </c>
    </row>
    <row r="2569">
      <c r="A2569" s="375" t="s">
        <v>7760</v>
      </c>
      <c r="B2569" s="376" t="s">
        <v>84</v>
      </c>
      <c r="C2569" s="377" t="str">
        <f>iferror(vlookup(B2569,Maps!$A$2:$B$111,2,false),"")</f>
        <v>Gerudo Training Ground</v>
      </c>
      <c r="D2569" s="376" t="s">
        <v>14</v>
      </c>
      <c r="E2569" s="376" t="s">
        <v>692</v>
      </c>
      <c r="F2569" s="378"/>
      <c r="G2569" s="378"/>
      <c r="H2569" s="376" t="s">
        <v>96</v>
      </c>
      <c r="I2569" s="338" t="s">
        <v>4942</v>
      </c>
      <c r="J2569" s="379" t="str">
        <f>iferror(vlookup(H2569,Actors!$A$2:$D$472,4,false),"")</f>
        <v>Proximity-Activated Firewall</v>
      </c>
      <c r="K2569" s="376" t="s">
        <v>320</v>
      </c>
      <c r="L2569" s="376" t="s">
        <v>2953</v>
      </c>
      <c r="M2569" s="381" t="str">
        <f>iferror(vlookup(A2569,Variables!$F$2:$G$2762,2,false),"")</f>
        <v>Proximity-Activated Firewall</v>
      </c>
      <c r="N2569" s="378" t="s">
        <v>1059</v>
      </c>
    </row>
    <row r="2570">
      <c r="A2570" s="375" t="s">
        <v>7760</v>
      </c>
      <c r="B2570" s="376" t="s">
        <v>84</v>
      </c>
      <c r="C2570" s="377" t="str">
        <f>iferror(vlookup(B2570,Maps!$A$2:$B$111,2,false),"")</f>
        <v>Gerudo Training Ground</v>
      </c>
      <c r="D2570" s="376" t="s">
        <v>14</v>
      </c>
      <c r="E2570" s="376" t="s">
        <v>692</v>
      </c>
      <c r="F2570" s="378"/>
      <c r="G2570" s="378"/>
      <c r="H2570" s="376" t="s">
        <v>96</v>
      </c>
      <c r="I2570" s="338" t="s">
        <v>4942</v>
      </c>
      <c r="J2570" s="379" t="str">
        <f>iferror(vlookup(H2570,Actors!$A$2:$D$472,4,false),"")</f>
        <v>Proximity-Activated Firewall</v>
      </c>
      <c r="K2570" s="376" t="s">
        <v>320</v>
      </c>
      <c r="L2570" s="376" t="s">
        <v>2953</v>
      </c>
      <c r="M2570" s="381" t="str">
        <f>iferror(vlookup(A2570,Variables!$F$2:$G$2762,2,false),"")</f>
        <v>Proximity-Activated Firewall</v>
      </c>
      <c r="N2570" s="378" t="s">
        <v>1059</v>
      </c>
    </row>
    <row r="2571">
      <c r="A2571" s="375" t="s">
        <v>7760</v>
      </c>
      <c r="B2571" s="376" t="s">
        <v>84</v>
      </c>
      <c r="C2571" s="377" t="str">
        <f>iferror(vlookup(B2571,Maps!$A$2:$B$111,2,false),"")</f>
        <v>Gerudo Training Ground</v>
      </c>
      <c r="D2571" s="376" t="s">
        <v>14</v>
      </c>
      <c r="E2571" s="376" t="s">
        <v>692</v>
      </c>
      <c r="F2571" s="378"/>
      <c r="G2571" s="378"/>
      <c r="H2571" s="376" t="s">
        <v>96</v>
      </c>
      <c r="I2571" s="338" t="s">
        <v>4942</v>
      </c>
      <c r="J2571" s="379" t="str">
        <f>iferror(vlookup(H2571,Actors!$A$2:$D$472,4,false),"")</f>
        <v>Proximity-Activated Firewall</v>
      </c>
      <c r="K2571" s="376" t="s">
        <v>320</v>
      </c>
      <c r="L2571" s="376" t="s">
        <v>2953</v>
      </c>
      <c r="M2571" s="381" t="str">
        <f>iferror(vlookup(A2571,Variables!$F$2:$G$2762,2,false),"")</f>
        <v>Proximity-Activated Firewall</v>
      </c>
      <c r="N2571" s="378" t="s">
        <v>1059</v>
      </c>
    </row>
    <row r="2572">
      <c r="A2572" s="375" t="s">
        <v>7760</v>
      </c>
      <c r="B2572" s="376" t="s">
        <v>84</v>
      </c>
      <c r="C2572" s="377" t="str">
        <f>iferror(vlookup(B2572,Maps!$A$2:$B$111,2,false),"")</f>
        <v>Gerudo Training Ground</v>
      </c>
      <c r="D2572" s="376" t="s">
        <v>14</v>
      </c>
      <c r="E2572" s="376" t="s">
        <v>692</v>
      </c>
      <c r="F2572" s="378"/>
      <c r="G2572" s="378"/>
      <c r="H2572" s="376" t="s">
        <v>96</v>
      </c>
      <c r="I2572" s="338" t="s">
        <v>4942</v>
      </c>
      <c r="J2572" s="379" t="str">
        <f>iferror(vlookup(H2572,Actors!$A$2:$D$472,4,false),"")</f>
        <v>Proximity-Activated Firewall</v>
      </c>
      <c r="K2572" s="376" t="s">
        <v>320</v>
      </c>
      <c r="L2572" s="376" t="s">
        <v>2953</v>
      </c>
      <c r="M2572" s="381" t="str">
        <f>iferror(vlookup(A2572,Variables!$F$2:$G$2762,2,false),"")</f>
        <v>Proximity-Activated Firewall</v>
      </c>
      <c r="N2572" s="378" t="s">
        <v>1059</v>
      </c>
    </row>
    <row r="2573">
      <c r="A2573" s="375" t="s">
        <v>8494</v>
      </c>
      <c r="B2573" s="376" t="s">
        <v>84</v>
      </c>
      <c r="C2573" s="377" t="str">
        <f>iferror(vlookup(B2573,Maps!$A$2:$B$111,2,false),"")</f>
        <v>Gerudo Training Ground</v>
      </c>
      <c r="D2573" s="376" t="s">
        <v>14</v>
      </c>
      <c r="E2573" s="376" t="s">
        <v>692</v>
      </c>
      <c r="F2573" s="378"/>
      <c r="G2573" s="378"/>
      <c r="H2573" s="376" t="s">
        <v>159</v>
      </c>
      <c r="I2573" s="382" t="s">
        <v>4967</v>
      </c>
      <c r="J2573" s="379" t="str">
        <f>iferror(vlookup(H2573,Actors!$A$2:$D$472,4,false),"")</f>
        <v>Collectible Items (Visible)</v>
      </c>
      <c r="K2573" s="376" t="s">
        <v>12</v>
      </c>
      <c r="L2573" s="376" t="s">
        <v>8495</v>
      </c>
      <c r="M2573" s="381" t="str">
        <f>iferror(vlookup(A2573,Variables!$F$2:$G$2762,2,false),"")</f>
        <v>Recovery Heart</v>
      </c>
      <c r="N2573" s="378" t="s">
        <v>1059</v>
      </c>
    </row>
    <row r="2574">
      <c r="A2574" s="375" t="s">
        <v>8496</v>
      </c>
      <c r="B2574" s="376" t="s">
        <v>84</v>
      </c>
      <c r="C2574" s="377" t="str">
        <f>iferror(vlookup(B2574,Maps!$A$2:$B$111,2,false),"")</f>
        <v>Gerudo Training Ground</v>
      </c>
      <c r="D2574" s="376" t="s">
        <v>14</v>
      </c>
      <c r="E2574" s="376" t="s">
        <v>692</v>
      </c>
      <c r="F2574" s="378"/>
      <c r="G2574" s="378"/>
      <c r="H2574" s="376" t="s">
        <v>159</v>
      </c>
      <c r="I2574" s="382" t="s">
        <v>4967</v>
      </c>
      <c r="J2574" s="379" t="str">
        <f>iferror(vlookup(H2574,Actors!$A$2:$D$472,4,false),"")</f>
        <v>Collectible Items (Visible)</v>
      </c>
      <c r="K2574" s="376" t="s">
        <v>12</v>
      </c>
      <c r="L2574" s="376" t="s">
        <v>7709</v>
      </c>
      <c r="M2574" s="381" t="str">
        <f>iferror(vlookup(A2574,Variables!$F$2:$G$2762,2,false),"")</f>
        <v>Recovery Heart</v>
      </c>
      <c r="N2574" s="378" t="s">
        <v>1059</v>
      </c>
    </row>
    <row r="2575">
      <c r="A2575" s="375" t="s">
        <v>8813</v>
      </c>
      <c r="B2575" s="376" t="s">
        <v>84</v>
      </c>
      <c r="C2575" s="377" t="str">
        <f>iferror(vlookup(B2575,Maps!$A$2:$B$111,2,false),"")</f>
        <v>Gerudo Training Ground</v>
      </c>
      <c r="D2575" s="376" t="s">
        <v>14</v>
      </c>
      <c r="E2575" s="376" t="s">
        <v>692</v>
      </c>
      <c r="F2575" s="378"/>
      <c r="G2575" s="378"/>
      <c r="H2575" s="376" t="s">
        <v>2980</v>
      </c>
      <c r="I2575" s="338" t="s">
        <v>5592</v>
      </c>
      <c r="J2575" s="379" t="str">
        <f>iferror(vlookup(H2575,Actors!$A$2:$D$472,4,false),"")</f>
        <v>Collectible Field Items (Invisible)</v>
      </c>
      <c r="K2575" s="376" t="s">
        <v>21</v>
      </c>
      <c r="L2575" s="376" t="s">
        <v>8814</v>
      </c>
      <c r="M2575" s="381" t="str">
        <f>iferror(vlookup(A2575,Variables!$F$2:$G$2762,2,false),"")</f>
        <v/>
      </c>
      <c r="N2575" s="378" t="s">
        <v>1059</v>
      </c>
    </row>
    <row r="2576">
      <c r="A2576" s="375" t="s">
        <v>8256</v>
      </c>
      <c r="B2576" s="376" t="s">
        <v>84</v>
      </c>
      <c r="C2576" s="377" t="str">
        <f>iferror(vlookup(B2576,Maps!$A$2:$B$111,2,false),"")</f>
        <v>Gerudo Training Ground</v>
      </c>
      <c r="D2576" s="376" t="s">
        <v>14</v>
      </c>
      <c r="E2576" s="376" t="s">
        <v>692</v>
      </c>
      <c r="F2576" s="378"/>
      <c r="G2576" s="378"/>
      <c r="H2576" s="376" t="s">
        <v>2772</v>
      </c>
      <c r="I2576" s="338" t="s">
        <v>5244</v>
      </c>
      <c r="J2576" s="379" t="str">
        <f>iferror(vlookup(H2576,Actors!$A$2:$D$472,4,false),"")</f>
        <v>Beamos</v>
      </c>
      <c r="K2576" s="376" t="s">
        <v>2774</v>
      </c>
      <c r="L2576" s="376" t="s">
        <v>7425</v>
      </c>
      <c r="M2576" s="381" t="str">
        <f>iferror(vlookup(A2576,Variables!$F$2:$G$2762,2,false),"")</f>
        <v/>
      </c>
      <c r="N2576" s="378" t="s">
        <v>1059</v>
      </c>
    </row>
    <row r="2577">
      <c r="A2577" s="375" t="s">
        <v>8815</v>
      </c>
      <c r="B2577" s="376" t="s">
        <v>84</v>
      </c>
      <c r="C2577" s="377" t="str">
        <f>iferror(vlookup(B2577,Maps!$A$2:$B$111,2,false),"")</f>
        <v>Gerudo Training Ground</v>
      </c>
      <c r="D2577" s="376" t="s">
        <v>14</v>
      </c>
      <c r="E2577" s="376" t="s">
        <v>692</v>
      </c>
      <c r="F2577" s="378"/>
      <c r="G2577" s="378"/>
      <c r="H2577" s="376" t="s">
        <v>3167</v>
      </c>
      <c r="I2577" s="338" t="s">
        <v>5904</v>
      </c>
      <c r="J2577" s="379" t="str">
        <f>iferror(vlookup(H2577,Actors!$A$2:$D$472,4,false),"")</f>
        <v>Checkable Spot</v>
      </c>
      <c r="K2577" s="376" t="s">
        <v>21</v>
      </c>
      <c r="L2577" s="376" t="s">
        <v>8816</v>
      </c>
      <c r="M2577" s="381" t="str">
        <f>iferror(vlookup(A2577,Variables!$F$2:$G$2762,2,false),"")</f>
        <v>Defeat all the enemies in a limited time!</v>
      </c>
      <c r="N2577" s="378" t="s">
        <v>1059</v>
      </c>
    </row>
    <row r="2578">
      <c r="A2578" s="375" t="s">
        <v>8817</v>
      </c>
      <c r="B2578" s="376" t="s">
        <v>84</v>
      </c>
      <c r="C2578" s="377" t="str">
        <f>iferror(vlookup(B2578,Maps!$A$2:$B$111,2,false),"")</f>
        <v>Gerudo Training Ground</v>
      </c>
      <c r="D2578" s="376" t="s">
        <v>14</v>
      </c>
      <c r="E2578" s="376" t="s">
        <v>692</v>
      </c>
      <c r="F2578" s="378"/>
      <c r="G2578" s="378"/>
      <c r="H2578" s="376" t="s">
        <v>3171</v>
      </c>
      <c r="I2578" s="338" t="s">
        <v>5911</v>
      </c>
      <c r="J2578" s="383" t="str">
        <f>iferror(vlookup(H2578,Actors!$A$2:$D$472,4,false),"")</f>
        <v>???</v>
      </c>
      <c r="K2578" s="384" t="s">
        <v>21</v>
      </c>
      <c r="L2578" s="376" t="s">
        <v>8818</v>
      </c>
      <c r="M2578" s="381" t="str">
        <f>iferror(vlookup(A2578,Variables!$F$2:$G$2762,2,false),"")</f>
        <v/>
      </c>
      <c r="N2578" s="385" t="s">
        <v>1059</v>
      </c>
    </row>
    <row r="2579">
      <c r="A2579" s="375" t="s">
        <v>8207</v>
      </c>
      <c r="B2579" s="376" t="s">
        <v>84</v>
      </c>
      <c r="C2579" s="377" t="str">
        <f>iferror(vlookup(B2579,Maps!$A$2:$B$111,2,false),"")</f>
        <v>Gerudo Training Ground</v>
      </c>
      <c r="D2579" s="376" t="s">
        <v>14</v>
      </c>
      <c r="E2579" s="376" t="s">
        <v>692</v>
      </c>
      <c r="F2579" s="378"/>
      <c r="G2579" s="378"/>
      <c r="H2579" s="376" t="s">
        <v>82</v>
      </c>
      <c r="I2579" s="338" t="s">
        <v>4934</v>
      </c>
      <c r="J2579" s="379" t="str">
        <f>iferror(vlookup(H2579,Actors!$A$2:$D$472,4,false),"")</f>
        <v>Treasure Chest</v>
      </c>
      <c r="K2579" s="376" t="s">
        <v>110</v>
      </c>
      <c r="L2579" s="376" t="s">
        <v>8208</v>
      </c>
      <c r="M2579" s="381" t="str">
        <f>iferror(vlookup(A2579,Variables!$F$2:$G$2762,2,false),"")</f>
        <v>Small Chest (Switch Flag) - Small Key</v>
      </c>
      <c r="N2579" s="378" t="s">
        <v>1059</v>
      </c>
    </row>
    <row r="2580">
      <c r="A2580" s="404" t="s">
        <v>7075</v>
      </c>
      <c r="B2580" s="405" t="s">
        <v>84</v>
      </c>
      <c r="C2580" s="406" t="str">
        <f>iferror(vlookup(B2580,Maps!$A$2:$B$111,2,false),"")</f>
        <v>Gerudo Training Ground</v>
      </c>
      <c r="D2580" s="405" t="s">
        <v>14</v>
      </c>
      <c r="E2580" s="405" t="s">
        <v>694</v>
      </c>
      <c r="F2580" s="407"/>
      <c r="G2580" s="407"/>
      <c r="H2580" s="405" t="s">
        <v>104</v>
      </c>
      <c r="I2580" s="408" t="s">
        <v>5146</v>
      </c>
      <c r="J2580" s="413" t="str">
        <f>iferror(vlookup(H2580,Actors!$A$2:$D$472,4,false),"")</f>
        <v>Torch Stand (Generic)</v>
      </c>
      <c r="K2580" s="405" t="s">
        <v>2818</v>
      </c>
      <c r="L2580" s="405" t="s">
        <v>7076</v>
      </c>
      <c r="M2580" s="411" t="str">
        <f>iferror(vlookup(A2580,Variables!$F$2:$G$2762,2,false),"")</f>
        <v>Wooden Torch (Lit)</v>
      </c>
      <c r="N2580" s="407" t="s">
        <v>1059</v>
      </c>
    </row>
    <row r="2581">
      <c r="A2581" s="404" t="s">
        <v>7075</v>
      </c>
      <c r="B2581" s="405" t="s">
        <v>84</v>
      </c>
      <c r="C2581" s="406" t="str">
        <f>iferror(vlookup(B2581,Maps!$A$2:$B$111,2,false),"")</f>
        <v>Gerudo Training Ground</v>
      </c>
      <c r="D2581" s="405" t="s">
        <v>14</v>
      </c>
      <c r="E2581" s="405" t="s">
        <v>694</v>
      </c>
      <c r="F2581" s="407"/>
      <c r="G2581" s="407"/>
      <c r="H2581" s="405" t="s">
        <v>104</v>
      </c>
      <c r="I2581" s="408" t="s">
        <v>5146</v>
      </c>
      <c r="J2581" s="413" t="str">
        <f>iferror(vlookup(H2581,Actors!$A$2:$D$472,4,false),"")</f>
        <v>Torch Stand (Generic)</v>
      </c>
      <c r="K2581" s="405" t="s">
        <v>2818</v>
      </c>
      <c r="L2581" s="405" t="s">
        <v>7076</v>
      </c>
      <c r="M2581" s="411" t="str">
        <f>iferror(vlookup(A2581,Variables!$F$2:$G$2762,2,false),"")</f>
        <v>Wooden Torch (Lit)</v>
      </c>
      <c r="N2581" s="407" t="s">
        <v>1059</v>
      </c>
    </row>
    <row r="2582">
      <c r="A2582" s="404" t="s">
        <v>7075</v>
      </c>
      <c r="B2582" s="405" t="s">
        <v>84</v>
      </c>
      <c r="C2582" s="406" t="str">
        <f>iferror(vlookup(B2582,Maps!$A$2:$B$111,2,false),"")</f>
        <v>Gerudo Training Ground</v>
      </c>
      <c r="D2582" s="405" t="s">
        <v>14</v>
      </c>
      <c r="E2582" s="405" t="s">
        <v>694</v>
      </c>
      <c r="F2582" s="407"/>
      <c r="G2582" s="407"/>
      <c r="H2582" s="405" t="s">
        <v>104</v>
      </c>
      <c r="I2582" s="408" t="s">
        <v>5146</v>
      </c>
      <c r="J2582" s="413" t="str">
        <f>iferror(vlookup(H2582,Actors!$A$2:$D$472,4,false),"")</f>
        <v>Torch Stand (Generic)</v>
      </c>
      <c r="K2582" s="405" t="s">
        <v>2818</v>
      </c>
      <c r="L2582" s="405" t="s">
        <v>7076</v>
      </c>
      <c r="M2582" s="411" t="str">
        <f>iferror(vlookup(A2582,Variables!$F$2:$G$2762,2,false),"")</f>
        <v>Wooden Torch (Lit)</v>
      </c>
      <c r="N2582" s="407" t="s">
        <v>1059</v>
      </c>
    </row>
    <row r="2583">
      <c r="A2583" s="404" t="s">
        <v>7075</v>
      </c>
      <c r="B2583" s="405" t="s">
        <v>84</v>
      </c>
      <c r="C2583" s="406" t="str">
        <f>iferror(vlookup(B2583,Maps!$A$2:$B$111,2,false),"")</f>
        <v>Gerudo Training Ground</v>
      </c>
      <c r="D2583" s="405" t="s">
        <v>14</v>
      </c>
      <c r="E2583" s="405" t="s">
        <v>694</v>
      </c>
      <c r="F2583" s="407"/>
      <c r="G2583" s="407"/>
      <c r="H2583" s="405" t="s">
        <v>104</v>
      </c>
      <c r="I2583" s="408" t="s">
        <v>5146</v>
      </c>
      <c r="J2583" s="413" t="str">
        <f>iferror(vlookup(H2583,Actors!$A$2:$D$472,4,false),"")</f>
        <v>Torch Stand (Generic)</v>
      </c>
      <c r="K2583" s="405" t="s">
        <v>2818</v>
      </c>
      <c r="L2583" s="405" t="s">
        <v>7076</v>
      </c>
      <c r="M2583" s="411" t="str">
        <f>iferror(vlookup(A2583,Variables!$F$2:$G$2762,2,false),"")</f>
        <v>Wooden Torch (Lit)</v>
      </c>
      <c r="N2583" s="407" t="s">
        <v>1059</v>
      </c>
    </row>
    <row r="2584">
      <c r="A2584" s="404" t="s">
        <v>8819</v>
      </c>
      <c r="B2584" s="405" t="s">
        <v>84</v>
      </c>
      <c r="C2584" s="406" t="str">
        <f>iferror(vlookup(B2584,Maps!$A$2:$B$111,2,false),"")</f>
        <v>Gerudo Training Ground</v>
      </c>
      <c r="D2584" s="405" t="s">
        <v>14</v>
      </c>
      <c r="E2584" s="405" t="s">
        <v>694</v>
      </c>
      <c r="F2584" s="407"/>
      <c r="G2584" s="407"/>
      <c r="H2584" s="405" t="s">
        <v>3167</v>
      </c>
      <c r="I2584" s="408" t="s">
        <v>5904</v>
      </c>
      <c r="J2584" s="413" t="str">
        <f>iferror(vlookup(H2584,Actors!$A$2:$D$472,4,false),"")</f>
        <v>Checkable Spot</v>
      </c>
      <c r="K2584" s="405" t="s">
        <v>21</v>
      </c>
      <c r="L2584" s="405" t="s">
        <v>8820</v>
      </c>
      <c r="M2584" s="411" t="str">
        <f>iferror(vlookup(A2584,Variables!$F$2:$G$2762,2,false),"")</f>
        <v>If you desire to acquire our hidden treasure, you must strive to obtain the keys hidden in each chamber!</v>
      </c>
      <c r="N2584" s="407" t="s">
        <v>1059</v>
      </c>
    </row>
    <row r="2585">
      <c r="A2585" s="404" t="s">
        <v>7856</v>
      </c>
      <c r="B2585" s="405" t="s">
        <v>84</v>
      </c>
      <c r="C2585" s="406" t="str">
        <f>iferror(vlookup(B2585,Maps!$A$2:$B$111,2,false),"")</f>
        <v>Gerudo Training Ground</v>
      </c>
      <c r="D2585" s="405" t="s">
        <v>14</v>
      </c>
      <c r="E2585" s="405" t="s">
        <v>694</v>
      </c>
      <c r="F2585" s="407"/>
      <c r="G2585" s="407"/>
      <c r="H2585" s="405" t="s">
        <v>82</v>
      </c>
      <c r="I2585" s="408" t="s">
        <v>4934</v>
      </c>
      <c r="J2585" s="413" t="str">
        <f>iferror(vlookup(H2585,Actors!$A$2:$D$472,4,false),"")</f>
        <v>Treasure Chest</v>
      </c>
      <c r="K2585" s="405" t="s">
        <v>110</v>
      </c>
      <c r="L2585" s="405" t="s">
        <v>7857</v>
      </c>
      <c r="M2585" s="411" t="str">
        <f>iferror(vlookup(A2585,Variables!$F$2:$G$2762,2,false),"")</f>
        <v>Small Chest - Small Key</v>
      </c>
      <c r="N2585" s="407" t="s">
        <v>1059</v>
      </c>
    </row>
    <row r="2586">
      <c r="A2586" s="404" t="s">
        <v>8821</v>
      </c>
      <c r="B2586" s="405" t="s">
        <v>84</v>
      </c>
      <c r="C2586" s="406" t="str">
        <f>iferror(vlookup(B2586,Maps!$A$2:$B$111,2,false),"")</f>
        <v>Gerudo Training Ground</v>
      </c>
      <c r="D2586" s="405" t="s">
        <v>14</v>
      </c>
      <c r="E2586" s="405" t="s">
        <v>694</v>
      </c>
      <c r="F2586" s="407"/>
      <c r="G2586" s="407"/>
      <c r="H2586" s="405" t="s">
        <v>82</v>
      </c>
      <c r="I2586" s="408" t="s">
        <v>4934</v>
      </c>
      <c r="J2586" s="413" t="str">
        <f>iferror(vlookup(H2586,Actors!$A$2:$D$472,4,false),"")</f>
        <v>Treasure Chest</v>
      </c>
      <c r="K2586" s="405" t="s">
        <v>110</v>
      </c>
      <c r="L2586" s="405" t="s">
        <v>8822</v>
      </c>
      <c r="M2586" s="411" t="str">
        <f>iferror(vlookup(A2586,Variables!$F$2:$G$2762,2,false),"")</f>
        <v>Small Chest - Bombchu (5)</v>
      </c>
      <c r="N2586" s="407" t="s">
        <v>1059</v>
      </c>
    </row>
    <row r="2587">
      <c r="A2587" s="404" t="s">
        <v>8823</v>
      </c>
      <c r="B2587" s="405" t="s">
        <v>84</v>
      </c>
      <c r="C2587" s="406" t="str">
        <f>iferror(vlookup(B2587,Maps!$A$2:$B$111,2,false),"")</f>
        <v>Gerudo Training Ground</v>
      </c>
      <c r="D2587" s="405" t="s">
        <v>14</v>
      </c>
      <c r="E2587" s="405" t="s">
        <v>694</v>
      </c>
      <c r="F2587" s="407"/>
      <c r="G2587" s="407"/>
      <c r="H2587" s="405" t="s">
        <v>82</v>
      </c>
      <c r="I2587" s="408" t="s">
        <v>4934</v>
      </c>
      <c r="J2587" s="413" t="str">
        <f>iferror(vlookup(H2587,Actors!$A$2:$D$472,4,false),"")</f>
        <v>Treasure Chest</v>
      </c>
      <c r="K2587" s="405" t="s">
        <v>110</v>
      </c>
      <c r="L2587" s="405" t="s">
        <v>8824</v>
      </c>
      <c r="M2587" s="411" t="str">
        <f>iferror(vlookup(A2587,Variables!$F$2:$G$2762,2,false),"")</f>
        <v>Small Chest - Purple Rupee</v>
      </c>
      <c r="N2587" s="407" t="s">
        <v>1059</v>
      </c>
    </row>
    <row r="2588">
      <c r="A2588" s="404" t="s">
        <v>8825</v>
      </c>
      <c r="B2588" s="405" t="s">
        <v>84</v>
      </c>
      <c r="C2588" s="406" t="str">
        <f>iferror(vlookup(B2588,Maps!$A$2:$B$111,2,false),"")</f>
        <v>Gerudo Training Ground</v>
      </c>
      <c r="D2588" s="405" t="s">
        <v>14</v>
      </c>
      <c r="E2588" s="405" t="s">
        <v>694</v>
      </c>
      <c r="F2588" s="407"/>
      <c r="G2588" s="407"/>
      <c r="H2588" s="405" t="s">
        <v>82</v>
      </c>
      <c r="I2588" s="408" t="s">
        <v>4934</v>
      </c>
      <c r="J2588" s="413" t="str">
        <f>iferror(vlookup(H2588,Actors!$A$2:$D$472,4,false),"")</f>
        <v>Treasure Chest</v>
      </c>
      <c r="K2588" s="405" t="s">
        <v>110</v>
      </c>
      <c r="L2588" s="405" t="s">
        <v>8826</v>
      </c>
      <c r="M2588" s="411" t="str">
        <f>iferror(vlookup(A2588,Variables!$F$2:$G$2762,2,false),"")</f>
        <v>Small Chest - Blue Rupee</v>
      </c>
      <c r="N2588" s="407" t="s">
        <v>1059</v>
      </c>
    </row>
    <row r="2589">
      <c r="A2589" s="404" t="s">
        <v>8827</v>
      </c>
      <c r="B2589" s="405" t="s">
        <v>84</v>
      </c>
      <c r="C2589" s="406" t="str">
        <f>iferror(vlookup(B2589,Maps!$A$2:$B$111,2,false),"")</f>
        <v>Gerudo Training Ground</v>
      </c>
      <c r="D2589" s="405" t="s">
        <v>14</v>
      </c>
      <c r="E2589" s="405" t="s">
        <v>694</v>
      </c>
      <c r="F2589" s="407"/>
      <c r="G2589" s="407"/>
      <c r="H2589" s="405" t="s">
        <v>82</v>
      </c>
      <c r="I2589" s="408" t="s">
        <v>4934</v>
      </c>
      <c r="J2589" s="413" t="str">
        <f>iferror(vlookup(H2589,Actors!$A$2:$D$472,4,false),"")</f>
        <v>Treasure Chest</v>
      </c>
      <c r="K2589" s="405" t="s">
        <v>110</v>
      </c>
      <c r="L2589" s="405" t="s">
        <v>8828</v>
      </c>
      <c r="M2589" s="411" t="str">
        <f>iferror(vlookup(A2589,Variables!$F$2:$G$2762,2,false),"")</f>
        <v>Small Chest - Blue Rupee</v>
      </c>
      <c r="N2589" s="407" t="s">
        <v>1059</v>
      </c>
    </row>
    <row r="2590">
      <c r="A2590" s="404" t="s">
        <v>8829</v>
      </c>
      <c r="B2590" s="405" t="s">
        <v>84</v>
      </c>
      <c r="C2590" s="406" t="str">
        <f>iferror(vlookup(B2590,Maps!$A$2:$B$111,2,false),"")</f>
        <v>Gerudo Training Ground</v>
      </c>
      <c r="D2590" s="405" t="s">
        <v>14</v>
      </c>
      <c r="E2590" s="405" t="s">
        <v>694</v>
      </c>
      <c r="F2590" s="407"/>
      <c r="G2590" s="407"/>
      <c r="H2590" s="405" t="s">
        <v>82</v>
      </c>
      <c r="I2590" s="408" t="s">
        <v>4934</v>
      </c>
      <c r="J2590" s="413" t="str">
        <f>iferror(vlookup(H2590,Actors!$A$2:$D$472,4,false),"")</f>
        <v>Treasure Chest</v>
      </c>
      <c r="K2590" s="405" t="s">
        <v>110</v>
      </c>
      <c r="L2590" s="405" t="s">
        <v>8830</v>
      </c>
      <c r="M2590" s="411" t="str">
        <f>iferror(vlookup(A2590,Variables!$F$2:$G$2762,2,false),"")</f>
        <v>Small Chest - Red Rupee</v>
      </c>
      <c r="N2590" s="407" t="s">
        <v>1059</v>
      </c>
    </row>
    <row r="2591">
      <c r="A2591" s="404" t="s">
        <v>7706</v>
      </c>
      <c r="B2591" s="405" t="s">
        <v>84</v>
      </c>
      <c r="C2591" s="406" t="str">
        <f>iferror(vlookup(B2591,Maps!$A$2:$B$111,2,false),"")</f>
        <v>Gerudo Training Ground</v>
      </c>
      <c r="D2591" s="405" t="s">
        <v>14</v>
      </c>
      <c r="E2591" s="405" t="s">
        <v>694</v>
      </c>
      <c r="F2591" s="407"/>
      <c r="G2591" s="407"/>
      <c r="H2591" s="405" t="s">
        <v>82</v>
      </c>
      <c r="I2591" s="408" t="s">
        <v>4934</v>
      </c>
      <c r="J2591" s="413" t="str">
        <f>iferror(vlookup(H2591,Actors!$A$2:$D$472,4,false),"")</f>
        <v>Treasure Chest</v>
      </c>
      <c r="K2591" s="405" t="s">
        <v>110</v>
      </c>
      <c r="L2591" s="405" t="s">
        <v>7707</v>
      </c>
      <c r="M2591" s="411" t="str">
        <f>iferror(vlookup(A2591,Variables!$F$2:$G$2762,2,false),"")</f>
        <v>Small Chest - Small Key</v>
      </c>
      <c r="N2591" s="407" t="s">
        <v>1059</v>
      </c>
    </row>
    <row r="2592">
      <c r="A2592" s="404" t="s">
        <v>8831</v>
      </c>
      <c r="B2592" s="405" t="s">
        <v>84</v>
      </c>
      <c r="C2592" s="406" t="str">
        <f>iferror(vlookup(B2592,Maps!$A$2:$B$111,2,false),"")</f>
        <v>Gerudo Training Ground</v>
      </c>
      <c r="D2592" s="405" t="s">
        <v>14</v>
      </c>
      <c r="E2592" s="405" t="s">
        <v>694</v>
      </c>
      <c r="F2592" s="407"/>
      <c r="G2592" s="407"/>
      <c r="H2592" s="405" t="s">
        <v>82</v>
      </c>
      <c r="I2592" s="408" t="s">
        <v>4934</v>
      </c>
      <c r="J2592" s="413" t="str">
        <f>iferror(vlookup(H2592,Actors!$A$2:$D$472,4,false),"")</f>
        <v>Treasure Chest</v>
      </c>
      <c r="K2592" s="405" t="s">
        <v>110</v>
      </c>
      <c r="L2592" s="405" t="s">
        <v>8832</v>
      </c>
      <c r="M2592" s="411" t="str">
        <f>iferror(vlookup(A2592,Variables!$F$2:$G$2762,2,false),"")</f>
        <v>Large Chest - Ice Arrow</v>
      </c>
      <c r="N2592" s="407" t="s">
        <v>1059</v>
      </c>
    </row>
    <row r="2593">
      <c r="A2593" s="404" t="s">
        <v>8833</v>
      </c>
      <c r="B2593" s="405" t="s">
        <v>84</v>
      </c>
      <c r="C2593" s="406" t="str">
        <f>iferror(vlookup(B2593,Maps!$A$2:$B$111,2,false),"")</f>
        <v>Gerudo Training Ground</v>
      </c>
      <c r="D2593" s="405" t="s">
        <v>14</v>
      </c>
      <c r="E2593" s="405" t="s">
        <v>694</v>
      </c>
      <c r="F2593" s="407"/>
      <c r="G2593" s="407"/>
      <c r="H2593" s="405" t="s">
        <v>3271</v>
      </c>
      <c r="I2593" s="408" t="s">
        <v>6107</v>
      </c>
      <c r="J2593" s="409" t="str">
        <f>iferror(vlookup(H2593,Actors!$A$2:$D$472,4,false),"")</f>
        <v>Gerudo Training Ground Fake Wall</v>
      </c>
      <c r="K2593" s="410" t="s">
        <v>266</v>
      </c>
      <c r="L2593" s="405" t="s">
        <v>21</v>
      </c>
      <c r="M2593" s="411" t="str">
        <f>iferror(vlookup(A2593,Variables!$F$2:$G$2762,2,false),"")</f>
        <v>Fake Wall (Square)</v>
      </c>
      <c r="N2593" s="412" t="s">
        <v>1059</v>
      </c>
    </row>
    <row r="2594">
      <c r="A2594" s="375" t="s">
        <v>7155</v>
      </c>
      <c r="B2594" s="376" t="s">
        <v>84</v>
      </c>
      <c r="C2594" s="377" t="str">
        <f>iferror(vlookup(B2594,Maps!$A$2:$B$111,2,false),"")</f>
        <v>Gerudo Training Ground</v>
      </c>
      <c r="D2594" s="376" t="s">
        <v>14</v>
      </c>
      <c r="E2594" s="376" t="s">
        <v>696</v>
      </c>
      <c r="F2594" s="378"/>
      <c r="G2594" s="378"/>
      <c r="H2594" s="376" t="s">
        <v>3028</v>
      </c>
      <c r="I2594" s="338" t="s">
        <v>5664</v>
      </c>
      <c r="J2594" s="383" t="str">
        <f>iferror(vlookup(H2594,Actors!$A$2:$D$472,4,false),"")</f>
        <v>Hookshot Target Pillar</v>
      </c>
      <c r="K2594" s="384" t="s">
        <v>2996</v>
      </c>
      <c r="L2594" s="376" t="s">
        <v>7156</v>
      </c>
      <c r="M2594" s="381" t="str">
        <f>iferror(vlookup(A2594,Variables!$F$2:$G$2762,2,false),"")</f>
        <v/>
      </c>
      <c r="N2594" s="385" t="s">
        <v>1059</v>
      </c>
    </row>
    <row r="2595">
      <c r="A2595" s="375" t="s">
        <v>7155</v>
      </c>
      <c r="B2595" s="376" t="s">
        <v>84</v>
      </c>
      <c r="C2595" s="377" t="str">
        <f>iferror(vlookup(B2595,Maps!$A$2:$B$111,2,false),"")</f>
        <v>Gerudo Training Ground</v>
      </c>
      <c r="D2595" s="376" t="s">
        <v>14</v>
      </c>
      <c r="E2595" s="376" t="s">
        <v>696</v>
      </c>
      <c r="F2595" s="378"/>
      <c r="G2595" s="378"/>
      <c r="H2595" s="376" t="s">
        <v>3028</v>
      </c>
      <c r="I2595" s="338" t="s">
        <v>5664</v>
      </c>
      <c r="J2595" s="383" t="str">
        <f>iferror(vlookup(H2595,Actors!$A$2:$D$472,4,false),"")</f>
        <v>Hookshot Target Pillar</v>
      </c>
      <c r="K2595" s="384" t="s">
        <v>2996</v>
      </c>
      <c r="L2595" s="376" t="s">
        <v>7156</v>
      </c>
      <c r="M2595" s="381" t="str">
        <f>iferror(vlookup(A2595,Variables!$F$2:$G$2762,2,false),"")</f>
        <v/>
      </c>
      <c r="N2595" s="385" t="s">
        <v>1059</v>
      </c>
    </row>
    <row r="2596">
      <c r="A2596" s="375" t="s">
        <v>7155</v>
      </c>
      <c r="B2596" s="376" t="s">
        <v>84</v>
      </c>
      <c r="C2596" s="377" t="str">
        <f>iferror(vlookup(B2596,Maps!$A$2:$B$111,2,false),"")</f>
        <v>Gerudo Training Ground</v>
      </c>
      <c r="D2596" s="376" t="s">
        <v>14</v>
      </c>
      <c r="E2596" s="376" t="s">
        <v>696</v>
      </c>
      <c r="F2596" s="378"/>
      <c r="G2596" s="378"/>
      <c r="H2596" s="376" t="s">
        <v>3028</v>
      </c>
      <c r="I2596" s="338" t="s">
        <v>5664</v>
      </c>
      <c r="J2596" s="383" t="str">
        <f>iferror(vlookup(H2596,Actors!$A$2:$D$472,4,false),"")</f>
        <v>Hookshot Target Pillar</v>
      </c>
      <c r="K2596" s="384" t="s">
        <v>2996</v>
      </c>
      <c r="L2596" s="376" t="s">
        <v>7156</v>
      </c>
      <c r="M2596" s="381" t="str">
        <f>iferror(vlookup(A2596,Variables!$F$2:$G$2762,2,false),"")</f>
        <v/>
      </c>
      <c r="N2596" s="385" t="s">
        <v>1059</v>
      </c>
    </row>
    <row r="2597">
      <c r="A2597" s="375" t="s">
        <v>7155</v>
      </c>
      <c r="B2597" s="376" t="s">
        <v>84</v>
      </c>
      <c r="C2597" s="377" t="str">
        <f>iferror(vlookup(B2597,Maps!$A$2:$B$111,2,false),"")</f>
        <v>Gerudo Training Ground</v>
      </c>
      <c r="D2597" s="376" t="s">
        <v>14</v>
      </c>
      <c r="E2597" s="376" t="s">
        <v>696</v>
      </c>
      <c r="F2597" s="378"/>
      <c r="G2597" s="378"/>
      <c r="H2597" s="376" t="s">
        <v>3028</v>
      </c>
      <c r="I2597" s="338" t="s">
        <v>5664</v>
      </c>
      <c r="J2597" s="383" t="str">
        <f>iferror(vlookup(H2597,Actors!$A$2:$D$472,4,false),"")</f>
        <v>Hookshot Target Pillar</v>
      </c>
      <c r="K2597" s="384" t="s">
        <v>2996</v>
      </c>
      <c r="L2597" s="376" t="s">
        <v>7156</v>
      </c>
      <c r="M2597" s="381" t="str">
        <f>iferror(vlookup(A2597,Variables!$F$2:$G$2762,2,false),"")</f>
        <v/>
      </c>
      <c r="N2597" s="385" t="s">
        <v>1059</v>
      </c>
    </row>
    <row r="2598">
      <c r="A2598" s="375" t="s">
        <v>7916</v>
      </c>
      <c r="B2598" s="376" t="s">
        <v>84</v>
      </c>
      <c r="C2598" s="377" t="str">
        <f>iferror(vlookup(B2598,Maps!$A$2:$B$111,2,false),"")</f>
        <v>Gerudo Training Ground</v>
      </c>
      <c r="D2598" s="376" t="s">
        <v>14</v>
      </c>
      <c r="E2598" s="376" t="s">
        <v>696</v>
      </c>
      <c r="F2598" s="378"/>
      <c r="G2598" s="378"/>
      <c r="H2598" s="376" t="s">
        <v>2876</v>
      </c>
      <c r="I2598" s="338" t="s">
        <v>5402</v>
      </c>
      <c r="J2598" s="379" t="str">
        <f>iferror(vlookup(H2598,Actors!$A$2:$D$472,4,false),"")</f>
        <v>Shellblade</v>
      </c>
      <c r="K2598" s="376" t="s">
        <v>2843</v>
      </c>
      <c r="L2598" s="376" t="s">
        <v>7164</v>
      </c>
      <c r="M2598" s="381" t="str">
        <f>iferror(vlookup(A2598,Variables!$F$2:$G$2762,2,false),"")</f>
        <v>Shellblade</v>
      </c>
      <c r="N2598" s="378" t="s">
        <v>1059</v>
      </c>
    </row>
    <row r="2599">
      <c r="A2599" s="375" t="s">
        <v>7916</v>
      </c>
      <c r="B2599" s="376" t="s">
        <v>84</v>
      </c>
      <c r="C2599" s="377" t="str">
        <f>iferror(vlookup(B2599,Maps!$A$2:$B$111,2,false),"")</f>
        <v>Gerudo Training Ground</v>
      </c>
      <c r="D2599" s="376" t="s">
        <v>14</v>
      </c>
      <c r="E2599" s="376" t="s">
        <v>696</v>
      </c>
      <c r="F2599" s="378"/>
      <c r="G2599" s="378"/>
      <c r="H2599" s="376" t="s">
        <v>2876</v>
      </c>
      <c r="I2599" s="338" t="s">
        <v>5402</v>
      </c>
      <c r="J2599" s="379" t="str">
        <f>iferror(vlookup(H2599,Actors!$A$2:$D$472,4,false),"")</f>
        <v>Shellblade</v>
      </c>
      <c r="K2599" s="376" t="s">
        <v>2843</v>
      </c>
      <c r="L2599" s="376" t="s">
        <v>7164</v>
      </c>
      <c r="M2599" s="381" t="str">
        <f>iferror(vlookup(A2599,Variables!$F$2:$G$2762,2,false),"")</f>
        <v>Shellblade</v>
      </c>
      <c r="N2599" s="378" t="s">
        <v>1059</v>
      </c>
    </row>
    <row r="2600">
      <c r="A2600" s="375" t="s">
        <v>7916</v>
      </c>
      <c r="B2600" s="376" t="s">
        <v>84</v>
      </c>
      <c r="C2600" s="377" t="str">
        <f>iferror(vlookup(B2600,Maps!$A$2:$B$111,2,false),"")</f>
        <v>Gerudo Training Ground</v>
      </c>
      <c r="D2600" s="376" t="s">
        <v>14</v>
      </c>
      <c r="E2600" s="376" t="s">
        <v>696</v>
      </c>
      <c r="F2600" s="378"/>
      <c r="G2600" s="378"/>
      <c r="H2600" s="376" t="s">
        <v>2876</v>
      </c>
      <c r="I2600" s="338" t="s">
        <v>5402</v>
      </c>
      <c r="J2600" s="379" t="str">
        <f>iferror(vlookup(H2600,Actors!$A$2:$D$472,4,false),"")</f>
        <v>Shellblade</v>
      </c>
      <c r="K2600" s="376" t="s">
        <v>2843</v>
      </c>
      <c r="L2600" s="376" t="s">
        <v>7164</v>
      </c>
      <c r="M2600" s="381" t="str">
        <f>iferror(vlookup(A2600,Variables!$F$2:$G$2762,2,false),"")</f>
        <v>Shellblade</v>
      </c>
      <c r="N2600" s="378" t="s">
        <v>1059</v>
      </c>
    </row>
    <row r="2601">
      <c r="A2601" s="375" t="s">
        <v>7916</v>
      </c>
      <c r="B2601" s="376" t="s">
        <v>84</v>
      </c>
      <c r="C2601" s="377" t="str">
        <f>iferror(vlookup(B2601,Maps!$A$2:$B$111,2,false),"")</f>
        <v>Gerudo Training Ground</v>
      </c>
      <c r="D2601" s="376" t="s">
        <v>14</v>
      </c>
      <c r="E2601" s="376" t="s">
        <v>696</v>
      </c>
      <c r="F2601" s="378"/>
      <c r="G2601" s="378"/>
      <c r="H2601" s="376" t="s">
        <v>2876</v>
      </c>
      <c r="I2601" s="338" t="s">
        <v>5402</v>
      </c>
      <c r="J2601" s="379" t="str">
        <f>iferror(vlookup(H2601,Actors!$A$2:$D$472,4,false),"")</f>
        <v>Shellblade</v>
      </c>
      <c r="K2601" s="376" t="s">
        <v>2843</v>
      </c>
      <c r="L2601" s="376" t="s">
        <v>7164</v>
      </c>
      <c r="M2601" s="381" t="str">
        <f>iferror(vlookup(A2601,Variables!$F$2:$G$2762,2,false),"")</f>
        <v>Shellblade</v>
      </c>
      <c r="N2601" s="378" t="s">
        <v>1059</v>
      </c>
    </row>
    <row r="2602">
      <c r="A2602" s="375" t="s">
        <v>8834</v>
      </c>
      <c r="B2602" s="376" t="s">
        <v>84</v>
      </c>
      <c r="C2602" s="377" t="str">
        <f>iferror(vlookup(B2602,Maps!$A$2:$B$111,2,false),"")</f>
        <v>Gerudo Training Ground</v>
      </c>
      <c r="D2602" s="376" t="s">
        <v>14</v>
      </c>
      <c r="E2602" s="376" t="s">
        <v>696</v>
      </c>
      <c r="F2602" s="378"/>
      <c r="G2602" s="378"/>
      <c r="H2602" s="376" t="s">
        <v>2756</v>
      </c>
      <c r="I2602" s="338" t="s">
        <v>5219</v>
      </c>
      <c r="J2602" s="379" t="str">
        <f>iferror(vlookup(H2602,Actors!$A$2:$D$472,4,false),"")</f>
        <v>Blade Trap</v>
      </c>
      <c r="K2602" s="376" t="s">
        <v>2765</v>
      </c>
      <c r="L2602" s="376" t="s">
        <v>8835</v>
      </c>
      <c r="M2602" s="381" t="str">
        <f>iferror(vlookup(A2602,Variables!$F$2:$G$2762,2,false),"")</f>
        <v/>
      </c>
      <c r="N2602" s="378" t="s">
        <v>1059</v>
      </c>
    </row>
    <row r="2603">
      <c r="A2603" s="375" t="s">
        <v>8836</v>
      </c>
      <c r="B2603" s="376" t="s">
        <v>84</v>
      </c>
      <c r="C2603" s="377" t="str">
        <f>iferror(vlookup(B2603,Maps!$A$2:$B$111,2,false),"")</f>
        <v>Gerudo Training Ground</v>
      </c>
      <c r="D2603" s="376" t="s">
        <v>14</v>
      </c>
      <c r="E2603" s="376" t="s">
        <v>696</v>
      </c>
      <c r="F2603" s="378"/>
      <c r="G2603" s="378"/>
      <c r="H2603" s="376" t="s">
        <v>1025</v>
      </c>
      <c r="I2603" s="338" t="s">
        <v>5270</v>
      </c>
      <c r="J2603" s="379" t="str">
        <f>iferror(vlookup(H2603,Actors!$A$2:$D$472,4,false),"")</f>
        <v>Group of Bugs / Fish / Butterflies</v>
      </c>
      <c r="K2603" s="376" t="s">
        <v>21</v>
      </c>
      <c r="L2603" s="376" t="s">
        <v>8837</v>
      </c>
      <c r="M2603" s="381" t="str">
        <f>iferror(vlookup(A2603,Variables!$F$2:$G$2762,2,false),"")</f>
        <v>Fish (8)</v>
      </c>
      <c r="N2603" s="378" t="s">
        <v>1059</v>
      </c>
    </row>
    <row r="2604">
      <c r="A2604" s="375" t="s">
        <v>8836</v>
      </c>
      <c r="B2604" s="376" t="s">
        <v>84</v>
      </c>
      <c r="C2604" s="377" t="str">
        <f>iferror(vlookup(B2604,Maps!$A$2:$B$111,2,false),"")</f>
        <v>Gerudo Training Ground</v>
      </c>
      <c r="D2604" s="376" t="s">
        <v>14</v>
      </c>
      <c r="E2604" s="376" t="s">
        <v>696</v>
      </c>
      <c r="F2604" s="378"/>
      <c r="G2604" s="378"/>
      <c r="H2604" s="376" t="s">
        <v>1025</v>
      </c>
      <c r="I2604" s="338" t="s">
        <v>5270</v>
      </c>
      <c r="J2604" s="379" t="str">
        <f>iferror(vlookup(H2604,Actors!$A$2:$D$472,4,false),"")</f>
        <v>Group of Bugs / Fish / Butterflies</v>
      </c>
      <c r="K2604" s="376" t="s">
        <v>21</v>
      </c>
      <c r="L2604" s="376" t="s">
        <v>8837</v>
      </c>
      <c r="M2604" s="381" t="str">
        <f>iferror(vlookup(A2604,Variables!$F$2:$G$2762,2,false),"")</f>
        <v>Fish (8)</v>
      </c>
      <c r="N2604" s="378" t="s">
        <v>1059</v>
      </c>
    </row>
    <row r="2605">
      <c r="A2605" s="375" t="s">
        <v>8838</v>
      </c>
      <c r="B2605" s="376" t="s">
        <v>84</v>
      </c>
      <c r="C2605" s="377" t="str">
        <f>iferror(vlookup(B2605,Maps!$A$2:$B$111,2,false),"")</f>
        <v>Gerudo Training Ground</v>
      </c>
      <c r="D2605" s="376" t="s">
        <v>14</v>
      </c>
      <c r="E2605" s="376" t="s">
        <v>696</v>
      </c>
      <c r="F2605" s="378"/>
      <c r="G2605" s="378"/>
      <c r="H2605" s="376" t="s">
        <v>3279</v>
      </c>
      <c r="I2605" s="338" t="s">
        <v>6117</v>
      </c>
      <c r="J2605" s="379" t="str">
        <f>iferror(vlookup(H2605,Actors!$A$2:$D$472,4,false),"")</f>
        <v>Time Block</v>
      </c>
      <c r="K2605" s="376" t="s">
        <v>3182</v>
      </c>
      <c r="L2605" s="376" t="s">
        <v>8839</v>
      </c>
      <c r="M2605" s="381" t="str">
        <f>iferror(vlookup(A2605,Variables!$F$2:$G$2762,2,false),"")</f>
        <v/>
      </c>
      <c r="N2605" s="378" t="s">
        <v>1059</v>
      </c>
    </row>
    <row r="2606">
      <c r="A2606" s="375" t="s">
        <v>8840</v>
      </c>
      <c r="B2606" s="376" t="s">
        <v>84</v>
      </c>
      <c r="C2606" s="377" t="str">
        <f>iferror(vlookup(B2606,Maps!$A$2:$B$111,2,false),"")</f>
        <v>Gerudo Training Ground</v>
      </c>
      <c r="D2606" s="376" t="s">
        <v>14</v>
      </c>
      <c r="E2606" s="376" t="s">
        <v>696</v>
      </c>
      <c r="F2606" s="378"/>
      <c r="G2606" s="378"/>
      <c r="H2606" s="376" t="s">
        <v>3279</v>
      </c>
      <c r="I2606" s="338" t="s">
        <v>6117</v>
      </c>
      <c r="J2606" s="379" t="str">
        <f>iferror(vlookup(H2606,Actors!$A$2:$D$472,4,false),"")</f>
        <v>Time Block</v>
      </c>
      <c r="K2606" s="376" t="s">
        <v>3182</v>
      </c>
      <c r="L2606" s="376" t="s">
        <v>8841</v>
      </c>
      <c r="M2606" s="381" t="str">
        <f>iferror(vlookup(A2606,Variables!$F$2:$G$2762,2,false),"")</f>
        <v/>
      </c>
      <c r="N2606" s="378" t="s">
        <v>1059</v>
      </c>
    </row>
    <row r="2607">
      <c r="A2607" s="375" t="s">
        <v>8842</v>
      </c>
      <c r="B2607" s="376" t="s">
        <v>84</v>
      </c>
      <c r="C2607" s="377" t="str">
        <f>iferror(vlookup(B2607,Maps!$A$2:$B$111,2,false),"")</f>
        <v>Gerudo Training Ground</v>
      </c>
      <c r="D2607" s="376" t="s">
        <v>14</v>
      </c>
      <c r="E2607" s="376" t="s">
        <v>696</v>
      </c>
      <c r="F2607" s="378"/>
      <c r="G2607" s="378"/>
      <c r="H2607" s="376" t="s">
        <v>3279</v>
      </c>
      <c r="I2607" s="338" t="s">
        <v>6117</v>
      </c>
      <c r="J2607" s="379" t="str">
        <f>iferror(vlookup(H2607,Actors!$A$2:$D$472,4,false),"")</f>
        <v>Time Block</v>
      </c>
      <c r="K2607" s="376" t="s">
        <v>3182</v>
      </c>
      <c r="L2607" s="376" t="s">
        <v>8843</v>
      </c>
      <c r="M2607" s="381" t="str">
        <f>iferror(vlookup(A2607,Variables!$F$2:$G$2762,2,false),"")</f>
        <v/>
      </c>
      <c r="N2607" s="378" t="s">
        <v>1059</v>
      </c>
    </row>
    <row r="2608">
      <c r="A2608" s="375" t="s">
        <v>8844</v>
      </c>
      <c r="B2608" s="376" t="s">
        <v>84</v>
      </c>
      <c r="C2608" s="377" t="str">
        <f>iferror(vlookup(B2608,Maps!$A$2:$B$111,2,false),"")</f>
        <v>Gerudo Training Ground</v>
      </c>
      <c r="D2608" s="376" t="s">
        <v>14</v>
      </c>
      <c r="E2608" s="376" t="s">
        <v>696</v>
      </c>
      <c r="F2608" s="378"/>
      <c r="G2608" s="378"/>
      <c r="H2608" s="376" t="s">
        <v>3279</v>
      </c>
      <c r="I2608" s="338" t="s">
        <v>6117</v>
      </c>
      <c r="J2608" s="379" t="str">
        <f>iferror(vlookup(H2608,Actors!$A$2:$D$472,4,false),"")</f>
        <v>Time Block</v>
      </c>
      <c r="K2608" s="376" t="s">
        <v>3182</v>
      </c>
      <c r="L2608" s="376" t="s">
        <v>8845</v>
      </c>
      <c r="M2608" s="381" t="str">
        <f>iferror(vlookup(A2608,Variables!$F$2:$G$2762,2,false),"")</f>
        <v/>
      </c>
      <c r="N2608" s="378" t="s">
        <v>1059</v>
      </c>
    </row>
    <row r="2609">
      <c r="A2609" s="375" t="s">
        <v>7986</v>
      </c>
      <c r="B2609" s="376" t="s">
        <v>84</v>
      </c>
      <c r="C2609" s="377" t="str">
        <f>iferror(vlookup(B2609,Maps!$A$2:$B$111,2,false),"")</f>
        <v>Gerudo Training Ground</v>
      </c>
      <c r="D2609" s="376" t="s">
        <v>14</v>
      </c>
      <c r="E2609" s="376" t="s">
        <v>696</v>
      </c>
      <c r="F2609" s="378"/>
      <c r="G2609" s="378"/>
      <c r="H2609" s="376" t="s">
        <v>2897</v>
      </c>
      <c r="I2609" s="338" t="s">
        <v>5440</v>
      </c>
      <c r="J2609" s="383" t="str">
        <f>iferror(vlookup(H2609,Actors!$A$2:$D$472,4,false),"")</f>
        <v>Water Current</v>
      </c>
      <c r="K2609" s="384" t="s">
        <v>70</v>
      </c>
      <c r="L2609" s="376" t="s">
        <v>2953</v>
      </c>
      <c r="M2609" s="381" t="str">
        <f>iferror(vlookup(A2609,Variables!$F$2:$G$2762,2,false),"")</f>
        <v>Water Current</v>
      </c>
      <c r="N2609" s="385" t="s">
        <v>1059</v>
      </c>
    </row>
    <row r="2610">
      <c r="A2610" s="375" t="s">
        <v>8846</v>
      </c>
      <c r="B2610" s="376" t="s">
        <v>84</v>
      </c>
      <c r="C2610" s="377" t="str">
        <f>iferror(vlookup(B2610,Maps!$A$2:$B$111,2,false),"")</f>
        <v>Gerudo Training Ground</v>
      </c>
      <c r="D2610" s="376" t="s">
        <v>14</v>
      </c>
      <c r="E2610" s="376" t="s">
        <v>696</v>
      </c>
      <c r="F2610" s="378"/>
      <c r="G2610" s="378"/>
      <c r="H2610" s="376" t="s">
        <v>697</v>
      </c>
      <c r="I2610" s="338" t="s">
        <v>5606</v>
      </c>
      <c r="J2610" s="383" t="str">
        <f>iferror(vlookup(H2610,Actors!$A$2:$D$472,4,false),"")</f>
        <v>Silver Rupee</v>
      </c>
      <c r="K2610" s="384" t="s">
        <v>21</v>
      </c>
      <c r="L2610" s="376" t="s">
        <v>8847</v>
      </c>
      <c r="M2610" s="381" t="str">
        <f>iferror(vlookup(A2610,Variables!$F$2:$G$2762,2,false),"")</f>
        <v/>
      </c>
      <c r="N2610" s="385" t="s">
        <v>1059</v>
      </c>
    </row>
    <row r="2611">
      <c r="A2611" s="375" t="s">
        <v>8846</v>
      </c>
      <c r="B2611" s="376" t="s">
        <v>84</v>
      </c>
      <c r="C2611" s="377" t="str">
        <f>iferror(vlookup(B2611,Maps!$A$2:$B$111,2,false),"")</f>
        <v>Gerudo Training Ground</v>
      </c>
      <c r="D2611" s="376" t="s">
        <v>14</v>
      </c>
      <c r="E2611" s="376" t="s">
        <v>696</v>
      </c>
      <c r="F2611" s="378"/>
      <c r="G2611" s="378"/>
      <c r="H2611" s="376" t="s">
        <v>697</v>
      </c>
      <c r="I2611" s="338" t="s">
        <v>5606</v>
      </c>
      <c r="J2611" s="383" t="str">
        <f>iferror(vlookup(H2611,Actors!$A$2:$D$472,4,false),"")</f>
        <v>Silver Rupee</v>
      </c>
      <c r="K2611" s="384" t="s">
        <v>21</v>
      </c>
      <c r="L2611" s="376" t="s">
        <v>8847</v>
      </c>
      <c r="M2611" s="381" t="str">
        <f>iferror(vlookup(A2611,Variables!$F$2:$G$2762,2,false),"")</f>
        <v/>
      </c>
      <c r="N2611" s="385" t="s">
        <v>1059</v>
      </c>
    </row>
    <row r="2612">
      <c r="A2612" s="375" t="s">
        <v>8846</v>
      </c>
      <c r="B2612" s="376" t="s">
        <v>84</v>
      </c>
      <c r="C2612" s="377" t="str">
        <f>iferror(vlookup(B2612,Maps!$A$2:$B$111,2,false),"")</f>
        <v>Gerudo Training Ground</v>
      </c>
      <c r="D2612" s="376" t="s">
        <v>14</v>
      </c>
      <c r="E2612" s="376" t="s">
        <v>696</v>
      </c>
      <c r="F2612" s="378"/>
      <c r="G2612" s="378"/>
      <c r="H2612" s="376" t="s">
        <v>697</v>
      </c>
      <c r="I2612" s="338" t="s">
        <v>5606</v>
      </c>
      <c r="J2612" s="383" t="str">
        <f>iferror(vlookup(H2612,Actors!$A$2:$D$472,4,false),"")</f>
        <v>Silver Rupee</v>
      </c>
      <c r="K2612" s="384" t="s">
        <v>21</v>
      </c>
      <c r="L2612" s="376" t="s">
        <v>8847</v>
      </c>
      <c r="M2612" s="381" t="str">
        <f>iferror(vlookup(A2612,Variables!$F$2:$G$2762,2,false),"")</f>
        <v/>
      </c>
      <c r="N2612" s="385" t="s">
        <v>1059</v>
      </c>
    </row>
    <row r="2613">
      <c r="A2613" s="375" t="s">
        <v>8846</v>
      </c>
      <c r="B2613" s="376" t="s">
        <v>84</v>
      </c>
      <c r="C2613" s="377" t="str">
        <f>iferror(vlookup(B2613,Maps!$A$2:$B$111,2,false),"")</f>
        <v>Gerudo Training Ground</v>
      </c>
      <c r="D2613" s="376" t="s">
        <v>14</v>
      </c>
      <c r="E2613" s="376" t="s">
        <v>696</v>
      </c>
      <c r="F2613" s="378"/>
      <c r="G2613" s="378"/>
      <c r="H2613" s="376" t="s">
        <v>697</v>
      </c>
      <c r="I2613" s="338" t="s">
        <v>5606</v>
      </c>
      <c r="J2613" s="383" t="str">
        <f>iferror(vlookup(H2613,Actors!$A$2:$D$472,4,false),"")</f>
        <v>Silver Rupee</v>
      </c>
      <c r="K2613" s="384" t="s">
        <v>21</v>
      </c>
      <c r="L2613" s="376" t="s">
        <v>8847</v>
      </c>
      <c r="M2613" s="381" t="str">
        <f>iferror(vlookup(A2613,Variables!$F$2:$G$2762,2,false),"")</f>
        <v/>
      </c>
      <c r="N2613" s="385" t="s">
        <v>1059</v>
      </c>
    </row>
    <row r="2614">
      <c r="A2614" s="375" t="s">
        <v>8846</v>
      </c>
      <c r="B2614" s="376" t="s">
        <v>84</v>
      </c>
      <c r="C2614" s="377" t="str">
        <f>iferror(vlookup(B2614,Maps!$A$2:$B$111,2,false),"")</f>
        <v>Gerudo Training Ground</v>
      </c>
      <c r="D2614" s="376" t="s">
        <v>14</v>
      </c>
      <c r="E2614" s="376" t="s">
        <v>696</v>
      </c>
      <c r="F2614" s="378"/>
      <c r="G2614" s="378"/>
      <c r="H2614" s="376" t="s">
        <v>697</v>
      </c>
      <c r="I2614" s="338" t="s">
        <v>5606</v>
      </c>
      <c r="J2614" s="383" t="str">
        <f>iferror(vlookup(H2614,Actors!$A$2:$D$472,4,false),"")</f>
        <v>Silver Rupee</v>
      </c>
      <c r="K2614" s="384" t="s">
        <v>21</v>
      </c>
      <c r="L2614" s="376" t="s">
        <v>8847</v>
      </c>
      <c r="M2614" s="381" t="str">
        <f>iferror(vlookup(A2614,Variables!$F$2:$G$2762,2,false),"")</f>
        <v/>
      </c>
      <c r="N2614" s="385" t="s">
        <v>1059</v>
      </c>
    </row>
    <row r="2615">
      <c r="A2615" s="375" t="s">
        <v>8848</v>
      </c>
      <c r="B2615" s="376" t="s">
        <v>84</v>
      </c>
      <c r="C2615" s="377" t="str">
        <f>iferror(vlookup(B2615,Maps!$A$2:$B$111,2,false),"")</f>
        <v>Gerudo Training Ground</v>
      </c>
      <c r="D2615" s="376" t="s">
        <v>14</v>
      </c>
      <c r="E2615" s="376" t="s">
        <v>696</v>
      </c>
      <c r="F2615" s="378"/>
      <c r="G2615" s="378"/>
      <c r="H2615" s="376" t="s">
        <v>697</v>
      </c>
      <c r="I2615" s="338" t="s">
        <v>5606</v>
      </c>
      <c r="J2615" s="383" t="str">
        <f>iferror(vlookup(H2615,Actors!$A$2:$D$472,4,false),"")</f>
        <v>Silver Rupee</v>
      </c>
      <c r="K2615" s="384" t="s">
        <v>21</v>
      </c>
      <c r="L2615" s="376" t="s">
        <v>3104</v>
      </c>
      <c r="M2615" s="381" t="str">
        <f>iferror(vlookup(A2615,Variables!$F$2:$G$2762,2,false),"")</f>
        <v/>
      </c>
      <c r="N2615" s="385" t="s">
        <v>1059</v>
      </c>
    </row>
    <row r="2616">
      <c r="A2616" s="375" t="s">
        <v>8849</v>
      </c>
      <c r="B2616" s="376" t="s">
        <v>84</v>
      </c>
      <c r="C2616" s="377" t="str">
        <f>iferror(vlookup(B2616,Maps!$A$2:$B$111,2,false),"")</f>
        <v>Gerudo Training Ground</v>
      </c>
      <c r="D2616" s="376" t="s">
        <v>14</v>
      </c>
      <c r="E2616" s="376" t="s">
        <v>696</v>
      </c>
      <c r="F2616" s="378"/>
      <c r="G2616" s="378"/>
      <c r="H2616" s="376" t="s">
        <v>3167</v>
      </c>
      <c r="I2616" s="338" t="s">
        <v>5904</v>
      </c>
      <c r="J2616" s="379" t="str">
        <f>iferror(vlookup(H2616,Actors!$A$2:$D$472,4,false),"")</f>
        <v>Checkable Spot</v>
      </c>
      <c r="K2616" s="376" t="s">
        <v>21</v>
      </c>
      <c r="L2616" s="376" t="s">
        <v>8850</v>
      </c>
      <c r="M2616" s="381" t="str">
        <f>iferror(vlookup(A2616,Variables!$F$2:$G$2762,2,false),"")</f>
        <v>Collect the underwater gems!</v>
      </c>
      <c r="N2616" s="378" t="s">
        <v>1059</v>
      </c>
    </row>
    <row r="2617">
      <c r="A2617" s="375" t="s">
        <v>8851</v>
      </c>
      <c r="B2617" s="376" t="s">
        <v>84</v>
      </c>
      <c r="C2617" s="377" t="str">
        <f>iferror(vlookup(B2617,Maps!$A$2:$B$111,2,false),"")</f>
        <v>Gerudo Training Ground</v>
      </c>
      <c r="D2617" s="376" t="s">
        <v>14</v>
      </c>
      <c r="E2617" s="376" t="s">
        <v>696</v>
      </c>
      <c r="F2617" s="378"/>
      <c r="G2617" s="378"/>
      <c r="H2617" s="376" t="s">
        <v>82</v>
      </c>
      <c r="I2617" s="338" t="s">
        <v>4934</v>
      </c>
      <c r="J2617" s="379" t="str">
        <f>iferror(vlookup(H2617,Actors!$A$2:$D$472,4,false),"")</f>
        <v>Treasure Chest</v>
      </c>
      <c r="K2617" s="376" t="s">
        <v>110</v>
      </c>
      <c r="L2617" s="376" t="s">
        <v>8852</v>
      </c>
      <c r="M2617" s="381" t="str">
        <f>iferror(vlookup(A2617,Variables!$F$2:$G$2762,2,false),"")</f>
        <v>Small Chest (Switch Flag) - Small Key</v>
      </c>
      <c r="N2617" s="378" t="s">
        <v>1059</v>
      </c>
    </row>
    <row r="2618">
      <c r="A2618" s="404" t="s">
        <v>7840</v>
      </c>
      <c r="B2618" s="405" t="s">
        <v>84</v>
      </c>
      <c r="C2618" s="406" t="str">
        <f>iferror(vlookup(B2618,Maps!$A$2:$B$111,2,false),"")</f>
        <v>Gerudo Training Ground</v>
      </c>
      <c r="D2618" s="405" t="s">
        <v>14</v>
      </c>
      <c r="E2618" s="404" t="s">
        <v>698</v>
      </c>
      <c r="F2618" s="414"/>
      <c r="G2618" s="414"/>
      <c r="H2618" s="405" t="s">
        <v>2909</v>
      </c>
      <c r="I2618" s="408" t="s">
        <v>5463</v>
      </c>
      <c r="J2618" s="413" t="str">
        <f>iferror(vlookup(H2618,Actors!$A$2:$D$472,4,false),"")</f>
        <v>Like Like</v>
      </c>
      <c r="K2618" s="405" t="s">
        <v>2897</v>
      </c>
      <c r="L2618" s="405" t="s">
        <v>7164</v>
      </c>
      <c r="M2618" s="411" t="str">
        <f>iferror(vlookup(A2618,Variables!$F$2:$G$2762,2,false),"")</f>
        <v/>
      </c>
      <c r="N2618" s="407" t="s">
        <v>1059</v>
      </c>
    </row>
    <row r="2619">
      <c r="A2619" s="404" t="s">
        <v>7840</v>
      </c>
      <c r="B2619" s="405" t="s">
        <v>84</v>
      </c>
      <c r="C2619" s="406" t="str">
        <f>iferror(vlookup(B2619,Maps!$A$2:$B$111,2,false),"")</f>
        <v>Gerudo Training Ground</v>
      </c>
      <c r="D2619" s="405" t="s">
        <v>14</v>
      </c>
      <c r="E2619" s="404" t="s">
        <v>698</v>
      </c>
      <c r="F2619" s="414"/>
      <c r="G2619" s="414"/>
      <c r="H2619" s="405" t="s">
        <v>2909</v>
      </c>
      <c r="I2619" s="408" t="s">
        <v>5463</v>
      </c>
      <c r="J2619" s="413" t="str">
        <f>iferror(vlookup(H2619,Actors!$A$2:$D$472,4,false),"")</f>
        <v>Like Like</v>
      </c>
      <c r="K2619" s="405" t="s">
        <v>2897</v>
      </c>
      <c r="L2619" s="405" t="s">
        <v>7164</v>
      </c>
      <c r="M2619" s="411" t="str">
        <f>iferror(vlookup(A2619,Variables!$F$2:$G$2762,2,false),"")</f>
        <v/>
      </c>
      <c r="N2619" s="407" t="s">
        <v>1059</v>
      </c>
    </row>
    <row r="2620">
      <c r="A2620" s="404" t="s">
        <v>7840</v>
      </c>
      <c r="B2620" s="405" t="s">
        <v>84</v>
      </c>
      <c r="C2620" s="406" t="str">
        <f>iferror(vlookup(B2620,Maps!$A$2:$B$111,2,false),"")</f>
        <v>Gerudo Training Ground</v>
      </c>
      <c r="D2620" s="405" t="s">
        <v>14</v>
      </c>
      <c r="E2620" s="404" t="s">
        <v>698</v>
      </c>
      <c r="F2620" s="414"/>
      <c r="G2620" s="414"/>
      <c r="H2620" s="405" t="s">
        <v>2909</v>
      </c>
      <c r="I2620" s="408" t="s">
        <v>5463</v>
      </c>
      <c r="J2620" s="413" t="str">
        <f>iferror(vlookup(H2620,Actors!$A$2:$D$472,4,false),"")</f>
        <v>Like Like</v>
      </c>
      <c r="K2620" s="405" t="s">
        <v>2897</v>
      </c>
      <c r="L2620" s="405" t="s">
        <v>7164</v>
      </c>
      <c r="M2620" s="411" t="str">
        <f>iferror(vlookup(A2620,Variables!$F$2:$G$2762,2,false),"")</f>
        <v/>
      </c>
      <c r="N2620" s="407" t="s">
        <v>1059</v>
      </c>
    </row>
    <row r="2621">
      <c r="A2621" s="404" t="s">
        <v>8481</v>
      </c>
      <c r="B2621" s="405" t="s">
        <v>84</v>
      </c>
      <c r="C2621" s="406" t="str">
        <f>iferror(vlookup(B2621,Maps!$A$2:$B$111,2,false),"")</f>
        <v>Gerudo Training Ground</v>
      </c>
      <c r="D2621" s="405" t="s">
        <v>14</v>
      </c>
      <c r="E2621" s="404" t="s">
        <v>698</v>
      </c>
      <c r="F2621" s="414"/>
      <c r="G2621" s="414"/>
      <c r="H2621" s="405" t="s">
        <v>82</v>
      </c>
      <c r="I2621" s="408" t="s">
        <v>4934</v>
      </c>
      <c r="J2621" s="413" t="str">
        <f>iferror(vlookup(H2621,Actors!$A$2:$D$472,4,false),"")</f>
        <v>Treasure Chest</v>
      </c>
      <c r="K2621" s="405" t="s">
        <v>110</v>
      </c>
      <c r="L2621" s="405" t="s">
        <v>8482</v>
      </c>
      <c r="M2621" s="411" t="str">
        <f>iferror(vlookup(A2621,Variables!$F$2:$G$2762,2,false),"")</f>
        <v>Small Chest (Invisible) - Small Key</v>
      </c>
      <c r="N2621" s="407" t="s">
        <v>1059</v>
      </c>
    </row>
    <row r="2622">
      <c r="A2622" s="404" t="s">
        <v>8853</v>
      </c>
      <c r="B2622" s="405" t="s">
        <v>84</v>
      </c>
      <c r="C2622" s="406" t="str">
        <f>iferror(vlookup(B2622,Maps!$A$2:$B$111,2,false),"")</f>
        <v>Gerudo Training Ground</v>
      </c>
      <c r="D2622" s="405" t="s">
        <v>14</v>
      </c>
      <c r="E2622" s="404" t="s">
        <v>698</v>
      </c>
      <c r="F2622" s="414"/>
      <c r="G2622" s="414"/>
      <c r="H2622" s="405" t="s">
        <v>82</v>
      </c>
      <c r="I2622" s="408" t="s">
        <v>4934</v>
      </c>
      <c r="J2622" s="413" t="str">
        <f>iferror(vlookup(H2622,Actors!$A$2:$D$472,4,false),"")</f>
        <v>Treasure Chest</v>
      </c>
      <c r="K2622" s="405" t="s">
        <v>110</v>
      </c>
      <c r="L2622" s="405" t="s">
        <v>8854</v>
      </c>
      <c r="M2622" s="411" t="str">
        <f>iferror(vlookup(A2622,Variables!$F$2:$G$2762,2,false),"")</f>
        <v>Small Chest - Ice Trap</v>
      </c>
      <c r="N2622" s="407" t="s">
        <v>1059</v>
      </c>
    </row>
    <row r="2623">
      <c r="A2623" s="404" t="s">
        <v>8855</v>
      </c>
      <c r="B2623" s="405" t="s">
        <v>84</v>
      </c>
      <c r="C2623" s="406" t="str">
        <f>iferror(vlookup(B2623,Maps!$A$2:$B$111,2,false),"")</f>
        <v>Gerudo Training Ground</v>
      </c>
      <c r="D2623" s="405" t="s">
        <v>14</v>
      </c>
      <c r="E2623" s="404" t="s">
        <v>698</v>
      </c>
      <c r="F2623" s="414"/>
      <c r="G2623" s="414"/>
      <c r="H2623" s="405" t="s">
        <v>82</v>
      </c>
      <c r="I2623" s="408" t="s">
        <v>4934</v>
      </c>
      <c r="J2623" s="413" t="str">
        <f>iferror(vlookup(H2623,Actors!$A$2:$D$472,4,false),"")</f>
        <v>Treasure Chest</v>
      </c>
      <c r="K2623" s="405" t="s">
        <v>110</v>
      </c>
      <c r="L2623" s="405" t="s">
        <v>8856</v>
      </c>
      <c r="M2623" s="411" t="str">
        <f>iferror(vlookup(A2623,Variables!$F$2:$G$2762,2,false),"")</f>
        <v>Small Chest (Clear Flag) - Blue Rupee</v>
      </c>
      <c r="N2623" s="407" t="s">
        <v>1059</v>
      </c>
    </row>
    <row r="2624">
      <c r="A2624" s="404" t="s">
        <v>8857</v>
      </c>
      <c r="B2624" s="405" t="s">
        <v>84</v>
      </c>
      <c r="C2624" s="406" t="str">
        <f>iferror(vlookup(B2624,Maps!$A$2:$B$111,2,false),"")</f>
        <v>Gerudo Training Ground</v>
      </c>
      <c r="D2624" s="405" t="s">
        <v>14</v>
      </c>
      <c r="E2624" s="404" t="s">
        <v>698</v>
      </c>
      <c r="F2624" s="414"/>
      <c r="G2624" s="414"/>
      <c r="H2624" s="405" t="s">
        <v>82</v>
      </c>
      <c r="I2624" s="408" t="s">
        <v>4934</v>
      </c>
      <c r="J2624" s="413" t="str">
        <f>iferror(vlookup(H2624,Actors!$A$2:$D$472,4,false),"")</f>
        <v>Treasure Chest</v>
      </c>
      <c r="K2624" s="405" t="s">
        <v>110</v>
      </c>
      <c r="L2624" s="405" t="s">
        <v>8858</v>
      </c>
      <c r="M2624" s="411" t="str">
        <f>iferror(vlookup(A2624,Variables!$F$2:$G$2762,2,false),"")</f>
        <v>Small Chest (Clear Flag) - Huge Rupee</v>
      </c>
      <c r="N2624" s="407" t="s">
        <v>1059</v>
      </c>
    </row>
    <row r="2625">
      <c r="A2625" s="417"/>
      <c r="B2625" s="418"/>
      <c r="C2625" s="419" t="str">
        <f>iferror(vlookup(B2625,Maps!$A$2:$B$111,2,false),"")</f>
        <v/>
      </c>
      <c r="D2625" s="418"/>
      <c r="E2625" s="418"/>
      <c r="F2625" s="420"/>
      <c r="G2625" s="420"/>
      <c r="H2625" s="418"/>
      <c r="I2625" s="421"/>
      <c r="J2625" s="422"/>
      <c r="K2625" s="423"/>
      <c r="L2625" s="418"/>
      <c r="M2625" s="424"/>
      <c r="N2625" s="425"/>
    </row>
    <row r="2626">
      <c r="A2626" s="397" t="s">
        <v>7042</v>
      </c>
      <c r="B2626" s="398" t="s">
        <v>91</v>
      </c>
      <c r="C2626" s="399" t="str">
        <f>iferror(vlookup(B2626,Maps!$A$2:$B$111,2,false),"")</f>
        <v>Thieves' Hideout</v>
      </c>
      <c r="D2626" s="398" t="s">
        <v>14</v>
      </c>
      <c r="E2626" s="398" t="s">
        <v>1606</v>
      </c>
      <c r="F2626" s="400"/>
      <c r="G2626" s="400"/>
      <c r="H2626" s="398" t="s">
        <v>12</v>
      </c>
      <c r="I2626" s="447" t="s">
        <v>4915</v>
      </c>
      <c r="J2626" s="448" t="str">
        <f>iferror(vlookup(H2626,Actors!$A$2:$D$472,4,false),"")</f>
        <v>Player</v>
      </c>
      <c r="K2626" s="449" t="s">
        <v>12</v>
      </c>
      <c r="L2626" s="398" t="s">
        <v>7043</v>
      </c>
      <c r="M2626" s="403" t="str">
        <f>iferror(vlookup(A2626,Variables!$F$2:$G$2762,2,false),"")</f>
        <v/>
      </c>
      <c r="N2626" s="450" t="s">
        <v>1059</v>
      </c>
    </row>
    <row r="2627">
      <c r="A2627" s="375" t="s">
        <v>7042</v>
      </c>
      <c r="B2627" s="376" t="s">
        <v>91</v>
      </c>
      <c r="C2627" s="377" t="str">
        <f>iferror(vlookup(B2627,Maps!$A$2:$B$111,2,false),"")</f>
        <v>Thieves' Hideout</v>
      </c>
      <c r="D2627" s="376" t="s">
        <v>14</v>
      </c>
      <c r="E2627" s="376" t="s">
        <v>1606</v>
      </c>
      <c r="F2627" s="378"/>
      <c r="G2627" s="378"/>
      <c r="H2627" s="376" t="s">
        <v>12</v>
      </c>
      <c r="I2627" s="382" t="s">
        <v>4915</v>
      </c>
      <c r="J2627" s="383" t="str">
        <f>iferror(vlookup(H2627,Actors!$A$2:$D$472,4,false),"")</f>
        <v>Player</v>
      </c>
      <c r="K2627" s="384" t="s">
        <v>12</v>
      </c>
      <c r="L2627" s="376" t="s">
        <v>7043</v>
      </c>
      <c r="M2627" s="381" t="str">
        <f>iferror(vlookup(A2627,Variables!$F$2:$G$2762,2,false),"")</f>
        <v/>
      </c>
      <c r="N2627" s="385" t="s">
        <v>1059</v>
      </c>
    </row>
    <row r="2628">
      <c r="A2628" s="375" t="s">
        <v>7042</v>
      </c>
      <c r="B2628" s="376" t="s">
        <v>91</v>
      </c>
      <c r="C2628" s="377" t="str">
        <f>iferror(vlookup(B2628,Maps!$A$2:$B$111,2,false),"")</f>
        <v>Thieves' Hideout</v>
      </c>
      <c r="D2628" s="376" t="s">
        <v>14</v>
      </c>
      <c r="E2628" s="376" t="s">
        <v>1606</v>
      </c>
      <c r="F2628" s="378"/>
      <c r="G2628" s="378"/>
      <c r="H2628" s="376" t="s">
        <v>12</v>
      </c>
      <c r="I2628" s="382" t="s">
        <v>4915</v>
      </c>
      <c r="J2628" s="383" t="str">
        <f>iferror(vlookup(H2628,Actors!$A$2:$D$472,4,false),"")</f>
        <v>Player</v>
      </c>
      <c r="K2628" s="384" t="s">
        <v>12</v>
      </c>
      <c r="L2628" s="376" t="s">
        <v>7043</v>
      </c>
      <c r="M2628" s="381" t="str">
        <f>iferror(vlookup(A2628,Variables!$F$2:$G$2762,2,false),"")</f>
        <v/>
      </c>
      <c r="N2628" s="385" t="s">
        <v>1059</v>
      </c>
    </row>
    <row r="2629">
      <c r="A2629" s="375" t="s">
        <v>7042</v>
      </c>
      <c r="B2629" s="376" t="s">
        <v>91</v>
      </c>
      <c r="C2629" s="377" t="str">
        <f>iferror(vlookup(B2629,Maps!$A$2:$B$111,2,false),"")</f>
        <v>Thieves' Hideout</v>
      </c>
      <c r="D2629" s="376" t="s">
        <v>14</v>
      </c>
      <c r="E2629" s="376" t="s">
        <v>1606</v>
      </c>
      <c r="F2629" s="378"/>
      <c r="G2629" s="378"/>
      <c r="H2629" s="376" t="s">
        <v>12</v>
      </c>
      <c r="I2629" s="382" t="s">
        <v>4915</v>
      </c>
      <c r="J2629" s="383" t="str">
        <f>iferror(vlookup(H2629,Actors!$A$2:$D$472,4,false),"")</f>
        <v>Player</v>
      </c>
      <c r="K2629" s="384" t="s">
        <v>12</v>
      </c>
      <c r="L2629" s="376" t="s">
        <v>7043</v>
      </c>
      <c r="M2629" s="381" t="str">
        <f>iferror(vlookup(A2629,Variables!$F$2:$G$2762,2,false),"")</f>
        <v/>
      </c>
      <c r="N2629" s="385" t="s">
        <v>1059</v>
      </c>
    </row>
    <row r="2630">
      <c r="A2630" s="375" t="s">
        <v>7042</v>
      </c>
      <c r="B2630" s="376" t="s">
        <v>91</v>
      </c>
      <c r="C2630" s="377" t="str">
        <f>iferror(vlookup(B2630,Maps!$A$2:$B$111,2,false),"")</f>
        <v>Thieves' Hideout</v>
      </c>
      <c r="D2630" s="376" t="s">
        <v>14</v>
      </c>
      <c r="E2630" s="376" t="s">
        <v>1606</v>
      </c>
      <c r="F2630" s="378"/>
      <c r="G2630" s="378"/>
      <c r="H2630" s="376" t="s">
        <v>12</v>
      </c>
      <c r="I2630" s="382" t="s">
        <v>4915</v>
      </c>
      <c r="J2630" s="383" t="str">
        <f>iferror(vlookup(H2630,Actors!$A$2:$D$472,4,false),"")</f>
        <v>Player</v>
      </c>
      <c r="K2630" s="384" t="s">
        <v>12</v>
      </c>
      <c r="L2630" s="376" t="s">
        <v>7043</v>
      </c>
      <c r="M2630" s="381" t="str">
        <f>iferror(vlookup(A2630,Variables!$F$2:$G$2762,2,false),"")</f>
        <v/>
      </c>
      <c r="N2630" s="385" t="s">
        <v>1059</v>
      </c>
    </row>
    <row r="2631">
      <c r="A2631" s="375" t="s">
        <v>7042</v>
      </c>
      <c r="B2631" s="376" t="s">
        <v>91</v>
      </c>
      <c r="C2631" s="377" t="str">
        <f>iferror(vlookup(B2631,Maps!$A$2:$B$111,2,false),"")</f>
        <v>Thieves' Hideout</v>
      </c>
      <c r="D2631" s="376" t="s">
        <v>14</v>
      </c>
      <c r="E2631" s="376" t="s">
        <v>1606</v>
      </c>
      <c r="F2631" s="378"/>
      <c r="G2631" s="378"/>
      <c r="H2631" s="376" t="s">
        <v>12</v>
      </c>
      <c r="I2631" s="382" t="s">
        <v>4915</v>
      </c>
      <c r="J2631" s="383" t="str">
        <f>iferror(vlookup(H2631,Actors!$A$2:$D$472,4,false),"")</f>
        <v>Player</v>
      </c>
      <c r="K2631" s="384" t="s">
        <v>12</v>
      </c>
      <c r="L2631" s="376" t="s">
        <v>7043</v>
      </c>
      <c r="M2631" s="381" t="str">
        <f>iferror(vlookup(A2631,Variables!$F$2:$G$2762,2,false),"")</f>
        <v/>
      </c>
      <c r="N2631" s="385" t="s">
        <v>1059</v>
      </c>
    </row>
    <row r="2632">
      <c r="A2632" s="375" t="s">
        <v>7042</v>
      </c>
      <c r="B2632" s="376" t="s">
        <v>91</v>
      </c>
      <c r="C2632" s="377" t="str">
        <f>iferror(vlookup(B2632,Maps!$A$2:$B$111,2,false),"")</f>
        <v>Thieves' Hideout</v>
      </c>
      <c r="D2632" s="376" t="s">
        <v>14</v>
      </c>
      <c r="E2632" s="376" t="s">
        <v>1606</v>
      </c>
      <c r="F2632" s="378"/>
      <c r="G2632" s="378"/>
      <c r="H2632" s="376" t="s">
        <v>12</v>
      </c>
      <c r="I2632" s="382" t="s">
        <v>4915</v>
      </c>
      <c r="J2632" s="383" t="str">
        <f>iferror(vlookup(H2632,Actors!$A$2:$D$472,4,false),"")</f>
        <v>Player</v>
      </c>
      <c r="K2632" s="384" t="s">
        <v>12</v>
      </c>
      <c r="L2632" s="376" t="s">
        <v>7043</v>
      </c>
      <c r="M2632" s="381" t="str">
        <f>iferror(vlookup(A2632,Variables!$F$2:$G$2762,2,false),"")</f>
        <v/>
      </c>
      <c r="N2632" s="385" t="s">
        <v>1059</v>
      </c>
    </row>
    <row r="2633">
      <c r="A2633" s="375" t="s">
        <v>7042</v>
      </c>
      <c r="B2633" s="376" t="s">
        <v>91</v>
      </c>
      <c r="C2633" s="377" t="str">
        <f>iferror(vlookup(B2633,Maps!$A$2:$B$111,2,false),"")</f>
        <v>Thieves' Hideout</v>
      </c>
      <c r="D2633" s="376" t="s">
        <v>14</v>
      </c>
      <c r="E2633" s="376" t="s">
        <v>1606</v>
      </c>
      <c r="F2633" s="378"/>
      <c r="G2633" s="378"/>
      <c r="H2633" s="376" t="s">
        <v>12</v>
      </c>
      <c r="I2633" s="382" t="s">
        <v>4915</v>
      </c>
      <c r="J2633" s="383" t="str">
        <f>iferror(vlookup(H2633,Actors!$A$2:$D$472,4,false),"")</f>
        <v>Player</v>
      </c>
      <c r="K2633" s="384" t="s">
        <v>12</v>
      </c>
      <c r="L2633" s="376" t="s">
        <v>7043</v>
      </c>
      <c r="M2633" s="381" t="str">
        <f>iferror(vlookup(A2633,Variables!$F$2:$G$2762,2,false),"")</f>
        <v/>
      </c>
      <c r="N2633" s="385" t="s">
        <v>1059</v>
      </c>
    </row>
    <row r="2634">
      <c r="A2634" s="375" t="s">
        <v>7042</v>
      </c>
      <c r="B2634" s="376" t="s">
        <v>91</v>
      </c>
      <c r="C2634" s="377" t="str">
        <f>iferror(vlookup(B2634,Maps!$A$2:$B$111,2,false),"")</f>
        <v>Thieves' Hideout</v>
      </c>
      <c r="D2634" s="376" t="s">
        <v>14</v>
      </c>
      <c r="E2634" s="376" t="s">
        <v>1606</v>
      </c>
      <c r="F2634" s="378"/>
      <c r="G2634" s="378"/>
      <c r="H2634" s="376" t="s">
        <v>12</v>
      </c>
      <c r="I2634" s="382" t="s">
        <v>4915</v>
      </c>
      <c r="J2634" s="383" t="str">
        <f>iferror(vlookup(H2634,Actors!$A$2:$D$472,4,false),"")</f>
        <v>Player</v>
      </c>
      <c r="K2634" s="384" t="s">
        <v>12</v>
      </c>
      <c r="L2634" s="376" t="s">
        <v>7043</v>
      </c>
      <c r="M2634" s="381" t="str">
        <f>iferror(vlookup(A2634,Variables!$F$2:$G$2762,2,false),"")</f>
        <v/>
      </c>
      <c r="N2634" s="385" t="s">
        <v>1059</v>
      </c>
    </row>
    <row r="2635">
      <c r="A2635" s="375" t="s">
        <v>7042</v>
      </c>
      <c r="B2635" s="376" t="s">
        <v>91</v>
      </c>
      <c r="C2635" s="377" t="str">
        <f>iferror(vlookup(B2635,Maps!$A$2:$B$111,2,false),"")</f>
        <v>Thieves' Hideout</v>
      </c>
      <c r="D2635" s="376" t="s">
        <v>14</v>
      </c>
      <c r="E2635" s="376" t="s">
        <v>1606</v>
      </c>
      <c r="F2635" s="378"/>
      <c r="G2635" s="378"/>
      <c r="H2635" s="376" t="s">
        <v>12</v>
      </c>
      <c r="I2635" s="382" t="s">
        <v>4915</v>
      </c>
      <c r="J2635" s="383" t="str">
        <f>iferror(vlookup(H2635,Actors!$A$2:$D$472,4,false),"")</f>
        <v>Player</v>
      </c>
      <c r="K2635" s="384" t="s">
        <v>12</v>
      </c>
      <c r="L2635" s="376" t="s">
        <v>7043</v>
      </c>
      <c r="M2635" s="381" t="str">
        <f>iferror(vlookup(A2635,Variables!$F$2:$G$2762,2,false),"")</f>
        <v/>
      </c>
      <c r="N2635" s="385" t="s">
        <v>1059</v>
      </c>
    </row>
    <row r="2636">
      <c r="A2636" s="375" t="s">
        <v>7042</v>
      </c>
      <c r="B2636" s="376" t="s">
        <v>91</v>
      </c>
      <c r="C2636" s="377" t="str">
        <f>iferror(vlookup(B2636,Maps!$A$2:$B$111,2,false),"")</f>
        <v>Thieves' Hideout</v>
      </c>
      <c r="D2636" s="376" t="s">
        <v>14</v>
      </c>
      <c r="E2636" s="376" t="s">
        <v>1606</v>
      </c>
      <c r="F2636" s="378"/>
      <c r="G2636" s="378"/>
      <c r="H2636" s="376" t="s">
        <v>12</v>
      </c>
      <c r="I2636" s="382" t="s">
        <v>4915</v>
      </c>
      <c r="J2636" s="383" t="str">
        <f>iferror(vlookup(H2636,Actors!$A$2:$D$472,4,false),"")</f>
        <v>Player</v>
      </c>
      <c r="K2636" s="384" t="s">
        <v>12</v>
      </c>
      <c r="L2636" s="376" t="s">
        <v>7043</v>
      </c>
      <c r="M2636" s="381" t="str">
        <f>iferror(vlookup(A2636,Variables!$F$2:$G$2762,2,false),"")</f>
        <v/>
      </c>
      <c r="N2636" s="385" t="s">
        <v>1059</v>
      </c>
    </row>
    <row r="2637">
      <c r="A2637" s="375" t="s">
        <v>7042</v>
      </c>
      <c r="B2637" s="376" t="s">
        <v>91</v>
      </c>
      <c r="C2637" s="377" t="str">
        <f>iferror(vlookup(B2637,Maps!$A$2:$B$111,2,false),"")</f>
        <v>Thieves' Hideout</v>
      </c>
      <c r="D2637" s="376" t="s">
        <v>14</v>
      </c>
      <c r="E2637" s="376" t="s">
        <v>1606</v>
      </c>
      <c r="F2637" s="378"/>
      <c r="G2637" s="378"/>
      <c r="H2637" s="376" t="s">
        <v>12</v>
      </c>
      <c r="I2637" s="382" t="s">
        <v>4915</v>
      </c>
      <c r="J2637" s="383" t="str">
        <f>iferror(vlookup(H2637,Actors!$A$2:$D$472,4,false),"")</f>
        <v>Player</v>
      </c>
      <c r="K2637" s="384" t="s">
        <v>12</v>
      </c>
      <c r="L2637" s="376" t="s">
        <v>7043</v>
      </c>
      <c r="M2637" s="381" t="str">
        <f>iferror(vlookup(A2637,Variables!$F$2:$G$2762,2,false),"")</f>
        <v/>
      </c>
      <c r="N2637" s="385" t="s">
        <v>1059</v>
      </c>
    </row>
    <row r="2638">
      <c r="A2638" s="375" t="s">
        <v>7042</v>
      </c>
      <c r="B2638" s="376" t="s">
        <v>91</v>
      </c>
      <c r="C2638" s="377" t="str">
        <f>iferror(vlookup(B2638,Maps!$A$2:$B$111,2,false),"")</f>
        <v>Thieves' Hideout</v>
      </c>
      <c r="D2638" s="376" t="s">
        <v>14</v>
      </c>
      <c r="E2638" s="376" t="s">
        <v>1606</v>
      </c>
      <c r="F2638" s="378"/>
      <c r="G2638" s="378"/>
      <c r="H2638" s="376" t="s">
        <v>12</v>
      </c>
      <c r="I2638" s="382" t="s">
        <v>4915</v>
      </c>
      <c r="J2638" s="383" t="str">
        <f>iferror(vlookup(H2638,Actors!$A$2:$D$472,4,false),"")</f>
        <v>Player</v>
      </c>
      <c r="K2638" s="384" t="s">
        <v>12</v>
      </c>
      <c r="L2638" s="376" t="s">
        <v>7043</v>
      </c>
      <c r="M2638" s="381" t="str">
        <f>iferror(vlookup(A2638,Variables!$F$2:$G$2762,2,false),"")</f>
        <v/>
      </c>
      <c r="N2638" s="385" t="s">
        <v>1059</v>
      </c>
    </row>
    <row r="2639">
      <c r="A2639" s="386" t="s">
        <v>8859</v>
      </c>
      <c r="B2639" s="387" t="s">
        <v>91</v>
      </c>
      <c r="C2639" s="388" t="str">
        <f>iferror(vlookup(B2639,Maps!$A$2:$B$111,2,false),"")</f>
        <v>Thieves' Hideout</v>
      </c>
      <c r="D2639" s="387" t="s">
        <v>14</v>
      </c>
      <c r="E2639" s="387" t="s">
        <v>14</v>
      </c>
      <c r="F2639" s="389"/>
      <c r="G2639" s="389"/>
      <c r="H2639" s="387" t="s">
        <v>3170</v>
      </c>
      <c r="I2639" s="390" t="s">
        <v>5908</v>
      </c>
      <c r="J2639" s="391" t="str">
        <f>iferror(vlookup(H2639,Actors!$A$2:$D$472,4,false),"")</f>
        <v>Patrolling Gerudo in Purple</v>
      </c>
      <c r="K2639" s="387" t="s">
        <v>3120</v>
      </c>
      <c r="L2639" s="387" t="s">
        <v>7047</v>
      </c>
      <c r="M2639" s="392" t="str">
        <f>iferror(vlookup(A2639,Variables!$F$2:$G$2762,2,false),"")</f>
        <v>Starts at right</v>
      </c>
      <c r="N2639" s="389" t="s">
        <v>1059</v>
      </c>
    </row>
    <row r="2640">
      <c r="A2640" s="386" t="s">
        <v>8860</v>
      </c>
      <c r="B2640" s="387" t="s">
        <v>91</v>
      </c>
      <c r="C2640" s="388" t="str">
        <f>iferror(vlookup(B2640,Maps!$A$2:$B$111,2,false),"")</f>
        <v>Thieves' Hideout</v>
      </c>
      <c r="D2640" s="387" t="s">
        <v>14</v>
      </c>
      <c r="E2640" s="387" t="s">
        <v>14</v>
      </c>
      <c r="F2640" s="389"/>
      <c r="G2640" s="389"/>
      <c r="H2640" s="387" t="s">
        <v>3170</v>
      </c>
      <c r="I2640" s="390" t="s">
        <v>5908</v>
      </c>
      <c r="J2640" s="391" t="str">
        <f>iferror(vlookup(H2640,Actors!$A$2:$D$472,4,false),"")</f>
        <v>Patrolling Gerudo in Purple</v>
      </c>
      <c r="K2640" s="387" t="s">
        <v>3120</v>
      </c>
      <c r="L2640" s="387" t="s">
        <v>7682</v>
      </c>
      <c r="M2640" s="392" t="str">
        <f>iferror(vlookup(A2640,Variables!$F$2:$G$2762,2,false),"")</f>
        <v>Starts from left, walks right</v>
      </c>
      <c r="N2640" s="389" t="s">
        <v>1059</v>
      </c>
    </row>
    <row r="2641">
      <c r="A2641" s="386" t="s">
        <v>8861</v>
      </c>
      <c r="B2641" s="387" t="s">
        <v>91</v>
      </c>
      <c r="C2641" s="388" t="str">
        <f>iferror(vlookup(B2641,Maps!$A$2:$B$111,2,false),"")</f>
        <v>Thieves' Hideout</v>
      </c>
      <c r="D2641" s="387" t="s">
        <v>14</v>
      </c>
      <c r="E2641" s="387" t="s">
        <v>14</v>
      </c>
      <c r="F2641" s="389"/>
      <c r="G2641" s="389"/>
      <c r="H2641" s="387" t="s">
        <v>2980</v>
      </c>
      <c r="I2641" s="390" t="s">
        <v>5592</v>
      </c>
      <c r="J2641" s="391" t="str">
        <f>iferror(vlookup(H2641,Actors!$A$2:$D$472,4,false),"")</f>
        <v>Collectible Field Items (Invisible)</v>
      </c>
      <c r="K2641" s="387" t="s">
        <v>21</v>
      </c>
      <c r="L2641" s="387" t="s">
        <v>8862</v>
      </c>
      <c r="M2641" s="392" t="str">
        <f>iferror(vlookup(A2641,Variables!$F$2:$G$2762,2,false),"")</f>
        <v/>
      </c>
      <c r="N2641" s="389" t="s">
        <v>1059</v>
      </c>
    </row>
    <row r="2642">
      <c r="A2642" s="386" t="s">
        <v>8861</v>
      </c>
      <c r="B2642" s="387" t="s">
        <v>91</v>
      </c>
      <c r="C2642" s="388" t="str">
        <f>iferror(vlookup(B2642,Maps!$A$2:$B$111,2,false),"")</f>
        <v>Thieves' Hideout</v>
      </c>
      <c r="D2642" s="387" t="s">
        <v>14</v>
      </c>
      <c r="E2642" s="387" t="s">
        <v>14</v>
      </c>
      <c r="F2642" s="389"/>
      <c r="G2642" s="389"/>
      <c r="H2642" s="387" t="s">
        <v>2980</v>
      </c>
      <c r="I2642" s="390" t="s">
        <v>5592</v>
      </c>
      <c r="J2642" s="391" t="str">
        <f>iferror(vlookup(H2642,Actors!$A$2:$D$472,4,false),"")</f>
        <v>Collectible Field Items (Invisible)</v>
      </c>
      <c r="K2642" s="387" t="s">
        <v>21</v>
      </c>
      <c r="L2642" s="387" t="s">
        <v>8862</v>
      </c>
      <c r="M2642" s="392" t="str">
        <f>iferror(vlookup(A2642,Variables!$F$2:$G$2762,2,false),"")</f>
        <v/>
      </c>
      <c r="N2642" s="389" t="s">
        <v>1059</v>
      </c>
    </row>
    <row r="2643">
      <c r="A2643" s="386" t="s">
        <v>7596</v>
      </c>
      <c r="B2643" s="387" t="s">
        <v>91</v>
      </c>
      <c r="C2643" s="388" t="str">
        <f>iferror(vlookup(B2643,Maps!$A$2:$B$111,2,false),"")</f>
        <v>Thieves' Hideout</v>
      </c>
      <c r="D2643" s="387" t="s">
        <v>14</v>
      </c>
      <c r="E2643" s="387" t="s">
        <v>14</v>
      </c>
      <c r="F2643" s="389"/>
      <c r="G2643" s="389"/>
      <c r="H2643" s="387" t="s">
        <v>2978</v>
      </c>
      <c r="I2643" s="390" t="s">
        <v>5589</v>
      </c>
      <c r="J2643" s="284" t="str">
        <f>iferror(vlookup(H2643,Actors!$A$2:$D$472,4,false),"")</f>
        <v>Pot</v>
      </c>
      <c r="K2643" s="393" t="s">
        <v>21</v>
      </c>
      <c r="L2643" s="387" t="s">
        <v>7597</v>
      </c>
      <c r="M2643" s="392" t="str">
        <f>iferror(vlookup(A2643,Variables!$F$2:$G$2762,2,false),"")</f>
        <v/>
      </c>
      <c r="N2643" s="394" t="s">
        <v>1059</v>
      </c>
    </row>
    <row r="2644">
      <c r="A2644" s="386" t="s">
        <v>7974</v>
      </c>
      <c r="B2644" s="387" t="s">
        <v>91</v>
      </c>
      <c r="C2644" s="388" t="str">
        <f>iferror(vlookup(B2644,Maps!$A$2:$B$111,2,false),"")</f>
        <v>Thieves' Hideout</v>
      </c>
      <c r="D2644" s="387" t="s">
        <v>14</v>
      </c>
      <c r="E2644" s="387" t="s">
        <v>14</v>
      </c>
      <c r="F2644" s="389"/>
      <c r="G2644" s="389"/>
      <c r="H2644" s="387" t="s">
        <v>2978</v>
      </c>
      <c r="I2644" s="390" t="s">
        <v>5589</v>
      </c>
      <c r="J2644" s="284" t="str">
        <f>iferror(vlookup(H2644,Actors!$A$2:$D$472,4,false),"")</f>
        <v>Pot</v>
      </c>
      <c r="K2644" s="393" t="s">
        <v>21</v>
      </c>
      <c r="L2644" s="387" t="s">
        <v>7975</v>
      </c>
      <c r="M2644" s="392" t="str">
        <f>iferror(vlookup(A2644,Variables!$F$2:$G$2762,2,false),"")</f>
        <v/>
      </c>
      <c r="N2644" s="394" t="s">
        <v>1059</v>
      </c>
    </row>
    <row r="2645">
      <c r="A2645" s="386" t="s">
        <v>8863</v>
      </c>
      <c r="B2645" s="387" t="s">
        <v>91</v>
      </c>
      <c r="C2645" s="388" t="str">
        <f>iferror(vlookup(B2645,Maps!$A$2:$B$111,2,false),"")</f>
        <v>Thieves' Hideout</v>
      </c>
      <c r="D2645" s="387" t="s">
        <v>14</v>
      </c>
      <c r="E2645" s="387" t="s">
        <v>14</v>
      </c>
      <c r="F2645" s="389"/>
      <c r="G2645" s="389"/>
      <c r="H2645" s="387" t="s">
        <v>3202</v>
      </c>
      <c r="I2645" s="390" t="s">
        <v>5983</v>
      </c>
      <c r="J2645" s="391" t="str">
        <f>iferror(vlookup(H2645,Actors!$A$2:$D$472,4,false),"")</f>
        <v>Large Wooden Crate</v>
      </c>
      <c r="K2645" s="387" t="s">
        <v>3136</v>
      </c>
      <c r="L2645" s="387" t="s">
        <v>7164</v>
      </c>
      <c r="M2645" s="392" t="str">
        <f>iferror(vlookup(A2645,Variables!$F$2:$G$2762,2,false),"")</f>
        <v/>
      </c>
      <c r="N2645" s="389" t="s">
        <v>1059</v>
      </c>
    </row>
    <row r="2646">
      <c r="A2646" s="386" t="s">
        <v>8863</v>
      </c>
      <c r="B2646" s="387" t="s">
        <v>91</v>
      </c>
      <c r="C2646" s="388" t="str">
        <f>iferror(vlookup(B2646,Maps!$A$2:$B$111,2,false),"")</f>
        <v>Thieves' Hideout</v>
      </c>
      <c r="D2646" s="387" t="s">
        <v>14</v>
      </c>
      <c r="E2646" s="387" t="s">
        <v>14</v>
      </c>
      <c r="F2646" s="389"/>
      <c r="G2646" s="389"/>
      <c r="H2646" s="387" t="s">
        <v>3202</v>
      </c>
      <c r="I2646" s="390" t="s">
        <v>5983</v>
      </c>
      <c r="J2646" s="391" t="str">
        <f>iferror(vlookup(H2646,Actors!$A$2:$D$472,4,false),"")</f>
        <v>Large Wooden Crate</v>
      </c>
      <c r="K2646" s="387" t="s">
        <v>3136</v>
      </c>
      <c r="L2646" s="387" t="s">
        <v>7164</v>
      </c>
      <c r="M2646" s="392" t="str">
        <f>iferror(vlookup(A2646,Variables!$F$2:$G$2762,2,false),"")</f>
        <v/>
      </c>
      <c r="N2646" s="389" t="s">
        <v>1059</v>
      </c>
    </row>
    <row r="2647">
      <c r="A2647" s="386" t="s">
        <v>8863</v>
      </c>
      <c r="B2647" s="387" t="s">
        <v>91</v>
      </c>
      <c r="C2647" s="388" t="str">
        <f>iferror(vlookup(B2647,Maps!$A$2:$B$111,2,false),"")</f>
        <v>Thieves' Hideout</v>
      </c>
      <c r="D2647" s="387" t="s">
        <v>14</v>
      </c>
      <c r="E2647" s="387" t="s">
        <v>14</v>
      </c>
      <c r="F2647" s="389"/>
      <c r="G2647" s="389"/>
      <c r="H2647" s="387" t="s">
        <v>3202</v>
      </c>
      <c r="I2647" s="390" t="s">
        <v>5983</v>
      </c>
      <c r="J2647" s="391" t="str">
        <f>iferror(vlookup(H2647,Actors!$A$2:$D$472,4,false),"")</f>
        <v>Large Wooden Crate</v>
      </c>
      <c r="K2647" s="387" t="s">
        <v>3136</v>
      </c>
      <c r="L2647" s="387" t="s">
        <v>7164</v>
      </c>
      <c r="M2647" s="392" t="str">
        <f>iferror(vlookup(A2647,Variables!$F$2:$G$2762,2,false),"")</f>
        <v/>
      </c>
      <c r="N2647" s="389" t="s">
        <v>1059</v>
      </c>
    </row>
    <row r="2648">
      <c r="A2648" s="386" t="s">
        <v>8863</v>
      </c>
      <c r="B2648" s="387" t="s">
        <v>91</v>
      </c>
      <c r="C2648" s="388" t="str">
        <f>iferror(vlookup(B2648,Maps!$A$2:$B$111,2,false),"")</f>
        <v>Thieves' Hideout</v>
      </c>
      <c r="D2648" s="387" t="s">
        <v>14</v>
      </c>
      <c r="E2648" s="387" t="s">
        <v>14</v>
      </c>
      <c r="F2648" s="389"/>
      <c r="G2648" s="389"/>
      <c r="H2648" s="387" t="s">
        <v>3202</v>
      </c>
      <c r="I2648" s="390" t="s">
        <v>5983</v>
      </c>
      <c r="J2648" s="391" t="str">
        <f>iferror(vlookup(H2648,Actors!$A$2:$D$472,4,false),"")</f>
        <v>Large Wooden Crate</v>
      </c>
      <c r="K2648" s="387" t="s">
        <v>3136</v>
      </c>
      <c r="L2648" s="387" t="s">
        <v>7164</v>
      </c>
      <c r="M2648" s="392" t="str">
        <f>iferror(vlookup(A2648,Variables!$F$2:$G$2762,2,false),"")</f>
        <v/>
      </c>
      <c r="N2648" s="389" t="s">
        <v>1059</v>
      </c>
    </row>
    <row r="2649">
      <c r="A2649" s="375" t="s">
        <v>8864</v>
      </c>
      <c r="B2649" s="376" t="s">
        <v>91</v>
      </c>
      <c r="C2649" s="377" t="str">
        <f>iferror(vlookup(B2649,Maps!$A$2:$B$111,2,false),"")</f>
        <v>Thieves' Hideout</v>
      </c>
      <c r="D2649" s="376" t="s">
        <v>14</v>
      </c>
      <c r="E2649" s="376" t="s">
        <v>680</v>
      </c>
      <c r="F2649" s="378"/>
      <c r="G2649" s="378"/>
      <c r="H2649" s="376" t="s">
        <v>3138</v>
      </c>
      <c r="I2649" s="338" t="s">
        <v>5850</v>
      </c>
      <c r="J2649" s="379" t="str">
        <f>iferror(vlookup(H2649,Actors!$A$2:$D$472,4,false),"")</f>
        <v>Thieves' Hideout Cell Door</v>
      </c>
      <c r="K2649" s="376" t="s">
        <v>3081</v>
      </c>
      <c r="L2649" s="376" t="s">
        <v>8865</v>
      </c>
      <c r="M2649" s="381" t="str">
        <f>iferror(vlookup(A2649,Variables!$F$2:$G$2762,2,false),"")</f>
        <v>Door to Room 01 Cell</v>
      </c>
      <c r="N2649" s="378" t="s">
        <v>1059</v>
      </c>
    </row>
    <row r="2650">
      <c r="A2650" s="375" t="s">
        <v>8866</v>
      </c>
      <c r="B2650" s="376" t="s">
        <v>91</v>
      </c>
      <c r="C2650" s="377" t="str">
        <f>iferror(vlookup(B2650,Maps!$A$2:$B$111,2,false),"")</f>
        <v>Thieves' Hideout</v>
      </c>
      <c r="D2650" s="376" t="s">
        <v>14</v>
      </c>
      <c r="E2650" s="376" t="s">
        <v>680</v>
      </c>
      <c r="F2650" s="378"/>
      <c r="G2650" s="378"/>
      <c r="H2650" s="376" t="s">
        <v>3191</v>
      </c>
      <c r="I2650" s="338" t="s">
        <v>5957</v>
      </c>
      <c r="J2650" s="383" t="str">
        <f>iferror(vlookup(H2650,Actors!$A$2:$D$472,4,false),"")</f>
        <v>Gerudo Fighter</v>
      </c>
      <c r="K2650" s="384" t="s">
        <v>850</v>
      </c>
      <c r="L2650" s="376" t="s">
        <v>7174</v>
      </c>
      <c r="M2650" s="381" t="str">
        <f>iferror(vlookup(A2650,Variables!$F$2:$G$2762,2,false),"")</f>
        <v/>
      </c>
      <c r="N2650" s="385" t="s">
        <v>1059</v>
      </c>
    </row>
    <row r="2651">
      <c r="A2651" s="375" t="s">
        <v>8867</v>
      </c>
      <c r="B2651" s="376" t="s">
        <v>91</v>
      </c>
      <c r="C2651" s="377" t="str">
        <f>iferror(vlookup(B2651,Maps!$A$2:$B$111,2,false),"")</f>
        <v>Thieves' Hideout</v>
      </c>
      <c r="D2651" s="376" t="s">
        <v>14</v>
      </c>
      <c r="E2651" s="376" t="s">
        <v>680</v>
      </c>
      <c r="F2651" s="378"/>
      <c r="G2651" s="378"/>
      <c r="H2651" s="376" t="s">
        <v>3170</v>
      </c>
      <c r="I2651" s="338" t="s">
        <v>5908</v>
      </c>
      <c r="J2651" s="379" t="str">
        <f>iferror(vlookup(H2651,Actors!$A$2:$D$472,4,false),"")</f>
        <v>Patrolling Gerudo in Purple</v>
      </c>
      <c r="K2651" s="376" t="s">
        <v>3120</v>
      </c>
      <c r="L2651" s="376" t="s">
        <v>7818</v>
      </c>
      <c r="M2651" s="381" t="str">
        <f>iferror(vlookup(A2651,Variables!$F$2:$G$2762,2,false),"")</f>
        <v>Starts at left, keeps trying to walk left</v>
      </c>
      <c r="N2651" s="378" t="s">
        <v>1059</v>
      </c>
    </row>
    <row r="2652">
      <c r="A2652" s="375" t="s">
        <v>8861</v>
      </c>
      <c r="B2652" s="376" t="s">
        <v>91</v>
      </c>
      <c r="C2652" s="377" t="str">
        <f>iferror(vlookup(B2652,Maps!$A$2:$B$111,2,false),"")</f>
        <v>Thieves' Hideout</v>
      </c>
      <c r="D2652" s="376" t="s">
        <v>14</v>
      </c>
      <c r="E2652" s="376" t="s">
        <v>680</v>
      </c>
      <c r="F2652" s="378"/>
      <c r="G2652" s="378"/>
      <c r="H2652" s="376" t="s">
        <v>2980</v>
      </c>
      <c r="I2652" s="338" t="s">
        <v>5592</v>
      </c>
      <c r="J2652" s="379" t="str">
        <f>iferror(vlookup(H2652,Actors!$A$2:$D$472,4,false),"")</f>
        <v>Collectible Field Items (Invisible)</v>
      </c>
      <c r="K2652" s="376" t="s">
        <v>21</v>
      </c>
      <c r="L2652" s="376" t="s">
        <v>8862</v>
      </c>
      <c r="M2652" s="381" t="str">
        <f>iferror(vlookup(A2652,Variables!$F$2:$G$2762,2,false),"")</f>
        <v/>
      </c>
      <c r="N2652" s="378" t="s">
        <v>1059</v>
      </c>
    </row>
    <row r="2653">
      <c r="A2653" s="375" t="s">
        <v>8861</v>
      </c>
      <c r="B2653" s="376" t="s">
        <v>91</v>
      </c>
      <c r="C2653" s="377" t="str">
        <f>iferror(vlookup(B2653,Maps!$A$2:$B$111,2,false),"")</f>
        <v>Thieves' Hideout</v>
      </c>
      <c r="D2653" s="376" t="s">
        <v>14</v>
      </c>
      <c r="E2653" s="376" t="s">
        <v>680</v>
      </c>
      <c r="F2653" s="378"/>
      <c r="G2653" s="378"/>
      <c r="H2653" s="376" t="s">
        <v>2980</v>
      </c>
      <c r="I2653" s="338" t="s">
        <v>5592</v>
      </c>
      <c r="J2653" s="379" t="str">
        <f>iferror(vlookup(H2653,Actors!$A$2:$D$472,4,false),"")</f>
        <v>Collectible Field Items (Invisible)</v>
      </c>
      <c r="K2653" s="376" t="s">
        <v>21</v>
      </c>
      <c r="L2653" s="376" t="s">
        <v>8862</v>
      </c>
      <c r="M2653" s="381" t="str">
        <f>iferror(vlookup(A2653,Variables!$F$2:$G$2762,2,false),"")</f>
        <v/>
      </c>
      <c r="N2653" s="378" t="s">
        <v>1059</v>
      </c>
    </row>
    <row r="2654">
      <c r="A2654" s="375" t="s">
        <v>7075</v>
      </c>
      <c r="B2654" s="376" t="s">
        <v>91</v>
      </c>
      <c r="C2654" s="377" t="str">
        <f>iferror(vlookup(B2654,Maps!$A$2:$B$111,2,false),"")</f>
        <v>Thieves' Hideout</v>
      </c>
      <c r="D2654" s="376" t="s">
        <v>14</v>
      </c>
      <c r="E2654" s="376" t="s">
        <v>680</v>
      </c>
      <c r="F2654" s="378"/>
      <c r="G2654" s="378"/>
      <c r="H2654" s="376" t="s">
        <v>104</v>
      </c>
      <c r="I2654" s="338" t="s">
        <v>5146</v>
      </c>
      <c r="J2654" s="379" t="str">
        <f>iferror(vlookup(H2654,Actors!$A$2:$D$472,4,false),"")</f>
        <v>Torch Stand (Generic)</v>
      </c>
      <c r="K2654" s="376" t="s">
        <v>2818</v>
      </c>
      <c r="L2654" s="376" t="s">
        <v>7076</v>
      </c>
      <c r="M2654" s="381" t="str">
        <f>iferror(vlookup(A2654,Variables!$F$2:$G$2762,2,false),"")</f>
        <v>Wooden Torch (Lit)</v>
      </c>
      <c r="N2654" s="378" t="s">
        <v>1059</v>
      </c>
    </row>
    <row r="2655">
      <c r="A2655" s="375" t="s">
        <v>7075</v>
      </c>
      <c r="B2655" s="376" t="s">
        <v>91</v>
      </c>
      <c r="C2655" s="377" t="str">
        <f>iferror(vlookup(B2655,Maps!$A$2:$B$111,2,false),"")</f>
        <v>Thieves' Hideout</v>
      </c>
      <c r="D2655" s="376" t="s">
        <v>14</v>
      </c>
      <c r="E2655" s="376" t="s">
        <v>680</v>
      </c>
      <c r="F2655" s="378"/>
      <c r="G2655" s="378"/>
      <c r="H2655" s="376" t="s">
        <v>104</v>
      </c>
      <c r="I2655" s="338" t="s">
        <v>5146</v>
      </c>
      <c r="J2655" s="379" t="str">
        <f>iferror(vlookup(H2655,Actors!$A$2:$D$472,4,false),"")</f>
        <v>Torch Stand (Generic)</v>
      </c>
      <c r="K2655" s="376" t="s">
        <v>2818</v>
      </c>
      <c r="L2655" s="376" t="s">
        <v>7076</v>
      </c>
      <c r="M2655" s="381" t="str">
        <f>iferror(vlookup(A2655,Variables!$F$2:$G$2762,2,false),"")</f>
        <v>Wooden Torch (Lit)</v>
      </c>
      <c r="N2655" s="378" t="s">
        <v>1059</v>
      </c>
    </row>
    <row r="2656">
      <c r="A2656" s="375" t="s">
        <v>7075</v>
      </c>
      <c r="B2656" s="376" t="s">
        <v>91</v>
      </c>
      <c r="C2656" s="377" t="str">
        <f>iferror(vlookup(B2656,Maps!$A$2:$B$111,2,false),"")</f>
        <v>Thieves' Hideout</v>
      </c>
      <c r="D2656" s="376" t="s">
        <v>14</v>
      </c>
      <c r="E2656" s="376" t="s">
        <v>680</v>
      </c>
      <c r="F2656" s="378"/>
      <c r="G2656" s="378"/>
      <c r="H2656" s="376" t="s">
        <v>104</v>
      </c>
      <c r="I2656" s="338" t="s">
        <v>5146</v>
      </c>
      <c r="J2656" s="379" t="str">
        <f>iferror(vlookup(H2656,Actors!$A$2:$D$472,4,false),"")</f>
        <v>Torch Stand (Generic)</v>
      </c>
      <c r="K2656" s="376" t="s">
        <v>2818</v>
      </c>
      <c r="L2656" s="376" t="s">
        <v>7076</v>
      </c>
      <c r="M2656" s="381" t="str">
        <f>iferror(vlookup(A2656,Variables!$F$2:$G$2762,2,false),"")</f>
        <v>Wooden Torch (Lit)</v>
      </c>
      <c r="N2656" s="378" t="s">
        <v>1059</v>
      </c>
    </row>
    <row r="2657">
      <c r="A2657" s="375" t="s">
        <v>8868</v>
      </c>
      <c r="B2657" s="376" t="s">
        <v>91</v>
      </c>
      <c r="C2657" s="377" t="str">
        <f>iferror(vlookup(B2657,Maps!$A$2:$B$111,2,false),"")</f>
        <v>Thieves' Hideout</v>
      </c>
      <c r="D2657" s="376" t="s">
        <v>14</v>
      </c>
      <c r="E2657" s="376" t="s">
        <v>680</v>
      </c>
      <c r="F2657" s="378"/>
      <c r="G2657" s="378"/>
      <c r="H2657" s="376" t="s">
        <v>3038</v>
      </c>
      <c r="I2657" s="338" t="s">
        <v>5680</v>
      </c>
      <c r="J2657" s="379" t="str">
        <f>iferror(vlookup(H2657,Actors!$A$2:$D$472,4,false),"")</f>
        <v>Carpenter (Thieves' Hideout &amp; Carpenters' Tent)</v>
      </c>
      <c r="K2657" s="376" t="s">
        <v>3008</v>
      </c>
      <c r="L2657" s="376" t="s">
        <v>792</v>
      </c>
      <c r="M2657" s="381" t="str">
        <f>iferror(vlookup(A2657,Variables!$F$2:$G$2762,2,false),"")</f>
        <v/>
      </c>
      <c r="N2657" s="378" t="s">
        <v>1059</v>
      </c>
    </row>
    <row r="2658">
      <c r="A2658" s="375" t="s">
        <v>8869</v>
      </c>
      <c r="B2658" s="376" t="s">
        <v>91</v>
      </c>
      <c r="C2658" s="377" t="str">
        <f>iferror(vlookup(B2658,Maps!$A$2:$B$111,2,false),"")</f>
        <v>Thieves' Hideout</v>
      </c>
      <c r="D2658" s="376" t="s">
        <v>14</v>
      </c>
      <c r="E2658" s="376" t="s">
        <v>680</v>
      </c>
      <c r="F2658" s="378"/>
      <c r="G2658" s="378"/>
      <c r="H2658" s="376" t="s">
        <v>3167</v>
      </c>
      <c r="I2658" s="338" t="s">
        <v>5904</v>
      </c>
      <c r="J2658" s="379" t="str">
        <f>iferror(vlookup(H2658,Actors!$A$2:$D$472,4,false),"")</f>
        <v>Checkable Spot</v>
      </c>
      <c r="K2658" s="376" t="s">
        <v>21</v>
      </c>
      <c r="L2658" s="376" t="s">
        <v>8870</v>
      </c>
      <c r="M2658" s="381" t="str">
        <f>iferror(vlookup(A2658,Variables!$F$2:$G$2762,2,false),"")</f>
        <v>Hey, you! Young man, over there! Look over here, inside the cell!</v>
      </c>
      <c r="N2658" s="378" t="s">
        <v>1059</v>
      </c>
    </row>
    <row r="2659">
      <c r="A2659" s="375" t="s">
        <v>8863</v>
      </c>
      <c r="B2659" s="376" t="s">
        <v>91</v>
      </c>
      <c r="C2659" s="377" t="str">
        <f>iferror(vlookup(B2659,Maps!$A$2:$B$111,2,false),"")</f>
        <v>Thieves' Hideout</v>
      </c>
      <c r="D2659" s="376" t="s">
        <v>14</v>
      </c>
      <c r="E2659" s="376" t="s">
        <v>680</v>
      </c>
      <c r="F2659" s="378"/>
      <c r="G2659" s="378"/>
      <c r="H2659" s="376" t="s">
        <v>3202</v>
      </c>
      <c r="I2659" s="338" t="s">
        <v>5983</v>
      </c>
      <c r="J2659" s="379" t="str">
        <f>iferror(vlookup(H2659,Actors!$A$2:$D$472,4,false),"")</f>
        <v>Large Wooden Crate</v>
      </c>
      <c r="K2659" s="376" t="s">
        <v>3136</v>
      </c>
      <c r="L2659" s="376" t="s">
        <v>7164</v>
      </c>
      <c r="M2659" s="381" t="str">
        <f>iferror(vlookup(A2659,Variables!$F$2:$G$2762,2,false),"")</f>
        <v/>
      </c>
      <c r="N2659" s="378" t="s">
        <v>1059</v>
      </c>
    </row>
    <row r="2660">
      <c r="A2660" s="386" t="s">
        <v>8871</v>
      </c>
      <c r="B2660" s="387" t="s">
        <v>91</v>
      </c>
      <c r="C2660" s="388" t="str">
        <f>iferror(vlookup(B2660,Maps!$A$2:$B$111,2,false),"")</f>
        <v>Thieves' Hideout</v>
      </c>
      <c r="D2660" s="387" t="s">
        <v>14</v>
      </c>
      <c r="E2660" s="387" t="s">
        <v>682</v>
      </c>
      <c r="F2660" s="389"/>
      <c r="G2660" s="389"/>
      <c r="H2660" s="387" t="s">
        <v>3138</v>
      </c>
      <c r="I2660" s="390" t="s">
        <v>5850</v>
      </c>
      <c r="J2660" s="391" t="str">
        <f>iferror(vlookup(H2660,Actors!$A$2:$D$472,4,false),"")</f>
        <v>Thieves' Hideout Cell Door</v>
      </c>
      <c r="K2660" s="387" t="s">
        <v>3081</v>
      </c>
      <c r="L2660" s="387" t="s">
        <v>8872</v>
      </c>
      <c r="M2660" s="392" t="str">
        <f>iferror(vlookup(A2660,Variables!$F$2:$G$2762,2,false),"")</f>
        <v>Door to Room 02 Cell</v>
      </c>
      <c r="N2660" s="389" t="s">
        <v>1059</v>
      </c>
    </row>
    <row r="2661">
      <c r="A2661" s="386" t="s">
        <v>8873</v>
      </c>
      <c r="B2661" s="387" t="s">
        <v>91</v>
      </c>
      <c r="C2661" s="388" t="str">
        <f>iferror(vlookup(B2661,Maps!$A$2:$B$111,2,false),"")</f>
        <v>Thieves' Hideout</v>
      </c>
      <c r="D2661" s="387" t="s">
        <v>14</v>
      </c>
      <c r="E2661" s="387" t="s">
        <v>682</v>
      </c>
      <c r="F2661" s="389"/>
      <c r="G2661" s="389"/>
      <c r="H2661" s="387" t="s">
        <v>3191</v>
      </c>
      <c r="I2661" s="390" t="s">
        <v>5957</v>
      </c>
      <c r="J2661" s="284" t="str">
        <f>iferror(vlookup(H2661,Actors!$A$2:$D$472,4,false),"")</f>
        <v>Gerudo Fighter</v>
      </c>
      <c r="K2661" s="393" t="s">
        <v>850</v>
      </c>
      <c r="L2661" s="387" t="s">
        <v>7657</v>
      </c>
      <c r="M2661" s="392" t="str">
        <f>iferror(vlookup(A2661,Variables!$F$2:$G$2762,2,false),"")</f>
        <v/>
      </c>
      <c r="N2661" s="394" t="s">
        <v>1059</v>
      </c>
    </row>
    <row r="2662">
      <c r="A2662" s="386" t="s">
        <v>8861</v>
      </c>
      <c r="B2662" s="387" t="s">
        <v>91</v>
      </c>
      <c r="C2662" s="388" t="str">
        <f>iferror(vlookup(B2662,Maps!$A$2:$B$111,2,false),"")</f>
        <v>Thieves' Hideout</v>
      </c>
      <c r="D2662" s="387" t="s">
        <v>14</v>
      </c>
      <c r="E2662" s="387" t="s">
        <v>682</v>
      </c>
      <c r="F2662" s="389"/>
      <c r="G2662" s="389"/>
      <c r="H2662" s="387" t="s">
        <v>2980</v>
      </c>
      <c r="I2662" s="390" t="s">
        <v>5592</v>
      </c>
      <c r="J2662" s="391" t="str">
        <f>iferror(vlookup(H2662,Actors!$A$2:$D$472,4,false),"")</f>
        <v>Collectible Field Items (Invisible)</v>
      </c>
      <c r="K2662" s="387" t="s">
        <v>21</v>
      </c>
      <c r="L2662" s="387" t="s">
        <v>8862</v>
      </c>
      <c r="M2662" s="392" t="str">
        <f>iferror(vlookup(A2662,Variables!$F$2:$G$2762,2,false),"")</f>
        <v/>
      </c>
      <c r="N2662" s="389" t="s">
        <v>1059</v>
      </c>
    </row>
    <row r="2663">
      <c r="A2663" s="386" t="s">
        <v>8861</v>
      </c>
      <c r="B2663" s="387" t="s">
        <v>91</v>
      </c>
      <c r="C2663" s="388" t="str">
        <f>iferror(vlookup(B2663,Maps!$A$2:$B$111,2,false),"")</f>
        <v>Thieves' Hideout</v>
      </c>
      <c r="D2663" s="387" t="s">
        <v>14</v>
      </c>
      <c r="E2663" s="387" t="s">
        <v>682</v>
      </c>
      <c r="F2663" s="389"/>
      <c r="G2663" s="389"/>
      <c r="H2663" s="387" t="s">
        <v>2980</v>
      </c>
      <c r="I2663" s="390" t="s">
        <v>5592</v>
      </c>
      <c r="J2663" s="391" t="str">
        <f>iferror(vlookup(H2663,Actors!$A$2:$D$472,4,false),"")</f>
        <v>Collectible Field Items (Invisible)</v>
      </c>
      <c r="K2663" s="387" t="s">
        <v>21</v>
      </c>
      <c r="L2663" s="387" t="s">
        <v>8862</v>
      </c>
      <c r="M2663" s="392" t="str">
        <f>iferror(vlookup(A2663,Variables!$F$2:$G$2762,2,false),"")</f>
        <v/>
      </c>
      <c r="N2663" s="389" t="s">
        <v>1059</v>
      </c>
    </row>
    <row r="2664">
      <c r="A2664" s="386" t="s">
        <v>7075</v>
      </c>
      <c r="B2664" s="387" t="s">
        <v>91</v>
      </c>
      <c r="C2664" s="388" t="str">
        <f>iferror(vlookup(B2664,Maps!$A$2:$B$111,2,false),"")</f>
        <v>Thieves' Hideout</v>
      </c>
      <c r="D2664" s="387" t="s">
        <v>14</v>
      </c>
      <c r="E2664" s="387" t="s">
        <v>682</v>
      </c>
      <c r="F2664" s="389"/>
      <c r="G2664" s="389"/>
      <c r="H2664" s="387" t="s">
        <v>104</v>
      </c>
      <c r="I2664" s="390" t="s">
        <v>5146</v>
      </c>
      <c r="J2664" s="391" t="str">
        <f>iferror(vlookup(H2664,Actors!$A$2:$D$472,4,false),"")</f>
        <v>Torch Stand (Generic)</v>
      </c>
      <c r="K2664" s="387" t="s">
        <v>2818</v>
      </c>
      <c r="L2664" s="387" t="s">
        <v>7076</v>
      </c>
      <c r="M2664" s="392" t="str">
        <f>iferror(vlookup(A2664,Variables!$F$2:$G$2762,2,false),"")</f>
        <v>Wooden Torch (Lit)</v>
      </c>
      <c r="N2664" s="389" t="s">
        <v>1059</v>
      </c>
    </row>
    <row r="2665">
      <c r="A2665" s="386" t="s">
        <v>8874</v>
      </c>
      <c r="B2665" s="387" t="s">
        <v>91</v>
      </c>
      <c r="C2665" s="388" t="str">
        <f>iferror(vlookup(B2665,Maps!$A$2:$B$111,2,false),"")</f>
        <v>Thieves' Hideout</v>
      </c>
      <c r="D2665" s="387" t="s">
        <v>14</v>
      </c>
      <c r="E2665" s="387" t="s">
        <v>682</v>
      </c>
      <c r="F2665" s="389"/>
      <c r="G2665" s="389"/>
      <c r="H2665" s="387" t="s">
        <v>3038</v>
      </c>
      <c r="I2665" s="390" t="s">
        <v>5680</v>
      </c>
      <c r="J2665" s="391" t="str">
        <f>iferror(vlookup(H2665,Actors!$A$2:$D$472,4,false),"")</f>
        <v>Carpenter (Thieves' Hideout &amp; Carpenters' Tent)</v>
      </c>
      <c r="K2665" s="387" t="s">
        <v>3008</v>
      </c>
      <c r="L2665" s="387" t="s">
        <v>2955</v>
      </c>
      <c r="M2665" s="392" t="str">
        <f>iferror(vlookup(A2665,Variables!$F$2:$G$2762,2,false),"")</f>
        <v/>
      </c>
      <c r="N2665" s="389" t="s">
        <v>1059</v>
      </c>
    </row>
    <row r="2666">
      <c r="A2666" s="386" t="s">
        <v>7952</v>
      </c>
      <c r="B2666" s="387" t="s">
        <v>91</v>
      </c>
      <c r="C2666" s="388" t="str">
        <f>iferror(vlookup(B2666,Maps!$A$2:$B$111,2,false),"")</f>
        <v>Thieves' Hideout</v>
      </c>
      <c r="D2666" s="387" t="s">
        <v>14</v>
      </c>
      <c r="E2666" s="387" t="s">
        <v>682</v>
      </c>
      <c r="F2666" s="389"/>
      <c r="G2666" s="389"/>
      <c r="H2666" s="387" t="s">
        <v>2978</v>
      </c>
      <c r="I2666" s="390" t="s">
        <v>5589</v>
      </c>
      <c r="J2666" s="284" t="str">
        <f>iferror(vlookup(H2666,Actors!$A$2:$D$472,4,false),"")</f>
        <v>Pot</v>
      </c>
      <c r="K2666" s="393" t="s">
        <v>21</v>
      </c>
      <c r="L2666" s="387" t="s">
        <v>7953</v>
      </c>
      <c r="M2666" s="392" t="str">
        <f>iferror(vlookup(A2666,Variables!$F$2:$G$2762,2,false),"")</f>
        <v/>
      </c>
      <c r="N2666" s="394" t="s">
        <v>1059</v>
      </c>
    </row>
    <row r="2667">
      <c r="A2667" s="386" t="s">
        <v>8875</v>
      </c>
      <c r="B2667" s="387" t="s">
        <v>91</v>
      </c>
      <c r="C2667" s="388" t="str">
        <f>iferror(vlookup(B2667,Maps!$A$2:$B$111,2,false),"")</f>
        <v>Thieves' Hideout</v>
      </c>
      <c r="D2667" s="387" t="s">
        <v>14</v>
      </c>
      <c r="E2667" s="387" t="s">
        <v>682</v>
      </c>
      <c r="F2667" s="389"/>
      <c r="G2667" s="389"/>
      <c r="H2667" s="387" t="s">
        <v>2978</v>
      </c>
      <c r="I2667" s="390" t="s">
        <v>5589</v>
      </c>
      <c r="J2667" s="284" t="str">
        <f>iferror(vlookup(H2667,Actors!$A$2:$D$472,4,false),"")</f>
        <v>Pot</v>
      </c>
      <c r="K2667" s="393" t="s">
        <v>21</v>
      </c>
      <c r="L2667" s="387" t="s">
        <v>8876</v>
      </c>
      <c r="M2667" s="392" t="str">
        <f>iferror(vlookup(A2667,Variables!$F$2:$G$2762,2,false),"")</f>
        <v/>
      </c>
      <c r="N2667" s="394" t="s">
        <v>1059</v>
      </c>
    </row>
    <row r="2668">
      <c r="A2668" s="386" t="s">
        <v>7453</v>
      </c>
      <c r="B2668" s="387" t="s">
        <v>91</v>
      </c>
      <c r="C2668" s="388" t="str">
        <f>iferror(vlookup(B2668,Maps!$A$2:$B$111,2,false),"")</f>
        <v>Thieves' Hideout</v>
      </c>
      <c r="D2668" s="387" t="s">
        <v>14</v>
      </c>
      <c r="E2668" s="387" t="s">
        <v>682</v>
      </c>
      <c r="F2668" s="389"/>
      <c r="G2668" s="389"/>
      <c r="H2668" s="387" t="s">
        <v>2978</v>
      </c>
      <c r="I2668" s="390" t="s">
        <v>5589</v>
      </c>
      <c r="J2668" s="284" t="str">
        <f>iferror(vlookup(H2668,Actors!$A$2:$D$472,4,false),"")</f>
        <v>Pot</v>
      </c>
      <c r="K2668" s="393" t="s">
        <v>21</v>
      </c>
      <c r="L2668" s="387" t="s">
        <v>7454</v>
      </c>
      <c r="M2668" s="392" t="str">
        <f>iferror(vlookup(A2668,Variables!$F$2:$G$2762,2,false),"")</f>
        <v/>
      </c>
      <c r="N2668" s="394" t="s">
        <v>1059</v>
      </c>
    </row>
    <row r="2669">
      <c r="A2669" s="386" t="s">
        <v>8877</v>
      </c>
      <c r="B2669" s="387" t="s">
        <v>91</v>
      </c>
      <c r="C2669" s="388" t="str">
        <f>iferror(vlookup(B2669,Maps!$A$2:$B$111,2,false),"")</f>
        <v>Thieves' Hideout</v>
      </c>
      <c r="D2669" s="387" t="s">
        <v>14</v>
      </c>
      <c r="E2669" s="387" t="s">
        <v>682</v>
      </c>
      <c r="F2669" s="389"/>
      <c r="G2669" s="389"/>
      <c r="H2669" s="387" t="s">
        <v>3167</v>
      </c>
      <c r="I2669" s="390" t="s">
        <v>5904</v>
      </c>
      <c r="J2669" s="391" t="str">
        <f>iferror(vlookup(H2669,Actors!$A$2:$D$472,4,false),"")</f>
        <v>Checkable Spot</v>
      </c>
      <c r="K2669" s="387" t="s">
        <v>21</v>
      </c>
      <c r="L2669" s="387" t="s">
        <v>8878</v>
      </c>
      <c r="M2669" s="392" t="str">
        <f>iferror(vlookup(A2669,Variables!$F$2:$G$2762,2,false),"")</f>
        <v>Hey, you! Young man, over there! Look over here, inside the cell!</v>
      </c>
      <c r="N2669" s="389" t="s">
        <v>1059</v>
      </c>
    </row>
    <row r="2670">
      <c r="A2670" s="386" t="s">
        <v>8863</v>
      </c>
      <c r="B2670" s="387" t="s">
        <v>91</v>
      </c>
      <c r="C2670" s="388" t="str">
        <f>iferror(vlookup(B2670,Maps!$A$2:$B$111,2,false),"")</f>
        <v>Thieves' Hideout</v>
      </c>
      <c r="D2670" s="387" t="s">
        <v>14</v>
      </c>
      <c r="E2670" s="387" t="s">
        <v>682</v>
      </c>
      <c r="F2670" s="389"/>
      <c r="G2670" s="389"/>
      <c r="H2670" s="387" t="s">
        <v>3202</v>
      </c>
      <c r="I2670" s="390" t="s">
        <v>5983</v>
      </c>
      <c r="J2670" s="391" t="str">
        <f>iferror(vlookup(H2670,Actors!$A$2:$D$472,4,false),"")</f>
        <v>Large Wooden Crate</v>
      </c>
      <c r="K2670" s="387" t="s">
        <v>3136</v>
      </c>
      <c r="L2670" s="387" t="s">
        <v>7164</v>
      </c>
      <c r="M2670" s="392" t="str">
        <f>iferror(vlookup(A2670,Variables!$F$2:$G$2762,2,false),"")</f>
        <v/>
      </c>
      <c r="N2670" s="389" t="s">
        <v>1059</v>
      </c>
    </row>
    <row r="2671">
      <c r="A2671" s="375" t="s">
        <v>8879</v>
      </c>
      <c r="B2671" s="376" t="s">
        <v>91</v>
      </c>
      <c r="C2671" s="377" t="str">
        <f>iferror(vlookup(B2671,Maps!$A$2:$B$111,2,false),"")</f>
        <v>Thieves' Hideout</v>
      </c>
      <c r="D2671" s="376" t="s">
        <v>14</v>
      </c>
      <c r="E2671" s="376" t="s">
        <v>684</v>
      </c>
      <c r="F2671" s="378"/>
      <c r="G2671" s="378"/>
      <c r="H2671" s="376" t="s">
        <v>215</v>
      </c>
      <c r="I2671" s="338" t="s">
        <v>5050</v>
      </c>
      <c r="J2671" s="379" t="str">
        <f>iferror(vlookup(H2671,Actors!$A$2:$D$472,4,false),"")</f>
        <v>Sound Effects I</v>
      </c>
      <c r="K2671" s="376" t="s">
        <v>21</v>
      </c>
      <c r="L2671" s="376" t="s">
        <v>151</v>
      </c>
      <c r="M2671" s="381" t="str">
        <f>iferror(vlookup(A2671,Variables!$F$2:$G$2762,2,false),"")</f>
        <v>Background Noise - Torches Crackling</v>
      </c>
      <c r="N2671" s="378" t="s">
        <v>1059</v>
      </c>
    </row>
    <row r="2672">
      <c r="A2672" s="375" t="s">
        <v>8860</v>
      </c>
      <c r="B2672" s="376" t="s">
        <v>91</v>
      </c>
      <c r="C2672" s="377" t="str">
        <f>iferror(vlookup(B2672,Maps!$A$2:$B$111,2,false),"")</f>
        <v>Thieves' Hideout</v>
      </c>
      <c r="D2672" s="376" t="s">
        <v>14</v>
      </c>
      <c r="E2672" s="376" t="s">
        <v>684</v>
      </c>
      <c r="F2672" s="378"/>
      <c r="G2672" s="378"/>
      <c r="H2672" s="376" t="s">
        <v>3170</v>
      </c>
      <c r="I2672" s="338" t="s">
        <v>5908</v>
      </c>
      <c r="J2672" s="379" t="str">
        <f>iferror(vlookup(H2672,Actors!$A$2:$D$472,4,false),"")</f>
        <v>Patrolling Gerudo in Purple</v>
      </c>
      <c r="K2672" s="376" t="s">
        <v>3120</v>
      </c>
      <c r="L2672" s="376" t="s">
        <v>7682</v>
      </c>
      <c r="M2672" s="381" t="str">
        <f>iferror(vlookup(A2672,Variables!$F$2:$G$2762,2,false),"")</f>
        <v>Starts from left, walks right</v>
      </c>
      <c r="N2672" s="378" t="s">
        <v>1059</v>
      </c>
    </row>
    <row r="2673">
      <c r="A2673" s="375" t="s">
        <v>8860</v>
      </c>
      <c r="B2673" s="376" t="s">
        <v>91</v>
      </c>
      <c r="C2673" s="377" t="str">
        <f>iferror(vlookup(B2673,Maps!$A$2:$B$111,2,false),"")</f>
        <v>Thieves' Hideout</v>
      </c>
      <c r="D2673" s="376" t="s">
        <v>14</v>
      </c>
      <c r="E2673" s="376" t="s">
        <v>684</v>
      </c>
      <c r="F2673" s="378"/>
      <c r="G2673" s="378"/>
      <c r="H2673" s="376" t="s">
        <v>3170</v>
      </c>
      <c r="I2673" s="338" t="s">
        <v>5908</v>
      </c>
      <c r="J2673" s="379" t="str">
        <f>iferror(vlookup(H2673,Actors!$A$2:$D$472,4,false),"")</f>
        <v>Patrolling Gerudo in Purple</v>
      </c>
      <c r="K2673" s="376" t="s">
        <v>3120</v>
      </c>
      <c r="L2673" s="376" t="s">
        <v>7682</v>
      </c>
      <c r="M2673" s="381" t="str">
        <f>iferror(vlookup(A2673,Variables!$F$2:$G$2762,2,false),"")</f>
        <v>Starts from left, walks right</v>
      </c>
      <c r="N2673" s="378" t="s">
        <v>1059</v>
      </c>
    </row>
    <row r="2674">
      <c r="A2674" s="375" t="s">
        <v>8861</v>
      </c>
      <c r="B2674" s="376" t="s">
        <v>91</v>
      </c>
      <c r="C2674" s="377" t="str">
        <f>iferror(vlookup(B2674,Maps!$A$2:$B$111,2,false),"")</f>
        <v>Thieves' Hideout</v>
      </c>
      <c r="D2674" s="376" t="s">
        <v>14</v>
      </c>
      <c r="E2674" s="376" t="s">
        <v>684</v>
      </c>
      <c r="F2674" s="378"/>
      <c r="G2674" s="378"/>
      <c r="H2674" s="376" t="s">
        <v>2980</v>
      </c>
      <c r="I2674" s="338" t="s">
        <v>5592</v>
      </c>
      <c r="J2674" s="379" t="str">
        <f>iferror(vlookup(H2674,Actors!$A$2:$D$472,4,false),"")</f>
        <v>Collectible Field Items (Invisible)</v>
      </c>
      <c r="K2674" s="376" t="s">
        <v>21</v>
      </c>
      <c r="L2674" s="376" t="s">
        <v>8862</v>
      </c>
      <c r="M2674" s="381" t="str">
        <f>iferror(vlookup(A2674,Variables!$F$2:$G$2762,2,false),"")</f>
        <v/>
      </c>
      <c r="N2674" s="378" t="s">
        <v>1059</v>
      </c>
    </row>
    <row r="2675">
      <c r="A2675" s="375" t="s">
        <v>8880</v>
      </c>
      <c r="B2675" s="376" t="s">
        <v>91</v>
      </c>
      <c r="C2675" s="377" t="str">
        <f>iferror(vlookup(B2675,Maps!$A$2:$B$111,2,false),"")</f>
        <v>Thieves' Hideout</v>
      </c>
      <c r="D2675" s="376" t="s">
        <v>14</v>
      </c>
      <c r="E2675" s="376" t="s">
        <v>684</v>
      </c>
      <c r="F2675" s="378"/>
      <c r="G2675" s="378"/>
      <c r="H2675" s="376" t="s">
        <v>2980</v>
      </c>
      <c r="I2675" s="338" t="s">
        <v>5592</v>
      </c>
      <c r="J2675" s="379" t="str">
        <f>iferror(vlookup(H2675,Actors!$A$2:$D$472,4,false),"")</f>
        <v>Collectible Field Items (Invisible)</v>
      </c>
      <c r="K2675" s="376" t="s">
        <v>21</v>
      </c>
      <c r="L2675" s="376" t="s">
        <v>8881</v>
      </c>
      <c r="M2675" s="381" t="str">
        <f>iferror(vlookup(A2675,Variables!$F$2:$G$2762,2,false),"")</f>
        <v/>
      </c>
      <c r="N2675" s="378" t="s">
        <v>1059</v>
      </c>
    </row>
    <row r="2676">
      <c r="A2676" s="375" t="s">
        <v>8882</v>
      </c>
      <c r="B2676" s="376" t="s">
        <v>91</v>
      </c>
      <c r="C2676" s="377" t="str">
        <f>iferror(vlookup(B2676,Maps!$A$2:$B$111,2,false),"")</f>
        <v>Thieves' Hideout</v>
      </c>
      <c r="D2676" s="376" t="s">
        <v>14</v>
      </c>
      <c r="E2676" s="376" t="s">
        <v>684</v>
      </c>
      <c r="F2676" s="378"/>
      <c r="G2676" s="378"/>
      <c r="H2676" s="376" t="s">
        <v>2978</v>
      </c>
      <c r="I2676" s="338" t="s">
        <v>5589</v>
      </c>
      <c r="J2676" s="383" t="str">
        <f>iferror(vlookup(H2676,Actors!$A$2:$D$472,4,false),"")</f>
        <v>Pot</v>
      </c>
      <c r="K2676" s="384" t="s">
        <v>21</v>
      </c>
      <c r="L2676" s="376" t="s">
        <v>8883</v>
      </c>
      <c r="M2676" s="381" t="str">
        <f>iferror(vlookup(A2676,Variables!$F$2:$G$2762,2,false),"")</f>
        <v/>
      </c>
      <c r="N2676" s="385" t="s">
        <v>1059</v>
      </c>
    </row>
    <row r="2677">
      <c r="A2677" s="375" t="s">
        <v>7781</v>
      </c>
      <c r="B2677" s="376" t="s">
        <v>91</v>
      </c>
      <c r="C2677" s="377" t="str">
        <f>iferror(vlookup(B2677,Maps!$A$2:$B$111,2,false),"")</f>
        <v>Thieves' Hideout</v>
      </c>
      <c r="D2677" s="376" t="s">
        <v>14</v>
      </c>
      <c r="E2677" s="376" t="s">
        <v>684</v>
      </c>
      <c r="F2677" s="378"/>
      <c r="G2677" s="378"/>
      <c r="H2677" s="376" t="s">
        <v>2978</v>
      </c>
      <c r="I2677" s="338" t="s">
        <v>5589</v>
      </c>
      <c r="J2677" s="383" t="str">
        <f>iferror(vlookup(H2677,Actors!$A$2:$D$472,4,false),"")</f>
        <v>Pot</v>
      </c>
      <c r="K2677" s="384" t="s">
        <v>21</v>
      </c>
      <c r="L2677" s="376" t="s">
        <v>7782</v>
      </c>
      <c r="M2677" s="381" t="str">
        <f>iferror(vlookup(A2677,Variables!$F$2:$G$2762,2,false),"")</f>
        <v/>
      </c>
      <c r="N2677" s="385" t="s">
        <v>1059</v>
      </c>
    </row>
    <row r="2678">
      <c r="A2678" s="375" t="s">
        <v>8863</v>
      </c>
      <c r="B2678" s="376" t="s">
        <v>91</v>
      </c>
      <c r="C2678" s="377" t="str">
        <f>iferror(vlookup(B2678,Maps!$A$2:$B$111,2,false),"")</f>
        <v>Thieves' Hideout</v>
      </c>
      <c r="D2678" s="376" t="s">
        <v>14</v>
      </c>
      <c r="E2678" s="376" t="s">
        <v>684</v>
      </c>
      <c r="F2678" s="378"/>
      <c r="G2678" s="378"/>
      <c r="H2678" s="376" t="s">
        <v>3202</v>
      </c>
      <c r="I2678" s="338" t="s">
        <v>5983</v>
      </c>
      <c r="J2678" s="379" t="str">
        <f>iferror(vlookup(H2678,Actors!$A$2:$D$472,4,false),"")</f>
        <v>Large Wooden Crate</v>
      </c>
      <c r="K2678" s="376" t="s">
        <v>3136</v>
      </c>
      <c r="L2678" s="376" t="s">
        <v>7164</v>
      </c>
      <c r="M2678" s="381" t="str">
        <f>iferror(vlookup(A2678,Variables!$F$2:$G$2762,2,false),"")</f>
        <v/>
      </c>
      <c r="N2678" s="378" t="s">
        <v>1059</v>
      </c>
    </row>
    <row r="2679">
      <c r="A2679" s="375" t="s">
        <v>8884</v>
      </c>
      <c r="B2679" s="376" t="s">
        <v>91</v>
      </c>
      <c r="C2679" s="377" t="str">
        <f>iferror(vlookup(B2679,Maps!$A$2:$B$111,2,false),"")</f>
        <v>Thieves' Hideout</v>
      </c>
      <c r="D2679" s="376" t="s">
        <v>14</v>
      </c>
      <c r="E2679" s="376" t="s">
        <v>684</v>
      </c>
      <c r="F2679" s="378"/>
      <c r="G2679" s="378"/>
      <c r="H2679" s="376" t="s">
        <v>3170</v>
      </c>
      <c r="I2679" s="338" t="s">
        <v>5908</v>
      </c>
      <c r="J2679" s="379" t="str">
        <f>iferror(vlookup(H2679,Actors!$A$2:$D$472,4,false),"")</f>
        <v>Patrolling Gerudo in Purple</v>
      </c>
      <c r="K2679" s="376" t="s">
        <v>3120</v>
      </c>
      <c r="L2679" s="376" t="s">
        <v>7174</v>
      </c>
      <c r="M2679" s="381" t="str">
        <f>iferror(vlookup(A2679,Variables!$F$2:$G$2762,2,false),"")</f>
        <v>Starts from left, walks right, but not quite as far</v>
      </c>
      <c r="N2679" s="378" t="s">
        <v>1059</v>
      </c>
    </row>
    <row r="2680">
      <c r="A2680" s="375" t="s">
        <v>8215</v>
      </c>
      <c r="B2680" s="376" t="s">
        <v>91</v>
      </c>
      <c r="C2680" s="377" t="str">
        <f>iferror(vlookup(B2680,Maps!$A$2:$B$111,2,false),"")</f>
        <v>Thieves' Hideout</v>
      </c>
      <c r="D2680" s="376" t="s">
        <v>14</v>
      </c>
      <c r="E2680" s="376" t="s">
        <v>684</v>
      </c>
      <c r="F2680" s="378"/>
      <c r="G2680" s="378"/>
      <c r="H2680" s="376" t="s">
        <v>3165</v>
      </c>
      <c r="I2680" s="338" t="s">
        <v>5898</v>
      </c>
      <c r="J2680" s="383" t="str">
        <f>iferror(vlookup(H2680,Actors!$A$2:$D$472,4,false),"")</f>
        <v>???</v>
      </c>
      <c r="K2680" s="384" t="s">
        <v>21</v>
      </c>
      <c r="L2680" s="376" t="s">
        <v>7277</v>
      </c>
      <c r="M2680" s="381" t="str">
        <f>iferror(vlookup(A2680,Variables!$F$2:$G$2762,2,false),"")</f>
        <v/>
      </c>
      <c r="N2680" s="385" t="s">
        <v>1059</v>
      </c>
    </row>
    <row r="2681">
      <c r="A2681" s="375" t="s">
        <v>8863</v>
      </c>
      <c r="B2681" s="376" t="s">
        <v>91</v>
      </c>
      <c r="C2681" s="377" t="str">
        <f>iferror(vlookup(B2681,Maps!$A$2:$B$111,2,false),"")</f>
        <v>Thieves' Hideout</v>
      </c>
      <c r="D2681" s="376" t="s">
        <v>14</v>
      </c>
      <c r="E2681" s="376" t="s">
        <v>684</v>
      </c>
      <c r="F2681" s="378"/>
      <c r="G2681" s="378"/>
      <c r="H2681" s="376" t="s">
        <v>3202</v>
      </c>
      <c r="I2681" s="338" t="s">
        <v>5983</v>
      </c>
      <c r="J2681" s="379" t="str">
        <f>iferror(vlookup(H2681,Actors!$A$2:$D$472,4,false),"")</f>
        <v>Large Wooden Crate</v>
      </c>
      <c r="K2681" s="376" t="s">
        <v>3136</v>
      </c>
      <c r="L2681" s="376" t="s">
        <v>7164</v>
      </c>
      <c r="M2681" s="381" t="str">
        <f>iferror(vlookup(A2681,Variables!$F$2:$G$2762,2,false),"")</f>
        <v/>
      </c>
      <c r="N2681" s="378" t="s">
        <v>1059</v>
      </c>
    </row>
    <row r="2682">
      <c r="A2682" s="375" t="s">
        <v>8863</v>
      </c>
      <c r="B2682" s="376" t="s">
        <v>91</v>
      </c>
      <c r="C2682" s="377" t="str">
        <f>iferror(vlookup(B2682,Maps!$A$2:$B$111,2,false),"")</f>
        <v>Thieves' Hideout</v>
      </c>
      <c r="D2682" s="376" t="s">
        <v>14</v>
      </c>
      <c r="E2682" s="376" t="s">
        <v>684</v>
      </c>
      <c r="F2682" s="378"/>
      <c r="G2682" s="378"/>
      <c r="H2682" s="376" t="s">
        <v>3202</v>
      </c>
      <c r="I2682" s="338" t="s">
        <v>5983</v>
      </c>
      <c r="J2682" s="379" t="str">
        <f>iferror(vlookup(H2682,Actors!$A$2:$D$472,4,false),"")</f>
        <v>Large Wooden Crate</v>
      </c>
      <c r="K2682" s="376" t="s">
        <v>3136</v>
      </c>
      <c r="L2682" s="376" t="s">
        <v>7164</v>
      </c>
      <c r="M2682" s="381" t="str">
        <f>iferror(vlookup(A2682,Variables!$F$2:$G$2762,2,false),"")</f>
        <v/>
      </c>
      <c r="N2682" s="378" t="s">
        <v>1059</v>
      </c>
    </row>
    <row r="2683">
      <c r="A2683" s="375" t="s">
        <v>8863</v>
      </c>
      <c r="B2683" s="376" t="s">
        <v>91</v>
      </c>
      <c r="C2683" s="377" t="str">
        <f>iferror(vlookup(B2683,Maps!$A$2:$B$111,2,false),"")</f>
        <v>Thieves' Hideout</v>
      </c>
      <c r="D2683" s="376" t="s">
        <v>14</v>
      </c>
      <c r="E2683" s="376" t="s">
        <v>684</v>
      </c>
      <c r="F2683" s="378"/>
      <c r="G2683" s="378"/>
      <c r="H2683" s="376" t="s">
        <v>3202</v>
      </c>
      <c r="I2683" s="338" t="s">
        <v>5983</v>
      </c>
      <c r="J2683" s="379" t="str">
        <f>iferror(vlookup(H2683,Actors!$A$2:$D$472,4,false),"")</f>
        <v>Large Wooden Crate</v>
      </c>
      <c r="K2683" s="376" t="s">
        <v>3136</v>
      </c>
      <c r="L2683" s="376" t="s">
        <v>7164</v>
      </c>
      <c r="M2683" s="381" t="str">
        <f>iferror(vlookup(A2683,Variables!$F$2:$G$2762,2,false),"")</f>
        <v/>
      </c>
      <c r="N2683" s="378" t="s">
        <v>1059</v>
      </c>
    </row>
    <row r="2684">
      <c r="A2684" s="375" t="s">
        <v>8863</v>
      </c>
      <c r="B2684" s="376" t="s">
        <v>91</v>
      </c>
      <c r="C2684" s="377" t="str">
        <f>iferror(vlookup(B2684,Maps!$A$2:$B$111,2,false),"")</f>
        <v>Thieves' Hideout</v>
      </c>
      <c r="D2684" s="376" t="s">
        <v>14</v>
      </c>
      <c r="E2684" s="376" t="s">
        <v>684</v>
      </c>
      <c r="F2684" s="378"/>
      <c r="G2684" s="378"/>
      <c r="H2684" s="376" t="s">
        <v>3202</v>
      </c>
      <c r="I2684" s="338" t="s">
        <v>5983</v>
      </c>
      <c r="J2684" s="379" t="str">
        <f>iferror(vlookup(H2684,Actors!$A$2:$D$472,4,false),"")</f>
        <v>Large Wooden Crate</v>
      </c>
      <c r="K2684" s="376" t="s">
        <v>3136</v>
      </c>
      <c r="L2684" s="376" t="s">
        <v>7164</v>
      </c>
      <c r="M2684" s="381" t="str">
        <f>iferror(vlookup(A2684,Variables!$F$2:$G$2762,2,false),"")</f>
        <v/>
      </c>
      <c r="N2684" s="378" t="s">
        <v>1059</v>
      </c>
    </row>
    <row r="2685">
      <c r="A2685" s="386" t="s">
        <v>8885</v>
      </c>
      <c r="B2685" s="387" t="s">
        <v>91</v>
      </c>
      <c r="C2685" s="388" t="str">
        <f>iferror(vlookup(B2685,Maps!$A$2:$B$111,2,false),"")</f>
        <v>Thieves' Hideout</v>
      </c>
      <c r="D2685" s="387" t="s">
        <v>14</v>
      </c>
      <c r="E2685" s="387" t="s">
        <v>686</v>
      </c>
      <c r="F2685" s="389"/>
      <c r="G2685" s="389"/>
      <c r="H2685" s="387" t="s">
        <v>3138</v>
      </c>
      <c r="I2685" s="390" t="s">
        <v>5850</v>
      </c>
      <c r="J2685" s="391" t="str">
        <f>iferror(vlookup(H2685,Actors!$A$2:$D$472,4,false),"")</f>
        <v>Thieves' Hideout Cell Door</v>
      </c>
      <c r="K2685" s="387" t="s">
        <v>3081</v>
      </c>
      <c r="L2685" s="387" t="s">
        <v>8886</v>
      </c>
      <c r="M2685" s="392" t="str">
        <f>iferror(vlookup(A2685,Variables!$F$2:$G$2762,2,false),"")</f>
        <v>Door to Room 04 Cell</v>
      </c>
      <c r="N2685" s="389" t="s">
        <v>1059</v>
      </c>
    </row>
    <row r="2686">
      <c r="A2686" s="386" t="s">
        <v>8887</v>
      </c>
      <c r="B2686" s="387" t="s">
        <v>91</v>
      </c>
      <c r="C2686" s="388" t="str">
        <f>iferror(vlookup(B2686,Maps!$A$2:$B$111,2,false),"")</f>
        <v>Thieves' Hideout</v>
      </c>
      <c r="D2686" s="387" t="s">
        <v>14</v>
      </c>
      <c r="E2686" s="387" t="s">
        <v>686</v>
      </c>
      <c r="F2686" s="389"/>
      <c r="G2686" s="389"/>
      <c r="H2686" s="387" t="s">
        <v>3191</v>
      </c>
      <c r="I2686" s="390" t="s">
        <v>5957</v>
      </c>
      <c r="J2686" s="284" t="str">
        <f>iferror(vlookup(H2686,Actors!$A$2:$D$472,4,false),"")</f>
        <v>Gerudo Fighter</v>
      </c>
      <c r="K2686" s="393" t="s">
        <v>850</v>
      </c>
      <c r="L2686" s="387" t="s">
        <v>8888</v>
      </c>
      <c r="M2686" s="392" t="str">
        <f>iferror(vlookup(A2686,Variables!$F$2:$G$2762,2,false),"")</f>
        <v/>
      </c>
      <c r="N2686" s="394" t="s">
        <v>1059</v>
      </c>
    </row>
    <row r="2687">
      <c r="A2687" s="386" t="s">
        <v>8861</v>
      </c>
      <c r="B2687" s="387" t="s">
        <v>91</v>
      </c>
      <c r="C2687" s="388" t="str">
        <f>iferror(vlookup(B2687,Maps!$A$2:$B$111,2,false),"")</f>
        <v>Thieves' Hideout</v>
      </c>
      <c r="D2687" s="387" t="s">
        <v>14</v>
      </c>
      <c r="E2687" s="387" t="s">
        <v>686</v>
      </c>
      <c r="F2687" s="389"/>
      <c r="G2687" s="389"/>
      <c r="H2687" s="387" t="s">
        <v>2980</v>
      </c>
      <c r="I2687" s="390" t="s">
        <v>5592</v>
      </c>
      <c r="J2687" s="391" t="str">
        <f>iferror(vlookup(H2687,Actors!$A$2:$D$472,4,false),"")</f>
        <v>Collectible Field Items (Invisible)</v>
      </c>
      <c r="K2687" s="387" t="s">
        <v>21</v>
      </c>
      <c r="L2687" s="387" t="s">
        <v>8862</v>
      </c>
      <c r="M2687" s="392" t="str">
        <f>iferror(vlookup(A2687,Variables!$F$2:$G$2762,2,false),"")</f>
        <v/>
      </c>
      <c r="N2687" s="389" t="s">
        <v>1059</v>
      </c>
    </row>
    <row r="2688">
      <c r="A2688" s="386" t="s">
        <v>8861</v>
      </c>
      <c r="B2688" s="387" t="s">
        <v>91</v>
      </c>
      <c r="C2688" s="388" t="str">
        <f>iferror(vlookup(B2688,Maps!$A$2:$B$111,2,false),"")</f>
        <v>Thieves' Hideout</v>
      </c>
      <c r="D2688" s="387" t="s">
        <v>14</v>
      </c>
      <c r="E2688" s="387" t="s">
        <v>686</v>
      </c>
      <c r="F2688" s="389"/>
      <c r="G2688" s="389"/>
      <c r="H2688" s="387" t="s">
        <v>2980</v>
      </c>
      <c r="I2688" s="390" t="s">
        <v>5592</v>
      </c>
      <c r="J2688" s="391" t="str">
        <f>iferror(vlookup(H2688,Actors!$A$2:$D$472,4,false),"")</f>
        <v>Collectible Field Items (Invisible)</v>
      </c>
      <c r="K2688" s="387" t="s">
        <v>21</v>
      </c>
      <c r="L2688" s="387" t="s">
        <v>8862</v>
      </c>
      <c r="M2688" s="392" t="str">
        <f>iferror(vlookup(A2688,Variables!$F$2:$G$2762,2,false),"")</f>
        <v/>
      </c>
      <c r="N2688" s="389" t="s">
        <v>1059</v>
      </c>
    </row>
    <row r="2689">
      <c r="A2689" s="386" t="s">
        <v>7075</v>
      </c>
      <c r="B2689" s="387" t="s">
        <v>91</v>
      </c>
      <c r="C2689" s="388" t="str">
        <f>iferror(vlookup(B2689,Maps!$A$2:$B$111,2,false),"")</f>
        <v>Thieves' Hideout</v>
      </c>
      <c r="D2689" s="387" t="s">
        <v>14</v>
      </c>
      <c r="E2689" s="387" t="s">
        <v>686</v>
      </c>
      <c r="F2689" s="389"/>
      <c r="G2689" s="389"/>
      <c r="H2689" s="387" t="s">
        <v>104</v>
      </c>
      <c r="I2689" s="390" t="s">
        <v>5146</v>
      </c>
      <c r="J2689" s="391" t="str">
        <f>iferror(vlookup(H2689,Actors!$A$2:$D$472,4,false),"")</f>
        <v>Torch Stand (Generic)</v>
      </c>
      <c r="K2689" s="387" t="s">
        <v>2818</v>
      </c>
      <c r="L2689" s="387" t="s">
        <v>7076</v>
      </c>
      <c r="M2689" s="392" t="str">
        <f>iferror(vlookup(A2689,Variables!$F$2:$G$2762,2,false),"")</f>
        <v>Wooden Torch (Lit)</v>
      </c>
      <c r="N2689" s="389" t="s">
        <v>1059</v>
      </c>
    </row>
    <row r="2690">
      <c r="A2690" s="386" t="s">
        <v>7075</v>
      </c>
      <c r="B2690" s="387" t="s">
        <v>91</v>
      </c>
      <c r="C2690" s="388" t="str">
        <f>iferror(vlookup(B2690,Maps!$A$2:$B$111,2,false),"")</f>
        <v>Thieves' Hideout</v>
      </c>
      <c r="D2690" s="387" t="s">
        <v>14</v>
      </c>
      <c r="E2690" s="387" t="s">
        <v>686</v>
      </c>
      <c r="F2690" s="389"/>
      <c r="G2690" s="389"/>
      <c r="H2690" s="387" t="s">
        <v>104</v>
      </c>
      <c r="I2690" s="390" t="s">
        <v>5146</v>
      </c>
      <c r="J2690" s="391" t="str">
        <f>iferror(vlookup(H2690,Actors!$A$2:$D$472,4,false),"")</f>
        <v>Torch Stand (Generic)</v>
      </c>
      <c r="K2690" s="387" t="s">
        <v>2818</v>
      </c>
      <c r="L2690" s="387" t="s">
        <v>7076</v>
      </c>
      <c r="M2690" s="392" t="str">
        <f>iferror(vlookup(A2690,Variables!$F$2:$G$2762,2,false),"")</f>
        <v>Wooden Torch (Lit)</v>
      </c>
      <c r="N2690" s="389" t="s">
        <v>1059</v>
      </c>
    </row>
    <row r="2691">
      <c r="A2691" s="386" t="s">
        <v>7075</v>
      </c>
      <c r="B2691" s="387" t="s">
        <v>91</v>
      </c>
      <c r="C2691" s="388" t="str">
        <f>iferror(vlookup(B2691,Maps!$A$2:$B$111,2,false),"")</f>
        <v>Thieves' Hideout</v>
      </c>
      <c r="D2691" s="387" t="s">
        <v>14</v>
      </c>
      <c r="E2691" s="387" t="s">
        <v>686</v>
      </c>
      <c r="F2691" s="389"/>
      <c r="G2691" s="389"/>
      <c r="H2691" s="387" t="s">
        <v>104</v>
      </c>
      <c r="I2691" s="390" t="s">
        <v>5146</v>
      </c>
      <c r="J2691" s="391" t="str">
        <f>iferror(vlookup(H2691,Actors!$A$2:$D$472,4,false),"")</f>
        <v>Torch Stand (Generic)</v>
      </c>
      <c r="K2691" s="387" t="s">
        <v>2818</v>
      </c>
      <c r="L2691" s="387" t="s">
        <v>7076</v>
      </c>
      <c r="M2691" s="392" t="str">
        <f>iferror(vlookup(A2691,Variables!$F$2:$G$2762,2,false),"")</f>
        <v>Wooden Torch (Lit)</v>
      </c>
      <c r="N2691" s="389" t="s">
        <v>1059</v>
      </c>
    </row>
    <row r="2692">
      <c r="A2692" s="386" t="s">
        <v>7075</v>
      </c>
      <c r="B2692" s="387" t="s">
        <v>91</v>
      </c>
      <c r="C2692" s="388" t="str">
        <f>iferror(vlookup(B2692,Maps!$A$2:$B$111,2,false),"")</f>
        <v>Thieves' Hideout</v>
      </c>
      <c r="D2692" s="387" t="s">
        <v>14</v>
      </c>
      <c r="E2692" s="387" t="s">
        <v>686</v>
      </c>
      <c r="F2692" s="389"/>
      <c r="G2692" s="389"/>
      <c r="H2692" s="387" t="s">
        <v>104</v>
      </c>
      <c r="I2692" s="390" t="s">
        <v>5146</v>
      </c>
      <c r="J2692" s="391" t="str">
        <f>iferror(vlookup(H2692,Actors!$A$2:$D$472,4,false),"")</f>
        <v>Torch Stand (Generic)</v>
      </c>
      <c r="K2692" s="387" t="s">
        <v>2818</v>
      </c>
      <c r="L2692" s="387" t="s">
        <v>7076</v>
      </c>
      <c r="M2692" s="392" t="str">
        <f>iferror(vlookup(A2692,Variables!$F$2:$G$2762,2,false),"")</f>
        <v>Wooden Torch (Lit)</v>
      </c>
      <c r="N2692" s="389" t="s">
        <v>1059</v>
      </c>
    </row>
    <row r="2693">
      <c r="A2693" s="386" t="s">
        <v>8889</v>
      </c>
      <c r="B2693" s="387" t="s">
        <v>91</v>
      </c>
      <c r="C2693" s="388" t="str">
        <f>iferror(vlookup(B2693,Maps!$A$2:$B$111,2,false),"")</f>
        <v>Thieves' Hideout</v>
      </c>
      <c r="D2693" s="387" t="s">
        <v>14</v>
      </c>
      <c r="E2693" s="387" t="s">
        <v>686</v>
      </c>
      <c r="F2693" s="389"/>
      <c r="G2693" s="389"/>
      <c r="H2693" s="387" t="s">
        <v>3038</v>
      </c>
      <c r="I2693" s="390" t="s">
        <v>5680</v>
      </c>
      <c r="J2693" s="391" t="str">
        <f>iferror(vlookup(H2693,Actors!$A$2:$D$472,4,false),"")</f>
        <v>Carpenter (Thieves' Hideout &amp; Carpenters' Tent)</v>
      </c>
      <c r="K2693" s="387" t="s">
        <v>3008</v>
      </c>
      <c r="L2693" s="387" t="s">
        <v>3374</v>
      </c>
      <c r="M2693" s="392" t="str">
        <f>iferror(vlookup(A2693,Variables!$F$2:$G$2762,2,false),"")</f>
        <v/>
      </c>
      <c r="N2693" s="389" t="s">
        <v>1059</v>
      </c>
    </row>
    <row r="2694">
      <c r="A2694" s="386" t="s">
        <v>8890</v>
      </c>
      <c r="B2694" s="387" t="s">
        <v>91</v>
      </c>
      <c r="C2694" s="388" t="str">
        <f>iferror(vlookup(B2694,Maps!$A$2:$B$111,2,false),"")</f>
        <v>Thieves' Hideout</v>
      </c>
      <c r="D2694" s="387" t="s">
        <v>14</v>
      </c>
      <c r="E2694" s="387" t="s">
        <v>686</v>
      </c>
      <c r="F2694" s="389"/>
      <c r="G2694" s="389"/>
      <c r="H2694" s="387" t="s">
        <v>2978</v>
      </c>
      <c r="I2694" s="390" t="s">
        <v>5589</v>
      </c>
      <c r="J2694" s="284" t="str">
        <f>iferror(vlookup(H2694,Actors!$A$2:$D$472,4,false),"")</f>
        <v>Pot</v>
      </c>
      <c r="K2694" s="393" t="s">
        <v>21</v>
      </c>
      <c r="L2694" s="387" t="s">
        <v>8891</v>
      </c>
      <c r="M2694" s="392" t="str">
        <f>iferror(vlookup(A2694,Variables!$F$2:$G$2762,2,false),"")</f>
        <v/>
      </c>
      <c r="N2694" s="394" t="s">
        <v>1059</v>
      </c>
    </row>
    <row r="2695">
      <c r="A2695" s="386" t="s">
        <v>7583</v>
      </c>
      <c r="B2695" s="387" t="s">
        <v>91</v>
      </c>
      <c r="C2695" s="388" t="str">
        <f>iferror(vlookup(B2695,Maps!$A$2:$B$111,2,false),"")</f>
        <v>Thieves' Hideout</v>
      </c>
      <c r="D2695" s="387" t="s">
        <v>14</v>
      </c>
      <c r="E2695" s="387" t="s">
        <v>686</v>
      </c>
      <c r="F2695" s="389"/>
      <c r="G2695" s="389"/>
      <c r="H2695" s="387" t="s">
        <v>2978</v>
      </c>
      <c r="I2695" s="390" t="s">
        <v>5589</v>
      </c>
      <c r="J2695" s="284" t="str">
        <f>iferror(vlookup(H2695,Actors!$A$2:$D$472,4,false),"")</f>
        <v>Pot</v>
      </c>
      <c r="K2695" s="393" t="s">
        <v>21</v>
      </c>
      <c r="L2695" s="387" t="s">
        <v>7584</v>
      </c>
      <c r="M2695" s="392" t="str">
        <f>iferror(vlookup(A2695,Variables!$F$2:$G$2762,2,false),"")</f>
        <v/>
      </c>
      <c r="N2695" s="394" t="s">
        <v>1059</v>
      </c>
    </row>
    <row r="2696">
      <c r="A2696" s="386" t="s">
        <v>8892</v>
      </c>
      <c r="B2696" s="387" t="s">
        <v>91</v>
      </c>
      <c r="C2696" s="388" t="str">
        <f>iferror(vlookup(B2696,Maps!$A$2:$B$111,2,false),"")</f>
        <v>Thieves' Hideout</v>
      </c>
      <c r="D2696" s="387" t="s">
        <v>14</v>
      </c>
      <c r="E2696" s="387" t="s">
        <v>686</v>
      </c>
      <c r="F2696" s="389"/>
      <c r="G2696" s="389"/>
      <c r="H2696" s="387" t="s">
        <v>3167</v>
      </c>
      <c r="I2696" s="390" t="s">
        <v>5904</v>
      </c>
      <c r="J2696" s="391" t="str">
        <f>iferror(vlookup(H2696,Actors!$A$2:$D$472,4,false),"")</f>
        <v>Checkable Spot</v>
      </c>
      <c r="K2696" s="387" t="s">
        <v>21</v>
      </c>
      <c r="L2696" s="387" t="s">
        <v>8893</v>
      </c>
      <c r="M2696" s="392" t="str">
        <f>iferror(vlookup(A2696,Variables!$F$2:$G$2762,2,false),"")</f>
        <v>Hey, you! Young man, over there! Look over here, inside the cell!</v>
      </c>
      <c r="N2696" s="389" t="s">
        <v>1059</v>
      </c>
    </row>
    <row r="2697">
      <c r="A2697" s="375" t="s">
        <v>8894</v>
      </c>
      <c r="B2697" s="376" t="s">
        <v>91</v>
      </c>
      <c r="C2697" s="377" t="str">
        <f>iferror(vlookup(B2697,Maps!$A$2:$B$111,2,false),"")</f>
        <v>Thieves' Hideout</v>
      </c>
      <c r="D2697" s="376" t="s">
        <v>14</v>
      </c>
      <c r="E2697" s="376" t="s">
        <v>688</v>
      </c>
      <c r="F2697" s="378"/>
      <c r="G2697" s="378"/>
      <c r="H2697" s="376" t="s">
        <v>3138</v>
      </c>
      <c r="I2697" s="338" t="s">
        <v>5850</v>
      </c>
      <c r="J2697" s="379" t="str">
        <f>iferror(vlookup(H2697,Actors!$A$2:$D$472,4,false),"")</f>
        <v>Thieves' Hideout Cell Door</v>
      </c>
      <c r="K2697" s="376" t="s">
        <v>3081</v>
      </c>
      <c r="L2697" s="376" t="s">
        <v>7769</v>
      </c>
      <c r="M2697" s="381" t="str">
        <f>iferror(vlookup(A2697,Variables!$F$2:$G$2762,2,false),"")</f>
        <v>Door to Room 05 Cell</v>
      </c>
      <c r="N2697" s="378" t="s">
        <v>1059</v>
      </c>
    </row>
    <row r="2698">
      <c r="A2698" s="375" t="s">
        <v>8895</v>
      </c>
      <c r="B2698" s="376" t="s">
        <v>91</v>
      </c>
      <c r="C2698" s="377" t="str">
        <f>iferror(vlookup(B2698,Maps!$A$2:$B$111,2,false),"")</f>
        <v>Thieves' Hideout</v>
      </c>
      <c r="D2698" s="376" t="s">
        <v>14</v>
      </c>
      <c r="E2698" s="376" t="s">
        <v>688</v>
      </c>
      <c r="F2698" s="378"/>
      <c r="G2698" s="378"/>
      <c r="H2698" s="376" t="s">
        <v>3191</v>
      </c>
      <c r="I2698" s="338" t="s">
        <v>5957</v>
      </c>
      <c r="J2698" s="383" t="str">
        <f>iferror(vlookup(H2698,Actors!$A$2:$D$472,4,false),"")</f>
        <v>Gerudo Fighter</v>
      </c>
      <c r="K2698" s="384" t="s">
        <v>850</v>
      </c>
      <c r="L2698" s="376" t="s">
        <v>7764</v>
      </c>
      <c r="M2698" s="381" t="str">
        <f>iferror(vlookup(A2698,Variables!$F$2:$G$2762,2,false),"")</f>
        <v/>
      </c>
      <c r="N2698" s="385" t="s">
        <v>1059</v>
      </c>
    </row>
    <row r="2699">
      <c r="A2699" s="375" t="s">
        <v>8861</v>
      </c>
      <c r="B2699" s="376" t="s">
        <v>91</v>
      </c>
      <c r="C2699" s="377" t="str">
        <f>iferror(vlookup(B2699,Maps!$A$2:$B$111,2,false),"")</f>
        <v>Thieves' Hideout</v>
      </c>
      <c r="D2699" s="376" t="s">
        <v>14</v>
      </c>
      <c r="E2699" s="376" t="s">
        <v>688</v>
      </c>
      <c r="F2699" s="378"/>
      <c r="G2699" s="378"/>
      <c r="H2699" s="376" t="s">
        <v>2980</v>
      </c>
      <c r="I2699" s="338" t="s">
        <v>5592</v>
      </c>
      <c r="J2699" s="379" t="str">
        <f>iferror(vlookup(H2699,Actors!$A$2:$D$472,4,false),"")</f>
        <v>Collectible Field Items (Invisible)</v>
      </c>
      <c r="K2699" s="376" t="s">
        <v>21</v>
      </c>
      <c r="L2699" s="376" t="s">
        <v>8862</v>
      </c>
      <c r="M2699" s="381" t="str">
        <f>iferror(vlookup(A2699,Variables!$F$2:$G$2762,2,false),"")</f>
        <v/>
      </c>
      <c r="N2699" s="378" t="s">
        <v>1059</v>
      </c>
    </row>
    <row r="2700">
      <c r="A2700" s="375" t="s">
        <v>8861</v>
      </c>
      <c r="B2700" s="376" t="s">
        <v>91</v>
      </c>
      <c r="C2700" s="377" t="str">
        <f>iferror(vlookup(B2700,Maps!$A$2:$B$111,2,false),"")</f>
        <v>Thieves' Hideout</v>
      </c>
      <c r="D2700" s="376" t="s">
        <v>14</v>
      </c>
      <c r="E2700" s="376" t="s">
        <v>688</v>
      </c>
      <c r="F2700" s="378"/>
      <c r="G2700" s="378"/>
      <c r="H2700" s="376" t="s">
        <v>2980</v>
      </c>
      <c r="I2700" s="338" t="s">
        <v>5592</v>
      </c>
      <c r="J2700" s="379" t="str">
        <f>iferror(vlookup(H2700,Actors!$A$2:$D$472,4,false),"")</f>
        <v>Collectible Field Items (Invisible)</v>
      </c>
      <c r="K2700" s="376" t="s">
        <v>21</v>
      </c>
      <c r="L2700" s="376" t="s">
        <v>8862</v>
      </c>
      <c r="M2700" s="381" t="str">
        <f>iferror(vlookup(A2700,Variables!$F$2:$G$2762,2,false),"")</f>
        <v/>
      </c>
      <c r="N2700" s="378" t="s">
        <v>1059</v>
      </c>
    </row>
    <row r="2701">
      <c r="A2701" s="375" t="s">
        <v>7075</v>
      </c>
      <c r="B2701" s="376" t="s">
        <v>91</v>
      </c>
      <c r="C2701" s="377" t="str">
        <f>iferror(vlookup(B2701,Maps!$A$2:$B$111,2,false),"")</f>
        <v>Thieves' Hideout</v>
      </c>
      <c r="D2701" s="376" t="s">
        <v>14</v>
      </c>
      <c r="E2701" s="376" t="s">
        <v>688</v>
      </c>
      <c r="F2701" s="378"/>
      <c r="G2701" s="378"/>
      <c r="H2701" s="376" t="s">
        <v>104</v>
      </c>
      <c r="I2701" s="338" t="s">
        <v>5146</v>
      </c>
      <c r="J2701" s="379" t="str">
        <f>iferror(vlookup(H2701,Actors!$A$2:$D$472,4,false),"")</f>
        <v>Torch Stand (Generic)</v>
      </c>
      <c r="K2701" s="376" t="s">
        <v>2818</v>
      </c>
      <c r="L2701" s="376" t="s">
        <v>7076</v>
      </c>
      <c r="M2701" s="381" t="str">
        <f>iferror(vlookup(A2701,Variables!$F$2:$G$2762,2,false),"")</f>
        <v>Wooden Torch (Lit)</v>
      </c>
      <c r="N2701" s="378" t="s">
        <v>1059</v>
      </c>
    </row>
    <row r="2702">
      <c r="A2702" s="375" t="s">
        <v>7075</v>
      </c>
      <c r="B2702" s="376" t="s">
        <v>91</v>
      </c>
      <c r="C2702" s="377" t="str">
        <f>iferror(vlookup(B2702,Maps!$A$2:$B$111,2,false),"")</f>
        <v>Thieves' Hideout</v>
      </c>
      <c r="D2702" s="376" t="s">
        <v>14</v>
      </c>
      <c r="E2702" s="376" t="s">
        <v>688</v>
      </c>
      <c r="F2702" s="378"/>
      <c r="G2702" s="378"/>
      <c r="H2702" s="376" t="s">
        <v>104</v>
      </c>
      <c r="I2702" s="338" t="s">
        <v>5146</v>
      </c>
      <c r="J2702" s="379" t="str">
        <f>iferror(vlookup(H2702,Actors!$A$2:$D$472,4,false),"")</f>
        <v>Torch Stand (Generic)</v>
      </c>
      <c r="K2702" s="376" t="s">
        <v>2818</v>
      </c>
      <c r="L2702" s="376" t="s">
        <v>7076</v>
      </c>
      <c r="M2702" s="381" t="str">
        <f>iferror(vlookup(A2702,Variables!$F$2:$G$2762,2,false),"")</f>
        <v>Wooden Torch (Lit)</v>
      </c>
      <c r="N2702" s="378" t="s">
        <v>1059</v>
      </c>
    </row>
    <row r="2703">
      <c r="A2703" s="375" t="s">
        <v>8896</v>
      </c>
      <c r="B2703" s="376" t="s">
        <v>91</v>
      </c>
      <c r="C2703" s="377" t="str">
        <f>iferror(vlookup(B2703,Maps!$A$2:$B$111,2,false),"")</f>
        <v>Thieves' Hideout</v>
      </c>
      <c r="D2703" s="376" t="s">
        <v>14</v>
      </c>
      <c r="E2703" s="376" t="s">
        <v>688</v>
      </c>
      <c r="F2703" s="378"/>
      <c r="G2703" s="378"/>
      <c r="H2703" s="376" t="s">
        <v>3038</v>
      </c>
      <c r="I2703" s="338" t="s">
        <v>5680</v>
      </c>
      <c r="J2703" s="379" t="str">
        <f>iferror(vlookup(H2703,Actors!$A$2:$D$472,4,false),"")</f>
        <v>Carpenter (Thieves' Hideout &amp; Carpenters' Tent)</v>
      </c>
      <c r="K2703" s="376" t="s">
        <v>3008</v>
      </c>
      <c r="L2703" s="376" t="s">
        <v>3781</v>
      </c>
      <c r="M2703" s="381" t="str">
        <f>iferror(vlookup(A2703,Variables!$F$2:$G$2762,2,false),"")</f>
        <v/>
      </c>
      <c r="N2703" s="378" t="s">
        <v>1059</v>
      </c>
    </row>
    <row r="2704">
      <c r="A2704" s="375" t="s">
        <v>7787</v>
      </c>
      <c r="B2704" s="376" t="s">
        <v>91</v>
      </c>
      <c r="C2704" s="377" t="str">
        <f>iferror(vlookup(B2704,Maps!$A$2:$B$111,2,false),"")</f>
        <v>Thieves' Hideout</v>
      </c>
      <c r="D2704" s="376" t="s">
        <v>14</v>
      </c>
      <c r="E2704" s="376" t="s">
        <v>688</v>
      </c>
      <c r="F2704" s="378"/>
      <c r="G2704" s="378"/>
      <c r="H2704" s="376" t="s">
        <v>2978</v>
      </c>
      <c r="I2704" s="338" t="s">
        <v>5589</v>
      </c>
      <c r="J2704" s="383" t="str">
        <f>iferror(vlookup(H2704,Actors!$A$2:$D$472,4,false),"")</f>
        <v>Pot</v>
      </c>
      <c r="K2704" s="384" t="s">
        <v>21</v>
      </c>
      <c r="L2704" s="376" t="s">
        <v>7788</v>
      </c>
      <c r="M2704" s="381" t="str">
        <f>iferror(vlookup(A2704,Variables!$F$2:$G$2762,2,false),"")</f>
        <v/>
      </c>
      <c r="N2704" s="385" t="s">
        <v>1059</v>
      </c>
    </row>
    <row r="2705">
      <c r="A2705" s="375" t="s">
        <v>8641</v>
      </c>
      <c r="B2705" s="376" t="s">
        <v>91</v>
      </c>
      <c r="C2705" s="377" t="str">
        <f>iferror(vlookup(B2705,Maps!$A$2:$B$111,2,false),"")</f>
        <v>Thieves' Hideout</v>
      </c>
      <c r="D2705" s="376" t="s">
        <v>14</v>
      </c>
      <c r="E2705" s="376" t="s">
        <v>688</v>
      </c>
      <c r="F2705" s="378"/>
      <c r="G2705" s="378"/>
      <c r="H2705" s="376" t="s">
        <v>2978</v>
      </c>
      <c r="I2705" s="338" t="s">
        <v>5589</v>
      </c>
      <c r="J2705" s="383" t="str">
        <f>iferror(vlookup(H2705,Actors!$A$2:$D$472,4,false),"")</f>
        <v>Pot</v>
      </c>
      <c r="K2705" s="384" t="s">
        <v>21</v>
      </c>
      <c r="L2705" s="376" t="s">
        <v>8642</v>
      </c>
      <c r="M2705" s="381" t="str">
        <f>iferror(vlookup(A2705,Variables!$F$2:$G$2762,2,false),"")</f>
        <v/>
      </c>
      <c r="N2705" s="385" t="s">
        <v>1059</v>
      </c>
    </row>
    <row r="2706">
      <c r="A2706" s="375" t="s">
        <v>8897</v>
      </c>
      <c r="B2706" s="376" t="s">
        <v>91</v>
      </c>
      <c r="C2706" s="377" t="str">
        <f>iferror(vlookup(B2706,Maps!$A$2:$B$111,2,false),"")</f>
        <v>Thieves' Hideout</v>
      </c>
      <c r="D2706" s="376" t="s">
        <v>14</v>
      </c>
      <c r="E2706" s="376" t="s">
        <v>688</v>
      </c>
      <c r="F2706" s="378"/>
      <c r="G2706" s="378"/>
      <c r="H2706" s="376" t="s">
        <v>2978</v>
      </c>
      <c r="I2706" s="338" t="s">
        <v>5589</v>
      </c>
      <c r="J2706" s="383" t="str">
        <f>iferror(vlookup(H2706,Actors!$A$2:$D$472,4,false),"")</f>
        <v>Pot</v>
      </c>
      <c r="K2706" s="384" t="s">
        <v>21</v>
      </c>
      <c r="L2706" s="376" t="s">
        <v>8898</v>
      </c>
      <c r="M2706" s="381" t="str">
        <f>iferror(vlookup(A2706,Variables!$F$2:$G$2762,2,false),"")</f>
        <v/>
      </c>
      <c r="N2706" s="385" t="s">
        <v>1059</v>
      </c>
    </row>
    <row r="2707">
      <c r="A2707" s="375" t="s">
        <v>8358</v>
      </c>
      <c r="B2707" s="376" t="s">
        <v>91</v>
      </c>
      <c r="C2707" s="377" t="str">
        <f>iferror(vlookup(B2707,Maps!$A$2:$B$111,2,false),"")</f>
        <v>Thieves' Hideout</v>
      </c>
      <c r="D2707" s="376" t="s">
        <v>14</v>
      </c>
      <c r="E2707" s="376" t="s">
        <v>688</v>
      </c>
      <c r="F2707" s="378"/>
      <c r="G2707" s="378"/>
      <c r="H2707" s="376" t="s">
        <v>2978</v>
      </c>
      <c r="I2707" s="338" t="s">
        <v>5589</v>
      </c>
      <c r="J2707" s="383" t="str">
        <f>iferror(vlookup(H2707,Actors!$A$2:$D$472,4,false),"")</f>
        <v>Pot</v>
      </c>
      <c r="K2707" s="384" t="s">
        <v>21</v>
      </c>
      <c r="L2707" s="376" t="s">
        <v>8359</v>
      </c>
      <c r="M2707" s="381" t="str">
        <f>iferror(vlookup(A2707,Variables!$F$2:$G$2762,2,false),"")</f>
        <v/>
      </c>
      <c r="N2707" s="385" t="s">
        <v>1059</v>
      </c>
    </row>
    <row r="2708">
      <c r="A2708" s="375" t="s">
        <v>8416</v>
      </c>
      <c r="B2708" s="376" t="s">
        <v>91</v>
      </c>
      <c r="C2708" s="377" t="str">
        <f>iferror(vlookup(B2708,Maps!$A$2:$B$111,2,false),"")</f>
        <v>Thieves' Hideout</v>
      </c>
      <c r="D2708" s="376" t="s">
        <v>14</v>
      </c>
      <c r="E2708" s="376" t="s">
        <v>688</v>
      </c>
      <c r="F2708" s="378"/>
      <c r="G2708" s="378"/>
      <c r="H2708" s="376" t="s">
        <v>2978</v>
      </c>
      <c r="I2708" s="338" t="s">
        <v>5589</v>
      </c>
      <c r="J2708" s="383" t="str">
        <f>iferror(vlookup(H2708,Actors!$A$2:$D$472,4,false),"")</f>
        <v>Pot</v>
      </c>
      <c r="K2708" s="384" t="s">
        <v>21</v>
      </c>
      <c r="L2708" s="376" t="s">
        <v>8417</v>
      </c>
      <c r="M2708" s="381" t="str">
        <f>iferror(vlookup(A2708,Variables!$F$2:$G$2762,2,false),"")</f>
        <v/>
      </c>
      <c r="N2708" s="385" t="s">
        <v>1059</v>
      </c>
    </row>
    <row r="2709">
      <c r="A2709" s="375" t="s">
        <v>8585</v>
      </c>
      <c r="B2709" s="376" t="s">
        <v>91</v>
      </c>
      <c r="C2709" s="377" t="str">
        <f>iferror(vlookup(B2709,Maps!$A$2:$B$111,2,false),"")</f>
        <v>Thieves' Hideout</v>
      </c>
      <c r="D2709" s="376" t="s">
        <v>14</v>
      </c>
      <c r="E2709" s="376" t="s">
        <v>688</v>
      </c>
      <c r="F2709" s="378"/>
      <c r="G2709" s="378"/>
      <c r="H2709" s="376" t="s">
        <v>2978</v>
      </c>
      <c r="I2709" s="338" t="s">
        <v>5589</v>
      </c>
      <c r="J2709" s="383" t="str">
        <f>iferror(vlookup(H2709,Actors!$A$2:$D$472,4,false),"")</f>
        <v>Pot</v>
      </c>
      <c r="K2709" s="384" t="s">
        <v>21</v>
      </c>
      <c r="L2709" s="376" t="s">
        <v>8586</v>
      </c>
      <c r="M2709" s="381" t="str">
        <f>iferror(vlookup(A2709,Variables!$F$2:$G$2762,2,false),"")</f>
        <v/>
      </c>
      <c r="N2709" s="385" t="s">
        <v>1059</v>
      </c>
    </row>
    <row r="2710">
      <c r="A2710" s="375" t="s">
        <v>8324</v>
      </c>
      <c r="B2710" s="376" t="s">
        <v>91</v>
      </c>
      <c r="C2710" s="377" t="str">
        <f>iferror(vlookup(B2710,Maps!$A$2:$B$111,2,false),"")</f>
        <v>Thieves' Hideout</v>
      </c>
      <c r="D2710" s="376" t="s">
        <v>14</v>
      </c>
      <c r="E2710" s="376" t="s">
        <v>688</v>
      </c>
      <c r="F2710" s="378"/>
      <c r="G2710" s="378"/>
      <c r="H2710" s="376" t="s">
        <v>2978</v>
      </c>
      <c r="I2710" s="338" t="s">
        <v>5589</v>
      </c>
      <c r="J2710" s="383" t="str">
        <f>iferror(vlookup(H2710,Actors!$A$2:$D$472,4,false),"")</f>
        <v>Pot</v>
      </c>
      <c r="K2710" s="384" t="s">
        <v>21</v>
      </c>
      <c r="L2710" s="376" t="s">
        <v>8325</v>
      </c>
      <c r="M2710" s="381" t="str">
        <f>iferror(vlookup(A2710,Variables!$F$2:$G$2762,2,false),"")</f>
        <v/>
      </c>
      <c r="N2710" s="385" t="s">
        <v>1059</v>
      </c>
    </row>
    <row r="2711">
      <c r="A2711" s="375" t="s">
        <v>8899</v>
      </c>
      <c r="B2711" s="376" t="s">
        <v>91</v>
      </c>
      <c r="C2711" s="377" t="str">
        <f>iferror(vlookup(B2711,Maps!$A$2:$B$111,2,false),"")</f>
        <v>Thieves' Hideout</v>
      </c>
      <c r="D2711" s="376" t="s">
        <v>14</v>
      </c>
      <c r="E2711" s="376" t="s">
        <v>688</v>
      </c>
      <c r="F2711" s="378"/>
      <c r="G2711" s="378"/>
      <c r="H2711" s="376" t="s">
        <v>3167</v>
      </c>
      <c r="I2711" s="338" t="s">
        <v>5904</v>
      </c>
      <c r="J2711" s="379" t="str">
        <f>iferror(vlookup(H2711,Actors!$A$2:$D$472,4,false),"")</f>
        <v>Checkable Spot</v>
      </c>
      <c r="K2711" s="376" t="s">
        <v>21</v>
      </c>
      <c r="L2711" s="376" t="s">
        <v>8900</v>
      </c>
      <c r="M2711" s="381" t="str">
        <f>iferror(vlookup(A2711,Variables!$F$2:$G$2762,2,false),"")</f>
        <v>Hey, you! Young man, over there! Look over here, inside the cell!</v>
      </c>
      <c r="N2711" s="378" t="s">
        <v>1059</v>
      </c>
    </row>
    <row r="2712">
      <c r="A2712" s="375" t="s">
        <v>8863</v>
      </c>
      <c r="B2712" s="376" t="s">
        <v>91</v>
      </c>
      <c r="C2712" s="377" t="str">
        <f>iferror(vlookup(B2712,Maps!$A$2:$B$111,2,false),"")</f>
        <v>Thieves' Hideout</v>
      </c>
      <c r="D2712" s="376" t="s">
        <v>14</v>
      </c>
      <c r="E2712" s="376" t="s">
        <v>688</v>
      </c>
      <c r="F2712" s="378"/>
      <c r="G2712" s="378"/>
      <c r="H2712" s="376" t="s">
        <v>3202</v>
      </c>
      <c r="I2712" s="338" t="s">
        <v>5983</v>
      </c>
      <c r="J2712" s="379" t="str">
        <f>iferror(vlookup(H2712,Actors!$A$2:$D$472,4,false),"")</f>
        <v>Large Wooden Crate</v>
      </c>
      <c r="K2712" s="376" t="s">
        <v>3136</v>
      </c>
      <c r="L2712" s="376" t="s">
        <v>7164</v>
      </c>
      <c r="M2712" s="381" t="str">
        <f>iferror(vlookup(A2712,Variables!$F$2:$G$2762,2,false),"")</f>
        <v/>
      </c>
      <c r="N2712" s="378" t="s">
        <v>1059</v>
      </c>
    </row>
    <row r="2713">
      <c r="A2713" s="375" t="s">
        <v>8863</v>
      </c>
      <c r="B2713" s="376" t="s">
        <v>91</v>
      </c>
      <c r="C2713" s="377" t="str">
        <f>iferror(vlookup(B2713,Maps!$A$2:$B$111,2,false),"")</f>
        <v>Thieves' Hideout</v>
      </c>
      <c r="D2713" s="376" t="s">
        <v>14</v>
      </c>
      <c r="E2713" s="376" t="s">
        <v>688</v>
      </c>
      <c r="F2713" s="378"/>
      <c r="G2713" s="378"/>
      <c r="H2713" s="376" t="s">
        <v>3202</v>
      </c>
      <c r="I2713" s="338" t="s">
        <v>5983</v>
      </c>
      <c r="J2713" s="379" t="str">
        <f>iferror(vlookup(H2713,Actors!$A$2:$D$472,4,false),"")</f>
        <v>Large Wooden Crate</v>
      </c>
      <c r="K2713" s="376" t="s">
        <v>3136</v>
      </c>
      <c r="L2713" s="376" t="s">
        <v>7164</v>
      </c>
      <c r="M2713" s="381" t="str">
        <f>iferror(vlookup(A2713,Variables!$F$2:$G$2762,2,false),"")</f>
        <v/>
      </c>
      <c r="N2713" s="378" t="s">
        <v>1059</v>
      </c>
    </row>
    <row r="2714">
      <c r="A2714" s="417"/>
      <c r="B2714" s="418"/>
      <c r="C2714" s="419" t="str">
        <f>iferror(vlookup(B2714,Maps!$A$2:$B$111,2,false),"")</f>
        <v/>
      </c>
      <c r="D2714" s="418"/>
      <c r="E2714" s="418"/>
      <c r="F2714" s="420"/>
      <c r="G2714" s="420"/>
      <c r="H2714" s="418"/>
      <c r="I2714" s="421"/>
      <c r="J2714" s="422"/>
      <c r="K2714" s="423"/>
      <c r="L2714" s="418"/>
      <c r="M2714" s="424"/>
      <c r="N2714" s="425"/>
    </row>
    <row r="2715">
      <c r="A2715" s="397" t="s">
        <v>7147</v>
      </c>
      <c r="B2715" s="398" t="s">
        <v>98</v>
      </c>
      <c r="C2715" s="399" t="str">
        <f>iferror(vlookup(B2715,Maps!$A$2:$B$111,2,false),"")</f>
        <v>Inside Ganon's Castle</v>
      </c>
      <c r="D2715" s="398" t="s">
        <v>14</v>
      </c>
      <c r="E2715" s="398" t="s">
        <v>1606</v>
      </c>
      <c r="F2715" s="400"/>
      <c r="G2715" s="400"/>
      <c r="H2715" s="398" t="s">
        <v>259</v>
      </c>
      <c r="I2715" s="401" t="s">
        <v>4990</v>
      </c>
      <c r="J2715" s="402" t="str">
        <f>iferror(vlookup(H2715,Actors!$A$2:$D$472,4,false),"")</f>
        <v>Room Transition Plane</v>
      </c>
      <c r="K2715" s="398" t="s">
        <v>21</v>
      </c>
      <c r="L2715" s="398" t="s">
        <v>192</v>
      </c>
      <c r="M2715" s="403" t="str">
        <f>iferror(vlookup(A2715,Variables!$F$2:$G$2762,2,false),"")</f>
        <v/>
      </c>
      <c r="N2715" s="400" t="s">
        <v>1059</v>
      </c>
    </row>
    <row r="2716">
      <c r="A2716" s="375" t="s">
        <v>7147</v>
      </c>
      <c r="B2716" s="376" t="s">
        <v>98</v>
      </c>
      <c r="C2716" s="377" t="str">
        <f>iferror(vlookup(B2716,Maps!$A$2:$B$111,2,false),"")</f>
        <v>Inside Ganon's Castle</v>
      </c>
      <c r="D2716" s="376" t="s">
        <v>14</v>
      </c>
      <c r="E2716" s="376" t="s">
        <v>1606</v>
      </c>
      <c r="F2716" s="378"/>
      <c r="G2716" s="378"/>
      <c r="H2716" s="376" t="s">
        <v>259</v>
      </c>
      <c r="I2716" s="338" t="s">
        <v>4990</v>
      </c>
      <c r="J2716" s="379" t="str">
        <f>iferror(vlookup(H2716,Actors!$A$2:$D$472,4,false),"")</f>
        <v>Room Transition Plane</v>
      </c>
      <c r="K2716" s="376" t="s">
        <v>21</v>
      </c>
      <c r="L2716" s="376" t="s">
        <v>192</v>
      </c>
      <c r="M2716" s="381" t="str">
        <f>iferror(vlookup(A2716,Variables!$F$2:$G$2762,2,false),"")</f>
        <v/>
      </c>
      <c r="N2716" s="378" t="s">
        <v>1059</v>
      </c>
    </row>
    <row r="2717">
      <c r="A2717" s="375" t="s">
        <v>7035</v>
      </c>
      <c r="B2717" s="376" t="s">
        <v>98</v>
      </c>
      <c r="C2717" s="377" t="str">
        <f>iferror(vlookup(B2717,Maps!$A$2:$B$111,2,false),"")</f>
        <v>Inside Ganon's Castle</v>
      </c>
      <c r="D2717" s="376" t="s">
        <v>14</v>
      </c>
      <c r="E2717" s="376" t="s">
        <v>1606</v>
      </c>
      <c r="F2717" s="378"/>
      <c r="G2717" s="378"/>
      <c r="H2717" s="376" t="s">
        <v>331</v>
      </c>
      <c r="I2717" s="338" t="s">
        <v>5020</v>
      </c>
      <c r="J2717" s="379" t="str">
        <f>iferror(vlookup(H2717,Actors!$A$2:$D$472,4,false),"")</f>
        <v>Door Shutter</v>
      </c>
      <c r="K2717" s="376" t="s">
        <v>21</v>
      </c>
      <c r="L2717" s="376" t="s">
        <v>192</v>
      </c>
      <c r="M2717" s="381" t="str">
        <f>iferror(vlookup(A2717,Variables!$F$2:$G$2762,2,false),"")</f>
        <v>Brown Studded Door - Loads Next Room</v>
      </c>
      <c r="N2717" s="378" t="s">
        <v>1059</v>
      </c>
    </row>
    <row r="2718">
      <c r="A2718" s="375" t="s">
        <v>8069</v>
      </c>
      <c r="B2718" s="376" t="s">
        <v>98</v>
      </c>
      <c r="C2718" s="377" t="str">
        <f>iferror(vlookup(B2718,Maps!$A$2:$B$111,2,false),"")</f>
        <v>Inside Ganon's Castle</v>
      </c>
      <c r="D2718" s="376" t="s">
        <v>14</v>
      </c>
      <c r="E2718" s="376" t="s">
        <v>1606</v>
      </c>
      <c r="F2718" s="378"/>
      <c r="G2718" s="378"/>
      <c r="H2718" s="376" t="s">
        <v>331</v>
      </c>
      <c r="I2718" s="338" t="s">
        <v>5020</v>
      </c>
      <c r="J2718" s="379" t="str">
        <f>iferror(vlookup(H2718,Actors!$A$2:$D$472,4,false),"")</f>
        <v>Door Shutter</v>
      </c>
      <c r="K2718" s="376" t="s">
        <v>21</v>
      </c>
      <c r="L2718" s="376" t="s">
        <v>3676</v>
      </c>
      <c r="M2718" s="381" t="str">
        <f>iferror(vlookup(A2718,Variables!$F$2:$G$2762,2,false),"")</f>
        <v/>
      </c>
      <c r="N2718" s="378" t="s">
        <v>1059</v>
      </c>
    </row>
    <row r="2719">
      <c r="A2719" s="375" t="s">
        <v>8901</v>
      </c>
      <c r="B2719" s="376" t="s">
        <v>98</v>
      </c>
      <c r="C2719" s="377" t="str">
        <f>iferror(vlookup(B2719,Maps!$A$2:$B$111,2,false),"")</f>
        <v>Inside Ganon's Castle</v>
      </c>
      <c r="D2719" s="376" t="s">
        <v>14</v>
      </c>
      <c r="E2719" s="376" t="s">
        <v>1606</v>
      </c>
      <c r="F2719" s="378"/>
      <c r="G2719" s="378"/>
      <c r="H2719" s="376" t="s">
        <v>331</v>
      </c>
      <c r="I2719" s="338" t="s">
        <v>5020</v>
      </c>
      <c r="J2719" s="379" t="str">
        <f>iferror(vlookup(H2719,Actors!$A$2:$D$472,4,false),"")</f>
        <v>Door Shutter</v>
      </c>
      <c r="K2719" s="376" t="s">
        <v>21</v>
      </c>
      <c r="L2719" s="376" t="s">
        <v>759</v>
      </c>
      <c r="M2719" s="381" t="str">
        <f>iferror(vlookup(A2719,Variables!$F$2:$G$2762,2,false),"")</f>
        <v/>
      </c>
      <c r="N2719" s="378" t="s">
        <v>1059</v>
      </c>
    </row>
    <row r="2720">
      <c r="A2720" s="375" t="s">
        <v>8902</v>
      </c>
      <c r="B2720" s="376" t="s">
        <v>98</v>
      </c>
      <c r="C2720" s="377" t="str">
        <f>iferror(vlookup(B2720,Maps!$A$2:$B$111,2,false),"")</f>
        <v>Inside Ganon's Castle</v>
      </c>
      <c r="D2720" s="376" t="s">
        <v>14</v>
      </c>
      <c r="E2720" s="376" t="s">
        <v>1606</v>
      </c>
      <c r="F2720" s="378"/>
      <c r="G2720" s="378"/>
      <c r="H2720" s="376" t="s">
        <v>331</v>
      </c>
      <c r="I2720" s="338" t="s">
        <v>5020</v>
      </c>
      <c r="J2720" s="379" t="str">
        <f>iferror(vlookup(H2720,Actors!$A$2:$D$472,4,false),"")</f>
        <v>Door Shutter</v>
      </c>
      <c r="K2720" s="376" t="s">
        <v>21</v>
      </c>
      <c r="L2720" s="376" t="s">
        <v>2785</v>
      </c>
      <c r="M2720" s="381" t="str">
        <f>iferror(vlookup(A2720,Variables!$F$2:$G$2762,2,false),"")</f>
        <v/>
      </c>
      <c r="N2720" s="378" t="s">
        <v>1059</v>
      </c>
    </row>
    <row r="2721">
      <c r="A2721" s="375" t="s">
        <v>8903</v>
      </c>
      <c r="B2721" s="376" t="s">
        <v>98</v>
      </c>
      <c r="C2721" s="377" t="str">
        <f>iferror(vlookup(B2721,Maps!$A$2:$B$111,2,false),"")</f>
        <v>Inside Ganon's Castle</v>
      </c>
      <c r="D2721" s="376" t="s">
        <v>14</v>
      </c>
      <c r="E2721" s="376" t="s">
        <v>1606</v>
      </c>
      <c r="F2721" s="378"/>
      <c r="G2721" s="378"/>
      <c r="H2721" s="376" t="s">
        <v>331</v>
      </c>
      <c r="I2721" s="338" t="s">
        <v>5020</v>
      </c>
      <c r="J2721" s="379" t="str">
        <f>iferror(vlookup(H2721,Actors!$A$2:$D$472,4,false),"")</f>
        <v>Door Shutter</v>
      </c>
      <c r="K2721" s="376" t="s">
        <v>21</v>
      </c>
      <c r="L2721" s="376" t="s">
        <v>2782</v>
      </c>
      <c r="M2721" s="381" t="str">
        <f>iferror(vlookup(A2721,Variables!$F$2:$G$2762,2,false),"")</f>
        <v>Brown Studded Door - Bars Behind You/Loads Next Room</v>
      </c>
      <c r="N2721" s="378" t="s">
        <v>1059</v>
      </c>
    </row>
    <row r="2722">
      <c r="A2722" s="375" t="s">
        <v>8065</v>
      </c>
      <c r="B2722" s="376" t="s">
        <v>98</v>
      </c>
      <c r="C2722" s="377" t="str">
        <f>iferror(vlookup(B2722,Maps!$A$2:$B$111,2,false),"")</f>
        <v>Inside Ganon's Castle</v>
      </c>
      <c r="D2722" s="376" t="s">
        <v>14</v>
      </c>
      <c r="E2722" s="376" t="s">
        <v>1606</v>
      </c>
      <c r="F2722" s="378"/>
      <c r="G2722" s="378"/>
      <c r="H2722" s="376" t="s">
        <v>331</v>
      </c>
      <c r="I2722" s="338" t="s">
        <v>5020</v>
      </c>
      <c r="J2722" s="379" t="str">
        <f>iferror(vlookup(H2722,Actors!$A$2:$D$472,4,false),"")</f>
        <v>Door Shutter</v>
      </c>
      <c r="K2722" s="376" t="s">
        <v>21</v>
      </c>
      <c r="L2722" s="376" t="s">
        <v>2778</v>
      </c>
      <c r="M2722" s="381" t="str">
        <f>iferror(vlookup(A2722,Variables!$F$2:$G$2762,2,false),"")</f>
        <v/>
      </c>
      <c r="N2722" s="378" t="s">
        <v>1059</v>
      </c>
    </row>
    <row r="2723">
      <c r="A2723" s="375" t="s">
        <v>7035</v>
      </c>
      <c r="B2723" s="376" t="s">
        <v>98</v>
      </c>
      <c r="C2723" s="377" t="str">
        <f>iferror(vlookup(B2723,Maps!$A$2:$B$111,2,false),"")</f>
        <v>Inside Ganon's Castle</v>
      </c>
      <c r="D2723" s="376" t="s">
        <v>14</v>
      </c>
      <c r="E2723" s="376" t="s">
        <v>1606</v>
      </c>
      <c r="F2723" s="378"/>
      <c r="G2723" s="378"/>
      <c r="H2723" s="376" t="s">
        <v>331</v>
      </c>
      <c r="I2723" s="338" t="s">
        <v>5020</v>
      </c>
      <c r="J2723" s="379" t="str">
        <f>iferror(vlookup(H2723,Actors!$A$2:$D$472,4,false),"")</f>
        <v>Door Shutter</v>
      </c>
      <c r="K2723" s="376" t="s">
        <v>21</v>
      </c>
      <c r="L2723" s="376" t="s">
        <v>192</v>
      </c>
      <c r="M2723" s="381" t="str">
        <f>iferror(vlookup(A2723,Variables!$F$2:$G$2762,2,false),"")</f>
        <v>Brown Studded Door - Loads Next Room</v>
      </c>
      <c r="N2723" s="378" t="s">
        <v>1059</v>
      </c>
    </row>
    <row r="2724">
      <c r="A2724" s="375" t="s">
        <v>7035</v>
      </c>
      <c r="B2724" s="376" t="s">
        <v>98</v>
      </c>
      <c r="C2724" s="377" t="str">
        <f>iferror(vlookup(B2724,Maps!$A$2:$B$111,2,false),"")</f>
        <v>Inside Ganon's Castle</v>
      </c>
      <c r="D2724" s="376" t="s">
        <v>14</v>
      </c>
      <c r="E2724" s="376" t="s">
        <v>1606</v>
      </c>
      <c r="F2724" s="378"/>
      <c r="G2724" s="378"/>
      <c r="H2724" s="376" t="s">
        <v>331</v>
      </c>
      <c r="I2724" s="338" t="s">
        <v>5020</v>
      </c>
      <c r="J2724" s="379" t="str">
        <f>iferror(vlookup(H2724,Actors!$A$2:$D$472,4,false),"")</f>
        <v>Door Shutter</v>
      </c>
      <c r="K2724" s="376" t="s">
        <v>21</v>
      </c>
      <c r="L2724" s="376" t="s">
        <v>192</v>
      </c>
      <c r="M2724" s="381" t="str">
        <f>iferror(vlookup(A2724,Variables!$F$2:$G$2762,2,false),"")</f>
        <v>Brown Studded Door - Loads Next Room</v>
      </c>
      <c r="N2724" s="378" t="s">
        <v>1059</v>
      </c>
    </row>
    <row r="2725">
      <c r="A2725" s="375" t="s">
        <v>7035</v>
      </c>
      <c r="B2725" s="376" t="s">
        <v>98</v>
      </c>
      <c r="C2725" s="377" t="str">
        <f>iferror(vlookup(B2725,Maps!$A$2:$B$111,2,false),"")</f>
        <v>Inside Ganon's Castle</v>
      </c>
      <c r="D2725" s="376" t="s">
        <v>14</v>
      </c>
      <c r="E2725" s="376" t="s">
        <v>1606</v>
      </c>
      <c r="F2725" s="378"/>
      <c r="G2725" s="378"/>
      <c r="H2725" s="376" t="s">
        <v>331</v>
      </c>
      <c r="I2725" s="338" t="s">
        <v>5020</v>
      </c>
      <c r="J2725" s="379" t="str">
        <f>iferror(vlookup(H2725,Actors!$A$2:$D$472,4,false),"")</f>
        <v>Door Shutter</v>
      </c>
      <c r="K2725" s="376" t="s">
        <v>21</v>
      </c>
      <c r="L2725" s="376" t="s">
        <v>192</v>
      </c>
      <c r="M2725" s="381" t="str">
        <f>iferror(vlookup(A2725,Variables!$F$2:$G$2762,2,false),"")</f>
        <v>Brown Studded Door - Loads Next Room</v>
      </c>
      <c r="N2725" s="378" t="s">
        <v>1059</v>
      </c>
    </row>
    <row r="2726">
      <c r="A2726" s="375" t="s">
        <v>7035</v>
      </c>
      <c r="B2726" s="376" t="s">
        <v>98</v>
      </c>
      <c r="C2726" s="377" t="str">
        <f>iferror(vlookup(B2726,Maps!$A$2:$B$111,2,false),"")</f>
        <v>Inside Ganon's Castle</v>
      </c>
      <c r="D2726" s="376" t="s">
        <v>14</v>
      </c>
      <c r="E2726" s="376" t="s">
        <v>1606</v>
      </c>
      <c r="F2726" s="378"/>
      <c r="G2726" s="378"/>
      <c r="H2726" s="376" t="s">
        <v>331</v>
      </c>
      <c r="I2726" s="338" t="s">
        <v>5020</v>
      </c>
      <c r="J2726" s="379" t="str">
        <f>iferror(vlookup(H2726,Actors!$A$2:$D$472,4,false),"")</f>
        <v>Door Shutter</v>
      </c>
      <c r="K2726" s="376" t="s">
        <v>21</v>
      </c>
      <c r="L2726" s="376" t="s">
        <v>192</v>
      </c>
      <c r="M2726" s="381" t="str">
        <f>iferror(vlookup(A2726,Variables!$F$2:$G$2762,2,false),"")</f>
        <v>Brown Studded Door - Loads Next Room</v>
      </c>
      <c r="N2726" s="378" t="s">
        <v>1059</v>
      </c>
    </row>
    <row r="2727">
      <c r="A2727" s="375" t="s">
        <v>7035</v>
      </c>
      <c r="B2727" s="376" t="s">
        <v>98</v>
      </c>
      <c r="C2727" s="377" t="str">
        <f>iferror(vlookup(B2727,Maps!$A$2:$B$111,2,false),"")</f>
        <v>Inside Ganon's Castle</v>
      </c>
      <c r="D2727" s="376" t="s">
        <v>14</v>
      </c>
      <c r="E2727" s="376" t="s">
        <v>1606</v>
      </c>
      <c r="F2727" s="378"/>
      <c r="G2727" s="378"/>
      <c r="H2727" s="376" t="s">
        <v>331</v>
      </c>
      <c r="I2727" s="338" t="s">
        <v>5020</v>
      </c>
      <c r="J2727" s="379" t="str">
        <f>iferror(vlookup(H2727,Actors!$A$2:$D$472,4,false),"")</f>
        <v>Door Shutter</v>
      </c>
      <c r="K2727" s="376" t="s">
        <v>21</v>
      </c>
      <c r="L2727" s="376" t="s">
        <v>192</v>
      </c>
      <c r="M2727" s="381" t="str">
        <f>iferror(vlookup(A2727,Variables!$F$2:$G$2762,2,false),"")</f>
        <v>Brown Studded Door - Loads Next Room</v>
      </c>
      <c r="N2727" s="378" t="s">
        <v>1059</v>
      </c>
    </row>
    <row r="2728">
      <c r="A2728" s="375" t="s">
        <v>7340</v>
      </c>
      <c r="B2728" s="376" t="s">
        <v>98</v>
      </c>
      <c r="C2728" s="377" t="str">
        <f>iferror(vlookup(B2728,Maps!$A$2:$B$111,2,false),"")</f>
        <v>Inside Ganon's Castle</v>
      </c>
      <c r="D2728" s="376" t="s">
        <v>14</v>
      </c>
      <c r="E2728" s="376" t="s">
        <v>1606</v>
      </c>
      <c r="F2728" s="378"/>
      <c r="G2728" s="378"/>
      <c r="H2728" s="376" t="s">
        <v>331</v>
      </c>
      <c r="I2728" s="338" t="s">
        <v>5020</v>
      </c>
      <c r="J2728" s="379" t="str">
        <f>iferror(vlookup(H2728,Actors!$A$2:$D$472,4,false),"")</f>
        <v>Door Shutter</v>
      </c>
      <c r="K2728" s="376" t="s">
        <v>21</v>
      </c>
      <c r="L2728" s="376" t="s">
        <v>789</v>
      </c>
      <c r="M2728" s="381" t="str">
        <f>iferror(vlookup(A2728,Variables!$F$2:$G$2762,2,false),"")</f>
        <v/>
      </c>
      <c r="N2728" s="378" t="s">
        <v>1059</v>
      </c>
    </row>
    <row r="2729">
      <c r="A2729" s="375" t="s">
        <v>8904</v>
      </c>
      <c r="B2729" s="376" t="s">
        <v>98</v>
      </c>
      <c r="C2729" s="377" t="str">
        <f>iferror(vlookup(B2729,Maps!$A$2:$B$111,2,false),"")</f>
        <v>Inside Ganon's Castle</v>
      </c>
      <c r="D2729" s="376" t="s">
        <v>14</v>
      </c>
      <c r="E2729" s="376" t="s">
        <v>1606</v>
      </c>
      <c r="F2729" s="378"/>
      <c r="G2729" s="378"/>
      <c r="H2729" s="376" t="s">
        <v>331</v>
      </c>
      <c r="I2729" s="338" t="s">
        <v>5020</v>
      </c>
      <c r="J2729" s="379" t="str">
        <f>iferror(vlookup(H2729,Actors!$A$2:$D$472,4,false),"")</f>
        <v>Door Shutter</v>
      </c>
      <c r="K2729" s="376" t="s">
        <v>21</v>
      </c>
      <c r="L2729" s="376" t="s">
        <v>2799</v>
      </c>
      <c r="M2729" s="381" t="str">
        <f>iferror(vlookup(A2729,Variables!$F$2:$G$2762,2,false),"")</f>
        <v/>
      </c>
      <c r="N2729" s="378" t="s">
        <v>1059</v>
      </c>
    </row>
    <row r="2730">
      <c r="A2730" s="375" t="s">
        <v>8905</v>
      </c>
      <c r="B2730" s="376" t="s">
        <v>98</v>
      </c>
      <c r="C2730" s="377" t="str">
        <f>iferror(vlookup(B2730,Maps!$A$2:$B$111,2,false),"")</f>
        <v>Inside Ganon's Castle</v>
      </c>
      <c r="D2730" s="376" t="s">
        <v>14</v>
      </c>
      <c r="E2730" s="376" t="s">
        <v>1606</v>
      </c>
      <c r="F2730" s="378"/>
      <c r="G2730" s="378"/>
      <c r="H2730" s="376" t="s">
        <v>331</v>
      </c>
      <c r="I2730" s="338" t="s">
        <v>5020</v>
      </c>
      <c r="J2730" s="379" t="str">
        <f>iferror(vlookup(H2730,Actors!$A$2:$D$472,4,false),"")</f>
        <v>Door Shutter</v>
      </c>
      <c r="K2730" s="376" t="s">
        <v>21</v>
      </c>
      <c r="L2730" s="376" t="s">
        <v>2770</v>
      </c>
      <c r="M2730" s="381" t="str">
        <f>iferror(vlookup(A2730,Variables!$F$2:$G$2762,2,false),"")</f>
        <v/>
      </c>
      <c r="N2730" s="378" t="s">
        <v>1059</v>
      </c>
    </row>
    <row r="2731">
      <c r="A2731" s="375" t="s">
        <v>7035</v>
      </c>
      <c r="B2731" s="376" t="s">
        <v>98</v>
      </c>
      <c r="C2731" s="377" t="str">
        <f>iferror(vlookup(B2731,Maps!$A$2:$B$111,2,false),"")</f>
        <v>Inside Ganon's Castle</v>
      </c>
      <c r="D2731" s="376" t="s">
        <v>14</v>
      </c>
      <c r="E2731" s="376" t="s">
        <v>1606</v>
      </c>
      <c r="F2731" s="378"/>
      <c r="G2731" s="378"/>
      <c r="H2731" s="376" t="s">
        <v>331</v>
      </c>
      <c r="I2731" s="338" t="s">
        <v>5020</v>
      </c>
      <c r="J2731" s="379" t="str">
        <f>iferror(vlookup(H2731,Actors!$A$2:$D$472,4,false),"")</f>
        <v>Door Shutter</v>
      </c>
      <c r="K2731" s="376" t="s">
        <v>21</v>
      </c>
      <c r="L2731" s="376" t="s">
        <v>192</v>
      </c>
      <c r="M2731" s="381" t="str">
        <f>iferror(vlookup(A2731,Variables!$F$2:$G$2762,2,false),"")</f>
        <v>Brown Studded Door - Loads Next Room</v>
      </c>
      <c r="N2731" s="378" t="s">
        <v>1059</v>
      </c>
    </row>
    <row r="2732">
      <c r="A2732" s="375" t="s">
        <v>8906</v>
      </c>
      <c r="B2732" s="376" t="s">
        <v>98</v>
      </c>
      <c r="C2732" s="377" t="str">
        <f>iferror(vlookup(B2732,Maps!$A$2:$B$111,2,false),"")</f>
        <v>Inside Ganon's Castle</v>
      </c>
      <c r="D2732" s="376" t="s">
        <v>14</v>
      </c>
      <c r="E2732" s="376" t="s">
        <v>1606</v>
      </c>
      <c r="F2732" s="378"/>
      <c r="G2732" s="378"/>
      <c r="H2732" s="376" t="s">
        <v>331</v>
      </c>
      <c r="I2732" s="338" t="s">
        <v>5020</v>
      </c>
      <c r="J2732" s="379" t="str">
        <f>iferror(vlookup(H2732,Actors!$A$2:$D$472,4,false),"")</f>
        <v>Door Shutter</v>
      </c>
      <c r="K2732" s="376" t="s">
        <v>21</v>
      </c>
      <c r="L2732" s="376" t="s">
        <v>2774</v>
      </c>
      <c r="M2732" s="381" t="str">
        <f>iferror(vlookup(A2732,Variables!$F$2:$G$2762,2,false),"")</f>
        <v/>
      </c>
      <c r="N2732" s="378" t="s">
        <v>1059</v>
      </c>
    </row>
    <row r="2733">
      <c r="A2733" s="375" t="s">
        <v>7153</v>
      </c>
      <c r="B2733" s="376" t="s">
        <v>98</v>
      </c>
      <c r="C2733" s="377" t="str">
        <f>iferror(vlookup(B2733,Maps!$A$2:$B$111,2,false),"")</f>
        <v>Inside Ganon's Castle</v>
      </c>
      <c r="D2733" s="376" t="s">
        <v>14</v>
      </c>
      <c r="E2733" s="376" t="s">
        <v>1606</v>
      </c>
      <c r="F2733" s="378"/>
      <c r="G2733" s="378"/>
      <c r="H2733" s="376" t="s">
        <v>331</v>
      </c>
      <c r="I2733" s="338" t="s">
        <v>5020</v>
      </c>
      <c r="J2733" s="379" t="str">
        <f>iferror(vlookup(H2733,Actors!$A$2:$D$472,4,false),"")</f>
        <v>Door Shutter</v>
      </c>
      <c r="K2733" s="376" t="s">
        <v>21</v>
      </c>
      <c r="L2733" s="376" t="s">
        <v>2795</v>
      </c>
      <c r="M2733" s="381" t="str">
        <f>iferror(vlookup(A2733,Variables!$F$2:$G$2762,2,false),"")</f>
        <v/>
      </c>
      <c r="N2733" s="378" t="s">
        <v>1059</v>
      </c>
    </row>
    <row r="2734">
      <c r="A2734" s="375" t="s">
        <v>8907</v>
      </c>
      <c r="B2734" s="376" t="s">
        <v>98</v>
      </c>
      <c r="C2734" s="377" t="str">
        <f>iferror(vlookup(B2734,Maps!$A$2:$B$111,2,false),"")</f>
        <v>Inside Ganon's Castle</v>
      </c>
      <c r="D2734" s="376" t="s">
        <v>14</v>
      </c>
      <c r="E2734" s="376" t="s">
        <v>1606</v>
      </c>
      <c r="F2734" s="378"/>
      <c r="G2734" s="378"/>
      <c r="H2734" s="376" t="s">
        <v>331</v>
      </c>
      <c r="I2734" s="338" t="s">
        <v>5020</v>
      </c>
      <c r="J2734" s="379" t="str">
        <f>iferror(vlookup(H2734,Actors!$A$2:$D$472,4,false),"")</f>
        <v>Door Shutter</v>
      </c>
      <c r="K2734" s="376" t="s">
        <v>21</v>
      </c>
      <c r="L2734" s="376" t="s">
        <v>3675</v>
      </c>
      <c r="M2734" s="381" t="str">
        <f>iferror(vlookup(A2734,Variables!$F$2:$G$2762,2,false),"")</f>
        <v/>
      </c>
      <c r="N2734" s="378" t="s">
        <v>1059</v>
      </c>
    </row>
    <row r="2735">
      <c r="A2735" s="375" t="s">
        <v>8908</v>
      </c>
      <c r="B2735" s="376" t="s">
        <v>98</v>
      </c>
      <c r="C2735" s="377" t="str">
        <f>iferror(vlookup(B2735,Maps!$A$2:$B$111,2,false),"")</f>
        <v>Inside Ganon's Castle</v>
      </c>
      <c r="D2735" s="376" t="s">
        <v>14</v>
      </c>
      <c r="E2735" s="376" t="s">
        <v>1606</v>
      </c>
      <c r="F2735" s="378"/>
      <c r="G2735" s="378"/>
      <c r="H2735" s="376" t="s">
        <v>331</v>
      </c>
      <c r="I2735" s="338" t="s">
        <v>5020</v>
      </c>
      <c r="J2735" s="379" t="str">
        <f>iferror(vlookup(H2735,Actors!$A$2:$D$472,4,false),"")</f>
        <v>Door Shutter</v>
      </c>
      <c r="K2735" s="376" t="s">
        <v>21</v>
      </c>
      <c r="L2735" s="376" t="s">
        <v>2797</v>
      </c>
      <c r="M2735" s="381" t="str">
        <f>iferror(vlookup(A2735,Variables!$F$2:$G$2762,2,false),"")</f>
        <v/>
      </c>
      <c r="N2735" s="378" t="s">
        <v>1059</v>
      </c>
    </row>
    <row r="2736">
      <c r="A2736" s="375" t="s">
        <v>7040</v>
      </c>
      <c r="B2736" s="376" t="s">
        <v>98</v>
      </c>
      <c r="C2736" s="377" t="str">
        <f>iferror(vlookup(B2736,Maps!$A$2:$B$111,2,false),"")</f>
        <v>Inside Ganon's Castle</v>
      </c>
      <c r="D2736" s="376" t="s">
        <v>14</v>
      </c>
      <c r="E2736" s="376" t="s">
        <v>1606</v>
      </c>
      <c r="F2736" s="378"/>
      <c r="G2736" s="378"/>
      <c r="H2736" s="376" t="s">
        <v>12</v>
      </c>
      <c r="I2736" s="382" t="s">
        <v>4915</v>
      </c>
      <c r="J2736" s="383" t="str">
        <f>iferror(vlookup(H2736,Actors!$A$2:$D$472,4,false),"")</f>
        <v>Player</v>
      </c>
      <c r="K2736" s="384" t="s">
        <v>12</v>
      </c>
      <c r="L2736" s="376" t="s">
        <v>7041</v>
      </c>
      <c r="M2736" s="381" t="str">
        <f>iferror(vlookup(A2736,Variables!$F$2:$G$2762,2,false),"")</f>
        <v/>
      </c>
      <c r="N2736" s="385" t="s">
        <v>1059</v>
      </c>
    </row>
    <row r="2737">
      <c r="A2737" s="375" t="s">
        <v>7343</v>
      </c>
      <c r="B2737" s="376" t="s">
        <v>98</v>
      </c>
      <c r="C2737" s="377" t="str">
        <f>iferror(vlookup(B2737,Maps!$A$2:$B$111,2,false),"")</f>
        <v>Inside Ganon's Castle</v>
      </c>
      <c r="D2737" s="376" t="s">
        <v>14</v>
      </c>
      <c r="E2737" s="376" t="s">
        <v>1606</v>
      </c>
      <c r="F2737" s="378"/>
      <c r="G2737" s="378"/>
      <c r="H2737" s="376" t="s">
        <v>12</v>
      </c>
      <c r="I2737" s="382" t="s">
        <v>4915</v>
      </c>
      <c r="J2737" s="383" t="str">
        <f>iferror(vlookup(H2737,Actors!$A$2:$D$472,4,false),"")</f>
        <v>Player</v>
      </c>
      <c r="K2737" s="384" t="s">
        <v>12</v>
      </c>
      <c r="L2737" s="376" t="s">
        <v>7344</v>
      </c>
      <c r="M2737" s="381" t="str">
        <f>iferror(vlookup(A2737,Variables!$F$2:$G$2762,2,false),"")</f>
        <v/>
      </c>
      <c r="N2737" s="385" t="s">
        <v>1059</v>
      </c>
    </row>
    <row r="2738">
      <c r="A2738" s="375" t="s">
        <v>7042</v>
      </c>
      <c r="B2738" s="376" t="s">
        <v>98</v>
      </c>
      <c r="C2738" s="377" t="str">
        <f>iferror(vlookup(B2738,Maps!$A$2:$B$111,2,false),"")</f>
        <v>Inside Ganon's Castle</v>
      </c>
      <c r="D2738" s="376" t="s">
        <v>14</v>
      </c>
      <c r="E2738" s="376" t="s">
        <v>1606</v>
      </c>
      <c r="F2738" s="378"/>
      <c r="G2738" s="378"/>
      <c r="H2738" s="376" t="s">
        <v>12</v>
      </c>
      <c r="I2738" s="382" t="s">
        <v>4915</v>
      </c>
      <c r="J2738" s="383" t="str">
        <f>iferror(vlookup(H2738,Actors!$A$2:$D$472,4,false),"")</f>
        <v>Player</v>
      </c>
      <c r="K2738" s="384" t="s">
        <v>12</v>
      </c>
      <c r="L2738" s="376" t="s">
        <v>7043</v>
      </c>
      <c r="M2738" s="381" t="str">
        <f>iferror(vlookup(A2738,Variables!$F$2:$G$2762,2,false),"")</f>
        <v/>
      </c>
      <c r="N2738" s="385" t="s">
        <v>1059</v>
      </c>
    </row>
    <row r="2739">
      <c r="A2739" s="375" t="s">
        <v>7042</v>
      </c>
      <c r="B2739" s="376" t="s">
        <v>98</v>
      </c>
      <c r="C2739" s="377" t="str">
        <f>iferror(vlookup(B2739,Maps!$A$2:$B$111,2,false),"")</f>
        <v>Inside Ganon's Castle</v>
      </c>
      <c r="D2739" s="376" t="s">
        <v>14</v>
      </c>
      <c r="E2739" s="376" t="s">
        <v>1606</v>
      </c>
      <c r="F2739" s="378"/>
      <c r="G2739" s="378"/>
      <c r="H2739" s="376" t="s">
        <v>12</v>
      </c>
      <c r="I2739" s="382" t="s">
        <v>4915</v>
      </c>
      <c r="J2739" s="383" t="str">
        <f>iferror(vlookup(H2739,Actors!$A$2:$D$472,4,false),"")</f>
        <v>Player</v>
      </c>
      <c r="K2739" s="384" t="s">
        <v>12</v>
      </c>
      <c r="L2739" s="376" t="s">
        <v>7043</v>
      </c>
      <c r="M2739" s="381" t="str">
        <f>iferror(vlookup(A2739,Variables!$F$2:$G$2762,2,false),"")</f>
        <v/>
      </c>
      <c r="N2739" s="385" t="s">
        <v>1059</v>
      </c>
    </row>
    <row r="2740">
      <c r="A2740" s="375" t="s">
        <v>7042</v>
      </c>
      <c r="B2740" s="376" t="s">
        <v>98</v>
      </c>
      <c r="C2740" s="377" t="str">
        <f>iferror(vlookup(B2740,Maps!$A$2:$B$111,2,false),"")</f>
        <v>Inside Ganon's Castle</v>
      </c>
      <c r="D2740" s="376" t="s">
        <v>14</v>
      </c>
      <c r="E2740" s="376" t="s">
        <v>1606</v>
      </c>
      <c r="F2740" s="378"/>
      <c r="G2740" s="378"/>
      <c r="H2740" s="376" t="s">
        <v>12</v>
      </c>
      <c r="I2740" s="382" t="s">
        <v>4915</v>
      </c>
      <c r="J2740" s="383" t="str">
        <f>iferror(vlookup(H2740,Actors!$A$2:$D$472,4,false),"")</f>
        <v>Player</v>
      </c>
      <c r="K2740" s="384" t="s">
        <v>12</v>
      </c>
      <c r="L2740" s="376" t="s">
        <v>7043</v>
      </c>
      <c r="M2740" s="381" t="str">
        <f>iferror(vlookup(A2740,Variables!$F$2:$G$2762,2,false),"")</f>
        <v/>
      </c>
      <c r="N2740" s="385" t="s">
        <v>1059</v>
      </c>
    </row>
    <row r="2741">
      <c r="A2741" s="375" t="s">
        <v>7042</v>
      </c>
      <c r="B2741" s="376" t="s">
        <v>98</v>
      </c>
      <c r="C2741" s="377" t="str">
        <f>iferror(vlookup(B2741,Maps!$A$2:$B$111,2,false),"")</f>
        <v>Inside Ganon's Castle</v>
      </c>
      <c r="D2741" s="376" t="s">
        <v>14</v>
      </c>
      <c r="E2741" s="376" t="s">
        <v>1606</v>
      </c>
      <c r="F2741" s="378"/>
      <c r="G2741" s="378"/>
      <c r="H2741" s="376" t="s">
        <v>12</v>
      </c>
      <c r="I2741" s="382" t="s">
        <v>4915</v>
      </c>
      <c r="J2741" s="383" t="str">
        <f>iferror(vlookup(H2741,Actors!$A$2:$D$472,4,false),"")</f>
        <v>Player</v>
      </c>
      <c r="K2741" s="384" t="s">
        <v>12</v>
      </c>
      <c r="L2741" s="376" t="s">
        <v>7043</v>
      </c>
      <c r="M2741" s="381" t="str">
        <f>iferror(vlookup(A2741,Variables!$F$2:$G$2762,2,false),"")</f>
        <v/>
      </c>
      <c r="N2741" s="385" t="s">
        <v>1059</v>
      </c>
    </row>
    <row r="2742">
      <c r="A2742" s="375" t="s">
        <v>7042</v>
      </c>
      <c r="B2742" s="376" t="s">
        <v>98</v>
      </c>
      <c r="C2742" s="377" t="str">
        <f>iferror(vlookup(B2742,Maps!$A$2:$B$111,2,false),"")</f>
        <v>Inside Ganon's Castle</v>
      </c>
      <c r="D2742" s="376" t="s">
        <v>14</v>
      </c>
      <c r="E2742" s="376" t="s">
        <v>1606</v>
      </c>
      <c r="F2742" s="378"/>
      <c r="G2742" s="378"/>
      <c r="H2742" s="376" t="s">
        <v>12</v>
      </c>
      <c r="I2742" s="382" t="s">
        <v>4915</v>
      </c>
      <c r="J2742" s="383" t="str">
        <f>iferror(vlookup(H2742,Actors!$A$2:$D$472,4,false),"")</f>
        <v>Player</v>
      </c>
      <c r="K2742" s="384" t="s">
        <v>12</v>
      </c>
      <c r="L2742" s="376" t="s">
        <v>7043</v>
      </c>
      <c r="M2742" s="381" t="str">
        <f>iferror(vlookup(A2742,Variables!$F$2:$G$2762,2,false),"")</f>
        <v/>
      </c>
      <c r="N2742" s="385" t="s">
        <v>1059</v>
      </c>
    </row>
    <row r="2743">
      <c r="A2743" s="375" t="s">
        <v>7042</v>
      </c>
      <c r="B2743" s="376" t="s">
        <v>98</v>
      </c>
      <c r="C2743" s="377" t="str">
        <f>iferror(vlookup(B2743,Maps!$A$2:$B$111,2,false),"")</f>
        <v>Inside Ganon's Castle</v>
      </c>
      <c r="D2743" s="376" t="s">
        <v>14</v>
      </c>
      <c r="E2743" s="376" t="s">
        <v>1606</v>
      </c>
      <c r="F2743" s="378"/>
      <c r="G2743" s="378"/>
      <c r="H2743" s="376" t="s">
        <v>12</v>
      </c>
      <c r="I2743" s="382" t="s">
        <v>4915</v>
      </c>
      <c r="J2743" s="383" t="str">
        <f>iferror(vlookup(H2743,Actors!$A$2:$D$472,4,false),"")</f>
        <v>Player</v>
      </c>
      <c r="K2743" s="384" t="s">
        <v>12</v>
      </c>
      <c r="L2743" s="376" t="s">
        <v>7043</v>
      </c>
      <c r="M2743" s="381" t="str">
        <f>iferror(vlookup(A2743,Variables!$F$2:$G$2762,2,false),"")</f>
        <v/>
      </c>
      <c r="N2743" s="385" t="s">
        <v>1059</v>
      </c>
    </row>
    <row r="2744">
      <c r="A2744" s="375" t="s">
        <v>7042</v>
      </c>
      <c r="B2744" s="376" t="s">
        <v>98</v>
      </c>
      <c r="C2744" s="377" t="str">
        <f>iferror(vlookup(B2744,Maps!$A$2:$B$111,2,false),"")</f>
        <v>Inside Ganon's Castle</v>
      </c>
      <c r="D2744" s="376" t="s">
        <v>14</v>
      </c>
      <c r="E2744" s="376" t="s">
        <v>1606</v>
      </c>
      <c r="F2744" s="378"/>
      <c r="G2744" s="378"/>
      <c r="H2744" s="376" t="s">
        <v>12</v>
      </c>
      <c r="I2744" s="382" t="s">
        <v>4915</v>
      </c>
      <c r="J2744" s="383" t="str">
        <f>iferror(vlookup(H2744,Actors!$A$2:$D$472,4,false),"")</f>
        <v>Player</v>
      </c>
      <c r="K2744" s="384" t="s">
        <v>12</v>
      </c>
      <c r="L2744" s="376" t="s">
        <v>7043</v>
      </c>
      <c r="M2744" s="381" t="str">
        <f>iferror(vlookup(A2744,Variables!$F$2:$G$2762,2,false),"")</f>
        <v/>
      </c>
      <c r="N2744" s="385" t="s">
        <v>1059</v>
      </c>
    </row>
    <row r="2745">
      <c r="A2745" s="404" t="s">
        <v>8909</v>
      </c>
      <c r="B2745" s="405" t="s">
        <v>98</v>
      </c>
      <c r="C2745" s="406" t="str">
        <f>iferror(vlookup(B2745,Maps!$A$2:$B$111,2,false),"")</f>
        <v>Inside Ganon's Castle</v>
      </c>
      <c r="D2745" s="405" t="s">
        <v>14</v>
      </c>
      <c r="E2745" s="405" t="s">
        <v>14</v>
      </c>
      <c r="F2745" s="407"/>
      <c r="G2745" s="407"/>
      <c r="H2745" s="405" t="s">
        <v>2772</v>
      </c>
      <c r="I2745" s="408" t="s">
        <v>5244</v>
      </c>
      <c r="J2745" s="413" t="str">
        <f>iferror(vlookup(H2745,Actors!$A$2:$D$472,4,false),"")</f>
        <v>Beamos</v>
      </c>
      <c r="K2745" s="405" t="s">
        <v>2774</v>
      </c>
      <c r="L2745" s="405" t="s">
        <v>8523</v>
      </c>
      <c r="M2745" s="411" t="str">
        <f>iferror(vlookup(A2745,Variables!$F$2:$G$2762,2,false),"")</f>
        <v/>
      </c>
      <c r="N2745" s="407" t="s">
        <v>1059</v>
      </c>
    </row>
    <row r="2746">
      <c r="A2746" s="404" t="s">
        <v>8909</v>
      </c>
      <c r="B2746" s="405" t="s">
        <v>98</v>
      </c>
      <c r="C2746" s="406" t="str">
        <f>iferror(vlookup(B2746,Maps!$A$2:$B$111,2,false),"")</f>
        <v>Inside Ganon's Castle</v>
      </c>
      <c r="D2746" s="405" t="s">
        <v>14</v>
      </c>
      <c r="E2746" s="405" t="s">
        <v>14</v>
      </c>
      <c r="F2746" s="407"/>
      <c r="G2746" s="407"/>
      <c r="H2746" s="405" t="s">
        <v>2772</v>
      </c>
      <c r="I2746" s="408" t="s">
        <v>5244</v>
      </c>
      <c r="J2746" s="413" t="str">
        <f>iferror(vlookup(H2746,Actors!$A$2:$D$472,4,false),"")</f>
        <v>Beamos</v>
      </c>
      <c r="K2746" s="405" t="s">
        <v>2774</v>
      </c>
      <c r="L2746" s="405" t="s">
        <v>8523</v>
      </c>
      <c r="M2746" s="411" t="str">
        <f>iferror(vlookup(A2746,Variables!$F$2:$G$2762,2,false),"")</f>
        <v/>
      </c>
      <c r="N2746" s="407" t="s">
        <v>1059</v>
      </c>
    </row>
    <row r="2747">
      <c r="A2747" s="404" t="s">
        <v>8262</v>
      </c>
      <c r="B2747" s="405" t="s">
        <v>98</v>
      </c>
      <c r="C2747" s="406" t="str">
        <f>iferror(vlookup(B2747,Maps!$A$2:$B$111,2,false),"")</f>
        <v>Inside Ganon's Castle</v>
      </c>
      <c r="D2747" s="405" t="s">
        <v>14</v>
      </c>
      <c r="E2747" s="405" t="s">
        <v>14</v>
      </c>
      <c r="F2747" s="407"/>
      <c r="G2747" s="407"/>
      <c r="H2747" s="405" t="s">
        <v>812</v>
      </c>
      <c r="I2747" s="408" t="s">
        <v>5363</v>
      </c>
      <c r="J2747" s="409" t="str">
        <f>iferror(vlookup(H2747,Actors!$A$2:$D$472,4,false),"")</f>
        <v>Reflectable Ray of Light</v>
      </c>
      <c r="K2747" s="410" t="s">
        <v>2826</v>
      </c>
      <c r="L2747" s="405" t="s">
        <v>35</v>
      </c>
      <c r="M2747" s="411" t="str">
        <f>iferror(vlookup(A2747,Variables!$F$2:$G$2762,2,false),"")</f>
        <v/>
      </c>
      <c r="N2747" s="412" t="s">
        <v>1073</v>
      </c>
    </row>
    <row r="2748">
      <c r="A2748" s="404" t="s">
        <v>7654</v>
      </c>
      <c r="B2748" s="405" t="s">
        <v>98</v>
      </c>
      <c r="C2748" s="406" t="str">
        <f>iferror(vlookup(B2748,Maps!$A$2:$B$111,2,false),"")</f>
        <v>Inside Ganon's Castle</v>
      </c>
      <c r="D2748" s="405" t="s">
        <v>14</v>
      </c>
      <c r="E2748" s="405" t="s">
        <v>14</v>
      </c>
      <c r="F2748" s="407"/>
      <c r="G2748" s="407"/>
      <c r="H2748" s="405" t="s">
        <v>69</v>
      </c>
      <c r="I2748" s="408" t="s">
        <v>4928</v>
      </c>
      <c r="J2748" s="413" t="str">
        <f>iferror(vlookup(H2748,Actors!$A$2:$D$472,4,false),"")</f>
        <v>Flame</v>
      </c>
      <c r="K2748" s="405" t="s">
        <v>21</v>
      </c>
      <c r="L2748" s="405" t="s">
        <v>4101</v>
      </c>
      <c r="M2748" s="411" t="str">
        <f>iferror(vlookup(A2748,Variables!$F$2:$G$2762,2,false),"")</f>
        <v>Flame - Large, Orange</v>
      </c>
      <c r="N2748" s="407" t="s">
        <v>1059</v>
      </c>
    </row>
    <row r="2749">
      <c r="A2749" s="404" t="s">
        <v>7654</v>
      </c>
      <c r="B2749" s="405" t="s">
        <v>98</v>
      </c>
      <c r="C2749" s="406" t="str">
        <f>iferror(vlookup(B2749,Maps!$A$2:$B$111,2,false),"")</f>
        <v>Inside Ganon's Castle</v>
      </c>
      <c r="D2749" s="405" t="s">
        <v>14</v>
      </c>
      <c r="E2749" s="405" t="s">
        <v>14</v>
      </c>
      <c r="F2749" s="407"/>
      <c r="G2749" s="407"/>
      <c r="H2749" s="405" t="s">
        <v>69</v>
      </c>
      <c r="I2749" s="408" t="s">
        <v>4928</v>
      </c>
      <c r="J2749" s="413" t="str">
        <f>iferror(vlookup(H2749,Actors!$A$2:$D$472,4,false),"")</f>
        <v>Flame</v>
      </c>
      <c r="K2749" s="405" t="s">
        <v>21</v>
      </c>
      <c r="L2749" s="405" t="s">
        <v>4101</v>
      </c>
      <c r="M2749" s="411" t="str">
        <f>iferror(vlookup(A2749,Variables!$F$2:$G$2762,2,false),"")</f>
        <v>Flame - Large, Orange</v>
      </c>
      <c r="N2749" s="407" t="s">
        <v>1059</v>
      </c>
    </row>
    <row r="2750">
      <c r="A2750" s="404" t="s">
        <v>7654</v>
      </c>
      <c r="B2750" s="405" t="s">
        <v>98</v>
      </c>
      <c r="C2750" s="406" t="str">
        <f>iferror(vlookup(B2750,Maps!$A$2:$B$111,2,false),"")</f>
        <v>Inside Ganon's Castle</v>
      </c>
      <c r="D2750" s="405" t="s">
        <v>14</v>
      </c>
      <c r="E2750" s="405" t="s">
        <v>14</v>
      </c>
      <c r="F2750" s="407"/>
      <c r="G2750" s="407"/>
      <c r="H2750" s="405" t="s">
        <v>69</v>
      </c>
      <c r="I2750" s="408" t="s">
        <v>4928</v>
      </c>
      <c r="J2750" s="413" t="str">
        <f>iferror(vlookup(H2750,Actors!$A$2:$D$472,4,false),"")</f>
        <v>Flame</v>
      </c>
      <c r="K2750" s="405" t="s">
        <v>21</v>
      </c>
      <c r="L2750" s="405" t="s">
        <v>4101</v>
      </c>
      <c r="M2750" s="411" t="str">
        <f>iferror(vlookup(A2750,Variables!$F$2:$G$2762,2,false),"")</f>
        <v>Flame - Large, Orange</v>
      </c>
      <c r="N2750" s="407" t="s">
        <v>1059</v>
      </c>
    </row>
    <row r="2751">
      <c r="A2751" s="404" t="s">
        <v>7654</v>
      </c>
      <c r="B2751" s="405" t="s">
        <v>98</v>
      </c>
      <c r="C2751" s="406" t="str">
        <f>iferror(vlookup(B2751,Maps!$A$2:$B$111,2,false),"")</f>
        <v>Inside Ganon's Castle</v>
      </c>
      <c r="D2751" s="405" t="s">
        <v>14</v>
      </c>
      <c r="E2751" s="405" t="s">
        <v>14</v>
      </c>
      <c r="F2751" s="407"/>
      <c r="G2751" s="407"/>
      <c r="H2751" s="405" t="s">
        <v>69</v>
      </c>
      <c r="I2751" s="408" t="s">
        <v>4928</v>
      </c>
      <c r="J2751" s="413" t="str">
        <f>iferror(vlookup(H2751,Actors!$A$2:$D$472,4,false),"")</f>
        <v>Flame</v>
      </c>
      <c r="K2751" s="405" t="s">
        <v>21</v>
      </c>
      <c r="L2751" s="405" t="s">
        <v>4101</v>
      </c>
      <c r="M2751" s="411" t="str">
        <f>iferror(vlookup(A2751,Variables!$F$2:$G$2762,2,false),"")</f>
        <v>Flame - Large, Orange</v>
      </c>
      <c r="N2751" s="407" t="s">
        <v>1059</v>
      </c>
    </row>
    <row r="2752">
      <c r="A2752" s="375" t="s">
        <v>8910</v>
      </c>
      <c r="B2752" s="376" t="s">
        <v>98</v>
      </c>
      <c r="C2752" s="377" t="str">
        <f>iferror(vlookup(B2752,Maps!$A$2:$B$111,2,false),"")</f>
        <v>Inside Ganon's Castle</v>
      </c>
      <c r="D2752" s="376" t="s">
        <v>14</v>
      </c>
      <c r="E2752" s="376" t="s">
        <v>680</v>
      </c>
      <c r="F2752" s="378"/>
      <c r="G2752" s="378"/>
      <c r="H2752" s="376" t="s">
        <v>3237</v>
      </c>
      <c r="I2752" s="338" t="s">
        <v>6043</v>
      </c>
      <c r="J2752" s="383" t="str">
        <f>iferror(vlookup(H2752,Actors!$A$2:$D$472,4,false),"")</f>
        <v>Ganon's Castle Fake Wall</v>
      </c>
      <c r="K2752" s="384" t="s">
        <v>901</v>
      </c>
      <c r="L2752" s="376" t="s">
        <v>28</v>
      </c>
      <c r="M2752" s="381" t="str">
        <f>iferror(vlookup(A2752,Variables!$F$2:$G$2762,2,false),"")</f>
        <v>Fake Wall (Barrier Chamber)</v>
      </c>
      <c r="N2752" s="385" t="s">
        <v>1059</v>
      </c>
    </row>
    <row r="2753">
      <c r="A2753" s="375" t="s">
        <v>8911</v>
      </c>
      <c r="B2753" s="376" t="s">
        <v>98</v>
      </c>
      <c r="C2753" s="377" t="str">
        <f>iferror(vlookup(B2753,Maps!$A$2:$B$111,2,false),"")</f>
        <v>Inside Ganon's Castle</v>
      </c>
      <c r="D2753" s="376" t="s">
        <v>14</v>
      </c>
      <c r="E2753" s="376" t="s">
        <v>680</v>
      </c>
      <c r="F2753" s="378"/>
      <c r="G2753" s="378"/>
      <c r="H2753" s="376" t="s">
        <v>3213</v>
      </c>
      <c r="I2753" s="338" t="s">
        <v>6005</v>
      </c>
      <c r="J2753" s="383" t="str">
        <f>iferror(vlookup(H2753,Actors!$A$2:$D$472,4,false),"")</f>
        <v>Ganon's Castle Barrier</v>
      </c>
      <c r="K2753" s="384" t="s">
        <v>901</v>
      </c>
      <c r="L2753" s="376" t="s">
        <v>12</v>
      </c>
      <c r="M2753" s="381" t="str">
        <f>iferror(vlookup(A2753,Variables!$F$2:$G$2762,2,false),"")</f>
        <v/>
      </c>
      <c r="N2753" s="385" t="s">
        <v>1059</v>
      </c>
    </row>
    <row r="2754">
      <c r="A2754" s="375" t="s">
        <v>8912</v>
      </c>
      <c r="B2754" s="376" t="s">
        <v>98</v>
      </c>
      <c r="C2754" s="377" t="str">
        <f>iferror(vlookup(B2754,Maps!$A$2:$B$111,2,false),"")</f>
        <v>Inside Ganon's Castle</v>
      </c>
      <c r="D2754" s="376" t="s">
        <v>14</v>
      </c>
      <c r="E2754" s="376" t="s">
        <v>680</v>
      </c>
      <c r="F2754" s="378"/>
      <c r="G2754" s="378"/>
      <c r="H2754" s="376" t="s">
        <v>2792</v>
      </c>
      <c r="I2754" s="338" t="s">
        <v>5279</v>
      </c>
      <c r="J2754" s="379" t="str">
        <f>iferror(vlookup(H2754,Actors!$A$2:$D$472,4,false),"")</f>
        <v/>
      </c>
      <c r="K2754" s="376" t="s">
        <v>21</v>
      </c>
      <c r="L2754" s="376" t="s">
        <v>48</v>
      </c>
      <c r="M2754" s="381" t="str">
        <f>iferror(vlookup(A2754,Variables!$F$2:$G$2762,2,false),"")</f>
        <v/>
      </c>
      <c r="N2754" s="378" t="s">
        <v>1059</v>
      </c>
    </row>
    <row r="2755">
      <c r="A2755" s="375" t="s">
        <v>8913</v>
      </c>
      <c r="B2755" s="376" t="s">
        <v>98</v>
      </c>
      <c r="C2755" s="377" t="str">
        <f>iferror(vlookup(B2755,Maps!$A$2:$B$111,2,false),"")</f>
        <v>Inside Ganon's Castle</v>
      </c>
      <c r="D2755" s="376" t="s">
        <v>14</v>
      </c>
      <c r="E2755" s="376" t="s">
        <v>680</v>
      </c>
      <c r="F2755" s="378"/>
      <c r="G2755" s="378"/>
      <c r="H2755" s="376" t="s">
        <v>2785</v>
      </c>
      <c r="I2755" s="338" t="s">
        <v>5265</v>
      </c>
      <c r="J2755" s="379" t="str">
        <f>iferror(vlookup(H2755,Actors!$A$2:$D$472,4,false),"")</f>
        <v>Golden Gauntlets Rock</v>
      </c>
      <c r="K2755" s="376" t="s">
        <v>2797</v>
      </c>
      <c r="L2755" s="376" t="s">
        <v>4117</v>
      </c>
      <c r="M2755" s="381" t="str">
        <f>iferror(vlookup(A2755,Variables!$F$2:$G$2762,2,false),"")</f>
        <v/>
      </c>
      <c r="N2755" s="378" t="s">
        <v>1059</v>
      </c>
    </row>
    <row r="2756">
      <c r="A2756" s="404" t="s">
        <v>8631</v>
      </c>
      <c r="B2756" s="405" t="s">
        <v>98</v>
      </c>
      <c r="C2756" s="406" t="str">
        <f>iferror(vlookup(B2756,Maps!$A$2:$B$111,2,false),"")</f>
        <v>Inside Ganon's Castle</v>
      </c>
      <c r="D2756" s="405" t="s">
        <v>14</v>
      </c>
      <c r="E2756" s="405" t="s">
        <v>682</v>
      </c>
      <c r="F2756" s="407"/>
      <c r="G2756" s="407"/>
      <c r="H2756" s="405" t="s">
        <v>3006</v>
      </c>
      <c r="I2756" s="408" t="s">
        <v>5634</v>
      </c>
      <c r="J2756" s="413" t="str">
        <f>iferror(vlookup(H2756,Actors!$A$2:$D$472,4,false),"")</f>
        <v>Freezard</v>
      </c>
      <c r="K2756" s="405" t="s">
        <v>2982</v>
      </c>
      <c r="L2756" s="405" t="s">
        <v>7164</v>
      </c>
      <c r="M2756" s="411" t="str">
        <f>iferror(vlookup(A2756,Variables!$F$2:$G$2762,2,false),"")</f>
        <v/>
      </c>
      <c r="N2756" s="407" t="s">
        <v>1059</v>
      </c>
    </row>
    <row r="2757">
      <c r="A2757" s="404" t="s">
        <v>8631</v>
      </c>
      <c r="B2757" s="405" t="s">
        <v>98</v>
      </c>
      <c r="C2757" s="406" t="str">
        <f>iferror(vlookup(B2757,Maps!$A$2:$B$111,2,false),"")</f>
        <v>Inside Ganon's Castle</v>
      </c>
      <c r="D2757" s="405" t="s">
        <v>14</v>
      </c>
      <c r="E2757" s="405" t="s">
        <v>682</v>
      </c>
      <c r="F2757" s="407"/>
      <c r="G2757" s="407"/>
      <c r="H2757" s="405" t="s">
        <v>3006</v>
      </c>
      <c r="I2757" s="408" t="s">
        <v>5634</v>
      </c>
      <c r="J2757" s="413" t="str">
        <f>iferror(vlookup(H2757,Actors!$A$2:$D$472,4,false),"")</f>
        <v>Freezard</v>
      </c>
      <c r="K2757" s="405" t="s">
        <v>2982</v>
      </c>
      <c r="L2757" s="405" t="s">
        <v>7164</v>
      </c>
      <c r="M2757" s="411" t="str">
        <f>iferror(vlookup(A2757,Variables!$F$2:$G$2762,2,false),"")</f>
        <v/>
      </c>
      <c r="N2757" s="407" t="s">
        <v>1059</v>
      </c>
    </row>
    <row r="2758">
      <c r="A2758" s="404" t="s">
        <v>8626</v>
      </c>
      <c r="B2758" s="405" t="s">
        <v>98</v>
      </c>
      <c r="C2758" s="406" t="str">
        <f>iferror(vlookup(B2758,Maps!$A$2:$B$111,2,false),"")</f>
        <v>Inside Ganon's Castle</v>
      </c>
      <c r="D2758" s="405" t="s">
        <v>14</v>
      </c>
      <c r="E2758" s="405" t="s">
        <v>682</v>
      </c>
      <c r="F2758" s="407"/>
      <c r="G2758" s="407"/>
      <c r="H2758" s="405" t="s">
        <v>3259</v>
      </c>
      <c r="I2758" s="408" t="s">
        <v>6090</v>
      </c>
      <c r="J2758" s="409" t="str">
        <f>iferror(vlookup(H2758,Actors!$A$2:$D$472,4,false),"")</f>
        <v>Icicle</v>
      </c>
      <c r="K2758" s="410" t="s">
        <v>655</v>
      </c>
      <c r="L2758" s="405" t="s">
        <v>12</v>
      </c>
      <c r="M2758" s="411" t="str">
        <f>iferror(vlookup(A2758,Variables!$F$2:$G$2762,2,false),"")</f>
        <v/>
      </c>
      <c r="N2758" s="412" t="s">
        <v>1059</v>
      </c>
    </row>
    <row r="2759">
      <c r="A2759" s="404" t="s">
        <v>8626</v>
      </c>
      <c r="B2759" s="405" t="s">
        <v>98</v>
      </c>
      <c r="C2759" s="406" t="str">
        <f>iferror(vlookup(B2759,Maps!$A$2:$B$111,2,false),"")</f>
        <v>Inside Ganon's Castle</v>
      </c>
      <c r="D2759" s="405" t="s">
        <v>14</v>
      </c>
      <c r="E2759" s="405" t="s">
        <v>682</v>
      </c>
      <c r="F2759" s="407"/>
      <c r="G2759" s="407"/>
      <c r="H2759" s="405" t="s">
        <v>3259</v>
      </c>
      <c r="I2759" s="408" t="s">
        <v>6090</v>
      </c>
      <c r="J2759" s="409" t="str">
        <f>iferror(vlookup(H2759,Actors!$A$2:$D$472,4,false),"")</f>
        <v>Icicle</v>
      </c>
      <c r="K2759" s="410" t="s">
        <v>655</v>
      </c>
      <c r="L2759" s="405" t="s">
        <v>12</v>
      </c>
      <c r="M2759" s="411" t="str">
        <f>iferror(vlookup(A2759,Variables!$F$2:$G$2762,2,false),"")</f>
        <v/>
      </c>
      <c r="N2759" s="412" t="s">
        <v>1059</v>
      </c>
    </row>
    <row r="2760">
      <c r="A2760" s="404" t="s">
        <v>8626</v>
      </c>
      <c r="B2760" s="405" t="s">
        <v>98</v>
      </c>
      <c r="C2760" s="406" t="str">
        <f>iferror(vlookup(B2760,Maps!$A$2:$B$111,2,false),"")</f>
        <v>Inside Ganon's Castle</v>
      </c>
      <c r="D2760" s="405" t="s">
        <v>14</v>
      </c>
      <c r="E2760" s="405" t="s">
        <v>682</v>
      </c>
      <c r="F2760" s="407"/>
      <c r="G2760" s="407"/>
      <c r="H2760" s="405" t="s">
        <v>3259</v>
      </c>
      <c r="I2760" s="408" t="s">
        <v>6090</v>
      </c>
      <c r="J2760" s="409" t="str">
        <f>iferror(vlookup(H2760,Actors!$A$2:$D$472,4,false),"")</f>
        <v>Icicle</v>
      </c>
      <c r="K2760" s="410" t="s">
        <v>655</v>
      </c>
      <c r="L2760" s="405" t="s">
        <v>12</v>
      </c>
      <c r="M2760" s="411" t="str">
        <f>iferror(vlookup(A2760,Variables!$F$2:$G$2762,2,false),"")</f>
        <v/>
      </c>
      <c r="N2760" s="412" t="s">
        <v>1059</v>
      </c>
    </row>
    <row r="2761">
      <c r="A2761" s="404" t="s">
        <v>8626</v>
      </c>
      <c r="B2761" s="405" t="s">
        <v>98</v>
      </c>
      <c r="C2761" s="406" t="str">
        <f>iferror(vlookup(B2761,Maps!$A$2:$B$111,2,false),"")</f>
        <v>Inside Ganon's Castle</v>
      </c>
      <c r="D2761" s="405" t="s">
        <v>14</v>
      </c>
      <c r="E2761" s="405" t="s">
        <v>682</v>
      </c>
      <c r="F2761" s="407"/>
      <c r="G2761" s="407"/>
      <c r="H2761" s="405" t="s">
        <v>3259</v>
      </c>
      <c r="I2761" s="408" t="s">
        <v>6090</v>
      </c>
      <c r="J2761" s="409" t="str">
        <f>iferror(vlookup(H2761,Actors!$A$2:$D$472,4,false),"")</f>
        <v>Icicle</v>
      </c>
      <c r="K2761" s="410" t="s">
        <v>655</v>
      </c>
      <c r="L2761" s="405" t="s">
        <v>12</v>
      </c>
      <c r="M2761" s="411" t="str">
        <f>iferror(vlookup(A2761,Variables!$F$2:$G$2762,2,false),"")</f>
        <v/>
      </c>
      <c r="N2761" s="412" t="s">
        <v>1059</v>
      </c>
    </row>
    <row r="2762">
      <c r="A2762" s="404" t="s">
        <v>8626</v>
      </c>
      <c r="B2762" s="405" t="s">
        <v>98</v>
      </c>
      <c r="C2762" s="406" t="str">
        <f>iferror(vlookup(B2762,Maps!$A$2:$B$111,2,false),"")</f>
        <v>Inside Ganon's Castle</v>
      </c>
      <c r="D2762" s="405" t="s">
        <v>14</v>
      </c>
      <c r="E2762" s="405" t="s">
        <v>682</v>
      </c>
      <c r="F2762" s="407"/>
      <c r="G2762" s="407"/>
      <c r="H2762" s="405" t="s">
        <v>3259</v>
      </c>
      <c r="I2762" s="408" t="s">
        <v>6090</v>
      </c>
      <c r="J2762" s="409" t="str">
        <f>iferror(vlookup(H2762,Actors!$A$2:$D$472,4,false),"")</f>
        <v>Icicle</v>
      </c>
      <c r="K2762" s="410" t="s">
        <v>655</v>
      </c>
      <c r="L2762" s="405" t="s">
        <v>12</v>
      </c>
      <c r="M2762" s="411" t="str">
        <f>iferror(vlookup(A2762,Variables!$F$2:$G$2762,2,false),"")</f>
        <v/>
      </c>
      <c r="N2762" s="412" t="s">
        <v>1059</v>
      </c>
    </row>
    <row r="2763">
      <c r="A2763" s="404" t="s">
        <v>8626</v>
      </c>
      <c r="B2763" s="405" t="s">
        <v>98</v>
      </c>
      <c r="C2763" s="406" t="str">
        <f>iferror(vlookup(B2763,Maps!$A$2:$B$111,2,false),"")</f>
        <v>Inside Ganon's Castle</v>
      </c>
      <c r="D2763" s="405" t="s">
        <v>14</v>
      </c>
      <c r="E2763" s="405" t="s">
        <v>682</v>
      </c>
      <c r="F2763" s="407"/>
      <c r="G2763" s="407"/>
      <c r="H2763" s="405" t="s">
        <v>3259</v>
      </c>
      <c r="I2763" s="408" t="s">
        <v>6090</v>
      </c>
      <c r="J2763" s="409" t="str">
        <f>iferror(vlookup(H2763,Actors!$A$2:$D$472,4,false),"")</f>
        <v>Icicle</v>
      </c>
      <c r="K2763" s="410" t="s">
        <v>655</v>
      </c>
      <c r="L2763" s="405" t="s">
        <v>12</v>
      </c>
      <c r="M2763" s="411" t="str">
        <f>iferror(vlookup(A2763,Variables!$F$2:$G$2762,2,false),"")</f>
        <v/>
      </c>
      <c r="N2763" s="412" t="s">
        <v>1059</v>
      </c>
    </row>
    <row r="2764">
      <c r="A2764" s="404" t="s">
        <v>8626</v>
      </c>
      <c r="B2764" s="405" t="s">
        <v>98</v>
      </c>
      <c r="C2764" s="406" t="str">
        <f>iferror(vlookup(B2764,Maps!$A$2:$B$111,2,false),"")</f>
        <v>Inside Ganon's Castle</v>
      </c>
      <c r="D2764" s="405" t="s">
        <v>14</v>
      </c>
      <c r="E2764" s="405" t="s">
        <v>682</v>
      </c>
      <c r="F2764" s="407"/>
      <c r="G2764" s="407"/>
      <c r="H2764" s="405" t="s">
        <v>3259</v>
      </c>
      <c r="I2764" s="408" t="s">
        <v>6090</v>
      </c>
      <c r="J2764" s="409" t="str">
        <f>iferror(vlookup(H2764,Actors!$A$2:$D$472,4,false),"")</f>
        <v>Icicle</v>
      </c>
      <c r="K2764" s="410" t="s">
        <v>655</v>
      </c>
      <c r="L2764" s="405" t="s">
        <v>12</v>
      </c>
      <c r="M2764" s="411" t="str">
        <f>iferror(vlookup(A2764,Variables!$F$2:$G$2762,2,false),"")</f>
        <v/>
      </c>
      <c r="N2764" s="412" t="s">
        <v>1059</v>
      </c>
    </row>
    <row r="2765">
      <c r="A2765" s="404" t="s">
        <v>8626</v>
      </c>
      <c r="B2765" s="405" t="s">
        <v>98</v>
      </c>
      <c r="C2765" s="406" t="str">
        <f>iferror(vlookup(B2765,Maps!$A$2:$B$111,2,false),"")</f>
        <v>Inside Ganon's Castle</v>
      </c>
      <c r="D2765" s="405" t="s">
        <v>14</v>
      </c>
      <c r="E2765" s="405" t="s">
        <v>682</v>
      </c>
      <c r="F2765" s="407"/>
      <c r="G2765" s="407"/>
      <c r="H2765" s="405" t="s">
        <v>3259</v>
      </c>
      <c r="I2765" s="408" t="s">
        <v>6090</v>
      </c>
      <c r="J2765" s="409" t="str">
        <f>iferror(vlookup(H2765,Actors!$A$2:$D$472,4,false),"")</f>
        <v>Icicle</v>
      </c>
      <c r="K2765" s="410" t="s">
        <v>655</v>
      </c>
      <c r="L2765" s="405" t="s">
        <v>12</v>
      </c>
      <c r="M2765" s="411" t="str">
        <f>iferror(vlookup(A2765,Variables!$F$2:$G$2762,2,false),"")</f>
        <v/>
      </c>
      <c r="N2765" s="412" t="s">
        <v>1059</v>
      </c>
    </row>
    <row r="2766">
      <c r="A2766" s="404" t="s">
        <v>8626</v>
      </c>
      <c r="B2766" s="405" t="s">
        <v>98</v>
      </c>
      <c r="C2766" s="406" t="str">
        <f>iferror(vlookup(B2766,Maps!$A$2:$B$111,2,false),"")</f>
        <v>Inside Ganon's Castle</v>
      </c>
      <c r="D2766" s="405" t="s">
        <v>14</v>
      </c>
      <c r="E2766" s="405" t="s">
        <v>682</v>
      </c>
      <c r="F2766" s="407"/>
      <c r="G2766" s="407"/>
      <c r="H2766" s="405" t="s">
        <v>3259</v>
      </c>
      <c r="I2766" s="408" t="s">
        <v>6090</v>
      </c>
      <c r="J2766" s="409" t="str">
        <f>iferror(vlookup(H2766,Actors!$A$2:$D$472,4,false),"")</f>
        <v>Icicle</v>
      </c>
      <c r="K2766" s="410" t="s">
        <v>655</v>
      </c>
      <c r="L2766" s="405" t="s">
        <v>12</v>
      </c>
      <c r="M2766" s="411" t="str">
        <f>iferror(vlookup(A2766,Variables!$F$2:$G$2762,2,false),"")</f>
        <v/>
      </c>
      <c r="N2766" s="412" t="s">
        <v>1059</v>
      </c>
    </row>
    <row r="2767">
      <c r="A2767" s="404" t="s">
        <v>8626</v>
      </c>
      <c r="B2767" s="405" t="s">
        <v>98</v>
      </c>
      <c r="C2767" s="406" t="str">
        <f>iferror(vlookup(B2767,Maps!$A$2:$B$111,2,false),"")</f>
        <v>Inside Ganon's Castle</v>
      </c>
      <c r="D2767" s="405" t="s">
        <v>14</v>
      </c>
      <c r="E2767" s="405" t="s">
        <v>682</v>
      </c>
      <c r="F2767" s="407"/>
      <c r="G2767" s="407"/>
      <c r="H2767" s="405" t="s">
        <v>3259</v>
      </c>
      <c r="I2767" s="408" t="s">
        <v>6090</v>
      </c>
      <c r="J2767" s="409" t="str">
        <f>iferror(vlookup(H2767,Actors!$A$2:$D$472,4,false),"")</f>
        <v>Icicle</v>
      </c>
      <c r="K2767" s="410" t="s">
        <v>655</v>
      </c>
      <c r="L2767" s="405" t="s">
        <v>12</v>
      </c>
      <c r="M2767" s="411" t="str">
        <f>iferror(vlookup(A2767,Variables!$F$2:$G$2762,2,false),"")</f>
        <v/>
      </c>
      <c r="N2767" s="412" t="s">
        <v>1059</v>
      </c>
    </row>
    <row r="2768">
      <c r="A2768" s="404" t="s">
        <v>8626</v>
      </c>
      <c r="B2768" s="405" t="s">
        <v>98</v>
      </c>
      <c r="C2768" s="406" t="str">
        <f>iferror(vlookup(B2768,Maps!$A$2:$B$111,2,false),"")</f>
        <v>Inside Ganon's Castle</v>
      </c>
      <c r="D2768" s="405" t="s">
        <v>14</v>
      </c>
      <c r="E2768" s="405" t="s">
        <v>682</v>
      </c>
      <c r="F2768" s="407"/>
      <c r="G2768" s="407"/>
      <c r="H2768" s="405" t="s">
        <v>3259</v>
      </c>
      <c r="I2768" s="408" t="s">
        <v>6090</v>
      </c>
      <c r="J2768" s="409" t="str">
        <f>iferror(vlookup(H2768,Actors!$A$2:$D$472,4,false),"")</f>
        <v>Icicle</v>
      </c>
      <c r="K2768" s="410" t="s">
        <v>655</v>
      </c>
      <c r="L2768" s="405" t="s">
        <v>12</v>
      </c>
      <c r="M2768" s="411" t="str">
        <f>iferror(vlookup(A2768,Variables!$F$2:$G$2762,2,false),"")</f>
        <v/>
      </c>
      <c r="N2768" s="412" t="s">
        <v>1059</v>
      </c>
    </row>
    <row r="2769">
      <c r="A2769" s="404" t="s">
        <v>8626</v>
      </c>
      <c r="B2769" s="405" t="s">
        <v>98</v>
      </c>
      <c r="C2769" s="406" t="str">
        <f>iferror(vlookup(B2769,Maps!$A$2:$B$111,2,false),"")</f>
        <v>Inside Ganon's Castle</v>
      </c>
      <c r="D2769" s="405" t="s">
        <v>14</v>
      </c>
      <c r="E2769" s="405" t="s">
        <v>682</v>
      </c>
      <c r="F2769" s="407"/>
      <c r="G2769" s="407"/>
      <c r="H2769" s="405" t="s">
        <v>3259</v>
      </c>
      <c r="I2769" s="408" t="s">
        <v>6090</v>
      </c>
      <c r="J2769" s="409" t="str">
        <f>iferror(vlookup(H2769,Actors!$A$2:$D$472,4,false),"")</f>
        <v>Icicle</v>
      </c>
      <c r="K2769" s="410" t="s">
        <v>655</v>
      </c>
      <c r="L2769" s="405" t="s">
        <v>12</v>
      </c>
      <c r="M2769" s="411" t="str">
        <f>iferror(vlookup(A2769,Variables!$F$2:$G$2762,2,false),"")</f>
        <v/>
      </c>
      <c r="N2769" s="412" t="s">
        <v>1059</v>
      </c>
    </row>
    <row r="2770">
      <c r="A2770" s="404" t="s">
        <v>8626</v>
      </c>
      <c r="B2770" s="405" t="s">
        <v>98</v>
      </c>
      <c r="C2770" s="406" t="str">
        <f>iferror(vlookup(B2770,Maps!$A$2:$B$111,2,false),"")</f>
        <v>Inside Ganon's Castle</v>
      </c>
      <c r="D2770" s="405" t="s">
        <v>14</v>
      </c>
      <c r="E2770" s="405" t="s">
        <v>682</v>
      </c>
      <c r="F2770" s="407"/>
      <c r="G2770" s="407"/>
      <c r="H2770" s="405" t="s">
        <v>3259</v>
      </c>
      <c r="I2770" s="408" t="s">
        <v>6090</v>
      </c>
      <c r="J2770" s="409" t="str">
        <f>iferror(vlookup(H2770,Actors!$A$2:$D$472,4,false),"")</f>
        <v>Icicle</v>
      </c>
      <c r="K2770" s="410" t="s">
        <v>655</v>
      </c>
      <c r="L2770" s="405" t="s">
        <v>12</v>
      </c>
      <c r="M2770" s="411" t="str">
        <f>iferror(vlookup(A2770,Variables!$F$2:$G$2762,2,false),"")</f>
        <v/>
      </c>
      <c r="N2770" s="412" t="s">
        <v>1059</v>
      </c>
    </row>
    <row r="2771">
      <c r="A2771" s="404" t="s">
        <v>8626</v>
      </c>
      <c r="B2771" s="405" t="s">
        <v>98</v>
      </c>
      <c r="C2771" s="406" t="str">
        <f>iferror(vlookup(B2771,Maps!$A$2:$B$111,2,false),"")</f>
        <v>Inside Ganon's Castle</v>
      </c>
      <c r="D2771" s="405" t="s">
        <v>14</v>
      </c>
      <c r="E2771" s="405" t="s">
        <v>682</v>
      </c>
      <c r="F2771" s="407"/>
      <c r="G2771" s="407"/>
      <c r="H2771" s="405" t="s">
        <v>3259</v>
      </c>
      <c r="I2771" s="408" t="s">
        <v>6090</v>
      </c>
      <c r="J2771" s="409" t="str">
        <f>iferror(vlookup(H2771,Actors!$A$2:$D$472,4,false),"")</f>
        <v>Icicle</v>
      </c>
      <c r="K2771" s="410" t="s">
        <v>655</v>
      </c>
      <c r="L2771" s="405" t="s">
        <v>12</v>
      </c>
      <c r="M2771" s="411" t="str">
        <f>iferror(vlookup(A2771,Variables!$F$2:$G$2762,2,false),"")</f>
        <v/>
      </c>
      <c r="N2771" s="412" t="s">
        <v>1059</v>
      </c>
    </row>
    <row r="2772">
      <c r="A2772" s="404" t="s">
        <v>8650</v>
      </c>
      <c r="B2772" s="405" t="s">
        <v>98</v>
      </c>
      <c r="C2772" s="406" t="str">
        <f>iferror(vlookup(B2772,Maps!$A$2:$B$111,2,false),"")</f>
        <v>Inside Ganon's Castle</v>
      </c>
      <c r="D2772" s="405" t="s">
        <v>14</v>
      </c>
      <c r="E2772" s="405" t="s">
        <v>682</v>
      </c>
      <c r="F2772" s="407"/>
      <c r="G2772" s="407"/>
      <c r="H2772" s="405" t="s">
        <v>3259</v>
      </c>
      <c r="I2772" s="408" t="s">
        <v>6090</v>
      </c>
      <c r="J2772" s="409" t="str">
        <f>iferror(vlookup(H2772,Actors!$A$2:$D$472,4,false),"")</f>
        <v>Icicle</v>
      </c>
      <c r="K2772" s="410" t="s">
        <v>655</v>
      </c>
      <c r="L2772" s="405" t="s">
        <v>28</v>
      </c>
      <c r="M2772" s="411" t="str">
        <f>iferror(vlookup(A2772,Variables!$F$2:$G$2762,2,false),"")</f>
        <v/>
      </c>
      <c r="N2772" s="412" t="s">
        <v>1059</v>
      </c>
    </row>
    <row r="2773">
      <c r="A2773" s="404" t="s">
        <v>8650</v>
      </c>
      <c r="B2773" s="405" t="s">
        <v>98</v>
      </c>
      <c r="C2773" s="406" t="str">
        <f>iferror(vlookup(B2773,Maps!$A$2:$B$111,2,false),"")</f>
        <v>Inside Ganon's Castle</v>
      </c>
      <c r="D2773" s="405" t="s">
        <v>14</v>
      </c>
      <c r="E2773" s="405" t="s">
        <v>682</v>
      </c>
      <c r="F2773" s="407"/>
      <c r="G2773" s="407"/>
      <c r="H2773" s="405" t="s">
        <v>3259</v>
      </c>
      <c r="I2773" s="408" t="s">
        <v>6090</v>
      </c>
      <c r="J2773" s="409" t="str">
        <f>iferror(vlookup(H2773,Actors!$A$2:$D$472,4,false),"")</f>
        <v>Icicle</v>
      </c>
      <c r="K2773" s="410" t="s">
        <v>655</v>
      </c>
      <c r="L2773" s="405" t="s">
        <v>28</v>
      </c>
      <c r="M2773" s="411" t="str">
        <f>iferror(vlookup(A2773,Variables!$F$2:$G$2762,2,false),"")</f>
        <v/>
      </c>
      <c r="N2773" s="412" t="s">
        <v>1059</v>
      </c>
    </row>
    <row r="2774">
      <c r="A2774" s="404" t="s">
        <v>8650</v>
      </c>
      <c r="B2774" s="405" t="s">
        <v>98</v>
      </c>
      <c r="C2774" s="406" t="str">
        <f>iferror(vlookup(B2774,Maps!$A$2:$B$111,2,false),"")</f>
        <v>Inside Ganon's Castle</v>
      </c>
      <c r="D2774" s="405" t="s">
        <v>14</v>
      </c>
      <c r="E2774" s="405" t="s">
        <v>682</v>
      </c>
      <c r="F2774" s="407"/>
      <c r="G2774" s="407"/>
      <c r="H2774" s="405" t="s">
        <v>3259</v>
      </c>
      <c r="I2774" s="408" t="s">
        <v>6090</v>
      </c>
      <c r="J2774" s="409" t="str">
        <f>iferror(vlookup(H2774,Actors!$A$2:$D$472,4,false),"")</f>
        <v>Icicle</v>
      </c>
      <c r="K2774" s="410" t="s">
        <v>655</v>
      </c>
      <c r="L2774" s="405" t="s">
        <v>28</v>
      </c>
      <c r="M2774" s="411" t="str">
        <f>iferror(vlookup(A2774,Variables!$F$2:$G$2762,2,false),"")</f>
        <v/>
      </c>
      <c r="N2774" s="412" t="s">
        <v>1059</v>
      </c>
    </row>
    <row r="2775">
      <c r="A2775" s="404" t="s">
        <v>8650</v>
      </c>
      <c r="B2775" s="405" t="s">
        <v>98</v>
      </c>
      <c r="C2775" s="406" t="str">
        <f>iferror(vlookup(B2775,Maps!$A$2:$B$111,2,false),"")</f>
        <v>Inside Ganon's Castle</v>
      </c>
      <c r="D2775" s="405" t="s">
        <v>14</v>
      </c>
      <c r="E2775" s="405" t="s">
        <v>682</v>
      </c>
      <c r="F2775" s="407"/>
      <c r="G2775" s="407"/>
      <c r="H2775" s="405" t="s">
        <v>3259</v>
      </c>
      <c r="I2775" s="408" t="s">
        <v>6090</v>
      </c>
      <c r="J2775" s="409" t="str">
        <f>iferror(vlookup(H2775,Actors!$A$2:$D$472,4,false),"")</f>
        <v>Icicle</v>
      </c>
      <c r="K2775" s="410" t="s">
        <v>655</v>
      </c>
      <c r="L2775" s="405" t="s">
        <v>28</v>
      </c>
      <c r="M2775" s="411" t="str">
        <f>iferror(vlookup(A2775,Variables!$F$2:$G$2762,2,false),"")</f>
        <v/>
      </c>
      <c r="N2775" s="412" t="s">
        <v>1059</v>
      </c>
    </row>
    <row r="2776">
      <c r="A2776" s="404" t="s">
        <v>8650</v>
      </c>
      <c r="B2776" s="405" t="s">
        <v>98</v>
      </c>
      <c r="C2776" s="406" t="str">
        <f>iferror(vlookup(B2776,Maps!$A$2:$B$111,2,false),"")</f>
        <v>Inside Ganon's Castle</v>
      </c>
      <c r="D2776" s="405" t="s">
        <v>14</v>
      </c>
      <c r="E2776" s="405" t="s">
        <v>682</v>
      </c>
      <c r="F2776" s="407"/>
      <c r="G2776" s="407"/>
      <c r="H2776" s="405" t="s">
        <v>3259</v>
      </c>
      <c r="I2776" s="408" t="s">
        <v>6090</v>
      </c>
      <c r="J2776" s="409" t="str">
        <f>iferror(vlookup(H2776,Actors!$A$2:$D$472,4,false),"")</f>
        <v>Icicle</v>
      </c>
      <c r="K2776" s="410" t="s">
        <v>655</v>
      </c>
      <c r="L2776" s="405" t="s">
        <v>28</v>
      </c>
      <c r="M2776" s="411" t="str">
        <f>iferror(vlookup(A2776,Variables!$F$2:$G$2762,2,false),"")</f>
        <v/>
      </c>
      <c r="N2776" s="412" t="s">
        <v>1059</v>
      </c>
    </row>
    <row r="2777">
      <c r="A2777" s="404" t="s">
        <v>8650</v>
      </c>
      <c r="B2777" s="405" t="s">
        <v>98</v>
      </c>
      <c r="C2777" s="406" t="str">
        <f>iferror(vlookup(B2777,Maps!$A$2:$B$111,2,false),"")</f>
        <v>Inside Ganon's Castle</v>
      </c>
      <c r="D2777" s="405" t="s">
        <v>14</v>
      </c>
      <c r="E2777" s="405" t="s">
        <v>682</v>
      </c>
      <c r="F2777" s="407"/>
      <c r="G2777" s="407"/>
      <c r="H2777" s="405" t="s">
        <v>3259</v>
      </c>
      <c r="I2777" s="408" t="s">
        <v>6090</v>
      </c>
      <c r="J2777" s="409" t="str">
        <f>iferror(vlookup(H2777,Actors!$A$2:$D$472,4,false),"")</f>
        <v>Icicle</v>
      </c>
      <c r="K2777" s="410" t="s">
        <v>655</v>
      </c>
      <c r="L2777" s="405" t="s">
        <v>28</v>
      </c>
      <c r="M2777" s="411" t="str">
        <f>iferror(vlookup(A2777,Variables!$F$2:$G$2762,2,false),"")</f>
        <v/>
      </c>
      <c r="N2777" s="412" t="s">
        <v>1059</v>
      </c>
    </row>
    <row r="2778">
      <c r="A2778" s="404" t="s">
        <v>8650</v>
      </c>
      <c r="B2778" s="405" t="s">
        <v>98</v>
      </c>
      <c r="C2778" s="406" t="str">
        <f>iferror(vlookup(B2778,Maps!$A$2:$B$111,2,false),"")</f>
        <v>Inside Ganon's Castle</v>
      </c>
      <c r="D2778" s="405" t="s">
        <v>14</v>
      </c>
      <c r="E2778" s="405" t="s">
        <v>682</v>
      </c>
      <c r="F2778" s="407"/>
      <c r="G2778" s="407"/>
      <c r="H2778" s="405" t="s">
        <v>3259</v>
      </c>
      <c r="I2778" s="408" t="s">
        <v>6090</v>
      </c>
      <c r="J2778" s="409" t="str">
        <f>iferror(vlookup(H2778,Actors!$A$2:$D$472,4,false),"")</f>
        <v>Icicle</v>
      </c>
      <c r="K2778" s="410" t="s">
        <v>655</v>
      </c>
      <c r="L2778" s="405" t="s">
        <v>28</v>
      </c>
      <c r="M2778" s="411" t="str">
        <f>iferror(vlookup(A2778,Variables!$F$2:$G$2762,2,false),"")</f>
        <v/>
      </c>
      <c r="N2778" s="412" t="s">
        <v>1059</v>
      </c>
    </row>
    <row r="2779">
      <c r="A2779" s="404" t="s">
        <v>8650</v>
      </c>
      <c r="B2779" s="405" t="s">
        <v>98</v>
      </c>
      <c r="C2779" s="406" t="str">
        <f>iferror(vlookup(B2779,Maps!$A$2:$B$111,2,false),"")</f>
        <v>Inside Ganon's Castle</v>
      </c>
      <c r="D2779" s="405" t="s">
        <v>14</v>
      </c>
      <c r="E2779" s="405" t="s">
        <v>682</v>
      </c>
      <c r="F2779" s="407"/>
      <c r="G2779" s="407"/>
      <c r="H2779" s="405" t="s">
        <v>3259</v>
      </c>
      <c r="I2779" s="408" t="s">
        <v>6090</v>
      </c>
      <c r="J2779" s="409" t="str">
        <f>iferror(vlookup(H2779,Actors!$A$2:$D$472,4,false),"")</f>
        <v>Icicle</v>
      </c>
      <c r="K2779" s="410" t="s">
        <v>655</v>
      </c>
      <c r="L2779" s="405" t="s">
        <v>28</v>
      </c>
      <c r="M2779" s="411" t="str">
        <f>iferror(vlookup(A2779,Variables!$F$2:$G$2762,2,false),"")</f>
        <v/>
      </c>
      <c r="N2779" s="412" t="s">
        <v>1059</v>
      </c>
    </row>
    <row r="2780">
      <c r="A2780" s="404" t="s">
        <v>8650</v>
      </c>
      <c r="B2780" s="405" t="s">
        <v>98</v>
      </c>
      <c r="C2780" s="406" t="str">
        <f>iferror(vlookup(B2780,Maps!$A$2:$B$111,2,false),"")</f>
        <v>Inside Ganon's Castle</v>
      </c>
      <c r="D2780" s="405" t="s">
        <v>14</v>
      </c>
      <c r="E2780" s="405" t="s">
        <v>682</v>
      </c>
      <c r="F2780" s="407"/>
      <c r="G2780" s="407"/>
      <c r="H2780" s="405" t="s">
        <v>3259</v>
      </c>
      <c r="I2780" s="408" t="s">
        <v>6090</v>
      </c>
      <c r="J2780" s="409" t="str">
        <f>iferror(vlookup(H2780,Actors!$A$2:$D$472,4,false),"")</f>
        <v>Icicle</v>
      </c>
      <c r="K2780" s="410" t="s">
        <v>655</v>
      </c>
      <c r="L2780" s="405" t="s">
        <v>28</v>
      </c>
      <c r="M2780" s="411" t="str">
        <f>iferror(vlookup(A2780,Variables!$F$2:$G$2762,2,false),"")</f>
        <v/>
      </c>
      <c r="N2780" s="412" t="s">
        <v>1059</v>
      </c>
    </row>
    <row r="2781">
      <c r="A2781" s="404" t="s">
        <v>8650</v>
      </c>
      <c r="B2781" s="405" t="s">
        <v>98</v>
      </c>
      <c r="C2781" s="406" t="str">
        <f>iferror(vlookup(B2781,Maps!$A$2:$B$111,2,false),"")</f>
        <v>Inside Ganon's Castle</v>
      </c>
      <c r="D2781" s="405" t="s">
        <v>14</v>
      </c>
      <c r="E2781" s="405" t="s">
        <v>682</v>
      </c>
      <c r="F2781" s="407"/>
      <c r="G2781" s="407"/>
      <c r="H2781" s="405" t="s">
        <v>3259</v>
      </c>
      <c r="I2781" s="408" t="s">
        <v>6090</v>
      </c>
      <c r="J2781" s="409" t="str">
        <f>iferror(vlookup(H2781,Actors!$A$2:$D$472,4,false),"")</f>
        <v>Icicle</v>
      </c>
      <c r="K2781" s="410" t="s">
        <v>655</v>
      </c>
      <c r="L2781" s="405" t="s">
        <v>28</v>
      </c>
      <c r="M2781" s="411" t="str">
        <f>iferror(vlookup(A2781,Variables!$F$2:$G$2762,2,false),"")</f>
        <v/>
      </c>
      <c r="N2781" s="412" t="s">
        <v>1059</v>
      </c>
    </row>
    <row r="2782">
      <c r="A2782" s="404" t="s">
        <v>8650</v>
      </c>
      <c r="B2782" s="405" t="s">
        <v>98</v>
      </c>
      <c r="C2782" s="406" t="str">
        <f>iferror(vlookup(B2782,Maps!$A$2:$B$111,2,false),"")</f>
        <v>Inside Ganon's Castle</v>
      </c>
      <c r="D2782" s="405" t="s">
        <v>14</v>
      </c>
      <c r="E2782" s="405" t="s">
        <v>682</v>
      </c>
      <c r="F2782" s="407"/>
      <c r="G2782" s="407"/>
      <c r="H2782" s="405" t="s">
        <v>3259</v>
      </c>
      <c r="I2782" s="408" t="s">
        <v>6090</v>
      </c>
      <c r="J2782" s="409" t="str">
        <f>iferror(vlookup(H2782,Actors!$A$2:$D$472,4,false),"")</f>
        <v>Icicle</v>
      </c>
      <c r="K2782" s="410" t="s">
        <v>655</v>
      </c>
      <c r="L2782" s="405" t="s">
        <v>28</v>
      </c>
      <c r="M2782" s="411" t="str">
        <f>iferror(vlookup(A2782,Variables!$F$2:$G$2762,2,false),"")</f>
        <v/>
      </c>
      <c r="N2782" s="412" t="s">
        <v>1059</v>
      </c>
    </row>
    <row r="2783">
      <c r="A2783" s="404" t="s">
        <v>8666</v>
      </c>
      <c r="B2783" s="405" t="s">
        <v>98</v>
      </c>
      <c r="C2783" s="406" t="str">
        <f>iferror(vlookup(B2783,Maps!$A$2:$B$111,2,false),"")</f>
        <v>Inside Ganon's Castle</v>
      </c>
      <c r="D2783" s="405" t="s">
        <v>14</v>
      </c>
      <c r="E2783" s="405" t="s">
        <v>682</v>
      </c>
      <c r="F2783" s="407"/>
      <c r="G2783" s="407"/>
      <c r="H2783" s="405" t="s">
        <v>2935</v>
      </c>
      <c r="I2783" s="408" t="s">
        <v>5509</v>
      </c>
      <c r="J2783" s="413" t="str">
        <f>iferror(vlookup(H2783,Actors!$A$2:$D$472,4,false),"")</f>
        <v>Blue Fire</v>
      </c>
      <c r="K2783" s="405" t="s">
        <v>21</v>
      </c>
      <c r="L2783" s="405" t="s">
        <v>7164</v>
      </c>
      <c r="M2783" s="411" t="str">
        <f>iferror(vlookup(A2783,Variables!$F$2:$G$2762,2,false),"")</f>
        <v>Blue Fire</v>
      </c>
      <c r="N2783" s="407" t="s">
        <v>1059</v>
      </c>
    </row>
    <row r="2784">
      <c r="A2784" s="404" t="s">
        <v>8914</v>
      </c>
      <c r="B2784" s="405" t="s">
        <v>98</v>
      </c>
      <c r="C2784" s="406" t="str">
        <f>iferror(vlookup(B2784,Maps!$A$2:$B$111,2,false),"")</f>
        <v>Inside Ganon's Castle</v>
      </c>
      <c r="D2784" s="405" t="s">
        <v>14</v>
      </c>
      <c r="E2784" s="405" t="s">
        <v>682</v>
      </c>
      <c r="F2784" s="407"/>
      <c r="G2784" s="407"/>
      <c r="H2784" s="405" t="s">
        <v>2933</v>
      </c>
      <c r="I2784" s="408" t="s">
        <v>5506</v>
      </c>
      <c r="J2784" s="409" t="str">
        <f>iferror(vlookup(H2784,Actors!$A$2:$D$472,4,false),"")</f>
        <v>Meltable Ice Covering</v>
      </c>
      <c r="K2784" s="410" t="s">
        <v>655</v>
      </c>
      <c r="L2784" s="405" t="s">
        <v>3732</v>
      </c>
      <c r="M2784" s="411" t="str">
        <f>iferror(vlookup(A2784,Variables!$F$2:$G$2762,2,false),"")</f>
        <v/>
      </c>
      <c r="N2784" s="412" t="s">
        <v>1059</v>
      </c>
    </row>
    <row r="2785">
      <c r="A2785" s="404" t="s">
        <v>7137</v>
      </c>
      <c r="B2785" s="405" t="s">
        <v>98</v>
      </c>
      <c r="C2785" s="406" t="str">
        <f>iferror(vlookup(B2785,Maps!$A$2:$B$111,2,false),"")</f>
        <v>Inside Ganon's Castle</v>
      </c>
      <c r="D2785" s="405" t="s">
        <v>14</v>
      </c>
      <c r="E2785" s="405" t="s">
        <v>682</v>
      </c>
      <c r="F2785" s="407"/>
      <c r="G2785" s="407"/>
      <c r="H2785" s="405" t="s">
        <v>82</v>
      </c>
      <c r="I2785" s="408" t="s">
        <v>4934</v>
      </c>
      <c r="J2785" s="413" t="str">
        <f>iferror(vlookup(H2785,Actors!$A$2:$D$472,4,false),"")</f>
        <v>Treasure Chest</v>
      </c>
      <c r="K2785" s="405" t="s">
        <v>110</v>
      </c>
      <c r="L2785" s="405" t="s">
        <v>7138</v>
      </c>
      <c r="M2785" s="411" t="str">
        <f>iferror(vlookup(A2785,Variables!$F$2:$G$2762,2,false),"")</f>
        <v>Small Chest - Recovery Heart</v>
      </c>
      <c r="N2785" s="407" t="s">
        <v>1059</v>
      </c>
    </row>
    <row r="2786">
      <c r="A2786" s="404" t="s">
        <v>8915</v>
      </c>
      <c r="B2786" s="405" t="s">
        <v>98</v>
      </c>
      <c r="C2786" s="406" t="str">
        <f>iferror(vlookup(B2786,Maps!$A$2:$B$111,2,false),"")</f>
        <v>Inside Ganon's Castle</v>
      </c>
      <c r="D2786" s="405" t="s">
        <v>14</v>
      </c>
      <c r="E2786" s="405" t="s">
        <v>682</v>
      </c>
      <c r="F2786" s="407"/>
      <c r="G2786" s="407"/>
      <c r="H2786" s="405" t="s">
        <v>82</v>
      </c>
      <c r="I2786" s="408" t="s">
        <v>4934</v>
      </c>
      <c r="J2786" s="413" t="str">
        <f>iferror(vlookup(H2786,Actors!$A$2:$D$472,4,false),"")</f>
        <v>Treasure Chest</v>
      </c>
      <c r="K2786" s="405" t="s">
        <v>110</v>
      </c>
      <c r="L2786" s="405" t="s">
        <v>8916</v>
      </c>
      <c r="M2786" s="411" t="str">
        <f>iferror(vlookup(A2786,Variables!$F$2:$G$2762,2,false),"")</f>
        <v>Small Chest - Ice Trap</v>
      </c>
      <c r="N2786" s="407" t="s">
        <v>1059</v>
      </c>
    </row>
    <row r="2787">
      <c r="A2787" s="375" t="s">
        <v>8917</v>
      </c>
      <c r="B2787" s="376" t="s">
        <v>98</v>
      </c>
      <c r="C2787" s="377" t="str">
        <f>iferror(vlookup(B2787,Maps!$A$2:$B$111,2,false),"")</f>
        <v>Inside Ganon's Castle</v>
      </c>
      <c r="D2787" s="376" t="s">
        <v>14</v>
      </c>
      <c r="E2787" s="376" t="s">
        <v>684</v>
      </c>
      <c r="F2787" s="378"/>
      <c r="G2787" s="378"/>
      <c r="H2787" s="376" t="s">
        <v>3238</v>
      </c>
      <c r="I2787" s="338" t="s">
        <v>6046</v>
      </c>
      <c r="J2787" s="383" t="str">
        <f>iferror(vlookup(H2787,Actors!$A$2:$D$472,4,false),"")</f>
        <v>Water Trial Ice Pushblock</v>
      </c>
      <c r="K2787" s="384" t="s">
        <v>901</v>
      </c>
      <c r="L2787" s="376" t="s">
        <v>12</v>
      </c>
      <c r="M2787" s="381" t="str">
        <f>iferror(vlookup(A2787,Variables!$F$2:$G$2762,2,false),"")</f>
        <v>Ice Pushblock (Water Trial)</v>
      </c>
      <c r="N2787" s="385" t="s">
        <v>1059</v>
      </c>
    </row>
    <row r="2788">
      <c r="A2788" s="375" t="s">
        <v>8917</v>
      </c>
      <c r="B2788" s="376" t="s">
        <v>98</v>
      </c>
      <c r="C2788" s="377" t="str">
        <f>iferror(vlookup(B2788,Maps!$A$2:$B$111,2,false),"")</f>
        <v>Inside Ganon's Castle</v>
      </c>
      <c r="D2788" s="376" t="s">
        <v>14</v>
      </c>
      <c r="E2788" s="376" t="s">
        <v>684</v>
      </c>
      <c r="F2788" s="378"/>
      <c r="G2788" s="378"/>
      <c r="H2788" s="376" t="s">
        <v>3238</v>
      </c>
      <c r="I2788" s="338" t="s">
        <v>6046</v>
      </c>
      <c r="J2788" s="383" t="str">
        <f>iferror(vlookup(H2788,Actors!$A$2:$D$472,4,false),"")</f>
        <v>Water Trial Ice Pushblock</v>
      </c>
      <c r="K2788" s="384" t="s">
        <v>901</v>
      </c>
      <c r="L2788" s="376" t="s">
        <v>12</v>
      </c>
      <c r="M2788" s="381" t="str">
        <f>iferror(vlookup(A2788,Variables!$F$2:$G$2762,2,false),"")</f>
        <v>Ice Pushblock (Water Trial)</v>
      </c>
      <c r="N2788" s="385" t="s">
        <v>1059</v>
      </c>
    </row>
    <row r="2789">
      <c r="A2789" s="375" t="s">
        <v>8918</v>
      </c>
      <c r="B2789" s="376" t="s">
        <v>98</v>
      </c>
      <c r="C2789" s="377" t="str">
        <f>iferror(vlookup(B2789,Maps!$A$2:$B$111,2,false),"")</f>
        <v>Inside Ganon's Castle</v>
      </c>
      <c r="D2789" s="376" t="s">
        <v>14</v>
      </c>
      <c r="E2789" s="376" t="s">
        <v>684</v>
      </c>
      <c r="F2789" s="378"/>
      <c r="G2789" s="378"/>
      <c r="H2789" s="376" t="s">
        <v>3171</v>
      </c>
      <c r="I2789" s="338" t="s">
        <v>5911</v>
      </c>
      <c r="J2789" s="383" t="str">
        <f>iferror(vlookup(H2789,Actors!$A$2:$D$472,4,false),"")</f>
        <v>???</v>
      </c>
      <c r="K2789" s="384" t="s">
        <v>21</v>
      </c>
      <c r="L2789" s="376" t="s">
        <v>8919</v>
      </c>
      <c r="M2789" s="381" t="str">
        <f>iferror(vlookup(A2789,Variables!$F$2:$G$2762,2,false),"")</f>
        <v/>
      </c>
      <c r="N2789" s="385" t="s">
        <v>1059</v>
      </c>
    </row>
    <row r="2790">
      <c r="A2790" s="375" t="s">
        <v>8920</v>
      </c>
      <c r="B2790" s="376" t="s">
        <v>98</v>
      </c>
      <c r="C2790" s="377" t="str">
        <f>iferror(vlookup(B2790,Maps!$A$2:$B$111,2,false),"")</f>
        <v>Inside Ganon's Castle</v>
      </c>
      <c r="D2790" s="376" t="s">
        <v>14</v>
      </c>
      <c r="E2790" s="376" t="s">
        <v>684</v>
      </c>
      <c r="F2790" s="378"/>
      <c r="G2790" s="378"/>
      <c r="H2790" s="376" t="s">
        <v>2978</v>
      </c>
      <c r="I2790" s="338" t="s">
        <v>5589</v>
      </c>
      <c r="J2790" s="383" t="str">
        <f>iferror(vlookup(H2790,Actors!$A$2:$D$472,4,false),"")</f>
        <v>Pot</v>
      </c>
      <c r="K2790" s="384" t="s">
        <v>21</v>
      </c>
      <c r="L2790" s="376" t="s">
        <v>8921</v>
      </c>
      <c r="M2790" s="381" t="str">
        <f>iferror(vlookup(A2790,Variables!$F$2:$G$2762,2,false),"")</f>
        <v/>
      </c>
      <c r="N2790" s="385" t="s">
        <v>1059</v>
      </c>
    </row>
    <row r="2791">
      <c r="A2791" s="375" t="s">
        <v>8922</v>
      </c>
      <c r="B2791" s="376" t="s">
        <v>98</v>
      </c>
      <c r="C2791" s="377" t="str">
        <f>iferror(vlookup(B2791,Maps!$A$2:$B$111,2,false),"")</f>
        <v>Inside Ganon's Castle</v>
      </c>
      <c r="D2791" s="376" t="s">
        <v>14</v>
      </c>
      <c r="E2791" s="376" t="s">
        <v>684</v>
      </c>
      <c r="F2791" s="378"/>
      <c r="G2791" s="378"/>
      <c r="H2791" s="376" t="s">
        <v>3024</v>
      </c>
      <c r="I2791" s="338" t="s">
        <v>5655</v>
      </c>
      <c r="J2791" s="383" t="str">
        <f>iferror(vlookup(H2791,Actors!$A$2:$D$472,4,false),"")</f>
        <v>Bronze / Diamond / Eye Switch</v>
      </c>
      <c r="K2791" s="384" t="s">
        <v>35</v>
      </c>
      <c r="L2791" s="376" t="s">
        <v>7420</v>
      </c>
      <c r="M2791" s="381" t="str">
        <f>iferror(vlookup(A2791,Variables!$F$2:$G$2762,2,false),"")</f>
        <v>Rusted Switch</v>
      </c>
      <c r="N2791" s="385" t="s">
        <v>1059</v>
      </c>
    </row>
    <row r="2792">
      <c r="A2792" s="375" t="s">
        <v>8923</v>
      </c>
      <c r="B2792" s="376" t="s">
        <v>98</v>
      </c>
      <c r="C2792" s="377" t="str">
        <f>iferror(vlookup(B2792,Maps!$A$2:$B$111,2,false),"")</f>
        <v>Inside Ganon's Castle</v>
      </c>
      <c r="D2792" s="376" t="s">
        <v>14</v>
      </c>
      <c r="E2792" s="376" t="s">
        <v>684</v>
      </c>
      <c r="F2792" s="378"/>
      <c r="G2792" s="378"/>
      <c r="H2792" s="376" t="s">
        <v>2933</v>
      </c>
      <c r="I2792" s="338" t="s">
        <v>5506</v>
      </c>
      <c r="J2792" s="383" t="str">
        <f>iferror(vlookup(H2792,Actors!$A$2:$D$472,4,false),"")</f>
        <v>Meltable Ice Covering</v>
      </c>
      <c r="K2792" s="384" t="s">
        <v>655</v>
      </c>
      <c r="L2792" s="376" t="s">
        <v>3787</v>
      </c>
      <c r="M2792" s="381" t="str">
        <f>iferror(vlookup(A2792,Variables!$F$2:$G$2762,2,false),"")</f>
        <v/>
      </c>
      <c r="N2792" s="385" t="s">
        <v>1059</v>
      </c>
    </row>
    <row r="2793">
      <c r="A2793" s="375" t="s">
        <v>8924</v>
      </c>
      <c r="B2793" s="376" t="s">
        <v>98</v>
      </c>
      <c r="C2793" s="377" t="str">
        <f>iferror(vlookup(B2793,Maps!$A$2:$B$111,2,false),"")</f>
        <v>Inside Ganon's Castle</v>
      </c>
      <c r="D2793" s="376" t="s">
        <v>14</v>
      </c>
      <c r="E2793" s="376" t="s">
        <v>684</v>
      </c>
      <c r="F2793" s="378"/>
      <c r="G2793" s="378"/>
      <c r="H2793" s="376" t="s">
        <v>130</v>
      </c>
      <c r="I2793" s="338" t="s">
        <v>4957</v>
      </c>
      <c r="J2793" s="379" t="str">
        <f>iferror(vlookup(H2793,Actors!$A$2:$D$472,4,false),"")</f>
        <v>Wallmaster</v>
      </c>
      <c r="K2793" s="376" t="s">
        <v>89</v>
      </c>
      <c r="L2793" s="376" t="s">
        <v>8925</v>
      </c>
      <c r="M2793" s="381" t="str">
        <f>iferror(vlookup(A2793,Variables!$F$2:$G$2762,2,false),"")</f>
        <v/>
      </c>
      <c r="N2793" s="378" t="s">
        <v>1059</v>
      </c>
    </row>
    <row r="2794">
      <c r="A2794" s="404" t="s">
        <v>8926</v>
      </c>
      <c r="B2794" s="405" t="s">
        <v>98</v>
      </c>
      <c r="C2794" s="406" t="str">
        <f>iferror(vlookup(B2794,Maps!$A$2:$B$111,2,false),"")</f>
        <v>Inside Ganon's Castle</v>
      </c>
      <c r="D2794" s="405" t="s">
        <v>14</v>
      </c>
      <c r="E2794" s="405" t="s">
        <v>686</v>
      </c>
      <c r="F2794" s="407"/>
      <c r="G2794" s="407"/>
      <c r="H2794" s="405" t="s">
        <v>3213</v>
      </c>
      <c r="I2794" s="408" t="s">
        <v>6005</v>
      </c>
      <c r="J2794" s="409" t="str">
        <f>iferror(vlookup(H2794,Actors!$A$2:$D$472,4,false),"")</f>
        <v>Ganon's Castle Barrier</v>
      </c>
      <c r="K2794" s="410" t="s">
        <v>901</v>
      </c>
      <c r="L2794" s="405" t="s">
        <v>21</v>
      </c>
      <c r="M2794" s="411" t="str">
        <f>iferror(vlookup(A2794,Variables!$F$2:$G$2762,2,false),"")</f>
        <v/>
      </c>
      <c r="N2794" s="412" t="s">
        <v>1059</v>
      </c>
    </row>
    <row r="2795">
      <c r="A2795" s="404" t="s">
        <v>8927</v>
      </c>
      <c r="B2795" s="405" t="s">
        <v>98</v>
      </c>
      <c r="C2795" s="406" t="str">
        <f>iferror(vlookup(B2795,Maps!$A$2:$B$111,2,false),"")</f>
        <v>Inside Ganon's Castle</v>
      </c>
      <c r="D2795" s="405" t="s">
        <v>14</v>
      </c>
      <c r="E2795" s="405" t="s">
        <v>686</v>
      </c>
      <c r="F2795" s="407"/>
      <c r="G2795" s="407"/>
      <c r="H2795" s="405" t="s">
        <v>2894</v>
      </c>
      <c r="I2795" s="408" t="s">
        <v>5434</v>
      </c>
      <c r="J2795" s="413" t="str">
        <f>iferror(vlookup(H2795,Actors!$A$2:$D$472,4,false),"")</f>
        <v>Adult Ruto</v>
      </c>
      <c r="K2795" s="405" t="s">
        <v>2882</v>
      </c>
      <c r="L2795" s="405" t="s">
        <v>28</v>
      </c>
      <c r="M2795" s="411" t="str">
        <f>iferror(vlookup(A2795,Variables!$F$2:$G$2762,2,false),"")</f>
        <v/>
      </c>
      <c r="N2795" s="407" t="s">
        <v>1059</v>
      </c>
    </row>
    <row r="2796">
      <c r="A2796" s="404" t="s">
        <v>8928</v>
      </c>
      <c r="B2796" s="405" t="s">
        <v>98</v>
      </c>
      <c r="C2796" s="406" t="str">
        <f>iferror(vlookup(B2796,Maps!$A$2:$B$111,2,false),"")</f>
        <v>Inside Ganon's Castle</v>
      </c>
      <c r="D2796" s="405" t="s">
        <v>14</v>
      </c>
      <c r="E2796" s="405" t="s">
        <v>686</v>
      </c>
      <c r="F2796" s="407"/>
      <c r="G2796" s="407"/>
      <c r="H2796" s="405" t="s">
        <v>69</v>
      </c>
      <c r="I2796" s="408" t="s">
        <v>4928</v>
      </c>
      <c r="J2796" s="413" t="str">
        <f>iferror(vlookup(H2796,Actors!$A$2:$D$472,4,false),"")</f>
        <v>Flame</v>
      </c>
      <c r="K2796" s="405" t="s">
        <v>21</v>
      </c>
      <c r="L2796" s="405" t="s">
        <v>4113</v>
      </c>
      <c r="M2796" s="411" t="str">
        <f>iferror(vlookup(A2796,Variables!$F$2:$G$2762,2,false),"")</f>
        <v>Flame - Large, Pale Indigo</v>
      </c>
      <c r="N2796" s="407" t="s">
        <v>1059</v>
      </c>
    </row>
    <row r="2797">
      <c r="A2797" s="404" t="s">
        <v>8928</v>
      </c>
      <c r="B2797" s="405" t="s">
        <v>98</v>
      </c>
      <c r="C2797" s="406" t="str">
        <f>iferror(vlookup(B2797,Maps!$A$2:$B$111,2,false),"")</f>
        <v>Inside Ganon's Castle</v>
      </c>
      <c r="D2797" s="405" t="s">
        <v>14</v>
      </c>
      <c r="E2797" s="405" t="s">
        <v>686</v>
      </c>
      <c r="F2797" s="407"/>
      <c r="G2797" s="407"/>
      <c r="H2797" s="405" t="s">
        <v>69</v>
      </c>
      <c r="I2797" s="408" t="s">
        <v>4928</v>
      </c>
      <c r="J2797" s="413" t="str">
        <f>iferror(vlookup(H2797,Actors!$A$2:$D$472,4,false),"")</f>
        <v>Flame</v>
      </c>
      <c r="K2797" s="405" t="s">
        <v>21</v>
      </c>
      <c r="L2797" s="405" t="s">
        <v>4113</v>
      </c>
      <c r="M2797" s="411" t="str">
        <f>iferror(vlookup(A2797,Variables!$F$2:$G$2762,2,false),"")</f>
        <v>Flame - Large, Pale Indigo</v>
      </c>
      <c r="N2797" s="407" t="s">
        <v>1059</v>
      </c>
    </row>
    <row r="2798">
      <c r="A2798" s="404" t="s">
        <v>7310</v>
      </c>
      <c r="B2798" s="405" t="s">
        <v>98</v>
      </c>
      <c r="C2798" s="406" t="str">
        <f>iferror(vlookup(B2798,Maps!$A$2:$B$111,2,false),"")</f>
        <v>Inside Ganon's Castle</v>
      </c>
      <c r="D2798" s="405" t="s">
        <v>14</v>
      </c>
      <c r="E2798" s="405" t="s">
        <v>686</v>
      </c>
      <c r="F2798" s="407"/>
      <c r="G2798" s="407"/>
      <c r="H2798" s="405" t="s">
        <v>2978</v>
      </c>
      <c r="I2798" s="408" t="s">
        <v>5589</v>
      </c>
      <c r="J2798" s="409" t="str">
        <f>iferror(vlookup(H2798,Actors!$A$2:$D$472,4,false),"")</f>
        <v>Pot</v>
      </c>
      <c r="K2798" s="410" t="s">
        <v>21</v>
      </c>
      <c r="L2798" s="405" t="s">
        <v>7311</v>
      </c>
      <c r="M2798" s="411" t="str">
        <f>iferror(vlookup(A2798,Variables!$F$2:$G$2762,2,false),"")</f>
        <v/>
      </c>
      <c r="N2798" s="412" t="s">
        <v>1059</v>
      </c>
    </row>
    <row r="2799">
      <c r="A2799" s="404" t="s">
        <v>8929</v>
      </c>
      <c r="B2799" s="405" t="s">
        <v>98</v>
      </c>
      <c r="C2799" s="406" t="str">
        <f>iferror(vlookup(B2799,Maps!$A$2:$B$111,2,false),"")</f>
        <v>Inside Ganon's Castle</v>
      </c>
      <c r="D2799" s="405" t="s">
        <v>14</v>
      </c>
      <c r="E2799" s="405" t="s">
        <v>686</v>
      </c>
      <c r="F2799" s="407"/>
      <c r="G2799" s="407"/>
      <c r="H2799" s="405" t="s">
        <v>2978</v>
      </c>
      <c r="I2799" s="408" t="s">
        <v>5589</v>
      </c>
      <c r="J2799" s="409" t="str">
        <f>iferror(vlookup(H2799,Actors!$A$2:$D$472,4,false),"")</f>
        <v>Pot</v>
      </c>
      <c r="K2799" s="410" t="s">
        <v>21</v>
      </c>
      <c r="L2799" s="405" t="s">
        <v>8930</v>
      </c>
      <c r="M2799" s="411" t="str">
        <f>iferror(vlookup(A2799,Variables!$F$2:$G$2762,2,false),"")</f>
        <v/>
      </c>
      <c r="N2799" s="412" t="s">
        <v>1059</v>
      </c>
    </row>
    <row r="2800">
      <c r="A2800" s="375" t="s">
        <v>7482</v>
      </c>
      <c r="B2800" s="376" t="s">
        <v>98</v>
      </c>
      <c r="C2800" s="377" t="str">
        <f>iferror(vlookup(B2800,Maps!$A$2:$B$111,2,false),"")</f>
        <v>Inside Ganon's Castle</v>
      </c>
      <c r="D2800" s="376" t="s">
        <v>14</v>
      </c>
      <c r="E2800" s="376" t="s">
        <v>688</v>
      </c>
      <c r="F2800" s="378"/>
      <c r="G2800" s="378"/>
      <c r="H2800" s="376" t="s">
        <v>3226</v>
      </c>
      <c r="I2800" s="338" t="s">
        <v>6025</v>
      </c>
      <c r="J2800" s="379" t="str">
        <f>iferror(vlookup(H2800,Actors!$A$2:$D$472,4,false),"")</f>
        <v>Wolfos</v>
      </c>
      <c r="K2800" s="376" t="s">
        <v>3165</v>
      </c>
      <c r="L2800" s="376" t="s">
        <v>7102</v>
      </c>
      <c r="M2800" s="381" t="str">
        <f>iferror(vlookup(A2800,Variables!$F$2:$G$2762,2,false),"")</f>
        <v>Wolfos (xxx)</v>
      </c>
      <c r="N2800" s="378" t="s">
        <v>1059</v>
      </c>
    </row>
    <row r="2801">
      <c r="A2801" s="375" t="s">
        <v>8430</v>
      </c>
      <c r="B2801" s="376" t="s">
        <v>98</v>
      </c>
      <c r="C2801" s="377" t="str">
        <f>iferror(vlookup(B2801,Maps!$A$2:$B$111,2,false),"")</f>
        <v>Inside Ganon's Castle</v>
      </c>
      <c r="D2801" s="376" t="s">
        <v>14</v>
      </c>
      <c r="E2801" s="376" t="s">
        <v>688</v>
      </c>
      <c r="F2801" s="378"/>
      <c r="G2801" s="378"/>
      <c r="H2801" s="376" t="s">
        <v>82</v>
      </c>
      <c r="I2801" s="338" t="s">
        <v>4934</v>
      </c>
      <c r="J2801" s="379" t="str">
        <f>iferror(vlookup(H2801,Actors!$A$2:$D$472,4,false),"")</f>
        <v>Treasure Chest</v>
      </c>
      <c r="K2801" s="376" t="s">
        <v>110</v>
      </c>
      <c r="L2801" s="376" t="s">
        <v>8431</v>
      </c>
      <c r="M2801" s="381" t="str">
        <f>iferror(vlookup(A2801,Variables!$F$2:$G$2762,2,false),"")</f>
        <v>Small Chest (Clear Flag) - Blue Rupee</v>
      </c>
      <c r="N2801" s="378" t="s">
        <v>1059</v>
      </c>
    </row>
    <row r="2802">
      <c r="A2802" s="375" t="s">
        <v>8931</v>
      </c>
      <c r="B2802" s="376" t="s">
        <v>98</v>
      </c>
      <c r="C2802" s="377" t="str">
        <f>iferror(vlookup(B2802,Maps!$A$2:$B$111,2,false),"")</f>
        <v>Inside Ganon's Castle</v>
      </c>
      <c r="D2802" s="376" t="s">
        <v>14</v>
      </c>
      <c r="E2802" s="376" t="s">
        <v>688</v>
      </c>
      <c r="F2802" s="378"/>
      <c r="G2802" s="378"/>
      <c r="H2802" s="376" t="s">
        <v>104</v>
      </c>
      <c r="I2802" s="338" t="s">
        <v>5146</v>
      </c>
      <c r="J2802" s="379" t="str">
        <f>iferror(vlookup(H2802,Actors!$A$2:$D$472,4,false),"")</f>
        <v>Torch Stand (Generic)</v>
      </c>
      <c r="K2802" s="376" t="s">
        <v>2818</v>
      </c>
      <c r="L2802" s="376" t="s">
        <v>8932</v>
      </c>
      <c r="M2802" s="381" t="str">
        <f>iferror(vlookup(A2802,Variables!$F$2:$G$2762,2,false),"")</f>
        <v>Stick Torch (Unlit)</v>
      </c>
      <c r="N2802" s="378" t="s">
        <v>1059</v>
      </c>
    </row>
    <row r="2803">
      <c r="A2803" s="375" t="s">
        <v>8931</v>
      </c>
      <c r="B2803" s="376" t="s">
        <v>98</v>
      </c>
      <c r="C2803" s="377" t="str">
        <f>iferror(vlookup(B2803,Maps!$A$2:$B$111,2,false),"")</f>
        <v>Inside Ganon's Castle</v>
      </c>
      <c r="D2803" s="376" t="s">
        <v>14</v>
      </c>
      <c r="E2803" s="376" t="s">
        <v>688</v>
      </c>
      <c r="F2803" s="378"/>
      <c r="G2803" s="378"/>
      <c r="H2803" s="376" t="s">
        <v>104</v>
      </c>
      <c r="I2803" s="338" t="s">
        <v>5146</v>
      </c>
      <c r="J2803" s="379" t="str">
        <f>iferror(vlookup(H2803,Actors!$A$2:$D$472,4,false),"")</f>
        <v>Torch Stand (Generic)</v>
      </c>
      <c r="K2803" s="376" t="s">
        <v>2818</v>
      </c>
      <c r="L2803" s="376" t="s">
        <v>8932</v>
      </c>
      <c r="M2803" s="381" t="str">
        <f>iferror(vlookup(A2803,Variables!$F$2:$G$2762,2,false),"")</f>
        <v>Stick Torch (Unlit)</v>
      </c>
      <c r="N2803" s="378" t="s">
        <v>1059</v>
      </c>
    </row>
    <row r="2804">
      <c r="A2804" s="375" t="s">
        <v>8931</v>
      </c>
      <c r="B2804" s="376" t="s">
        <v>98</v>
      </c>
      <c r="C2804" s="377" t="str">
        <f>iferror(vlookup(B2804,Maps!$A$2:$B$111,2,false),"")</f>
        <v>Inside Ganon's Castle</v>
      </c>
      <c r="D2804" s="376" t="s">
        <v>14</v>
      </c>
      <c r="E2804" s="376" t="s">
        <v>688</v>
      </c>
      <c r="F2804" s="378"/>
      <c r="G2804" s="378"/>
      <c r="H2804" s="376" t="s">
        <v>104</v>
      </c>
      <c r="I2804" s="338" t="s">
        <v>5146</v>
      </c>
      <c r="J2804" s="379" t="str">
        <f>iferror(vlookup(H2804,Actors!$A$2:$D$472,4,false),"")</f>
        <v>Torch Stand (Generic)</v>
      </c>
      <c r="K2804" s="376" t="s">
        <v>2818</v>
      </c>
      <c r="L2804" s="376" t="s">
        <v>8932</v>
      </c>
      <c r="M2804" s="381" t="str">
        <f>iferror(vlookup(A2804,Variables!$F$2:$G$2762,2,false),"")</f>
        <v>Stick Torch (Unlit)</v>
      </c>
      <c r="N2804" s="378" t="s">
        <v>1059</v>
      </c>
    </row>
    <row r="2805">
      <c r="A2805" s="375" t="s">
        <v>8931</v>
      </c>
      <c r="B2805" s="376" t="s">
        <v>98</v>
      </c>
      <c r="C2805" s="377" t="str">
        <f>iferror(vlookup(B2805,Maps!$A$2:$B$111,2,false),"")</f>
        <v>Inside Ganon's Castle</v>
      </c>
      <c r="D2805" s="376" t="s">
        <v>14</v>
      </c>
      <c r="E2805" s="376" t="s">
        <v>688</v>
      </c>
      <c r="F2805" s="378"/>
      <c r="G2805" s="378"/>
      <c r="H2805" s="376" t="s">
        <v>104</v>
      </c>
      <c r="I2805" s="338" t="s">
        <v>5146</v>
      </c>
      <c r="J2805" s="379" t="str">
        <f>iferror(vlookup(H2805,Actors!$A$2:$D$472,4,false),"")</f>
        <v>Torch Stand (Generic)</v>
      </c>
      <c r="K2805" s="376" t="s">
        <v>2818</v>
      </c>
      <c r="L2805" s="376" t="s">
        <v>8932</v>
      </c>
      <c r="M2805" s="381" t="str">
        <f>iferror(vlookup(A2805,Variables!$F$2:$G$2762,2,false),"")</f>
        <v>Stick Torch (Unlit)</v>
      </c>
      <c r="N2805" s="378" t="s">
        <v>1059</v>
      </c>
    </row>
    <row r="2806">
      <c r="A2806" s="375" t="s">
        <v>8931</v>
      </c>
      <c r="B2806" s="376" t="s">
        <v>98</v>
      </c>
      <c r="C2806" s="377" t="str">
        <f>iferror(vlookup(B2806,Maps!$A$2:$B$111,2,false),"")</f>
        <v>Inside Ganon's Castle</v>
      </c>
      <c r="D2806" s="376" t="s">
        <v>14</v>
      </c>
      <c r="E2806" s="376" t="s">
        <v>688</v>
      </c>
      <c r="F2806" s="378"/>
      <c r="G2806" s="378"/>
      <c r="H2806" s="376" t="s">
        <v>104</v>
      </c>
      <c r="I2806" s="338" t="s">
        <v>5146</v>
      </c>
      <c r="J2806" s="379" t="str">
        <f>iferror(vlookup(H2806,Actors!$A$2:$D$472,4,false),"")</f>
        <v>Torch Stand (Generic)</v>
      </c>
      <c r="K2806" s="376" t="s">
        <v>2818</v>
      </c>
      <c r="L2806" s="376" t="s">
        <v>8932</v>
      </c>
      <c r="M2806" s="381" t="str">
        <f>iferror(vlookup(A2806,Variables!$F$2:$G$2762,2,false),"")</f>
        <v>Stick Torch (Unlit)</v>
      </c>
      <c r="N2806" s="378" t="s">
        <v>1059</v>
      </c>
    </row>
    <row r="2807">
      <c r="A2807" s="404" t="s">
        <v>7155</v>
      </c>
      <c r="B2807" s="405" t="s">
        <v>98</v>
      </c>
      <c r="C2807" s="406" t="str">
        <f>iferror(vlookup(B2807,Maps!$A$2:$B$111,2,false),"")</f>
        <v>Inside Ganon's Castle</v>
      </c>
      <c r="D2807" s="405" t="s">
        <v>14</v>
      </c>
      <c r="E2807" s="405" t="s">
        <v>690</v>
      </c>
      <c r="F2807" s="407"/>
      <c r="G2807" s="407"/>
      <c r="H2807" s="405" t="s">
        <v>3028</v>
      </c>
      <c r="I2807" s="408" t="s">
        <v>5664</v>
      </c>
      <c r="J2807" s="409" t="str">
        <f>iferror(vlookup(H2807,Actors!$A$2:$D$472,4,false),"")</f>
        <v>Hookshot Target Pillar</v>
      </c>
      <c r="K2807" s="410" t="s">
        <v>2996</v>
      </c>
      <c r="L2807" s="405" t="s">
        <v>7156</v>
      </c>
      <c r="M2807" s="411" t="str">
        <f>iferror(vlookup(A2807,Variables!$F$2:$G$2762,2,false),"")</f>
        <v/>
      </c>
      <c r="N2807" s="412" t="s">
        <v>1059</v>
      </c>
    </row>
    <row r="2808">
      <c r="A2808" s="404" t="s">
        <v>8909</v>
      </c>
      <c r="B2808" s="405" t="s">
        <v>98</v>
      </c>
      <c r="C2808" s="406" t="str">
        <f>iferror(vlookup(B2808,Maps!$A$2:$B$111,2,false),"")</f>
        <v>Inside Ganon's Castle</v>
      </c>
      <c r="D2808" s="405" t="s">
        <v>14</v>
      </c>
      <c r="E2808" s="405" t="s">
        <v>690</v>
      </c>
      <c r="F2808" s="407"/>
      <c r="G2808" s="407"/>
      <c r="H2808" s="405" t="s">
        <v>2772</v>
      </c>
      <c r="I2808" s="408" t="s">
        <v>5244</v>
      </c>
      <c r="J2808" s="413" t="str">
        <f>iferror(vlookup(H2808,Actors!$A$2:$D$472,4,false),"")</f>
        <v>Beamos</v>
      </c>
      <c r="K2808" s="405" t="s">
        <v>2774</v>
      </c>
      <c r="L2808" s="405" t="s">
        <v>8523</v>
      </c>
      <c r="M2808" s="411" t="str">
        <f>iferror(vlookup(A2808,Variables!$F$2:$G$2762,2,false),"")</f>
        <v/>
      </c>
      <c r="N2808" s="407" t="s">
        <v>1059</v>
      </c>
    </row>
    <row r="2809">
      <c r="A2809" s="404" t="s">
        <v>8471</v>
      </c>
      <c r="B2809" s="405" t="s">
        <v>98</v>
      </c>
      <c r="C2809" s="406" t="str">
        <f>iferror(vlookup(B2809,Maps!$A$2:$B$111,2,false),"")</f>
        <v>Inside Ganon's Castle</v>
      </c>
      <c r="D2809" s="405" t="s">
        <v>14</v>
      </c>
      <c r="E2809" s="405" t="s">
        <v>690</v>
      </c>
      <c r="F2809" s="407"/>
      <c r="G2809" s="407"/>
      <c r="H2809" s="405" t="s">
        <v>2860</v>
      </c>
      <c r="I2809" s="408" t="s">
        <v>5378</v>
      </c>
      <c r="J2809" s="409" t="str">
        <f>iferror(vlookup(H2809,Actors!$A$2:$D$472,4,false),"")</f>
        <v>Shadow Temple Guillotine</v>
      </c>
      <c r="K2809" s="410" t="s">
        <v>643</v>
      </c>
      <c r="L2809" s="405" t="s">
        <v>42</v>
      </c>
      <c r="M2809" s="411" t="str">
        <f>iferror(vlookup(A2809,Variables!$F$2:$G$2762,2,false),"")</f>
        <v/>
      </c>
      <c r="N2809" s="412" t="s">
        <v>1059</v>
      </c>
    </row>
    <row r="2810">
      <c r="A2810" s="404" t="s">
        <v>8471</v>
      </c>
      <c r="B2810" s="405" t="s">
        <v>98</v>
      </c>
      <c r="C2810" s="406" t="str">
        <f>iferror(vlookup(B2810,Maps!$A$2:$B$111,2,false),"")</f>
        <v>Inside Ganon's Castle</v>
      </c>
      <c r="D2810" s="405" t="s">
        <v>14</v>
      </c>
      <c r="E2810" s="405" t="s">
        <v>690</v>
      </c>
      <c r="F2810" s="407"/>
      <c r="G2810" s="407"/>
      <c r="H2810" s="405" t="s">
        <v>2860</v>
      </c>
      <c r="I2810" s="408" t="s">
        <v>5378</v>
      </c>
      <c r="J2810" s="409" t="str">
        <f>iferror(vlookup(H2810,Actors!$A$2:$D$472,4,false),"")</f>
        <v>Shadow Temple Guillotine</v>
      </c>
      <c r="K2810" s="410" t="s">
        <v>643</v>
      </c>
      <c r="L2810" s="405" t="s">
        <v>42</v>
      </c>
      <c r="M2810" s="411" t="str">
        <f>iferror(vlookup(A2810,Variables!$F$2:$G$2762,2,false),"")</f>
        <v/>
      </c>
      <c r="N2810" s="412" t="s">
        <v>1059</v>
      </c>
    </row>
    <row r="2811">
      <c r="A2811" s="404" t="s">
        <v>8471</v>
      </c>
      <c r="B2811" s="405" t="s">
        <v>98</v>
      </c>
      <c r="C2811" s="406" t="str">
        <f>iferror(vlookup(B2811,Maps!$A$2:$B$111,2,false),"")</f>
        <v>Inside Ganon's Castle</v>
      </c>
      <c r="D2811" s="405" t="s">
        <v>14</v>
      </c>
      <c r="E2811" s="405" t="s">
        <v>690</v>
      </c>
      <c r="F2811" s="407"/>
      <c r="G2811" s="407"/>
      <c r="H2811" s="405" t="s">
        <v>2860</v>
      </c>
      <c r="I2811" s="408" t="s">
        <v>5378</v>
      </c>
      <c r="J2811" s="409" t="str">
        <f>iferror(vlookup(H2811,Actors!$A$2:$D$472,4,false),"")</f>
        <v>Shadow Temple Guillotine</v>
      </c>
      <c r="K2811" s="410" t="s">
        <v>643</v>
      </c>
      <c r="L2811" s="405" t="s">
        <v>42</v>
      </c>
      <c r="M2811" s="411" t="str">
        <f>iferror(vlookup(A2811,Variables!$F$2:$G$2762,2,false),"")</f>
        <v/>
      </c>
      <c r="N2811" s="412" t="s">
        <v>1059</v>
      </c>
    </row>
    <row r="2812">
      <c r="A2812" s="404" t="s">
        <v>8471</v>
      </c>
      <c r="B2812" s="405" t="s">
        <v>98</v>
      </c>
      <c r="C2812" s="406" t="str">
        <f>iferror(vlookup(B2812,Maps!$A$2:$B$111,2,false),"")</f>
        <v>Inside Ganon's Castle</v>
      </c>
      <c r="D2812" s="405" t="s">
        <v>14</v>
      </c>
      <c r="E2812" s="405" t="s">
        <v>690</v>
      </c>
      <c r="F2812" s="407"/>
      <c r="G2812" s="407"/>
      <c r="H2812" s="405" t="s">
        <v>2860</v>
      </c>
      <c r="I2812" s="408" t="s">
        <v>5378</v>
      </c>
      <c r="J2812" s="409" t="str">
        <f>iferror(vlookup(H2812,Actors!$A$2:$D$472,4,false),"")</f>
        <v>Shadow Temple Guillotine</v>
      </c>
      <c r="K2812" s="410" t="s">
        <v>643</v>
      </c>
      <c r="L2812" s="405" t="s">
        <v>42</v>
      </c>
      <c r="M2812" s="411" t="str">
        <f>iferror(vlookup(A2812,Variables!$F$2:$G$2762,2,false),"")</f>
        <v/>
      </c>
      <c r="N2812" s="412" t="s">
        <v>1059</v>
      </c>
    </row>
    <row r="2813">
      <c r="A2813" s="404" t="s">
        <v>8933</v>
      </c>
      <c r="B2813" s="405" t="s">
        <v>98</v>
      </c>
      <c r="C2813" s="406" t="str">
        <f>iferror(vlookup(B2813,Maps!$A$2:$B$111,2,false),"")</f>
        <v>Inside Ganon's Castle</v>
      </c>
      <c r="D2813" s="405" t="s">
        <v>14</v>
      </c>
      <c r="E2813" s="405" t="s">
        <v>690</v>
      </c>
      <c r="F2813" s="407"/>
      <c r="G2813" s="407"/>
      <c r="H2813" s="405" t="s">
        <v>697</v>
      </c>
      <c r="I2813" s="408" t="s">
        <v>5606</v>
      </c>
      <c r="J2813" s="409" t="str">
        <f>iferror(vlookup(H2813,Actors!$A$2:$D$472,4,false),"")</f>
        <v>Silver Rupee</v>
      </c>
      <c r="K2813" s="410" t="s">
        <v>21</v>
      </c>
      <c r="L2813" s="405" t="s">
        <v>8934</v>
      </c>
      <c r="M2813" s="411" t="str">
        <f>iferror(vlookup(A2813,Variables!$F$2:$G$2762,2,false),"")</f>
        <v/>
      </c>
      <c r="N2813" s="412" t="s">
        <v>1059</v>
      </c>
    </row>
    <row r="2814">
      <c r="A2814" s="404" t="s">
        <v>8933</v>
      </c>
      <c r="B2814" s="405" t="s">
        <v>98</v>
      </c>
      <c r="C2814" s="406" t="str">
        <f>iferror(vlookup(B2814,Maps!$A$2:$B$111,2,false),"")</f>
        <v>Inside Ganon's Castle</v>
      </c>
      <c r="D2814" s="405" t="s">
        <v>14</v>
      </c>
      <c r="E2814" s="405" t="s">
        <v>690</v>
      </c>
      <c r="F2814" s="407"/>
      <c r="G2814" s="407"/>
      <c r="H2814" s="405" t="s">
        <v>697</v>
      </c>
      <c r="I2814" s="408" t="s">
        <v>5606</v>
      </c>
      <c r="J2814" s="409" t="str">
        <f>iferror(vlookup(H2814,Actors!$A$2:$D$472,4,false),"")</f>
        <v>Silver Rupee</v>
      </c>
      <c r="K2814" s="410" t="s">
        <v>21</v>
      </c>
      <c r="L2814" s="405" t="s">
        <v>8934</v>
      </c>
      <c r="M2814" s="411" t="str">
        <f>iferror(vlookup(A2814,Variables!$F$2:$G$2762,2,false),"")</f>
        <v/>
      </c>
      <c r="N2814" s="412" t="s">
        <v>1059</v>
      </c>
    </row>
    <row r="2815">
      <c r="A2815" s="404" t="s">
        <v>8933</v>
      </c>
      <c r="B2815" s="405" t="s">
        <v>98</v>
      </c>
      <c r="C2815" s="406" t="str">
        <f>iferror(vlookup(B2815,Maps!$A$2:$B$111,2,false),"")</f>
        <v>Inside Ganon's Castle</v>
      </c>
      <c r="D2815" s="405" t="s">
        <v>14</v>
      </c>
      <c r="E2815" s="405" t="s">
        <v>690</v>
      </c>
      <c r="F2815" s="407"/>
      <c r="G2815" s="407"/>
      <c r="H2815" s="405" t="s">
        <v>697</v>
      </c>
      <c r="I2815" s="408" t="s">
        <v>5606</v>
      </c>
      <c r="J2815" s="409" t="str">
        <f>iferror(vlookup(H2815,Actors!$A$2:$D$472,4,false),"")</f>
        <v>Silver Rupee</v>
      </c>
      <c r="K2815" s="410" t="s">
        <v>21</v>
      </c>
      <c r="L2815" s="405" t="s">
        <v>8934</v>
      </c>
      <c r="M2815" s="411" t="str">
        <f>iferror(vlookup(A2815,Variables!$F$2:$G$2762,2,false),"")</f>
        <v/>
      </c>
      <c r="N2815" s="412" t="s">
        <v>1059</v>
      </c>
    </row>
    <row r="2816">
      <c r="A2816" s="404" t="s">
        <v>8933</v>
      </c>
      <c r="B2816" s="405" t="s">
        <v>98</v>
      </c>
      <c r="C2816" s="406" t="str">
        <f>iferror(vlookup(B2816,Maps!$A$2:$B$111,2,false),"")</f>
        <v>Inside Ganon's Castle</v>
      </c>
      <c r="D2816" s="405" t="s">
        <v>14</v>
      </c>
      <c r="E2816" s="405" t="s">
        <v>690</v>
      </c>
      <c r="F2816" s="407"/>
      <c r="G2816" s="407"/>
      <c r="H2816" s="405" t="s">
        <v>697</v>
      </c>
      <c r="I2816" s="408" t="s">
        <v>5606</v>
      </c>
      <c r="J2816" s="409" t="str">
        <f>iferror(vlookup(H2816,Actors!$A$2:$D$472,4,false),"")</f>
        <v>Silver Rupee</v>
      </c>
      <c r="K2816" s="410" t="s">
        <v>21</v>
      </c>
      <c r="L2816" s="405" t="s">
        <v>8934</v>
      </c>
      <c r="M2816" s="411" t="str">
        <f>iferror(vlookup(A2816,Variables!$F$2:$G$2762,2,false),"")</f>
        <v/>
      </c>
      <c r="N2816" s="412" t="s">
        <v>1059</v>
      </c>
    </row>
    <row r="2817">
      <c r="A2817" s="404" t="s">
        <v>8933</v>
      </c>
      <c r="B2817" s="405" t="s">
        <v>98</v>
      </c>
      <c r="C2817" s="406" t="str">
        <f>iferror(vlookup(B2817,Maps!$A$2:$B$111,2,false),"")</f>
        <v>Inside Ganon's Castle</v>
      </c>
      <c r="D2817" s="405" t="s">
        <v>14</v>
      </c>
      <c r="E2817" s="405" t="s">
        <v>690</v>
      </c>
      <c r="F2817" s="407"/>
      <c r="G2817" s="407"/>
      <c r="H2817" s="405" t="s">
        <v>697</v>
      </c>
      <c r="I2817" s="408" t="s">
        <v>5606</v>
      </c>
      <c r="J2817" s="409" t="str">
        <f>iferror(vlookup(H2817,Actors!$A$2:$D$472,4,false),"")</f>
        <v>Silver Rupee</v>
      </c>
      <c r="K2817" s="410" t="s">
        <v>21</v>
      </c>
      <c r="L2817" s="405" t="s">
        <v>8934</v>
      </c>
      <c r="M2817" s="411" t="str">
        <f>iferror(vlookup(A2817,Variables!$F$2:$G$2762,2,false),"")</f>
        <v/>
      </c>
      <c r="N2817" s="412" t="s">
        <v>1059</v>
      </c>
    </row>
    <row r="2818">
      <c r="A2818" s="404" t="s">
        <v>8935</v>
      </c>
      <c r="B2818" s="405" t="s">
        <v>98</v>
      </c>
      <c r="C2818" s="406" t="str">
        <f>iferror(vlookup(B2818,Maps!$A$2:$B$111,2,false),"")</f>
        <v>Inside Ganon's Castle</v>
      </c>
      <c r="D2818" s="405" t="s">
        <v>14</v>
      </c>
      <c r="E2818" s="405" t="s">
        <v>690</v>
      </c>
      <c r="F2818" s="407"/>
      <c r="G2818" s="407"/>
      <c r="H2818" s="405" t="s">
        <v>697</v>
      </c>
      <c r="I2818" s="408" t="s">
        <v>5606</v>
      </c>
      <c r="J2818" s="409" t="str">
        <f>iferror(vlookup(H2818,Actors!$A$2:$D$472,4,false),"")</f>
        <v>Silver Rupee</v>
      </c>
      <c r="K2818" s="410" t="s">
        <v>21</v>
      </c>
      <c r="L2818" s="405" t="s">
        <v>3084</v>
      </c>
      <c r="M2818" s="411" t="str">
        <f>iferror(vlookup(A2818,Variables!$F$2:$G$2762,2,false),"")</f>
        <v/>
      </c>
      <c r="N2818" s="412" t="s">
        <v>1059</v>
      </c>
    </row>
    <row r="2819">
      <c r="A2819" s="404" t="s">
        <v>8936</v>
      </c>
      <c r="B2819" s="405" t="s">
        <v>98</v>
      </c>
      <c r="C2819" s="406" t="str">
        <f>iferror(vlookup(B2819,Maps!$A$2:$B$111,2,false),"")</f>
        <v>Inside Ganon's Castle</v>
      </c>
      <c r="D2819" s="405" t="s">
        <v>14</v>
      </c>
      <c r="E2819" s="405" t="s">
        <v>690</v>
      </c>
      <c r="F2819" s="407"/>
      <c r="G2819" s="407"/>
      <c r="H2819" s="405" t="s">
        <v>3279</v>
      </c>
      <c r="I2819" s="408" t="s">
        <v>6117</v>
      </c>
      <c r="J2819" s="413" t="str">
        <f>iferror(vlookup(H2819,Actors!$A$2:$D$472,4,false),"")</f>
        <v>Time Block</v>
      </c>
      <c r="K2819" s="405" t="s">
        <v>3182</v>
      </c>
      <c r="L2819" s="405" t="s">
        <v>8937</v>
      </c>
      <c r="M2819" s="411" t="str">
        <f>iferror(vlookup(A2819,Variables!$F$2:$G$2762,2,false),"")</f>
        <v/>
      </c>
      <c r="N2819" s="407" t="s">
        <v>1059</v>
      </c>
    </row>
    <row r="2820">
      <c r="A2820" s="404" t="s">
        <v>8938</v>
      </c>
      <c r="B2820" s="405" t="s">
        <v>98</v>
      </c>
      <c r="C2820" s="406" t="str">
        <f>iferror(vlookup(B2820,Maps!$A$2:$B$111,2,false),"")</f>
        <v>Inside Ganon's Castle</v>
      </c>
      <c r="D2820" s="405" t="s">
        <v>14</v>
      </c>
      <c r="E2820" s="405" t="s">
        <v>690</v>
      </c>
      <c r="F2820" s="407"/>
      <c r="G2820" s="407"/>
      <c r="H2820" s="405" t="s">
        <v>3028</v>
      </c>
      <c r="I2820" s="408" t="s">
        <v>5664</v>
      </c>
      <c r="J2820" s="409" t="str">
        <f>iferror(vlookup(H2820,Actors!$A$2:$D$472,4,false),"")</f>
        <v>Hookshot Target Pillar</v>
      </c>
      <c r="K2820" s="410" t="s">
        <v>2996</v>
      </c>
      <c r="L2820" s="405" t="s">
        <v>8939</v>
      </c>
      <c r="M2820" s="411" t="str">
        <f>iferror(vlookup(A2820,Variables!$F$2:$G$2762,2,false),"")</f>
        <v/>
      </c>
      <c r="N2820" s="412" t="s">
        <v>1059</v>
      </c>
    </row>
    <row r="2821">
      <c r="A2821" s="404" t="s">
        <v>8279</v>
      </c>
      <c r="B2821" s="405" t="s">
        <v>98</v>
      </c>
      <c r="C2821" s="406" t="str">
        <f>iferror(vlookup(B2821,Maps!$A$2:$B$111,2,false),"")</f>
        <v>Inside Ganon's Castle</v>
      </c>
      <c r="D2821" s="405" t="s">
        <v>14</v>
      </c>
      <c r="E2821" s="405" t="s">
        <v>690</v>
      </c>
      <c r="F2821" s="407"/>
      <c r="G2821" s="407"/>
      <c r="H2821" s="405" t="s">
        <v>3024</v>
      </c>
      <c r="I2821" s="408" t="s">
        <v>5655</v>
      </c>
      <c r="J2821" s="409" t="str">
        <f>iferror(vlookup(H2821,Actors!$A$2:$D$472,4,false),"")</f>
        <v>Bronze / Diamond / Eye Switch</v>
      </c>
      <c r="K2821" s="410" t="s">
        <v>35</v>
      </c>
      <c r="L2821" s="405" t="s">
        <v>8280</v>
      </c>
      <c r="M2821" s="411" t="str">
        <f>iferror(vlookup(A2821,Variables!$F$2:$G$2762,2,false),"")</f>
        <v>Bronze Switch</v>
      </c>
      <c r="N2821" s="412" t="s">
        <v>1059</v>
      </c>
    </row>
    <row r="2822">
      <c r="A2822" s="375" t="s">
        <v>8940</v>
      </c>
      <c r="B2822" s="376" t="s">
        <v>98</v>
      </c>
      <c r="C2822" s="377" t="str">
        <f>iferror(vlookup(B2822,Maps!$A$2:$B$111,2,false),"")</f>
        <v>Inside Ganon's Castle</v>
      </c>
      <c r="D2822" s="376" t="s">
        <v>14</v>
      </c>
      <c r="E2822" s="376" t="s">
        <v>692</v>
      </c>
      <c r="F2822" s="378"/>
      <c r="G2822" s="378"/>
      <c r="H2822" s="376" t="s">
        <v>3213</v>
      </c>
      <c r="I2822" s="338" t="s">
        <v>6005</v>
      </c>
      <c r="J2822" s="383" t="str">
        <f>iferror(vlookup(H2822,Actors!$A$2:$D$472,4,false),"")</f>
        <v>Ganon's Castle Barrier</v>
      </c>
      <c r="K2822" s="384" t="s">
        <v>901</v>
      </c>
      <c r="L2822" s="376" t="s">
        <v>55</v>
      </c>
      <c r="M2822" s="381" t="str">
        <f>iferror(vlookup(A2822,Variables!$F$2:$G$2762,2,false),"")</f>
        <v/>
      </c>
      <c r="N2822" s="385" t="s">
        <v>1059</v>
      </c>
    </row>
    <row r="2823">
      <c r="A2823" s="375" t="s">
        <v>8941</v>
      </c>
      <c r="B2823" s="376" t="s">
        <v>98</v>
      </c>
      <c r="C2823" s="377" t="str">
        <f>iferror(vlookup(B2823,Maps!$A$2:$B$111,2,false),"")</f>
        <v>Inside Ganon's Castle</v>
      </c>
      <c r="D2823" s="376" t="s">
        <v>14</v>
      </c>
      <c r="E2823" s="376" t="s">
        <v>692</v>
      </c>
      <c r="F2823" s="378"/>
      <c r="G2823" s="378"/>
      <c r="H2823" s="376" t="s">
        <v>786</v>
      </c>
      <c r="I2823" s="338" t="s">
        <v>5413</v>
      </c>
      <c r="J2823" s="379" t="str">
        <f>iferror(vlookup(H2823,Actors!$A$2:$D$472,4,false),"")</f>
        <v>Saria (Cutscenes)</v>
      </c>
      <c r="K2823" s="376" t="s">
        <v>2860</v>
      </c>
      <c r="L2823" s="376" t="s">
        <v>28</v>
      </c>
      <c r="M2823" s="381" t="str">
        <f>iferror(vlookup(A2823,Variables!$F$2:$G$2762,2,false),"")</f>
        <v>Saria - Chamber of Sages (Setup 05/06) DC???</v>
      </c>
      <c r="N2823" s="378" t="s">
        <v>1059</v>
      </c>
    </row>
    <row r="2824">
      <c r="A2824" s="375" t="s">
        <v>8942</v>
      </c>
      <c r="B2824" s="376" t="s">
        <v>98</v>
      </c>
      <c r="C2824" s="377" t="str">
        <f>iferror(vlookup(B2824,Maps!$A$2:$B$111,2,false),"")</f>
        <v>Inside Ganon's Castle</v>
      </c>
      <c r="D2824" s="376" t="s">
        <v>14</v>
      </c>
      <c r="E2824" s="376" t="s">
        <v>692</v>
      </c>
      <c r="F2824" s="378"/>
      <c r="G2824" s="378"/>
      <c r="H2824" s="376" t="s">
        <v>69</v>
      </c>
      <c r="I2824" s="338" t="s">
        <v>4928</v>
      </c>
      <c r="J2824" s="379" t="str">
        <f>iferror(vlookup(H2824,Actors!$A$2:$D$472,4,false),"")</f>
        <v>Flame</v>
      </c>
      <c r="K2824" s="376" t="s">
        <v>21</v>
      </c>
      <c r="L2824" s="376" t="s">
        <v>4109</v>
      </c>
      <c r="M2824" s="381" t="str">
        <f>iferror(vlookup(A2824,Variables!$F$2:$G$2762,2,false),"")</f>
        <v>Flame - Large, Pale Green</v>
      </c>
      <c r="N2824" s="378" t="s">
        <v>1059</v>
      </c>
    </row>
    <row r="2825">
      <c r="A2825" s="375" t="s">
        <v>8942</v>
      </c>
      <c r="B2825" s="376" t="s">
        <v>98</v>
      </c>
      <c r="C2825" s="377" t="str">
        <f>iferror(vlookup(B2825,Maps!$A$2:$B$111,2,false),"")</f>
        <v>Inside Ganon's Castle</v>
      </c>
      <c r="D2825" s="376" t="s">
        <v>14</v>
      </c>
      <c r="E2825" s="376" t="s">
        <v>692</v>
      </c>
      <c r="F2825" s="378"/>
      <c r="G2825" s="378"/>
      <c r="H2825" s="376" t="s">
        <v>69</v>
      </c>
      <c r="I2825" s="338" t="s">
        <v>4928</v>
      </c>
      <c r="J2825" s="379" t="str">
        <f>iferror(vlookup(H2825,Actors!$A$2:$D$472,4,false),"")</f>
        <v>Flame</v>
      </c>
      <c r="K2825" s="376" t="s">
        <v>21</v>
      </c>
      <c r="L2825" s="376" t="s">
        <v>4109</v>
      </c>
      <c r="M2825" s="381" t="str">
        <f>iferror(vlookup(A2825,Variables!$F$2:$G$2762,2,false),"")</f>
        <v>Flame - Large, Pale Green</v>
      </c>
      <c r="N2825" s="378" t="s">
        <v>1059</v>
      </c>
    </row>
    <row r="2826">
      <c r="A2826" s="375" t="s">
        <v>7538</v>
      </c>
      <c r="B2826" s="376" t="s">
        <v>98</v>
      </c>
      <c r="C2826" s="377" t="str">
        <f>iferror(vlookup(B2826,Maps!$A$2:$B$111,2,false),"")</f>
        <v>Inside Ganon's Castle</v>
      </c>
      <c r="D2826" s="376" t="s">
        <v>14</v>
      </c>
      <c r="E2826" s="376" t="s">
        <v>692</v>
      </c>
      <c r="F2826" s="378"/>
      <c r="G2826" s="378"/>
      <c r="H2826" s="376" t="s">
        <v>2978</v>
      </c>
      <c r="I2826" s="338" t="s">
        <v>5589</v>
      </c>
      <c r="J2826" s="383" t="str">
        <f>iferror(vlookup(H2826,Actors!$A$2:$D$472,4,false),"")</f>
        <v>Pot</v>
      </c>
      <c r="K2826" s="384" t="s">
        <v>21</v>
      </c>
      <c r="L2826" s="376" t="s">
        <v>7539</v>
      </c>
      <c r="M2826" s="381" t="str">
        <f>iferror(vlookup(A2826,Variables!$F$2:$G$2762,2,false),"")</f>
        <v/>
      </c>
      <c r="N2826" s="385" t="s">
        <v>1059</v>
      </c>
    </row>
    <row r="2827">
      <c r="A2827" s="375" t="s">
        <v>8943</v>
      </c>
      <c r="B2827" s="376" t="s">
        <v>98</v>
      </c>
      <c r="C2827" s="377" t="str">
        <f>iferror(vlookup(B2827,Maps!$A$2:$B$111,2,false),"")</f>
        <v>Inside Ganon's Castle</v>
      </c>
      <c r="D2827" s="376" t="s">
        <v>14</v>
      </c>
      <c r="E2827" s="376" t="s">
        <v>692</v>
      </c>
      <c r="F2827" s="378"/>
      <c r="G2827" s="378"/>
      <c r="H2827" s="376" t="s">
        <v>2978</v>
      </c>
      <c r="I2827" s="338" t="s">
        <v>5589</v>
      </c>
      <c r="J2827" s="383" t="str">
        <f>iferror(vlookup(H2827,Actors!$A$2:$D$472,4,false),"")</f>
        <v>Pot</v>
      </c>
      <c r="K2827" s="384" t="s">
        <v>21</v>
      </c>
      <c r="L2827" s="376" t="s">
        <v>8944</v>
      </c>
      <c r="M2827" s="381" t="str">
        <f>iferror(vlookup(A2827,Variables!$F$2:$G$2762,2,false),"")</f>
        <v/>
      </c>
      <c r="N2827" s="385" t="s">
        <v>1059</v>
      </c>
    </row>
    <row r="2828">
      <c r="A2828" s="404" t="s">
        <v>7155</v>
      </c>
      <c r="B2828" s="405" t="s">
        <v>98</v>
      </c>
      <c r="C2828" s="406" t="str">
        <f>iferror(vlookup(B2828,Maps!$A$2:$B$111,2,false),"")</f>
        <v>Inside Ganon's Castle</v>
      </c>
      <c r="D2828" s="405" t="s">
        <v>14</v>
      </c>
      <c r="E2828" s="405" t="s">
        <v>694</v>
      </c>
      <c r="F2828" s="407"/>
      <c r="G2828" s="407"/>
      <c r="H2828" s="405" t="s">
        <v>3028</v>
      </c>
      <c r="I2828" s="408" t="s">
        <v>5664</v>
      </c>
      <c r="J2828" s="409" t="str">
        <f>iferror(vlookup(H2828,Actors!$A$2:$D$472,4,false),"")</f>
        <v>Hookshot Target Pillar</v>
      </c>
      <c r="K2828" s="410" t="s">
        <v>2996</v>
      </c>
      <c r="L2828" s="405" t="s">
        <v>7156</v>
      </c>
      <c r="M2828" s="411" t="str">
        <f>iferror(vlookup(A2828,Variables!$F$2:$G$2762,2,false),"")</f>
        <v/>
      </c>
      <c r="N2828" s="412" t="s">
        <v>1059</v>
      </c>
    </row>
    <row r="2829">
      <c r="A2829" s="404" t="s">
        <v>8945</v>
      </c>
      <c r="B2829" s="405" t="s">
        <v>98</v>
      </c>
      <c r="C2829" s="406" t="str">
        <f>iferror(vlookup(B2829,Maps!$A$2:$B$111,2,false),"")</f>
        <v>Inside Ganon's Castle</v>
      </c>
      <c r="D2829" s="405" t="s">
        <v>14</v>
      </c>
      <c r="E2829" s="405" t="s">
        <v>694</v>
      </c>
      <c r="F2829" s="407"/>
      <c r="G2829" s="407"/>
      <c r="H2829" s="405" t="s">
        <v>705</v>
      </c>
      <c r="I2829" s="408" t="s">
        <v>5672</v>
      </c>
      <c r="J2829" s="409" t="str">
        <f>iferror(vlookup(H2829,Actors!$A$2:$D$472,4,false),"")</f>
        <v>Rolling Boulder (Generic)</v>
      </c>
      <c r="K2829" s="410" t="s">
        <v>3003</v>
      </c>
      <c r="L2829" s="405" t="s">
        <v>7657</v>
      </c>
      <c r="M2829" s="411" t="str">
        <f>iferror(vlookup(A2829,Variables!$F$2:$G$2762,2,false),"")</f>
        <v/>
      </c>
      <c r="N2829" s="412" t="s">
        <v>1059</v>
      </c>
    </row>
    <row r="2830">
      <c r="A2830" s="404" t="s">
        <v>8946</v>
      </c>
      <c r="B2830" s="405" t="s">
        <v>98</v>
      </c>
      <c r="C2830" s="406" t="str">
        <f>iferror(vlookup(B2830,Maps!$A$2:$B$111,2,false),"")</f>
        <v>Inside Ganon's Castle</v>
      </c>
      <c r="D2830" s="405" t="s">
        <v>14</v>
      </c>
      <c r="E2830" s="405" t="s">
        <v>694</v>
      </c>
      <c r="F2830" s="407"/>
      <c r="G2830" s="407"/>
      <c r="H2830" s="405" t="s">
        <v>705</v>
      </c>
      <c r="I2830" s="408" t="s">
        <v>5672</v>
      </c>
      <c r="J2830" s="409" t="str">
        <f>iferror(vlookup(H2830,Actors!$A$2:$D$472,4,false),"")</f>
        <v>Rolling Boulder (Generic)</v>
      </c>
      <c r="K2830" s="410" t="s">
        <v>3003</v>
      </c>
      <c r="L2830" s="405" t="s">
        <v>8872</v>
      </c>
      <c r="M2830" s="411" t="str">
        <f>iferror(vlookup(A2830,Variables!$F$2:$G$2762,2,false),"")</f>
        <v/>
      </c>
      <c r="N2830" s="412" t="s">
        <v>1059</v>
      </c>
    </row>
    <row r="2831">
      <c r="A2831" s="404" t="s">
        <v>8947</v>
      </c>
      <c r="B2831" s="405" t="s">
        <v>98</v>
      </c>
      <c r="C2831" s="406" t="str">
        <f>iferror(vlookup(B2831,Maps!$A$2:$B$111,2,false),"")</f>
        <v>Inside Ganon's Castle</v>
      </c>
      <c r="D2831" s="405" t="s">
        <v>14</v>
      </c>
      <c r="E2831" s="405" t="s">
        <v>694</v>
      </c>
      <c r="F2831" s="407"/>
      <c r="G2831" s="407"/>
      <c r="H2831" s="405" t="s">
        <v>3171</v>
      </c>
      <c r="I2831" s="408" t="s">
        <v>5911</v>
      </c>
      <c r="J2831" s="409" t="str">
        <f>iferror(vlookup(H2831,Actors!$A$2:$D$472,4,false),"")</f>
        <v>???</v>
      </c>
      <c r="K2831" s="410" t="s">
        <v>21</v>
      </c>
      <c r="L2831" s="405" t="s">
        <v>8948</v>
      </c>
      <c r="M2831" s="411" t="str">
        <f>iferror(vlookup(A2831,Variables!$F$2:$G$2762,2,false),"")</f>
        <v/>
      </c>
      <c r="N2831" s="412" t="s">
        <v>1059</v>
      </c>
    </row>
    <row r="2832">
      <c r="A2832" s="404" t="s">
        <v>8949</v>
      </c>
      <c r="B2832" s="405" t="s">
        <v>98</v>
      </c>
      <c r="C2832" s="406" t="str">
        <f>iferror(vlookup(B2832,Maps!$A$2:$B$111,2,false),"")</f>
        <v>Inside Ganon's Castle</v>
      </c>
      <c r="D2832" s="405" t="s">
        <v>14</v>
      </c>
      <c r="E2832" s="405" t="s">
        <v>694</v>
      </c>
      <c r="F2832" s="407"/>
      <c r="G2832" s="407"/>
      <c r="H2832" s="405" t="s">
        <v>697</v>
      </c>
      <c r="I2832" s="408" t="s">
        <v>5606</v>
      </c>
      <c r="J2832" s="409" t="str">
        <f>iferror(vlookup(H2832,Actors!$A$2:$D$472,4,false),"")</f>
        <v>Silver Rupee</v>
      </c>
      <c r="K2832" s="410" t="s">
        <v>21</v>
      </c>
      <c r="L2832" s="405" t="s">
        <v>8950</v>
      </c>
      <c r="M2832" s="411" t="str">
        <f>iferror(vlookup(A2832,Variables!$F$2:$G$2762,2,false),"")</f>
        <v/>
      </c>
      <c r="N2832" s="412" t="s">
        <v>1059</v>
      </c>
    </row>
    <row r="2833">
      <c r="A2833" s="404" t="s">
        <v>8949</v>
      </c>
      <c r="B2833" s="405" t="s">
        <v>98</v>
      </c>
      <c r="C2833" s="406" t="str">
        <f>iferror(vlookup(B2833,Maps!$A$2:$B$111,2,false),"")</f>
        <v>Inside Ganon's Castle</v>
      </c>
      <c r="D2833" s="405" t="s">
        <v>14</v>
      </c>
      <c r="E2833" s="405" t="s">
        <v>694</v>
      </c>
      <c r="F2833" s="407"/>
      <c r="G2833" s="407"/>
      <c r="H2833" s="405" t="s">
        <v>697</v>
      </c>
      <c r="I2833" s="408" t="s">
        <v>5606</v>
      </c>
      <c r="J2833" s="409" t="str">
        <f>iferror(vlookup(H2833,Actors!$A$2:$D$472,4,false),"")</f>
        <v>Silver Rupee</v>
      </c>
      <c r="K2833" s="410" t="s">
        <v>21</v>
      </c>
      <c r="L2833" s="405" t="s">
        <v>8950</v>
      </c>
      <c r="M2833" s="411" t="str">
        <f>iferror(vlookup(A2833,Variables!$F$2:$G$2762,2,false),"")</f>
        <v/>
      </c>
      <c r="N2833" s="412" t="s">
        <v>1059</v>
      </c>
    </row>
    <row r="2834">
      <c r="A2834" s="404" t="s">
        <v>8949</v>
      </c>
      <c r="B2834" s="405" t="s">
        <v>98</v>
      </c>
      <c r="C2834" s="406" t="str">
        <f>iferror(vlookup(B2834,Maps!$A$2:$B$111,2,false),"")</f>
        <v>Inside Ganon's Castle</v>
      </c>
      <c r="D2834" s="405" t="s">
        <v>14</v>
      </c>
      <c r="E2834" s="405" t="s">
        <v>694</v>
      </c>
      <c r="F2834" s="407"/>
      <c r="G2834" s="407"/>
      <c r="H2834" s="405" t="s">
        <v>697</v>
      </c>
      <c r="I2834" s="408" t="s">
        <v>5606</v>
      </c>
      <c r="J2834" s="409" t="str">
        <f>iferror(vlookup(H2834,Actors!$A$2:$D$472,4,false),"")</f>
        <v>Silver Rupee</v>
      </c>
      <c r="K2834" s="410" t="s">
        <v>21</v>
      </c>
      <c r="L2834" s="405" t="s">
        <v>8950</v>
      </c>
      <c r="M2834" s="411" t="str">
        <f>iferror(vlookup(A2834,Variables!$F$2:$G$2762,2,false),"")</f>
        <v/>
      </c>
      <c r="N2834" s="412" t="s">
        <v>1059</v>
      </c>
    </row>
    <row r="2835">
      <c r="A2835" s="404" t="s">
        <v>8949</v>
      </c>
      <c r="B2835" s="405" t="s">
        <v>98</v>
      </c>
      <c r="C2835" s="406" t="str">
        <f>iferror(vlookup(B2835,Maps!$A$2:$B$111,2,false),"")</f>
        <v>Inside Ganon's Castle</v>
      </c>
      <c r="D2835" s="405" t="s">
        <v>14</v>
      </c>
      <c r="E2835" s="405" t="s">
        <v>694</v>
      </c>
      <c r="F2835" s="407"/>
      <c r="G2835" s="407"/>
      <c r="H2835" s="405" t="s">
        <v>697</v>
      </c>
      <c r="I2835" s="408" t="s">
        <v>5606</v>
      </c>
      <c r="J2835" s="409" t="str">
        <f>iferror(vlookup(H2835,Actors!$A$2:$D$472,4,false),"")</f>
        <v>Silver Rupee</v>
      </c>
      <c r="K2835" s="410" t="s">
        <v>21</v>
      </c>
      <c r="L2835" s="405" t="s">
        <v>8950</v>
      </c>
      <c r="M2835" s="411" t="str">
        <f>iferror(vlookup(A2835,Variables!$F$2:$G$2762,2,false),"")</f>
        <v/>
      </c>
      <c r="N2835" s="412" t="s">
        <v>1059</v>
      </c>
    </row>
    <row r="2836">
      <c r="A2836" s="404" t="s">
        <v>8949</v>
      </c>
      <c r="B2836" s="405" t="s">
        <v>98</v>
      </c>
      <c r="C2836" s="406" t="str">
        <f>iferror(vlookup(B2836,Maps!$A$2:$B$111,2,false),"")</f>
        <v>Inside Ganon's Castle</v>
      </c>
      <c r="D2836" s="405" t="s">
        <v>14</v>
      </c>
      <c r="E2836" s="405" t="s">
        <v>694</v>
      </c>
      <c r="F2836" s="407"/>
      <c r="G2836" s="407"/>
      <c r="H2836" s="405" t="s">
        <v>697</v>
      </c>
      <c r="I2836" s="408" t="s">
        <v>5606</v>
      </c>
      <c r="J2836" s="409" t="str">
        <f>iferror(vlookup(H2836,Actors!$A$2:$D$472,4,false),"")</f>
        <v>Silver Rupee</v>
      </c>
      <c r="K2836" s="410" t="s">
        <v>21</v>
      </c>
      <c r="L2836" s="405" t="s">
        <v>8950</v>
      </c>
      <c r="M2836" s="411" t="str">
        <f>iferror(vlookup(A2836,Variables!$F$2:$G$2762,2,false),"")</f>
        <v/>
      </c>
      <c r="N2836" s="412" t="s">
        <v>1059</v>
      </c>
    </row>
    <row r="2837">
      <c r="A2837" s="404" t="s">
        <v>8951</v>
      </c>
      <c r="B2837" s="405" t="s">
        <v>98</v>
      </c>
      <c r="C2837" s="406" t="str">
        <f>iferror(vlookup(B2837,Maps!$A$2:$B$111,2,false),"")</f>
        <v>Inside Ganon's Castle</v>
      </c>
      <c r="D2837" s="405" t="s">
        <v>14</v>
      </c>
      <c r="E2837" s="405" t="s">
        <v>694</v>
      </c>
      <c r="F2837" s="407"/>
      <c r="G2837" s="407"/>
      <c r="H2837" s="405" t="s">
        <v>697</v>
      </c>
      <c r="I2837" s="408" t="s">
        <v>5606</v>
      </c>
      <c r="J2837" s="409" t="str">
        <f>iferror(vlookup(H2837,Actors!$A$2:$D$472,4,false),"")</f>
        <v>Silver Rupee</v>
      </c>
      <c r="K2837" s="410" t="s">
        <v>21</v>
      </c>
      <c r="L2837" s="405" t="s">
        <v>3090</v>
      </c>
      <c r="M2837" s="411" t="str">
        <f>iferror(vlookup(A2837,Variables!$F$2:$G$2762,2,false),"")</f>
        <v/>
      </c>
      <c r="N2837" s="412" t="s">
        <v>1059</v>
      </c>
    </row>
    <row r="2838">
      <c r="A2838" s="404" t="s">
        <v>8952</v>
      </c>
      <c r="B2838" s="405" t="s">
        <v>98</v>
      </c>
      <c r="C2838" s="406" t="str">
        <f>iferror(vlookup(B2838,Maps!$A$2:$B$111,2,false),"")</f>
        <v>Inside Ganon's Castle</v>
      </c>
      <c r="D2838" s="405" t="s">
        <v>14</v>
      </c>
      <c r="E2838" s="405" t="s">
        <v>694</v>
      </c>
      <c r="F2838" s="407"/>
      <c r="G2838" s="407"/>
      <c r="H2838" s="405" t="s">
        <v>2978</v>
      </c>
      <c r="I2838" s="408" t="s">
        <v>5589</v>
      </c>
      <c r="J2838" s="409" t="str">
        <f>iferror(vlookup(H2838,Actors!$A$2:$D$472,4,false),"")</f>
        <v>Pot</v>
      </c>
      <c r="K2838" s="410" t="s">
        <v>21</v>
      </c>
      <c r="L2838" s="405" t="s">
        <v>8953</v>
      </c>
      <c r="M2838" s="411" t="str">
        <f>iferror(vlookup(A2838,Variables!$F$2:$G$2762,2,false),"")</f>
        <v/>
      </c>
      <c r="N2838" s="412" t="s">
        <v>1059</v>
      </c>
    </row>
    <row r="2839">
      <c r="A2839" s="404" t="s">
        <v>8954</v>
      </c>
      <c r="B2839" s="405" t="s">
        <v>98</v>
      </c>
      <c r="C2839" s="406" t="str">
        <f>iferror(vlookup(B2839,Maps!$A$2:$B$111,2,false),"")</f>
        <v>Inside Ganon's Castle</v>
      </c>
      <c r="D2839" s="405" t="s">
        <v>14</v>
      </c>
      <c r="E2839" s="405" t="s">
        <v>694</v>
      </c>
      <c r="F2839" s="407"/>
      <c r="G2839" s="407"/>
      <c r="H2839" s="405" t="s">
        <v>130</v>
      </c>
      <c r="I2839" s="408" t="s">
        <v>4957</v>
      </c>
      <c r="J2839" s="413" t="str">
        <f>iferror(vlookup(H2839,Actors!$A$2:$D$472,4,false),"")</f>
        <v>Wallmaster</v>
      </c>
      <c r="K2839" s="405" t="s">
        <v>89</v>
      </c>
      <c r="L2839" s="405" t="s">
        <v>8652</v>
      </c>
      <c r="M2839" s="411" t="str">
        <f>iferror(vlookup(A2839,Variables!$F$2:$G$2762,2,false),"")</f>
        <v/>
      </c>
      <c r="N2839" s="407" t="s">
        <v>1059</v>
      </c>
    </row>
    <row r="2840">
      <c r="A2840" s="375" t="s">
        <v>7522</v>
      </c>
      <c r="B2840" s="376" t="s">
        <v>98</v>
      </c>
      <c r="C2840" s="377" t="str">
        <f>iferror(vlookup(B2840,Maps!$A$2:$B$111,2,false),"")</f>
        <v>Inside Ganon's Castle</v>
      </c>
      <c r="D2840" s="376" t="s">
        <v>14</v>
      </c>
      <c r="E2840" s="376" t="s">
        <v>696</v>
      </c>
      <c r="F2840" s="378"/>
      <c r="G2840" s="378"/>
      <c r="H2840" s="376" t="s">
        <v>69</v>
      </c>
      <c r="I2840" s="338" t="s">
        <v>4928</v>
      </c>
      <c r="J2840" s="379" t="str">
        <f>iferror(vlookup(H2840,Actors!$A$2:$D$472,4,false),"")</f>
        <v>Flame</v>
      </c>
      <c r="K2840" s="376" t="s">
        <v>21</v>
      </c>
      <c r="L2840" s="376" t="s">
        <v>7523</v>
      </c>
      <c r="M2840" s="381" t="str">
        <f>iferror(vlookup(A2840,Variables!$F$2:$G$2762,2,false),"")</f>
        <v>Candle Flame</v>
      </c>
      <c r="N2840" s="378" t="s">
        <v>1059</v>
      </c>
    </row>
    <row r="2841">
      <c r="A2841" s="375" t="s">
        <v>7522</v>
      </c>
      <c r="B2841" s="376" t="s">
        <v>98</v>
      </c>
      <c r="C2841" s="377" t="str">
        <f>iferror(vlookup(B2841,Maps!$A$2:$B$111,2,false),"")</f>
        <v>Inside Ganon's Castle</v>
      </c>
      <c r="D2841" s="376" t="s">
        <v>14</v>
      </c>
      <c r="E2841" s="376" t="s">
        <v>696</v>
      </c>
      <c r="F2841" s="378"/>
      <c r="G2841" s="378"/>
      <c r="H2841" s="376" t="s">
        <v>69</v>
      </c>
      <c r="I2841" s="338" t="s">
        <v>4928</v>
      </c>
      <c r="J2841" s="379" t="str">
        <f>iferror(vlookup(H2841,Actors!$A$2:$D$472,4,false),"")</f>
        <v>Flame</v>
      </c>
      <c r="K2841" s="376" t="s">
        <v>21</v>
      </c>
      <c r="L2841" s="376" t="s">
        <v>7523</v>
      </c>
      <c r="M2841" s="381" t="str">
        <f>iferror(vlookup(A2841,Variables!$F$2:$G$2762,2,false),"")</f>
        <v>Candle Flame</v>
      </c>
      <c r="N2841" s="378" t="s">
        <v>1059</v>
      </c>
    </row>
    <row r="2842">
      <c r="A2842" s="375" t="s">
        <v>7522</v>
      </c>
      <c r="B2842" s="376" t="s">
        <v>98</v>
      </c>
      <c r="C2842" s="377" t="str">
        <f>iferror(vlookup(B2842,Maps!$A$2:$B$111,2,false),"")</f>
        <v>Inside Ganon's Castle</v>
      </c>
      <c r="D2842" s="376" t="s">
        <v>14</v>
      </c>
      <c r="E2842" s="376" t="s">
        <v>696</v>
      </c>
      <c r="F2842" s="378"/>
      <c r="G2842" s="378"/>
      <c r="H2842" s="376" t="s">
        <v>69</v>
      </c>
      <c r="I2842" s="338" t="s">
        <v>4928</v>
      </c>
      <c r="J2842" s="379" t="str">
        <f>iferror(vlookup(H2842,Actors!$A$2:$D$472,4,false),"")</f>
        <v>Flame</v>
      </c>
      <c r="K2842" s="376" t="s">
        <v>21</v>
      </c>
      <c r="L2842" s="376" t="s">
        <v>7523</v>
      </c>
      <c r="M2842" s="381" t="str">
        <f>iferror(vlookup(A2842,Variables!$F$2:$G$2762,2,false),"")</f>
        <v>Candle Flame</v>
      </c>
      <c r="N2842" s="378" t="s">
        <v>1059</v>
      </c>
    </row>
    <row r="2843">
      <c r="A2843" s="375" t="s">
        <v>7522</v>
      </c>
      <c r="B2843" s="376" t="s">
        <v>98</v>
      </c>
      <c r="C2843" s="377" t="str">
        <f>iferror(vlookup(B2843,Maps!$A$2:$B$111,2,false),"")</f>
        <v>Inside Ganon's Castle</v>
      </c>
      <c r="D2843" s="376" t="s">
        <v>14</v>
      </c>
      <c r="E2843" s="376" t="s">
        <v>696</v>
      </c>
      <c r="F2843" s="378"/>
      <c r="G2843" s="378"/>
      <c r="H2843" s="376" t="s">
        <v>69</v>
      </c>
      <c r="I2843" s="338" t="s">
        <v>4928</v>
      </c>
      <c r="J2843" s="379" t="str">
        <f>iferror(vlookup(H2843,Actors!$A$2:$D$472,4,false),"")</f>
        <v>Flame</v>
      </c>
      <c r="K2843" s="376" t="s">
        <v>21</v>
      </c>
      <c r="L2843" s="376" t="s">
        <v>7523</v>
      </c>
      <c r="M2843" s="381" t="str">
        <f>iferror(vlookup(A2843,Variables!$F$2:$G$2762,2,false),"")</f>
        <v>Candle Flame</v>
      </c>
      <c r="N2843" s="378" t="s">
        <v>1059</v>
      </c>
    </row>
    <row r="2844">
      <c r="A2844" s="375" t="s">
        <v>7522</v>
      </c>
      <c r="B2844" s="376" t="s">
        <v>98</v>
      </c>
      <c r="C2844" s="377" t="str">
        <f>iferror(vlookup(B2844,Maps!$A$2:$B$111,2,false),"")</f>
        <v>Inside Ganon's Castle</v>
      </c>
      <c r="D2844" s="376" t="s">
        <v>14</v>
      </c>
      <c r="E2844" s="376" t="s">
        <v>696</v>
      </c>
      <c r="F2844" s="378"/>
      <c r="G2844" s="378"/>
      <c r="H2844" s="376" t="s">
        <v>69</v>
      </c>
      <c r="I2844" s="338" t="s">
        <v>4928</v>
      </c>
      <c r="J2844" s="379" t="str">
        <f>iferror(vlookup(H2844,Actors!$A$2:$D$472,4,false),"")</f>
        <v>Flame</v>
      </c>
      <c r="K2844" s="376" t="s">
        <v>21</v>
      </c>
      <c r="L2844" s="376" t="s">
        <v>7523</v>
      </c>
      <c r="M2844" s="381" t="str">
        <f>iferror(vlookup(A2844,Variables!$F$2:$G$2762,2,false),"")</f>
        <v>Candle Flame</v>
      </c>
      <c r="N2844" s="378" t="s">
        <v>1059</v>
      </c>
    </row>
    <row r="2845">
      <c r="A2845" s="375" t="s">
        <v>7522</v>
      </c>
      <c r="B2845" s="376" t="s">
        <v>98</v>
      </c>
      <c r="C2845" s="377" t="str">
        <f>iferror(vlookup(B2845,Maps!$A$2:$B$111,2,false),"")</f>
        <v>Inside Ganon's Castle</v>
      </c>
      <c r="D2845" s="376" t="s">
        <v>14</v>
      </c>
      <c r="E2845" s="376" t="s">
        <v>696</v>
      </c>
      <c r="F2845" s="378"/>
      <c r="G2845" s="378"/>
      <c r="H2845" s="376" t="s">
        <v>69</v>
      </c>
      <c r="I2845" s="338" t="s">
        <v>4928</v>
      </c>
      <c r="J2845" s="379" t="str">
        <f>iferror(vlookup(H2845,Actors!$A$2:$D$472,4,false),"")</f>
        <v>Flame</v>
      </c>
      <c r="K2845" s="376" t="s">
        <v>21</v>
      </c>
      <c r="L2845" s="376" t="s">
        <v>7523</v>
      </c>
      <c r="M2845" s="381" t="str">
        <f>iferror(vlookup(A2845,Variables!$F$2:$G$2762,2,false),"")</f>
        <v>Candle Flame</v>
      </c>
      <c r="N2845" s="378" t="s">
        <v>1059</v>
      </c>
    </row>
    <row r="2846">
      <c r="A2846" s="375" t="s">
        <v>8955</v>
      </c>
      <c r="B2846" s="376" t="s">
        <v>98</v>
      </c>
      <c r="C2846" s="377" t="str">
        <f>iferror(vlookup(B2846,Maps!$A$2:$B$111,2,false),"")</f>
        <v>Inside Ganon's Castle</v>
      </c>
      <c r="D2846" s="376" t="s">
        <v>14</v>
      </c>
      <c r="E2846" s="376" t="s">
        <v>696</v>
      </c>
      <c r="F2846" s="378"/>
      <c r="G2846" s="378"/>
      <c r="H2846" s="376" t="s">
        <v>144</v>
      </c>
      <c r="I2846" s="338" t="s">
        <v>4961</v>
      </c>
      <c r="J2846" s="379" t="str">
        <f>iferror(vlookup(H2846,Actors!$A$2:$D$472,4,false),"")</f>
        <v>Keese</v>
      </c>
      <c r="K2846" s="376" t="s">
        <v>103</v>
      </c>
      <c r="L2846" s="376" t="s">
        <v>8956</v>
      </c>
      <c r="M2846" s="381" t="str">
        <f>iferror(vlookup(A2846,Variables!$F$2:$G$2762,2,false),"")</f>
        <v>Roosting Keese (Invisible)</v>
      </c>
      <c r="N2846" s="378" t="s">
        <v>1059</v>
      </c>
    </row>
    <row r="2847">
      <c r="A2847" s="375" t="s">
        <v>8955</v>
      </c>
      <c r="B2847" s="376" t="s">
        <v>98</v>
      </c>
      <c r="C2847" s="377" t="str">
        <f>iferror(vlookup(B2847,Maps!$A$2:$B$111,2,false),"")</f>
        <v>Inside Ganon's Castle</v>
      </c>
      <c r="D2847" s="376" t="s">
        <v>14</v>
      </c>
      <c r="E2847" s="376" t="s">
        <v>696</v>
      </c>
      <c r="F2847" s="378"/>
      <c r="G2847" s="378"/>
      <c r="H2847" s="376" t="s">
        <v>144</v>
      </c>
      <c r="I2847" s="338" t="s">
        <v>4961</v>
      </c>
      <c r="J2847" s="379" t="str">
        <f>iferror(vlookup(H2847,Actors!$A$2:$D$472,4,false),"")</f>
        <v>Keese</v>
      </c>
      <c r="K2847" s="376" t="s">
        <v>103</v>
      </c>
      <c r="L2847" s="376" t="s">
        <v>8956</v>
      </c>
      <c r="M2847" s="381" t="str">
        <f>iferror(vlookup(A2847,Variables!$F$2:$G$2762,2,false),"")</f>
        <v>Roosting Keese (Invisible)</v>
      </c>
      <c r="N2847" s="378" t="s">
        <v>1059</v>
      </c>
    </row>
    <row r="2848">
      <c r="A2848" s="375" t="s">
        <v>8955</v>
      </c>
      <c r="B2848" s="376" t="s">
        <v>98</v>
      </c>
      <c r="C2848" s="377" t="str">
        <f>iferror(vlookup(B2848,Maps!$A$2:$B$111,2,false),"")</f>
        <v>Inside Ganon's Castle</v>
      </c>
      <c r="D2848" s="376" t="s">
        <v>14</v>
      </c>
      <c r="E2848" s="376" t="s">
        <v>696</v>
      </c>
      <c r="F2848" s="378"/>
      <c r="G2848" s="378"/>
      <c r="H2848" s="376" t="s">
        <v>144</v>
      </c>
      <c r="I2848" s="338" t="s">
        <v>4961</v>
      </c>
      <c r="J2848" s="379" t="str">
        <f>iferror(vlookup(H2848,Actors!$A$2:$D$472,4,false),"")</f>
        <v>Keese</v>
      </c>
      <c r="K2848" s="376" t="s">
        <v>103</v>
      </c>
      <c r="L2848" s="376" t="s">
        <v>8956</v>
      </c>
      <c r="M2848" s="381" t="str">
        <f>iferror(vlookup(A2848,Variables!$F$2:$G$2762,2,false),"")</f>
        <v>Roosting Keese (Invisible)</v>
      </c>
      <c r="N2848" s="378" t="s">
        <v>1059</v>
      </c>
    </row>
    <row r="2849">
      <c r="A2849" s="375" t="s">
        <v>8957</v>
      </c>
      <c r="B2849" s="376" t="s">
        <v>98</v>
      </c>
      <c r="C2849" s="377" t="str">
        <f>iferror(vlookup(B2849,Maps!$A$2:$B$111,2,false),"")</f>
        <v>Inside Ganon's Castle</v>
      </c>
      <c r="D2849" s="376" t="s">
        <v>14</v>
      </c>
      <c r="E2849" s="376" t="s">
        <v>696</v>
      </c>
      <c r="F2849" s="378"/>
      <c r="G2849" s="378"/>
      <c r="H2849" s="376" t="s">
        <v>386</v>
      </c>
      <c r="I2849" s="338" t="s">
        <v>5039</v>
      </c>
      <c r="J2849" s="379" t="str">
        <f>iferror(vlookup(H2849,Actors!$A$2:$D$472,4,false),"")</f>
        <v>Skulltula</v>
      </c>
      <c r="K2849" s="376" t="s">
        <v>265</v>
      </c>
      <c r="L2849" s="376" t="s">
        <v>28</v>
      </c>
      <c r="M2849" s="381" t="str">
        <f>iferror(vlookup(A2849,Variables!$F$2:$G$2762,2,false),"")</f>
        <v>Invisible Skulltula</v>
      </c>
      <c r="N2849" s="378" t="s">
        <v>1059</v>
      </c>
    </row>
    <row r="2850">
      <c r="A2850" s="375" t="s">
        <v>8958</v>
      </c>
      <c r="B2850" s="376" t="s">
        <v>98</v>
      </c>
      <c r="C2850" s="377" t="str">
        <f>iferror(vlookup(B2850,Maps!$A$2:$B$111,2,false),"")</f>
        <v>Inside Ganon's Castle</v>
      </c>
      <c r="D2850" s="376" t="s">
        <v>14</v>
      </c>
      <c r="E2850" s="376" t="s">
        <v>696</v>
      </c>
      <c r="F2850" s="378"/>
      <c r="G2850" s="378"/>
      <c r="H2850" s="376" t="s">
        <v>82</v>
      </c>
      <c r="I2850" s="338" t="s">
        <v>4934</v>
      </c>
      <c r="J2850" s="379" t="str">
        <f>iferror(vlookup(H2850,Actors!$A$2:$D$472,4,false),"")</f>
        <v>Treasure Chest</v>
      </c>
      <c r="K2850" s="376" t="s">
        <v>110</v>
      </c>
      <c r="L2850" s="376" t="s">
        <v>8959</v>
      </c>
      <c r="M2850" s="381" t="str">
        <f>iferror(vlookup(A2850,Variables!$F$2:$G$2762,2,false),"")</f>
        <v>Small Chest - Blue Rupee</v>
      </c>
      <c r="N2850" s="378" t="s">
        <v>1059</v>
      </c>
    </row>
    <row r="2851">
      <c r="A2851" s="375" t="s">
        <v>8960</v>
      </c>
      <c r="B2851" s="376" t="s">
        <v>98</v>
      </c>
      <c r="C2851" s="377" t="str">
        <f>iferror(vlookup(B2851,Maps!$A$2:$B$111,2,false),"")</f>
        <v>Inside Ganon's Castle</v>
      </c>
      <c r="D2851" s="376" t="s">
        <v>14</v>
      </c>
      <c r="E2851" s="376" t="s">
        <v>696</v>
      </c>
      <c r="F2851" s="378"/>
      <c r="G2851" s="378"/>
      <c r="H2851" s="376" t="s">
        <v>82</v>
      </c>
      <c r="I2851" s="338" t="s">
        <v>4934</v>
      </c>
      <c r="J2851" s="379" t="str">
        <f>iferror(vlookup(H2851,Actors!$A$2:$D$472,4,false),"")</f>
        <v>Treasure Chest</v>
      </c>
      <c r="K2851" s="376" t="s">
        <v>110</v>
      </c>
      <c r="L2851" s="376" t="s">
        <v>8961</v>
      </c>
      <c r="M2851" s="381" t="str">
        <f>iferror(vlookup(A2851,Variables!$F$2:$G$2762,2,false),"")</f>
        <v>Small Chest - Ice Trap</v>
      </c>
      <c r="N2851" s="378" t="s">
        <v>1059</v>
      </c>
    </row>
    <row r="2852">
      <c r="A2852" s="375" t="s">
        <v>8464</v>
      </c>
      <c r="B2852" s="376" t="s">
        <v>98</v>
      </c>
      <c r="C2852" s="377" t="str">
        <f>iferror(vlookup(B2852,Maps!$A$2:$B$111,2,false),"")</f>
        <v>Inside Ganon's Castle</v>
      </c>
      <c r="D2852" s="376" t="s">
        <v>14</v>
      </c>
      <c r="E2852" s="376" t="s">
        <v>696</v>
      </c>
      <c r="F2852" s="378"/>
      <c r="G2852" s="378"/>
      <c r="H2852" s="376" t="s">
        <v>82</v>
      </c>
      <c r="I2852" s="338" t="s">
        <v>4934</v>
      </c>
      <c r="J2852" s="379" t="str">
        <f>iferror(vlookup(H2852,Actors!$A$2:$D$472,4,false),"")</f>
        <v>Treasure Chest</v>
      </c>
      <c r="K2852" s="376" t="s">
        <v>110</v>
      </c>
      <c r="L2852" s="376" t="s">
        <v>8465</v>
      </c>
      <c r="M2852" s="381" t="str">
        <f>iferror(vlookup(A2852,Variables!$F$2:$G$2762,2,false),"")</f>
        <v>Small Chest - Blue Rupee</v>
      </c>
      <c r="N2852" s="378" t="s">
        <v>1059</v>
      </c>
    </row>
    <row r="2853">
      <c r="A2853" s="375" t="s">
        <v>8962</v>
      </c>
      <c r="B2853" s="376" t="s">
        <v>98</v>
      </c>
      <c r="C2853" s="377" t="str">
        <f>iferror(vlookup(B2853,Maps!$A$2:$B$111,2,false),"")</f>
        <v>Inside Ganon's Castle</v>
      </c>
      <c r="D2853" s="376" t="s">
        <v>14</v>
      </c>
      <c r="E2853" s="376" t="s">
        <v>696</v>
      </c>
      <c r="F2853" s="378"/>
      <c r="G2853" s="378"/>
      <c r="H2853" s="376" t="s">
        <v>82</v>
      </c>
      <c r="I2853" s="338" t="s">
        <v>4934</v>
      </c>
      <c r="J2853" s="379" t="str">
        <f>iferror(vlookup(H2853,Actors!$A$2:$D$472,4,false),"")</f>
        <v>Treasure Chest</v>
      </c>
      <c r="K2853" s="376" t="s">
        <v>110</v>
      </c>
      <c r="L2853" s="376" t="s">
        <v>8963</v>
      </c>
      <c r="M2853" s="381" t="str">
        <f>iferror(vlookup(A2853,Variables!$F$2:$G$2762,2,false),"")</f>
        <v>Small Chest - Recovery Heart</v>
      </c>
      <c r="N2853" s="378" t="s">
        <v>1059</v>
      </c>
    </row>
    <row r="2854">
      <c r="A2854" s="375" t="s">
        <v>8964</v>
      </c>
      <c r="B2854" s="376" t="s">
        <v>98</v>
      </c>
      <c r="C2854" s="377" t="str">
        <f>iferror(vlookup(B2854,Maps!$A$2:$B$111,2,false),"")</f>
        <v>Inside Ganon's Castle</v>
      </c>
      <c r="D2854" s="376" t="s">
        <v>14</v>
      </c>
      <c r="E2854" s="376" t="s">
        <v>696</v>
      </c>
      <c r="F2854" s="378"/>
      <c r="G2854" s="378"/>
      <c r="H2854" s="376" t="s">
        <v>82</v>
      </c>
      <c r="I2854" s="338" t="s">
        <v>4934</v>
      </c>
      <c r="J2854" s="379" t="str">
        <f>iferror(vlookup(H2854,Actors!$A$2:$D$472,4,false),"")</f>
        <v>Treasure Chest</v>
      </c>
      <c r="K2854" s="376" t="s">
        <v>110</v>
      </c>
      <c r="L2854" s="376" t="s">
        <v>8965</v>
      </c>
      <c r="M2854" s="381" t="str">
        <f>iferror(vlookup(A2854,Variables!$F$2:$G$2762,2,false),"")</f>
        <v>Small Chest - Ice Trap</v>
      </c>
      <c r="N2854" s="378" t="s">
        <v>1059</v>
      </c>
    </row>
    <row r="2855">
      <c r="A2855" s="375" t="s">
        <v>8966</v>
      </c>
      <c r="B2855" s="376" t="s">
        <v>98</v>
      </c>
      <c r="C2855" s="377" t="str">
        <f>iferror(vlookup(B2855,Maps!$A$2:$B$111,2,false),"")</f>
        <v>Inside Ganon's Castle</v>
      </c>
      <c r="D2855" s="376" t="s">
        <v>14</v>
      </c>
      <c r="E2855" s="376" t="s">
        <v>696</v>
      </c>
      <c r="F2855" s="378"/>
      <c r="G2855" s="378"/>
      <c r="H2855" s="376" t="s">
        <v>82</v>
      </c>
      <c r="I2855" s="338" t="s">
        <v>4934</v>
      </c>
      <c r="J2855" s="379" t="str">
        <f>iferror(vlookup(H2855,Actors!$A$2:$D$472,4,false),"")</f>
        <v>Treasure Chest</v>
      </c>
      <c r="K2855" s="376" t="s">
        <v>110</v>
      </c>
      <c r="L2855" s="376" t="s">
        <v>8967</v>
      </c>
      <c r="M2855" s="381" t="str">
        <f>iferror(vlookup(A2855,Variables!$F$2:$G$2762,2,false),"")</f>
        <v>Small Chest - Ice Trap</v>
      </c>
      <c r="N2855" s="378" t="s">
        <v>1059</v>
      </c>
    </row>
    <row r="2856">
      <c r="A2856" s="375" t="s">
        <v>8968</v>
      </c>
      <c r="B2856" s="376" t="s">
        <v>98</v>
      </c>
      <c r="C2856" s="377" t="str">
        <f>iferror(vlookup(B2856,Maps!$A$2:$B$111,2,false),"")</f>
        <v>Inside Ganon's Castle</v>
      </c>
      <c r="D2856" s="376" t="s">
        <v>14</v>
      </c>
      <c r="E2856" s="376" t="s">
        <v>696</v>
      </c>
      <c r="F2856" s="378"/>
      <c r="G2856" s="378"/>
      <c r="H2856" s="376" t="s">
        <v>82</v>
      </c>
      <c r="I2856" s="338" t="s">
        <v>4934</v>
      </c>
      <c r="J2856" s="379" t="str">
        <f>iferror(vlookup(H2856,Actors!$A$2:$D$472,4,false),"")</f>
        <v>Treasure Chest</v>
      </c>
      <c r="K2856" s="376" t="s">
        <v>110</v>
      </c>
      <c r="L2856" s="376" t="s">
        <v>8969</v>
      </c>
      <c r="M2856" s="381" t="str">
        <f>iferror(vlookup(A2856,Variables!$F$2:$G$2762,2,false),"")</f>
        <v>Small Chest (Clear Flag) - Small Key</v>
      </c>
      <c r="N2856" s="378" t="s">
        <v>1059</v>
      </c>
    </row>
    <row r="2857">
      <c r="A2857" s="375" t="s">
        <v>8970</v>
      </c>
      <c r="B2857" s="376" t="s">
        <v>98</v>
      </c>
      <c r="C2857" s="377" t="str">
        <f>iferror(vlookup(B2857,Maps!$A$2:$B$111,2,false),"")</f>
        <v>Inside Ganon's Castle</v>
      </c>
      <c r="D2857" s="376" t="s">
        <v>14</v>
      </c>
      <c r="E2857" s="376" t="s">
        <v>696</v>
      </c>
      <c r="F2857" s="378"/>
      <c r="G2857" s="378"/>
      <c r="H2857" s="376" t="s">
        <v>3029</v>
      </c>
      <c r="I2857" s="338" t="s">
        <v>5667</v>
      </c>
      <c r="J2857" s="383" t="str">
        <f>iferror(vlookup(H2857,Actors!$A$2:$D$472,4,false),"")</f>
        <v>Ocarina Spot</v>
      </c>
      <c r="K2857" s="384" t="s">
        <v>21</v>
      </c>
      <c r="L2857" s="376" t="s">
        <v>8971</v>
      </c>
      <c r="M2857" s="381" t="str">
        <f>iferror(vlookup(A2857,Variables!$F$2:$G$2762,2,false),"")</f>
        <v>Zelda's Lullaby Ocarina Spot (Light Trial)</v>
      </c>
      <c r="N2857" s="385" t="s">
        <v>1059</v>
      </c>
    </row>
    <row r="2858">
      <c r="A2858" s="375" t="s">
        <v>8972</v>
      </c>
      <c r="B2858" s="376" t="s">
        <v>98</v>
      </c>
      <c r="C2858" s="377" t="str">
        <f>iferror(vlookup(B2858,Maps!$A$2:$B$111,2,false),"")</f>
        <v>Inside Ganon's Castle</v>
      </c>
      <c r="D2858" s="376" t="s">
        <v>14</v>
      </c>
      <c r="E2858" s="376" t="s">
        <v>696</v>
      </c>
      <c r="F2858" s="378"/>
      <c r="G2858" s="378"/>
      <c r="H2858" s="376" t="s">
        <v>82</v>
      </c>
      <c r="I2858" s="338" t="s">
        <v>4934</v>
      </c>
      <c r="J2858" s="379" t="str">
        <f>iferror(vlookup(H2858,Actors!$A$2:$D$472,4,false),"")</f>
        <v>Treasure Chest</v>
      </c>
      <c r="K2858" s="376" t="s">
        <v>110</v>
      </c>
      <c r="L2858" s="376" t="s">
        <v>8973</v>
      </c>
      <c r="M2858" s="381" t="str">
        <f>iferror(vlookup(A2858,Variables!$F$2:$G$2762,2,false),"")</f>
        <v>Small Chest (Switch Flag) - Small Key</v>
      </c>
      <c r="N2858" s="378" t="s">
        <v>1059</v>
      </c>
    </row>
    <row r="2859">
      <c r="A2859" s="404" t="s">
        <v>8974</v>
      </c>
      <c r="B2859" s="405" t="s">
        <v>98</v>
      </c>
      <c r="C2859" s="406" t="str">
        <f>iferror(vlookup(B2859,Maps!$A$2:$B$111,2,false),"")</f>
        <v>Inside Ganon's Castle</v>
      </c>
      <c r="D2859" s="405" t="s">
        <v>14</v>
      </c>
      <c r="E2859" s="404" t="s">
        <v>698</v>
      </c>
      <c r="F2859" s="414"/>
      <c r="G2859" s="414"/>
      <c r="H2859" s="405" t="s">
        <v>3237</v>
      </c>
      <c r="I2859" s="408" t="s">
        <v>6043</v>
      </c>
      <c r="J2859" s="409" t="str">
        <f>iferror(vlookup(H2859,Actors!$A$2:$D$472,4,false),"")</f>
        <v>Ganon's Castle Fake Wall</v>
      </c>
      <c r="K2859" s="410" t="s">
        <v>901</v>
      </c>
      <c r="L2859" s="405" t="s">
        <v>12</v>
      </c>
      <c r="M2859" s="411" t="str">
        <f>iferror(vlookup(A2859,Variables!$F$2:$G$2762,2,false),"")</f>
        <v>Fake Wall (Light Trial)</v>
      </c>
      <c r="N2859" s="412" t="s">
        <v>1059</v>
      </c>
    </row>
    <row r="2860">
      <c r="A2860" s="404" t="s">
        <v>7632</v>
      </c>
      <c r="B2860" s="405" t="s">
        <v>98</v>
      </c>
      <c r="C2860" s="406" t="str">
        <f>iferror(vlookup(B2860,Maps!$A$2:$B$111,2,false),"")</f>
        <v>Inside Ganon's Castle</v>
      </c>
      <c r="D2860" s="405" t="s">
        <v>14</v>
      </c>
      <c r="E2860" s="404" t="s">
        <v>698</v>
      </c>
      <c r="F2860" s="414"/>
      <c r="G2860" s="414"/>
      <c r="H2860" s="405" t="s">
        <v>130</v>
      </c>
      <c r="I2860" s="408" t="s">
        <v>4957</v>
      </c>
      <c r="J2860" s="413" t="str">
        <f>iferror(vlookup(H2860,Actors!$A$2:$D$472,4,false),"")</f>
        <v>Wallmaster</v>
      </c>
      <c r="K2860" s="405" t="s">
        <v>89</v>
      </c>
      <c r="L2860" s="405" t="s">
        <v>21</v>
      </c>
      <c r="M2860" s="411" t="str">
        <f>iferror(vlookup(A2860,Variables!$F$2:$G$2762,2,false),"")</f>
        <v/>
      </c>
      <c r="N2860" s="407" t="s">
        <v>1059</v>
      </c>
    </row>
    <row r="2861">
      <c r="A2861" s="404" t="s">
        <v>8975</v>
      </c>
      <c r="B2861" s="405" t="s">
        <v>98</v>
      </c>
      <c r="C2861" s="406" t="str">
        <f>iferror(vlookup(B2861,Maps!$A$2:$B$111,2,false),"")</f>
        <v>Inside Ganon's Castle</v>
      </c>
      <c r="D2861" s="405" t="s">
        <v>14</v>
      </c>
      <c r="E2861" s="404" t="s">
        <v>698</v>
      </c>
      <c r="F2861" s="414"/>
      <c r="G2861" s="414"/>
      <c r="H2861" s="405" t="s">
        <v>69</v>
      </c>
      <c r="I2861" s="408" t="s">
        <v>4928</v>
      </c>
      <c r="J2861" s="413" t="str">
        <f>iferror(vlookup(H2861,Actors!$A$2:$D$472,4,false),"")</f>
        <v>Flame</v>
      </c>
      <c r="K2861" s="405" t="s">
        <v>21</v>
      </c>
      <c r="L2861" s="405" t="s">
        <v>4108</v>
      </c>
      <c r="M2861" s="411" t="str">
        <f>iferror(vlookup(A2861,Variables!$F$2:$G$2762,2,false),"")</f>
        <v>Flame - Large, Pale Yellow</v>
      </c>
      <c r="N2861" s="407" t="s">
        <v>1059</v>
      </c>
    </row>
    <row r="2862">
      <c r="A2862" s="404" t="s">
        <v>8975</v>
      </c>
      <c r="B2862" s="405" t="s">
        <v>98</v>
      </c>
      <c r="C2862" s="406" t="str">
        <f>iferror(vlookup(B2862,Maps!$A$2:$B$111,2,false),"")</f>
        <v>Inside Ganon's Castle</v>
      </c>
      <c r="D2862" s="405" t="s">
        <v>14</v>
      </c>
      <c r="E2862" s="404" t="s">
        <v>698</v>
      </c>
      <c r="F2862" s="414"/>
      <c r="G2862" s="414"/>
      <c r="H2862" s="405" t="s">
        <v>69</v>
      </c>
      <c r="I2862" s="408" t="s">
        <v>4928</v>
      </c>
      <c r="J2862" s="413" t="str">
        <f>iferror(vlookup(H2862,Actors!$A$2:$D$472,4,false),"")</f>
        <v>Flame</v>
      </c>
      <c r="K2862" s="405" t="s">
        <v>21</v>
      </c>
      <c r="L2862" s="405" t="s">
        <v>4108</v>
      </c>
      <c r="M2862" s="411" t="str">
        <f>iferror(vlookup(A2862,Variables!$F$2:$G$2762,2,false),"")</f>
        <v>Flame - Large, Pale Yellow</v>
      </c>
      <c r="N2862" s="407" t="s">
        <v>1059</v>
      </c>
    </row>
    <row r="2863">
      <c r="A2863" s="375" t="s">
        <v>8976</v>
      </c>
      <c r="B2863" s="376" t="s">
        <v>98</v>
      </c>
      <c r="C2863" s="377" t="str">
        <f>iferror(vlookup(B2863,Maps!$A$2:$B$111,2,false),"")</f>
        <v>Inside Ganon's Castle</v>
      </c>
      <c r="D2863" s="376" t="s">
        <v>14</v>
      </c>
      <c r="E2863" s="375" t="s">
        <v>700</v>
      </c>
      <c r="F2863" s="415"/>
      <c r="G2863" s="415"/>
      <c r="H2863" s="376" t="s">
        <v>3213</v>
      </c>
      <c r="I2863" s="338" t="s">
        <v>6005</v>
      </c>
      <c r="J2863" s="383" t="str">
        <f>iferror(vlookup(H2863,Actors!$A$2:$D$472,4,false),"")</f>
        <v>Ganon's Castle Barrier</v>
      </c>
      <c r="K2863" s="384" t="s">
        <v>901</v>
      </c>
      <c r="L2863" s="376" t="s">
        <v>28</v>
      </c>
      <c r="M2863" s="381" t="str">
        <f>iferror(vlookup(A2863,Variables!$F$2:$G$2762,2,false),"")</f>
        <v/>
      </c>
      <c r="N2863" s="385" t="s">
        <v>1059</v>
      </c>
    </row>
    <row r="2864">
      <c r="A2864" s="375" t="s">
        <v>8977</v>
      </c>
      <c r="B2864" s="376" t="s">
        <v>98</v>
      </c>
      <c r="C2864" s="377" t="str">
        <f>iferror(vlookup(B2864,Maps!$A$2:$B$111,2,false),"")</f>
        <v>Inside Ganon's Castle</v>
      </c>
      <c r="D2864" s="376" t="s">
        <v>14</v>
      </c>
      <c r="E2864" s="375" t="s">
        <v>700</v>
      </c>
      <c r="F2864" s="415"/>
      <c r="G2864" s="415"/>
      <c r="H2864" s="376" t="s">
        <v>2820</v>
      </c>
      <c r="I2864" s="338" t="s">
        <v>5318</v>
      </c>
      <c r="J2864" s="379" t="str">
        <f>iferror(vlookup(H2864,Actors!$A$2:$D$472,4,false),"")</f>
        <v>Rauru</v>
      </c>
      <c r="K2864" s="376" t="s">
        <v>2822</v>
      </c>
      <c r="L2864" s="376" t="s">
        <v>28</v>
      </c>
      <c r="M2864" s="381" t="str">
        <f>iferror(vlookup(A2864,Variables!$F$2:$G$2762,2,false),"")</f>
        <v/>
      </c>
      <c r="N2864" s="378" t="s">
        <v>1059</v>
      </c>
    </row>
    <row r="2865">
      <c r="A2865" s="375" t="s">
        <v>8975</v>
      </c>
      <c r="B2865" s="376" t="s">
        <v>98</v>
      </c>
      <c r="C2865" s="377" t="str">
        <f>iferror(vlookup(B2865,Maps!$A$2:$B$111,2,false),"")</f>
        <v>Inside Ganon's Castle</v>
      </c>
      <c r="D2865" s="376" t="s">
        <v>14</v>
      </c>
      <c r="E2865" s="375" t="s">
        <v>700</v>
      </c>
      <c r="F2865" s="415"/>
      <c r="G2865" s="415"/>
      <c r="H2865" s="376" t="s">
        <v>69</v>
      </c>
      <c r="I2865" s="338" t="s">
        <v>4928</v>
      </c>
      <c r="J2865" s="379" t="str">
        <f>iferror(vlookup(H2865,Actors!$A$2:$D$472,4,false),"")</f>
        <v>Flame</v>
      </c>
      <c r="K2865" s="376" t="s">
        <v>21</v>
      </c>
      <c r="L2865" s="376" t="s">
        <v>4108</v>
      </c>
      <c r="M2865" s="381" t="str">
        <f>iferror(vlookup(A2865,Variables!$F$2:$G$2762,2,false),"")</f>
        <v>Flame - Large, Pale Yellow</v>
      </c>
      <c r="N2865" s="378" t="s">
        <v>1059</v>
      </c>
    </row>
    <row r="2866">
      <c r="A2866" s="375" t="s">
        <v>8975</v>
      </c>
      <c r="B2866" s="376" t="s">
        <v>98</v>
      </c>
      <c r="C2866" s="377" t="str">
        <f>iferror(vlookup(B2866,Maps!$A$2:$B$111,2,false),"")</f>
        <v>Inside Ganon's Castle</v>
      </c>
      <c r="D2866" s="376" t="s">
        <v>14</v>
      </c>
      <c r="E2866" s="375" t="s">
        <v>700</v>
      </c>
      <c r="F2866" s="415"/>
      <c r="G2866" s="415"/>
      <c r="H2866" s="376" t="s">
        <v>69</v>
      </c>
      <c r="I2866" s="338" t="s">
        <v>4928</v>
      </c>
      <c r="J2866" s="379" t="str">
        <f>iferror(vlookup(H2866,Actors!$A$2:$D$472,4,false),"")</f>
        <v>Flame</v>
      </c>
      <c r="K2866" s="376" t="s">
        <v>21</v>
      </c>
      <c r="L2866" s="376" t="s">
        <v>4108</v>
      </c>
      <c r="M2866" s="381" t="str">
        <f>iferror(vlookup(A2866,Variables!$F$2:$G$2762,2,false),"")</f>
        <v>Flame - Large, Pale Yellow</v>
      </c>
      <c r="N2866" s="378" t="s">
        <v>1059</v>
      </c>
    </row>
    <row r="2867">
      <c r="A2867" s="375" t="s">
        <v>7326</v>
      </c>
      <c r="B2867" s="376" t="s">
        <v>98</v>
      </c>
      <c r="C2867" s="377" t="str">
        <f>iferror(vlookup(B2867,Maps!$A$2:$B$111,2,false),"")</f>
        <v>Inside Ganon's Castle</v>
      </c>
      <c r="D2867" s="376" t="s">
        <v>14</v>
      </c>
      <c r="E2867" s="375" t="s">
        <v>700</v>
      </c>
      <c r="F2867" s="415"/>
      <c r="G2867" s="415"/>
      <c r="H2867" s="376" t="s">
        <v>2978</v>
      </c>
      <c r="I2867" s="338" t="s">
        <v>5589</v>
      </c>
      <c r="J2867" s="383" t="str">
        <f>iferror(vlookup(H2867,Actors!$A$2:$D$472,4,false),"")</f>
        <v>Pot</v>
      </c>
      <c r="K2867" s="384" t="s">
        <v>21</v>
      </c>
      <c r="L2867" s="376" t="s">
        <v>7327</v>
      </c>
      <c r="M2867" s="381" t="str">
        <f>iferror(vlookup(A2867,Variables!$F$2:$G$2762,2,false),"")</f>
        <v/>
      </c>
      <c r="N2867" s="385" t="s">
        <v>1059</v>
      </c>
    </row>
    <row r="2868">
      <c r="A2868" s="375" t="s">
        <v>8978</v>
      </c>
      <c r="B2868" s="376" t="s">
        <v>98</v>
      </c>
      <c r="C2868" s="377" t="str">
        <f>iferror(vlookup(B2868,Maps!$A$2:$B$111,2,false),"")</f>
        <v>Inside Ganon's Castle</v>
      </c>
      <c r="D2868" s="376" t="s">
        <v>14</v>
      </c>
      <c r="E2868" s="375" t="s">
        <v>700</v>
      </c>
      <c r="F2868" s="415"/>
      <c r="G2868" s="415"/>
      <c r="H2868" s="376" t="s">
        <v>2978</v>
      </c>
      <c r="I2868" s="338" t="s">
        <v>5589</v>
      </c>
      <c r="J2868" s="383" t="str">
        <f>iferror(vlookup(H2868,Actors!$A$2:$D$472,4,false),"")</f>
        <v>Pot</v>
      </c>
      <c r="K2868" s="384" t="s">
        <v>21</v>
      </c>
      <c r="L2868" s="376" t="s">
        <v>8979</v>
      </c>
      <c r="M2868" s="381" t="str">
        <f>iferror(vlookup(A2868,Variables!$F$2:$G$2762,2,false),"")</f>
        <v/>
      </c>
      <c r="N2868" s="385" t="s">
        <v>1059</v>
      </c>
    </row>
    <row r="2869">
      <c r="A2869" s="404" t="s">
        <v>8980</v>
      </c>
      <c r="B2869" s="405" t="s">
        <v>98</v>
      </c>
      <c r="C2869" s="406" t="str">
        <f>iferror(vlookup(B2869,Maps!$A$2:$B$111,2,false),"")</f>
        <v>Inside Ganon's Castle</v>
      </c>
      <c r="D2869" s="405" t="s">
        <v>14</v>
      </c>
      <c r="E2869" s="404" t="s">
        <v>702</v>
      </c>
      <c r="F2869" s="414"/>
      <c r="G2869" s="414"/>
      <c r="H2869" s="405" t="s">
        <v>643</v>
      </c>
      <c r="I2869" s="408" t="s">
        <v>5180</v>
      </c>
      <c r="J2869" s="413" t="str">
        <f>iferror(vlookup(H2869,Actors!$A$2:$D$472,4,false),"")</f>
        <v>Bubble</v>
      </c>
      <c r="K2869" s="405" t="s">
        <v>97</v>
      </c>
      <c r="L2869" s="405" t="s">
        <v>4500</v>
      </c>
      <c r="M2869" s="411" t="str">
        <f>iferror(vlookup(A2869,Variables!$F$2:$G$2762,2,false),"")</f>
        <v>Green Bubble</v>
      </c>
      <c r="N2869" s="407" t="s">
        <v>1059</v>
      </c>
    </row>
    <row r="2870">
      <c r="A2870" s="404" t="s">
        <v>8275</v>
      </c>
      <c r="B2870" s="405" t="s">
        <v>98</v>
      </c>
      <c r="C2870" s="406" t="str">
        <f>iferror(vlookup(B2870,Maps!$A$2:$B$111,2,false),"")</f>
        <v>Inside Ganon's Castle</v>
      </c>
      <c r="D2870" s="405" t="s">
        <v>14</v>
      </c>
      <c r="E2870" s="404" t="s">
        <v>702</v>
      </c>
      <c r="F2870" s="414"/>
      <c r="G2870" s="414"/>
      <c r="H2870" s="405" t="s">
        <v>3233</v>
      </c>
      <c r="I2870" s="408" t="s">
        <v>6038</v>
      </c>
      <c r="J2870" s="409" t="str">
        <f>iferror(vlookup(H2870,Actors!$A$2:$D$472,4,false),"")</f>
        <v>Shadow Trial Invisible Path</v>
      </c>
      <c r="K2870" s="410" t="s">
        <v>901</v>
      </c>
      <c r="L2870" s="405" t="s">
        <v>7047</v>
      </c>
      <c r="M2870" s="411" t="str">
        <f>iferror(vlookup(A2870,Variables!$F$2:$G$2762,2,false),"")</f>
        <v/>
      </c>
      <c r="N2870" s="412" t="s">
        <v>1059</v>
      </c>
    </row>
    <row r="2871">
      <c r="A2871" s="404" t="s">
        <v>8981</v>
      </c>
      <c r="B2871" s="405" t="s">
        <v>98</v>
      </c>
      <c r="C2871" s="406" t="str">
        <f>iferror(vlookup(B2871,Maps!$A$2:$B$111,2,false),"")</f>
        <v>Inside Ganon's Castle</v>
      </c>
      <c r="D2871" s="405" t="s">
        <v>14</v>
      </c>
      <c r="E2871" s="404" t="s">
        <v>702</v>
      </c>
      <c r="F2871" s="414"/>
      <c r="G2871" s="414"/>
      <c r="H2871" s="405" t="s">
        <v>3233</v>
      </c>
      <c r="I2871" s="408" t="s">
        <v>6038</v>
      </c>
      <c r="J2871" s="409" t="str">
        <f>iferror(vlookup(H2871,Actors!$A$2:$D$472,4,false),"")</f>
        <v>Shadow Trial Invisible Path</v>
      </c>
      <c r="K2871" s="410" t="s">
        <v>901</v>
      </c>
      <c r="L2871" s="405" t="s">
        <v>12</v>
      </c>
      <c r="M2871" s="411" t="str">
        <f>iferror(vlookup(A2871,Variables!$F$2:$G$2762,2,false),"")</f>
        <v/>
      </c>
      <c r="N2871" s="412" t="s">
        <v>1059</v>
      </c>
    </row>
    <row r="2872">
      <c r="A2872" s="404" t="s">
        <v>7840</v>
      </c>
      <c r="B2872" s="405" t="s">
        <v>98</v>
      </c>
      <c r="C2872" s="406" t="str">
        <f>iferror(vlookup(B2872,Maps!$A$2:$B$111,2,false),"")</f>
        <v>Inside Ganon's Castle</v>
      </c>
      <c r="D2872" s="405" t="s">
        <v>14</v>
      </c>
      <c r="E2872" s="404" t="s">
        <v>702</v>
      </c>
      <c r="F2872" s="414"/>
      <c r="G2872" s="414"/>
      <c r="H2872" s="405" t="s">
        <v>2909</v>
      </c>
      <c r="I2872" s="408" t="s">
        <v>5463</v>
      </c>
      <c r="J2872" s="413" t="str">
        <f>iferror(vlookup(H2872,Actors!$A$2:$D$472,4,false),"")</f>
        <v>Like Like</v>
      </c>
      <c r="K2872" s="405" t="s">
        <v>2897</v>
      </c>
      <c r="L2872" s="405" t="s">
        <v>7164</v>
      </c>
      <c r="M2872" s="411" t="str">
        <f>iferror(vlookup(A2872,Variables!$F$2:$G$2762,2,false),"")</f>
        <v/>
      </c>
      <c r="N2872" s="407" t="s">
        <v>1059</v>
      </c>
    </row>
    <row r="2873">
      <c r="A2873" s="404" t="s">
        <v>7870</v>
      </c>
      <c r="B2873" s="405" t="s">
        <v>98</v>
      </c>
      <c r="C2873" s="406" t="str">
        <f>iferror(vlookup(B2873,Maps!$A$2:$B$111,2,false),"")</f>
        <v>Inside Ganon's Castle</v>
      </c>
      <c r="D2873" s="405" t="s">
        <v>14</v>
      </c>
      <c r="E2873" s="404" t="s">
        <v>702</v>
      </c>
      <c r="F2873" s="414"/>
      <c r="G2873" s="414"/>
      <c r="H2873" s="405" t="s">
        <v>3024</v>
      </c>
      <c r="I2873" s="408" t="s">
        <v>5655</v>
      </c>
      <c r="J2873" s="409" t="str">
        <f>iferror(vlookup(H2873,Actors!$A$2:$D$472,4,false),"")</f>
        <v>Bronze / Diamond / Eye Switch</v>
      </c>
      <c r="K2873" s="410" t="s">
        <v>35</v>
      </c>
      <c r="L2873" s="405" t="s">
        <v>4506</v>
      </c>
      <c r="M2873" s="411" t="str">
        <f>iferror(vlookup(A2873,Variables!$F$2:$G$2762,2,false),"")</f>
        <v>Bronze Switch</v>
      </c>
      <c r="N2873" s="412" t="s">
        <v>1059</v>
      </c>
    </row>
    <row r="2874">
      <c r="A2874" s="404" t="s">
        <v>8982</v>
      </c>
      <c r="B2874" s="405" t="s">
        <v>98</v>
      </c>
      <c r="C2874" s="406" t="str">
        <f>iferror(vlookup(B2874,Maps!$A$2:$B$111,2,false),"")</f>
        <v>Inside Ganon's Castle</v>
      </c>
      <c r="D2874" s="405" t="s">
        <v>14</v>
      </c>
      <c r="E2874" s="404" t="s">
        <v>702</v>
      </c>
      <c r="F2874" s="414"/>
      <c r="G2874" s="414"/>
      <c r="H2874" s="405" t="s">
        <v>82</v>
      </c>
      <c r="I2874" s="408" t="s">
        <v>4934</v>
      </c>
      <c r="J2874" s="413" t="str">
        <f>iferror(vlookup(H2874,Actors!$A$2:$D$472,4,false),"")</f>
        <v>Treasure Chest</v>
      </c>
      <c r="K2874" s="405" t="s">
        <v>110</v>
      </c>
      <c r="L2874" s="405" t="s">
        <v>8983</v>
      </c>
      <c r="M2874" s="411" t="str">
        <f>iferror(vlookup(A2874,Variables!$F$2:$G$2762,2,false),"")</f>
        <v>Large Chest (Switch Flag / Falls) - Golden Gauntlets</v>
      </c>
      <c r="N2874" s="407" t="s">
        <v>1059</v>
      </c>
    </row>
    <row r="2875">
      <c r="A2875" s="404" t="s">
        <v>8984</v>
      </c>
      <c r="B2875" s="405" t="s">
        <v>98</v>
      </c>
      <c r="C2875" s="406" t="str">
        <f>iferror(vlookup(B2875,Maps!$A$2:$B$111,2,false),"")</f>
        <v>Inside Ganon's Castle</v>
      </c>
      <c r="D2875" s="405" t="s">
        <v>14</v>
      </c>
      <c r="E2875" s="404" t="s">
        <v>702</v>
      </c>
      <c r="F2875" s="414"/>
      <c r="G2875" s="414"/>
      <c r="H2875" s="405" t="s">
        <v>82</v>
      </c>
      <c r="I2875" s="408" t="s">
        <v>4934</v>
      </c>
      <c r="J2875" s="413" t="str">
        <f>iferror(vlookup(H2875,Actors!$A$2:$D$472,4,false),"")</f>
        <v>Treasure Chest</v>
      </c>
      <c r="K2875" s="405" t="s">
        <v>110</v>
      </c>
      <c r="L2875" s="405" t="s">
        <v>8985</v>
      </c>
      <c r="M2875" s="411" t="str">
        <f>iferror(vlookup(A2875,Variables!$F$2:$G$2762,2,false),"")</f>
        <v>Small Chest - Blue Rupee</v>
      </c>
      <c r="N2875" s="407" t="s">
        <v>1059</v>
      </c>
    </row>
    <row r="2876">
      <c r="A2876" s="404" t="s">
        <v>8986</v>
      </c>
      <c r="B2876" s="405" t="s">
        <v>98</v>
      </c>
      <c r="C2876" s="406" t="str">
        <f>iferror(vlookup(B2876,Maps!$A$2:$B$111,2,false),"")</f>
        <v>Inside Ganon's Castle</v>
      </c>
      <c r="D2876" s="405" t="s">
        <v>14</v>
      </c>
      <c r="E2876" s="404" t="s">
        <v>702</v>
      </c>
      <c r="F2876" s="414"/>
      <c r="G2876" s="414"/>
      <c r="H2876" s="405" t="s">
        <v>3024</v>
      </c>
      <c r="I2876" s="408" t="s">
        <v>5655</v>
      </c>
      <c r="J2876" s="409" t="str">
        <f>iferror(vlookup(H2876,Actors!$A$2:$D$472,4,false),"")</f>
        <v>Bronze / Diamond / Eye Switch</v>
      </c>
      <c r="K2876" s="410" t="s">
        <v>35</v>
      </c>
      <c r="L2876" s="405" t="s">
        <v>8371</v>
      </c>
      <c r="M2876" s="411" t="str">
        <f>iferror(vlookup(A2876,Variables!$F$2:$G$2762,2,false),"")</f>
        <v>Rusted Switch</v>
      </c>
      <c r="N2876" s="412" t="s">
        <v>1059</v>
      </c>
    </row>
    <row r="2877">
      <c r="A2877" s="404" t="s">
        <v>8453</v>
      </c>
      <c r="B2877" s="405" t="s">
        <v>98</v>
      </c>
      <c r="C2877" s="406" t="str">
        <f>iferror(vlookup(B2877,Maps!$A$2:$B$111,2,false),"")</f>
        <v>Inside Ganon's Castle</v>
      </c>
      <c r="D2877" s="405" t="s">
        <v>14</v>
      </c>
      <c r="E2877" s="404" t="s">
        <v>702</v>
      </c>
      <c r="F2877" s="414"/>
      <c r="G2877" s="414"/>
      <c r="H2877" s="405" t="s">
        <v>159</v>
      </c>
      <c r="I2877" s="416" t="s">
        <v>4967</v>
      </c>
      <c r="J2877" s="413" t="str">
        <f>iferror(vlookup(H2877,Actors!$A$2:$D$472,4,false),"")</f>
        <v>Collectible Items (Visible)</v>
      </c>
      <c r="K2877" s="405" t="s">
        <v>12</v>
      </c>
      <c r="L2877" s="405" t="s">
        <v>8454</v>
      </c>
      <c r="M2877" s="411" t="str">
        <f>iferror(vlookup(A2877,Variables!$F$2:$G$2762,2,false),"")</f>
        <v>Recovery Heart</v>
      </c>
      <c r="N2877" s="407" t="s">
        <v>1059</v>
      </c>
    </row>
    <row r="2878">
      <c r="A2878" s="404" t="s">
        <v>8987</v>
      </c>
      <c r="B2878" s="405" t="s">
        <v>98</v>
      </c>
      <c r="C2878" s="406" t="str">
        <f>iferror(vlookup(B2878,Maps!$A$2:$B$111,2,false),"")</f>
        <v>Inside Ganon's Castle</v>
      </c>
      <c r="D2878" s="405" t="s">
        <v>14</v>
      </c>
      <c r="E2878" s="404" t="s">
        <v>702</v>
      </c>
      <c r="F2878" s="414"/>
      <c r="G2878" s="414"/>
      <c r="H2878" s="405" t="s">
        <v>3279</v>
      </c>
      <c r="I2878" s="408" t="s">
        <v>6117</v>
      </c>
      <c r="J2878" s="413" t="str">
        <f>iferror(vlookup(H2878,Actors!$A$2:$D$472,4,false),"")</f>
        <v>Time Block</v>
      </c>
      <c r="K2878" s="405" t="s">
        <v>3182</v>
      </c>
      <c r="L2878" s="405" t="s">
        <v>8988</v>
      </c>
      <c r="M2878" s="411" t="str">
        <f>iferror(vlookup(A2878,Variables!$F$2:$G$2762,2,false),"")</f>
        <v/>
      </c>
      <c r="N2878" s="407" t="s">
        <v>1059</v>
      </c>
    </row>
    <row r="2879">
      <c r="A2879" s="404" t="s">
        <v>8494</v>
      </c>
      <c r="B2879" s="405" t="s">
        <v>98</v>
      </c>
      <c r="C2879" s="406" t="str">
        <f>iferror(vlookup(B2879,Maps!$A$2:$B$111,2,false),"")</f>
        <v>Inside Ganon's Castle</v>
      </c>
      <c r="D2879" s="405" t="s">
        <v>14</v>
      </c>
      <c r="E2879" s="404" t="s">
        <v>702</v>
      </c>
      <c r="F2879" s="414"/>
      <c r="G2879" s="414"/>
      <c r="H2879" s="405" t="s">
        <v>159</v>
      </c>
      <c r="I2879" s="416" t="s">
        <v>4967</v>
      </c>
      <c r="J2879" s="413" t="str">
        <f>iferror(vlookup(H2879,Actors!$A$2:$D$472,4,false),"")</f>
        <v>Collectible Items (Visible)</v>
      </c>
      <c r="K2879" s="405" t="s">
        <v>12</v>
      </c>
      <c r="L2879" s="405" t="s">
        <v>8495</v>
      </c>
      <c r="M2879" s="411" t="str">
        <f>iferror(vlookup(A2879,Variables!$F$2:$G$2762,2,false),"")</f>
        <v>Recovery Heart</v>
      </c>
      <c r="N2879" s="407" t="s">
        <v>1059</v>
      </c>
    </row>
    <row r="2880">
      <c r="A2880" s="404" t="s">
        <v>8989</v>
      </c>
      <c r="B2880" s="405" t="s">
        <v>98</v>
      </c>
      <c r="C2880" s="406" t="str">
        <f>iferror(vlookup(B2880,Maps!$A$2:$B$111,2,false),"")</f>
        <v>Inside Ganon's Castle</v>
      </c>
      <c r="D2880" s="405" t="s">
        <v>14</v>
      </c>
      <c r="E2880" s="404" t="s">
        <v>702</v>
      </c>
      <c r="F2880" s="414"/>
      <c r="G2880" s="414"/>
      <c r="H2880" s="405" t="s">
        <v>3279</v>
      </c>
      <c r="I2880" s="408" t="s">
        <v>6117</v>
      </c>
      <c r="J2880" s="413" t="str">
        <f>iferror(vlookup(H2880,Actors!$A$2:$D$472,4,false),"")</f>
        <v>Time Block</v>
      </c>
      <c r="K2880" s="405" t="s">
        <v>3182</v>
      </c>
      <c r="L2880" s="405" t="s">
        <v>8990</v>
      </c>
      <c r="M2880" s="411" t="str">
        <f>iferror(vlookup(A2880,Variables!$F$2:$G$2762,2,false),"")</f>
        <v/>
      </c>
      <c r="N2880" s="407" t="s">
        <v>1059</v>
      </c>
    </row>
    <row r="2881">
      <c r="A2881" s="404" t="s">
        <v>8496</v>
      </c>
      <c r="B2881" s="405" t="s">
        <v>98</v>
      </c>
      <c r="C2881" s="406" t="str">
        <f>iferror(vlookup(B2881,Maps!$A$2:$B$111,2,false),"")</f>
        <v>Inside Ganon's Castle</v>
      </c>
      <c r="D2881" s="405" t="s">
        <v>14</v>
      </c>
      <c r="E2881" s="404" t="s">
        <v>702</v>
      </c>
      <c r="F2881" s="414"/>
      <c r="G2881" s="414"/>
      <c r="H2881" s="405" t="s">
        <v>159</v>
      </c>
      <c r="I2881" s="416" t="s">
        <v>4967</v>
      </c>
      <c r="J2881" s="413" t="str">
        <f>iferror(vlookup(H2881,Actors!$A$2:$D$472,4,false),"")</f>
        <v>Collectible Items (Visible)</v>
      </c>
      <c r="K2881" s="405" t="s">
        <v>12</v>
      </c>
      <c r="L2881" s="405" t="s">
        <v>7709</v>
      </c>
      <c r="M2881" s="411" t="str">
        <f>iferror(vlookup(A2881,Variables!$F$2:$G$2762,2,false),"")</f>
        <v>Recovery Heart</v>
      </c>
      <c r="N2881" s="407" t="s">
        <v>1059</v>
      </c>
    </row>
    <row r="2882">
      <c r="A2882" s="404" t="s">
        <v>8991</v>
      </c>
      <c r="B2882" s="405" t="s">
        <v>98</v>
      </c>
      <c r="C2882" s="406" t="str">
        <f>iferror(vlookup(B2882,Maps!$A$2:$B$111,2,false),"")</f>
        <v>Inside Ganon's Castle</v>
      </c>
      <c r="D2882" s="405" t="s">
        <v>14</v>
      </c>
      <c r="E2882" s="404" t="s">
        <v>702</v>
      </c>
      <c r="F2882" s="414"/>
      <c r="G2882" s="414"/>
      <c r="H2882" s="405" t="s">
        <v>3279</v>
      </c>
      <c r="I2882" s="408" t="s">
        <v>6117</v>
      </c>
      <c r="J2882" s="413" t="str">
        <f>iferror(vlookup(H2882,Actors!$A$2:$D$472,4,false),"")</f>
        <v>Time Block</v>
      </c>
      <c r="K2882" s="405" t="s">
        <v>3182</v>
      </c>
      <c r="L2882" s="405" t="s">
        <v>8992</v>
      </c>
      <c r="M2882" s="411" t="str">
        <f>iferror(vlookup(A2882,Variables!$F$2:$G$2762,2,false),"")</f>
        <v/>
      </c>
      <c r="N2882" s="407" t="s">
        <v>1059</v>
      </c>
    </row>
    <row r="2883">
      <c r="A2883" s="404" t="s">
        <v>8993</v>
      </c>
      <c r="B2883" s="405" t="s">
        <v>98</v>
      </c>
      <c r="C2883" s="406" t="str">
        <f>iferror(vlookup(B2883,Maps!$A$2:$B$111,2,false),"")</f>
        <v>Inside Ganon's Castle</v>
      </c>
      <c r="D2883" s="405" t="s">
        <v>14</v>
      </c>
      <c r="E2883" s="404" t="s">
        <v>702</v>
      </c>
      <c r="F2883" s="414"/>
      <c r="G2883" s="414"/>
      <c r="H2883" s="405" t="s">
        <v>2978</v>
      </c>
      <c r="I2883" s="408" t="s">
        <v>5589</v>
      </c>
      <c r="J2883" s="409" t="str">
        <f>iferror(vlookup(H2883,Actors!$A$2:$D$472,4,false),"")</f>
        <v>Pot</v>
      </c>
      <c r="K2883" s="410" t="s">
        <v>21</v>
      </c>
      <c r="L2883" s="405" t="s">
        <v>8994</v>
      </c>
      <c r="M2883" s="411" t="str">
        <f>iferror(vlookup(A2883,Variables!$F$2:$G$2762,2,false),"")</f>
        <v/>
      </c>
      <c r="N2883" s="412" t="s">
        <v>1059</v>
      </c>
    </row>
    <row r="2884">
      <c r="A2884" s="404" t="s">
        <v>8995</v>
      </c>
      <c r="B2884" s="405" t="s">
        <v>98</v>
      </c>
      <c r="C2884" s="406" t="str">
        <f>iferror(vlookup(B2884,Maps!$A$2:$B$111,2,false),"")</f>
        <v>Inside Ganon's Castle</v>
      </c>
      <c r="D2884" s="405" t="s">
        <v>14</v>
      </c>
      <c r="E2884" s="404" t="s">
        <v>702</v>
      </c>
      <c r="F2884" s="414"/>
      <c r="G2884" s="414"/>
      <c r="H2884" s="405" t="s">
        <v>2978</v>
      </c>
      <c r="I2884" s="408" t="s">
        <v>5589</v>
      </c>
      <c r="J2884" s="409" t="str">
        <f>iferror(vlookup(H2884,Actors!$A$2:$D$472,4,false),"")</f>
        <v>Pot</v>
      </c>
      <c r="K2884" s="410" t="s">
        <v>21</v>
      </c>
      <c r="L2884" s="405" t="s">
        <v>8996</v>
      </c>
      <c r="M2884" s="411" t="str">
        <f>iferror(vlookup(A2884,Variables!$F$2:$G$2762,2,false),"")</f>
        <v/>
      </c>
      <c r="N2884" s="412" t="s">
        <v>1059</v>
      </c>
    </row>
    <row r="2885">
      <c r="A2885" s="404" t="s">
        <v>8997</v>
      </c>
      <c r="B2885" s="405" t="s">
        <v>98</v>
      </c>
      <c r="C2885" s="406" t="str">
        <f>iferror(vlookup(B2885,Maps!$A$2:$B$111,2,false),"")</f>
        <v>Inside Ganon's Castle</v>
      </c>
      <c r="D2885" s="405" t="s">
        <v>14</v>
      </c>
      <c r="E2885" s="404" t="s">
        <v>702</v>
      </c>
      <c r="F2885" s="414"/>
      <c r="G2885" s="414"/>
      <c r="H2885" s="405" t="s">
        <v>3233</v>
      </c>
      <c r="I2885" s="408" t="s">
        <v>6038</v>
      </c>
      <c r="J2885" s="409" t="str">
        <f>iferror(vlookup(H2885,Actors!$A$2:$D$472,4,false),"")</f>
        <v>Shadow Trial Invisible Path</v>
      </c>
      <c r="K2885" s="410" t="s">
        <v>901</v>
      </c>
      <c r="L2885" s="405" t="s">
        <v>8998</v>
      </c>
      <c r="M2885" s="411" t="str">
        <f>iferror(vlookup(A2885,Variables!$F$2:$G$2762,2,false),"")</f>
        <v/>
      </c>
      <c r="N2885" s="412" t="s">
        <v>1059</v>
      </c>
    </row>
    <row r="2886">
      <c r="A2886" s="404" t="s">
        <v>8997</v>
      </c>
      <c r="B2886" s="405" t="s">
        <v>98</v>
      </c>
      <c r="C2886" s="406" t="str">
        <f>iferror(vlookup(B2886,Maps!$A$2:$B$111,2,false),"")</f>
        <v>Inside Ganon's Castle</v>
      </c>
      <c r="D2886" s="405" t="s">
        <v>14</v>
      </c>
      <c r="E2886" s="404" t="s">
        <v>702</v>
      </c>
      <c r="F2886" s="414"/>
      <c r="G2886" s="414"/>
      <c r="H2886" s="405" t="s">
        <v>3233</v>
      </c>
      <c r="I2886" s="408" t="s">
        <v>6038</v>
      </c>
      <c r="J2886" s="409" t="str">
        <f>iferror(vlookup(H2886,Actors!$A$2:$D$472,4,false),"")</f>
        <v>Shadow Trial Invisible Path</v>
      </c>
      <c r="K2886" s="410" t="s">
        <v>901</v>
      </c>
      <c r="L2886" s="405" t="s">
        <v>8998</v>
      </c>
      <c r="M2886" s="411" t="str">
        <f>iferror(vlookup(A2886,Variables!$F$2:$G$2762,2,false),"")</f>
        <v/>
      </c>
      <c r="N2886" s="412" t="s">
        <v>1059</v>
      </c>
    </row>
    <row r="2887">
      <c r="A2887" s="404" t="s">
        <v>8997</v>
      </c>
      <c r="B2887" s="405" t="s">
        <v>98</v>
      </c>
      <c r="C2887" s="406" t="str">
        <f>iferror(vlookup(B2887,Maps!$A$2:$B$111,2,false),"")</f>
        <v>Inside Ganon's Castle</v>
      </c>
      <c r="D2887" s="405" t="s">
        <v>14</v>
      </c>
      <c r="E2887" s="404" t="s">
        <v>702</v>
      </c>
      <c r="F2887" s="414"/>
      <c r="G2887" s="414"/>
      <c r="H2887" s="405" t="s">
        <v>3233</v>
      </c>
      <c r="I2887" s="408" t="s">
        <v>6038</v>
      </c>
      <c r="J2887" s="409" t="str">
        <f>iferror(vlookup(H2887,Actors!$A$2:$D$472,4,false),"")</f>
        <v>Shadow Trial Invisible Path</v>
      </c>
      <c r="K2887" s="410" t="s">
        <v>901</v>
      </c>
      <c r="L2887" s="405" t="s">
        <v>8998</v>
      </c>
      <c r="M2887" s="411" t="str">
        <f>iferror(vlookup(A2887,Variables!$F$2:$G$2762,2,false),"")</f>
        <v/>
      </c>
      <c r="N2887" s="412" t="s">
        <v>1059</v>
      </c>
    </row>
    <row r="2888">
      <c r="A2888" s="404" t="s">
        <v>8997</v>
      </c>
      <c r="B2888" s="405" t="s">
        <v>98</v>
      </c>
      <c r="C2888" s="406" t="str">
        <f>iferror(vlookup(B2888,Maps!$A$2:$B$111,2,false),"")</f>
        <v>Inside Ganon's Castle</v>
      </c>
      <c r="D2888" s="405" t="s">
        <v>14</v>
      </c>
      <c r="E2888" s="404" t="s">
        <v>702</v>
      </c>
      <c r="F2888" s="414"/>
      <c r="G2888" s="414"/>
      <c r="H2888" s="405" t="s">
        <v>3233</v>
      </c>
      <c r="I2888" s="408" t="s">
        <v>6038</v>
      </c>
      <c r="J2888" s="409" t="str">
        <f>iferror(vlookup(H2888,Actors!$A$2:$D$472,4,false),"")</f>
        <v>Shadow Trial Invisible Path</v>
      </c>
      <c r="K2888" s="410" t="s">
        <v>901</v>
      </c>
      <c r="L2888" s="405" t="s">
        <v>8998</v>
      </c>
      <c r="M2888" s="411" t="str">
        <f>iferror(vlookup(A2888,Variables!$F$2:$G$2762,2,false),"")</f>
        <v/>
      </c>
      <c r="N2888" s="412" t="s">
        <v>1059</v>
      </c>
    </row>
    <row r="2889">
      <c r="A2889" s="404" t="s">
        <v>8997</v>
      </c>
      <c r="B2889" s="405" t="s">
        <v>98</v>
      </c>
      <c r="C2889" s="406" t="str">
        <f>iferror(vlookup(B2889,Maps!$A$2:$B$111,2,false),"")</f>
        <v>Inside Ganon's Castle</v>
      </c>
      <c r="D2889" s="405" t="s">
        <v>14</v>
      </c>
      <c r="E2889" s="404" t="s">
        <v>702</v>
      </c>
      <c r="F2889" s="414"/>
      <c r="G2889" s="414"/>
      <c r="H2889" s="405" t="s">
        <v>3233</v>
      </c>
      <c r="I2889" s="408" t="s">
        <v>6038</v>
      </c>
      <c r="J2889" s="409" t="str">
        <f>iferror(vlookup(H2889,Actors!$A$2:$D$472,4,false),"")</f>
        <v>Shadow Trial Invisible Path</v>
      </c>
      <c r="K2889" s="410" t="s">
        <v>901</v>
      </c>
      <c r="L2889" s="405" t="s">
        <v>8998</v>
      </c>
      <c r="M2889" s="411" t="str">
        <f>iferror(vlookup(A2889,Variables!$F$2:$G$2762,2,false),"")</f>
        <v/>
      </c>
      <c r="N2889" s="412" t="s">
        <v>1059</v>
      </c>
    </row>
    <row r="2890">
      <c r="A2890" s="404" t="s">
        <v>8997</v>
      </c>
      <c r="B2890" s="405" t="s">
        <v>98</v>
      </c>
      <c r="C2890" s="406" t="str">
        <f>iferror(vlookup(B2890,Maps!$A$2:$B$111,2,false),"")</f>
        <v>Inside Ganon's Castle</v>
      </c>
      <c r="D2890" s="405" t="s">
        <v>14</v>
      </c>
      <c r="E2890" s="404" t="s">
        <v>702</v>
      </c>
      <c r="F2890" s="414"/>
      <c r="G2890" s="414"/>
      <c r="H2890" s="405" t="s">
        <v>3233</v>
      </c>
      <c r="I2890" s="408" t="s">
        <v>6038</v>
      </c>
      <c r="J2890" s="409" t="str">
        <f>iferror(vlookup(H2890,Actors!$A$2:$D$472,4,false),"")</f>
        <v>Shadow Trial Invisible Path</v>
      </c>
      <c r="K2890" s="410" t="s">
        <v>901</v>
      </c>
      <c r="L2890" s="405" t="s">
        <v>8998</v>
      </c>
      <c r="M2890" s="411" t="str">
        <f>iferror(vlookup(A2890,Variables!$F$2:$G$2762,2,false),"")</f>
        <v/>
      </c>
      <c r="N2890" s="412" t="s">
        <v>1059</v>
      </c>
    </row>
    <row r="2891">
      <c r="A2891" s="404" t="s">
        <v>8997</v>
      </c>
      <c r="B2891" s="405" t="s">
        <v>98</v>
      </c>
      <c r="C2891" s="406" t="str">
        <f>iferror(vlookup(B2891,Maps!$A$2:$B$111,2,false),"")</f>
        <v>Inside Ganon's Castle</v>
      </c>
      <c r="D2891" s="405" t="s">
        <v>14</v>
      </c>
      <c r="E2891" s="404" t="s">
        <v>702</v>
      </c>
      <c r="F2891" s="414"/>
      <c r="G2891" s="414"/>
      <c r="H2891" s="405" t="s">
        <v>3233</v>
      </c>
      <c r="I2891" s="408" t="s">
        <v>6038</v>
      </c>
      <c r="J2891" s="409" t="str">
        <f>iferror(vlookup(H2891,Actors!$A$2:$D$472,4,false),"")</f>
        <v>Shadow Trial Invisible Path</v>
      </c>
      <c r="K2891" s="410" t="s">
        <v>901</v>
      </c>
      <c r="L2891" s="405" t="s">
        <v>8998</v>
      </c>
      <c r="M2891" s="411" t="str">
        <f>iferror(vlookup(A2891,Variables!$F$2:$G$2762,2,false),"")</f>
        <v/>
      </c>
      <c r="N2891" s="412" t="s">
        <v>1059</v>
      </c>
    </row>
    <row r="2892">
      <c r="A2892" s="404" t="s">
        <v>8997</v>
      </c>
      <c r="B2892" s="405" t="s">
        <v>98</v>
      </c>
      <c r="C2892" s="406" t="str">
        <f>iferror(vlookup(B2892,Maps!$A$2:$B$111,2,false),"")</f>
        <v>Inside Ganon's Castle</v>
      </c>
      <c r="D2892" s="405" t="s">
        <v>14</v>
      </c>
      <c r="E2892" s="404" t="s">
        <v>702</v>
      </c>
      <c r="F2892" s="414"/>
      <c r="G2892" s="414"/>
      <c r="H2892" s="405" t="s">
        <v>3233</v>
      </c>
      <c r="I2892" s="408" t="s">
        <v>6038</v>
      </c>
      <c r="J2892" s="409" t="str">
        <f>iferror(vlookup(H2892,Actors!$A$2:$D$472,4,false),"")</f>
        <v>Shadow Trial Invisible Path</v>
      </c>
      <c r="K2892" s="410" t="s">
        <v>901</v>
      </c>
      <c r="L2892" s="405" t="s">
        <v>8998</v>
      </c>
      <c r="M2892" s="411" t="str">
        <f>iferror(vlookup(A2892,Variables!$F$2:$G$2762,2,false),"")</f>
        <v/>
      </c>
      <c r="N2892" s="412" t="s">
        <v>1059</v>
      </c>
    </row>
    <row r="2893">
      <c r="A2893" s="404" t="s">
        <v>8997</v>
      </c>
      <c r="B2893" s="405" t="s">
        <v>98</v>
      </c>
      <c r="C2893" s="406" t="str">
        <f>iferror(vlookup(B2893,Maps!$A$2:$B$111,2,false),"")</f>
        <v>Inside Ganon's Castle</v>
      </c>
      <c r="D2893" s="405" t="s">
        <v>14</v>
      </c>
      <c r="E2893" s="404" t="s">
        <v>702</v>
      </c>
      <c r="F2893" s="414"/>
      <c r="G2893" s="414"/>
      <c r="H2893" s="405" t="s">
        <v>3233</v>
      </c>
      <c r="I2893" s="408" t="s">
        <v>6038</v>
      </c>
      <c r="J2893" s="409" t="str">
        <f>iferror(vlookup(H2893,Actors!$A$2:$D$472,4,false),"")</f>
        <v>Shadow Trial Invisible Path</v>
      </c>
      <c r="K2893" s="410" t="s">
        <v>901</v>
      </c>
      <c r="L2893" s="405" t="s">
        <v>8998</v>
      </c>
      <c r="M2893" s="411" t="str">
        <f>iferror(vlookup(A2893,Variables!$F$2:$G$2762,2,false),"")</f>
        <v/>
      </c>
      <c r="N2893" s="412" t="s">
        <v>1059</v>
      </c>
    </row>
    <row r="2894">
      <c r="A2894" s="404" t="s">
        <v>8997</v>
      </c>
      <c r="B2894" s="405" t="s">
        <v>98</v>
      </c>
      <c r="C2894" s="406" t="str">
        <f>iferror(vlookup(B2894,Maps!$A$2:$B$111,2,false),"")</f>
        <v>Inside Ganon's Castle</v>
      </c>
      <c r="D2894" s="405" t="s">
        <v>14</v>
      </c>
      <c r="E2894" s="404" t="s">
        <v>702</v>
      </c>
      <c r="F2894" s="414"/>
      <c r="G2894" s="414"/>
      <c r="H2894" s="405" t="s">
        <v>3233</v>
      </c>
      <c r="I2894" s="408" t="s">
        <v>6038</v>
      </c>
      <c r="J2894" s="409" t="str">
        <f>iferror(vlookup(H2894,Actors!$A$2:$D$472,4,false),"")</f>
        <v>Shadow Trial Invisible Path</v>
      </c>
      <c r="K2894" s="410" t="s">
        <v>901</v>
      </c>
      <c r="L2894" s="405" t="s">
        <v>8998</v>
      </c>
      <c r="M2894" s="411" t="str">
        <f>iferror(vlookup(A2894,Variables!$F$2:$G$2762,2,false),"")</f>
        <v/>
      </c>
      <c r="N2894" s="412" t="s">
        <v>1059</v>
      </c>
    </row>
    <row r="2895">
      <c r="A2895" s="404" t="s">
        <v>8997</v>
      </c>
      <c r="B2895" s="405" t="s">
        <v>98</v>
      </c>
      <c r="C2895" s="406" t="str">
        <f>iferror(vlookup(B2895,Maps!$A$2:$B$111,2,false),"")</f>
        <v>Inside Ganon's Castle</v>
      </c>
      <c r="D2895" s="405" t="s">
        <v>14</v>
      </c>
      <c r="E2895" s="404" t="s">
        <v>702</v>
      </c>
      <c r="F2895" s="414"/>
      <c r="G2895" s="414"/>
      <c r="H2895" s="405" t="s">
        <v>3233</v>
      </c>
      <c r="I2895" s="408" t="s">
        <v>6038</v>
      </c>
      <c r="J2895" s="409" t="str">
        <f>iferror(vlookup(H2895,Actors!$A$2:$D$472,4,false),"")</f>
        <v>Shadow Trial Invisible Path</v>
      </c>
      <c r="K2895" s="410" t="s">
        <v>901</v>
      </c>
      <c r="L2895" s="405" t="s">
        <v>8998</v>
      </c>
      <c r="M2895" s="411" t="str">
        <f>iferror(vlookup(A2895,Variables!$F$2:$G$2762,2,false),"")</f>
        <v/>
      </c>
      <c r="N2895" s="412" t="s">
        <v>1059</v>
      </c>
    </row>
    <row r="2896">
      <c r="A2896" s="404" t="s">
        <v>8997</v>
      </c>
      <c r="B2896" s="405" t="s">
        <v>98</v>
      </c>
      <c r="C2896" s="406" t="str">
        <f>iferror(vlookup(B2896,Maps!$A$2:$B$111,2,false),"")</f>
        <v>Inside Ganon's Castle</v>
      </c>
      <c r="D2896" s="405" t="s">
        <v>14</v>
      </c>
      <c r="E2896" s="404" t="s">
        <v>702</v>
      </c>
      <c r="F2896" s="414"/>
      <c r="G2896" s="414"/>
      <c r="H2896" s="405" t="s">
        <v>3233</v>
      </c>
      <c r="I2896" s="408" t="s">
        <v>6038</v>
      </c>
      <c r="J2896" s="409" t="str">
        <f>iferror(vlookup(H2896,Actors!$A$2:$D$472,4,false),"")</f>
        <v>Shadow Trial Invisible Path</v>
      </c>
      <c r="K2896" s="410" t="s">
        <v>901</v>
      </c>
      <c r="L2896" s="405" t="s">
        <v>8998</v>
      </c>
      <c r="M2896" s="411" t="str">
        <f>iferror(vlookup(A2896,Variables!$F$2:$G$2762,2,false),"")</f>
        <v/>
      </c>
      <c r="N2896" s="412" t="s">
        <v>1059</v>
      </c>
    </row>
    <row r="2897">
      <c r="A2897" s="404" t="s">
        <v>8997</v>
      </c>
      <c r="B2897" s="405" t="s">
        <v>98</v>
      </c>
      <c r="C2897" s="406" t="str">
        <f>iferror(vlookup(B2897,Maps!$A$2:$B$111,2,false),"")</f>
        <v>Inside Ganon's Castle</v>
      </c>
      <c r="D2897" s="405" t="s">
        <v>14</v>
      </c>
      <c r="E2897" s="404" t="s">
        <v>702</v>
      </c>
      <c r="F2897" s="414"/>
      <c r="G2897" s="414"/>
      <c r="H2897" s="405" t="s">
        <v>3233</v>
      </c>
      <c r="I2897" s="408" t="s">
        <v>6038</v>
      </c>
      <c r="J2897" s="409" t="str">
        <f>iferror(vlookup(H2897,Actors!$A$2:$D$472,4,false),"")</f>
        <v>Shadow Trial Invisible Path</v>
      </c>
      <c r="K2897" s="410" t="s">
        <v>901</v>
      </c>
      <c r="L2897" s="405" t="s">
        <v>8998</v>
      </c>
      <c r="M2897" s="411" t="str">
        <f>iferror(vlookup(A2897,Variables!$F$2:$G$2762,2,false),"")</f>
        <v/>
      </c>
      <c r="N2897" s="412" t="s">
        <v>1059</v>
      </c>
    </row>
    <row r="2898">
      <c r="A2898" s="404" t="s">
        <v>8997</v>
      </c>
      <c r="B2898" s="405" t="s">
        <v>98</v>
      </c>
      <c r="C2898" s="406" t="str">
        <f>iferror(vlookup(B2898,Maps!$A$2:$B$111,2,false),"")</f>
        <v>Inside Ganon's Castle</v>
      </c>
      <c r="D2898" s="405" t="s">
        <v>14</v>
      </c>
      <c r="E2898" s="404" t="s">
        <v>702</v>
      </c>
      <c r="F2898" s="414"/>
      <c r="G2898" s="414"/>
      <c r="H2898" s="405" t="s">
        <v>3233</v>
      </c>
      <c r="I2898" s="408" t="s">
        <v>6038</v>
      </c>
      <c r="J2898" s="409" t="str">
        <f>iferror(vlookup(H2898,Actors!$A$2:$D$472,4,false),"")</f>
        <v>Shadow Trial Invisible Path</v>
      </c>
      <c r="K2898" s="410" t="s">
        <v>901</v>
      </c>
      <c r="L2898" s="405" t="s">
        <v>8998</v>
      </c>
      <c r="M2898" s="411" t="str">
        <f>iferror(vlookup(A2898,Variables!$F$2:$G$2762,2,false),"")</f>
        <v/>
      </c>
      <c r="N2898" s="412" t="s">
        <v>1059</v>
      </c>
    </row>
    <row r="2899">
      <c r="A2899" s="404" t="s">
        <v>8997</v>
      </c>
      <c r="B2899" s="405" t="s">
        <v>98</v>
      </c>
      <c r="C2899" s="406" t="str">
        <f>iferror(vlookup(B2899,Maps!$A$2:$B$111,2,false),"")</f>
        <v>Inside Ganon's Castle</v>
      </c>
      <c r="D2899" s="405" t="s">
        <v>14</v>
      </c>
      <c r="E2899" s="404" t="s">
        <v>702</v>
      </c>
      <c r="F2899" s="414"/>
      <c r="G2899" s="414"/>
      <c r="H2899" s="405" t="s">
        <v>3233</v>
      </c>
      <c r="I2899" s="408" t="s">
        <v>6038</v>
      </c>
      <c r="J2899" s="409" t="str">
        <f>iferror(vlookup(H2899,Actors!$A$2:$D$472,4,false),"")</f>
        <v>Shadow Trial Invisible Path</v>
      </c>
      <c r="K2899" s="410" t="s">
        <v>901</v>
      </c>
      <c r="L2899" s="405" t="s">
        <v>8998</v>
      </c>
      <c r="M2899" s="411" t="str">
        <f>iferror(vlookup(A2899,Variables!$F$2:$G$2762,2,false),"")</f>
        <v/>
      </c>
      <c r="N2899" s="412" t="s">
        <v>1059</v>
      </c>
    </row>
    <row r="2900">
      <c r="A2900" s="404" t="s">
        <v>8997</v>
      </c>
      <c r="B2900" s="405" t="s">
        <v>98</v>
      </c>
      <c r="C2900" s="406" t="str">
        <f>iferror(vlookup(B2900,Maps!$A$2:$B$111,2,false),"")</f>
        <v>Inside Ganon's Castle</v>
      </c>
      <c r="D2900" s="405" t="s">
        <v>14</v>
      </c>
      <c r="E2900" s="404" t="s">
        <v>702</v>
      </c>
      <c r="F2900" s="414"/>
      <c r="G2900" s="414"/>
      <c r="H2900" s="405" t="s">
        <v>3233</v>
      </c>
      <c r="I2900" s="408" t="s">
        <v>6038</v>
      </c>
      <c r="J2900" s="409" t="str">
        <f>iferror(vlookup(H2900,Actors!$A$2:$D$472,4,false),"")</f>
        <v>Shadow Trial Invisible Path</v>
      </c>
      <c r="K2900" s="410" t="s">
        <v>901</v>
      </c>
      <c r="L2900" s="405" t="s">
        <v>8998</v>
      </c>
      <c r="M2900" s="411" t="str">
        <f>iferror(vlookup(A2900,Variables!$F$2:$G$2762,2,false),"")</f>
        <v/>
      </c>
      <c r="N2900" s="412" t="s">
        <v>1059</v>
      </c>
    </row>
    <row r="2901">
      <c r="A2901" s="404" t="s">
        <v>8997</v>
      </c>
      <c r="B2901" s="405" t="s">
        <v>98</v>
      </c>
      <c r="C2901" s="406" t="str">
        <f>iferror(vlookup(B2901,Maps!$A$2:$B$111,2,false),"")</f>
        <v>Inside Ganon's Castle</v>
      </c>
      <c r="D2901" s="405" t="s">
        <v>14</v>
      </c>
      <c r="E2901" s="404" t="s">
        <v>702</v>
      </c>
      <c r="F2901" s="414"/>
      <c r="G2901" s="414"/>
      <c r="H2901" s="405" t="s">
        <v>3233</v>
      </c>
      <c r="I2901" s="408" t="s">
        <v>6038</v>
      </c>
      <c r="J2901" s="409" t="str">
        <f>iferror(vlookup(H2901,Actors!$A$2:$D$472,4,false),"")</f>
        <v>Shadow Trial Invisible Path</v>
      </c>
      <c r="K2901" s="410" t="s">
        <v>901</v>
      </c>
      <c r="L2901" s="405" t="s">
        <v>8998</v>
      </c>
      <c r="M2901" s="411" t="str">
        <f>iferror(vlookup(A2901,Variables!$F$2:$G$2762,2,false),"")</f>
        <v/>
      </c>
      <c r="N2901" s="412" t="s">
        <v>1059</v>
      </c>
    </row>
    <row r="2902">
      <c r="A2902" s="404" t="s">
        <v>8999</v>
      </c>
      <c r="B2902" s="405" t="s">
        <v>98</v>
      </c>
      <c r="C2902" s="406" t="str">
        <f>iferror(vlookup(B2902,Maps!$A$2:$B$111,2,false),"")</f>
        <v>Inside Ganon's Castle</v>
      </c>
      <c r="D2902" s="405" t="s">
        <v>14</v>
      </c>
      <c r="E2902" s="404" t="s">
        <v>702</v>
      </c>
      <c r="F2902" s="414"/>
      <c r="G2902" s="414"/>
      <c r="H2902" s="405" t="s">
        <v>3233</v>
      </c>
      <c r="I2902" s="408" t="s">
        <v>6038</v>
      </c>
      <c r="J2902" s="409" t="str">
        <f>iferror(vlookup(H2902,Actors!$A$2:$D$472,4,false),"")</f>
        <v>Shadow Trial Invisible Path</v>
      </c>
      <c r="K2902" s="410" t="s">
        <v>901</v>
      </c>
      <c r="L2902" s="405" t="s">
        <v>7309</v>
      </c>
      <c r="M2902" s="411" t="str">
        <f>iferror(vlookup(A2902,Variables!$F$2:$G$2762,2,false),"")</f>
        <v/>
      </c>
      <c r="N2902" s="412" t="s">
        <v>1059</v>
      </c>
    </row>
    <row r="2903">
      <c r="A2903" s="404" t="s">
        <v>7908</v>
      </c>
      <c r="B2903" s="405" t="s">
        <v>98</v>
      </c>
      <c r="C2903" s="406" t="str">
        <f>iferror(vlookup(B2903,Maps!$A$2:$B$111,2,false),"")</f>
        <v>Inside Ganon's Castle</v>
      </c>
      <c r="D2903" s="405" t="s">
        <v>14</v>
      </c>
      <c r="E2903" s="404" t="s">
        <v>702</v>
      </c>
      <c r="F2903" s="414"/>
      <c r="G2903" s="414"/>
      <c r="H2903" s="405" t="s">
        <v>104</v>
      </c>
      <c r="I2903" s="408" t="s">
        <v>5146</v>
      </c>
      <c r="J2903" s="413" t="str">
        <f>iferror(vlookup(H2903,Actors!$A$2:$D$472,4,false),"")</f>
        <v>Torch Stand (Generic)</v>
      </c>
      <c r="K2903" s="405" t="s">
        <v>2818</v>
      </c>
      <c r="L2903" s="405" t="s">
        <v>7909</v>
      </c>
      <c r="M2903" s="411" t="str">
        <f>iferror(vlookup(A2903,Variables!$F$2:$G$2762,2,false),"")</f>
        <v>Stick Torch (Unlit)</v>
      </c>
      <c r="N2903" s="407" t="s">
        <v>1059</v>
      </c>
    </row>
    <row r="2904">
      <c r="A2904" s="404" t="s">
        <v>9000</v>
      </c>
      <c r="B2904" s="405" t="s">
        <v>98</v>
      </c>
      <c r="C2904" s="406" t="str">
        <f>iferror(vlookup(B2904,Maps!$A$2:$B$111,2,false),"")</f>
        <v>Inside Ganon's Castle</v>
      </c>
      <c r="D2904" s="405" t="s">
        <v>14</v>
      </c>
      <c r="E2904" s="404" t="s">
        <v>702</v>
      </c>
      <c r="F2904" s="414"/>
      <c r="G2904" s="414"/>
      <c r="H2904" s="405" t="s">
        <v>104</v>
      </c>
      <c r="I2904" s="408" t="s">
        <v>5146</v>
      </c>
      <c r="J2904" s="413" t="str">
        <f>iferror(vlookup(H2904,Actors!$A$2:$D$472,4,false),"")</f>
        <v>Torch Stand (Generic)</v>
      </c>
      <c r="K2904" s="405" t="s">
        <v>2818</v>
      </c>
      <c r="L2904" s="405" t="s">
        <v>9001</v>
      </c>
      <c r="M2904" s="411" t="str">
        <f>iferror(vlookup(A2904,Variables!$F$2:$G$2762,2,false),"")</f>
        <v>Stick Torch (Unlit)</v>
      </c>
      <c r="N2904" s="407" t="s">
        <v>1059</v>
      </c>
    </row>
    <row r="2905">
      <c r="A2905" s="404" t="s">
        <v>7155</v>
      </c>
      <c r="B2905" s="405" t="s">
        <v>98</v>
      </c>
      <c r="C2905" s="406" t="str">
        <f>iferror(vlookup(B2905,Maps!$A$2:$B$111,2,false),"")</f>
        <v>Inside Ganon's Castle</v>
      </c>
      <c r="D2905" s="405" t="s">
        <v>14</v>
      </c>
      <c r="E2905" s="404" t="s">
        <v>702</v>
      </c>
      <c r="F2905" s="414"/>
      <c r="G2905" s="414"/>
      <c r="H2905" s="405" t="s">
        <v>3028</v>
      </c>
      <c r="I2905" s="408" t="s">
        <v>5664</v>
      </c>
      <c r="J2905" s="409" t="str">
        <f>iferror(vlookup(H2905,Actors!$A$2:$D$472,4,false),"")</f>
        <v>Hookshot Target Pillar</v>
      </c>
      <c r="K2905" s="410" t="s">
        <v>2996</v>
      </c>
      <c r="L2905" s="405" t="s">
        <v>7156</v>
      </c>
      <c r="M2905" s="411" t="str">
        <f>iferror(vlookup(A2905,Variables!$F$2:$G$2762,2,false),"")</f>
        <v/>
      </c>
      <c r="N2905" s="412" t="s">
        <v>1059</v>
      </c>
    </row>
    <row r="2906">
      <c r="A2906" s="375" t="s">
        <v>9002</v>
      </c>
      <c r="B2906" s="376" t="s">
        <v>98</v>
      </c>
      <c r="C2906" s="377" t="str">
        <f>iferror(vlookup(B2906,Maps!$A$2:$B$111,2,false),"")</f>
        <v>Inside Ganon's Castle</v>
      </c>
      <c r="D2906" s="376" t="s">
        <v>14</v>
      </c>
      <c r="E2906" s="375" t="s">
        <v>704</v>
      </c>
      <c r="F2906" s="415"/>
      <c r="G2906" s="415"/>
      <c r="H2906" s="376" t="s">
        <v>3213</v>
      </c>
      <c r="I2906" s="338" t="s">
        <v>6005</v>
      </c>
      <c r="J2906" s="383" t="str">
        <f>iferror(vlookup(H2906,Actors!$A$2:$D$472,4,false),"")</f>
        <v>Ganon's Castle Barrier</v>
      </c>
      <c r="K2906" s="384" t="s">
        <v>901</v>
      </c>
      <c r="L2906" s="376" t="s">
        <v>42</v>
      </c>
      <c r="M2906" s="381" t="str">
        <f>iferror(vlookup(A2906,Variables!$F$2:$G$2762,2,false),"")</f>
        <v/>
      </c>
      <c r="N2906" s="385" t="s">
        <v>1059</v>
      </c>
    </row>
    <row r="2907">
      <c r="A2907" s="375" t="s">
        <v>9003</v>
      </c>
      <c r="B2907" s="376" t="s">
        <v>98</v>
      </c>
      <c r="C2907" s="377" t="str">
        <f>iferror(vlookup(B2907,Maps!$A$2:$B$111,2,false),"")</f>
        <v>Inside Ganon's Castle</v>
      </c>
      <c r="D2907" s="376" t="s">
        <v>14</v>
      </c>
      <c r="E2907" s="375" t="s">
        <v>704</v>
      </c>
      <c r="F2907" s="415"/>
      <c r="G2907" s="415"/>
      <c r="H2907" s="376" t="s">
        <v>2824</v>
      </c>
      <c r="I2907" s="338" t="s">
        <v>5326</v>
      </c>
      <c r="J2907" s="379" t="str">
        <f>iferror(vlookup(H2907,Actors!$A$2:$D$472,4,false),"")</f>
        <v>Impa</v>
      </c>
      <c r="K2907" s="376" t="s">
        <v>2768</v>
      </c>
      <c r="L2907" s="376" t="s">
        <v>28</v>
      </c>
      <c r="M2907" s="381" t="str">
        <f>iferror(vlookup(A2907,Variables!$F$2:$G$2762,2,false),"")</f>
        <v>Impa - Chamber of Sages (Sealing Ganondorf)</v>
      </c>
      <c r="N2907" s="378" t="s">
        <v>1059</v>
      </c>
    </row>
    <row r="2908">
      <c r="A2908" s="375" t="s">
        <v>9004</v>
      </c>
      <c r="B2908" s="376" t="s">
        <v>98</v>
      </c>
      <c r="C2908" s="377" t="str">
        <f>iferror(vlookup(B2908,Maps!$A$2:$B$111,2,false),"")</f>
        <v>Inside Ganon's Castle</v>
      </c>
      <c r="D2908" s="376" t="s">
        <v>14</v>
      </c>
      <c r="E2908" s="375" t="s">
        <v>704</v>
      </c>
      <c r="F2908" s="415"/>
      <c r="G2908" s="415"/>
      <c r="H2908" s="376" t="s">
        <v>69</v>
      </c>
      <c r="I2908" s="338" t="s">
        <v>4928</v>
      </c>
      <c r="J2908" s="379" t="str">
        <f>iferror(vlookup(H2908,Actors!$A$2:$D$472,4,false),"")</f>
        <v>Flame</v>
      </c>
      <c r="K2908" s="376" t="s">
        <v>21</v>
      </c>
      <c r="L2908" s="376" t="s">
        <v>4112</v>
      </c>
      <c r="M2908" s="381" t="str">
        <f>iferror(vlookup(A2908,Variables!$F$2:$G$2762,2,false),"")</f>
        <v>Flame - Large, Pale Purple</v>
      </c>
      <c r="N2908" s="378" t="s">
        <v>1059</v>
      </c>
    </row>
    <row r="2909">
      <c r="A2909" s="375" t="s">
        <v>9004</v>
      </c>
      <c r="B2909" s="376" t="s">
        <v>98</v>
      </c>
      <c r="C2909" s="377" t="str">
        <f>iferror(vlookup(B2909,Maps!$A$2:$B$111,2,false),"")</f>
        <v>Inside Ganon's Castle</v>
      </c>
      <c r="D2909" s="376" t="s">
        <v>14</v>
      </c>
      <c r="E2909" s="375" t="s">
        <v>704</v>
      </c>
      <c r="F2909" s="415"/>
      <c r="G2909" s="415"/>
      <c r="H2909" s="376" t="s">
        <v>69</v>
      </c>
      <c r="I2909" s="338" t="s">
        <v>4928</v>
      </c>
      <c r="J2909" s="379" t="str">
        <f>iferror(vlookup(H2909,Actors!$A$2:$D$472,4,false),"")</f>
        <v>Flame</v>
      </c>
      <c r="K2909" s="376" t="s">
        <v>21</v>
      </c>
      <c r="L2909" s="376" t="s">
        <v>4112</v>
      </c>
      <c r="M2909" s="381" t="str">
        <f>iferror(vlookup(A2909,Variables!$F$2:$G$2762,2,false),"")</f>
        <v>Flame - Large, Pale Purple</v>
      </c>
      <c r="N2909" s="378" t="s">
        <v>1059</v>
      </c>
    </row>
    <row r="2910">
      <c r="A2910" s="375" t="s">
        <v>8727</v>
      </c>
      <c r="B2910" s="376" t="s">
        <v>98</v>
      </c>
      <c r="C2910" s="377" t="str">
        <f>iferror(vlookup(B2910,Maps!$A$2:$B$111,2,false),"")</f>
        <v>Inside Ganon's Castle</v>
      </c>
      <c r="D2910" s="376" t="s">
        <v>14</v>
      </c>
      <c r="E2910" s="375" t="s">
        <v>704</v>
      </c>
      <c r="F2910" s="415"/>
      <c r="G2910" s="415"/>
      <c r="H2910" s="376" t="s">
        <v>2978</v>
      </c>
      <c r="I2910" s="338" t="s">
        <v>5589</v>
      </c>
      <c r="J2910" s="383" t="str">
        <f>iferror(vlookup(H2910,Actors!$A$2:$D$472,4,false),"")</f>
        <v>Pot</v>
      </c>
      <c r="K2910" s="384" t="s">
        <v>21</v>
      </c>
      <c r="L2910" s="376" t="s">
        <v>8728</v>
      </c>
      <c r="M2910" s="381" t="str">
        <f>iferror(vlookup(A2910,Variables!$F$2:$G$2762,2,false),"")</f>
        <v/>
      </c>
      <c r="N2910" s="385" t="s">
        <v>1059</v>
      </c>
    </row>
    <row r="2911">
      <c r="A2911" s="375" t="s">
        <v>9005</v>
      </c>
      <c r="B2911" s="376" t="s">
        <v>98</v>
      </c>
      <c r="C2911" s="377" t="str">
        <f>iferror(vlookup(B2911,Maps!$A$2:$B$111,2,false),"")</f>
        <v>Inside Ganon's Castle</v>
      </c>
      <c r="D2911" s="376" t="s">
        <v>14</v>
      </c>
      <c r="E2911" s="375" t="s">
        <v>704</v>
      </c>
      <c r="F2911" s="415"/>
      <c r="G2911" s="415"/>
      <c r="H2911" s="376" t="s">
        <v>2978</v>
      </c>
      <c r="I2911" s="338" t="s">
        <v>5589</v>
      </c>
      <c r="J2911" s="383" t="str">
        <f>iferror(vlookup(H2911,Actors!$A$2:$D$472,4,false),"")</f>
        <v>Pot</v>
      </c>
      <c r="K2911" s="384" t="s">
        <v>21</v>
      </c>
      <c r="L2911" s="376" t="s">
        <v>9006</v>
      </c>
      <c r="M2911" s="381" t="str">
        <f>iferror(vlookup(A2911,Variables!$F$2:$G$2762,2,false),"")</f>
        <v/>
      </c>
      <c r="N2911" s="385" t="s">
        <v>1059</v>
      </c>
    </row>
    <row r="2912">
      <c r="A2912" s="404" t="s">
        <v>7155</v>
      </c>
      <c r="B2912" s="405" t="s">
        <v>98</v>
      </c>
      <c r="C2912" s="406" t="str">
        <f>iferror(vlookup(B2912,Maps!$A$2:$B$111,2,false),"")</f>
        <v>Inside Ganon's Castle</v>
      </c>
      <c r="D2912" s="405" t="s">
        <v>14</v>
      </c>
      <c r="E2912" s="404" t="s">
        <v>715</v>
      </c>
      <c r="F2912" s="414"/>
      <c r="G2912" s="414"/>
      <c r="H2912" s="405" t="s">
        <v>3028</v>
      </c>
      <c r="I2912" s="408" t="s">
        <v>5664</v>
      </c>
      <c r="J2912" s="409" t="str">
        <f>iferror(vlookup(H2912,Actors!$A$2:$D$472,4,false),"")</f>
        <v>Hookshot Target Pillar</v>
      </c>
      <c r="K2912" s="410" t="s">
        <v>2996</v>
      </c>
      <c r="L2912" s="405" t="s">
        <v>7156</v>
      </c>
      <c r="M2912" s="411" t="str">
        <f>iferror(vlookup(A2912,Variables!$F$2:$G$2762,2,false),"")</f>
        <v/>
      </c>
      <c r="N2912" s="412" t="s">
        <v>1059</v>
      </c>
    </row>
    <row r="2913">
      <c r="A2913" s="404" t="s">
        <v>7155</v>
      </c>
      <c r="B2913" s="405" t="s">
        <v>98</v>
      </c>
      <c r="C2913" s="406" t="str">
        <f>iferror(vlookup(B2913,Maps!$A$2:$B$111,2,false),"")</f>
        <v>Inside Ganon's Castle</v>
      </c>
      <c r="D2913" s="405" t="s">
        <v>14</v>
      </c>
      <c r="E2913" s="404" t="s">
        <v>715</v>
      </c>
      <c r="F2913" s="414"/>
      <c r="G2913" s="414"/>
      <c r="H2913" s="405" t="s">
        <v>3028</v>
      </c>
      <c r="I2913" s="408" t="s">
        <v>5664</v>
      </c>
      <c r="J2913" s="409" t="str">
        <f>iferror(vlookup(H2913,Actors!$A$2:$D$472,4,false),"")</f>
        <v>Hookshot Target Pillar</v>
      </c>
      <c r="K2913" s="410" t="s">
        <v>2996</v>
      </c>
      <c r="L2913" s="405" t="s">
        <v>7156</v>
      </c>
      <c r="M2913" s="411" t="str">
        <f>iferror(vlookup(A2913,Variables!$F$2:$G$2762,2,false),"")</f>
        <v/>
      </c>
      <c r="N2913" s="412" t="s">
        <v>1059</v>
      </c>
    </row>
    <row r="2914">
      <c r="A2914" s="404" t="s">
        <v>9007</v>
      </c>
      <c r="B2914" s="405" t="s">
        <v>98</v>
      </c>
      <c r="C2914" s="406" t="str">
        <f>iferror(vlookup(B2914,Maps!$A$2:$B$111,2,false),"")</f>
        <v>Inside Ganon's Castle</v>
      </c>
      <c r="D2914" s="405" t="s">
        <v>14</v>
      </c>
      <c r="E2914" s="404" t="s">
        <v>715</v>
      </c>
      <c r="F2914" s="414"/>
      <c r="G2914" s="414"/>
      <c r="H2914" s="405" t="s">
        <v>3232</v>
      </c>
      <c r="I2914" s="408" t="s">
        <v>6035</v>
      </c>
      <c r="J2914" s="409" t="str">
        <f>iferror(vlookup(H2914,Actors!$A$2:$D$472,4,false),"")</f>
        <v>Fire Trial Sinking Zig-Zag Platform</v>
      </c>
      <c r="K2914" s="410" t="s">
        <v>901</v>
      </c>
      <c r="L2914" s="405" t="s">
        <v>12</v>
      </c>
      <c r="M2914" s="411" t="str">
        <f>iferror(vlookup(A2914,Variables!$F$2:$G$2762,2,false),"")</f>
        <v>Sinking Zig-Zag Platform (Fire Trial)</v>
      </c>
      <c r="N2914" s="412" t="s">
        <v>1059</v>
      </c>
    </row>
    <row r="2915">
      <c r="A2915" s="404" t="s">
        <v>7699</v>
      </c>
      <c r="B2915" s="405" t="s">
        <v>98</v>
      </c>
      <c r="C2915" s="406" t="str">
        <f>iferror(vlookup(B2915,Maps!$A$2:$B$111,2,false),"")</f>
        <v>Inside Ganon's Castle</v>
      </c>
      <c r="D2915" s="405" t="s">
        <v>14</v>
      </c>
      <c r="E2915" s="404" t="s">
        <v>715</v>
      </c>
      <c r="F2915" s="414"/>
      <c r="G2915" s="414"/>
      <c r="H2915" s="405" t="s">
        <v>392</v>
      </c>
      <c r="I2915" s="408" t="s">
        <v>5042</v>
      </c>
      <c r="J2915" s="413" t="str">
        <f>iferror(vlookup(H2915,Actors!$A$2:$D$472,4,false),"")</f>
        <v>Torch Slug</v>
      </c>
      <c r="K2915" s="405" t="s">
        <v>272</v>
      </c>
      <c r="L2915" s="405" t="s">
        <v>7164</v>
      </c>
      <c r="M2915" s="411" t="str">
        <f>iferror(vlookup(A2915,Variables!$F$2:$G$2762,2,false),"")</f>
        <v>Torch Slug</v>
      </c>
      <c r="N2915" s="407" t="s">
        <v>1059</v>
      </c>
    </row>
    <row r="2916">
      <c r="A2916" s="404" t="s">
        <v>7660</v>
      </c>
      <c r="B2916" s="405" t="s">
        <v>98</v>
      </c>
      <c r="C2916" s="406" t="str">
        <f>iferror(vlookup(B2916,Maps!$A$2:$B$111,2,false),"")</f>
        <v>Inside Ganon's Castle</v>
      </c>
      <c r="D2916" s="405" t="s">
        <v>14</v>
      </c>
      <c r="E2916" s="404" t="s">
        <v>715</v>
      </c>
      <c r="F2916" s="414"/>
      <c r="G2916" s="414"/>
      <c r="H2916" s="405" t="s">
        <v>643</v>
      </c>
      <c r="I2916" s="408" t="s">
        <v>5180</v>
      </c>
      <c r="J2916" s="413" t="str">
        <f>iferror(vlookup(H2916,Actors!$A$2:$D$472,4,false),"")</f>
        <v>Bubble</v>
      </c>
      <c r="K2916" s="405" t="s">
        <v>97</v>
      </c>
      <c r="L2916" s="405" t="s">
        <v>7661</v>
      </c>
      <c r="M2916" s="411" t="str">
        <f>iferror(vlookup(A2916,Variables!$F$2:$G$2762,2,false),"")</f>
        <v>Red Bubble</v>
      </c>
      <c r="N2916" s="407" t="s">
        <v>1059</v>
      </c>
    </row>
    <row r="2917">
      <c r="A2917" s="404" t="s">
        <v>7660</v>
      </c>
      <c r="B2917" s="405" t="s">
        <v>98</v>
      </c>
      <c r="C2917" s="406" t="str">
        <f>iferror(vlookup(B2917,Maps!$A$2:$B$111,2,false),"")</f>
        <v>Inside Ganon's Castle</v>
      </c>
      <c r="D2917" s="405" t="s">
        <v>14</v>
      </c>
      <c r="E2917" s="404" t="s">
        <v>715</v>
      </c>
      <c r="F2917" s="414"/>
      <c r="G2917" s="414"/>
      <c r="H2917" s="405" t="s">
        <v>643</v>
      </c>
      <c r="I2917" s="408" t="s">
        <v>5180</v>
      </c>
      <c r="J2917" s="413" t="str">
        <f>iferror(vlookup(H2917,Actors!$A$2:$D$472,4,false),"")</f>
        <v>Bubble</v>
      </c>
      <c r="K2917" s="405" t="s">
        <v>97</v>
      </c>
      <c r="L2917" s="405" t="s">
        <v>7661</v>
      </c>
      <c r="M2917" s="411" t="str">
        <f>iferror(vlookup(A2917,Variables!$F$2:$G$2762,2,false),"")</f>
        <v>Red Bubble</v>
      </c>
      <c r="N2917" s="407" t="s">
        <v>1059</v>
      </c>
    </row>
    <row r="2918">
      <c r="A2918" s="404" t="s">
        <v>7660</v>
      </c>
      <c r="B2918" s="405" t="s">
        <v>98</v>
      </c>
      <c r="C2918" s="406" t="str">
        <f>iferror(vlookup(B2918,Maps!$A$2:$B$111,2,false),"")</f>
        <v>Inside Ganon's Castle</v>
      </c>
      <c r="D2918" s="405" t="s">
        <v>14</v>
      </c>
      <c r="E2918" s="404" t="s">
        <v>715</v>
      </c>
      <c r="F2918" s="414"/>
      <c r="G2918" s="414"/>
      <c r="H2918" s="405" t="s">
        <v>643</v>
      </c>
      <c r="I2918" s="408" t="s">
        <v>5180</v>
      </c>
      <c r="J2918" s="413" t="str">
        <f>iferror(vlookup(H2918,Actors!$A$2:$D$472,4,false),"")</f>
        <v>Bubble</v>
      </c>
      <c r="K2918" s="405" t="s">
        <v>97</v>
      </c>
      <c r="L2918" s="405" t="s">
        <v>7661</v>
      </c>
      <c r="M2918" s="411" t="str">
        <f>iferror(vlookup(A2918,Variables!$F$2:$G$2762,2,false),"")</f>
        <v>Red Bubble</v>
      </c>
      <c r="N2918" s="407" t="s">
        <v>1059</v>
      </c>
    </row>
    <row r="2919">
      <c r="A2919" s="404" t="s">
        <v>7660</v>
      </c>
      <c r="B2919" s="405" t="s">
        <v>98</v>
      </c>
      <c r="C2919" s="406" t="str">
        <f>iferror(vlookup(B2919,Maps!$A$2:$B$111,2,false),"")</f>
        <v>Inside Ganon's Castle</v>
      </c>
      <c r="D2919" s="405" t="s">
        <v>14</v>
      </c>
      <c r="E2919" s="404" t="s">
        <v>715</v>
      </c>
      <c r="F2919" s="414"/>
      <c r="G2919" s="414"/>
      <c r="H2919" s="405" t="s">
        <v>643</v>
      </c>
      <c r="I2919" s="408" t="s">
        <v>5180</v>
      </c>
      <c r="J2919" s="413" t="str">
        <f>iferror(vlookup(H2919,Actors!$A$2:$D$472,4,false),"")</f>
        <v>Bubble</v>
      </c>
      <c r="K2919" s="405" t="s">
        <v>97</v>
      </c>
      <c r="L2919" s="405" t="s">
        <v>7661</v>
      </c>
      <c r="M2919" s="411" t="str">
        <f>iferror(vlookup(A2919,Variables!$F$2:$G$2762,2,false),"")</f>
        <v>Red Bubble</v>
      </c>
      <c r="N2919" s="407" t="s">
        <v>1059</v>
      </c>
    </row>
    <row r="2920">
      <c r="A2920" s="404" t="s">
        <v>7770</v>
      </c>
      <c r="B2920" s="405" t="s">
        <v>98</v>
      </c>
      <c r="C2920" s="406" t="str">
        <f>iferror(vlookup(B2920,Maps!$A$2:$B$111,2,false),"")</f>
        <v>Inside Ganon's Castle</v>
      </c>
      <c r="D2920" s="405" t="s">
        <v>14</v>
      </c>
      <c r="E2920" s="404" t="s">
        <v>715</v>
      </c>
      <c r="F2920" s="414"/>
      <c r="G2920" s="414"/>
      <c r="H2920" s="405" t="s">
        <v>160</v>
      </c>
      <c r="I2920" s="408" t="s">
        <v>5076</v>
      </c>
      <c r="J2920" s="409" t="str">
        <f>iferror(vlookup(H2920,Actors!$A$2:$D$472,4,false),"")</f>
        <v>Fire Temple Rotating Fire Spinner</v>
      </c>
      <c r="K2920" s="410" t="s">
        <v>320</v>
      </c>
      <c r="L2920" s="405" t="s">
        <v>7164</v>
      </c>
      <c r="M2920" s="411" t="str">
        <f>iferror(vlookup(A2920,Variables!$F$2:$G$2762,2,false),"")</f>
        <v>Rotating Fire Spinner</v>
      </c>
      <c r="N2920" s="412" t="s">
        <v>1059</v>
      </c>
    </row>
    <row r="2921">
      <c r="A2921" s="404" t="s">
        <v>7662</v>
      </c>
      <c r="B2921" s="405" t="s">
        <v>98</v>
      </c>
      <c r="C2921" s="406" t="str">
        <f>iferror(vlookup(B2921,Maps!$A$2:$B$111,2,false),"")</f>
        <v>Inside Ganon's Castle</v>
      </c>
      <c r="D2921" s="405" t="s">
        <v>14</v>
      </c>
      <c r="E2921" s="404" t="s">
        <v>715</v>
      </c>
      <c r="F2921" s="414"/>
      <c r="G2921" s="414"/>
      <c r="H2921" s="405" t="s">
        <v>185</v>
      </c>
      <c r="I2921" s="408" t="s">
        <v>5082</v>
      </c>
      <c r="J2921" s="409" t="str">
        <f>iferror(vlookup(H2921,Actors!$A$2:$D$472,4,false),"")</f>
        <v>Fire Temple Clover Platform</v>
      </c>
      <c r="K2921" s="410" t="s">
        <v>320</v>
      </c>
      <c r="L2921" s="405" t="s">
        <v>12</v>
      </c>
      <c r="M2921" s="411" t="str">
        <f>iferror(vlookup(A2921,Variables!$F$2:$G$2762,2,false),"")</f>
        <v>Clover Platform (Sinking)</v>
      </c>
      <c r="N2921" s="412" t="s">
        <v>1059</v>
      </c>
    </row>
    <row r="2922">
      <c r="A2922" s="404" t="s">
        <v>7662</v>
      </c>
      <c r="B2922" s="405" t="s">
        <v>98</v>
      </c>
      <c r="C2922" s="406" t="str">
        <f>iferror(vlookup(B2922,Maps!$A$2:$B$111,2,false),"")</f>
        <v>Inside Ganon's Castle</v>
      </c>
      <c r="D2922" s="405" t="s">
        <v>14</v>
      </c>
      <c r="E2922" s="404" t="s">
        <v>715</v>
      </c>
      <c r="F2922" s="414"/>
      <c r="G2922" s="414"/>
      <c r="H2922" s="405" t="s">
        <v>185</v>
      </c>
      <c r="I2922" s="408" t="s">
        <v>5082</v>
      </c>
      <c r="J2922" s="409" t="str">
        <f>iferror(vlookup(H2922,Actors!$A$2:$D$472,4,false),"")</f>
        <v>Fire Temple Clover Platform</v>
      </c>
      <c r="K2922" s="410" t="s">
        <v>320</v>
      </c>
      <c r="L2922" s="405" t="s">
        <v>12</v>
      </c>
      <c r="M2922" s="411" t="str">
        <f>iferror(vlookup(A2922,Variables!$F$2:$G$2762,2,false),"")</f>
        <v>Clover Platform (Sinking)</v>
      </c>
      <c r="N2922" s="412" t="s">
        <v>1059</v>
      </c>
    </row>
    <row r="2923">
      <c r="A2923" s="404" t="s">
        <v>7662</v>
      </c>
      <c r="B2923" s="405" t="s">
        <v>98</v>
      </c>
      <c r="C2923" s="406" t="str">
        <f>iferror(vlookup(B2923,Maps!$A$2:$B$111,2,false),"")</f>
        <v>Inside Ganon's Castle</v>
      </c>
      <c r="D2923" s="405" t="s">
        <v>14</v>
      </c>
      <c r="E2923" s="404" t="s">
        <v>715</v>
      </c>
      <c r="F2923" s="414"/>
      <c r="G2923" s="414"/>
      <c r="H2923" s="405" t="s">
        <v>185</v>
      </c>
      <c r="I2923" s="408" t="s">
        <v>5082</v>
      </c>
      <c r="J2923" s="409" t="str">
        <f>iferror(vlookup(H2923,Actors!$A$2:$D$472,4,false),"")</f>
        <v>Fire Temple Clover Platform</v>
      </c>
      <c r="K2923" s="410" t="s">
        <v>320</v>
      </c>
      <c r="L2923" s="405" t="s">
        <v>12</v>
      </c>
      <c r="M2923" s="411" t="str">
        <f>iferror(vlookup(A2923,Variables!$F$2:$G$2762,2,false),"")</f>
        <v>Clover Platform (Sinking)</v>
      </c>
      <c r="N2923" s="412" t="s">
        <v>1059</v>
      </c>
    </row>
    <row r="2924">
      <c r="A2924" s="404" t="s">
        <v>8402</v>
      </c>
      <c r="B2924" s="405" t="s">
        <v>98</v>
      </c>
      <c r="C2924" s="406" t="str">
        <f>iferror(vlookup(B2924,Maps!$A$2:$B$111,2,false),"")</f>
        <v>Inside Ganon's Castle</v>
      </c>
      <c r="D2924" s="405" t="s">
        <v>14</v>
      </c>
      <c r="E2924" s="404" t="s">
        <v>715</v>
      </c>
      <c r="F2924" s="414"/>
      <c r="G2924" s="414"/>
      <c r="H2924" s="405" t="s">
        <v>697</v>
      </c>
      <c r="I2924" s="408" t="s">
        <v>5606</v>
      </c>
      <c r="J2924" s="409" t="str">
        <f>iferror(vlookup(H2924,Actors!$A$2:$D$472,4,false),"")</f>
        <v>Silver Rupee</v>
      </c>
      <c r="K2924" s="410" t="s">
        <v>21</v>
      </c>
      <c r="L2924" s="405" t="s">
        <v>7092</v>
      </c>
      <c r="M2924" s="411" t="str">
        <f>iferror(vlookup(A2924,Variables!$F$2:$G$2762,2,false),"")</f>
        <v/>
      </c>
      <c r="N2924" s="412" t="s">
        <v>1059</v>
      </c>
    </row>
    <row r="2925">
      <c r="A2925" s="404" t="s">
        <v>8402</v>
      </c>
      <c r="B2925" s="405" t="s">
        <v>98</v>
      </c>
      <c r="C2925" s="406" t="str">
        <f>iferror(vlookup(B2925,Maps!$A$2:$B$111,2,false),"")</f>
        <v>Inside Ganon's Castle</v>
      </c>
      <c r="D2925" s="405" t="s">
        <v>14</v>
      </c>
      <c r="E2925" s="404" t="s">
        <v>715</v>
      </c>
      <c r="F2925" s="414"/>
      <c r="G2925" s="414"/>
      <c r="H2925" s="405" t="s">
        <v>697</v>
      </c>
      <c r="I2925" s="408" t="s">
        <v>5606</v>
      </c>
      <c r="J2925" s="409" t="str">
        <f>iferror(vlookup(H2925,Actors!$A$2:$D$472,4,false),"")</f>
        <v>Silver Rupee</v>
      </c>
      <c r="K2925" s="410" t="s">
        <v>21</v>
      </c>
      <c r="L2925" s="405" t="s">
        <v>7092</v>
      </c>
      <c r="M2925" s="411" t="str">
        <f>iferror(vlookup(A2925,Variables!$F$2:$G$2762,2,false),"")</f>
        <v/>
      </c>
      <c r="N2925" s="412" t="s">
        <v>1059</v>
      </c>
    </row>
    <row r="2926">
      <c r="A2926" s="404" t="s">
        <v>8402</v>
      </c>
      <c r="B2926" s="405" t="s">
        <v>98</v>
      </c>
      <c r="C2926" s="406" t="str">
        <f>iferror(vlookup(B2926,Maps!$A$2:$B$111,2,false),"")</f>
        <v>Inside Ganon's Castle</v>
      </c>
      <c r="D2926" s="405" t="s">
        <v>14</v>
      </c>
      <c r="E2926" s="404" t="s">
        <v>715</v>
      </c>
      <c r="F2926" s="414"/>
      <c r="G2926" s="414"/>
      <c r="H2926" s="405" t="s">
        <v>697</v>
      </c>
      <c r="I2926" s="408" t="s">
        <v>5606</v>
      </c>
      <c r="J2926" s="409" t="str">
        <f>iferror(vlookup(H2926,Actors!$A$2:$D$472,4,false),"")</f>
        <v>Silver Rupee</v>
      </c>
      <c r="K2926" s="410" t="s">
        <v>21</v>
      </c>
      <c r="L2926" s="405" t="s">
        <v>7092</v>
      </c>
      <c r="M2926" s="411" t="str">
        <f>iferror(vlookup(A2926,Variables!$F$2:$G$2762,2,false),"")</f>
        <v/>
      </c>
      <c r="N2926" s="412" t="s">
        <v>1059</v>
      </c>
    </row>
    <row r="2927">
      <c r="A2927" s="404" t="s">
        <v>8402</v>
      </c>
      <c r="B2927" s="405" t="s">
        <v>98</v>
      </c>
      <c r="C2927" s="406" t="str">
        <f>iferror(vlookup(B2927,Maps!$A$2:$B$111,2,false),"")</f>
        <v>Inside Ganon's Castle</v>
      </c>
      <c r="D2927" s="405" t="s">
        <v>14</v>
      </c>
      <c r="E2927" s="404" t="s">
        <v>715</v>
      </c>
      <c r="F2927" s="414"/>
      <c r="G2927" s="414"/>
      <c r="H2927" s="405" t="s">
        <v>697</v>
      </c>
      <c r="I2927" s="408" t="s">
        <v>5606</v>
      </c>
      <c r="J2927" s="409" t="str">
        <f>iferror(vlookup(H2927,Actors!$A$2:$D$472,4,false),"")</f>
        <v>Silver Rupee</v>
      </c>
      <c r="K2927" s="410" t="s">
        <v>21</v>
      </c>
      <c r="L2927" s="405" t="s">
        <v>7092</v>
      </c>
      <c r="M2927" s="411" t="str">
        <f>iferror(vlookup(A2927,Variables!$F$2:$G$2762,2,false),"")</f>
        <v/>
      </c>
      <c r="N2927" s="412" t="s">
        <v>1059</v>
      </c>
    </row>
    <row r="2928">
      <c r="A2928" s="404" t="s">
        <v>8402</v>
      </c>
      <c r="B2928" s="405" t="s">
        <v>98</v>
      </c>
      <c r="C2928" s="406" t="str">
        <f>iferror(vlookup(B2928,Maps!$A$2:$B$111,2,false),"")</f>
        <v>Inside Ganon's Castle</v>
      </c>
      <c r="D2928" s="405" t="s">
        <v>14</v>
      </c>
      <c r="E2928" s="404" t="s">
        <v>715</v>
      </c>
      <c r="F2928" s="414"/>
      <c r="G2928" s="414"/>
      <c r="H2928" s="405" t="s">
        <v>697</v>
      </c>
      <c r="I2928" s="408" t="s">
        <v>5606</v>
      </c>
      <c r="J2928" s="409" t="str">
        <f>iferror(vlookup(H2928,Actors!$A$2:$D$472,4,false),"")</f>
        <v>Silver Rupee</v>
      </c>
      <c r="K2928" s="410" t="s">
        <v>21</v>
      </c>
      <c r="L2928" s="405" t="s">
        <v>7092</v>
      </c>
      <c r="M2928" s="411" t="str">
        <f>iferror(vlookup(A2928,Variables!$F$2:$G$2762,2,false),"")</f>
        <v/>
      </c>
      <c r="N2928" s="412" t="s">
        <v>1059</v>
      </c>
    </row>
    <row r="2929">
      <c r="A2929" s="404" t="s">
        <v>8403</v>
      </c>
      <c r="B2929" s="405" t="s">
        <v>98</v>
      </c>
      <c r="C2929" s="406" t="str">
        <f>iferror(vlookup(B2929,Maps!$A$2:$B$111,2,false),"")</f>
        <v>Inside Ganon's Castle</v>
      </c>
      <c r="D2929" s="405" t="s">
        <v>14</v>
      </c>
      <c r="E2929" s="404" t="s">
        <v>715</v>
      </c>
      <c r="F2929" s="414"/>
      <c r="G2929" s="414"/>
      <c r="H2929" s="405" t="s">
        <v>697</v>
      </c>
      <c r="I2929" s="408" t="s">
        <v>5606</v>
      </c>
      <c r="J2929" s="409" t="str">
        <f>iferror(vlookup(H2929,Actors!$A$2:$D$472,4,false),"")</f>
        <v>Silver Rupee</v>
      </c>
      <c r="K2929" s="410" t="s">
        <v>21</v>
      </c>
      <c r="L2929" s="405" t="s">
        <v>3078</v>
      </c>
      <c r="M2929" s="411" t="str">
        <f>iferror(vlookup(A2929,Variables!$F$2:$G$2762,2,false),"")</f>
        <v/>
      </c>
      <c r="N2929" s="412" t="s">
        <v>1059</v>
      </c>
    </row>
    <row r="2930">
      <c r="A2930" s="404" t="s">
        <v>9008</v>
      </c>
      <c r="B2930" s="405" t="s">
        <v>98</v>
      </c>
      <c r="C2930" s="406" t="str">
        <f>iferror(vlookup(B2930,Maps!$A$2:$B$111,2,false),"")</f>
        <v>Inside Ganon's Castle</v>
      </c>
      <c r="D2930" s="405" t="s">
        <v>14</v>
      </c>
      <c r="E2930" s="404" t="s">
        <v>715</v>
      </c>
      <c r="F2930" s="414"/>
      <c r="G2930" s="414"/>
      <c r="H2930" s="405" t="s">
        <v>2785</v>
      </c>
      <c r="I2930" s="408" t="s">
        <v>5265</v>
      </c>
      <c r="J2930" s="413" t="str">
        <f>iferror(vlookup(H2930,Actors!$A$2:$D$472,4,false),"")</f>
        <v>Golden Gauntlets Rock</v>
      </c>
      <c r="K2930" s="405" t="s">
        <v>2797</v>
      </c>
      <c r="L2930" s="405" t="s">
        <v>7764</v>
      </c>
      <c r="M2930" s="411" t="str">
        <f>iferror(vlookup(A2930,Variables!$F$2:$G$2762,2,false),"")</f>
        <v/>
      </c>
      <c r="N2930" s="407" t="s">
        <v>1059</v>
      </c>
    </row>
    <row r="2931">
      <c r="A2931" s="404" t="s">
        <v>7236</v>
      </c>
      <c r="B2931" s="405" t="s">
        <v>98</v>
      </c>
      <c r="C2931" s="406" t="str">
        <f>iferror(vlookup(B2931,Maps!$A$2:$B$111,2,false),"")</f>
        <v>Inside Ganon's Castle</v>
      </c>
      <c r="D2931" s="405" t="s">
        <v>14</v>
      </c>
      <c r="E2931" s="404" t="s">
        <v>715</v>
      </c>
      <c r="F2931" s="414"/>
      <c r="G2931" s="414"/>
      <c r="H2931" s="405" t="s">
        <v>159</v>
      </c>
      <c r="I2931" s="416" t="s">
        <v>4967</v>
      </c>
      <c r="J2931" s="413" t="str">
        <f>iferror(vlookup(H2931,Actors!$A$2:$D$472,4,false),"")</f>
        <v>Collectible Items (Visible)</v>
      </c>
      <c r="K2931" s="405" t="s">
        <v>12</v>
      </c>
      <c r="L2931" s="405" t="s">
        <v>7237</v>
      </c>
      <c r="M2931" s="411" t="str">
        <f>iferror(vlookup(A2931,Variables!$F$2:$G$2762,2,false),"")</f>
        <v>Recovery Heart</v>
      </c>
      <c r="N2931" s="407" t="s">
        <v>1059</v>
      </c>
    </row>
    <row r="2932">
      <c r="A2932" s="375" t="s">
        <v>9009</v>
      </c>
      <c r="B2932" s="376" t="s">
        <v>98</v>
      </c>
      <c r="C2932" s="377" t="str">
        <f>iferror(vlookup(B2932,Maps!$A$2:$B$111,2,false),"")</f>
        <v>Inside Ganon's Castle</v>
      </c>
      <c r="D2932" s="376" t="s">
        <v>14</v>
      </c>
      <c r="E2932" s="375" t="s">
        <v>707</v>
      </c>
      <c r="F2932" s="415"/>
      <c r="G2932" s="415"/>
      <c r="H2932" s="376" t="s">
        <v>3213</v>
      </c>
      <c r="I2932" s="338" t="s">
        <v>6005</v>
      </c>
      <c r="J2932" s="383" t="str">
        <f>iferror(vlookup(H2932,Actors!$A$2:$D$472,4,false),"")</f>
        <v>Ganon's Castle Barrier</v>
      </c>
      <c r="K2932" s="384" t="s">
        <v>901</v>
      </c>
      <c r="L2932" s="376" t="s">
        <v>35</v>
      </c>
      <c r="M2932" s="381" t="str">
        <f>iferror(vlookup(A2932,Variables!$F$2:$G$2762,2,false),"")</f>
        <v/>
      </c>
      <c r="N2932" s="385" t="s">
        <v>1059</v>
      </c>
    </row>
    <row r="2933">
      <c r="A2933" s="375" t="s">
        <v>9010</v>
      </c>
      <c r="B2933" s="376" t="s">
        <v>98</v>
      </c>
      <c r="C2933" s="377" t="str">
        <f>iferror(vlookup(B2933,Maps!$A$2:$B$111,2,false),"")</f>
        <v>Inside Ganon's Castle</v>
      </c>
      <c r="D2933" s="376" t="s">
        <v>14</v>
      </c>
      <c r="E2933" s="375" t="s">
        <v>707</v>
      </c>
      <c r="F2933" s="415"/>
      <c r="G2933" s="415"/>
      <c r="H2933" s="376" t="s">
        <v>2823</v>
      </c>
      <c r="I2933" s="338" t="s">
        <v>5325</v>
      </c>
      <c r="J2933" s="379" t="str">
        <f>iferror(vlookup(H2933,Actors!$A$2:$D$472,4,false),"")</f>
        <v>Darunia</v>
      </c>
      <c r="K2933" s="376" t="s">
        <v>2802</v>
      </c>
      <c r="L2933" s="376" t="s">
        <v>28</v>
      </c>
      <c r="M2933" s="381" t="str">
        <f>iferror(vlookup(A2933,Variables!$F$2:$G$2762,2,false),"")</f>
        <v/>
      </c>
      <c r="N2933" s="378" t="s">
        <v>1059</v>
      </c>
    </row>
    <row r="2934">
      <c r="A2934" s="375" t="s">
        <v>9011</v>
      </c>
      <c r="B2934" s="376" t="s">
        <v>98</v>
      </c>
      <c r="C2934" s="377" t="str">
        <f>iferror(vlookup(B2934,Maps!$A$2:$B$111,2,false),"")</f>
        <v>Inside Ganon's Castle</v>
      </c>
      <c r="D2934" s="376" t="s">
        <v>14</v>
      </c>
      <c r="E2934" s="375" t="s">
        <v>707</v>
      </c>
      <c r="F2934" s="415"/>
      <c r="G2934" s="415"/>
      <c r="H2934" s="376" t="s">
        <v>69</v>
      </c>
      <c r="I2934" s="338" t="s">
        <v>4928</v>
      </c>
      <c r="J2934" s="379" t="str">
        <f>iferror(vlookup(H2934,Actors!$A$2:$D$472,4,false),"")</f>
        <v>Flame</v>
      </c>
      <c r="K2934" s="376" t="s">
        <v>21</v>
      </c>
      <c r="L2934" s="376" t="s">
        <v>4110</v>
      </c>
      <c r="M2934" s="381" t="str">
        <f>iferror(vlookup(A2934,Variables!$F$2:$G$2762,2,false),"")</f>
        <v>Flame - Large, Pale Pink</v>
      </c>
      <c r="N2934" s="378" t="s">
        <v>1059</v>
      </c>
    </row>
    <row r="2935">
      <c r="A2935" s="375" t="s">
        <v>9011</v>
      </c>
      <c r="B2935" s="376" t="s">
        <v>98</v>
      </c>
      <c r="C2935" s="377" t="str">
        <f>iferror(vlookup(B2935,Maps!$A$2:$B$111,2,false),"")</f>
        <v>Inside Ganon's Castle</v>
      </c>
      <c r="D2935" s="376" t="s">
        <v>14</v>
      </c>
      <c r="E2935" s="375" t="s">
        <v>707</v>
      </c>
      <c r="F2935" s="415"/>
      <c r="G2935" s="415"/>
      <c r="H2935" s="376" t="s">
        <v>69</v>
      </c>
      <c r="I2935" s="338" t="s">
        <v>4928</v>
      </c>
      <c r="J2935" s="379" t="str">
        <f>iferror(vlookup(H2935,Actors!$A$2:$D$472,4,false),"")</f>
        <v>Flame</v>
      </c>
      <c r="K2935" s="376" t="s">
        <v>21</v>
      </c>
      <c r="L2935" s="376" t="s">
        <v>4110</v>
      </c>
      <c r="M2935" s="381" t="str">
        <f>iferror(vlookup(A2935,Variables!$F$2:$G$2762,2,false),"")</f>
        <v>Flame - Large, Pale Pink</v>
      </c>
      <c r="N2935" s="378" t="s">
        <v>1059</v>
      </c>
    </row>
    <row r="2936">
      <c r="A2936" s="375" t="s">
        <v>9012</v>
      </c>
      <c r="B2936" s="376" t="s">
        <v>98</v>
      </c>
      <c r="C2936" s="377" t="str">
        <f>iferror(vlookup(B2936,Maps!$A$2:$B$111,2,false),"")</f>
        <v>Inside Ganon's Castle</v>
      </c>
      <c r="D2936" s="376" t="s">
        <v>14</v>
      </c>
      <c r="E2936" s="375" t="s">
        <v>707</v>
      </c>
      <c r="F2936" s="415"/>
      <c r="G2936" s="415"/>
      <c r="H2936" s="376" t="s">
        <v>2978</v>
      </c>
      <c r="I2936" s="338" t="s">
        <v>5589</v>
      </c>
      <c r="J2936" s="383" t="str">
        <f>iferror(vlookup(H2936,Actors!$A$2:$D$472,4,false),"")</f>
        <v>Pot</v>
      </c>
      <c r="K2936" s="384" t="s">
        <v>21</v>
      </c>
      <c r="L2936" s="376" t="s">
        <v>9013</v>
      </c>
      <c r="M2936" s="381" t="str">
        <f>iferror(vlookup(A2936,Variables!$F$2:$G$2762,2,false),"")</f>
        <v/>
      </c>
      <c r="N2936" s="385" t="s">
        <v>1059</v>
      </c>
    </row>
    <row r="2937">
      <c r="A2937" s="375" t="s">
        <v>9014</v>
      </c>
      <c r="B2937" s="376" t="s">
        <v>98</v>
      </c>
      <c r="C2937" s="377" t="str">
        <f>iferror(vlookup(B2937,Maps!$A$2:$B$111,2,false),"")</f>
        <v>Inside Ganon's Castle</v>
      </c>
      <c r="D2937" s="376" t="s">
        <v>14</v>
      </c>
      <c r="E2937" s="375" t="s">
        <v>707</v>
      </c>
      <c r="F2937" s="415"/>
      <c r="G2937" s="415"/>
      <c r="H2937" s="376" t="s">
        <v>2978</v>
      </c>
      <c r="I2937" s="338" t="s">
        <v>5589</v>
      </c>
      <c r="J2937" s="383" t="str">
        <f>iferror(vlookup(H2937,Actors!$A$2:$D$472,4,false),"")</f>
        <v>Pot</v>
      </c>
      <c r="K2937" s="384" t="s">
        <v>21</v>
      </c>
      <c r="L2937" s="376" t="s">
        <v>9015</v>
      </c>
      <c r="M2937" s="381" t="str">
        <f>iferror(vlookup(A2937,Variables!$F$2:$G$2762,2,false),"")</f>
        <v/>
      </c>
      <c r="N2937" s="385" t="s">
        <v>1059</v>
      </c>
    </row>
    <row r="2938">
      <c r="A2938" s="404" t="s">
        <v>9016</v>
      </c>
      <c r="B2938" s="405" t="s">
        <v>98</v>
      </c>
      <c r="C2938" s="406" t="str">
        <f>iferror(vlookup(B2938,Maps!$A$2:$B$111,2,false),"")</f>
        <v>Inside Ganon's Castle</v>
      </c>
      <c r="D2938" s="405" t="s">
        <v>14</v>
      </c>
      <c r="E2938" s="404" t="s">
        <v>274</v>
      </c>
      <c r="F2938" s="414"/>
      <c r="G2938" s="414"/>
      <c r="H2938" s="405" t="s">
        <v>3188</v>
      </c>
      <c r="I2938" s="408" t="s">
        <v>5952</v>
      </c>
      <c r="J2938" s="413" t="str">
        <f>iferror(vlookup(H2938,Actors!$A$2:$D$472,4,false),"")</f>
        <v>Business Scrub (Attacking)</v>
      </c>
      <c r="K2938" s="405" t="s">
        <v>3122</v>
      </c>
      <c r="L2938" s="405" t="s">
        <v>48</v>
      </c>
      <c r="M2938" s="411" t="str">
        <f>iferror(vlookup(A2938,Variables!$F$2:$G$2762,2,false),"")</f>
        <v/>
      </c>
      <c r="N2938" s="407" t="s">
        <v>1059</v>
      </c>
    </row>
    <row r="2939">
      <c r="A2939" s="404" t="s">
        <v>9017</v>
      </c>
      <c r="B2939" s="405" t="s">
        <v>98</v>
      </c>
      <c r="C2939" s="406" t="str">
        <f>iferror(vlookup(B2939,Maps!$A$2:$B$111,2,false),"")</f>
        <v>Inside Ganon's Castle</v>
      </c>
      <c r="D2939" s="405" t="s">
        <v>14</v>
      </c>
      <c r="E2939" s="404" t="s">
        <v>274</v>
      </c>
      <c r="F2939" s="414"/>
      <c r="G2939" s="414"/>
      <c r="H2939" s="405" t="s">
        <v>3188</v>
      </c>
      <c r="I2939" s="408" t="s">
        <v>5952</v>
      </c>
      <c r="J2939" s="413" t="str">
        <f>iferror(vlookup(H2939,Actors!$A$2:$D$472,4,false),"")</f>
        <v>Business Scrub (Attacking)</v>
      </c>
      <c r="K2939" s="405" t="s">
        <v>3122</v>
      </c>
      <c r="L2939" s="405" t="s">
        <v>62</v>
      </c>
      <c r="M2939" s="411" t="str">
        <f>iferror(vlookup(A2939,Variables!$F$2:$G$2762,2,false),"")</f>
        <v/>
      </c>
      <c r="N2939" s="407" t="s">
        <v>1059</v>
      </c>
    </row>
    <row r="2940">
      <c r="A2940" s="404" t="s">
        <v>9018</v>
      </c>
      <c r="B2940" s="405" t="s">
        <v>98</v>
      </c>
      <c r="C2940" s="406" t="str">
        <f>iferror(vlookup(B2940,Maps!$A$2:$B$111,2,false),"")</f>
        <v>Inside Ganon's Castle</v>
      </c>
      <c r="D2940" s="405" t="s">
        <v>14</v>
      </c>
      <c r="E2940" s="404" t="s">
        <v>274</v>
      </c>
      <c r="F2940" s="414"/>
      <c r="G2940" s="414"/>
      <c r="H2940" s="405" t="s">
        <v>3188</v>
      </c>
      <c r="I2940" s="408" t="s">
        <v>5952</v>
      </c>
      <c r="J2940" s="413" t="str">
        <f>iferror(vlookup(H2940,Actors!$A$2:$D$472,4,false),"")</f>
        <v>Business Scrub (Attacking)</v>
      </c>
      <c r="K2940" s="405" t="s">
        <v>3122</v>
      </c>
      <c r="L2940" s="405" t="s">
        <v>55</v>
      </c>
      <c r="M2940" s="411" t="str">
        <f>iferror(vlookup(A2940,Variables!$F$2:$G$2762,2,false),"")</f>
        <v/>
      </c>
      <c r="N2940" s="407" t="s">
        <v>1059</v>
      </c>
    </row>
    <row r="2941">
      <c r="A2941" s="404" t="s">
        <v>9019</v>
      </c>
      <c r="B2941" s="405" t="s">
        <v>98</v>
      </c>
      <c r="C2941" s="406" t="str">
        <f>iferror(vlookup(B2941,Maps!$A$2:$B$111,2,false),"")</f>
        <v>Inside Ganon's Castle</v>
      </c>
      <c r="D2941" s="405" t="s">
        <v>14</v>
      </c>
      <c r="E2941" s="404" t="s">
        <v>274</v>
      </c>
      <c r="F2941" s="414"/>
      <c r="G2941" s="414"/>
      <c r="H2941" s="405" t="s">
        <v>3188</v>
      </c>
      <c r="I2941" s="408" t="s">
        <v>5952</v>
      </c>
      <c r="J2941" s="413" t="str">
        <f>iferror(vlookup(H2941,Actors!$A$2:$D$472,4,false),"")</f>
        <v>Business Scrub (Attacking)</v>
      </c>
      <c r="K2941" s="405" t="s">
        <v>3122</v>
      </c>
      <c r="L2941" s="405" t="s">
        <v>69</v>
      </c>
      <c r="M2941" s="411" t="str">
        <f>iferror(vlookup(A2941,Variables!$F$2:$G$2762,2,false),"")</f>
        <v/>
      </c>
      <c r="N2941" s="407" t="s">
        <v>1059</v>
      </c>
    </row>
    <row r="2942">
      <c r="A2942" s="404" t="s">
        <v>9020</v>
      </c>
      <c r="B2942" s="405" t="s">
        <v>98</v>
      </c>
      <c r="C2942" s="406" t="str">
        <f>iferror(vlookup(B2942,Maps!$A$2:$B$111,2,false),"")</f>
        <v>Inside Ganon's Castle</v>
      </c>
      <c r="D2942" s="405" t="s">
        <v>14</v>
      </c>
      <c r="E2942" s="404" t="s">
        <v>274</v>
      </c>
      <c r="F2942" s="414"/>
      <c r="G2942" s="414"/>
      <c r="H2942" s="405" t="s">
        <v>184</v>
      </c>
      <c r="I2942" s="408" t="s">
        <v>4972</v>
      </c>
      <c r="J2942" s="413" t="str">
        <f>iferror(vlookup(H2942,Actors!$A$2:$D$472,4,false),"")</f>
        <v>Navi &amp; Healing Fairy</v>
      </c>
      <c r="K2942" s="405" t="s">
        <v>21</v>
      </c>
      <c r="L2942" s="405" t="s">
        <v>42</v>
      </c>
      <c r="M2942" s="411" t="str">
        <f>iferror(vlookup(A2942,Variables!$F$2:$G$2762,2,false),"")</f>
        <v>Healing Fairies (8)</v>
      </c>
      <c r="N2942" s="407" t="s">
        <v>1059</v>
      </c>
    </row>
    <row r="2943">
      <c r="A2943" s="375" t="s">
        <v>7155</v>
      </c>
      <c r="B2943" s="376" t="s">
        <v>98</v>
      </c>
      <c r="C2943" s="377" t="str">
        <f>iferror(vlookup(B2943,Maps!$A$2:$B$111,2,false),"")</f>
        <v>Inside Ganon's Castle</v>
      </c>
      <c r="D2943" s="376" t="s">
        <v>14</v>
      </c>
      <c r="E2943" s="375" t="s">
        <v>170</v>
      </c>
      <c r="F2943" s="415"/>
      <c r="G2943" s="415"/>
      <c r="H2943" s="376" t="s">
        <v>3028</v>
      </c>
      <c r="I2943" s="338" t="s">
        <v>5664</v>
      </c>
      <c r="J2943" s="383" t="str">
        <f>iferror(vlookup(H2943,Actors!$A$2:$D$472,4,false),"")</f>
        <v>Hookshot Target Pillar</v>
      </c>
      <c r="K2943" s="384" t="s">
        <v>2996</v>
      </c>
      <c r="L2943" s="376" t="s">
        <v>7156</v>
      </c>
      <c r="M2943" s="381" t="str">
        <f>iferror(vlookup(A2943,Variables!$F$2:$G$2762,2,false),"")</f>
        <v/>
      </c>
      <c r="N2943" s="385" t="s">
        <v>1059</v>
      </c>
    </row>
    <row r="2944">
      <c r="A2944" s="375" t="s">
        <v>7522</v>
      </c>
      <c r="B2944" s="376" t="s">
        <v>98</v>
      </c>
      <c r="C2944" s="377" t="str">
        <f>iferror(vlookup(B2944,Maps!$A$2:$B$111,2,false),"")</f>
        <v>Inside Ganon's Castle</v>
      </c>
      <c r="D2944" s="376" t="s">
        <v>14</v>
      </c>
      <c r="E2944" s="375" t="s">
        <v>170</v>
      </c>
      <c r="F2944" s="415"/>
      <c r="G2944" s="415"/>
      <c r="H2944" s="376" t="s">
        <v>69</v>
      </c>
      <c r="I2944" s="338" t="s">
        <v>4928</v>
      </c>
      <c r="J2944" s="379" t="str">
        <f>iferror(vlookup(H2944,Actors!$A$2:$D$472,4,false),"")</f>
        <v>Flame</v>
      </c>
      <c r="K2944" s="376" t="s">
        <v>21</v>
      </c>
      <c r="L2944" s="376" t="s">
        <v>7523</v>
      </c>
      <c r="M2944" s="381" t="str">
        <f>iferror(vlookup(A2944,Variables!$F$2:$G$2762,2,false),"")</f>
        <v>Candle Flame</v>
      </c>
      <c r="N2944" s="378" t="s">
        <v>1059</v>
      </c>
    </row>
    <row r="2945">
      <c r="A2945" s="375" t="s">
        <v>7522</v>
      </c>
      <c r="B2945" s="376" t="s">
        <v>98</v>
      </c>
      <c r="C2945" s="377" t="str">
        <f>iferror(vlookup(B2945,Maps!$A$2:$B$111,2,false),"")</f>
        <v>Inside Ganon's Castle</v>
      </c>
      <c r="D2945" s="376" t="s">
        <v>14</v>
      </c>
      <c r="E2945" s="375" t="s">
        <v>170</v>
      </c>
      <c r="F2945" s="415"/>
      <c r="G2945" s="415"/>
      <c r="H2945" s="376" t="s">
        <v>69</v>
      </c>
      <c r="I2945" s="338" t="s">
        <v>4928</v>
      </c>
      <c r="J2945" s="379" t="str">
        <f>iferror(vlookup(H2945,Actors!$A$2:$D$472,4,false),"")</f>
        <v>Flame</v>
      </c>
      <c r="K2945" s="376" t="s">
        <v>21</v>
      </c>
      <c r="L2945" s="376" t="s">
        <v>7523</v>
      </c>
      <c r="M2945" s="381" t="str">
        <f>iferror(vlookup(A2945,Variables!$F$2:$G$2762,2,false),"")</f>
        <v>Candle Flame</v>
      </c>
      <c r="N2945" s="378" t="s">
        <v>1059</v>
      </c>
    </row>
    <row r="2946">
      <c r="A2946" s="375" t="s">
        <v>7522</v>
      </c>
      <c r="B2946" s="376" t="s">
        <v>98</v>
      </c>
      <c r="C2946" s="377" t="str">
        <f>iferror(vlookup(B2946,Maps!$A$2:$B$111,2,false),"")</f>
        <v>Inside Ganon's Castle</v>
      </c>
      <c r="D2946" s="376" t="s">
        <v>14</v>
      </c>
      <c r="E2946" s="375" t="s">
        <v>170</v>
      </c>
      <c r="F2946" s="415"/>
      <c r="G2946" s="415"/>
      <c r="H2946" s="376" t="s">
        <v>69</v>
      </c>
      <c r="I2946" s="338" t="s">
        <v>4928</v>
      </c>
      <c r="J2946" s="379" t="str">
        <f>iferror(vlookup(H2946,Actors!$A$2:$D$472,4,false),"")</f>
        <v>Flame</v>
      </c>
      <c r="K2946" s="376" t="s">
        <v>21</v>
      </c>
      <c r="L2946" s="376" t="s">
        <v>7523</v>
      </c>
      <c r="M2946" s="381" t="str">
        <f>iferror(vlookup(A2946,Variables!$F$2:$G$2762,2,false),"")</f>
        <v>Candle Flame</v>
      </c>
      <c r="N2946" s="378" t="s">
        <v>1059</v>
      </c>
    </row>
    <row r="2947">
      <c r="A2947" s="375" t="s">
        <v>7522</v>
      </c>
      <c r="B2947" s="376" t="s">
        <v>98</v>
      </c>
      <c r="C2947" s="377" t="str">
        <f>iferror(vlookup(B2947,Maps!$A$2:$B$111,2,false),"")</f>
        <v>Inside Ganon's Castle</v>
      </c>
      <c r="D2947" s="376" t="s">
        <v>14</v>
      </c>
      <c r="E2947" s="375" t="s">
        <v>170</v>
      </c>
      <c r="F2947" s="415"/>
      <c r="G2947" s="415"/>
      <c r="H2947" s="376" t="s">
        <v>69</v>
      </c>
      <c r="I2947" s="338" t="s">
        <v>4928</v>
      </c>
      <c r="J2947" s="379" t="str">
        <f>iferror(vlookup(H2947,Actors!$A$2:$D$472,4,false),"")</f>
        <v>Flame</v>
      </c>
      <c r="K2947" s="376" t="s">
        <v>21</v>
      </c>
      <c r="L2947" s="376" t="s">
        <v>7523</v>
      </c>
      <c r="M2947" s="381" t="str">
        <f>iferror(vlookup(A2947,Variables!$F$2:$G$2762,2,false),"")</f>
        <v>Candle Flame</v>
      </c>
      <c r="N2947" s="378" t="s">
        <v>1059</v>
      </c>
    </row>
    <row r="2948">
      <c r="A2948" s="375" t="s">
        <v>7522</v>
      </c>
      <c r="B2948" s="376" t="s">
        <v>98</v>
      </c>
      <c r="C2948" s="377" t="str">
        <f>iferror(vlookup(B2948,Maps!$A$2:$B$111,2,false),"")</f>
        <v>Inside Ganon's Castle</v>
      </c>
      <c r="D2948" s="376" t="s">
        <v>14</v>
      </c>
      <c r="E2948" s="375" t="s">
        <v>170</v>
      </c>
      <c r="F2948" s="415"/>
      <c r="G2948" s="415"/>
      <c r="H2948" s="376" t="s">
        <v>69</v>
      </c>
      <c r="I2948" s="338" t="s">
        <v>4928</v>
      </c>
      <c r="J2948" s="379" t="str">
        <f>iferror(vlookup(H2948,Actors!$A$2:$D$472,4,false),"")</f>
        <v>Flame</v>
      </c>
      <c r="K2948" s="376" t="s">
        <v>21</v>
      </c>
      <c r="L2948" s="376" t="s">
        <v>7523</v>
      </c>
      <c r="M2948" s="381" t="str">
        <f>iferror(vlookup(A2948,Variables!$F$2:$G$2762,2,false),"")</f>
        <v>Candle Flame</v>
      </c>
      <c r="N2948" s="378" t="s">
        <v>1059</v>
      </c>
    </row>
    <row r="2949">
      <c r="A2949" s="375" t="s">
        <v>7522</v>
      </c>
      <c r="B2949" s="376" t="s">
        <v>98</v>
      </c>
      <c r="C2949" s="377" t="str">
        <f>iferror(vlookup(B2949,Maps!$A$2:$B$111,2,false),"")</f>
        <v>Inside Ganon's Castle</v>
      </c>
      <c r="D2949" s="376" t="s">
        <v>14</v>
      </c>
      <c r="E2949" s="375" t="s">
        <v>170</v>
      </c>
      <c r="F2949" s="415"/>
      <c r="G2949" s="415"/>
      <c r="H2949" s="376" t="s">
        <v>69</v>
      </c>
      <c r="I2949" s="338" t="s">
        <v>4928</v>
      </c>
      <c r="J2949" s="379" t="str">
        <f>iferror(vlookup(H2949,Actors!$A$2:$D$472,4,false),"")</f>
        <v>Flame</v>
      </c>
      <c r="K2949" s="376" t="s">
        <v>21</v>
      </c>
      <c r="L2949" s="376" t="s">
        <v>7523</v>
      </c>
      <c r="M2949" s="381" t="str">
        <f>iferror(vlookup(A2949,Variables!$F$2:$G$2762,2,false),"")</f>
        <v>Candle Flame</v>
      </c>
      <c r="N2949" s="378" t="s">
        <v>1059</v>
      </c>
    </row>
    <row r="2950">
      <c r="A2950" s="375" t="s">
        <v>7522</v>
      </c>
      <c r="B2950" s="376" t="s">
        <v>98</v>
      </c>
      <c r="C2950" s="377" t="str">
        <f>iferror(vlookup(B2950,Maps!$A$2:$B$111,2,false),"")</f>
        <v>Inside Ganon's Castle</v>
      </c>
      <c r="D2950" s="376" t="s">
        <v>14</v>
      </c>
      <c r="E2950" s="375" t="s">
        <v>170</v>
      </c>
      <c r="F2950" s="415"/>
      <c r="G2950" s="415"/>
      <c r="H2950" s="376" t="s">
        <v>69</v>
      </c>
      <c r="I2950" s="338" t="s">
        <v>4928</v>
      </c>
      <c r="J2950" s="379" t="str">
        <f>iferror(vlookup(H2950,Actors!$A$2:$D$472,4,false),"")</f>
        <v>Flame</v>
      </c>
      <c r="K2950" s="376" t="s">
        <v>21</v>
      </c>
      <c r="L2950" s="376" t="s">
        <v>7523</v>
      </c>
      <c r="M2950" s="381" t="str">
        <f>iferror(vlookup(A2950,Variables!$F$2:$G$2762,2,false),"")</f>
        <v>Candle Flame</v>
      </c>
      <c r="N2950" s="378" t="s">
        <v>1059</v>
      </c>
    </row>
    <row r="2951">
      <c r="A2951" s="375" t="s">
        <v>7522</v>
      </c>
      <c r="B2951" s="376" t="s">
        <v>98</v>
      </c>
      <c r="C2951" s="377" t="str">
        <f>iferror(vlookup(B2951,Maps!$A$2:$B$111,2,false),"")</f>
        <v>Inside Ganon's Castle</v>
      </c>
      <c r="D2951" s="376" t="s">
        <v>14</v>
      </c>
      <c r="E2951" s="375" t="s">
        <v>170</v>
      </c>
      <c r="F2951" s="415"/>
      <c r="G2951" s="415"/>
      <c r="H2951" s="376" t="s">
        <v>69</v>
      </c>
      <c r="I2951" s="338" t="s">
        <v>4928</v>
      </c>
      <c r="J2951" s="379" t="str">
        <f>iferror(vlookup(H2951,Actors!$A$2:$D$472,4,false),"")</f>
        <v>Flame</v>
      </c>
      <c r="K2951" s="376" t="s">
        <v>21</v>
      </c>
      <c r="L2951" s="376" t="s">
        <v>7523</v>
      </c>
      <c r="M2951" s="381" t="str">
        <f>iferror(vlookup(A2951,Variables!$F$2:$G$2762,2,false),"")</f>
        <v>Candle Flame</v>
      </c>
      <c r="N2951" s="378" t="s">
        <v>1059</v>
      </c>
    </row>
    <row r="2952">
      <c r="A2952" s="375" t="s">
        <v>7522</v>
      </c>
      <c r="B2952" s="376" t="s">
        <v>98</v>
      </c>
      <c r="C2952" s="377" t="str">
        <f>iferror(vlookup(B2952,Maps!$A$2:$B$111,2,false),"")</f>
        <v>Inside Ganon's Castle</v>
      </c>
      <c r="D2952" s="376" t="s">
        <v>14</v>
      </c>
      <c r="E2952" s="375" t="s">
        <v>170</v>
      </c>
      <c r="F2952" s="415"/>
      <c r="G2952" s="415"/>
      <c r="H2952" s="376" t="s">
        <v>69</v>
      </c>
      <c r="I2952" s="338" t="s">
        <v>4928</v>
      </c>
      <c r="J2952" s="379" t="str">
        <f>iferror(vlookup(H2952,Actors!$A$2:$D$472,4,false),"")</f>
        <v>Flame</v>
      </c>
      <c r="K2952" s="376" t="s">
        <v>21</v>
      </c>
      <c r="L2952" s="376" t="s">
        <v>7523</v>
      </c>
      <c r="M2952" s="381" t="str">
        <f>iferror(vlookup(A2952,Variables!$F$2:$G$2762,2,false),"")</f>
        <v>Candle Flame</v>
      </c>
      <c r="N2952" s="378" t="s">
        <v>1059</v>
      </c>
    </row>
    <row r="2953">
      <c r="A2953" s="375" t="s">
        <v>9021</v>
      </c>
      <c r="B2953" s="376" t="s">
        <v>98</v>
      </c>
      <c r="C2953" s="377" t="str">
        <f>iferror(vlookup(B2953,Maps!$A$2:$B$111,2,false),"")</f>
        <v>Inside Ganon's Castle</v>
      </c>
      <c r="D2953" s="376" t="s">
        <v>14</v>
      </c>
      <c r="E2953" s="375" t="s">
        <v>170</v>
      </c>
      <c r="F2953" s="415"/>
      <c r="G2953" s="415"/>
      <c r="H2953" s="376" t="s">
        <v>2772</v>
      </c>
      <c r="I2953" s="338" t="s">
        <v>5244</v>
      </c>
      <c r="J2953" s="379" t="str">
        <f>iferror(vlookup(H2953,Actors!$A$2:$D$472,4,false),"")</f>
        <v>Beamos</v>
      </c>
      <c r="K2953" s="376" t="s">
        <v>2774</v>
      </c>
      <c r="L2953" s="376" t="s">
        <v>4852</v>
      </c>
      <c r="M2953" s="381" t="str">
        <f>iferror(vlookup(A2953,Variables!$F$2:$G$2762,2,false),"")</f>
        <v/>
      </c>
      <c r="N2953" s="378" t="s">
        <v>1059</v>
      </c>
    </row>
    <row r="2954">
      <c r="A2954" s="375" t="s">
        <v>8215</v>
      </c>
      <c r="B2954" s="376" t="s">
        <v>98</v>
      </c>
      <c r="C2954" s="377" t="str">
        <f>iferror(vlookup(B2954,Maps!$A$2:$B$111,2,false),"")</f>
        <v>Inside Ganon's Castle</v>
      </c>
      <c r="D2954" s="376" t="s">
        <v>14</v>
      </c>
      <c r="E2954" s="375" t="s">
        <v>170</v>
      </c>
      <c r="F2954" s="415"/>
      <c r="G2954" s="415"/>
      <c r="H2954" s="376" t="s">
        <v>3165</v>
      </c>
      <c r="I2954" s="338" t="s">
        <v>5898</v>
      </c>
      <c r="J2954" s="383" t="str">
        <f>iferror(vlookup(H2954,Actors!$A$2:$D$472,4,false),"")</f>
        <v>???</v>
      </c>
      <c r="K2954" s="384" t="s">
        <v>21</v>
      </c>
      <c r="L2954" s="376" t="s">
        <v>7277</v>
      </c>
      <c r="M2954" s="381" t="str">
        <f>iferror(vlookup(A2954,Variables!$F$2:$G$2762,2,false),"")</f>
        <v/>
      </c>
      <c r="N2954" s="385" t="s">
        <v>1059</v>
      </c>
    </row>
    <row r="2955">
      <c r="A2955" s="375" t="s">
        <v>7192</v>
      </c>
      <c r="B2955" s="376" t="s">
        <v>98</v>
      </c>
      <c r="C2955" s="377" t="str">
        <f>iferror(vlookup(B2955,Maps!$A$2:$B$111,2,false),"")</f>
        <v>Inside Ganon's Castle</v>
      </c>
      <c r="D2955" s="376" t="s">
        <v>14</v>
      </c>
      <c r="E2955" s="375" t="s">
        <v>170</v>
      </c>
      <c r="F2955" s="415"/>
      <c r="G2955" s="415"/>
      <c r="H2955" s="376" t="s">
        <v>36</v>
      </c>
      <c r="I2955" s="338" t="s">
        <v>5117</v>
      </c>
      <c r="J2955" s="379" t="str">
        <f>iferror(vlookup(H2955,Actors!$A$2:$D$472,4,false),"")</f>
        <v>Armos</v>
      </c>
      <c r="K2955" s="376" t="s">
        <v>392</v>
      </c>
      <c r="L2955" s="376" t="s">
        <v>12</v>
      </c>
      <c r="M2955" s="381" t="str">
        <f>iferror(vlookup(A2955,Variables!$F$2:$G$2762,2,false),"")</f>
        <v>Armos Statue</v>
      </c>
      <c r="N2955" s="378" t="s">
        <v>1059</v>
      </c>
    </row>
    <row r="2956">
      <c r="A2956" s="375" t="s">
        <v>7192</v>
      </c>
      <c r="B2956" s="376" t="s">
        <v>98</v>
      </c>
      <c r="C2956" s="377" t="str">
        <f>iferror(vlookup(B2956,Maps!$A$2:$B$111,2,false),"")</f>
        <v>Inside Ganon's Castle</v>
      </c>
      <c r="D2956" s="376" t="s">
        <v>14</v>
      </c>
      <c r="E2956" s="375" t="s">
        <v>170</v>
      </c>
      <c r="F2956" s="415"/>
      <c r="G2956" s="415"/>
      <c r="H2956" s="376" t="s">
        <v>36</v>
      </c>
      <c r="I2956" s="338" t="s">
        <v>5117</v>
      </c>
      <c r="J2956" s="379" t="str">
        <f>iferror(vlookup(H2956,Actors!$A$2:$D$472,4,false),"")</f>
        <v>Armos</v>
      </c>
      <c r="K2956" s="376" t="s">
        <v>392</v>
      </c>
      <c r="L2956" s="376" t="s">
        <v>12</v>
      </c>
      <c r="M2956" s="381" t="str">
        <f>iferror(vlookup(A2956,Variables!$F$2:$G$2762,2,false),"")</f>
        <v>Armos Statue</v>
      </c>
      <c r="N2956" s="378" t="s">
        <v>1059</v>
      </c>
    </row>
    <row r="2957">
      <c r="A2957" s="375" t="s">
        <v>7192</v>
      </c>
      <c r="B2957" s="376" t="s">
        <v>98</v>
      </c>
      <c r="C2957" s="377" t="str">
        <f>iferror(vlookup(B2957,Maps!$A$2:$B$111,2,false),"")</f>
        <v>Inside Ganon's Castle</v>
      </c>
      <c r="D2957" s="376" t="s">
        <v>14</v>
      </c>
      <c r="E2957" s="375" t="s">
        <v>170</v>
      </c>
      <c r="F2957" s="415"/>
      <c r="G2957" s="415"/>
      <c r="H2957" s="376" t="s">
        <v>36</v>
      </c>
      <c r="I2957" s="338" t="s">
        <v>5117</v>
      </c>
      <c r="J2957" s="379" t="str">
        <f>iferror(vlookup(H2957,Actors!$A$2:$D$472,4,false),"")</f>
        <v>Armos</v>
      </c>
      <c r="K2957" s="376" t="s">
        <v>392</v>
      </c>
      <c r="L2957" s="376" t="s">
        <v>12</v>
      </c>
      <c r="M2957" s="381" t="str">
        <f>iferror(vlookup(A2957,Variables!$F$2:$G$2762,2,false),"")</f>
        <v>Armos Statue</v>
      </c>
      <c r="N2957" s="378" t="s">
        <v>1059</v>
      </c>
    </row>
    <row r="2958">
      <c r="A2958" s="375" t="s">
        <v>7192</v>
      </c>
      <c r="B2958" s="376" t="s">
        <v>98</v>
      </c>
      <c r="C2958" s="377" t="str">
        <f>iferror(vlookup(B2958,Maps!$A$2:$B$111,2,false),"")</f>
        <v>Inside Ganon's Castle</v>
      </c>
      <c r="D2958" s="376" t="s">
        <v>14</v>
      </c>
      <c r="E2958" s="375" t="s">
        <v>170</v>
      </c>
      <c r="F2958" s="415"/>
      <c r="G2958" s="415"/>
      <c r="H2958" s="376" t="s">
        <v>36</v>
      </c>
      <c r="I2958" s="338" t="s">
        <v>5117</v>
      </c>
      <c r="J2958" s="379" t="str">
        <f>iferror(vlookup(H2958,Actors!$A$2:$D$472,4,false),"")</f>
        <v>Armos</v>
      </c>
      <c r="K2958" s="376" t="s">
        <v>392</v>
      </c>
      <c r="L2958" s="376" t="s">
        <v>12</v>
      </c>
      <c r="M2958" s="381" t="str">
        <f>iferror(vlookup(A2958,Variables!$F$2:$G$2762,2,false),"")</f>
        <v>Armos Statue</v>
      </c>
      <c r="N2958" s="378" t="s">
        <v>1059</v>
      </c>
    </row>
    <row r="2959">
      <c r="A2959" s="375" t="s">
        <v>8206</v>
      </c>
      <c r="B2959" s="376" t="s">
        <v>98</v>
      </c>
      <c r="C2959" s="377" t="str">
        <f>iferror(vlookup(B2959,Maps!$A$2:$B$111,2,false),"")</f>
        <v>Inside Ganon's Castle</v>
      </c>
      <c r="D2959" s="376" t="s">
        <v>14</v>
      </c>
      <c r="E2959" s="375" t="s">
        <v>170</v>
      </c>
      <c r="F2959" s="415"/>
      <c r="G2959" s="415"/>
      <c r="H2959" s="376" t="s">
        <v>2756</v>
      </c>
      <c r="I2959" s="338" t="s">
        <v>5219</v>
      </c>
      <c r="J2959" s="379" t="str">
        <f>iferror(vlookup(H2959,Actors!$A$2:$D$472,4,false),"")</f>
        <v>Blade Trap</v>
      </c>
      <c r="K2959" s="376" t="s">
        <v>2765</v>
      </c>
      <c r="L2959" s="376" t="s">
        <v>4139</v>
      </c>
      <c r="M2959" s="381" t="str">
        <f>iferror(vlookup(A2959,Variables!$F$2:$G$2762,2,false),"")</f>
        <v/>
      </c>
      <c r="N2959" s="378" t="s">
        <v>1059</v>
      </c>
    </row>
    <row r="2960">
      <c r="A2960" s="375" t="s">
        <v>8479</v>
      </c>
      <c r="B2960" s="376" t="s">
        <v>98</v>
      </c>
      <c r="C2960" s="377" t="str">
        <f>iferror(vlookup(B2960,Maps!$A$2:$B$111,2,false),"")</f>
        <v>Inside Ganon's Castle</v>
      </c>
      <c r="D2960" s="376" t="s">
        <v>14</v>
      </c>
      <c r="E2960" s="375" t="s">
        <v>170</v>
      </c>
      <c r="F2960" s="415"/>
      <c r="G2960" s="415"/>
      <c r="H2960" s="376" t="s">
        <v>2756</v>
      </c>
      <c r="I2960" s="338" t="s">
        <v>5219</v>
      </c>
      <c r="J2960" s="379" t="str">
        <f>iferror(vlookup(H2960,Actors!$A$2:$D$472,4,false),"")</f>
        <v>Blade Trap</v>
      </c>
      <c r="K2960" s="376" t="s">
        <v>2765</v>
      </c>
      <c r="L2960" s="376" t="s">
        <v>4877</v>
      </c>
      <c r="M2960" s="381" t="str">
        <f>iferror(vlookup(A2960,Variables!$F$2:$G$2762,2,false),"")</f>
        <v/>
      </c>
      <c r="N2960" s="378" t="s">
        <v>1059</v>
      </c>
    </row>
    <row r="2961">
      <c r="A2961" s="375" t="s">
        <v>8265</v>
      </c>
      <c r="B2961" s="376" t="s">
        <v>98</v>
      </c>
      <c r="C2961" s="377" t="str">
        <f>iferror(vlookup(B2961,Maps!$A$2:$B$111,2,false),"")</f>
        <v>Inside Ganon's Castle</v>
      </c>
      <c r="D2961" s="376" t="s">
        <v>14</v>
      </c>
      <c r="E2961" s="375" t="s">
        <v>170</v>
      </c>
      <c r="F2961" s="415"/>
      <c r="G2961" s="415"/>
      <c r="H2961" s="376" t="s">
        <v>2756</v>
      </c>
      <c r="I2961" s="338" t="s">
        <v>5219</v>
      </c>
      <c r="J2961" s="379" t="str">
        <f>iferror(vlookup(H2961,Actors!$A$2:$D$472,4,false),"")</f>
        <v>Blade Trap</v>
      </c>
      <c r="K2961" s="376" t="s">
        <v>2765</v>
      </c>
      <c r="L2961" s="376" t="s">
        <v>8266</v>
      </c>
      <c r="M2961" s="381" t="str">
        <f>iferror(vlookup(A2961,Variables!$F$2:$G$2762,2,false),"")</f>
        <v/>
      </c>
      <c r="N2961" s="378" t="s">
        <v>1059</v>
      </c>
    </row>
    <row r="2962">
      <c r="A2962" s="375" t="s">
        <v>8479</v>
      </c>
      <c r="B2962" s="376" t="s">
        <v>98</v>
      </c>
      <c r="C2962" s="377" t="str">
        <f>iferror(vlookup(B2962,Maps!$A$2:$B$111,2,false),"")</f>
        <v>Inside Ganon's Castle</v>
      </c>
      <c r="D2962" s="376" t="s">
        <v>14</v>
      </c>
      <c r="E2962" s="375" t="s">
        <v>170</v>
      </c>
      <c r="F2962" s="415"/>
      <c r="G2962" s="415"/>
      <c r="H2962" s="376" t="s">
        <v>2756</v>
      </c>
      <c r="I2962" s="338" t="s">
        <v>5219</v>
      </c>
      <c r="J2962" s="379" t="str">
        <f>iferror(vlookup(H2962,Actors!$A$2:$D$472,4,false),"")</f>
        <v>Blade Trap</v>
      </c>
      <c r="K2962" s="376" t="s">
        <v>2765</v>
      </c>
      <c r="L2962" s="376" t="s">
        <v>4877</v>
      </c>
      <c r="M2962" s="381" t="str">
        <f>iferror(vlookup(A2962,Variables!$F$2:$G$2762,2,false),"")</f>
        <v/>
      </c>
      <c r="N2962" s="378" t="s">
        <v>1059</v>
      </c>
    </row>
    <row r="2963">
      <c r="A2963" s="375" t="s">
        <v>8479</v>
      </c>
      <c r="B2963" s="376" t="s">
        <v>98</v>
      </c>
      <c r="C2963" s="377" t="str">
        <f>iferror(vlookup(B2963,Maps!$A$2:$B$111,2,false),"")</f>
        <v>Inside Ganon's Castle</v>
      </c>
      <c r="D2963" s="376" t="s">
        <v>14</v>
      </c>
      <c r="E2963" s="375" t="s">
        <v>170</v>
      </c>
      <c r="F2963" s="415"/>
      <c r="G2963" s="415"/>
      <c r="H2963" s="376" t="s">
        <v>2756</v>
      </c>
      <c r="I2963" s="338" t="s">
        <v>5219</v>
      </c>
      <c r="J2963" s="379" t="str">
        <f>iferror(vlookup(H2963,Actors!$A$2:$D$472,4,false),"")</f>
        <v>Blade Trap</v>
      </c>
      <c r="K2963" s="376" t="s">
        <v>2765</v>
      </c>
      <c r="L2963" s="376" t="s">
        <v>4877</v>
      </c>
      <c r="M2963" s="381" t="str">
        <f>iferror(vlookup(A2963,Variables!$F$2:$G$2762,2,false),"")</f>
        <v/>
      </c>
      <c r="N2963" s="378" t="s">
        <v>1059</v>
      </c>
    </row>
    <row r="2964">
      <c r="A2964" s="375" t="s">
        <v>9022</v>
      </c>
      <c r="B2964" s="376" t="s">
        <v>98</v>
      </c>
      <c r="C2964" s="377" t="str">
        <f>iferror(vlookup(B2964,Maps!$A$2:$B$111,2,false),"")</f>
        <v>Inside Ganon's Castle</v>
      </c>
      <c r="D2964" s="376" t="s">
        <v>14</v>
      </c>
      <c r="E2964" s="375" t="s">
        <v>170</v>
      </c>
      <c r="F2964" s="415"/>
      <c r="G2964" s="415"/>
      <c r="H2964" s="376" t="s">
        <v>697</v>
      </c>
      <c r="I2964" s="338" t="s">
        <v>5606</v>
      </c>
      <c r="J2964" s="383" t="str">
        <f>iferror(vlookup(H2964,Actors!$A$2:$D$472,4,false),"")</f>
        <v>Silver Rupee</v>
      </c>
      <c r="K2964" s="384" t="s">
        <v>21</v>
      </c>
      <c r="L2964" s="376" t="s">
        <v>9023</v>
      </c>
      <c r="M2964" s="381" t="str">
        <f>iferror(vlookup(A2964,Variables!$F$2:$G$2762,2,false),"")</f>
        <v/>
      </c>
      <c r="N2964" s="385" t="s">
        <v>1059</v>
      </c>
    </row>
    <row r="2965">
      <c r="A2965" s="375" t="s">
        <v>9022</v>
      </c>
      <c r="B2965" s="376" t="s">
        <v>98</v>
      </c>
      <c r="C2965" s="377" t="str">
        <f>iferror(vlookup(B2965,Maps!$A$2:$B$111,2,false),"")</f>
        <v>Inside Ganon's Castle</v>
      </c>
      <c r="D2965" s="376" t="s">
        <v>14</v>
      </c>
      <c r="E2965" s="375" t="s">
        <v>170</v>
      </c>
      <c r="F2965" s="415"/>
      <c r="G2965" s="415"/>
      <c r="H2965" s="376" t="s">
        <v>697</v>
      </c>
      <c r="I2965" s="338" t="s">
        <v>5606</v>
      </c>
      <c r="J2965" s="383" t="str">
        <f>iferror(vlookup(H2965,Actors!$A$2:$D$472,4,false),"")</f>
        <v>Silver Rupee</v>
      </c>
      <c r="K2965" s="384" t="s">
        <v>21</v>
      </c>
      <c r="L2965" s="376" t="s">
        <v>9023</v>
      </c>
      <c r="M2965" s="381" t="str">
        <f>iferror(vlookup(A2965,Variables!$F$2:$G$2762,2,false),"")</f>
        <v/>
      </c>
      <c r="N2965" s="385" t="s">
        <v>1059</v>
      </c>
    </row>
    <row r="2966">
      <c r="A2966" s="375" t="s">
        <v>9022</v>
      </c>
      <c r="B2966" s="376" t="s">
        <v>98</v>
      </c>
      <c r="C2966" s="377" t="str">
        <f>iferror(vlookup(B2966,Maps!$A$2:$B$111,2,false),"")</f>
        <v>Inside Ganon's Castle</v>
      </c>
      <c r="D2966" s="376" t="s">
        <v>14</v>
      </c>
      <c r="E2966" s="375" t="s">
        <v>170</v>
      </c>
      <c r="F2966" s="415"/>
      <c r="G2966" s="415"/>
      <c r="H2966" s="376" t="s">
        <v>697</v>
      </c>
      <c r="I2966" s="338" t="s">
        <v>5606</v>
      </c>
      <c r="J2966" s="383" t="str">
        <f>iferror(vlookup(H2966,Actors!$A$2:$D$472,4,false),"")</f>
        <v>Silver Rupee</v>
      </c>
      <c r="K2966" s="384" t="s">
        <v>21</v>
      </c>
      <c r="L2966" s="376" t="s">
        <v>9023</v>
      </c>
      <c r="M2966" s="381" t="str">
        <f>iferror(vlookup(A2966,Variables!$F$2:$G$2762,2,false),"")</f>
        <v/>
      </c>
      <c r="N2966" s="385" t="s">
        <v>1059</v>
      </c>
    </row>
    <row r="2967">
      <c r="A2967" s="375" t="s">
        <v>9022</v>
      </c>
      <c r="B2967" s="376" t="s">
        <v>98</v>
      </c>
      <c r="C2967" s="377" t="str">
        <f>iferror(vlookup(B2967,Maps!$A$2:$B$111,2,false),"")</f>
        <v>Inside Ganon's Castle</v>
      </c>
      <c r="D2967" s="376" t="s">
        <v>14</v>
      </c>
      <c r="E2967" s="375" t="s">
        <v>170</v>
      </c>
      <c r="F2967" s="415"/>
      <c r="G2967" s="415"/>
      <c r="H2967" s="376" t="s">
        <v>697</v>
      </c>
      <c r="I2967" s="338" t="s">
        <v>5606</v>
      </c>
      <c r="J2967" s="383" t="str">
        <f>iferror(vlookup(H2967,Actors!$A$2:$D$472,4,false),"")</f>
        <v>Silver Rupee</v>
      </c>
      <c r="K2967" s="384" t="s">
        <v>21</v>
      </c>
      <c r="L2967" s="376" t="s">
        <v>9023</v>
      </c>
      <c r="M2967" s="381" t="str">
        <f>iferror(vlookup(A2967,Variables!$F$2:$G$2762,2,false),"")</f>
        <v/>
      </c>
      <c r="N2967" s="385" t="s">
        <v>1059</v>
      </c>
    </row>
    <row r="2968">
      <c r="A2968" s="375" t="s">
        <v>9022</v>
      </c>
      <c r="B2968" s="376" t="s">
        <v>98</v>
      </c>
      <c r="C2968" s="377" t="str">
        <f>iferror(vlookup(B2968,Maps!$A$2:$B$111,2,false),"")</f>
        <v>Inside Ganon's Castle</v>
      </c>
      <c r="D2968" s="376" t="s">
        <v>14</v>
      </c>
      <c r="E2968" s="375" t="s">
        <v>170</v>
      </c>
      <c r="F2968" s="415"/>
      <c r="G2968" s="415"/>
      <c r="H2968" s="376" t="s">
        <v>697</v>
      </c>
      <c r="I2968" s="338" t="s">
        <v>5606</v>
      </c>
      <c r="J2968" s="383" t="str">
        <f>iferror(vlookup(H2968,Actors!$A$2:$D$472,4,false),"")</f>
        <v>Silver Rupee</v>
      </c>
      <c r="K2968" s="384" t="s">
        <v>21</v>
      </c>
      <c r="L2968" s="376" t="s">
        <v>9023</v>
      </c>
      <c r="M2968" s="381" t="str">
        <f>iferror(vlookup(A2968,Variables!$F$2:$G$2762,2,false),"")</f>
        <v/>
      </c>
      <c r="N2968" s="385" t="s">
        <v>1059</v>
      </c>
    </row>
    <row r="2969">
      <c r="A2969" s="375" t="s">
        <v>9024</v>
      </c>
      <c r="B2969" s="376" t="s">
        <v>98</v>
      </c>
      <c r="C2969" s="377" t="str">
        <f>iferror(vlookup(B2969,Maps!$A$2:$B$111,2,false),"")</f>
        <v>Inside Ganon's Castle</v>
      </c>
      <c r="D2969" s="376" t="s">
        <v>14</v>
      </c>
      <c r="E2969" s="375" t="s">
        <v>170</v>
      </c>
      <c r="F2969" s="415"/>
      <c r="G2969" s="415"/>
      <c r="H2969" s="376" t="s">
        <v>697</v>
      </c>
      <c r="I2969" s="338" t="s">
        <v>5606</v>
      </c>
      <c r="J2969" s="383" t="str">
        <f>iferror(vlookup(H2969,Actors!$A$2:$D$472,4,false),"")</f>
        <v>Silver Rupee</v>
      </c>
      <c r="K2969" s="384" t="s">
        <v>21</v>
      </c>
      <c r="L2969" s="376" t="s">
        <v>3081</v>
      </c>
      <c r="M2969" s="381" t="str">
        <f>iferror(vlookup(A2969,Variables!$F$2:$G$2762,2,false),"")</f>
        <v/>
      </c>
      <c r="N2969" s="385" t="s">
        <v>1059</v>
      </c>
    </row>
    <row r="2970">
      <c r="A2970" s="375" t="s">
        <v>9025</v>
      </c>
      <c r="B2970" s="376" t="s">
        <v>98</v>
      </c>
      <c r="C2970" s="377" t="str">
        <f>iferror(vlookup(B2970,Maps!$A$2:$B$111,2,false),"")</f>
        <v>Inside Ganon's Castle</v>
      </c>
      <c r="D2970" s="376" t="s">
        <v>14</v>
      </c>
      <c r="E2970" s="375" t="s">
        <v>170</v>
      </c>
      <c r="F2970" s="415"/>
      <c r="G2970" s="415"/>
      <c r="H2970" s="376" t="s">
        <v>159</v>
      </c>
      <c r="I2970" s="382" t="s">
        <v>4967</v>
      </c>
      <c r="J2970" s="379" t="str">
        <f>iferror(vlookup(H2970,Actors!$A$2:$D$472,4,false),"")</f>
        <v>Collectible Items (Visible)</v>
      </c>
      <c r="K2970" s="376" t="s">
        <v>12</v>
      </c>
      <c r="L2970" s="376" t="s">
        <v>7833</v>
      </c>
      <c r="M2970" s="381" t="str">
        <f>iferror(vlookup(A2970,Variables!$F$2:$G$2762,2,false),"")</f>
        <v>Recovery Heart</v>
      </c>
      <c r="N2970" s="378" t="s">
        <v>1059</v>
      </c>
    </row>
    <row r="2971">
      <c r="A2971" s="404" t="s">
        <v>7522</v>
      </c>
      <c r="B2971" s="405" t="s">
        <v>98</v>
      </c>
      <c r="C2971" s="406" t="str">
        <f>iferror(vlookup(B2971,Maps!$A$2:$B$111,2,false),"")</f>
        <v>Inside Ganon's Castle</v>
      </c>
      <c r="D2971" s="405" t="s">
        <v>14</v>
      </c>
      <c r="E2971" s="404" t="s">
        <v>572</v>
      </c>
      <c r="F2971" s="414"/>
      <c r="G2971" s="414"/>
      <c r="H2971" s="405" t="s">
        <v>69</v>
      </c>
      <c r="I2971" s="408" t="s">
        <v>4928</v>
      </c>
      <c r="J2971" s="413" t="str">
        <f>iferror(vlookup(H2971,Actors!$A$2:$D$472,4,false),"")</f>
        <v>Flame</v>
      </c>
      <c r="K2971" s="405" t="s">
        <v>21</v>
      </c>
      <c r="L2971" s="405" t="s">
        <v>7523</v>
      </c>
      <c r="M2971" s="411" t="str">
        <f>iferror(vlookup(A2971,Variables!$F$2:$G$2762,2,false),"")</f>
        <v>Candle Flame</v>
      </c>
      <c r="N2971" s="407" t="s">
        <v>1059</v>
      </c>
    </row>
    <row r="2972">
      <c r="A2972" s="404" t="s">
        <v>7522</v>
      </c>
      <c r="B2972" s="405" t="s">
        <v>98</v>
      </c>
      <c r="C2972" s="406" t="str">
        <f>iferror(vlookup(B2972,Maps!$A$2:$B$111,2,false),"")</f>
        <v>Inside Ganon's Castle</v>
      </c>
      <c r="D2972" s="405" t="s">
        <v>14</v>
      </c>
      <c r="E2972" s="404" t="s">
        <v>572</v>
      </c>
      <c r="F2972" s="414"/>
      <c r="G2972" s="414"/>
      <c r="H2972" s="405" t="s">
        <v>69</v>
      </c>
      <c r="I2972" s="408" t="s">
        <v>4928</v>
      </c>
      <c r="J2972" s="413" t="str">
        <f>iferror(vlookup(H2972,Actors!$A$2:$D$472,4,false),"")</f>
        <v>Flame</v>
      </c>
      <c r="K2972" s="405" t="s">
        <v>21</v>
      </c>
      <c r="L2972" s="405" t="s">
        <v>7523</v>
      </c>
      <c r="M2972" s="411" t="str">
        <f>iferror(vlookup(A2972,Variables!$F$2:$G$2762,2,false),"")</f>
        <v>Candle Flame</v>
      </c>
      <c r="N2972" s="407" t="s">
        <v>1059</v>
      </c>
    </row>
    <row r="2973">
      <c r="A2973" s="404" t="s">
        <v>7522</v>
      </c>
      <c r="B2973" s="405" t="s">
        <v>98</v>
      </c>
      <c r="C2973" s="406" t="str">
        <f>iferror(vlookup(B2973,Maps!$A$2:$B$111,2,false),"")</f>
        <v>Inside Ganon's Castle</v>
      </c>
      <c r="D2973" s="405" t="s">
        <v>14</v>
      </c>
      <c r="E2973" s="404" t="s">
        <v>572</v>
      </c>
      <c r="F2973" s="414"/>
      <c r="G2973" s="414"/>
      <c r="H2973" s="405" t="s">
        <v>69</v>
      </c>
      <c r="I2973" s="408" t="s">
        <v>4928</v>
      </c>
      <c r="J2973" s="413" t="str">
        <f>iferror(vlookup(H2973,Actors!$A$2:$D$472,4,false),"")</f>
        <v>Flame</v>
      </c>
      <c r="K2973" s="405" t="s">
        <v>21</v>
      </c>
      <c r="L2973" s="405" t="s">
        <v>7523</v>
      </c>
      <c r="M2973" s="411" t="str">
        <f>iferror(vlookup(A2973,Variables!$F$2:$G$2762,2,false),"")</f>
        <v>Candle Flame</v>
      </c>
      <c r="N2973" s="407" t="s">
        <v>1059</v>
      </c>
    </row>
    <row r="2974">
      <c r="A2974" s="404" t="s">
        <v>7522</v>
      </c>
      <c r="B2974" s="405" t="s">
        <v>98</v>
      </c>
      <c r="C2974" s="406" t="str">
        <f>iferror(vlookup(B2974,Maps!$A$2:$B$111,2,false),"")</f>
        <v>Inside Ganon's Castle</v>
      </c>
      <c r="D2974" s="405" t="s">
        <v>14</v>
      </c>
      <c r="E2974" s="404" t="s">
        <v>572</v>
      </c>
      <c r="F2974" s="414"/>
      <c r="G2974" s="414"/>
      <c r="H2974" s="405" t="s">
        <v>69</v>
      </c>
      <c r="I2974" s="408" t="s">
        <v>4928</v>
      </c>
      <c r="J2974" s="413" t="str">
        <f>iferror(vlookup(H2974,Actors!$A$2:$D$472,4,false),"")</f>
        <v>Flame</v>
      </c>
      <c r="K2974" s="405" t="s">
        <v>21</v>
      </c>
      <c r="L2974" s="405" t="s">
        <v>7523</v>
      </c>
      <c r="M2974" s="411" t="str">
        <f>iferror(vlookup(A2974,Variables!$F$2:$G$2762,2,false),"")</f>
        <v>Candle Flame</v>
      </c>
      <c r="N2974" s="407" t="s">
        <v>1059</v>
      </c>
    </row>
    <row r="2975">
      <c r="A2975" s="404" t="s">
        <v>7522</v>
      </c>
      <c r="B2975" s="405" t="s">
        <v>98</v>
      </c>
      <c r="C2975" s="406" t="str">
        <f>iferror(vlookup(B2975,Maps!$A$2:$B$111,2,false),"")</f>
        <v>Inside Ganon's Castle</v>
      </c>
      <c r="D2975" s="405" t="s">
        <v>14</v>
      </c>
      <c r="E2975" s="404" t="s">
        <v>572</v>
      </c>
      <c r="F2975" s="414"/>
      <c r="G2975" s="414"/>
      <c r="H2975" s="405" t="s">
        <v>69</v>
      </c>
      <c r="I2975" s="408" t="s">
        <v>4928</v>
      </c>
      <c r="J2975" s="413" t="str">
        <f>iferror(vlookup(H2975,Actors!$A$2:$D$472,4,false),"")</f>
        <v>Flame</v>
      </c>
      <c r="K2975" s="405" t="s">
        <v>21</v>
      </c>
      <c r="L2975" s="405" t="s">
        <v>7523</v>
      </c>
      <c r="M2975" s="411" t="str">
        <f>iferror(vlookup(A2975,Variables!$F$2:$G$2762,2,false),"")</f>
        <v>Candle Flame</v>
      </c>
      <c r="N2975" s="407" t="s">
        <v>1059</v>
      </c>
    </row>
    <row r="2976">
      <c r="A2976" s="404" t="s">
        <v>7522</v>
      </c>
      <c r="B2976" s="405" t="s">
        <v>98</v>
      </c>
      <c r="C2976" s="406" t="str">
        <f>iferror(vlookup(B2976,Maps!$A$2:$B$111,2,false),"")</f>
        <v>Inside Ganon's Castle</v>
      </c>
      <c r="D2976" s="405" t="s">
        <v>14</v>
      </c>
      <c r="E2976" s="404" t="s">
        <v>572</v>
      </c>
      <c r="F2976" s="414"/>
      <c r="G2976" s="414"/>
      <c r="H2976" s="405" t="s">
        <v>69</v>
      </c>
      <c r="I2976" s="408" t="s">
        <v>4928</v>
      </c>
      <c r="J2976" s="413" t="str">
        <f>iferror(vlookup(H2976,Actors!$A$2:$D$472,4,false),"")</f>
        <v>Flame</v>
      </c>
      <c r="K2976" s="405" t="s">
        <v>21</v>
      </c>
      <c r="L2976" s="405" t="s">
        <v>7523</v>
      </c>
      <c r="M2976" s="411" t="str">
        <f>iferror(vlookup(A2976,Variables!$F$2:$G$2762,2,false),"")</f>
        <v>Candle Flame</v>
      </c>
      <c r="N2976" s="407" t="s">
        <v>1059</v>
      </c>
    </row>
    <row r="2977">
      <c r="A2977" s="404" t="s">
        <v>7699</v>
      </c>
      <c r="B2977" s="405" t="s">
        <v>98</v>
      </c>
      <c r="C2977" s="406" t="str">
        <f>iferror(vlookup(B2977,Maps!$A$2:$B$111,2,false),"")</f>
        <v>Inside Ganon's Castle</v>
      </c>
      <c r="D2977" s="405" t="s">
        <v>14</v>
      </c>
      <c r="E2977" s="404" t="s">
        <v>572</v>
      </c>
      <c r="F2977" s="414"/>
      <c r="G2977" s="414"/>
      <c r="H2977" s="405" t="s">
        <v>392</v>
      </c>
      <c r="I2977" s="408" t="s">
        <v>5042</v>
      </c>
      <c r="J2977" s="413" t="str">
        <f>iferror(vlookup(H2977,Actors!$A$2:$D$472,4,false),"")</f>
        <v>Torch Slug</v>
      </c>
      <c r="K2977" s="405" t="s">
        <v>272</v>
      </c>
      <c r="L2977" s="405" t="s">
        <v>7164</v>
      </c>
      <c r="M2977" s="411" t="str">
        <f>iferror(vlookup(A2977,Variables!$F$2:$G$2762,2,false),"")</f>
        <v>Torch Slug</v>
      </c>
      <c r="N2977" s="407" t="s">
        <v>1059</v>
      </c>
    </row>
    <row r="2978">
      <c r="A2978" s="404" t="s">
        <v>7699</v>
      </c>
      <c r="B2978" s="405" t="s">
        <v>98</v>
      </c>
      <c r="C2978" s="406" t="str">
        <f>iferror(vlookup(B2978,Maps!$A$2:$B$111,2,false),"")</f>
        <v>Inside Ganon's Castle</v>
      </c>
      <c r="D2978" s="405" t="s">
        <v>14</v>
      </c>
      <c r="E2978" s="404" t="s">
        <v>572</v>
      </c>
      <c r="F2978" s="414"/>
      <c r="G2978" s="414"/>
      <c r="H2978" s="405" t="s">
        <v>392</v>
      </c>
      <c r="I2978" s="408" t="s">
        <v>5042</v>
      </c>
      <c r="J2978" s="413" t="str">
        <f>iferror(vlookup(H2978,Actors!$A$2:$D$472,4,false),"")</f>
        <v>Torch Slug</v>
      </c>
      <c r="K2978" s="405" t="s">
        <v>272</v>
      </c>
      <c r="L2978" s="405" t="s">
        <v>7164</v>
      </c>
      <c r="M2978" s="411" t="str">
        <f>iferror(vlookup(A2978,Variables!$F$2:$G$2762,2,false),"")</f>
        <v>Torch Slug</v>
      </c>
      <c r="N2978" s="407" t="s">
        <v>1059</v>
      </c>
    </row>
    <row r="2979">
      <c r="A2979" s="404" t="s">
        <v>7075</v>
      </c>
      <c r="B2979" s="405" t="s">
        <v>98</v>
      </c>
      <c r="C2979" s="406" t="str">
        <f>iferror(vlookup(B2979,Maps!$A$2:$B$111,2,false),"")</f>
        <v>Inside Ganon's Castle</v>
      </c>
      <c r="D2979" s="405" t="s">
        <v>14</v>
      </c>
      <c r="E2979" s="404" t="s">
        <v>572</v>
      </c>
      <c r="F2979" s="414"/>
      <c r="G2979" s="414"/>
      <c r="H2979" s="405" t="s">
        <v>104</v>
      </c>
      <c r="I2979" s="408" t="s">
        <v>5146</v>
      </c>
      <c r="J2979" s="413" t="str">
        <f>iferror(vlookup(H2979,Actors!$A$2:$D$472,4,false),"")</f>
        <v>Torch Stand (Generic)</v>
      </c>
      <c r="K2979" s="405" t="s">
        <v>2818</v>
      </c>
      <c r="L2979" s="405" t="s">
        <v>7076</v>
      </c>
      <c r="M2979" s="411" t="str">
        <f>iferror(vlookup(A2979,Variables!$F$2:$G$2762,2,false),"")</f>
        <v>Wooden Torch (Lit)</v>
      </c>
      <c r="N2979" s="407" t="s">
        <v>1059</v>
      </c>
    </row>
    <row r="2980">
      <c r="A2980" s="404" t="s">
        <v>7075</v>
      </c>
      <c r="B2980" s="405" t="s">
        <v>98</v>
      </c>
      <c r="C2980" s="406" t="str">
        <f>iferror(vlookup(B2980,Maps!$A$2:$B$111,2,false),"")</f>
        <v>Inside Ganon's Castle</v>
      </c>
      <c r="D2980" s="405" t="s">
        <v>14</v>
      </c>
      <c r="E2980" s="404" t="s">
        <v>572</v>
      </c>
      <c r="F2980" s="414"/>
      <c r="G2980" s="414"/>
      <c r="H2980" s="405" t="s">
        <v>104</v>
      </c>
      <c r="I2980" s="408" t="s">
        <v>5146</v>
      </c>
      <c r="J2980" s="413" t="str">
        <f>iferror(vlookup(H2980,Actors!$A$2:$D$472,4,false),"")</f>
        <v>Torch Stand (Generic)</v>
      </c>
      <c r="K2980" s="405" t="s">
        <v>2818</v>
      </c>
      <c r="L2980" s="405" t="s">
        <v>7076</v>
      </c>
      <c r="M2980" s="411" t="str">
        <f>iferror(vlookup(A2980,Variables!$F$2:$G$2762,2,false),"")</f>
        <v>Wooden Torch (Lit)</v>
      </c>
      <c r="N2980" s="407" t="s">
        <v>1059</v>
      </c>
    </row>
    <row r="2981">
      <c r="A2981" s="404" t="s">
        <v>9026</v>
      </c>
      <c r="B2981" s="405" t="s">
        <v>98</v>
      </c>
      <c r="C2981" s="406" t="str">
        <f>iferror(vlookup(B2981,Maps!$A$2:$B$111,2,false),"")</f>
        <v>Inside Ganon's Castle</v>
      </c>
      <c r="D2981" s="405" t="s">
        <v>14</v>
      </c>
      <c r="E2981" s="404" t="s">
        <v>572</v>
      </c>
      <c r="F2981" s="414"/>
      <c r="G2981" s="414"/>
      <c r="H2981" s="405" t="s">
        <v>905</v>
      </c>
      <c r="I2981" s="408" t="s">
        <v>6041</v>
      </c>
      <c r="J2981" s="409" t="str">
        <f>iferror(vlookup(H2981,Actors!$A$2:$D$472,4,false),"")</f>
        <v/>
      </c>
      <c r="K2981" s="410" t="s">
        <v>901</v>
      </c>
      <c r="L2981" s="405" t="s">
        <v>7425</v>
      </c>
      <c r="M2981" s="411" t="str">
        <f>iferror(vlookup(A2981,Variables!$F$2:$G$2762,2,false),"")</f>
        <v/>
      </c>
      <c r="N2981" s="412" t="s">
        <v>1059</v>
      </c>
    </row>
    <row r="2982">
      <c r="A2982" s="404" t="s">
        <v>9027</v>
      </c>
      <c r="B2982" s="405" t="s">
        <v>98</v>
      </c>
      <c r="C2982" s="406" t="str">
        <f>iferror(vlookup(B2982,Maps!$A$2:$B$111,2,false),"")</f>
        <v>Inside Ganon's Castle</v>
      </c>
      <c r="D2982" s="405" t="s">
        <v>14</v>
      </c>
      <c r="E2982" s="404" t="s">
        <v>572</v>
      </c>
      <c r="F2982" s="414"/>
      <c r="G2982" s="414"/>
      <c r="H2982" s="405" t="s">
        <v>905</v>
      </c>
      <c r="I2982" s="408" t="s">
        <v>6041</v>
      </c>
      <c r="J2982" s="409" t="str">
        <f>iferror(vlookup(H2982,Actors!$A$2:$D$472,4,false),"")</f>
        <v/>
      </c>
      <c r="K2982" s="410" t="s">
        <v>901</v>
      </c>
      <c r="L2982" s="405" t="s">
        <v>7737</v>
      </c>
      <c r="M2982" s="411" t="str">
        <f>iferror(vlookup(A2982,Variables!$F$2:$G$2762,2,false),"")</f>
        <v/>
      </c>
      <c r="N2982" s="412" t="s">
        <v>1059</v>
      </c>
    </row>
    <row r="2983">
      <c r="A2983" s="404" t="s">
        <v>9028</v>
      </c>
      <c r="B2983" s="405" t="s">
        <v>98</v>
      </c>
      <c r="C2983" s="406" t="str">
        <f>iferror(vlookup(B2983,Maps!$A$2:$B$111,2,false),"")</f>
        <v>Inside Ganon's Castle</v>
      </c>
      <c r="D2983" s="405" t="s">
        <v>14</v>
      </c>
      <c r="E2983" s="404" t="s">
        <v>572</v>
      </c>
      <c r="F2983" s="414"/>
      <c r="G2983" s="414"/>
      <c r="H2983" s="405" t="s">
        <v>905</v>
      </c>
      <c r="I2983" s="408" t="s">
        <v>6041</v>
      </c>
      <c r="J2983" s="409" t="str">
        <f>iferror(vlookup(H2983,Actors!$A$2:$D$472,4,false),"")</f>
        <v/>
      </c>
      <c r="K2983" s="410" t="s">
        <v>901</v>
      </c>
      <c r="L2983" s="405" t="s">
        <v>7174</v>
      </c>
      <c r="M2983" s="411" t="str">
        <f>iferror(vlookup(A2983,Variables!$F$2:$G$2762,2,false),"")</f>
        <v>Conical Ray of Light</v>
      </c>
      <c r="N2983" s="412" t="s">
        <v>1059</v>
      </c>
    </row>
    <row r="2984">
      <c r="A2984" s="404" t="s">
        <v>9029</v>
      </c>
      <c r="B2984" s="405" t="s">
        <v>98</v>
      </c>
      <c r="C2984" s="406" t="str">
        <f>iferror(vlookup(B2984,Maps!$A$2:$B$111,2,false),"")</f>
        <v>Inside Ganon's Castle</v>
      </c>
      <c r="D2984" s="405" t="s">
        <v>14</v>
      </c>
      <c r="E2984" s="404" t="s">
        <v>572</v>
      </c>
      <c r="F2984" s="414"/>
      <c r="G2984" s="414"/>
      <c r="H2984" s="405" t="s">
        <v>82</v>
      </c>
      <c r="I2984" s="408" t="s">
        <v>4934</v>
      </c>
      <c r="J2984" s="413" t="str">
        <f>iferror(vlookup(H2984,Actors!$A$2:$D$472,4,false),"")</f>
        <v>Treasure Chest</v>
      </c>
      <c r="K2984" s="405" t="s">
        <v>110</v>
      </c>
      <c r="L2984" s="405" t="s">
        <v>9030</v>
      </c>
      <c r="M2984" s="411" t="str">
        <f>iferror(vlookup(A2984,Variables!$F$2:$G$2762,2,false),"")</f>
        <v>Small Chest (Switch Flag) - Bombchu (20)</v>
      </c>
      <c r="N2984" s="407" t="s">
        <v>1059</v>
      </c>
    </row>
    <row r="2985">
      <c r="A2985" s="404" t="s">
        <v>9031</v>
      </c>
      <c r="B2985" s="405" t="s">
        <v>98</v>
      </c>
      <c r="C2985" s="406" t="str">
        <f>iferror(vlookup(B2985,Maps!$A$2:$B$111,2,false),"")</f>
        <v>Inside Ganon's Castle</v>
      </c>
      <c r="D2985" s="405" t="s">
        <v>14</v>
      </c>
      <c r="E2985" s="404" t="s">
        <v>572</v>
      </c>
      <c r="F2985" s="414"/>
      <c r="G2985" s="414"/>
      <c r="H2985" s="405" t="s">
        <v>82</v>
      </c>
      <c r="I2985" s="408" t="s">
        <v>4934</v>
      </c>
      <c r="J2985" s="413" t="str">
        <f>iferror(vlookup(H2985,Actors!$A$2:$D$472,4,false),"")</f>
        <v>Treasure Chest</v>
      </c>
      <c r="K2985" s="405" t="s">
        <v>110</v>
      </c>
      <c r="L2985" s="405" t="s">
        <v>9032</v>
      </c>
      <c r="M2985" s="411" t="str">
        <f>iferror(vlookup(A2985,Variables!$F$2:$G$2762,2,false),"")</f>
        <v>Small Chest (Invisible) - Blue Rupee</v>
      </c>
      <c r="N2985" s="407" t="s">
        <v>1059</v>
      </c>
    </row>
    <row r="2986">
      <c r="A2986" s="404" t="s">
        <v>9033</v>
      </c>
      <c r="B2986" s="405" t="s">
        <v>98</v>
      </c>
      <c r="C2986" s="406" t="str">
        <f>iferror(vlookup(B2986,Maps!$A$2:$B$111,2,false),"")</f>
        <v>Inside Ganon's Castle</v>
      </c>
      <c r="D2986" s="405" t="s">
        <v>14</v>
      </c>
      <c r="E2986" s="404" t="s">
        <v>572</v>
      </c>
      <c r="F2986" s="414"/>
      <c r="G2986" s="414"/>
      <c r="H2986" s="405" t="s">
        <v>3024</v>
      </c>
      <c r="I2986" s="408" t="s">
        <v>5655</v>
      </c>
      <c r="J2986" s="409" t="str">
        <f>iferror(vlookup(H2986,Actors!$A$2:$D$472,4,false),"")</f>
        <v>Bronze / Diamond / Eye Switch</v>
      </c>
      <c r="K2986" s="410" t="s">
        <v>35</v>
      </c>
      <c r="L2986" s="405" t="s">
        <v>9034</v>
      </c>
      <c r="M2986" s="411" t="str">
        <f>iferror(vlookup(A2986,Variables!$F$2:$G$2762,2,false),"")</f>
        <v>Diamond Switch</v>
      </c>
      <c r="N2986" s="412" t="s">
        <v>1059</v>
      </c>
    </row>
    <row r="2987">
      <c r="A2987" s="404" t="s">
        <v>9035</v>
      </c>
      <c r="B2987" s="405" t="s">
        <v>98</v>
      </c>
      <c r="C2987" s="406" t="str">
        <f>iferror(vlookup(B2987,Maps!$A$2:$B$111,2,false),"")</f>
        <v>Inside Ganon's Castle</v>
      </c>
      <c r="D2987" s="405" t="s">
        <v>14</v>
      </c>
      <c r="E2987" s="404" t="s">
        <v>572</v>
      </c>
      <c r="F2987" s="414"/>
      <c r="G2987" s="414"/>
      <c r="H2987" s="405" t="s">
        <v>3087</v>
      </c>
      <c r="I2987" s="408" t="s">
        <v>5762</v>
      </c>
      <c r="J2987" s="413" t="str">
        <f>iferror(vlookup(H2987,Actors!$A$2:$D$472,4,false),"")</f>
        <v>Sun Switch</v>
      </c>
      <c r="K2987" s="405" t="s">
        <v>3024</v>
      </c>
      <c r="L2987" s="405" t="s">
        <v>7184</v>
      </c>
      <c r="M2987" s="411" t="str">
        <f>iferror(vlookup(A2987,Variables!$F$2:$G$2762,2,false),"")</f>
        <v/>
      </c>
      <c r="N2987" s="407" t="s">
        <v>1059</v>
      </c>
    </row>
    <row r="2988">
      <c r="A2988" s="404" t="s">
        <v>9036</v>
      </c>
      <c r="B2988" s="405" t="s">
        <v>98</v>
      </c>
      <c r="C2988" s="406" t="str">
        <f>iferror(vlookup(B2988,Maps!$A$2:$B$111,2,false),"")</f>
        <v>Inside Ganon's Castle</v>
      </c>
      <c r="D2988" s="405" t="s">
        <v>14</v>
      </c>
      <c r="E2988" s="404" t="s">
        <v>572</v>
      </c>
      <c r="F2988" s="414"/>
      <c r="G2988" s="414"/>
      <c r="H2988" s="405" t="s">
        <v>3024</v>
      </c>
      <c r="I2988" s="408" t="s">
        <v>5655</v>
      </c>
      <c r="J2988" s="409" t="str">
        <f>iferror(vlookup(H2988,Actors!$A$2:$D$472,4,false),"")</f>
        <v>Bronze / Diamond / Eye Switch</v>
      </c>
      <c r="K2988" s="410" t="s">
        <v>35</v>
      </c>
      <c r="L2988" s="405" t="s">
        <v>9037</v>
      </c>
      <c r="M2988" s="411" t="str">
        <f>iferror(vlookup(A2988,Variables!$F$2:$G$2762,2,false),"")</f>
        <v>Diamond Switch</v>
      </c>
      <c r="N2988" s="412" t="s">
        <v>1059</v>
      </c>
    </row>
    <row r="2989">
      <c r="A2989" s="404" t="s">
        <v>9038</v>
      </c>
      <c r="B2989" s="405" t="s">
        <v>98</v>
      </c>
      <c r="C2989" s="406" t="str">
        <f>iferror(vlookup(B2989,Maps!$A$2:$B$111,2,false),"")</f>
        <v>Inside Ganon's Castle</v>
      </c>
      <c r="D2989" s="405" t="s">
        <v>14</v>
      </c>
      <c r="E2989" s="404" t="s">
        <v>572</v>
      </c>
      <c r="F2989" s="414"/>
      <c r="G2989" s="414"/>
      <c r="H2989" s="405" t="s">
        <v>130</v>
      </c>
      <c r="I2989" s="408" t="s">
        <v>4957</v>
      </c>
      <c r="J2989" s="413" t="str">
        <f>iferror(vlookup(H2989,Actors!$A$2:$D$472,4,false),"")</f>
        <v>Wallmaster</v>
      </c>
      <c r="K2989" s="405" t="s">
        <v>89</v>
      </c>
      <c r="L2989" s="405" t="s">
        <v>9039</v>
      </c>
      <c r="M2989" s="411" t="str">
        <f>iferror(vlookup(A2989,Variables!$F$2:$G$2762,2,false),"")</f>
        <v/>
      </c>
      <c r="N2989" s="407" t="s">
        <v>1059</v>
      </c>
    </row>
    <row r="2990">
      <c r="A2990" s="404" t="s">
        <v>9040</v>
      </c>
      <c r="B2990" s="405" t="s">
        <v>98</v>
      </c>
      <c r="C2990" s="406" t="str">
        <f>iferror(vlookup(B2990,Maps!$A$2:$B$111,2,false),"")</f>
        <v>Inside Ganon's Castle</v>
      </c>
      <c r="D2990" s="405" t="s">
        <v>14</v>
      </c>
      <c r="E2990" s="404" t="s">
        <v>572</v>
      </c>
      <c r="F2990" s="414"/>
      <c r="G2990" s="414"/>
      <c r="H2990" s="405" t="s">
        <v>3087</v>
      </c>
      <c r="I2990" s="408" t="s">
        <v>5762</v>
      </c>
      <c r="J2990" s="413" t="str">
        <f>iferror(vlookup(H2990,Actors!$A$2:$D$472,4,false),"")</f>
        <v>Sun Switch</v>
      </c>
      <c r="K2990" s="405" t="s">
        <v>3024</v>
      </c>
      <c r="L2990" s="405" t="s">
        <v>9041</v>
      </c>
      <c r="M2990" s="411" t="str">
        <f>iferror(vlookup(A2990,Variables!$F$2:$G$2762,2,false),"")</f>
        <v/>
      </c>
      <c r="N2990" s="407" t="s">
        <v>1059</v>
      </c>
    </row>
    <row r="2991">
      <c r="A2991" s="404" t="s">
        <v>9042</v>
      </c>
      <c r="B2991" s="405" t="s">
        <v>98</v>
      </c>
      <c r="C2991" s="406" t="str">
        <f>iferror(vlookup(B2991,Maps!$A$2:$B$111,2,false),"")</f>
        <v>Inside Ganon's Castle</v>
      </c>
      <c r="D2991" s="405" t="s">
        <v>14</v>
      </c>
      <c r="E2991" s="404" t="s">
        <v>572</v>
      </c>
      <c r="F2991" s="414"/>
      <c r="G2991" s="414"/>
      <c r="H2991" s="405" t="s">
        <v>130</v>
      </c>
      <c r="I2991" s="408" t="s">
        <v>4957</v>
      </c>
      <c r="J2991" s="413" t="str">
        <f>iferror(vlookup(H2991,Actors!$A$2:$D$472,4,false),"")</f>
        <v>Wallmaster</v>
      </c>
      <c r="K2991" s="405" t="s">
        <v>89</v>
      </c>
      <c r="L2991" s="405" t="s">
        <v>9043</v>
      </c>
      <c r="M2991" s="411" t="str">
        <f>iferror(vlookup(A2991,Variables!$F$2:$G$2762,2,false),"")</f>
        <v/>
      </c>
      <c r="N2991" s="407" t="s">
        <v>1059</v>
      </c>
    </row>
    <row r="2992">
      <c r="A2992" s="404" t="s">
        <v>9044</v>
      </c>
      <c r="B2992" s="405" t="s">
        <v>98</v>
      </c>
      <c r="C2992" s="406" t="str">
        <f>iferror(vlookup(B2992,Maps!$A$2:$B$111,2,false),"")</f>
        <v>Inside Ganon's Castle</v>
      </c>
      <c r="D2992" s="405" t="s">
        <v>14</v>
      </c>
      <c r="E2992" s="404" t="s">
        <v>572</v>
      </c>
      <c r="F2992" s="414"/>
      <c r="G2992" s="414"/>
      <c r="H2992" s="405" t="s">
        <v>3087</v>
      </c>
      <c r="I2992" s="408" t="s">
        <v>5762</v>
      </c>
      <c r="J2992" s="413" t="str">
        <f>iferror(vlookup(H2992,Actors!$A$2:$D$472,4,false),"")</f>
        <v>Sun Switch</v>
      </c>
      <c r="K2992" s="405" t="s">
        <v>3024</v>
      </c>
      <c r="L2992" s="405" t="s">
        <v>9045</v>
      </c>
      <c r="M2992" s="411" t="str">
        <f>iferror(vlookup(A2992,Variables!$F$2:$G$2762,2,false),"")</f>
        <v/>
      </c>
      <c r="N2992" s="407" t="s">
        <v>1059</v>
      </c>
    </row>
    <row r="2993">
      <c r="A2993" s="404" t="s">
        <v>9046</v>
      </c>
      <c r="B2993" s="405" t="s">
        <v>98</v>
      </c>
      <c r="C2993" s="406" t="str">
        <f>iferror(vlookup(B2993,Maps!$A$2:$B$111,2,false),"")</f>
        <v>Inside Ganon's Castle</v>
      </c>
      <c r="D2993" s="405" t="s">
        <v>14</v>
      </c>
      <c r="E2993" s="404" t="s">
        <v>572</v>
      </c>
      <c r="F2993" s="414"/>
      <c r="G2993" s="414"/>
      <c r="H2993" s="405" t="s">
        <v>130</v>
      </c>
      <c r="I2993" s="408" t="s">
        <v>4957</v>
      </c>
      <c r="J2993" s="413" t="str">
        <f>iferror(vlookup(H2993,Actors!$A$2:$D$472,4,false),"")</f>
        <v>Wallmaster</v>
      </c>
      <c r="K2993" s="405" t="s">
        <v>89</v>
      </c>
      <c r="L2993" s="405" t="s">
        <v>7146</v>
      </c>
      <c r="M2993" s="411" t="str">
        <f>iferror(vlookup(A2993,Variables!$F$2:$G$2762,2,false),"")</f>
        <v/>
      </c>
      <c r="N2993" s="407" t="s">
        <v>1059</v>
      </c>
    </row>
    <row r="2994">
      <c r="A2994" s="404" t="s">
        <v>9047</v>
      </c>
      <c r="B2994" s="405" t="s">
        <v>98</v>
      </c>
      <c r="C2994" s="406" t="str">
        <f>iferror(vlookup(B2994,Maps!$A$2:$B$111,2,false),"")</f>
        <v>Inside Ganon's Castle</v>
      </c>
      <c r="D2994" s="405" t="s">
        <v>14</v>
      </c>
      <c r="E2994" s="404" t="s">
        <v>572</v>
      </c>
      <c r="F2994" s="414"/>
      <c r="G2994" s="414"/>
      <c r="H2994" s="405" t="s">
        <v>3087</v>
      </c>
      <c r="I2994" s="408" t="s">
        <v>5762</v>
      </c>
      <c r="J2994" s="413" t="str">
        <f>iferror(vlookup(H2994,Actors!$A$2:$D$472,4,false),"")</f>
        <v>Sun Switch</v>
      </c>
      <c r="K2994" s="405" t="s">
        <v>3024</v>
      </c>
      <c r="L2994" s="405" t="s">
        <v>9048</v>
      </c>
      <c r="M2994" s="411" t="str">
        <f>iferror(vlookup(A2994,Variables!$F$2:$G$2762,2,false),"")</f>
        <v/>
      </c>
      <c r="N2994" s="407" t="s">
        <v>1059</v>
      </c>
    </row>
    <row r="2995">
      <c r="A2995" s="375" t="s">
        <v>9049</v>
      </c>
      <c r="B2995" s="376" t="s">
        <v>98</v>
      </c>
      <c r="C2995" s="377" t="str">
        <f>iferror(vlookup(B2995,Maps!$A$2:$B$111,2,false),"")</f>
        <v>Inside Ganon's Castle</v>
      </c>
      <c r="D2995" s="376" t="s">
        <v>14</v>
      </c>
      <c r="E2995" s="375" t="s">
        <v>577</v>
      </c>
      <c r="F2995" s="415"/>
      <c r="G2995" s="415"/>
      <c r="H2995" s="376" t="s">
        <v>3213</v>
      </c>
      <c r="I2995" s="338" t="s">
        <v>6005</v>
      </c>
      <c r="J2995" s="383" t="str">
        <f>iferror(vlookup(H2995,Actors!$A$2:$D$472,4,false),"")</f>
        <v>Ganon's Castle Barrier</v>
      </c>
      <c r="K2995" s="384" t="s">
        <v>901</v>
      </c>
      <c r="L2995" s="376" t="s">
        <v>48</v>
      </c>
      <c r="M2995" s="381" t="str">
        <f>iferror(vlookup(A2995,Variables!$F$2:$G$2762,2,false),"")</f>
        <v/>
      </c>
      <c r="N2995" s="385" t="s">
        <v>1059</v>
      </c>
    </row>
    <row r="2996">
      <c r="A2996" s="375" t="s">
        <v>9050</v>
      </c>
      <c r="B2996" s="376" t="s">
        <v>98</v>
      </c>
      <c r="C2996" s="377" t="str">
        <f>iferror(vlookup(B2996,Maps!$A$2:$B$111,2,false),"")</f>
        <v>Inside Ganon's Castle</v>
      </c>
      <c r="D2996" s="376" t="s">
        <v>14</v>
      </c>
      <c r="E2996" s="375" t="s">
        <v>577</v>
      </c>
      <c r="F2996" s="415"/>
      <c r="G2996" s="415"/>
      <c r="H2996" s="376" t="s">
        <v>2872</v>
      </c>
      <c r="I2996" s="338" t="s">
        <v>5398</v>
      </c>
      <c r="J2996" s="379" t="str">
        <f>iferror(vlookup(H2996,Actors!$A$2:$D$472,4,false),"")</f>
        <v>Nabooru</v>
      </c>
      <c r="K2996" s="376" t="s">
        <v>2838</v>
      </c>
      <c r="L2996" s="376" t="s">
        <v>28</v>
      </c>
      <c r="M2996" s="381" t="str">
        <f>iferror(vlookup(A2996,Variables!$F$2:$G$2762,2,false),"")</f>
        <v>Nothing</v>
      </c>
      <c r="N2996" s="378" t="s">
        <v>1059</v>
      </c>
    </row>
    <row r="2997">
      <c r="A2997" s="375" t="s">
        <v>9051</v>
      </c>
      <c r="B2997" s="376" t="s">
        <v>98</v>
      </c>
      <c r="C2997" s="377" t="str">
        <f>iferror(vlookup(B2997,Maps!$A$2:$B$111,2,false),"")</f>
        <v>Inside Ganon's Castle</v>
      </c>
      <c r="D2997" s="376" t="s">
        <v>14</v>
      </c>
      <c r="E2997" s="375" t="s">
        <v>577</v>
      </c>
      <c r="F2997" s="415"/>
      <c r="G2997" s="415"/>
      <c r="H2997" s="376" t="s">
        <v>69</v>
      </c>
      <c r="I2997" s="338" t="s">
        <v>4928</v>
      </c>
      <c r="J2997" s="379" t="str">
        <f>iferror(vlookup(H2997,Actors!$A$2:$D$472,4,false),"")</f>
        <v>Flame</v>
      </c>
      <c r="K2997" s="376" t="s">
        <v>21</v>
      </c>
      <c r="L2997" s="376" t="s">
        <v>4107</v>
      </c>
      <c r="M2997" s="381" t="str">
        <f>iferror(vlookup(A2997,Variables!$F$2:$G$2762,2,false),"")</f>
        <v>Flame - Large, Pale Orange</v>
      </c>
      <c r="N2997" s="378" t="s">
        <v>1059</v>
      </c>
    </row>
    <row r="2998">
      <c r="A2998" s="375" t="s">
        <v>9051</v>
      </c>
      <c r="B2998" s="376" t="s">
        <v>98</v>
      </c>
      <c r="C2998" s="377" t="str">
        <f>iferror(vlookup(B2998,Maps!$A$2:$B$111,2,false),"")</f>
        <v>Inside Ganon's Castle</v>
      </c>
      <c r="D2998" s="376" t="s">
        <v>14</v>
      </c>
      <c r="E2998" s="375" t="s">
        <v>577</v>
      </c>
      <c r="F2998" s="415"/>
      <c r="G2998" s="415"/>
      <c r="H2998" s="376" t="s">
        <v>69</v>
      </c>
      <c r="I2998" s="338" t="s">
        <v>4928</v>
      </c>
      <c r="J2998" s="379" t="str">
        <f>iferror(vlookup(H2998,Actors!$A$2:$D$472,4,false),"")</f>
        <v>Flame</v>
      </c>
      <c r="K2998" s="376" t="s">
        <v>21</v>
      </c>
      <c r="L2998" s="376" t="s">
        <v>4107</v>
      </c>
      <c r="M2998" s="381" t="str">
        <f>iferror(vlookup(A2998,Variables!$F$2:$G$2762,2,false),"")</f>
        <v>Flame - Large, Pale Orange</v>
      </c>
      <c r="N2998" s="378" t="s">
        <v>1059</v>
      </c>
    </row>
    <row r="2999">
      <c r="A2999" s="375" t="s">
        <v>9052</v>
      </c>
      <c r="B2999" s="376" t="s">
        <v>98</v>
      </c>
      <c r="C2999" s="377" t="str">
        <f>iferror(vlookup(B2999,Maps!$A$2:$B$111,2,false),"")</f>
        <v>Inside Ganon's Castle</v>
      </c>
      <c r="D2999" s="376" t="s">
        <v>14</v>
      </c>
      <c r="E2999" s="375" t="s">
        <v>577</v>
      </c>
      <c r="F2999" s="415"/>
      <c r="G2999" s="415"/>
      <c r="H2999" s="376" t="s">
        <v>2978</v>
      </c>
      <c r="I2999" s="338" t="s">
        <v>5589</v>
      </c>
      <c r="J2999" s="383" t="str">
        <f>iferror(vlookup(H2999,Actors!$A$2:$D$472,4,false),"")</f>
        <v>Pot</v>
      </c>
      <c r="K2999" s="384" t="s">
        <v>21</v>
      </c>
      <c r="L2999" s="376" t="s">
        <v>9053</v>
      </c>
      <c r="M2999" s="381" t="str">
        <f>iferror(vlookup(A2999,Variables!$F$2:$G$2762,2,false),"")</f>
        <v/>
      </c>
      <c r="N2999" s="385" t="s">
        <v>1059</v>
      </c>
    </row>
    <row r="3000">
      <c r="A3000" s="375" t="s">
        <v>9054</v>
      </c>
      <c r="B3000" s="376" t="s">
        <v>98</v>
      </c>
      <c r="C3000" s="377" t="str">
        <f>iferror(vlookup(B3000,Maps!$A$2:$B$111,2,false),"")</f>
        <v>Inside Ganon's Castle</v>
      </c>
      <c r="D3000" s="376" t="s">
        <v>14</v>
      </c>
      <c r="E3000" s="375" t="s">
        <v>577</v>
      </c>
      <c r="F3000" s="415"/>
      <c r="G3000" s="415"/>
      <c r="H3000" s="376" t="s">
        <v>2978</v>
      </c>
      <c r="I3000" s="338" t="s">
        <v>5589</v>
      </c>
      <c r="J3000" s="383" t="str">
        <f>iferror(vlookup(H3000,Actors!$A$2:$D$472,4,false),"")</f>
        <v>Pot</v>
      </c>
      <c r="K3000" s="384" t="s">
        <v>21</v>
      </c>
      <c r="L3000" s="376" t="s">
        <v>9055</v>
      </c>
      <c r="M3000" s="381" t="str">
        <f>iferror(vlookup(A3000,Variables!$F$2:$G$2762,2,false),"")</f>
        <v/>
      </c>
      <c r="N3000" s="385" t="s">
        <v>1059</v>
      </c>
    </row>
    <row r="3001">
      <c r="A3001" s="417"/>
      <c r="B3001" s="418"/>
      <c r="C3001" s="419" t="str">
        <f>iferror(vlookup(B3001,Maps!$A$2:$B$111,2,false),"")</f>
        <v/>
      </c>
      <c r="D3001" s="418"/>
      <c r="E3001" s="418"/>
      <c r="F3001" s="420"/>
      <c r="G3001" s="420"/>
      <c r="H3001" s="418"/>
      <c r="I3001" s="421"/>
      <c r="J3001" s="422"/>
      <c r="K3001" s="423"/>
      <c r="L3001" s="418"/>
      <c r="M3001" s="424"/>
      <c r="N3001" s="425"/>
    </row>
    <row r="3002">
      <c r="A3002" s="397" t="s">
        <v>7147</v>
      </c>
      <c r="B3002" s="398" t="s">
        <v>105</v>
      </c>
      <c r="C3002" s="399" t="str">
        <f>iferror(vlookup(B3002,Maps!$A$2:$B$111,2,false),"")</f>
        <v>Ganon's Tower (Collapsing)</v>
      </c>
      <c r="D3002" s="398" t="s">
        <v>14</v>
      </c>
      <c r="E3002" s="398" t="s">
        <v>1606</v>
      </c>
      <c r="F3002" s="400"/>
      <c r="G3002" s="400"/>
      <c r="H3002" s="398" t="s">
        <v>259</v>
      </c>
      <c r="I3002" s="401" t="s">
        <v>4990</v>
      </c>
      <c r="J3002" s="402" t="str">
        <f>iferror(vlookup(H3002,Actors!$A$2:$D$472,4,false),"")</f>
        <v>Room Transition Plane</v>
      </c>
      <c r="K3002" s="398" t="s">
        <v>21</v>
      </c>
      <c r="L3002" s="398" t="s">
        <v>192</v>
      </c>
      <c r="M3002" s="403" t="str">
        <f>iferror(vlookup(A3002,Variables!$F$2:$G$2762,2,false),"")</f>
        <v/>
      </c>
      <c r="N3002" s="400" t="s">
        <v>1059</v>
      </c>
    </row>
    <row r="3003">
      <c r="A3003" s="375" t="s">
        <v>7040</v>
      </c>
      <c r="B3003" s="376" t="s">
        <v>105</v>
      </c>
      <c r="C3003" s="377" t="str">
        <f>iferror(vlookup(B3003,Maps!$A$2:$B$111,2,false),"")</f>
        <v>Ganon's Tower (Collapsing)</v>
      </c>
      <c r="D3003" s="376" t="s">
        <v>14</v>
      </c>
      <c r="E3003" s="376" t="s">
        <v>1606</v>
      </c>
      <c r="F3003" s="378"/>
      <c r="G3003" s="378"/>
      <c r="H3003" s="376" t="s">
        <v>12</v>
      </c>
      <c r="I3003" s="382" t="s">
        <v>4915</v>
      </c>
      <c r="J3003" s="383" t="str">
        <f>iferror(vlookup(H3003,Actors!$A$2:$D$472,4,false),"")</f>
        <v>Player</v>
      </c>
      <c r="K3003" s="384" t="s">
        <v>12</v>
      </c>
      <c r="L3003" s="376" t="s">
        <v>7041</v>
      </c>
      <c r="M3003" s="381" t="str">
        <f>iferror(vlookup(A3003,Variables!$F$2:$G$2762,2,false),"")</f>
        <v/>
      </c>
      <c r="N3003" s="385" t="s">
        <v>1059</v>
      </c>
    </row>
    <row r="3004">
      <c r="A3004" s="375" t="s">
        <v>7040</v>
      </c>
      <c r="B3004" s="376" t="s">
        <v>105</v>
      </c>
      <c r="C3004" s="377" t="str">
        <f>iferror(vlookup(B3004,Maps!$A$2:$B$111,2,false),"")</f>
        <v>Ganon's Tower (Collapsing)</v>
      </c>
      <c r="D3004" s="376" t="s">
        <v>14</v>
      </c>
      <c r="E3004" s="376" t="s">
        <v>1606</v>
      </c>
      <c r="F3004" s="378"/>
      <c r="G3004" s="378"/>
      <c r="H3004" s="376" t="s">
        <v>12</v>
      </c>
      <c r="I3004" s="382" t="s">
        <v>4915</v>
      </c>
      <c r="J3004" s="383" t="str">
        <f>iferror(vlookup(H3004,Actors!$A$2:$D$472,4,false),"")</f>
        <v>Player</v>
      </c>
      <c r="K3004" s="384" t="s">
        <v>12</v>
      </c>
      <c r="L3004" s="376" t="s">
        <v>7041</v>
      </c>
      <c r="M3004" s="381" t="str">
        <f>iferror(vlookup(A3004,Variables!$F$2:$G$2762,2,false),"")</f>
        <v/>
      </c>
      <c r="N3004" s="385" t="s">
        <v>1059</v>
      </c>
    </row>
    <row r="3005">
      <c r="A3005" s="375" t="s">
        <v>7040</v>
      </c>
      <c r="B3005" s="376" t="s">
        <v>105</v>
      </c>
      <c r="C3005" s="377" t="str">
        <f>iferror(vlookup(B3005,Maps!$A$2:$B$111,2,false),"")</f>
        <v>Ganon's Tower (Collapsing)</v>
      </c>
      <c r="D3005" s="376" t="s">
        <v>14</v>
      </c>
      <c r="E3005" s="376" t="s">
        <v>1606</v>
      </c>
      <c r="F3005" s="378"/>
      <c r="G3005" s="378"/>
      <c r="H3005" s="376" t="s">
        <v>12</v>
      </c>
      <c r="I3005" s="382" t="s">
        <v>4915</v>
      </c>
      <c r="J3005" s="383" t="str">
        <f>iferror(vlookup(H3005,Actors!$A$2:$D$472,4,false),"")</f>
        <v>Player</v>
      </c>
      <c r="K3005" s="384" t="s">
        <v>12</v>
      </c>
      <c r="L3005" s="376" t="s">
        <v>7041</v>
      </c>
      <c r="M3005" s="381" t="str">
        <f>iferror(vlookup(A3005,Variables!$F$2:$G$2762,2,false),"")</f>
        <v/>
      </c>
      <c r="N3005" s="385" t="s">
        <v>1059</v>
      </c>
    </row>
    <row r="3006">
      <c r="A3006" s="375" t="s">
        <v>7040</v>
      </c>
      <c r="B3006" s="376" t="s">
        <v>105</v>
      </c>
      <c r="C3006" s="377" t="str">
        <f>iferror(vlookup(B3006,Maps!$A$2:$B$111,2,false),"")</f>
        <v>Ganon's Tower (Collapsing)</v>
      </c>
      <c r="D3006" s="376" t="s">
        <v>14</v>
      </c>
      <c r="E3006" s="376" t="s">
        <v>1606</v>
      </c>
      <c r="F3006" s="378"/>
      <c r="G3006" s="378"/>
      <c r="H3006" s="376" t="s">
        <v>12</v>
      </c>
      <c r="I3006" s="382" t="s">
        <v>4915</v>
      </c>
      <c r="J3006" s="383" t="str">
        <f>iferror(vlookup(H3006,Actors!$A$2:$D$472,4,false),"")</f>
        <v>Player</v>
      </c>
      <c r="K3006" s="384" t="s">
        <v>12</v>
      </c>
      <c r="L3006" s="376" t="s">
        <v>7041</v>
      </c>
      <c r="M3006" s="381" t="str">
        <f>iferror(vlookup(A3006,Variables!$F$2:$G$2762,2,false),"")</f>
        <v/>
      </c>
      <c r="N3006" s="385" t="s">
        <v>1059</v>
      </c>
    </row>
    <row r="3007">
      <c r="A3007" s="375" t="s">
        <v>7040</v>
      </c>
      <c r="B3007" s="376" t="s">
        <v>105</v>
      </c>
      <c r="C3007" s="377" t="str">
        <f>iferror(vlookup(B3007,Maps!$A$2:$B$111,2,false),"")</f>
        <v>Ganon's Tower (Collapsing)</v>
      </c>
      <c r="D3007" s="376" t="s">
        <v>14</v>
      </c>
      <c r="E3007" s="376" t="s">
        <v>1606</v>
      </c>
      <c r="F3007" s="378"/>
      <c r="G3007" s="378"/>
      <c r="H3007" s="376" t="s">
        <v>12</v>
      </c>
      <c r="I3007" s="382" t="s">
        <v>4915</v>
      </c>
      <c r="J3007" s="383" t="str">
        <f>iferror(vlookup(H3007,Actors!$A$2:$D$472,4,false),"")</f>
        <v>Player</v>
      </c>
      <c r="K3007" s="384" t="s">
        <v>12</v>
      </c>
      <c r="L3007" s="376" t="s">
        <v>7041</v>
      </c>
      <c r="M3007" s="381" t="str">
        <f>iferror(vlookup(A3007,Variables!$F$2:$G$2762,2,false),"")</f>
        <v/>
      </c>
      <c r="N3007" s="385" t="s">
        <v>1059</v>
      </c>
    </row>
    <row r="3008">
      <c r="A3008" s="375" t="s">
        <v>7040</v>
      </c>
      <c r="B3008" s="376" t="s">
        <v>105</v>
      </c>
      <c r="C3008" s="377" t="str">
        <f>iferror(vlookup(B3008,Maps!$A$2:$B$111,2,false),"")</f>
        <v>Ganon's Tower (Collapsing)</v>
      </c>
      <c r="D3008" s="376" t="s">
        <v>14</v>
      </c>
      <c r="E3008" s="376" t="s">
        <v>1606</v>
      </c>
      <c r="F3008" s="378"/>
      <c r="G3008" s="378"/>
      <c r="H3008" s="376" t="s">
        <v>12</v>
      </c>
      <c r="I3008" s="382" t="s">
        <v>4915</v>
      </c>
      <c r="J3008" s="383" t="str">
        <f>iferror(vlookup(H3008,Actors!$A$2:$D$472,4,false),"")</f>
        <v>Player</v>
      </c>
      <c r="K3008" s="384" t="s">
        <v>12</v>
      </c>
      <c r="L3008" s="376" t="s">
        <v>7041</v>
      </c>
      <c r="M3008" s="381" t="str">
        <f>iferror(vlookup(A3008,Variables!$F$2:$G$2762,2,false),"")</f>
        <v/>
      </c>
      <c r="N3008" s="385" t="s">
        <v>1059</v>
      </c>
    </row>
    <row r="3009">
      <c r="A3009" s="375" t="s">
        <v>7040</v>
      </c>
      <c r="B3009" s="376" t="s">
        <v>105</v>
      </c>
      <c r="C3009" s="377" t="str">
        <f>iferror(vlookup(B3009,Maps!$A$2:$B$111,2,false),"")</f>
        <v>Ganon's Tower (Collapsing)</v>
      </c>
      <c r="D3009" s="376" t="s">
        <v>14</v>
      </c>
      <c r="E3009" s="376" t="s">
        <v>1606</v>
      </c>
      <c r="F3009" s="378"/>
      <c r="G3009" s="378"/>
      <c r="H3009" s="376" t="s">
        <v>12</v>
      </c>
      <c r="I3009" s="382" t="s">
        <v>4915</v>
      </c>
      <c r="J3009" s="383" t="str">
        <f>iferror(vlookup(H3009,Actors!$A$2:$D$472,4,false),"")</f>
        <v>Player</v>
      </c>
      <c r="K3009" s="384" t="s">
        <v>12</v>
      </c>
      <c r="L3009" s="376" t="s">
        <v>7041</v>
      </c>
      <c r="M3009" s="381" t="str">
        <f>iferror(vlookup(A3009,Variables!$F$2:$G$2762,2,false),"")</f>
        <v/>
      </c>
      <c r="N3009" s="385" t="s">
        <v>1059</v>
      </c>
    </row>
    <row r="3010">
      <c r="A3010" s="375" t="s">
        <v>7040</v>
      </c>
      <c r="B3010" s="376" t="s">
        <v>105</v>
      </c>
      <c r="C3010" s="377" t="str">
        <f>iferror(vlookup(B3010,Maps!$A$2:$B$111,2,false),"")</f>
        <v>Ganon's Tower (Collapsing)</v>
      </c>
      <c r="D3010" s="376" t="s">
        <v>14</v>
      </c>
      <c r="E3010" s="376" t="s">
        <v>1606</v>
      </c>
      <c r="F3010" s="378"/>
      <c r="G3010" s="378"/>
      <c r="H3010" s="376" t="s">
        <v>12</v>
      </c>
      <c r="I3010" s="382" t="s">
        <v>4915</v>
      </c>
      <c r="J3010" s="383" t="str">
        <f>iferror(vlookup(H3010,Actors!$A$2:$D$472,4,false),"")</f>
        <v>Player</v>
      </c>
      <c r="K3010" s="384" t="s">
        <v>12</v>
      </c>
      <c r="L3010" s="376" t="s">
        <v>7041</v>
      </c>
      <c r="M3010" s="381" t="str">
        <f>iferror(vlookup(A3010,Variables!$F$2:$G$2762,2,false),"")</f>
        <v/>
      </c>
      <c r="N3010" s="385" t="s">
        <v>1059</v>
      </c>
    </row>
    <row r="3011">
      <c r="A3011" s="386" t="s">
        <v>9056</v>
      </c>
      <c r="B3011" s="387" t="s">
        <v>105</v>
      </c>
      <c r="C3011" s="388" t="str">
        <f>iferror(vlookup(B3011,Maps!$A$2:$B$111,2,false),"")</f>
        <v>Ganon's Tower (Collapsing)</v>
      </c>
      <c r="D3011" s="387" t="s">
        <v>14</v>
      </c>
      <c r="E3011" s="387" t="s">
        <v>14</v>
      </c>
      <c r="F3011" s="389"/>
      <c r="G3011" s="389"/>
      <c r="H3011" s="387" t="s">
        <v>215</v>
      </c>
      <c r="I3011" s="390" t="s">
        <v>5050</v>
      </c>
      <c r="J3011" s="391" t="str">
        <f>iferror(vlookup(H3011,Actors!$A$2:$D$472,4,false),"")</f>
        <v>Sound Effects I</v>
      </c>
      <c r="K3011" s="387" t="s">
        <v>21</v>
      </c>
      <c r="L3011" s="387" t="s">
        <v>137</v>
      </c>
      <c r="M3011" s="392" t="str">
        <f>iferror(vlookup(A3011,Variables!$F$2:$G$2762,2,false),"")</f>
        <v>Background Noise - Ganon's Tower Crumbling</v>
      </c>
      <c r="N3011" s="389" t="s">
        <v>1059</v>
      </c>
    </row>
    <row r="3012">
      <c r="A3012" s="386" t="s">
        <v>9057</v>
      </c>
      <c r="B3012" s="387" t="s">
        <v>105</v>
      </c>
      <c r="C3012" s="388" t="str">
        <f>iferror(vlookup(B3012,Maps!$A$2:$B$111,2,false),"")</f>
        <v>Ganon's Tower (Collapsing)</v>
      </c>
      <c r="D3012" s="387" t="s">
        <v>14</v>
      </c>
      <c r="E3012" s="387" t="s">
        <v>14</v>
      </c>
      <c r="F3012" s="389"/>
      <c r="G3012" s="389"/>
      <c r="H3012" s="387" t="s">
        <v>3269</v>
      </c>
      <c r="I3012" s="390" t="s">
        <v>6105</v>
      </c>
      <c r="J3012" s="284" t="str">
        <f>iferror(vlookup(H3012,Actors!$A$2:$D$472,4,false),"")</f>
        <v/>
      </c>
      <c r="K3012" s="393" t="s">
        <v>124</v>
      </c>
      <c r="L3012" s="387" t="s">
        <v>12</v>
      </c>
      <c r="M3012" s="392" t="str">
        <f>iferror(vlookup(A3012,Variables!$F$2:$G$2762,2,false),"")</f>
        <v/>
      </c>
      <c r="N3012" s="394" t="s">
        <v>1059</v>
      </c>
    </row>
    <row r="3013">
      <c r="A3013" s="386" t="s">
        <v>9058</v>
      </c>
      <c r="B3013" s="387" t="s">
        <v>105</v>
      </c>
      <c r="C3013" s="388" t="str">
        <f>iferror(vlookup(B3013,Maps!$A$2:$B$111,2,false),"")</f>
        <v>Ganon's Tower (Collapsing)</v>
      </c>
      <c r="D3013" s="387" t="s">
        <v>14</v>
      </c>
      <c r="E3013" s="387" t="s">
        <v>14</v>
      </c>
      <c r="F3013" s="389"/>
      <c r="G3013" s="389"/>
      <c r="H3013" s="387" t="s">
        <v>2843</v>
      </c>
      <c r="I3013" s="390" t="s">
        <v>5357</v>
      </c>
      <c r="J3013" s="391" t="str">
        <f>iferror(vlookup(H3013,Actors!$A$2:$D$472,4,false),"")</f>
        <v>Flaming Debris</v>
      </c>
      <c r="K3013" s="387" t="s">
        <v>2785</v>
      </c>
      <c r="L3013" s="387" t="s">
        <v>48</v>
      </c>
      <c r="M3013" s="392" t="str">
        <f>iferror(vlookup(A3013,Variables!$F$2:$G$2762,2,false),"")</f>
        <v/>
      </c>
      <c r="N3013" s="389" t="s">
        <v>1059</v>
      </c>
    </row>
    <row r="3014">
      <c r="A3014" s="386" t="s">
        <v>9058</v>
      </c>
      <c r="B3014" s="387" t="s">
        <v>105</v>
      </c>
      <c r="C3014" s="388" t="str">
        <f>iferror(vlookup(B3014,Maps!$A$2:$B$111,2,false),"")</f>
        <v>Ganon's Tower (Collapsing)</v>
      </c>
      <c r="D3014" s="387" t="s">
        <v>14</v>
      </c>
      <c r="E3014" s="387" t="s">
        <v>14</v>
      </c>
      <c r="F3014" s="389"/>
      <c r="G3014" s="389"/>
      <c r="H3014" s="387" t="s">
        <v>2843</v>
      </c>
      <c r="I3014" s="390" t="s">
        <v>5357</v>
      </c>
      <c r="J3014" s="391" t="str">
        <f>iferror(vlookup(H3014,Actors!$A$2:$D$472,4,false),"")</f>
        <v>Flaming Debris</v>
      </c>
      <c r="K3014" s="387" t="s">
        <v>2785</v>
      </c>
      <c r="L3014" s="387" t="s">
        <v>48</v>
      </c>
      <c r="M3014" s="392" t="str">
        <f>iferror(vlookup(A3014,Variables!$F$2:$G$2762,2,false),"")</f>
        <v/>
      </c>
      <c r="N3014" s="389" t="s">
        <v>1059</v>
      </c>
    </row>
    <row r="3015">
      <c r="A3015" s="386" t="s">
        <v>9058</v>
      </c>
      <c r="B3015" s="387" t="s">
        <v>105</v>
      </c>
      <c r="C3015" s="388" t="str">
        <f>iferror(vlookup(B3015,Maps!$A$2:$B$111,2,false),"")</f>
        <v>Ganon's Tower (Collapsing)</v>
      </c>
      <c r="D3015" s="387" t="s">
        <v>14</v>
      </c>
      <c r="E3015" s="387" t="s">
        <v>14</v>
      </c>
      <c r="F3015" s="389"/>
      <c r="G3015" s="389"/>
      <c r="H3015" s="387" t="s">
        <v>2843</v>
      </c>
      <c r="I3015" s="390" t="s">
        <v>5357</v>
      </c>
      <c r="J3015" s="391" t="str">
        <f>iferror(vlookup(H3015,Actors!$A$2:$D$472,4,false),"")</f>
        <v>Flaming Debris</v>
      </c>
      <c r="K3015" s="387" t="s">
        <v>2785</v>
      </c>
      <c r="L3015" s="387" t="s">
        <v>48</v>
      </c>
      <c r="M3015" s="392" t="str">
        <f>iferror(vlookup(A3015,Variables!$F$2:$G$2762,2,false),"")</f>
        <v/>
      </c>
      <c r="N3015" s="389" t="s">
        <v>1059</v>
      </c>
    </row>
    <row r="3016">
      <c r="A3016" s="386" t="s">
        <v>9059</v>
      </c>
      <c r="B3016" s="387" t="s">
        <v>105</v>
      </c>
      <c r="C3016" s="388" t="str">
        <f>iferror(vlookup(B3016,Maps!$A$2:$B$111,2,false),"")</f>
        <v>Ganon's Tower (Collapsing)</v>
      </c>
      <c r="D3016" s="387" t="s">
        <v>14</v>
      </c>
      <c r="E3016" s="387" t="s">
        <v>14</v>
      </c>
      <c r="F3016" s="389"/>
      <c r="G3016" s="389"/>
      <c r="H3016" s="387" t="s">
        <v>2843</v>
      </c>
      <c r="I3016" s="390" t="s">
        <v>5357</v>
      </c>
      <c r="J3016" s="391" t="str">
        <f>iferror(vlookup(H3016,Actors!$A$2:$D$472,4,false),"")</f>
        <v>Flaming Debris</v>
      </c>
      <c r="K3016" s="387" t="s">
        <v>2785</v>
      </c>
      <c r="L3016" s="387" t="s">
        <v>55</v>
      </c>
      <c r="M3016" s="392" t="str">
        <f>iferror(vlookup(A3016,Variables!$F$2:$G$2762,2,false),"")</f>
        <v/>
      </c>
      <c r="N3016" s="389" t="s">
        <v>1059</v>
      </c>
    </row>
    <row r="3017">
      <c r="A3017" s="386" t="s">
        <v>9059</v>
      </c>
      <c r="B3017" s="387" t="s">
        <v>105</v>
      </c>
      <c r="C3017" s="388" t="str">
        <f>iferror(vlookup(B3017,Maps!$A$2:$B$111,2,false),"")</f>
        <v>Ganon's Tower (Collapsing)</v>
      </c>
      <c r="D3017" s="387" t="s">
        <v>14</v>
      </c>
      <c r="E3017" s="387" t="s">
        <v>14</v>
      </c>
      <c r="F3017" s="389"/>
      <c r="G3017" s="389"/>
      <c r="H3017" s="387" t="s">
        <v>2843</v>
      </c>
      <c r="I3017" s="390" t="s">
        <v>5357</v>
      </c>
      <c r="J3017" s="391" t="str">
        <f>iferror(vlookup(H3017,Actors!$A$2:$D$472,4,false),"")</f>
        <v>Flaming Debris</v>
      </c>
      <c r="K3017" s="387" t="s">
        <v>2785</v>
      </c>
      <c r="L3017" s="387" t="s">
        <v>55</v>
      </c>
      <c r="M3017" s="392" t="str">
        <f>iferror(vlookup(A3017,Variables!$F$2:$G$2762,2,false),"")</f>
        <v/>
      </c>
      <c r="N3017" s="389" t="s">
        <v>1059</v>
      </c>
    </row>
    <row r="3018">
      <c r="A3018" s="386" t="s">
        <v>9059</v>
      </c>
      <c r="B3018" s="387" t="s">
        <v>105</v>
      </c>
      <c r="C3018" s="388" t="str">
        <f>iferror(vlookup(B3018,Maps!$A$2:$B$111,2,false),"")</f>
        <v>Ganon's Tower (Collapsing)</v>
      </c>
      <c r="D3018" s="387" t="s">
        <v>14</v>
      </c>
      <c r="E3018" s="387" t="s">
        <v>14</v>
      </c>
      <c r="F3018" s="389"/>
      <c r="G3018" s="389"/>
      <c r="H3018" s="387" t="s">
        <v>2843</v>
      </c>
      <c r="I3018" s="390" t="s">
        <v>5357</v>
      </c>
      <c r="J3018" s="391" t="str">
        <f>iferror(vlookup(H3018,Actors!$A$2:$D$472,4,false),"")</f>
        <v>Flaming Debris</v>
      </c>
      <c r="K3018" s="387" t="s">
        <v>2785</v>
      </c>
      <c r="L3018" s="387" t="s">
        <v>55</v>
      </c>
      <c r="M3018" s="392" t="str">
        <f>iferror(vlookup(A3018,Variables!$F$2:$G$2762,2,false),"")</f>
        <v/>
      </c>
      <c r="N3018" s="389" t="s">
        <v>1059</v>
      </c>
    </row>
    <row r="3019">
      <c r="A3019" s="386" t="s">
        <v>9059</v>
      </c>
      <c r="B3019" s="387" t="s">
        <v>105</v>
      </c>
      <c r="C3019" s="388" t="str">
        <f>iferror(vlookup(B3019,Maps!$A$2:$B$111,2,false),"")</f>
        <v>Ganon's Tower (Collapsing)</v>
      </c>
      <c r="D3019" s="387" t="s">
        <v>14</v>
      </c>
      <c r="E3019" s="387" t="s">
        <v>14</v>
      </c>
      <c r="F3019" s="389"/>
      <c r="G3019" s="389"/>
      <c r="H3019" s="387" t="s">
        <v>2843</v>
      </c>
      <c r="I3019" s="390" t="s">
        <v>5357</v>
      </c>
      <c r="J3019" s="391" t="str">
        <f>iferror(vlookup(H3019,Actors!$A$2:$D$472,4,false),"")</f>
        <v>Flaming Debris</v>
      </c>
      <c r="K3019" s="387" t="s">
        <v>2785</v>
      </c>
      <c r="L3019" s="387" t="s">
        <v>55</v>
      </c>
      <c r="M3019" s="392" t="str">
        <f>iferror(vlookup(A3019,Variables!$F$2:$G$2762,2,false),"")</f>
        <v/>
      </c>
      <c r="N3019" s="389" t="s">
        <v>1059</v>
      </c>
    </row>
    <row r="3020">
      <c r="A3020" s="386" t="s">
        <v>9059</v>
      </c>
      <c r="B3020" s="387" t="s">
        <v>105</v>
      </c>
      <c r="C3020" s="388" t="str">
        <f>iferror(vlookup(B3020,Maps!$A$2:$B$111,2,false),"")</f>
        <v>Ganon's Tower (Collapsing)</v>
      </c>
      <c r="D3020" s="387" t="s">
        <v>14</v>
      </c>
      <c r="E3020" s="387" t="s">
        <v>14</v>
      </c>
      <c r="F3020" s="389"/>
      <c r="G3020" s="389"/>
      <c r="H3020" s="387" t="s">
        <v>2843</v>
      </c>
      <c r="I3020" s="390" t="s">
        <v>5357</v>
      </c>
      <c r="J3020" s="391" t="str">
        <f>iferror(vlookup(H3020,Actors!$A$2:$D$472,4,false),"")</f>
        <v>Flaming Debris</v>
      </c>
      <c r="K3020" s="387" t="s">
        <v>2785</v>
      </c>
      <c r="L3020" s="387" t="s">
        <v>55</v>
      </c>
      <c r="M3020" s="392" t="str">
        <f>iferror(vlookup(A3020,Variables!$F$2:$G$2762,2,false),"")</f>
        <v/>
      </c>
      <c r="N3020" s="389" t="s">
        <v>1059</v>
      </c>
    </row>
    <row r="3021">
      <c r="A3021" s="386" t="s">
        <v>9059</v>
      </c>
      <c r="B3021" s="387" t="s">
        <v>105</v>
      </c>
      <c r="C3021" s="388" t="str">
        <f>iferror(vlookup(B3021,Maps!$A$2:$B$111,2,false),"")</f>
        <v>Ganon's Tower (Collapsing)</v>
      </c>
      <c r="D3021" s="387" t="s">
        <v>14</v>
      </c>
      <c r="E3021" s="387" t="s">
        <v>14</v>
      </c>
      <c r="F3021" s="389"/>
      <c r="G3021" s="389"/>
      <c r="H3021" s="387" t="s">
        <v>2843</v>
      </c>
      <c r="I3021" s="390" t="s">
        <v>5357</v>
      </c>
      <c r="J3021" s="391" t="str">
        <f>iferror(vlookup(H3021,Actors!$A$2:$D$472,4,false),"")</f>
        <v>Flaming Debris</v>
      </c>
      <c r="K3021" s="387" t="s">
        <v>2785</v>
      </c>
      <c r="L3021" s="387" t="s">
        <v>55</v>
      </c>
      <c r="M3021" s="392" t="str">
        <f>iferror(vlookup(A3021,Variables!$F$2:$G$2762,2,false),"")</f>
        <v/>
      </c>
      <c r="N3021" s="389" t="s">
        <v>1059</v>
      </c>
    </row>
    <row r="3022">
      <c r="A3022" s="386" t="s">
        <v>7654</v>
      </c>
      <c r="B3022" s="387" t="s">
        <v>105</v>
      </c>
      <c r="C3022" s="388" t="str">
        <f>iferror(vlookup(B3022,Maps!$A$2:$B$111,2,false),"")</f>
        <v>Ganon's Tower (Collapsing)</v>
      </c>
      <c r="D3022" s="387" t="s">
        <v>14</v>
      </c>
      <c r="E3022" s="387" t="s">
        <v>14</v>
      </c>
      <c r="F3022" s="389"/>
      <c r="G3022" s="389"/>
      <c r="H3022" s="387" t="s">
        <v>69</v>
      </c>
      <c r="I3022" s="390" t="s">
        <v>4928</v>
      </c>
      <c r="J3022" s="391" t="str">
        <f>iferror(vlookup(H3022,Actors!$A$2:$D$472,4,false),"")</f>
        <v>Flame</v>
      </c>
      <c r="K3022" s="387" t="s">
        <v>21</v>
      </c>
      <c r="L3022" s="387" t="s">
        <v>4101</v>
      </c>
      <c r="M3022" s="392" t="str">
        <f>iferror(vlookup(A3022,Variables!$F$2:$G$2762,2,false),"")</f>
        <v>Flame - Large, Orange</v>
      </c>
      <c r="N3022" s="389" t="s">
        <v>1059</v>
      </c>
    </row>
    <row r="3023">
      <c r="A3023" s="386" t="s">
        <v>7654</v>
      </c>
      <c r="B3023" s="387" t="s">
        <v>105</v>
      </c>
      <c r="C3023" s="388" t="str">
        <f>iferror(vlookup(B3023,Maps!$A$2:$B$111,2,false),"")</f>
        <v>Ganon's Tower (Collapsing)</v>
      </c>
      <c r="D3023" s="387" t="s">
        <v>14</v>
      </c>
      <c r="E3023" s="387" t="s">
        <v>14</v>
      </c>
      <c r="F3023" s="389"/>
      <c r="G3023" s="389"/>
      <c r="H3023" s="387" t="s">
        <v>69</v>
      </c>
      <c r="I3023" s="390" t="s">
        <v>4928</v>
      </c>
      <c r="J3023" s="391" t="str">
        <f>iferror(vlookup(H3023,Actors!$A$2:$D$472,4,false),"")</f>
        <v>Flame</v>
      </c>
      <c r="K3023" s="387" t="s">
        <v>21</v>
      </c>
      <c r="L3023" s="387" t="s">
        <v>4101</v>
      </c>
      <c r="M3023" s="392" t="str">
        <f>iferror(vlookup(A3023,Variables!$F$2:$G$2762,2,false),"")</f>
        <v>Flame - Large, Orange</v>
      </c>
      <c r="N3023" s="389" t="s">
        <v>1059</v>
      </c>
    </row>
    <row r="3024">
      <c r="A3024" s="386" t="s">
        <v>7654</v>
      </c>
      <c r="B3024" s="387" t="s">
        <v>105</v>
      </c>
      <c r="C3024" s="388" t="str">
        <f>iferror(vlookup(B3024,Maps!$A$2:$B$111,2,false),"")</f>
        <v>Ganon's Tower (Collapsing)</v>
      </c>
      <c r="D3024" s="387" t="s">
        <v>14</v>
      </c>
      <c r="E3024" s="387" t="s">
        <v>14</v>
      </c>
      <c r="F3024" s="389"/>
      <c r="G3024" s="389"/>
      <c r="H3024" s="387" t="s">
        <v>69</v>
      </c>
      <c r="I3024" s="390" t="s">
        <v>4928</v>
      </c>
      <c r="J3024" s="391" t="str">
        <f>iferror(vlookup(H3024,Actors!$A$2:$D$472,4,false),"")</f>
        <v>Flame</v>
      </c>
      <c r="K3024" s="387" t="s">
        <v>21</v>
      </c>
      <c r="L3024" s="387" t="s">
        <v>4101</v>
      </c>
      <c r="M3024" s="392" t="str">
        <f>iferror(vlookup(A3024,Variables!$F$2:$G$2762,2,false),"")</f>
        <v>Flame - Large, Orange</v>
      </c>
      <c r="N3024" s="389" t="s">
        <v>1059</v>
      </c>
    </row>
    <row r="3025">
      <c r="A3025" s="386" t="s">
        <v>7654</v>
      </c>
      <c r="B3025" s="387" t="s">
        <v>105</v>
      </c>
      <c r="C3025" s="388" t="str">
        <f>iferror(vlookup(B3025,Maps!$A$2:$B$111,2,false),"")</f>
        <v>Ganon's Tower (Collapsing)</v>
      </c>
      <c r="D3025" s="387" t="s">
        <v>14</v>
      </c>
      <c r="E3025" s="387" t="s">
        <v>14</v>
      </c>
      <c r="F3025" s="389"/>
      <c r="G3025" s="389"/>
      <c r="H3025" s="387" t="s">
        <v>69</v>
      </c>
      <c r="I3025" s="390" t="s">
        <v>4928</v>
      </c>
      <c r="J3025" s="391" t="str">
        <f>iferror(vlookup(H3025,Actors!$A$2:$D$472,4,false),"")</f>
        <v>Flame</v>
      </c>
      <c r="K3025" s="387" t="s">
        <v>21</v>
      </c>
      <c r="L3025" s="387" t="s">
        <v>4101</v>
      </c>
      <c r="M3025" s="392" t="str">
        <f>iferror(vlookup(A3025,Variables!$F$2:$G$2762,2,false),"")</f>
        <v>Flame - Large, Orange</v>
      </c>
      <c r="N3025" s="389" t="s">
        <v>1059</v>
      </c>
    </row>
    <row r="3026">
      <c r="A3026" s="386" t="s">
        <v>9060</v>
      </c>
      <c r="B3026" s="387" t="s">
        <v>105</v>
      </c>
      <c r="C3026" s="388" t="str">
        <f>iferror(vlookup(B3026,Maps!$A$2:$B$111,2,false),"")</f>
        <v>Ganon's Tower (Collapsing)</v>
      </c>
      <c r="D3026" s="387" t="s">
        <v>14</v>
      </c>
      <c r="E3026" s="387" t="s">
        <v>14</v>
      </c>
      <c r="F3026" s="389"/>
      <c r="G3026" s="389"/>
      <c r="H3026" s="387" t="s">
        <v>901</v>
      </c>
      <c r="I3026" s="390" t="s">
        <v>5872</v>
      </c>
      <c r="J3026" s="284" t="str">
        <f>iferror(vlookup(H3026,Actors!$A$2:$D$472,4,false),"")</f>
        <v>Adult Zelda (Normal Gameplay)</v>
      </c>
      <c r="K3026" s="393" t="s">
        <v>124</v>
      </c>
      <c r="L3026" s="387" t="s">
        <v>9061</v>
      </c>
      <c r="M3026" s="392" t="str">
        <f>iferror(vlookup(A3026,Variables!$F$2:$G$2762,2,false),"")</f>
        <v/>
      </c>
      <c r="N3026" s="394" t="s">
        <v>1059</v>
      </c>
    </row>
    <row r="3027">
      <c r="A3027" s="386" t="s">
        <v>9062</v>
      </c>
      <c r="B3027" s="387" t="s">
        <v>105</v>
      </c>
      <c r="C3027" s="388" t="str">
        <f>iferror(vlookup(B3027,Maps!$A$2:$B$111,2,false),"")</f>
        <v>Ganon's Tower (Collapsing)</v>
      </c>
      <c r="D3027" s="387" t="s">
        <v>14</v>
      </c>
      <c r="E3027" s="387" t="s">
        <v>14</v>
      </c>
      <c r="F3027" s="389"/>
      <c r="G3027" s="389"/>
      <c r="H3027" s="387" t="s">
        <v>3149</v>
      </c>
      <c r="I3027" s="390" t="s">
        <v>5866</v>
      </c>
      <c r="J3027" s="391" t="str">
        <f>iferror(vlookup(H3027,Actors!$A$2:$D$472,4,false),"")</f>
        <v>Gate Barring Escape From Ganon's Tower</v>
      </c>
      <c r="K3027" s="387" t="s">
        <v>3097</v>
      </c>
      <c r="L3027" s="387" t="s">
        <v>9063</v>
      </c>
      <c r="M3027" s="392" t="str">
        <f>iferror(vlookup(A3027,Variables!$F$2:$G$2762,2,false),"")</f>
        <v/>
      </c>
      <c r="N3027" s="389" t="s">
        <v>1059</v>
      </c>
    </row>
    <row r="3028">
      <c r="A3028" s="375" t="s">
        <v>9056</v>
      </c>
      <c r="B3028" s="376" t="s">
        <v>105</v>
      </c>
      <c r="C3028" s="377" t="str">
        <f>iferror(vlookup(B3028,Maps!$A$2:$B$111,2,false),"")</f>
        <v>Ganon's Tower (Collapsing)</v>
      </c>
      <c r="D3028" s="376" t="s">
        <v>14</v>
      </c>
      <c r="E3028" s="376" t="s">
        <v>680</v>
      </c>
      <c r="F3028" s="378"/>
      <c r="G3028" s="378"/>
      <c r="H3028" s="376" t="s">
        <v>215</v>
      </c>
      <c r="I3028" s="338" t="s">
        <v>5050</v>
      </c>
      <c r="J3028" s="379" t="str">
        <f>iferror(vlookup(H3028,Actors!$A$2:$D$472,4,false),"")</f>
        <v>Sound Effects I</v>
      </c>
      <c r="K3028" s="376" t="s">
        <v>21</v>
      </c>
      <c r="L3028" s="376" t="s">
        <v>137</v>
      </c>
      <c r="M3028" s="381" t="str">
        <f>iferror(vlookup(A3028,Variables!$F$2:$G$2762,2,false),"")</f>
        <v>Background Noise - Ganon's Tower Crumbling</v>
      </c>
      <c r="N3028" s="378" t="s">
        <v>1059</v>
      </c>
    </row>
    <row r="3029">
      <c r="A3029" s="375" t="s">
        <v>9057</v>
      </c>
      <c r="B3029" s="376" t="s">
        <v>105</v>
      </c>
      <c r="C3029" s="377" t="str">
        <f>iferror(vlookup(B3029,Maps!$A$2:$B$111,2,false),"")</f>
        <v>Ganon's Tower (Collapsing)</v>
      </c>
      <c r="D3029" s="376" t="s">
        <v>14</v>
      </c>
      <c r="E3029" s="376" t="s">
        <v>680</v>
      </c>
      <c r="F3029" s="378"/>
      <c r="G3029" s="378"/>
      <c r="H3029" s="376" t="s">
        <v>3269</v>
      </c>
      <c r="I3029" s="338" t="s">
        <v>6105</v>
      </c>
      <c r="J3029" s="383" t="str">
        <f>iferror(vlookup(H3029,Actors!$A$2:$D$472,4,false),"")</f>
        <v/>
      </c>
      <c r="K3029" s="384" t="s">
        <v>124</v>
      </c>
      <c r="L3029" s="376" t="s">
        <v>12</v>
      </c>
      <c r="M3029" s="381" t="str">
        <f>iferror(vlookup(A3029,Variables!$F$2:$G$2762,2,false),"")</f>
        <v/>
      </c>
      <c r="N3029" s="385" t="s">
        <v>1059</v>
      </c>
    </row>
    <row r="3030">
      <c r="A3030" s="375" t="s">
        <v>7654</v>
      </c>
      <c r="B3030" s="376" t="s">
        <v>105</v>
      </c>
      <c r="C3030" s="377" t="str">
        <f>iferror(vlookup(B3030,Maps!$A$2:$B$111,2,false),"")</f>
        <v>Ganon's Tower (Collapsing)</v>
      </c>
      <c r="D3030" s="376" t="s">
        <v>14</v>
      </c>
      <c r="E3030" s="376" t="s">
        <v>680</v>
      </c>
      <c r="F3030" s="378"/>
      <c r="G3030" s="378"/>
      <c r="H3030" s="376" t="s">
        <v>69</v>
      </c>
      <c r="I3030" s="338" t="s">
        <v>4928</v>
      </c>
      <c r="J3030" s="379" t="str">
        <f>iferror(vlookup(H3030,Actors!$A$2:$D$472,4,false),"")</f>
        <v>Flame</v>
      </c>
      <c r="K3030" s="376" t="s">
        <v>21</v>
      </c>
      <c r="L3030" s="376" t="s">
        <v>4101</v>
      </c>
      <c r="M3030" s="381" t="str">
        <f>iferror(vlookup(A3030,Variables!$F$2:$G$2762,2,false),"")</f>
        <v>Flame - Large, Orange</v>
      </c>
      <c r="N3030" s="378" t="s">
        <v>1059</v>
      </c>
    </row>
    <row r="3031">
      <c r="A3031" s="375" t="s">
        <v>7654</v>
      </c>
      <c r="B3031" s="376" t="s">
        <v>105</v>
      </c>
      <c r="C3031" s="377" t="str">
        <f>iferror(vlookup(B3031,Maps!$A$2:$B$111,2,false),"")</f>
        <v>Ganon's Tower (Collapsing)</v>
      </c>
      <c r="D3031" s="376" t="s">
        <v>14</v>
      </c>
      <c r="E3031" s="376" t="s">
        <v>680</v>
      </c>
      <c r="F3031" s="378"/>
      <c r="G3031" s="378"/>
      <c r="H3031" s="376" t="s">
        <v>69</v>
      </c>
      <c r="I3031" s="338" t="s">
        <v>4928</v>
      </c>
      <c r="J3031" s="379" t="str">
        <f>iferror(vlookup(H3031,Actors!$A$2:$D$472,4,false),"")</f>
        <v>Flame</v>
      </c>
      <c r="K3031" s="376" t="s">
        <v>21</v>
      </c>
      <c r="L3031" s="376" t="s">
        <v>4101</v>
      </c>
      <c r="M3031" s="381" t="str">
        <f>iferror(vlookup(A3031,Variables!$F$2:$G$2762,2,false),"")</f>
        <v>Flame - Large, Orange</v>
      </c>
      <c r="N3031" s="378" t="s">
        <v>1059</v>
      </c>
    </row>
    <row r="3032">
      <c r="A3032" s="375" t="s">
        <v>7654</v>
      </c>
      <c r="B3032" s="376" t="s">
        <v>105</v>
      </c>
      <c r="C3032" s="377" t="str">
        <f>iferror(vlookup(B3032,Maps!$A$2:$B$111,2,false),"")</f>
        <v>Ganon's Tower (Collapsing)</v>
      </c>
      <c r="D3032" s="376" t="s">
        <v>14</v>
      </c>
      <c r="E3032" s="376" t="s">
        <v>680</v>
      </c>
      <c r="F3032" s="378"/>
      <c r="G3032" s="378"/>
      <c r="H3032" s="376" t="s">
        <v>69</v>
      </c>
      <c r="I3032" s="338" t="s">
        <v>4928</v>
      </c>
      <c r="J3032" s="379" t="str">
        <f>iferror(vlookup(H3032,Actors!$A$2:$D$472,4,false),"")</f>
        <v>Flame</v>
      </c>
      <c r="K3032" s="376" t="s">
        <v>21</v>
      </c>
      <c r="L3032" s="376" t="s">
        <v>4101</v>
      </c>
      <c r="M3032" s="381" t="str">
        <f>iferror(vlookup(A3032,Variables!$F$2:$G$2762,2,false),"")</f>
        <v>Flame - Large, Orange</v>
      </c>
      <c r="N3032" s="378" t="s">
        <v>1059</v>
      </c>
    </row>
    <row r="3033">
      <c r="A3033" s="375" t="s">
        <v>7654</v>
      </c>
      <c r="B3033" s="376" t="s">
        <v>105</v>
      </c>
      <c r="C3033" s="377" t="str">
        <f>iferror(vlookup(B3033,Maps!$A$2:$B$111,2,false),"")</f>
        <v>Ganon's Tower (Collapsing)</v>
      </c>
      <c r="D3033" s="376" t="s">
        <v>14</v>
      </c>
      <c r="E3033" s="376" t="s">
        <v>680</v>
      </c>
      <c r="F3033" s="378"/>
      <c r="G3033" s="378"/>
      <c r="H3033" s="376" t="s">
        <v>69</v>
      </c>
      <c r="I3033" s="338" t="s">
        <v>4928</v>
      </c>
      <c r="J3033" s="379" t="str">
        <f>iferror(vlookup(H3033,Actors!$A$2:$D$472,4,false),"")</f>
        <v>Flame</v>
      </c>
      <c r="K3033" s="376" t="s">
        <v>21</v>
      </c>
      <c r="L3033" s="376" t="s">
        <v>4101</v>
      </c>
      <c r="M3033" s="381" t="str">
        <f>iferror(vlookup(A3033,Variables!$F$2:$G$2762,2,false),"")</f>
        <v>Flame - Large, Orange</v>
      </c>
      <c r="N3033" s="378" t="s">
        <v>1059</v>
      </c>
    </row>
    <row r="3034">
      <c r="A3034" s="375" t="s">
        <v>9064</v>
      </c>
      <c r="B3034" s="376" t="s">
        <v>105</v>
      </c>
      <c r="C3034" s="377" t="str">
        <f>iferror(vlookup(B3034,Maps!$A$2:$B$111,2,false),"")</f>
        <v>Ganon's Tower (Collapsing)</v>
      </c>
      <c r="D3034" s="376" t="s">
        <v>14</v>
      </c>
      <c r="E3034" s="376" t="s">
        <v>680</v>
      </c>
      <c r="F3034" s="378"/>
      <c r="G3034" s="378"/>
      <c r="H3034" s="376" t="s">
        <v>901</v>
      </c>
      <c r="I3034" s="338" t="s">
        <v>5872</v>
      </c>
      <c r="J3034" s="383" t="str">
        <f>iferror(vlookup(H3034,Actors!$A$2:$D$472,4,false),"")</f>
        <v>Adult Zelda (Normal Gameplay)</v>
      </c>
      <c r="K3034" s="384" t="s">
        <v>124</v>
      </c>
      <c r="L3034" s="376" t="s">
        <v>9065</v>
      </c>
      <c r="M3034" s="381" t="str">
        <f>iferror(vlookup(A3034,Variables!$F$2:$G$2762,2,false),"")</f>
        <v/>
      </c>
      <c r="N3034" s="385" t="s">
        <v>1059</v>
      </c>
    </row>
    <row r="3035">
      <c r="A3035" s="375" t="s">
        <v>9066</v>
      </c>
      <c r="B3035" s="376" t="s">
        <v>105</v>
      </c>
      <c r="C3035" s="377" t="str">
        <f>iferror(vlookup(B3035,Maps!$A$2:$B$111,2,false),"")</f>
        <v>Ganon's Tower (Collapsing)</v>
      </c>
      <c r="D3035" s="376" t="s">
        <v>14</v>
      </c>
      <c r="E3035" s="376" t="s">
        <v>680</v>
      </c>
      <c r="F3035" s="378"/>
      <c r="G3035" s="378"/>
      <c r="H3035" s="376" t="s">
        <v>3149</v>
      </c>
      <c r="I3035" s="338" t="s">
        <v>5866</v>
      </c>
      <c r="J3035" s="379" t="str">
        <f>iferror(vlookup(H3035,Actors!$A$2:$D$472,4,false),"")</f>
        <v>Gate Barring Escape From Ganon's Tower</v>
      </c>
      <c r="K3035" s="376" t="s">
        <v>3097</v>
      </c>
      <c r="L3035" s="376" t="s">
        <v>9067</v>
      </c>
      <c r="M3035" s="381" t="str">
        <f>iferror(vlookup(A3035,Variables!$F$2:$G$2762,2,false),"")</f>
        <v/>
      </c>
      <c r="N3035" s="378" t="s">
        <v>1059</v>
      </c>
    </row>
    <row r="3036">
      <c r="A3036" s="375" t="s">
        <v>9068</v>
      </c>
      <c r="B3036" s="376" t="s">
        <v>105</v>
      </c>
      <c r="C3036" s="377" t="str">
        <f>iferror(vlookup(B3036,Maps!$A$2:$B$111,2,false),"")</f>
        <v>Ganon's Tower (Collapsing)</v>
      </c>
      <c r="D3036" s="376" t="s">
        <v>14</v>
      </c>
      <c r="E3036" s="376" t="s">
        <v>680</v>
      </c>
      <c r="F3036" s="378"/>
      <c r="G3036" s="378"/>
      <c r="H3036" s="376" t="s">
        <v>248</v>
      </c>
      <c r="I3036" s="338" t="s">
        <v>5090</v>
      </c>
      <c r="J3036" s="379" t="str">
        <f>iferror(vlookup(H3036,Actors!$A$2:$D$472,4,false),"")</f>
        <v>Circle of Flames</v>
      </c>
      <c r="K3036" s="376" t="s">
        <v>21</v>
      </c>
      <c r="L3036" s="376" t="s">
        <v>9069</v>
      </c>
      <c r="M3036" s="381" t="str">
        <f>iferror(vlookup(A3036,Variables!$F$2:$G$2762,2,false),"")</f>
        <v/>
      </c>
      <c r="N3036" s="378" t="s">
        <v>1059</v>
      </c>
    </row>
    <row r="3037">
      <c r="A3037" s="375" t="s">
        <v>9059</v>
      </c>
      <c r="B3037" s="376" t="s">
        <v>105</v>
      </c>
      <c r="C3037" s="377" t="str">
        <f>iferror(vlookup(B3037,Maps!$A$2:$B$111,2,false),"")</f>
        <v>Ganon's Tower (Collapsing)</v>
      </c>
      <c r="D3037" s="376" t="s">
        <v>14</v>
      </c>
      <c r="E3037" s="376" t="s">
        <v>680</v>
      </c>
      <c r="F3037" s="378"/>
      <c r="G3037" s="378"/>
      <c r="H3037" s="376" t="s">
        <v>2843</v>
      </c>
      <c r="I3037" s="338" t="s">
        <v>5357</v>
      </c>
      <c r="J3037" s="379" t="str">
        <f>iferror(vlookup(H3037,Actors!$A$2:$D$472,4,false),"")</f>
        <v>Flaming Debris</v>
      </c>
      <c r="K3037" s="376" t="s">
        <v>2785</v>
      </c>
      <c r="L3037" s="376" t="s">
        <v>55</v>
      </c>
      <c r="M3037" s="381" t="str">
        <f>iferror(vlookup(A3037,Variables!$F$2:$G$2762,2,false),"")</f>
        <v/>
      </c>
      <c r="N3037" s="378" t="s">
        <v>1059</v>
      </c>
    </row>
    <row r="3038">
      <c r="A3038" s="386" t="s">
        <v>9056</v>
      </c>
      <c r="B3038" s="387" t="s">
        <v>105</v>
      </c>
      <c r="C3038" s="388" t="str">
        <f>iferror(vlookup(B3038,Maps!$A$2:$B$111,2,false),"")</f>
        <v>Ganon's Tower (Collapsing)</v>
      </c>
      <c r="D3038" s="387" t="s">
        <v>14</v>
      </c>
      <c r="E3038" s="387" t="s">
        <v>682</v>
      </c>
      <c r="F3038" s="389"/>
      <c r="G3038" s="389"/>
      <c r="H3038" s="387" t="s">
        <v>215</v>
      </c>
      <c r="I3038" s="390" t="s">
        <v>5050</v>
      </c>
      <c r="J3038" s="391" t="str">
        <f>iferror(vlookup(H3038,Actors!$A$2:$D$472,4,false),"")</f>
        <v>Sound Effects I</v>
      </c>
      <c r="K3038" s="387" t="s">
        <v>21</v>
      </c>
      <c r="L3038" s="387" t="s">
        <v>137</v>
      </c>
      <c r="M3038" s="392" t="str">
        <f>iferror(vlookup(A3038,Variables!$F$2:$G$2762,2,false),"")</f>
        <v>Background Noise - Ganon's Tower Crumbling</v>
      </c>
      <c r="N3038" s="389" t="s">
        <v>1059</v>
      </c>
    </row>
    <row r="3039">
      <c r="A3039" s="386" t="s">
        <v>9057</v>
      </c>
      <c r="B3039" s="387" t="s">
        <v>105</v>
      </c>
      <c r="C3039" s="388" t="str">
        <f>iferror(vlookup(B3039,Maps!$A$2:$B$111,2,false),"")</f>
        <v>Ganon's Tower (Collapsing)</v>
      </c>
      <c r="D3039" s="387" t="s">
        <v>14</v>
      </c>
      <c r="E3039" s="387" t="s">
        <v>682</v>
      </c>
      <c r="F3039" s="389"/>
      <c r="G3039" s="389"/>
      <c r="H3039" s="387" t="s">
        <v>3269</v>
      </c>
      <c r="I3039" s="390" t="s">
        <v>6105</v>
      </c>
      <c r="J3039" s="284" t="str">
        <f>iferror(vlookup(H3039,Actors!$A$2:$D$472,4,false),"")</f>
        <v/>
      </c>
      <c r="K3039" s="393" t="s">
        <v>124</v>
      </c>
      <c r="L3039" s="387" t="s">
        <v>12</v>
      </c>
      <c r="M3039" s="392" t="str">
        <f>iferror(vlookup(A3039,Variables!$F$2:$G$2762,2,false),"")</f>
        <v/>
      </c>
      <c r="N3039" s="394" t="s">
        <v>1059</v>
      </c>
    </row>
    <row r="3040">
      <c r="A3040" s="386" t="s">
        <v>9059</v>
      </c>
      <c r="B3040" s="387" t="s">
        <v>105</v>
      </c>
      <c r="C3040" s="388" t="str">
        <f>iferror(vlookup(B3040,Maps!$A$2:$B$111,2,false),"")</f>
        <v>Ganon's Tower (Collapsing)</v>
      </c>
      <c r="D3040" s="387" t="s">
        <v>14</v>
      </c>
      <c r="E3040" s="387" t="s">
        <v>682</v>
      </c>
      <c r="F3040" s="389"/>
      <c r="G3040" s="389"/>
      <c r="H3040" s="387" t="s">
        <v>2843</v>
      </c>
      <c r="I3040" s="390" t="s">
        <v>5357</v>
      </c>
      <c r="J3040" s="391" t="str">
        <f>iferror(vlookup(H3040,Actors!$A$2:$D$472,4,false),"")</f>
        <v>Flaming Debris</v>
      </c>
      <c r="K3040" s="387" t="s">
        <v>2785</v>
      </c>
      <c r="L3040" s="387" t="s">
        <v>55</v>
      </c>
      <c r="M3040" s="392" t="str">
        <f>iferror(vlookup(A3040,Variables!$F$2:$G$2762,2,false),"")</f>
        <v/>
      </c>
      <c r="N3040" s="389" t="s">
        <v>1059</v>
      </c>
    </row>
    <row r="3041">
      <c r="A3041" s="386" t="s">
        <v>9059</v>
      </c>
      <c r="B3041" s="387" t="s">
        <v>105</v>
      </c>
      <c r="C3041" s="388" t="str">
        <f>iferror(vlookup(B3041,Maps!$A$2:$B$111,2,false),"")</f>
        <v>Ganon's Tower (Collapsing)</v>
      </c>
      <c r="D3041" s="387" t="s">
        <v>14</v>
      </c>
      <c r="E3041" s="387" t="s">
        <v>682</v>
      </c>
      <c r="F3041" s="389"/>
      <c r="G3041" s="389"/>
      <c r="H3041" s="387" t="s">
        <v>2843</v>
      </c>
      <c r="I3041" s="390" t="s">
        <v>5357</v>
      </c>
      <c r="J3041" s="391" t="str">
        <f>iferror(vlookup(H3041,Actors!$A$2:$D$472,4,false),"")</f>
        <v>Flaming Debris</v>
      </c>
      <c r="K3041" s="387" t="s">
        <v>2785</v>
      </c>
      <c r="L3041" s="387" t="s">
        <v>55</v>
      </c>
      <c r="M3041" s="392" t="str">
        <f>iferror(vlookup(A3041,Variables!$F$2:$G$2762,2,false),"")</f>
        <v/>
      </c>
      <c r="N3041" s="389" t="s">
        <v>1059</v>
      </c>
    </row>
    <row r="3042">
      <c r="A3042" s="386" t="s">
        <v>9059</v>
      </c>
      <c r="B3042" s="387" t="s">
        <v>105</v>
      </c>
      <c r="C3042" s="388" t="str">
        <f>iferror(vlookup(B3042,Maps!$A$2:$B$111,2,false),"")</f>
        <v>Ganon's Tower (Collapsing)</v>
      </c>
      <c r="D3042" s="387" t="s">
        <v>14</v>
      </c>
      <c r="E3042" s="387" t="s">
        <v>682</v>
      </c>
      <c r="F3042" s="389"/>
      <c r="G3042" s="389"/>
      <c r="H3042" s="387" t="s">
        <v>2843</v>
      </c>
      <c r="I3042" s="390" t="s">
        <v>5357</v>
      </c>
      <c r="J3042" s="391" t="str">
        <f>iferror(vlookup(H3042,Actors!$A$2:$D$472,4,false),"")</f>
        <v>Flaming Debris</v>
      </c>
      <c r="K3042" s="387" t="s">
        <v>2785</v>
      </c>
      <c r="L3042" s="387" t="s">
        <v>55</v>
      </c>
      <c r="M3042" s="392" t="str">
        <f>iferror(vlookup(A3042,Variables!$F$2:$G$2762,2,false),"")</f>
        <v/>
      </c>
      <c r="N3042" s="389" t="s">
        <v>1059</v>
      </c>
    </row>
    <row r="3043">
      <c r="A3043" s="386" t="s">
        <v>9059</v>
      </c>
      <c r="B3043" s="387" t="s">
        <v>105</v>
      </c>
      <c r="C3043" s="388" t="str">
        <f>iferror(vlookup(B3043,Maps!$A$2:$B$111,2,false),"")</f>
        <v>Ganon's Tower (Collapsing)</v>
      </c>
      <c r="D3043" s="387" t="s">
        <v>14</v>
      </c>
      <c r="E3043" s="387" t="s">
        <v>682</v>
      </c>
      <c r="F3043" s="389"/>
      <c r="G3043" s="389"/>
      <c r="H3043" s="387" t="s">
        <v>2843</v>
      </c>
      <c r="I3043" s="390" t="s">
        <v>5357</v>
      </c>
      <c r="J3043" s="391" t="str">
        <f>iferror(vlookup(H3043,Actors!$A$2:$D$472,4,false),"")</f>
        <v>Flaming Debris</v>
      </c>
      <c r="K3043" s="387" t="s">
        <v>2785</v>
      </c>
      <c r="L3043" s="387" t="s">
        <v>55</v>
      </c>
      <c r="M3043" s="392" t="str">
        <f>iferror(vlookup(A3043,Variables!$F$2:$G$2762,2,false),"")</f>
        <v/>
      </c>
      <c r="N3043" s="389" t="s">
        <v>1059</v>
      </c>
    </row>
    <row r="3044">
      <c r="A3044" s="386" t="s">
        <v>9059</v>
      </c>
      <c r="B3044" s="387" t="s">
        <v>105</v>
      </c>
      <c r="C3044" s="388" t="str">
        <f>iferror(vlookup(B3044,Maps!$A$2:$B$111,2,false),"")</f>
        <v>Ganon's Tower (Collapsing)</v>
      </c>
      <c r="D3044" s="387" t="s">
        <v>14</v>
      </c>
      <c r="E3044" s="387" t="s">
        <v>682</v>
      </c>
      <c r="F3044" s="389"/>
      <c r="G3044" s="389"/>
      <c r="H3044" s="387" t="s">
        <v>2843</v>
      </c>
      <c r="I3044" s="390" t="s">
        <v>5357</v>
      </c>
      <c r="J3044" s="391" t="str">
        <f>iferror(vlookup(H3044,Actors!$A$2:$D$472,4,false),"")</f>
        <v>Flaming Debris</v>
      </c>
      <c r="K3044" s="387" t="s">
        <v>2785</v>
      </c>
      <c r="L3044" s="387" t="s">
        <v>55</v>
      </c>
      <c r="M3044" s="392" t="str">
        <f>iferror(vlookup(A3044,Variables!$F$2:$G$2762,2,false),"")</f>
        <v/>
      </c>
      <c r="N3044" s="389" t="s">
        <v>1059</v>
      </c>
    </row>
    <row r="3045">
      <c r="A3045" s="386" t="s">
        <v>9059</v>
      </c>
      <c r="B3045" s="387" t="s">
        <v>105</v>
      </c>
      <c r="C3045" s="388" t="str">
        <f>iferror(vlookup(B3045,Maps!$A$2:$B$111,2,false),"")</f>
        <v>Ganon's Tower (Collapsing)</v>
      </c>
      <c r="D3045" s="387" t="s">
        <v>14</v>
      </c>
      <c r="E3045" s="387" t="s">
        <v>682</v>
      </c>
      <c r="F3045" s="389"/>
      <c r="G3045" s="389"/>
      <c r="H3045" s="387" t="s">
        <v>2843</v>
      </c>
      <c r="I3045" s="390" t="s">
        <v>5357</v>
      </c>
      <c r="J3045" s="391" t="str">
        <f>iferror(vlookup(H3045,Actors!$A$2:$D$472,4,false),"")</f>
        <v>Flaming Debris</v>
      </c>
      <c r="K3045" s="387" t="s">
        <v>2785</v>
      </c>
      <c r="L3045" s="387" t="s">
        <v>55</v>
      </c>
      <c r="M3045" s="392" t="str">
        <f>iferror(vlookup(A3045,Variables!$F$2:$G$2762,2,false),"")</f>
        <v/>
      </c>
      <c r="N3045" s="389" t="s">
        <v>1059</v>
      </c>
    </row>
    <row r="3046">
      <c r="A3046" s="386" t="s">
        <v>9059</v>
      </c>
      <c r="B3046" s="387" t="s">
        <v>105</v>
      </c>
      <c r="C3046" s="388" t="str">
        <f>iferror(vlookup(B3046,Maps!$A$2:$B$111,2,false),"")</f>
        <v>Ganon's Tower (Collapsing)</v>
      </c>
      <c r="D3046" s="387" t="s">
        <v>14</v>
      </c>
      <c r="E3046" s="387" t="s">
        <v>682</v>
      </c>
      <c r="F3046" s="389"/>
      <c r="G3046" s="389"/>
      <c r="H3046" s="387" t="s">
        <v>2843</v>
      </c>
      <c r="I3046" s="390" t="s">
        <v>5357</v>
      </c>
      <c r="J3046" s="391" t="str">
        <f>iferror(vlookup(H3046,Actors!$A$2:$D$472,4,false),"")</f>
        <v>Flaming Debris</v>
      </c>
      <c r="K3046" s="387" t="s">
        <v>2785</v>
      </c>
      <c r="L3046" s="387" t="s">
        <v>55</v>
      </c>
      <c r="M3046" s="392" t="str">
        <f>iferror(vlookup(A3046,Variables!$F$2:$G$2762,2,false),"")</f>
        <v/>
      </c>
      <c r="N3046" s="389" t="s">
        <v>1059</v>
      </c>
    </row>
    <row r="3047">
      <c r="A3047" s="386" t="s">
        <v>9059</v>
      </c>
      <c r="B3047" s="387" t="s">
        <v>105</v>
      </c>
      <c r="C3047" s="388" t="str">
        <f>iferror(vlookup(B3047,Maps!$A$2:$B$111,2,false),"")</f>
        <v>Ganon's Tower (Collapsing)</v>
      </c>
      <c r="D3047" s="387" t="s">
        <v>14</v>
      </c>
      <c r="E3047" s="387" t="s">
        <v>682</v>
      </c>
      <c r="F3047" s="389"/>
      <c r="G3047" s="389"/>
      <c r="H3047" s="387" t="s">
        <v>2843</v>
      </c>
      <c r="I3047" s="390" t="s">
        <v>5357</v>
      </c>
      <c r="J3047" s="391" t="str">
        <f>iferror(vlookup(H3047,Actors!$A$2:$D$472,4,false),"")</f>
        <v>Flaming Debris</v>
      </c>
      <c r="K3047" s="387" t="s">
        <v>2785</v>
      </c>
      <c r="L3047" s="387" t="s">
        <v>55</v>
      </c>
      <c r="M3047" s="392" t="str">
        <f>iferror(vlookup(A3047,Variables!$F$2:$G$2762,2,false),"")</f>
        <v/>
      </c>
      <c r="N3047" s="389" t="s">
        <v>1059</v>
      </c>
    </row>
    <row r="3048">
      <c r="A3048" s="386" t="s">
        <v>9059</v>
      </c>
      <c r="B3048" s="387" t="s">
        <v>105</v>
      </c>
      <c r="C3048" s="388" t="str">
        <f>iferror(vlookup(B3048,Maps!$A$2:$B$111,2,false),"")</f>
        <v>Ganon's Tower (Collapsing)</v>
      </c>
      <c r="D3048" s="387" t="s">
        <v>14</v>
      </c>
      <c r="E3048" s="387" t="s">
        <v>682</v>
      </c>
      <c r="F3048" s="389"/>
      <c r="G3048" s="389"/>
      <c r="H3048" s="387" t="s">
        <v>2843</v>
      </c>
      <c r="I3048" s="390" t="s">
        <v>5357</v>
      </c>
      <c r="J3048" s="391" t="str">
        <f>iferror(vlookup(H3048,Actors!$A$2:$D$472,4,false),"")</f>
        <v>Flaming Debris</v>
      </c>
      <c r="K3048" s="387" t="s">
        <v>2785</v>
      </c>
      <c r="L3048" s="387" t="s">
        <v>55</v>
      </c>
      <c r="M3048" s="392" t="str">
        <f>iferror(vlookup(A3048,Variables!$F$2:$G$2762,2,false),"")</f>
        <v/>
      </c>
      <c r="N3048" s="389" t="s">
        <v>1059</v>
      </c>
    </row>
    <row r="3049">
      <c r="A3049" s="386" t="s">
        <v>9059</v>
      </c>
      <c r="B3049" s="387" t="s">
        <v>105</v>
      </c>
      <c r="C3049" s="388" t="str">
        <f>iferror(vlookup(B3049,Maps!$A$2:$B$111,2,false),"")</f>
        <v>Ganon's Tower (Collapsing)</v>
      </c>
      <c r="D3049" s="387" t="s">
        <v>14</v>
      </c>
      <c r="E3049" s="387" t="s">
        <v>682</v>
      </c>
      <c r="F3049" s="389"/>
      <c r="G3049" s="389"/>
      <c r="H3049" s="387" t="s">
        <v>2843</v>
      </c>
      <c r="I3049" s="390" t="s">
        <v>5357</v>
      </c>
      <c r="J3049" s="391" t="str">
        <f>iferror(vlookup(H3049,Actors!$A$2:$D$472,4,false),"")</f>
        <v>Flaming Debris</v>
      </c>
      <c r="K3049" s="387" t="s">
        <v>2785</v>
      </c>
      <c r="L3049" s="387" t="s">
        <v>55</v>
      </c>
      <c r="M3049" s="392" t="str">
        <f>iferror(vlookup(A3049,Variables!$F$2:$G$2762,2,false),"")</f>
        <v/>
      </c>
      <c r="N3049" s="389" t="s">
        <v>1059</v>
      </c>
    </row>
    <row r="3050">
      <c r="A3050" s="386" t="s">
        <v>9059</v>
      </c>
      <c r="B3050" s="387" t="s">
        <v>105</v>
      </c>
      <c r="C3050" s="388" t="str">
        <f>iferror(vlookup(B3050,Maps!$A$2:$B$111,2,false),"")</f>
        <v>Ganon's Tower (Collapsing)</v>
      </c>
      <c r="D3050" s="387" t="s">
        <v>14</v>
      </c>
      <c r="E3050" s="387" t="s">
        <v>682</v>
      </c>
      <c r="F3050" s="389"/>
      <c r="G3050" s="389"/>
      <c r="H3050" s="387" t="s">
        <v>2843</v>
      </c>
      <c r="I3050" s="390" t="s">
        <v>5357</v>
      </c>
      <c r="J3050" s="391" t="str">
        <f>iferror(vlookup(H3050,Actors!$A$2:$D$472,4,false),"")</f>
        <v>Flaming Debris</v>
      </c>
      <c r="K3050" s="387" t="s">
        <v>2785</v>
      </c>
      <c r="L3050" s="387" t="s">
        <v>55</v>
      </c>
      <c r="M3050" s="392" t="str">
        <f>iferror(vlookup(A3050,Variables!$F$2:$G$2762,2,false),"")</f>
        <v/>
      </c>
      <c r="N3050" s="389" t="s">
        <v>1059</v>
      </c>
    </row>
    <row r="3051">
      <c r="A3051" s="386" t="s">
        <v>7654</v>
      </c>
      <c r="B3051" s="387" t="s">
        <v>105</v>
      </c>
      <c r="C3051" s="388" t="str">
        <f>iferror(vlookup(B3051,Maps!$A$2:$B$111,2,false),"")</f>
        <v>Ganon's Tower (Collapsing)</v>
      </c>
      <c r="D3051" s="387" t="s">
        <v>14</v>
      </c>
      <c r="E3051" s="387" t="s">
        <v>682</v>
      </c>
      <c r="F3051" s="389"/>
      <c r="G3051" s="389"/>
      <c r="H3051" s="387" t="s">
        <v>69</v>
      </c>
      <c r="I3051" s="390" t="s">
        <v>4928</v>
      </c>
      <c r="J3051" s="391" t="str">
        <f>iferror(vlookup(H3051,Actors!$A$2:$D$472,4,false),"")</f>
        <v>Flame</v>
      </c>
      <c r="K3051" s="387" t="s">
        <v>21</v>
      </c>
      <c r="L3051" s="387" t="s">
        <v>4101</v>
      </c>
      <c r="M3051" s="392" t="str">
        <f>iferror(vlookup(A3051,Variables!$F$2:$G$2762,2,false),"")</f>
        <v>Flame - Large, Orange</v>
      </c>
      <c r="N3051" s="389" t="s">
        <v>1059</v>
      </c>
    </row>
    <row r="3052">
      <c r="A3052" s="386" t="s">
        <v>7654</v>
      </c>
      <c r="B3052" s="387" t="s">
        <v>105</v>
      </c>
      <c r="C3052" s="388" t="str">
        <f>iferror(vlookup(B3052,Maps!$A$2:$B$111,2,false),"")</f>
        <v>Ganon's Tower (Collapsing)</v>
      </c>
      <c r="D3052" s="387" t="s">
        <v>14</v>
      </c>
      <c r="E3052" s="387" t="s">
        <v>682</v>
      </c>
      <c r="F3052" s="389"/>
      <c r="G3052" s="389"/>
      <c r="H3052" s="387" t="s">
        <v>69</v>
      </c>
      <c r="I3052" s="390" t="s">
        <v>4928</v>
      </c>
      <c r="J3052" s="391" t="str">
        <f>iferror(vlookup(H3052,Actors!$A$2:$D$472,4,false),"")</f>
        <v>Flame</v>
      </c>
      <c r="K3052" s="387" t="s">
        <v>21</v>
      </c>
      <c r="L3052" s="387" t="s">
        <v>4101</v>
      </c>
      <c r="M3052" s="392" t="str">
        <f>iferror(vlookup(A3052,Variables!$F$2:$G$2762,2,false),"")</f>
        <v>Flame - Large, Orange</v>
      </c>
      <c r="N3052" s="389" t="s">
        <v>1059</v>
      </c>
    </row>
    <row r="3053">
      <c r="A3053" s="386" t="s">
        <v>7654</v>
      </c>
      <c r="B3053" s="387" t="s">
        <v>105</v>
      </c>
      <c r="C3053" s="388" t="str">
        <f>iferror(vlookup(B3053,Maps!$A$2:$B$111,2,false),"")</f>
        <v>Ganon's Tower (Collapsing)</v>
      </c>
      <c r="D3053" s="387" t="s">
        <v>14</v>
      </c>
      <c r="E3053" s="387" t="s">
        <v>682</v>
      </c>
      <c r="F3053" s="389"/>
      <c r="G3053" s="389"/>
      <c r="H3053" s="387" t="s">
        <v>69</v>
      </c>
      <c r="I3053" s="390" t="s">
        <v>4928</v>
      </c>
      <c r="J3053" s="391" t="str">
        <f>iferror(vlookup(H3053,Actors!$A$2:$D$472,4,false),"")</f>
        <v>Flame</v>
      </c>
      <c r="K3053" s="387" t="s">
        <v>21</v>
      </c>
      <c r="L3053" s="387" t="s">
        <v>4101</v>
      </c>
      <c r="M3053" s="392" t="str">
        <f>iferror(vlookup(A3053,Variables!$F$2:$G$2762,2,false),"")</f>
        <v>Flame - Large, Orange</v>
      </c>
      <c r="N3053" s="389" t="s">
        <v>1059</v>
      </c>
    </row>
    <row r="3054">
      <c r="A3054" s="386" t="s">
        <v>7654</v>
      </c>
      <c r="B3054" s="387" t="s">
        <v>105</v>
      </c>
      <c r="C3054" s="388" t="str">
        <f>iferror(vlookup(B3054,Maps!$A$2:$B$111,2,false),"")</f>
        <v>Ganon's Tower (Collapsing)</v>
      </c>
      <c r="D3054" s="387" t="s">
        <v>14</v>
      </c>
      <c r="E3054" s="387" t="s">
        <v>682</v>
      </c>
      <c r="F3054" s="389"/>
      <c r="G3054" s="389"/>
      <c r="H3054" s="387" t="s">
        <v>69</v>
      </c>
      <c r="I3054" s="390" t="s">
        <v>4928</v>
      </c>
      <c r="J3054" s="391" t="str">
        <f>iferror(vlookup(H3054,Actors!$A$2:$D$472,4,false),"")</f>
        <v>Flame</v>
      </c>
      <c r="K3054" s="387" t="s">
        <v>21</v>
      </c>
      <c r="L3054" s="387" t="s">
        <v>4101</v>
      </c>
      <c r="M3054" s="392" t="str">
        <f>iferror(vlookup(A3054,Variables!$F$2:$G$2762,2,false),"")</f>
        <v>Flame - Large, Orange</v>
      </c>
      <c r="N3054" s="389" t="s">
        <v>1059</v>
      </c>
    </row>
    <row r="3055">
      <c r="A3055" s="386" t="s">
        <v>9070</v>
      </c>
      <c r="B3055" s="387" t="s">
        <v>105</v>
      </c>
      <c r="C3055" s="388" t="str">
        <f>iferror(vlookup(B3055,Maps!$A$2:$B$111,2,false),"")</f>
        <v>Ganon's Tower (Collapsing)</v>
      </c>
      <c r="D3055" s="387" t="s">
        <v>14</v>
      </c>
      <c r="E3055" s="387" t="s">
        <v>682</v>
      </c>
      <c r="F3055" s="389"/>
      <c r="G3055" s="389"/>
      <c r="H3055" s="387" t="s">
        <v>901</v>
      </c>
      <c r="I3055" s="390" t="s">
        <v>5872</v>
      </c>
      <c r="J3055" s="284" t="str">
        <f>iferror(vlookup(H3055,Actors!$A$2:$D$472,4,false),"")</f>
        <v>Adult Zelda (Normal Gameplay)</v>
      </c>
      <c r="K3055" s="393" t="s">
        <v>124</v>
      </c>
      <c r="L3055" s="387" t="s">
        <v>9071</v>
      </c>
      <c r="M3055" s="392" t="str">
        <f>iferror(vlookup(A3055,Variables!$F$2:$G$2762,2,false),"")</f>
        <v/>
      </c>
      <c r="N3055" s="394" t="s">
        <v>1059</v>
      </c>
    </row>
    <row r="3056">
      <c r="A3056" s="386" t="s">
        <v>9072</v>
      </c>
      <c r="B3056" s="387" t="s">
        <v>105</v>
      </c>
      <c r="C3056" s="388" t="str">
        <f>iferror(vlookup(B3056,Maps!$A$2:$B$111,2,false),"")</f>
        <v>Ganon's Tower (Collapsing)</v>
      </c>
      <c r="D3056" s="387" t="s">
        <v>14</v>
      </c>
      <c r="E3056" s="387" t="s">
        <v>682</v>
      </c>
      <c r="F3056" s="389"/>
      <c r="G3056" s="389"/>
      <c r="H3056" s="387" t="s">
        <v>3149</v>
      </c>
      <c r="I3056" s="390" t="s">
        <v>5866</v>
      </c>
      <c r="J3056" s="391" t="str">
        <f>iferror(vlookup(H3056,Actors!$A$2:$D$472,4,false),"")</f>
        <v>Gate Barring Escape From Ganon's Tower</v>
      </c>
      <c r="K3056" s="387" t="s">
        <v>3097</v>
      </c>
      <c r="L3056" s="387" t="s">
        <v>7239</v>
      </c>
      <c r="M3056" s="392" t="str">
        <f>iferror(vlookup(A3056,Variables!$F$2:$G$2762,2,false),"")</f>
        <v/>
      </c>
      <c r="N3056" s="389" t="s">
        <v>1059</v>
      </c>
    </row>
    <row r="3057">
      <c r="A3057" s="375" t="s">
        <v>9056</v>
      </c>
      <c r="B3057" s="376" t="s">
        <v>105</v>
      </c>
      <c r="C3057" s="377" t="str">
        <f>iferror(vlookup(B3057,Maps!$A$2:$B$111,2,false),"")</f>
        <v>Ganon's Tower (Collapsing)</v>
      </c>
      <c r="D3057" s="376" t="s">
        <v>14</v>
      </c>
      <c r="E3057" s="376" t="s">
        <v>684</v>
      </c>
      <c r="F3057" s="378"/>
      <c r="G3057" s="378"/>
      <c r="H3057" s="376" t="s">
        <v>215</v>
      </c>
      <c r="I3057" s="338" t="s">
        <v>5050</v>
      </c>
      <c r="J3057" s="379" t="str">
        <f>iferror(vlookup(H3057,Actors!$A$2:$D$472,4,false),"")</f>
        <v>Sound Effects I</v>
      </c>
      <c r="K3057" s="376" t="s">
        <v>21</v>
      </c>
      <c r="L3057" s="376" t="s">
        <v>137</v>
      </c>
      <c r="M3057" s="381" t="str">
        <f>iferror(vlookup(A3057,Variables!$F$2:$G$2762,2,false),"")</f>
        <v>Background Noise - Ganon's Tower Crumbling</v>
      </c>
      <c r="N3057" s="378" t="s">
        <v>1059</v>
      </c>
    </row>
    <row r="3058">
      <c r="A3058" s="375" t="s">
        <v>9057</v>
      </c>
      <c r="B3058" s="376" t="s">
        <v>105</v>
      </c>
      <c r="C3058" s="377" t="str">
        <f>iferror(vlookup(B3058,Maps!$A$2:$B$111,2,false),"")</f>
        <v>Ganon's Tower (Collapsing)</v>
      </c>
      <c r="D3058" s="376" t="s">
        <v>14</v>
      </c>
      <c r="E3058" s="376" t="s">
        <v>684</v>
      </c>
      <c r="F3058" s="378"/>
      <c r="G3058" s="378"/>
      <c r="H3058" s="376" t="s">
        <v>3269</v>
      </c>
      <c r="I3058" s="338" t="s">
        <v>6105</v>
      </c>
      <c r="J3058" s="383" t="str">
        <f>iferror(vlookup(H3058,Actors!$A$2:$D$472,4,false),"")</f>
        <v/>
      </c>
      <c r="K3058" s="384" t="s">
        <v>124</v>
      </c>
      <c r="L3058" s="376" t="s">
        <v>12</v>
      </c>
      <c r="M3058" s="381" t="str">
        <f>iferror(vlookup(A3058,Variables!$F$2:$G$2762,2,false),"")</f>
        <v/>
      </c>
      <c r="N3058" s="385" t="s">
        <v>1059</v>
      </c>
    </row>
    <row r="3059">
      <c r="A3059" s="375" t="s">
        <v>9058</v>
      </c>
      <c r="B3059" s="376" t="s">
        <v>105</v>
      </c>
      <c r="C3059" s="377" t="str">
        <f>iferror(vlookup(B3059,Maps!$A$2:$B$111,2,false),"")</f>
        <v>Ganon's Tower (Collapsing)</v>
      </c>
      <c r="D3059" s="376" t="s">
        <v>14</v>
      </c>
      <c r="E3059" s="376" t="s">
        <v>684</v>
      </c>
      <c r="F3059" s="378"/>
      <c r="G3059" s="378"/>
      <c r="H3059" s="376" t="s">
        <v>2843</v>
      </c>
      <c r="I3059" s="338" t="s">
        <v>5357</v>
      </c>
      <c r="J3059" s="379" t="str">
        <f>iferror(vlookup(H3059,Actors!$A$2:$D$472,4,false),"")</f>
        <v>Flaming Debris</v>
      </c>
      <c r="K3059" s="376" t="s">
        <v>2785</v>
      </c>
      <c r="L3059" s="376" t="s">
        <v>48</v>
      </c>
      <c r="M3059" s="381" t="str">
        <f>iferror(vlookup(A3059,Variables!$F$2:$G$2762,2,false),"")</f>
        <v/>
      </c>
      <c r="N3059" s="378" t="s">
        <v>1059</v>
      </c>
    </row>
    <row r="3060">
      <c r="A3060" s="375" t="s">
        <v>9058</v>
      </c>
      <c r="B3060" s="376" t="s">
        <v>105</v>
      </c>
      <c r="C3060" s="377" t="str">
        <f>iferror(vlookup(B3060,Maps!$A$2:$B$111,2,false),"")</f>
        <v>Ganon's Tower (Collapsing)</v>
      </c>
      <c r="D3060" s="376" t="s">
        <v>14</v>
      </c>
      <c r="E3060" s="376" t="s">
        <v>684</v>
      </c>
      <c r="F3060" s="378"/>
      <c r="G3060" s="378"/>
      <c r="H3060" s="376" t="s">
        <v>2843</v>
      </c>
      <c r="I3060" s="338" t="s">
        <v>5357</v>
      </c>
      <c r="J3060" s="379" t="str">
        <f>iferror(vlookup(H3060,Actors!$A$2:$D$472,4,false),"")</f>
        <v>Flaming Debris</v>
      </c>
      <c r="K3060" s="376" t="s">
        <v>2785</v>
      </c>
      <c r="L3060" s="376" t="s">
        <v>48</v>
      </c>
      <c r="M3060" s="381" t="str">
        <f>iferror(vlookup(A3060,Variables!$F$2:$G$2762,2,false),"")</f>
        <v/>
      </c>
      <c r="N3060" s="378" t="s">
        <v>1059</v>
      </c>
    </row>
    <row r="3061">
      <c r="A3061" s="375" t="s">
        <v>9058</v>
      </c>
      <c r="B3061" s="376" t="s">
        <v>105</v>
      </c>
      <c r="C3061" s="377" t="str">
        <f>iferror(vlookup(B3061,Maps!$A$2:$B$111,2,false),"")</f>
        <v>Ganon's Tower (Collapsing)</v>
      </c>
      <c r="D3061" s="376" t="s">
        <v>14</v>
      </c>
      <c r="E3061" s="376" t="s">
        <v>684</v>
      </c>
      <c r="F3061" s="378"/>
      <c r="G3061" s="378"/>
      <c r="H3061" s="376" t="s">
        <v>2843</v>
      </c>
      <c r="I3061" s="338" t="s">
        <v>5357</v>
      </c>
      <c r="J3061" s="379" t="str">
        <f>iferror(vlookup(H3061,Actors!$A$2:$D$472,4,false),"")</f>
        <v>Flaming Debris</v>
      </c>
      <c r="K3061" s="376" t="s">
        <v>2785</v>
      </c>
      <c r="L3061" s="376" t="s">
        <v>48</v>
      </c>
      <c r="M3061" s="381" t="str">
        <f>iferror(vlookup(A3061,Variables!$F$2:$G$2762,2,false),"")</f>
        <v/>
      </c>
      <c r="N3061" s="378" t="s">
        <v>1059</v>
      </c>
    </row>
    <row r="3062">
      <c r="A3062" s="375" t="s">
        <v>9059</v>
      </c>
      <c r="B3062" s="376" t="s">
        <v>105</v>
      </c>
      <c r="C3062" s="377" t="str">
        <f>iferror(vlookup(B3062,Maps!$A$2:$B$111,2,false),"")</f>
        <v>Ganon's Tower (Collapsing)</v>
      </c>
      <c r="D3062" s="376" t="s">
        <v>14</v>
      </c>
      <c r="E3062" s="376" t="s">
        <v>684</v>
      </c>
      <c r="F3062" s="378"/>
      <c r="G3062" s="378"/>
      <c r="H3062" s="376" t="s">
        <v>2843</v>
      </c>
      <c r="I3062" s="338" t="s">
        <v>5357</v>
      </c>
      <c r="J3062" s="379" t="str">
        <f>iferror(vlookup(H3062,Actors!$A$2:$D$472,4,false),"")</f>
        <v>Flaming Debris</v>
      </c>
      <c r="K3062" s="376" t="s">
        <v>2785</v>
      </c>
      <c r="L3062" s="376" t="s">
        <v>55</v>
      </c>
      <c r="M3062" s="381" t="str">
        <f>iferror(vlookup(A3062,Variables!$F$2:$G$2762,2,false),"")</f>
        <v/>
      </c>
      <c r="N3062" s="378" t="s">
        <v>1059</v>
      </c>
    </row>
    <row r="3063">
      <c r="A3063" s="375" t="s">
        <v>9059</v>
      </c>
      <c r="B3063" s="376" t="s">
        <v>105</v>
      </c>
      <c r="C3063" s="377" t="str">
        <f>iferror(vlookup(B3063,Maps!$A$2:$B$111,2,false),"")</f>
        <v>Ganon's Tower (Collapsing)</v>
      </c>
      <c r="D3063" s="376" t="s">
        <v>14</v>
      </c>
      <c r="E3063" s="376" t="s">
        <v>684</v>
      </c>
      <c r="F3063" s="378"/>
      <c r="G3063" s="378"/>
      <c r="H3063" s="376" t="s">
        <v>2843</v>
      </c>
      <c r="I3063" s="338" t="s">
        <v>5357</v>
      </c>
      <c r="J3063" s="379" t="str">
        <f>iferror(vlookup(H3063,Actors!$A$2:$D$472,4,false),"")</f>
        <v>Flaming Debris</v>
      </c>
      <c r="K3063" s="376" t="s">
        <v>2785</v>
      </c>
      <c r="L3063" s="376" t="s">
        <v>55</v>
      </c>
      <c r="M3063" s="381" t="str">
        <f>iferror(vlookup(A3063,Variables!$F$2:$G$2762,2,false),"")</f>
        <v/>
      </c>
      <c r="N3063" s="378" t="s">
        <v>1059</v>
      </c>
    </row>
    <row r="3064">
      <c r="A3064" s="375" t="s">
        <v>9059</v>
      </c>
      <c r="B3064" s="376" t="s">
        <v>105</v>
      </c>
      <c r="C3064" s="377" t="str">
        <f>iferror(vlookup(B3064,Maps!$A$2:$B$111,2,false),"")</f>
        <v>Ganon's Tower (Collapsing)</v>
      </c>
      <c r="D3064" s="376" t="s">
        <v>14</v>
      </c>
      <c r="E3064" s="376" t="s">
        <v>684</v>
      </c>
      <c r="F3064" s="378"/>
      <c r="G3064" s="378"/>
      <c r="H3064" s="376" t="s">
        <v>2843</v>
      </c>
      <c r="I3064" s="338" t="s">
        <v>5357</v>
      </c>
      <c r="J3064" s="379" t="str">
        <f>iferror(vlookup(H3064,Actors!$A$2:$D$472,4,false),"")</f>
        <v>Flaming Debris</v>
      </c>
      <c r="K3064" s="376" t="s">
        <v>2785</v>
      </c>
      <c r="L3064" s="376" t="s">
        <v>55</v>
      </c>
      <c r="M3064" s="381" t="str">
        <f>iferror(vlookup(A3064,Variables!$F$2:$G$2762,2,false),"")</f>
        <v/>
      </c>
      <c r="N3064" s="378" t="s">
        <v>1059</v>
      </c>
    </row>
    <row r="3065">
      <c r="A3065" s="375" t="s">
        <v>9059</v>
      </c>
      <c r="B3065" s="376" t="s">
        <v>105</v>
      </c>
      <c r="C3065" s="377" t="str">
        <f>iferror(vlookup(B3065,Maps!$A$2:$B$111,2,false),"")</f>
        <v>Ganon's Tower (Collapsing)</v>
      </c>
      <c r="D3065" s="376" t="s">
        <v>14</v>
      </c>
      <c r="E3065" s="376" t="s">
        <v>684</v>
      </c>
      <c r="F3065" s="378"/>
      <c r="G3065" s="378"/>
      <c r="H3065" s="376" t="s">
        <v>2843</v>
      </c>
      <c r="I3065" s="338" t="s">
        <v>5357</v>
      </c>
      <c r="J3065" s="379" t="str">
        <f>iferror(vlookup(H3065,Actors!$A$2:$D$472,4,false),"")</f>
        <v>Flaming Debris</v>
      </c>
      <c r="K3065" s="376" t="s">
        <v>2785</v>
      </c>
      <c r="L3065" s="376" t="s">
        <v>55</v>
      </c>
      <c r="M3065" s="381" t="str">
        <f>iferror(vlookup(A3065,Variables!$F$2:$G$2762,2,false),"")</f>
        <v/>
      </c>
      <c r="N3065" s="378" t="s">
        <v>1059</v>
      </c>
    </row>
    <row r="3066">
      <c r="A3066" s="375" t="s">
        <v>9059</v>
      </c>
      <c r="B3066" s="376" t="s">
        <v>105</v>
      </c>
      <c r="C3066" s="377" t="str">
        <f>iferror(vlookup(B3066,Maps!$A$2:$B$111,2,false),"")</f>
        <v>Ganon's Tower (Collapsing)</v>
      </c>
      <c r="D3066" s="376" t="s">
        <v>14</v>
      </c>
      <c r="E3066" s="376" t="s">
        <v>684</v>
      </c>
      <c r="F3066" s="378"/>
      <c r="G3066" s="378"/>
      <c r="H3066" s="376" t="s">
        <v>2843</v>
      </c>
      <c r="I3066" s="338" t="s">
        <v>5357</v>
      </c>
      <c r="J3066" s="379" t="str">
        <f>iferror(vlookup(H3066,Actors!$A$2:$D$472,4,false),"")</f>
        <v>Flaming Debris</v>
      </c>
      <c r="K3066" s="376" t="s">
        <v>2785</v>
      </c>
      <c r="L3066" s="376" t="s">
        <v>55</v>
      </c>
      <c r="M3066" s="381" t="str">
        <f>iferror(vlookup(A3066,Variables!$F$2:$G$2762,2,false),"")</f>
        <v/>
      </c>
      <c r="N3066" s="378" t="s">
        <v>1059</v>
      </c>
    </row>
    <row r="3067">
      <c r="A3067" s="375" t="s">
        <v>9059</v>
      </c>
      <c r="B3067" s="376" t="s">
        <v>105</v>
      </c>
      <c r="C3067" s="377" t="str">
        <f>iferror(vlookup(B3067,Maps!$A$2:$B$111,2,false),"")</f>
        <v>Ganon's Tower (Collapsing)</v>
      </c>
      <c r="D3067" s="376" t="s">
        <v>14</v>
      </c>
      <c r="E3067" s="376" t="s">
        <v>684</v>
      </c>
      <c r="F3067" s="378"/>
      <c r="G3067" s="378"/>
      <c r="H3067" s="376" t="s">
        <v>2843</v>
      </c>
      <c r="I3067" s="338" t="s">
        <v>5357</v>
      </c>
      <c r="J3067" s="379" t="str">
        <f>iferror(vlookup(H3067,Actors!$A$2:$D$472,4,false),"")</f>
        <v>Flaming Debris</v>
      </c>
      <c r="K3067" s="376" t="s">
        <v>2785</v>
      </c>
      <c r="L3067" s="376" t="s">
        <v>55</v>
      </c>
      <c r="M3067" s="381" t="str">
        <f>iferror(vlookup(A3067,Variables!$F$2:$G$2762,2,false),"")</f>
        <v/>
      </c>
      <c r="N3067" s="378" t="s">
        <v>1059</v>
      </c>
    </row>
    <row r="3068">
      <c r="A3068" s="375" t="s">
        <v>9073</v>
      </c>
      <c r="B3068" s="376" t="s">
        <v>105</v>
      </c>
      <c r="C3068" s="377" t="str">
        <f>iferror(vlookup(B3068,Maps!$A$2:$B$111,2,false),"")</f>
        <v>Ganon's Tower (Collapsing)</v>
      </c>
      <c r="D3068" s="376" t="s">
        <v>14</v>
      </c>
      <c r="E3068" s="376" t="s">
        <v>684</v>
      </c>
      <c r="F3068" s="378"/>
      <c r="G3068" s="378"/>
      <c r="H3068" s="376" t="s">
        <v>901</v>
      </c>
      <c r="I3068" s="338" t="s">
        <v>5872</v>
      </c>
      <c r="J3068" s="383" t="str">
        <f>iferror(vlookup(H3068,Actors!$A$2:$D$472,4,false),"")</f>
        <v>Adult Zelda (Normal Gameplay)</v>
      </c>
      <c r="K3068" s="384" t="s">
        <v>124</v>
      </c>
      <c r="L3068" s="376" t="s">
        <v>9074</v>
      </c>
      <c r="M3068" s="381" t="str">
        <f>iferror(vlookup(A3068,Variables!$F$2:$G$2762,2,false),"")</f>
        <v/>
      </c>
      <c r="N3068" s="385" t="s">
        <v>1059</v>
      </c>
    </row>
    <row r="3069">
      <c r="A3069" s="375" t="s">
        <v>9075</v>
      </c>
      <c r="B3069" s="376" t="s">
        <v>105</v>
      </c>
      <c r="C3069" s="377" t="str">
        <f>iferror(vlookup(B3069,Maps!$A$2:$B$111,2,false),"")</f>
        <v>Ganon's Tower (Collapsing)</v>
      </c>
      <c r="D3069" s="376" t="s">
        <v>14</v>
      </c>
      <c r="E3069" s="376" t="s">
        <v>684</v>
      </c>
      <c r="F3069" s="378"/>
      <c r="G3069" s="378"/>
      <c r="H3069" s="376" t="s">
        <v>3149</v>
      </c>
      <c r="I3069" s="338" t="s">
        <v>5866</v>
      </c>
      <c r="J3069" s="379" t="str">
        <f>iferror(vlookup(H3069,Actors!$A$2:$D$472,4,false),"")</f>
        <v>Gate Barring Escape From Ganon's Tower</v>
      </c>
      <c r="K3069" s="376" t="s">
        <v>3097</v>
      </c>
      <c r="L3069" s="376" t="s">
        <v>9076</v>
      </c>
      <c r="M3069" s="381" t="str">
        <f>iferror(vlookup(A3069,Variables!$F$2:$G$2762,2,false),"")</f>
        <v/>
      </c>
      <c r="N3069" s="378" t="s">
        <v>1059</v>
      </c>
    </row>
    <row r="3070">
      <c r="A3070" s="386" t="s">
        <v>9056</v>
      </c>
      <c r="B3070" s="387" t="s">
        <v>105</v>
      </c>
      <c r="C3070" s="388" t="str">
        <f>iferror(vlookup(B3070,Maps!$A$2:$B$111,2,false),"")</f>
        <v>Ganon's Tower (Collapsing)</v>
      </c>
      <c r="D3070" s="387" t="s">
        <v>14</v>
      </c>
      <c r="E3070" s="387" t="s">
        <v>686</v>
      </c>
      <c r="F3070" s="389"/>
      <c r="G3070" s="389"/>
      <c r="H3070" s="387" t="s">
        <v>215</v>
      </c>
      <c r="I3070" s="390" t="s">
        <v>5050</v>
      </c>
      <c r="J3070" s="391" t="str">
        <f>iferror(vlookup(H3070,Actors!$A$2:$D$472,4,false),"")</f>
        <v>Sound Effects I</v>
      </c>
      <c r="K3070" s="387" t="s">
        <v>21</v>
      </c>
      <c r="L3070" s="387" t="s">
        <v>137</v>
      </c>
      <c r="M3070" s="392" t="str">
        <f>iferror(vlookup(A3070,Variables!$F$2:$G$2762,2,false),"")</f>
        <v>Background Noise - Ganon's Tower Crumbling</v>
      </c>
      <c r="N3070" s="389" t="s">
        <v>1059</v>
      </c>
    </row>
    <row r="3071">
      <c r="A3071" s="386" t="s">
        <v>9057</v>
      </c>
      <c r="B3071" s="387" t="s">
        <v>105</v>
      </c>
      <c r="C3071" s="388" t="str">
        <f>iferror(vlookup(B3071,Maps!$A$2:$B$111,2,false),"")</f>
        <v>Ganon's Tower (Collapsing)</v>
      </c>
      <c r="D3071" s="387" t="s">
        <v>14</v>
      </c>
      <c r="E3071" s="387" t="s">
        <v>686</v>
      </c>
      <c r="F3071" s="389"/>
      <c r="G3071" s="389"/>
      <c r="H3071" s="387" t="s">
        <v>3269</v>
      </c>
      <c r="I3071" s="390" t="s">
        <v>6105</v>
      </c>
      <c r="J3071" s="284" t="str">
        <f>iferror(vlookup(H3071,Actors!$A$2:$D$472,4,false),"")</f>
        <v/>
      </c>
      <c r="K3071" s="393" t="s">
        <v>124</v>
      </c>
      <c r="L3071" s="387" t="s">
        <v>12</v>
      </c>
      <c r="M3071" s="392" t="str">
        <f>iferror(vlookup(A3071,Variables!$F$2:$G$2762,2,false),"")</f>
        <v/>
      </c>
      <c r="N3071" s="394" t="s">
        <v>1059</v>
      </c>
    </row>
    <row r="3072">
      <c r="A3072" s="386" t="s">
        <v>9058</v>
      </c>
      <c r="B3072" s="387" t="s">
        <v>105</v>
      </c>
      <c r="C3072" s="388" t="str">
        <f>iferror(vlookup(B3072,Maps!$A$2:$B$111,2,false),"")</f>
        <v>Ganon's Tower (Collapsing)</v>
      </c>
      <c r="D3072" s="387" t="s">
        <v>14</v>
      </c>
      <c r="E3072" s="387" t="s">
        <v>686</v>
      </c>
      <c r="F3072" s="389"/>
      <c r="G3072" s="389"/>
      <c r="H3072" s="387" t="s">
        <v>2843</v>
      </c>
      <c r="I3072" s="390" t="s">
        <v>5357</v>
      </c>
      <c r="J3072" s="391" t="str">
        <f>iferror(vlookup(H3072,Actors!$A$2:$D$472,4,false),"")</f>
        <v>Flaming Debris</v>
      </c>
      <c r="K3072" s="387" t="s">
        <v>2785</v>
      </c>
      <c r="L3072" s="387" t="s">
        <v>48</v>
      </c>
      <c r="M3072" s="392" t="str">
        <f>iferror(vlookup(A3072,Variables!$F$2:$G$2762,2,false),"")</f>
        <v/>
      </c>
      <c r="N3072" s="389" t="s">
        <v>1059</v>
      </c>
    </row>
    <row r="3073">
      <c r="A3073" s="386" t="s">
        <v>9058</v>
      </c>
      <c r="B3073" s="387" t="s">
        <v>105</v>
      </c>
      <c r="C3073" s="388" t="str">
        <f>iferror(vlookup(B3073,Maps!$A$2:$B$111,2,false),"")</f>
        <v>Ganon's Tower (Collapsing)</v>
      </c>
      <c r="D3073" s="387" t="s">
        <v>14</v>
      </c>
      <c r="E3073" s="387" t="s">
        <v>686</v>
      </c>
      <c r="F3073" s="389"/>
      <c r="G3073" s="389"/>
      <c r="H3073" s="387" t="s">
        <v>2843</v>
      </c>
      <c r="I3073" s="390" t="s">
        <v>5357</v>
      </c>
      <c r="J3073" s="391" t="str">
        <f>iferror(vlookup(H3073,Actors!$A$2:$D$472,4,false),"")</f>
        <v>Flaming Debris</v>
      </c>
      <c r="K3073" s="387" t="s">
        <v>2785</v>
      </c>
      <c r="L3073" s="387" t="s">
        <v>48</v>
      </c>
      <c r="M3073" s="392" t="str">
        <f>iferror(vlookup(A3073,Variables!$F$2:$G$2762,2,false),"")</f>
        <v/>
      </c>
      <c r="N3073" s="389" t="s">
        <v>1059</v>
      </c>
    </row>
    <row r="3074">
      <c r="A3074" s="386" t="s">
        <v>9058</v>
      </c>
      <c r="B3074" s="387" t="s">
        <v>105</v>
      </c>
      <c r="C3074" s="388" t="str">
        <f>iferror(vlookup(B3074,Maps!$A$2:$B$111,2,false),"")</f>
        <v>Ganon's Tower (Collapsing)</v>
      </c>
      <c r="D3074" s="387" t="s">
        <v>14</v>
      </c>
      <c r="E3074" s="387" t="s">
        <v>686</v>
      </c>
      <c r="F3074" s="389"/>
      <c r="G3074" s="389"/>
      <c r="H3074" s="387" t="s">
        <v>2843</v>
      </c>
      <c r="I3074" s="390" t="s">
        <v>5357</v>
      </c>
      <c r="J3074" s="391" t="str">
        <f>iferror(vlookup(H3074,Actors!$A$2:$D$472,4,false),"")</f>
        <v>Flaming Debris</v>
      </c>
      <c r="K3074" s="387" t="s">
        <v>2785</v>
      </c>
      <c r="L3074" s="387" t="s">
        <v>48</v>
      </c>
      <c r="M3074" s="392" t="str">
        <f>iferror(vlookup(A3074,Variables!$F$2:$G$2762,2,false),"")</f>
        <v/>
      </c>
      <c r="N3074" s="389" t="s">
        <v>1059</v>
      </c>
    </row>
    <row r="3075">
      <c r="A3075" s="386" t="s">
        <v>9058</v>
      </c>
      <c r="B3075" s="387" t="s">
        <v>105</v>
      </c>
      <c r="C3075" s="388" t="str">
        <f>iferror(vlookup(B3075,Maps!$A$2:$B$111,2,false),"")</f>
        <v>Ganon's Tower (Collapsing)</v>
      </c>
      <c r="D3075" s="387" t="s">
        <v>14</v>
      </c>
      <c r="E3075" s="387" t="s">
        <v>686</v>
      </c>
      <c r="F3075" s="389"/>
      <c r="G3075" s="389"/>
      <c r="H3075" s="387" t="s">
        <v>2843</v>
      </c>
      <c r="I3075" s="390" t="s">
        <v>5357</v>
      </c>
      <c r="J3075" s="391" t="str">
        <f>iferror(vlookup(H3075,Actors!$A$2:$D$472,4,false),"")</f>
        <v>Flaming Debris</v>
      </c>
      <c r="K3075" s="387" t="s">
        <v>2785</v>
      </c>
      <c r="L3075" s="387" t="s">
        <v>48</v>
      </c>
      <c r="M3075" s="392" t="str">
        <f>iferror(vlookup(A3075,Variables!$F$2:$G$2762,2,false),"")</f>
        <v/>
      </c>
      <c r="N3075" s="389" t="s">
        <v>1059</v>
      </c>
    </row>
    <row r="3076">
      <c r="A3076" s="386" t="s">
        <v>9059</v>
      </c>
      <c r="B3076" s="387" t="s">
        <v>105</v>
      </c>
      <c r="C3076" s="388" t="str">
        <f>iferror(vlookup(B3076,Maps!$A$2:$B$111,2,false),"")</f>
        <v>Ganon's Tower (Collapsing)</v>
      </c>
      <c r="D3076" s="387" t="s">
        <v>14</v>
      </c>
      <c r="E3076" s="387" t="s">
        <v>686</v>
      </c>
      <c r="F3076" s="389"/>
      <c r="G3076" s="389"/>
      <c r="H3076" s="387" t="s">
        <v>2843</v>
      </c>
      <c r="I3076" s="390" t="s">
        <v>5357</v>
      </c>
      <c r="J3076" s="391" t="str">
        <f>iferror(vlookup(H3076,Actors!$A$2:$D$472,4,false),"")</f>
        <v>Flaming Debris</v>
      </c>
      <c r="K3076" s="387" t="s">
        <v>2785</v>
      </c>
      <c r="L3076" s="387" t="s">
        <v>55</v>
      </c>
      <c r="M3076" s="392" t="str">
        <f>iferror(vlookup(A3076,Variables!$F$2:$G$2762,2,false),"")</f>
        <v/>
      </c>
      <c r="N3076" s="389" t="s">
        <v>1059</v>
      </c>
    </row>
    <row r="3077">
      <c r="A3077" s="386" t="s">
        <v>9059</v>
      </c>
      <c r="B3077" s="387" t="s">
        <v>105</v>
      </c>
      <c r="C3077" s="388" t="str">
        <f>iferror(vlookup(B3077,Maps!$A$2:$B$111,2,false),"")</f>
        <v>Ganon's Tower (Collapsing)</v>
      </c>
      <c r="D3077" s="387" t="s">
        <v>14</v>
      </c>
      <c r="E3077" s="387" t="s">
        <v>686</v>
      </c>
      <c r="F3077" s="389"/>
      <c r="G3077" s="389"/>
      <c r="H3077" s="387" t="s">
        <v>2843</v>
      </c>
      <c r="I3077" s="390" t="s">
        <v>5357</v>
      </c>
      <c r="J3077" s="391" t="str">
        <f>iferror(vlookup(H3077,Actors!$A$2:$D$472,4,false),"")</f>
        <v>Flaming Debris</v>
      </c>
      <c r="K3077" s="387" t="s">
        <v>2785</v>
      </c>
      <c r="L3077" s="387" t="s">
        <v>55</v>
      </c>
      <c r="M3077" s="392" t="str">
        <f>iferror(vlookup(A3077,Variables!$F$2:$G$2762,2,false),"")</f>
        <v/>
      </c>
      <c r="N3077" s="389" t="s">
        <v>1059</v>
      </c>
    </row>
    <row r="3078">
      <c r="A3078" s="386" t="s">
        <v>9059</v>
      </c>
      <c r="B3078" s="387" t="s">
        <v>105</v>
      </c>
      <c r="C3078" s="388" t="str">
        <f>iferror(vlookup(B3078,Maps!$A$2:$B$111,2,false),"")</f>
        <v>Ganon's Tower (Collapsing)</v>
      </c>
      <c r="D3078" s="387" t="s">
        <v>14</v>
      </c>
      <c r="E3078" s="387" t="s">
        <v>686</v>
      </c>
      <c r="F3078" s="389"/>
      <c r="G3078" s="389"/>
      <c r="H3078" s="387" t="s">
        <v>2843</v>
      </c>
      <c r="I3078" s="390" t="s">
        <v>5357</v>
      </c>
      <c r="J3078" s="391" t="str">
        <f>iferror(vlookup(H3078,Actors!$A$2:$D$472,4,false),"")</f>
        <v>Flaming Debris</v>
      </c>
      <c r="K3078" s="387" t="s">
        <v>2785</v>
      </c>
      <c r="L3078" s="387" t="s">
        <v>55</v>
      </c>
      <c r="M3078" s="392" t="str">
        <f>iferror(vlookup(A3078,Variables!$F$2:$G$2762,2,false),"")</f>
        <v/>
      </c>
      <c r="N3078" s="389" t="s">
        <v>1059</v>
      </c>
    </row>
    <row r="3079">
      <c r="A3079" s="386" t="s">
        <v>9059</v>
      </c>
      <c r="B3079" s="387" t="s">
        <v>105</v>
      </c>
      <c r="C3079" s="388" t="str">
        <f>iferror(vlookup(B3079,Maps!$A$2:$B$111,2,false),"")</f>
        <v>Ganon's Tower (Collapsing)</v>
      </c>
      <c r="D3079" s="387" t="s">
        <v>14</v>
      </c>
      <c r="E3079" s="387" t="s">
        <v>686</v>
      </c>
      <c r="F3079" s="389"/>
      <c r="G3079" s="389"/>
      <c r="H3079" s="387" t="s">
        <v>2843</v>
      </c>
      <c r="I3079" s="390" t="s">
        <v>5357</v>
      </c>
      <c r="J3079" s="391" t="str">
        <f>iferror(vlookup(H3079,Actors!$A$2:$D$472,4,false),"")</f>
        <v>Flaming Debris</v>
      </c>
      <c r="K3079" s="387" t="s">
        <v>2785</v>
      </c>
      <c r="L3079" s="387" t="s">
        <v>55</v>
      </c>
      <c r="M3079" s="392" t="str">
        <f>iferror(vlookup(A3079,Variables!$F$2:$G$2762,2,false),"")</f>
        <v/>
      </c>
      <c r="N3079" s="389" t="s">
        <v>1059</v>
      </c>
    </row>
    <row r="3080">
      <c r="A3080" s="386" t="s">
        <v>9059</v>
      </c>
      <c r="B3080" s="387" t="s">
        <v>105</v>
      </c>
      <c r="C3080" s="388" t="str">
        <f>iferror(vlookup(B3080,Maps!$A$2:$B$111,2,false),"")</f>
        <v>Ganon's Tower (Collapsing)</v>
      </c>
      <c r="D3080" s="387" t="s">
        <v>14</v>
      </c>
      <c r="E3080" s="387" t="s">
        <v>686</v>
      </c>
      <c r="F3080" s="389"/>
      <c r="G3080" s="389"/>
      <c r="H3080" s="387" t="s">
        <v>2843</v>
      </c>
      <c r="I3080" s="390" t="s">
        <v>5357</v>
      </c>
      <c r="J3080" s="391" t="str">
        <f>iferror(vlookup(H3080,Actors!$A$2:$D$472,4,false),"")</f>
        <v>Flaming Debris</v>
      </c>
      <c r="K3080" s="387" t="s">
        <v>2785</v>
      </c>
      <c r="L3080" s="387" t="s">
        <v>55</v>
      </c>
      <c r="M3080" s="392" t="str">
        <f>iferror(vlookup(A3080,Variables!$F$2:$G$2762,2,false),"")</f>
        <v/>
      </c>
      <c r="N3080" s="389" t="s">
        <v>1059</v>
      </c>
    </row>
    <row r="3081">
      <c r="A3081" s="386" t="s">
        <v>9059</v>
      </c>
      <c r="B3081" s="387" t="s">
        <v>105</v>
      </c>
      <c r="C3081" s="388" t="str">
        <f>iferror(vlookup(B3081,Maps!$A$2:$B$111,2,false),"")</f>
        <v>Ganon's Tower (Collapsing)</v>
      </c>
      <c r="D3081" s="387" t="s">
        <v>14</v>
      </c>
      <c r="E3081" s="387" t="s">
        <v>686</v>
      </c>
      <c r="F3081" s="389"/>
      <c r="G3081" s="389"/>
      <c r="H3081" s="387" t="s">
        <v>2843</v>
      </c>
      <c r="I3081" s="390" t="s">
        <v>5357</v>
      </c>
      <c r="J3081" s="391" t="str">
        <f>iferror(vlookup(H3081,Actors!$A$2:$D$472,4,false),"")</f>
        <v>Flaming Debris</v>
      </c>
      <c r="K3081" s="387" t="s">
        <v>2785</v>
      </c>
      <c r="L3081" s="387" t="s">
        <v>55</v>
      </c>
      <c r="M3081" s="392" t="str">
        <f>iferror(vlookup(A3081,Variables!$F$2:$G$2762,2,false),"")</f>
        <v/>
      </c>
      <c r="N3081" s="389" t="s">
        <v>1059</v>
      </c>
    </row>
    <row r="3082">
      <c r="A3082" s="386" t="s">
        <v>9059</v>
      </c>
      <c r="B3082" s="387" t="s">
        <v>105</v>
      </c>
      <c r="C3082" s="388" t="str">
        <f>iferror(vlookup(B3082,Maps!$A$2:$B$111,2,false),"")</f>
        <v>Ganon's Tower (Collapsing)</v>
      </c>
      <c r="D3082" s="387" t="s">
        <v>14</v>
      </c>
      <c r="E3082" s="387" t="s">
        <v>686</v>
      </c>
      <c r="F3082" s="389"/>
      <c r="G3082" s="389"/>
      <c r="H3082" s="387" t="s">
        <v>2843</v>
      </c>
      <c r="I3082" s="390" t="s">
        <v>5357</v>
      </c>
      <c r="J3082" s="391" t="str">
        <f>iferror(vlookup(H3082,Actors!$A$2:$D$472,4,false),"")</f>
        <v>Flaming Debris</v>
      </c>
      <c r="K3082" s="387" t="s">
        <v>2785</v>
      </c>
      <c r="L3082" s="387" t="s">
        <v>55</v>
      </c>
      <c r="M3082" s="392" t="str">
        <f>iferror(vlookup(A3082,Variables!$F$2:$G$2762,2,false),"")</f>
        <v/>
      </c>
      <c r="N3082" s="389" t="s">
        <v>1059</v>
      </c>
    </row>
    <row r="3083">
      <c r="A3083" s="386" t="s">
        <v>9059</v>
      </c>
      <c r="B3083" s="387" t="s">
        <v>105</v>
      </c>
      <c r="C3083" s="388" t="str">
        <f>iferror(vlookup(B3083,Maps!$A$2:$B$111,2,false),"")</f>
        <v>Ganon's Tower (Collapsing)</v>
      </c>
      <c r="D3083" s="387" t="s">
        <v>14</v>
      </c>
      <c r="E3083" s="387" t="s">
        <v>686</v>
      </c>
      <c r="F3083" s="389"/>
      <c r="G3083" s="389"/>
      <c r="H3083" s="387" t="s">
        <v>2843</v>
      </c>
      <c r="I3083" s="390" t="s">
        <v>5357</v>
      </c>
      <c r="J3083" s="391" t="str">
        <f>iferror(vlookup(H3083,Actors!$A$2:$D$472,4,false),"")</f>
        <v>Flaming Debris</v>
      </c>
      <c r="K3083" s="387" t="s">
        <v>2785</v>
      </c>
      <c r="L3083" s="387" t="s">
        <v>55</v>
      </c>
      <c r="M3083" s="392" t="str">
        <f>iferror(vlookup(A3083,Variables!$F$2:$G$2762,2,false),"")</f>
        <v/>
      </c>
      <c r="N3083" s="389" t="s">
        <v>1059</v>
      </c>
    </row>
    <row r="3084">
      <c r="A3084" s="386" t="s">
        <v>9077</v>
      </c>
      <c r="B3084" s="387" t="s">
        <v>105</v>
      </c>
      <c r="C3084" s="388" t="str">
        <f>iferror(vlookup(B3084,Maps!$A$2:$B$111,2,false),"")</f>
        <v>Ganon's Tower (Collapsing)</v>
      </c>
      <c r="D3084" s="387" t="s">
        <v>14</v>
      </c>
      <c r="E3084" s="387" t="s">
        <v>686</v>
      </c>
      <c r="F3084" s="389"/>
      <c r="G3084" s="389"/>
      <c r="H3084" s="387" t="s">
        <v>901</v>
      </c>
      <c r="I3084" s="390" t="s">
        <v>5872</v>
      </c>
      <c r="J3084" s="284" t="str">
        <f>iferror(vlookup(H3084,Actors!$A$2:$D$472,4,false),"")</f>
        <v>Adult Zelda (Normal Gameplay)</v>
      </c>
      <c r="K3084" s="393" t="s">
        <v>124</v>
      </c>
      <c r="L3084" s="387" t="s">
        <v>7237</v>
      </c>
      <c r="M3084" s="392" t="str">
        <f>iferror(vlookup(A3084,Variables!$F$2:$G$2762,2,false),"")</f>
        <v/>
      </c>
      <c r="N3084" s="394" t="s">
        <v>1059</v>
      </c>
    </row>
    <row r="3085">
      <c r="A3085" s="386" t="s">
        <v>9078</v>
      </c>
      <c r="B3085" s="387" t="s">
        <v>105</v>
      </c>
      <c r="C3085" s="388" t="str">
        <f>iferror(vlookup(B3085,Maps!$A$2:$B$111,2,false),"")</f>
        <v>Ganon's Tower (Collapsing)</v>
      </c>
      <c r="D3085" s="387" t="s">
        <v>14</v>
      </c>
      <c r="E3085" s="387" t="s">
        <v>686</v>
      </c>
      <c r="F3085" s="389"/>
      <c r="G3085" s="389"/>
      <c r="H3085" s="387" t="s">
        <v>3149</v>
      </c>
      <c r="I3085" s="390" t="s">
        <v>5866</v>
      </c>
      <c r="J3085" s="391" t="str">
        <f>iferror(vlookup(H3085,Actors!$A$2:$D$472,4,false),"")</f>
        <v>Gate Barring Escape From Ganon's Tower</v>
      </c>
      <c r="K3085" s="387" t="s">
        <v>3097</v>
      </c>
      <c r="L3085" s="387" t="s">
        <v>9079</v>
      </c>
      <c r="M3085" s="392" t="str">
        <f>iferror(vlookup(A3085,Variables!$F$2:$G$2762,2,false),"")</f>
        <v/>
      </c>
      <c r="N3085" s="389" t="s">
        <v>1059</v>
      </c>
    </row>
    <row r="3086">
      <c r="A3086" s="386" t="s">
        <v>7952</v>
      </c>
      <c r="B3086" s="387" t="s">
        <v>105</v>
      </c>
      <c r="C3086" s="388" t="str">
        <f>iferror(vlookup(B3086,Maps!$A$2:$B$111,2,false),"")</f>
        <v>Ganon's Tower (Collapsing)</v>
      </c>
      <c r="D3086" s="387" t="s">
        <v>14</v>
      </c>
      <c r="E3086" s="387" t="s">
        <v>686</v>
      </c>
      <c r="F3086" s="389"/>
      <c r="G3086" s="389"/>
      <c r="H3086" s="387" t="s">
        <v>2978</v>
      </c>
      <c r="I3086" s="390" t="s">
        <v>5589</v>
      </c>
      <c r="J3086" s="284" t="str">
        <f>iferror(vlookup(H3086,Actors!$A$2:$D$472,4,false),"")</f>
        <v>Pot</v>
      </c>
      <c r="K3086" s="393" t="s">
        <v>21</v>
      </c>
      <c r="L3086" s="387" t="s">
        <v>7953</v>
      </c>
      <c r="M3086" s="392" t="str">
        <f>iferror(vlookup(A3086,Variables!$F$2:$G$2762,2,false),"")</f>
        <v/>
      </c>
      <c r="N3086" s="394" t="s">
        <v>1059</v>
      </c>
    </row>
    <row r="3087">
      <c r="A3087" s="386" t="s">
        <v>7500</v>
      </c>
      <c r="B3087" s="387" t="s">
        <v>105</v>
      </c>
      <c r="C3087" s="388" t="str">
        <f>iferror(vlookup(B3087,Maps!$A$2:$B$111,2,false),"")</f>
        <v>Ganon's Tower (Collapsing)</v>
      </c>
      <c r="D3087" s="387" t="s">
        <v>14</v>
      </c>
      <c r="E3087" s="387" t="s">
        <v>686</v>
      </c>
      <c r="F3087" s="389"/>
      <c r="G3087" s="389"/>
      <c r="H3087" s="387" t="s">
        <v>2978</v>
      </c>
      <c r="I3087" s="390" t="s">
        <v>5589</v>
      </c>
      <c r="J3087" s="284" t="str">
        <f>iferror(vlookup(H3087,Actors!$A$2:$D$472,4,false),"")</f>
        <v>Pot</v>
      </c>
      <c r="K3087" s="393" t="s">
        <v>21</v>
      </c>
      <c r="L3087" s="387" t="s">
        <v>7501</v>
      </c>
      <c r="M3087" s="392" t="str">
        <f>iferror(vlookup(A3087,Variables!$F$2:$G$2762,2,false),"")</f>
        <v/>
      </c>
      <c r="N3087" s="394" t="s">
        <v>1059</v>
      </c>
    </row>
    <row r="3088">
      <c r="A3088" s="386" t="s">
        <v>7675</v>
      </c>
      <c r="B3088" s="387" t="s">
        <v>105</v>
      </c>
      <c r="C3088" s="388" t="str">
        <f>iferror(vlookup(B3088,Maps!$A$2:$B$111,2,false),"")</f>
        <v>Ganon's Tower (Collapsing)</v>
      </c>
      <c r="D3088" s="387" t="s">
        <v>14</v>
      </c>
      <c r="E3088" s="387" t="s">
        <v>686</v>
      </c>
      <c r="F3088" s="389"/>
      <c r="G3088" s="389"/>
      <c r="H3088" s="387" t="s">
        <v>2978</v>
      </c>
      <c r="I3088" s="390" t="s">
        <v>5589</v>
      </c>
      <c r="J3088" s="284" t="str">
        <f>iferror(vlookup(H3088,Actors!$A$2:$D$472,4,false),"")</f>
        <v>Pot</v>
      </c>
      <c r="K3088" s="393" t="s">
        <v>21</v>
      </c>
      <c r="L3088" s="387" t="s">
        <v>7676</v>
      </c>
      <c r="M3088" s="392" t="str">
        <f>iferror(vlookup(A3088,Variables!$F$2:$G$2762,2,false),"")</f>
        <v/>
      </c>
      <c r="N3088" s="394" t="s">
        <v>1059</v>
      </c>
    </row>
    <row r="3089">
      <c r="A3089" s="386" t="s">
        <v>7504</v>
      </c>
      <c r="B3089" s="387" t="s">
        <v>105</v>
      </c>
      <c r="C3089" s="388" t="str">
        <f>iferror(vlookup(B3089,Maps!$A$2:$B$111,2,false),"")</f>
        <v>Ganon's Tower (Collapsing)</v>
      </c>
      <c r="D3089" s="387" t="s">
        <v>14</v>
      </c>
      <c r="E3089" s="387" t="s">
        <v>686</v>
      </c>
      <c r="F3089" s="389"/>
      <c r="G3089" s="389"/>
      <c r="H3089" s="387" t="s">
        <v>2978</v>
      </c>
      <c r="I3089" s="390" t="s">
        <v>5589</v>
      </c>
      <c r="J3089" s="284" t="str">
        <f>iferror(vlookup(H3089,Actors!$A$2:$D$472,4,false),"")</f>
        <v>Pot</v>
      </c>
      <c r="K3089" s="393" t="s">
        <v>21</v>
      </c>
      <c r="L3089" s="387" t="s">
        <v>7505</v>
      </c>
      <c r="M3089" s="392" t="str">
        <f>iferror(vlookup(A3089,Variables!$F$2:$G$2762,2,false),"")</f>
        <v/>
      </c>
      <c r="N3089" s="394" t="s">
        <v>1059</v>
      </c>
    </row>
    <row r="3090">
      <c r="A3090" s="386" t="s">
        <v>9080</v>
      </c>
      <c r="B3090" s="387" t="s">
        <v>105</v>
      </c>
      <c r="C3090" s="388" t="str">
        <f>iferror(vlookup(B3090,Maps!$A$2:$B$111,2,false),"")</f>
        <v>Ganon's Tower (Collapsing)</v>
      </c>
      <c r="D3090" s="387" t="s">
        <v>14</v>
      </c>
      <c r="E3090" s="387" t="s">
        <v>686</v>
      </c>
      <c r="F3090" s="389"/>
      <c r="G3090" s="389"/>
      <c r="H3090" s="387" t="s">
        <v>2978</v>
      </c>
      <c r="I3090" s="390" t="s">
        <v>5589</v>
      </c>
      <c r="J3090" s="284" t="str">
        <f>iferror(vlookup(H3090,Actors!$A$2:$D$472,4,false),"")</f>
        <v>Pot</v>
      </c>
      <c r="K3090" s="393" t="s">
        <v>21</v>
      </c>
      <c r="L3090" s="387" t="s">
        <v>9081</v>
      </c>
      <c r="M3090" s="392" t="str">
        <f>iferror(vlookup(A3090,Variables!$F$2:$G$2762,2,false),"")</f>
        <v/>
      </c>
      <c r="N3090" s="394" t="s">
        <v>1059</v>
      </c>
    </row>
    <row r="3091">
      <c r="A3091" s="386" t="s">
        <v>7508</v>
      </c>
      <c r="B3091" s="387" t="s">
        <v>105</v>
      </c>
      <c r="C3091" s="388" t="str">
        <f>iferror(vlookup(B3091,Maps!$A$2:$B$111,2,false),"")</f>
        <v>Ganon's Tower (Collapsing)</v>
      </c>
      <c r="D3091" s="387" t="s">
        <v>14</v>
      </c>
      <c r="E3091" s="387" t="s">
        <v>686</v>
      </c>
      <c r="F3091" s="389"/>
      <c r="G3091" s="389"/>
      <c r="H3091" s="387" t="s">
        <v>2978</v>
      </c>
      <c r="I3091" s="390" t="s">
        <v>5589</v>
      </c>
      <c r="J3091" s="284" t="str">
        <f>iferror(vlookup(H3091,Actors!$A$2:$D$472,4,false),"")</f>
        <v>Pot</v>
      </c>
      <c r="K3091" s="393" t="s">
        <v>21</v>
      </c>
      <c r="L3091" s="387" t="s">
        <v>7509</v>
      </c>
      <c r="M3091" s="392" t="str">
        <f>iferror(vlookup(A3091,Variables!$F$2:$G$2762,2,false),"")</f>
        <v/>
      </c>
      <c r="N3091" s="394" t="s">
        <v>1059</v>
      </c>
    </row>
    <row r="3092">
      <c r="A3092" s="386" t="s">
        <v>8041</v>
      </c>
      <c r="B3092" s="387" t="s">
        <v>105</v>
      </c>
      <c r="C3092" s="388" t="str">
        <f>iferror(vlookup(B3092,Maps!$A$2:$B$111,2,false),"")</f>
        <v>Ganon's Tower (Collapsing)</v>
      </c>
      <c r="D3092" s="387" t="s">
        <v>14</v>
      </c>
      <c r="E3092" s="387" t="s">
        <v>686</v>
      </c>
      <c r="F3092" s="389"/>
      <c r="G3092" s="389"/>
      <c r="H3092" s="387" t="s">
        <v>2978</v>
      </c>
      <c r="I3092" s="390" t="s">
        <v>5589</v>
      </c>
      <c r="J3092" s="284" t="str">
        <f>iferror(vlookup(H3092,Actors!$A$2:$D$472,4,false),"")</f>
        <v>Pot</v>
      </c>
      <c r="K3092" s="393" t="s">
        <v>21</v>
      </c>
      <c r="L3092" s="387" t="s">
        <v>8042</v>
      </c>
      <c r="M3092" s="392" t="str">
        <f>iferror(vlookup(A3092,Variables!$F$2:$G$2762,2,false),"")</f>
        <v/>
      </c>
      <c r="N3092" s="394" t="s">
        <v>1059</v>
      </c>
    </row>
    <row r="3093">
      <c r="A3093" s="386" t="s">
        <v>7787</v>
      </c>
      <c r="B3093" s="387" t="s">
        <v>105</v>
      </c>
      <c r="C3093" s="388" t="str">
        <f>iferror(vlookup(B3093,Maps!$A$2:$B$111,2,false),"")</f>
        <v>Ganon's Tower (Collapsing)</v>
      </c>
      <c r="D3093" s="387" t="s">
        <v>14</v>
      </c>
      <c r="E3093" s="387" t="s">
        <v>686</v>
      </c>
      <c r="F3093" s="389"/>
      <c r="G3093" s="389"/>
      <c r="H3093" s="387" t="s">
        <v>2978</v>
      </c>
      <c r="I3093" s="390" t="s">
        <v>5589</v>
      </c>
      <c r="J3093" s="284" t="str">
        <f>iferror(vlookup(H3093,Actors!$A$2:$D$472,4,false),"")</f>
        <v>Pot</v>
      </c>
      <c r="K3093" s="393" t="s">
        <v>21</v>
      </c>
      <c r="L3093" s="387" t="s">
        <v>7788</v>
      </c>
      <c r="M3093" s="392" t="str">
        <f>iferror(vlookup(A3093,Variables!$F$2:$G$2762,2,false),"")</f>
        <v/>
      </c>
      <c r="N3093" s="394" t="s">
        <v>1059</v>
      </c>
    </row>
    <row r="3094">
      <c r="A3094" s="386" t="s">
        <v>8331</v>
      </c>
      <c r="B3094" s="387" t="s">
        <v>105</v>
      </c>
      <c r="C3094" s="388" t="str">
        <f>iferror(vlookup(B3094,Maps!$A$2:$B$111,2,false),"")</f>
        <v>Ganon's Tower (Collapsing)</v>
      </c>
      <c r="D3094" s="387" t="s">
        <v>14</v>
      </c>
      <c r="E3094" s="387" t="s">
        <v>686</v>
      </c>
      <c r="F3094" s="389"/>
      <c r="G3094" s="389"/>
      <c r="H3094" s="387" t="s">
        <v>2978</v>
      </c>
      <c r="I3094" s="390" t="s">
        <v>5589</v>
      </c>
      <c r="J3094" s="284" t="str">
        <f>iferror(vlookup(H3094,Actors!$A$2:$D$472,4,false),"")</f>
        <v>Pot</v>
      </c>
      <c r="K3094" s="393" t="s">
        <v>21</v>
      </c>
      <c r="L3094" s="387" t="s">
        <v>8332</v>
      </c>
      <c r="M3094" s="392" t="str">
        <f>iferror(vlookup(A3094,Variables!$F$2:$G$2762,2,false),"")</f>
        <v/>
      </c>
      <c r="N3094" s="394" t="s">
        <v>1059</v>
      </c>
    </row>
    <row r="3095">
      <c r="A3095" s="386" t="s">
        <v>7941</v>
      </c>
      <c r="B3095" s="387" t="s">
        <v>105</v>
      </c>
      <c r="C3095" s="388" t="str">
        <f>iferror(vlookup(B3095,Maps!$A$2:$B$111,2,false),"")</f>
        <v>Ganon's Tower (Collapsing)</v>
      </c>
      <c r="D3095" s="387" t="s">
        <v>14</v>
      </c>
      <c r="E3095" s="387" t="s">
        <v>686</v>
      </c>
      <c r="F3095" s="389"/>
      <c r="G3095" s="389"/>
      <c r="H3095" s="387" t="s">
        <v>2978</v>
      </c>
      <c r="I3095" s="390" t="s">
        <v>5589</v>
      </c>
      <c r="J3095" s="284" t="str">
        <f>iferror(vlookup(H3095,Actors!$A$2:$D$472,4,false),"")</f>
        <v>Pot</v>
      </c>
      <c r="K3095" s="393" t="s">
        <v>21</v>
      </c>
      <c r="L3095" s="387" t="s">
        <v>7942</v>
      </c>
      <c r="M3095" s="392" t="str">
        <f>iferror(vlookup(A3095,Variables!$F$2:$G$2762,2,false),"")</f>
        <v/>
      </c>
      <c r="N3095" s="394" t="s">
        <v>1059</v>
      </c>
    </row>
    <row r="3096">
      <c r="A3096" s="417"/>
      <c r="B3096" s="418"/>
      <c r="C3096" s="419" t="str">
        <f>iferror(vlookup(B3096,Maps!$A$2:$B$111,2,false),"")</f>
        <v/>
      </c>
      <c r="D3096" s="418"/>
      <c r="E3096" s="418"/>
      <c r="F3096" s="420"/>
      <c r="G3096" s="420"/>
      <c r="H3096" s="418"/>
      <c r="I3096" s="421"/>
      <c r="J3096" s="422"/>
      <c r="K3096" s="423"/>
      <c r="L3096" s="418"/>
      <c r="M3096" s="424"/>
      <c r="N3096" s="425"/>
    </row>
    <row r="3097">
      <c r="A3097" s="397" t="s">
        <v>7147</v>
      </c>
      <c r="B3097" s="398" t="s">
        <v>112</v>
      </c>
      <c r="C3097" s="399" t="str">
        <f>iferror(vlookup(B3097,Maps!$A$2:$B$111,2,false),"")</f>
        <v>Inside Ganon's Castle (Collapsing)</v>
      </c>
      <c r="D3097" s="398" t="s">
        <v>14</v>
      </c>
      <c r="E3097" s="398" t="s">
        <v>1606</v>
      </c>
      <c r="F3097" s="400"/>
      <c r="G3097" s="400"/>
      <c r="H3097" s="398" t="s">
        <v>259</v>
      </c>
      <c r="I3097" s="401" t="s">
        <v>4990</v>
      </c>
      <c r="J3097" s="402" t="str">
        <f>iferror(vlookup(H3097,Actors!$A$2:$D$472,4,false),"")</f>
        <v>Room Transition Plane</v>
      </c>
      <c r="K3097" s="398" t="s">
        <v>21</v>
      </c>
      <c r="L3097" s="398" t="s">
        <v>192</v>
      </c>
      <c r="M3097" s="403" t="str">
        <f>iferror(vlookup(A3097,Variables!$F$2:$G$2762,2,false),"")</f>
        <v/>
      </c>
      <c r="N3097" s="400" t="s">
        <v>1059</v>
      </c>
    </row>
    <row r="3098">
      <c r="A3098" s="375" t="s">
        <v>7040</v>
      </c>
      <c r="B3098" s="376" t="s">
        <v>112</v>
      </c>
      <c r="C3098" s="377" t="str">
        <f>iferror(vlookup(B3098,Maps!$A$2:$B$111,2,false),"")</f>
        <v>Inside Ganon's Castle (Collapsing)</v>
      </c>
      <c r="D3098" s="376" t="s">
        <v>14</v>
      </c>
      <c r="E3098" s="376" t="s">
        <v>1606</v>
      </c>
      <c r="F3098" s="378"/>
      <c r="G3098" s="378"/>
      <c r="H3098" s="376" t="s">
        <v>12</v>
      </c>
      <c r="I3098" s="382" t="s">
        <v>4915</v>
      </c>
      <c r="J3098" s="383" t="str">
        <f>iferror(vlookup(H3098,Actors!$A$2:$D$472,4,false),"")</f>
        <v>Player</v>
      </c>
      <c r="K3098" s="384" t="s">
        <v>12</v>
      </c>
      <c r="L3098" s="376" t="s">
        <v>7041</v>
      </c>
      <c r="M3098" s="381" t="str">
        <f>iferror(vlookup(A3098,Variables!$F$2:$G$2762,2,false),"")</f>
        <v/>
      </c>
      <c r="N3098" s="385" t="s">
        <v>1059</v>
      </c>
    </row>
    <row r="3099">
      <c r="A3099" s="375" t="s">
        <v>7040</v>
      </c>
      <c r="B3099" s="376" t="s">
        <v>112</v>
      </c>
      <c r="C3099" s="377" t="str">
        <f>iferror(vlookup(B3099,Maps!$A$2:$B$111,2,false),"")</f>
        <v>Inside Ganon's Castle (Collapsing)</v>
      </c>
      <c r="D3099" s="376" t="s">
        <v>14</v>
      </c>
      <c r="E3099" s="376" t="s">
        <v>1606</v>
      </c>
      <c r="F3099" s="378"/>
      <c r="G3099" s="378"/>
      <c r="H3099" s="376" t="s">
        <v>12</v>
      </c>
      <c r="I3099" s="382" t="s">
        <v>4915</v>
      </c>
      <c r="J3099" s="383" t="str">
        <f>iferror(vlookup(H3099,Actors!$A$2:$D$472,4,false),"")</f>
        <v>Player</v>
      </c>
      <c r="K3099" s="384" t="s">
        <v>12</v>
      </c>
      <c r="L3099" s="376" t="s">
        <v>7041</v>
      </c>
      <c r="M3099" s="381" t="str">
        <f>iferror(vlookup(A3099,Variables!$F$2:$G$2762,2,false),"")</f>
        <v/>
      </c>
      <c r="N3099" s="385" t="s">
        <v>1059</v>
      </c>
    </row>
    <row r="3100">
      <c r="A3100" s="404" t="s">
        <v>9056</v>
      </c>
      <c r="B3100" s="405" t="s">
        <v>112</v>
      </c>
      <c r="C3100" s="406" t="str">
        <f>iferror(vlookup(B3100,Maps!$A$2:$B$111,2,false),"")</f>
        <v>Inside Ganon's Castle (Collapsing)</v>
      </c>
      <c r="D3100" s="405" t="s">
        <v>14</v>
      </c>
      <c r="E3100" s="405" t="s">
        <v>14</v>
      </c>
      <c r="F3100" s="407"/>
      <c r="G3100" s="407"/>
      <c r="H3100" s="405" t="s">
        <v>215</v>
      </c>
      <c r="I3100" s="408" t="s">
        <v>5050</v>
      </c>
      <c r="J3100" s="413" t="str">
        <f>iferror(vlookup(H3100,Actors!$A$2:$D$472,4,false),"")</f>
        <v>Sound Effects I</v>
      </c>
      <c r="K3100" s="405" t="s">
        <v>21</v>
      </c>
      <c r="L3100" s="405" t="s">
        <v>137</v>
      </c>
      <c r="M3100" s="411" t="str">
        <f>iferror(vlookup(A3100,Variables!$F$2:$G$2762,2,false),"")</f>
        <v>Background Noise - Ganon's Tower Crumbling</v>
      </c>
      <c r="N3100" s="407" t="s">
        <v>1059</v>
      </c>
    </row>
    <row r="3101">
      <c r="A3101" s="404" t="s">
        <v>9082</v>
      </c>
      <c r="B3101" s="405" t="s">
        <v>112</v>
      </c>
      <c r="C3101" s="406" t="str">
        <f>iferror(vlookup(B3101,Maps!$A$2:$B$111,2,false),"")</f>
        <v>Inside Ganon's Castle (Collapsing)</v>
      </c>
      <c r="D3101" s="405" t="s">
        <v>14</v>
      </c>
      <c r="E3101" s="405" t="s">
        <v>14</v>
      </c>
      <c r="F3101" s="407"/>
      <c r="G3101" s="407"/>
      <c r="H3101" s="405" t="s">
        <v>901</v>
      </c>
      <c r="I3101" s="408" t="s">
        <v>5872</v>
      </c>
      <c r="J3101" s="409" t="str">
        <f>iferror(vlookup(H3101,Actors!$A$2:$D$472,4,false),"")</f>
        <v>Adult Zelda (Normal Gameplay)</v>
      </c>
      <c r="K3101" s="410" t="s">
        <v>124</v>
      </c>
      <c r="L3101" s="405" t="s">
        <v>9083</v>
      </c>
      <c r="M3101" s="411" t="str">
        <f>iferror(vlookup(A3101,Variables!$F$2:$G$2762,2,false),"")</f>
        <v/>
      </c>
      <c r="N3101" s="412" t="s">
        <v>1059</v>
      </c>
    </row>
    <row r="3102">
      <c r="A3102" s="404" t="s">
        <v>9057</v>
      </c>
      <c r="B3102" s="405" t="s">
        <v>112</v>
      </c>
      <c r="C3102" s="406" t="str">
        <f>iferror(vlookup(B3102,Maps!$A$2:$B$111,2,false),"")</f>
        <v>Inside Ganon's Castle (Collapsing)</v>
      </c>
      <c r="D3102" s="405" t="s">
        <v>14</v>
      </c>
      <c r="E3102" s="405" t="s">
        <v>14</v>
      </c>
      <c r="F3102" s="407"/>
      <c r="G3102" s="407"/>
      <c r="H3102" s="405" t="s">
        <v>3269</v>
      </c>
      <c r="I3102" s="408" t="s">
        <v>6105</v>
      </c>
      <c r="J3102" s="409" t="str">
        <f>iferror(vlookup(H3102,Actors!$A$2:$D$472,4,false),"")</f>
        <v/>
      </c>
      <c r="K3102" s="410" t="s">
        <v>124</v>
      </c>
      <c r="L3102" s="405" t="s">
        <v>12</v>
      </c>
      <c r="M3102" s="411" t="str">
        <f>iferror(vlookup(A3102,Variables!$F$2:$G$2762,2,false),"")</f>
        <v/>
      </c>
      <c r="N3102" s="412" t="s">
        <v>1059</v>
      </c>
    </row>
    <row r="3103">
      <c r="A3103" s="404" t="s">
        <v>9084</v>
      </c>
      <c r="B3103" s="405" t="s">
        <v>112</v>
      </c>
      <c r="C3103" s="406" t="str">
        <f>iferror(vlookup(B3103,Maps!$A$2:$B$111,2,false),"")</f>
        <v>Inside Ganon's Castle (Collapsing)</v>
      </c>
      <c r="D3103" s="405" t="s">
        <v>14</v>
      </c>
      <c r="E3103" s="405" t="s">
        <v>14</v>
      </c>
      <c r="F3103" s="407"/>
      <c r="G3103" s="407"/>
      <c r="H3103" s="405" t="s">
        <v>3149</v>
      </c>
      <c r="I3103" s="408" t="s">
        <v>5866</v>
      </c>
      <c r="J3103" s="413" t="str">
        <f>iferror(vlookup(H3103,Actors!$A$2:$D$472,4,false),"")</f>
        <v>Gate Barring Escape From Ganon's Tower</v>
      </c>
      <c r="K3103" s="405" t="s">
        <v>3097</v>
      </c>
      <c r="L3103" s="405" t="s">
        <v>9085</v>
      </c>
      <c r="M3103" s="411" t="str">
        <f>iferror(vlookup(A3103,Variables!$F$2:$G$2762,2,false),"")</f>
        <v/>
      </c>
      <c r="N3103" s="407" t="s">
        <v>1059</v>
      </c>
    </row>
    <row r="3104">
      <c r="A3104" s="404" t="s">
        <v>9086</v>
      </c>
      <c r="B3104" s="405" t="s">
        <v>112</v>
      </c>
      <c r="C3104" s="406" t="str">
        <f>iferror(vlookup(B3104,Maps!$A$2:$B$111,2,false),"")</f>
        <v>Inside Ganon's Castle (Collapsing)</v>
      </c>
      <c r="D3104" s="405" t="s">
        <v>14</v>
      </c>
      <c r="E3104" s="405" t="s">
        <v>14</v>
      </c>
      <c r="F3104" s="407"/>
      <c r="G3104" s="407"/>
      <c r="H3104" s="405" t="s">
        <v>2782</v>
      </c>
      <c r="I3104" s="408" t="s">
        <v>5261</v>
      </c>
      <c r="J3104" s="413" t="str">
        <f>iferror(vlookup(H3104,Actors!$A$2:$D$472,4,false),"")</f>
        <v>Redead &amp; Gibdo</v>
      </c>
      <c r="K3104" s="405" t="s">
        <v>854</v>
      </c>
      <c r="L3104" s="405" t="s">
        <v>9087</v>
      </c>
      <c r="M3104" s="411" t="str">
        <f>iferror(vlookup(A3104,Variables!$F$2:$G$2762,2,false),"")</f>
        <v>Redead (Standing)</v>
      </c>
      <c r="N3104" s="407" t="s">
        <v>1059</v>
      </c>
    </row>
    <row r="3105">
      <c r="A3105" s="404" t="s">
        <v>9059</v>
      </c>
      <c r="B3105" s="405" t="s">
        <v>112</v>
      </c>
      <c r="C3105" s="406" t="str">
        <f>iferror(vlookup(B3105,Maps!$A$2:$B$111,2,false),"")</f>
        <v>Inside Ganon's Castle (Collapsing)</v>
      </c>
      <c r="D3105" s="405" t="s">
        <v>14</v>
      </c>
      <c r="E3105" s="405" t="s">
        <v>14</v>
      </c>
      <c r="F3105" s="407"/>
      <c r="G3105" s="407"/>
      <c r="H3105" s="405" t="s">
        <v>2843</v>
      </c>
      <c r="I3105" s="408" t="s">
        <v>5357</v>
      </c>
      <c r="J3105" s="413" t="str">
        <f>iferror(vlookup(H3105,Actors!$A$2:$D$472,4,false),"")</f>
        <v>Flaming Debris</v>
      </c>
      <c r="K3105" s="405" t="s">
        <v>2785</v>
      </c>
      <c r="L3105" s="405" t="s">
        <v>55</v>
      </c>
      <c r="M3105" s="411" t="str">
        <f>iferror(vlookup(A3105,Variables!$F$2:$G$2762,2,false),"")</f>
        <v/>
      </c>
      <c r="N3105" s="407" t="s">
        <v>1059</v>
      </c>
    </row>
    <row r="3106">
      <c r="A3106" s="404" t="s">
        <v>9059</v>
      </c>
      <c r="B3106" s="405" t="s">
        <v>112</v>
      </c>
      <c r="C3106" s="406" t="str">
        <f>iferror(vlookup(B3106,Maps!$A$2:$B$111,2,false),"")</f>
        <v>Inside Ganon's Castle (Collapsing)</v>
      </c>
      <c r="D3106" s="405" t="s">
        <v>14</v>
      </c>
      <c r="E3106" s="405" t="s">
        <v>14</v>
      </c>
      <c r="F3106" s="407"/>
      <c r="G3106" s="407"/>
      <c r="H3106" s="405" t="s">
        <v>2843</v>
      </c>
      <c r="I3106" s="408" t="s">
        <v>5357</v>
      </c>
      <c r="J3106" s="413" t="str">
        <f>iferror(vlookup(H3106,Actors!$A$2:$D$472,4,false),"")</f>
        <v>Flaming Debris</v>
      </c>
      <c r="K3106" s="405" t="s">
        <v>2785</v>
      </c>
      <c r="L3106" s="405" t="s">
        <v>55</v>
      </c>
      <c r="M3106" s="411" t="str">
        <f>iferror(vlookup(A3106,Variables!$F$2:$G$2762,2,false),"")</f>
        <v/>
      </c>
      <c r="N3106" s="407" t="s">
        <v>1059</v>
      </c>
    </row>
    <row r="3107">
      <c r="A3107" s="375" t="s">
        <v>9056</v>
      </c>
      <c r="B3107" s="376" t="s">
        <v>112</v>
      </c>
      <c r="C3107" s="377" t="str">
        <f>iferror(vlookup(B3107,Maps!$A$2:$B$111,2,false),"")</f>
        <v>Inside Ganon's Castle (Collapsing)</v>
      </c>
      <c r="D3107" s="376" t="s">
        <v>14</v>
      </c>
      <c r="E3107" s="376" t="s">
        <v>680</v>
      </c>
      <c r="F3107" s="378"/>
      <c r="G3107" s="378"/>
      <c r="H3107" s="376" t="s">
        <v>215</v>
      </c>
      <c r="I3107" s="338" t="s">
        <v>5050</v>
      </c>
      <c r="J3107" s="379" t="str">
        <f>iferror(vlookup(H3107,Actors!$A$2:$D$472,4,false),"")</f>
        <v>Sound Effects I</v>
      </c>
      <c r="K3107" s="376" t="s">
        <v>21</v>
      </c>
      <c r="L3107" s="376" t="s">
        <v>137</v>
      </c>
      <c r="M3107" s="381" t="str">
        <f>iferror(vlookup(A3107,Variables!$F$2:$G$2762,2,false),"")</f>
        <v>Background Noise - Ganon's Tower Crumbling</v>
      </c>
      <c r="N3107" s="378" t="s">
        <v>1059</v>
      </c>
    </row>
    <row r="3108">
      <c r="A3108" s="375" t="s">
        <v>9088</v>
      </c>
      <c r="B3108" s="376" t="s">
        <v>112</v>
      </c>
      <c r="C3108" s="377" t="str">
        <f>iferror(vlookup(B3108,Maps!$A$2:$B$111,2,false),"")</f>
        <v>Inside Ganon's Castle (Collapsing)</v>
      </c>
      <c r="D3108" s="376" t="s">
        <v>14</v>
      </c>
      <c r="E3108" s="376" t="s">
        <v>680</v>
      </c>
      <c r="F3108" s="378"/>
      <c r="G3108" s="378"/>
      <c r="H3108" s="376" t="s">
        <v>901</v>
      </c>
      <c r="I3108" s="338" t="s">
        <v>5872</v>
      </c>
      <c r="J3108" s="383" t="str">
        <f>iferror(vlookup(H3108,Actors!$A$2:$D$472,4,false),"")</f>
        <v>Adult Zelda (Normal Gameplay)</v>
      </c>
      <c r="K3108" s="384" t="s">
        <v>124</v>
      </c>
      <c r="L3108" s="376" t="s">
        <v>9089</v>
      </c>
      <c r="M3108" s="381" t="str">
        <f>iferror(vlookup(A3108,Variables!$F$2:$G$2762,2,false),"")</f>
        <v/>
      </c>
      <c r="N3108" s="385" t="s">
        <v>1059</v>
      </c>
    </row>
    <row r="3109">
      <c r="A3109" s="375" t="s">
        <v>9057</v>
      </c>
      <c r="B3109" s="376" t="s">
        <v>112</v>
      </c>
      <c r="C3109" s="377" t="str">
        <f>iferror(vlookup(B3109,Maps!$A$2:$B$111,2,false),"")</f>
        <v>Inside Ganon's Castle (Collapsing)</v>
      </c>
      <c r="D3109" s="376" t="s">
        <v>14</v>
      </c>
      <c r="E3109" s="376" t="s">
        <v>680</v>
      </c>
      <c r="F3109" s="378"/>
      <c r="G3109" s="378"/>
      <c r="H3109" s="376" t="s">
        <v>3269</v>
      </c>
      <c r="I3109" s="338" t="s">
        <v>6105</v>
      </c>
      <c r="J3109" s="383" t="str">
        <f>iferror(vlookup(H3109,Actors!$A$2:$D$472,4,false),"")</f>
        <v/>
      </c>
      <c r="K3109" s="384" t="s">
        <v>124</v>
      </c>
      <c r="L3109" s="376" t="s">
        <v>12</v>
      </c>
      <c r="M3109" s="381" t="str">
        <f>iferror(vlookup(A3109,Variables!$F$2:$G$2762,2,false),"")</f>
        <v/>
      </c>
      <c r="N3109" s="385" t="s">
        <v>1059</v>
      </c>
    </row>
    <row r="3110">
      <c r="A3110" s="375" t="s">
        <v>9090</v>
      </c>
      <c r="B3110" s="376" t="s">
        <v>112</v>
      </c>
      <c r="C3110" s="377" t="str">
        <f>iferror(vlookup(B3110,Maps!$A$2:$B$111,2,false),"")</f>
        <v>Inside Ganon's Castle (Collapsing)</v>
      </c>
      <c r="D3110" s="376" t="s">
        <v>14</v>
      </c>
      <c r="E3110" s="376" t="s">
        <v>680</v>
      </c>
      <c r="F3110" s="378"/>
      <c r="G3110" s="378"/>
      <c r="H3110" s="376" t="s">
        <v>3149</v>
      </c>
      <c r="I3110" s="338" t="s">
        <v>5866</v>
      </c>
      <c r="J3110" s="379" t="str">
        <f>iferror(vlookup(H3110,Actors!$A$2:$D$472,4,false),"")</f>
        <v>Gate Barring Escape From Ganon's Tower</v>
      </c>
      <c r="K3110" s="376" t="s">
        <v>3097</v>
      </c>
      <c r="L3110" s="376" t="s">
        <v>9091</v>
      </c>
      <c r="M3110" s="381" t="str">
        <f>iferror(vlookup(A3110,Variables!$F$2:$G$2762,2,false),"")</f>
        <v/>
      </c>
      <c r="N3110" s="378" t="s">
        <v>1059</v>
      </c>
    </row>
    <row r="3111">
      <c r="A3111" s="375" t="s">
        <v>9058</v>
      </c>
      <c r="B3111" s="376" t="s">
        <v>112</v>
      </c>
      <c r="C3111" s="377" t="str">
        <f>iferror(vlookup(B3111,Maps!$A$2:$B$111,2,false),"")</f>
        <v>Inside Ganon's Castle (Collapsing)</v>
      </c>
      <c r="D3111" s="376" t="s">
        <v>14</v>
      </c>
      <c r="E3111" s="376" t="s">
        <v>680</v>
      </c>
      <c r="F3111" s="378"/>
      <c r="G3111" s="378"/>
      <c r="H3111" s="376" t="s">
        <v>2843</v>
      </c>
      <c r="I3111" s="338" t="s">
        <v>5357</v>
      </c>
      <c r="J3111" s="379" t="str">
        <f>iferror(vlookup(H3111,Actors!$A$2:$D$472,4,false),"")</f>
        <v>Flaming Debris</v>
      </c>
      <c r="K3111" s="376" t="s">
        <v>2785</v>
      </c>
      <c r="L3111" s="376" t="s">
        <v>48</v>
      </c>
      <c r="M3111" s="381" t="str">
        <f>iferror(vlookup(A3111,Variables!$F$2:$G$2762,2,false),"")</f>
        <v/>
      </c>
      <c r="N3111" s="378" t="s">
        <v>1059</v>
      </c>
    </row>
    <row r="3112">
      <c r="A3112" s="375" t="s">
        <v>9058</v>
      </c>
      <c r="B3112" s="376" t="s">
        <v>112</v>
      </c>
      <c r="C3112" s="377" t="str">
        <f>iferror(vlookup(B3112,Maps!$A$2:$B$111,2,false),"")</f>
        <v>Inside Ganon's Castle (Collapsing)</v>
      </c>
      <c r="D3112" s="376" t="s">
        <v>14</v>
      </c>
      <c r="E3112" s="376" t="s">
        <v>680</v>
      </c>
      <c r="F3112" s="378"/>
      <c r="G3112" s="378"/>
      <c r="H3112" s="376" t="s">
        <v>2843</v>
      </c>
      <c r="I3112" s="338" t="s">
        <v>5357</v>
      </c>
      <c r="J3112" s="379" t="str">
        <f>iferror(vlookup(H3112,Actors!$A$2:$D$472,4,false),"")</f>
        <v>Flaming Debris</v>
      </c>
      <c r="K3112" s="376" t="s">
        <v>2785</v>
      </c>
      <c r="L3112" s="376" t="s">
        <v>48</v>
      </c>
      <c r="M3112" s="381" t="str">
        <f>iferror(vlookup(A3112,Variables!$F$2:$G$2762,2,false),"")</f>
        <v/>
      </c>
      <c r="N3112" s="378" t="s">
        <v>1059</v>
      </c>
    </row>
    <row r="3113">
      <c r="A3113" s="375" t="s">
        <v>9059</v>
      </c>
      <c r="B3113" s="376" t="s">
        <v>112</v>
      </c>
      <c r="C3113" s="377" t="str">
        <f>iferror(vlookup(B3113,Maps!$A$2:$B$111,2,false),"")</f>
        <v>Inside Ganon's Castle (Collapsing)</v>
      </c>
      <c r="D3113" s="376" t="s">
        <v>14</v>
      </c>
      <c r="E3113" s="376" t="s">
        <v>680</v>
      </c>
      <c r="F3113" s="378"/>
      <c r="G3113" s="378"/>
      <c r="H3113" s="376" t="s">
        <v>2843</v>
      </c>
      <c r="I3113" s="338" t="s">
        <v>5357</v>
      </c>
      <c r="J3113" s="379" t="str">
        <f>iferror(vlookup(H3113,Actors!$A$2:$D$472,4,false),"")</f>
        <v>Flaming Debris</v>
      </c>
      <c r="K3113" s="376" t="s">
        <v>2785</v>
      </c>
      <c r="L3113" s="376" t="s">
        <v>55</v>
      </c>
      <c r="M3113" s="381" t="str">
        <f>iferror(vlookup(A3113,Variables!$F$2:$G$2762,2,false),"")</f>
        <v/>
      </c>
      <c r="N3113" s="378" t="s">
        <v>1059</v>
      </c>
    </row>
    <row r="3114">
      <c r="A3114" s="375" t="s">
        <v>9059</v>
      </c>
      <c r="B3114" s="376" t="s">
        <v>112</v>
      </c>
      <c r="C3114" s="377" t="str">
        <f>iferror(vlookup(B3114,Maps!$A$2:$B$111,2,false),"")</f>
        <v>Inside Ganon's Castle (Collapsing)</v>
      </c>
      <c r="D3114" s="376" t="s">
        <v>14</v>
      </c>
      <c r="E3114" s="376" t="s">
        <v>680</v>
      </c>
      <c r="F3114" s="378"/>
      <c r="G3114" s="378"/>
      <c r="H3114" s="376" t="s">
        <v>2843</v>
      </c>
      <c r="I3114" s="338" t="s">
        <v>5357</v>
      </c>
      <c r="J3114" s="379" t="str">
        <f>iferror(vlookup(H3114,Actors!$A$2:$D$472,4,false),"")</f>
        <v>Flaming Debris</v>
      </c>
      <c r="K3114" s="376" t="s">
        <v>2785</v>
      </c>
      <c r="L3114" s="376" t="s">
        <v>55</v>
      </c>
      <c r="M3114" s="381" t="str">
        <f>iferror(vlookup(A3114,Variables!$F$2:$G$2762,2,false),"")</f>
        <v/>
      </c>
      <c r="N3114" s="378" t="s">
        <v>1059</v>
      </c>
    </row>
    <row r="3115">
      <c r="A3115" s="375" t="s">
        <v>9059</v>
      </c>
      <c r="B3115" s="376" t="s">
        <v>112</v>
      </c>
      <c r="C3115" s="377" t="str">
        <f>iferror(vlookup(B3115,Maps!$A$2:$B$111,2,false),"")</f>
        <v>Inside Ganon's Castle (Collapsing)</v>
      </c>
      <c r="D3115" s="376" t="s">
        <v>14</v>
      </c>
      <c r="E3115" s="376" t="s">
        <v>680</v>
      </c>
      <c r="F3115" s="378"/>
      <c r="G3115" s="378"/>
      <c r="H3115" s="376" t="s">
        <v>2843</v>
      </c>
      <c r="I3115" s="338" t="s">
        <v>5357</v>
      </c>
      <c r="J3115" s="379" t="str">
        <f>iferror(vlookup(H3115,Actors!$A$2:$D$472,4,false),"")</f>
        <v>Flaming Debris</v>
      </c>
      <c r="K3115" s="376" t="s">
        <v>2785</v>
      </c>
      <c r="L3115" s="376" t="s">
        <v>55</v>
      </c>
      <c r="M3115" s="381" t="str">
        <f>iferror(vlookup(A3115,Variables!$F$2:$G$2762,2,false),"")</f>
        <v/>
      </c>
      <c r="N3115" s="378" t="s">
        <v>1059</v>
      </c>
    </row>
    <row r="3116">
      <c r="A3116" s="375" t="s">
        <v>9059</v>
      </c>
      <c r="B3116" s="376" t="s">
        <v>112</v>
      </c>
      <c r="C3116" s="377" t="str">
        <f>iferror(vlookup(B3116,Maps!$A$2:$B$111,2,false),"")</f>
        <v>Inside Ganon's Castle (Collapsing)</v>
      </c>
      <c r="D3116" s="376" t="s">
        <v>14</v>
      </c>
      <c r="E3116" s="376" t="s">
        <v>680</v>
      </c>
      <c r="F3116" s="378"/>
      <c r="G3116" s="378"/>
      <c r="H3116" s="376" t="s">
        <v>2843</v>
      </c>
      <c r="I3116" s="338" t="s">
        <v>5357</v>
      </c>
      <c r="J3116" s="379" t="str">
        <f>iferror(vlookup(H3116,Actors!$A$2:$D$472,4,false),"")</f>
        <v>Flaming Debris</v>
      </c>
      <c r="K3116" s="376" t="s">
        <v>2785</v>
      </c>
      <c r="L3116" s="376" t="s">
        <v>55</v>
      </c>
      <c r="M3116" s="381" t="str">
        <f>iferror(vlookup(A3116,Variables!$F$2:$G$2762,2,false),"")</f>
        <v/>
      </c>
      <c r="N3116" s="378" t="s">
        <v>1059</v>
      </c>
    </row>
    <row r="3117">
      <c r="A3117" s="375" t="s">
        <v>7654</v>
      </c>
      <c r="B3117" s="376" t="s">
        <v>112</v>
      </c>
      <c r="C3117" s="377" t="str">
        <f>iferror(vlookup(B3117,Maps!$A$2:$B$111,2,false),"")</f>
        <v>Inside Ganon's Castle (Collapsing)</v>
      </c>
      <c r="D3117" s="376" t="s">
        <v>14</v>
      </c>
      <c r="E3117" s="376" t="s">
        <v>680</v>
      </c>
      <c r="F3117" s="378"/>
      <c r="G3117" s="378"/>
      <c r="H3117" s="376" t="s">
        <v>69</v>
      </c>
      <c r="I3117" s="338" t="s">
        <v>4928</v>
      </c>
      <c r="J3117" s="379" t="str">
        <f>iferror(vlookup(H3117,Actors!$A$2:$D$472,4,false),"")</f>
        <v>Flame</v>
      </c>
      <c r="K3117" s="376" t="s">
        <v>21</v>
      </c>
      <c r="L3117" s="376" t="s">
        <v>4101</v>
      </c>
      <c r="M3117" s="381" t="str">
        <f>iferror(vlookup(A3117,Variables!$F$2:$G$2762,2,false),"")</f>
        <v>Flame - Large, Orange</v>
      </c>
      <c r="N3117" s="378" t="s">
        <v>1059</v>
      </c>
    </row>
    <row r="3118">
      <c r="A3118" s="375" t="s">
        <v>7654</v>
      </c>
      <c r="B3118" s="376" t="s">
        <v>112</v>
      </c>
      <c r="C3118" s="377" t="str">
        <f>iferror(vlookup(B3118,Maps!$A$2:$B$111,2,false),"")</f>
        <v>Inside Ganon's Castle (Collapsing)</v>
      </c>
      <c r="D3118" s="376" t="s">
        <v>14</v>
      </c>
      <c r="E3118" s="376" t="s">
        <v>680</v>
      </c>
      <c r="F3118" s="378"/>
      <c r="G3118" s="378"/>
      <c r="H3118" s="376" t="s">
        <v>69</v>
      </c>
      <c r="I3118" s="338" t="s">
        <v>4928</v>
      </c>
      <c r="J3118" s="379" t="str">
        <f>iferror(vlookup(H3118,Actors!$A$2:$D$472,4,false),"")</f>
        <v>Flame</v>
      </c>
      <c r="K3118" s="376" t="s">
        <v>21</v>
      </c>
      <c r="L3118" s="376" t="s">
        <v>4101</v>
      </c>
      <c r="M3118" s="381" t="str">
        <f>iferror(vlookup(A3118,Variables!$F$2:$G$2762,2,false),"")</f>
        <v>Flame - Large, Orange</v>
      </c>
      <c r="N3118" s="378" t="s">
        <v>1059</v>
      </c>
    </row>
    <row r="3119">
      <c r="A3119" s="375" t="s">
        <v>7654</v>
      </c>
      <c r="B3119" s="376" t="s">
        <v>112</v>
      </c>
      <c r="C3119" s="377" t="str">
        <f>iferror(vlookup(B3119,Maps!$A$2:$B$111,2,false),"")</f>
        <v>Inside Ganon's Castle (Collapsing)</v>
      </c>
      <c r="D3119" s="376" t="s">
        <v>14</v>
      </c>
      <c r="E3119" s="376" t="s">
        <v>680</v>
      </c>
      <c r="F3119" s="378"/>
      <c r="G3119" s="378"/>
      <c r="H3119" s="376" t="s">
        <v>69</v>
      </c>
      <c r="I3119" s="338" t="s">
        <v>4928</v>
      </c>
      <c r="J3119" s="379" t="str">
        <f>iferror(vlookup(H3119,Actors!$A$2:$D$472,4,false),"")</f>
        <v>Flame</v>
      </c>
      <c r="K3119" s="376" t="s">
        <v>21</v>
      </c>
      <c r="L3119" s="376" t="s">
        <v>4101</v>
      </c>
      <c r="M3119" s="381" t="str">
        <f>iferror(vlookup(A3119,Variables!$F$2:$G$2762,2,false),"")</f>
        <v>Flame - Large, Orange</v>
      </c>
      <c r="N3119" s="378" t="s">
        <v>1059</v>
      </c>
    </row>
    <row r="3120">
      <c r="A3120" s="375" t="s">
        <v>7654</v>
      </c>
      <c r="B3120" s="376" t="s">
        <v>112</v>
      </c>
      <c r="C3120" s="377" t="str">
        <f>iferror(vlookup(B3120,Maps!$A$2:$B$111,2,false),"")</f>
        <v>Inside Ganon's Castle (Collapsing)</v>
      </c>
      <c r="D3120" s="376" t="s">
        <v>14</v>
      </c>
      <c r="E3120" s="376" t="s">
        <v>680</v>
      </c>
      <c r="F3120" s="378"/>
      <c r="G3120" s="378"/>
      <c r="H3120" s="376" t="s">
        <v>69</v>
      </c>
      <c r="I3120" s="338" t="s">
        <v>4928</v>
      </c>
      <c r="J3120" s="379" t="str">
        <f>iferror(vlookup(H3120,Actors!$A$2:$D$472,4,false),"")</f>
        <v>Flame</v>
      </c>
      <c r="K3120" s="376" t="s">
        <v>21</v>
      </c>
      <c r="L3120" s="376" t="s">
        <v>4101</v>
      </c>
      <c r="M3120" s="381" t="str">
        <f>iferror(vlookup(A3120,Variables!$F$2:$G$2762,2,false),"")</f>
        <v>Flame - Large, Orange</v>
      </c>
      <c r="N3120" s="378" t="s">
        <v>1059</v>
      </c>
    </row>
    <row r="3121">
      <c r="A3121" s="417"/>
      <c r="B3121" s="418"/>
      <c r="C3121" s="419" t="str">
        <f>iferror(vlookup(B3121,Maps!$A$2:$B$111,2,false),"")</f>
        <v/>
      </c>
      <c r="D3121" s="418"/>
      <c r="E3121" s="418"/>
      <c r="F3121" s="420"/>
      <c r="G3121" s="420"/>
      <c r="H3121" s="418"/>
      <c r="I3121" s="421"/>
      <c r="J3121" s="422"/>
      <c r="K3121" s="423"/>
      <c r="L3121" s="418"/>
      <c r="M3121" s="424"/>
      <c r="N3121" s="425"/>
    </row>
    <row r="3122">
      <c r="A3122" s="397" t="s">
        <v>9092</v>
      </c>
      <c r="B3122" s="398" t="s">
        <v>119</v>
      </c>
      <c r="C3122" s="399" t="str">
        <f>iferror(vlookup(B3122,Maps!$A$2:$B$111,2,false),"")</f>
        <v>Treasure Box Shop</v>
      </c>
      <c r="D3122" s="398" t="s">
        <v>14</v>
      </c>
      <c r="E3122" s="398" t="s">
        <v>1606</v>
      </c>
      <c r="F3122" s="400"/>
      <c r="G3122" s="400"/>
      <c r="H3122" s="398" t="s">
        <v>331</v>
      </c>
      <c r="I3122" s="401" t="s">
        <v>5020</v>
      </c>
      <c r="J3122" s="402" t="str">
        <f>iferror(vlookup(H3122,Actors!$A$2:$D$472,4,false),"")</f>
        <v>Door Shutter</v>
      </c>
      <c r="K3122" s="398" t="s">
        <v>21</v>
      </c>
      <c r="L3122" s="398" t="s">
        <v>3680</v>
      </c>
      <c r="M3122" s="403" t="str">
        <f>iferror(vlookup(A3122,Variables!$F$2:$G$2762,2,false),"")</f>
        <v/>
      </c>
      <c r="N3122" s="400" t="s">
        <v>1059</v>
      </c>
    </row>
    <row r="3123">
      <c r="A3123" s="375" t="s">
        <v>9093</v>
      </c>
      <c r="B3123" s="376" t="s">
        <v>119</v>
      </c>
      <c r="C3123" s="377" t="str">
        <f>iferror(vlookup(B3123,Maps!$A$2:$B$111,2,false),"")</f>
        <v>Treasure Box Shop</v>
      </c>
      <c r="D3123" s="376" t="s">
        <v>14</v>
      </c>
      <c r="E3123" s="376" t="s">
        <v>1606</v>
      </c>
      <c r="F3123" s="378"/>
      <c r="G3123" s="378"/>
      <c r="H3123" s="376" t="s">
        <v>331</v>
      </c>
      <c r="I3123" s="338" t="s">
        <v>5020</v>
      </c>
      <c r="J3123" s="379" t="str">
        <f>iferror(vlookup(H3123,Actors!$A$2:$D$472,4,false),"")</f>
        <v>Door Shutter</v>
      </c>
      <c r="K3123" s="376" t="s">
        <v>21</v>
      </c>
      <c r="L3123" s="376" t="s">
        <v>3681</v>
      </c>
      <c r="M3123" s="381" t="str">
        <f>iferror(vlookup(A3123,Variables!$F$2:$G$2762,2,false),"")</f>
        <v/>
      </c>
      <c r="N3123" s="378" t="s">
        <v>1059</v>
      </c>
    </row>
    <row r="3124">
      <c r="A3124" s="375" t="s">
        <v>9094</v>
      </c>
      <c r="B3124" s="376" t="s">
        <v>119</v>
      </c>
      <c r="C3124" s="377" t="str">
        <f>iferror(vlookup(B3124,Maps!$A$2:$B$111,2,false),"")</f>
        <v>Treasure Box Shop</v>
      </c>
      <c r="D3124" s="376" t="s">
        <v>14</v>
      </c>
      <c r="E3124" s="376" t="s">
        <v>1606</v>
      </c>
      <c r="F3124" s="378"/>
      <c r="G3124" s="378"/>
      <c r="H3124" s="376" t="s">
        <v>331</v>
      </c>
      <c r="I3124" s="338" t="s">
        <v>5020</v>
      </c>
      <c r="J3124" s="379" t="str">
        <f>iferror(vlookup(H3124,Actors!$A$2:$D$472,4,false),"")</f>
        <v>Door Shutter</v>
      </c>
      <c r="K3124" s="376" t="s">
        <v>21</v>
      </c>
      <c r="L3124" s="376" t="s">
        <v>3682</v>
      </c>
      <c r="M3124" s="381" t="str">
        <f>iferror(vlookup(A3124,Variables!$F$2:$G$2762,2,false),"")</f>
        <v/>
      </c>
      <c r="N3124" s="378" t="s">
        <v>1059</v>
      </c>
    </row>
    <row r="3125">
      <c r="A3125" s="375" t="s">
        <v>9095</v>
      </c>
      <c r="B3125" s="376" t="s">
        <v>119</v>
      </c>
      <c r="C3125" s="377" t="str">
        <f>iferror(vlookup(B3125,Maps!$A$2:$B$111,2,false),"")</f>
        <v>Treasure Box Shop</v>
      </c>
      <c r="D3125" s="376" t="s">
        <v>14</v>
      </c>
      <c r="E3125" s="376" t="s">
        <v>1606</v>
      </c>
      <c r="F3125" s="378"/>
      <c r="G3125" s="378"/>
      <c r="H3125" s="376" t="s">
        <v>331</v>
      </c>
      <c r="I3125" s="338" t="s">
        <v>5020</v>
      </c>
      <c r="J3125" s="379" t="str">
        <f>iferror(vlookup(H3125,Actors!$A$2:$D$472,4,false),"")</f>
        <v>Door Shutter</v>
      </c>
      <c r="K3125" s="376" t="s">
        <v>21</v>
      </c>
      <c r="L3125" s="376" t="s">
        <v>3684</v>
      </c>
      <c r="M3125" s="381" t="str">
        <f>iferror(vlookup(A3125,Variables!$F$2:$G$2762,2,false),"")</f>
        <v/>
      </c>
      <c r="N3125" s="378" t="s">
        <v>1059</v>
      </c>
    </row>
    <row r="3126">
      <c r="A3126" s="375" t="s">
        <v>9096</v>
      </c>
      <c r="B3126" s="376" t="s">
        <v>119</v>
      </c>
      <c r="C3126" s="377" t="str">
        <f>iferror(vlookup(B3126,Maps!$A$2:$B$111,2,false),"")</f>
        <v>Treasure Box Shop</v>
      </c>
      <c r="D3126" s="376" t="s">
        <v>14</v>
      </c>
      <c r="E3126" s="376" t="s">
        <v>1606</v>
      </c>
      <c r="F3126" s="378"/>
      <c r="G3126" s="378"/>
      <c r="H3126" s="376" t="s">
        <v>331</v>
      </c>
      <c r="I3126" s="338" t="s">
        <v>5020</v>
      </c>
      <c r="J3126" s="379" t="str">
        <f>iferror(vlookup(H3126,Actors!$A$2:$D$472,4,false),"")</f>
        <v>Door Shutter</v>
      </c>
      <c r="K3126" s="376" t="s">
        <v>21</v>
      </c>
      <c r="L3126" s="376" t="s">
        <v>3685</v>
      </c>
      <c r="M3126" s="381" t="str">
        <f>iferror(vlookup(A3126,Variables!$F$2:$G$2762,2,false),"")</f>
        <v/>
      </c>
      <c r="N3126" s="378" t="s">
        <v>1059</v>
      </c>
    </row>
    <row r="3127">
      <c r="A3127" s="375" t="s">
        <v>9097</v>
      </c>
      <c r="B3127" s="376" t="s">
        <v>119</v>
      </c>
      <c r="C3127" s="377" t="str">
        <f>iferror(vlookup(B3127,Maps!$A$2:$B$111,2,false),"")</f>
        <v>Treasure Box Shop</v>
      </c>
      <c r="D3127" s="376" t="s">
        <v>14</v>
      </c>
      <c r="E3127" s="376" t="s">
        <v>1606</v>
      </c>
      <c r="F3127" s="378"/>
      <c r="G3127" s="378"/>
      <c r="H3127" s="376" t="s">
        <v>331</v>
      </c>
      <c r="I3127" s="338" t="s">
        <v>5020</v>
      </c>
      <c r="J3127" s="379" t="str">
        <f>iferror(vlookup(H3127,Actors!$A$2:$D$472,4,false),"")</f>
        <v>Door Shutter</v>
      </c>
      <c r="K3127" s="376" t="s">
        <v>21</v>
      </c>
      <c r="L3127" s="376" t="s">
        <v>3686</v>
      </c>
      <c r="M3127" s="381" t="str">
        <f>iferror(vlookup(A3127,Variables!$F$2:$G$2762,2,false),"")</f>
        <v/>
      </c>
      <c r="N3127" s="378" t="s">
        <v>1059</v>
      </c>
    </row>
    <row r="3128">
      <c r="A3128" s="375" t="s">
        <v>9098</v>
      </c>
      <c r="B3128" s="376" t="s">
        <v>119</v>
      </c>
      <c r="C3128" s="377" t="str">
        <f>iferror(vlookup(B3128,Maps!$A$2:$B$111,2,false),"")</f>
        <v>Treasure Box Shop</v>
      </c>
      <c r="D3128" s="376" t="s">
        <v>14</v>
      </c>
      <c r="E3128" s="376" t="s">
        <v>1606</v>
      </c>
      <c r="F3128" s="378"/>
      <c r="G3128" s="378"/>
      <c r="H3128" s="376" t="s">
        <v>75</v>
      </c>
      <c r="I3128" s="338" t="s">
        <v>4931</v>
      </c>
      <c r="J3128" s="379" t="str">
        <f>iferror(vlookup(H3128,Actors!$A$2:$D$472,4,false),"")</f>
        <v>Wooden Door</v>
      </c>
      <c r="K3128" s="376" t="s">
        <v>21</v>
      </c>
      <c r="L3128" s="376" t="s">
        <v>3248</v>
      </c>
      <c r="M3128" s="381" t="str">
        <f>iferror(vlookup(A3128,Variables!$F$2:$G$2762,2,false),"")</f>
        <v>SDLH - Loads Next Room, Two-Way</v>
      </c>
      <c r="N3128" s="378" t="s">
        <v>1059</v>
      </c>
    </row>
    <row r="3129">
      <c r="A3129" s="375" t="s">
        <v>7040</v>
      </c>
      <c r="B3129" s="376" t="s">
        <v>119</v>
      </c>
      <c r="C3129" s="377" t="str">
        <f>iferror(vlookup(B3129,Maps!$A$2:$B$111,2,false),"")</f>
        <v>Treasure Box Shop</v>
      </c>
      <c r="D3129" s="376" t="s">
        <v>14</v>
      </c>
      <c r="E3129" s="376" t="s">
        <v>1606</v>
      </c>
      <c r="F3129" s="378"/>
      <c r="G3129" s="378"/>
      <c r="H3129" s="376" t="s">
        <v>12</v>
      </c>
      <c r="I3129" s="382" t="s">
        <v>4915</v>
      </c>
      <c r="J3129" s="383" t="str">
        <f>iferror(vlookup(H3129,Actors!$A$2:$D$472,4,false),"")</f>
        <v>Player</v>
      </c>
      <c r="K3129" s="384" t="s">
        <v>12</v>
      </c>
      <c r="L3129" s="376" t="s">
        <v>7041</v>
      </c>
      <c r="M3129" s="381" t="str">
        <f>iferror(vlookup(A3129,Variables!$F$2:$G$2762,2,false),"")</f>
        <v/>
      </c>
      <c r="N3129" s="385" t="s">
        <v>1059</v>
      </c>
    </row>
    <row r="3130">
      <c r="A3130" s="386" t="s">
        <v>7654</v>
      </c>
      <c r="B3130" s="387" t="s">
        <v>119</v>
      </c>
      <c r="C3130" s="388" t="str">
        <f>iferror(vlookup(B3130,Maps!$A$2:$B$111,2,false),"")</f>
        <v>Treasure Box Shop</v>
      </c>
      <c r="D3130" s="387" t="s">
        <v>14</v>
      </c>
      <c r="E3130" s="387" t="s">
        <v>14</v>
      </c>
      <c r="F3130" s="389"/>
      <c r="G3130" s="389"/>
      <c r="H3130" s="387" t="s">
        <v>69</v>
      </c>
      <c r="I3130" s="390" t="s">
        <v>4928</v>
      </c>
      <c r="J3130" s="391" t="str">
        <f>iferror(vlookup(H3130,Actors!$A$2:$D$472,4,false),"")</f>
        <v>Flame</v>
      </c>
      <c r="K3130" s="387" t="s">
        <v>21</v>
      </c>
      <c r="L3130" s="387" t="s">
        <v>4101</v>
      </c>
      <c r="M3130" s="392" t="str">
        <f>iferror(vlookup(A3130,Variables!$F$2:$G$2762,2,false),"")</f>
        <v>Flame - Large, Orange</v>
      </c>
      <c r="N3130" s="389" t="s">
        <v>1059</v>
      </c>
    </row>
    <row r="3131">
      <c r="A3131" s="386" t="s">
        <v>7654</v>
      </c>
      <c r="B3131" s="387" t="s">
        <v>119</v>
      </c>
      <c r="C3131" s="388" t="str">
        <f>iferror(vlookup(B3131,Maps!$A$2:$B$111,2,false),"")</f>
        <v>Treasure Box Shop</v>
      </c>
      <c r="D3131" s="387" t="s">
        <v>14</v>
      </c>
      <c r="E3131" s="387" t="s">
        <v>14</v>
      </c>
      <c r="F3131" s="389"/>
      <c r="G3131" s="389"/>
      <c r="H3131" s="387" t="s">
        <v>69</v>
      </c>
      <c r="I3131" s="390" t="s">
        <v>4928</v>
      </c>
      <c r="J3131" s="391" t="str">
        <f>iferror(vlookup(H3131,Actors!$A$2:$D$472,4,false),"")</f>
        <v>Flame</v>
      </c>
      <c r="K3131" s="387" t="s">
        <v>21</v>
      </c>
      <c r="L3131" s="387" t="s">
        <v>4101</v>
      </c>
      <c r="M3131" s="392" t="str">
        <f>iferror(vlookup(A3131,Variables!$F$2:$G$2762,2,false),"")</f>
        <v>Flame - Large, Orange</v>
      </c>
      <c r="N3131" s="389" t="s">
        <v>1059</v>
      </c>
    </row>
    <row r="3132">
      <c r="A3132" s="386" t="s">
        <v>9099</v>
      </c>
      <c r="B3132" s="387" t="s">
        <v>119</v>
      </c>
      <c r="C3132" s="388" t="str">
        <f>iferror(vlookup(B3132,Maps!$A$2:$B$111,2,false),"")</f>
        <v>Treasure Box Shop</v>
      </c>
      <c r="D3132" s="387" t="s">
        <v>14</v>
      </c>
      <c r="E3132" s="387" t="s">
        <v>14</v>
      </c>
      <c r="F3132" s="389"/>
      <c r="G3132" s="389"/>
      <c r="H3132" s="387" t="s">
        <v>3155</v>
      </c>
      <c r="I3132" s="390" t="s">
        <v>5880</v>
      </c>
      <c r="J3132" s="391" t="str">
        <f>iferror(vlookup(H3132,Actors!$A$2:$D$472,4,false),"")</f>
        <v>Treasure Chest Shop Proprietor</v>
      </c>
      <c r="K3132" s="387" t="s">
        <v>3096</v>
      </c>
      <c r="L3132" s="387" t="s">
        <v>12</v>
      </c>
      <c r="M3132" s="392" t="str">
        <f>iferror(vlookup(A3132,Variables!$F$2:$G$2762,2,false),"")</f>
        <v>Treasure Chest Shop Owner</v>
      </c>
      <c r="N3132" s="389" t="s">
        <v>1059</v>
      </c>
    </row>
    <row r="3133">
      <c r="A3133" s="375" t="s">
        <v>7654</v>
      </c>
      <c r="B3133" s="376" t="s">
        <v>119</v>
      </c>
      <c r="C3133" s="377" t="str">
        <f>iferror(vlookup(B3133,Maps!$A$2:$B$111,2,false),"")</f>
        <v>Treasure Box Shop</v>
      </c>
      <c r="D3133" s="376" t="s">
        <v>14</v>
      </c>
      <c r="E3133" s="376" t="s">
        <v>680</v>
      </c>
      <c r="F3133" s="378"/>
      <c r="G3133" s="378"/>
      <c r="H3133" s="376" t="s">
        <v>69</v>
      </c>
      <c r="I3133" s="338" t="s">
        <v>4928</v>
      </c>
      <c r="J3133" s="379" t="str">
        <f>iferror(vlookup(H3133,Actors!$A$2:$D$472,4,false),"")</f>
        <v>Flame</v>
      </c>
      <c r="K3133" s="376" t="s">
        <v>21</v>
      </c>
      <c r="L3133" s="376" t="s">
        <v>4101</v>
      </c>
      <c r="M3133" s="381" t="str">
        <f>iferror(vlookup(A3133,Variables!$F$2:$G$2762,2,false),"")</f>
        <v>Flame - Large, Orange</v>
      </c>
      <c r="N3133" s="378" t="s">
        <v>1059</v>
      </c>
    </row>
    <row r="3134">
      <c r="A3134" s="375" t="s">
        <v>7654</v>
      </c>
      <c r="B3134" s="376" t="s">
        <v>119</v>
      </c>
      <c r="C3134" s="377" t="str">
        <f>iferror(vlookup(B3134,Maps!$A$2:$B$111,2,false),"")</f>
        <v>Treasure Box Shop</v>
      </c>
      <c r="D3134" s="376" t="s">
        <v>14</v>
      </c>
      <c r="E3134" s="376" t="s">
        <v>680</v>
      </c>
      <c r="F3134" s="378"/>
      <c r="G3134" s="378"/>
      <c r="H3134" s="376" t="s">
        <v>69</v>
      </c>
      <c r="I3134" s="338" t="s">
        <v>4928</v>
      </c>
      <c r="J3134" s="379" t="str">
        <f>iferror(vlookup(H3134,Actors!$A$2:$D$472,4,false),"")</f>
        <v>Flame</v>
      </c>
      <c r="K3134" s="376" t="s">
        <v>21</v>
      </c>
      <c r="L3134" s="376" t="s">
        <v>4101</v>
      </c>
      <c r="M3134" s="381" t="str">
        <f>iferror(vlookup(A3134,Variables!$F$2:$G$2762,2,false),"")</f>
        <v>Flame - Large, Orange</v>
      </c>
      <c r="N3134" s="378" t="s">
        <v>1059</v>
      </c>
    </row>
    <row r="3135">
      <c r="A3135" s="375" t="s">
        <v>9100</v>
      </c>
      <c r="B3135" s="376" t="s">
        <v>119</v>
      </c>
      <c r="C3135" s="377" t="str">
        <f>iferror(vlookup(B3135,Maps!$A$2:$B$111,2,false),"")</f>
        <v>Treasure Box Shop</v>
      </c>
      <c r="D3135" s="376" t="s">
        <v>14</v>
      </c>
      <c r="E3135" s="376" t="s">
        <v>680</v>
      </c>
      <c r="F3135" s="378"/>
      <c r="G3135" s="378"/>
      <c r="H3135" s="376" t="s">
        <v>3096</v>
      </c>
      <c r="I3135" s="338" t="s">
        <v>5772</v>
      </c>
      <c r="J3135" s="383" t="str">
        <f>iferror(vlookup(H3135,Actors!$A$2:$D$472,4,false),"")</f>
        <v>Treasure Chest (Treasure Chest Shop)</v>
      </c>
      <c r="K3135" s="384" t="s">
        <v>21</v>
      </c>
      <c r="L3135" s="376" t="s">
        <v>12</v>
      </c>
      <c r="M3135" s="381" t="str">
        <f>iferror(vlookup(A3135,Variables!$F$2:$G$2762,2,false),"")</f>
        <v>Treasure Chest (Treasure Chest Shop)</v>
      </c>
      <c r="N3135" s="385" t="s">
        <v>1059</v>
      </c>
    </row>
    <row r="3136">
      <c r="A3136" s="386" t="s">
        <v>7654</v>
      </c>
      <c r="B3136" s="387" t="s">
        <v>119</v>
      </c>
      <c r="C3136" s="388" t="str">
        <f>iferror(vlookup(B3136,Maps!$A$2:$B$111,2,false),"")</f>
        <v>Treasure Box Shop</v>
      </c>
      <c r="D3136" s="387" t="s">
        <v>14</v>
      </c>
      <c r="E3136" s="387" t="s">
        <v>682</v>
      </c>
      <c r="F3136" s="389"/>
      <c r="G3136" s="389"/>
      <c r="H3136" s="387" t="s">
        <v>69</v>
      </c>
      <c r="I3136" s="390" t="s">
        <v>4928</v>
      </c>
      <c r="J3136" s="391" t="str">
        <f>iferror(vlookup(H3136,Actors!$A$2:$D$472,4,false),"")</f>
        <v>Flame</v>
      </c>
      <c r="K3136" s="387" t="s">
        <v>21</v>
      </c>
      <c r="L3136" s="387" t="s">
        <v>4101</v>
      </c>
      <c r="M3136" s="392" t="str">
        <f>iferror(vlookup(A3136,Variables!$F$2:$G$2762,2,false),"")</f>
        <v>Flame - Large, Orange</v>
      </c>
      <c r="N3136" s="389" t="s">
        <v>1059</v>
      </c>
    </row>
    <row r="3137">
      <c r="A3137" s="386" t="s">
        <v>7654</v>
      </c>
      <c r="B3137" s="387" t="s">
        <v>119</v>
      </c>
      <c r="C3137" s="388" t="str">
        <f>iferror(vlookup(B3137,Maps!$A$2:$B$111,2,false),"")</f>
        <v>Treasure Box Shop</v>
      </c>
      <c r="D3137" s="387" t="s">
        <v>14</v>
      </c>
      <c r="E3137" s="387" t="s">
        <v>682</v>
      </c>
      <c r="F3137" s="389"/>
      <c r="G3137" s="389"/>
      <c r="H3137" s="387" t="s">
        <v>69</v>
      </c>
      <c r="I3137" s="390" t="s">
        <v>4928</v>
      </c>
      <c r="J3137" s="391" t="str">
        <f>iferror(vlookup(H3137,Actors!$A$2:$D$472,4,false),"")</f>
        <v>Flame</v>
      </c>
      <c r="K3137" s="387" t="s">
        <v>21</v>
      </c>
      <c r="L3137" s="387" t="s">
        <v>4101</v>
      </c>
      <c r="M3137" s="392" t="str">
        <f>iferror(vlookup(A3137,Variables!$F$2:$G$2762,2,false),"")</f>
        <v>Flame - Large, Orange</v>
      </c>
      <c r="N3137" s="389" t="s">
        <v>1059</v>
      </c>
    </row>
    <row r="3138">
      <c r="A3138" s="386" t="s">
        <v>7654</v>
      </c>
      <c r="B3138" s="387" t="s">
        <v>119</v>
      </c>
      <c r="C3138" s="388" t="str">
        <f>iferror(vlookup(B3138,Maps!$A$2:$B$111,2,false),"")</f>
        <v>Treasure Box Shop</v>
      </c>
      <c r="D3138" s="387" t="s">
        <v>14</v>
      </c>
      <c r="E3138" s="387" t="s">
        <v>682</v>
      </c>
      <c r="F3138" s="389"/>
      <c r="G3138" s="389"/>
      <c r="H3138" s="387" t="s">
        <v>69</v>
      </c>
      <c r="I3138" s="390" t="s">
        <v>4928</v>
      </c>
      <c r="J3138" s="391" t="str">
        <f>iferror(vlookup(H3138,Actors!$A$2:$D$472,4,false),"")</f>
        <v>Flame</v>
      </c>
      <c r="K3138" s="387" t="s">
        <v>21</v>
      </c>
      <c r="L3138" s="387" t="s">
        <v>4101</v>
      </c>
      <c r="M3138" s="392" t="str">
        <f>iferror(vlookup(A3138,Variables!$F$2:$G$2762,2,false),"")</f>
        <v>Flame - Large, Orange</v>
      </c>
      <c r="N3138" s="389" t="s">
        <v>1059</v>
      </c>
    </row>
    <row r="3139">
      <c r="A3139" s="386" t="s">
        <v>9100</v>
      </c>
      <c r="B3139" s="387" t="s">
        <v>119</v>
      </c>
      <c r="C3139" s="388" t="str">
        <f>iferror(vlookup(B3139,Maps!$A$2:$B$111,2,false),"")</f>
        <v>Treasure Box Shop</v>
      </c>
      <c r="D3139" s="387" t="s">
        <v>14</v>
      </c>
      <c r="E3139" s="387" t="s">
        <v>682</v>
      </c>
      <c r="F3139" s="389"/>
      <c r="G3139" s="389"/>
      <c r="H3139" s="387" t="s">
        <v>3096</v>
      </c>
      <c r="I3139" s="390" t="s">
        <v>5772</v>
      </c>
      <c r="J3139" s="284" t="str">
        <f>iferror(vlookup(H3139,Actors!$A$2:$D$472,4,false),"")</f>
        <v>Treasure Chest (Treasure Chest Shop)</v>
      </c>
      <c r="K3139" s="393" t="s">
        <v>21</v>
      </c>
      <c r="L3139" s="387" t="s">
        <v>12</v>
      </c>
      <c r="M3139" s="392" t="str">
        <f>iferror(vlookup(A3139,Variables!$F$2:$G$2762,2,false),"")</f>
        <v>Treasure Chest (Treasure Chest Shop)</v>
      </c>
      <c r="N3139" s="394" t="s">
        <v>1059</v>
      </c>
    </row>
    <row r="3140">
      <c r="A3140" s="375" t="s">
        <v>7654</v>
      </c>
      <c r="B3140" s="376" t="s">
        <v>119</v>
      </c>
      <c r="C3140" s="377" t="str">
        <f>iferror(vlookup(B3140,Maps!$A$2:$B$111,2,false),"")</f>
        <v>Treasure Box Shop</v>
      </c>
      <c r="D3140" s="376" t="s">
        <v>14</v>
      </c>
      <c r="E3140" s="376" t="s">
        <v>684</v>
      </c>
      <c r="F3140" s="378"/>
      <c r="G3140" s="378"/>
      <c r="H3140" s="376" t="s">
        <v>69</v>
      </c>
      <c r="I3140" s="338" t="s">
        <v>4928</v>
      </c>
      <c r="J3140" s="379" t="str">
        <f>iferror(vlookup(H3140,Actors!$A$2:$D$472,4,false),"")</f>
        <v>Flame</v>
      </c>
      <c r="K3140" s="376" t="s">
        <v>21</v>
      </c>
      <c r="L3140" s="376" t="s">
        <v>4101</v>
      </c>
      <c r="M3140" s="381" t="str">
        <f>iferror(vlookup(A3140,Variables!$F$2:$G$2762,2,false),"")</f>
        <v>Flame - Large, Orange</v>
      </c>
      <c r="N3140" s="378" t="s">
        <v>1059</v>
      </c>
    </row>
    <row r="3141">
      <c r="A3141" s="375" t="s">
        <v>7654</v>
      </c>
      <c r="B3141" s="376" t="s">
        <v>119</v>
      </c>
      <c r="C3141" s="377" t="str">
        <f>iferror(vlookup(B3141,Maps!$A$2:$B$111,2,false),"")</f>
        <v>Treasure Box Shop</v>
      </c>
      <c r="D3141" s="376" t="s">
        <v>14</v>
      </c>
      <c r="E3141" s="376" t="s">
        <v>684</v>
      </c>
      <c r="F3141" s="378"/>
      <c r="G3141" s="378"/>
      <c r="H3141" s="376" t="s">
        <v>69</v>
      </c>
      <c r="I3141" s="338" t="s">
        <v>4928</v>
      </c>
      <c r="J3141" s="379" t="str">
        <f>iferror(vlookup(H3141,Actors!$A$2:$D$472,4,false),"")</f>
        <v>Flame</v>
      </c>
      <c r="K3141" s="376" t="s">
        <v>21</v>
      </c>
      <c r="L3141" s="376" t="s">
        <v>4101</v>
      </c>
      <c r="M3141" s="381" t="str">
        <f>iferror(vlookup(A3141,Variables!$F$2:$G$2762,2,false),"")</f>
        <v>Flame - Large, Orange</v>
      </c>
      <c r="N3141" s="378" t="s">
        <v>1059</v>
      </c>
    </row>
    <row r="3142">
      <c r="A3142" s="375" t="s">
        <v>7654</v>
      </c>
      <c r="B3142" s="376" t="s">
        <v>119</v>
      </c>
      <c r="C3142" s="377" t="str">
        <f>iferror(vlookup(B3142,Maps!$A$2:$B$111,2,false),"")</f>
        <v>Treasure Box Shop</v>
      </c>
      <c r="D3142" s="376" t="s">
        <v>14</v>
      </c>
      <c r="E3142" s="376" t="s">
        <v>684</v>
      </c>
      <c r="F3142" s="378"/>
      <c r="G3142" s="378"/>
      <c r="H3142" s="376" t="s">
        <v>69</v>
      </c>
      <c r="I3142" s="338" t="s">
        <v>4928</v>
      </c>
      <c r="J3142" s="379" t="str">
        <f>iferror(vlookup(H3142,Actors!$A$2:$D$472,4,false),"")</f>
        <v>Flame</v>
      </c>
      <c r="K3142" s="376" t="s">
        <v>21</v>
      </c>
      <c r="L3142" s="376" t="s">
        <v>4101</v>
      </c>
      <c r="M3142" s="381" t="str">
        <f>iferror(vlookup(A3142,Variables!$F$2:$G$2762,2,false),"")</f>
        <v>Flame - Large, Orange</v>
      </c>
      <c r="N3142" s="378" t="s">
        <v>1059</v>
      </c>
    </row>
    <row r="3143">
      <c r="A3143" s="375" t="s">
        <v>9100</v>
      </c>
      <c r="B3143" s="376" t="s">
        <v>119</v>
      </c>
      <c r="C3143" s="377" t="str">
        <f>iferror(vlookup(B3143,Maps!$A$2:$B$111,2,false),"")</f>
        <v>Treasure Box Shop</v>
      </c>
      <c r="D3143" s="376" t="s">
        <v>14</v>
      </c>
      <c r="E3143" s="376" t="s">
        <v>684</v>
      </c>
      <c r="F3143" s="378"/>
      <c r="G3143" s="378"/>
      <c r="H3143" s="376" t="s">
        <v>3096</v>
      </c>
      <c r="I3143" s="338" t="s">
        <v>5772</v>
      </c>
      <c r="J3143" s="383" t="str">
        <f>iferror(vlookup(H3143,Actors!$A$2:$D$472,4,false),"")</f>
        <v>Treasure Chest (Treasure Chest Shop)</v>
      </c>
      <c r="K3143" s="384" t="s">
        <v>21</v>
      </c>
      <c r="L3143" s="376" t="s">
        <v>12</v>
      </c>
      <c r="M3143" s="381" t="str">
        <f>iferror(vlookup(A3143,Variables!$F$2:$G$2762,2,false),"")</f>
        <v>Treasure Chest (Treasure Chest Shop)</v>
      </c>
      <c r="N3143" s="385" t="s">
        <v>1059</v>
      </c>
    </row>
    <row r="3144">
      <c r="A3144" s="386" t="s">
        <v>7654</v>
      </c>
      <c r="B3144" s="387" t="s">
        <v>119</v>
      </c>
      <c r="C3144" s="388" t="str">
        <f>iferror(vlookup(B3144,Maps!$A$2:$B$111,2,false),"")</f>
        <v>Treasure Box Shop</v>
      </c>
      <c r="D3144" s="387" t="s">
        <v>14</v>
      </c>
      <c r="E3144" s="387" t="s">
        <v>686</v>
      </c>
      <c r="F3144" s="389"/>
      <c r="G3144" s="389"/>
      <c r="H3144" s="387" t="s">
        <v>69</v>
      </c>
      <c r="I3144" s="390" t="s">
        <v>4928</v>
      </c>
      <c r="J3144" s="391" t="str">
        <f>iferror(vlookup(H3144,Actors!$A$2:$D$472,4,false),"")</f>
        <v>Flame</v>
      </c>
      <c r="K3144" s="387" t="s">
        <v>21</v>
      </c>
      <c r="L3144" s="387" t="s">
        <v>4101</v>
      </c>
      <c r="M3144" s="392" t="str">
        <f>iferror(vlookup(A3144,Variables!$F$2:$G$2762,2,false),"")</f>
        <v>Flame - Large, Orange</v>
      </c>
      <c r="N3144" s="389" t="s">
        <v>1059</v>
      </c>
    </row>
    <row r="3145">
      <c r="A3145" s="386" t="s">
        <v>7654</v>
      </c>
      <c r="B3145" s="387" t="s">
        <v>119</v>
      </c>
      <c r="C3145" s="388" t="str">
        <f>iferror(vlookup(B3145,Maps!$A$2:$B$111,2,false),"")</f>
        <v>Treasure Box Shop</v>
      </c>
      <c r="D3145" s="387" t="s">
        <v>14</v>
      </c>
      <c r="E3145" s="387" t="s">
        <v>686</v>
      </c>
      <c r="F3145" s="389"/>
      <c r="G3145" s="389"/>
      <c r="H3145" s="387" t="s">
        <v>69</v>
      </c>
      <c r="I3145" s="390" t="s">
        <v>4928</v>
      </c>
      <c r="J3145" s="391" t="str">
        <f>iferror(vlookup(H3145,Actors!$A$2:$D$472,4,false),"")</f>
        <v>Flame</v>
      </c>
      <c r="K3145" s="387" t="s">
        <v>21</v>
      </c>
      <c r="L3145" s="387" t="s">
        <v>4101</v>
      </c>
      <c r="M3145" s="392" t="str">
        <f>iferror(vlookup(A3145,Variables!$F$2:$G$2762,2,false),"")</f>
        <v>Flame - Large, Orange</v>
      </c>
      <c r="N3145" s="389" t="s">
        <v>1059</v>
      </c>
    </row>
    <row r="3146">
      <c r="A3146" s="386" t="s">
        <v>9100</v>
      </c>
      <c r="B3146" s="387" t="s">
        <v>119</v>
      </c>
      <c r="C3146" s="388" t="str">
        <f>iferror(vlookup(B3146,Maps!$A$2:$B$111,2,false),"")</f>
        <v>Treasure Box Shop</v>
      </c>
      <c r="D3146" s="387" t="s">
        <v>14</v>
      </c>
      <c r="E3146" s="387" t="s">
        <v>686</v>
      </c>
      <c r="F3146" s="389"/>
      <c r="G3146" s="389"/>
      <c r="H3146" s="387" t="s">
        <v>3096</v>
      </c>
      <c r="I3146" s="390" t="s">
        <v>5772</v>
      </c>
      <c r="J3146" s="284" t="str">
        <f>iferror(vlookup(H3146,Actors!$A$2:$D$472,4,false),"")</f>
        <v>Treasure Chest (Treasure Chest Shop)</v>
      </c>
      <c r="K3146" s="393" t="s">
        <v>21</v>
      </c>
      <c r="L3146" s="387" t="s">
        <v>12</v>
      </c>
      <c r="M3146" s="392" t="str">
        <f>iferror(vlookup(A3146,Variables!$F$2:$G$2762,2,false),"")</f>
        <v>Treasure Chest (Treasure Chest Shop)</v>
      </c>
      <c r="N3146" s="394" t="s">
        <v>1059</v>
      </c>
    </row>
    <row r="3147">
      <c r="A3147" s="375" t="s">
        <v>9100</v>
      </c>
      <c r="B3147" s="376" t="s">
        <v>119</v>
      </c>
      <c r="C3147" s="377" t="str">
        <f>iferror(vlookup(B3147,Maps!$A$2:$B$111,2,false),"")</f>
        <v>Treasure Box Shop</v>
      </c>
      <c r="D3147" s="376" t="s">
        <v>14</v>
      </c>
      <c r="E3147" s="376" t="s">
        <v>688</v>
      </c>
      <c r="F3147" s="378"/>
      <c r="G3147" s="378"/>
      <c r="H3147" s="376" t="s">
        <v>3096</v>
      </c>
      <c r="I3147" s="338" t="s">
        <v>5772</v>
      </c>
      <c r="J3147" s="383" t="str">
        <f>iferror(vlookup(H3147,Actors!$A$2:$D$472,4,false),"")</f>
        <v>Treasure Chest (Treasure Chest Shop)</v>
      </c>
      <c r="K3147" s="384" t="s">
        <v>21</v>
      </c>
      <c r="L3147" s="376" t="s">
        <v>12</v>
      </c>
      <c r="M3147" s="381" t="str">
        <f>iferror(vlookup(A3147,Variables!$F$2:$G$2762,2,false),"")</f>
        <v>Treasure Chest (Treasure Chest Shop)</v>
      </c>
      <c r="N3147" s="385" t="s">
        <v>1059</v>
      </c>
    </row>
    <row r="3148">
      <c r="A3148" s="375" t="s">
        <v>7654</v>
      </c>
      <c r="B3148" s="376" t="s">
        <v>119</v>
      </c>
      <c r="C3148" s="377" t="str">
        <f>iferror(vlookup(B3148,Maps!$A$2:$B$111,2,false),"")</f>
        <v>Treasure Box Shop</v>
      </c>
      <c r="D3148" s="376" t="s">
        <v>14</v>
      </c>
      <c r="E3148" s="376" t="s">
        <v>688</v>
      </c>
      <c r="F3148" s="378"/>
      <c r="G3148" s="378"/>
      <c r="H3148" s="376" t="s">
        <v>69</v>
      </c>
      <c r="I3148" s="338" t="s">
        <v>4928</v>
      </c>
      <c r="J3148" s="379" t="str">
        <f>iferror(vlookup(H3148,Actors!$A$2:$D$472,4,false),"")</f>
        <v>Flame</v>
      </c>
      <c r="K3148" s="376" t="s">
        <v>21</v>
      </c>
      <c r="L3148" s="376" t="s">
        <v>4101</v>
      </c>
      <c r="M3148" s="381" t="str">
        <f>iferror(vlookup(A3148,Variables!$F$2:$G$2762,2,false),"")</f>
        <v>Flame - Large, Orange</v>
      </c>
      <c r="N3148" s="378" t="s">
        <v>1059</v>
      </c>
    </row>
    <row r="3149">
      <c r="A3149" s="375" t="s">
        <v>7654</v>
      </c>
      <c r="B3149" s="376" t="s">
        <v>119</v>
      </c>
      <c r="C3149" s="377" t="str">
        <f>iferror(vlookup(B3149,Maps!$A$2:$B$111,2,false),"")</f>
        <v>Treasure Box Shop</v>
      </c>
      <c r="D3149" s="376" t="s">
        <v>14</v>
      </c>
      <c r="E3149" s="376" t="s">
        <v>688</v>
      </c>
      <c r="F3149" s="378"/>
      <c r="G3149" s="378"/>
      <c r="H3149" s="376" t="s">
        <v>69</v>
      </c>
      <c r="I3149" s="338" t="s">
        <v>4928</v>
      </c>
      <c r="J3149" s="379" t="str">
        <f>iferror(vlookup(H3149,Actors!$A$2:$D$472,4,false),"")</f>
        <v>Flame</v>
      </c>
      <c r="K3149" s="376" t="s">
        <v>21</v>
      </c>
      <c r="L3149" s="376" t="s">
        <v>4101</v>
      </c>
      <c r="M3149" s="381" t="str">
        <f>iferror(vlookup(A3149,Variables!$F$2:$G$2762,2,false),"")</f>
        <v>Flame - Large, Orange</v>
      </c>
      <c r="N3149" s="378" t="s">
        <v>1059</v>
      </c>
    </row>
    <row r="3150">
      <c r="A3150" s="386" t="s">
        <v>9100</v>
      </c>
      <c r="B3150" s="387" t="s">
        <v>119</v>
      </c>
      <c r="C3150" s="388" t="str">
        <f>iferror(vlookup(B3150,Maps!$A$2:$B$111,2,false),"")</f>
        <v>Treasure Box Shop</v>
      </c>
      <c r="D3150" s="387" t="s">
        <v>14</v>
      </c>
      <c r="E3150" s="387" t="s">
        <v>690</v>
      </c>
      <c r="F3150" s="389"/>
      <c r="G3150" s="389"/>
      <c r="H3150" s="387" t="s">
        <v>3096</v>
      </c>
      <c r="I3150" s="390" t="s">
        <v>5772</v>
      </c>
      <c r="J3150" s="284" t="str">
        <f>iferror(vlookup(H3150,Actors!$A$2:$D$472,4,false),"")</f>
        <v>Treasure Chest (Treasure Chest Shop)</v>
      </c>
      <c r="K3150" s="393" t="s">
        <v>21</v>
      </c>
      <c r="L3150" s="387" t="s">
        <v>12</v>
      </c>
      <c r="M3150" s="392" t="str">
        <f>iferror(vlookup(A3150,Variables!$F$2:$G$2762,2,false),"")</f>
        <v>Treasure Chest (Treasure Chest Shop)</v>
      </c>
      <c r="N3150" s="394" t="s">
        <v>1059</v>
      </c>
    </row>
    <row r="3151">
      <c r="A3151" s="386" t="s">
        <v>7654</v>
      </c>
      <c r="B3151" s="387" t="s">
        <v>119</v>
      </c>
      <c r="C3151" s="388" t="str">
        <f>iferror(vlookup(B3151,Maps!$A$2:$B$111,2,false),"")</f>
        <v>Treasure Box Shop</v>
      </c>
      <c r="D3151" s="387" t="s">
        <v>14</v>
      </c>
      <c r="E3151" s="387" t="s">
        <v>690</v>
      </c>
      <c r="F3151" s="389"/>
      <c r="G3151" s="389"/>
      <c r="H3151" s="387" t="s">
        <v>69</v>
      </c>
      <c r="I3151" s="390" t="s">
        <v>4928</v>
      </c>
      <c r="J3151" s="391" t="str">
        <f>iferror(vlookup(H3151,Actors!$A$2:$D$472,4,false),"")</f>
        <v>Flame</v>
      </c>
      <c r="K3151" s="387" t="s">
        <v>21</v>
      </c>
      <c r="L3151" s="387" t="s">
        <v>4101</v>
      </c>
      <c r="M3151" s="392" t="str">
        <f>iferror(vlookup(A3151,Variables!$F$2:$G$2762,2,false),"")</f>
        <v>Flame - Large, Orange</v>
      </c>
      <c r="N3151" s="389" t="s">
        <v>1059</v>
      </c>
    </row>
    <row r="3152">
      <c r="A3152" s="386" t="s">
        <v>7654</v>
      </c>
      <c r="B3152" s="387" t="s">
        <v>119</v>
      </c>
      <c r="C3152" s="388" t="str">
        <f>iferror(vlookup(B3152,Maps!$A$2:$B$111,2,false),"")</f>
        <v>Treasure Box Shop</v>
      </c>
      <c r="D3152" s="387" t="s">
        <v>14</v>
      </c>
      <c r="E3152" s="387" t="s">
        <v>690</v>
      </c>
      <c r="F3152" s="389"/>
      <c r="G3152" s="389"/>
      <c r="H3152" s="387" t="s">
        <v>69</v>
      </c>
      <c r="I3152" s="390" t="s">
        <v>4928</v>
      </c>
      <c r="J3152" s="391" t="str">
        <f>iferror(vlookup(H3152,Actors!$A$2:$D$472,4,false),"")</f>
        <v>Flame</v>
      </c>
      <c r="K3152" s="387" t="s">
        <v>21</v>
      </c>
      <c r="L3152" s="387" t="s">
        <v>4101</v>
      </c>
      <c r="M3152" s="392" t="str">
        <f>iferror(vlookup(A3152,Variables!$F$2:$G$2762,2,false),"")</f>
        <v>Flame - Large, Orange</v>
      </c>
      <c r="N3152" s="389" t="s">
        <v>1059</v>
      </c>
    </row>
    <row r="3153">
      <c r="A3153" s="417"/>
      <c r="B3153" s="418"/>
      <c r="C3153" s="419" t="str">
        <f>iferror(vlookup(B3153,Maps!$A$2:$B$111,2,false),"")</f>
        <v/>
      </c>
      <c r="D3153" s="418"/>
      <c r="E3153" s="418"/>
      <c r="F3153" s="420"/>
      <c r="G3153" s="420"/>
      <c r="H3153" s="418"/>
      <c r="I3153" s="421"/>
      <c r="J3153" s="422"/>
      <c r="K3153" s="423"/>
      <c r="L3153" s="418"/>
      <c r="M3153" s="424"/>
      <c r="N3153" s="425"/>
    </row>
    <row r="3154">
      <c r="A3154" s="397" t="s">
        <v>7035</v>
      </c>
      <c r="B3154" s="398" t="s">
        <v>125</v>
      </c>
      <c r="C3154" s="399" t="str">
        <f>iferror(vlookup(B3154,Maps!$A$2:$B$111,2,false),"")</f>
        <v>Gohma's Lair</v>
      </c>
      <c r="D3154" s="398" t="s">
        <v>14</v>
      </c>
      <c r="E3154" s="398" t="s">
        <v>1606</v>
      </c>
      <c r="F3154" s="400"/>
      <c r="G3154" s="400"/>
      <c r="H3154" s="398" t="s">
        <v>331</v>
      </c>
      <c r="I3154" s="401" t="s">
        <v>5020</v>
      </c>
      <c r="J3154" s="402" t="str">
        <f>iferror(vlookup(H3154,Actors!$A$2:$D$472,4,false),"")</f>
        <v>Door Shutter</v>
      </c>
      <c r="K3154" s="398" t="s">
        <v>21</v>
      </c>
      <c r="L3154" s="398" t="s">
        <v>192</v>
      </c>
      <c r="M3154" s="403" t="str">
        <f>iferror(vlookup(A3154,Variables!$F$2:$G$2762,2,false),"")</f>
        <v>Brown Studded Door - Loads Next Room</v>
      </c>
      <c r="N3154" s="400" t="s">
        <v>1059</v>
      </c>
    </row>
    <row r="3155">
      <c r="A3155" s="375" t="s">
        <v>7042</v>
      </c>
      <c r="B3155" s="376" t="s">
        <v>125</v>
      </c>
      <c r="C3155" s="377" t="str">
        <f>iferror(vlookup(B3155,Maps!$A$2:$B$111,2,false),"")</f>
        <v>Gohma's Lair</v>
      </c>
      <c r="D3155" s="376" t="s">
        <v>14</v>
      </c>
      <c r="E3155" s="376" t="s">
        <v>1606</v>
      </c>
      <c r="F3155" s="378"/>
      <c r="G3155" s="378"/>
      <c r="H3155" s="376" t="s">
        <v>12</v>
      </c>
      <c r="I3155" s="382" t="s">
        <v>4915</v>
      </c>
      <c r="J3155" s="383" t="str">
        <f>iferror(vlookup(H3155,Actors!$A$2:$D$472,4,false),"")</f>
        <v>Player</v>
      </c>
      <c r="K3155" s="384" t="s">
        <v>12</v>
      </c>
      <c r="L3155" s="376" t="s">
        <v>7043</v>
      </c>
      <c r="M3155" s="381" t="str">
        <f>iferror(vlookup(A3155,Variables!$F$2:$G$2762,2,false),"")</f>
        <v/>
      </c>
      <c r="N3155" s="385" t="s">
        <v>1059</v>
      </c>
    </row>
    <row r="3156">
      <c r="A3156" s="375" t="s">
        <v>9101</v>
      </c>
      <c r="B3156" s="376" t="s">
        <v>125</v>
      </c>
      <c r="C3156" s="377" t="str">
        <f>iferror(vlookup(B3156,Maps!$A$2:$B$111,2,false),"")</f>
        <v>Gohma's Lair</v>
      </c>
      <c r="D3156" s="376" t="s">
        <v>14</v>
      </c>
      <c r="E3156" s="376" t="s">
        <v>680</v>
      </c>
      <c r="F3156" s="378"/>
      <c r="G3156" s="378"/>
      <c r="H3156" s="376" t="s">
        <v>295</v>
      </c>
      <c r="I3156" s="338" t="s">
        <v>5004</v>
      </c>
      <c r="J3156" s="379" t="str">
        <f>iferror(vlookup(H3156,Actors!$A$2:$D$472,4,false),"")</f>
        <v>Gohma</v>
      </c>
      <c r="K3156" s="376" t="s">
        <v>214</v>
      </c>
      <c r="L3156" s="376" t="s">
        <v>7164</v>
      </c>
      <c r="M3156" s="381" t="str">
        <f>iferror(vlookup(A3156,Variables!$F$2:$G$2762,2,false),"")</f>
        <v>Gohma</v>
      </c>
      <c r="N3156" s="378" t="s">
        <v>1059</v>
      </c>
    </row>
    <row r="3157">
      <c r="A3157" s="375" t="s">
        <v>7046</v>
      </c>
      <c r="B3157" s="376" t="s">
        <v>125</v>
      </c>
      <c r="C3157" s="377" t="str">
        <f>iferror(vlookup(B3157,Maps!$A$2:$B$111,2,false),"")</f>
        <v>Gohma's Lair</v>
      </c>
      <c r="D3157" s="376" t="s">
        <v>14</v>
      </c>
      <c r="E3157" s="376" t="s">
        <v>680</v>
      </c>
      <c r="F3157" s="378"/>
      <c r="G3157" s="378"/>
      <c r="H3157" s="376" t="s">
        <v>3015</v>
      </c>
      <c r="I3157" s="338" t="s">
        <v>5645</v>
      </c>
      <c r="J3157" s="383" t="str">
        <f>iferror(vlookup(H3157,Actors!$A$2:$D$472,4,false),"")</f>
        <v>Grass Clump &amp; Regenerating Grass</v>
      </c>
      <c r="K3157" s="384" t="s">
        <v>21</v>
      </c>
      <c r="L3157" s="376" t="s">
        <v>7047</v>
      </c>
      <c r="M3157" s="381" t="str">
        <f>iferror(vlookup(A3157,Variables!$F$2:$G$2762,2,false),"")</f>
        <v>Regenerating Grass (Random Drop Table)</v>
      </c>
      <c r="N3157" s="385" t="s">
        <v>1059</v>
      </c>
    </row>
    <row r="3158">
      <c r="A3158" s="375" t="s">
        <v>7046</v>
      </c>
      <c r="B3158" s="376" t="s">
        <v>125</v>
      </c>
      <c r="C3158" s="377" t="str">
        <f>iferror(vlookup(B3158,Maps!$A$2:$B$111,2,false),"")</f>
        <v>Gohma's Lair</v>
      </c>
      <c r="D3158" s="376" t="s">
        <v>14</v>
      </c>
      <c r="E3158" s="376" t="s">
        <v>680</v>
      </c>
      <c r="F3158" s="378"/>
      <c r="G3158" s="378"/>
      <c r="H3158" s="376" t="s">
        <v>3015</v>
      </c>
      <c r="I3158" s="338" t="s">
        <v>5645</v>
      </c>
      <c r="J3158" s="383" t="str">
        <f>iferror(vlookup(H3158,Actors!$A$2:$D$472,4,false),"")</f>
        <v>Grass Clump &amp; Regenerating Grass</v>
      </c>
      <c r="K3158" s="384" t="s">
        <v>21</v>
      </c>
      <c r="L3158" s="376" t="s">
        <v>7047</v>
      </c>
      <c r="M3158" s="381" t="str">
        <f>iferror(vlookup(A3158,Variables!$F$2:$G$2762,2,false),"")</f>
        <v>Regenerating Grass (Random Drop Table)</v>
      </c>
      <c r="N3158" s="385" t="s">
        <v>1059</v>
      </c>
    </row>
    <row r="3159">
      <c r="A3159" s="375" t="s">
        <v>7046</v>
      </c>
      <c r="B3159" s="376" t="s">
        <v>125</v>
      </c>
      <c r="C3159" s="377" t="str">
        <f>iferror(vlookup(B3159,Maps!$A$2:$B$111,2,false),"")</f>
        <v>Gohma's Lair</v>
      </c>
      <c r="D3159" s="376" t="s">
        <v>14</v>
      </c>
      <c r="E3159" s="376" t="s">
        <v>680</v>
      </c>
      <c r="F3159" s="378"/>
      <c r="G3159" s="378"/>
      <c r="H3159" s="376" t="s">
        <v>3015</v>
      </c>
      <c r="I3159" s="338" t="s">
        <v>5645</v>
      </c>
      <c r="J3159" s="383" t="str">
        <f>iferror(vlookup(H3159,Actors!$A$2:$D$472,4,false),"")</f>
        <v>Grass Clump &amp; Regenerating Grass</v>
      </c>
      <c r="K3159" s="384" t="s">
        <v>21</v>
      </c>
      <c r="L3159" s="376" t="s">
        <v>7047</v>
      </c>
      <c r="M3159" s="381" t="str">
        <f>iferror(vlookup(A3159,Variables!$F$2:$G$2762,2,false),"")</f>
        <v>Regenerating Grass (Random Drop Table)</v>
      </c>
      <c r="N3159" s="385" t="s">
        <v>1059</v>
      </c>
    </row>
    <row r="3160">
      <c r="A3160" s="375" t="s">
        <v>7046</v>
      </c>
      <c r="B3160" s="376" t="s">
        <v>125</v>
      </c>
      <c r="C3160" s="377" t="str">
        <f>iferror(vlookup(B3160,Maps!$A$2:$B$111,2,false),"")</f>
        <v>Gohma's Lair</v>
      </c>
      <c r="D3160" s="376" t="s">
        <v>14</v>
      </c>
      <c r="E3160" s="376" t="s">
        <v>680</v>
      </c>
      <c r="F3160" s="378"/>
      <c r="G3160" s="378"/>
      <c r="H3160" s="376" t="s">
        <v>3015</v>
      </c>
      <c r="I3160" s="338" t="s">
        <v>5645</v>
      </c>
      <c r="J3160" s="383" t="str">
        <f>iferror(vlookup(H3160,Actors!$A$2:$D$472,4,false),"")</f>
        <v>Grass Clump &amp; Regenerating Grass</v>
      </c>
      <c r="K3160" s="384" t="s">
        <v>21</v>
      </c>
      <c r="L3160" s="376" t="s">
        <v>7047</v>
      </c>
      <c r="M3160" s="381" t="str">
        <f>iferror(vlookup(A3160,Variables!$F$2:$G$2762,2,false),"")</f>
        <v>Regenerating Grass (Random Drop Table)</v>
      </c>
      <c r="N3160" s="385" t="s">
        <v>1059</v>
      </c>
    </row>
    <row r="3161">
      <c r="A3161" s="375" t="s">
        <v>7046</v>
      </c>
      <c r="B3161" s="376" t="s">
        <v>125</v>
      </c>
      <c r="C3161" s="377" t="str">
        <f>iferror(vlookup(B3161,Maps!$A$2:$B$111,2,false),"")</f>
        <v>Gohma's Lair</v>
      </c>
      <c r="D3161" s="376" t="s">
        <v>14</v>
      </c>
      <c r="E3161" s="376" t="s">
        <v>680</v>
      </c>
      <c r="F3161" s="378"/>
      <c r="G3161" s="378"/>
      <c r="H3161" s="376" t="s">
        <v>3015</v>
      </c>
      <c r="I3161" s="338" t="s">
        <v>5645</v>
      </c>
      <c r="J3161" s="383" t="str">
        <f>iferror(vlookup(H3161,Actors!$A$2:$D$472,4,false),"")</f>
        <v>Grass Clump &amp; Regenerating Grass</v>
      </c>
      <c r="K3161" s="384" t="s">
        <v>21</v>
      </c>
      <c r="L3161" s="376" t="s">
        <v>7047</v>
      </c>
      <c r="M3161" s="381" t="str">
        <f>iferror(vlookup(A3161,Variables!$F$2:$G$2762,2,false),"")</f>
        <v>Regenerating Grass (Random Drop Table)</v>
      </c>
      <c r="N3161" s="385" t="s">
        <v>1059</v>
      </c>
    </row>
    <row r="3162">
      <c r="A3162" s="375" t="s">
        <v>7046</v>
      </c>
      <c r="B3162" s="376" t="s">
        <v>125</v>
      </c>
      <c r="C3162" s="377" t="str">
        <f>iferror(vlookup(B3162,Maps!$A$2:$B$111,2,false),"")</f>
        <v>Gohma's Lair</v>
      </c>
      <c r="D3162" s="376" t="s">
        <v>14</v>
      </c>
      <c r="E3162" s="376" t="s">
        <v>680</v>
      </c>
      <c r="F3162" s="378"/>
      <c r="G3162" s="378"/>
      <c r="H3162" s="376" t="s">
        <v>3015</v>
      </c>
      <c r="I3162" s="338" t="s">
        <v>5645</v>
      </c>
      <c r="J3162" s="383" t="str">
        <f>iferror(vlookup(H3162,Actors!$A$2:$D$472,4,false),"")</f>
        <v>Grass Clump &amp; Regenerating Grass</v>
      </c>
      <c r="K3162" s="384" t="s">
        <v>21</v>
      </c>
      <c r="L3162" s="376" t="s">
        <v>7047</v>
      </c>
      <c r="M3162" s="381" t="str">
        <f>iferror(vlookup(A3162,Variables!$F$2:$G$2762,2,false),"")</f>
        <v>Regenerating Grass (Random Drop Table)</v>
      </c>
      <c r="N3162" s="385" t="s">
        <v>1059</v>
      </c>
    </row>
    <row r="3163">
      <c r="A3163" s="375" t="s">
        <v>7046</v>
      </c>
      <c r="B3163" s="376" t="s">
        <v>125</v>
      </c>
      <c r="C3163" s="377" t="str">
        <f>iferror(vlookup(B3163,Maps!$A$2:$B$111,2,false),"")</f>
        <v>Gohma's Lair</v>
      </c>
      <c r="D3163" s="376" t="s">
        <v>14</v>
      </c>
      <c r="E3163" s="376" t="s">
        <v>680</v>
      </c>
      <c r="F3163" s="378"/>
      <c r="G3163" s="378"/>
      <c r="H3163" s="376" t="s">
        <v>3015</v>
      </c>
      <c r="I3163" s="338" t="s">
        <v>5645</v>
      </c>
      <c r="J3163" s="383" t="str">
        <f>iferror(vlookup(H3163,Actors!$A$2:$D$472,4,false),"")</f>
        <v>Grass Clump &amp; Regenerating Grass</v>
      </c>
      <c r="K3163" s="384" t="s">
        <v>21</v>
      </c>
      <c r="L3163" s="376" t="s">
        <v>7047</v>
      </c>
      <c r="M3163" s="381" t="str">
        <f>iferror(vlookup(A3163,Variables!$F$2:$G$2762,2,false),"")</f>
        <v>Regenerating Grass (Random Drop Table)</v>
      </c>
      <c r="N3163" s="385" t="s">
        <v>1059</v>
      </c>
    </row>
    <row r="3164">
      <c r="A3164" s="375" t="s">
        <v>7046</v>
      </c>
      <c r="B3164" s="376" t="s">
        <v>125</v>
      </c>
      <c r="C3164" s="377" t="str">
        <f>iferror(vlookup(B3164,Maps!$A$2:$B$111,2,false),"")</f>
        <v>Gohma's Lair</v>
      </c>
      <c r="D3164" s="376" t="s">
        <v>14</v>
      </c>
      <c r="E3164" s="376" t="s">
        <v>680</v>
      </c>
      <c r="F3164" s="378"/>
      <c r="G3164" s="378"/>
      <c r="H3164" s="376" t="s">
        <v>3015</v>
      </c>
      <c r="I3164" s="338" t="s">
        <v>5645</v>
      </c>
      <c r="J3164" s="383" t="str">
        <f>iferror(vlookup(H3164,Actors!$A$2:$D$472,4,false),"")</f>
        <v>Grass Clump &amp; Regenerating Grass</v>
      </c>
      <c r="K3164" s="384" t="s">
        <v>21</v>
      </c>
      <c r="L3164" s="376" t="s">
        <v>7047</v>
      </c>
      <c r="M3164" s="381" t="str">
        <f>iferror(vlookup(A3164,Variables!$F$2:$G$2762,2,false),"")</f>
        <v>Regenerating Grass (Random Drop Table)</v>
      </c>
      <c r="N3164" s="385" t="s">
        <v>1059</v>
      </c>
    </row>
    <row r="3165">
      <c r="A3165" s="417"/>
      <c r="B3165" s="418"/>
      <c r="C3165" s="419" t="str">
        <f>iferror(vlookup(B3165,Maps!$A$2:$B$111,2,false),"")</f>
        <v/>
      </c>
      <c r="D3165" s="418"/>
      <c r="E3165" s="418"/>
      <c r="F3165" s="420"/>
      <c r="G3165" s="420"/>
      <c r="H3165" s="418"/>
      <c r="I3165" s="421"/>
      <c r="J3165" s="422"/>
      <c r="K3165" s="423"/>
      <c r="L3165" s="418"/>
      <c r="M3165" s="424"/>
      <c r="N3165" s="425"/>
    </row>
    <row r="3166">
      <c r="A3166" s="397" t="s">
        <v>7342</v>
      </c>
      <c r="B3166" s="398" t="s">
        <v>132</v>
      </c>
      <c r="C3166" s="399" t="str">
        <f>iferror(vlookup(B3166,Maps!$A$2:$B$111,2,false),"")</f>
        <v>King Dodongo's Lair</v>
      </c>
      <c r="D3166" s="398" t="s">
        <v>14</v>
      </c>
      <c r="E3166" s="398" t="s">
        <v>1606</v>
      </c>
      <c r="F3166" s="400"/>
      <c r="G3166" s="400"/>
      <c r="H3166" s="398" t="s">
        <v>331</v>
      </c>
      <c r="I3166" s="401" t="s">
        <v>5020</v>
      </c>
      <c r="J3166" s="402" t="str">
        <f>iferror(vlookup(H3166,Actors!$A$2:$D$472,4,false),"")</f>
        <v>Door Shutter</v>
      </c>
      <c r="K3166" s="398" t="s">
        <v>21</v>
      </c>
      <c r="L3166" s="398" t="s">
        <v>2866</v>
      </c>
      <c r="M3166" s="403" t="str">
        <f>iferror(vlookup(A3166,Variables!$F$2:$G$2762,2,false),"")</f>
        <v/>
      </c>
      <c r="N3166" s="400" t="s">
        <v>1059</v>
      </c>
    </row>
    <row r="3167">
      <c r="A3167" s="375" t="s">
        <v>7343</v>
      </c>
      <c r="B3167" s="376" t="s">
        <v>132</v>
      </c>
      <c r="C3167" s="377" t="str">
        <f>iferror(vlookup(B3167,Maps!$A$2:$B$111,2,false),"")</f>
        <v>King Dodongo's Lair</v>
      </c>
      <c r="D3167" s="376" t="s">
        <v>14</v>
      </c>
      <c r="E3167" s="376" t="s">
        <v>1606</v>
      </c>
      <c r="F3167" s="378"/>
      <c r="G3167" s="378"/>
      <c r="H3167" s="376" t="s">
        <v>12</v>
      </c>
      <c r="I3167" s="382" t="s">
        <v>4915</v>
      </c>
      <c r="J3167" s="383" t="str">
        <f>iferror(vlookup(H3167,Actors!$A$2:$D$472,4,false),"")</f>
        <v>Player</v>
      </c>
      <c r="K3167" s="384" t="s">
        <v>12</v>
      </c>
      <c r="L3167" s="376" t="s">
        <v>7344</v>
      </c>
      <c r="M3167" s="381" t="str">
        <f>iferror(vlookup(A3167,Variables!$F$2:$G$2762,2,false),"")</f>
        <v/>
      </c>
      <c r="N3167" s="385" t="s">
        <v>1059</v>
      </c>
    </row>
    <row r="3168">
      <c r="A3168" s="375" t="s">
        <v>7229</v>
      </c>
      <c r="B3168" s="376" t="s">
        <v>132</v>
      </c>
      <c r="C3168" s="377" t="str">
        <f>iferror(vlookup(B3168,Maps!$A$2:$B$111,2,false),"")</f>
        <v>King Dodongo's Lair</v>
      </c>
      <c r="D3168" s="376" t="s">
        <v>14</v>
      </c>
      <c r="E3168" s="376" t="s">
        <v>680</v>
      </c>
      <c r="F3168" s="378"/>
      <c r="G3168" s="378"/>
      <c r="H3168" s="376" t="s">
        <v>215</v>
      </c>
      <c r="I3168" s="338" t="s">
        <v>5050</v>
      </c>
      <c r="J3168" s="379" t="str">
        <f>iferror(vlookup(H3168,Actors!$A$2:$D$472,4,false),"")</f>
        <v>Sound Effects I</v>
      </c>
      <c r="K3168" s="376" t="s">
        <v>21</v>
      </c>
      <c r="L3168" s="376" t="s">
        <v>55</v>
      </c>
      <c r="M3168" s="381" t="str">
        <f>iferror(vlookup(A3168,Variables!$F$2:$G$2762,2,false),"")</f>
        <v>Background Noise - Magma Bubbling</v>
      </c>
      <c r="N3168" s="378" t="s">
        <v>1059</v>
      </c>
    </row>
    <row r="3169">
      <c r="A3169" s="375" t="s">
        <v>9102</v>
      </c>
      <c r="B3169" s="376" t="s">
        <v>132</v>
      </c>
      <c r="C3169" s="377" t="str">
        <f>iferror(vlookup(B3169,Maps!$A$2:$B$111,2,false),"")</f>
        <v>King Dodongo's Lair</v>
      </c>
      <c r="D3169" s="376" t="s">
        <v>14</v>
      </c>
      <c r="E3169" s="376" t="s">
        <v>680</v>
      </c>
      <c r="F3169" s="378"/>
      <c r="G3169" s="378"/>
      <c r="H3169" s="376" t="s">
        <v>288</v>
      </c>
      <c r="I3169" s="338" t="s">
        <v>5001</v>
      </c>
      <c r="J3169" s="379" t="str">
        <f>iferror(vlookup(H3169,Actors!$A$2:$D$472,4,false),"")</f>
        <v>King Dodongo</v>
      </c>
      <c r="K3169" s="376" t="s">
        <v>191</v>
      </c>
      <c r="L3169" s="376" t="s">
        <v>7164</v>
      </c>
      <c r="M3169" s="381" t="str">
        <f>iferror(vlookup(A3169,Variables!$F$2:$G$2762,2,false),"")</f>
        <v>King Dodongo</v>
      </c>
      <c r="N3169" s="378" t="s">
        <v>1059</v>
      </c>
    </row>
    <row r="3170">
      <c r="A3170" s="375" t="s">
        <v>7163</v>
      </c>
      <c r="B3170" s="376" t="s">
        <v>132</v>
      </c>
      <c r="C3170" s="377" t="str">
        <f>iferror(vlookup(B3170,Maps!$A$2:$B$111,2,false),"")</f>
        <v>King Dodongo's Lair</v>
      </c>
      <c r="D3170" s="376" t="s">
        <v>14</v>
      </c>
      <c r="E3170" s="376" t="s">
        <v>680</v>
      </c>
      <c r="F3170" s="378"/>
      <c r="G3170" s="378"/>
      <c r="H3170" s="376" t="s">
        <v>260</v>
      </c>
      <c r="I3170" s="338" t="s">
        <v>5098</v>
      </c>
      <c r="J3170" s="379" t="str">
        <f>iferror(vlookup(H3170,Actors!$A$2:$D$472,4,false),"")</f>
        <v>Bomb Flower</v>
      </c>
      <c r="K3170" s="376" t="s">
        <v>350</v>
      </c>
      <c r="L3170" s="376" t="s">
        <v>7164</v>
      </c>
      <c r="M3170" s="381" t="str">
        <f>iferror(vlookup(A3170,Variables!$F$2:$G$2762,2,false),"")</f>
        <v>Bomb Flower</v>
      </c>
      <c r="N3170" s="378" t="s">
        <v>1059</v>
      </c>
    </row>
    <row r="3171">
      <c r="A3171" s="375" t="s">
        <v>7163</v>
      </c>
      <c r="B3171" s="376" t="s">
        <v>132</v>
      </c>
      <c r="C3171" s="377" t="str">
        <f>iferror(vlookup(B3171,Maps!$A$2:$B$111,2,false),"")</f>
        <v>King Dodongo's Lair</v>
      </c>
      <c r="D3171" s="376" t="s">
        <v>14</v>
      </c>
      <c r="E3171" s="376" t="s">
        <v>680</v>
      </c>
      <c r="F3171" s="378"/>
      <c r="G3171" s="378"/>
      <c r="H3171" s="376" t="s">
        <v>260</v>
      </c>
      <c r="I3171" s="338" t="s">
        <v>5098</v>
      </c>
      <c r="J3171" s="379" t="str">
        <f>iferror(vlookup(H3171,Actors!$A$2:$D$472,4,false),"")</f>
        <v>Bomb Flower</v>
      </c>
      <c r="K3171" s="376" t="s">
        <v>350</v>
      </c>
      <c r="L3171" s="376" t="s">
        <v>7164</v>
      </c>
      <c r="M3171" s="381" t="str">
        <f>iferror(vlookup(A3171,Variables!$F$2:$G$2762,2,false),"")</f>
        <v>Bomb Flower</v>
      </c>
      <c r="N3171" s="378" t="s">
        <v>1059</v>
      </c>
    </row>
    <row r="3172">
      <c r="A3172" s="375" t="s">
        <v>7163</v>
      </c>
      <c r="B3172" s="376" t="s">
        <v>132</v>
      </c>
      <c r="C3172" s="377" t="str">
        <f>iferror(vlookup(B3172,Maps!$A$2:$B$111,2,false),"")</f>
        <v>King Dodongo's Lair</v>
      </c>
      <c r="D3172" s="376" t="s">
        <v>14</v>
      </c>
      <c r="E3172" s="376" t="s">
        <v>680</v>
      </c>
      <c r="F3172" s="378"/>
      <c r="G3172" s="378"/>
      <c r="H3172" s="376" t="s">
        <v>260</v>
      </c>
      <c r="I3172" s="338" t="s">
        <v>5098</v>
      </c>
      <c r="J3172" s="379" t="str">
        <f>iferror(vlookup(H3172,Actors!$A$2:$D$472,4,false),"")</f>
        <v>Bomb Flower</v>
      </c>
      <c r="K3172" s="376" t="s">
        <v>350</v>
      </c>
      <c r="L3172" s="376" t="s">
        <v>7164</v>
      </c>
      <c r="M3172" s="381" t="str">
        <f>iferror(vlookup(A3172,Variables!$F$2:$G$2762,2,false),"")</f>
        <v>Bomb Flower</v>
      </c>
      <c r="N3172" s="378" t="s">
        <v>1059</v>
      </c>
    </row>
    <row r="3173">
      <c r="A3173" s="375" t="s">
        <v>7163</v>
      </c>
      <c r="B3173" s="376" t="s">
        <v>132</v>
      </c>
      <c r="C3173" s="377" t="str">
        <f>iferror(vlookup(B3173,Maps!$A$2:$B$111,2,false),"")</f>
        <v>King Dodongo's Lair</v>
      </c>
      <c r="D3173" s="376" t="s">
        <v>14</v>
      </c>
      <c r="E3173" s="376" t="s">
        <v>680</v>
      </c>
      <c r="F3173" s="378"/>
      <c r="G3173" s="378"/>
      <c r="H3173" s="376" t="s">
        <v>260</v>
      </c>
      <c r="I3173" s="338" t="s">
        <v>5098</v>
      </c>
      <c r="J3173" s="379" t="str">
        <f>iferror(vlookup(H3173,Actors!$A$2:$D$472,4,false),"")</f>
        <v>Bomb Flower</v>
      </c>
      <c r="K3173" s="376" t="s">
        <v>350</v>
      </c>
      <c r="L3173" s="376" t="s">
        <v>7164</v>
      </c>
      <c r="M3173" s="381" t="str">
        <f>iferror(vlookup(A3173,Variables!$F$2:$G$2762,2,false),"")</f>
        <v>Bomb Flower</v>
      </c>
      <c r="N3173" s="378" t="s">
        <v>1059</v>
      </c>
    </row>
    <row r="3174">
      <c r="A3174" s="375" t="s">
        <v>9103</v>
      </c>
      <c r="B3174" s="376" t="s">
        <v>132</v>
      </c>
      <c r="C3174" s="377" t="str">
        <f>iferror(vlookup(B3174,Maps!$A$2:$B$111,2,false),"")</f>
        <v>King Dodongo's Lair</v>
      </c>
      <c r="D3174" s="376" t="s">
        <v>14</v>
      </c>
      <c r="E3174" s="376" t="s">
        <v>680</v>
      </c>
      <c r="F3174" s="378"/>
      <c r="G3174" s="378"/>
      <c r="H3174" s="376" t="s">
        <v>82</v>
      </c>
      <c r="I3174" s="338" t="s">
        <v>4934</v>
      </c>
      <c r="J3174" s="379" t="str">
        <f>iferror(vlookup(H3174,Actors!$A$2:$D$472,4,false),"")</f>
        <v>Treasure Chest</v>
      </c>
      <c r="K3174" s="376" t="s">
        <v>110</v>
      </c>
      <c r="L3174" s="376" t="s">
        <v>9104</v>
      </c>
      <c r="M3174" s="381" t="str">
        <f>iferror(vlookup(A3174,Variables!$F$2:$G$2762,2,false),"")</f>
        <v>Small Chest - 5 Rupees</v>
      </c>
      <c r="N3174" s="378" t="s">
        <v>1059</v>
      </c>
    </row>
    <row r="3175">
      <c r="A3175" s="375" t="s">
        <v>9105</v>
      </c>
      <c r="B3175" s="376" t="s">
        <v>132</v>
      </c>
      <c r="C3175" s="377" t="str">
        <f>iferror(vlookup(B3175,Maps!$A$2:$B$111,2,false),"")</f>
        <v>King Dodongo's Lair</v>
      </c>
      <c r="D3175" s="376" t="s">
        <v>14</v>
      </c>
      <c r="E3175" s="376" t="s">
        <v>680</v>
      </c>
      <c r="F3175" s="378"/>
      <c r="G3175" s="378"/>
      <c r="H3175" s="376" t="s">
        <v>70</v>
      </c>
      <c r="I3175" s="338" t="s">
        <v>5131</v>
      </c>
      <c r="J3175" s="383" t="str">
        <f>iferror(vlookup(H3175,Actors!$A$2:$D$472,4,false),"")</f>
        <v>Bombable Wall</v>
      </c>
      <c r="K3175" s="384" t="s">
        <v>21</v>
      </c>
      <c r="L3175" s="376" t="s">
        <v>9106</v>
      </c>
      <c r="M3175" s="381" t="str">
        <f>iferror(vlookup(A3175,Variables!$F$2:$G$2762,2,false),"")</f>
        <v/>
      </c>
      <c r="N3175" s="385" t="s">
        <v>1059</v>
      </c>
    </row>
    <row r="3176">
      <c r="A3176" s="417"/>
      <c r="B3176" s="418"/>
      <c r="C3176" s="419" t="str">
        <f>iferror(vlookup(B3176,Maps!$A$2:$B$111,2,false),"")</f>
        <v/>
      </c>
      <c r="D3176" s="418"/>
      <c r="E3176" s="418"/>
      <c r="F3176" s="420"/>
      <c r="G3176" s="420"/>
      <c r="H3176" s="418"/>
      <c r="I3176" s="421"/>
      <c r="J3176" s="422"/>
      <c r="K3176" s="423"/>
      <c r="L3176" s="418"/>
      <c r="M3176" s="424"/>
      <c r="N3176" s="425"/>
    </row>
    <row r="3177">
      <c r="A3177" s="397" t="s">
        <v>7035</v>
      </c>
      <c r="B3177" s="398" t="s">
        <v>139</v>
      </c>
      <c r="C3177" s="399" t="str">
        <f>iferror(vlookup(B3177,Maps!$A$2:$B$111,2,false),"")</f>
        <v>Barinade's Lair</v>
      </c>
      <c r="D3177" s="398" t="s">
        <v>14</v>
      </c>
      <c r="E3177" s="398" t="s">
        <v>1606</v>
      </c>
      <c r="F3177" s="400"/>
      <c r="G3177" s="400"/>
      <c r="H3177" s="398" t="s">
        <v>331</v>
      </c>
      <c r="I3177" s="401" t="s">
        <v>5020</v>
      </c>
      <c r="J3177" s="402" t="str">
        <f>iferror(vlookup(H3177,Actors!$A$2:$D$472,4,false),"")</f>
        <v>Door Shutter</v>
      </c>
      <c r="K3177" s="398" t="s">
        <v>21</v>
      </c>
      <c r="L3177" s="398" t="s">
        <v>192</v>
      </c>
      <c r="M3177" s="403" t="str">
        <f>iferror(vlookup(A3177,Variables!$F$2:$G$2762,2,false),"")</f>
        <v>Brown Studded Door - Loads Next Room</v>
      </c>
      <c r="N3177" s="400" t="s">
        <v>1059</v>
      </c>
    </row>
    <row r="3178">
      <c r="A3178" s="375" t="s">
        <v>7042</v>
      </c>
      <c r="B3178" s="376" t="s">
        <v>139</v>
      </c>
      <c r="C3178" s="377" t="str">
        <f>iferror(vlookup(B3178,Maps!$A$2:$B$111,2,false),"")</f>
        <v>Barinade's Lair</v>
      </c>
      <c r="D3178" s="376" t="s">
        <v>14</v>
      </c>
      <c r="E3178" s="376" t="s">
        <v>1606</v>
      </c>
      <c r="F3178" s="378"/>
      <c r="G3178" s="378"/>
      <c r="H3178" s="376" t="s">
        <v>12</v>
      </c>
      <c r="I3178" s="382" t="s">
        <v>4915</v>
      </c>
      <c r="J3178" s="383" t="str">
        <f>iferror(vlookup(H3178,Actors!$A$2:$D$472,4,false),"")</f>
        <v>Player</v>
      </c>
      <c r="K3178" s="384" t="s">
        <v>12</v>
      </c>
      <c r="L3178" s="376" t="s">
        <v>7043</v>
      </c>
      <c r="M3178" s="381" t="str">
        <f>iferror(vlookup(A3178,Variables!$F$2:$G$2762,2,false),"")</f>
        <v/>
      </c>
      <c r="N3178" s="385" t="s">
        <v>1059</v>
      </c>
    </row>
    <row r="3179">
      <c r="A3179" s="375" t="s">
        <v>9107</v>
      </c>
      <c r="B3179" s="376" t="s">
        <v>139</v>
      </c>
      <c r="C3179" s="377" t="str">
        <f>iferror(vlookup(B3179,Maps!$A$2:$B$111,2,false),"")</f>
        <v>Barinade's Lair</v>
      </c>
      <c r="D3179" s="376" t="s">
        <v>14</v>
      </c>
      <c r="E3179" s="376" t="s">
        <v>680</v>
      </c>
      <c r="F3179" s="378"/>
      <c r="G3179" s="378"/>
      <c r="H3179" s="376" t="s">
        <v>2854</v>
      </c>
      <c r="I3179" s="338" t="s">
        <v>5373</v>
      </c>
      <c r="J3179" s="379" t="str">
        <f>iferror(vlookup(H3179,Actors!$A$2:$D$472,4,false),"")</f>
        <v>Barinade</v>
      </c>
      <c r="K3179" s="376" t="s">
        <v>2776</v>
      </c>
      <c r="L3179" s="376" t="s">
        <v>7164</v>
      </c>
      <c r="M3179" s="381" t="str">
        <f>iferror(vlookup(A3179,Variables!$F$2:$G$2762,2,false),"")</f>
        <v>Barinade</v>
      </c>
      <c r="N3179" s="378" t="s">
        <v>1059</v>
      </c>
    </row>
    <row r="3180">
      <c r="A3180" s="375" t="s">
        <v>7952</v>
      </c>
      <c r="B3180" s="376" t="s">
        <v>139</v>
      </c>
      <c r="C3180" s="377" t="str">
        <f>iferror(vlookup(B3180,Maps!$A$2:$B$111,2,false),"")</f>
        <v>Barinade's Lair</v>
      </c>
      <c r="D3180" s="376" t="s">
        <v>14</v>
      </c>
      <c r="E3180" s="376" t="s">
        <v>680</v>
      </c>
      <c r="F3180" s="378"/>
      <c r="G3180" s="378"/>
      <c r="H3180" s="376" t="s">
        <v>2978</v>
      </c>
      <c r="I3180" s="338" t="s">
        <v>5589</v>
      </c>
      <c r="J3180" s="383" t="str">
        <f>iferror(vlookup(H3180,Actors!$A$2:$D$472,4,false),"")</f>
        <v>Pot</v>
      </c>
      <c r="K3180" s="384" t="s">
        <v>21</v>
      </c>
      <c r="L3180" s="376" t="s">
        <v>7953</v>
      </c>
      <c r="M3180" s="381" t="str">
        <f>iferror(vlookup(A3180,Variables!$F$2:$G$2762,2,false),"")</f>
        <v/>
      </c>
      <c r="N3180" s="385" t="s">
        <v>1059</v>
      </c>
    </row>
    <row r="3181">
      <c r="A3181" s="375" t="s">
        <v>7673</v>
      </c>
      <c r="B3181" s="376" t="s">
        <v>139</v>
      </c>
      <c r="C3181" s="377" t="str">
        <f>iferror(vlookup(B3181,Maps!$A$2:$B$111,2,false),"")</f>
        <v>Barinade's Lair</v>
      </c>
      <c r="D3181" s="376" t="s">
        <v>14</v>
      </c>
      <c r="E3181" s="376" t="s">
        <v>680</v>
      </c>
      <c r="F3181" s="378"/>
      <c r="G3181" s="378"/>
      <c r="H3181" s="376" t="s">
        <v>2978</v>
      </c>
      <c r="I3181" s="338" t="s">
        <v>5589</v>
      </c>
      <c r="J3181" s="383" t="str">
        <f>iferror(vlookup(H3181,Actors!$A$2:$D$472,4,false),"")</f>
        <v>Pot</v>
      </c>
      <c r="K3181" s="384" t="s">
        <v>21</v>
      </c>
      <c r="L3181" s="376" t="s">
        <v>7674</v>
      </c>
      <c r="M3181" s="381" t="str">
        <f>iferror(vlookup(A3181,Variables!$F$2:$G$2762,2,false),"")</f>
        <v/>
      </c>
      <c r="N3181" s="385" t="s">
        <v>1059</v>
      </c>
    </row>
    <row r="3182">
      <c r="A3182" s="375" t="s">
        <v>7502</v>
      </c>
      <c r="B3182" s="376" t="s">
        <v>139</v>
      </c>
      <c r="C3182" s="377" t="str">
        <f>iferror(vlookup(B3182,Maps!$A$2:$B$111,2,false),"")</f>
        <v>Barinade's Lair</v>
      </c>
      <c r="D3182" s="376" t="s">
        <v>14</v>
      </c>
      <c r="E3182" s="376" t="s">
        <v>680</v>
      </c>
      <c r="F3182" s="378"/>
      <c r="G3182" s="378"/>
      <c r="H3182" s="376" t="s">
        <v>2978</v>
      </c>
      <c r="I3182" s="338" t="s">
        <v>5589</v>
      </c>
      <c r="J3182" s="383" t="str">
        <f>iferror(vlookup(H3182,Actors!$A$2:$D$472,4,false),"")</f>
        <v>Pot</v>
      </c>
      <c r="K3182" s="384" t="s">
        <v>21</v>
      </c>
      <c r="L3182" s="376" t="s">
        <v>7503</v>
      </c>
      <c r="M3182" s="381" t="str">
        <f>iferror(vlookup(A3182,Variables!$F$2:$G$2762,2,false),"")</f>
        <v/>
      </c>
      <c r="N3182" s="385" t="s">
        <v>1059</v>
      </c>
    </row>
    <row r="3183">
      <c r="A3183" s="375" t="s">
        <v>7504</v>
      </c>
      <c r="B3183" s="376" t="s">
        <v>139</v>
      </c>
      <c r="C3183" s="377" t="str">
        <f>iferror(vlookup(B3183,Maps!$A$2:$B$111,2,false),"")</f>
        <v>Barinade's Lair</v>
      </c>
      <c r="D3183" s="376" t="s">
        <v>14</v>
      </c>
      <c r="E3183" s="376" t="s">
        <v>680</v>
      </c>
      <c r="F3183" s="378"/>
      <c r="G3183" s="378"/>
      <c r="H3183" s="376" t="s">
        <v>2978</v>
      </c>
      <c r="I3183" s="338" t="s">
        <v>5589</v>
      </c>
      <c r="J3183" s="383" t="str">
        <f>iferror(vlookup(H3183,Actors!$A$2:$D$472,4,false),"")</f>
        <v>Pot</v>
      </c>
      <c r="K3183" s="384" t="s">
        <v>21</v>
      </c>
      <c r="L3183" s="376" t="s">
        <v>7505</v>
      </c>
      <c r="M3183" s="381" t="str">
        <f>iferror(vlookup(A3183,Variables!$F$2:$G$2762,2,false),"")</f>
        <v/>
      </c>
      <c r="N3183" s="385" t="s">
        <v>1059</v>
      </c>
    </row>
    <row r="3184">
      <c r="A3184" s="375" t="s">
        <v>7781</v>
      </c>
      <c r="B3184" s="376" t="s">
        <v>139</v>
      </c>
      <c r="C3184" s="377" t="str">
        <f>iferror(vlookup(B3184,Maps!$A$2:$B$111,2,false),"")</f>
        <v>Barinade's Lair</v>
      </c>
      <c r="D3184" s="376" t="s">
        <v>14</v>
      </c>
      <c r="E3184" s="376" t="s">
        <v>680</v>
      </c>
      <c r="F3184" s="378"/>
      <c r="G3184" s="378"/>
      <c r="H3184" s="376" t="s">
        <v>2978</v>
      </c>
      <c r="I3184" s="338" t="s">
        <v>5589</v>
      </c>
      <c r="J3184" s="383" t="str">
        <f>iferror(vlookup(H3184,Actors!$A$2:$D$472,4,false),"")</f>
        <v>Pot</v>
      </c>
      <c r="K3184" s="384" t="s">
        <v>21</v>
      </c>
      <c r="L3184" s="376" t="s">
        <v>7782</v>
      </c>
      <c r="M3184" s="381" t="str">
        <f>iferror(vlookup(A3184,Variables!$F$2:$G$2762,2,false),"")</f>
        <v/>
      </c>
      <c r="N3184" s="385" t="s">
        <v>1059</v>
      </c>
    </row>
    <row r="3185">
      <c r="A3185" s="375" t="s">
        <v>7783</v>
      </c>
      <c r="B3185" s="376" t="s">
        <v>139</v>
      </c>
      <c r="C3185" s="377" t="str">
        <f>iferror(vlookup(B3185,Maps!$A$2:$B$111,2,false),"")</f>
        <v>Barinade's Lair</v>
      </c>
      <c r="D3185" s="376" t="s">
        <v>14</v>
      </c>
      <c r="E3185" s="376" t="s">
        <v>680</v>
      </c>
      <c r="F3185" s="378"/>
      <c r="G3185" s="378"/>
      <c r="H3185" s="376" t="s">
        <v>2978</v>
      </c>
      <c r="I3185" s="338" t="s">
        <v>5589</v>
      </c>
      <c r="J3185" s="383" t="str">
        <f>iferror(vlookup(H3185,Actors!$A$2:$D$472,4,false),"")</f>
        <v>Pot</v>
      </c>
      <c r="K3185" s="384" t="s">
        <v>21</v>
      </c>
      <c r="L3185" s="376" t="s">
        <v>7784</v>
      </c>
      <c r="M3185" s="381" t="str">
        <f>iferror(vlookup(A3185,Variables!$F$2:$G$2762,2,false),"")</f>
        <v/>
      </c>
      <c r="N3185" s="385" t="s">
        <v>1059</v>
      </c>
    </row>
    <row r="3186">
      <c r="A3186" s="417"/>
      <c r="B3186" s="418"/>
      <c r="C3186" s="419" t="str">
        <f>iferror(vlookup(B3186,Maps!$A$2:$B$111,2,false),"")</f>
        <v/>
      </c>
      <c r="D3186" s="418"/>
      <c r="E3186" s="418"/>
      <c r="F3186" s="420"/>
      <c r="G3186" s="420"/>
      <c r="H3186" s="418"/>
      <c r="I3186" s="421"/>
      <c r="J3186" s="422"/>
      <c r="K3186" s="423"/>
      <c r="L3186" s="418"/>
      <c r="M3186" s="424"/>
      <c r="N3186" s="425"/>
    </row>
    <row r="3187">
      <c r="A3187" s="397" t="s">
        <v>7481</v>
      </c>
      <c r="B3187" s="398" t="s">
        <v>146</v>
      </c>
      <c r="C3187" s="399" t="str">
        <f>iferror(vlookup(B3187,Maps!$A$2:$B$111,2,false),"")</f>
        <v>Phantom Ganon's Lair</v>
      </c>
      <c r="D3187" s="398" t="s">
        <v>14</v>
      </c>
      <c r="E3187" s="398" t="s">
        <v>1606</v>
      </c>
      <c r="F3187" s="400"/>
      <c r="G3187" s="400"/>
      <c r="H3187" s="398" t="s">
        <v>331</v>
      </c>
      <c r="I3187" s="401" t="s">
        <v>5020</v>
      </c>
      <c r="J3187" s="402" t="str">
        <f>iferror(vlookup(H3187,Actors!$A$2:$D$472,4,false),"")</f>
        <v>Door Shutter</v>
      </c>
      <c r="K3187" s="398" t="s">
        <v>21</v>
      </c>
      <c r="L3187" s="398" t="s">
        <v>3095</v>
      </c>
      <c r="M3187" s="403" t="str">
        <f>iferror(vlookup(A3187,Variables!$F$2:$G$2762,2,false),"")</f>
        <v/>
      </c>
      <c r="N3187" s="400" t="s">
        <v>1059</v>
      </c>
    </row>
    <row r="3188">
      <c r="A3188" s="375" t="s">
        <v>7042</v>
      </c>
      <c r="B3188" s="376" t="s">
        <v>146</v>
      </c>
      <c r="C3188" s="377" t="str">
        <f>iferror(vlookup(B3188,Maps!$A$2:$B$111,2,false),"")</f>
        <v>Phantom Ganon's Lair</v>
      </c>
      <c r="D3188" s="376" t="s">
        <v>14</v>
      </c>
      <c r="E3188" s="376" t="s">
        <v>1606</v>
      </c>
      <c r="F3188" s="378"/>
      <c r="G3188" s="378"/>
      <c r="H3188" s="376" t="s">
        <v>12</v>
      </c>
      <c r="I3188" s="382" t="s">
        <v>4915</v>
      </c>
      <c r="J3188" s="383" t="str">
        <f>iferror(vlookup(H3188,Actors!$A$2:$D$472,4,false),"")</f>
        <v>Player</v>
      </c>
      <c r="K3188" s="384" t="s">
        <v>12</v>
      </c>
      <c r="L3188" s="376" t="s">
        <v>7043</v>
      </c>
      <c r="M3188" s="381" t="str">
        <f>iferror(vlookup(A3188,Variables!$F$2:$G$2762,2,false),"")</f>
        <v/>
      </c>
      <c r="N3188" s="385" t="s">
        <v>1059</v>
      </c>
    </row>
    <row r="3189">
      <c r="A3189" s="375" t="s">
        <v>9108</v>
      </c>
      <c r="B3189" s="376" t="s">
        <v>146</v>
      </c>
      <c r="C3189" s="377" t="str">
        <f>iferror(vlookup(B3189,Maps!$A$2:$B$111,2,false),"")</f>
        <v>Phantom Ganon's Lair</v>
      </c>
      <c r="D3189" s="376" t="s">
        <v>14</v>
      </c>
      <c r="E3189" s="376" t="s">
        <v>680</v>
      </c>
      <c r="F3189" s="378"/>
      <c r="G3189" s="378"/>
      <c r="H3189" s="376" t="s">
        <v>22</v>
      </c>
      <c r="I3189" s="338" t="s">
        <v>5114</v>
      </c>
      <c r="J3189" s="379" t="str">
        <f>iferror(vlookup(H3189,Actors!$A$2:$D$472,4,false),"")</f>
        <v>Phantom Ganon</v>
      </c>
      <c r="K3189" s="376" t="s">
        <v>386</v>
      </c>
      <c r="L3189" s="376" t="s">
        <v>7164</v>
      </c>
      <c r="M3189" s="381" t="str">
        <f>iferror(vlookup(A3189,Variables!$F$2:$G$2762,2,false),"")</f>
        <v>Phantom Ganon</v>
      </c>
      <c r="N3189" s="378" t="s">
        <v>1059</v>
      </c>
    </row>
    <row r="3190">
      <c r="A3190" s="417"/>
      <c r="B3190" s="418"/>
      <c r="C3190" s="419" t="str">
        <f>iferror(vlookup(B3190,Maps!$A$2:$B$111,2,false),"")</f>
        <v/>
      </c>
      <c r="D3190" s="418"/>
      <c r="E3190" s="418"/>
      <c r="F3190" s="420"/>
      <c r="G3190" s="420"/>
      <c r="H3190" s="418"/>
      <c r="I3190" s="421"/>
      <c r="J3190" s="422"/>
      <c r="K3190" s="423"/>
      <c r="L3190" s="418"/>
      <c r="M3190" s="424"/>
      <c r="N3190" s="425"/>
    </row>
    <row r="3191">
      <c r="A3191" s="397" t="s">
        <v>7481</v>
      </c>
      <c r="B3191" s="398" t="s">
        <v>154</v>
      </c>
      <c r="C3191" s="399" t="str">
        <f>iferror(vlookup(B3191,Maps!$A$2:$B$111,2,false),"")</f>
        <v>Volvagia's Lair</v>
      </c>
      <c r="D3191" s="398" t="s">
        <v>14</v>
      </c>
      <c r="E3191" s="398" t="s">
        <v>1606</v>
      </c>
      <c r="F3191" s="400"/>
      <c r="G3191" s="400"/>
      <c r="H3191" s="398" t="s">
        <v>331</v>
      </c>
      <c r="I3191" s="401" t="s">
        <v>5020</v>
      </c>
      <c r="J3191" s="402" t="str">
        <f>iferror(vlookup(H3191,Actors!$A$2:$D$472,4,false),"")</f>
        <v>Door Shutter</v>
      </c>
      <c r="K3191" s="398" t="s">
        <v>21</v>
      </c>
      <c r="L3191" s="398" t="s">
        <v>3095</v>
      </c>
      <c r="M3191" s="403" t="str">
        <f>iferror(vlookup(A3191,Variables!$F$2:$G$2762,2,false),"")</f>
        <v/>
      </c>
      <c r="N3191" s="400" t="s">
        <v>1059</v>
      </c>
    </row>
    <row r="3192">
      <c r="A3192" s="375" t="s">
        <v>7343</v>
      </c>
      <c r="B3192" s="376" t="s">
        <v>154</v>
      </c>
      <c r="C3192" s="377" t="str">
        <f>iferror(vlookup(B3192,Maps!$A$2:$B$111,2,false),"")</f>
        <v>Volvagia's Lair</v>
      </c>
      <c r="D3192" s="376" t="s">
        <v>14</v>
      </c>
      <c r="E3192" s="376" t="s">
        <v>1606</v>
      </c>
      <c r="F3192" s="378"/>
      <c r="G3192" s="378"/>
      <c r="H3192" s="376" t="s">
        <v>12</v>
      </c>
      <c r="I3192" s="382" t="s">
        <v>4915</v>
      </c>
      <c r="J3192" s="383" t="str">
        <f>iferror(vlookup(H3192,Actors!$A$2:$D$472,4,false),"")</f>
        <v>Player</v>
      </c>
      <c r="K3192" s="384" t="s">
        <v>12</v>
      </c>
      <c r="L3192" s="376" t="s">
        <v>7344</v>
      </c>
      <c r="M3192" s="381" t="str">
        <f>iferror(vlookup(A3192,Variables!$F$2:$G$2762,2,false),"")</f>
        <v/>
      </c>
      <c r="N3192" s="385" t="s">
        <v>1059</v>
      </c>
    </row>
    <row r="3193">
      <c r="A3193" s="375" t="s">
        <v>9109</v>
      </c>
      <c r="B3193" s="376" t="s">
        <v>154</v>
      </c>
      <c r="C3193" s="377" t="str">
        <f>iferror(vlookup(B3193,Maps!$A$2:$B$111,2,false),"")</f>
        <v>Volvagia's Lair</v>
      </c>
      <c r="D3193" s="376" t="s">
        <v>14</v>
      </c>
      <c r="E3193" s="376" t="s">
        <v>680</v>
      </c>
      <c r="F3193" s="378"/>
      <c r="G3193" s="378"/>
      <c r="H3193" s="376" t="s">
        <v>215</v>
      </c>
      <c r="I3193" s="338" t="s">
        <v>5050</v>
      </c>
      <c r="J3193" s="379" t="str">
        <f>iferror(vlookup(H3193,Actors!$A$2:$D$472,4,false),"")</f>
        <v>Sound Effects I</v>
      </c>
      <c r="K3193" s="376" t="s">
        <v>21</v>
      </c>
      <c r="L3193" s="376" t="s">
        <v>62</v>
      </c>
      <c r="M3193" s="381" t="str">
        <f>iferror(vlookup(A3193,Variables!$F$2:$G$2762,2,false),"")</f>
        <v>Background Noise - Magma Bubbling (Higher-Pitched)</v>
      </c>
      <c r="N3193" s="378" t="s">
        <v>1059</v>
      </c>
    </row>
    <row r="3194">
      <c r="A3194" s="375" t="s">
        <v>9110</v>
      </c>
      <c r="B3194" s="376" t="s">
        <v>154</v>
      </c>
      <c r="C3194" s="377" t="str">
        <f>iferror(vlookup(B3194,Maps!$A$2:$B$111,2,false),"")</f>
        <v>Volvagia's Lair</v>
      </c>
      <c r="D3194" s="376" t="s">
        <v>14</v>
      </c>
      <c r="E3194" s="376" t="s">
        <v>680</v>
      </c>
      <c r="F3194" s="378"/>
      <c r="G3194" s="378"/>
      <c r="H3194" s="376" t="s">
        <v>2790</v>
      </c>
      <c r="I3194" s="338" t="s">
        <v>5276</v>
      </c>
      <c r="J3194" s="379" t="str">
        <f>iferror(vlookup(H3194,Actors!$A$2:$D$472,4,false),"")</f>
        <v>Volvagia (Flying)</v>
      </c>
      <c r="K3194" s="376" t="s">
        <v>789</v>
      </c>
      <c r="L3194" s="376" t="s">
        <v>7164</v>
      </c>
      <c r="M3194" s="381" t="str">
        <f>iferror(vlookup(A3194,Variables!$F$2:$G$2762,2,false),"")</f>
        <v>Volvagia (Flying)</v>
      </c>
      <c r="N3194" s="378" t="s">
        <v>1059</v>
      </c>
    </row>
    <row r="3195">
      <c r="A3195" s="417"/>
      <c r="B3195" s="418"/>
      <c r="C3195" s="419" t="str">
        <f>iferror(vlookup(B3195,Maps!$A$2:$B$111,2,false),"")</f>
        <v/>
      </c>
      <c r="D3195" s="418"/>
      <c r="E3195" s="418"/>
      <c r="F3195" s="420"/>
      <c r="G3195" s="420"/>
      <c r="H3195" s="418"/>
      <c r="I3195" s="421"/>
      <c r="J3195" s="422"/>
      <c r="K3195" s="423"/>
      <c r="L3195" s="418"/>
      <c r="M3195" s="424"/>
      <c r="N3195" s="425"/>
    </row>
    <row r="3196">
      <c r="A3196" s="397" t="s">
        <v>7481</v>
      </c>
      <c r="B3196" s="398" t="s">
        <v>163</v>
      </c>
      <c r="C3196" s="399" t="str">
        <f>iferror(vlookup(B3196,Maps!$A$2:$B$111,2,false),"")</f>
        <v>Morpha's Lair</v>
      </c>
      <c r="D3196" s="398" t="s">
        <v>14</v>
      </c>
      <c r="E3196" s="398" t="s">
        <v>1606</v>
      </c>
      <c r="F3196" s="400"/>
      <c r="G3196" s="400"/>
      <c r="H3196" s="398" t="s">
        <v>331</v>
      </c>
      <c r="I3196" s="401" t="s">
        <v>5020</v>
      </c>
      <c r="J3196" s="402" t="str">
        <f>iferror(vlookup(H3196,Actors!$A$2:$D$472,4,false),"")</f>
        <v>Door Shutter</v>
      </c>
      <c r="K3196" s="398" t="s">
        <v>21</v>
      </c>
      <c r="L3196" s="398" t="s">
        <v>3095</v>
      </c>
      <c r="M3196" s="403" t="str">
        <f>iferror(vlookup(A3196,Variables!$F$2:$G$2762,2,false),"")</f>
        <v/>
      </c>
      <c r="N3196" s="400" t="s">
        <v>1059</v>
      </c>
    </row>
    <row r="3197">
      <c r="A3197" s="375" t="s">
        <v>7042</v>
      </c>
      <c r="B3197" s="376" t="s">
        <v>163</v>
      </c>
      <c r="C3197" s="377" t="str">
        <f>iferror(vlookup(B3197,Maps!$A$2:$B$111,2,false),"")</f>
        <v>Morpha's Lair</v>
      </c>
      <c r="D3197" s="376" t="s">
        <v>14</v>
      </c>
      <c r="E3197" s="376" t="s">
        <v>1606</v>
      </c>
      <c r="F3197" s="378"/>
      <c r="G3197" s="378"/>
      <c r="H3197" s="376" t="s">
        <v>12</v>
      </c>
      <c r="I3197" s="382" t="s">
        <v>4915</v>
      </c>
      <c r="J3197" s="383" t="str">
        <f>iferror(vlookup(H3197,Actors!$A$2:$D$472,4,false),"")</f>
        <v>Player</v>
      </c>
      <c r="K3197" s="384" t="s">
        <v>12</v>
      </c>
      <c r="L3197" s="376" t="s">
        <v>7043</v>
      </c>
      <c r="M3197" s="381" t="str">
        <f>iferror(vlookup(A3197,Variables!$F$2:$G$2762,2,false),"")</f>
        <v/>
      </c>
      <c r="N3197" s="385" t="s">
        <v>1059</v>
      </c>
    </row>
    <row r="3198">
      <c r="A3198" s="375" t="s">
        <v>9111</v>
      </c>
      <c r="B3198" s="376" t="s">
        <v>163</v>
      </c>
      <c r="C3198" s="377" t="str">
        <f>iferror(vlookup(B3198,Maps!$A$2:$B$111,2,false),"")</f>
        <v>Morpha's Lair</v>
      </c>
      <c r="D3198" s="376" t="s">
        <v>14</v>
      </c>
      <c r="E3198" s="376" t="s">
        <v>680</v>
      </c>
      <c r="F3198" s="378"/>
      <c r="G3198" s="378"/>
      <c r="H3198" s="376" t="s">
        <v>2874</v>
      </c>
      <c r="I3198" s="338" t="s">
        <v>5400</v>
      </c>
      <c r="J3198" s="379" t="str">
        <f>iferror(vlookup(H3198,Actors!$A$2:$D$472,4,false),"")</f>
        <v>Morpha</v>
      </c>
      <c r="K3198" s="376" t="s">
        <v>2841</v>
      </c>
      <c r="L3198" s="376" t="s">
        <v>7164</v>
      </c>
      <c r="M3198" s="381" t="str">
        <f>iferror(vlookup(A3198,Variables!$F$2:$G$2762,2,false),"")</f>
        <v>Morpha</v>
      </c>
      <c r="N3198" s="378" t="s">
        <v>1059</v>
      </c>
    </row>
    <row r="3199">
      <c r="A3199" s="417"/>
      <c r="B3199" s="418"/>
      <c r="C3199" s="419" t="str">
        <f>iferror(vlookup(B3199,Maps!$A$2:$B$111,2,false),"")</f>
        <v/>
      </c>
      <c r="D3199" s="418"/>
      <c r="E3199" s="418"/>
      <c r="F3199" s="420"/>
      <c r="G3199" s="420"/>
      <c r="H3199" s="418"/>
      <c r="I3199" s="421"/>
      <c r="J3199" s="422"/>
      <c r="K3199" s="423"/>
      <c r="L3199" s="418"/>
      <c r="M3199" s="424"/>
      <c r="N3199" s="425"/>
    </row>
    <row r="3200">
      <c r="A3200" s="397" t="s">
        <v>7481</v>
      </c>
      <c r="B3200" s="398" t="s">
        <v>172</v>
      </c>
      <c r="C3200" s="399" t="str">
        <f>iferror(vlookup(B3200,Maps!$A$2:$B$111,2,false),"")</f>
        <v>Twinrova's Lair &amp; Nabooru's Mini-Boss Room</v>
      </c>
      <c r="D3200" s="398" t="s">
        <v>14</v>
      </c>
      <c r="E3200" s="398" t="s">
        <v>1606</v>
      </c>
      <c r="F3200" s="400"/>
      <c r="G3200" s="400"/>
      <c r="H3200" s="398" t="s">
        <v>331</v>
      </c>
      <c r="I3200" s="401" t="s">
        <v>5020</v>
      </c>
      <c r="J3200" s="402" t="str">
        <f>iferror(vlookup(H3200,Actors!$A$2:$D$472,4,false),"")</f>
        <v>Door Shutter</v>
      </c>
      <c r="K3200" s="398" t="s">
        <v>21</v>
      </c>
      <c r="L3200" s="398" t="s">
        <v>3095</v>
      </c>
      <c r="M3200" s="403" t="str">
        <f>iferror(vlookup(A3200,Variables!$F$2:$G$2762,2,false),"")</f>
        <v/>
      </c>
      <c r="N3200" s="400" t="s">
        <v>1059</v>
      </c>
    </row>
    <row r="3201">
      <c r="A3201" s="375" t="s">
        <v>7148</v>
      </c>
      <c r="B3201" s="376" t="s">
        <v>172</v>
      </c>
      <c r="C3201" s="377" t="str">
        <f>iferror(vlookup(B3201,Maps!$A$2:$B$111,2,false),"")</f>
        <v>Twinrova's Lair &amp; Nabooru's Mini-Boss Room</v>
      </c>
      <c r="D3201" s="376" t="s">
        <v>14</v>
      </c>
      <c r="E3201" s="376" t="s">
        <v>1606</v>
      </c>
      <c r="F3201" s="378"/>
      <c r="G3201" s="378"/>
      <c r="H3201" s="376" t="s">
        <v>331</v>
      </c>
      <c r="I3201" s="338" t="s">
        <v>5020</v>
      </c>
      <c r="J3201" s="379" t="str">
        <f>iferror(vlookup(H3201,Actors!$A$2:$D$472,4,false),"")</f>
        <v>Door Shutter</v>
      </c>
      <c r="K3201" s="376" t="s">
        <v>21</v>
      </c>
      <c r="L3201" s="376" t="s">
        <v>2765</v>
      </c>
      <c r="M3201" s="381" t="str">
        <f>iferror(vlookup(A3201,Variables!$F$2:$G$2762,2,false),"")</f>
        <v/>
      </c>
      <c r="N3201" s="378" t="s">
        <v>1059</v>
      </c>
    </row>
    <row r="3202">
      <c r="A3202" s="375" t="s">
        <v>9112</v>
      </c>
      <c r="B3202" s="376" t="s">
        <v>172</v>
      </c>
      <c r="C3202" s="377" t="str">
        <f>iferror(vlookup(B3202,Maps!$A$2:$B$111,2,false),"")</f>
        <v>Twinrova's Lair &amp; Nabooru's Mini-Boss Room</v>
      </c>
      <c r="D3202" s="376" t="s">
        <v>14</v>
      </c>
      <c r="E3202" s="376" t="s">
        <v>1606</v>
      </c>
      <c r="F3202" s="378"/>
      <c r="G3202" s="378"/>
      <c r="H3202" s="376" t="s">
        <v>331</v>
      </c>
      <c r="I3202" s="338" t="s">
        <v>5020</v>
      </c>
      <c r="J3202" s="379" t="str">
        <f>iferror(vlookup(H3202,Actors!$A$2:$D$472,4,false),"")</f>
        <v>Door Shutter</v>
      </c>
      <c r="K3202" s="376" t="s">
        <v>21</v>
      </c>
      <c r="L3202" s="376" t="s">
        <v>2953</v>
      </c>
      <c r="M3202" s="381" t="str">
        <f>iferror(vlookup(A3202,Variables!$F$2:$G$2762,2,false),"")</f>
        <v/>
      </c>
      <c r="N3202" s="378" t="s">
        <v>1059</v>
      </c>
    </row>
    <row r="3203">
      <c r="A3203" s="375" t="s">
        <v>7343</v>
      </c>
      <c r="B3203" s="376" t="s">
        <v>172</v>
      </c>
      <c r="C3203" s="377" t="str">
        <f>iferror(vlookup(B3203,Maps!$A$2:$B$111,2,false),"")</f>
        <v>Twinrova's Lair &amp; Nabooru's Mini-Boss Room</v>
      </c>
      <c r="D3203" s="376" t="s">
        <v>14</v>
      </c>
      <c r="E3203" s="376" t="s">
        <v>1606</v>
      </c>
      <c r="F3203" s="378"/>
      <c r="G3203" s="378"/>
      <c r="H3203" s="376" t="s">
        <v>12</v>
      </c>
      <c r="I3203" s="382" t="s">
        <v>4915</v>
      </c>
      <c r="J3203" s="383" t="str">
        <f>iferror(vlookup(H3203,Actors!$A$2:$D$472,4,false),"")</f>
        <v>Player</v>
      </c>
      <c r="K3203" s="384" t="s">
        <v>12</v>
      </c>
      <c r="L3203" s="376" t="s">
        <v>7344</v>
      </c>
      <c r="M3203" s="381" t="str">
        <f>iferror(vlookup(A3203,Variables!$F$2:$G$2762,2,false),"")</f>
        <v/>
      </c>
      <c r="N3203" s="385" t="s">
        <v>1059</v>
      </c>
    </row>
    <row r="3204">
      <c r="A3204" s="375" t="s">
        <v>7042</v>
      </c>
      <c r="B3204" s="376" t="s">
        <v>172</v>
      </c>
      <c r="C3204" s="377" t="str">
        <f>iferror(vlookup(B3204,Maps!$A$2:$B$111,2,false),"")</f>
        <v>Twinrova's Lair &amp; Nabooru's Mini-Boss Room</v>
      </c>
      <c r="D3204" s="376" t="s">
        <v>14</v>
      </c>
      <c r="E3204" s="376" t="s">
        <v>1606</v>
      </c>
      <c r="F3204" s="378"/>
      <c r="G3204" s="378"/>
      <c r="H3204" s="376" t="s">
        <v>12</v>
      </c>
      <c r="I3204" s="382" t="s">
        <v>4915</v>
      </c>
      <c r="J3204" s="383" t="str">
        <f>iferror(vlookup(H3204,Actors!$A$2:$D$472,4,false),"")</f>
        <v>Player</v>
      </c>
      <c r="K3204" s="384" t="s">
        <v>12</v>
      </c>
      <c r="L3204" s="376" t="s">
        <v>7043</v>
      </c>
      <c r="M3204" s="381" t="str">
        <f>iferror(vlookup(A3204,Variables!$F$2:$G$2762,2,false),"")</f>
        <v/>
      </c>
      <c r="N3204" s="385" t="s">
        <v>1059</v>
      </c>
    </row>
    <row r="3205">
      <c r="A3205" s="375" t="s">
        <v>7040</v>
      </c>
      <c r="B3205" s="376" t="s">
        <v>172</v>
      </c>
      <c r="C3205" s="377" t="str">
        <f>iferror(vlookup(B3205,Maps!$A$2:$B$111,2,false),"")</f>
        <v>Twinrova's Lair &amp; Nabooru's Mini-Boss Room</v>
      </c>
      <c r="D3205" s="376" t="s">
        <v>14</v>
      </c>
      <c r="E3205" s="376" t="s">
        <v>1606</v>
      </c>
      <c r="F3205" s="378"/>
      <c r="G3205" s="378"/>
      <c r="H3205" s="376" t="s">
        <v>12</v>
      </c>
      <c r="I3205" s="382" t="s">
        <v>4915</v>
      </c>
      <c r="J3205" s="383" t="str">
        <f>iferror(vlookup(H3205,Actors!$A$2:$D$472,4,false),"")</f>
        <v>Player</v>
      </c>
      <c r="K3205" s="384" t="s">
        <v>12</v>
      </c>
      <c r="L3205" s="376" t="s">
        <v>7041</v>
      </c>
      <c r="M3205" s="381" t="str">
        <f>iferror(vlookup(A3205,Variables!$F$2:$G$2762,2,false),"")</f>
        <v/>
      </c>
      <c r="N3205" s="385" t="s">
        <v>1059</v>
      </c>
    </row>
    <row r="3206">
      <c r="A3206" s="375" t="s">
        <v>8080</v>
      </c>
      <c r="B3206" s="376" t="s">
        <v>172</v>
      </c>
      <c r="C3206" s="377" t="str">
        <f>iferror(vlookup(B3206,Maps!$A$2:$B$111,2,false),"")</f>
        <v>Twinrova's Lair &amp; Nabooru's Mini-Boss Room</v>
      </c>
      <c r="D3206" s="376" t="s">
        <v>686</v>
      </c>
      <c r="E3206" s="376" t="s">
        <v>1606</v>
      </c>
      <c r="F3206" s="378"/>
      <c r="G3206" s="378"/>
      <c r="H3206" s="376" t="s">
        <v>331</v>
      </c>
      <c r="I3206" s="338" t="s">
        <v>5020</v>
      </c>
      <c r="J3206" s="379" t="str">
        <f>iferror(vlookup(H3206,Actors!$A$2:$D$472,4,false),"")</f>
        <v>Door Shutter</v>
      </c>
      <c r="K3206" s="376" t="s">
        <v>21</v>
      </c>
      <c r="L3206" s="376" t="s">
        <v>3159</v>
      </c>
      <c r="M3206" s="381" t="str">
        <f>iferror(vlookup(A3206,Variables!$F$2:$G$2762,2,false),"")</f>
        <v/>
      </c>
      <c r="N3206" s="378" t="s">
        <v>1059</v>
      </c>
    </row>
    <row r="3207">
      <c r="A3207" s="375" t="s">
        <v>9112</v>
      </c>
      <c r="B3207" s="376" t="s">
        <v>172</v>
      </c>
      <c r="C3207" s="377" t="str">
        <f>iferror(vlookup(B3207,Maps!$A$2:$B$111,2,false),"")</f>
        <v>Twinrova's Lair &amp; Nabooru's Mini-Boss Room</v>
      </c>
      <c r="D3207" s="376" t="s">
        <v>686</v>
      </c>
      <c r="E3207" s="376" t="s">
        <v>1606</v>
      </c>
      <c r="F3207" s="378"/>
      <c r="G3207" s="378"/>
      <c r="H3207" s="376" t="s">
        <v>331</v>
      </c>
      <c r="I3207" s="338" t="s">
        <v>5020</v>
      </c>
      <c r="J3207" s="379" t="str">
        <f>iferror(vlookup(H3207,Actors!$A$2:$D$472,4,false),"")</f>
        <v>Door Shutter</v>
      </c>
      <c r="K3207" s="376" t="s">
        <v>21</v>
      </c>
      <c r="L3207" s="376" t="s">
        <v>2953</v>
      </c>
      <c r="M3207" s="381" t="str">
        <f>iferror(vlookup(A3207,Variables!$F$2:$G$2762,2,false),"")</f>
        <v/>
      </c>
      <c r="N3207" s="378" t="s">
        <v>1059</v>
      </c>
    </row>
    <row r="3208">
      <c r="A3208" s="375" t="s">
        <v>9112</v>
      </c>
      <c r="B3208" s="376" t="s">
        <v>172</v>
      </c>
      <c r="C3208" s="377" t="str">
        <f>iferror(vlookup(B3208,Maps!$A$2:$B$111,2,false),"")</f>
        <v>Twinrova's Lair &amp; Nabooru's Mini-Boss Room</v>
      </c>
      <c r="D3208" s="376" t="s">
        <v>686</v>
      </c>
      <c r="E3208" s="376" t="s">
        <v>1606</v>
      </c>
      <c r="F3208" s="378"/>
      <c r="G3208" s="378"/>
      <c r="H3208" s="376" t="s">
        <v>331</v>
      </c>
      <c r="I3208" s="338" t="s">
        <v>5020</v>
      </c>
      <c r="J3208" s="379" t="str">
        <f>iferror(vlookup(H3208,Actors!$A$2:$D$472,4,false),"")</f>
        <v>Door Shutter</v>
      </c>
      <c r="K3208" s="376" t="s">
        <v>21</v>
      </c>
      <c r="L3208" s="376" t="s">
        <v>2953</v>
      </c>
      <c r="M3208" s="381" t="str">
        <f>iferror(vlookup(A3208,Variables!$F$2:$G$2762,2,false),"")</f>
        <v/>
      </c>
      <c r="N3208" s="378" t="s">
        <v>1059</v>
      </c>
    </row>
    <row r="3209">
      <c r="A3209" s="375" t="s">
        <v>7343</v>
      </c>
      <c r="B3209" s="376" t="s">
        <v>172</v>
      </c>
      <c r="C3209" s="377" t="str">
        <f>iferror(vlookup(B3209,Maps!$A$2:$B$111,2,false),"")</f>
        <v>Twinrova's Lair &amp; Nabooru's Mini-Boss Room</v>
      </c>
      <c r="D3209" s="376" t="s">
        <v>686</v>
      </c>
      <c r="E3209" s="376" t="s">
        <v>1606</v>
      </c>
      <c r="F3209" s="378"/>
      <c r="G3209" s="378"/>
      <c r="H3209" s="376" t="s">
        <v>12</v>
      </c>
      <c r="I3209" s="382" t="s">
        <v>4915</v>
      </c>
      <c r="J3209" s="383" t="str">
        <f>iferror(vlookup(H3209,Actors!$A$2:$D$472,4,false),"")</f>
        <v>Player</v>
      </c>
      <c r="K3209" s="384" t="s">
        <v>12</v>
      </c>
      <c r="L3209" s="376" t="s">
        <v>7344</v>
      </c>
      <c r="M3209" s="381" t="str">
        <f>iferror(vlookup(A3209,Variables!$F$2:$G$2762,2,false),"")</f>
        <v/>
      </c>
      <c r="N3209" s="385" t="s">
        <v>1059</v>
      </c>
    </row>
    <row r="3210">
      <c r="A3210" s="375" t="s">
        <v>7042</v>
      </c>
      <c r="B3210" s="376" t="s">
        <v>172</v>
      </c>
      <c r="C3210" s="377" t="str">
        <f>iferror(vlookup(B3210,Maps!$A$2:$B$111,2,false),"")</f>
        <v>Twinrova's Lair &amp; Nabooru's Mini-Boss Room</v>
      </c>
      <c r="D3210" s="376" t="s">
        <v>686</v>
      </c>
      <c r="E3210" s="376" t="s">
        <v>1606</v>
      </c>
      <c r="F3210" s="378"/>
      <c r="G3210" s="378"/>
      <c r="H3210" s="376" t="s">
        <v>12</v>
      </c>
      <c r="I3210" s="382" t="s">
        <v>4915</v>
      </c>
      <c r="J3210" s="383" t="str">
        <f>iferror(vlookup(H3210,Actors!$A$2:$D$472,4,false),"")</f>
        <v>Player</v>
      </c>
      <c r="K3210" s="384" t="s">
        <v>12</v>
      </c>
      <c r="L3210" s="376" t="s">
        <v>7043</v>
      </c>
      <c r="M3210" s="381" t="str">
        <f>iferror(vlookup(A3210,Variables!$F$2:$G$2762,2,false),"")</f>
        <v/>
      </c>
      <c r="N3210" s="385" t="s">
        <v>1059</v>
      </c>
    </row>
    <row r="3211">
      <c r="A3211" s="375" t="s">
        <v>8080</v>
      </c>
      <c r="B3211" s="376" t="s">
        <v>172</v>
      </c>
      <c r="C3211" s="377" t="str">
        <f>iferror(vlookup(B3211,Maps!$A$2:$B$111,2,false),"")</f>
        <v>Twinrova's Lair &amp; Nabooru's Mini-Boss Room</v>
      </c>
      <c r="D3211" s="376" t="s">
        <v>688</v>
      </c>
      <c r="E3211" s="376" t="s">
        <v>1606</v>
      </c>
      <c r="F3211" s="378"/>
      <c r="G3211" s="378"/>
      <c r="H3211" s="376" t="s">
        <v>331</v>
      </c>
      <c r="I3211" s="338" t="s">
        <v>5020</v>
      </c>
      <c r="J3211" s="379" t="str">
        <f>iferror(vlookup(H3211,Actors!$A$2:$D$472,4,false),"")</f>
        <v>Door Shutter</v>
      </c>
      <c r="K3211" s="376" t="s">
        <v>21</v>
      </c>
      <c r="L3211" s="376" t="s">
        <v>3159</v>
      </c>
      <c r="M3211" s="381" t="str">
        <f>iferror(vlookup(A3211,Variables!$F$2:$G$2762,2,false),"")</f>
        <v/>
      </c>
      <c r="N3211" s="378" t="s">
        <v>1059</v>
      </c>
    </row>
    <row r="3212">
      <c r="A3212" s="375" t="s">
        <v>9112</v>
      </c>
      <c r="B3212" s="376" t="s">
        <v>172</v>
      </c>
      <c r="C3212" s="377" t="str">
        <f>iferror(vlookup(B3212,Maps!$A$2:$B$111,2,false),"")</f>
        <v>Twinrova's Lair &amp; Nabooru's Mini-Boss Room</v>
      </c>
      <c r="D3212" s="376" t="s">
        <v>688</v>
      </c>
      <c r="E3212" s="376" t="s">
        <v>1606</v>
      </c>
      <c r="F3212" s="378"/>
      <c r="G3212" s="378"/>
      <c r="H3212" s="376" t="s">
        <v>331</v>
      </c>
      <c r="I3212" s="338" t="s">
        <v>5020</v>
      </c>
      <c r="J3212" s="379" t="str">
        <f>iferror(vlookup(H3212,Actors!$A$2:$D$472,4,false),"")</f>
        <v>Door Shutter</v>
      </c>
      <c r="K3212" s="376" t="s">
        <v>21</v>
      </c>
      <c r="L3212" s="376" t="s">
        <v>2953</v>
      </c>
      <c r="M3212" s="381" t="str">
        <f>iferror(vlookup(A3212,Variables!$F$2:$G$2762,2,false),"")</f>
        <v/>
      </c>
      <c r="N3212" s="378" t="s">
        <v>1059</v>
      </c>
    </row>
    <row r="3213">
      <c r="A3213" s="375" t="s">
        <v>9112</v>
      </c>
      <c r="B3213" s="376" t="s">
        <v>172</v>
      </c>
      <c r="C3213" s="377" t="str">
        <f>iferror(vlookup(B3213,Maps!$A$2:$B$111,2,false),"")</f>
        <v>Twinrova's Lair &amp; Nabooru's Mini-Boss Room</v>
      </c>
      <c r="D3213" s="376" t="s">
        <v>688</v>
      </c>
      <c r="E3213" s="376" t="s">
        <v>1606</v>
      </c>
      <c r="F3213" s="378"/>
      <c r="G3213" s="378"/>
      <c r="H3213" s="376" t="s">
        <v>331</v>
      </c>
      <c r="I3213" s="338" t="s">
        <v>5020</v>
      </c>
      <c r="J3213" s="379" t="str">
        <f>iferror(vlookup(H3213,Actors!$A$2:$D$472,4,false),"")</f>
        <v>Door Shutter</v>
      </c>
      <c r="K3213" s="376" t="s">
        <v>21</v>
      </c>
      <c r="L3213" s="376" t="s">
        <v>2953</v>
      </c>
      <c r="M3213" s="381" t="str">
        <f>iferror(vlookup(A3213,Variables!$F$2:$G$2762,2,false),"")</f>
        <v/>
      </c>
      <c r="N3213" s="378" t="s">
        <v>1059</v>
      </c>
    </row>
    <row r="3214">
      <c r="A3214" s="375" t="s">
        <v>7343</v>
      </c>
      <c r="B3214" s="376" t="s">
        <v>172</v>
      </c>
      <c r="C3214" s="377" t="str">
        <f>iferror(vlookup(B3214,Maps!$A$2:$B$111,2,false),"")</f>
        <v>Twinrova's Lair &amp; Nabooru's Mini-Boss Room</v>
      </c>
      <c r="D3214" s="376" t="s">
        <v>688</v>
      </c>
      <c r="E3214" s="376" t="s">
        <v>1606</v>
      </c>
      <c r="F3214" s="378"/>
      <c r="G3214" s="378"/>
      <c r="H3214" s="376" t="s">
        <v>12</v>
      </c>
      <c r="I3214" s="382" t="s">
        <v>4915</v>
      </c>
      <c r="J3214" s="383" t="str">
        <f>iferror(vlookup(H3214,Actors!$A$2:$D$472,4,false),"")</f>
        <v>Player</v>
      </c>
      <c r="K3214" s="384" t="s">
        <v>12</v>
      </c>
      <c r="L3214" s="376" t="s">
        <v>7344</v>
      </c>
      <c r="M3214" s="381" t="str">
        <f>iferror(vlookup(A3214,Variables!$F$2:$G$2762,2,false),"")</f>
        <v/>
      </c>
      <c r="N3214" s="385" t="s">
        <v>1059</v>
      </c>
    </row>
    <row r="3215">
      <c r="A3215" s="375" t="s">
        <v>7042</v>
      </c>
      <c r="B3215" s="376" t="s">
        <v>172</v>
      </c>
      <c r="C3215" s="377" t="str">
        <f>iferror(vlookup(B3215,Maps!$A$2:$B$111,2,false),"")</f>
        <v>Twinrova's Lair &amp; Nabooru's Mini-Boss Room</v>
      </c>
      <c r="D3215" s="376" t="s">
        <v>688</v>
      </c>
      <c r="E3215" s="376" t="s">
        <v>1606</v>
      </c>
      <c r="F3215" s="378"/>
      <c r="G3215" s="378"/>
      <c r="H3215" s="376" t="s">
        <v>12</v>
      </c>
      <c r="I3215" s="382" t="s">
        <v>4915</v>
      </c>
      <c r="J3215" s="383" t="str">
        <f>iferror(vlookup(H3215,Actors!$A$2:$D$472,4,false),"")</f>
        <v>Player</v>
      </c>
      <c r="K3215" s="384" t="s">
        <v>12</v>
      </c>
      <c r="L3215" s="376" t="s">
        <v>7043</v>
      </c>
      <c r="M3215" s="381" t="str">
        <f>iferror(vlookup(A3215,Variables!$F$2:$G$2762,2,false),"")</f>
        <v/>
      </c>
      <c r="N3215" s="385" t="s">
        <v>1059</v>
      </c>
    </row>
    <row r="3216">
      <c r="A3216" s="375" t="s">
        <v>7481</v>
      </c>
      <c r="B3216" s="376" t="s">
        <v>172</v>
      </c>
      <c r="C3216" s="377" t="str">
        <f>iferror(vlookup(B3216,Maps!$A$2:$B$111,2,false),"")</f>
        <v>Twinrova's Lair &amp; Nabooru's Mini-Boss Room</v>
      </c>
      <c r="D3216" s="376" t="s">
        <v>690</v>
      </c>
      <c r="E3216" s="376" t="s">
        <v>1606</v>
      </c>
      <c r="F3216" s="378"/>
      <c r="G3216" s="378"/>
      <c r="H3216" s="376" t="s">
        <v>331</v>
      </c>
      <c r="I3216" s="338" t="s">
        <v>5020</v>
      </c>
      <c r="J3216" s="379" t="str">
        <f>iferror(vlookup(H3216,Actors!$A$2:$D$472,4,false),"")</f>
        <v>Door Shutter</v>
      </c>
      <c r="K3216" s="376" t="s">
        <v>21</v>
      </c>
      <c r="L3216" s="376" t="s">
        <v>3095</v>
      </c>
      <c r="M3216" s="381" t="str">
        <f>iferror(vlookup(A3216,Variables!$F$2:$G$2762,2,false),"")</f>
        <v/>
      </c>
      <c r="N3216" s="378" t="s">
        <v>1059</v>
      </c>
    </row>
    <row r="3217">
      <c r="A3217" s="375" t="s">
        <v>7035</v>
      </c>
      <c r="B3217" s="376" t="s">
        <v>172</v>
      </c>
      <c r="C3217" s="377" t="str">
        <f>iferror(vlookup(B3217,Maps!$A$2:$B$111,2,false),"")</f>
        <v>Twinrova's Lair &amp; Nabooru's Mini-Boss Room</v>
      </c>
      <c r="D3217" s="376" t="s">
        <v>690</v>
      </c>
      <c r="E3217" s="376" t="s">
        <v>1606</v>
      </c>
      <c r="F3217" s="378"/>
      <c r="G3217" s="378"/>
      <c r="H3217" s="376" t="s">
        <v>331</v>
      </c>
      <c r="I3217" s="338" t="s">
        <v>5020</v>
      </c>
      <c r="J3217" s="379" t="str">
        <f>iferror(vlookup(H3217,Actors!$A$2:$D$472,4,false),"")</f>
        <v>Door Shutter</v>
      </c>
      <c r="K3217" s="376" t="s">
        <v>21</v>
      </c>
      <c r="L3217" s="376" t="s">
        <v>192</v>
      </c>
      <c r="M3217" s="381" t="str">
        <f>iferror(vlookup(A3217,Variables!$F$2:$G$2762,2,false),"")</f>
        <v>Brown Studded Door - Loads Next Room</v>
      </c>
      <c r="N3217" s="378" t="s">
        <v>1059</v>
      </c>
    </row>
    <row r="3218">
      <c r="A3218" s="375" t="s">
        <v>7035</v>
      </c>
      <c r="B3218" s="376" t="s">
        <v>172</v>
      </c>
      <c r="C3218" s="377" t="str">
        <f>iferror(vlookup(B3218,Maps!$A$2:$B$111,2,false),"")</f>
        <v>Twinrova's Lair &amp; Nabooru's Mini-Boss Room</v>
      </c>
      <c r="D3218" s="376" t="s">
        <v>690</v>
      </c>
      <c r="E3218" s="376" t="s">
        <v>1606</v>
      </c>
      <c r="F3218" s="378"/>
      <c r="G3218" s="378"/>
      <c r="H3218" s="376" t="s">
        <v>331</v>
      </c>
      <c r="I3218" s="338" t="s">
        <v>5020</v>
      </c>
      <c r="J3218" s="379" t="str">
        <f>iferror(vlookup(H3218,Actors!$A$2:$D$472,4,false),"")</f>
        <v>Door Shutter</v>
      </c>
      <c r="K3218" s="376" t="s">
        <v>21</v>
      </c>
      <c r="L3218" s="376" t="s">
        <v>192</v>
      </c>
      <c r="M3218" s="381" t="str">
        <f>iferror(vlookup(A3218,Variables!$F$2:$G$2762,2,false),"")</f>
        <v>Brown Studded Door - Loads Next Room</v>
      </c>
      <c r="N3218" s="378" t="s">
        <v>1059</v>
      </c>
    </row>
    <row r="3219">
      <c r="A3219" s="375" t="s">
        <v>7343</v>
      </c>
      <c r="B3219" s="376" t="s">
        <v>172</v>
      </c>
      <c r="C3219" s="377" t="str">
        <f>iferror(vlookup(B3219,Maps!$A$2:$B$111,2,false),"")</f>
        <v>Twinrova's Lair &amp; Nabooru's Mini-Boss Room</v>
      </c>
      <c r="D3219" s="376" t="s">
        <v>690</v>
      </c>
      <c r="E3219" s="376" t="s">
        <v>1606</v>
      </c>
      <c r="F3219" s="378"/>
      <c r="G3219" s="378"/>
      <c r="H3219" s="376" t="s">
        <v>12</v>
      </c>
      <c r="I3219" s="382" t="s">
        <v>4915</v>
      </c>
      <c r="J3219" s="383" t="str">
        <f>iferror(vlookup(H3219,Actors!$A$2:$D$472,4,false),"")</f>
        <v>Player</v>
      </c>
      <c r="K3219" s="384" t="s">
        <v>12</v>
      </c>
      <c r="L3219" s="376" t="s">
        <v>7344</v>
      </c>
      <c r="M3219" s="381" t="str">
        <f>iferror(vlookup(A3219,Variables!$F$2:$G$2762,2,false),"")</f>
        <v/>
      </c>
      <c r="N3219" s="385" t="s">
        <v>1059</v>
      </c>
    </row>
    <row r="3220">
      <c r="A3220" s="404" t="s">
        <v>9113</v>
      </c>
      <c r="B3220" s="405" t="s">
        <v>172</v>
      </c>
      <c r="C3220" s="406" t="str">
        <f>iferror(vlookup(B3220,Maps!$A$2:$B$111,2,false),"")</f>
        <v>Twinrova's Lair &amp; Nabooru's Mini-Boss Room</v>
      </c>
      <c r="D3220" s="405" t="s">
        <v>14</v>
      </c>
      <c r="E3220" s="405" t="s">
        <v>680</v>
      </c>
      <c r="F3220" s="407"/>
      <c r="G3220" s="407"/>
      <c r="H3220" s="405" t="s">
        <v>2981</v>
      </c>
      <c r="I3220" s="408" t="s">
        <v>5595</v>
      </c>
      <c r="J3220" s="413" t="str">
        <f>iferror(vlookup(H3220,Actors!$A$2:$D$472,4,false),"")</f>
        <v>Iron Knuckle (Field Enemy)</v>
      </c>
      <c r="K3220" s="405" t="s">
        <v>2963</v>
      </c>
      <c r="L3220" s="405" t="s">
        <v>4506</v>
      </c>
      <c r="M3220" s="411" t="str">
        <f>iferror(vlookup(A3220,Variables!$F$2:$G$2762,2,false),"")</f>
        <v/>
      </c>
      <c r="N3220" s="407" t="s">
        <v>1059</v>
      </c>
    </row>
    <row r="3221">
      <c r="A3221" s="404" t="s">
        <v>9114</v>
      </c>
      <c r="B3221" s="405" t="s">
        <v>172</v>
      </c>
      <c r="C3221" s="406" t="str">
        <f>iferror(vlookup(B3221,Maps!$A$2:$B$111,2,false),"")</f>
        <v>Twinrova's Lair &amp; Nabooru's Mini-Boss Room</v>
      </c>
      <c r="D3221" s="405" t="s">
        <v>14</v>
      </c>
      <c r="E3221" s="405" t="s">
        <v>680</v>
      </c>
      <c r="F3221" s="407"/>
      <c r="G3221" s="407"/>
      <c r="H3221" s="405" t="s">
        <v>2982</v>
      </c>
      <c r="I3221" s="408" t="s">
        <v>5598</v>
      </c>
      <c r="J3221" s="413" t="str">
        <f>iferror(vlookup(H3221,Actors!$A$2:$D$472,4,false),"")</f>
        <v>Iron Knuckle (Cutscenes)</v>
      </c>
      <c r="K3221" s="405" t="s">
        <v>2963</v>
      </c>
      <c r="L3221" s="405" t="s">
        <v>42</v>
      </c>
      <c r="M3221" s="411" t="str">
        <f>iferror(vlookup(A3221,Variables!$F$2:$G$2762,2,false),"")</f>
        <v/>
      </c>
      <c r="N3221" s="407" t="s">
        <v>1059</v>
      </c>
    </row>
    <row r="3222">
      <c r="A3222" s="404" t="s">
        <v>9115</v>
      </c>
      <c r="B3222" s="405" t="s">
        <v>172</v>
      </c>
      <c r="C3222" s="406" t="str">
        <f>iferror(vlookup(B3222,Maps!$A$2:$B$111,2,false),"")</f>
        <v>Twinrova's Lair &amp; Nabooru's Mini-Boss Room</v>
      </c>
      <c r="D3222" s="405" t="s">
        <v>14</v>
      </c>
      <c r="E3222" s="405" t="s">
        <v>680</v>
      </c>
      <c r="F3222" s="407"/>
      <c r="G3222" s="407"/>
      <c r="H3222" s="405" t="s">
        <v>2982</v>
      </c>
      <c r="I3222" s="408" t="s">
        <v>5598</v>
      </c>
      <c r="J3222" s="413" t="str">
        <f>iferror(vlookup(H3222,Actors!$A$2:$D$472,4,false),"")</f>
        <v>Iron Knuckle (Cutscenes)</v>
      </c>
      <c r="K3222" s="405" t="s">
        <v>2963</v>
      </c>
      <c r="L3222" s="405" t="s">
        <v>35</v>
      </c>
      <c r="M3222" s="411" t="str">
        <f>iferror(vlookup(A3222,Variables!$F$2:$G$2762,2,false),"")</f>
        <v/>
      </c>
      <c r="N3222" s="407" t="s">
        <v>1059</v>
      </c>
    </row>
    <row r="3223">
      <c r="A3223" s="404" t="s">
        <v>9116</v>
      </c>
      <c r="B3223" s="405" t="s">
        <v>172</v>
      </c>
      <c r="C3223" s="406" t="str">
        <f>iferror(vlookup(B3223,Maps!$A$2:$B$111,2,false),"")</f>
        <v>Twinrova's Lair &amp; Nabooru's Mini-Boss Room</v>
      </c>
      <c r="D3223" s="405" t="s">
        <v>14</v>
      </c>
      <c r="E3223" s="405" t="s">
        <v>680</v>
      </c>
      <c r="F3223" s="407"/>
      <c r="G3223" s="407"/>
      <c r="H3223" s="405" t="s">
        <v>2982</v>
      </c>
      <c r="I3223" s="408" t="s">
        <v>5598</v>
      </c>
      <c r="J3223" s="413" t="str">
        <f>iferror(vlookup(H3223,Actors!$A$2:$D$472,4,false),"")</f>
        <v>Iron Knuckle (Cutscenes)</v>
      </c>
      <c r="K3223" s="405" t="s">
        <v>2963</v>
      </c>
      <c r="L3223" s="405" t="s">
        <v>55</v>
      </c>
      <c r="M3223" s="411" t="str">
        <f>iferror(vlookup(A3223,Variables!$F$2:$G$2762,2,false),"")</f>
        <v/>
      </c>
      <c r="N3223" s="407" t="s">
        <v>1059</v>
      </c>
    </row>
    <row r="3224">
      <c r="A3224" s="404" t="s">
        <v>9117</v>
      </c>
      <c r="B3224" s="405" t="s">
        <v>172</v>
      </c>
      <c r="C3224" s="406" t="str">
        <f>iferror(vlookup(B3224,Maps!$A$2:$B$111,2,false),"")</f>
        <v>Twinrova's Lair &amp; Nabooru's Mini-Boss Room</v>
      </c>
      <c r="D3224" s="405" t="s">
        <v>14</v>
      </c>
      <c r="E3224" s="405" t="s">
        <v>680</v>
      </c>
      <c r="F3224" s="407"/>
      <c r="G3224" s="407"/>
      <c r="H3224" s="405" t="s">
        <v>2982</v>
      </c>
      <c r="I3224" s="408" t="s">
        <v>5598</v>
      </c>
      <c r="J3224" s="413" t="str">
        <f>iferror(vlookup(H3224,Actors!$A$2:$D$472,4,false),"")</f>
        <v>Iron Knuckle (Cutscenes)</v>
      </c>
      <c r="K3224" s="405" t="s">
        <v>2963</v>
      </c>
      <c r="L3224" s="405" t="s">
        <v>48</v>
      </c>
      <c r="M3224" s="411" t="str">
        <f>iferror(vlookup(A3224,Variables!$F$2:$G$2762,2,false),"")</f>
        <v/>
      </c>
      <c r="N3224" s="407" t="s">
        <v>1059</v>
      </c>
    </row>
    <row r="3225">
      <c r="A3225" s="404" t="s">
        <v>9118</v>
      </c>
      <c r="B3225" s="405" t="s">
        <v>172</v>
      </c>
      <c r="C3225" s="406" t="str">
        <f>iferror(vlookup(B3225,Maps!$A$2:$B$111,2,false),"")</f>
        <v>Twinrova's Lair &amp; Nabooru's Mini-Boss Room</v>
      </c>
      <c r="D3225" s="405" t="s">
        <v>14</v>
      </c>
      <c r="E3225" s="405" t="s">
        <v>680</v>
      </c>
      <c r="F3225" s="407"/>
      <c r="G3225" s="407"/>
      <c r="H3225" s="405" t="s">
        <v>2982</v>
      </c>
      <c r="I3225" s="408" t="s">
        <v>5598</v>
      </c>
      <c r="J3225" s="413" t="str">
        <f>iferror(vlookup(H3225,Actors!$A$2:$D$472,4,false),"")</f>
        <v>Iron Knuckle (Cutscenes)</v>
      </c>
      <c r="K3225" s="405" t="s">
        <v>2963</v>
      </c>
      <c r="L3225" s="405" t="s">
        <v>21</v>
      </c>
      <c r="M3225" s="411" t="str">
        <f>iferror(vlookup(A3225,Variables!$F$2:$G$2762,2,false),"")</f>
        <v/>
      </c>
      <c r="N3225" s="407" t="s">
        <v>1059</v>
      </c>
    </row>
    <row r="3226">
      <c r="A3226" s="404" t="s">
        <v>9119</v>
      </c>
      <c r="B3226" s="405" t="s">
        <v>172</v>
      </c>
      <c r="C3226" s="406" t="str">
        <f>iferror(vlookup(B3226,Maps!$A$2:$B$111,2,false),"")</f>
        <v>Twinrova's Lair &amp; Nabooru's Mini-Boss Room</v>
      </c>
      <c r="D3226" s="405" t="s">
        <v>14</v>
      </c>
      <c r="E3226" s="405" t="s">
        <v>680</v>
      </c>
      <c r="F3226" s="407"/>
      <c r="G3226" s="407"/>
      <c r="H3226" s="405" t="s">
        <v>2982</v>
      </c>
      <c r="I3226" s="408" t="s">
        <v>5598</v>
      </c>
      <c r="J3226" s="413" t="str">
        <f>iferror(vlookup(H3226,Actors!$A$2:$D$472,4,false),"")</f>
        <v>Iron Knuckle (Cutscenes)</v>
      </c>
      <c r="K3226" s="405" t="s">
        <v>2963</v>
      </c>
      <c r="L3226" s="405" t="s">
        <v>28</v>
      </c>
      <c r="M3226" s="411" t="str">
        <f>iferror(vlookup(A3226,Variables!$F$2:$G$2762,2,false),"")</f>
        <v/>
      </c>
      <c r="N3226" s="407" t="s">
        <v>1059</v>
      </c>
    </row>
    <row r="3227">
      <c r="A3227" s="404" t="s">
        <v>9120</v>
      </c>
      <c r="B3227" s="405" t="s">
        <v>172</v>
      </c>
      <c r="C3227" s="406" t="str">
        <f>iferror(vlookup(B3227,Maps!$A$2:$B$111,2,false),"")</f>
        <v>Twinrova's Lair &amp; Nabooru's Mini-Boss Room</v>
      </c>
      <c r="D3227" s="405" t="s">
        <v>14</v>
      </c>
      <c r="E3227" s="405" t="s">
        <v>680</v>
      </c>
      <c r="F3227" s="407"/>
      <c r="G3227" s="407"/>
      <c r="H3227" s="405" t="s">
        <v>2872</v>
      </c>
      <c r="I3227" s="408" t="s">
        <v>5398</v>
      </c>
      <c r="J3227" s="413" t="str">
        <f>iferror(vlookup(H3227,Actors!$A$2:$D$472,4,false),"")</f>
        <v>Nabooru</v>
      </c>
      <c r="K3227" s="405" t="s">
        <v>2838</v>
      </c>
      <c r="L3227" s="405" t="s">
        <v>42</v>
      </c>
      <c r="M3227" s="411" t="str">
        <f>iferror(vlookup(A3227,Variables!$F$2:$G$2762,2,false),"")</f>
        <v>Nothing</v>
      </c>
      <c r="N3227" s="407" t="s">
        <v>1059</v>
      </c>
    </row>
    <row r="3228">
      <c r="A3228" s="404" t="s">
        <v>8213</v>
      </c>
      <c r="B3228" s="405" t="s">
        <v>172</v>
      </c>
      <c r="C3228" s="406" t="str">
        <f>iferror(vlookup(B3228,Maps!$A$2:$B$111,2,false),"")</f>
        <v>Twinrova's Lair &amp; Nabooru's Mini-Boss Room</v>
      </c>
      <c r="D3228" s="405" t="s">
        <v>14</v>
      </c>
      <c r="E3228" s="405" t="s">
        <v>680</v>
      </c>
      <c r="F3228" s="407"/>
      <c r="G3228" s="407"/>
      <c r="H3228" s="405" t="s">
        <v>850</v>
      </c>
      <c r="I3228" s="408" t="s">
        <v>5825</v>
      </c>
      <c r="J3228" s="409" t="str">
        <f>iferror(vlookup(H3228,Actors!$A$2:$D$472,4,false),"")</f>
        <v>Iron Knuckle Throne &amp; Columns</v>
      </c>
      <c r="K3228" s="410" t="s">
        <v>3129</v>
      </c>
      <c r="L3228" s="405" t="s">
        <v>21</v>
      </c>
      <c r="M3228" s="411" t="str">
        <f>iferror(vlookup(A3228,Variables!$F$2:$G$2762,2,false),"")</f>
        <v>Iron Knuckle Throne</v>
      </c>
      <c r="N3228" s="412" t="s">
        <v>1059</v>
      </c>
    </row>
    <row r="3229">
      <c r="A3229" s="404" t="s">
        <v>8214</v>
      </c>
      <c r="B3229" s="405" t="s">
        <v>172</v>
      </c>
      <c r="C3229" s="406" t="str">
        <f>iferror(vlookup(B3229,Maps!$A$2:$B$111,2,false),"")</f>
        <v>Twinrova's Lair &amp; Nabooru's Mini-Boss Room</v>
      </c>
      <c r="D3229" s="405" t="s">
        <v>14</v>
      </c>
      <c r="E3229" s="405" t="s">
        <v>680</v>
      </c>
      <c r="F3229" s="407"/>
      <c r="G3229" s="407"/>
      <c r="H3229" s="405" t="s">
        <v>850</v>
      </c>
      <c r="I3229" s="408" t="s">
        <v>5825</v>
      </c>
      <c r="J3229" s="409" t="str">
        <f>iferror(vlookup(H3229,Actors!$A$2:$D$472,4,false),"")</f>
        <v>Iron Knuckle Throne &amp; Columns</v>
      </c>
      <c r="K3229" s="410" t="s">
        <v>3129</v>
      </c>
      <c r="L3229" s="405" t="s">
        <v>12</v>
      </c>
      <c r="M3229" s="411" t="str">
        <f>iferror(vlookup(A3229,Variables!$F$2:$G$2762,2,false),"")</f>
        <v>Iron Knuckle Column</v>
      </c>
      <c r="N3229" s="412" t="s">
        <v>1059</v>
      </c>
    </row>
    <row r="3230">
      <c r="A3230" s="404" t="s">
        <v>8214</v>
      </c>
      <c r="B3230" s="405" t="s">
        <v>172</v>
      </c>
      <c r="C3230" s="406" t="str">
        <f>iferror(vlookup(B3230,Maps!$A$2:$B$111,2,false),"")</f>
        <v>Twinrova's Lair &amp; Nabooru's Mini-Boss Room</v>
      </c>
      <c r="D3230" s="405" t="s">
        <v>14</v>
      </c>
      <c r="E3230" s="405" t="s">
        <v>680</v>
      </c>
      <c r="F3230" s="407"/>
      <c r="G3230" s="407"/>
      <c r="H3230" s="405" t="s">
        <v>850</v>
      </c>
      <c r="I3230" s="408" t="s">
        <v>5825</v>
      </c>
      <c r="J3230" s="409" t="str">
        <f>iferror(vlookup(H3230,Actors!$A$2:$D$472,4,false),"")</f>
        <v>Iron Knuckle Throne &amp; Columns</v>
      </c>
      <c r="K3230" s="410" t="s">
        <v>3129</v>
      </c>
      <c r="L3230" s="405" t="s">
        <v>12</v>
      </c>
      <c r="M3230" s="411" t="str">
        <f>iferror(vlookup(A3230,Variables!$F$2:$G$2762,2,false),"")</f>
        <v>Iron Knuckle Column</v>
      </c>
      <c r="N3230" s="412" t="s">
        <v>1059</v>
      </c>
    </row>
    <row r="3231">
      <c r="A3231" s="404" t="s">
        <v>8214</v>
      </c>
      <c r="B3231" s="405" t="s">
        <v>172</v>
      </c>
      <c r="C3231" s="406" t="str">
        <f>iferror(vlookup(B3231,Maps!$A$2:$B$111,2,false),"")</f>
        <v>Twinrova's Lair &amp; Nabooru's Mini-Boss Room</v>
      </c>
      <c r="D3231" s="405" t="s">
        <v>14</v>
      </c>
      <c r="E3231" s="405" t="s">
        <v>680</v>
      </c>
      <c r="F3231" s="407"/>
      <c r="G3231" s="407"/>
      <c r="H3231" s="405" t="s">
        <v>850</v>
      </c>
      <c r="I3231" s="408" t="s">
        <v>5825</v>
      </c>
      <c r="J3231" s="409" t="str">
        <f>iferror(vlookup(H3231,Actors!$A$2:$D$472,4,false),"")</f>
        <v>Iron Knuckle Throne &amp; Columns</v>
      </c>
      <c r="K3231" s="410" t="s">
        <v>3129</v>
      </c>
      <c r="L3231" s="405" t="s">
        <v>12</v>
      </c>
      <c r="M3231" s="411" t="str">
        <f>iferror(vlookup(A3231,Variables!$F$2:$G$2762,2,false),"")</f>
        <v>Iron Knuckle Column</v>
      </c>
      <c r="N3231" s="412" t="s">
        <v>1059</v>
      </c>
    </row>
    <row r="3232">
      <c r="A3232" s="404" t="s">
        <v>8214</v>
      </c>
      <c r="B3232" s="405" t="s">
        <v>172</v>
      </c>
      <c r="C3232" s="406" t="str">
        <f>iferror(vlookup(B3232,Maps!$A$2:$B$111,2,false),"")</f>
        <v>Twinrova's Lair &amp; Nabooru's Mini-Boss Room</v>
      </c>
      <c r="D3232" s="405" t="s">
        <v>14</v>
      </c>
      <c r="E3232" s="405" t="s">
        <v>680</v>
      </c>
      <c r="F3232" s="407"/>
      <c r="G3232" s="407"/>
      <c r="H3232" s="405" t="s">
        <v>850</v>
      </c>
      <c r="I3232" s="408" t="s">
        <v>5825</v>
      </c>
      <c r="J3232" s="409" t="str">
        <f>iferror(vlookup(H3232,Actors!$A$2:$D$472,4,false),"")</f>
        <v>Iron Knuckle Throne &amp; Columns</v>
      </c>
      <c r="K3232" s="410" t="s">
        <v>3129</v>
      </c>
      <c r="L3232" s="405" t="s">
        <v>12</v>
      </c>
      <c r="M3232" s="411" t="str">
        <f>iferror(vlookup(A3232,Variables!$F$2:$G$2762,2,false),"")</f>
        <v>Iron Knuckle Column</v>
      </c>
      <c r="N3232" s="412" t="s">
        <v>1059</v>
      </c>
    </row>
    <row r="3233">
      <c r="A3233" s="404" t="s">
        <v>8214</v>
      </c>
      <c r="B3233" s="405" t="s">
        <v>172</v>
      </c>
      <c r="C3233" s="406" t="str">
        <f>iferror(vlookup(B3233,Maps!$A$2:$B$111,2,false),"")</f>
        <v>Twinrova's Lair &amp; Nabooru's Mini-Boss Room</v>
      </c>
      <c r="D3233" s="405" t="s">
        <v>14</v>
      </c>
      <c r="E3233" s="405" t="s">
        <v>680</v>
      </c>
      <c r="F3233" s="407"/>
      <c r="G3233" s="407"/>
      <c r="H3233" s="405" t="s">
        <v>850</v>
      </c>
      <c r="I3233" s="408" t="s">
        <v>5825</v>
      </c>
      <c r="J3233" s="409" t="str">
        <f>iferror(vlookup(H3233,Actors!$A$2:$D$472,4,false),"")</f>
        <v>Iron Knuckle Throne &amp; Columns</v>
      </c>
      <c r="K3233" s="410" t="s">
        <v>3129</v>
      </c>
      <c r="L3233" s="405" t="s">
        <v>12</v>
      </c>
      <c r="M3233" s="411" t="str">
        <f>iferror(vlookup(A3233,Variables!$F$2:$G$2762,2,false),"")</f>
        <v>Iron Knuckle Column</v>
      </c>
      <c r="N3233" s="412" t="s">
        <v>1059</v>
      </c>
    </row>
    <row r="3234">
      <c r="A3234" s="404" t="s">
        <v>8214</v>
      </c>
      <c r="B3234" s="405" t="s">
        <v>172</v>
      </c>
      <c r="C3234" s="406" t="str">
        <f>iferror(vlookup(B3234,Maps!$A$2:$B$111,2,false),"")</f>
        <v>Twinrova's Lair &amp; Nabooru's Mini-Boss Room</v>
      </c>
      <c r="D3234" s="405" t="s">
        <v>14</v>
      </c>
      <c r="E3234" s="405" t="s">
        <v>680</v>
      </c>
      <c r="F3234" s="407"/>
      <c r="G3234" s="407"/>
      <c r="H3234" s="405" t="s">
        <v>850</v>
      </c>
      <c r="I3234" s="408" t="s">
        <v>5825</v>
      </c>
      <c r="J3234" s="409" t="str">
        <f>iferror(vlookup(H3234,Actors!$A$2:$D$472,4,false),"")</f>
        <v>Iron Knuckle Throne &amp; Columns</v>
      </c>
      <c r="K3234" s="410" t="s">
        <v>3129</v>
      </c>
      <c r="L3234" s="405" t="s">
        <v>12</v>
      </c>
      <c r="M3234" s="411" t="str">
        <f>iferror(vlookup(A3234,Variables!$F$2:$G$2762,2,false),"")</f>
        <v>Iron Knuckle Column</v>
      </c>
      <c r="N3234" s="412" t="s">
        <v>1059</v>
      </c>
    </row>
    <row r="3235">
      <c r="A3235" s="404" t="s">
        <v>9121</v>
      </c>
      <c r="B3235" s="405" t="s">
        <v>172</v>
      </c>
      <c r="C3235" s="406" t="str">
        <f>iferror(vlookup(B3235,Maps!$A$2:$B$111,2,false),"")</f>
        <v>Twinrova's Lair &amp; Nabooru's Mini-Boss Room</v>
      </c>
      <c r="D3235" s="405" t="s">
        <v>14</v>
      </c>
      <c r="E3235" s="405" t="s">
        <v>680</v>
      </c>
      <c r="F3235" s="407"/>
      <c r="G3235" s="407"/>
      <c r="H3235" s="405" t="s">
        <v>2982</v>
      </c>
      <c r="I3235" s="408" t="s">
        <v>5598</v>
      </c>
      <c r="J3235" s="413" t="str">
        <f>iferror(vlookup(H3235,Actors!$A$2:$D$472,4,false),"")</f>
        <v>Iron Knuckle (Cutscenes)</v>
      </c>
      <c r="K3235" s="405" t="s">
        <v>2963</v>
      </c>
      <c r="L3235" s="405" t="s">
        <v>12</v>
      </c>
      <c r="M3235" s="411" t="str">
        <f>iferror(vlookup(A3235,Variables!$F$2:$G$2762,2,false),"")</f>
        <v/>
      </c>
      <c r="N3235" s="407" t="s">
        <v>1059</v>
      </c>
    </row>
    <row r="3236">
      <c r="A3236" s="404" t="s">
        <v>9122</v>
      </c>
      <c r="B3236" s="405" t="s">
        <v>172</v>
      </c>
      <c r="C3236" s="406" t="str">
        <f>iferror(vlookup(B3236,Maps!$A$2:$B$111,2,false),"")</f>
        <v>Twinrova's Lair &amp; Nabooru's Mini-Boss Room</v>
      </c>
      <c r="D3236" s="405" t="s">
        <v>14</v>
      </c>
      <c r="E3236" s="405" t="s">
        <v>680</v>
      </c>
      <c r="F3236" s="407"/>
      <c r="G3236" s="407"/>
      <c r="H3236" s="405" t="s">
        <v>2886</v>
      </c>
      <c r="I3236" s="408" t="s">
        <v>5420</v>
      </c>
      <c r="J3236" s="413" t="str">
        <f>iferror(vlookup(H3236,Actors!$A$2:$D$472,4,false),"")</f>
        <v>Kotake &amp; Koume</v>
      </c>
      <c r="K3236" s="405" t="s">
        <v>815</v>
      </c>
      <c r="L3236" s="405" t="s">
        <v>12</v>
      </c>
      <c r="M3236" s="411" t="str">
        <f>iferror(vlookup(A3236,Variables!$F$2:$G$2762,2,false),"")</f>
        <v/>
      </c>
      <c r="N3236" s="407" t="s">
        <v>1059</v>
      </c>
    </row>
    <row r="3237">
      <c r="A3237" s="404" t="s">
        <v>9123</v>
      </c>
      <c r="B3237" s="405" t="s">
        <v>172</v>
      </c>
      <c r="C3237" s="406" t="str">
        <f>iferror(vlookup(B3237,Maps!$A$2:$B$111,2,false),"")</f>
        <v>Twinrova's Lair &amp; Nabooru's Mini-Boss Room</v>
      </c>
      <c r="D3237" s="405" t="s">
        <v>14</v>
      </c>
      <c r="E3237" s="405" t="s">
        <v>680</v>
      </c>
      <c r="F3237" s="407"/>
      <c r="G3237" s="407"/>
      <c r="H3237" s="405" t="s">
        <v>2886</v>
      </c>
      <c r="I3237" s="408" t="s">
        <v>5420</v>
      </c>
      <c r="J3237" s="413" t="str">
        <f>iferror(vlookup(H3237,Actors!$A$2:$D$472,4,false),"")</f>
        <v>Kotake &amp; Koume</v>
      </c>
      <c r="K3237" s="405" t="s">
        <v>815</v>
      </c>
      <c r="L3237" s="405" t="s">
        <v>21</v>
      </c>
      <c r="M3237" s="411" t="str">
        <f>iferror(vlookup(A3237,Variables!$F$2:$G$2762,2,false),"")</f>
        <v/>
      </c>
      <c r="N3237" s="407" t="s">
        <v>1059</v>
      </c>
    </row>
    <row r="3238">
      <c r="A3238" s="375" t="s">
        <v>8214</v>
      </c>
      <c r="B3238" s="376" t="s">
        <v>172</v>
      </c>
      <c r="C3238" s="377" t="str">
        <f>iferror(vlookup(B3238,Maps!$A$2:$B$111,2,false),"")</f>
        <v>Twinrova's Lair &amp; Nabooru's Mini-Boss Room</v>
      </c>
      <c r="D3238" s="376" t="s">
        <v>686</v>
      </c>
      <c r="E3238" s="376" t="s">
        <v>680</v>
      </c>
      <c r="F3238" s="378"/>
      <c r="G3238" s="378"/>
      <c r="H3238" s="376" t="s">
        <v>850</v>
      </c>
      <c r="I3238" s="338" t="s">
        <v>5825</v>
      </c>
      <c r="J3238" s="383" t="str">
        <f>iferror(vlookup(H3238,Actors!$A$2:$D$472,4,false),"")</f>
        <v>Iron Knuckle Throne &amp; Columns</v>
      </c>
      <c r="K3238" s="384" t="s">
        <v>3129</v>
      </c>
      <c r="L3238" s="376" t="s">
        <v>12</v>
      </c>
      <c r="M3238" s="381" t="str">
        <f>iferror(vlookup(A3238,Variables!$F$2:$G$2762,2,false),"")</f>
        <v>Iron Knuckle Column</v>
      </c>
      <c r="N3238" s="385" t="s">
        <v>1059</v>
      </c>
    </row>
    <row r="3239">
      <c r="A3239" s="375" t="s">
        <v>8214</v>
      </c>
      <c r="B3239" s="376" t="s">
        <v>172</v>
      </c>
      <c r="C3239" s="377" t="str">
        <f>iferror(vlookup(B3239,Maps!$A$2:$B$111,2,false),"")</f>
        <v>Twinrova's Lair &amp; Nabooru's Mini-Boss Room</v>
      </c>
      <c r="D3239" s="376" t="s">
        <v>686</v>
      </c>
      <c r="E3239" s="376" t="s">
        <v>680</v>
      </c>
      <c r="F3239" s="378"/>
      <c r="G3239" s="378"/>
      <c r="H3239" s="376" t="s">
        <v>850</v>
      </c>
      <c r="I3239" s="338" t="s">
        <v>5825</v>
      </c>
      <c r="J3239" s="383" t="str">
        <f>iferror(vlookup(H3239,Actors!$A$2:$D$472,4,false),"")</f>
        <v>Iron Knuckle Throne &amp; Columns</v>
      </c>
      <c r="K3239" s="384" t="s">
        <v>3129</v>
      </c>
      <c r="L3239" s="376" t="s">
        <v>12</v>
      </c>
      <c r="M3239" s="381" t="str">
        <f>iferror(vlookup(A3239,Variables!$F$2:$G$2762,2,false),"")</f>
        <v>Iron Knuckle Column</v>
      </c>
      <c r="N3239" s="385" t="s">
        <v>1059</v>
      </c>
    </row>
    <row r="3240">
      <c r="A3240" s="375" t="s">
        <v>8214</v>
      </c>
      <c r="B3240" s="376" t="s">
        <v>172</v>
      </c>
      <c r="C3240" s="377" t="str">
        <f>iferror(vlookup(B3240,Maps!$A$2:$B$111,2,false),"")</f>
        <v>Twinrova's Lair &amp; Nabooru's Mini-Boss Room</v>
      </c>
      <c r="D3240" s="376" t="s">
        <v>686</v>
      </c>
      <c r="E3240" s="376" t="s">
        <v>680</v>
      </c>
      <c r="F3240" s="378"/>
      <c r="G3240" s="378"/>
      <c r="H3240" s="376" t="s">
        <v>850</v>
      </c>
      <c r="I3240" s="338" t="s">
        <v>5825</v>
      </c>
      <c r="J3240" s="383" t="str">
        <f>iferror(vlookup(H3240,Actors!$A$2:$D$472,4,false),"")</f>
        <v>Iron Knuckle Throne &amp; Columns</v>
      </c>
      <c r="K3240" s="384" t="s">
        <v>3129</v>
      </c>
      <c r="L3240" s="376" t="s">
        <v>12</v>
      </c>
      <c r="M3240" s="381" t="str">
        <f>iferror(vlookup(A3240,Variables!$F$2:$G$2762,2,false),"")</f>
        <v>Iron Knuckle Column</v>
      </c>
      <c r="N3240" s="385" t="s">
        <v>1059</v>
      </c>
    </row>
    <row r="3241">
      <c r="A3241" s="375" t="s">
        <v>8214</v>
      </c>
      <c r="B3241" s="376" t="s">
        <v>172</v>
      </c>
      <c r="C3241" s="377" t="str">
        <f>iferror(vlookup(B3241,Maps!$A$2:$B$111,2,false),"")</f>
        <v>Twinrova's Lair &amp; Nabooru's Mini-Boss Room</v>
      </c>
      <c r="D3241" s="376" t="s">
        <v>686</v>
      </c>
      <c r="E3241" s="376" t="s">
        <v>680</v>
      </c>
      <c r="F3241" s="378"/>
      <c r="G3241" s="378"/>
      <c r="H3241" s="376" t="s">
        <v>850</v>
      </c>
      <c r="I3241" s="338" t="s">
        <v>5825</v>
      </c>
      <c r="J3241" s="383" t="str">
        <f>iferror(vlookup(H3241,Actors!$A$2:$D$472,4,false),"")</f>
        <v>Iron Knuckle Throne &amp; Columns</v>
      </c>
      <c r="K3241" s="384" t="s">
        <v>3129</v>
      </c>
      <c r="L3241" s="376" t="s">
        <v>12</v>
      </c>
      <c r="M3241" s="381" t="str">
        <f>iferror(vlookup(A3241,Variables!$F$2:$G$2762,2,false),"")</f>
        <v>Iron Knuckle Column</v>
      </c>
      <c r="N3241" s="385" t="s">
        <v>1059</v>
      </c>
    </row>
    <row r="3242">
      <c r="A3242" s="375" t="s">
        <v>8214</v>
      </c>
      <c r="B3242" s="376" t="s">
        <v>172</v>
      </c>
      <c r="C3242" s="377" t="str">
        <f>iferror(vlookup(B3242,Maps!$A$2:$B$111,2,false),"")</f>
        <v>Twinrova's Lair &amp; Nabooru's Mini-Boss Room</v>
      </c>
      <c r="D3242" s="376" t="s">
        <v>686</v>
      </c>
      <c r="E3242" s="376" t="s">
        <v>680</v>
      </c>
      <c r="F3242" s="378"/>
      <c r="G3242" s="378"/>
      <c r="H3242" s="376" t="s">
        <v>850</v>
      </c>
      <c r="I3242" s="338" t="s">
        <v>5825</v>
      </c>
      <c r="J3242" s="383" t="str">
        <f>iferror(vlookup(H3242,Actors!$A$2:$D$472,4,false),"")</f>
        <v>Iron Knuckle Throne &amp; Columns</v>
      </c>
      <c r="K3242" s="384" t="s">
        <v>3129</v>
      </c>
      <c r="L3242" s="376" t="s">
        <v>12</v>
      </c>
      <c r="M3242" s="381" t="str">
        <f>iferror(vlookup(A3242,Variables!$F$2:$G$2762,2,false),"")</f>
        <v>Iron Knuckle Column</v>
      </c>
      <c r="N3242" s="385" t="s">
        <v>1059</v>
      </c>
    </row>
    <row r="3243">
      <c r="A3243" s="375" t="s">
        <v>8214</v>
      </c>
      <c r="B3243" s="376" t="s">
        <v>172</v>
      </c>
      <c r="C3243" s="377" t="str">
        <f>iferror(vlookup(B3243,Maps!$A$2:$B$111,2,false),"")</f>
        <v>Twinrova's Lair &amp; Nabooru's Mini-Boss Room</v>
      </c>
      <c r="D3243" s="376" t="s">
        <v>686</v>
      </c>
      <c r="E3243" s="376" t="s">
        <v>680</v>
      </c>
      <c r="F3243" s="378"/>
      <c r="G3243" s="378"/>
      <c r="H3243" s="376" t="s">
        <v>850</v>
      </c>
      <c r="I3243" s="338" t="s">
        <v>5825</v>
      </c>
      <c r="J3243" s="383" t="str">
        <f>iferror(vlookup(H3243,Actors!$A$2:$D$472,4,false),"")</f>
        <v>Iron Knuckle Throne &amp; Columns</v>
      </c>
      <c r="K3243" s="384" t="s">
        <v>3129</v>
      </c>
      <c r="L3243" s="376" t="s">
        <v>12</v>
      </c>
      <c r="M3243" s="381" t="str">
        <f>iferror(vlookup(A3243,Variables!$F$2:$G$2762,2,false),"")</f>
        <v>Iron Knuckle Column</v>
      </c>
      <c r="N3243" s="385" t="s">
        <v>1059</v>
      </c>
    </row>
    <row r="3244">
      <c r="A3244" s="375" t="s">
        <v>8213</v>
      </c>
      <c r="B3244" s="376" t="s">
        <v>172</v>
      </c>
      <c r="C3244" s="377" t="str">
        <f>iferror(vlookup(B3244,Maps!$A$2:$B$111,2,false),"")</f>
        <v>Twinrova's Lair &amp; Nabooru's Mini-Boss Room</v>
      </c>
      <c r="D3244" s="376" t="s">
        <v>686</v>
      </c>
      <c r="E3244" s="376" t="s">
        <v>680</v>
      </c>
      <c r="F3244" s="378"/>
      <c r="G3244" s="378"/>
      <c r="H3244" s="376" t="s">
        <v>850</v>
      </c>
      <c r="I3244" s="338" t="s">
        <v>5825</v>
      </c>
      <c r="J3244" s="383" t="str">
        <f>iferror(vlookup(H3244,Actors!$A$2:$D$472,4,false),"")</f>
        <v>Iron Knuckle Throne &amp; Columns</v>
      </c>
      <c r="K3244" s="384" t="s">
        <v>3129</v>
      </c>
      <c r="L3244" s="376" t="s">
        <v>21</v>
      </c>
      <c r="M3244" s="381" t="str">
        <f>iferror(vlookup(A3244,Variables!$F$2:$G$2762,2,false),"")</f>
        <v>Iron Knuckle Throne</v>
      </c>
      <c r="N3244" s="385" t="s">
        <v>1059</v>
      </c>
    </row>
    <row r="3245">
      <c r="A3245" s="375" t="s">
        <v>9124</v>
      </c>
      <c r="B3245" s="376" t="s">
        <v>172</v>
      </c>
      <c r="C3245" s="377" t="str">
        <f>iferror(vlookup(B3245,Maps!$A$2:$B$111,2,false),"")</f>
        <v>Twinrova's Lair &amp; Nabooru's Mini-Boss Room</v>
      </c>
      <c r="D3245" s="376" t="s">
        <v>686</v>
      </c>
      <c r="E3245" s="376" t="s">
        <v>680</v>
      </c>
      <c r="F3245" s="378"/>
      <c r="G3245" s="378"/>
      <c r="H3245" s="376" t="s">
        <v>2981</v>
      </c>
      <c r="I3245" s="338" t="s">
        <v>5595</v>
      </c>
      <c r="J3245" s="379" t="str">
        <f>iferror(vlookup(H3245,Actors!$A$2:$D$472,4,false),"")</f>
        <v>Iron Knuckle (Field Enemy)</v>
      </c>
      <c r="K3245" s="376" t="s">
        <v>2963</v>
      </c>
      <c r="L3245" s="376" t="s">
        <v>12</v>
      </c>
      <c r="M3245" s="381" t="str">
        <f>iferror(vlookup(A3245,Variables!$F$2:$G$2762,2,false),"")</f>
        <v/>
      </c>
      <c r="N3245" s="378" t="s">
        <v>1059</v>
      </c>
    </row>
    <row r="3246">
      <c r="A3246" s="375" t="s">
        <v>9114</v>
      </c>
      <c r="B3246" s="376" t="s">
        <v>172</v>
      </c>
      <c r="C3246" s="377" t="str">
        <f>iferror(vlookup(B3246,Maps!$A$2:$B$111,2,false),"")</f>
        <v>Twinrova's Lair &amp; Nabooru's Mini-Boss Room</v>
      </c>
      <c r="D3246" s="376" t="s">
        <v>686</v>
      </c>
      <c r="E3246" s="376" t="s">
        <v>680</v>
      </c>
      <c r="F3246" s="378"/>
      <c r="G3246" s="378"/>
      <c r="H3246" s="376" t="s">
        <v>2982</v>
      </c>
      <c r="I3246" s="338" t="s">
        <v>5598</v>
      </c>
      <c r="J3246" s="379" t="str">
        <f>iferror(vlookup(H3246,Actors!$A$2:$D$472,4,false),"")</f>
        <v>Iron Knuckle (Cutscenes)</v>
      </c>
      <c r="K3246" s="376" t="s">
        <v>2963</v>
      </c>
      <c r="L3246" s="376" t="s">
        <v>42</v>
      </c>
      <c r="M3246" s="381" t="str">
        <f>iferror(vlookup(A3246,Variables!$F$2:$G$2762,2,false),"")</f>
        <v/>
      </c>
      <c r="N3246" s="378" t="s">
        <v>1059</v>
      </c>
    </row>
    <row r="3247">
      <c r="A3247" s="375" t="s">
        <v>9115</v>
      </c>
      <c r="B3247" s="376" t="s">
        <v>172</v>
      </c>
      <c r="C3247" s="377" t="str">
        <f>iferror(vlookup(B3247,Maps!$A$2:$B$111,2,false),"")</f>
        <v>Twinrova's Lair &amp; Nabooru's Mini-Boss Room</v>
      </c>
      <c r="D3247" s="376" t="s">
        <v>686</v>
      </c>
      <c r="E3247" s="376" t="s">
        <v>680</v>
      </c>
      <c r="F3247" s="378"/>
      <c r="G3247" s="378"/>
      <c r="H3247" s="376" t="s">
        <v>2982</v>
      </c>
      <c r="I3247" s="338" t="s">
        <v>5598</v>
      </c>
      <c r="J3247" s="379" t="str">
        <f>iferror(vlookup(H3247,Actors!$A$2:$D$472,4,false),"")</f>
        <v>Iron Knuckle (Cutscenes)</v>
      </c>
      <c r="K3247" s="376" t="s">
        <v>2963</v>
      </c>
      <c r="L3247" s="376" t="s">
        <v>35</v>
      </c>
      <c r="M3247" s="381" t="str">
        <f>iferror(vlookup(A3247,Variables!$F$2:$G$2762,2,false),"")</f>
        <v/>
      </c>
      <c r="N3247" s="378" t="s">
        <v>1059</v>
      </c>
    </row>
    <row r="3248">
      <c r="A3248" s="375" t="s">
        <v>9116</v>
      </c>
      <c r="B3248" s="376" t="s">
        <v>172</v>
      </c>
      <c r="C3248" s="377" t="str">
        <f>iferror(vlookup(B3248,Maps!$A$2:$B$111,2,false),"")</f>
        <v>Twinrova's Lair &amp; Nabooru's Mini-Boss Room</v>
      </c>
      <c r="D3248" s="376" t="s">
        <v>686</v>
      </c>
      <c r="E3248" s="376" t="s">
        <v>680</v>
      </c>
      <c r="F3248" s="378"/>
      <c r="G3248" s="378"/>
      <c r="H3248" s="376" t="s">
        <v>2982</v>
      </c>
      <c r="I3248" s="338" t="s">
        <v>5598</v>
      </c>
      <c r="J3248" s="379" t="str">
        <f>iferror(vlookup(H3248,Actors!$A$2:$D$472,4,false),"")</f>
        <v>Iron Knuckle (Cutscenes)</v>
      </c>
      <c r="K3248" s="376" t="s">
        <v>2963</v>
      </c>
      <c r="L3248" s="376" t="s">
        <v>55</v>
      </c>
      <c r="M3248" s="381" t="str">
        <f>iferror(vlookup(A3248,Variables!$F$2:$G$2762,2,false),"")</f>
        <v/>
      </c>
      <c r="N3248" s="378" t="s">
        <v>1059</v>
      </c>
    </row>
    <row r="3249">
      <c r="A3249" s="375" t="s">
        <v>9117</v>
      </c>
      <c r="B3249" s="376" t="s">
        <v>172</v>
      </c>
      <c r="C3249" s="377" t="str">
        <f>iferror(vlookup(B3249,Maps!$A$2:$B$111,2,false),"")</f>
        <v>Twinrova's Lair &amp; Nabooru's Mini-Boss Room</v>
      </c>
      <c r="D3249" s="376" t="s">
        <v>686</v>
      </c>
      <c r="E3249" s="376" t="s">
        <v>680</v>
      </c>
      <c r="F3249" s="378"/>
      <c r="G3249" s="378"/>
      <c r="H3249" s="376" t="s">
        <v>2982</v>
      </c>
      <c r="I3249" s="338" t="s">
        <v>5598</v>
      </c>
      <c r="J3249" s="379" t="str">
        <f>iferror(vlookup(H3249,Actors!$A$2:$D$472,4,false),"")</f>
        <v>Iron Knuckle (Cutscenes)</v>
      </c>
      <c r="K3249" s="376" t="s">
        <v>2963</v>
      </c>
      <c r="L3249" s="376" t="s">
        <v>48</v>
      </c>
      <c r="M3249" s="381" t="str">
        <f>iferror(vlookup(A3249,Variables!$F$2:$G$2762,2,false),"")</f>
        <v/>
      </c>
      <c r="N3249" s="378" t="s">
        <v>1059</v>
      </c>
    </row>
    <row r="3250">
      <c r="A3250" s="375" t="s">
        <v>9118</v>
      </c>
      <c r="B3250" s="376" t="s">
        <v>172</v>
      </c>
      <c r="C3250" s="377" t="str">
        <f>iferror(vlookup(B3250,Maps!$A$2:$B$111,2,false),"")</f>
        <v>Twinrova's Lair &amp; Nabooru's Mini-Boss Room</v>
      </c>
      <c r="D3250" s="376" t="s">
        <v>686</v>
      </c>
      <c r="E3250" s="376" t="s">
        <v>680</v>
      </c>
      <c r="F3250" s="378"/>
      <c r="G3250" s="378"/>
      <c r="H3250" s="376" t="s">
        <v>2982</v>
      </c>
      <c r="I3250" s="338" t="s">
        <v>5598</v>
      </c>
      <c r="J3250" s="379" t="str">
        <f>iferror(vlookup(H3250,Actors!$A$2:$D$472,4,false),"")</f>
        <v>Iron Knuckle (Cutscenes)</v>
      </c>
      <c r="K3250" s="376" t="s">
        <v>2963</v>
      </c>
      <c r="L3250" s="376" t="s">
        <v>21</v>
      </c>
      <c r="M3250" s="381" t="str">
        <f>iferror(vlookup(A3250,Variables!$F$2:$G$2762,2,false),"")</f>
        <v/>
      </c>
      <c r="N3250" s="378" t="s">
        <v>1059</v>
      </c>
    </row>
    <row r="3251">
      <c r="A3251" s="375" t="s">
        <v>9119</v>
      </c>
      <c r="B3251" s="376" t="s">
        <v>172</v>
      </c>
      <c r="C3251" s="377" t="str">
        <f>iferror(vlookup(B3251,Maps!$A$2:$B$111,2,false),"")</f>
        <v>Twinrova's Lair &amp; Nabooru's Mini-Boss Room</v>
      </c>
      <c r="D3251" s="376" t="s">
        <v>686</v>
      </c>
      <c r="E3251" s="376" t="s">
        <v>680</v>
      </c>
      <c r="F3251" s="378"/>
      <c r="G3251" s="378"/>
      <c r="H3251" s="376" t="s">
        <v>2982</v>
      </c>
      <c r="I3251" s="338" t="s">
        <v>5598</v>
      </c>
      <c r="J3251" s="379" t="str">
        <f>iferror(vlookup(H3251,Actors!$A$2:$D$472,4,false),"")</f>
        <v>Iron Knuckle (Cutscenes)</v>
      </c>
      <c r="K3251" s="376" t="s">
        <v>2963</v>
      </c>
      <c r="L3251" s="376" t="s">
        <v>28</v>
      </c>
      <c r="M3251" s="381" t="str">
        <f>iferror(vlookup(A3251,Variables!$F$2:$G$2762,2,false),"")</f>
        <v/>
      </c>
      <c r="N3251" s="378" t="s">
        <v>1059</v>
      </c>
    </row>
    <row r="3252">
      <c r="A3252" s="375" t="s">
        <v>9120</v>
      </c>
      <c r="B3252" s="376" t="s">
        <v>172</v>
      </c>
      <c r="C3252" s="377" t="str">
        <f>iferror(vlookup(B3252,Maps!$A$2:$B$111,2,false),"")</f>
        <v>Twinrova's Lair &amp; Nabooru's Mini-Boss Room</v>
      </c>
      <c r="D3252" s="376" t="s">
        <v>686</v>
      </c>
      <c r="E3252" s="376" t="s">
        <v>680</v>
      </c>
      <c r="F3252" s="378"/>
      <c r="G3252" s="378"/>
      <c r="H3252" s="376" t="s">
        <v>2872</v>
      </c>
      <c r="I3252" s="338" t="s">
        <v>5398</v>
      </c>
      <c r="J3252" s="379" t="str">
        <f>iferror(vlookup(H3252,Actors!$A$2:$D$472,4,false),"")</f>
        <v>Nabooru</v>
      </c>
      <c r="K3252" s="376" t="s">
        <v>2838</v>
      </c>
      <c r="L3252" s="376" t="s">
        <v>42</v>
      </c>
      <c r="M3252" s="381" t="str">
        <f>iferror(vlookup(A3252,Variables!$F$2:$G$2762,2,false),"")</f>
        <v>Nothing</v>
      </c>
      <c r="N3252" s="378" t="s">
        <v>1059</v>
      </c>
    </row>
    <row r="3253">
      <c r="A3253" s="375" t="s">
        <v>9121</v>
      </c>
      <c r="B3253" s="376" t="s">
        <v>172</v>
      </c>
      <c r="C3253" s="377" t="str">
        <f>iferror(vlookup(B3253,Maps!$A$2:$B$111,2,false),"")</f>
        <v>Twinrova's Lair &amp; Nabooru's Mini-Boss Room</v>
      </c>
      <c r="D3253" s="376" t="s">
        <v>686</v>
      </c>
      <c r="E3253" s="376" t="s">
        <v>680</v>
      </c>
      <c r="F3253" s="378"/>
      <c r="G3253" s="378"/>
      <c r="H3253" s="376" t="s">
        <v>2982</v>
      </c>
      <c r="I3253" s="338" t="s">
        <v>5598</v>
      </c>
      <c r="J3253" s="379" t="str">
        <f>iferror(vlookup(H3253,Actors!$A$2:$D$472,4,false),"")</f>
        <v>Iron Knuckle (Cutscenes)</v>
      </c>
      <c r="K3253" s="376" t="s">
        <v>2963</v>
      </c>
      <c r="L3253" s="376" t="s">
        <v>12</v>
      </c>
      <c r="M3253" s="381" t="str">
        <f>iferror(vlookup(A3253,Variables!$F$2:$G$2762,2,false),"")</f>
        <v/>
      </c>
      <c r="N3253" s="378" t="s">
        <v>1059</v>
      </c>
    </row>
    <row r="3254">
      <c r="A3254" s="375" t="s">
        <v>9122</v>
      </c>
      <c r="B3254" s="376" t="s">
        <v>172</v>
      </c>
      <c r="C3254" s="377" t="str">
        <f>iferror(vlookup(B3254,Maps!$A$2:$B$111,2,false),"")</f>
        <v>Twinrova's Lair &amp; Nabooru's Mini-Boss Room</v>
      </c>
      <c r="D3254" s="376" t="s">
        <v>686</v>
      </c>
      <c r="E3254" s="376" t="s">
        <v>680</v>
      </c>
      <c r="F3254" s="378"/>
      <c r="G3254" s="378"/>
      <c r="H3254" s="376" t="s">
        <v>2886</v>
      </c>
      <c r="I3254" s="338" t="s">
        <v>5420</v>
      </c>
      <c r="J3254" s="379" t="str">
        <f>iferror(vlookup(H3254,Actors!$A$2:$D$472,4,false),"")</f>
        <v>Kotake &amp; Koume</v>
      </c>
      <c r="K3254" s="376" t="s">
        <v>815</v>
      </c>
      <c r="L3254" s="376" t="s">
        <v>12</v>
      </c>
      <c r="M3254" s="381" t="str">
        <f>iferror(vlookup(A3254,Variables!$F$2:$G$2762,2,false),"")</f>
        <v/>
      </c>
      <c r="N3254" s="378" t="s">
        <v>1059</v>
      </c>
    </row>
    <row r="3255">
      <c r="A3255" s="375" t="s">
        <v>9123</v>
      </c>
      <c r="B3255" s="376" t="s">
        <v>172</v>
      </c>
      <c r="C3255" s="377" t="str">
        <f>iferror(vlookup(B3255,Maps!$A$2:$B$111,2,false),"")</f>
        <v>Twinrova's Lair &amp; Nabooru's Mini-Boss Room</v>
      </c>
      <c r="D3255" s="376" t="s">
        <v>686</v>
      </c>
      <c r="E3255" s="376" t="s">
        <v>680</v>
      </c>
      <c r="F3255" s="378"/>
      <c r="G3255" s="378"/>
      <c r="H3255" s="376" t="s">
        <v>2886</v>
      </c>
      <c r="I3255" s="338" t="s">
        <v>5420</v>
      </c>
      <c r="J3255" s="379" t="str">
        <f>iferror(vlookup(H3255,Actors!$A$2:$D$472,4,false),"")</f>
        <v>Kotake &amp; Koume</v>
      </c>
      <c r="K3255" s="376" t="s">
        <v>815</v>
      </c>
      <c r="L3255" s="376" t="s">
        <v>21</v>
      </c>
      <c r="M3255" s="381" t="str">
        <f>iferror(vlookup(A3255,Variables!$F$2:$G$2762,2,false),"")</f>
        <v/>
      </c>
      <c r="N3255" s="378" t="s">
        <v>1059</v>
      </c>
    </row>
    <row r="3256">
      <c r="A3256" s="375" t="s">
        <v>8214</v>
      </c>
      <c r="B3256" s="376" t="s">
        <v>172</v>
      </c>
      <c r="C3256" s="377" t="str">
        <f>iferror(vlookup(B3256,Maps!$A$2:$B$111,2,false),"")</f>
        <v>Twinrova's Lair &amp; Nabooru's Mini-Boss Room</v>
      </c>
      <c r="D3256" s="376" t="s">
        <v>688</v>
      </c>
      <c r="E3256" s="376" t="s">
        <v>680</v>
      </c>
      <c r="F3256" s="378"/>
      <c r="G3256" s="378"/>
      <c r="H3256" s="376" t="s">
        <v>850</v>
      </c>
      <c r="I3256" s="338" t="s">
        <v>5825</v>
      </c>
      <c r="J3256" s="383" t="str">
        <f>iferror(vlookup(H3256,Actors!$A$2:$D$472,4,false),"")</f>
        <v>Iron Knuckle Throne &amp; Columns</v>
      </c>
      <c r="K3256" s="384" t="s">
        <v>3129</v>
      </c>
      <c r="L3256" s="376" t="s">
        <v>12</v>
      </c>
      <c r="M3256" s="381" t="str">
        <f>iferror(vlookup(A3256,Variables!$F$2:$G$2762,2,false),"")</f>
        <v>Iron Knuckle Column</v>
      </c>
      <c r="N3256" s="385" t="s">
        <v>1059</v>
      </c>
    </row>
    <row r="3257">
      <c r="A3257" s="375" t="s">
        <v>8214</v>
      </c>
      <c r="B3257" s="376" t="s">
        <v>172</v>
      </c>
      <c r="C3257" s="377" t="str">
        <f>iferror(vlookup(B3257,Maps!$A$2:$B$111,2,false),"")</f>
        <v>Twinrova's Lair &amp; Nabooru's Mini-Boss Room</v>
      </c>
      <c r="D3257" s="376" t="s">
        <v>688</v>
      </c>
      <c r="E3257" s="376" t="s">
        <v>680</v>
      </c>
      <c r="F3257" s="378"/>
      <c r="G3257" s="378"/>
      <c r="H3257" s="376" t="s">
        <v>850</v>
      </c>
      <c r="I3257" s="338" t="s">
        <v>5825</v>
      </c>
      <c r="J3257" s="383" t="str">
        <f>iferror(vlookup(H3257,Actors!$A$2:$D$472,4,false),"")</f>
        <v>Iron Knuckle Throne &amp; Columns</v>
      </c>
      <c r="K3257" s="384" t="s">
        <v>3129</v>
      </c>
      <c r="L3257" s="376" t="s">
        <v>12</v>
      </c>
      <c r="M3257" s="381" t="str">
        <f>iferror(vlookup(A3257,Variables!$F$2:$G$2762,2,false),"")</f>
        <v>Iron Knuckle Column</v>
      </c>
      <c r="N3257" s="385" t="s">
        <v>1059</v>
      </c>
    </row>
    <row r="3258">
      <c r="A3258" s="375" t="s">
        <v>8214</v>
      </c>
      <c r="B3258" s="376" t="s">
        <v>172</v>
      </c>
      <c r="C3258" s="377" t="str">
        <f>iferror(vlookup(B3258,Maps!$A$2:$B$111,2,false),"")</f>
        <v>Twinrova's Lair &amp; Nabooru's Mini-Boss Room</v>
      </c>
      <c r="D3258" s="376" t="s">
        <v>688</v>
      </c>
      <c r="E3258" s="376" t="s">
        <v>680</v>
      </c>
      <c r="F3258" s="378"/>
      <c r="G3258" s="378"/>
      <c r="H3258" s="376" t="s">
        <v>850</v>
      </c>
      <c r="I3258" s="338" t="s">
        <v>5825</v>
      </c>
      <c r="J3258" s="383" t="str">
        <f>iferror(vlookup(H3258,Actors!$A$2:$D$472,4,false),"")</f>
        <v>Iron Knuckle Throne &amp; Columns</v>
      </c>
      <c r="K3258" s="384" t="s">
        <v>3129</v>
      </c>
      <c r="L3258" s="376" t="s">
        <v>12</v>
      </c>
      <c r="M3258" s="381" t="str">
        <f>iferror(vlookup(A3258,Variables!$F$2:$G$2762,2,false),"")</f>
        <v>Iron Knuckle Column</v>
      </c>
      <c r="N3258" s="385" t="s">
        <v>1059</v>
      </c>
    </row>
    <row r="3259">
      <c r="A3259" s="375" t="s">
        <v>8214</v>
      </c>
      <c r="B3259" s="376" t="s">
        <v>172</v>
      </c>
      <c r="C3259" s="377" t="str">
        <f>iferror(vlookup(B3259,Maps!$A$2:$B$111,2,false),"")</f>
        <v>Twinrova's Lair &amp; Nabooru's Mini-Boss Room</v>
      </c>
      <c r="D3259" s="376" t="s">
        <v>688</v>
      </c>
      <c r="E3259" s="376" t="s">
        <v>680</v>
      </c>
      <c r="F3259" s="378"/>
      <c r="G3259" s="378"/>
      <c r="H3259" s="376" t="s">
        <v>850</v>
      </c>
      <c r="I3259" s="338" t="s">
        <v>5825</v>
      </c>
      <c r="J3259" s="383" t="str">
        <f>iferror(vlookup(H3259,Actors!$A$2:$D$472,4,false),"")</f>
        <v>Iron Knuckle Throne &amp; Columns</v>
      </c>
      <c r="K3259" s="384" t="s">
        <v>3129</v>
      </c>
      <c r="L3259" s="376" t="s">
        <v>12</v>
      </c>
      <c r="M3259" s="381" t="str">
        <f>iferror(vlookup(A3259,Variables!$F$2:$G$2762,2,false),"")</f>
        <v>Iron Knuckle Column</v>
      </c>
      <c r="N3259" s="385" t="s">
        <v>1059</v>
      </c>
    </row>
    <row r="3260">
      <c r="A3260" s="375" t="s">
        <v>8214</v>
      </c>
      <c r="B3260" s="376" t="s">
        <v>172</v>
      </c>
      <c r="C3260" s="377" t="str">
        <f>iferror(vlookup(B3260,Maps!$A$2:$B$111,2,false),"")</f>
        <v>Twinrova's Lair &amp; Nabooru's Mini-Boss Room</v>
      </c>
      <c r="D3260" s="376" t="s">
        <v>688</v>
      </c>
      <c r="E3260" s="376" t="s">
        <v>680</v>
      </c>
      <c r="F3260" s="378"/>
      <c r="G3260" s="378"/>
      <c r="H3260" s="376" t="s">
        <v>850</v>
      </c>
      <c r="I3260" s="338" t="s">
        <v>5825</v>
      </c>
      <c r="J3260" s="383" t="str">
        <f>iferror(vlookup(H3260,Actors!$A$2:$D$472,4,false),"")</f>
        <v>Iron Knuckle Throne &amp; Columns</v>
      </c>
      <c r="K3260" s="384" t="s">
        <v>3129</v>
      </c>
      <c r="L3260" s="376" t="s">
        <v>12</v>
      </c>
      <c r="M3260" s="381" t="str">
        <f>iferror(vlookup(A3260,Variables!$F$2:$G$2762,2,false),"")</f>
        <v>Iron Knuckle Column</v>
      </c>
      <c r="N3260" s="385" t="s">
        <v>1059</v>
      </c>
    </row>
    <row r="3261">
      <c r="A3261" s="375" t="s">
        <v>8214</v>
      </c>
      <c r="B3261" s="376" t="s">
        <v>172</v>
      </c>
      <c r="C3261" s="377" t="str">
        <f>iferror(vlookup(B3261,Maps!$A$2:$B$111,2,false),"")</f>
        <v>Twinrova's Lair &amp; Nabooru's Mini-Boss Room</v>
      </c>
      <c r="D3261" s="376" t="s">
        <v>688</v>
      </c>
      <c r="E3261" s="376" t="s">
        <v>680</v>
      </c>
      <c r="F3261" s="378"/>
      <c r="G3261" s="378"/>
      <c r="H3261" s="376" t="s">
        <v>850</v>
      </c>
      <c r="I3261" s="338" t="s">
        <v>5825</v>
      </c>
      <c r="J3261" s="383" t="str">
        <f>iferror(vlookup(H3261,Actors!$A$2:$D$472,4,false),"")</f>
        <v>Iron Knuckle Throne &amp; Columns</v>
      </c>
      <c r="K3261" s="384" t="s">
        <v>3129</v>
      </c>
      <c r="L3261" s="376" t="s">
        <v>12</v>
      </c>
      <c r="M3261" s="381" t="str">
        <f>iferror(vlookup(A3261,Variables!$F$2:$G$2762,2,false),"")</f>
        <v>Iron Knuckle Column</v>
      </c>
      <c r="N3261" s="385" t="s">
        <v>1059</v>
      </c>
    </row>
    <row r="3262">
      <c r="A3262" s="375" t="s">
        <v>8213</v>
      </c>
      <c r="B3262" s="376" t="s">
        <v>172</v>
      </c>
      <c r="C3262" s="377" t="str">
        <f>iferror(vlookup(B3262,Maps!$A$2:$B$111,2,false),"")</f>
        <v>Twinrova's Lair &amp; Nabooru's Mini-Boss Room</v>
      </c>
      <c r="D3262" s="376" t="s">
        <v>688</v>
      </c>
      <c r="E3262" s="376" t="s">
        <v>680</v>
      </c>
      <c r="F3262" s="378"/>
      <c r="G3262" s="378"/>
      <c r="H3262" s="376" t="s">
        <v>850</v>
      </c>
      <c r="I3262" s="338" t="s">
        <v>5825</v>
      </c>
      <c r="J3262" s="383" t="str">
        <f>iferror(vlookup(H3262,Actors!$A$2:$D$472,4,false),"")</f>
        <v>Iron Knuckle Throne &amp; Columns</v>
      </c>
      <c r="K3262" s="384" t="s">
        <v>3129</v>
      </c>
      <c r="L3262" s="376" t="s">
        <v>21</v>
      </c>
      <c r="M3262" s="381" t="str">
        <f>iferror(vlookup(A3262,Variables!$F$2:$G$2762,2,false),"")</f>
        <v>Iron Knuckle Throne</v>
      </c>
      <c r="N3262" s="385" t="s">
        <v>1059</v>
      </c>
    </row>
    <row r="3263">
      <c r="A3263" s="375" t="s">
        <v>9124</v>
      </c>
      <c r="B3263" s="376" t="s">
        <v>172</v>
      </c>
      <c r="C3263" s="377" t="str">
        <f>iferror(vlookup(B3263,Maps!$A$2:$B$111,2,false),"")</f>
        <v>Twinrova's Lair &amp; Nabooru's Mini-Boss Room</v>
      </c>
      <c r="D3263" s="376" t="s">
        <v>688</v>
      </c>
      <c r="E3263" s="376" t="s">
        <v>680</v>
      </c>
      <c r="F3263" s="378"/>
      <c r="G3263" s="378"/>
      <c r="H3263" s="376" t="s">
        <v>2981</v>
      </c>
      <c r="I3263" s="338" t="s">
        <v>5595</v>
      </c>
      <c r="J3263" s="379" t="str">
        <f>iferror(vlookup(H3263,Actors!$A$2:$D$472,4,false),"")</f>
        <v>Iron Knuckle (Field Enemy)</v>
      </c>
      <c r="K3263" s="376" t="s">
        <v>2963</v>
      </c>
      <c r="L3263" s="376" t="s">
        <v>12</v>
      </c>
      <c r="M3263" s="381" t="str">
        <f>iferror(vlookup(A3263,Variables!$F$2:$G$2762,2,false),"")</f>
        <v/>
      </c>
      <c r="N3263" s="378" t="s">
        <v>1059</v>
      </c>
    </row>
    <row r="3264">
      <c r="A3264" s="375" t="s">
        <v>9114</v>
      </c>
      <c r="B3264" s="376" t="s">
        <v>172</v>
      </c>
      <c r="C3264" s="377" t="str">
        <f>iferror(vlookup(B3264,Maps!$A$2:$B$111,2,false),"")</f>
        <v>Twinrova's Lair &amp; Nabooru's Mini-Boss Room</v>
      </c>
      <c r="D3264" s="376" t="s">
        <v>688</v>
      </c>
      <c r="E3264" s="376" t="s">
        <v>680</v>
      </c>
      <c r="F3264" s="378"/>
      <c r="G3264" s="378"/>
      <c r="H3264" s="376" t="s">
        <v>2982</v>
      </c>
      <c r="I3264" s="338" t="s">
        <v>5598</v>
      </c>
      <c r="J3264" s="379" t="str">
        <f>iferror(vlookup(H3264,Actors!$A$2:$D$472,4,false),"")</f>
        <v>Iron Knuckle (Cutscenes)</v>
      </c>
      <c r="K3264" s="376" t="s">
        <v>2963</v>
      </c>
      <c r="L3264" s="376" t="s">
        <v>42</v>
      </c>
      <c r="M3264" s="381" t="str">
        <f>iferror(vlookup(A3264,Variables!$F$2:$G$2762,2,false),"")</f>
        <v/>
      </c>
      <c r="N3264" s="378" t="s">
        <v>1059</v>
      </c>
    </row>
    <row r="3265">
      <c r="A3265" s="375" t="s">
        <v>9115</v>
      </c>
      <c r="B3265" s="376" t="s">
        <v>172</v>
      </c>
      <c r="C3265" s="377" t="str">
        <f>iferror(vlookup(B3265,Maps!$A$2:$B$111,2,false),"")</f>
        <v>Twinrova's Lair &amp; Nabooru's Mini-Boss Room</v>
      </c>
      <c r="D3265" s="376" t="s">
        <v>688</v>
      </c>
      <c r="E3265" s="376" t="s">
        <v>680</v>
      </c>
      <c r="F3265" s="378"/>
      <c r="G3265" s="378"/>
      <c r="H3265" s="376" t="s">
        <v>2982</v>
      </c>
      <c r="I3265" s="338" t="s">
        <v>5598</v>
      </c>
      <c r="J3265" s="379" t="str">
        <f>iferror(vlookup(H3265,Actors!$A$2:$D$472,4,false),"")</f>
        <v>Iron Knuckle (Cutscenes)</v>
      </c>
      <c r="K3265" s="376" t="s">
        <v>2963</v>
      </c>
      <c r="L3265" s="376" t="s">
        <v>35</v>
      </c>
      <c r="M3265" s="381" t="str">
        <f>iferror(vlookup(A3265,Variables!$F$2:$G$2762,2,false),"")</f>
        <v/>
      </c>
      <c r="N3265" s="378" t="s">
        <v>1059</v>
      </c>
    </row>
    <row r="3266">
      <c r="A3266" s="375" t="s">
        <v>9116</v>
      </c>
      <c r="B3266" s="376" t="s">
        <v>172</v>
      </c>
      <c r="C3266" s="377" t="str">
        <f>iferror(vlookup(B3266,Maps!$A$2:$B$111,2,false),"")</f>
        <v>Twinrova's Lair &amp; Nabooru's Mini-Boss Room</v>
      </c>
      <c r="D3266" s="376" t="s">
        <v>688</v>
      </c>
      <c r="E3266" s="376" t="s">
        <v>680</v>
      </c>
      <c r="F3266" s="378"/>
      <c r="G3266" s="378"/>
      <c r="H3266" s="376" t="s">
        <v>2982</v>
      </c>
      <c r="I3266" s="338" t="s">
        <v>5598</v>
      </c>
      <c r="J3266" s="379" t="str">
        <f>iferror(vlookup(H3266,Actors!$A$2:$D$472,4,false),"")</f>
        <v>Iron Knuckle (Cutscenes)</v>
      </c>
      <c r="K3266" s="376" t="s">
        <v>2963</v>
      </c>
      <c r="L3266" s="376" t="s">
        <v>55</v>
      </c>
      <c r="M3266" s="381" t="str">
        <f>iferror(vlookup(A3266,Variables!$F$2:$G$2762,2,false),"")</f>
        <v/>
      </c>
      <c r="N3266" s="378" t="s">
        <v>1059</v>
      </c>
    </row>
    <row r="3267">
      <c r="A3267" s="375" t="s">
        <v>9117</v>
      </c>
      <c r="B3267" s="376" t="s">
        <v>172</v>
      </c>
      <c r="C3267" s="377" t="str">
        <f>iferror(vlookup(B3267,Maps!$A$2:$B$111,2,false),"")</f>
        <v>Twinrova's Lair &amp; Nabooru's Mini-Boss Room</v>
      </c>
      <c r="D3267" s="376" t="s">
        <v>688</v>
      </c>
      <c r="E3267" s="376" t="s">
        <v>680</v>
      </c>
      <c r="F3267" s="378"/>
      <c r="G3267" s="378"/>
      <c r="H3267" s="376" t="s">
        <v>2982</v>
      </c>
      <c r="I3267" s="338" t="s">
        <v>5598</v>
      </c>
      <c r="J3267" s="379" t="str">
        <f>iferror(vlookup(H3267,Actors!$A$2:$D$472,4,false),"")</f>
        <v>Iron Knuckle (Cutscenes)</v>
      </c>
      <c r="K3267" s="376" t="s">
        <v>2963</v>
      </c>
      <c r="L3267" s="376" t="s">
        <v>48</v>
      </c>
      <c r="M3267" s="381" t="str">
        <f>iferror(vlookup(A3267,Variables!$F$2:$G$2762,2,false),"")</f>
        <v/>
      </c>
      <c r="N3267" s="378" t="s">
        <v>1059</v>
      </c>
    </row>
    <row r="3268">
      <c r="A3268" s="375" t="s">
        <v>9118</v>
      </c>
      <c r="B3268" s="376" t="s">
        <v>172</v>
      </c>
      <c r="C3268" s="377" t="str">
        <f>iferror(vlookup(B3268,Maps!$A$2:$B$111,2,false),"")</f>
        <v>Twinrova's Lair &amp; Nabooru's Mini-Boss Room</v>
      </c>
      <c r="D3268" s="376" t="s">
        <v>688</v>
      </c>
      <c r="E3268" s="376" t="s">
        <v>680</v>
      </c>
      <c r="F3268" s="378"/>
      <c r="G3268" s="378"/>
      <c r="H3268" s="376" t="s">
        <v>2982</v>
      </c>
      <c r="I3268" s="338" t="s">
        <v>5598</v>
      </c>
      <c r="J3268" s="379" t="str">
        <f>iferror(vlookup(H3268,Actors!$A$2:$D$472,4,false),"")</f>
        <v>Iron Knuckle (Cutscenes)</v>
      </c>
      <c r="K3268" s="376" t="s">
        <v>2963</v>
      </c>
      <c r="L3268" s="376" t="s">
        <v>21</v>
      </c>
      <c r="M3268" s="381" t="str">
        <f>iferror(vlookup(A3268,Variables!$F$2:$G$2762,2,false),"")</f>
        <v/>
      </c>
      <c r="N3268" s="378" t="s">
        <v>1059</v>
      </c>
    </row>
    <row r="3269">
      <c r="A3269" s="375" t="s">
        <v>9119</v>
      </c>
      <c r="B3269" s="376" t="s">
        <v>172</v>
      </c>
      <c r="C3269" s="377" t="str">
        <f>iferror(vlookup(B3269,Maps!$A$2:$B$111,2,false),"")</f>
        <v>Twinrova's Lair &amp; Nabooru's Mini-Boss Room</v>
      </c>
      <c r="D3269" s="376" t="s">
        <v>688</v>
      </c>
      <c r="E3269" s="376" t="s">
        <v>680</v>
      </c>
      <c r="F3269" s="378"/>
      <c r="G3269" s="378"/>
      <c r="H3269" s="376" t="s">
        <v>2982</v>
      </c>
      <c r="I3269" s="338" t="s">
        <v>5598</v>
      </c>
      <c r="J3269" s="379" t="str">
        <f>iferror(vlookup(H3269,Actors!$A$2:$D$472,4,false),"")</f>
        <v>Iron Knuckle (Cutscenes)</v>
      </c>
      <c r="K3269" s="376" t="s">
        <v>2963</v>
      </c>
      <c r="L3269" s="376" t="s">
        <v>28</v>
      </c>
      <c r="M3269" s="381" t="str">
        <f>iferror(vlookup(A3269,Variables!$F$2:$G$2762,2,false),"")</f>
        <v/>
      </c>
      <c r="N3269" s="378" t="s">
        <v>1059</v>
      </c>
    </row>
    <row r="3270">
      <c r="A3270" s="375" t="s">
        <v>9120</v>
      </c>
      <c r="B3270" s="376" t="s">
        <v>172</v>
      </c>
      <c r="C3270" s="377" t="str">
        <f>iferror(vlookup(B3270,Maps!$A$2:$B$111,2,false),"")</f>
        <v>Twinrova's Lair &amp; Nabooru's Mini-Boss Room</v>
      </c>
      <c r="D3270" s="376" t="s">
        <v>688</v>
      </c>
      <c r="E3270" s="376" t="s">
        <v>680</v>
      </c>
      <c r="F3270" s="378"/>
      <c r="G3270" s="378"/>
      <c r="H3270" s="376" t="s">
        <v>2872</v>
      </c>
      <c r="I3270" s="338" t="s">
        <v>5398</v>
      </c>
      <c r="J3270" s="379" t="str">
        <f>iferror(vlookup(H3270,Actors!$A$2:$D$472,4,false),"")</f>
        <v>Nabooru</v>
      </c>
      <c r="K3270" s="376" t="s">
        <v>2838</v>
      </c>
      <c r="L3270" s="376" t="s">
        <v>42</v>
      </c>
      <c r="M3270" s="381" t="str">
        <f>iferror(vlookup(A3270,Variables!$F$2:$G$2762,2,false),"")</f>
        <v>Nothing</v>
      </c>
      <c r="N3270" s="378" t="s">
        <v>1059</v>
      </c>
    </row>
    <row r="3271">
      <c r="A3271" s="375" t="s">
        <v>9121</v>
      </c>
      <c r="B3271" s="376" t="s">
        <v>172</v>
      </c>
      <c r="C3271" s="377" t="str">
        <f>iferror(vlookup(B3271,Maps!$A$2:$B$111,2,false),"")</f>
        <v>Twinrova's Lair &amp; Nabooru's Mini-Boss Room</v>
      </c>
      <c r="D3271" s="376" t="s">
        <v>688</v>
      </c>
      <c r="E3271" s="376" t="s">
        <v>680</v>
      </c>
      <c r="F3271" s="378"/>
      <c r="G3271" s="378"/>
      <c r="H3271" s="376" t="s">
        <v>2982</v>
      </c>
      <c r="I3271" s="338" t="s">
        <v>5598</v>
      </c>
      <c r="J3271" s="379" t="str">
        <f>iferror(vlookup(H3271,Actors!$A$2:$D$472,4,false),"")</f>
        <v>Iron Knuckle (Cutscenes)</v>
      </c>
      <c r="K3271" s="376" t="s">
        <v>2963</v>
      </c>
      <c r="L3271" s="376" t="s">
        <v>12</v>
      </c>
      <c r="M3271" s="381" t="str">
        <f>iferror(vlookup(A3271,Variables!$F$2:$G$2762,2,false),"")</f>
        <v/>
      </c>
      <c r="N3271" s="378" t="s">
        <v>1059</v>
      </c>
    </row>
    <row r="3272">
      <c r="A3272" s="375" t="s">
        <v>9122</v>
      </c>
      <c r="B3272" s="376" t="s">
        <v>172</v>
      </c>
      <c r="C3272" s="377" t="str">
        <f>iferror(vlookup(B3272,Maps!$A$2:$B$111,2,false),"")</f>
        <v>Twinrova's Lair &amp; Nabooru's Mini-Boss Room</v>
      </c>
      <c r="D3272" s="376" t="s">
        <v>688</v>
      </c>
      <c r="E3272" s="376" t="s">
        <v>680</v>
      </c>
      <c r="F3272" s="378"/>
      <c r="G3272" s="378"/>
      <c r="H3272" s="376" t="s">
        <v>2886</v>
      </c>
      <c r="I3272" s="338" t="s">
        <v>5420</v>
      </c>
      <c r="J3272" s="379" t="str">
        <f>iferror(vlookup(H3272,Actors!$A$2:$D$472,4,false),"")</f>
        <v>Kotake &amp; Koume</v>
      </c>
      <c r="K3272" s="376" t="s">
        <v>815</v>
      </c>
      <c r="L3272" s="376" t="s">
        <v>12</v>
      </c>
      <c r="M3272" s="381" t="str">
        <f>iferror(vlookup(A3272,Variables!$F$2:$G$2762,2,false),"")</f>
        <v/>
      </c>
      <c r="N3272" s="378" t="s">
        <v>1059</v>
      </c>
    </row>
    <row r="3273">
      <c r="A3273" s="375" t="s">
        <v>9123</v>
      </c>
      <c r="B3273" s="376" t="s">
        <v>172</v>
      </c>
      <c r="C3273" s="377" t="str">
        <f>iferror(vlookup(B3273,Maps!$A$2:$B$111,2,false),"")</f>
        <v>Twinrova's Lair &amp; Nabooru's Mini-Boss Room</v>
      </c>
      <c r="D3273" s="376" t="s">
        <v>688</v>
      </c>
      <c r="E3273" s="376" t="s">
        <v>680</v>
      </c>
      <c r="F3273" s="378"/>
      <c r="G3273" s="378"/>
      <c r="H3273" s="376" t="s">
        <v>2886</v>
      </c>
      <c r="I3273" s="338" t="s">
        <v>5420</v>
      </c>
      <c r="J3273" s="379" t="str">
        <f>iferror(vlookup(H3273,Actors!$A$2:$D$472,4,false),"")</f>
        <v>Kotake &amp; Koume</v>
      </c>
      <c r="K3273" s="376" t="s">
        <v>815</v>
      </c>
      <c r="L3273" s="376" t="s">
        <v>21</v>
      </c>
      <c r="M3273" s="381" t="str">
        <f>iferror(vlookup(A3273,Variables!$F$2:$G$2762,2,false),"")</f>
        <v/>
      </c>
      <c r="N3273" s="378" t="s">
        <v>1059</v>
      </c>
    </row>
    <row r="3274">
      <c r="A3274" s="375" t="s">
        <v>9120</v>
      </c>
      <c r="B3274" s="376" t="s">
        <v>172</v>
      </c>
      <c r="C3274" s="377" t="str">
        <f>iferror(vlookup(B3274,Maps!$A$2:$B$111,2,false),"")</f>
        <v>Twinrova's Lair &amp; Nabooru's Mini-Boss Room</v>
      </c>
      <c r="D3274" s="376" t="s">
        <v>690</v>
      </c>
      <c r="E3274" s="376" t="s">
        <v>680</v>
      </c>
      <c r="F3274" s="378"/>
      <c r="G3274" s="378"/>
      <c r="H3274" s="376" t="s">
        <v>2872</v>
      </c>
      <c r="I3274" s="338" t="s">
        <v>5398</v>
      </c>
      <c r="J3274" s="379" t="str">
        <f>iferror(vlookup(H3274,Actors!$A$2:$D$472,4,false),"")</f>
        <v>Nabooru</v>
      </c>
      <c r="K3274" s="376" t="s">
        <v>2838</v>
      </c>
      <c r="L3274" s="376" t="s">
        <v>42</v>
      </c>
      <c r="M3274" s="381" t="str">
        <f>iferror(vlookup(A3274,Variables!$F$2:$G$2762,2,false),"")</f>
        <v>Nothing</v>
      </c>
      <c r="N3274" s="378" t="s">
        <v>1059</v>
      </c>
    </row>
    <row r="3275">
      <c r="A3275" s="375" t="s">
        <v>9122</v>
      </c>
      <c r="B3275" s="376" t="s">
        <v>172</v>
      </c>
      <c r="C3275" s="377" t="str">
        <f>iferror(vlookup(B3275,Maps!$A$2:$B$111,2,false),"")</f>
        <v>Twinrova's Lair &amp; Nabooru's Mini-Boss Room</v>
      </c>
      <c r="D3275" s="376" t="s">
        <v>690</v>
      </c>
      <c r="E3275" s="376" t="s">
        <v>680</v>
      </c>
      <c r="F3275" s="378"/>
      <c r="G3275" s="378"/>
      <c r="H3275" s="376" t="s">
        <v>2886</v>
      </c>
      <c r="I3275" s="338" t="s">
        <v>5420</v>
      </c>
      <c r="J3275" s="379" t="str">
        <f>iferror(vlookup(H3275,Actors!$A$2:$D$472,4,false),"")</f>
        <v>Kotake &amp; Koume</v>
      </c>
      <c r="K3275" s="376" t="s">
        <v>815</v>
      </c>
      <c r="L3275" s="376" t="s">
        <v>12</v>
      </c>
      <c r="M3275" s="381" t="str">
        <f>iferror(vlookup(A3275,Variables!$F$2:$G$2762,2,false),"")</f>
        <v/>
      </c>
      <c r="N3275" s="378" t="s">
        <v>1059</v>
      </c>
    </row>
    <row r="3276">
      <c r="A3276" s="375" t="s">
        <v>9123</v>
      </c>
      <c r="B3276" s="376" t="s">
        <v>172</v>
      </c>
      <c r="C3276" s="377" t="str">
        <f>iferror(vlookup(B3276,Maps!$A$2:$B$111,2,false),"")</f>
        <v>Twinrova's Lair &amp; Nabooru's Mini-Boss Room</v>
      </c>
      <c r="D3276" s="376" t="s">
        <v>690</v>
      </c>
      <c r="E3276" s="376" t="s">
        <v>680</v>
      </c>
      <c r="F3276" s="378"/>
      <c r="G3276" s="378"/>
      <c r="H3276" s="376" t="s">
        <v>2886</v>
      </c>
      <c r="I3276" s="338" t="s">
        <v>5420</v>
      </c>
      <c r="J3276" s="379" t="str">
        <f>iferror(vlookup(H3276,Actors!$A$2:$D$472,4,false),"")</f>
        <v>Kotake &amp; Koume</v>
      </c>
      <c r="K3276" s="376" t="s">
        <v>815</v>
      </c>
      <c r="L3276" s="376" t="s">
        <v>21</v>
      </c>
      <c r="M3276" s="381" t="str">
        <f>iferror(vlookup(A3276,Variables!$F$2:$G$2762,2,false),"")</f>
        <v/>
      </c>
      <c r="N3276" s="378" t="s">
        <v>1059</v>
      </c>
    </row>
    <row r="3277">
      <c r="A3277" s="375" t="s">
        <v>8214</v>
      </c>
      <c r="B3277" s="376" t="s">
        <v>172</v>
      </c>
      <c r="C3277" s="377" t="str">
        <f>iferror(vlookup(B3277,Maps!$A$2:$B$111,2,false),"")</f>
        <v>Twinrova's Lair &amp; Nabooru's Mini-Boss Room</v>
      </c>
      <c r="D3277" s="376" t="s">
        <v>690</v>
      </c>
      <c r="E3277" s="376" t="s">
        <v>680</v>
      </c>
      <c r="F3277" s="378"/>
      <c r="G3277" s="378"/>
      <c r="H3277" s="376" t="s">
        <v>850</v>
      </c>
      <c r="I3277" s="338" t="s">
        <v>5825</v>
      </c>
      <c r="J3277" s="383" t="str">
        <f>iferror(vlookup(H3277,Actors!$A$2:$D$472,4,false),"")</f>
        <v>Iron Knuckle Throne &amp; Columns</v>
      </c>
      <c r="K3277" s="384" t="s">
        <v>3129</v>
      </c>
      <c r="L3277" s="376" t="s">
        <v>12</v>
      </c>
      <c r="M3277" s="381" t="str">
        <f>iferror(vlookup(A3277,Variables!$F$2:$G$2762,2,false),"")</f>
        <v>Iron Knuckle Column</v>
      </c>
      <c r="N3277" s="385" t="s">
        <v>1059</v>
      </c>
    </row>
    <row r="3278">
      <c r="A3278" s="375" t="s">
        <v>8214</v>
      </c>
      <c r="B3278" s="376" t="s">
        <v>172</v>
      </c>
      <c r="C3278" s="377" t="str">
        <f>iferror(vlookup(B3278,Maps!$A$2:$B$111,2,false),"")</f>
        <v>Twinrova's Lair &amp; Nabooru's Mini-Boss Room</v>
      </c>
      <c r="D3278" s="376" t="s">
        <v>690</v>
      </c>
      <c r="E3278" s="376" t="s">
        <v>680</v>
      </c>
      <c r="F3278" s="378"/>
      <c r="G3278" s="378"/>
      <c r="H3278" s="376" t="s">
        <v>850</v>
      </c>
      <c r="I3278" s="338" t="s">
        <v>5825</v>
      </c>
      <c r="J3278" s="383" t="str">
        <f>iferror(vlookup(H3278,Actors!$A$2:$D$472,4,false),"")</f>
        <v>Iron Knuckle Throne &amp; Columns</v>
      </c>
      <c r="K3278" s="384" t="s">
        <v>3129</v>
      </c>
      <c r="L3278" s="376" t="s">
        <v>12</v>
      </c>
      <c r="M3278" s="381" t="str">
        <f>iferror(vlookup(A3278,Variables!$F$2:$G$2762,2,false),"")</f>
        <v>Iron Knuckle Column</v>
      </c>
      <c r="N3278" s="385" t="s">
        <v>1059</v>
      </c>
    </row>
    <row r="3279">
      <c r="A3279" s="375" t="s">
        <v>8214</v>
      </c>
      <c r="B3279" s="376" t="s">
        <v>172</v>
      </c>
      <c r="C3279" s="377" t="str">
        <f>iferror(vlookup(B3279,Maps!$A$2:$B$111,2,false),"")</f>
        <v>Twinrova's Lair &amp; Nabooru's Mini-Boss Room</v>
      </c>
      <c r="D3279" s="376" t="s">
        <v>690</v>
      </c>
      <c r="E3279" s="376" t="s">
        <v>680</v>
      </c>
      <c r="F3279" s="378"/>
      <c r="G3279" s="378"/>
      <c r="H3279" s="376" t="s">
        <v>850</v>
      </c>
      <c r="I3279" s="338" t="s">
        <v>5825</v>
      </c>
      <c r="J3279" s="383" t="str">
        <f>iferror(vlookup(H3279,Actors!$A$2:$D$472,4,false),"")</f>
        <v>Iron Knuckle Throne &amp; Columns</v>
      </c>
      <c r="K3279" s="384" t="s">
        <v>3129</v>
      </c>
      <c r="L3279" s="376" t="s">
        <v>12</v>
      </c>
      <c r="M3279" s="381" t="str">
        <f>iferror(vlookup(A3279,Variables!$F$2:$G$2762,2,false),"")</f>
        <v>Iron Knuckle Column</v>
      </c>
      <c r="N3279" s="385" t="s">
        <v>1059</v>
      </c>
    </row>
    <row r="3280">
      <c r="A3280" s="375" t="s">
        <v>8214</v>
      </c>
      <c r="B3280" s="376" t="s">
        <v>172</v>
      </c>
      <c r="C3280" s="377" t="str">
        <f>iferror(vlookup(B3280,Maps!$A$2:$B$111,2,false),"")</f>
        <v>Twinrova's Lair &amp; Nabooru's Mini-Boss Room</v>
      </c>
      <c r="D3280" s="376" t="s">
        <v>690</v>
      </c>
      <c r="E3280" s="376" t="s">
        <v>680</v>
      </c>
      <c r="F3280" s="378"/>
      <c r="G3280" s="378"/>
      <c r="H3280" s="376" t="s">
        <v>850</v>
      </c>
      <c r="I3280" s="338" t="s">
        <v>5825</v>
      </c>
      <c r="J3280" s="383" t="str">
        <f>iferror(vlookup(H3280,Actors!$A$2:$D$472,4,false),"")</f>
        <v>Iron Knuckle Throne &amp; Columns</v>
      </c>
      <c r="K3280" s="384" t="s">
        <v>3129</v>
      </c>
      <c r="L3280" s="376" t="s">
        <v>12</v>
      </c>
      <c r="M3280" s="381" t="str">
        <f>iferror(vlookup(A3280,Variables!$F$2:$G$2762,2,false),"")</f>
        <v>Iron Knuckle Column</v>
      </c>
      <c r="N3280" s="385" t="s">
        <v>1059</v>
      </c>
    </row>
    <row r="3281">
      <c r="A3281" s="375" t="s">
        <v>8214</v>
      </c>
      <c r="B3281" s="376" t="s">
        <v>172</v>
      </c>
      <c r="C3281" s="377" t="str">
        <f>iferror(vlookup(B3281,Maps!$A$2:$B$111,2,false),"")</f>
        <v>Twinrova's Lair &amp; Nabooru's Mini-Boss Room</v>
      </c>
      <c r="D3281" s="376" t="s">
        <v>690</v>
      </c>
      <c r="E3281" s="376" t="s">
        <v>680</v>
      </c>
      <c r="F3281" s="378"/>
      <c r="G3281" s="378"/>
      <c r="H3281" s="376" t="s">
        <v>850</v>
      </c>
      <c r="I3281" s="338" t="s">
        <v>5825</v>
      </c>
      <c r="J3281" s="383" t="str">
        <f>iferror(vlookup(H3281,Actors!$A$2:$D$472,4,false),"")</f>
        <v>Iron Knuckle Throne &amp; Columns</v>
      </c>
      <c r="K3281" s="384" t="s">
        <v>3129</v>
      </c>
      <c r="L3281" s="376" t="s">
        <v>12</v>
      </c>
      <c r="M3281" s="381" t="str">
        <f>iferror(vlookup(A3281,Variables!$F$2:$G$2762,2,false),"")</f>
        <v>Iron Knuckle Column</v>
      </c>
      <c r="N3281" s="385" t="s">
        <v>1059</v>
      </c>
    </row>
    <row r="3282">
      <c r="A3282" s="375" t="s">
        <v>8214</v>
      </c>
      <c r="B3282" s="376" t="s">
        <v>172</v>
      </c>
      <c r="C3282" s="377" t="str">
        <f>iferror(vlookup(B3282,Maps!$A$2:$B$111,2,false),"")</f>
        <v>Twinrova's Lair &amp; Nabooru's Mini-Boss Room</v>
      </c>
      <c r="D3282" s="376" t="s">
        <v>690</v>
      </c>
      <c r="E3282" s="376" t="s">
        <v>680</v>
      </c>
      <c r="F3282" s="378"/>
      <c r="G3282" s="378"/>
      <c r="H3282" s="376" t="s">
        <v>850</v>
      </c>
      <c r="I3282" s="338" t="s">
        <v>5825</v>
      </c>
      <c r="J3282" s="383" t="str">
        <f>iferror(vlookup(H3282,Actors!$A$2:$D$472,4,false),"")</f>
        <v>Iron Knuckle Throne &amp; Columns</v>
      </c>
      <c r="K3282" s="384" t="s">
        <v>3129</v>
      </c>
      <c r="L3282" s="376" t="s">
        <v>12</v>
      </c>
      <c r="M3282" s="381" t="str">
        <f>iferror(vlookup(A3282,Variables!$F$2:$G$2762,2,false),"")</f>
        <v>Iron Knuckle Column</v>
      </c>
      <c r="N3282" s="385" t="s">
        <v>1059</v>
      </c>
    </row>
    <row r="3283">
      <c r="A3283" s="375" t="s">
        <v>8213</v>
      </c>
      <c r="B3283" s="376" t="s">
        <v>172</v>
      </c>
      <c r="C3283" s="377" t="str">
        <f>iferror(vlookup(B3283,Maps!$A$2:$B$111,2,false),"")</f>
        <v>Twinrova's Lair &amp; Nabooru's Mini-Boss Room</v>
      </c>
      <c r="D3283" s="376" t="s">
        <v>690</v>
      </c>
      <c r="E3283" s="376" t="s">
        <v>680</v>
      </c>
      <c r="F3283" s="378"/>
      <c r="G3283" s="378"/>
      <c r="H3283" s="376" t="s">
        <v>850</v>
      </c>
      <c r="I3283" s="338" t="s">
        <v>5825</v>
      </c>
      <c r="J3283" s="383" t="str">
        <f>iferror(vlookup(H3283,Actors!$A$2:$D$472,4,false),"")</f>
        <v>Iron Knuckle Throne &amp; Columns</v>
      </c>
      <c r="K3283" s="384" t="s">
        <v>3129</v>
      </c>
      <c r="L3283" s="376" t="s">
        <v>21</v>
      </c>
      <c r="M3283" s="381" t="str">
        <f>iferror(vlookup(A3283,Variables!$F$2:$G$2762,2,false),"")</f>
        <v>Iron Knuckle Throne</v>
      </c>
      <c r="N3283" s="385" t="s">
        <v>1059</v>
      </c>
    </row>
    <row r="3284">
      <c r="A3284" s="404" t="s">
        <v>8196</v>
      </c>
      <c r="B3284" s="405" t="s">
        <v>172</v>
      </c>
      <c r="C3284" s="406" t="str">
        <f>iferror(vlookup(B3284,Maps!$A$2:$B$111,2,false),"")</f>
        <v>Twinrova's Lair &amp; Nabooru's Mini-Boss Room</v>
      </c>
      <c r="D3284" s="405" t="s">
        <v>14</v>
      </c>
      <c r="E3284" s="405" t="s">
        <v>682</v>
      </c>
      <c r="F3284" s="407"/>
      <c r="G3284" s="407"/>
      <c r="H3284" s="405" t="s">
        <v>69</v>
      </c>
      <c r="I3284" s="408" t="s">
        <v>4928</v>
      </c>
      <c r="J3284" s="413" t="str">
        <f>iferror(vlookup(H3284,Actors!$A$2:$D$472,4,false),"")</f>
        <v>Flame</v>
      </c>
      <c r="K3284" s="405" t="s">
        <v>21</v>
      </c>
      <c r="L3284" s="405" t="s">
        <v>4098</v>
      </c>
      <c r="M3284" s="411" t="str">
        <f>iferror(vlookup(A3284,Variables!$F$2:$G$2762,2,false),"")</f>
        <v>Flame - Small, Orange</v>
      </c>
      <c r="N3284" s="407" t="s">
        <v>1059</v>
      </c>
    </row>
    <row r="3285">
      <c r="A3285" s="404" t="s">
        <v>8196</v>
      </c>
      <c r="B3285" s="405" t="s">
        <v>172</v>
      </c>
      <c r="C3285" s="406" t="str">
        <f>iferror(vlookup(B3285,Maps!$A$2:$B$111,2,false),"")</f>
        <v>Twinrova's Lair &amp; Nabooru's Mini-Boss Room</v>
      </c>
      <c r="D3285" s="405" t="s">
        <v>14</v>
      </c>
      <c r="E3285" s="405" t="s">
        <v>682</v>
      </c>
      <c r="F3285" s="407"/>
      <c r="G3285" s="407"/>
      <c r="H3285" s="405" t="s">
        <v>69</v>
      </c>
      <c r="I3285" s="408" t="s">
        <v>4928</v>
      </c>
      <c r="J3285" s="413" t="str">
        <f>iferror(vlookup(H3285,Actors!$A$2:$D$472,4,false),"")</f>
        <v>Flame</v>
      </c>
      <c r="K3285" s="405" t="s">
        <v>21</v>
      </c>
      <c r="L3285" s="405" t="s">
        <v>4098</v>
      </c>
      <c r="M3285" s="411" t="str">
        <f>iferror(vlookup(A3285,Variables!$F$2:$G$2762,2,false),"")</f>
        <v>Flame - Small, Orange</v>
      </c>
      <c r="N3285" s="407" t="s">
        <v>1059</v>
      </c>
    </row>
    <row r="3286">
      <c r="A3286" s="404" t="s">
        <v>8196</v>
      </c>
      <c r="B3286" s="405" t="s">
        <v>172</v>
      </c>
      <c r="C3286" s="406" t="str">
        <f>iferror(vlookup(B3286,Maps!$A$2:$B$111,2,false),"")</f>
        <v>Twinrova's Lair &amp; Nabooru's Mini-Boss Room</v>
      </c>
      <c r="D3286" s="405" t="s">
        <v>14</v>
      </c>
      <c r="E3286" s="405" t="s">
        <v>682</v>
      </c>
      <c r="F3286" s="407"/>
      <c r="G3286" s="407"/>
      <c r="H3286" s="405" t="s">
        <v>69</v>
      </c>
      <c r="I3286" s="408" t="s">
        <v>4928</v>
      </c>
      <c r="J3286" s="413" t="str">
        <f>iferror(vlookup(H3286,Actors!$A$2:$D$472,4,false),"")</f>
        <v>Flame</v>
      </c>
      <c r="K3286" s="405" t="s">
        <v>21</v>
      </c>
      <c r="L3286" s="405" t="s">
        <v>4098</v>
      </c>
      <c r="M3286" s="411" t="str">
        <f>iferror(vlookup(A3286,Variables!$F$2:$G$2762,2,false),"")</f>
        <v>Flame - Small, Orange</v>
      </c>
      <c r="N3286" s="407" t="s">
        <v>1059</v>
      </c>
    </row>
    <row r="3287">
      <c r="A3287" s="404" t="s">
        <v>8196</v>
      </c>
      <c r="B3287" s="405" t="s">
        <v>172</v>
      </c>
      <c r="C3287" s="406" t="str">
        <f>iferror(vlookup(B3287,Maps!$A$2:$B$111,2,false),"")</f>
        <v>Twinrova's Lair &amp; Nabooru's Mini-Boss Room</v>
      </c>
      <c r="D3287" s="405" t="s">
        <v>14</v>
      </c>
      <c r="E3287" s="405" t="s">
        <v>682</v>
      </c>
      <c r="F3287" s="407"/>
      <c r="G3287" s="407"/>
      <c r="H3287" s="405" t="s">
        <v>69</v>
      </c>
      <c r="I3287" s="408" t="s">
        <v>4928</v>
      </c>
      <c r="J3287" s="413" t="str">
        <f>iferror(vlookup(H3287,Actors!$A$2:$D$472,4,false),"")</f>
        <v>Flame</v>
      </c>
      <c r="K3287" s="405" t="s">
        <v>21</v>
      </c>
      <c r="L3287" s="405" t="s">
        <v>4098</v>
      </c>
      <c r="M3287" s="411" t="str">
        <f>iferror(vlookup(A3287,Variables!$F$2:$G$2762,2,false),"")</f>
        <v>Flame - Small, Orange</v>
      </c>
      <c r="N3287" s="407" t="s">
        <v>1059</v>
      </c>
    </row>
    <row r="3288">
      <c r="A3288" s="404" t="s">
        <v>8196</v>
      </c>
      <c r="B3288" s="405" t="s">
        <v>172</v>
      </c>
      <c r="C3288" s="406" t="str">
        <f>iferror(vlookup(B3288,Maps!$A$2:$B$111,2,false),"")</f>
        <v>Twinrova's Lair &amp; Nabooru's Mini-Boss Room</v>
      </c>
      <c r="D3288" s="405" t="s">
        <v>14</v>
      </c>
      <c r="E3288" s="405" t="s">
        <v>682</v>
      </c>
      <c r="F3288" s="407"/>
      <c r="G3288" s="407"/>
      <c r="H3288" s="405" t="s">
        <v>69</v>
      </c>
      <c r="I3288" s="408" t="s">
        <v>4928</v>
      </c>
      <c r="J3288" s="413" t="str">
        <f>iferror(vlookup(H3288,Actors!$A$2:$D$472,4,false),"")</f>
        <v>Flame</v>
      </c>
      <c r="K3288" s="405" t="s">
        <v>21</v>
      </c>
      <c r="L3288" s="405" t="s">
        <v>4098</v>
      </c>
      <c r="M3288" s="411" t="str">
        <f>iferror(vlookup(A3288,Variables!$F$2:$G$2762,2,false),"")</f>
        <v>Flame - Small, Orange</v>
      </c>
      <c r="N3288" s="407" t="s">
        <v>1059</v>
      </c>
    </row>
    <row r="3289">
      <c r="A3289" s="404" t="s">
        <v>8196</v>
      </c>
      <c r="B3289" s="405" t="s">
        <v>172</v>
      </c>
      <c r="C3289" s="406" t="str">
        <f>iferror(vlookup(B3289,Maps!$A$2:$B$111,2,false),"")</f>
        <v>Twinrova's Lair &amp; Nabooru's Mini-Boss Room</v>
      </c>
      <c r="D3289" s="405" t="s">
        <v>14</v>
      </c>
      <c r="E3289" s="405" t="s">
        <v>682</v>
      </c>
      <c r="F3289" s="407"/>
      <c r="G3289" s="407"/>
      <c r="H3289" s="405" t="s">
        <v>69</v>
      </c>
      <c r="I3289" s="408" t="s">
        <v>4928</v>
      </c>
      <c r="J3289" s="413" t="str">
        <f>iferror(vlookup(H3289,Actors!$A$2:$D$472,4,false),"")</f>
        <v>Flame</v>
      </c>
      <c r="K3289" s="405" t="s">
        <v>21</v>
      </c>
      <c r="L3289" s="405" t="s">
        <v>4098</v>
      </c>
      <c r="M3289" s="411" t="str">
        <f>iferror(vlookup(A3289,Variables!$F$2:$G$2762,2,false),"")</f>
        <v>Flame - Small, Orange</v>
      </c>
      <c r="N3289" s="407" t="s">
        <v>1059</v>
      </c>
    </row>
    <row r="3290">
      <c r="A3290" s="375" t="s">
        <v>9125</v>
      </c>
      <c r="B3290" s="376" t="s">
        <v>172</v>
      </c>
      <c r="C3290" s="377" t="str">
        <f>iferror(vlookup(B3290,Maps!$A$2:$B$111,2,false),"")</f>
        <v>Twinrova's Lair &amp; Nabooru's Mini-Boss Room</v>
      </c>
      <c r="D3290" s="376" t="s">
        <v>14</v>
      </c>
      <c r="E3290" s="376" t="s">
        <v>684</v>
      </c>
      <c r="F3290" s="378"/>
      <c r="G3290" s="378"/>
      <c r="H3290" s="376" t="s">
        <v>2908</v>
      </c>
      <c r="I3290" s="338" t="s">
        <v>5462</v>
      </c>
      <c r="J3290" s="379" t="str">
        <f>iferror(vlookup(H3290,Actors!$A$2:$D$472,4,false),"")</f>
        <v>Twinrova</v>
      </c>
      <c r="K3290" s="376" t="s">
        <v>2896</v>
      </c>
      <c r="L3290" s="376" t="s">
        <v>7164</v>
      </c>
      <c r="M3290" s="381" t="str">
        <f>iferror(vlookup(A3290,Variables!$F$2:$G$2762,2,false),"")</f>
        <v>Twinrova</v>
      </c>
      <c r="N3290" s="378" t="s">
        <v>1059</v>
      </c>
    </row>
    <row r="3291">
      <c r="A3291" s="375" t="s">
        <v>9125</v>
      </c>
      <c r="B3291" s="376" t="s">
        <v>172</v>
      </c>
      <c r="C3291" s="377" t="str">
        <f>iferror(vlookup(B3291,Maps!$A$2:$B$111,2,false),"")</f>
        <v>Twinrova's Lair &amp; Nabooru's Mini-Boss Room</v>
      </c>
      <c r="D3291" s="376" t="s">
        <v>686</v>
      </c>
      <c r="E3291" s="376" t="s">
        <v>684</v>
      </c>
      <c r="F3291" s="378"/>
      <c r="G3291" s="378"/>
      <c r="H3291" s="376" t="s">
        <v>2908</v>
      </c>
      <c r="I3291" s="338" t="s">
        <v>5462</v>
      </c>
      <c r="J3291" s="379" t="str">
        <f>iferror(vlookup(H3291,Actors!$A$2:$D$472,4,false),"")</f>
        <v>Twinrova</v>
      </c>
      <c r="K3291" s="376" t="s">
        <v>2896</v>
      </c>
      <c r="L3291" s="376" t="s">
        <v>7164</v>
      </c>
      <c r="M3291" s="381" t="str">
        <f>iferror(vlookup(A3291,Variables!$F$2:$G$2762,2,false),"")</f>
        <v>Twinrova</v>
      </c>
      <c r="N3291" s="378" t="s">
        <v>1059</v>
      </c>
    </row>
    <row r="3292">
      <c r="A3292" s="375" t="s">
        <v>9125</v>
      </c>
      <c r="B3292" s="376" t="s">
        <v>172</v>
      </c>
      <c r="C3292" s="377" t="str">
        <f>iferror(vlookup(B3292,Maps!$A$2:$B$111,2,false),"")</f>
        <v>Twinrova's Lair &amp; Nabooru's Mini-Boss Room</v>
      </c>
      <c r="D3292" s="376" t="s">
        <v>688</v>
      </c>
      <c r="E3292" s="376" t="s">
        <v>684</v>
      </c>
      <c r="F3292" s="378"/>
      <c r="G3292" s="378"/>
      <c r="H3292" s="376" t="s">
        <v>2908</v>
      </c>
      <c r="I3292" s="338" t="s">
        <v>5462</v>
      </c>
      <c r="J3292" s="379" t="str">
        <f>iferror(vlookup(H3292,Actors!$A$2:$D$472,4,false),"")</f>
        <v>Twinrova</v>
      </c>
      <c r="K3292" s="376" t="s">
        <v>2896</v>
      </c>
      <c r="L3292" s="376" t="s">
        <v>7164</v>
      </c>
      <c r="M3292" s="381" t="str">
        <f>iferror(vlookup(A3292,Variables!$F$2:$G$2762,2,false),"")</f>
        <v>Twinrova</v>
      </c>
      <c r="N3292" s="378" t="s">
        <v>1059</v>
      </c>
    </row>
    <row r="3293">
      <c r="A3293" s="375" t="s">
        <v>9125</v>
      </c>
      <c r="B3293" s="376" t="s">
        <v>172</v>
      </c>
      <c r="C3293" s="377" t="str">
        <f>iferror(vlookup(B3293,Maps!$A$2:$B$111,2,false),"")</f>
        <v>Twinrova's Lair &amp; Nabooru's Mini-Boss Room</v>
      </c>
      <c r="D3293" s="376" t="s">
        <v>690</v>
      </c>
      <c r="E3293" s="376" t="s">
        <v>684</v>
      </c>
      <c r="F3293" s="378"/>
      <c r="G3293" s="378"/>
      <c r="H3293" s="376" t="s">
        <v>2908</v>
      </c>
      <c r="I3293" s="338" t="s">
        <v>5462</v>
      </c>
      <c r="J3293" s="379" t="str">
        <f>iferror(vlookup(H3293,Actors!$A$2:$D$472,4,false),"")</f>
        <v>Twinrova</v>
      </c>
      <c r="K3293" s="376" t="s">
        <v>2896</v>
      </c>
      <c r="L3293" s="376" t="s">
        <v>7164</v>
      </c>
      <c r="M3293" s="381" t="str">
        <f>iferror(vlookup(A3293,Variables!$F$2:$G$2762,2,false),"")</f>
        <v>Twinrova</v>
      </c>
      <c r="N3293" s="378" t="s">
        <v>1059</v>
      </c>
    </row>
    <row r="3294">
      <c r="A3294" s="417"/>
      <c r="B3294" s="418"/>
      <c r="C3294" s="419" t="str">
        <f>iferror(vlookup(B3294,Maps!$A$2:$B$111,2,false),"")</f>
        <v/>
      </c>
      <c r="D3294" s="418"/>
      <c r="E3294" s="418"/>
      <c r="F3294" s="420"/>
      <c r="G3294" s="420"/>
      <c r="H3294" s="418"/>
      <c r="I3294" s="421"/>
      <c r="J3294" s="422"/>
      <c r="K3294" s="423"/>
      <c r="L3294" s="418"/>
      <c r="M3294" s="424"/>
      <c r="N3294" s="425"/>
    </row>
    <row r="3295">
      <c r="A3295" s="397" t="s">
        <v>7481</v>
      </c>
      <c r="B3295" s="398" t="s">
        <v>179</v>
      </c>
      <c r="C3295" s="399" t="str">
        <f>iferror(vlookup(B3295,Maps!$A$2:$B$111,2,false),"")</f>
        <v>Bongo Bongo's Lair</v>
      </c>
      <c r="D3295" s="398" t="s">
        <v>14</v>
      </c>
      <c r="E3295" s="398" t="s">
        <v>1606</v>
      </c>
      <c r="F3295" s="400"/>
      <c r="G3295" s="400"/>
      <c r="H3295" s="398" t="s">
        <v>331</v>
      </c>
      <c r="I3295" s="401" t="s">
        <v>5020</v>
      </c>
      <c r="J3295" s="402" t="str">
        <f>iferror(vlookup(H3295,Actors!$A$2:$D$472,4,false),"")</f>
        <v>Door Shutter</v>
      </c>
      <c r="K3295" s="398" t="s">
        <v>21</v>
      </c>
      <c r="L3295" s="398" t="s">
        <v>3095</v>
      </c>
      <c r="M3295" s="403" t="str">
        <f>iferror(vlookup(A3295,Variables!$F$2:$G$2762,2,false),"")</f>
        <v/>
      </c>
      <c r="N3295" s="400" t="s">
        <v>1059</v>
      </c>
    </row>
    <row r="3296">
      <c r="A3296" s="375" t="s">
        <v>7343</v>
      </c>
      <c r="B3296" s="376" t="s">
        <v>179</v>
      </c>
      <c r="C3296" s="377" t="str">
        <f>iferror(vlookup(B3296,Maps!$A$2:$B$111,2,false),"")</f>
        <v>Bongo Bongo's Lair</v>
      </c>
      <c r="D3296" s="376" t="s">
        <v>14</v>
      </c>
      <c r="E3296" s="376" t="s">
        <v>1606</v>
      </c>
      <c r="F3296" s="378"/>
      <c r="G3296" s="378"/>
      <c r="H3296" s="376" t="s">
        <v>12</v>
      </c>
      <c r="I3296" s="382" t="s">
        <v>4915</v>
      </c>
      <c r="J3296" s="383" t="str">
        <f>iferror(vlookup(H3296,Actors!$A$2:$D$472,4,false),"")</f>
        <v>Player</v>
      </c>
      <c r="K3296" s="384" t="s">
        <v>12</v>
      </c>
      <c r="L3296" s="376" t="s">
        <v>7344</v>
      </c>
      <c r="M3296" s="381" t="str">
        <f>iferror(vlookup(A3296,Variables!$F$2:$G$2762,2,false),"")</f>
        <v/>
      </c>
      <c r="N3296" s="385" t="s">
        <v>1059</v>
      </c>
    </row>
    <row r="3297">
      <c r="A3297" s="386" t="s">
        <v>7654</v>
      </c>
      <c r="B3297" s="387" t="s">
        <v>179</v>
      </c>
      <c r="C3297" s="388" t="str">
        <f>iferror(vlookup(B3297,Maps!$A$2:$B$111,2,false),"")</f>
        <v>Bongo Bongo's Lair</v>
      </c>
      <c r="D3297" s="387" t="s">
        <v>14</v>
      </c>
      <c r="E3297" s="387" t="s">
        <v>14</v>
      </c>
      <c r="F3297" s="389"/>
      <c r="G3297" s="389"/>
      <c r="H3297" s="387" t="s">
        <v>69</v>
      </c>
      <c r="I3297" s="390" t="s">
        <v>4928</v>
      </c>
      <c r="J3297" s="391" t="str">
        <f>iferror(vlookup(H3297,Actors!$A$2:$D$472,4,false),"")</f>
        <v>Flame</v>
      </c>
      <c r="K3297" s="387" t="s">
        <v>21</v>
      </c>
      <c r="L3297" s="387" t="s">
        <v>4101</v>
      </c>
      <c r="M3297" s="392" t="str">
        <f>iferror(vlookup(A3297,Variables!$F$2:$G$2762,2,false),"")</f>
        <v>Flame - Large, Orange</v>
      </c>
      <c r="N3297" s="389" t="s">
        <v>1059</v>
      </c>
    </row>
    <row r="3298">
      <c r="A3298" s="386" t="s">
        <v>7654</v>
      </c>
      <c r="B3298" s="387" t="s">
        <v>179</v>
      </c>
      <c r="C3298" s="388" t="str">
        <f>iferror(vlookup(B3298,Maps!$A$2:$B$111,2,false),"")</f>
        <v>Bongo Bongo's Lair</v>
      </c>
      <c r="D3298" s="387" t="s">
        <v>14</v>
      </c>
      <c r="E3298" s="387" t="s">
        <v>14</v>
      </c>
      <c r="F3298" s="389"/>
      <c r="G3298" s="389"/>
      <c r="H3298" s="387" t="s">
        <v>69</v>
      </c>
      <c r="I3298" s="390" t="s">
        <v>4928</v>
      </c>
      <c r="J3298" s="391" t="str">
        <f>iferror(vlookup(H3298,Actors!$A$2:$D$472,4,false),"")</f>
        <v>Flame</v>
      </c>
      <c r="K3298" s="387" t="s">
        <v>21</v>
      </c>
      <c r="L3298" s="387" t="s">
        <v>4101</v>
      </c>
      <c r="M3298" s="392" t="str">
        <f>iferror(vlookup(A3298,Variables!$F$2:$G$2762,2,false),"")</f>
        <v>Flame - Large, Orange</v>
      </c>
      <c r="N3298" s="389" t="s">
        <v>1059</v>
      </c>
    </row>
    <row r="3299">
      <c r="A3299" s="386" t="s">
        <v>7654</v>
      </c>
      <c r="B3299" s="387" t="s">
        <v>179</v>
      </c>
      <c r="C3299" s="388" t="str">
        <f>iferror(vlookup(B3299,Maps!$A$2:$B$111,2,false),"")</f>
        <v>Bongo Bongo's Lair</v>
      </c>
      <c r="D3299" s="387" t="s">
        <v>14</v>
      </c>
      <c r="E3299" s="387" t="s">
        <v>14</v>
      </c>
      <c r="F3299" s="389"/>
      <c r="G3299" s="389"/>
      <c r="H3299" s="387" t="s">
        <v>69</v>
      </c>
      <c r="I3299" s="390" t="s">
        <v>4928</v>
      </c>
      <c r="J3299" s="391" t="str">
        <f>iferror(vlookup(H3299,Actors!$A$2:$D$472,4,false),"")</f>
        <v>Flame</v>
      </c>
      <c r="K3299" s="387" t="s">
        <v>21</v>
      </c>
      <c r="L3299" s="387" t="s">
        <v>4101</v>
      </c>
      <c r="M3299" s="392" t="str">
        <f>iferror(vlookup(A3299,Variables!$F$2:$G$2762,2,false),"")</f>
        <v>Flame - Large, Orange</v>
      </c>
      <c r="N3299" s="389" t="s">
        <v>1059</v>
      </c>
    </row>
    <row r="3300">
      <c r="A3300" s="386" t="s">
        <v>7654</v>
      </c>
      <c r="B3300" s="387" t="s">
        <v>179</v>
      </c>
      <c r="C3300" s="388" t="str">
        <f>iferror(vlookup(B3300,Maps!$A$2:$B$111,2,false),"")</f>
        <v>Bongo Bongo's Lair</v>
      </c>
      <c r="D3300" s="387" t="s">
        <v>14</v>
      </c>
      <c r="E3300" s="387" t="s">
        <v>14</v>
      </c>
      <c r="F3300" s="389"/>
      <c r="G3300" s="389"/>
      <c r="H3300" s="387" t="s">
        <v>69</v>
      </c>
      <c r="I3300" s="390" t="s">
        <v>4928</v>
      </c>
      <c r="J3300" s="391" t="str">
        <f>iferror(vlookup(H3300,Actors!$A$2:$D$472,4,false),"")</f>
        <v>Flame</v>
      </c>
      <c r="K3300" s="387" t="s">
        <v>21</v>
      </c>
      <c r="L3300" s="387" t="s">
        <v>4101</v>
      </c>
      <c r="M3300" s="392" t="str">
        <f>iferror(vlookup(A3300,Variables!$F$2:$G$2762,2,false),"")</f>
        <v>Flame - Large, Orange</v>
      </c>
      <c r="N3300" s="389" t="s">
        <v>1059</v>
      </c>
    </row>
    <row r="3301">
      <c r="A3301" s="386" t="s">
        <v>7654</v>
      </c>
      <c r="B3301" s="387" t="s">
        <v>179</v>
      </c>
      <c r="C3301" s="388" t="str">
        <f>iferror(vlookup(B3301,Maps!$A$2:$B$111,2,false),"")</f>
        <v>Bongo Bongo's Lair</v>
      </c>
      <c r="D3301" s="387" t="s">
        <v>14</v>
      </c>
      <c r="E3301" s="387" t="s">
        <v>14</v>
      </c>
      <c r="F3301" s="389"/>
      <c r="G3301" s="389"/>
      <c r="H3301" s="387" t="s">
        <v>69</v>
      </c>
      <c r="I3301" s="390" t="s">
        <v>4928</v>
      </c>
      <c r="J3301" s="391" t="str">
        <f>iferror(vlookup(H3301,Actors!$A$2:$D$472,4,false),"")</f>
        <v>Flame</v>
      </c>
      <c r="K3301" s="387" t="s">
        <v>21</v>
      </c>
      <c r="L3301" s="387" t="s">
        <v>4101</v>
      </c>
      <c r="M3301" s="392" t="str">
        <f>iferror(vlookup(A3301,Variables!$F$2:$G$2762,2,false),"")</f>
        <v>Flame - Large, Orange</v>
      </c>
      <c r="N3301" s="389" t="s">
        <v>1059</v>
      </c>
    </row>
    <row r="3302">
      <c r="A3302" s="386" t="s">
        <v>7654</v>
      </c>
      <c r="B3302" s="387" t="s">
        <v>179</v>
      </c>
      <c r="C3302" s="388" t="str">
        <f>iferror(vlookup(B3302,Maps!$A$2:$B$111,2,false),"")</f>
        <v>Bongo Bongo's Lair</v>
      </c>
      <c r="D3302" s="387" t="s">
        <v>14</v>
      </c>
      <c r="E3302" s="387" t="s">
        <v>14</v>
      </c>
      <c r="F3302" s="389"/>
      <c r="G3302" s="389"/>
      <c r="H3302" s="387" t="s">
        <v>69</v>
      </c>
      <c r="I3302" s="390" t="s">
        <v>4928</v>
      </c>
      <c r="J3302" s="391" t="str">
        <f>iferror(vlookup(H3302,Actors!$A$2:$D$472,4,false),"")</f>
        <v>Flame</v>
      </c>
      <c r="K3302" s="387" t="s">
        <v>21</v>
      </c>
      <c r="L3302" s="387" t="s">
        <v>4101</v>
      </c>
      <c r="M3302" s="392" t="str">
        <f>iferror(vlookup(A3302,Variables!$F$2:$G$2762,2,false),"")</f>
        <v>Flame - Large, Orange</v>
      </c>
      <c r="N3302" s="389" t="s">
        <v>1059</v>
      </c>
    </row>
    <row r="3303">
      <c r="A3303" s="375" t="s">
        <v>9126</v>
      </c>
      <c r="B3303" s="376" t="s">
        <v>179</v>
      </c>
      <c r="C3303" s="377" t="str">
        <f>iferror(vlookup(B3303,Maps!$A$2:$B$111,2,false),"")</f>
        <v>Bongo Bongo's Lair</v>
      </c>
      <c r="D3303" s="376" t="s">
        <v>14</v>
      </c>
      <c r="E3303" s="376" t="s">
        <v>680</v>
      </c>
      <c r="F3303" s="378"/>
      <c r="G3303" s="378"/>
      <c r="H3303" s="376" t="s">
        <v>2922</v>
      </c>
      <c r="I3303" s="338" t="s">
        <v>5495</v>
      </c>
      <c r="J3303" s="379" t="str">
        <f>iferror(vlookup(H3303,Actors!$A$2:$D$472,4,false),"")</f>
        <v>Bongo Bongo</v>
      </c>
      <c r="K3303" s="376" t="s">
        <v>2915</v>
      </c>
      <c r="L3303" s="376" t="s">
        <v>7164</v>
      </c>
      <c r="M3303" s="381" t="str">
        <f>iferror(vlookup(A3303,Variables!$F$2:$G$2762,2,false),"")</f>
        <v>Bongo Bongo</v>
      </c>
      <c r="N3303" s="378" t="s">
        <v>1059</v>
      </c>
    </row>
    <row r="3304">
      <c r="A3304" s="417"/>
      <c r="B3304" s="418"/>
      <c r="C3304" s="419" t="str">
        <f>iferror(vlookup(B3304,Maps!$A$2:$B$111,2,false),"")</f>
        <v/>
      </c>
      <c r="D3304" s="418"/>
      <c r="E3304" s="418"/>
      <c r="F3304" s="420"/>
      <c r="G3304" s="420"/>
      <c r="H3304" s="418"/>
      <c r="I3304" s="421"/>
      <c r="J3304" s="422"/>
      <c r="K3304" s="423"/>
      <c r="L3304" s="418"/>
      <c r="M3304" s="424"/>
      <c r="N3304" s="425"/>
    </row>
    <row r="3305">
      <c r="A3305" s="397" t="s">
        <v>7481</v>
      </c>
      <c r="B3305" s="398" t="s">
        <v>186</v>
      </c>
      <c r="C3305" s="399" t="str">
        <f>iferror(vlookup(B3305,Maps!$A$2:$B$111,2,false),"")</f>
        <v>Ganondorf's Lair</v>
      </c>
      <c r="D3305" s="398" t="s">
        <v>14</v>
      </c>
      <c r="E3305" s="398" t="s">
        <v>1606</v>
      </c>
      <c r="F3305" s="400"/>
      <c r="G3305" s="400"/>
      <c r="H3305" s="398" t="s">
        <v>331</v>
      </c>
      <c r="I3305" s="401" t="s">
        <v>5020</v>
      </c>
      <c r="J3305" s="402" t="str">
        <f>iferror(vlookup(H3305,Actors!$A$2:$D$472,4,false),"")</f>
        <v>Door Shutter</v>
      </c>
      <c r="K3305" s="398" t="s">
        <v>21</v>
      </c>
      <c r="L3305" s="398" t="s">
        <v>3095</v>
      </c>
      <c r="M3305" s="403" t="str">
        <f>iferror(vlookup(A3305,Variables!$F$2:$G$2762,2,false),"")</f>
        <v/>
      </c>
      <c r="N3305" s="400" t="s">
        <v>1059</v>
      </c>
    </row>
    <row r="3306">
      <c r="A3306" s="375" t="s">
        <v>7042</v>
      </c>
      <c r="B3306" s="376" t="s">
        <v>186</v>
      </c>
      <c r="C3306" s="377" t="str">
        <f>iferror(vlookup(B3306,Maps!$A$2:$B$111,2,false),"")</f>
        <v>Ganondorf's Lair</v>
      </c>
      <c r="D3306" s="376" t="s">
        <v>14</v>
      </c>
      <c r="E3306" s="376" t="s">
        <v>1606</v>
      </c>
      <c r="F3306" s="378"/>
      <c r="G3306" s="378"/>
      <c r="H3306" s="376" t="s">
        <v>12</v>
      </c>
      <c r="I3306" s="382" t="s">
        <v>4915</v>
      </c>
      <c r="J3306" s="383" t="str">
        <f>iferror(vlookup(H3306,Actors!$A$2:$D$472,4,false),"")</f>
        <v>Player</v>
      </c>
      <c r="K3306" s="384" t="s">
        <v>12</v>
      </c>
      <c r="L3306" s="376" t="s">
        <v>7043</v>
      </c>
      <c r="M3306" s="381" t="str">
        <f>iferror(vlookup(A3306,Variables!$F$2:$G$2762,2,false),"")</f>
        <v/>
      </c>
      <c r="N3306" s="385" t="s">
        <v>1059</v>
      </c>
    </row>
    <row r="3307">
      <c r="A3307" s="404" t="s">
        <v>9127</v>
      </c>
      <c r="B3307" s="405" t="s">
        <v>186</v>
      </c>
      <c r="C3307" s="406" t="str">
        <f>iferror(vlookup(B3307,Maps!$A$2:$B$111,2,false),"")</f>
        <v>Ganondorf's Lair</v>
      </c>
      <c r="D3307" s="405" t="s">
        <v>14</v>
      </c>
      <c r="E3307" s="405" t="s">
        <v>14</v>
      </c>
      <c r="F3307" s="407"/>
      <c r="G3307" s="407"/>
      <c r="H3307" s="405" t="s">
        <v>2963</v>
      </c>
      <c r="I3307" s="408" t="s">
        <v>5566</v>
      </c>
      <c r="J3307" s="409" t="str">
        <f>iferror(vlookup(H3307,Actors!$A$2:$D$472,4,false),"")</f>
        <v>Ganondorf's Lair Floor Tile</v>
      </c>
      <c r="K3307" s="410" t="s">
        <v>2913</v>
      </c>
      <c r="L3307" s="405" t="s">
        <v>259</v>
      </c>
      <c r="M3307" s="411" t="str">
        <f>iferror(vlookup(A3307,Variables!$F$2:$G$2762,2,false),"")</f>
        <v/>
      </c>
      <c r="N3307" s="412" t="s">
        <v>1059</v>
      </c>
    </row>
    <row r="3308">
      <c r="A3308" s="404" t="s">
        <v>9128</v>
      </c>
      <c r="B3308" s="405" t="s">
        <v>186</v>
      </c>
      <c r="C3308" s="406" t="str">
        <f>iferror(vlookup(B3308,Maps!$A$2:$B$111,2,false),"")</f>
        <v>Ganondorf's Lair</v>
      </c>
      <c r="D3308" s="405" t="s">
        <v>14</v>
      </c>
      <c r="E3308" s="405" t="s">
        <v>14</v>
      </c>
      <c r="F3308" s="407"/>
      <c r="G3308" s="407"/>
      <c r="H3308" s="405" t="s">
        <v>215</v>
      </c>
      <c r="I3308" s="408" t="s">
        <v>5050</v>
      </c>
      <c r="J3308" s="413" t="str">
        <f>iferror(vlookup(H3308,Actors!$A$2:$D$472,4,false),"")</f>
        <v>Sound Effects I</v>
      </c>
      <c r="K3308" s="405" t="s">
        <v>21</v>
      </c>
      <c r="L3308" s="405" t="s">
        <v>2944</v>
      </c>
      <c r="M3308" s="411" t="str">
        <f>iferror(vlookup(A3308,Variables!$F$2:$G$2762,2,false),"")</f>
        <v/>
      </c>
      <c r="N3308" s="407" t="s">
        <v>1059</v>
      </c>
    </row>
    <row r="3309">
      <c r="A3309" s="404" t="s">
        <v>9129</v>
      </c>
      <c r="B3309" s="405" t="s">
        <v>186</v>
      </c>
      <c r="C3309" s="406" t="str">
        <f>iferror(vlookup(B3309,Maps!$A$2:$B$111,2,false),"")</f>
        <v>Ganondorf's Lair</v>
      </c>
      <c r="D3309" s="405" t="s">
        <v>14</v>
      </c>
      <c r="E3309" s="405" t="s">
        <v>14</v>
      </c>
      <c r="F3309" s="407"/>
      <c r="G3309" s="407"/>
      <c r="H3309" s="405" t="s">
        <v>2921</v>
      </c>
      <c r="I3309" s="408" t="s">
        <v>5494</v>
      </c>
      <c r="J3309" s="409" t="str">
        <f>iferror(vlookup(H3309,Actors!$A$2:$D$472,4,false),"")</f>
        <v>Ganondorf</v>
      </c>
      <c r="K3309" s="410" t="s">
        <v>2913</v>
      </c>
      <c r="L3309" s="405" t="s">
        <v>7164</v>
      </c>
      <c r="M3309" s="411" t="str">
        <f>iferror(vlookup(A3309,Variables!$F$2:$G$2762,2,false),"")</f>
        <v>Ganondorf (Boss)</v>
      </c>
      <c r="N3309" s="412" t="s">
        <v>1059</v>
      </c>
    </row>
    <row r="3310">
      <c r="A3310" s="404" t="s">
        <v>9130</v>
      </c>
      <c r="B3310" s="405" t="s">
        <v>186</v>
      </c>
      <c r="C3310" s="406" t="str">
        <f>iferror(vlookup(B3310,Maps!$A$2:$B$111,2,false),"")</f>
        <v>Ganondorf's Lair</v>
      </c>
      <c r="D3310" s="405" t="s">
        <v>14</v>
      </c>
      <c r="E3310" s="405" t="s">
        <v>14</v>
      </c>
      <c r="F3310" s="407"/>
      <c r="G3310" s="407"/>
      <c r="H3310" s="405" t="s">
        <v>2963</v>
      </c>
      <c r="I3310" s="408" t="s">
        <v>5566</v>
      </c>
      <c r="J3310" s="409" t="str">
        <f>iferror(vlookup(H3310,Actors!$A$2:$D$472,4,false),"")</f>
        <v>Ganondorf's Lair Floor Tile</v>
      </c>
      <c r="K3310" s="410" t="s">
        <v>2913</v>
      </c>
      <c r="L3310" s="405" t="s">
        <v>12</v>
      </c>
      <c r="M3310" s="411" t="str">
        <f>iferror(vlookup(A3310,Variables!$F$2:$G$2762,2,false),"")</f>
        <v/>
      </c>
      <c r="N3310" s="412" t="s">
        <v>1059</v>
      </c>
    </row>
    <row r="3311">
      <c r="A3311" s="404" t="s">
        <v>9130</v>
      </c>
      <c r="B3311" s="405" t="s">
        <v>186</v>
      </c>
      <c r="C3311" s="406" t="str">
        <f>iferror(vlookup(B3311,Maps!$A$2:$B$111,2,false),"")</f>
        <v>Ganondorf's Lair</v>
      </c>
      <c r="D3311" s="405" t="s">
        <v>14</v>
      </c>
      <c r="E3311" s="405" t="s">
        <v>14</v>
      </c>
      <c r="F3311" s="407"/>
      <c r="G3311" s="407"/>
      <c r="H3311" s="405" t="s">
        <v>2963</v>
      </c>
      <c r="I3311" s="408" t="s">
        <v>5566</v>
      </c>
      <c r="J3311" s="409" t="str">
        <f>iferror(vlookup(H3311,Actors!$A$2:$D$472,4,false),"")</f>
        <v>Ganondorf's Lair Floor Tile</v>
      </c>
      <c r="K3311" s="410" t="s">
        <v>2913</v>
      </c>
      <c r="L3311" s="405" t="s">
        <v>12</v>
      </c>
      <c r="M3311" s="411" t="str">
        <f>iferror(vlookup(A3311,Variables!$F$2:$G$2762,2,false),"")</f>
        <v/>
      </c>
      <c r="N3311" s="412" t="s">
        <v>1059</v>
      </c>
    </row>
    <row r="3312">
      <c r="A3312" s="404" t="s">
        <v>9130</v>
      </c>
      <c r="B3312" s="405" t="s">
        <v>186</v>
      </c>
      <c r="C3312" s="406" t="str">
        <f>iferror(vlookup(B3312,Maps!$A$2:$B$111,2,false),"")</f>
        <v>Ganondorf's Lair</v>
      </c>
      <c r="D3312" s="405" t="s">
        <v>14</v>
      </c>
      <c r="E3312" s="405" t="s">
        <v>14</v>
      </c>
      <c r="F3312" s="407"/>
      <c r="G3312" s="407"/>
      <c r="H3312" s="405" t="s">
        <v>2963</v>
      </c>
      <c r="I3312" s="408" t="s">
        <v>5566</v>
      </c>
      <c r="J3312" s="409" t="str">
        <f>iferror(vlookup(H3312,Actors!$A$2:$D$472,4,false),"")</f>
        <v>Ganondorf's Lair Floor Tile</v>
      </c>
      <c r="K3312" s="410" t="s">
        <v>2913</v>
      </c>
      <c r="L3312" s="405" t="s">
        <v>12</v>
      </c>
      <c r="M3312" s="411" t="str">
        <f>iferror(vlookup(A3312,Variables!$F$2:$G$2762,2,false),"")</f>
        <v/>
      </c>
      <c r="N3312" s="412" t="s">
        <v>1059</v>
      </c>
    </row>
    <row r="3313">
      <c r="A3313" s="404" t="s">
        <v>9130</v>
      </c>
      <c r="B3313" s="405" t="s">
        <v>186</v>
      </c>
      <c r="C3313" s="406" t="str">
        <f>iferror(vlookup(B3313,Maps!$A$2:$B$111,2,false),"")</f>
        <v>Ganondorf's Lair</v>
      </c>
      <c r="D3313" s="405" t="s">
        <v>14</v>
      </c>
      <c r="E3313" s="405" t="s">
        <v>14</v>
      </c>
      <c r="F3313" s="407"/>
      <c r="G3313" s="407"/>
      <c r="H3313" s="405" t="s">
        <v>2963</v>
      </c>
      <c r="I3313" s="408" t="s">
        <v>5566</v>
      </c>
      <c r="J3313" s="409" t="str">
        <f>iferror(vlookup(H3313,Actors!$A$2:$D$472,4,false),"")</f>
        <v>Ganondorf's Lair Floor Tile</v>
      </c>
      <c r="K3313" s="410" t="s">
        <v>2913</v>
      </c>
      <c r="L3313" s="405" t="s">
        <v>12</v>
      </c>
      <c r="M3313" s="411" t="str">
        <f>iferror(vlookup(A3313,Variables!$F$2:$G$2762,2,false),"")</f>
        <v/>
      </c>
      <c r="N3313" s="412" t="s">
        <v>1059</v>
      </c>
    </row>
    <row r="3314">
      <c r="A3314" s="404" t="s">
        <v>9130</v>
      </c>
      <c r="B3314" s="405" t="s">
        <v>186</v>
      </c>
      <c r="C3314" s="406" t="str">
        <f>iferror(vlookup(B3314,Maps!$A$2:$B$111,2,false),"")</f>
        <v>Ganondorf's Lair</v>
      </c>
      <c r="D3314" s="405" t="s">
        <v>14</v>
      </c>
      <c r="E3314" s="405" t="s">
        <v>14</v>
      </c>
      <c r="F3314" s="407"/>
      <c r="G3314" s="407"/>
      <c r="H3314" s="405" t="s">
        <v>2963</v>
      </c>
      <c r="I3314" s="408" t="s">
        <v>5566</v>
      </c>
      <c r="J3314" s="409" t="str">
        <f>iferror(vlookup(H3314,Actors!$A$2:$D$472,4,false),"")</f>
        <v>Ganondorf's Lair Floor Tile</v>
      </c>
      <c r="K3314" s="410" t="s">
        <v>2913</v>
      </c>
      <c r="L3314" s="405" t="s">
        <v>12</v>
      </c>
      <c r="M3314" s="411" t="str">
        <f>iferror(vlookup(A3314,Variables!$F$2:$G$2762,2,false),"")</f>
        <v/>
      </c>
      <c r="N3314" s="412" t="s">
        <v>1059</v>
      </c>
    </row>
    <row r="3315">
      <c r="A3315" s="404" t="s">
        <v>9130</v>
      </c>
      <c r="B3315" s="405" t="s">
        <v>186</v>
      </c>
      <c r="C3315" s="406" t="str">
        <f>iferror(vlookup(B3315,Maps!$A$2:$B$111,2,false),"")</f>
        <v>Ganondorf's Lair</v>
      </c>
      <c r="D3315" s="405" t="s">
        <v>14</v>
      </c>
      <c r="E3315" s="405" t="s">
        <v>14</v>
      </c>
      <c r="F3315" s="407"/>
      <c r="G3315" s="407"/>
      <c r="H3315" s="405" t="s">
        <v>2963</v>
      </c>
      <c r="I3315" s="408" t="s">
        <v>5566</v>
      </c>
      <c r="J3315" s="409" t="str">
        <f>iferror(vlookup(H3315,Actors!$A$2:$D$472,4,false),"")</f>
        <v>Ganondorf's Lair Floor Tile</v>
      </c>
      <c r="K3315" s="410" t="s">
        <v>2913</v>
      </c>
      <c r="L3315" s="405" t="s">
        <v>12</v>
      </c>
      <c r="M3315" s="411" t="str">
        <f>iferror(vlookup(A3315,Variables!$F$2:$G$2762,2,false),"")</f>
        <v/>
      </c>
      <c r="N3315" s="412" t="s">
        <v>1059</v>
      </c>
    </row>
    <row r="3316">
      <c r="A3316" s="404" t="s">
        <v>9130</v>
      </c>
      <c r="B3316" s="405" t="s">
        <v>186</v>
      </c>
      <c r="C3316" s="406" t="str">
        <f>iferror(vlookup(B3316,Maps!$A$2:$B$111,2,false),"")</f>
        <v>Ganondorf's Lair</v>
      </c>
      <c r="D3316" s="405" t="s">
        <v>14</v>
      </c>
      <c r="E3316" s="405" t="s">
        <v>14</v>
      </c>
      <c r="F3316" s="407"/>
      <c r="G3316" s="407"/>
      <c r="H3316" s="405" t="s">
        <v>2963</v>
      </c>
      <c r="I3316" s="408" t="s">
        <v>5566</v>
      </c>
      <c r="J3316" s="409" t="str">
        <f>iferror(vlookup(H3316,Actors!$A$2:$D$472,4,false),"")</f>
        <v>Ganondorf's Lair Floor Tile</v>
      </c>
      <c r="K3316" s="410" t="s">
        <v>2913</v>
      </c>
      <c r="L3316" s="405" t="s">
        <v>12</v>
      </c>
      <c r="M3316" s="411" t="str">
        <f>iferror(vlookup(A3316,Variables!$F$2:$G$2762,2,false),"")</f>
        <v/>
      </c>
      <c r="N3316" s="412" t="s">
        <v>1059</v>
      </c>
    </row>
    <row r="3317">
      <c r="A3317" s="404" t="s">
        <v>9130</v>
      </c>
      <c r="B3317" s="405" t="s">
        <v>186</v>
      </c>
      <c r="C3317" s="406" t="str">
        <f>iferror(vlookup(B3317,Maps!$A$2:$B$111,2,false),"")</f>
        <v>Ganondorf's Lair</v>
      </c>
      <c r="D3317" s="405" t="s">
        <v>14</v>
      </c>
      <c r="E3317" s="405" t="s">
        <v>14</v>
      </c>
      <c r="F3317" s="407"/>
      <c r="G3317" s="407"/>
      <c r="H3317" s="405" t="s">
        <v>2963</v>
      </c>
      <c r="I3317" s="408" t="s">
        <v>5566</v>
      </c>
      <c r="J3317" s="409" t="str">
        <f>iferror(vlookup(H3317,Actors!$A$2:$D$472,4,false),"")</f>
        <v>Ganondorf's Lair Floor Tile</v>
      </c>
      <c r="K3317" s="410" t="s">
        <v>2913</v>
      </c>
      <c r="L3317" s="405" t="s">
        <v>12</v>
      </c>
      <c r="M3317" s="411" t="str">
        <f>iferror(vlookup(A3317,Variables!$F$2:$G$2762,2,false),"")</f>
        <v/>
      </c>
      <c r="N3317" s="412" t="s">
        <v>1059</v>
      </c>
    </row>
    <row r="3318">
      <c r="A3318" s="404" t="s">
        <v>9130</v>
      </c>
      <c r="B3318" s="405" t="s">
        <v>186</v>
      </c>
      <c r="C3318" s="406" t="str">
        <f>iferror(vlookup(B3318,Maps!$A$2:$B$111,2,false),"")</f>
        <v>Ganondorf's Lair</v>
      </c>
      <c r="D3318" s="405" t="s">
        <v>14</v>
      </c>
      <c r="E3318" s="405" t="s">
        <v>14</v>
      </c>
      <c r="F3318" s="407"/>
      <c r="G3318" s="407"/>
      <c r="H3318" s="405" t="s">
        <v>2963</v>
      </c>
      <c r="I3318" s="408" t="s">
        <v>5566</v>
      </c>
      <c r="J3318" s="409" t="str">
        <f>iferror(vlookup(H3318,Actors!$A$2:$D$472,4,false),"")</f>
        <v>Ganondorf's Lair Floor Tile</v>
      </c>
      <c r="K3318" s="410" t="s">
        <v>2913</v>
      </c>
      <c r="L3318" s="405" t="s">
        <v>12</v>
      </c>
      <c r="M3318" s="411" t="str">
        <f>iferror(vlookup(A3318,Variables!$F$2:$G$2762,2,false),"")</f>
        <v/>
      </c>
      <c r="N3318" s="412" t="s">
        <v>1059</v>
      </c>
    </row>
    <row r="3319">
      <c r="A3319" s="404" t="s">
        <v>9130</v>
      </c>
      <c r="B3319" s="405" t="s">
        <v>186</v>
      </c>
      <c r="C3319" s="406" t="str">
        <f>iferror(vlookup(B3319,Maps!$A$2:$B$111,2,false),"")</f>
        <v>Ganondorf's Lair</v>
      </c>
      <c r="D3319" s="405" t="s">
        <v>14</v>
      </c>
      <c r="E3319" s="405" t="s">
        <v>14</v>
      </c>
      <c r="F3319" s="407"/>
      <c r="G3319" s="407"/>
      <c r="H3319" s="405" t="s">
        <v>2963</v>
      </c>
      <c r="I3319" s="408" t="s">
        <v>5566</v>
      </c>
      <c r="J3319" s="409" t="str">
        <f>iferror(vlookup(H3319,Actors!$A$2:$D$472,4,false),"")</f>
        <v>Ganondorf's Lair Floor Tile</v>
      </c>
      <c r="K3319" s="410" t="s">
        <v>2913</v>
      </c>
      <c r="L3319" s="405" t="s">
        <v>12</v>
      </c>
      <c r="M3319" s="411" t="str">
        <f>iferror(vlookup(A3319,Variables!$F$2:$G$2762,2,false),"")</f>
        <v/>
      </c>
      <c r="N3319" s="412" t="s">
        <v>1059</v>
      </c>
    </row>
    <row r="3320">
      <c r="A3320" s="404" t="s">
        <v>9130</v>
      </c>
      <c r="B3320" s="405" t="s">
        <v>186</v>
      </c>
      <c r="C3320" s="406" t="str">
        <f>iferror(vlookup(B3320,Maps!$A$2:$B$111,2,false),"")</f>
        <v>Ganondorf's Lair</v>
      </c>
      <c r="D3320" s="405" t="s">
        <v>14</v>
      </c>
      <c r="E3320" s="405" t="s">
        <v>14</v>
      </c>
      <c r="F3320" s="407"/>
      <c r="G3320" s="407"/>
      <c r="H3320" s="405" t="s">
        <v>2963</v>
      </c>
      <c r="I3320" s="408" t="s">
        <v>5566</v>
      </c>
      <c r="J3320" s="409" t="str">
        <f>iferror(vlookup(H3320,Actors!$A$2:$D$472,4,false),"")</f>
        <v>Ganondorf's Lair Floor Tile</v>
      </c>
      <c r="K3320" s="410" t="s">
        <v>2913</v>
      </c>
      <c r="L3320" s="405" t="s">
        <v>12</v>
      </c>
      <c r="M3320" s="411" t="str">
        <f>iferror(vlookup(A3320,Variables!$F$2:$G$2762,2,false),"")</f>
        <v/>
      </c>
      <c r="N3320" s="412" t="s">
        <v>1059</v>
      </c>
    </row>
    <row r="3321">
      <c r="A3321" s="404" t="s">
        <v>9130</v>
      </c>
      <c r="B3321" s="405" t="s">
        <v>186</v>
      </c>
      <c r="C3321" s="406" t="str">
        <f>iferror(vlookup(B3321,Maps!$A$2:$B$111,2,false),"")</f>
        <v>Ganondorf's Lair</v>
      </c>
      <c r="D3321" s="405" t="s">
        <v>14</v>
      </c>
      <c r="E3321" s="405" t="s">
        <v>14</v>
      </c>
      <c r="F3321" s="407"/>
      <c r="G3321" s="407"/>
      <c r="H3321" s="405" t="s">
        <v>2963</v>
      </c>
      <c r="I3321" s="408" t="s">
        <v>5566</v>
      </c>
      <c r="J3321" s="409" t="str">
        <f>iferror(vlookup(H3321,Actors!$A$2:$D$472,4,false),"")</f>
        <v>Ganondorf's Lair Floor Tile</v>
      </c>
      <c r="K3321" s="410" t="s">
        <v>2913</v>
      </c>
      <c r="L3321" s="405" t="s">
        <v>12</v>
      </c>
      <c r="M3321" s="411" t="str">
        <f>iferror(vlookup(A3321,Variables!$F$2:$G$2762,2,false),"")</f>
        <v/>
      </c>
      <c r="N3321" s="412" t="s">
        <v>1059</v>
      </c>
    </row>
    <row r="3322">
      <c r="A3322" s="404" t="s">
        <v>9130</v>
      </c>
      <c r="B3322" s="405" t="s">
        <v>186</v>
      </c>
      <c r="C3322" s="406" t="str">
        <f>iferror(vlookup(B3322,Maps!$A$2:$B$111,2,false),"")</f>
        <v>Ganondorf's Lair</v>
      </c>
      <c r="D3322" s="405" t="s">
        <v>14</v>
      </c>
      <c r="E3322" s="405" t="s">
        <v>14</v>
      </c>
      <c r="F3322" s="407"/>
      <c r="G3322" s="407"/>
      <c r="H3322" s="405" t="s">
        <v>2963</v>
      </c>
      <c r="I3322" s="408" t="s">
        <v>5566</v>
      </c>
      <c r="J3322" s="409" t="str">
        <f>iferror(vlookup(H3322,Actors!$A$2:$D$472,4,false),"")</f>
        <v>Ganondorf's Lair Floor Tile</v>
      </c>
      <c r="K3322" s="410" t="s">
        <v>2913</v>
      </c>
      <c r="L3322" s="405" t="s">
        <v>12</v>
      </c>
      <c r="M3322" s="411" t="str">
        <f>iferror(vlookup(A3322,Variables!$F$2:$G$2762,2,false),"")</f>
        <v/>
      </c>
      <c r="N3322" s="412" t="s">
        <v>1059</v>
      </c>
    </row>
    <row r="3323">
      <c r="A3323" s="404" t="s">
        <v>9130</v>
      </c>
      <c r="B3323" s="405" t="s">
        <v>186</v>
      </c>
      <c r="C3323" s="406" t="str">
        <f>iferror(vlookup(B3323,Maps!$A$2:$B$111,2,false),"")</f>
        <v>Ganondorf's Lair</v>
      </c>
      <c r="D3323" s="405" t="s">
        <v>14</v>
      </c>
      <c r="E3323" s="405" t="s">
        <v>14</v>
      </c>
      <c r="F3323" s="407"/>
      <c r="G3323" s="407"/>
      <c r="H3323" s="405" t="s">
        <v>2963</v>
      </c>
      <c r="I3323" s="408" t="s">
        <v>5566</v>
      </c>
      <c r="J3323" s="409" t="str">
        <f>iferror(vlookup(H3323,Actors!$A$2:$D$472,4,false),"")</f>
        <v>Ganondorf's Lair Floor Tile</v>
      </c>
      <c r="K3323" s="410" t="s">
        <v>2913</v>
      </c>
      <c r="L3323" s="405" t="s">
        <v>12</v>
      </c>
      <c r="M3323" s="411" t="str">
        <f>iferror(vlookup(A3323,Variables!$F$2:$G$2762,2,false),"")</f>
        <v/>
      </c>
      <c r="N3323" s="412" t="s">
        <v>1059</v>
      </c>
    </row>
    <row r="3324">
      <c r="A3324" s="404" t="s">
        <v>9130</v>
      </c>
      <c r="B3324" s="405" t="s">
        <v>186</v>
      </c>
      <c r="C3324" s="406" t="str">
        <f>iferror(vlookup(B3324,Maps!$A$2:$B$111,2,false),"")</f>
        <v>Ganondorf's Lair</v>
      </c>
      <c r="D3324" s="405" t="s">
        <v>14</v>
      </c>
      <c r="E3324" s="405" t="s">
        <v>14</v>
      </c>
      <c r="F3324" s="407"/>
      <c r="G3324" s="407"/>
      <c r="H3324" s="405" t="s">
        <v>2963</v>
      </c>
      <c r="I3324" s="408" t="s">
        <v>5566</v>
      </c>
      <c r="J3324" s="409" t="str">
        <f>iferror(vlookup(H3324,Actors!$A$2:$D$472,4,false),"")</f>
        <v>Ganondorf's Lair Floor Tile</v>
      </c>
      <c r="K3324" s="410" t="s">
        <v>2913</v>
      </c>
      <c r="L3324" s="405" t="s">
        <v>12</v>
      </c>
      <c r="M3324" s="411" t="str">
        <f>iferror(vlookup(A3324,Variables!$F$2:$G$2762,2,false),"")</f>
        <v/>
      </c>
      <c r="N3324" s="412" t="s">
        <v>1059</v>
      </c>
    </row>
    <row r="3325">
      <c r="A3325" s="404" t="s">
        <v>9130</v>
      </c>
      <c r="B3325" s="405" t="s">
        <v>186</v>
      </c>
      <c r="C3325" s="406" t="str">
        <f>iferror(vlookup(B3325,Maps!$A$2:$B$111,2,false),"")</f>
        <v>Ganondorf's Lair</v>
      </c>
      <c r="D3325" s="405" t="s">
        <v>14</v>
      </c>
      <c r="E3325" s="405" t="s">
        <v>14</v>
      </c>
      <c r="F3325" s="407"/>
      <c r="G3325" s="407"/>
      <c r="H3325" s="405" t="s">
        <v>2963</v>
      </c>
      <c r="I3325" s="408" t="s">
        <v>5566</v>
      </c>
      <c r="J3325" s="409" t="str">
        <f>iferror(vlookup(H3325,Actors!$A$2:$D$472,4,false),"")</f>
        <v>Ganondorf's Lair Floor Tile</v>
      </c>
      <c r="K3325" s="410" t="s">
        <v>2913</v>
      </c>
      <c r="L3325" s="405" t="s">
        <v>12</v>
      </c>
      <c r="M3325" s="411" t="str">
        <f>iferror(vlookup(A3325,Variables!$F$2:$G$2762,2,false),"")</f>
        <v/>
      </c>
      <c r="N3325" s="412" t="s">
        <v>1059</v>
      </c>
    </row>
    <row r="3326">
      <c r="A3326" s="404" t="s">
        <v>9130</v>
      </c>
      <c r="B3326" s="405" t="s">
        <v>186</v>
      </c>
      <c r="C3326" s="406" t="str">
        <f>iferror(vlookup(B3326,Maps!$A$2:$B$111,2,false),"")</f>
        <v>Ganondorf's Lair</v>
      </c>
      <c r="D3326" s="405" t="s">
        <v>14</v>
      </c>
      <c r="E3326" s="405" t="s">
        <v>14</v>
      </c>
      <c r="F3326" s="407"/>
      <c r="G3326" s="407"/>
      <c r="H3326" s="405" t="s">
        <v>2963</v>
      </c>
      <c r="I3326" s="408" t="s">
        <v>5566</v>
      </c>
      <c r="J3326" s="409" t="str">
        <f>iferror(vlookup(H3326,Actors!$A$2:$D$472,4,false),"")</f>
        <v>Ganondorf's Lair Floor Tile</v>
      </c>
      <c r="K3326" s="410" t="s">
        <v>2913</v>
      </c>
      <c r="L3326" s="405" t="s">
        <v>12</v>
      </c>
      <c r="M3326" s="411" t="str">
        <f>iferror(vlookup(A3326,Variables!$F$2:$G$2762,2,false),"")</f>
        <v/>
      </c>
      <c r="N3326" s="412" t="s">
        <v>1059</v>
      </c>
    </row>
    <row r="3327">
      <c r="A3327" s="404" t="s">
        <v>9130</v>
      </c>
      <c r="B3327" s="405" t="s">
        <v>186</v>
      </c>
      <c r="C3327" s="406" t="str">
        <f>iferror(vlookup(B3327,Maps!$A$2:$B$111,2,false),"")</f>
        <v>Ganondorf's Lair</v>
      </c>
      <c r="D3327" s="405" t="s">
        <v>14</v>
      </c>
      <c r="E3327" s="405" t="s">
        <v>14</v>
      </c>
      <c r="F3327" s="407"/>
      <c r="G3327" s="407"/>
      <c r="H3327" s="405" t="s">
        <v>2963</v>
      </c>
      <c r="I3327" s="408" t="s">
        <v>5566</v>
      </c>
      <c r="J3327" s="409" t="str">
        <f>iferror(vlookup(H3327,Actors!$A$2:$D$472,4,false),"")</f>
        <v>Ganondorf's Lair Floor Tile</v>
      </c>
      <c r="K3327" s="410" t="s">
        <v>2913</v>
      </c>
      <c r="L3327" s="405" t="s">
        <v>12</v>
      </c>
      <c r="M3327" s="411" t="str">
        <f>iferror(vlookup(A3327,Variables!$F$2:$G$2762,2,false),"")</f>
        <v/>
      </c>
      <c r="N3327" s="412" t="s">
        <v>1059</v>
      </c>
    </row>
    <row r="3328">
      <c r="A3328" s="404" t="s">
        <v>9130</v>
      </c>
      <c r="B3328" s="405" t="s">
        <v>186</v>
      </c>
      <c r="C3328" s="406" t="str">
        <f>iferror(vlookup(B3328,Maps!$A$2:$B$111,2,false),"")</f>
        <v>Ganondorf's Lair</v>
      </c>
      <c r="D3328" s="405" t="s">
        <v>14</v>
      </c>
      <c r="E3328" s="405" t="s">
        <v>14</v>
      </c>
      <c r="F3328" s="407"/>
      <c r="G3328" s="407"/>
      <c r="H3328" s="405" t="s">
        <v>2963</v>
      </c>
      <c r="I3328" s="408" t="s">
        <v>5566</v>
      </c>
      <c r="J3328" s="409" t="str">
        <f>iferror(vlookup(H3328,Actors!$A$2:$D$472,4,false),"")</f>
        <v>Ganondorf's Lair Floor Tile</v>
      </c>
      <c r="K3328" s="410" t="s">
        <v>2913</v>
      </c>
      <c r="L3328" s="405" t="s">
        <v>12</v>
      </c>
      <c r="M3328" s="411" t="str">
        <f>iferror(vlookup(A3328,Variables!$F$2:$G$2762,2,false),"")</f>
        <v/>
      </c>
      <c r="N3328" s="412" t="s">
        <v>1059</v>
      </c>
    </row>
    <row r="3329">
      <c r="A3329" s="404" t="s">
        <v>9130</v>
      </c>
      <c r="B3329" s="405" t="s">
        <v>186</v>
      </c>
      <c r="C3329" s="406" t="str">
        <f>iferror(vlookup(B3329,Maps!$A$2:$B$111,2,false),"")</f>
        <v>Ganondorf's Lair</v>
      </c>
      <c r="D3329" s="405" t="s">
        <v>14</v>
      </c>
      <c r="E3329" s="405" t="s">
        <v>14</v>
      </c>
      <c r="F3329" s="407"/>
      <c r="G3329" s="407"/>
      <c r="H3329" s="405" t="s">
        <v>2963</v>
      </c>
      <c r="I3329" s="408" t="s">
        <v>5566</v>
      </c>
      <c r="J3329" s="409" t="str">
        <f>iferror(vlookup(H3329,Actors!$A$2:$D$472,4,false),"")</f>
        <v>Ganondorf's Lair Floor Tile</v>
      </c>
      <c r="K3329" s="410" t="s">
        <v>2913</v>
      </c>
      <c r="L3329" s="405" t="s">
        <v>12</v>
      </c>
      <c r="M3329" s="411" t="str">
        <f>iferror(vlookup(A3329,Variables!$F$2:$G$2762,2,false),"")</f>
        <v/>
      </c>
      <c r="N3329" s="412" t="s">
        <v>1059</v>
      </c>
    </row>
    <row r="3330">
      <c r="A3330" s="404" t="s">
        <v>9130</v>
      </c>
      <c r="B3330" s="405" t="s">
        <v>186</v>
      </c>
      <c r="C3330" s="406" t="str">
        <f>iferror(vlookup(B3330,Maps!$A$2:$B$111,2,false),"")</f>
        <v>Ganondorf's Lair</v>
      </c>
      <c r="D3330" s="405" t="s">
        <v>14</v>
      </c>
      <c r="E3330" s="405" t="s">
        <v>14</v>
      </c>
      <c r="F3330" s="407"/>
      <c r="G3330" s="407"/>
      <c r="H3330" s="405" t="s">
        <v>2963</v>
      </c>
      <c r="I3330" s="408" t="s">
        <v>5566</v>
      </c>
      <c r="J3330" s="409" t="str">
        <f>iferror(vlookup(H3330,Actors!$A$2:$D$472,4,false),"")</f>
        <v>Ganondorf's Lair Floor Tile</v>
      </c>
      <c r="K3330" s="410" t="s">
        <v>2913</v>
      </c>
      <c r="L3330" s="405" t="s">
        <v>12</v>
      </c>
      <c r="M3330" s="411" t="str">
        <f>iferror(vlookup(A3330,Variables!$F$2:$G$2762,2,false),"")</f>
        <v/>
      </c>
      <c r="N3330" s="412" t="s">
        <v>1059</v>
      </c>
    </row>
    <row r="3331">
      <c r="A3331" s="404" t="s">
        <v>9130</v>
      </c>
      <c r="B3331" s="405" t="s">
        <v>186</v>
      </c>
      <c r="C3331" s="406" t="str">
        <f>iferror(vlookup(B3331,Maps!$A$2:$B$111,2,false),"")</f>
        <v>Ganondorf's Lair</v>
      </c>
      <c r="D3331" s="405" t="s">
        <v>14</v>
      </c>
      <c r="E3331" s="405" t="s">
        <v>14</v>
      </c>
      <c r="F3331" s="407"/>
      <c r="G3331" s="407"/>
      <c r="H3331" s="405" t="s">
        <v>2963</v>
      </c>
      <c r="I3331" s="408" t="s">
        <v>5566</v>
      </c>
      <c r="J3331" s="409" t="str">
        <f>iferror(vlookup(H3331,Actors!$A$2:$D$472,4,false),"")</f>
        <v>Ganondorf's Lair Floor Tile</v>
      </c>
      <c r="K3331" s="410" t="s">
        <v>2913</v>
      </c>
      <c r="L3331" s="405" t="s">
        <v>12</v>
      </c>
      <c r="M3331" s="411" t="str">
        <f>iferror(vlookup(A3331,Variables!$F$2:$G$2762,2,false),"")</f>
        <v/>
      </c>
      <c r="N3331" s="412" t="s">
        <v>1059</v>
      </c>
    </row>
    <row r="3332">
      <c r="A3332" s="404" t="s">
        <v>9130</v>
      </c>
      <c r="B3332" s="405" t="s">
        <v>186</v>
      </c>
      <c r="C3332" s="406" t="str">
        <f>iferror(vlookup(B3332,Maps!$A$2:$B$111,2,false),"")</f>
        <v>Ganondorf's Lair</v>
      </c>
      <c r="D3332" s="405" t="s">
        <v>14</v>
      </c>
      <c r="E3332" s="405" t="s">
        <v>14</v>
      </c>
      <c r="F3332" s="407"/>
      <c r="G3332" s="407"/>
      <c r="H3332" s="405" t="s">
        <v>2963</v>
      </c>
      <c r="I3332" s="408" t="s">
        <v>5566</v>
      </c>
      <c r="J3332" s="409" t="str">
        <f>iferror(vlookup(H3332,Actors!$A$2:$D$472,4,false),"")</f>
        <v>Ganondorf's Lair Floor Tile</v>
      </c>
      <c r="K3332" s="410" t="s">
        <v>2913</v>
      </c>
      <c r="L3332" s="405" t="s">
        <v>12</v>
      </c>
      <c r="M3332" s="411" t="str">
        <f>iferror(vlookup(A3332,Variables!$F$2:$G$2762,2,false),"")</f>
        <v/>
      </c>
      <c r="N3332" s="412" t="s">
        <v>1059</v>
      </c>
    </row>
    <row r="3333">
      <c r="A3333" s="404" t="s">
        <v>9130</v>
      </c>
      <c r="B3333" s="405" t="s">
        <v>186</v>
      </c>
      <c r="C3333" s="406" t="str">
        <f>iferror(vlookup(B3333,Maps!$A$2:$B$111,2,false),"")</f>
        <v>Ganondorf's Lair</v>
      </c>
      <c r="D3333" s="405" t="s">
        <v>14</v>
      </c>
      <c r="E3333" s="405" t="s">
        <v>14</v>
      </c>
      <c r="F3333" s="407"/>
      <c r="G3333" s="407"/>
      <c r="H3333" s="405" t="s">
        <v>2963</v>
      </c>
      <c r="I3333" s="408" t="s">
        <v>5566</v>
      </c>
      <c r="J3333" s="409" t="str">
        <f>iferror(vlookup(H3333,Actors!$A$2:$D$472,4,false),"")</f>
        <v>Ganondorf's Lair Floor Tile</v>
      </c>
      <c r="K3333" s="410" t="s">
        <v>2913</v>
      </c>
      <c r="L3333" s="405" t="s">
        <v>12</v>
      </c>
      <c r="M3333" s="411" t="str">
        <f>iferror(vlookup(A3333,Variables!$F$2:$G$2762,2,false),"")</f>
        <v/>
      </c>
      <c r="N3333" s="412" t="s">
        <v>1059</v>
      </c>
    </row>
    <row r="3334">
      <c r="A3334" s="404" t="s">
        <v>9130</v>
      </c>
      <c r="B3334" s="405" t="s">
        <v>186</v>
      </c>
      <c r="C3334" s="406" t="str">
        <f>iferror(vlookup(B3334,Maps!$A$2:$B$111,2,false),"")</f>
        <v>Ganondorf's Lair</v>
      </c>
      <c r="D3334" s="405" t="s">
        <v>14</v>
      </c>
      <c r="E3334" s="405" t="s">
        <v>14</v>
      </c>
      <c r="F3334" s="407"/>
      <c r="G3334" s="407"/>
      <c r="H3334" s="405" t="s">
        <v>2963</v>
      </c>
      <c r="I3334" s="408" t="s">
        <v>5566</v>
      </c>
      <c r="J3334" s="409" t="str">
        <f>iferror(vlookup(H3334,Actors!$A$2:$D$472,4,false),"")</f>
        <v>Ganondorf's Lair Floor Tile</v>
      </c>
      <c r="K3334" s="410" t="s">
        <v>2913</v>
      </c>
      <c r="L3334" s="405" t="s">
        <v>12</v>
      </c>
      <c r="M3334" s="411" t="str">
        <f>iferror(vlookup(A3334,Variables!$F$2:$G$2762,2,false),"")</f>
        <v/>
      </c>
      <c r="N3334" s="412" t="s">
        <v>1059</v>
      </c>
    </row>
    <row r="3335">
      <c r="A3335" s="404" t="s">
        <v>9130</v>
      </c>
      <c r="B3335" s="405" t="s">
        <v>186</v>
      </c>
      <c r="C3335" s="406" t="str">
        <f>iferror(vlookup(B3335,Maps!$A$2:$B$111,2,false),"")</f>
        <v>Ganondorf's Lair</v>
      </c>
      <c r="D3335" s="405" t="s">
        <v>14</v>
      </c>
      <c r="E3335" s="405" t="s">
        <v>14</v>
      </c>
      <c r="F3335" s="407"/>
      <c r="G3335" s="407"/>
      <c r="H3335" s="405" t="s">
        <v>2963</v>
      </c>
      <c r="I3335" s="408" t="s">
        <v>5566</v>
      </c>
      <c r="J3335" s="409" t="str">
        <f>iferror(vlookup(H3335,Actors!$A$2:$D$472,4,false),"")</f>
        <v>Ganondorf's Lair Floor Tile</v>
      </c>
      <c r="K3335" s="410" t="s">
        <v>2913</v>
      </c>
      <c r="L3335" s="405" t="s">
        <v>12</v>
      </c>
      <c r="M3335" s="411" t="str">
        <f>iferror(vlookup(A3335,Variables!$F$2:$G$2762,2,false),"")</f>
        <v/>
      </c>
      <c r="N3335" s="412" t="s">
        <v>1059</v>
      </c>
    </row>
    <row r="3336">
      <c r="A3336" s="404" t="s">
        <v>9130</v>
      </c>
      <c r="B3336" s="405" t="s">
        <v>186</v>
      </c>
      <c r="C3336" s="406" t="str">
        <f>iferror(vlookup(B3336,Maps!$A$2:$B$111,2,false),"")</f>
        <v>Ganondorf's Lair</v>
      </c>
      <c r="D3336" s="405" t="s">
        <v>14</v>
      </c>
      <c r="E3336" s="405" t="s">
        <v>14</v>
      </c>
      <c r="F3336" s="407"/>
      <c r="G3336" s="407"/>
      <c r="H3336" s="405" t="s">
        <v>2963</v>
      </c>
      <c r="I3336" s="408" t="s">
        <v>5566</v>
      </c>
      <c r="J3336" s="409" t="str">
        <f>iferror(vlookup(H3336,Actors!$A$2:$D$472,4,false),"")</f>
        <v>Ganondorf's Lair Floor Tile</v>
      </c>
      <c r="K3336" s="410" t="s">
        <v>2913</v>
      </c>
      <c r="L3336" s="405" t="s">
        <v>12</v>
      </c>
      <c r="M3336" s="411" t="str">
        <f>iferror(vlookup(A3336,Variables!$F$2:$G$2762,2,false),"")</f>
        <v/>
      </c>
      <c r="N3336" s="412" t="s">
        <v>1059</v>
      </c>
    </row>
    <row r="3337">
      <c r="A3337" s="404" t="s">
        <v>9130</v>
      </c>
      <c r="B3337" s="405" t="s">
        <v>186</v>
      </c>
      <c r="C3337" s="406" t="str">
        <f>iferror(vlookup(B3337,Maps!$A$2:$B$111,2,false),"")</f>
        <v>Ganondorf's Lair</v>
      </c>
      <c r="D3337" s="405" t="s">
        <v>14</v>
      </c>
      <c r="E3337" s="405" t="s">
        <v>14</v>
      </c>
      <c r="F3337" s="407"/>
      <c r="G3337" s="407"/>
      <c r="H3337" s="405" t="s">
        <v>2963</v>
      </c>
      <c r="I3337" s="408" t="s">
        <v>5566</v>
      </c>
      <c r="J3337" s="409" t="str">
        <f>iferror(vlookup(H3337,Actors!$A$2:$D$472,4,false),"")</f>
        <v>Ganondorf's Lair Floor Tile</v>
      </c>
      <c r="K3337" s="410" t="s">
        <v>2913</v>
      </c>
      <c r="L3337" s="405" t="s">
        <v>12</v>
      </c>
      <c r="M3337" s="411" t="str">
        <f>iferror(vlookup(A3337,Variables!$F$2:$G$2762,2,false),"")</f>
        <v/>
      </c>
      <c r="N3337" s="412" t="s">
        <v>1059</v>
      </c>
    </row>
    <row r="3338">
      <c r="A3338" s="404" t="s">
        <v>9130</v>
      </c>
      <c r="B3338" s="405" t="s">
        <v>186</v>
      </c>
      <c r="C3338" s="406" t="str">
        <f>iferror(vlookup(B3338,Maps!$A$2:$B$111,2,false),"")</f>
        <v>Ganondorf's Lair</v>
      </c>
      <c r="D3338" s="405" t="s">
        <v>14</v>
      </c>
      <c r="E3338" s="405" t="s">
        <v>14</v>
      </c>
      <c r="F3338" s="407"/>
      <c r="G3338" s="407"/>
      <c r="H3338" s="405" t="s">
        <v>2963</v>
      </c>
      <c r="I3338" s="408" t="s">
        <v>5566</v>
      </c>
      <c r="J3338" s="409" t="str">
        <f>iferror(vlookup(H3338,Actors!$A$2:$D$472,4,false),"")</f>
        <v>Ganondorf's Lair Floor Tile</v>
      </c>
      <c r="K3338" s="410" t="s">
        <v>2913</v>
      </c>
      <c r="L3338" s="405" t="s">
        <v>12</v>
      </c>
      <c r="M3338" s="411" t="str">
        <f>iferror(vlookup(A3338,Variables!$F$2:$G$2762,2,false),"")</f>
        <v/>
      </c>
      <c r="N3338" s="412" t="s">
        <v>1059</v>
      </c>
    </row>
    <row r="3339">
      <c r="A3339" s="404" t="s">
        <v>9130</v>
      </c>
      <c r="B3339" s="405" t="s">
        <v>186</v>
      </c>
      <c r="C3339" s="406" t="str">
        <f>iferror(vlookup(B3339,Maps!$A$2:$B$111,2,false),"")</f>
        <v>Ganondorf's Lair</v>
      </c>
      <c r="D3339" s="405" t="s">
        <v>14</v>
      </c>
      <c r="E3339" s="405" t="s">
        <v>14</v>
      </c>
      <c r="F3339" s="407"/>
      <c r="G3339" s="407"/>
      <c r="H3339" s="405" t="s">
        <v>2963</v>
      </c>
      <c r="I3339" s="408" t="s">
        <v>5566</v>
      </c>
      <c r="J3339" s="409" t="str">
        <f>iferror(vlookup(H3339,Actors!$A$2:$D$472,4,false),"")</f>
        <v>Ganondorf's Lair Floor Tile</v>
      </c>
      <c r="K3339" s="410" t="s">
        <v>2913</v>
      </c>
      <c r="L3339" s="405" t="s">
        <v>12</v>
      </c>
      <c r="M3339" s="411" t="str">
        <f>iferror(vlookup(A3339,Variables!$F$2:$G$2762,2,false),"")</f>
        <v/>
      </c>
      <c r="N3339" s="412" t="s">
        <v>1059</v>
      </c>
    </row>
    <row r="3340">
      <c r="A3340" s="404" t="s">
        <v>9130</v>
      </c>
      <c r="B3340" s="405" t="s">
        <v>186</v>
      </c>
      <c r="C3340" s="406" t="str">
        <f>iferror(vlookup(B3340,Maps!$A$2:$B$111,2,false),"")</f>
        <v>Ganondorf's Lair</v>
      </c>
      <c r="D3340" s="405" t="s">
        <v>14</v>
      </c>
      <c r="E3340" s="405" t="s">
        <v>14</v>
      </c>
      <c r="F3340" s="407"/>
      <c r="G3340" s="407"/>
      <c r="H3340" s="405" t="s">
        <v>2963</v>
      </c>
      <c r="I3340" s="408" t="s">
        <v>5566</v>
      </c>
      <c r="J3340" s="409" t="str">
        <f>iferror(vlookup(H3340,Actors!$A$2:$D$472,4,false),"")</f>
        <v>Ganondorf's Lair Floor Tile</v>
      </c>
      <c r="K3340" s="410" t="s">
        <v>2913</v>
      </c>
      <c r="L3340" s="405" t="s">
        <v>12</v>
      </c>
      <c r="M3340" s="411" t="str">
        <f>iferror(vlookup(A3340,Variables!$F$2:$G$2762,2,false),"")</f>
        <v/>
      </c>
      <c r="N3340" s="412" t="s">
        <v>1059</v>
      </c>
    </row>
    <row r="3341">
      <c r="A3341" s="404" t="s">
        <v>9130</v>
      </c>
      <c r="B3341" s="405" t="s">
        <v>186</v>
      </c>
      <c r="C3341" s="406" t="str">
        <f>iferror(vlookup(B3341,Maps!$A$2:$B$111,2,false),"")</f>
        <v>Ganondorf's Lair</v>
      </c>
      <c r="D3341" s="405" t="s">
        <v>14</v>
      </c>
      <c r="E3341" s="405" t="s">
        <v>14</v>
      </c>
      <c r="F3341" s="407"/>
      <c r="G3341" s="407"/>
      <c r="H3341" s="405" t="s">
        <v>2963</v>
      </c>
      <c r="I3341" s="408" t="s">
        <v>5566</v>
      </c>
      <c r="J3341" s="409" t="str">
        <f>iferror(vlookup(H3341,Actors!$A$2:$D$472,4,false),"")</f>
        <v>Ganondorf's Lair Floor Tile</v>
      </c>
      <c r="K3341" s="410" t="s">
        <v>2913</v>
      </c>
      <c r="L3341" s="405" t="s">
        <v>12</v>
      </c>
      <c r="M3341" s="411" t="str">
        <f>iferror(vlookup(A3341,Variables!$F$2:$G$2762,2,false),"")</f>
        <v/>
      </c>
      <c r="N3341" s="412" t="s">
        <v>1059</v>
      </c>
    </row>
    <row r="3342">
      <c r="A3342" s="404" t="s">
        <v>9130</v>
      </c>
      <c r="B3342" s="405" t="s">
        <v>186</v>
      </c>
      <c r="C3342" s="406" t="str">
        <f>iferror(vlookup(B3342,Maps!$A$2:$B$111,2,false),"")</f>
        <v>Ganondorf's Lair</v>
      </c>
      <c r="D3342" s="405" t="s">
        <v>14</v>
      </c>
      <c r="E3342" s="405" t="s">
        <v>14</v>
      </c>
      <c r="F3342" s="407"/>
      <c r="G3342" s="407"/>
      <c r="H3342" s="405" t="s">
        <v>2963</v>
      </c>
      <c r="I3342" s="408" t="s">
        <v>5566</v>
      </c>
      <c r="J3342" s="409" t="str">
        <f>iferror(vlookup(H3342,Actors!$A$2:$D$472,4,false),"")</f>
        <v>Ganondorf's Lair Floor Tile</v>
      </c>
      <c r="K3342" s="410" t="s">
        <v>2913</v>
      </c>
      <c r="L3342" s="405" t="s">
        <v>12</v>
      </c>
      <c r="M3342" s="411" t="str">
        <f>iferror(vlookup(A3342,Variables!$F$2:$G$2762,2,false),"")</f>
        <v/>
      </c>
      <c r="N3342" s="412" t="s">
        <v>1059</v>
      </c>
    </row>
    <row r="3343">
      <c r="A3343" s="404" t="s">
        <v>9130</v>
      </c>
      <c r="B3343" s="405" t="s">
        <v>186</v>
      </c>
      <c r="C3343" s="406" t="str">
        <f>iferror(vlookup(B3343,Maps!$A$2:$B$111,2,false),"")</f>
        <v>Ganondorf's Lair</v>
      </c>
      <c r="D3343" s="405" t="s">
        <v>14</v>
      </c>
      <c r="E3343" s="405" t="s">
        <v>14</v>
      </c>
      <c r="F3343" s="407"/>
      <c r="G3343" s="407"/>
      <c r="H3343" s="405" t="s">
        <v>2963</v>
      </c>
      <c r="I3343" s="408" t="s">
        <v>5566</v>
      </c>
      <c r="J3343" s="409" t="str">
        <f>iferror(vlookup(H3343,Actors!$A$2:$D$472,4,false),"")</f>
        <v>Ganondorf's Lair Floor Tile</v>
      </c>
      <c r="K3343" s="410" t="s">
        <v>2913</v>
      </c>
      <c r="L3343" s="405" t="s">
        <v>12</v>
      </c>
      <c r="M3343" s="411" t="str">
        <f>iferror(vlookup(A3343,Variables!$F$2:$G$2762,2,false),"")</f>
        <v/>
      </c>
      <c r="N3343" s="412" t="s">
        <v>1059</v>
      </c>
    </row>
    <row r="3344">
      <c r="A3344" s="404" t="s">
        <v>9130</v>
      </c>
      <c r="B3344" s="405" t="s">
        <v>186</v>
      </c>
      <c r="C3344" s="406" t="str">
        <f>iferror(vlookup(B3344,Maps!$A$2:$B$111,2,false),"")</f>
        <v>Ganondorf's Lair</v>
      </c>
      <c r="D3344" s="405" t="s">
        <v>14</v>
      </c>
      <c r="E3344" s="405" t="s">
        <v>14</v>
      </c>
      <c r="F3344" s="407"/>
      <c r="G3344" s="407"/>
      <c r="H3344" s="405" t="s">
        <v>2963</v>
      </c>
      <c r="I3344" s="408" t="s">
        <v>5566</v>
      </c>
      <c r="J3344" s="409" t="str">
        <f>iferror(vlookup(H3344,Actors!$A$2:$D$472,4,false),"")</f>
        <v>Ganondorf's Lair Floor Tile</v>
      </c>
      <c r="K3344" s="410" t="s">
        <v>2913</v>
      </c>
      <c r="L3344" s="405" t="s">
        <v>12</v>
      </c>
      <c r="M3344" s="411" t="str">
        <f>iferror(vlookup(A3344,Variables!$F$2:$G$2762,2,false),"")</f>
        <v/>
      </c>
      <c r="N3344" s="412" t="s">
        <v>1059</v>
      </c>
    </row>
    <row r="3345">
      <c r="A3345" s="404" t="s">
        <v>9130</v>
      </c>
      <c r="B3345" s="405" t="s">
        <v>186</v>
      </c>
      <c r="C3345" s="406" t="str">
        <f>iferror(vlookup(B3345,Maps!$A$2:$B$111,2,false),"")</f>
        <v>Ganondorf's Lair</v>
      </c>
      <c r="D3345" s="405" t="s">
        <v>14</v>
      </c>
      <c r="E3345" s="405" t="s">
        <v>14</v>
      </c>
      <c r="F3345" s="407"/>
      <c r="G3345" s="407"/>
      <c r="H3345" s="405" t="s">
        <v>2963</v>
      </c>
      <c r="I3345" s="408" t="s">
        <v>5566</v>
      </c>
      <c r="J3345" s="409" t="str">
        <f>iferror(vlookup(H3345,Actors!$A$2:$D$472,4,false),"")</f>
        <v>Ganondorf's Lair Floor Tile</v>
      </c>
      <c r="K3345" s="410" t="s">
        <v>2913</v>
      </c>
      <c r="L3345" s="405" t="s">
        <v>12</v>
      </c>
      <c r="M3345" s="411" t="str">
        <f>iferror(vlookup(A3345,Variables!$F$2:$G$2762,2,false),"")</f>
        <v/>
      </c>
      <c r="N3345" s="412" t="s">
        <v>1059</v>
      </c>
    </row>
    <row r="3346">
      <c r="A3346" s="404" t="s">
        <v>9130</v>
      </c>
      <c r="B3346" s="405" t="s">
        <v>186</v>
      </c>
      <c r="C3346" s="406" t="str">
        <f>iferror(vlookup(B3346,Maps!$A$2:$B$111,2,false),"")</f>
        <v>Ganondorf's Lair</v>
      </c>
      <c r="D3346" s="405" t="s">
        <v>14</v>
      </c>
      <c r="E3346" s="405" t="s">
        <v>14</v>
      </c>
      <c r="F3346" s="407"/>
      <c r="G3346" s="407"/>
      <c r="H3346" s="405" t="s">
        <v>2963</v>
      </c>
      <c r="I3346" s="408" t="s">
        <v>5566</v>
      </c>
      <c r="J3346" s="409" t="str">
        <f>iferror(vlookup(H3346,Actors!$A$2:$D$472,4,false),"")</f>
        <v>Ganondorf's Lair Floor Tile</v>
      </c>
      <c r="K3346" s="410" t="s">
        <v>2913</v>
      </c>
      <c r="L3346" s="405" t="s">
        <v>12</v>
      </c>
      <c r="M3346" s="411" t="str">
        <f>iferror(vlookup(A3346,Variables!$F$2:$G$2762,2,false),"")</f>
        <v/>
      </c>
      <c r="N3346" s="412" t="s">
        <v>1059</v>
      </c>
    </row>
    <row r="3347">
      <c r="A3347" s="404" t="s">
        <v>9130</v>
      </c>
      <c r="B3347" s="405" t="s">
        <v>186</v>
      </c>
      <c r="C3347" s="406" t="str">
        <f>iferror(vlookup(B3347,Maps!$A$2:$B$111,2,false),"")</f>
        <v>Ganondorf's Lair</v>
      </c>
      <c r="D3347" s="405" t="s">
        <v>14</v>
      </c>
      <c r="E3347" s="405" t="s">
        <v>14</v>
      </c>
      <c r="F3347" s="407"/>
      <c r="G3347" s="407"/>
      <c r="H3347" s="405" t="s">
        <v>2963</v>
      </c>
      <c r="I3347" s="408" t="s">
        <v>5566</v>
      </c>
      <c r="J3347" s="409" t="str">
        <f>iferror(vlookup(H3347,Actors!$A$2:$D$472,4,false),"")</f>
        <v>Ganondorf's Lair Floor Tile</v>
      </c>
      <c r="K3347" s="410" t="s">
        <v>2913</v>
      </c>
      <c r="L3347" s="405" t="s">
        <v>12</v>
      </c>
      <c r="M3347" s="411" t="str">
        <f>iferror(vlookup(A3347,Variables!$F$2:$G$2762,2,false),"")</f>
        <v/>
      </c>
      <c r="N3347" s="412" t="s">
        <v>1059</v>
      </c>
    </row>
    <row r="3348">
      <c r="A3348" s="404" t="s">
        <v>9130</v>
      </c>
      <c r="B3348" s="405" t="s">
        <v>186</v>
      </c>
      <c r="C3348" s="406" t="str">
        <f>iferror(vlookup(B3348,Maps!$A$2:$B$111,2,false),"")</f>
        <v>Ganondorf's Lair</v>
      </c>
      <c r="D3348" s="405" t="s">
        <v>14</v>
      </c>
      <c r="E3348" s="405" t="s">
        <v>14</v>
      </c>
      <c r="F3348" s="407"/>
      <c r="G3348" s="407"/>
      <c r="H3348" s="405" t="s">
        <v>2963</v>
      </c>
      <c r="I3348" s="408" t="s">
        <v>5566</v>
      </c>
      <c r="J3348" s="409" t="str">
        <f>iferror(vlookup(H3348,Actors!$A$2:$D$472,4,false),"")</f>
        <v>Ganondorf's Lair Floor Tile</v>
      </c>
      <c r="K3348" s="410" t="s">
        <v>2913</v>
      </c>
      <c r="L3348" s="405" t="s">
        <v>12</v>
      </c>
      <c r="M3348" s="411" t="str">
        <f>iferror(vlookup(A3348,Variables!$F$2:$G$2762,2,false),"")</f>
        <v/>
      </c>
      <c r="N3348" s="412" t="s">
        <v>1059</v>
      </c>
    </row>
    <row r="3349">
      <c r="A3349" s="404" t="s">
        <v>9130</v>
      </c>
      <c r="B3349" s="405" t="s">
        <v>186</v>
      </c>
      <c r="C3349" s="406" t="str">
        <f>iferror(vlookup(B3349,Maps!$A$2:$B$111,2,false),"")</f>
        <v>Ganondorf's Lair</v>
      </c>
      <c r="D3349" s="405" t="s">
        <v>14</v>
      </c>
      <c r="E3349" s="405" t="s">
        <v>14</v>
      </c>
      <c r="F3349" s="407"/>
      <c r="G3349" s="407"/>
      <c r="H3349" s="405" t="s">
        <v>2963</v>
      </c>
      <c r="I3349" s="408" t="s">
        <v>5566</v>
      </c>
      <c r="J3349" s="409" t="str">
        <f>iferror(vlookup(H3349,Actors!$A$2:$D$472,4,false),"")</f>
        <v>Ganondorf's Lair Floor Tile</v>
      </c>
      <c r="K3349" s="410" t="s">
        <v>2913</v>
      </c>
      <c r="L3349" s="405" t="s">
        <v>12</v>
      </c>
      <c r="M3349" s="411" t="str">
        <f>iferror(vlookup(A3349,Variables!$F$2:$G$2762,2,false),"")</f>
        <v/>
      </c>
      <c r="N3349" s="412" t="s">
        <v>1059</v>
      </c>
    </row>
    <row r="3350">
      <c r="A3350" s="404" t="s">
        <v>9130</v>
      </c>
      <c r="B3350" s="405" t="s">
        <v>186</v>
      </c>
      <c r="C3350" s="406" t="str">
        <f>iferror(vlookup(B3350,Maps!$A$2:$B$111,2,false),"")</f>
        <v>Ganondorf's Lair</v>
      </c>
      <c r="D3350" s="405" t="s">
        <v>14</v>
      </c>
      <c r="E3350" s="405" t="s">
        <v>14</v>
      </c>
      <c r="F3350" s="407"/>
      <c r="G3350" s="407"/>
      <c r="H3350" s="405" t="s">
        <v>2963</v>
      </c>
      <c r="I3350" s="408" t="s">
        <v>5566</v>
      </c>
      <c r="J3350" s="409" t="str">
        <f>iferror(vlookup(H3350,Actors!$A$2:$D$472,4,false),"")</f>
        <v>Ganondorf's Lair Floor Tile</v>
      </c>
      <c r="K3350" s="410" t="s">
        <v>2913</v>
      </c>
      <c r="L3350" s="405" t="s">
        <v>12</v>
      </c>
      <c r="M3350" s="411" t="str">
        <f>iferror(vlookup(A3350,Variables!$F$2:$G$2762,2,false),"")</f>
        <v/>
      </c>
      <c r="N3350" s="412" t="s">
        <v>1059</v>
      </c>
    </row>
    <row r="3351">
      <c r="A3351" s="404" t="s">
        <v>9130</v>
      </c>
      <c r="B3351" s="405" t="s">
        <v>186</v>
      </c>
      <c r="C3351" s="406" t="str">
        <f>iferror(vlookup(B3351,Maps!$A$2:$B$111,2,false),"")</f>
        <v>Ganondorf's Lair</v>
      </c>
      <c r="D3351" s="405" t="s">
        <v>14</v>
      </c>
      <c r="E3351" s="405" t="s">
        <v>14</v>
      </c>
      <c r="F3351" s="407"/>
      <c r="G3351" s="407"/>
      <c r="H3351" s="405" t="s">
        <v>2963</v>
      </c>
      <c r="I3351" s="408" t="s">
        <v>5566</v>
      </c>
      <c r="J3351" s="409" t="str">
        <f>iferror(vlookup(H3351,Actors!$A$2:$D$472,4,false),"")</f>
        <v>Ganondorf's Lair Floor Tile</v>
      </c>
      <c r="K3351" s="410" t="s">
        <v>2913</v>
      </c>
      <c r="L3351" s="405" t="s">
        <v>12</v>
      </c>
      <c r="M3351" s="411" t="str">
        <f>iferror(vlookup(A3351,Variables!$F$2:$G$2762,2,false),"")</f>
        <v/>
      </c>
      <c r="N3351" s="412" t="s">
        <v>1059</v>
      </c>
    </row>
    <row r="3352">
      <c r="A3352" s="404" t="s">
        <v>9130</v>
      </c>
      <c r="B3352" s="405" t="s">
        <v>186</v>
      </c>
      <c r="C3352" s="406" t="str">
        <f>iferror(vlookup(B3352,Maps!$A$2:$B$111,2,false),"")</f>
        <v>Ganondorf's Lair</v>
      </c>
      <c r="D3352" s="405" t="s">
        <v>14</v>
      </c>
      <c r="E3352" s="405" t="s">
        <v>14</v>
      </c>
      <c r="F3352" s="407"/>
      <c r="G3352" s="407"/>
      <c r="H3352" s="405" t="s">
        <v>2963</v>
      </c>
      <c r="I3352" s="408" t="s">
        <v>5566</v>
      </c>
      <c r="J3352" s="409" t="str">
        <f>iferror(vlookup(H3352,Actors!$A$2:$D$472,4,false),"")</f>
        <v>Ganondorf's Lair Floor Tile</v>
      </c>
      <c r="K3352" s="410" t="s">
        <v>2913</v>
      </c>
      <c r="L3352" s="405" t="s">
        <v>12</v>
      </c>
      <c r="M3352" s="411" t="str">
        <f>iferror(vlookup(A3352,Variables!$F$2:$G$2762,2,false),"")</f>
        <v/>
      </c>
      <c r="N3352" s="412" t="s">
        <v>1059</v>
      </c>
    </row>
    <row r="3353">
      <c r="A3353" s="404" t="s">
        <v>9130</v>
      </c>
      <c r="B3353" s="405" t="s">
        <v>186</v>
      </c>
      <c r="C3353" s="406" t="str">
        <f>iferror(vlookup(B3353,Maps!$A$2:$B$111,2,false),"")</f>
        <v>Ganondorf's Lair</v>
      </c>
      <c r="D3353" s="405" t="s">
        <v>14</v>
      </c>
      <c r="E3353" s="405" t="s">
        <v>14</v>
      </c>
      <c r="F3353" s="407"/>
      <c r="G3353" s="407"/>
      <c r="H3353" s="405" t="s">
        <v>2963</v>
      </c>
      <c r="I3353" s="408" t="s">
        <v>5566</v>
      </c>
      <c r="J3353" s="409" t="str">
        <f>iferror(vlookup(H3353,Actors!$A$2:$D$472,4,false),"")</f>
        <v>Ganondorf's Lair Floor Tile</v>
      </c>
      <c r="K3353" s="410" t="s">
        <v>2913</v>
      </c>
      <c r="L3353" s="405" t="s">
        <v>12</v>
      </c>
      <c r="M3353" s="411" t="str">
        <f>iferror(vlookup(A3353,Variables!$F$2:$G$2762,2,false),"")</f>
        <v/>
      </c>
      <c r="N3353" s="412" t="s">
        <v>1059</v>
      </c>
    </row>
    <row r="3354">
      <c r="A3354" s="404" t="s">
        <v>9131</v>
      </c>
      <c r="B3354" s="405" t="s">
        <v>186</v>
      </c>
      <c r="C3354" s="406" t="str">
        <f>iferror(vlookup(B3354,Maps!$A$2:$B$111,2,false),"")</f>
        <v>Ganondorf's Lair</v>
      </c>
      <c r="D3354" s="405" t="s">
        <v>14</v>
      </c>
      <c r="E3354" s="405" t="s">
        <v>14</v>
      </c>
      <c r="F3354" s="407"/>
      <c r="G3354" s="407"/>
      <c r="H3354" s="405" t="s">
        <v>2978</v>
      </c>
      <c r="I3354" s="408" t="s">
        <v>5589</v>
      </c>
      <c r="J3354" s="409" t="str">
        <f>iferror(vlookup(H3354,Actors!$A$2:$D$472,4,false),"")</f>
        <v>Pot</v>
      </c>
      <c r="K3354" s="410" t="s">
        <v>21</v>
      </c>
      <c r="L3354" s="405" t="s">
        <v>9132</v>
      </c>
      <c r="M3354" s="411" t="str">
        <f>iferror(vlookup(A3354,Variables!$F$2:$G$2762,2,false),"")</f>
        <v/>
      </c>
      <c r="N3354" s="412" t="s">
        <v>1059</v>
      </c>
    </row>
    <row r="3355">
      <c r="A3355" s="404" t="s">
        <v>9133</v>
      </c>
      <c r="B3355" s="405" t="s">
        <v>186</v>
      </c>
      <c r="C3355" s="406" t="str">
        <f>iferror(vlookup(B3355,Maps!$A$2:$B$111,2,false),"")</f>
        <v>Ganondorf's Lair</v>
      </c>
      <c r="D3355" s="405" t="s">
        <v>14</v>
      </c>
      <c r="E3355" s="405" t="s">
        <v>14</v>
      </c>
      <c r="F3355" s="407"/>
      <c r="G3355" s="407"/>
      <c r="H3355" s="405" t="s">
        <v>2978</v>
      </c>
      <c r="I3355" s="408" t="s">
        <v>5589</v>
      </c>
      <c r="J3355" s="409" t="str">
        <f>iferror(vlookup(H3355,Actors!$A$2:$D$472,4,false),"")</f>
        <v>Pot</v>
      </c>
      <c r="K3355" s="410" t="s">
        <v>21</v>
      </c>
      <c r="L3355" s="405" t="s">
        <v>9134</v>
      </c>
      <c r="M3355" s="411" t="str">
        <f>iferror(vlookup(A3355,Variables!$F$2:$G$2762,2,false),"")</f>
        <v/>
      </c>
      <c r="N3355" s="412" t="s">
        <v>1059</v>
      </c>
    </row>
    <row r="3356">
      <c r="A3356" s="404" t="s">
        <v>9135</v>
      </c>
      <c r="B3356" s="405" t="s">
        <v>186</v>
      </c>
      <c r="C3356" s="406" t="str">
        <f>iferror(vlookup(B3356,Maps!$A$2:$B$111,2,false),"")</f>
        <v>Ganondorf's Lair</v>
      </c>
      <c r="D3356" s="405" t="s">
        <v>14</v>
      </c>
      <c r="E3356" s="405" t="s">
        <v>14</v>
      </c>
      <c r="F3356" s="407"/>
      <c r="G3356" s="407"/>
      <c r="H3356" s="405" t="s">
        <v>2978</v>
      </c>
      <c r="I3356" s="408" t="s">
        <v>5589</v>
      </c>
      <c r="J3356" s="409" t="str">
        <f>iferror(vlookup(H3356,Actors!$A$2:$D$472,4,false),"")</f>
        <v>Pot</v>
      </c>
      <c r="K3356" s="410" t="s">
        <v>21</v>
      </c>
      <c r="L3356" s="405" t="s">
        <v>9136</v>
      </c>
      <c r="M3356" s="411" t="str">
        <f>iferror(vlookup(A3356,Variables!$F$2:$G$2762,2,false),"")</f>
        <v/>
      </c>
      <c r="N3356" s="412" t="s">
        <v>1059</v>
      </c>
    </row>
    <row r="3357">
      <c r="A3357" s="404" t="s">
        <v>9137</v>
      </c>
      <c r="B3357" s="405" t="s">
        <v>186</v>
      </c>
      <c r="C3357" s="406" t="str">
        <f>iferror(vlookup(B3357,Maps!$A$2:$B$111,2,false),"")</f>
        <v>Ganondorf's Lair</v>
      </c>
      <c r="D3357" s="405" t="s">
        <v>14</v>
      </c>
      <c r="E3357" s="405" t="s">
        <v>14</v>
      </c>
      <c r="F3357" s="407"/>
      <c r="G3357" s="407"/>
      <c r="H3357" s="405" t="s">
        <v>2978</v>
      </c>
      <c r="I3357" s="408" t="s">
        <v>5589</v>
      </c>
      <c r="J3357" s="409" t="str">
        <f>iferror(vlookup(H3357,Actors!$A$2:$D$472,4,false),"")</f>
        <v>Pot</v>
      </c>
      <c r="K3357" s="410" t="s">
        <v>21</v>
      </c>
      <c r="L3357" s="405" t="s">
        <v>9138</v>
      </c>
      <c r="M3357" s="411" t="str">
        <f>iferror(vlookup(A3357,Variables!$F$2:$G$2762,2,false),"")</f>
        <v/>
      </c>
      <c r="N3357" s="412" t="s">
        <v>1059</v>
      </c>
    </row>
    <row r="3358">
      <c r="A3358" s="404" t="s">
        <v>9139</v>
      </c>
      <c r="B3358" s="405" t="s">
        <v>186</v>
      </c>
      <c r="C3358" s="406" t="str">
        <f>iferror(vlookup(B3358,Maps!$A$2:$B$111,2,false),"")</f>
        <v>Ganondorf's Lair</v>
      </c>
      <c r="D3358" s="405" t="s">
        <v>14</v>
      </c>
      <c r="E3358" s="405" t="s">
        <v>14</v>
      </c>
      <c r="F3358" s="407"/>
      <c r="G3358" s="407"/>
      <c r="H3358" s="405" t="s">
        <v>2978</v>
      </c>
      <c r="I3358" s="408" t="s">
        <v>5589</v>
      </c>
      <c r="J3358" s="409" t="str">
        <f>iferror(vlookup(H3358,Actors!$A$2:$D$472,4,false),"")</f>
        <v>Pot</v>
      </c>
      <c r="K3358" s="410" t="s">
        <v>21</v>
      </c>
      <c r="L3358" s="405" t="s">
        <v>9140</v>
      </c>
      <c r="M3358" s="411" t="str">
        <f>iferror(vlookup(A3358,Variables!$F$2:$G$2762,2,false),"")</f>
        <v/>
      </c>
      <c r="N3358" s="412" t="s">
        <v>1059</v>
      </c>
    </row>
    <row r="3359">
      <c r="A3359" s="404" t="s">
        <v>9141</v>
      </c>
      <c r="B3359" s="405" t="s">
        <v>186</v>
      </c>
      <c r="C3359" s="406" t="str">
        <f>iferror(vlookup(B3359,Maps!$A$2:$B$111,2,false),"")</f>
        <v>Ganondorf's Lair</v>
      </c>
      <c r="D3359" s="405" t="s">
        <v>14</v>
      </c>
      <c r="E3359" s="405" t="s">
        <v>14</v>
      </c>
      <c r="F3359" s="407"/>
      <c r="G3359" s="407"/>
      <c r="H3359" s="405" t="s">
        <v>2978</v>
      </c>
      <c r="I3359" s="408" t="s">
        <v>5589</v>
      </c>
      <c r="J3359" s="409" t="str">
        <f>iferror(vlookup(H3359,Actors!$A$2:$D$472,4,false),"")</f>
        <v>Pot</v>
      </c>
      <c r="K3359" s="410" t="s">
        <v>21</v>
      </c>
      <c r="L3359" s="405" t="s">
        <v>9142</v>
      </c>
      <c r="M3359" s="411" t="str">
        <f>iferror(vlookup(A3359,Variables!$F$2:$G$2762,2,false),"")</f>
        <v/>
      </c>
      <c r="N3359" s="412" t="s">
        <v>1059</v>
      </c>
    </row>
    <row r="3360">
      <c r="A3360" s="404" t="s">
        <v>9143</v>
      </c>
      <c r="B3360" s="405" t="s">
        <v>186</v>
      </c>
      <c r="C3360" s="406" t="str">
        <f>iferror(vlookup(B3360,Maps!$A$2:$B$111,2,false),"")</f>
        <v>Ganondorf's Lair</v>
      </c>
      <c r="D3360" s="405" t="s">
        <v>14</v>
      </c>
      <c r="E3360" s="405" t="s">
        <v>14</v>
      </c>
      <c r="F3360" s="407"/>
      <c r="G3360" s="407"/>
      <c r="H3360" s="405" t="s">
        <v>2978</v>
      </c>
      <c r="I3360" s="408" t="s">
        <v>5589</v>
      </c>
      <c r="J3360" s="409" t="str">
        <f>iferror(vlookup(H3360,Actors!$A$2:$D$472,4,false),"")</f>
        <v>Pot</v>
      </c>
      <c r="K3360" s="410" t="s">
        <v>21</v>
      </c>
      <c r="L3360" s="405" t="s">
        <v>9144</v>
      </c>
      <c r="M3360" s="411" t="str">
        <f>iferror(vlookup(A3360,Variables!$F$2:$G$2762,2,false),"")</f>
        <v/>
      </c>
      <c r="N3360" s="412" t="s">
        <v>1059</v>
      </c>
    </row>
    <row r="3361">
      <c r="A3361" s="404" t="s">
        <v>9145</v>
      </c>
      <c r="B3361" s="405" t="s">
        <v>186</v>
      </c>
      <c r="C3361" s="406" t="str">
        <f>iferror(vlookup(B3361,Maps!$A$2:$B$111,2,false),"")</f>
        <v>Ganondorf's Lair</v>
      </c>
      <c r="D3361" s="405" t="s">
        <v>14</v>
      </c>
      <c r="E3361" s="405" t="s">
        <v>14</v>
      </c>
      <c r="F3361" s="407"/>
      <c r="G3361" s="407"/>
      <c r="H3361" s="405" t="s">
        <v>2978</v>
      </c>
      <c r="I3361" s="408" t="s">
        <v>5589</v>
      </c>
      <c r="J3361" s="409" t="str">
        <f>iferror(vlookup(H3361,Actors!$A$2:$D$472,4,false),"")</f>
        <v>Pot</v>
      </c>
      <c r="K3361" s="410" t="s">
        <v>21</v>
      </c>
      <c r="L3361" s="405" t="s">
        <v>9146</v>
      </c>
      <c r="M3361" s="411" t="str">
        <f>iferror(vlookup(A3361,Variables!$F$2:$G$2762,2,false),"")</f>
        <v/>
      </c>
      <c r="N3361" s="412" t="s">
        <v>1059</v>
      </c>
    </row>
    <row r="3362">
      <c r="A3362" s="404" t="s">
        <v>9147</v>
      </c>
      <c r="B3362" s="405" t="s">
        <v>186</v>
      </c>
      <c r="C3362" s="406" t="str">
        <f>iferror(vlookup(B3362,Maps!$A$2:$B$111,2,false),"")</f>
        <v>Ganondorf's Lair</v>
      </c>
      <c r="D3362" s="405" t="s">
        <v>14</v>
      </c>
      <c r="E3362" s="405" t="s">
        <v>14</v>
      </c>
      <c r="F3362" s="407"/>
      <c r="G3362" s="407"/>
      <c r="H3362" s="405" t="s">
        <v>2978</v>
      </c>
      <c r="I3362" s="408" t="s">
        <v>5589</v>
      </c>
      <c r="J3362" s="409" t="str">
        <f>iferror(vlookup(H3362,Actors!$A$2:$D$472,4,false),"")</f>
        <v>Pot</v>
      </c>
      <c r="K3362" s="410" t="s">
        <v>21</v>
      </c>
      <c r="L3362" s="405" t="s">
        <v>9148</v>
      </c>
      <c r="M3362" s="411" t="str">
        <f>iferror(vlookup(A3362,Variables!$F$2:$G$2762,2,false),"")</f>
        <v/>
      </c>
      <c r="N3362" s="412" t="s">
        <v>1059</v>
      </c>
    </row>
    <row r="3363">
      <c r="A3363" s="404" t="s">
        <v>9149</v>
      </c>
      <c r="B3363" s="405" t="s">
        <v>186</v>
      </c>
      <c r="C3363" s="406" t="str">
        <f>iferror(vlookup(B3363,Maps!$A$2:$B$111,2,false),"")</f>
        <v>Ganondorf's Lair</v>
      </c>
      <c r="D3363" s="405" t="s">
        <v>14</v>
      </c>
      <c r="E3363" s="405" t="s">
        <v>14</v>
      </c>
      <c r="F3363" s="407"/>
      <c r="G3363" s="407"/>
      <c r="H3363" s="405" t="s">
        <v>2978</v>
      </c>
      <c r="I3363" s="408" t="s">
        <v>5589</v>
      </c>
      <c r="J3363" s="409" t="str">
        <f>iferror(vlookup(H3363,Actors!$A$2:$D$472,4,false),"")</f>
        <v>Pot</v>
      </c>
      <c r="K3363" s="410" t="s">
        <v>21</v>
      </c>
      <c r="L3363" s="405" t="s">
        <v>9150</v>
      </c>
      <c r="M3363" s="411" t="str">
        <f>iferror(vlookup(A3363,Variables!$F$2:$G$2762,2,false),"")</f>
        <v/>
      </c>
      <c r="N3363" s="412" t="s">
        <v>1059</v>
      </c>
    </row>
    <row r="3364">
      <c r="A3364" s="404" t="s">
        <v>9151</v>
      </c>
      <c r="B3364" s="405" t="s">
        <v>186</v>
      </c>
      <c r="C3364" s="406" t="str">
        <f>iferror(vlookup(B3364,Maps!$A$2:$B$111,2,false),"")</f>
        <v>Ganondorf's Lair</v>
      </c>
      <c r="D3364" s="405" t="s">
        <v>14</v>
      </c>
      <c r="E3364" s="405" t="s">
        <v>14</v>
      </c>
      <c r="F3364" s="407"/>
      <c r="G3364" s="407"/>
      <c r="H3364" s="405" t="s">
        <v>2978</v>
      </c>
      <c r="I3364" s="408" t="s">
        <v>5589</v>
      </c>
      <c r="J3364" s="409" t="str">
        <f>iferror(vlookup(H3364,Actors!$A$2:$D$472,4,false),"")</f>
        <v>Pot</v>
      </c>
      <c r="K3364" s="410" t="s">
        <v>21</v>
      </c>
      <c r="L3364" s="405" t="s">
        <v>9152</v>
      </c>
      <c r="M3364" s="411" t="str">
        <f>iferror(vlookup(A3364,Variables!$F$2:$G$2762,2,false),"")</f>
        <v/>
      </c>
      <c r="N3364" s="412" t="s">
        <v>1059</v>
      </c>
    </row>
    <row r="3365">
      <c r="A3365" s="404" t="s">
        <v>9153</v>
      </c>
      <c r="B3365" s="405" t="s">
        <v>186</v>
      </c>
      <c r="C3365" s="406" t="str">
        <f>iferror(vlookup(B3365,Maps!$A$2:$B$111,2,false),"")</f>
        <v>Ganondorf's Lair</v>
      </c>
      <c r="D3365" s="405" t="s">
        <v>14</v>
      </c>
      <c r="E3365" s="405" t="s">
        <v>14</v>
      </c>
      <c r="F3365" s="407"/>
      <c r="G3365" s="407"/>
      <c r="H3365" s="405" t="s">
        <v>2978</v>
      </c>
      <c r="I3365" s="408" t="s">
        <v>5589</v>
      </c>
      <c r="J3365" s="409" t="str">
        <f>iferror(vlookup(H3365,Actors!$A$2:$D$472,4,false),"")</f>
        <v>Pot</v>
      </c>
      <c r="K3365" s="410" t="s">
        <v>21</v>
      </c>
      <c r="L3365" s="405" t="s">
        <v>9154</v>
      </c>
      <c r="M3365" s="411" t="str">
        <f>iferror(vlookup(A3365,Variables!$F$2:$G$2762,2,false),"")</f>
        <v/>
      </c>
      <c r="N3365" s="412" t="s">
        <v>1059</v>
      </c>
    </row>
    <row r="3366">
      <c r="A3366" s="404" t="s">
        <v>9155</v>
      </c>
      <c r="B3366" s="405" t="s">
        <v>186</v>
      </c>
      <c r="C3366" s="406" t="str">
        <f>iferror(vlookup(B3366,Maps!$A$2:$B$111,2,false),"")</f>
        <v>Ganondorf's Lair</v>
      </c>
      <c r="D3366" s="405" t="s">
        <v>14</v>
      </c>
      <c r="E3366" s="405" t="s">
        <v>14</v>
      </c>
      <c r="F3366" s="407"/>
      <c r="G3366" s="407"/>
      <c r="H3366" s="405" t="s">
        <v>2978</v>
      </c>
      <c r="I3366" s="408" t="s">
        <v>5589</v>
      </c>
      <c r="J3366" s="409" t="str">
        <f>iferror(vlookup(H3366,Actors!$A$2:$D$472,4,false),"")</f>
        <v>Pot</v>
      </c>
      <c r="K3366" s="410" t="s">
        <v>21</v>
      </c>
      <c r="L3366" s="405" t="s">
        <v>9156</v>
      </c>
      <c r="M3366" s="411" t="str">
        <f>iferror(vlookup(A3366,Variables!$F$2:$G$2762,2,false),"")</f>
        <v/>
      </c>
      <c r="N3366" s="412" t="s">
        <v>1059</v>
      </c>
    </row>
    <row r="3367">
      <c r="A3367" s="404" t="s">
        <v>9157</v>
      </c>
      <c r="B3367" s="405" t="s">
        <v>186</v>
      </c>
      <c r="C3367" s="406" t="str">
        <f>iferror(vlookup(B3367,Maps!$A$2:$B$111,2,false),"")</f>
        <v>Ganondorf's Lair</v>
      </c>
      <c r="D3367" s="405" t="s">
        <v>14</v>
      </c>
      <c r="E3367" s="405" t="s">
        <v>14</v>
      </c>
      <c r="F3367" s="407"/>
      <c r="G3367" s="407"/>
      <c r="H3367" s="405" t="s">
        <v>2978</v>
      </c>
      <c r="I3367" s="408" t="s">
        <v>5589</v>
      </c>
      <c r="J3367" s="409" t="str">
        <f>iferror(vlookup(H3367,Actors!$A$2:$D$472,4,false),"")</f>
        <v>Pot</v>
      </c>
      <c r="K3367" s="410" t="s">
        <v>21</v>
      </c>
      <c r="L3367" s="405" t="s">
        <v>9158</v>
      </c>
      <c r="M3367" s="411" t="str">
        <f>iferror(vlookup(A3367,Variables!$F$2:$G$2762,2,false),"")</f>
        <v/>
      </c>
      <c r="N3367" s="412" t="s">
        <v>1059</v>
      </c>
    </row>
    <row r="3368">
      <c r="A3368" s="404" t="s">
        <v>9159</v>
      </c>
      <c r="B3368" s="405" t="s">
        <v>186</v>
      </c>
      <c r="C3368" s="406" t="str">
        <f>iferror(vlookup(B3368,Maps!$A$2:$B$111,2,false),"")</f>
        <v>Ganondorf's Lair</v>
      </c>
      <c r="D3368" s="405" t="s">
        <v>14</v>
      </c>
      <c r="E3368" s="405" t="s">
        <v>14</v>
      </c>
      <c r="F3368" s="407"/>
      <c r="G3368" s="407"/>
      <c r="H3368" s="405" t="s">
        <v>2978</v>
      </c>
      <c r="I3368" s="408" t="s">
        <v>5589</v>
      </c>
      <c r="J3368" s="409" t="str">
        <f>iferror(vlookup(H3368,Actors!$A$2:$D$472,4,false),"")</f>
        <v>Pot</v>
      </c>
      <c r="K3368" s="410" t="s">
        <v>21</v>
      </c>
      <c r="L3368" s="405" t="s">
        <v>9160</v>
      </c>
      <c r="M3368" s="411" t="str">
        <f>iferror(vlookup(A3368,Variables!$F$2:$G$2762,2,false),"")</f>
        <v/>
      </c>
      <c r="N3368" s="412" t="s">
        <v>1059</v>
      </c>
    </row>
    <row r="3369">
      <c r="A3369" s="404" t="s">
        <v>9161</v>
      </c>
      <c r="B3369" s="405" t="s">
        <v>186</v>
      </c>
      <c r="C3369" s="406" t="str">
        <f>iferror(vlookup(B3369,Maps!$A$2:$B$111,2,false),"")</f>
        <v>Ganondorf's Lair</v>
      </c>
      <c r="D3369" s="405" t="s">
        <v>14</v>
      </c>
      <c r="E3369" s="405" t="s">
        <v>14</v>
      </c>
      <c r="F3369" s="407"/>
      <c r="G3369" s="407"/>
      <c r="H3369" s="405" t="s">
        <v>2978</v>
      </c>
      <c r="I3369" s="408" t="s">
        <v>5589</v>
      </c>
      <c r="J3369" s="409" t="str">
        <f>iferror(vlookup(H3369,Actors!$A$2:$D$472,4,false),"")</f>
        <v>Pot</v>
      </c>
      <c r="K3369" s="410" t="s">
        <v>21</v>
      </c>
      <c r="L3369" s="405" t="s">
        <v>9162</v>
      </c>
      <c r="M3369" s="411" t="str">
        <f>iferror(vlookup(A3369,Variables!$F$2:$G$2762,2,false),"")</f>
        <v/>
      </c>
      <c r="N3369" s="412" t="s">
        <v>1059</v>
      </c>
    </row>
    <row r="3370">
      <c r="A3370" s="404" t="s">
        <v>9163</v>
      </c>
      <c r="B3370" s="405" t="s">
        <v>186</v>
      </c>
      <c r="C3370" s="406" t="str">
        <f>iferror(vlookup(B3370,Maps!$A$2:$B$111,2,false),"")</f>
        <v>Ganondorf's Lair</v>
      </c>
      <c r="D3370" s="405" t="s">
        <v>14</v>
      </c>
      <c r="E3370" s="405" t="s">
        <v>14</v>
      </c>
      <c r="F3370" s="407"/>
      <c r="G3370" s="407"/>
      <c r="H3370" s="405" t="s">
        <v>2978</v>
      </c>
      <c r="I3370" s="408" t="s">
        <v>5589</v>
      </c>
      <c r="J3370" s="409" t="str">
        <f>iferror(vlookup(H3370,Actors!$A$2:$D$472,4,false),"")</f>
        <v>Pot</v>
      </c>
      <c r="K3370" s="410" t="s">
        <v>21</v>
      </c>
      <c r="L3370" s="405" t="s">
        <v>9164</v>
      </c>
      <c r="M3370" s="411" t="str">
        <f>iferror(vlookup(A3370,Variables!$F$2:$G$2762,2,false),"")</f>
        <v/>
      </c>
      <c r="N3370" s="412" t="s">
        <v>1059</v>
      </c>
    </row>
    <row r="3371">
      <c r="A3371" s="404" t="s">
        <v>9165</v>
      </c>
      <c r="B3371" s="405" t="s">
        <v>186</v>
      </c>
      <c r="C3371" s="406" t="str">
        <f>iferror(vlookup(B3371,Maps!$A$2:$B$111,2,false),"")</f>
        <v>Ganondorf's Lair</v>
      </c>
      <c r="D3371" s="405" t="s">
        <v>14</v>
      </c>
      <c r="E3371" s="405" t="s">
        <v>14</v>
      </c>
      <c r="F3371" s="407"/>
      <c r="G3371" s="407"/>
      <c r="H3371" s="405" t="s">
        <v>2978</v>
      </c>
      <c r="I3371" s="408" t="s">
        <v>5589</v>
      </c>
      <c r="J3371" s="409" t="str">
        <f>iferror(vlookup(H3371,Actors!$A$2:$D$472,4,false),"")</f>
        <v>Pot</v>
      </c>
      <c r="K3371" s="410" t="s">
        <v>21</v>
      </c>
      <c r="L3371" s="405" t="s">
        <v>9166</v>
      </c>
      <c r="M3371" s="411" t="str">
        <f>iferror(vlookup(A3371,Variables!$F$2:$G$2762,2,false),"")</f>
        <v/>
      </c>
      <c r="N3371" s="412" t="s">
        <v>1059</v>
      </c>
    </row>
    <row r="3372">
      <c r="A3372" s="417"/>
      <c r="B3372" s="418"/>
      <c r="C3372" s="419" t="str">
        <f>iferror(vlookup(B3372,Maps!$A$2:$B$111,2,false),"")</f>
        <v/>
      </c>
      <c r="D3372" s="418"/>
      <c r="E3372" s="418"/>
      <c r="F3372" s="420"/>
      <c r="G3372" s="420"/>
      <c r="H3372" s="418"/>
      <c r="I3372" s="421"/>
      <c r="J3372" s="422"/>
      <c r="K3372" s="423"/>
      <c r="L3372" s="418"/>
      <c r="M3372" s="424"/>
      <c r="N3372" s="425"/>
    </row>
    <row r="3373">
      <c r="A3373" s="397" t="s">
        <v>7040</v>
      </c>
      <c r="B3373" s="398" t="s">
        <v>194</v>
      </c>
      <c r="C3373" s="399" t="str">
        <f>iferror(vlookup(B3373,Maps!$A$2:$B$111,2,false),"")</f>
        <v>Ganon's Tower Exterior (Collapsing)</v>
      </c>
      <c r="D3373" s="398" t="s">
        <v>14</v>
      </c>
      <c r="E3373" s="398" t="s">
        <v>1606</v>
      </c>
      <c r="F3373" s="400"/>
      <c r="G3373" s="400"/>
      <c r="H3373" s="398" t="s">
        <v>12</v>
      </c>
      <c r="I3373" s="447" t="s">
        <v>4915</v>
      </c>
      <c r="J3373" s="448" t="str">
        <f>iferror(vlookup(H3373,Actors!$A$2:$D$472,4,false),"")</f>
        <v>Player</v>
      </c>
      <c r="K3373" s="449" t="s">
        <v>12</v>
      </c>
      <c r="L3373" s="398" t="s">
        <v>7041</v>
      </c>
      <c r="M3373" s="403" t="str">
        <f>iferror(vlookup(A3373,Variables!$F$2:$G$2762,2,false),"")</f>
        <v/>
      </c>
      <c r="N3373" s="450" t="s">
        <v>1059</v>
      </c>
    </row>
    <row r="3374">
      <c r="A3374" s="375" t="s">
        <v>9167</v>
      </c>
      <c r="B3374" s="376" t="s">
        <v>194</v>
      </c>
      <c r="C3374" s="377" t="str">
        <f>iferror(vlookup(B3374,Maps!$A$2:$B$111,2,false),"")</f>
        <v>Ganon's Tower Exterior (Collapsing)</v>
      </c>
      <c r="D3374" s="376" t="s">
        <v>14</v>
      </c>
      <c r="E3374" s="376" t="s">
        <v>1606</v>
      </c>
      <c r="F3374" s="378"/>
      <c r="G3374" s="378"/>
      <c r="H3374" s="376" t="s">
        <v>12</v>
      </c>
      <c r="I3374" s="382" t="s">
        <v>4915</v>
      </c>
      <c r="J3374" s="383" t="str">
        <f>iferror(vlookup(H3374,Actors!$A$2:$D$472,4,false),"")</f>
        <v>Player</v>
      </c>
      <c r="K3374" s="384" t="s">
        <v>12</v>
      </c>
      <c r="L3374" s="376" t="s">
        <v>8888</v>
      </c>
      <c r="M3374" s="381" t="str">
        <f>iferror(vlookup(A3374,Variables!$F$2:$G$2762,2,false),"")</f>
        <v/>
      </c>
      <c r="N3374" s="385" t="s">
        <v>1059</v>
      </c>
    </row>
    <row r="3375">
      <c r="A3375" s="375" t="s">
        <v>9168</v>
      </c>
      <c r="B3375" s="376" t="s">
        <v>194</v>
      </c>
      <c r="C3375" s="377" t="str">
        <f>iferror(vlookup(B3375,Maps!$A$2:$B$111,2,false),"")</f>
        <v>Ganon's Tower Exterior (Collapsing)</v>
      </c>
      <c r="D3375" s="376" t="s">
        <v>14</v>
      </c>
      <c r="E3375" s="376" t="s">
        <v>1606</v>
      </c>
      <c r="F3375" s="378"/>
      <c r="G3375" s="378"/>
      <c r="H3375" s="376" t="s">
        <v>12</v>
      </c>
      <c r="I3375" s="382" t="s">
        <v>4915</v>
      </c>
      <c r="J3375" s="383" t="str">
        <f>iferror(vlookup(H3375,Actors!$A$2:$D$472,4,false),"")</f>
        <v>Player</v>
      </c>
      <c r="K3375" s="384" t="s">
        <v>12</v>
      </c>
      <c r="L3375" s="376" t="s">
        <v>9169</v>
      </c>
      <c r="M3375" s="381" t="str">
        <f>iferror(vlookup(A3375,Variables!$F$2:$G$2762,2,false),"")</f>
        <v/>
      </c>
      <c r="N3375" s="385" t="s">
        <v>1059</v>
      </c>
    </row>
    <row r="3376">
      <c r="A3376" s="375" t="s">
        <v>9170</v>
      </c>
      <c r="B3376" s="376" t="s">
        <v>194</v>
      </c>
      <c r="C3376" s="377" t="str">
        <f>iferror(vlookup(B3376,Maps!$A$2:$B$111,2,false),"")</f>
        <v>Ganon's Tower Exterior (Collapsing)</v>
      </c>
      <c r="D3376" s="376" t="s">
        <v>14</v>
      </c>
      <c r="E3376" s="376" t="s">
        <v>1606</v>
      </c>
      <c r="F3376" s="378"/>
      <c r="G3376" s="378"/>
      <c r="H3376" s="376" t="s">
        <v>12</v>
      </c>
      <c r="I3376" s="382" t="s">
        <v>4915</v>
      </c>
      <c r="J3376" s="383" t="str">
        <f>iferror(vlookup(H3376,Actors!$A$2:$D$472,4,false),"")</f>
        <v>Player</v>
      </c>
      <c r="K3376" s="384" t="s">
        <v>12</v>
      </c>
      <c r="L3376" s="376" t="s">
        <v>8886</v>
      </c>
      <c r="M3376" s="381" t="str">
        <f>iferror(vlookup(A3376,Variables!$F$2:$G$2762,2,false),"")</f>
        <v/>
      </c>
      <c r="N3376" s="385" t="s">
        <v>1059</v>
      </c>
    </row>
    <row r="3377">
      <c r="A3377" s="375" t="s">
        <v>9171</v>
      </c>
      <c r="B3377" s="376" t="s">
        <v>194</v>
      </c>
      <c r="C3377" s="377" t="str">
        <f>iferror(vlookup(B3377,Maps!$A$2:$B$111,2,false),"")</f>
        <v>Ganon's Tower Exterior (Collapsing)</v>
      </c>
      <c r="D3377" s="376" t="s">
        <v>14</v>
      </c>
      <c r="E3377" s="376" t="s">
        <v>1606</v>
      </c>
      <c r="F3377" s="378"/>
      <c r="G3377" s="378"/>
      <c r="H3377" s="376" t="s">
        <v>12</v>
      </c>
      <c r="I3377" s="382" t="s">
        <v>4915</v>
      </c>
      <c r="J3377" s="383" t="str">
        <f>iferror(vlookup(H3377,Actors!$A$2:$D$472,4,false),"")</f>
        <v>Player</v>
      </c>
      <c r="K3377" s="384" t="s">
        <v>12</v>
      </c>
      <c r="L3377" s="376" t="s">
        <v>8098</v>
      </c>
      <c r="M3377" s="381" t="str">
        <f>iferror(vlookup(A3377,Variables!$F$2:$G$2762,2,false),"")</f>
        <v/>
      </c>
      <c r="N3377" s="385" t="s">
        <v>1059</v>
      </c>
    </row>
    <row r="3378">
      <c r="A3378" s="375" t="s">
        <v>9172</v>
      </c>
      <c r="B3378" s="376" t="s">
        <v>194</v>
      </c>
      <c r="C3378" s="377" t="str">
        <f>iferror(vlookup(B3378,Maps!$A$2:$B$111,2,false),"")</f>
        <v>Ganon's Tower Exterior (Collapsing)</v>
      </c>
      <c r="D3378" s="376" t="s">
        <v>14</v>
      </c>
      <c r="E3378" s="376" t="s">
        <v>1606</v>
      </c>
      <c r="F3378" s="378"/>
      <c r="G3378" s="378"/>
      <c r="H3378" s="376" t="s">
        <v>12</v>
      </c>
      <c r="I3378" s="382" t="s">
        <v>4915</v>
      </c>
      <c r="J3378" s="383" t="str">
        <f>iferror(vlookup(H3378,Actors!$A$2:$D$472,4,false),"")</f>
        <v>Player</v>
      </c>
      <c r="K3378" s="384" t="s">
        <v>12</v>
      </c>
      <c r="L3378" s="376" t="s">
        <v>9173</v>
      </c>
      <c r="M3378" s="381" t="str">
        <f>iferror(vlookup(A3378,Variables!$F$2:$G$2762,2,false),"")</f>
        <v/>
      </c>
      <c r="N3378" s="385" t="s">
        <v>1059</v>
      </c>
    </row>
    <row r="3379">
      <c r="A3379" s="375" t="s">
        <v>9174</v>
      </c>
      <c r="B3379" s="376" t="s">
        <v>194</v>
      </c>
      <c r="C3379" s="377" t="str">
        <f>iferror(vlookup(B3379,Maps!$A$2:$B$111,2,false),"")</f>
        <v>Ganon's Tower Exterior (Collapsing)</v>
      </c>
      <c r="D3379" s="376" t="s">
        <v>14</v>
      </c>
      <c r="E3379" s="376" t="s">
        <v>1606</v>
      </c>
      <c r="F3379" s="378"/>
      <c r="G3379" s="378"/>
      <c r="H3379" s="376" t="s">
        <v>12</v>
      </c>
      <c r="I3379" s="382" t="s">
        <v>4915</v>
      </c>
      <c r="J3379" s="383" t="str">
        <f>iferror(vlookup(H3379,Actors!$A$2:$D$472,4,false),"")</f>
        <v>Player</v>
      </c>
      <c r="K3379" s="384" t="s">
        <v>12</v>
      </c>
      <c r="L3379" s="376" t="s">
        <v>9175</v>
      </c>
      <c r="M3379" s="381" t="str">
        <f>iferror(vlookup(A3379,Variables!$F$2:$G$2762,2,false),"")</f>
        <v/>
      </c>
      <c r="N3379" s="385" t="s">
        <v>1059</v>
      </c>
    </row>
    <row r="3380">
      <c r="A3380" s="375" t="s">
        <v>9176</v>
      </c>
      <c r="B3380" s="376" t="s">
        <v>194</v>
      </c>
      <c r="C3380" s="377" t="str">
        <f>iferror(vlookup(B3380,Maps!$A$2:$B$111,2,false),"")</f>
        <v>Ganon's Tower Exterior (Collapsing)</v>
      </c>
      <c r="D3380" s="376" t="s">
        <v>14</v>
      </c>
      <c r="E3380" s="376" t="s">
        <v>1606</v>
      </c>
      <c r="F3380" s="378"/>
      <c r="G3380" s="378"/>
      <c r="H3380" s="376" t="s">
        <v>12</v>
      </c>
      <c r="I3380" s="382" t="s">
        <v>4915</v>
      </c>
      <c r="J3380" s="383" t="str">
        <f>iferror(vlookup(H3380,Actors!$A$2:$D$472,4,false),"")</f>
        <v>Player</v>
      </c>
      <c r="K3380" s="384" t="s">
        <v>12</v>
      </c>
      <c r="L3380" s="376" t="s">
        <v>9177</v>
      </c>
      <c r="M3380" s="381" t="str">
        <f>iferror(vlookup(A3380,Variables!$F$2:$G$2762,2,false),"")</f>
        <v/>
      </c>
      <c r="N3380" s="385" t="s">
        <v>1059</v>
      </c>
    </row>
    <row r="3381">
      <c r="A3381" s="386" t="s">
        <v>9178</v>
      </c>
      <c r="B3381" s="387" t="s">
        <v>194</v>
      </c>
      <c r="C3381" s="388" t="str">
        <f>iferror(vlookup(B3381,Maps!$A$2:$B$111,2,false),"")</f>
        <v>Ganon's Tower Exterior (Collapsing)</v>
      </c>
      <c r="D3381" s="387" t="s">
        <v>14</v>
      </c>
      <c r="E3381" s="387" t="s">
        <v>14</v>
      </c>
      <c r="F3381" s="389"/>
      <c r="G3381" s="389"/>
      <c r="H3381" s="387" t="s">
        <v>2921</v>
      </c>
      <c r="I3381" s="390" t="s">
        <v>5494</v>
      </c>
      <c r="J3381" s="284" t="str">
        <f>iferror(vlookup(H3381,Actors!$A$2:$D$472,4,false),"")</f>
        <v>Ganondorf</v>
      </c>
      <c r="K3381" s="393" t="s">
        <v>2913</v>
      </c>
      <c r="L3381" s="387" t="s">
        <v>21</v>
      </c>
      <c r="M3381" s="392" t="str">
        <f>iferror(vlookup(A3381,Variables!$F$2:$G$2762,2,false),"")</f>
        <v>Ganondorf (Death Scene)</v>
      </c>
      <c r="N3381" s="394" t="s">
        <v>1059</v>
      </c>
    </row>
    <row r="3382">
      <c r="A3382" s="386" t="s">
        <v>9179</v>
      </c>
      <c r="B3382" s="387" t="s">
        <v>194</v>
      </c>
      <c r="C3382" s="388" t="str">
        <f>iferror(vlookup(B3382,Maps!$A$2:$B$111,2,false),"")</f>
        <v>Ganon's Tower Exterior (Collapsing)</v>
      </c>
      <c r="D3382" s="387" t="s">
        <v>14</v>
      </c>
      <c r="E3382" s="387" t="s">
        <v>14</v>
      </c>
      <c r="F3382" s="389"/>
      <c r="G3382" s="389"/>
      <c r="H3382" s="387" t="s">
        <v>901</v>
      </c>
      <c r="I3382" s="390" t="s">
        <v>5872</v>
      </c>
      <c r="J3382" s="284" t="str">
        <f>iferror(vlookup(H3382,Actors!$A$2:$D$472,4,false),"")</f>
        <v>Adult Zelda (Normal Gameplay)</v>
      </c>
      <c r="K3382" s="393" t="s">
        <v>124</v>
      </c>
      <c r="L3382" s="387" t="s">
        <v>8452</v>
      </c>
      <c r="M3382" s="392" t="str">
        <f>iferror(vlookup(A3382,Variables!$F$2:$G$2762,2,false),"")</f>
        <v/>
      </c>
      <c r="N3382" s="394" t="s">
        <v>1059</v>
      </c>
    </row>
    <row r="3383">
      <c r="A3383" s="386" t="s">
        <v>9180</v>
      </c>
      <c r="B3383" s="387" t="s">
        <v>194</v>
      </c>
      <c r="C3383" s="388" t="str">
        <f>iferror(vlookup(B3383,Maps!$A$2:$B$111,2,false),"")</f>
        <v>Ganon's Tower Exterior (Collapsing)</v>
      </c>
      <c r="D3383" s="387" t="s">
        <v>14</v>
      </c>
      <c r="E3383" s="387" t="s">
        <v>14</v>
      </c>
      <c r="F3383" s="389"/>
      <c r="G3383" s="389"/>
      <c r="H3383" s="387" t="s">
        <v>901</v>
      </c>
      <c r="I3383" s="390" t="s">
        <v>5872</v>
      </c>
      <c r="J3383" s="284" t="str">
        <f>iferror(vlookup(H3383,Actors!$A$2:$D$472,4,false),"")</f>
        <v>Adult Zelda (Normal Gameplay)</v>
      </c>
      <c r="K3383" s="393" t="s">
        <v>124</v>
      </c>
      <c r="L3383" s="387" t="s">
        <v>9181</v>
      </c>
      <c r="M3383" s="392" t="str">
        <f>iferror(vlookup(A3383,Variables!$F$2:$G$2762,2,false),"")</f>
        <v/>
      </c>
      <c r="N3383" s="394" t="s">
        <v>1059</v>
      </c>
    </row>
    <row r="3384">
      <c r="A3384" s="386" t="s">
        <v>9182</v>
      </c>
      <c r="B3384" s="387" t="s">
        <v>194</v>
      </c>
      <c r="C3384" s="388" t="str">
        <f>iferror(vlookup(B3384,Maps!$A$2:$B$111,2,false),"")</f>
        <v>Ganon's Tower Exterior (Collapsing)</v>
      </c>
      <c r="D3384" s="387" t="s">
        <v>14</v>
      </c>
      <c r="E3384" s="387" t="s">
        <v>14</v>
      </c>
      <c r="F3384" s="389"/>
      <c r="G3384" s="389"/>
      <c r="H3384" s="387" t="s">
        <v>901</v>
      </c>
      <c r="I3384" s="390" t="s">
        <v>5872</v>
      </c>
      <c r="J3384" s="284" t="str">
        <f>iferror(vlookup(H3384,Actors!$A$2:$D$472,4,false),"")</f>
        <v>Adult Zelda (Normal Gameplay)</v>
      </c>
      <c r="K3384" s="393" t="s">
        <v>124</v>
      </c>
      <c r="L3384" s="387" t="s">
        <v>9183</v>
      </c>
      <c r="M3384" s="392" t="str">
        <f>iferror(vlookup(A3384,Variables!$F$2:$G$2762,2,false),"")</f>
        <v/>
      </c>
      <c r="N3384" s="394" t="s">
        <v>1059</v>
      </c>
    </row>
    <row r="3385">
      <c r="A3385" s="386" t="s">
        <v>9184</v>
      </c>
      <c r="B3385" s="387" t="s">
        <v>194</v>
      </c>
      <c r="C3385" s="388" t="str">
        <f>iferror(vlookup(B3385,Maps!$A$2:$B$111,2,false),"")</f>
        <v>Ganon's Tower Exterior (Collapsing)</v>
      </c>
      <c r="D3385" s="387" t="s">
        <v>14</v>
      </c>
      <c r="E3385" s="387" t="s">
        <v>14</v>
      </c>
      <c r="F3385" s="389"/>
      <c r="G3385" s="389"/>
      <c r="H3385" s="387" t="s">
        <v>901</v>
      </c>
      <c r="I3385" s="390" t="s">
        <v>5872</v>
      </c>
      <c r="J3385" s="284" t="str">
        <f>iferror(vlookup(H3385,Actors!$A$2:$D$472,4,false),"")</f>
        <v>Adult Zelda (Normal Gameplay)</v>
      </c>
      <c r="K3385" s="393" t="s">
        <v>124</v>
      </c>
      <c r="L3385" s="387" t="s">
        <v>9185</v>
      </c>
      <c r="M3385" s="392" t="str">
        <f>iferror(vlookup(A3385,Variables!$F$2:$G$2762,2,false),"")</f>
        <v/>
      </c>
      <c r="N3385" s="394" t="s">
        <v>1059</v>
      </c>
    </row>
    <row r="3386">
      <c r="A3386" s="386" t="s">
        <v>9186</v>
      </c>
      <c r="B3386" s="387" t="s">
        <v>194</v>
      </c>
      <c r="C3386" s="388" t="str">
        <f>iferror(vlookup(B3386,Maps!$A$2:$B$111,2,false),"")</f>
        <v>Ganon's Tower Exterior (Collapsing)</v>
      </c>
      <c r="D3386" s="387" t="s">
        <v>14</v>
      </c>
      <c r="E3386" s="387" t="s">
        <v>14</v>
      </c>
      <c r="F3386" s="389"/>
      <c r="G3386" s="389"/>
      <c r="H3386" s="387" t="s">
        <v>3149</v>
      </c>
      <c r="I3386" s="390" t="s">
        <v>5866</v>
      </c>
      <c r="J3386" s="391" t="str">
        <f>iferror(vlookup(H3386,Actors!$A$2:$D$472,4,false),"")</f>
        <v>Gate Barring Escape From Ganon's Tower</v>
      </c>
      <c r="K3386" s="387" t="s">
        <v>3097</v>
      </c>
      <c r="L3386" s="387" t="s">
        <v>7400</v>
      </c>
      <c r="M3386" s="392" t="str">
        <f>iferror(vlookup(A3386,Variables!$F$2:$G$2762,2,false),"")</f>
        <v/>
      </c>
      <c r="N3386" s="389" t="s">
        <v>1059</v>
      </c>
    </row>
    <row r="3387">
      <c r="A3387" s="386" t="s">
        <v>9187</v>
      </c>
      <c r="B3387" s="387" t="s">
        <v>194</v>
      </c>
      <c r="C3387" s="388" t="str">
        <f>iferror(vlookup(B3387,Maps!$A$2:$B$111,2,false),"")</f>
        <v>Ganon's Tower Exterior (Collapsing)</v>
      </c>
      <c r="D3387" s="387" t="s">
        <v>14</v>
      </c>
      <c r="E3387" s="387" t="s">
        <v>14</v>
      </c>
      <c r="F3387" s="389"/>
      <c r="G3387" s="389"/>
      <c r="H3387" s="387" t="s">
        <v>3149</v>
      </c>
      <c r="I3387" s="390" t="s">
        <v>5866</v>
      </c>
      <c r="J3387" s="391" t="str">
        <f>iferror(vlookup(H3387,Actors!$A$2:$D$472,4,false),"")</f>
        <v>Gate Barring Escape From Ganon's Tower</v>
      </c>
      <c r="K3387" s="387" t="s">
        <v>3097</v>
      </c>
      <c r="L3387" s="387" t="s">
        <v>9188</v>
      </c>
      <c r="M3387" s="392" t="str">
        <f>iferror(vlookup(A3387,Variables!$F$2:$G$2762,2,false),"")</f>
        <v/>
      </c>
      <c r="N3387" s="389" t="s">
        <v>1059</v>
      </c>
    </row>
    <row r="3388">
      <c r="A3388" s="386" t="s">
        <v>9189</v>
      </c>
      <c r="B3388" s="387" t="s">
        <v>194</v>
      </c>
      <c r="C3388" s="388" t="str">
        <f>iferror(vlookup(B3388,Maps!$A$2:$B$111,2,false),"")</f>
        <v>Ganon's Tower Exterior (Collapsing)</v>
      </c>
      <c r="D3388" s="387" t="s">
        <v>14</v>
      </c>
      <c r="E3388" s="387" t="s">
        <v>14</v>
      </c>
      <c r="F3388" s="389"/>
      <c r="G3388" s="389"/>
      <c r="H3388" s="387" t="s">
        <v>3149</v>
      </c>
      <c r="I3388" s="390" t="s">
        <v>5866</v>
      </c>
      <c r="J3388" s="391" t="str">
        <f>iferror(vlookup(H3388,Actors!$A$2:$D$472,4,false),"")</f>
        <v>Gate Barring Escape From Ganon's Tower</v>
      </c>
      <c r="K3388" s="387" t="s">
        <v>3097</v>
      </c>
      <c r="L3388" s="387" t="s">
        <v>9190</v>
      </c>
      <c r="M3388" s="392" t="str">
        <f>iferror(vlookup(A3388,Variables!$F$2:$G$2762,2,false),"")</f>
        <v/>
      </c>
      <c r="N3388" s="389" t="s">
        <v>1059</v>
      </c>
    </row>
    <row r="3389">
      <c r="A3389" s="386" t="s">
        <v>9191</v>
      </c>
      <c r="B3389" s="387" t="s">
        <v>194</v>
      </c>
      <c r="C3389" s="388" t="str">
        <f>iferror(vlookup(B3389,Maps!$A$2:$B$111,2,false),"")</f>
        <v>Ganon's Tower Exterior (Collapsing)</v>
      </c>
      <c r="D3389" s="387" t="s">
        <v>14</v>
      </c>
      <c r="E3389" s="387" t="s">
        <v>14</v>
      </c>
      <c r="F3389" s="389"/>
      <c r="G3389" s="389"/>
      <c r="H3389" s="387" t="s">
        <v>3149</v>
      </c>
      <c r="I3389" s="390" t="s">
        <v>5866</v>
      </c>
      <c r="J3389" s="391" t="str">
        <f>iferror(vlookup(H3389,Actors!$A$2:$D$472,4,false),"")</f>
        <v>Gate Barring Escape From Ganon's Tower</v>
      </c>
      <c r="K3389" s="387" t="s">
        <v>3097</v>
      </c>
      <c r="L3389" s="387" t="s">
        <v>9192</v>
      </c>
      <c r="M3389" s="392" t="str">
        <f>iferror(vlookup(A3389,Variables!$F$2:$G$2762,2,false),"")</f>
        <v/>
      </c>
      <c r="N3389" s="389" t="s">
        <v>1059</v>
      </c>
    </row>
    <row r="3390">
      <c r="A3390" s="386" t="s">
        <v>9193</v>
      </c>
      <c r="B3390" s="387" t="s">
        <v>194</v>
      </c>
      <c r="C3390" s="388" t="str">
        <f>iferror(vlookup(B3390,Maps!$A$2:$B$111,2,false),"")</f>
        <v>Ganon's Tower Exterior (Collapsing)</v>
      </c>
      <c r="D3390" s="387" t="s">
        <v>14</v>
      </c>
      <c r="E3390" s="387" t="s">
        <v>14</v>
      </c>
      <c r="F3390" s="389"/>
      <c r="G3390" s="389"/>
      <c r="H3390" s="387" t="s">
        <v>2841</v>
      </c>
      <c r="I3390" s="390" t="s">
        <v>5354</v>
      </c>
      <c r="J3390" s="284" t="str">
        <f>iferror(vlookup(H3390,Actors!$A$2:$D$472,4,false),"")</f>
        <v>Falling Boulder Spawner</v>
      </c>
      <c r="K3390" s="393" t="s">
        <v>2785</v>
      </c>
      <c r="L3390" s="387" t="s">
        <v>7164</v>
      </c>
      <c r="M3390" s="392" t="str">
        <f>iferror(vlookup(A3390,Variables!$F$2:$G$2762,2,false),"")</f>
        <v/>
      </c>
      <c r="N3390" s="394" t="s">
        <v>1059</v>
      </c>
    </row>
    <row r="3391">
      <c r="A3391" s="417"/>
      <c r="B3391" s="418"/>
      <c r="C3391" s="419" t="str">
        <f>iferror(vlookup(B3391,Maps!$A$2:$B$111,2,false),"")</f>
        <v/>
      </c>
      <c r="D3391" s="418"/>
      <c r="E3391" s="418"/>
      <c r="F3391" s="420"/>
      <c r="G3391" s="420"/>
      <c r="H3391" s="418"/>
      <c r="I3391" s="421"/>
      <c r="J3391" s="422"/>
      <c r="K3391" s="423"/>
      <c r="L3391" s="418"/>
      <c r="M3391" s="424"/>
      <c r="N3391" s="425"/>
    </row>
    <row r="3392">
      <c r="A3392" s="397" t="s">
        <v>9098</v>
      </c>
      <c r="B3392" s="398" t="s">
        <v>202</v>
      </c>
      <c r="C3392" s="399" t="str">
        <f>iferror(vlookup(B3392,Maps!$A$2:$B$111,2,false),"")</f>
        <v>Market Entrance (Child - Day)</v>
      </c>
      <c r="D3392" s="398" t="s">
        <v>14</v>
      </c>
      <c r="E3392" s="398" t="s">
        <v>1606</v>
      </c>
      <c r="F3392" s="400"/>
      <c r="G3392" s="400"/>
      <c r="H3392" s="398" t="s">
        <v>75</v>
      </c>
      <c r="I3392" s="401" t="s">
        <v>4931</v>
      </c>
      <c r="J3392" s="402" t="str">
        <f>iferror(vlookup(H3392,Actors!$A$2:$D$472,4,false),"")</f>
        <v>Wooden Door</v>
      </c>
      <c r="K3392" s="398" t="s">
        <v>21</v>
      </c>
      <c r="L3392" s="398" t="s">
        <v>3248</v>
      </c>
      <c r="M3392" s="403" t="str">
        <f>iferror(vlookup(A3392,Variables!$F$2:$G$2762,2,false),"")</f>
        <v>SDLH - Loads Next Room, Two-Way</v>
      </c>
      <c r="N3392" s="400" t="s">
        <v>1059</v>
      </c>
    </row>
    <row r="3393">
      <c r="A3393" s="375" t="s">
        <v>9194</v>
      </c>
      <c r="B3393" s="376" t="s">
        <v>202</v>
      </c>
      <c r="C3393" s="377" t="str">
        <f>iferror(vlookup(B3393,Maps!$A$2:$B$111,2,false),"")</f>
        <v>Market Entrance (Child - Day)</v>
      </c>
      <c r="D3393" s="376" t="s">
        <v>14</v>
      </c>
      <c r="E3393" s="376" t="s">
        <v>1606</v>
      </c>
      <c r="F3393" s="378"/>
      <c r="G3393" s="378"/>
      <c r="H3393" s="376" t="s">
        <v>12</v>
      </c>
      <c r="I3393" s="382" t="s">
        <v>4915</v>
      </c>
      <c r="J3393" s="383" t="str">
        <f>iferror(vlookup(H3393,Actors!$A$2:$D$472,4,false),"")</f>
        <v>Player</v>
      </c>
      <c r="K3393" s="384" t="s">
        <v>12</v>
      </c>
      <c r="L3393" s="376" t="s">
        <v>7764</v>
      </c>
      <c r="M3393" s="381" t="str">
        <f>iferror(vlookup(A3393,Variables!$F$2:$G$2762,2,false),"")</f>
        <v/>
      </c>
      <c r="N3393" s="385" t="s">
        <v>1059</v>
      </c>
    </row>
    <row r="3394">
      <c r="A3394" s="375" t="s">
        <v>9194</v>
      </c>
      <c r="B3394" s="376" t="s">
        <v>202</v>
      </c>
      <c r="C3394" s="377" t="str">
        <f>iferror(vlookup(B3394,Maps!$A$2:$B$111,2,false),"")</f>
        <v>Market Entrance (Child - Day)</v>
      </c>
      <c r="D3394" s="376" t="s">
        <v>14</v>
      </c>
      <c r="E3394" s="376" t="s">
        <v>1606</v>
      </c>
      <c r="F3394" s="378"/>
      <c r="G3394" s="378"/>
      <c r="H3394" s="376" t="s">
        <v>12</v>
      </c>
      <c r="I3394" s="382" t="s">
        <v>4915</v>
      </c>
      <c r="J3394" s="383" t="str">
        <f>iferror(vlookup(H3394,Actors!$A$2:$D$472,4,false),"")</f>
        <v>Player</v>
      </c>
      <c r="K3394" s="384" t="s">
        <v>12</v>
      </c>
      <c r="L3394" s="376" t="s">
        <v>7764</v>
      </c>
      <c r="M3394" s="381" t="str">
        <f>iferror(vlookup(A3394,Variables!$F$2:$G$2762,2,false),"")</f>
        <v/>
      </c>
      <c r="N3394" s="385" t="s">
        <v>1059</v>
      </c>
    </row>
    <row r="3395">
      <c r="A3395" s="375" t="s">
        <v>9167</v>
      </c>
      <c r="B3395" s="376" t="s">
        <v>202</v>
      </c>
      <c r="C3395" s="377" t="str">
        <f>iferror(vlookup(B3395,Maps!$A$2:$B$111,2,false),"")</f>
        <v>Market Entrance (Child - Day)</v>
      </c>
      <c r="D3395" s="376" t="s">
        <v>14</v>
      </c>
      <c r="E3395" s="376" t="s">
        <v>1606</v>
      </c>
      <c r="F3395" s="378"/>
      <c r="G3395" s="378"/>
      <c r="H3395" s="376" t="s">
        <v>12</v>
      </c>
      <c r="I3395" s="382" t="s">
        <v>4915</v>
      </c>
      <c r="J3395" s="383" t="str">
        <f>iferror(vlookup(H3395,Actors!$A$2:$D$472,4,false),"")</f>
        <v>Player</v>
      </c>
      <c r="K3395" s="384" t="s">
        <v>12</v>
      </c>
      <c r="L3395" s="376" t="s">
        <v>8888</v>
      </c>
      <c r="M3395" s="381" t="str">
        <f>iferror(vlookup(A3395,Variables!$F$2:$G$2762,2,false),"")</f>
        <v/>
      </c>
      <c r="N3395" s="385" t="s">
        <v>1059</v>
      </c>
    </row>
    <row r="3396">
      <c r="A3396" s="404" t="s">
        <v>9195</v>
      </c>
      <c r="B3396" s="405" t="s">
        <v>202</v>
      </c>
      <c r="C3396" s="406" t="str">
        <f>iferror(vlookup(B3396,Maps!$A$2:$B$111,2,false),"")</f>
        <v>Market Entrance (Child - Day)</v>
      </c>
      <c r="D3396" s="405" t="s">
        <v>14</v>
      </c>
      <c r="E3396" s="405" t="s">
        <v>14</v>
      </c>
      <c r="F3396" s="407"/>
      <c r="G3396" s="407"/>
      <c r="H3396" s="405" t="s">
        <v>215</v>
      </c>
      <c r="I3396" s="408" t="s">
        <v>5050</v>
      </c>
      <c r="J3396" s="413" t="str">
        <f>iferror(vlookup(H3396,Actors!$A$2:$D$472,4,false),"")</f>
        <v>Sound Effects I</v>
      </c>
      <c r="K3396" s="405" t="s">
        <v>21</v>
      </c>
      <c r="L3396" s="405" t="s">
        <v>89</v>
      </c>
      <c r="M3396" s="411" t="str">
        <f>iferror(vlookup(A3396,Variables!$F$2:$G$2762,2,false),"")</f>
        <v/>
      </c>
      <c r="N3396" s="407" t="s">
        <v>1059</v>
      </c>
    </row>
    <row r="3397">
      <c r="A3397" s="404" t="s">
        <v>9196</v>
      </c>
      <c r="B3397" s="405" t="s">
        <v>202</v>
      </c>
      <c r="C3397" s="406" t="str">
        <f>iferror(vlookup(B3397,Maps!$A$2:$B$111,2,false),"")</f>
        <v>Market Entrance (Child - Day)</v>
      </c>
      <c r="D3397" s="405" t="s">
        <v>14</v>
      </c>
      <c r="E3397" s="405" t="s">
        <v>14</v>
      </c>
      <c r="F3397" s="407"/>
      <c r="G3397" s="407"/>
      <c r="H3397" s="405" t="s">
        <v>3150</v>
      </c>
      <c r="I3397" s="408" t="s">
        <v>5869</v>
      </c>
      <c r="J3397" s="413" t="str">
        <f>iferror(vlookup(H3397,Actors!$A$2:$D$472,4,false),"")</f>
        <v>Soldier (Hyrule Castle Town &amp; Kakariko Village)</v>
      </c>
      <c r="K3397" s="405" t="s">
        <v>2792</v>
      </c>
      <c r="L3397" s="405" t="s">
        <v>9197</v>
      </c>
      <c r="M3397" s="411" t="str">
        <f>iferror(vlookup(A3397,Variables!$F$2:$G$2762,2,false),"")</f>
        <v>"Welcome to Hyrule Castle Town."</v>
      </c>
      <c r="N3397" s="407" t="s">
        <v>1059</v>
      </c>
    </row>
    <row r="3398">
      <c r="A3398" s="417"/>
      <c r="B3398" s="418"/>
      <c r="C3398" s="419" t="str">
        <f>iferror(vlookup(B3398,Maps!$A$2:$B$111,2,false),"")</f>
        <v/>
      </c>
      <c r="D3398" s="418"/>
      <c r="E3398" s="418"/>
      <c r="F3398" s="420"/>
      <c r="G3398" s="420"/>
      <c r="H3398" s="418"/>
      <c r="I3398" s="421"/>
      <c r="J3398" s="422"/>
      <c r="K3398" s="423"/>
      <c r="L3398" s="418"/>
      <c r="M3398" s="424"/>
      <c r="N3398" s="425"/>
    </row>
    <row r="3399">
      <c r="A3399" s="397" t="s">
        <v>9098</v>
      </c>
      <c r="B3399" s="398" t="s">
        <v>209</v>
      </c>
      <c r="C3399" s="399" t="str">
        <f>iferror(vlookup(B3399,Maps!$A$2:$B$111,2,false),"")</f>
        <v>Market Entrance (Child - Night)</v>
      </c>
      <c r="D3399" s="398" t="s">
        <v>14</v>
      </c>
      <c r="E3399" s="398" t="s">
        <v>1606</v>
      </c>
      <c r="F3399" s="400"/>
      <c r="G3399" s="400"/>
      <c r="H3399" s="398" t="s">
        <v>75</v>
      </c>
      <c r="I3399" s="401" t="s">
        <v>4931</v>
      </c>
      <c r="J3399" s="402" t="str">
        <f>iferror(vlookup(H3399,Actors!$A$2:$D$472,4,false),"")</f>
        <v>Wooden Door</v>
      </c>
      <c r="K3399" s="398" t="s">
        <v>21</v>
      </c>
      <c r="L3399" s="398" t="s">
        <v>3248</v>
      </c>
      <c r="M3399" s="403" t="str">
        <f>iferror(vlookup(A3399,Variables!$F$2:$G$2762,2,false),"")</f>
        <v>SDLH - Loads Next Room, Two-Way</v>
      </c>
      <c r="N3399" s="400" t="s">
        <v>1059</v>
      </c>
    </row>
    <row r="3400">
      <c r="A3400" s="375" t="s">
        <v>9194</v>
      </c>
      <c r="B3400" s="376" t="s">
        <v>209</v>
      </c>
      <c r="C3400" s="377" t="str">
        <f>iferror(vlookup(B3400,Maps!$A$2:$B$111,2,false),"")</f>
        <v>Market Entrance (Child - Night)</v>
      </c>
      <c r="D3400" s="376" t="s">
        <v>14</v>
      </c>
      <c r="E3400" s="376" t="s">
        <v>1606</v>
      </c>
      <c r="F3400" s="378"/>
      <c r="G3400" s="378"/>
      <c r="H3400" s="376" t="s">
        <v>12</v>
      </c>
      <c r="I3400" s="382" t="s">
        <v>4915</v>
      </c>
      <c r="J3400" s="383" t="str">
        <f>iferror(vlookup(H3400,Actors!$A$2:$D$472,4,false),"")</f>
        <v>Player</v>
      </c>
      <c r="K3400" s="384" t="s">
        <v>12</v>
      </c>
      <c r="L3400" s="376" t="s">
        <v>7764</v>
      </c>
      <c r="M3400" s="381" t="str">
        <f>iferror(vlookup(A3400,Variables!$F$2:$G$2762,2,false),"")</f>
        <v/>
      </c>
      <c r="N3400" s="385" t="s">
        <v>1059</v>
      </c>
    </row>
    <row r="3401">
      <c r="A3401" s="375" t="s">
        <v>9194</v>
      </c>
      <c r="B3401" s="376" t="s">
        <v>209</v>
      </c>
      <c r="C3401" s="377" t="str">
        <f>iferror(vlookup(B3401,Maps!$A$2:$B$111,2,false),"")</f>
        <v>Market Entrance (Child - Night)</v>
      </c>
      <c r="D3401" s="376" t="s">
        <v>14</v>
      </c>
      <c r="E3401" s="376" t="s">
        <v>1606</v>
      </c>
      <c r="F3401" s="378"/>
      <c r="G3401" s="378"/>
      <c r="H3401" s="376" t="s">
        <v>12</v>
      </c>
      <c r="I3401" s="382" t="s">
        <v>4915</v>
      </c>
      <c r="J3401" s="383" t="str">
        <f>iferror(vlookup(H3401,Actors!$A$2:$D$472,4,false),"")</f>
        <v>Player</v>
      </c>
      <c r="K3401" s="384" t="s">
        <v>12</v>
      </c>
      <c r="L3401" s="376" t="s">
        <v>7764</v>
      </c>
      <c r="M3401" s="381" t="str">
        <f>iferror(vlookup(A3401,Variables!$F$2:$G$2762,2,false),"")</f>
        <v/>
      </c>
      <c r="N3401" s="385" t="s">
        <v>1059</v>
      </c>
    </row>
    <row r="3402">
      <c r="A3402" s="375" t="s">
        <v>9167</v>
      </c>
      <c r="B3402" s="376" t="s">
        <v>209</v>
      </c>
      <c r="C3402" s="377" t="str">
        <f>iferror(vlookup(B3402,Maps!$A$2:$B$111,2,false),"")</f>
        <v>Market Entrance (Child - Night)</v>
      </c>
      <c r="D3402" s="376" t="s">
        <v>14</v>
      </c>
      <c r="E3402" s="376" t="s">
        <v>1606</v>
      </c>
      <c r="F3402" s="378"/>
      <c r="G3402" s="378"/>
      <c r="H3402" s="376" t="s">
        <v>12</v>
      </c>
      <c r="I3402" s="382" t="s">
        <v>4915</v>
      </c>
      <c r="J3402" s="383" t="str">
        <f>iferror(vlookup(H3402,Actors!$A$2:$D$472,4,false),"")</f>
        <v>Player</v>
      </c>
      <c r="K3402" s="384" t="s">
        <v>12</v>
      </c>
      <c r="L3402" s="376" t="s">
        <v>8888</v>
      </c>
      <c r="M3402" s="381" t="str">
        <f>iferror(vlookup(A3402,Variables!$F$2:$G$2762,2,false),"")</f>
        <v/>
      </c>
      <c r="N3402" s="385" t="s">
        <v>1059</v>
      </c>
    </row>
    <row r="3403">
      <c r="A3403" s="386" t="s">
        <v>9196</v>
      </c>
      <c r="B3403" s="387" t="s">
        <v>209</v>
      </c>
      <c r="C3403" s="388" t="str">
        <f>iferror(vlookup(B3403,Maps!$A$2:$B$111,2,false),"")</f>
        <v>Market Entrance (Child - Night)</v>
      </c>
      <c r="D3403" s="387" t="s">
        <v>14</v>
      </c>
      <c r="E3403" s="387" t="s">
        <v>14</v>
      </c>
      <c r="F3403" s="389"/>
      <c r="G3403" s="389"/>
      <c r="H3403" s="387" t="s">
        <v>3150</v>
      </c>
      <c r="I3403" s="390" t="s">
        <v>5869</v>
      </c>
      <c r="J3403" s="391" t="str">
        <f>iferror(vlookup(H3403,Actors!$A$2:$D$472,4,false),"")</f>
        <v>Soldier (Hyrule Castle Town &amp; Kakariko Village)</v>
      </c>
      <c r="K3403" s="387" t="s">
        <v>2792</v>
      </c>
      <c r="L3403" s="387" t="s">
        <v>9197</v>
      </c>
      <c r="M3403" s="392" t="str">
        <f>iferror(vlookup(A3403,Variables!$F$2:$G$2762,2,false),"")</f>
        <v>"Welcome to Hyrule Castle Town."</v>
      </c>
      <c r="N3403" s="389" t="s">
        <v>1059</v>
      </c>
    </row>
    <row r="3404">
      <c r="A3404" s="386" t="s">
        <v>9198</v>
      </c>
      <c r="B3404" s="387" t="s">
        <v>209</v>
      </c>
      <c r="C3404" s="388" t="str">
        <f>iferror(vlookup(B3404,Maps!$A$2:$B$111,2,false),"")</f>
        <v>Market Entrance (Child - Night)</v>
      </c>
      <c r="D3404" s="387" t="s">
        <v>14</v>
      </c>
      <c r="E3404" s="387" t="s">
        <v>14</v>
      </c>
      <c r="F3404" s="389"/>
      <c r="G3404" s="389"/>
      <c r="H3404" s="387" t="s">
        <v>3196</v>
      </c>
      <c r="I3404" s="390" t="s">
        <v>5969</v>
      </c>
      <c r="J3404" s="391" t="str">
        <f>iferror(vlookup(H3404,Actors!$A$2:$D$472,4,false),"")</f>
        <v>Dog</v>
      </c>
      <c r="K3404" s="387" t="s">
        <v>3127</v>
      </c>
      <c r="L3404" s="387" t="s">
        <v>7659</v>
      </c>
      <c r="M3404" s="392" t="str">
        <f>iferror(vlookup(A3404,Variables!$F$2:$G$2762,2,false),"")</f>
        <v/>
      </c>
      <c r="N3404" s="389" t="s">
        <v>1059</v>
      </c>
    </row>
    <row r="3405">
      <c r="A3405" s="417"/>
      <c r="B3405" s="418"/>
      <c r="C3405" s="419" t="str">
        <f>iferror(vlookup(B3405,Maps!$A$2:$B$111,2,false),"")</f>
        <v/>
      </c>
      <c r="D3405" s="418"/>
      <c r="E3405" s="418"/>
      <c r="F3405" s="420"/>
      <c r="G3405" s="420"/>
      <c r="H3405" s="418"/>
      <c r="I3405" s="421"/>
      <c r="J3405" s="422"/>
      <c r="K3405" s="423"/>
      <c r="L3405" s="418"/>
      <c r="M3405" s="424"/>
      <c r="N3405" s="425"/>
    </row>
    <row r="3406">
      <c r="A3406" s="397" t="s">
        <v>9098</v>
      </c>
      <c r="B3406" s="398" t="s">
        <v>216</v>
      </c>
      <c r="C3406" s="399" t="str">
        <f>iferror(vlookup(B3406,Maps!$A$2:$B$111,2,false),"")</f>
        <v>Market Entrance (Ruins)</v>
      </c>
      <c r="D3406" s="398" t="s">
        <v>14</v>
      </c>
      <c r="E3406" s="398" t="s">
        <v>1606</v>
      </c>
      <c r="F3406" s="400"/>
      <c r="G3406" s="400"/>
      <c r="H3406" s="398" t="s">
        <v>75</v>
      </c>
      <c r="I3406" s="401" t="s">
        <v>4931</v>
      </c>
      <c r="J3406" s="402" t="str">
        <f>iferror(vlookup(H3406,Actors!$A$2:$D$472,4,false),"")</f>
        <v>Wooden Door</v>
      </c>
      <c r="K3406" s="398" t="s">
        <v>21</v>
      </c>
      <c r="L3406" s="398" t="s">
        <v>3248</v>
      </c>
      <c r="M3406" s="403" t="str">
        <f>iferror(vlookup(A3406,Variables!$F$2:$G$2762,2,false),"")</f>
        <v>SDLH - Loads Next Room, Two-Way</v>
      </c>
      <c r="N3406" s="400" t="s">
        <v>1059</v>
      </c>
    </row>
    <row r="3407">
      <c r="A3407" s="375" t="s">
        <v>9194</v>
      </c>
      <c r="B3407" s="376" t="s">
        <v>216</v>
      </c>
      <c r="C3407" s="377" t="str">
        <f>iferror(vlookup(B3407,Maps!$A$2:$B$111,2,false),"")</f>
        <v>Market Entrance (Ruins)</v>
      </c>
      <c r="D3407" s="376" t="s">
        <v>14</v>
      </c>
      <c r="E3407" s="376" t="s">
        <v>1606</v>
      </c>
      <c r="F3407" s="378"/>
      <c r="G3407" s="378"/>
      <c r="H3407" s="376" t="s">
        <v>12</v>
      </c>
      <c r="I3407" s="382" t="s">
        <v>4915</v>
      </c>
      <c r="J3407" s="383" t="str">
        <f>iferror(vlookup(H3407,Actors!$A$2:$D$472,4,false),"")</f>
        <v>Player</v>
      </c>
      <c r="K3407" s="384" t="s">
        <v>12</v>
      </c>
      <c r="L3407" s="376" t="s">
        <v>7764</v>
      </c>
      <c r="M3407" s="381" t="str">
        <f>iferror(vlookup(A3407,Variables!$F$2:$G$2762,2,false),"")</f>
        <v/>
      </c>
      <c r="N3407" s="385" t="s">
        <v>1059</v>
      </c>
    </row>
    <row r="3408">
      <c r="A3408" s="375" t="s">
        <v>9194</v>
      </c>
      <c r="B3408" s="376" t="s">
        <v>216</v>
      </c>
      <c r="C3408" s="377" t="str">
        <f>iferror(vlookup(B3408,Maps!$A$2:$B$111,2,false),"")</f>
        <v>Market Entrance (Ruins)</v>
      </c>
      <c r="D3408" s="376" t="s">
        <v>14</v>
      </c>
      <c r="E3408" s="376" t="s">
        <v>1606</v>
      </c>
      <c r="F3408" s="378"/>
      <c r="G3408" s="378"/>
      <c r="H3408" s="376" t="s">
        <v>12</v>
      </c>
      <c r="I3408" s="382" t="s">
        <v>4915</v>
      </c>
      <c r="J3408" s="383" t="str">
        <f>iferror(vlookup(H3408,Actors!$A$2:$D$472,4,false),"")</f>
        <v>Player</v>
      </c>
      <c r="K3408" s="384" t="s">
        <v>12</v>
      </c>
      <c r="L3408" s="376" t="s">
        <v>7764</v>
      </c>
      <c r="M3408" s="381" t="str">
        <f>iferror(vlookup(A3408,Variables!$F$2:$G$2762,2,false),"")</f>
        <v/>
      </c>
      <c r="N3408" s="385" t="s">
        <v>1059</v>
      </c>
    </row>
    <row r="3409">
      <c r="A3409" s="375" t="s">
        <v>9167</v>
      </c>
      <c r="B3409" s="376" t="s">
        <v>216</v>
      </c>
      <c r="C3409" s="377" t="str">
        <f>iferror(vlookup(B3409,Maps!$A$2:$B$111,2,false),"")</f>
        <v>Market Entrance (Ruins)</v>
      </c>
      <c r="D3409" s="376" t="s">
        <v>14</v>
      </c>
      <c r="E3409" s="376" t="s">
        <v>1606</v>
      </c>
      <c r="F3409" s="378"/>
      <c r="G3409" s="378"/>
      <c r="H3409" s="376" t="s">
        <v>12</v>
      </c>
      <c r="I3409" s="382" t="s">
        <v>4915</v>
      </c>
      <c r="J3409" s="383" t="str">
        <f>iferror(vlookup(H3409,Actors!$A$2:$D$472,4,false),"")</f>
        <v>Player</v>
      </c>
      <c r="K3409" s="384" t="s">
        <v>12</v>
      </c>
      <c r="L3409" s="376" t="s">
        <v>8888</v>
      </c>
      <c r="M3409" s="381" t="str">
        <f>iferror(vlookup(A3409,Variables!$F$2:$G$2762,2,false),"")</f>
        <v/>
      </c>
      <c r="N3409" s="385" t="s">
        <v>1059</v>
      </c>
    </row>
    <row r="3410">
      <c r="A3410" s="451" t="s">
        <v>9199</v>
      </c>
      <c r="B3410" s="452" t="s">
        <v>216</v>
      </c>
      <c r="C3410" s="453" t="str">
        <f>iferror(vlookup(B3410,Maps!$A$2:$B$111,2,false),"")</f>
        <v>Market Entrance (Ruins)</v>
      </c>
      <c r="D3410" s="452" t="s">
        <v>14</v>
      </c>
      <c r="E3410" s="452" t="s">
        <v>14</v>
      </c>
      <c r="F3410" s="454"/>
      <c r="G3410" s="454"/>
      <c r="H3410" s="452" t="s">
        <v>862</v>
      </c>
      <c r="I3410" s="455" t="s">
        <v>5812</v>
      </c>
      <c r="J3410" s="456" t="str">
        <f>iferror(vlookup(H3410,Actors!$A$2:$D$472,4,false),"")</f>
        <v>Weather-Changing Tag</v>
      </c>
      <c r="K3410" s="457" t="s">
        <v>21</v>
      </c>
      <c r="L3410" s="452" t="s">
        <v>3352</v>
      </c>
      <c r="M3410" s="458" t="str">
        <f>iferror(vlookup(A3410,Variables!$F$2:$G$2762,2,false),"")</f>
        <v>Purple Fog</v>
      </c>
      <c r="N3410" s="459" t="s">
        <v>1059</v>
      </c>
    </row>
    <row r="3411">
      <c r="A3411" s="417"/>
      <c r="B3411" s="418"/>
      <c r="C3411" s="419" t="str">
        <f>iferror(vlookup(B3411,Maps!$A$2:$B$111,2,false),"")</f>
        <v/>
      </c>
      <c r="D3411" s="418"/>
      <c r="E3411" s="418"/>
      <c r="F3411" s="420"/>
      <c r="G3411" s="420"/>
      <c r="H3411" s="418"/>
      <c r="I3411" s="421"/>
      <c r="J3411" s="422"/>
      <c r="K3411" s="423"/>
      <c r="L3411" s="418"/>
      <c r="M3411" s="424"/>
      <c r="N3411" s="425"/>
    </row>
    <row r="3412">
      <c r="A3412" s="397" t="s">
        <v>9098</v>
      </c>
      <c r="B3412" s="398" t="s">
        <v>223</v>
      </c>
      <c r="C3412" s="399" t="str">
        <f>iferror(vlookup(B3412,Maps!$A$2:$B$111,2,false),"")</f>
        <v>Back Alley (Child - Day)</v>
      </c>
      <c r="D3412" s="398" t="s">
        <v>14</v>
      </c>
      <c r="E3412" s="398" t="s">
        <v>1606</v>
      </c>
      <c r="F3412" s="400"/>
      <c r="G3412" s="400"/>
      <c r="H3412" s="398" t="s">
        <v>75</v>
      </c>
      <c r="I3412" s="401" t="s">
        <v>4931</v>
      </c>
      <c r="J3412" s="402" t="str">
        <f>iferror(vlookup(H3412,Actors!$A$2:$D$472,4,false),"")</f>
        <v>Wooden Door</v>
      </c>
      <c r="K3412" s="398" t="s">
        <v>21</v>
      </c>
      <c r="L3412" s="398" t="s">
        <v>3248</v>
      </c>
      <c r="M3412" s="403" t="str">
        <f>iferror(vlookup(A3412,Variables!$F$2:$G$2762,2,false),"")</f>
        <v>SDLH - Loads Next Room, Two-Way</v>
      </c>
      <c r="N3412" s="400" t="s">
        <v>1059</v>
      </c>
    </row>
    <row r="3413">
      <c r="A3413" s="375" t="s">
        <v>9200</v>
      </c>
      <c r="B3413" s="376" t="s">
        <v>223</v>
      </c>
      <c r="C3413" s="377" t="str">
        <f>iferror(vlookup(B3413,Maps!$A$2:$B$111,2,false),"")</f>
        <v>Back Alley (Child - Day)</v>
      </c>
      <c r="D3413" s="376" t="s">
        <v>14</v>
      </c>
      <c r="E3413" s="376" t="s">
        <v>1606</v>
      </c>
      <c r="F3413" s="378"/>
      <c r="G3413" s="378"/>
      <c r="H3413" s="376" t="s">
        <v>75</v>
      </c>
      <c r="I3413" s="338" t="s">
        <v>4931</v>
      </c>
      <c r="J3413" s="379" t="str">
        <f>iferror(vlookup(H3413,Actors!$A$2:$D$472,4,false),"")</f>
        <v>Wooden Door</v>
      </c>
      <c r="K3413" s="376" t="s">
        <v>21</v>
      </c>
      <c r="L3413" s="376" t="s">
        <v>3537</v>
      </c>
      <c r="M3413" s="381" t="str">
        <f>iferror(vlookup(A3413,Variables!$F$2:$G$2762,2,false),"")</f>
        <v/>
      </c>
      <c r="N3413" s="378" t="s">
        <v>1059</v>
      </c>
    </row>
    <row r="3414">
      <c r="A3414" s="375" t="s">
        <v>9200</v>
      </c>
      <c r="B3414" s="376" t="s">
        <v>223</v>
      </c>
      <c r="C3414" s="377" t="str">
        <f>iferror(vlookup(B3414,Maps!$A$2:$B$111,2,false),"")</f>
        <v>Back Alley (Child - Day)</v>
      </c>
      <c r="D3414" s="376" t="s">
        <v>14</v>
      </c>
      <c r="E3414" s="376" t="s">
        <v>1606</v>
      </c>
      <c r="F3414" s="378"/>
      <c r="G3414" s="378"/>
      <c r="H3414" s="376" t="s">
        <v>75</v>
      </c>
      <c r="I3414" s="338" t="s">
        <v>4931</v>
      </c>
      <c r="J3414" s="379" t="str">
        <f>iferror(vlookup(H3414,Actors!$A$2:$D$472,4,false),"")</f>
        <v>Wooden Door</v>
      </c>
      <c r="K3414" s="376" t="s">
        <v>21</v>
      </c>
      <c r="L3414" s="376" t="s">
        <v>3537</v>
      </c>
      <c r="M3414" s="381" t="str">
        <f>iferror(vlookup(A3414,Variables!$F$2:$G$2762,2,false),"")</f>
        <v/>
      </c>
      <c r="N3414" s="378" t="s">
        <v>1059</v>
      </c>
    </row>
    <row r="3415">
      <c r="A3415" s="375" t="s">
        <v>9194</v>
      </c>
      <c r="B3415" s="376" t="s">
        <v>223</v>
      </c>
      <c r="C3415" s="377" t="str">
        <f>iferror(vlookup(B3415,Maps!$A$2:$B$111,2,false),"")</f>
        <v>Back Alley (Child - Day)</v>
      </c>
      <c r="D3415" s="376" t="s">
        <v>14</v>
      </c>
      <c r="E3415" s="376" t="s">
        <v>1606</v>
      </c>
      <c r="F3415" s="378"/>
      <c r="G3415" s="378"/>
      <c r="H3415" s="376" t="s">
        <v>12</v>
      </c>
      <c r="I3415" s="382" t="s">
        <v>4915</v>
      </c>
      <c r="J3415" s="383" t="str">
        <f>iferror(vlookup(H3415,Actors!$A$2:$D$472,4,false),"")</f>
        <v>Player</v>
      </c>
      <c r="K3415" s="384" t="s">
        <v>12</v>
      </c>
      <c r="L3415" s="376" t="s">
        <v>7764</v>
      </c>
      <c r="M3415" s="381" t="str">
        <f>iferror(vlookup(A3415,Variables!$F$2:$G$2762,2,false),"")</f>
        <v/>
      </c>
      <c r="N3415" s="385" t="s">
        <v>1059</v>
      </c>
    </row>
    <row r="3416">
      <c r="A3416" s="375" t="s">
        <v>9201</v>
      </c>
      <c r="B3416" s="376" t="s">
        <v>223</v>
      </c>
      <c r="C3416" s="377" t="str">
        <f>iferror(vlookup(B3416,Maps!$A$2:$B$111,2,false),"")</f>
        <v>Back Alley (Child - Day)</v>
      </c>
      <c r="D3416" s="376" t="s">
        <v>14</v>
      </c>
      <c r="E3416" s="376" t="s">
        <v>1606</v>
      </c>
      <c r="F3416" s="378"/>
      <c r="G3416" s="378"/>
      <c r="H3416" s="376" t="s">
        <v>12</v>
      </c>
      <c r="I3416" s="382" t="s">
        <v>4915</v>
      </c>
      <c r="J3416" s="383" t="str">
        <f>iferror(vlookup(H3416,Actors!$A$2:$D$472,4,false),"")</f>
        <v>Player</v>
      </c>
      <c r="K3416" s="384" t="s">
        <v>12</v>
      </c>
      <c r="L3416" s="376" t="s">
        <v>7812</v>
      </c>
      <c r="M3416" s="381" t="str">
        <f>iferror(vlookup(A3416,Variables!$F$2:$G$2762,2,false),"")</f>
        <v/>
      </c>
      <c r="N3416" s="385" t="s">
        <v>1059</v>
      </c>
    </row>
    <row r="3417">
      <c r="A3417" s="375" t="s">
        <v>9168</v>
      </c>
      <c r="B3417" s="376" t="s">
        <v>223</v>
      </c>
      <c r="C3417" s="377" t="str">
        <f>iferror(vlookup(B3417,Maps!$A$2:$B$111,2,false),"")</f>
        <v>Back Alley (Child - Day)</v>
      </c>
      <c r="D3417" s="376" t="s">
        <v>14</v>
      </c>
      <c r="E3417" s="376" t="s">
        <v>1606</v>
      </c>
      <c r="F3417" s="378"/>
      <c r="G3417" s="378"/>
      <c r="H3417" s="376" t="s">
        <v>12</v>
      </c>
      <c r="I3417" s="382" t="s">
        <v>4915</v>
      </c>
      <c r="J3417" s="383" t="str">
        <f>iferror(vlookup(H3417,Actors!$A$2:$D$472,4,false),"")</f>
        <v>Player</v>
      </c>
      <c r="K3417" s="384" t="s">
        <v>12</v>
      </c>
      <c r="L3417" s="376" t="s">
        <v>9169</v>
      </c>
      <c r="M3417" s="381" t="str">
        <f>iferror(vlookup(A3417,Variables!$F$2:$G$2762,2,false),"")</f>
        <v/>
      </c>
      <c r="N3417" s="385" t="s">
        <v>1059</v>
      </c>
    </row>
    <row r="3418">
      <c r="A3418" s="375" t="s">
        <v>9167</v>
      </c>
      <c r="B3418" s="376" t="s">
        <v>223</v>
      </c>
      <c r="C3418" s="377" t="str">
        <f>iferror(vlookup(B3418,Maps!$A$2:$B$111,2,false),"")</f>
        <v>Back Alley (Child - Day)</v>
      </c>
      <c r="D3418" s="376" t="s">
        <v>14</v>
      </c>
      <c r="E3418" s="376" t="s">
        <v>1606</v>
      </c>
      <c r="F3418" s="378"/>
      <c r="G3418" s="378"/>
      <c r="H3418" s="376" t="s">
        <v>12</v>
      </c>
      <c r="I3418" s="382" t="s">
        <v>4915</v>
      </c>
      <c r="J3418" s="383" t="str">
        <f>iferror(vlookup(H3418,Actors!$A$2:$D$472,4,false),"")</f>
        <v>Player</v>
      </c>
      <c r="K3418" s="384" t="s">
        <v>12</v>
      </c>
      <c r="L3418" s="376" t="s">
        <v>8888</v>
      </c>
      <c r="M3418" s="381" t="str">
        <f>iferror(vlookup(A3418,Variables!$F$2:$G$2762,2,false),"")</f>
        <v/>
      </c>
      <c r="N3418" s="385" t="s">
        <v>1059</v>
      </c>
    </row>
    <row r="3419">
      <c r="A3419" s="375" t="s">
        <v>9168</v>
      </c>
      <c r="B3419" s="376" t="s">
        <v>223</v>
      </c>
      <c r="C3419" s="377" t="str">
        <f>iferror(vlookup(B3419,Maps!$A$2:$B$111,2,false),"")</f>
        <v>Back Alley (Child - Day)</v>
      </c>
      <c r="D3419" s="376" t="s">
        <v>14</v>
      </c>
      <c r="E3419" s="376" t="s">
        <v>1606</v>
      </c>
      <c r="F3419" s="378"/>
      <c r="G3419" s="378"/>
      <c r="H3419" s="376" t="s">
        <v>12</v>
      </c>
      <c r="I3419" s="382" t="s">
        <v>4915</v>
      </c>
      <c r="J3419" s="383" t="str">
        <f>iferror(vlookup(H3419,Actors!$A$2:$D$472,4,false),"")</f>
        <v>Player</v>
      </c>
      <c r="K3419" s="384" t="s">
        <v>12</v>
      </c>
      <c r="L3419" s="376" t="s">
        <v>9169</v>
      </c>
      <c r="M3419" s="381" t="str">
        <f>iferror(vlookup(A3419,Variables!$F$2:$G$2762,2,false),"")</f>
        <v/>
      </c>
      <c r="N3419" s="385" t="s">
        <v>1059</v>
      </c>
    </row>
    <row r="3420">
      <c r="A3420" s="386" t="s">
        <v>9202</v>
      </c>
      <c r="B3420" s="387" t="s">
        <v>223</v>
      </c>
      <c r="C3420" s="388" t="str">
        <f>iferror(vlookup(B3420,Maps!$A$2:$B$111,2,false),"")</f>
        <v>Back Alley (Child - Day)</v>
      </c>
      <c r="D3420" s="387" t="s">
        <v>14</v>
      </c>
      <c r="E3420" s="387" t="s">
        <v>14</v>
      </c>
      <c r="F3420" s="389"/>
      <c r="G3420" s="389"/>
      <c r="H3420" s="387" t="s">
        <v>3134</v>
      </c>
      <c r="I3420" s="390" t="s">
        <v>5839</v>
      </c>
      <c r="J3420" s="284" t="str">
        <f>iferror(vlookup(H3420,Actors!$A$2:$D$472,4,false),"")</f>
        <v>Hylian Spawner</v>
      </c>
      <c r="K3420" s="393" t="s">
        <v>21</v>
      </c>
      <c r="L3420" s="387" t="s">
        <v>9203</v>
      </c>
      <c r="M3420" s="392" t="str">
        <f>iferror(vlookup(A3420,Variables!$F$2:$G$2762,2,false),"")</f>
        <v>Thin Bearded Man (Packs of Dogs Roam Our Streets at Night)</v>
      </c>
      <c r="N3420" s="394" t="s">
        <v>1059</v>
      </c>
    </row>
    <row r="3421">
      <c r="A3421" s="386" t="s">
        <v>9204</v>
      </c>
      <c r="B3421" s="387" t="s">
        <v>223</v>
      </c>
      <c r="C3421" s="388" t="str">
        <f>iferror(vlookup(B3421,Maps!$A$2:$B$111,2,false),"")</f>
        <v>Back Alley (Child - Day)</v>
      </c>
      <c r="D3421" s="387" t="s">
        <v>14</v>
      </c>
      <c r="E3421" s="387" t="s">
        <v>14</v>
      </c>
      <c r="F3421" s="389"/>
      <c r="G3421" s="389"/>
      <c r="H3421" s="387" t="s">
        <v>3134</v>
      </c>
      <c r="I3421" s="390" t="s">
        <v>5839</v>
      </c>
      <c r="J3421" s="284" t="str">
        <f>iferror(vlookup(H3421,Actors!$A$2:$D$472,4,false),"")</f>
        <v>Hylian Spawner</v>
      </c>
      <c r="K3421" s="393" t="s">
        <v>21</v>
      </c>
      <c r="L3421" s="387" t="s">
        <v>9205</v>
      </c>
      <c r="M3421" s="392" t="str">
        <f>iferror(vlookup(A3421,Variables!$F$2:$G$2762,2,false),"")</f>
        <v>Old Man in Red (Back Alley)</v>
      </c>
      <c r="N3421" s="394" t="s">
        <v>1059</v>
      </c>
    </row>
    <row r="3422">
      <c r="A3422" s="386" t="s">
        <v>9206</v>
      </c>
      <c r="B3422" s="387" t="s">
        <v>223</v>
      </c>
      <c r="C3422" s="388" t="str">
        <f>iferror(vlookup(B3422,Maps!$A$2:$B$111,2,false),"")</f>
        <v>Back Alley (Child - Day)</v>
      </c>
      <c r="D3422" s="387" t="s">
        <v>14</v>
      </c>
      <c r="E3422" s="387" t="s">
        <v>14</v>
      </c>
      <c r="F3422" s="389"/>
      <c r="G3422" s="389"/>
      <c r="H3422" s="387" t="s">
        <v>3150</v>
      </c>
      <c r="I3422" s="390" t="s">
        <v>5869</v>
      </c>
      <c r="J3422" s="391" t="str">
        <f>iferror(vlookup(H3422,Actors!$A$2:$D$472,4,false),"")</f>
        <v>Soldier (Hyrule Castle Town &amp; Kakariko Village)</v>
      </c>
      <c r="K3422" s="387" t="s">
        <v>2792</v>
      </c>
      <c r="L3422" s="387" t="s">
        <v>9207</v>
      </c>
      <c r="M3422" s="392" t="str">
        <f>iferror(vlookup(A3422,Variables!$F$2:$G$2762,2,false),"")</f>
        <v>Dying Knight</v>
      </c>
      <c r="N3422" s="389" t="s">
        <v>1059</v>
      </c>
    </row>
    <row r="3423">
      <c r="A3423" s="386" t="s">
        <v>9208</v>
      </c>
      <c r="B3423" s="387" t="s">
        <v>223</v>
      </c>
      <c r="C3423" s="388" t="str">
        <f>iferror(vlookup(B3423,Maps!$A$2:$B$111,2,false),"")</f>
        <v>Back Alley (Child - Day)</v>
      </c>
      <c r="D3423" s="387" t="s">
        <v>14</v>
      </c>
      <c r="E3423" s="387" t="s">
        <v>14</v>
      </c>
      <c r="F3423" s="389"/>
      <c r="G3423" s="389"/>
      <c r="H3423" s="387" t="s">
        <v>3134</v>
      </c>
      <c r="I3423" s="390" t="s">
        <v>5839</v>
      </c>
      <c r="J3423" s="284" t="str">
        <f>iferror(vlookup(H3423,Actors!$A$2:$D$472,4,false),"")</f>
        <v>Hylian Spawner</v>
      </c>
      <c r="K3423" s="393" t="s">
        <v>21</v>
      </c>
      <c r="L3423" s="387" t="s">
        <v>9209</v>
      </c>
      <c r="M3423" s="392" t="str">
        <f>iferror(vlookup(A3423,Variables!$F$2:$G$2762,2,false),"")</f>
        <v>Youth in Green Pants (Back Alley)</v>
      </c>
      <c r="N3423" s="394" t="s">
        <v>1059</v>
      </c>
    </row>
    <row r="3424">
      <c r="A3424" s="386" t="s">
        <v>9195</v>
      </c>
      <c r="B3424" s="387" t="s">
        <v>223</v>
      </c>
      <c r="C3424" s="388" t="str">
        <f>iferror(vlookup(B3424,Maps!$A$2:$B$111,2,false),"")</f>
        <v>Back Alley (Child - Day)</v>
      </c>
      <c r="D3424" s="387" t="s">
        <v>14</v>
      </c>
      <c r="E3424" s="387" t="s">
        <v>14</v>
      </c>
      <c r="F3424" s="389"/>
      <c r="G3424" s="389"/>
      <c r="H3424" s="387" t="s">
        <v>215</v>
      </c>
      <c r="I3424" s="390" t="s">
        <v>5050</v>
      </c>
      <c r="J3424" s="391" t="str">
        <f>iferror(vlookup(H3424,Actors!$A$2:$D$472,4,false),"")</f>
        <v>Sound Effects I</v>
      </c>
      <c r="K3424" s="387" t="s">
        <v>21</v>
      </c>
      <c r="L3424" s="387" t="s">
        <v>89</v>
      </c>
      <c r="M3424" s="392" t="str">
        <f>iferror(vlookup(A3424,Variables!$F$2:$G$2762,2,false),"")</f>
        <v/>
      </c>
      <c r="N3424" s="389" t="s">
        <v>1059</v>
      </c>
    </row>
    <row r="3425">
      <c r="A3425" s="417"/>
      <c r="B3425" s="418"/>
      <c r="C3425" s="419" t="str">
        <f>iferror(vlookup(B3425,Maps!$A$2:$B$111,2,false),"")</f>
        <v/>
      </c>
      <c r="D3425" s="418"/>
      <c r="E3425" s="418"/>
      <c r="F3425" s="420"/>
      <c r="G3425" s="420"/>
      <c r="H3425" s="418"/>
      <c r="I3425" s="421"/>
      <c r="J3425" s="422"/>
      <c r="K3425" s="423"/>
      <c r="L3425" s="418"/>
      <c r="M3425" s="424"/>
      <c r="N3425" s="425"/>
    </row>
    <row r="3426">
      <c r="A3426" s="397" t="s">
        <v>9098</v>
      </c>
      <c r="B3426" s="398" t="s">
        <v>230</v>
      </c>
      <c r="C3426" s="399" t="str">
        <f>iferror(vlookup(B3426,Maps!$A$2:$B$111,2,false),"")</f>
        <v>Back Alley (Child - Night)</v>
      </c>
      <c r="D3426" s="398" t="s">
        <v>14</v>
      </c>
      <c r="E3426" s="398" t="s">
        <v>1606</v>
      </c>
      <c r="F3426" s="400"/>
      <c r="G3426" s="400"/>
      <c r="H3426" s="398" t="s">
        <v>75</v>
      </c>
      <c r="I3426" s="401" t="s">
        <v>4931</v>
      </c>
      <c r="J3426" s="402" t="str">
        <f>iferror(vlookup(H3426,Actors!$A$2:$D$472,4,false),"")</f>
        <v>Wooden Door</v>
      </c>
      <c r="K3426" s="398" t="s">
        <v>21</v>
      </c>
      <c r="L3426" s="398" t="s">
        <v>3248</v>
      </c>
      <c r="M3426" s="403" t="str">
        <f>iferror(vlookup(A3426,Variables!$F$2:$G$2762,2,false),"")</f>
        <v>SDLH - Loads Next Room, Two-Way</v>
      </c>
      <c r="N3426" s="400" t="s">
        <v>1059</v>
      </c>
    </row>
    <row r="3427">
      <c r="A3427" s="375" t="s">
        <v>9098</v>
      </c>
      <c r="B3427" s="376" t="s">
        <v>230</v>
      </c>
      <c r="C3427" s="377" t="str">
        <f>iferror(vlookup(B3427,Maps!$A$2:$B$111,2,false),"")</f>
        <v>Back Alley (Child - Night)</v>
      </c>
      <c r="D3427" s="376" t="s">
        <v>14</v>
      </c>
      <c r="E3427" s="376" t="s">
        <v>1606</v>
      </c>
      <c r="F3427" s="378"/>
      <c r="G3427" s="378"/>
      <c r="H3427" s="376" t="s">
        <v>75</v>
      </c>
      <c r="I3427" s="338" t="s">
        <v>4931</v>
      </c>
      <c r="J3427" s="379" t="str">
        <f>iferror(vlookup(H3427,Actors!$A$2:$D$472,4,false),"")</f>
        <v>Wooden Door</v>
      </c>
      <c r="K3427" s="376" t="s">
        <v>21</v>
      </c>
      <c r="L3427" s="376" t="s">
        <v>3248</v>
      </c>
      <c r="M3427" s="381" t="str">
        <f>iferror(vlookup(A3427,Variables!$F$2:$G$2762,2,false),"")</f>
        <v>SDLH - Loads Next Room, Two-Way</v>
      </c>
      <c r="N3427" s="378" t="s">
        <v>1059</v>
      </c>
    </row>
    <row r="3428">
      <c r="A3428" s="375" t="s">
        <v>9098</v>
      </c>
      <c r="B3428" s="376" t="s">
        <v>230</v>
      </c>
      <c r="C3428" s="377" t="str">
        <f>iferror(vlookup(B3428,Maps!$A$2:$B$111,2,false),"")</f>
        <v>Back Alley (Child - Night)</v>
      </c>
      <c r="D3428" s="376" t="s">
        <v>14</v>
      </c>
      <c r="E3428" s="376" t="s">
        <v>1606</v>
      </c>
      <c r="F3428" s="378"/>
      <c r="G3428" s="378"/>
      <c r="H3428" s="376" t="s">
        <v>75</v>
      </c>
      <c r="I3428" s="338" t="s">
        <v>4931</v>
      </c>
      <c r="J3428" s="379" t="str">
        <f>iferror(vlookup(H3428,Actors!$A$2:$D$472,4,false),"")</f>
        <v>Wooden Door</v>
      </c>
      <c r="K3428" s="376" t="s">
        <v>21</v>
      </c>
      <c r="L3428" s="376" t="s">
        <v>3248</v>
      </c>
      <c r="M3428" s="381" t="str">
        <f>iferror(vlookup(A3428,Variables!$F$2:$G$2762,2,false),"")</f>
        <v>SDLH - Loads Next Room, Two-Way</v>
      </c>
      <c r="N3428" s="378" t="s">
        <v>1059</v>
      </c>
    </row>
    <row r="3429">
      <c r="A3429" s="375" t="s">
        <v>9194</v>
      </c>
      <c r="B3429" s="376" t="s">
        <v>230</v>
      </c>
      <c r="C3429" s="377" t="str">
        <f>iferror(vlookup(B3429,Maps!$A$2:$B$111,2,false),"")</f>
        <v>Back Alley (Child - Night)</v>
      </c>
      <c r="D3429" s="376" t="s">
        <v>14</v>
      </c>
      <c r="E3429" s="376" t="s">
        <v>1606</v>
      </c>
      <c r="F3429" s="378"/>
      <c r="G3429" s="378"/>
      <c r="H3429" s="376" t="s">
        <v>12</v>
      </c>
      <c r="I3429" s="382" t="s">
        <v>4915</v>
      </c>
      <c r="J3429" s="383" t="str">
        <f>iferror(vlookup(H3429,Actors!$A$2:$D$472,4,false),"")</f>
        <v>Player</v>
      </c>
      <c r="K3429" s="384" t="s">
        <v>12</v>
      </c>
      <c r="L3429" s="376" t="s">
        <v>7764</v>
      </c>
      <c r="M3429" s="381" t="str">
        <f>iferror(vlookup(A3429,Variables!$F$2:$G$2762,2,false),"")</f>
        <v/>
      </c>
      <c r="N3429" s="385" t="s">
        <v>1059</v>
      </c>
    </row>
    <row r="3430">
      <c r="A3430" s="375" t="s">
        <v>9201</v>
      </c>
      <c r="B3430" s="376" t="s">
        <v>230</v>
      </c>
      <c r="C3430" s="377" t="str">
        <f>iferror(vlookup(B3430,Maps!$A$2:$B$111,2,false),"")</f>
        <v>Back Alley (Child - Night)</v>
      </c>
      <c r="D3430" s="376" t="s">
        <v>14</v>
      </c>
      <c r="E3430" s="376" t="s">
        <v>1606</v>
      </c>
      <c r="F3430" s="378"/>
      <c r="G3430" s="378"/>
      <c r="H3430" s="376" t="s">
        <v>12</v>
      </c>
      <c r="I3430" s="382" t="s">
        <v>4915</v>
      </c>
      <c r="J3430" s="383" t="str">
        <f>iferror(vlookup(H3430,Actors!$A$2:$D$472,4,false),"")</f>
        <v>Player</v>
      </c>
      <c r="K3430" s="384" t="s">
        <v>12</v>
      </c>
      <c r="L3430" s="376" t="s">
        <v>7812</v>
      </c>
      <c r="M3430" s="381" t="str">
        <f>iferror(vlookup(A3430,Variables!$F$2:$G$2762,2,false),"")</f>
        <v/>
      </c>
      <c r="N3430" s="385" t="s">
        <v>1059</v>
      </c>
    </row>
    <row r="3431">
      <c r="A3431" s="375" t="s">
        <v>9168</v>
      </c>
      <c r="B3431" s="376" t="s">
        <v>230</v>
      </c>
      <c r="C3431" s="377" t="str">
        <f>iferror(vlookup(B3431,Maps!$A$2:$B$111,2,false),"")</f>
        <v>Back Alley (Child - Night)</v>
      </c>
      <c r="D3431" s="376" t="s">
        <v>14</v>
      </c>
      <c r="E3431" s="376" t="s">
        <v>1606</v>
      </c>
      <c r="F3431" s="378"/>
      <c r="G3431" s="378"/>
      <c r="H3431" s="376" t="s">
        <v>12</v>
      </c>
      <c r="I3431" s="382" t="s">
        <v>4915</v>
      </c>
      <c r="J3431" s="383" t="str">
        <f>iferror(vlookup(H3431,Actors!$A$2:$D$472,4,false),"")</f>
        <v>Player</v>
      </c>
      <c r="K3431" s="384" t="s">
        <v>12</v>
      </c>
      <c r="L3431" s="376" t="s">
        <v>9169</v>
      </c>
      <c r="M3431" s="381" t="str">
        <f>iferror(vlookup(A3431,Variables!$F$2:$G$2762,2,false),"")</f>
        <v/>
      </c>
      <c r="N3431" s="385" t="s">
        <v>1059</v>
      </c>
    </row>
    <row r="3432">
      <c r="A3432" s="375" t="s">
        <v>9167</v>
      </c>
      <c r="B3432" s="376" t="s">
        <v>230</v>
      </c>
      <c r="C3432" s="377" t="str">
        <f>iferror(vlookup(B3432,Maps!$A$2:$B$111,2,false),"")</f>
        <v>Back Alley (Child - Night)</v>
      </c>
      <c r="D3432" s="376" t="s">
        <v>14</v>
      </c>
      <c r="E3432" s="376" t="s">
        <v>1606</v>
      </c>
      <c r="F3432" s="378"/>
      <c r="G3432" s="378"/>
      <c r="H3432" s="376" t="s">
        <v>12</v>
      </c>
      <c r="I3432" s="382" t="s">
        <v>4915</v>
      </c>
      <c r="J3432" s="383" t="str">
        <f>iferror(vlookup(H3432,Actors!$A$2:$D$472,4,false),"")</f>
        <v>Player</v>
      </c>
      <c r="K3432" s="384" t="s">
        <v>12</v>
      </c>
      <c r="L3432" s="376" t="s">
        <v>8888</v>
      </c>
      <c r="M3432" s="381" t="str">
        <f>iferror(vlookup(A3432,Variables!$F$2:$G$2762,2,false),"")</f>
        <v/>
      </c>
      <c r="N3432" s="385" t="s">
        <v>1059</v>
      </c>
    </row>
    <row r="3433">
      <c r="A3433" s="375" t="s">
        <v>9168</v>
      </c>
      <c r="B3433" s="376" t="s">
        <v>230</v>
      </c>
      <c r="C3433" s="377" t="str">
        <f>iferror(vlookup(B3433,Maps!$A$2:$B$111,2,false),"")</f>
        <v>Back Alley (Child - Night)</v>
      </c>
      <c r="D3433" s="376" t="s">
        <v>14</v>
      </c>
      <c r="E3433" s="376" t="s">
        <v>1606</v>
      </c>
      <c r="F3433" s="378"/>
      <c r="G3433" s="378"/>
      <c r="H3433" s="376" t="s">
        <v>12</v>
      </c>
      <c r="I3433" s="382" t="s">
        <v>4915</v>
      </c>
      <c r="J3433" s="383" t="str">
        <f>iferror(vlookup(H3433,Actors!$A$2:$D$472,4,false),"")</f>
        <v>Player</v>
      </c>
      <c r="K3433" s="384" t="s">
        <v>12</v>
      </c>
      <c r="L3433" s="376" t="s">
        <v>9169</v>
      </c>
      <c r="M3433" s="381" t="str">
        <f>iferror(vlookup(A3433,Variables!$F$2:$G$2762,2,false),"")</f>
        <v/>
      </c>
      <c r="N3433" s="385" t="s">
        <v>1059</v>
      </c>
    </row>
    <row r="3434">
      <c r="A3434" s="404" t="s">
        <v>9210</v>
      </c>
      <c r="B3434" s="405" t="s">
        <v>230</v>
      </c>
      <c r="C3434" s="406" t="str">
        <f>iferror(vlookup(B3434,Maps!$A$2:$B$111,2,false),"")</f>
        <v>Back Alley (Child - Night)</v>
      </c>
      <c r="D3434" s="405" t="s">
        <v>14</v>
      </c>
      <c r="E3434" s="405" t="s">
        <v>14</v>
      </c>
      <c r="F3434" s="407"/>
      <c r="G3434" s="407"/>
      <c r="H3434" s="405" t="s">
        <v>3196</v>
      </c>
      <c r="I3434" s="408" t="s">
        <v>5969</v>
      </c>
      <c r="J3434" s="413" t="str">
        <f>iferror(vlookup(H3434,Actors!$A$2:$D$472,4,false),"")</f>
        <v>Dog</v>
      </c>
      <c r="K3434" s="405" t="s">
        <v>3127</v>
      </c>
      <c r="L3434" s="405" t="s">
        <v>7425</v>
      </c>
      <c r="M3434" s="411" t="str">
        <f>iferror(vlookup(A3434,Variables!$F$2:$G$2762,2,false),"")</f>
        <v/>
      </c>
      <c r="N3434" s="407" t="s">
        <v>1059</v>
      </c>
    </row>
    <row r="3435">
      <c r="A3435" s="404" t="s">
        <v>9211</v>
      </c>
      <c r="B3435" s="405" t="s">
        <v>230</v>
      </c>
      <c r="C3435" s="406" t="str">
        <f>iferror(vlookup(B3435,Maps!$A$2:$B$111,2,false),"")</f>
        <v>Back Alley (Child - Night)</v>
      </c>
      <c r="D3435" s="405" t="s">
        <v>14</v>
      </c>
      <c r="E3435" s="405" t="s">
        <v>14</v>
      </c>
      <c r="F3435" s="407"/>
      <c r="G3435" s="407"/>
      <c r="H3435" s="405" t="s">
        <v>3196</v>
      </c>
      <c r="I3435" s="408" t="s">
        <v>5969</v>
      </c>
      <c r="J3435" s="413" t="str">
        <f>iferror(vlookup(H3435,Actors!$A$2:$D$472,4,false),"")</f>
        <v>Dog</v>
      </c>
      <c r="K3435" s="405" t="s">
        <v>3127</v>
      </c>
      <c r="L3435" s="405" t="s">
        <v>9212</v>
      </c>
      <c r="M3435" s="411" t="str">
        <f>iferror(vlookup(A3435,Variables!$F$2:$G$2762,2,false),"")</f>
        <v/>
      </c>
      <c r="N3435" s="407" t="s">
        <v>1059</v>
      </c>
    </row>
    <row r="3436">
      <c r="A3436" s="404" t="s">
        <v>9213</v>
      </c>
      <c r="B3436" s="405" t="s">
        <v>230</v>
      </c>
      <c r="C3436" s="406" t="str">
        <f>iferror(vlookup(B3436,Maps!$A$2:$B$111,2,false),"")</f>
        <v>Back Alley (Child - Night)</v>
      </c>
      <c r="D3436" s="405" t="s">
        <v>14</v>
      </c>
      <c r="E3436" s="405" t="s">
        <v>14</v>
      </c>
      <c r="F3436" s="407"/>
      <c r="G3436" s="407"/>
      <c r="H3436" s="405" t="s">
        <v>3196</v>
      </c>
      <c r="I3436" s="408" t="s">
        <v>5969</v>
      </c>
      <c r="J3436" s="413" t="str">
        <f>iferror(vlookup(H3436,Actors!$A$2:$D$472,4,false),"")</f>
        <v>Dog</v>
      </c>
      <c r="K3436" s="405" t="s">
        <v>3127</v>
      </c>
      <c r="L3436" s="405" t="s">
        <v>9214</v>
      </c>
      <c r="M3436" s="411" t="str">
        <f>iferror(vlookup(A3436,Variables!$F$2:$G$2762,2,false),"")</f>
        <v/>
      </c>
      <c r="N3436" s="407" t="s">
        <v>1059</v>
      </c>
    </row>
    <row r="3437">
      <c r="A3437" s="404" t="s">
        <v>9206</v>
      </c>
      <c r="B3437" s="405" t="s">
        <v>230</v>
      </c>
      <c r="C3437" s="406" t="str">
        <f>iferror(vlookup(B3437,Maps!$A$2:$B$111,2,false),"")</f>
        <v>Back Alley (Child - Night)</v>
      </c>
      <c r="D3437" s="405" t="s">
        <v>14</v>
      </c>
      <c r="E3437" s="405" t="s">
        <v>14</v>
      </c>
      <c r="F3437" s="407"/>
      <c r="G3437" s="407"/>
      <c r="H3437" s="405" t="s">
        <v>3150</v>
      </c>
      <c r="I3437" s="408" t="s">
        <v>5869</v>
      </c>
      <c r="J3437" s="413" t="str">
        <f>iferror(vlookup(H3437,Actors!$A$2:$D$472,4,false),"")</f>
        <v>Soldier (Hyrule Castle Town &amp; Kakariko Village)</v>
      </c>
      <c r="K3437" s="405" t="s">
        <v>2792</v>
      </c>
      <c r="L3437" s="405" t="s">
        <v>9207</v>
      </c>
      <c r="M3437" s="411" t="str">
        <f>iferror(vlookup(A3437,Variables!$F$2:$G$2762,2,false),"")</f>
        <v>Dying Knight</v>
      </c>
      <c r="N3437" s="407" t="s">
        <v>1059</v>
      </c>
    </row>
    <row r="3438">
      <c r="A3438" s="404" t="s">
        <v>9195</v>
      </c>
      <c r="B3438" s="405" t="s">
        <v>230</v>
      </c>
      <c r="C3438" s="406" t="str">
        <f>iferror(vlookup(B3438,Maps!$A$2:$B$111,2,false),"")</f>
        <v>Back Alley (Child - Night)</v>
      </c>
      <c r="D3438" s="405" t="s">
        <v>14</v>
      </c>
      <c r="E3438" s="405" t="s">
        <v>14</v>
      </c>
      <c r="F3438" s="407"/>
      <c r="G3438" s="407"/>
      <c r="H3438" s="405" t="s">
        <v>215</v>
      </c>
      <c r="I3438" s="408" t="s">
        <v>5050</v>
      </c>
      <c r="J3438" s="413" t="str">
        <f>iferror(vlookup(H3438,Actors!$A$2:$D$472,4,false),"")</f>
        <v>Sound Effects I</v>
      </c>
      <c r="K3438" s="405" t="s">
        <v>21</v>
      </c>
      <c r="L3438" s="405" t="s">
        <v>89</v>
      </c>
      <c r="M3438" s="411" t="str">
        <f>iferror(vlookup(A3438,Variables!$F$2:$G$2762,2,false),"")</f>
        <v/>
      </c>
      <c r="N3438" s="407" t="s">
        <v>1059</v>
      </c>
    </row>
    <row r="3439">
      <c r="A3439" s="417"/>
      <c r="B3439" s="418"/>
      <c r="C3439" s="419" t="str">
        <f>iferror(vlookup(B3439,Maps!$A$2:$B$111,2,false),"")</f>
        <v/>
      </c>
      <c r="D3439" s="418"/>
      <c r="E3439" s="418"/>
      <c r="F3439" s="420"/>
      <c r="G3439" s="420"/>
      <c r="H3439" s="418"/>
      <c r="I3439" s="421"/>
      <c r="J3439" s="422"/>
      <c r="K3439" s="423"/>
      <c r="L3439" s="418"/>
      <c r="M3439" s="424"/>
      <c r="N3439" s="425"/>
    </row>
    <row r="3440">
      <c r="A3440" s="397" t="s">
        <v>9215</v>
      </c>
      <c r="B3440" s="398" t="s">
        <v>236</v>
      </c>
      <c r="C3440" s="399" t="str">
        <f>iferror(vlookup(B3440,Maps!$A$2:$B$111,2,false),"")</f>
        <v>Market (Child - Day)</v>
      </c>
      <c r="D3440" s="398" t="s">
        <v>14</v>
      </c>
      <c r="E3440" s="398" t="s">
        <v>1606</v>
      </c>
      <c r="F3440" s="400"/>
      <c r="G3440" s="400"/>
      <c r="H3440" s="398" t="s">
        <v>75</v>
      </c>
      <c r="I3440" s="401" t="s">
        <v>4931</v>
      </c>
      <c r="J3440" s="402" t="str">
        <f>iferror(vlookup(H3440,Actors!$A$2:$D$472,4,false),"")</f>
        <v>Wooden Door</v>
      </c>
      <c r="K3440" s="398" t="s">
        <v>21</v>
      </c>
      <c r="L3440" s="398" t="s">
        <v>3556</v>
      </c>
      <c r="M3440" s="403" t="str">
        <f>iferror(vlookup(A3440,Variables!$F$2:$G$2762,2,false),"")</f>
        <v>Treasure Chest Contest / Temporarily Closed / Open Tonight!</v>
      </c>
      <c r="N3440" s="400" t="s">
        <v>1059</v>
      </c>
    </row>
    <row r="3441">
      <c r="A3441" s="375" t="s">
        <v>9098</v>
      </c>
      <c r="B3441" s="376" t="s">
        <v>236</v>
      </c>
      <c r="C3441" s="377" t="str">
        <f>iferror(vlookup(B3441,Maps!$A$2:$B$111,2,false),"")</f>
        <v>Market (Child - Day)</v>
      </c>
      <c r="D3441" s="376" t="s">
        <v>14</v>
      </c>
      <c r="E3441" s="376" t="s">
        <v>1606</v>
      </c>
      <c r="F3441" s="378"/>
      <c r="G3441" s="378"/>
      <c r="H3441" s="376" t="s">
        <v>75</v>
      </c>
      <c r="I3441" s="338" t="s">
        <v>4931</v>
      </c>
      <c r="J3441" s="379" t="str">
        <f>iferror(vlookup(H3441,Actors!$A$2:$D$472,4,false),"")</f>
        <v>Wooden Door</v>
      </c>
      <c r="K3441" s="376" t="s">
        <v>21</v>
      </c>
      <c r="L3441" s="376" t="s">
        <v>3248</v>
      </c>
      <c r="M3441" s="381" t="str">
        <f>iferror(vlookup(A3441,Variables!$F$2:$G$2762,2,false),"")</f>
        <v>SDLH - Loads Next Room, Two-Way</v>
      </c>
      <c r="N3441" s="378" t="s">
        <v>1059</v>
      </c>
    </row>
    <row r="3442">
      <c r="A3442" s="375" t="s">
        <v>9098</v>
      </c>
      <c r="B3442" s="376" t="s">
        <v>236</v>
      </c>
      <c r="C3442" s="377" t="str">
        <f>iferror(vlookup(B3442,Maps!$A$2:$B$111,2,false),"")</f>
        <v>Market (Child - Day)</v>
      </c>
      <c r="D3442" s="376" t="s">
        <v>14</v>
      </c>
      <c r="E3442" s="376" t="s">
        <v>1606</v>
      </c>
      <c r="F3442" s="378"/>
      <c r="G3442" s="378"/>
      <c r="H3442" s="376" t="s">
        <v>75</v>
      </c>
      <c r="I3442" s="338" t="s">
        <v>4931</v>
      </c>
      <c r="J3442" s="379" t="str">
        <f>iferror(vlookup(H3442,Actors!$A$2:$D$472,4,false),"")</f>
        <v>Wooden Door</v>
      </c>
      <c r="K3442" s="376" t="s">
        <v>21</v>
      </c>
      <c r="L3442" s="376" t="s">
        <v>3248</v>
      </c>
      <c r="M3442" s="381" t="str">
        <f>iferror(vlookup(A3442,Variables!$F$2:$G$2762,2,false),"")</f>
        <v>SDLH - Loads Next Room, Two-Way</v>
      </c>
      <c r="N3442" s="378" t="s">
        <v>1059</v>
      </c>
    </row>
    <row r="3443">
      <c r="A3443" s="375" t="s">
        <v>9098</v>
      </c>
      <c r="B3443" s="376" t="s">
        <v>236</v>
      </c>
      <c r="C3443" s="377" t="str">
        <f>iferror(vlookup(B3443,Maps!$A$2:$B$111,2,false),"")</f>
        <v>Market (Child - Day)</v>
      </c>
      <c r="D3443" s="376" t="s">
        <v>14</v>
      </c>
      <c r="E3443" s="376" t="s">
        <v>1606</v>
      </c>
      <c r="F3443" s="378"/>
      <c r="G3443" s="378"/>
      <c r="H3443" s="376" t="s">
        <v>75</v>
      </c>
      <c r="I3443" s="338" t="s">
        <v>4931</v>
      </c>
      <c r="J3443" s="379" t="str">
        <f>iferror(vlookup(H3443,Actors!$A$2:$D$472,4,false),"")</f>
        <v>Wooden Door</v>
      </c>
      <c r="K3443" s="376" t="s">
        <v>21</v>
      </c>
      <c r="L3443" s="376" t="s">
        <v>3248</v>
      </c>
      <c r="M3443" s="381" t="str">
        <f>iferror(vlookup(A3443,Variables!$F$2:$G$2762,2,false),"")</f>
        <v>SDLH - Loads Next Room, Two-Way</v>
      </c>
      <c r="N3443" s="378" t="s">
        <v>1059</v>
      </c>
    </row>
    <row r="3444">
      <c r="A3444" s="375" t="s">
        <v>9098</v>
      </c>
      <c r="B3444" s="376" t="s">
        <v>236</v>
      </c>
      <c r="C3444" s="377" t="str">
        <f>iferror(vlookup(B3444,Maps!$A$2:$B$111,2,false),"")</f>
        <v>Market (Child - Day)</v>
      </c>
      <c r="D3444" s="376" t="s">
        <v>14</v>
      </c>
      <c r="E3444" s="376" t="s">
        <v>1606</v>
      </c>
      <c r="F3444" s="378"/>
      <c r="G3444" s="378"/>
      <c r="H3444" s="376" t="s">
        <v>75</v>
      </c>
      <c r="I3444" s="338" t="s">
        <v>4931</v>
      </c>
      <c r="J3444" s="379" t="str">
        <f>iferror(vlookup(H3444,Actors!$A$2:$D$472,4,false),"")</f>
        <v>Wooden Door</v>
      </c>
      <c r="K3444" s="376" t="s">
        <v>21</v>
      </c>
      <c r="L3444" s="376" t="s">
        <v>3248</v>
      </c>
      <c r="M3444" s="381" t="str">
        <f>iferror(vlookup(A3444,Variables!$F$2:$G$2762,2,false),"")</f>
        <v>SDLH - Loads Next Room, Two-Way</v>
      </c>
      <c r="N3444" s="378" t="s">
        <v>1059</v>
      </c>
    </row>
    <row r="3445">
      <c r="A3445" s="375" t="s">
        <v>9098</v>
      </c>
      <c r="B3445" s="376" t="s">
        <v>236</v>
      </c>
      <c r="C3445" s="377" t="str">
        <f>iferror(vlookup(B3445,Maps!$A$2:$B$111,2,false),"")</f>
        <v>Market (Child - Day)</v>
      </c>
      <c r="D3445" s="376" t="s">
        <v>14</v>
      </c>
      <c r="E3445" s="376" t="s">
        <v>1606</v>
      </c>
      <c r="F3445" s="378"/>
      <c r="G3445" s="378"/>
      <c r="H3445" s="376" t="s">
        <v>75</v>
      </c>
      <c r="I3445" s="338" t="s">
        <v>4931</v>
      </c>
      <c r="J3445" s="379" t="str">
        <f>iferror(vlookup(H3445,Actors!$A$2:$D$472,4,false),"")</f>
        <v>Wooden Door</v>
      </c>
      <c r="K3445" s="376" t="s">
        <v>21</v>
      </c>
      <c r="L3445" s="376" t="s">
        <v>3248</v>
      </c>
      <c r="M3445" s="381" t="str">
        <f>iferror(vlookup(A3445,Variables!$F$2:$G$2762,2,false),"")</f>
        <v>SDLH - Loads Next Room, Two-Way</v>
      </c>
      <c r="N3445" s="378" t="s">
        <v>1059</v>
      </c>
    </row>
    <row r="3446">
      <c r="A3446" s="375" t="s">
        <v>9194</v>
      </c>
      <c r="B3446" s="376" t="s">
        <v>236</v>
      </c>
      <c r="C3446" s="377" t="str">
        <f>iferror(vlookup(B3446,Maps!$A$2:$B$111,2,false),"")</f>
        <v>Market (Child - Day)</v>
      </c>
      <c r="D3446" s="376" t="s">
        <v>14</v>
      </c>
      <c r="E3446" s="376" t="s">
        <v>1606</v>
      </c>
      <c r="F3446" s="378"/>
      <c r="G3446" s="378"/>
      <c r="H3446" s="376" t="s">
        <v>12</v>
      </c>
      <c r="I3446" s="382" t="s">
        <v>4915</v>
      </c>
      <c r="J3446" s="383" t="str">
        <f>iferror(vlookup(H3446,Actors!$A$2:$D$472,4,false),"")</f>
        <v>Player</v>
      </c>
      <c r="K3446" s="384" t="s">
        <v>12</v>
      </c>
      <c r="L3446" s="376" t="s">
        <v>7764</v>
      </c>
      <c r="M3446" s="381" t="str">
        <f>iferror(vlookup(A3446,Variables!$F$2:$G$2762,2,false),"")</f>
        <v/>
      </c>
      <c r="N3446" s="385" t="s">
        <v>1059</v>
      </c>
    </row>
    <row r="3447">
      <c r="A3447" s="375" t="s">
        <v>9194</v>
      </c>
      <c r="B3447" s="376" t="s">
        <v>236</v>
      </c>
      <c r="C3447" s="377" t="str">
        <f>iferror(vlookup(B3447,Maps!$A$2:$B$111,2,false),"")</f>
        <v>Market (Child - Day)</v>
      </c>
      <c r="D3447" s="376" t="s">
        <v>14</v>
      </c>
      <c r="E3447" s="376" t="s">
        <v>1606</v>
      </c>
      <c r="F3447" s="378"/>
      <c r="G3447" s="378"/>
      <c r="H3447" s="376" t="s">
        <v>12</v>
      </c>
      <c r="I3447" s="382" t="s">
        <v>4915</v>
      </c>
      <c r="J3447" s="383" t="str">
        <f>iferror(vlookup(H3447,Actors!$A$2:$D$472,4,false),"")</f>
        <v>Player</v>
      </c>
      <c r="K3447" s="384" t="s">
        <v>12</v>
      </c>
      <c r="L3447" s="376" t="s">
        <v>7764</v>
      </c>
      <c r="M3447" s="381" t="str">
        <f>iferror(vlookup(A3447,Variables!$F$2:$G$2762,2,false),"")</f>
        <v/>
      </c>
      <c r="N3447" s="385" t="s">
        <v>1059</v>
      </c>
    </row>
    <row r="3448">
      <c r="A3448" s="375" t="s">
        <v>9167</v>
      </c>
      <c r="B3448" s="376" t="s">
        <v>236</v>
      </c>
      <c r="C3448" s="377" t="str">
        <f>iferror(vlookup(B3448,Maps!$A$2:$B$111,2,false),"")</f>
        <v>Market (Child - Day)</v>
      </c>
      <c r="D3448" s="376" t="s">
        <v>14</v>
      </c>
      <c r="E3448" s="376" t="s">
        <v>1606</v>
      </c>
      <c r="F3448" s="378"/>
      <c r="G3448" s="378"/>
      <c r="H3448" s="376" t="s">
        <v>12</v>
      </c>
      <c r="I3448" s="382" t="s">
        <v>4915</v>
      </c>
      <c r="J3448" s="383" t="str">
        <f>iferror(vlookup(H3448,Actors!$A$2:$D$472,4,false),"")</f>
        <v>Player</v>
      </c>
      <c r="K3448" s="384" t="s">
        <v>12</v>
      </c>
      <c r="L3448" s="376" t="s">
        <v>8888</v>
      </c>
      <c r="M3448" s="381" t="str">
        <f>iferror(vlookup(A3448,Variables!$F$2:$G$2762,2,false),"")</f>
        <v/>
      </c>
      <c r="N3448" s="385" t="s">
        <v>1059</v>
      </c>
    </row>
    <row r="3449">
      <c r="A3449" s="375" t="s">
        <v>9194</v>
      </c>
      <c r="B3449" s="376" t="s">
        <v>236</v>
      </c>
      <c r="C3449" s="377" t="str">
        <f>iferror(vlookup(B3449,Maps!$A$2:$B$111,2,false),"")</f>
        <v>Market (Child - Day)</v>
      </c>
      <c r="D3449" s="376" t="s">
        <v>14</v>
      </c>
      <c r="E3449" s="376" t="s">
        <v>1606</v>
      </c>
      <c r="F3449" s="378"/>
      <c r="G3449" s="378"/>
      <c r="H3449" s="376" t="s">
        <v>12</v>
      </c>
      <c r="I3449" s="382" t="s">
        <v>4915</v>
      </c>
      <c r="J3449" s="383" t="str">
        <f>iferror(vlookup(H3449,Actors!$A$2:$D$472,4,false),"")</f>
        <v>Player</v>
      </c>
      <c r="K3449" s="384" t="s">
        <v>12</v>
      </c>
      <c r="L3449" s="376" t="s">
        <v>7764</v>
      </c>
      <c r="M3449" s="381" t="str">
        <f>iferror(vlookup(A3449,Variables!$F$2:$G$2762,2,false),"")</f>
        <v/>
      </c>
      <c r="N3449" s="385" t="s">
        <v>1059</v>
      </c>
    </row>
    <row r="3450">
      <c r="A3450" s="375" t="s">
        <v>9194</v>
      </c>
      <c r="B3450" s="376" t="s">
        <v>236</v>
      </c>
      <c r="C3450" s="377" t="str">
        <f>iferror(vlookup(B3450,Maps!$A$2:$B$111,2,false),"")</f>
        <v>Market (Child - Day)</v>
      </c>
      <c r="D3450" s="376" t="s">
        <v>14</v>
      </c>
      <c r="E3450" s="376" t="s">
        <v>1606</v>
      </c>
      <c r="F3450" s="378"/>
      <c r="G3450" s="378"/>
      <c r="H3450" s="376" t="s">
        <v>12</v>
      </c>
      <c r="I3450" s="382" t="s">
        <v>4915</v>
      </c>
      <c r="J3450" s="383" t="str">
        <f>iferror(vlookup(H3450,Actors!$A$2:$D$472,4,false),"")</f>
        <v>Player</v>
      </c>
      <c r="K3450" s="384" t="s">
        <v>12</v>
      </c>
      <c r="L3450" s="376" t="s">
        <v>7764</v>
      </c>
      <c r="M3450" s="381" t="str">
        <f>iferror(vlookup(A3450,Variables!$F$2:$G$2762,2,false),"")</f>
        <v/>
      </c>
      <c r="N3450" s="385" t="s">
        <v>1059</v>
      </c>
    </row>
    <row r="3451">
      <c r="A3451" s="375" t="s">
        <v>9167</v>
      </c>
      <c r="B3451" s="376" t="s">
        <v>236</v>
      </c>
      <c r="C3451" s="377" t="str">
        <f>iferror(vlookup(B3451,Maps!$A$2:$B$111,2,false),"")</f>
        <v>Market (Child - Day)</v>
      </c>
      <c r="D3451" s="376" t="s">
        <v>14</v>
      </c>
      <c r="E3451" s="376" t="s">
        <v>1606</v>
      </c>
      <c r="F3451" s="378"/>
      <c r="G3451" s="378"/>
      <c r="H3451" s="376" t="s">
        <v>12</v>
      </c>
      <c r="I3451" s="382" t="s">
        <v>4915</v>
      </c>
      <c r="J3451" s="383" t="str">
        <f>iferror(vlookup(H3451,Actors!$A$2:$D$472,4,false),"")</f>
        <v>Player</v>
      </c>
      <c r="K3451" s="384" t="s">
        <v>12</v>
      </c>
      <c r="L3451" s="376" t="s">
        <v>8888</v>
      </c>
      <c r="M3451" s="381" t="str">
        <f>iferror(vlookup(A3451,Variables!$F$2:$G$2762,2,false),"")</f>
        <v/>
      </c>
      <c r="N3451" s="385" t="s">
        <v>1059</v>
      </c>
    </row>
    <row r="3452">
      <c r="A3452" s="375" t="s">
        <v>9167</v>
      </c>
      <c r="B3452" s="376" t="s">
        <v>236</v>
      </c>
      <c r="C3452" s="377" t="str">
        <f>iferror(vlookup(B3452,Maps!$A$2:$B$111,2,false),"")</f>
        <v>Market (Child - Day)</v>
      </c>
      <c r="D3452" s="376" t="s">
        <v>14</v>
      </c>
      <c r="E3452" s="376" t="s">
        <v>1606</v>
      </c>
      <c r="F3452" s="378"/>
      <c r="G3452" s="378"/>
      <c r="H3452" s="376" t="s">
        <v>12</v>
      </c>
      <c r="I3452" s="382" t="s">
        <v>4915</v>
      </c>
      <c r="J3452" s="383" t="str">
        <f>iferror(vlookup(H3452,Actors!$A$2:$D$472,4,false),"")</f>
        <v>Player</v>
      </c>
      <c r="K3452" s="384" t="s">
        <v>12</v>
      </c>
      <c r="L3452" s="376" t="s">
        <v>8888</v>
      </c>
      <c r="M3452" s="381" t="str">
        <f>iferror(vlookup(A3452,Variables!$F$2:$G$2762,2,false),"")</f>
        <v/>
      </c>
      <c r="N3452" s="385" t="s">
        <v>1059</v>
      </c>
    </row>
    <row r="3453">
      <c r="A3453" s="375" t="s">
        <v>9167</v>
      </c>
      <c r="B3453" s="376" t="s">
        <v>236</v>
      </c>
      <c r="C3453" s="377" t="str">
        <f>iferror(vlookup(B3453,Maps!$A$2:$B$111,2,false),"")</f>
        <v>Market (Child - Day)</v>
      </c>
      <c r="D3453" s="376" t="s">
        <v>14</v>
      </c>
      <c r="E3453" s="376" t="s">
        <v>1606</v>
      </c>
      <c r="F3453" s="378"/>
      <c r="G3453" s="378"/>
      <c r="H3453" s="376" t="s">
        <v>12</v>
      </c>
      <c r="I3453" s="382" t="s">
        <v>4915</v>
      </c>
      <c r="J3453" s="383" t="str">
        <f>iferror(vlookup(H3453,Actors!$A$2:$D$472,4,false),"")</f>
        <v>Player</v>
      </c>
      <c r="K3453" s="384" t="s">
        <v>12</v>
      </c>
      <c r="L3453" s="376" t="s">
        <v>8888</v>
      </c>
      <c r="M3453" s="381" t="str">
        <f>iferror(vlookup(A3453,Variables!$F$2:$G$2762,2,false),"")</f>
        <v/>
      </c>
      <c r="N3453" s="385" t="s">
        <v>1059</v>
      </c>
    </row>
    <row r="3454">
      <c r="A3454" s="375" t="s">
        <v>9167</v>
      </c>
      <c r="B3454" s="376" t="s">
        <v>236</v>
      </c>
      <c r="C3454" s="377" t="str">
        <f>iferror(vlookup(B3454,Maps!$A$2:$B$111,2,false),"")</f>
        <v>Market (Child - Day)</v>
      </c>
      <c r="D3454" s="376" t="s">
        <v>14</v>
      </c>
      <c r="E3454" s="376" t="s">
        <v>1606</v>
      </c>
      <c r="F3454" s="378"/>
      <c r="G3454" s="378"/>
      <c r="H3454" s="376" t="s">
        <v>12</v>
      </c>
      <c r="I3454" s="382" t="s">
        <v>4915</v>
      </c>
      <c r="J3454" s="383" t="str">
        <f>iferror(vlookup(H3454,Actors!$A$2:$D$472,4,false),"")</f>
        <v>Player</v>
      </c>
      <c r="K3454" s="384" t="s">
        <v>12</v>
      </c>
      <c r="L3454" s="376" t="s">
        <v>8888</v>
      </c>
      <c r="M3454" s="381" t="str">
        <f>iferror(vlookup(A3454,Variables!$F$2:$G$2762,2,false),"")</f>
        <v/>
      </c>
      <c r="N3454" s="385" t="s">
        <v>1059</v>
      </c>
    </row>
    <row r="3455">
      <c r="A3455" s="375" t="s">
        <v>9167</v>
      </c>
      <c r="B3455" s="376" t="s">
        <v>236</v>
      </c>
      <c r="C3455" s="377" t="str">
        <f>iferror(vlookup(B3455,Maps!$A$2:$B$111,2,false),"")</f>
        <v>Market (Child - Day)</v>
      </c>
      <c r="D3455" s="376" t="s">
        <v>14</v>
      </c>
      <c r="E3455" s="376" t="s">
        <v>1606</v>
      </c>
      <c r="F3455" s="378"/>
      <c r="G3455" s="378"/>
      <c r="H3455" s="376" t="s">
        <v>12</v>
      </c>
      <c r="I3455" s="382" t="s">
        <v>4915</v>
      </c>
      <c r="J3455" s="383" t="str">
        <f>iferror(vlookup(H3455,Actors!$A$2:$D$472,4,false),"")</f>
        <v>Player</v>
      </c>
      <c r="K3455" s="384" t="s">
        <v>12</v>
      </c>
      <c r="L3455" s="376" t="s">
        <v>8888</v>
      </c>
      <c r="M3455" s="381" t="str">
        <f>iferror(vlookup(A3455,Variables!$F$2:$G$2762,2,false),"")</f>
        <v/>
      </c>
      <c r="N3455" s="385" t="s">
        <v>1059</v>
      </c>
    </row>
    <row r="3456">
      <c r="A3456" s="375" t="s">
        <v>9167</v>
      </c>
      <c r="B3456" s="376" t="s">
        <v>236</v>
      </c>
      <c r="C3456" s="377" t="str">
        <f>iferror(vlookup(B3456,Maps!$A$2:$B$111,2,false),"")</f>
        <v>Market (Child - Day)</v>
      </c>
      <c r="D3456" s="376" t="s">
        <v>14</v>
      </c>
      <c r="E3456" s="376" t="s">
        <v>1606</v>
      </c>
      <c r="F3456" s="378"/>
      <c r="G3456" s="378"/>
      <c r="H3456" s="376" t="s">
        <v>12</v>
      </c>
      <c r="I3456" s="382" t="s">
        <v>4915</v>
      </c>
      <c r="J3456" s="383" t="str">
        <f>iferror(vlookup(H3456,Actors!$A$2:$D$472,4,false),"")</f>
        <v>Player</v>
      </c>
      <c r="K3456" s="384" t="s">
        <v>12</v>
      </c>
      <c r="L3456" s="376" t="s">
        <v>8888</v>
      </c>
      <c r="M3456" s="381" t="str">
        <f>iferror(vlookup(A3456,Variables!$F$2:$G$2762,2,false),"")</f>
        <v/>
      </c>
      <c r="N3456" s="385" t="s">
        <v>1059</v>
      </c>
    </row>
    <row r="3457">
      <c r="A3457" s="386" t="s">
        <v>9216</v>
      </c>
      <c r="B3457" s="387" t="s">
        <v>236</v>
      </c>
      <c r="C3457" s="388" t="str">
        <f>iferror(vlookup(B3457,Maps!$A$2:$B$111,2,false),"")</f>
        <v>Market (Child - Day)</v>
      </c>
      <c r="D3457" s="387" t="s">
        <v>14</v>
      </c>
      <c r="E3457" s="387" t="s">
        <v>14</v>
      </c>
      <c r="F3457" s="389"/>
      <c r="G3457" s="389"/>
      <c r="H3457" s="387" t="s">
        <v>3134</v>
      </c>
      <c r="I3457" s="390" t="s">
        <v>5839</v>
      </c>
      <c r="J3457" s="284" t="str">
        <f>iferror(vlookup(H3457,Actors!$A$2:$D$472,4,false),"")</f>
        <v>Hylian Spawner</v>
      </c>
      <c r="K3457" s="393" t="s">
        <v>21</v>
      </c>
      <c r="L3457" s="387" t="s">
        <v>35</v>
      </c>
      <c r="M3457" s="392" t="str">
        <f>iferror(vlookup(A3457,Variables!$F$2:$G$2762,2,false),"")</f>
        <v>Man With Bag</v>
      </c>
      <c r="N3457" s="394" t="s">
        <v>1059</v>
      </c>
    </row>
    <row r="3458">
      <c r="A3458" s="386" t="s">
        <v>9217</v>
      </c>
      <c r="B3458" s="387" t="s">
        <v>236</v>
      </c>
      <c r="C3458" s="388" t="str">
        <f>iferror(vlookup(B3458,Maps!$A$2:$B$111,2,false),"")</f>
        <v>Market (Child - Day)</v>
      </c>
      <c r="D3458" s="387" t="s">
        <v>14</v>
      </c>
      <c r="E3458" s="387" t="s">
        <v>14</v>
      </c>
      <c r="F3458" s="389"/>
      <c r="G3458" s="389"/>
      <c r="H3458" s="387" t="s">
        <v>3134</v>
      </c>
      <c r="I3458" s="390" t="s">
        <v>5839</v>
      </c>
      <c r="J3458" s="284" t="str">
        <f>iferror(vlookup(H3458,Actors!$A$2:$D$472,4,false),"")</f>
        <v>Hylian Spawner</v>
      </c>
      <c r="K3458" s="393" t="s">
        <v>21</v>
      </c>
      <c r="L3458" s="387" t="s">
        <v>9218</v>
      </c>
      <c r="M3458" s="392" t="str">
        <f>iferror(vlookup(A3458,Variables!$F$2:$G$2762,2,false),"")</f>
        <v>Thin Woman in Blue Dress</v>
      </c>
      <c r="N3458" s="394" t="s">
        <v>1059</v>
      </c>
    </row>
    <row r="3459">
      <c r="A3459" s="386" t="s">
        <v>9219</v>
      </c>
      <c r="B3459" s="387" t="s">
        <v>236</v>
      </c>
      <c r="C3459" s="388" t="str">
        <f>iferror(vlookup(B3459,Maps!$A$2:$B$111,2,false),"")</f>
        <v>Market (Child - Day)</v>
      </c>
      <c r="D3459" s="387" t="s">
        <v>14</v>
      </c>
      <c r="E3459" s="387" t="s">
        <v>14</v>
      </c>
      <c r="F3459" s="389"/>
      <c r="G3459" s="389"/>
      <c r="H3459" s="387" t="s">
        <v>3134</v>
      </c>
      <c r="I3459" s="390" t="s">
        <v>5839</v>
      </c>
      <c r="J3459" s="284" t="str">
        <f>iferror(vlookup(H3459,Actors!$A$2:$D$472,4,false),"")</f>
        <v>Hylian Spawner</v>
      </c>
      <c r="K3459" s="393" t="s">
        <v>21</v>
      </c>
      <c r="L3459" s="387" t="s">
        <v>9220</v>
      </c>
      <c r="M3459" s="392" t="str">
        <f>iferror(vlookup(A3459,Variables!$F$2:$G$2762,2,false),"")</f>
        <v>Thin Woman in Blue &amp; Yellow Dress</v>
      </c>
      <c r="N3459" s="394" t="s">
        <v>1059</v>
      </c>
    </row>
    <row r="3460">
      <c r="A3460" s="386" t="s">
        <v>9221</v>
      </c>
      <c r="B3460" s="387" t="s">
        <v>236</v>
      </c>
      <c r="C3460" s="388" t="str">
        <f>iferror(vlookup(B3460,Maps!$A$2:$B$111,2,false),"")</f>
        <v>Market (Child - Day)</v>
      </c>
      <c r="D3460" s="387" t="s">
        <v>14</v>
      </c>
      <c r="E3460" s="387" t="s">
        <v>14</v>
      </c>
      <c r="F3460" s="389"/>
      <c r="G3460" s="389"/>
      <c r="H3460" s="387" t="s">
        <v>3220</v>
      </c>
      <c r="I3460" s="390" t="s">
        <v>6017</v>
      </c>
      <c r="J3460" s="391" t="str">
        <f>iferror(vlookup(H3460,Actors!$A$2:$D$472,4,false),"")</f>
        <v>Honey &amp; Darling</v>
      </c>
      <c r="K3460" s="387" t="s">
        <v>3164</v>
      </c>
      <c r="L3460" s="387" t="s">
        <v>12</v>
      </c>
      <c r="M3460" s="392" t="str">
        <f>iferror(vlookup(A3460,Variables!$F$2:$G$2762,2,false),"")</f>
        <v>Honey &amp; Darling</v>
      </c>
      <c r="N3460" s="389" t="s">
        <v>1059</v>
      </c>
    </row>
    <row r="3461">
      <c r="A3461" s="386" t="s">
        <v>9222</v>
      </c>
      <c r="B3461" s="387" t="s">
        <v>236</v>
      </c>
      <c r="C3461" s="388" t="str">
        <f>iferror(vlookup(B3461,Maps!$A$2:$B$111,2,false),"")</f>
        <v>Market (Child - Day)</v>
      </c>
      <c r="D3461" s="387" t="s">
        <v>14</v>
      </c>
      <c r="E3461" s="387" t="s">
        <v>14</v>
      </c>
      <c r="F3461" s="389"/>
      <c r="G3461" s="389"/>
      <c r="H3461" s="387" t="s">
        <v>3134</v>
      </c>
      <c r="I3461" s="390" t="s">
        <v>5839</v>
      </c>
      <c r="J3461" s="284" t="str">
        <f>iferror(vlookup(H3461,Actors!$A$2:$D$472,4,false),"")</f>
        <v>Hylian Spawner</v>
      </c>
      <c r="K3461" s="393" t="s">
        <v>21</v>
      </c>
      <c r="L3461" s="387" t="s">
        <v>9223</v>
      </c>
      <c r="M3461" s="392" t="str">
        <f>iferror(vlookup(A3461,Variables!$F$2:$G$2762,2,false),"")</f>
        <v>Peddler in Green</v>
      </c>
      <c r="N3461" s="394" t="s">
        <v>1059</v>
      </c>
    </row>
    <row r="3462">
      <c r="A3462" s="386" t="s">
        <v>9224</v>
      </c>
      <c r="B3462" s="387" t="s">
        <v>236</v>
      </c>
      <c r="C3462" s="388" t="str">
        <f>iferror(vlookup(B3462,Maps!$A$2:$B$111,2,false),"")</f>
        <v>Market (Child - Day)</v>
      </c>
      <c r="D3462" s="387" t="s">
        <v>14</v>
      </c>
      <c r="E3462" s="387" t="s">
        <v>14</v>
      </c>
      <c r="F3462" s="389"/>
      <c r="G3462" s="389"/>
      <c r="H3462" s="387" t="s">
        <v>3134</v>
      </c>
      <c r="I3462" s="390" t="s">
        <v>5839</v>
      </c>
      <c r="J3462" s="284" t="str">
        <f>iferror(vlookup(H3462,Actors!$A$2:$D$472,4,false),"")</f>
        <v>Hylian Spawner</v>
      </c>
      <c r="K3462" s="393" t="s">
        <v>21</v>
      </c>
      <c r="L3462" s="387" t="s">
        <v>2768</v>
      </c>
      <c r="M3462" s="392" t="str">
        <f>iferror(vlookup(A3462,Variables!$F$2:$G$2762,2,false),"")</f>
        <v>Old Man in Blue</v>
      </c>
      <c r="N3462" s="394" t="s">
        <v>1059</v>
      </c>
    </row>
    <row r="3463">
      <c r="A3463" s="386" t="s">
        <v>9225</v>
      </c>
      <c r="B3463" s="387" t="s">
        <v>236</v>
      </c>
      <c r="C3463" s="388" t="str">
        <f>iferror(vlookup(B3463,Maps!$A$2:$B$111,2,false),"")</f>
        <v>Market (Child - Day)</v>
      </c>
      <c r="D3463" s="387" t="s">
        <v>14</v>
      </c>
      <c r="E3463" s="387" t="s">
        <v>14</v>
      </c>
      <c r="F3463" s="389"/>
      <c r="G3463" s="389"/>
      <c r="H3463" s="387" t="s">
        <v>3134</v>
      </c>
      <c r="I3463" s="390" t="s">
        <v>5839</v>
      </c>
      <c r="J3463" s="284" t="str">
        <f>iferror(vlookup(H3463,Actors!$A$2:$D$472,4,false),"")</f>
        <v>Hylian Spawner</v>
      </c>
      <c r="K3463" s="393" t="s">
        <v>21</v>
      </c>
      <c r="L3463" s="387" t="s">
        <v>9226</v>
      </c>
      <c r="M3463" s="392" t="str">
        <f>iferror(vlookup(A3463,Variables!$F$2:$G$2762,2,false),"")</f>
        <v>Old Woman in Red &amp; White</v>
      </c>
      <c r="N3463" s="394" t="s">
        <v>1059</v>
      </c>
    </row>
    <row r="3464">
      <c r="A3464" s="386" t="s">
        <v>9227</v>
      </c>
      <c r="B3464" s="387" t="s">
        <v>236</v>
      </c>
      <c r="C3464" s="388" t="str">
        <f>iferror(vlookup(B3464,Maps!$A$2:$B$111,2,false),"")</f>
        <v>Market (Child - Day)</v>
      </c>
      <c r="D3464" s="387" t="s">
        <v>14</v>
      </c>
      <c r="E3464" s="387" t="s">
        <v>14</v>
      </c>
      <c r="F3464" s="389"/>
      <c r="G3464" s="389"/>
      <c r="H3464" s="387" t="s">
        <v>3134</v>
      </c>
      <c r="I3464" s="390" t="s">
        <v>5839</v>
      </c>
      <c r="J3464" s="284" t="str">
        <f>iferror(vlookup(H3464,Actors!$A$2:$D$472,4,false),"")</f>
        <v>Hylian Spawner</v>
      </c>
      <c r="K3464" s="393" t="s">
        <v>21</v>
      </c>
      <c r="L3464" s="387" t="s">
        <v>9228</v>
      </c>
      <c r="M3464" s="392" t="str">
        <f>iferror(vlookup(A3464,Variables!$F$2:$G$2762,2,false),"")</f>
        <v>Bearded Man in Green Pants</v>
      </c>
      <c r="N3464" s="394" t="s">
        <v>1059</v>
      </c>
    </row>
    <row r="3465">
      <c r="A3465" s="386" t="s">
        <v>9229</v>
      </c>
      <c r="B3465" s="387" t="s">
        <v>236</v>
      </c>
      <c r="C3465" s="388" t="str">
        <f>iferror(vlookup(B3465,Maps!$A$2:$B$111,2,false),"")</f>
        <v>Market (Child - Day)</v>
      </c>
      <c r="D3465" s="387" t="s">
        <v>14</v>
      </c>
      <c r="E3465" s="387" t="s">
        <v>14</v>
      </c>
      <c r="F3465" s="389"/>
      <c r="G3465" s="389"/>
      <c r="H3465" s="387" t="s">
        <v>3134</v>
      </c>
      <c r="I3465" s="390" t="s">
        <v>5839</v>
      </c>
      <c r="J3465" s="284" t="str">
        <f>iferror(vlookup(H3465,Actors!$A$2:$D$472,4,false),"")</f>
        <v>Hylian Spawner</v>
      </c>
      <c r="K3465" s="393" t="s">
        <v>21</v>
      </c>
      <c r="L3465" s="387" t="s">
        <v>9230</v>
      </c>
      <c r="M3465" s="392" t="str">
        <f>iferror(vlookup(A3465,Variables!$F$2:$G$2762,2,false),"")</f>
        <v>Lookout Man</v>
      </c>
      <c r="N3465" s="394" t="s">
        <v>1059</v>
      </c>
    </row>
    <row r="3466">
      <c r="A3466" s="386" t="s">
        <v>9231</v>
      </c>
      <c r="B3466" s="387" t="s">
        <v>236</v>
      </c>
      <c r="C3466" s="388" t="str">
        <f>iferror(vlookup(B3466,Maps!$A$2:$B$111,2,false),"")</f>
        <v>Market (Child - Day)</v>
      </c>
      <c r="D3466" s="387" t="s">
        <v>14</v>
      </c>
      <c r="E3466" s="387" t="s">
        <v>14</v>
      </c>
      <c r="F3466" s="389"/>
      <c r="G3466" s="389"/>
      <c r="H3466" s="387" t="s">
        <v>3221</v>
      </c>
      <c r="I3466" s="390" t="s">
        <v>6019</v>
      </c>
      <c r="J3466" s="391" t="str">
        <f>iferror(vlookup(H3466,Actors!$A$2:$D$472,4,false),"")</f>
        <v>Haggling Shoppers</v>
      </c>
      <c r="K3466" s="387" t="s">
        <v>3164</v>
      </c>
      <c r="L3466" s="387" t="s">
        <v>12</v>
      </c>
      <c r="M3466" s="392" t="str">
        <f>iferror(vlookup(A3466,Variables!$F$2:$G$2762,2,false),"")</f>
        <v>Haggling Shoppers</v>
      </c>
      <c r="N3466" s="389" t="s">
        <v>1059</v>
      </c>
    </row>
    <row r="3467">
      <c r="A3467" s="386" t="s">
        <v>9232</v>
      </c>
      <c r="B3467" s="387" t="s">
        <v>236</v>
      </c>
      <c r="C3467" s="388" t="str">
        <f>iferror(vlookup(B3467,Maps!$A$2:$B$111,2,false),"")</f>
        <v>Market (Child - Day)</v>
      </c>
      <c r="D3467" s="387" t="s">
        <v>14</v>
      </c>
      <c r="E3467" s="387" t="s">
        <v>14</v>
      </c>
      <c r="F3467" s="389"/>
      <c r="G3467" s="389"/>
      <c r="H3467" s="387" t="s">
        <v>3221</v>
      </c>
      <c r="I3467" s="390" t="s">
        <v>6019</v>
      </c>
      <c r="J3467" s="391" t="str">
        <f>iferror(vlookup(H3467,Actors!$A$2:$D$472,4,false),"")</f>
        <v>Haggling Shoppers</v>
      </c>
      <c r="K3467" s="387" t="s">
        <v>3164</v>
      </c>
      <c r="L3467" s="387" t="s">
        <v>21</v>
      </c>
      <c r="M3467" s="392" t="str">
        <f>iferror(vlookup(A3467,Variables!$F$2:$G$2762,2,false),"")</f>
        <v>Haggling Shoppers</v>
      </c>
      <c r="N3467" s="389" t="s">
        <v>1059</v>
      </c>
    </row>
    <row r="3468">
      <c r="A3468" s="386" t="s">
        <v>9233</v>
      </c>
      <c r="B3468" s="387" t="s">
        <v>236</v>
      </c>
      <c r="C3468" s="388" t="str">
        <f>iferror(vlookup(B3468,Maps!$A$2:$B$111,2,false),"")</f>
        <v>Market (Child - Day)</v>
      </c>
      <c r="D3468" s="387" t="s">
        <v>14</v>
      </c>
      <c r="E3468" s="387" t="s">
        <v>14</v>
      </c>
      <c r="F3468" s="389"/>
      <c r="G3468" s="389"/>
      <c r="H3468" s="387" t="s">
        <v>3195</v>
      </c>
      <c r="I3468" s="390" t="s">
        <v>5966</v>
      </c>
      <c r="J3468" s="391" t="str">
        <f>iferror(vlookup(H3468,Actors!$A$2:$D$472,4,false),"")</f>
        <v>Cucco-Chasing Girl</v>
      </c>
      <c r="K3468" s="387" t="s">
        <v>3125</v>
      </c>
      <c r="L3468" s="387" t="s">
        <v>3352</v>
      </c>
      <c r="M3468" s="392" t="str">
        <f>iferror(vlookup(A3468,Variables!$F$2:$G$2762,2,false),"")</f>
        <v>Girl Chasing Cucco</v>
      </c>
      <c r="N3468" s="389" t="s">
        <v>1059</v>
      </c>
    </row>
    <row r="3469">
      <c r="A3469" s="386" t="s">
        <v>9234</v>
      </c>
      <c r="B3469" s="387" t="s">
        <v>236</v>
      </c>
      <c r="C3469" s="388" t="str">
        <f>iferror(vlookup(B3469,Maps!$A$2:$B$111,2,false),"")</f>
        <v>Market (Child - Day)</v>
      </c>
      <c r="D3469" s="387" t="s">
        <v>14</v>
      </c>
      <c r="E3469" s="387" t="s">
        <v>14</v>
      </c>
      <c r="F3469" s="389"/>
      <c r="G3469" s="389"/>
      <c r="H3469" s="387" t="s">
        <v>3134</v>
      </c>
      <c r="I3469" s="390" t="s">
        <v>5839</v>
      </c>
      <c r="J3469" s="284" t="str">
        <f>iferror(vlookup(H3469,Actors!$A$2:$D$472,4,false),"")</f>
        <v>Hylian Spawner</v>
      </c>
      <c r="K3469" s="393" t="s">
        <v>21</v>
      </c>
      <c r="L3469" s="387" t="s">
        <v>9235</v>
      </c>
      <c r="M3469" s="392" t="str">
        <f>iferror(vlookup(A3469,Variables!$F$2:$G$2762,2,false),"")</f>
        <v>Dog Lady</v>
      </c>
      <c r="N3469" s="394" t="s">
        <v>1059</v>
      </c>
    </row>
    <row r="3470">
      <c r="A3470" s="386" t="s">
        <v>9236</v>
      </c>
      <c r="B3470" s="387" t="s">
        <v>236</v>
      </c>
      <c r="C3470" s="388" t="str">
        <f>iferror(vlookup(B3470,Maps!$A$2:$B$111,2,false),"")</f>
        <v>Market (Child - Day)</v>
      </c>
      <c r="D3470" s="387" t="s">
        <v>14</v>
      </c>
      <c r="E3470" s="387" t="s">
        <v>14</v>
      </c>
      <c r="F3470" s="389"/>
      <c r="G3470" s="389"/>
      <c r="H3470" s="387" t="s">
        <v>2920</v>
      </c>
      <c r="I3470" s="390" t="s">
        <v>5491</v>
      </c>
      <c r="J3470" s="391" t="str">
        <f>iferror(vlookup(H3470,Actors!$A$2:$D$472,4,false),"")</f>
        <v>Child Malon</v>
      </c>
      <c r="K3470" s="387" t="s">
        <v>2912</v>
      </c>
      <c r="L3470" s="387" t="s">
        <v>7164</v>
      </c>
      <c r="M3470" s="392" t="str">
        <f>iferror(vlookup(A3470,Variables!$F$2:$G$2762,2,false),"")</f>
        <v>Child Malon</v>
      </c>
      <c r="N3470" s="389" t="s">
        <v>1059</v>
      </c>
    </row>
    <row r="3471">
      <c r="A3471" s="386" t="s">
        <v>9237</v>
      </c>
      <c r="B3471" s="387" t="s">
        <v>236</v>
      </c>
      <c r="C3471" s="388" t="str">
        <f>iferror(vlookup(B3471,Maps!$A$2:$B$111,2,false),"")</f>
        <v>Market (Child - Day)</v>
      </c>
      <c r="D3471" s="387" t="s">
        <v>14</v>
      </c>
      <c r="E3471" s="387" t="s">
        <v>14</v>
      </c>
      <c r="F3471" s="389"/>
      <c r="G3471" s="389"/>
      <c r="H3471" s="387" t="s">
        <v>2737</v>
      </c>
      <c r="I3471" s="390" t="s">
        <v>5210</v>
      </c>
      <c r="J3471" s="391" t="str">
        <f>iferror(vlookup(H3471,Actors!$A$2:$D$472,4,false),"")</f>
        <v>Trees &amp; Bushes</v>
      </c>
      <c r="K3471" s="387" t="s">
        <v>2748</v>
      </c>
      <c r="L3471" s="387" t="s">
        <v>7078</v>
      </c>
      <c r="M3471" s="392" t="str">
        <f>iferror(vlookup(A3471,Variables!$F$2:$G$2762,2,false),"")</f>
        <v>Light Pine Tree (Small)</v>
      </c>
      <c r="N3471" s="389" t="s">
        <v>1059</v>
      </c>
    </row>
    <row r="3472">
      <c r="A3472" s="386" t="s">
        <v>9238</v>
      </c>
      <c r="B3472" s="387" t="s">
        <v>236</v>
      </c>
      <c r="C3472" s="388" t="str">
        <f>iferror(vlookup(B3472,Maps!$A$2:$B$111,2,false),"")</f>
        <v>Market (Child - Day)</v>
      </c>
      <c r="D3472" s="387" t="s">
        <v>14</v>
      </c>
      <c r="E3472" s="387" t="s">
        <v>14</v>
      </c>
      <c r="F3472" s="389"/>
      <c r="G3472" s="389"/>
      <c r="H3472" s="387" t="s">
        <v>2980</v>
      </c>
      <c r="I3472" s="390" t="s">
        <v>5592</v>
      </c>
      <c r="J3472" s="391" t="str">
        <f>iferror(vlookup(H3472,Actors!$A$2:$D$472,4,false),"")</f>
        <v>Collectible Field Items (Invisible)</v>
      </c>
      <c r="K3472" s="387" t="s">
        <v>21</v>
      </c>
      <c r="L3472" s="387" t="s">
        <v>9239</v>
      </c>
      <c r="M3472" s="392" t="str">
        <f>iferror(vlookup(A3472,Variables!$F$2:$G$2762,2,false),"")</f>
        <v>Obtain on Touch? - Green Rupee</v>
      </c>
      <c r="N3472" s="389" t="s">
        <v>1059</v>
      </c>
    </row>
    <row r="3473">
      <c r="A3473" s="386" t="s">
        <v>9238</v>
      </c>
      <c r="B3473" s="387" t="s">
        <v>236</v>
      </c>
      <c r="C3473" s="388" t="str">
        <f>iferror(vlookup(B3473,Maps!$A$2:$B$111,2,false),"")</f>
        <v>Market (Child - Day)</v>
      </c>
      <c r="D3473" s="387" t="s">
        <v>14</v>
      </c>
      <c r="E3473" s="387" t="s">
        <v>14</v>
      </c>
      <c r="F3473" s="389"/>
      <c r="G3473" s="389"/>
      <c r="H3473" s="387" t="s">
        <v>2980</v>
      </c>
      <c r="I3473" s="390" t="s">
        <v>5592</v>
      </c>
      <c r="J3473" s="391" t="str">
        <f>iferror(vlookup(H3473,Actors!$A$2:$D$472,4,false),"")</f>
        <v>Collectible Field Items (Invisible)</v>
      </c>
      <c r="K3473" s="387" t="s">
        <v>21</v>
      </c>
      <c r="L3473" s="387" t="s">
        <v>9239</v>
      </c>
      <c r="M3473" s="392" t="str">
        <f>iferror(vlookup(A3473,Variables!$F$2:$G$2762,2,false),"")</f>
        <v>Obtain on Touch? - Green Rupee</v>
      </c>
      <c r="N3473" s="389" t="s">
        <v>1059</v>
      </c>
    </row>
    <row r="3474">
      <c r="A3474" s="386" t="s">
        <v>9238</v>
      </c>
      <c r="B3474" s="387" t="s">
        <v>236</v>
      </c>
      <c r="C3474" s="388" t="str">
        <f>iferror(vlookup(B3474,Maps!$A$2:$B$111,2,false),"")</f>
        <v>Market (Child - Day)</v>
      </c>
      <c r="D3474" s="387" t="s">
        <v>14</v>
      </c>
      <c r="E3474" s="387" t="s">
        <v>14</v>
      </c>
      <c r="F3474" s="389"/>
      <c r="G3474" s="389"/>
      <c r="H3474" s="387" t="s">
        <v>2980</v>
      </c>
      <c r="I3474" s="390" t="s">
        <v>5592</v>
      </c>
      <c r="J3474" s="391" t="str">
        <f>iferror(vlookup(H3474,Actors!$A$2:$D$472,4,false),"")</f>
        <v>Collectible Field Items (Invisible)</v>
      </c>
      <c r="K3474" s="387" t="s">
        <v>21</v>
      </c>
      <c r="L3474" s="387" t="s">
        <v>9239</v>
      </c>
      <c r="M3474" s="392" t="str">
        <f>iferror(vlookup(A3474,Variables!$F$2:$G$2762,2,false),"")</f>
        <v>Obtain on Touch? - Green Rupee</v>
      </c>
      <c r="N3474" s="389" t="s">
        <v>1059</v>
      </c>
    </row>
    <row r="3475">
      <c r="A3475" s="386" t="s">
        <v>9238</v>
      </c>
      <c r="B3475" s="387" t="s">
        <v>236</v>
      </c>
      <c r="C3475" s="388" t="str">
        <f>iferror(vlookup(B3475,Maps!$A$2:$B$111,2,false),"")</f>
        <v>Market (Child - Day)</v>
      </c>
      <c r="D3475" s="387" t="s">
        <v>14</v>
      </c>
      <c r="E3475" s="387" t="s">
        <v>14</v>
      </c>
      <c r="F3475" s="389"/>
      <c r="G3475" s="389"/>
      <c r="H3475" s="387" t="s">
        <v>2980</v>
      </c>
      <c r="I3475" s="390" t="s">
        <v>5592</v>
      </c>
      <c r="J3475" s="391" t="str">
        <f>iferror(vlookup(H3475,Actors!$A$2:$D$472,4,false),"")</f>
        <v>Collectible Field Items (Invisible)</v>
      </c>
      <c r="K3475" s="387" t="s">
        <v>21</v>
      </c>
      <c r="L3475" s="387" t="s">
        <v>9239</v>
      </c>
      <c r="M3475" s="392" t="str">
        <f>iferror(vlookup(A3475,Variables!$F$2:$G$2762,2,false),"")</f>
        <v>Obtain on Touch? - Green Rupee</v>
      </c>
      <c r="N3475" s="389" t="s">
        <v>1059</v>
      </c>
    </row>
    <row r="3476">
      <c r="A3476" s="386" t="s">
        <v>9238</v>
      </c>
      <c r="B3476" s="387" t="s">
        <v>236</v>
      </c>
      <c r="C3476" s="388" t="str">
        <f>iferror(vlookup(B3476,Maps!$A$2:$B$111,2,false),"")</f>
        <v>Market (Child - Day)</v>
      </c>
      <c r="D3476" s="387" t="s">
        <v>14</v>
      </c>
      <c r="E3476" s="387" t="s">
        <v>14</v>
      </c>
      <c r="F3476" s="389"/>
      <c r="G3476" s="389"/>
      <c r="H3476" s="387" t="s">
        <v>2980</v>
      </c>
      <c r="I3476" s="390" t="s">
        <v>5592</v>
      </c>
      <c r="J3476" s="391" t="str">
        <f>iferror(vlookup(H3476,Actors!$A$2:$D$472,4,false),"")</f>
        <v>Collectible Field Items (Invisible)</v>
      </c>
      <c r="K3476" s="387" t="s">
        <v>21</v>
      </c>
      <c r="L3476" s="387" t="s">
        <v>9239</v>
      </c>
      <c r="M3476" s="392" t="str">
        <f>iferror(vlookup(A3476,Variables!$F$2:$G$2762,2,false),"")</f>
        <v>Obtain on Touch? - Green Rupee</v>
      </c>
      <c r="N3476" s="389" t="s">
        <v>1059</v>
      </c>
    </row>
    <row r="3477">
      <c r="A3477" s="386" t="s">
        <v>9240</v>
      </c>
      <c r="B3477" s="387" t="s">
        <v>236</v>
      </c>
      <c r="C3477" s="388" t="str">
        <f>iferror(vlookup(B3477,Maps!$A$2:$B$111,2,false),"")</f>
        <v>Market (Child - Day)</v>
      </c>
      <c r="D3477" s="387" t="s">
        <v>14</v>
      </c>
      <c r="E3477" s="387" t="s">
        <v>14</v>
      </c>
      <c r="F3477" s="389"/>
      <c r="G3477" s="389"/>
      <c r="H3477" s="387" t="s">
        <v>3134</v>
      </c>
      <c r="I3477" s="390" t="s">
        <v>5839</v>
      </c>
      <c r="J3477" s="284" t="str">
        <f>iferror(vlookup(H3477,Actors!$A$2:$D$472,4,false),"")</f>
        <v>Hylian Spawner</v>
      </c>
      <c r="K3477" s="393" t="s">
        <v>21</v>
      </c>
      <c r="L3477" s="387" t="s">
        <v>9241</v>
      </c>
      <c r="M3477" s="392" t="str">
        <f>iferror(vlookup(A3477,Variables!$F$2:$G$2762,2,false),"")</f>
        <v>Blue Twin (There he is! It's him!)</v>
      </c>
      <c r="N3477" s="394" t="s">
        <v>1059</v>
      </c>
    </row>
    <row r="3478">
      <c r="A3478" s="386" t="s">
        <v>9242</v>
      </c>
      <c r="B3478" s="387" t="s">
        <v>236</v>
      </c>
      <c r="C3478" s="388" t="str">
        <f>iferror(vlookup(B3478,Maps!$A$2:$B$111,2,false),"")</f>
        <v>Market (Child - Day)</v>
      </c>
      <c r="D3478" s="387" t="s">
        <v>14</v>
      </c>
      <c r="E3478" s="387" t="s">
        <v>14</v>
      </c>
      <c r="F3478" s="389"/>
      <c r="G3478" s="389"/>
      <c r="H3478" s="387" t="s">
        <v>3134</v>
      </c>
      <c r="I3478" s="390" t="s">
        <v>5839</v>
      </c>
      <c r="J3478" s="284" t="str">
        <f>iferror(vlookup(H3478,Actors!$A$2:$D$472,4,false),"")</f>
        <v>Hylian Spawner</v>
      </c>
      <c r="K3478" s="393" t="s">
        <v>21</v>
      </c>
      <c r="L3478" s="387" t="s">
        <v>9243</v>
      </c>
      <c r="M3478" s="392" t="str">
        <f>iferror(vlookup(A3478,Variables!$F$2:$G$2762,2,false),"")</f>
        <v>Fat Woman in Blue &amp; Yellow Vest</v>
      </c>
      <c r="N3478" s="394" t="s">
        <v>1059</v>
      </c>
    </row>
    <row r="3479">
      <c r="A3479" s="386" t="s">
        <v>9244</v>
      </c>
      <c r="B3479" s="387" t="s">
        <v>236</v>
      </c>
      <c r="C3479" s="388" t="str">
        <f>iferror(vlookup(B3479,Maps!$A$2:$B$111,2,false),"")</f>
        <v>Market (Child - Day)</v>
      </c>
      <c r="D3479" s="387" t="s">
        <v>14</v>
      </c>
      <c r="E3479" s="387" t="s">
        <v>14</v>
      </c>
      <c r="F3479" s="389"/>
      <c r="G3479" s="389"/>
      <c r="H3479" s="387" t="s">
        <v>3134</v>
      </c>
      <c r="I3479" s="390" t="s">
        <v>5839</v>
      </c>
      <c r="J3479" s="284" t="str">
        <f>iferror(vlookup(H3479,Actors!$A$2:$D$472,4,false),"")</f>
        <v>Hylian Spawner</v>
      </c>
      <c r="K3479" s="393" t="s">
        <v>21</v>
      </c>
      <c r="L3479" s="387" t="s">
        <v>9245</v>
      </c>
      <c r="M3479" s="392" t="str">
        <f>iferror(vlookup(A3479,Variables!$F$2:$G$2762,2,false),"")</f>
        <v>Red Twin (He must have been seeing things!)</v>
      </c>
      <c r="N3479" s="394" t="s">
        <v>1059</v>
      </c>
    </row>
    <row r="3480">
      <c r="A3480" s="386" t="s">
        <v>9246</v>
      </c>
      <c r="B3480" s="387" t="s">
        <v>236</v>
      </c>
      <c r="C3480" s="388" t="str">
        <f>iferror(vlookup(B3480,Maps!$A$2:$B$111,2,false),"")</f>
        <v>Market (Child - Day)</v>
      </c>
      <c r="D3480" s="387" t="s">
        <v>14</v>
      </c>
      <c r="E3480" s="387" t="s">
        <v>14</v>
      </c>
      <c r="F3480" s="389"/>
      <c r="G3480" s="389"/>
      <c r="H3480" s="387" t="s">
        <v>3015</v>
      </c>
      <c r="I3480" s="390" t="s">
        <v>5645</v>
      </c>
      <c r="J3480" s="284" t="str">
        <f>iferror(vlookup(H3480,Actors!$A$2:$D$472,4,false),"")</f>
        <v>Grass Clump &amp; Regenerating Grass</v>
      </c>
      <c r="K3480" s="393" t="s">
        <v>21</v>
      </c>
      <c r="L3480" s="387" t="s">
        <v>3352</v>
      </c>
      <c r="M3480" s="392" t="str">
        <f>iferror(vlookup(A3480,Variables!$F$2:$G$2762,2,false),"")</f>
        <v>Grass Clump (xxx)</v>
      </c>
      <c r="N3480" s="394" t="s">
        <v>1059</v>
      </c>
    </row>
    <row r="3481">
      <c r="A3481" s="386" t="s">
        <v>9246</v>
      </c>
      <c r="B3481" s="387" t="s">
        <v>236</v>
      </c>
      <c r="C3481" s="388" t="str">
        <f>iferror(vlookup(B3481,Maps!$A$2:$B$111,2,false),"")</f>
        <v>Market (Child - Day)</v>
      </c>
      <c r="D3481" s="387" t="s">
        <v>14</v>
      </c>
      <c r="E3481" s="387" t="s">
        <v>14</v>
      </c>
      <c r="F3481" s="389"/>
      <c r="G3481" s="389"/>
      <c r="H3481" s="387" t="s">
        <v>3015</v>
      </c>
      <c r="I3481" s="390" t="s">
        <v>5645</v>
      </c>
      <c r="J3481" s="284" t="str">
        <f>iferror(vlookup(H3481,Actors!$A$2:$D$472,4,false),"")</f>
        <v>Grass Clump &amp; Regenerating Grass</v>
      </c>
      <c r="K3481" s="393" t="s">
        <v>21</v>
      </c>
      <c r="L3481" s="387" t="s">
        <v>3352</v>
      </c>
      <c r="M3481" s="392" t="str">
        <f>iferror(vlookup(A3481,Variables!$F$2:$G$2762,2,false),"")</f>
        <v>Grass Clump (xxx)</v>
      </c>
      <c r="N3481" s="394" t="s">
        <v>1059</v>
      </c>
    </row>
    <row r="3482">
      <c r="A3482" s="386" t="s">
        <v>9246</v>
      </c>
      <c r="B3482" s="387" t="s">
        <v>236</v>
      </c>
      <c r="C3482" s="388" t="str">
        <f>iferror(vlookup(B3482,Maps!$A$2:$B$111,2,false),"")</f>
        <v>Market (Child - Day)</v>
      </c>
      <c r="D3482" s="387" t="s">
        <v>14</v>
      </c>
      <c r="E3482" s="387" t="s">
        <v>14</v>
      </c>
      <c r="F3482" s="389"/>
      <c r="G3482" s="389"/>
      <c r="H3482" s="387" t="s">
        <v>3015</v>
      </c>
      <c r="I3482" s="390" t="s">
        <v>5645</v>
      </c>
      <c r="J3482" s="284" t="str">
        <f>iferror(vlookup(H3482,Actors!$A$2:$D$472,4,false),"")</f>
        <v>Grass Clump &amp; Regenerating Grass</v>
      </c>
      <c r="K3482" s="393" t="s">
        <v>21</v>
      </c>
      <c r="L3482" s="387" t="s">
        <v>3352</v>
      </c>
      <c r="M3482" s="392" t="str">
        <f>iferror(vlookup(A3482,Variables!$F$2:$G$2762,2,false),"")</f>
        <v>Grass Clump (xxx)</v>
      </c>
      <c r="N3482" s="394" t="s">
        <v>1059</v>
      </c>
    </row>
    <row r="3483">
      <c r="A3483" s="386" t="s">
        <v>9246</v>
      </c>
      <c r="B3483" s="387" t="s">
        <v>236</v>
      </c>
      <c r="C3483" s="388" t="str">
        <f>iferror(vlookup(B3483,Maps!$A$2:$B$111,2,false),"")</f>
        <v>Market (Child - Day)</v>
      </c>
      <c r="D3483" s="387" t="s">
        <v>14</v>
      </c>
      <c r="E3483" s="387" t="s">
        <v>14</v>
      </c>
      <c r="F3483" s="389"/>
      <c r="G3483" s="389"/>
      <c r="H3483" s="387" t="s">
        <v>3015</v>
      </c>
      <c r="I3483" s="390" t="s">
        <v>5645</v>
      </c>
      <c r="J3483" s="284" t="str">
        <f>iferror(vlookup(H3483,Actors!$A$2:$D$472,4,false),"")</f>
        <v>Grass Clump &amp; Regenerating Grass</v>
      </c>
      <c r="K3483" s="393" t="s">
        <v>21</v>
      </c>
      <c r="L3483" s="387" t="s">
        <v>3352</v>
      </c>
      <c r="M3483" s="392" t="str">
        <f>iferror(vlookup(A3483,Variables!$F$2:$G$2762,2,false),"")</f>
        <v>Grass Clump (xxx)</v>
      </c>
      <c r="N3483" s="394" t="s">
        <v>1059</v>
      </c>
    </row>
    <row r="3484">
      <c r="A3484" s="386" t="s">
        <v>9246</v>
      </c>
      <c r="B3484" s="387" t="s">
        <v>236</v>
      </c>
      <c r="C3484" s="388" t="str">
        <f>iferror(vlookup(B3484,Maps!$A$2:$B$111,2,false),"")</f>
        <v>Market (Child - Day)</v>
      </c>
      <c r="D3484" s="387" t="s">
        <v>14</v>
      </c>
      <c r="E3484" s="387" t="s">
        <v>14</v>
      </c>
      <c r="F3484" s="389"/>
      <c r="G3484" s="389"/>
      <c r="H3484" s="387" t="s">
        <v>3015</v>
      </c>
      <c r="I3484" s="390" t="s">
        <v>5645</v>
      </c>
      <c r="J3484" s="284" t="str">
        <f>iferror(vlookup(H3484,Actors!$A$2:$D$472,4,false),"")</f>
        <v>Grass Clump &amp; Regenerating Grass</v>
      </c>
      <c r="K3484" s="393" t="s">
        <v>21</v>
      </c>
      <c r="L3484" s="387" t="s">
        <v>3352</v>
      </c>
      <c r="M3484" s="392" t="str">
        <f>iferror(vlookup(A3484,Variables!$F$2:$G$2762,2,false),"")</f>
        <v>Grass Clump (xxx)</v>
      </c>
      <c r="N3484" s="394" t="s">
        <v>1059</v>
      </c>
    </row>
    <row r="3485">
      <c r="A3485" s="386" t="s">
        <v>9246</v>
      </c>
      <c r="B3485" s="387" t="s">
        <v>236</v>
      </c>
      <c r="C3485" s="388" t="str">
        <f>iferror(vlookup(B3485,Maps!$A$2:$B$111,2,false),"")</f>
        <v>Market (Child - Day)</v>
      </c>
      <c r="D3485" s="387" t="s">
        <v>14</v>
      </c>
      <c r="E3485" s="387" t="s">
        <v>14</v>
      </c>
      <c r="F3485" s="389"/>
      <c r="G3485" s="389"/>
      <c r="H3485" s="387" t="s">
        <v>3015</v>
      </c>
      <c r="I3485" s="390" t="s">
        <v>5645</v>
      </c>
      <c r="J3485" s="284" t="str">
        <f>iferror(vlookup(H3485,Actors!$A$2:$D$472,4,false),"")</f>
        <v>Grass Clump &amp; Regenerating Grass</v>
      </c>
      <c r="K3485" s="393" t="s">
        <v>21</v>
      </c>
      <c r="L3485" s="387" t="s">
        <v>3352</v>
      </c>
      <c r="M3485" s="392" t="str">
        <f>iferror(vlookup(A3485,Variables!$F$2:$G$2762,2,false),"")</f>
        <v>Grass Clump (xxx)</v>
      </c>
      <c r="N3485" s="394" t="s">
        <v>1059</v>
      </c>
    </row>
    <row r="3486">
      <c r="A3486" s="386" t="s">
        <v>9246</v>
      </c>
      <c r="B3486" s="387" t="s">
        <v>236</v>
      </c>
      <c r="C3486" s="388" t="str">
        <f>iferror(vlookup(B3486,Maps!$A$2:$B$111,2,false),"")</f>
        <v>Market (Child - Day)</v>
      </c>
      <c r="D3486" s="387" t="s">
        <v>14</v>
      </c>
      <c r="E3486" s="387" t="s">
        <v>14</v>
      </c>
      <c r="F3486" s="389"/>
      <c r="G3486" s="389"/>
      <c r="H3486" s="387" t="s">
        <v>3015</v>
      </c>
      <c r="I3486" s="390" t="s">
        <v>5645</v>
      </c>
      <c r="J3486" s="284" t="str">
        <f>iferror(vlookup(H3486,Actors!$A$2:$D$472,4,false),"")</f>
        <v>Grass Clump &amp; Regenerating Grass</v>
      </c>
      <c r="K3486" s="393" t="s">
        <v>21</v>
      </c>
      <c r="L3486" s="387" t="s">
        <v>3352</v>
      </c>
      <c r="M3486" s="392" t="str">
        <f>iferror(vlookup(A3486,Variables!$F$2:$G$2762,2,false),"")</f>
        <v>Grass Clump (xxx)</v>
      </c>
      <c r="N3486" s="394" t="s">
        <v>1059</v>
      </c>
    </row>
    <row r="3487">
      <c r="A3487" s="386" t="s">
        <v>9246</v>
      </c>
      <c r="B3487" s="387" t="s">
        <v>236</v>
      </c>
      <c r="C3487" s="388" t="str">
        <f>iferror(vlookup(B3487,Maps!$A$2:$B$111,2,false),"")</f>
        <v>Market (Child - Day)</v>
      </c>
      <c r="D3487" s="387" t="s">
        <v>14</v>
      </c>
      <c r="E3487" s="387" t="s">
        <v>14</v>
      </c>
      <c r="F3487" s="389"/>
      <c r="G3487" s="389"/>
      <c r="H3487" s="387" t="s">
        <v>3015</v>
      </c>
      <c r="I3487" s="390" t="s">
        <v>5645</v>
      </c>
      <c r="J3487" s="284" t="str">
        <f>iferror(vlookup(H3487,Actors!$A$2:$D$472,4,false),"")</f>
        <v>Grass Clump &amp; Regenerating Grass</v>
      </c>
      <c r="K3487" s="393" t="s">
        <v>21</v>
      </c>
      <c r="L3487" s="387" t="s">
        <v>3352</v>
      </c>
      <c r="M3487" s="392" t="str">
        <f>iferror(vlookup(A3487,Variables!$F$2:$G$2762,2,false),"")</f>
        <v>Grass Clump (xxx)</v>
      </c>
      <c r="N3487" s="394" t="s">
        <v>1059</v>
      </c>
    </row>
    <row r="3488">
      <c r="A3488" s="386" t="s">
        <v>9247</v>
      </c>
      <c r="B3488" s="387" t="s">
        <v>236</v>
      </c>
      <c r="C3488" s="388" t="str">
        <f>iferror(vlookup(B3488,Maps!$A$2:$B$111,2,false),"")</f>
        <v>Market (Child - Day)</v>
      </c>
      <c r="D3488" s="387" t="s">
        <v>14</v>
      </c>
      <c r="E3488" s="387" t="s">
        <v>14</v>
      </c>
      <c r="F3488" s="389"/>
      <c r="G3488" s="389"/>
      <c r="H3488" s="387" t="s">
        <v>1025</v>
      </c>
      <c r="I3488" s="390" t="s">
        <v>5270</v>
      </c>
      <c r="J3488" s="391" t="str">
        <f>iferror(vlookup(H3488,Actors!$A$2:$D$472,4,false),"")</f>
        <v>Group of Bugs / Fish / Butterflies</v>
      </c>
      <c r="K3488" s="387" t="s">
        <v>21</v>
      </c>
      <c r="L3488" s="387" t="s">
        <v>9248</v>
      </c>
      <c r="M3488" s="392" t="str">
        <f>iferror(vlookup(A3488,Variables!$F$2:$G$2762,2,false),"")</f>
        <v>Butterflies (3)</v>
      </c>
      <c r="N3488" s="389" t="s">
        <v>1059</v>
      </c>
    </row>
    <row r="3489">
      <c r="A3489" s="386" t="s">
        <v>9249</v>
      </c>
      <c r="B3489" s="387" t="s">
        <v>236</v>
      </c>
      <c r="C3489" s="388" t="str">
        <f>iferror(vlookup(B3489,Maps!$A$2:$B$111,2,false),"")</f>
        <v>Market (Child - Day)</v>
      </c>
      <c r="D3489" s="387" t="s">
        <v>14</v>
      </c>
      <c r="E3489" s="387" t="s">
        <v>14</v>
      </c>
      <c r="F3489" s="389"/>
      <c r="G3489" s="389"/>
      <c r="H3489" s="387" t="s">
        <v>3196</v>
      </c>
      <c r="I3489" s="390" t="s">
        <v>5969</v>
      </c>
      <c r="J3489" s="391" t="str">
        <f>iferror(vlookup(H3489,Actors!$A$2:$D$472,4,false),"")</f>
        <v>Dog</v>
      </c>
      <c r="K3489" s="387" t="s">
        <v>3127</v>
      </c>
      <c r="L3489" s="387" t="s">
        <v>343</v>
      </c>
      <c r="M3489" s="392" t="str">
        <f>iferror(vlookup(A3489,Variables!$F$2:$G$2762,2,false),"")</f>
        <v/>
      </c>
      <c r="N3489" s="389" t="s">
        <v>1059</v>
      </c>
    </row>
    <row r="3490">
      <c r="A3490" s="386" t="s">
        <v>8863</v>
      </c>
      <c r="B3490" s="387" t="s">
        <v>236</v>
      </c>
      <c r="C3490" s="388" t="str">
        <f>iferror(vlookup(B3490,Maps!$A$2:$B$111,2,false),"")</f>
        <v>Market (Child - Day)</v>
      </c>
      <c r="D3490" s="387" t="s">
        <v>14</v>
      </c>
      <c r="E3490" s="387" t="s">
        <v>14</v>
      </c>
      <c r="F3490" s="389"/>
      <c r="G3490" s="389"/>
      <c r="H3490" s="387" t="s">
        <v>3202</v>
      </c>
      <c r="I3490" s="390" t="s">
        <v>5983</v>
      </c>
      <c r="J3490" s="391" t="str">
        <f>iferror(vlookup(H3490,Actors!$A$2:$D$472,4,false),"")</f>
        <v>Large Wooden Crate</v>
      </c>
      <c r="K3490" s="387" t="s">
        <v>3136</v>
      </c>
      <c r="L3490" s="387" t="s">
        <v>7164</v>
      </c>
      <c r="M3490" s="392" t="str">
        <f>iferror(vlookup(A3490,Variables!$F$2:$G$2762,2,false),"")</f>
        <v/>
      </c>
      <c r="N3490" s="389" t="s">
        <v>1059</v>
      </c>
    </row>
    <row r="3491">
      <c r="A3491" s="386" t="s">
        <v>8863</v>
      </c>
      <c r="B3491" s="387" t="s">
        <v>236</v>
      </c>
      <c r="C3491" s="388" t="str">
        <f>iferror(vlookup(B3491,Maps!$A$2:$B$111,2,false),"")</f>
        <v>Market (Child - Day)</v>
      </c>
      <c r="D3491" s="387" t="s">
        <v>14</v>
      </c>
      <c r="E3491" s="387" t="s">
        <v>14</v>
      </c>
      <c r="F3491" s="389"/>
      <c r="G3491" s="389"/>
      <c r="H3491" s="387" t="s">
        <v>3202</v>
      </c>
      <c r="I3491" s="390" t="s">
        <v>5983</v>
      </c>
      <c r="J3491" s="391" t="str">
        <f>iferror(vlookup(H3491,Actors!$A$2:$D$472,4,false),"")</f>
        <v>Large Wooden Crate</v>
      </c>
      <c r="K3491" s="387" t="s">
        <v>3136</v>
      </c>
      <c r="L3491" s="387" t="s">
        <v>7164</v>
      </c>
      <c r="M3491" s="392" t="str">
        <f>iferror(vlookup(A3491,Variables!$F$2:$G$2762,2,false),"")</f>
        <v/>
      </c>
      <c r="N3491" s="389" t="s">
        <v>1059</v>
      </c>
    </row>
    <row r="3492">
      <c r="A3492" s="386" t="s">
        <v>8863</v>
      </c>
      <c r="B3492" s="387" t="s">
        <v>236</v>
      </c>
      <c r="C3492" s="388" t="str">
        <f>iferror(vlookup(B3492,Maps!$A$2:$B$111,2,false),"")</f>
        <v>Market (Child - Day)</v>
      </c>
      <c r="D3492" s="387" t="s">
        <v>14</v>
      </c>
      <c r="E3492" s="387" t="s">
        <v>14</v>
      </c>
      <c r="F3492" s="389"/>
      <c r="G3492" s="389"/>
      <c r="H3492" s="387" t="s">
        <v>3202</v>
      </c>
      <c r="I3492" s="390" t="s">
        <v>5983</v>
      </c>
      <c r="J3492" s="391" t="str">
        <f>iferror(vlookup(H3492,Actors!$A$2:$D$472,4,false),"")</f>
        <v>Large Wooden Crate</v>
      </c>
      <c r="K3492" s="387" t="s">
        <v>3136</v>
      </c>
      <c r="L3492" s="387" t="s">
        <v>7164</v>
      </c>
      <c r="M3492" s="392" t="str">
        <f>iferror(vlookup(A3492,Variables!$F$2:$G$2762,2,false),"")</f>
        <v/>
      </c>
      <c r="N3492" s="389" t="s">
        <v>1059</v>
      </c>
    </row>
    <row r="3493">
      <c r="A3493" s="386" t="s">
        <v>8863</v>
      </c>
      <c r="B3493" s="387" t="s">
        <v>236</v>
      </c>
      <c r="C3493" s="388" t="str">
        <f>iferror(vlookup(B3493,Maps!$A$2:$B$111,2,false),"")</f>
        <v>Market (Child - Day)</v>
      </c>
      <c r="D3493" s="387" t="s">
        <v>14</v>
      </c>
      <c r="E3493" s="387" t="s">
        <v>14</v>
      </c>
      <c r="F3493" s="389"/>
      <c r="G3493" s="389"/>
      <c r="H3493" s="387" t="s">
        <v>3202</v>
      </c>
      <c r="I3493" s="390" t="s">
        <v>5983</v>
      </c>
      <c r="J3493" s="391" t="str">
        <f>iferror(vlookup(H3493,Actors!$A$2:$D$472,4,false),"")</f>
        <v>Large Wooden Crate</v>
      </c>
      <c r="K3493" s="387" t="s">
        <v>3136</v>
      </c>
      <c r="L3493" s="387" t="s">
        <v>7164</v>
      </c>
      <c r="M3493" s="392" t="str">
        <f>iferror(vlookup(A3493,Variables!$F$2:$G$2762,2,false),"")</f>
        <v/>
      </c>
      <c r="N3493" s="389" t="s">
        <v>1059</v>
      </c>
    </row>
    <row r="3494">
      <c r="A3494" s="386" t="s">
        <v>9250</v>
      </c>
      <c r="B3494" s="387" t="s">
        <v>236</v>
      </c>
      <c r="C3494" s="388" t="str">
        <f>iferror(vlookup(B3494,Maps!$A$2:$B$111,2,false),"")</f>
        <v>Market (Child - Day)</v>
      </c>
      <c r="D3494" s="387" t="s">
        <v>14</v>
      </c>
      <c r="E3494" s="387" t="s">
        <v>14</v>
      </c>
      <c r="F3494" s="389"/>
      <c r="G3494" s="389"/>
      <c r="H3494" s="387" t="s">
        <v>3134</v>
      </c>
      <c r="I3494" s="390" t="s">
        <v>5839</v>
      </c>
      <c r="J3494" s="284" t="str">
        <f>iferror(vlookup(H3494,Actors!$A$2:$D$472,4,false),"")</f>
        <v>Hylian Spawner</v>
      </c>
      <c r="K3494" s="393" t="s">
        <v>21</v>
      </c>
      <c r="L3494" s="387" t="s">
        <v>9251</v>
      </c>
      <c r="M3494" s="392" t="str">
        <f>iferror(vlookup(A3494,Variables!$F$2:$G$2762,2,false),"")</f>
        <v>Thin Man in Green &amp; Black</v>
      </c>
      <c r="N3494" s="394" t="s">
        <v>1059</v>
      </c>
    </row>
    <row r="3495">
      <c r="A3495" s="460" t="s">
        <v>9252</v>
      </c>
      <c r="B3495" s="461" t="s">
        <v>236</v>
      </c>
      <c r="C3495" s="462" t="str">
        <f>iferror(vlookup(B3495,Maps!$A$2:$B$111,2,false),"")</f>
        <v>Market (Child - Day)</v>
      </c>
      <c r="D3495" s="461" t="s">
        <v>14</v>
      </c>
      <c r="E3495" s="461" t="s">
        <v>14</v>
      </c>
      <c r="F3495" s="463"/>
      <c r="G3495" s="463"/>
      <c r="H3495" s="461" t="s">
        <v>215</v>
      </c>
      <c r="I3495" s="464" t="s">
        <v>5050</v>
      </c>
      <c r="J3495" s="465" t="str">
        <f>iferror(vlookup(H3495,Actors!$A$2:$D$472,4,false),"")</f>
        <v>Sound Effects I</v>
      </c>
      <c r="K3495" s="461" t="s">
        <v>21</v>
      </c>
      <c r="L3495" s="461" t="s">
        <v>82</v>
      </c>
      <c r="M3495" s="466" t="str">
        <f>iferror(vlookup(A3495,Variables!$F$2:$G$2762,2,false),"")</f>
        <v>Background Noise - Market Hubbub</v>
      </c>
      <c r="N3495" s="463" t="s">
        <v>1059</v>
      </c>
    </row>
    <row r="3496">
      <c r="A3496" s="417"/>
      <c r="B3496" s="418"/>
      <c r="C3496" s="419" t="str">
        <f>iferror(vlookup(B3496,Maps!$A$2:$B$111,2,false),"")</f>
        <v/>
      </c>
      <c r="D3496" s="418"/>
      <c r="E3496" s="418"/>
      <c r="F3496" s="420"/>
      <c r="G3496" s="420"/>
      <c r="H3496" s="418"/>
      <c r="I3496" s="421"/>
      <c r="J3496" s="422"/>
      <c r="K3496" s="423"/>
      <c r="L3496" s="418"/>
      <c r="M3496" s="424"/>
      <c r="N3496" s="425"/>
    </row>
    <row r="3497">
      <c r="A3497" s="397" t="s">
        <v>9098</v>
      </c>
      <c r="B3497" s="398" t="s">
        <v>244</v>
      </c>
      <c r="C3497" s="399" t="str">
        <f>iferror(vlookup(B3497,Maps!$A$2:$B$111,2,false),"")</f>
        <v>Market (Child - Night)</v>
      </c>
      <c r="D3497" s="398" t="s">
        <v>14</v>
      </c>
      <c r="E3497" s="398" t="s">
        <v>1606</v>
      </c>
      <c r="F3497" s="400"/>
      <c r="G3497" s="400"/>
      <c r="H3497" s="398" t="s">
        <v>75</v>
      </c>
      <c r="I3497" s="401" t="s">
        <v>4931</v>
      </c>
      <c r="J3497" s="402" t="str">
        <f>iferror(vlookup(H3497,Actors!$A$2:$D$472,4,false),"")</f>
        <v>Wooden Door</v>
      </c>
      <c r="K3497" s="398" t="s">
        <v>21</v>
      </c>
      <c r="L3497" s="398" t="s">
        <v>3248</v>
      </c>
      <c r="M3497" s="403" t="str">
        <f>iferror(vlookup(A3497,Variables!$F$2:$G$2762,2,false),"")</f>
        <v>SDLH - Loads Next Room, Two-Way</v>
      </c>
      <c r="N3497" s="400" t="s">
        <v>1059</v>
      </c>
    </row>
    <row r="3498">
      <c r="A3498" s="375" t="s">
        <v>9253</v>
      </c>
      <c r="B3498" s="376" t="s">
        <v>244</v>
      </c>
      <c r="C3498" s="377" t="str">
        <f>iferror(vlookup(B3498,Maps!$A$2:$B$111,2,false),"")</f>
        <v>Market (Child - Night)</v>
      </c>
      <c r="D3498" s="376" t="s">
        <v>14</v>
      </c>
      <c r="E3498" s="376" t="s">
        <v>1606</v>
      </c>
      <c r="F3498" s="378"/>
      <c r="G3498" s="378"/>
      <c r="H3498" s="376" t="s">
        <v>75</v>
      </c>
      <c r="I3498" s="338" t="s">
        <v>4931</v>
      </c>
      <c r="J3498" s="379" t="str">
        <f>iferror(vlookup(H3498,Actors!$A$2:$D$472,4,false),"")</f>
        <v>Wooden Door</v>
      </c>
      <c r="K3498" s="376" t="s">
        <v>21</v>
      </c>
      <c r="L3498" s="376" t="s">
        <v>3557</v>
      </c>
      <c r="M3498" s="381" t="str">
        <f>iferror(vlookup(A3498,Variables!$F$2:$G$2762,2,false),"")</f>
        <v>Medicine Shop / Closed until morning...</v>
      </c>
      <c r="N3498" s="378" t="s">
        <v>1059</v>
      </c>
    </row>
    <row r="3499">
      <c r="A3499" s="375" t="s">
        <v>9254</v>
      </c>
      <c r="B3499" s="376" t="s">
        <v>244</v>
      </c>
      <c r="C3499" s="377" t="str">
        <f>iferror(vlookup(B3499,Maps!$A$2:$B$111,2,false),"")</f>
        <v>Market (Child - Night)</v>
      </c>
      <c r="D3499" s="376" t="s">
        <v>14</v>
      </c>
      <c r="E3499" s="376" t="s">
        <v>1606</v>
      </c>
      <c r="F3499" s="378"/>
      <c r="G3499" s="378"/>
      <c r="H3499" s="376" t="s">
        <v>75</v>
      </c>
      <c r="I3499" s="338" t="s">
        <v>4931</v>
      </c>
      <c r="J3499" s="379" t="str">
        <f>iferror(vlookup(H3499,Actors!$A$2:$D$472,4,false),"")</f>
        <v>Wooden Door</v>
      </c>
      <c r="K3499" s="376" t="s">
        <v>21</v>
      </c>
      <c r="L3499" s="376" t="s">
        <v>3560</v>
      </c>
      <c r="M3499" s="381" t="str">
        <f>iferror(vlookup(A3499,Variables!$F$2:$G$2762,2,false),"")</f>
        <v>Shooting Gallery / Open only during the day</v>
      </c>
      <c r="N3499" s="378" t="s">
        <v>1059</v>
      </c>
    </row>
    <row r="3500">
      <c r="A3500" s="375" t="s">
        <v>9255</v>
      </c>
      <c r="B3500" s="376" t="s">
        <v>244</v>
      </c>
      <c r="C3500" s="377" t="str">
        <f>iferror(vlookup(B3500,Maps!$A$2:$B$111,2,false),"")</f>
        <v>Market (Child - Night)</v>
      </c>
      <c r="D3500" s="376" t="s">
        <v>14</v>
      </c>
      <c r="E3500" s="376" t="s">
        <v>1606</v>
      </c>
      <c r="F3500" s="378"/>
      <c r="G3500" s="378"/>
      <c r="H3500" s="376" t="s">
        <v>75</v>
      </c>
      <c r="I3500" s="338" t="s">
        <v>4931</v>
      </c>
      <c r="J3500" s="379" t="str">
        <f>iferror(vlookup(H3500,Actors!$A$2:$D$472,4,false),"")</f>
        <v>Wooden Door</v>
      </c>
      <c r="K3500" s="376" t="s">
        <v>21</v>
      </c>
      <c r="L3500" s="376" t="s">
        <v>3561</v>
      </c>
      <c r="M3500" s="381" t="str">
        <f>iferror(vlookup(A3500,Variables!$F$2:$G$2762,2,false),"")</f>
        <v>Happy Mask Shop / Now hiring part-time / Apply during the day</v>
      </c>
      <c r="N3500" s="378" t="s">
        <v>1059</v>
      </c>
    </row>
    <row r="3501">
      <c r="A3501" s="375" t="s">
        <v>9256</v>
      </c>
      <c r="B3501" s="376" t="s">
        <v>244</v>
      </c>
      <c r="C3501" s="377" t="str">
        <f>iferror(vlookup(B3501,Maps!$A$2:$B$111,2,false),"")</f>
        <v>Market (Child - Night)</v>
      </c>
      <c r="D3501" s="376" t="s">
        <v>14</v>
      </c>
      <c r="E3501" s="376" t="s">
        <v>1606</v>
      </c>
      <c r="F3501" s="378"/>
      <c r="G3501" s="378"/>
      <c r="H3501" s="376" t="s">
        <v>75</v>
      </c>
      <c r="I3501" s="338" t="s">
        <v>4931</v>
      </c>
      <c r="J3501" s="379" t="str">
        <f>iferror(vlookup(H3501,Actors!$A$2:$D$472,4,false),"")</f>
        <v>Wooden Door</v>
      </c>
      <c r="K3501" s="376" t="s">
        <v>21</v>
      </c>
      <c r="L3501" s="376" t="s">
        <v>3562</v>
      </c>
      <c r="M3501" s="381" t="str">
        <f>iferror(vlookup(A3501,Variables!$F$2:$G$2762,2,false),"")</f>
        <v>Bazaar / Open only during the day</v>
      </c>
      <c r="N3501" s="378" t="s">
        <v>1059</v>
      </c>
    </row>
    <row r="3502">
      <c r="A3502" s="375" t="s">
        <v>9098</v>
      </c>
      <c r="B3502" s="376" t="s">
        <v>244</v>
      </c>
      <c r="C3502" s="377" t="str">
        <f>iferror(vlookup(B3502,Maps!$A$2:$B$111,2,false),"")</f>
        <v>Market (Child - Night)</v>
      </c>
      <c r="D3502" s="376" t="s">
        <v>14</v>
      </c>
      <c r="E3502" s="376" t="s">
        <v>1606</v>
      </c>
      <c r="F3502" s="378"/>
      <c r="G3502" s="378"/>
      <c r="H3502" s="376" t="s">
        <v>75</v>
      </c>
      <c r="I3502" s="338" t="s">
        <v>4931</v>
      </c>
      <c r="J3502" s="379" t="str">
        <f>iferror(vlookup(H3502,Actors!$A$2:$D$472,4,false),"")</f>
        <v>Wooden Door</v>
      </c>
      <c r="K3502" s="376" t="s">
        <v>21</v>
      </c>
      <c r="L3502" s="376" t="s">
        <v>3248</v>
      </c>
      <c r="M3502" s="381" t="str">
        <f>iferror(vlookup(A3502,Variables!$F$2:$G$2762,2,false),"")</f>
        <v>SDLH - Loads Next Room, Two-Way</v>
      </c>
      <c r="N3502" s="378" t="s">
        <v>1059</v>
      </c>
    </row>
    <row r="3503">
      <c r="A3503" s="375" t="s">
        <v>9194</v>
      </c>
      <c r="B3503" s="376" t="s">
        <v>244</v>
      </c>
      <c r="C3503" s="377" t="str">
        <f>iferror(vlookup(B3503,Maps!$A$2:$B$111,2,false),"")</f>
        <v>Market (Child - Night)</v>
      </c>
      <c r="D3503" s="376" t="s">
        <v>14</v>
      </c>
      <c r="E3503" s="376" t="s">
        <v>1606</v>
      </c>
      <c r="F3503" s="378"/>
      <c r="G3503" s="378"/>
      <c r="H3503" s="376" t="s">
        <v>12</v>
      </c>
      <c r="I3503" s="382" t="s">
        <v>4915</v>
      </c>
      <c r="J3503" s="383" t="str">
        <f>iferror(vlookup(H3503,Actors!$A$2:$D$472,4,false),"")</f>
        <v>Player</v>
      </c>
      <c r="K3503" s="384" t="s">
        <v>12</v>
      </c>
      <c r="L3503" s="376" t="s">
        <v>7764</v>
      </c>
      <c r="M3503" s="381" t="str">
        <f>iferror(vlookup(A3503,Variables!$F$2:$G$2762,2,false),"")</f>
        <v/>
      </c>
      <c r="N3503" s="385" t="s">
        <v>1059</v>
      </c>
    </row>
    <row r="3504">
      <c r="A3504" s="375" t="s">
        <v>9194</v>
      </c>
      <c r="B3504" s="376" t="s">
        <v>244</v>
      </c>
      <c r="C3504" s="377" t="str">
        <f>iferror(vlookup(B3504,Maps!$A$2:$B$111,2,false),"")</f>
        <v>Market (Child - Night)</v>
      </c>
      <c r="D3504" s="376" t="s">
        <v>14</v>
      </c>
      <c r="E3504" s="376" t="s">
        <v>1606</v>
      </c>
      <c r="F3504" s="378"/>
      <c r="G3504" s="378"/>
      <c r="H3504" s="376" t="s">
        <v>12</v>
      </c>
      <c r="I3504" s="382" t="s">
        <v>4915</v>
      </c>
      <c r="J3504" s="383" t="str">
        <f>iferror(vlookup(H3504,Actors!$A$2:$D$472,4,false),"")</f>
        <v>Player</v>
      </c>
      <c r="K3504" s="384" t="s">
        <v>12</v>
      </c>
      <c r="L3504" s="376" t="s">
        <v>7764</v>
      </c>
      <c r="M3504" s="381" t="str">
        <f>iferror(vlookup(A3504,Variables!$F$2:$G$2762,2,false),"")</f>
        <v/>
      </c>
      <c r="N3504" s="385" t="s">
        <v>1059</v>
      </c>
    </row>
    <row r="3505">
      <c r="A3505" s="375" t="s">
        <v>9194</v>
      </c>
      <c r="B3505" s="376" t="s">
        <v>244</v>
      </c>
      <c r="C3505" s="377" t="str">
        <f>iferror(vlookup(B3505,Maps!$A$2:$B$111,2,false),"")</f>
        <v>Market (Child - Night)</v>
      </c>
      <c r="D3505" s="376" t="s">
        <v>14</v>
      </c>
      <c r="E3505" s="376" t="s">
        <v>1606</v>
      </c>
      <c r="F3505" s="378"/>
      <c r="G3505" s="378"/>
      <c r="H3505" s="376" t="s">
        <v>12</v>
      </c>
      <c r="I3505" s="382" t="s">
        <v>4915</v>
      </c>
      <c r="J3505" s="383" t="str">
        <f>iferror(vlookup(H3505,Actors!$A$2:$D$472,4,false),"")</f>
        <v>Player</v>
      </c>
      <c r="K3505" s="384" t="s">
        <v>12</v>
      </c>
      <c r="L3505" s="376" t="s">
        <v>7764</v>
      </c>
      <c r="M3505" s="381" t="str">
        <f>iferror(vlookup(A3505,Variables!$F$2:$G$2762,2,false),"")</f>
        <v/>
      </c>
      <c r="N3505" s="385" t="s">
        <v>1059</v>
      </c>
    </row>
    <row r="3506">
      <c r="A3506" s="375" t="s">
        <v>9194</v>
      </c>
      <c r="B3506" s="376" t="s">
        <v>244</v>
      </c>
      <c r="C3506" s="377" t="str">
        <f>iferror(vlookup(B3506,Maps!$A$2:$B$111,2,false),"")</f>
        <v>Market (Child - Night)</v>
      </c>
      <c r="D3506" s="376" t="s">
        <v>14</v>
      </c>
      <c r="E3506" s="376" t="s">
        <v>1606</v>
      </c>
      <c r="F3506" s="378"/>
      <c r="G3506" s="378"/>
      <c r="H3506" s="376" t="s">
        <v>12</v>
      </c>
      <c r="I3506" s="382" t="s">
        <v>4915</v>
      </c>
      <c r="J3506" s="383" t="str">
        <f>iferror(vlookup(H3506,Actors!$A$2:$D$472,4,false),"")</f>
        <v>Player</v>
      </c>
      <c r="K3506" s="384" t="s">
        <v>12</v>
      </c>
      <c r="L3506" s="376" t="s">
        <v>7764</v>
      </c>
      <c r="M3506" s="381" t="str">
        <f>iferror(vlookup(A3506,Variables!$F$2:$G$2762,2,false),"")</f>
        <v/>
      </c>
      <c r="N3506" s="385" t="s">
        <v>1059</v>
      </c>
    </row>
    <row r="3507">
      <c r="A3507" s="375" t="s">
        <v>9194</v>
      </c>
      <c r="B3507" s="376" t="s">
        <v>244</v>
      </c>
      <c r="C3507" s="377" t="str">
        <f>iferror(vlookup(B3507,Maps!$A$2:$B$111,2,false),"")</f>
        <v>Market (Child - Night)</v>
      </c>
      <c r="D3507" s="376" t="s">
        <v>14</v>
      </c>
      <c r="E3507" s="376" t="s">
        <v>1606</v>
      </c>
      <c r="F3507" s="378"/>
      <c r="G3507" s="378"/>
      <c r="H3507" s="376" t="s">
        <v>12</v>
      </c>
      <c r="I3507" s="382" t="s">
        <v>4915</v>
      </c>
      <c r="J3507" s="383" t="str">
        <f>iferror(vlookup(H3507,Actors!$A$2:$D$472,4,false),"")</f>
        <v>Player</v>
      </c>
      <c r="K3507" s="384" t="s">
        <v>12</v>
      </c>
      <c r="L3507" s="376" t="s">
        <v>7764</v>
      </c>
      <c r="M3507" s="381" t="str">
        <f>iferror(vlookup(A3507,Variables!$F$2:$G$2762,2,false),"")</f>
        <v/>
      </c>
      <c r="N3507" s="385" t="s">
        <v>1059</v>
      </c>
    </row>
    <row r="3508">
      <c r="A3508" s="375" t="s">
        <v>9167</v>
      </c>
      <c r="B3508" s="376" t="s">
        <v>244</v>
      </c>
      <c r="C3508" s="377" t="str">
        <f>iferror(vlookup(B3508,Maps!$A$2:$B$111,2,false),"")</f>
        <v>Market (Child - Night)</v>
      </c>
      <c r="D3508" s="376" t="s">
        <v>14</v>
      </c>
      <c r="E3508" s="376" t="s">
        <v>1606</v>
      </c>
      <c r="F3508" s="378"/>
      <c r="G3508" s="378"/>
      <c r="H3508" s="376" t="s">
        <v>12</v>
      </c>
      <c r="I3508" s="382" t="s">
        <v>4915</v>
      </c>
      <c r="J3508" s="383" t="str">
        <f>iferror(vlookup(H3508,Actors!$A$2:$D$472,4,false),"")</f>
        <v>Player</v>
      </c>
      <c r="K3508" s="384" t="s">
        <v>12</v>
      </c>
      <c r="L3508" s="376" t="s">
        <v>8888</v>
      </c>
      <c r="M3508" s="381" t="str">
        <f>iferror(vlookup(A3508,Variables!$F$2:$G$2762,2,false),"")</f>
        <v/>
      </c>
      <c r="N3508" s="385" t="s">
        <v>1059</v>
      </c>
    </row>
    <row r="3509">
      <c r="A3509" s="375" t="s">
        <v>9167</v>
      </c>
      <c r="B3509" s="376" t="s">
        <v>244</v>
      </c>
      <c r="C3509" s="377" t="str">
        <f>iferror(vlookup(B3509,Maps!$A$2:$B$111,2,false),"")</f>
        <v>Market (Child - Night)</v>
      </c>
      <c r="D3509" s="376" t="s">
        <v>14</v>
      </c>
      <c r="E3509" s="376" t="s">
        <v>1606</v>
      </c>
      <c r="F3509" s="378"/>
      <c r="G3509" s="378"/>
      <c r="H3509" s="376" t="s">
        <v>12</v>
      </c>
      <c r="I3509" s="382" t="s">
        <v>4915</v>
      </c>
      <c r="J3509" s="383" t="str">
        <f>iferror(vlookup(H3509,Actors!$A$2:$D$472,4,false),"")</f>
        <v>Player</v>
      </c>
      <c r="K3509" s="384" t="s">
        <v>12</v>
      </c>
      <c r="L3509" s="376" t="s">
        <v>8888</v>
      </c>
      <c r="M3509" s="381" t="str">
        <f>iferror(vlookup(A3509,Variables!$F$2:$G$2762,2,false),"")</f>
        <v/>
      </c>
      <c r="N3509" s="385" t="s">
        <v>1059</v>
      </c>
    </row>
    <row r="3510">
      <c r="A3510" s="375" t="s">
        <v>9167</v>
      </c>
      <c r="B3510" s="376" t="s">
        <v>244</v>
      </c>
      <c r="C3510" s="377" t="str">
        <f>iferror(vlookup(B3510,Maps!$A$2:$B$111,2,false),"")</f>
        <v>Market (Child - Night)</v>
      </c>
      <c r="D3510" s="376" t="s">
        <v>14</v>
      </c>
      <c r="E3510" s="376" t="s">
        <v>1606</v>
      </c>
      <c r="F3510" s="378"/>
      <c r="G3510" s="378"/>
      <c r="H3510" s="376" t="s">
        <v>12</v>
      </c>
      <c r="I3510" s="382" t="s">
        <v>4915</v>
      </c>
      <c r="J3510" s="383" t="str">
        <f>iferror(vlookup(H3510,Actors!$A$2:$D$472,4,false),"")</f>
        <v>Player</v>
      </c>
      <c r="K3510" s="384" t="s">
        <v>12</v>
      </c>
      <c r="L3510" s="376" t="s">
        <v>8888</v>
      </c>
      <c r="M3510" s="381" t="str">
        <f>iferror(vlookup(A3510,Variables!$F$2:$G$2762,2,false),"")</f>
        <v/>
      </c>
      <c r="N3510" s="385" t="s">
        <v>1059</v>
      </c>
    </row>
    <row r="3511">
      <c r="A3511" s="375" t="s">
        <v>9167</v>
      </c>
      <c r="B3511" s="376" t="s">
        <v>244</v>
      </c>
      <c r="C3511" s="377" t="str">
        <f>iferror(vlookup(B3511,Maps!$A$2:$B$111,2,false),"")</f>
        <v>Market (Child - Night)</v>
      </c>
      <c r="D3511" s="376" t="s">
        <v>14</v>
      </c>
      <c r="E3511" s="376" t="s">
        <v>1606</v>
      </c>
      <c r="F3511" s="378"/>
      <c r="G3511" s="378"/>
      <c r="H3511" s="376" t="s">
        <v>12</v>
      </c>
      <c r="I3511" s="382" t="s">
        <v>4915</v>
      </c>
      <c r="J3511" s="383" t="str">
        <f>iferror(vlookup(H3511,Actors!$A$2:$D$472,4,false),"")</f>
        <v>Player</v>
      </c>
      <c r="K3511" s="384" t="s">
        <v>12</v>
      </c>
      <c r="L3511" s="376" t="s">
        <v>8888</v>
      </c>
      <c r="M3511" s="381" t="str">
        <f>iferror(vlookup(A3511,Variables!$F$2:$G$2762,2,false),"")</f>
        <v/>
      </c>
      <c r="N3511" s="385" t="s">
        <v>1059</v>
      </c>
    </row>
    <row r="3512">
      <c r="A3512" s="375" t="s">
        <v>9167</v>
      </c>
      <c r="B3512" s="376" t="s">
        <v>244</v>
      </c>
      <c r="C3512" s="377" t="str">
        <f>iferror(vlookup(B3512,Maps!$A$2:$B$111,2,false),"")</f>
        <v>Market (Child - Night)</v>
      </c>
      <c r="D3512" s="376" t="s">
        <v>14</v>
      </c>
      <c r="E3512" s="376" t="s">
        <v>1606</v>
      </c>
      <c r="F3512" s="378"/>
      <c r="G3512" s="378"/>
      <c r="H3512" s="376" t="s">
        <v>12</v>
      </c>
      <c r="I3512" s="382" t="s">
        <v>4915</v>
      </c>
      <c r="J3512" s="383" t="str">
        <f>iferror(vlookup(H3512,Actors!$A$2:$D$472,4,false),"")</f>
        <v>Player</v>
      </c>
      <c r="K3512" s="384" t="s">
        <v>12</v>
      </c>
      <c r="L3512" s="376" t="s">
        <v>8888</v>
      </c>
      <c r="M3512" s="381" t="str">
        <f>iferror(vlookup(A3512,Variables!$F$2:$G$2762,2,false),"")</f>
        <v/>
      </c>
      <c r="N3512" s="385" t="s">
        <v>1059</v>
      </c>
    </row>
    <row r="3513">
      <c r="A3513" s="375" t="s">
        <v>9167</v>
      </c>
      <c r="B3513" s="376" t="s">
        <v>244</v>
      </c>
      <c r="C3513" s="377" t="str">
        <f>iferror(vlookup(B3513,Maps!$A$2:$B$111,2,false),"")</f>
        <v>Market (Child - Night)</v>
      </c>
      <c r="D3513" s="376" t="s">
        <v>14</v>
      </c>
      <c r="E3513" s="376" t="s">
        <v>1606</v>
      </c>
      <c r="F3513" s="378"/>
      <c r="G3513" s="378"/>
      <c r="H3513" s="376" t="s">
        <v>12</v>
      </c>
      <c r="I3513" s="382" t="s">
        <v>4915</v>
      </c>
      <c r="J3513" s="383" t="str">
        <f>iferror(vlookup(H3513,Actors!$A$2:$D$472,4,false),"")</f>
        <v>Player</v>
      </c>
      <c r="K3513" s="384" t="s">
        <v>12</v>
      </c>
      <c r="L3513" s="376" t="s">
        <v>8888</v>
      </c>
      <c r="M3513" s="381" t="str">
        <f>iferror(vlookup(A3513,Variables!$F$2:$G$2762,2,false),"")</f>
        <v/>
      </c>
      <c r="N3513" s="385" t="s">
        <v>1059</v>
      </c>
    </row>
    <row r="3514">
      <c r="A3514" s="404" t="s">
        <v>9196</v>
      </c>
      <c r="B3514" s="405" t="s">
        <v>244</v>
      </c>
      <c r="C3514" s="406" t="str">
        <f>iferror(vlookup(B3514,Maps!$A$2:$B$111,2,false),"")</f>
        <v>Market (Child - Night)</v>
      </c>
      <c r="D3514" s="405" t="s">
        <v>14</v>
      </c>
      <c r="E3514" s="405" t="s">
        <v>14</v>
      </c>
      <c r="F3514" s="407"/>
      <c r="G3514" s="407"/>
      <c r="H3514" s="405" t="s">
        <v>3150</v>
      </c>
      <c r="I3514" s="408" t="s">
        <v>5869</v>
      </c>
      <c r="J3514" s="413" t="str">
        <f>iferror(vlookup(H3514,Actors!$A$2:$D$472,4,false),"")</f>
        <v>Soldier (Hyrule Castle Town &amp; Kakariko Village)</v>
      </c>
      <c r="K3514" s="405" t="s">
        <v>2792</v>
      </c>
      <c r="L3514" s="405" t="s">
        <v>9197</v>
      </c>
      <c r="M3514" s="411" t="str">
        <f>iferror(vlookup(A3514,Variables!$F$2:$G$2762,2,false),"")</f>
        <v>"Welcome to Hyrule Castle Town."</v>
      </c>
      <c r="N3514" s="407" t="s">
        <v>1059</v>
      </c>
    </row>
    <row r="3515">
      <c r="A3515" s="404" t="s">
        <v>9196</v>
      </c>
      <c r="B3515" s="405" t="s">
        <v>244</v>
      </c>
      <c r="C3515" s="406" t="str">
        <f>iferror(vlookup(B3515,Maps!$A$2:$B$111,2,false),"")</f>
        <v>Market (Child - Night)</v>
      </c>
      <c r="D3515" s="405" t="s">
        <v>14</v>
      </c>
      <c r="E3515" s="405" t="s">
        <v>14</v>
      </c>
      <c r="F3515" s="407"/>
      <c r="G3515" s="407"/>
      <c r="H3515" s="405" t="s">
        <v>3150</v>
      </c>
      <c r="I3515" s="408" t="s">
        <v>5869</v>
      </c>
      <c r="J3515" s="413" t="str">
        <f>iferror(vlookup(H3515,Actors!$A$2:$D$472,4,false),"")</f>
        <v>Soldier (Hyrule Castle Town &amp; Kakariko Village)</v>
      </c>
      <c r="K3515" s="405" t="s">
        <v>2792</v>
      </c>
      <c r="L3515" s="405" t="s">
        <v>9197</v>
      </c>
      <c r="M3515" s="411" t="str">
        <f>iferror(vlookup(A3515,Variables!$F$2:$G$2762,2,false),"")</f>
        <v>"Welcome to Hyrule Castle Town."</v>
      </c>
      <c r="N3515" s="407" t="s">
        <v>1059</v>
      </c>
    </row>
    <row r="3516">
      <c r="A3516" s="404" t="s">
        <v>9221</v>
      </c>
      <c r="B3516" s="405" t="s">
        <v>244</v>
      </c>
      <c r="C3516" s="406" t="str">
        <f>iferror(vlookup(B3516,Maps!$A$2:$B$111,2,false),"")</f>
        <v>Market (Child - Night)</v>
      </c>
      <c r="D3516" s="405" t="s">
        <v>14</v>
      </c>
      <c r="E3516" s="405" t="s">
        <v>14</v>
      </c>
      <c r="F3516" s="407"/>
      <c r="G3516" s="407"/>
      <c r="H3516" s="405" t="s">
        <v>3220</v>
      </c>
      <c r="I3516" s="408" t="s">
        <v>6017</v>
      </c>
      <c r="J3516" s="413" t="str">
        <f>iferror(vlookup(H3516,Actors!$A$2:$D$472,4,false),"")</f>
        <v>Honey &amp; Darling</v>
      </c>
      <c r="K3516" s="405" t="s">
        <v>3164</v>
      </c>
      <c r="L3516" s="405" t="s">
        <v>12</v>
      </c>
      <c r="M3516" s="411" t="str">
        <f>iferror(vlookup(A3516,Variables!$F$2:$G$2762,2,false),"")</f>
        <v>Honey &amp; Darling</v>
      </c>
      <c r="N3516" s="407" t="s">
        <v>1059</v>
      </c>
    </row>
    <row r="3517">
      <c r="A3517" s="404" t="s">
        <v>9236</v>
      </c>
      <c r="B3517" s="405" t="s">
        <v>244</v>
      </c>
      <c r="C3517" s="406" t="str">
        <f>iferror(vlookup(B3517,Maps!$A$2:$B$111,2,false),"")</f>
        <v>Market (Child - Night)</v>
      </c>
      <c r="D3517" s="405" t="s">
        <v>14</v>
      </c>
      <c r="E3517" s="405" t="s">
        <v>14</v>
      </c>
      <c r="F3517" s="407"/>
      <c r="G3517" s="407"/>
      <c r="H3517" s="405" t="s">
        <v>2920</v>
      </c>
      <c r="I3517" s="408" t="s">
        <v>5491</v>
      </c>
      <c r="J3517" s="413" t="str">
        <f>iferror(vlookup(H3517,Actors!$A$2:$D$472,4,false),"")</f>
        <v>Child Malon</v>
      </c>
      <c r="K3517" s="405" t="s">
        <v>2912</v>
      </c>
      <c r="L3517" s="405" t="s">
        <v>7164</v>
      </c>
      <c r="M3517" s="411" t="str">
        <f>iferror(vlookup(A3517,Variables!$F$2:$G$2762,2,false),"")</f>
        <v>Child Malon</v>
      </c>
      <c r="N3517" s="407" t="s">
        <v>1059</v>
      </c>
    </row>
    <row r="3518">
      <c r="A3518" s="404" t="s">
        <v>9237</v>
      </c>
      <c r="B3518" s="405" t="s">
        <v>244</v>
      </c>
      <c r="C3518" s="406" t="str">
        <f>iferror(vlookup(B3518,Maps!$A$2:$B$111,2,false),"")</f>
        <v>Market (Child - Night)</v>
      </c>
      <c r="D3518" s="405" t="s">
        <v>14</v>
      </c>
      <c r="E3518" s="405" t="s">
        <v>14</v>
      </c>
      <c r="F3518" s="407"/>
      <c r="G3518" s="407"/>
      <c r="H3518" s="405" t="s">
        <v>2737</v>
      </c>
      <c r="I3518" s="408" t="s">
        <v>5210</v>
      </c>
      <c r="J3518" s="413" t="str">
        <f>iferror(vlookup(H3518,Actors!$A$2:$D$472,4,false),"")</f>
        <v>Trees &amp; Bushes</v>
      </c>
      <c r="K3518" s="405" t="s">
        <v>2748</v>
      </c>
      <c r="L3518" s="405" t="s">
        <v>7078</v>
      </c>
      <c r="M3518" s="411" t="str">
        <f>iferror(vlookup(A3518,Variables!$F$2:$G$2762,2,false),"")</f>
        <v>Light Pine Tree (Small)</v>
      </c>
      <c r="N3518" s="407" t="s">
        <v>1059</v>
      </c>
    </row>
    <row r="3519">
      <c r="A3519" s="404" t="s">
        <v>9257</v>
      </c>
      <c r="B3519" s="405" t="s">
        <v>244</v>
      </c>
      <c r="C3519" s="406" t="str">
        <f>iferror(vlookup(B3519,Maps!$A$2:$B$111,2,false),"")</f>
        <v>Market (Child - Night)</v>
      </c>
      <c r="D3519" s="405" t="s">
        <v>14</v>
      </c>
      <c r="E3519" s="405" t="s">
        <v>14</v>
      </c>
      <c r="F3519" s="407"/>
      <c r="G3519" s="407"/>
      <c r="H3519" s="405" t="s">
        <v>2980</v>
      </c>
      <c r="I3519" s="408" t="s">
        <v>5592</v>
      </c>
      <c r="J3519" s="413" t="str">
        <f>iferror(vlookup(H3519,Actors!$A$2:$D$472,4,false),"")</f>
        <v>Collectible Field Items (Invisible)</v>
      </c>
      <c r="K3519" s="405" t="s">
        <v>21</v>
      </c>
      <c r="L3519" s="405" t="s">
        <v>9258</v>
      </c>
      <c r="M3519" s="411" t="str">
        <f>iferror(vlookup(A3519,Variables!$F$2:$G$2762,2,false),"")</f>
        <v/>
      </c>
      <c r="N3519" s="407" t="s">
        <v>1059</v>
      </c>
    </row>
    <row r="3520">
      <c r="A3520" s="404" t="s">
        <v>9259</v>
      </c>
      <c r="B3520" s="405" t="s">
        <v>244</v>
      </c>
      <c r="C3520" s="406" t="str">
        <f>iferror(vlookup(B3520,Maps!$A$2:$B$111,2,false),"")</f>
        <v>Market (Child - Night)</v>
      </c>
      <c r="D3520" s="405" t="s">
        <v>14</v>
      </c>
      <c r="E3520" s="405" t="s">
        <v>14</v>
      </c>
      <c r="F3520" s="407"/>
      <c r="G3520" s="407"/>
      <c r="H3520" s="405" t="s">
        <v>2980</v>
      </c>
      <c r="I3520" s="408" t="s">
        <v>5592</v>
      </c>
      <c r="J3520" s="413" t="str">
        <f>iferror(vlookup(H3520,Actors!$A$2:$D$472,4,false),"")</f>
        <v>Collectible Field Items (Invisible)</v>
      </c>
      <c r="K3520" s="405" t="s">
        <v>21</v>
      </c>
      <c r="L3520" s="405" t="s">
        <v>9260</v>
      </c>
      <c r="M3520" s="411" t="str">
        <f>iferror(vlookup(A3520,Variables!$F$2:$G$2762,2,false),"")</f>
        <v/>
      </c>
      <c r="N3520" s="407" t="s">
        <v>1059</v>
      </c>
    </row>
    <row r="3521">
      <c r="A3521" s="404" t="s">
        <v>9246</v>
      </c>
      <c r="B3521" s="405" t="s">
        <v>244</v>
      </c>
      <c r="C3521" s="406" t="str">
        <f>iferror(vlookup(B3521,Maps!$A$2:$B$111,2,false),"")</f>
        <v>Market (Child - Night)</v>
      </c>
      <c r="D3521" s="405" t="s">
        <v>14</v>
      </c>
      <c r="E3521" s="405" t="s">
        <v>14</v>
      </c>
      <c r="F3521" s="407"/>
      <c r="G3521" s="407"/>
      <c r="H3521" s="405" t="s">
        <v>3015</v>
      </c>
      <c r="I3521" s="408" t="s">
        <v>5645</v>
      </c>
      <c r="J3521" s="409" t="str">
        <f>iferror(vlookup(H3521,Actors!$A$2:$D$472,4,false),"")</f>
        <v>Grass Clump &amp; Regenerating Grass</v>
      </c>
      <c r="K3521" s="410" t="s">
        <v>21</v>
      </c>
      <c r="L3521" s="405" t="s">
        <v>3352</v>
      </c>
      <c r="M3521" s="411" t="str">
        <f>iferror(vlookup(A3521,Variables!$F$2:$G$2762,2,false),"")</f>
        <v>Grass Clump (xxx)</v>
      </c>
      <c r="N3521" s="412" t="s">
        <v>1059</v>
      </c>
    </row>
    <row r="3522">
      <c r="A3522" s="404" t="s">
        <v>9246</v>
      </c>
      <c r="B3522" s="405" t="s">
        <v>244</v>
      </c>
      <c r="C3522" s="406" t="str">
        <f>iferror(vlookup(B3522,Maps!$A$2:$B$111,2,false),"")</f>
        <v>Market (Child - Night)</v>
      </c>
      <c r="D3522" s="405" t="s">
        <v>14</v>
      </c>
      <c r="E3522" s="405" t="s">
        <v>14</v>
      </c>
      <c r="F3522" s="407"/>
      <c r="G3522" s="407"/>
      <c r="H3522" s="405" t="s">
        <v>3015</v>
      </c>
      <c r="I3522" s="408" t="s">
        <v>5645</v>
      </c>
      <c r="J3522" s="409" t="str">
        <f>iferror(vlookup(H3522,Actors!$A$2:$D$472,4,false),"")</f>
        <v>Grass Clump &amp; Regenerating Grass</v>
      </c>
      <c r="K3522" s="410" t="s">
        <v>21</v>
      </c>
      <c r="L3522" s="405" t="s">
        <v>3352</v>
      </c>
      <c r="M3522" s="411" t="str">
        <f>iferror(vlookup(A3522,Variables!$F$2:$G$2762,2,false),"")</f>
        <v>Grass Clump (xxx)</v>
      </c>
      <c r="N3522" s="412" t="s">
        <v>1059</v>
      </c>
    </row>
    <row r="3523">
      <c r="A3523" s="404" t="s">
        <v>9246</v>
      </c>
      <c r="B3523" s="405" t="s">
        <v>244</v>
      </c>
      <c r="C3523" s="406" t="str">
        <f>iferror(vlookup(B3523,Maps!$A$2:$B$111,2,false),"")</f>
        <v>Market (Child - Night)</v>
      </c>
      <c r="D3523" s="405" t="s">
        <v>14</v>
      </c>
      <c r="E3523" s="405" t="s">
        <v>14</v>
      </c>
      <c r="F3523" s="407"/>
      <c r="G3523" s="407"/>
      <c r="H3523" s="405" t="s">
        <v>3015</v>
      </c>
      <c r="I3523" s="408" t="s">
        <v>5645</v>
      </c>
      <c r="J3523" s="409" t="str">
        <f>iferror(vlookup(H3523,Actors!$A$2:$D$472,4,false),"")</f>
        <v>Grass Clump &amp; Regenerating Grass</v>
      </c>
      <c r="K3523" s="410" t="s">
        <v>21</v>
      </c>
      <c r="L3523" s="405" t="s">
        <v>3352</v>
      </c>
      <c r="M3523" s="411" t="str">
        <f>iferror(vlookup(A3523,Variables!$F$2:$G$2762,2,false),"")</f>
        <v>Grass Clump (xxx)</v>
      </c>
      <c r="N3523" s="412" t="s">
        <v>1059</v>
      </c>
    </row>
    <row r="3524">
      <c r="A3524" s="404" t="s">
        <v>9246</v>
      </c>
      <c r="B3524" s="405" t="s">
        <v>244</v>
      </c>
      <c r="C3524" s="406" t="str">
        <f>iferror(vlookup(B3524,Maps!$A$2:$B$111,2,false),"")</f>
        <v>Market (Child - Night)</v>
      </c>
      <c r="D3524" s="405" t="s">
        <v>14</v>
      </c>
      <c r="E3524" s="405" t="s">
        <v>14</v>
      </c>
      <c r="F3524" s="407"/>
      <c r="G3524" s="407"/>
      <c r="H3524" s="405" t="s">
        <v>3015</v>
      </c>
      <c r="I3524" s="408" t="s">
        <v>5645</v>
      </c>
      <c r="J3524" s="409" t="str">
        <f>iferror(vlookup(H3524,Actors!$A$2:$D$472,4,false),"")</f>
        <v>Grass Clump &amp; Regenerating Grass</v>
      </c>
      <c r="K3524" s="410" t="s">
        <v>21</v>
      </c>
      <c r="L3524" s="405" t="s">
        <v>3352</v>
      </c>
      <c r="M3524" s="411" t="str">
        <f>iferror(vlookup(A3524,Variables!$F$2:$G$2762,2,false),"")</f>
        <v>Grass Clump (xxx)</v>
      </c>
      <c r="N3524" s="412" t="s">
        <v>1059</v>
      </c>
    </row>
    <row r="3525">
      <c r="A3525" s="404" t="s">
        <v>9246</v>
      </c>
      <c r="B3525" s="405" t="s">
        <v>244</v>
      </c>
      <c r="C3525" s="406" t="str">
        <f>iferror(vlookup(B3525,Maps!$A$2:$B$111,2,false),"")</f>
        <v>Market (Child - Night)</v>
      </c>
      <c r="D3525" s="405" t="s">
        <v>14</v>
      </c>
      <c r="E3525" s="405" t="s">
        <v>14</v>
      </c>
      <c r="F3525" s="407"/>
      <c r="G3525" s="407"/>
      <c r="H3525" s="405" t="s">
        <v>3015</v>
      </c>
      <c r="I3525" s="408" t="s">
        <v>5645</v>
      </c>
      <c r="J3525" s="409" t="str">
        <f>iferror(vlookup(H3525,Actors!$A$2:$D$472,4,false),"")</f>
        <v>Grass Clump &amp; Regenerating Grass</v>
      </c>
      <c r="K3525" s="410" t="s">
        <v>21</v>
      </c>
      <c r="L3525" s="405" t="s">
        <v>3352</v>
      </c>
      <c r="M3525" s="411" t="str">
        <f>iferror(vlookup(A3525,Variables!$F$2:$G$2762,2,false),"")</f>
        <v>Grass Clump (xxx)</v>
      </c>
      <c r="N3525" s="412" t="s">
        <v>1059</v>
      </c>
    </row>
    <row r="3526">
      <c r="A3526" s="404" t="s">
        <v>9246</v>
      </c>
      <c r="B3526" s="405" t="s">
        <v>244</v>
      </c>
      <c r="C3526" s="406" t="str">
        <f>iferror(vlookup(B3526,Maps!$A$2:$B$111,2,false),"")</f>
        <v>Market (Child - Night)</v>
      </c>
      <c r="D3526" s="405" t="s">
        <v>14</v>
      </c>
      <c r="E3526" s="405" t="s">
        <v>14</v>
      </c>
      <c r="F3526" s="407"/>
      <c r="G3526" s="407"/>
      <c r="H3526" s="405" t="s">
        <v>3015</v>
      </c>
      <c r="I3526" s="408" t="s">
        <v>5645</v>
      </c>
      <c r="J3526" s="409" t="str">
        <f>iferror(vlookup(H3526,Actors!$A$2:$D$472,4,false),"")</f>
        <v>Grass Clump &amp; Regenerating Grass</v>
      </c>
      <c r="K3526" s="410" t="s">
        <v>21</v>
      </c>
      <c r="L3526" s="405" t="s">
        <v>3352</v>
      </c>
      <c r="M3526" s="411" t="str">
        <f>iferror(vlookup(A3526,Variables!$F$2:$G$2762,2,false),"")</f>
        <v>Grass Clump (xxx)</v>
      </c>
      <c r="N3526" s="412" t="s">
        <v>1059</v>
      </c>
    </row>
    <row r="3527">
      <c r="A3527" s="404" t="s">
        <v>9246</v>
      </c>
      <c r="B3527" s="405" t="s">
        <v>244</v>
      </c>
      <c r="C3527" s="406" t="str">
        <f>iferror(vlookup(B3527,Maps!$A$2:$B$111,2,false),"")</f>
        <v>Market (Child - Night)</v>
      </c>
      <c r="D3527" s="405" t="s">
        <v>14</v>
      </c>
      <c r="E3527" s="405" t="s">
        <v>14</v>
      </c>
      <c r="F3527" s="407"/>
      <c r="G3527" s="407"/>
      <c r="H3527" s="405" t="s">
        <v>3015</v>
      </c>
      <c r="I3527" s="408" t="s">
        <v>5645</v>
      </c>
      <c r="J3527" s="409" t="str">
        <f>iferror(vlookup(H3527,Actors!$A$2:$D$472,4,false),"")</f>
        <v>Grass Clump &amp; Regenerating Grass</v>
      </c>
      <c r="K3527" s="410" t="s">
        <v>21</v>
      </c>
      <c r="L3527" s="405" t="s">
        <v>3352</v>
      </c>
      <c r="M3527" s="411" t="str">
        <f>iferror(vlookup(A3527,Variables!$F$2:$G$2762,2,false),"")</f>
        <v>Grass Clump (xxx)</v>
      </c>
      <c r="N3527" s="412" t="s">
        <v>1059</v>
      </c>
    </row>
    <row r="3528">
      <c r="A3528" s="404" t="s">
        <v>9246</v>
      </c>
      <c r="B3528" s="405" t="s">
        <v>244</v>
      </c>
      <c r="C3528" s="406" t="str">
        <f>iferror(vlookup(B3528,Maps!$A$2:$B$111,2,false),"")</f>
        <v>Market (Child - Night)</v>
      </c>
      <c r="D3528" s="405" t="s">
        <v>14</v>
      </c>
      <c r="E3528" s="405" t="s">
        <v>14</v>
      </c>
      <c r="F3528" s="407"/>
      <c r="G3528" s="407"/>
      <c r="H3528" s="405" t="s">
        <v>3015</v>
      </c>
      <c r="I3528" s="408" t="s">
        <v>5645</v>
      </c>
      <c r="J3528" s="409" t="str">
        <f>iferror(vlookup(H3528,Actors!$A$2:$D$472,4,false),"")</f>
        <v>Grass Clump &amp; Regenerating Grass</v>
      </c>
      <c r="K3528" s="410" t="s">
        <v>21</v>
      </c>
      <c r="L3528" s="405" t="s">
        <v>3352</v>
      </c>
      <c r="M3528" s="411" t="str">
        <f>iferror(vlookup(A3528,Variables!$F$2:$G$2762,2,false),"")</f>
        <v>Grass Clump (xxx)</v>
      </c>
      <c r="N3528" s="412" t="s">
        <v>1059</v>
      </c>
    </row>
    <row r="3529">
      <c r="A3529" s="404" t="s">
        <v>9261</v>
      </c>
      <c r="B3529" s="405" t="s">
        <v>244</v>
      </c>
      <c r="C3529" s="406" t="str">
        <f>iferror(vlookup(B3529,Maps!$A$2:$B$111,2,false),"")</f>
        <v>Market (Child - Night)</v>
      </c>
      <c r="D3529" s="405" t="s">
        <v>14</v>
      </c>
      <c r="E3529" s="405" t="s">
        <v>14</v>
      </c>
      <c r="F3529" s="407"/>
      <c r="G3529" s="407"/>
      <c r="H3529" s="405" t="s">
        <v>3196</v>
      </c>
      <c r="I3529" s="408" t="s">
        <v>5969</v>
      </c>
      <c r="J3529" s="413" t="str">
        <f>iferror(vlookup(H3529,Actors!$A$2:$D$472,4,false),"")</f>
        <v>Dog</v>
      </c>
      <c r="K3529" s="405" t="s">
        <v>3127</v>
      </c>
      <c r="L3529" s="405" t="s">
        <v>3353</v>
      </c>
      <c r="M3529" s="411" t="str">
        <f>iferror(vlookup(A3529,Variables!$F$2:$G$2762,2,false),"")</f>
        <v/>
      </c>
      <c r="N3529" s="407" t="s">
        <v>1059</v>
      </c>
    </row>
    <row r="3530">
      <c r="A3530" s="404" t="s">
        <v>9262</v>
      </c>
      <c r="B3530" s="405" t="s">
        <v>244</v>
      </c>
      <c r="C3530" s="406" t="str">
        <f>iferror(vlookup(B3530,Maps!$A$2:$B$111,2,false),"")</f>
        <v>Market (Child - Night)</v>
      </c>
      <c r="D3530" s="405" t="s">
        <v>14</v>
      </c>
      <c r="E3530" s="405" t="s">
        <v>14</v>
      </c>
      <c r="F3530" s="407"/>
      <c r="G3530" s="407"/>
      <c r="H3530" s="405" t="s">
        <v>3196</v>
      </c>
      <c r="I3530" s="408" t="s">
        <v>5969</v>
      </c>
      <c r="J3530" s="413" t="str">
        <f>iferror(vlookup(H3530,Actors!$A$2:$D$472,4,false),"")</f>
        <v>Dog</v>
      </c>
      <c r="K3530" s="405" t="s">
        <v>3127</v>
      </c>
      <c r="L3530" s="405" t="s">
        <v>3751</v>
      </c>
      <c r="M3530" s="411" t="str">
        <f>iferror(vlookup(A3530,Variables!$F$2:$G$2762,2,false),"")</f>
        <v/>
      </c>
      <c r="N3530" s="407" t="s">
        <v>1059</v>
      </c>
    </row>
    <row r="3531">
      <c r="A3531" s="404" t="s">
        <v>9263</v>
      </c>
      <c r="B3531" s="405" t="s">
        <v>244</v>
      </c>
      <c r="C3531" s="406" t="str">
        <f>iferror(vlookup(B3531,Maps!$A$2:$B$111,2,false),"")</f>
        <v>Market (Child - Night)</v>
      </c>
      <c r="D3531" s="405" t="s">
        <v>14</v>
      </c>
      <c r="E3531" s="405" t="s">
        <v>14</v>
      </c>
      <c r="F3531" s="407"/>
      <c r="G3531" s="407"/>
      <c r="H3531" s="405" t="s">
        <v>3196</v>
      </c>
      <c r="I3531" s="408" t="s">
        <v>5969</v>
      </c>
      <c r="J3531" s="413" t="str">
        <f>iferror(vlookup(H3531,Actors!$A$2:$D$472,4,false),"")</f>
        <v>Dog</v>
      </c>
      <c r="K3531" s="405" t="s">
        <v>3127</v>
      </c>
      <c r="L3531" s="405" t="s">
        <v>4169</v>
      </c>
      <c r="M3531" s="411" t="str">
        <f>iferror(vlookup(A3531,Variables!$F$2:$G$2762,2,false),"")</f>
        <v/>
      </c>
      <c r="N3531" s="407" t="s">
        <v>1059</v>
      </c>
    </row>
    <row r="3532">
      <c r="A3532" s="404" t="s">
        <v>9264</v>
      </c>
      <c r="B3532" s="405" t="s">
        <v>244</v>
      </c>
      <c r="C3532" s="406" t="str">
        <f>iferror(vlookup(B3532,Maps!$A$2:$B$111,2,false),"")</f>
        <v>Market (Child - Night)</v>
      </c>
      <c r="D3532" s="405" t="s">
        <v>14</v>
      </c>
      <c r="E3532" s="405" t="s">
        <v>14</v>
      </c>
      <c r="F3532" s="407"/>
      <c r="G3532" s="407"/>
      <c r="H3532" s="405" t="s">
        <v>3196</v>
      </c>
      <c r="I3532" s="408" t="s">
        <v>5969</v>
      </c>
      <c r="J3532" s="413" t="str">
        <f>iferror(vlookup(H3532,Actors!$A$2:$D$472,4,false),"")</f>
        <v>Dog</v>
      </c>
      <c r="K3532" s="405" t="s">
        <v>3127</v>
      </c>
      <c r="L3532" s="405" t="s">
        <v>4575</v>
      </c>
      <c r="M3532" s="411" t="str">
        <f>iferror(vlookup(A3532,Variables!$F$2:$G$2762,2,false),"")</f>
        <v/>
      </c>
      <c r="N3532" s="407" t="s">
        <v>1059</v>
      </c>
    </row>
    <row r="3533">
      <c r="A3533" s="404" t="s">
        <v>9265</v>
      </c>
      <c r="B3533" s="405" t="s">
        <v>244</v>
      </c>
      <c r="C3533" s="406" t="str">
        <f>iferror(vlookup(B3533,Maps!$A$2:$B$111,2,false),"")</f>
        <v>Market (Child - Night)</v>
      </c>
      <c r="D3533" s="405" t="s">
        <v>14</v>
      </c>
      <c r="E3533" s="405" t="s">
        <v>14</v>
      </c>
      <c r="F3533" s="407"/>
      <c r="G3533" s="407"/>
      <c r="H3533" s="405" t="s">
        <v>3196</v>
      </c>
      <c r="I3533" s="408" t="s">
        <v>5969</v>
      </c>
      <c r="J3533" s="413" t="str">
        <f>iferror(vlookup(H3533,Actors!$A$2:$D$472,4,false),"")</f>
        <v>Dog</v>
      </c>
      <c r="K3533" s="405" t="s">
        <v>3127</v>
      </c>
      <c r="L3533" s="405" t="s">
        <v>9266</v>
      </c>
      <c r="M3533" s="411" t="str">
        <f>iferror(vlookup(A3533,Variables!$F$2:$G$2762,2,false),"")</f>
        <v/>
      </c>
      <c r="N3533" s="407" t="s">
        <v>1059</v>
      </c>
    </row>
    <row r="3534">
      <c r="A3534" s="404" t="s">
        <v>9267</v>
      </c>
      <c r="B3534" s="405" t="s">
        <v>244</v>
      </c>
      <c r="C3534" s="406" t="str">
        <f>iferror(vlookup(B3534,Maps!$A$2:$B$111,2,false),"")</f>
        <v>Market (Child - Night)</v>
      </c>
      <c r="D3534" s="405" t="s">
        <v>14</v>
      </c>
      <c r="E3534" s="405" t="s">
        <v>14</v>
      </c>
      <c r="F3534" s="407"/>
      <c r="G3534" s="407"/>
      <c r="H3534" s="405" t="s">
        <v>3196</v>
      </c>
      <c r="I3534" s="408" t="s">
        <v>5969</v>
      </c>
      <c r="J3534" s="413" t="str">
        <f>iferror(vlookup(H3534,Actors!$A$2:$D$472,4,false),"")</f>
        <v>Dog</v>
      </c>
      <c r="K3534" s="405" t="s">
        <v>3127</v>
      </c>
      <c r="L3534" s="405" t="s">
        <v>289</v>
      </c>
      <c r="M3534" s="411" t="str">
        <f>iferror(vlookup(A3534,Variables!$F$2:$G$2762,2,false),"")</f>
        <v/>
      </c>
      <c r="N3534" s="407" t="s">
        <v>1059</v>
      </c>
    </row>
    <row r="3535">
      <c r="A3535" s="404" t="s">
        <v>9268</v>
      </c>
      <c r="B3535" s="405" t="s">
        <v>244</v>
      </c>
      <c r="C3535" s="406" t="str">
        <f>iferror(vlookup(B3535,Maps!$A$2:$B$111,2,false),"")</f>
        <v>Market (Child - Night)</v>
      </c>
      <c r="D3535" s="405" t="s">
        <v>14</v>
      </c>
      <c r="E3535" s="405" t="s">
        <v>14</v>
      </c>
      <c r="F3535" s="407"/>
      <c r="G3535" s="407"/>
      <c r="H3535" s="405" t="s">
        <v>3196</v>
      </c>
      <c r="I3535" s="408" t="s">
        <v>5969</v>
      </c>
      <c r="J3535" s="413" t="str">
        <f>iferror(vlookup(H3535,Actors!$A$2:$D$472,4,false),"")</f>
        <v>Dog</v>
      </c>
      <c r="K3535" s="405" t="s">
        <v>3127</v>
      </c>
      <c r="L3535" s="405" t="s">
        <v>3110</v>
      </c>
      <c r="M3535" s="411" t="str">
        <f>iferror(vlookup(A3535,Variables!$F$2:$G$2762,2,false),"")</f>
        <v/>
      </c>
      <c r="N3535" s="407" t="s">
        <v>1059</v>
      </c>
    </row>
    <row r="3536">
      <c r="A3536" s="404" t="s">
        <v>8863</v>
      </c>
      <c r="B3536" s="405" t="s">
        <v>244</v>
      </c>
      <c r="C3536" s="406" t="str">
        <f>iferror(vlookup(B3536,Maps!$A$2:$B$111,2,false),"")</f>
        <v>Market (Child - Night)</v>
      </c>
      <c r="D3536" s="405" t="s">
        <v>14</v>
      </c>
      <c r="E3536" s="405" t="s">
        <v>14</v>
      </c>
      <c r="F3536" s="407"/>
      <c r="G3536" s="407"/>
      <c r="H3536" s="405" t="s">
        <v>3202</v>
      </c>
      <c r="I3536" s="408" t="s">
        <v>5983</v>
      </c>
      <c r="J3536" s="413" t="str">
        <f>iferror(vlookup(H3536,Actors!$A$2:$D$472,4,false),"")</f>
        <v>Large Wooden Crate</v>
      </c>
      <c r="K3536" s="405" t="s">
        <v>3136</v>
      </c>
      <c r="L3536" s="405" t="s">
        <v>7164</v>
      </c>
      <c r="M3536" s="411" t="str">
        <f>iferror(vlookup(A3536,Variables!$F$2:$G$2762,2,false),"")</f>
        <v/>
      </c>
      <c r="N3536" s="407" t="s">
        <v>1059</v>
      </c>
    </row>
    <row r="3537">
      <c r="A3537" s="404" t="s">
        <v>8863</v>
      </c>
      <c r="B3537" s="405" t="s">
        <v>244</v>
      </c>
      <c r="C3537" s="406" t="str">
        <f>iferror(vlookup(B3537,Maps!$A$2:$B$111,2,false),"")</f>
        <v>Market (Child - Night)</v>
      </c>
      <c r="D3537" s="405" t="s">
        <v>14</v>
      </c>
      <c r="E3537" s="405" t="s">
        <v>14</v>
      </c>
      <c r="F3537" s="407"/>
      <c r="G3537" s="407"/>
      <c r="H3537" s="405" t="s">
        <v>3202</v>
      </c>
      <c r="I3537" s="408" t="s">
        <v>5983</v>
      </c>
      <c r="J3537" s="413" t="str">
        <f>iferror(vlookup(H3537,Actors!$A$2:$D$472,4,false),"")</f>
        <v>Large Wooden Crate</v>
      </c>
      <c r="K3537" s="405" t="s">
        <v>3136</v>
      </c>
      <c r="L3537" s="405" t="s">
        <v>7164</v>
      </c>
      <c r="M3537" s="411" t="str">
        <f>iferror(vlookup(A3537,Variables!$F$2:$G$2762,2,false),"")</f>
        <v/>
      </c>
      <c r="N3537" s="407" t="s">
        <v>1059</v>
      </c>
    </row>
    <row r="3538">
      <c r="A3538" s="404" t="s">
        <v>8863</v>
      </c>
      <c r="B3538" s="405" t="s">
        <v>244</v>
      </c>
      <c r="C3538" s="406" t="str">
        <f>iferror(vlookup(B3538,Maps!$A$2:$B$111,2,false),"")</f>
        <v>Market (Child - Night)</v>
      </c>
      <c r="D3538" s="405" t="s">
        <v>14</v>
      </c>
      <c r="E3538" s="405" t="s">
        <v>14</v>
      </c>
      <c r="F3538" s="407"/>
      <c r="G3538" s="407"/>
      <c r="H3538" s="405" t="s">
        <v>3202</v>
      </c>
      <c r="I3538" s="408" t="s">
        <v>5983</v>
      </c>
      <c r="J3538" s="413" t="str">
        <f>iferror(vlookup(H3538,Actors!$A$2:$D$472,4,false),"")</f>
        <v>Large Wooden Crate</v>
      </c>
      <c r="K3538" s="405" t="s">
        <v>3136</v>
      </c>
      <c r="L3538" s="405" t="s">
        <v>7164</v>
      </c>
      <c r="M3538" s="411" t="str">
        <f>iferror(vlookup(A3538,Variables!$F$2:$G$2762,2,false),"")</f>
        <v/>
      </c>
      <c r="N3538" s="407" t="s">
        <v>1059</v>
      </c>
    </row>
    <row r="3539">
      <c r="A3539" s="404" t="s">
        <v>8863</v>
      </c>
      <c r="B3539" s="405" t="s">
        <v>244</v>
      </c>
      <c r="C3539" s="406" t="str">
        <f>iferror(vlookup(B3539,Maps!$A$2:$B$111,2,false),"")</f>
        <v>Market (Child - Night)</v>
      </c>
      <c r="D3539" s="405" t="s">
        <v>14</v>
      </c>
      <c r="E3539" s="405" t="s">
        <v>14</v>
      </c>
      <c r="F3539" s="407"/>
      <c r="G3539" s="407"/>
      <c r="H3539" s="405" t="s">
        <v>3202</v>
      </c>
      <c r="I3539" s="408" t="s">
        <v>5983</v>
      </c>
      <c r="J3539" s="413" t="str">
        <f>iferror(vlookup(H3539,Actors!$A$2:$D$472,4,false),"")</f>
        <v>Large Wooden Crate</v>
      </c>
      <c r="K3539" s="405" t="s">
        <v>3136</v>
      </c>
      <c r="L3539" s="405" t="s">
        <v>7164</v>
      </c>
      <c r="M3539" s="411" t="str">
        <f>iferror(vlookup(A3539,Variables!$F$2:$G$2762,2,false),"")</f>
        <v/>
      </c>
      <c r="N3539" s="407" t="s">
        <v>1059</v>
      </c>
    </row>
    <row r="3540">
      <c r="A3540" s="451" t="s">
        <v>9269</v>
      </c>
      <c r="B3540" s="452" t="s">
        <v>244</v>
      </c>
      <c r="C3540" s="453" t="str">
        <f>iferror(vlookup(B3540,Maps!$A$2:$B$111,2,false),"")</f>
        <v>Market (Child - Night)</v>
      </c>
      <c r="D3540" s="452" t="s">
        <v>14</v>
      </c>
      <c r="E3540" s="452" t="s">
        <v>14</v>
      </c>
      <c r="F3540" s="454"/>
      <c r="G3540" s="454"/>
      <c r="H3540" s="452" t="s">
        <v>3134</v>
      </c>
      <c r="I3540" s="455" t="s">
        <v>5839</v>
      </c>
      <c r="J3540" s="456" t="str">
        <f>iferror(vlookup(H3540,Actors!$A$2:$D$472,4,false),"")</f>
        <v>Hylian Spawner</v>
      </c>
      <c r="K3540" s="457" t="s">
        <v>21</v>
      </c>
      <c r="L3540" s="452" t="s">
        <v>9270</v>
      </c>
      <c r="M3540" s="458" t="str">
        <f>iferror(vlookup(A3540,Variables!$F$2:$G$2762,2,false),"")</f>
        <v/>
      </c>
      <c r="N3540" s="459" t="s">
        <v>1059</v>
      </c>
    </row>
    <row r="3541">
      <c r="A3541" s="417"/>
      <c r="B3541" s="418"/>
      <c r="C3541" s="419" t="str">
        <f>iferror(vlookup(B3541,Maps!$A$2:$B$111,2,false),"")</f>
        <v/>
      </c>
      <c r="D3541" s="418"/>
      <c r="E3541" s="418"/>
      <c r="F3541" s="420"/>
      <c r="G3541" s="420"/>
      <c r="H3541" s="418"/>
      <c r="I3541" s="421"/>
      <c r="J3541" s="422"/>
      <c r="K3541" s="423"/>
      <c r="L3541" s="418"/>
      <c r="M3541" s="424"/>
      <c r="N3541" s="425"/>
    </row>
    <row r="3542">
      <c r="A3542" s="397" t="s">
        <v>9194</v>
      </c>
      <c r="B3542" s="398" t="s">
        <v>249</v>
      </c>
      <c r="C3542" s="399" t="str">
        <f>iferror(vlookup(B3542,Maps!$A$2:$B$111,2,false),"")</f>
        <v>Market (Ruins)</v>
      </c>
      <c r="D3542" s="398" t="s">
        <v>14</v>
      </c>
      <c r="E3542" s="398" t="s">
        <v>1606</v>
      </c>
      <c r="F3542" s="400"/>
      <c r="G3542" s="400"/>
      <c r="H3542" s="398" t="s">
        <v>12</v>
      </c>
      <c r="I3542" s="447" t="s">
        <v>4915</v>
      </c>
      <c r="J3542" s="448" t="str">
        <f>iferror(vlookup(H3542,Actors!$A$2:$D$472,4,false),"")</f>
        <v>Player</v>
      </c>
      <c r="K3542" s="449" t="s">
        <v>12</v>
      </c>
      <c r="L3542" s="398" t="s">
        <v>7764</v>
      </c>
      <c r="M3542" s="403" t="str">
        <f>iferror(vlookup(A3542,Variables!$F$2:$G$2762,2,false),"")</f>
        <v/>
      </c>
      <c r="N3542" s="450" t="s">
        <v>1059</v>
      </c>
    </row>
    <row r="3543">
      <c r="A3543" s="375" t="s">
        <v>9194</v>
      </c>
      <c r="B3543" s="376" t="s">
        <v>249</v>
      </c>
      <c r="C3543" s="377" t="str">
        <f>iferror(vlookup(B3543,Maps!$A$2:$B$111,2,false),"")</f>
        <v>Market (Ruins)</v>
      </c>
      <c r="D3543" s="376" t="s">
        <v>14</v>
      </c>
      <c r="E3543" s="376" t="s">
        <v>1606</v>
      </c>
      <c r="F3543" s="378"/>
      <c r="G3543" s="378"/>
      <c r="H3543" s="376" t="s">
        <v>12</v>
      </c>
      <c r="I3543" s="382" t="s">
        <v>4915</v>
      </c>
      <c r="J3543" s="383" t="str">
        <f>iferror(vlookup(H3543,Actors!$A$2:$D$472,4,false),"")</f>
        <v>Player</v>
      </c>
      <c r="K3543" s="384" t="s">
        <v>12</v>
      </c>
      <c r="L3543" s="376" t="s">
        <v>7764</v>
      </c>
      <c r="M3543" s="381" t="str">
        <f>iferror(vlookup(A3543,Variables!$F$2:$G$2762,2,false),"")</f>
        <v/>
      </c>
      <c r="N3543" s="385" t="s">
        <v>1059</v>
      </c>
    </row>
    <row r="3544">
      <c r="A3544" s="375" t="s">
        <v>9194</v>
      </c>
      <c r="B3544" s="376" t="s">
        <v>249</v>
      </c>
      <c r="C3544" s="377" t="str">
        <f>iferror(vlookup(B3544,Maps!$A$2:$B$111,2,false),"")</f>
        <v>Market (Ruins)</v>
      </c>
      <c r="D3544" s="376" t="s">
        <v>14</v>
      </c>
      <c r="E3544" s="376" t="s">
        <v>1606</v>
      </c>
      <c r="F3544" s="378"/>
      <c r="G3544" s="378"/>
      <c r="H3544" s="376" t="s">
        <v>12</v>
      </c>
      <c r="I3544" s="382" t="s">
        <v>4915</v>
      </c>
      <c r="J3544" s="383" t="str">
        <f>iferror(vlookup(H3544,Actors!$A$2:$D$472,4,false),"")</f>
        <v>Player</v>
      </c>
      <c r="K3544" s="384" t="s">
        <v>12</v>
      </c>
      <c r="L3544" s="376" t="s">
        <v>7764</v>
      </c>
      <c r="M3544" s="381" t="str">
        <f>iferror(vlookup(A3544,Variables!$F$2:$G$2762,2,false),"")</f>
        <v/>
      </c>
      <c r="N3544" s="385" t="s">
        <v>1059</v>
      </c>
    </row>
    <row r="3545">
      <c r="A3545" s="375" t="s">
        <v>9194</v>
      </c>
      <c r="B3545" s="376" t="s">
        <v>249</v>
      </c>
      <c r="C3545" s="377" t="str">
        <f>iferror(vlookup(B3545,Maps!$A$2:$B$111,2,false),"")</f>
        <v>Market (Ruins)</v>
      </c>
      <c r="D3545" s="376" t="s">
        <v>14</v>
      </c>
      <c r="E3545" s="376" t="s">
        <v>1606</v>
      </c>
      <c r="F3545" s="378"/>
      <c r="G3545" s="378"/>
      <c r="H3545" s="376" t="s">
        <v>12</v>
      </c>
      <c r="I3545" s="382" t="s">
        <v>4915</v>
      </c>
      <c r="J3545" s="383" t="str">
        <f>iferror(vlookup(H3545,Actors!$A$2:$D$472,4,false),"")</f>
        <v>Player</v>
      </c>
      <c r="K3545" s="384" t="s">
        <v>12</v>
      </c>
      <c r="L3545" s="376" t="s">
        <v>7764</v>
      </c>
      <c r="M3545" s="381" t="str">
        <f>iferror(vlookup(A3545,Variables!$F$2:$G$2762,2,false),"")</f>
        <v/>
      </c>
      <c r="N3545" s="385" t="s">
        <v>1059</v>
      </c>
    </row>
    <row r="3546">
      <c r="A3546" s="375" t="s">
        <v>9194</v>
      </c>
      <c r="B3546" s="376" t="s">
        <v>249</v>
      </c>
      <c r="C3546" s="377" t="str">
        <f>iferror(vlookup(B3546,Maps!$A$2:$B$111,2,false),"")</f>
        <v>Market (Ruins)</v>
      </c>
      <c r="D3546" s="376" t="s">
        <v>14</v>
      </c>
      <c r="E3546" s="376" t="s">
        <v>1606</v>
      </c>
      <c r="F3546" s="378"/>
      <c r="G3546" s="378"/>
      <c r="H3546" s="376" t="s">
        <v>12</v>
      </c>
      <c r="I3546" s="382" t="s">
        <v>4915</v>
      </c>
      <c r="J3546" s="383" t="str">
        <f>iferror(vlookup(H3546,Actors!$A$2:$D$472,4,false),"")</f>
        <v>Player</v>
      </c>
      <c r="K3546" s="384" t="s">
        <v>12</v>
      </c>
      <c r="L3546" s="376" t="s">
        <v>7764</v>
      </c>
      <c r="M3546" s="381" t="str">
        <f>iferror(vlookup(A3546,Variables!$F$2:$G$2762,2,false),"")</f>
        <v/>
      </c>
      <c r="N3546" s="385" t="s">
        <v>1059</v>
      </c>
    </row>
    <row r="3547">
      <c r="A3547" s="375" t="s">
        <v>9194</v>
      </c>
      <c r="B3547" s="376" t="s">
        <v>249</v>
      </c>
      <c r="C3547" s="377" t="str">
        <f>iferror(vlookup(B3547,Maps!$A$2:$B$111,2,false),"")</f>
        <v>Market (Ruins)</v>
      </c>
      <c r="D3547" s="376" t="s">
        <v>14</v>
      </c>
      <c r="E3547" s="376" t="s">
        <v>1606</v>
      </c>
      <c r="F3547" s="378"/>
      <c r="G3547" s="378"/>
      <c r="H3547" s="376" t="s">
        <v>12</v>
      </c>
      <c r="I3547" s="382" t="s">
        <v>4915</v>
      </c>
      <c r="J3547" s="383" t="str">
        <f>iferror(vlookup(H3547,Actors!$A$2:$D$472,4,false),"")</f>
        <v>Player</v>
      </c>
      <c r="K3547" s="384" t="s">
        <v>12</v>
      </c>
      <c r="L3547" s="376" t="s">
        <v>7764</v>
      </c>
      <c r="M3547" s="381" t="str">
        <f>iferror(vlookup(A3547,Variables!$F$2:$G$2762,2,false),"")</f>
        <v/>
      </c>
      <c r="N3547" s="385" t="s">
        <v>1059</v>
      </c>
    </row>
    <row r="3548">
      <c r="A3548" s="375" t="s">
        <v>9194</v>
      </c>
      <c r="B3548" s="376" t="s">
        <v>249</v>
      </c>
      <c r="C3548" s="377" t="str">
        <f>iferror(vlookup(B3548,Maps!$A$2:$B$111,2,false),"")</f>
        <v>Market (Ruins)</v>
      </c>
      <c r="D3548" s="376" t="s">
        <v>14</v>
      </c>
      <c r="E3548" s="376" t="s">
        <v>1606</v>
      </c>
      <c r="F3548" s="378"/>
      <c r="G3548" s="378"/>
      <c r="H3548" s="376" t="s">
        <v>12</v>
      </c>
      <c r="I3548" s="382" t="s">
        <v>4915</v>
      </c>
      <c r="J3548" s="383" t="str">
        <f>iferror(vlookup(H3548,Actors!$A$2:$D$472,4,false),"")</f>
        <v>Player</v>
      </c>
      <c r="K3548" s="384" t="s">
        <v>12</v>
      </c>
      <c r="L3548" s="376" t="s">
        <v>7764</v>
      </c>
      <c r="M3548" s="381" t="str">
        <f>iferror(vlookup(A3548,Variables!$F$2:$G$2762,2,false),"")</f>
        <v/>
      </c>
      <c r="N3548" s="385" t="s">
        <v>1059</v>
      </c>
    </row>
    <row r="3549">
      <c r="A3549" s="375" t="s">
        <v>9194</v>
      </c>
      <c r="B3549" s="376" t="s">
        <v>249</v>
      </c>
      <c r="C3549" s="377" t="str">
        <f>iferror(vlookup(B3549,Maps!$A$2:$B$111,2,false),"")</f>
        <v>Market (Ruins)</v>
      </c>
      <c r="D3549" s="376" t="s">
        <v>14</v>
      </c>
      <c r="E3549" s="376" t="s">
        <v>1606</v>
      </c>
      <c r="F3549" s="378"/>
      <c r="G3549" s="378"/>
      <c r="H3549" s="376" t="s">
        <v>12</v>
      </c>
      <c r="I3549" s="382" t="s">
        <v>4915</v>
      </c>
      <c r="J3549" s="383" t="str">
        <f>iferror(vlookup(H3549,Actors!$A$2:$D$472,4,false),"")</f>
        <v>Player</v>
      </c>
      <c r="K3549" s="384" t="s">
        <v>12</v>
      </c>
      <c r="L3549" s="376" t="s">
        <v>7764</v>
      </c>
      <c r="M3549" s="381" t="str">
        <f>iferror(vlookup(A3549,Variables!$F$2:$G$2762,2,false),"")</f>
        <v/>
      </c>
      <c r="N3549" s="385" t="s">
        <v>1059</v>
      </c>
    </row>
    <row r="3550">
      <c r="A3550" s="375" t="s">
        <v>9194</v>
      </c>
      <c r="B3550" s="376" t="s">
        <v>249</v>
      </c>
      <c r="C3550" s="377" t="str">
        <f>iferror(vlookup(B3550,Maps!$A$2:$B$111,2,false),"")</f>
        <v>Market (Ruins)</v>
      </c>
      <c r="D3550" s="376" t="s">
        <v>14</v>
      </c>
      <c r="E3550" s="376" t="s">
        <v>1606</v>
      </c>
      <c r="F3550" s="378"/>
      <c r="G3550" s="378"/>
      <c r="H3550" s="376" t="s">
        <v>12</v>
      </c>
      <c r="I3550" s="382" t="s">
        <v>4915</v>
      </c>
      <c r="J3550" s="383" t="str">
        <f>iferror(vlookup(H3550,Actors!$A$2:$D$472,4,false),"")</f>
        <v>Player</v>
      </c>
      <c r="K3550" s="384" t="s">
        <v>12</v>
      </c>
      <c r="L3550" s="376" t="s">
        <v>7764</v>
      </c>
      <c r="M3550" s="381" t="str">
        <f>iferror(vlookup(A3550,Variables!$F$2:$G$2762,2,false),"")</f>
        <v/>
      </c>
      <c r="N3550" s="385" t="s">
        <v>1059</v>
      </c>
    </row>
    <row r="3551">
      <c r="A3551" s="375" t="s">
        <v>9194</v>
      </c>
      <c r="B3551" s="376" t="s">
        <v>249</v>
      </c>
      <c r="C3551" s="377" t="str">
        <f>iferror(vlookup(B3551,Maps!$A$2:$B$111,2,false),"")</f>
        <v>Market (Ruins)</v>
      </c>
      <c r="D3551" s="376" t="s">
        <v>14</v>
      </c>
      <c r="E3551" s="376" t="s">
        <v>1606</v>
      </c>
      <c r="F3551" s="378"/>
      <c r="G3551" s="378"/>
      <c r="H3551" s="376" t="s">
        <v>12</v>
      </c>
      <c r="I3551" s="382" t="s">
        <v>4915</v>
      </c>
      <c r="J3551" s="383" t="str">
        <f>iferror(vlookup(H3551,Actors!$A$2:$D$472,4,false),"")</f>
        <v>Player</v>
      </c>
      <c r="K3551" s="384" t="s">
        <v>12</v>
      </c>
      <c r="L3551" s="376" t="s">
        <v>7764</v>
      </c>
      <c r="M3551" s="381" t="str">
        <f>iferror(vlookup(A3551,Variables!$F$2:$G$2762,2,false),"")</f>
        <v/>
      </c>
      <c r="N3551" s="385" t="s">
        <v>1059</v>
      </c>
    </row>
    <row r="3552">
      <c r="A3552" s="375" t="s">
        <v>9194</v>
      </c>
      <c r="B3552" s="376" t="s">
        <v>249</v>
      </c>
      <c r="C3552" s="377" t="str">
        <f>iferror(vlookup(B3552,Maps!$A$2:$B$111,2,false),"")</f>
        <v>Market (Ruins)</v>
      </c>
      <c r="D3552" s="376" t="s">
        <v>14</v>
      </c>
      <c r="E3552" s="376" t="s">
        <v>1606</v>
      </c>
      <c r="F3552" s="378"/>
      <c r="G3552" s="378"/>
      <c r="H3552" s="376" t="s">
        <v>12</v>
      </c>
      <c r="I3552" s="382" t="s">
        <v>4915</v>
      </c>
      <c r="J3552" s="383" t="str">
        <f>iferror(vlookup(H3552,Actors!$A$2:$D$472,4,false),"")</f>
        <v>Player</v>
      </c>
      <c r="K3552" s="384" t="s">
        <v>12</v>
      </c>
      <c r="L3552" s="376" t="s">
        <v>7764</v>
      </c>
      <c r="M3552" s="381" t="str">
        <f>iferror(vlookup(A3552,Variables!$F$2:$G$2762,2,false),"")</f>
        <v/>
      </c>
      <c r="N3552" s="385" t="s">
        <v>1059</v>
      </c>
    </row>
    <row r="3553">
      <c r="A3553" s="386" t="s">
        <v>9271</v>
      </c>
      <c r="B3553" s="387" t="s">
        <v>249</v>
      </c>
      <c r="C3553" s="388" t="str">
        <f>iferror(vlookup(B3553,Maps!$A$2:$B$111,2,false),"")</f>
        <v>Market (Ruins)</v>
      </c>
      <c r="D3553" s="387" t="s">
        <v>14</v>
      </c>
      <c r="E3553" s="387" t="s">
        <v>14</v>
      </c>
      <c r="F3553" s="389"/>
      <c r="G3553" s="389"/>
      <c r="H3553" s="387" t="s">
        <v>2782</v>
      </c>
      <c r="I3553" s="390" t="s">
        <v>5261</v>
      </c>
      <c r="J3553" s="391" t="str">
        <f>iferror(vlookup(H3553,Actors!$A$2:$D$472,4,false),"")</f>
        <v>Redead &amp; Gibdo</v>
      </c>
      <c r="K3553" s="387" t="s">
        <v>854</v>
      </c>
      <c r="L3553" s="387" t="s">
        <v>9272</v>
      </c>
      <c r="M3553" s="392" t="str">
        <f>iferror(vlookup(A3553,Variables!$F$2:$G$2762,2,false),"")</f>
        <v>Redead (Standing)</v>
      </c>
      <c r="N3553" s="389" t="s">
        <v>1059</v>
      </c>
    </row>
    <row r="3554">
      <c r="A3554" s="386" t="s">
        <v>9271</v>
      </c>
      <c r="B3554" s="387" t="s">
        <v>249</v>
      </c>
      <c r="C3554" s="388" t="str">
        <f>iferror(vlookup(B3554,Maps!$A$2:$B$111,2,false),"")</f>
        <v>Market (Ruins)</v>
      </c>
      <c r="D3554" s="387" t="s">
        <v>14</v>
      </c>
      <c r="E3554" s="387" t="s">
        <v>14</v>
      </c>
      <c r="F3554" s="389"/>
      <c r="G3554" s="389"/>
      <c r="H3554" s="387" t="s">
        <v>2782</v>
      </c>
      <c r="I3554" s="390" t="s">
        <v>5261</v>
      </c>
      <c r="J3554" s="391" t="str">
        <f>iferror(vlookup(H3554,Actors!$A$2:$D$472,4,false),"")</f>
        <v>Redead &amp; Gibdo</v>
      </c>
      <c r="K3554" s="387" t="s">
        <v>854</v>
      </c>
      <c r="L3554" s="387" t="s">
        <v>9272</v>
      </c>
      <c r="M3554" s="392" t="str">
        <f>iferror(vlookup(A3554,Variables!$F$2:$G$2762,2,false),"")</f>
        <v>Redead (Standing)</v>
      </c>
      <c r="N3554" s="389" t="s">
        <v>1059</v>
      </c>
    </row>
    <row r="3555">
      <c r="A3555" s="386" t="s">
        <v>9271</v>
      </c>
      <c r="B3555" s="387" t="s">
        <v>249</v>
      </c>
      <c r="C3555" s="388" t="str">
        <f>iferror(vlookup(B3555,Maps!$A$2:$B$111,2,false),"")</f>
        <v>Market (Ruins)</v>
      </c>
      <c r="D3555" s="387" t="s">
        <v>14</v>
      </c>
      <c r="E3555" s="387" t="s">
        <v>14</v>
      </c>
      <c r="F3555" s="389"/>
      <c r="G3555" s="389"/>
      <c r="H3555" s="387" t="s">
        <v>2782</v>
      </c>
      <c r="I3555" s="390" t="s">
        <v>5261</v>
      </c>
      <c r="J3555" s="391" t="str">
        <f>iferror(vlookup(H3555,Actors!$A$2:$D$472,4,false),"")</f>
        <v>Redead &amp; Gibdo</v>
      </c>
      <c r="K3555" s="387" t="s">
        <v>854</v>
      </c>
      <c r="L3555" s="387" t="s">
        <v>9272</v>
      </c>
      <c r="M3555" s="392" t="str">
        <f>iferror(vlookup(A3555,Variables!$F$2:$G$2762,2,false),"")</f>
        <v>Redead (Standing)</v>
      </c>
      <c r="N3555" s="389" t="s">
        <v>1059</v>
      </c>
    </row>
    <row r="3556">
      <c r="A3556" s="386" t="s">
        <v>9273</v>
      </c>
      <c r="B3556" s="387" t="s">
        <v>249</v>
      </c>
      <c r="C3556" s="388" t="str">
        <f>iferror(vlookup(B3556,Maps!$A$2:$B$111,2,false),"")</f>
        <v>Market (Ruins)</v>
      </c>
      <c r="D3556" s="387" t="s">
        <v>14</v>
      </c>
      <c r="E3556" s="387" t="s">
        <v>14</v>
      </c>
      <c r="F3556" s="389"/>
      <c r="G3556" s="389"/>
      <c r="H3556" s="387" t="s">
        <v>2782</v>
      </c>
      <c r="I3556" s="390" t="s">
        <v>5261</v>
      </c>
      <c r="J3556" s="391" t="str">
        <f>iferror(vlookup(H3556,Actors!$A$2:$D$472,4,false),"")</f>
        <v>Redead &amp; Gibdo</v>
      </c>
      <c r="K3556" s="387" t="s">
        <v>854</v>
      </c>
      <c r="L3556" s="387" t="s">
        <v>7082</v>
      </c>
      <c r="M3556" s="392" t="str">
        <f>iferror(vlookup(A3556,Variables!$F$2:$G$2762,2,false),"")</f>
        <v>Redead (Crouching)</v>
      </c>
      <c r="N3556" s="389" t="s">
        <v>1059</v>
      </c>
    </row>
    <row r="3557">
      <c r="A3557" s="386" t="s">
        <v>9271</v>
      </c>
      <c r="B3557" s="387" t="s">
        <v>249</v>
      </c>
      <c r="C3557" s="388" t="str">
        <f>iferror(vlookup(B3557,Maps!$A$2:$B$111,2,false),"")</f>
        <v>Market (Ruins)</v>
      </c>
      <c r="D3557" s="387" t="s">
        <v>14</v>
      </c>
      <c r="E3557" s="387" t="s">
        <v>14</v>
      </c>
      <c r="F3557" s="389"/>
      <c r="G3557" s="389"/>
      <c r="H3557" s="387" t="s">
        <v>2782</v>
      </c>
      <c r="I3557" s="390" t="s">
        <v>5261</v>
      </c>
      <c r="J3557" s="391" t="str">
        <f>iferror(vlookup(H3557,Actors!$A$2:$D$472,4,false),"")</f>
        <v>Redead &amp; Gibdo</v>
      </c>
      <c r="K3557" s="387" t="s">
        <v>854</v>
      </c>
      <c r="L3557" s="387" t="s">
        <v>9272</v>
      </c>
      <c r="M3557" s="392" t="str">
        <f>iferror(vlookup(A3557,Variables!$F$2:$G$2762,2,false),"")</f>
        <v>Redead (Standing)</v>
      </c>
      <c r="N3557" s="389" t="s">
        <v>1059</v>
      </c>
    </row>
    <row r="3558">
      <c r="A3558" s="386" t="s">
        <v>9273</v>
      </c>
      <c r="B3558" s="387" t="s">
        <v>249</v>
      </c>
      <c r="C3558" s="388" t="str">
        <f>iferror(vlookup(B3558,Maps!$A$2:$B$111,2,false),"")</f>
        <v>Market (Ruins)</v>
      </c>
      <c r="D3558" s="387" t="s">
        <v>14</v>
      </c>
      <c r="E3558" s="387" t="s">
        <v>14</v>
      </c>
      <c r="F3558" s="389"/>
      <c r="G3558" s="389"/>
      <c r="H3558" s="387" t="s">
        <v>2782</v>
      </c>
      <c r="I3558" s="390" t="s">
        <v>5261</v>
      </c>
      <c r="J3558" s="391" t="str">
        <f>iferror(vlookup(H3558,Actors!$A$2:$D$472,4,false),"")</f>
        <v>Redead &amp; Gibdo</v>
      </c>
      <c r="K3558" s="387" t="s">
        <v>854</v>
      </c>
      <c r="L3558" s="387" t="s">
        <v>7082</v>
      </c>
      <c r="M3558" s="392" t="str">
        <f>iferror(vlookup(A3558,Variables!$F$2:$G$2762,2,false),"")</f>
        <v>Redead (Crouching)</v>
      </c>
      <c r="N3558" s="389" t="s">
        <v>1059</v>
      </c>
    </row>
    <row r="3559">
      <c r="A3559" s="386" t="s">
        <v>9273</v>
      </c>
      <c r="B3559" s="387" t="s">
        <v>249</v>
      </c>
      <c r="C3559" s="388" t="str">
        <f>iferror(vlookup(B3559,Maps!$A$2:$B$111,2,false),"")</f>
        <v>Market (Ruins)</v>
      </c>
      <c r="D3559" s="387" t="s">
        <v>14</v>
      </c>
      <c r="E3559" s="387" t="s">
        <v>14</v>
      </c>
      <c r="F3559" s="389"/>
      <c r="G3559" s="389"/>
      <c r="H3559" s="387" t="s">
        <v>2782</v>
      </c>
      <c r="I3559" s="390" t="s">
        <v>5261</v>
      </c>
      <c r="J3559" s="391" t="str">
        <f>iferror(vlookup(H3559,Actors!$A$2:$D$472,4,false),"")</f>
        <v>Redead &amp; Gibdo</v>
      </c>
      <c r="K3559" s="387" t="s">
        <v>854</v>
      </c>
      <c r="L3559" s="387" t="s">
        <v>7082</v>
      </c>
      <c r="M3559" s="392" t="str">
        <f>iferror(vlookup(A3559,Variables!$F$2:$G$2762,2,false),"")</f>
        <v>Redead (Crouching)</v>
      </c>
      <c r="N3559" s="389" t="s">
        <v>1059</v>
      </c>
    </row>
    <row r="3560">
      <c r="A3560" s="386" t="s">
        <v>9271</v>
      </c>
      <c r="B3560" s="387" t="s">
        <v>249</v>
      </c>
      <c r="C3560" s="388" t="str">
        <f>iferror(vlookup(B3560,Maps!$A$2:$B$111,2,false),"")</f>
        <v>Market (Ruins)</v>
      </c>
      <c r="D3560" s="387" t="s">
        <v>14</v>
      </c>
      <c r="E3560" s="387" t="s">
        <v>14</v>
      </c>
      <c r="F3560" s="389"/>
      <c r="G3560" s="389"/>
      <c r="H3560" s="387" t="s">
        <v>2782</v>
      </c>
      <c r="I3560" s="390" t="s">
        <v>5261</v>
      </c>
      <c r="J3560" s="391" t="str">
        <f>iferror(vlookup(H3560,Actors!$A$2:$D$472,4,false),"")</f>
        <v>Redead &amp; Gibdo</v>
      </c>
      <c r="K3560" s="387" t="s">
        <v>854</v>
      </c>
      <c r="L3560" s="387" t="s">
        <v>9272</v>
      </c>
      <c r="M3560" s="392" t="str">
        <f>iferror(vlookup(A3560,Variables!$F$2:$G$2762,2,false),"")</f>
        <v>Redead (Standing)</v>
      </c>
      <c r="N3560" s="389" t="s">
        <v>1059</v>
      </c>
    </row>
    <row r="3561">
      <c r="A3561" s="417"/>
      <c r="B3561" s="418"/>
      <c r="C3561" s="419" t="str">
        <f>iferror(vlookup(B3561,Maps!$A$2:$B$111,2,false),"")</f>
        <v/>
      </c>
      <c r="D3561" s="418"/>
      <c r="E3561" s="418"/>
      <c r="F3561" s="420"/>
      <c r="G3561" s="420"/>
      <c r="H3561" s="418"/>
      <c r="I3561" s="421"/>
      <c r="J3561" s="422"/>
      <c r="K3561" s="423"/>
      <c r="L3561" s="418"/>
      <c r="M3561" s="424"/>
      <c r="N3561" s="425"/>
    </row>
    <row r="3562">
      <c r="A3562" s="397" t="s">
        <v>9201</v>
      </c>
      <c r="B3562" s="398" t="s">
        <v>254</v>
      </c>
      <c r="C3562" s="399" t="str">
        <f>iferror(vlookup(B3562,Maps!$A$2:$B$111,2,false),"")</f>
        <v>Temple of Time Exterior (Child - Day)</v>
      </c>
      <c r="D3562" s="398" t="s">
        <v>14</v>
      </c>
      <c r="E3562" s="398" t="s">
        <v>1606</v>
      </c>
      <c r="F3562" s="400"/>
      <c r="G3562" s="400"/>
      <c r="H3562" s="398" t="s">
        <v>12</v>
      </c>
      <c r="I3562" s="447" t="s">
        <v>4915</v>
      </c>
      <c r="J3562" s="448" t="str">
        <f>iferror(vlookup(H3562,Actors!$A$2:$D$472,4,false),"")</f>
        <v>Player</v>
      </c>
      <c r="K3562" s="449" t="s">
        <v>12</v>
      </c>
      <c r="L3562" s="398" t="s">
        <v>7812</v>
      </c>
      <c r="M3562" s="403" t="str">
        <f>iferror(vlookup(A3562,Variables!$F$2:$G$2762,2,false),"")</f>
        <v/>
      </c>
      <c r="N3562" s="450" t="s">
        <v>1059</v>
      </c>
    </row>
    <row r="3563">
      <c r="A3563" s="375" t="s">
        <v>9194</v>
      </c>
      <c r="B3563" s="376" t="s">
        <v>254</v>
      </c>
      <c r="C3563" s="377" t="str">
        <f>iferror(vlookup(B3563,Maps!$A$2:$B$111,2,false),"")</f>
        <v>Temple of Time Exterior (Child - Day)</v>
      </c>
      <c r="D3563" s="376" t="s">
        <v>14</v>
      </c>
      <c r="E3563" s="376" t="s">
        <v>1606</v>
      </c>
      <c r="F3563" s="378"/>
      <c r="G3563" s="378"/>
      <c r="H3563" s="376" t="s">
        <v>12</v>
      </c>
      <c r="I3563" s="382" t="s">
        <v>4915</v>
      </c>
      <c r="J3563" s="383" t="str">
        <f>iferror(vlookup(H3563,Actors!$A$2:$D$472,4,false),"")</f>
        <v>Player</v>
      </c>
      <c r="K3563" s="384" t="s">
        <v>12</v>
      </c>
      <c r="L3563" s="376" t="s">
        <v>7764</v>
      </c>
      <c r="M3563" s="381" t="str">
        <f>iferror(vlookup(A3563,Variables!$F$2:$G$2762,2,false),"")</f>
        <v/>
      </c>
      <c r="N3563" s="385" t="s">
        <v>1059</v>
      </c>
    </row>
    <row r="3564">
      <c r="A3564" s="404" t="s">
        <v>9274</v>
      </c>
      <c r="B3564" s="405" t="s">
        <v>254</v>
      </c>
      <c r="C3564" s="406" t="str">
        <f>iferror(vlookup(B3564,Maps!$A$2:$B$111,2,false),"")</f>
        <v>Temple of Time Exterior (Child - Day)</v>
      </c>
      <c r="D3564" s="405" t="s">
        <v>14</v>
      </c>
      <c r="E3564" s="405" t="s">
        <v>14</v>
      </c>
      <c r="F3564" s="407"/>
      <c r="G3564" s="407"/>
      <c r="H3564" s="405" t="s">
        <v>2918</v>
      </c>
      <c r="I3564" s="408" t="s">
        <v>5485</v>
      </c>
      <c r="J3564" s="413" t="str">
        <f>iferror(vlookup(H3564,Actors!$A$2:$D$472,4,false),"")</f>
        <v>Death Mountain Cloud Ring</v>
      </c>
      <c r="K3564" s="405" t="s">
        <v>3153</v>
      </c>
      <c r="L3564" s="405" t="s">
        <v>7164</v>
      </c>
      <c r="M3564" s="411" t="str">
        <f>iferror(vlookup(A3564,Variables!$F$2:$G$2762,2,false),"")</f>
        <v>Death Mountain Cloud Ring</v>
      </c>
      <c r="N3564" s="407" t="s">
        <v>1059</v>
      </c>
    </row>
    <row r="3565">
      <c r="A3565" s="404" t="s">
        <v>9275</v>
      </c>
      <c r="B3565" s="405" t="s">
        <v>254</v>
      </c>
      <c r="C3565" s="406" t="str">
        <f>iferror(vlookup(B3565,Maps!$A$2:$B$111,2,false),"")</f>
        <v>Temple of Time Exterior (Child - Day)</v>
      </c>
      <c r="D3565" s="405" t="s">
        <v>14</v>
      </c>
      <c r="E3565" s="405" t="s">
        <v>14</v>
      </c>
      <c r="F3565" s="407"/>
      <c r="G3565" s="407"/>
      <c r="H3565" s="405" t="s">
        <v>3240</v>
      </c>
      <c r="I3565" s="408" t="s">
        <v>6052</v>
      </c>
      <c r="J3565" s="413" t="str">
        <f>iferror(vlookup(H3565,Actors!$A$2:$D$472,4,false),"")</f>
        <v>Gossip Stone</v>
      </c>
      <c r="K3565" s="405" t="s">
        <v>3172</v>
      </c>
      <c r="L3565" s="405" t="s">
        <v>9276</v>
      </c>
      <c r="M3565" s="411" t="str">
        <f>iferror(vlookup(A3565,Variables!$F$2:$G$2762,2,false),"")</f>
        <v/>
      </c>
      <c r="N3565" s="407" t="s">
        <v>1059</v>
      </c>
    </row>
    <row r="3566">
      <c r="A3566" s="404" t="s">
        <v>9277</v>
      </c>
      <c r="B3566" s="405" t="s">
        <v>254</v>
      </c>
      <c r="C3566" s="406" t="str">
        <f>iferror(vlookup(B3566,Maps!$A$2:$B$111,2,false),"")</f>
        <v>Temple of Time Exterior (Child - Day)</v>
      </c>
      <c r="D3566" s="405" t="s">
        <v>14</v>
      </c>
      <c r="E3566" s="405" t="s">
        <v>14</v>
      </c>
      <c r="F3566" s="407"/>
      <c r="G3566" s="407"/>
      <c r="H3566" s="405" t="s">
        <v>3240</v>
      </c>
      <c r="I3566" s="408" t="s">
        <v>6052</v>
      </c>
      <c r="J3566" s="413" t="str">
        <f>iferror(vlookup(H3566,Actors!$A$2:$D$472,4,false),"")</f>
        <v>Gossip Stone</v>
      </c>
      <c r="K3566" s="405" t="s">
        <v>3172</v>
      </c>
      <c r="L3566" s="405" t="s">
        <v>9278</v>
      </c>
      <c r="M3566" s="411" t="str">
        <f>iferror(vlookup(A3566,Variables!$F$2:$G$2762,2,false),"")</f>
        <v/>
      </c>
      <c r="N3566" s="407" t="s">
        <v>1059</v>
      </c>
    </row>
    <row r="3567">
      <c r="A3567" s="404" t="s">
        <v>9279</v>
      </c>
      <c r="B3567" s="405" t="s">
        <v>254</v>
      </c>
      <c r="C3567" s="406" t="str">
        <f>iferror(vlookup(B3567,Maps!$A$2:$B$111,2,false),"")</f>
        <v>Temple of Time Exterior (Child - Day)</v>
      </c>
      <c r="D3567" s="405" t="s">
        <v>14</v>
      </c>
      <c r="E3567" s="405" t="s">
        <v>14</v>
      </c>
      <c r="F3567" s="407"/>
      <c r="G3567" s="407"/>
      <c r="H3567" s="405" t="s">
        <v>3240</v>
      </c>
      <c r="I3567" s="408" t="s">
        <v>6052</v>
      </c>
      <c r="J3567" s="413" t="str">
        <f>iferror(vlookup(H3567,Actors!$A$2:$D$472,4,false),"")</f>
        <v>Gossip Stone</v>
      </c>
      <c r="K3567" s="405" t="s">
        <v>3172</v>
      </c>
      <c r="L3567" s="405" t="s">
        <v>9280</v>
      </c>
      <c r="M3567" s="411" t="str">
        <f>iferror(vlookup(A3567,Variables!$F$2:$G$2762,2,false),"")</f>
        <v/>
      </c>
      <c r="N3567" s="407" t="s">
        <v>1059</v>
      </c>
    </row>
    <row r="3568">
      <c r="A3568" s="404" t="s">
        <v>9281</v>
      </c>
      <c r="B3568" s="405" t="s">
        <v>254</v>
      </c>
      <c r="C3568" s="406" t="str">
        <f>iferror(vlookup(B3568,Maps!$A$2:$B$111,2,false),"")</f>
        <v>Temple of Time Exterior (Child - Day)</v>
      </c>
      <c r="D3568" s="405" t="s">
        <v>14</v>
      </c>
      <c r="E3568" s="405" t="s">
        <v>14</v>
      </c>
      <c r="F3568" s="407"/>
      <c r="G3568" s="407"/>
      <c r="H3568" s="405" t="s">
        <v>3240</v>
      </c>
      <c r="I3568" s="408" t="s">
        <v>6052</v>
      </c>
      <c r="J3568" s="413" t="str">
        <f>iferror(vlookup(H3568,Actors!$A$2:$D$472,4,false),"")</f>
        <v>Gossip Stone</v>
      </c>
      <c r="K3568" s="405" t="s">
        <v>3172</v>
      </c>
      <c r="L3568" s="405" t="s">
        <v>9282</v>
      </c>
      <c r="M3568" s="411" t="str">
        <f>iferror(vlookup(A3568,Variables!$F$2:$G$2762,2,false),"")</f>
        <v/>
      </c>
      <c r="N3568" s="407" t="s">
        <v>1059</v>
      </c>
    </row>
    <row r="3569">
      <c r="A3569" s="417"/>
      <c r="B3569" s="418"/>
      <c r="C3569" s="419" t="str">
        <f>iferror(vlookup(B3569,Maps!$A$2:$B$111,2,false),"")</f>
        <v/>
      </c>
      <c r="D3569" s="418"/>
      <c r="E3569" s="418"/>
      <c r="F3569" s="420"/>
      <c r="G3569" s="420"/>
      <c r="H3569" s="418"/>
      <c r="I3569" s="421"/>
      <c r="J3569" s="422"/>
      <c r="K3569" s="423"/>
      <c r="L3569" s="418"/>
      <c r="M3569" s="424"/>
      <c r="N3569" s="425"/>
    </row>
    <row r="3570">
      <c r="A3570" s="397" t="s">
        <v>9201</v>
      </c>
      <c r="B3570" s="398" t="s">
        <v>261</v>
      </c>
      <c r="C3570" s="399" t="str">
        <f>iferror(vlookup(B3570,Maps!$A$2:$B$111,2,false),"")</f>
        <v>Temple of Time Exterior (Child - Night)</v>
      </c>
      <c r="D3570" s="398" t="s">
        <v>14</v>
      </c>
      <c r="E3570" s="398" t="s">
        <v>1606</v>
      </c>
      <c r="F3570" s="400"/>
      <c r="G3570" s="400"/>
      <c r="H3570" s="398" t="s">
        <v>12</v>
      </c>
      <c r="I3570" s="447" t="s">
        <v>4915</v>
      </c>
      <c r="J3570" s="448" t="str">
        <f>iferror(vlookup(H3570,Actors!$A$2:$D$472,4,false),"")</f>
        <v>Player</v>
      </c>
      <c r="K3570" s="449" t="s">
        <v>12</v>
      </c>
      <c r="L3570" s="398" t="s">
        <v>7812</v>
      </c>
      <c r="M3570" s="403" t="str">
        <f>iferror(vlookup(A3570,Variables!$F$2:$G$2762,2,false),"")</f>
        <v/>
      </c>
      <c r="N3570" s="450" t="s">
        <v>1059</v>
      </c>
    </row>
    <row r="3571">
      <c r="A3571" s="375" t="s">
        <v>9194</v>
      </c>
      <c r="B3571" s="376" t="s">
        <v>261</v>
      </c>
      <c r="C3571" s="377" t="str">
        <f>iferror(vlookup(B3571,Maps!$A$2:$B$111,2,false),"")</f>
        <v>Temple of Time Exterior (Child - Night)</v>
      </c>
      <c r="D3571" s="376" t="s">
        <v>14</v>
      </c>
      <c r="E3571" s="376" t="s">
        <v>1606</v>
      </c>
      <c r="F3571" s="378"/>
      <c r="G3571" s="378"/>
      <c r="H3571" s="376" t="s">
        <v>12</v>
      </c>
      <c r="I3571" s="382" t="s">
        <v>4915</v>
      </c>
      <c r="J3571" s="383" t="str">
        <f>iferror(vlookup(H3571,Actors!$A$2:$D$472,4,false),"")</f>
        <v>Player</v>
      </c>
      <c r="K3571" s="384" t="s">
        <v>12</v>
      </c>
      <c r="L3571" s="376" t="s">
        <v>7764</v>
      </c>
      <c r="M3571" s="381" t="str">
        <f>iferror(vlookup(A3571,Variables!$F$2:$G$2762,2,false),"")</f>
        <v/>
      </c>
      <c r="N3571" s="385" t="s">
        <v>1059</v>
      </c>
    </row>
    <row r="3572">
      <c r="A3572" s="386" t="s">
        <v>9274</v>
      </c>
      <c r="B3572" s="387" t="s">
        <v>261</v>
      </c>
      <c r="C3572" s="388" t="str">
        <f>iferror(vlookup(B3572,Maps!$A$2:$B$111,2,false),"")</f>
        <v>Temple of Time Exterior (Child - Night)</v>
      </c>
      <c r="D3572" s="387" t="s">
        <v>14</v>
      </c>
      <c r="E3572" s="387" t="s">
        <v>14</v>
      </c>
      <c r="F3572" s="389"/>
      <c r="G3572" s="389"/>
      <c r="H3572" s="387" t="s">
        <v>2918</v>
      </c>
      <c r="I3572" s="390" t="s">
        <v>5485</v>
      </c>
      <c r="J3572" s="391" t="str">
        <f>iferror(vlookup(H3572,Actors!$A$2:$D$472,4,false),"")</f>
        <v>Death Mountain Cloud Ring</v>
      </c>
      <c r="K3572" s="387" t="s">
        <v>3153</v>
      </c>
      <c r="L3572" s="387" t="s">
        <v>7164</v>
      </c>
      <c r="M3572" s="392" t="str">
        <f>iferror(vlookup(A3572,Variables!$F$2:$G$2762,2,false),"")</f>
        <v>Death Mountain Cloud Ring</v>
      </c>
      <c r="N3572" s="389" t="s">
        <v>1059</v>
      </c>
    </row>
    <row r="3573">
      <c r="A3573" s="386" t="s">
        <v>9275</v>
      </c>
      <c r="B3573" s="387" t="s">
        <v>261</v>
      </c>
      <c r="C3573" s="388" t="str">
        <f>iferror(vlookup(B3573,Maps!$A$2:$B$111,2,false),"")</f>
        <v>Temple of Time Exterior (Child - Night)</v>
      </c>
      <c r="D3573" s="387" t="s">
        <v>14</v>
      </c>
      <c r="E3573" s="387" t="s">
        <v>14</v>
      </c>
      <c r="F3573" s="389"/>
      <c r="G3573" s="389"/>
      <c r="H3573" s="387" t="s">
        <v>3240</v>
      </c>
      <c r="I3573" s="390" t="s">
        <v>6052</v>
      </c>
      <c r="J3573" s="391" t="str">
        <f>iferror(vlookup(H3573,Actors!$A$2:$D$472,4,false),"")</f>
        <v>Gossip Stone</v>
      </c>
      <c r="K3573" s="387" t="s">
        <v>3172</v>
      </c>
      <c r="L3573" s="387" t="s">
        <v>9276</v>
      </c>
      <c r="M3573" s="392" t="str">
        <f>iferror(vlookup(A3573,Variables!$F$2:$G$2762,2,false),"")</f>
        <v/>
      </c>
      <c r="N3573" s="389" t="s">
        <v>1059</v>
      </c>
    </row>
    <row r="3574">
      <c r="A3574" s="386" t="s">
        <v>9277</v>
      </c>
      <c r="B3574" s="387" t="s">
        <v>261</v>
      </c>
      <c r="C3574" s="388" t="str">
        <f>iferror(vlookup(B3574,Maps!$A$2:$B$111,2,false),"")</f>
        <v>Temple of Time Exterior (Child - Night)</v>
      </c>
      <c r="D3574" s="387" t="s">
        <v>14</v>
      </c>
      <c r="E3574" s="387" t="s">
        <v>14</v>
      </c>
      <c r="F3574" s="389"/>
      <c r="G3574" s="389"/>
      <c r="H3574" s="387" t="s">
        <v>3240</v>
      </c>
      <c r="I3574" s="390" t="s">
        <v>6052</v>
      </c>
      <c r="J3574" s="391" t="str">
        <f>iferror(vlookup(H3574,Actors!$A$2:$D$472,4,false),"")</f>
        <v>Gossip Stone</v>
      </c>
      <c r="K3574" s="387" t="s">
        <v>3172</v>
      </c>
      <c r="L3574" s="387" t="s">
        <v>9278</v>
      </c>
      <c r="M3574" s="392" t="str">
        <f>iferror(vlookup(A3574,Variables!$F$2:$G$2762,2,false),"")</f>
        <v/>
      </c>
      <c r="N3574" s="389" t="s">
        <v>1059</v>
      </c>
    </row>
    <row r="3575">
      <c r="A3575" s="386" t="s">
        <v>9279</v>
      </c>
      <c r="B3575" s="387" t="s">
        <v>261</v>
      </c>
      <c r="C3575" s="388" t="str">
        <f>iferror(vlookup(B3575,Maps!$A$2:$B$111,2,false),"")</f>
        <v>Temple of Time Exterior (Child - Night)</v>
      </c>
      <c r="D3575" s="387" t="s">
        <v>14</v>
      </c>
      <c r="E3575" s="387" t="s">
        <v>14</v>
      </c>
      <c r="F3575" s="389"/>
      <c r="G3575" s="389"/>
      <c r="H3575" s="387" t="s">
        <v>3240</v>
      </c>
      <c r="I3575" s="390" t="s">
        <v>6052</v>
      </c>
      <c r="J3575" s="391" t="str">
        <f>iferror(vlookup(H3575,Actors!$A$2:$D$472,4,false),"")</f>
        <v>Gossip Stone</v>
      </c>
      <c r="K3575" s="387" t="s">
        <v>3172</v>
      </c>
      <c r="L3575" s="387" t="s">
        <v>9280</v>
      </c>
      <c r="M3575" s="392" t="str">
        <f>iferror(vlookup(A3575,Variables!$F$2:$G$2762,2,false),"")</f>
        <v/>
      </c>
      <c r="N3575" s="389" t="s">
        <v>1059</v>
      </c>
    </row>
    <row r="3576">
      <c r="A3576" s="386" t="s">
        <v>9281</v>
      </c>
      <c r="B3576" s="387" t="s">
        <v>261</v>
      </c>
      <c r="C3576" s="388" t="str">
        <f>iferror(vlookup(B3576,Maps!$A$2:$B$111,2,false),"")</f>
        <v>Temple of Time Exterior (Child - Night)</v>
      </c>
      <c r="D3576" s="387" t="s">
        <v>14</v>
      </c>
      <c r="E3576" s="387" t="s">
        <v>14</v>
      </c>
      <c r="F3576" s="389"/>
      <c r="G3576" s="389"/>
      <c r="H3576" s="387" t="s">
        <v>3240</v>
      </c>
      <c r="I3576" s="390" t="s">
        <v>6052</v>
      </c>
      <c r="J3576" s="391" t="str">
        <f>iferror(vlookup(H3576,Actors!$A$2:$D$472,4,false),"")</f>
        <v>Gossip Stone</v>
      </c>
      <c r="K3576" s="387" t="s">
        <v>3172</v>
      </c>
      <c r="L3576" s="387" t="s">
        <v>9282</v>
      </c>
      <c r="M3576" s="392" t="str">
        <f>iferror(vlookup(A3576,Variables!$F$2:$G$2762,2,false),"")</f>
        <v/>
      </c>
      <c r="N3576" s="389" t="s">
        <v>1059</v>
      </c>
    </row>
    <row r="3577">
      <c r="A3577" s="386" t="s">
        <v>9283</v>
      </c>
      <c r="B3577" s="387" t="s">
        <v>261</v>
      </c>
      <c r="C3577" s="388" t="str">
        <f>iferror(vlookup(B3577,Maps!$A$2:$B$111,2,false),"")</f>
        <v>Temple of Time Exterior (Child - Night)</v>
      </c>
      <c r="D3577" s="387" t="s">
        <v>14</v>
      </c>
      <c r="E3577" s="387" t="s">
        <v>14</v>
      </c>
      <c r="F3577" s="389"/>
      <c r="G3577" s="389"/>
      <c r="H3577" s="387" t="s">
        <v>3196</v>
      </c>
      <c r="I3577" s="390" t="s">
        <v>5969</v>
      </c>
      <c r="J3577" s="391" t="str">
        <f>iferror(vlookup(H3577,Actors!$A$2:$D$472,4,false),"")</f>
        <v>Dog</v>
      </c>
      <c r="K3577" s="387" t="s">
        <v>3127</v>
      </c>
      <c r="L3577" s="387" t="s">
        <v>8523</v>
      </c>
      <c r="M3577" s="392" t="str">
        <f>iferror(vlookup(A3577,Variables!$F$2:$G$2762,2,false),"")</f>
        <v/>
      </c>
      <c r="N3577" s="389" t="s">
        <v>1059</v>
      </c>
    </row>
    <row r="3578">
      <c r="A3578" s="386" t="s">
        <v>9284</v>
      </c>
      <c r="B3578" s="387" t="s">
        <v>261</v>
      </c>
      <c r="C3578" s="388" t="str">
        <f>iferror(vlookup(B3578,Maps!$A$2:$B$111,2,false),"")</f>
        <v>Temple of Time Exterior (Child - Night)</v>
      </c>
      <c r="D3578" s="387" t="s">
        <v>14</v>
      </c>
      <c r="E3578" s="387" t="s">
        <v>14</v>
      </c>
      <c r="F3578" s="389"/>
      <c r="G3578" s="389"/>
      <c r="H3578" s="387" t="s">
        <v>3196</v>
      </c>
      <c r="I3578" s="390" t="s">
        <v>5969</v>
      </c>
      <c r="J3578" s="391" t="str">
        <f>iferror(vlookup(H3578,Actors!$A$2:$D$472,4,false),"")</f>
        <v>Dog</v>
      </c>
      <c r="K3578" s="387" t="s">
        <v>3127</v>
      </c>
      <c r="L3578" s="387" t="s">
        <v>8687</v>
      </c>
      <c r="M3578" s="392" t="str">
        <f>iferror(vlookup(A3578,Variables!$F$2:$G$2762,2,false),"")</f>
        <v/>
      </c>
      <c r="N3578" s="389" t="s">
        <v>1059</v>
      </c>
    </row>
    <row r="3579">
      <c r="A3579" s="417"/>
      <c r="B3579" s="418"/>
      <c r="C3579" s="419" t="str">
        <f>iferror(vlookup(B3579,Maps!$A$2:$B$111,2,false),"")</f>
        <v/>
      </c>
      <c r="D3579" s="418"/>
      <c r="E3579" s="418"/>
      <c r="F3579" s="420"/>
      <c r="G3579" s="420"/>
      <c r="H3579" s="418"/>
      <c r="I3579" s="421"/>
      <c r="J3579" s="422"/>
      <c r="K3579" s="423"/>
      <c r="L3579" s="418"/>
      <c r="M3579" s="424"/>
      <c r="N3579" s="425"/>
    </row>
    <row r="3580">
      <c r="A3580" s="397" t="s">
        <v>9201</v>
      </c>
      <c r="B3580" s="398" t="s">
        <v>268</v>
      </c>
      <c r="C3580" s="399" t="str">
        <f>iferror(vlookup(B3580,Maps!$A$2:$B$111,2,false),"")</f>
        <v>Temple of Time Exterior (Ruins)</v>
      </c>
      <c r="D3580" s="398" t="s">
        <v>14</v>
      </c>
      <c r="E3580" s="398" t="s">
        <v>1606</v>
      </c>
      <c r="F3580" s="400"/>
      <c r="G3580" s="400"/>
      <c r="H3580" s="398" t="s">
        <v>12</v>
      </c>
      <c r="I3580" s="447" t="s">
        <v>4915</v>
      </c>
      <c r="J3580" s="448" t="str">
        <f>iferror(vlookup(H3580,Actors!$A$2:$D$472,4,false),"")</f>
        <v>Player</v>
      </c>
      <c r="K3580" s="449" t="s">
        <v>12</v>
      </c>
      <c r="L3580" s="398" t="s">
        <v>7812</v>
      </c>
      <c r="M3580" s="403" t="str">
        <f>iferror(vlookup(A3580,Variables!$F$2:$G$2762,2,false),"")</f>
        <v/>
      </c>
      <c r="N3580" s="450" t="s">
        <v>1059</v>
      </c>
    </row>
    <row r="3581">
      <c r="A3581" s="375" t="s">
        <v>9194</v>
      </c>
      <c r="B3581" s="376" t="s">
        <v>268</v>
      </c>
      <c r="C3581" s="377" t="str">
        <f>iferror(vlookup(B3581,Maps!$A$2:$B$111,2,false),"")</f>
        <v>Temple of Time Exterior (Ruins)</v>
      </c>
      <c r="D3581" s="376" t="s">
        <v>14</v>
      </c>
      <c r="E3581" s="376" t="s">
        <v>1606</v>
      </c>
      <c r="F3581" s="378"/>
      <c r="G3581" s="378"/>
      <c r="H3581" s="376" t="s">
        <v>12</v>
      </c>
      <c r="I3581" s="382" t="s">
        <v>4915</v>
      </c>
      <c r="J3581" s="383" t="str">
        <f>iferror(vlookup(H3581,Actors!$A$2:$D$472,4,false),"")</f>
        <v>Player</v>
      </c>
      <c r="K3581" s="384" t="s">
        <v>12</v>
      </c>
      <c r="L3581" s="376" t="s">
        <v>7764</v>
      </c>
      <c r="M3581" s="381" t="str">
        <f>iferror(vlookup(A3581,Variables!$F$2:$G$2762,2,false),"")</f>
        <v/>
      </c>
      <c r="N3581" s="385" t="s">
        <v>1059</v>
      </c>
    </row>
    <row r="3582">
      <c r="A3582" s="404" t="s">
        <v>9274</v>
      </c>
      <c r="B3582" s="405" t="s">
        <v>268</v>
      </c>
      <c r="C3582" s="406" t="str">
        <f>iferror(vlookup(B3582,Maps!$A$2:$B$111,2,false),"")</f>
        <v>Temple of Time Exterior (Ruins)</v>
      </c>
      <c r="D3582" s="405" t="s">
        <v>14</v>
      </c>
      <c r="E3582" s="405" t="s">
        <v>14</v>
      </c>
      <c r="F3582" s="407"/>
      <c r="G3582" s="407"/>
      <c r="H3582" s="405" t="s">
        <v>2918</v>
      </c>
      <c r="I3582" s="408" t="s">
        <v>5485</v>
      </c>
      <c r="J3582" s="413" t="str">
        <f>iferror(vlookup(H3582,Actors!$A$2:$D$472,4,false),"")</f>
        <v>Death Mountain Cloud Ring</v>
      </c>
      <c r="K3582" s="405" t="s">
        <v>3153</v>
      </c>
      <c r="L3582" s="405" t="s">
        <v>7164</v>
      </c>
      <c r="M3582" s="411" t="str">
        <f>iferror(vlookup(A3582,Variables!$F$2:$G$2762,2,false),"")</f>
        <v>Death Mountain Cloud Ring</v>
      </c>
      <c r="N3582" s="407" t="s">
        <v>1059</v>
      </c>
    </row>
    <row r="3583">
      <c r="A3583" s="404" t="s">
        <v>9275</v>
      </c>
      <c r="B3583" s="405" t="s">
        <v>268</v>
      </c>
      <c r="C3583" s="406" t="str">
        <f>iferror(vlookup(B3583,Maps!$A$2:$B$111,2,false),"")</f>
        <v>Temple of Time Exterior (Ruins)</v>
      </c>
      <c r="D3583" s="405" t="s">
        <v>14</v>
      </c>
      <c r="E3583" s="405" t="s">
        <v>14</v>
      </c>
      <c r="F3583" s="407"/>
      <c r="G3583" s="407"/>
      <c r="H3583" s="405" t="s">
        <v>3240</v>
      </c>
      <c r="I3583" s="408" t="s">
        <v>6052</v>
      </c>
      <c r="J3583" s="413" t="str">
        <f>iferror(vlookup(H3583,Actors!$A$2:$D$472,4,false),"")</f>
        <v>Gossip Stone</v>
      </c>
      <c r="K3583" s="405" t="s">
        <v>3172</v>
      </c>
      <c r="L3583" s="405" t="s">
        <v>9276</v>
      </c>
      <c r="M3583" s="411" t="str">
        <f>iferror(vlookup(A3583,Variables!$F$2:$G$2762,2,false),"")</f>
        <v/>
      </c>
      <c r="N3583" s="407" t="s">
        <v>1059</v>
      </c>
    </row>
    <row r="3584">
      <c r="A3584" s="404" t="s">
        <v>9277</v>
      </c>
      <c r="B3584" s="405" t="s">
        <v>268</v>
      </c>
      <c r="C3584" s="406" t="str">
        <f>iferror(vlookup(B3584,Maps!$A$2:$B$111,2,false),"")</f>
        <v>Temple of Time Exterior (Ruins)</v>
      </c>
      <c r="D3584" s="405" t="s">
        <v>14</v>
      </c>
      <c r="E3584" s="405" t="s">
        <v>14</v>
      </c>
      <c r="F3584" s="407"/>
      <c r="G3584" s="407"/>
      <c r="H3584" s="405" t="s">
        <v>3240</v>
      </c>
      <c r="I3584" s="408" t="s">
        <v>6052</v>
      </c>
      <c r="J3584" s="413" t="str">
        <f>iferror(vlookup(H3584,Actors!$A$2:$D$472,4,false),"")</f>
        <v>Gossip Stone</v>
      </c>
      <c r="K3584" s="405" t="s">
        <v>3172</v>
      </c>
      <c r="L3584" s="405" t="s">
        <v>9278</v>
      </c>
      <c r="M3584" s="411" t="str">
        <f>iferror(vlookup(A3584,Variables!$F$2:$G$2762,2,false),"")</f>
        <v/>
      </c>
      <c r="N3584" s="407" t="s">
        <v>1059</v>
      </c>
    </row>
    <row r="3585">
      <c r="A3585" s="404" t="s">
        <v>9279</v>
      </c>
      <c r="B3585" s="405" t="s">
        <v>268</v>
      </c>
      <c r="C3585" s="406" t="str">
        <f>iferror(vlookup(B3585,Maps!$A$2:$B$111,2,false),"")</f>
        <v>Temple of Time Exterior (Ruins)</v>
      </c>
      <c r="D3585" s="405" t="s">
        <v>14</v>
      </c>
      <c r="E3585" s="405" t="s">
        <v>14</v>
      </c>
      <c r="F3585" s="407"/>
      <c r="G3585" s="407"/>
      <c r="H3585" s="405" t="s">
        <v>3240</v>
      </c>
      <c r="I3585" s="408" t="s">
        <v>6052</v>
      </c>
      <c r="J3585" s="413" t="str">
        <f>iferror(vlookup(H3585,Actors!$A$2:$D$472,4,false),"")</f>
        <v>Gossip Stone</v>
      </c>
      <c r="K3585" s="405" t="s">
        <v>3172</v>
      </c>
      <c r="L3585" s="405" t="s">
        <v>9280</v>
      </c>
      <c r="M3585" s="411" t="str">
        <f>iferror(vlookup(A3585,Variables!$F$2:$G$2762,2,false),"")</f>
        <v/>
      </c>
      <c r="N3585" s="407" t="s">
        <v>1059</v>
      </c>
    </row>
    <row r="3586">
      <c r="A3586" s="404" t="s">
        <v>9281</v>
      </c>
      <c r="B3586" s="405" t="s">
        <v>268</v>
      </c>
      <c r="C3586" s="406" t="str">
        <f>iferror(vlookup(B3586,Maps!$A$2:$B$111,2,false),"")</f>
        <v>Temple of Time Exterior (Ruins)</v>
      </c>
      <c r="D3586" s="405" t="s">
        <v>14</v>
      </c>
      <c r="E3586" s="405" t="s">
        <v>14</v>
      </c>
      <c r="F3586" s="407"/>
      <c r="G3586" s="407"/>
      <c r="H3586" s="405" t="s">
        <v>3240</v>
      </c>
      <c r="I3586" s="408" t="s">
        <v>6052</v>
      </c>
      <c r="J3586" s="413" t="str">
        <f>iferror(vlookup(H3586,Actors!$A$2:$D$472,4,false),"")</f>
        <v>Gossip Stone</v>
      </c>
      <c r="K3586" s="405" t="s">
        <v>3172</v>
      </c>
      <c r="L3586" s="405" t="s">
        <v>9282</v>
      </c>
      <c r="M3586" s="411" t="str">
        <f>iferror(vlookup(A3586,Variables!$F$2:$G$2762,2,false),"")</f>
        <v/>
      </c>
      <c r="N3586" s="407" t="s">
        <v>1059</v>
      </c>
    </row>
    <row r="3587">
      <c r="A3587" s="417"/>
      <c r="B3587" s="418"/>
      <c r="C3587" s="419" t="str">
        <f>iferror(vlookup(B3587,Maps!$A$2:$B$111,2,false),"")</f>
        <v/>
      </c>
      <c r="D3587" s="418"/>
      <c r="E3587" s="418"/>
      <c r="F3587" s="420"/>
      <c r="G3587" s="420"/>
      <c r="H3587" s="418"/>
      <c r="I3587" s="421"/>
      <c r="J3587" s="422"/>
      <c r="K3587" s="423"/>
      <c r="L3587" s="418"/>
      <c r="M3587" s="424"/>
      <c r="N3587" s="425"/>
    </row>
    <row r="3588">
      <c r="A3588" s="397" t="s">
        <v>9167</v>
      </c>
      <c r="B3588" s="398" t="s">
        <v>276</v>
      </c>
      <c r="C3588" s="399" t="str">
        <f>iferror(vlookup(B3588,Maps!$A$2:$B$111,2,false),"")</f>
        <v>Know-It-All Brothers' House</v>
      </c>
      <c r="D3588" s="398" t="s">
        <v>14</v>
      </c>
      <c r="E3588" s="398" t="s">
        <v>1606</v>
      </c>
      <c r="F3588" s="400"/>
      <c r="G3588" s="400"/>
      <c r="H3588" s="398" t="s">
        <v>12</v>
      </c>
      <c r="I3588" s="447" t="s">
        <v>4915</v>
      </c>
      <c r="J3588" s="448" t="str">
        <f>iferror(vlookup(H3588,Actors!$A$2:$D$472,4,false),"")</f>
        <v>Player</v>
      </c>
      <c r="K3588" s="449" t="s">
        <v>12</v>
      </c>
      <c r="L3588" s="398" t="s">
        <v>8888</v>
      </c>
      <c r="M3588" s="403" t="str">
        <f>iferror(vlookup(A3588,Variables!$F$2:$G$2762,2,false),"")</f>
        <v/>
      </c>
      <c r="N3588" s="450" t="s">
        <v>1059</v>
      </c>
    </row>
    <row r="3589">
      <c r="A3589" s="386" t="s">
        <v>8879</v>
      </c>
      <c r="B3589" s="387" t="s">
        <v>276</v>
      </c>
      <c r="C3589" s="388" t="str">
        <f>iferror(vlookup(B3589,Maps!$A$2:$B$111,2,false),"")</f>
        <v>Know-It-All Brothers' House</v>
      </c>
      <c r="D3589" s="387" t="s">
        <v>14</v>
      </c>
      <c r="E3589" s="387" t="s">
        <v>14</v>
      </c>
      <c r="F3589" s="389"/>
      <c r="G3589" s="389"/>
      <c r="H3589" s="387" t="s">
        <v>215</v>
      </c>
      <c r="I3589" s="390" t="s">
        <v>5050</v>
      </c>
      <c r="J3589" s="391" t="str">
        <f>iferror(vlookup(H3589,Actors!$A$2:$D$472,4,false),"")</f>
        <v>Sound Effects I</v>
      </c>
      <c r="K3589" s="387" t="s">
        <v>21</v>
      </c>
      <c r="L3589" s="387" t="s">
        <v>151</v>
      </c>
      <c r="M3589" s="392" t="str">
        <f>iferror(vlookup(A3589,Variables!$F$2:$G$2762,2,false),"")</f>
        <v>Background Noise - Torches Crackling</v>
      </c>
      <c r="N3589" s="389" t="s">
        <v>1059</v>
      </c>
    </row>
    <row r="3590">
      <c r="A3590" s="386" t="s">
        <v>9285</v>
      </c>
      <c r="B3590" s="387" t="s">
        <v>276</v>
      </c>
      <c r="C3590" s="388" t="str">
        <f>iferror(vlookup(B3590,Maps!$A$2:$B$111,2,false),"")</f>
        <v>Know-It-All Brothers' House</v>
      </c>
      <c r="D3590" s="387" t="s">
        <v>14</v>
      </c>
      <c r="E3590" s="387" t="s">
        <v>14</v>
      </c>
      <c r="F3590" s="389"/>
      <c r="G3590" s="389"/>
      <c r="H3590" s="387" t="s">
        <v>3113</v>
      </c>
      <c r="I3590" s="390" t="s">
        <v>5807</v>
      </c>
      <c r="J3590" s="284" t="str">
        <f>iferror(vlookup(H3590,Actors!$A$2:$D$472,4,false),"")</f>
        <v>Kokiri Spawner</v>
      </c>
      <c r="K3590" s="393" t="s">
        <v>21</v>
      </c>
      <c r="L3590" s="387" t="s">
        <v>9207</v>
      </c>
      <c r="M3590" s="392" t="str">
        <f>iferror(vlookup(A3590,Variables!$F$2:$G$2762,2,false),"")</f>
        <v>Nothing</v>
      </c>
      <c r="N3590" s="394" t="s">
        <v>1059</v>
      </c>
    </row>
    <row r="3591">
      <c r="A3591" s="386" t="s">
        <v>9286</v>
      </c>
      <c r="B3591" s="387" t="s">
        <v>276</v>
      </c>
      <c r="C3591" s="388" t="str">
        <f>iferror(vlookup(B3591,Maps!$A$2:$B$111,2,false),"")</f>
        <v>Know-It-All Brothers' House</v>
      </c>
      <c r="D3591" s="387" t="s">
        <v>14</v>
      </c>
      <c r="E3591" s="387" t="s">
        <v>14</v>
      </c>
      <c r="F3591" s="389"/>
      <c r="G3591" s="389"/>
      <c r="H3591" s="387" t="s">
        <v>3113</v>
      </c>
      <c r="I3591" s="390" t="s">
        <v>5807</v>
      </c>
      <c r="J3591" s="284" t="str">
        <f>iferror(vlookup(H3591,Actors!$A$2:$D$472,4,false),"")</f>
        <v>Kokiri Spawner</v>
      </c>
      <c r="K3591" s="393" t="s">
        <v>21</v>
      </c>
      <c r="L3591" s="387" t="s">
        <v>9197</v>
      </c>
      <c r="M3591" s="392" t="str">
        <f>iferror(vlookup(A3591,Variables!$F$2:$G$2762,2,false),"")</f>
        <v>Nothing</v>
      </c>
      <c r="N3591" s="394" t="s">
        <v>1059</v>
      </c>
    </row>
    <row r="3592">
      <c r="A3592" s="386" t="s">
        <v>9287</v>
      </c>
      <c r="B3592" s="387" t="s">
        <v>276</v>
      </c>
      <c r="C3592" s="388" t="str">
        <f>iferror(vlookup(B3592,Maps!$A$2:$B$111,2,false),"")</f>
        <v>Know-It-All Brothers' House</v>
      </c>
      <c r="D3592" s="387" t="s">
        <v>14</v>
      </c>
      <c r="E3592" s="387" t="s">
        <v>14</v>
      </c>
      <c r="F3592" s="389"/>
      <c r="G3592" s="389"/>
      <c r="H3592" s="387" t="s">
        <v>3113</v>
      </c>
      <c r="I3592" s="390" t="s">
        <v>5807</v>
      </c>
      <c r="J3592" s="284" t="str">
        <f>iferror(vlookup(H3592,Actors!$A$2:$D$472,4,false),"")</f>
        <v>Kokiri Spawner</v>
      </c>
      <c r="K3592" s="393" t="s">
        <v>21</v>
      </c>
      <c r="L3592" s="387" t="s">
        <v>9288</v>
      </c>
      <c r="M3592" s="392" t="str">
        <f>iferror(vlookup(A3592,Variables!$F$2:$G$2762,2,false),"")</f>
        <v>Nothing</v>
      </c>
      <c r="N3592" s="394" t="s">
        <v>1059</v>
      </c>
    </row>
    <row r="3593">
      <c r="A3593" s="386" t="s">
        <v>9285</v>
      </c>
      <c r="B3593" s="387" t="s">
        <v>276</v>
      </c>
      <c r="C3593" s="388" t="str">
        <f>iferror(vlookup(B3593,Maps!$A$2:$B$111,2,false),"")</f>
        <v>Know-It-All Brothers' House</v>
      </c>
      <c r="D3593" s="387" t="s">
        <v>14</v>
      </c>
      <c r="E3593" s="387" t="s">
        <v>14</v>
      </c>
      <c r="F3593" s="389"/>
      <c r="G3593" s="389"/>
      <c r="H3593" s="387" t="s">
        <v>3113</v>
      </c>
      <c r="I3593" s="390" t="s">
        <v>5807</v>
      </c>
      <c r="J3593" s="284" t="str">
        <f>iferror(vlookup(H3593,Actors!$A$2:$D$472,4,false),"")</f>
        <v>Kokiri Spawner</v>
      </c>
      <c r="K3593" s="393" t="s">
        <v>21</v>
      </c>
      <c r="L3593" s="387" t="s">
        <v>9207</v>
      </c>
      <c r="M3593" s="392" t="str">
        <f>iferror(vlookup(A3593,Variables!$F$2:$G$2762,2,false),"")</f>
        <v>Nothing</v>
      </c>
      <c r="N3593" s="394" t="s">
        <v>1059</v>
      </c>
    </row>
    <row r="3594">
      <c r="A3594" s="386" t="s">
        <v>9285</v>
      </c>
      <c r="B3594" s="387" t="s">
        <v>276</v>
      </c>
      <c r="C3594" s="388" t="str">
        <f>iferror(vlookup(B3594,Maps!$A$2:$B$111,2,false),"")</f>
        <v>Know-It-All Brothers' House</v>
      </c>
      <c r="D3594" s="387" t="s">
        <v>14</v>
      </c>
      <c r="E3594" s="387" t="s">
        <v>14</v>
      </c>
      <c r="F3594" s="389"/>
      <c r="G3594" s="389"/>
      <c r="H3594" s="387" t="s">
        <v>3113</v>
      </c>
      <c r="I3594" s="390" t="s">
        <v>5807</v>
      </c>
      <c r="J3594" s="284" t="str">
        <f>iferror(vlookup(H3594,Actors!$A$2:$D$472,4,false),"")</f>
        <v>Kokiri Spawner</v>
      </c>
      <c r="K3594" s="393" t="s">
        <v>21</v>
      </c>
      <c r="L3594" s="387" t="s">
        <v>9207</v>
      </c>
      <c r="M3594" s="392" t="str">
        <f>iferror(vlookup(A3594,Variables!$F$2:$G$2762,2,false),"")</f>
        <v>Nothing</v>
      </c>
      <c r="N3594" s="394" t="s">
        <v>1059</v>
      </c>
    </row>
    <row r="3595">
      <c r="A3595" s="386" t="s">
        <v>9289</v>
      </c>
      <c r="B3595" s="387" t="s">
        <v>276</v>
      </c>
      <c r="C3595" s="388" t="str">
        <f>iferror(vlookup(B3595,Maps!$A$2:$B$111,2,false),"")</f>
        <v>Know-It-All Brothers' House</v>
      </c>
      <c r="D3595" s="387" t="s">
        <v>14</v>
      </c>
      <c r="E3595" s="387" t="s">
        <v>14</v>
      </c>
      <c r="F3595" s="389"/>
      <c r="G3595" s="389"/>
      <c r="H3595" s="387" t="s">
        <v>2978</v>
      </c>
      <c r="I3595" s="390" t="s">
        <v>5589</v>
      </c>
      <c r="J3595" s="284" t="str">
        <f>iferror(vlookup(H3595,Actors!$A$2:$D$472,4,false),"")</f>
        <v>Pot</v>
      </c>
      <c r="K3595" s="393" t="s">
        <v>21</v>
      </c>
      <c r="L3595" s="387" t="s">
        <v>9290</v>
      </c>
      <c r="M3595" s="392" t="str">
        <f>iferror(vlookup(A3595,Variables!$F$2:$G$2762,2,false),"")</f>
        <v/>
      </c>
      <c r="N3595" s="394" t="s">
        <v>1059</v>
      </c>
    </row>
    <row r="3596">
      <c r="A3596" s="386" t="s">
        <v>9291</v>
      </c>
      <c r="B3596" s="387" t="s">
        <v>276</v>
      </c>
      <c r="C3596" s="388" t="str">
        <f>iferror(vlookup(B3596,Maps!$A$2:$B$111,2,false),"")</f>
        <v>Know-It-All Brothers' House</v>
      </c>
      <c r="D3596" s="387" t="s">
        <v>14</v>
      </c>
      <c r="E3596" s="387" t="s">
        <v>14</v>
      </c>
      <c r="F3596" s="389"/>
      <c r="G3596" s="389"/>
      <c r="H3596" s="387" t="s">
        <v>2978</v>
      </c>
      <c r="I3596" s="390" t="s">
        <v>5589</v>
      </c>
      <c r="J3596" s="284" t="str">
        <f>iferror(vlookup(H3596,Actors!$A$2:$D$472,4,false),"")</f>
        <v>Pot</v>
      </c>
      <c r="K3596" s="393" t="s">
        <v>21</v>
      </c>
      <c r="L3596" s="387" t="s">
        <v>9292</v>
      </c>
      <c r="M3596" s="392" t="str">
        <f>iferror(vlookup(A3596,Variables!$F$2:$G$2762,2,false),"")</f>
        <v/>
      </c>
      <c r="N3596" s="394" t="s">
        <v>1059</v>
      </c>
    </row>
    <row r="3597">
      <c r="A3597" s="417"/>
      <c r="B3597" s="418"/>
      <c r="C3597" s="419" t="str">
        <f>iferror(vlookup(B3597,Maps!$A$2:$B$111,2,false),"")</f>
        <v/>
      </c>
      <c r="D3597" s="418"/>
      <c r="E3597" s="418"/>
      <c r="F3597" s="420"/>
      <c r="G3597" s="420"/>
      <c r="H3597" s="418"/>
      <c r="I3597" s="421"/>
      <c r="J3597" s="422"/>
      <c r="K3597" s="423"/>
      <c r="L3597" s="418"/>
      <c r="M3597" s="424"/>
      <c r="N3597" s="425"/>
    </row>
    <row r="3598">
      <c r="A3598" s="397" t="s">
        <v>9167</v>
      </c>
      <c r="B3598" s="398" t="s">
        <v>283</v>
      </c>
      <c r="C3598" s="399" t="str">
        <f>iferror(vlookup(B3598,Maps!$A$2:$B$111,2,false),"")</f>
        <v>House of Twins</v>
      </c>
      <c r="D3598" s="398" t="s">
        <v>14</v>
      </c>
      <c r="E3598" s="398" t="s">
        <v>1606</v>
      </c>
      <c r="F3598" s="400"/>
      <c r="G3598" s="400"/>
      <c r="H3598" s="398" t="s">
        <v>12</v>
      </c>
      <c r="I3598" s="447" t="s">
        <v>4915</v>
      </c>
      <c r="J3598" s="448" t="str">
        <f>iferror(vlookup(H3598,Actors!$A$2:$D$472,4,false),"")</f>
        <v>Player</v>
      </c>
      <c r="K3598" s="449" t="s">
        <v>12</v>
      </c>
      <c r="L3598" s="398" t="s">
        <v>8888</v>
      </c>
      <c r="M3598" s="403" t="str">
        <f>iferror(vlookup(A3598,Variables!$F$2:$G$2762,2,false),"")</f>
        <v/>
      </c>
      <c r="N3598" s="450" t="s">
        <v>1059</v>
      </c>
    </row>
    <row r="3599">
      <c r="A3599" s="404" t="s">
        <v>9293</v>
      </c>
      <c r="B3599" s="405" t="s">
        <v>283</v>
      </c>
      <c r="C3599" s="406" t="str">
        <f>iferror(vlookup(B3599,Maps!$A$2:$B$111,2,false),"")</f>
        <v>House of Twins</v>
      </c>
      <c r="D3599" s="405" t="s">
        <v>14</v>
      </c>
      <c r="E3599" s="405" t="s">
        <v>14</v>
      </c>
      <c r="F3599" s="407"/>
      <c r="G3599" s="407"/>
      <c r="H3599" s="405" t="s">
        <v>3113</v>
      </c>
      <c r="I3599" s="408" t="s">
        <v>5807</v>
      </c>
      <c r="J3599" s="409" t="str">
        <f>iferror(vlookup(H3599,Actors!$A$2:$D$472,4,false),"")</f>
        <v>Kokiri Spawner</v>
      </c>
      <c r="K3599" s="410" t="s">
        <v>21</v>
      </c>
      <c r="L3599" s="405" t="s">
        <v>7047</v>
      </c>
      <c r="M3599" s="411" t="str">
        <f>iferror(vlookup(A3599,Variables!$F$2:$G$2762,2,false),"")</f>
        <v>"Oh, you have a fairy now?!"</v>
      </c>
      <c r="N3599" s="412" t="s">
        <v>1059</v>
      </c>
    </row>
    <row r="3600">
      <c r="A3600" s="404" t="s">
        <v>9294</v>
      </c>
      <c r="B3600" s="405" t="s">
        <v>283</v>
      </c>
      <c r="C3600" s="406" t="str">
        <f>iferror(vlookup(B3600,Maps!$A$2:$B$111,2,false),"")</f>
        <v>House of Twins</v>
      </c>
      <c r="D3600" s="405" t="s">
        <v>14</v>
      </c>
      <c r="E3600" s="405" t="s">
        <v>14</v>
      </c>
      <c r="F3600" s="407"/>
      <c r="G3600" s="407"/>
      <c r="H3600" s="405" t="s">
        <v>3113</v>
      </c>
      <c r="I3600" s="408" t="s">
        <v>5807</v>
      </c>
      <c r="J3600" s="409" t="str">
        <f>iferror(vlookup(H3600,Actors!$A$2:$D$472,4,false),"")</f>
        <v>Kokiri Spawner</v>
      </c>
      <c r="K3600" s="410" t="s">
        <v>21</v>
      </c>
      <c r="L3600" s="405" t="s">
        <v>9295</v>
      </c>
      <c r="M3600" s="411" t="str">
        <f>iferror(vlookup(A3600,Variables!$F$2:$G$2762,2,false),"")</f>
        <v>Nothing</v>
      </c>
      <c r="N3600" s="412" t="s">
        <v>1059</v>
      </c>
    </row>
    <row r="3601">
      <c r="A3601" s="404" t="s">
        <v>9291</v>
      </c>
      <c r="B3601" s="405" t="s">
        <v>283</v>
      </c>
      <c r="C3601" s="406" t="str">
        <f>iferror(vlookup(B3601,Maps!$A$2:$B$111,2,false),"")</f>
        <v>House of Twins</v>
      </c>
      <c r="D3601" s="405" t="s">
        <v>14</v>
      </c>
      <c r="E3601" s="405" t="s">
        <v>14</v>
      </c>
      <c r="F3601" s="407"/>
      <c r="G3601" s="407"/>
      <c r="H3601" s="405" t="s">
        <v>2978</v>
      </c>
      <c r="I3601" s="408" t="s">
        <v>5589</v>
      </c>
      <c r="J3601" s="409" t="str">
        <f>iferror(vlookup(H3601,Actors!$A$2:$D$472,4,false),"")</f>
        <v>Pot</v>
      </c>
      <c r="K3601" s="410" t="s">
        <v>21</v>
      </c>
      <c r="L3601" s="405" t="s">
        <v>9292</v>
      </c>
      <c r="M3601" s="411" t="str">
        <f>iferror(vlookup(A3601,Variables!$F$2:$G$2762,2,false),"")</f>
        <v/>
      </c>
      <c r="N3601" s="412" t="s">
        <v>1059</v>
      </c>
    </row>
    <row r="3602">
      <c r="A3602" s="404" t="s">
        <v>9296</v>
      </c>
      <c r="B3602" s="405" t="s">
        <v>283</v>
      </c>
      <c r="C3602" s="406" t="str">
        <f>iferror(vlookup(B3602,Maps!$A$2:$B$111,2,false),"")</f>
        <v>House of Twins</v>
      </c>
      <c r="D3602" s="405" t="s">
        <v>14</v>
      </c>
      <c r="E3602" s="405" t="s">
        <v>14</v>
      </c>
      <c r="F3602" s="407"/>
      <c r="G3602" s="407"/>
      <c r="H3602" s="405" t="s">
        <v>2978</v>
      </c>
      <c r="I3602" s="408" t="s">
        <v>5589</v>
      </c>
      <c r="J3602" s="409" t="str">
        <f>iferror(vlookup(H3602,Actors!$A$2:$D$472,4,false),"")</f>
        <v>Pot</v>
      </c>
      <c r="K3602" s="410" t="s">
        <v>21</v>
      </c>
      <c r="L3602" s="405" t="s">
        <v>9297</v>
      </c>
      <c r="M3602" s="411" t="str">
        <f>iferror(vlookup(A3602,Variables!$F$2:$G$2762,2,false),"")</f>
        <v/>
      </c>
      <c r="N3602" s="412" t="s">
        <v>1059</v>
      </c>
    </row>
    <row r="3603">
      <c r="A3603" s="417"/>
      <c r="B3603" s="418"/>
      <c r="C3603" s="419" t="str">
        <f>iferror(vlookup(B3603,Maps!$A$2:$B$111,2,false),"")</f>
        <v/>
      </c>
      <c r="D3603" s="418"/>
      <c r="E3603" s="418"/>
      <c r="F3603" s="420"/>
      <c r="G3603" s="420"/>
      <c r="H3603" s="418"/>
      <c r="I3603" s="421"/>
      <c r="J3603" s="422"/>
      <c r="K3603" s="423"/>
      <c r="L3603" s="418"/>
      <c r="M3603" s="424"/>
      <c r="N3603" s="425"/>
    </row>
    <row r="3604">
      <c r="A3604" s="397" t="s">
        <v>7040</v>
      </c>
      <c r="B3604" s="398" t="s">
        <v>290</v>
      </c>
      <c r="C3604" s="399" t="str">
        <f>iferror(vlookup(B3604,Maps!$A$2:$B$111,2,false),"")</f>
        <v>Mido's House</v>
      </c>
      <c r="D3604" s="398" t="s">
        <v>14</v>
      </c>
      <c r="E3604" s="398" t="s">
        <v>1606</v>
      </c>
      <c r="F3604" s="400"/>
      <c r="G3604" s="400"/>
      <c r="H3604" s="398" t="s">
        <v>12</v>
      </c>
      <c r="I3604" s="447" t="s">
        <v>4915</v>
      </c>
      <c r="J3604" s="448" t="str">
        <f>iferror(vlookup(H3604,Actors!$A$2:$D$472,4,false),"")</f>
        <v>Player</v>
      </c>
      <c r="K3604" s="449" t="s">
        <v>12</v>
      </c>
      <c r="L3604" s="398" t="s">
        <v>7041</v>
      </c>
      <c r="M3604" s="403" t="str">
        <f>iferror(vlookup(A3604,Variables!$F$2:$G$2762,2,false),"")</f>
        <v/>
      </c>
      <c r="N3604" s="450" t="s">
        <v>1059</v>
      </c>
    </row>
    <row r="3605">
      <c r="A3605" s="386" t="s">
        <v>9298</v>
      </c>
      <c r="B3605" s="387" t="s">
        <v>290</v>
      </c>
      <c r="C3605" s="388" t="str">
        <f>iferror(vlookup(B3605,Maps!$A$2:$B$111,2,false),"")</f>
        <v>Mido's House</v>
      </c>
      <c r="D3605" s="387" t="s">
        <v>14</v>
      </c>
      <c r="E3605" s="387" t="s">
        <v>14</v>
      </c>
      <c r="F3605" s="389"/>
      <c r="G3605" s="389"/>
      <c r="H3605" s="387" t="s">
        <v>3113</v>
      </c>
      <c r="I3605" s="390" t="s">
        <v>5807</v>
      </c>
      <c r="J3605" s="284" t="str">
        <f>iferror(vlookup(H3605,Actors!$A$2:$D$472,4,false),"")</f>
        <v>Kokiri Spawner</v>
      </c>
      <c r="K3605" s="393" t="s">
        <v>21</v>
      </c>
      <c r="L3605" s="387" t="s">
        <v>9299</v>
      </c>
      <c r="M3605" s="392" t="str">
        <f>iferror(vlookup(A3605,Variables!$F$2:$G$2762,2,false),"")</f>
        <v>Grass Cutting Kokiri Boy</v>
      </c>
      <c r="N3605" s="394" t="s">
        <v>1059</v>
      </c>
    </row>
    <row r="3606">
      <c r="A3606" s="386" t="s">
        <v>9300</v>
      </c>
      <c r="B3606" s="387" t="s">
        <v>290</v>
      </c>
      <c r="C3606" s="388" t="str">
        <f>iferror(vlookup(B3606,Maps!$A$2:$B$111,2,false),"")</f>
        <v>Mido's House</v>
      </c>
      <c r="D3606" s="387" t="s">
        <v>14</v>
      </c>
      <c r="E3606" s="387" t="s">
        <v>14</v>
      </c>
      <c r="F3606" s="389"/>
      <c r="G3606" s="389"/>
      <c r="H3606" s="387" t="s">
        <v>3131</v>
      </c>
      <c r="I3606" s="390" t="s">
        <v>5837</v>
      </c>
      <c r="J3606" s="391" t="str">
        <f>iferror(vlookup(H3606,Actors!$A$2:$D$472,4,false),"")</f>
        <v>Mido</v>
      </c>
      <c r="K3606" s="387" t="s">
        <v>2947</v>
      </c>
      <c r="L3606" s="387" t="s">
        <v>7102</v>
      </c>
      <c r="M3606" s="392" t="str">
        <f>iferror(vlookup(A3606,Variables!$F$2:$G$2762,2,false),"")</f>
        <v>"I, the great Mido, will never accept you as one of us!"</v>
      </c>
      <c r="N3606" s="389" t="s">
        <v>1059</v>
      </c>
    </row>
    <row r="3607">
      <c r="A3607" s="386" t="s">
        <v>9301</v>
      </c>
      <c r="B3607" s="387" t="s">
        <v>290</v>
      </c>
      <c r="C3607" s="388" t="str">
        <f>iferror(vlookup(B3607,Maps!$A$2:$B$111,2,false),"")</f>
        <v>Mido's House</v>
      </c>
      <c r="D3607" s="387" t="s">
        <v>14</v>
      </c>
      <c r="E3607" s="387" t="s">
        <v>14</v>
      </c>
      <c r="F3607" s="389"/>
      <c r="G3607" s="389"/>
      <c r="H3607" s="387" t="s">
        <v>3113</v>
      </c>
      <c r="I3607" s="390" t="s">
        <v>5807</v>
      </c>
      <c r="J3607" s="284" t="str">
        <f>iferror(vlookup(H3607,Actors!$A$2:$D$472,4,false),"")</f>
        <v>Kokiri Spawner</v>
      </c>
      <c r="K3607" s="393" t="s">
        <v>21</v>
      </c>
      <c r="L3607" s="387" t="s">
        <v>7102</v>
      </c>
      <c r="M3607" s="392" t="str">
        <f>iferror(vlookup(A3607,Variables!$F$2:$G$2762,2,false),"")</f>
        <v>Rock Pulling Kokiri Boy</v>
      </c>
      <c r="N3607" s="394" t="s">
        <v>1059</v>
      </c>
    </row>
    <row r="3608">
      <c r="A3608" s="386" t="s">
        <v>9302</v>
      </c>
      <c r="B3608" s="387" t="s">
        <v>290</v>
      </c>
      <c r="C3608" s="388" t="str">
        <f>iferror(vlookup(B3608,Maps!$A$2:$B$111,2,false),"")</f>
        <v>Mido's House</v>
      </c>
      <c r="D3608" s="387" t="s">
        <v>14</v>
      </c>
      <c r="E3608" s="387" t="s">
        <v>14</v>
      </c>
      <c r="F3608" s="389"/>
      <c r="G3608" s="389"/>
      <c r="H3608" s="387" t="s">
        <v>82</v>
      </c>
      <c r="I3608" s="390" t="s">
        <v>4934</v>
      </c>
      <c r="J3608" s="391" t="str">
        <f>iferror(vlookup(H3608,Actors!$A$2:$D$472,4,false),"")</f>
        <v>Treasure Chest</v>
      </c>
      <c r="K3608" s="387" t="s">
        <v>110</v>
      </c>
      <c r="L3608" s="387" t="s">
        <v>9303</v>
      </c>
      <c r="M3608" s="392" t="str">
        <f>iferror(vlookup(A3608,Variables!$F$2:$G$2762,2,false),"")</f>
        <v>Small Chest - Blue Rupee</v>
      </c>
      <c r="N3608" s="389" t="s">
        <v>1059</v>
      </c>
    </row>
    <row r="3609">
      <c r="A3609" s="386" t="s">
        <v>9304</v>
      </c>
      <c r="B3609" s="387" t="s">
        <v>290</v>
      </c>
      <c r="C3609" s="388" t="str">
        <f>iferror(vlookup(B3609,Maps!$A$2:$B$111,2,false),"")</f>
        <v>Mido's House</v>
      </c>
      <c r="D3609" s="387" t="s">
        <v>14</v>
      </c>
      <c r="E3609" s="387" t="s">
        <v>14</v>
      </c>
      <c r="F3609" s="389"/>
      <c r="G3609" s="389"/>
      <c r="H3609" s="387" t="s">
        <v>82</v>
      </c>
      <c r="I3609" s="390" t="s">
        <v>4934</v>
      </c>
      <c r="J3609" s="391" t="str">
        <f>iferror(vlookup(H3609,Actors!$A$2:$D$472,4,false),"")</f>
        <v>Treasure Chest</v>
      </c>
      <c r="K3609" s="387" t="s">
        <v>110</v>
      </c>
      <c r="L3609" s="387" t="s">
        <v>9305</v>
      </c>
      <c r="M3609" s="392" t="str">
        <f>iferror(vlookup(A3609,Variables!$F$2:$G$2762,2,false),"")</f>
        <v>Small Chest - Blue Rupee</v>
      </c>
      <c r="N3609" s="389" t="s">
        <v>1059</v>
      </c>
    </row>
    <row r="3610">
      <c r="A3610" s="386" t="s">
        <v>9306</v>
      </c>
      <c r="B3610" s="387" t="s">
        <v>290</v>
      </c>
      <c r="C3610" s="388" t="str">
        <f>iferror(vlookup(B3610,Maps!$A$2:$B$111,2,false),"")</f>
        <v>Mido's House</v>
      </c>
      <c r="D3610" s="387" t="s">
        <v>14</v>
      </c>
      <c r="E3610" s="387" t="s">
        <v>14</v>
      </c>
      <c r="F3610" s="389"/>
      <c r="G3610" s="389"/>
      <c r="H3610" s="387" t="s">
        <v>82</v>
      </c>
      <c r="I3610" s="390" t="s">
        <v>4934</v>
      </c>
      <c r="J3610" s="391" t="str">
        <f>iferror(vlookup(H3610,Actors!$A$2:$D$472,4,false),"")</f>
        <v>Treasure Chest</v>
      </c>
      <c r="K3610" s="387" t="s">
        <v>110</v>
      </c>
      <c r="L3610" s="387" t="s">
        <v>9307</v>
      </c>
      <c r="M3610" s="392" t="str">
        <f>iferror(vlookup(A3610,Variables!$F$2:$G$2762,2,false),"")</f>
        <v>Small Chest - Green Rupee</v>
      </c>
      <c r="N3610" s="389" t="s">
        <v>1059</v>
      </c>
    </row>
    <row r="3611">
      <c r="A3611" s="386" t="s">
        <v>9308</v>
      </c>
      <c r="B3611" s="387" t="s">
        <v>290</v>
      </c>
      <c r="C3611" s="388" t="str">
        <f>iferror(vlookup(B3611,Maps!$A$2:$B$111,2,false),"")</f>
        <v>Mido's House</v>
      </c>
      <c r="D3611" s="387" t="s">
        <v>14</v>
      </c>
      <c r="E3611" s="387" t="s">
        <v>14</v>
      </c>
      <c r="F3611" s="389"/>
      <c r="G3611" s="389"/>
      <c r="H3611" s="387" t="s">
        <v>82</v>
      </c>
      <c r="I3611" s="390" t="s">
        <v>4934</v>
      </c>
      <c r="J3611" s="391" t="str">
        <f>iferror(vlookup(H3611,Actors!$A$2:$D$472,4,false),"")</f>
        <v>Treasure Chest</v>
      </c>
      <c r="K3611" s="387" t="s">
        <v>110</v>
      </c>
      <c r="L3611" s="387" t="s">
        <v>9156</v>
      </c>
      <c r="M3611" s="392" t="str">
        <f>iferror(vlookup(A3611,Variables!$F$2:$G$2762,2,false),"")</f>
        <v>Small Chest - Recovery Heart</v>
      </c>
      <c r="N3611" s="389" t="s">
        <v>1059</v>
      </c>
    </row>
    <row r="3612">
      <c r="A3612" s="417"/>
      <c r="B3612" s="418"/>
      <c r="C3612" s="419" t="str">
        <f>iferror(vlookup(B3612,Maps!$A$2:$B$111,2,false),"")</f>
        <v/>
      </c>
      <c r="D3612" s="418"/>
      <c r="E3612" s="418"/>
      <c r="F3612" s="420"/>
      <c r="G3612" s="420"/>
      <c r="H3612" s="418"/>
      <c r="I3612" s="421"/>
      <c r="J3612" s="422"/>
      <c r="K3612" s="423"/>
      <c r="L3612" s="418"/>
      <c r="M3612" s="424"/>
      <c r="N3612" s="425"/>
    </row>
    <row r="3613">
      <c r="A3613" s="397" t="s">
        <v>9167</v>
      </c>
      <c r="B3613" s="398" t="s">
        <v>296</v>
      </c>
      <c r="C3613" s="399" t="str">
        <f>iferror(vlookup(B3613,Maps!$A$2:$B$111,2,false),"")</f>
        <v>Saria's House</v>
      </c>
      <c r="D3613" s="398" t="s">
        <v>14</v>
      </c>
      <c r="E3613" s="398" t="s">
        <v>1606</v>
      </c>
      <c r="F3613" s="400"/>
      <c r="G3613" s="400"/>
      <c r="H3613" s="398" t="s">
        <v>12</v>
      </c>
      <c r="I3613" s="447" t="s">
        <v>4915</v>
      </c>
      <c r="J3613" s="448" t="str">
        <f>iferror(vlookup(H3613,Actors!$A$2:$D$472,4,false),"")</f>
        <v>Player</v>
      </c>
      <c r="K3613" s="449" t="s">
        <v>12</v>
      </c>
      <c r="L3613" s="398" t="s">
        <v>8888</v>
      </c>
      <c r="M3613" s="403" t="str">
        <f>iferror(vlookup(A3613,Variables!$F$2:$G$2762,2,false),"")</f>
        <v/>
      </c>
      <c r="N3613" s="450" t="s">
        <v>1059</v>
      </c>
    </row>
    <row r="3614">
      <c r="A3614" s="404" t="s">
        <v>9309</v>
      </c>
      <c r="B3614" s="405" t="s">
        <v>296</v>
      </c>
      <c r="C3614" s="406" t="str">
        <f>iferror(vlookup(B3614,Maps!$A$2:$B$111,2,false),"")</f>
        <v>Saria's House</v>
      </c>
      <c r="D3614" s="405" t="s">
        <v>14</v>
      </c>
      <c r="E3614" s="405" t="s">
        <v>14</v>
      </c>
      <c r="F3614" s="407"/>
      <c r="G3614" s="407"/>
      <c r="H3614" s="405" t="s">
        <v>3113</v>
      </c>
      <c r="I3614" s="408" t="s">
        <v>5807</v>
      </c>
      <c r="J3614" s="409" t="str">
        <f>iferror(vlookup(H3614,Actors!$A$2:$D$472,4,false),"")</f>
        <v>Kokiri Spawner</v>
      </c>
      <c r="K3614" s="410" t="s">
        <v>21</v>
      </c>
      <c r="L3614" s="405" t="s">
        <v>9310</v>
      </c>
      <c r="M3614" s="411" t="str">
        <f>iferror(vlookup(A3614,Variables!$F$2:$G$2762,2,false),"")</f>
        <v>"Oh, a fairy finally came to you!"</v>
      </c>
      <c r="N3614" s="412" t="s">
        <v>1059</v>
      </c>
    </row>
    <row r="3615">
      <c r="A3615" s="404" t="s">
        <v>9311</v>
      </c>
      <c r="B3615" s="405" t="s">
        <v>296</v>
      </c>
      <c r="C3615" s="406" t="str">
        <f>iferror(vlookup(B3615,Maps!$A$2:$B$111,2,false),"")</f>
        <v>Saria's House</v>
      </c>
      <c r="D3615" s="405" t="s">
        <v>14</v>
      </c>
      <c r="E3615" s="405" t="s">
        <v>14</v>
      </c>
      <c r="F3615" s="407"/>
      <c r="G3615" s="407"/>
      <c r="H3615" s="405" t="s">
        <v>3072</v>
      </c>
      <c r="I3615" s="408" t="s">
        <v>5734</v>
      </c>
      <c r="J3615" s="413" t="str">
        <f>iferror(vlookup(H3615,Actors!$A$2:$D$472,4,false),"")</f>
        <v>Saria (Gameplay)</v>
      </c>
      <c r="K3615" s="405" t="s">
        <v>2860</v>
      </c>
      <c r="L3615" s="405" t="s">
        <v>12</v>
      </c>
      <c r="M3615" s="411" t="str">
        <f>iferror(vlookup(A3615,Variables!$F$2:$G$2762,2,false),"")</f>
        <v>Saria</v>
      </c>
      <c r="N3615" s="407" t="s">
        <v>1059</v>
      </c>
    </row>
    <row r="3616">
      <c r="A3616" s="404" t="s">
        <v>9312</v>
      </c>
      <c r="B3616" s="405" t="s">
        <v>296</v>
      </c>
      <c r="C3616" s="406" t="str">
        <f>iferror(vlookup(B3616,Maps!$A$2:$B$111,2,false),"")</f>
        <v>Saria's House</v>
      </c>
      <c r="D3616" s="405" t="s">
        <v>14</v>
      </c>
      <c r="E3616" s="405" t="s">
        <v>14</v>
      </c>
      <c r="F3616" s="407"/>
      <c r="G3616" s="407"/>
      <c r="H3616" s="405" t="s">
        <v>159</v>
      </c>
      <c r="I3616" s="416" t="s">
        <v>4967</v>
      </c>
      <c r="J3616" s="413" t="str">
        <f>iferror(vlookup(H3616,Actors!$A$2:$D$472,4,false),"")</f>
        <v>Collectible Items (Visible)</v>
      </c>
      <c r="K3616" s="405" t="s">
        <v>12</v>
      </c>
      <c r="L3616" s="405" t="s">
        <v>9313</v>
      </c>
      <c r="M3616" s="411" t="str">
        <f>iferror(vlookup(A3616,Variables!$F$2:$G$2762,2,false),"")</f>
        <v>Recovery Heart</v>
      </c>
      <c r="N3616" s="407" t="s">
        <v>1059</v>
      </c>
    </row>
    <row r="3617">
      <c r="A3617" s="404" t="s">
        <v>8497</v>
      </c>
      <c r="B3617" s="405" t="s">
        <v>296</v>
      </c>
      <c r="C3617" s="406" t="str">
        <f>iferror(vlookup(B3617,Maps!$A$2:$B$111,2,false),"")</f>
        <v>Saria's House</v>
      </c>
      <c r="D3617" s="405" t="s">
        <v>14</v>
      </c>
      <c r="E3617" s="405" t="s">
        <v>14</v>
      </c>
      <c r="F3617" s="407"/>
      <c r="G3617" s="407"/>
      <c r="H3617" s="405" t="s">
        <v>159</v>
      </c>
      <c r="I3617" s="416" t="s">
        <v>4967</v>
      </c>
      <c r="J3617" s="413" t="str">
        <f>iferror(vlookup(H3617,Actors!$A$2:$D$472,4,false),"")</f>
        <v>Collectible Items (Visible)</v>
      </c>
      <c r="K3617" s="405" t="s">
        <v>12</v>
      </c>
      <c r="L3617" s="405" t="s">
        <v>8319</v>
      </c>
      <c r="M3617" s="411" t="str">
        <f>iferror(vlookup(A3617,Variables!$F$2:$G$2762,2,false),"")</f>
        <v>Recovery Heart</v>
      </c>
      <c r="N3617" s="407" t="s">
        <v>1059</v>
      </c>
    </row>
    <row r="3618">
      <c r="A3618" s="404" t="s">
        <v>9314</v>
      </c>
      <c r="B3618" s="405" t="s">
        <v>296</v>
      </c>
      <c r="C3618" s="406" t="str">
        <f>iferror(vlookup(B3618,Maps!$A$2:$B$111,2,false),"")</f>
        <v>Saria's House</v>
      </c>
      <c r="D3618" s="405" t="s">
        <v>14</v>
      </c>
      <c r="E3618" s="405" t="s">
        <v>14</v>
      </c>
      <c r="F3618" s="407"/>
      <c r="G3618" s="407"/>
      <c r="H3618" s="405" t="s">
        <v>159</v>
      </c>
      <c r="I3618" s="416" t="s">
        <v>4967</v>
      </c>
      <c r="J3618" s="413" t="str">
        <f>iferror(vlookup(H3618,Actors!$A$2:$D$472,4,false),"")</f>
        <v>Collectible Items (Visible)</v>
      </c>
      <c r="K3618" s="405" t="s">
        <v>12</v>
      </c>
      <c r="L3618" s="405" t="s">
        <v>8000</v>
      </c>
      <c r="M3618" s="411" t="str">
        <f>iferror(vlookup(A3618,Variables!$F$2:$G$2762,2,false),"")</f>
        <v>Recovery Heart</v>
      </c>
      <c r="N3618" s="407" t="s">
        <v>1059</v>
      </c>
    </row>
    <row r="3619">
      <c r="A3619" s="404" t="s">
        <v>8498</v>
      </c>
      <c r="B3619" s="405" t="s">
        <v>296</v>
      </c>
      <c r="C3619" s="406" t="str">
        <f>iferror(vlookup(B3619,Maps!$A$2:$B$111,2,false),"")</f>
        <v>Saria's House</v>
      </c>
      <c r="D3619" s="405" t="s">
        <v>14</v>
      </c>
      <c r="E3619" s="405" t="s">
        <v>14</v>
      </c>
      <c r="F3619" s="407"/>
      <c r="G3619" s="407"/>
      <c r="H3619" s="405" t="s">
        <v>159</v>
      </c>
      <c r="I3619" s="416" t="s">
        <v>4967</v>
      </c>
      <c r="J3619" s="413" t="str">
        <f>iferror(vlookup(H3619,Actors!$A$2:$D$472,4,false),"")</f>
        <v>Collectible Items (Visible)</v>
      </c>
      <c r="K3619" s="405" t="s">
        <v>12</v>
      </c>
      <c r="L3619" s="405" t="s">
        <v>8499</v>
      </c>
      <c r="M3619" s="411" t="str">
        <f>iferror(vlookup(A3619,Variables!$F$2:$G$2762,2,false),"")</f>
        <v>Recovery Heart</v>
      </c>
      <c r="N3619" s="407" t="s">
        <v>1059</v>
      </c>
    </row>
    <row r="3620">
      <c r="A3620" s="417"/>
      <c r="B3620" s="418"/>
      <c r="C3620" s="419" t="str">
        <f>iferror(vlookup(B3620,Maps!$A$2:$B$111,2,false),"")</f>
        <v/>
      </c>
      <c r="D3620" s="418"/>
      <c r="E3620" s="418"/>
      <c r="F3620" s="420"/>
      <c r="G3620" s="420"/>
      <c r="H3620" s="418"/>
      <c r="I3620" s="421"/>
      <c r="J3620" s="422"/>
      <c r="K3620" s="423"/>
      <c r="L3620" s="418"/>
      <c r="M3620" s="424"/>
      <c r="N3620" s="425"/>
    </row>
    <row r="3621">
      <c r="A3621" s="397" t="s">
        <v>9098</v>
      </c>
      <c r="B3621" s="398" t="s">
        <v>302</v>
      </c>
      <c r="C3621" s="399" t="str">
        <f>iferror(vlookup(B3621,Maps!$A$2:$B$111,2,false),"")</f>
        <v>Carpenter Boss's House</v>
      </c>
      <c r="D3621" s="398" t="s">
        <v>14</v>
      </c>
      <c r="E3621" s="398" t="s">
        <v>1606</v>
      </c>
      <c r="F3621" s="400"/>
      <c r="G3621" s="400"/>
      <c r="H3621" s="398" t="s">
        <v>75</v>
      </c>
      <c r="I3621" s="401" t="s">
        <v>4931</v>
      </c>
      <c r="J3621" s="402" t="str">
        <f>iferror(vlookup(H3621,Actors!$A$2:$D$472,4,false),"")</f>
        <v>Wooden Door</v>
      </c>
      <c r="K3621" s="398" t="s">
        <v>21</v>
      </c>
      <c r="L3621" s="398" t="s">
        <v>3248</v>
      </c>
      <c r="M3621" s="403" t="str">
        <f>iferror(vlookup(A3621,Variables!$F$2:$G$2762,2,false),"")</f>
        <v>SDLH - Loads Next Room, Two-Way</v>
      </c>
      <c r="N3621" s="400" t="s">
        <v>1059</v>
      </c>
    </row>
    <row r="3622">
      <c r="A3622" s="375" t="s">
        <v>7040</v>
      </c>
      <c r="B3622" s="376" t="s">
        <v>302</v>
      </c>
      <c r="C3622" s="377" t="str">
        <f>iferror(vlookup(B3622,Maps!$A$2:$B$111,2,false),"")</f>
        <v>Carpenter Boss's House</v>
      </c>
      <c r="D3622" s="376" t="s">
        <v>14</v>
      </c>
      <c r="E3622" s="376" t="s">
        <v>1606</v>
      </c>
      <c r="F3622" s="378"/>
      <c r="G3622" s="378"/>
      <c r="H3622" s="376" t="s">
        <v>12</v>
      </c>
      <c r="I3622" s="382" t="s">
        <v>4915</v>
      </c>
      <c r="J3622" s="383" t="str">
        <f>iferror(vlookup(H3622,Actors!$A$2:$D$472,4,false),"")</f>
        <v>Player</v>
      </c>
      <c r="K3622" s="384" t="s">
        <v>12</v>
      </c>
      <c r="L3622" s="376" t="s">
        <v>7041</v>
      </c>
      <c r="M3622" s="381" t="str">
        <f>iferror(vlookup(A3622,Variables!$F$2:$G$2762,2,false),"")</f>
        <v/>
      </c>
      <c r="N3622" s="385" t="s">
        <v>1059</v>
      </c>
    </row>
    <row r="3623">
      <c r="A3623" s="386" t="s">
        <v>8879</v>
      </c>
      <c r="B3623" s="387" t="s">
        <v>302</v>
      </c>
      <c r="C3623" s="388" t="str">
        <f>iferror(vlookup(B3623,Maps!$A$2:$B$111,2,false),"")</f>
        <v>Carpenter Boss's House</v>
      </c>
      <c r="D3623" s="387" t="s">
        <v>14</v>
      </c>
      <c r="E3623" s="387" t="s">
        <v>14</v>
      </c>
      <c r="F3623" s="389"/>
      <c r="G3623" s="389"/>
      <c r="H3623" s="387" t="s">
        <v>215</v>
      </c>
      <c r="I3623" s="390" t="s">
        <v>5050</v>
      </c>
      <c r="J3623" s="391" t="str">
        <f>iferror(vlookup(H3623,Actors!$A$2:$D$472,4,false),"")</f>
        <v>Sound Effects I</v>
      </c>
      <c r="K3623" s="387" t="s">
        <v>21</v>
      </c>
      <c r="L3623" s="387" t="s">
        <v>151</v>
      </c>
      <c r="M3623" s="392" t="str">
        <f>iferror(vlookup(A3623,Variables!$F$2:$G$2762,2,false),"")</f>
        <v>Background Noise - Torches Crackling</v>
      </c>
      <c r="N3623" s="389" t="s">
        <v>1059</v>
      </c>
    </row>
    <row r="3624">
      <c r="A3624" s="386" t="s">
        <v>9315</v>
      </c>
      <c r="B3624" s="387" t="s">
        <v>302</v>
      </c>
      <c r="C3624" s="388" t="str">
        <f>iferror(vlookup(B3624,Maps!$A$2:$B$111,2,false),"")</f>
        <v>Carpenter Boss's House</v>
      </c>
      <c r="D3624" s="387" t="s">
        <v>14</v>
      </c>
      <c r="E3624" s="387" t="s">
        <v>14</v>
      </c>
      <c r="F3624" s="389"/>
      <c r="G3624" s="389"/>
      <c r="H3624" s="387" t="s">
        <v>3134</v>
      </c>
      <c r="I3624" s="390" t="s">
        <v>5839</v>
      </c>
      <c r="J3624" s="284" t="str">
        <f>iferror(vlookup(H3624,Actors!$A$2:$D$472,4,false),"")</f>
        <v>Hylian Spawner</v>
      </c>
      <c r="K3624" s="393" t="s">
        <v>21</v>
      </c>
      <c r="L3624" s="387" t="s">
        <v>9316</v>
      </c>
      <c r="M3624" s="392" t="str">
        <f>iferror(vlookup(A3624,Variables!$F$2:$G$2762,2,false),"")</f>
        <v>Carpenter Boss's Wife</v>
      </c>
      <c r="N3624" s="394" t="s">
        <v>1059</v>
      </c>
    </row>
    <row r="3625">
      <c r="A3625" s="386" t="s">
        <v>9317</v>
      </c>
      <c r="B3625" s="387" t="s">
        <v>302</v>
      </c>
      <c r="C3625" s="388" t="str">
        <f>iferror(vlookup(B3625,Maps!$A$2:$B$111,2,false),"")</f>
        <v>Carpenter Boss's House</v>
      </c>
      <c r="D3625" s="387" t="s">
        <v>14</v>
      </c>
      <c r="E3625" s="387" t="s">
        <v>14</v>
      </c>
      <c r="F3625" s="389"/>
      <c r="G3625" s="389"/>
      <c r="H3625" s="387" t="s">
        <v>2763</v>
      </c>
      <c r="I3625" s="390" t="s">
        <v>5228</v>
      </c>
      <c r="J3625" s="391" t="str">
        <f>iferror(vlookup(H3625,Actors!$A$2:$D$472,4,false),"")</f>
        <v>Talon</v>
      </c>
      <c r="K3625" s="387" t="s">
        <v>889</v>
      </c>
      <c r="L3625" s="387" t="s">
        <v>21</v>
      </c>
      <c r="M3625" s="392" t="str">
        <f>iferror(vlookup(A3625,Variables!$F$2:$G$2762,2,false),"")</f>
        <v>Talon - Sleeping (Malon...doing all right...)</v>
      </c>
      <c r="N3625" s="389" t="s">
        <v>1059</v>
      </c>
    </row>
    <row r="3626">
      <c r="A3626" s="386" t="s">
        <v>9318</v>
      </c>
      <c r="B3626" s="387" t="s">
        <v>302</v>
      </c>
      <c r="C3626" s="388" t="str">
        <f>iferror(vlookup(B3626,Maps!$A$2:$B$111,2,false),"")</f>
        <v>Carpenter Boss's House</v>
      </c>
      <c r="D3626" s="387" t="s">
        <v>14</v>
      </c>
      <c r="E3626" s="387" t="s">
        <v>14</v>
      </c>
      <c r="F3626" s="389"/>
      <c r="G3626" s="389"/>
      <c r="H3626" s="387" t="s">
        <v>3036</v>
      </c>
      <c r="I3626" s="390" t="s">
        <v>5678</v>
      </c>
      <c r="J3626" s="391" t="str">
        <f>iferror(vlookup(H3626,Actors!$A$2:$D$472,4,false),"")</f>
        <v>Carpenter Boss</v>
      </c>
      <c r="K3626" s="387" t="s">
        <v>3006</v>
      </c>
      <c r="L3626" s="387" t="s">
        <v>7164</v>
      </c>
      <c r="M3626" s="392" t="str">
        <f>iferror(vlookup(A3626,Variables!$F$2:$G$2762,2,false),"")</f>
        <v>Carpenter Boss</v>
      </c>
      <c r="N3626" s="389" t="s">
        <v>1059</v>
      </c>
    </row>
    <row r="3627">
      <c r="A3627" s="386" t="s">
        <v>9319</v>
      </c>
      <c r="B3627" s="387" t="s">
        <v>302</v>
      </c>
      <c r="C3627" s="388" t="str">
        <f>iferror(vlookup(B3627,Maps!$A$2:$B$111,2,false),"")</f>
        <v>Carpenter Boss's House</v>
      </c>
      <c r="D3627" s="387" t="s">
        <v>14</v>
      </c>
      <c r="E3627" s="387" t="s">
        <v>14</v>
      </c>
      <c r="F3627" s="389"/>
      <c r="G3627" s="389"/>
      <c r="H3627" s="387" t="s">
        <v>3244</v>
      </c>
      <c r="I3627" s="390" t="s">
        <v>6060</v>
      </c>
      <c r="J3627" s="391" t="str">
        <f>iferror(vlookup(H3627,Actors!$A$2:$D$472,4,false),"")</f>
        <v>Kakariko Village - Carpenter</v>
      </c>
      <c r="K3627" s="387" t="s">
        <v>3008</v>
      </c>
      <c r="L3627" s="387" t="s">
        <v>7047</v>
      </c>
      <c r="M3627" s="392" t="str">
        <f>iferror(vlookup(A3627,Variables!$F$2:$G$2762,2,false),"")</f>
        <v>"Look at that poor girl over there."</v>
      </c>
      <c r="N3627" s="389" t="s">
        <v>1059</v>
      </c>
    </row>
    <row r="3628">
      <c r="A3628" s="386" t="s">
        <v>9320</v>
      </c>
      <c r="B3628" s="387" t="s">
        <v>302</v>
      </c>
      <c r="C3628" s="388" t="str">
        <f>iferror(vlookup(B3628,Maps!$A$2:$B$111,2,false),"")</f>
        <v>Carpenter Boss's House</v>
      </c>
      <c r="D3628" s="387" t="s">
        <v>14</v>
      </c>
      <c r="E3628" s="387" t="s">
        <v>14</v>
      </c>
      <c r="F3628" s="389"/>
      <c r="G3628" s="389"/>
      <c r="H3628" s="387" t="s">
        <v>3244</v>
      </c>
      <c r="I3628" s="390" t="s">
        <v>6060</v>
      </c>
      <c r="J3628" s="391" t="str">
        <f>iferror(vlookup(H3628,Actors!$A$2:$D$472,4,false),"")</f>
        <v>Kakariko Village - Carpenter</v>
      </c>
      <c r="K3628" s="387" t="s">
        <v>3008</v>
      </c>
      <c r="L3628" s="387" t="s">
        <v>7078</v>
      </c>
      <c r="M3628" s="392" t="str">
        <f>iferror(vlookup(A3628,Variables!$F$2:$G$2762,2,false),"")</f>
        <v>"All day long, we are working on many construction projects in the village."</v>
      </c>
      <c r="N3628" s="389" t="s">
        <v>1059</v>
      </c>
    </row>
    <row r="3629">
      <c r="A3629" s="386" t="s">
        <v>9321</v>
      </c>
      <c r="B3629" s="387" t="s">
        <v>302</v>
      </c>
      <c r="C3629" s="388" t="str">
        <f>iferror(vlookup(B3629,Maps!$A$2:$B$111,2,false),"")</f>
        <v>Carpenter Boss's House</v>
      </c>
      <c r="D3629" s="387" t="s">
        <v>14</v>
      </c>
      <c r="E3629" s="387" t="s">
        <v>14</v>
      </c>
      <c r="F3629" s="389"/>
      <c r="G3629" s="389"/>
      <c r="H3629" s="387" t="s">
        <v>3244</v>
      </c>
      <c r="I3629" s="390" t="s">
        <v>6060</v>
      </c>
      <c r="J3629" s="391" t="str">
        <f>iferror(vlookup(H3629,Actors!$A$2:$D$472,4,false),"")</f>
        <v>Kakariko Village - Carpenter</v>
      </c>
      <c r="K3629" s="387" t="s">
        <v>3008</v>
      </c>
      <c r="L3629" s="387" t="s">
        <v>7358</v>
      </c>
      <c r="M3629" s="392" t="str">
        <f>iferror(vlookup(A3629,Variables!$F$2:$G$2762,2,false),"")</f>
        <v>"Have you seen Mr. Dampé, who lives in the graveyard up ahead?"</v>
      </c>
      <c r="N3629" s="389" t="s">
        <v>1059</v>
      </c>
    </row>
    <row r="3630">
      <c r="A3630" s="386" t="s">
        <v>9227</v>
      </c>
      <c r="B3630" s="387" t="s">
        <v>302</v>
      </c>
      <c r="C3630" s="388" t="str">
        <f>iferror(vlookup(B3630,Maps!$A$2:$B$111,2,false),"")</f>
        <v>Carpenter Boss's House</v>
      </c>
      <c r="D3630" s="387" t="s">
        <v>14</v>
      </c>
      <c r="E3630" s="387" t="s">
        <v>14</v>
      </c>
      <c r="F3630" s="389"/>
      <c r="G3630" s="389"/>
      <c r="H3630" s="387" t="s">
        <v>3134</v>
      </c>
      <c r="I3630" s="390" t="s">
        <v>5839</v>
      </c>
      <c r="J3630" s="284" t="str">
        <f>iferror(vlookup(H3630,Actors!$A$2:$D$472,4,false),"")</f>
        <v>Hylian Spawner</v>
      </c>
      <c r="K3630" s="393" t="s">
        <v>21</v>
      </c>
      <c r="L3630" s="387" t="s">
        <v>9228</v>
      </c>
      <c r="M3630" s="392" t="str">
        <f>iferror(vlookup(A3630,Variables!$F$2:$G$2762,2,false),"")</f>
        <v>Bearded Man in Green Pants</v>
      </c>
      <c r="N3630" s="394" t="s">
        <v>1059</v>
      </c>
    </row>
    <row r="3631">
      <c r="A3631" s="386" t="s">
        <v>9244</v>
      </c>
      <c r="B3631" s="387" t="s">
        <v>302</v>
      </c>
      <c r="C3631" s="388" t="str">
        <f>iferror(vlookup(B3631,Maps!$A$2:$B$111,2,false),"")</f>
        <v>Carpenter Boss's House</v>
      </c>
      <c r="D3631" s="387" t="s">
        <v>14</v>
      </c>
      <c r="E3631" s="387" t="s">
        <v>14</v>
      </c>
      <c r="F3631" s="389"/>
      <c r="G3631" s="389"/>
      <c r="H3631" s="387" t="s">
        <v>3134</v>
      </c>
      <c r="I3631" s="390" t="s">
        <v>5839</v>
      </c>
      <c r="J3631" s="284" t="str">
        <f>iferror(vlookup(H3631,Actors!$A$2:$D$472,4,false),"")</f>
        <v>Hylian Spawner</v>
      </c>
      <c r="K3631" s="393" t="s">
        <v>21</v>
      </c>
      <c r="L3631" s="387" t="s">
        <v>9245</v>
      </c>
      <c r="M3631" s="392" t="str">
        <f>iferror(vlookup(A3631,Variables!$F$2:$G$2762,2,false),"")</f>
        <v>Red Twin (He must have been seeing things!)</v>
      </c>
      <c r="N3631" s="394" t="s">
        <v>1059</v>
      </c>
    </row>
    <row r="3632">
      <c r="A3632" s="386" t="s">
        <v>9234</v>
      </c>
      <c r="B3632" s="387" t="s">
        <v>302</v>
      </c>
      <c r="C3632" s="388" t="str">
        <f>iferror(vlookup(B3632,Maps!$A$2:$B$111,2,false),"")</f>
        <v>Carpenter Boss's House</v>
      </c>
      <c r="D3632" s="387" t="s">
        <v>14</v>
      </c>
      <c r="E3632" s="387" t="s">
        <v>14</v>
      </c>
      <c r="F3632" s="389"/>
      <c r="G3632" s="389"/>
      <c r="H3632" s="387" t="s">
        <v>3134</v>
      </c>
      <c r="I3632" s="390" t="s">
        <v>5839</v>
      </c>
      <c r="J3632" s="284" t="str">
        <f>iferror(vlookup(H3632,Actors!$A$2:$D$472,4,false),"")</f>
        <v>Hylian Spawner</v>
      </c>
      <c r="K3632" s="393" t="s">
        <v>21</v>
      </c>
      <c r="L3632" s="387" t="s">
        <v>9235</v>
      </c>
      <c r="M3632" s="392" t="str">
        <f>iferror(vlookup(A3632,Variables!$F$2:$G$2762,2,false),"")</f>
        <v>Dog Lady</v>
      </c>
      <c r="N3632" s="394" t="s">
        <v>1059</v>
      </c>
    </row>
    <row r="3633">
      <c r="A3633" s="386" t="s">
        <v>9322</v>
      </c>
      <c r="B3633" s="387" t="s">
        <v>302</v>
      </c>
      <c r="C3633" s="388" t="str">
        <f>iferror(vlookup(B3633,Maps!$A$2:$B$111,2,false),"")</f>
        <v>Carpenter Boss's House</v>
      </c>
      <c r="D3633" s="387" t="s">
        <v>14</v>
      </c>
      <c r="E3633" s="387" t="s">
        <v>14</v>
      </c>
      <c r="F3633" s="389"/>
      <c r="G3633" s="389"/>
      <c r="H3633" s="387" t="s">
        <v>3134</v>
      </c>
      <c r="I3633" s="390" t="s">
        <v>5839</v>
      </c>
      <c r="J3633" s="284" t="str">
        <f>iferror(vlookup(H3633,Actors!$A$2:$D$472,4,false),"")</f>
        <v>Hylian Spawner</v>
      </c>
      <c r="K3633" s="393" t="s">
        <v>21</v>
      </c>
      <c r="L3633" s="387" t="s">
        <v>62</v>
      </c>
      <c r="M3633" s="392" t="str">
        <f>iferror(vlookup(A3633,Variables!$F$2:$G$2762,2,false),"")</f>
        <v>Old Man in Blue</v>
      </c>
      <c r="N3633" s="394" t="s">
        <v>1059</v>
      </c>
    </row>
    <row r="3634">
      <c r="A3634" s="417"/>
      <c r="B3634" s="418"/>
      <c r="C3634" s="419" t="str">
        <f>iferror(vlookup(B3634,Maps!$A$2:$B$111,2,false),"")</f>
        <v/>
      </c>
      <c r="D3634" s="418"/>
      <c r="E3634" s="418"/>
      <c r="F3634" s="420"/>
      <c r="G3634" s="420"/>
      <c r="H3634" s="418"/>
      <c r="I3634" s="421"/>
      <c r="J3634" s="422"/>
      <c r="K3634" s="423"/>
      <c r="L3634" s="418"/>
      <c r="M3634" s="424"/>
      <c r="N3634" s="425"/>
    </row>
    <row r="3635">
      <c r="A3635" s="397" t="s">
        <v>9098</v>
      </c>
      <c r="B3635" s="398" t="s">
        <v>309</v>
      </c>
      <c r="C3635" s="399" t="str">
        <f>iferror(vlookup(B3635,Maps!$A$2:$B$111,2,false),"")</f>
        <v>Back Alley House (Man in Green)</v>
      </c>
      <c r="D3635" s="398" t="s">
        <v>14</v>
      </c>
      <c r="E3635" s="398" t="s">
        <v>1606</v>
      </c>
      <c r="F3635" s="400"/>
      <c r="G3635" s="400"/>
      <c r="H3635" s="398" t="s">
        <v>75</v>
      </c>
      <c r="I3635" s="401" t="s">
        <v>4931</v>
      </c>
      <c r="J3635" s="402" t="str">
        <f>iferror(vlookup(H3635,Actors!$A$2:$D$472,4,false),"")</f>
        <v>Wooden Door</v>
      </c>
      <c r="K3635" s="398" t="s">
        <v>21</v>
      </c>
      <c r="L3635" s="398" t="s">
        <v>3248</v>
      </c>
      <c r="M3635" s="403" t="str">
        <f>iferror(vlookup(A3635,Variables!$F$2:$G$2762,2,false),"")</f>
        <v>SDLH - Loads Next Room, Two-Way</v>
      </c>
      <c r="N3635" s="400" t="s">
        <v>1059</v>
      </c>
    </row>
    <row r="3636">
      <c r="A3636" s="375" t="s">
        <v>9167</v>
      </c>
      <c r="B3636" s="376" t="s">
        <v>309</v>
      </c>
      <c r="C3636" s="377" t="str">
        <f>iferror(vlookup(B3636,Maps!$A$2:$B$111,2,false),"")</f>
        <v>Back Alley House (Man in Green)</v>
      </c>
      <c r="D3636" s="376" t="s">
        <v>14</v>
      </c>
      <c r="E3636" s="376" t="s">
        <v>1606</v>
      </c>
      <c r="F3636" s="378"/>
      <c r="G3636" s="378"/>
      <c r="H3636" s="376" t="s">
        <v>12</v>
      </c>
      <c r="I3636" s="382" t="s">
        <v>4915</v>
      </c>
      <c r="J3636" s="383" t="str">
        <f>iferror(vlookup(H3636,Actors!$A$2:$D$472,4,false),"")</f>
        <v>Player</v>
      </c>
      <c r="K3636" s="384" t="s">
        <v>12</v>
      </c>
      <c r="L3636" s="376" t="s">
        <v>8888</v>
      </c>
      <c r="M3636" s="381" t="str">
        <f>iferror(vlookup(A3636,Variables!$F$2:$G$2762,2,false),"")</f>
        <v/>
      </c>
      <c r="N3636" s="385" t="s">
        <v>1059</v>
      </c>
    </row>
    <row r="3637">
      <c r="A3637" s="404" t="s">
        <v>8879</v>
      </c>
      <c r="B3637" s="405" t="s">
        <v>309</v>
      </c>
      <c r="C3637" s="406" t="str">
        <f>iferror(vlookup(B3637,Maps!$A$2:$B$111,2,false),"")</f>
        <v>Back Alley House (Man in Green)</v>
      </c>
      <c r="D3637" s="405" t="s">
        <v>14</v>
      </c>
      <c r="E3637" s="405" t="s">
        <v>14</v>
      </c>
      <c r="F3637" s="407"/>
      <c r="G3637" s="407"/>
      <c r="H3637" s="405" t="s">
        <v>215</v>
      </c>
      <c r="I3637" s="408" t="s">
        <v>5050</v>
      </c>
      <c r="J3637" s="413" t="str">
        <f>iferror(vlookup(H3637,Actors!$A$2:$D$472,4,false),"")</f>
        <v>Sound Effects I</v>
      </c>
      <c r="K3637" s="405" t="s">
        <v>21</v>
      </c>
      <c r="L3637" s="405" t="s">
        <v>151</v>
      </c>
      <c r="M3637" s="411" t="str">
        <f>iferror(vlookup(A3637,Variables!$F$2:$G$2762,2,false),"")</f>
        <v>Background Noise - Torches Crackling</v>
      </c>
      <c r="N3637" s="407" t="s">
        <v>1059</v>
      </c>
    </row>
    <row r="3638">
      <c r="A3638" s="404" t="s">
        <v>9202</v>
      </c>
      <c r="B3638" s="405" t="s">
        <v>309</v>
      </c>
      <c r="C3638" s="406" t="str">
        <f>iferror(vlookup(B3638,Maps!$A$2:$B$111,2,false),"")</f>
        <v>Back Alley House (Man in Green)</v>
      </c>
      <c r="D3638" s="405" t="s">
        <v>14</v>
      </c>
      <c r="E3638" s="405" t="s">
        <v>14</v>
      </c>
      <c r="F3638" s="407"/>
      <c r="G3638" s="407"/>
      <c r="H3638" s="405" t="s">
        <v>3134</v>
      </c>
      <c r="I3638" s="408" t="s">
        <v>5839</v>
      </c>
      <c r="J3638" s="409" t="str">
        <f>iferror(vlookup(H3638,Actors!$A$2:$D$472,4,false),"")</f>
        <v>Hylian Spawner</v>
      </c>
      <c r="K3638" s="410" t="s">
        <v>21</v>
      </c>
      <c r="L3638" s="405" t="s">
        <v>9203</v>
      </c>
      <c r="M3638" s="411" t="str">
        <f>iferror(vlookup(A3638,Variables!$F$2:$G$2762,2,false),"")</f>
        <v>Thin Bearded Man (Packs of Dogs Roam Our Streets at Night)</v>
      </c>
      <c r="N3638" s="412" t="s">
        <v>1059</v>
      </c>
    </row>
    <row r="3639">
      <c r="A3639" s="404" t="s">
        <v>9133</v>
      </c>
      <c r="B3639" s="405" t="s">
        <v>309</v>
      </c>
      <c r="C3639" s="406" t="str">
        <f>iferror(vlookup(B3639,Maps!$A$2:$B$111,2,false),"")</f>
        <v>Back Alley House (Man in Green)</v>
      </c>
      <c r="D3639" s="405" t="s">
        <v>14</v>
      </c>
      <c r="E3639" s="405" t="s">
        <v>14</v>
      </c>
      <c r="F3639" s="407"/>
      <c r="G3639" s="407"/>
      <c r="H3639" s="405" t="s">
        <v>2978</v>
      </c>
      <c r="I3639" s="408" t="s">
        <v>5589</v>
      </c>
      <c r="J3639" s="409" t="str">
        <f>iferror(vlookup(H3639,Actors!$A$2:$D$472,4,false),"")</f>
        <v>Pot</v>
      </c>
      <c r="K3639" s="410" t="s">
        <v>21</v>
      </c>
      <c r="L3639" s="405" t="s">
        <v>9134</v>
      </c>
      <c r="M3639" s="411" t="str">
        <f>iferror(vlookup(A3639,Variables!$F$2:$G$2762,2,false),"")</f>
        <v/>
      </c>
      <c r="N3639" s="412" t="s">
        <v>1059</v>
      </c>
    </row>
    <row r="3640">
      <c r="A3640" s="404" t="s">
        <v>9323</v>
      </c>
      <c r="B3640" s="405" t="s">
        <v>309</v>
      </c>
      <c r="C3640" s="406" t="str">
        <f>iferror(vlookup(B3640,Maps!$A$2:$B$111,2,false),"")</f>
        <v>Back Alley House (Man in Green)</v>
      </c>
      <c r="D3640" s="405" t="s">
        <v>14</v>
      </c>
      <c r="E3640" s="405" t="s">
        <v>14</v>
      </c>
      <c r="F3640" s="407"/>
      <c r="G3640" s="407"/>
      <c r="H3640" s="405" t="s">
        <v>2978</v>
      </c>
      <c r="I3640" s="408" t="s">
        <v>5589</v>
      </c>
      <c r="J3640" s="409" t="str">
        <f>iferror(vlookup(H3640,Actors!$A$2:$D$472,4,false),"")</f>
        <v>Pot</v>
      </c>
      <c r="K3640" s="410" t="s">
        <v>21</v>
      </c>
      <c r="L3640" s="405" t="s">
        <v>9324</v>
      </c>
      <c r="M3640" s="411" t="str">
        <f>iferror(vlookup(A3640,Variables!$F$2:$G$2762,2,false),"")</f>
        <v/>
      </c>
      <c r="N3640" s="412" t="s">
        <v>1059</v>
      </c>
    </row>
    <row r="3641">
      <c r="A3641" s="404" t="s">
        <v>9143</v>
      </c>
      <c r="B3641" s="405" t="s">
        <v>309</v>
      </c>
      <c r="C3641" s="406" t="str">
        <f>iferror(vlookup(B3641,Maps!$A$2:$B$111,2,false),"")</f>
        <v>Back Alley House (Man in Green)</v>
      </c>
      <c r="D3641" s="405" t="s">
        <v>14</v>
      </c>
      <c r="E3641" s="405" t="s">
        <v>14</v>
      </c>
      <c r="F3641" s="407"/>
      <c r="G3641" s="407"/>
      <c r="H3641" s="405" t="s">
        <v>2978</v>
      </c>
      <c r="I3641" s="408" t="s">
        <v>5589</v>
      </c>
      <c r="J3641" s="409" t="str">
        <f>iferror(vlookup(H3641,Actors!$A$2:$D$472,4,false),"")</f>
        <v>Pot</v>
      </c>
      <c r="K3641" s="410" t="s">
        <v>21</v>
      </c>
      <c r="L3641" s="405" t="s">
        <v>9144</v>
      </c>
      <c r="M3641" s="411" t="str">
        <f>iferror(vlookup(A3641,Variables!$F$2:$G$2762,2,false),"")</f>
        <v/>
      </c>
      <c r="N3641" s="412" t="s">
        <v>1059</v>
      </c>
    </row>
    <row r="3642">
      <c r="A3642" s="417"/>
      <c r="B3642" s="418"/>
      <c r="C3642" s="419" t="str">
        <f>iferror(vlookup(B3642,Maps!$A$2:$B$111,2,false),"")</f>
        <v/>
      </c>
      <c r="D3642" s="418"/>
      <c r="E3642" s="418"/>
      <c r="F3642" s="420"/>
      <c r="G3642" s="420"/>
      <c r="H3642" s="418"/>
      <c r="I3642" s="421"/>
      <c r="J3642" s="422"/>
      <c r="K3642" s="423"/>
      <c r="L3642" s="418"/>
      <c r="M3642" s="424"/>
      <c r="N3642" s="425"/>
    </row>
    <row r="3643">
      <c r="A3643" s="397" t="s">
        <v>7040</v>
      </c>
      <c r="B3643" s="398" t="s">
        <v>315</v>
      </c>
      <c r="C3643" s="399" t="str">
        <f>iferror(vlookup(B3643,Maps!$A$2:$B$111,2,false),"")</f>
        <v>Bazaar</v>
      </c>
      <c r="D3643" s="398" t="s">
        <v>14</v>
      </c>
      <c r="E3643" s="398" t="s">
        <v>1606</v>
      </c>
      <c r="F3643" s="400"/>
      <c r="G3643" s="400"/>
      <c r="H3643" s="398" t="s">
        <v>12</v>
      </c>
      <c r="I3643" s="447" t="s">
        <v>4915</v>
      </c>
      <c r="J3643" s="448" t="str">
        <f>iferror(vlookup(H3643,Actors!$A$2:$D$472,4,false),"")</f>
        <v>Player</v>
      </c>
      <c r="K3643" s="449" t="s">
        <v>12</v>
      </c>
      <c r="L3643" s="398" t="s">
        <v>7041</v>
      </c>
      <c r="M3643" s="403" t="str">
        <f>iferror(vlookup(A3643,Variables!$F$2:$G$2762,2,false),"")</f>
        <v/>
      </c>
      <c r="N3643" s="450" t="s">
        <v>1059</v>
      </c>
    </row>
    <row r="3644">
      <c r="A3644" s="375" t="s">
        <v>7040</v>
      </c>
      <c r="B3644" s="376" t="s">
        <v>315</v>
      </c>
      <c r="C3644" s="377" t="str">
        <f>iferror(vlookup(B3644,Maps!$A$2:$B$111,2,false),"")</f>
        <v>Bazaar</v>
      </c>
      <c r="D3644" s="376" t="s">
        <v>14</v>
      </c>
      <c r="E3644" s="376" t="s">
        <v>1606</v>
      </c>
      <c r="F3644" s="378"/>
      <c r="G3644" s="378"/>
      <c r="H3644" s="376" t="s">
        <v>12</v>
      </c>
      <c r="I3644" s="382" t="s">
        <v>4915</v>
      </c>
      <c r="J3644" s="383" t="str">
        <f>iferror(vlookup(H3644,Actors!$A$2:$D$472,4,false),"")</f>
        <v>Player</v>
      </c>
      <c r="K3644" s="384" t="s">
        <v>12</v>
      </c>
      <c r="L3644" s="376" t="s">
        <v>7041</v>
      </c>
      <c r="M3644" s="381" t="str">
        <f>iferror(vlookup(A3644,Variables!$F$2:$G$2762,2,false),"")</f>
        <v/>
      </c>
      <c r="N3644" s="385" t="s">
        <v>1059</v>
      </c>
    </row>
    <row r="3645">
      <c r="A3645" s="386" t="s">
        <v>9325</v>
      </c>
      <c r="B3645" s="387" t="s">
        <v>315</v>
      </c>
      <c r="C3645" s="388" t="str">
        <f>iferror(vlookup(B3645,Maps!$A$2:$B$111,2,false),"")</f>
        <v>Bazaar</v>
      </c>
      <c r="D3645" s="387" t="s">
        <v>14</v>
      </c>
      <c r="E3645" s="387" t="s">
        <v>14</v>
      </c>
      <c r="F3645" s="389"/>
      <c r="G3645" s="389"/>
      <c r="H3645" s="387" t="s">
        <v>2870</v>
      </c>
      <c r="I3645" s="390" t="s">
        <v>5395</v>
      </c>
      <c r="J3645" s="391" t="str">
        <f>iferror(vlookup(H3645,Actors!$A$2:$D$472,4,false),"")</f>
        <v>Shop Shelves</v>
      </c>
      <c r="K3645" s="387" t="s">
        <v>2835</v>
      </c>
      <c r="L3645" s="387" t="s">
        <v>12</v>
      </c>
      <c r="M3645" s="392" t="str">
        <f>iferror(vlookup(A3645,Variables!$F$2:$G$2762,2,false),"")</f>
        <v>Wooden Shelves</v>
      </c>
      <c r="N3645" s="389" t="s">
        <v>1059</v>
      </c>
    </row>
    <row r="3646">
      <c r="A3646" s="386" t="s">
        <v>9326</v>
      </c>
      <c r="B3646" s="387" t="s">
        <v>315</v>
      </c>
      <c r="C3646" s="388" t="str">
        <f>iferror(vlookup(B3646,Maps!$A$2:$B$111,2,false),"")</f>
        <v>Bazaar</v>
      </c>
      <c r="D3646" s="387" t="s">
        <v>14</v>
      </c>
      <c r="E3646" s="387" t="s">
        <v>14</v>
      </c>
      <c r="F3646" s="389"/>
      <c r="G3646" s="389"/>
      <c r="H3646" s="387" t="s">
        <v>229</v>
      </c>
      <c r="I3646" s="390" t="s">
        <v>5056</v>
      </c>
      <c r="J3646" s="284" t="str">
        <f>iferror(vlookup(H3646,Actors!$A$2:$D$472,4,false),"")</f>
        <v/>
      </c>
      <c r="K3646" s="393" t="s">
        <v>21</v>
      </c>
      <c r="L3646" s="387" t="s">
        <v>42</v>
      </c>
      <c r="M3646" s="392" t="str">
        <f>iferror(vlookup(A3646,Variables!$F$2:$G$2762,2,false),"")</f>
        <v/>
      </c>
      <c r="N3646" s="394" t="s">
        <v>1059</v>
      </c>
    </row>
    <row r="3647">
      <c r="A3647" s="386" t="s">
        <v>9327</v>
      </c>
      <c r="B3647" s="387" t="s">
        <v>315</v>
      </c>
      <c r="C3647" s="388" t="str">
        <f>iferror(vlookup(B3647,Maps!$A$2:$B$111,2,false),"")</f>
        <v>Bazaar</v>
      </c>
      <c r="D3647" s="387" t="s">
        <v>14</v>
      </c>
      <c r="E3647" s="387" t="s">
        <v>14</v>
      </c>
      <c r="F3647" s="389"/>
      <c r="G3647" s="389"/>
      <c r="H3647" s="387" t="s">
        <v>3225</v>
      </c>
      <c r="I3647" s="390" t="s">
        <v>6022</v>
      </c>
      <c r="J3647" s="284" t="str">
        <f>iferror(vlookup(H3647,Actors!$A$2:$D$472,4,false),"")</f>
        <v>Generic Goron &amp; Biggoron</v>
      </c>
      <c r="K3647" s="393" t="s">
        <v>786</v>
      </c>
      <c r="L3647" s="387" t="s">
        <v>9328</v>
      </c>
      <c r="M3647" s="392" t="str">
        <f>iferror(vlookup(A3647,Variables!$F$2:$G$2762,2,false),"")</f>
        <v>Nothing</v>
      </c>
      <c r="N3647" s="394" t="s">
        <v>1059</v>
      </c>
    </row>
    <row r="3648">
      <c r="A3648" s="386" t="s">
        <v>9329</v>
      </c>
      <c r="B3648" s="387" t="s">
        <v>315</v>
      </c>
      <c r="C3648" s="388" t="str">
        <f>iferror(vlookup(B3648,Maps!$A$2:$B$111,2,false),"")</f>
        <v>Bazaar</v>
      </c>
      <c r="D3648" s="387" t="s">
        <v>14</v>
      </c>
      <c r="E3648" s="387" t="s">
        <v>14</v>
      </c>
      <c r="F3648" s="389"/>
      <c r="G3648" s="389"/>
      <c r="H3648" s="387" t="s">
        <v>3134</v>
      </c>
      <c r="I3648" s="390" t="s">
        <v>5839</v>
      </c>
      <c r="J3648" s="284" t="str">
        <f>iferror(vlookup(H3648,Actors!$A$2:$D$472,4,false),"")</f>
        <v>Hylian Spawner</v>
      </c>
      <c r="K3648" s="393" t="s">
        <v>21</v>
      </c>
      <c r="L3648" s="387" t="s">
        <v>9330</v>
      </c>
      <c r="M3648" s="392" t="str">
        <f>iferror(vlookup(A3648,Variables!$F$2:$G$2762,2,false),"")</f>
        <v>Youth in Green Pants (Bazaar)</v>
      </c>
      <c r="N3648" s="394" t="s">
        <v>1059</v>
      </c>
    </row>
    <row r="3649">
      <c r="A3649" s="417"/>
      <c r="B3649" s="418"/>
      <c r="C3649" s="419" t="str">
        <f>iferror(vlookup(B3649,Maps!$A$2:$B$111,2,false),"")</f>
        <v/>
      </c>
      <c r="D3649" s="418"/>
      <c r="E3649" s="418"/>
      <c r="F3649" s="420"/>
      <c r="G3649" s="420"/>
      <c r="H3649" s="418"/>
      <c r="I3649" s="421"/>
      <c r="J3649" s="422"/>
      <c r="K3649" s="423"/>
      <c r="L3649" s="418"/>
      <c r="M3649" s="424"/>
      <c r="N3649" s="425"/>
    </row>
    <row r="3650">
      <c r="A3650" s="397" t="s">
        <v>9167</v>
      </c>
      <c r="B3650" s="398" t="s">
        <v>321</v>
      </c>
      <c r="C3650" s="399" t="str">
        <f>iferror(vlookup(B3650,Maps!$A$2:$B$111,2,false),"")</f>
        <v>Kokiri Shop</v>
      </c>
      <c r="D3650" s="398" t="s">
        <v>14</v>
      </c>
      <c r="E3650" s="398" t="s">
        <v>1606</v>
      </c>
      <c r="F3650" s="400"/>
      <c r="G3650" s="400"/>
      <c r="H3650" s="398" t="s">
        <v>12</v>
      </c>
      <c r="I3650" s="447" t="s">
        <v>4915</v>
      </c>
      <c r="J3650" s="448" t="str">
        <f>iferror(vlookup(H3650,Actors!$A$2:$D$472,4,false),"")</f>
        <v>Player</v>
      </c>
      <c r="K3650" s="449" t="s">
        <v>12</v>
      </c>
      <c r="L3650" s="398" t="s">
        <v>8888</v>
      </c>
      <c r="M3650" s="403" t="str">
        <f>iferror(vlookup(A3650,Variables!$F$2:$G$2762,2,false),"")</f>
        <v/>
      </c>
      <c r="N3650" s="450" t="s">
        <v>1059</v>
      </c>
    </row>
    <row r="3651">
      <c r="A3651" s="404" t="s">
        <v>9331</v>
      </c>
      <c r="B3651" s="405" t="s">
        <v>321</v>
      </c>
      <c r="C3651" s="406" t="str">
        <f>iferror(vlookup(B3651,Maps!$A$2:$B$111,2,false),"")</f>
        <v>Kokiri Shop</v>
      </c>
      <c r="D3651" s="405" t="s">
        <v>14</v>
      </c>
      <c r="E3651" s="405" t="s">
        <v>14</v>
      </c>
      <c r="F3651" s="407"/>
      <c r="G3651" s="407"/>
      <c r="H3651" s="405" t="s">
        <v>229</v>
      </c>
      <c r="I3651" s="408" t="s">
        <v>5056</v>
      </c>
      <c r="J3651" s="409" t="str">
        <f>iferror(vlookup(H3651,Actors!$A$2:$D$472,4,false),"")</f>
        <v/>
      </c>
      <c r="K3651" s="410" t="s">
        <v>21</v>
      </c>
      <c r="L3651" s="405" t="s">
        <v>12</v>
      </c>
      <c r="M3651" s="411" t="str">
        <f>iferror(vlookup(A3651,Variables!$F$2:$G$2762,2,false),"")</f>
        <v/>
      </c>
      <c r="N3651" s="412" t="s">
        <v>1059</v>
      </c>
    </row>
    <row r="3652">
      <c r="A3652" s="404" t="s">
        <v>9325</v>
      </c>
      <c r="B3652" s="405" t="s">
        <v>321</v>
      </c>
      <c r="C3652" s="406" t="str">
        <f>iferror(vlookup(B3652,Maps!$A$2:$B$111,2,false),"")</f>
        <v>Kokiri Shop</v>
      </c>
      <c r="D3652" s="405" t="s">
        <v>14</v>
      </c>
      <c r="E3652" s="405" t="s">
        <v>14</v>
      </c>
      <c r="F3652" s="407"/>
      <c r="G3652" s="407"/>
      <c r="H3652" s="405" t="s">
        <v>2870</v>
      </c>
      <c r="I3652" s="408" t="s">
        <v>5395</v>
      </c>
      <c r="J3652" s="413" t="str">
        <f>iferror(vlookup(H3652,Actors!$A$2:$D$472,4,false),"")</f>
        <v>Shop Shelves</v>
      </c>
      <c r="K3652" s="405" t="s">
        <v>2835</v>
      </c>
      <c r="L3652" s="405" t="s">
        <v>12</v>
      </c>
      <c r="M3652" s="411" t="str">
        <f>iferror(vlookup(A3652,Variables!$F$2:$G$2762,2,false),"")</f>
        <v>Wooden Shelves</v>
      </c>
      <c r="N3652" s="407" t="s">
        <v>1059</v>
      </c>
    </row>
    <row r="3653">
      <c r="A3653" s="404" t="s">
        <v>9332</v>
      </c>
      <c r="B3653" s="405" t="s">
        <v>321</v>
      </c>
      <c r="C3653" s="406" t="str">
        <f>iferror(vlookup(B3653,Maps!$A$2:$B$111,2,false),"")</f>
        <v>Kokiri Shop</v>
      </c>
      <c r="D3653" s="405" t="s">
        <v>14</v>
      </c>
      <c r="E3653" s="405" t="s">
        <v>14</v>
      </c>
      <c r="F3653" s="407"/>
      <c r="G3653" s="407"/>
      <c r="H3653" s="405" t="s">
        <v>3113</v>
      </c>
      <c r="I3653" s="408" t="s">
        <v>5807</v>
      </c>
      <c r="J3653" s="409" t="str">
        <f>iferror(vlookup(H3653,Actors!$A$2:$D$472,4,false),"")</f>
        <v>Kokiri Spawner</v>
      </c>
      <c r="K3653" s="410" t="s">
        <v>21</v>
      </c>
      <c r="L3653" s="405" t="s">
        <v>9333</v>
      </c>
      <c r="M3653" s="411" t="str">
        <f>iferror(vlookup(A3653,Variables!$F$2:$G$2762,2,false),"")</f>
        <v>Nothing</v>
      </c>
      <c r="N3653" s="412" t="s">
        <v>1059</v>
      </c>
    </row>
    <row r="3654">
      <c r="A3654" s="404" t="s">
        <v>9334</v>
      </c>
      <c r="B3654" s="405" t="s">
        <v>321</v>
      </c>
      <c r="C3654" s="406" t="str">
        <f>iferror(vlookup(B3654,Maps!$A$2:$B$111,2,false),"")</f>
        <v>Kokiri Shop</v>
      </c>
      <c r="D3654" s="405" t="s">
        <v>14</v>
      </c>
      <c r="E3654" s="405" t="s">
        <v>14</v>
      </c>
      <c r="F3654" s="407"/>
      <c r="G3654" s="407"/>
      <c r="H3654" s="405" t="s">
        <v>3113</v>
      </c>
      <c r="I3654" s="408" t="s">
        <v>5807</v>
      </c>
      <c r="J3654" s="409" t="str">
        <f>iferror(vlookup(H3654,Actors!$A$2:$D$472,4,false),"")</f>
        <v>Kokiri Spawner</v>
      </c>
      <c r="K3654" s="410" t="s">
        <v>21</v>
      </c>
      <c r="L3654" s="405" t="s">
        <v>9335</v>
      </c>
      <c r="M3654" s="411" t="str">
        <f>iferror(vlookup(A3654,Variables!$F$2:$G$2762,2,false),"")</f>
        <v>Kokiri Girl on Shop Awning</v>
      </c>
      <c r="N3654" s="412" t="s">
        <v>1059</v>
      </c>
    </row>
    <row r="3655">
      <c r="A3655" s="404" t="s">
        <v>9336</v>
      </c>
      <c r="B3655" s="405" t="s">
        <v>321</v>
      </c>
      <c r="C3655" s="406" t="str">
        <f>iferror(vlookup(B3655,Maps!$A$2:$B$111,2,false),"")</f>
        <v>Kokiri Shop</v>
      </c>
      <c r="D3655" s="405" t="s">
        <v>14</v>
      </c>
      <c r="E3655" s="405" t="s">
        <v>14</v>
      </c>
      <c r="F3655" s="407"/>
      <c r="G3655" s="407"/>
      <c r="H3655" s="405" t="s">
        <v>2980</v>
      </c>
      <c r="I3655" s="408" t="s">
        <v>5592</v>
      </c>
      <c r="J3655" s="413" t="str">
        <f>iferror(vlookup(H3655,Actors!$A$2:$D$472,4,false),"")</f>
        <v>Collectible Field Items (Invisible)</v>
      </c>
      <c r="K3655" s="405" t="s">
        <v>21</v>
      </c>
      <c r="L3655" s="405" t="s">
        <v>9337</v>
      </c>
      <c r="M3655" s="411" t="str">
        <f>iferror(vlookup(A3655,Variables!$F$2:$G$2762,2,false),"")</f>
        <v/>
      </c>
      <c r="N3655" s="407" t="s">
        <v>1059</v>
      </c>
    </row>
    <row r="3656">
      <c r="A3656" s="417"/>
      <c r="B3656" s="418"/>
      <c r="C3656" s="419" t="str">
        <f>iferror(vlookup(B3656,Maps!$A$2:$B$111,2,false),"")</f>
        <v/>
      </c>
      <c r="D3656" s="418"/>
      <c r="E3656" s="418"/>
      <c r="F3656" s="420"/>
      <c r="G3656" s="420"/>
      <c r="H3656" s="418"/>
      <c r="I3656" s="421"/>
      <c r="J3656" s="422"/>
      <c r="K3656" s="423"/>
      <c r="L3656" s="418"/>
      <c r="M3656" s="424"/>
      <c r="N3656" s="425"/>
    </row>
    <row r="3657">
      <c r="A3657" s="397" t="s">
        <v>9167</v>
      </c>
      <c r="B3657" s="398" t="s">
        <v>326</v>
      </c>
      <c r="C3657" s="399" t="str">
        <f>iferror(vlookup(B3657,Maps!$A$2:$B$111,2,false),"")</f>
        <v>Goron Shop</v>
      </c>
      <c r="D3657" s="398" t="s">
        <v>14</v>
      </c>
      <c r="E3657" s="398" t="s">
        <v>1606</v>
      </c>
      <c r="F3657" s="400"/>
      <c r="G3657" s="400"/>
      <c r="H3657" s="398" t="s">
        <v>12</v>
      </c>
      <c r="I3657" s="447" t="s">
        <v>4915</v>
      </c>
      <c r="J3657" s="448" t="str">
        <f>iferror(vlookup(H3657,Actors!$A$2:$D$472,4,false),"")</f>
        <v>Player</v>
      </c>
      <c r="K3657" s="449" t="s">
        <v>12</v>
      </c>
      <c r="L3657" s="398" t="s">
        <v>8888</v>
      </c>
      <c r="M3657" s="403" t="str">
        <f>iferror(vlookup(A3657,Variables!$F$2:$G$2762,2,false),"")</f>
        <v/>
      </c>
      <c r="N3657" s="450" t="s">
        <v>1059</v>
      </c>
    </row>
    <row r="3658">
      <c r="A3658" s="386" t="s">
        <v>9338</v>
      </c>
      <c r="B3658" s="387" t="s">
        <v>326</v>
      </c>
      <c r="C3658" s="388" t="str">
        <f>iferror(vlookup(B3658,Maps!$A$2:$B$111,2,false),"")</f>
        <v>Goron Shop</v>
      </c>
      <c r="D3658" s="387" t="s">
        <v>14</v>
      </c>
      <c r="E3658" s="387" t="s">
        <v>14</v>
      </c>
      <c r="F3658" s="389"/>
      <c r="G3658" s="389"/>
      <c r="H3658" s="387" t="s">
        <v>229</v>
      </c>
      <c r="I3658" s="390" t="s">
        <v>5056</v>
      </c>
      <c r="J3658" s="284" t="str">
        <f>iferror(vlookup(H3658,Actors!$A$2:$D$472,4,false),"")</f>
        <v/>
      </c>
      <c r="K3658" s="393" t="s">
        <v>21</v>
      </c>
      <c r="L3658" s="387" t="s">
        <v>69</v>
      </c>
      <c r="M3658" s="392" t="str">
        <f>iferror(vlookup(A3658,Variables!$F$2:$G$2762,2,false),"")</f>
        <v/>
      </c>
      <c r="N3658" s="394" t="s">
        <v>1059</v>
      </c>
    </row>
    <row r="3659">
      <c r="A3659" s="386" t="s">
        <v>9339</v>
      </c>
      <c r="B3659" s="387" t="s">
        <v>326</v>
      </c>
      <c r="C3659" s="388" t="str">
        <f>iferror(vlookup(B3659,Maps!$A$2:$B$111,2,false),"")</f>
        <v>Goron Shop</v>
      </c>
      <c r="D3659" s="387" t="s">
        <v>14</v>
      </c>
      <c r="E3659" s="387" t="s">
        <v>14</v>
      </c>
      <c r="F3659" s="389"/>
      <c r="G3659" s="389"/>
      <c r="H3659" s="387" t="s">
        <v>2870</v>
      </c>
      <c r="I3659" s="390" t="s">
        <v>5395</v>
      </c>
      <c r="J3659" s="391" t="str">
        <f>iferror(vlookup(H3659,Actors!$A$2:$D$472,4,false),"")</f>
        <v>Shop Shelves</v>
      </c>
      <c r="K3659" s="387" t="s">
        <v>2835</v>
      </c>
      <c r="L3659" s="387" t="s">
        <v>21</v>
      </c>
      <c r="M3659" s="392" t="str">
        <f>iferror(vlookup(A3659,Variables!$F$2:$G$2762,2,false),"")</f>
        <v>Stone Shelves</v>
      </c>
      <c r="N3659" s="389" t="s">
        <v>1059</v>
      </c>
    </row>
    <row r="3660">
      <c r="A3660" s="417"/>
      <c r="B3660" s="418"/>
      <c r="C3660" s="419" t="str">
        <f>iferror(vlookup(B3660,Maps!$A$2:$B$111,2,false),"")</f>
        <v/>
      </c>
      <c r="D3660" s="418"/>
      <c r="E3660" s="418"/>
      <c r="F3660" s="420"/>
      <c r="G3660" s="420"/>
      <c r="H3660" s="418"/>
      <c r="I3660" s="421"/>
      <c r="J3660" s="422"/>
      <c r="K3660" s="423"/>
      <c r="L3660" s="418"/>
      <c r="M3660" s="424"/>
      <c r="N3660" s="425"/>
    </row>
    <row r="3661">
      <c r="A3661" s="397" t="s">
        <v>9167</v>
      </c>
      <c r="B3661" s="398" t="s">
        <v>332</v>
      </c>
      <c r="C3661" s="399" t="str">
        <f>iferror(vlookup(B3661,Maps!$A$2:$B$111,2,false),"")</f>
        <v>Zora Shop</v>
      </c>
      <c r="D3661" s="398" t="s">
        <v>14</v>
      </c>
      <c r="E3661" s="398" t="s">
        <v>1606</v>
      </c>
      <c r="F3661" s="400"/>
      <c r="G3661" s="400"/>
      <c r="H3661" s="398" t="s">
        <v>12</v>
      </c>
      <c r="I3661" s="447" t="s">
        <v>4915</v>
      </c>
      <c r="J3661" s="448" t="str">
        <f>iferror(vlookup(H3661,Actors!$A$2:$D$472,4,false),"")</f>
        <v>Player</v>
      </c>
      <c r="K3661" s="449" t="s">
        <v>12</v>
      </c>
      <c r="L3661" s="398" t="s">
        <v>8888</v>
      </c>
      <c r="M3661" s="403" t="str">
        <f>iferror(vlookup(A3661,Variables!$F$2:$G$2762,2,false),"")</f>
        <v/>
      </c>
      <c r="N3661" s="450" t="s">
        <v>1059</v>
      </c>
    </row>
    <row r="3662">
      <c r="A3662" s="404" t="s">
        <v>9340</v>
      </c>
      <c r="B3662" s="405" t="s">
        <v>332</v>
      </c>
      <c r="C3662" s="406" t="str">
        <f>iferror(vlookup(B3662,Maps!$A$2:$B$111,2,false),"")</f>
        <v>Zora Shop</v>
      </c>
      <c r="D3662" s="405" t="s">
        <v>14</v>
      </c>
      <c r="E3662" s="405" t="s">
        <v>14</v>
      </c>
      <c r="F3662" s="407"/>
      <c r="G3662" s="407"/>
      <c r="H3662" s="405" t="s">
        <v>229</v>
      </c>
      <c r="I3662" s="408" t="s">
        <v>5056</v>
      </c>
      <c r="J3662" s="409" t="str">
        <f>iferror(vlookup(H3662,Actors!$A$2:$D$472,4,false),"")</f>
        <v/>
      </c>
      <c r="K3662" s="410" t="s">
        <v>21</v>
      </c>
      <c r="L3662" s="405" t="s">
        <v>62</v>
      </c>
      <c r="M3662" s="411" t="str">
        <f>iferror(vlookup(A3662,Variables!$F$2:$G$2762,2,false),"")</f>
        <v/>
      </c>
      <c r="N3662" s="412" t="s">
        <v>1059</v>
      </c>
    </row>
    <row r="3663">
      <c r="A3663" s="404" t="s">
        <v>9341</v>
      </c>
      <c r="B3663" s="405" t="s">
        <v>332</v>
      </c>
      <c r="C3663" s="406" t="str">
        <f>iferror(vlookup(B3663,Maps!$A$2:$B$111,2,false),"")</f>
        <v>Zora Shop</v>
      </c>
      <c r="D3663" s="405" t="s">
        <v>14</v>
      </c>
      <c r="E3663" s="405" t="s">
        <v>14</v>
      </c>
      <c r="F3663" s="407"/>
      <c r="G3663" s="407"/>
      <c r="H3663" s="405" t="s">
        <v>2870</v>
      </c>
      <c r="I3663" s="408" t="s">
        <v>5395</v>
      </c>
      <c r="J3663" s="413" t="str">
        <f>iferror(vlookup(H3663,Actors!$A$2:$D$472,4,false),"")</f>
        <v>Shop Shelves</v>
      </c>
      <c r="K3663" s="405" t="s">
        <v>2835</v>
      </c>
      <c r="L3663" s="405" t="s">
        <v>28</v>
      </c>
      <c r="M3663" s="411" t="str">
        <f>iferror(vlookup(A3663,Variables!$F$2:$G$2762,2,false),"")</f>
        <v>Stone Shelves</v>
      </c>
      <c r="N3663" s="407" t="s">
        <v>1059</v>
      </c>
    </row>
    <row r="3664">
      <c r="A3664" s="404" t="s">
        <v>9342</v>
      </c>
      <c r="B3664" s="405" t="s">
        <v>332</v>
      </c>
      <c r="C3664" s="406" t="str">
        <f>iferror(vlookup(B3664,Maps!$A$2:$B$111,2,false),"")</f>
        <v>Zora Shop</v>
      </c>
      <c r="D3664" s="405" t="s">
        <v>14</v>
      </c>
      <c r="E3664" s="405" t="s">
        <v>14</v>
      </c>
      <c r="F3664" s="407"/>
      <c r="G3664" s="407"/>
      <c r="H3664" s="405" t="s">
        <v>3274</v>
      </c>
      <c r="I3664" s="408" t="s">
        <v>6110</v>
      </c>
      <c r="J3664" s="413" t="str">
        <f>iferror(vlookup(H3664,Actors!$A$2:$D$472,4,false),"")</f>
        <v>Zora</v>
      </c>
      <c r="K3664" s="405" t="s">
        <v>2952</v>
      </c>
      <c r="L3664" s="405" t="s">
        <v>9343</v>
      </c>
      <c r="M3664" s="411" t="str">
        <f>iferror(vlookup(A3664,Variables!$F$2:$G$2762,2,false),"")</f>
        <v>"I want to buy a fish, but they are a little too expensive..."</v>
      </c>
      <c r="N3664" s="407" t="s">
        <v>1059</v>
      </c>
    </row>
    <row r="3665">
      <c r="A3665" s="417"/>
      <c r="B3665" s="418"/>
      <c r="C3665" s="419" t="str">
        <f>iferror(vlookup(B3665,Maps!$A$2:$B$111,2,false),"")</f>
        <v/>
      </c>
      <c r="D3665" s="418"/>
      <c r="E3665" s="418"/>
      <c r="F3665" s="420"/>
      <c r="G3665" s="420"/>
      <c r="H3665" s="418"/>
      <c r="I3665" s="421"/>
      <c r="J3665" s="422"/>
      <c r="K3665" s="423"/>
      <c r="L3665" s="418"/>
      <c r="M3665" s="424"/>
      <c r="N3665" s="425"/>
    </row>
    <row r="3666">
      <c r="A3666" s="397" t="s">
        <v>7040</v>
      </c>
      <c r="B3666" s="398" t="s">
        <v>338</v>
      </c>
      <c r="C3666" s="399" t="str">
        <f>iferror(vlookup(B3666,Maps!$A$2:$B$111,2,false),"")</f>
        <v>Kakariko Potion Shop</v>
      </c>
      <c r="D3666" s="398" t="s">
        <v>14</v>
      </c>
      <c r="E3666" s="398" t="s">
        <v>1606</v>
      </c>
      <c r="F3666" s="400"/>
      <c r="G3666" s="400"/>
      <c r="H3666" s="398" t="s">
        <v>12</v>
      </c>
      <c r="I3666" s="447" t="s">
        <v>4915</v>
      </c>
      <c r="J3666" s="448" t="str">
        <f>iferror(vlookup(H3666,Actors!$A$2:$D$472,4,false),"")</f>
        <v>Player</v>
      </c>
      <c r="K3666" s="449" t="s">
        <v>12</v>
      </c>
      <c r="L3666" s="398" t="s">
        <v>7041</v>
      </c>
      <c r="M3666" s="403" t="str">
        <f>iferror(vlookup(A3666,Variables!$F$2:$G$2762,2,false),"")</f>
        <v/>
      </c>
      <c r="N3666" s="450" t="s">
        <v>1059</v>
      </c>
    </row>
    <row r="3667">
      <c r="A3667" s="375" t="s">
        <v>7040</v>
      </c>
      <c r="B3667" s="376" t="s">
        <v>338</v>
      </c>
      <c r="C3667" s="377" t="str">
        <f>iferror(vlookup(B3667,Maps!$A$2:$B$111,2,false),"")</f>
        <v>Kakariko Potion Shop</v>
      </c>
      <c r="D3667" s="376" t="s">
        <v>14</v>
      </c>
      <c r="E3667" s="376" t="s">
        <v>1606</v>
      </c>
      <c r="F3667" s="378"/>
      <c r="G3667" s="378"/>
      <c r="H3667" s="376" t="s">
        <v>12</v>
      </c>
      <c r="I3667" s="382" t="s">
        <v>4915</v>
      </c>
      <c r="J3667" s="383" t="str">
        <f>iferror(vlookup(H3667,Actors!$A$2:$D$472,4,false),"")</f>
        <v>Player</v>
      </c>
      <c r="K3667" s="384" t="s">
        <v>12</v>
      </c>
      <c r="L3667" s="376" t="s">
        <v>7041</v>
      </c>
      <c r="M3667" s="381" t="str">
        <f>iferror(vlookup(A3667,Variables!$F$2:$G$2762,2,false),"")</f>
        <v/>
      </c>
      <c r="N3667" s="385" t="s">
        <v>1059</v>
      </c>
    </row>
    <row r="3668">
      <c r="A3668" s="375" t="s">
        <v>7042</v>
      </c>
      <c r="B3668" s="376" t="s">
        <v>338</v>
      </c>
      <c r="C3668" s="377" t="str">
        <f>iferror(vlookup(B3668,Maps!$A$2:$B$111,2,false),"")</f>
        <v>Kakariko Potion Shop</v>
      </c>
      <c r="D3668" s="376" t="s">
        <v>14</v>
      </c>
      <c r="E3668" s="376" t="s">
        <v>1606</v>
      </c>
      <c r="F3668" s="378"/>
      <c r="G3668" s="378"/>
      <c r="H3668" s="376" t="s">
        <v>12</v>
      </c>
      <c r="I3668" s="382" t="s">
        <v>4915</v>
      </c>
      <c r="J3668" s="383" t="str">
        <f>iferror(vlookup(H3668,Actors!$A$2:$D$472,4,false),"")</f>
        <v>Player</v>
      </c>
      <c r="K3668" s="384" t="s">
        <v>12</v>
      </c>
      <c r="L3668" s="376" t="s">
        <v>7043</v>
      </c>
      <c r="M3668" s="381" t="str">
        <f>iferror(vlookup(A3668,Variables!$F$2:$G$2762,2,false),"")</f>
        <v/>
      </c>
      <c r="N3668" s="385" t="s">
        <v>1059</v>
      </c>
    </row>
    <row r="3669">
      <c r="A3669" s="386" t="s">
        <v>9344</v>
      </c>
      <c r="B3669" s="387" t="s">
        <v>338</v>
      </c>
      <c r="C3669" s="388" t="str">
        <f>iferror(vlookup(B3669,Maps!$A$2:$B$111,2,false),"")</f>
        <v>Kakariko Potion Shop</v>
      </c>
      <c r="D3669" s="387" t="s">
        <v>14</v>
      </c>
      <c r="E3669" s="387" t="s">
        <v>14</v>
      </c>
      <c r="F3669" s="389"/>
      <c r="G3669" s="389"/>
      <c r="H3669" s="387" t="s">
        <v>229</v>
      </c>
      <c r="I3669" s="390" t="s">
        <v>5056</v>
      </c>
      <c r="J3669" s="284" t="str">
        <f>iferror(vlookup(H3669,Actors!$A$2:$D$472,4,false),"")</f>
        <v/>
      </c>
      <c r="K3669" s="393" t="s">
        <v>21</v>
      </c>
      <c r="L3669" s="387" t="s">
        <v>21</v>
      </c>
      <c r="M3669" s="392" t="str">
        <f>iferror(vlookup(A3669,Variables!$F$2:$G$2762,2,false),"")</f>
        <v/>
      </c>
      <c r="N3669" s="394" t="s">
        <v>1059</v>
      </c>
    </row>
    <row r="3670">
      <c r="A3670" s="386" t="s">
        <v>9325</v>
      </c>
      <c r="B3670" s="387" t="s">
        <v>338</v>
      </c>
      <c r="C3670" s="388" t="str">
        <f>iferror(vlookup(B3670,Maps!$A$2:$B$111,2,false),"")</f>
        <v>Kakariko Potion Shop</v>
      </c>
      <c r="D3670" s="387" t="s">
        <v>14</v>
      </c>
      <c r="E3670" s="387" t="s">
        <v>14</v>
      </c>
      <c r="F3670" s="389"/>
      <c r="G3670" s="389"/>
      <c r="H3670" s="387" t="s">
        <v>2870</v>
      </c>
      <c r="I3670" s="390" t="s">
        <v>5395</v>
      </c>
      <c r="J3670" s="391" t="str">
        <f>iferror(vlookup(H3670,Actors!$A$2:$D$472,4,false),"")</f>
        <v>Shop Shelves</v>
      </c>
      <c r="K3670" s="387" t="s">
        <v>2835</v>
      </c>
      <c r="L3670" s="387" t="s">
        <v>12</v>
      </c>
      <c r="M3670" s="392" t="str">
        <f>iferror(vlookup(A3670,Variables!$F$2:$G$2762,2,false),"")</f>
        <v>Wooden Shelves</v>
      </c>
      <c r="N3670" s="389" t="s">
        <v>1059</v>
      </c>
    </row>
    <row r="3671">
      <c r="A3671" s="386" t="s">
        <v>9345</v>
      </c>
      <c r="B3671" s="387" t="s">
        <v>338</v>
      </c>
      <c r="C3671" s="388" t="str">
        <f>iferror(vlookup(B3671,Maps!$A$2:$B$111,2,false),"")</f>
        <v>Kakariko Potion Shop</v>
      </c>
      <c r="D3671" s="387" t="s">
        <v>14</v>
      </c>
      <c r="E3671" s="387" t="s">
        <v>14</v>
      </c>
      <c r="F3671" s="389"/>
      <c r="G3671" s="389"/>
      <c r="H3671" s="387" t="s">
        <v>3244</v>
      </c>
      <c r="I3671" s="390" t="s">
        <v>6060</v>
      </c>
      <c r="J3671" s="391" t="str">
        <f>iferror(vlookup(H3671,Actors!$A$2:$D$472,4,false),"")</f>
        <v>Kakariko Village - Carpenter</v>
      </c>
      <c r="K3671" s="387" t="s">
        <v>3008</v>
      </c>
      <c r="L3671" s="387" t="s">
        <v>7102</v>
      </c>
      <c r="M3671" s="392" t="str">
        <f>iferror(vlookup(A3671,Variables!$F$2:$G$2762,2,false),"")</f>
        <v>"A job where you can make a lot of money without much effort..."</v>
      </c>
      <c r="N3671" s="389" t="s">
        <v>1059</v>
      </c>
    </row>
    <row r="3672">
      <c r="A3672" s="417"/>
      <c r="B3672" s="418"/>
      <c r="C3672" s="419" t="str">
        <f>iferror(vlookup(B3672,Maps!$A$2:$B$111,2,false),"")</f>
        <v/>
      </c>
      <c r="D3672" s="418"/>
      <c r="E3672" s="418"/>
      <c r="F3672" s="420"/>
      <c r="G3672" s="420"/>
      <c r="H3672" s="418"/>
      <c r="I3672" s="421"/>
      <c r="J3672" s="422"/>
      <c r="K3672" s="423"/>
      <c r="L3672" s="418"/>
      <c r="M3672" s="424"/>
      <c r="N3672" s="425"/>
    </row>
    <row r="3673">
      <c r="A3673" s="397" t="s">
        <v>9167</v>
      </c>
      <c r="B3673" s="398" t="s">
        <v>344</v>
      </c>
      <c r="C3673" s="399" t="str">
        <f>iferror(vlookup(B3673,Maps!$A$2:$B$111,2,false),"")</f>
        <v>Market Potion Shop</v>
      </c>
      <c r="D3673" s="398" t="s">
        <v>14</v>
      </c>
      <c r="E3673" s="398" t="s">
        <v>1606</v>
      </c>
      <c r="F3673" s="400"/>
      <c r="G3673" s="400"/>
      <c r="H3673" s="398" t="s">
        <v>12</v>
      </c>
      <c r="I3673" s="447" t="s">
        <v>4915</v>
      </c>
      <c r="J3673" s="448" t="str">
        <f>iferror(vlookup(H3673,Actors!$A$2:$D$472,4,false),"")</f>
        <v>Player</v>
      </c>
      <c r="K3673" s="449" t="s">
        <v>12</v>
      </c>
      <c r="L3673" s="398" t="s">
        <v>8888</v>
      </c>
      <c r="M3673" s="403" t="str">
        <f>iferror(vlookup(A3673,Variables!$F$2:$G$2762,2,false),"")</f>
        <v/>
      </c>
      <c r="N3673" s="450" t="s">
        <v>1059</v>
      </c>
    </row>
    <row r="3674">
      <c r="A3674" s="404" t="s">
        <v>9346</v>
      </c>
      <c r="B3674" s="405" t="s">
        <v>344</v>
      </c>
      <c r="C3674" s="406" t="str">
        <f>iferror(vlookup(B3674,Maps!$A$2:$B$111,2,false),"")</f>
        <v>Market Potion Shop</v>
      </c>
      <c r="D3674" s="405" t="s">
        <v>14</v>
      </c>
      <c r="E3674" s="405" t="s">
        <v>14</v>
      </c>
      <c r="F3674" s="407"/>
      <c r="G3674" s="407"/>
      <c r="H3674" s="405" t="s">
        <v>229</v>
      </c>
      <c r="I3674" s="408" t="s">
        <v>5056</v>
      </c>
      <c r="J3674" s="409" t="str">
        <f>iferror(vlookup(H3674,Actors!$A$2:$D$472,4,false),"")</f>
        <v/>
      </c>
      <c r="K3674" s="410" t="s">
        <v>21</v>
      </c>
      <c r="L3674" s="405" t="s">
        <v>35</v>
      </c>
      <c r="M3674" s="411" t="str">
        <f>iferror(vlookup(A3674,Variables!$F$2:$G$2762,2,false),"")</f>
        <v/>
      </c>
      <c r="N3674" s="412" t="s">
        <v>1059</v>
      </c>
    </row>
    <row r="3675">
      <c r="A3675" s="404" t="s">
        <v>9325</v>
      </c>
      <c r="B3675" s="405" t="s">
        <v>344</v>
      </c>
      <c r="C3675" s="406" t="str">
        <f>iferror(vlookup(B3675,Maps!$A$2:$B$111,2,false),"")</f>
        <v>Market Potion Shop</v>
      </c>
      <c r="D3675" s="405" t="s">
        <v>14</v>
      </c>
      <c r="E3675" s="405" t="s">
        <v>14</v>
      </c>
      <c r="F3675" s="407"/>
      <c r="G3675" s="407"/>
      <c r="H3675" s="405" t="s">
        <v>2870</v>
      </c>
      <c r="I3675" s="408" t="s">
        <v>5395</v>
      </c>
      <c r="J3675" s="413" t="str">
        <f>iferror(vlookup(H3675,Actors!$A$2:$D$472,4,false),"")</f>
        <v>Shop Shelves</v>
      </c>
      <c r="K3675" s="405" t="s">
        <v>2835</v>
      </c>
      <c r="L3675" s="405" t="s">
        <v>12</v>
      </c>
      <c r="M3675" s="411" t="str">
        <f>iferror(vlookup(A3675,Variables!$F$2:$G$2762,2,false),"")</f>
        <v>Wooden Shelves</v>
      </c>
      <c r="N3675" s="407" t="s">
        <v>1059</v>
      </c>
    </row>
    <row r="3676">
      <c r="A3676" s="404" t="s">
        <v>9347</v>
      </c>
      <c r="B3676" s="405" t="s">
        <v>344</v>
      </c>
      <c r="C3676" s="406" t="str">
        <f>iferror(vlookup(B3676,Maps!$A$2:$B$111,2,false),"")</f>
        <v>Market Potion Shop</v>
      </c>
      <c r="D3676" s="405" t="s">
        <v>14</v>
      </c>
      <c r="E3676" s="405" t="s">
        <v>14</v>
      </c>
      <c r="F3676" s="407"/>
      <c r="G3676" s="407"/>
      <c r="H3676" s="405" t="s">
        <v>3134</v>
      </c>
      <c r="I3676" s="408" t="s">
        <v>5839</v>
      </c>
      <c r="J3676" s="409" t="str">
        <f>iferror(vlookup(H3676,Actors!$A$2:$D$472,4,false),"")</f>
        <v>Hylian Spawner</v>
      </c>
      <c r="K3676" s="410" t="s">
        <v>21</v>
      </c>
      <c r="L3676" s="405" t="s">
        <v>9348</v>
      </c>
      <c r="M3676" s="411" t="str">
        <f>iferror(vlookup(A3676,Variables!$F$2:$G$2762,2,false),"")</f>
        <v>Old Man in Red (Potion Shop)</v>
      </c>
      <c r="N3676" s="412" t="s">
        <v>1059</v>
      </c>
    </row>
    <row r="3677">
      <c r="A3677" s="417"/>
      <c r="B3677" s="418"/>
      <c r="C3677" s="419" t="str">
        <f>iferror(vlookup(B3677,Maps!$A$2:$B$111,2,false),"")</f>
        <v/>
      </c>
      <c r="D3677" s="418"/>
      <c r="E3677" s="418"/>
      <c r="F3677" s="420"/>
      <c r="G3677" s="420"/>
      <c r="H3677" s="418"/>
      <c r="I3677" s="421"/>
      <c r="J3677" s="422"/>
      <c r="K3677" s="423"/>
      <c r="L3677" s="418"/>
      <c r="M3677" s="424"/>
      <c r="N3677" s="425"/>
    </row>
    <row r="3678">
      <c r="A3678" s="397" t="s">
        <v>9167</v>
      </c>
      <c r="B3678" s="398" t="s">
        <v>351</v>
      </c>
      <c r="C3678" s="399" t="str">
        <f>iferror(vlookup(B3678,Maps!$A$2:$B$111,2,false),"")</f>
        <v>Bombchu Shop</v>
      </c>
      <c r="D3678" s="398" t="s">
        <v>14</v>
      </c>
      <c r="E3678" s="398" t="s">
        <v>1606</v>
      </c>
      <c r="F3678" s="400"/>
      <c r="G3678" s="400"/>
      <c r="H3678" s="398" t="s">
        <v>12</v>
      </c>
      <c r="I3678" s="447" t="s">
        <v>4915</v>
      </c>
      <c r="J3678" s="448" t="str">
        <f>iferror(vlookup(H3678,Actors!$A$2:$D$472,4,false),"")</f>
        <v>Player</v>
      </c>
      <c r="K3678" s="449" t="s">
        <v>12</v>
      </c>
      <c r="L3678" s="398" t="s">
        <v>8888</v>
      </c>
      <c r="M3678" s="403" t="str">
        <f>iferror(vlookup(A3678,Variables!$F$2:$G$2762,2,false),"")</f>
        <v/>
      </c>
      <c r="N3678" s="450" t="s">
        <v>1059</v>
      </c>
    </row>
    <row r="3679">
      <c r="A3679" s="375" t="s">
        <v>7040</v>
      </c>
      <c r="B3679" s="376" t="s">
        <v>351</v>
      </c>
      <c r="C3679" s="377" t="str">
        <f>iferror(vlookup(B3679,Maps!$A$2:$B$111,2,false),"")</f>
        <v>Bombchu Shop</v>
      </c>
      <c r="D3679" s="376" t="s">
        <v>14</v>
      </c>
      <c r="E3679" s="376" t="s">
        <v>1606</v>
      </c>
      <c r="F3679" s="378"/>
      <c r="G3679" s="378"/>
      <c r="H3679" s="376" t="s">
        <v>12</v>
      </c>
      <c r="I3679" s="382" t="s">
        <v>4915</v>
      </c>
      <c r="J3679" s="383" t="str">
        <f>iferror(vlookup(H3679,Actors!$A$2:$D$472,4,false),"")</f>
        <v>Player</v>
      </c>
      <c r="K3679" s="384" t="s">
        <v>12</v>
      </c>
      <c r="L3679" s="376" t="s">
        <v>7041</v>
      </c>
      <c r="M3679" s="381" t="str">
        <f>iferror(vlookup(A3679,Variables!$F$2:$G$2762,2,false),"")</f>
        <v/>
      </c>
      <c r="N3679" s="385" t="s">
        <v>1059</v>
      </c>
    </row>
    <row r="3680">
      <c r="A3680" s="386" t="s">
        <v>9349</v>
      </c>
      <c r="B3680" s="387" t="s">
        <v>351</v>
      </c>
      <c r="C3680" s="388" t="str">
        <f>iferror(vlookup(B3680,Maps!$A$2:$B$111,2,false),"")</f>
        <v>Bombchu Shop</v>
      </c>
      <c r="D3680" s="387" t="s">
        <v>14</v>
      </c>
      <c r="E3680" s="387" t="s">
        <v>14</v>
      </c>
      <c r="F3680" s="389"/>
      <c r="G3680" s="389"/>
      <c r="H3680" s="387" t="s">
        <v>229</v>
      </c>
      <c r="I3680" s="390" t="s">
        <v>5056</v>
      </c>
      <c r="J3680" s="284" t="str">
        <f>iferror(vlookup(H3680,Actors!$A$2:$D$472,4,false),"")</f>
        <v/>
      </c>
      <c r="K3680" s="393" t="s">
        <v>21</v>
      </c>
      <c r="L3680" s="387" t="s">
        <v>28</v>
      </c>
      <c r="M3680" s="392" t="str">
        <f>iferror(vlookup(A3680,Variables!$F$2:$G$2762,2,false),"")</f>
        <v/>
      </c>
      <c r="N3680" s="394" t="s">
        <v>1059</v>
      </c>
    </row>
    <row r="3681">
      <c r="A3681" s="386" t="s">
        <v>9325</v>
      </c>
      <c r="B3681" s="387" t="s">
        <v>351</v>
      </c>
      <c r="C3681" s="388" t="str">
        <f>iferror(vlookup(B3681,Maps!$A$2:$B$111,2,false),"")</f>
        <v>Bombchu Shop</v>
      </c>
      <c r="D3681" s="387" t="s">
        <v>14</v>
      </c>
      <c r="E3681" s="387" t="s">
        <v>14</v>
      </c>
      <c r="F3681" s="389"/>
      <c r="G3681" s="389"/>
      <c r="H3681" s="387" t="s">
        <v>2870</v>
      </c>
      <c r="I3681" s="390" t="s">
        <v>5395</v>
      </c>
      <c r="J3681" s="391" t="str">
        <f>iferror(vlookup(H3681,Actors!$A$2:$D$472,4,false),"")</f>
        <v>Shop Shelves</v>
      </c>
      <c r="K3681" s="387" t="s">
        <v>2835</v>
      </c>
      <c r="L3681" s="387" t="s">
        <v>12</v>
      </c>
      <c r="M3681" s="392" t="str">
        <f>iferror(vlookup(A3681,Variables!$F$2:$G$2762,2,false),"")</f>
        <v>Wooden Shelves</v>
      </c>
      <c r="N3681" s="389" t="s">
        <v>1059</v>
      </c>
    </row>
    <row r="3682">
      <c r="A3682" s="417"/>
      <c r="B3682" s="418"/>
      <c r="C3682" s="419" t="str">
        <f>iferror(vlookup(B3682,Maps!$A$2:$B$111,2,false),"")</f>
        <v/>
      </c>
      <c r="D3682" s="418"/>
      <c r="E3682" s="418"/>
      <c r="F3682" s="420"/>
      <c r="G3682" s="420"/>
      <c r="H3682" s="418"/>
      <c r="I3682" s="421"/>
      <c r="J3682" s="422"/>
      <c r="K3682" s="423"/>
      <c r="L3682" s="418"/>
      <c r="M3682" s="424"/>
      <c r="N3682" s="425"/>
    </row>
    <row r="3683">
      <c r="A3683" s="397" t="s">
        <v>7040</v>
      </c>
      <c r="B3683" s="398" t="s">
        <v>357</v>
      </c>
      <c r="C3683" s="399" t="str">
        <f>iferror(vlookup(B3683,Maps!$A$2:$B$111,2,false),"")</f>
        <v>Happy Mask Shop</v>
      </c>
      <c r="D3683" s="398" t="s">
        <v>14</v>
      </c>
      <c r="E3683" s="398" t="s">
        <v>1606</v>
      </c>
      <c r="F3683" s="400"/>
      <c r="G3683" s="400"/>
      <c r="H3683" s="398" t="s">
        <v>12</v>
      </c>
      <c r="I3683" s="447" t="s">
        <v>4915</v>
      </c>
      <c r="J3683" s="448" t="str">
        <f>iferror(vlookup(H3683,Actors!$A$2:$D$472,4,false),"")</f>
        <v>Player</v>
      </c>
      <c r="K3683" s="449" t="s">
        <v>12</v>
      </c>
      <c r="L3683" s="398" t="s">
        <v>7041</v>
      </c>
      <c r="M3683" s="403" t="str">
        <f>iferror(vlookup(A3683,Variables!$F$2:$G$2762,2,false),"")</f>
        <v/>
      </c>
      <c r="N3683" s="450" t="s">
        <v>1059</v>
      </c>
    </row>
    <row r="3684">
      <c r="A3684" s="404" t="s">
        <v>9350</v>
      </c>
      <c r="B3684" s="405" t="s">
        <v>357</v>
      </c>
      <c r="C3684" s="406" t="str">
        <f>iferror(vlookup(B3684,Maps!$A$2:$B$111,2,false),"")</f>
        <v>Happy Mask Shop</v>
      </c>
      <c r="D3684" s="405" t="s">
        <v>14</v>
      </c>
      <c r="E3684" s="405" t="s">
        <v>14</v>
      </c>
      <c r="F3684" s="407"/>
      <c r="G3684" s="407"/>
      <c r="H3684" s="405" t="s">
        <v>229</v>
      </c>
      <c r="I3684" s="408" t="s">
        <v>5056</v>
      </c>
      <c r="J3684" s="409" t="str">
        <f>iferror(vlookup(H3684,Actors!$A$2:$D$472,4,false),"")</f>
        <v/>
      </c>
      <c r="K3684" s="410" t="s">
        <v>21</v>
      </c>
      <c r="L3684" s="405" t="s">
        <v>82</v>
      </c>
      <c r="M3684" s="411" t="str">
        <f>iferror(vlookup(A3684,Variables!$F$2:$G$2762,2,false),"")</f>
        <v/>
      </c>
      <c r="N3684" s="412" t="s">
        <v>1059</v>
      </c>
    </row>
    <row r="3685">
      <c r="A3685" s="404" t="s">
        <v>9351</v>
      </c>
      <c r="B3685" s="405" t="s">
        <v>357</v>
      </c>
      <c r="C3685" s="406" t="str">
        <f>iferror(vlookup(B3685,Maps!$A$2:$B$111,2,false),"")</f>
        <v>Happy Mask Shop</v>
      </c>
      <c r="D3685" s="405" t="s">
        <v>14</v>
      </c>
      <c r="E3685" s="405" t="s">
        <v>14</v>
      </c>
      <c r="F3685" s="407"/>
      <c r="G3685" s="407"/>
      <c r="H3685" s="405" t="s">
        <v>3167</v>
      </c>
      <c r="I3685" s="408" t="s">
        <v>5904</v>
      </c>
      <c r="J3685" s="413" t="str">
        <f>iferror(vlookup(H3685,Actors!$A$2:$D$472,4,false),"")</f>
        <v>Checkable Spot</v>
      </c>
      <c r="K3685" s="405" t="s">
        <v>21</v>
      </c>
      <c r="L3685" s="405" t="s">
        <v>9352</v>
      </c>
      <c r="M3685" s="411" t="str">
        <f>iferror(vlookup(A3685,Variables!$F$2:$G$2762,2,false),"")</f>
        <v>Happy Mask Shop / Please read this sign before you use this shop...</v>
      </c>
      <c r="N3685" s="407" t="s">
        <v>1059</v>
      </c>
    </row>
    <row r="3686">
      <c r="A3686" s="404" t="s">
        <v>9353</v>
      </c>
      <c r="B3686" s="405" t="s">
        <v>357</v>
      </c>
      <c r="C3686" s="406" t="str">
        <f>iferror(vlookup(B3686,Maps!$A$2:$B$111,2,false),"")</f>
        <v>Happy Mask Shop</v>
      </c>
      <c r="D3686" s="405" t="s">
        <v>14</v>
      </c>
      <c r="E3686" s="405" t="s">
        <v>14</v>
      </c>
      <c r="F3686" s="407"/>
      <c r="G3686" s="407"/>
      <c r="H3686" s="405" t="s">
        <v>3207</v>
      </c>
      <c r="I3686" s="408" t="s">
        <v>5996</v>
      </c>
      <c r="J3686" s="409" t="str">
        <f>iferror(vlookup(H3686,Actors!$A$2:$D$472,4,false),"")</f>
        <v>Happy Mask Shop Customer</v>
      </c>
      <c r="K3686" s="410" t="s">
        <v>2978</v>
      </c>
      <c r="L3686" s="405" t="s">
        <v>7164</v>
      </c>
      <c r="M3686" s="411" t="str">
        <f>iferror(vlookup(A3686,Variables!$F$2:$G$2762,2,false),"")</f>
        <v>Happy Mask Shop Customer</v>
      </c>
      <c r="N3686" s="412" t="s">
        <v>1059</v>
      </c>
    </row>
    <row r="3687">
      <c r="A3687" s="404" t="s">
        <v>9325</v>
      </c>
      <c r="B3687" s="405" t="s">
        <v>357</v>
      </c>
      <c r="C3687" s="406" t="str">
        <f>iferror(vlookup(B3687,Maps!$A$2:$B$111,2,false),"")</f>
        <v>Happy Mask Shop</v>
      </c>
      <c r="D3687" s="405" t="s">
        <v>14</v>
      </c>
      <c r="E3687" s="405" t="s">
        <v>14</v>
      </c>
      <c r="F3687" s="407"/>
      <c r="G3687" s="407"/>
      <c r="H3687" s="405" t="s">
        <v>2870</v>
      </c>
      <c r="I3687" s="408" t="s">
        <v>5395</v>
      </c>
      <c r="J3687" s="413" t="str">
        <f>iferror(vlookup(H3687,Actors!$A$2:$D$472,4,false),"")</f>
        <v>Shop Shelves</v>
      </c>
      <c r="K3687" s="405" t="s">
        <v>2835</v>
      </c>
      <c r="L3687" s="405" t="s">
        <v>12</v>
      </c>
      <c r="M3687" s="411" t="str">
        <f>iferror(vlookup(A3687,Variables!$F$2:$G$2762,2,false),"")</f>
        <v>Wooden Shelves</v>
      </c>
      <c r="N3687" s="407" t="s">
        <v>1059</v>
      </c>
    </row>
    <row r="3688">
      <c r="A3688" s="417"/>
      <c r="B3688" s="418"/>
      <c r="C3688" s="419" t="str">
        <f>iferror(vlookup(B3688,Maps!$A$2:$B$111,2,false),"")</f>
        <v/>
      </c>
      <c r="D3688" s="418"/>
      <c r="E3688" s="418"/>
      <c r="F3688" s="420"/>
      <c r="G3688" s="420"/>
      <c r="H3688" s="418"/>
      <c r="I3688" s="421"/>
      <c r="J3688" s="422"/>
      <c r="K3688" s="423"/>
      <c r="L3688" s="418"/>
      <c r="M3688" s="424"/>
      <c r="N3688" s="425"/>
    </row>
    <row r="3689">
      <c r="A3689" s="397" t="s">
        <v>9354</v>
      </c>
      <c r="B3689" s="398" t="s">
        <v>364</v>
      </c>
      <c r="C3689" s="399" t="str">
        <f>iferror(vlookup(B3689,Maps!$A$2:$B$111,2,false),"")</f>
        <v>Link's House</v>
      </c>
      <c r="D3689" s="398" t="s">
        <v>14</v>
      </c>
      <c r="E3689" s="398" t="s">
        <v>1606</v>
      </c>
      <c r="F3689" s="400"/>
      <c r="G3689" s="400"/>
      <c r="H3689" s="398" t="s">
        <v>12</v>
      </c>
      <c r="I3689" s="447" t="s">
        <v>4915</v>
      </c>
      <c r="J3689" s="448" t="str">
        <f>iferror(vlookup(H3689,Actors!$A$2:$D$472,4,false),"")</f>
        <v>Player</v>
      </c>
      <c r="K3689" s="449" t="s">
        <v>12</v>
      </c>
      <c r="L3689" s="398" t="s">
        <v>7659</v>
      </c>
      <c r="M3689" s="403" t="str">
        <f>iferror(vlookup(A3689,Variables!$F$2:$G$2762,2,false),"")</f>
        <v/>
      </c>
      <c r="N3689" s="450" t="s">
        <v>1059</v>
      </c>
    </row>
    <row r="3690">
      <c r="A3690" s="375" t="s">
        <v>7040</v>
      </c>
      <c r="B3690" s="376" t="s">
        <v>364</v>
      </c>
      <c r="C3690" s="377" t="str">
        <f>iferror(vlookup(B3690,Maps!$A$2:$B$111,2,false),"")</f>
        <v>Link's House</v>
      </c>
      <c r="D3690" s="376" t="s">
        <v>14</v>
      </c>
      <c r="E3690" s="376" t="s">
        <v>1606</v>
      </c>
      <c r="F3690" s="378"/>
      <c r="G3690" s="378"/>
      <c r="H3690" s="376" t="s">
        <v>12</v>
      </c>
      <c r="I3690" s="382" t="s">
        <v>4915</v>
      </c>
      <c r="J3690" s="383" t="str">
        <f>iferror(vlookup(H3690,Actors!$A$2:$D$472,4,false),"")</f>
        <v>Player</v>
      </c>
      <c r="K3690" s="384" t="s">
        <v>12</v>
      </c>
      <c r="L3690" s="376" t="s">
        <v>7041</v>
      </c>
      <c r="M3690" s="381" t="str">
        <f>iferror(vlookup(A3690,Variables!$F$2:$G$2762,2,false),"")</f>
        <v/>
      </c>
      <c r="N3690" s="385" t="s">
        <v>1059</v>
      </c>
    </row>
    <row r="3691">
      <c r="A3691" s="375" t="s">
        <v>9194</v>
      </c>
      <c r="B3691" s="376" t="s">
        <v>364</v>
      </c>
      <c r="C3691" s="377" t="str">
        <f>iferror(vlookup(B3691,Maps!$A$2:$B$111,2,false),"")</f>
        <v>Link's House</v>
      </c>
      <c r="D3691" s="376" t="s">
        <v>686</v>
      </c>
      <c r="E3691" s="376" t="s">
        <v>1606</v>
      </c>
      <c r="F3691" s="378"/>
      <c r="G3691" s="378"/>
      <c r="H3691" s="376" t="s">
        <v>12</v>
      </c>
      <c r="I3691" s="382" t="s">
        <v>4915</v>
      </c>
      <c r="J3691" s="383" t="str">
        <f>iferror(vlookup(H3691,Actors!$A$2:$D$472,4,false),"")</f>
        <v>Player</v>
      </c>
      <c r="K3691" s="384" t="s">
        <v>12</v>
      </c>
      <c r="L3691" s="376" t="s">
        <v>7764</v>
      </c>
      <c r="M3691" s="381" t="str">
        <f>iferror(vlookup(A3691,Variables!$F$2:$G$2762,2,false),"")</f>
        <v/>
      </c>
      <c r="N3691" s="385" t="s">
        <v>1059</v>
      </c>
    </row>
    <row r="3692">
      <c r="A3692" s="375" t="s">
        <v>9194</v>
      </c>
      <c r="B3692" s="376" t="s">
        <v>364</v>
      </c>
      <c r="C3692" s="377" t="str">
        <f>iferror(vlookup(B3692,Maps!$A$2:$B$111,2,false),"")</f>
        <v>Link's House</v>
      </c>
      <c r="D3692" s="376" t="s">
        <v>688</v>
      </c>
      <c r="E3692" s="376" t="s">
        <v>1606</v>
      </c>
      <c r="F3692" s="378"/>
      <c r="G3692" s="378"/>
      <c r="H3692" s="376" t="s">
        <v>12</v>
      </c>
      <c r="I3692" s="382" t="s">
        <v>4915</v>
      </c>
      <c r="J3692" s="383" t="str">
        <f>iferror(vlookup(H3692,Actors!$A$2:$D$472,4,false),"")</f>
        <v>Player</v>
      </c>
      <c r="K3692" s="384" t="s">
        <v>12</v>
      </c>
      <c r="L3692" s="376" t="s">
        <v>7764</v>
      </c>
      <c r="M3692" s="381" t="str">
        <f>iferror(vlookup(A3692,Variables!$F$2:$G$2762,2,false),"")</f>
        <v/>
      </c>
      <c r="N3692" s="385" t="s">
        <v>1059</v>
      </c>
    </row>
    <row r="3693">
      <c r="A3693" s="386" t="s">
        <v>9355</v>
      </c>
      <c r="B3693" s="387" t="s">
        <v>364</v>
      </c>
      <c r="C3693" s="388" t="str">
        <f>iferror(vlookup(B3693,Maps!$A$2:$B$111,2,false),"")</f>
        <v>Link's House</v>
      </c>
      <c r="D3693" s="387" t="s">
        <v>14</v>
      </c>
      <c r="E3693" s="387" t="s">
        <v>14</v>
      </c>
      <c r="F3693" s="389"/>
      <c r="G3693" s="389"/>
      <c r="H3693" s="387" t="s">
        <v>3167</v>
      </c>
      <c r="I3693" s="390" t="s">
        <v>5904</v>
      </c>
      <c r="J3693" s="391" t="str">
        <f>iferror(vlookup(H3693,Actors!$A$2:$D$472,4,false),"")</f>
        <v>Checkable Spot</v>
      </c>
      <c r="K3693" s="387" t="s">
        <v>21</v>
      </c>
      <c r="L3693" s="387" t="s">
        <v>9356</v>
      </c>
      <c r="M3693" s="392" t="str">
        <f>iferror(vlookup(A3693,Variables!$F$2:$G$2762,2,false),"")</f>
        <v>[Link's]’s Records! / Spiders squished: 0 / Largest fish caught: 0 pounds / Marathon time: 00"00" / Horse race time: 00"00" / Horseback archery: 0 points</v>
      </c>
      <c r="N3693" s="389" t="s">
        <v>1059</v>
      </c>
    </row>
    <row r="3694">
      <c r="A3694" s="386" t="s">
        <v>9357</v>
      </c>
      <c r="B3694" s="387" t="s">
        <v>364</v>
      </c>
      <c r="C3694" s="388" t="str">
        <f>iferror(vlookup(B3694,Maps!$A$2:$B$111,2,false),"")</f>
        <v>Link's House</v>
      </c>
      <c r="D3694" s="387" t="s">
        <v>14</v>
      </c>
      <c r="E3694" s="387" t="s">
        <v>14</v>
      </c>
      <c r="F3694" s="389"/>
      <c r="G3694" s="389"/>
      <c r="H3694" s="387" t="s">
        <v>3258</v>
      </c>
      <c r="I3694" s="390" t="s">
        <v>6088</v>
      </c>
      <c r="J3694" s="391" t="str">
        <f>iferror(vlookup(H3694,Actors!$A$2:$D$472,4,false),"")</f>
        <v>Cow</v>
      </c>
      <c r="K3694" s="387" t="s">
        <v>3176</v>
      </c>
      <c r="L3694" s="387" t="s">
        <v>12</v>
      </c>
      <c r="M3694" s="392" t="str">
        <f>iferror(vlookup(A3694,Variables!$F$2:$G$2762,2,false),"")</f>
        <v>Cow</v>
      </c>
      <c r="N3694" s="389" t="s">
        <v>1059</v>
      </c>
    </row>
    <row r="3695">
      <c r="A3695" s="386" t="s">
        <v>9358</v>
      </c>
      <c r="B3695" s="387" t="s">
        <v>364</v>
      </c>
      <c r="C3695" s="388" t="str">
        <f>iferror(vlookup(B3695,Maps!$A$2:$B$111,2,false),"")</f>
        <v>Link's House</v>
      </c>
      <c r="D3695" s="387" t="s">
        <v>14</v>
      </c>
      <c r="E3695" s="387" t="s">
        <v>14</v>
      </c>
      <c r="F3695" s="389"/>
      <c r="G3695" s="389"/>
      <c r="H3695" s="387" t="s">
        <v>2978</v>
      </c>
      <c r="I3695" s="390" t="s">
        <v>5589</v>
      </c>
      <c r="J3695" s="284" t="str">
        <f>iferror(vlookup(H3695,Actors!$A$2:$D$472,4,false),"")</f>
        <v>Pot</v>
      </c>
      <c r="K3695" s="393" t="s">
        <v>21</v>
      </c>
      <c r="L3695" s="387" t="s">
        <v>9359</v>
      </c>
      <c r="M3695" s="392" t="str">
        <f>iferror(vlookup(A3695,Variables!$F$2:$G$2762,2,false),"")</f>
        <v/>
      </c>
      <c r="N3695" s="394" t="s">
        <v>1059</v>
      </c>
    </row>
    <row r="3696">
      <c r="A3696" s="417"/>
      <c r="B3696" s="418"/>
      <c r="C3696" s="419" t="str">
        <f>iferror(vlookup(B3696,Maps!$A$2:$B$111,2,false),"")</f>
        <v/>
      </c>
      <c r="D3696" s="418"/>
      <c r="E3696" s="418"/>
      <c r="F3696" s="420"/>
      <c r="G3696" s="420"/>
      <c r="H3696" s="418"/>
      <c r="I3696" s="421"/>
      <c r="J3696" s="422"/>
      <c r="K3696" s="423"/>
      <c r="L3696" s="418"/>
      <c r="M3696" s="424"/>
      <c r="N3696" s="425"/>
    </row>
    <row r="3697">
      <c r="A3697" s="397" t="s">
        <v>9098</v>
      </c>
      <c r="B3697" s="398" t="s">
        <v>369</v>
      </c>
      <c r="C3697" s="399" t="str">
        <f>iferror(vlookup(B3697,Maps!$A$2:$B$111,2,false),"")</f>
        <v>Back Alley House (Dog Lady)</v>
      </c>
      <c r="D3697" s="398" t="s">
        <v>14</v>
      </c>
      <c r="E3697" s="398" t="s">
        <v>1606</v>
      </c>
      <c r="F3697" s="400"/>
      <c r="G3697" s="400"/>
      <c r="H3697" s="398" t="s">
        <v>75</v>
      </c>
      <c r="I3697" s="401" t="s">
        <v>4931</v>
      </c>
      <c r="J3697" s="402" t="str">
        <f>iferror(vlookup(H3697,Actors!$A$2:$D$472,4,false),"")</f>
        <v>Wooden Door</v>
      </c>
      <c r="K3697" s="398" t="s">
        <v>21</v>
      </c>
      <c r="L3697" s="398" t="s">
        <v>3248</v>
      </c>
      <c r="M3697" s="403" t="str">
        <f>iferror(vlookup(A3697,Variables!$F$2:$G$2762,2,false),"")</f>
        <v>SDLH - Loads Next Room, Two-Way</v>
      </c>
      <c r="N3697" s="400" t="s">
        <v>1059</v>
      </c>
    </row>
    <row r="3698">
      <c r="A3698" s="375" t="s">
        <v>9167</v>
      </c>
      <c r="B3698" s="376" t="s">
        <v>369</v>
      </c>
      <c r="C3698" s="377" t="str">
        <f>iferror(vlookup(B3698,Maps!$A$2:$B$111,2,false),"")</f>
        <v>Back Alley House (Dog Lady)</v>
      </c>
      <c r="D3698" s="376" t="s">
        <v>14</v>
      </c>
      <c r="E3698" s="376" t="s">
        <v>1606</v>
      </c>
      <c r="F3698" s="378"/>
      <c r="G3698" s="378"/>
      <c r="H3698" s="376" t="s">
        <v>12</v>
      </c>
      <c r="I3698" s="382" t="s">
        <v>4915</v>
      </c>
      <c r="J3698" s="383" t="str">
        <f>iferror(vlookup(H3698,Actors!$A$2:$D$472,4,false),"")</f>
        <v>Player</v>
      </c>
      <c r="K3698" s="384" t="s">
        <v>12</v>
      </c>
      <c r="L3698" s="376" t="s">
        <v>8888</v>
      </c>
      <c r="M3698" s="381" t="str">
        <f>iferror(vlookup(A3698,Variables!$F$2:$G$2762,2,false),"")</f>
        <v/>
      </c>
      <c r="N3698" s="385" t="s">
        <v>1059</v>
      </c>
    </row>
    <row r="3699">
      <c r="A3699" s="404" t="s">
        <v>8879</v>
      </c>
      <c r="B3699" s="405" t="s">
        <v>369</v>
      </c>
      <c r="C3699" s="406" t="str">
        <f>iferror(vlookup(B3699,Maps!$A$2:$B$111,2,false),"")</f>
        <v>Back Alley House (Dog Lady)</v>
      </c>
      <c r="D3699" s="405" t="s">
        <v>14</v>
      </c>
      <c r="E3699" s="405" t="s">
        <v>14</v>
      </c>
      <c r="F3699" s="407"/>
      <c r="G3699" s="407"/>
      <c r="H3699" s="405" t="s">
        <v>215</v>
      </c>
      <c r="I3699" s="408" t="s">
        <v>5050</v>
      </c>
      <c r="J3699" s="413" t="str">
        <f>iferror(vlookup(H3699,Actors!$A$2:$D$472,4,false),"")</f>
        <v>Sound Effects I</v>
      </c>
      <c r="K3699" s="405" t="s">
        <v>21</v>
      </c>
      <c r="L3699" s="405" t="s">
        <v>151</v>
      </c>
      <c r="M3699" s="411" t="str">
        <f>iferror(vlookup(A3699,Variables!$F$2:$G$2762,2,false),"")</f>
        <v>Background Noise - Torches Crackling</v>
      </c>
      <c r="N3699" s="407" t="s">
        <v>1059</v>
      </c>
    </row>
    <row r="3700">
      <c r="A3700" s="404" t="s">
        <v>9234</v>
      </c>
      <c r="B3700" s="405" t="s">
        <v>369</v>
      </c>
      <c r="C3700" s="406" t="str">
        <f>iferror(vlookup(B3700,Maps!$A$2:$B$111,2,false),"")</f>
        <v>Back Alley House (Dog Lady)</v>
      </c>
      <c r="D3700" s="405" t="s">
        <v>14</v>
      </c>
      <c r="E3700" s="405" t="s">
        <v>14</v>
      </c>
      <c r="F3700" s="407"/>
      <c r="G3700" s="407"/>
      <c r="H3700" s="405" t="s">
        <v>3134</v>
      </c>
      <c r="I3700" s="408" t="s">
        <v>5839</v>
      </c>
      <c r="J3700" s="409" t="str">
        <f>iferror(vlookup(H3700,Actors!$A$2:$D$472,4,false),"")</f>
        <v>Hylian Spawner</v>
      </c>
      <c r="K3700" s="410" t="s">
        <v>21</v>
      </c>
      <c r="L3700" s="405" t="s">
        <v>9235</v>
      </c>
      <c r="M3700" s="411" t="str">
        <f>iferror(vlookup(A3700,Variables!$F$2:$G$2762,2,false),"")</f>
        <v>Dog Lady</v>
      </c>
      <c r="N3700" s="412" t="s">
        <v>1059</v>
      </c>
    </row>
    <row r="3701">
      <c r="A3701" s="404" t="s">
        <v>8863</v>
      </c>
      <c r="B3701" s="405" t="s">
        <v>369</v>
      </c>
      <c r="C3701" s="406" t="str">
        <f>iferror(vlookup(B3701,Maps!$A$2:$B$111,2,false),"")</f>
        <v>Back Alley House (Dog Lady)</v>
      </c>
      <c r="D3701" s="405" t="s">
        <v>14</v>
      </c>
      <c r="E3701" s="405" t="s">
        <v>14</v>
      </c>
      <c r="F3701" s="407"/>
      <c r="G3701" s="407"/>
      <c r="H3701" s="405" t="s">
        <v>3202</v>
      </c>
      <c r="I3701" s="408" t="s">
        <v>5983</v>
      </c>
      <c r="J3701" s="413" t="str">
        <f>iferror(vlookup(H3701,Actors!$A$2:$D$472,4,false),"")</f>
        <v>Large Wooden Crate</v>
      </c>
      <c r="K3701" s="405" t="s">
        <v>3136</v>
      </c>
      <c r="L3701" s="405" t="s">
        <v>7164</v>
      </c>
      <c r="M3701" s="411" t="str">
        <f>iferror(vlookup(A3701,Variables!$F$2:$G$2762,2,false),"")</f>
        <v/>
      </c>
      <c r="N3701" s="407" t="s">
        <v>1059</v>
      </c>
    </row>
    <row r="3702">
      <c r="A3702" s="417"/>
      <c r="B3702" s="418"/>
      <c r="C3702" s="419" t="str">
        <f>iferror(vlookup(B3702,Maps!$A$2:$B$111,2,false),"")</f>
        <v/>
      </c>
      <c r="D3702" s="418"/>
      <c r="E3702" s="418"/>
      <c r="F3702" s="420"/>
      <c r="G3702" s="420"/>
      <c r="H3702" s="418"/>
      <c r="I3702" s="421"/>
      <c r="J3702" s="422"/>
      <c r="K3702" s="423"/>
      <c r="L3702" s="418"/>
      <c r="M3702" s="424"/>
      <c r="N3702" s="425"/>
    </row>
    <row r="3703">
      <c r="A3703" s="397" t="s">
        <v>9098</v>
      </c>
      <c r="B3703" s="398" t="s">
        <v>375</v>
      </c>
      <c r="C3703" s="399" t="str">
        <f>iferror(vlookup(B3703,Maps!$A$2:$B$111,2,false),"")</f>
        <v>Stable</v>
      </c>
      <c r="D3703" s="398" t="s">
        <v>14</v>
      </c>
      <c r="E3703" s="398" t="s">
        <v>1606</v>
      </c>
      <c r="F3703" s="400"/>
      <c r="G3703" s="400"/>
      <c r="H3703" s="398" t="s">
        <v>75</v>
      </c>
      <c r="I3703" s="401" t="s">
        <v>4931</v>
      </c>
      <c r="J3703" s="402" t="str">
        <f>iferror(vlookup(H3703,Actors!$A$2:$D$472,4,false),"")</f>
        <v>Wooden Door</v>
      </c>
      <c r="K3703" s="398" t="s">
        <v>21</v>
      </c>
      <c r="L3703" s="398" t="s">
        <v>3248</v>
      </c>
      <c r="M3703" s="403" t="str">
        <f>iferror(vlookup(A3703,Variables!$F$2:$G$2762,2,false),"")</f>
        <v>SDLH - Loads Next Room, Two-Way</v>
      </c>
      <c r="N3703" s="400" t="s">
        <v>1059</v>
      </c>
    </row>
    <row r="3704">
      <c r="A3704" s="375" t="s">
        <v>7040</v>
      </c>
      <c r="B3704" s="376" t="s">
        <v>375</v>
      </c>
      <c r="C3704" s="377" t="str">
        <f>iferror(vlookup(B3704,Maps!$A$2:$B$111,2,false),"")</f>
        <v>Stable</v>
      </c>
      <c r="D3704" s="376" t="s">
        <v>14</v>
      </c>
      <c r="E3704" s="376" t="s">
        <v>1606</v>
      </c>
      <c r="F3704" s="378"/>
      <c r="G3704" s="378"/>
      <c r="H3704" s="376" t="s">
        <v>12</v>
      </c>
      <c r="I3704" s="382" t="s">
        <v>4915</v>
      </c>
      <c r="J3704" s="383" t="str">
        <f>iferror(vlookup(H3704,Actors!$A$2:$D$472,4,false),"")</f>
        <v>Player</v>
      </c>
      <c r="K3704" s="384" t="s">
        <v>12</v>
      </c>
      <c r="L3704" s="376" t="s">
        <v>7041</v>
      </c>
      <c r="M3704" s="381" t="str">
        <f>iferror(vlookup(A3704,Variables!$F$2:$G$2762,2,false),"")</f>
        <v/>
      </c>
      <c r="N3704" s="385" t="s">
        <v>1059</v>
      </c>
    </row>
    <row r="3705">
      <c r="A3705" s="386" t="s">
        <v>9360</v>
      </c>
      <c r="B3705" s="387" t="s">
        <v>375</v>
      </c>
      <c r="C3705" s="388" t="str">
        <f>iferror(vlookup(B3705,Maps!$A$2:$B$111,2,false),"")</f>
        <v>Stable</v>
      </c>
      <c r="D3705" s="387" t="s">
        <v>14</v>
      </c>
      <c r="E3705" s="387" t="s">
        <v>14</v>
      </c>
      <c r="F3705" s="389"/>
      <c r="G3705" s="389"/>
      <c r="H3705" s="387" t="s">
        <v>2884</v>
      </c>
      <c r="I3705" s="390" t="s">
        <v>5418</v>
      </c>
      <c r="J3705" s="391" t="str">
        <f>iferror(vlookup(H3705,Actors!$A$2:$D$472,4,false),"")</f>
        <v>Ingo</v>
      </c>
      <c r="K3705" s="387" t="s">
        <v>2867</v>
      </c>
      <c r="L3705" s="387" t="s">
        <v>7164</v>
      </c>
      <c r="M3705" s="392" t="str">
        <f>iferror(vlookup(A3705,Variables!$F$2:$G$2762,2,false),"")</f>
        <v/>
      </c>
      <c r="N3705" s="389" t="s">
        <v>1059</v>
      </c>
    </row>
    <row r="3706">
      <c r="A3706" s="386" t="s">
        <v>9360</v>
      </c>
      <c r="B3706" s="387" t="s">
        <v>375</v>
      </c>
      <c r="C3706" s="388" t="str">
        <f>iferror(vlookup(B3706,Maps!$A$2:$B$111,2,false),"")</f>
        <v>Stable</v>
      </c>
      <c r="D3706" s="387" t="s">
        <v>14</v>
      </c>
      <c r="E3706" s="387" t="s">
        <v>14</v>
      </c>
      <c r="F3706" s="389"/>
      <c r="G3706" s="389"/>
      <c r="H3706" s="387" t="s">
        <v>2884</v>
      </c>
      <c r="I3706" s="390" t="s">
        <v>5418</v>
      </c>
      <c r="J3706" s="391" t="str">
        <f>iferror(vlookup(H3706,Actors!$A$2:$D$472,4,false),"")</f>
        <v>Ingo</v>
      </c>
      <c r="K3706" s="387" t="s">
        <v>2867</v>
      </c>
      <c r="L3706" s="387" t="s">
        <v>7164</v>
      </c>
      <c r="M3706" s="392" t="str">
        <f>iferror(vlookup(A3706,Variables!$F$2:$G$2762,2,false),"")</f>
        <v/>
      </c>
      <c r="N3706" s="389" t="s">
        <v>1059</v>
      </c>
    </row>
    <row r="3707">
      <c r="A3707" s="386" t="s">
        <v>9360</v>
      </c>
      <c r="B3707" s="387" t="s">
        <v>375</v>
      </c>
      <c r="C3707" s="388" t="str">
        <f>iferror(vlookup(B3707,Maps!$A$2:$B$111,2,false),"")</f>
        <v>Stable</v>
      </c>
      <c r="D3707" s="387" t="s">
        <v>14</v>
      </c>
      <c r="E3707" s="387" t="s">
        <v>14</v>
      </c>
      <c r="F3707" s="389"/>
      <c r="G3707" s="389"/>
      <c r="H3707" s="387" t="s">
        <v>2884</v>
      </c>
      <c r="I3707" s="390" t="s">
        <v>5418</v>
      </c>
      <c r="J3707" s="391" t="str">
        <f>iferror(vlookup(H3707,Actors!$A$2:$D$472,4,false),"")</f>
        <v>Ingo</v>
      </c>
      <c r="K3707" s="387" t="s">
        <v>2867</v>
      </c>
      <c r="L3707" s="387" t="s">
        <v>7164</v>
      </c>
      <c r="M3707" s="392" t="str">
        <f>iferror(vlookup(A3707,Variables!$F$2:$G$2762,2,false),"")</f>
        <v/>
      </c>
      <c r="N3707" s="389" t="s">
        <v>1059</v>
      </c>
    </row>
    <row r="3708">
      <c r="A3708" s="386" t="s">
        <v>9361</v>
      </c>
      <c r="B3708" s="387" t="s">
        <v>375</v>
      </c>
      <c r="C3708" s="388" t="str">
        <f>iferror(vlookup(B3708,Maps!$A$2:$B$111,2,false),"")</f>
        <v>Stable</v>
      </c>
      <c r="D3708" s="387" t="s">
        <v>14</v>
      </c>
      <c r="E3708" s="387" t="s">
        <v>14</v>
      </c>
      <c r="F3708" s="389"/>
      <c r="G3708" s="389"/>
      <c r="H3708" s="387" t="s">
        <v>2903</v>
      </c>
      <c r="I3708" s="390" t="s">
        <v>5452</v>
      </c>
      <c r="J3708" s="391" t="str">
        <f>iferror(vlookup(H3708,Actors!$A$2:$D$472,4,false),"")</f>
        <v>Adult Malon (Stable &amp; Lon Lon Ranch - Ingo Ousted)</v>
      </c>
      <c r="K3708" s="387" t="s">
        <v>193</v>
      </c>
      <c r="L3708" s="387" t="s">
        <v>7164</v>
      </c>
      <c r="M3708" s="392" t="str">
        <f>iferror(vlookup(A3708,Variables!$F$2:$G$2762,2,false),"")</f>
        <v>Adult Malon</v>
      </c>
      <c r="N3708" s="389" t="s">
        <v>1059</v>
      </c>
    </row>
    <row r="3709">
      <c r="A3709" s="386" t="s">
        <v>9362</v>
      </c>
      <c r="B3709" s="387" t="s">
        <v>375</v>
      </c>
      <c r="C3709" s="388" t="str">
        <f>iferror(vlookup(B3709,Maps!$A$2:$B$111,2,false),"")</f>
        <v>Stable</v>
      </c>
      <c r="D3709" s="387" t="s">
        <v>14</v>
      </c>
      <c r="E3709" s="387" t="s">
        <v>14</v>
      </c>
      <c r="F3709" s="389"/>
      <c r="G3709" s="389"/>
      <c r="H3709" s="387" t="s">
        <v>222</v>
      </c>
      <c r="I3709" s="390" t="s">
        <v>5053</v>
      </c>
      <c r="J3709" s="391" t="str">
        <f>iferror(vlookup(H3709,Actors!$A$2:$D$472,4,false),"")</f>
        <v>Generic Horse</v>
      </c>
      <c r="K3709" s="387" t="s">
        <v>288</v>
      </c>
      <c r="L3709" s="387" t="s">
        <v>117</v>
      </c>
      <c r="M3709" s="392" t="str">
        <f>iferror(vlookup(A3709,Variables!$F$2:$G$2762,2,false),"")</f>
        <v>Tan Horse - Runs Around</v>
      </c>
      <c r="N3709" s="389" t="s">
        <v>1059</v>
      </c>
    </row>
    <row r="3710">
      <c r="A3710" s="386" t="s">
        <v>9357</v>
      </c>
      <c r="B3710" s="387" t="s">
        <v>375</v>
      </c>
      <c r="C3710" s="388" t="str">
        <f>iferror(vlookup(B3710,Maps!$A$2:$B$111,2,false),"")</f>
        <v>Stable</v>
      </c>
      <c r="D3710" s="387" t="s">
        <v>14</v>
      </c>
      <c r="E3710" s="387" t="s">
        <v>14</v>
      </c>
      <c r="F3710" s="389"/>
      <c r="G3710" s="389"/>
      <c r="H3710" s="387" t="s">
        <v>3258</v>
      </c>
      <c r="I3710" s="390" t="s">
        <v>6088</v>
      </c>
      <c r="J3710" s="391" t="str">
        <f>iferror(vlookup(H3710,Actors!$A$2:$D$472,4,false),"")</f>
        <v>Cow</v>
      </c>
      <c r="K3710" s="387" t="s">
        <v>3176</v>
      </c>
      <c r="L3710" s="387" t="s">
        <v>12</v>
      </c>
      <c r="M3710" s="392" t="str">
        <f>iferror(vlookup(A3710,Variables!$F$2:$G$2762,2,false),"")</f>
        <v>Cow</v>
      </c>
      <c r="N3710" s="389" t="s">
        <v>1059</v>
      </c>
    </row>
    <row r="3711">
      <c r="A3711" s="386" t="s">
        <v>9357</v>
      </c>
      <c r="B3711" s="387" t="s">
        <v>375</v>
      </c>
      <c r="C3711" s="388" t="str">
        <f>iferror(vlookup(B3711,Maps!$A$2:$B$111,2,false),"")</f>
        <v>Stable</v>
      </c>
      <c r="D3711" s="387" t="s">
        <v>14</v>
      </c>
      <c r="E3711" s="387" t="s">
        <v>14</v>
      </c>
      <c r="F3711" s="389"/>
      <c r="G3711" s="389"/>
      <c r="H3711" s="387" t="s">
        <v>3258</v>
      </c>
      <c r="I3711" s="390" t="s">
        <v>6088</v>
      </c>
      <c r="J3711" s="391" t="str">
        <f>iferror(vlookup(H3711,Actors!$A$2:$D$472,4,false),"")</f>
        <v>Cow</v>
      </c>
      <c r="K3711" s="387" t="s">
        <v>3176</v>
      </c>
      <c r="L3711" s="387" t="s">
        <v>12</v>
      </c>
      <c r="M3711" s="392" t="str">
        <f>iferror(vlookup(A3711,Variables!$F$2:$G$2762,2,false),"")</f>
        <v>Cow</v>
      </c>
      <c r="N3711" s="389" t="s">
        <v>1059</v>
      </c>
    </row>
    <row r="3712">
      <c r="A3712" s="386" t="s">
        <v>9362</v>
      </c>
      <c r="B3712" s="387" t="s">
        <v>375</v>
      </c>
      <c r="C3712" s="388" t="str">
        <f>iferror(vlookup(B3712,Maps!$A$2:$B$111,2,false),"")</f>
        <v>Stable</v>
      </c>
      <c r="D3712" s="387" t="s">
        <v>14</v>
      </c>
      <c r="E3712" s="387" t="s">
        <v>14</v>
      </c>
      <c r="F3712" s="389"/>
      <c r="G3712" s="389"/>
      <c r="H3712" s="387" t="s">
        <v>222</v>
      </c>
      <c r="I3712" s="390" t="s">
        <v>5053</v>
      </c>
      <c r="J3712" s="391" t="str">
        <f>iferror(vlookup(H3712,Actors!$A$2:$D$472,4,false),"")</f>
        <v>Generic Horse</v>
      </c>
      <c r="K3712" s="387" t="s">
        <v>288</v>
      </c>
      <c r="L3712" s="387" t="s">
        <v>117</v>
      </c>
      <c r="M3712" s="392" t="str">
        <f>iferror(vlookup(A3712,Variables!$F$2:$G$2762,2,false),"")</f>
        <v>Tan Horse - Runs Around</v>
      </c>
      <c r="N3712" s="389" t="s">
        <v>1059</v>
      </c>
    </row>
    <row r="3713">
      <c r="A3713" s="386" t="s">
        <v>9363</v>
      </c>
      <c r="B3713" s="387" t="s">
        <v>375</v>
      </c>
      <c r="C3713" s="388" t="str">
        <f>iferror(vlookup(B3713,Maps!$A$2:$B$111,2,false),"")</f>
        <v>Stable</v>
      </c>
      <c r="D3713" s="387" t="s">
        <v>14</v>
      </c>
      <c r="E3713" s="387" t="s">
        <v>14</v>
      </c>
      <c r="F3713" s="389"/>
      <c r="G3713" s="389"/>
      <c r="H3713" s="387" t="s">
        <v>2763</v>
      </c>
      <c r="I3713" s="390" t="s">
        <v>5228</v>
      </c>
      <c r="J3713" s="391" t="str">
        <f>iferror(vlookup(H3713,Actors!$A$2:$D$472,4,false),"")</f>
        <v>Talon</v>
      </c>
      <c r="K3713" s="387" t="s">
        <v>889</v>
      </c>
      <c r="L3713" s="387" t="s">
        <v>28</v>
      </c>
      <c r="M3713" s="392" t="str">
        <f>iferror(vlookup(A3713,Variables!$F$2:$G$2762,2,false),"")</f>
        <v/>
      </c>
      <c r="N3713" s="389" t="s">
        <v>1059</v>
      </c>
    </row>
    <row r="3714">
      <c r="A3714" s="417"/>
      <c r="B3714" s="418"/>
      <c r="C3714" s="419" t="str">
        <f>iferror(vlookup(B3714,Maps!$A$2:$B$111,2,false),"")</f>
        <v/>
      </c>
      <c r="D3714" s="418"/>
      <c r="E3714" s="418"/>
      <c r="F3714" s="420"/>
      <c r="G3714" s="420"/>
      <c r="H3714" s="418"/>
      <c r="I3714" s="421"/>
      <c r="J3714" s="422"/>
      <c r="K3714" s="423"/>
      <c r="L3714" s="418"/>
      <c r="M3714" s="424"/>
      <c r="N3714" s="425"/>
    </row>
    <row r="3715">
      <c r="A3715" s="397" t="s">
        <v>9098</v>
      </c>
      <c r="B3715" s="398" t="s">
        <v>381</v>
      </c>
      <c r="C3715" s="399" t="str">
        <f>iferror(vlookup(B3715,Maps!$A$2:$B$111,2,false),"")</f>
        <v>Impa's House</v>
      </c>
      <c r="D3715" s="398" t="s">
        <v>14</v>
      </c>
      <c r="E3715" s="398" t="s">
        <v>1606</v>
      </c>
      <c r="F3715" s="400"/>
      <c r="G3715" s="400"/>
      <c r="H3715" s="398" t="s">
        <v>75</v>
      </c>
      <c r="I3715" s="401" t="s">
        <v>4931</v>
      </c>
      <c r="J3715" s="402" t="str">
        <f>iferror(vlookup(H3715,Actors!$A$2:$D$472,4,false),"")</f>
        <v>Wooden Door</v>
      </c>
      <c r="K3715" s="398" t="s">
        <v>21</v>
      </c>
      <c r="L3715" s="398" t="s">
        <v>3248</v>
      </c>
      <c r="M3715" s="403" t="str">
        <f>iferror(vlookup(A3715,Variables!$F$2:$G$2762,2,false),"")</f>
        <v>SDLH - Loads Next Room, Two-Way</v>
      </c>
      <c r="N3715" s="400" t="s">
        <v>1059</v>
      </c>
    </row>
    <row r="3716">
      <c r="A3716" s="375" t="s">
        <v>9167</v>
      </c>
      <c r="B3716" s="376" t="s">
        <v>381</v>
      </c>
      <c r="C3716" s="377" t="str">
        <f>iferror(vlookup(B3716,Maps!$A$2:$B$111,2,false),"")</f>
        <v>Impa's House</v>
      </c>
      <c r="D3716" s="376" t="s">
        <v>14</v>
      </c>
      <c r="E3716" s="376" t="s">
        <v>1606</v>
      </c>
      <c r="F3716" s="378"/>
      <c r="G3716" s="378"/>
      <c r="H3716" s="376" t="s">
        <v>12</v>
      </c>
      <c r="I3716" s="382" t="s">
        <v>4915</v>
      </c>
      <c r="J3716" s="383" t="str">
        <f>iferror(vlookup(H3716,Actors!$A$2:$D$472,4,false),"")</f>
        <v>Player</v>
      </c>
      <c r="K3716" s="384" t="s">
        <v>12</v>
      </c>
      <c r="L3716" s="376" t="s">
        <v>8888</v>
      </c>
      <c r="M3716" s="381" t="str">
        <f>iferror(vlookup(A3716,Variables!$F$2:$G$2762,2,false),"")</f>
        <v/>
      </c>
      <c r="N3716" s="385" t="s">
        <v>1059</v>
      </c>
    </row>
    <row r="3717">
      <c r="A3717" s="375" t="s">
        <v>9354</v>
      </c>
      <c r="B3717" s="376" t="s">
        <v>381</v>
      </c>
      <c r="C3717" s="377" t="str">
        <f>iferror(vlookup(B3717,Maps!$A$2:$B$111,2,false),"")</f>
        <v>Impa's House</v>
      </c>
      <c r="D3717" s="376" t="s">
        <v>14</v>
      </c>
      <c r="E3717" s="376" t="s">
        <v>1606</v>
      </c>
      <c r="F3717" s="378"/>
      <c r="G3717" s="378"/>
      <c r="H3717" s="376" t="s">
        <v>12</v>
      </c>
      <c r="I3717" s="382" t="s">
        <v>4915</v>
      </c>
      <c r="J3717" s="383" t="str">
        <f>iferror(vlookup(H3717,Actors!$A$2:$D$472,4,false),"")</f>
        <v>Player</v>
      </c>
      <c r="K3717" s="384" t="s">
        <v>12</v>
      </c>
      <c r="L3717" s="376" t="s">
        <v>7659</v>
      </c>
      <c r="M3717" s="381" t="str">
        <f>iferror(vlookup(A3717,Variables!$F$2:$G$2762,2,false),"")</f>
        <v/>
      </c>
      <c r="N3717" s="385" t="s">
        <v>1059</v>
      </c>
    </row>
    <row r="3718">
      <c r="A3718" s="404" t="s">
        <v>8879</v>
      </c>
      <c r="B3718" s="405" t="s">
        <v>381</v>
      </c>
      <c r="C3718" s="406" t="str">
        <f>iferror(vlookup(B3718,Maps!$A$2:$B$111,2,false),"")</f>
        <v>Impa's House</v>
      </c>
      <c r="D3718" s="405" t="s">
        <v>14</v>
      </c>
      <c r="E3718" s="405" t="s">
        <v>14</v>
      </c>
      <c r="F3718" s="407"/>
      <c r="G3718" s="407"/>
      <c r="H3718" s="405" t="s">
        <v>215</v>
      </c>
      <c r="I3718" s="408" t="s">
        <v>5050</v>
      </c>
      <c r="J3718" s="413" t="str">
        <f>iferror(vlookup(H3718,Actors!$A$2:$D$472,4,false),"")</f>
        <v>Sound Effects I</v>
      </c>
      <c r="K3718" s="405" t="s">
        <v>21</v>
      </c>
      <c r="L3718" s="405" t="s">
        <v>151</v>
      </c>
      <c r="M3718" s="411" t="str">
        <f>iferror(vlookup(A3718,Variables!$F$2:$G$2762,2,false),"")</f>
        <v>Background Noise - Torches Crackling</v>
      </c>
      <c r="N3718" s="407" t="s">
        <v>1059</v>
      </c>
    </row>
    <row r="3719">
      <c r="A3719" s="404" t="s">
        <v>9364</v>
      </c>
      <c r="B3719" s="405" t="s">
        <v>381</v>
      </c>
      <c r="C3719" s="406" t="str">
        <f>iferror(vlookup(B3719,Maps!$A$2:$B$111,2,false),"")</f>
        <v>Impa's House</v>
      </c>
      <c r="D3719" s="405" t="s">
        <v>14</v>
      </c>
      <c r="E3719" s="405" t="s">
        <v>14</v>
      </c>
      <c r="F3719" s="407"/>
      <c r="G3719" s="407"/>
      <c r="H3719" s="405" t="s">
        <v>3134</v>
      </c>
      <c r="I3719" s="408" t="s">
        <v>5839</v>
      </c>
      <c r="J3719" s="409" t="str">
        <f>iferror(vlookup(H3719,Actors!$A$2:$D$472,4,false),"")</f>
        <v>Hylian Spawner</v>
      </c>
      <c r="K3719" s="410" t="s">
        <v>21</v>
      </c>
      <c r="L3719" s="405" t="s">
        <v>9365</v>
      </c>
      <c r="M3719" s="411" t="str">
        <f>iferror(vlookup(A3719,Variables!$F$2:$G$2762,2,false),"")</f>
        <v/>
      </c>
      <c r="N3719" s="412" t="s">
        <v>1059</v>
      </c>
    </row>
    <row r="3720">
      <c r="A3720" s="404" t="s">
        <v>9366</v>
      </c>
      <c r="B3720" s="405" t="s">
        <v>381</v>
      </c>
      <c r="C3720" s="406" t="str">
        <f>iferror(vlookup(B3720,Maps!$A$2:$B$111,2,false),"")</f>
        <v>Impa's House</v>
      </c>
      <c r="D3720" s="405" t="s">
        <v>14</v>
      </c>
      <c r="E3720" s="405" t="s">
        <v>14</v>
      </c>
      <c r="F3720" s="407"/>
      <c r="G3720" s="407"/>
      <c r="H3720" s="405" t="s">
        <v>3059</v>
      </c>
      <c r="I3720" s="408" t="s">
        <v>5704</v>
      </c>
      <c r="J3720" s="413" t="str">
        <f>iferror(vlookup(H3720,Actors!$A$2:$D$472,4,false),"")</f>
        <v>Cucco Lady</v>
      </c>
      <c r="K3720" s="405" t="s">
        <v>2977</v>
      </c>
      <c r="L3720" s="405" t="s">
        <v>7164</v>
      </c>
      <c r="M3720" s="411" t="str">
        <f>iferror(vlookup(A3720,Variables!$F$2:$G$2762,2,false),"")</f>
        <v>Anju (Chicken Lady)</v>
      </c>
      <c r="N3720" s="407" t="s">
        <v>1059</v>
      </c>
    </row>
    <row r="3721">
      <c r="A3721" s="404" t="s">
        <v>9240</v>
      </c>
      <c r="B3721" s="405" t="s">
        <v>381</v>
      </c>
      <c r="C3721" s="406" t="str">
        <f>iferror(vlookup(B3721,Maps!$A$2:$B$111,2,false),"")</f>
        <v>Impa's House</v>
      </c>
      <c r="D3721" s="405" t="s">
        <v>14</v>
      </c>
      <c r="E3721" s="405" t="s">
        <v>14</v>
      </c>
      <c r="F3721" s="407"/>
      <c r="G3721" s="407"/>
      <c r="H3721" s="405" t="s">
        <v>3134</v>
      </c>
      <c r="I3721" s="408" t="s">
        <v>5839</v>
      </c>
      <c r="J3721" s="409" t="str">
        <f>iferror(vlookup(H3721,Actors!$A$2:$D$472,4,false),"")</f>
        <v>Hylian Spawner</v>
      </c>
      <c r="K3721" s="410" t="s">
        <v>21</v>
      </c>
      <c r="L3721" s="405" t="s">
        <v>9241</v>
      </c>
      <c r="M3721" s="411" t="str">
        <f>iferror(vlookup(A3721,Variables!$F$2:$G$2762,2,false),"")</f>
        <v>Blue Twin (There he is! It's him!)</v>
      </c>
      <c r="N3721" s="412" t="s">
        <v>1059</v>
      </c>
    </row>
    <row r="3722">
      <c r="A3722" s="404" t="s">
        <v>8697</v>
      </c>
      <c r="B3722" s="405" t="s">
        <v>381</v>
      </c>
      <c r="C3722" s="406" t="str">
        <f>iferror(vlookup(B3722,Maps!$A$2:$B$111,2,false),"")</f>
        <v>Impa's House</v>
      </c>
      <c r="D3722" s="405" t="s">
        <v>14</v>
      </c>
      <c r="E3722" s="405" t="s">
        <v>14</v>
      </c>
      <c r="F3722" s="407"/>
      <c r="G3722" s="407"/>
      <c r="H3722" s="405" t="s">
        <v>159</v>
      </c>
      <c r="I3722" s="416" t="s">
        <v>4967</v>
      </c>
      <c r="J3722" s="413" t="str">
        <f>iferror(vlookup(H3722,Actors!$A$2:$D$472,4,false),"")</f>
        <v>Collectible Items (Visible)</v>
      </c>
      <c r="K3722" s="405" t="s">
        <v>12</v>
      </c>
      <c r="L3722" s="405" t="s">
        <v>2963</v>
      </c>
      <c r="M3722" s="411" t="str">
        <f>iferror(vlookup(A3722,Variables!$F$2:$G$2762,2,false),"")</f>
        <v>Piece of Heart</v>
      </c>
      <c r="N3722" s="407" t="s">
        <v>1059</v>
      </c>
    </row>
    <row r="3723">
      <c r="A3723" s="404" t="s">
        <v>9357</v>
      </c>
      <c r="B3723" s="405" t="s">
        <v>381</v>
      </c>
      <c r="C3723" s="406" t="str">
        <f>iferror(vlookup(B3723,Maps!$A$2:$B$111,2,false),"")</f>
        <v>Impa's House</v>
      </c>
      <c r="D3723" s="405" t="s">
        <v>14</v>
      </c>
      <c r="E3723" s="405" t="s">
        <v>14</v>
      </c>
      <c r="F3723" s="407"/>
      <c r="G3723" s="407"/>
      <c r="H3723" s="405" t="s">
        <v>3258</v>
      </c>
      <c r="I3723" s="408" t="s">
        <v>6088</v>
      </c>
      <c r="J3723" s="413" t="str">
        <f>iferror(vlookup(H3723,Actors!$A$2:$D$472,4,false),"")</f>
        <v>Cow</v>
      </c>
      <c r="K3723" s="405" t="s">
        <v>3176</v>
      </c>
      <c r="L3723" s="405" t="s">
        <v>12</v>
      </c>
      <c r="M3723" s="411" t="str">
        <f>iferror(vlookup(A3723,Variables!$F$2:$G$2762,2,false),"")</f>
        <v>Cow</v>
      </c>
      <c r="N3723" s="407" t="s">
        <v>1059</v>
      </c>
    </row>
    <row r="3724">
      <c r="A3724" s="404" t="s">
        <v>9367</v>
      </c>
      <c r="B3724" s="405" t="s">
        <v>381</v>
      </c>
      <c r="C3724" s="406" t="str">
        <f>iferror(vlookup(B3724,Maps!$A$2:$B$111,2,false),"")</f>
        <v>Impa's House</v>
      </c>
      <c r="D3724" s="405" t="s">
        <v>14</v>
      </c>
      <c r="E3724" s="405" t="s">
        <v>14</v>
      </c>
      <c r="F3724" s="407"/>
      <c r="G3724" s="407"/>
      <c r="H3724" s="405" t="s">
        <v>2980</v>
      </c>
      <c r="I3724" s="408" t="s">
        <v>5592</v>
      </c>
      <c r="J3724" s="413" t="str">
        <f>iferror(vlookup(H3724,Actors!$A$2:$D$472,4,false),"")</f>
        <v>Collectible Field Items (Invisible)</v>
      </c>
      <c r="K3724" s="405" t="s">
        <v>21</v>
      </c>
      <c r="L3724" s="405" t="s">
        <v>9368</v>
      </c>
      <c r="M3724" s="411" t="str">
        <f>iferror(vlookup(A3724,Variables!$F$2:$G$2762,2,false),"")</f>
        <v/>
      </c>
      <c r="N3724" s="407" t="s">
        <v>1059</v>
      </c>
    </row>
    <row r="3725">
      <c r="A3725" s="417"/>
      <c r="B3725" s="418"/>
      <c r="C3725" s="419" t="str">
        <f>iferror(vlookup(B3725,Maps!$A$2:$B$111,2,false),"")</f>
        <v/>
      </c>
      <c r="D3725" s="418"/>
      <c r="E3725" s="418"/>
      <c r="F3725" s="420"/>
      <c r="G3725" s="420"/>
      <c r="H3725" s="418"/>
      <c r="I3725" s="421"/>
      <c r="J3725" s="422"/>
      <c r="K3725" s="423"/>
      <c r="L3725" s="418"/>
      <c r="M3725" s="424"/>
      <c r="N3725" s="425"/>
    </row>
    <row r="3726">
      <c r="A3726" s="397" t="s">
        <v>9098</v>
      </c>
      <c r="B3726" s="398" t="s">
        <v>387</v>
      </c>
      <c r="C3726" s="399" t="str">
        <f>iferror(vlookup(B3726,Maps!$A$2:$B$111,2,false),"")</f>
        <v>Lakeside Laboratory</v>
      </c>
      <c r="D3726" s="398" t="s">
        <v>14</v>
      </c>
      <c r="E3726" s="398" t="s">
        <v>1606</v>
      </c>
      <c r="F3726" s="400"/>
      <c r="G3726" s="400"/>
      <c r="H3726" s="398" t="s">
        <v>75</v>
      </c>
      <c r="I3726" s="401" t="s">
        <v>4931</v>
      </c>
      <c r="J3726" s="402" t="str">
        <f>iferror(vlookup(H3726,Actors!$A$2:$D$472,4,false),"")</f>
        <v>Wooden Door</v>
      </c>
      <c r="K3726" s="398" t="s">
        <v>21</v>
      </c>
      <c r="L3726" s="398" t="s">
        <v>3248</v>
      </c>
      <c r="M3726" s="403" t="str">
        <f>iferror(vlookup(A3726,Variables!$F$2:$G$2762,2,false),"")</f>
        <v>SDLH - Loads Next Room, Two-Way</v>
      </c>
      <c r="N3726" s="400" t="s">
        <v>1059</v>
      </c>
    </row>
    <row r="3727">
      <c r="A3727" s="375" t="s">
        <v>7040</v>
      </c>
      <c r="B3727" s="376" t="s">
        <v>387</v>
      </c>
      <c r="C3727" s="377" t="str">
        <f>iferror(vlookup(B3727,Maps!$A$2:$B$111,2,false),"")</f>
        <v>Lakeside Laboratory</v>
      </c>
      <c r="D3727" s="376" t="s">
        <v>14</v>
      </c>
      <c r="E3727" s="376" t="s">
        <v>1606</v>
      </c>
      <c r="F3727" s="378"/>
      <c r="G3727" s="378"/>
      <c r="H3727" s="376" t="s">
        <v>12</v>
      </c>
      <c r="I3727" s="382" t="s">
        <v>4915</v>
      </c>
      <c r="J3727" s="383" t="str">
        <f>iferror(vlookup(H3727,Actors!$A$2:$D$472,4,false),"")</f>
        <v>Player</v>
      </c>
      <c r="K3727" s="384" t="s">
        <v>12</v>
      </c>
      <c r="L3727" s="376" t="s">
        <v>7041</v>
      </c>
      <c r="M3727" s="381" t="str">
        <f>iferror(vlookup(A3727,Variables!$F$2:$G$2762,2,false),"")</f>
        <v/>
      </c>
      <c r="N3727" s="385" t="s">
        <v>1059</v>
      </c>
    </row>
    <row r="3728">
      <c r="A3728" s="375" t="s">
        <v>7042</v>
      </c>
      <c r="B3728" s="376" t="s">
        <v>387</v>
      </c>
      <c r="C3728" s="377" t="str">
        <f>iferror(vlookup(B3728,Maps!$A$2:$B$111,2,false),"")</f>
        <v>Lakeside Laboratory</v>
      </c>
      <c r="D3728" s="376" t="s">
        <v>14</v>
      </c>
      <c r="E3728" s="376" t="s">
        <v>1606</v>
      </c>
      <c r="F3728" s="378"/>
      <c r="G3728" s="378"/>
      <c r="H3728" s="376" t="s">
        <v>12</v>
      </c>
      <c r="I3728" s="382" t="s">
        <v>4915</v>
      </c>
      <c r="J3728" s="383" t="str">
        <f>iferror(vlookup(H3728,Actors!$A$2:$D$472,4,false),"")</f>
        <v>Player</v>
      </c>
      <c r="K3728" s="384" t="s">
        <v>12</v>
      </c>
      <c r="L3728" s="376" t="s">
        <v>7043</v>
      </c>
      <c r="M3728" s="381" t="str">
        <f>iferror(vlookup(A3728,Variables!$F$2:$G$2762,2,false),"")</f>
        <v/>
      </c>
      <c r="N3728" s="385" t="s">
        <v>1059</v>
      </c>
    </row>
    <row r="3729">
      <c r="A3729" s="386" t="s">
        <v>9369</v>
      </c>
      <c r="B3729" s="387" t="s">
        <v>387</v>
      </c>
      <c r="C3729" s="388" t="str">
        <f>iferror(vlookup(B3729,Maps!$A$2:$B$111,2,false),"")</f>
        <v>Lakeside Laboratory</v>
      </c>
      <c r="D3729" s="387" t="s">
        <v>14</v>
      </c>
      <c r="E3729" s="387" t="s">
        <v>14</v>
      </c>
      <c r="F3729" s="389"/>
      <c r="G3729" s="389"/>
      <c r="H3729" s="387" t="s">
        <v>3079</v>
      </c>
      <c r="I3729" s="390" t="s">
        <v>5745</v>
      </c>
      <c r="J3729" s="391" t="str">
        <f>iferror(vlookup(H3729,Actors!$A$2:$D$472,4,false),"")</f>
        <v>Lake Scientist</v>
      </c>
      <c r="K3729" s="387" t="s">
        <v>3036</v>
      </c>
      <c r="L3729" s="387" t="s">
        <v>12</v>
      </c>
      <c r="M3729" s="392" t="str">
        <f>iferror(vlookup(A3729,Variables!$F$2:$G$2762,2,false),"")</f>
        <v>Lake Scientist</v>
      </c>
      <c r="N3729" s="389" t="s">
        <v>1059</v>
      </c>
    </row>
    <row r="3730">
      <c r="A3730" s="386" t="s">
        <v>9370</v>
      </c>
      <c r="B3730" s="387" t="s">
        <v>387</v>
      </c>
      <c r="C3730" s="388" t="str">
        <f>iferror(vlookup(B3730,Maps!$A$2:$B$111,2,false),"")</f>
        <v>Lakeside Laboratory</v>
      </c>
      <c r="D3730" s="387" t="s">
        <v>14</v>
      </c>
      <c r="E3730" s="387" t="s">
        <v>14</v>
      </c>
      <c r="F3730" s="389"/>
      <c r="G3730" s="389"/>
      <c r="H3730" s="387" t="s">
        <v>159</v>
      </c>
      <c r="I3730" s="395" t="s">
        <v>4967</v>
      </c>
      <c r="J3730" s="391" t="str">
        <f>iferror(vlookup(H3730,Actors!$A$2:$D$472,4,false),"")</f>
        <v>Collectible Items (Visible)</v>
      </c>
      <c r="K3730" s="387" t="s">
        <v>12</v>
      </c>
      <c r="L3730" s="387" t="s">
        <v>691</v>
      </c>
      <c r="M3730" s="392" t="str">
        <f>iferror(vlookup(A3730,Variables!$F$2:$G$2762,2,false),"")</f>
        <v>Red Rupee</v>
      </c>
      <c r="N3730" s="389" t="s">
        <v>1059</v>
      </c>
    </row>
    <row r="3731">
      <c r="A3731" s="386" t="s">
        <v>9371</v>
      </c>
      <c r="B3731" s="387" t="s">
        <v>387</v>
      </c>
      <c r="C3731" s="388" t="str">
        <f>iferror(vlookup(B3731,Maps!$A$2:$B$111,2,false),"")</f>
        <v>Lakeside Laboratory</v>
      </c>
      <c r="D3731" s="387" t="s">
        <v>14</v>
      </c>
      <c r="E3731" s="387" t="s">
        <v>14</v>
      </c>
      <c r="F3731" s="389"/>
      <c r="G3731" s="389"/>
      <c r="H3731" s="387" t="s">
        <v>159</v>
      </c>
      <c r="I3731" s="395" t="s">
        <v>4967</v>
      </c>
      <c r="J3731" s="391" t="str">
        <f>iferror(vlookup(H3731,Actors!$A$2:$D$472,4,false),"")</f>
        <v>Collectible Items (Visible)</v>
      </c>
      <c r="K3731" s="387" t="s">
        <v>12</v>
      </c>
      <c r="L3731" s="387" t="s">
        <v>3355</v>
      </c>
      <c r="M3731" s="392" t="str">
        <f>iferror(vlookup(A3731,Variables!$F$2:$G$2762,2,false),"")</f>
        <v>Red Rupee</v>
      </c>
      <c r="N3731" s="389" t="s">
        <v>1059</v>
      </c>
    </row>
    <row r="3732">
      <c r="A3732" s="386" t="s">
        <v>9372</v>
      </c>
      <c r="B3732" s="387" t="s">
        <v>387</v>
      </c>
      <c r="C3732" s="388" t="str">
        <f>iferror(vlookup(B3732,Maps!$A$2:$B$111,2,false),"")</f>
        <v>Lakeside Laboratory</v>
      </c>
      <c r="D3732" s="387" t="s">
        <v>14</v>
      </c>
      <c r="E3732" s="387" t="s">
        <v>14</v>
      </c>
      <c r="F3732" s="389"/>
      <c r="G3732" s="389"/>
      <c r="H3732" s="387" t="s">
        <v>159</v>
      </c>
      <c r="I3732" s="395" t="s">
        <v>4967</v>
      </c>
      <c r="J3732" s="391" t="str">
        <f>iferror(vlookup(H3732,Actors!$A$2:$D$472,4,false),"")</f>
        <v>Collectible Items (Visible)</v>
      </c>
      <c r="K3732" s="387" t="s">
        <v>12</v>
      </c>
      <c r="L3732" s="387" t="s">
        <v>3725</v>
      </c>
      <c r="M3732" s="392" t="str">
        <f>iferror(vlookup(A3732,Variables!$F$2:$G$2762,2,false),"")</f>
        <v>Red Rupee</v>
      </c>
      <c r="N3732" s="389" t="s">
        <v>1059</v>
      </c>
    </row>
    <row r="3733">
      <c r="A3733" s="386" t="s">
        <v>9373</v>
      </c>
      <c r="B3733" s="387" t="s">
        <v>387</v>
      </c>
      <c r="C3733" s="388" t="str">
        <f>iferror(vlookup(B3733,Maps!$A$2:$B$111,2,false),"")</f>
        <v>Lakeside Laboratory</v>
      </c>
      <c r="D3733" s="387" t="s">
        <v>14</v>
      </c>
      <c r="E3733" s="387" t="s">
        <v>14</v>
      </c>
      <c r="F3733" s="389"/>
      <c r="G3733" s="389"/>
      <c r="H3733" s="387" t="s">
        <v>3202</v>
      </c>
      <c r="I3733" s="390" t="s">
        <v>5983</v>
      </c>
      <c r="J3733" s="391" t="str">
        <f>iferror(vlookup(H3733,Actors!$A$2:$D$472,4,false),"")</f>
        <v>Large Wooden Crate</v>
      </c>
      <c r="K3733" s="387" t="s">
        <v>3136</v>
      </c>
      <c r="L3733" s="387" t="s">
        <v>9374</v>
      </c>
      <c r="M3733" s="392" t="str">
        <f>iferror(vlookup(A3733,Variables!$F$2:$G$2762,2,false),"")</f>
        <v/>
      </c>
      <c r="N3733" s="389" t="s">
        <v>1059</v>
      </c>
    </row>
    <row r="3734">
      <c r="A3734" s="386" t="s">
        <v>9375</v>
      </c>
      <c r="B3734" s="387" t="s">
        <v>387</v>
      </c>
      <c r="C3734" s="388" t="str">
        <f>iferror(vlookup(B3734,Maps!$A$2:$B$111,2,false),"")</f>
        <v>Lakeside Laboratory</v>
      </c>
      <c r="D3734" s="387" t="s">
        <v>14</v>
      </c>
      <c r="E3734" s="387" t="s">
        <v>14</v>
      </c>
      <c r="F3734" s="389"/>
      <c r="G3734" s="389"/>
      <c r="H3734" s="387" t="s">
        <v>215</v>
      </c>
      <c r="I3734" s="390" t="s">
        <v>5050</v>
      </c>
      <c r="J3734" s="391" t="str">
        <f>iferror(vlookup(H3734,Actors!$A$2:$D$472,4,false),"")</f>
        <v>Sound Effects I</v>
      </c>
      <c r="K3734" s="387" t="s">
        <v>21</v>
      </c>
      <c r="L3734" s="387" t="s">
        <v>117</v>
      </c>
      <c r="M3734" s="392" t="str">
        <f>iferror(vlookup(A3734,Variables!$F$2:$G$2762,2,false),"")</f>
        <v>Background Noise - Fishtank Bubbling</v>
      </c>
      <c r="N3734" s="389" t="s">
        <v>1059</v>
      </c>
    </row>
    <row r="3735">
      <c r="A3735" s="386" t="s">
        <v>9375</v>
      </c>
      <c r="B3735" s="387" t="s">
        <v>387</v>
      </c>
      <c r="C3735" s="388" t="str">
        <f>iferror(vlookup(B3735,Maps!$A$2:$B$111,2,false),"")</f>
        <v>Lakeside Laboratory</v>
      </c>
      <c r="D3735" s="387" t="s">
        <v>14</v>
      </c>
      <c r="E3735" s="387" t="s">
        <v>14</v>
      </c>
      <c r="F3735" s="389"/>
      <c r="G3735" s="389"/>
      <c r="H3735" s="387" t="s">
        <v>215</v>
      </c>
      <c r="I3735" s="390" t="s">
        <v>5050</v>
      </c>
      <c r="J3735" s="391" t="str">
        <f>iferror(vlookup(H3735,Actors!$A$2:$D$472,4,false),"")</f>
        <v>Sound Effects I</v>
      </c>
      <c r="K3735" s="387" t="s">
        <v>21</v>
      </c>
      <c r="L3735" s="387" t="s">
        <v>117</v>
      </c>
      <c r="M3735" s="392" t="str">
        <f>iferror(vlookup(A3735,Variables!$F$2:$G$2762,2,false),"")</f>
        <v>Background Noise - Fishtank Bubbling</v>
      </c>
      <c r="N3735" s="389" t="s">
        <v>1059</v>
      </c>
    </row>
    <row r="3736">
      <c r="A3736" s="417"/>
      <c r="B3736" s="418"/>
      <c r="C3736" s="419" t="str">
        <f>iferror(vlookup(B3736,Maps!$A$2:$B$111,2,false),"")</f>
        <v/>
      </c>
      <c r="D3736" s="418"/>
      <c r="E3736" s="418"/>
      <c r="F3736" s="420"/>
      <c r="G3736" s="420"/>
      <c r="H3736" s="418"/>
      <c r="I3736" s="421"/>
      <c r="J3736" s="422"/>
      <c r="K3736" s="423"/>
      <c r="L3736" s="418"/>
      <c r="M3736" s="424"/>
      <c r="N3736" s="425"/>
    </row>
    <row r="3737">
      <c r="A3737" s="397" t="s">
        <v>9167</v>
      </c>
      <c r="B3737" s="398" t="s">
        <v>393</v>
      </c>
      <c r="C3737" s="399" t="str">
        <f>iferror(vlookup(B3737,Maps!$A$2:$B$111,2,false),"")</f>
        <v>Carpenters' Tent</v>
      </c>
      <c r="D3737" s="398" t="s">
        <v>14</v>
      </c>
      <c r="E3737" s="398" t="s">
        <v>1606</v>
      </c>
      <c r="F3737" s="400"/>
      <c r="G3737" s="400"/>
      <c r="H3737" s="398" t="s">
        <v>12</v>
      </c>
      <c r="I3737" s="447" t="s">
        <v>4915</v>
      </c>
      <c r="J3737" s="448" t="str">
        <f>iferror(vlookup(H3737,Actors!$A$2:$D$472,4,false),"")</f>
        <v>Player</v>
      </c>
      <c r="K3737" s="449" t="s">
        <v>12</v>
      </c>
      <c r="L3737" s="398" t="s">
        <v>8888</v>
      </c>
      <c r="M3737" s="403" t="str">
        <f>iferror(vlookup(A3737,Variables!$F$2:$G$2762,2,false),"")</f>
        <v/>
      </c>
      <c r="N3737" s="450" t="s">
        <v>1059</v>
      </c>
    </row>
    <row r="3738">
      <c r="A3738" s="404" t="s">
        <v>9376</v>
      </c>
      <c r="B3738" s="405" t="s">
        <v>393</v>
      </c>
      <c r="C3738" s="406" t="str">
        <f>iferror(vlookup(B3738,Maps!$A$2:$B$111,2,false),"")</f>
        <v>Carpenters' Tent</v>
      </c>
      <c r="D3738" s="405" t="s">
        <v>14</v>
      </c>
      <c r="E3738" s="405" t="s">
        <v>14</v>
      </c>
      <c r="F3738" s="407"/>
      <c r="G3738" s="407"/>
      <c r="H3738" s="405" t="s">
        <v>3038</v>
      </c>
      <c r="I3738" s="408" t="s">
        <v>5680</v>
      </c>
      <c r="J3738" s="413" t="str">
        <f>iferror(vlookup(H3738,Actors!$A$2:$D$472,4,false),"")</f>
        <v>Carpenter (Thieves' Hideout &amp; Carpenters' Tent)</v>
      </c>
      <c r="K3738" s="405" t="s">
        <v>3008</v>
      </c>
      <c r="L3738" s="405" t="s">
        <v>9377</v>
      </c>
      <c r="M3738" s="411" t="str">
        <f>iferror(vlookup(A3738,Variables!$F$2:$G$2762,2,false),"")</f>
        <v/>
      </c>
      <c r="N3738" s="407" t="s">
        <v>1059</v>
      </c>
    </row>
    <row r="3739">
      <c r="A3739" s="404" t="s">
        <v>9378</v>
      </c>
      <c r="B3739" s="405" t="s">
        <v>393</v>
      </c>
      <c r="C3739" s="406" t="str">
        <f>iferror(vlookup(B3739,Maps!$A$2:$B$111,2,false),"")</f>
        <v>Carpenters' Tent</v>
      </c>
      <c r="D3739" s="405" t="s">
        <v>14</v>
      </c>
      <c r="E3739" s="405" t="s">
        <v>14</v>
      </c>
      <c r="F3739" s="407"/>
      <c r="G3739" s="407"/>
      <c r="H3739" s="405" t="s">
        <v>3038</v>
      </c>
      <c r="I3739" s="408" t="s">
        <v>5680</v>
      </c>
      <c r="J3739" s="413" t="str">
        <f>iferror(vlookup(H3739,Actors!$A$2:$D$472,4,false),"")</f>
        <v>Carpenter (Thieves' Hideout &amp; Carpenters' Tent)</v>
      </c>
      <c r="K3739" s="405" t="s">
        <v>3008</v>
      </c>
      <c r="L3739" s="405" t="s">
        <v>9379</v>
      </c>
      <c r="M3739" s="411" t="str">
        <f>iferror(vlookup(A3739,Variables!$F$2:$G$2762,2,false),"")</f>
        <v/>
      </c>
      <c r="N3739" s="407" t="s">
        <v>1059</v>
      </c>
    </row>
    <row r="3740">
      <c r="A3740" s="404" t="s">
        <v>9380</v>
      </c>
      <c r="B3740" s="405" t="s">
        <v>393</v>
      </c>
      <c r="C3740" s="406" t="str">
        <f>iferror(vlookup(B3740,Maps!$A$2:$B$111,2,false),"")</f>
        <v>Carpenters' Tent</v>
      </c>
      <c r="D3740" s="405" t="s">
        <v>14</v>
      </c>
      <c r="E3740" s="405" t="s">
        <v>14</v>
      </c>
      <c r="F3740" s="407"/>
      <c r="G3740" s="407"/>
      <c r="H3740" s="405" t="s">
        <v>3038</v>
      </c>
      <c r="I3740" s="408" t="s">
        <v>5680</v>
      </c>
      <c r="J3740" s="413" t="str">
        <f>iferror(vlookup(H3740,Actors!$A$2:$D$472,4,false),"")</f>
        <v>Carpenter (Thieves' Hideout &amp; Carpenters' Tent)</v>
      </c>
      <c r="K3740" s="405" t="s">
        <v>3008</v>
      </c>
      <c r="L3740" s="405" t="s">
        <v>9381</v>
      </c>
      <c r="M3740" s="411" t="str">
        <f>iferror(vlookup(A3740,Variables!$F$2:$G$2762,2,false),"")</f>
        <v/>
      </c>
      <c r="N3740" s="407" t="s">
        <v>1059</v>
      </c>
    </row>
    <row r="3741">
      <c r="A3741" s="404" t="s">
        <v>9382</v>
      </c>
      <c r="B3741" s="405" t="s">
        <v>393</v>
      </c>
      <c r="C3741" s="406" t="str">
        <f>iferror(vlookup(B3741,Maps!$A$2:$B$111,2,false),"")</f>
        <v>Carpenters' Tent</v>
      </c>
      <c r="D3741" s="405" t="s">
        <v>14</v>
      </c>
      <c r="E3741" s="405" t="s">
        <v>14</v>
      </c>
      <c r="F3741" s="407"/>
      <c r="G3741" s="407"/>
      <c r="H3741" s="405" t="s">
        <v>3038</v>
      </c>
      <c r="I3741" s="408" t="s">
        <v>5680</v>
      </c>
      <c r="J3741" s="413" t="str">
        <f>iferror(vlookup(H3741,Actors!$A$2:$D$472,4,false),"")</f>
        <v>Carpenter (Thieves' Hideout &amp; Carpenters' Tent)</v>
      </c>
      <c r="K3741" s="405" t="s">
        <v>3008</v>
      </c>
      <c r="L3741" s="405" t="s">
        <v>8128</v>
      </c>
      <c r="M3741" s="411" t="str">
        <f>iferror(vlookup(A3741,Variables!$F$2:$G$2762,2,false),"")</f>
        <v/>
      </c>
      <c r="N3741" s="407" t="s">
        <v>1059</v>
      </c>
    </row>
    <row r="3742">
      <c r="A3742" s="404" t="s">
        <v>9383</v>
      </c>
      <c r="B3742" s="405" t="s">
        <v>393</v>
      </c>
      <c r="C3742" s="406" t="str">
        <f>iferror(vlookup(B3742,Maps!$A$2:$B$111,2,false),"")</f>
        <v>Carpenters' Tent</v>
      </c>
      <c r="D3742" s="405" t="s">
        <v>14</v>
      </c>
      <c r="E3742" s="405" t="s">
        <v>14</v>
      </c>
      <c r="F3742" s="407"/>
      <c r="G3742" s="407"/>
      <c r="H3742" s="405" t="s">
        <v>3286</v>
      </c>
      <c r="I3742" s="408" t="s">
        <v>6125</v>
      </c>
      <c r="J3742" s="413" t="str">
        <f>iferror(vlookup(H3742,Actors!$A$2:$D$472,4,false),"")</f>
        <v>Running Man (Carpenters' Tent &amp; Race)</v>
      </c>
      <c r="K3742" s="405" t="s">
        <v>3059</v>
      </c>
      <c r="L3742" s="405" t="s">
        <v>12</v>
      </c>
      <c r="M3742" s="411" t="str">
        <f>iferror(vlookup(A3742,Variables!$F$2:$G$2762,2,false),"")</f>
        <v/>
      </c>
      <c r="N3742" s="407" t="s">
        <v>1059</v>
      </c>
    </row>
    <row r="3743">
      <c r="A3743" s="404" t="s">
        <v>8879</v>
      </c>
      <c r="B3743" s="405" t="s">
        <v>393</v>
      </c>
      <c r="C3743" s="406" t="str">
        <f>iferror(vlookup(B3743,Maps!$A$2:$B$111,2,false),"")</f>
        <v>Carpenters' Tent</v>
      </c>
      <c r="D3743" s="405" t="s">
        <v>14</v>
      </c>
      <c r="E3743" s="405" t="s">
        <v>14</v>
      </c>
      <c r="F3743" s="407"/>
      <c r="G3743" s="407"/>
      <c r="H3743" s="405" t="s">
        <v>215</v>
      </c>
      <c r="I3743" s="408" t="s">
        <v>5050</v>
      </c>
      <c r="J3743" s="413" t="str">
        <f>iferror(vlookup(H3743,Actors!$A$2:$D$472,4,false),"")</f>
        <v>Sound Effects I</v>
      </c>
      <c r="K3743" s="405" t="s">
        <v>21</v>
      </c>
      <c r="L3743" s="405" t="s">
        <v>151</v>
      </c>
      <c r="M3743" s="411" t="str">
        <f>iferror(vlookup(A3743,Variables!$F$2:$G$2762,2,false),"")</f>
        <v>Background Noise - Torches Crackling</v>
      </c>
      <c r="N3743" s="407" t="s">
        <v>1059</v>
      </c>
    </row>
    <row r="3744">
      <c r="A3744" s="417"/>
      <c r="B3744" s="418"/>
      <c r="C3744" s="419" t="str">
        <f>iferror(vlookup(B3744,Maps!$A$2:$B$111,2,false),"")</f>
        <v/>
      </c>
      <c r="D3744" s="418"/>
      <c r="E3744" s="418"/>
      <c r="F3744" s="420"/>
      <c r="G3744" s="420"/>
      <c r="H3744" s="418"/>
      <c r="I3744" s="421"/>
      <c r="J3744" s="422"/>
      <c r="K3744" s="423"/>
      <c r="L3744" s="418"/>
      <c r="M3744" s="424"/>
      <c r="N3744" s="425"/>
    </row>
    <row r="3745">
      <c r="A3745" s="397" t="s">
        <v>9098</v>
      </c>
      <c r="B3745" s="398" t="s">
        <v>399</v>
      </c>
      <c r="C3745" s="399" t="str">
        <f>iferror(vlookup(B3745,Maps!$A$2:$B$111,2,false),"")</f>
        <v>Gravekeeper's Hut</v>
      </c>
      <c r="D3745" s="398" t="s">
        <v>14</v>
      </c>
      <c r="E3745" s="398" t="s">
        <v>1606</v>
      </c>
      <c r="F3745" s="400"/>
      <c r="G3745" s="400"/>
      <c r="H3745" s="398" t="s">
        <v>75</v>
      </c>
      <c r="I3745" s="401" t="s">
        <v>4931</v>
      </c>
      <c r="J3745" s="402" t="str">
        <f>iferror(vlookup(H3745,Actors!$A$2:$D$472,4,false),"")</f>
        <v>Wooden Door</v>
      </c>
      <c r="K3745" s="398" t="s">
        <v>21</v>
      </c>
      <c r="L3745" s="398" t="s">
        <v>3248</v>
      </c>
      <c r="M3745" s="403" t="str">
        <f>iferror(vlookup(A3745,Variables!$F$2:$G$2762,2,false),"")</f>
        <v>SDLH - Loads Next Room, Two-Way</v>
      </c>
      <c r="N3745" s="400" t="s">
        <v>1059</v>
      </c>
    </row>
    <row r="3746">
      <c r="A3746" s="375" t="s">
        <v>9354</v>
      </c>
      <c r="B3746" s="376" t="s">
        <v>399</v>
      </c>
      <c r="C3746" s="377" t="str">
        <f>iferror(vlookup(B3746,Maps!$A$2:$B$111,2,false),"")</f>
        <v>Gravekeeper's Hut</v>
      </c>
      <c r="D3746" s="376" t="s">
        <v>14</v>
      </c>
      <c r="E3746" s="376" t="s">
        <v>1606</v>
      </c>
      <c r="F3746" s="378"/>
      <c r="G3746" s="378"/>
      <c r="H3746" s="376" t="s">
        <v>12</v>
      </c>
      <c r="I3746" s="382" t="s">
        <v>4915</v>
      </c>
      <c r="J3746" s="383" t="str">
        <f>iferror(vlookup(H3746,Actors!$A$2:$D$472,4,false),"")</f>
        <v>Player</v>
      </c>
      <c r="K3746" s="384" t="s">
        <v>12</v>
      </c>
      <c r="L3746" s="376" t="s">
        <v>7659</v>
      </c>
      <c r="M3746" s="381" t="str">
        <f>iferror(vlookup(A3746,Variables!$F$2:$G$2762,2,false),"")</f>
        <v/>
      </c>
      <c r="N3746" s="385" t="s">
        <v>1059</v>
      </c>
    </row>
    <row r="3747">
      <c r="A3747" s="386" t="s">
        <v>9384</v>
      </c>
      <c r="B3747" s="387" t="s">
        <v>399</v>
      </c>
      <c r="C3747" s="388" t="str">
        <f>iferror(vlookup(B3747,Maps!$A$2:$B$111,2,false),"")</f>
        <v>Gravekeeper's Hut</v>
      </c>
      <c r="D3747" s="387" t="s">
        <v>14</v>
      </c>
      <c r="E3747" s="387" t="s">
        <v>14</v>
      </c>
      <c r="F3747" s="389"/>
      <c r="G3747" s="389"/>
      <c r="H3747" s="387" t="s">
        <v>710</v>
      </c>
      <c r="I3747" s="390" t="s">
        <v>5736</v>
      </c>
      <c r="J3747" s="284" t="str">
        <f>iferror(vlookup(H3747,Actors!$A$2:$D$472,4,false),"")</f>
        <v>Checkable Green Navi Spot</v>
      </c>
      <c r="K3747" s="393" t="s">
        <v>21</v>
      </c>
      <c r="L3747" s="387" t="s">
        <v>9385</v>
      </c>
      <c r="M3747" s="392" t="str">
        <f>iferror(vlookup(A3747,Variables!$F$2:$G$2762,2,false),"")</f>
        <v>The gravekeeper's diary is here.</v>
      </c>
      <c r="N3747" s="394" t="s">
        <v>1059</v>
      </c>
    </row>
    <row r="3748">
      <c r="A3748" s="417"/>
      <c r="B3748" s="418"/>
      <c r="C3748" s="419" t="str">
        <f>iferror(vlookup(B3748,Maps!$A$2:$B$111,2,false),"")</f>
        <v/>
      </c>
      <c r="D3748" s="418"/>
      <c r="E3748" s="418"/>
      <c r="F3748" s="420"/>
      <c r="G3748" s="420"/>
      <c r="H3748" s="418"/>
      <c r="I3748" s="421"/>
      <c r="J3748" s="422"/>
      <c r="K3748" s="423"/>
      <c r="L3748" s="418"/>
      <c r="M3748" s="424"/>
      <c r="N3748" s="425"/>
    </row>
    <row r="3749">
      <c r="A3749" s="397" t="s">
        <v>7343</v>
      </c>
      <c r="B3749" s="398" t="s">
        <v>405</v>
      </c>
      <c r="C3749" s="399" t="str">
        <f>iferror(vlookup(B3749,Maps!$A$2:$B$111,2,false),"")</f>
        <v>Great Fairy's Fountain (Upgrades)</v>
      </c>
      <c r="D3749" s="398" t="s">
        <v>14</v>
      </c>
      <c r="E3749" s="398" t="s">
        <v>1606</v>
      </c>
      <c r="F3749" s="400"/>
      <c r="G3749" s="400"/>
      <c r="H3749" s="398" t="s">
        <v>12</v>
      </c>
      <c r="I3749" s="447" t="s">
        <v>4915</v>
      </c>
      <c r="J3749" s="448" t="str">
        <f>iferror(vlookup(H3749,Actors!$A$2:$D$472,4,false),"")</f>
        <v>Player</v>
      </c>
      <c r="K3749" s="449" t="s">
        <v>12</v>
      </c>
      <c r="L3749" s="398" t="s">
        <v>7344</v>
      </c>
      <c r="M3749" s="403" t="str">
        <f>iferror(vlookup(A3749,Variables!$F$2:$G$2762,2,false),"")</f>
        <v/>
      </c>
      <c r="N3749" s="450" t="s">
        <v>1059</v>
      </c>
    </row>
    <row r="3750">
      <c r="A3750" s="375" t="s">
        <v>7343</v>
      </c>
      <c r="B3750" s="376" t="s">
        <v>405</v>
      </c>
      <c r="C3750" s="377" t="str">
        <f>iferror(vlookup(B3750,Maps!$A$2:$B$111,2,false),"")</f>
        <v>Great Fairy's Fountain (Upgrades)</v>
      </c>
      <c r="D3750" s="376" t="s">
        <v>14</v>
      </c>
      <c r="E3750" s="376" t="s">
        <v>1606</v>
      </c>
      <c r="F3750" s="378"/>
      <c r="G3750" s="378"/>
      <c r="H3750" s="376" t="s">
        <v>12</v>
      </c>
      <c r="I3750" s="382" t="s">
        <v>4915</v>
      </c>
      <c r="J3750" s="383" t="str">
        <f>iferror(vlookup(H3750,Actors!$A$2:$D$472,4,false),"")</f>
        <v>Player</v>
      </c>
      <c r="K3750" s="384" t="s">
        <v>12</v>
      </c>
      <c r="L3750" s="376" t="s">
        <v>7344</v>
      </c>
      <c r="M3750" s="381" t="str">
        <f>iferror(vlookup(A3750,Variables!$F$2:$G$2762,2,false),"")</f>
        <v/>
      </c>
      <c r="N3750" s="385" t="s">
        <v>1059</v>
      </c>
    </row>
    <row r="3751">
      <c r="A3751" s="375" t="s">
        <v>7343</v>
      </c>
      <c r="B3751" s="376" t="s">
        <v>405</v>
      </c>
      <c r="C3751" s="377" t="str">
        <f>iferror(vlookup(B3751,Maps!$A$2:$B$111,2,false),"")</f>
        <v>Great Fairy's Fountain (Upgrades)</v>
      </c>
      <c r="D3751" s="376" t="s">
        <v>14</v>
      </c>
      <c r="E3751" s="376" t="s">
        <v>1606</v>
      </c>
      <c r="F3751" s="378"/>
      <c r="G3751" s="378"/>
      <c r="H3751" s="376" t="s">
        <v>12</v>
      </c>
      <c r="I3751" s="382" t="s">
        <v>4915</v>
      </c>
      <c r="J3751" s="383" t="str">
        <f>iferror(vlookup(H3751,Actors!$A$2:$D$472,4,false),"")</f>
        <v>Player</v>
      </c>
      <c r="K3751" s="384" t="s">
        <v>12</v>
      </c>
      <c r="L3751" s="376" t="s">
        <v>7344</v>
      </c>
      <c r="M3751" s="381" t="str">
        <f>iferror(vlookup(A3751,Variables!$F$2:$G$2762,2,false),"")</f>
        <v/>
      </c>
      <c r="N3751" s="385" t="s">
        <v>1059</v>
      </c>
    </row>
    <row r="3752">
      <c r="A3752" s="375" t="s">
        <v>7343</v>
      </c>
      <c r="B3752" s="376" t="s">
        <v>405</v>
      </c>
      <c r="C3752" s="377" t="str">
        <f>iferror(vlookup(B3752,Maps!$A$2:$B$111,2,false),"")</f>
        <v>Great Fairy's Fountain (Upgrades)</v>
      </c>
      <c r="D3752" s="376" t="s">
        <v>682</v>
      </c>
      <c r="E3752" s="376" t="s">
        <v>1606</v>
      </c>
      <c r="F3752" s="378"/>
      <c r="G3752" s="378"/>
      <c r="H3752" s="376" t="s">
        <v>12</v>
      </c>
      <c r="I3752" s="382" t="s">
        <v>4915</v>
      </c>
      <c r="J3752" s="383" t="str">
        <f>iferror(vlookup(H3752,Actors!$A$2:$D$472,4,false),"")</f>
        <v>Player</v>
      </c>
      <c r="K3752" s="384" t="s">
        <v>12</v>
      </c>
      <c r="L3752" s="376" t="s">
        <v>7344</v>
      </c>
      <c r="M3752" s="381" t="str">
        <f>iferror(vlookup(A3752,Variables!$F$2:$G$2762,2,false),"")</f>
        <v/>
      </c>
      <c r="N3752" s="385" t="s">
        <v>1059</v>
      </c>
    </row>
    <row r="3753">
      <c r="A3753" s="375" t="s">
        <v>7343</v>
      </c>
      <c r="B3753" s="376" t="s">
        <v>405</v>
      </c>
      <c r="C3753" s="377" t="str">
        <f>iferror(vlookup(B3753,Maps!$A$2:$B$111,2,false),"")</f>
        <v>Great Fairy's Fountain (Upgrades)</v>
      </c>
      <c r="D3753" s="376" t="s">
        <v>686</v>
      </c>
      <c r="E3753" s="376" t="s">
        <v>1606</v>
      </c>
      <c r="F3753" s="378"/>
      <c r="G3753" s="378"/>
      <c r="H3753" s="376" t="s">
        <v>12</v>
      </c>
      <c r="I3753" s="382" t="s">
        <v>4915</v>
      </c>
      <c r="J3753" s="383" t="str">
        <f>iferror(vlookup(H3753,Actors!$A$2:$D$472,4,false),"")</f>
        <v>Player</v>
      </c>
      <c r="K3753" s="384" t="s">
        <v>12</v>
      </c>
      <c r="L3753" s="376" t="s">
        <v>7344</v>
      </c>
      <c r="M3753" s="381" t="str">
        <f>iferror(vlookup(A3753,Variables!$F$2:$G$2762,2,false),"")</f>
        <v/>
      </c>
      <c r="N3753" s="385" t="s">
        <v>1059</v>
      </c>
    </row>
    <row r="3754">
      <c r="A3754" s="375" t="s">
        <v>7343</v>
      </c>
      <c r="B3754" s="376" t="s">
        <v>405</v>
      </c>
      <c r="C3754" s="377" t="str">
        <f>iferror(vlookup(B3754,Maps!$A$2:$B$111,2,false),"")</f>
        <v>Great Fairy's Fountain (Upgrades)</v>
      </c>
      <c r="D3754" s="376" t="s">
        <v>686</v>
      </c>
      <c r="E3754" s="376" t="s">
        <v>1606</v>
      </c>
      <c r="F3754" s="378"/>
      <c r="G3754" s="378"/>
      <c r="H3754" s="376" t="s">
        <v>12</v>
      </c>
      <c r="I3754" s="382" t="s">
        <v>4915</v>
      </c>
      <c r="J3754" s="383" t="str">
        <f>iferror(vlookup(H3754,Actors!$A$2:$D$472,4,false),"")</f>
        <v>Player</v>
      </c>
      <c r="K3754" s="384" t="s">
        <v>12</v>
      </c>
      <c r="L3754" s="376" t="s">
        <v>7344</v>
      </c>
      <c r="M3754" s="381" t="str">
        <f>iferror(vlookup(A3754,Variables!$F$2:$G$2762,2,false),"")</f>
        <v/>
      </c>
      <c r="N3754" s="385" t="s">
        <v>1059</v>
      </c>
    </row>
    <row r="3755">
      <c r="A3755" s="375" t="s">
        <v>7343</v>
      </c>
      <c r="B3755" s="376" t="s">
        <v>405</v>
      </c>
      <c r="C3755" s="377" t="str">
        <f>iferror(vlookup(B3755,Maps!$A$2:$B$111,2,false),"")</f>
        <v>Great Fairy's Fountain (Upgrades)</v>
      </c>
      <c r="D3755" s="376" t="s">
        <v>686</v>
      </c>
      <c r="E3755" s="376" t="s">
        <v>1606</v>
      </c>
      <c r="F3755" s="378"/>
      <c r="G3755" s="378"/>
      <c r="H3755" s="376" t="s">
        <v>12</v>
      </c>
      <c r="I3755" s="382" t="s">
        <v>4915</v>
      </c>
      <c r="J3755" s="383" t="str">
        <f>iferror(vlookup(H3755,Actors!$A$2:$D$472,4,false),"")</f>
        <v>Player</v>
      </c>
      <c r="K3755" s="384" t="s">
        <v>12</v>
      </c>
      <c r="L3755" s="376" t="s">
        <v>7344</v>
      </c>
      <c r="M3755" s="381" t="str">
        <f>iferror(vlookup(A3755,Variables!$F$2:$G$2762,2,false),"")</f>
        <v/>
      </c>
      <c r="N3755" s="385" t="s">
        <v>1059</v>
      </c>
    </row>
    <row r="3756">
      <c r="A3756" s="375" t="s">
        <v>7343</v>
      </c>
      <c r="B3756" s="376" t="s">
        <v>405</v>
      </c>
      <c r="C3756" s="377" t="str">
        <f>iferror(vlookup(B3756,Maps!$A$2:$B$111,2,false),"")</f>
        <v>Great Fairy's Fountain (Upgrades)</v>
      </c>
      <c r="D3756" s="376" t="s">
        <v>688</v>
      </c>
      <c r="E3756" s="376" t="s">
        <v>1606</v>
      </c>
      <c r="F3756" s="378"/>
      <c r="G3756" s="378"/>
      <c r="H3756" s="376" t="s">
        <v>12</v>
      </c>
      <c r="I3756" s="382" t="s">
        <v>4915</v>
      </c>
      <c r="J3756" s="383" t="str">
        <f>iferror(vlookup(H3756,Actors!$A$2:$D$472,4,false),"")</f>
        <v>Player</v>
      </c>
      <c r="K3756" s="384" t="s">
        <v>12</v>
      </c>
      <c r="L3756" s="376" t="s">
        <v>7344</v>
      </c>
      <c r="M3756" s="381" t="str">
        <f>iferror(vlookup(A3756,Variables!$F$2:$G$2762,2,false),"")</f>
        <v/>
      </c>
      <c r="N3756" s="385" t="s">
        <v>1059</v>
      </c>
    </row>
    <row r="3757">
      <c r="A3757" s="375" t="s">
        <v>7343</v>
      </c>
      <c r="B3757" s="376" t="s">
        <v>405</v>
      </c>
      <c r="C3757" s="377" t="str">
        <f>iferror(vlookup(B3757,Maps!$A$2:$B$111,2,false),"")</f>
        <v>Great Fairy's Fountain (Upgrades)</v>
      </c>
      <c r="D3757" s="376" t="s">
        <v>688</v>
      </c>
      <c r="E3757" s="376" t="s">
        <v>1606</v>
      </c>
      <c r="F3757" s="378"/>
      <c r="G3757" s="378"/>
      <c r="H3757" s="376" t="s">
        <v>12</v>
      </c>
      <c r="I3757" s="382" t="s">
        <v>4915</v>
      </c>
      <c r="J3757" s="383" t="str">
        <f>iferror(vlookup(H3757,Actors!$A$2:$D$472,4,false),"")</f>
        <v>Player</v>
      </c>
      <c r="K3757" s="384" t="s">
        <v>12</v>
      </c>
      <c r="L3757" s="376" t="s">
        <v>7344</v>
      </c>
      <c r="M3757" s="381" t="str">
        <f>iferror(vlookup(A3757,Variables!$F$2:$G$2762,2,false),"")</f>
        <v/>
      </c>
      <c r="N3757" s="385" t="s">
        <v>1059</v>
      </c>
    </row>
    <row r="3758">
      <c r="A3758" s="375" t="s">
        <v>7343</v>
      </c>
      <c r="B3758" s="376" t="s">
        <v>405</v>
      </c>
      <c r="C3758" s="377" t="str">
        <f>iferror(vlookup(B3758,Maps!$A$2:$B$111,2,false),"")</f>
        <v>Great Fairy's Fountain (Upgrades)</v>
      </c>
      <c r="D3758" s="376" t="s">
        <v>688</v>
      </c>
      <c r="E3758" s="376" t="s">
        <v>1606</v>
      </c>
      <c r="F3758" s="378"/>
      <c r="G3758" s="378"/>
      <c r="H3758" s="376" t="s">
        <v>12</v>
      </c>
      <c r="I3758" s="382" t="s">
        <v>4915</v>
      </c>
      <c r="J3758" s="383" t="str">
        <f>iferror(vlookup(H3758,Actors!$A$2:$D$472,4,false),"")</f>
        <v>Player</v>
      </c>
      <c r="K3758" s="384" t="s">
        <v>12</v>
      </c>
      <c r="L3758" s="376" t="s">
        <v>7344</v>
      </c>
      <c r="M3758" s="381" t="str">
        <f>iferror(vlookup(A3758,Variables!$F$2:$G$2762,2,false),"")</f>
        <v/>
      </c>
      <c r="N3758" s="385" t="s">
        <v>1059</v>
      </c>
    </row>
    <row r="3759">
      <c r="A3759" s="375" t="s">
        <v>7343</v>
      </c>
      <c r="B3759" s="376" t="s">
        <v>405</v>
      </c>
      <c r="C3759" s="377" t="str">
        <f>iferror(vlookup(B3759,Maps!$A$2:$B$111,2,false),"")</f>
        <v>Great Fairy's Fountain (Upgrades)</v>
      </c>
      <c r="D3759" s="376" t="s">
        <v>690</v>
      </c>
      <c r="E3759" s="376" t="s">
        <v>1606</v>
      </c>
      <c r="F3759" s="378"/>
      <c r="G3759" s="378"/>
      <c r="H3759" s="376" t="s">
        <v>12</v>
      </c>
      <c r="I3759" s="382" t="s">
        <v>4915</v>
      </c>
      <c r="J3759" s="383" t="str">
        <f>iferror(vlookup(H3759,Actors!$A$2:$D$472,4,false),"")</f>
        <v>Player</v>
      </c>
      <c r="K3759" s="384" t="s">
        <v>12</v>
      </c>
      <c r="L3759" s="376" t="s">
        <v>7344</v>
      </c>
      <c r="M3759" s="381" t="str">
        <f>iferror(vlookup(A3759,Variables!$F$2:$G$2762,2,false),"")</f>
        <v/>
      </c>
      <c r="N3759" s="385" t="s">
        <v>1059</v>
      </c>
    </row>
    <row r="3760">
      <c r="A3760" s="375" t="s">
        <v>7343</v>
      </c>
      <c r="B3760" s="376" t="s">
        <v>405</v>
      </c>
      <c r="C3760" s="377" t="str">
        <f>iferror(vlookup(B3760,Maps!$A$2:$B$111,2,false),"")</f>
        <v>Great Fairy's Fountain (Upgrades)</v>
      </c>
      <c r="D3760" s="376" t="s">
        <v>690</v>
      </c>
      <c r="E3760" s="376" t="s">
        <v>1606</v>
      </c>
      <c r="F3760" s="378"/>
      <c r="G3760" s="378"/>
      <c r="H3760" s="376" t="s">
        <v>12</v>
      </c>
      <c r="I3760" s="382" t="s">
        <v>4915</v>
      </c>
      <c r="J3760" s="383" t="str">
        <f>iferror(vlookup(H3760,Actors!$A$2:$D$472,4,false),"")</f>
        <v>Player</v>
      </c>
      <c r="K3760" s="384" t="s">
        <v>12</v>
      </c>
      <c r="L3760" s="376" t="s">
        <v>7344</v>
      </c>
      <c r="M3760" s="381" t="str">
        <f>iferror(vlookup(A3760,Variables!$F$2:$G$2762,2,false),"")</f>
        <v/>
      </c>
      <c r="N3760" s="385" t="s">
        <v>1059</v>
      </c>
    </row>
    <row r="3761">
      <c r="A3761" s="375" t="s">
        <v>7343</v>
      </c>
      <c r="B3761" s="376" t="s">
        <v>405</v>
      </c>
      <c r="C3761" s="377" t="str">
        <f>iferror(vlookup(B3761,Maps!$A$2:$B$111,2,false),"")</f>
        <v>Great Fairy's Fountain (Upgrades)</v>
      </c>
      <c r="D3761" s="376" t="s">
        <v>690</v>
      </c>
      <c r="E3761" s="376" t="s">
        <v>1606</v>
      </c>
      <c r="F3761" s="378"/>
      <c r="G3761" s="378"/>
      <c r="H3761" s="376" t="s">
        <v>12</v>
      </c>
      <c r="I3761" s="382" t="s">
        <v>4915</v>
      </c>
      <c r="J3761" s="383" t="str">
        <f>iferror(vlookup(H3761,Actors!$A$2:$D$472,4,false),"")</f>
        <v>Player</v>
      </c>
      <c r="K3761" s="384" t="s">
        <v>12</v>
      </c>
      <c r="L3761" s="376" t="s">
        <v>7344</v>
      </c>
      <c r="M3761" s="381" t="str">
        <f>iferror(vlookup(A3761,Variables!$F$2:$G$2762,2,false),"")</f>
        <v/>
      </c>
      <c r="N3761" s="385" t="s">
        <v>1059</v>
      </c>
    </row>
    <row r="3762">
      <c r="A3762" s="404" t="s">
        <v>7654</v>
      </c>
      <c r="B3762" s="405" t="s">
        <v>405</v>
      </c>
      <c r="C3762" s="406" t="str">
        <f>iferror(vlookup(B3762,Maps!$A$2:$B$111,2,false),"")</f>
        <v>Great Fairy's Fountain (Upgrades)</v>
      </c>
      <c r="D3762" s="405" t="s">
        <v>14</v>
      </c>
      <c r="E3762" s="405" t="s">
        <v>14</v>
      </c>
      <c r="F3762" s="407"/>
      <c r="G3762" s="407"/>
      <c r="H3762" s="405" t="s">
        <v>69</v>
      </c>
      <c r="I3762" s="408" t="s">
        <v>4928</v>
      </c>
      <c r="J3762" s="413" t="str">
        <f>iferror(vlookup(H3762,Actors!$A$2:$D$472,4,false),"")</f>
        <v>Flame</v>
      </c>
      <c r="K3762" s="405" t="s">
        <v>21</v>
      </c>
      <c r="L3762" s="405" t="s">
        <v>4101</v>
      </c>
      <c r="M3762" s="411" t="str">
        <f>iferror(vlookup(A3762,Variables!$F$2:$G$2762,2,false),"")</f>
        <v>Flame - Large, Orange</v>
      </c>
      <c r="N3762" s="407" t="s">
        <v>1059</v>
      </c>
    </row>
    <row r="3763">
      <c r="A3763" s="404" t="s">
        <v>7654</v>
      </c>
      <c r="B3763" s="405" t="s">
        <v>405</v>
      </c>
      <c r="C3763" s="406" t="str">
        <f>iferror(vlookup(B3763,Maps!$A$2:$B$111,2,false),"")</f>
        <v>Great Fairy's Fountain (Upgrades)</v>
      </c>
      <c r="D3763" s="405" t="s">
        <v>14</v>
      </c>
      <c r="E3763" s="405" t="s">
        <v>14</v>
      </c>
      <c r="F3763" s="407"/>
      <c r="G3763" s="407"/>
      <c r="H3763" s="405" t="s">
        <v>69</v>
      </c>
      <c r="I3763" s="408" t="s">
        <v>4928</v>
      </c>
      <c r="J3763" s="413" t="str">
        <f>iferror(vlookup(H3763,Actors!$A$2:$D$472,4,false),"")</f>
        <v>Flame</v>
      </c>
      <c r="K3763" s="405" t="s">
        <v>21</v>
      </c>
      <c r="L3763" s="405" t="s">
        <v>4101</v>
      </c>
      <c r="M3763" s="411" t="str">
        <f>iferror(vlookup(A3763,Variables!$F$2:$G$2762,2,false),"")</f>
        <v>Flame - Large, Orange</v>
      </c>
      <c r="N3763" s="407" t="s">
        <v>1059</v>
      </c>
    </row>
    <row r="3764">
      <c r="A3764" s="404" t="s">
        <v>9386</v>
      </c>
      <c r="B3764" s="405" t="s">
        <v>405</v>
      </c>
      <c r="C3764" s="406" t="str">
        <f>iferror(vlookup(B3764,Maps!$A$2:$B$111,2,false),"")</f>
        <v>Great Fairy's Fountain (Upgrades)</v>
      </c>
      <c r="D3764" s="405" t="s">
        <v>14</v>
      </c>
      <c r="E3764" s="405" t="s">
        <v>14</v>
      </c>
      <c r="F3764" s="407"/>
      <c r="G3764" s="407"/>
      <c r="H3764" s="405" t="s">
        <v>89</v>
      </c>
      <c r="I3764" s="408" t="s">
        <v>4937</v>
      </c>
      <c r="J3764" s="413" t="str">
        <f>iferror(vlookup(H3764,Actors!$A$2:$D$472,4,false),"")</f>
        <v>Great Fairy</v>
      </c>
      <c r="K3764" s="405" t="s">
        <v>82</v>
      </c>
      <c r="L3764" s="405" t="s">
        <v>12</v>
      </c>
      <c r="M3764" s="411" t="str">
        <f>iferror(vlookup(A3764,Variables!$F$2:$G$2762,2,false),"")</f>
        <v>Great Fairy</v>
      </c>
      <c r="N3764" s="407" t="s">
        <v>1059</v>
      </c>
    </row>
    <row r="3765">
      <c r="A3765" s="404" t="s">
        <v>8485</v>
      </c>
      <c r="B3765" s="405" t="s">
        <v>405</v>
      </c>
      <c r="C3765" s="406" t="str">
        <f>iferror(vlookup(B3765,Maps!$A$2:$B$111,2,false),"")</f>
        <v>Great Fairy's Fountain (Upgrades)</v>
      </c>
      <c r="D3765" s="405" t="s">
        <v>14</v>
      </c>
      <c r="E3765" s="405" t="s">
        <v>14</v>
      </c>
      <c r="F3765" s="407"/>
      <c r="G3765" s="407"/>
      <c r="H3765" s="405" t="s">
        <v>3029</v>
      </c>
      <c r="I3765" s="408" t="s">
        <v>5667</v>
      </c>
      <c r="J3765" s="409" t="str">
        <f>iferror(vlookup(H3765,Actors!$A$2:$D$472,4,false),"")</f>
        <v>Ocarina Spot</v>
      </c>
      <c r="K3765" s="410" t="s">
        <v>21</v>
      </c>
      <c r="L3765" s="405" t="s">
        <v>8486</v>
      </c>
      <c r="M3765" s="411" t="str">
        <f>iferror(vlookup(A3765,Variables!$F$2:$G$2762,2,false),"")</f>
        <v>Shadow Temple Room 21/Great Fairy Fountain/Magic Fairy Fountain Ocarina Spot - Zelda's Lullaby</v>
      </c>
      <c r="N3765" s="412" t="s">
        <v>1059</v>
      </c>
    </row>
    <row r="3766">
      <c r="A3766" s="404" t="s">
        <v>9387</v>
      </c>
      <c r="B3766" s="405" t="s">
        <v>405</v>
      </c>
      <c r="C3766" s="406" t="str">
        <f>iferror(vlookup(B3766,Maps!$A$2:$B$111,2,false),"")</f>
        <v>Great Fairy's Fountain (Upgrades)</v>
      </c>
      <c r="D3766" s="405" t="s">
        <v>14</v>
      </c>
      <c r="E3766" s="405" t="s">
        <v>14</v>
      </c>
      <c r="F3766" s="407"/>
      <c r="G3766" s="407"/>
      <c r="H3766" s="405" t="s">
        <v>3167</v>
      </c>
      <c r="I3766" s="408" t="s">
        <v>5904</v>
      </c>
      <c r="J3766" s="413" t="str">
        <f>iferror(vlookup(H3766,Actors!$A$2:$D$472,4,false),"")</f>
        <v>Checkable Spot</v>
      </c>
      <c r="K3766" s="405" t="s">
        <v>21</v>
      </c>
      <c r="L3766" s="405" t="s">
        <v>9388</v>
      </c>
      <c r="M3766" s="411" t="str">
        <f>iferror(vlookup(A3766,Variables!$F$2:$G$2762,2,false),"")</f>
        <v>The crest of the Royal Family is inscribed here.</v>
      </c>
      <c r="N3766" s="407" t="s">
        <v>1059</v>
      </c>
    </row>
    <row r="3767">
      <c r="A3767" s="426" t="s">
        <v>9386</v>
      </c>
      <c r="B3767" s="427" t="s">
        <v>405</v>
      </c>
      <c r="C3767" s="428" t="str">
        <f>iferror(vlookup(B3767,Maps!$A$2:$B$111,2,false),"")</f>
        <v>Great Fairy's Fountain (Upgrades)</v>
      </c>
      <c r="D3767" s="427" t="s">
        <v>682</v>
      </c>
      <c r="E3767" s="427" t="s">
        <v>14</v>
      </c>
      <c r="F3767" s="431"/>
      <c r="G3767" s="431"/>
      <c r="H3767" s="427" t="s">
        <v>89</v>
      </c>
      <c r="I3767" s="341" t="s">
        <v>4937</v>
      </c>
      <c r="J3767" s="430" t="str">
        <f>iferror(vlookup(H3767,Actors!$A$2:$D$472,4,false),"")</f>
        <v>Great Fairy</v>
      </c>
      <c r="K3767" s="427" t="s">
        <v>82</v>
      </c>
      <c r="L3767" s="427" t="s">
        <v>12</v>
      </c>
      <c r="M3767" s="380" t="str">
        <f>iferror(vlookup(A3767,Variables!$F$2:$G$2762,2,false),"")</f>
        <v>Great Fairy</v>
      </c>
      <c r="N3767" s="431" t="s">
        <v>1059</v>
      </c>
    </row>
    <row r="3768">
      <c r="A3768" s="426" t="s">
        <v>8085</v>
      </c>
      <c r="B3768" s="427" t="s">
        <v>405</v>
      </c>
      <c r="C3768" s="428" t="str">
        <f>iferror(vlookup(B3768,Maps!$A$2:$B$111,2,false),"")</f>
        <v>Great Fairy's Fountain (Upgrades)</v>
      </c>
      <c r="D3768" s="427" t="s">
        <v>682</v>
      </c>
      <c r="E3768" s="427" t="s">
        <v>14</v>
      </c>
      <c r="F3768" s="431"/>
      <c r="G3768" s="431"/>
      <c r="H3768" s="427" t="s">
        <v>69</v>
      </c>
      <c r="I3768" s="341" t="s">
        <v>4928</v>
      </c>
      <c r="J3768" s="430" t="str">
        <f>iferror(vlookup(H3768,Actors!$A$2:$D$472,4,false),"")</f>
        <v>Flame</v>
      </c>
      <c r="K3768" s="427" t="s">
        <v>21</v>
      </c>
      <c r="L3768" s="427" t="s">
        <v>4092</v>
      </c>
      <c r="M3768" s="380" t="str">
        <f>iferror(vlookup(A3768,Variables!$F$2:$G$2762,2,false),"")</f>
        <v>Flame - Large, Orange</v>
      </c>
      <c r="N3768" s="431" t="s">
        <v>1059</v>
      </c>
    </row>
    <row r="3769">
      <c r="A3769" s="426" t="s">
        <v>8085</v>
      </c>
      <c r="B3769" s="427" t="s">
        <v>405</v>
      </c>
      <c r="C3769" s="428" t="str">
        <f>iferror(vlookup(B3769,Maps!$A$2:$B$111,2,false),"")</f>
        <v>Great Fairy's Fountain (Upgrades)</v>
      </c>
      <c r="D3769" s="427" t="s">
        <v>682</v>
      </c>
      <c r="E3769" s="427" t="s">
        <v>14</v>
      </c>
      <c r="F3769" s="431"/>
      <c r="G3769" s="431"/>
      <c r="H3769" s="427" t="s">
        <v>69</v>
      </c>
      <c r="I3769" s="341" t="s">
        <v>4928</v>
      </c>
      <c r="J3769" s="430" t="str">
        <f>iferror(vlookup(H3769,Actors!$A$2:$D$472,4,false),"")</f>
        <v>Flame</v>
      </c>
      <c r="K3769" s="427" t="s">
        <v>21</v>
      </c>
      <c r="L3769" s="427" t="s">
        <v>4092</v>
      </c>
      <c r="M3769" s="380" t="str">
        <f>iferror(vlookup(A3769,Variables!$F$2:$G$2762,2,false),"")</f>
        <v>Flame - Large, Orange</v>
      </c>
      <c r="N3769" s="431" t="s">
        <v>1059</v>
      </c>
    </row>
    <row r="3770">
      <c r="A3770" s="404" t="s">
        <v>8085</v>
      </c>
      <c r="B3770" s="405" t="s">
        <v>405</v>
      </c>
      <c r="C3770" s="406" t="str">
        <f>iferror(vlookup(B3770,Maps!$A$2:$B$111,2,false),"")</f>
        <v>Great Fairy's Fountain (Upgrades)</v>
      </c>
      <c r="D3770" s="405" t="s">
        <v>686</v>
      </c>
      <c r="E3770" s="405" t="s">
        <v>14</v>
      </c>
      <c r="F3770" s="407"/>
      <c r="G3770" s="407"/>
      <c r="H3770" s="405" t="s">
        <v>69</v>
      </c>
      <c r="I3770" s="408" t="s">
        <v>4928</v>
      </c>
      <c r="J3770" s="413" t="str">
        <f>iferror(vlookup(H3770,Actors!$A$2:$D$472,4,false),"")</f>
        <v>Flame</v>
      </c>
      <c r="K3770" s="405" t="s">
        <v>21</v>
      </c>
      <c r="L3770" s="405" t="s">
        <v>4092</v>
      </c>
      <c r="M3770" s="411" t="str">
        <f>iferror(vlookup(A3770,Variables!$F$2:$G$2762,2,false),"")</f>
        <v>Flame - Large, Orange</v>
      </c>
      <c r="N3770" s="407" t="s">
        <v>1059</v>
      </c>
    </row>
    <row r="3771">
      <c r="A3771" s="404" t="s">
        <v>8085</v>
      </c>
      <c r="B3771" s="405" t="s">
        <v>405</v>
      </c>
      <c r="C3771" s="406" t="str">
        <f>iferror(vlookup(B3771,Maps!$A$2:$B$111,2,false),"")</f>
        <v>Great Fairy's Fountain (Upgrades)</v>
      </c>
      <c r="D3771" s="405" t="s">
        <v>686</v>
      </c>
      <c r="E3771" s="405" t="s">
        <v>14</v>
      </c>
      <c r="F3771" s="407"/>
      <c r="G3771" s="407"/>
      <c r="H3771" s="405" t="s">
        <v>69</v>
      </c>
      <c r="I3771" s="408" t="s">
        <v>4928</v>
      </c>
      <c r="J3771" s="413" t="str">
        <f>iferror(vlookup(H3771,Actors!$A$2:$D$472,4,false),"")</f>
        <v>Flame</v>
      </c>
      <c r="K3771" s="405" t="s">
        <v>21</v>
      </c>
      <c r="L3771" s="405" t="s">
        <v>4092</v>
      </c>
      <c r="M3771" s="411" t="str">
        <f>iferror(vlookup(A3771,Variables!$F$2:$G$2762,2,false),"")</f>
        <v>Flame - Large, Orange</v>
      </c>
      <c r="N3771" s="407" t="s">
        <v>1059</v>
      </c>
    </row>
    <row r="3772">
      <c r="A3772" s="404" t="s">
        <v>9386</v>
      </c>
      <c r="B3772" s="405" t="s">
        <v>405</v>
      </c>
      <c r="C3772" s="406" t="str">
        <f>iferror(vlookup(B3772,Maps!$A$2:$B$111,2,false),"")</f>
        <v>Great Fairy's Fountain (Upgrades)</v>
      </c>
      <c r="D3772" s="405" t="s">
        <v>686</v>
      </c>
      <c r="E3772" s="405" t="s">
        <v>14</v>
      </c>
      <c r="F3772" s="407"/>
      <c r="G3772" s="407"/>
      <c r="H3772" s="405" t="s">
        <v>89</v>
      </c>
      <c r="I3772" s="408" t="s">
        <v>4937</v>
      </c>
      <c r="J3772" s="413" t="str">
        <f>iferror(vlookup(H3772,Actors!$A$2:$D$472,4,false),"")</f>
        <v>Great Fairy</v>
      </c>
      <c r="K3772" s="405" t="s">
        <v>82</v>
      </c>
      <c r="L3772" s="405" t="s">
        <v>12</v>
      </c>
      <c r="M3772" s="411" t="str">
        <f>iferror(vlookup(A3772,Variables!$F$2:$G$2762,2,false),"")</f>
        <v>Great Fairy</v>
      </c>
      <c r="N3772" s="407" t="s">
        <v>1059</v>
      </c>
    </row>
    <row r="3773">
      <c r="A3773" s="375" t="s">
        <v>8085</v>
      </c>
      <c r="B3773" s="376" t="s">
        <v>405</v>
      </c>
      <c r="C3773" s="377" t="str">
        <f>iferror(vlookup(B3773,Maps!$A$2:$B$111,2,false),"")</f>
        <v>Great Fairy's Fountain (Upgrades)</v>
      </c>
      <c r="D3773" s="376" t="s">
        <v>688</v>
      </c>
      <c r="E3773" s="376" t="s">
        <v>14</v>
      </c>
      <c r="F3773" s="378"/>
      <c r="G3773" s="378"/>
      <c r="H3773" s="376" t="s">
        <v>69</v>
      </c>
      <c r="I3773" s="338" t="s">
        <v>4928</v>
      </c>
      <c r="J3773" s="379" t="str">
        <f>iferror(vlookup(H3773,Actors!$A$2:$D$472,4,false),"")</f>
        <v>Flame</v>
      </c>
      <c r="K3773" s="376" t="s">
        <v>21</v>
      </c>
      <c r="L3773" s="376" t="s">
        <v>4092</v>
      </c>
      <c r="M3773" s="381" t="str">
        <f>iferror(vlookup(A3773,Variables!$F$2:$G$2762,2,false),"")</f>
        <v>Flame - Large, Orange</v>
      </c>
      <c r="N3773" s="378" t="s">
        <v>1059</v>
      </c>
    </row>
    <row r="3774">
      <c r="A3774" s="375" t="s">
        <v>8085</v>
      </c>
      <c r="B3774" s="376" t="s">
        <v>405</v>
      </c>
      <c r="C3774" s="377" t="str">
        <f>iferror(vlookup(B3774,Maps!$A$2:$B$111,2,false),"")</f>
        <v>Great Fairy's Fountain (Upgrades)</v>
      </c>
      <c r="D3774" s="376" t="s">
        <v>688</v>
      </c>
      <c r="E3774" s="376" t="s">
        <v>14</v>
      </c>
      <c r="F3774" s="378"/>
      <c r="G3774" s="378"/>
      <c r="H3774" s="376" t="s">
        <v>69</v>
      </c>
      <c r="I3774" s="338" t="s">
        <v>4928</v>
      </c>
      <c r="J3774" s="379" t="str">
        <f>iferror(vlookup(H3774,Actors!$A$2:$D$472,4,false),"")</f>
        <v>Flame</v>
      </c>
      <c r="K3774" s="376" t="s">
        <v>21</v>
      </c>
      <c r="L3774" s="376" t="s">
        <v>4092</v>
      </c>
      <c r="M3774" s="381" t="str">
        <f>iferror(vlookup(A3774,Variables!$F$2:$G$2762,2,false),"")</f>
        <v>Flame - Large, Orange</v>
      </c>
      <c r="N3774" s="378" t="s">
        <v>1059</v>
      </c>
    </row>
    <row r="3775">
      <c r="A3775" s="375" t="s">
        <v>9386</v>
      </c>
      <c r="B3775" s="376" t="s">
        <v>405</v>
      </c>
      <c r="C3775" s="377" t="str">
        <f>iferror(vlookup(B3775,Maps!$A$2:$B$111,2,false),"")</f>
        <v>Great Fairy's Fountain (Upgrades)</v>
      </c>
      <c r="D3775" s="376" t="s">
        <v>688</v>
      </c>
      <c r="E3775" s="376" t="s">
        <v>14</v>
      </c>
      <c r="F3775" s="378"/>
      <c r="G3775" s="378"/>
      <c r="H3775" s="376" t="s">
        <v>89</v>
      </c>
      <c r="I3775" s="338" t="s">
        <v>4937</v>
      </c>
      <c r="J3775" s="379" t="str">
        <f>iferror(vlookup(H3775,Actors!$A$2:$D$472,4,false),"")</f>
        <v>Great Fairy</v>
      </c>
      <c r="K3775" s="376" t="s">
        <v>82</v>
      </c>
      <c r="L3775" s="376" t="s">
        <v>12</v>
      </c>
      <c r="M3775" s="381" t="str">
        <f>iferror(vlookup(A3775,Variables!$F$2:$G$2762,2,false),"")</f>
        <v>Great Fairy</v>
      </c>
      <c r="N3775" s="378" t="s">
        <v>1059</v>
      </c>
    </row>
    <row r="3776">
      <c r="A3776" s="404" t="s">
        <v>8085</v>
      </c>
      <c r="B3776" s="405" t="s">
        <v>405</v>
      </c>
      <c r="C3776" s="406" t="str">
        <f>iferror(vlookup(B3776,Maps!$A$2:$B$111,2,false),"")</f>
        <v>Great Fairy's Fountain (Upgrades)</v>
      </c>
      <c r="D3776" s="405" t="s">
        <v>690</v>
      </c>
      <c r="E3776" s="405" t="s">
        <v>14</v>
      </c>
      <c r="F3776" s="407"/>
      <c r="G3776" s="407"/>
      <c r="H3776" s="405" t="s">
        <v>69</v>
      </c>
      <c r="I3776" s="408" t="s">
        <v>4928</v>
      </c>
      <c r="J3776" s="413" t="str">
        <f>iferror(vlookup(H3776,Actors!$A$2:$D$472,4,false),"")</f>
        <v>Flame</v>
      </c>
      <c r="K3776" s="405" t="s">
        <v>21</v>
      </c>
      <c r="L3776" s="405" t="s">
        <v>4092</v>
      </c>
      <c r="M3776" s="411" t="str">
        <f>iferror(vlookup(A3776,Variables!$F$2:$G$2762,2,false),"")</f>
        <v>Flame - Large, Orange</v>
      </c>
      <c r="N3776" s="407" t="s">
        <v>1059</v>
      </c>
    </row>
    <row r="3777">
      <c r="A3777" s="404" t="s">
        <v>8085</v>
      </c>
      <c r="B3777" s="405" t="s">
        <v>405</v>
      </c>
      <c r="C3777" s="406" t="str">
        <f>iferror(vlookup(B3777,Maps!$A$2:$B$111,2,false),"")</f>
        <v>Great Fairy's Fountain (Upgrades)</v>
      </c>
      <c r="D3777" s="405" t="s">
        <v>690</v>
      </c>
      <c r="E3777" s="405" t="s">
        <v>14</v>
      </c>
      <c r="F3777" s="407"/>
      <c r="G3777" s="407"/>
      <c r="H3777" s="405" t="s">
        <v>69</v>
      </c>
      <c r="I3777" s="408" t="s">
        <v>4928</v>
      </c>
      <c r="J3777" s="413" t="str">
        <f>iferror(vlookup(H3777,Actors!$A$2:$D$472,4,false),"")</f>
        <v>Flame</v>
      </c>
      <c r="K3777" s="405" t="s">
        <v>21</v>
      </c>
      <c r="L3777" s="405" t="s">
        <v>4092</v>
      </c>
      <c r="M3777" s="411" t="str">
        <f>iferror(vlookup(A3777,Variables!$F$2:$G$2762,2,false),"")</f>
        <v>Flame - Large, Orange</v>
      </c>
      <c r="N3777" s="407" t="s">
        <v>1059</v>
      </c>
    </row>
    <row r="3778">
      <c r="A3778" s="404" t="s">
        <v>9386</v>
      </c>
      <c r="B3778" s="405" t="s">
        <v>405</v>
      </c>
      <c r="C3778" s="406" t="str">
        <f>iferror(vlookup(B3778,Maps!$A$2:$B$111,2,false),"")</f>
        <v>Great Fairy's Fountain (Upgrades)</v>
      </c>
      <c r="D3778" s="405" t="s">
        <v>690</v>
      </c>
      <c r="E3778" s="405" t="s">
        <v>14</v>
      </c>
      <c r="F3778" s="407"/>
      <c r="G3778" s="407"/>
      <c r="H3778" s="405" t="s">
        <v>89</v>
      </c>
      <c r="I3778" s="408" t="s">
        <v>4937</v>
      </c>
      <c r="J3778" s="413" t="str">
        <f>iferror(vlookup(H3778,Actors!$A$2:$D$472,4,false),"")</f>
        <v>Great Fairy</v>
      </c>
      <c r="K3778" s="405" t="s">
        <v>82</v>
      </c>
      <c r="L3778" s="405" t="s">
        <v>12</v>
      </c>
      <c r="M3778" s="411" t="str">
        <f>iferror(vlookup(A3778,Variables!$F$2:$G$2762,2,false),"")</f>
        <v>Great Fairy</v>
      </c>
      <c r="N3778" s="407" t="s">
        <v>1059</v>
      </c>
    </row>
    <row r="3779">
      <c r="A3779" s="467" t="s">
        <v>7042</v>
      </c>
      <c r="B3779" s="468" t="s">
        <v>410</v>
      </c>
      <c r="C3779" s="469" t="str">
        <f>iferror(vlookup(B3779,Maps!$A$2:$B$111,2,false),"")</f>
        <v>Fairy's Fountain</v>
      </c>
      <c r="D3779" s="468" t="s">
        <v>14</v>
      </c>
      <c r="E3779" s="468" t="s">
        <v>1606</v>
      </c>
      <c r="F3779" s="470"/>
      <c r="G3779" s="470"/>
      <c r="H3779" s="468" t="s">
        <v>12</v>
      </c>
      <c r="I3779" s="471" t="s">
        <v>4915</v>
      </c>
      <c r="J3779" s="472" t="str">
        <f>iferror(vlookup(H3779,Actors!$A$2:$D$472,4,false),"")</f>
        <v>Player</v>
      </c>
      <c r="K3779" s="473" t="s">
        <v>12</v>
      </c>
      <c r="L3779" s="468" t="s">
        <v>7043</v>
      </c>
      <c r="M3779" s="474" t="str">
        <f>iferror(vlookup(A3779,Variables!$F$2:$G$2762,2,false),"")</f>
        <v/>
      </c>
      <c r="N3779" s="475" t="s">
        <v>1059</v>
      </c>
    </row>
    <row r="3780">
      <c r="A3780" s="386" t="s">
        <v>9020</v>
      </c>
      <c r="B3780" s="387" t="s">
        <v>410</v>
      </c>
      <c r="C3780" s="388" t="str">
        <f>iferror(vlookup(B3780,Maps!$A$2:$B$111,2,false),"")</f>
        <v>Fairy's Fountain</v>
      </c>
      <c r="D3780" s="387" t="s">
        <v>14</v>
      </c>
      <c r="E3780" s="387" t="s">
        <v>14</v>
      </c>
      <c r="F3780" s="389"/>
      <c r="G3780" s="389"/>
      <c r="H3780" s="387" t="s">
        <v>184</v>
      </c>
      <c r="I3780" s="390" t="s">
        <v>4972</v>
      </c>
      <c r="J3780" s="391" t="str">
        <f>iferror(vlookup(H3780,Actors!$A$2:$D$472,4,false),"")</f>
        <v>Navi &amp; Healing Fairy</v>
      </c>
      <c r="K3780" s="387" t="s">
        <v>21</v>
      </c>
      <c r="L3780" s="387" t="s">
        <v>42</v>
      </c>
      <c r="M3780" s="392" t="str">
        <f>iferror(vlookup(A3780,Variables!$F$2:$G$2762,2,false),"")</f>
        <v>Healing Fairies (8)</v>
      </c>
      <c r="N3780" s="389" t="s">
        <v>1059</v>
      </c>
    </row>
    <row r="3781">
      <c r="A3781" s="397" t="s">
        <v>7343</v>
      </c>
      <c r="B3781" s="398" t="s">
        <v>415</v>
      </c>
      <c r="C3781" s="399" t="str">
        <f>iferror(vlookup(B3781,Maps!$A$2:$B$111,2,false),"")</f>
        <v>Great Fairy's Fountain (Spells)</v>
      </c>
      <c r="D3781" s="398" t="s">
        <v>14</v>
      </c>
      <c r="E3781" s="398" t="s">
        <v>1606</v>
      </c>
      <c r="F3781" s="400"/>
      <c r="G3781" s="400"/>
      <c r="H3781" s="398" t="s">
        <v>12</v>
      </c>
      <c r="I3781" s="447" t="s">
        <v>4915</v>
      </c>
      <c r="J3781" s="448" t="str">
        <f>iferror(vlookup(H3781,Actors!$A$2:$D$472,4,false),"")</f>
        <v>Player</v>
      </c>
      <c r="K3781" s="449" t="s">
        <v>12</v>
      </c>
      <c r="L3781" s="398" t="s">
        <v>7344</v>
      </c>
      <c r="M3781" s="403" t="str">
        <f>iferror(vlookup(A3781,Variables!$F$2:$G$2762,2,false),"")</f>
        <v/>
      </c>
      <c r="N3781" s="450" t="s">
        <v>1059</v>
      </c>
    </row>
    <row r="3782">
      <c r="A3782" s="375" t="s">
        <v>7343</v>
      </c>
      <c r="B3782" s="376" t="s">
        <v>415</v>
      </c>
      <c r="C3782" s="377" t="str">
        <f>iferror(vlookup(B3782,Maps!$A$2:$B$111,2,false),"")</f>
        <v>Great Fairy's Fountain (Spells)</v>
      </c>
      <c r="D3782" s="376" t="s">
        <v>14</v>
      </c>
      <c r="E3782" s="376" t="s">
        <v>1606</v>
      </c>
      <c r="F3782" s="378"/>
      <c r="G3782" s="378"/>
      <c r="H3782" s="376" t="s">
        <v>12</v>
      </c>
      <c r="I3782" s="382" t="s">
        <v>4915</v>
      </c>
      <c r="J3782" s="383" t="str">
        <f>iferror(vlookup(H3782,Actors!$A$2:$D$472,4,false),"")</f>
        <v>Player</v>
      </c>
      <c r="K3782" s="384" t="s">
        <v>12</v>
      </c>
      <c r="L3782" s="376" t="s">
        <v>7344</v>
      </c>
      <c r="M3782" s="381" t="str">
        <f>iferror(vlookup(A3782,Variables!$F$2:$G$2762,2,false),"")</f>
        <v/>
      </c>
      <c r="N3782" s="385" t="s">
        <v>1059</v>
      </c>
    </row>
    <row r="3783">
      <c r="A3783" s="375" t="s">
        <v>7343</v>
      </c>
      <c r="B3783" s="376" t="s">
        <v>415</v>
      </c>
      <c r="C3783" s="377" t="str">
        <f>iferror(vlookup(B3783,Maps!$A$2:$B$111,2,false),"")</f>
        <v>Great Fairy's Fountain (Spells)</v>
      </c>
      <c r="D3783" s="376" t="s">
        <v>14</v>
      </c>
      <c r="E3783" s="376" t="s">
        <v>1606</v>
      </c>
      <c r="F3783" s="378"/>
      <c r="G3783" s="378"/>
      <c r="H3783" s="376" t="s">
        <v>12</v>
      </c>
      <c r="I3783" s="382" t="s">
        <v>4915</v>
      </c>
      <c r="J3783" s="383" t="str">
        <f>iferror(vlookup(H3783,Actors!$A$2:$D$472,4,false),"")</f>
        <v>Player</v>
      </c>
      <c r="K3783" s="384" t="s">
        <v>12</v>
      </c>
      <c r="L3783" s="376" t="s">
        <v>7344</v>
      </c>
      <c r="M3783" s="381" t="str">
        <f>iferror(vlookup(A3783,Variables!$F$2:$G$2762,2,false),"")</f>
        <v/>
      </c>
      <c r="N3783" s="385" t="s">
        <v>1059</v>
      </c>
    </row>
    <row r="3784">
      <c r="A3784" s="375" t="s">
        <v>7343</v>
      </c>
      <c r="B3784" s="376" t="s">
        <v>415</v>
      </c>
      <c r="C3784" s="377" t="str">
        <f>iferror(vlookup(B3784,Maps!$A$2:$B$111,2,false),"")</f>
        <v>Great Fairy's Fountain (Spells)</v>
      </c>
      <c r="D3784" s="376" t="s">
        <v>686</v>
      </c>
      <c r="E3784" s="376" t="s">
        <v>1606</v>
      </c>
      <c r="F3784" s="378"/>
      <c r="G3784" s="378"/>
      <c r="H3784" s="376" t="s">
        <v>12</v>
      </c>
      <c r="I3784" s="382" t="s">
        <v>4915</v>
      </c>
      <c r="J3784" s="383" t="str">
        <f>iferror(vlookup(H3784,Actors!$A$2:$D$472,4,false),"")</f>
        <v>Player</v>
      </c>
      <c r="K3784" s="384" t="s">
        <v>12</v>
      </c>
      <c r="L3784" s="376" t="s">
        <v>7344</v>
      </c>
      <c r="M3784" s="381" t="str">
        <f>iferror(vlookup(A3784,Variables!$F$2:$G$2762,2,false),"")</f>
        <v/>
      </c>
      <c r="N3784" s="385" t="s">
        <v>1059</v>
      </c>
    </row>
    <row r="3785">
      <c r="A3785" s="375" t="s">
        <v>7343</v>
      </c>
      <c r="B3785" s="376" t="s">
        <v>415</v>
      </c>
      <c r="C3785" s="377" t="str">
        <f>iferror(vlookup(B3785,Maps!$A$2:$B$111,2,false),"")</f>
        <v>Great Fairy's Fountain (Spells)</v>
      </c>
      <c r="D3785" s="376" t="s">
        <v>686</v>
      </c>
      <c r="E3785" s="376" t="s">
        <v>1606</v>
      </c>
      <c r="F3785" s="378"/>
      <c r="G3785" s="378"/>
      <c r="H3785" s="376" t="s">
        <v>12</v>
      </c>
      <c r="I3785" s="382" t="s">
        <v>4915</v>
      </c>
      <c r="J3785" s="383" t="str">
        <f>iferror(vlookup(H3785,Actors!$A$2:$D$472,4,false),"")</f>
        <v>Player</v>
      </c>
      <c r="K3785" s="384" t="s">
        <v>12</v>
      </c>
      <c r="L3785" s="376" t="s">
        <v>7344</v>
      </c>
      <c r="M3785" s="381" t="str">
        <f>iferror(vlookup(A3785,Variables!$F$2:$G$2762,2,false),"")</f>
        <v/>
      </c>
      <c r="N3785" s="385" t="s">
        <v>1059</v>
      </c>
    </row>
    <row r="3786">
      <c r="A3786" s="375" t="s">
        <v>7343</v>
      </c>
      <c r="B3786" s="376" t="s">
        <v>415</v>
      </c>
      <c r="C3786" s="377" t="str">
        <f>iferror(vlookup(B3786,Maps!$A$2:$B$111,2,false),"")</f>
        <v>Great Fairy's Fountain (Spells)</v>
      </c>
      <c r="D3786" s="376" t="s">
        <v>686</v>
      </c>
      <c r="E3786" s="376" t="s">
        <v>1606</v>
      </c>
      <c r="F3786" s="378"/>
      <c r="G3786" s="378"/>
      <c r="H3786" s="376" t="s">
        <v>12</v>
      </c>
      <c r="I3786" s="382" t="s">
        <v>4915</v>
      </c>
      <c r="J3786" s="383" t="str">
        <f>iferror(vlookup(H3786,Actors!$A$2:$D$472,4,false),"")</f>
        <v>Player</v>
      </c>
      <c r="K3786" s="384" t="s">
        <v>12</v>
      </c>
      <c r="L3786" s="376" t="s">
        <v>7344</v>
      </c>
      <c r="M3786" s="381" t="str">
        <f>iferror(vlookup(A3786,Variables!$F$2:$G$2762,2,false),"")</f>
        <v/>
      </c>
      <c r="N3786" s="385" t="s">
        <v>1059</v>
      </c>
    </row>
    <row r="3787">
      <c r="A3787" s="375" t="s">
        <v>7343</v>
      </c>
      <c r="B3787" s="376" t="s">
        <v>415</v>
      </c>
      <c r="C3787" s="377" t="str">
        <f>iferror(vlookup(B3787,Maps!$A$2:$B$111,2,false),"")</f>
        <v>Great Fairy's Fountain (Spells)</v>
      </c>
      <c r="D3787" s="376" t="s">
        <v>688</v>
      </c>
      <c r="E3787" s="376" t="s">
        <v>1606</v>
      </c>
      <c r="F3787" s="378"/>
      <c r="G3787" s="378"/>
      <c r="H3787" s="376" t="s">
        <v>12</v>
      </c>
      <c r="I3787" s="382" t="s">
        <v>4915</v>
      </c>
      <c r="J3787" s="383" t="str">
        <f>iferror(vlookup(H3787,Actors!$A$2:$D$472,4,false),"")</f>
        <v>Player</v>
      </c>
      <c r="K3787" s="384" t="s">
        <v>12</v>
      </c>
      <c r="L3787" s="376" t="s">
        <v>7344</v>
      </c>
      <c r="M3787" s="381" t="str">
        <f>iferror(vlookup(A3787,Variables!$F$2:$G$2762,2,false),"")</f>
        <v/>
      </c>
      <c r="N3787" s="385" t="s">
        <v>1059</v>
      </c>
    </row>
    <row r="3788">
      <c r="A3788" s="375" t="s">
        <v>7343</v>
      </c>
      <c r="B3788" s="376" t="s">
        <v>415</v>
      </c>
      <c r="C3788" s="377" t="str">
        <f>iferror(vlookup(B3788,Maps!$A$2:$B$111,2,false),"")</f>
        <v>Great Fairy's Fountain (Spells)</v>
      </c>
      <c r="D3788" s="376" t="s">
        <v>688</v>
      </c>
      <c r="E3788" s="376" t="s">
        <v>1606</v>
      </c>
      <c r="F3788" s="378"/>
      <c r="G3788" s="378"/>
      <c r="H3788" s="376" t="s">
        <v>12</v>
      </c>
      <c r="I3788" s="382" t="s">
        <v>4915</v>
      </c>
      <c r="J3788" s="383" t="str">
        <f>iferror(vlookup(H3788,Actors!$A$2:$D$472,4,false),"")</f>
        <v>Player</v>
      </c>
      <c r="K3788" s="384" t="s">
        <v>12</v>
      </c>
      <c r="L3788" s="376" t="s">
        <v>7344</v>
      </c>
      <c r="M3788" s="381" t="str">
        <f>iferror(vlookup(A3788,Variables!$F$2:$G$2762,2,false),"")</f>
        <v/>
      </c>
      <c r="N3788" s="385" t="s">
        <v>1059</v>
      </c>
    </row>
    <row r="3789">
      <c r="A3789" s="375" t="s">
        <v>7343</v>
      </c>
      <c r="B3789" s="376" t="s">
        <v>415</v>
      </c>
      <c r="C3789" s="377" t="str">
        <f>iferror(vlookup(B3789,Maps!$A$2:$B$111,2,false),"")</f>
        <v>Great Fairy's Fountain (Spells)</v>
      </c>
      <c r="D3789" s="376" t="s">
        <v>688</v>
      </c>
      <c r="E3789" s="376" t="s">
        <v>1606</v>
      </c>
      <c r="F3789" s="378"/>
      <c r="G3789" s="378"/>
      <c r="H3789" s="376" t="s">
        <v>12</v>
      </c>
      <c r="I3789" s="382" t="s">
        <v>4915</v>
      </c>
      <c r="J3789" s="383" t="str">
        <f>iferror(vlookup(H3789,Actors!$A$2:$D$472,4,false),"")</f>
        <v>Player</v>
      </c>
      <c r="K3789" s="384" t="s">
        <v>12</v>
      </c>
      <c r="L3789" s="376" t="s">
        <v>7344</v>
      </c>
      <c r="M3789" s="381" t="str">
        <f>iferror(vlookup(A3789,Variables!$F$2:$G$2762,2,false),"")</f>
        <v/>
      </c>
      <c r="N3789" s="385" t="s">
        <v>1059</v>
      </c>
    </row>
    <row r="3790">
      <c r="A3790" s="375" t="s">
        <v>7343</v>
      </c>
      <c r="B3790" s="376" t="s">
        <v>415</v>
      </c>
      <c r="C3790" s="377" t="str">
        <f>iferror(vlookup(B3790,Maps!$A$2:$B$111,2,false),"")</f>
        <v>Great Fairy's Fountain (Spells)</v>
      </c>
      <c r="D3790" s="376" t="s">
        <v>690</v>
      </c>
      <c r="E3790" s="376" t="s">
        <v>1606</v>
      </c>
      <c r="F3790" s="378"/>
      <c r="G3790" s="378"/>
      <c r="H3790" s="376" t="s">
        <v>12</v>
      </c>
      <c r="I3790" s="382" t="s">
        <v>4915</v>
      </c>
      <c r="J3790" s="383" t="str">
        <f>iferror(vlookup(H3790,Actors!$A$2:$D$472,4,false),"")</f>
        <v>Player</v>
      </c>
      <c r="K3790" s="384" t="s">
        <v>12</v>
      </c>
      <c r="L3790" s="376" t="s">
        <v>7344</v>
      </c>
      <c r="M3790" s="381" t="str">
        <f>iferror(vlookup(A3790,Variables!$F$2:$G$2762,2,false),"")</f>
        <v/>
      </c>
      <c r="N3790" s="385" t="s">
        <v>1059</v>
      </c>
    </row>
    <row r="3791">
      <c r="A3791" s="375" t="s">
        <v>7343</v>
      </c>
      <c r="B3791" s="376" t="s">
        <v>415</v>
      </c>
      <c r="C3791" s="377" t="str">
        <f>iferror(vlookup(B3791,Maps!$A$2:$B$111,2,false),"")</f>
        <v>Great Fairy's Fountain (Spells)</v>
      </c>
      <c r="D3791" s="376" t="s">
        <v>690</v>
      </c>
      <c r="E3791" s="376" t="s">
        <v>1606</v>
      </c>
      <c r="F3791" s="378"/>
      <c r="G3791" s="378"/>
      <c r="H3791" s="376" t="s">
        <v>12</v>
      </c>
      <c r="I3791" s="382" t="s">
        <v>4915</v>
      </c>
      <c r="J3791" s="383" t="str">
        <f>iferror(vlookup(H3791,Actors!$A$2:$D$472,4,false),"")</f>
        <v>Player</v>
      </c>
      <c r="K3791" s="384" t="s">
        <v>12</v>
      </c>
      <c r="L3791" s="376" t="s">
        <v>7344</v>
      </c>
      <c r="M3791" s="381" t="str">
        <f>iferror(vlookup(A3791,Variables!$F$2:$G$2762,2,false),"")</f>
        <v/>
      </c>
      <c r="N3791" s="385" t="s">
        <v>1059</v>
      </c>
    </row>
    <row r="3792">
      <c r="A3792" s="375" t="s">
        <v>7343</v>
      </c>
      <c r="B3792" s="376" t="s">
        <v>415</v>
      </c>
      <c r="C3792" s="377" t="str">
        <f>iferror(vlookup(B3792,Maps!$A$2:$B$111,2,false),"")</f>
        <v>Great Fairy's Fountain (Spells)</v>
      </c>
      <c r="D3792" s="376" t="s">
        <v>690</v>
      </c>
      <c r="E3792" s="376" t="s">
        <v>1606</v>
      </c>
      <c r="F3792" s="378"/>
      <c r="G3792" s="378"/>
      <c r="H3792" s="376" t="s">
        <v>12</v>
      </c>
      <c r="I3792" s="382" t="s">
        <v>4915</v>
      </c>
      <c r="J3792" s="383" t="str">
        <f>iferror(vlookup(H3792,Actors!$A$2:$D$472,4,false),"")</f>
        <v>Player</v>
      </c>
      <c r="K3792" s="384" t="s">
        <v>12</v>
      </c>
      <c r="L3792" s="376" t="s">
        <v>7344</v>
      </c>
      <c r="M3792" s="381" t="str">
        <f>iferror(vlookup(A3792,Variables!$F$2:$G$2762,2,false),"")</f>
        <v/>
      </c>
      <c r="N3792" s="385" t="s">
        <v>1059</v>
      </c>
    </row>
    <row r="3793">
      <c r="A3793" s="404" t="s">
        <v>9389</v>
      </c>
      <c r="B3793" s="405" t="s">
        <v>415</v>
      </c>
      <c r="C3793" s="406" t="str">
        <f>iferror(vlookup(B3793,Maps!$A$2:$B$111,2,false),"")</f>
        <v>Great Fairy's Fountain (Spells)</v>
      </c>
      <c r="D3793" s="405" t="s">
        <v>14</v>
      </c>
      <c r="E3793" s="405" t="s">
        <v>14</v>
      </c>
      <c r="F3793" s="407"/>
      <c r="G3793" s="407"/>
      <c r="H3793" s="405" t="s">
        <v>69</v>
      </c>
      <c r="I3793" s="408" t="s">
        <v>4928</v>
      </c>
      <c r="J3793" s="413" t="str">
        <f>iferror(vlookup(H3793,Actors!$A$2:$D$472,4,false),"")</f>
        <v>Flame</v>
      </c>
      <c r="K3793" s="405" t="s">
        <v>21</v>
      </c>
      <c r="L3793" s="405" t="s">
        <v>4102</v>
      </c>
      <c r="M3793" s="411" t="str">
        <f>iferror(vlookup(A3793,Variables!$F$2:$G$2762,2,false),"")</f>
        <v>Flame - Large, Green</v>
      </c>
      <c r="N3793" s="407" t="s">
        <v>1059</v>
      </c>
    </row>
    <row r="3794">
      <c r="A3794" s="404" t="s">
        <v>9389</v>
      </c>
      <c r="B3794" s="405" t="s">
        <v>415</v>
      </c>
      <c r="C3794" s="406" t="str">
        <f>iferror(vlookup(B3794,Maps!$A$2:$B$111,2,false),"")</f>
        <v>Great Fairy's Fountain (Spells)</v>
      </c>
      <c r="D3794" s="405" t="s">
        <v>14</v>
      </c>
      <c r="E3794" s="405" t="s">
        <v>14</v>
      </c>
      <c r="F3794" s="407"/>
      <c r="G3794" s="407"/>
      <c r="H3794" s="405" t="s">
        <v>69</v>
      </c>
      <c r="I3794" s="408" t="s">
        <v>4928</v>
      </c>
      <c r="J3794" s="413" t="str">
        <f>iferror(vlookup(H3794,Actors!$A$2:$D$472,4,false),"")</f>
        <v>Flame</v>
      </c>
      <c r="K3794" s="405" t="s">
        <v>21</v>
      </c>
      <c r="L3794" s="405" t="s">
        <v>4102</v>
      </c>
      <c r="M3794" s="411" t="str">
        <f>iferror(vlookup(A3794,Variables!$F$2:$G$2762,2,false),"")</f>
        <v>Flame - Large, Green</v>
      </c>
      <c r="N3794" s="407" t="s">
        <v>1059</v>
      </c>
    </row>
    <row r="3795">
      <c r="A3795" s="404" t="s">
        <v>9386</v>
      </c>
      <c r="B3795" s="405" t="s">
        <v>415</v>
      </c>
      <c r="C3795" s="406" t="str">
        <f>iferror(vlookup(B3795,Maps!$A$2:$B$111,2,false),"")</f>
        <v>Great Fairy's Fountain (Spells)</v>
      </c>
      <c r="D3795" s="405" t="s">
        <v>14</v>
      </c>
      <c r="E3795" s="405" t="s">
        <v>14</v>
      </c>
      <c r="F3795" s="407"/>
      <c r="G3795" s="407"/>
      <c r="H3795" s="405" t="s">
        <v>89</v>
      </c>
      <c r="I3795" s="408" t="s">
        <v>4937</v>
      </c>
      <c r="J3795" s="413" t="str">
        <f>iferror(vlookup(H3795,Actors!$A$2:$D$472,4,false),"")</f>
        <v>Great Fairy</v>
      </c>
      <c r="K3795" s="405" t="s">
        <v>82</v>
      </c>
      <c r="L3795" s="405" t="s">
        <v>12</v>
      </c>
      <c r="M3795" s="411" t="str">
        <f>iferror(vlookup(A3795,Variables!$F$2:$G$2762,2,false),"")</f>
        <v>Great Fairy</v>
      </c>
      <c r="N3795" s="407" t="s">
        <v>1059</v>
      </c>
    </row>
    <row r="3796">
      <c r="A3796" s="404" t="s">
        <v>8485</v>
      </c>
      <c r="B3796" s="405" t="s">
        <v>415</v>
      </c>
      <c r="C3796" s="406" t="str">
        <f>iferror(vlookup(B3796,Maps!$A$2:$B$111,2,false),"")</f>
        <v>Great Fairy's Fountain (Spells)</v>
      </c>
      <c r="D3796" s="405" t="s">
        <v>14</v>
      </c>
      <c r="E3796" s="405" t="s">
        <v>14</v>
      </c>
      <c r="F3796" s="407"/>
      <c r="G3796" s="407"/>
      <c r="H3796" s="405" t="s">
        <v>3029</v>
      </c>
      <c r="I3796" s="408" t="s">
        <v>5667</v>
      </c>
      <c r="J3796" s="409" t="str">
        <f>iferror(vlookup(H3796,Actors!$A$2:$D$472,4,false),"")</f>
        <v>Ocarina Spot</v>
      </c>
      <c r="K3796" s="410" t="s">
        <v>21</v>
      </c>
      <c r="L3796" s="405" t="s">
        <v>8486</v>
      </c>
      <c r="M3796" s="411" t="str">
        <f>iferror(vlookup(A3796,Variables!$F$2:$G$2762,2,false),"")</f>
        <v>Shadow Temple Room 21/Great Fairy Fountain/Magic Fairy Fountain Ocarina Spot - Zelda's Lullaby</v>
      </c>
      <c r="N3796" s="412" t="s">
        <v>1059</v>
      </c>
    </row>
    <row r="3797">
      <c r="A3797" s="426" t="s">
        <v>8085</v>
      </c>
      <c r="B3797" s="427" t="s">
        <v>415</v>
      </c>
      <c r="C3797" s="428" t="str">
        <f>iferror(vlookup(B3797,Maps!$A$2:$B$111,2,false),"")</f>
        <v>Great Fairy's Fountain (Spells)</v>
      </c>
      <c r="D3797" s="427" t="s">
        <v>686</v>
      </c>
      <c r="E3797" s="427" t="s">
        <v>14</v>
      </c>
      <c r="F3797" s="431"/>
      <c r="G3797" s="431"/>
      <c r="H3797" s="427" t="s">
        <v>69</v>
      </c>
      <c r="I3797" s="341" t="s">
        <v>4928</v>
      </c>
      <c r="J3797" s="430" t="str">
        <f>iferror(vlookup(H3797,Actors!$A$2:$D$472,4,false),"")</f>
        <v>Flame</v>
      </c>
      <c r="K3797" s="427" t="s">
        <v>21</v>
      </c>
      <c r="L3797" s="427" t="s">
        <v>4092</v>
      </c>
      <c r="M3797" s="380" t="str">
        <f>iferror(vlookup(A3797,Variables!$F$2:$G$2762,2,false),"")</f>
        <v>Flame - Large, Orange</v>
      </c>
      <c r="N3797" s="431" t="s">
        <v>1059</v>
      </c>
    </row>
    <row r="3798">
      <c r="A3798" s="426" t="s">
        <v>8085</v>
      </c>
      <c r="B3798" s="427" t="s">
        <v>415</v>
      </c>
      <c r="C3798" s="428" t="str">
        <f>iferror(vlookup(B3798,Maps!$A$2:$B$111,2,false),"")</f>
        <v>Great Fairy's Fountain (Spells)</v>
      </c>
      <c r="D3798" s="427" t="s">
        <v>686</v>
      </c>
      <c r="E3798" s="427" t="s">
        <v>14</v>
      </c>
      <c r="F3798" s="431"/>
      <c r="G3798" s="431"/>
      <c r="H3798" s="427" t="s">
        <v>69</v>
      </c>
      <c r="I3798" s="341" t="s">
        <v>4928</v>
      </c>
      <c r="J3798" s="430" t="str">
        <f>iferror(vlookup(H3798,Actors!$A$2:$D$472,4,false),"")</f>
        <v>Flame</v>
      </c>
      <c r="K3798" s="427" t="s">
        <v>21</v>
      </c>
      <c r="L3798" s="427" t="s">
        <v>4092</v>
      </c>
      <c r="M3798" s="380" t="str">
        <f>iferror(vlookup(A3798,Variables!$F$2:$G$2762,2,false),"")</f>
        <v>Flame - Large, Orange</v>
      </c>
      <c r="N3798" s="431" t="s">
        <v>1059</v>
      </c>
    </row>
    <row r="3799">
      <c r="A3799" s="426" t="s">
        <v>9390</v>
      </c>
      <c r="B3799" s="427" t="s">
        <v>415</v>
      </c>
      <c r="C3799" s="428" t="str">
        <f>iferror(vlookup(B3799,Maps!$A$2:$B$111,2,false),"")</f>
        <v>Great Fairy's Fountain (Spells)</v>
      </c>
      <c r="D3799" s="427" t="s">
        <v>686</v>
      </c>
      <c r="E3799" s="427" t="s">
        <v>14</v>
      </c>
      <c r="F3799" s="431"/>
      <c r="G3799" s="431"/>
      <c r="H3799" s="427" t="s">
        <v>69</v>
      </c>
      <c r="I3799" s="341" t="s">
        <v>4928</v>
      </c>
      <c r="J3799" s="430" t="str">
        <f>iferror(vlookup(H3799,Actors!$A$2:$D$472,4,false),"")</f>
        <v>Flame</v>
      </c>
      <c r="K3799" s="427" t="s">
        <v>21</v>
      </c>
      <c r="L3799" s="427" t="s">
        <v>4097</v>
      </c>
      <c r="M3799" s="380" t="str">
        <f>iferror(vlookup(A3799,Variables!$F$2:$G$2762,2,false),"")</f>
        <v>Flame - Large, Green</v>
      </c>
      <c r="N3799" s="431" t="s">
        <v>1059</v>
      </c>
    </row>
    <row r="3800">
      <c r="A3800" s="426" t="s">
        <v>9390</v>
      </c>
      <c r="B3800" s="427" t="s">
        <v>415</v>
      </c>
      <c r="C3800" s="428" t="str">
        <f>iferror(vlookup(B3800,Maps!$A$2:$B$111,2,false),"")</f>
        <v>Great Fairy's Fountain (Spells)</v>
      </c>
      <c r="D3800" s="427" t="s">
        <v>686</v>
      </c>
      <c r="E3800" s="427" t="s">
        <v>14</v>
      </c>
      <c r="F3800" s="431"/>
      <c r="G3800" s="431"/>
      <c r="H3800" s="427" t="s">
        <v>69</v>
      </c>
      <c r="I3800" s="341" t="s">
        <v>4928</v>
      </c>
      <c r="J3800" s="430" t="str">
        <f>iferror(vlookup(H3800,Actors!$A$2:$D$472,4,false),"")</f>
        <v>Flame</v>
      </c>
      <c r="K3800" s="427" t="s">
        <v>21</v>
      </c>
      <c r="L3800" s="427" t="s">
        <v>4097</v>
      </c>
      <c r="M3800" s="380" t="str">
        <f>iferror(vlookup(A3800,Variables!$F$2:$G$2762,2,false),"")</f>
        <v>Flame - Large, Green</v>
      </c>
      <c r="N3800" s="431" t="s">
        <v>1059</v>
      </c>
    </row>
    <row r="3801">
      <c r="A3801" s="426" t="s">
        <v>9386</v>
      </c>
      <c r="B3801" s="427" t="s">
        <v>415</v>
      </c>
      <c r="C3801" s="428" t="str">
        <f>iferror(vlookup(B3801,Maps!$A$2:$B$111,2,false),"")</f>
        <v>Great Fairy's Fountain (Spells)</v>
      </c>
      <c r="D3801" s="427" t="s">
        <v>686</v>
      </c>
      <c r="E3801" s="427" t="s">
        <v>14</v>
      </c>
      <c r="F3801" s="431"/>
      <c r="G3801" s="431"/>
      <c r="H3801" s="427" t="s">
        <v>89</v>
      </c>
      <c r="I3801" s="341" t="s">
        <v>4937</v>
      </c>
      <c r="J3801" s="430" t="str">
        <f>iferror(vlookup(H3801,Actors!$A$2:$D$472,4,false),"")</f>
        <v>Great Fairy</v>
      </c>
      <c r="K3801" s="427" t="s">
        <v>82</v>
      </c>
      <c r="L3801" s="427" t="s">
        <v>12</v>
      </c>
      <c r="M3801" s="380" t="str">
        <f>iferror(vlookup(A3801,Variables!$F$2:$G$2762,2,false),"")</f>
        <v>Great Fairy</v>
      </c>
      <c r="N3801" s="431" t="s">
        <v>1059</v>
      </c>
    </row>
    <row r="3802">
      <c r="A3802" s="404" t="s">
        <v>8085</v>
      </c>
      <c r="B3802" s="405" t="s">
        <v>415</v>
      </c>
      <c r="C3802" s="406" t="str">
        <f>iferror(vlookup(B3802,Maps!$A$2:$B$111,2,false),"")</f>
        <v>Great Fairy's Fountain (Spells)</v>
      </c>
      <c r="D3802" s="405" t="s">
        <v>688</v>
      </c>
      <c r="E3802" s="405" t="s">
        <v>14</v>
      </c>
      <c r="F3802" s="407"/>
      <c r="G3802" s="407"/>
      <c r="H3802" s="405" t="s">
        <v>69</v>
      </c>
      <c r="I3802" s="408" t="s">
        <v>4928</v>
      </c>
      <c r="J3802" s="413" t="str">
        <f>iferror(vlookup(H3802,Actors!$A$2:$D$472,4,false),"")</f>
        <v>Flame</v>
      </c>
      <c r="K3802" s="405" t="s">
        <v>21</v>
      </c>
      <c r="L3802" s="405" t="s">
        <v>4092</v>
      </c>
      <c r="M3802" s="411" t="str">
        <f>iferror(vlookup(A3802,Variables!$F$2:$G$2762,2,false),"")</f>
        <v>Flame - Large, Orange</v>
      </c>
      <c r="N3802" s="407" t="s">
        <v>1059</v>
      </c>
    </row>
    <row r="3803">
      <c r="A3803" s="404" t="s">
        <v>8085</v>
      </c>
      <c r="B3803" s="405" t="s">
        <v>415</v>
      </c>
      <c r="C3803" s="406" t="str">
        <f>iferror(vlookup(B3803,Maps!$A$2:$B$111,2,false),"")</f>
        <v>Great Fairy's Fountain (Spells)</v>
      </c>
      <c r="D3803" s="405" t="s">
        <v>688</v>
      </c>
      <c r="E3803" s="405" t="s">
        <v>14</v>
      </c>
      <c r="F3803" s="407"/>
      <c r="G3803" s="407"/>
      <c r="H3803" s="405" t="s">
        <v>69</v>
      </c>
      <c r="I3803" s="408" t="s">
        <v>4928</v>
      </c>
      <c r="J3803" s="413" t="str">
        <f>iferror(vlookup(H3803,Actors!$A$2:$D$472,4,false),"")</f>
        <v>Flame</v>
      </c>
      <c r="K3803" s="405" t="s">
        <v>21</v>
      </c>
      <c r="L3803" s="405" t="s">
        <v>4092</v>
      </c>
      <c r="M3803" s="411" t="str">
        <f>iferror(vlookup(A3803,Variables!$F$2:$G$2762,2,false),"")</f>
        <v>Flame - Large, Orange</v>
      </c>
      <c r="N3803" s="407" t="s">
        <v>1059</v>
      </c>
    </row>
    <row r="3804">
      <c r="A3804" s="404" t="s">
        <v>9390</v>
      </c>
      <c r="B3804" s="405" t="s">
        <v>415</v>
      </c>
      <c r="C3804" s="406" t="str">
        <f>iferror(vlookup(B3804,Maps!$A$2:$B$111,2,false),"")</f>
        <v>Great Fairy's Fountain (Spells)</v>
      </c>
      <c r="D3804" s="405" t="s">
        <v>688</v>
      </c>
      <c r="E3804" s="405" t="s">
        <v>14</v>
      </c>
      <c r="F3804" s="407"/>
      <c r="G3804" s="407"/>
      <c r="H3804" s="405" t="s">
        <v>69</v>
      </c>
      <c r="I3804" s="408" t="s">
        <v>4928</v>
      </c>
      <c r="J3804" s="413" t="str">
        <f>iferror(vlookup(H3804,Actors!$A$2:$D$472,4,false),"")</f>
        <v>Flame</v>
      </c>
      <c r="K3804" s="405" t="s">
        <v>21</v>
      </c>
      <c r="L3804" s="405" t="s">
        <v>4097</v>
      </c>
      <c r="M3804" s="411" t="str">
        <f>iferror(vlookup(A3804,Variables!$F$2:$G$2762,2,false),"")</f>
        <v>Flame - Large, Green</v>
      </c>
      <c r="N3804" s="407" t="s">
        <v>1059</v>
      </c>
    </row>
    <row r="3805">
      <c r="A3805" s="404" t="s">
        <v>9390</v>
      </c>
      <c r="B3805" s="405" t="s">
        <v>415</v>
      </c>
      <c r="C3805" s="406" t="str">
        <f>iferror(vlookup(B3805,Maps!$A$2:$B$111,2,false),"")</f>
        <v>Great Fairy's Fountain (Spells)</v>
      </c>
      <c r="D3805" s="405" t="s">
        <v>688</v>
      </c>
      <c r="E3805" s="405" t="s">
        <v>14</v>
      </c>
      <c r="F3805" s="407"/>
      <c r="G3805" s="407"/>
      <c r="H3805" s="405" t="s">
        <v>69</v>
      </c>
      <c r="I3805" s="408" t="s">
        <v>4928</v>
      </c>
      <c r="J3805" s="413" t="str">
        <f>iferror(vlookup(H3805,Actors!$A$2:$D$472,4,false),"")</f>
        <v>Flame</v>
      </c>
      <c r="K3805" s="405" t="s">
        <v>21</v>
      </c>
      <c r="L3805" s="405" t="s">
        <v>4097</v>
      </c>
      <c r="M3805" s="411" t="str">
        <f>iferror(vlookup(A3805,Variables!$F$2:$G$2762,2,false),"")</f>
        <v>Flame - Large, Green</v>
      </c>
      <c r="N3805" s="407" t="s">
        <v>1059</v>
      </c>
    </row>
    <row r="3806">
      <c r="A3806" s="404" t="s">
        <v>9386</v>
      </c>
      <c r="B3806" s="405" t="s">
        <v>415</v>
      </c>
      <c r="C3806" s="406" t="str">
        <f>iferror(vlookup(B3806,Maps!$A$2:$B$111,2,false),"")</f>
        <v>Great Fairy's Fountain (Spells)</v>
      </c>
      <c r="D3806" s="405" t="s">
        <v>688</v>
      </c>
      <c r="E3806" s="405" t="s">
        <v>14</v>
      </c>
      <c r="F3806" s="407"/>
      <c r="G3806" s="407"/>
      <c r="H3806" s="405" t="s">
        <v>89</v>
      </c>
      <c r="I3806" s="408" t="s">
        <v>4937</v>
      </c>
      <c r="J3806" s="413" t="str">
        <f>iferror(vlookup(H3806,Actors!$A$2:$D$472,4,false),"")</f>
        <v>Great Fairy</v>
      </c>
      <c r="K3806" s="405" t="s">
        <v>82</v>
      </c>
      <c r="L3806" s="405" t="s">
        <v>12</v>
      </c>
      <c r="M3806" s="411" t="str">
        <f>iferror(vlookup(A3806,Variables!$F$2:$G$2762,2,false),"")</f>
        <v>Great Fairy</v>
      </c>
      <c r="N3806" s="407" t="s">
        <v>1059</v>
      </c>
    </row>
    <row r="3807">
      <c r="A3807" s="426" t="s">
        <v>8085</v>
      </c>
      <c r="B3807" s="427" t="s">
        <v>415</v>
      </c>
      <c r="C3807" s="428" t="str">
        <f>iferror(vlookup(B3807,Maps!$A$2:$B$111,2,false),"")</f>
        <v>Great Fairy's Fountain (Spells)</v>
      </c>
      <c r="D3807" s="427" t="s">
        <v>690</v>
      </c>
      <c r="E3807" s="427" t="s">
        <v>14</v>
      </c>
      <c r="F3807" s="431"/>
      <c r="G3807" s="431"/>
      <c r="H3807" s="427" t="s">
        <v>69</v>
      </c>
      <c r="I3807" s="341" t="s">
        <v>4928</v>
      </c>
      <c r="J3807" s="430" t="str">
        <f>iferror(vlookup(H3807,Actors!$A$2:$D$472,4,false),"")</f>
        <v>Flame</v>
      </c>
      <c r="K3807" s="427" t="s">
        <v>21</v>
      </c>
      <c r="L3807" s="427" t="s">
        <v>4092</v>
      </c>
      <c r="M3807" s="380" t="str">
        <f>iferror(vlookup(A3807,Variables!$F$2:$G$2762,2,false),"")</f>
        <v>Flame - Large, Orange</v>
      </c>
      <c r="N3807" s="431" t="s">
        <v>1059</v>
      </c>
    </row>
    <row r="3808">
      <c r="A3808" s="426" t="s">
        <v>8085</v>
      </c>
      <c r="B3808" s="427" t="s">
        <v>415</v>
      </c>
      <c r="C3808" s="428" t="str">
        <f>iferror(vlookup(B3808,Maps!$A$2:$B$111,2,false),"")</f>
        <v>Great Fairy's Fountain (Spells)</v>
      </c>
      <c r="D3808" s="427" t="s">
        <v>690</v>
      </c>
      <c r="E3808" s="427" t="s">
        <v>14</v>
      </c>
      <c r="F3808" s="431"/>
      <c r="G3808" s="431"/>
      <c r="H3808" s="427" t="s">
        <v>69</v>
      </c>
      <c r="I3808" s="341" t="s">
        <v>4928</v>
      </c>
      <c r="J3808" s="430" t="str">
        <f>iferror(vlookup(H3808,Actors!$A$2:$D$472,4,false),"")</f>
        <v>Flame</v>
      </c>
      <c r="K3808" s="427" t="s">
        <v>21</v>
      </c>
      <c r="L3808" s="427" t="s">
        <v>4092</v>
      </c>
      <c r="M3808" s="380" t="str">
        <f>iferror(vlookup(A3808,Variables!$F$2:$G$2762,2,false),"")</f>
        <v>Flame - Large, Orange</v>
      </c>
      <c r="N3808" s="431" t="s">
        <v>1059</v>
      </c>
    </row>
    <row r="3809">
      <c r="A3809" s="426" t="s">
        <v>9390</v>
      </c>
      <c r="B3809" s="427" t="s">
        <v>415</v>
      </c>
      <c r="C3809" s="428" t="str">
        <f>iferror(vlookup(B3809,Maps!$A$2:$B$111,2,false),"")</f>
        <v>Great Fairy's Fountain (Spells)</v>
      </c>
      <c r="D3809" s="427" t="s">
        <v>690</v>
      </c>
      <c r="E3809" s="427" t="s">
        <v>14</v>
      </c>
      <c r="F3809" s="431"/>
      <c r="G3809" s="431"/>
      <c r="H3809" s="427" t="s">
        <v>69</v>
      </c>
      <c r="I3809" s="341" t="s">
        <v>4928</v>
      </c>
      <c r="J3809" s="430" t="str">
        <f>iferror(vlookup(H3809,Actors!$A$2:$D$472,4,false),"")</f>
        <v>Flame</v>
      </c>
      <c r="K3809" s="427" t="s">
        <v>21</v>
      </c>
      <c r="L3809" s="427" t="s">
        <v>4097</v>
      </c>
      <c r="M3809" s="380" t="str">
        <f>iferror(vlookup(A3809,Variables!$F$2:$G$2762,2,false),"")</f>
        <v>Flame - Large, Green</v>
      </c>
      <c r="N3809" s="431" t="s">
        <v>1059</v>
      </c>
    </row>
    <row r="3810">
      <c r="A3810" s="426" t="s">
        <v>9390</v>
      </c>
      <c r="B3810" s="427" t="s">
        <v>415</v>
      </c>
      <c r="C3810" s="428" t="str">
        <f>iferror(vlookup(B3810,Maps!$A$2:$B$111,2,false),"")</f>
        <v>Great Fairy's Fountain (Spells)</v>
      </c>
      <c r="D3810" s="427" t="s">
        <v>690</v>
      </c>
      <c r="E3810" s="427" t="s">
        <v>14</v>
      </c>
      <c r="F3810" s="431"/>
      <c r="G3810" s="431"/>
      <c r="H3810" s="427" t="s">
        <v>69</v>
      </c>
      <c r="I3810" s="341" t="s">
        <v>4928</v>
      </c>
      <c r="J3810" s="430" t="str">
        <f>iferror(vlookup(H3810,Actors!$A$2:$D$472,4,false),"")</f>
        <v>Flame</v>
      </c>
      <c r="K3810" s="427" t="s">
        <v>21</v>
      </c>
      <c r="L3810" s="427" t="s">
        <v>4097</v>
      </c>
      <c r="M3810" s="380" t="str">
        <f>iferror(vlookup(A3810,Variables!$F$2:$G$2762,2,false),"")</f>
        <v>Flame - Large, Green</v>
      </c>
      <c r="N3810" s="431" t="s">
        <v>1059</v>
      </c>
    </row>
    <row r="3811">
      <c r="A3811" s="426" t="s">
        <v>9386</v>
      </c>
      <c r="B3811" s="427" t="s">
        <v>415</v>
      </c>
      <c r="C3811" s="428" t="str">
        <f>iferror(vlookup(B3811,Maps!$A$2:$B$111,2,false),"")</f>
        <v>Great Fairy's Fountain (Spells)</v>
      </c>
      <c r="D3811" s="427" t="s">
        <v>690</v>
      </c>
      <c r="E3811" s="427" t="s">
        <v>14</v>
      </c>
      <c r="F3811" s="431"/>
      <c r="G3811" s="431"/>
      <c r="H3811" s="427" t="s">
        <v>89</v>
      </c>
      <c r="I3811" s="341" t="s">
        <v>4937</v>
      </c>
      <c r="J3811" s="430" t="str">
        <f>iferror(vlookup(H3811,Actors!$A$2:$D$472,4,false),"")</f>
        <v>Great Fairy</v>
      </c>
      <c r="K3811" s="427" t="s">
        <v>82</v>
      </c>
      <c r="L3811" s="427" t="s">
        <v>12</v>
      </c>
      <c r="M3811" s="380" t="str">
        <f>iferror(vlookup(A3811,Variables!$F$2:$G$2762,2,false),"")</f>
        <v>Great Fairy</v>
      </c>
      <c r="N3811" s="431" t="s">
        <v>1059</v>
      </c>
    </row>
    <row r="3812">
      <c r="A3812" s="417"/>
      <c r="B3812" s="418"/>
      <c r="C3812" s="419" t="str">
        <f>iferror(vlookup(B3812,Maps!$A$2:$B$111,2,false),"")</f>
        <v/>
      </c>
      <c r="D3812" s="418"/>
      <c r="E3812" s="418"/>
      <c r="F3812" s="420"/>
      <c r="G3812" s="420"/>
      <c r="H3812" s="418"/>
      <c r="I3812" s="421"/>
      <c r="J3812" s="422"/>
      <c r="K3812" s="423"/>
      <c r="L3812" s="418"/>
      <c r="M3812" s="424"/>
      <c r="N3812" s="425"/>
    </row>
    <row r="3813">
      <c r="A3813" s="397" t="s">
        <v>7042</v>
      </c>
      <c r="B3813" s="398" t="s">
        <v>420</v>
      </c>
      <c r="C3813" s="399" t="str">
        <f>iferror(vlookup(B3813,Maps!$A$2:$B$111,2,false),"")</f>
        <v>Grottos</v>
      </c>
      <c r="D3813" s="398" t="s">
        <v>14</v>
      </c>
      <c r="E3813" s="398" t="s">
        <v>1606</v>
      </c>
      <c r="F3813" s="400"/>
      <c r="G3813" s="400"/>
      <c r="H3813" s="398" t="s">
        <v>12</v>
      </c>
      <c r="I3813" s="447" t="s">
        <v>4915</v>
      </c>
      <c r="J3813" s="448" t="str">
        <f>iferror(vlookup(H3813,Actors!$A$2:$D$472,4,false),"")</f>
        <v>Player</v>
      </c>
      <c r="K3813" s="449" t="s">
        <v>12</v>
      </c>
      <c r="L3813" s="398" t="s">
        <v>7043</v>
      </c>
      <c r="M3813" s="403" t="str">
        <f>iferror(vlookup(A3813,Variables!$F$2:$G$2762,2,false),"")</f>
        <v/>
      </c>
      <c r="N3813" s="450" t="s">
        <v>1059</v>
      </c>
    </row>
    <row r="3814">
      <c r="A3814" s="375" t="s">
        <v>7042</v>
      </c>
      <c r="B3814" s="376" t="s">
        <v>420</v>
      </c>
      <c r="C3814" s="377" t="str">
        <f>iferror(vlookup(B3814,Maps!$A$2:$B$111,2,false),"")</f>
        <v>Grottos</v>
      </c>
      <c r="D3814" s="376" t="s">
        <v>14</v>
      </c>
      <c r="E3814" s="376" t="s">
        <v>1606</v>
      </c>
      <c r="F3814" s="378"/>
      <c r="G3814" s="378"/>
      <c r="H3814" s="376" t="s">
        <v>12</v>
      </c>
      <c r="I3814" s="382" t="s">
        <v>4915</v>
      </c>
      <c r="J3814" s="383" t="str">
        <f>iferror(vlookup(H3814,Actors!$A$2:$D$472,4,false),"")</f>
        <v>Player</v>
      </c>
      <c r="K3814" s="384" t="s">
        <v>12</v>
      </c>
      <c r="L3814" s="376" t="s">
        <v>7043</v>
      </c>
      <c r="M3814" s="381" t="str">
        <f>iferror(vlookup(A3814,Variables!$F$2:$G$2762,2,false),"")</f>
        <v/>
      </c>
      <c r="N3814" s="385" t="s">
        <v>1059</v>
      </c>
    </row>
    <row r="3815">
      <c r="A3815" s="375" t="s">
        <v>7042</v>
      </c>
      <c r="B3815" s="376" t="s">
        <v>420</v>
      </c>
      <c r="C3815" s="377" t="str">
        <f>iferror(vlookup(B3815,Maps!$A$2:$B$111,2,false),"")</f>
        <v>Grottos</v>
      </c>
      <c r="D3815" s="376" t="s">
        <v>14</v>
      </c>
      <c r="E3815" s="376" t="s">
        <v>1606</v>
      </c>
      <c r="F3815" s="378"/>
      <c r="G3815" s="378"/>
      <c r="H3815" s="376" t="s">
        <v>12</v>
      </c>
      <c r="I3815" s="382" t="s">
        <v>4915</v>
      </c>
      <c r="J3815" s="383" t="str">
        <f>iferror(vlookup(H3815,Actors!$A$2:$D$472,4,false),"")</f>
        <v>Player</v>
      </c>
      <c r="K3815" s="384" t="s">
        <v>12</v>
      </c>
      <c r="L3815" s="376" t="s">
        <v>7043</v>
      </c>
      <c r="M3815" s="381" t="str">
        <f>iferror(vlookup(A3815,Variables!$F$2:$G$2762,2,false),"")</f>
        <v/>
      </c>
      <c r="N3815" s="385" t="s">
        <v>1059</v>
      </c>
    </row>
    <row r="3816">
      <c r="A3816" s="375" t="s">
        <v>7042</v>
      </c>
      <c r="B3816" s="376" t="s">
        <v>420</v>
      </c>
      <c r="C3816" s="377" t="str">
        <f>iferror(vlookup(B3816,Maps!$A$2:$B$111,2,false),"")</f>
        <v>Grottos</v>
      </c>
      <c r="D3816" s="376" t="s">
        <v>14</v>
      </c>
      <c r="E3816" s="376" t="s">
        <v>1606</v>
      </c>
      <c r="F3816" s="378"/>
      <c r="G3816" s="378"/>
      <c r="H3816" s="376" t="s">
        <v>12</v>
      </c>
      <c r="I3816" s="382" t="s">
        <v>4915</v>
      </c>
      <c r="J3816" s="383" t="str">
        <f>iferror(vlookup(H3816,Actors!$A$2:$D$472,4,false),"")</f>
        <v>Player</v>
      </c>
      <c r="K3816" s="384" t="s">
        <v>12</v>
      </c>
      <c r="L3816" s="376" t="s">
        <v>7043</v>
      </c>
      <c r="M3816" s="381" t="str">
        <f>iferror(vlookup(A3816,Variables!$F$2:$G$2762,2,false),"")</f>
        <v/>
      </c>
      <c r="N3816" s="385" t="s">
        <v>1059</v>
      </c>
    </row>
    <row r="3817">
      <c r="A3817" s="375" t="s">
        <v>7042</v>
      </c>
      <c r="B3817" s="376" t="s">
        <v>420</v>
      </c>
      <c r="C3817" s="377" t="str">
        <f>iferror(vlookup(B3817,Maps!$A$2:$B$111,2,false),"")</f>
        <v>Grottos</v>
      </c>
      <c r="D3817" s="376" t="s">
        <v>14</v>
      </c>
      <c r="E3817" s="376" t="s">
        <v>1606</v>
      </c>
      <c r="F3817" s="378"/>
      <c r="G3817" s="378"/>
      <c r="H3817" s="376" t="s">
        <v>12</v>
      </c>
      <c r="I3817" s="382" t="s">
        <v>4915</v>
      </c>
      <c r="J3817" s="383" t="str">
        <f>iferror(vlookup(H3817,Actors!$A$2:$D$472,4,false),"")</f>
        <v>Player</v>
      </c>
      <c r="K3817" s="384" t="s">
        <v>12</v>
      </c>
      <c r="L3817" s="376" t="s">
        <v>7043</v>
      </c>
      <c r="M3817" s="381" t="str">
        <f>iferror(vlookup(A3817,Variables!$F$2:$G$2762,2,false),"")</f>
        <v/>
      </c>
      <c r="N3817" s="385" t="s">
        <v>1059</v>
      </c>
    </row>
    <row r="3818">
      <c r="A3818" s="375" t="s">
        <v>7042</v>
      </c>
      <c r="B3818" s="376" t="s">
        <v>420</v>
      </c>
      <c r="C3818" s="377" t="str">
        <f>iferror(vlookup(B3818,Maps!$A$2:$B$111,2,false),"")</f>
        <v>Grottos</v>
      </c>
      <c r="D3818" s="376" t="s">
        <v>14</v>
      </c>
      <c r="E3818" s="376" t="s">
        <v>1606</v>
      </c>
      <c r="F3818" s="378"/>
      <c r="G3818" s="378"/>
      <c r="H3818" s="376" t="s">
        <v>12</v>
      </c>
      <c r="I3818" s="382" t="s">
        <v>4915</v>
      </c>
      <c r="J3818" s="383" t="str">
        <f>iferror(vlookup(H3818,Actors!$A$2:$D$472,4,false),"")</f>
        <v>Player</v>
      </c>
      <c r="K3818" s="384" t="s">
        <v>12</v>
      </c>
      <c r="L3818" s="376" t="s">
        <v>7043</v>
      </c>
      <c r="M3818" s="381" t="str">
        <f>iferror(vlookup(A3818,Variables!$F$2:$G$2762,2,false),"")</f>
        <v/>
      </c>
      <c r="N3818" s="385" t="s">
        <v>1059</v>
      </c>
    </row>
    <row r="3819">
      <c r="A3819" s="375" t="s">
        <v>7042</v>
      </c>
      <c r="B3819" s="376" t="s">
        <v>420</v>
      </c>
      <c r="C3819" s="377" t="str">
        <f>iferror(vlookup(B3819,Maps!$A$2:$B$111,2,false),"")</f>
        <v>Grottos</v>
      </c>
      <c r="D3819" s="376" t="s">
        <v>14</v>
      </c>
      <c r="E3819" s="376" t="s">
        <v>1606</v>
      </c>
      <c r="F3819" s="378"/>
      <c r="G3819" s="378"/>
      <c r="H3819" s="376" t="s">
        <v>12</v>
      </c>
      <c r="I3819" s="382" t="s">
        <v>4915</v>
      </c>
      <c r="J3819" s="383" t="str">
        <f>iferror(vlookup(H3819,Actors!$A$2:$D$472,4,false),"")</f>
        <v>Player</v>
      </c>
      <c r="K3819" s="384" t="s">
        <v>12</v>
      </c>
      <c r="L3819" s="376" t="s">
        <v>7043</v>
      </c>
      <c r="M3819" s="381" t="str">
        <f>iferror(vlookup(A3819,Variables!$F$2:$G$2762,2,false),"")</f>
        <v/>
      </c>
      <c r="N3819" s="385" t="s">
        <v>1059</v>
      </c>
    </row>
    <row r="3820">
      <c r="A3820" s="375" t="s">
        <v>7042</v>
      </c>
      <c r="B3820" s="376" t="s">
        <v>420</v>
      </c>
      <c r="C3820" s="377" t="str">
        <f>iferror(vlookup(B3820,Maps!$A$2:$B$111,2,false),"")</f>
        <v>Grottos</v>
      </c>
      <c r="D3820" s="376" t="s">
        <v>14</v>
      </c>
      <c r="E3820" s="376" t="s">
        <v>1606</v>
      </c>
      <c r="F3820" s="378"/>
      <c r="G3820" s="378"/>
      <c r="H3820" s="376" t="s">
        <v>12</v>
      </c>
      <c r="I3820" s="382" t="s">
        <v>4915</v>
      </c>
      <c r="J3820" s="383" t="str">
        <f>iferror(vlookup(H3820,Actors!$A$2:$D$472,4,false),"")</f>
        <v>Player</v>
      </c>
      <c r="K3820" s="384" t="s">
        <v>12</v>
      </c>
      <c r="L3820" s="376" t="s">
        <v>7043</v>
      </c>
      <c r="M3820" s="381" t="str">
        <f>iferror(vlookup(A3820,Variables!$F$2:$G$2762,2,false),"")</f>
        <v/>
      </c>
      <c r="N3820" s="385" t="s">
        <v>1059</v>
      </c>
    </row>
    <row r="3821">
      <c r="A3821" s="375" t="s">
        <v>7042</v>
      </c>
      <c r="B3821" s="376" t="s">
        <v>420</v>
      </c>
      <c r="C3821" s="377" t="str">
        <f>iferror(vlookup(B3821,Maps!$A$2:$B$111,2,false),"")</f>
        <v>Grottos</v>
      </c>
      <c r="D3821" s="376" t="s">
        <v>14</v>
      </c>
      <c r="E3821" s="376" t="s">
        <v>1606</v>
      </c>
      <c r="F3821" s="378"/>
      <c r="G3821" s="378"/>
      <c r="H3821" s="376" t="s">
        <v>12</v>
      </c>
      <c r="I3821" s="382" t="s">
        <v>4915</v>
      </c>
      <c r="J3821" s="383" t="str">
        <f>iferror(vlookup(H3821,Actors!$A$2:$D$472,4,false),"")</f>
        <v>Player</v>
      </c>
      <c r="K3821" s="384" t="s">
        <v>12</v>
      </c>
      <c r="L3821" s="376" t="s">
        <v>7043</v>
      </c>
      <c r="M3821" s="381" t="str">
        <f>iferror(vlookup(A3821,Variables!$F$2:$G$2762,2,false),"")</f>
        <v/>
      </c>
      <c r="N3821" s="385" t="s">
        <v>1059</v>
      </c>
    </row>
    <row r="3822">
      <c r="A3822" s="375" t="s">
        <v>7042</v>
      </c>
      <c r="B3822" s="376" t="s">
        <v>420</v>
      </c>
      <c r="C3822" s="377" t="str">
        <f>iferror(vlookup(B3822,Maps!$A$2:$B$111,2,false),"")</f>
        <v>Grottos</v>
      </c>
      <c r="D3822" s="376" t="s">
        <v>14</v>
      </c>
      <c r="E3822" s="376" t="s">
        <v>1606</v>
      </c>
      <c r="F3822" s="378"/>
      <c r="G3822" s="378"/>
      <c r="H3822" s="376" t="s">
        <v>12</v>
      </c>
      <c r="I3822" s="382" t="s">
        <v>4915</v>
      </c>
      <c r="J3822" s="383" t="str">
        <f>iferror(vlookup(H3822,Actors!$A$2:$D$472,4,false),"")</f>
        <v>Player</v>
      </c>
      <c r="K3822" s="384" t="s">
        <v>12</v>
      </c>
      <c r="L3822" s="376" t="s">
        <v>7043</v>
      </c>
      <c r="M3822" s="381" t="str">
        <f>iferror(vlookup(A3822,Variables!$F$2:$G$2762,2,false),"")</f>
        <v/>
      </c>
      <c r="N3822" s="385" t="s">
        <v>1059</v>
      </c>
    </row>
    <row r="3823">
      <c r="A3823" s="375" t="s">
        <v>7042</v>
      </c>
      <c r="B3823" s="376" t="s">
        <v>420</v>
      </c>
      <c r="C3823" s="377" t="str">
        <f>iferror(vlookup(B3823,Maps!$A$2:$B$111,2,false),"")</f>
        <v>Grottos</v>
      </c>
      <c r="D3823" s="376" t="s">
        <v>14</v>
      </c>
      <c r="E3823" s="376" t="s">
        <v>1606</v>
      </c>
      <c r="F3823" s="378"/>
      <c r="G3823" s="378"/>
      <c r="H3823" s="376" t="s">
        <v>12</v>
      </c>
      <c r="I3823" s="382" t="s">
        <v>4915</v>
      </c>
      <c r="J3823" s="383" t="str">
        <f>iferror(vlookup(H3823,Actors!$A$2:$D$472,4,false),"")</f>
        <v>Player</v>
      </c>
      <c r="K3823" s="384" t="s">
        <v>12</v>
      </c>
      <c r="L3823" s="376" t="s">
        <v>7043</v>
      </c>
      <c r="M3823" s="381" t="str">
        <f>iferror(vlookup(A3823,Variables!$F$2:$G$2762,2,false),"")</f>
        <v/>
      </c>
      <c r="N3823" s="385" t="s">
        <v>1059</v>
      </c>
    </row>
    <row r="3824">
      <c r="A3824" s="375" t="s">
        <v>7042</v>
      </c>
      <c r="B3824" s="376" t="s">
        <v>420</v>
      </c>
      <c r="C3824" s="377" t="str">
        <f>iferror(vlookup(B3824,Maps!$A$2:$B$111,2,false),"")</f>
        <v>Grottos</v>
      </c>
      <c r="D3824" s="376" t="s">
        <v>14</v>
      </c>
      <c r="E3824" s="376" t="s">
        <v>1606</v>
      </c>
      <c r="F3824" s="378"/>
      <c r="G3824" s="378"/>
      <c r="H3824" s="376" t="s">
        <v>12</v>
      </c>
      <c r="I3824" s="382" t="s">
        <v>4915</v>
      </c>
      <c r="J3824" s="383" t="str">
        <f>iferror(vlookup(H3824,Actors!$A$2:$D$472,4,false),"")</f>
        <v>Player</v>
      </c>
      <c r="K3824" s="384" t="s">
        <v>12</v>
      </c>
      <c r="L3824" s="376" t="s">
        <v>7043</v>
      </c>
      <c r="M3824" s="381" t="str">
        <f>iferror(vlookup(A3824,Variables!$F$2:$G$2762,2,false),"")</f>
        <v/>
      </c>
      <c r="N3824" s="385" t="s">
        <v>1059</v>
      </c>
    </row>
    <row r="3825">
      <c r="A3825" s="375" t="s">
        <v>7042</v>
      </c>
      <c r="B3825" s="376" t="s">
        <v>420</v>
      </c>
      <c r="C3825" s="377" t="str">
        <f>iferror(vlookup(B3825,Maps!$A$2:$B$111,2,false),"")</f>
        <v>Grottos</v>
      </c>
      <c r="D3825" s="376" t="s">
        <v>14</v>
      </c>
      <c r="E3825" s="376" t="s">
        <v>1606</v>
      </c>
      <c r="F3825" s="378"/>
      <c r="G3825" s="378"/>
      <c r="H3825" s="376" t="s">
        <v>12</v>
      </c>
      <c r="I3825" s="382" t="s">
        <v>4915</v>
      </c>
      <c r="J3825" s="383" t="str">
        <f>iferror(vlookup(H3825,Actors!$A$2:$D$472,4,false),"")</f>
        <v>Player</v>
      </c>
      <c r="K3825" s="384" t="s">
        <v>12</v>
      </c>
      <c r="L3825" s="376" t="s">
        <v>7043</v>
      </c>
      <c r="M3825" s="381" t="str">
        <f>iferror(vlookup(A3825,Variables!$F$2:$G$2762,2,false),"")</f>
        <v/>
      </c>
      <c r="N3825" s="385" t="s">
        <v>1059</v>
      </c>
    </row>
    <row r="3826">
      <c r="A3826" s="375" t="s">
        <v>7042</v>
      </c>
      <c r="B3826" s="376" t="s">
        <v>420</v>
      </c>
      <c r="C3826" s="377" t="str">
        <f>iferror(vlookup(B3826,Maps!$A$2:$B$111,2,false),"")</f>
        <v>Grottos</v>
      </c>
      <c r="D3826" s="376" t="s">
        <v>14</v>
      </c>
      <c r="E3826" s="376" t="s">
        <v>1606</v>
      </c>
      <c r="F3826" s="378"/>
      <c r="G3826" s="378"/>
      <c r="H3826" s="376" t="s">
        <v>12</v>
      </c>
      <c r="I3826" s="382" t="s">
        <v>4915</v>
      </c>
      <c r="J3826" s="383" t="str">
        <f>iferror(vlookup(H3826,Actors!$A$2:$D$472,4,false),"")</f>
        <v>Player</v>
      </c>
      <c r="K3826" s="384" t="s">
        <v>12</v>
      </c>
      <c r="L3826" s="376" t="s">
        <v>7043</v>
      </c>
      <c r="M3826" s="381" t="str">
        <f>iferror(vlookup(A3826,Variables!$F$2:$G$2762,2,false),"")</f>
        <v/>
      </c>
      <c r="N3826" s="385" t="s">
        <v>1059</v>
      </c>
    </row>
    <row r="3827">
      <c r="A3827" s="386" t="s">
        <v>9391</v>
      </c>
      <c r="B3827" s="387" t="s">
        <v>420</v>
      </c>
      <c r="C3827" s="388" t="str">
        <f>iferror(vlookup(B3827,Maps!$A$2:$B$111,2,false),"")</f>
        <v>Grottos</v>
      </c>
      <c r="D3827" s="387" t="s">
        <v>14</v>
      </c>
      <c r="E3827" s="387" t="s">
        <v>14</v>
      </c>
      <c r="F3827" s="389"/>
      <c r="G3827" s="389"/>
      <c r="H3827" s="387" t="s">
        <v>3161</v>
      </c>
      <c r="I3827" s="390" t="s">
        <v>5892</v>
      </c>
      <c r="J3827" s="284" t="str">
        <f>iferror(vlookup(H3827,Actors!$A$2:$D$472,4,false),"")</f>
        <v>Grotto Treasure Chest</v>
      </c>
      <c r="K3827" s="393" t="s">
        <v>21</v>
      </c>
      <c r="L3827" s="387" t="s">
        <v>12</v>
      </c>
      <c r="M3827" s="392" t="str">
        <f>iferror(vlookup(A3827,Variables!$F$2:$G$2762,2,false),"")</f>
        <v>Grotto Treasure Chest</v>
      </c>
      <c r="N3827" s="394" t="s">
        <v>1059</v>
      </c>
    </row>
    <row r="3828">
      <c r="A3828" s="386" t="s">
        <v>9392</v>
      </c>
      <c r="B3828" s="387" t="s">
        <v>420</v>
      </c>
      <c r="C3828" s="388" t="str">
        <f>iferror(vlookup(B3828,Maps!$A$2:$B$111,2,false),"")</f>
        <v>Grottos</v>
      </c>
      <c r="D3828" s="387" t="s">
        <v>14</v>
      </c>
      <c r="E3828" s="387" t="s">
        <v>14</v>
      </c>
      <c r="F3828" s="389"/>
      <c r="G3828" s="389"/>
      <c r="H3828" s="387" t="s">
        <v>247</v>
      </c>
      <c r="I3828" s="390" t="s">
        <v>4988</v>
      </c>
      <c r="J3828" s="391" t="str">
        <f>iferror(vlookup(H3828,Actors!$A$2:$D$472,4,false),"")</f>
        <v>Fish</v>
      </c>
      <c r="K3828" s="387" t="s">
        <v>21</v>
      </c>
      <c r="L3828" s="387" t="s">
        <v>21</v>
      </c>
      <c r="M3828" s="392" t="str">
        <f>iferror(vlookup(A3828,Variables!$F$2:$G$2762,2,false),"")</f>
        <v>Fish - Frantically Flopping Out of Water</v>
      </c>
      <c r="N3828" s="389" t="s">
        <v>1059</v>
      </c>
    </row>
    <row r="3829">
      <c r="A3829" s="386" t="s">
        <v>9246</v>
      </c>
      <c r="B3829" s="387" t="s">
        <v>420</v>
      </c>
      <c r="C3829" s="388" t="str">
        <f>iferror(vlookup(B3829,Maps!$A$2:$B$111,2,false),"")</f>
        <v>Grottos</v>
      </c>
      <c r="D3829" s="387" t="s">
        <v>14</v>
      </c>
      <c r="E3829" s="387" t="s">
        <v>14</v>
      </c>
      <c r="F3829" s="389"/>
      <c r="G3829" s="389"/>
      <c r="H3829" s="387" t="s">
        <v>3015</v>
      </c>
      <c r="I3829" s="390" t="s">
        <v>5645</v>
      </c>
      <c r="J3829" s="284" t="str">
        <f>iferror(vlookup(H3829,Actors!$A$2:$D$472,4,false),"")</f>
        <v>Grass Clump &amp; Regenerating Grass</v>
      </c>
      <c r="K3829" s="393" t="s">
        <v>21</v>
      </c>
      <c r="L3829" s="387" t="s">
        <v>3352</v>
      </c>
      <c r="M3829" s="392" t="str">
        <f>iferror(vlookup(A3829,Variables!$F$2:$G$2762,2,false),"")</f>
        <v>Grass Clump (xxx)</v>
      </c>
      <c r="N3829" s="394" t="s">
        <v>1059</v>
      </c>
    </row>
    <row r="3830">
      <c r="A3830" s="386" t="s">
        <v>9246</v>
      </c>
      <c r="B3830" s="387" t="s">
        <v>420</v>
      </c>
      <c r="C3830" s="388" t="str">
        <f>iferror(vlookup(B3830,Maps!$A$2:$B$111,2,false),"")</f>
        <v>Grottos</v>
      </c>
      <c r="D3830" s="387" t="s">
        <v>14</v>
      </c>
      <c r="E3830" s="387" t="s">
        <v>14</v>
      </c>
      <c r="F3830" s="389"/>
      <c r="G3830" s="389"/>
      <c r="H3830" s="387" t="s">
        <v>3015</v>
      </c>
      <c r="I3830" s="390" t="s">
        <v>5645</v>
      </c>
      <c r="J3830" s="284" t="str">
        <f>iferror(vlookup(H3830,Actors!$A$2:$D$472,4,false),"")</f>
        <v>Grass Clump &amp; Regenerating Grass</v>
      </c>
      <c r="K3830" s="393" t="s">
        <v>21</v>
      </c>
      <c r="L3830" s="387" t="s">
        <v>3352</v>
      </c>
      <c r="M3830" s="392" t="str">
        <f>iferror(vlookup(A3830,Variables!$F$2:$G$2762,2,false),"")</f>
        <v>Grass Clump (xxx)</v>
      </c>
      <c r="N3830" s="394" t="s">
        <v>1059</v>
      </c>
    </row>
    <row r="3831">
      <c r="A3831" s="386" t="s">
        <v>9393</v>
      </c>
      <c r="B3831" s="387" t="s">
        <v>420</v>
      </c>
      <c r="C3831" s="388" t="str">
        <f>iferror(vlookup(B3831,Maps!$A$2:$B$111,2,false),"")</f>
        <v>Grottos</v>
      </c>
      <c r="D3831" s="387" t="s">
        <v>14</v>
      </c>
      <c r="E3831" s="387" t="s">
        <v>14</v>
      </c>
      <c r="F3831" s="389"/>
      <c r="G3831" s="389"/>
      <c r="H3831" s="387" t="s">
        <v>3015</v>
      </c>
      <c r="I3831" s="390" t="s">
        <v>5645</v>
      </c>
      <c r="J3831" s="284" t="str">
        <f>iferror(vlookup(H3831,Actors!$A$2:$D$472,4,false),"")</f>
        <v>Grass Clump &amp; Regenerating Grass</v>
      </c>
      <c r="K3831" s="393" t="s">
        <v>21</v>
      </c>
      <c r="L3831" s="387" t="s">
        <v>3373</v>
      </c>
      <c r="M3831" s="392" t="str">
        <f>iferror(vlookup(A3831,Variables!$F$2:$G$2762,2,false),"")</f>
        <v>Grass Clump (xxx / Bugs)</v>
      </c>
      <c r="N3831" s="394" t="s">
        <v>1059</v>
      </c>
    </row>
    <row r="3832">
      <c r="A3832" s="386" t="s">
        <v>9393</v>
      </c>
      <c r="B3832" s="387" t="s">
        <v>420</v>
      </c>
      <c r="C3832" s="388" t="str">
        <f>iferror(vlookup(B3832,Maps!$A$2:$B$111,2,false),"")</f>
        <v>Grottos</v>
      </c>
      <c r="D3832" s="387" t="s">
        <v>14</v>
      </c>
      <c r="E3832" s="387" t="s">
        <v>14</v>
      </c>
      <c r="F3832" s="389"/>
      <c r="G3832" s="389"/>
      <c r="H3832" s="387" t="s">
        <v>3015</v>
      </c>
      <c r="I3832" s="390" t="s">
        <v>5645</v>
      </c>
      <c r="J3832" s="284" t="str">
        <f>iferror(vlookup(H3832,Actors!$A$2:$D$472,4,false),"")</f>
        <v>Grass Clump &amp; Regenerating Grass</v>
      </c>
      <c r="K3832" s="393" t="s">
        <v>21</v>
      </c>
      <c r="L3832" s="387" t="s">
        <v>3373</v>
      </c>
      <c r="M3832" s="392" t="str">
        <f>iferror(vlookup(A3832,Variables!$F$2:$G$2762,2,false),"")</f>
        <v>Grass Clump (xxx / Bugs)</v>
      </c>
      <c r="N3832" s="394" t="s">
        <v>1059</v>
      </c>
    </row>
    <row r="3833">
      <c r="A3833" s="386" t="s">
        <v>9247</v>
      </c>
      <c r="B3833" s="387" t="s">
        <v>420</v>
      </c>
      <c r="C3833" s="388" t="str">
        <f>iferror(vlookup(B3833,Maps!$A$2:$B$111,2,false),"")</f>
        <v>Grottos</v>
      </c>
      <c r="D3833" s="387" t="s">
        <v>14</v>
      </c>
      <c r="E3833" s="387" t="s">
        <v>14</v>
      </c>
      <c r="F3833" s="389"/>
      <c r="G3833" s="389"/>
      <c r="H3833" s="387" t="s">
        <v>1025</v>
      </c>
      <c r="I3833" s="390" t="s">
        <v>5270</v>
      </c>
      <c r="J3833" s="391" t="str">
        <f>iferror(vlookup(H3833,Actors!$A$2:$D$472,4,false),"")</f>
        <v>Group of Bugs / Fish / Butterflies</v>
      </c>
      <c r="K3833" s="387" t="s">
        <v>21</v>
      </c>
      <c r="L3833" s="387" t="s">
        <v>9248</v>
      </c>
      <c r="M3833" s="392" t="str">
        <f>iferror(vlookup(A3833,Variables!$F$2:$G$2762,2,false),"")</f>
        <v>Butterflies (3)</v>
      </c>
      <c r="N3833" s="389" t="s">
        <v>1059</v>
      </c>
    </row>
    <row r="3834">
      <c r="A3834" s="386" t="s">
        <v>9394</v>
      </c>
      <c r="B3834" s="387" t="s">
        <v>420</v>
      </c>
      <c r="C3834" s="388" t="str">
        <f>iferror(vlookup(B3834,Maps!$A$2:$B$111,2,false),"")</f>
        <v>Grottos</v>
      </c>
      <c r="D3834" s="387" t="s">
        <v>14</v>
      </c>
      <c r="E3834" s="387" t="s">
        <v>14</v>
      </c>
      <c r="F3834" s="389"/>
      <c r="G3834" s="389"/>
      <c r="H3834" s="387" t="s">
        <v>3200</v>
      </c>
      <c r="I3834" s="390" t="s">
        <v>5977</v>
      </c>
      <c r="J3834" s="391" t="str">
        <f>iferror(vlookup(H3834,Actors!$A$2:$D$472,4,false),"")</f>
        <v>Beehive</v>
      </c>
      <c r="K3834" s="387" t="s">
        <v>28</v>
      </c>
      <c r="L3834" s="387" t="s">
        <v>7047</v>
      </c>
      <c r="M3834" s="392" t="str">
        <f>iferror(vlookup(A3834,Variables!$F$2:$G$2762,2,false),"")</f>
        <v/>
      </c>
      <c r="N3834" s="389" t="s">
        <v>1059</v>
      </c>
    </row>
    <row r="3835">
      <c r="A3835" s="386" t="s">
        <v>9395</v>
      </c>
      <c r="B3835" s="387" t="s">
        <v>420</v>
      </c>
      <c r="C3835" s="388" t="str">
        <f>iferror(vlookup(B3835,Maps!$A$2:$B$111,2,false),"")</f>
        <v>Grottos</v>
      </c>
      <c r="D3835" s="387" t="s">
        <v>14</v>
      </c>
      <c r="E3835" s="387" t="s">
        <v>14</v>
      </c>
      <c r="F3835" s="389"/>
      <c r="G3835" s="389"/>
      <c r="H3835" s="387" t="s">
        <v>3200</v>
      </c>
      <c r="I3835" s="390" t="s">
        <v>5977</v>
      </c>
      <c r="J3835" s="391" t="str">
        <f>iferror(vlookup(H3835,Actors!$A$2:$D$472,4,false),"")</f>
        <v>Beehive</v>
      </c>
      <c r="K3835" s="387" t="s">
        <v>28</v>
      </c>
      <c r="L3835" s="387" t="s">
        <v>7078</v>
      </c>
      <c r="M3835" s="392" t="str">
        <f>iferror(vlookup(A3835,Variables!$F$2:$G$2762,2,false),"")</f>
        <v/>
      </c>
      <c r="N3835" s="389" t="s">
        <v>1059</v>
      </c>
    </row>
    <row r="3836">
      <c r="A3836" s="386" t="s">
        <v>9396</v>
      </c>
      <c r="B3836" s="387" t="s">
        <v>420</v>
      </c>
      <c r="C3836" s="388" t="str">
        <f>iferror(vlookup(B3836,Maps!$A$2:$B$111,2,false),"")</f>
        <v>Grottos</v>
      </c>
      <c r="D3836" s="387" t="s">
        <v>14</v>
      </c>
      <c r="E3836" s="387" t="s">
        <v>14</v>
      </c>
      <c r="F3836" s="389"/>
      <c r="G3836" s="389"/>
      <c r="H3836" s="387" t="s">
        <v>3240</v>
      </c>
      <c r="I3836" s="390" t="s">
        <v>6052</v>
      </c>
      <c r="J3836" s="391" t="str">
        <f>iferror(vlookup(H3836,Actors!$A$2:$D$472,4,false),"")</f>
        <v>Gossip Stone</v>
      </c>
      <c r="K3836" s="387" t="s">
        <v>3172</v>
      </c>
      <c r="L3836" s="387" t="s">
        <v>9397</v>
      </c>
      <c r="M3836" s="392" t="str">
        <f>iferror(vlookup(A3836,Variables!$F$2:$G$2762,2,false),"")</f>
        <v/>
      </c>
      <c r="N3836" s="389" t="s">
        <v>1059</v>
      </c>
    </row>
    <row r="3837">
      <c r="A3837" s="375" t="s">
        <v>9398</v>
      </c>
      <c r="B3837" s="376" t="s">
        <v>420</v>
      </c>
      <c r="C3837" s="377" t="str">
        <f>iferror(vlookup(B3837,Maps!$A$2:$B$111,2,false),"")</f>
        <v>Grottos</v>
      </c>
      <c r="D3837" s="376" t="s">
        <v>14</v>
      </c>
      <c r="E3837" s="376" t="s">
        <v>680</v>
      </c>
      <c r="F3837" s="378"/>
      <c r="G3837" s="378"/>
      <c r="H3837" s="376" t="s">
        <v>3188</v>
      </c>
      <c r="I3837" s="338" t="s">
        <v>5952</v>
      </c>
      <c r="J3837" s="379" t="str">
        <f>iferror(vlookup(H3837,Actors!$A$2:$D$472,4,false),"")</f>
        <v>Business Scrub (Attacking)</v>
      </c>
      <c r="K3837" s="376" t="s">
        <v>3122</v>
      </c>
      <c r="L3837" s="376" t="s">
        <v>28</v>
      </c>
      <c r="M3837" s="381" t="str">
        <f>iferror(vlookup(A3837,Variables!$F$2:$G$2762,2,false),"")</f>
        <v/>
      </c>
      <c r="N3837" s="378" t="s">
        <v>1059</v>
      </c>
    </row>
    <row r="3838">
      <c r="A3838" s="375" t="s">
        <v>9395</v>
      </c>
      <c r="B3838" s="376" t="s">
        <v>420</v>
      </c>
      <c r="C3838" s="377" t="str">
        <f>iferror(vlookup(B3838,Maps!$A$2:$B$111,2,false),"")</f>
        <v>Grottos</v>
      </c>
      <c r="D3838" s="376" t="s">
        <v>14</v>
      </c>
      <c r="E3838" s="376" t="s">
        <v>680</v>
      </c>
      <c r="F3838" s="378"/>
      <c r="G3838" s="378"/>
      <c r="H3838" s="376" t="s">
        <v>3200</v>
      </c>
      <c r="I3838" s="338" t="s">
        <v>5977</v>
      </c>
      <c r="J3838" s="379" t="str">
        <f>iferror(vlookup(H3838,Actors!$A$2:$D$472,4,false),"")</f>
        <v>Beehive</v>
      </c>
      <c r="K3838" s="376" t="s">
        <v>28</v>
      </c>
      <c r="L3838" s="376" t="s">
        <v>7078</v>
      </c>
      <c r="M3838" s="381" t="str">
        <f>iferror(vlookup(A3838,Variables!$F$2:$G$2762,2,false),"")</f>
        <v/>
      </c>
      <c r="N3838" s="378" t="s">
        <v>1059</v>
      </c>
    </row>
    <row r="3839">
      <c r="A3839" s="375" t="s">
        <v>8383</v>
      </c>
      <c r="B3839" s="376" t="s">
        <v>420</v>
      </c>
      <c r="C3839" s="377" t="str">
        <f>iferror(vlookup(B3839,Maps!$A$2:$B$111,2,false),"")</f>
        <v>Grottos</v>
      </c>
      <c r="D3839" s="376" t="s">
        <v>14</v>
      </c>
      <c r="E3839" s="376" t="s">
        <v>680</v>
      </c>
      <c r="F3839" s="378"/>
      <c r="G3839" s="378"/>
      <c r="H3839" s="376" t="s">
        <v>3165</v>
      </c>
      <c r="I3839" s="338" t="s">
        <v>5898</v>
      </c>
      <c r="J3839" s="383" t="str">
        <f>iferror(vlookup(H3839,Actors!$A$2:$D$472,4,false),"")</f>
        <v>???</v>
      </c>
      <c r="K3839" s="384" t="s">
        <v>21</v>
      </c>
      <c r="L3839" s="376" t="s">
        <v>8384</v>
      </c>
      <c r="M3839" s="381" t="str">
        <f>iferror(vlookup(A3839,Variables!$F$2:$G$2762,2,false),"")</f>
        <v/>
      </c>
      <c r="N3839" s="385" t="s">
        <v>1059</v>
      </c>
    </row>
    <row r="3840">
      <c r="A3840" s="386" t="s">
        <v>8356</v>
      </c>
      <c r="B3840" s="387" t="s">
        <v>420</v>
      </c>
      <c r="C3840" s="388" t="str">
        <f>iferror(vlookup(B3840,Maps!$A$2:$B$111,2,false),"")</f>
        <v>Grottos</v>
      </c>
      <c r="D3840" s="387" t="s">
        <v>14</v>
      </c>
      <c r="E3840" s="387" t="s">
        <v>682</v>
      </c>
      <c r="F3840" s="389"/>
      <c r="G3840" s="389"/>
      <c r="H3840" s="387" t="s">
        <v>2782</v>
      </c>
      <c r="I3840" s="390" t="s">
        <v>5261</v>
      </c>
      <c r="J3840" s="391" t="str">
        <f>iferror(vlookup(H3840,Actors!$A$2:$D$472,4,false),"")</f>
        <v>Redead &amp; Gibdo</v>
      </c>
      <c r="K3840" s="387" t="s">
        <v>854</v>
      </c>
      <c r="L3840" s="387" t="s">
        <v>8357</v>
      </c>
      <c r="M3840" s="392" t="str">
        <f>iferror(vlookup(A3840,Variables!$F$2:$G$2762,2,false),"")</f>
        <v>Redead (Crouching)</v>
      </c>
      <c r="N3840" s="389" t="s">
        <v>1059</v>
      </c>
    </row>
    <row r="3841">
      <c r="A3841" s="386" t="s">
        <v>9086</v>
      </c>
      <c r="B3841" s="387" t="s">
        <v>420</v>
      </c>
      <c r="C3841" s="388" t="str">
        <f>iferror(vlookup(B3841,Maps!$A$2:$B$111,2,false),"")</f>
        <v>Grottos</v>
      </c>
      <c r="D3841" s="387" t="s">
        <v>14</v>
      </c>
      <c r="E3841" s="387" t="s">
        <v>682</v>
      </c>
      <c r="F3841" s="389"/>
      <c r="G3841" s="389"/>
      <c r="H3841" s="387" t="s">
        <v>2782</v>
      </c>
      <c r="I3841" s="390" t="s">
        <v>5261</v>
      </c>
      <c r="J3841" s="391" t="str">
        <f>iferror(vlookup(H3841,Actors!$A$2:$D$472,4,false),"")</f>
        <v>Redead &amp; Gibdo</v>
      </c>
      <c r="K3841" s="387" t="s">
        <v>854</v>
      </c>
      <c r="L3841" s="387" t="s">
        <v>9087</v>
      </c>
      <c r="M3841" s="392" t="str">
        <f>iferror(vlookup(A3841,Variables!$F$2:$G$2762,2,false),"")</f>
        <v>Redead (Standing)</v>
      </c>
      <c r="N3841" s="389" t="s">
        <v>1059</v>
      </c>
    </row>
    <row r="3842">
      <c r="A3842" s="386" t="s">
        <v>9399</v>
      </c>
      <c r="B3842" s="387" t="s">
        <v>420</v>
      </c>
      <c r="C3842" s="388" t="str">
        <f>iferror(vlookup(B3842,Maps!$A$2:$B$111,2,false),"")</f>
        <v>Grottos</v>
      </c>
      <c r="D3842" s="387" t="s">
        <v>14</v>
      </c>
      <c r="E3842" s="387" t="s">
        <v>682</v>
      </c>
      <c r="F3842" s="389"/>
      <c r="G3842" s="389"/>
      <c r="H3842" s="387" t="s">
        <v>82</v>
      </c>
      <c r="I3842" s="390" t="s">
        <v>4934</v>
      </c>
      <c r="J3842" s="391" t="str">
        <f>iferror(vlookup(H3842,Actors!$A$2:$D$472,4,false),"")</f>
        <v>Treasure Chest</v>
      </c>
      <c r="K3842" s="387" t="s">
        <v>110</v>
      </c>
      <c r="L3842" s="387" t="s">
        <v>9400</v>
      </c>
      <c r="M3842" s="392" t="str">
        <f>iferror(vlookup(A3842,Variables!$F$2:$G$2762,2,false),"")</f>
        <v>Small Chest (Clear Flag) - Huge Rupee</v>
      </c>
      <c r="N3842" s="389" t="s">
        <v>1059</v>
      </c>
    </row>
    <row r="3843">
      <c r="A3843" s="375" t="s">
        <v>9357</v>
      </c>
      <c r="B3843" s="376" t="s">
        <v>420</v>
      </c>
      <c r="C3843" s="377" t="str">
        <f>iferror(vlookup(B3843,Maps!$A$2:$B$111,2,false),"")</f>
        <v>Grottos</v>
      </c>
      <c r="D3843" s="376" t="s">
        <v>14</v>
      </c>
      <c r="E3843" s="376" t="s">
        <v>684</v>
      </c>
      <c r="F3843" s="378"/>
      <c r="G3843" s="378"/>
      <c r="H3843" s="376" t="s">
        <v>3258</v>
      </c>
      <c r="I3843" s="338" t="s">
        <v>6088</v>
      </c>
      <c r="J3843" s="379" t="str">
        <f>iferror(vlookup(H3843,Actors!$A$2:$D$472,4,false),"")</f>
        <v>Cow</v>
      </c>
      <c r="K3843" s="376" t="s">
        <v>3176</v>
      </c>
      <c r="L3843" s="376" t="s">
        <v>12</v>
      </c>
      <c r="M3843" s="381" t="str">
        <f>iferror(vlookup(A3843,Variables!$F$2:$G$2762,2,false),"")</f>
        <v>Cow</v>
      </c>
      <c r="N3843" s="378" t="s">
        <v>1059</v>
      </c>
    </row>
    <row r="3844">
      <c r="A3844" s="375" t="s">
        <v>9401</v>
      </c>
      <c r="B3844" s="376" t="s">
        <v>420</v>
      </c>
      <c r="C3844" s="377" t="str">
        <f>iferror(vlookup(B3844,Maps!$A$2:$B$111,2,false),"")</f>
        <v>Grottos</v>
      </c>
      <c r="D3844" s="376" t="s">
        <v>14</v>
      </c>
      <c r="E3844" s="376" t="s">
        <v>684</v>
      </c>
      <c r="F3844" s="378"/>
      <c r="G3844" s="378"/>
      <c r="H3844" s="376" t="s">
        <v>3015</v>
      </c>
      <c r="I3844" s="338" t="s">
        <v>5645</v>
      </c>
      <c r="J3844" s="383" t="str">
        <f>iferror(vlookup(H3844,Actors!$A$2:$D$472,4,false),"")</f>
        <v>Grass Clump &amp; Regenerating Grass</v>
      </c>
      <c r="K3844" s="384" t="s">
        <v>21</v>
      </c>
      <c r="L3844" s="376" t="s">
        <v>7102</v>
      </c>
      <c r="M3844" s="381" t="str">
        <f>iferror(vlookup(A3844,Variables!$F$2:$G$2762,2,false),"")</f>
        <v>Grass Clump (Random Drop Table)</v>
      </c>
      <c r="N3844" s="385" t="s">
        <v>1059</v>
      </c>
    </row>
    <row r="3845">
      <c r="A3845" s="375" t="s">
        <v>9401</v>
      </c>
      <c r="B3845" s="376" t="s">
        <v>420</v>
      </c>
      <c r="C3845" s="377" t="str">
        <f>iferror(vlookup(B3845,Maps!$A$2:$B$111,2,false),"")</f>
        <v>Grottos</v>
      </c>
      <c r="D3845" s="376" t="s">
        <v>14</v>
      </c>
      <c r="E3845" s="376" t="s">
        <v>684</v>
      </c>
      <c r="F3845" s="378"/>
      <c r="G3845" s="378"/>
      <c r="H3845" s="376" t="s">
        <v>3015</v>
      </c>
      <c r="I3845" s="338" t="s">
        <v>5645</v>
      </c>
      <c r="J3845" s="383" t="str">
        <f>iferror(vlookup(H3845,Actors!$A$2:$D$472,4,false),"")</f>
        <v>Grass Clump &amp; Regenerating Grass</v>
      </c>
      <c r="K3845" s="384" t="s">
        <v>21</v>
      </c>
      <c r="L3845" s="376" t="s">
        <v>7102</v>
      </c>
      <c r="M3845" s="381" t="str">
        <f>iferror(vlookup(A3845,Variables!$F$2:$G$2762,2,false),"")</f>
        <v>Grass Clump (Random Drop Table)</v>
      </c>
      <c r="N3845" s="385" t="s">
        <v>1059</v>
      </c>
    </row>
    <row r="3846">
      <c r="A3846" s="375" t="s">
        <v>9395</v>
      </c>
      <c r="B3846" s="376" t="s">
        <v>420</v>
      </c>
      <c r="C3846" s="377" t="str">
        <f>iferror(vlookup(B3846,Maps!$A$2:$B$111,2,false),"")</f>
        <v>Grottos</v>
      </c>
      <c r="D3846" s="376" t="s">
        <v>14</v>
      </c>
      <c r="E3846" s="376" t="s">
        <v>684</v>
      </c>
      <c r="F3846" s="378"/>
      <c r="G3846" s="378"/>
      <c r="H3846" s="376" t="s">
        <v>3200</v>
      </c>
      <c r="I3846" s="338" t="s">
        <v>5977</v>
      </c>
      <c r="J3846" s="379" t="str">
        <f>iferror(vlookup(H3846,Actors!$A$2:$D$472,4,false),"")</f>
        <v>Beehive</v>
      </c>
      <c r="K3846" s="376" t="s">
        <v>28</v>
      </c>
      <c r="L3846" s="376" t="s">
        <v>7078</v>
      </c>
      <c r="M3846" s="381" t="str">
        <f>iferror(vlookup(A3846,Variables!$F$2:$G$2762,2,false),"")</f>
        <v/>
      </c>
      <c r="N3846" s="378" t="s">
        <v>1059</v>
      </c>
    </row>
    <row r="3847">
      <c r="A3847" s="375" t="s">
        <v>8383</v>
      </c>
      <c r="B3847" s="376" t="s">
        <v>420</v>
      </c>
      <c r="C3847" s="377" t="str">
        <f>iferror(vlookup(B3847,Maps!$A$2:$B$111,2,false),"")</f>
        <v>Grottos</v>
      </c>
      <c r="D3847" s="376" t="s">
        <v>14</v>
      </c>
      <c r="E3847" s="376" t="s">
        <v>684</v>
      </c>
      <c r="F3847" s="378"/>
      <c r="G3847" s="378"/>
      <c r="H3847" s="376" t="s">
        <v>3165</v>
      </c>
      <c r="I3847" s="338" t="s">
        <v>5898</v>
      </c>
      <c r="J3847" s="383" t="str">
        <f>iferror(vlookup(H3847,Actors!$A$2:$D$472,4,false),"")</f>
        <v>???</v>
      </c>
      <c r="K3847" s="384" t="s">
        <v>21</v>
      </c>
      <c r="L3847" s="376" t="s">
        <v>8384</v>
      </c>
      <c r="M3847" s="381" t="str">
        <f>iferror(vlookup(A3847,Variables!$F$2:$G$2762,2,false),"")</f>
        <v/>
      </c>
      <c r="N3847" s="385" t="s">
        <v>1059</v>
      </c>
    </row>
    <row r="3848">
      <c r="A3848" s="375" t="s">
        <v>9402</v>
      </c>
      <c r="B3848" s="376" t="s">
        <v>420</v>
      </c>
      <c r="C3848" s="377" t="str">
        <f>iferror(vlookup(B3848,Maps!$A$2:$B$111,2,false),"")</f>
        <v>Grottos</v>
      </c>
      <c r="D3848" s="376" t="s">
        <v>14</v>
      </c>
      <c r="E3848" s="376" t="s">
        <v>684</v>
      </c>
      <c r="F3848" s="378"/>
      <c r="G3848" s="378"/>
      <c r="H3848" s="376" t="s">
        <v>3219</v>
      </c>
      <c r="I3848" s="338" t="s">
        <v>6014</v>
      </c>
      <c r="J3848" s="379" t="str">
        <f>iferror(vlookup(H3848,Actors!$A$2:$D$472,4,false),"")</f>
        <v>Group of Rupees</v>
      </c>
      <c r="K3848" s="376" t="s">
        <v>21</v>
      </c>
      <c r="L3848" s="376" t="s">
        <v>9403</v>
      </c>
      <c r="M3848" s="381" t="str">
        <f>iferror(vlookup(A3848,Variables!$F$2:$G$2762,2,false),"")</f>
        <v>Circle of Green Rupees With Red Rupee in Center</v>
      </c>
      <c r="N3848" s="378" t="s">
        <v>1059</v>
      </c>
    </row>
    <row r="3849">
      <c r="A3849" s="375" t="s">
        <v>9404</v>
      </c>
      <c r="B3849" s="376" t="s">
        <v>420</v>
      </c>
      <c r="C3849" s="377" t="str">
        <f>iferror(vlookup(B3849,Maps!$A$2:$B$111,2,false),"")</f>
        <v>Grottos</v>
      </c>
      <c r="D3849" s="376" t="s">
        <v>14</v>
      </c>
      <c r="E3849" s="376" t="s">
        <v>684</v>
      </c>
      <c r="F3849" s="378"/>
      <c r="G3849" s="378"/>
      <c r="H3849" s="376" t="s">
        <v>159</v>
      </c>
      <c r="I3849" s="382" t="s">
        <v>4967</v>
      </c>
      <c r="J3849" s="379" t="str">
        <f>iferror(vlookup(H3849,Actors!$A$2:$D$472,4,false),"")</f>
        <v>Collectible Items (Visible)</v>
      </c>
      <c r="K3849" s="376" t="s">
        <v>12</v>
      </c>
      <c r="L3849" s="376" t="s">
        <v>9405</v>
      </c>
      <c r="M3849" s="381" t="str">
        <f>iferror(vlookup(A3849,Variables!$F$2:$G$2762,2,false),"")</f>
        <v>Recovery Heart</v>
      </c>
      <c r="N3849" s="378" t="s">
        <v>1059</v>
      </c>
    </row>
    <row r="3850">
      <c r="A3850" s="375" t="s">
        <v>9406</v>
      </c>
      <c r="B3850" s="376" t="s">
        <v>420</v>
      </c>
      <c r="C3850" s="377" t="str">
        <f>iferror(vlookup(B3850,Maps!$A$2:$B$111,2,false),"")</f>
        <v>Grottos</v>
      </c>
      <c r="D3850" s="376" t="s">
        <v>14</v>
      </c>
      <c r="E3850" s="376" t="s">
        <v>684</v>
      </c>
      <c r="F3850" s="378"/>
      <c r="G3850" s="378"/>
      <c r="H3850" s="376" t="s">
        <v>159</v>
      </c>
      <c r="I3850" s="382" t="s">
        <v>4967</v>
      </c>
      <c r="J3850" s="379" t="str">
        <f>iferror(vlookup(H3850,Actors!$A$2:$D$472,4,false),"")</f>
        <v>Collectible Items (Visible)</v>
      </c>
      <c r="K3850" s="376" t="s">
        <v>12</v>
      </c>
      <c r="L3850" s="376" t="s">
        <v>9083</v>
      </c>
      <c r="M3850" s="381" t="str">
        <f>iferror(vlookup(A3850,Variables!$F$2:$G$2762,2,false),"")</f>
        <v>Recovery Heart</v>
      </c>
      <c r="N3850" s="378" t="s">
        <v>1059</v>
      </c>
    </row>
    <row r="3851">
      <c r="A3851" s="375" t="s">
        <v>8055</v>
      </c>
      <c r="B3851" s="376" t="s">
        <v>420</v>
      </c>
      <c r="C3851" s="377" t="str">
        <f>iferror(vlookup(B3851,Maps!$A$2:$B$111,2,false),"")</f>
        <v>Grottos</v>
      </c>
      <c r="D3851" s="376" t="s">
        <v>14</v>
      </c>
      <c r="E3851" s="376" t="s">
        <v>684</v>
      </c>
      <c r="F3851" s="378"/>
      <c r="G3851" s="378"/>
      <c r="H3851" s="376" t="s">
        <v>159</v>
      </c>
      <c r="I3851" s="382" t="s">
        <v>4967</v>
      </c>
      <c r="J3851" s="379" t="str">
        <f>iferror(vlookup(H3851,Actors!$A$2:$D$472,4,false),"")</f>
        <v>Collectible Items (Visible)</v>
      </c>
      <c r="K3851" s="376" t="s">
        <v>12</v>
      </c>
      <c r="L3851" s="376" t="s">
        <v>8056</v>
      </c>
      <c r="M3851" s="381" t="str">
        <f>iferror(vlookup(A3851,Variables!$F$2:$G$2762,2,false),"")</f>
        <v>Recovery Heart</v>
      </c>
      <c r="N3851" s="378" t="s">
        <v>1059</v>
      </c>
    </row>
    <row r="3852">
      <c r="A3852" s="375" t="s">
        <v>9407</v>
      </c>
      <c r="B3852" s="376" t="s">
        <v>420</v>
      </c>
      <c r="C3852" s="377" t="str">
        <f>iferror(vlookup(B3852,Maps!$A$2:$B$111,2,false),"")</f>
        <v>Grottos</v>
      </c>
      <c r="D3852" s="376" t="s">
        <v>14</v>
      </c>
      <c r="E3852" s="376" t="s">
        <v>684</v>
      </c>
      <c r="F3852" s="378"/>
      <c r="G3852" s="378"/>
      <c r="H3852" s="376" t="s">
        <v>159</v>
      </c>
      <c r="I3852" s="382" t="s">
        <v>4967</v>
      </c>
      <c r="J3852" s="379" t="str">
        <f>iferror(vlookup(H3852,Actors!$A$2:$D$472,4,false),"")</f>
        <v>Collectible Items (Visible)</v>
      </c>
      <c r="K3852" s="376" t="s">
        <v>12</v>
      </c>
      <c r="L3852" s="376" t="s">
        <v>9408</v>
      </c>
      <c r="M3852" s="381" t="str">
        <f>iferror(vlookup(A3852,Variables!$F$2:$G$2762,2,false),"")</f>
        <v>Recovery Heart</v>
      </c>
      <c r="N3852" s="378" t="s">
        <v>1059</v>
      </c>
    </row>
    <row r="3853">
      <c r="A3853" s="386" t="s">
        <v>7045</v>
      </c>
      <c r="B3853" s="387" t="s">
        <v>420</v>
      </c>
      <c r="C3853" s="388" t="str">
        <f>iferror(vlookup(B3853,Maps!$A$2:$B$111,2,false),"")</f>
        <v>Grottos</v>
      </c>
      <c r="D3853" s="387" t="s">
        <v>14</v>
      </c>
      <c r="E3853" s="387" t="s">
        <v>686</v>
      </c>
      <c r="F3853" s="389"/>
      <c r="G3853" s="389"/>
      <c r="H3853" s="387" t="s">
        <v>386</v>
      </c>
      <c r="I3853" s="390" t="s">
        <v>5039</v>
      </c>
      <c r="J3853" s="391" t="str">
        <f>iferror(vlookup(H3853,Actors!$A$2:$D$472,4,false),"")</f>
        <v>Skulltula</v>
      </c>
      <c r="K3853" s="387" t="s">
        <v>265</v>
      </c>
      <c r="L3853" s="387" t="s">
        <v>21</v>
      </c>
      <c r="M3853" s="392" t="str">
        <f>iferror(vlookup(A3853,Variables!$F$2:$G$2762,2,false),"")</f>
        <v>Big Skulltula</v>
      </c>
      <c r="N3853" s="389" t="s">
        <v>1059</v>
      </c>
    </row>
    <row r="3854">
      <c r="A3854" s="386" t="s">
        <v>9357</v>
      </c>
      <c r="B3854" s="387" t="s">
        <v>420</v>
      </c>
      <c r="C3854" s="388" t="str">
        <f>iferror(vlookup(B3854,Maps!$A$2:$B$111,2,false),"")</f>
        <v>Grottos</v>
      </c>
      <c r="D3854" s="387" t="s">
        <v>14</v>
      </c>
      <c r="E3854" s="387" t="s">
        <v>686</v>
      </c>
      <c r="F3854" s="389"/>
      <c r="G3854" s="389"/>
      <c r="H3854" s="387" t="s">
        <v>3258</v>
      </c>
      <c r="I3854" s="390" t="s">
        <v>6088</v>
      </c>
      <c r="J3854" s="391" t="str">
        <f>iferror(vlookup(H3854,Actors!$A$2:$D$472,4,false),"")</f>
        <v>Cow</v>
      </c>
      <c r="K3854" s="387" t="s">
        <v>3176</v>
      </c>
      <c r="L3854" s="387" t="s">
        <v>12</v>
      </c>
      <c r="M3854" s="392" t="str">
        <f>iferror(vlookup(A3854,Variables!$F$2:$G$2762,2,false),"")</f>
        <v>Cow</v>
      </c>
      <c r="N3854" s="389" t="s">
        <v>1059</v>
      </c>
    </row>
    <row r="3855">
      <c r="A3855" s="386" t="s">
        <v>9401</v>
      </c>
      <c r="B3855" s="387" t="s">
        <v>420</v>
      </c>
      <c r="C3855" s="388" t="str">
        <f>iferror(vlookup(B3855,Maps!$A$2:$B$111,2,false),"")</f>
        <v>Grottos</v>
      </c>
      <c r="D3855" s="387" t="s">
        <v>14</v>
      </c>
      <c r="E3855" s="387" t="s">
        <v>686</v>
      </c>
      <c r="F3855" s="389"/>
      <c r="G3855" s="389"/>
      <c r="H3855" s="387" t="s">
        <v>3015</v>
      </c>
      <c r="I3855" s="390" t="s">
        <v>5645</v>
      </c>
      <c r="J3855" s="284" t="str">
        <f>iferror(vlookup(H3855,Actors!$A$2:$D$472,4,false),"")</f>
        <v>Grass Clump &amp; Regenerating Grass</v>
      </c>
      <c r="K3855" s="393" t="s">
        <v>21</v>
      </c>
      <c r="L3855" s="387" t="s">
        <v>7102</v>
      </c>
      <c r="M3855" s="392" t="str">
        <f>iferror(vlookup(A3855,Variables!$F$2:$G$2762,2,false),"")</f>
        <v>Grass Clump (Random Drop Table)</v>
      </c>
      <c r="N3855" s="394" t="s">
        <v>1059</v>
      </c>
    </row>
    <row r="3856">
      <c r="A3856" s="386" t="s">
        <v>9393</v>
      </c>
      <c r="B3856" s="387" t="s">
        <v>420</v>
      </c>
      <c r="C3856" s="388" t="str">
        <f>iferror(vlookup(B3856,Maps!$A$2:$B$111,2,false),"")</f>
        <v>Grottos</v>
      </c>
      <c r="D3856" s="387" t="s">
        <v>14</v>
      </c>
      <c r="E3856" s="387" t="s">
        <v>686</v>
      </c>
      <c r="F3856" s="389"/>
      <c r="G3856" s="389"/>
      <c r="H3856" s="387" t="s">
        <v>3015</v>
      </c>
      <c r="I3856" s="390" t="s">
        <v>5645</v>
      </c>
      <c r="J3856" s="284" t="str">
        <f>iferror(vlookup(H3856,Actors!$A$2:$D$472,4,false),"")</f>
        <v>Grass Clump &amp; Regenerating Grass</v>
      </c>
      <c r="K3856" s="393" t="s">
        <v>21</v>
      </c>
      <c r="L3856" s="387" t="s">
        <v>3373</v>
      </c>
      <c r="M3856" s="392" t="str">
        <f>iferror(vlookup(A3856,Variables!$F$2:$G$2762,2,false),"")</f>
        <v>Grass Clump (xxx / Bugs)</v>
      </c>
      <c r="N3856" s="394" t="s">
        <v>1059</v>
      </c>
    </row>
    <row r="3857">
      <c r="A3857" s="386" t="s">
        <v>9409</v>
      </c>
      <c r="B3857" s="387" t="s">
        <v>420</v>
      </c>
      <c r="C3857" s="388" t="str">
        <f>iferror(vlookup(B3857,Maps!$A$2:$B$111,2,false),"")</f>
        <v>Grottos</v>
      </c>
      <c r="D3857" s="387" t="s">
        <v>14</v>
      </c>
      <c r="E3857" s="387" t="s">
        <v>686</v>
      </c>
      <c r="F3857" s="389"/>
      <c r="G3857" s="389"/>
      <c r="H3857" s="387" t="s">
        <v>2788</v>
      </c>
      <c r="I3857" s="390" t="s">
        <v>5273</v>
      </c>
      <c r="J3857" s="391" t="str">
        <f>iferror(vlookup(H3857,Actors!$A$2:$D$472,4,false),"")</f>
        <v>Skullwalltula</v>
      </c>
      <c r="K3857" s="387" t="s">
        <v>265</v>
      </c>
      <c r="L3857" s="387" t="s">
        <v>9410</v>
      </c>
      <c r="M3857" s="392" t="str">
        <f>iferror(vlookup(A3857,Variables!$F$2:$G$2762,2,false),"")</f>
        <v/>
      </c>
      <c r="N3857" s="389" t="s">
        <v>1059</v>
      </c>
    </row>
    <row r="3858">
      <c r="A3858" s="386" t="s">
        <v>9411</v>
      </c>
      <c r="B3858" s="387" t="s">
        <v>420</v>
      </c>
      <c r="C3858" s="388" t="str">
        <f>iferror(vlookup(B3858,Maps!$A$2:$B$111,2,false),"")</f>
        <v>Grottos</v>
      </c>
      <c r="D3858" s="387" t="s">
        <v>14</v>
      </c>
      <c r="E3858" s="387" t="s">
        <v>686</v>
      </c>
      <c r="F3858" s="389"/>
      <c r="G3858" s="389"/>
      <c r="H3858" s="387" t="s">
        <v>2978</v>
      </c>
      <c r="I3858" s="390" t="s">
        <v>5589</v>
      </c>
      <c r="J3858" s="284" t="str">
        <f>iferror(vlookup(H3858,Actors!$A$2:$D$472,4,false),"")</f>
        <v>Pot</v>
      </c>
      <c r="K3858" s="393" t="s">
        <v>21</v>
      </c>
      <c r="L3858" s="387" t="s">
        <v>9412</v>
      </c>
      <c r="M3858" s="392" t="str">
        <f>iferror(vlookup(A3858,Variables!$F$2:$G$2762,2,false),"")</f>
        <v/>
      </c>
      <c r="N3858" s="394" t="s">
        <v>1059</v>
      </c>
    </row>
    <row r="3859">
      <c r="A3859" s="386" t="s">
        <v>9413</v>
      </c>
      <c r="B3859" s="387" t="s">
        <v>420</v>
      </c>
      <c r="C3859" s="388" t="str">
        <f>iferror(vlookup(B3859,Maps!$A$2:$B$111,2,false),"")</f>
        <v>Grottos</v>
      </c>
      <c r="D3859" s="387" t="s">
        <v>14</v>
      </c>
      <c r="E3859" s="387" t="s">
        <v>686</v>
      </c>
      <c r="F3859" s="389"/>
      <c r="G3859" s="389"/>
      <c r="H3859" s="387" t="s">
        <v>117</v>
      </c>
      <c r="I3859" s="390" t="s">
        <v>4951</v>
      </c>
      <c r="J3859" s="391" t="str">
        <f>iferror(vlookup(H3859,Actors!$A$2:$D$472,4,false),"")</f>
        <v>Spiderweb</v>
      </c>
      <c r="K3859" s="387" t="s">
        <v>380</v>
      </c>
      <c r="L3859" s="387" t="s">
        <v>9414</v>
      </c>
      <c r="M3859" s="392" t="str">
        <f>iferror(vlookup(A3859,Variables!$F$2:$G$2762,2,false),"")</f>
        <v/>
      </c>
      <c r="N3859" s="389" t="s">
        <v>1059</v>
      </c>
    </row>
    <row r="3860">
      <c r="A3860" s="386" t="s">
        <v>9415</v>
      </c>
      <c r="B3860" s="387" t="s">
        <v>420</v>
      </c>
      <c r="C3860" s="388" t="str">
        <f>iferror(vlookup(B3860,Maps!$A$2:$B$111,2,false),"")</f>
        <v>Grottos</v>
      </c>
      <c r="D3860" s="387" t="s">
        <v>14</v>
      </c>
      <c r="E3860" s="387" t="s">
        <v>686</v>
      </c>
      <c r="F3860" s="389"/>
      <c r="G3860" s="389"/>
      <c r="H3860" s="387" t="s">
        <v>2978</v>
      </c>
      <c r="I3860" s="390" t="s">
        <v>5589</v>
      </c>
      <c r="J3860" s="284" t="str">
        <f>iferror(vlookup(H3860,Actors!$A$2:$D$472,4,false),"")</f>
        <v>Pot</v>
      </c>
      <c r="K3860" s="393" t="s">
        <v>21</v>
      </c>
      <c r="L3860" s="387" t="s">
        <v>9416</v>
      </c>
      <c r="M3860" s="392" t="str">
        <f>iferror(vlookup(A3860,Variables!$F$2:$G$2762,2,false),"")</f>
        <v/>
      </c>
      <c r="N3860" s="394" t="s">
        <v>1059</v>
      </c>
    </row>
    <row r="3861">
      <c r="A3861" s="386" t="s">
        <v>9417</v>
      </c>
      <c r="B3861" s="387" t="s">
        <v>420</v>
      </c>
      <c r="C3861" s="388" t="str">
        <f>iferror(vlookup(B3861,Maps!$A$2:$B$111,2,false),"")</f>
        <v>Grottos</v>
      </c>
      <c r="D3861" s="387" t="s">
        <v>14</v>
      </c>
      <c r="E3861" s="387" t="s">
        <v>686</v>
      </c>
      <c r="F3861" s="389"/>
      <c r="G3861" s="389"/>
      <c r="H3861" s="387" t="s">
        <v>117</v>
      </c>
      <c r="I3861" s="390" t="s">
        <v>4951</v>
      </c>
      <c r="J3861" s="391" t="str">
        <f>iferror(vlookup(H3861,Actors!$A$2:$D$472,4,false),"")</f>
        <v>Spiderweb</v>
      </c>
      <c r="K3861" s="387" t="s">
        <v>380</v>
      </c>
      <c r="L3861" s="387" t="s">
        <v>9418</v>
      </c>
      <c r="M3861" s="392" t="str">
        <f>iferror(vlookup(A3861,Variables!$F$2:$G$2762,2,false),"")</f>
        <v/>
      </c>
      <c r="N3861" s="389" t="s">
        <v>1059</v>
      </c>
    </row>
    <row r="3862">
      <c r="A3862" s="386" t="s">
        <v>9419</v>
      </c>
      <c r="B3862" s="387" t="s">
        <v>420</v>
      </c>
      <c r="C3862" s="388" t="str">
        <f>iferror(vlookup(B3862,Maps!$A$2:$B$111,2,false),"")</f>
        <v>Grottos</v>
      </c>
      <c r="D3862" s="387" t="s">
        <v>14</v>
      </c>
      <c r="E3862" s="387" t="s">
        <v>686</v>
      </c>
      <c r="F3862" s="389"/>
      <c r="G3862" s="389"/>
      <c r="H3862" s="387" t="s">
        <v>117</v>
      </c>
      <c r="I3862" s="390" t="s">
        <v>4951</v>
      </c>
      <c r="J3862" s="391" t="str">
        <f>iferror(vlookup(H3862,Actors!$A$2:$D$472,4,false),"")</f>
        <v>Spiderweb</v>
      </c>
      <c r="K3862" s="387" t="s">
        <v>380</v>
      </c>
      <c r="L3862" s="387" t="s">
        <v>9420</v>
      </c>
      <c r="M3862" s="392" t="str">
        <f>iferror(vlookup(A3862,Variables!$F$2:$G$2762,2,false),"")</f>
        <v/>
      </c>
      <c r="N3862" s="389" t="s">
        <v>1059</v>
      </c>
    </row>
    <row r="3863">
      <c r="A3863" s="386" t="s">
        <v>9421</v>
      </c>
      <c r="B3863" s="387" t="s">
        <v>420</v>
      </c>
      <c r="C3863" s="388" t="str">
        <f>iferror(vlookup(B3863,Maps!$A$2:$B$111,2,false),"")</f>
        <v>Grottos</v>
      </c>
      <c r="D3863" s="387" t="s">
        <v>14</v>
      </c>
      <c r="E3863" s="387" t="s">
        <v>686</v>
      </c>
      <c r="F3863" s="389"/>
      <c r="G3863" s="389"/>
      <c r="H3863" s="387" t="s">
        <v>3240</v>
      </c>
      <c r="I3863" s="390" t="s">
        <v>6052</v>
      </c>
      <c r="J3863" s="391" t="str">
        <f>iferror(vlookup(H3863,Actors!$A$2:$D$472,4,false),"")</f>
        <v>Gossip Stone</v>
      </c>
      <c r="K3863" s="387" t="s">
        <v>3172</v>
      </c>
      <c r="L3863" s="387" t="s">
        <v>9422</v>
      </c>
      <c r="M3863" s="392" t="str">
        <f>iferror(vlookup(A3863,Variables!$F$2:$G$2762,2,false),"")</f>
        <v/>
      </c>
      <c r="N3863" s="389" t="s">
        <v>1059</v>
      </c>
    </row>
    <row r="3864">
      <c r="A3864" s="375" t="s">
        <v>7345</v>
      </c>
      <c r="B3864" s="376" t="s">
        <v>420</v>
      </c>
      <c r="C3864" s="377" t="str">
        <f>iferror(vlookup(B3864,Maps!$A$2:$B$111,2,false),"")</f>
        <v>Grottos</v>
      </c>
      <c r="D3864" s="376" t="s">
        <v>14</v>
      </c>
      <c r="E3864" s="376" t="s">
        <v>688</v>
      </c>
      <c r="F3864" s="378"/>
      <c r="G3864" s="378"/>
      <c r="H3864" s="376" t="s">
        <v>110</v>
      </c>
      <c r="I3864" s="338" t="s">
        <v>4949</v>
      </c>
      <c r="J3864" s="379" t="str">
        <f>iferror(vlookup(H3864,Actors!$A$2:$D$472,4,false),"")</f>
        <v>Octorok</v>
      </c>
      <c r="K3864" s="376" t="s">
        <v>62</v>
      </c>
      <c r="L3864" s="376" t="s">
        <v>7102</v>
      </c>
      <c r="M3864" s="381" t="str">
        <f>iferror(vlookup(A3864,Variables!$F$2:$G$2762,2,false),"")</f>
        <v/>
      </c>
      <c r="N3864" s="378" t="s">
        <v>1059</v>
      </c>
    </row>
    <row r="3865">
      <c r="A3865" s="375" t="s">
        <v>9423</v>
      </c>
      <c r="B3865" s="376" t="s">
        <v>420</v>
      </c>
      <c r="C3865" s="377" t="str">
        <f>iferror(vlookup(B3865,Maps!$A$2:$B$111,2,false),"")</f>
        <v>Grottos</v>
      </c>
      <c r="D3865" s="376" t="s">
        <v>14</v>
      </c>
      <c r="E3865" s="376" t="s">
        <v>688</v>
      </c>
      <c r="F3865" s="378"/>
      <c r="G3865" s="378"/>
      <c r="H3865" s="376" t="s">
        <v>159</v>
      </c>
      <c r="I3865" s="382" t="s">
        <v>4967</v>
      </c>
      <c r="J3865" s="379" t="str">
        <f>iferror(vlookup(H3865,Actors!$A$2:$D$472,4,false),"")</f>
        <v>Collectible Items (Visible)</v>
      </c>
      <c r="K3865" s="376" t="s">
        <v>12</v>
      </c>
      <c r="L3865" s="376" t="s">
        <v>8998</v>
      </c>
      <c r="M3865" s="381" t="str">
        <f>iferror(vlookup(A3865,Variables!$F$2:$G$2762,2,false),"")</f>
        <v>Blue Rupee</v>
      </c>
      <c r="N3865" s="378" t="s">
        <v>1059</v>
      </c>
    </row>
    <row r="3866">
      <c r="A3866" s="375" t="s">
        <v>9424</v>
      </c>
      <c r="B3866" s="376" t="s">
        <v>420</v>
      </c>
      <c r="C3866" s="377" t="str">
        <f>iferror(vlookup(B3866,Maps!$A$2:$B$111,2,false),"")</f>
        <v>Grottos</v>
      </c>
      <c r="D3866" s="376" t="s">
        <v>14</v>
      </c>
      <c r="E3866" s="376" t="s">
        <v>688</v>
      </c>
      <c r="F3866" s="378"/>
      <c r="G3866" s="378"/>
      <c r="H3866" s="376" t="s">
        <v>159</v>
      </c>
      <c r="I3866" s="382" t="s">
        <v>4967</v>
      </c>
      <c r="J3866" s="379" t="str">
        <f>iferror(vlookup(H3866,Actors!$A$2:$D$472,4,false),"")</f>
        <v>Collectible Items (Visible)</v>
      </c>
      <c r="K3866" s="376" t="s">
        <v>12</v>
      </c>
      <c r="L3866" s="376" t="s">
        <v>9425</v>
      </c>
      <c r="M3866" s="381" t="str">
        <f>iferror(vlookup(A3866,Variables!$F$2:$G$2762,2,false),"")</f>
        <v>Blue Rupee</v>
      </c>
      <c r="N3866" s="378" t="s">
        <v>1059</v>
      </c>
    </row>
    <row r="3867">
      <c r="A3867" s="375" t="s">
        <v>9426</v>
      </c>
      <c r="B3867" s="376" t="s">
        <v>420</v>
      </c>
      <c r="C3867" s="377" t="str">
        <f>iferror(vlookup(B3867,Maps!$A$2:$B$111,2,false),"")</f>
        <v>Grottos</v>
      </c>
      <c r="D3867" s="376" t="s">
        <v>14</v>
      </c>
      <c r="E3867" s="376" t="s">
        <v>688</v>
      </c>
      <c r="F3867" s="378"/>
      <c r="G3867" s="378"/>
      <c r="H3867" s="376" t="s">
        <v>159</v>
      </c>
      <c r="I3867" s="382" t="s">
        <v>4967</v>
      </c>
      <c r="J3867" s="379" t="str">
        <f>iferror(vlookup(H3867,Actors!$A$2:$D$472,4,false),"")</f>
        <v>Collectible Items (Visible)</v>
      </c>
      <c r="K3867" s="376" t="s">
        <v>12</v>
      </c>
      <c r="L3867" s="376" t="s">
        <v>9427</v>
      </c>
      <c r="M3867" s="381" t="str">
        <f>iferror(vlookup(A3867,Variables!$F$2:$G$2762,2,false),"")</f>
        <v>Blue Rupee</v>
      </c>
      <c r="N3867" s="378" t="s">
        <v>1059</v>
      </c>
    </row>
    <row r="3868">
      <c r="A3868" s="375" t="s">
        <v>9428</v>
      </c>
      <c r="B3868" s="376" t="s">
        <v>420</v>
      </c>
      <c r="C3868" s="377" t="str">
        <f>iferror(vlookup(B3868,Maps!$A$2:$B$111,2,false),"")</f>
        <v>Grottos</v>
      </c>
      <c r="D3868" s="376" t="s">
        <v>14</v>
      </c>
      <c r="E3868" s="376" t="s">
        <v>688</v>
      </c>
      <c r="F3868" s="378"/>
      <c r="G3868" s="378"/>
      <c r="H3868" s="376" t="s">
        <v>159</v>
      </c>
      <c r="I3868" s="382" t="s">
        <v>4967</v>
      </c>
      <c r="J3868" s="379" t="str">
        <f>iferror(vlookup(H3868,Actors!$A$2:$D$472,4,false),"")</f>
        <v>Collectible Items (Visible)</v>
      </c>
      <c r="K3868" s="376" t="s">
        <v>12</v>
      </c>
      <c r="L3868" s="376" t="s">
        <v>9429</v>
      </c>
      <c r="M3868" s="381" t="str">
        <f>iferror(vlookup(A3868,Variables!$F$2:$G$2762,2,false),"")</f>
        <v>Green Rupee</v>
      </c>
      <c r="N3868" s="378" t="s">
        <v>1059</v>
      </c>
    </row>
    <row r="3869">
      <c r="A3869" s="375" t="s">
        <v>9430</v>
      </c>
      <c r="B3869" s="376" t="s">
        <v>420</v>
      </c>
      <c r="C3869" s="377" t="str">
        <f>iferror(vlookup(B3869,Maps!$A$2:$B$111,2,false),"")</f>
        <v>Grottos</v>
      </c>
      <c r="D3869" s="376" t="s">
        <v>14</v>
      </c>
      <c r="E3869" s="376" t="s">
        <v>688</v>
      </c>
      <c r="F3869" s="378"/>
      <c r="G3869" s="378"/>
      <c r="H3869" s="376" t="s">
        <v>159</v>
      </c>
      <c r="I3869" s="382" t="s">
        <v>4967</v>
      </c>
      <c r="J3869" s="379" t="str">
        <f>iferror(vlookup(H3869,Actors!$A$2:$D$472,4,false),"")</f>
        <v>Collectible Items (Visible)</v>
      </c>
      <c r="K3869" s="376" t="s">
        <v>12</v>
      </c>
      <c r="L3869" s="376" t="s">
        <v>8810</v>
      </c>
      <c r="M3869" s="381" t="str">
        <f>iferror(vlookup(A3869,Variables!$F$2:$G$2762,2,false),"")</f>
        <v>Green Rupee</v>
      </c>
      <c r="N3869" s="378" t="s">
        <v>1059</v>
      </c>
    </row>
    <row r="3870">
      <c r="A3870" s="375" t="s">
        <v>9431</v>
      </c>
      <c r="B3870" s="376" t="s">
        <v>420</v>
      </c>
      <c r="C3870" s="377" t="str">
        <f>iferror(vlookup(B3870,Maps!$A$2:$B$111,2,false),"")</f>
        <v>Grottos</v>
      </c>
      <c r="D3870" s="376" t="s">
        <v>14</v>
      </c>
      <c r="E3870" s="376" t="s">
        <v>688</v>
      </c>
      <c r="F3870" s="378"/>
      <c r="G3870" s="378"/>
      <c r="H3870" s="376" t="s">
        <v>159</v>
      </c>
      <c r="I3870" s="382" t="s">
        <v>4967</v>
      </c>
      <c r="J3870" s="379" t="str">
        <f>iferror(vlookup(H3870,Actors!$A$2:$D$472,4,false),"")</f>
        <v>Collectible Items (Visible)</v>
      </c>
      <c r="K3870" s="376" t="s">
        <v>12</v>
      </c>
      <c r="L3870" s="376" t="s">
        <v>7144</v>
      </c>
      <c r="M3870" s="381" t="str">
        <f>iferror(vlookup(A3870,Variables!$F$2:$G$2762,2,false),"")</f>
        <v>Green Rupee</v>
      </c>
      <c r="N3870" s="378" t="s">
        <v>1059</v>
      </c>
    </row>
    <row r="3871">
      <c r="A3871" s="375" t="s">
        <v>9432</v>
      </c>
      <c r="B3871" s="376" t="s">
        <v>420</v>
      </c>
      <c r="C3871" s="377" t="str">
        <f>iferror(vlookup(B3871,Maps!$A$2:$B$111,2,false),"")</f>
        <v>Grottos</v>
      </c>
      <c r="D3871" s="376" t="s">
        <v>14</v>
      </c>
      <c r="E3871" s="376" t="s">
        <v>688</v>
      </c>
      <c r="F3871" s="378"/>
      <c r="G3871" s="378"/>
      <c r="H3871" s="376" t="s">
        <v>159</v>
      </c>
      <c r="I3871" s="382" t="s">
        <v>4967</v>
      </c>
      <c r="J3871" s="379" t="str">
        <f>iferror(vlookup(H3871,Actors!$A$2:$D$472,4,false),"")</f>
        <v>Collectible Items (Visible)</v>
      </c>
      <c r="K3871" s="376" t="s">
        <v>12</v>
      </c>
      <c r="L3871" s="376" t="s">
        <v>7109</v>
      </c>
      <c r="M3871" s="381" t="str">
        <f>iferror(vlookup(A3871,Variables!$F$2:$G$2762,2,false),"")</f>
        <v>Green Rupee</v>
      </c>
      <c r="N3871" s="378" t="s">
        <v>1059</v>
      </c>
    </row>
    <row r="3872">
      <c r="A3872" s="375" t="s">
        <v>9433</v>
      </c>
      <c r="B3872" s="376" t="s">
        <v>420</v>
      </c>
      <c r="C3872" s="377" t="str">
        <f>iferror(vlookup(B3872,Maps!$A$2:$B$111,2,false),"")</f>
        <v>Grottos</v>
      </c>
      <c r="D3872" s="376" t="s">
        <v>14</v>
      </c>
      <c r="E3872" s="376" t="s">
        <v>688</v>
      </c>
      <c r="F3872" s="378"/>
      <c r="G3872" s="378"/>
      <c r="H3872" s="376" t="s">
        <v>159</v>
      </c>
      <c r="I3872" s="382" t="s">
        <v>4967</v>
      </c>
      <c r="J3872" s="379" t="str">
        <f>iferror(vlookup(H3872,Actors!$A$2:$D$472,4,false),"")</f>
        <v>Collectible Items (Visible)</v>
      </c>
      <c r="K3872" s="376" t="s">
        <v>12</v>
      </c>
      <c r="L3872" s="376" t="s">
        <v>7362</v>
      </c>
      <c r="M3872" s="381" t="str">
        <f>iferror(vlookup(A3872,Variables!$F$2:$G$2762,2,false),"")</f>
        <v>Red Rupee</v>
      </c>
      <c r="N3872" s="378" t="s">
        <v>1059</v>
      </c>
    </row>
    <row r="3873">
      <c r="A3873" s="386" t="s">
        <v>8215</v>
      </c>
      <c r="B3873" s="387" t="s">
        <v>420</v>
      </c>
      <c r="C3873" s="388" t="str">
        <f>iferror(vlookup(B3873,Maps!$A$2:$B$111,2,false),"")</f>
        <v>Grottos</v>
      </c>
      <c r="D3873" s="387" t="s">
        <v>14</v>
      </c>
      <c r="E3873" s="387" t="s">
        <v>690</v>
      </c>
      <c r="F3873" s="389"/>
      <c r="G3873" s="389"/>
      <c r="H3873" s="387" t="s">
        <v>3165</v>
      </c>
      <c r="I3873" s="390" t="s">
        <v>5898</v>
      </c>
      <c r="J3873" s="284" t="str">
        <f>iferror(vlookup(H3873,Actors!$A$2:$D$472,4,false),"")</f>
        <v>???</v>
      </c>
      <c r="K3873" s="393" t="s">
        <v>21</v>
      </c>
      <c r="L3873" s="387" t="s">
        <v>7277</v>
      </c>
      <c r="M3873" s="392" t="str">
        <f>iferror(vlookup(A3873,Variables!$F$2:$G$2762,2,false),"")</f>
        <v/>
      </c>
      <c r="N3873" s="394" t="s">
        <v>1059</v>
      </c>
    </row>
    <row r="3874">
      <c r="A3874" s="386" t="s">
        <v>9434</v>
      </c>
      <c r="B3874" s="387" t="s">
        <v>420</v>
      </c>
      <c r="C3874" s="388" t="str">
        <f>iferror(vlookup(B3874,Maps!$A$2:$B$111,2,false),"")</f>
        <v>Grottos</v>
      </c>
      <c r="D3874" s="387" t="s">
        <v>14</v>
      </c>
      <c r="E3874" s="387" t="s">
        <v>690</v>
      </c>
      <c r="F3874" s="389"/>
      <c r="G3874" s="389"/>
      <c r="H3874" s="387" t="s">
        <v>3188</v>
      </c>
      <c r="I3874" s="390" t="s">
        <v>5952</v>
      </c>
      <c r="J3874" s="391" t="str">
        <f>iferror(vlookup(H3874,Actors!$A$2:$D$472,4,false),"")</f>
        <v>Business Scrub (Attacking)</v>
      </c>
      <c r="K3874" s="387" t="s">
        <v>3122</v>
      </c>
      <c r="L3874" s="387" t="s">
        <v>82</v>
      </c>
      <c r="M3874" s="392" t="str">
        <f>iferror(vlookup(A3874,Variables!$F$2:$G$2762,2,false),"")</f>
        <v/>
      </c>
      <c r="N3874" s="389" t="s">
        <v>1059</v>
      </c>
    </row>
    <row r="3875">
      <c r="A3875" s="386" t="s">
        <v>9018</v>
      </c>
      <c r="B3875" s="387" t="s">
        <v>420</v>
      </c>
      <c r="C3875" s="388" t="str">
        <f>iferror(vlookup(B3875,Maps!$A$2:$B$111,2,false),"")</f>
        <v>Grottos</v>
      </c>
      <c r="D3875" s="387" t="s">
        <v>14</v>
      </c>
      <c r="E3875" s="387" t="s">
        <v>690</v>
      </c>
      <c r="F3875" s="389"/>
      <c r="G3875" s="389"/>
      <c r="H3875" s="387" t="s">
        <v>3188</v>
      </c>
      <c r="I3875" s="390" t="s">
        <v>5952</v>
      </c>
      <c r="J3875" s="391" t="str">
        <f>iferror(vlookup(H3875,Actors!$A$2:$D$472,4,false),"")</f>
        <v>Business Scrub (Attacking)</v>
      </c>
      <c r="K3875" s="387" t="s">
        <v>3122</v>
      </c>
      <c r="L3875" s="387" t="s">
        <v>55</v>
      </c>
      <c r="M3875" s="392" t="str">
        <f>iferror(vlookup(A3875,Variables!$F$2:$G$2762,2,false),"")</f>
        <v/>
      </c>
      <c r="N3875" s="389" t="s">
        <v>1059</v>
      </c>
    </row>
    <row r="3876">
      <c r="A3876" s="386" t="s">
        <v>9395</v>
      </c>
      <c r="B3876" s="387" t="s">
        <v>420</v>
      </c>
      <c r="C3876" s="388" t="str">
        <f>iferror(vlookup(B3876,Maps!$A$2:$B$111,2,false),"")</f>
        <v>Grottos</v>
      </c>
      <c r="D3876" s="387" t="s">
        <v>14</v>
      </c>
      <c r="E3876" s="387" t="s">
        <v>690</v>
      </c>
      <c r="F3876" s="389"/>
      <c r="G3876" s="389"/>
      <c r="H3876" s="387" t="s">
        <v>3200</v>
      </c>
      <c r="I3876" s="390" t="s">
        <v>5977</v>
      </c>
      <c r="J3876" s="391" t="str">
        <f>iferror(vlookup(H3876,Actors!$A$2:$D$472,4,false),"")</f>
        <v>Beehive</v>
      </c>
      <c r="K3876" s="387" t="s">
        <v>28</v>
      </c>
      <c r="L3876" s="387" t="s">
        <v>7078</v>
      </c>
      <c r="M3876" s="392" t="str">
        <f>iferror(vlookup(A3876,Variables!$F$2:$G$2762,2,false),"")</f>
        <v/>
      </c>
      <c r="N3876" s="389" t="s">
        <v>1059</v>
      </c>
    </row>
    <row r="3877">
      <c r="A3877" s="375" t="s">
        <v>7482</v>
      </c>
      <c r="B3877" s="376" t="s">
        <v>420</v>
      </c>
      <c r="C3877" s="377" t="str">
        <f>iferror(vlookup(B3877,Maps!$A$2:$B$111,2,false),"")</f>
        <v>Grottos</v>
      </c>
      <c r="D3877" s="376" t="s">
        <v>14</v>
      </c>
      <c r="E3877" s="376" t="s">
        <v>692</v>
      </c>
      <c r="F3877" s="378"/>
      <c r="G3877" s="378"/>
      <c r="H3877" s="376" t="s">
        <v>3226</v>
      </c>
      <c r="I3877" s="338" t="s">
        <v>6025</v>
      </c>
      <c r="J3877" s="379" t="str">
        <f>iferror(vlookup(H3877,Actors!$A$2:$D$472,4,false),"")</f>
        <v>Wolfos</v>
      </c>
      <c r="K3877" s="376" t="s">
        <v>3165</v>
      </c>
      <c r="L3877" s="376" t="s">
        <v>7102</v>
      </c>
      <c r="M3877" s="381" t="str">
        <f>iferror(vlookup(A3877,Variables!$F$2:$G$2762,2,false),"")</f>
        <v>Wolfos (xxx)</v>
      </c>
      <c r="N3877" s="378" t="s">
        <v>1059</v>
      </c>
    </row>
    <row r="3878">
      <c r="A3878" s="375" t="s">
        <v>7482</v>
      </c>
      <c r="B3878" s="376" t="s">
        <v>420</v>
      </c>
      <c r="C3878" s="377" t="str">
        <f>iferror(vlookup(B3878,Maps!$A$2:$B$111,2,false),"")</f>
        <v>Grottos</v>
      </c>
      <c r="D3878" s="376" t="s">
        <v>14</v>
      </c>
      <c r="E3878" s="376" t="s">
        <v>692</v>
      </c>
      <c r="F3878" s="378"/>
      <c r="G3878" s="378"/>
      <c r="H3878" s="376" t="s">
        <v>3226</v>
      </c>
      <c r="I3878" s="338" t="s">
        <v>6025</v>
      </c>
      <c r="J3878" s="379" t="str">
        <f>iferror(vlookup(H3878,Actors!$A$2:$D$472,4,false),"")</f>
        <v>Wolfos</v>
      </c>
      <c r="K3878" s="376" t="s">
        <v>3165</v>
      </c>
      <c r="L3878" s="376" t="s">
        <v>7102</v>
      </c>
      <c r="M3878" s="381" t="str">
        <f>iferror(vlookup(A3878,Variables!$F$2:$G$2762,2,false),"")</f>
        <v>Wolfos (xxx)</v>
      </c>
      <c r="N3878" s="378" t="s">
        <v>1059</v>
      </c>
    </row>
    <row r="3879">
      <c r="A3879" s="375" t="s">
        <v>9435</v>
      </c>
      <c r="B3879" s="376" t="s">
        <v>420</v>
      </c>
      <c r="C3879" s="377" t="str">
        <f>iferror(vlookup(B3879,Maps!$A$2:$B$111,2,false),"")</f>
        <v>Grottos</v>
      </c>
      <c r="D3879" s="376" t="s">
        <v>14</v>
      </c>
      <c r="E3879" s="376" t="s">
        <v>692</v>
      </c>
      <c r="F3879" s="378"/>
      <c r="G3879" s="378"/>
      <c r="H3879" s="376" t="s">
        <v>82</v>
      </c>
      <c r="I3879" s="338" t="s">
        <v>4934</v>
      </c>
      <c r="J3879" s="379" t="str">
        <f>iferror(vlookup(H3879,Actors!$A$2:$D$472,4,false),"")</f>
        <v>Treasure Chest</v>
      </c>
      <c r="K3879" s="376" t="s">
        <v>110</v>
      </c>
      <c r="L3879" s="376" t="s">
        <v>9436</v>
      </c>
      <c r="M3879" s="381" t="str">
        <f>iferror(vlookup(A3879,Variables!$F$2:$G$2762,2,false),"")</f>
        <v>Small Chest (Clear Flag) - Purple Rupee</v>
      </c>
      <c r="N3879" s="378" t="s">
        <v>1059</v>
      </c>
    </row>
    <row r="3880">
      <c r="A3880" s="386" t="s">
        <v>7044</v>
      </c>
      <c r="B3880" s="387" t="s">
        <v>420</v>
      </c>
      <c r="C3880" s="388" t="str">
        <f>iferror(vlookup(B3880,Maps!$A$2:$B$111,2,false),"")</f>
        <v>Grottos</v>
      </c>
      <c r="D3880" s="387" t="s">
        <v>14</v>
      </c>
      <c r="E3880" s="387" t="s">
        <v>694</v>
      </c>
      <c r="F3880" s="389"/>
      <c r="G3880" s="389"/>
      <c r="H3880" s="387" t="s">
        <v>2788</v>
      </c>
      <c r="I3880" s="390" t="s">
        <v>5273</v>
      </c>
      <c r="J3880" s="391" t="str">
        <f>iferror(vlookup(H3880,Actors!$A$2:$D$472,4,false),"")</f>
        <v>Skullwalltula</v>
      </c>
      <c r="K3880" s="387" t="s">
        <v>265</v>
      </c>
      <c r="L3880" s="387" t="s">
        <v>12</v>
      </c>
      <c r="M3880" s="392" t="str">
        <f>iferror(vlookup(A3880,Variables!$F$2:$G$2762,2,false),"")</f>
        <v/>
      </c>
      <c r="N3880" s="389" t="s">
        <v>1059</v>
      </c>
    </row>
    <row r="3881">
      <c r="A3881" s="386" t="s">
        <v>7044</v>
      </c>
      <c r="B3881" s="387" t="s">
        <v>420</v>
      </c>
      <c r="C3881" s="388" t="str">
        <f>iferror(vlookup(B3881,Maps!$A$2:$B$111,2,false),"")</f>
        <v>Grottos</v>
      </c>
      <c r="D3881" s="387" t="s">
        <v>14</v>
      </c>
      <c r="E3881" s="387" t="s">
        <v>694</v>
      </c>
      <c r="F3881" s="389"/>
      <c r="G3881" s="389"/>
      <c r="H3881" s="387" t="s">
        <v>2788</v>
      </c>
      <c r="I3881" s="390" t="s">
        <v>5273</v>
      </c>
      <c r="J3881" s="391" t="str">
        <f>iferror(vlookup(H3881,Actors!$A$2:$D$472,4,false),"")</f>
        <v>Skullwalltula</v>
      </c>
      <c r="K3881" s="387" t="s">
        <v>265</v>
      </c>
      <c r="L3881" s="387" t="s">
        <v>12</v>
      </c>
      <c r="M3881" s="392" t="str">
        <f>iferror(vlookup(A3881,Variables!$F$2:$G$2762,2,false),"")</f>
        <v/>
      </c>
      <c r="N3881" s="389" t="s">
        <v>1059</v>
      </c>
    </row>
    <row r="3882">
      <c r="A3882" s="386" t="s">
        <v>9437</v>
      </c>
      <c r="B3882" s="387" t="s">
        <v>420</v>
      </c>
      <c r="C3882" s="388" t="str">
        <f>iferror(vlookup(B3882,Maps!$A$2:$B$111,2,false),"")</f>
        <v>Grottos</v>
      </c>
      <c r="D3882" s="387" t="s">
        <v>14</v>
      </c>
      <c r="E3882" s="387" t="s">
        <v>694</v>
      </c>
      <c r="F3882" s="389"/>
      <c r="G3882" s="389"/>
      <c r="H3882" s="387" t="s">
        <v>3089</v>
      </c>
      <c r="I3882" s="390" t="s">
        <v>5765</v>
      </c>
      <c r="J3882" s="391" t="str">
        <f>iferror(vlookup(H3882,Actors!$A$2:$D$472,4,false),"")</f>
        <v>Groups of Rocks &amp; Grass Clumps</v>
      </c>
      <c r="K3882" s="387" t="s">
        <v>21</v>
      </c>
      <c r="L3882" s="387" t="s">
        <v>3355</v>
      </c>
      <c r="M3882" s="392" t="str">
        <f>iferror(vlookup(A3882,Variables!$F$2:$G$2762,2,false),"")</f>
        <v/>
      </c>
      <c r="N3882" s="389" t="s">
        <v>1059</v>
      </c>
    </row>
    <row r="3883">
      <c r="A3883" s="386" t="s">
        <v>9438</v>
      </c>
      <c r="B3883" s="387" t="s">
        <v>420</v>
      </c>
      <c r="C3883" s="388" t="str">
        <f>iferror(vlookup(B3883,Maps!$A$2:$B$111,2,false),"")</f>
        <v>Grottos</v>
      </c>
      <c r="D3883" s="387" t="s">
        <v>14</v>
      </c>
      <c r="E3883" s="387" t="s">
        <v>694</v>
      </c>
      <c r="F3883" s="389"/>
      <c r="G3883" s="389"/>
      <c r="H3883" s="387" t="s">
        <v>1025</v>
      </c>
      <c r="I3883" s="390" t="s">
        <v>5270</v>
      </c>
      <c r="J3883" s="391" t="str">
        <f>iferror(vlookup(H3883,Actors!$A$2:$D$472,4,false),"")</f>
        <v>Group of Bugs / Fish / Butterflies</v>
      </c>
      <c r="K3883" s="387" t="s">
        <v>21</v>
      </c>
      <c r="L3883" s="387" t="s">
        <v>9439</v>
      </c>
      <c r="M3883" s="392" t="str">
        <f>iferror(vlookup(A3883,Variables!$F$2:$G$2762,2,false),"")</f>
        <v>Bugs (5)</v>
      </c>
      <c r="N3883" s="389" t="s">
        <v>1059</v>
      </c>
    </row>
    <row r="3884">
      <c r="A3884" s="386" t="s">
        <v>9438</v>
      </c>
      <c r="B3884" s="387" t="s">
        <v>420</v>
      </c>
      <c r="C3884" s="388" t="str">
        <f>iferror(vlookup(B3884,Maps!$A$2:$B$111,2,false),"")</f>
        <v>Grottos</v>
      </c>
      <c r="D3884" s="387" t="s">
        <v>14</v>
      </c>
      <c r="E3884" s="387" t="s">
        <v>694</v>
      </c>
      <c r="F3884" s="389"/>
      <c r="G3884" s="389"/>
      <c r="H3884" s="387" t="s">
        <v>1025</v>
      </c>
      <c r="I3884" s="390" t="s">
        <v>5270</v>
      </c>
      <c r="J3884" s="391" t="str">
        <f>iferror(vlookup(H3884,Actors!$A$2:$D$472,4,false),"")</f>
        <v>Group of Bugs / Fish / Butterflies</v>
      </c>
      <c r="K3884" s="387" t="s">
        <v>21</v>
      </c>
      <c r="L3884" s="387" t="s">
        <v>9439</v>
      </c>
      <c r="M3884" s="392" t="str">
        <f>iferror(vlookup(A3884,Variables!$F$2:$G$2762,2,false),"")</f>
        <v>Bugs (5)</v>
      </c>
      <c r="N3884" s="389" t="s">
        <v>1059</v>
      </c>
    </row>
    <row r="3885">
      <c r="A3885" s="386" t="s">
        <v>9440</v>
      </c>
      <c r="B3885" s="387" t="s">
        <v>420</v>
      </c>
      <c r="C3885" s="388" t="str">
        <f>iferror(vlookup(B3885,Maps!$A$2:$B$111,2,false),"")</f>
        <v>Grottos</v>
      </c>
      <c r="D3885" s="387" t="s">
        <v>14</v>
      </c>
      <c r="E3885" s="387" t="s">
        <v>694</v>
      </c>
      <c r="F3885" s="389"/>
      <c r="G3885" s="389"/>
      <c r="H3885" s="387" t="s">
        <v>2788</v>
      </c>
      <c r="I3885" s="390" t="s">
        <v>5273</v>
      </c>
      <c r="J3885" s="391" t="str">
        <f>iferror(vlookup(H3885,Actors!$A$2:$D$472,4,false),"")</f>
        <v>Skullwalltula</v>
      </c>
      <c r="K3885" s="387" t="s">
        <v>265</v>
      </c>
      <c r="L3885" s="387" t="s">
        <v>9441</v>
      </c>
      <c r="M3885" s="392" t="str">
        <f>iferror(vlookup(A3885,Variables!$F$2:$G$2762,2,false),"")</f>
        <v/>
      </c>
      <c r="N3885" s="389" t="s">
        <v>1059</v>
      </c>
    </row>
    <row r="3886">
      <c r="A3886" s="386" t="s">
        <v>9442</v>
      </c>
      <c r="B3886" s="387" t="s">
        <v>420</v>
      </c>
      <c r="C3886" s="388" t="str">
        <f>iferror(vlookup(B3886,Maps!$A$2:$B$111,2,false),"")</f>
        <v>Grottos</v>
      </c>
      <c r="D3886" s="387" t="s">
        <v>14</v>
      </c>
      <c r="E3886" s="387" t="s">
        <v>694</v>
      </c>
      <c r="F3886" s="389"/>
      <c r="G3886" s="389"/>
      <c r="H3886" s="387" t="s">
        <v>2978</v>
      </c>
      <c r="I3886" s="390" t="s">
        <v>5589</v>
      </c>
      <c r="J3886" s="284" t="str">
        <f>iferror(vlookup(H3886,Actors!$A$2:$D$472,4,false),"")</f>
        <v>Pot</v>
      </c>
      <c r="K3886" s="393" t="s">
        <v>21</v>
      </c>
      <c r="L3886" s="387" t="s">
        <v>9443</v>
      </c>
      <c r="M3886" s="392" t="str">
        <f>iferror(vlookup(A3886,Variables!$F$2:$G$2762,2,false),"")</f>
        <v/>
      </c>
      <c r="N3886" s="394" t="s">
        <v>1059</v>
      </c>
    </row>
    <row r="3887">
      <c r="A3887" s="386" t="s">
        <v>9444</v>
      </c>
      <c r="B3887" s="387" t="s">
        <v>420</v>
      </c>
      <c r="C3887" s="388" t="str">
        <f>iferror(vlookup(B3887,Maps!$A$2:$B$111,2,false),"")</f>
        <v>Grottos</v>
      </c>
      <c r="D3887" s="387" t="s">
        <v>14</v>
      </c>
      <c r="E3887" s="387" t="s">
        <v>694</v>
      </c>
      <c r="F3887" s="389"/>
      <c r="G3887" s="389"/>
      <c r="H3887" s="387" t="s">
        <v>2978</v>
      </c>
      <c r="I3887" s="390" t="s">
        <v>5589</v>
      </c>
      <c r="J3887" s="284" t="str">
        <f>iferror(vlookup(H3887,Actors!$A$2:$D$472,4,false),"")</f>
        <v>Pot</v>
      </c>
      <c r="K3887" s="393" t="s">
        <v>21</v>
      </c>
      <c r="L3887" s="387" t="s">
        <v>9445</v>
      </c>
      <c r="M3887" s="392" t="str">
        <f>iferror(vlookup(A3887,Variables!$F$2:$G$2762,2,false),"")</f>
        <v/>
      </c>
      <c r="N3887" s="394" t="s">
        <v>1059</v>
      </c>
    </row>
    <row r="3888">
      <c r="A3888" s="386" t="s">
        <v>9446</v>
      </c>
      <c r="B3888" s="387" t="s">
        <v>420</v>
      </c>
      <c r="C3888" s="388" t="str">
        <f>iferror(vlookup(B3888,Maps!$A$2:$B$111,2,false),"")</f>
        <v>Grottos</v>
      </c>
      <c r="D3888" s="387" t="s">
        <v>14</v>
      </c>
      <c r="E3888" s="387" t="s">
        <v>694</v>
      </c>
      <c r="F3888" s="389"/>
      <c r="G3888" s="389"/>
      <c r="H3888" s="387" t="s">
        <v>70</v>
      </c>
      <c r="I3888" s="390" t="s">
        <v>5131</v>
      </c>
      <c r="J3888" s="284" t="str">
        <f>iferror(vlookup(H3888,Actors!$A$2:$D$472,4,false),"")</f>
        <v>Bombable Wall</v>
      </c>
      <c r="K3888" s="393" t="s">
        <v>21</v>
      </c>
      <c r="L3888" s="387" t="s">
        <v>9447</v>
      </c>
      <c r="M3888" s="392" t="str">
        <f>iferror(vlookup(A3888,Variables!$F$2:$G$2762,2,false),"")</f>
        <v/>
      </c>
      <c r="N3888" s="394" t="s">
        <v>1059</v>
      </c>
    </row>
    <row r="3889">
      <c r="A3889" s="386" t="s">
        <v>9448</v>
      </c>
      <c r="B3889" s="387" t="s">
        <v>420</v>
      </c>
      <c r="C3889" s="388" t="str">
        <f>iferror(vlookup(B3889,Maps!$A$2:$B$111,2,false),"")</f>
        <v>Grottos</v>
      </c>
      <c r="D3889" s="387" t="s">
        <v>14</v>
      </c>
      <c r="E3889" s="387" t="s">
        <v>694</v>
      </c>
      <c r="F3889" s="389"/>
      <c r="G3889" s="389"/>
      <c r="H3889" s="387" t="s">
        <v>2978</v>
      </c>
      <c r="I3889" s="390" t="s">
        <v>5589</v>
      </c>
      <c r="J3889" s="284" t="str">
        <f>iferror(vlookup(H3889,Actors!$A$2:$D$472,4,false),"")</f>
        <v>Pot</v>
      </c>
      <c r="K3889" s="393" t="s">
        <v>21</v>
      </c>
      <c r="L3889" s="387" t="s">
        <v>9449</v>
      </c>
      <c r="M3889" s="392" t="str">
        <f>iferror(vlookup(A3889,Variables!$F$2:$G$2762,2,false),"")</f>
        <v/>
      </c>
      <c r="N3889" s="394" t="s">
        <v>1059</v>
      </c>
    </row>
    <row r="3890">
      <c r="A3890" s="386" t="s">
        <v>9450</v>
      </c>
      <c r="B3890" s="387" t="s">
        <v>420</v>
      </c>
      <c r="C3890" s="388" t="str">
        <f>iferror(vlookup(B3890,Maps!$A$2:$B$111,2,false),"")</f>
        <v>Grottos</v>
      </c>
      <c r="D3890" s="387" t="s">
        <v>14</v>
      </c>
      <c r="E3890" s="387" t="s">
        <v>694</v>
      </c>
      <c r="F3890" s="389"/>
      <c r="G3890" s="389"/>
      <c r="H3890" s="387" t="s">
        <v>70</v>
      </c>
      <c r="I3890" s="390" t="s">
        <v>5131</v>
      </c>
      <c r="J3890" s="284" t="str">
        <f>iferror(vlookup(H3890,Actors!$A$2:$D$472,4,false),"")</f>
        <v>Bombable Wall</v>
      </c>
      <c r="K3890" s="393" t="s">
        <v>21</v>
      </c>
      <c r="L3890" s="387" t="s">
        <v>9451</v>
      </c>
      <c r="M3890" s="392" t="str">
        <f>iferror(vlookup(A3890,Variables!$F$2:$G$2762,2,false),"")</f>
        <v/>
      </c>
      <c r="N3890" s="394" t="s">
        <v>1059</v>
      </c>
    </row>
    <row r="3891">
      <c r="A3891" s="386" t="s">
        <v>9452</v>
      </c>
      <c r="B3891" s="387" t="s">
        <v>420</v>
      </c>
      <c r="C3891" s="388" t="str">
        <f>iferror(vlookup(B3891,Maps!$A$2:$B$111,2,false),"")</f>
        <v>Grottos</v>
      </c>
      <c r="D3891" s="387" t="s">
        <v>14</v>
      </c>
      <c r="E3891" s="387" t="s">
        <v>694</v>
      </c>
      <c r="F3891" s="389"/>
      <c r="G3891" s="389"/>
      <c r="H3891" s="387" t="s">
        <v>2978</v>
      </c>
      <c r="I3891" s="390" t="s">
        <v>5589</v>
      </c>
      <c r="J3891" s="284" t="str">
        <f>iferror(vlookup(H3891,Actors!$A$2:$D$472,4,false),"")</f>
        <v>Pot</v>
      </c>
      <c r="K3891" s="393" t="s">
        <v>21</v>
      </c>
      <c r="L3891" s="387" t="s">
        <v>9453</v>
      </c>
      <c r="M3891" s="392" t="str">
        <f>iferror(vlookup(A3891,Variables!$F$2:$G$2762,2,false),"")</f>
        <v/>
      </c>
      <c r="N3891" s="394" t="s">
        <v>1059</v>
      </c>
    </row>
    <row r="3892">
      <c r="A3892" s="386" t="s">
        <v>9454</v>
      </c>
      <c r="B3892" s="387" t="s">
        <v>420</v>
      </c>
      <c r="C3892" s="388" t="str">
        <f>iferror(vlookup(B3892,Maps!$A$2:$B$111,2,false),"")</f>
        <v>Grottos</v>
      </c>
      <c r="D3892" s="387" t="s">
        <v>14</v>
      </c>
      <c r="E3892" s="387" t="s">
        <v>694</v>
      </c>
      <c r="F3892" s="389"/>
      <c r="G3892" s="389"/>
      <c r="H3892" s="387" t="s">
        <v>70</v>
      </c>
      <c r="I3892" s="390" t="s">
        <v>5131</v>
      </c>
      <c r="J3892" s="284" t="str">
        <f>iferror(vlookup(H3892,Actors!$A$2:$D$472,4,false),"")</f>
        <v>Bombable Wall</v>
      </c>
      <c r="K3892" s="393" t="s">
        <v>21</v>
      </c>
      <c r="L3892" s="387" t="s">
        <v>9455</v>
      </c>
      <c r="M3892" s="392" t="str">
        <f>iferror(vlookup(A3892,Variables!$F$2:$G$2762,2,false),"")</f>
        <v/>
      </c>
      <c r="N3892" s="394" t="s">
        <v>1059</v>
      </c>
    </row>
    <row r="3893">
      <c r="A3893" s="386" t="s">
        <v>9456</v>
      </c>
      <c r="B3893" s="387" t="s">
        <v>420</v>
      </c>
      <c r="C3893" s="388" t="str">
        <f>iferror(vlookup(B3893,Maps!$A$2:$B$111,2,false),"")</f>
        <v>Grottos</v>
      </c>
      <c r="D3893" s="387" t="s">
        <v>14</v>
      </c>
      <c r="E3893" s="387" t="s">
        <v>694</v>
      </c>
      <c r="F3893" s="389"/>
      <c r="G3893" s="389"/>
      <c r="H3893" s="387" t="s">
        <v>3240</v>
      </c>
      <c r="I3893" s="390" t="s">
        <v>6052</v>
      </c>
      <c r="J3893" s="391" t="str">
        <f>iferror(vlookup(H3893,Actors!$A$2:$D$472,4,false),"")</f>
        <v>Gossip Stone</v>
      </c>
      <c r="K3893" s="387" t="s">
        <v>3172</v>
      </c>
      <c r="L3893" s="387" t="s">
        <v>9457</v>
      </c>
      <c r="M3893" s="392" t="str">
        <f>iferror(vlookup(A3893,Variables!$F$2:$G$2762,2,false),"")</f>
        <v/>
      </c>
      <c r="N3893" s="389" t="s">
        <v>1059</v>
      </c>
    </row>
    <row r="3894">
      <c r="A3894" s="375" t="s">
        <v>9017</v>
      </c>
      <c r="B3894" s="376" t="s">
        <v>420</v>
      </c>
      <c r="C3894" s="377" t="str">
        <f>iferror(vlookup(B3894,Maps!$A$2:$B$111,2,false),"")</f>
        <v>Grottos</v>
      </c>
      <c r="D3894" s="376" t="s">
        <v>14</v>
      </c>
      <c r="E3894" s="376" t="s">
        <v>696</v>
      </c>
      <c r="F3894" s="378"/>
      <c r="G3894" s="378"/>
      <c r="H3894" s="376" t="s">
        <v>3188</v>
      </c>
      <c r="I3894" s="338" t="s">
        <v>5952</v>
      </c>
      <c r="J3894" s="379" t="str">
        <f>iferror(vlookup(H3894,Actors!$A$2:$D$472,4,false),"")</f>
        <v>Business Scrub (Attacking)</v>
      </c>
      <c r="K3894" s="376" t="s">
        <v>3122</v>
      </c>
      <c r="L3894" s="376" t="s">
        <v>62</v>
      </c>
      <c r="M3894" s="381" t="str">
        <f>iferror(vlookup(A3894,Variables!$F$2:$G$2762,2,false),"")</f>
        <v/>
      </c>
      <c r="N3894" s="378" t="s">
        <v>1059</v>
      </c>
    </row>
    <row r="3895">
      <c r="A3895" s="375" t="s">
        <v>9019</v>
      </c>
      <c r="B3895" s="376" t="s">
        <v>420</v>
      </c>
      <c r="C3895" s="377" t="str">
        <f>iferror(vlookup(B3895,Maps!$A$2:$B$111,2,false),"")</f>
        <v>Grottos</v>
      </c>
      <c r="D3895" s="376" t="s">
        <v>14</v>
      </c>
      <c r="E3895" s="376" t="s">
        <v>696</v>
      </c>
      <c r="F3895" s="378"/>
      <c r="G3895" s="378"/>
      <c r="H3895" s="376" t="s">
        <v>3188</v>
      </c>
      <c r="I3895" s="338" t="s">
        <v>5952</v>
      </c>
      <c r="J3895" s="379" t="str">
        <f>iferror(vlookup(H3895,Actors!$A$2:$D$472,4,false),"")</f>
        <v>Business Scrub (Attacking)</v>
      </c>
      <c r="K3895" s="376" t="s">
        <v>3122</v>
      </c>
      <c r="L3895" s="376" t="s">
        <v>69</v>
      </c>
      <c r="M3895" s="381" t="str">
        <f>iferror(vlookup(A3895,Variables!$F$2:$G$2762,2,false),"")</f>
        <v/>
      </c>
      <c r="N3895" s="378" t="s">
        <v>1059</v>
      </c>
    </row>
    <row r="3896">
      <c r="A3896" s="375" t="s">
        <v>9395</v>
      </c>
      <c r="B3896" s="376" t="s">
        <v>420</v>
      </c>
      <c r="C3896" s="377" t="str">
        <f>iferror(vlookup(B3896,Maps!$A$2:$B$111,2,false),"")</f>
        <v>Grottos</v>
      </c>
      <c r="D3896" s="376" t="s">
        <v>14</v>
      </c>
      <c r="E3896" s="376" t="s">
        <v>696</v>
      </c>
      <c r="F3896" s="378"/>
      <c r="G3896" s="378"/>
      <c r="H3896" s="376" t="s">
        <v>3200</v>
      </c>
      <c r="I3896" s="338" t="s">
        <v>5977</v>
      </c>
      <c r="J3896" s="379" t="str">
        <f>iferror(vlookup(H3896,Actors!$A$2:$D$472,4,false),"")</f>
        <v>Beehive</v>
      </c>
      <c r="K3896" s="376" t="s">
        <v>28</v>
      </c>
      <c r="L3896" s="376" t="s">
        <v>7078</v>
      </c>
      <c r="M3896" s="381" t="str">
        <f>iferror(vlookup(A3896,Variables!$F$2:$G$2762,2,false),"")</f>
        <v/>
      </c>
      <c r="N3896" s="378" t="s">
        <v>1059</v>
      </c>
    </row>
    <row r="3897">
      <c r="A3897" s="386" t="s">
        <v>9458</v>
      </c>
      <c r="B3897" s="387" t="s">
        <v>420</v>
      </c>
      <c r="C3897" s="388" t="str">
        <f>iferror(vlookup(B3897,Maps!$A$2:$B$111,2,false),"")</f>
        <v>Grottos</v>
      </c>
      <c r="D3897" s="387" t="s">
        <v>14</v>
      </c>
      <c r="E3897" s="386" t="s">
        <v>698</v>
      </c>
      <c r="F3897" s="396"/>
      <c r="G3897" s="396"/>
      <c r="H3897" s="387" t="s">
        <v>1025</v>
      </c>
      <c r="I3897" s="390" t="s">
        <v>5270</v>
      </c>
      <c r="J3897" s="391" t="str">
        <f>iferror(vlookup(H3897,Actors!$A$2:$D$472,4,false),"")</f>
        <v>Group of Bugs / Fish / Butterflies</v>
      </c>
      <c r="K3897" s="387" t="s">
        <v>21</v>
      </c>
      <c r="L3897" s="387" t="s">
        <v>9459</v>
      </c>
      <c r="M3897" s="392" t="str">
        <f>iferror(vlookup(A3897,Variables!$F$2:$G$2762,2,false),"")</f>
        <v>Fish (5)</v>
      </c>
      <c r="N3897" s="389" t="s">
        <v>1059</v>
      </c>
    </row>
    <row r="3898">
      <c r="A3898" s="386" t="s">
        <v>9458</v>
      </c>
      <c r="B3898" s="387" t="s">
        <v>420</v>
      </c>
      <c r="C3898" s="388" t="str">
        <f>iferror(vlookup(B3898,Maps!$A$2:$B$111,2,false),"")</f>
        <v>Grottos</v>
      </c>
      <c r="D3898" s="387" t="s">
        <v>14</v>
      </c>
      <c r="E3898" s="386" t="s">
        <v>698</v>
      </c>
      <c r="F3898" s="396"/>
      <c r="G3898" s="396"/>
      <c r="H3898" s="387" t="s">
        <v>1025</v>
      </c>
      <c r="I3898" s="390" t="s">
        <v>5270</v>
      </c>
      <c r="J3898" s="391" t="str">
        <f>iferror(vlookup(H3898,Actors!$A$2:$D$472,4,false),"")</f>
        <v>Group of Bugs / Fish / Butterflies</v>
      </c>
      <c r="K3898" s="387" t="s">
        <v>21</v>
      </c>
      <c r="L3898" s="387" t="s">
        <v>9459</v>
      </c>
      <c r="M3898" s="392" t="str">
        <f>iferror(vlookup(A3898,Variables!$F$2:$G$2762,2,false),"")</f>
        <v>Fish (5)</v>
      </c>
      <c r="N3898" s="389" t="s">
        <v>1059</v>
      </c>
    </row>
    <row r="3899">
      <c r="A3899" s="386" t="s">
        <v>7888</v>
      </c>
      <c r="B3899" s="387" t="s">
        <v>420</v>
      </c>
      <c r="C3899" s="388" t="str">
        <f>iferror(vlookup(B3899,Maps!$A$2:$B$111,2,false),"")</f>
        <v>Grottos</v>
      </c>
      <c r="D3899" s="387" t="s">
        <v>14</v>
      </c>
      <c r="E3899" s="386" t="s">
        <v>698</v>
      </c>
      <c r="F3899" s="396"/>
      <c r="G3899" s="396"/>
      <c r="H3899" s="387" t="s">
        <v>207</v>
      </c>
      <c r="I3899" s="390" t="s">
        <v>4978</v>
      </c>
      <c r="J3899" s="391" t="str">
        <f>iferror(vlookup(H3899,Actors!$A$2:$D$472,4,false),"")</f>
        <v>Tektite</v>
      </c>
      <c r="K3899" s="387" t="s">
        <v>168</v>
      </c>
      <c r="L3899" s="387" t="s">
        <v>7661</v>
      </c>
      <c r="M3899" s="392" t="str">
        <f>iferror(vlookup(A3899,Variables!$F$2:$G$2762,2,false),"")</f>
        <v>Blue Tektite</v>
      </c>
      <c r="N3899" s="389" t="s">
        <v>1059</v>
      </c>
    </row>
    <row r="3900">
      <c r="A3900" s="386" t="s">
        <v>8697</v>
      </c>
      <c r="B3900" s="387" t="s">
        <v>420</v>
      </c>
      <c r="C3900" s="388" t="str">
        <f>iferror(vlookup(B3900,Maps!$A$2:$B$111,2,false),"")</f>
        <v>Grottos</v>
      </c>
      <c r="D3900" s="387" t="s">
        <v>14</v>
      </c>
      <c r="E3900" s="386" t="s">
        <v>698</v>
      </c>
      <c r="F3900" s="396"/>
      <c r="G3900" s="396"/>
      <c r="H3900" s="387" t="s">
        <v>159</v>
      </c>
      <c r="I3900" s="395" t="s">
        <v>4967</v>
      </c>
      <c r="J3900" s="391" t="str">
        <f>iferror(vlookup(H3900,Actors!$A$2:$D$472,4,false),"")</f>
        <v>Collectible Items (Visible)</v>
      </c>
      <c r="K3900" s="387" t="s">
        <v>12</v>
      </c>
      <c r="L3900" s="387" t="s">
        <v>2963</v>
      </c>
      <c r="M3900" s="392" t="str">
        <f>iferror(vlookup(A3900,Variables!$F$2:$G$2762,2,false),"")</f>
        <v>Piece of Heart</v>
      </c>
      <c r="N3900" s="389" t="s">
        <v>1059</v>
      </c>
    </row>
    <row r="3901">
      <c r="A3901" s="375" t="s">
        <v>9460</v>
      </c>
      <c r="B3901" s="376" t="s">
        <v>420</v>
      </c>
      <c r="C3901" s="377" t="str">
        <f>iferror(vlookup(B3901,Maps!$A$2:$B$111,2,false),"")</f>
        <v>Grottos</v>
      </c>
      <c r="D3901" s="376" t="s">
        <v>14</v>
      </c>
      <c r="E3901" s="375" t="s">
        <v>700</v>
      </c>
      <c r="F3901" s="415"/>
      <c r="G3901" s="415"/>
      <c r="H3901" s="376" t="s">
        <v>3203</v>
      </c>
      <c r="I3901" s="338" t="s">
        <v>5986</v>
      </c>
      <c r="J3901" s="383" t="str">
        <f>iferror(vlookup(H3901,Actors!$A$2:$D$472,4,false),"")</f>
        <v>Forest Stage Actor Spawner</v>
      </c>
      <c r="K3901" s="384" t="s">
        <v>21</v>
      </c>
      <c r="L3901" s="376" t="s">
        <v>7164</v>
      </c>
      <c r="M3901" s="381" t="str">
        <f>iferror(vlookup(A3901,Variables!$F$2:$G$2762,2,false),"")</f>
        <v>Deku Stage Actor Spawner</v>
      </c>
      <c r="N3901" s="385" t="s">
        <v>1059</v>
      </c>
    </row>
    <row r="3902">
      <c r="A3902" s="375" t="s">
        <v>9461</v>
      </c>
      <c r="B3902" s="376" t="s">
        <v>420</v>
      </c>
      <c r="C3902" s="377" t="str">
        <f>iferror(vlookup(B3902,Maps!$A$2:$B$111,2,false),"")</f>
        <v>Grottos</v>
      </c>
      <c r="D3902" s="376" t="s">
        <v>14</v>
      </c>
      <c r="E3902" s="375" t="s">
        <v>700</v>
      </c>
      <c r="F3902" s="415"/>
      <c r="G3902" s="415"/>
      <c r="H3902" s="376" t="s">
        <v>3067</v>
      </c>
      <c r="I3902" s="338" t="s">
        <v>5719</v>
      </c>
      <c r="J3902" s="379" t="str">
        <f>iferror(vlookup(H3902,Actors!$A$2:$D$472,4,false),"")</f>
        <v>Square Sign</v>
      </c>
      <c r="K3902" s="376" t="s">
        <v>3030</v>
      </c>
      <c r="L3902" s="376" t="s">
        <v>3829</v>
      </c>
      <c r="M3902" s="381" t="str">
        <f>iferror(vlookup(A3902,Variables!$F$2:$G$2762,2,false),"")</f>
        <v>Forest Stage / We are waiting to see your / beautiful face! / Win fabulous prizes!</v>
      </c>
      <c r="N3902" s="378" t="s">
        <v>1059</v>
      </c>
    </row>
    <row r="3903">
      <c r="A3903" s="386" t="s">
        <v>7264</v>
      </c>
      <c r="B3903" s="387" t="s">
        <v>420</v>
      </c>
      <c r="C3903" s="388" t="str">
        <f>iferror(vlookup(B3903,Maps!$A$2:$B$111,2,false),"")</f>
        <v>Grottos</v>
      </c>
      <c r="D3903" s="387" t="s">
        <v>14</v>
      </c>
      <c r="E3903" s="386" t="s">
        <v>702</v>
      </c>
      <c r="F3903" s="396"/>
      <c r="G3903" s="396"/>
      <c r="H3903" s="387" t="s">
        <v>3188</v>
      </c>
      <c r="I3903" s="390" t="s">
        <v>5952</v>
      </c>
      <c r="J3903" s="391" t="str">
        <f>iferror(vlookup(H3903,Actors!$A$2:$D$472,4,false),"")</f>
        <v>Business Scrub (Attacking)</v>
      </c>
      <c r="K3903" s="387" t="s">
        <v>3122</v>
      </c>
      <c r="L3903" s="387" t="s">
        <v>12</v>
      </c>
      <c r="M3903" s="392" t="str">
        <f>iferror(vlookup(A3903,Variables!$F$2:$G$2762,2,false),"")</f>
        <v/>
      </c>
      <c r="N3903" s="389" t="s">
        <v>1059</v>
      </c>
    </row>
    <row r="3904">
      <c r="A3904" s="386" t="s">
        <v>9016</v>
      </c>
      <c r="B3904" s="387" t="s">
        <v>420</v>
      </c>
      <c r="C3904" s="388" t="str">
        <f>iferror(vlookup(B3904,Maps!$A$2:$B$111,2,false),"")</f>
        <v>Grottos</v>
      </c>
      <c r="D3904" s="387" t="s">
        <v>14</v>
      </c>
      <c r="E3904" s="386" t="s">
        <v>702</v>
      </c>
      <c r="F3904" s="396"/>
      <c r="G3904" s="396"/>
      <c r="H3904" s="387" t="s">
        <v>3188</v>
      </c>
      <c r="I3904" s="390" t="s">
        <v>5952</v>
      </c>
      <c r="J3904" s="391" t="str">
        <f>iferror(vlookup(H3904,Actors!$A$2:$D$472,4,false),"")</f>
        <v>Business Scrub (Attacking)</v>
      </c>
      <c r="K3904" s="387" t="s">
        <v>3122</v>
      </c>
      <c r="L3904" s="387" t="s">
        <v>48</v>
      </c>
      <c r="M3904" s="392" t="str">
        <f>iferror(vlookup(A3904,Variables!$F$2:$G$2762,2,false),"")</f>
        <v/>
      </c>
      <c r="N3904" s="389" t="s">
        <v>1059</v>
      </c>
    </row>
    <row r="3905">
      <c r="A3905" s="386" t="s">
        <v>9018</v>
      </c>
      <c r="B3905" s="387" t="s">
        <v>420</v>
      </c>
      <c r="C3905" s="388" t="str">
        <f>iferror(vlookup(B3905,Maps!$A$2:$B$111,2,false),"")</f>
        <v>Grottos</v>
      </c>
      <c r="D3905" s="387" t="s">
        <v>14</v>
      </c>
      <c r="E3905" s="386" t="s">
        <v>702</v>
      </c>
      <c r="F3905" s="396"/>
      <c r="G3905" s="396"/>
      <c r="H3905" s="387" t="s">
        <v>3188</v>
      </c>
      <c r="I3905" s="390" t="s">
        <v>5952</v>
      </c>
      <c r="J3905" s="391" t="str">
        <f>iferror(vlookup(H3905,Actors!$A$2:$D$472,4,false),"")</f>
        <v>Business Scrub (Attacking)</v>
      </c>
      <c r="K3905" s="387" t="s">
        <v>3122</v>
      </c>
      <c r="L3905" s="387" t="s">
        <v>55</v>
      </c>
      <c r="M3905" s="392" t="str">
        <f>iferror(vlookup(A3905,Variables!$F$2:$G$2762,2,false),"")</f>
        <v/>
      </c>
      <c r="N3905" s="389" t="s">
        <v>1059</v>
      </c>
    </row>
    <row r="3906">
      <c r="A3906" s="386" t="s">
        <v>9395</v>
      </c>
      <c r="B3906" s="387" t="s">
        <v>420</v>
      </c>
      <c r="C3906" s="388" t="str">
        <f>iferror(vlookup(B3906,Maps!$A$2:$B$111,2,false),"")</f>
        <v>Grottos</v>
      </c>
      <c r="D3906" s="387" t="s">
        <v>14</v>
      </c>
      <c r="E3906" s="386" t="s">
        <v>702</v>
      </c>
      <c r="F3906" s="396"/>
      <c r="G3906" s="396"/>
      <c r="H3906" s="387" t="s">
        <v>3200</v>
      </c>
      <c r="I3906" s="390" t="s">
        <v>5977</v>
      </c>
      <c r="J3906" s="391" t="str">
        <f>iferror(vlookup(H3906,Actors!$A$2:$D$472,4,false),"")</f>
        <v>Beehive</v>
      </c>
      <c r="K3906" s="387" t="s">
        <v>28</v>
      </c>
      <c r="L3906" s="387" t="s">
        <v>7078</v>
      </c>
      <c r="M3906" s="392" t="str">
        <f>iferror(vlookup(A3906,Variables!$F$2:$G$2762,2,false),"")</f>
        <v/>
      </c>
      <c r="N3906" s="389" t="s">
        <v>1059</v>
      </c>
    </row>
    <row r="3907">
      <c r="A3907" s="375" t="s">
        <v>7045</v>
      </c>
      <c r="B3907" s="376" t="s">
        <v>420</v>
      </c>
      <c r="C3907" s="377" t="str">
        <f>iferror(vlookup(B3907,Maps!$A$2:$B$111,2,false),"")</f>
        <v>Grottos</v>
      </c>
      <c r="D3907" s="376" t="s">
        <v>14</v>
      </c>
      <c r="E3907" s="375" t="s">
        <v>704</v>
      </c>
      <c r="F3907" s="415"/>
      <c r="G3907" s="415"/>
      <c r="H3907" s="376" t="s">
        <v>386</v>
      </c>
      <c r="I3907" s="338" t="s">
        <v>5039</v>
      </c>
      <c r="J3907" s="379" t="str">
        <f>iferror(vlookup(H3907,Actors!$A$2:$D$472,4,false),"")</f>
        <v>Skulltula</v>
      </c>
      <c r="K3907" s="376" t="s">
        <v>265</v>
      </c>
      <c r="L3907" s="376" t="s">
        <v>21</v>
      </c>
      <c r="M3907" s="381" t="str">
        <f>iferror(vlookup(A3907,Variables!$F$2:$G$2762,2,false),"")</f>
        <v>Big Skulltula</v>
      </c>
      <c r="N3907" s="378" t="s">
        <v>1059</v>
      </c>
    </row>
    <row r="3908">
      <c r="A3908" s="375" t="s">
        <v>9462</v>
      </c>
      <c r="B3908" s="376" t="s">
        <v>420</v>
      </c>
      <c r="C3908" s="377" t="str">
        <f>iferror(vlookup(B3908,Maps!$A$2:$B$111,2,false),"")</f>
        <v>Grottos</v>
      </c>
      <c r="D3908" s="376" t="s">
        <v>14</v>
      </c>
      <c r="E3908" s="375" t="s">
        <v>704</v>
      </c>
      <c r="F3908" s="415"/>
      <c r="G3908" s="415"/>
      <c r="H3908" s="376" t="s">
        <v>2788</v>
      </c>
      <c r="I3908" s="338" t="s">
        <v>5273</v>
      </c>
      <c r="J3908" s="379" t="str">
        <f>iferror(vlookup(H3908,Actors!$A$2:$D$472,4,false),"")</f>
        <v>Skullwalltula</v>
      </c>
      <c r="K3908" s="376" t="s">
        <v>265</v>
      </c>
      <c r="L3908" s="376" t="s">
        <v>9463</v>
      </c>
      <c r="M3908" s="381" t="str">
        <f>iferror(vlookup(A3908,Variables!$F$2:$G$2762,2,false),"")</f>
        <v/>
      </c>
      <c r="N3908" s="378" t="s">
        <v>1059</v>
      </c>
    </row>
    <row r="3909">
      <c r="A3909" s="397" t="s">
        <v>7042</v>
      </c>
      <c r="B3909" s="398" t="s">
        <v>426</v>
      </c>
      <c r="C3909" s="399" t="str">
        <f>iferror(vlookup(B3909,Maps!$A$2:$B$111,2,false),"")</f>
        <v>Grave (Redead)</v>
      </c>
      <c r="D3909" s="398" t="s">
        <v>14</v>
      </c>
      <c r="E3909" s="398" t="s">
        <v>1606</v>
      </c>
      <c r="F3909" s="400"/>
      <c r="G3909" s="400"/>
      <c r="H3909" s="398" t="s">
        <v>12</v>
      </c>
      <c r="I3909" s="447" t="s">
        <v>4915</v>
      </c>
      <c r="J3909" s="448" t="str">
        <f>iferror(vlookup(H3909,Actors!$A$2:$D$472,4,false),"")</f>
        <v>Player</v>
      </c>
      <c r="K3909" s="449" t="s">
        <v>12</v>
      </c>
      <c r="L3909" s="398" t="s">
        <v>7043</v>
      </c>
      <c r="M3909" s="403" t="str">
        <f>iferror(vlookup(A3909,Variables!$F$2:$G$2762,2,false),"")</f>
        <v/>
      </c>
      <c r="N3909" s="450" t="s">
        <v>1059</v>
      </c>
    </row>
    <row r="3910">
      <c r="A3910" s="404" t="s">
        <v>9464</v>
      </c>
      <c r="B3910" s="405" t="s">
        <v>426</v>
      </c>
      <c r="C3910" s="406" t="str">
        <f>iferror(vlookup(B3910,Maps!$A$2:$B$111,2,false),"")</f>
        <v>Grave (Redead)</v>
      </c>
      <c r="D3910" s="405" t="s">
        <v>14</v>
      </c>
      <c r="E3910" s="405" t="s">
        <v>14</v>
      </c>
      <c r="F3910" s="407"/>
      <c r="G3910" s="407"/>
      <c r="H3910" s="405" t="s">
        <v>82</v>
      </c>
      <c r="I3910" s="408" t="s">
        <v>4934</v>
      </c>
      <c r="J3910" s="413" t="str">
        <f>iferror(vlookup(H3910,Actors!$A$2:$D$472,4,false),"")</f>
        <v>Treasure Chest</v>
      </c>
      <c r="K3910" s="405" t="s">
        <v>110</v>
      </c>
      <c r="L3910" s="405" t="s">
        <v>9465</v>
      </c>
      <c r="M3910" s="411" t="str">
        <f>iferror(vlookup(A3910,Variables!$F$2:$G$2762,2,false),"")</f>
        <v>Large Chest (Sun's Song) - Piece of Heart</v>
      </c>
      <c r="N3910" s="407" t="s">
        <v>1059</v>
      </c>
    </row>
    <row r="3911">
      <c r="A3911" s="404" t="s">
        <v>8356</v>
      </c>
      <c r="B3911" s="405" t="s">
        <v>426</v>
      </c>
      <c r="C3911" s="406" t="str">
        <f>iferror(vlookup(B3911,Maps!$A$2:$B$111,2,false),"")</f>
        <v>Grave (Redead)</v>
      </c>
      <c r="D3911" s="405" t="s">
        <v>14</v>
      </c>
      <c r="E3911" s="405" t="s">
        <v>14</v>
      </c>
      <c r="F3911" s="407"/>
      <c r="G3911" s="407"/>
      <c r="H3911" s="405" t="s">
        <v>2782</v>
      </c>
      <c r="I3911" s="408" t="s">
        <v>5261</v>
      </c>
      <c r="J3911" s="413" t="str">
        <f>iferror(vlookup(H3911,Actors!$A$2:$D$472,4,false),"")</f>
        <v>Redead &amp; Gibdo</v>
      </c>
      <c r="K3911" s="405" t="s">
        <v>854</v>
      </c>
      <c r="L3911" s="405" t="s">
        <v>8357</v>
      </c>
      <c r="M3911" s="411" t="str">
        <f>iferror(vlookup(A3911,Variables!$F$2:$G$2762,2,false),"")</f>
        <v>Redead (Crouching)</v>
      </c>
      <c r="N3911" s="407" t="s">
        <v>1059</v>
      </c>
    </row>
    <row r="3912">
      <c r="A3912" s="404" t="s">
        <v>7075</v>
      </c>
      <c r="B3912" s="405" t="s">
        <v>426</v>
      </c>
      <c r="C3912" s="406" t="str">
        <f>iferror(vlookup(B3912,Maps!$A$2:$B$111,2,false),"")</f>
        <v>Grave (Redead)</v>
      </c>
      <c r="D3912" s="405" t="s">
        <v>14</v>
      </c>
      <c r="E3912" s="405" t="s">
        <v>14</v>
      </c>
      <c r="F3912" s="407"/>
      <c r="G3912" s="407"/>
      <c r="H3912" s="405" t="s">
        <v>104</v>
      </c>
      <c r="I3912" s="408" t="s">
        <v>5146</v>
      </c>
      <c r="J3912" s="413" t="str">
        <f>iferror(vlookup(H3912,Actors!$A$2:$D$472,4,false),"")</f>
        <v>Torch Stand (Generic)</v>
      </c>
      <c r="K3912" s="405" t="s">
        <v>2818</v>
      </c>
      <c r="L3912" s="405" t="s">
        <v>7076</v>
      </c>
      <c r="M3912" s="411" t="str">
        <f>iferror(vlookup(A3912,Variables!$F$2:$G$2762,2,false),"")</f>
        <v>Wooden Torch (Lit)</v>
      </c>
      <c r="N3912" s="407" t="s">
        <v>1059</v>
      </c>
    </row>
    <row r="3913">
      <c r="A3913" s="404" t="s">
        <v>7075</v>
      </c>
      <c r="B3913" s="405" t="s">
        <v>426</v>
      </c>
      <c r="C3913" s="406" t="str">
        <f>iferror(vlookup(B3913,Maps!$A$2:$B$111,2,false),"")</f>
        <v>Grave (Redead)</v>
      </c>
      <c r="D3913" s="405" t="s">
        <v>14</v>
      </c>
      <c r="E3913" s="405" t="s">
        <v>14</v>
      </c>
      <c r="F3913" s="407"/>
      <c r="G3913" s="407"/>
      <c r="H3913" s="405" t="s">
        <v>104</v>
      </c>
      <c r="I3913" s="408" t="s">
        <v>5146</v>
      </c>
      <c r="J3913" s="413" t="str">
        <f>iferror(vlookup(H3913,Actors!$A$2:$D$472,4,false),"")</f>
        <v>Torch Stand (Generic)</v>
      </c>
      <c r="K3913" s="405" t="s">
        <v>2818</v>
      </c>
      <c r="L3913" s="405" t="s">
        <v>7076</v>
      </c>
      <c r="M3913" s="411" t="str">
        <f>iferror(vlookup(A3913,Variables!$F$2:$G$2762,2,false),"")</f>
        <v>Wooden Torch (Lit)</v>
      </c>
      <c r="N3913" s="407" t="s">
        <v>1059</v>
      </c>
    </row>
    <row r="3914">
      <c r="A3914" s="397" t="s">
        <v>7042</v>
      </c>
      <c r="B3914" s="398" t="s">
        <v>431</v>
      </c>
      <c r="C3914" s="399" t="str">
        <f>iferror(vlookup(B3914,Maps!$A$2:$B$111,2,false),"")</f>
        <v>Grave (Fairy's Fountain)</v>
      </c>
      <c r="D3914" s="398" t="s">
        <v>14</v>
      </c>
      <c r="E3914" s="398" t="s">
        <v>1606</v>
      </c>
      <c r="F3914" s="400"/>
      <c r="G3914" s="400"/>
      <c r="H3914" s="398" t="s">
        <v>12</v>
      </c>
      <c r="I3914" s="447" t="s">
        <v>4915</v>
      </c>
      <c r="J3914" s="448" t="str">
        <f>iferror(vlookup(H3914,Actors!$A$2:$D$472,4,false),"")</f>
        <v>Player</v>
      </c>
      <c r="K3914" s="449" t="s">
        <v>12</v>
      </c>
      <c r="L3914" s="398" t="s">
        <v>7043</v>
      </c>
      <c r="M3914" s="403" t="str">
        <f>iferror(vlookup(A3914,Variables!$F$2:$G$2762,2,false),"")</f>
        <v/>
      </c>
      <c r="N3914" s="450" t="s">
        <v>1059</v>
      </c>
    </row>
    <row r="3915">
      <c r="A3915" s="386" t="s">
        <v>9466</v>
      </c>
      <c r="B3915" s="387" t="s">
        <v>431</v>
      </c>
      <c r="C3915" s="388" t="str">
        <f>iferror(vlookup(B3915,Maps!$A$2:$B$111,2,false),"")</f>
        <v>Grave (Fairy's Fountain)</v>
      </c>
      <c r="D3915" s="387" t="s">
        <v>14</v>
      </c>
      <c r="E3915" s="387" t="s">
        <v>14</v>
      </c>
      <c r="F3915" s="389"/>
      <c r="G3915" s="389"/>
      <c r="H3915" s="387" t="s">
        <v>215</v>
      </c>
      <c r="I3915" s="390" t="s">
        <v>5050</v>
      </c>
      <c r="J3915" s="391" t="str">
        <f>iferror(vlookup(H3915,Actors!$A$2:$D$472,4,false),"")</f>
        <v>Sound Effects I</v>
      </c>
      <c r="K3915" s="387" t="s">
        <v>21</v>
      </c>
      <c r="L3915" s="387" t="s">
        <v>144</v>
      </c>
      <c r="M3915" s="392" t="str">
        <f>iferror(vlookup(A3915,Variables!$F$2:$G$2762,2,false),"")</f>
        <v>Background Noise - Fairy Fountain Music</v>
      </c>
      <c r="N3915" s="389" t="s">
        <v>1059</v>
      </c>
    </row>
    <row r="3916">
      <c r="A3916" s="386" t="s">
        <v>7193</v>
      </c>
      <c r="B3916" s="387" t="s">
        <v>431</v>
      </c>
      <c r="C3916" s="388" t="str">
        <f>iferror(vlookup(B3916,Maps!$A$2:$B$111,2,false),"")</f>
        <v>Grave (Fairy's Fountain)</v>
      </c>
      <c r="D3916" s="387" t="s">
        <v>14</v>
      </c>
      <c r="E3916" s="387" t="s">
        <v>14</v>
      </c>
      <c r="F3916" s="389"/>
      <c r="G3916" s="389"/>
      <c r="H3916" s="387" t="s">
        <v>70</v>
      </c>
      <c r="I3916" s="390" t="s">
        <v>5131</v>
      </c>
      <c r="J3916" s="284" t="str">
        <f>iferror(vlookup(H3916,Actors!$A$2:$D$472,4,false),"")</f>
        <v>Bombable Wall</v>
      </c>
      <c r="K3916" s="393" t="s">
        <v>21</v>
      </c>
      <c r="L3916" s="387" t="s">
        <v>7194</v>
      </c>
      <c r="M3916" s="392" t="str">
        <f>iferror(vlookup(A3916,Variables!$F$2:$G$2762,2,false),"")</f>
        <v/>
      </c>
      <c r="N3916" s="394" t="s">
        <v>1059</v>
      </c>
    </row>
    <row r="3917">
      <c r="A3917" s="386" t="s">
        <v>7075</v>
      </c>
      <c r="B3917" s="387" t="s">
        <v>431</v>
      </c>
      <c r="C3917" s="388" t="str">
        <f>iferror(vlookup(B3917,Maps!$A$2:$B$111,2,false),"")</f>
        <v>Grave (Fairy's Fountain)</v>
      </c>
      <c r="D3917" s="387" t="s">
        <v>14</v>
      </c>
      <c r="E3917" s="387" t="s">
        <v>14</v>
      </c>
      <c r="F3917" s="389"/>
      <c r="G3917" s="389"/>
      <c r="H3917" s="387" t="s">
        <v>104</v>
      </c>
      <c r="I3917" s="390" t="s">
        <v>5146</v>
      </c>
      <c r="J3917" s="391" t="str">
        <f>iferror(vlookup(H3917,Actors!$A$2:$D$472,4,false),"")</f>
        <v>Torch Stand (Generic)</v>
      </c>
      <c r="K3917" s="387" t="s">
        <v>2818</v>
      </c>
      <c r="L3917" s="387" t="s">
        <v>7076</v>
      </c>
      <c r="M3917" s="392" t="str">
        <f>iferror(vlookup(A3917,Variables!$F$2:$G$2762,2,false),"")</f>
        <v>Wooden Torch (Lit)</v>
      </c>
      <c r="N3917" s="389" t="s">
        <v>1059</v>
      </c>
    </row>
    <row r="3918">
      <c r="A3918" s="386" t="s">
        <v>7075</v>
      </c>
      <c r="B3918" s="387" t="s">
        <v>431</v>
      </c>
      <c r="C3918" s="388" t="str">
        <f>iferror(vlookup(B3918,Maps!$A$2:$B$111,2,false),"")</f>
        <v>Grave (Fairy's Fountain)</v>
      </c>
      <c r="D3918" s="387" t="s">
        <v>14</v>
      </c>
      <c r="E3918" s="387" t="s">
        <v>14</v>
      </c>
      <c r="F3918" s="389"/>
      <c r="G3918" s="389"/>
      <c r="H3918" s="387" t="s">
        <v>104</v>
      </c>
      <c r="I3918" s="390" t="s">
        <v>5146</v>
      </c>
      <c r="J3918" s="391" t="str">
        <f>iferror(vlookup(H3918,Actors!$A$2:$D$472,4,false),"")</f>
        <v>Torch Stand (Generic)</v>
      </c>
      <c r="K3918" s="387" t="s">
        <v>2818</v>
      </c>
      <c r="L3918" s="387" t="s">
        <v>7076</v>
      </c>
      <c r="M3918" s="392" t="str">
        <f>iferror(vlookup(A3918,Variables!$F$2:$G$2762,2,false),"")</f>
        <v>Wooden Torch (Lit)</v>
      </c>
      <c r="N3918" s="389" t="s">
        <v>1059</v>
      </c>
    </row>
    <row r="3919">
      <c r="A3919" s="386" t="s">
        <v>9467</v>
      </c>
      <c r="B3919" s="387" t="s">
        <v>431</v>
      </c>
      <c r="C3919" s="388" t="str">
        <f>iferror(vlookup(B3919,Maps!$A$2:$B$111,2,false),"")</f>
        <v>Grave (Fairy's Fountain)</v>
      </c>
      <c r="D3919" s="387" t="s">
        <v>14</v>
      </c>
      <c r="E3919" s="387" t="s">
        <v>14</v>
      </c>
      <c r="F3919" s="389"/>
      <c r="G3919" s="389"/>
      <c r="H3919" s="387" t="s">
        <v>82</v>
      </c>
      <c r="I3919" s="390" t="s">
        <v>4934</v>
      </c>
      <c r="J3919" s="391" t="str">
        <f>iferror(vlookup(H3919,Actors!$A$2:$D$472,4,false),"")</f>
        <v>Treasure Chest</v>
      </c>
      <c r="K3919" s="387" t="s">
        <v>110</v>
      </c>
      <c r="L3919" s="387" t="s">
        <v>9468</v>
      </c>
      <c r="M3919" s="392" t="str">
        <f>iferror(vlookup(A3919,Variables!$F$2:$G$2762,2,false),"")</f>
        <v>Small Chest - Hylian Shield</v>
      </c>
      <c r="N3919" s="389" t="s">
        <v>1059</v>
      </c>
    </row>
    <row r="3920">
      <c r="A3920" s="386" t="s">
        <v>9020</v>
      </c>
      <c r="B3920" s="387" t="s">
        <v>431</v>
      </c>
      <c r="C3920" s="388" t="str">
        <f>iferror(vlookup(B3920,Maps!$A$2:$B$111,2,false),"")</f>
        <v>Grave (Fairy's Fountain)</v>
      </c>
      <c r="D3920" s="387" t="s">
        <v>14</v>
      </c>
      <c r="E3920" s="387" t="s">
        <v>14</v>
      </c>
      <c r="F3920" s="389"/>
      <c r="G3920" s="389"/>
      <c r="H3920" s="387" t="s">
        <v>184</v>
      </c>
      <c r="I3920" s="390" t="s">
        <v>4972</v>
      </c>
      <c r="J3920" s="391" t="str">
        <f>iferror(vlookup(H3920,Actors!$A$2:$D$472,4,false),"")</f>
        <v>Navi &amp; Healing Fairy</v>
      </c>
      <c r="K3920" s="387" t="s">
        <v>21</v>
      </c>
      <c r="L3920" s="387" t="s">
        <v>42</v>
      </c>
      <c r="M3920" s="392" t="str">
        <f>iferror(vlookup(A3920,Variables!$F$2:$G$2762,2,false),"")</f>
        <v>Healing Fairies (8)</v>
      </c>
      <c r="N3920" s="389" t="s">
        <v>1059</v>
      </c>
    </row>
    <row r="3921">
      <c r="A3921" s="397" t="s">
        <v>7147</v>
      </c>
      <c r="B3921" s="398" t="s">
        <v>436</v>
      </c>
      <c r="C3921" s="399" t="str">
        <f>iferror(vlookup(B3921,Maps!$A$2:$B$111,2,false),"")</f>
        <v>Royal Family's Tomb</v>
      </c>
      <c r="D3921" s="398" t="s">
        <v>14</v>
      </c>
      <c r="E3921" s="398" t="s">
        <v>1606</v>
      </c>
      <c r="F3921" s="400"/>
      <c r="G3921" s="400"/>
      <c r="H3921" s="398" t="s">
        <v>259</v>
      </c>
      <c r="I3921" s="401" t="s">
        <v>4990</v>
      </c>
      <c r="J3921" s="402" t="str">
        <f>iferror(vlookup(H3921,Actors!$A$2:$D$472,4,false),"")</f>
        <v>Room Transition Plane</v>
      </c>
      <c r="K3921" s="398" t="s">
        <v>21</v>
      </c>
      <c r="L3921" s="398" t="s">
        <v>192</v>
      </c>
      <c r="M3921" s="403" t="str">
        <f>iferror(vlookup(A3921,Variables!$F$2:$G$2762,2,false),"")</f>
        <v/>
      </c>
      <c r="N3921" s="400" t="s">
        <v>1059</v>
      </c>
    </row>
    <row r="3922">
      <c r="A3922" s="375" t="s">
        <v>9469</v>
      </c>
      <c r="B3922" s="376" t="s">
        <v>436</v>
      </c>
      <c r="C3922" s="377" t="str">
        <f>iferror(vlookup(B3922,Maps!$A$2:$B$111,2,false),"")</f>
        <v>Royal Family's Tomb</v>
      </c>
      <c r="D3922" s="376" t="s">
        <v>14</v>
      </c>
      <c r="E3922" s="376" t="s">
        <v>1606</v>
      </c>
      <c r="F3922" s="378"/>
      <c r="G3922" s="378"/>
      <c r="H3922" s="376" t="s">
        <v>331</v>
      </c>
      <c r="I3922" s="338" t="s">
        <v>5020</v>
      </c>
      <c r="J3922" s="379" t="str">
        <f>iferror(vlookup(H3922,Actors!$A$2:$D$472,4,false),"")</f>
        <v>Door Shutter</v>
      </c>
      <c r="K3922" s="376" t="s">
        <v>21</v>
      </c>
      <c r="L3922" s="376" t="s">
        <v>208</v>
      </c>
      <c r="M3922" s="381" t="str">
        <f>iferror(vlookup(A3922,Variables!$F$2:$G$2762,2,false),"")</f>
        <v/>
      </c>
      <c r="N3922" s="378" t="s">
        <v>1059</v>
      </c>
    </row>
    <row r="3923">
      <c r="A3923" s="375" t="s">
        <v>7042</v>
      </c>
      <c r="B3923" s="376" t="s">
        <v>436</v>
      </c>
      <c r="C3923" s="377" t="str">
        <f>iferror(vlookup(B3923,Maps!$A$2:$B$111,2,false),"")</f>
        <v>Royal Family's Tomb</v>
      </c>
      <c r="D3923" s="376" t="s">
        <v>14</v>
      </c>
      <c r="E3923" s="376" t="s">
        <v>1606</v>
      </c>
      <c r="F3923" s="378"/>
      <c r="G3923" s="378"/>
      <c r="H3923" s="376" t="s">
        <v>12</v>
      </c>
      <c r="I3923" s="382" t="s">
        <v>4915</v>
      </c>
      <c r="J3923" s="383" t="str">
        <f>iferror(vlookup(H3923,Actors!$A$2:$D$472,4,false),"")</f>
        <v>Player</v>
      </c>
      <c r="K3923" s="384" t="s">
        <v>12</v>
      </c>
      <c r="L3923" s="376" t="s">
        <v>7043</v>
      </c>
      <c r="M3923" s="381" t="str">
        <f>iferror(vlookup(A3923,Variables!$F$2:$G$2762,2,false),"")</f>
        <v/>
      </c>
      <c r="N3923" s="385" t="s">
        <v>1059</v>
      </c>
    </row>
    <row r="3924">
      <c r="A3924" s="375" t="s">
        <v>7042</v>
      </c>
      <c r="B3924" s="376" t="s">
        <v>436</v>
      </c>
      <c r="C3924" s="377" t="str">
        <f>iferror(vlookup(B3924,Maps!$A$2:$B$111,2,false),"")</f>
        <v>Royal Family's Tomb</v>
      </c>
      <c r="D3924" s="376" t="s">
        <v>14</v>
      </c>
      <c r="E3924" s="376" t="s">
        <v>1606</v>
      </c>
      <c r="F3924" s="378"/>
      <c r="G3924" s="378"/>
      <c r="H3924" s="376" t="s">
        <v>12</v>
      </c>
      <c r="I3924" s="382" t="s">
        <v>4915</v>
      </c>
      <c r="J3924" s="383" t="str">
        <f>iferror(vlookup(H3924,Actors!$A$2:$D$472,4,false),"")</f>
        <v>Player</v>
      </c>
      <c r="K3924" s="384" t="s">
        <v>12</v>
      </c>
      <c r="L3924" s="376" t="s">
        <v>7043</v>
      </c>
      <c r="M3924" s="381" t="str">
        <f>iferror(vlookup(A3924,Variables!$F$2:$G$2762,2,false),"")</f>
        <v/>
      </c>
      <c r="N3924" s="385" t="s">
        <v>1059</v>
      </c>
    </row>
    <row r="3925">
      <c r="A3925" s="375" t="s">
        <v>7147</v>
      </c>
      <c r="B3925" s="376" t="s">
        <v>436</v>
      </c>
      <c r="C3925" s="377" t="str">
        <f>iferror(vlookup(B3925,Maps!$A$2:$B$111,2,false),"")</f>
        <v>Royal Family's Tomb</v>
      </c>
      <c r="D3925" s="376" t="s">
        <v>686</v>
      </c>
      <c r="E3925" s="376" t="s">
        <v>1606</v>
      </c>
      <c r="F3925" s="378"/>
      <c r="G3925" s="378"/>
      <c r="H3925" s="376" t="s">
        <v>259</v>
      </c>
      <c r="I3925" s="338" t="s">
        <v>4990</v>
      </c>
      <c r="J3925" s="379" t="str">
        <f>iferror(vlookup(H3925,Actors!$A$2:$D$472,4,false),"")</f>
        <v>Room Transition Plane</v>
      </c>
      <c r="K3925" s="376" t="s">
        <v>21</v>
      </c>
      <c r="L3925" s="376" t="s">
        <v>192</v>
      </c>
      <c r="M3925" s="381" t="str">
        <f>iferror(vlookup(A3925,Variables!$F$2:$G$2762,2,false),"")</f>
        <v/>
      </c>
      <c r="N3925" s="378" t="s">
        <v>1059</v>
      </c>
    </row>
    <row r="3926">
      <c r="A3926" s="375" t="s">
        <v>7147</v>
      </c>
      <c r="B3926" s="376" t="s">
        <v>436</v>
      </c>
      <c r="C3926" s="377" t="str">
        <f>iferror(vlookup(B3926,Maps!$A$2:$B$111,2,false),"")</f>
        <v>Royal Family's Tomb</v>
      </c>
      <c r="D3926" s="376" t="s">
        <v>686</v>
      </c>
      <c r="E3926" s="376" t="s">
        <v>1606</v>
      </c>
      <c r="F3926" s="378"/>
      <c r="G3926" s="378"/>
      <c r="H3926" s="376" t="s">
        <v>259</v>
      </c>
      <c r="I3926" s="338" t="s">
        <v>4990</v>
      </c>
      <c r="J3926" s="379" t="str">
        <f>iferror(vlookup(H3926,Actors!$A$2:$D$472,4,false),"")</f>
        <v>Room Transition Plane</v>
      </c>
      <c r="K3926" s="376" t="s">
        <v>21</v>
      </c>
      <c r="L3926" s="376" t="s">
        <v>192</v>
      </c>
      <c r="M3926" s="381" t="str">
        <f>iferror(vlookup(A3926,Variables!$F$2:$G$2762,2,false),"")</f>
        <v/>
      </c>
      <c r="N3926" s="378" t="s">
        <v>1059</v>
      </c>
    </row>
    <row r="3927">
      <c r="A3927" s="375" t="s">
        <v>7042</v>
      </c>
      <c r="B3927" s="376" t="s">
        <v>436</v>
      </c>
      <c r="C3927" s="377" t="str">
        <f>iferror(vlookup(B3927,Maps!$A$2:$B$111,2,false),"")</f>
        <v>Royal Family's Tomb</v>
      </c>
      <c r="D3927" s="376" t="s">
        <v>686</v>
      </c>
      <c r="E3927" s="376" t="s">
        <v>1606</v>
      </c>
      <c r="F3927" s="378"/>
      <c r="G3927" s="378"/>
      <c r="H3927" s="376" t="s">
        <v>12</v>
      </c>
      <c r="I3927" s="382" t="s">
        <v>4915</v>
      </c>
      <c r="J3927" s="383" t="str">
        <f>iferror(vlookup(H3927,Actors!$A$2:$D$472,4,false),"")</f>
        <v>Player</v>
      </c>
      <c r="K3927" s="384" t="s">
        <v>12</v>
      </c>
      <c r="L3927" s="376" t="s">
        <v>7043</v>
      </c>
      <c r="M3927" s="381" t="str">
        <f>iferror(vlookup(A3927,Variables!$F$2:$G$2762,2,false),"")</f>
        <v/>
      </c>
      <c r="N3927" s="385" t="s">
        <v>1059</v>
      </c>
    </row>
    <row r="3928">
      <c r="A3928" s="375" t="s">
        <v>7147</v>
      </c>
      <c r="B3928" s="376" t="s">
        <v>436</v>
      </c>
      <c r="C3928" s="377" t="str">
        <f>iferror(vlookup(B3928,Maps!$A$2:$B$111,2,false),"")</f>
        <v>Royal Family's Tomb</v>
      </c>
      <c r="D3928" s="376" t="s">
        <v>688</v>
      </c>
      <c r="E3928" s="376" t="s">
        <v>1606</v>
      </c>
      <c r="F3928" s="378"/>
      <c r="G3928" s="378"/>
      <c r="H3928" s="376" t="s">
        <v>259</v>
      </c>
      <c r="I3928" s="338" t="s">
        <v>4990</v>
      </c>
      <c r="J3928" s="379" t="str">
        <f>iferror(vlookup(H3928,Actors!$A$2:$D$472,4,false),"")</f>
        <v>Room Transition Plane</v>
      </c>
      <c r="K3928" s="376" t="s">
        <v>21</v>
      </c>
      <c r="L3928" s="376" t="s">
        <v>192</v>
      </c>
      <c r="M3928" s="381" t="str">
        <f>iferror(vlookup(A3928,Variables!$F$2:$G$2762,2,false),"")</f>
        <v/>
      </c>
      <c r="N3928" s="378" t="s">
        <v>1059</v>
      </c>
    </row>
    <row r="3929">
      <c r="A3929" s="375" t="s">
        <v>7147</v>
      </c>
      <c r="B3929" s="376" t="s">
        <v>436</v>
      </c>
      <c r="C3929" s="377" t="str">
        <f>iferror(vlookup(B3929,Maps!$A$2:$B$111,2,false),"")</f>
        <v>Royal Family's Tomb</v>
      </c>
      <c r="D3929" s="376" t="s">
        <v>688</v>
      </c>
      <c r="E3929" s="376" t="s">
        <v>1606</v>
      </c>
      <c r="F3929" s="378"/>
      <c r="G3929" s="378"/>
      <c r="H3929" s="376" t="s">
        <v>259</v>
      </c>
      <c r="I3929" s="338" t="s">
        <v>4990</v>
      </c>
      <c r="J3929" s="379" t="str">
        <f>iferror(vlookup(H3929,Actors!$A$2:$D$472,4,false),"")</f>
        <v>Room Transition Plane</v>
      </c>
      <c r="K3929" s="376" t="s">
        <v>21</v>
      </c>
      <c r="L3929" s="376" t="s">
        <v>192</v>
      </c>
      <c r="M3929" s="381" t="str">
        <f>iferror(vlookup(A3929,Variables!$F$2:$G$2762,2,false),"")</f>
        <v/>
      </c>
      <c r="N3929" s="378" t="s">
        <v>1059</v>
      </c>
    </row>
    <row r="3930">
      <c r="A3930" s="375" t="s">
        <v>7042</v>
      </c>
      <c r="B3930" s="376" t="s">
        <v>436</v>
      </c>
      <c r="C3930" s="377" t="str">
        <f>iferror(vlookup(B3930,Maps!$A$2:$B$111,2,false),"")</f>
        <v>Royal Family's Tomb</v>
      </c>
      <c r="D3930" s="376" t="s">
        <v>688</v>
      </c>
      <c r="E3930" s="376" t="s">
        <v>1606</v>
      </c>
      <c r="F3930" s="378"/>
      <c r="G3930" s="378"/>
      <c r="H3930" s="376" t="s">
        <v>12</v>
      </c>
      <c r="I3930" s="382" t="s">
        <v>4915</v>
      </c>
      <c r="J3930" s="383" t="str">
        <f>iferror(vlookup(H3930,Actors!$A$2:$D$472,4,false),"")</f>
        <v>Player</v>
      </c>
      <c r="K3930" s="384" t="s">
        <v>12</v>
      </c>
      <c r="L3930" s="376" t="s">
        <v>7043</v>
      </c>
      <c r="M3930" s="381" t="str">
        <f>iferror(vlookup(A3930,Variables!$F$2:$G$2762,2,false),"")</f>
        <v/>
      </c>
      <c r="N3930" s="385" t="s">
        <v>1059</v>
      </c>
    </row>
    <row r="3931">
      <c r="A3931" s="404" t="s">
        <v>7190</v>
      </c>
      <c r="B3931" s="405" t="s">
        <v>436</v>
      </c>
      <c r="C3931" s="406" t="str">
        <f>iferror(vlookup(B3931,Maps!$A$2:$B$111,2,false),"")</f>
        <v>Royal Family's Tomb</v>
      </c>
      <c r="D3931" s="405" t="s">
        <v>14</v>
      </c>
      <c r="E3931" s="405" t="s">
        <v>14</v>
      </c>
      <c r="F3931" s="407"/>
      <c r="G3931" s="407"/>
      <c r="H3931" s="405" t="s">
        <v>144</v>
      </c>
      <c r="I3931" s="408" t="s">
        <v>4961</v>
      </c>
      <c r="J3931" s="413" t="str">
        <f>iferror(vlookup(H3931,Actors!$A$2:$D$472,4,false),"")</f>
        <v>Keese</v>
      </c>
      <c r="K3931" s="405" t="s">
        <v>103</v>
      </c>
      <c r="L3931" s="405" t="s">
        <v>35</v>
      </c>
      <c r="M3931" s="411" t="str">
        <f>iferror(vlookup(A3931,Variables!$F$2:$G$2762,2,false),"")</f>
        <v>Roosting Keese</v>
      </c>
      <c r="N3931" s="407" t="s">
        <v>1059</v>
      </c>
    </row>
    <row r="3932">
      <c r="A3932" s="404" t="s">
        <v>7190</v>
      </c>
      <c r="B3932" s="405" t="s">
        <v>436</v>
      </c>
      <c r="C3932" s="406" t="str">
        <f>iferror(vlookup(B3932,Maps!$A$2:$B$111,2,false),"")</f>
        <v>Royal Family's Tomb</v>
      </c>
      <c r="D3932" s="405" t="s">
        <v>14</v>
      </c>
      <c r="E3932" s="405" t="s">
        <v>14</v>
      </c>
      <c r="F3932" s="407"/>
      <c r="G3932" s="407"/>
      <c r="H3932" s="405" t="s">
        <v>144</v>
      </c>
      <c r="I3932" s="408" t="s">
        <v>4961</v>
      </c>
      <c r="J3932" s="413" t="str">
        <f>iferror(vlookup(H3932,Actors!$A$2:$D$472,4,false),"")</f>
        <v>Keese</v>
      </c>
      <c r="K3932" s="405" t="s">
        <v>103</v>
      </c>
      <c r="L3932" s="405" t="s">
        <v>35</v>
      </c>
      <c r="M3932" s="411" t="str">
        <f>iferror(vlookup(A3932,Variables!$F$2:$G$2762,2,false),"")</f>
        <v>Roosting Keese</v>
      </c>
      <c r="N3932" s="407" t="s">
        <v>1059</v>
      </c>
    </row>
    <row r="3933">
      <c r="A3933" s="404" t="s">
        <v>9470</v>
      </c>
      <c r="B3933" s="405" t="s">
        <v>436</v>
      </c>
      <c r="C3933" s="406" t="str">
        <f>iferror(vlookup(B3933,Maps!$A$2:$B$111,2,false),"")</f>
        <v>Royal Family's Tomb</v>
      </c>
      <c r="D3933" s="405" t="s">
        <v>14</v>
      </c>
      <c r="E3933" s="405" t="s">
        <v>14</v>
      </c>
      <c r="F3933" s="407"/>
      <c r="G3933" s="407"/>
      <c r="H3933" s="405" t="s">
        <v>3167</v>
      </c>
      <c r="I3933" s="408" t="s">
        <v>5904</v>
      </c>
      <c r="J3933" s="413" t="str">
        <f>iferror(vlookup(H3933,Actors!$A$2:$D$472,4,false),"")</f>
        <v>Checkable Spot</v>
      </c>
      <c r="K3933" s="405" t="s">
        <v>21</v>
      </c>
      <c r="L3933" s="405" t="s">
        <v>9471</v>
      </c>
      <c r="M3933" s="411" t="str">
        <f>iferror(vlookup(A3933,Variables!$F$2:$G$2762,2,false),"")</f>
        <v>Those who break into the Royal Tomb will be obstructed by the lurkers in the dark.</v>
      </c>
      <c r="N3933" s="407" t="s">
        <v>1059</v>
      </c>
    </row>
    <row r="3934">
      <c r="A3934" s="404" t="s">
        <v>7190</v>
      </c>
      <c r="B3934" s="405" t="s">
        <v>436</v>
      </c>
      <c r="C3934" s="406" t="str">
        <f>iferror(vlookup(B3934,Maps!$A$2:$B$111,2,false),"")</f>
        <v>Royal Family's Tomb</v>
      </c>
      <c r="D3934" s="405" t="s">
        <v>14</v>
      </c>
      <c r="E3934" s="405" t="s">
        <v>14</v>
      </c>
      <c r="F3934" s="407"/>
      <c r="G3934" s="407"/>
      <c r="H3934" s="405" t="s">
        <v>144</v>
      </c>
      <c r="I3934" s="408" t="s">
        <v>4961</v>
      </c>
      <c r="J3934" s="413" t="str">
        <f>iferror(vlookup(H3934,Actors!$A$2:$D$472,4,false),"")</f>
        <v>Keese</v>
      </c>
      <c r="K3934" s="405" t="s">
        <v>103</v>
      </c>
      <c r="L3934" s="405" t="s">
        <v>35</v>
      </c>
      <c r="M3934" s="411" t="str">
        <f>iferror(vlookup(A3934,Variables!$F$2:$G$2762,2,false),"")</f>
        <v>Roosting Keese</v>
      </c>
      <c r="N3934" s="407" t="s">
        <v>1059</v>
      </c>
    </row>
    <row r="3935">
      <c r="A3935" s="404" t="s">
        <v>7190</v>
      </c>
      <c r="B3935" s="405" t="s">
        <v>436</v>
      </c>
      <c r="C3935" s="406" t="str">
        <f>iferror(vlookup(B3935,Maps!$A$2:$B$111,2,false),"")</f>
        <v>Royal Family's Tomb</v>
      </c>
      <c r="D3935" s="405" t="s">
        <v>14</v>
      </c>
      <c r="E3935" s="405" t="s">
        <v>14</v>
      </c>
      <c r="F3935" s="407"/>
      <c r="G3935" s="407"/>
      <c r="H3935" s="405" t="s">
        <v>144</v>
      </c>
      <c r="I3935" s="408" t="s">
        <v>4961</v>
      </c>
      <c r="J3935" s="413" t="str">
        <f>iferror(vlookup(H3935,Actors!$A$2:$D$472,4,false),"")</f>
        <v>Keese</v>
      </c>
      <c r="K3935" s="405" t="s">
        <v>103</v>
      </c>
      <c r="L3935" s="405" t="s">
        <v>35</v>
      </c>
      <c r="M3935" s="411" t="str">
        <f>iferror(vlookup(A3935,Variables!$F$2:$G$2762,2,false),"")</f>
        <v>Roosting Keese</v>
      </c>
      <c r="N3935" s="407" t="s">
        <v>1059</v>
      </c>
    </row>
    <row r="3936">
      <c r="A3936" s="404" t="s">
        <v>9472</v>
      </c>
      <c r="B3936" s="405" t="s">
        <v>436</v>
      </c>
      <c r="C3936" s="406" t="str">
        <f>iferror(vlookup(B3936,Maps!$A$2:$B$111,2,false),"")</f>
        <v>Royal Family's Tomb</v>
      </c>
      <c r="D3936" s="405" t="s">
        <v>14</v>
      </c>
      <c r="E3936" s="405" t="s">
        <v>14</v>
      </c>
      <c r="F3936" s="407"/>
      <c r="G3936" s="407"/>
      <c r="H3936" s="405" t="s">
        <v>104</v>
      </c>
      <c r="I3936" s="408" t="s">
        <v>5146</v>
      </c>
      <c r="J3936" s="413" t="str">
        <f>iferror(vlookup(H3936,Actors!$A$2:$D$472,4,false),"")</f>
        <v>Torch Stand (Generic)</v>
      </c>
      <c r="K3936" s="405" t="s">
        <v>2818</v>
      </c>
      <c r="L3936" s="405" t="s">
        <v>9473</v>
      </c>
      <c r="M3936" s="411" t="str">
        <f>iferror(vlookup(A3936,Variables!$F$2:$G$2762,2,false),"")</f>
        <v>Stick Torch (Unlit)</v>
      </c>
      <c r="N3936" s="407" t="s">
        <v>1059</v>
      </c>
    </row>
    <row r="3937">
      <c r="A3937" s="404" t="s">
        <v>9472</v>
      </c>
      <c r="B3937" s="405" t="s">
        <v>436</v>
      </c>
      <c r="C3937" s="406" t="str">
        <f>iferror(vlookup(B3937,Maps!$A$2:$B$111,2,false),"")</f>
        <v>Royal Family's Tomb</v>
      </c>
      <c r="D3937" s="405" t="s">
        <v>14</v>
      </c>
      <c r="E3937" s="405" t="s">
        <v>14</v>
      </c>
      <c r="F3937" s="407"/>
      <c r="G3937" s="407"/>
      <c r="H3937" s="405" t="s">
        <v>104</v>
      </c>
      <c r="I3937" s="408" t="s">
        <v>5146</v>
      </c>
      <c r="J3937" s="413" t="str">
        <f>iferror(vlookup(H3937,Actors!$A$2:$D$472,4,false),"")</f>
        <v>Torch Stand (Generic)</v>
      </c>
      <c r="K3937" s="405" t="s">
        <v>2818</v>
      </c>
      <c r="L3937" s="405" t="s">
        <v>9473</v>
      </c>
      <c r="M3937" s="411" t="str">
        <f>iferror(vlookup(A3937,Variables!$F$2:$G$2762,2,false),"")</f>
        <v>Stick Torch (Unlit)</v>
      </c>
      <c r="N3937" s="407" t="s">
        <v>1059</v>
      </c>
    </row>
    <row r="3938">
      <c r="A3938" s="404" t="s">
        <v>9474</v>
      </c>
      <c r="B3938" s="405" t="s">
        <v>436</v>
      </c>
      <c r="C3938" s="406" t="str">
        <f>iferror(vlookup(B3938,Maps!$A$2:$B$111,2,false),"")</f>
        <v>Royal Family's Tomb</v>
      </c>
      <c r="D3938" s="405" t="s">
        <v>14</v>
      </c>
      <c r="E3938" s="405" t="s">
        <v>14</v>
      </c>
      <c r="F3938" s="407"/>
      <c r="G3938" s="407"/>
      <c r="H3938" s="405" t="s">
        <v>82</v>
      </c>
      <c r="I3938" s="408" t="s">
        <v>4934</v>
      </c>
      <c r="J3938" s="413" t="str">
        <f>iferror(vlookup(H3938,Actors!$A$2:$D$472,4,false),"")</f>
        <v>Treasure Chest</v>
      </c>
      <c r="K3938" s="405" t="s">
        <v>110</v>
      </c>
      <c r="L3938" s="405" t="s">
        <v>9475</v>
      </c>
      <c r="M3938" s="411" t="str">
        <f>iferror(vlookup(A3938,Variables!$F$2:$G$2762,2,false),"")</f>
        <v>Small Chest (Switch Flag) - xxx</v>
      </c>
      <c r="N3938" s="407" t="s">
        <v>1059</v>
      </c>
    </row>
    <row r="3939">
      <c r="A3939" s="404" t="s">
        <v>8215</v>
      </c>
      <c r="B3939" s="405" t="s">
        <v>436</v>
      </c>
      <c r="C3939" s="406" t="str">
        <f>iferror(vlookup(B3939,Maps!$A$2:$B$111,2,false),"")</f>
        <v>Royal Family's Tomb</v>
      </c>
      <c r="D3939" s="405" t="s">
        <v>14</v>
      </c>
      <c r="E3939" s="405" t="s">
        <v>14</v>
      </c>
      <c r="F3939" s="407"/>
      <c r="G3939" s="407"/>
      <c r="H3939" s="405" t="s">
        <v>3165</v>
      </c>
      <c r="I3939" s="408" t="s">
        <v>5898</v>
      </c>
      <c r="J3939" s="409" t="str">
        <f>iferror(vlookup(H3939,Actors!$A$2:$D$472,4,false),"")</f>
        <v>???</v>
      </c>
      <c r="K3939" s="410" t="s">
        <v>21</v>
      </c>
      <c r="L3939" s="405" t="s">
        <v>7277</v>
      </c>
      <c r="M3939" s="411" t="str">
        <f>iferror(vlookup(A3939,Variables!$F$2:$G$2762,2,false),"")</f>
        <v/>
      </c>
      <c r="N3939" s="412" t="s">
        <v>1059</v>
      </c>
    </row>
    <row r="3940">
      <c r="A3940" s="404" t="s">
        <v>9476</v>
      </c>
      <c r="B3940" s="405" t="s">
        <v>436</v>
      </c>
      <c r="C3940" s="406" t="str">
        <f>iferror(vlookup(B3940,Maps!$A$2:$B$111,2,false),"")</f>
        <v>Royal Family's Tomb</v>
      </c>
      <c r="D3940" s="405" t="s">
        <v>14</v>
      </c>
      <c r="E3940" s="405" t="s">
        <v>14</v>
      </c>
      <c r="F3940" s="407"/>
      <c r="G3940" s="407"/>
      <c r="H3940" s="405" t="s">
        <v>3167</v>
      </c>
      <c r="I3940" s="408" t="s">
        <v>5904</v>
      </c>
      <c r="J3940" s="413" t="str">
        <f>iferror(vlookup(H3940,Actors!$A$2:$D$472,4,false),"")</f>
        <v>Checkable Spot</v>
      </c>
      <c r="K3940" s="405" t="s">
        <v>21</v>
      </c>
      <c r="L3940" s="405" t="s">
        <v>9477</v>
      </c>
      <c r="M3940" s="411" t="str">
        <f>iferror(vlookup(A3940,Variables!$F$2:$G$2762,2,false),"")</f>
        <v>Shine light on the living dead...</v>
      </c>
      <c r="N3940" s="407" t="s">
        <v>1059</v>
      </c>
    </row>
    <row r="3941">
      <c r="A3941" s="404" t="s">
        <v>9478</v>
      </c>
      <c r="B3941" s="405" t="s">
        <v>436</v>
      </c>
      <c r="C3941" s="406" t="str">
        <f>iferror(vlookup(B3941,Maps!$A$2:$B$111,2,false),"")</f>
        <v>Royal Family's Tomb</v>
      </c>
      <c r="D3941" s="405" t="s">
        <v>686</v>
      </c>
      <c r="E3941" s="405" t="s">
        <v>14</v>
      </c>
      <c r="F3941" s="407"/>
      <c r="G3941" s="407"/>
      <c r="H3941" s="405" t="s">
        <v>104</v>
      </c>
      <c r="I3941" s="408" t="s">
        <v>5146</v>
      </c>
      <c r="J3941" s="413" t="str">
        <f>iferror(vlookup(H3941,Actors!$A$2:$D$472,4,false),"")</f>
        <v>Torch Stand (Generic)</v>
      </c>
      <c r="K3941" s="405" t="s">
        <v>2818</v>
      </c>
      <c r="L3941" s="405" t="s">
        <v>9479</v>
      </c>
      <c r="M3941" s="411" t="str">
        <f>iferror(vlookup(A3941,Variables!$F$2:$G$2762,2,false),"")</f>
        <v>Stick Torch (Unlit)</v>
      </c>
      <c r="N3941" s="407" t="s">
        <v>1059</v>
      </c>
    </row>
    <row r="3942">
      <c r="A3942" s="404" t="s">
        <v>9478</v>
      </c>
      <c r="B3942" s="405" t="s">
        <v>436</v>
      </c>
      <c r="C3942" s="406" t="str">
        <f>iferror(vlookup(B3942,Maps!$A$2:$B$111,2,false),"")</f>
        <v>Royal Family's Tomb</v>
      </c>
      <c r="D3942" s="405" t="s">
        <v>686</v>
      </c>
      <c r="E3942" s="405" t="s">
        <v>14</v>
      </c>
      <c r="F3942" s="407"/>
      <c r="G3942" s="407"/>
      <c r="H3942" s="405" t="s">
        <v>104</v>
      </c>
      <c r="I3942" s="408" t="s">
        <v>5146</v>
      </c>
      <c r="J3942" s="413" t="str">
        <f>iferror(vlookup(H3942,Actors!$A$2:$D$472,4,false),"")</f>
        <v>Torch Stand (Generic)</v>
      </c>
      <c r="K3942" s="405" t="s">
        <v>2818</v>
      </c>
      <c r="L3942" s="405" t="s">
        <v>9479</v>
      </c>
      <c r="M3942" s="411" t="str">
        <f>iferror(vlookup(A3942,Variables!$F$2:$G$2762,2,false),"")</f>
        <v>Stick Torch (Unlit)</v>
      </c>
      <c r="N3942" s="407" t="s">
        <v>1059</v>
      </c>
    </row>
    <row r="3943">
      <c r="A3943" s="404" t="s">
        <v>9480</v>
      </c>
      <c r="B3943" s="405" t="s">
        <v>436</v>
      </c>
      <c r="C3943" s="406" t="str">
        <f>iferror(vlookup(B3943,Maps!$A$2:$B$111,2,false),"")</f>
        <v>Royal Family's Tomb</v>
      </c>
      <c r="D3943" s="405" t="s">
        <v>686</v>
      </c>
      <c r="E3943" s="405" t="s">
        <v>14</v>
      </c>
      <c r="F3943" s="407"/>
      <c r="G3943" s="407"/>
      <c r="H3943" s="405" t="s">
        <v>70</v>
      </c>
      <c r="I3943" s="408" t="s">
        <v>5131</v>
      </c>
      <c r="J3943" s="409" t="str">
        <f>iferror(vlookup(H3943,Actors!$A$2:$D$472,4,false),"")</f>
        <v>Bombable Wall</v>
      </c>
      <c r="K3943" s="410" t="s">
        <v>21</v>
      </c>
      <c r="L3943" s="405" t="s">
        <v>9481</v>
      </c>
      <c r="M3943" s="411" t="str">
        <f>iferror(vlookup(A3943,Variables!$F$2:$G$2762,2,false),"")</f>
        <v/>
      </c>
      <c r="N3943" s="412" t="s">
        <v>1059</v>
      </c>
    </row>
    <row r="3944">
      <c r="A3944" s="404" t="s">
        <v>9478</v>
      </c>
      <c r="B3944" s="405" t="s">
        <v>436</v>
      </c>
      <c r="C3944" s="406" t="str">
        <f>iferror(vlookup(B3944,Maps!$A$2:$B$111,2,false),"")</f>
        <v>Royal Family's Tomb</v>
      </c>
      <c r="D3944" s="405" t="s">
        <v>688</v>
      </c>
      <c r="E3944" s="405" t="s">
        <v>14</v>
      </c>
      <c r="F3944" s="407"/>
      <c r="G3944" s="407"/>
      <c r="H3944" s="405" t="s">
        <v>104</v>
      </c>
      <c r="I3944" s="408" t="s">
        <v>5146</v>
      </c>
      <c r="J3944" s="413" t="str">
        <f>iferror(vlookup(H3944,Actors!$A$2:$D$472,4,false),"")</f>
        <v>Torch Stand (Generic)</v>
      </c>
      <c r="K3944" s="405" t="s">
        <v>2818</v>
      </c>
      <c r="L3944" s="405" t="s">
        <v>9479</v>
      </c>
      <c r="M3944" s="411" t="str">
        <f>iferror(vlookup(A3944,Variables!$F$2:$G$2762,2,false),"")</f>
        <v>Stick Torch (Unlit)</v>
      </c>
      <c r="N3944" s="407" t="s">
        <v>1059</v>
      </c>
    </row>
    <row r="3945">
      <c r="A3945" s="404" t="s">
        <v>9478</v>
      </c>
      <c r="B3945" s="405" t="s">
        <v>436</v>
      </c>
      <c r="C3945" s="406" t="str">
        <f>iferror(vlookup(B3945,Maps!$A$2:$B$111,2,false),"")</f>
        <v>Royal Family's Tomb</v>
      </c>
      <c r="D3945" s="405" t="s">
        <v>688</v>
      </c>
      <c r="E3945" s="405" t="s">
        <v>14</v>
      </c>
      <c r="F3945" s="407"/>
      <c r="G3945" s="407"/>
      <c r="H3945" s="405" t="s">
        <v>104</v>
      </c>
      <c r="I3945" s="408" t="s">
        <v>5146</v>
      </c>
      <c r="J3945" s="413" t="str">
        <f>iferror(vlookup(H3945,Actors!$A$2:$D$472,4,false),"")</f>
        <v>Torch Stand (Generic)</v>
      </c>
      <c r="K3945" s="405" t="s">
        <v>2818</v>
      </c>
      <c r="L3945" s="405" t="s">
        <v>9479</v>
      </c>
      <c r="M3945" s="411" t="str">
        <f>iferror(vlookup(A3945,Variables!$F$2:$G$2762,2,false),"")</f>
        <v>Stick Torch (Unlit)</v>
      </c>
      <c r="N3945" s="407" t="s">
        <v>1059</v>
      </c>
    </row>
    <row r="3946">
      <c r="A3946" s="404" t="s">
        <v>9480</v>
      </c>
      <c r="B3946" s="405" t="s">
        <v>436</v>
      </c>
      <c r="C3946" s="406" t="str">
        <f>iferror(vlookup(B3946,Maps!$A$2:$B$111,2,false),"")</f>
        <v>Royal Family's Tomb</v>
      </c>
      <c r="D3946" s="405" t="s">
        <v>688</v>
      </c>
      <c r="E3946" s="405" t="s">
        <v>14</v>
      </c>
      <c r="F3946" s="407"/>
      <c r="G3946" s="407"/>
      <c r="H3946" s="405" t="s">
        <v>70</v>
      </c>
      <c r="I3946" s="408" t="s">
        <v>5131</v>
      </c>
      <c r="J3946" s="409" t="str">
        <f>iferror(vlookup(H3946,Actors!$A$2:$D$472,4,false),"")</f>
        <v>Bombable Wall</v>
      </c>
      <c r="K3946" s="410" t="s">
        <v>21</v>
      </c>
      <c r="L3946" s="405" t="s">
        <v>9481</v>
      </c>
      <c r="M3946" s="411" t="str">
        <f>iferror(vlookup(A3946,Variables!$F$2:$G$2762,2,false),"")</f>
        <v/>
      </c>
      <c r="N3946" s="412" t="s">
        <v>1059</v>
      </c>
    </row>
    <row r="3947">
      <c r="A3947" s="375" t="s">
        <v>9482</v>
      </c>
      <c r="B3947" s="376" t="s">
        <v>436</v>
      </c>
      <c r="C3947" s="377" t="str">
        <f>iferror(vlookup(B3947,Maps!$A$2:$B$111,2,false),"")</f>
        <v>Royal Family's Tomb</v>
      </c>
      <c r="D3947" s="376" t="s">
        <v>14</v>
      </c>
      <c r="E3947" s="376" t="s">
        <v>680</v>
      </c>
      <c r="F3947" s="378"/>
      <c r="G3947" s="378"/>
      <c r="H3947" s="376" t="s">
        <v>2782</v>
      </c>
      <c r="I3947" s="338" t="s">
        <v>5261</v>
      </c>
      <c r="J3947" s="379" t="str">
        <f>iferror(vlookup(H3947,Actors!$A$2:$D$472,4,false),"")</f>
        <v>Redead &amp; Gibdo</v>
      </c>
      <c r="K3947" s="376" t="s">
        <v>854</v>
      </c>
      <c r="L3947" s="376" t="s">
        <v>9483</v>
      </c>
      <c r="M3947" s="381" t="str">
        <f>iferror(vlookup(A3947,Variables!$F$2:$G$2762,2,false),"")</f>
        <v>Redead (Standing)</v>
      </c>
      <c r="N3947" s="378" t="s">
        <v>1059</v>
      </c>
    </row>
    <row r="3948">
      <c r="A3948" s="375" t="s">
        <v>9482</v>
      </c>
      <c r="B3948" s="376" t="s">
        <v>436</v>
      </c>
      <c r="C3948" s="377" t="str">
        <f>iferror(vlookup(B3948,Maps!$A$2:$B$111,2,false),"")</f>
        <v>Royal Family's Tomb</v>
      </c>
      <c r="D3948" s="376" t="s">
        <v>14</v>
      </c>
      <c r="E3948" s="376" t="s">
        <v>680</v>
      </c>
      <c r="F3948" s="378"/>
      <c r="G3948" s="378"/>
      <c r="H3948" s="376" t="s">
        <v>2782</v>
      </c>
      <c r="I3948" s="338" t="s">
        <v>5261</v>
      </c>
      <c r="J3948" s="379" t="str">
        <f>iferror(vlookup(H3948,Actors!$A$2:$D$472,4,false),"")</f>
        <v>Redead &amp; Gibdo</v>
      </c>
      <c r="K3948" s="376" t="s">
        <v>854</v>
      </c>
      <c r="L3948" s="376" t="s">
        <v>9483</v>
      </c>
      <c r="M3948" s="381" t="str">
        <f>iferror(vlookup(A3948,Variables!$F$2:$G$2762,2,false),"")</f>
        <v>Redead (Standing)</v>
      </c>
      <c r="N3948" s="378" t="s">
        <v>1059</v>
      </c>
    </row>
    <row r="3949">
      <c r="A3949" s="375" t="s">
        <v>9482</v>
      </c>
      <c r="B3949" s="376" t="s">
        <v>436</v>
      </c>
      <c r="C3949" s="377" t="str">
        <f>iferror(vlookup(B3949,Maps!$A$2:$B$111,2,false),"")</f>
        <v>Royal Family's Tomb</v>
      </c>
      <c r="D3949" s="376" t="s">
        <v>14</v>
      </c>
      <c r="E3949" s="376" t="s">
        <v>680</v>
      </c>
      <c r="F3949" s="378"/>
      <c r="G3949" s="378"/>
      <c r="H3949" s="376" t="s">
        <v>2782</v>
      </c>
      <c r="I3949" s="338" t="s">
        <v>5261</v>
      </c>
      <c r="J3949" s="379" t="str">
        <f>iferror(vlookup(H3949,Actors!$A$2:$D$472,4,false),"")</f>
        <v>Redead &amp; Gibdo</v>
      </c>
      <c r="K3949" s="376" t="s">
        <v>854</v>
      </c>
      <c r="L3949" s="376" t="s">
        <v>9483</v>
      </c>
      <c r="M3949" s="381" t="str">
        <f>iferror(vlookup(A3949,Variables!$F$2:$G$2762,2,false),"")</f>
        <v>Redead (Standing)</v>
      </c>
      <c r="N3949" s="378" t="s">
        <v>1059</v>
      </c>
    </row>
    <row r="3950">
      <c r="A3950" s="404" t="s">
        <v>9484</v>
      </c>
      <c r="B3950" s="405" t="s">
        <v>436</v>
      </c>
      <c r="C3950" s="406" t="str">
        <f>iferror(vlookup(B3950,Maps!$A$2:$B$111,2,false),"")</f>
        <v>Royal Family's Tomb</v>
      </c>
      <c r="D3950" s="405" t="s">
        <v>14</v>
      </c>
      <c r="E3950" s="405" t="s">
        <v>682</v>
      </c>
      <c r="F3950" s="407"/>
      <c r="G3950" s="407"/>
      <c r="H3950" s="405" t="s">
        <v>3029</v>
      </c>
      <c r="I3950" s="408" t="s">
        <v>5667</v>
      </c>
      <c r="J3950" s="409" t="str">
        <f>iferror(vlookup(H3950,Actors!$A$2:$D$472,4,false),"")</f>
        <v>Ocarina Spot</v>
      </c>
      <c r="K3950" s="410" t="s">
        <v>21</v>
      </c>
      <c r="L3950" s="405" t="s">
        <v>9385</v>
      </c>
      <c r="M3950" s="411" t="str">
        <f>iferror(vlookup(A3950,Variables!$F$2:$G$2762,2,false),"")</f>
        <v>Sun's Song Ocarina Spot (Royal Family's Tomb)</v>
      </c>
      <c r="N3950" s="412" t="s">
        <v>1059</v>
      </c>
    </row>
    <row r="3951">
      <c r="A3951" s="404" t="s">
        <v>7075</v>
      </c>
      <c r="B3951" s="405" t="s">
        <v>436</v>
      </c>
      <c r="C3951" s="406" t="str">
        <f>iferror(vlookup(B3951,Maps!$A$2:$B$111,2,false),"")</f>
        <v>Royal Family's Tomb</v>
      </c>
      <c r="D3951" s="405" t="s">
        <v>14</v>
      </c>
      <c r="E3951" s="405" t="s">
        <v>682</v>
      </c>
      <c r="F3951" s="407"/>
      <c r="G3951" s="407"/>
      <c r="H3951" s="405" t="s">
        <v>104</v>
      </c>
      <c r="I3951" s="408" t="s">
        <v>5146</v>
      </c>
      <c r="J3951" s="413" t="str">
        <f>iferror(vlookup(H3951,Actors!$A$2:$D$472,4,false),"")</f>
        <v>Torch Stand (Generic)</v>
      </c>
      <c r="K3951" s="405" t="s">
        <v>2818</v>
      </c>
      <c r="L3951" s="405" t="s">
        <v>7076</v>
      </c>
      <c r="M3951" s="411" t="str">
        <f>iferror(vlookup(A3951,Variables!$F$2:$G$2762,2,false),"")</f>
        <v>Wooden Torch (Lit)</v>
      </c>
      <c r="N3951" s="407" t="s">
        <v>1059</v>
      </c>
    </row>
    <row r="3952">
      <c r="A3952" s="404" t="s">
        <v>7075</v>
      </c>
      <c r="B3952" s="405" t="s">
        <v>436</v>
      </c>
      <c r="C3952" s="406" t="str">
        <f>iferror(vlookup(B3952,Maps!$A$2:$B$111,2,false),"")</f>
        <v>Royal Family's Tomb</v>
      </c>
      <c r="D3952" s="405" t="s">
        <v>14</v>
      </c>
      <c r="E3952" s="405" t="s">
        <v>682</v>
      </c>
      <c r="F3952" s="407"/>
      <c r="G3952" s="407"/>
      <c r="H3952" s="405" t="s">
        <v>104</v>
      </c>
      <c r="I3952" s="408" t="s">
        <v>5146</v>
      </c>
      <c r="J3952" s="413" t="str">
        <f>iferror(vlookup(H3952,Actors!$A$2:$D$472,4,false),"")</f>
        <v>Torch Stand (Generic)</v>
      </c>
      <c r="K3952" s="405" t="s">
        <v>2818</v>
      </c>
      <c r="L3952" s="405" t="s">
        <v>7076</v>
      </c>
      <c r="M3952" s="411" t="str">
        <f>iferror(vlookup(A3952,Variables!$F$2:$G$2762,2,false),"")</f>
        <v>Wooden Torch (Lit)</v>
      </c>
      <c r="N3952" s="407" t="s">
        <v>1059</v>
      </c>
    </row>
    <row r="3953">
      <c r="A3953" s="404" t="s">
        <v>7075</v>
      </c>
      <c r="B3953" s="405" t="s">
        <v>436</v>
      </c>
      <c r="C3953" s="406" t="str">
        <f>iferror(vlookup(B3953,Maps!$A$2:$B$111,2,false),"")</f>
        <v>Royal Family's Tomb</v>
      </c>
      <c r="D3953" s="405" t="s">
        <v>686</v>
      </c>
      <c r="E3953" s="405" t="s">
        <v>682</v>
      </c>
      <c r="F3953" s="407"/>
      <c r="G3953" s="407"/>
      <c r="H3953" s="405" t="s">
        <v>104</v>
      </c>
      <c r="I3953" s="408" t="s">
        <v>5146</v>
      </c>
      <c r="J3953" s="413" t="str">
        <f>iferror(vlookup(H3953,Actors!$A$2:$D$472,4,false),"")</f>
        <v>Torch Stand (Generic)</v>
      </c>
      <c r="K3953" s="405" t="s">
        <v>2818</v>
      </c>
      <c r="L3953" s="405" t="s">
        <v>7076</v>
      </c>
      <c r="M3953" s="411" t="str">
        <f>iferror(vlookup(A3953,Variables!$F$2:$G$2762,2,false),"")</f>
        <v>Wooden Torch (Lit)</v>
      </c>
      <c r="N3953" s="407" t="s">
        <v>1059</v>
      </c>
    </row>
    <row r="3954">
      <c r="A3954" s="404" t="s">
        <v>7075</v>
      </c>
      <c r="B3954" s="405" t="s">
        <v>436</v>
      </c>
      <c r="C3954" s="406" t="str">
        <f>iferror(vlookup(B3954,Maps!$A$2:$B$111,2,false),"")</f>
        <v>Royal Family's Tomb</v>
      </c>
      <c r="D3954" s="405" t="s">
        <v>686</v>
      </c>
      <c r="E3954" s="405" t="s">
        <v>682</v>
      </c>
      <c r="F3954" s="407"/>
      <c r="G3954" s="407"/>
      <c r="H3954" s="405" t="s">
        <v>104</v>
      </c>
      <c r="I3954" s="408" t="s">
        <v>5146</v>
      </c>
      <c r="J3954" s="413" t="str">
        <f>iferror(vlookup(H3954,Actors!$A$2:$D$472,4,false),"")</f>
        <v>Torch Stand (Generic)</v>
      </c>
      <c r="K3954" s="405" t="s">
        <v>2818</v>
      </c>
      <c r="L3954" s="405" t="s">
        <v>7076</v>
      </c>
      <c r="M3954" s="411" t="str">
        <f>iferror(vlookup(A3954,Variables!$F$2:$G$2762,2,false),"")</f>
        <v>Wooden Torch (Lit)</v>
      </c>
      <c r="N3954" s="407" t="s">
        <v>1059</v>
      </c>
    </row>
    <row r="3955">
      <c r="A3955" s="404" t="s">
        <v>9484</v>
      </c>
      <c r="B3955" s="405" t="s">
        <v>436</v>
      </c>
      <c r="C3955" s="406" t="str">
        <f>iferror(vlookup(B3955,Maps!$A$2:$B$111,2,false),"")</f>
        <v>Royal Family's Tomb</v>
      </c>
      <c r="D3955" s="405" t="s">
        <v>686</v>
      </c>
      <c r="E3955" s="405" t="s">
        <v>682</v>
      </c>
      <c r="F3955" s="407"/>
      <c r="G3955" s="407"/>
      <c r="H3955" s="405" t="s">
        <v>3029</v>
      </c>
      <c r="I3955" s="408" t="s">
        <v>5667</v>
      </c>
      <c r="J3955" s="409" t="str">
        <f>iferror(vlookup(H3955,Actors!$A$2:$D$472,4,false),"")</f>
        <v>Ocarina Spot</v>
      </c>
      <c r="K3955" s="410" t="s">
        <v>21</v>
      </c>
      <c r="L3955" s="405" t="s">
        <v>9385</v>
      </c>
      <c r="M3955" s="411" t="str">
        <f>iferror(vlookup(A3955,Variables!$F$2:$G$2762,2,false),"")</f>
        <v>Sun's Song Ocarina Spot (Royal Family's Tomb)</v>
      </c>
      <c r="N3955" s="412" t="s">
        <v>1059</v>
      </c>
    </row>
    <row r="3956">
      <c r="A3956" s="404" t="s">
        <v>7075</v>
      </c>
      <c r="B3956" s="405" t="s">
        <v>436</v>
      </c>
      <c r="C3956" s="406" t="str">
        <f>iferror(vlookup(B3956,Maps!$A$2:$B$111,2,false),"")</f>
        <v>Royal Family's Tomb</v>
      </c>
      <c r="D3956" s="405" t="s">
        <v>688</v>
      </c>
      <c r="E3956" s="405" t="s">
        <v>682</v>
      </c>
      <c r="F3956" s="407"/>
      <c r="G3956" s="407"/>
      <c r="H3956" s="405" t="s">
        <v>104</v>
      </c>
      <c r="I3956" s="408" t="s">
        <v>5146</v>
      </c>
      <c r="J3956" s="413" t="str">
        <f>iferror(vlookup(H3956,Actors!$A$2:$D$472,4,false),"")</f>
        <v>Torch Stand (Generic)</v>
      </c>
      <c r="K3956" s="405" t="s">
        <v>2818</v>
      </c>
      <c r="L3956" s="405" t="s">
        <v>7076</v>
      </c>
      <c r="M3956" s="411" t="str">
        <f>iferror(vlookup(A3956,Variables!$F$2:$G$2762,2,false),"")</f>
        <v>Wooden Torch (Lit)</v>
      </c>
      <c r="N3956" s="407" t="s">
        <v>1059</v>
      </c>
    </row>
    <row r="3957">
      <c r="A3957" s="404" t="s">
        <v>7075</v>
      </c>
      <c r="B3957" s="405" t="s">
        <v>436</v>
      </c>
      <c r="C3957" s="406" t="str">
        <f>iferror(vlookup(B3957,Maps!$A$2:$B$111,2,false),"")</f>
        <v>Royal Family's Tomb</v>
      </c>
      <c r="D3957" s="405" t="s">
        <v>688</v>
      </c>
      <c r="E3957" s="405" t="s">
        <v>682</v>
      </c>
      <c r="F3957" s="407"/>
      <c r="G3957" s="407"/>
      <c r="H3957" s="405" t="s">
        <v>104</v>
      </c>
      <c r="I3957" s="408" t="s">
        <v>5146</v>
      </c>
      <c r="J3957" s="413" t="str">
        <f>iferror(vlookup(H3957,Actors!$A$2:$D$472,4,false),"")</f>
        <v>Torch Stand (Generic)</v>
      </c>
      <c r="K3957" s="405" t="s">
        <v>2818</v>
      </c>
      <c r="L3957" s="405" t="s">
        <v>7076</v>
      </c>
      <c r="M3957" s="411" t="str">
        <f>iferror(vlookup(A3957,Variables!$F$2:$G$2762,2,false),"")</f>
        <v>Wooden Torch (Lit)</v>
      </c>
      <c r="N3957" s="407" t="s">
        <v>1059</v>
      </c>
    </row>
    <row r="3958">
      <c r="A3958" s="404" t="s">
        <v>9484</v>
      </c>
      <c r="B3958" s="405" t="s">
        <v>436</v>
      </c>
      <c r="C3958" s="406" t="str">
        <f>iferror(vlookup(B3958,Maps!$A$2:$B$111,2,false),"")</f>
        <v>Royal Family's Tomb</v>
      </c>
      <c r="D3958" s="405" t="s">
        <v>688</v>
      </c>
      <c r="E3958" s="405" t="s">
        <v>682</v>
      </c>
      <c r="F3958" s="407"/>
      <c r="G3958" s="407"/>
      <c r="H3958" s="405" t="s">
        <v>3029</v>
      </c>
      <c r="I3958" s="408" t="s">
        <v>5667</v>
      </c>
      <c r="J3958" s="409" t="str">
        <f>iferror(vlookup(H3958,Actors!$A$2:$D$472,4,false),"")</f>
        <v>Ocarina Spot</v>
      </c>
      <c r="K3958" s="410" t="s">
        <v>21</v>
      </c>
      <c r="L3958" s="405" t="s">
        <v>9385</v>
      </c>
      <c r="M3958" s="411" t="str">
        <f>iferror(vlookup(A3958,Variables!$F$2:$G$2762,2,false),"")</f>
        <v>Sun's Song Ocarina Spot (Royal Family's Tomb)</v>
      </c>
      <c r="N3958" s="412" t="s">
        <v>1059</v>
      </c>
    </row>
    <row r="3959">
      <c r="A3959" s="397" t="s">
        <v>9098</v>
      </c>
      <c r="B3959" s="398" t="s">
        <v>441</v>
      </c>
      <c r="C3959" s="399" t="str">
        <f>iferror(vlookup(B3959,Maps!$A$2:$B$111,2,false),"")</f>
        <v>Shooting Gallery</v>
      </c>
      <c r="D3959" s="398" t="s">
        <v>14</v>
      </c>
      <c r="E3959" s="398" t="s">
        <v>1606</v>
      </c>
      <c r="F3959" s="400"/>
      <c r="G3959" s="400"/>
      <c r="H3959" s="398" t="s">
        <v>75</v>
      </c>
      <c r="I3959" s="401" t="s">
        <v>4931</v>
      </c>
      <c r="J3959" s="402" t="str">
        <f>iferror(vlookup(H3959,Actors!$A$2:$D$472,4,false),"")</f>
        <v>Wooden Door</v>
      </c>
      <c r="K3959" s="398" t="s">
        <v>21</v>
      </c>
      <c r="L3959" s="398" t="s">
        <v>3248</v>
      </c>
      <c r="M3959" s="403" t="str">
        <f>iferror(vlookup(A3959,Variables!$F$2:$G$2762,2,false),"")</f>
        <v>SDLH - Loads Next Room, Two-Way</v>
      </c>
      <c r="N3959" s="400" t="s">
        <v>1059</v>
      </c>
    </row>
    <row r="3960">
      <c r="A3960" s="375" t="s">
        <v>9167</v>
      </c>
      <c r="B3960" s="376" t="s">
        <v>441</v>
      </c>
      <c r="C3960" s="377" t="str">
        <f>iferror(vlookup(B3960,Maps!$A$2:$B$111,2,false),"")</f>
        <v>Shooting Gallery</v>
      </c>
      <c r="D3960" s="376" t="s">
        <v>14</v>
      </c>
      <c r="E3960" s="376" t="s">
        <v>1606</v>
      </c>
      <c r="F3960" s="378"/>
      <c r="G3960" s="378"/>
      <c r="H3960" s="376" t="s">
        <v>12</v>
      </c>
      <c r="I3960" s="382" t="s">
        <v>4915</v>
      </c>
      <c r="J3960" s="383" t="str">
        <f>iferror(vlookup(H3960,Actors!$A$2:$D$472,4,false),"")</f>
        <v>Player</v>
      </c>
      <c r="K3960" s="384" t="s">
        <v>12</v>
      </c>
      <c r="L3960" s="376" t="s">
        <v>8888</v>
      </c>
      <c r="M3960" s="381" t="str">
        <f>iferror(vlookup(A3960,Variables!$F$2:$G$2762,2,false),"")</f>
        <v/>
      </c>
      <c r="N3960" s="385" t="s">
        <v>1059</v>
      </c>
    </row>
    <row r="3961">
      <c r="A3961" s="375" t="s">
        <v>9167</v>
      </c>
      <c r="B3961" s="376" t="s">
        <v>441</v>
      </c>
      <c r="C3961" s="377" t="str">
        <f>iferror(vlookup(B3961,Maps!$A$2:$B$111,2,false),"")</f>
        <v>Shooting Gallery</v>
      </c>
      <c r="D3961" s="376" t="s">
        <v>14</v>
      </c>
      <c r="E3961" s="376" t="s">
        <v>1606</v>
      </c>
      <c r="F3961" s="378"/>
      <c r="G3961" s="378"/>
      <c r="H3961" s="376" t="s">
        <v>12</v>
      </c>
      <c r="I3961" s="382" t="s">
        <v>4915</v>
      </c>
      <c r="J3961" s="383" t="str">
        <f>iferror(vlookup(H3961,Actors!$A$2:$D$472,4,false),"")</f>
        <v>Player</v>
      </c>
      <c r="K3961" s="384" t="s">
        <v>12</v>
      </c>
      <c r="L3961" s="376" t="s">
        <v>8888</v>
      </c>
      <c r="M3961" s="381" t="str">
        <f>iferror(vlookup(A3961,Variables!$F$2:$G$2762,2,false),"")</f>
        <v/>
      </c>
      <c r="N3961" s="385" t="s">
        <v>1059</v>
      </c>
    </row>
    <row r="3962">
      <c r="A3962" s="375" t="s">
        <v>9098</v>
      </c>
      <c r="B3962" s="376" t="s">
        <v>441</v>
      </c>
      <c r="C3962" s="377" t="str">
        <f>iferror(vlookup(B3962,Maps!$A$2:$B$111,2,false),"")</f>
        <v>Shooting Gallery</v>
      </c>
      <c r="D3962" s="376" t="s">
        <v>686</v>
      </c>
      <c r="E3962" s="376" t="s">
        <v>1606</v>
      </c>
      <c r="F3962" s="378"/>
      <c r="G3962" s="378"/>
      <c r="H3962" s="376" t="s">
        <v>75</v>
      </c>
      <c r="I3962" s="338" t="s">
        <v>4931</v>
      </c>
      <c r="J3962" s="379" t="str">
        <f>iferror(vlookup(H3962,Actors!$A$2:$D$472,4,false),"")</f>
        <v>Wooden Door</v>
      </c>
      <c r="K3962" s="376" t="s">
        <v>21</v>
      </c>
      <c r="L3962" s="376" t="s">
        <v>3248</v>
      </c>
      <c r="M3962" s="381" t="str">
        <f>iferror(vlookup(A3962,Variables!$F$2:$G$2762,2,false),"")</f>
        <v>SDLH - Loads Next Room, Two-Way</v>
      </c>
      <c r="N3962" s="378" t="s">
        <v>1059</v>
      </c>
    </row>
    <row r="3963">
      <c r="A3963" s="375" t="s">
        <v>7343</v>
      </c>
      <c r="B3963" s="376" t="s">
        <v>441</v>
      </c>
      <c r="C3963" s="377" t="str">
        <f>iferror(vlookup(B3963,Maps!$A$2:$B$111,2,false),"")</f>
        <v>Shooting Gallery</v>
      </c>
      <c r="D3963" s="376" t="s">
        <v>686</v>
      </c>
      <c r="E3963" s="376" t="s">
        <v>1606</v>
      </c>
      <c r="F3963" s="378"/>
      <c r="G3963" s="378"/>
      <c r="H3963" s="376" t="s">
        <v>12</v>
      </c>
      <c r="I3963" s="382" t="s">
        <v>4915</v>
      </c>
      <c r="J3963" s="383" t="str">
        <f>iferror(vlookup(H3963,Actors!$A$2:$D$472,4,false),"")</f>
        <v>Player</v>
      </c>
      <c r="K3963" s="384" t="s">
        <v>12</v>
      </c>
      <c r="L3963" s="376" t="s">
        <v>7344</v>
      </c>
      <c r="M3963" s="381" t="str">
        <f>iferror(vlookup(A3963,Variables!$F$2:$G$2762,2,false),"")</f>
        <v/>
      </c>
      <c r="N3963" s="385" t="s">
        <v>1059</v>
      </c>
    </row>
    <row r="3964">
      <c r="A3964" s="375" t="s">
        <v>9098</v>
      </c>
      <c r="B3964" s="376" t="s">
        <v>441</v>
      </c>
      <c r="C3964" s="377" t="str">
        <f>iferror(vlookup(B3964,Maps!$A$2:$B$111,2,false),"")</f>
        <v>Shooting Gallery</v>
      </c>
      <c r="D3964" s="376" t="s">
        <v>688</v>
      </c>
      <c r="E3964" s="376" t="s">
        <v>1606</v>
      </c>
      <c r="F3964" s="378"/>
      <c r="G3964" s="378"/>
      <c r="H3964" s="376" t="s">
        <v>75</v>
      </c>
      <c r="I3964" s="338" t="s">
        <v>4931</v>
      </c>
      <c r="J3964" s="379" t="str">
        <f>iferror(vlookup(H3964,Actors!$A$2:$D$472,4,false),"")</f>
        <v>Wooden Door</v>
      </c>
      <c r="K3964" s="376" t="s">
        <v>21</v>
      </c>
      <c r="L3964" s="376" t="s">
        <v>3248</v>
      </c>
      <c r="M3964" s="381" t="str">
        <f>iferror(vlookup(A3964,Variables!$F$2:$G$2762,2,false),"")</f>
        <v>SDLH - Loads Next Room, Two-Way</v>
      </c>
      <c r="N3964" s="378" t="s">
        <v>1059</v>
      </c>
    </row>
    <row r="3965">
      <c r="A3965" s="375" t="s">
        <v>7343</v>
      </c>
      <c r="B3965" s="376" t="s">
        <v>441</v>
      </c>
      <c r="C3965" s="377" t="str">
        <f>iferror(vlookup(B3965,Maps!$A$2:$B$111,2,false),"")</f>
        <v>Shooting Gallery</v>
      </c>
      <c r="D3965" s="376" t="s">
        <v>688</v>
      </c>
      <c r="E3965" s="376" t="s">
        <v>1606</v>
      </c>
      <c r="F3965" s="378"/>
      <c r="G3965" s="378"/>
      <c r="H3965" s="376" t="s">
        <v>12</v>
      </c>
      <c r="I3965" s="382" t="s">
        <v>4915</v>
      </c>
      <c r="J3965" s="383" t="str">
        <f>iferror(vlookup(H3965,Actors!$A$2:$D$472,4,false),"")</f>
        <v>Player</v>
      </c>
      <c r="K3965" s="384" t="s">
        <v>12</v>
      </c>
      <c r="L3965" s="376" t="s">
        <v>7344</v>
      </c>
      <c r="M3965" s="381" t="str">
        <f>iferror(vlookup(A3965,Variables!$F$2:$G$2762,2,false),"")</f>
        <v/>
      </c>
      <c r="N3965" s="385" t="s">
        <v>1059</v>
      </c>
    </row>
    <row r="3966">
      <c r="A3966" s="375" t="s">
        <v>9098</v>
      </c>
      <c r="B3966" s="376" t="s">
        <v>441</v>
      </c>
      <c r="C3966" s="377" t="str">
        <f>iferror(vlookup(B3966,Maps!$A$2:$B$111,2,false),"")</f>
        <v>Shooting Gallery</v>
      </c>
      <c r="D3966" s="376" t="s">
        <v>690</v>
      </c>
      <c r="E3966" s="376" t="s">
        <v>1606</v>
      </c>
      <c r="F3966" s="378"/>
      <c r="G3966" s="378"/>
      <c r="H3966" s="376" t="s">
        <v>75</v>
      </c>
      <c r="I3966" s="338" t="s">
        <v>4931</v>
      </c>
      <c r="J3966" s="379" t="str">
        <f>iferror(vlookup(H3966,Actors!$A$2:$D$472,4,false),"")</f>
        <v>Wooden Door</v>
      </c>
      <c r="K3966" s="376" t="s">
        <v>21</v>
      </c>
      <c r="L3966" s="376" t="s">
        <v>3248</v>
      </c>
      <c r="M3966" s="381" t="str">
        <f>iferror(vlookup(A3966,Variables!$F$2:$G$2762,2,false),"")</f>
        <v>SDLH - Loads Next Room, Two-Way</v>
      </c>
      <c r="N3966" s="378" t="s">
        <v>1059</v>
      </c>
    </row>
    <row r="3967">
      <c r="A3967" s="375" t="s">
        <v>7343</v>
      </c>
      <c r="B3967" s="376" t="s">
        <v>441</v>
      </c>
      <c r="C3967" s="377" t="str">
        <f>iferror(vlookup(B3967,Maps!$A$2:$B$111,2,false),"")</f>
        <v>Shooting Gallery</v>
      </c>
      <c r="D3967" s="376" t="s">
        <v>690</v>
      </c>
      <c r="E3967" s="376" t="s">
        <v>1606</v>
      </c>
      <c r="F3967" s="378"/>
      <c r="G3967" s="378"/>
      <c r="H3967" s="376" t="s">
        <v>12</v>
      </c>
      <c r="I3967" s="382" t="s">
        <v>4915</v>
      </c>
      <c r="J3967" s="383" t="str">
        <f>iferror(vlookup(H3967,Actors!$A$2:$D$472,4,false),"")</f>
        <v>Player</v>
      </c>
      <c r="K3967" s="384" t="s">
        <v>12</v>
      </c>
      <c r="L3967" s="376" t="s">
        <v>7344</v>
      </c>
      <c r="M3967" s="381" t="str">
        <f>iferror(vlookup(A3967,Variables!$F$2:$G$2762,2,false),"")</f>
        <v/>
      </c>
      <c r="N3967" s="385" t="s">
        <v>1059</v>
      </c>
    </row>
    <row r="3968">
      <c r="A3968" s="386" t="s">
        <v>9485</v>
      </c>
      <c r="B3968" s="387" t="s">
        <v>441</v>
      </c>
      <c r="C3968" s="388" t="str">
        <f>iferror(vlookup(B3968,Maps!$A$2:$B$111,2,false),"")</f>
        <v>Shooting Gallery</v>
      </c>
      <c r="D3968" s="387" t="s">
        <v>14</v>
      </c>
      <c r="E3968" s="387" t="s">
        <v>14</v>
      </c>
      <c r="F3968" s="389"/>
      <c r="G3968" s="389"/>
      <c r="H3968" s="387" t="s">
        <v>2867</v>
      </c>
      <c r="I3968" s="390" t="s">
        <v>5389</v>
      </c>
      <c r="J3968" s="284" t="str">
        <f>iferror(vlookup(H3968,Actors!$A$2:$D$472,4,false),"")</f>
        <v>Shooting Gallery Items</v>
      </c>
      <c r="K3968" s="393" t="s">
        <v>21</v>
      </c>
      <c r="L3968" s="387" t="s">
        <v>12</v>
      </c>
      <c r="M3968" s="392" t="str">
        <f>iferror(vlookup(A3968,Variables!$F$2:$G$2762,2,false),"")</f>
        <v/>
      </c>
      <c r="N3968" s="394" t="s">
        <v>1059</v>
      </c>
    </row>
    <row r="3969">
      <c r="A3969" s="386" t="s">
        <v>9486</v>
      </c>
      <c r="B3969" s="387" t="s">
        <v>441</v>
      </c>
      <c r="C3969" s="388" t="str">
        <f>iferror(vlookup(B3969,Maps!$A$2:$B$111,2,false),"")</f>
        <v>Shooting Gallery</v>
      </c>
      <c r="D3969" s="387" t="s">
        <v>14</v>
      </c>
      <c r="E3969" s="387" t="s">
        <v>14</v>
      </c>
      <c r="F3969" s="389"/>
      <c r="G3969" s="389"/>
      <c r="H3969" s="387" t="s">
        <v>3067</v>
      </c>
      <c r="I3969" s="390" t="s">
        <v>5719</v>
      </c>
      <c r="J3969" s="391" t="str">
        <f>iferror(vlookup(H3969,Actors!$A$2:$D$472,4,false),"")</f>
        <v>Square Sign</v>
      </c>
      <c r="K3969" s="387" t="s">
        <v>3030</v>
      </c>
      <c r="L3969" s="387" t="s">
        <v>3790</v>
      </c>
      <c r="M3969" s="392" t="str">
        <f>iferror(vlookup(A3969,Variables!$F$2:$G$2762,2,false),"")</f>
        <v>Shooting Gallery / ???</v>
      </c>
      <c r="N3969" s="389" t="s">
        <v>1059</v>
      </c>
    </row>
    <row r="3970">
      <c r="A3970" s="386" t="s">
        <v>9487</v>
      </c>
      <c r="B3970" s="387" t="s">
        <v>441</v>
      </c>
      <c r="C3970" s="388" t="str">
        <f>iferror(vlookup(B3970,Maps!$A$2:$B$111,2,false),"")</f>
        <v>Shooting Gallery</v>
      </c>
      <c r="D3970" s="387" t="s">
        <v>688</v>
      </c>
      <c r="E3970" s="387" t="s">
        <v>14</v>
      </c>
      <c r="F3970" s="389"/>
      <c r="G3970" s="389"/>
      <c r="H3970" s="387" t="s">
        <v>2776</v>
      </c>
      <c r="I3970" s="390" t="s">
        <v>5250</v>
      </c>
      <c r="J3970" s="284" t="str">
        <f>iferror(vlookup(H3970,Actors!$A$2:$D$472,4,false),"")</f>
        <v/>
      </c>
      <c r="K3970" s="393" t="s">
        <v>21</v>
      </c>
      <c r="L3970" s="387" t="s">
        <v>62</v>
      </c>
      <c r="M3970" s="392" t="str">
        <f>iferror(vlookup(A3970,Variables!$F$2:$G$2762,2,false),"")</f>
        <v>Nothing (0001)</v>
      </c>
      <c r="N3970" s="394" t="s">
        <v>1059</v>
      </c>
    </row>
    <row r="3971">
      <c r="A3971" s="386" t="s">
        <v>9488</v>
      </c>
      <c r="B3971" s="387" t="s">
        <v>441</v>
      </c>
      <c r="C3971" s="388" t="str">
        <f>iferror(vlookup(B3971,Maps!$A$2:$B$111,2,false),"")</f>
        <v>Shooting Gallery</v>
      </c>
      <c r="D3971" s="387" t="s">
        <v>688</v>
      </c>
      <c r="E3971" s="387" t="s">
        <v>14</v>
      </c>
      <c r="F3971" s="389"/>
      <c r="G3971" s="389"/>
      <c r="H3971" s="387" t="s">
        <v>2776</v>
      </c>
      <c r="I3971" s="390" t="s">
        <v>5250</v>
      </c>
      <c r="J3971" s="284" t="str">
        <f>iferror(vlookup(H3971,Actors!$A$2:$D$472,4,false),"")</f>
        <v/>
      </c>
      <c r="K3971" s="393" t="s">
        <v>21</v>
      </c>
      <c r="L3971" s="387" t="s">
        <v>69</v>
      </c>
      <c r="M3971" s="392" t="str">
        <f>iferror(vlookup(A3971,Variables!$F$2:$G$2762,2,false),"")</f>
        <v>Freeze (00B6)</v>
      </c>
      <c r="N3971" s="394" t="s">
        <v>1059</v>
      </c>
    </row>
    <row r="3972">
      <c r="A3972" s="386" t="s">
        <v>8682</v>
      </c>
      <c r="B3972" s="387" t="s">
        <v>441</v>
      </c>
      <c r="C3972" s="388" t="str">
        <f>iferror(vlookup(B3972,Maps!$A$2:$B$111,2,false),"")</f>
        <v>Shooting Gallery</v>
      </c>
      <c r="D3972" s="387" t="s">
        <v>688</v>
      </c>
      <c r="E3972" s="387" t="s">
        <v>14</v>
      </c>
      <c r="F3972" s="389"/>
      <c r="G3972" s="389"/>
      <c r="H3972" s="387" t="s">
        <v>2776</v>
      </c>
      <c r="I3972" s="390" t="s">
        <v>5250</v>
      </c>
      <c r="J3972" s="284" t="str">
        <f>iferror(vlookup(H3972,Actors!$A$2:$D$472,4,false),"")</f>
        <v/>
      </c>
      <c r="K3972" s="393" t="s">
        <v>21</v>
      </c>
      <c r="L3972" s="387" t="s">
        <v>75</v>
      </c>
      <c r="M3972" s="392" t="str">
        <f>iferror(vlookup(A3972,Variables!$F$2:$G$2762,2,false),"")</f>
        <v>??? (00B6)</v>
      </c>
      <c r="N3972" s="394" t="s">
        <v>1059</v>
      </c>
    </row>
    <row r="3973">
      <c r="A3973" s="386" t="s">
        <v>9489</v>
      </c>
      <c r="B3973" s="387" t="s">
        <v>441</v>
      </c>
      <c r="C3973" s="388" t="str">
        <f>iferror(vlookup(B3973,Maps!$A$2:$B$111,2,false),"")</f>
        <v>Shooting Gallery</v>
      </c>
      <c r="D3973" s="387" t="s">
        <v>688</v>
      </c>
      <c r="E3973" s="387" t="s">
        <v>14</v>
      </c>
      <c r="F3973" s="389"/>
      <c r="G3973" s="389"/>
      <c r="H3973" s="387" t="s">
        <v>2776</v>
      </c>
      <c r="I3973" s="390" t="s">
        <v>5250</v>
      </c>
      <c r="J3973" s="284" t="str">
        <f>iferror(vlookup(H3973,Actors!$A$2:$D$472,4,false),"")</f>
        <v/>
      </c>
      <c r="K3973" s="393" t="s">
        <v>21</v>
      </c>
      <c r="L3973" s="387" t="s">
        <v>82</v>
      </c>
      <c r="M3973" s="392" t="str">
        <f>iferror(vlookup(A3973,Variables!$F$2:$G$2762,2,false),"")</f>
        <v>??? (00B6)</v>
      </c>
      <c r="N3973" s="394" t="s">
        <v>1059</v>
      </c>
    </row>
    <row r="3974">
      <c r="A3974" s="386" t="s">
        <v>9490</v>
      </c>
      <c r="B3974" s="387" t="s">
        <v>441</v>
      </c>
      <c r="C3974" s="388" t="str">
        <f>iferror(vlookup(B3974,Maps!$A$2:$B$111,2,false),"")</f>
        <v>Shooting Gallery</v>
      </c>
      <c r="D3974" s="387" t="s">
        <v>688</v>
      </c>
      <c r="E3974" s="387" t="s">
        <v>14</v>
      </c>
      <c r="F3974" s="389"/>
      <c r="G3974" s="389"/>
      <c r="H3974" s="387" t="s">
        <v>2776</v>
      </c>
      <c r="I3974" s="390" t="s">
        <v>5250</v>
      </c>
      <c r="J3974" s="284" t="str">
        <f>iferror(vlookup(H3974,Actors!$A$2:$D$472,4,false),"")</f>
        <v/>
      </c>
      <c r="K3974" s="393" t="s">
        <v>21</v>
      </c>
      <c r="L3974" s="387" t="s">
        <v>89</v>
      </c>
      <c r="M3974" s="392" t="str">
        <f>iferror(vlookup(A3974,Variables!$F$2:$G$2762,2,false),"")</f>
        <v>??? (00B6)</v>
      </c>
      <c r="N3974" s="394" t="s">
        <v>1059</v>
      </c>
    </row>
    <row r="3975">
      <c r="A3975" s="386" t="s">
        <v>9491</v>
      </c>
      <c r="B3975" s="387" t="s">
        <v>441</v>
      </c>
      <c r="C3975" s="388" t="str">
        <f>iferror(vlookup(B3975,Maps!$A$2:$B$111,2,false),"")</f>
        <v>Shooting Gallery</v>
      </c>
      <c r="D3975" s="387" t="s">
        <v>688</v>
      </c>
      <c r="E3975" s="387" t="s">
        <v>14</v>
      </c>
      <c r="F3975" s="389"/>
      <c r="G3975" s="389"/>
      <c r="H3975" s="387" t="s">
        <v>2776</v>
      </c>
      <c r="I3975" s="390" t="s">
        <v>5250</v>
      </c>
      <c r="J3975" s="284" t="str">
        <f>iferror(vlookup(H3975,Actors!$A$2:$D$472,4,false),"")</f>
        <v/>
      </c>
      <c r="K3975" s="393" t="s">
        <v>21</v>
      </c>
      <c r="L3975" s="387" t="s">
        <v>96</v>
      </c>
      <c r="M3975" s="392" t="str">
        <f>iferror(vlookup(A3975,Variables!$F$2:$G$2762,2,false),"")</f>
        <v>??? (00B6)</v>
      </c>
      <c r="N3975" s="394" t="s">
        <v>1059</v>
      </c>
    </row>
    <row r="3976">
      <c r="A3976" s="386" t="s">
        <v>9492</v>
      </c>
      <c r="B3976" s="387" t="s">
        <v>441</v>
      </c>
      <c r="C3976" s="388" t="str">
        <f>iferror(vlookup(B3976,Maps!$A$2:$B$111,2,false),"")</f>
        <v>Shooting Gallery</v>
      </c>
      <c r="D3976" s="387" t="s">
        <v>690</v>
      </c>
      <c r="E3976" s="387" t="s">
        <v>14</v>
      </c>
      <c r="F3976" s="389"/>
      <c r="G3976" s="389"/>
      <c r="H3976" s="387" t="s">
        <v>97</v>
      </c>
      <c r="I3976" s="390" t="s">
        <v>5143</v>
      </c>
      <c r="J3976" s="391" t="str">
        <f>iferror(vlookup(H3976,Actors!$A$2:$D$472,4,false),"")</f>
        <v>Blue Warp &amp; Rupee-Shaped Prism</v>
      </c>
      <c r="K3976" s="387" t="s">
        <v>475</v>
      </c>
      <c r="L3976" s="387" t="s">
        <v>35</v>
      </c>
      <c r="M3976" s="392" t="str">
        <f>iferror(vlookup(A3976,Variables!$F$2:$G$2762,2,false),"")</f>
        <v>Large Pink Rupee Prism</v>
      </c>
      <c r="N3976" s="389" t="s">
        <v>1059</v>
      </c>
    </row>
    <row r="3977">
      <c r="A3977" s="397" t="s">
        <v>7039</v>
      </c>
      <c r="B3977" s="398" t="s">
        <v>445</v>
      </c>
      <c r="C3977" s="399" t="str">
        <f>iferror(vlookup(B3977,Maps!$A$2:$B$111,2,false),"")</f>
        <v>Temple of Time</v>
      </c>
      <c r="D3977" s="398" t="s">
        <v>14</v>
      </c>
      <c r="E3977" s="398" t="s">
        <v>1606</v>
      </c>
      <c r="F3977" s="400"/>
      <c r="G3977" s="400"/>
      <c r="H3977" s="398" t="s">
        <v>259</v>
      </c>
      <c r="I3977" s="401" t="s">
        <v>4990</v>
      </c>
      <c r="J3977" s="402" t="str">
        <f>iferror(vlookup(H3977,Actors!$A$2:$D$472,4,false),"")</f>
        <v>Room Transition Plane</v>
      </c>
      <c r="K3977" s="398" t="s">
        <v>21</v>
      </c>
      <c r="L3977" s="398" t="s">
        <v>3064</v>
      </c>
      <c r="M3977" s="403" t="str">
        <f>iferror(vlookup(A3977,Variables!$F$2:$G$2762,2,false),"")</f>
        <v/>
      </c>
      <c r="N3977" s="400" t="s">
        <v>1059</v>
      </c>
    </row>
    <row r="3978">
      <c r="A3978" s="375" t="s">
        <v>7343</v>
      </c>
      <c r="B3978" s="376" t="s">
        <v>445</v>
      </c>
      <c r="C3978" s="377" t="str">
        <f>iferror(vlookup(B3978,Maps!$A$2:$B$111,2,false),"")</f>
        <v>Temple of Time</v>
      </c>
      <c r="D3978" s="376" t="s">
        <v>14</v>
      </c>
      <c r="E3978" s="376" t="s">
        <v>1606</v>
      </c>
      <c r="F3978" s="378"/>
      <c r="G3978" s="378"/>
      <c r="H3978" s="376" t="s">
        <v>12</v>
      </c>
      <c r="I3978" s="382" t="s">
        <v>4915</v>
      </c>
      <c r="J3978" s="383" t="str">
        <f>iferror(vlookup(H3978,Actors!$A$2:$D$472,4,false),"")</f>
        <v>Player</v>
      </c>
      <c r="K3978" s="384" t="s">
        <v>12</v>
      </c>
      <c r="L3978" s="376" t="s">
        <v>7344</v>
      </c>
      <c r="M3978" s="381" t="str">
        <f>iferror(vlookup(A3978,Variables!$F$2:$G$2762,2,false),"")</f>
        <v/>
      </c>
      <c r="N3978" s="385" t="s">
        <v>1059</v>
      </c>
    </row>
    <row r="3979">
      <c r="A3979" s="375" t="s">
        <v>9493</v>
      </c>
      <c r="B3979" s="376" t="s">
        <v>445</v>
      </c>
      <c r="C3979" s="377" t="str">
        <f>iferror(vlookup(B3979,Maps!$A$2:$B$111,2,false),"")</f>
        <v>Temple of Time</v>
      </c>
      <c r="D3979" s="376" t="s">
        <v>14</v>
      </c>
      <c r="E3979" s="376" t="s">
        <v>1606</v>
      </c>
      <c r="F3979" s="378"/>
      <c r="G3979" s="378"/>
      <c r="H3979" s="376" t="s">
        <v>12</v>
      </c>
      <c r="I3979" s="382" t="s">
        <v>4915</v>
      </c>
      <c r="J3979" s="383" t="str">
        <f>iferror(vlookup(H3979,Actors!$A$2:$D$472,4,false),"")</f>
        <v>Player</v>
      </c>
      <c r="K3979" s="384" t="s">
        <v>12</v>
      </c>
      <c r="L3979" s="376" t="s">
        <v>3351</v>
      </c>
      <c r="M3979" s="381" t="str">
        <f>iferror(vlookup(A3979,Variables!$F$2:$G$2762,2,false),"")</f>
        <v/>
      </c>
      <c r="N3979" s="385" t="s">
        <v>1059</v>
      </c>
    </row>
    <row r="3980">
      <c r="A3980" s="375" t="s">
        <v>9494</v>
      </c>
      <c r="B3980" s="376" t="s">
        <v>445</v>
      </c>
      <c r="C3980" s="377" t="str">
        <f>iferror(vlookup(B3980,Maps!$A$2:$B$111,2,false),"")</f>
        <v>Temple of Time</v>
      </c>
      <c r="D3980" s="376" t="s">
        <v>14</v>
      </c>
      <c r="E3980" s="376" t="s">
        <v>1606</v>
      </c>
      <c r="F3980" s="378"/>
      <c r="G3980" s="378"/>
      <c r="H3980" s="376" t="s">
        <v>12</v>
      </c>
      <c r="I3980" s="382" t="s">
        <v>4915</v>
      </c>
      <c r="J3980" s="383" t="str">
        <f>iferror(vlookup(H3980,Actors!$A$2:$D$472,4,false),"")</f>
        <v>Player</v>
      </c>
      <c r="K3980" s="384" t="s">
        <v>12</v>
      </c>
      <c r="L3980" s="376" t="s">
        <v>2955</v>
      </c>
      <c r="M3980" s="381" t="str">
        <f>iferror(vlookup(A3980,Variables!$F$2:$G$2762,2,false),"")</f>
        <v/>
      </c>
      <c r="N3980" s="385" t="s">
        <v>1059</v>
      </c>
    </row>
    <row r="3981">
      <c r="A3981" s="375" t="s">
        <v>7042</v>
      </c>
      <c r="B3981" s="376" t="s">
        <v>445</v>
      </c>
      <c r="C3981" s="377" t="str">
        <f>iferror(vlookup(B3981,Maps!$A$2:$B$111,2,false),"")</f>
        <v>Temple of Time</v>
      </c>
      <c r="D3981" s="376" t="s">
        <v>14</v>
      </c>
      <c r="E3981" s="376" t="s">
        <v>1606</v>
      </c>
      <c r="F3981" s="378"/>
      <c r="G3981" s="378"/>
      <c r="H3981" s="376" t="s">
        <v>12</v>
      </c>
      <c r="I3981" s="382" t="s">
        <v>4915</v>
      </c>
      <c r="J3981" s="383" t="str">
        <f>iferror(vlookup(H3981,Actors!$A$2:$D$472,4,false),"")</f>
        <v>Player</v>
      </c>
      <c r="K3981" s="384" t="s">
        <v>12</v>
      </c>
      <c r="L3981" s="376" t="s">
        <v>7043</v>
      </c>
      <c r="M3981" s="381" t="str">
        <f>iferror(vlookup(A3981,Variables!$F$2:$G$2762,2,false),"")</f>
        <v/>
      </c>
      <c r="N3981" s="385" t="s">
        <v>1059</v>
      </c>
    </row>
    <row r="3982">
      <c r="A3982" s="375" t="s">
        <v>7042</v>
      </c>
      <c r="B3982" s="376" t="s">
        <v>445</v>
      </c>
      <c r="C3982" s="377" t="str">
        <f>iferror(vlookup(B3982,Maps!$A$2:$B$111,2,false),"")</f>
        <v>Temple of Time</v>
      </c>
      <c r="D3982" s="376" t="s">
        <v>14</v>
      </c>
      <c r="E3982" s="376" t="s">
        <v>1606</v>
      </c>
      <c r="F3982" s="378"/>
      <c r="G3982" s="378"/>
      <c r="H3982" s="376" t="s">
        <v>12</v>
      </c>
      <c r="I3982" s="382" t="s">
        <v>4915</v>
      </c>
      <c r="J3982" s="383" t="str">
        <f>iferror(vlookup(H3982,Actors!$A$2:$D$472,4,false),"")</f>
        <v>Player</v>
      </c>
      <c r="K3982" s="384" t="s">
        <v>12</v>
      </c>
      <c r="L3982" s="376" t="s">
        <v>7043</v>
      </c>
      <c r="M3982" s="381" t="str">
        <f>iferror(vlookup(A3982,Variables!$F$2:$G$2762,2,false),"")</f>
        <v/>
      </c>
      <c r="N3982" s="385" t="s">
        <v>1059</v>
      </c>
    </row>
    <row r="3983">
      <c r="A3983" s="375" t="s">
        <v>7042</v>
      </c>
      <c r="B3983" s="376" t="s">
        <v>445</v>
      </c>
      <c r="C3983" s="377" t="str">
        <f>iferror(vlookup(B3983,Maps!$A$2:$B$111,2,false),"")</f>
        <v>Temple of Time</v>
      </c>
      <c r="D3983" s="376" t="s">
        <v>14</v>
      </c>
      <c r="E3983" s="376" t="s">
        <v>1606</v>
      </c>
      <c r="F3983" s="378"/>
      <c r="G3983" s="378"/>
      <c r="H3983" s="376" t="s">
        <v>12</v>
      </c>
      <c r="I3983" s="382" t="s">
        <v>4915</v>
      </c>
      <c r="J3983" s="383" t="str">
        <f>iferror(vlookup(H3983,Actors!$A$2:$D$472,4,false),"")</f>
        <v>Player</v>
      </c>
      <c r="K3983" s="384" t="s">
        <v>12</v>
      </c>
      <c r="L3983" s="376" t="s">
        <v>7043</v>
      </c>
      <c r="M3983" s="381" t="str">
        <f>iferror(vlookup(A3983,Variables!$F$2:$G$2762,2,false),"")</f>
        <v/>
      </c>
      <c r="N3983" s="385" t="s">
        <v>1059</v>
      </c>
    </row>
    <row r="3984">
      <c r="A3984" s="375" t="s">
        <v>7042</v>
      </c>
      <c r="B3984" s="376" t="s">
        <v>445</v>
      </c>
      <c r="C3984" s="377" t="str">
        <f>iferror(vlookup(B3984,Maps!$A$2:$B$111,2,false),"")</f>
        <v>Temple of Time</v>
      </c>
      <c r="D3984" s="376" t="s">
        <v>14</v>
      </c>
      <c r="E3984" s="376" t="s">
        <v>1606</v>
      </c>
      <c r="F3984" s="378"/>
      <c r="G3984" s="378"/>
      <c r="H3984" s="376" t="s">
        <v>12</v>
      </c>
      <c r="I3984" s="382" t="s">
        <v>4915</v>
      </c>
      <c r="J3984" s="383" t="str">
        <f>iferror(vlookup(H3984,Actors!$A$2:$D$472,4,false),"")</f>
        <v>Player</v>
      </c>
      <c r="K3984" s="384" t="s">
        <v>12</v>
      </c>
      <c r="L3984" s="376" t="s">
        <v>7043</v>
      </c>
      <c r="M3984" s="381" t="str">
        <f>iferror(vlookup(A3984,Variables!$F$2:$G$2762,2,false),"")</f>
        <v/>
      </c>
      <c r="N3984" s="385" t="s">
        <v>1059</v>
      </c>
    </row>
    <row r="3985">
      <c r="A3985" s="375" t="s">
        <v>7042</v>
      </c>
      <c r="B3985" s="376" t="s">
        <v>445</v>
      </c>
      <c r="C3985" s="377" t="str">
        <f>iferror(vlookup(B3985,Maps!$A$2:$B$111,2,false),"")</f>
        <v>Temple of Time</v>
      </c>
      <c r="D3985" s="376" t="s">
        <v>14</v>
      </c>
      <c r="E3985" s="376" t="s">
        <v>1606</v>
      </c>
      <c r="F3985" s="378"/>
      <c r="G3985" s="378"/>
      <c r="H3985" s="376" t="s">
        <v>12</v>
      </c>
      <c r="I3985" s="382" t="s">
        <v>4915</v>
      </c>
      <c r="J3985" s="383" t="str">
        <f>iferror(vlookup(H3985,Actors!$A$2:$D$472,4,false),"")</f>
        <v>Player</v>
      </c>
      <c r="K3985" s="384" t="s">
        <v>12</v>
      </c>
      <c r="L3985" s="376" t="s">
        <v>7043</v>
      </c>
      <c r="M3985" s="381" t="str">
        <f>iferror(vlookup(A3985,Variables!$F$2:$G$2762,2,false),"")</f>
        <v/>
      </c>
      <c r="N3985" s="385" t="s">
        <v>1059</v>
      </c>
    </row>
    <row r="3986">
      <c r="A3986" s="375" t="s">
        <v>7039</v>
      </c>
      <c r="B3986" s="376" t="s">
        <v>445</v>
      </c>
      <c r="C3986" s="377" t="str">
        <f>iferror(vlookup(B3986,Maps!$A$2:$B$111,2,false),"")</f>
        <v>Temple of Time</v>
      </c>
      <c r="D3986" s="376" t="s">
        <v>686</v>
      </c>
      <c r="E3986" s="376" t="s">
        <v>1606</v>
      </c>
      <c r="F3986" s="378"/>
      <c r="G3986" s="378"/>
      <c r="H3986" s="376" t="s">
        <v>259</v>
      </c>
      <c r="I3986" s="338" t="s">
        <v>4990</v>
      </c>
      <c r="J3986" s="379" t="str">
        <f>iferror(vlookup(H3986,Actors!$A$2:$D$472,4,false),"")</f>
        <v>Room Transition Plane</v>
      </c>
      <c r="K3986" s="376" t="s">
        <v>21</v>
      </c>
      <c r="L3986" s="376" t="s">
        <v>3064</v>
      </c>
      <c r="M3986" s="381" t="str">
        <f>iferror(vlookup(A3986,Variables!$F$2:$G$2762,2,false),"")</f>
        <v/>
      </c>
      <c r="N3986" s="378" t="s">
        <v>1059</v>
      </c>
    </row>
    <row r="3987">
      <c r="A3987" s="375" t="s">
        <v>7343</v>
      </c>
      <c r="B3987" s="376" t="s">
        <v>445</v>
      </c>
      <c r="C3987" s="377" t="str">
        <f>iferror(vlookup(B3987,Maps!$A$2:$B$111,2,false),"")</f>
        <v>Temple of Time</v>
      </c>
      <c r="D3987" s="376" t="s">
        <v>686</v>
      </c>
      <c r="E3987" s="376" t="s">
        <v>1606</v>
      </c>
      <c r="F3987" s="378"/>
      <c r="G3987" s="378"/>
      <c r="H3987" s="376" t="s">
        <v>12</v>
      </c>
      <c r="I3987" s="382" t="s">
        <v>4915</v>
      </c>
      <c r="J3987" s="383" t="str">
        <f>iferror(vlookup(H3987,Actors!$A$2:$D$472,4,false),"")</f>
        <v>Player</v>
      </c>
      <c r="K3987" s="384" t="s">
        <v>12</v>
      </c>
      <c r="L3987" s="376" t="s">
        <v>7344</v>
      </c>
      <c r="M3987" s="381" t="str">
        <f>iferror(vlookup(A3987,Variables!$F$2:$G$2762,2,false),"")</f>
        <v/>
      </c>
      <c r="N3987" s="385" t="s">
        <v>1059</v>
      </c>
    </row>
    <row r="3988">
      <c r="A3988" s="375" t="s">
        <v>7039</v>
      </c>
      <c r="B3988" s="376" t="s">
        <v>445</v>
      </c>
      <c r="C3988" s="377" t="str">
        <f>iferror(vlookup(B3988,Maps!$A$2:$B$111,2,false),"")</f>
        <v>Temple of Time</v>
      </c>
      <c r="D3988" s="376" t="s">
        <v>688</v>
      </c>
      <c r="E3988" s="376" t="s">
        <v>1606</v>
      </c>
      <c r="F3988" s="378"/>
      <c r="G3988" s="378"/>
      <c r="H3988" s="376" t="s">
        <v>259</v>
      </c>
      <c r="I3988" s="338" t="s">
        <v>4990</v>
      </c>
      <c r="J3988" s="379" t="str">
        <f>iferror(vlookup(H3988,Actors!$A$2:$D$472,4,false),"")</f>
        <v>Room Transition Plane</v>
      </c>
      <c r="K3988" s="376" t="s">
        <v>21</v>
      </c>
      <c r="L3988" s="376" t="s">
        <v>3064</v>
      </c>
      <c r="M3988" s="381" t="str">
        <f>iferror(vlookup(A3988,Variables!$F$2:$G$2762,2,false),"")</f>
        <v/>
      </c>
      <c r="N3988" s="378" t="s">
        <v>1059</v>
      </c>
    </row>
    <row r="3989">
      <c r="A3989" s="375" t="s">
        <v>7343</v>
      </c>
      <c r="B3989" s="376" t="s">
        <v>445</v>
      </c>
      <c r="C3989" s="377" t="str">
        <f>iferror(vlookup(B3989,Maps!$A$2:$B$111,2,false),"")</f>
        <v>Temple of Time</v>
      </c>
      <c r="D3989" s="376" t="s">
        <v>688</v>
      </c>
      <c r="E3989" s="376" t="s">
        <v>1606</v>
      </c>
      <c r="F3989" s="378"/>
      <c r="G3989" s="378"/>
      <c r="H3989" s="376" t="s">
        <v>12</v>
      </c>
      <c r="I3989" s="382" t="s">
        <v>4915</v>
      </c>
      <c r="J3989" s="383" t="str">
        <f>iferror(vlookup(H3989,Actors!$A$2:$D$472,4,false),"")</f>
        <v>Player</v>
      </c>
      <c r="K3989" s="384" t="s">
        <v>12</v>
      </c>
      <c r="L3989" s="376" t="s">
        <v>7344</v>
      </c>
      <c r="M3989" s="381" t="str">
        <f>iferror(vlookup(A3989,Variables!$F$2:$G$2762,2,false),"")</f>
        <v/>
      </c>
      <c r="N3989" s="385" t="s">
        <v>1059</v>
      </c>
    </row>
    <row r="3990">
      <c r="A3990" s="375" t="s">
        <v>7039</v>
      </c>
      <c r="B3990" s="376" t="s">
        <v>445</v>
      </c>
      <c r="C3990" s="377" t="str">
        <f>iferror(vlookup(B3990,Maps!$A$2:$B$111,2,false),"")</f>
        <v>Temple of Time</v>
      </c>
      <c r="D3990" s="376" t="s">
        <v>690</v>
      </c>
      <c r="E3990" s="376" t="s">
        <v>1606</v>
      </c>
      <c r="F3990" s="378"/>
      <c r="G3990" s="378"/>
      <c r="H3990" s="376" t="s">
        <v>259</v>
      </c>
      <c r="I3990" s="338" t="s">
        <v>4990</v>
      </c>
      <c r="J3990" s="379" t="str">
        <f>iferror(vlookup(H3990,Actors!$A$2:$D$472,4,false),"")</f>
        <v>Room Transition Plane</v>
      </c>
      <c r="K3990" s="376" t="s">
        <v>21</v>
      </c>
      <c r="L3990" s="376" t="s">
        <v>3064</v>
      </c>
      <c r="M3990" s="381" t="str">
        <f>iferror(vlookup(A3990,Variables!$F$2:$G$2762,2,false),"")</f>
        <v/>
      </c>
      <c r="N3990" s="378" t="s">
        <v>1059</v>
      </c>
    </row>
    <row r="3991">
      <c r="A3991" s="375" t="s">
        <v>7343</v>
      </c>
      <c r="B3991" s="376" t="s">
        <v>445</v>
      </c>
      <c r="C3991" s="377" t="str">
        <f>iferror(vlookup(B3991,Maps!$A$2:$B$111,2,false),"")</f>
        <v>Temple of Time</v>
      </c>
      <c r="D3991" s="376" t="s">
        <v>690</v>
      </c>
      <c r="E3991" s="376" t="s">
        <v>1606</v>
      </c>
      <c r="F3991" s="378"/>
      <c r="G3991" s="378"/>
      <c r="H3991" s="376" t="s">
        <v>12</v>
      </c>
      <c r="I3991" s="382" t="s">
        <v>4915</v>
      </c>
      <c r="J3991" s="383" t="str">
        <f>iferror(vlookup(H3991,Actors!$A$2:$D$472,4,false),"")</f>
        <v>Player</v>
      </c>
      <c r="K3991" s="384" t="s">
        <v>12</v>
      </c>
      <c r="L3991" s="376" t="s">
        <v>7344</v>
      </c>
      <c r="M3991" s="381" t="str">
        <f>iferror(vlookup(A3991,Variables!$F$2:$G$2762,2,false),"")</f>
        <v/>
      </c>
      <c r="N3991" s="385" t="s">
        <v>1059</v>
      </c>
    </row>
    <row r="3992">
      <c r="A3992" s="375" t="s">
        <v>7039</v>
      </c>
      <c r="B3992" s="376" t="s">
        <v>445</v>
      </c>
      <c r="C3992" s="377" t="str">
        <f>iferror(vlookup(B3992,Maps!$A$2:$B$111,2,false),"")</f>
        <v>Temple of Time</v>
      </c>
      <c r="D3992" s="376" t="s">
        <v>692</v>
      </c>
      <c r="E3992" s="376" t="s">
        <v>1606</v>
      </c>
      <c r="F3992" s="378"/>
      <c r="G3992" s="378"/>
      <c r="H3992" s="376" t="s">
        <v>259</v>
      </c>
      <c r="I3992" s="338" t="s">
        <v>4990</v>
      </c>
      <c r="J3992" s="379" t="str">
        <f>iferror(vlookup(H3992,Actors!$A$2:$D$472,4,false),"")</f>
        <v>Room Transition Plane</v>
      </c>
      <c r="K3992" s="376" t="s">
        <v>21</v>
      </c>
      <c r="L3992" s="376" t="s">
        <v>3064</v>
      </c>
      <c r="M3992" s="381" t="str">
        <f>iferror(vlookup(A3992,Variables!$F$2:$G$2762,2,false),"")</f>
        <v/>
      </c>
      <c r="N3992" s="378" t="s">
        <v>1059</v>
      </c>
    </row>
    <row r="3993">
      <c r="A3993" s="375" t="s">
        <v>7343</v>
      </c>
      <c r="B3993" s="376" t="s">
        <v>445</v>
      </c>
      <c r="C3993" s="377" t="str">
        <f>iferror(vlookup(B3993,Maps!$A$2:$B$111,2,false),"")</f>
        <v>Temple of Time</v>
      </c>
      <c r="D3993" s="376" t="s">
        <v>692</v>
      </c>
      <c r="E3993" s="376" t="s">
        <v>1606</v>
      </c>
      <c r="F3993" s="378"/>
      <c r="G3993" s="378"/>
      <c r="H3993" s="376" t="s">
        <v>12</v>
      </c>
      <c r="I3993" s="382" t="s">
        <v>4915</v>
      </c>
      <c r="J3993" s="383" t="str">
        <f>iferror(vlookup(H3993,Actors!$A$2:$D$472,4,false),"")</f>
        <v>Player</v>
      </c>
      <c r="K3993" s="384" t="s">
        <v>12</v>
      </c>
      <c r="L3993" s="376" t="s">
        <v>7344</v>
      </c>
      <c r="M3993" s="381" t="str">
        <f>iferror(vlookup(A3993,Variables!$F$2:$G$2762,2,false),"")</f>
        <v/>
      </c>
      <c r="N3993" s="385" t="s">
        <v>1059</v>
      </c>
    </row>
    <row r="3994">
      <c r="A3994" s="375" t="s">
        <v>7039</v>
      </c>
      <c r="B3994" s="376" t="s">
        <v>445</v>
      </c>
      <c r="C3994" s="377" t="str">
        <f>iferror(vlookup(B3994,Maps!$A$2:$B$111,2,false),"")</f>
        <v>Temple of Time</v>
      </c>
      <c r="D3994" s="376" t="s">
        <v>694</v>
      </c>
      <c r="E3994" s="376" t="s">
        <v>1606</v>
      </c>
      <c r="F3994" s="378"/>
      <c r="G3994" s="378"/>
      <c r="H3994" s="376" t="s">
        <v>259</v>
      </c>
      <c r="I3994" s="338" t="s">
        <v>4990</v>
      </c>
      <c r="J3994" s="379" t="str">
        <f>iferror(vlookup(H3994,Actors!$A$2:$D$472,4,false),"")</f>
        <v>Room Transition Plane</v>
      </c>
      <c r="K3994" s="376" t="s">
        <v>21</v>
      </c>
      <c r="L3994" s="376" t="s">
        <v>3064</v>
      </c>
      <c r="M3994" s="381" t="str">
        <f>iferror(vlookup(A3994,Variables!$F$2:$G$2762,2,false),"")</f>
        <v/>
      </c>
      <c r="N3994" s="378" t="s">
        <v>1059</v>
      </c>
    </row>
    <row r="3995">
      <c r="A3995" s="375" t="s">
        <v>7343</v>
      </c>
      <c r="B3995" s="376" t="s">
        <v>445</v>
      </c>
      <c r="C3995" s="377" t="str">
        <f>iferror(vlookup(B3995,Maps!$A$2:$B$111,2,false),"")</f>
        <v>Temple of Time</v>
      </c>
      <c r="D3995" s="376" t="s">
        <v>694</v>
      </c>
      <c r="E3995" s="376" t="s">
        <v>1606</v>
      </c>
      <c r="F3995" s="378"/>
      <c r="G3995" s="378"/>
      <c r="H3995" s="376" t="s">
        <v>12</v>
      </c>
      <c r="I3995" s="382" t="s">
        <v>4915</v>
      </c>
      <c r="J3995" s="383" t="str">
        <f>iferror(vlookup(H3995,Actors!$A$2:$D$472,4,false),"")</f>
        <v>Player</v>
      </c>
      <c r="K3995" s="384" t="s">
        <v>12</v>
      </c>
      <c r="L3995" s="376" t="s">
        <v>7344</v>
      </c>
      <c r="M3995" s="381" t="str">
        <f>iferror(vlookup(A3995,Variables!$F$2:$G$2762,2,false),"")</f>
        <v/>
      </c>
      <c r="N3995" s="385" t="s">
        <v>1059</v>
      </c>
    </row>
    <row r="3996">
      <c r="A3996" s="375" t="s">
        <v>7039</v>
      </c>
      <c r="B3996" s="376" t="s">
        <v>445</v>
      </c>
      <c r="C3996" s="377" t="str">
        <f>iferror(vlookup(B3996,Maps!$A$2:$B$111,2,false),"")</f>
        <v>Temple of Time</v>
      </c>
      <c r="D3996" s="376" t="s">
        <v>696</v>
      </c>
      <c r="E3996" s="376" t="s">
        <v>1606</v>
      </c>
      <c r="F3996" s="378"/>
      <c r="G3996" s="378"/>
      <c r="H3996" s="376" t="s">
        <v>259</v>
      </c>
      <c r="I3996" s="338" t="s">
        <v>4990</v>
      </c>
      <c r="J3996" s="379" t="str">
        <f>iferror(vlookup(H3996,Actors!$A$2:$D$472,4,false),"")</f>
        <v>Room Transition Plane</v>
      </c>
      <c r="K3996" s="376" t="s">
        <v>21</v>
      </c>
      <c r="L3996" s="376" t="s">
        <v>3064</v>
      </c>
      <c r="M3996" s="381" t="str">
        <f>iferror(vlookup(A3996,Variables!$F$2:$G$2762,2,false),"")</f>
        <v/>
      </c>
      <c r="N3996" s="378" t="s">
        <v>1059</v>
      </c>
    </row>
    <row r="3997">
      <c r="A3997" s="375" t="s">
        <v>7343</v>
      </c>
      <c r="B3997" s="376" t="s">
        <v>445</v>
      </c>
      <c r="C3997" s="377" t="str">
        <f>iferror(vlookup(B3997,Maps!$A$2:$B$111,2,false),"")</f>
        <v>Temple of Time</v>
      </c>
      <c r="D3997" s="376" t="s">
        <v>696</v>
      </c>
      <c r="E3997" s="376" t="s">
        <v>1606</v>
      </c>
      <c r="F3997" s="378"/>
      <c r="G3997" s="378"/>
      <c r="H3997" s="376" t="s">
        <v>12</v>
      </c>
      <c r="I3997" s="382" t="s">
        <v>4915</v>
      </c>
      <c r="J3997" s="383" t="str">
        <f>iferror(vlookup(H3997,Actors!$A$2:$D$472,4,false),"")</f>
        <v>Player</v>
      </c>
      <c r="K3997" s="384" t="s">
        <v>12</v>
      </c>
      <c r="L3997" s="376" t="s">
        <v>7344</v>
      </c>
      <c r="M3997" s="381" t="str">
        <f>iferror(vlookup(A3997,Variables!$F$2:$G$2762,2,false),"")</f>
        <v/>
      </c>
      <c r="N3997" s="385" t="s">
        <v>1059</v>
      </c>
    </row>
    <row r="3998">
      <c r="A3998" s="375" t="s">
        <v>7039</v>
      </c>
      <c r="B3998" s="376" t="s">
        <v>445</v>
      </c>
      <c r="C3998" s="377" t="str">
        <f>iferror(vlookup(B3998,Maps!$A$2:$B$111,2,false),"")</f>
        <v>Temple of Time</v>
      </c>
      <c r="D3998" s="376" t="s">
        <v>274</v>
      </c>
      <c r="E3998" s="376" t="s">
        <v>1606</v>
      </c>
      <c r="F3998" s="378"/>
      <c r="G3998" s="378"/>
      <c r="H3998" s="376" t="s">
        <v>259</v>
      </c>
      <c r="I3998" s="338" t="s">
        <v>4990</v>
      </c>
      <c r="J3998" s="379" t="str">
        <f>iferror(vlookup(H3998,Actors!$A$2:$D$472,4,false),"")</f>
        <v>Room Transition Plane</v>
      </c>
      <c r="K3998" s="376" t="s">
        <v>21</v>
      </c>
      <c r="L3998" s="376" t="s">
        <v>3064</v>
      </c>
      <c r="M3998" s="381" t="str">
        <f>iferror(vlookup(A3998,Variables!$F$2:$G$2762,2,false),"")</f>
        <v/>
      </c>
      <c r="N3998" s="378" t="s">
        <v>1059</v>
      </c>
    </row>
    <row r="3999">
      <c r="A3999" s="375" t="s">
        <v>7343</v>
      </c>
      <c r="B3999" s="376" t="s">
        <v>445</v>
      </c>
      <c r="C3999" s="377" t="str">
        <f>iferror(vlookup(B3999,Maps!$A$2:$B$111,2,false),"")</f>
        <v>Temple of Time</v>
      </c>
      <c r="D3999" s="376" t="s">
        <v>274</v>
      </c>
      <c r="E3999" s="376" t="s">
        <v>1606</v>
      </c>
      <c r="F3999" s="378"/>
      <c r="G3999" s="378"/>
      <c r="H3999" s="376" t="s">
        <v>12</v>
      </c>
      <c r="I3999" s="382" t="s">
        <v>4915</v>
      </c>
      <c r="J3999" s="383" t="str">
        <f>iferror(vlookup(H3999,Actors!$A$2:$D$472,4,false),"")</f>
        <v>Player</v>
      </c>
      <c r="K3999" s="384" t="s">
        <v>12</v>
      </c>
      <c r="L3999" s="376" t="s">
        <v>7344</v>
      </c>
      <c r="M3999" s="381" t="str">
        <f>iferror(vlookup(A3999,Variables!$F$2:$G$2762,2,false),"")</f>
        <v/>
      </c>
      <c r="N3999" s="385" t="s">
        <v>1059</v>
      </c>
    </row>
    <row r="4000">
      <c r="A4000" s="375" t="s">
        <v>7039</v>
      </c>
      <c r="B4000" s="376" t="s">
        <v>445</v>
      </c>
      <c r="C4000" s="377" t="str">
        <f>iferror(vlookup(B4000,Maps!$A$2:$B$111,2,false),"")</f>
        <v>Temple of Time</v>
      </c>
      <c r="D4000" s="376" t="s">
        <v>170</v>
      </c>
      <c r="E4000" s="376" t="s">
        <v>1606</v>
      </c>
      <c r="F4000" s="378"/>
      <c r="G4000" s="378"/>
      <c r="H4000" s="376" t="s">
        <v>259</v>
      </c>
      <c r="I4000" s="338" t="s">
        <v>4990</v>
      </c>
      <c r="J4000" s="379" t="str">
        <f>iferror(vlookup(H4000,Actors!$A$2:$D$472,4,false),"")</f>
        <v>Room Transition Plane</v>
      </c>
      <c r="K4000" s="376" t="s">
        <v>21</v>
      </c>
      <c r="L4000" s="376" t="s">
        <v>3064</v>
      </c>
      <c r="M4000" s="381" t="str">
        <f>iferror(vlookup(A4000,Variables!$F$2:$G$2762,2,false),"")</f>
        <v/>
      </c>
      <c r="N4000" s="378" t="s">
        <v>1059</v>
      </c>
    </row>
    <row r="4001">
      <c r="A4001" s="375" t="s">
        <v>7343</v>
      </c>
      <c r="B4001" s="376" t="s">
        <v>445</v>
      </c>
      <c r="C4001" s="377" t="str">
        <f>iferror(vlookup(B4001,Maps!$A$2:$B$111,2,false),"")</f>
        <v>Temple of Time</v>
      </c>
      <c r="D4001" s="376" t="s">
        <v>170</v>
      </c>
      <c r="E4001" s="376" t="s">
        <v>1606</v>
      </c>
      <c r="F4001" s="378"/>
      <c r="G4001" s="378"/>
      <c r="H4001" s="376" t="s">
        <v>12</v>
      </c>
      <c r="I4001" s="382" t="s">
        <v>4915</v>
      </c>
      <c r="J4001" s="383" t="str">
        <f>iferror(vlookup(H4001,Actors!$A$2:$D$472,4,false),"")</f>
        <v>Player</v>
      </c>
      <c r="K4001" s="384" t="s">
        <v>12</v>
      </c>
      <c r="L4001" s="376" t="s">
        <v>7344</v>
      </c>
      <c r="M4001" s="381" t="str">
        <f>iferror(vlookup(A4001,Variables!$F$2:$G$2762,2,false),"")</f>
        <v/>
      </c>
      <c r="N4001" s="385" t="s">
        <v>1059</v>
      </c>
    </row>
    <row r="4002">
      <c r="A4002" s="375" t="s">
        <v>7039</v>
      </c>
      <c r="B4002" s="376" t="s">
        <v>445</v>
      </c>
      <c r="C4002" s="377" t="str">
        <f>iferror(vlookup(B4002,Maps!$A$2:$B$111,2,false),"")</f>
        <v>Temple of Time</v>
      </c>
      <c r="D4002" s="376" t="s">
        <v>572</v>
      </c>
      <c r="E4002" s="376" t="s">
        <v>1606</v>
      </c>
      <c r="F4002" s="378"/>
      <c r="G4002" s="378"/>
      <c r="H4002" s="376" t="s">
        <v>259</v>
      </c>
      <c r="I4002" s="338" t="s">
        <v>4990</v>
      </c>
      <c r="J4002" s="379" t="str">
        <f>iferror(vlookup(H4002,Actors!$A$2:$D$472,4,false),"")</f>
        <v>Room Transition Plane</v>
      </c>
      <c r="K4002" s="376" t="s">
        <v>21</v>
      </c>
      <c r="L4002" s="376" t="s">
        <v>3064</v>
      </c>
      <c r="M4002" s="381" t="str">
        <f>iferror(vlookup(A4002,Variables!$F$2:$G$2762,2,false),"")</f>
        <v/>
      </c>
      <c r="N4002" s="378" t="s">
        <v>1059</v>
      </c>
    </row>
    <row r="4003">
      <c r="A4003" s="375" t="s">
        <v>7343</v>
      </c>
      <c r="B4003" s="376" t="s">
        <v>445</v>
      </c>
      <c r="C4003" s="377" t="str">
        <f>iferror(vlookup(B4003,Maps!$A$2:$B$111,2,false),"")</f>
        <v>Temple of Time</v>
      </c>
      <c r="D4003" s="376" t="s">
        <v>572</v>
      </c>
      <c r="E4003" s="376" t="s">
        <v>1606</v>
      </c>
      <c r="F4003" s="378"/>
      <c r="G4003" s="378"/>
      <c r="H4003" s="376" t="s">
        <v>12</v>
      </c>
      <c r="I4003" s="382" t="s">
        <v>4915</v>
      </c>
      <c r="J4003" s="383" t="str">
        <f>iferror(vlookup(H4003,Actors!$A$2:$D$472,4,false),"")</f>
        <v>Player</v>
      </c>
      <c r="K4003" s="384" t="s">
        <v>12</v>
      </c>
      <c r="L4003" s="376" t="s">
        <v>7344</v>
      </c>
      <c r="M4003" s="381" t="str">
        <f>iferror(vlookup(A4003,Variables!$F$2:$G$2762,2,false),"")</f>
        <v/>
      </c>
      <c r="N4003" s="385" t="s">
        <v>1059</v>
      </c>
    </row>
    <row r="4004">
      <c r="A4004" s="375" t="s">
        <v>7039</v>
      </c>
      <c r="B4004" s="376" t="s">
        <v>445</v>
      </c>
      <c r="C4004" s="377" t="str">
        <f>iferror(vlookup(B4004,Maps!$A$2:$B$111,2,false),"")</f>
        <v>Temple of Time</v>
      </c>
      <c r="D4004" s="376" t="s">
        <v>577</v>
      </c>
      <c r="E4004" s="376" t="s">
        <v>1606</v>
      </c>
      <c r="F4004" s="378"/>
      <c r="G4004" s="378"/>
      <c r="H4004" s="376" t="s">
        <v>259</v>
      </c>
      <c r="I4004" s="338" t="s">
        <v>4990</v>
      </c>
      <c r="J4004" s="379" t="str">
        <f>iferror(vlookup(H4004,Actors!$A$2:$D$472,4,false),"")</f>
        <v>Room Transition Plane</v>
      </c>
      <c r="K4004" s="376" t="s">
        <v>21</v>
      </c>
      <c r="L4004" s="376" t="s">
        <v>3064</v>
      </c>
      <c r="M4004" s="381" t="str">
        <f>iferror(vlookup(A4004,Variables!$F$2:$G$2762,2,false),"")</f>
        <v/>
      </c>
      <c r="N4004" s="378" t="s">
        <v>1059</v>
      </c>
    </row>
    <row r="4005">
      <c r="A4005" s="375" t="s">
        <v>7343</v>
      </c>
      <c r="B4005" s="376" t="s">
        <v>445</v>
      </c>
      <c r="C4005" s="377" t="str">
        <f>iferror(vlookup(B4005,Maps!$A$2:$B$111,2,false),"")</f>
        <v>Temple of Time</v>
      </c>
      <c r="D4005" s="376" t="s">
        <v>577</v>
      </c>
      <c r="E4005" s="376" t="s">
        <v>1606</v>
      </c>
      <c r="F4005" s="378"/>
      <c r="G4005" s="378"/>
      <c r="H4005" s="376" t="s">
        <v>12</v>
      </c>
      <c r="I4005" s="382" t="s">
        <v>4915</v>
      </c>
      <c r="J4005" s="383" t="str">
        <f>iferror(vlookup(H4005,Actors!$A$2:$D$472,4,false),"")</f>
        <v>Player</v>
      </c>
      <c r="K4005" s="384" t="s">
        <v>12</v>
      </c>
      <c r="L4005" s="376" t="s">
        <v>7344</v>
      </c>
      <c r="M4005" s="381" t="str">
        <f>iferror(vlookup(A4005,Variables!$F$2:$G$2762,2,false),"")</f>
        <v/>
      </c>
      <c r="N4005" s="385" t="s">
        <v>1059</v>
      </c>
    </row>
    <row r="4006">
      <c r="A4006" s="375" t="s">
        <v>7039</v>
      </c>
      <c r="B4006" s="376" t="s">
        <v>445</v>
      </c>
      <c r="C4006" s="377" t="str">
        <f>iferror(vlookup(B4006,Maps!$A$2:$B$111,2,false),"")</f>
        <v>Temple of Time</v>
      </c>
      <c r="D4006" s="376" t="s">
        <v>582</v>
      </c>
      <c r="E4006" s="376" t="s">
        <v>1606</v>
      </c>
      <c r="F4006" s="378"/>
      <c r="G4006" s="378"/>
      <c r="H4006" s="376" t="s">
        <v>259</v>
      </c>
      <c r="I4006" s="338" t="s">
        <v>4990</v>
      </c>
      <c r="J4006" s="379" t="str">
        <f>iferror(vlookup(H4006,Actors!$A$2:$D$472,4,false),"")</f>
        <v>Room Transition Plane</v>
      </c>
      <c r="K4006" s="376" t="s">
        <v>21</v>
      </c>
      <c r="L4006" s="376" t="s">
        <v>3064</v>
      </c>
      <c r="M4006" s="381" t="str">
        <f>iferror(vlookup(A4006,Variables!$F$2:$G$2762,2,false),"")</f>
        <v/>
      </c>
      <c r="N4006" s="378" t="s">
        <v>1059</v>
      </c>
    </row>
    <row r="4007">
      <c r="A4007" s="375" t="s">
        <v>7343</v>
      </c>
      <c r="B4007" s="376" t="s">
        <v>445</v>
      </c>
      <c r="C4007" s="377" t="str">
        <f>iferror(vlookup(B4007,Maps!$A$2:$B$111,2,false),"")</f>
        <v>Temple of Time</v>
      </c>
      <c r="D4007" s="376" t="s">
        <v>582</v>
      </c>
      <c r="E4007" s="376" t="s">
        <v>1606</v>
      </c>
      <c r="F4007" s="378"/>
      <c r="G4007" s="378"/>
      <c r="H4007" s="376" t="s">
        <v>12</v>
      </c>
      <c r="I4007" s="382" t="s">
        <v>4915</v>
      </c>
      <c r="J4007" s="383" t="str">
        <f>iferror(vlookup(H4007,Actors!$A$2:$D$472,4,false),"")</f>
        <v>Player</v>
      </c>
      <c r="K4007" s="384" t="s">
        <v>12</v>
      </c>
      <c r="L4007" s="376" t="s">
        <v>7344</v>
      </c>
      <c r="M4007" s="381" t="str">
        <f>iferror(vlookup(A4007,Variables!$F$2:$G$2762,2,false),"")</f>
        <v/>
      </c>
      <c r="N4007" s="385" t="s">
        <v>1059</v>
      </c>
    </row>
    <row r="4008">
      <c r="A4008" s="404" t="s">
        <v>9495</v>
      </c>
      <c r="B4008" s="405" t="s">
        <v>445</v>
      </c>
      <c r="C4008" s="406" t="str">
        <f>iferror(vlookup(B4008,Maps!$A$2:$B$111,2,false),"")</f>
        <v>Temple of Time</v>
      </c>
      <c r="D4008" s="405" t="s">
        <v>14</v>
      </c>
      <c r="E4008" s="405" t="s">
        <v>14</v>
      </c>
      <c r="F4008" s="407"/>
      <c r="G4008" s="407"/>
      <c r="H4008" s="405" t="s">
        <v>2940</v>
      </c>
      <c r="I4008" s="408" t="s">
        <v>5518</v>
      </c>
      <c r="J4008" s="409" t="str">
        <f>iferror(vlookup(H4008,Actors!$A$2:$D$472,4,false),"")</f>
        <v>Sage Light Orbs</v>
      </c>
      <c r="K4008" s="410" t="s">
        <v>21</v>
      </c>
      <c r="L4008" s="405" t="s">
        <v>15</v>
      </c>
      <c r="M4008" s="411" t="str">
        <f>iferror(vlookup(A4008,Variables!$F$2:$G$2762,2,false),"")</f>
        <v>Yellow Light Orb</v>
      </c>
      <c r="N4008" s="412" t="s">
        <v>1059</v>
      </c>
    </row>
    <row r="4009">
      <c r="A4009" s="404" t="s">
        <v>9496</v>
      </c>
      <c r="B4009" s="405" t="s">
        <v>445</v>
      </c>
      <c r="C4009" s="406" t="str">
        <f>iferror(vlookup(B4009,Maps!$A$2:$B$111,2,false),"")</f>
        <v>Temple of Time</v>
      </c>
      <c r="D4009" s="405" t="s">
        <v>14</v>
      </c>
      <c r="E4009" s="405" t="s">
        <v>14</v>
      </c>
      <c r="F4009" s="407"/>
      <c r="G4009" s="407"/>
      <c r="H4009" s="405" t="s">
        <v>2776</v>
      </c>
      <c r="I4009" s="408" t="s">
        <v>5250</v>
      </c>
      <c r="J4009" s="409" t="str">
        <f>iferror(vlookup(H4009,Actors!$A$2:$D$472,4,false),"")</f>
        <v/>
      </c>
      <c r="K4009" s="410" t="s">
        <v>21</v>
      </c>
      <c r="L4009" s="405" t="s">
        <v>21</v>
      </c>
      <c r="M4009" s="411" t="str">
        <f>iferror(vlookup(A4009,Variables!$F$2:$G$2762,2,false),"")</f>
        <v>Nothing (0092)</v>
      </c>
      <c r="N4009" s="412" t="s">
        <v>1059</v>
      </c>
    </row>
    <row r="4010">
      <c r="A4010" s="404" t="s">
        <v>9497</v>
      </c>
      <c r="B4010" s="405" t="s">
        <v>445</v>
      </c>
      <c r="C4010" s="406" t="str">
        <f>iferror(vlookup(B4010,Maps!$A$2:$B$111,2,false),"")</f>
        <v>Temple of Time</v>
      </c>
      <c r="D4010" s="405" t="s">
        <v>14</v>
      </c>
      <c r="E4010" s="405" t="s">
        <v>14</v>
      </c>
      <c r="F4010" s="407"/>
      <c r="G4010" s="407"/>
      <c r="H4010" s="405" t="s">
        <v>2774</v>
      </c>
      <c r="I4010" s="408" t="s">
        <v>5246</v>
      </c>
      <c r="J4010" s="409" t="str">
        <f>iferror(vlookup(H4010,Actors!$A$2:$D$472,4,false),"")</f>
        <v/>
      </c>
      <c r="K4010" s="410" t="s">
        <v>21</v>
      </c>
      <c r="L4010" s="405" t="s">
        <v>9498</v>
      </c>
      <c r="M4010" s="411" t="str">
        <f>iferror(vlookup(A4010,Variables!$F$2:$G$2762,2,false),"")</f>
        <v>Nothing (00A8)</v>
      </c>
      <c r="N4010" s="412" t="s">
        <v>1059</v>
      </c>
    </row>
    <row r="4011">
      <c r="A4011" s="404" t="s">
        <v>9499</v>
      </c>
      <c r="B4011" s="405" t="s">
        <v>445</v>
      </c>
      <c r="C4011" s="406" t="str">
        <f>iferror(vlookup(B4011,Maps!$A$2:$B$111,2,false),"")</f>
        <v>Temple of Time</v>
      </c>
      <c r="D4011" s="405" t="s">
        <v>14</v>
      </c>
      <c r="E4011" s="405" t="s">
        <v>14</v>
      </c>
      <c r="F4011" s="407"/>
      <c r="G4011" s="407"/>
      <c r="H4011" s="405" t="s">
        <v>662</v>
      </c>
      <c r="I4011" s="408" t="s">
        <v>5187</v>
      </c>
      <c r="J4011" s="413" t="str">
        <f>iferror(vlookup(H4011,Actors!$A$2:$D$472,4,false),"")</f>
        <v>Master Sword</v>
      </c>
      <c r="K4011" s="405" t="s">
        <v>104</v>
      </c>
      <c r="L4011" s="405" t="s">
        <v>7164</v>
      </c>
      <c r="M4011" s="411" t="str">
        <f>iferror(vlookup(A4011,Variables!$F$2:$G$2762,2,false),"")</f>
        <v>Master Sword</v>
      </c>
      <c r="N4011" s="407" t="s">
        <v>1059</v>
      </c>
    </row>
    <row r="4012">
      <c r="A4012" s="404" t="s">
        <v>9500</v>
      </c>
      <c r="B4012" s="405" t="s">
        <v>445</v>
      </c>
      <c r="C4012" s="406" t="str">
        <f>iferror(vlookup(B4012,Maps!$A$2:$B$111,2,false),"")</f>
        <v>Temple of Time</v>
      </c>
      <c r="D4012" s="405" t="s">
        <v>14</v>
      </c>
      <c r="E4012" s="405" t="s">
        <v>14</v>
      </c>
      <c r="F4012" s="407"/>
      <c r="G4012" s="407"/>
      <c r="H4012" s="405" t="s">
        <v>2776</v>
      </c>
      <c r="I4012" s="408" t="s">
        <v>5250</v>
      </c>
      <c r="J4012" s="409" t="str">
        <f>iferror(vlookup(H4012,Actors!$A$2:$D$472,4,false),"")</f>
        <v/>
      </c>
      <c r="K4012" s="410" t="s">
        <v>21</v>
      </c>
      <c r="L4012" s="405" t="s">
        <v>110</v>
      </c>
      <c r="M4012" s="411" t="str">
        <f>iferror(vlookup(A4012,Variables!$F$2:$G$2762,2,false),"")</f>
        <v>Light Shining on Master Sword (005E)</v>
      </c>
      <c r="N4012" s="412" t="s">
        <v>1059</v>
      </c>
    </row>
    <row r="4013">
      <c r="A4013" s="404" t="s">
        <v>9501</v>
      </c>
      <c r="B4013" s="405" t="s">
        <v>445</v>
      </c>
      <c r="C4013" s="406" t="str">
        <f>iferror(vlookup(B4013,Maps!$A$2:$B$111,2,false),"")</f>
        <v>Temple of Time</v>
      </c>
      <c r="D4013" s="405" t="s">
        <v>14</v>
      </c>
      <c r="E4013" s="405" t="s">
        <v>14</v>
      </c>
      <c r="F4013" s="407"/>
      <c r="G4013" s="407"/>
      <c r="H4013" s="405" t="s">
        <v>475</v>
      </c>
      <c r="I4013" s="408" t="s">
        <v>5088</v>
      </c>
      <c r="J4013" s="413" t="str">
        <f>iferror(vlookup(H4013,Actors!$A$2:$D$472,4,false),"")</f>
        <v>Sheik</v>
      </c>
      <c r="K4013" s="405" t="s">
        <v>2772</v>
      </c>
      <c r="L4013" s="405" t="s">
        <v>75</v>
      </c>
      <c r="M4013" s="411" t="str">
        <f>iferror(vlookup(A4013,Variables!$F$2:$G$2762,2,false),"")</f>
        <v/>
      </c>
      <c r="N4013" s="407" t="s">
        <v>1059</v>
      </c>
    </row>
    <row r="4014">
      <c r="A4014" s="404" t="s">
        <v>9502</v>
      </c>
      <c r="B4014" s="405" t="s">
        <v>445</v>
      </c>
      <c r="C4014" s="406" t="str">
        <f>iferror(vlookup(B4014,Maps!$A$2:$B$111,2,false),"")</f>
        <v>Temple of Time</v>
      </c>
      <c r="D4014" s="405" t="s">
        <v>14</v>
      </c>
      <c r="E4014" s="405" t="s">
        <v>14</v>
      </c>
      <c r="F4014" s="407"/>
      <c r="G4014" s="407"/>
      <c r="H4014" s="405" t="s">
        <v>789</v>
      </c>
      <c r="I4014" s="408" t="s">
        <v>5290</v>
      </c>
      <c r="J4014" s="409" t="str">
        <f>iferror(vlookup(H4014,Actors!$A$2:$D$472,4,false),"")</f>
        <v>Graveyard Objects</v>
      </c>
      <c r="K4014" s="410" t="s">
        <v>2811</v>
      </c>
      <c r="L4014" s="405" t="s">
        <v>42</v>
      </c>
      <c r="M4014" s="411" t="str">
        <f>iferror(vlookup(A4014,Variables!$F$2:$G$2762,2,false),"")</f>
        <v>Nothing</v>
      </c>
      <c r="N4014" s="412" t="s">
        <v>1059</v>
      </c>
    </row>
    <row r="4015">
      <c r="A4015" s="476" t="s">
        <v>9495</v>
      </c>
      <c r="B4015" s="477" t="s">
        <v>445</v>
      </c>
      <c r="C4015" s="478" t="str">
        <f>iferror(vlookup(B4015,Maps!$A$2:$B$111,2,false),"")</f>
        <v>Temple of Time</v>
      </c>
      <c r="D4015" s="477" t="s">
        <v>686</v>
      </c>
      <c r="E4015" s="477" t="s">
        <v>14</v>
      </c>
      <c r="F4015" s="479"/>
      <c r="G4015" s="479"/>
      <c r="H4015" s="477" t="s">
        <v>2940</v>
      </c>
      <c r="I4015" s="480" t="s">
        <v>5518</v>
      </c>
      <c r="J4015" s="481" t="str">
        <f>iferror(vlookup(H4015,Actors!$A$2:$D$472,4,false),"")</f>
        <v>Sage Light Orbs</v>
      </c>
      <c r="K4015" s="482" t="s">
        <v>21</v>
      </c>
      <c r="L4015" s="477" t="s">
        <v>15</v>
      </c>
      <c r="M4015" s="483" t="str">
        <f>iferror(vlookup(A4015,Variables!$F$2:$G$2762,2,false),"")</f>
        <v>Yellow Light Orb</v>
      </c>
      <c r="N4015" s="484" t="s">
        <v>1059</v>
      </c>
    </row>
    <row r="4016">
      <c r="A4016" s="404" t="s">
        <v>9496</v>
      </c>
      <c r="B4016" s="405" t="s">
        <v>445</v>
      </c>
      <c r="C4016" s="406" t="str">
        <f>iferror(vlookup(B4016,Maps!$A$2:$B$111,2,false),"")</f>
        <v>Temple of Time</v>
      </c>
      <c r="D4016" s="405" t="s">
        <v>686</v>
      </c>
      <c r="E4016" s="405" t="s">
        <v>14</v>
      </c>
      <c r="F4016" s="407"/>
      <c r="G4016" s="407"/>
      <c r="H4016" s="405" t="s">
        <v>2776</v>
      </c>
      <c r="I4016" s="408" t="s">
        <v>5250</v>
      </c>
      <c r="J4016" s="409" t="str">
        <f>iferror(vlookup(H4016,Actors!$A$2:$D$472,4,false),"")</f>
        <v/>
      </c>
      <c r="K4016" s="410" t="s">
        <v>21</v>
      </c>
      <c r="L4016" s="405" t="s">
        <v>21</v>
      </c>
      <c r="M4016" s="411" t="str">
        <f>iferror(vlookup(A4016,Variables!$F$2:$G$2762,2,false),"")</f>
        <v>Nothing (0092)</v>
      </c>
      <c r="N4016" s="412" t="s">
        <v>1059</v>
      </c>
    </row>
    <row r="4017">
      <c r="A4017" s="404" t="s">
        <v>9497</v>
      </c>
      <c r="B4017" s="405" t="s">
        <v>445</v>
      </c>
      <c r="C4017" s="406" t="str">
        <f>iferror(vlookup(B4017,Maps!$A$2:$B$111,2,false),"")</f>
        <v>Temple of Time</v>
      </c>
      <c r="D4017" s="405" t="s">
        <v>686</v>
      </c>
      <c r="E4017" s="405" t="s">
        <v>14</v>
      </c>
      <c r="F4017" s="407"/>
      <c r="G4017" s="407"/>
      <c r="H4017" s="405" t="s">
        <v>2774</v>
      </c>
      <c r="I4017" s="408" t="s">
        <v>5246</v>
      </c>
      <c r="J4017" s="409" t="str">
        <f>iferror(vlookup(H4017,Actors!$A$2:$D$472,4,false),"")</f>
        <v/>
      </c>
      <c r="K4017" s="410" t="s">
        <v>21</v>
      </c>
      <c r="L4017" s="405" t="s">
        <v>9498</v>
      </c>
      <c r="M4017" s="411" t="str">
        <f>iferror(vlookup(A4017,Variables!$F$2:$G$2762,2,false),"")</f>
        <v>Nothing (00A8)</v>
      </c>
      <c r="N4017" s="412" t="s">
        <v>1059</v>
      </c>
    </row>
    <row r="4018">
      <c r="A4018" s="404" t="s">
        <v>9499</v>
      </c>
      <c r="B4018" s="405" t="s">
        <v>445</v>
      </c>
      <c r="C4018" s="406" t="str">
        <f>iferror(vlookup(B4018,Maps!$A$2:$B$111,2,false),"")</f>
        <v>Temple of Time</v>
      </c>
      <c r="D4018" s="405" t="s">
        <v>686</v>
      </c>
      <c r="E4018" s="405" t="s">
        <v>14</v>
      </c>
      <c r="F4018" s="407"/>
      <c r="G4018" s="407"/>
      <c r="H4018" s="405" t="s">
        <v>662</v>
      </c>
      <c r="I4018" s="408" t="s">
        <v>5187</v>
      </c>
      <c r="J4018" s="413" t="str">
        <f>iferror(vlookup(H4018,Actors!$A$2:$D$472,4,false),"")</f>
        <v>Master Sword</v>
      </c>
      <c r="K4018" s="405" t="s">
        <v>104</v>
      </c>
      <c r="L4018" s="405" t="s">
        <v>7164</v>
      </c>
      <c r="M4018" s="411" t="str">
        <f>iferror(vlookup(A4018,Variables!$F$2:$G$2762,2,false),"")</f>
        <v>Master Sword</v>
      </c>
      <c r="N4018" s="407" t="s">
        <v>1059</v>
      </c>
    </row>
    <row r="4019">
      <c r="A4019" s="404" t="s">
        <v>9500</v>
      </c>
      <c r="B4019" s="405" t="s">
        <v>445</v>
      </c>
      <c r="C4019" s="406" t="str">
        <f>iferror(vlookup(B4019,Maps!$A$2:$B$111,2,false),"")</f>
        <v>Temple of Time</v>
      </c>
      <c r="D4019" s="405" t="s">
        <v>686</v>
      </c>
      <c r="E4019" s="405" t="s">
        <v>14</v>
      </c>
      <c r="F4019" s="407"/>
      <c r="G4019" s="407"/>
      <c r="H4019" s="405" t="s">
        <v>2776</v>
      </c>
      <c r="I4019" s="408" t="s">
        <v>5250</v>
      </c>
      <c r="J4019" s="409" t="str">
        <f>iferror(vlookup(H4019,Actors!$A$2:$D$472,4,false),"")</f>
        <v/>
      </c>
      <c r="K4019" s="410" t="s">
        <v>21</v>
      </c>
      <c r="L4019" s="405" t="s">
        <v>110</v>
      </c>
      <c r="M4019" s="411" t="str">
        <f>iferror(vlookup(A4019,Variables!$F$2:$G$2762,2,false),"")</f>
        <v>Light Shining on Master Sword (005E)</v>
      </c>
      <c r="N4019" s="412" t="s">
        <v>1059</v>
      </c>
    </row>
    <row r="4020">
      <c r="A4020" s="404" t="s">
        <v>9503</v>
      </c>
      <c r="B4020" s="405" t="s">
        <v>445</v>
      </c>
      <c r="C4020" s="406" t="str">
        <f>iferror(vlookup(B4020,Maps!$A$2:$B$111,2,false),"")</f>
        <v>Temple of Time</v>
      </c>
      <c r="D4020" s="405" t="s">
        <v>686</v>
      </c>
      <c r="E4020" s="405" t="s">
        <v>14</v>
      </c>
      <c r="F4020" s="407"/>
      <c r="G4020" s="407"/>
      <c r="H4020" s="405" t="s">
        <v>475</v>
      </c>
      <c r="I4020" s="408" t="s">
        <v>5088</v>
      </c>
      <c r="J4020" s="413" t="str">
        <f>iferror(vlookup(H4020,Actors!$A$2:$D$472,4,false),"")</f>
        <v>Sheik</v>
      </c>
      <c r="K4020" s="405" t="s">
        <v>2772</v>
      </c>
      <c r="L4020" s="405" t="s">
        <v>21</v>
      </c>
      <c r="M4020" s="411" t="str">
        <f>iferror(vlookup(A4020,Variables!$F$2:$G$2762,2,false),"")</f>
        <v>the alt scene header at 0x6A00 also has a cutscene at that offset</v>
      </c>
      <c r="N4020" s="407" t="s">
        <v>1059</v>
      </c>
    </row>
    <row r="4021">
      <c r="A4021" s="404" t="s">
        <v>9502</v>
      </c>
      <c r="B4021" s="405" t="s">
        <v>445</v>
      </c>
      <c r="C4021" s="406" t="str">
        <f>iferror(vlookup(B4021,Maps!$A$2:$B$111,2,false),"")</f>
        <v>Temple of Time</v>
      </c>
      <c r="D4021" s="405" t="s">
        <v>686</v>
      </c>
      <c r="E4021" s="405" t="s">
        <v>14</v>
      </c>
      <c r="F4021" s="407"/>
      <c r="G4021" s="407"/>
      <c r="H4021" s="405" t="s">
        <v>789</v>
      </c>
      <c r="I4021" s="408" t="s">
        <v>5290</v>
      </c>
      <c r="J4021" s="409" t="str">
        <f>iferror(vlookup(H4021,Actors!$A$2:$D$472,4,false),"")</f>
        <v>Graveyard Objects</v>
      </c>
      <c r="K4021" s="410" t="s">
        <v>2811</v>
      </c>
      <c r="L4021" s="405" t="s">
        <v>42</v>
      </c>
      <c r="M4021" s="411" t="str">
        <f>iferror(vlookup(A4021,Variables!$F$2:$G$2762,2,false),"")</f>
        <v>Nothing</v>
      </c>
      <c r="N4021" s="412" t="s">
        <v>1059</v>
      </c>
    </row>
    <row r="4022">
      <c r="A4022" s="476" t="s">
        <v>9499</v>
      </c>
      <c r="B4022" s="477" t="s">
        <v>445</v>
      </c>
      <c r="C4022" s="478" t="str">
        <f>iferror(vlookup(B4022,Maps!$A$2:$B$111,2,false),"")</f>
        <v>Temple of Time</v>
      </c>
      <c r="D4022" s="477" t="s">
        <v>688</v>
      </c>
      <c r="E4022" s="477" t="s">
        <v>14</v>
      </c>
      <c r="F4022" s="479"/>
      <c r="G4022" s="479"/>
      <c r="H4022" s="477" t="s">
        <v>662</v>
      </c>
      <c r="I4022" s="480" t="s">
        <v>5187</v>
      </c>
      <c r="J4022" s="485" t="str">
        <f>iferror(vlookup(H4022,Actors!$A$2:$D$472,4,false),"")</f>
        <v>Master Sword</v>
      </c>
      <c r="K4022" s="477" t="s">
        <v>104</v>
      </c>
      <c r="L4022" s="477" t="s">
        <v>7164</v>
      </c>
      <c r="M4022" s="483" t="str">
        <f>iferror(vlookup(A4022,Variables!$F$2:$G$2762,2,false),"")</f>
        <v>Master Sword</v>
      </c>
      <c r="N4022" s="479" t="s">
        <v>1059</v>
      </c>
    </row>
    <row r="4023">
      <c r="A4023" s="404" t="s">
        <v>9497</v>
      </c>
      <c r="B4023" s="405" t="s">
        <v>445</v>
      </c>
      <c r="C4023" s="406" t="str">
        <f>iferror(vlookup(B4023,Maps!$A$2:$B$111,2,false),"")</f>
        <v>Temple of Time</v>
      </c>
      <c r="D4023" s="405" t="s">
        <v>688</v>
      </c>
      <c r="E4023" s="405" t="s">
        <v>14</v>
      </c>
      <c r="F4023" s="407"/>
      <c r="G4023" s="407"/>
      <c r="H4023" s="405" t="s">
        <v>2774</v>
      </c>
      <c r="I4023" s="408" t="s">
        <v>5246</v>
      </c>
      <c r="J4023" s="409" t="str">
        <f>iferror(vlookup(H4023,Actors!$A$2:$D$472,4,false),"")</f>
        <v/>
      </c>
      <c r="K4023" s="410" t="s">
        <v>21</v>
      </c>
      <c r="L4023" s="405" t="s">
        <v>9498</v>
      </c>
      <c r="M4023" s="411" t="str">
        <f>iferror(vlookup(A4023,Variables!$F$2:$G$2762,2,false),"")</f>
        <v>Nothing (00A8)</v>
      </c>
      <c r="N4023" s="412" t="s">
        <v>1059</v>
      </c>
    </row>
    <row r="4024">
      <c r="A4024" s="404" t="s">
        <v>9500</v>
      </c>
      <c r="B4024" s="405" t="s">
        <v>445</v>
      </c>
      <c r="C4024" s="406" t="str">
        <f>iferror(vlookup(B4024,Maps!$A$2:$B$111,2,false),"")</f>
        <v>Temple of Time</v>
      </c>
      <c r="D4024" s="405" t="s">
        <v>688</v>
      </c>
      <c r="E4024" s="405" t="s">
        <v>14</v>
      </c>
      <c r="F4024" s="407"/>
      <c r="G4024" s="407"/>
      <c r="H4024" s="405" t="s">
        <v>2776</v>
      </c>
      <c r="I4024" s="408" t="s">
        <v>5250</v>
      </c>
      <c r="J4024" s="409" t="str">
        <f>iferror(vlookup(H4024,Actors!$A$2:$D$472,4,false),"")</f>
        <v/>
      </c>
      <c r="K4024" s="410" t="s">
        <v>21</v>
      </c>
      <c r="L4024" s="405" t="s">
        <v>110</v>
      </c>
      <c r="M4024" s="411" t="str">
        <f>iferror(vlookup(A4024,Variables!$F$2:$G$2762,2,false),"")</f>
        <v>Light Shining on Master Sword (005E)</v>
      </c>
      <c r="N4024" s="412" t="s">
        <v>1059</v>
      </c>
    </row>
    <row r="4025">
      <c r="A4025" s="404" t="s">
        <v>9504</v>
      </c>
      <c r="B4025" s="405" t="s">
        <v>445</v>
      </c>
      <c r="C4025" s="406" t="str">
        <f>iferror(vlookup(B4025,Maps!$A$2:$B$111,2,false),"")</f>
        <v>Temple of Time</v>
      </c>
      <c r="D4025" s="405" t="s">
        <v>688</v>
      </c>
      <c r="E4025" s="405" t="s">
        <v>14</v>
      </c>
      <c r="F4025" s="407"/>
      <c r="G4025" s="407"/>
      <c r="H4025" s="405" t="s">
        <v>3159</v>
      </c>
      <c r="I4025" s="408" t="s">
        <v>5890</v>
      </c>
      <c r="J4025" s="409" t="str">
        <f>iferror(vlookup(H4025,Actors!$A$2:$D$472,4,false),"")</f>
        <v>Ending Overlays</v>
      </c>
      <c r="K4025" s="410" t="s">
        <v>21</v>
      </c>
      <c r="L4025" s="405" t="s">
        <v>21</v>
      </c>
      <c r="M4025" s="411" t="str">
        <f>iferror(vlookup(A4025,Variables!$F$2:$G$2762,2,false),"")</f>
        <v>Presented by Nintendo</v>
      </c>
      <c r="N4025" s="412" t="s">
        <v>1059</v>
      </c>
    </row>
    <row r="4026">
      <c r="A4026" s="476" t="s">
        <v>9495</v>
      </c>
      <c r="B4026" s="477" t="s">
        <v>445</v>
      </c>
      <c r="C4026" s="478" t="str">
        <f>iferror(vlookup(B4026,Maps!$A$2:$B$111,2,false),"")</f>
        <v>Temple of Time</v>
      </c>
      <c r="D4026" s="477" t="s">
        <v>690</v>
      </c>
      <c r="E4026" s="477" t="s">
        <v>14</v>
      </c>
      <c r="F4026" s="479"/>
      <c r="G4026" s="479"/>
      <c r="H4026" s="477" t="s">
        <v>2940</v>
      </c>
      <c r="I4026" s="480" t="s">
        <v>5518</v>
      </c>
      <c r="J4026" s="481" t="str">
        <f>iferror(vlookup(H4026,Actors!$A$2:$D$472,4,false),"")</f>
        <v>Sage Light Orbs</v>
      </c>
      <c r="K4026" s="482" t="s">
        <v>21</v>
      </c>
      <c r="L4026" s="477" t="s">
        <v>15</v>
      </c>
      <c r="M4026" s="483" t="str">
        <f>iferror(vlookup(A4026,Variables!$F$2:$G$2762,2,false),"")</f>
        <v>Yellow Light Orb</v>
      </c>
      <c r="N4026" s="484" t="s">
        <v>1059</v>
      </c>
    </row>
    <row r="4027">
      <c r="A4027" s="404" t="s">
        <v>9496</v>
      </c>
      <c r="B4027" s="405" t="s">
        <v>445</v>
      </c>
      <c r="C4027" s="406" t="str">
        <f>iferror(vlookup(B4027,Maps!$A$2:$B$111,2,false),"")</f>
        <v>Temple of Time</v>
      </c>
      <c r="D4027" s="405" t="s">
        <v>690</v>
      </c>
      <c r="E4027" s="405" t="s">
        <v>14</v>
      </c>
      <c r="F4027" s="407"/>
      <c r="G4027" s="407"/>
      <c r="H4027" s="405" t="s">
        <v>2776</v>
      </c>
      <c r="I4027" s="408" t="s">
        <v>5250</v>
      </c>
      <c r="J4027" s="409" t="str">
        <f>iferror(vlookup(H4027,Actors!$A$2:$D$472,4,false),"")</f>
        <v/>
      </c>
      <c r="K4027" s="410" t="s">
        <v>21</v>
      </c>
      <c r="L4027" s="405" t="s">
        <v>21</v>
      </c>
      <c r="M4027" s="411" t="str">
        <f>iferror(vlookup(A4027,Variables!$F$2:$G$2762,2,false),"")</f>
        <v>Nothing (0092)</v>
      </c>
      <c r="N4027" s="412" t="s">
        <v>1059</v>
      </c>
    </row>
    <row r="4028">
      <c r="A4028" s="404" t="s">
        <v>9497</v>
      </c>
      <c r="B4028" s="405" t="s">
        <v>445</v>
      </c>
      <c r="C4028" s="406" t="str">
        <f>iferror(vlookup(B4028,Maps!$A$2:$B$111,2,false),"")</f>
        <v>Temple of Time</v>
      </c>
      <c r="D4028" s="405" t="s">
        <v>690</v>
      </c>
      <c r="E4028" s="405" t="s">
        <v>14</v>
      </c>
      <c r="F4028" s="407"/>
      <c r="G4028" s="407"/>
      <c r="H4028" s="405" t="s">
        <v>2774</v>
      </c>
      <c r="I4028" s="408" t="s">
        <v>5246</v>
      </c>
      <c r="J4028" s="409" t="str">
        <f>iferror(vlookup(H4028,Actors!$A$2:$D$472,4,false),"")</f>
        <v/>
      </c>
      <c r="K4028" s="410" t="s">
        <v>21</v>
      </c>
      <c r="L4028" s="405" t="s">
        <v>9498</v>
      </c>
      <c r="M4028" s="411" t="str">
        <f>iferror(vlookup(A4028,Variables!$F$2:$G$2762,2,false),"")</f>
        <v>Nothing (00A8)</v>
      </c>
      <c r="N4028" s="412" t="s">
        <v>1059</v>
      </c>
    </row>
    <row r="4029">
      <c r="A4029" s="404" t="s">
        <v>9499</v>
      </c>
      <c r="B4029" s="405" t="s">
        <v>445</v>
      </c>
      <c r="C4029" s="406" t="str">
        <f>iferror(vlookup(B4029,Maps!$A$2:$B$111,2,false),"")</f>
        <v>Temple of Time</v>
      </c>
      <c r="D4029" s="405" t="s">
        <v>690</v>
      </c>
      <c r="E4029" s="405" t="s">
        <v>14</v>
      </c>
      <c r="F4029" s="407"/>
      <c r="G4029" s="407"/>
      <c r="H4029" s="405" t="s">
        <v>662</v>
      </c>
      <c r="I4029" s="408" t="s">
        <v>5187</v>
      </c>
      <c r="J4029" s="413" t="str">
        <f>iferror(vlookup(H4029,Actors!$A$2:$D$472,4,false),"")</f>
        <v>Master Sword</v>
      </c>
      <c r="K4029" s="405" t="s">
        <v>104</v>
      </c>
      <c r="L4029" s="405" t="s">
        <v>7164</v>
      </c>
      <c r="M4029" s="411" t="str">
        <f>iferror(vlookup(A4029,Variables!$F$2:$G$2762,2,false),"")</f>
        <v>Master Sword</v>
      </c>
      <c r="N4029" s="407" t="s">
        <v>1059</v>
      </c>
    </row>
    <row r="4030">
      <c r="A4030" s="404" t="s">
        <v>9500</v>
      </c>
      <c r="B4030" s="405" t="s">
        <v>445</v>
      </c>
      <c r="C4030" s="406" t="str">
        <f>iferror(vlookup(B4030,Maps!$A$2:$B$111,2,false),"")</f>
        <v>Temple of Time</v>
      </c>
      <c r="D4030" s="405" t="s">
        <v>690</v>
      </c>
      <c r="E4030" s="405" t="s">
        <v>14</v>
      </c>
      <c r="F4030" s="407"/>
      <c r="G4030" s="407"/>
      <c r="H4030" s="405" t="s">
        <v>2776</v>
      </c>
      <c r="I4030" s="408" t="s">
        <v>5250</v>
      </c>
      <c r="J4030" s="409" t="str">
        <f>iferror(vlookup(H4030,Actors!$A$2:$D$472,4,false),"")</f>
        <v/>
      </c>
      <c r="K4030" s="410" t="s">
        <v>21</v>
      </c>
      <c r="L4030" s="405" t="s">
        <v>110</v>
      </c>
      <c r="M4030" s="411" t="str">
        <f>iferror(vlookup(A4030,Variables!$F$2:$G$2762,2,false),"")</f>
        <v>Light Shining on Master Sword (005E)</v>
      </c>
      <c r="N4030" s="412" t="s">
        <v>1059</v>
      </c>
    </row>
    <row r="4031">
      <c r="A4031" s="404" t="s">
        <v>8681</v>
      </c>
      <c r="B4031" s="405" t="s">
        <v>445</v>
      </c>
      <c r="C4031" s="406" t="str">
        <f>iferror(vlookup(B4031,Maps!$A$2:$B$111,2,false),"")</f>
        <v>Temple of Time</v>
      </c>
      <c r="D4031" s="405" t="s">
        <v>690</v>
      </c>
      <c r="E4031" s="405" t="s">
        <v>14</v>
      </c>
      <c r="F4031" s="407"/>
      <c r="G4031" s="407"/>
      <c r="H4031" s="405" t="s">
        <v>475</v>
      </c>
      <c r="I4031" s="408" t="s">
        <v>5088</v>
      </c>
      <c r="J4031" s="413" t="str">
        <f>iferror(vlookup(H4031,Actors!$A$2:$D$472,4,false),"")</f>
        <v>Sheik</v>
      </c>
      <c r="K4031" s="405" t="s">
        <v>2772</v>
      </c>
      <c r="L4031" s="405" t="s">
        <v>28</v>
      </c>
      <c r="M4031" s="411" t="str">
        <f>iferror(vlookup(A4031,Variables!$F$2:$G$2762,2,false),"")</f>
        <v/>
      </c>
      <c r="N4031" s="407" t="s">
        <v>1059</v>
      </c>
    </row>
    <row r="4032">
      <c r="A4032" s="404" t="s">
        <v>9502</v>
      </c>
      <c r="B4032" s="405" t="s">
        <v>445</v>
      </c>
      <c r="C4032" s="406" t="str">
        <f>iferror(vlookup(B4032,Maps!$A$2:$B$111,2,false),"")</f>
        <v>Temple of Time</v>
      </c>
      <c r="D4032" s="405" t="s">
        <v>690</v>
      </c>
      <c r="E4032" s="405" t="s">
        <v>14</v>
      </c>
      <c r="F4032" s="407"/>
      <c r="G4032" s="407"/>
      <c r="H4032" s="405" t="s">
        <v>789</v>
      </c>
      <c r="I4032" s="408" t="s">
        <v>5290</v>
      </c>
      <c r="J4032" s="409" t="str">
        <f>iferror(vlookup(H4032,Actors!$A$2:$D$472,4,false),"")</f>
        <v>Graveyard Objects</v>
      </c>
      <c r="K4032" s="410" t="s">
        <v>2811</v>
      </c>
      <c r="L4032" s="405" t="s">
        <v>42</v>
      </c>
      <c r="M4032" s="411" t="str">
        <f>iferror(vlookup(A4032,Variables!$F$2:$G$2762,2,false),"")</f>
        <v>Nothing</v>
      </c>
      <c r="N4032" s="412" t="s">
        <v>1059</v>
      </c>
    </row>
    <row r="4033">
      <c r="A4033" s="476" t="s">
        <v>9497</v>
      </c>
      <c r="B4033" s="477" t="s">
        <v>445</v>
      </c>
      <c r="C4033" s="478" t="str">
        <f>iferror(vlookup(B4033,Maps!$A$2:$B$111,2,false),"")</f>
        <v>Temple of Time</v>
      </c>
      <c r="D4033" s="477" t="s">
        <v>692</v>
      </c>
      <c r="E4033" s="477" t="s">
        <v>14</v>
      </c>
      <c r="F4033" s="479"/>
      <c r="G4033" s="479"/>
      <c r="H4033" s="477" t="s">
        <v>2774</v>
      </c>
      <c r="I4033" s="480" t="s">
        <v>5246</v>
      </c>
      <c r="J4033" s="481" t="str">
        <f>iferror(vlookup(H4033,Actors!$A$2:$D$472,4,false),"")</f>
        <v/>
      </c>
      <c r="K4033" s="482" t="s">
        <v>21</v>
      </c>
      <c r="L4033" s="477" t="s">
        <v>9498</v>
      </c>
      <c r="M4033" s="483" t="str">
        <f>iferror(vlookup(A4033,Variables!$F$2:$G$2762,2,false),"")</f>
        <v>Nothing (00A8)</v>
      </c>
      <c r="N4033" s="484" t="s">
        <v>1059</v>
      </c>
    </row>
    <row r="4034">
      <c r="A4034" s="404" t="s">
        <v>9499</v>
      </c>
      <c r="B4034" s="405" t="s">
        <v>445</v>
      </c>
      <c r="C4034" s="406" t="str">
        <f>iferror(vlookup(B4034,Maps!$A$2:$B$111,2,false),"")</f>
        <v>Temple of Time</v>
      </c>
      <c r="D4034" s="405" t="s">
        <v>692</v>
      </c>
      <c r="E4034" s="405" t="s">
        <v>14</v>
      </c>
      <c r="F4034" s="407"/>
      <c r="G4034" s="407"/>
      <c r="H4034" s="405" t="s">
        <v>662</v>
      </c>
      <c r="I4034" s="408" t="s">
        <v>5187</v>
      </c>
      <c r="J4034" s="413" t="str">
        <f>iferror(vlookup(H4034,Actors!$A$2:$D$472,4,false),"")</f>
        <v>Master Sword</v>
      </c>
      <c r="K4034" s="405" t="s">
        <v>104</v>
      </c>
      <c r="L4034" s="405" t="s">
        <v>7164</v>
      </c>
      <c r="M4034" s="411" t="str">
        <f>iferror(vlookup(A4034,Variables!$F$2:$G$2762,2,false),"")</f>
        <v>Master Sword</v>
      </c>
      <c r="N4034" s="407" t="s">
        <v>1059</v>
      </c>
    </row>
    <row r="4035">
      <c r="A4035" s="404" t="s">
        <v>9500</v>
      </c>
      <c r="B4035" s="405" t="s">
        <v>445</v>
      </c>
      <c r="C4035" s="406" t="str">
        <f>iferror(vlookup(B4035,Maps!$A$2:$B$111,2,false),"")</f>
        <v>Temple of Time</v>
      </c>
      <c r="D4035" s="405" t="s">
        <v>692</v>
      </c>
      <c r="E4035" s="405" t="s">
        <v>14</v>
      </c>
      <c r="F4035" s="407"/>
      <c r="G4035" s="407"/>
      <c r="H4035" s="405" t="s">
        <v>2776</v>
      </c>
      <c r="I4035" s="408" t="s">
        <v>5250</v>
      </c>
      <c r="J4035" s="409" t="str">
        <f>iferror(vlookup(H4035,Actors!$A$2:$D$472,4,false),"")</f>
        <v/>
      </c>
      <c r="K4035" s="410" t="s">
        <v>21</v>
      </c>
      <c r="L4035" s="405" t="s">
        <v>110</v>
      </c>
      <c r="M4035" s="411" t="str">
        <f>iferror(vlookup(A4035,Variables!$F$2:$G$2762,2,false),"")</f>
        <v>Light Shining on Master Sword (005E)</v>
      </c>
      <c r="N4035" s="412" t="s">
        <v>1059</v>
      </c>
    </row>
    <row r="4036">
      <c r="A4036" s="476" t="s">
        <v>9499</v>
      </c>
      <c r="B4036" s="477" t="s">
        <v>445</v>
      </c>
      <c r="C4036" s="478" t="str">
        <f>iferror(vlookup(B4036,Maps!$A$2:$B$111,2,false),"")</f>
        <v>Temple of Time</v>
      </c>
      <c r="D4036" s="477" t="s">
        <v>694</v>
      </c>
      <c r="E4036" s="477" t="s">
        <v>14</v>
      </c>
      <c r="F4036" s="479"/>
      <c r="G4036" s="479"/>
      <c r="H4036" s="477" t="s">
        <v>662</v>
      </c>
      <c r="I4036" s="480" t="s">
        <v>5187</v>
      </c>
      <c r="J4036" s="485" t="str">
        <f>iferror(vlookup(H4036,Actors!$A$2:$D$472,4,false),"")</f>
        <v>Master Sword</v>
      </c>
      <c r="K4036" s="477" t="s">
        <v>104</v>
      </c>
      <c r="L4036" s="477" t="s">
        <v>7164</v>
      </c>
      <c r="M4036" s="483" t="str">
        <f>iferror(vlookup(A4036,Variables!$F$2:$G$2762,2,false),"")</f>
        <v>Master Sword</v>
      </c>
      <c r="N4036" s="479" t="s">
        <v>1059</v>
      </c>
    </row>
    <row r="4037">
      <c r="A4037" s="404" t="s">
        <v>9497</v>
      </c>
      <c r="B4037" s="405" t="s">
        <v>445</v>
      </c>
      <c r="C4037" s="406" t="str">
        <f>iferror(vlookup(B4037,Maps!$A$2:$B$111,2,false),"")</f>
        <v>Temple of Time</v>
      </c>
      <c r="D4037" s="405" t="s">
        <v>694</v>
      </c>
      <c r="E4037" s="405" t="s">
        <v>14</v>
      </c>
      <c r="F4037" s="407"/>
      <c r="G4037" s="407"/>
      <c r="H4037" s="405" t="s">
        <v>2774</v>
      </c>
      <c r="I4037" s="408" t="s">
        <v>5246</v>
      </c>
      <c r="J4037" s="409" t="str">
        <f>iferror(vlookup(H4037,Actors!$A$2:$D$472,4,false),"")</f>
        <v/>
      </c>
      <c r="K4037" s="410" t="s">
        <v>21</v>
      </c>
      <c r="L4037" s="405" t="s">
        <v>9498</v>
      </c>
      <c r="M4037" s="411" t="str">
        <f>iferror(vlookup(A4037,Variables!$F$2:$G$2762,2,false),"")</f>
        <v>Nothing (00A8)</v>
      </c>
      <c r="N4037" s="412" t="s">
        <v>1059</v>
      </c>
    </row>
    <row r="4038">
      <c r="A4038" s="404" t="s">
        <v>9500</v>
      </c>
      <c r="B4038" s="405" t="s">
        <v>445</v>
      </c>
      <c r="C4038" s="406" t="str">
        <f>iferror(vlookup(B4038,Maps!$A$2:$B$111,2,false),"")</f>
        <v>Temple of Time</v>
      </c>
      <c r="D4038" s="405" t="s">
        <v>694</v>
      </c>
      <c r="E4038" s="405" t="s">
        <v>14</v>
      </c>
      <c r="F4038" s="407"/>
      <c r="G4038" s="407"/>
      <c r="H4038" s="405" t="s">
        <v>2776</v>
      </c>
      <c r="I4038" s="408" t="s">
        <v>5250</v>
      </c>
      <c r="J4038" s="409" t="str">
        <f>iferror(vlookup(H4038,Actors!$A$2:$D$472,4,false),"")</f>
        <v/>
      </c>
      <c r="K4038" s="410" t="s">
        <v>21</v>
      </c>
      <c r="L4038" s="405" t="s">
        <v>110</v>
      </c>
      <c r="M4038" s="411" t="str">
        <f>iferror(vlookup(A4038,Variables!$F$2:$G$2762,2,false),"")</f>
        <v>Light Shining on Master Sword (005E)</v>
      </c>
      <c r="N4038" s="412" t="s">
        <v>1059</v>
      </c>
    </row>
    <row r="4039">
      <c r="A4039" s="476" t="s">
        <v>9499</v>
      </c>
      <c r="B4039" s="477" t="s">
        <v>445</v>
      </c>
      <c r="C4039" s="478" t="str">
        <f>iferror(vlookup(B4039,Maps!$A$2:$B$111,2,false),"")</f>
        <v>Temple of Time</v>
      </c>
      <c r="D4039" s="477" t="s">
        <v>696</v>
      </c>
      <c r="E4039" s="477" t="s">
        <v>14</v>
      </c>
      <c r="F4039" s="479"/>
      <c r="G4039" s="479"/>
      <c r="H4039" s="477" t="s">
        <v>662</v>
      </c>
      <c r="I4039" s="480" t="s">
        <v>5187</v>
      </c>
      <c r="J4039" s="485" t="str">
        <f>iferror(vlookup(H4039,Actors!$A$2:$D$472,4,false),"")</f>
        <v>Master Sword</v>
      </c>
      <c r="K4039" s="477" t="s">
        <v>104</v>
      </c>
      <c r="L4039" s="477" t="s">
        <v>7164</v>
      </c>
      <c r="M4039" s="483" t="str">
        <f>iferror(vlookup(A4039,Variables!$F$2:$G$2762,2,false),"")</f>
        <v>Master Sword</v>
      </c>
      <c r="N4039" s="479" t="s">
        <v>1059</v>
      </c>
    </row>
    <row r="4040">
      <c r="A4040" s="404" t="s">
        <v>9497</v>
      </c>
      <c r="B4040" s="405" t="s">
        <v>445</v>
      </c>
      <c r="C4040" s="406" t="str">
        <f>iferror(vlookup(B4040,Maps!$A$2:$B$111,2,false),"")</f>
        <v>Temple of Time</v>
      </c>
      <c r="D4040" s="405" t="s">
        <v>696</v>
      </c>
      <c r="E4040" s="405" t="s">
        <v>14</v>
      </c>
      <c r="F4040" s="407"/>
      <c r="G4040" s="407"/>
      <c r="H4040" s="405" t="s">
        <v>2774</v>
      </c>
      <c r="I4040" s="408" t="s">
        <v>5246</v>
      </c>
      <c r="J4040" s="409" t="str">
        <f>iferror(vlookup(H4040,Actors!$A$2:$D$472,4,false),"")</f>
        <v/>
      </c>
      <c r="K4040" s="410" t="s">
        <v>21</v>
      </c>
      <c r="L4040" s="405" t="s">
        <v>9498</v>
      </c>
      <c r="M4040" s="411" t="str">
        <f>iferror(vlookup(A4040,Variables!$F$2:$G$2762,2,false),"")</f>
        <v>Nothing (00A8)</v>
      </c>
      <c r="N4040" s="412" t="s">
        <v>1059</v>
      </c>
    </row>
    <row r="4041">
      <c r="A4041" s="404" t="s">
        <v>9500</v>
      </c>
      <c r="B4041" s="405" t="s">
        <v>445</v>
      </c>
      <c r="C4041" s="406" t="str">
        <f>iferror(vlookup(B4041,Maps!$A$2:$B$111,2,false),"")</f>
        <v>Temple of Time</v>
      </c>
      <c r="D4041" s="405" t="s">
        <v>696</v>
      </c>
      <c r="E4041" s="405" t="s">
        <v>14</v>
      </c>
      <c r="F4041" s="407"/>
      <c r="G4041" s="407"/>
      <c r="H4041" s="405" t="s">
        <v>2776</v>
      </c>
      <c r="I4041" s="408" t="s">
        <v>5250</v>
      </c>
      <c r="J4041" s="409" t="str">
        <f>iferror(vlookup(H4041,Actors!$A$2:$D$472,4,false),"")</f>
        <v/>
      </c>
      <c r="K4041" s="410" t="s">
        <v>21</v>
      </c>
      <c r="L4041" s="405" t="s">
        <v>110</v>
      </c>
      <c r="M4041" s="411" t="str">
        <f>iferror(vlookup(A4041,Variables!$F$2:$G$2762,2,false),"")</f>
        <v>Light Shining on Master Sword (005E)</v>
      </c>
      <c r="N4041" s="412" t="s">
        <v>1059</v>
      </c>
    </row>
    <row r="4042">
      <c r="A4042" s="476" t="s">
        <v>9499</v>
      </c>
      <c r="B4042" s="477" t="s">
        <v>445</v>
      </c>
      <c r="C4042" s="478" t="str">
        <f>iferror(vlookup(B4042,Maps!$A$2:$B$111,2,false),"")</f>
        <v>Temple of Time</v>
      </c>
      <c r="D4042" s="477" t="s">
        <v>274</v>
      </c>
      <c r="E4042" s="477" t="s">
        <v>14</v>
      </c>
      <c r="F4042" s="479"/>
      <c r="G4042" s="479"/>
      <c r="H4042" s="477" t="s">
        <v>662</v>
      </c>
      <c r="I4042" s="480" t="s">
        <v>5187</v>
      </c>
      <c r="J4042" s="485" t="str">
        <f>iferror(vlookup(H4042,Actors!$A$2:$D$472,4,false),"")</f>
        <v>Master Sword</v>
      </c>
      <c r="K4042" s="477" t="s">
        <v>104</v>
      </c>
      <c r="L4042" s="477" t="s">
        <v>7164</v>
      </c>
      <c r="M4042" s="483" t="str">
        <f>iferror(vlookup(A4042,Variables!$F$2:$G$2762,2,false),"")</f>
        <v>Master Sword</v>
      </c>
      <c r="N4042" s="479" t="s">
        <v>1059</v>
      </c>
    </row>
    <row r="4043">
      <c r="A4043" s="404" t="s">
        <v>9497</v>
      </c>
      <c r="B4043" s="405" t="s">
        <v>445</v>
      </c>
      <c r="C4043" s="406" t="str">
        <f>iferror(vlookup(B4043,Maps!$A$2:$B$111,2,false),"")</f>
        <v>Temple of Time</v>
      </c>
      <c r="D4043" s="405" t="s">
        <v>274</v>
      </c>
      <c r="E4043" s="405" t="s">
        <v>14</v>
      </c>
      <c r="F4043" s="407"/>
      <c r="G4043" s="407"/>
      <c r="H4043" s="405" t="s">
        <v>2774</v>
      </c>
      <c r="I4043" s="408" t="s">
        <v>5246</v>
      </c>
      <c r="J4043" s="409" t="str">
        <f>iferror(vlookup(H4043,Actors!$A$2:$D$472,4,false),"")</f>
        <v/>
      </c>
      <c r="K4043" s="410" t="s">
        <v>21</v>
      </c>
      <c r="L4043" s="405" t="s">
        <v>9498</v>
      </c>
      <c r="M4043" s="411" t="str">
        <f>iferror(vlookup(A4043,Variables!$F$2:$G$2762,2,false),"")</f>
        <v>Nothing (00A8)</v>
      </c>
      <c r="N4043" s="412" t="s">
        <v>1059</v>
      </c>
    </row>
    <row r="4044">
      <c r="A4044" s="404" t="s">
        <v>9500</v>
      </c>
      <c r="B4044" s="405" t="s">
        <v>445</v>
      </c>
      <c r="C4044" s="406" t="str">
        <f>iferror(vlookup(B4044,Maps!$A$2:$B$111,2,false),"")</f>
        <v>Temple of Time</v>
      </c>
      <c r="D4044" s="405" t="s">
        <v>274</v>
      </c>
      <c r="E4044" s="405" t="s">
        <v>14</v>
      </c>
      <c r="F4044" s="407"/>
      <c r="G4044" s="407"/>
      <c r="H4044" s="405" t="s">
        <v>2776</v>
      </c>
      <c r="I4044" s="408" t="s">
        <v>5250</v>
      </c>
      <c r="J4044" s="409" t="str">
        <f>iferror(vlookup(H4044,Actors!$A$2:$D$472,4,false),"")</f>
        <v/>
      </c>
      <c r="K4044" s="410" t="s">
        <v>21</v>
      </c>
      <c r="L4044" s="405" t="s">
        <v>110</v>
      </c>
      <c r="M4044" s="411" t="str">
        <f>iferror(vlookup(A4044,Variables!$F$2:$G$2762,2,false),"")</f>
        <v>Light Shining on Master Sword (005E)</v>
      </c>
      <c r="N4044" s="412" t="s">
        <v>1059</v>
      </c>
    </row>
    <row r="4045">
      <c r="A4045" s="476" t="s">
        <v>9500</v>
      </c>
      <c r="B4045" s="477" t="s">
        <v>445</v>
      </c>
      <c r="C4045" s="478" t="str">
        <f>iferror(vlookup(B4045,Maps!$A$2:$B$111,2,false),"")</f>
        <v>Temple of Time</v>
      </c>
      <c r="D4045" s="477" t="s">
        <v>170</v>
      </c>
      <c r="E4045" s="477" t="s">
        <v>14</v>
      </c>
      <c r="F4045" s="479"/>
      <c r="G4045" s="479"/>
      <c r="H4045" s="477" t="s">
        <v>2776</v>
      </c>
      <c r="I4045" s="480" t="s">
        <v>5250</v>
      </c>
      <c r="J4045" s="481" t="str">
        <f>iferror(vlookup(H4045,Actors!$A$2:$D$472,4,false),"")</f>
        <v/>
      </c>
      <c r="K4045" s="482" t="s">
        <v>21</v>
      </c>
      <c r="L4045" s="477" t="s">
        <v>110</v>
      </c>
      <c r="M4045" s="483" t="str">
        <f>iferror(vlookup(A4045,Variables!$F$2:$G$2762,2,false),"")</f>
        <v>Light Shining on Master Sword (005E)</v>
      </c>
      <c r="N4045" s="484" t="s">
        <v>1059</v>
      </c>
    </row>
    <row r="4046">
      <c r="A4046" s="476" t="s">
        <v>9499</v>
      </c>
      <c r="B4046" s="477" t="s">
        <v>445</v>
      </c>
      <c r="C4046" s="478" t="str">
        <f>iferror(vlookup(B4046,Maps!$A$2:$B$111,2,false),"")</f>
        <v>Temple of Time</v>
      </c>
      <c r="D4046" s="477" t="s">
        <v>572</v>
      </c>
      <c r="E4046" s="477" t="s">
        <v>14</v>
      </c>
      <c r="F4046" s="479"/>
      <c r="G4046" s="479"/>
      <c r="H4046" s="477" t="s">
        <v>662</v>
      </c>
      <c r="I4046" s="480" t="s">
        <v>5187</v>
      </c>
      <c r="J4046" s="485" t="str">
        <f>iferror(vlookup(H4046,Actors!$A$2:$D$472,4,false),"")</f>
        <v>Master Sword</v>
      </c>
      <c r="K4046" s="477" t="s">
        <v>104</v>
      </c>
      <c r="L4046" s="477" t="s">
        <v>7164</v>
      </c>
      <c r="M4046" s="483" t="str">
        <f>iferror(vlookup(A4046,Variables!$F$2:$G$2762,2,false),"")</f>
        <v>Master Sword</v>
      </c>
      <c r="N4046" s="479" t="s">
        <v>1059</v>
      </c>
    </row>
    <row r="4047">
      <c r="A4047" s="404" t="s">
        <v>9497</v>
      </c>
      <c r="B4047" s="405" t="s">
        <v>445</v>
      </c>
      <c r="C4047" s="406" t="str">
        <f>iferror(vlookup(B4047,Maps!$A$2:$B$111,2,false),"")</f>
        <v>Temple of Time</v>
      </c>
      <c r="D4047" s="405" t="s">
        <v>572</v>
      </c>
      <c r="E4047" s="405" t="s">
        <v>14</v>
      </c>
      <c r="F4047" s="407"/>
      <c r="G4047" s="407"/>
      <c r="H4047" s="405" t="s">
        <v>2774</v>
      </c>
      <c r="I4047" s="408" t="s">
        <v>5246</v>
      </c>
      <c r="J4047" s="409" t="str">
        <f>iferror(vlookup(H4047,Actors!$A$2:$D$472,4,false),"")</f>
        <v/>
      </c>
      <c r="K4047" s="410" t="s">
        <v>21</v>
      </c>
      <c r="L4047" s="405" t="s">
        <v>9498</v>
      </c>
      <c r="M4047" s="411" t="str">
        <f>iferror(vlookup(A4047,Variables!$F$2:$G$2762,2,false),"")</f>
        <v>Nothing (00A8)</v>
      </c>
      <c r="N4047" s="412" t="s">
        <v>1059</v>
      </c>
    </row>
    <row r="4048">
      <c r="A4048" s="404" t="s">
        <v>9500</v>
      </c>
      <c r="B4048" s="405" t="s">
        <v>445</v>
      </c>
      <c r="C4048" s="406" t="str">
        <f>iferror(vlookup(B4048,Maps!$A$2:$B$111,2,false),"")</f>
        <v>Temple of Time</v>
      </c>
      <c r="D4048" s="405" t="s">
        <v>572</v>
      </c>
      <c r="E4048" s="405" t="s">
        <v>14</v>
      </c>
      <c r="F4048" s="407"/>
      <c r="G4048" s="407"/>
      <c r="H4048" s="405" t="s">
        <v>2776</v>
      </c>
      <c r="I4048" s="408" t="s">
        <v>5250</v>
      </c>
      <c r="J4048" s="409" t="str">
        <f>iferror(vlookup(H4048,Actors!$A$2:$D$472,4,false),"")</f>
        <v/>
      </c>
      <c r="K4048" s="410" t="s">
        <v>21</v>
      </c>
      <c r="L4048" s="405" t="s">
        <v>110</v>
      </c>
      <c r="M4048" s="411" t="str">
        <f>iferror(vlookup(A4048,Variables!$F$2:$G$2762,2,false),"")</f>
        <v>Light Shining on Master Sword (005E)</v>
      </c>
      <c r="N4048" s="412" t="s">
        <v>1059</v>
      </c>
    </row>
    <row r="4049">
      <c r="A4049" s="476" t="s">
        <v>9499</v>
      </c>
      <c r="B4049" s="477" t="s">
        <v>445</v>
      </c>
      <c r="C4049" s="478" t="str">
        <f>iferror(vlookup(B4049,Maps!$A$2:$B$111,2,false),"")</f>
        <v>Temple of Time</v>
      </c>
      <c r="D4049" s="477" t="s">
        <v>577</v>
      </c>
      <c r="E4049" s="477" t="s">
        <v>14</v>
      </c>
      <c r="F4049" s="479"/>
      <c r="G4049" s="479"/>
      <c r="H4049" s="477" t="s">
        <v>662</v>
      </c>
      <c r="I4049" s="480" t="s">
        <v>5187</v>
      </c>
      <c r="J4049" s="485" t="str">
        <f>iferror(vlookup(H4049,Actors!$A$2:$D$472,4,false),"")</f>
        <v>Master Sword</v>
      </c>
      <c r="K4049" s="477" t="s">
        <v>104</v>
      </c>
      <c r="L4049" s="477" t="s">
        <v>7164</v>
      </c>
      <c r="M4049" s="483" t="str">
        <f>iferror(vlookup(A4049,Variables!$F$2:$G$2762,2,false),"")</f>
        <v>Master Sword</v>
      </c>
      <c r="N4049" s="479" t="s">
        <v>1059</v>
      </c>
    </row>
    <row r="4050">
      <c r="A4050" s="404" t="s">
        <v>9497</v>
      </c>
      <c r="B4050" s="405" t="s">
        <v>445</v>
      </c>
      <c r="C4050" s="406" t="str">
        <f>iferror(vlookup(B4050,Maps!$A$2:$B$111,2,false),"")</f>
        <v>Temple of Time</v>
      </c>
      <c r="D4050" s="405" t="s">
        <v>577</v>
      </c>
      <c r="E4050" s="405" t="s">
        <v>14</v>
      </c>
      <c r="F4050" s="407"/>
      <c r="G4050" s="407"/>
      <c r="H4050" s="405" t="s">
        <v>2774</v>
      </c>
      <c r="I4050" s="408" t="s">
        <v>5246</v>
      </c>
      <c r="J4050" s="409" t="str">
        <f>iferror(vlookup(H4050,Actors!$A$2:$D$472,4,false),"")</f>
        <v/>
      </c>
      <c r="K4050" s="410" t="s">
        <v>21</v>
      </c>
      <c r="L4050" s="405" t="s">
        <v>9498</v>
      </c>
      <c r="M4050" s="411" t="str">
        <f>iferror(vlookup(A4050,Variables!$F$2:$G$2762,2,false),"")</f>
        <v>Nothing (00A8)</v>
      </c>
      <c r="N4050" s="412" t="s">
        <v>1059</v>
      </c>
    </row>
    <row r="4051">
      <c r="A4051" s="404" t="s">
        <v>9500</v>
      </c>
      <c r="B4051" s="405" t="s">
        <v>445</v>
      </c>
      <c r="C4051" s="406" t="str">
        <f>iferror(vlookup(B4051,Maps!$A$2:$B$111,2,false),"")</f>
        <v>Temple of Time</v>
      </c>
      <c r="D4051" s="405" t="s">
        <v>577</v>
      </c>
      <c r="E4051" s="405" t="s">
        <v>14</v>
      </c>
      <c r="F4051" s="407"/>
      <c r="G4051" s="407"/>
      <c r="H4051" s="405" t="s">
        <v>2776</v>
      </c>
      <c r="I4051" s="408" t="s">
        <v>5250</v>
      </c>
      <c r="J4051" s="409" t="str">
        <f>iferror(vlookup(H4051,Actors!$A$2:$D$472,4,false),"")</f>
        <v/>
      </c>
      <c r="K4051" s="410" t="s">
        <v>21</v>
      </c>
      <c r="L4051" s="405" t="s">
        <v>110</v>
      </c>
      <c r="M4051" s="411" t="str">
        <f>iferror(vlookup(A4051,Variables!$F$2:$G$2762,2,false),"")</f>
        <v>Light Shining on Master Sword (005E)</v>
      </c>
      <c r="N4051" s="412" t="s">
        <v>1059</v>
      </c>
    </row>
    <row r="4052">
      <c r="A4052" s="476" t="s">
        <v>9499</v>
      </c>
      <c r="B4052" s="477" t="s">
        <v>445</v>
      </c>
      <c r="C4052" s="478" t="str">
        <f>iferror(vlookup(B4052,Maps!$A$2:$B$111,2,false),"")</f>
        <v>Temple of Time</v>
      </c>
      <c r="D4052" s="477" t="s">
        <v>582</v>
      </c>
      <c r="E4052" s="477" t="s">
        <v>14</v>
      </c>
      <c r="F4052" s="479"/>
      <c r="G4052" s="479"/>
      <c r="H4052" s="477" t="s">
        <v>662</v>
      </c>
      <c r="I4052" s="480" t="s">
        <v>5187</v>
      </c>
      <c r="J4052" s="485" t="str">
        <f>iferror(vlookup(H4052,Actors!$A$2:$D$472,4,false),"")</f>
        <v>Master Sword</v>
      </c>
      <c r="K4052" s="477" t="s">
        <v>104</v>
      </c>
      <c r="L4052" s="477" t="s">
        <v>7164</v>
      </c>
      <c r="M4052" s="483" t="str">
        <f>iferror(vlookup(A4052,Variables!$F$2:$G$2762,2,false),"")</f>
        <v>Master Sword</v>
      </c>
      <c r="N4052" s="479" t="s">
        <v>1059</v>
      </c>
    </row>
    <row r="4053">
      <c r="A4053" s="404" t="s">
        <v>9497</v>
      </c>
      <c r="B4053" s="405" t="s">
        <v>445</v>
      </c>
      <c r="C4053" s="406" t="str">
        <f>iferror(vlookup(B4053,Maps!$A$2:$B$111,2,false),"")</f>
        <v>Temple of Time</v>
      </c>
      <c r="D4053" s="405" t="s">
        <v>582</v>
      </c>
      <c r="E4053" s="405" t="s">
        <v>14</v>
      </c>
      <c r="F4053" s="407"/>
      <c r="G4053" s="407"/>
      <c r="H4053" s="405" t="s">
        <v>2774</v>
      </c>
      <c r="I4053" s="408" t="s">
        <v>5246</v>
      </c>
      <c r="J4053" s="409" t="str">
        <f>iferror(vlookup(H4053,Actors!$A$2:$D$472,4,false),"")</f>
        <v/>
      </c>
      <c r="K4053" s="410" t="s">
        <v>21</v>
      </c>
      <c r="L4053" s="405" t="s">
        <v>9498</v>
      </c>
      <c r="M4053" s="411" t="str">
        <f>iferror(vlookup(A4053,Variables!$F$2:$G$2762,2,false),"")</f>
        <v>Nothing (00A8)</v>
      </c>
      <c r="N4053" s="412" t="s">
        <v>1059</v>
      </c>
    </row>
    <row r="4054">
      <c r="A4054" s="404" t="s">
        <v>9500</v>
      </c>
      <c r="B4054" s="405" t="s">
        <v>445</v>
      </c>
      <c r="C4054" s="406" t="str">
        <f>iferror(vlookup(B4054,Maps!$A$2:$B$111,2,false),"")</f>
        <v>Temple of Time</v>
      </c>
      <c r="D4054" s="405" t="s">
        <v>582</v>
      </c>
      <c r="E4054" s="405" t="s">
        <v>14</v>
      </c>
      <c r="F4054" s="407"/>
      <c r="G4054" s="407"/>
      <c r="H4054" s="405" t="s">
        <v>2776</v>
      </c>
      <c r="I4054" s="408" t="s">
        <v>5250</v>
      </c>
      <c r="J4054" s="409" t="str">
        <f>iferror(vlookup(H4054,Actors!$A$2:$D$472,4,false),"")</f>
        <v/>
      </c>
      <c r="K4054" s="410" t="s">
        <v>21</v>
      </c>
      <c r="L4054" s="405" t="s">
        <v>110</v>
      </c>
      <c r="M4054" s="411" t="str">
        <f>iferror(vlookup(A4054,Variables!$F$2:$G$2762,2,false),"")</f>
        <v>Light Shining on Master Sword (005E)</v>
      </c>
      <c r="N4054" s="412" t="s">
        <v>1059</v>
      </c>
    </row>
    <row r="4055">
      <c r="A4055" s="375" t="s">
        <v>9505</v>
      </c>
      <c r="B4055" s="376" t="s">
        <v>445</v>
      </c>
      <c r="C4055" s="377" t="str">
        <f>iferror(vlookup(B4055,Maps!$A$2:$B$111,2,false),"")</f>
        <v>Temple of Time</v>
      </c>
      <c r="D4055" s="376" t="s">
        <v>14</v>
      </c>
      <c r="E4055" s="376" t="s">
        <v>680</v>
      </c>
      <c r="F4055" s="378"/>
      <c r="G4055" s="378"/>
      <c r="H4055" s="376" t="s">
        <v>671</v>
      </c>
      <c r="I4055" s="338" t="s">
        <v>5194</v>
      </c>
      <c r="J4055" s="383" t="str">
        <f>iferror(vlookup(H4055,Actors!$A$2:$D$472,4,false),"")</f>
        <v>Warp Pad &amp; Ocarina Pedestal</v>
      </c>
      <c r="K4055" s="384" t="s">
        <v>21</v>
      </c>
      <c r="L4055" s="376" t="s">
        <v>21</v>
      </c>
      <c r="M4055" s="381" t="str">
        <f>iferror(vlookup(A4055,Variables!$F$2:$G$2762,2,false),"")</f>
        <v>Warp Pad (Light)</v>
      </c>
      <c r="N4055" s="385" t="s">
        <v>1059</v>
      </c>
    </row>
    <row r="4056">
      <c r="A4056" s="375" t="s">
        <v>9506</v>
      </c>
      <c r="B4056" s="376" t="s">
        <v>445</v>
      </c>
      <c r="C4056" s="377" t="str">
        <f>iferror(vlookup(B4056,Maps!$A$2:$B$111,2,false),"")</f>
        <v>Temple of Time</v>
      </c>
      <c r="D4056" s="376" t="s">
        <v>14</v>
      </c>
      <c r="E4056" s="376" t="s">
        <v>680</v>
      </c>
      <c r="F4056" s="378"/>
      <c r="G4056" s="378"/>
      <c r="H4056" s="376" t="s">
        <v>649</v>
      </c>
      <c r="I4056" s="338" t="s">
        <v>5181</v>
      </c>
      <c r="J4056" s="383" t="str">
        <f>iferror(vlookup(H4056,Actors!$A$2:$D$472,4,false),"")</f>
        <v>Temple of Time Window Light Rays</v>
      </c>
      <c r="K4056" s="384" t="s">
        <v>104</v>
      </c>
      <c r="L4056" s="376" t="s">
        <v>21</v>
      </c>
      <c r="M4056" s="381" t="str">
        <f>iferror(vlookup(A4056,Variables!$F$2:$G$2762,2,false),"")</f>
        <v/>
      </c>
      <c r="N4056" s="385" t="s">
        <v>1059</v>
      </c>
    </row>
    <row r="4057">
      <c r="A4057" s="375" t="s">
        <v>9507</v>
      </c>
      <c r="B4057" s="376" t="s">
        <v>445</v>
      </c>
      <c r="C4057" s="377" t="str">
        <f>iferror(vlookup(B4057,Maps!$A$2:$B$111,2,false),"")</f>
        <v>Temple of Time</v>
      </c>
      <c r="D4057" s="376" t="s">
        <v>14</v>
      </c>
      <c r="E4057" s="376" t="s">
        <v>680</v>
      </c>
      <c r="F4057" s="378"/>
      <c r="G4057" s="378"/>
      <c r="H4057" s="376" t="s">
        <v>649</v>
      </c>
      <c r="I4057" s="338" t="s">
        <v>5181</v>
      </c>
      <c r="J4057" s="383" t="str">
        <f>iferror(vlookup(H4057,Actors!$A$2:$D$472,4,false),"")</f>
        <v>Temple of Time Window Light Rays</v>
      </c>
      <c r="K4057" s="384" t="s">
        <v>104</v>
      </c>
      <c r="L4057" s="376" t="s">
        <v>12</v>
      </c>
      <c r="M4057" s="381" t="str">
        <f>iferror(vlookup(A4057,Variables!$F$2:$G$2762,2,false),"")</f>
        <v/>
      </c>
      <c r="N4057" s="385" t="s">
        <v>1059</v>
      </c>
    </row>
    <row r="4058">
      <c r="A4058" s="375" t="s">
        <v>9508</v>
      </c>
      <c r="B4058" s="376" t="s">
        <v>445</v>
      </c>
      <c r="C4058" s="377" t="str">
        <f>iferror(vlookup(B4058,Maps!$A$2:$B$111,2,false),"")</f>
        <v>Temple of Time</v>
      </c>
      <c r="D4058" s="376" t="s">
        <v>14</v>
      </c>
      <c r="E4058" s="376" t="s">
        <v>680</v>
      </c>
      <c r="F4058" s="378"/>
      <c r="G4058" s="378"/>
      <c r="H4058" s="376" t="s">
        <v>2776</v>
      </c>
      <c r="I4058" s="338" t="s">
        <v>5250</v>
      </c>
      <c r="J4058" s="383" t="str">
        <f>iferror(vlookup(H4058,Actors!$A$2:$D$472,4,false),"")</f>
        <v/>
      </c>
      <c r="K4058" s="384" t="s">
        <v>21</v>
      </c>
      <c r="L4058" s="376" t="s">
        <v>103</v>
      </c>
      <c r="M4058" s="381" t="str">
        <f>iferror(vlookup(A4058,Variables!$F$2:$G$2762,2,false),"")</f>
        <v>Door of Time (005E)</v>
      </c>
      <c r="N4058" s="385" t="s">
        <v>1059</v>
      </c>
    </row>
    <row r="4059">
      <c r="A4059" s="375" t="s">
        <v>9509</v>
      </c>
      <c r="B4059" s="376" t="s">
        <v>445</v>
      </c>
      <c r="C4059" s="377" t="str">
        <f>iferror(vlookup(B4059,Maps!$A$2:$B$111,2,false),"")</f>
        <v>Temple of Time</v>
      </c>
      <c r="D4059" s="376" t="s">
        <v>14</v>
      </c>
      <c r="E4059" s="376" t="s">
        <v>680</v>
      </c>
      <c r="F4059" s="378"/>
      <c r="G4059" s="378"/>
      <c r="H4059" s="376" t="s">
        <v>3029</v>
      </c>
      <c r="I4059" s="338" t="s">
        <v>5667</v>
      </c>
      <c r="J4059" s="383" t="str">
        <f>iferror(vlookup(H4059,Actors!$A$2:$D$472,4,false),"")</f>
        <v>Ocarina Spot</v>
      </c>
      <c r="K4059" s="384" t="s">
        <v>21</v>
      </c>
      <c r="L4059" s="376" t="s">
        <v>9479</v>
      </c>
      <c r="M4059" s="381" t="str">
        <f>iferror(vlookup(A4059,Variables!$F$2:$G$2762,2,false),"")</f>
        <v>Song of Time Ocarina Spot (Temple of Time)</v>
      </c>
      <c r="N4059" s="385" t="s">
        <v>1059</v>
      </c>
    </row>
    <row r="4060">
      <c r="A4060" s="375" t="s">
        <v>9510</v>
      </c>
      <c r="B4060" s="376" t="s">
        <v>445</v>
      </c>
      <c r="C4060" s="377" t="str">
        <f>iferror(vlookup(B4060,Maps!$A$2:$B$111,2,false),"")</f>
        <v>Temple of Time</v>
      </c>
      <c r="D4060" s="376" t="s">
        <v>14</v>
      </c>
      <c r="E4060" s="376" t="s">
        <v>680</v>
      </c>
      <c r="F4060" s="378"/>
      <c r="G4060" s="378"/>
      <c r="H4060" s="376" t="s">
        <v>710</v>
      </c>
      <c r="I4060" s="338" t="s">
        <v>5736</v>
      </c>
      <c r="J4060" s="383" t="str">
        <f>iferror(vlookup(H4060,Actors!$A$2:$D$472,4,false),"")</f>
        <v>Checkable Green Navi Spot</v>
      </c>
      <c r="K4060" s="384" t="s">
        <v>21</v>
      </c>
      <c r="L4060" s="376" t="s">
        <v>7344</v>
      </c>
      <c r="M4060" s="381" t="str">
        <f>iferror(vlookup(A4060,Variables!$F$2:$G$2762,2,false),"")</f>
        <v>There are three hollows and an inscription here...</v>
      </c>
      <c r="N4060" s="385" t="s">
        <v>1059</v>
      </c>
    </row>
    <row r="4061">
      <c r="A4061" s="375" t="s">
        <v>9511</v>
      </c>
      <c r="B4061" s="376" t="s">
        <v>445</v>
      </c>
      <c r="C4061" s="377" t="str">
        <f>iferror(vlookup(B4061,Maps!$A$2:$B$111,2,false),"")</f>
        <v>Temple of Time</v>
      </c>
      <c r="D4061" s="376" t="s">
        <v>14</v>
      </c>
      <c r="E4061" s="376" t="s">
        <v>680</v>
      </c>
      <c r="F4061" s="378"/>
      <c r="G4061" s="378"/>
      <c r="H4061" s="376" t="s">
        <v>2774</v>
      </c>
      <c r="I4061" s="338" t="s">
        <v>5246</v>
      </c>
      <c r="J4061" s="383" t="str">
        <f>iferror(vlookup(H4061,Actors!$A$2:$D$472,4,false),"")</f>
        <v/>
      </c>
      <c r="K4061" s="384" t="s">
        <v>21</v>
      </c>
      <c r="L4061" s="376" t="s">
        <v>144</v>
      </c>
      <c r="M4061" s="381" t="str">
        <f>iferror(vlookup(A4061,Variables!$F$2:$G$2762,2,false),"")</f>
        <v>Kokiri's Emerald (00AD)</v>
      </c>
      <c r="N4061" s="385" t="s">
        <v>1059</v>
      </c>
    </row>
    <row r="4062">
      <c r="A4062" s="375" t="s">
        <v>9512</v>
      </c>
      <c r="B4062" s="376" t="s">
        <v>445</v>
      </c>
      <c r="C4062" s="377" t="str">
        <f>iferror(vlookup(B4062,Maps!$A$2:$B$111,2,false),"")</f>
        <v>Temple of Time</v>
      </c>
      <c r="D4062" s="376" t="s">
        <v>14</v>
      </c>
      <c r="E4062" s="376" t="s">
        <v>680</v>
      </c>
      <c r="F4062" s="378"/>
      <c r="G4062" s="378"/>
      <c r="H4062" s="376" t="s">
        <v>2774</v>
      </c>
      <c r="I4062" s="338" t="s">
        <v>5246</v>
      </c>
      <c r="J4062" s="383" t="str">
        <f>iferror(vlookup(H4062,Actors!$A$2:$D$472,4,false),"")</f>
        <v/>
      </c>
      <c r="K4062" s="384" t="s">
        <v>21</v>
      </c>
      <c r="L4062" s="376" t="s">
        <v>151</v>
      </c>
      <c r="M4062" s="381" t="str">
        <f>iferror(vlookup(A4062,Variables!$F$2:$G$2762,2,false),"")</f>
        <v>Goron's Ruby (00AD)</v>
      </c>
      <c r="N4062" s="385" t="s">
        <v>1059</v>
      </c>
    </row>
    <row r="4063">
      <c r="A4063" s="375" t="s">
        <v>9513</v>
      </c>
      <c r="B4063" s="376" t="s">
        <v>445</v>
      </c>
      <c r="C4063" s="377" t="str">
        <f>iferror(vlookup(B4063,Maps!$A$2:$B$111,2,false),"")</f>
        <v>Temple of Time</v>
      </c>
      <c r="D4063" s="376" t="s">
        <v>14</v>
      </c>
      <c r="E4063" s="376" t="s">
        <v>680</v>
      </c>
      <c r="F4063" s="378"/>
      <c r="G4063" s="378"/>
      <c r="H4063" s="376" t="s">
        <v>2774</v>
      </c>
      <c r="I4063" s="338" t="s">
        <v>5246</v>
      </c>
      <c r="J4063" s="383" t="str">
        <f>iferror(vlookup(H4063,Actors!$A$2:$D$472,4,false),"")</f>
        <v/>
      </c>
      <c r="K4063" s="384" t="s">
        <v>21</v>
      </c>
      <c r="L4063" s="376" t="s">
        <v>159</v>
      </c>
      <c r="M4063" s="381" t="str">
        <f>iferror(vlookup(A4063,Variables!$F$2:$G$2762,2,false),"")</f>
        <v>Zora's Sapphire (00AD)</v>
      </c>
      <c r="N4063" s="385" t="s">
        <v>1059</v>
      </c>
    </row>
    <row r="4064">
      <c r="A4064" s="404" t="s">
        <v>9505</v>
      </c>
      <c r="B4064" s="405" t="s">
        <v>445</v>
      </c>
      <c r="C4064" s="406" t="str">
        <f>iferror(vlookup(B4064,Maps!$A$2:$B$111,2,false),"")</f>
        <v>Temple of Time</v>
      </c>
      <c r="D4064" s="405" t="s">
        <v>686</v>
      </c>
      <c r="E4064" s="405" t="s">
        <v>680</v>
      </c>
      <c r="F4064" s="407"/>
      <c r="G4064" s="407"/>
      <c r="H4064" s="405" t="s">
        <v>671</v>
      </c>
      <c r="I4064" s="408" t="s">
        <v>5194</v>
      </c>
      <c r="J4064" s="409" t="str">
        <f>iferror(vlookup(H4064,Actors!$A$2:$D$472,4,false),"")</f>
        <v>Warp Pad &amp; Ocarina Pedestal</v>
      </c>
      <c r="K4064" s="410" t="s">
        <v>21</v>
      </c>
      <c r="L4064" s="405" t="s">
        <v>21</v>
      </c>
      <c r="M4064" s="411" t="str">
        <f>iferror(vlookup(A4064,Variables!$F$2:$G$2762,2,false),"")</f>
        <v>Warp Pad (Light)</v>
      </c>
      <c r="N4064" s="412" t="s">
        <v>1059</v>
      </c>
    </row>
    <row r="4065">
      <c r="A4065" s="404" t="s">
        <v>9506</v>
      </c>
      <c r="B4065" s="405" t="s">
        <v>445</v>
      </c>
      <c r="C4065" s="406" t="str">
        <f>iferror(vlookup(B4065,Maps!$A$2:$B$111,2,false),"")</f>
        <v>Temple of Time</v>
      </c>
      <c r="D4065" s="405" t="s">
        <v>686</v>
      </c>
      <c r="E4065" s="405" t="s">
        <v>680</v>
      </c>
      <c r="F4065" s="407"/>
      <c r="G4065" s="407"/>
      <c r="H4065" s="405" t="s">
        <v>649</v>
      </c>
      <c r="I4065" s="408" t="s">
        <v>5181</v>
      </c>
      <c r="J4065" s="409" t="str">
        <f>iferror(vlookup(H4065,Actors!$A$2:$D$472,4,false),"")</f>
        <v>Temple of Time Window Light Rays</v>
      </c>
      <c r="K4065" s="410" t="s">
        <v>104</v>
      </c>
      <c r="L4065" s="405" t="s">
        <v>21</v>
      </c>
      <c r="M4065" s="411" t="str">
        <f>iferror(vlookup(A4065,Variables!$F$2:$G$2762,2,false),"")</f>
        <v/>
      </c>
      <c r="N4065" s="412" t="s">
        <v>1059</v>
      </c>
    </row>
    <row r="4066">
      <c r="A4066" s="404" t="s">
        <v>9507</v>
      </c>
      <c r="B4066" s="405" t="s">
        <v>445</v>
      </c>
      <c r="C4066" s="406" t="str">
        <f>iferror(vlookup(B4066,Maps!$A$2:$B$111,2,false),"")</f>
        <v>Temple of Time</v>
      </c>
      <c r="D4066" s="405" t="s">
        <v>686</v>
      </c>
      <c r="E4066" s="405" t="s">
        <v>680</v>
      </c>
      <c r="F4066" s="407"/>
      <c r="G4066" s="407"/>
      <c r="H4066" s="405" t="s">
        <v>649</v>
      </c>
      <c r="I4066" s="408" t="s">
        <v>5181</v>
      </c>
      <c r="J4066" s="409" t="str">
        <f>iferror(vlookup(H4066,Actors!$A$2:$D$472,4,false),"")</f>
        <v>Temple of Time Window Light Rays</v>
      </c>
      <c r="K4066" s="410" t="s">
        <v>104</v>
      </c>
      <c r="L4066" s="405" t="s">
        <v>12</v>
      </c>
      <c r="M4066" s="411" t="str">
        <f>iferror(vlookup(A4066,Variables!$F$2:$G$2762,2,false),"")</f>
        <v/>
      </c>
      <c r="N4066" s="412" t="s">
        <v>1059</v>
      </c>
    </row>
    <row r="4067">
      <c r="A4067" s="404" t="s">
        <v>9509</v>
      </c>
      <c r="B4067" s="405" t="s">
        <v>445</v>
      </c>
      <c r="C4067" s="406" t="str">
        <f>iferror(vlookup(B4067,Maps!$A$2:$B$111,2,false),"")</f>
        <v>Temple of Time</v>
      </c>
      <c r="D4067" s="405" t="s">
        <v>686</v>
      </c>
      <c r="E4067" s="405" t="s">
        <v>680</v>
      </c>
      <c r="F4067" s="407"/>
      <c r="G4067" s="407"/>
      <c r="H4067" s="405" t="s">
        <v>3029</v>
      </c>
      <c r="I4067" s="408" t="s">
        <v>5667</v>
      </c>
      <c r="J4067" s="409" t="str">
        <f>iferror(vlookup(H4067,Actors!$A$2:$D$472,4,false),"")</f>
        <v>Ocarina Spot</v>
      </c>
      <c r="K4067" s="410" t="s">
        <v>21</v>
      </c>
      <c r="L4067" s="405" t="s">
        <v>9479</v>
      </c>
      <c r="M4067" s="411" t="str">
        <f>iferror(vlookup(A4067,Variables!$F$2:$G$2762,2,false),"")</f>
        <v>Song of Time Ocarina Spot (Temple of Time)</v>
      </c>
      <c r="N4067" s="412" t="s">
        <v>1059</v>
      </c>
    </row>
    <row r="4068">
      <c r="A4068" s="404" t="s">
        <v>9510</v>
      </c>
      <c r="B4068" s="405" t="s">
        <v>445</v>
      </c>
      <c r="C4068" s="406" t="str">
        <f>iferror(vlookup(B4068,Maps!$A$2:$B$111,2,false),"")</f>
        <v>Temple of Time</v>
      </c>
      <c r="D4068" s="405" t="s">
        <v>686</v>
      </c>
      <c r="E4068" s="405" t="s">
        <v>680</v>
      </c>
      <c r="F4068" s="407"/>
      <c r="G4068" s="407"/>
      <c r="H4068" s="405" t="s">
        <v>710</v>
      </c>
      <c r="I4068" s="408" t="s">
        <v>5736</v>
      </c>
      <c r="J4068" s="409" t="str">
        <f>iferror(vlookup(H4068,Actors!$A$2:$D$472,4,false),"")</f>
        <v>Checkable Green Navi Spot</v>
      </c>
      <c r="K4068" s="410" t="s">
        <v>21</v>
      </c>
      <c r="L4068" s="405" t="s">
        <v>7344</v>
      </c>
      <c r="M4068" s="411" t="str">
        <f>iferror(vlookup(A4068,Variables!$F$2:$G$2762,2,false),"")</f>
        <v>There are three hollows and an inscription here...</v>
      </c>
      <c r="N4068" s="412" t="s">
        <v>1059</v>
      </c>
    </row>
    <row r="4069">
      <c r="A4069" s="404" t="s">
        <v>9511</v>
      </c>
      <c r="B4069" s="405" t="s">
        <v>445</v>
      </c>
      <c r="C4069" s="406" t="str">
        <f>iferror(vlookup(B4069,Maps!$A$2:$B$111,2,false),"")</f>
        <v>Temple of Time</v>
      </c>
      <c r="D4069" s="405" t="s">
        <v>686</v>
      </c>
      <c r="E4069" s="405" t="s">
        <v>680</v>
      </c>
      <c r="F4069" s="407"/>
      <c r="G4069" s="407"/>
      <c r="H4069" s="405" t="s">
        <v>2774</v>
      </c>
      <c r="I4069" s="408" t="s">
        <v>5246</v>
      </c>
      <c r="J4069" s="409" t="str">
        <f>iferror(vlookup(H4069,Actors!$A$2:$D$472,4,false),"")</f>
        <v/>
      </c>
      <c r="K4069" s="410" t="s">
        <v>21</v>
      </c>
      <c r="L4069" s="405" t="s">
        <v>144</v>
      </c>
      <c r="M4069" s="411" t="str">
        <f>iferror(vlookup(A4069,Variables!$F$2:$G$2762,2,false),"")</f>
        <v>Kokiri's Emerald (00AD)</v>
      </c>
      <c r="N4069" s="412" t="s">
        <v>1059</v>
      </c>
    </row>
    <row r="4070">
      <c r="A4070" s="404" t="s">
        <v>9512</v>
      </c>
      <c r="B4070" s="405" t="s">
        <v>445</v>
      </c>
      <c r="C4070" s="406" t="str">
        <f>iferror(vlookup(B4070,Maps!$A$2:$B$111,2,false),"")</f>
        <v>Temple of Time</v>
      </c>
      <c r="D4070" s="405" t="s">
        <v>686</v>
      </c>
      <c r="E4070" s="405" t="s">
        <v>680</v>
      </c>
      <c r="F4070" s="407"/>
      <c r="G4070" s="407"/>
      <c r="H4070" s="405" t="s">
        <v>2774</v>
      </c>
      <c r="I4070" s="408" t="s">
        <v>5246</v>
      </c>
      <c r="J4070" s="409" t="str">
        <f>iferror(vlookup(H4070,Actors!$A$2:$D$472,4,false),"")</f>
        <v/>
      </c>
      <c r="K4070" s="410" t="s">
        <v>21</v>
      </c>
      <c r="L4070" s="405" t="s">
        <v>151</v>
      </c>
      <c r="M4070" s="411" t="str">
        <f>iferror(vlookup(A4070,Variables!$F$2:$G$2762,2,false),"")</f>
        <v>Goron's Ruby (00AD)</v>
      </c>
      <c r="N4070" s="412" t="s">
        <v>1059</v>
      </c>
    </row>
    <row r="4071">
      <c r="A4071" s="404" t="s">
        <v>9513</v>
      </c>
      <c r="B4071" s="405" t="s">
        <v>445</v>
      </c>
      <c r="C4071" s="406" t="str">
        <f>iferror(vlookup(B4071,Maps!$A$2:$B$111,2,false),"")</f>
        <v>Temple of Time</v>
      </c>
      <c r="D4071" s="405" t="s">
        <v>686</v>
      </c>
      <c r="E4071" s="405" t="s">
        <v>680</v>
      </c>
      <c r="F4071" s="407"/>
      <c r="G4071" s="407"/>
      <c r="H4071" s="405" t="s">
        <v>2774</v>
      </c>
      <c r="I4071" s="408" t="s">
        <v>5246</v>
      </c>
      <c r="J4071" s="409" t="str">
        <f>iferror(vlookup(H4071,Actors!$A$2:$D$472,4,false),"")</f>
        <v/>
      </c>
      <c r="K4071" s="410" t="s">
        <v>21</v>
      </c>
      <c r="L4071" s="405" t="s">
        <v>159</v>
      </c>
      <c r="M4071" s="411" t="str">
        <f>iferror(vlookup(A4071,Variables!$F$2:$G$2762,2,false),"")</f>
        <v>Zora's Sapphire (00AD)</v>
      </c>
      <c r="N4071" s="412" t="s">
        <v>1059</v>
      </c>
    </row>
    <row r="4072">
      <c r="A4072" s="404" t="s">
        <v>9508</v>
      </c>
      <c r="B4072" s="405" t="s">
        <v>445</v>
      </c>
      <c r="C4072" s="406" t="str">
        <f>iferror(vlookup(B4072,Maps!$A$2:$B$111,2,false),"")</f>
        <v>Temple of Time</v>
      </c>
      <c r="D4072" s="405" t="s">
        <v>686</v>
      </c>
      <c r="E4072" s="405" t="s">
        <v>680</v>
      </c>
      <c r="F4072" s="407"/>
      <c r="G4072" s="407"/>
      <c r="H4072" s="405" t="s">
        <v>2776</v>
      </c>
      <c r="I4072" s="408" t="s">
        <v>5250</v>
      </c>
      <c r="J4072" s="409" t="str">
        <f>iferror(vlookup(H4072,Actors!$A$2:$D$472,4,false),"")</f>
        <v/>
      </c>
      <c r="K4072" s="410" t="s">
        <v>21</v>
      </c>
      <c r="L4072" s="405" t="s">
        <v>103</v>
      </c>
      <c r="M4072" s="411" t="str">
        <f>iferror(vlookup(A4072,Variables!$F$2:$G$2762,2,false),"")</f>
        <v>Door of Time (005E)</v>
      </c>
      <c r="N4072" s="412" t="s">
        <v>1059</v>
      </c>
    </row>
    <row r="4073">
      <c r="A4073" s="375" t="s">
        <v>9507</v>
      </c>
      <c r="B4073" s="376" t="s">
        <v>445</v>
      </c>
      <c r="C4073" s="377" t="str">
        <f>iferror(vlookup(B4073,Maps!$A$2:$B$111,2,false),"")</f>
        <v>Temple of Time</v>
      </c>
      <c r="D4073" s="376" t="s">
        <v>688</v>
      </c>
      <c r="E4073" s="376" t="s">
        <v>680</v>
      </c>
      <c r="F4073" s="378"/>
      <c r="G4073" s="378"/>
      <c r="H4073" s="376" t="s">
        <v>649</v>
      </c>
      <c r="I4073" s="338" t="s">
        <v>5181</v>
      </c>
      <c r="J4073" s="383" t="str">
        <f>iferror(vlookup(H4073,Actors!$A$2:$D$472,4,false),"")</f>
        <v>Temple of Time Window Light Rays</v>
      </c>
      <c r="K4073" s="384" t="s">
        <v>104</v>
      </c>
      <c r="L4073" s="376" t="s">
        <v>12</v>
      </c>
      <c r="M4073" s="381" t="str">
        <f>iferror(vlookup(A4073,Variables!$F$2:$G$2762,2,false),"")</f>
        <v/>
      </c>
      <c r="N4073" s="385" t="s">
        <v>1059</v>
      </c>
    </row>
    <row r="4074">
      <c r="A4074" s="375" t="s">
        <v>9508</v>
      </c>
      <c r="B4074" s="376" t="s">
        <v>445</v>
      </c>
      <c r="C4074" s="377" t="str">
        <f>iferror(vlookup(B4074,Maps!$A$2:$B$111,2,false),"")</f>
        <v>Temple of Time</v>
      </c>
      <c r="D4074" s="376" t="s">
        <v>688</v>
      </c>
      <c r="E4074" s="376" t="s">
        <v>680</v>
      </c>
      <c r="F4074" s="378"/>
      <c r="G4074" s="378"/>
      <c r="H4074" s="376" t="s">
        <v>2776</v>
      </c>
      <c r="I4074" s="338" t="s">
        <v>5250</v>
      </c>
      <c r="J4074" s="383" t="str">
        <f>iferror(vlookup(H4074,Actors!$A$2:$D$472,4,false),"")</f>
        <v/>
      </c>
      <c r="K4074" s="384" t="s">
        <v>21</v>
      </c>
      <c r="L4074" s="376" t="s">
        <v>103</v>
      </c>
      <c r="M4074" s="381" t="str">
        <f>iferror(vlookup(A4074,Variables!$F$2:$G$2762,2,false),"")</f>
        <v>Door of Time (005E)</v>
      </c>
      <c r="N4074" s="385" t="s">
        <v>1059</v>
      </c>
    </row>
    <row r="4075">
      <c r="A4075" s="404" t="s">
        <v>9505</v>
      </c>
      <c r="B4075" s="405" t="s">
        <v>445</v>
      </c>
      <c r="C4075" s="406" t="str">
        <f>iferror(vlookup(B4075,Maps!$A$2:$B$111,2,false),"")</f>
        <v>Temple of Time</v>
      </c>
      <c r="D4075" s="405" t="s">
        <v>690</v>
      </c>
      <c r="E4075" s="405" t="s">
        <v>680</v>
      </c>
      <c r="F4075" s="407"/>
      <c r="G4075" s="407"/>
      <c r="H4075" s="405" t="s">
        <v>671</v>
      </c>
      <c r="I4075" s="408" t="s">
        <v>5194</v>
      </c>
      <c r="J4075" s="409" t="str">
        <f>iferror(vlookup(H4075,Actors!$A$2:$D$472,4,false),"")</f>
        <v>Warp Pad &amp; Ocarina Pedestal</v>
      </c>
      <c r="K4075" s="410" t="s">
        <v>21</v>
      </c>
      <c r="L4075" s="405" t="s">
        <v>21</v>
      </c>
      <c r="M4075" s="411" t="str">
        <f>iferror(vlookup(A4075,Variables!$F$2:$G$2762,2,false),"")</f>
        <v>Warp Pad (Light)</v>
      </c>
      <c r="N4075" s="412" t="s">
        <v>1059</v>
      </c>
    </row>
    <row r="4076">
      <c r="A4076" s="404" t="s">
        <v>9506</v>
      </c>
      <c r="B4076" s="405" t="s">
        <v>445</v>
      </c>
      <c r="C4076" s="406" t="str">
        <f>iferror(vlookup(B4076,Maps!$A$2:$B$111,2,false),"")</f>
        <v>Temple of Time</v>
      </c>
      <c r="D4076" s="405" t="s">
        <v>690</v>
      </c>
      <c r="E4076" s="405" t="s">
        <v>680</v>
      </c>
      <c r="F4076" s="407"/>
      <c r="G4076" s="407"/>
      <c r="H4076" s="405" t="s">
        <v>649</v>
      </c>
      <c r="I4076" s="408" t="s">
        <v>5181</v>
      </c>
      <c r="J4076" s="409" t="str">
        <f>iferror(vlookup(H4076,Actors!$A$2:$D$472,4,false),"")</f>
        <v>Temple of Time Window Light Rays</v>
      </c>
      <c r="K4076" s="410" t="s">
        <v>104</v>
      </c>
      <c r="L4076" s="405" t="s">
        <v>21</v>
      </c>
      <c r="M4076" s="411" t="str">
        <f>iferror(vlookup(A4076,Variables!$F$2:$G$2762,2,false),"")</f>
        <v/>
      </c>
      <c r="N4076" s="412" t="s">
        <v>1059</v>
      </c>
    </row>
    <row r="4077">
      <c r="A4077" s="404" t="s">
        <v>9507</v>
      </c>
      <c r="B4077" s="405" t="s">
        <v>445</v>
      </c>
      <c r="C4077" s="406" t="str">
        <f>iferror(vlookup(B4077,Maps!$A$2:$B$111,2,false),"")</f>
        <v>Temple of Time</v>
      </c>
      <c r="D4077" s="405" t="s">
        <v>690</v>
      </c>
      <c r="E4077" s="405" t="s">
        <v>680</v>
      </c>
      <c r="F4077" s="407"/>
      <c r="G4077" s="407"/>
      <c r="H4077" s="405" t="s">
        <v>649</v>
      </c>
      <c r="I4077" s="408" t="s">
        <v>5181</v>
      </c>
      <c r="J4077" s="409" t="str">
        <f>iferror(vlookup(H4077,Actors!$A$2:$D$472,4,false),"")</f>
        <v>Temple of Time Window Light Rays</v>
      </c>
      <c r="K4077" s="410" t="s">
        <v>104</v>
      </c>
      <c r="L4077" s="405" t="s">
        <v>12</v>
      </c>
      <c r="M4077" s="411" t="str">
        <f>iferror(vlookup(A4077,Variables!$F$2:$G$2762,2,false),"")</f>
        <v/>
      </c>
      <c r="N4077" s="412" t="s">
        <v>1059</v>
      </c>
    </row>
    <row r="4078">
      <c r="A4078" s="404" t="s">
        <v>9509</v>
      </c>
      <c r="B4078" s="405" t="s">
        <v>445</v>
      </c>
      <c r="C4078" s="406" t="str">
        <f>iferror(vlookup(B4078,Maps!$A$2:$B$111,2,false),"")</f>
        <v>Temple of Time</v>
      </c>
      <c r="D4078" s="405" t="s">
        <v>690</v>
      </c>
      <c r="E4078" s="405" t="s">
        <v>680</v>
      </c>
      <c r="F4078" s="407"/>
      <c r="G4078" s="407"/>
      <c r="H4078" s="405" t="s">
        <v>3029</v>
      </c>
      <c r="I4078" s="408" t="s">
        <v>5667</v>
      </c>
      <c r="J4078" s="409" t="str">
        <f>iferror(vlookup(H4078,Actors!$A$2:$D$472,4,false),"")</f>
        <v>Ocarina Spot</v>
      </c>
      <c r="K4078" s="410" t="s">
        <v>21</v>
      </c>
      <c r="L4078" s="405" t="s">
        <v>9479</v>
      </c>
      <c r="M4078" s="411" t="str">
        <f>iferror(vlookup(A4078,Variables!$F$2:$G$2762,2,false),"")</f>
        <v>Song of Time Ocarina Spot (Temple of Time)</v>
      </c>
      <c r="N4078" s="412" t="s">
        <v>1059</v>
      </c>
    </row>
    <row r="4079">
      <c r="A4079" s="404" t="s">
        <v>9510</v>
      </c>
      <c r="B4079" s="405" t="s">
        <v>445</v>
      </c>
      <c r="C4079" s="406" t="str">
        <f>iferror(vlookup(B4079,Maps!$A$2:$B$111,2,false),"")</f>
        <v>Temple of Time</v>
      </c>
      <c r="D4079" s="405" t="s">
        <v>690</v>
      </c>
      <c r="E4079" s="405" t="s">
        <v>680</v>
      </c>
      <c r="F4079" s="407"/>
      <c r="G4079" s="407"/>
      <c r="H4079" s="405" t="s">
        <v>710</v>
      </c>
      <c r="I4079" s="408" t="s">
        <v>5736</v>
      </c>
      <c r="J4079" s="409" t="str">
        <f>iferror(vlookup(H4079,Actors!$A$2:$D$472,4,false),"")</f>
        <v>Checkable Green Navi Spot</v>
      </c>
      <c r="K4079" s="410" t="s">
        <v>21</v>
      </c>
      <c r="L4079" s="405" t="s">
        <v>7344</v>
      </c>
      <c r="M4079" s="411" t="str">
        <f>iferror(vlookup(A4079,Variables!$F$2:$G$2762,2,false),"")</f>
        <v>There are three hollows and an inscription here...</v>
      </c>
      <c r="N4079" s="412" t="s">
        <v>1059</v>
      </c>
    </row>
    <row r="4080">
      <c r="A4080" s="404" t="s">
        <v>9511</v>
      </c>
      <c r="B4080" s="405" t="s">
        <v>445</v>
      </c>
      <c r="C4080" s="406" t="str">
        <f>iferror(vlookup(B4080,Maps!$A$2:$B$111,2,false),"")</f>
        <v>Temple of Time</v>
      </c>
      <c r="D4080" s="405" t="s">
        <v>690</v>
      </c>
      <c r="E4080" s="405" t="s">
        <v>680</v>
      </c>
      <c r="F4080" s="407"/>
      <c r="G4080" s="407"/>
      <c r="H4080" s="405" t="s">
        <v>2774</v>
      </c>
      <c r="I4080" s="408" t="s">
        <v>5246</v>
      </c>
      <c r="J4080" s="409" t="str">
        <f>iferror(vlookup(H4080,Actors!$A$2:$D$472,4,false),"")</f>
        <v/>
      </c>
      <c r="K4080" s="410" t="s">
        <v>21</v>
      </c>
      <c r="L4080" s="405" t="s">
        <v>144</v>
      </c>
      <c r="M4080" s="411" t="str">
        <f>iferror(vlookup(A4080,Variables!$F$2:$G$2762,2,false),"")</f>
        <v>Kokiri's Emerald (00AD)</v>
      </c>
      <c r="N4080" s="412" t="s">
        <v>1059</v>
      </c>
    </row>
    <row r="4081">
      <c r="A4081" s="404" t="s">
        <v>9512</v>
      </c>
      <c r="B4081" s="405" t="s">
        <v>445</v>
      </c>
      <c r="C4081" s="406" t="str">
        <f>iferror(vlookup(B4081,Maps!$A$2:$B$111,2,false),"")</f>
        <v>Temple of Time</v>
      </c>
      <c r="D4081" s="405" t="s">
        <v>690</v>
      </c>
      <c r="E4081" s="405" t="s">
        <v>680</v>
      </c>
      <c r="F4081" s="407"/>
      <c r="G4081" s="407"/>
      <c r="H4081" s="405" t="s">
        <v>2774</v>
      </c>
      <c r="I4081" s="408" t="s">
        <v>5246</v>
      </c>
      <c r="J4081" s="409" t="str">
        <f>iferror(vlookup(H4081,Actors!$A$2:$D$472,4,false),"")</f>
        <v/>
      </c>
      <c r="K4081" s="410" t="s">
        <v>21</v>
      </c>
      <c r="L4081" s="405" t="s">
        <v>151</v>
      </c>
      <c r="M4081" s="411" t="str">
        <f>iferror(vlookup(A4081,Variables!$F$2:$G$2762,2,false),"")</f>
        <v>Goron's Ruby (00AD)</v>
      </c>
      <c r="N4081" s="412" t="s">
        <v>1059</v>
      </c>
    </row>
    <row r="4082">
      <c r="A4082" s="404" t="s">
        <v>9513</v>
      </c>
      <c r="B4082" s="405" t="s">
        <v>445</v>
      </c>
      <c r="C4082" s="406" t="str">
        <f>iferror(vlookup(B4082,Maps!$A$2:$B$111,2,false),"")</f>
        <v>Temple of Time</v>
      </c>
      <c r="D4082" s="405" t="s">
        <v>690</v>
      </c>
      <c r="E4082" s="405" t="s">
        <v>680</v>
      </c>
      <c r="F4082" s="407"/>
      <c r="G4082" s="407"/>
      <c r="H4082" s="405" t="s">
        <v>2774</v>
      </c>
      <c r="I4082" s="408" t="s">
        <v>5246</v>
      </c>
      <c r="J4082" s="409" t="str">
        <f>iferror(vlookup(H4082,Actors!$A$2:$D$472,4,false),"")</f>
        <v/>
      </c>
      <c r="K4082" s="410" t="s">
        <v>21</v>
      </c>
      <c r="L4082" s="405" t="s">
        <v>159</v>
      </c>
      <c r="M4082" s="411" t="str">
        <f>iferror(vlookup(A4082,Variables!$F$2:$G$2762,2,false),"")</f>
        <v>Zora's Sapphire (00AD)</v>
      </c>
      <c r="N4082" s="412" t="s">
        <v>1059</v>
      </c>
    </row>
    <row r="4083">
      <c r="A4083" s="404" t="s">
        <v>9508</v>
      </c>
      <c r="B4083" s="405" t="s">
        <v>445</v>
      </c>
      <c r="C4083" s="406" t="str">
        <f>iferror(vlookup(B4083,Maps!$A$2:$B$111,2,false),"")</f>
        <v>Temple of Time</v>
      </c>
      <c r="D4083" s="405" t="s">
        <v>690</v>
      </c>
      <c r="E4083" s="405" t="s">
        <v>680</v>
      </c>
      <c r="F4083" s="407"/>
      <c r="G4083" s="407"/>
      <c r="H4083" s="405" t="s">
        <v>2776</v>
      </c>
      <c r="I4083" s="408" t="s">
        <v>5250</v>
      </c>
      <c r="J4083" s="409" t="str">
        <f>iferror(vlookup(H4083,Actors!$A$2:$D$472,4,false),"")</f>
        <v/>
      </c>
      <c r="K4083" s="410" t="s">
        <v>21</v>
      </c>
      <c r="L4083" s="405" t="s">
        <v>103</v>
      </c>
      <c r="M4083" s="411" t="str">
        <f>iferror(vlookup(A4083,Variables!$F$2:$G$2762,2,false),"")</f>
        <v>Door of Time (005E)</v>
      </c>
      <c r="N4083" s="412" t="s">
        <v>1059</v>
      </c>
    </row>
    <row r="4084">
      <c r="A4084" s="375" t="s">
        <v>9505</v>
      </c>
      <c r="B4084" s="376" t="s">
        <v>445</v>
      </c>
      <c r="C4084" s="377" t="str">
        <f>iferror(vlookup(B4084,Maps!$A$2:$B$111,2,false),"")</f>
        <v>Temple of Time</v>
      </c>
      <c r="D4084" s="376" t="s">
        <v>692</v>
      </c>
      <c r="E4084" s="376" t="s">
        <v>680</v>
      </c>
      <c r="F4084" s="378"/>
      <c r="G4084" s="378"/>
      <c r="H4084" s="376" t="s">
        <v>671</v>
      </c>
      <c r="I4084" s="338" t="s">
        <v>5194</v>
      </c>
      <c r="J4084" s="383" t="str">
        <f>iferror(vlookup(H4084,Actors!$A$2:$D$472,4,false),"")</f>
        <v>Warp Pad &amp; Ocarina Pedestal</v>
      </c>
      <c r="K4084" s="384" t="s">
        <v>21</v>
      </c>
      <c r="L4084" s="376" t="s">
        <v>21</v>
      </c>
      <c r="M4084" s="381" t="str">
        <f>iferror(vlookup(A4084,Variables!$F$2:$G$2762,2,false),"")</f>
        <v>Warp Pad (Light)</v>
      </c>
      <c r="N4084" s="385" t="s">
        <v>1059</v>
      </c>
    </row>
    <row r="4085">
      <c r="A4085" s="375" t="s">
        <v>9507</v>
      </c>
      <c r="B4085" s="376" t="s">
        <v>445</v>
      </c>
      <c r="C4085" s="377" t="str">
        <f>iferror(vlookup(B4085,Maps!$A$2:$B$111,2,false),"")</f>
        <v>Temple of Time</v>
      </c>
      <c r="D4085" s="376" t="s">
        <v>692</v>
      </c>
      <c r="E4085" s="376" t="s">
        <v>680</v>
      </c>
      <c r="F4085" s="378"/>
      <c r="G4085" s="378"/>
      <c r="H4085" s="376" t="s">
        <v>649</v>
      </c>
      <c r="I4085" s="338" t="s">
        <v>5181</v>
      </c>
      <c r="J4085" s="383" t="str">
        <f>iferror(vlookup(H4085,Actors!$A$2:$D$472,4,false),"")</f>
        <v>Temple of Time Window Light Rays</v>
      </c>
      <c r="K4085" s="384" t="s">
        <v>104</v>
      </c>
      <c r="L4085" s="376" t="s">
        <v>12</v>
      </c>
      <c r="M4085" s="381" t="str">
        <f>iferror(vlookup(A4085,Variables!$F$2:$G$2762,2,false),"")</f>
        <v/>
      </c>
      <c r="N4085" s="385" t="s">
        <v>1059</v>
      </c>
    </row>
    <row r="4086">
      <c r="A4086" s="375" t="s">
        <v>9508</v>
      </c>
      <c r="B4086" s="376" t="s">
        <v>445</v>
      </c>
      <c r="C4086" s="377" t="str">
        <f>iferror(vlookup(B4086,Maps!$A$2:$B$111,2,false),"")</f>
        <v>Temple of Time</v>
      </c>
      <c r="D4086" s="376" t="s">
        <v>692</v>
      </c>
      <c r="E4086" s="376" t="s">
        <v>680</v>
      </c>
      <c r="F4086" s="378"/>
      <c r="G4086" s="378"/>
      <c r="H4086" s="376" t="s">
        <v>2776</v>
      </c>
      <c r="I4086" s="338" t="s">
        <v>5250</v>
      </c>
      <c r="J4086" s="383" t="str">
        <f>iferror(vlookup(H4086,Actors!$A$2:$D$472,4,false),"")</f>
        <v/>
      </c>
      <c r="K4086" s="384" t="s">
        <v>21</v>
      </c>
      <c r="L4086" s="376" t="s">
        <v>103</v>
      </c>
      <c r="M4086" s="381" t="str">
        <f>iferror(vlookup(A4086,Variables!$F$2:$G$2762,2,false),"")</f>
        <v>Door of Time (005E)</v>
      </c>
      <c r="N4086" s="385" t="s">
        <v>1059</v>
      </c>
    </row>
    <row r="4087">
      <c r="A4087" s="375" t="s">
        <v>9511</v>
      </c>
      <c r="B4087" s="376" t="s">
        <v>445</v>
      </c>
      <c r="C4087" s="377" t="str">
        <f>iferror(vlookup(B4087,Maps!$A$2:$B$111,2,false),"")</f>
        <v>Temple of Time</v>
      </c>
      <c r="D4087" s="376" t="s">
        <v>692</v>
      </c>
      <c r="E4087" s="376" t="s">
        <v>680</v>
      </c>
      <c r="F4087" s="378"/>
      <c r="G4087" s="378"/>
      <c r="H4087" s="376" t="s">
        <v>2774</v>
      </c>
      <c r="I4087" s="338" t="s">
        <v>5246</v>
      </c>
      <c r="J4087" s="383" t="str">
        <f>iferror(vlookup(H4087,Actors!$A$2:$D$472,4,false),"")</f>
        <v/>
      </c>
      <c r="K4087" s="384" t="s">
        <v>21</v>
      </c>
      <c r="L4087" s="376" t="s">
        <v>144</v>
      </c>
      <c r="M4087" s="381" t="str">
        <f>iferror(vlookup(A4087,Variables!$F$2:$G$2762,2,false),"")</f>
        <v>Kokiri's Emerald (00AD)</v>
      </c>
      <c r="N4087" s="385" t="s">
        <v>1059</v>
      </c>
    </row>
    <row r="4088">
      <c r="A4088" s="375" t="s">
        <v>9512</v>
      </c>
      <c r="B4088" s="376" t="s">
        <v>445</v>
      </c>
      <c r="C4088" s="377" t="str">
        <f>iferror(vlookup(B4088,Maps!$A$2:$B$111,2,false),"")</f>
        <v>Temple of Time</v>
      </c>
      <c r="D4088" s="376" t="s">
        <v>692</v>
      </c>
      <c r="E4088" s="376" t="s">
        <v>680</v>
      </c>
      <c r="F4088" s="378"/>
      <c r="G4088" s="378"/>
      <c r="H4088" s="376" t="s">
        <v>2774</v>
      </c>
      <c r="I4088" s="338" t="s">
        <v>5246</v>
      </c>
      <c r="J4088" s="383" t="str">
        <f>iferror(vlookup(H4088,Actors!$A$2:$D$472,4,false),"")</f>
        <v/>
      </c>
      <c r="K4088" s="384" t="s">
        <v>21</v>
      </c>
      <c r="L4088" s="376" t="s">
        <v>151</v>
      </c>
      <c r="M4088" s="381" t="str">
        <f>iferror(vlookup(A4088,Variables!$F$2:$G$2762,2,false),"")</f>
        <v>Goron's Ruby (00AD)</v>
      </c>
      <c r="N4088" s="385" t="s">
        <v>1059</v>
      </c>
    </row>
    <row r="4089">
      <c r="A4089" s="375" t="s">
        <v>9513</v>
      </c>
      <c r="B4089" s="376" t="s">
        <v>445</v>
      </c>
      <c r="C4089" s="377" t="str">
        <f>iferror(vlookup(B4089,Maps!$A$2:$B$111,2,false),"")</f>
        <v>Temple of Time</v>
      </c>
      <c r="D4089" s="376" t="s">
        <v>692</v>
      </c>
      <c r="E4089" s="376" t="s">
        <v>680</v>
      </c>
      <c r="F4089" s="378"/>
      <c r="G4089" s="378"/>
      <c r="H4089" s="376" t="s">
        <v>2774</v>
      </c>
      <c r="I4089" s="338" t="s">
        <v>5246</v>
      </c>
      <c r="J4089" s="383" t="str">
        <f>iferror(vlookup(H4089,Actors!$A$2:$D$472,4,false),"")</f>
        <v/>
      </c>
      <c r="K4089" s="384" t="s">
        <v>21</v>
      </c>
      <c r="L4089" s="376" t="s">
        <v>159</v>
      </c>
      <c r="M4089" s="381" t="str">
        <f>iferror(vlookup(A4089,Variables!$F$2:$G$2762,2,false),"")</f>
        <v>Zora's Sapphire (00AD)</v>
      </c>
      <c r="N4089" s="385" t="s">
        <v>1059</v>
      </c>
    </row>
    <row r="4090">
      <c r="A4090" s="375" t="s">
        <v>9506</v>
      </c>
      <c r="B4090" s="376" t="s">
        <v>445</v>
      </c>
      <c r="C4090" s="377" t="str">
        <f>iferror(vlookup(B4090,Maps!$A$2:$B$111,2,false),"")</f>
        <v>Temple of Time</v>
      </c>
      <c r="D4090" s="376" t="s">
        <v>692</v>
      </c>
      <c r="E4090" s="376" t="s">
        <v>680</v>
      </c>
      <c r="F4090" s="378"/>
      <c r="G4090" s="378"/>
      <c r="H4090" s="376" t="s">
        <v>649</v>
      </c>
      <c r="I4090" s="338" t="s">
        <v>5181</v>
      </c>
      <c r="J4090" s="383" t="str">
        <f>iferror(vlookup(H4090,Actors!$A$2:$D$472,4,false),"")</f>
        <v>Temple of Time Window Light Rays</v>
      </c>
      <c r="K4090" s="384" t="s">
        <v>104</v>
      </c>
      <c r="L4090" s="376" t="s">
        <v>21</v>
      </c>
      <c r="M4090" s="381" t="str">
        <f>iferror(vlookup(A4090,Variables!$F$2:$G$2762,2,false),"")</f>
        <v/>
      </c>
      <c r="N4090" s="385" t="s">
        <v>1059</v>
      </c>
    </row>
    <row r="4091">
      <c r="A4091" s="404" t="s">
        <v>9505</v>
      </c>
      <c r="B4091" s="405" t="s">
        <v>445</v>
      </c>
      <c r="C4091" s="406" t="str">
        <f>iferror(vlookup(B4091,Maps!$A$2:$B$111,2,false),"")</f>
        <v>Temple of Time</v>
      </c>
      <c r="D4091" s="405" t="s">
        <v>694</v>
      </c>
      <c r="E4091" s="405" t="s">
        <v>680</v>
      </c>
      <c r="F4091" s="407"/>
      <c r="G4091" s="407"/>
      <c r="H4091" s="405" t="s">
        <v>671</v>
      </c>
      <c r="I4091" s="408" t="s">
        <v>5194</v>
      </c>
      <c r="J4091" s="409" t="str">
        <f>iferror(vlookup(H4091,Actors!$A$2:$D$472,4,false),"")</f>
        <v>Warp Pad &amp; Ocarina Pedestal</v>
      </c>
      <c r="K4091" s="410" t="s">
        <v>21</v>
      </c>
      <c r="L4091" s="405" t="s">
        <v>21</v>
      </c>
      <c r="M4091" s="411" t="str">
        <f>iferror(vlookup(A4091,Variables!$F$2:$G$2762,2,false),"")</f>
        <v>Warp Pad (Light)</v>
      </c>
      <c r="N4091" s="412" t="s">
        <v>1059</v>
      </c>
    </row>
    <row r="4092">
      <c r="A4092" s="404" t="s">
        <v>9507</v>
      </c>
      <c r="B4092" s="405" t="s">
        <v>445</v>
      </c>
      <c r="C4092" s="406" t="str">
        <f>iferror(vlookup(B4092,Maps!$A$2:$B$111,2,false),"")</f>
        <v>Temple of Time</v>
      </c>
      <c r="D4092" s="405" t="s">
        <v>694</v>
      </c>
      <c r="E4092" s="405" t="s">
        <v>680</v>
      </c>
      <c r="F4092" s="407"/>
      <c r="G4092" s="407"/>
      <c r="H4092" s="405" t="s">
        <v>649</v>
      </c>
      <c r="I4092" s="408" t="s">
        <v>5181</v>
      </c>
      <c r="J4092" s="409" t="str">
        <f>iferror(vlookup(H4092,Actors!$A$2:$D$472,4,false),"")</f>
        <v>Temple of Time Window Light Rays</v>
      </c>
      <c r="K4092" s="410" t="s">
        <v>104</v>
      </c>
      <c r="L4092" s="405" t="s">
        <v>12</v>
      </c>
      <c r="M4092" s="411" t="str">
        <f>iferror(vlookup(A4092,Variables!$F$2:$G$2762,2,false),"")</f>
        <v/>
      </c>
      <c r="N4092" s="412" t="s">
        <v>1059</v>
      </c>
    </row>
    <row r="4093">
      <c r="A4093" s="404" t="s">
        <v>9508</v>
      </c>
      <c r="B4093" s="405" t="s">
        <v>445</v>
      </c>
      <c r="C4093" s="406" t="str">
        <f>iferror(vlookup(B4093,Maps!$A$2:$B$111,2,false),"")</f>
        <v>Temple of Time</v>
      </c>
      <c r="D4093" s="405" t="s">
        <v>694</v>
      </c>
      <c r="E4093" s="405" t="s">
        <v>680</v>
      </c>
      <c r="F4093" s="407"/>
      <c r="G4093" s="407"/>
      <c r="H4093" s="405" t="s">
        <v>2776</v>
      </c>
      <c r="I4093" s="408" t="s">
        <v>5250</v>
      </c>
      <c r="J4093" s="409" t="str">
        <f>iferror(vlookup(H4093,Actors!$A$2:$D$472,4,false),"")</f>
        <v/>
      </c>
      <c r="K4093" s="410" t="s">
        <v>21</v>
      </c>
      <c r="L4093" s="405" t="s">
        <v>103</v>
      </c>
      <c r="M4093" s="411" t="str">
        <f>iferror(vlookup(A4093,Variables!$F$2:$G$2762,2,false),"")</f>
        <v>Door of Time (005E)</v>
      </c>
      <c r="N4093" s="412" t="s">
        <v>1059</v>
      </c>
    </row>
    <row r="4094">
      <c r="A4094" s="404" t="s">
        <v>9514</v>
      </c>
      <c r="B4094" s="405" t="s">
        <v>445</v>
      </c>
      <c r="C4094" s="406" t="str">
        <f>iferror(vlookup(B4094,Maps!$A$2:$B$111,2,false),"")</f>
        <v>Temple of Time</v>
      </c>
      <c r="D4094" s="405" t="s">
        <v>694</v>
      </c>
      <c r="E4094" s="405" t="s">
        <v>680</v>
      </c>
      <c r="F4094" s="407"/>
      <c r="G4094" s="407"/>
      <c r="H4094" s="405" t="s">
        <v>2774</v>
      </c>
      <c r="I4094" s="408" t="s">
        <v>5246</v>
      </c>
      <c r="J4094" s="409" t="str">
        <f>iferror(vlookup(H4094,Actors!$A$2:$D$472,4,false),"")</f>
        <v/>
      </c>
      <c r="K4094" s="410" t="s">
        <v>21</v>
      </c>
      <c r="L4094" s="405" t="s">
        <v>9515</v>
      </c>
      <c r="M4094" s="411" t="str">
        <f>iferror(vlookup(A4094,Variables!$F$2:$G$2762,2,false),"")</f>
        <v>Nothing (00AD)</v>
      </c>
      <c r="N4094" s="412" t="s">
        <v>1059</v>
      </c>
    </row>
    <row r="4095">
      <c r="A4095" s="404" t="s">
        <v>9516</v>
      </c>
      <c r="B4095" s="405" t="s">
        <v>445</v>
      </c>
      <c r="C4095" s="406" t="str">
        <f>iferror(vlookup(B4095,Maps!$A$2:$B$111,2,false),"")</f>
        <v>Temple of Time</v>
      </c>
      <c r="D4095" s="405" t="s">
        <v>694</v>
      </c>
      <c r="E4095" s="405" t="s">
        <v>680</v>
      </c>
      <c r="F4095" s="407"/>
      <c r="G4095" s="407"/>
      <c r="H4095" s="405" t="s">
        <v>2774</v>
      </c>
      <c r="I4095" s="408" t="s">
        <v>5246</v>
      </c>
      <c r="J4095" s="409" t="str">
        <f>iferror(vlookup(H4095,Actors!$A$2:$D$472,4,false),"")</f>
        <v/>
      </c>
      <c r="K4095" s="410" t="s">
        <v>21</v>
      </c>
      <c r="L4095" s="405" t="s">
        <v>267</v>
      </c>
      <c r="M4095" s="411" t="str">
        <f>iferror(vlookup(A4095,Variables!$F$2:$G$2762,2,false),"")</f>
        <v>Nothing (00AD)</v>
      </c>
      <c r="N4095" s="412" t="s">
        <v>1059</v>
      </c>
    </row>
    <row r="4096">
      <c r="A4096" s="404" t="s">
        <v>7390</v>
      </c>
      <c r="B4096" s="405" t="s">
        <v>445</v>
      </c>
      <c r="C4096" s="406" t="str">
        <f>iferror(vlookup(B4096,Maps!$A$2:$B$111,2,false),"")</f>
        <v>Temple of Time</v>
      </c>
      <c r="D4096" s="405" t="s">
        <v>694</v>
      </c>
      <c r="E4096" s="405" t="s">
        <v>680</v>
      </c>
      <c r="F4096" s="407"/>
      <c r="G4096" s="407"/>
      <c r="H4096" s="405" t="s">
        <v>2774</v>
      </c>
      <c r="I4096" s="408" t="s">
        <v>5246</v>
      </c>
      <c r="J4096" s="409" t="str">
        <f>iferror(vlookup(H4096,Actors!$A$2:$D$472,4,false),"")</f>
        <v/>
      </c>
      <c r="K4096" s="410" t="s">
        <v>21</v>
      </c>
      <c r="L4096" s="405" t="s">
        <v>153</v>
      </c>
      <c r="M4096" s="411" t="str">
        <f>iferror(vlookup(A4096,Variables!$F$2:$G$2762,2,false),"")</f>
        <v>Nothing (00AD)</v>
      </c>
      <c r="N4096" s="412" t="s">
        <v>1059</v>
      </c>
    </row>
    <row r="4097">
      <c r="A4097" s="375" t="s">
        <v>9505</v>
      </c>
      <c r="B4097" s="376" t="s">
        <v>445</v>
      </c>
      <c r="C4097" s="377" t="str">
        <f>iferror(vlookup(B4097,Maps!$A$2:$B$111,2,false),"")</f>
        <v>Temple of Time</v>
      </c>
      <c r="D4097" s="376" t="s">
        <v>696</v>
      </c>
      <c r="E4097" s="376" t="s">
        <v>680</v>
      </c>
      <c r="F4097" s="378"/>
      <c r="G4097" s="378"/>
      <c r="H4097" s="376" t="s">
        <v>671</v>
      </c>
      <c r="I4097" s="338" t="s">
        <v>5194</v>
      </c>
      <c r="J4097" s="383" t="str">
        <f>iferror(vlookup(H4097,Actors!$A$2:$D$472,4,false),"")</f>
        <v>Warp Pad &amp; Ocarina Pedestal</v>
      </c>
      <c r="K4097" s="384" t="s">
        <v>21</v>
      </c>
      <c r="L4097" s="376" t="s">
        <v>21</v>
      </c>
      <c r="M4097" s="381" t="str">
        <f>iferror(vlookup(A4097,Variables!$F$2:$G$2762,2,false),"")</f>
        <v>Warp Pad (Light)</v>
      </c>
      <c r="N4097" s="385" t="s">
        <v>1059</v>
      </c>
    </row>
    <row r="4098">
      <c r="A4098" s="375" t="s">
        <v>9507</v>
      </c>
      <c r="B4098" s="376" t="s">
        <v>445</v>
      </c>
      <c r="C4098" s="377" t="str">
        <f>iferror(vlookup(B4098,Maps!$A$2:$B$111,2,false),"")</f>
        <v>Temple of Time</v>
      </c>
      <c r="D4098" s="376" t="s">
        <v>696</v>
      </c>
      <c r="E4098" s="376" t="s">
        <v>680</v>
      </c>
      <c r="F4098" s="378"/>
      <c r="G4098" s="378"/>
      <c r="H4098" s="376" t="s">
        <v>649</v>
      </c>
      <c r="I4098" s="338" t="s">
        <v>5181</v>
      </c>
      <c r="J4098" s="383" t="str">
        <f>iferror(vlookup(H4098,Actors!$A$2:$D$472,4,false),"")</f>
        <v>Temple of Time Window Light Rays</v>
      </c>
      <c r="K4098" s="384" t="s">
        <v>104</v>
      </c>
      <c r="L4098" s="376" t="s">
        <v>12</v>
      </c>
      <c r="M4098" s="381" t="str">
        <f>iferror(vlookup(A4098,Variables!$F$2:$G$2762,2,false),"")</f>
        <v/>
      </c>
      <c r="N4098" s="385" t="s">
        <v>1059</v>
      </c>
    </row>
    <row r="4099">
      <c r="A4099" s="375" t="s">
        <v>9508</v>
      </c>
      <c r="B4099" s="376" t="s">
        <v>445</v>
      </c>
      <c r="C4099" s="377" t="str">
        <f>iferror(vlookup(B4099,Maps!$A$2:$B$111,2,false),"")</f>
        <v>Temple of Time</v>
      </c>
      <c r="D4099" s="376" t="s">
        <v>696</v>
      </c>
      <c r="E4099" s="376" t="s">
        <v>680</v>
      </c>
      <c r="F4099" s="378"/>
      <c r="G4099" s="378"/>
      <c r="H4099" s="376" t="s">
        <v>2776</v>
      </c>
      <c r="I4099" s="338" t="s">
        <v>5250</v>
      </c>
      <c r="J4099" s="383" t="str">
        <f>iferror(vlookup(H4099,Actors!$A$2:$D$472,4,false),"")</f>
        <v/>
      </c>
      <c r="K4099" s="384" t="s">
        <v>21</v>
      </c>
      <c r="L4099" s="376" t="s">
        <v>103</v>
      </c>
      <c r="M4099" s="381" t="str">
        <f>iferror(vlookup(A4099,Variables!$F$2:$G$2762,2,false),"")</f>
        <v>Door of Time (005E)</v>
      </c>
      <c r="N4099" s="385" t="s">
        <v>1059</v>
      </c>
    </row>
    <row r="4100">
      <c r="A4100" s="375" t="s">
        <v>9514</v>
      </c>
      <c r="B4100" s="376" t="s">
        <v>445</v>
      </c>
      <c r="C4100" s="377" t="str">
        <f>iferror(vlookup(B4100,Maps!$A$2:$B$111,2,false),"")</f>
        <v>Temple of Time</v>
      </c>
      <c r="D4100" s="376" t="s">
        <v>696</v>
      </c>
      <c r="E4100" s="376" t="s">
        <v>680</v>
      </c>
      <c r="F4100" s="378"/>
      <c r="G4100" s="378"/>
      <c r="H4100" s="376" t="s">
        <v>2774</v>
      </c>
      <c r="I4100" s="338" t="s">
        <v>5246</v>
      </c>
      <c r="J4100" s="383" t="str">
        <f>iferror(vlookup(H4100,Actors!$A$2:$D$472,4,false),"")</f>
        <v/>
      </c>
      <c r="K4100" s="384" t="s">
        <v>21</v>
      </c>
      <c r="L4100" s="376" t="s">
        <v>9515</v>
      </c>
      <c r="M4100" s="381" t="str">
        <f>iferror(vlookup(A4100,Variables!$F$2:$G$2762,2,false),"")</f>
        <v>Nothing (00AD)</v>
      </c>
      <c r="N4100" s="385" t="s">
        <v>1059</v>
      </c>
    </row>
    <row r="4101">
      <c r="A4101" s="375" t="s">
        <v>9516</v>
      </c>
      <c r="B4101" s="376" t="s">
        <v>445</v>
      </c>
      <c r="C4101" s="377" t="str">
        <f>iferror(vlookup(B4101,Maps!$A$2:$B$111,2,false),"")</f>
        <v>Temple of Time</v>
      </c>
      <c r="D4101" s="376" t="s">
        <v>696</v>
      </c>
      <c r="E4101" s="376" t="s">
        <v>680</v>
      </c>
      <c r="F4101" s="378"/>
      <c r="G4101" s="378"/>
      <c r="H4101" s="376" t="s">
        <v>2774</v>
      </c>
      <c r="I4101" s="338" t="s">
        <v>5246</v>
      </c>
      <c r="J4101" s="383" t="str">
        <f>iferror(vlookup(H4101,Actors!$A$2:$D$472,4,false),"")</f>
        <v/>
      </c>
      <c r="K4101" s="384" t="s">
        <v>21</v>
      </c>
      <c r="L4101" s="376" t="s">
        <v>267</v>
      </c>
      <c r="M4101" s="381" t="str">
        <f>iferror(vlookup(A4101,Variables!$F$2:$G$2762,2,false),"")</f>
        <v>Nothing (00AD)</v>
      </c>
      <c r="N4101" s="385" t="s">
        <v>1059</v>
      </c>
    </row>
    <row r="4102">
      <c r="A4102" s="375" t="s">
        <v>7390</v>
      </c>
      <c r="B4102" s="376" t="s">
        <v>445</v>
      </c>
      <c r="C4102" s="377" t="str">
        <f>iferror(vlookup(B4102,Maps!$A$2:$B$111,2,false),"")</f>
        <v>Temple of Time</v>
      </c>
      <c r="D4102" s="376" t="s">
        <v>696</v>
      </c>
      <c r="E4102" s="376" t="s">
        <v>680</v>
      </c>
      <c r="F4102" s="378"/>
      <c r="G4102" s="378"/>
      <c r="H4102" s="376" t="s">
        <v>2774</v>
      </c>
      <c r="I4102" s="338" t="s">
        <v>5246</v>
      </c>
      <c r="J4102" s="383" t="str">
        <f>iferror(vlookup(H4102,Actors!$A$2:$D$472,4,false),"")</f>
        <v/>
      </c>
      <c r="K4102" s="384" t="s">
        <v>21</v>
      </c>
      <c r="L4102" s="376" t="s">
        <v>153</v>
      </c>
      <c r="M4102" s="381" t="str">
        <f>iferror(vlookup(A4102,Variables!$F$2:$G$2762,2,false),"")</f>
        <v>Nothing (00AD)</v>
      </c>
      <c r="N4102" s="385" t="s">
        <v>1059</v>
      </c>
    </row>
    <row r="4103">
      <c r="A4103" s="404" t="s">
        <v>9505</v>
      </c>
      <c r="B4103" s="405" t="s">
        <v>445</v>
      </c>
      <c r="C4103" s="406" t="str">
        <f>iferror(vlookup(B4103,Maps!$A$2:$B$111,2,false),"")</f>
        <v>Temple of Time</v>
      </c>
      <c r="D4103" s="405" t="s">
        <v>274</v>
      </c>
      <c r="E4103" s="405" t="s">
        <v>680</v>
      </c>
      <c r="F4103" s="407"/>
      <c r="G4103" s="407"/>
      <c r="H4103" s="405" t="s">
        <v>671</v>
      </c>
      <c r="I4103" s="408" t="s">
        <v>5194</v>
      </c>
      <c r="J4103" s="409" t="str">
        <f>iferror(vlookup(H4103,Actors!$A$2:$D$472,4,false),"")</f>
        <v>Warp Pad &amp; Ocarina Pedestal</v>
      </c>
      <c r="K4103" s="410" t="s">
        <v>21</v>
      </c>
      <c r="L4103" s="405" t="s">
        <v>21</v>
      </c>
      <c r="M4103" s="411" t="str">
        <f>iferror(vlookup(A4103,Variables!$F$2:$G$2762,2,false),"")</f>
        <v>Warp Pad (Light)</v>
      </c>
      <c r="N4103" s="412" t="s">
        <v>1059</v>
      </c>
    </row>
    <row r="4104">
      <c r="A4104" s="404" t="s">
        <v>9507</v>
      </c>
      <c r="B4104" s="405" t="s">
        <v>445</v>
      </c>
      <c r="C4104" s="406" t="str">
        <f>iferror(vlookup(B4104,Maps!$A$2:$B$111,2,false),"")</f>
        <v>Temple of Time</v>
      </c>
      <c r="D4104" s="405" t="s">
        <v>274</v>
      </c>
      <c r="E4104" s="405" t="s">
        <v>680</v>
      </c>
      <c r="F4104" s="407"/>
      <c r="G4104" s="407"/>
      <c r="H4104" s="405" t="s">
        <v>649</v>
      </c>
      <c r="I4104" s="408" t="s">
        <v>5181</v>
      </c>
      <c r="J4104" s="409" t="str">
        <f>iferror(vlookup(H4104,Actors!$A$2:$D$472,4,false),"")</f>
        <v>Temple of Time Window Light Rays</v>
      </c>
      <c r="K4104" s="410" t="s">
        <v>104</v>
      </c>
      <c r="L4104" s="405" t="s">
        <v>12</v>
      </c>
      <c r="M4104" s="411" t="str">
        <f>iferror(vlookup(A4104,Variables!$F$2:$G$2762,2,false),"")</f>
        <v/>
      </c>
      <c r="N4104" s="412" t="s">
        <v>1059</v>
      </c>
    </row>
    <row r="4105">
      <c r="A4105" s="404" t="s">
        <v>9508</v>
      </c>
      <c r="B4105" s="405" t="s">
        <v>445</v>
      </c>
      <c r="C4105" s="406" t="str">
        <f>iferror(vlookup(B4105,Maps!$A$2:$B$111,2,false),"")</f>
        <v>Temple of Time</v>
      </c>
      <c r="D4105" s="405" t="s">
        <v>274</v>
      </c>
      <c r="E4105" s="405" t="s">
        <v>680</v>
      </c>
      <c r="F4105" s="407"/>
      <c r="G4105" s="407"/>
      <c r="H4105" s="405" t="s">
        <v>2776</v>
      </c>
      <c r="I4105" s="408" t="s">
        <v>5250</v>
      </c>
      <c r="J4105" s="409" t="str">
        <f>iferror(vlookup(H4105,Actors!$A$2:$D$472,4,false),"")</f>
        <v/>
      </c>
      <c r="K4105" s="410" t="s">
        <v>21</v>
      </c>
      <c r="L4105" s="405" t="s">
        <v>103</v>
      </c>
      <c r="M4105" s="411" t="str">
        <f>iferror(vlookup(A4105,Variables!$F$2:$G$2762,2,false),"")</f>
        <v>Door of Time (005E)</v>
      </c>
      <c r="N4105" s="412" t="s">
        <v>1059</v>
      </c>
    </row>
    <row r="4106">
      <c r="A4106" s="404" t="s">
        <v>9514</v>
      </c>
      <c r="B4106" s="405" t="s">
        <v>445</v>
      </c>
      <c r="C4106" s="406" t="str">
        <f>iferror(vlookup(B4106,Maps!$A$2:$B$111,2,false),"")</f>
        <v>Temple of Time</v>
      </c>
      <c r="D4106" s="405" t="s">
        <v>274</v>
      </c>
      <c r="E4106" s="405" t="s">
        <v>680</v>
      </c>
      <c r="F4106" s="407"/>
      <c r="G4106" s="407"/>
      <c r="H4106" s="405" t="s">
        <v>2774</v>
      </c>
      <c r="I4106" s="408" t="s">
        <v>5246</v>
      </c>
      <c r="J4106" s="409" t="str">
        <f>iferror(vlookup(H4106,Actors!$A$2:$D$472,4,false),"")</f>
        <v/>
      </c>
      <c r="K4106" s="410" t="s">
        <v>21</v>
      </c>
      <c r="L4106" s="405" t="s">
        <v>9515</v>
      </c>
      <c r="M4106" s="411" t="str">
        <f>iferror(vlookup(A4106,Variables!$F$2:$G$2762,2,false),"")</f>
        <v>Nothing (00AD)</v>
      </c>
      <c r="N4106" s="412" t="s">
        <v>1059</v>
      </c>
    </row>
    <row r="4107">
      <c r="A4107" s="404" t="s">
        <v>9516</v>
      </c>
      <c r="B4107" s="405" t="s">
        <v>445</v>
      </c>
      <c r="C4107" s="406" t="str">
        <f>iferror(vlookup(B4107,Maps!$A$2:$B$111,2,false),"")</f>
        <v>Temple of Time</v>
      </c>
      <c r="D4107" s="405" t="s">
        <v>274</v>
      </c>
      <c r="E4107" s="405" t="s">
        <v>680</v>
      </c>
      <c r="F4107" s="407"/>
      <c r="G4107" s="407"/>
      <c r="H4107" s="405" t="s">
        <v>2774</v>
      </c>
      <c r="I4107" s="408" t="s">
        <v>5246</v>
      </c>
      <c r="J4107" s="409" t="str">
        <f>iferror(vlookup(H4107,Actors!$A$2:$D$472,4,false),"")</f>
        <v/>
      </c>
      <c r="K4107" s="410" t="s">
        <v>21</v>
      </c>
      <c r="L4107" s="405" t="s">
        <v>267</v>
      </c>
      <c r="M4107" s="411" t="str">
        <f>iferror(vlookup(A4107,Variables!$F$2:$G$2762,2,false),"")</f>
        <v>Nothing (00AD)</v>
      </c>
      <c r="N4107" s="412" t="s">
        <v>1059</v>
      </c>
    </row>
    <row r="4108">
      <c r="A4108" s="404" t="s">
        <v>7390</v>
      </c>
      <c r="B4108" s="405" t="s">
        <v>445</v>
      </c>
      <c r="C4108" s="406" t="str">
        <f>iferror(vlookup(B4108,Maps!$A$2:$B$111,2,false),"")</f>
        <v>Temple of Time</v>
      </c>
      <c r="D4108" s="405" t="s">
        <v>274</v>
      </c>
      <c r="E4108" s="405" t="s">
        <v>680</v>
      </c>
      <c r="F4108" s="407"/>
      <c r="G4108" s="407"/>
      <c r="H4108" s="405" t="s">
        <v>2774</v>
      </c>
      <c r="I4108" s="408" t="s">
        <v>5246</v>
      </c>
      <c r="J4108" s="409" t="str">
        <f>iferror(vlookup(H4108,Actors!$A$2:$D$472,4,false),"")</f>
        <v/>
      </c>
      <c r="K4108" s="410" t="s">
        <v>21</v>
      </c>
      <c r="L4108" s="405" t="s">
        <v>153</v>
      </c>
      <c r="M4108" s="411" t="str">
        <f>iferror(vlookup(A4108,Variables!$F$2:$G$2762,2,false),"")</f>
        <v>Nothing (00AD)</v>
      </c>
      <c r="N4108" s="412" t="s">
        <v>1059</v>
      </c>
    </row>
    <row r="4109">
      <c r="A4109" s="375" t="s">
        <v>9505</v>
      </c>
      <c r="B4109" s="376" t="s">
        <v>445</v>
      </c>
      <c r="C4109" s="377" t="str">
        <f>iferror(vlookup(B4109,Maps!$A$2:$B$111,2,false),"")</f>
        <v>Temple of Time</v>
      </c>
      <c r="D4109" s="376" t="s">
        <v>170</v>
      </c>
      <c r="E4109" s="376" t="s">
        <v>680</v>
      </c>
      <c r="F4109" s="378"/>
      <c r="G4109" s="378"/>
      <c r="H4109" s="376" t="s">
        <v>671</v>
      </c>
      <c r="I4109" s="338" t="s">
        <v>5194</v>
      </c>
      <c r="J4109" s="383" t="str">
        <f>iferror(vlookup(H4109,Actors!$A$2:$D$472,4,false),"")</f>
        <v>Warp Pad &amp; Ocarina Pedestal</v>
      </c>
      <c r="K4109" s="384" t="s">
        <v>21</v>
      </c>
      <c r="L4109" s="376" t="s">
        <v>21</v>
      </c>
      <c r="M4109" s="381" t="str">
        <f>iferror(vlookup(A4109,Variables!$F$2:$G$2762,2,false),"")</f>
        <v>Warp Pad (Light)</v>
      </c>
      <c r="N4109" s="385" t="s">
        <v>1059</v>
      </c>
    </row>
    <row r="4110">
      <c r="A4110" s="375" t="s">
        <v>9507</v>
      </c>
      <c r="B4110" s="376" t="s">
        <v>445</v>
      </c>
      <c r="C4110" s="377" t="str">
        <f>iferror(vlookup(B4110,Maps!$A$2:$B$111,2,false),"")</f>
        <v>Temple of Time</v>
      </c>
      <c r="D4110" s="376" t="s">
        <v>170</v>
      </c>
      <c r="E4110" s="376" t="s">
        <v>680</v>
      </c>
      <c r="F4110" s="378"/>
      <c r="G4110" s="378"/>
      <c r="H4110" s="376" t="s">
        <v>649</v>
      </c>
      <c r="I4110" s="338" t="s">
        <v>5181</v>
      </c>
      <c r="J4110" s="383" t="str">
        <f>iferror(vlookup(H4110,Actors!$A$2:$D$472,4,false),"")</f>
        <v>Temple of Time Window Light Rays</v>
      </c>
      <c r="K4110" s="384" t="s">
        <v>104</v>
      </c>
      <c r="L4110" s="376" t="s">
        <v>12</v>
      </c>
      <c r="M4110" s="381" t="str">
        <f>iferror(vlookup(A4110,Variables!$F$2:$G$2762,2,false),"")</f>
        <v/>
      </c>
      <c r="N4110" s="385" t="s">
        <v>1059</v>
      </c>
    </row>
    <row r="4111">
      <c r="A4111" s="375" t="s">
        <v>9508</v>
      </c>
      <c r="B4111" s="376" t="s">
        <v>445</v>
      </c>
      <c r="C4111" s="377" t="str">
        <f>iferror(vlookup(B4111,Maps!$A$2:$B$111,2,false),"")</f>
        <v>Temple of Time</v>
      </c>
      <c r="D4111" s="376" t="s">
        <v>170</v>
      </c>
      <c r="E4111" s="376" t="s">
        <v>680</v>
      </c>
      <c r="F4111" s="378"/>
      <c r="G4111" s="378"/>
      <c r="H4111" s="376" t="s">
        <v>2776</v>
      </c>
      <c r="I4111" s="338" t="s">
        <v>5250</v>
      </c>
      <c r="J4111" s="383" t="str">
        <f>iferror(vlookup(H4111,Actors!$A$2:$D$472,4,false),"")</f>
        <v/>
      </c>
      <c r="K4111" s="384" t="s">
        <v>21</v>
      </c>
      <c r="L4111" s="376" t="s">
        <v>103</v>
      </c>
      <c r="M4111" s="381" t="str">
        <f>iferror(vlookup(A4111,Variables!$F$2:$G$2762,2,false),"")</f>
        <v>Door of Time (005E)</v>
      </c>
      <c r="N4111" s="385" t="s">
        <v>1059</v>
      </c>
    </row>
    <row r="4112">
      <c r="A4112" s="375" t="s">
        <v>9514</v>
      </c>
      <c r="B4112" s="376" t="s">
        <v>445</v>
      </c>
      <c r="C4112" s="377" t="str">
        <f>iferror(vlookup(B4112,Maps!$A$2:$B$111,2,false),"")</f>
        <v>Temple of Time</v>
      </c>
      <c r="D4112" s="376" t="s">
        <v>170</v>
      </c>
      <c r="E4112" s="376" t="s">
        <v>680</v>
      </c>
      <c r="F4112" s="378"/>
      <c r="G4112" s="378"/>
      <c r="H4112" s="376" t="s">
        <v>2774</v>
      </c>
      <c r="I4112" s="338" t="s">
        <v>5246</v>
      </c>
      <c r="J4112" s="383" t="str">
        <f>iferror(vlookup(H4112,Actors!$A$2:$D$472,4,false),"")</f>
        <v/>
      </c>
      <c r="K4112" s="384" t="s">
        <v>21</v>
      </c>
      <c r="L4112" s="376" t="s">
        <v>9515</v>
      </c>
      <c r="M4112" s="381" t="str">
        <f>iferror(vlookup(A4112,Variables!$F$2:$G$2762,2,false),"")</f>
        <v>Nothing (00AD)</v>
      </c>
      <c r="N4112" s="385" t="s">
        <v>1059</v>
      </c>
    </row>
    <row r="4113">
      <c r="A4113" s="375" t="s">
        <v>9516</v>
      </c>
      <c r="B4113" s="376" t="s">
        <v>445</v>
      </c>
      <c r="C4113" s="377" t="str">
        <f>iferror(vlookup(B4113,Maps!$A$2:$B$111,2,false),"")</f>
        <v>Temple of Time</v>
      </c>
      <c r="D4113" s="376" t="s">
        <v>170</v>
      </c>
      <c r="E4113" s="376" t="s">
        <v>680</v>
      </c>
      <c r="F4113" s="378"/>
      <c r="G4113" s="378"/>
      <c r="H4113" s="376" t="s">
        <v>2774</v>
      </c>
      <c r="I4113" s="338" t="s">
        <v>5246</v>
      </c>
      <c r="J4113" s="383" t="str">
        <f>iferror(vlookup(H4113,Actors!$A$2:$D$472,4,false),"")</f>
        <v/>
      </c>
      <c r="K4113" s="384" t="s">
        <v>21</v>
      </c>
      <c r="L4113" s="376" t="s">
        <v>267</v>
      </c>
      <c r="M4113" s="381" t="str">
        <f>iferror(vlookup(A4113,Variables!$F$2:$G$2762,2,false),"")</f>
        <v>Nothing (00AD)</v>
      </c>
      <c r="N4113" s="385" t="s">
        <v>1059</v>
      </c>
    </row>
    <row r="4114">
      <c r="A4114" s="375" t="s">
        <v>7390</v>
      </c>
      <c r="B4114" s="376" t="s">
        <v>445</v>
      </c>
      <c r="C4114" s="377" t="str">
        <f>iferror(vlookup(B4114,Maps!$A$2:$B$111,2,false),"")</f>
        <v>Temple of Time</v>
      </c>
      <c r="D4114" s="376" t="s">
        <v>170</v>
      </c>
      <c r="E4114" s="376" t="s">
        <v>680</v>
      </c>
      <c r="F4114" s="378"/>
      <c r="G4114" s="378"/>
      <c r="H4114" s="376" t="s">
        <v>2774</v>
      </c>
      <c r="I4114" s="338" t="s">
        <v>5246</v>
      </c>
      <c r="J4114" s="383" t="str">
        <f>iferror(vlookup(H4114,Actors!$A$2:$D$472,4,false),"")</f>
        <v/>
      </c>
      <c r="K4114" s="384" t="s">
        <v>21</v>
      </c>
      <c r="L4114" s="376" t="s">
        <v>153</v>
      </c>
      <c r="M4114" s="381" t="str">
        <f>iferror(vlookup(A4114,Variables!$F$2:$G$2762,2,false),"")</f>
        <v>Nothing (00AD)</v>
      </c>
      <c r="N4114" s="385" t="s">
        <v>1059</v>
      </c>
    </row>
    <row r="4115">
      <c r="A4115" s="375" t="s">
        <v>9517</v>
      </c>
      <c r="B4115" s="376" t="s">
        <v>445</v>
      </c>
      <c r="C4115" s="377" t="str">
        <f>iferror(vlookup(B4115,Maps!$A$2:$B$111,2,false),"")</f>
        <v>Temple of Time</v>
      </c>
      <c r="D4115" s="376" t="s">
        <v>170</v>
      </c>
      <c r="E4115" s="376" t="s">
        <v>680</v>
      </c>
      <c r="F4115" s="378"/>
      <c r="G4115" s="378"/>
      <c r="H4115" s="376" t="s">
        <v>307</v>
      </c>
      <c r="I4115" s="338" t="s">
        <v>5009</v>
      </c>
      <c r="J4115" s="383" t="str">
        <f>iferror(vlookup(H4115,Actors!$A$2:$D$472,4,false),"")</f>
        <v/>
      </c>
      <c r="K4115" s="384" t="s">
        <v>21</v>
      </c>
      <c r="L4115" s="376" t="s">
        <v>3355</v>
      </c>
      <c r="M4115" s="381" t="str">
        <f>iferror(vlookup(A4115,Variables!$F$2:$G$2762,2,false),"")</f>
        <v>Child Zelda</v>
      </c>
      <c r="N4115" s="385" t="s">
        <v>1059</v>
      </c>
    </row>
    <row r="4116">
      <c r="A4116" s="404" t="s">
        <v>9505</v>
      </c>
      <c r="B4116" s="405" t="s">
        <v>445</v>
      </c>
      <c r="C4116" s="406" t="str">
        <f>iferror(vlookup(B4116,Maps!$A$2:$B$111,2,false),"")</f>
        <v>Temple of Time</v>
      </c>
      <c r="D4116" s="405" t="s">
        <v>572</v>
      </c>
      <c r="E4116" s="405" t="s">
        <v>680</v>
      </c>
      <c r="F4116" s="407"/>
      <c r="G4116" s="407"/>
      <c r="H4116" s="405" t="s">
        <v>671</v>
      </c>
      <c r="I4116" s="408" t="s">
        <v>5194</v>
      </c>
      <c r="J4116" s="409" t="str">
        <f>iferror(vlookup(H4116,Actors!$A$2:$D$472,4,false),"")</f>
        <v>Warp Pad &amp; Ocarina Pedestal</v>
      </c>
      <c r="K4116" s="410" t="s">
        <v>21</v>
      </c>
      <c r="L4116" s="405" t="s">
        <v>21</v>
      </c>
      <c r="M4116" s="411" t="str">
        <f>iferror(vlookup(A4116,Variables!$F$2:$G$2762,2,false),"")</f>
        <v>Warp Pad (Light)</v>
      </c>
      <c r="N4116" s="412" t="s">
        <v>1059</v>
      </c>
    </row>
    <row r="4117">
      <c r="A4117" s="404" t="s">
        <v>9507</v>
      </c>
      <c r="B4117" s="405" t="s">
        <v>445</v>
      </c>
      <c r="C4117" s="406" t="str">
        <f>iferror(vlookup(B4117,Maps!$A$2:$B$111,2,false),"")</f>
        <v>Temple of Time</v>
      </c>
      <c r="D4117" s="405" t="s">
        <v>572</v>
      </c>
      <c r="E4117" s="405" t="s">
        <v>680</v>
      </c>
      <c r="F4117" s="407"/>
      <c r="G4117" s="407"/>
      <c r="H4117" s="405" t="s">
        <v>649</v>
      </c>
      <c r="I4117" s="408" t="s">
        <v>5181</v>
      </c>
      <c r="J4117" s="409" t="str">
        <f>iferror(vlookup(H4117,Actors!$A$2:$D$472,4,false),"")</f>
        <v>Temple of Time Window Light Rays</v>
      </c>
      <c r="K4117" s="410" t="s">
        <v>104</v>
      </c>
      <c r="L4117" s="405" t="s">
        <v>12</v>
      </c>
      <c r="M4117" s="411" t="str">
        <f>iferror(vlookup(A4117,Variables!$F$2:$G$2762,2,false),"")</f>
        <v/>
      </c>
      <c r="N4117" s="412" t="s">
        <v>1059</v>
      </c>
    </row>
    <row r="4118">
      <c r="A4118" s="404" t="s">
        <v>9508</v>
      </c>
      <c r="B4118" s="405" t="s">
        <v>445</v>
      </c>
      <c r="C4118" s="406" t="str">
        <f>iferror(vlookup(B4118,Maps!$A$2:$B$111,2,false),"")</f>
        <v>Temple of Time</v>
      </c>
      <c r="D4118" s="405" t="s">
        <v>572</v>
      </c>
      <c r="E4118" s="405" t="s">
        <v>680</v>
      </c>
      <c r="F4118" s="407"/>
      <c r="G4118" s="407"/>
      <c r="H4118" s="405" t="s">
        <v>2776</v>
      </c>
      <c r="I4118" s="408" t="s">
        <v>5250</v>
      </c>
      <c r="J4118" s="409" t="str">
        <f>iferror(vlookup(H4118,Actors!$A$2:$D$472,4,false),"")</f>
        <v/>
      </c>
      <c r="K4118" s="410" t="s">
        <v>21</v>
      </c>
      <c r="L4118" s="405" t="s">
        <v>103</v>
      </c>
      <c r="M4118" s="411" t="str">
        <f>iferror(vlookup(A4118,Variables!$F$2:$G$2762,2,false),"")</f>
        <v>Door of Time (005E)</v>
      </c>
      <c r="N4118" s="412" t="s">
        <v>1059</v>
      </c>
    </row>
    <row r="4119">
      <c r="A4119" s="404" t="s">
        <v>9518</v>
      </c>
      <c r="B4119" s="405" t="s">
        <v>445</v>
      </c>
      <c r="C4119" s="406" t="str">
        <f>iferror(vlookup(B4119,Maps!$A$2:$B$111,2,false),"")</f>
        <v>Temple of Time</v>
      </c>
      <c r="D4119" s="405" t="s">
        <v>572</v>
      </c>
      <c r="E4119" s="405" t="s">
        <v>680</v>
      </c>
      <c r="F4119" s="407"/>
      <c r="G4119" s="407"/>
      <c r="H4119" s="405" t="s">
        <v>266</v>
      </c>
      <c r="I4119" s="408" t="s">
        <v>5100</v>
      </c>
      <c r="J4119" s="413" t="str">
        <f>iferror(vlookup(H4119,Actors!$A$2:$D$472,4,false),"")</f>
        <v>Adult Zelda (Cutscenes)</v>
      </c>
      <c r="K4119" s="405" t="s">
        <v>124</v>
      </c>
      <c r="L4119" s="405" t="s">
        <v>12</v>
      </c>
      <c r="M4119" s="411" t="str">
        <f>iferror(vlookup(A4119,Variables!$F$2:$G$2762,2,false),"")</f>
        <v/>
      </c>
      <c r="N4119" s="407" t="s">
        <v>1059</v>
      </c>
    </row>
    <row r="4120">
      <c r="A4120" s="404" t="s">
        <v>9519</v>
      </c>
      <c r="B4120" s="405" t="s">
        <v>445</v>
      </c>
      <c r="C4120" s="406" t="str">
        <f>iferror(vlookup(B4120,Maps!$A$2:$B$111,2,false),"")</f>
        <v>Temple of Time</v>
      </c>
      <c r="D4120" s="405" t="s">
        <v>572</v>
      </c>
      <c r="E4120" s="405" t="s">
        <v>680</v>
      </c>
      <c r="F4120" s="407"/>
      <c r="G4120" s="407"/>
      <c r="H4120" s="405" t="s">
        <v>475</v>
      </c>
      <c r="I4120" s="408" t="s">
        <v>5088</v>
      </c>
      <c r="J4120" s="413" t="str">
        <f>iferror(vlookup(H4120,Actors!$A$2:$D$472,4,false),"")</f>
        <v>Sheik</v>
      </c>
      <c r="K4120" s="405" t="s">
        <v>2772</v>
      </c>
      <c r="L4120" s="405" t="s">
        <v>42</v>
      </c>
      <c r="M4120" s="411" t="str">
        <f>iferror(vlookup(A4120,Variables!$F$2:$G$2762,2,false),"")</f>
        <v/>
      </c>
      <c r="N4120" s="407" t="s">
        <v>1059</v>
      </c>
    </row>
    <row r="4121">
      <c r="A4121" s="375" t="s">
        <v>9505</v>
      </c>
      <c r="B4121" s="376" t="s">
        <v>445</v>
      </c>
      <c r="C4121" s="377" t="str">
        <f>iferror(vlookup(B4121,Maps!$A$2:$B$111,2,false),"")</f>
        <v>Temple of Time</v>
      </c>
      <c r="D4121" s="376" t="s">
        <v>577</v>
      </c>
      <c r="E4121" s="376" t="s">
        <v>680</v>
      </c>
      <c r="F4121" s="378"/>
      <c r="G4121" s="378"/>
      <c r="H4121" s="376" t="s">
        <v>671</v>
      </c>
      <c r="I4121" s="338" t="s">
        <v>5194</v>
      </c>
      <c r="J4121" s="383" t="str">
        <f>iferror(vlookup(H4121,Actors!$A$2:$D$472,4,false),"")</f>
        <v>Warp Pad &amp; Ocarina Pedestal</v>
      </c>
      <c r="K4121" s="384" t="s">
        <v>21</v>
      </c>
      <c r="L4121" s="376" t="s">
        <v>21</v>
      </c>
      <c r="M4121" s="381" t="str">
        <f>iferror(vlookup(A4121,Variables!$F$2:$G$2762,2,false),"")</f>
        <v>Warp Pad (Light)</v>
      </c>
      <c r="N4121" s="385" t="s">
        <v>1059</v>
      </c>
    </row>
    <row r="4122">
      <c r="A4122" s="375" t="s">
        <v>9507</v>
      </c>
      <c r="B4122" s="376" t="s">
        <v>445</v>
      </c>
      <c r="C4122" s="377" t="str">
        <f>iferror(vlookup(B4122,Maps!$A$2:$B$111,2,false),"")</f>
        <v>Temple of Time</v>
      </c>
      <c r="D4122" s="376" t="s">
        <v>577</v>
      </c>
      <c r="E4122" s="376" t="s">
        <v>680</v>
      </c>
      <c r="F4122" s="378"/>
      <c r="G4122" s="378"/>
      <c r="H4122" s="376" t="s">
        <v>649</v>
      </c>
      <c r="I4122" s="338" t="s">
        <v>5181</v>
      </c>
      <c r="J4122" s="383" t="str">
        <f>iferror(vlookup(H4122,Actors!$A$2:$D$472,4,false),"")</f>
        <v>Temple of Time Window Light Rays</v>
      </c>
      <c r="K4122" s="384" t="s">
        <v>104</v>
      </c>
      <c r="L4122" s="376" t="s">
        <v>12</v>
      </c>
      <c r="M4122" s="381" t="str">
        <f>iferror(vlookup(A4122,Variables!$F$2:$G$2762,2,false),"")</f>
        <v/>
      </c>
      <c r="N4122" s="385" t="s">
        <v>1059</v>
      </c>
    </row>
    <row r="4123">
      <c r="A4123" s="375" t="s">
        <v>9508</v>
      </c>
      <c r="B4123" s="376" t="s">
        <v>445</v>
      </c>
      <c r="C4123" s="377" t="str">
        <f>iferror(vlookup(B4123,Maps!$A$2:$B$111,2,false),"")</f>
        <v>Temple of Time</v>
      </c>
      <c r="D4123" s="376" t="s">
        <v>577</v>
      </c>
      <c r="E4123" s="376" t="s">
        <v>680</v>
      </c>
      <c r="F4123" s="378"/>
      <c r="G4123" s="378"/>
      <c r="H4123" s="376" t="s">
        <v>2776</v>
      </c>
      <c r="I4123" s="338" t="s">
        <v>5250</v>
      </c>
      <c r="J4123" s="383" t="str">
        <f>iferror(vlookup(H4123,Actors!$A$2:$D$472,4,false),"")</f>
        <v/>
      </c>
      <c r="K4123" s="384" t="s">
        <v>21</v>
      </c>
      <c r="L4123" s="376" t="s">
        <v>103</v>
      </c>
      <c r="M4123" s="381" t="str">
        <f>iferror(vlookup(A4123,Variables!$F$2:$G$2762,2,false),"")</f>
        <v>Door of Time (005E)</v>
      </c>
      <c r="N4123" s="385" t="s">
        <v>1059</v>
      </c>
    </row>
    <row r="4124">
      <c r="A4124" s="375" t="s">
        <v>9518</v>
      </c>
      <c r="B4124" s="376" t="s">
        <v>445</v>
      </c>
      <c r="C4124" s="377" t="str">
        <f>iferror(vlookup(B4124,Maps!$A$2:$B$111,2,false),"")</f>
        <v>Temple of Time</v>
      </c>
      <c r="D4124" s="376" t="s">
        <v>577</v>
      </c>
      <c r="E4124" s="376" t="s">
        <v>680</v>
      </c>
      <c r="F4124" s="378"/>
      <c r="G4124" s="378"/>
      <c r="H4124" s="376" t="s">
        <v>266</v>
      </c>
      <c r="I4124" s="338" t="s">
        <v>5100</v>
      </c>
      <c r="J4124" s="379" t="str">
        <f>iferror(vlookup(H4124,Actors!$A$2:$D$472,4,false),"")</f>
        <v>Adult Zelda (Cutscenes)</v>
      </c>
      <c r="K4124" s="376" t="s">
        <v>124</v>
      </c>
      <c r="L4124" s="376" t="s">
        <v>12</v>
      </c>
      <c r="M4124" s="381" t="str">
        <f>iferror(vlookup(A4124,Variables!$F$2:$G$2762,2,false),"")</f>
        <v/>
      </c>
      <c r="N4124" s="378" t="s">
        <v>1059</v>
      </c>
    </row>
    <row r="4125">
      <c r="A4125" s="375" t="s">
        <v>9519</v>
      </c>
      <c r="B4125" s="376" t="s">
        <v>445</v>
      </c>
      <c r="C4125" s="377" t="str">
        <f>iferror(vlookup(B4125,Maps!$A$2:$B$111,2,false),"")</f>
        <v>Temple of Time</v>
      </c>
      <c r="D4125" s="376" t="s">
        <v>577</v>
      </c>
      <c r="E4125" s="376" t="s">
        <v>680</v>
      </c>
      <c r="F4125" s="378"/>
      <c r="G4125" s="378"/>
      <c r="H4125" s="376" t="s">
        <v>475</v>
      </c>
      <c r="I4125" s="338" t="s">
        <v>5088</v>
      </c>
      <c r="J4125" s="379" t="str">
        <f>iferror(vlookup(H4125,Actors!$A$2:$D$472,4,false),"")</f>
        <v>Sheik</v>
      </c>
      <c r="K4125" s="376" t="s">
        <v>2772</v>
      </c>
      <c r="L4125" s="376" t="s">
        <v>42</v>
      </c>
      <c r="M4125" s="381" t="str">
        <f>iferror(vlookup(A4125,Variables!$F$2:$G$2762,2,false),"")</f>
        <v/>
      </c>
      <c r="N4125" s="378" t="s">
        <v>1059</v>
      </c>
    </row>
    <row r="4126">
      <c r="A4126" s="404" t="s">
        <v>9505</v>
      </c>
      <c r="B4126" s="405" t="s">
        <v>445</v>
      </c>
      <c r="C4126" s="406" t="str">
        <f>iferror(vlookup(B4126,Maps!$A$2:$B$111,2,false),"")</f>
        <v>Temple of Time</v>
      </c>
      <c r="D4126" s="405" t="s">
        <v>582</v>
      </c>
      <c r="E4126" s="405" t="s">
        <v>680</v>
      </c>
      <c r="F4126" s="407"/>
      <c r="G4126" s="407"/>
      <c r="H4126" s="405" t="s">
        <v>671</v>
      </c>
      <c r="I4126" s="408" t="s">
        <v>5194</v>
      </c>
      <c r="J4126" s="409" t="str">
        <f>iferror(vlookup(H4126,Actors!$A$2:$D$472,4,false),"")</f>
        <v>Warp Pad &amp; Ocarina Pedestal</v>
      </c>
      <c r="K4126" s="410" t="s">
        <v>21</v>
      </c>
      <c r="L4126" s="405" t="s">
        <v>21</v>
      </c>
      <c r="M4126" s="411" t="str">
        <f>iferror(vlookup(A4126,Variables!$F$2:$G$2762,2,false),"")</f>
        <v>Warp Pad (Light)</v>
      </c>
      <c r="N4126" s="412" t="s">
        <v>1059</v>
      </c>
    </row>
    <row r="4127">
      <c r="A4127" s="404" t="s">
        <v>9507</v>
      </c>
      <c r="B4127" s="405" t="s">
        <v>445</v>
      </c>
      <c r="C4127" s="406" t="str">
        <f>iferror(vlookup(B4127,Maps!$A$2:$B$111,2,false),"")</f>
        <v>Temple of Time</v>
      </c>
      <c r="D4127" s="405" t="s">
        <v>582</v>
      </c>
      <c r="E4127" s="405" t="s">
        <v>680</v>
      </c>
      <c r="F4127" s="407"/>
      <c r="G4127" s="407"/>
      <c r="H4127" s="405" t="s">
        <v>649</v>
      </c>
      <c r="I4127" s="408" t="s">
        <v>5181</v>
      </c>
      <c r="J4127" s="409" t="str">
        <f>iferror(vlookup(H4127,Actors!$A$2:$D$472,4,false),"")</f>
        <v>Temple of Time Window Light Rays</v>
      </c>
      <c r="K4127" s="410" t="s">
        <v>104</v>
      </c>
      <c r="L4127" s="405" t="s">
        <v>12</v>
      </c>
      <c r="M4127" s="411" t="str">
        <f>iferror(vlookup(A4127,Variables!$F$2:$G$2762,2,false),"")</f>
        <v/>
      </c>
      <c r="N4127" s="412" t="s">
        <v>1059</v>
      </c>
    </row>
    <row r="4128">
      <c r="A4128" s="404" t="s">
        <v>9508</v>
      </c>
      <c r="B4128" s="405" t="s">
        <v>445</v>
      </c>
      <c r="C4128" s="406" t="str">
        <f>iferror(vlookup(B4128,Maps!$A$2:$B$111,2,false),"")</f>
        <v>Temple of Time</v>
      </c>
      <c r="D4128" s="405" t="s">
        <v>582</v>
      </c>
      <c r="E4128" s="405" t="s">
        <v>680</v>
      </c>
      <c r="F4128" s="407"/>
      <c r="G4128" s="407"/>
      <c r="H4128" s="405" t="s">
        <v>2776</v>
      </c>
      <c r="I4128" s="408" t="s">
        <v>5250</v>
      </c>
      <c r="J4128" s="409" t="str">
        <f>iferror(vlookup(H4128,Actors!$A$2:$D$472,4,false),"")</f>
        <v/>
      </c>
      <c r="K4128" s="410" t="s">
        <v>21</v>
      </c>
      <c r="L4128" s="405" t="s">
        <v>103</v>
      </c>
      <c r="M4128" s="411" t="str">
        <f>iferror(vlookup(A4128,Variables!$F$2:$G$2762,2,false),"")</f>
        <v>Door of Time (005E)</v>
      </c>
      <c r="N4128" s="412" t="s">
        <v>1059</v>
      </c>
    </row>
    <row r="4129">
      <c r="A4129" s="404" t="s">
        <v>9518</v>
      </c>
      <c r="B4129" s="405" t="s">
        <v>445</v>
      </c>
      <c r="C4129" s="406" t="str">
        <f>iferror(vlookup(B4129,Maps!$A$2:$B$111,2,false),"")</f>
        <v>Temple of Time</v>
      </c>
      <c r="D4129" s="405" t="s">
        <v>582</v>
      </c>
      <c r="E4129" s="405" t="s">
        <v>680</v>
      </c>
      <c r="F4129" s="407"/>
      <c r="G4129" s="407"/>
      <c r="H4129" s="405" t="s">
        <v>266</v>
      </c>
      <c r="I4129" s="408" t="s">
        <v>5100</v>
      </c>
      <c r="J4129" s="413" t="str">
        <f>iferror(vlookup(H4129,Actors!$A$2:$D$472,4,false),"")</f>
        <v>Adult Zelda (Cutscenes)</v>
      </c>
      <c r="K4129" s="405" t="s">
        <v>124</v>
      </c>
      <c r="L4129" s="405" t="s">
        <v>12</v>
      </c>
      <c r="M4129" s="411" t="str">
        <f>iferror(vlookup(A4129,Variables!$F$2:$G$2762,2,false),"")</f>
        <v/>
      </c>
      <c r="N4129" s="407" t="s">
        <v>1059</v>
      </c>
    </row>
    <row r="4130">
      <c r="A4130" s="404" t="s">
        <v>9520</v>
      </c>
      <c r="B4130" s="405" t="s">
        <v>445</v>
      </c>
      <c r="C4130" s="406" t="str">
        <f>iferror(vlookup(B4130,Maps!$A$2:$B$111,2,false),"")</f>
        <v>Temple of Time</v>
      </c>
      <c r="D4130" s="405" t="s">
        <v>582</v>
      </c>
      <c r="E4130" s="405" t="s">
        <v>680</v>
      </c>
      <c r="F4130" s="407"/>
      <c r="G4130" s="407"/>
      <c r="H4130" s="405" t="s">
        <v>2774</v>
      </c>
      <c r="I4130" s="408" t="s">
        <v>5246</v>
      </c>
      <c r="J4130" s="409" t="str">
        <f>iferror(vlookup(H4130,Actors!$A$2:$D$472,4,false),"")</f>
        <v/>
      </c>
      <c r="K4130" s="410" t="s">
        <v>21</v>
      </c>
      <c r="L4130" s="405" t="s">
        <v>168</v>
      </c>
      <c r="M4130" s="411" t="str">
        <f>iferror(vlookup(A4130,Variables!$F$2:$G$2762,2,false),"")</f>
        <v>Nothing (00AD)</v>
      </c>
      <c r="N4130" s="412" t="s">
        <v>1059</v>
      </c>
    </row>
    <row r="4131">
      <c r="A4131" s="404" t="s">
        <v>9521</v>
      </c>
      <c r="B4131" s="405" t="s">
        <v>445</v>
      </c>
      <c r="C4131" s="406" t="str">
        <f>iferror(vlookup(B4131,Maps!$A$2:$B$111,2,false),"")</f>
        <v>Temple of Time</v>
      </c>
      <c r="D4131" s="405" t="s">
        <v>582</v>
      </c>
      <c r="E4131" s="405" t="s">
        <v>680</v>
      </c>
      <c r="F4131" s="407"/>
      <c r="G4131" s="407"/>
      <c r="H4131" s="405" t="s">
        <v>2774</v>
      </c>
      <c r="I4131" s="408" t="s">
        <v>5246</v>
      </c>
      <c r="J4131" s="409" t="str">
        <f>iferror(vlookup(H4131,Actors!$A$2:$D$472,4,false),"")</f>
        <v/>
      </c>
      <c r="K4131" s="410" t="s">
        <v>21</v>
      </c>
      <c r="L4131" s="405" t="s">
        <v>7450</v>
      </c>
      <c r="M4131" s="411" t="str">
        <f>iferror(vlookup(A4131,Variables!$F$2:$G$2762,2,false),"")</f>
        <v>Nothing (0001)</v>
      </c>
      <c r="N4131" s="412" t="s">
        <v>1059</v>
      </c>
    </row>
    <row r="4132">
      <c r="A4132" s="397" t="s">
        <v>9522</v>
      </c>
      <c r="B4132" s="398" t="s">
        <v>450</v>
      </c>
      <c r="C4132" s="399" t="str">
        <f>iferror(vlookup(B4132,Maps!$A$2:$B$111,2,false),"")</f>
        <v>Chamber of the Sages</v>
      </c>
      <c r="D4132" s="398" t="s">
        <v>14</v>
      </c>
      <c r="E4132" s="398" t="s">
        <v>1606</v>
      </c>
      <c r="F4132" s="400"/>
      <c r="G4132" s="400"/>
      <c r="H4132" s="398" t="s">
        <v>12</v>
      </c>
      <c r="I4132" s="447" t="s">
        <v>4915</v>
      </c>
      <c r="J4132" s="448" t="str">
        <f>iferror(vlookup(H4132,Actors!$A$2:$D$472,4,false),"")</f>
        <v>Player</v>
      </c>
      <c r="K4132" s="449" t="s">
        <v>12</v>
      </c>
      <c r="L4132" s="398" t="s">
        <v>3720</v>
      </c>
      <c r="M4132" s="403" t="str">
        <f>iferror(vlookup(A4132,Variables!$F$2:$G$2762,2,false),"")</f>
        <v/>
      </c>
      <c r="N4132" s="450" t="s">
        <v>1059</v>
      </c>
    </row>
    <row r="4133">
      <c r="A4133" s="375" t="s">
        <v>7343</v>
      </c>
      <c r="B4133" s="376" t="s">
        <v>450</v>
      </c>
      <c r="C4133" s="377" t="str">
        <f>iferror(vlookup(B4133,Maps!$A$2:$B$111,2,false),"")</f>
        <v>Chamber of the Sages</v>
      </c>
      <c r="D4133" s="376" t="s">
        <v>686</v>
      </c>
      <c r="E4133" s="376" t="s">
        <v>1606</v>
      </c>
      <c r="F4133" s="378"/>
      <c r="G4133" s="378"/>
      <c r="H4133" s="376" t="s">
        <v>12</v>
      </c>
      <c r="I4133" s="382" t="s">
        <v>4915</v>
      </c>
      <c r="J4133" s="383" t="str">
        <f>iferror(vlookup(H4133,Actors!$A$2:$D$472,4,false),"")</f>
        <v>Player</v>
      </c>
      <c r="K4133" s="384" t="s">
        <v>12</v>
      </c>
      <c r="L4133" s="376" t="s">
        <v>7344</v>
      </c>
      <c r="M4133" s="381" t="str">
        <f>iferror(vlookup(A4133,Variables!$F$2:$G$2762,2,false),"")</f>
        <v/>
      </c>
      <c r="N4133" s="385" t="s">
        <v>1059</v>
      </c>
    </row>
    <row r="4134">
      <c r="A4134" s="375" t="s">
        <v>7343</v>
      </c>
      <c r="B4134" s="376" t="s">
        <v>450</v>
      </c>
      <c r="C4134" s="377" t="str">
        <f>iferror(vlookup(B4134,Maps!$A$2:$B$111,2,false),"")</f>
        <v>Chamber of the Sages</v>
      </c>
      <c r="D4134" s="376" t="s">
        <v>688</v>
      </c>
      <c r="E4134" s="376" t="s">
        <v>1606</v>
      </c>
      <c r="F4134" s="378"/>
      <c r="G4134" s="378"/>
      <c r="H4134" s="376" t="s">
        <v>12</v>
      </c>
      <c r="I4134" s="382" t="s">
        <v>4915</v>
      </c>
      <c r="J4134" s="383" t="str">
        <f>iferror(vlookup(H4134,Actors!$A$2:$D$472,4,false),"")</f>
        <v>Player</v>
      </c>
      <c r="K4134" s="384" t="s">
        <v>12</v>
      </c>
      <c r="L4134" s="376" t="s">
        <v>7344</v>
      </c>
      <c r="M4134" s="381" t="str">
        <f>iferror(vlookup(A4134,Variables!$F$2:$G$2762,2,false),"")</f>
        <v/>
      </c>
      <c r="N4134" s="385" t="s">
        <v>1059</v>
      </c>
    </row>
    <row r="4135">
      <c r="A4135" s="375" t="s">
        <v>9523</v>
      </c>
      <c r="B4135" s="376" t="s">
        <v>450</v>
      </c>
      <c r="C4135" s="377" t="str">
        <f>iferror(vlookup(B4135,Maps!$A$2:$B$111,2,false),"")</f>
        <v>Chamber of the Sages</v>
      </c>
      <c r="D4135" s="376" t="s">
        <v>690</v>
      </c>
      <c r="E4135" s="376" t="s">
        <v>1606</v>
      </c>
      <c r="F4135" s="378"/>
      <c r="G4135" s="378"/>
      <c r="H4135" s="376" t="s">
        <v>12</v>
      </c>
      <c r="I4135" s="382" t="s">
        <v>4915</v>
      </c>
      <c r="J4135" s="383" t="str">
        <f>iferror(vlookup(H4135,Actors!$A$2:$D$472,4,false),"")</f>
        <v>Player</v>
      </c>
      <c r="K4135" s="384" t="s">
        <v>12</v>
      </c>
      <c r="L4135" s="376" t="s">
        <v>2953</v>
      </c>
      <c r="M4135" s="381" t="str">
        <f>iferror(vlookup(A4135,Variables!$F$2:$G$2762,2,false),"")</f>
        <v/>
      </c>
      <c r="N4135" s="385" t="s">
        <v>1059</v>
      </c>
    </row>
    <row r="4136">
      <c r="A4136" s="386" t="s">
        <v>9524</v>
      </c>
      <c r="B4136" s="387" t="s">
        <v>450</v>
      </c>
      <c r="C4136" s="388" t="str">
        <f>iferror(vlookup(B4136,Maps!$A$2:$B$111,2,false),"")</f>
        <v>Chamber of the Sages</v>
      </c>
      <c r="D4136" s="387" t="s">
        <v>14</v>
      </c>
      <c r="E4136" s="387" t="s">
        <v>14</v>
      </c>
      <c r="F4136" s="389"/>
      <c r="G4136" s="389"/>
      <c r="H4136" s="387" t="s">
        <v>2894</v>
      </c>
      <c r="I4136" s="390" t="s">
        <v>5434</v>
      </c>
      <c r="J4136" s="391" t="str">
        <f>iferror(vlookup(H4136,Actors!$A$2:$D$472,4,false),"")</f>
        <v>Adult Ruto</v>
      </c>
      <c r="K4136" s="387" t="s">
        <v>2882</v>
      </c>
      <c r="L4136" s="387" t="s">
        <v>12</v>
      </c>
      <c r="M4136" s="392" t="str">
        <f>iferror(vlookup(A4136,Variables!$F$2:$G$2762,2,false),"")</f>
        <v/>
      </c>
      <c r="N4136" s="389" t="s">
        <v>1059</v>
      </c>
    </row>
    <row r="4137">
      <c r="A4137" s="386" t="s">
        <v>9525</v>
      </c>
      <c r="B4137" s="387" t="s">
        <v>450</v>
      </c>
      <c r="C4137" s="388" t="str">
        <f>iferror(vlookup(B4137,Maps!$A$2:$B$111,2,false),"")</f>
        <v>Chamber of the Sages</v>
      </c>
      <c r="D4137" s="387" t="s">
        <v>14</v>
      </c>
      <c r="E4137" s="387" t="s">
        <v>14</v>
      </c>
      <c r="F4137" s="389"/>
      <c r="G4137" s="389"/>
      <c r="H4137" s="387" t="s">
        <v>97</v>
      </c>
      <c r="I4137" s="390" t="s">
        <v>5143</v>
      </c>
      <c r="J4137" s="391" t="str">
        <f>iferror(vlookup(H4137,Actors!$A$2:$D$472,4,false),"")</f>
        <v>Blue Warp &amp; Rupee-Shaped Prism</v>
      </c>
      <c r="K4137" s="387" t="s">
        <v>475</v>
      </c>
      <c r="L4137" s="387" t="s">
        <v>7661</v>
      </c>
      <c r="M4137" s="392" t="str">
        <f>iferror(vlookup(A4137,Variables!$F$2:$G$2762,2,false),"")</f>
        <v>Large Blue Rupee Prism</v>
      </c>
      <c r="N4137" s="389" t="s">
        <v>1059</v>
      </c>
    </row>
    <row r="4138">
      <c r="A4138" s="386" t="s">
        <v>9526</v>
      </c>
      <c r="B4138" s="387" t="s">
        <v>450</v>
      </c>
      <c r="C4138" s="388" t="str">
        <f>iferror(vlookup(B4138,Maps!$A$2:$B$111,2,false),"")</f>
        <v>Chamber of the Sages</v>
      </c>
      <c r="D4138" s="387" t="s">
        <v>14</v>
      </c>
      <c r="E4138" s="387" t="s">
        <v>14</v>
      </c>
      <c r="F4138" s="389"/>
      <c r="G4138" s="389"/>
      <c r="H4138" s="387" t="s">
        <v>2824</v>
      </c>
      <c r="I4138" s="390" t="s">
        <v>5326</v>
      </c>
      <c r="J4138" s="391" t="str">
        <f>iferror(vlookup(H4138,Actors!$A$2:$D$472,4,false),"")</f>
        <v>Impa</v>
      </c>
      <c r="K4138" s="387" t="s">
        <v>2768</v>
      </c>
      <c r="L4138" s="387" t="s">
        <v>12</v>
      </c>
      <c r="M4138" s="392" t="str">
        <f>iferror(vlookup(A4138,Variables!$F$2:$G$2762,2,false),"")</f>
        <v>Impa - Chamber of Sages (Link Receives Forest Medallion)</v>
      </c>
      <c r="N4138" s="389" t="s">
        <v>1059</v>
      </c>
    </row>
    <row r="4139">
      <c r="A4139" s="386" t="s">
        <v>9527</v>
      </c>
      <c r="B4139" s="387" t="s">
        <v>450</v>
      </c>
      <c r="C4139" s="388" t="str">
        <f>iferror(vlookup(B4139,Maps!$A$2:$B$111,2,false),"")</f>
        <v>Chamber of the Sages</v>
      </c>
      <c r="D4139" s="387" t="s">
        <v>14</v>
      </c>
      <c r="E4139" s="387" t="s">
        <v>14</v>
      </c>
      <c r="F4139" s="389"/>
      <c r="G4139" s="389"/>
      <c r="H4139" s="387" t="s">
        <v>2823</v>
      </c>
      <c r="I4139" s="390" t="s">
        <v>5325</v>
      </c>
      <c r="J4139" s="391" t="str">
        <f>iferror(vlookup(H4139,Actors!$A$2:$D$472,4,false),"")</f>
        <v>Darunia</v>
      </c>
      <c r="K4139" s="387" t="s">
        <v>2802</v>
      </c>
      <c r="L4139" s="387" t="s">
        <v>12</v>
      </c>
      <c r="M4139" s="392" t="str">
        <f>iferror(vlookup(A4139,Variables!$F$2:$G$2762,2,false),"")</f>
        <v/>
      </c>
      <c r="N4139" s="389" t="s">
        <v>1059</v>
      </c>
    </row>
    <row r="4140">
      <c r="A4140" s="386" t="s">
        <v>9528</v>
      </c>
      <c r="B4140" s="387" t="s">
        <v>450</v>
      </c>
      <c r="C4140" s="388" t="str">
        <f>iferror(vlookup(B4140,Maps!$A$2:$B$111,2,false),"")</f>
        <v>Chamber of the Sages</v>
      </c>
      <c r="D4140" s="387" t="s">
        <v>14</v>
      </c>
      <c r="E4140" s="387" t="s">
        <v>14</v>
      </c>
      <c r="F4140" s="389"/>
      <c r="G4140" s="389"/>
      <c r="H4140" s="387" t="s">
        <v>2774</v>
      </c>
      <c r="I4140" s="390" t="s">
        <v>5246</v>
      </c>
      <c r="J4140" s="284" t="str">
        <f>iferror(vlookup(H4140,Actors!$A$2:$D$472,4,false),"")</f>
        <v/>
      </c>
      <c r="K4140" s="393" t="s">
        <v>21</v>
      </c>
      <c r="L4140" s="387" t="s">
        <v>137</v>
      </c>
      <c r="M4140" s="392" t="str">
        <f>iferror(vlookup(A4140,Variables!$F$2:$G$2762,2,false),"")</f>
        <v>xxx (0001)</v>
      </c>
      <c r="N4140" s="394" t="s">
        <v>1059</v>
      </c>
    </row>
    <row r="4141">
      <c r="A4141" s="386" t="s">
        <v>9529</v>
      </c>
      <c r="B4141" s="387" t="s">
        <v>450</v>
      </c>
      <c r="C4141" s="388" t="str">
        <f>iferror(vlookup(B4141,Maps!$A$2:$B$111,2,false),"")</f>
        <v>Chamber of the Sages</v>
      </c>
      <c r="D4141" s="387" t="s">
        <v>14</v>
      </c>
      <c r="E4141" s="387" t="s">
        <v>14</v>
      </c>
      <c r="F4141" s="389"/>
      <c r="G4141" s="389"/>
      <c r="H4141" s="387" t="s">
        <v>2872</v>
      </c>
      <c r="I4141" s="390" t="s">
        <v>5398</v>
      </c>
      <c r="J4141" s="391" t="str">
        <f>iferror(vlookup(H4141,Actors!$A$2:$D$472,4,false),"")</f>
        <v>Nabooru</v>
      </c>
      <c r="K4141" s="387" t="s">
        <v>2838</v>
      </c>
      <c r="L4141" s="387" t="s">
        <v>12</v>
      </c>
      <c r="M4141" s="392" t="str">
        <f>iferror(vlookup(A4141,Variables!$F$2:$G$2762,2,false),"")</f>
        <v>Nothing</v>
      </c>
      <c r="N4141" s="389" t="s">
        <v>1059</v>
      </c>
    </row>
    <row r="4142">
      <c r="A4142" s="386" t="s">
        <v>9530</v>
      </c>
      <c r="B4142" s="387" t="s">
        <v>450</v>
      </c>
      <c r="C4142" s="388" t="str">
        <f>iferror(vlookup(B4142,Maps!$A$2:$B$111,2,false),"")</f>
        <v>Chamber of the Sages</v>
      </c>
      <c r="D4142" s="387" t="s">
        <v>14</v>
      </c>
      <c r="E4142" s="387" t="s">
        <v>14</v>
      </c>
      <c r="F4142" s="389"/>
      <c r="G4142" s="389"/>
      <c r="H4142" s="387" t="s">
        <v>786</v>
      </c>
      <c r="I4142" s="390" t="s">
        <v>5413</v>
      </c>
      <c r="J4142" s="391" t="str">
        <f>iferror(vlookup(H4142,Actors!$A$2:$D$472,4,false),"")</f>
        <v>Saria (Cutscenes)</v>
      </c>
      <c r="K4142" s="387" t="s">
        <v>2860</v>
      </c>
      <c r="L4142" s="387" t="s">
        <v>12</v>
      </c>
      <c r="M4142" s="392" t="str">
        <f>iferror(vlookup(A4142,Variables!$F$2:$G$2762,2,false),"")</f>
        <v>Saria - Chamber of Sages (Setup 00)</v>
      </c>
      <c r="N4142" s="389" t="s">
        <v>1059</v>
      </c>
    </row>
    <row r="4143">
      <c r="A4143" s="386" t="s">
        <v>9531</v>
      </c>
      <c r="B4143" s="387" t="s">
        <v>450</v>
      </c>
      <c r="C4143" s="388" t="str">
        <f>iferror(vlookup(B4143,Maps!$A$2:$B$111,2,false),"")</f>
        <v>Chamber of the Sages</v>
      </c>
      <c r="D4143" s="387" t="s">
        <v>14</v>
      </c>
      <c r="E4143" s="387" t="s">
        <v>14</v>
      </c>
      <c r="F4143" s="389"/>
      <c r="G4143" s="389"/>
      <c r="H4143" s="387" t="s">
        <v>215</v>
      </c>
      <c r="I4143" s="390" t="s">
        <v>5050</v>
      </c>
      <c r="J4143" s="391" t="str">
        <f>iferror(vlookup(H4143,Actors!$A$2:$D$472,4,false),"")</f>
        <v>Sound Effects I</v>
      </c>
      <c r="K4143" s="387" t="s">
        <v>21</v>
      </c>
      <c r="L4143" s="387" t="s">
        <v>15</v>
      </c>
      <c r="M4143" s="392" t="str">
        <f>iferror(vlookup(A4143,Variables!$F$2:$G$2762,2,false),"")</f>
        <v/>
      </c>
      <c r="N4143" s="389" t="s">
        <v>1059</v>
      </c>
    </row>
    <row r="4144">
      <c r="A4144" s="426" t="s">
        <v>9532</v>
      </c>
      <c r="B4144" s="427" t="s">
        <v>450</v>
      </c>
      <c r="C4144" s="428" t="str">
        <f>iferror(vlookup(B4144,Maps!$A$2:$B$111,2,false),"")</f>
        <v>Chamber of the Sages</v>
      </c>
      <c r="D4144" s="427" t="s">
        <v>686</v>
      </c>
      <c r="E4144" s="427" t="s">
        <v>14</v>
      </c>
      <c r="F4144" s="431"/>
      <c r="G4144" s="431"/>
      <c r="H4144" s="427" t="s">
        <v>2820</v>
      </c>
      <c r="I4144" s="341" t="s">
        <v>5318</v>
      </c>
      <c r="J4144" s="430" t="str">
        <f>iferror(vlookup(H4144,Actors!$A$2:$D$472,4,false),"")</f>
        <v>Rauru</v>
      </c>
      <c r="K4144" s="427" t="s">
        <v>2822</v>
      </c>
      <c r="L4144" s="427" t="s">
        <v>12</v>
      </c>
      <c r="M4144" s="380" t="str">
        <f>iferror(vlookup(A4144,Variables!$F$2:$G$2762,2,false),"")</f>
        <v>Rauru - No Collision, Won't Interact, Link Enters Map Backwards</v>
      </c>
      <c r="N4144" s="431" t="s">
        <v>1059</v>
      </c>
    </row>
    <row r="4145">
      <c r="A4145" s="426" t="s">
        <v>9531</v>
      </c>
      <c r="B4145" s="427" t="s">
        <v>450</v>
      </c>
      <c r="C4145" s="428" t="str">
        <f>iferror(vlookup(B4145,Maps!$A$2:$B$111,2,false),"")</f>
        <v>Chamber of the Sages</v>
      </c>
      <c r="D4145" s="427" t="s">
        <v>686</v>
      </c>
      <c r="E4145" s="427" t="s">
        <v>14</v>
      </c>
      <c r="F4145" s="431"/>
      <c r="G4145" s="431"/>
      <c r="H4145" s="427" t="s">
        <v>215</v>
      </c>
      <c r="I4145" s="341" t="s">
        <v>5050</v>
      </c>
      <c r="J4145" s="430" t="str">
        <f>iferror(vlookup(H4145,Actors!$A$2:$D$472,4,false),"")</f>
        <v>Sound Effects I</v>
      </c>
      <c r="K4145" s="427" t="s">
        <v>21</v>
      </c>
      <c r="L4145" s="427" t="s">
        <v>15</v>
      </c>
      <c r="M4145" s="380" t="str">
        <f>iferror(vlookup(A4145,Variables!$F$2:$G$2762,2,false),"")</f>
        <v/>
      </c>
      <c r="N4145" s="431" t="s">
        <v>1059</v>
      </c>
    </row>
    <row r="4146">
      <c r="A4146" s="386" t="s">
        <v>9530</v>
      </c>
      <c r="B4146" s="387" t="s">
        <v>450</v>
      </c>
      <c r="C4146" s="388" t="str">
        <f>iferror(vlookup(B4146,Maps!$A$2:$B$111,2,false),"")</f>
        <v>Chamber of the Sages</v>
      </c>
      <c r="D4146" s="387" t="s">
        <v>688</v>
      </c>
      <c r="E4146" s="387" t="s">
        <v>14</v>
      </c>
      <c r="F4146" s="389"/>
      <c r="G4146" s="389"/>
      <c r="H4146" s="387" t="s">
        <v>786</v>
      </c>
      <c r="I4146" s="390" t="s">
        <v>5413</v>
      </c>
      <c r="J4146" s="391" t="str">
        <f>iferror(vlookup(H4146,Actors!$A$2:$D$472,4,false),"")</f>
        <v>Saria (Cutscenes)</v>
      </c>
      <c r="K4146" s="387" t="s">
        <v>2860</v>
      </c>
      <c r="L4146" s="387" t="s">
        <v>12</v>
      </c>
      <c r="M4146" s="392" t="str">
        <f>iferror(vlookup(A4146,Variables!$F$2:$G$2762,2,false),"")</f>
        <v>Saria - Chamber of Sages (Setup 00)</v>
      </c>
      <c r="N4146" s="389" t="s">
        <v>1059</v>
      </c>
    </row>
    <row r="4147">
      <c r="A4147" s="386" t="s">
        <v>9527</v>
      </c>
      <c r="B4147" s="387" t="s">
        <v>450</v>
      </c>
      <c r="C4147" s="388" t="str">
        <f>iferror(vlookup(B4147,Maps!$A$2:$B$111,2,false),"")</f>
        <v>Chamber of the Sages</v>
      </c>
      <c r="D4147" s="387" t="s">
        <v>688</v>
      </c>
      <c r="E4147" s="387" t="s">
        <v>14</v>
      </c>
      <c r="F4147" s="389"/>
      <c r="G4147" s="389"/>
      <c r="H4147" s="387" t="s">
        <v>2823</v>
      </c>
      <c r="I4147" s="390" t="s">
        <v>5325</v>
      </c>
      <c r="J4147" s="391" t="str">
        <f>iferror(vlookup(H4147,Actors!$A$2:$D$472,4,false),"")</f>
        <v>Darunia</v>
      </c>
      <c r="K4147" s="387" t="s">
        <v>2802</v>
      </c>
      <c r="L4147" s="387" t="s">
        <v>12</v>
      </c>
      <c r="M4147" s="392" t="str">
        <f>iferror(vlookup(A4147,Variables!$F$2:$G$2762,2,false),"")</f>
        <v/>
      </c>
      <c r="N4147" s="389" t="s">
        <v>1059</v>
      </c>
    </row>
    <row r="4148">
      <c r="A4148" s="386" t="s">
        <v>9532</v>
      </c>
      <c r="B4148" s="387" t="s">
        <v>450</v>
      </c>
      <c r="C4148" s="388" t="str">
        <f>iferror(vlookup(B4148,Maps!$A$2:$B$111,2,false),"")</f>
        <v>Chamber of the Sages</v>
      </c>
      <c r="D4148" s="387" t="s">
        <v>688</v>
      </c>
      <c r="E4148" s="387" t="s">
        <v>14</v>
      </c>
      <c r="F4148" s="389"/>
      <c r="G4148" s="389"/>
      <c r="H4148" s="387" t="s">
        <v>2820</v>
      </c>
      <c r="I4148" s="390" t="s">
        <v>5318</v>
      </c>
      <c r="J4148" s="391" t="str">
        <f>iferror(vlookup(H4148,Actors!$A$2:$D$472,4,false),"")</f>
        <v>Rauru</v>
      </c>
      <c r="K4148" s="387" t="s">
        <v>2822</v>
      </c>
      <c r="L4148" s="387" t="s">
        <v>12</v>
      </c>
      <c r="M4148" s="392" t="str">
        <f>iferror(vlookup(A4148,Variables!$F$2:$G$2762,2,false),"")</f>
        <v>Rauru - No Collision, Won't Interact, Link Enters Map Backwards</v>
      </c>
      <c r="N4148" s="389" t="s">
        <v>1059</v>
      </c>
    </row>
    <row r="4149">
      <c r="A4149" s="386" t="s">
        <v>9524</v>
      </c>
      <c r="B4149" s="387" t="s">
        <v>450</v>
      </c>
      <c r="C4149" s="388" t="str">
        <f>iferror(vlookup(B4149,Maps!$A$2:$B$111,2,false),"")</f>
        <v>Chamber of the Sages</v>
      </c>
      <c r="D4149" s="387" t="s">
        <v>688</v>
      </c>
      <c r="E4149" s="387" t="s">
        <v>14</v>
      </c>
      <c r="F4149" s="389"/>
      <c r="G4149" s="389"/>
      <c r="H4149" s="387" t="s">
        <v>2894</v>
      </c>
      <c r="I4149" s="390" t="s">
        <v>5434</v>
      </c>
      <c r="J4149" s="391" t="str">
        <f>iferror(vlookup(H4149,Actors!$A$2:$D$472,4,false),"")</f>
        <v>Adult Ruto</v>
      </c>
      <c r="K4149" s="387" t="s">
        <v>2882</v>
      </c>
      <c r="L4149" s="387" t="s">
        <v>12</v>
      </c>
      <c r="M4149" s="392" t="str">
        <f>iferror(vlookup(A4149,Variables!$F$2:$G$2762,2,false),"")</f>
        <v/>
      </c>
      <c r="N4149" s="389" t="s">
        <v>1073</v>
      </c>
    </row>
    <row r="4150">
      <c r="A4150" s="386" t="s">
        <v>9528</v>
      </c>
      <c r="B4150" s="387" t="s">
        <v>450</v>
      </c>
      <c r="C4150" s="388" t="str">
        <f>iferror(vlookup(B4150,Maps!$A$2:$B$111,2,false),"")</f>
        <v>Chamber of the Sages</v>
      </c>
      <c r="D4150" s="387" t="s">
        <v>688</v>
      </c>
      <c r="E4150" s="387" t="s">
        <v>14</v>
      </c>
      <c r="F4150" s="389"/>
      <c r="G4150" s="389"/>
      <c r="H4150" s="387" t="s">
        <v>2774</v>
      </c>
      <c r="I4150" s="390" t="s">
        <v>5246</v>
      </c>
      <c r="J4150" s="284" t="str">
        <f>iferror(vlookup(H4150,Actors!$A$2:$D$472,4,false),"")</f>
        <v/>
      </c>
      <c r="K4150" s="393" t="s">
        <v>21</v>
      </c>
      <c r="L4150" s="387" t="s">
        <v>137</v>
      </c>
      <c r="M4150" s="392" t="str">
        <f>iferror(vlookup(A4150,Variables!$F$2:$G$2762,2,false),"")</f>
        <v>xxx (0001)</v>
      </c>
      <c r="N4150" s="394" t="s">
        <v>1059</v>
      </c>
    </row>
    <row r="4151">
      <c r="A4151" s="386" t="s">
        <v>9531</v>
      </c>
      <c r="B4151" s="387" t="s">
        <v>450</v>
      </c>
      <c r="C4151" s="388" t="str">
        <f>iferror(vlookup(B4151,Maps!$A$2:$B$111,2,false),"")</f>
        <v>Chamber of the Sages</v>
      </c>
      <c r="D4151" s="387" t="s">
        <v>688</v>
      </c>
      <c r="E4151" s="387" t="s">
        <v>14</v>
      </c>
      <c r="F4151" s="389"/>
      <c r="G4151" s="389"/>
      <c r="H4151" s="387" t="s">
        <v>215</v>
      </c>
      <c r="I4151" s="390" t="s">
        <v>5050</v>
      </c>
      <c r="J4151" s="391" t="str">
        <f>iferror(vlookup(H4151,Actors!$A$2:$D$472,4,false),"")</f>
        <v>Sound Effects I</v>
      </c>
      <c r="K4151" s="387" t="s">
        <v>21</v>
      </c>
      <c r="L4151" s="387" t="s">
        <v>15</v>
      </c>
      <c r="M4151" s="392" t="str">
        <f>iferror(vlookup(A4151,Variables!$F$2:$G$2762,2,false),"")</f>
        <v/>
      </c>
      <c r="N4151" s="389" t="s">
        <v>1059</v>
      </c>
    </row>
    <row r="4152">
      <c r="A4152" s="426" t="s">
        <v>9003</v>
      </c>
      <c r="B4152" s="427" t="s">
        <v>450</v>
      </c>
      <c r="C4152" s="428" t="str">
        <f>iferror(vlookup(B4152,Maps!$A$2:$B$111,2,false),"")</f>
        <v>Chamber of the Sages</v>
      </c>
      <c r="D4152" s="427" t="s">
        <v>690</v>
      </c>
      <c r="E4152" s="427" t="s">
        <v>14</v>
      </c>
      <c r="F4152" s="431"/>
      <c r="G4152" s="431"/>
      <c r="H4152" s="427" t="s">
        <v>2824</v>
      </c>
      <c r="I4152" s="341" t="s">
        <v>5326</v>
      </c>
      <c r="J4152" s="430" t="str">
        <f>iferror(vlookup(H4152,Actors!$A$2:$D$472,4,false),"")</f>
        <v>Impa</v>
      </c>
      <c r="K4152" s="427" t="s">
        <v>2768</v>
      </c>
      <c r="L4152" s="427" t="s">
        <v>28</v>
      </c>
      <c r="M4152" s="380" t="str">
        <f>iferror(vlookup(A4152,Variables!$F$2:$G$2762,2,false),"")</f>
        <v>Impa - Chamber of Sages (Sealing Ganondorf)</v>
      </c>
      <c r="N4152" s="431" t="s">
        <v>1059</v>
      </c>
    </row>
    <row r="4153">
      <c r="A4153" s="426" t="s">
        <v>8941</v>
      </c>
      <c r="B4153" s="427" t="s">
        <v>450</v>
      </c>
      <c r="C4153" s="428" t="str">
        <f>iferror(vlookup(B4153,Maps!$A$2:$B$111,2,false),"")</f>
        <v>Chamber of the Sages</v>
      </c>
      <c r="D4153" s="427" t="s">
        <v>690</v>
      </c>
      <c r="E4153" s="427" t="s">
        <v>14</v>
      </c>
      <c r="F4153" s="431"/>
      <c r="G4153" s="431"/>
      <c r="H4153" s="427" t="s">
        <v>786</v>
      </c>
      <c r="I4153" s="341" t="s">
        <v>5413</v>
      </c>
      <c r="J4153" s="430" t="str">
        <f>iferror(vlookup(H4153,Actors!$A$2:$D$472,4,false),"")</f>
        <v>Saria (Cutscenes)</v>
      </c>
      <c r="K4153" s="427" t="s">
        <v>2860</v>
      </c>
      <c r="L4153" s="427" t="s">
        <v>28</v>
      </c>
      <c r="M4153" s="380" t="str">
        <f>iferror(vlookup(A4153,Variables!$F$2:$G$2762,2,false),"")</f>
        <v>Saria - Chamber of Sages (Setup 05/06) DC???</v>
      </c>
      <c r="N4153" s="431" t="s">
        <v>1059</v>
      </c>
    </row>
    <row r="4154">
      <c r="A4154" s="426" t="s">
        <v>9010</v>
      </c>
      <c r="B4154" s="427" t="s">
        <v>450</v>
      </c>
      <c r="C4154" s="428" t="str">
        <f>iferror(vlookup(B4154,Maps!$A$2:$B$111,2,false),"")</f>
        <v>Chamber of the Sages</v>
      </c>
      <c r="D4154" s="427" t="s">
        <v>690</v>
      </c>
      <c r="E4154" s="427" t="s">
        <v>14</v>
      </c>
      <c r="F4154" s="431"/>
      <c r="G4154" s="431"/>
      <c r="H4154" s="427" t="s">
        <v>2823</v>
      </c>
      <c r="I4154" s="341" t="s">
        <v>5325</v>
      </c>
      <c r="J4154" s="430" t="str">
        <f>iferror(vlookup(H4154,Actors!$A$2:$D$472,4,false),"")</f>
        <v>Darunia</v>
      </c>
      <c r="K4154" s="427" t="s">
        <v>2802</v>
      </c>
      <c r="L4154" s="427" t="s">
        <v>28</v>
      </c>
      <c r="M4154" s="380" t="str">
        <f>iferror(vlookup(A4154,Variables!$F$2:$G$2762,2,false),"")</f>
        <v/>
      </c>
      <c r="N4154" s="431" t="s">
        <v>1059</v>
      </c>
    </row>
    <row r="4155">
      <c r="A4155" s="426" t="s">
        <v>9050</v>
      </c>
      <c r="B4155" s="427" t="s">
        <v>450</v>
      </c>
      <c r="C4155" s="428" t="str">
        <f>iferror(vlookup(B4155,Maps!$A$2:$B$111,2,false),"")</f>
        <v>Chamber of the Sages</v>
      </c>
      <c r="D4155" s="427" t="s">
        <v>690</v>
      </c>
      <c r="E4155" s="427" t="s">
        <v>14</v>
      </c>
      <c r="F4155" s="431"/>
      <c r="G4155" s="431"/>
      <c r="H4155" s="427" t="s">
        <v>2872</v>
      </c>
      <c r="I4155" s="341" t="s">
        <v>5398</v>
      </c>
      <c r="J4155" s="430" t="str">
        <f>iferror(vlookup(H4155,Actors!$A$2:$D$472,4,false),"")</f>
        <v>Nabooru</v>
      </c>
      <c r="K4155" s="427" t="s">
        <v>2838</v>
      </c>
      <c r="L4155" s="427" t="s">
        <v>28</v>
      </c>
      <c r="M4155" s="380" t="str">
        <f>iferror(vlookup(A4155,Variables!$F$2:$G$2762,2,false),"")</f>
        <v>Nothing</v>
      </c>
      <c r="N4155" s="431" t="s">
        <v>1059</v>
      </c>
    </row>
    <row r="4156">
      <c r="A4156" s="426" t="s">
        <v>8977</v>
      </c>
      <c r="B4156" s="427" t="s">
        <v>450</v>
      </c>
      <c r="C4156" s="428" t="str">
        <f>iferror(vlookup(B4156,Maps!$A$2:$B$111,2,false),"")</f>
        <v>Chamber of the Sages</v>
      </c>
      <c r="D4156" s="427" t="s">
        <v>690</v>
      </c>
      <c r="E4156" s="427" t="s">
        <v>14</v>
      </c>
      <c r="F4156" s="431"/>
      <c r="G4156" s="431"/>
      <c r="H4156" s="427" t="s">
        <v>2820</v>
      </c>
      <c r="I4156" s="341" t="s">
        <v>5318</v>
      </c>
      <c r="J4156" s="430" t="str">
        <f>iferror(vlookup(H4156,Actors!$A$2:$D$472,4,false),"")</f>
        <v>Rauru</v>
      </c>
      <c r="K4156" s="427" t="s">
        <v>2822</v>
      </c>
      <c r="L4156" s="427" t="s">
        <v>28</v>
      </c>
      <c r="M4156" s="380" t="str">
        <f>iferror(vlookup(A4156,Variables!$F$2:$G$2762,2,false),"")</f>
        <v/>
      </c>
      <c r="N4156" s="431" t="s">
        <v>1059</v>
      </c>
    </row>
    <row r="4157">
      <c r="A4157" s="426" t="s">
        <v>8927</v>
      </c>
      <c r="B4157" s="427" t="s">
        <v>450</v>
      </c>
      <c r="C4157" s="428" t="str">
        <f>iferror(vlookup(B4157,Maps!$A$2:$B$111,2,false),"")</f>
        <v>Chamber of the Sages</v>
      </c>
      <c r="D4157" s="427" t="s">
        <v>690</v>
      </c>
      <c r="E4157" s="427" t="s">
        <v>14</v>
      </c>
      <c r="F4157" s="431"/>
      <c r="G4157" s="431"/>
      <c r="H4157" s="427" t="s">
        <v>2894</v>
      </c>
      <c r="I4157" s="341" t="s">
        <v>5434</v>
      </c>
      <c r="J4157" s="430" t="str">
        <f>iferror(vlookup(H4157,Actors!$A$2:$D$472,4,false),"")</f>
        <v>Adult Ruto</v>
      </c>
      <c r="K4157" s="427" t="s">
        <v>2882</v>
      </c>
      <c r="L4157" s="427" t="s">
        <v>28</v>
      </c>
      <c r="M4157" s="380" t="str">
        <f>iferror(vlookup(A4157,Variables!$F$2:$G$2762,2,false),"")</f>
        <v/>
      </c>
      <c r="N4157" s="431" t="s">
        <v>1059</v>
      </c>
    </row>
    <row r="4158">
      <c r="A4158" s="426" t="s">
        <v>9533</v>
      </c>
      <c r="B4158" s="427" t="s">
        <v>450</v>
      </c>
      <c r="C4158" s="428" t="str">
        <f>iferror(vlookup(B4158,Maps!$A$2:$B$111,2,false),"")</f>
        <v>Chamber of the Sages</v>
      </c>
      <c r="D4158" s="427" t="s">
        <v>690</v>
      </c>
      <c r="E4158" s="427" t="s">
        <v>14</v>
      </c>
      <c r="F4158" s="431"/>
      <c r="G4158" s="431"/>
      <c r="H4158" s="427" t="s">
        <v>2940</v>
      </c>
      <c r="I4158" s="341" t="s">
        <v>5518</v>
      </c>
      <c r="J4158" s="432" t="str">
        <f>iferror(vlookup(H4158,Actors!$A$2:$D$472,4,false),"")</f>
        <v>Sage Light Orbs</v>
      </c>
      <c r="K4158" s="433" t="s">
        <v>21</v>
      </c>
      <c r="L4158" s="427" t="s">
        <v>21</v>
      </c>
      <c r="M4158" s="380" t="str">
        <f>iferror(vlookup(A4158,Variables!$F$2:$G$2762,2,false),"")</f>
        <v>Breakpoint</v>
      </c>
      <c r="N4158" s="434" t="s">
        <v>1059</v>
      </c>
    </row>
    <row r="4159">
      <c r="A4159" s="486" t="s">
        <v>9534</v>
      </c>
      <c r="B4159" s="487" t="s">
        <v>450</v>
      </c>
      <c r="C4159" s="488" t="str">
        <f>iferror(vlookup(B4159,Maps!$A$2:$B$111,2,false),"")</f>
        <v>Chamber of the Sages</v>
      </c>
      <c r="D4159" s="487" t="s">
        <v>690</v>
      </c>
      <c r="E4159" s="487" t="s">
        <v>14</v>
      </c>
      <c r="F4159" s="489"/>
      <c r="G4159" s="489"/>
      <c r="H4159" s="487" t="s">
        <v>215</v>
      </c>
      <c r="I4159" s="490" t="s">
        <v>5050</v>
      </c>
      <c r="J4159" s="491" t="str">
        <f>iferror(vlookup(H4159,Actors!$A$2:$D$472,4,false),"")</f>
        <v>Sound Effects I</v>
      </c>
      <c r="K4159" s="487" t="s">
        <v>21</v>
      </c>
      <c r="L4159" s="487" t="s">
        <v>130</v>
      </c>
      <c r="M4159" s="492" t="str">
        <f>iferror(vlookup(A4159,Variables!$F$2:$G$2762,2,false),"")</f>
        <v>Background Noise - Low Woosh in Scene 02 of Chamber of Sages</v>
      </c>
      <c r="N4159" s="489" t="s">
        <v>1059</v>
      </c>
    </row>
    <row r="4160">
      <c r="A4160" s="397" t="s">
        <v>9167</v>
      </c>
      <c r="B4160" s="398" t="s">
        <v>455</v>
      </c>
      <c r="C4160" s="399" t="str">
        <f>iferror(vlookup(B4160,Maps!$A$2:$B$111,2,false),"")</f>
        <v>Castle Hedge Maze (Day)</v>
      </c>
      <c r="D4160" s="398" t="s">
        <v>14</v>
      </c>
      <c r="E4160" s="398" t="s">
        <v>1606</v>
      </c>
      <c r="F4160" s="400"/>
      <c r="G4160" s="400"/>
      <c r="H4160" s="398" t="s">
        <v>12</v>
      </c>
      <c r="I4160" s="447" t="s">
        <v>4915</v>
      </c>
      <c r="J4160" s="448" t="str">
        <f>iferror(vlookup(H4160,Actors!$A$2:$D$472,4,false),"")</f>
        <v>Player</v>
      </c>
      <c r="K4160" s="449" t="s">
        <v>12</v>
      </c>
      <c r="L4160" s="398" t="s">
        <v>8888</v>
      </c>
      <c r="M4160" s="403" t="str">
        <f>iferror(vlookup(A4160,Variables!$F$2:$G$2762,2,false),"")</f>
        <v/>
      </c>
      <c r="N4160" s="450" t="s">
        <v>1059</v>
      </c>
    </row>
    <row r="4161">
      <c r="A4161" s="375" t="s">
        <v>9201</v>
      </c>
      <c r="B4161" s="376" t="s">
        <v>455</v>
      </c>
      <c r="C4161" s="377" t="str">
        <f>iferror(vlookup(B4161,Maps!$A$2:$B$111,2,false),"")</f>
        <v>Castle Hedge Maze (Day)</v>
      </c>
      <c r="D4161" s="376" t="s">
        <v>14</v>
      </c>
      <c r="E4161" s="376" t="s">
        <v>1606</v>
      </c>
      <c r="F4161" s="378"/>
      <c r="G4161" s="378"/>
      <c r="H4161" s="376" t="s">
        <v>12</v>
      </c>
      <c r="I4161" s="382" t="s">
        <v>4915</v>
      </c>
      <c r="J4161" s="383" t="str">
        <f>iferror(vlookup(H4161,Actors!$A$2:$D$472,4,false),"")</f>
        <v>Player</v>
      </c>
      <c r="K4161" s="384" t="s">
        <v>12</v>
      </c>
      <c r="L4161" s="376" t="s">
        <v>7812</v>
      </c>
      <c r="M4161" s="381" t="str">
        <f>iferror(vlookup(A4161,Variables!$F$2:$G$2762,2,false),"")</f>
        <v/>
      </c>
      <c r="N4161" s="385" t="s">
        <v>1059</v>
      </c>
    </row>
    <row r="4162">
      <c r="A4162" s="404" t="s">
        <v>9535</v>
      </c>
      <c r="B4162" s="405" t="s">
        <v>455</v>
      </c>
      <c r="C4162" s="406" t="str">
        <f>iferror(vlookup(B4162,Maps!$A$2:$B$111,2,false),"")</f>
        <v>Castle Hedge Maze (Day)</v>
      </c>
      <c r="D4162" s="405" t="s">
        <v>14</v>
      </c>
      <c r="E4162" s="405" t="s">
        <v>14</v>
      </c>
      <c r="F4162" s="407"/>
      <c r="G4162" s="407"/>
      <c r="H4162" s="405" t="s">
        <v>215</v>
      </c>
      <c r="I4162" s="408" t="s">
        <v>5050</v>
      </c>
      <c r="J4162" s="413" t="str">
        <f>iferror(vlookup(H4162,Actors!$A$2:$D$472,4,false),"")</f>
        <v>Sound Effects I</v>
      </c>
      <c r="K4162" s="405" t="s">
        <v>21</v>
      </c>
      <c r="L4162" s="405" t="s">
        <v>21</v>
      </c>
      <c r="M4162" s="411" t="str">
        <f>iferror(vlookup(A4162,Variables!$F$2:$G$2762,2,false),"")</f>
        <v>Background Noise - Water Flowing 2</v>
      </c>
      <c r="N4162" s="407" t="s">
        <v>1059</v>
      </c>
    </row>
    <row r="4163">
      <c r="A4163" s="404" t="s">
        <v>9536</v>
      </c>
      <c r="B4163" s="405" t="s">
        <v>455</v>
      </c>
      <c r="C4163" s="406" t="str">
        <f>iferror(vlookup(B4163,Maps!$A$2:$B$111,2,false),"")</f>
        <v>Castle Hedge Maze (Day)</v>
      </c>
      <c r="D4163" s="405" t="s">
        <v>14</v>
      </c>
      <c r="E4163" s="405" t="s">
        <v>14</v>
      </c>
      <c r="F4163" s="407"/>
      <c r="G4163" s="407"/>
      <c r="H4163" s="405" t="s">
        <v>2780</v>
      </c>
      <c r="I4163" s="408" t="s">
        <v>5258</v>
      </c>
      <c r="J4163" s="413" t="str">
        <f>iferror(vlookup(H4163,Actors!$A$2:$D$472,4,false),"")</f>
        <v>Soldier (Castle Hedge Maze)</v>
      </c>
      <c r="K4163" s="405" t="s">
        <v>2792</v>
      </c>
      <c r="L4163" s="405" t="s">
        <v>12</v>
      </c>
      <c r="M4163" s="411" t="str">
        <f>iferror(vlookup(A4163,Variables!$F$2:$G$2762,2,false),"")</f>
        <v/>
      </c>
      <c r="N4163" s="407" t="s">
        <v>1059</v>
      </c>
    </row>
    <row r="4164">
      <c r="A4164" s="404" t="s">
        <v>9537</v>
      </c>
      <c r="B4164" s="405" t="s">
        <v>455</v>
      </c>
      <c r="C4164" s="406" t="str">
        <f>iferror(vlookup(B4164,Maps!$A$2:$B$111,2,false),"")</f>
        <v>Castle Hedge Maze (Day)</v>
      </c>
      <c r="D4164" s="405" t="s">
        <v>14</v>
      </c>
      <c r="E4164" s="405" t="s">
        <v>14</v>
      </c>
      <c r="F4164" s="407"/>
      <c r="G4164" s="407"/>
      <c r="H4164" s="405" t="s">
        <v>2780</v>
      </c>
      <c r="I4164" s="408" t="s">
        <v>5258</v>
      </c>
      <c r="J4164" s="413" t="str">
        <f>iferror(vlookup(H4164,Actors!$A$2:$D$472,4,false),"")</f>
        <v>Soldier (Castle Hedge Maze)</v>
      </c>
      <c r="K4164" s="405" t="s">
        <v>2792</v>
      </c>
      <c r="L4164" s="405" t="s">
        <v>21</v>
      </c>
      <c r="M4164" s="411" t="str">
        <f>iferror(vlookup(A4164,Variables!$F$2:$G$2762,2,false),"")</f>
        <v/>
      </c>
      <c r="N4164" s="407" t="s">
        <v>1059</v>
      </c>
    </row>
    <row r="4165">
      <c r="A4165" s="404" t="s">
        <v>9538</v>
      </c>
      <c r="B4165" s="405" t="s">
        <v>455</v>
      </c>
      <c r="C4165" s="406" t="str">
        <f>iferror(vlookup(B4165,Maps!$A$2:$B$111,2,false),"")</f>
        <v>Castle Hedge Maze (Day)</v>
      </c>
      <c r="D4165" s="405" t="s">
        <v>14</v>
      </c>
      <c r="E4165" s="405" t="s">
        <v>14</v>
      </c>
      <c r="F4165" s="407"/>
      <c r="G4165" s="407"/>
      <c r="H4165" s="405" t="s">
        <v>2780</v>
      </c>
      <c r="I4165" s="408" t="s">
        <v>5258</v>
      </c>
      <c r="J4165" s="413" t="str">
        <f>iferror(vlookup(H4165,Actors!$A$2:$D$472,4,false),"")</f>
        <v>Soldier (Castle Hedge Maze)</v>
      </c>
      <c r="K4165" s="405" t="s">
        <v>2792</v>
      </c>
      <c r="L4165" s="405" t="s">
        <v>691</v>
      </c>
      <c r="M4165" s="411" t="str">
        <f>iferror(vlookup(A4165,Variables!$F$2:$G$2762,2,false),"")</f>
        <v/>
      </c>
      <c r="N4165" s="407" t="s">
        <v>1059</v>
      </c>
    </row>
    <row r="4166">
      <c r="A4166" s="404" t="s">
        <v>9539</v>
      </c>
      <c r="B4166" s="405" t="s">
        <v>455</v>
      </c>
      <c r="C4166" s="406" t="str">
        <f>iferror(vlookup(B4166,Maps!$A$2:$B$111,2,false),"")</f>
        <v>Castle Hedge Maze (Day)</v>
      </c>
      <c r="D4166" s="405" t="s">
        <v>14</v>
      </c>
      <c r="E4166" s="405" t="s">
        <v>14</v>
      </c>
      <c r="F4166" s="407"/>
      <c r="G4166" s="407"/>
      <c r="H4166" s="405" t="s">
        <v>2780</v>
      </c>
      <c r="I4166" s="408" t="s">
        <v>5258</v>
      </c>
      <c r="J4166" s="413" t="str">
        <f>iferror(vlookup(H4166,Actors!$A$2:$D$472,4,false),"")</f>
        <v>Soldier (Castle Hedge Maze)</v>
      </c>
      <c r="K4166" s="405" t="s">
        <v>2792</v>
      </c>
      <c r="L4166" s="405" t="s">
        <v>3727</v>
      </c>
      <c r="M4166" s="411" t="str">
        <f>iferror(vlookup(A4166,Variables!$F$2:$G$2762,2,false),"")</f>
        <v/>
      </c>
      <c r="N4166" s="407" t="s">
        <v>1059</v>
      </c>
    </row>
    <row r="4167">
      <c r="A4167" s="404" t="s">
        <v>9540</v>
      </c>
      <c r="B4167" s="405" t="s">
        <v>455</v>
      </c>
      <c r="C4167" s="406" t="str">
        <f>iferror(vlookup(B4167,Maps!$A$2:$B$111,2,false),"")</f>
        <v>Castle Hedge Maze (Day)</v>
      </c>
      <c r="D4167" s="405" t="s">
        <v>14</v>
      </c>
      <c r="E4167" s="405" t="s">
        <v>14</v>
      </c>
      <c r="F4167" s="407"/>
      <c r="G4167" s="407"/>
      <c r="H4167" s="405" t="s">
        <v>2780</v>
      </c>
      <c r="I4167" s="408" t="s">
        <v>5258</v>
      </c>
      <c r="J4167" s="413" t="str">
        <f>iferror(vlookup(H4167,Actors!$A$2:$D$472,4,false),"")</f>
        <v>Soldier (Castle Hedge Maze)</v>
      </c>
      <c r="K4167" s="405" t="s">
        <v>2792</v>
      </c>
      <c r="L4167" s="405" t="s">
        <v>3357</v>
      </c>
      <c r="M4167" s="411" t="str">
        <f>iferror(vlookup(A4167,Variables!$F$2:$G$2762,2,false),"")</f>
        <v/>
      </c>
      <c r="N4167" s="407" t="s">
        <v>1059</v>
      </c>
    </row>
    <row r="4168">
      <c r="A4168" s="404" t="s">
        <v>9541</v>
      </c>
      <c r="B4168" s="405" t="s">
        <v>455</v>
      </c>
      <c r="C4168" s="406" t="str">
        <f>iferror(vlookup(B4168,Maps!$A$2:$B$111,2,false),"")</f>
        <v>Castle Hedge Maze (Day)</v>
      </c>
      <c r="D4168" s="405" t="s">
        <v>14</v>
      </c>
      <c r="E4168" s="405" t="s">
        <v>14</v>
      </c>
      <c r="F4168" s="407"/>
      <c r="G4168" s="407"/>
      <c r="H4168" s="405" t="s">
        <v>2780</v>
      </c>
      <c r="I4168" s="408" t="s">
        <v>5258</v>
      </c>
      <c r="J4168" s="413" t="str">
        <f>iferror(vlookup(H4168,Actors!$A$2:$D$472,4,false),"")</f>
        <v>Soldier (Castle Hedge Maze)</v>
      </c>
      <c r="K4168" s="405" t="s">
        <v>2792</v>
      </c>
      <c r="L4168" s="405" t="s">
        <v>864</v>
      </c>
      <c r="M4168" s="411" t="str">
        <f>iferror(vlookup(A4168,Variables!$F$2:$G$2762,2,false),"")</f>
        <v/>
      </c>
      <c r="N4168" s="407" t="s">
        <v>1059</v>
      </c>
    </row>
    <row r="4169">
      <c r="A4169" s="404" t="s">
        <v>9542</v>
      </c>
      <c r="B4169" s="405" t="s">
        <v>455</v>
      </c>
      <c r="C4169" s="406" t="str">
        <f>iferror(vlookup(B4169,Maps!$A$2:$B$111,2,false),"")</f>
        <v>Castle Hedge Maze (Day)</v>
      </c>
      <c r="D4169" s="405" t="s">
        <v>14</v>
      </c>
      <c r="E4169" s="405" t="s">
        <v>14</v>
      </c>
      <c r="F4169" s="407"/>
      <c r="G4169" s="407"/>
      <c r="H4169" s="405" t="s">
        <v>2780</v>
      </c>
      <c r="I4169" s="408" t="s">
        <v>5258</v>
      </c>
      <c r="J4169" s="413" t="str">
        <f>iferror(vlookup(H4169,Actors!$A$2:$D$472,4,false),"")</f>
        <v>Soldier (Castle Hedge Maze)</v>
      </c>
      <c r="K4169" s="405" t="s">
        <v>2792</v>
      </c>
      <c r="L4169" s="405" t="s">
        <v>3360</v>
      </c>
      <c r="M4169" s="411" t="str">
        <f>iferror(vlookup(A4169,Variables!$F$2:$G$2762,2,false),"")</f>
        <v/>
      </c>
      <c r="N4169" s="407" t="s">
        <v>1059</v>
      </c>
    </row>
    <row r="4170">
      <c r="A4170" s="404" t="s">
        <v>9543</v>
      </c>
      <c r="B4170" s="405" t="s">
        <v>455</v>
      </c>
      <c r="C4170" s="406" t="str">
        <f>iferror(vlookup(B4170,Maps!$A$2:$B$111,2,false),"")</f>
        <v>Castle Hedge Maze (Day)</v>
      </c>
      <c r="D4170" s="405" t="s">
        <v>14</v>
      </c>
      <c r="E4170" s="405" t="s">
        <v>14</v>
      </c>
      <c r="F4170" s="407"/>
      <c r="G4170" s="407"/>
      <c r="H4170" s="405" t="s">
        <v>2780</v>
      </c>
      <c r="I4170" s="408" t="s">
        <v>5258</v>
      </c>
      <c r="J4170" s="413" t="str">
        <f>iferror(vlookup(H4170,Actors!$A$2:$D$472,4,false),"")</f>
        <v>Soldier (Castle Hedge Maze)</v>
      </c>
      <c r="K4170" s="405" t="s">
        <v>2792</v>
      </c>
      <c r="L4170" s="405" t="s">
        <v>3734</v>
      </c>
      <c r="M4170" s="411" t="str">
        <f>iferror(vlookup(A4170,Variables!$F$2:$G$2762,2,false),"")</f>
        <v/>
      </c>
      <c r="N4170" s="407" t="s">
        <v>1059</v>
      </c>
    </row>
    <row r="4171">
      <c r="A4171" s="404" t="s">
        <v>9544</v>
      </c>
      <c r="B4171" s="405" t="s">
        <v>455</v>
      </c>
      <c r="C4171" s="406" t="str">
        <f>iferror(vlookup(B4171,Maps!$A$2:$B$111,2,false),"")</f>
        <v>Castle Hedge Maze (Day)</v>
      </c>
      <c r="D4171" s="405" t="s">
        <v>14</v>
      </c>
      <c r="E4171" s="405" t="s">
        <v>14</v>
      </c>
      <c r="F4171" s="407"/>
      <c r="G4171" s="407"/>
      <c r="H4171" s="405" t="s">
        <v>2780</v>
      </c>
      <c r="I4171" s="408" t="s">
        <v>5258</v>
      </c>
      <c r="J4171" s="413" t="str">
        <f>iferror(vlookup(H4171,Actors!$A$2:$D$472,4,false),"")</f>
        <v>Soldier (Castle Hedge Maze)</v>
      </c>
      <c r="K4171" s="405" t="s">
        <v>2792</v>
      </c>
      <c r="L4171" s="405" t="s">
        <v>4851</v>
      </c>
      <c r="M4171" s="411" t="str">
        <f>iferror(vlookup(A4171,Variables!$F$2:$G$2762,2,false),"")</f>
        <v>Entrance Guards</v>
      </c>
      <c r="N4171" s="407" t="s">
        <v>1059</v>
      </c>
    </row>
    <row r="4172">
      <c r="A4172" s="404" t="s">
        <v>9544</v>
      </c>
      <c r="B4172" s="405" t="s">
        <v>455</v>
      </c>
      <c r="C4172" s="406" t="str">
        <f>iferror(vlookup(B4172,Maps!$A$2:$B$111,2,false),"")</f>
        <v>Castle Hedge Maze (Day)</v>
      </c>
      <c r="D4172" s="405" t="s">
        <v>14</v>
      </c>
      <c r="E4172" s="405" t="s">
        <v>14</v>
      </c>
      <c r="F4172" s="407"/>
      <c r="G4172" s="407"/>
      <c r="H4172" s="405" t="s">
        <v>2780</v>
      </c>
      <c r="I4172" s="408" t="s">
        <v>5258</v>
      </c>
      <c r="J4172" s="413" t="str">
        <f>iferror(vlookup(H4172,Actors!$A$2:$D$472,4,false),"")</f>
        <v>Soldier (Castle Hedge Maze)</v>
      </c>
      <c r="K4172" s="405" t="s">
        <v>2792</v>
      </c>
      <c r="L4172" s="405" t="s">
        <v>4851</v>
      </c>
      <c r="M4172" s="411" t="str">
        <f>iferror(vlookup(A4172,Variables!$F$2:$G$2762,2,false),"")</f>
        <v>Entrance Guards</v>
      </c>
      <c r="N4172" s="407" t="s">
        <v>1059</v>
      </c>
    </row>
    <row r="4173">
      <c r="A4173" s="397" t="s">
        <v>9167</v>
      </c>
      <c r="B4173" s="398" t="s">
        <v>460</v>
      </c>
      <c r="C4173" s="399" t="str">
        <f>iferror(vlookup(B4173,Maps!$A$2:$B$111,2,false),"")</f>
        <v>Castle Hedge Maze (Night)</v>
      </c>
      <c r="D4173" s="398" t="s">
        <v>14</v>
      </c>
      <c r="E4173" s="398" t="s">
        <v>1606</v>
      </c>
      <c r="F4173" s="400"/>
      <c r="G4173" s="400"/>
      <c r="H4173" s="398" t="s">
        <v>12</v>
      </c>
      <c r="I4173" s="447" t="s">
        <v>4915</v>
      </c>
      <c r="J4173" s="448" t="str">
        <f>iferror(vlookup(H4173,Actors!$A$2:$D$472,4,false),"")</f>
        <v>Player</v>
      </c>
      <c r="K4173" s="449" t="s">
        <v>12</v>
      </c>
      <c r="L4173" s="398" t="s">
        <v>8888</v>
      </c>
      <c r="M4173" s="403" t="str">
        <f>iferror(vlookup(A4173,Variables!$F$2:$G$2762,2,false),"")</f>
        <v/>
      </c>
      <c r="N4173" s="450" t="s">
        <v>1059</v>
      </c>
    </row>
    <row r="4174">
      <c r="A4174" s="386" t="s">
        <v>9544</v>
      </c>
      <c r="B4174" s="387" t="s">
        <v>460</v>
      </c>
      <c r="C4174" s="388" t="str">
        <f>iferror(vlookup(B4174,Maps!$A$2:$B$111,2,false),"")</f>
        <v>Castle Hedge Maze (Night)</v>
      </c>
      <c r="D4174" s="387" t="s">
        <v>14</v>
      </c>
      <c r="E4174" s="387" t="s">
        <v>14</v>
      </c>
      <c r="F4174" s="389"/>
      <c r="G4174" s="389"/>
      <c r="H4174" s="387" t="s">
        <v>2780</v>
      </c>
      <c r="I4174" s="390" t="s">
        <v>5258</v>
      </c>
      <c r="J4174" s="391" t="str">
        <f>iferror(vlookup(H4174,Actors!$A$2:$D$472,4,false),"")</f>
        <v>Soldier (Castle Hedge Maze)</v>
      </c>
      <c r="K4174" s="387" t="s">
        <v>2792</v>
      </c>
      <c r="L4174" s="387" t="s">
        <v>4851</v>
      </c>
      <c r="M4174" s="392" t="str">
        <f>iferror(vlookup(A4174,Variables!$F$2:$G$2762,2,false),"")</f>
        <v>Entrance Guards</v>
      </c>
      <c r="N4174" s="389" t="s">
        <v>1059</v>
      </c>
    </row>
    <row r="4175">
      <c r="A4175" s="386" t="s">
        <v>9544</v>
      </c>
      <c r="B4175" s="387" t="s">
        <v>460</v>
      </c>
      <c r="C4175" s="388" t="str">
        <f>iferror(vlookup(B4175,Maps!$A$2:$B$111,2,false),"")</f>
        <v>Castle Hedge Maze (Night)</v>
      </c>
      <c r="D4175" s="387" t="s">
        <v>14</v>
      </c>
      <c r="E4175" s="387" t="s">
        <v>14</v>
      </c>
      <c r="F4175" s="389"/>
      <c r="G4175" s="389"/>
      <c r="H4175" s="387" t="s">
        <v>2780</v>
      </c>
      <c r="I4175" s="390" t="s">
        <v>5258</v>
      </c>
      <c r="J4175" s="391" t="str">
        <f>iferror(vlookup(H4175,Actors!$A$2:$D$472,4,false),"")</f>
        <v>Soldier (Castle Hedge Maze)</v>
      </c>
      <c r="K4175" s="387" t="s">
        <v>2792</v>
      </c>
      <c r="L4175" s="387" t="s">
        <v>4851</v>
      </c>
      <c r="M4175" s="392" t="str">
        <f>iferror(vlookup(A4175,Variables!$F$2:$G$2762,2,false),"")</f>
        <v>Entrance Guards</v>
      </c>
      <c r="N4175" s="389" t="s">
        <v>1059</v>
      </c>
    </row>
    <row r="4176">
      <c r="A4176" s="397" t="s">
        <v>9523</v>
      </c>
      <c r="B4176" s="398" t="s">
        <v>464</v>
      </c>
      <c r="C4176" s="399" t="str">
        <f>iferror(vlookup(B4176,Maps!$A$2:$B$111,2,false),"")</f>
        <v>Cutscene Map</v>
      </c>
      <c r="D4176" s="398" t="s">
        <v>14</v>
      </c>
      <c r="E4176" s="398" t="s">
        <v>1606</v>
      </c>
      <c r="F4176" s="400"/>
      <c r="G4176" s="400"/>
      <c r="H4176" s="398" t="s">
        <v>12</v>
      </c>
      <c r="I4176" s="447" t="s">
        <v>4915</v>
      </c>
      <c r="J4176" s="448" t="str">
        <f>iferror(vlookup(H4176,Actors!$A$2:$D$472,4,false),"")</f>
        <v>Player</v>
      </c>
      <c r="K4176" s="449" t="s">
        <v>12</v>
      </c>
      <c r="L4176" s="398" t="s">
        <v>2953</v>
      </c>
      <c r="M4176" s="403" t="str">
        <f>iferror(vlookup(A4176,Variables!$F$2:$G$2762,2,false),"")</f>
        <v/>
      </c>
      <c r="N4176" s="450" t="s">
        <v>1059</v>
      </c>
    </row>
    <row r="4177">
      <c r="A4177" s="376" t="s">
        <v>7039</v>
      </c>
      <c r="B4177" s="376" t="s">
        <v>464</v>
      </c>
      <c r="C4177" s="377" t="str">
        <f>iferror(vlookup(B4177,Maps!$A$2:$B$111,2,false),"")</f>
        <v>Cutscene Map</v>
      </c>
      <c r="D4177" s="376" t="s">
        <v>14</v>
      </c>
      <c r="E4177" s="376" t="s">
        <v>1606</v>
      </c>
      <c r="F4177" s="378"/>
      <c r="G4177" s="378"/>
      <c r="H4177" s="376" t="s">
        <v>259</v>
      </c>
      <c r="I4177" s="338" t="s">
        <v>4990</v>
      </c>
      <c r="J4177" s="379" t="str">
        <f>iferror(vlookup(H4177,Actors!$A$2:$D$472,4,false),"")</f>
        <v>Room Transition Plane</v>
      </c>
      <c r="K4177" s="376" t="s">
        <v>21</v>
      </c>
      <c r="L4177" s="376" t="s">
        <v>3064</v>
      </c>
      <c r="M4177" s="382" t="str">
        <f>iferror(vlookup(A4177,Variables!$F$2:$G$2762,2,false),"")</f>
        <v/>
      </c>
      <c r="N4177" s="378" t="s">
        <v>1059</v>
      </c>
    </row>
    <row r="4178">
      <c r="A4178" s="376" t="s">
        <v>7039</v>
      </c>
      <c r="B4178" s="376" t="s">
        <v>464</v>
      </c>
      <c r="C4178" s="377" t="str">
        <f>iferror(vlookup(B4178,Maps!$A$2:$B$111,2,false),"")</f>
        <v>Cutscene Map</v>
      </c>
      <c r="D4178" s="376" t="s">
        <v>14</v>
      </c>
      <c r="E4178" s="376" t="s">
        <v>1606</v>
      </c>
      <c r="F4178" s="378"/>
      <c r="G4178" s="378"/>
      <c r="H4178" s="376" t="s">
        <v>259</v>
      </c>
      <c r="I4178" s="338" t="s">
        <v>4990</v>
      </c>
      <c r="J4178" s="379" t="str">
        <f>iferror(vlookup(H4178,Actors!$A$2:$D$472,4,false),"")</f>
        <v>Room Transition Plane</v>
      </c>
      <c r="K4178" s="376" t="s">
        <v>21</v>
      </c>
      <c r="L4178" s="376" t="s">
        <v>3064</v>
      </c>
      <c r="M4178" s="382" t="str">
        <f>iferror(vlookup(A4178,Variables!$F$2:$G$2762,2,false),"")</f>
        <v/>
      </c>
      <c r="N4178" s="378" t="s">
        <v>1059</v>
      </c>
    </row>
    <row r="4179">
      <c r="A4179" s="375" t="s">
        <v>9523</v>
      </c>
      <c r="B4179" s="376" t="s">
        <v>464</v>
      </c>
      <c r="C4179" s="377" t="str">
        <f>iferror(vlookup(B4179,Maps!$A$2:$B$111,2,false),"")</f>
        <v>Cutscene Map</v>
      </c>
      <c r="D4179" s="376" t="s">
        <v>686</v>
      </c>
      <c r="E4179" s="376" t="s">
        <v>1606</v>
      </c>
      <c r="F4179" s="378"/>
      <c r="G4179" s="378"/>
      <c r="H4179" s="376" t="s">
        <v>12</v>
      </c>
      <c r="I4179" s="382" t="s">
        <v>4915</v>
      </c>
      <c r="J4179" s="383" t="str">
        <f>iferror(vlookup(H4179,Actors!$A$2:$D$472,4,false),"")</f>
        <v>Player</v>
      </c>
      <c r="K4179" s="384" t="s">
        <v>12</v>
      </c>
      <c r="L4179" s="376" t="s">
        <v>2953</v>
      </c>
      <c r="M4179" s="381" t="str">
        <f>iferror(vlookup(A4179,Variables!$F$2:$G$2762,2,false),"")</f>
        <v/>
      </c>
      <c r="N4179" s="385" t="s">
        <v>1059</v>
      </c>
    </row>
    <row r="4180">
      <c r="A4180" s="375" t="s">
        <v>9523</v>
      </c>
      <c r="B4180" s="376" t="s">
        <v>464</v>
      </c>
      <c r="C4180" s="377" t="str">
        <f>iferror(vlookup(B4180,Maps!$A$2:$B$111,2,false),"")</f>
        <v>Cutscene Map</v>
      </c>
      <c r="D4180" s="376" t="s">
        <v>688</v>
      </c>
      <c r="E4180" s="376" t="s">
        <v>1606</v>
      </c>
      <c r="F4180" s="378"/>
      <c r="G4180" s="378"/>
      <c r="H4180" s="376" t="s">
        <v>12</v>
      </c>
      <c r="I4180" s="382" t="s">
        <v>4915</v>
      </c>
      <c r="J4180" s="383" t="str">
        <f>iferror(vlookup(H4180,Actors!$A$2:$D$472,4,false),"")</f>
        <v>Player</v>
      </c>
      <c r="K4180" s="384" t="s">
        <v>12</v>
      </c>
      <c r="L4180" s="376" t="s">
        <v>2953</v>
      </c>
      <c r="M4180" s="381" t="str">
        <f>iferror(vlookup(A4180,Variables!$F$2:$G$2762,2,false),"")</f>
        <v/>
      </c>
      <c r="N4180" s="385" t="s">
        <v>1059</v>
      </c>
    </row>
    <row r="4181">
      <c r="A4181" s="375" t="s">
        <v>9523</v>
      </c>
      <c r="B4181" s="376" t="s">
        <v>464</v>
      </c>
      <c r="C4181" s="377" t="str">
        <f>iferror(vlookup(B4181,Maps!$A$2:$B$111,2,false),"")</f>
        <v>Cutscene Map</v>
      </c>
      <c r="D4181" s="376" t="s">
        <v>690</v>
      </c>
      <c r="E4181" s="376" t="s">
        <v>1606</v>
      </c>
      <c r="F4181" s="378"/>
      <c r="G4181" s="378"/>
      <c r="H4181" s="376" t="s">
        <v>12</v>
      </c>
      <c r="I4181" s="382" t="s">
        <v>4915</v>
      </c>
      <c r="J4181" s="383" t="str">
        <f>iferror(vlookup(H4181,Actors!$A$2:$D$472,4,false),"")</f>
        <v>Player</v>
      </c>
      <c r="K4181" s="384" t="s">
        <v>12</v>
      </c>
      <c r="L4181" s="376" t="s">
        <v>2953</v>
      </c>
      <c r="M4181" s="381" t="str">
        <f>iferror(vlookup(A4181,Variables!$F$2:$G$2762,2,false),"")</f>
        <v/>
      </c>
      <c r="N4181" s="385" t="s">
        <v>1059</v>
      </c>
    </row>
    <row r="4182">
      <c r="A4182" s="375" t="s">
        <v>9523</v>
      </c>
      <c r="B4182" s="376" t="s">
        <v>464</v>
      </c>
      <c r="C4182" s="377" t="str">
        <f>iferror(vlookup(B4182,Maps!$A$2:$B$111,2,false),"")</f>
        <v>Cutscene Map</v>
      </c>
      <c r="D4182" s="376" t="s">
        <v>692</v>
      </c>
      <c r="E4182" s="376" t="s">
        <v>1606</v>
      </c>
      <c r="F4182" s="378"/>
      <c r="G4182" s="378"/>
      <c r="H4182" s="376" t="s">
        <v>12</v>
      </c>
      <c r="I4182" s="382" t="s">
        <v>4915</v>
      </c>
      <c r="J4182" s="383" t="str">
        <f>iferror(vlookup(H4182,Actors!$A$2:$D$472,4,false),"")</f>
        <v>Player</v>
      </c>
      <c r="K4182" s="384" t="s">
        <v>12</v>
      </c>
      <c r="L4182" s="376" t="s">
        <v>2953</v>
      </c>
      <c r="M4182" s="381" t="str">
        <f>iferror(vlookup(A4182,Variables!$F$2:$G$2762,2,false),"")</f>
        <v/>
      </c>
      <c r="N4182" s="385" t="s">
        <v>1059</v>
      </c>
    </row>
    <row r="4183">
      <c r="A4183" s="375" t="s">
        <v>9523</v>
      </c>
      <c r="B4183" s="376" t="s">
        <v>464</v>
      </c>
      <c r="C4183" s="377" t="str">
        <f>iferror(vlookup(B4183,Maps!$A$2:$B$111,2,false),"")</f>
        <v>Cutscene Map</v>
      </c>
      <c r="D4183" s="376" t="s">
        <v>694</v>
      </c>
      <c r="E4183" s="376" t="s">
        <v>1606</v>
      </c>
      <c r="F4183" s="378"/>
      <c r="G4183" s="378"/>
      <c r="H4183" s="376" t="s">
        <v>12</v>
      </c>
      <c r="I4183" s="382" t="s">
        <v>4915</v>
      </c>
      <c r="J4183" s="383" t="str">
        <f>iferror(vlookup(H4183,Actors!$A$2:$D$472,4,false),"")</f>
        <v>Player</v>
      </c>
      <c r="K4183" s="384" t="s">
        <v>12</v>
      </c>
      <c r="L4183" s="376" t="s">
        <v>2953</v>
      </c>
      <c r="M4183" s="381" t="str">
        <f>iferror(vlookup(A4183,Variables!$F$2:$G$2762,2,false),"")</f>
        <v/>
      </c>
      <c r="N4183" s="385" t="s">
        <v>1059</v>
      </c>
    </row>
    <row r="4184">
      <c r="A4184" s="375" t="s">
        <v>9523</v>
      </c>
      <c r="B4184" s="376" t="s">
        <v>464</v>
      </c>
      <c r="C4184" s="377" t="str">
        <f>iferror(vlookup(B4184,Maps!$A$2:$B$111,2,false),"")</f>
        <v>Cutscene Map</v>
      </c>
      <c r="D4184" s="376" t="s">
        <v>696</v>
      </c>
      <c r="E4184" s="376" t="s">
        <v>1606</v>
      </c>
      <c r="F4184" s="378"/>
      <c r="G4184" s="378"/>
      <c r="H4184" s="376" t="s">
        <v>12</v>
      </c>
      <c r="I4184" s="382" t="s">
        <v>4915</v>
      </c>
      <c r="J4184" s="383" t="str">
        <f>iferror(vlookup(H4184,Actors!$A$2:$D$472,4,false),"")</f>
        <v>Player</v>
      </c>
      <c r="K4184" s="384" t="s">
        <v>12</v>
      </c>
      <c r="L4184" s="376" t="s">
        <v>2953</v>
      </c>
      <c r="M4184" s="381" t="str">
        <f>iferror(vlookup(A4184,Variables!$F$2:$G$2762,2,false),"")</f>
        <v/>
      </c>
      <c r="N4184" s="385" t="s">
        <v>1059</v>
      </c>
    </row>
    <row r="4185">
      <c r="A4185" s="375" t="s">
        <v>9523</v>
      </c>
      <c r="B4185" s="376" t="s">
        <v>464</v>
      </c>
      <c r="C4185" s="377" t="str">
        <f>iferror(vlookup(B4185,Maps!$A$2:$B$111,2,false),"")</f>
        <v>Cutscene Map</v>
      </c>
      <c r="D4185" s="376" t="s">
        <v>274</v>
      </c>
      <c r="E4185" s="376" t="s">
        <v>1606</v>
      </c>
      <c r="F4185" s="378"/>
      <c r="G4185" s="378"/>
      <c r="H4185" s="376" t="s">
        <v>12</v>
      </c>
      <c r="I4185" s="382" t="s">
        <v>4915</v>
      </c>
      <c r="J4185" s="383" t="str">
        <f>iferror(vlookup(H4185,Actors!$A$2:$D$472,4,false),"")</f>
        <v>Player</v>
      </c>
      <c r="K4185" s="384" t="s">
        <v>12</v>
      </c>
      <c r="L4185" s="376" t="s">
        <v>2953</v>
      </c>
      <c r="M4185" s="381" t="str">
        <f>iferror(vlookup(A4185,Variables!$F$2:$G$2762,2,false),"")</f>
        <v/>
      </c>
      <c r="N4185" s="385" t="s">
        <v>1059</v>
      </c>
    </row>
    <row r="4186">
      <c r="A4186" s="375" t="s">
        <v>9523</v>
      </c>
      <c r="B4186" s="376" t="s">
        <v>464</v>
      </c>
      <c r="C4186" s="377" t="str">
        <f>iferror(vlookup(B4186,Maps!$A$2:$B$111,2,false),"")</f>
        <v>Cutscene Map</v>
      </c>
      <c r="D4186" s="376" t="s">
        <v>170</v>
      </c>
      <c r="E4186" s="376" t="s">
        <v>1606</v>
      </c>
      <c r="F4186" s="378"/>
      <c r="G4186" s="378"/>
      <c r="H4186" s="376" t="s">
        <v>12</v>
      </c>
      <c r="I4186" s="382" t="s">
        <v>4915</v>
      </c>
      <c r="J4186" s="383" t="str">
        <f>iferror(vlookup(H4186,Actors!$A$2:$D$472,4,false),"")</f>
        <v>Player</v>
      </c>
      <c r="K4186" s="384" t="s">
        <v>12</v>
      </c>
      <c r="L4186" s="376" t="s">
        <v>2953</v>
      </c>
      <c r="M4186" s="381" t="str">
        <f>iferror(vlookup(A4186,Variables!$F$2:$G$2762,2,false),"")</f>
        <v/>
      </c>
      <c r="N4186" s="385" t="s">
        <v>1059</v>
      </c>
    </row>
    <row r="4187">
      <c r="A4187" s="375" t="s">
        <v>9523</v>
      </c>
      <c r="B4187" s="376" t="s">
        <v>464</v>
      </c>
      <c r="C4187" s="377" t="str">
        <f>iferror(vlookup(B4187,Maps!$A$2:$B$111,2,false),"")</f>
        <v>Cutscene Map</v>
      </c>
      <c r="D4187" s="376" t="s">
        <v>572</v>
      </c>
      <c r="E4187" s="376" t="s">
        <v>1606</v>
      </c>
      <c r="F4187" s="378"/>
      <c r="G4187" s="378"/>
      <c r="H4187" s="376" t="s">
        <v>12</v>
      </c>
      <c r="I4187" s="382" t="s">
        <v>4915</v>
      </c>
      <c r="J4187" s="383" t="str">
        <f>iferror(vlookup(H4187,Actors!$A$2:$D$472,4,false),"")</f>
        <v>Player</v>
      </c>
      <c r="K4187" s="384" t="s">
        <v>12</v>
      </c>
      <c r="L4187" s="376" t="s">
        <v>2953</v>
      </c>
      <c r="M4187" s="381" t="str">
        <f>iferror(vlookup(A4187,Variables!$F$2:$G$2762,2,false),"")</f>
        <v/>
      </c>
      <c r="N4187" s="385" t="s">
        <v>1059</v>
      </c>
    </row>
    <row r="4188">
      <c r="A4188" s="404" t="s">
        <v>9545</v>
      </c>
      <c r="B4188" s="405" t="s">
        <v>464</v>
      </c>
      <c r="C4188" s="406" t="str">
        <f>iferror(vlookup(B4188,Maps!$A$2:$B$111,2,false),"")</f>
        <v>Cutscene Map</v>
      </c>
      <c r="D4188" s="404" t="s">
        <v>9546</v>
      </c>
      <c r="E4188" s="405" t="s">
        <v>14</v>
      </c>
      <c r="F4188" s="407"/>
      <c r="G4188" s="407"/>
      <c r="H4188" s="405" t="s">
        <v>2776</v>
      </c>
      <c r="I4188" s="408" t="s">
        <v>5250</v>
      </c>
      <c r="J4188" s="409" t="str">
        <f>iferror(vlookup(H4188,Actors!$A$2:$D$472,4,false),"")</f>
        <v/>
      </c>
      <c r="K4188" s="410" t="s">
        <v>21</v>
      </c>
      <c r="L4188" s="405" t="s">
        <v>12</v>
      </c>
      <c r="M4188" s="411" t="str">
        <f>iferror(vlookup(A4188,Variables!$F$2:$G$2762,2,false),"")</f>
        <v>Freeze (0092)</v>
      </c>
      <c r="N4188" s="412" t="s">
        <v>1059</v>
      </c>
    </row>
    <row r="4189">
      <c r="A4189" s="426"/>
      <c r="B4189" s="427" t="s">
        <v>464</v>
      </c>
      <c r="C4189" s="428" t="str">
        <f>iferror(vlookup(B4189,Maps!$A$2:$B$111,2,false),"")</f>
        <v>Cutscene Map</v>
      </c>
      <c r="D4189" s="426" t="s">
        <v>9547</v>
      </c>
      <c r="E4189" s="426" t="s">
        <v>14</v>
      </c>
      <c r="F4189" s="429"/>
      <c r="G4189" s="429"/>
      <c r="H4189" s="426" t="s">
        <v>2795</v>
      </c>
      <c r="I4189" s="336" t="s">
        <v>5283</v>
      </c>
      <c r="J4189" s="382" t="s">
        <v>5284</v>
      </c>
      <c r="K4189" s="5" t="s">
        <v>2804</v>
      </c>
      <c r="L4189" s="426" t="s">
        <v>7164</v>
      </c>
      <c r="M4189" s="380"/>
      <c r="N4189" s="493" t="s">
        <v>1059</v>
      </c>
    </row>
    <row r="4190">
      <c r="A4190" s="404"/>
      <c r="B4190" s="405" t="s">
        <v>464</v>
      </c>
      <c r="C4190" s="406" t="str">
        <f>iferror(vlookup(B4190,Maps!$A$2:$B$111,2,false),"")</f>
        <v>Cutscene Map</v>
      </c>
      <c r="D4190" s="404" t="s">
        <v>9548</v>
      </c>
      <c r="E4190" s="404" t="s">
        <v>14</v>
      </c>
      <c r="F4190" s="414"/>
      <c r="G4190" s="414"/>
      <c r="H4190" s="404" t="s">
        <v>2795</v>
      </c>
      <c r="I4190" s="408" t="s">
        <v>5283</v>
      </c>
      <c r="J4190" s="409" t="s">
        <v>5284</v>
      </c>
      <c r="K4190" s="410" t="s">
        <v>2804</v>
      </c>
      <c r="L4190" s="404" t="s">
        <v>7164</v>
      </c>
      <c r="M4190" s="411"/>
      <c r="N4190" s="412" t="s">
        <v>1059</v>
      </c>
    </row>
    <row r="4191">
      <c r="A4191" s="426"/>
      <c r="B4191" s="427" t="s">
        <v>464</v>
      </c>
      <c r="C4191" s="428" t="str">
        <f>iferror(vlookup(B4191,Maps!$A$2:$B$111,2,false),"")</f>
        <v>Cutscene Map</v>
      </c>
      <c r="D4191" s="426" t="s">
        <v>9549</v>
      </c>
      <c r="E4191" s="426" t="s">
        <v>14</v>
      </c>
      <c r="F4191" s="429"/>
      <c r="G4191" s="429"/>
      <c r="H4191" s="426" t="s">
        <v>2795</v>
      </c>
      <c r="I4191" s="336" t="s">
        <v>5283</v>
      </c>
      <c r="J4191" s="382" t="s">
        <v>5284</v>
      </c>
      <c r="K4191" s="5" t="s">
        <v>2804</v>
      </c>
      <c r="L4191" s="426" t="s">
        <v>7164</v>
      </c>
      <c r="M4191" s="380"/>
      <c r="N4191" s="493" t="s">
        <v>1059</v>
      </c>
    </row>
    <row r="4192">
      <c r="A4192" s="404" t="s">
        <v>9545</v>
      </c>
      <c r="B4192" s="405" t="s">
        <v>464</v>
      </c>
      <c r="C4192" s="406" t="str">
        <f>iferror(vlookup(B4192,Maps!$A$2:$B$111,2,false),"")</f>
        <v>Cutscene Map</v>
      </c>
      <c r="D4192" s="405" t="s">
        <v>686</v>
      </c>
      <c r="E4192" s="405" t="s">
        <v>14</v>
      </c>
      <c r="F4192" s="407"/>
      <c r="G4192" s="407"/>
      <c r="H4192" s="405" t="s">
        <v>2776</v>
      </c>
      <c r="I4192" s="408" t="s">
        <v>5250</v>
      </c>
      <c r="J4192" s="409" t="str">
        <f>iferror(vlookup(H4192,Actors!$A$2:$D$472,4,false),"")</f>
        <v/>
      </c>
      <c r="K4192" s="410" t="s">
        <v>21</v>
      </c>
      <c r="L4192" s="405" t="s">
        <v>12</v>
      </c>
      <c r="M4192" s="411" t="str">
        <f>iferror(vlookup(A4192,Variables!$F$2:$G$2762,2,false),"")</f>
        <v>Freeze (0092)</v>
      </c>
      <c r="N4192" s="412" t="s">
        <v>1059</v>
      </c>
    </row>
    <row r="4193">
      <c r="A4193" s="404" t="s">
        <v>9550</v>
      </c>
      <c r="B4193" s="405" t="s">
        <v>464</v>
      </c>
      <c r="C4193" s="406" t="str">
        <f>iferror(vlookup(B4193,Maps!$A$2:$B$111,2,false),"")</f>
        <v>Cutscene Map</v>
      </c>
      <c r="D4193" s="405" t="s">
        <v>686</v>
      </c>
      <c r="E4193" s="405" t="s">
        <v>14</v>
      </c>
      <c r="F4193" s="407"/>
      <c r="G4193" s="407"/>
      <c r="H4193" s="405" t="s">
        <v>2774</v>
      </c>
      <c r="I4193" s="408" t="s">
        <v>5246</v>
      </c>
      <c r="J4193" s="409" t="str">
        <f>iferror(vlookup(H4193,Actors!$A$2:$D$472,4,false),"")</f>
        <v/>
      </c>
      <c r="K4193" s="410" t="s">
        <v>21</v>
      </c>
      <c r="L4193" s="405" t="s">
        <v>9551</v>
      </c>
      <c r="M4193" s="411" t="str">
        <f>iferror(vlookup(A4193,Variables!$F$2:$G$2762,2,false),"")</f>
        <v>Freeze (0093)</v>
      </c>
      <c r="N4193" s="412" t="s">
        <v>1059</v>
      </c>
    </row>
    <row r="4194">
      <c r="A4194" s="404" t="s">
        <v>9552</v>
      </c>
      <c r="B4194" s="405" t="s">
        <v>464</v>
      </c>
      <c r="C4194" s="406" t="str">
        <f>iferror(vlookup(B4194,Maps!$A$2:$B$111,2,false),"")</f>
        <v>Cutscene Map</v>
      </c>
      <c r="D4194" s="405" t="s">
        <v>686</v>
      </c>
      <c r="E4194" s="405" t="s">
        <v>14</v>
      </c>
      <c r="F4194" s="407"/>
      <c r="G4194" s="407"/>
      <c r="H4194" s="405" t="s">
        <v>2774</v>
      </c>
      <c r="I4194" s="408" t="s">
        <v>5246</v>
      </c>
      <c r="J4194" s="409" t="str">
        <f>iferror(vlookup(H4194,Actors!$A$2:$D$472,4,false),"")</f>
        <v/>
      </c>
      <c r="K4194" s="410" t="s">
        <v>21</v>
      </c>
      <c r="L4194" s="405" t="s">
        <v>9553</v>
      </c>
      <c r="M4194" s="411" t="str">
        <f>iferror(vlookup(A4194,Variables!$F$2:$G$2762,2,false),"")</f>
        <v>xxx (0093)</v>
      </c>
      <c r="N4194" s="412" t="s">
        <v>1059</v>
      </c>
    </row>
    <row r="4195">
      <c r="A4195" s="404" t="s">
        <v>9554</v>
      </c>
      <c r="B4195" s="405" t="s">
        <v>464</v>
      </c>
      <c r="C4195" s="406" t="str">
        <f>iferror(vlookup(B4195,Maps!$A$2:$B$111,2,false),"")</f>
        <v>Cutscene Map</v>
      </c>
      <c r="D4195" s="405" t="s">
        <v>686</v>
      </c>
      <c r="E4195" s="405" t="s">
        <v>14</v>
      </c>
      <c r="F4195" s="407"/>
      <c r="G4195" s="407"/>
      <c r="H4195" s="405" t="s">
        <v>2774</v>
      </c>
      <c r="I4195" s="408" t="s">
        <v>5246</v>
      </c>
      <c r="J4195" s="409" t="str">
        <f>iferror(vlookup(H4195,Actors!$A$2:$D$472,4,false),"")</f>
        <v/>
      </c>
      <c r="K4195" s="410" t="s">
        <v>21</v>
      </c>
      <c r="L4195" s="405" t="s">
        <v>9555</v>
      </c>
      <c r="M4195" s="411" t="str">
        <f>iferror(vlookup(A4195,Variables!$F$2:$G$2762,2,false),"")</f>
        <v>xxx (0093)</v>
      </c>
      <c r="N4195" s="412" t="s">
        <v>1059</v>
      </c>
    </row>
    <row r="4196">
      <c r="A4196" s="426" t="s">
        <v>9556</v>
      </c>
      <c r="B4196" s="427" t="s">
        <v>464</v>
      </c>
      <c r="C4196" s="428" t="str">
        <f>iferror(vlookup(B4196,Maps!$A$2:$B$111,2,false),"")</f>
        <v>Cutscene Map</v>
      </c>
      <c r="D4196" s="427" t="s">
        <v>688</v>
      </c>
      <c r="E4196" s="427" t="s">
        <v>14</v>
      </c>
      <c r="F4196" s="431"/>
      <c r="G4196" s="431"/>
      <c r="H4196" s="427" t="s">
        <v>307</v>
      </c>
      <c r="I4196" s="341" t="s">
        <v>5009</v>
      </c>
      <c r="J4196" s="432" t="str">
        <f>iferror(vlookup(H4196,Actors!$A$2:$D$472,4,false),"")</f>
        <v/>
      </c>
      <c r="K4196" s="433" t="s">
        <v>21</v>
      </c>
      <c r="L4196" s="427" t="s">
        <v>4851</v>
      </c>
      <c r="M4196" s="380" t="str">
        <f>iferror(vlookup(A4196,Variables!$F$2:$G$2762,2,false),"")</f>
        <v>Ganondorf</v>
      </c>
      <c r="N4196" s="434" t="s">
        <v>1059</v>
      </c>
    </row>
    <row r="4197">
      <c r="A4197" s="426" t="s">
        <v>9557</v>
      </c>
      <c r="B4197" s="427" t="s">
        <v>464</v>
      </c>
      <c r="C4197" s="428" t="str">
        <f>iferror(vlookup(B4197,Maps!$A$2:$B$111,2,false),"")</f>
        <v>Cutscene Map</v>
      </c>
      <c r="D4197" s="427" t="s">
        <v>688</v>
      </c>
      <c r="E4197" s="427" t="s">
        <v>14</v>
      </c>
      <c r="F4197" s="431"/>
      <c r="G4197" s="431"/>
      <c r="H4197" s="427" t="s">
        <v>307</v>
      </c>
      <c r="I4197" s="341" t="s">
        <v>5009</v>
      </c>
      <c r="J4197" s="432" t="str">
        <f>iferror(vlookup(H4197,Actors!$A$2:$D$472,4,false),"")</f>
        <v/>
      </c>
      <c r="K4197" s="433" t="s">
        <v>21</v>
      </c>
      <c r="L4197" s="427" t="s">
        <v>9558</v>
      </c>
      <c r="M4197" s="380" t="str">
        <f>iferror(vlookup(A4197,Variables!$F$2:$G$2762,2,false),"")</f>
        <v>Ganondorf's Horse</v>
      </c>
      <c r="N4197" s="434" t="s">
        <v>1059</v>
      </c>
    </row>
    <row r="4198">
      <c r="A4198" s="404" t="s">
        <v>9545</v>
      </c>
      <c r="B4198" s="405" t="s">
        <v>464</v>
      </c>
      <c r="C4198" s="406" t="str">
        <f>iferror(vlookup(B4198,Maps!$A$2:$B$111,2,false),"")</f>
        <v>Cutscene Map</v>
      </c>
      <c r="D4198" s="405" t="s">
        <v>690</v>
      </c>
      <c r="E4198" s="405" t="s">
        <v>14</v>
      </c>
      <c r="F4198" s="407"/>
      <c r="G4198" s="407"/>
      <c r="H4198" s="405" t="s">
        <v>2776</v>
      </c>
      <c r="I4198" s="408" t="s">
        <v>5250</v>
      </c>
      <c r="J4198" s="409" t="str">
        <f>iferror(vlookup(H4198,Actors!$A$2:$D$472,4,false),"")</f>
        <v/>
      </c>
      <c r="K4198" s="410" t="s">
        <v>21</v>
      </c>
      <c r="L4198" s="405" t="s">
        <v>12</v>
      </c>
      <c r="M4198" s="411" t="str">
        <f>iferror(vlookup(A4198,Variables!$F$2:$G$2762,2,false),"")</f>
        <v>Freeze (0092)</v>
      </c>
      <c r="N4198" s="412" t="s">
        <v>1059</v>
      </c>
    </row>
    <row r="4199">
      <c r="A4199" s="404" t="s">
        <v>9550</v>
      </c>
      <c r="B4199" s="405" t="s">
        <v>464</v>
      </c>
      <c r="C4199" s="406" t="str">
        <f>iferror(vlookup(B4199,Maps!$A$2:$B$111,2,false),"")</f>
        <v>Cutscene Map</v>
      </c>
      <c r="D4199" s="405" t="s">
        <v>690</v>
      </c>
      <c r="E4199" s="405" t="s">
        <v>14</v>
      </c>
      <c r="F4199" s="407"/>
      <c r="G4199" s="407"/>
      <c r="H4199" s="405" t="s">
        <v>2774</v>
      </c>
      <c r="I4199" s="408" t="s">
        <v>5246</v>
      </c>
      <c r="J4199" s="409" t="str">
        <f>iferror(vlookup(H4199,Actors!$A$2:$D$472,4,false),"")</f>
        <v/>
      </c>
      <c r="K4199" s="410" t="s">
        <v>21</v>
      </c>
      <c r="L4199" s="405" t="s">
        <v>9551</v>
      </c>
      <c r="M4199" s="411" t="str">
        <f>iferror(vlookup(A4199,Variables!$F$2:$G$2762,2,false),"")</f>
        <v>Freeze (0093)</v>
      </c>
      <c r="N4199" s="412" t="s">
        <v>1059</v>
      </c>
    </row>
    <row r="4200">
      <c r="A4200" s="404" t="s">
        <v>9552</v>
      </c>
      <c r="B4200" s="405" t="s">
        <v>464</v>
      </c>
      <c r="C4200" s="406" t="str">
        <f>iferror(vlookup(B4200,Maps!$A$2:$B$111,2,false),"")</f>
        <v>Cutscene Map</v>
      </c>
      <c r="D4200" s="405" t="s">
        <v>690</v>
      </c>
      <c r="E4200" s="405" t="s">
        <v>14</v>
      </c>
      <c r="F4200" s="407"/>
      <c r="G4200" s="407"/>
      <c r="H4200" s="405" t="s">
        <v>2774</v>
      </c>
      <c r="I4200" s="408" t="s">
        <v>5246</v>
      </c>
      <c r="J4200" s="409" t="str">
        <f>iferror(vlookup(H4200,Actors!$A$2:$D$472,4,false),"")</f>
        <v/>
      </c>
      <c r="K4200" s="410" t="s">
        <v>21</v>
      </c>
      <c r="L4200" s="405" t="s">
        <v>9553</v>
      </c>
      <c r="M4200" s="411" t="str">
        <f>iferror(vlookup(A4200,Variables!$F$2:$G$2762,2,false),"")</f>
        <v>xxx (0093)</v>
      </c>
      <c r="N4200" s="412" t="s">
        <v>1059</v>
      </c>
    </row>
    <row r="4201">
      <c r="A4201" s="404" t="s">
        <v>9554</v>
      </c>
      <c r="B4201" s="405" t="s">
        <v>464</v>
      </c>
      <c r="C4201" s="406" t="str">
        <f>iferror(vlookup(B4201,Maps!$A$2:$B$111,2,false),"")</f>
        <v>Cutscene Map</v>
      </c>
      <c r="D4201" s="405" t="s">
        <v>690</v>
      </c>
      <c r="E4201" s="405" t="s">
        <v>14</v>
      </c>
      <c r="F4201" s="407"/>
      <c r="G4201" s="407"/>
      <c r="H4201" s="405" t="s">
        <v>2774</v>
      </c>
      <c r="I4201" s="408" t="s">
        <v>5246</v>
      </c>
      <c r="J4201" s="409" t="str">
        <f>iferror(vlookup(H4201,Actors!$A$2:$D$472,4,false),"")</f>
        <v/>
      </c>
      <c r="K4201" s="410" t="s">
        <v>21</v>
      </c>
      <c r="L4201" s="405" t="s">
        <v>9555</v>
      </c>
      <c r="M4201" s="411" t="str">
        <f>iferror(vlookup(A4201,Variables!$F$2:$G$2762,2,false),"")</f>
        <v>xxx (0093)</v>
      </c>
      <c r="N4201" s="412" t="s">
        <v>1059</v>
      </c>
    </row>
    <row r="4202">
      <c r="A4202" s="404" t="s">
        <v>9559</v>
      </c>
      <c r="B4202" s="405" t="s">
        <v>464</v>
      </c>
      <c r="C4202" s="406" t="str">
        <f>iferror(vlookup(B4202,Maps!$A$2:$B$111,2,false),"")</f>
        <v>Cutscene Map</v>
      </c>
      <c r="D4202" s="405" t="s">
        <v>690</v>
      </c>
      <c r="E4202" s="405" t="s">
        <v>14</v>
      </c>
      <c r="F4202" s="407"/>
      <c r="G4202" s="407"/>
      <c r="H4202" s="405" t="s">
        <v>2774</v>
      </c>
      <c r="I4202" s="408" t="s">
        <v>5246</v>
      </c>
      <c r="J4202" s="409" t="str">
        <f>iferror(vlookup(H4202,Actors!$A$2:$D$472,4,false),"")</f>
        <v/>
      </c>
      <c r="K4202" s="410" t="s">
        <v>21</v>
      </c>
      <c r="L4202" s="405" t="s">
        <v>9197</v>
      </c>
      <c r="M4202" s="411" t="str">
        <f>iferror(vlookup(A4202,Variables!$F$2:$G$2762,2,false),"")</f>
        <v>xxx (0095)</v>
      </c>
      <c r="N4202" s="412" t="s">
        <v>1059</v>
      </c>
    </row>
    <row r="4203">
      <c r="A4203" s="426" t="s">
        <v>9560</v>
      </c>
      <c r="B4203" s="427" t="s">
        <v>464</v>
      </c>
      <c r="C4203" s="428" t="str">
        <f>iferror(vlookup(B4203,Maps!$A$2:$B$111,2,false),"")</f>
        <v>Cutscene Map</v>
      </c>
      <c r="D4203" s="427" t="s">
        <v>692</v>
      </c>
      <c r="E4203" s="427" t="s">
        <v>14</v>
      </c>
      <c r="F4203" s="431"/>
      <c r="G4203" s="431"/>
      <c r="H4203" s="427" t="s">
        <v>307</v>
      </c>
      <c r="I4203" s="341" t="s">
        <v>5009</v>
      </c>
      <c r="J4203" s="432" t="str">
        <f>iferror(vlookup(H4203,Actors!$A$2:$D$472,4,false),"")</f>
        <v/>
      </c>
      <c r="K4203" s="433" t="s">
        <v>21</v>
      </c>
      <c r="L4203" s="427" t="s">
        <v>9561</v>
      </c>
      <c r="M4203" s="380" t="str">
        <f>iferror(vlookup(A4203,Variables!$F$2:$G$2762,2,false),"")</f>
        <v>Ganondorf</v>
      </c>
      <c r="N4203" s="434" t="s">
        <v>1059</v>
      </c>
    </row>
    <row r="4204">
      <c r="A4204" s="404" t="s">
        <v>9545</v>
      </c>
      <c r="B4204" s="405" t="s">
        <v>464</v>
      </c>
      <c r="C4204" s="406" t="str">
        <f>iferror(vlookup(B4204,Maps!$A$2:$B$111,2,false),"")</f>
        <v>Cutscene Map</v>
      </c>
      <c r="D4204" s="405" t="s">
        <v>694</v>
      </c>
      <c r="E4204" s="405" t="s">
        <v>14</v>
      </c>
      <c r="F4204" s="407"/>
      <c r="G4204" s="407"/>
      <c r="H4204" s="405" t="s">
        <v>2776</v>
      </c>
      <c r="I4204" s="408" t="s">
        <v>5250</v>
      </c>
      <c r="J4204" s="409" t="str">
        <f>iferror(vlookup(H4204,Actors!$A$2:$D$472,4,false),"")</f>
        <v/>
      </c>
      <c r="K4204" s="410" t="s">
        <v>21</v>
      </c>
      <c r="L4204" s="405" t="s">
        <v>12</v>
      </c>
      <c r="M4204" s="411" t="str">
        <f>iferror(vlookup(A4204,Variables!$F$2:$G$2762,2,false),"")</f>
        <v>Freeze (0092)</v>
      </c>
      <c r="N4204" s="412" t="s">
        <v>1059</v>
      </c>
    </row>
    <row r="4205">
      <c r="A4205" s="404" t="s">
        <v>9559</v>
      </c>
      <c r="B4205" s="405" t="s">
        <v>464</v>
      </c>
      <c r="C4205" s="406" t="str">
        <f>iferror(vlookup(B4205,Maps!$A$2:$B$111,2,false),"")</f>
        <v>Cutscene Map</v>
      </c>
      <c r="D4205" s="405" t="s">
        <v>694</v>
      </c>
      <c r="E4205" s="405" t="s">
        <v>14</v>
      </c>
      <c r="F4205" s="407"/>
      <c r="G4205" s="407"/>
      <c r="H4205" s="405" t="s">
        <v>2774</v>
      </c>
      <c r="I4205" s="408" t="s">
        <v>5246</v>
      </c>
      <c r="J4205" s="409" t="str">
        <f>iferror(vlookup(H4205,Actors!$A$2:$D$472,4,false),"")</f>
        <v/>
      </c>
      <c r="K4205" s="410" t="s">
        <v>21</v>
      </c>
      <c r="L4205" s="405" t="s">
        <v>9197</v>
      </c>
      <c r="M4205" s="411" t="str">
        <f>iferror(vlookup(A4205,Variables!$F$2:$G$2762,2,false),"")</f>
        <v>xxx (0095)</v>
      </c>
      <c r="N4205" s="412" t="s">
        <v>1059</v>
      </c>
    </row>
    <row r="4206">
      <c r="A4206" s="426" t="s">
        <v>9556</v>
      </c>
      <c r="B4206" s="427" t="s">
        <v>464</v>
      </c>
      <c r="C4206" s="428" t="str">
        <f>iferror(vlookup(B4206,Maps!$A$2:$B$111,2,false),"")</f>
        <v>Cutscene Map</v>
      </c>
      <c r="D4206" s="427" t="s">
        <v>696</v>
      </c>
      <c r="E4206" s="427" t="s">
        <v>14</v>
      </c>
      <c r="F4206" s="431"/>
      <c r="G4206" s="431"/>
      <c r="H4206" s="427" t="s">
        <v>307</v>
      </c>
      <c r="I4206" s="341" t="s">
        <v>5009</v>
      </c>
      <c r="J4206" s="432" t="str">
        <f>iferror(vlookup(H4206,Actors!$A$2:$D$472,4,false),"")</f>
        <v/>
      </c>
      <c r="K4206" s="433" t="s">
        <v>21</v>
      </c>
      <c r="L4206" s="427" t="s">
        <v>4851</v>
      </c>
      <c r="M4206" s="380" t="str">
        <f>iferror(vlookup(A4206,Variables!$F$2:$G$2762,2,false),"")</f>
        <v>Ganondorf</v>
      </c>
      <c r="N4206" s="434" t="s">
        <v>1059</v>
      </c>
    </row>
    <row r="4207">
      <c r="A4207" s="426" t="s">
        <v>9557</v>
      </c>
      <c r="B4207" s="427" t="s">
        <v>464</v>
      </c>
      <c r="C4207" s="428" t="str">
        <f>iferror(vlookup(B4207,Maps!$A$2:$B$111,2,false),"")</f>
        <v>Cutscene Map</v>
      </c>
      <c r="D4207" s="427" t="s">
        <v>696</v>
      </c>
      <c r="E4207" s="427" t="s">
        <v>14</v>
      </c>
      <c r="F4207" s="431"/>
      <c r="G4207" s="431"/>
      <c r="H4207" s="427" t="s">
        <v>307</v>
      </c>
      <c r="I4207" s="341" t="s">
        <v>5009</v>
      </c>
      <c r="J4207" s="432" t="str">
        <f>iferror(vlookup(H4207,Actors!$A$2:$D$472,4,false),"")</f>
        <v/>
      </c>
      <c r="K4207" s="433" t="s">
        <v>21</v>
      </c>
      <c r="L4207" s="427" t="s">
        <v>9558</v>
      </c>
      <c r="M4207" s="380" t="str">
        <f>iferror(vlookup(A4207,Variables!$F$2:$G$2762,2,false),"")</f>
        <v>Ganondorf's Horse</v>
      </c>
      <c r="N4207" s="434" t="s">
        <v>1059</v>
      </c>
    </row>
    <row r="4208">
      <c r="A4208" s="404" t="s">
        <v>9556</v>
      </c>
      <c r="B4208" s="405" t="s">
        <v>464</v>
      </c>
      <c r="C4208" s="406" t="str">
        <f>iferror(vlookup(B4208,Maps!$A$2:$B$111,2,false),"")</f>
        <v>Cutscene Map</v>
      </c>
      <c r="D4208" s="405" t="s">
        <v>274</v>
      </c>
      <c r="E4208" s="405" t="s">
        <v>14</v>
      </c>
      <c r="F4208" s="407"/>
      <c r="G4208" s="407"/>
      <c r="H4208" s="405" t="s">
        <v>307</v>
      </c>
      <c r="I4208" s="408" t="s">
        <v>5009</v>
      </c>
      <c r="J4208" s="409" t="str">
        <f>iferror(vlookup(H4208,Actors!$A$2:$D$472,4,false),"")</f>
        <v/>
      </c>
      <c r="K4208" s="410" t="s">
        <v>21</v>
      </c>
      <c r="L4208" s="405" t="s">
        <v>4851</v>
      </c>
      <c r="M4208" s="411" t="str">
        <f>iferror(vlookup(A4208,Variables!$F$2:$G$2762,2,false),"")</f>
        <v>Ganondorf</v>
      </c>
      <c r="N4208" s="412" t="s">
        <v>1059</v>
      </c>
    </row>
    <row r="4209">
      <c r="A4209" s="404" t="s">
        <v>9557</v>
      </c>
      <c r="B4209" s="405" t="s">
        <v>464</v>
      </c>
      <c r="C4209" s="406" t="str">
        <f>iferror(vlookup(B4209,Maps!$A$2:$B$111,2,false),"")</f>
        <v>Cutscene Map</v>
      </c>
      <c r="D4209" s="405" t="s">
        <v>274</v>
      </c>
      <c r="E4209" s="405" t="s">
        <v>14</v>
      </c>
      <c r="F4209" s="407"/>
      <c r="G4209" s="407"/>
      <c r="H4209" s="405" t="s">
        <v>307</v>
      </c>
      <c r="I4209" s="408" t="s">
        <v>5009</v>
      </c>
      <c r="J4209" s="409" t="str">
        <f>iferror(vlookup(H4209,Actors!$A$2:$D$472,4,false),"")</f>
        <v/>
      </c>
      <c r="K4209" s="410" t="s">
        <v>21</v>
      </c>
      <c r="L4209" s="405" t="s">
        <v>9558</v>
      </c>
      <c r="M4209" s="411" t="str">
        <f>iferror(vlookup(A4209,Variables!$F$2:$G$2762,2,false),"")</f>
        <v>Ganondorf's Horse</v>
      </c>
      <c r="N4209" s="412" t="s">
        <v>1059</v>
      </c>
    </row>
    <row r="4210">
      <c r="A4210" s="426" t="s">
        <v>9545</v>
      </c>
      <c r="B4210" s="427" t="s">
        <v>464</v>
      </c>
      <c r="C4210" s="428" t="str">
        <f>iferror(vlookup(B4210,Maps!$A$2:$B$111,2,false),"")</f>
        <v>Cutscene Map</v>
      </c>
      <c r="D4210" s="427" t="s">
        <v>170</v>
      </c>
      <c r="E4210" s="427" t="s">
        <v>14</v>
      </c>
      <c r="F4210" s="431"/>
      <c r="G4210" s="431"/>
      <c r="H4210" s="427" t="s">
        <v>2776</v>
      </c>
      <c r="I4210" s="341" t="s">
        <v>5250</v>
      </c>
      <c r="J4210" s="432" t="str">
        <f>iferror(vlookup(H4210,Actors!$A$2:$D$472,4,false),"")</f>
        <v/>
      </c>
      <c r="K4210" s="433" t="s">
        <v>21</v>
      </c>
      <c r="L4210" s="427" t="s">
        <v>12</v>
      </c>
      <c r="M4210" s="380" t="str">
        <f>iferror(vlookup(A4210,Variables!$F$2:$G$2762,2,false),"")</f>
        <v>Freeze (0092)</v>
      </c>
      <c r="N4210" s="434" t="s">
        <v>1059</v>
      </c>
    </row>
    <row r="4211">
      <c r="A4211" s="426" t="s">
        <v>9550</v>
      </c>
      <c r="B4211" s="427" t="s">
        <v>464</v>
      </c>
      <c r="C4211" s="428" t="str">
        <f>iferror(vlookup(B4211,Maps!$A$2:$B$111,2,false),"")</f>
        <v>Cutscene Map</v>
      </c>
      <c r="D4211" s="427" t="s">
        <v>170</v>
      </c>
      <c r="E4211" s="427" t="s">
        <v>14</v>
      </c>
      <c r="F4211" s="431"/>
      <c r="G4211" s="431"/>
      <c r="H4211" s="427" t="s">
        <v>2774</v>
      </c>
      <c r="I4211" s="341" t="s">
        <v>5246</v>
      </c>
      <c r="J4211" s="432" t="str">
        <f>iferror(vlookup(H4211,Actors!$A$2:$D$472,4,false),"")</f>
        <v/>
      </c>
      <c r="K4211" s="433" t="s">
        <v>21</v>
      </c>
      <c r="L4211" s="427" t="s">
        <v>9551</v>
      </c>
      <c r="M4211" s="380" t="str">
        <f>iferror(vlookup(A4211,Variables!$F$2:$G$2762,2,false),"")</f>
        <v>Freeze (0093)</v>
      </c>
      <c r="N4211" s="434" t="s">
        <v>1059</v>
      </c>
    </row>
    <row r="4212">
      <c r="A4212" s="426" t="s">
        <v>9552</v>
      </c>
      <c r="B4212" s="427" t="s">
        <v>464</v>
      </c>
      <c r="C4212" s="428" t="str">
        <f>iferror(vlookup(B4212,Maps!$A$2:$B$111,2,false),"")</f>
        <v>Cutscene Map</v>
      </c>
      <c r="D4212" s="427" t="s">
        <v>170</v>
      </c>
      <c r="E4212" s="427" t="s">
        <v>14</v>
      </c>
      <c r="F4212" s="431"/>
      <c r="G4212" s="431"/>
      <c r="H4212" s="427" t="s">
        <v>2774</v>
      </c>
      <c r="I4212" s="341" t="s">
        <v>5246</v>
      </c>
      <c r="J4212" s="432" t="str">
        <f>iferror(vlookup(H4212,Actors!$A$2:$D$472,4,false),"")</f>
        <v/>
      </c>
      <c r="K4212" s="433" t="s">
        <v>21</v>
      </c>
      <c r="L4212" s="427" t="s">
        <v>9553</v>
      </c>
      <c r="M4212" s="380" t="str">
        <f>iferror(vlookup(A4212,Variables!$F$2:$G$2762,2,false),"")</f>
        <v>xxx (0093)</v>
      </c>
      <c r="N4212" s="434" t="s">
        <v>1059</v>
      </c>
    </row>
    <row r="4213">
      <c r="A4213" s="426" t="s">
        <v>9554</v>
      </c>
      <c r="B4213" s="427" t="s">
        <v>464</v>
      </c>
      <c r="C4213" s="428" t="str">
        <f>iferror(vlookup(B4213,Maps!$A$2:$B$111,2,false),"")</f>
        <v>Cutscene Map</v>
      </c>
      <c r="D4213" s="427" t="s">
        <v>170</v>
      </c>
      <c r="E4213" s="427" t="s">
        <v>14</v>
      </c>
      <c r="F4213" s="431"/>
      <c r="G4213" s="431"/>
      <c r="H4213" s="427" t="s">
        <v>2774</v>
      </c>
      <c r="I4213" s="341" t="s">
        <v>5246</v>
      </c>
      <c r="J4213" s="432" t="str">
        <f>iferror(vlookup(H4213,Actors!$A$2:$D$472,4,false),"")</f>
        <v/>
      </c>
      <c r="K4213" s="433" t="s">
        <v>21</v>
      </c>
      <c r="L4213" s="427" t="s">
        <v>9555</v>
      </c>
      <c r="M4213" s="380" t="str">
        <f>iferror(vlookup(A4213,Variables!$F$2:$G$2762,2,false),"")</f>
        <v>xxx (0093)</v>
      </c>
      <c r="N4213" s="434" t="s">
        <v>1059</v>
      </c>
    </row>
    <row r="4214">
      <c r="A4214" s="426" t="s">
        <v>9559</v>
      </c>
      <c r="B4214" s="427" t="s">
        <v>464</v>
      </c>
      <c r="C4214" s="428" t="str">
        <f>iferror(vlookup(B4214,Maps!$A$2:$B$111,2,false),"")</f>
        <v>Cutscene Map</v>
      </c>
      <c r="D4214" s="427" t="s">
        <v>170</v>
      </c>
      <c r="E4214" s="427" t="s">
        <v>14</v>
      </c>
      <c r="F4214" s="431"/>
      <c r="G4214" s="431"/>
      <c r="H4214" s="427" t="s">
        <v>2774</v>
      </c>
      <c r="I4214" s="341" t="s">
        <v>5246</v>
      </c>
      <c r="J4214" s="432" t="str">
        <f>iferror(vlookup(H4214,Actors!$A$2:$D$472,4,false),"")</f>
        <v/>
      </c>
      <c r="K4214" s="433" t="s">
        <v>21</v>
      </c>
      <c r="L4214" s="427" t="s">
        <v>9197</v>
      </c>
      <c r="M4214" s="380" t="str">
        <f>iferror(vlookup(A4214,Variables!$F$2:$G$2762,2,false),"")</f>
        <v>xxx (0095)</v>
      </c>
      <c r="N4214" s="434" t="s">
        <v>1059</v>
      </c>
    </row>
    <row r="4215">
      <c r="A4215" s="451" t="s">
        <v>9562</v>
      </c>
      <c r="B4215" s="452" t="s">
        <v>464</v>
      </c>
      <c r="C4215" s="453" t="str">
        <f>iferror(vlookup(B4215,Maps!$A$2:$B$111,2,false),"")</f>
        <v>Cutscene Map</v>
      </c>
      <c r="D4215" s="452" t="s">
        <v>572</v>
      </c>
      <c r="E4215" s="452" t="s">
        <v>14</v>
      </c>
      <c r="F4215" s="454"/>
      <c r="G4215" s="454"/>
      <c r="H4215" s="452" t="s">
        <v>307</v>
      </c>
      <c r="I4215" s="455" t="s">
        <v>5009</v>
      </c>
      <c r="J4215" s="456" t="str">
        <f>iferror(vlookup(H4215,Actors!$A$2:$D$472,4,false),"")</f>
        <v/>
      </c>
      <c r="K4215" s="457" t="s">
        <v>21</v>
      </c>
      <c r="L4215" s="452" t="s">
        <v>9563</v>
      </c>
      <c r="M4215" s="458" t="str">
        <f>iferror(vlookup(A4215,Variables!$F$2:$G$2762,2,false),"")</f>
        <v>Ganondorf</v>
      </c>
      <c r="N4215" s="459" t="s">
        <v>1059</v>
      </c>
    </row>
    <row r="4216">
      <c r="A4216" s="397" t="s">
        <v>9098</v>
      </c>
      <c r="B4216" s="398" t="s">
        <v>470</v>
      </c>
      <c r="C4216" s="399" t="str">
        <f>iferror(vlookup(B4216,Maps!$A$2:$B$111,2,false),"")</f>
        <v>Dampé's Grave &amp; Windmill</v>
      </c>
      <c r="D4216" s="398" t="s">
        <v>14</v>
      </c>
      <c r="E4216" s="398" t="s">
        <v>1606</v>
      </c>
      <c r="F4216" s="400"/>
      <c r="G4216" s="400"/>
      <c r="H4216" s="398" t="s">
        <v>75</v>
      </c>
      <c r="I4216" s="401" t="s">
        <v>4931</v>
      </c>
      <c r="J4216" s="402" t="str">
        <f>iferror(vlookup(H4216,Actors!$A$2:$D$472,4,false),"")</f>
        <v>Wooden Door</v>
      </c>
      <c r="K4216" s="398" t="s">
        <v>21</v>
      </c>
      <c r="L4216" s="398" t="s">
        <v>3248</v>
      </c>
      <c r="M4216" s="403" t="str">
        <f>iferror(vlookup(A4216,Variables!$F$2:$G$2762,2,false),"")</f>
        <v>SDLH - Loads Next Room, Two-Way</v>
      </c>
      <c r="N4216" s="400" t="s">
        <v>1059</v>
      </c>
    </row>
    <row r="4217">
      <c r="A4217" s="375" t="s">
        <v>9564</v>
      </c>
      <c r="B4217" s="376" t="s">
        <v>470</v>
      </c>
      <c r="C4217" s="377" t="str">
        <f>iferror(vlookup(B4217,Maps!$A$2:$B$111,2,false),"")</f>
        <v>Dampé's Grave &amp; Windmill</v>
      </c>
      <c r="D4217" s="376" t="s">
        <v>14</v>
      </c>
      <c r="E4217" s="376" t="s">
        <v>1606</v>
      </c>
      <c r="F4217" s="378"/>
      <c r="G4217" s="378"/>
      <c r="H4217" s="376" t="s">
        <v>259</v>
      </c>
      <c r="I4217" s="338" t="s">
        <v>4990</v>
      </c>
      <c r="J4217" s="379" t="str">
        <f>iferror(vlookup(H4217,Actors!$A$2:$D$472,4,false),"")</f>
        <v>Room Transition Plane</v>
      </c>
      <c r="K4217" s="376" t="s">
        <v>21</v>
      </c>
      <c r="L4217" s="376" t="s">
        <v>2940</v>
      </c>
      <c r="M4217" s="381" t="str">
        <f>iferror(vlookup(A4217,Variables!$F$2:$G$2762,2,false),"")</f>
        <v/>
      </c>
      <c r="N4217" s="378" t="s">
        <v>1059</v>
      </c>
    </row>
    <row r="4218">
      <c r="A4218" s="375" t="s">
        <v>9565</v>
      </c>
      <c r="B4218" s="376" t="s">
        <v>470</v>
      </c>
      <c r="C4218" s="377" t="str">
        <f>iferror(vlookup(B4218,Maps!$A$2:$B$111,2,false),"")</f>
        <v>Dampé's Grave &amp; Windmill</v>
      </c>
      <c r="D4218" s="376" t="s">
        <v>14</v>
      </c>
      <c r="E4218" s="376" t="s">
        <v>1606</v>
      </c>
      <c r="F4218" s="378"/>
      <c r="G4218" s="378"/>
      <c r="H4218" s="376" t="s">
        <v>259</v>
      </c>
      <c r="I4218" s="338" t="s">
        <v>4990</v>
      </c>
      <c r="J4218" s="379" t="str">
        <f>iferror(vlookup(H4218,Actors!$A$2:$D$472,4,false),"")</f>
        <v>Room Transition Plane</v>
      </c>
      <c r="K4218" s="376" t="s">
        <v>21</v>
      </c>
      <c r="L4218" s="376" t="s">
        <v>2942</v>
      </c>
      <c r="M4218" s="381" t="str">
        <f>iferror(vlookup(A4218,Variables!$F$2:$G$2762,2,false),"")</f>
        <v/>
      </c>
      <c r="N4218" s="378" t="s">
        <v>1059</v>
      </c>
    </row>
    <row r="4219">
      <c r="A4219" s="375" t="s">
        <v>9566</v>
      </c>
      <c r="B4219" s="376" t="s">
        <v>470</v>
      </c>
      <c r="C4219" s="377" t="str">
        <f>iferror(vlookup(B4219,Maps!$A$2:$B$111,2,false),"")</f>
        <v>Dampé's Grave &amp; Windmill</v>
      </c>
      <c r="D4219" s="376" t="s">
        <v>14</v>
      </c>
      <c r="E4219" s="376" t="s">
        <v>1606</v>
      </c>
      <c r="F4219" s="378"/>
      <c r="G4219" s="378"/>
      <c r="H4219" s="376" t="s">
        <v>259</v>
      </c>
      <c r="I4219" s="338" t="s">
        <v>4990</v>
      </c>
      <c r="J4219" s="379" t="str">
        <f>iferror(vlookup(H4219,Actors!$A$2:$D$472,4,false),"")</f>
        <v>Room Transition Plane</v>
      </c>
      <c r="K4219" s="376" t="s">
        <v>21</v>
      </c>
      <c r="L4219" s="376" t="s">
        <v>2943</v>
      </c>
      <c r="M4219" s="381" t="str">
        <f>iferror(vlookup(A4219,Variables!$F$2:$G$2762,2,false),"")</f>
        <v/>
      </c>
      <c r="N4219" s="378" t="s">
        <v>1059</v>
      </c>
    </row>
    <row r="4220">
      <c r="A4220" s="375" t="s">
        <v>9567</v>
      </c>
      <c r="B4220" s="376" t="s">
        <v>470</v>
      </c>
      <c r="C4220" s="377" t="str">
        <f>iferror(vlookup(B4220,Maps!$A$2:$B$111,2,false),"")</f>
        <v>Dampé's Grave &amp; Windmill</v>
      </c>
      <c r="D4220" s="376" t="s">
        <v>14</v>
      </c>
      <c r="E4220" s="376" t="s">
        <v>1606</v>
      </c>
      <c r="F4220" s="378"/>
      <c r="G4220" s="378"/>
      <c r="H4220" s="376" t="s">
        <v>259</v>
      </c>
      <c r="I4220" s="338" t="s">
        <v>4990</v>
      </c>
      <c r="J4220" s="379" t="str">
        <f>iferror(vlookup(H4220,Actors!$A$2:$D$472,4,false),"")</f>
        <v>Room Transition Plane</v>
      </c>
      <c r="K4220" s="376" t="s">
        <v>21</v>
      </c>
      <c r="L4220" s="376" t="s">
        <v>2939</v>
      </c>
      <c r="M4220" s="381" t="str">
        <f>iferror(vlookup(A4220,Variables!$F$2:$G$2762,2,false),"")</f>
        <v/>
      </c>
      <c r="N4220" s="378" t="s">
        <v>1059</v>
      </c>
    </row>
    <row r="4221">
      <c r="A4221" s="375" t="s">
        <v>7343</v>
      </c>
      <c r="B4221" s="376" t="s">
        <v>470</v>
      </c>
      <c r="C4221" s="377" t="str">
        <f>iferror(vlookup(B4221,Maps!$A$2:$B$111,2,false),"")</f>
        <v>Dampé's Grave &amp; Windmill</v>
      </c>
      <c r="D4221" s="376" t="s">
        <v>14</v>
      </c>
      <c r="E4221" s="376" t="s">
        <v>1606</v>
      </c>
      <c r="F4221" s="378"/>
      <c r="G4221" s="378"/>
      <c r="H4221" s="376" t="s">
        <v>12</v>
      </c>
      <c r="I4221" s="382" t="s">
        <v>4915</v>
      </c>
      <c r="J4221" s="383" t="str">
        <f>iferror(vlookup(H4221,Actors!$A$2:$D$472,4,false),"")</f>
        <v>Player</v>
      </c>
      <c r="K4221" s="384" t="s">
        <v>12</v>
      </c>
      <c r="L4221" s="376" t="s">
        <v>7344</v>
      </c>
      <c r="M4221" s="381" t="str">
        <f>iferror(vlookup(A4221,Variables!$F$2:$G$2762,2,false),"")</f>
        <v/>
      </c>
      <c r="N4221" s="385" t="s">
        <v>1059</v>
      </c>
    </row>
    <row r="4222">
      <c r="A4222" s="375" t="s">
        <v>7042</v>
      </c>
      <c r="B4222" s="376" t="s">
        <v>470</v>
      </c>
      <c r="C4222" s="377" t="str">
        <f>iferror(vlookup(B4222,Maps!$A$2:$B$111,2,false),"")</f>
        <v>Dampé's Grave &amp; Windmill</v>
      </c>
      <c r="D4222" s="376" t="s">
        <v>14</v>
      </c>
      <c r="E4222" s="376" t="s">
        <v>1606</v>
      </c>
      <c r="F4222" s="378"/>
      <c r="G4222" s="378"/>
      <c r="H4222" s="376" t="s">
        <v>12</v>
      </c>
      <c r="I4222" s="382" t="s">
        <v>4915</v>
      </c>
      <c r="J4222" s="383" t="str">
        <f>iferror(vlookup(H4222,Actors!$A$2:$D$472,4,false),"")</f>
        <v>Player</v>
      </c>
      <c r="K4222" s="384" t="s">
        <v>12</v>
      </c>
      <c r="L4222" s="376" t="s">
        <v>7043</v>
      </c>
      <c r="M4222" s="381" t="str">
        <f>iferror(vlookup(A4222,Variables!$F$2:$G$2762,2,false),"")</f>
        <v/>
      </c>
      <c r="N4222" s="385" t="s">
        <v>1059</v>
      </c>
    </row>
    <row r="4223">
      <c r="A4223" s="375" t="s">
        <v>7042</v>
      </c>
      <c r="B4223" s="376" t="s">
        <v>470</v>
      </c>
      <c r="C4223" s="377" t="str">
        <f>iferror(vlookup(B4223,Maps!$A$2:$B$111,2,false),"")</f>
        <v>Dampé's Grave &amp; Windmill</v>
      </c>
      <c r="D4223" s="376" t="s">
        <v>14</v>
      </c>
      <c r="E4223" s="376" t="s">
        <v>1606</v>
      </c>
      <c r="F4223" s="378"/>
      <c r="G4223" s="378"/>
      <c r="H4223" s="376" t="s">
        <v>12</v>
      </c>
      <c r="I4223" s="382" t="s">
        <v>4915</v>
      </c>
      <c r="J4223" s="383" t="str">
        <f>iferror(vlookup(H4223,Actors!$A$2:$D$472,4,false),"")</f>
        <v>Player</v>
      </c>
      <c r="K4223" s="384" t="s">
        <v>12</v>
      </c>
      <c r="L4223" s="376" t="s">
        <v>7043</v>
      </c>
      <c r="M4223" s="381" t="str">
        <f>iferror(vlookup(A4223,Variables!$F$2:$G$2762,2,false),"")</f>
        <v/>
      </c>
      <c r="N4223" s="385" t="s">
        <v>1059</v>
      </c>
    </row>
    <row r="4224">
      <c r="A4224" s="386" t="s">
        <v>7502</v>
      </c>
      <c r="B4224" s="387" t="s">
        <v>470</v>
      </c>
      <c r="C4224" s="388" t="str">
        <f>iferror(vlookup(B4224,Maps!$A$2:$B$111,2,false),"")</f>
        <v>Dampé's Grave &amp; Windmill</v>
      </c>
      <c r="D4224" s="387" t="s">
        <v>14</v>
      </c>
      <c r="E4224" s="387" t="s">
        <v>14</v>
      </c>
      <c r="F4224" s="389"/>
      <c r="G4224" s="389"/>
      <c r="H4224" s="387" t="s">
        <v>2978</v>
      </c>
      <c r="I4224" s="390" t="s">
        <v>5589</v>
      </c>
      <c r="J4224" s="284" t="str">
        <f>iferror(vlookup(H4224,Actors!$A$2:$D$472,4,false),"")</f>
        <v>Pot</v>
      </c>
      <c r="K4224" s="393" t="s">
        <v>21</v>
      </c>
      <c r="L4224" s="387" t="s">
        <v>7503</v>
      </c>
      <c r="M4224" s="392" t="str">
        <f>iferror(vlookup(A4224,Variables!$F$2:$G$2762,2,false),"")</f>
        <v/>
      </c>
      <c r="N4224" s="394" t="s">
        <v>1059</v>
      </c>
    </row>
    <row r="4225">
      <c r="A4225" s="386" t="s">
        <v>9568</v>
      </c>
      <c r="B4225" s="387" t="s">
        <v>470</v>
      </c>
      <c r="C4225" s="388" t="str">
        <f>iferror(vlookup(B4225,Maps!$A$2:$B$111,2,false),"")</f>
        <v>Dampé's Grave &amp; Windmill</v>
      </c>
      <c r="D4225" s="387" t="s">
        <v>14</v>
      </c>
      <c r="E4225" s="387" t="s">
        <v>14</v>
      </c>
      <c r="F4225" s="389"/>
      <c r="G4225" s="389"/>
      <c r="H4225" s="387" t="s">
        <v>2978</v>
      </c>
      <c r="I4225" s="390" t="s">
        <v>5589</v>
      </c>
      <c r="J4225" s="284" t="str">
        <f>iferror(vlookup(H4225,Actors!$A$2:$D$472,4,false),"")</f>
        <v>Pot</v>
      </c>
      <c r="K4225" s="393" t="s">
        <v>21</v>
      </c>
      <c r="L4225" s="387" t="s">
        <v>9569</v>
      </c>
      <c r="M4225" s="392" t="str">
        <f>iferror(vlookup(A4225,Variables!$F$2:$G$2762,2,false),"")</f>
        <v/>
      </c>
      <c r="N4225" s="394" t="s">
        <v>1059</v>
      </c>
    </row>
    <row r="4226">
      <c r="A4226" s="386" t="s">
        <v>7935</v>
      </c>
      <c r="B4226" s="387" t="s">
        <v>470</v>
      </c>
      <c r="C4226" s="388" t="str">
        <f>iferror(vlookup(B4226,Maps!$A$2:$B$111,2,false),"")</f>
        <v>Dampé's Grave &amp; Windmill</v>
      </c>
      <c r="D4226" s="387" t="s">
        <v>14</v>
      </c>
      <c r="E4226" s="387" t="s">
        <v>14</v>
      </c>
      <c r="F4226" s="389"/>
      <c r="G4226" s="389"/>
      <c r="H4226" s="387" t="s">
        <v>2978</v>
      </c>
      <c r="I4226" s="390" t="s">
        <v>5589</v>
      </c>
      <c r="J4226" s="284" t="str">
        <f>iferror(vlookup(H4226,Actors!$A$2:$D$472,4,false),"")</f>
        <v>Pot</v>
      </c>
      <c r="K4226" s="393" t="s">
        <v>21</v>
      </c>
      <c r="L4226" s="387" t="s">
        <v>7936</v>
      </c>
      <c r="M4226" s="392" t="str">
        <f>iferror(vlookup(A4226,Variables!$F$2:$G$2762,2,false),"")</f>
        <v/>
      </c>
      <c r="N4226" s="394" t="s">
        <v>1059</v>
      </c>
    </row>
    <row r="4227">
      <c r="A4227" s="386" t="s">
        <v>9570</v>
      </c>
      <c r="B4227" s="387" t="s">
        <v>470</v>
      </c>
      <c r="C4227" s="388" t="str">
        <f>iferror(vlookup(B4227,Maps!$A$2:$B$111,2,false),"")</f>
        <v>Dampé's Grave &amp; Windmill</v>
      </c>
      <c r="D4227" s="387" t="s">
        <v>14</v>
      </c>
      <c r="E4227" s="387" t="s">
        <v>14</v>
      </c>
      <c r="F4227" s="389"/>
      <c r="G4227" s="389"/>
      <c r="H4227" s="387" t="s">
        <v>2978</v>
      </c>
      <c r="I4227" s="390" t="s">
        <v>5589</v>
      </c>
      <c r="J4227" s="284" t="str">
        <f>iferror(vlookup(H4227,Actors!$A$2:$D$472,4,false),"")</f>
        <v>Pot</v>
      </c>
      <c r="K4227" s="393" t="s">
        <v>21</v>
      </c>
      <c r="L4227" s="387" t="s">
        <v>9571</v>
      </c>
      <c r="M4227" s="392" t="str">
        <f>iferror(vlookup(A4227,Variables!$F$2:$G$2762,2,false),"")</f>
        <v/>
      </c>
      <c r="N4227" s="394" t="s">
        <v>1059</v>
      </c>
    </row>
    <row r="4228">
      <c r="A4228" s="386" t="s">
        <v>9572</v>
      </c>
      <c r="B4228" s="387" t="s">
        <v>470</v>
      </c>
      <c r="C4228" s="388" t="str">
        <f>iferror(vlookup(B4228,Maps!$A$2:$B$111,2,false),"")</f>
        <v>Dampé's Grave &amp; Windmill</v>
      </c>
      <c r="D4228" s="387" t="s">
        <v>14</v>
      </c>
      <c r="E4228" s="387" t="s">
        <v>14</v>
      </c>
      <c r="F4228" s="389"/>
      <c r="G4228" s="389"/>
      <c r="H4228" s="387" t="s">
        <v>2978</v>
      </c>
      <c r="I4228" s="390" t="s">
        <v>5589</v>
      </c>
      <c r="J4228" s="284" t="str">
        <f>iferror(vlookup(H4228,Actors!$A$2:$D$472,4,false),"")</f>
        <v>Pot</v>
      </c>
      <c r="K4228" s="393" t="s">
        <v>21</v>
      </c>
      <c r="L4228" s="387" t="s">
        <v>9573</v>
      </c>
      <c r="M4228" s="392" t="str">
        <f>iferror(vlookup(A4228,Variables!$F$2:$G$2762,2,false),"")</f>
        <v/>
      </c>
      <c r="N4228" s="394" t="s">
        <v>1059</v>
      </c>
    </row>
    <row r="4229">
      <c r="A4229" s="386" t="s">
        <v>9574</v>
      </c>
      <c r="B4229" s="387" t="s">
        <v>470</v>
      </c>
      <c r="C4229" s="388" t="str">
        <f>iferror(vlookup(B4229,Maps!$A$2:$B$111,2,false),"")</f>
        <v>Dampé's Grave &amp; Windmill</v>
      </c>
      <c r="D4229" s="387" t="s">
        <v>14</v>
      </c>
      <c r="E4229" s="387" t="s">
        <v>14</v>
      </c>
      <c r="F4229" s="389"/>
      <c r="G4229" s="389"/>
      <c r="H4229" s="387" t="s">
        <v>2978</v>
      </c>
      <c r="I4229" s="390" t="s">
        <v>5589</v>
      </c>
      <c r="J4229" s="284" t="str">
        <f>iferror(vlookup(H4229,Actors!$A$2:$D$472,4,false),"")</f>
        <v>Pot</v>
      </c>
      <c r="K4229" s="393" t="s">
        <v>21</v>
      </c>
      <c r="L4229" s="387" t="s">
        <v>9575</v>
      </c>
      <c r="M4229" s="392" t="str">
        <f>iferror(vlookup(A4229,Variables!$F$2:$G$2762,2,false),"")</f>
        <v/>
      </c>
      <c r="N4229" s="394" t="s">
        <v>1059</v>
      </c>
    </row>
    <row r="4230">
      <c r="A4230" s="386" t="s">
        <v>9576</v>
      </c>
      <c r="B4230" s="387" t="s">
        <v>470</v>
      </c>
      <c r="C4230" s="388" t="str">
        <f>iferror(vlookup(B4230,Maps!$A$2:$B$111,2,false),"")</f>
        <v>Dampé's Grave &amp; Windmill</v>
      </c>
      <c r="D4230" s="387" t="s">
        <v>14</v>
      </c>
      <c r="E4230" s="387" t="s">
        <v>14</v>
      </c>
      <c r="F4230" s="389"/>
      <c r="G4230" s="389"/>
      <c r="H4230" s="387" t="s">
        <v>701</v>
      </c>
      <c r="I4230" s="390" t="s">
        <v>5639</v>
      </c>
      <c r="J4230" s="284" t="str">
        <f>iferror(vlookup(H4230,Actors!$A$2:$D$472,4,false),"")</f>
        <v>Dampé's Relay Objects</v>
      </c>
      <c r="K4230" s="393" t="s">
        <v>662</v>
      </c>
      <c r="L4230" s="387" t="s">
        <v>3044</v>
      </c>
      <c r="M4230" s="392" t="str">
        <f>iferror(vlookup(A4230,Variables!$F$2:$G$2762,2,false),"")</f>
        <v/>
      </c>
      <c r="N4230" s="394" t="s">
        <v>1059</v>
      </c>
    </row>
    <row r="4231">
      <c r="A4231" s="386" t="s">
        <v>9577</v>
      </c>
      <c r="B4231" s="387" t="s">
        <v>470</v>
      </c>
      <c r="C4231" s="388" t="str">
        <f>iferror(vlookup(B4231,Maps!$A$2:$B$111,2,false),"")</f>
        <v>Dampé's Grave &amp; Windmill</v>
      </c>
      <c r="D4231" s="387" t="s">
        <v>14</v>
      </c>
      <c r="E4231" s="387" t="s">
        <v>14</v>
      </c>
      <c r="F4231" s="389"/>
      <c r="G4231" s="389"/>
      <c r="H4231" s="387" t="s">
        <v>701</v>
      </c>
      <c r="I4231" s="390" t="s">
        <v>5639</v>
      </c>
      <c r="J4231" s="284" t="str">
        <f>iferror(vlookup(H4231,Actors!$A$2:$D$472,4,false),"")</f>
        <v>Dampé's Relay Objects</v>
      </c>
      <c r="K4231" s="393" t="s">
        <v>662</v>
      </c>
      <c r="L4231" s="387" t="s">
        <v>3046</v>
      </c>
      <c r="M4231" s="392" t="str">
        <f>iferror(vlookup(A4231,Variables!$F$2:$G$2762,2,false),"")</f>
        <v/>
      </c>
      <c r="N4231" s="394" t="s">
        <v>1059</v>
      </c>
    </row>
    <row r="4232">
      <c r="A4232" s="386" t="s">
        <v>9578</v>
      </c>
      <c r="B4232" s="387" t="s">
        <v>470</v>
      </c>
      <c r="C4232" s="388" t="str">
        <f>iferror(vlookup(B4232,Maps!$A$2:$B$111,2,false),"")</f>
        <v>Dampé's Grave &amp; Windmill</v>
      </c>
      <c r="D4232" s="387" t="s">
        <v>14</v>
      </c>
      <c r="E4232" s="387" t="s">
        <v>14</v>
      </c>
      <c r="F4232" s="389"/>
      <c r="G4232" s="389"/>
      <c r="H4232" s="387" t="s">
        <v>701</v>
      </c>
      <c r="I4232" s="390" t="s">
        <v>5639</v>
      </c>
      <c r="J4232" s="284" t="str">
        <f>iferror(vlookup(H4232,Actors!$A$2:$D$472,4,false),"")</f>
        <v>Dampé's Relay Objects</v>
      </c>
      <c r="K4232" s="393" t="s">
        <v>662</v>
      </c>
      <c r="L4232" s="387" t="s">
        <v>3048</v>
      </c>
      <c r="M4232" s="392" t="str">
        <f>iferror(vlookup(A4232,Variables!$F$2:$G$2762,2,false),"")</f>
        <v/>
      </c>
      <c r="N4232" s="394" t="s">
        <v>1059</v>
      </c>
    </row>
    <row r="4233">
      <c r="A4233" s="386" t="s">
        <v>9579</v>
      </c>
      <c r="B4233" s="387" t="s">
        <v>470</v>
      </c>
      <c r="C4233" s="388" t="str">
        <f>iferror(vlookup(B4233,Maps!$A$2:$B$111,2,false),"")</f>
        <v>Dampé's Grave &amp; Windmill</v>
      </c>
      <c r="D4233" s="387" t="s">
        <v>14</v>
      </c>
      <c r="E4233" s="387" t="s">
        <v>14</v>
      </c>
      <c r="F4233" s="389"/>
      <c r="G4233" s="389"/>
      <c r="H4233" s="387" t="s">
        <v>3008</v>
      </c>
      <c r="I4233" s="390" t="s">
        <v>5636</v>
      </c>
      <c r="J4233" s="391" t="str">
        <f>iferror(vlookup(H4233,Actors!$A$2:$D$472,4,false),"")</f>
        <v>Dampé's Ghost</v>
      </c>
      <c r="K4233" s="387" t="s">
        <v>2770</v>
      </c>
      <c r="L4233" s="387" t="s">
        <v>62</v>
      </c>
      <c r="M4233" s="392" t="str">
        <f>iferror(vlookup(A4233,Variables!$F$2:$G$2762,2,false),"")</f>
        <v/>
      </c>
      <c r="N4233" s="389" t="s">
        <v>1059</v>
      </c>
    </row>
    <row r="4234">
      <c r="A4234" s="375" t="s">
        <v>9580</v>
      </c>
      <c r="B4234" s="376" t="s">
        <v>470</v>
      </c>
      <c r="C4234" s="377" t="str">
        <f>iferror(vlookup(B4234,Maps!$A$2:$B$111,2,false),"")</f>
        <v>Dampé's Grave &amp; Windmill</v>
      </c>
      <c r="D4234" s="376" t="s">
        <v>14</v>
      </c>
      <c r="E4234" s="376" t="s">
        <v>680</v>
      </c>
      <c r="F4234" s="378"/>
      <c r="G4234" s="378"/>
      <c r="H4234" s="376" t="s">
        <v>159</v>
      </c>
      <c r="I4234" s="382" t="s">
        <v>4967</v>
      </c>
      <c r="J4234" s="379" t="str">
        <f>iferror(vlookup(H4234,Actors!$A$2:$D$472,4,false),"")</f>
        <v>Collectible Items (Visible)</v>
      </c>
      <c r="K4234" s="376" t="s">
        <v>12</v>
      </c>
      <c r="L4234" s="376" t="s">
        <v>7418</v>
      </c>
      <c r="M4234" s="381" t="str">
        <f>iferror(vlookup(A4234,Variables!$F$2:$G$2762,2,false),"")</f>
        <v>Green Rupee</v>
      </c>
      <c r="N4234" s="378" t="s">
        <v>1059</v>
      </c>
    </row>
    <row r="4235">
      <c r="A4235" s="375" t="s">
        <v>9581</v>
      </c>
      <c r="B4235" s="376" t="s">
        <v>470</v>
      </c>
      <c r="C4235" s="377" t="str">
        <f>iferror(vlookup(B4235,Maps!$A$2:$B$111,2,false),"")</f>
        <v>Dampé's Grave &amp; Windmill</v>
      </c>
      <c r="D4235" s="376" t="s">
        <v>14</v>
      </c>
      <c r="E4235" s="376" t="s">
        <v>680</v>
      </c>
      <c r="F4235" s="378"/>
      <c r="G4235" s="378"/>
      <c r="H4235" s="376" t="s">
        <v>159</v>
      </c>
      <c r="I4235" s="382" t="s">
        <v>4967</v>
      </c>
      <c r="J4235" s="379" t="str">
        <f>iferror(vlookup(H4235,Actors!$A$2:$D$472,4,false),"")</f>
        <v>Collectible Items (Visible)</v>
      </c>
      <c r="K4235" s="376" t="s">
        <v>12</v>
      </c>
      <c r="L4235" s="376" t="s">
        <v>7793</v>
      </c>
      <c r="M4235" s="381" t="str">
        <f>iferror(vlookup(A4235,Variables!$F$2:$G$2762,2,false),"")</f>
        <v>Green Rupee</v>
      </c>
      <c r="N4235" s="378" t="s">
        <v>1059</v>
      </c>
    </row>
    <row r="4236">
      <c r="A4236" s="375" t="s">
        <v>9582</v>
      </c>
      <c r="B4236" s="376" t="s">
        <v>470</v>
      </c>
      <c r="C4236" s="377" t="str">
        <f>iferror(vlookup(B4236,Maps!$A$2:$B$111,2,false),"")</f>
        <v>Dampé's Grave &amp; Windmill</v>
      </c>
      <c r="D4236" s="376" t="s">
        <v>14</v>
      </c>
      <c r="E4236" s="376" t="s">
        <v>680</v>
      </c>
      <c r="F4236" s="378"/>
      <c r="G4236" s="378"/>
      <c r="H4236" s="376" t="s">
        <v>159</v>
      </c>
      <c r="I4236" s="382" t="s">
        <v>4967</v>
      </c>
      <c r="J4236" s="379" t="str">
        <f>iferror(vlookup(H4236,Actors!$A$2:$D$472,4,false),"")</f>
        <v>Collectible Items (Visible)</v>
      </c>
      <c r="K4236" s="376" t="s">
        <v>12</v>
      </c>
      <c r="L4236" s="376" t="s">
        <v>7353</v>
      </c>
      <c r="M4236" s="381" t="str">
        <f>iferror(vlookup(A4236,Variables!$F$2:$G$2762,2,false),"")</f>
        <v>Green Rupee</v>
      </c>
      <c r="N4236" s="378" t="s">
        <v>1059</v>
      </c>
    </row>
    <row r="4237">
      <c r="A4237" s="375" t="s">
        <v>9583</v>
      </c>
      <c r="B4237" s="376" t="s">
        <v>470</v>
      </c>
      <c r="C4237" s="377" t="str">
        <f>iferror(vlookup(B4237,Maps!$A$2:$B$111,2,false),"")</f>
        <v>Dampé's Grave &amp; Windmill</v>
      </c>
      <c r="D4237" s="376" t="s">
        <v>14</v>
      </c>
      <c r="E4237" s="376" t="s">
        <v>680</v>
      </c>
      <c r="F4237" s="378"/>
      <c r="G4237" s="378"/>
      <c r="H4237" s="376" t="s">
        <v>69</v>
      </c>
      <c r="I4237" s="338" t="s">
        <v>4928</v>
      </c>
      <c r="J4237" s="379" t="str">
        <f>iferror(vlookup(H4237,Actors!$A$2:$D$472,4,false),"")</f>
        <v>Flame</v>
      </c>
      <c r="K4237" s="376" t="s">
        <v>21</v>
      </c>
      <c r="L4237" s="376" t="s">
        <v>4104</v>
      </c>
      <c r="M4237" s="381" t="str">
        <f>iferror(vlookup(A4237,Variables!$F$2:$G$2762,2,false),"")</f>
        <v>Flame - Large, Magenta</v>
      </c>
      <c r="N4237" s="378" t="s">
        <v>1059</v>
      </c>
    </row>
    <row r="4238">
      <c r="A4238" s="375" t="s">
        <v>9583</v>
      </c>
      <c r="B4238" s="376" t="s">
        <v>470</v>
      </c>
      <c r="C4238" s="377" t="str">
        <f>iferror(vlookup(B4238,Maps!$A$2:$B$111,2,false),"")</f>
        <v>Dampé's Grave &amp; Windmill</v>
      </c>
      <c r="D4238" s="376" t="s">
        <v>14</v>
      </c>
      <c r="E4238" s="376" t="s">
        <v>680</v>
      </c>
      <c r="F4238" s="378"/>
      <c r="G4238" s="378"/>
      <c r="H4238" s="376" t="s">
        <v>69</v>
      </c>
      <c r="I4238" s="338" t="s">
        <v>4928</v>
      </c>
      <c r="J4238" s="379" t="str">
        <f>iferror(vlookup(H4238,Actors!$A$2:$D$472,4,false),"")</f>
        <v>Flame</v>
      </c>
      <c r="K4238" s="376" t="s">
        <v>21</v>
      </c>
      <c r="L4238" s="376" t="s">
        <v>4104</v>
      </c>
      <c r="M4238" s="381" t="str">
        <f>iferror(vlookup(A4238,Variables!$F$2:$G$2762,2,false),"")</f>
        <v>Flame - Large, Magenta</v>
      </c>
      <c r="N4238" s="378" t="s">
        <v>1059</v>
      </c>
    </row>
    <row r="4239">
      <c r="A4239" s="375" t="s">
        <v>9238</v>
      </c>
      <c r="B4239" s="376" t="s">
        <v>470</v>
      </c>
      <c r="C4239" s="377" t="str">
        <f>iferror(vlookup(B4239,Maps!$A$2:$B$111,2,false),"")</f>
        <v>Dampé's Grave &amp; Windmill</v>
      </c>
      <c r="D4239" s="376" t="s">
        <v>14</v>
      </c>
      <c r="E4239" s="376" t="s">
        <v>680</v>
      </c>
      <c r="F4239" s="378"/>
      <c r="G4239" s="378"/>
      <c r="H4239" s="376" t="s">
        <v>2980</v>
      </c>
      <c r="I4239" s="338" t="s">
        <v>5592</v>
      </c>
      <c r="J4239" s="379" t="str">
        <f>iferror(vlookup(H4239,Actors!$A$2:$D$472,4,false),"")</f>
        <v>Collectible Field Items (Invisible)</v>
      </c>
      <c r="K4239" s="376" t="s">
        <v>21</v>
      </c>
      <c r="L4239" s="376" t="s">
        <v>9239</v>
      </c>
      <c r="M4239" s="381" t="str">
        <f>iferror(vlookup(A4239,Variables!$F$2:$G$2762,2,false),"")</f>
        <v>Obtain on Touch? - Green Rupee</v>
      </c>
      <c r="N4239" s="378" t="s">
        <v>1059</v>
      </c>
    </row>
    <row r="4240">
      <c r="A4240" s="375" t="s">
        <v>9238</v>
      </c>
      <c r="B4240" s="376" t="s">
        <v>470</v>
      </c>
      <c r="C4240" s="377" t="str">
        <f>iferror(vlookup(B4240,Maps!$A$2:$B$111,2,false),"")</f>
        <v>Dampé's Grave &amp; Windmill</v>
      </c>
      <c r="D4240" s="376" t="s">
        <v>14</v>
      </c>
      <c r="E4240" s="376" t="s">
        <v>680</v>
      </c>
      <c r="F4240" s="378"/>
      <c r="G4240" s="378"/>
      <c r="H4240" s="376" t="s">
        <v>2980</v>
      </c>
      <c r="I4240" s="338" t="s">
        <v>5592</v>
      </c>
      <c r="J4240" s="379" t="str">
        <f>iferror(vlookup(H4240,Actors!$A$2:$D$472,4,false),"")</f>
        <v>Collectible Field Items (Invisible)</v>
      </c>
      <c r="K4240" s="376" t="s">
        <v>21</v>
      </c>
      <c r="L4240" s="376" t="s">
        <v>9239</v>
      </c>
      <c r="M4240" s="381" t="str">
        <f>iferror(vlookup(A4240,Variables!$F$2:$G$2762,2,false),"")</f>
        <v>Obtain on Touch? - Green Rupee</v>
      </c>
      <c r="N4240" s="378" t="s">
        <v>1059</v>
      </c>
    </row>
    <row r="4241">
      <c r="A4241" s="375" t="s">
        <v>9238</v>
      </c>
      <c r="B4241" s="376" t="s">
        <v>470</v>
      </c>
      <c r="C4241" s="377" t="str">
        <f>iferror(vlookup(B4241,Maps!$A$2:$B$111,2,false),"")</f>
        <v>Dampé's Grave &amp; Windmill</v>
      </c>
      <c r="D4241" s="376" t="s">
        <v>14</v>
      </c>
      <c r="E4241" s="376" t="s">
        <v>680</v>
      </c>
      <c r="F4241" s="378"/>
      <c r="G4241" s="378"/>
      <c r="H4241" s="376" t="s">
        <v>2980</v>
      </c>
      <c r="I4241" s="338" t="s">
        <v>5592</v>
      </c>
      <c r="J4241" s="379" t="str">
        <f>iferror(vlookup(H4241,Actors!$A$2:$D$472,4,false),"")</f>
        <v>Collectible Field Items (Invisible)</v>
      </c>
      <c r="K4241" s="376" t="s">
        <v>21</v>
      </c>
      <c r="L4241" s="376" t="s">
        <v>9239</v>
      </c>
      <c r="M4241" s="381" t="str">
        <f>iferror(vlookup(A4241,Variables!$F$2:$G$2762,2,false),"")</f>
        <v>Obtain on Touch? - Green Rupee</v>
      </c>
      <c r="N4241" s="378" t="s">
        <v>1059</v>
      </c>
    </row>
    <row r="4242">
      <c r="A4242" s="375" t="s">
        <v>9238</v>
      </c>
      <c r="B4242" s="376" t="s">
        <v>470</v>
      </c>
      <c r="C4242" s="377" t="str">
        <f>iferror(vlookup(B4242,Maps!$A$2:$B$111,2,false),"")</f>
        <v>Dampé's Grave &amp; Windmill</v>
      </c>
      <c r="D4242" s="376" t="s">
        <v>14</v>
      </c>
      <c r="E4242" s="376" t="s">
        <v>680</v>
      </c>
      <c r="F4242" s="378"/>
      <c r="G4242" s="378"/>
      <c r="H4242" s="376" t="s">
        <v>2980</v>
      </c>
      <c r="I4242" s="338" t="s">
        <v>5592</v>
      </c>
      <c r="J4242" s="379" t="str">
        <f>iferror(vlookup(H4242,Actors!$A$2:$D$472,4,false),"")</f>
        <v>Collectible Field Items (Invisible)</v>
      </c>
      <c r="K4242" s="376" t="s">
        <v>21</v>
      </c>
      <c r="L4242" s="376" t="s">
        <v>9239</v>
      </c>
      <c r="M4242" s="381" t="str">
        <f>iferror(vlookup(A4242,Variables!$F$2:$G$2762,2,false),"")</f>
        <v>Obtain on Touch? - Green Rupee</v>
      </c>
      <c r="N4242" s="378" t="s">
        <v>1059</v>
      </c>
    </row>
    <row r="4243">
      <c r="A4243" s="375" t="s">
        <v>9238</v>
      </c>
      <c r="B4243" s="376" t="s">
        <v>470</v>
      </c>
      <c r="C4243" s="377" t="str">
        <f>iferror(vlookup(B4243,Maps!$A$2:$B$111,2,false),"")</f>
        <v>Dampé's Grave &amp; Windmill</v>
      </c>
      <c r="D4243" s="376" t="s">
        <v>14</v>
      </c>
      <c r="E4243" s="376" t="s">
        <v>680</v>
      </c>
      <c r="F4243" s="378"/>
      <c r="G4243" s="378"/>
      <c r="H4243" s="376" t="s">
        <v>2980</v>
      </c>
      <c r="I4243" s="338" t="s">
        <v>5592</v>
      </c>
      <c r="J4243" s="379" t="str">
        <f>iferror(vlookup(H4243,Actors!$A$2:$D$472,4,false),"")</f>
        <v>Collectible Field Items (Invisible)</v>
      </c>
      <c r="K4243" s="376" t="s">
        <v>21</v>
      </c>
      <c r="L4243" s="376" t="s">
        <v>9239</v>
      </c>
      <c r="M4243" s="381" t="str">
        <f>iferror(vlookup(A4243,Variables!$F$2:$G$2762,2,false),"")</f>
        <v>Obtain on Touch? - Green Rupee</v>
      </c>
      <c r="N4243" s="378" t="s">
        <v>1059</v>
      </c>
    </row>
    <row r="4244">
      <c r="A4244" s="386" t="s">
        <v>9428</v>
      </c>
      <c r="B4244" s="387" t="s">
        <v>470</v>
      </c>
      <c r="C4244" s="388" t="str">
        <f>iferror(vlookup(B4244,Maps!$A$2:$B$111,2,false),"")</f>
        <v>Dampé's Grave &amp; Windmill</v>
      </c>
      <c r="D4244" s="387" t="s">
        <v>14</v>
      </c>
      <c r="E4244" s="387" t="s">
        <v>682</v>
      </c>
      <c r="F4244" s="389"/>
      <c r="G4244" s="389"/>
      <c r="H4244" s="387" t="s">
        <v>159</v>
      </c>
      <c r="I4244" s="395" t="s">
        <v>4967</v>
      </c>
      <c r="J4244" s="391" t="str">
        <f>iferror(vlookup(H4244,Actors!$A$2:$D$472,4,false),"")</f>
        <v>Collectible Items (Visible)</v>
      </c>
      <c r="K4244" s="387" t="s">
        <v>12</v>
      </c>
      <c r="L4244" s="387" t="s">
        <v>9429</v>
      </c>
      <c r="M4244" s="392" t="str">
        <f>iferror(vlookup(A4244,Variables!$F$2:$G$2762,2,false),"")</f>
        <v>Green Rupee</v>
      </c>
      <c r="N4244" s="389" t="s">
        <v>1059</v>
      </c>
    </row>
    <row r="4245">
      <c r="A4245" s="386" t="s">
        <v>9430</v>
      </c>
      <c r="B4245" s="387" t="s">
        <v>470</v>
      </c>
      <c r="C4245" s="388" t="str">
        <f>iferror(vlookup(B4245,Maps!$A$2:$B$111,2,false),"")</f>
        <v>Dampé's Grave &amp; Windmill</v>
      </c>
      <c r="D4245" s="387" t="s">
        <v>14</v>
      </c>
      <c r="E4245" s="387" t="s">
        <v>682</v>
      </c>
      <c r="F4245" s="389"/>
      <c r="G4245" s="389"/>
      <c r="H4245" s="387" t="s">
        <v>159</v>
      </c>
      <c r="I4245" s="395" t="s">
        <v>4967</v>
      </c>
      <c r="J4245" s="391" t="str">
        <f>iferror(vlookup(H4245,Actors!$A$2:$D$472,4,false),"")</f>
        <v>Collectible Items (Visible)</v>
      </c>
      <c r="K4245" s="387" t="s">
        <v>12</v>
      </c>
      <c r="L4245" s="387" t="s">
        <v>8810</v>
      </c>
      <c r="M4245" s="392" t="str">
        <f>iferror(vlookup(A4245,Variables!$F$2:$G$2762,2,false),"")</f>
        <v>Green Rupee</v>
      </c>
      <c r="N4245" s="389" t="s">
        <v>1059</v>
      </c>
    </row>
    <row r="4246">
      <c r="A4246" s="386" t="s">
        <v>9431</v>
      </c>
      <c r="B4246" s="387" t="s">
        <v>470</v>
      </c>
      <c r="C4246" s="388" t="str">
        <f>iferror(vlookup(B4246,Maps!$A$2:$B$111,2,false),"")</f>
        <v>Dampé's Grave &amp; Windmill</v>
      </c>
      <c r="D4246" s="387" t="s">
        <v>14</v>
      </c>
      <c r="E4246" s="387" t="s">
        <v>682</v>
      </c>
      <c r="F4246" s="389"/>
      <c r="G4246" s="389"/>
      <c r="H4246" s="387" t="s">
        <v>159</v>
      </c>
      <c r="I4246" s="395" t="s">
        <v>4967</v>
      </c>
      <c r="J4246" s="391" t="str">
        <f>iferror(vlookup(H4246,Actors!$A$2:$D$472,4,false),"")</f>
        <v>Collectible Items (Visible)</v>
      </c>
      <c r="K4246" s="387" t="s">
        <v>12</v>
      </c>
      <c r="L4246" s="387" t="s">
        <v>7144</v>
      </c>
      <c r="M4246" s="392" t="str">
        <f>iferror(vlookup(A4246,Variables!$F$2:$G$2762,2,false),"")</f>
        <v>Green Rupee</v>
      </c>
      <c r="N4246" s="389" t="s">
        <v>1059</v>
      </c>
    </row>
    <row r="4247">
      <c r="A4247" s="386" t="s">
        <v>8356</v>
      </c>
      <c r="B4247" s="387" t="s">
        <v>470</v>
      </c>
      <c r="C4247" s="388" t="str">
        <f>iferror(vlookup(B4247,Maps!$A$2:$B$111,2,false),"")</f>
        <v>Dampé's Grave &amp; Windmill</v>
      </c>
      <c r="D4247" s="387" t="s">
        <v>14</v>
      </c>
      <c r="E4247" s="387" t="s">
        <v>682</v>
      </c>
      <c r="F4247" s="389"/>
      <c r="G4247" s="389"/>
      <c r="H4247" s="387" t="s">
        <v>2782</v>
      </c>
      <c r="I4247" s="390" t="s">
        <v>5261</v>
      </c>
      <c r="J4247" s="391" t="str">
        <f>iferror(vlookup(H4247,Actors!$A$2:$D$472,4,false),"")</f>
        <v>Redead &amp; Gibdo</v>
      </c>
      <c r="K4247" s="387" t="s">
        <v>854</v>
      </c>
      <c r="L4247" s="387" t="s">
        <v>8357</v>
      </c>
      <c r="M4247" s="392" t="str">
        <f>iferror(vlookup(A4247,Variables!$F$2:$G$2762,2,false),"")</f>
        <v>Redead (Crouching)</v>
      </c>
      <c r="N4247" s="389" t="s">
        <v>1059</v>
      </c>
    </row>
    <row r="4248">
      <c r="A4248" s="386" t="s">
        <v>8356</v>
      </c>
      <c r="B4248" s="387" t="s">
        <v>470</v>
      </c>
      <c r="C4248" s="388" t="str">
        <f>iferror(vlookup(B4248,Maps!$A$2:$B$111,2,false),"")</f>
        <v>Dampé's Grave &amp; Windmill</v>
      </c>
      <c r="D4248" s="387" t="s">
        <v>14</v>
      </c>
      <c r="E4248" s="387" t="s">
        <v>682</v>
      </c>
      <c r="F4248" s="389"/>
      <c r="G4248" s="389"/>
      <c r="H4248" s="387" t="s">
        <v>2782</v>
      </c>
      <c r="I4248" s="390" t="s">
        <v>5261</v>
      </c>
      <c r="J4248" s="391" t="str">
        <f>iferror(vlookup(H4248,Actors!$A$2:$D$472,4,false),"")</f>
        <v>Redead &amp; Gibdo</v>
      </c>
      <c r="K4248" s="387" t="s">
        <v>854</v>
      </c>
      <c r="L4248" s="387" t="s">
        <v>8357</v>
      </c>
      <c r="M4248" s="392" t="str">
        <f>iferror(vlookup(A4248,Variables!$F$2:$G$2762,2,false),"")</f>
        <v>Redead (Crouching)</v>
      </c>
      <c r="N4248" s="389" t="s">
        <v>1059</v>
      </c>
    </row>
    <row r="4249">
      <c r="A4249" s="386" t="s">
        <v>9583</v>
      </c>
      <c r="B4249" s="387" t="s">
        <v>470</v>
      </c>
      <c r="C4249" s="388" t="str">
        <f>iferror(vlookup(B4249,Maps!$A$2:$B$111,2,false),"")</f>
        <v>Dampé's Grave &amp; Windmill</v>
      </c>
      <c r="D4249" s="387" t="s">
        <v>14</v>
      </c>
      <c r="E4249" s="387" t="s">
        <v>682</v>
      </c>
      <c r="F4249" s="389"/>
      <c r="G4249" s="389"/>
      <c r="H4249" s="387" t="s">
        <v>69</v>
      </c>
      <c r="I4249" s="390" t="s">
        <v>4928</v>
      </c>
      <c r="J4249" s="391" t="str">
        <f>iferror(vlookup(H4249,Actors!$A$2:$D$472,4,false),"")</f>
        <v>Flame</v>
      </c>
      <c r="K4249" s="387" t="s">
        <v>21</v>
      </c>
      <c r="L4249" s="387" t="s">
        <v>4104</v>
      </c>
      <c r="M4249" s="392" t="str">
        <f>iferror(vlookup(A4249,Variables!$F$2:$G$2762,2,false),"")</f>
        <v>Flame - Large, Magenta</v>
      </c>
      <c r="N4249" s="389" t="s">
        <v>1059</v>
      </c>
    </row>
    <row r="4250">
      <c r="A4250" s="386" t="s">
        <v>9583</v>
      </c>
      <c r="B4250" s="387" t="s">
        <v>470</v>
      </c>
      <c r="C4250" s="388" t="str">
        <f>iferror(vlookup(B4250,Maps!$A$2:$B$111,2,false),"")</f>
        <v>Dampé's Grave &amp; Windmill</v>
      </c>
      <c r="D4250" s="387" t="s">
        <v>14</v>
      </c>
      <c r="E4250" s="387" t="s">
        <v>682</v>
      </c>
      <c r="F4250" s="389"/>
      <c r="G4250" s="389"/>
      <c r="H4250" s="387" t="s">
        <v>69</v>
      </c>
      <c r="I4250" s="390" t="s">
        <v>4928</v>
      </c>
      <c r="J4250" s="391" t="str">
        <f>iferror(vlookup(H4250,Actors!$A$2:$D$472,4,false),"")</f>
        <v>Flame</v>
      </c>
      <c r="K4250" s="387" t="s">
        <v>21</v>
      </c>
      <c r="L4250" s="387" t="s">
        <v>4104</v>
      </c>
      <c r="M4250" s="392" t="str">
        <f>iferror(vlookup(A4250,Variables!$F$2:$G$2762,2,false),"")</f>
        <v>Flame - Large, Magenta</v>
      </c>
      <c r="N4250" s="389" t="s">
        <v>1059</v>
      </c>
    </row>
    <row r="4251">
      <c r="A4251" s="386" t="s">
        <v>9238</v>
      </c>
      <c r="B4251" s="387" t="s">
        <v>470</v>
      </c>
      <c r="C4251" s="388" t="str">
        <f>iferror(vlookup(B4251,Maps!$A$2:$B$111,2,false),"")</f>
        <v>Dampé's Grave &amp; Windmill</v>
      </c>
      <c r="D4251" s="387" t="s">
        <v>14</v>
      </c>
      <c r="E4251" s="387" t="s">
        <v>682</v>
      </c>
      <c r="F4251" s="389"/>
      <c r="G4251" s="389"/>
      <c r="H4251" s="387" t="s">
        <v>2980</v>
      </c>
      <c r="I4251" s="390" t="s">
        <v>5592</v>
      </c>
      <c r="J4251" s="391" t="str">
        <f>iferror(vlookup(H4251,Actors!$A$2:$D$472,4,false),"")</f>
        <v>Collectible Field Items (Invisible)</v>
      </c>
      <c r="K4251" s="387" t="s">
        <v>21</v>
      </c>
      <c r="L4251" s="387" t="s">
        <v>9239</v>
      </c>
      <c r="M4251" s="392" t="str">
        <f>iferror(vlookup(A4251,Variables!$F$2:$G$2762,2,false),"")</f>
        <v>Obtain on Touch? - Green Rupee</v>
      </c>
      <c r="N4251" s="389" t="s">
        <v>1059</v>
      </c>
    </row>
    <row r="4252">
      <c r="A4252" s="386" t="s">
        <v>9238</v>
      </c>
      <c r="B4252" s="387" t="s">
        <v>470</v>
      </c>
      <c r="C4252" s="388" t="str">
        <f>iferror(vlookup(B4252,Maps!$A$2:$B$111,2,false),"")</f>
        <v>Dampé's Grave &amp; Windmill</v>
      </c>
      <c r="D4252" s="387" t="s">
        <v>14</v>
      </c>
      <c r="E4252" s="387" t="s">
        <v>682</v>
      </c>
      <c r="F4252" s="389"/>
      <c r="G4252" s="389"/>
      <c r="H4252" s="387" t="s">
        <v>2980</v>
      </c>
      <c r="I4252" s="390" t="s">
        <v>5592</v>
      </c>
      <c r="J4252" s="391" t="str">
        <f>iferror(vlookup(H4252,Actors!$A$2:$D$472,4,false),"")</f>
        <v>Collectible Field Items (Invisible)</v>
      </c>
      <c r="K4252" s="387" t="s">
        <v>21</v>
      </c>
      <c r="L4252" s="387" t="s">
        <v>9239</v>
      </c>
      <c r="M4252" s="392" t="str">
        <f>iferror(vlookup(A4252,Variables!$F$2:$G$2762,2,false),"")</f>
        <v>Obtain on Touch? - Green Rupee</v>
      </c>
      <c r="N4252" s="389" t="s">
        <v>1059</v>
      </c>
    </row>
    <row r="4253">
      <c r="A4253" s="386" t="s">
        <v>9238</v>
      </c>
      <c r="B4253" s="387" t="s">
        <v>470</v>
      </c>
      <c r="C4253" s="388" t="str">
        <f>iferror(vlookup(B4253,Maps!$A$2:$B$111,2,false),"")</f>
        <v>Dampé's Grave &amp; Windmill</v>
      </c>
      <c r="D4253" s="387" t="s">
        <v>14</v>
      </c>
      <c r="E4253" s="387" t="s">
        <v>682</v>
      </c>
      <c r="F4253" s="389"/>
      <c r="G4253" s="389"/>
      <c r="H4253" s="387" t="s">
        <v>2980</v>
      </c>
      <c r="I4253" s="390" t="s">
        <v>5592</v>
      </c>
      <c r="J4253" s="391" t="str">
        <f>iferror(vlookup(H4253,Actors!$A$2:$D$472,4,false),"")</f>
        <v>Collectible Field Items (Invisible)</v>
      </c>
      <c r="K4253" s="387" t="s">
        <v>21</v>
      </c>
      <c r="L4253" s="387" t="s">
        <v>9239</v>
      </c>
      <c r="M4253" s="392" t="str">
        <f>iferror(vlookup(A4253,Variables!$F$2:$G$2762,2,false),"")</f>
        <v>Obtain on Touch? - Green Rupee</v>
      </c>
      <c r="N4253" s="389" t="s">
        <v>1059</v>
      </c>
    </row>
    <row r="4254">
      <c r="A4254" s="386" t="s">
        <v>9238</v>
      </c>
      <c r="B4254" s="387" t="s">
        <v>470</v>
      </c>
      <c r="C4254" s="388" t="str">
        <f>iferror(vlookup(B4254,Maps!$A$2:$B$111,2,false),"")</f>
        <v>Dampé's Grave &amp; Windmill</v>
      </c>
      <c r="D4254" s="387" t="s">
        <v>14</v>
      </c>
      <c r="E4254" s="387" t="s">
        <v>682</v>
      </c>
      <c r="F4254" s="389"/>
      <c r="G4254" s="389"/>
      <c r="H4254" s="387" t="s">
        <v>2980</v>
      </c>
      <c r="I4254" s="390" t="s">
        <v>5592</v>
      </c>
      <c r="J4254" s="391" t="str">
        <f>iferror(vlookup(H4254,Actors!$A$2:$D$472,4,false),"")</f>
        <v>Collectible Field Items (Invisible)</v>
      </c>
      <c r="K4254" s="387" t="s">
        <v>21</v>
      </c>
      <c r="L4254" s="387" t="s">
        <v>9239</v>
      </c>
      <c r="M4254" s="392" t="str">
        <f>iferror(vlookup(A4254,Variables!$F$2:$G$2762,2,false),"")</f>
        <v>Obtain on Touch? - Green Rupee</v>
      </c>
      <c r="N4254" s="389" t="s">
        <v>1059</v>
      </c>
    </row>
    <row r="4255">
      <c r="A4255" s="386" t="s">
        <v>9238</v>
      </c>
      <c r="B4255" s="387" t="s">
        <v>470</v>
      </c>
      <c r="C4255" s="388" t="str">
        <f>iferror(vlookup(B4255,Maps!$A$2:$B$111,2,false),"")</f>
        <v>Dampé's Grave &amp; Windmill</v>
      </c>
      <c r="D4255" s="387" t="s">
        <v>14</v>
      </c>
      <c r="E4255" s="387" t="s">
        <v>682</v>
      </c>
      <c r="F4255" s="389"/>
      <c r="G4255" s="389"/>
      <c r="H4255" s="387" t="s">
        <v>2980</v>
      </c>
      <c r="I4255" s="390" t="s">
        <v>5592</v>
      </c>
      <c r="J4255" s="391" t="str">
        <f>iferror(vlookup(H4255,Actors!$A$2:$D$472,4,false),"")</f>
        <v>Collectible Field Items (Invisible)</v>
      </c>
      <c r="K4255" s="387" t="s">
        <v>21</v>
      </c>
      <c r="L4255" s="387" t="s">
        <v>9239</v>
      </c>
      <c r="M4255" s="392" t="str">
        <f>iferror(vlookup(A4255,Variables!$F$2:$G$2762,2,false),"")</f>
        <v>Obtain on Touch? - Green Rupee</v>
      </c>
      <c r="N4255" s="389" t="s">
        <v>1059</v>
      </c>
    </row>
    <row r="4256">
      <c r="A4256" s="375" t="s">
        <v>9432</v>
      </c>
      <c r="B4256" s="376" t="s">
        <v>470</v>
      </c>
      <c r="C4256" s="377" t="str">
        <f>iferror(vlookup(B4256,Maps!$A$2:$B$111,2,false),"")</f>
        <v>Dampé's Grave &amp; Windmill</v>
      </c>
      <c r="D4256" s="376" t="s">
        <v>14</v>
      </c>
      <c r="E4256" s="376" t="s">
        <v>684</v>
      </c>
      <c r="F4256" s="378"/>
      <c r="G4256" s="378"/>
      <c r="H4256" s="376" t="s">
        <v>159</v>
      </c>
      <c r="I4256" s="382" t="s">
        <v>4967</v>
      </c>
      <c r="J4256" s="379" t="str">
        <f>iferror(vlookup(H4256,Actors!$A$2:$D$472,4,false),"")</f>
        <v>Collectible Items (Visible)</v>
      </c>
      <c r="K4256" s="376" t="s">
        <v>12</v>
      </c>
      <c r="L4256" s="376" t="s">
        <v>7109</v>
      </c>
      <c r="M4256" s="381" t="str">
        <f>iferror(vlookup(A4256,Variables!$F$2:$G$2762,2,false),"")</f>
        <v>Green Rupee</v>
      </c>
      <c r="N4256" s="378" t="s">
        <v>1059</v>
      </c>
    </row>
    <row r="4257">
      <c r="A4257" s="375" t="s">
        <v>9584</v>
      </c>
      <c r="B4257" s="376" t="s">
        <v>470</v>
      </c>
      <c r="C4257" s="377" t="str">
        <f>iferror(vlookup(B4257,Maps!$A$2:$B$111,2,false),"")</f>
        <v>Dampé's Grave &amp; Windmill</v>
      </c>
      <c r="D4257" s="376" t="s">
        <v>14</v>
      </c>
      <c r="E4257" s="376" t="s">
        <v>684</v>
      </c>
      <c r="F4257" s="378"/>
      <c r="G4257" s="378"/>
      <c r="H4257" s="376" t="s">
        <v>159</v>
      </c>
      <c r="I4257" s="382" t="s">
        <v>4967</v>
      </c>
      <c r="J4257" s="379" t="str">
        <f>iferror(vlookup(H4257,Actors!$A$2:$D$472,4,false),"")</f>
        <v>Collectible Items (Visible)</v>
      </c>
      <c r="K4257" s="376" t="s">
        <v>12</v>
      </c>
      <c r="L4257" s="376" t="s">
        <v>7422</v>
      </c>
      <c r="M4257" s="381" t="str">
        <f>iferror(vlookup(A4257,Variables!$F$2:$G$2762,2,false),"")</f>
        <v>Green Rupee</v>
      </c>
      <c r="N4257" s="378" t="s">
        <v>1059</v>
      </c>
    </row>
    <row r="4258">
      <c r="A4258" s="375" t="s">
        <v>8356</v>
      </c>
      <c r="B4258" s="376" t="s">
        <v>470</v>
      </c>
      <c r="C4258" s="377" t="str">
        <f>iferror(vlookup(B4258,Maps!$A$2:$B$111,2,false),"")</f>
        <v>Dampé's Grave &amp; Windmill</v>
      </c>
      <c r="D4258" s="376" t="s">
        <v>14</v>
      </c>
      <c r="E4258" s="376" t="s">
        <v>684</v>
      </c>
      <c r="F4258" s="378"/>
      <c r="G4258" s="378"/>
      <c r="H4258" s="376" t="s">
        <v>2782</v>
      </c>
      <c r="I4258" s="338" t="s">
        <v>5261</v>
      </c>
      <c r="J4258" s="379" t="str">
        <f>iferror(vlookup(H4258,Actors!$A$2:$D$472,4,false),"")</f>
        <v>Redead &amp; Gibdo</v>
      </c>
      <c r="K4258" s="376" t="s">
        <v>854</v>
      </c>
      <c r="L4258" s="376" t="s">
        <v>8357</v>
      </c>
      <c r="M4258" s="381" t="str">
        <f>iferror(vlookup(A4258,Variables!$F$2:$G$2762,2,false),"")</f>
        <v>Redead (Crouching)</v>
      </c>
      <c r="N4258" s="378" t="s">
        <v>1059</v>
      </c>
    </row>
    <row r="4259">
      <c r="A4259" s="375" t="s">
        <v>8356</v>
      </c>
      <c r="B4259" s="376" t="s">
        <v>470</v>
      </c>
      <c r="C4259" s="377" t="str">
        <f>iferror(vlookup(B4259,Maps!$A$2:$B$111,2,false),"")</f>
        <v>Dampé's Grave &amp; Windmill</v>
      </c>
      <c r="D4259" s="376" t="s">
        <v>14</v>
      </c>
      <c r="E4259" s="376" t="s">
        <v>684</v>
      </c>
      <c r="F4259" s="378"/>
      <c r="G4259" s="378"/>
      <c r="H4259" s="376" t="s">
        <v>2782</v>
      </c>
      <c r="I4259" s="338" t="s">
        <v>5261</v>
      </c>
      <c r="J4259" s="379" t="str">
        <f>iferror(vlookup(H4259,Actors!$A$2:$D$472,4,false),"")</f>
        <v>Redead &amp; Gibdo</v>
      </c>
      <c r="K4259" s="376" t="s">
        <v>854</v>
      </c>
      <c r="L4259" s="376" t="s">
        <v>8357</v>
      </c>
      <c r="M4259" s="381" t="str">
        <f>iferror(vlookup(A4259,Variables!$F$2:$G$2762,2,false),"")</f>
        <v>Redead (Crouching)</v>
      </c>
      <c r="N4259" s="378" t="s">
        <v>1059</v>
      </c>
    </row>
    <row r="4260">
      <c r="A4260" s="375" t="s">
        <v>9583</v>
      </c>
      <c r="B4260" s="376" t="s">
        <v>470</v>
      </c>
      <c r="C4260" s="377" t="str">
        <f>iferror(vlookup(B4260,Maps!$A$2:$B$111,2,false),"")</f>
        <v>Dampé's Grave &amp; Windmill</v>
      </c>
      <c r="D4260" s="376" t="s">
        <v>14</v>
      </c>
      <c r="E4260" s="376" t="s">
        <v>684</v>
      </c>
      <c r="F4260" s="378"/>
      <c r="G4260" s="378"/>
      <c r="H4260" s="376" t="s">
        <v>69</v>
      </c>
      <c r="I4260" s="338" t="s">
        <v>4928</v>
      </c>
      <c r="J4260" s="379" t="str">
        <f>iferror(vlookup(H4260,Actors!$A$2:$D$472,4,false),"")</f>
        <v>Flame</v>
      </c>
      <c r="K4260" s="376" t="s">
        <v>21</v>
      </c>
      <c r="L4260" s="376" t="s">
        <v>4104</v>
      </c>
      <c r="M4260" s="381" t="str">
        <f>iferror(vlookup(A4260,Variables!$F$2:$G$2762,2,false),"")</f>
        <v>Flame - Large, Magenta</v>
      </c>
      <c r="N4260" s="378" t="s">
        <v>1059</v>
      </c>
    </row>
    <row r="4261">
      <c r="A4261" s="375" t="s">
        <v>9583</v>
      </c>
      <c r="B4261" s="376" t="s">
        <v>470</v>
      </c>
      <c r="C4261" s="377" t="str">
        <f>iferror(vlookup(B4261,Maps!$A$2:$B$111,2,false),"")</f>
        <v>Dampé's Grave &amp; Windmill</v>
      </c>
      <c r="D4261" s="376" t="s">
        <v>14</v>
      </c>
      <c r="E4261" s="376" t="s">
        <v>684</v>
      </c>
      <c r="F4261" s="378"/>
      <c r="G4261" s="378"/>
      <c r="H4261" s="376" t="s">
        <v>69</v>
      </c>
      <c r="I4261" s="338" t="s">
        <v>4928</v>
      </c>
      <c r="J4261" s="379" t="str">
        <f>iferror(vlookup(H4261,Actors!$A$2:$D$472,4,false),"")</f>
        <v>Flame</v>
      </c>
      <c r="K4261" s="376" t="s">
        <v>21</v>
      </c>
      <c r="L4261" s="376" t="s">
        <v>4104</v>
      </c>
      <c r="M4261" s="381" t="str">
        <f>iferror(vlookup(A4261,Variables!$F$2:$G$2762,2,false),"")</f>
        <v>Flame - Large, Magenta</v>
      </c>
      <c r="N4261" s="378" t="s">
        <v>1059</v>
      </c>
    </row>
    <row r="4262">
      <c r="A4262" s="375" t="s">
        <v>7075</v>
      </c>
      <c r="B4262" s="376" t="s">
        <v>470</v>
      </c>
      <c r="C4262" s="377" t="str">
        <f>iferror(vlookup(B4262,Maps!$A$2:$B$111,2,false),"")</f>
        <v>Dampé's Grave &amp; Windmill</v>
      </c>
      <c r="D4262" s="376" t="s">
        <v>14</v>
      </c>
      <c r="E4262" s="376" t="s">
        <v>684</v>
      </c>
      <c r="F4262" s="378"/>
      <c r="G4262" s="378"/>
      <c r="H4262" s="376" t="s">
        <v>104</v>
      </c>
      <c r="I4262" s="338" t="s">
        <v>5146</v>
      </c>
      <c r="J4262" s="379" t="str">
        <f>iferror(vlookup(H4262,Actors!$A$2:$D$472,4,false),"")</f>
        <v>Torch Stand (Generic)</v>
      </c>
      <c r="K4262" s="376" t="s">
        <v>2818</v>
      </c>
      <c r="L4262" s="376" t="s">
        <v>7076</v>
      </c>
      <c r="M4262" s="381" t="str">
        <f>iferror(vlookup(A4262,Variables!$F$2:$G$2762,2,false),"")</f>
        <v>Wooden Torch (Lit)</v>
      </c>
      <c r="N4262" s="378" t="s">
        <v>1059</v>
      </c>
    </row>
    <row r="4263">
      <c r="A4263" s="375" t="s">
        <v>7075</v>
      </c>
      <c r="B4263" s="376" t="s">
        <v>470</v>
      </c>
      <c r="C4263" s="377" t="str">
        <f>iferror(vlookup(B4263,Maps!$A$2:$B$111,2,false),"")</f>
        <v>Dampé's Grave &amp; Windmill</v>
      </c>
      <c r="D4263" s="376" t="s">
        <v>14</v>
      </c>
      <c r="E4263" s="376" t="s">
        <v>684</v>
      </c>
      <c r="F4263" s="378"/>
      <c r="G4263" s="378"/>
      <c r="H4263" s="376" t="s">
        <v>104</v>
      </c>
      <c r="I4263" s="338" t="s">
        <v>5146</v>
      </c>
      <c r="J4263" s="379" t="str">
        <f>iferror(vlookup(H4263,Actors!$A$2:$D$472,4,false),"")</f>
        <v>Torch Stand (Generic)</v>
      </c>
      <c r="K4263" s="376" t="s">
        <v>2818</v>
      </c>
      <c r="L4263" s="376" t="s">
        <v>7076</v>
      </c>
      <c r="M4263" s="381" t="str">
        <f>iferror(vlookup(A4263,Variables!$F$2:$G$2762,2,false),"")</f>
        <v>Wooden Torch (Lit)</v>
      </c>
      <c r="N4263" s="378" t="s">
        <v>1059</v>
      </c>
    </row>
    <row r="4264">
      <c r="A4264" s="375" t="s">
        <v>9238</v>
      </c>
      <c r="B4264" s="376" t="s">
        <v>470</v>
      </c>
      <c r="C4264" s="377" t="str">
        <f>iferror(vlookup(B4264,Maps!$A$2:$B$111,2,false),"")</f>
        <v>Dampé's Grave &amp; Windmill</v>
      </c>
      <c r="D4264" s="376" t="s">
        <v>14</v>
      </c>
      <c r="E4264" s="376" t="s">
        <v>684</v>
      </c>
      <c r="F4264" s="378"/>
      <c r="G4264" s="378"/>
      <c r="H4264" s="376" t="s">
        <v>2980</v>
      </c>
      <c r="I4264" s="338" t="s">
        <v>5592</v>
      </c>
      <c r="J4264" s="379" t="str">
        <f>iferror(vlookup(H4264,Actors!$A$2:$D$472,4,false),"")</f>
        <v>Collectible Field Items (Invisible)</v>
      </c>
      <c r="K4264" s="376" t="s">
        <v>21</v>
      </c>
      <c r="L4264" s="376" t="s">
        <v>9239</v>
      </c>
      <c r="M4264" s="381" t="str">
        <f>iferror(vlookup(A4264,Variables!$F$2:$G$2762,2,false),"")</f>
        <v>Obtain on Touch? - Green Rupee</v>
      </c>
      <c r="N4264" s="378" t="s">
        <v>1059</v>
      </c>
    </row>
    <row r="4265">
      <c r="A4265" s="375" t="s">
        <v>9238</v>
      </c>
      <c r="B4265" s="376" t="s">
        <v>470</v>
      </c>
      <c r="C4265" s="377" t="str">
        <f>iferror(vlookup(B4265,Maps!$A$2:$B$111,2,false),"")</f>
        <v>Dampé's Grave &amp; Windmill</v>
      </c>
      <c r="D4265" s="376" t="s">
        <v>14</v>
      </c>
      <c r="E4265" s="376" t="s">
        <v>684</v>
      </c>
      <c r="F4265" s="378"/>
      <c r="G4265" s="378"/>
      <c r="H4265" s="376" t="s">
        <v>2980</v>
      </c>
      <c r="I4265" s="338" t="s">
        <v>5592</v>
      </c>
      <c r="J4265" s="379" t="str">
        <f>iferror(vlookup(H4265,Actors!$A$2:$D$472,4,false),"")</f>
        <v>Collectible Field Items (Invisible)</v>
      </c>
      <c r="K4265" s="376" t="s">
        <v>21</v>
      </c>
      <c r="L4265" s="376" t="s">
        <v>9239</v>
      </c>
      <c r="M4265" s="381" t="str">
        <f>iferror(vlookup(A4265,Variables!$F$2:$G$2762,2,false),"")</f>
        <v>Obtain on Touch? - Green Rupee</v>
      </c>
      <c r="N4265" s="378" t="s">
        <v>1059</v>
      </c>
    </row>
    <row r="4266">
      <c r="A4266" s="375" t="s">
        <v>9238</v>
      </c>
      <c r="B4266" s="376" t="s">
        <v>470</v>
      </c>
      <c r="C4266" s="377" t="str">
        <f>iferror(vlookup(B4266,Maps!$A$2:$B$111,2,false),"")</f>
        <v>Dampé's Grave &amp; Windmill</v>
      </c>
      <c r="D4266" s="376" t="s">
        <v>14</v>
      </c>
      <c r="E4266" s="376" t="s">
        <v>684</v>
      </c>
      <c r="F4266" s="378"/>
      <c r="G4266" s="378"/>
      <c r="H4266" s="376" t="s">
        <v>2980</v>
      </c>
      <c r="I4266" s="338" t="s">
        <v>5592</v>
      </c>
      <c r="J4266" s="379" t="str">
        <f>iferror(vlookup(H4266,Actors!$A$2:$D$472,4,false),"")</f>
        <v>Collectible Field Items (Invisible)</v>
      </c>
      <c r="K4266" s="376" t="s">
        <v>21</v>
      </c>
      <c r="L4266" s="376" t="s">
        <v>9239</v>
      </c>
      <c r="M4266" s="381" t="str">
        <f>iferror(vlookup(A4266,Variables!$F$2:$G$2762,2,false),"")</f>
        <v>Obtain on Touch? - Green Rupee</v>
      </c>
      <c r="N4266" s="378" t="s">
        <v>1059</v>
      </c>
    </row>
    <row r="4267">
      <c r="A4267" s="375" t="s">
        <v>9238</v>
      </c>
      <c r="B4267" s="376" t="s">
        <v>470</v>
      </c>
      <c r="C4267" s="377" t="str">
        <f>iferror(vlookup(B4267,Maps!$A$2:$B$111,2,false),"")</f>
        <v>Dampé's Grave &amp; Windmill</v>
      </c>
      <c r="D4267" s="376" t="s">
        <v>14</v>
      </c>
      <c r="E4267" s="376" t="s">
        <v>684</v>
      </c>
      <c r="F4267" s="378"/>
      <c r="G4267" s="378"/>
      <c r="H4267" s="376" t="s">
        <v>2980</v>
      </c>
      <c r="I4267" s="338" t="s">
        <v>5592</v>
      </c>
      <c r="J4267" s="379" t="str">
        <f>iferror(vlookup(H4267,Actors!$A$2:$D$472,4,false),"")</f>
        <v>Collectible Field Items (Invisible)</v>
      </c>
      <c r="K4267" s="376" t="s">
        <v>21</v>
      </c>
      <c r="L4267" s="376" t="s">
        <v>9239</v>
      </c>
      <c r="M4267" s="381" t="str">
        <f>iferror(vlookup(A4267,Variables!$F$2:$G$2762,2,false),"")</f>
        <v>Obtain on Touch? - Green Rupee</v>
      </c>
      <c r="N4267" s="378" t="s">
        <v>1059</v>
      </c>
    </row>
    <row r="4268">
      <c r="A4268" s="375" t="s">
        <v>9238</v>
      </c>
      <c r="B4268" s="376" t="s">
        <v>470</v>
      </c>
      <c r="C4268" s="377" t="str">
        <f>iferror(vlookup(B4268,Maps!$A$2:$B$111,2,false),"")</f>
        <v>Dampé's Grave &amp; Windmill</v>
      </c>
      <c r="D4268" s="376" t="s">
        <v>14</v>
      </c>
      <c r="E4268" s="376" t="s">
        <v>684</v>
      </c>
      <c r="F4268" s="378"/>
      <c r="G4268" s="378"/>
      <c r="H4268" s="376" t="s">
        <v>2980</v>
      </c>
      <c r="I4268" s="338" t="s">
        <v>5592</v>
      </c>
      <c r="J4268" s="379" t="str">
        <f>iferror(vlookup(H4268,Actors!$A$2:$D$472,4,false),"")</f>
        <v>Collectible Field Items (Invisible)</v>
      </c>
      <c r="K4268" s="376" t="s">
        <v>21</v>
      </c>
      <c r="L4268" s="376" t="s">
        <v>9239</v>
      </c>
      <c r="M4268" s="381" t="str">
        <f>iferror(vlookup(A4268,Variables!$F$2:$G$2762,2,false),"")</f>
        <v>Obtain on Touch? - Green Rupee</v>
      </c>
      <c r="N4268" s="378" t="s">
        <v>1059</v>
      </c>
    </row>
    <row r="4269">
      <c r="A4269" s="386" t="s">
        <v>7075</v>
      </c>
      <c r="B4269" s="387" t="s">
        <v>470</v>
      </c>
      <c r="C4269" s="388" t="str">
        <f>iferror(vlookup(B4269,Maps!$A$2:$B$111,2,false),"")</f>
        <v>Dampé's Grave &amp; Windmill</v>
      </c>
      <c r="D4269" s="387" t="s">
        <v>14</v>
      </c>
      <c r="E4269" s="387" t="s">
        <v>686</v>
      </c>
      <c r="F4269" s="389"/>
      <c r="G4269" s="389"/>
      <c r="H4269" s="387" t="s">
        <v>104</v>
      </c>
      <c r="I4269" s="390" t="s">
        <v>5146</v>
      </c>
      <c r="J4269" s="391" t="str">
        <f>iferror(vlookup(H4269,Actors!$A$2:$D$472,4,false),"")</f>
        <v>Torch Stand (Generic)</v>
      </c>
      <c r="K4269" s="387" t="s">
        <v>2818</v>
      </c>
      <c r="L4269" s="387" t="s">
        <v>7076</v>
      </c>
      <c r="M4269" s="392" t="str">
        <f>iferror(vlookup(A4269,Variables!$F$2:$G$2762,2,false),"")</f>
        <v>Wooden Torch (Lit)</v>
      </c>
      <c r="N4269" s="389" t="s">
        <v>1059</v>
      </c>
    </row>
    <row r="4270">
      <c r="A4270" s="386" t="s">
        <v>7075</v>
      </c>
      <c r="B4270" s="387" t="s">
        <v>470</v>
      </c>
      <c r="C4270" s="388" t="str">
        <f>iferror(vlookup(B4270,Maps!$A$2:$B$111,2,false),"")</f>
        <v>Dampé's Grave &amp; Windmill</v>
      </c>
      <c r="D4270" s="387" t="s">
        <v>14</v>
      </c>
      <c r="E4270" s="387" t="s">
        <v>686</v>
      </c>
      <c r="F4270" s="389"/>
      <c r="G4270" s="389"/>
      <c r="H4270" s="387" t="s">
        <v>104</v>
      </c>
      <c r="I4270" s="390" t="s">
        <v>5146</v>
      </c>
      <c r="J4270" s="391" t="str">
        <f>iferror(vlookup(H4270,Actors!$A$2:$D$472,4,false),"")</f>
        <v>Torch Stand (Generic)</v>
      </c>
      <c r="K4270" s="387" t="s">
        <v>2818</v>
      </c>
      <c r="L4270" s="387" t="s">
        <v>7076</v>
      </c>
      <c r="M4270" s="392" t="str">
        <f>iferror(vlookup(A4270,Variables!$F$2:$G$2762,2,false),"")</f>
        <v>Wooden Torch (Lit)</v>
      </c>
      <c r="N4270" s="389" t="s">
        <v>1059</v>
      </c>
    </row>
    <row r="4271">
      <c r="A4271" s="386" t="s">
        <v>9585</v>
      </c>
      <c r="B4271" s="387" t="s">
        <v>470</v>
      </c>
      <c r="C4271" s="388" t="str">
        <f>iferror(vlookup(B4271,Maps!$A$2:$B$111,2,false),"")</f>
        <v>Dampé's Grave &amp; Windmill</v>
      </c>
      <c r="D4271" s="387" t="s">
        <v>14</v>
      </c>
      <c r="E4271" s="387" t="s">
        <v>686</v>
      </c>
      <c r="F4271" s="389"/>
      <c r="G4271" s="389"/>
      <c r="H4271" s="387" t="s">
        <v>701</v>
      </c>
      <c r="I4271" s="390" t="s">
        <v>5639</v>
      </c>
      <c r="J4271" s="284" t="str">
        <f>iferror(vlookup(H4271,Actors!$A$2:$D$472,4,false),"")</f>
        <v>Dampé's Relay Objects</v>
      </c>
      <c r="K4271" s="393" t="s">
        <v>662</v>
      </c>
      <c r="L4271" s="387" t="s">
        <v>3040</v>
      </c>
      <c r="M4271" s="392" t="str">
        <f>iferror(vlookup(A4271,Variables!$F$2:$G$2762,2,false),"")</f>
        <v/>
      </c>
      <c r="N4271" s="394" t="s">
        <v>1059</v>
      </c>
    </row>
    <row r="4272">
      <c r="A4272" s="386" t="s">
        <v>9586</v>
      </c>
      <c r="B4272" s="387" t="s">
        <v>470</v>
      </c>
      <c r="C4272" s="388" t="str">
        <f>iferror(vlookup(B4272,Maps!$A$2:$B$111,2,false),"")</f>
        <v>Dampé's Grave &amp; Windmill</v>
      </c>
      <c r="D4272" s="387" t="s">
        <v>14</v>
      </c>
      <c r="E4272" s="387" t="s">
        <v>686</v>
      </c>
      <c r="F4272" s="389"/>
      <c r="G4272" s="389"/>
      <c r="H4272" s="387" t="s">
        <v>82</v>
      </c>
      <c r="I4272" s="390" t="s">
        <v>4934</v>
      </c>
      <c r="J4272" s="391" t="str">
        <f>iferror(vlookup(H4272,Actors!$A$2:$D$472,4,false),"")</f>
        <v>Treasure Chest</v>
      </c>
      <c r="K4272" s="387" t="s">
        <v>110</v>
      </c>
      <c r="L4272" s="387" t="s">
        <v>7624</v>
      </c>
      <c r="M4272" s="392" t="str">
        <f>iferror(vlookup(A4272,Variables!$F$2:$G$2762,2,false),"")</f>
        <v>Large Chest (Clear Flag) - Hookshot</v>
      </c>
      <c r="N4272" s="389" t="s">
        <v>1059</v>
      </c>
    </row>
    <row r="4273">
      <c r="A4273" s="375" t="s">
        <v>9587</v>
      </c>
      <c r="B4273" s="376" t="s">
        <v>470</v>
      </c>
      <c r="C4273" s="377" t="str">
        <f>iferror(vlookup(B4273,Maps!$A$2:$B$111,2,false),"")</f>
        <v>Dampé's Grave &amp; Windmill</v>
      </c>
      <c r="D4273" s="376" t="s">
        <v>14</v>
      </c>
      <c r="E4273" s="376" t="s">
        <v>688</v>
      </c>
      <c r="F4273" s="378"/>
      <c r="G4273" s="378"/>
      <c r="H4273" s="376" t="s">
        <v>3279</v>
      </c>
      <c r="I4273" s="338" t="s">
        <v>6117</v>
      </c>
      <c r="J4273" s="379" t="str">
        <f>iferror(vlookup(H4273,Actors!$A$2:$D$472,4,false),"")</f>
        <v>Time Block</v>
      </c>
      <c r="K4273" s="376" t="s">
        <v>3182</v>
      </c>
      <c r="L4273" s="376" t="s">
        <v>9588</v>
      </c>
      <c r="M4273" s="381" t="str">
        <f>iferror(vlookup(A4273,Variables!$F$2:$G$2762,2,false),"")</f>
        <v/>
      </c>
      <c r="N4273" s="378" t="s">
        <v>1059</v>
      </c>
    </row>
    <row r="4274">
      <c r="A4274" s="375" t="s">
        <v>9589</v>
      </c>
      <c r="B4274" s="376" t="s">
        <v>470</v>
      </c>
      <c r="C4274" s="377" t="str">
        <f>iferror(vlookup(B4274,Maps!$A$2:$B$111,2,false),"")</f>
        <v>Dampé's Grave &amp; Windmill</v>
      </c>
      <c r="D4274" s="376" t="s">
        <v>14</v>
      </c>
      <c r="E4274" s="376" t="s">
        <v>688</v>
      </c>
      <c r="F4274" s="378"/>
      <c r="G4274" s="378"/>
      <c r="H4274" s="376" t="s">
        <v>3279</v>
      </c>
      <c r="I4274" s="338" t="s">
        <v>6117</v>
      </c>
      <c r="J4274" s="379" t="str">
        <f>iferror(vlookup(H4274,Actors!$A$2:$D$472,4,false),"")</f>
        <v>Time Block</v>
      </c>
      <c r="K4274" s="376" t="s">
        <v>3182</v>
      </c>
      <c r="L4274" s="376" t="s">
        <v>9590</v>
      </c>
      <c r="M4274" s="381" t="str">
        <f>iferror(vlookup(A4274,Variables!$F$2:$G$2762,2,false),"")</f>
        <v/>
      </c>
      <c r="N4274" s="378" t="s">
        <v>1059</v>
      </c>
    </row>
    <row r="4275">
      <c r="A4275" s="375" t="s">
        <v>9591</v>
      </c>
      <c r="B4275" s="376" t="s">
        <v>470</v>
      </c>
      <c r="C4275" s="377" t="str">
        <f>iferror(vlookup(B4275,Maps!$A$2:$B$111,2,false),"")</f>
        <v>Dampé's Grave &amp; Windmill</v>
      </c>
      <c r="D4275" s="376" t="s">
        <v>14</v>
      </c>
      <c r="E4275" s="376" t="s">
        <v>688</v>
      </c>
      <c r="F4275" s="378"/>
      <c r="G4275" s="378"/>
      <c r="H4275" s="376" t="s">
        <v>3141</v>
      </c>
      <c r="I4275" s="338" t="s">
        <v>5853</v>
      </c>
      <c r="J4275" s="379" t="str">
        <f>iferror(vlookup(H4275,Actors!$A$2:$D$472,4,false),"")</f>
        <v>Navi Message (Targetable)</v>
      </c>
      <c r="K4275" s="376" t="s">
        <v>21</v>
      </c>
      <c r="L4275" s="376" t="s">
        <v>9592</v>
      </c>
      <c r="M4275" s="381" t="str">
        <f>iferror(vlookup(A4275,Variables!$F$2:$G$2762,2,false),"")</f>
        <v>"Hey... Isn't that the same design that's on the Door of Time?"</v>
      </c>
      <c r="N4275" s="378" t="s">
        <v>1059</v>
      </c>
    </row>
    <row r="4276">
      <c r="A4276" s="386" t="s">
        <v>8697</v>
      </c>
      <c r="B4276" s="387" t="s">
        <v>470</v>
      </c>
      <c r="C4276" s="388" t="str">
        <f>iferror(vlookup(B4276,Maps!$A$2:$B$111,2,false),"")</f>
        <v>Dampé's Grave &amp; Windmill</v>
      </c>
      <c r="D4276" s="387" t="s">
        <v>14</v>
      </c>
      <c r="E4276" s="387" t="s">
        <v>690</v>
      </c>
      <c r="F4276" s="389"/>
      <c r="G4276" s="389"/>
      <c r="H4276" s="387" t="s">
        <v>159</v>
      </c>
      <c r="I4276" s="395" t="s">
        <v>4967</v>
      </c>
      <c r="J4276" s="391" t="str">
        <f>iferror(vlookup(H4276,Actors!$A$2:$D$472,4,false),"")</f>
        <v>Collectible Items (Visible)</v>
      </c>
      <c r="K4276" s="387" t="s">
        <v>12</v>
      </c>
      <c r="L4276" s="387" t="s">
        <v>2963</v>
      </c>
      <c r="M4276" s="392" t="str">
        <f>iferror(vlookup(A4276,Variables!$F$2:$G$2762,2,false),"")</f>
        <v>Piece of Heart</v>
      </c>
      <c r="N4276" s="389" t="s">
        <v>1059</v>
      </c>
    </row>
    <row r="4277">
      <c r="A4277" s="386" t="s">
        <v>9587</v>
      </c>
      <c r="B4277" s="387" t="s">
        <v>470</v>
      </c>
      <c r="C4277" s="388" t="str">
        <f>iferror(vlookup(B4277,Maps!$A$2:$B$111,2,false),"")</f>
        <v>Dampé's Grave &amp; Windmill</v>
      </c>
      <c r="D4277" s="387" t="s">
        <v>14</v>
      </c>
      <c r="E4277" s="387" t="s">
        <v>690</v>
      </c>
      <c r="F4277" s="389"/>
      <c r="G4277" s="389"/>
      <c r="H4277" s="387" t="s">
        <v>3279</v>
      </c>
      <c r="I4277" s="390" t="s">
        <v>6117</v>
      </c>
      <c r="J4277" s="391" t="str">
        <f>iferror(vlookup(H4277,Actors!$A$2:$D$472,4,false),"")</f>
        <v>Time Block</v>
      </c>
      <c r="K4277" s="387" t="s">
        <v>3182</v>
      </c>
      <c r="L4277" s="387" t="s">
        <v>9588</v>
      </c>
      <c r="M4277" s="392" t="str">
        <f>iferror(vlookup(A4277,Variables!$F$2:$G$2762,2,false),"")</f>
        <v/>
      </c>
      <c r="N4277" s="389" t="s">
        <v>1059</v>
      </c>
    </row>
    <row r="4278">
      <c r="A4278" s="386" t="s">
        <v>9589</v>
      </c>
      <c r="B4278" s="387" t="s">
        <v>470</v>
      </c>
      <c r="C4278" s="388" t="str">
        <f>iferror(vlookup(B4278,Maps!$A$2:$B$111,2,false),"")</f>
        <v>Dampé's Grave &amp; Windmill</v>
      </c>
      <c r="D4278" s="387" t="s">
        <v>14</v>
      </c>
      <c r="E4278" s="387" t="s">
        <v>690</v>
      </c>
      <c r="F4278" s="389"/>
      <c r="G4278" s="389"/>
      <c r="H4278" s="387" t="s">
        <v>3279</v>
      </c>
      <c r="I4278" s="390" t="s">
        <v>6117</v>
      </c>
      <c r="J4278" s="391" t="str">
        <f>iferror(vlookup(H4278,Actors!$A$2:$D$472,4,false),"")</f>
        <v>Time Block</v>
      </c>
      <c r="K4278" s="387" t="s">
        <v>3182</v>
      </c>
      <c r="L4278" s="387" t="s">
        <v>9590</v>
      </c>
      <c r="M4278" s="392" t="str">
        <f>iferror(vlookup(A4278,Variables!$F$2:$G$2762,2,false),"")</f>
        <v/>
      </c>
      <c r="N4278" s="389" t="s">
        <v>1059</v>
      </c>
    </row>
    <row r="4279">
      <c r="A4279" s="386" t="s">
        <v>9593</v>
      </c>
      <c r="B4279" s="387" t="s">
        <v>470</v>
      </c>
      <c r="C4279" s="388" t="str">
        <f>iferror(vlookup(B4279,Maps!$A$2:$B$111,2,false),"")</f>
        <v>Dampé's Grave &amp; Windmill</v>
      </c>
      <c r="D4279" s="387" t="s">
        <v>14</v>
      </c>
      <c r="E4279" s="387" t="s">
        <v>690</v>
      </c>
      <c r="F4279" s="389"/>
      <c r="G4279" s="389"/>
      <c r="H4279" s="387" t="s">
        <v>3029</v>
      </c>
      <c r="I4279" s="390" t="s">
        <v>5667</v>
      </c>
      <c r="J4279" s="284" t="str">
        <f>iferror(vlookup(H4279,Actors!$A$2:$D$472,4,false),"")</f>
        <v>Ocarina Spot</v>
      </c>
      <c r="K4279" s="393" t="s">
        <v>21</v>
      </c>
      <c r="L4279" s="387" t="s">
        <v>9594</v>
      </c>
      <c r="M4279" s="392" t="str">
        <f>iferror(vlookup(A4279,Variables!$F$2:$G$2762,2,false),"")</f>
        <v>Song of Storms Ocarina Spot (Windmill)</v>
      </c>
      <c r="N4279" s="394" t="s">
        <v>1059</v>
      </c>
    </row>
    <row r="4280">
      <c r="A4280" s="386" t="s">
        <v>9595</v>
      </c>
      <c r="B4280" s="387" t="s">
        <v>470</v>
      </c>
      <c r="C4280" s="388" t="str">
        <f>iferror(vlookup(B4280,Maps!$A$2:$B$111,2,false),"")</f>
        <v>Dampé's Grave &amp; Windmill</v>
      </c>
      <c r="D4280" s="387" t="s">
        <v>14</v>
      </c>
      <c r="E4280" s="387" t="s">
        <v>690</v>
      </c>
      <c r="F4280" s="389"/>
      <c r="G4280" s="389"/>
      <c r="H4280" s="387" t="s">
        <v>3091</v>
      </c>
      <c r="I4280" s="390" t="s">
        <v>5770</v>
      </c>
      <c r="J4280" s="391" t="str">
        <f>iferror(vlookup(H4280,Actors!$A$2:$D$472,4,false),"")</f>
        <v>Windmill Man</v>
      </c>
      <c r="K4280" s="387" t="s">
        <v>3038</v>
      </c>
      <c r="L4280" s="387" t="s">
        <v>12</v>
      </c>
      <c r="M4280" s="392" t="str">
        <f>iferror(vlookup(A4280,Variables!$F$2:$G$2762,2,false),"")</f>
        <v>Guru-Guru (Windmill Man)</v>
      </c>
      <c r="N4280" s="389" t="s">
        <v>1059</v>
      </c>
    </row>
    <row r="4281">
      <c r="A4281" s="386" t="s">
        <v>9585</v>
      </c>
      <c r="B4281" s="387" t="s">
        <v>470</v>
      </c>
      <c r="C4281" s="388" t="str">
        <f>iferror(vlookup(B4281,Maps!$A$2:$B$111,2,false),"")</f>
        <v>Dampé's Grave &amp; Windmill</v>
      </c>
      <c r="D4281" s="387" t="s">
        <v>14</v>
      </c>
      <c r="E4281" s="387" t="s">
        <v>690</v>
      </c>
      <c r="F4281" s="389"/>
      <c r="G4281" s="389"/>
      <c r="H4281" s="387" t="s">
        <v>701</v>
      </c>
      <c r="I4281" s="390" t="s">
        <v>5639</v>
      </c>
      <c r="J4281" s="284" t="str">
        <f>iferror(vlookup(H4281,Actors!$A$2:$D$472,4,false),"")</f>
        <v>Dampé's Relay Objects</v>
      </c>
      <c r="K4281" s="393" t="s">
        <v>662</v>
      </c>
      <c r="L4281" s="387" t="s">
        <v>3040</v>
      </c>
      <c r="M4281" s="392" t="str">
        <f>iferror(vlookup(A4281,Variables!$F$2:$G$2762,2,false),"")</f>
        <v/>
      </c>
      <c r="N4281" s="394" t="s">
        <v>1059</v>
      </c>
    </row>
    <row r="4282">
      <c r="A4282" s="386" t="s">
        <v>9596</v>
      </c>
      <c r="B4282" s="387" t="s">
        <v>470</v>
      </c>
      <c r="C4282" s="388" t="str">
        <f>iferror(vlookup(B4282,Maps!$A$2:$B$111,2,false),"")</f>
        <v>Dampé's Grave &amp; Windmill</v>
      </c>
      <c r="D4282" s="387" t="s">
        <v>14</v>
      </c>
      <c r="E4282" s="387" t="s">
        <v>690</v>
      </c>
      <c r="F4282" s="389"/>
      <c r="G4282" s="389"/>
      <c r="H4282" s="387" t="s">
        <v>701</v>
      </c>
      <c r="I4282" s="390" t="s">
        <v>5639</v>
      </c>
      <c r="J4282" s="284" t="str">
        <f>iferror(vlookup(H4282,Actors!$A$2:$D$472,4,false),"")</f>
        <v>Dampé's Relay Objects</v>
      </c>
      <c r="K4282" s="393" t="s">
        <v>662</v>
      </c>
      <c r="L4282" s="387" t="s">
        <v>2953</v>
      </c>
      <c r="M4282" s="392" t="str">
        <f>iferror(vlookup(A4282,Variables!$F$2:$G$2762,2,false),"")</f>
        <v/>
      </c>
      <c r="N4282" s="394" t="s">
        <v>1059</v>
      </c>
    </row>
    <row r="4283">
      <c r="A4283" s="397" t="s">
        <v>9098</v>
      </c>
      <c r="B4283" s="398" t="s">
        <v>476</v>
      </c>
      <c r="C4283" s="399" t="str">
        <f>iferror(vlookup(B4283,Maps!$A$2:$B$111,2,false),"")</f>
        <v>Fishing Pond</v>
      </c>
      <c r="D4283" s="398" t="s">
        <v>14</v>
      </c>
      <c r="E4283" s="398" t="s">
        <v>1606</v>
      </c>
      <c r="F4283" s="400"/>
      <c r="G4283" s="400"/>
      <c r="H4283" s="398" t="s">
        <v>75</v>
      </c>
      <c r="I4283" s="401" t="s">
        <v>4931</v>
      </c>
      <c r="J4283" s="402" t="str">
        <f>iferror(vlookup(H4283,Actors!$A$2:$D$472,4,false),"")</f>
        <v>Wooden Door</v>
      </c>
      <c r="K4283" s="398" t="s">
        <v>21</v>
      </c>
      <c r="L4283" s="398" t="s">
        <v>3248</v>
      </c>
      <c r="M4283" s="403" t="str">
        <f>iferror(vlookup(A4283,Variables!$F$2:$G$2762,2,false),"")</f>
        <v>SDLH - Loads Next Room, Two-Way</v>
      </c>
      <c r="N4283" s="400" t="s">
        <v>1059</v>
      </c>
    </row>
    <row r="4284">
      <c r="A4284" s="375" t="s">
        <v>7040</v>
      </c>
      <c r="B4284" s="376" t="s">
        <v>476</v>
      </c>
      <c r="C4284" s="377" t="str">
        <f>iferror(vlookup(B4284,Maps!$A$2:$B$111,2,false),"")</f>
        <v>Fishing Pond</v>
      </c>
      <c r="D4284" s="376" t="s">
        <v>14</v>
      </c>
      <c r="E4284" s="376" t="s">
        <v>1606</v>
      </c>
      <c r="F4284" s="378"/>
      <c r="G4284" s="378"/>
      <c r="H4284" s="376" t="s">
        <v>12</v>
      </c>
      <c r="I4284" s="382" t="s">
        <v>4915</v>
      </c>
      <c r="J4284" s="383" t="str">
        <f>iferror(vlookup(H4284,Actors!$A$2:$D$472,4,false),"")</f>
        <v>Player</v>
      </c>
      <c r="K4284" s="384" t="s">
        <v>12</v>
      </c>
      <c r="L4284" s="376" t="s">
        <v>7041</v>
      </c>
      <c r="M4284" s="381" t="str">
        <f>iferror(vlookup(A4284,Variables!$F$2:$G$2762,2,false),"")</f>
        <v/>
      </c>
      <c r="N4284" s="385" t="s">
        <v>1059</v>
      </c>
    </row>
    <row r="4285">
      <c r="A4285" s="404" t="s">
        <v>9597</v>
      </c>
      <c r="B4285" s="405" t="s">
        <v>476</v>
      </c>
      <c r="C4285" s="406" t="str">
        <f>iferror(vlookup(B4285,Maps!$A$2:$B$111,2,false),"")</f>
        <v>Fishing Pond</v>
      </c>
      <c r="D4285" s="405" t="s">
        <v>14</v>
      </c>
      <c r="E4285" s="405" t="s">
        <v>14</v>
      </c>
      <c r="F4285" s="407"/>
      <c r="G4285" s="407"/>
      <c r="H4285" s="405" t="s">
        <v>2952</v>
      </c>
      <c r="I4285" s="408" t="s">
        <v>480</v>
      </c>
      <c r="J4285" s="409" t="str">
        <f>iferror(vlookup(H4285,Actors!$A$2:$D$472,4,false),"")</f>
        <v>Fishing Pond &amp; Proprietor</v>
      </c>
      <c r="K4285" s="410" t="s">
        <v>3104</v>
      </c>
      <c r="L4285" s="405" t="s">
        <v>7164</v>
      </c>
      <c r="M4285" s="411" t="str">
        <f>iferror(vlookup(A4285,Variables!$F$2:$G$2762,2,false),"")</f>
        <v>Fishing Pond Objects &amp; Fishing Pond Owner</v>
      </c>
      <c r="N4285" s="412" t="s">
        <v>1059</v>
      </c>
    </row>
    <row r="4286">
      <c r="A4286" s="397" t="s">
        <v>7343</v>
      </c>
      <c r="B4286" s="398" t="s">
        <v>481</v>
      </c>
      <c r="C4286" s="399" t="str">
        <f>iferror(vlookup(B4286,Maps!$A$2:$B$111,2,false),"")</f>
        <v>Castle Courtyard</v>
      </c>
      <c r="D4286" s="398" t="s">
        <v>14</v>
      </c>
      <c r="E4286" s="398" t="s">
        <v>1606</v>
      </c>
      <c r="F4286" s="400"/>
      <c r="G4286" s="400"/>
      <c r="H4286" s="398" t="s">
        <v>12</v>
      </c>
      <c r="I4286" s="447" t="s">
        <v>4915</v>
      </c>
      <c r="J4286" s="448" t="str">
        <f>iferror(vlookup(H4286,Actors!$A$2:$D$472,4,false),"")</f>
        <v>Player</v>
      </c>
      <c r="K4286" s="449" t="s">
        <v>12</v>
      </c>
      <c r="L4286" s="398" t="s">
        <v>7344</v>
      </c>
      <c r="M4286" s="403" t="str">
        <f>iferror(vlookup(A4286,Variables!$F$2:$G$2762,2,false),"")</f>
        <v/>
      </c>
      <c r="N4286" s="450" t="s">
        <v>1059</v>
      </c>
    </row>
    <row r="4287">
      <c r="A4287" s="375" t="s">
        <v>7042</v>
      </c>
      <c r="B4287" s="376" t="s">
        <v>481</v>
      </c>
      <c r="C4287" s="377" t="str">
        <f>iferror(vlookup(B4287,Maps!$A$2:$B$111,2,false),"")</f>
        <v>Castle Courtyard</v>
      </c>
      <c r="D4287" s="376" t="s">
        <v>14</v>
      </c>
      <c r="E4287" s="376" t="s">
        <v>1606</v>
      </c>
      <c r="F4287" s="378"/>
      <c r="G4287" s="378"/>
      <c r="H4287" s="376" t="s">
        <v>12</v>
      </c>
      <c r="I4287" s="382" t="s">
        <v>4915</v>
      </c>
      <c r="J4287" s="383" t="str">
        <f>iferror(vlookup(H4287,Actors!$A$2:$D$472,4,false),"")</f>
        <v>Player</v>
      </c>
      <c r="K4287" s="384" t="s">
        <v>12</v>
      </c>
      <c r="L4287" s="376" t="s">
        <v>7043</v>
      </c>
      <c r="M4287" s="381" t="str">
        <f>iferror(vlookup(A4287,Variables!$F$2:$G$2762,2,false),"")</f>
        <v/>
      </c>
      <c r="N4287" s="385" t="s">
        <v>1059</v>
      </c>
    </row>
    <row r="4288">
      <c r="A4288" s="375" t="s">
        <v>7343</v>
      </c>
      <c r="B4288" s="376" t="s">
        <v>481</v>
      </c>
      <c r="C4288" s="377" t="str">
        <f>iferror(vlookup(B4288,Maps!$A$2:$B$111,2,false),"")</f>
        <v>Castle Courtyard</v>
      </c>
      <c r="D4288" s="376" t="s">
        <v>686</v>
      </c>
      <c r="E4288" s="376" t="s">
        <v>1606</v>
      </c>
      <c r="F4288" s="378"/>
      <c r="G4288" s="378"/>
      <c r="H4288" s="376" t="s">
        <v>12</v>
      </c>
      <c r="I4288" s="382" t="s">
        <v>4915</v>
      </c>
      <c r="J4288" s="383" t="str">
        <f>iferror(vlookup(H4288,Actors!$A$2:$D$472,4,false),"")</f>
        <v>Player</v>
      </c>
      <c r="K4288" s="384" t="s">
        <v>12</v>
      </c>
      <c r="L4288" s="376" t="s">
        <v>7344</v>
      </c>
      <c r="M4288" s="381" t="str">
        <f>iferror(vlookup(A4288,Variables!$F$2:$G$2762,2,false),"")</f>
        <v/>
      </c>
      <c r="N4288" s="385" t="s">
        <v>1059</v>
      </c>
    </row>
    <row r="4289">
      <c r="A4289" s="375" t="s">
        <v>7343</v>
      </c>
      <c r="B4289" s="376" t="s">
        <v>481</v>
      </c>
      <c r="C4289" s="377" t="str">
        <f>iferror(vlookup(B4289,Maps!$A$2:$B$111,2,false),"")</f>
        <v>Castle Courtyard</v>
      </c>
      <c r="D4289" s="376" t="s">
        <v>688</v>
      </c>
      <c r="E4289" s="376" t="s">
        <v>1606</v>
      </c>
      <c r="F4289" s="378"/>
      <c r="G4289" s="378"/>
      <c r="H4289" s="376" t="s">
        <v>12</v>
      </c>
      <c r="I4289" s="382" t="s">
        <v>4915</v>
      </c>
      <c r="J4289" s="383" t="str">
        <f>iferror(vlookup(H4289,Actors!$A$2:$D$472,4,false),"")</f>
        <v>Player</v>
      </c>
      <c r="K4289" s="384" t="s">
        <v>12</v>
      </c>
      <c r="L4289" s="376" t="s">
        <v>7344</v>
      </c>
      <c r="M4289" s="381" t="str">
        <f>iferror(vlookup(A4289,Variables!$F$2:$G$2762,2,false),"")</f>
        <v/>
      </c>
      <c r="N4289" s="385" t="s">
        <v>1059</v>
      </c>
    </row>
    <row r="4290">
      <c r="A4290" s="375" t="s">
        <v>7343</v>
      </c>
      <c r="B4290" s="376" t="s">
        <v>481</v>
      </c>
      <c r="C4290" s="377" t="str">
        <f>iferror(vlookup(B4290,Maps!$A$2:$B$111,2,false),"")</f>
        <v>Castle Courtyard</v>
      </c>
      <c r="D4290" s="376" t="s">
        <v>690</v>
      </c>
      <c r="E4290" s="376" t="s">
        <v>1606</v>
      </c>
      <c r="F4290" s="378"/>
      <c r="G4290" s="378"/>
      <c r="H4290" s="376" t="s">
        <v>12</v>
      </c>
      <c r="I4290" s="382" t="s">
        <v>4915</v>
      </c>
      <c r="J4290" s="383" t="str">
        <f>iferror(vlookup(H4290,Actors!$A$2:$D$472,4,false),"")</f>
        <v>Player</v>
      </c>
      <c r="K4290" s="384" t="s">
        <v>12</v>
      </c>
      <c r="L4290" s="376" t="s">
        <v>7344</v>
      </c>
      <c r="M4290" s="381" t="str">
        <f>iferror(vlookup(A4290,Variables!$F$2:$G$2762,2,false),"")</f>
        <v/>
      </c>
      <c r="N4290" s="385" t="s">
        <v>1059</v>
      </c>
    </row>
    <row r="4291">
      <c r="A4291" s="386" t="s">
        <v>9598</v>
      </c>
      <c r="B4291" s="387" t="s">
        <v>481</v>
      </c>
      <c r="C4291" s="388" t="str">
        <f>iferror(vlookup(B4291,Maps!$A$2:$B$111,2,false),"")</f>
        <v>Castle Courtyard</v>
      </c>
      <c r="D4291" s="387" t="s">
        <v>14</v>
      </c>
      <c r="E4291" s="387" t="s">
        <v>14</v>
      </c>
      <c r="F4291" s="389"/>
      <c r="G4291" s="389"/>
      <c r="H4291" s="387" t="s">
        <v>2980</v>
      </c>
      <c r="I4291" s="390" t="s">
        <v>5592</v>
      </c>
      <c r="J4291" s="391" t="str">
        <f>iferror(vlookup(H4291,Actors!$A$2:$D$472,4,false),"")</f>
        <v>Collectible Field Items (Invisible)</v>
      </c>
      <c r="K4291" s="387" t="s">
        <v>21</v>
      </c>
      <c r="L4291" s="387" t="s">
        <v>9599</v>
      </c>
      <c r="M4291" s="392" t="str">
        <f>iferror(vlookup(A4291,Variables!$F$2:$G$2762,2,false),"")</f>
        <v/>
      </c>
      <c r="N4291" s="389" t="s">
        <v>1059</v>
      </c>
    </row>
    <row r="4292">
      <c r="A4292" s="386" t="s">
        <v>9600</v>
      </c>
      <c r="B4292" s="387" t="s">
        <v>481</v>
      </c>
      <c r="C4292" s="388" t="str">
        <f>iferror(vlookup(B4292,Maps!$A$2:$B$111,2,false),"")</f>
        <v>Castle Courtyard</v>
      </c>
      <c r="D4292" s="387" t="s">
        <v>14</v>
      </c>
      <c r="E4292" s="387" t="s">
        <v>14</v>
      </c>
      <c r="F4292" s="389"/>
      <c r="G4292" s="389"/>
      <c r="H4292" s="387" t="s">
        <v>2838</v>
      </c>
      <c r="I4292" s="390" t="s">
        <v>5351</v>
      </c>
      <c r="J4292" s="391" t="str">
        <f>iferror(vlookup(H4292,Actors!$A$2:$D$472,4,false),"")</f>
        <v>Soldier (Castle Gate / Zelda's Courtyard / Kakariko Village)</v>
      </c>
      <c r="K4292" s="387" t="s">
        <v>2792</v>
      </c>
      <c r="L4292" s="387" t="s">
        <v>9310</v>
      </c>
      <c r="M4292" s="392" t="str">
        <f>iferror(vlookup(A4292,Variables!$F$2:$G$2762,2,false),"")</f>
        <v>Princess Zelda's Guards</v>
      </c>
      <c r="N4292" s="389" t="s">
        <v>1059</v>
      </c>
    </row>
    <row r="4293">
      <c r="A4293" s="386" t="s">
        <v>9600</v>
      </c>
      <c r="B4293" s="387" t="s">
        <v>481</v>
      </c>
      <c r="C4293" s="388" t="str">
        <f>iferror(vlookup(B4293,Maps!$A$2:$B$111,2,false),"")</f>
        <v>Castle Courtyard</v>
      </c>
      <c r="D4293" s="387" t="s">
        <v>14</v>
      </c>
      <c r="E4293" s="387" t="s">
        <v>14</v>
      </c>
      <c r="F4293" s="389"/>
      <c r="G4293" s="389"/>
      <c r="H4293" s="387" t="s">
        <v>2838</v>
      </c>
      <c r="I4293" s="390" t="s">
        <v>5351</v>
      </c>
      <c r="J4293" s="391" t="str">
        <f>iferror(vlookup(H4293,Actors!$A$2:$D$472,4,false),"")</f>
        <v>Soldier (Castle Gate / Zelda's Courtyard / Kakariko Village)</v>
      </c>
      <c r="K4293" s="387" t="s">
        <v>2792</v>
      </c>
      <c r="L4293" s="387" t="s">
        <v>9310</v>
      </c>
      <c r="M4293" s="392" t="str">
        <f>iferror(vlookup(A4293,Variables!$F$2:$G$2762,2,false),"")</f>
        <v>Princess Zelda's Guards</v>
      </c>
      <c r="N4293" s="389" t="s">
        <v>1059</v>
      </c>
    </row>
    <row r="4294">
      <c r="A4294" s="386" t="s">
        <v>9545</v>
      </c>
      <c r="B4294" s="387" t="s">
        <v>481</v>
      </c>
      <c r="C4294" s="388" t="str">
        <f>iferror(vlookup(B4294,Maps!$A$2:$B$111,2,false),"")</f>
        <v>Castle Courtyard</v>
      </c>
      <c r="D4294" s="387" t="s">
        <v>14</v>
      </c>
      <c r="E4294" s="387" t="s">
        <v>14</v>
      </c>
      <c r="F4294" s="389"/>
      <c r="G4294" s="389"/>
      <c r="H4294" s="387" t="s">
        <v>2776</v>
      </c>
      <c r="I4294" s="390" t="s">
        <v>5250</v>
      </c>
      <c r="J4294" s="284" t="str">
        <f>iferror(vlookup(H4294,Actors!$A$2:$D$472,4,false),"")</f>
        <v/>
      </c>
      <c r="K4294" s="393" t="s">
        <v>21</v>
      </c>
      <c r="L4294" s="387" t="s">
        <v>12</v>
      </c>
      <c r="M4294" s="392" t="str">
        <f>iferror(vlookup(A4294,Variables!$F$2:$G$2762,2,false),"")</f>
        <v>Freeze (0092)</v>
      </c>
      <c r="N4294" s="394" t="s">
        <v>1059</v>
      </c>
    </row>
    <row r="4295">
      <c r="A4295" s="386" t="s">
        <v>9559</v>
      </c>
      <c r="B4295" s="387" t="s">
        <v>481</v>
      </c>
      <c r="C4295" s="388" t="str">
        <f>iferror(vlookup(B4295,Maps!$A$2:$B$111,2,false),"")</f>
        <v>Castle Courtyard</v>
      </c>
      <c r="D4295" s="387" t="s">
        <v>14</v>
      </c>
      <c r="E4295" s="387" t="s">
        <v>14</v>
      </c>
      <c r="F4295" s="389"/>
      <c r="G4295" s="389"/>
      <c r="H4295" s="387" t="s">
        <v>2774</v>
      </c>
      <c r="I4295" s="390" t="s">
        <v>5246</v>
      </c>
      <c r="J4295" s="284" t="str">
        <f>iferror(vlookup(H4295,Actors!$A$2:$D$472,4,false),"")</f>
        <v/>
      </c>
      <c r="K4295" s="393" t="s">
        <v>21</v>
      </c>
      <c r="L4295" s="387" t="s">
        <v>9197</v>
      </c>
      <c r="M4295" s="392" t="str">
        <f>iferror(vlookup(A4295,Variables!$F$2:$G$2762,2,false),"")</f>
        <v>xxx (0095)</v>
      </c>
      <c r="N4295" s="394" t="s">
        <v>1059</v>
      </c>
    </row>
    <row r="4296">
      <c r="A4296" s="386" t="s">
        <v>9601</v>
      </c>
      <c r="B4296" s="387" t="s">
        <v>481</v>
      </c>
      <c r="C4296" s="388" t="str">
        <f>iferror(vlookup(B4296,Maps!$A$2:$B$111,2,false),"")</f>
        <v>Castle Courtyard</v>
      </c>
      <c r="D4296" s="387" t="s">
        <v>14</v>
      </c>
      <c r="E4296" s="387" t="s">
        <v>14</v>
      </c>
      <c r="F4296" s="389"/>
      <c r="G4296" s="389"/>
      <c r="H4296" s="387" t="s">
        <v>2980</v>
      </c>
      <c r="I4296" s="390" t="s">
        <v>5592</v>
      </c>
      <c r="J4296" s="391" t="str">
        <f>iferror(vlookup(H4296,Actors!$A$2:$D$472,4,false),"")</f>
        <v>Collectible Field Items (Invisible)</v>
      </c>
      <c r="K4296" s="387" t="s">
        <v>21</v>
      </c>
      <c r="L4296" s="387" t="s">
        <v>9602</v>
      </c>
      <c r="M4296" s="392" t="str">
        <f>iferror(vlookup(A4296,Variables!$F$2:$G$2762,2,false),"")</f>
        <v/>
      </c>
      <c r="N4296" s="389" t="s">
        <v>1059</v>
      </c>
    </row>
    <row r="4297">
      <c r="A4297" s="386" t="s">
        <v>9603</v>
      </c>
      <c r="B4297" s="387" t="s">
        <v>481</v>
      </c>
      <c r="C4297" s="388" t="str">
        <f>iferror(vlookup(B4297,Maps!$A$2:$B$111,2,false),"")</f>
        <v>Castle Courtyard</v>
      </c>
      <c r="D4297" s="387" t="s">
        <v>14</v>
      </c>
      <c r="E4297" s="387" t="s">
        <v>14</v>
      </c>
      <c r="F4297" s="389"/>
      <c r="G4297" s="389"/>
      <c r="H4297" s="387" t="s">
        <v>3284</v>
      </c>
      <c r="I4297" s="390" t="s">
        <v>6122</v>
      </c>
      <c r="J4297" s="284" t="str">
        <f>iferror(vlookup(H4297,Actors!$A$2:$D$472,4,false),"")</f>
        <v>Child Zelda (Gameplay &amp; Cutscene 04)</v>
      </c>
      <c r="K4297" s="393" t="s">
        <v>3183</v>
      </c>
      <c r="L4297" s="387" t="s">
        <v>12</v>
      </c>
      <c r="M4297" s="392" t="str">
        <f>iferror(vlookup(A4297,Variables!$F$2:$G$2762,2,false),"")</f>
        <v>Child Zelda (Normal Gameplay &amp; Cutscene 04)</v>
      </c>
      <c r="N4297" s="394" t="s">
        <v>1059</v>
      </c>
    </row>
    <row r="4298">
      <c r="A4298" s="386" t="s">
        <v>9604</v>
      </c>
      <c r="B4298" s="387" t="s">
        <v>481</v>
      </c>
      <c r="C4298" s="388" t="str">
        <f>iferror(vlookup(B4298,Maps!$A$2:$B$111,2,false),"")</f>
        <v>Castle Courtyard</v>
      </c>
      <c r="D4298" s="387" t="s">
        <v>14</v>
      </c>
      <c r="E4298" s="387" t="s">
        <v>14</v>
      </c>
      <c r="F4298" s="389"/>
      <c r="G4298" s="389"/>
      <c r="H4298" s="387" t="s">
        <v>2824</v>
      </c>
      <c r="I4298" s="390" t="s">
        <v>5326</v>
      </c>
      <c r="J4298" s="391" t="str">
        <f>iferror(vlookup(H4298,Actors!$A$2:$D$472,4,false),"")</f>
        <v>Impa</v>
      </c>
      <c r="K4298" s="387" t="s">
        <v>2768</v>
      </c>
      <c r="L4298" s="387" t="s">
        <v>48</v>
      </c>
      <c r="M4298" s="392" t="str">
        <f>iferror(vlookup(A4298,Variables!$F$2:$G$2762,2,false),"")</f>
        <v>Impa - Zelda's Courtyard (Introducing Herself)</v>
      </c>
      <c r="N4298" s="389" t="s">
        <v>1059</v>
      </c>
    </row>
    <row r="4299">
      <c r="A4299" s="386" t="s">
        <v>9605</v>
      </c>
      <c r="B4299" s="387" t="s">
        <v>481</v>
      </c>
      <c r="C4299" s="388" t="str">
        <f>iferror(vlookup(B4299,Maps!$A$2:$B$111,2,false),"")</f>
        <v>Castle Courtyard</v>
      </c>
      <c r="D4299" s="387" t="s">
        <v>14</v>
      </c>
      <c r="E4299" s="387" t="s">
        <v>14</v>
      </c>
      <c r="F4299" s="389"/>
      <c r="G4299" s="389"/>
      <c r="H4299" s="387" t="s">
        <v>307</v>
      </c>
      <c r="I4299" s="390" t="s">
        <v>5009</v>
      </c>
      <c r="J4299" s="284" t="str">
        <f>iferror(vlookup(H4299,Actors!$A$2:$D$472,4,false),"")</f>
        <v/>
      </c>
      <c r="K4299" s="393" t="s">
        <v>21</v>
      </c>
      <c r="L4299" s="387" t="s">
        <v>9606</v>
      </c>
      <c r="M4299" s="392" t="str">
        <f>iferror(vlookup(A4299,Variables!$F$2:$G$2762,2,false),"")</f>
        <v>???</v>
      </c>
      <c r="N4299" s="394" t="s">
        <v>1059</v>
      </c>
    </row>
    <row r="4300">
      <c r="A4300" s="386" t="s">
        <v>9603</v>
      </c>
      <c r="B4300" s="387" t="s">
        <v>481</v>
      </c>
      <c r="C4300" s="388" t="str">
        <f>iferror(vlookup(B4300,Maps!$A$2:$B$111,2,false),"")</f>
        <v>Castle Courtyard</v>
      </c>
      <c r="D4300" s="387" t="s">
        <v>686</v>
      </c>
      <c r="E4300" s="387" t="s">
        <v>14</v>
      </c>
      <c r="F4300" s="389"/>
      <c r="G4300" s="389"/>
      <c r="H4300" s="387" t="s">
        <v>3284</v>
      </c>
      <c r="I4300" s="390" t="s">
        <v>6122</v>
      </c>
      <c r="J4300" s="284" t="str">
        <f>iferror(vlookup(H4300,Actors!$A$2:$D$472,4,false),"")</f>
        <v>Child Zelda (Gameplay &amp; Cutscene 04)</v>
      </c>
      <c r="K4300" s="393" t="s">
        <v>3183</v>
      </c>
      <c r="L4300" s="387" t="s">
        <v>12</v>
      </c>
      <c r="M4300" s="392" t="str">
        <f>iferror(vlookup(A4300,Variables!$F$2:$G$2762,2,false),"")</f>
        <v>Child Zelda (Normal Gameplay &amp; Cutscene 04)</v>
      </c>
      <c r="N4300" s="394" t="s">
        <v>1059</v>
      </c>
    </row>
    <row r="4301">
      <c r="A4301" s="386" t="s">
        <v>9600</v>
      </c>
      <c r="B4301" s="387" t="s">
        <v>481</v>
      </c>
      <c r="C4301" s="388" t="str">
        <f>iferror(vlookup(B4301,Maps!$A$2:$B$111,2,false),"")</f>
        <v>Castle Courtyard</v>
      </c>
      <c r="D4301" s="387" t="s">
        <v>686</v>
      </c>
      <c r="E4301" s="387" t="s">
        <v>14</v>
      </c>
      <c r="F4301" s="389"/>
      <c r="G4301" s="389"/>
      <c r="H4301" s="387" t="s">
        <v>2838</v>
      </c>
      <c r="I4301" s="390" t="s">
        <v>5351</v>
      </c>
      <c r="J4301" s="391" t="str">
        <f>iferror(vlookup(H4301,Actors!$A$2:$D$472,4,false),"")</f>
        <v>Soldier (Castle Gate / Zelda's Courtyard / Kakariko Village)</v>
      </c>
      <c r="K4301" s="387" t="s">
        <v>2792</v>
      </c>
      <c r="L4301" s="387" t="s">
        <v>9310</v>
      </c>
      <c r="M4301" s="392" t="str">
        <f>iferror(vlookup(A4301,Variables!$F$2:$G$2762,2,false),"")</f>
        <v>Princess Zelda's Guards</v>
      </c>
      <c r="N4301" s="389" t="s">
        <v>1059</v>
      </c>
    </row>
    <row r="4302">
      <c r="A4302" s="386" t="s">
        <v>9600</v>
      </c>
      <c r="B4302" s="387" t="s">
        <v>481</v>
      </c>
      <c r="C4302" s="388" t="str">
        <f>iferror(vlookup(B4302,Maps!$A$2:$B$111,2,false),"")</f>
        <v>Castle Courtyard</v>
      </c>
      <c r="D4302" s="387" t="s">
        <v>686</v>
      </c>
      <c r="E4302" s="387" t="s">
        <v>14</v>
      </c>
      <c r="F4302" s="389"/>
      <c r="G4302" s="389"/>
      <c r="H4302" s="387" t="s">
        <v>2838</v>
      </c>
      <c r="I4302" s="390" t="s">
        <v>5351</v>
      </c>
      <c r="J4302" s="391" t="str">
        <f>iferror(vlookup(H4302,Actors!$A$2:$D$472,4,false),"")</f>
        <v>Soldier (Castle Gate / Zelda's Courtyard / Kakariko Village)</v>
      </c>
      <c r="K4302" s="387" t="s">
        <v>2792</v>
      </c>
      <c r="L4302" s="387" t="s">
        <v>9310</v>
      </c>
      <c r="M4302" s="392" t="str">
        <f>iferror(vlookup(A4302,Variables!$F$2:$G$2762,2,false),"")</f>
        <v>Princess Zelda's Guards</v>
      </c>
      <c r="N4302" s="389" t="s">
        <v>1059</v>
      </c>
    </row>
    <row r="4303">
      <c r="A4303" s="386" t="s">
        <v>9607</v>
      </c>
      <c r="B4303" s="387" t="s">
        <v>481</v>
      </c>
      <c r="C4303" s="388" t="str">
        <f>iferror(vlookup(B4303,Maps!$A$2:$B$111,2,false),"")</f>
        <v>Castle Courtyard</v>
      </c>
      <c r="D4303" s="387" t="s">
        <v>686</v>
      </c>
      <c r="E4303" s="387" t="s">
        <v>14</v>
      </c>
      <c r="F4303" s="389"/>
      <c r="G4303" s="389"/>
      <c r="H4303" s="387" t="s">
        <v>3159</v>
      </c>
      <c r="I4303" s="390" t="s">
        <v>5890</v>
      </c>
      <c r="J4303" s="284" t="str">
        <f>iferror(vlookup(H4303,Actors!$A$2:$D$472,4,false),"")</f>
        <v>Ending Overlays</v>
      </c>
      <c r="K4303" s="393" t="s">
        <v>21</v>
      </c>
      <c r="L4303" s="387" t="s">
        <v>7164</v>
      </c>
      <c r="M4303" s="392" t="str">
        <f>iferror(vlookup(A4303,Variables!$F$2:$G$2762,2,false),"")</f>
        <v>The Legend of Zelda® ~Ocarina of Time™~ / The End</v>
      </c>
      <c r="N4303" s="394" t="s">
        <v>1059</v>
      </c>
    </row>
    <row r="4304">
      <c r="A4304" s="375" t="s">
        <v>9600</v>
      </c>
      <c r="B4304" s="376" t="s">
        <v>481</v>
      </c>
      <c r="C4304" s="377" t="str">
        <f>iferror(vlookup(B4304,Maps!$A$2:$B$111,2,false),"")</f>
        <v>Castle Courtyard</v>
      </c>
      <c r="D4304" s="376" t="s">
        <v>688</v>
      </c>
      <c r="E4304" s="376" t="s">
        <v>14</v>
      </c>
      <c r="F4304" s="378"/>
      <c r="G4304" s="378"/>
      <c r="H4304" s="376" t="s">
        <v>2838</v>
      </c>
      <c r="I4304" s="338" t="s">
        <v>5351</v>
      </c>
      <c r="J4304" s="379" t="str">
        <f>iferror(vlookup(H4304,Actors!$A$2:$D$472,4,false),"")</f>
        <v>Soldier (Castle Gate / Zelda's Courtyard / Kakariko Village)</v>
      </c>
      <c r="K4304" s="376" t="s">
        <v>2792</v>
      </c>
      <c r="L4304" s="376" t="s">
        <v>9310</v>
      </c>
      <c r="M4304" s="381" t="str">
        <f>iferror(vlookup(A4304,Variables!$F$2:$G$2762,2,false),"")</f>
        <v>Princess Zelda's Guards</v>
      </c>
      <c r="N4304" s="378" t="s">
        <v>1073</v>
      </c>
    </row>
    <row r="4305">
      <c r="A4305" s="375" t="s">
        <v>9600</v>
      </c>
      <c r="B4305" s="376" t="s">
        <v>481</v>
      </c>
      <c r="C4305" s="377" t="str">
        <f>iferror(vlookup(B4305,Maps!$A$2:$B$111,2,false),"")</f>
        <v>Castle Courtyard</v>
      </c>
      <c r="D4305" s="376" t="s">
        <v>688</v>
      </c>
      <c r="E4305" s="376" t="s">
        <v>14</v>
      </c>
      <c r="F4305" s="378"/>
      <c r="G4305" s="378"/>
      <c r="H4305" s="376" t="s">
        <v>2838</v>
      </c>
      <c r="I4305" s="338" t="s">
        <v>5351</v>
      </c>
      <c r="J4305" s="379" t="str">
        <f>iferror(vlookup(H4305,Actors!$A$2:$D$472,4,false),"")</f>
        <v>Soldier (Castle Gate / Zelda's Courtyard / Kakariko Village)</v>
      </c>
      <c r="K4305" s="376" t="s">
        <v>2792</v>
      </c>
      <c r="L4305" s="376" t="s">
        <v>9310</v>
      </c>
      <c r="M4305" s="381" t="str">
        <f>iferror(vlookup(A4305,Variables!$F$2:$G$2762,2,false),"")</f>
        <v>Princess Zelda's Guards</v>
      </c>
      <c r="N4305" s="378" t="s">
        <v>1073</v>
      </c>
    </row>
    <row r="4306">
      <c r="A4306" s="375" t="s">
        <v>9608</v>
      </c>
      <c r="B4306" s="376" t="s">
        <v>481</v>
      </c>
      <c r="C4306" s="377" t="str">
        <f>iferror(vlookup(B4306,Maps!$A$2:$B$111,2,false),"")</f>
        <v>Castle Courtyard</v>
      </c>
      <c r="D4306" s="376" t="s">
        <v>688</v>
      </c>
      <c r="E4306" s="376" t="s">
        <v>14</v>
      </c>
      <c r="F4306" s="378"/>
      <c r="G4306" s="378"/>
      <c r="H4306" s="376" t="s">
        <v>301</v>
      </c>
      <c r="I4306" s="338" t="s">
        <v>5006</v>
      </c>
      <c r="J4306" s="379" t="str">
        <f>iferror(vlookup(H4306,Actors!$A$2:$D$472,4,false),"")</f>
        <v>Child Zelda (Cutscene 05 &amp; 06)</v>
      </c>
      <c r="K4306" s="376" t="s">
        <v>221</v>
      </c>
      <c r="L4306" s="376" t="s">
        <v>7164</v>
      </c>
      <c r="M4306" s="381" t="str">
        <f>iferror(vlookup(A4306,Variables!$F$2:$G$2762,2,false),"")</f>
        <v>Child Zelda</v>
      </c>
      <c r="N4306" s="378" t="s">
        <v>1059</v>
      </c>
    </row>
    <row r="4307">
      <c r="A4307" s="375" t="s">
        <v>9609</v>
      </c>
      <c r="B4307" s="376" t="s">
        <v>481</v>
      </c>
      <c r="C4307" s="377" t="str">
        <f>iferror(vlookup(B4307,Maps!$A$2:$B$111,2,false),"")</f>
        <v>Castle Courtyard</v>
      </c>
      <c r="D4307" s="376" t="s">
        <v>688</v>
      </c>
      <c r="E4307" s="376" t="s">
        <v>14</v>
      </c>
      <c r="F4307" s="378"/>
      <c r="G4307" s="378"/>
      <c r="H4307" s="376" t="s">
        <v>2824</v>
      </c>
      <c r="I4307" s="338" t="s">
        <v>5326</v>
      </c>
      <c r="J4307" s="379" t="str">
        <f>iferror(vlookup(H4307,Actors!$A$2:$D$472,4,false),"")</f>
        <v>Impa</v>
      </c>
      <c r="K4307" s="376" t="s">
        <v>2768</v>
      </c>
      <c r="L4307" s="376" t="s">
        <v>35</v>
      </c>
      <c r="M4307" s="381" t="str">
        <f>iferror(vlookup(A4307,Variables!$F$2:$G$2762,2,false),"")</f>
        <v>Impa - Zelda's Courtyard (Teaching Link Zelda's Lullaby)</v>
      </c>
      <c r="N4307" s="378" t="s">
        <v>1059</v>
      </c>
    </row>
    <row r="4308">
      <c r="A4308" s="386" t="s">
        <v>9600</v>
      </c>
      <c r="B4308" s="387" t="s">
        <v>481</v>
      </c>
      <c r="C4308" s="388" t="str">
        <f>iferror(vlookup(B4308,Maps!$A$2:$B$111,2,false),"")</f>
        <v>Castle Courtyard</v>
      </c>
      <c r="D4308" s="387" t="s">
        <v>690</v>
      </c>
      <c r="E4308" s="387" t="s">
        <v>14</v>
      </c>
      <c r="F4308" s="389"/>
      <c r="G4308" s="389"/>
      <c r="H4308" s="387" t="s">
        <v>2838</v>
      </c>
      <c r="I4308" s="390" t="s">
        <v>5351</v>
      </c>
      <c r="J4308" s="391" t="str">
        <f>iferror(vlookup(H4308,Actors!$A$2:$D$472,4,false),"")</f>
        <v>Soldier (Castle Gate / Zelda's Courtyard / Kakariko Village)</v>
      </c>
      <c r="K4308" s="387" t="s">
        <v>2792</v>
      </c>
      <c r="L4308" s="387" t="s">
        <v>9310</v>
      </c>
      <c r="M4308" s="494" t="str">
        <f>iferror(vlookup(A4308,Variables!$F$2:$G$2762,2,false),"")</f>
        <v>Princess Zelda's Guards</v>
      </c>
      <c r="N4308" s="389" t="s">
        <v>1073</v>
      </c>
    </row>
    <row r="4309">
      <c r="A4309" s="386" t="s">
        <v>9600</v>
      </c>
      <c r="B4309" s="387" t="s">
        <v>481</v>
      </c>
      <c r="C4309" s="388" t="str">
        <f>iferror(vlookup(B4309,Maps!$A$2:$B$111,2,false),"")</f>
        <v>Castle Courtyard</v>
      </c>
      <c r="D4309" s="387" t="s">
        <v>690</v>
      </c>
      <c r="E4309" s="387" t="s">
        <v>14</v>
      </c>
      <c r="F4309" s="389"/>
      <c r="G4309" s="389"/>
      <c r="H4309" s="387" t="s">
        <v>2838</v>
      </c>
      <c r="I4309" s="390" t="s">
        <v>5351</v>
      </c>
      <c r="J4309" s="391" t="str">
        <f>iferror(vlookup(H4309,Actors!$A$2:$D$472,4,false),"")</f>
        <v>Soldier (Castle Gate / Zelda's Courtyard / Kakariko Village)</v>
      </c>
      <c r="K4309" s="387" t="s">
        <v>2792</v>
      </c>
      <c r="L4309" s="387" t="s">
        <v>9310</v>
      </c>
      <c r="M4309" s="392" t="str">
        <f>iferror(vlookup(A4309,Variables!$F$2:$G$2762,2,false),"")</f>
        <v>Princess Zelda's Guards</v>
      </c>
      <c r="N4309" s="389" t="s">
        <v>1073</v>
      </c>
    </row>
    <row r="4310">
      <c r="A4310" s="386" t="s">
        <v>9608</v>
      </c>
      <c r="B4310" s="387" t="s">
        <v>481</v>
      </c>
      <c r="C4310" s="388" t="str">
        <f>iferror(vlookup(B4310,Maps!$A$2:$B$111,2,false),"")</f>
        <v>Castle Courtyard</v>
      </c>
      <c r="D4310" s="387" t="s">
        <v>690</v>
      </c>
      <c r="E4310" s="387" t="s">
        <v>14</v>
      </c>
      <c r="F4310" s="389"/>
      <c r="G4310" s="389"/>
      <c r="H4310" s="387" t="s">
        <v>301</v>
      </c>
      <c r="I4310" s="390" t="s">
        <v>5006</v>
      </c>
      <c r="J4310" s="391" t="str">
        <f>iferror(vlookup(H4310,Actors!$A$2:$D$472,4,false),"")</f>
        <v>Child Zelda (Cutscene 05 &amp; 06)</v>
      </c>
      <c r="K4310" s="387" t="s">
        <v>221</v>
      </c>
      <c r="L4310" s="387" t="s">
        <v>7164</v>
      </c>
      <c r="M4310" s="392" t="str">
        <f>iferror(vlookup(A4310,Variables!$F$2:$G$2762,2,false),"")</f>
        <v>Child Zelda</v>
      </c>
      <c r="N4310" s="389" t="s">
        <v>1059</v>
      </c>
    </row>
    <row r="4311">
      <c r="A4311" s="460" t="s">
        <v>9604</v>
      </c>
      <c r="B4311" s="461" t="s">
        <v>481</v>
      </c>
      <c r="C4311" s="462" t="str">
        <f>iferror(vlookup(B4311,Maps!$A$2:$B$111,2,false),"")</f>
        <v>Castle Courtyard</v>
      </c>
      <c r="D4311" s="461" t="s">
        <v>690</v>
      </c>
      <c r="E4311" s="461" t="s">
        <v>14</v>
      </c>
      <c r="F4311" s="463"/>
      <c r="G4311" s="463"/>
      <c r="H4311" s="461" t="s">
        <v>2824</v>
      </c>
      <c r="I4311" s="464" t="s">
        <v>5326</v>
      </c>
      <c r="J4311" s="465" t="str">
        <f>iferror(vlookup(H4311,Actors!$A$2:$D$472,4,false),"")</f>
        <v>Impa</v>
      </c>
      <c r="K4311" s="461" t="s">
        <v>2768</v>
      </c>
      <c r="L4311" s="461" t="s">
        <v>48</v>
      </c>
      <c r="M4311" s="466" t="str">
        <f>iferror(vlookup(A4311,Variables!$F$2:$G$2762,2,false),"")</f>
        <v>Impa - Zelda's Courtyard (Introducing Herself)</v>
      </c>
      <c r="N4311" s="463" t="s">
        <v>1059</v>
      </c>
    </row>
    <row r="4312">
      <c r="A4312" s="397" t="s">
        <v>9098</v>
      </c>
      <c r="B4312" s="398" t="s">
        <v>486</v>
      </c>
      <c r="C4312" s="399" t="str">
        <f>iferror(vlookup(B4312,Maps!$A$2:$B$111,2,false),"")</f>
        <v>Bombchu Bowling Alley</v>
      </c>
      <c r="D4312" s="398" t="s">
        <v>14</v>
      </c>
      <c r="E4312" s="398" t="s">
        <v>1606</v>
      </c>
      <c r="F4312" s="400"/>
      <c r="G4312" s="400"/>
      <c r="H4312" s="398" t="s">
        <v>75</v>
      </c>
      <c r="I4312" s="401" t="s">
        <v>4931</v>
      </c>
      <c r="J4312" s="402" t="str">
        <f>iferror(vlookup(H4312,Actors!$A$2:$D$472,4,false),"")</f>
        <v>Wooden Door</v>
      </c>
      <c r="K4312" s="398" t="s">
        <v>21</v>
      </c>
      <c r="L4312" s="398" t="s">
        <v>3248</v>
      </c>
      <c r="M4312" s="403" t="str">
        <f>iferror(vlookup(A4312,Variables!$F$2:$G$2762,2,false),"")</f>
        <v>SDLH - Loads Next Room, Two-Way</v>
      </c>
      <c r="N4312" s="400" t="s">
        <v>1059</v>
      </c>
    </row>
    <row r="4313">
      <c r="A4313" s="375" t="s">
        <v>7040</v>
      </c>
      <c r="B4313" s="376" t="s">
        <v>486</v>
      </c>
      <c r="C4313" s="377" t="str">
        <f>iferror(vlookup(B4313,Maps!$A$2:$B$111,2,false),"")</f>
        <v>Bombchu Bowling Alley</v>
      </c>
      <c r="D4313" s="376" t="s">
        <v>14</v>
      </c>
      <c r="E4313" s="376" t="s">
        <v>1606</v>
      </c>
      <c r="F4313" s="378"/>
      <c r="G4313" s="378"/>
      <c r="H4313" s="376" t="s">
        <v>12</v>
      </c>
      <c r="I4313" s="382" t="s">
        <v>4915</v>
      </c>
      <c r="J4313" s="383" t="str">
        <f>iferror(vlookup(H4313,Actors!$A$2:$D$472,4,false),"")</f>
        <v>Player</v>
      </c>
      <c r="K4313" s="384" t="s">
        <v>12</v>
      </c>
      <c r="L4313" s="376" t="s">
        <v>7041</v>
      </c>
      <c r="M4313" s="381" t="str">
        <f>iferror(vlookup(A4313,Variables!$F$2:$G$2762,2,false),"")</f>
        <v/>
      </c>
      <c r="N4313" s="385" t="s">
        <v>1059</v>
      </c>
    </row>
    <row r="4314">
      <c r="A4314" s="404" t="s">
        <v>9610</v>
      </c>
      <c r="B4314" s="405" t="s">
        <v>486</v>
      </c>
      <c r="C4314" s="406" t="str">
        <f>iferror(vlookup(B4314,Maps!$A$2:$B$111,2,false),"")</f>
        <v>Bombchu Bowling Alley</v>
      </c>
      <c r="D4314" s="405" t="s">
        <v>14</v>
      </c>
      <c r="E4314" s="405" t="s">
        <v>14</v>
      </c>
      <c r="F4314" s="407"/>
      <c r="G4314" s="407"/>
      <c r="H4314" s="405" t="s">
        <v>3208</v>
      </c>
      <c r="I4314" s="408" t="s">
        <v>5999</v>
      </c>
      <c r="J4314" s="413" t="str">
        <f>iferror(vlookup(H4314,Actors!$A$2:$D$472,4,false),"")</f>
        <v>Bombchu Bowling Alley Walls</v>
      </c>
      <c r="K4314" s="405" t="s">
        <v>3150</v>
      </c>
      <c r="L4314" s="405" t="s">
        <v>7164</v>
      </c>
      <c r="M4314" s="411" t="str">
        <f>iferror(vlookup(A4314,Variables!$F$2:$G$2762,2,false),"")</f>
        <v>Bombchu Bowling Alley Walls</v>
      </c>
      <c r="N4314" s="407" t="s">
        <v>1059</v>
      </c>
    </row>
    <row r="4315">
      <c r="A4315" s="404" t="s">
        <v>9611</v>
      </c>
      <c r="B4315" s="405" t="s">
        <v>486</v>
      </c>
      <c r="C4315" s="406" t="str">
        <f>iferror(vlookup(B4315,Maps!$A$2:$B$111,2,false),"")</f>
        <v>Bombchu Bowling Alley</v>
      </c>
      <c r="D4315" s="405" t="s">
        <v>14</v>
      </c>
      <c r="E4315" s="405" t="s">
        <v>14</v>
      </c>
      <c r="F4315" s="407"/>
      <c r="G4315" s="407"/>
      <c r="H4315" s="405" t="s">
        <v>3081</v>
      </c>
      <c r="I4315" s="408" t="s">
        <v>5748</v>
      </c>
      <c r="J4315" s="413" t="str">
        <f>iferror(vlookup(H4315,Actors!$A$2:$D$472,4,false),"")</f>
        <v>Bombchu Bowling Alley Employee</v>
      </c>
      <c r="K4315" s="405" t="s">
        <v>3110</v>
      </c>
      <c r="L4315" s="405" t="s">
        <v>7164</v>
      </c>
      <c r="M4315" s="411" t="str">
        <f>iferror(vlookup(A4315,Variables!$F$2:$G$2762,2,false),"")</f>
        <v>Bombchu Bowling Alley Employee</v>
      </c>
      <c r="N4315" s="407" t="s">
        <v>1059</v>
      </c>
    </row>
    <row r="4316">
      <c r="A4316" s="404" t="s">
        <v>9612</v>
      </c>
      <c r="B4316" s="405" t="s">
        <v>486</v>
      </c>
      <c r="C4316" s="406" t="str">
        <f>iferror(vlookup(B4316,Maps!$A$2:$B$111,2,false),"")</f>
        <v>Bombchu Bowling Alley</v>
      </c>
      <c r="D4316" s="405" t="s">
        <v>14</v>
      </c>
      <c r="E4316" s="405" t="s">
        <v>14</v>
      </c>
      <c r="F4316" s="407"/>
      <c r="G4316" s="407"/>
      <c r="H4316" s="405" t="s">
        <v>3245</v>
      </c>
      <c r="I4316" s="408" t="s">
        <v>6063</v>
      </c>
      <c r="J4316" s="413" t="str">
        <f>iferror(vlookup(H4316,Actors!$A$2:$D$472,4,false),"")</f>
        <v>Bombchu Bowling Alley Walls</v>
      </c>
      <c r="K4316" s="405" t="s">
        <v>3150</v>
      </c>
      <c r="L4316" s="405" t="s">
        <v>12</v>
      </c>
      <c r="M4316" s="411" t="str">
        <f>iferror(vlookup(A4316,Variables!$F$2:$G$2762,2,false),"")</f>
        <v/>
      </c>
      <c r="N4316" s="407" t="s">
        <v>1059</v>
      </c>
    </row>
    <row r="4317">
      <c r="A4317" s="404" t="s">
        <v>8206</v>
      </c>
      <c r="B4317" s="405" t="s">
        <v>486</v>
      </c>
      <c r="C4317" s="406" t="str">
        <f>iferror(vlookup(B4317,Maps!$A$2:$B$111,2,false),"")</f>
        <v>Bombchu Bowling Alley</v>
      </c>
      <c r="D4317" s="405" t="s">
        <v>14</v>
      </c>
      <c r="E4317" s="405" t="s">
        <v>14</v>
      </c>
      <c r="F4317" s="407"/>
      <c r="G4317" s="407"/>
      <c r="H4317" s="405" t="s">
        <v>2756</v>
      </c>
      <c r="I4317" s="408" t="s">
        <v>5219</v>
      </c>
      <c r="J4317" s="413" t="str">
        <f>iferror(vlookup(H4317,Actors!$A$2:$D$472,4,false),"")</f>
        <v>Blade Trap</v>
      </c>
      <c r="K4317" s="405" t="s">
        <v>2765</v>
      </c>
      <c r="L4317" s="405" t="s">
        <v>4139</v>
      </c>
      <c r="M4317" s="411" t="str">
        <f>iferror(vlookup(A4317,Variables!$F$2:$G$2762,2,false),"")</f>
        <v/>
      </c>
      <c r="N4317" s="407" t="s">
        <v>1059</v>
      </c>
    </row>
    <row r="4318">
      <c r="A4318" s="404" t="s">
        <v>9613</v>
      </c>
      <c r="B4318" s="405" t="s">
        <v>486</v>
      </c>
      <c r="C4318" s="406" t="str">
        <f>iferror(vlookup(B4318,Maps!$A$2:$B$111,2,false),"")</f>
        <v>Bombchu Bowling Alley</v>
      </c>
      <c r="D4318" s="405" t="s">
        <v>14</v>
      </c>
      <c r="E4318" s="405" t="s">
        <v>14</v>
      </c>
      <c r="F4318" s="407"/>
      <c r="G4318" s="407"/>
      <c r="H4318" s="405" t="s">
        <v>3245</v>
      </c>
      <c r="I4318" s="408" t="s">
        <v>6063</v>
      </c>
      <c r="J4318" s="413" t="str">
        <f>iferror(vlookup(H4318,Actors!$A$2:$D$472,4,false),"")</f>
        <v>Bombchu Bowling Alley Walls</v>
      </c>
      <c r="K4318" s="405" t="s">
        <v>3150</v>
      </c>
      <c r="L4318" s="405" t="s">
        <v>21</v>
      </c>
      <c r="M4318" s="411" t="str">
        <f>iferror(vlookup(A4318,Variables!$F$2:$G$2762,2,false),"")</f>
        <v/>
      </c>
      <c r="N4318" s="407" t="s">
        <v>1059</v>
      </c>
    </row>
    <row r="4319">
      <c r="A4319" s="397" t="s">
        <v>9098</v>
      </c>
      <c r="B4319" s="398" t="s">
        <v>491</v>
      </c>
      <c r="C4319" s="399" t="str">
        <f>iferror(vlookup(B4319,Maps!$A$2:$B$111,2,false),"")</f>
        <v>Ranch House &amp; Silo</v>
      </c>
      <c r="D4319" s="398" t="s">
        <v>14</v>
      </c>
      <c r="E4319" s="398" t="s">
        <v>1606</v>
      </c>
      <c r="F4319" s="400"/>
      <c r="G4319" s="400"/>
      <c r="H4319" s="398" t="s">
        <v>75</v>
      </c>
      <c r="I4319" s="401" t="s">
        <v>4931</v>
      </c>
      <c r="J4319" s="402" t="str">
        <f>iferror(vlookup(H4319,Actors!$A$2:$D$472,4,false),"")</f>
        <v>Wooden Door</v>
      </c>
      <c r="K4319" s="398" t="s">
        <v>21</v>
      </c>
      <c r="L4319" s="398" t="s">
        <v>3248</v>
      </c>
      <c r="M4319" s="403" t="str">
        <f>iferror(vlookup(A4319,Variables!$F$2:$G$2762,2,false),"")</f>
        <v>SDLH - Loads Next Room, Two-Way</v>
      </c>
      <c r="N4319" s="400" t="s">
        <v>1059</v>
      </c>
    </row>
    <row r="4320">
      <c r="A4320" s="375" t="s">
        <v>9098</v>
      </c>
      <c r="B4320" s="376" t="s">
        <v>491</v>
      </c>
      <c r="C4320" s="377" t="str">
        <f>iferror(vlookup(B4320,Maps!$A$2:$B$111,2,false),"")</f>
        <v>Ranch House &amp; Silo</v>
      </c>
      <c r="D4320" s="376" t="s">
        <v>14</v>
      </c>
      <c r="E4320" s="376" t="s">
        <v>1606</v>
      </c>
      <c r="F4320" s="378"/>
      <c r="G4320" s="378"/>
      <c r="H4320" s="376" t="s">
        <v>75</v>
      </c>
      <c r="I4320" s="338" t="s">
        <v>4931</v>
      </c>
      <c r="J4320" s="379" t="str">
        <f>iferror(vlookup(H4320,Actors!$A$2:$D$472,4,false),"")</f>
        <v>Wooden Door</v>
      </c>
      <c r="K4320" s="376" t="s">
        <v>21</v>
      </c>
      <c r="L4320" s="376" t="s">
        <v>3248</v>
      </c>
      <c r="M4320" s="381" t="str">
        <f>iferror(vlookup(A4320,Variables!$F$2:$G$2762,2,false),"")</f>
        <v>SDLH - Loads Next Room, Two-Way</v>
      </c>
      <c r="N4320" s="378" t="s">
        <v>1059</v>
      </c>
    </row>
    <row r="4321">
      <c r="A4321" s="375" t="s">
        <v>7471</v>
      </c>
      <c r="B4321" s="376" t="s">
        <v>491</v>
      </c>
      <c r="C4321" s="377" t="str">
        <f>iferror(vlookup(B4321,Maps!$A$2:$B$111,2,false),"")</f>
        <v>Ranch House &amp; Silo</v>
      </c>
      <c r="D4321" s="376" t="s">
        <v>14</v>
      </c>
      <c r="E4321" s="376" t="s">
        <v>1606</v>
      </c>
      <c r="F4321" s="378"/>
      <c r="G4321" s="378"/>
      <c r="H4321" s="376" t="s">
        <v>75</v>
      </c>
      <c r="I4321" s="338" t="s">
        <v>4931</v>
      </c>
      <c r="J4321" s="379" t="str">
        <f>iferror(vlookup(H4321,Actors!$A$2:$D$472,4,false),"")</f>
        <v>Wooden Door</v>
      </c>
      <c r="K4321" s="376" t="s">
        <v>21</v>
      </c>
      <c r="L4321" s="376" t="s">
        <v>192</v>
      </c>
      <c r="M4321" s="381" t="str">
        <f>iferror(vlookup(A4321,Variables!$F$2:$G$2762,2,false),"")</f>
        <v>SDLH - Loads Next Room, Two-Way</v>
      </c>
      <c r="N4321" s="378" t="s">
        <v>1059</v>
      </c>
    </row>
    <row r="4322">
      <c r="A4322" s="375" t="s">
        <v>7040</v>
      </c>
      <c r="B4322" s="376" t="s">
        <v>491</v>
      </c>
      <c r="C4322" s="377" t="str">
        <f>iferror(vlookup(B4322,Maps!$A$2:$B$111,2,false),"")</f>
        <v>Ranch House &amp; Silo</v>
      </c>
      <c r="D4322" s="376" t="s">
        <v>14</v>
      </c>
      <c r="E4322" s="376" t="s">
        <v>1606</v>
      </c>
      <c r="F4322" s="378"/>
      <c r="G4322" s="378"/>
      <c r="H4322" s="376" t="s">
        <v>12</v>
      </c>
      <c r="I4322" s="382" t="s">
        <v>4915</v>
      </c>
      <c r="J4322" s="383" t="str">
        <f>iferror(vlookup(H4322,Actors!$A$2:$D$472,4,false),"")</f>
        <v>Player</v>
      </c>
      <c r="K4322" s="384" t="s">
        <v>12</v>
      </c>
      <c r="L4322" s="376" t="s">
        <v>7041</v>
      </c>
      <c r="M4322" s="381" t="str">
        <f>iferror(vlookup(A4322,Variables!$F$2:$G$2762,2,false),"")</f>
        <v/>
      </c>
      <c r="N4322" s="385" t="s">
        <v>1059</v>
      </c>
    </row>
    <row r="4323">
      <c r="A4323" s="375" t="s">
        <v>7040</v>
      </c>
      <c r="B4323" s="376" t="s">
        <v>491</v>
      </c>
      <c r="C4323" s="377" t="str">
        <f>iferror(vlookup(B4323,Maps!$A$2:$B$111,2,false),"")</f>
        <v>Ranch House &amp; Silo</v>
      </c>
      <c r="D4323" s="376" t="s">
        <v>14</v>
      </c>
      <c r="E4323" s="376" t="s">
        <v>1606</v>
      </c>
      <c r="F4323" s="378"/>
      <c r="G4323" s="378"/>
      <c r="H4323" s="376" t="s">
        <v>12</v>
      </c>
      <c r="I4323" s="382" t="s">
        <v>4915</v>
      </c>
      <c r="J4323" s="383" t="str">
        <f>iferror(vlookup(H4323,Actors!$A$2:$D$472,4,false),"")</f>
        <v>Player</v>
      </c>
      <c r="K4323" s="384" t="s">
        <v>12</v>
      </c>
      <c r="L4323" s="376" t="s">
        <v>7041</v>
      </c>
      <c r="M4323" s="381" t="str">
        <f>iferror(vlookup(A4323,Variables!$F$2:$G$2762,2,false),"")</f>
        <v/>
      </c>
      <c r="N4323" s="385" t="s">
        <v>1059</v>
      </c>
    </row>
    <row r="4324">
      <c r="A4324" s="375" t="s">
        <v>7042</v>
      </c>
      <c r="B4324" s="376" t="s">
        <v>491</v>
      </c>
      <c r="C4324" s="377" t="str">
        <f>iferror(vlookup(B4324,Maps!$A$2:$B$111,2,false),"")</f>
        <v>Ranch House &amp; Silo</v>
      </c>
      <c r="D4324" s="376" t="s">
        <v>14</v>
      </c>
      <c r="E4324" s="376" t="s">
        <v>1606</v>
      </c>
      <c r="F4324" s="378"/>
      <c r="G4324" s="378"/>
      <c r="H4324" s="376" t="s">
        <v>12</v>
      </c>
      <c r="I4324" s="382" t="s">
        <v>4915</v>
      </c>
      <c r="J4324" s="383" t="str">
        <f>iferror(vlookup(H4324,Actors!$A$2:$D$472,4,false),"")</f>
        <v>Player</v>
      </c>
      <c r="K4324" s="384" t="s">
        <v>12</v>
      </c>
      <c r="L4324" s="376" t="s">
        <v>7043</v>
      </c>
      <c r="M4324" s="381" t="str">
        <f>iferror(vlookup(A4324,Variables!$F$2:$G$2762,2,false),"")</f>
        <v/>
      </c>
      <c r="N4324" s="385" t="s">
        <v>1059</v>
      </c>
    </row>
    <row r="4325">
      <c r="A4325" s="386" t="s">
        <v>8697</v>
      </c>
      <c r="B4325" s="387" t="s">
        <v>491</v>
      </c>
      <c r="C4325" s="388" t="str">
        <f>iferror(vlookup(B4325,Maps!$A$2:$B$111,2,false),"")</f>
        <v>Ranch House &amp; Silo</v>
      </c>
      <c r="D4325" s="387" t="s">
        <v>14</v>
      </c>
      <c r="E4325" s="387" t="s">
        <v>14</v>
      </c>
      <c r="F4325" s="389"/>
      <c r="G4325" s="389"/>
      <c r="H4325" s="387" t="s">
        <v>159</v>
      </c>
      <c r="I4325" s="395" t="s">
        <v>4967</v>
      </c>
      <c r="J4325" s="391" t="str">
        <f>iferror(vlookup(H4325,Actors!$A$2:$D$472,4,false),"")</f>
        <v>Collectible Items (Visible)</v>
      </c>
      <c r="K4325" s="387" t="s">
        <v>12</v>
      </c>
      <c r="L4325" s="387" t="s">
        <v>2963</v>
      </c>
      <c r="M4325" s="392" t="str">
        <f>iferror(vlookup(A4325,Variables!$F$2:$G$2762,2,false),"")</f>
        <v>Piece of Heart</v>
      </c>
      <c r="N4325" s="389" t="s">
        <v>1059</v>
      </c>
    </row>
    <row r="4326">
      <c r="A4326" s="386" t="s">
        <v>9614</v>
      </c>
      <c r="B4326" s="387" t="s">
        <v>491</v>
      </c>
      <c r="C4326" s="388" t="str">
        <f>iferror(vlookup(B4326,Maps!$A$2:$B$111,2,false),"")</f>
        <v>Ranch House &amp; Silo</v>
      </c>
      <c r="D4326" s="387" t="s">
        <v>14</v>
      </c>
      <c r="E4326" s="387" t="s">
        <v>14</v>
      </c>
      <c r="F4326" s="389"/>
      <c r="G4326" s="389"/>
      <c r="H4326" s="387" t="s">
        <v>2964</v>
      </c>
      <c r="I4326" s="390" t="s">
        <v>5569</v>
      </c>
      <c r="J4326" s="391" t="str">
        <f>iferror(vlookup(H4326,Actors!$A$2:$D$472,4,false),"")</f>
        <v>Lon Lon Milk Crate</v>
      </c>
      <c r="K4326" s="387" t="s">
        <v>2935</v>
      </c>
      <c r="L4326" s="387" t="s">
        <v>2953</v>
      </c>
      <c r="M4326" s="392" t="str">
        <f>iferror(vlookup(A4326,Variables!$F$2:$G$2762,2,false),"")</f>
        <v/>
      </c>
      <c r="N4326" s="389" t="s">
        <v>1059</v>
      </c>
    </row>
    <row r="4327">
      <c r="A4327" s="386" t="s">
        <v>9614</v>
      </c>
      <c r="B4327" s="387" t="s">
        <v>491</v>
      </c>
      <c r="C4327" s="388" t="str">
        <f>iferror(vlookup(B4327,Maps!$A$2:$B$111,2,false),"")</f>
        <v>Ranch House &amp; Silo</v>
      </c>
      <c r="D4327" s="387" t="s">
        <v>14</v>
      </c>
      <c r="E4327" s="387" t="s">
        <v>14</v>
      </c>
      <c r="F4327" s="389"/>
      <c r="G4327" s="389"/>
      <c r="H4327" s="387" t="s">
        <v>2964</v>
      </c>
      <c r="I4327" s="390" t="s">
        <v>5569</v>
      </c>
      <c r="J4327" s="391" t="str">
        <f>iferror(vlookup(H4327,Actors!$A$2:$D$472,4,false),"")</f>
        <v>Lon Lon Milk Crate</v>
      </c>
      <c r="K4327" s="387" t="s">
        <v>2935</v>
      </c>
      <c r="L4327" s="387" t="s">
        <v>2953</v>
      </c>
      <c r="M4327" s="392" t="str">
        <f>iferror(vlookup(A4327,Variables!$F$2:$G$2762,2,false),"")</f>
        <v/>
      </c>
      <c r="N4327" s="389" t="s">
        <v>1059</v>
      </c>
    </row>
    <row r="4328">
      <c r="A4328" s="386" t="s">
        <v>9614</v>
      </c>
      <c r="B4328" s="387" t="s">
        <v>491</v>
      </c>
      <c r="C4328" s="388" t="str">
        <f>iferror(vlookup(B4328,Maps!$A$2:$B$111,2,false),"")</f>
        <v>Ranch House &amp; Silo</v>
      </c>
      <c r="D4328" s="387" t="s">
        <v>14</v>
      </c>
      <c r="E4328" s="387" t="s">
        <v>14</v>
      </c>
      <c r="F4328" s="389"/>
      <c r="G4328" s="389"/>
      <c r="H4328" s="387" t="s">
        <v>2964</v>
      </c>
      <c r="I4328" s="390" t="s">
        <v>5569</v>
      </c>
      <c r="J4328" s="391" t="str">
        <f>iferror(vlookup(H4328,Actors!$A$2:$D$472,4,false),"")</f>
        <v>Lon Lon Milk Crate</v>
      </c>
      <c r="K4328" s="387" t="s">
        <v>2935</v>
      </c>
      <c r="L4328" s="387" t="s">
        <v>2953</v>
      </c>
      <c r="M4328" s="392" t="str">
        <f>iferror(vlookup(A4328,Variables!$F$2:$G$2762,2,false),"")</f>
        <v/>
      </c>
      <c r="N4328" s="389" t="s">
        <v>1059</v>
      </c>
    </row>
    <row r="4329">
      <c r="A4329" s="386" t="s">
        <v>9614</v>
      </c>
      <c r="B4329" s="387" t="s">
        <v>491</v>
      </c>
      <c r="C4329" s="388" t="str">
        <f>iferror(vlookup(B4329,Maps!$A$2:$B$111,2,false),"")</f>
        <v>Ranch House &amp; Silo</v>
      </c>
      <c r="D4329" s="387" t="s">
        <v>14</v>
      </c>
      <c r="E4329" s="387" t="s">
        <v>14</v>
      </c>
      <c r="F4329" s="389"/>
      <c r="G4329" s="389"/>
      <c r="H4329" s="387" t="s">
        <v>2964</v>
      </c>
      <c r="I4329" s="390" t="s">
        <v>5569</v>
      </c>
      <c r="J4329" s="391" t="str">
        <f>iferror(vlookup(H4329,Actors!$A$2:$D$472,4,false),"")</f>
        <v>Lon Lon Milk Crate</v>
      </c>
      <c r="K4329" s="387" t="s">
        <v>2935</v>
      </c>
      <c r="L4329" s="387" t="s">
        <v>2953</v>
      </c>
      <c r="M4329" s="392" t="str">
        <f>iferror(vlookup(A4329,Variables!$F$2:$G$2762,2,false),"")</f>
        <v/>
      </c>
      <c r="N4329" s="389" t="s">
        <v>1059</v>
      </c>
    </row>
    <row r="4330">
      <c r="A4330" s="386" t="s">
        <v>9614</v>
      </c>
      <c r="B4330" s="387" t="s">
        <v>491</v>
      </c>
      <c r="C4330" s="388" t="str">
        <f>iferror(vlookup(B4330,Maps!$A$2:$B$111,2,false),"")</f>
        <v>Ranch House &amp; Silo</v>
      </c>
      <c r="D4330" s="387" t="s">
        <v>14</v>
      </c>
      <c r="E4330" s="387" t="s">
        <v>14</v>
      </c>
      <c r="F4330" s="389"/>
      <c r="G4330" s="389"/>
      <c r="H4330" s="387" t="s">
        <v>2964</v>
      </c>
      <c r="I4330" s="390" t="s">
        <v>5569</v>
      </c>
      <c r="J4330" s="391" t="str">
        <f>iferror(vlookup(H4330,Actors!$A$2:$D$472,4,false),"")</f>
        <v>Lon Lon Milk Crate</v>
      </c>
      <c r="K4330" s="387" t="s">
        <v>2935</v>
      </c>
      <c r="L4330" s="387" t="s">
        <v>2953</v>
      </c>
      <c r="M4330" s="392" t="str">
        <f>iferror(vlookup(A4330,Variables!$F$2:$G$2762,2,false),"")</f>
        <v/>
      </c>
      <c r="N4330" s="389" t="s">
        <v>1059</v>
      </c>
    </row>
    <row r="4331">
      <c r="A4331" s="386" t="s">
        <v>9614</v>
      </c>
      <c r="B4331" s="387" t="s">
        <v>491</v>
      </c>
      <c r="C4331" s="388" t="str">
        <f>iferror(vlookup(B4331,Maps!$A$2:$B$111,2,false),"")</f>
        <v>Ranch House &amp; Silo</v>
      </c>
      <c r="D4331" s="387" t="s">
        <v>14</v>
      </c>
      <c r="E4331" s="387" t="s">
        <v>14</v>
      </c>
      <c r="F4331" s="389"/>
      <c r="G4331" s="389"/>
      <c r="H4331" s="387" t="s">
        <v>2964</v>
      </c>
      <c r="I4331" s="390" t="s">
        <v>5569</v>
      </c>
      <c r="J4331" s="391" t="str">
        <f>iferror(vlookup(H4331,Actors!$A$2:$D$472,4,false),"")</f>
        <v>Lon Lon Milk Crate</v>
      </c>
      <c r="K4331" s="387" t="s">
        <v>2935</v>
      </c>
      <c r="L4331" s="387" t="s">
        <v>2953</v>
      </c>
      <c r="M4331" s="392" t="str">
        <f>iferror(vlookup(A4331,Variables!$F$2:$G$2762,2,false),"")</f>
        <v/>
      </c>
      <c r="N4331" s="389" t="s">
        <v>1059</v>
      </c>
    </row>
    <row r="4332">
      <c r="A4332" s="386" t="s">
        <v>9357</v>
      </c>
      <c r="B4332" s="387" t="s">
        <v>491</v>
      </c>
      <c r="C4332" s="388" t="str">
        <f>iferror(vlookup(B4332,Maps!$A$2:$B$111,2,false),"")</f>
        <v>Ranch House &amp; Silo</v>
      </c>
      <c r="D4332" s="387" t="s">
        <v>14</v>
      </c>
      <c r="E4332" s="387" t="s">
        <v>14</v>
      </c>
      <c r="F4332" s="389"/>
      <c r="G4332" s="389"/>
      <c r="H4332" s="387" t="s">
        <v>3258</v>
      </c>
      <c r="I4332" s="390" t="s">
        <v>6088</v>
      </c>
      <c r="J4332" s="391" t="str">
        <f>iferror(vlookup(H4332,Actors!$A$2:$D$472,4,false),"")</f>
        <v>Cow</v>
      </c>
      <c r="K4332" s="387" t="s">
        <v>3176</v>
      </c>
      <c r="L4332" s="387" t="s">
        <v>12</v>
      </c>
      <c r="M4332" s="392" t="str">
        <f>iferror(vlookup(A4332,Variables!$F$2:$G$2762,2,false),"")</f>
        <v>Cow</v>
      </c>
      <c r="N4332" s="389" t="s">
        <v>1059</v>
      </c>
    </row>
    <row r="4333">
      <c r="A4333" s="386" t="s">
        <v>9357</v>
      </c>
      <c r="B4333" s="387" t="s">
        <v>491</v>
      </c>
      <c r="C4333" s="388" t="str">
        <f>iferror(vlookup(B4333,Maps!$A$2:$B$111,2,false),"")</f>
        <v>Ranch House &amp; Silo</v>
      </c>
      <c r="D4333" s="387" t="s">
        <v>14</v>
      </c>
      <c r="E4333" s="387" t="s">
        <v>14</v>
      </c>
      <c r="F4333" s="389"/>
      <c r="G4333" s="389"/>
      <c r="H4333" s="387" t="s">
        <v>3258</v>
      </c>
      <c r="I4333" s="390" t="s">
        <v>6088</v>
      </c>
      <c r="J4333" s="391" t="str">
        <f>iferror(vlookup(H4333,Actors!$A$2:$D$472,4,false),"")</f>
        <v>Cow</v>
      </c>
      <c r="K4333" s="387" t="s">
        <v>3176</v>
      </c>
      <c r="L4333" s="387" t="s">
        <v>12</v>
      </c>
      <c r="M4333" s="392" t="str">
        <f>iferror(vlookup(A4333,Variables!$F$2:$G$2762,2,false),"")</f>
        <v>Cow</v>
      </c>
      <c r="N4333" s="389" t="s">
        <v>1059</v>
      </c>
    </row>
    <row r="4334">
      <c r="A4334" s="375" t="s">
        <v>9615</v>
      </c>
      <c r="B4334" s="376" t="s">
        <v>491</v>
      </c>
      <c r="C4334" s="377" t="str">
        <f>iferror(vlookup(B4334,Maps!$A$2:$B$111,2,false),"")</f>
        <v>Ranch House &amp; Silo</v>
      </c>
      <c r="D4334" s="376" t="s">
        <v>14</v>
      </c>
      <c r="E4334" s="376" t="s">
        <v>680</v>
      </c>
      <c r="F4334" s="378"/>
      <c r="G4334" s="378"/>
      <c r="H4334" s="376" t="s">
        <v>2763</v>
      </c>
      <c r="I4334" s="338" t="s">
        <v>5228</v>
      </c>
      <c r="J4334" s="379" t="str">
        <f>iferror(vlookup(H4334,Actors!$A$2:$D$472,4,false),"")</f>
        <v>Talon</v>
      </c>
      <c r="K4334" s="376" t="s">
        <v>889</v>
      </c>
      <c r="L4334" s="376" t="s">
        <v>7164</v>
      </c>
      <c r="M4334" s="381" t="str">
        <f>iferror(vlookup(A4334,Variables!$F$2:$G$2762,2,false),"")</f>
        <v>Talon - Sleeping (Our ranch is so fun...)</v>
      </c>
      <c r="N4334" s="378" t="s">
        <v>1059</v>
      </c>
    </row>
    <row r="4335">
      <c r="A4335" s="375" t="s">
        <v>9616</v>
      </c>
      <c r="B4335" s="376" t="s">
        <v>491</v>
      </c>
      <c r="C4335" s="377" t="str">
        <f>iferror(vlookup(B4335,Maps!$A$2:$B$111,2,false),"")</f>
        <v>Ranch House &amp; Silo</v>
      </c>
      <c r="D4335" s="376" t="s">
        <v>14</v>
      </c>
      <c r="E4335" s="376" t="s">
        <v>680</v>
      </c>
      <c r="F4335" s="378"/>
      <c r="G4335" s="378"/>
      <c r="H4335" s="376" t="s">
        <v>191</v>
      </c>
      <c r="I4335" s="338" t="s">
        <v>4975</v>
      </c>
      <c r="J4335" s="379" t="str">
        <f>iferror(vlookup(H4335,Actors!$A$2:$D$472,4,false),"")</f>
        <v>Friendly Cucco</v>
      </c>
      <c r="K4335" s="376" t="s">
        <v>144</v>
      </c>
      <c r="L4335" s="376" t="s">
        <v>110</v>
      </c>
      <c r="M4335" s="381" t="str">
        <f>iferror(vlookup(A4335,Variables!$F$2:$G$2762,2,false),"")</f>
        <v>Cucco - Non-Targetable</v>
      </c>
      <c r="N4335" s="378" t="s">
        <v>1059</v>
      </c>
    </row>
    <row r="4336">
      <c r="A4336" s="375" t="s">
        <v>9616</v>
      </c>
      <c r="B4336" s="376" t="s">
        <v>491</v>
      </c>
      <c r="C4336" s="377" t="str">
        <f>iferror(vlookup(B4336,Maps!$A$2:$B$111,2,false),"")</f>
        <v>Ranch House &amp; Silo</v>
      </c>
      <c r="D4336" s="376" t="s">
        <v>14</v>
      </c>
      <c r="E4336" s="376" t="s">
        <v>680</v>
      </c>
      <c r="F4336" s="378"/>
      <c r="G4336" s="378"/>
      <c r="H4336" s="376" t="s">
        <v>191</v>
      </c>
      <c r="I4336" s="338" t="s">
        <v>4975</v>
      </c>
      <c r="J4336" s="379" t="str">
        <f>iferror(vlookup(H4336,Actors!$A$2:$D$472,4,false),"")</f>
        <v>Friendly Cucco</v>
      </c>
      <c r="K4336" s="376" t="s">
        <v>144</v>
      </c>
      <c r="L4336" s="376" t="s">
        <v>110</v>
      </c>
      <c r="M4336" s="381" t="str">
        <f>iferror(vlookup(A4336,Variables!$F$2:$G$2762,2,false),"")</f>
        <v>Cucco - Non-Targetable</v>
      </c>
      <c r="N4336" s="378" t="s">
        <v>1059</v>
      </c>
    </row>
    <row r="4337">
      <c r="A4337" s="375" t="s">
        <v>9616</v>
      </c>
      <c r="B4337" s="376" t="s">
        <v>491</v>
      </c>
      <c r="C4337" s="377" t="str">
        <f>iferror(vlookup(B4337,Maps!$A$2:$B$111,2,false),"")</f>
        <v>Ranch House &amp; Silo</v>
      </c>
      <c r="D4337" s="376" t="s">
        <v>14</v>
      </c>
      <c r="E4337" s="376" t="s">
        <v>680</v>
      </c>
      <c r="F4337" s="378"/>
      <c r="G4337" s="378"/>
      <c r="H4337" s="376" t="s">
        <v>191</v>
      </c>
      <c r="I4337" s="338" t="s">
        <v>4975</v>
      </c>
      <c r="J4337" s="379" t="str">
        <f>iferror(vlookup(H4337,Actors!$A$2:$D$472,4,false),"")</f>
        <v>Friendly Cucco</v>
      </c>
      <c r="K4337" s="376" t="s">
        <v>144</v>
      </c>
      <c r="L4337" s="376" t="s">
        <v>110</v>
      </c>
      <c r="M4337" s="381" t="str">
        <f>iferror(vlookup(A4337,Variables!$F$2:$G$2762,2,false),"")</f>
        <v>Cucco - Non-Targetable</v>
      </c>
      <c r="N4337" s="378" t="s">
        <v>1059</v>
      </c>
    </row>
    <row r="4338">
      <c r="A4338" s="375" t="s">
        <v>9616</v>
      </c>
      <c r="B4338" s="376" t="s">
        <v>491</v>
      </c>
      <c r="C4338" s="377" t="str">
        <f>iferror(vlookup(B4338,Maps!$A$2:$B$111,2,false),"")</f>
        <v>Ranch House &amp; Silo</v>
      </c>
      <c r="D4338" s="376" t="s">
        <v>14</v>
      </c>
      <c r="E4338" s="376" t="s">
        <v>680</v>
      </c>
      <c r="F4338" s="378"/>
      <c r="G4338" s="378"/>
      <c r="H4338" s="376" t="s">
        <v>191</v>
      </c>
      <c r="I4338" s="338" t="s">
        <v>4975</v>
      </c>
      <c r="J4338" s="379" t="str">
        <f>iferror(vlookup(H4338,Actors!$A$2:$D$472,4,false),"")</f>
        <v>Friendly Cucco</v>
      </c>
      <c r="K4338" s="376" t="s">
        <v>144</v>
      </c>
      <c r="L4338" s="376" t="s">
        <v>110</v>
      </c>
      <c r="M4338" s="381" t="str">
        <f>iferror(vlookup(A4338,Variables!$F$2:$G$2762,2,false),"")</f>
        <v>Cucco - Non-Targetable</v>
      </c>
      <c r="N4338" s="378" t="s">
        <v>1059</v>
      </c>
    </row>
    <row r="4339">
      <c r="A4339" s="375" t="s">
        <v>9616</v>
      </c>
      <c r="B4339" s="376" t="s">
        <v>491</v>
      </c>
      <c r="C4339" s="377" t="str">
        <f>iferror(vlookup(B4339,Maps!$A$2:$B$111,2,false),"")</f>
        <v>Ranch House &amp; Silo</v>
      </c>
      <c r="D4339" s="376" t="s">
        <v>14</v>
      </c>
      <c r="E4339" s="376" t="s">
        <v>680</v>
      </c>
      <c r="F4339" s="378"/>
      <c r="G4339" s="378"/>
      <c r="H4339" s="376" t="s">
        <v>191</v>
      </c>
      <c r="I4339" s="338" t="s">
        <v>4975</v>
      </c>
      <c r="J4339" s="379" t="str">
        <f>iferror(vlookup(H4339,Actors!$A$2:$D$472,4,false),"")</f>
        <v>Friendly Cucco</v>
      </c>
      <c r="K4339" s="376" t="s">
        <v>144</v>
      </c>
      <c r="L4339" s="376" t="s">
        <v>110</v>
      </c>
      <c r="M4339" s="381" t="str">
        <f>iferror(vlookup(A4339,Variables!$F$2:$G$2762,2,false),"")</f>
        <v>Cucco - Non-Targetable</v>
      </c>
      <c r="N4339" s="378" t="s">
        <v>1059</v>
      </c>
    </row>
    <row r="4340">
      <c r="A4340" s="375" t="s">
        <v>9616</v>
      </c>
      <c r="B4340" s="376" t="s">
        <v>491</v>
      </c>
      <c r="C4340" s="377" t="str">
        <f>iferror(vlookup(B4340,Maps!$A$2:$B$111,2,false),"")</f>
        <v>Ranch House &amp; Silo</v>
      </c>
      <c r="D4340" s="376" t="s">
        <v>14</v>
      </c>
      <c r="E4340" s="376" t="s">
        <v>680</v>
      </c>
      <c r="F4340" s="378"/>
      <c r="G4340" s="378"/>
      <c r="H4340" s="376" t="s">
        <v>191</v>
      </c>
      <c r="I4340" s="338" t="s">
        <v>4975</v>
      </c>
      <c r="J4340" s="379" t="str">
        <f>iferror(vlookup(H4340,Actors!$A$2:$D$472,4,false),"")</f>
        <v>Friendly Cucco</v>
      </c>
      <c r="K4340" s="376" t="s">
        <v>144</v>
      </c>
      <c r="L4340" s="376" t="s">
        <v>110</v>
      </c>
      <c r="M4340" s="381" t="str">
        <f>iferror(vlookup(A4340,Variables!$F$2:$G$2762,2,false),"")</f>
        <v>Cucco - Non-Targetable</v>
      </c>
      <c r="N4340" s="378" t="s">
        <v>1059</v>
      </c>
    </row>
    <row r="4341">
      <c r="A4341" s="375" t="s">
        <v>9616</v>
      </c>
      <c r="B4341" s="376" t="s">
        <v>491</v>
      </c>
      <c r="C4341" s="377" t="str">
        <f>iferror(vlookup(B4341,Maps!$A$2:$B$111,2,false),"")</f>
        <v>Ranch House &amp; Silo</v>
      </c>
      <c r="D4341" s="376" t="s">
        <v>14</v>
      </c>
      <c r="E4341" s="376" t="s">
        <v>680</v>
      </c>
      <c r="F4341" s="378"/>
      <c r="G4341" s="378"/>
      <c r="H4341" s="376" t="s">
        <v>191</v>
      </c>
      <c r="I4341" s="338" t="s">
        <v>4975</v>
      </c>
      <c r="J4341" s="379" t="str">
        <f>iferror(vlookup(H4341,Actors!$A$2:$D$472,4,false),"")</f>
        <v>Friendly Cucco</v>
      </c>
      <c r="K4341" s="376" t="s">
        <v>144</v>
      </c>
      <c r="L4341" s="376" t="s">
        <v>110</v>
      </c>
      <c r="M4341" s="381" t="str">
        <f>iferror(vlookup(A4341,Variables!$F$2:$G$2762,2,false),"")</f>
        <v>Cucco - Non-Targetable</v>
      </c>
      <c r="N4341" s="378" t="s">
        <v>1059</v>
      </c>
    </row>
    <row r="4342">
      <c r="A4342" s="375" t="s">
        <v>9616</v>
      </c>
      <c r="B4342" s="376" t="s">
        <v>491</v>
      </c>
      <c r="C4342" s="377" t="str">
        <f>iferror(vlookup(B4342,Maps!$A$2:$B$111,2,false),"")</f>
        <v>Ranch House &amp; Silo</v>
      </c>
      <c r="D4342" s="376" t="s">
        <v>14</v>
      </c>
      <c r="E4342" s="376" t="s">
        <v>680</v>
      </c>
      <c r="F4342" s="378"/>
      <c r="G4342" s="378"/>
      <c r="H4342" s="376" t="s">
        <v>191</v>
      </c>
      <c r="I4342" s="338" t="s">
        <v>4975</v>
      </c>
      <c r="J4342" s="379" t="str">
        <f>iferror(vlookup(H4342,Actors!$A$2:$D$472,4,false),"")</f>
        <v>Friendly Cucco</v>
      </c>
      <c r="K4342" s="376" t="s">
        <v>144</v>
      </c>
      <c r="L4342" s="376" t="s">
        <v>110</v>
      </c>
      <c r="M4342" s="381" t="str">
        <f>iferror(vlookup(A4342,Variables!$F$2:$G$2762,2,false),"")</f>
        <v>Cucco - Non-Targetable</v>
      </c>
      <c r="N4342" s="378" t="s">
        <v>1059</v>
      </c>
    </row>
    <row r="4343">
      <c r="A4343" s="375" t="s">
        <v>9616</v>
      </c>
      <c r="B4343" s="376" t="s">
        <v>491</v>
      </c>
      <c r="C4343" s="377" t="str">
        <f>iferror(vlookup(B4343,Maps!$A$2:$B$111,2,false),"")</f>
        <v>Ranch House &amp; Silo</v>
      </c>
      <c r="D4343" s="376" t="s">
        <v>14</v>
      </c>
      <c r="E4343" s="376" t="s">
        <v>680</v>
      </c>
      <c r="F4343" s="378"/>
      <c r="G4343" s="378"/>
      <c r="H4343" s="376" t="s">
        <v>191</v>
      </c>
      <c r="I4343" s="338" t="s">
        <v>4975</v>
      </c>
      <c r="J4343" s="379" t="str">
        <f>iferror(vlookup(H4343,Actors!$A$2:$D$472,4,false),"")</f>
        <v>Friendly Cucco</v>
      </c>
      <c r="K4343" s="376" t="s">
        <v>144</v>
      </c>
      <c r="L4343" s="376" t="s">
        <v>110</v>
      </c>
      <c r="M4343" s="381" t="str">
        <f>iferror(vlookup(A4343,Variables!$F$2:$G$2762,2,false),"")</f>
        <v>Cucco - Non-Targetable</v>
      </c>
      <c r="N4343" s="378" t="s">
        <v>1059</v>
      </c>
    </row>
    <row r="4344">
      <c r="A4344" s="375" t="s">
        <v>9616</v>
      </c>
      <c r="B4344" s="376" t="s">
        <v>491</v>
      </c>
      <c r="C4344" s="377" t="str">
        <f>iferror(vlookup(B4344,Maps!$A$2:$B$111,2,false),"")</f>
        <v>Ranch House &amp; Silo</v>
      </c>
      <c r="D4344" s="376" t="s">
        <v>14</v>
      </c>
      <c r="E4344" s="376" t="s">
        <v>680</v>
      </c>
      <c r="F4344" s="378"/>
      <c r="G4344" s="378"/>
      <c r="H4344" s="376" t="s">
        <v>191</v>
      </c>
      <c r="I4344" s="338" t="s">
        <v>4975</v>
      </c>
      <c r="J4344" s="379" t="str">
        <f>iferror(vlookup(H4344,Actors!$A$2:$D$472,4,false),"")</f>
        <v>Friendly Cucco</v>
      </c>
      <c r="K4344" s="376" t="s">
        <v>144</v>
      </c>
      <c r="L4344" s="376" t="s">
        <v>110</v>
      </c>
      <c r="M4344" s="381" t="str">
        <f>iferror(vlookup(A4344,Variables!$F$2:$G$2762,2,false),"")</f>
        <v>Cucco - Non-Targetable</v>
      </c>
      <c r="N4344" s="378" t="s">
        <v>1059</v>
      </c>
    </row>
    <row r="4345">
      <c r="A4345" s="386" t="s">
        <v>9617</v>
      </c>
      <c r="B4345" s="387" t="s">
        <v>491</v>
      </c>
      <c r="C4345" s="388" t="str">
        <f>iferror(vlookup(B4345,Maps!$A$2:$B$111,2,false),"")</f>
        <v>Ranch House &amp; Silo</v>
      </c>
      <c r="D4345" s="387" t="s">
        <v>14</v>
      </c>
      <c r="E4345" s="387" t="s">
        <v>682</v>
      </c>
      <c r="F4345" s="389"/>
      <c r="G4345" s="389"/>
      <c r="H4345" s="387" t="s">
        <v>2978</v>
      </c>
      <c r="I4345" s="390" t="s">
        <v>5589</v>
      </c>
      <c r="J4345" s="284" t="str">
        <f>iferror(vlookup(H4345,Actors!$A$2:$D$472,4,false),"")</f>
        <v>Pot</v>
      </c>
      <c r="K4345" s="393" t="s">
        <v>21</v>
      </c>
      <c r="L4345" s="387" t="s">
        <v>9618</v>
      </c>
      <c r="M4345" s="392" t="str">
        <f>iferror(vlookup(A4345,Variables!$F$2:$G$2762,2,false),"")</f>
        <v/>
      </c>
      <c r="N4345" s="394" t="s">
        <v>1059</v>
      </c>
    </row>
    <row r="4346">
      <c r="A4346" s="386" t="s">
        <v>9619</v>
      </c>
      <c r="B4346" s="387" t="s">
        <v>491</v>
      </c>
      <c r="C4346" s="388" t="str">
        <f>iferror(vlookup(B4346,Maps!$A$2:$B$111,2,false),"")</f>
        <v>Ranch House &amp; Silo</v>
      </c>
      <c r="D4346" s="387" t="s">
        <v>14</v>
      </c>
      <c r="E4346" s="387" t="s">
        <v>682</v>
      </c>
      <c r="F4346" s="389"/>
      <c r="G4346" s="389"/>
      <c r="H4346" s="387" t="s">
        <v>2978</v>
      </c>
      <c r="I4346" s="390" t="s">
        <v>5589</v>
      </c>
      <c r="J4346" s="284" t="str">
        <f>iferror(vlookup(H4346,Actors!$A$2:$D$472,4,false),"")</f>
        <v>Pot</v>
      </c>
      <c r="K4346" s="393" t="s">
        <v>21</v>
      </c>
      <c r="L4346" s="387" t="s">
        <v>9620</v>
      </c>
      <c r="M4346" s="392" t="str">
        <f>iferror(vlookup(A4346,Variables!$F$2:$G$2762,2,false),"")</f>
        <v/>
      </c>
      <c r="N4346" s="394" t="s">
        <v>1059</v>
      </c>
    </row>
    <row r="4347">
      <c r="A4347" s="386" t="s">
        <v>9621</v>
      </c>
      <c r="B4347" s="387" t="s">
        <v>491</v>
      </c>
      <c r="C4347" s="388" t="str">
        <f>iferror(vlookup(B4347,Maps!$A$2:$B$111,2,false),"")</f>
        <v>Ranch House &amp; Silo</v>
      </c>
      <c r="D4347" s="387" t="s">
        <v>14</v>
      </c>
      <c r="E4347" s="387" t="s">
        <v>682</v>
      </c>
      <c r="F4347" s="389"/>
      <c r="G4347" s="389"/>
      <c r="H4347" s="387" t="s">
        <v>2978</v>
      </c>
      <c r="I4347" s="390" t="s">
        <v>5589</v>
      </c>
      <c r="J4347" s="284" t="str">
        <f>iferror(vlookup(H4347,Actors!$A$2:$D$472,4,false),"")</f>
        <v>Pot</v>
      </c>
      <c r="K4347" s="393" t="s">
        <v>21</v>
      </c>
      <c r="L4347" s="387" t="s">
        <v>9622</v>
      </c>
      <c r="M4347" s="392" t="str">
        <f>iferror(vlookup(A4347,Variables!$F$2:$G$2762,2,false),"")</f>
        <v/>
      </c>
      <c r="N4347" s="394" t="s">
        <v>1059</v>
      </c>
    </row>
    <row r="4348">
      <c r="A4348" s="386" t="s">
        <v>9360</v>
      </c>
      <c r="B4348" s="387" t="s">
        <v>491</v>
      </c>
      <c r="C4348" s="388" t="str">
        <f>iferror(vlookup(B4348,Maps!$A$2:$B$111,2,false),"")</f>
        <v>Ranch House &amp; Silo</v>
      </c>
      <c r="D4348" s="387" t="s">
        <v>14</v>
      </c>
      <c r="E4348" s="387" t="s">
        <v>682</v>
      </c>
      <c r="F4348" s="389"/>
      <c r="G4348" s="389"/>
      <c r="H4348" s="387" t="s">
        <v>2884</v>
      </c>
      <c r="I4348" s="390" t="s">
        <v>5418</v>
      </c>
      <c r="J4348" s="391" t="str">
        <f>iferror(vlookup(H4348,Actors!$A$2:$D$472,4,false),"")</f>
        <v>Ingo</v>
      </c>
      <c r="K4348" s="387" t="s">
        <v>2867</v>
      </c>
      <c r="L4348" s="387" t="s">
        <v>7164</v>
      </c>
      <c r="M4348" s="392" t="str">
        <f>iferror(vlookup(A4348,Variables!$F$2:$G$2762,2,false),"")</f>
        <v/>
      </c>
      <c r="N4348" s="389" t="s">
        <v>1059</v>
      </c>
    </row>
    <row r="4349">
      <c r="A4349" s="386" t="s">
        <v>9360</v>
      </c>
      <c r="B4349" s="387" t="s">
        <v>491</v>
      </c>
      <c r="C4349" s="388" t="str">
        <f>iferror(vlookup(B4349,Maps!$A$2:$B$111,2,false),"")</f>
        <v>Ranch House &amp; Silo</v>
      </c>
      <c r="D4349" s="387" t="s">
        <v>14</v>
      </c>
      <c r="E4349" s="387" t="s">
        <v>682</v>
      </c>
      <c r="F4349" s="389"/>
      <c r="G4349" s="389"/>
      <c r="H4349" s="387" t="s">
        <v>2884</v>
      </c>
      <c r="I4349" s="390" t="s">
        <v>5418</v>
      </c>
      <c r="J4349" s="391" t="str">
        <f>iferror(vlookup(H4349,Actors!$A$2:$D$472,4,false),"")</f>
        <v>Ingo</v>
      </c>
      <c r="K4349" s="387" t="s">
        <v>2867</v>
      </c>
      <c r="L4349" s="387" t="s">
        <v>7164</v>
      </c>
      <c r="M4349" s="392" t="str">
        <f>iferror(vlookup(A4349,Variables!$F$2:$G$2762,2,false),"")</f>
        <v/>
      </c>
      <c r="N4349" s="389" t="s">
        <v>1059</v>
      </c>
    </row>
    <row r="4350">
      <c r="A4350" s="397" t="s">
        <v>9098</v>
      </c>
      <c r="B4350" s="398" t="s">
        <v>496</v>
      </c>
      <c r="C4350" s="399" t="str">
        <f>iferror(vlookup(B4350,Maps!$A$2:$B$111,2,false),"")</f>
        <v>Guard House</v>
      </c>
      <c r="D4350" s="398" t="s">
        <v>14</v>
      </c>
      <c r="E4350" s="398" t="s">
        <v>1606</v>
      </c>
      <c r="F4350" s="400"/>
      <c r="G4350" s="400"/>
      <c r="H4350" s="398" t="s">
        <v>75</v>
      </c>
      <c r="I4350" s="401" t="s">
        <v>4931</v>
      </c>
      <c r="J4350" s="402" t="str">
        <f>iferror(vlookup(H4350,Actors!$A$2:$D$472,4,false),"")</f>
        <v>Wooden Door</v>
      </c>
      <c r="K4350" s="398" t="s">
        <v>21</v>
      </c>
      <c r="L4350" s="398" t="s">
        <v>3248</v>
      </c>
      <c r="M4350" s="403" t="str">
        <f>iferror(vlookup(A4350,Variables!$F$2:$G$2762,2,false),"")</f>
        <v>SDLH - Loads Next Room, Two-Way</v>
      </c>
      <c r="N4350" s="400" t="s">
        <v>1059</v>
      </c>
    </row>
    <row r="4351">
      <c r="A4351" s="375" t="s">
        <v>7040</v>
      </c>
      <c r="B4351" s="376" t="s">
        <v>496</v>
      </c>
      <c r="C4351" s="377" t="str">
        <f>iferror(vlookup(B4351,Maps!$A$2:$B$111,2,false),"")</f>
        <v>Guard House</v>
      </c>
      <c r="D4351" s="376" t="s">
        <v>14</v>
      </c>
      <c r="E4351" s="376" t="s">
        <v>1606</v>
      </c>
      <c r="F4351" s="378"/>
      <c r="G4351" s="378"/>
      <c r="H4351" s="376" t="s">
        <v>12</v>
      </c>
      <c r="I4351" s="382" t="s">
        <v>4915</v>
      </c>
      <c r="J4351" s="383" t="str">
        <f>iferror(vlookup(H4351,Actors!$A$2:$D$472,4,false),"")</f>
        <v>Player</v>
      </c>
      <c r="K4351" s="384" t="s">
        <v>12</v>
      </c>
      <c r="L4351" s="376" t="s">
        <v>7041</v>
      </c>
      <c r="M4351" s="381" t="str">
        <f>iferror(vlookup(A4351,Variables!$F$2:$G$2762,2,false),"")</f>
        <v/>
      </c>
      <c r="N4351" s="385" t="s">
        <v>1059</v>
      </c>
    </row>
    <row r="4352">
      <c r="A4352" s="375" t="s">
        <v>9098</v>
      </c>
      <c r="B4352" s="376" t="s">
        <v>496</v>
      </c>
      <c r="C4352" s="377" t="str">
        <f>iferror(vlookup(B4352,Maps!$A$2:$B$111,2,false),"")</f>
        <v>Guard House</v>
      </c>
      <c r="D4352" s="376" t="s">
        <v>682</v>
      </c>
      <c r="E4352" s="376" t="s">
        <v>1606</v>
      </c>
      <c r="F4352" s="378"/>
      <c r="G4352" s="378"/>
      <c r="H4352" s="376" t="s">
        <v>75</v>
      </c>
      <c r="I4352" s="338" t="s">
        <v>4931</v>
      </c>
      <c r="J4352" s="379" t="str">
        <f>iferror(vlookup(H4352,Actors!$A$2:$D$472,4,false),"")</f>
        <v>Wooden Door</v>
      </c>
      <c r="K4352" s="376" t="s">
        <v>21</v>
      </c>
      <c r="L4352" s="376" t="s">
        <v>3248</v>
      </c>
      <c r="M4352" s="381" t="str">
        <f>iferror(vlookup(A4352,Variables!$F$2:$G$2762,2,false),"")</f>
        <v>SDLH - Loads Next Room, Two-Way</v>
      </c>
      <c r="N4352" s="378" t="s">
        <v>1059</v>
      </c>
    </row>
    <row r="4353">
      <c r="A4353" s="375" t="s">
        <v>7040</v>
      </c>
      <c r="B4353" s="376" t="s">
        <v>496</v>
      </c>
      <c r="C4353" s="377" t="str">
        <f>iferror(vlookup(B4353,Maps!$A$2:$B$111,2,false),"")</f>
        <v>Guard House</v>
      </c>
      <c r="D4353" s="376" t="s">
        <v>682</v>
      </c>
      <c r="E4353" s="376" t="s">
        <v>1606</v>
      </c>
      <c r="F4353" s="378"/>
      <c r="G4353" s="378"/>
      <c r="H4353" s="376" t="s">
        <v>12</v>
      </c>
      <c r="I4353" s="382" t="s">
        <v>4915</v>
      </c>
      <c r="J4353" s="383" t="str">
        <f>iferror(vlookup(H4353,Actors!$A$2:$D$472,4,false),"")</f>
        <v>Player</v>
      </c>
      <c r="K4353" s="384" t="s">
        <v>12</v>
      </c>
      <c r="L4353" s="376" t="s">
        <v>7041</v>
      </c>
      <c r="M4353" s="381" t="str">
        <f>iferror(vlookup(A4353,Variables!$F$2:$G$2762,2,false),"")</f>
        <v/>
      </c>
      <c r="N4353" s="385" t="s">
        <v>1059</v>
      </c>
    </row>
    <row r="4354">
      <c r="A4354" s="404" t="s">
        <v>9196</v>
      </c>
      <c r="B4354" s="405" t="s">
        <v>496</v>
      </c>
      <c r="C4354" s="406" t="str">
        <f>iferror(vlookup(B4354,Maps!$A$2:$B$111,2,false),"")</f>
        <v>Guard House</v>
      </c>
      <c r="D4354" s="405" t="s">
        <v>14</v>
      </c>
      <c r="E4354" s="405" t="s">
        <v>14</v>
      </c>
      <c r="F4354" s="407"/>
      <c r="G4354" s="407"/>
      <c r="H4354" s="405" t="s">
        <v>3150</v>
      </c>
      <c r="I4354" s="408" t="s">
        <v>5869</v>
      </c>
      <c r="J4354" s="413" t="str">
        <f>iferror(vlookup(H4354,Actors!$A$2:$D$472,4,false),"")</f>
        <v>Soldier (Hyrule Castle Town &amp; Kakariko Village)</v>
      </c>
      <c r="K4354" s="405" t="s">
        <v>2792</v>
      </c>
      <c r="L4354" s="405" t="s">
        <v>9197</v>
      </c>
      <c r="M4354" s="411" t="str">
        <f>iferror(vlookup(A4354,Variables!$F$2:$G$2762,2,false),"")</f>
        <v>"Welcome to Hyrule Castle Town."</v>
      </c>
      <c r="N4354" s="407" t="s">
        <v>1059</v>
      </c>
    </row>
    <row r="4355">
      <c r="A4355" s="404" t="s">
        <v>7654</v>
      </c>
      <c r="B4355" s="405" t="s">
        <v>496</v>
      </c>
      <c r="C4355" s="406" t="str">
        <f>iferror(vlookup(B4355,Maps!$A$2:$B$111,2,false),"")</f>
        <v>Guard House</v>
      </c>
      <c r="D4355" s="405" t="s">
        <v>14</v>
      </c>
      <c r="E4355" s="405" t="s">
        <v>14</v>
      </c>
      <c r="F4355" s="407"/>
      <c r="G4355" s="407"/>
      <c r="H4355" s="405" t="s">
        <v>69</v>
      </c>
      <c r="I4355" s="408" t="s">
        <v>4928</v>
      </c>
      <c r="J4355" s="413" t="str">
        <f>iferror(vlookup(H4355,Actors!$A$2:$D$472,4,false),"")</f>
        <v>Flame</v>
      </c>
      <c r="K4355" s="405" t="s">
        <v>21</v>
      </c>
      <c r="L4355" s="405" t="s">
        <v>4101</v>
      </c>
      <c r="M4355" s="411" t="str">
        <f>iferror(vlookup(A4355,Variables!$F$2:$G$2762,2,false),"")</f>
        <v>Flame - Large, Orange</v>
      </c>
      <c r="N4355" s="407" t="s">
        <v>1059</v>
      </c>
    </row>
    <row r="4356">
      <c r="A4356" s="404" t="s">
        <v>7654</v>
      </c>
      <c r="B4356" s="405" t="s">
        <v>496</v>
      </c>
      <c r="C4356" s="406" t="str">
        <f>iferror(vlookup(B4356,Maps!$A$2:$B$111,2,false),"")</f>
        <v>Guard House</v>
      </c>
      <c r="D4356" s="405" t="s">
        <v>14</v>
      </c>
      <c r="E4356" s="405" t="s">
        <v>14</v>
      </c>
      <c r="F4356" s="407"/>
      <c r="G4356" s="407"/>
      <c r="H4356" s="405" t="s">
        <v>69</v>
      </c>
      <c r="I4356" s="408" t="s">
        <v>4928</v>
      </c>
      <c r="J4356" s="413" t="str">
        <f>iferror(vlookup(H4356,Actors!$A$2:$D$472,4,false),"")</f>
        <v>Flame</v>
      </c>
      <c r="K4356" s="405" t="s">
        <v>21</v>
      </c>
      <c r="L4356" s="405" t="s">
        <v>4101</v>
      </c>
      <c r="M4356" s="411" t="str">
        <f>iferror(vlookup(A4356,Variables!$F$2:$G$2762,2,false),"")</f>
        <v>Flame - Large, Orange</v>
      </c>
      <c r="N4356" s="407" t="s">
        <v>1059</v>
      </c>
    </row>
    <row r="4357">
      <c r="A4357" s="404" t="s">
        <v>8863</v>
      </c>
      <c r="B4357" s="405" t="s">
        <v>496</v>
      </c>
      <c r="C4357" s="406" t="str">
        <f>iferror(vlookup(B4357,Maps!$A$2:$B$111,2,false),"")</f>
        <v>Guard House</v>
      </c>
      <c r="D4357" s="405" t="s">
        <v>14</v>
      </c>
      <c r="E4357" s="405" t="s">
        <v>14</v>
      </c>
      <c r="F4357" s="407"/>
      <c r="G4357" s="407"/>
      <c r="H4357" s="405" t="s">
        <v>3202</v>
      </c>
      <c r="I4357" s="408" t="s">
        <v>5983</v>
      </c>
      <c r="J4357" s="413" t="str">
        <f>iferror(vlookup(H4357,Actors!$A$2:$D$472,4,false),"")</f>
        <v>Large Wooden Crate</v>
      </c>
      <c r="K4357" s="405" t="s">
        <v>3136</v>
      </c>
      <c r="L4357" s="405" t="s">
        <v>7164</v>
      </c>
      <c r="M4357" s="411" t="str">
        <f>iferror(vlookup(A4357,Variables!$F$2:$G$2762,2,false),"")</f>
        <v/>
      </c>
      <c r="N4357" s="407" t="s">
        <v>1059</v>
      </c>
    </row>
    <row r="4358">
      <c r="A4358" s="404" t="s">
        <v>8863</v>
      </c>
      <c r="B4358" s="405" t="s">
        <v>496</v>
      </c>
      <c r="C4358" s="406" t="str">
        <f>iferror(vlookup(B4358,Maps!$A$2:$B$111,2,false),"")</f>
        <v>Guard House</v>
      </c>
      <c r="D4358" s="405" t="s">
        <v>14</v>
      </c>
      <c r="E4358" s="405" t="s">
        <v>14</v>
      </c>
      <c r="F4358" s="407"/>
      <c r="G4358" s="407"/>
      <c r="H4358" s="405" t="s">
        <v>3202</v>
      </c>
      <c r="I4358" s="408" t="s">
        <v>5983</v>
      </c>
      <c r="J4358" s="413" t="str">
        <f>iferror(vlookup(H4358,Actors!$A$2:$D$472,4,false),"")</f>
        <v>Large Wooden Crate</v>
      </c>
      <c r="K4358" s="405" t="s">
        <v>3136</v>
      </c>
      <c r="L4358" s="405" t="s">
        <v>7164</v>
      </c>
      <c r="M4358" s="411" t="str">
        <f>iferror(vlookup(A4358,Variables!$F$2:$G$2762,2,false),"")</f>
        <v/>
      </c>
      <c r="N4358" s="407" t="s">
        <v>1059</v>
      </c>
    </row>
    <row r="4359">
      <c r="A4359" s="404" t="s">
        <v>8863</v>
      </c>
      <c r="B4359" s="405" t="s">
        <v>496</v>
      </c>
      <c r="C4359" s="406" t="str">
        <f>iferror(vlookup(B4359,Maps!$A$2:$B$111,2,false),"")</f>
        <v>Guard House</v>
      </c>
      <c r="D4359" s="405" t="s">
        <v>14</v>
      </c>
      <c r="E4359" s="405" t="s">
        <v>14</v>
      </c>
      <c r="F4359" s="407"/>
      <c r="G4359" s="407"/>
      <c r="H4359" s="405" t="s">
        <v>3202</v>
      </c>
      <c r="I4359" s="408" t="s">
        <v>5983</v>
      </c>
      <c r="J4359" s="413" t="str">
        <f>iferror(vlookup(H4359,Actors!$A$2:$D$472,4,false),"")</f>
        <v>Large Wooden Crate</v>
      </c>
      <c r="K4359" s="405" t="s">
        <v>3136</v>
      </c>
      <c r="L4359" s="405" t="s">
        <v>7164</v>
      </c>
      <c r="M4359" s="411" t="str">
        <f>iferror(vlookup(A4359,Variables!$F$2:$G$2762,2,false),"")</f>
        <v/>
      </c>
      <c r="N4359" s="407" t="s">
        <v>1059</v>
      </c>
    </row>
    <row r="4360">
      <c r="A4360" s="404" t="s">
        <v>8863</v>
      </c>
      <c r="B4360" s="405" t="s">
        <v>496</v>
      </c>
      <c r="C4360" s="406" t="str">
        <f>iferror(vlookup(B4360,Maps!$A$2:$B$111,2,false),"")</f>
        <v>Guard House</v>
      </c>
      <c r="D4360" s="405" t="s">
        <v>14</v>
      </c>
      <c r="E4360" s="405" t="s">
        <v>14</v>
      </c>
      <c r="F4360" s="407"/>
      <c r="G4360" s="407"/>
      <c r="H4360" s="405" t="s">
        <v>3202</v>
      </c>
      <c r="I4360" s="408" t="s">
        <v>5983</v>
      </c>
      <c r="J4360" s="413" t="str">
        <f>iferror(vlookup(H4360,Actors!$A$2:$D$472,4,false),"")</f>
        <v>Large Wooden Crate</v>
      </c>
      <c r="K4360" s="405" t="s">
        <v>3136</v>
      </c>
      <c r="L4360" s="405" t="s">
        <v>7164</v>
      </c>
      <c r="M4360" s="411" t="str">
        <f>iferror(vlookup(A4360,Variables!$F$2:$G$2762,2,false),"")</f>
        <v/>
      </c>
      <c r="N4360" s="407" t="s">
        <v>1059</v>
      </c>
    </row>
    <row r="4361">
      <c r="A4361" s="404" t="s">
        <v>9623</v>
      </c>
      <c r="B4361" s="405" t="s">
        <v>496</v>
      </c>
      <c r="C4361" s="406" t="str">
        <f>iferror(vlookup(B4361,Maps!$A$2:$B$111,2,false),"")</f>
        <v>Guard House</v>
      </c>
      <c r="D4361" s="405" t="s">
        <v>14</v>
      </c>
      <c r="E4361" s="405" t="s">
        <v>14</v>
      </c>
      <c r="F4361" s="407"/>
      <c r="G4361" s="407"/>
      <c r="H4361" s="405" t="s">
        <v>3202</v>
      </c>
      <c r="I4361" s="408" t="s">
        <v>5983</v>
      </c>
      <c r="J4361" s="413" t="str">
        <f>iferror(vlookup(H4361,Actors!$A$2:$D$472,4,false),"")</f>
        <v>Large Wooden Crate</v>
      </c>
      <c r="K4361" s="405" t="s">
        <v>3136</v>
      </c>
      <c r="L4361" s="405" t="s">
        <v>9624</v>
      </c>
      <c r="M4361" s="411" t="str">
        <f>iferror(vlookup(A4361,Variables!$F$2:$G$2762,2,false),"")</f>
        <v/>
      </c>
      <c r="N4361" s="407" t="s">
        <v>1059</v>
      </c>
    </row>
    <row r="4362">
      <c r="A4362" s="404" t="s">
        <v>9289</v>
      </c>
      <c r="B4362" s="405" t="s">
        <v>496</v>
      </c>
      <c r="C4362" s="406" t="str">
        <f>iferror(vlookup(B4362,Maps!$A$2:$B$111,2,false),"")</f>
        <v>Guard House</v>
      </c>
      <c r="D4362" s="405" t="s">
        <v>14</v>
      </c>
      <c r="E4362" s="405" t="s">
        <v>14</v>
      </c>
      <c r="F4362" s="407"/>
      <c r="G4362" s="407"/>
      <c r="H4362" s="405" t="s">
        <v>2978</v>
      </c>
      <c r="I4362" s="408" t="s">
        <v>5589</v>
      </c>
      <c r="J4362" s="409" t="str">
        <f>iferror(vlookup(H4362,Actors!$A$2:$D$472,4,false),"")</f>
        <v>Pot</v>
      </c>
      <c r="K4362" s="410" t="s">
        <v>21</v>
      </c>
      <c r="L4362" s="405" t="s">
        <v>9290</v>
      </c>
      <c r="M4362" s="411" t="str">
        <f>iferror(vlookup(A4362,Variables!$F$2:$G$2762,2,false),"")</f>
        <v/>
      </c>
      <c r="N4362" s="412" t="s">
        <v>1059</v>
      </c>
    </row>
    <row r="4363">
      <c r="A4363" s="404" t="s">
        <v>9289</v>
      </c>
      <c r="B4363" s="405" t="s">
        <v>496</v>
      </c>
      <c r="C4363" s="406" t="str">
        <f>iferror(vlookup(B4363,Maps!$A$2:$B$111,2,false),"")</f>
        <v>Guard House</v>
      </c>
      <c r="D4363" s="405" t="s">
        <v>14</v>
      </c>
      <c r="E4363" s="405" t="s">
        <v>14</v>
      </c>
      <c r="F4363" s="407"/>
      <c r="G4363" s="407"/>
      <c r="H4363" s="405" t="s">
        <v>2978</v>
      </c>
      <c r="I4363" s="408" t="s">
        <v>5589</v>
      </c>
      <c r="J4363" s="409" t="str">
        <f>iferror(vlookup(H4363,Actors!$A$2:$D$472,4,false),"")</f>
        <v>Pot</v>
      </c>
      <c r="K4363" s="410" t="s">
        <v>21</v>
      </c>
      <c r="L4363" s="405" t="s">
        <v>9290</v>
      </c>
      <c r="M4363" s="411" t="str">
        <f>iferror(vlookup(A4363,Variables!$F$2:$G$2762,2,false),"")</f>
        <v/>
      </c>
      <c r="N4363" s="412" t="s">
        <v>1059</v>
      </c>
    </row>
    <row r="4364">
      <c r="A4364" s="404" t="s">
        <v>9291</v>
      </c>
      <c r="B4364" s="405" t="s">
        <v>496</v>
      </c>
      <c r="C4364" s="406" t="str">
        <f>iferror(vlookup(B4364,Maps!$A$2:$B$111,2,false),"")</f>
        <v>Guard House</v>
      </c>
      <c r="D4364" s="405" t="s">
        <v>14</v>
      </c>
      <c r="E4364" s="405" t="s">
        <v>14</v>
      </c>
      <c r="F4364" s="407"/>
      <c r="G4364" s="407"/>
      <c r="H4364" s="405" t="s">
        <v>2978</v>
      </c>
      <c r="I4364" s="408" t="s">
        <v>5589</v>
      </c>
      <c r="J4364" s="409" t="str">
        <f>iferror(vlookup(H4364,Actors!$A$2:$D$472,4,false),"")</f>
        <v>Pot</v>
      </c>
      <c r="K4364" s="410" t="s">
        <v>21</v>
      </c>
      <c r="L4364" s="405" t="s">
        <v>9292</v>
      </c>
      <c r="M4364" s="411" t="str">
        <f>iferror(vlookup(A4364,Variables!$F$2:$G$2762,2,false),"")</f>
        <v/>
      </c>
      <c r="N4364" s="412" t="s">
        <v>1059</v>
      </c>
    </row>
    <row r="4365">
      <c r="A4365" s="404" t="s">
        <v>9291</v>
      </c>
      <c r="B4365" s="405" t="s">
        <v>496</v>
      </c>
      <c r="C4365" s="406" t="str">
        <f>iferror(vlookup(B4365,Maps!$A$2:$B$111,2,false),"")</f>
        <v>Guard House</v>
      </c>
      <c r="D4365" s="405" t="s">
        <v>14</v>
      </c>
      <c r="E4365" s="405" t="s">
        <v>14</v>
      </c>
      <c r="F4365" s="407"/>
      <c r="G4365" s="407"/>
      <c r="H4365" s="405" t="s">
        <v>2978</v>
      </c>
      <c r="I4365" s="408" t="s">
        <v>5589</v>
      </c>
      <c r="J4365" s="409" t="str">
        <f>iferror(vlookup(H4365,Actors!$A$2:$D$472,4,false),"")</f>
        <v>Pot</v>
      </c>
      <c r="K4365" s="410" t="s">
        <v>21</v>
      </c>
      <c r="L4365" s="405" t="s">
        <v>9292</v>
      </c>
      <c r="M4365" s="411" t="str">
        <f>iferror(vlookup(A4365,Variables!$F$2:$G$2762,2,false),"")</f>
        <v/>
      </c>
      <c r="N4365" s="412" t="s">
        <v>1059</v>
      </c>
    </row>
    <row r="4366">
      <c r="A4366" s="404" t="s">
        <v>9625</v>
      </c>
      <c r="B4366" s="405" t="s">
        <v>496</v>
      </c>
      <c r="C4366" s="406" t="str">
        <f>iferror(vlookup(B4366,Maps!$A$2:$B$111,2,false),"")</f>
        <v>Guard House</v>
      </c>
      <c r="D4366" s="405" t="s">
        <v>14</v>
      </c>
      <c r="E4366" s="405" t="s">
        <v>14</v>
      </c>
      <c r="F4366" s="407"/>
      <c r="G4366" s="407"/>
      <c r="H4366" s="405" t="s">
        <v>2978</v>
      </c>
      <c r="I4366" s="408" t="s">
        <v>5589</v>
      </c>
      <c r="J4366" s="409" t="str">
        <f>iferror(vlookup(H4366,Actors!$A$2:$D$472,4,false),"")</f>
        <v>Pot</v>
      </c>
      <c r="K4366" s="410" t="s">
        <v>21</v>
      </c>
      <c r="L4366" s="405" t="s">
        <v>9626</v>
      </c>
      <c r="M4366" s="411" t="str">
        <f>iferror(vlookup(A4366,Variables!$F$2:$G$2762,2,false),"")</f>
        <v/>
      </c>
      <c r="N4366" s="412" t="s">
        <v>1059</v>
      </c>
    </row>
    <row r="4367">
      <c r="A4367" s="404" t="s">
        <v>9625</v>
      </c>
      <c r="B4367" s="405" t="s">
        <v>496</v>
      </c>
      <c r="C4367" s="406" t="str">
        <f>iferror(vlookup(B4367,Maps!$A$2:$B$111,2,false),"")</f>
        <v>Guard House</v>
      </c>
      <c r="D4367" s="405" t="s">
        <v>14</v>
      </c>
      <c r="E4367" s="405" t="s">
        <v>14</v>
      </c>
      <c r="F4367" s="407"/>
      <c r="G4367" s="407"/>
      <c r="H4367" s="405" t="s">
        <v>2978</v>
      </c>
      <c r="I4367" s="408" t="s">
        <v>5589</v>
      </c>
      <c r="J4367" s="409" t="str">
        <f>iferror(vlookup(H4367,Actors!$A$2:$D$472,4,false),"")</f>
        <v>Pot</v>
      </c>
      <c r="K4367" s="410" t="s">
        <v>21</v>
      </c>
      <c r="L4367" s="405" t="s">
        <v>9626</v>
      </c>
      <c r="M4367" s="411" t="str">
        <f>iferror(vlookup(A4367,Variables!$F$2:$G$2762,2,false),"")</f>
        <v/>
      </c>
      <c r="N4367" s="412" t="s">
        <v>1059</v>
      </c>
    </row>
    <row r="4368">
      <c r="A4368" s="404" t="s">
        <v>9627</v>
      </c>
      <c r="B4368" s="405" t="s">
        <v>496</v>
      </c>
      <c r="C4368" s="406" t="str">
        <f>iferror(vlookup(B4368,Maps!$A$2:$B$111,2,false),"")</f>
        <v>Guard House</v>
      </c>
      <c r="D4368" s="405" t="s">
        <v>14</v>
      </c>
      <c r="E4368" s="405" t="s">
        <v>14</v>
      </c>
      <c r="F4368" s="407"/>
      <c r="G4368" s="407"/>
      <c r="H4368" s="405" t="s">
        <v>2978</v>
      </c>
      <c r="I4368" s="408" t="s">
        <v>5589</v>
      </c>
      <c r="J4368" s="409" t="str">
        <f>iferror(vlookup(H4368,Actors!$A$2:$D$472,4,false),"")</f>
        <v>Pot</v>
      </c>
      <c r="K4368" s="410" t="s">
        <v>21</v>
      </c>
      <c r="L4368" s="405" t="s">
        <v>9628</v>
      </c>
      <c r="M4368" s="411" t="str">
        <f>iferror(vlookup(A4368,Variables!$F$2:$G$2762,2,false),"")</f>
        <v/>
      </c>
      <c r="N4368" s="412" t="s">
        <v>1059</v>
      </c>
    </row>
    <row r="4369">
      <c r="A4369" s="404" t="s">
        <v>9627</v>
      </c>
      <c r="B4369" s="405" t="s">
        <v>496</v>
      </c>
      <c r="C4369" s="406" t="str">
        <f>iferror(vlookup(B4369,Maps!$A$2:$B$111,2,false),"")</f>
        <v>Guard House</v>
      </c>
      <c r="D4369" s="405" t="s">
        <v>14</v>
      </c>
      <c r="E4369" s="405" t="s">
        <v>14</v>
      </c>
      <c r="F4369" s="407"/>
      <c r="G4369" s="407"/>
      <c r="H4369" s="405" t="s">
        <v>2978</v>
      </c>
      <c r="I4369" s="408" t="s">
        <v>5589</v>
      </c>
      <c r="J4369" s="409" t="str">
        <f>iferror(vlookup(H4369,Actors!$A$2:$D$472,4,false),"")</f>
        <v>Pot</v>
      </c>
      <c r="K4369" s="410" t="s">
        <v>21</v>
      </c>
      <c r="L4369" s="405" t="s">
        <v>9628</v>
      </c>
      <c r="M4369" s="411" t="str">
        <f>iferror(vlookup(A4369,Variables!$F$2:$G$2762,2,false),"")</f>
        <v/>
      </c>
      <c r="N4369" s="412" t="s">
        <v>1059</v>
      </c>
    </row>
    <row r="4370">
      <c r="A4370" s="404" t="s">
        <v>9629</v>
      </c>
      <c r="B4370" s="405" t="s">
        <v>496</v>
      </c>
      <c r="C4370" s="406" t="str">
        <f>iferror(vlookup(B4370,Maps!$A$2:$B$111,2,false),"")</f>
        <v>Guard House</v>
      </c>
      <c r="D4370" s="405" t="s">
        <v>14</v>
      </c>
      <c r="E4370" s="405" t="s">
        <v>14</v>
      </c>
      <c r="F4370" s="407"/>
      <c r="G4370" s="407"/>
      <c r="H4370" s="405" t="s">
        <v>2978</v>
      </c>
      <c r="I4370" s="408" t="s">
        <v>5589</v>
      </c>
      <c r="J4370" s="409" t="str">
        <f>iferror(vlookup(H4370,Actors!$A$2:$D$472,4,false),"")</f>
        <v>Pot</v>
      </c>
      <c r="K4370" s="410" t="s">
        <v>21</v>
      </c>
      <c r="L4370" s="405" t="s">
        <v>9630</v>
      </c>
      <c r="M4370" s="411" t="str">
        <f>iferror(vlookup(A4370,Variables!$F$2:$G$2762,2,false),"")</f>
        <v/>
      </c>
      <c r="N4370" s="412" t="s">
        <v>1059</v>
      </c>
    </row>
    <row r="4371">
      <c r="A4371" s="404" t="s">
        <v>9631</v>
      </c>
      <c r="B4371" s="405" t="s">
        <v>496</v>
      </c>
      <c r="C4371" s="406" t="str">
        <f>iferror(vlookup(B4371,Maps!$A$2:$B$111,2,false),"")</f>
        <v>Guard House</v>
      </c>
      <c r="D4371" s="405" t="s">
        <v>14</v>
      </c>
      <c r="E4371" s="405" t="s">
        <v>14</v>
      </c>
      <c r="F4371" s="407"/>
      <c r="G4371" s="407"/>
      <c r="H4371" s="405" t="s">
        <v>2978</v>
      </c>
      <c r="I4371" s="408" t="s">
        <v>5589</v>
      </c>
      <c r="J4371" s="409" t="str">
        <f>iferror(vlookup(H4371,Actors!$A$2:$D$472,4,false),"")</f>
        <v>Pot</v>
      </c>
      <c r="K4371" s="410" t="s">
        <v>21</v>
      </c>
      <c r="L4371" s="405" t="s">
        <v>9632</v>
      </c>
      <c r="M4371" s="411" t="str">
        <f>iferror(vlookup(A4371,Variables!$F$2:$G$2762,2,false),"")</f>
        <v/>
      </c>
      <c r="N4371" s="412" t="s">
        <v>1059</v>
      </c>
    </row>
    <row r="4372">
      <c r="A4372" s="404" t="s">
        <v>9631</v>
      </c>
      <c r="B4372" s="405" t="s">
        <v>496</v>
      </c>
      <c r="C4372" s="406" t="str">
        <f>iferror(vlookup(B4372,Maps!$A$2:$B$111,2,false),"")</f>
        <v>Guard House</v>
      </c>
      <c r="D4372" s="405" t="s">
        <v>14</v>
      </c>
      <c r="E4372" s="405" t="s">
        <v>14</v>
      </c>
      <c r="F4372" s="407"/>
      <c r="G4372" s="407"/>
      <c r="H4372" s="405" t="s">
        <v>2978</v>
      </c>
      <c r="I4372" s="408" t="s">
        <v>5589</v>
      </c>
      <c r="J4372" s="409" t="str">
        <f>iferror(vlookup(H4372,Actors!$A$2:$D$472,4,false),"")</f>
        <v>Pot</v>
      </c>
      <c r="K4372" s="410" t="s">
        <v>21</v>
      </c>
      <c r="L4372" s="405" t="s">
        <v>9632</v>
      </c>
      <c r="M4372" s="411" t="str">
        <f>iferror(vlookup(A4372,Variables!$F$2:$G$2762,2,false),"")</f>
        <v/>
      </c>
      <c r="N4372" s="412" t="s">
        <v>1059</v>
      </c>
    </row>
    <row r="4373">
      <c r="A4373" s="404" t="s">
        <v>9633</v>
      </c>
      <c r="B4373" s="405" t="s">
        <v>496</v>
      </c>
      <c r="C4373" s="406" t="str">
        <f>iferror(vlookup(B4373,Maps!$A$2:$B$111,2,false),"")</f>
        <v>Guard House</v>
      </c>
      <c r="D4373" s="405" t="s">
        <v>14</v>
      </c>
      <c r="E4373" s="405" t="s">
        <v>14</v>
      </c>
      <c r="F4373" s="407"/>
      <c r="G4373" s="407"/>
      <c r="H4373" s="405" t="s">
        <v>2978</v>
      </c>
      <c r="I4373" s="408" t="s">
        <v>5589</v>
      </c>
      <c r="J4373" s="409" t="str">
        <f>iferror(vlookup(H4373,Actors!$A$2:$D$472,4,false),"")</f>
        <v>Pot</v>
      </c>
      <c r="K4373" s="410" t="s">
        <v>21</v>
      </c>
      <c r="L4373" s="405" t="s">
        <v>9634</v>
      </c>
      <c r="M4373" s="411" t="str">
        <f>iferror(vlookup(A4373,Variables!$F$2:$G$2762,2,false),"")</f>
        <v/>
      </c>
      <c r="N4373" s="412" t="s">
        <v>1059</v>
      </c>
    </row>
    <row r="4374">
      <c r="A4374" s="404" t="s">
        <v>9635</v>
      </c>
      <c r="B4374" s="405" t="s">
        <v>496</v>
      </c>
      <c r="C4374" s="406" t="str">
        <f>iferror(vlookup(B4374,Maps!$A$2:$B$111,2,false),"")</f>
        <v>Guard House</v>
      </c>
      <c r="D4374" s="405" t="s">
        <v>14</v>
      </c>
      <c r="E4374" s="405" t="s">
        <v>14</v>
      </c>
      <c r="F4374" s="407"/>
      <c r="G4374" s="407"/>
      <c r="H4374" s="405" t="s">
        <v>2978</v>
      </c>
      <c r="I4374" s="408" t="s">
        <v>5589</v>
      </c>
      <c r="J4374" s="409" t="str">
        <f>iferror(vlookup(H4374,Actors!$A$2:$D$472,4,false),"")</f>
        <v>Pot</v>
      </c>
      <c r="K4374" s="410" t="s">
        <v>21</v>
      </c>
      <c r="L4374" s="405" t="s">
        <v>9636</v>
      </c>
      <c r="M4374" s="411" t="str">
        <f>iferror(vlookup(A4374,Variables!$F$2:$G$2762,2,false),"")</f>
        <v/>
      </c>
      <c r="N4374" s="412" t="s">
        <v>1059</v>
      </c>
    </row>
    <row r="4375">
      <c r="A4375" s="404" t="s">
        <v>9635</v>
      </c>
      <c r="B4375" s="405" t="s">
        <v>496</v>
      </c>
      <c r="C4375" s="406" t="str">
        <f>iferror(vlookup(B4375,Maps!$A$2:$B$111,2,false),"")</f>
        <v>Guard House</v>
      </c>
      <c r="D4375" s="405" t="s">
        <v>14</v>
      </c>
      <c r="E4375" s="405" t="s">
        <v>14</v>
      </c>
      <c r="F4375" s="407"/>
      <c r="G4375" s="407"/>
      <c r="H4375" s="405" t="s">
        <v>2978</v>
      </c>
      <c r="I4375" s="408" t="s">
        <v>5589</v>
      </c>
      <c r="J4375" s="409" t="str">
        <f>iferror(vlookup(H4375,Actors!$A$2:$D$472,4,false),"")</f>
        <v>Pot</v>
      </c>
      <c r="K4375" s="410" t="s">
        <v>21</v>
      </c>
      <c r="L4375" s="405" t="s">
        <v>9636</v>
      </c>
      <c r="M4375" s="411" t="str">
        <f>iferror(vlookup(A4375,Variables!$F$2:$G$2762,2,false),"")</f>
        <v/>
      </c>
      <c r="N4375" s="412" t="s">
        <v>1059</v>
      </c>
    </row>
    <row r="4376">
      <c r="A4376" s="404" t="s">
        <v>9637</v>
      </c>
      <c r="B4376" s="405" t="s">
        <v>496</v>
      </c>
      <c r="C4376" s="406" t="str">
        <f>iferror(vlookup(B4376,Maps!$A$2:$B$111,2,false),"")</f>
        <v>Guard House</v>
      </c>
      <c r="D4376" s="405" t="s">
        <v>14</v>
      </c>
      <c r="E4376" s="405" t="s">
        <v>14</v>
      </c>
      <c r="F4376" s="407"/>
      <c r="G4376" s="407"/>
      <c r="H4376" s="405" t="s">
        <v>2978</v>
      </c>
      <c r="I4376" s="408" t="s">
        <v>5589</v>
      </c>
      <c r="J4376" s="409" t="str">
        <f>iferror(vlookup(H4376,Actors!$A$2:$D$472,4,false),"")</f>
        <v>Pot</v>
      </c>
      <c r="K4376" s="410" t="s">
        <v>21</v>
      </c>
      <c r="L4376" s="405" t="s">
        <v>9638</v>
      </c>
      <c r="M4376" s="411" t="str">
        <f>iferror(vlookup(A4376,Variables!$F$2:$G$2762,2,false),"")</f>
        <v/>
      </c>
      <c r="N4376" s="412" t="s">
        <v>1059</v>
      </c>
    </row>
    <row r="4377">
      <c r="A4377" s="404" t="s">
        <v>9639</v>
      </c>
      <c r="B4377" s="405" t="s">
        <v>496</v>
      </c>
      <c r="C4377" s="406" t="str">
        <f>iferror(vlookup(B4377,Maps!$A$2:$B$111,2,false),"")</f>
        <v>Guard House</v>
      </c>
      <c r="D4377" s="405" t="s">
        <v>14</v>
      </c>
      <c r="E4377" s="405" t="s">
        <v>14</v>
      </c>
      <c r="F4377" s="407"/>
      <c r="G4377" s="407"/>
      <c r="H4377" s="405" t="s">
        <v>2978</v>
      </c>
      <c r="I4377" s="408" t="s">
        <v>5589</v>
      </c>
      <c r="J4377" s="409" t="str">
        <f>iferror(vlookup(H4377,Actors!$A$2:$D$472,4,false),"")</f>
        <v>Pot</v>
      </c>
      <c r="K4377" s="410" t="s">
        <v>21</v>
      </c>
      <c r="L4377" s="405" t="s">
        <v>9640</v>
      </c>
      <c r="M4377" s="411" t="str">
        <f>iferror(vlookup(A4377,Variables!$F$2:$G$2762,2,false),"")</f>
        <v/>
      </c>
      <c r="N4377" s="412" t="s">
        <v>1059</v>
      </c>
    </row>
    <row r="4378">
      <c r="A4378" s="404" t="s">
        <v>9641</v>
      </c>
      <c r="B4378" s="405" t="s">
        <v>496</v>
      </c>
      <c r="C4378" s="406" t="str">
        <f>iferror(vlookup(B4378,Maps!$A$2:$B$111,2,false),"")</f>
        <v>Guard House</v>
      </c>
      <c r="D4378" s="405" t="s">
        <v>14</v>
      </c>
      <c r="E4378" s="405" t="s">
        <v>14</v>
      </c>
      <c r="F4378" s="407"/>
      <c r="G4378" s="407"/>
      <c r="H4378" s="405" t="s">
        <v>2978</v>
      </c>
      <c r="I4378" s="408" t="s">
        <v>5589</v>
      </c>
      <c r="J4378" s="409" t="str">
        <f>iferror(vlookup(H4378,Actors!$A$2:$D$472,4,false),"")</f>
        <v>Pot</v>
      </c>
      <c r="K4378" s="410" t="s">
        <v>21</v>
      </c>
      <c r="L4378" s="405" t="s">
        <v>9642</v>
      </c>
      <c r="M4378" s="411" t="str">
        <f>iferror(vlookup(A4378,Variables!$F$2:$G$2762,2,false),"")</f>
        <v/>
      </c>
      <c r="N4378" s="412" t="s">
        <v>1059</v>
      </c>
    </row>
    <row r="4379">
      <c r="A4379" s="404" t="s">
        <v>9641</v>
      </c>
      <c r="B4379" s="405" t="s">
        <v>496</v>
      </c>
      <c r="C4379" s="406" t="str">
        <f>iferror(vlookup(B4379,Maps!$A$2:$B$111,2,false),"")</f>
        <v>Guard House</v>
      </c>
      <c r="D4379" s="405" t="s">
        <v>14</v>
      </c>
      <c r="E4379" s="405" t="s">
        <v>14</v>
      </c>
      <c r="F4379" s="407"/>
      <c r="G4379" s="407"/>
      <c r="H4379" s="405" t="s">
        <v>2978</v>
      </c>
      <c r="I4379" s="408" t="s">
        <v>5589</v>
      </c>
      <c r="J4379" s="409" t="str">
        <f>iferror(vlookup(H4379,Actors!$A$2:$D$472,4,false),"")</f>
        <v>Pot</v>
      </c>
      <c r="K4379" s="410" t="s">
        <v>21</v>
      </c>
      <c r="L4379" s="405" t="s">
        <v>9642</v>
      </c>
      <c r="M4379" s="411" t="str">
        <f>iferror(vlookup(A4379,Variables!$F$2:$G$2762,2,false),"")</f>
        <v/>
      </c>
      <c r="N4379" s="412" t="s">
        <v>1059</v>
      </c>
    </row>
    <row r="4380">
      <c r="A4380" s="404" t="s">
        <v>9621</v>
      </c>
      <c r="B4380" s="405" t="s">
        <v>496</v>
      </c>
      <c r="C4380" s="406" t="str">
        <f>iferror(vlookup(B4380,Maps!$A$2:$B$111,2,false),"")</f>
        <v>Guard House</v>
      </c>
      <c r="D4380" s="405" t="s">
        <v>14</v>
      </c>
      <c r="E4380" s="405" t="s">
        <v>14</v>
      </c>
      <c r="F4380" s="407"/>
      <c r="G4380" s="407"/>
      <c r="H4380" s="405" t="s">
        <v>2978</v>
      </c>
      <c r="I4380" s="408" t="s">
        <v>5589</v>
      </c>
      <c r="J4380" s="409" t="str">
        <f>iferror(vlookup(H4380,Actors!$A$2:$D$472,4,false),"")</f>
        <v>Pot</v>
      </c>
      <c r="K4380" s="410" t="s">
        <v>21</v>
      </c>
      <c r="L4380" s="405" t="s">
        <v>9622</v>
      </c>
      <c r="M4380" s="411" t="str">
        <f>iferror(vlookup(A4380,Variables!$F$2:$G$2762,2,false),"")</f>
        <v/>
      </c>
      <c r="N4380" s="412" t="s">
        <v>1059</v>
      </c>
    </row>
    <row r="4381">
      <c r="A4381" s="404" t="s">
        <v>9643</v>
      </c>
      <c r="B4381" s="405" t="s">
        <v>496</v>
      </c>
      <c r="C4381" s="406" t="str">
        <f>iferror(vlookup(B4381,Maps!$A$2:$B$111,2,false),"")</f>
        <v>Guard House</v>
      </c>
      <c r="D4381" s="405" t="s">
        <v>14</v>
      </c>
      <c r="E4381" s="405" t="s">
        <v>14</v>
      </c>
      <c r="F4381" s="407"/>
      <c r="G4381" s="407"/>
      <c r="H4381" s="405" t="s">
        <v>2978</v>
      </c>
      <c r="I4381" s="408" t="s">
        <v>5589</v>
      </c>
      <c r="J4381" s="409" t="str">
        <f>iferror(vlookup(H4381,Actors!$A$2:$D$472,4,false),"")</f>
        <v>Pot</v>
      </c>
      <c r="K4381" s="410" t="s">
        <v>21</v>
      </c>
      <c r="L4381" s="405" t="s">
        <v>9644</v>
      </c>
      <c r="M4381" s="411" t="str">
        <f>iferror(vlookup(A4381,Variables!$F$2:$G$2762,2,false),"")</f>
        <v/>
      </c>
      <c r="N4381" s="412" t="s">
        <v>1059</v>
      </c>
    </row>
    <row r="4382">
      <c r="A4382" s="404" t="s">
        <v>9643</v>
      </c>
      <c r="B4382" s="405" t="s">
        <v>496</v>
      </c>
      <c r="C4382" s="406" t="str">
        <f>iferror(vlookup(B4382,Maps!$A$2:$B$111,2,false),"")</f>
        <v>Guard House</v>
      </c>
      <c r="D4382" s="405" t="s">
        <v>14</v>
      </c>
      <c r="E4382" s="405" t="s">
        <v>14</v>
      </c>
      <c r="F4382" s="407"/>
      <c r="G4382" s="407"/>
      <c r="H4382" s="405" t="s">
        <v>2978</v>
      </c>
      <c r="I4382" s="408" t="s">
        <v>5589</v>
      </c>
      <c r="J4382" s="409" t="str">
        <f>iferror(vlookup(H4382,Actors!$A$2:$D$472,4,false),"")</f>
        <v>Pot</v>
      </c>
      <c r="K4382" s="410" t="s">
        <v>21</v>
      </c>
      <c r="L4382" s="405" t="s">
        <v>9644</v>
      </c>
      <c r="M4382" s="411" t="str">
        <f>iferror(vlookup(A4382,Variables!$F$2:$G$2762,2,false),"")</f>
        <v/>
      </c>
      <c r="N4382" s="412" t="s">
        <v>1059</v>
      </c>
    </row>
    <row r="4383">
      <c r="A4383" s="404" t="s">
        <v>9645</v>
      </c>
      <c r="B4383" s="405" t="s">
        <v>496</v>
      </c>
      <c r="C4383" s="406" t="str">
        <f>iferror(vlookup(B4383,Maps!$A$2:$B$111,2,false),"")</f>
        <v>Guard House</v>
      </c>
      <c r="D4383" s="405" t="s">
        <v>14</v>
      </c>
      <c r="E4383" s="405" t="s">
        <v>14</v>
      </c>
      <c r="F4383" s="407"/>
      <c r="G4383" s="407"/>
      <c r="H4383" s="405" t="s">
        <v>2978</v>
      </c>
      <c r="I4383" s="408" t="s">
        <v>5589</v>
      </c>
      <c r="J4383" s="409" t="str">
        <f>iferror(vlookup(H4383,Actors!$A$2:$D$472,4,false),"")</f>
        <v>Pot</v>
      </c>
      <c r="K4383" s="410" t="s">
        <v>21</v>
      </c>
      <c r="L4383" s="405" t="s">
        <v>9646</v>
      </c>
      <c r="M4383" s="411" t="str">
        <f>iferror(vlookup(A4383,Variables!$F$2:$G$2762,2,false),"")</f>
        <v/>
      </c>
      <c r="N4383" s="412" t="s">
        <v>1059</v>
      </c>
    </row>
    <row r="4384">
      <c r="A4384" s="404" t="s">
        <v>9647</v>
      </c>
      <c r="B4384" s="405" t="s">
        <v>496</v>
      </c>
      <c r="C4384" s="406" t="str">
        <f>iferror(vlookup(B4384,Maps!$A$2:$B$111,2,false),"")</f>
        <v>Guard House</v>
      </c>
      <c r="D4384" s="405" t="s">
        <v>14</v>
      </c>
      <c r="E4384" s="405" t="s">
        <v>14</v>
      </c>
      <c r="F4384" s="407"/>
      <c r="G4384" s="407"/>
      <c r="H4384" s="405" t="s">
        <v>2978</v>
      </c>
      <c r="I4384" s="408" t="s">
        <v>5589</v>
      </c>
      <c r="J4384" s="409" t="str">
        <f>iferror(vlookup(H4384,Actors!$A$2:$D$472,4,false),"")</f>
        <v>Pot</v>
      </c>
      <c r="K4384" s="410" t="s">
        <v>21</v>
      </c>
      <c r="L4384" s="405" t="s">
        <v>9648</v>
      </c>
      <c r="M4384" s="411" t="str">
        <f>iferror(vlookup(A4384,Variables!$F$2:$G$2762,2,false),"")</f>
        <v/>
      </c>
      <c r="N4384" s="412" t="s">
        <v>1059</v>
      </c>
    </row>
    <row r="4385">
      <c r="A4385" s="404" t="s">
        <v>9649</v>
      </c>
      <c r="B4385" s="405" t="s">
        <v>496</v>
      </c>
      <c r="C4385" s="406" t="str">
        <f>iferror(vlookup(B4385,Maps!$A$2:$B$111,2,false),"")</f>
        <v>Guard House</v>
      </c>
      <c r="D4385" s="405" t="s">
        <v>14</v>
      </c>
      <c r="E4385" s="405" t="s">
        <v>14</v>
      </c>
      <c r="F4385" s="407"/>
      <c r="G4385" s="407"/>
      <c r="H4385" s="405" t="s">
        <v>2978</v>
      </c>
      <c r="I4385" s="408" t="s">
        <v>5589</v>
      </c>
      <c r="J4385" s="409" t="str">
        <f>iferror(vlookup(H4385,Actors!$A$2:$D$472,4,false),"")</f>
        <v>Pot</v>
      </c>
      <c r="K4385" s="410" t="s">
        <v>21</v>
      </c>
      <c r="L4385" s="405" t="s">
        <v>9650</v>
      </c>
      <c r="M4385" s="411" t="str">
        <f>iferror(vlookup(A4385,Variables!$F$2:$G$2762,2,false),"")</f>
        <v/>
      </c>
      <c r="N4385" s="412" t="s">
        <v>1059</v>
      </c>
    </row>
    <row r="4386">
      <c r="A4386" s="404" t="s">
        <v>9159</v>
      </c>
      <c r="B4386" s="405" t="s">
        <v>496</v>
      </c>
      <c r="C4386" s="406" t="str">
        <f>iferror(vlookup(B4386,Maps!$A$2:$B$111,2,false),"")</f>
        <v>Guard House</v>
      </c>
      <c r="D4386" s="405" t="s">
        <v>14</v>
      </c>
      <c r="E4386" s="405" t="s">
        <v>14</v>
      </c>
      <c r="F4386" s="407"/>
      <c r="G4386" s="407"/>
      <c r="H4386" s="405" t="s">
        <v>2978</v>
      </c>
      <c r="I4386" s="408" t="s">
        <v>5589</v>
      </c>
      <c r="J4386" s="409" t="str">
        <f>iferror(vlookup(H4386,Actors!$A$2:$D$472,4,false),"")</f>
        <v>Pot</v>
      </c>
      <c r="K4386" s="410" t="s">
        <v>21</v>
      </c>
      <c r="L4386" s="405" t="s">
        <v>9160</v>
      </c>
      <c r="M4386" s="411" t="str">
        <f>iferror(vlookup(A4386,Variables!$F$2:$G$2762,2,false),"")</f>
        <v/>
      </c>
      <c r="N4386" s="412" t="s">
        <v>1059</v>
      </c>
    </row>
    <row r="4387">
      <c r="A4387" s="404" t="s">
        <v>9651</v>
      </c>
      <c r="B4387" s="405" t="s">
        <v>496</v>
      </c>
      <c r="C4387" s="406" t="str">
        <f>iferror(vlookup(B4387,Maps!$A$2:$B$111,2,false),"")</f>
        <v>Guard House</v>
      </c>
      <c r="D4387" s="405" t="s">
        <v>14</v>
      </c>
      <c r="E4387" s="405" t="s">
        <v>14</v>
      </c>
      <c r="F4387" s="407"/>
      <c r="G4387" s="407"/>
      <c r="H4387" s="405" t="s">
        <v>2978</v>
      </c>
      <c r="I4387" s="408" t="s">
        <v>5589</v>
      </c>
      <c r="J4387" s="409" t="str">
        <f>iferror(vlookup(H4387,Actors!$A$2:$D$472,4,false),"")</f>
        <v>Pot</v>
      </c>
      <c r="K4387" s="410" t="s">
        <v>21</v>
      </c>
      <c r="L4387" s="405" t="s">
        <v>9652</v>
      </c>
      <c r="M4387" s="411" t="str">
        <f>iferror(vlookup(A4387,Variables!$F$2:$G$2762,2,false),"")</f>
        <v/>
      </c>
      <c r="N4387" s="412" t="s">
        <v>1059</v>
      </c>
    </row>
    <row r="4388">
      <c r="A4388" s="404" t="s">
        <v>9653</v>
      </c>
      <c r="B4388" s="405" t="s">
        <v>496</v>
      </c>
      <c r="C4388" s="406" t="str">
        <f>iferror(vlookup(B4388,Maps!$A$2:$B$111,2,false),"")</f>
        <v>Guard House</v>
      </c>
      <c r="D4388" s="405" t="s">
        <v>14</v>
      </c>
      <c r="E4388" s="405" t="s">
        <v>14</v>
      </c>
      <c r="F4388" s="407"/>
      <c r="G4388" s="407"/>
      <c r="H4388" s="405" t="s">
        <v>2978</v>
      </c>
      <c r="I4388" s="408" t="s">
        <v>5589</v>
      </c>
      <c r="J4388" s="409" t="str">
        <f>iferror(vlookup(H4388,Actors!$A$2:$D$472,4,false),"")</f>
        <v>Pot</v>
      </c>
      <c r="K4388" s="410" t="s">
        <v>21</v>
      </c>
      <c r="L4388" s="405" t="s">
        <v>9654</v>
      </c>
      <c r="M4388" s="411" t="str">
        <f>iferror(vlookup(A4388,Variables!$F$2:$G$2762,2,false),"")</f>
        <v/>
      </c>
      <c r="N4388" s="412" t="s">
        <v>1059</v>
      </c>
    </row>
    <row r="4389">
      <c r="A4389" s="404" t="s">
        <v>9655</v>
      </c>
      <c r="B4389" s="405" t="s">
        <v>496</v>
      </c>
      <c r="C4389" s="406" t="str">
        <f>iferror(vlookup(B4389,Maps!$A$2:$B$111,2,false),"")</f>
        <v>Guard House</v>
      </c>
      <c r="D4389" s="405" t="s">
        <v>14</v>
      </c>
      <c r="E4389" s="405" t="s">
        <v>14</v>
      </c>
      <c r="F4389" s="407"/>
      <c r="G4389" s="407"/>
      <c r="H4389" s="405" t="s">
        <v>2978</v>
      </c>
      <c r="I4389" s="408" t="s">
        <v>5589</v>
      </c>
      <c r="J4389" s="409" t="str">
        <f>iferror(vlookup(H4389,Actors!$A$2:$D$472,4,false),"")</f>
        <v>Pot</v>
      </c>
      <c r="K4389" s="410" t="s">
        <v>21</v>
      </c>
      <c r="L4389" s="405" t="s">
        <v>9656</v>
      </c>
      <c r="M4389" s="411" t="str">
        <f>iferror(vlookup(A4389,Variables!$F$2:$G$2762,2,false),"")</f>
        <v/>
      </c>
      <c r="N4389" s="412" t="s">
        <v>1059</v>
      </c>
    </row>
    <row r="4390">
      <c r="A4390" s="404" t="s">
        <v>9657</v>
      </c>
      <c r="B4390" s="405" t="s">
        <v>496</v>
      </c>
      <c r="C4390" s="406" t="str">
        <f>iferror(vlookup(B4390,Maps!$A$2:$B$111,2,false),"")</f>
        <v>Guard House</v>
      </c>
      <c r="D4390" s="405" t="s">
        <v>14</v>
      </c>
      <c r="E4390" s="405" t="s">
        <v>14</v>
      </c>
      <c r="F4390" s="407"/>
      <c r="G4390" s="407"/>
      <c r="H4390" s="405" t="s">
        <v>2978</v>
      </c>
      <c r="I4390" s="408" t="s">
        <v>5589</v>
      </c>
      <c r="J4390" s="409" t="str">
        <f>iferror(vlookup(H4390,Actors!$A$2:$D$472,4,false),"")</f>
        <v>Pot</v>
      </c>
      <c r="K4390" s="410" t="s">
        <v>21</v>
      </c>
      <c r="L4390" s="405" t="s">
        <v>9658</v>
      </c>
      <c r="M4390" s="411" t="str">
        <f>iferror(vlookup(A4390,Variables!$F$2:$G$2762,2,false),"")</f>
        <v/>
      </c>
      <c r="N4390" s="412" t="s">
        <v>1059</v>
      </c>
    </row>
    <row r="4391">
      <c r="A4391" s="404" t="s">
        <v>9659</v>
      </c>
      <c r="B4391" s="405" t="s">
        <v>496</v>
      </c>
      <c r="C4391" s="406" t="str">
        <f>iferror(vlookup(B4391,Maps!$A$2:$B$111,2,false),"")</f>
        <v>Guard House</v>
      </c>
      <c r="D4391" s="405" t="s">
        <v>14</v>
      </c>
      <c r="E4391" s="405" t="s">
        <v>14</v>
      </c>
      <c r="F4391" s="407"/>
      <c r="G4391" s="407"/>
      <c r="H4391" s="405" t="s">
        <v>2978</v>
      </c>
      <c r="I4391" s="408" t="s">
        <v>5589</v>
      </c>
      <c r="J4391" s="409" t="str">
        <f>iferror(vlookup(H4391,Actors!$A$2:$D$472,4,false),"")</f>
        <v>Pot</v>
      </c>
      <c r="K4391" s="410" t="s">
        <v>21</v>
      </c>
      <c r="L4391" s="405" t="s">
        <v>9660</v>
      </c>
      <c r="M4391" s="411" t="str">
        <f>iferror(vlookup(A4391,Variables!$F$2:$G$2762,2,false),"")</f>
        <v/>
      </c>
      <c r="N4391" s="412" t="s">
        <v>1059</v>
      </c>
    </row>
    <row r="4392">
      <c r="A4392" s="404" t="s">
        <v>9659</v>
      </c>
      <c r="B4392" s="405" t="s">
        <v>496</v>
      </c>
      <c r="C4392" s="406" t="str">
        <f>iferror(vlookup(B4392,Maps!$A$2:$B$111,2,false),"")</f>
        <v>Guard House</v>
      </c>
      <c r="D4392" s="405" t="s">
        <v>14</v>
      </c>
      <c r="E4392" s="405" t="s">
        <v>14</v>
      </c>
      <c r="F4392" s="407"/>
      <c r="G4392" s="407"/>
      <c r="H4392" s="405" t="s">
        <v>2978</v>
      </c>
      <c r="I4392" s="408" t="s">
        <v>5589</v>
      </c>
      <c r="J4392" s="409" t="str">
        <f>iferror(vlookup(H4392,Actors!$A$2:$D$472,4,false),"")</f>
        <v>Pot</v>
      </c>
      <c r="K4392" s="410" t="s">
        <v>21</v>
      </c>
      <c r="L4392" s="405" t="s">
        <v>9660</v>
      </c>
      <c r="M4392" s="411" t="str">
        <f>iferror(vlookup(A4392,Variables!$F$2:$G$2762,2,false),"")</f>
        <v/>
      </c>
      <c r="N4392" s="412" t="s">
        <v>1059</v>
      </c>
    </row>
    <row r="4393">
      <c r="A4393" s="404" t="s">
        <v>9661</v>
      </c>
      <c r="B4393" s="405" t="s">
        <v>496</v>
      </c>
      <c r="C4393" s="406" t="str">
        <f>iferror(vlookup(B4393,Maps!$A$2:$B$111,2,false),"")</f>
        <v>Guard House</v>
      </c>
      <c r="D4393" s="405" t="s">
        <v>14</v>
      </c>
      <c r="E4393" s="405" t="s">
        <v>14</v>
      </c>
      <c r="F4393" s="407"/>
      <c r="G4393" s="407"/>
      <c r="H4393" s="405" t="s">
        <v>2978</v>
      </c>
      <c r="I4393" s="408" t="s">
        <v>5589</v>
      </c>
      <c r="J4393" s="409" t="str">
        <f>iferror(vlookup(H4393,Actors!$A$2:$D$472,4,false),"")</f>
        <v>Pot</v>
      </c>
      <c r="K4393" s="410" t="s">
        <v>21</v>
      </c>
      <c r="L4393" s="405" t="s">
        <v>9662</v>
      </c>
      <c r="M4393" s="411" t="str">
        <f>iferror(vlookup(A4393,Variables!$F$2:$G$2762,2,false),"")</f>
        <v/>
      </c>
      <c r="N4393" s="412" t="s">
        <v>1059</v>
      </c>
    </row>
    <row r="4394">
      <c r="A4394" s="404" t="s">
        <v>9663</v>
      </c>
      <c r="B4394" s="405" t="s">
        <v>496</v>
      </c>
      <c r="C4394" s="406" t="str">
        <f>iferror(vlookup(B4394,Maps!$A$2:$B$111,2,false),"")</f>
        <v>Guard House</v>
      </c>
      <c r="D4394" s="405" t="s">
        <v>14</v>
      </c>
      <c r="E4394" s="405" t="s">
        <v>14</v>
      </c>
      <c r="F4394" s="407"/>
      <c r="G4394" s="407"/>
      <c r="H4394" s="405" t="s">
        <v>2978</v>
      </c>
      <c r="I4394" s="408" t="s">
        <v>5589</v>
      </c>
      <c r="J4394" s="409" t="str">
        <f>iferror(vlookup(H4394,Actors!$A$2:$D$472,4,false),"")</f>
        <v>Pot</v>
      </c>
      <c r="K4394" s="410" t="s">
        <v>21</v>
      </c>
      <c r="L4394" s="405" t="s">
        <v>9664</v>
      </c>
      <c r="M4394" s="411" t="str">
        <f>iferror(vlookup(A4394,Variables!$F$2:$G$2762,2,false),"")</f>
        <v/>
      </c>
      <c r="N4394" s="412" t="s">
        <v>1059</v>
      </c>
    </row>
    <row r="4395">
      <c r="A4395" s="404" t="s">
        <v>9665</v>
      </c>
      <c r="B4395" s="405" t="s">
        <v>496</v>
      </c>
      <c r="C4395" s="406" t="str">
        <f>iferror(vlookup(B4395,Maps!$A$2:$B$111,2,false),"")</f>
        <v>Guard House</v>
      </c>
      <c r="D4395" s="405" t="s">
        <v>14</v>
      </c>
      <c r="E4395" s="405" t="s">
        <v>14</v>
      </c>
      <c r="F4395" s="407"/>
      <c r="G4395" s="407"/>
      <c r="H4395" s="405" t="s">
        <v>2978</v>
      </c>
      <c r="I4395" s="408" t="s">
        <v>5589</v>
      </c>
      <c r="J4395" s="409" t="str">
        <f>iferror(vlookup(H4395,Actors!$A$2:$D$472,4,false),"")</f>
        <v>Pot</v>
      </c>
      <c r="K4395" s="410" t="s">
        <v>21</v>
      </c>
      <c r="L4395" s="405" t="s">
        <v>9666</v>
      </c>
      <c r="M4395" s="411" t="str">
        <f>iferror(vlookup(A4395,Variables!$F$2:$G$2762,2,false),"")</f>
        <v/>
      </c>
      <c r="N4395" s="412" t="s">
        <v>1059</v>
      </c>
    </row>
    <row r="4396">
      <c r="A4396" s="404" t="s">
        <v>9665</v>
      </c>
      <c r="B4396" s="405" t="s">
        <v>496</v>
      </c>
      <c r="C4396" s="406" t="str">
        <f>iferror(vlookup(B4396,Maps!$A$2:$B$111,2,false),"")</f>
        <v>Guard House</v>
      </c>
      <c r="D4396" s="405" t="s">
        <v>14</v>
      </c>
      <c r="E4396" s="405" t="s">
        <v>14</v>
      </c>
      <c r="F4396" s="407"/>
      <c r="G4396" s="407"/>
      <c r="H4396" s="405" t="s">
        <v>2978</v>
      </c>
      <c r="I4396" s="408" t="s">
        <v>5589</v>
      </c>
      <c r="J4396" s="409" t="str">
        <f>iferror(vlookup(H4396,Actors!$A$2:$D$472,4,false),"")</f>
        <v>Pot</v>
      </c>
      <c r="K4396" s="410" t="s">
        <v>21</v>
      </c>
      <c r="L4396" s="405" t="s">
        <v>9666</v>
      </c>
      <c r="M4396" s="411" t="str">
        <f>iferror(vlookup(A4396,Variables!$F$2:$G$2762,2,false),"")</f>
        <v/>
      </c>
      <c r="N4396" s="412" t="s">
        <v>1059</v>
      </c>
    </row>
    <row r="4397">
      <c r="A4397" s="404" t="s">
        <v>9667</v>
      </c>
      <c r="B4397" s="405" t="s">
        <v>496</v>
      </c>
      <c r="C4397" s="406" t="str">
        <f>iferror(vlookup(B4397,Maps!$A$2:$B$111,2,false),"")</f>
        <v>Guard House</v>
      </c>
      <c r="D4397" s="405" t="s">
        <v>14</v>
      </c>
      <c r="E4397" s="405" t="s">
        <v>14</v>
      </c>
      <c r="F4397" s="407"/>
      <c r="G4397" s="407"/>
      <c r="H4397" s="405" t="s">
        <v>2978</v>
      </c>
      <c r="I4397" s="408" t="s">
        <v>5589</v>
      </c>
      <c r="J4397" s="409" t="str">
        <f>iferror(vlookup(H4397,Actors!$A$2:$D$472,4,false),"")</f>
        <v>Pot</v>
      </c>
      <c r="K4397" s="410" t="s">
        <v>21</v>
      </c>
      <c r="L4397" s="405" t="s">
        <v>9668</v>
      </c>
      <c r="M4397" s="411" t="str">
        <f>iferror(vlookup(A4397,Variables!$F$2:$G$2762,2,false),"")</f>
        <v/>
      </c>
      <c r="N4397" s="412" t="s">
        <v>1059</v>
      </c>
    </row>
    <row r="4398">
      <c r="A4398" s="404" t="s">
        <v>9667</v>
      </c>
      <c r="B4398" s="405" t="s">
        <v>496</v>
      </c>
      <c r="C4398" s="406" t="str">
        <f>iferror(vlookup(B4398,Maps!$A$2:$B$111,2,false),"")</f>
        <v>Guard House</v>
      </c>
      <c r="D4398" s="405" t="s">
        <v>14</v>
      </c>
      <c r="E4398" s="405" t="s">
        <v>14</v>
      </c>
      <c r="F4398" s="407"/>
      <c r="G4398" s="407"/>
      <c r="H4398" s="405" t="s">
        <v>2978</v>
      </c>
      <c r="I4398" s="408" t="s">
        <v>5589</v>
      </c>
      <c r="J4398" s="409" t="str">
        <f>iferror(vlookup(H4398,Actors!$A$2:$D$472,4,false),"")</f>
        <v>Pot</v>
      </c>
      <c r="K4398" s="410" t="s">
        <v>21</v>
      </c>
      <c r="L4398" s="405" t="s">
        <v>9668</v>
      </c>
      <c r="M4398" s="411" t="str">
        <f>iferror(vlookup(A4398,Variables!$F$2:$G$2762,2,false),"")</f>
        <v/>
      </c>
      <c r="N4398" s="412" t="s">
        <v>1059</v>
      </c>
    </row>
    <row r="4399">
      <c r="A4399" s="404" t="s">
        <v>9669</v>
      </c>
      <c r="B4399" s="405" t="s">
        <v>496</v>
      </c>
      <c r="C4399" s="406" t="str">
        <f>iferror(vlookup(B4399,Maps!$A$2:$B$111,2,false),"")</f>
        <v>Guard House</v>
      </c>
      <c r="D4399" s="405" t="s">
        <v>14</v>
      </c>
      <c r="E4399" s="405" t="s">
        <v>14</v>
      </c>
      <c r="F4399" s="407"/>
      <c r="G4399" s="407"/>
      <c r="H4399" s="405" t="s">
        <v>2978</v>
      </c>
      <c r="I4399" s="408" t="s">
        <v>5589</v>
      </c>
      <c r="J4399" s="409" t="str">
        <f>iferror(vlookup(H4399,Actors!$A$2:$D$472,4,false),"")</f>
        <v>Pot</v>
      </c>
      <c r="K4399" s="410" t="s">
        <v>21</v>
      </c>
      <c r="L4399" s="405" t="s">
        <v>9670</v>
      </c>
      <c r="M4399" s="411" t="str">
        <f>iferror(vlookup(A4399,Variables!$F$2:$G$2762,2,false),"")</f>
        <v/>
      </c>
      <c r="N4399" s="412" t="s">
        <v>1059</v>
      </c>
    </row>
    <row r="4400">
      <c r="A4400" s="404" t="s">
        <v>9669</v>
      </c>
      <c r="B4400" s="405" t="s">
        <v>496</v>
      </c>
      <c r="C4400" s="406" t="str">
        <f>iferror(vlookup(B4400,Maps!$A$2:$B$111,2,false),"")</f>
        <v>Guard House</v>
      </c>
      <c r="D4400" s="405" t="s">
        <v>14</v>
      </c>
      <c r="E4400" s="405" t="s">
        <v>14</v>
      </c>
      <c r="F4400" s="407"/>
      <c r="G4400" s="407"/>
      <c r="H4400" s="405" t="s">
        <v>2978</v>
      </c>
      <c r="I4400" s="408" t="s">
        <v>5589</v>
      </c>
      <c r="J4400" s="409" t="str">
        <f>iferror(vlookup(H4400,Actors!$A$2:$D$472,4,false),"")</f>
        <v>Pot</v>
      </c>
      <c r="K4400" s="410" t="s">
        <v>21</v>
      </c>
      <c r="L4400" s="405" t="s">
        <v>9670</v>
      </c>
      <c r="M4400" s="411" t="str">
        <f>iferror(vlookup(A4400,Variables!$F$2:$G$2762,2,false),"")</f>
        <v/>
      </c>
      <c r="N4400" s="412" t="s">
        <v>1059</v>
      </c>
    </row>
    <row r="4401">
      <c r="A4401" s="404" t="s">
        <v>9671</v>
      </c>
      <c r="B4401" s="405" t="s">
        <v>496</v>
      </c>
      <c r="C4401" s="406" t="str">
        <f>iferror(vlookup(B4401,Maps!$A$2:$B$111,2,false),"")</f>
        <v>Guard House</v>
      </c>
      <c r="D4401" s="405" t="s">
        <v>14</v>
      </c>
      <c r="E4401" s="405" t="s">
        <v>14</v>
      </c>
      <c r="F4401" s="407"/>
      <c r="G4401" s="407"/>
      <c r="H4401" s="405" t="s">
        <v>2978</v>
      </c>
      <c r="I4401" s="408" t="s">
        <v>5589</v>
      </c>
      <c r="J4401" s="409" t="str">
        <f>iferror(vlookup(H4401,Actors!$A$2:$D$472,4,false),"")</f>
        <v>Pot</v>
      </c>
      <c r="K4401" s="410" t="s">
        <v>21</v>
      </c>
      <c r="L4401" s="405" t="s">
        <v>9672</v>
      </c>
      <c r="M4401" s="411" t="str">
        <f>iferror(vlookup(A4401,Variables!$F$2:$G$2762,2,false),"")</f>
        <v/>
      </c>
      <c r="N4401" s="412" t="s">
        <v>1059</v>
      </c>
    </row>
    <row r="4402">
      <c r="A4402" s="404" t="s">
        <v>9671</v>
      </c>
      <c r="B4402" s="405" t="s">
        <v>496</v>
      </c>
      <c r="C4402" s="406" t="str">
        <f>iferror(vlookup(B4402,Maps!$A$2:$B$111,2,false),"")</f>
        <v>Guard House</v>
      </c>
      <c r="D4402" s="405" t="s">
        <v>14</v>
      </c>
      <c r="E4402" s="405" t="s">
        <v>14</v>
      </c>
      <c r="F4402" s="407"/>
      <c r="G4402" s="407"/>
      <c r="H4402" s="405" t="s">
        <v>2978</v>
      </c>
      <c r="I4402" s="408" t="s">
        <v>5589</v>
      </c>
      <c r="J4402" s="409" t="str">
        <f>iferror(vlookup(H4402,Actors!$A$2:$D$472,4,false),"")</f>
        <v>Pot</v>
      </c>
      <c r="K4402" s="410" t="s">
        <v>21</v>
      </c>
      <c r="L4402" s="405" t="s">
        <v>9672</v>
      </c>
      <c r="M4402" s="411" t="str">
        <f>iferror(vlookup(A4402,Variables!$F$2:$G$2762,2,false),"")</f>
        <v/>
      </c>
      <c r="N4402" s="412" t="s">
        <v>1059</v>
      </c>
    </row>
    <row r="4403">
      <c r="A4403" s="404" t="s">
        <v>9653</v>
      </c>
      <c r="B4403" s="405" t="s">
        <v>496</v>
      </c>
      <c r="C4403" s="406" t="str">
        <f>iferror(vlookup(B4403,Maps!$A$2:$B$111,2,false),"")</f>
        <v>Guard House</v>
      </c>
      <c r="D4403" s="405" t="s">
        <v>14</v>
      </c>
      <c r="E4403" s="405" t="s">
        <v>14</v>
      </c>
      <c r="F4403" s="407"/>
      <c r="G4403" s="407"/>
      <c r="H4403" s="405" t="s">
        <v>2978</v>
      </c>
      <c r="I4403" s="408" t="s">
        <v>5589</v>
      </c>
      <c r="J4403" s="409" t="str">
        <f>iferror(vlookup(H4403,Actors!$A$2:$D$472,4,false),"")</f>
        <v>Pot</v>
      </c>
      <c r="K4403" s="410" t="s">
        <v>21</v>
      </c>
      <c r="L4403" s="405" t="s">
        <v>9654</v>
      </c>
      <c r="M4403" s="411" t="str">
        <f>iferror(vlookup(A4403,Variables!$F$2:$G$2762,2,false),"")</f>
        <v/>
      </c>
      <c r="N4403" s="412" t="s">
        <v>1059</v>
      </c>
    </row>
    <row r="4404">
      <c r="A4404" s="404" t="s">
        <v>9673</v>
      </c>
      <c r="B4404" s="405" t="s">
        <v>496</v>
      </c>
      <c r="C4404" s="406" t="str">
        <f>iferror(vlookup(B4404,Maps!$A$2:$B$111,2,false),"")</f>
        <v>Guard House</v>
      </c>
      <c r="D4404" s="405" t="s">
        <v>14</v>
      </c>
      <c r="E4404" s="405" t="s">
        <v>14</v>
      </c>
      <c r="F4404" s="407"/>
      <c r="G4404" s="407"/>
      <c r="H4404" s="405" t="s">
        <v>2978</v>
      </c>
      <c r="I4404" s="408" t="s">
        <v>5589</v>
      </c>
      <c r="J4404" s="409" t="str">
        <f>iferror(vlookup(H4404,Actors!$A$2:$D$472,4,false),"")</f>
        <v>Pot</v>
      </c>
      <c r="K4404" s="410" t="s">
        <v>21</v>
      </c>
      <c r="L4404" s="405" t="s">
        <v>9674</v>
      </c>
      <c r="M4404" s="411" t="str">
        <f>iferror(vlookup(A4404,Variables!$F$2:$G$2762,2,false),"")</f>
        <v/>
      </c>
      <c r="N4404" s="412" t="s">
        <v>1059</v>
      </c>
    </row>
    <row r="4405">
      <c r="A4405" s="404" t="s">
        <v>9673</v>
      </c>
      <c r="B4405" s="405" t="s">
        <v>496</v>
      </c>
      <c r="C4405" s="406" t="str">
        <f>iferror(vlookup(B4405,Maps!$A$2:$B$111,2,false),"")</f>
        <v>Guard House</v>
      </c>
      <c r="D4405" s="405" t="s">
        <v>14</v>
      </c>
      <c r="E4405" s="405" t="s">
        <v>14</v>
      </c>
      <c r="F4405" s="407"/>
      <c r="G4405" s="407"/>
      <c r="H4405" s="405" t="s">
        <v>2978</v>
      </c>
      <c r="I4405" s="408" t="s">
        <v>5589</v>
      </c>
      <c r="J4405" s="409" t="str">
        <f>iferror(vlookup(H4405,Actors!$A$2:$D$472,4,false),"")</f>
        <v>Pot</v>
      </c>
      <c r="K4405" s="410" t="s">
        <v>21</v>
      </c>
      <c r="L4405" s="405" t="s">
        <v>9674</v>
      </c>
      <c r="M4405" s="411" t="str">
        <f>iferror(vlookup(A4405,Variables!$F$2:$G$2762,2,false),"")</f>
        <v/>
      </c>
      <c r="N4405" s="412" t="s">
        <v>1059</v>
      </c>
    </row>
    <row r="4406">
      <c r="A4406" s="426" t="s">
        <v>9675</v>
      </c>
      <c r="B4406" s="427" t="s">
        <v>496</v>
      </c>
      <c r="C4406" s="428" t="str">
        <f>iferror(vlookup(B4406,Maps!$A$2:$B$111,2,false),"")</f>
        <v>Guard House</v>
      </c>
      <c r="D4406" s="427" t="s">
        <v>682</v>
      </c>
      <c r="E4406" s="427" t="s">
        <v>14</v>
      </c>
      <c r="F4406" s="431"/>
      <c r="G4406" s="431"/>
      <c r="H4406" s="427" t="s">
        <v>3239</v>
      </c>
      <c r="I4406" s="341" t="s">
        <v>6049</v>
      </c>
      <c r="J4406" s="430" t="str">
        <f>iferror(vlookup(H4406,Actors!$A$2:$D$472,4,false),"")</f>
        <v>Poe Collector</v>
      </c>
      <c r="K4406" s="427" t="s">
        <v>3173</v>
      </c>
      <c r="L4406" s="427" t="s">
        <v>7164</v>
      </c>
      <c r="M4406" s="380" t="str">
        <f>iferror(vlookup(A4406,Variables!$F$2:$G$2762,2,false),"")</f>
        <v>Poe Collector</v>
      </c>
      <c r="N4406" s="431" t="s">
        <v>1059</v>
      </c>
    </row>
    <row r="4407">
      <c r="A4407" s="426" t="s">
        <v>9289</v>
      </c>
      <c r="B4407" s="427" t="s">
        <v>496</v>
      </c>
      <c r="C4407" s="428" t="str">
        <f>iferror(vlookup(B4407,Maps!$A$2:$B$111,2,false),"")</f>
        <v>Guard House</v>
      </c>
      <c r="D4407" s="427" t="s">
        <v>682</v>
      </c>
      <c r="E4407" s="427" t="s">
        <v>14</v>
      </c>
      <c r="F4407" s="431"/>
      <c r="G4407" s="431"/>
      <c r="H4407" s="427" t="s">
        <v>2978</v>
      </c>
      <c r="I4407" s="341" t="s">
        <v>5589</v>
      </c>
      <c r="J4407" s="432" t="str">
        <f>iferror(vlookup(H4407,Actors!$A$2:$D$472,4,false),"")</f>
        <v>Pot</v>
      </c>
      <c r="K4407" s="433" t="s">
        <v>21</v>
      </c>
      <c r="L4407" s="427" t="s">
        <v>9290</v>
      </c>
      <c r="M4407" s="380" t="str">
        <f>iferror(vlookup(A4407,Variables!$F$2:$G$2762,2,false),"")</f>
        <v/>
      </c>
      <c r="N4407" s="434" t="s">
        <v>1059</v>
      </c>
    </row>
    <row r="4408">
      <c r="A4408" s="426" t="s">
        <v>9676</v>
      </c>
      <c r="B4408" s="427" t="s">
        <v>496</v>
      </c>
      <c r="C4408" s="428" t="str">
        <f>iferror(vlookup(B4408,Maps!$A$2:$B$111,2,false),"")</f>
        <v>Guard House</v>
      </c>
      <c r="D4408" s="427" t="s">
        <v>682</v>
      </c>
      <c r="E4408" s="427" t="s">
        <v>14</v>
      </c>
      <c r="F4408" s="431"/>
      <c r="G4408" s="431"/>
      <c r="H4408" s="427" t="s">
        <v>2978</v>
      </c>
      <c r="I4408" s="341" t="s">
        <v>5589</v>
      </c>
      <c r="J4408" s="432" t="str">
        <f>iferror(vlookup(H4408,Actors!$A$2:$D$472,4,false),"")</f>
        <v>Pot</v>
      </c>
      <c r="K4408" s="433" t="s">
        <v>21</v>
      </c>
      <c r="L4408" s="427" t="s">
        <v>9677</v>
      </c>
      <c r="M4408" s="380" t="str">
        <f>iferror(vlookup(A4408,Variables!$F$2:$G$2762,2,false),"")</f>
        <v/>
      </c>
      <c r="N4408" s="434" t="s">
        <v>1059</v>
      </c>
    </row>
    <row r="4409">
      <c r="A4409" s="426" t="s">
        <v>9625</v>
      </c>
      <c r="B4409" s="427" t="s">
        <v>496</v>
      </c>
      <c r="C4409" s="428" t="str">
        <f>iferror(vlookup(B4409,Maps!$A$2:$B$111,2,false),"")</f>
        <v>Guard House</v>
      </c>
      <c r="D4409" s="427" t="s">
        <v>682</v>
      </c>
      <c r="E4409" s="427" t="s">
        <v>14</v>
      </c>
      <c r="F4409" s="431"/>
      <c r="G4409" s="431"/>
      <c r="H4409" s="427" t="s">
        <v>2978</v>
      </c>
      <c r="I4409" s="341" t="s">
        <v>5589</v>
      </c>
      <c r="J4409" s="432" t="str">
        <f>iferror(vlookup(H4409,Actors!$A$2:$D$472,4,false),"")</f>
        <v>Pot</v>
      </c>
      <c r="K4409" s="433" t="s">
        <v>21</v>
      </c>
      <c r="L4409" s="427" t="s">
        <v>9626</v>
      </c>
      <c r="M4409" s="380" t="str">
        <f>iferror(vlookup(A4409,Variables!$F$2:$G$2762,2,false),"")</f>
        <v/>
      </c>
      <c r="N4409" s="434" t="s">
        <v>1059</v>
      </c>
    </row>
    <row r="4410">
      <c r="A4410" s="426" t="s">
        <v>9678</v>
      </c>
      <c r="B4410" s="427" t="s">
        <v>496</v>
      </c>
      <c r="C4410" s="428" t="str">
        <f>iferror(vlookup(B4410,Maps!$A$2:$B$111,2,false),"")</f>
        <v>Guard House</v>
      </c>
      <c r="D4410" s="427" t="s">
        <v>682</v>
      </c>
      <c r="E4410" s="427" t="s">
        <v>14</v>
      </c>
      <c r="F4410" s="431"/>
      <c r="G4410" s="431"/>
      <c r="H4410" s="427" t="s">
        <v>2978</v>
      </c>
      <c r="I4410" s="341" t="s">
        <v>5589</v>
      </c>
      <c r="J4410" s="432" t="str">
        <f>iferror(vlookup(H4410,Actors!$A$2:$D$472,4,false),"")</f>
        <v>Pot</v>
      </c>
      <c r="K4410" s="433" t="s">
        <v>21</v>
      </c>
      <c r="L4410" s="427" t="s">
        <v>9679</v>
      </c>
      <c r="M4410" s="380" t="str">
        <f>iferror(vlookup(A4410,Variables!$F$2:$G$2762,2,false),"")</f>
        <v/>
      </c>
      <c r="N4410" s="434" t="s">
        <v>1059</v>
      </c>
    </row>
    <row r="4411">
      <c r="A4411" s="426" t="s">
        <v>9680</v>
      </c>
      <c r="B4411" s="427" t="s">
        <v>496</v>
      </c>
      <c r="C4411" s="428" t="str">
        <f>iferror(vlookup(B4411,Maps!$A$2:$B$111,2,false),"")</f>
        <v>Guard House</v>
      </c>
      <c r="D4411" s="427" t="s">
        <v>682</v>
      </c>
      <c r="E4411" s="427" t="s">
        <v>14</v>
      </c>
      <c r="F4411" s="431"/>
      <c r="G4411" s="431"/>
      <c r="H4411" s="427" t="s">
        <v>2978</v>
      </c>
      <c r="I4411" s="341" t="s">
        <v>5589</v>
      </c>
      <c r="J4411" s="432" t="str">
        <f>iferror(vlookup(H4411,Actors!$A$2:$D$472,4,false),"")</f>
        <v>Pot</v>
      </c>
      <c r="K4411" s="433" t="s">
        <v>21</v>
      </c>
      <c r="L4411" s="427" t="s">
        <v>9681</v>
      </c>
      <c r="M4411" s="380" t="str">
        <f>iferror(vlookup(A4411,Variables!$F$2:$G$2762,2,false),"")</f>
        <v/>
      </c>
      <c r="N4411" s="434" t="s">
        <v>1059</v>
      </c>
    </row>
    <row r="4412">
      <c r="A4412" s="426" t="s">
        <v>9682</v>
      </c>
      <c r="B4412" s="427" t="s">
        <v>496</v>
      </c>
      <c r="C4412" s="428" t="str">
        <f>iferror(vlookup(B4412,Maps!$A$2:$B$111,2,false),"")</f>
        <v>Guard House</v>
      </c>
      <c r="D4412" s="427" t="s">
        <v>682</v>
      </c>
      <c r="E4412" s="427" t="s">
        <v>14</v>
      </c>
      <c r="F4412" s="431"/>
      <c r="G4412" s="431"/>
      <c r="H4412" s="427" t="s">
        <v>2978</v>
      </c>
      <c r="I4412" s="341" t="s">
        <v>5589</v>
      </c>
      <c r="J4412" s="432" t="str">
        <f>iferror(vlookup(H4412,Actors!$A$2:$D$472,4,false),"")</f>
        <v>Pot</v>
      </c>
      <c r="K4412" s="433" t="s">
        <v>21</v>
      </c>
      <c r="L4412" s="427" t="s">
        <v>9683</v>
      </c>
      <c r="M4412" s="380" t="str">
        <f>iferror(vlookup(A4412,Variables!$F$2:$G$2762,2,false),"")</f>
        <v/>
      </c>
      <c r="N4412" s="434" t="s">
        <v>1059</v>
      </c>
    </row>
    <row r="4413">
      <c r="A4413" s="426" t="s">
        <v>9684</v>
      </c>
      <c r="B4413" s="427" t="s">
        <v>496</v>
      </c>
      <c r="C4413" s="428" t="str">
        <f>iferror(vlookup(B4413,Maps!$A$2:$B$111,2,false),"")</f>
        <v>Guard House</v>
      </c>
      <c r="D4413" s="427" t="s">
        <v>682</v>
      </c>
      <c r="E4413" s="427" t="s">
        <v>14</v>
      </c>
      <c r="F4413" s="431"/>
      <c r="G4413" s="431"/>
      <c r="H4413" s="427" t="s">
        <v>2978</v>
      </c>
      <c r="I4413" s="341" t="s">
        <v>5589</v>
      </c>
      <c r="J4413" s="432" t="str">
        <f>iferror(vlookup(H4413,Actors!$A$2:$D$472,4,false),"")</f>
        <v>Pot</v>
      </c>
      <c r="K4413" s="433" t="s">
        <v>21</v>
      </c>
      <c r="L4413" s="427" t="s">
        <v>9685</v>
      </c>
      <c r="M4413" s="380" t="str">
        <f>iferror(vlookup(A4413,Variables!$F$2:$G$2762,2,false),"")</f>
        <v/>
      </c>
      <c r="N4413" s="434" t="s">
        <v>1059</v>
      </c>
    </row>
    <row r="4414">
      <c r="A4414" s="426" t="s">
        <v>9686</v>
      </c>
      <c r="B4414" s="427" t="s">
        <v>496</v>
      </c>
      <c r="C4414" s="428" t="str">
        <f>iferror(vlookup(B4414,Maps!$A$2:$B$111,2,false),"")</f>
        <v>Guard House</v>
      </c>
      <c r="D4414" s="427" t="s">
        <v>682</v>
      </c>
      <c r="E4414" s="427" t="s">
        <v>14</v>
      </c>
      <c r="F4414" s="431"/>
      <c r="G4414" s="431"/>
      <c r="H4414" s="427" t="s">
        <v>2978</v>
      </c>
      <c r="I4414" s="341" t="s">
        <v>5589</v>
      </c>
      <c r="J4414" s="432" t="str">
        <f>iferror(vlookup(H4414,Actors!$A$2:$D$472,4,false),"")</f>
        <v>Pot</v>
      </c>
      <c r="K4414" s="433" t="s">
        <v>21</v>
      </c>
      <c r="L4414" s="427" t="s">
        <v>9687</v>
      </c>
      <c r="M4414" s="380" t="str">
        <f>iferror(vlookup(A4414,Variables!$F$2:$G$2762,2,false),"")</f>
        <v/>
      </c>
      <c r="N4414" s="434" t="s">
        <v>1059</v>
      </c>
    </row>
    <row r="4415">
      <c r="A4415" s="426" t="s">
        <v>9688</v>
      </c>
      <c r="B4415" s="427" t="s">
        <v>496</v>
      </c>
      <c r="C4415" s="428" t="str">
        <f>iferror(vlookup(B4415,Maps!$A$2:$B$111,2,false),"")</f>
        <v>Guard House</v>
      </c>
      <c r="D4415" s="427" t="s">
        <v>682</v>
      </c>
      <c r="E4415" s="427" t="s">
        <v>14</v>
      </c>
      <c r="F4415" s="431"/>
      <c r="G4415" s="431"/>
      <c r="H4415" s="427" t="s">
        <v>2978</v>
      </c>
      <c r="I4415" s="341" t="s">
        <v>5589</v>
      </c>
      <c r="J4415" s="432" t="str">
        <f>iferror(vlookup(H4415,Actors!$A$2:$D$472,4,false),"")</f>
        <v>Pot</v>
      </c>
      <c r="K4415" s="433" t="s">
        <v>21</v>
      </c>
      <c r="L4415" s="427" t="s">
        <v>9689</v>
      </c>
      <c r="M4415" s="380" t="str">
        <f>iferror(vlookup(A4415,Variables!$F$2:$G$2762,2,false),"")</f>
        <v/>
      </c>
      <c r="N4415" s="434" t="s">
        <v>1059</v>
      </c>
    </row>
    <row r="4416">
      <c r="A4416" s="426" t="s">
        <v>9149</v>
      </c>
      <c r="B4416" s="427" t="s">
        <v>496</v>
      </c>
      <c r="C4416" s="428" t="str">
        <f>iferror(vlookup(B4416,Maps!$A$2:$B$111,2,false),"")</f>
        <v>Guard House</v>
      </c>
      <c r="D4416" s="427" t="s">
        <v>682</v>
      </c>
      <c r="E4416" s="427" t="s">
        <v>14</v>
      </c>
      <c r="F4416" s="431"/>
      <c r="G4416" s="431"/>
      <c r="H4416" s="427" t="s">
        <v>2978</v>
      </c>
      <c r="I4416" s="341" t="s">
        <v>5589</v>
      </c>
      <c r="J4416" s="432" t="str">
        <f>iferror(vlookup(H4416,Actors!$A$2:$D$472,4,false),"")</f>
        <v>Pot</v>
      </c>
      <c r="K4416" s="433" t="s">
        <v>21</v>
      </c>
      <c r="L4416" s="427" t="s">
        <v>9150</v>
      </c>
      <c r="M4416" s="380" t="str">
        <f>iferror(vlookup(A4416,Variables!$F$2:$G$2762,2,false),"")</f>
        <v/>
      </c>
      <c r="N4416" s="434" t="s">
        <v>1059</v>
      </c>
    </row>
    <row r="4417">
      <c r="A4417" s="426" t="s">
        <v>9690</v>
      </c>
      <c r="B4417" s="427" t="s">
        <v>496</v>
      </c>
      <c r="C4417" s="428" t="str">
        <f>iferror(vlookup(B4417,Maps!$A$2:$B$111,2,false),"")</f>
        <v>Guard House</v>
      </c>
      <c r="D4417" s="427" t="s">
        <v>682</v>
      </c>
      <c r="E4417" s="427" t="s">
        <v>14</v>
      </c>
      <c r="F4417" s="431"/>
      <c r="G4417" s="431"/>
      <c r="H4417" s="427" t="s">
        <v>2978</v>
      </c>
      <c r="I4417" s="341" t="s">
        <v>5589</v>
      </c>
      <c r="J4417" s="432" t="str">
        <f>iferror(vlookup(H4417,Actors!$A$2:$D$472,4,false),"")</f>
        <v>Pot</v>
      </c>
      <c r="K4417" s="433" t="s">
        <v>21</v>
      </c>
      <c r="L4417" s="427" t="s">
        <v>9691</v>
      </c>
      <c r="M4417" s="380" t="str">
        <f>iferror(vlookup(A4417,Variables!$F$2:$G$2762,2,false),"")</f>
        <v/>
      </c>
      <c r="N4417" s="434" t="s">
        <v>1059</v>
      </c>
    </row>
    <row r="4418">
      <c r="A4418" s="426" t="s">
        <v>7654</v>
      </c>
      <c r="B4418" s="427" t="s">
        <v>496</v>
      </c>
      <c r="C4418" s="428" t="str">
        <f>iferror(vlookup(B4418,Maps!$A$2:$B$111,2,false),"")</f>
        <v>Guard House</v>
      </c>
      <c r="D4418" s="427" t="s">
        <v>682</v>
      </c>
      <c r="E4418" s="427" t="s">
        <v>14</v>
      </c>
      <c r="F4418" s="431"/>
      <c r="G4418" s="431"/>
      <c r="H4418" s="427" t="s">
        <v>69</v>
      </c>
      <c r="I4418" s="341" t="s">
        <v>4928</v>
      </c>
      <c r="J4418" s="430" t="str">
        <f>iferror(vlookup(H4418,Actors!$A$2:$D$472,4,false),"")</f>
        <v>Flame</v>
      </c>
      <c r="K4418" s="427" t="s">
        <v>21</v>
      </c>
      <c r="L4418" s="427" t="s">
        <v>4101</v>
      </c>
      <c r="M4418" s="380" t="str">
        <f>iferror(vlookup(A4418,Variables!$F$2:$G$2762,2,false),"")</f>
        <v>Flame - Large, Orange</v>
      </c>
      <c r="N4418" s="431" t="s">
        <v>1059</v>
      </c>
    </row>
    <row r="4419">
      <c r="A4419" s="426" t="s">
        <v>7654</v>
      </c>
      <c r="B4419" s="427" t="s">
        <v>496</v>
      </c>
      <c r="C4419" s="428" t="str">
        <f>iferror(vlookup(B4419,Maps!$A$2:$B$111,2,false),"")</f>
        <v>Guard House</v>
      </c>
      <c r="D4419" s="427" t="s">
        <v>682</v>
      </c>
      <c r="E4419" s="427" t="s">
        <v>14</v>
      </c>
      <c r="F4419" s="431"/>
      <c r="G4419" s="431"/>
      <c r="H4419" s="427" t="s">
        <v>69</v>
      </c>
      <c r="I4419" s="341" t="s">
        <v>4928</v>
      </c>
      <c r="J4419" s="430" t="str">
        <f>iferror(vlookup(H4419,Actors!$A$2:$D$472,4,false),"")</f>
        <v>Flame</v>
      </c>
      <c r="K4419" s="427" t="s">
        <v>21</v>
      </c>
      <c r="L4419" s="427" t="s">
        <v>4101</v>
      </c>
      <c r="M4419" s="380" t="str">
        <f>iferror(vlookup(A4419,Variables!$F$2:$G$2762,2,false),"")</f>
        <v>Flame - Large, Orange</v>
      </c>
      <c r="N4419" s="431" t="s">
        <v>1059</v>
      </c>
    </row>
    <row r="4420">
      <c r="A4420" s="397" t="s">
        <v>9098</v>
      </c>
      <c r="B4420" s="398" t="s">
        <v>501</v>
      </c>
      <c r="C4420" s="399" t="str">
        <f>iferror(vlookup(B4420,Maps!$A$2:$B$111,2,false),"")</f>
        <v>Granny's Potion Shop</v>
      </c>
      <c r="D4420" s="398" t="s">
        <v>14</v>
      </c>
      <c r="E4420" s="398" t="s">
        <v>1606</v>
      </c>
      <c r="F4420" s="400"/>
      <c r="G4420" s="400"/>
      <c r="H4420" s="398" t="s">
        <v>75</v>
      </c>
      <c r="I4420" s="401" t="s">
        <v>4931</v>
      </c>
      <c r="J4420" s="402" t="str">
        <f>iferror(vlookup(H4420,Actors!$A$2:$D$472,4,false),"")</f>
        <v>Wooden Door</v>
      </c>
      <c r="K4420" s="398" t="s">
        <v>21</v>
      </c>
      <c r="L4420" s="398" t="s">
        <v>3248</v>
      </c>
      <c r="M4420" s="403" t="str">
        <f>iferror(vlookup(A4420,Variables!$F$2:$G$2762,2,false),"")</f>
        <v>SDLH - Loads Next Room, Two-Way</v>
      </c>
      <c r="N4420" s="400" t="s">
        <v>1059</v>
      </c>
    </row>
    <row r="4421">
      <c r="A4421" s="375" t="s">
        <v>9167</v>
      </c>
      <c r="B4421" s="376" t="s">
        <v>501</v>
      </c>
      <c r="C4421" s="377" t="str">
        <f>iferror(vlookup(B4421,Maps!$A$2:$B$111,2,false),"")</f>
        <v>Granny's Potion Shop</v>
      </c>
      <c r="D4421" s="376" t="s">
        <v>14</v>
      </c>
      <c r="E4421" s="376" t="s">
        <v>1606</v>
      </c>
      <c r="F4421" s="378"/>
      <c r="G4421" s="378"/>
      <c r="H4421" s="376" t="s">
        <v>12</v>
      </c>
      <c r="I4421" s="382" t="s">
        <v>4915</v>
      </c>
      <c r="J4421" s="383" t="str">
        <f>iferror(vlookup(H4421,Actors!$A$2:$D$472,4,false),"")</f>
        <v>Player</v>
      </c>
      <c r="K4421" s="384" t="s">
        <v>12</v>
      </c>
      <c r="L4421" s="376" t="s">
        <v>8888</v>
      </c>
      <c r="M4421" s="381" t="str">
        <f>iferror(vlookup(A4421,Variables!$F$2:$G$2762,2,false),"")</f>
        <v/>
      </c>
      <c r="N4421" s="385" t="s">
        <v>1059</v>
      </c>
    </row>
    <row r="4422">
      <c r="A4422" s="386" t="s">
        <v>9692</v>
      </c>
      <c r="B4422" s="387" t="s">
        <v>501</v>
      </c>
      <c r="C4422" s="388" t="str">
        <f>iferror(vlookup(B4422,Maps!$A$2:$B$111,2,false),"")</f>
        <v>Granny's Potion Shop</v>
      </c>
      <c r="D4422" s="387" t="s">
        <v>14</v>
      </c>
      <c r="E4422" s="387" t="s">
        <v>14</v>
      </c>
      <c r="F4422" s="389"/>
      <c r="G4422" s="389"/>
      <c r="H4422" s="387" t="s">
        <v>3078</v>
      </c>
      <c r="I4422" s="390" t="s">
        <v>5742</v>
      </c>
      <c r="J4422" s="391" t="str">
        <f>iferror(vlookup(H4422,Actors!$A$2:$D$472,4,false),"")</f>
        <v>Potion Shop Granny</v>
      </c>
      <c r="K4422" s="387" t="s">
        <v>2976</v>
      </c>
      <c r="L4422" s="387" t="s">
        <v>12</v>
      </c>
      <c r="M4422" s="392" t="str">
        <f>iferror(vlookup(A4422,Variables!$F$2:$G$2762,2,false),"")</f>
        <v>Potion Shop Granny</v>
      </c>
      <c r="N4422" s="389" t="s">
        <v>1059</v>
      </c>
    </row>
    <row r="4423">
      <c r="A4423" s="386" t="s">
        <v>9693</v>
      </c>
      <c r="B4423" s="387" t="s">
        <v>501</v>
      </c>
      <c r="C4423" s="388" t="str">
        <f>iferror(vlookup(B4423,Maps!$A$2:$B$111,2,false),"")</f>
        <v>Granny's Potion Shop</v>
      </c>
      <c r="D4423" s="387" t="s">
        <v>14</v>
      </c>
      <c r="E4423" s="387" t="s">
        <v>14</v>
      </c>
      <c r="F4423" s="389"/>
      <c r="G4423" s="389"/>
      <c r="H4423" s="387" t="s">
        <v>69</v>
      </c>
      <c r="I4423" s="390" t="s">
        <v>4928</v>
      </c>
      <c r="J4423" s="391" t="str">
        <f>iferror(vlookup(H4423,Actors!$A$2:$D$472,4,false),"")</f>
        <v>Flame</v>
      </c>
      <c r="K4423" s="387" t="s">
        <v>21</v>
      </c>
      <c r="L4423" s="387" t="s">
        <v>9694</v>
      </c>
      <c r="M4423" s="392" t="str">
        <f>iferror(vlookup(A4423,Variables!$F$2:$G$2762,2,false),"")</f>
        <v>Flame - Large, Orange</v>
      </c>
      <c r="N4423" s="389" t="s">
        <v>1059</v>
      </c>
    </row>
    <row r="4424">
      <c r="A4424" s="386" t="s">
        <v>9693</v>
      </c>
      <c r="B4424" s="387" t="s">
        <v>501</v>
      </c>
      <c r="C4424" s="388" t="str">
        <f>iferror(vlookup(B4424,Maps!$A$2:$B$111,2,false),"")</f>
        <v>Granny's Potion Shop</v>
      </c>
      <c r="D4424" s="387" t="s">
        <v>14</v>
      </c>
      <c r="E4424" s="387" t="s">
        <v>14</v>
      </c>
      <c r="F4424" s="389"/>
      <c r="G4424" s="389"/>
      <c r="H4424" s="387" t="s">
        <v>69</v>
      </c>
      <c r="I4424" s="390" t="s">
        <v>4928</v>
      </c>
      <c r="J4424" s="391" t="str">
        <f>iferror(vlookup(H4424,Actors!$A$2:$D$472,4,false),"")</f>
        <v>Flame</v>
      </c>
      <c r="K4424" s="387" t="s">
        <v>21</v>
      </c>
      <c r="L4424" s="387" t="s">
        <v>9694</v>
      </c>
      <c r="M4424" s="392" t="str">
        <f>iferror(vlookup(A4424,Variables!$F$2:$G$2762,2,false),"")</f>
        <v>Flame - Large, Orange</v>
      </c>
      <c r="N4424" s="389" t="s">
        <v>1059</v>
      </c>
    </row>
    <row r="4425">
      <c r="A4425" s="397" t="s">
        <v>7343</v>
      </c>
      <c r="B4425" s="398" t="s">
        <v>506</v>
      </c>
      <c r="C4425" s="399" t="str">
        <f>iferror(vlookup(B4425,Maps!$A$2:$B$111,2,false),"")</f>
        <v>Ganon's Tower Collapse &amp; Battle Arena</v>
      </c>
      <c r="D4425" s="398" t="s">
        <v>14</v>
      </c>
      <c r="E4425" s="398" t="s">
        <v>1606</v>
      </c>
      <c r="F4425" s="400"/>
      <c r="G4425" s="400"/>
      <c r="H4425" s="398" t="s">
        <v>12</v>
      </c>
      <c r="I4425" s="447" t="s">
        <v>4915</v>
      </c>
      <c r="J4425" s="448" t="str">
        <f>iferror(vlookup(H4425,Actors!$A$2:$D$472,4,false),"")</f>
        <v>Player</v>
      </c>
      <c r="K4425" s="449" t="s">
        <v>12</v>
      </c>
      <c r="L4425" s="398" t="s">
        <v>7344</v>
      </c>
      <c r="M4425" s="403" t="str">
        <f>iferror(vlookup(A4425,Variables!$F$2:$G$2762,2,false),"")</f>
        <v/>
      </c>
      <c r="N4425" s="450" t="s">
        <v>1059</v>
      </c>
    </row>
    <row r="4426">
      <c r="A4426" s="375" t="s">
        <v>7343</v>
      </c>
      <c r="B4426" s="376" t="s">
        <v>506</v>
      </c>
      <c r="C4426" s="377" t="str">
        <f>iferror(vlookup(B4426,Maps!$A$2:$B$111,2,false),"")</f>
        <v>Ganon's Tower Collapse &amp; Battle Arena</v>
      </c>
      <c r="D4426" s="376" t="s">
        <v>686</v>
      </c>
      <c r="E4426" s="376" t="s">
        <v>1606</v>
      </c>
      <c r="F4426" s="378"/>
      <c r="G4426" s="378"/>
      <c r="H4426" s="376" t="s">
        <v>12</v>
      </c>
      <c r="I4426" s="382" t="s">
        <v>4915</v>
      </c>
      <c r="J4426" s="383" t="str">
        <f>iferror(vlookup(H4426,Actors!$A$2:$D$472,4,false),"")</f>
        <v>Player</v>
      </c>
      <c r="K4426" s="384" t="s">
        <v>12</v>
      </c>
      <c r="L4426" s="376" t="s">
        <v>7344</v>
      </c>
      <c r="M4426" s="381" t="str">
        <f>iferror(vlookup(A4426,Variables!$F$2:$G$2762,2,false),"")</f>
        <v/>
      </c>
      <c r="N4426" s="385" t="s">
        <v>1059</v>
      </c>
    </row>
    <row r="4427">
      <c r="A4427" s="404" t="s">
        <v>9695</v>
      </c>
      <c r="B4427" s="405" t="s">
        <v>506</v>
      </c>
      <c r="C4427" s="406" t="str">
        <f>iferror(vlookup(B4427,Maps!$A$2:$B$111,2,false),"")</f>
        <v>Ganon's Tower Collapse &amp; Battle Arena</v>
      </c>
      <c r="D4427" s="405" t="s">
        <v>14</v>
      </c>
      <c r="E4427" s="405" t="s">
        <v>14</v>
      </c>
      <c r="F4427" s="407"/>
      <c r="G4427" s="407"/>
      <c r="H4427" s="405" t="s">
        <v>3144</v>
      </c>
      <c r="I4427" s="408" t="s">
        <v>5856</v>
      </c>
      <c r="J4427" s="409" t="str">
        <f>iferror(vlookup(H4427,Actors!$A$2:$D$472,4,false),"")</f>
        <v>Ganon's Tower Exterior (Collapsing) Objects</v>
      </c>
      <c r="K4427" s="410" t="s">
        <v>3082</v>
      </c>
      <c r="L4427" s="405" t="s">
        <v>12</v>
      </c>
      <c r="M4427" s="411" t="str">
        <f>iferror(vlookup(A4427,Variables!$F$2:$G$2762,2,false),"")</f>
        <v>Intact Tower</v>
      </c>
      <c r="N4427" s="412" t="s">
        <v>1073</v>
      </c>
    </row>
    <row r="4428">
      <c r="A4428" s="404" t="s">
        <v>9696</v>
      </c>
      <c r="B4428" s="405" t="s">
        <v>506</v>
      </c>
      <c r="C4428" s="406" t="str">
        <f>iferror(vlookup(B4428,Maps!$A$2:$B$111,2,false),"")</f>
        <v>Ganon's Tower Collapse &amp; Battle Arena</v>
      </c>
      <c r="D4428" s="405" t="s">
        <v>14</v>
      </c>
      <c r="E4428" s="405" t="s">
        <v>14</v>
      </c>
      <c r="F4428" s="407"/>
      <c r="G4428" s="407"/>
      <c r="H4428" s="405" t="s">
        <v>3144</v>
      </c>
      <c r="I4428" s="408" t="s">
        <v>5856</v>
      </c>
      <c r="J4428" s="409" t="str">
        <f>iferror(vlookup(H4428,Actors!$A$2:$D$472,4,false),"")</f>
        <v>Ganon's Tower Exterior (Collapsing) Objects</v>
      </c>
      <c r="K4428" s="410" t="s">
        <v>3082</v>
      </c>
      <c r="L4428" s="405" t="s">
        <v>21</v>
      </c>
      <c r="M4428" s="411" t="str">
        <f>iferror(vlookup(A4428,Variables!$F$2:$G$2762,2,false),"")</f>
        <v/>
      </c>
      <c r="N4428" s="412" t="s">
        <v>1073</v>
      </c>
    </row>
    <row r="4429">
      <c r="A4429" s="404" t="s">
        <v>9697</v>
      </c>
      <c r="B4429" s="405" t="s">
        <v>506</v>
      </c>
      <c r="C4429" s="406" t="str">
        <f>iferror(vlookup(B4429,Maps!$A$2:$B$111,2,false),"")</f>
        <v>Ganon's Tower Collapse &amp; Battle Arena</v>
      </c>
      <c r="D4429" s="405" t="s">
        <v>14</v>
      </c>
      <c r="E4429" s="405" t="s">
        <v>14</v>
      </c>
      <c r="F4429" s="407"/>
      <c r="G4429" s="407"/>
      <c r="H4429" s="405" t="s">
        <v>3144</v>
      </c>
      <c r="I4429" s="408" t="s">
        <v>5856</v>
      </c>
      <c r="J4429" s="409" t="str">
        <f>iferror(vlookup(H4429,Actors!$A$2:$D$472,4,false),"")</f>
        <v>Ganon's Tower Exterior (Collapsing) Objects</v>
      </c>
      <c r="K4429" s="410" t="s">
        <v>3082</v>
      </c>
      <c r="L4429" s="405" t="s">
        <v>28</v>
      </c>
      <c r="M4429" s="411" t="str">
        <f>iferror(vlookup(A4429,Variables!$F$2:$G$2762,2,false),"")</f>
        <v/>
      </c>
      <c r="N4429" s="412" t="s">
        <v>1073</v>
      </c>
    </row>
    <row r="4430">
      <c r="A4430" s="404" t="s">
        <v>9698</v>
      </c>
      <c r="B4430" s="405" t="s">
        <v>506</v>
      </c>
      <c r="C4430" s="406" t="str">
        <f>iferror(vlookup(B4430,Maps!$A$2:$B$111,2,false),"")</f>
        <v>Ganon's Tower Collapse &amp; Battle Arena</v>
      </c>
      <c r="D4430" s="405" t="s">
        <v>14</v>
      </c>
      <c r="E4430" s="405" t="s">
        <v>14</v>
      </c>
      <c r="F4430" s="407"/>
      <c r="G4430" s="407"/>
      <c r="H4430" s="405" t="s">
        <v>3144</v>
      </c>
      <c r="I4430" s="408" t="s">
        <v>5856</v>
      </c>
      <c r="J4430" s="409" t="str">
        <f>iferror(vlookup(H4430,Actors!$A$2:$D$472,4,false),"")</f>
        <v>Ganon's Tower Exterior (Collapsing) Objects</v>
      </c>
      <c r="K4430" s="410" t="s">
        <v>3082</v>
      </c>
      <c r="L4430" s="405" t="s">
        <v>48</v>
      </c>
      <c r="M4430" s="411" t="str">
        <f>iferror(vlookup(A4430,Variables!$F$2:$G$2762,2,false),"")</f>
        <v/>
      </c>
      <c r="N4430" s="412" t="s">
        <v>1073</v>
      </c>
    </row>
    <row r="4431">
      <c r="A4431" s="404" t="s">
        <v>9699</v>
      </c>
      <c r="B4431" s="405" t="s">
        <v>506</v>
      </c>
      <c r="C4431" s="406" t="str">
        <f>iferror(vlookup(B4431,Maps!$A$2:$B$111,2,false),"")</f>
        <v>Ganon's Tower Collapse &amp; Battle Arena</v>
      </c>
      <c r="D4431" s="405" t="s">
        <v>14</v>
      </c>
      <c r="E4431" s="405" t="s">
        <v>14</v>
      </c>
      <c r="F4431" s="407"/>
      <c r="G4431" s="407"/>
      <c r="H4431" s="405" t="s">
        <v>3144</v>
      </c>
      <c r="I4431" s="408" t="s">
        <v>5856</v>
      </c>
      <c r="J4431" s="409" t="str">
        <f>iferror(vlookup(H4431,Actors!$A$2:$D$472,4,false),"")</f>
        <v>Ganon's Tower Exterior (Collapsing) Objects</v>
      </c>
      <c r="K4431" s="410" t="s">
        <v>3082</v>
      </c>
      <c r="L4431" s="405" t="s">
        <v>55</v>
      </c>
      <c r="M4431" s="411" t="str">
        <f>iferror(vlookup(A4431,Variables!$F$2:$G$2762,2,false),"")</f>
        <v/>
      </c>
      <c r="N4431" s="412" t="s">
        <v>1073</v>
      </c>
    </row>
    <row r="4432">
      <c r="A4432" s="404" t="s">
        <v>9700</v>
      </c>
      <c r="B4432" s="405" t="s">
        <v>506</v>
      </c>
      <c r="C4432" s="406" t="str">
        <f>iferror(vlookup(B4432,Maps!$A$2:$B$111,2,false),"")</f>
        <v>Ganon's Tower Collapse &amp; Battle Arena</v>
      </c>
      <c r="D4432" s="405" t="s">
        <v>14</v>
      </c>
      <c r="E4432" s="405" t="s">
        <v>14</v>
      </c>
      <c r="F4432" s="407"/>
      <c r="G4432" s="407"/>
      <c r="H4432" s="405" t="s">
        <v>3144</v>
      </c>
      <c r="I4432" s="408" t="s">
        <v>5856</v>
      </c>
      <c r="J4432" s="409" t="str">
        <f>iferror(vlookup(H4432,Actors!$A$2:$D$472,4,false),"")</f>
        <v>Ganon's Tower Exterior (Collapsing) Objects</v>
      </c>
      <c r="K4432" s="410" t="s">
        <v>3082</v>
      </c>
      <c r="L4432" s="405" t="s">
        <v>62</v>
      </c>
      <c r="M4432" s="411" t="str">
        <f>iferror(vlookup(A4432,Variables!$F$2:$G$2762,2,false),"")</f>
        <v/>
      </c>
      <c r="N4432" s="412" t="s">
        <v>1073</v>
      </c>
    </row>
    <row r="4433">
      <c r="A4433" s="404" t="s">
        <v>9701</v>
      </c>
      <c r="B4433" s="405" t="s">
        <v>506</v>
      </c>
      <c r="C4433" s="406" t="str">
        <f>iferror(vlookup(B4433,Maps!$A$2:$B$111,2,false),"")</f>
        <v>Ganon's Tower Collapse &amp; Battle Arena</v>
      </c>
      <c r="D4433" s="405" t="s">
        <v>14</v>
      </c>
      <c r="E4433" s="405" t="s">
        <v>14</v>
      </c>
      <c r="F4433" s="407"/>
      <c r="G4433" s="407"/>
      <c r="H4433" s="405" t="s">
        <v>3228</v>
      </c>
      <c r="I4433" s="408" t="s">
        <v>6029</v>
      </c>
      <c r="J4433" s="409" t="str">
        <f>iferror(vlookup(H4433,Actors!$A$2:$D$472,4,false),"")</f>
        <v>Ganon's Lair Rubble</v>
      </c>
      <c r="K4433" s="410" t="s">
        <v>3167</v>
      </c>
      <c r="L4433" s="405" t="s">
        <v>9299</v>
      </c>
      <c r="M4433" s="411" t="str">
        <f>iferror(vlookup(A4433,Variables!$F$2:$G$2762,2,false),"")</f>
        <v/>
      </c>
      <c r="N4433" s="412" t="s">
        <v>1059</v>
      </c>
    </row>
    <row r="4434">
      <c r="A4434" s="404" t="s">
        <v>9702</v>
      </c>
      <c r="B4434" s="405" t="s">
        <v>506</v>
      </c>
      <c r="C4434" s="406" t="str">
        <f>iferror(vlookup(B4434,Maps!$A$2:$B$111,2,false),"")</f>
        <v>Ganon's Tower Collapse &amp; Battle Arena</v>
      </c>
      <c r="D4434" s="405" t="s">
        <v>14</v>
      </c>
      <c r="E4434" s="405" t="s">
        <v>14</v>
      </c>
      <c r="F4434" s="407"/>
      <c r="G4434" s="407"/>
      <c r="H4434" s="405" t="s">
        <v>3228</v>
      </c>
      <c r="I4434" s="408" t="s">
        <v>6029</v>
      </c>
      <c r="J4434" s="409" t="str">
        <f>iferror(vlookup(H4434,Actors!$A$2:$D$472,4,false),"")</f>
        <v>Ganon's Lair Rubble</v>
      </c>
      <c r="K4434" s="410" t="s">
        <v>3167</v>
      </c>
      <c r="L4434" s="405" t="s">
        <v>9197</v>
      </c>
      <c r="M4434" s="411" t="str">
        <f>iferror(vlookup(A4434,Variables!$F$2:$G$2762,2,false),"")</f>
        <v/>
      </c>
      <c r="N4434" s="412" t="s">
        <v>1059</v>
      </c>
    </row>
    <row r="4435">
      <c r="A4435" s="404" t="s">
        <v>9703</v>
      </c>
      <c r="B4435" s="405" t="s">
        <v>506</v>
      </c>
      <c r="C4435" s="406" t="str">
        <f>iferror(vlookup(B4435,Maps!$A$2:$B$111,2,false),"")</f>
        <v>Ganon's Tower Collapse &amp; Battle Arena</v>
      </c>
      <c r="D4435" s="405" t="s">
        <v>14</v>
      </c>
      <c r="E4435" s="405" t="s">
        <v>14</v>
      </c>
      <c r="F4435" s="407"/>
      <c r="G4435" s="407"/>
      <c r="H4435" s="405" t="s">
        <v>3228</v>
      </c>
      <c r="I4435" s="408" t="s">
        <v>6029</v>
      </c>
      <c r="J4435" s="409" t="str">
        <f>iferror(vlookup(H4435,Actors!$A$2:$D$472,4,false),"")</f>
        <v>Ganon's Lair Rubble</v>
      </c>
      <c r="K4435" s="410" t="s">
        <v>3167</v>
      </c>
      <c r="L4435" s="405" t="s">
        <v>9295</v>
      </c>
      <c r="M4435" s="411" t="str">
        <f>iferror(vlookup(A4435,Variables!$F$2:$G$2762,2,false),"")</f>
        <v/>
      </c>
      <c r="N4435" s="412" t="s">
        <v>1059</v>
      </c>
    </row>
    <row r="4436">
      <c r="A4436" s="404" t="s">
        <v>9704</v>
      </c>
      <c r="B4436" s="405" t="s">
        <v>506</v>
      </c>
      <c r="C4436" s="406" t="str">
        <f>iferror(vlookup(B4436,Maps!$A$2:$B$111,2,false),"")</f>
        <v>Ganon's Tower Collapse &amp; Battle Arena</v>
      </c>
      <c r="D4436" s="405" t="s">
        <v>14</v>
      </c>
      <c r="E4436" s="405" t="s">
        <v>14</v>
      </c>
      <c r="F4436" s="407"/>
      <c r="G4436" s="407"/>
      <c r="H4436" s="405" t="s">
        <v>3228</v>
      </c>
      <c r="I4436" s="408" t="s">
        <v>6029</v>
      </c>
      <c r="J4436" s="409" t="str">
        <f>iferror(vlookup(H4436,Actors!$A$2:$D$472,4,false),"")</f>
        <v>Ganon's Lair Rubble</v>
      </c>
      <c r="K4436" s="410" t="s">
        <v>3167</v>
      </c>
      <c r="L4436" s="405" t="s">
        <v>9333</v>
      </c>
      <c r="M4436" s="411" t="str">
        <f>iferror(vlookup(A4436,Variables!$F$2:$G$2762,2,false),"")</f>
        <v/>
      </c>
      <c r="N4436" s="412" t="s">
        <v>1059</v>
      </c>
    </row>
    <row r="4437">
      <c r="A4437" s="404" t="s">
        <v>9705</v>
      </c>
      <c r="B4437" s="405" t="s">
        <v>506</v>
      </c>
      <c r="C4437" s="406" t="str">
        <f>iferror(vlookup(B4437,Maps!$A$2:$B$111,2,false),"")</f>
        <v>Ganon's Tower Collapse &amp; Battle Arena</v>
      </c>
      <c r="D4437" s="405" t="s">
        <v>14</v>
      </c>
      <c r="E4437" s="405" t="s">
        <v>14</v>
      </c>
      <c r="F4437" s="407"/>
      <c r="G4437" s="407"/>
      <c r="H4437" s="405" t="s">
        <v>3228</v>
      </c>
      <c r="I4437" s="408" t="s">
        <v>6029</v>
      </c>
      <c r="J4437" s="409" t="str">
        <f>iferror(vlookup(H4437,Actors!$A$2:$D$472,4,false),"")</f>
        <v>Ganon's Lair Rubble</v>
      </c>
      <c r="K4437" s="410" t="s">
        <v>3167</v>
      </c>
      <c r="L4437" s="405" t="s">
        <v>9288</v>
      </c>
      <c r="M4437" s="411" t="str">
        <f>iferror(vlookup(A4437,Variables!$F$2:$G$2762,2,false),"")</f>
        <v/>
      </c>
      <c r="N4437" s="412" t="s">
        <v>1059</v>
      </c>
    </row>
    <row r="4438">
      <c r="A4438" s="404" t="s">
        <v>9706</v>
      </c>
      <c r="B4438" s="405" t="s">
        <v>506</v>
      </c>
      <c r="C4438" s="406" t="str">
        <f>iferror(vlookup(B4438,Maps!$A$2:$B$111,2,false),"")</f>
        <v>Ganon's Tower Collapse &amp; Battle Arena</v>
      </c>
      <c r="D4438" s="405" t="s">
        <v>14</v>
      </c>
      <c r="E4438" s="405" t="s">
        <v>14</v>
      </c>
      <c r="F4438" s="407"/>
      <c r="G4438" s="407"/>
      <c r="H4438" s="405" t="s">
        <v>3228</v>
      </c>
      <c r="I4438" s="408" t="s">
        <v>6029</v>
      </c>
      <c r="J4438" s="409" t="str">
        <f>iferror(vlookup(H4438,Actors!$A$2:$D$472,4,false),"")</f>
        <v>Ganon's Lair Rubble</v>
      </c>
      <c r="K4438" s="410" t="s">
        <v>3167</v>
      </c>
      <c r="L4438" s="405" t="s">
        <v>9707</v>
      </c>
      <c r="M4438" s="411" t="str">
        <f>iferror(vlookup(A4438,Variables!$F$2:$G$2762,2,false),"")</f>
        <v/>
      </c>
      <c r="N4438" s="412" t="s">
        <v>1059</v>
      </c>
    </row>
    <row r="4439">
      <c r="A4439" s="404" t="s">
        <v>9708</v>
      </c>
      <c r="B4439" s="405" t="s">
        <v>506</v>
      </c>
      <c r="C4439" s="406" t="str">
        <f>iferror(vlookup(B4439,Maps!$A$2:$B$111,2,false),"")</f>
        <v>Ganon's Tower Collapse &amp; Battle Arena</v>
      </c>
      <c r="D4439" s="405" t="s">
        <v>14</v>
      </c>
      <c r="E4439" s="405" t="s">
        <v>14</v>
      </c>
      <c r="F4439" s="407"/>
      <c r="G4439" s="407"/>
      <c r="H4439" s="405" t="s">
        <v>3228</v>
      </c>
      <c r="I4439" s="408" t="s">
        <v>6029</v>
      </c>
      <c r="J4439" s="409" t="str">
        <f>iferror(vlookup(H4439,Actors!$A$2:$D$472,4,false),"")</f>
        <v>Ganon's Lair Rubble</v>
      </c>
      <c r="K4439" s="410" t="s">
        <v>3167</v>
      </c>
      <c r="L4439" s="405" t="s">
        <v>9709</v>
      </c>
      <c r="M4439" s="411" t="str">
        <f>iferror(vlookup(A4439,Variables!$F$2:$G$2762,2,false),"")</f>
        <v/>
      </c>
      <c r="N4439" s="412" t="s">
        <v>1059</v>
      </c>
    </row>
    <row r="4440">
      <c r="A4440" s="404" t="s">
        <v>9710</v>
      </c>
      <c r="B4440" s="405" t="s">
        <v>506</v>
      </c>
      <c r="C4440" s="406" t="str">
        <f>iferror(vlookup(B4440,Maps!$A$2:$B$111,2,false),"")</f>
        <v>Ganon's Tower Collapse &amp; Battle Arena</v>
      </c>
      <c r="D4440" s="405" t="s">
        <v>14</v>
      </c>
      <c r="E4440" s="405" t="s">
        <v>14</v>
      </c>
      <c r="F4440" s="407"/>
      <c r="G4440" s="407"/>
      <c r="H4440" s="405" t="s">
        <v>3228</v>
      </c>
      <c r="I4440" s="408" t="s">
        <v>6029</v>
      </c>
      <c r="J4440" s="409" t="str">
        <f>iferror(vlookup(H4440,Actors!$A$2:$D$472,4,false),"")</f>
        <v>Ganon's Lair Rubble</v>
      </c>
      <c r="K4440" s="410" t="s">
        <v>3167</v>
      </c>
      <c r="L4440" s="405" t="s">
        <v>9711</v>
      </c>
      <c r="M4440" s="411" t="str">
        <f>iferror(vlookup(A4440,Variables!$F$2:$G$2762,2,false),"")</f>
        <v/>
      </c>
      <c r="N4440" s="412" t="s">
        <v>1059</v>
      </c>
    </row>
    <row r="4441">
      <c r="A4441" s="404" t="s">
        <v>9712</v>
      </c>
      <c r="B4441" s="405" t="s">
        <v>506</v>
      </c>
      <c r="C4441" s="406" t="str">
        <f>iferror(vlookup(B4441,Maps!$A$2:$B$111,2,false),"")</f>
        <v>Ganon's Tower Collapse &amp; Battle Arena</v>
      </c>
      <c r="D4441" s="405" t="s">
        <v>14</v>
      </c>
      <c r="E4441" s="405" t="s">
        <v>14</v>
      </c>
      <c r="F4441" s="407"/>
      <c r="G4441" s="407"/>
      <c r="H4441" s="405" t="s">
        <v>3153</v>
      </c>
      <c r="I4441" s="408" t="s">
        <v>5875</v>
      </c>
      <c r="J4441" s="413" t="str">
        <f>iferror(vlookup(H4441,Actors!$A$2:$D$472,4,false),"")</f>
        <v>Ganon</v>
      </c>
      <c r="K4441" s="405" t="s">
        <v>3091</v>
      </c>
      <c r="L4441" s="405" t="s">
        <v>7164</v>
      </c>
      <c r="M4441" s="411" t="str">
        <f>iferror(vlookup(A4441,Variables!$F$2:$G$2762,2,false),"")</f>
        <v>Ganon</v>
      </c>
      <c r="N4441" s="407" t="s">
        <v>1059</v>
      </c>
    </row>
    <row r="4442">
      <c r="A4442" s="404" t="s">
        <v>9713</v>
      </c>
      <c r="B4442" s="405" t="s">
        <v>506</v>
      </c>
      <c r="C4442" s="406" t="str">
        <f>iferror(vlookup(B4442,Maps!$A$2:$B$111,2,false),"")</f>
        <v>Ganon's Tower Collapse &amp; Battle Arena</v>
      </c>
      <c r="D4442" s="405" t="s">
        <v>14</v>
      </c>
      <c r="E4442" s="405" t="s">
        <v>14</v>
      </c>
      <c r="F4442" s="407"/>
      <c r="G4442" s="407"/>
      <c r="H4442" s="405" t="s">
        <v>3144</v>
      </c>
      <c r="I4442" s="408" t="s">
        <v>5856</v>
      </c>
      <c r="J4442" s="409" t="str">
        <f>iferror(vlookup(H4442,Actors!$A$2:$D$472,4,false),"")</f>
        <v>Ganon's Tower Exterior (Collapsing) Objects</v>
      </c>
      <c r="K4442" s="410" t="s">
        <v>3082</v>
      </c>
      <c r="L4442" s="405" t="s">
        <v>177</v>
      </c>
      <c r="M4442" s="411" t="str">
        <f>iferror(vlookup(A4442,Variables!$F$2:$G$2762,2,false),"")</f>
        <v/>
      </c>
      <c r="N4442" s="412" t="s">
        <v>1073</v>
      </c>
    </row>
    <row r="4443">
      <c r="A4443" s="404" t="s">
        <v>9714</v>
      </c>
      <c r="B4443" s="405" t="s">
        <v>506</v>
      </c>
      <c r="C4443" s="406" t="str">
        <f>iferror(vlookup(B4443,Maps!$A$2:$B$111,2,false),"")</f>
        <v>Ganon's Tower Collapse &amp; Battle Arena</v>
      </c>
      <c r="D4443" s="405" t="s">
        <v>14</v>
      </c>
      <c r="E4443" s="405" t="s">
        <v>14</v>
      </c>
      <c r="F4443" s="407"/>
      <c r="G4443" s="407"/>
      <c r="H4443" s="405" t="s">
        <v>3144</v>
      </c>
      <c r="I4443" s="408" t="s">
        <v>5856</v>
      </c>
      <c r="J4443" s="409" t="str">
        <f>iferror(vlookup(H4443,Actors!$A$2:$D$472,4,false),"")</f>
        <v>Ganon's Tower Exterior (Collapsing) Objects</v>
      </c>
      <c r="K4443" s="410" t="s">
        <v>3082</v>
      </c>
      <c r="L4443" s="405" t="s">
        <v>184</v>
      </c>
      <c r="M4443" s="411" t="str">
        <f>iferror(vlookup(A4443,Variables!$F$2:$G$2762,2,false),"")</f>
        <v/>
      </c>
      <c r="N4443" s="412" t="s">
        <v>1073</v>
      </c>
    </row>
    <row r="4444">
      <c r="A4444" s="404" t="s">
        <v>9695</v>
      </c>
      <c r="B4444" s="405" t="s">
        <v>506</v>
      </c>
      <c r="C4444" s="406" t="str">
        <f>iferror(vlookup(B4444,Maps!$A$2:$B$111,2,false),"")</f>
        <v>Ganon's Tower Collapse &amp; Battle Arena</v>
      </c>
      <c r="D4444" s="405" t="s">
        <v>14</v>
      </c>
      <c r="E4444" s="405" t="s">
        <v>14</v>
      </c>
      <c r="F4444" s="407"/>
      <c r="G4444" s="407"/>
      <c r="H4444" s="405" t="s">
        <v>3144</v>
      </c>
      <c r="I4444" s="408" t="s">
        <v>5856</v>
      </c>
      <c r="J4444" s="409" t="str">
        <f>iferror(vlookup(H4444,Actors!$A$2:$D$472,4,false),"")</f>
        <v>Ganon's Tower Exterior (Collapsing) Objects</v>
      </c>
      <c r="K4444" s="410" t="s">
        <v>3082</v>
      </c>
      <c r="L4444" s="405" t="s">
        <v>12</v>
      </c>
      <c r="M4444" s="411" t="str">
        <f>iferror(vlookup(A4444,Variables!$F$2:$G$2762,2,false),"")</f>
        <v>Intact Tower</v>
      </c>
      <c r="N4444" s="412" t="s">
        <v>1073</v>
      </c>
    </row>
    <row r="4445">
      <c r="A4445" s="404" t="s">
        <v>9713</v>
      </c>
      <c r="B4445" s="405" t="s">
        <v>506</v>
      </c>
      <c r="C4445" s="406" t="str">
        <f>iferror(vlookup(B4445,Maps!$A$2:$B$111,2,false),"")</f>
        <v>Ganon's Tower Collapse &amp; Battle Arena</v>
      </c>
      <c r="D4445" s="405" t="s">
        <v>14</v>
      </c>
      <c r="E4445" s="405" t="s">
        <v>14</v>
      </c>
      <c r="F4445" s="407"/>
      <c r="G4445" s="407"/>
      <c r="H4445" s="405" t="s">
        <v>3144</v>
      </c>
      <c r="I4445" s="408" t="s">
        <v>5856</v>
      </c>
      <c r="J4445" s="409" t="str">
        <f>iferror(vlookup(H4445,Actors!$A$2:$D$472,4,false),"")</f>
        <v>Ganon's Tower Exterior (Collapsing) Objects</v>
      </c>
      <c r="K4445" s="410" t="s">
        <v>3082</v>
      </c>
      <c r="L4445" s="405" t="s">
        <v>177</v>
      </c>
      <c r="M4445" s="411" t="str">
        <f>iferror(vlookup(A4445,Variables!$F$2:$G$2762,2,false),"")</f>
        <v/>
      </c>
      <c r="N4445" s="412" t="s">
        <v>1073</v>
      </c>
    </row>
    <row r="4446">
      <c r="A4446" s="404" t="s">
        <v>9714</v>
      </c>
      <c r="B4446" s="405" t="s">
        <v>506</v>
      </c>
      <c r="C4446" s="406" t="str">
        <f>iferror(vlookup(B4446,Maps!$A$2:$B$111,2,false),"")</f>
        <v>Ganon's Tower Collapse &amp; Battle Arena</v>
      </c>
      <c r="D4446" s="405" t="s">
        <v>14</v>
      </c>
      <c r="E4446" s="405" t="s">
        <v>14</v>
      </c>
      <c r="F4446" s="407"/>
      <c r="G4446" s="407"/>
      <c r="H4446" s="405" t="s">
        <v>3144</v>
      </c>
      <c r="I4446" s="408" t="s">
        <v>5856</v>
      </c>
      <c r="J4446" s="409" t="str">
        <f>iferror(vlookup(H4446,Actors!$A$2:$D$472,4,false),"")</f>
        <v>Ganon's Tower Exterior (Collapsing) Objects</v>
      </c>
      <c r="K4446" s="410" t="s">
        <v>3082</v>
      </c>
      <c r="L4446" s="405" t="s">
        <v>184</v>
      </c>
      <c r="M4446" s="411" t="str">
        <f>iferror(vlookup(A4446,Variables!$F$2:$G$2762,2,false),"")</f>
        <v/>
      </c>
      <c r="N4446" s="412" t="s">
        <v>1073</v>
      </c>
    </row>
    <row r="4447">
      <c r="A4447" s="404" t="s">
        <v>9715</v>
      </c>
      <c r="B4447" s="405" t="s">
        <v>506</v>
      </c>
      <c r="C4447" s="406" t="str">
        <f>iferror(vlookup(B4447,Maps!$A$2:$B$111,2,false),"")</f>
        <v>Ganon's Tower Collapse &amp; Battle Arena</v>
      </c>
      <c r="D4447" s="405" t="s">
        <v>14</v>
      </c>
      <c r="E4447" s="405" t="s">
        <v>14</v>
      </c>
      <c r="F4447" s="407"/>
      <c r="G4447" s="407"/>
      <c r="H4447" s="405" t="s">
        <v>3228</v>
      </c>
      <c r="I4447" s="408" t="s">
        <v>6029</v>
      </c>
      <c r="J4447" s="409" t="str">
        <f>iferror(vlookup(H4447,Actors!$A$2:$D$472,4,false),"")</f>
        <v>Ganon's Lair Rubble</v>
      </c>
      <c r="K4447" s="410" t="s">
        <v>3167</v>
      </c>
      <c r="L4447" s="405" t="s">
        <v>9716</v>
      </c>
      <c r="M4447" s="411" t="str">
        <f>iferror(vlookup(A4447,Variables!$F$2:$G$2762,2,false),"")</f>
        <v/>
      </c>
      <c r="N4447" s="412" t="s">
        <v>1059</v>
      </c>
    </row>
    <row r="4448">
      <c r="A4448" s="404" t="s">
        <v>9717</v>
      </c>
      <c r="B4448" s="405" t="s">
        <v>506</v>
      </c>
      <c r="C4448" s="406" t="str">
        <f>iferror(vlookup(B4448,Maps!$A$2:$B$111,2,false),"")</f>
        <v>Ganon's Tower Collapse &amp; Battle Arena</v>
      </c>
      <c r="D4448" s="405" t="s">
        <v>14</v>
      </c>
      <c r="E4448" s="405" t="s">
        <v>14</v>
      </c>
      <c r="F4448" s="407"/>
      <c r="G4448" s="407"/>
      <c r="H4448" s="405" t="s">
        <v>3228</v>
      </c>
      <c r="I4448" s="408" t="s">
        <v>6029</v>
      </c>
      <c r="J4448" s="409" t="str">
        <f>iferror(vlookup(H4448,Actors!$A$2:$D$472,4,false),"")</f>
        <v>Ganon's Lair Rubble</v>
      </c>
      <c r="K4448" s="410" t="s">
        <v>3167</v>
      </c>
      <c r="L4448" s="405" t="s">
        <v>9718</v>
      </c>
      <c r="M4448" s="411" t="str">
        <f>iferror(vlookup(A4448,Variables!$F$2:$G$2762,2,false),"")</f>
        <v/>
      </c>
      <c r="N4448" s="412" t="s">
        <v>1059</v>
      </c>
    </row>
    <row r="4449">
      <c r="A4449" s="404" t="s">
        <v>9719</v>
      </c>
      <c r="B4449" s="405" t="s">
        <v>506</v>
      </c>
      <c r="C4449" s="406" t="str">
        <f>iferror(vlookup(B4449,Maps!$A$2:$B$111,2,false),"")</f>
        <v>Ganon's Tower Collapse &amp; Battle Arena</v>
      </c>
      <c r="D4449" s="405" t="s">
        <v>14</v>
      </c>
      <c r="E4449" s="405" t="s">
        <v>14</v>
      </c>
      <c r="F4449" s="407"/>
      <c r="G4449" s="407"/>
      <c r="H4449" s="405" t="s">
        <v>3228</v>
      </c>
      <c r="I4449" s="408" t="s">
        <v>6029</v>
      </c>
      <c r="J4449" s="409" t="str">
        <f>iferror(vlookup(H4449,Actors!$A$2:$D$472,4,false),"")</f>
        <v>Ganon's Lair Rubble</v>
      </c>
      <c r="K4449" s="410" t="s">
        <v>3167</v>
      </c>
      <c r="L4449" s="405" t="s">
        <v>9720</v>
      </c>
      <c r="M4449" s="411" t="str">
        <f>iferror(vlookup(A4449,Variables!$F$2:$G$2762,2,false),"")</f>
        <v/>
      </c>
      <c r="N4449" s="412" t="s">
        <v>1059</v>
      </c>
    </row>
    <row r="4450">
      <c r="A4450" s="404" t="s">
        <v>9721</v>
      </c>
      <c r="B4450" s="405" t="s">
        <v>506</v>
      </c>
      <c r="C4450" s="406" t="str">
        <f>iferror(vlookup(B4450,Maps!$A$2:$B$111,2,false),"")</f>
        <v>Ganon's Tower Collapse &amp; Battle Arena</v>
      </c>
      <c r="D4450" s="405" t="s">
        <v>14</v>
      </c>
      <c r="E4450" s="405" t="s">
        <v>14</v>
      </c>
      <c r="F4450" s="407"/>
      <c r="G4450" s="407"/>
      <c r="H4450" s="405" t="s">
        <v>3228</v>
      </c>
      <c r="I4450" s="408" t="s">
        <v>6029</v>
      </c>
      <c r="J4450" s="409" t="str">
        <f>iferror(vlookup(H4450,Actors!$A$2:$D$472,4,false),"")</f>
        <v>Ganon's Lair Rubble</v>
      </c>
      <c r="K4450" s="410" t="s">
        <v>3167</v>
      </c>
      <c r="L4450" s="405" t="s">
        <v>9722</v>
      </c>
      <c r="M4450" s="411" t="str">
        <f>iferror(vlookup(A4450,Variables!$F$2:$G$2762,2,false),"")</f>
        <v/>
      </c>
      <c r="N4450" s="412" t="s">
        <v>1059</v>
      </c>
    </row>
    <row r="4451">
      <c r="A4451" s="404" t="s">
        <v>9717</v>
      </c>
      <c r="B4451" s="405" t="s">
        <v>506</v>
      </c>
      <c r="C4451" s="406" t="str">
        <f>iferror(vlookup(B4451,Maps!$A$2:$B$111,2,false),"")</f>
        <v>Ganon's Tower Collapse &amp; Battle Arena</v>
      </c>
      <c r="D4451" s="405" t="s">
        <v>14</v>
      </c>
      <c r="E4451" s="405" t="s">
        <v>14</v>
      </c>
      <c r="F4451" s="407"/>
      <c r="G4451" s="407"/>
      <c r="H4451" s="405" t="s">
        <v>3228</v>
      </c>
      <c r="I4451" s="408" t="s">
        <v>6029</v>
      </c>
      <c r="J4451" s="409" t="str">
        <f>iferror(vlookup(H4451,Actors!$A$2:$D$472,4,false),"")</f>
        <v>Ganon's Lair Rubble</v>
      </c>
      <c r="K4451" s="410" t="s">
        <v>3167</v>
      </c>
      <c r="L4451" s="405" t="s">
        <v>9718</v>
      </c>
      <c r="M4451" s="411" t="str">
        <f>iferror(vlookup(A4451,Variables!$F$2:$G$2762,2,false),"")</f>
        <v/>
      </c>
      <c r="N4451" s="412" t="s">
        <v>1059</v>
      </c>
    </row>
    <row r="4452">
      <c r="A4452" s="404" t="s">
        <v>9719</v>
      </c>
      <c r="B4452" s="405" t="s">
        <v>506</v>
      </c>
      <c r="C4452" s="406" t="str">
        <f>iferror(vlookup(B4452,Maps!$A$2:$B$111,2,false),"")</f>
        <v>Ganon's Tower Collapse &amp; Battle Arena</v>
      </c>
      <c r="D4452" s="405" t="s">
        <v>14</v>
      </c>
      <c r="E4452" s="405" t="s">
        <v>14</v>
      </c>
      <c r="F4452" s="407"/>
      <c r="G4452" s="407"/>
      <c r="H4452" s="405" t="s">
        <v>3228</v>
      </c>
      <c r="I4452" s="408" t="s">
        <v>6029</v>
      </c>
      <c r="J4452" s="409" t="str">
        <f>iferror(vlookup(H4452,Actors!$A$2:$D$472,4,false),"")</f>
        <v>Ganon's Lair Rubble</v>
      </c>
      <c r="K4452" s="410" t="s">
        <v>3167</v>
      </c>
      <c r="L4452" s="405" t="s">
        <v>9720</v>
      </c>
      <c r="M4452" s="411" t="str">
        <f>iferror(vlookup(A4452,Variables!$F$2:$G$2762,2,false),"")</f>
        <v/>
      </c>
      <c r="N4452" s="412" t="s">
        <v>1059</v>
      </c>
    </row>
    <row r="4453">
      <c r="A4453" s="426" t="s">
        <v>9701</v>
      </c>
      <c r="B4453" s="427" t="s">
        <v>506</v>
      </c>
      <c r="C4453" s="428" t="str">
        <f>iferror(vlookup(B4453,Maps!$A$2:$B$111,2,false),"")</f>
        <v>Ganon's Tower Collapse &amp; Battle Arena</v>
      </c>
      <c r="D4453" s="427" t="s">
        <v>686</v>
      </c>
      <c r="E4453" s="427" t="s">
        <v>14</v>
      </c>
      <c r="F4453" s="431"/>
      <c r="G4453" s="431"/>
      <c r="H4453" s="427" t="s">
        <v>3228</v>
      </c>
      <c r="I4453" s="341" t="s">
        <v>6029</v>
      </c>
      <c r="J4453" s="432" t="str">
        <f>iferror(vlookup(H4453,Actors!$A$2:$D$472,4,false),"")</f>
        <v>Ganon's Lair Rubble</v>
      </c>
      <c r="K4453" s="433" t="s">
        <v>3167</v>
      </c>
      <c r="L4453" s="427" t="s">
        <v>9299</v>
      </c>
      <c r="M4453" s="380" t="str">
        <f>iferror(vlookup(A4453,Variables!$F$2:$G$2762,2,false),"")</f>
        <v/>
      </c>
      <c r="N4453" s="434" t="s">
        <v>1073</v>
      </c>
    </row>
    <row r="4454">
      <c r="A4454" s="426" t="s">
        <v>9702</v>
      </c>
      <c r="B4454" s="427" t="s">
        <v>506</v>
      </c>
      <c r="C4454" s="428" t="str">
        <f>iferror(vlookup(B4454,Maps!$A$2:$B$111,2,false),"")</f>
        <v>Ganon's Tower Collapse &amp; Battle Arena</v>
      </c>
      <c r="D4454" s="427" t="s">
        <v>686</v>
      </c>
      <c r="E4454" s="427" t="s">
        <v>14</v>
      </c>
      <c r="F4454" s="431"/>
      <c r="G4454" s="431"/>
      <c r="H4454" s="427" t="s">
        <v>3228</v>
      </c>
      <c r="I4454" s="341" t="s">
        <v>6029</v>
      </c>
      <c r="J4454" s="432" t="str">
        <f>iferror(vlookup(H4454,Actors!$A$2:$D$472,4,false),"")</f>
        <v>Ganon's Lair Rubble</v>
      </c>
      <c r="K4454" s="433" t="s">
        <v>3167</v>
      </c>
      <c r="L4454" s="427" t="s">
        <v>9197</v>
      </c>
      <c r="M4454" s="380" t="str">
        <f>iferror(vlookup(A4454,Variables!$F$2:$G$2762,2,false),"")</f>
        <v/>
      </c>
      <c r="N4454" s="434" t="s">
        <v>1073</v>
      </c>
    </row>
    <row r="4455">
      <c r="A4455" s="426" t="s">
        <v>9703</v>
      </c>
      <c r="B4455" s="427" t="s">
        <v>506</v>
      </c>
      <c r="C4455" s="428" t="str">
        <f>iferror(vlookup(B4455,Maps!$A$2:$B$111,2,false),"")</f>
        <v>Ganon's Tower Collapse &amp; Battle Arena</v>
      </c>
      <c r="D4455" s="427" t="s">
        <v>686</v>
      </c>
      <c r="E4455" s="427" t="s">
        <v>14</v>
      </c>
      <c r="F4455" s="431"/>
      <c r="G4455" s="431"/>
      <c r="H4455" s="427" t="s">
        <v>3228</v>
      </c>
      <c r="I4455" s="341" t="s">
        <v>6029</v>
      </c>
      <c r="J4455" s="432" t="str">
        <f>iferror(vlookup(H4455,Actors!$A$2:$D$472,4,false),"")</f>
        <v>Ganon's Lair Rubble</v>
      </c>
      <c r="K4455" s="433" t="s">
        <v>3167</v>
      </c>
      <c r="L4455" s="427" t="s">
        <v>9295</v>
      </c>
      <c r="M4455" s="380" t="str">
        <f>iferror(vlookup(A4455,Variables!$F$2:$G$2762,2,false),"")</f>
        <v/>
      </c>
      <c r="N4455" s="434" t="s">
        <v>1073</v>
      </c>
    </row>
    <row r="4456">
      <c r="A4456" s="426" t="s">
        <v>9704</v>
      </c>
      <c r="B4456" s="427" t="s">
        <v>506</v>
      </c>
      <c r="C4456" s="428" t="str">
        <f>iferror(vlookup(B4456,Maps!$A$2:$B$111,2,false),"")</f>
        <v>Ganon's Tower Collapse &amp; Battle Arena</v>
      </c>
      <c r="D4456" s="427" t="s">
        <v>686</v>
      </c>
      <c r="E4456" s="427" t="s">
        <v>14</v>
      </c>
      <c r="F4456" s="431"/>
      <c r="G4456" s="431"/>
      <c r="H4456" s="427" t="s">
        <v>3228</v>
      </c>
      <c r="I4456" s="341" t="s">
        <v>6029</v>
      </c>
      <c r="J4456" s="432" t="str">
        <f>iferror(vlookup(H4456,Actors!$A$2:$D$472,4,false),"")</f>
        <v>Ganon's Lair Rubble</v>
      </c>
      <c r="K4456" s="433" t="s">
        <v>3167</v>
      </c>
      <c r="L4456" s="427" t="s">
        <v>9333</v>
      </c>
      <c r="M4456" s="380" t="str">
        <f>iferror(vlookup(A4456,Variables!$F$2:$G$2762,2,false),"")</f>
        <v/>
      </c>
      <c r="N4456" s="434" t="s">
        <v>1073</v>
      </c>
    </row>
    <row r="4457">
      <c r="A4457" s="426" t="s">
        <v>9705</v>
      </c>
      <c r="B4457" s="427" t="s">
        <v>506</v>
      </c>
      <c r="C4457" s="428" t="str">
        <f>iferror(vlookup(B4457,Maps!$A$2:$B$111,2,false),"")</f>
        <v>Ganon's Tower Collapse &amp; Battle Arena</v>
      </c>
      <c r="D4457" s="427" t="s">
        <v>686</v>
      </c>
      <c r="E4457" s="427" t="s">
        <v>14</v>
      </c>
      <c r="F4457" s="431"/>
      <c r="G4457" s="431"/>
      <c r="H4457" s="427" t="s">
        <v>3228</v>
      </c>
      <c r="I4457" s="341" t="s">
        <v>6029</v>
      </c>
      <c r="J4457" s="432" t="str">
        <f>iferror(vlookup(H4457,Actors!$A$2:$D$472,4,false),"")</f>
        <v>Ganon's Lair Rubble</v>
      </c>
      <c r="K4457" s="433" t="s">
        <v>3167</v>
      </c>
      <c r="L4457" s="427" t="s">
        <v>9288</v>
      </c>
      <c r="M4457" s="380" t="str">
        <f>iferror(vlookup(A4457,Variables!$F$2:$G$2762,2,false),"")</f>
        <v/>
      </c>
      <c r="N4457" s="434" t="s">
        <v>1073</v>
      </c>
    </row>
    <row r="4458">
      <c r="A4458" s="426" t="s">
        <v>9706</v>
      </c>
      <c r="B4458" s="427" t="s">
        <v>506</v>
      </c>
      <c r="C4458" s="428" t="str">
        <f>iferror(vlookup(B4458,Maps!$A$2:$B$111,2,false),"")</f>
        <v>Ganon's Tower Collapse &amp; Battle Arena</v>
      </c>
      <c r="D4458" s="427" t="s">
        <v>686</v>
      </c>
      <c r="E4458" s="427" t="s">
        <v>14</v>
      </c>
      <c r="F4458" s="431"/>
      <c r="G4458" s="431"/>
      <c r="H4458" s="427" t="s">
        <v>3228</v>
      </c>
      <c r="I4458" s="341" t="s">
        <v>6029</v>
      </c>
      <c r="J4458" s="432" t="str">
        <f>iferror(vlookup(H4458,Actors!$A$2:$D$472,4,false),"")</f>
        <v>Ganon's Lair Rubble</v>
      </c>
      <c r="K4458" s="433" t="s">
        <v>3167</v>
      </c>
      <c r="L4458" s="427" t="s">
        <v>9707</v>
      </c>
      <c r="M4458" s="380" t="str">
        <f>iferror(vlookup(A4458,Variables!$F$2:$G$2762,2,false),"")</f>
        <v/>
      </c>
      <c r="N4458" s="434" t="s">
        <v>1073</v>
      </c>
    </row>
    <row r="4459">
      <c r="A4459" s="426" t="s">
        <v>9708</v>
      </c>
      <c r="B4459" s="427" t="s">
        <v>506</v>
      </c>
      <c r="C4459" s="428" t="str">
        <f>iferror(vlookup(B4459,Maps!$A$2:$B$111,2,false),"")</f>
        <v>Ganon's Tower Collapse &amp; Battle Arena</v>
      </c>
      <c r="D4459" s="427" t="s">
        <v>686</v>
      </c>
      <c r="E4459" s="427" t="s">
        <v>14</v>
      </c>
      <c r="F4459" s="431"/>
      <c r="G4459" s="431"/>
      <c r="H4459" s="427" t="s">
        <v>3228</v>
      </c>
      <c r="I4459" s="341" t="s">
        <v>6029</v>
      </c>
      <c r="J4459" s="432" t="str">
        <f>iferror(vlookup(H4459,Actors!$A$2:$D$472,4,false),"")</f>
        <v>Ganon's Lair Rubble</v>
      </c>
      <c r="K4459" s="433" t="s">
        <v>3167</v>
      </c>
      <c r="L4459" s="427" t="s">
        <v>9709</v>
      </c>
      <c r="M4459" s="380" t="str">
        <f>iferror(vlookup(A4459,Variables!$F$2:$G$2762,2,false),"")</f>
        <v/>
      </c>
      <c r="N4459" s="434" t="s">
        <v>1073</v>
      </c>
    </row>
    <row r="4460">
      <c r="A4460" s="426" t="s">
        <v>9710</v>
      </c>
      <c r="B4460" s="427" t="s">
        <v>506</v>
      </c>
      <c r="C4460" s="428" t="str">
        <f>iferror(vlookup(B4460,Maps!$A$2:$B$111,2,false),"")</f>
        <v>Ganon's Tower Collapse &amp; Battle Arena</v>
      </c>
      <c r="D4460" s="427" t="s">
        <v>686</v>
      </c>
      <c r="E4460" s="427" t="s">
        <v>14</v>
      </c>
      <c r="F4460" s="431"/>
      <c r="G4460" s="431"/>
      <c r="H4460" s="427" t="s">
        <v>3228</v>
      </c>
      <c r="I4460" s="341" t="s">
        <v>6029</v>
      </c>
      <c r="J4460" s="432" t="str">
        <f>iferror(vlookup(H4460,Actors!$A$2:$D$472,4,false),"")</f>
        <v>Ganon's Lair Rubble</v>
      </c>
      <c r="K4460" s="433" t="s">
        <v>3167</v>
      </c>
      <c r="L4460" s="427" t="s">
        <v>9711</v>
      </c>
      <c r="M4460" s="380" t="str">
        <f>iferror(vlookup(A4460,Variables!$F$2:$G$2762,2,false),"")</f>
        <v/>
      </c>
      <c r="N4460" s="434" t="s">
        <v>1073</v>
      </c>
    </row>
    <row r="4461">
      <c r="A4461" s="426" t="s">
        <v>9723</v>
      </c>
      <c r="B4461" s="427" t="s">
        <v>506</v>
      </c>
      <c r="C4461" s="428" t="str">
        <f>iferror(vlookup(B4461,Maps!$A$2:$B$111,2,false),"")</f>
        <v>Ganon's Tower Collapse &amp; Battle Arena</v>
      </c>
      <c r="D4461" s="427" t="s">
        <v>686</v>
      </c>
      <c r="E4461" s="427" t="s">
        <v>14</v>
      </c>
      <c r="F4461" s="431"/>
      <c r="G4461" s="431"/>
      <c r="H4461" s="427" t="s">
        <v>3228</v>
      </c>
      <c r="I4461" s="341" t="s">
        <v>6029</v>
      </c>
      <c r="J4461" s="432" t="str">
        <f>iferror(vlookup(H4461,Actors!$A$2:$D$472,4,false),"")</f>
        <v>Ganon's Lair Rubble</v>
      </c>
      <c r="K4461" s="433" t="s">
        <v>3167</v>
      </c>
      <c r="L4461" s="427" t="s">
        <v>7094</v>
      </c>
      <c r="M4461" s="380" t="str">
        <f>iferror(vlookup(A4461,Variables!$F$2:$G$2762,2,false),"")</f>
        <v/>
      </c>
      <c r="N4461" s="434" t="s">
        <v>1073</v>
      </c>
    </row>
    <row r="4462">
      <c r="A4462" s="426" t="s">
        <v>9724</v>
      </c>
      <c r="B4462" s="427" t="s">
        <v>506</v>
      </c>
      <c r="C4462" s="428" t="str">
        <f>iferror(vlookup(B4462,Maps!$A$2:$B$111,2,false),"")</f>
        <v>Ganon's Tower Collapse &amp; Battle Arena</v>
      </c>
      <c r="D4462" s="427" t="s">
        <v>686</v>
      </c>
      <c r="E4462" s="427" t="s">
        <v>14</v>
      </c>
      <c r="F4462" s="431"/>
      <c r="G4462" s="431"/>
      <c r="H4462" s="427" t="s">
        <v>3228</v>
      </c>
      <c r="I4462" s="341" t="s">
        <v>6029</v>
      </c>
      <c r="J4462" s="432" t="str">
        <f>iferror(vlookup(H4462,Actors!$A$2:$D$472,4,false),"")</f>
        <v>Ganon's Lair Rubble</v>
      </c>
      <c r="K4462" s="433" t="s">
        <v>3167</v>
      </c>
      <c r="L4462" s="427" t="s">
        <v>9725</v>
      </c>
      <c r="M4462" s="380" t="str">
        <f>iferror(vlookup(A4462,Variables!$F$2:$G$2762,2,false),"")</f>
        <v/>
      </c>
      <c r="N4462" s="434" t="s">
        <v>1073</v>
      </c>
    </row>
    <row r="4463">
      <c r="A4463" s="426" t="s">
        <v>9726</v>
      </c>
      <c r="B4463" s="427" t="s">
        <v>506</v>
      </c>
      <c r="C4463" s="428" t="str">
        <f>iferror(vlookup(B4463,Maps!$A$2:$B$111,2,false),"")</f>
        <v>Ganon's Tower Collapse &amp; Battle Arena</v>
      </c>
      <c r="D4463" s="427" t="s">
        <v>686</v>
      </c>
      <c r="E4463" s="427" t="s">
        <v>14</v>
      </c>
      <c r="F4463" s="431"/>
      <c r="G4463" s="431"/>
      <c r="H4463" s="427" t="s">
        <v>3228</v>
      </c>
      <c r="I4463" s="341" t="s">
        <v>6029</v>
      </c>
      <c r="J4463" s="432" t="str">
        <f>iferror(vlookup(H4463,Actors!$A$2:$D$472,4,false),"")</f>
        <v>Ganon's Lair Rubble</v>
      </c>
      <c r="K4463" s="433" t="s">
        <v>3167</v>
      </c>
      <c r="L4463" s="427" t="s">
        <v>9727</v>
      </c>
      <c r="M4463" s="380" t="str">
        <f>iferror(vlookup(A4463,Variables!$F$2:$G$2762,2,false),"")</f>
        <v/>
      </c>
      <c r="N4463" s="434" t="s">
        <v>1073</v>
      </c>
    </row>
    <row r="4464">
      <c r="A4464" s="426" t="s">
        <v>9728</v>
      </c>
      <c r="B4464" s="427" t="s">
        <v>506</v>
      </c>
      <c r="C4464" s="428" t="str">
        <f>iferror(vlookup(B4464,Maps!$A$2:$B$111,2,false),"")</f>
        <v>Ganon's Tower Collapse &amp; Battle Arena</v>
      </c>
      <c r="D4464" s="427" t="s">
        <v>686</v>
      </c>
      <c r="E4464" s="427" t="s">
        <v>14</v>
      </c>
      <c r="F4464" s="431"/>
      <c r="G4464" s="431"/>
      <c r="H4464" s="427" t="s">
        <v>3228</v>
      </c>
      <c r="I4464" s="341" t="s">
        <v>6029</v>
      </c>
      <c r="J4464" s="432" t="str">
        <f>iferror(vlookup(H4464,Actors!$A$2:$D$472,4,false),"")</f>
        <v>Ganon's Lair Rubble</v>
      </c>
      <c r="K4464" s="433" t="s">
        <v>3167</v>
      </c>
      <c r="L4464" s="427" t="s">
        <v>9729</v>
      </c>
      <c r="M4464" s="380" t="str">
        <f>iferror(vlookup(A4464,Variables!$F$2:$G$2762,2,false),"")</f>
        <v/>
      </c>
      <c r="N4464" s="434" t="s">
        <v>1073</v>
      </c>
    </row>
    <row r="4465">
      <c r="A4465" s="426" t="s">
        <v>9730</v>
      </c>
      <c r="B4465" s="427" t="s">
        <v>506</v>
      </c>
      <c r="C4465" s="428" t="str">
        <f>iferror(vlookup(B4465,Maps!$A$2:$B$111,2,false),"")</f>
        <v>Ganon's Tower Collapse &amp; Battle Arena</v>
      </c>
      <c r="D4465" s="427" t="s">
        <v>686</v>
      </c>
      <c r="E4465" s="427" t="s">
        <v>14</v>
      </c>
      <c r="F4465" s="431"/>
      <c r="G4465" s="431"/>
      <c r="H4465" s="427" t="s">
        <v>3228</v>
      </c>
      <c r="I4465" s="341" t="s">
        <v>6029</v>
      </c>
      <c r="J4465" s="432" t="str">
        <f>iferror(vlookup(H4465,Actors!$A$2:$D$472,4,false),"")</f>
        <v>Ganon's Lair Rubble</v>
      </c>
      <c r="K4465" s="433" t="s">
        <v>3167</v>
      </c>
      <c r="L4465" s="427" t="s">
        <v>9731</v>
      </c>
      <c r="M4465" s="380" t="str">
        <f>iferror(vlookup(A4465,Variables!$F$2:$G$2762,2,false),"")</f>
        <v/>
      </c>
      <c r="N4465" s="434" t="s">
        <v>1073</v>
      </c>
    </row>
    <row r="4466">
      <c r="A4466" s="426" t="s">
        <v>9732</v>
      </c>
      <c r="B4466" s="427" t="s">
        <v>506</v>
      </c>
      <c r="C4466" s="428" t="str">
        <f>iferror(vlookup(B4466,Maps!$A$2:$B$111,2,false),"")</f>
        <v>Ganon's Tower Collapse &amp; Battle Arena</v>
      </c>
      <c r="D4466" s="427" t="s">
        <v>686</v>
      </c>
      <c r="E4466" s="427" t="s">
        <v>14</v>
      </c>
      <c r="F4466" s="431"/>
      <c r="G4466" s="431"/>
      <c r="H4466" s="427" t="s">
        <v>3228</v>
      </c>
      <c r="I4466" s="341" t="s">
        <v>6029</v>
      </c>
      <c r="J4466" s="432" t="str">
        <f>iferror(vlookup(H4466,Actors!$A$2:$D$472,4,false),"")</f>
        <v>Ganon's Lair Rubble</v>
      </c>
      <c r="K4466" s="433" t="s">
        <v>3167</v>
      </c>
      <c r="L4466" s="427" t="s">
        <v>9733</v>
      </c>
      <c r="M4466" s="380" t="str">
        <f>iferror(vlookup(A4466,Variables!$F$2:$G$2762,2,false),"")</f>
        <v/>
      </c>
      <c r="N4466" s="434" t="s">
        <v>1073</v>
      </c>
    </row>
    <row r="4467">
      <c r="A4467" s="426" t="s">
        <v>9734</v>
      </c>
      <c r="B4467" s="427" t="s">
        <v>506</v>
      </c>
      <c r="C4467" s="428" t="str">
        <f>iferror(vlookup(B4467,Maps!$A$2:$B$111,2,false),"")</f>
        <v>Ganon's Tower Collapse &amp; Battle Arena</v>
      </c>
      <c r="D4467" s="427" t="s">
        <v>686</v>
      </c>
      <c r="E4467" s="427" t="s">
        <v>14</v>
      </c>
      <c r="F4467" s="431"/>
      <c r="G4467" s="431"/>
      <c r="H4467" s="427" t="s">
        <v>3228</v>
      </c>
      <c r="I4467" s="341" t="s">
        <v>6029</v>
      </c>
      <c r="J4467" s="432" t="str">
        <f>iferror(vlookup(H4467,Actors!$A$2:$D$472,4,false),"")</f>
        <v>Ganon's Lair Rubble</v>
      </c>
      <c r="K4467" s="433" t="s">
        <v>3167</v>
      </c>
      <c r="L4467" s="427" t="s">
        <v>9735</v>
      </c>
      <c r="M4467" s="380" t="str">
        <f>iferror(vlookup(A4467,Variables!$F$2:$G$2762,2,false),"")</f>
        <v/>
      </c>
      <c r="N4467" s="434" t="s">
        <v>1073</v>
      </c>
    </row>
    <row r="4468">
      <c r="A4468" s="426" t="s">
        <v>9695</v>
      </c>
      <c r="B4468" s="427" t="s">
        <v>506</v>
      </c>
      <c r="C4468" s="428" t="str">
        <f>iferror(vlookup(B4468,Maps!$A$2:$B$111,2,false),"")</f>
        <v>Ganon's Tower Collapse &amp; Battle Arena</v>
      </c>
      <c r="D4468" s="427" t="s">
        <v>686</v>
      </c>
      <c r="E4468" s="427" t="s">
        <v>14</v>
      </c>
      <c r="F4468" s="431"/>
      <c r="G4468" s="431"/>
      <c r="H4468" s="427" t="s">
        <v>3144</v>
      </c>
      <c r="I4468" s="341" t="s">
        <v>5856</v>
      </c>
      <c r="J4468" s="432" t="str">
        <f>iferror(vlookup(H4468,Actors!$A$2:$D$472,4,false),"")</f>
        <v>Ganon's Tower Exterior (Collapsing) Objects</v>
      </c>
      <c r="K4468" s="433" t="s">
        <v>3082</v>
      </c>
      <c r="L4468" s="427" t="s">
        <v>12</v>
      </c>
      <c r="M4468" s="380" t="str">
        <f>iferror(vlookup(A4468,Variables!$F$2:$G$2762,2,false),"")</f>
        <v>Intact Tower</v>
      </c>
      <c r="N4468" s="434" t="s">
        <v>1059</v>
      </c>
    </row>
    <row r="4469">
      <c r="A4469" s="426" t="s">
        <v>9696</v>
      </c>
      <c r="B4469" s="427" t="s">
        <v>506</v>
      </c>
      <c r="C4469" s="428" t="str">
        <f>iferror(vlookup(B4469,Maps!$A$2:$B$111,2,false),"")</f>
        <v>Ganon's Tower Collapse &amp; Battle Arena</v>
      </c>
      <c r="D4469" s="427" t="s">
        <v>686</v>
      </c>
      <c r="E4469" s="427" t="s">
        <v>14</v>
      </c>
      <c r="F4469" s="431"/>
      <c r="G4469" s="431"/>
      <c r="H4469" s="427" t="s">
        <v>3144</v>
      </c>
      <c r="I4469" s="341" t="s">
        <v>5856</v>
      </c>
      <c r="J4469" s="432" t="str">
        <f>iferror(vlookup(H4469,Actors!$A$2:$D$472,4,false),"")</f>
        <v>Ganon's Tower Exterior (Collapsing) Objects</v>
      </c>
      <c r="K4469" s="433" t="s">
        <v>3082</v>
      </c>
      <c r="L4469" s="427" t="s">
        <v>21</v>
      </c>
      <c r="M4469" s="380" t="str">
        <f>iferror(vlookup(A4469,Variables!$F$2:$G$2762,2,false),"")</f>
        <v/>
      </c>
      <c r="N4469" s="434" t="s">
        <v>1059</v>
      </c>
    </row>
    <row r="4470">
      <c r="A4470" s="426" t="s">
        <v>9697</v>
      </c>
      <c r="B4470" s="427" t="s">
        <v>506</v>
      </c>
      <c r="C4470" s="428" t="str">
        <f>iferror(vlookup(B4470,Maps!$A$2:$B$111,2,false),"")</f>
        <v>Ganon's Tower Collapse &amp; Battle Arena</v>
      </c>
      <c r="D4470" s="427" t="s">
        <v>686</v>
      </c>
      <c r="E4470" s="427" t="s">
        <v>14</v>
      </c>
      <c r="F4470" s="431"/>
      <c r="G4470" s="431"/>
      <c r="H4470" s="427" t="s">
        <v>3144</v>
      </c>
      <c r="I4470" s="341" t="s">
        <v>5856</v>
      </c>
      <c r="J4470" s="432" t="str">
        <f>iferror(vlookup(H4470,Actors!$A$2:$D$472,4,false),"")</f>
        <v>Ganon's Tower Exterior (Collapsing) Objects</v>
      </c>
      <c r="K4470" s="433" t="s">
        <v>3082</v>
      </c>
      <c r="L4470" s="427" t="s">
        <v>28</v>
      </c>
      <c r="M4470" s="380" t="str">
        <f>iferror(vlookup(A4470,Variables!$F$2:$G$2762,2,false),"")</f>
        <v/>
      </c>
      <c r="N4470" s="434" t="s">
        <v>1059</v>
      </c>
    </row>
    <row r="4471">
      <c r="A4471" s="426" t="s">
        <v>9736</v>
      </c>
      <c r="B4471" s="427" t="s">
        <v>506</v>
      </c>
      <c r="C4471" s="428" t="str">
        <f>iferror(vlookup(B4471,Maps!$A$2:$B$111,2,false),"")</f>
        <v>Ganon's Tower Collapse &amp; Battle Arena</v>
      </c>
      <c r="D4471" s="427" t="s">
        <v>686</v>
      </c>
      <c r="E4471" s="427" t="s">
        <v>14</v>
      </c>
      <c r="F4471" s="431"/>
      <c r="G4471" s="431"/>
      <c r="H4471" s="427" t="s">
        <v>3231</v>
      </c>
      <c r="I4471" s="341" t="s">
        <v>6032</v>
      </c>
      <c r="J4471" s="432" t="str">
        <f>iferror(vlookup(H4471,Actors!$A$2:$D$472,4,false),"")</f>
        <v>Ganon's Lair Rubble Fragment</v>
      </c>
      <c r="K4471" s="433" t="s">
        <v>3170</v>
      </c>
      <c r="L4471" s="427" t="s">
        <v>48</v>
      </c>
      <c r="M4471" s="380" t="str">
        <f>iferror(vlookup(A4471,Variables!$F$2:$G$2762,2,false),"")</f>
        <v/>
      </c>
      <c r="N4471" s="434" t="s">
        <v>1059</v>
      </c>
    </row>
    <row r="4472">
      <c r="A4472" s="426" t="s">
        <v>9736</v>
      </c>
      <c r="B4472" s="427" t="s">
        <v>506</v>
      </c>
      <c r="C4472" s="428" t="str">
        <f>iferror(vlookup(B4472,Maps!$A$2:$B$111,2,false),"")</f>
        <v>Ganon's Tower Collapse &amp; Battle Arena</v>
      </c>
      <c r="D4472" s="427" t="s">
        <v>686</v>
      </c>
      <c r="E4472" s="427" t="s">
        <v>14</v>
      </c>
      <c r="F4472" s="431"/>
      <c r="G4472" s="431"/>
      <c r="H4472" s="427" t="s">
        <v>3231</v>
      </c>
      <c r="I4472" s="341" t="s">
        <v>6032</v>
      </c>
      <c r="J4472" s="432" t="str">
        <f>iferror(vlookup(H4472,Actors!$A$2:$D$472,4,false),"")</f>
        <v>Ganon's Lair Rubble Fragment</v>
      </c>
      <c r="K4472" s="433" t="s">
        <v>3170</v>
      </c>
      <c r="L4472" s="427" t="s">
        <v>48</v>
      </c>
      <c r="M4472" s="380" t="str">
        <f>iferror(vlookup(A4472,Variables!$F$2:$G$2762,2,false),"")</f>
        <v/>
      </c>
      <c r="N4472" s="434" t="s">
        <v>1059</v>
      </c>
    </row>
    <row r="4473">
      <c r="A4473" s="426" t="s">
        <v>9736</v>
      </c>
      <c r="B4473" s="427" t="s">
        <v>506</v>
      </c>
      <c r="C4473" s="428" t="str">
        <f>iferror(vlookup(B4473,Maps!$A$2:$B$111,2,false),"")</f>
        <v>Ganon's Tower Collapse &amp; Battle Arena</v>
      </c>
      <c r="D4473" s="427" t="s">
        <v>686</v>
      </c>
      <c r="E4473" s="427" t="s">
        <v>14</v>
      </c>
      <c r="F4473" s="431"/>
      <c r="G4473" s="431"/>
      <c r="H4473" s="427" t="s">
        <v>3231</v>
      </c>
      <c r="I4473" s="341" t="s">
        <v>6032</v>
      </c>
      <c r="J4473" s="432" t="str">
        <f>iferror(vlookup(H4473,Actors!$A$2:$D$472,4,false),"")</f>
        <v>Ganon's Lair Rubble Fragment</v>
      </c>
      <c r="K4473" s="433" t="s">
        <v>3170</v>
      </c>
      <c r="L4473" s="427" t="s">
        <v>48</v>
      </c>
      <c r="M4473" s="380" t="str">
        <f>iferror(vlookup(A4473,Variables!$F$2:$G$2762,2,false),"")</f>
        <v/>
      </c>
      <c r="N4473" s="434" t="s">
        <v>1059</v>
      </c>
    </row>
    <row r="4474">
      <c r="A4474" s="426" t="s">
        <v>9736</v>
      </c>
      <c r="B4474" s="427" t="s">
        <v>506</v>
      </c>
      <c r="C4474" s="428" t="str">
        <f>iferror(vlookup(B4474,Maps!$A$2:$B$111,2,false),"")</f>
        <v>Ganon's Tower Collapse &amp; Battle Arena</v>
      </c>
      <c r="D4474" s="427" t="s">
        <v>686</v>
      </c>
      <c r="E4474" s="427" t="s">
        <v>14</v>
      </c>
      <c r="F4474" s="431"/>
      <c r="G4474" s="431"/>
      <c r="H4474" s="427" t="s">
        <v>3231</v>
      </c>
      <c r="I4474" s="341" t="s">
        <v>6032</v>
      </c>
      <c r="J4474" s="432" t="str">
        <f>iferror(vlookup(H4474,Actors!$A$2:$D$472,4,false),"")</f>
        <v>Ganon's Lair Rubble Fragment</v>
      </c>
      <c r="K4474" s="433" t="s">
        <v>3170</v>
      </c>
      <c r="L4474" s="427" t="s">
        <v>48</v>
      </c>
      <c r="M4474" s="380" t="str">
        <f>iferror(vlookup(A4474,Variables!$F$2:$G$2762,2,false),"")</f>
        <v/>
      </c>
      <c r="N4474" s="434" t="s">
        <v>1059</v>
      </c>
    </row>
    <row r="4475">
      <c r="A4475" s="426" t="s">
        <v>9736</v>
      </c>
      <c r="B4475" s="427" t="s">
        <v>506</v>
      </c>
      <c r="C4475" s="428" t="str">
        <f>iferror(vlookup(B4475,Maps!$A$2:$B$111,2,false),"")</f>
        <v>Ganon's Tower Collapse &amp; Battle Arena</v>
      </c>
      <c r="D4475" s="427" t="s">
        <v>686</v>
      </c>
      <c r="E4475" s="427" t="s">
        <v>14</v>
      </c>
      <c r="F4475" s="431"/>
      <c r="G4475" s="431"/>
      <c r="H4475" s="427" t="s">
        <v>3231</v>
      </c>
      <c r="I4475" s="341" t="s">
        <v>6032</v>
      </c>
      <c r="J4475" s="432" t="str">
        <f>iferror(vlookup(H4475,Actors!$A$2:$D$472,4,false),"")</f>
        <v>Ganon's Lair Rubble Fragment</v>
      </c>
      <c r="K4475" s="433" t="s">
        <v>3170</v>
      </c>
      <c r="L4475" s="427" t="s">
        <v>48</v>
      </c>
      <c r="M4475" s="380" t="str">
        <f>iferror(vlookup(A4475,Variables!$F$2:$G$2762,2,false),"")</f>
        <v/>
      </c>
      <c r="N4475" s="434" t="s">
        <v>1059</v>
      </c>
    </row>
    <row r="4476">
      <c r="A4476" s="426" t="s">
        <v>9737</v>
      </c>
      <c r="B4476" s="427" t="s">
        <v>506</v>
      </c>
      <c r="C4476" s="428" t="str">
        <f>iferror(vlookup(B4476,Maps!$A$2:$B$111,2,false),"")</f>
        <v>Ganon's Tower Collapse &amp; Battle Arena</v>
      </c>
      <c r="D4476" s="427" t="s">
        <v>686</v>
      </c>
      <c r="E4476" s="427" t="s">
        <v>14</v>
      </c>
      <c r="F4476" s="431"/>
      <c r="G4476" s="431"/>
      <c r="H4476" s="427" t="s">
        <v>3231</v>
      </c>
      <c r="I4476" s="341" t="s">
        <v>6032</v>
      </c>
      <c r="J4476" s="432" t="str">
        <f>iferror(vlookup(H4476,Actors!$A$2:$D$472,4,false),"")</f>
        <v>Ganon's Lair Rubble Fragment</v>
      </c>
      <c r="K4476" s="433" t="s">
        <v>3170</v>
      </c>
      <c r="L4476" s="427" t="s">
        <v>35</v>
      </c>
      <c r="M4476" s="380" t="str">
        <f>iferror(vlookup(A4476,Variables!$F$2:$G$2762,2,false),"")</f>
        <v/>
      </c>
      <c r="N4476" s="434" t="s">
        <v>1059</v>
      </c>
    </row>
    <row r="4477">
      <c r="A4477" s="426" t="s">
        <v>9738</v>
      </c>
      <c r="B4477" s="427" t="s">
        <v>506</v>
      </c>
      <c r="C4477" s="428" t="str">
        <f>iferror(vlookup(B4477,Maps!$A$2:$B$111,2,false),"")</f>
        <v>Ganon's Tower Collapse &amp; Battle Arena</v>
      </c>
      <c r="D4477" s="427" t="s">
        <v>686</v>
      </c>
      <c r="E4477" s="427" t="s">
        <v>14</v>
      </c>
      <c r="F4477" s="431"/>
      <c r="G4477" s="431"/>
      <c r="H4477" s="427" t="s">
        <v>3231</v>
      </c>
      <c r="I4477" s="341" t="s">
        <v>6032</v>
      </c>
      <c r="J4477" s="432" t="str">
        <f>iferror(vlookup(H4477,Actors!$A$2:$D$472,4,false),"")</f>
        <v>Ganon's Lair Rubble Fragment</v>
      </c>
      <c r="K4477" s="433" t="s">
        <v>3170</v>
      </c>
      <c r="L4477" s="427" t="s">
        <v>42</v>
      </c>
      <c r="M4477" s="380" t="str">
        <f>iferror(vlookup(A4477,Variables!$F$2:$G$2762,2,false),"")</f>
        <v/>
      </c>
      <c r="N4477" s="434" t="s">
        <v>1059</v>
      </c>
    </row>
    <row r="4478">
      <c r="A4478" s="426" t="s">
        <v>9698</v>
      </c>
      <c r="B4478" s="427" t="s">
        <v>506</v>
      </c>
      <c r="C4478" s="428" t="str">
        <f>iferror(vlookup(B4478,Maps!$A$2:$B$111,2,false),"")</f>
        <v>Ganon's Tower Collapse &amp; Battle Arena</v>
      </c>
      <c r="D4478" s="427" t="s">
        <v>686</v>
      </c>
      <c r="E4478" s="427" t="s">
        <v>14</v>
      </c>
      <c r="F4478" s="431"/>
      <c r="G4478" s="431"/>
      <c r="H4478" s="427" t="s">
        <v>3144</v>
      </c>
      <c r="I4478" s="341" t="s">
        <v>5856</v>
      </c>
      <c r="J4478" s="432" t="str">
        <f>iferror(vlookup(H4478,Actors!$A$2:$D$472,4,false),"")</f>
        <v>Ganon's Tower Exterior (Collapsing) Objects</v>
      </c>
      <c r="K4478" s="433" t="s">
        <v>3082</v>
      </c>
      <c r="L4478" s="427" t="s">
        <v>48</v>
      </c>
      <c r="M4478" s="380" t="str">
        <f>iferror(vlookup(A4478,Variables!$F$2:$G$2762,2,false),"")</f>
        <v/>
      </c>
      <c r="N4478" s="434" t="s">
        <v>1059</v>
      </c>
    </row>
    <row r="4479">
      <c r="A4479" s="426" t="s">
        <v>9699</v>
      </c>
      <c r="B4479" s="427" t="s">
        <v>506</v>
      </c>
      <c r="C4479" s="428" t="str">
        <f>iferror(vlookup(B4479,Maps!$A$2:$B$111,2,false),"")</f>
        <v>Ganon's Tower Collapse &amp; Battle Arena</v>
      </c>
      <c r="D4479" s="427" t="s">
        <v>686</v>
      </c>
      <c r="E4479" s="427" t="s">
        <v>14</v>
      </c>
      <c r="F4479" s="431"/>
      <c r="G4479" s="431"/>
      <c r="H4479" s="427" t="s">
        <v>3144</v>
      </c>
      <c r="I4479" s="341" t="s">
        <v>5856</v>
      </c>
      <c r="J4479" s="432" t="str">
        <f>iferror(vlookup(H4479,Actors!$A$2:$D$472,4,false),"")</f>
        <v>Ganon's Tower Exterior (Collapsing) Objects</v>
      </c>
      <c r="K4479" s="433" t="s">
        <v>3082</v>
      </c>
      <c r="L4479" s="427" t="s">
        <v>55</v>
      </c>
      <c r="M4479" s="380" t="str">
        <f>iferror(vlookup(A4479,Variables!$F$2:$G$2762,2,false),"")</f>
        <v/>
      </c>
      <c r="N4479" s="434" t="s">
        <v>1059</v>
      </c>
    </row>
    <row r="4480">
      <c r="A4480" s="426" t="s">
        <v>9700</v>
      </c>
      <c r="B4480" s="427" t="s">
        <v>506</v>
      </c>
      <c r="C4480" s="428" t="str">
        <f>iferror(vlookup(B4480,Maps!$A$2:$B$111,2,false),"")</f>
        <v>Ganon's Tower Collapse &amp; Battle Arena</v>
      </c>
      <c r="D4480" s="427" t="s">
        <v>686</v>
      </c>
      <c r="E4480" s="427" t="s">
        <v>14</v>
      </c>
      <c r="F4480" s="431"/>
      <c r="G4480" s="431"/>
      <c r="H4480" s="427" t="s">
        <v>3144</v>
      </c>
      <c r="I4480" s="341" t="s">
        <v>5856</v>
      </c>
      <c r="J4480" s="432" t="str">
        <f>iferror(vlookup(H4480,Actors!$A$2:$D$472,4,false),"")</f>
        <v>Ganon's Tower Exterior (Collapsing) Objects</v>
      </c>
      <c r="K4480" s="433" t="s">
        <v>3082</v>
      </c>
      <c r="L4480" s="427" t="s">
        <v>62</v>
      </c>
      <c r="M4480" s="380" t="str">
        <f>iferror(vlookup(A4480,Variables!$F$2:$G$2762,2,false),"")</f>
        <v/>
      </c>
      <c r="N4480" s="434" t="s">
        <v>1059</v>
      </c>
    </row>
    <row r="4481">
      <c r="A4481" s="426" t="s">
        <v>9713</v>
      </c>
      <c r="B4481" s="427" t="s">
        <v>506</v>
      </c>
      <c r="C4481" s="428" t="str">
        <f>iferror(vlookup(B4481,Maps!$A$2:$B$111,2,false),"")</f>
        <v>Ganon's Tower Collapse &amp; Battle Arena</v>
      </c>
      <c r="D4481" s="427" t="s">
        <v>686</v>
      </c>
      <c r="E4481" s="427" t="s">
        <v>14</v>
      </c>
      <c r="F4481" s="431"/>
      <c r="G4481" s="431"/>
      <c r="H4481" s="427" t="s">
        <v>3144</v>
      </c>
      <c r="I4481" s="341" t="s">
        <v>5856</v>
      </c>
      <c r="J4481" s="432" t="str">
        <f>iferror(vlookup(H4481,Actors!$A$2:$D$472,4,false),"")</f>
        <v>Ganon's Tower Exterior (Collapsing) Objects</v>
      </c>
      <c r="K4481" s="433" t="s">
        <v>3082</v>
      </c>
      <c r="L4481" s="427" t="s">
        <v>177</v>
      </c>
      <c r="M4481" s="380" t="str">
        <f>iferror(vlookup(A4481,Variables!$F$2:$G$2762,2,false),"")</f>
        <v/>
      </c>
      <c r="N4481" s="434" t="s">
        <v>1059</v>
      </c>
    </row>
    <row r="4482">
      <c r="A4482" s="426" t="s">
        <v>9714</v>
      </c>
      <c r="B4482" s="427" t="s">
        <v>506</v>
      </c>
      <c r="C4482" s="428" t="str">
        <f>iferror(vlookup(B4482,Maps!$A$2:$B$111,2,false),"")</f>
        <v>Ganon's Tower Collapse &amp; Battle Arena</v>
      </c>
      <c r="D4482" s="427" t="s">
        <v>686</v>
      </c>
      <c r="E4482" s="427" t="s">
        <v>14</v>
      </c>
      <c r="F4482" s="431"/>
      <c r="G4482" s="431"/>
      <c r="H4482" s="427" t="s">
        <v>3144</v>
      </c>
      <c r="I4482" s="341" t="s">
        <v>5856</v>
      </c>
      <c r="J4482" s="432" t="str">
        <f>iferror(vlookup(H4482,Actors!$A$2:$D$472,4,false),"")</f>
        <v>Ganon's Tower Exterior (Collapsing) Objects</v>
      </c>
      <c r="K4482" s="433" t="s">
        <v>3082</v>
      </c>
      <c r="L4482" s="427" t="s">
        <v>184</v>
      </c>
      <c r="M4482" s="380" t="str">
        <f>iferror(vlookup(A4482,Variables!$F$2:$G$2762,2,false),"")</f>
        <v/>
      </c>
      <c r="N4482" s="434" t="s">
        <v>1059</v>
      </c>
    </row>
    <row r="4483">
      <c r="A4483" s="426" t="s">
        <v>9739</v>
      </c>
      <c r="B4483" s="427" t="s">
        <v>506</v>
      </c>
      <c r="C4483" s="428" t="str">
        <f>iferror(vlookup(B4483,Maps!$A$2:$B$111,2,false),"")</f>
        <v>Ganon's Tower Collapse &amp; Battle Arena</v>
      </c>
      <c r="D4483" s="427" t="s">
        <v>686</v>
      </c>
      <c r="E4483" s="427" t="s">
        <v>14</v>
      </c>
      <c r="F4483" s="431"/>
      <c r="G4483" s="431"/>
      <c r="H4483" s="427" t="s">
        <v>266</v>
      </c>
      <c r="I4483" s="341" t="s">
        <v>5100</v>
      </c>
      <c r="J4483" s="430" t="str">
        <f>iferror(vlookup(H4483,Actors!$A$2:$D$472,4,false),"")</f>
        <v>Adult Zelda (Cutscenes)</v>
      </c>
      <c r="K4483" s="427" t="s">
        <v>124</v>
      </c>
      <c r="L4483" s="427" t="s">
        <v>42</v>
      </c>
      <c r="M4483" s="380" t="str">
        <f>iferror(vlookup(A4483,Variables!$F$2:$G$2762,2,false),"")</f>
        <v/>
      </c>
      <c r="N4483" s="431" t="s">
        <v>1059</v>
      </c>
    </row>
    <row r="4484">
      <c r="A4484" s="426" t="s">
        <v>9740</v>
      </c>
      <c r="B4484" s="427" t="s">
        <v>506</v>
      </c>
      <c r="C4484" s="428" t="str">
        <f>iferror(vlookup(B4484,Maps!$A$2:$B$111,2,false),"")</f>
        <v>Ganon's Tower Collapse &amp; Battle Arena</v>
      </c>
      <c r="D4484" s="427" t="s">
        <v>686</v>
      </c>
      <c r="E4484" s="427" t="s">
        <v>14</v>
      </c>
      <c r="F4484" s="431"/>
      <c r="G4484" s="431"/>
      <c r="H4484" s="427" t="s">
        <v>3231</v>
      </c>
      <c r="I4484" s="341" t="s">
        <v>6032</v>
      </c>
      <c r="J4484" s="432" t="str">
        <f>iferror(vlookup(H4484,Actors!$A$2:$D$472,4,false),"")</f>
        <v>Ganon's Lair Rubble Fragment</v>
      </c>
      <c r="K4484" s="433" t="s">
        <v>3170</v>
      </c>
      <c r="L4484" s="427" t="s">
        <v>55</v>
      </c>
      <c r="M4484" s="380" t="str">
        <f>iferror(vlookup(A4484,Variables!$F$2:$G$2762,2,false),"")</f>
        <v/>
      </c>
      <c r="N4484" s="434" t="s">
        <v>1059</v>
      </c>
    </row>
    <row r="4485">
      <c r="A4485" s="426" t="s">
        <v>9741</v>
      </c>
      <c r="B4485" s="427" t="s">
        <v>506</v>
      </c>
      <c r="C4485" s="428" t="str">
        <f>iferror(vlookup(B4485,Maps!$A$2:$B$111,2,false),"")</f>
        <v>Ganon's Tower Collapse &amp; Battle Arena</v>
      </c>
      <c r="D4485" s="427" t="s">
        <v>686</v>
      </c>
      <c r="E4485" s="427" t="s">
        <v>14</v>
      </c>
      <c r="F4485" s="431"/>
      <c r="G4485" s="431"/>
      <c r="H4485" s="427" t="s">
        <v>3231</v>
      </c>
      <c r="I4485" s="341" t="s">
        <v>6032</v>
      </c>
      <c r="J4485" s="432" t="str">
        <f>iferror(vlookup(H4485,Actors!$A$2:$D$472,4,false),"")</f>
        <v>Ganon's Lair Rubble Fragment</v>
      </c>
      <c r="K4485" s="433" t="s">
        <v>3170</v>
      </c>
      <c r="L4485" s="427" t="s">
        <v>69</v>
      </c>
      <c r="M4485" s="380" t="str">
        <f>iferror(vlookup(A4485,Variables!$F$2:$G$2762,2,false),"")</f>
        <v/>
      </c>
      <c r="N4485" s="434" t="s">
        <v>1059</v>
      </c>
    </row>
    <row r="4486">
      <c r="A4486" s="426" t="s">
        <v>9742</v>
      </c>
      <c r="B4486" s="427" t="s">
        <v>506</v>
      </c>
      <c r="C4486" s="428" t="str">
        <f>iferror(vlookup(B4486,Maps!$A$2:$B$111,2,false),"")</f>
        <v>Ganon's Tower Collapse &amp; Battle Arena</v>
      </c>
      <c r="D4486" s="427" t="s">
        <v>686</v>
      </c>
      <c r="E4486" s="427" t="s">
        <v>14</v>
      </c>
      <c r="F4486" s="431"/>
      <c r="G4486" s="431"/>
      <c r="H4486" s="427" t="s">
        <v>3231</v>
      </c>
      <c r="I4486" s="341" t="s">
        <v>6032</v>
      </c>
      <c r="J4486" s="432" t="str">
        <f>iferror(vlookup(H4486,Actors!$A$2:$D$472,4,false),"")</f>
        <v>Ganon's Lair Rubble Fragment</v>
      </c>
      <c r="K4486" s="433" t="s">
        <v>3170</v>
      </c>
      <c r="L4486" s="427" t="s">
        <v>28</v>
      </c>
      <c r="M4486" s="380" t="str">
        <f>iferror(vlookup(A4486,Variables!$F$2:$G$2762,2,false),"")</f>
        <v/>
      </c>
      <c r="N4486" s="434" t="s">
        <v>1059</v>
      </c>
    </row>
    <row r="4487">
      <c r="A4487" s="426" t="s">
        <v>9743</v>
      </c>
      <c r="B4487" s="427" t="s">
        <v>506</v>
      </c>
      <c r="C4487" s="428" t="str">
        <f>iferror(vlookup(B4487,Maps!$A$2:$B$111,2,false),"")</f>
        <v>Ganon's Tower Collapse &amp; Battle Arena</v>
      </c>
      <c r="D4487" s="427" t="s">
        <v>686</v>
      </c>
      <c r="E4487" s="427" t="s">
        <v>14</v>
      </c>
      <c r="F4487" s="431"/>
      <c r="G4487" s="431"/>
      <c r="H4487" s="427" t="s">
        <v>3231</v>
      </c>
      <c r="I4487" s="341" t="s">
        <v>6032</v>
      </c>
      <c r="J4487" s="432" t="str">
        <f>iferror(vlookup(H4487,Actors!$A$2:$D$472,4,false),"")</f>
        <v>Ganon's Lair Rubble Fragment</v>
      </c>
      <c r="K4487" s="433" t="s">
        <v>3170</v>
      </c>
      <c r="L4487" s="427" t="s">
        <v>12</v>
      </c>
      <c r="M4487" s="380" t="str">
        <f>iferror(vlookup(A4487,Variables!$F$2:$G$2762,2,false),"")</f>
        <v/>
      </c>
      <c r="N4487" s="434" t="s">
        <v>1059</v>
      </c>
    </row>
    <row r="4488">
      <c r="A4488" s="426" t="s">
        <v>9742</v>
      </c>
      <c r="B4488" s="427" t="s">
        <v>506</v>
      </c>
      <c r="C4488" s="428" t="str">
        <f>iferror(vlookup(B4488,Maps!$A$2:$B$111,2,false),"")</f>
        <v>Ganon's Tower Collapse &amp; Battle Arena</v>
      </c>
      <c r="D4488" s="427" t="s">
        <v>686</v>
      </c>
      <c r="E4488" s="427" t="s">
        <v>14</v>
      </c>
      <c r="F4488" s="431"/>
      <c r="G4488" s="431"/>
      <c r="H4488" s="427" t="s">
        <v>3231</v>
      </c>
      <c r="I4488" s="341" t="s">
        <v>6032</v>
      </c>
      <c r="J4488" s="432" t="str">
        <f>iferror(vlookup(H4488,Actors!$A$2:$D$472,4,false),"")</f>
        <v>Ganon's Lair Rubble Fragment</v>
      </c>
      <c r="K4488" s="433" t="s">
        <v>3170</v>
      </c>
      <c r="L4488" s="427" t="s">
        <v>28</v>
      </c>
      <c r="M4488" s="380" t="str">
        <f>iferror(vlookup(A4488,Variables!$F$2:$G$2762,2,false),"")</f>
        <v/>
      </c>
      <c r="N4488" s="434" t="s">
        <v>1059</v>
      </c>
    </row>
    <row r="4489">
      <c r="A4489" s="426" t="s">
        <v>9743</v>
      </c>
      <c r="B4489" s="427" t="s">
        <v>506</v>
      </c>
      <c r="C4489" s="428" t="str">
        <f>iferror(vlookup(B4489,Maps!$A$2:$B$111,2,false),"")</f>
        <v>Ganon's Tower Collapse &amp; Battle Arena</v>
      </c>
      <c r="D4489" s="427" t="s">
        <v>686</v>
      </c>
      <c r="E4489" s="427" t="s">
        <v>14</v>
      </c>
      <c r="F4489" s="431"/>
      <c r="G4489" s="431"/>
      <c r="H4489" s="427" t="s">
        <v>3231</v>
      </c>
      <c r="I4489" s="341" t="s">
        <v>6032</v>
      </c>
      <c r="J4489" s="432" t="str">
        <f>iferror(vlookup(H4489,Actors!$A$2:$D$472,4,false),"")</f>
        <v>Ganon's Lair Rubble Fragment</v>
      </c>
      <c r="K4489" s="433" t="s">
        <v>3170</v>
      </c>
      <c r="L4489" s="427" t="s">
        <v>12</v>
      </c>
      <c r="M4489" s="380" t="str">
        <f>iferror(vlookup(A4489,Variables!$F$2:$G$2762,2,false),"")</f>
        <v/>
      </c>
      <c r="N4489" s="434" t="s">
        <v>1059</v>
      </c>
    </row>
    <row r="4490">
      <c r="A4490" s="426" t="s">
        <v>9737</v>
      </c>
      <c r="B4490" s="427" t="s">
        <v>506</v>
      </c>
      <c r="C4490" s="428" t="str">
        <f>iferror(vlookup(B4490,Maps!$A$2:$B$111,2,false),"")</f>
        <v>Ganon's Tower Collapse &amp; Battle Arena</v>
      </c>
      <c r="D4490" s="427" t="s">
        <v>686</v>
      </c>
      <c r="E4490" s="427" t="s">
        <v>14</v>
      </c>
      <c r="F4490" s="431"/>
      <c r="G4490" s="431"/>
      <c r="H4490" s="427" t="s">
        <v>3231</v>
      </c>
      <c r="I4490" s="341" t="s">
        <v>6032</v>
      </c>
      <c r="J4490" s="432" t="str">
        <f>iferror(vlookup(H4490,Actors!$A$2:$D$472,4,false),"")</f>
        <v>Ganon's Lair Rubble Fragment</v>
      </c>
      <c r="K4490" s="433" t="s">
        <v>3170</v>
      </c>
      <c r="L4490" s="427" t="s">
        <v>35</v>
      </c>
      <c r="M4490" s="380" t="str">
        <f>iferror(vlookup(A4490,Variables!$F$2:$G$2762,2,false),"")</f>
        <v/>
      </c>
      <c r="N4490" s="434" t="s">
        <v>1059</v>
      </c>
    </row>
    <row r="4491">
      <c r="A4491" s="426" t="s">
        <v>9737</v>
      </c>
      <c r="B4491" s="427" t="s">
        <v>506</v>
      </c>
      <c r="C4491" s="428" t="str">
        <f>iferror(vlookup(B4491,Maps!$A$2:$B$111,2,false),"")</f>
        <v>Ganon's Tower Collapse &amp; Battle Arena</v>
      </c>
      <c r="D4491" s="427" t="s">
        <v>686</v>
      </c>
      <c r="E4491" s="427" t="s">
        <v>14</v>
      </c>
      <c r="F4491" s="431"/>
      <c r="G4491" s="431"/>
      <c r="H4491" s="427" t="s">
        <v>3231</v>
      </c>
      <c r="I4491" s="341" t="s">
        <v>6032</v>
      </c>
      <c r="J4491" s="432" t="str">
        <f>iferror(vlookup(H4491,Actors!$A$2:$D$472,4,false),"")</f>
        <v>Ganon's Lair Rubble Fragment</v>
      </c>
      <c r="K4491" s="433" t="s">
        <v>3170</v>
      </c>
      <c r="L4491" s="427" t="s">
        <v>35</v>
      </c>
      <c r="M4491" s="380" t="str">
        <f>iferror(vlookup(A4491,Variables!$F$2:$G$2762,2,false),"")</f>
        <v/>
      </c>
      <c r="N4491" s="434" t="s">
        <v>1059</v>
      </c>
    </row>
    <row r="4492">
      <c r="A4492" s="426" t="s">
        <v>9738</v>
      </c>
      <c r="B4492" s="427" t="s">
        <v>506</v>
      </c>
      <c r="C4492" s="428" t="str">
        <f>iferror(vlookup(B4492,Maps!$A$2:$B$111,2,false),"")</f>
        <v>Ganon's Tower Collapse &amp; Battle Arena</v>
      </c>
      <c r="D4492" s="427" t="s">
        <v>686</v>
      </c>
      <c r="E4492" s="427" t="s">
        <v>14</v>
      </c>
      <c r="F4492" s="431"/>
      <c r="G4492" s="431"/>
      <c r="H4492" s="427" t="s">
        <v>3231</v>
      </c>
      <c r="I4492" s="341" t="s">
        <v>6032</v>
      </c>
      <c r="J4492" s="432" t="str">
        <f>iferror(vlookup(H4492,Actors!$A$2:$D$472,4,false),"")</f>
        <v>Ganon's Lair Rubble Fragment</v>
      </c>
      <c r="K4492" s="433" t="s">
        <v>3170</v>
      </c>
      <c r="L4492" s="427" t="s">
        <v>42</v>
      </c>
      <c r="M4492" s="380" t="str">
        <f>iferror(vlookup(A4492,Variables!$F$2:$G$2762,2,false),"")</f>
        <v/>
      </c>
      <c r="N4492" s="434" t="s">
        <v>1059</v>
      </c>
    </row>
    <row r="4493">
      <c r="A4493" s="426" t="s">
        <v>9742</v>
      </c>
      <c r="B4493" s="427" t="s">
        <v>506</v>
      </c>
      <c r="C4493" s="428" t="str">
        <f>iferror(vlookup(B4493,Maps!$A$2:$B$111,2,false),"")</f>
        <v>Ganon's Tower Collapse &amp; Battle Arena</v>
      </c>
      <c r="D4493" s="427" t="s">
        <v>686</v>
      </c>
      <c r="E4493" s="427" t="s">
        <v>14</v>
      </c>
      <c r="F4493" s="431"/>
      <c r="G4493" s="431"/>
      <c r="H4493" s="427" t="s">
        <v>3231</v>
      </c>
      <c r="I4493" s="341" t="s">
        <v>6032</v>
      </c>
      <c r="J4493" s="432" t="str">
        <f>iferror(vlookup(H4493,Actors!$A$2:$D$472,4,false),"")</f>
        <v>Ganon's Lair Rubble Fragment</v>
      </c>
      <c r="K4493" s="433" t="s">
        <v>3170</v>
      </c>
      <c r="L4493" s="427" t="s">
        <v>28</v>
      </c>
      <c r="M4493" s="380" t="str">
        <f>iferror(vlookup(A4493,Variables!$F$2:$G$2762,2,false),"")</f>
        <v/>
      </c>
      <c r="N4493" s="434" t="s">
        <v>1059</v>
      </c>
    </row>
    <row r="4494">
      <c r="A4494" s="426" t="s">
        <v>9742</v>
      </c>
      <c r="B4494" s="427" t="s">
        <v>506</v>
      </c>
      <c r="C4494" s="428" t="str">
        <f>iferror(vlookup(B4494,Maps!$A$2:$B$111,2,false),"")</f>
        <v>Ganon's Tower Collapse &amp; Battle Arena</v>
      </c>
      <c r="D4494" s="427" t="s">
        <v>686</v>
      </c>
      <c r="E4494" s="427" t="s">
        <v>14</v>
      </c>
      <c r="F4494" s="431"/>
      <c r="G4494" s="431"/>
      <c r="H4494" s="427" t="s">
        <v>3231</v>
      </c>
      <c r="I4494" s="341" t="s">
        <v>6032</v>
      </c>
      <c r="J4494" s="432" t="str">
        <f>iferror(vlookup(H4494,Actors!$A$2:$D$472,4,false),"")</f>
        <v>Ganon's Lair Rubble Fragment</v>
      </c>
      <c r="K4494" s="433" t="s">
        <v>3170</v>
      </c>
      <c r="L4494" s="427" t="s">
        <v>28</v>
      </c>
      <c r="M4494" s="380" t="str">
        <f>iferror(vlookup(A4494,Variables!$F$2:$G$2762,2,false),"")</f>
        <v/>
      </c>
      <c r="N4494" s="434" t="s">
        <v>1059</v>
      </c>
    </row>
    <row r="4495">
      <c r="A4495" s="426" t="s">
        <v>9743</v>
      </c>
      <c r="B4495" s="427" t="s">
        <v>506</v>
      </c>
      <c r="C4495" s="428" t="str">
        <f>iferror(vlookup(B4495,Maps!$A$2:$B$111,2,false),"")</f>
        <v>Ganon's Tower Collapse &amp; Battle Arena</v>
      </c>
      <c r="D4495" s="427" t="s">
        <v>686</v>
      </c>
      <c r="E4495" s="427" t="s">
        <v>14</v>
      </c>
      <c r="F4495" s="431"/>
      <c r="G4495" s="431"/>
      <c r="H4495" s="427" t="s">
        <v>3231</v>
      </c>
      <c r="I4495" s="341" t="s">
        <v>6032</v>
      </c>
      <c r="J4495" s="432" t="str">
        <f>iferror(vlookup(H4495,Actors!$A$2:$D$472,4,false),"")</f>
        <v>Ganon's Lair Rubble Fragment</v>
      </c>
      <c r="K4495" s="433" t="s">
        <v>3170</v>
      </c>
      <c r="L4495" s="427" t="s">
        <v>12</v>
      </c>
      <c r="M4495" s="380" t="str">
        <f>iferror(vlookup(A4495,Variables!$F$2:$G$2762,2,false),"")</f>
        <v/>
      </c>
      <c r="N4495" s="434" t="s">
        <v>1059</v>
      </c>
    </row>
    <row r="4496">
      <c r="A4496" s="397" t="s">
        <v>9098</v>
      </c>
      <c r="B4496" s="398" t="s">
        <v>512</v>
      </c>
      <c r="C4496" s="399" t="str">
        <f>iferror(vlookup(B4496,Maps!$A$2:$B$111,2,false),"")</f>
        <v>House of Skulltula</v>
      </c>
      <c r="D4496" s="398" t="s">
        <v>14</v>
      </c>
      <c r="E4496" s="398" t="s">
        <v>1606</v>
      </c>
      <c r="F4496" s="400"/>
      <c r="G4496" s="400"/>
      <c r="H4496" s="398" t="s">
        <v>75</v>
      </c>
      <c r="I4496" s="401" t="s">
        <v>4931</v>
      </c>
      <c r="J4496" s="402" t="str">
        <f>iferror(vlookup(H4496,Actors!$A$2:$D$472,4,false),"")</f>
        <v>Wooden Door</v>
      </c>
      <c r="K4496" s="398" t="s">
        <v>21</v>
      </c>
      <c r="L4496" s="398" t="s">
        <v>3248</v>
      </c>
      <c r="M4496" s="403" t="str">
        <f>iferror(vlookup(A4496,Variables!$F$2:$G$2762,2,false),"")</f>
        <v>SDLH - Loads Next Room, Two-Way</v>
      </c>
      <c r="N4496" s="400" t="s">
        <v>1059</v>
      </c>
    </row>
    <row r="4497">
      <c r="A4497" s="375" t="s">
        <v>7040</v>
      </c>
      <c r="B4497" s="376" t="s">
        <v>512</v>
      </c>
      <c r="C4497" s="377" t="str">
        <f>iferror(vlookup(B4497,Maps!$A$2:$B$111,2,false),"")</f>
        <v>House of Skulltula</v>
      </c>
      <c r="D4497" s="376" t="s">
        <v>14</v>
      </c>
      <c r="E4497" s="376" t="s">
        <v>1606</v>
      </c>
      <c r="F4497" s="378"/>
      <c r="G4497" s="378"/>
      <c r="H4497" s="376" t="s">
        <v>12</v>
      </c>
      <c r="I4497" s="382" t="s">
        <v>4915</v>
      </c>
      <c r="J4497" s="383" t="str">
        <f>iferror(vlookup(H4497,Actors!$A$2:$D$472,4,false),"")</f>
        <v>Player</v>
      </c>
      <c r="K4497" s="384" t="s">
        <v>12</v>
      </c>
      <c r="L4497" s="376" t="s">
        <v>7041</v>
      </c>
      <c r="M4497" s="381" t="str">
        <f>iferror(vlookup(A4497,Variables!$F$2:$G$2762,2,false),"")</f>
        <v/>
      </c>
      <c r="N4497" s="385" t="s">
        <v>1059</v>
      </c>
    </row>
    <row r="4498">
      <c r="A4498" s="386" t="s">
        <v>9744</v>
      </c>
      <c r="B4498" s="387" t="s">
        <v>512</v>
      </c>
      <c r="C4498" s="388" t="str">
        <f>iferror(vlookup(B4498,Maps!$A$2:$B$111,2,false),"")</f>
        <v>House of Skulltula</v>
      </c>
      <c r="D4498" s="387" t="s">
        <v>14</v>
      </c>
      <c r="E4498" s="387" t="s">
        <v>14</v>
      </c>
      <c r="F4498" s="389"/>
      <c r="G4498" s="389"/>
      <c r="H4498" s="387" t="s">
        <v>3172</v>
      </c>
      <c r="I4498" s="390" t="s">
        <v>5913</v>
      </c>
      <c r="J4498" s="284" t="str">
        <f>iferror(vlookup(H4498,Actors!$A$2:$D$472,4,false),"")</f>
        <v>Skulltula House Resident (Cursed)</v>
      </c>
      <c r="K4498" s="393" t="s">
        <v>3108</v>
      </c>
      <c r="L4498" s="387" t="s">
        <v>12</v>
      </c>
      <c r="M4498" s="392" t="str">
        <f>iferror(vlookup(A4498,Variables!$F$2:$G$2762,2,false),"")</f>
        <v>We all look like this because of the curse.</v>
      </c>
      <c r="N4498" s="394" t="s">
        <v>1059</v>
      </c>
    </row>
    <row r="4499">
      <c r="A4499" s="386" t="s">
        <v>9745</v>
      </c>
      <c r="B4499" s="387" t="s">
        <v>512</v>
      </c>
      <c r="C4499" s="388" t="str">
        <f>iferror(vlookup(B4499,Maps!$A$2:$B$111,2,false),"")</f>
        <v>House of Skulltula</v>
      </c>
      <c r="D4499" s="387" t="s">
        <v>14</v>
      </c>
      <c r="E4499" s="387" t="s">
        <v>14</v>
      </c>
      <c r="F4499" s="389"/>
      <c r="G4499" s="389"/>
      <c r="H4499" s="387" t="s">
        <v>3173</v>
      </c>
      <c r="I4499" s="390" t="s">
        <v>5916</v>
      </c>
      <c r="J4499" s="284" t="str">
        <f>iferror(vlookup(H4499,Actors!$A$2:$D$472,4,false),"")</f>
        <v>Skulltula House Resident (Curse Lifted)</v>
      </c>
      <c r="K4499" s="393" t="s">
        <v>21</v>
      </c>
      <c r="L4499" s="387" t="s">
        <v>12</v>
      </c>
      <c r="M4499" s="392" t="str">
        <f>iferror(vlookup(A4499,Variables!$F$2:$G$2762,2,false),"")</f>
        <v>xxx (Load w/ 0107)</v>
      </c>
      <c r="N4499" s="394" t="s">
        <v>1059</v>
      </c>
    </row>
    <row r="4500">
      <c r="A4500" s="386" t="s">
        <v>9746</v>
      </c>
      <c r="B4500" s="387" t="s">
        <v>512</v>
      </c>
      <c r="C4500" s="388" t="str">
        <f>iferror(vlookup(B4500,Maps!$A$2:$B$111,2,false),"")</f>
        <v>House of Skulltula</v>
      </c>
      <c r="D4500" s="387" t="s">
        <v>14</v>
      </c>
      <c r="E4500" s="387" t="s">
        <v>14</v>
      </c>
      <c r="F4500" s="389"/>
      <c r="G4500" s="389"/>
      <c r="H4500" s="387" t="s">
        <v>3172</v>
      </c>
      <c r="I4500" s="390" t="s">
        <v>5913</v>
      </c>
      <c r="J4500" s="284" t="str">
        <f>iferror(vlookup(H4500,Actors!$A$2:$D$472,4,false),"")</f>
        <v>Skulltula House Resident (Cursed)</v>
      </c>
      <c r="K4500" s="393" t="s">
        <v>3108</v>
      </c>
      <c r="L4500" s="387" t="s">
        <v>21</v>
      </c>
      <c r="M4500" s="392" t="str">
        <f>iferror(vlookup(A4500,Variables!$F$2:$G$2762,2,false),"")</f>
        <v>Yeearrrgh! I'm cursed!! / No face</v>
      </c>
      <c r="N4500" s="394" t="s">
        <v>1059</v>
      </c>
    </row>
    <row r="4501">
      <c r="A4501" s="386" t="s">
        <v>9747</v>
      </c>
      <c r="B4501" s="387" t="s">
        <v>512</v>
      </c>
      <c r="C4501" s="388" t="str">
        <f>iferror(vlookup(B4501,Maps!$A$2:$B$111,2,false),"")</f>
        <v>House of Skulltula</v>
      </c>
      <c r="D4501" s="387" t="s">
        <v>14</v>
      </c>
      <c r="E4501" s="387" t="s">
        <v>14</v>
      </c>
      <c r="F4501" s="389"/>
      <c r="G4501" s="389"/>
      <c r="H4501" s="387" t="s">
        <v>3173</v>
      </c>
      <c r="I4501" s="390" t="s">
        <v>5916</v>
      </c>
      <c r="J4501" s="284" t="str">
        <f>iferror(vlookup(H4501,Actors!$A$2:$D$472,4,false),"")</f>
        <v>Skulltula House Resident (Curse Lifted)</v>
      </c>
      <c r="K4501" s="393" t="s">
        <v>21</v>
      </c>
      <c r="L4501" s="387" t="s">
        <v>21</v>
      </c>
      <c r="M4501" s="392" t="str">
        <f>iferror(vlookup(A4501,Variables!$F$2:$G$2762,2,false),"")</f>
        <v>xxx (Load w/ 0111)</v>
      </c>
      <c r="N4501" s="394" t="s">
        <v>1059</v>
      </c>
    </row>
    <row r="4502">
      <c r="A4502" s="386" t="s">
        <v>9748</v>
      </c>
      <c r="B4502" s="387" t="s">
        <v>512</v>
      </c>
      <c r="C4502" s="388" t="str">
        <f>iferror(vlookup(B4502,Maps!$A$2:$B$111,2,false),"")</f>
        <v>House of Skulltula</v>
      </c>
      <c r="D4502" s="387" t="s">
        <v>14</v>
      </c>
      <c r="E4502" s="387" t="s">
        <v>14</v>
      </c>
      <c r="F4502" s="389"/>
      <c r="G4502" s="389"/>
      <c r="H4502" s="387" t="s">
        <v>3172</v>
      </c>
      <c r="I4502" s="390" t="s">
        <v>5913</v>
      </c>
      <c r="J4502" s="284" t="str">
        <f>iferror(vlookup(H4502,Actors!$A$2:$D$472,4,false),"")</f>
        <v>Skulltula House Resident (Cursed)</v>
      </c>
      <c r="K4502" s="393" t="s">
        <v>3108</v>
      </c>
      <c r="L4502" s="387" t="s">
        <v>28</v>
      </c>
      <c r="M4502" s="392" t="str">
        <f>iferror(vlookup(A4502,Variables!$F$2:$G$2762,2,false),"")</f>
        <v>Yeearrrgh! I'm cursed!! / No face</v>
      </c>
      <c r="N4502" s="394" t="s">
        <v>1059</v>
      </c>
    </row>
    <row r="4503">
      <c r="A4503" s="386" t="s">
        <v>9749</v>
      </c>
      <c r="B4503" s="387" t="s">
        <v>512</v>
      </c>
      <c r="C4503" s="388" t="str">
        <f>iferror(vlookup(B4503,Maps!$A$2:$B$111,2,false),"")</f>
        <v>House of Skulltula</v>
      </c>
      <c r="D4503" s="387" t="s">
        <v>14</v>
      </c>
      <c r="E4503" s="387" t="s">
        <v>14</v>
      </c>
      <c r="F4503" s="389"/>
      <c r="G4503" s="389"/>
      <c r="H4503" s="387" t="s">
        <v>3173</v>
      </c>
      <c r="I4503" s="390" t="s">
        <v>5916</v>
      </c>
      <c r="J4503" s="284" t="str">
        <f>iferror(vlookup(H4503,Actors!$A$2:$D$472,4,false),"")</f>
        <v>Skulltula House Resident (Curse Lifted)</v>
      </c>
      <c r="K4503" s="393" t="s">
        <v>21</v>
      </c>
      <c r="L4503" s="387" t="s">
        <v>28</v>
      </c>
      <c r="M4503" s="392" t="str">
        <f>iferror(vlookup(A4503,Variables!$F$2:$G$2762,2,false),"")</f>
        <v>xxx (Load w/ 0111)</v>
      </c>
      <c r="N4503" s="394" t="s">
        <v>1059</v>
      </c>
    </row>
    <row r="4504">
      <c r="A4504" s="386" t="s">
        <v>9750</v>
      </c>
      <c r="B4504" s="387" t="s">
        <v>512</v>
      </c>
      <c r="C4504" s="388" t="str">
        <f>iferror(vlookup(B4504,Maps!$A$2:$B$111,2,false),"")</f>
        <v>House of Skulltula</v>
      </c>
      <c r="D4504" s="387" t="s">
        <v>14</v>
      </c>
      <c r="E4504" s="387" t="s">
        <v>14</v>
      </c>
      <c r="F4504" s="389"/>
      <c r="G4504" s="389"/>
      <c r="H4504" s="387" t="s">
        <v>3172</v>
      </c>
      <c r="I4504" s="390" t="s">
        <v>5913</v>
      </c>
      <c r="J4504" s="284" t="str">
        <f>iferror(vlookup(H4504,Actors!$A$2:$D$472,4,false),"")</f>
        <v>Skulltula House Resident (Cursed)</v>
      </c>
      <c r="K4504" s="393" t="s">
        <v>3108</v>
      </c>
      <c r="L4504" s="387" t="s">
        <v>35</v>
      </c>
      <c r="M4504" s="392" t="str">
        <f>iferror(vlookup(A4504,Variables!$F$2:$G$2762,2,false),"")</f>
        <v>Yeearrrgh! I'm cursed!! / No face</v>
      </c>
      <c r="N4504" s="394" t="s">
        <v>1059</v>
      </c>
    </row>
    <row r="4505">
      <c r="A4505" s="386" t="s">
        <v>9751</v>
      </c>
      <c r="B4505" s="387" t="s">
        <v>512</v>
      </c>
      <c r="C4505" s="388" t="str">
        <f>iferror(vlookup(B4505,Maps!$A$2:$B$111,2,false),"")</f>
        <v>House of Skulltula</v>
      </c>
      <c r="D4505" s="387" t="s">
        <v>14</v>
      </c>
      <c r="E4505" s="387" t="s">
        <v>14</v>
      </c>
      <c r="F4505" s="389"/>
      <c r="G4505" s="389"/>
      <c r="H4505" s="387" t="s">
        <v>3173</v>
      </c>
      <c r="I4505" s="390" t="s">
        <v>5916</v>
      </c>
      <c r="J4505" s="284" t="str">
        <f>iferror(vlookup(H4505,Actors!$A$2:$D$472,4,false),"")</f>
        <v>Skulltula House Resident (Curse Lifted)</v>
      </c>
      <c r="K4505" s="393" t="s">
        <v>21</v>
      </c>
      <c r="L4505" s="387" t="s">
        <v>35</v>
      </c>
      <c r="M4505" s="392" t="str">
        <f>iferror(vlookup(A4505,Variables!$F$2:$G$2762,2,false),"")</f>
        <v>xxx (Load w/ 0111)</v>
      </c>
      <c r="N4505" s="394" t="s">
        <v>1059</v>
      </c>
    </row>
    <row r="4506">
      <c r="A4506" s="386" t="s">
        <v>9752</v>
      </c>
      <c r="B4506" s="387" t="s">
        <v>512</v>
      </c>
      <c r="C4506" s="388" t="str">
        <f>iferror(vlookup(B4506,Maps!$A$2:$B$111,2,false),"")</f>
        <v>House of Skulltula</v>
      </c>
      <c r="D4506" s="387" t="s">
        <v>14</v>
      </c>
      <c r="E4506" s="387" t="s">
        <v>14</v>
      </c>
      <c r="F4506" s="389"/>
      <c r="G4506" s="389"/>
      <c r="H4506" s="387" t="s">
        <v>3172</v>
      </c>
      <c r="I4506" s="390" t="s">
        <v>5913</v>
      </c>
      <c r="J4506" s="284" t="str">
        <f>iferror(vlookup(H4506,Actors!$A$2:$D$472,4,false),"")</f>
        <v>Skulltula House Resident (Cursed)</v>
      </c>
      <c r="K4506" s="393" t="s">
        <v>3108</v>
      </c>
      <c r="L4506" s="387" t="s">
        <v>42</v>
      </c>
      <c r="M4506" s="392" t="str">
        <f>iferror(vlookup(A4506,Variables!$F$2:$G$2762,2,false),"")</f>
        <v>Yeearrrgh! I'm cursed!! / No face</v>
      </c>
      <c r="N4506" s="394" t="s">
        <v>1059</v>
      </c>
    </row>
    <row r="4507">
      <c r="A4507" s="386" t="s">
        <v>9753</v>
      </c>
      <c r="B4507" s="387" t="s">
        <v>512</v>
      </c>
      <c r="C4507" s="388" t="str">
        <f>iferror(vlookup(B4507,Maps!$A$2:$B$111,2,false),"")</f>
        <v>House of Skulltula</v>
      </c>
      <c r="D4507" s="387" t="s">
        <v>14</v>
      </c>
      <c r="E4507" s="387" t="s">
        <v>14</v>
      </c>
      <c r="F4507" s="389"/>
      <c r="G4507" s="389"/>
      <c r="H4507" s="387" t="s">
        <v>3173</v>
      </c>
      <c r="I4507" s="390" t="s">
        <v>5916</v>
      </c>
      <c r="J4507" s="284" t="str">
        <f>iferror(vlookup(H4507,Actors!$A$2:$D$472,4,false),"")</f>
        <v>Skulltula House Resident (Curse Lifted)</v>
      </c>
      <c r="K4507" s="393" t="s">
        <v>21</v>
      </c>
      <c r="L4507" s="387" t="s">
        <v>42</v>
      </c>
      <c r="M4507" s="392" t="str">
        <f>iferror(vlookup(A4507,Variables!$F$2:$G$2762,2,false),"")</f>
        <v>xxx (Load w/ 0111)</v>
      </c>
      <c r="N4507" s="394" t="s">
        <v>1059</v>
      </c>
    </row>
    <row r="4508">
      <c r="A4508" s="386" t="s">
        <v>9754</v>
      </c>
      <c r="B4508" s="387" t="s">
        <v>512</v>
      </c>
      <c r="C4508" s="388" t="str">
        <f>iferror(vlookup(B4508,Maps!$A$2:$B$111,2,false),"")</f>
        <v>House of Skulltula</v>
      </c>
      <c r="D4508" s="387" t="s">
        <v>14</v>
      </c>
      <c r="E4508" s="387" t="s">
        <v>14</v>
      </c>
      <c r="F4508" s="389"/>
      <c r="G4508" s="389"/>
      <c r="H4508" s="387" t="s">
        <v>3172</v>
      </c>
      <c r="I4508" s="390" t="s">
        <v>5913</v>
      </c>
      <c r="J4508" s="284" t="str">
        <f>iferror(vlookup(H4508,Actors!$A$2:$D$472,4,false),"")</f>
        <v>Skulltula House Resident (Cursed)</v>
      </c>
      <c r="K4508" s="393" t="s">
        <v>3108</v>
      </c>
      <c r="L4508" s="387" t="s">
        <v>48</v>
      </c>
      <c r="M4508" s="392" t="str">
        <f>iferror(vlookup(A4508,Variables!$F$2:$G$2762,2,false),"")</f>
        <v>Yeearrrgh! I'm cursed!! / No face</v>
      </c>
      <c r="N4508" s="394" t="s">
        <v>1059</v>
      </c>
    </row>
    <row r="4509">
      <c r="A4509" s="386" t="s">
        <v>9755</v>
      </c>
      <c r="B4509" s="387" t="s">
        <v>512</v>
      </c>
      <c r="C4509" s="388" t="str">
        <f>iferror(vlookup(B4509,Maps!$A$2:$B$111,2,false),"")</f>
        <v>House of Skulltula</v>
      </c>
      <c r="D4509" s="387" t="s">
        <v>14</v>
      </c>
      <c r="E4509" s="387" t="s">
        <v>14</v>
      </c>
      <c r="F4509" s="389"/>
      <c r="G4509" s="389"/>
      <c r="H4509" s="387" t="s">
        <v>3173</v>
      </c>
      <c r="I4509" s="390" t="s">
        <v>5916</v>
      </c>
      <c r="J4509" s="284" t="str">
        <f>iferror(vlookup(H4509,Actors!$A$2:$D$472,4,false),"")</f>
        <v>Skulltula House Resident (Curse Lifted)</v>
      </c>
      <c r="K4509" s="393" t="s">
        <v>21</v>
      </c>
      <c r="L4509" s="387" t="s">
        <v>48</v>
      </c>
      <c r="M4509" s="392" t="str">
        <f>iferror(vlookup(A4509,Variables!$F$2:$G$2762,2,false),"")</f>
        <v>xxx (Load w/ 0111)</v>
      </c>
      <c r="N4509" s="394" t="s">
        <v>1059</v>
      </c>
    </row>
    <row r="4510">
      <c r="A4510" s="397" t="s">
        <v>7042</v>
      </c>
      <c r="B4510" s="398" t="s">
        <v>517</v>
      </c>
      <c r="C4510" s="399" t="str">
        <f>iferror(vlookup(B4510,Maps!$A$2:$B$111,2,false),"")</f>
        <v>Spot 00 - Hyrule Field</v>
      </c>
      <c r="D4510" s="398" t="s">
        <v>14</v>
      </c>
      <c r="E4510" s="398" t="s">
        <v>1606</v>
      </c>
      <c r="F4510" s="400"/>
      <c r="G4510" s="400"/>
      <c r="H4510" s="398" t="s">
        <v>12</v>
      </c>
      <c r="I4510" s="447" t="s">
        <v>4915</v>
      </c>
      <c r="J4510" s="448" t="str">
        <f>iferror(vlookup(H4510,Actors!$A$2:$D$472,4,false),"")</f>
        <v>Player</v>
      </c>
      <c r="K4510" s="449" t="s">
        <v>12</v>
      </c>
      <c r="L4510" s="398" t="s">
        <v>7043</v>
      </c>
      <c r="M4510" s="403" t="str">
        <f>iferror(vlookup(A4510,Variables!$F$2:$G$2762,2,false),"")</f>
        <v/>
      </c>
      <c r="N4510" s="450" t="s">
        <v>1059</v>
      </c>
    </row>
    <row r="4511">
      <c r="A4511" s="375" t="s">
        <v>7042</v>
      </c>
      <c r="B4511" s="376" t="s">
        <v>517</v>
      </c>
      <c r="C4511" s="377" t="str">
        <f>iferror(vlookup(B4511,Maps!$A$2:$B$111,2,false),"")</f>
        <v>Spot 00 - Hyrule Field</v>
      </c>
      <c r="D4511" s="376" t="s">
        <v>14</v>
      </c>
      <c r="E4511" s="376" t="s">
        <v>1606</v>
      </c>
      <c r="F4511" s="378"/>
      <c r="G4511" s="378"/>
      <c r="H4511" s="376" t="s">
        <v>12</v>
      </c>
      <c r="I4511" s="382" t="s">
        <v>4915</v>
      </c>
      <c r="J4511" s="383" t="str">
        <f>iferror(vlookup(H4511,Actors!$A$2:$D$472,4,false),"")</f>
        <v>Player</v>
      </c>
      <c r="K4511" s="384" t="s">
        <v>12</v>
      </c>
      <c r="L4511" s="376" t="s">
        <v>7043</v>
      </c>
      <c r="M4511" s="381" t="str">
        <f>iferror(vlookup(A4511,Variables!$F$2:$G$2762,2,false),"")</f>
        <v/>
      </c>
      <c r="N4511" s="385" t="s">
        <v>1059</v>
      </c>
    </row>
    <row r="4512">
      <c r="A4512" s="375" t="s">
        <v>7343</v>
      </c>
      <c r="B4512" s="376" t="s">
        <v>517</v>
      </c>
      <c r="C4512" s="377" t="str">
        <f>iferror(vlookup(B4512,Maps!$A$2:$B$111,2,false),"")</f>
        <v>Spot 00 - Hyrule Field</v>
      </c>
      <c r="D4512" s="376" t="s">
        <v>14</v>
      </c>
      <c r="E4512" s="376" t="s">
        <v>1606</v>
      </c>
      <c r="F4512" s="378"/>
      <c r="G4512" s="378"/>
      <c r="H4512" s="376" t="s">
        <v>12</v>
      </c>
      <c r="I4512" s="382" t="s">
        <v>4915</v>
      </c>
      <c r="J4512" s="383" t="str">
        <f>iferror(vlookup(H4512,Actors!$A$2:$D$472,4,false),"")</f>
        <v>Player</v>
      </c>
      <c r="K4512" s="384" t="s">
        <v>12</v>
      </c>
      <c r="L4512" s="376" t="s">
        <v>7344</v>
      </c>
      <c r="M4512" s="381" t="str">
        <f>iferror(vlookup(A4512,Variables!$F$2:$G$2762,2,false),"")</f>
        <v/>
      </c>
      <c r="N4512" s="385" t="s">
        <v>1059</v>
      </c>
    </row>
    <row r="4513">
      <c r="A4513" s="375" t="s">
        <v>7343</v>
      </c>
      <c r="B4513" s="376" t="s">
        <v>517</v>
      </c>
      <c r="C4513" s="377" t="str">
        <f>iferror(vlookup(B4513,Maps!$A$2:$B$111,2,false),"")</f>
        <v>Spot 00 - Hyrule Field</v>
      </c>
      <c r="D4513" s="376" t="s">
        <v>14</v>
      </c>
      <c r="E4513" s="376" t="s">
        <v>1606</v>
      </c>
      <c r="F4513" s="378"/>
      <c r="G4513" s="378"/>
      <c r="H4513" s="376" t="s">
        <v>12</v>
      </c>
      <c r="I4513" s="382" t="s">
        <v>4915</v>
      </c>
      <c r="J4513" s="383" t="str">
        <f>iferror(vlookup(H4513,Actors!$A$2:$D$472,4,false),"")</f>
        <v>Player</v>
      </c>
      <c r="K4513" s="384" t="s">
        <v>12</v>
      </c>
      <c r="L4513" s="376" t="s">
        <v>7344</v>
      </c>
      <c r="M4513" s="381" t="str">
        <f>iferror(vlookup(A4513,Variables!$F$2:$G$2762,2,false),"")</f>
        <v/>
      </c>
      <c r="N4513" s="385" t="s">
        <v>1059</v>
      </c>
    </row>
    <row r="4514">
      <c r="A4514" s="375" t="s">
        <v>7343</v>
      </c>
      <c r="B4514" s="376" t="s">
        <v>517</v>
      </c>
      <c r="C4514" s="377" t="str">
        <f>iferror(vlookup(B4514,Maps!$A$2:$B$111,2,false),"")</f>
        <v>Spot 00 - Hyrule Field</v>
      </c>
      <c r="D4514" s="376" t="s">
        <v>14</v>
      </c>
      <c r="E4514" s="376" t="s">
        <v>1606</v>
      </c>
      <c r="F4514" s="378"/>
      <c r="G4514" s="378"/>
      <c r="H4514" s="376" t="s">
        <v>12</v>
      </c>
      <c r="I4514" s="382" t="s">
        <v>4915</v>
      </c>
      <c r="J4514" s="383" t="str">
        <f>iferror(vlookup(H4514,Actors!$A$2:$D$472,4,false),"")</f>
        <v>Player</v>
      </c>
      <c r="K4514" s="384" t="s">
        <v>12</v>
      </c>
      <c r="L4514" s="376" t="s">
        <v>7344</v>
      </c>
      <c r="M4514" s="381" t="str">
        <f>iferror(vlookup(A4514,Variables!$F$2:$G$2762,2,false),"")</f>
        <v/>
      </c>
      <c r="N4514" s="385" t="s">
        <v>1059</v>
      </c>
    </row>
    <row r="4515">
      <c r="A4515" s="375" t="s">
        <v>7343</v>
      </c>
      <c r="B4515" s="376" t="s">
        <v>517</v>
      </c>
      <c r="C4515" s="377" t="str">
        <f>iferror(vlookup(B4515,Maps!$A$2:$B$111,2,false),"")</f>
        <v>Spot 00 - Hyrule Field</v>
      </c>
      <c r="D4515" s="376" t="s">
        <v>14</v>
      </c>
      <c r="E4515" s="376" t="s">
        <v>1606</v>
      </c>
      <c r="F4515" s="378"/>
      <c r="G4515" s="378"/>
      <c r="H4515" s="376" t="s">
        <v>12</v>
      </c>
      <c r="I4515" s="382" t="s">
        <v>4915</v>
      </c>
      <c r="J4515" s="383" t="str">
        <f>iferror(vlookup(H4515,Actors!$A$2:$D$472,4,false),"")</f>
        <v>Player</v>
      </c>
      <c r="K4515" s="384" t="s">
        <v>12</v>
      </c>
      <c r="L4515" s="376" t="s">
        <v>7344</v>
      </c>
      <c r="M4515" s="381" t="str">
        <f>iferror(vlookup(A4515,Variables!$F$2:$G$2762,2,false),"")</f>
        <v/>
      </c>
      <c r="N4515" s="385" t="s">
        <v>1059</v>
      </c>
    </row>
    <row r="4516">
      <c r="A4516" s="375" t="s">
        <v>7042</v>
      </c>
      <c r="B4516" s="376" t="s">
        <v>517</v>
      </c>
      <c r="C4516" s="377" t="str">
        <f>iferror(vlookup(B4516,Maps!$A$2:$B$111,2,false),"")</f>
        <v>Spot 00 - Hyrule Field</v>
      </c>
      <c r="D4516" s="376" t="s">
        <v>14</v>
      </c>
      <c r="E4516" s="376" t="s">
        <v>1606</v>
      </c>
      <c r="F4516" s="378"/>
      <c r="G4516" s="378"/>
      <c r="H4516" s="376" t="s">
        <v>12</v>
      </c>
      <c r="I4516" s="382" t="s">
        <v>4915</v>
      </c>
      <c r="J4516" s="383" t="str">
        <f>iferror(vlookup(H4516,Actors!$A$2:$D$472,4,false),"")</f>
        <v>Player</v>
      </c>
      <c r="K4516" s="384" t="s">
        <v>12</v>
      </c>
      <c r="L4516" s="376" t="s">
        <v>7043</v>
      </c>
      <c r="M4516" s="381" t="str">
        <f>iferror(vlookup(A4516,Variables!$F$2:$G$2762,2,false),"")</f>
        <v/>
      </c>
      <c r="N4516" s="385" t="s">
        <v>1059</v>
      </c>
    </row>
    <row r="4517">
      <c r="A4517" s="375" t="s">
        <v>7343</v>
      </c>
      <c r="B4517" s="376" t="s">
        <v>517</v>
      </c>
      <c r="C4517" s="377" t="str">
        <f>iferror(vlookup(B4517,Maps!$A$2:$B$111,2,false),"")</f>
        <v>Spot 00 - Hyrule Field</v>
      </c>
      <c r="D4517" s="376" t="s">
        <v>14</v>
      </c>
      <c r="E4517" s="376" t="s">
        <v>1606</v>
      </c>
      <c r="F4517" s="378"/>
      <c r="G4517" s="378"/>
      <c r="H4517" s="376" t="s">
        <v>12</v>
      </c>
      <c r="I4517" s="382" t="s">
        <v>4915</v>
      </c>
      <c r="J4517" s="383" t="str">
        <f>iferror(vlookup(H4517,Actors!$A$2:$D$472,4,false),"")</f>
        <v>Player</v>
      </c>
      <c r="K4517" s="384" t="s">
        <v>12</v>
      </c>
      <c r="L4517" s="376" t="s">
        <v>7344</v>
      </c>
      <c r="M4517" s="381" t="str">
        <f>iferror(vlookup(A4517,Variables!$F$2:$G$2762,2,false),"")</f>
        <v/>
      </c>
      <c r="N4517" s="385" t="s">
        <v>1059</v>
      </c>
    </row>
    <row r="4518">
      <c r="A4518" s="375" t="s">
        <v>7343</v>
      </c>
      <c r="B4518" s="376" t="s">
        <v>517</v>
      </c>
      <c r="C4518" s="377" t="str">
        <f>iferror(vlookup(B4518,Maps!$A$2:$B$111,2,false),"")</f>
        <v>Spot 00 - Hyrule Field</v>
      </c>
      <c r="D4518" s="376" t="s">
        <v>14</v>
      </c>
      <c r="E4518" s="376" t="s">
        <v>1606</v>
      </c>
      <c r="F4518" s="378"/>
      <c r="G4518" s="378"/>
      <c r="H4518" s="376" t="s">
        <v>12</v>
      </c>
      <c r="I4518" s="382" t="s">
        <v>4915</v>
      </c>
      <c r="J4518" s="383" t="str">
        <f>iferror(vlookup(H4518,Actors!$A$2:$D$472,4,false),"")</f>
        <v>Player</v>
      </c>
      <c r="K4518" s="384" t="s">
        <v>12</v>
      </c>
      <c r="L4518" s="376" t="s">
        <v>7344</v>
      </c>
      <c r="M4518" s="381" t="str">
        <f>iferror(vlookup(A4518,Variables!$F$2:$G$2762,2,false),"")</f>
        <v/>
      </c>
      <c r="N4518" s="385" t="s">
        <v>1059</v>
      </c>
    </row>
    <row r="4519">
      <c r="A4519" s="375" t="s">
        <v>7343</v>
      </c>
      <c r="B4519" s="376" t="s">
        <v>517</v>
      </c>
      <c r="C4519" s="377" t="str">
        <f>iferror(vlookup(B4519,Maps!$A$2:$B$111,2,false),"")</f>
        <v>Spot 00 - Hyrule Field</v>
      </c>
      <c r="D4519" s="376" t="s">
        <v>14</v>
      </c>
      <c r="E4519" s="376" t="s">
        <v>1606</v>
      </c>
      <c r="F4519" s="378"/>
      <c r="G4519" s="378"/>
      <c r="H4519" s="376" t="s">
        <v>12</v>
      </c>
      <c r="I4519" s="382" t="s">
        <v>4915</v>
      </c>
      <c r="J4519" s="383" t="str">
        <f>iferror(vlookup(H4519,Actors!$A$2:$D$472,4,false),"")</f>
        <v>Player</v>
      </c>
      <c r="K4519" s="384" t="s">
        <v>12</v>
      </c>
      <c r="L4519" s="376" t="s">
        <v>7344</v>
      </c>
      <c r="M4519" s="381" t="str">
        <f>iferror(vlookup(A4519,Variables!$F$2:$G$2762,2,false),"")</f>
        <v/>
      </c>
      <c r="N4519" s="385" t="s">
        <v>1059</v>
      </c>
    </row>
    <row r="4520">
      <c r="A4520" s="375" t="s">
        <v>7343</v>
      </c>
      <c r="B4520" s="376" t="s">
        <v>517</v>
      </c>
      <c r="C4520" s="377" t="str">
        <f>iferror(vlookup(B4520,Maps!$A$2:$B$111,2,false),"")</f>
        <v>Spot 00 - Hyrule Field</v>
      </c>
      <c r="D4520" s="376" t="s">
        <v>14</v>
      </c>
      <c r="E4520" s="376" t="s">
        <v>1606</v>
      </c>
      <c r="F4520" s="378"/>
      <c r="G4520" s="378"/>
      <c r="H4520" s="376" t="s">
        <v>12</v>
      </c>
      <c r="I4520" s="382" t="s">
        <v>4915</v>
      </c>
      <c r="J4520" s="383" t="str">
        <f>iferror(vlookup(H4520,Actors!$A$2:$D$472,4,false),"")</f>
        <v>Player</v>
      </c>
      <c r="K4520" s="384" t="s">
        <v>12</v>
      </c>
      <c r="L4520" s="376" t="s">
        <v>7344</v>
      </c>
      <c r="M4520" s="381" t="str">
        <f>iferror(vlookup(A4520,Variables!$F$2:$G$2762,2,false),"")</f>
        <v/>
      </c>
      <c r="N4520" s="385" t="s">
        <v>1059</v>
      </c>
    </row>
    <row r="4521">
      <c r="A4521" s="375" t="s">
        <v>7343</v>
      </c>
      <c r="B4521" s="376" t="s">
        <v>517</v>
      </c>
      <c r="C4521" s="377" t="str">
        <f>iferror(vlookup(B4521,Maps!$A$2:$B$111,2,false),"")</f>
        <v>Spot 00 - Hyrule Field</v>
      </c>
      <c r="D4521" s="376" t="s">
        <v>14</v>
      </c>
      <c r="E4521" s="376" t="s">
        <v>1606</v>
      </c>
      <c r="F4521" s="378"/>
      <c r="G4521" s="378"/>
      <c r="H4521" s="376" t="s">
        <v>12</v>
      </c>
      <c r="I4521" s="382" t="s">
        <v>4915</v>
      </c>
      <c r="J4521" s="383" t="str">
        <f>iferror(vlookup(H4521,Actors!$A$2:$D$472,4,false),"")</f>
        <v>Player</v>
      </c>
      <c r="K4521" s="384" t="s">
        <v>12</v>
      </c>
      <c r="L4521" s="376" t="s">
        <v>7344</v>
      </c>
      <c r="M4521" s="381" t="str">
        <f>iferror(vlookup(A4521,Variables!$F$2:$G$2762,2,false),"")</f>
        <v/>
      </c>
      <c r="N4521" s="385" t="s">
        <v>1059</v>
      </c>
    </row>
    <row r="4522">
      <c r="A4522" s="375" t="s">
        <v>7343</v>
      </c>
      <c r="B4522" s="376" t="s">
        <v>517</v>
      </c>
      <c r="C4522" s="377" t="str">
        <f>iferror(vlookup(B4522,Maps!$A$2:$B$111,2,false),"")</f>
        <v>Spot 00 - Hyrule Field</v>
      </c>
      <c r="D4522" s="376" t="s">
        <v>14</v>
      </c>
      <c r="E4522" s="376" t="s">
        <v>1606</v>
      </c>
      <c r="F4522" s="378"/>
      <c r="G4522" s="378"/>
      <c r="H4522" s="376" t="s">
        <v>12</v>
      </c>
      <c r="I4522" s="382" t="s">
        <v>4915</v>
      </c>
      <c r="J4522" s="383" t="str">
        <f>iferror(vlookup(H4522,Actors!$A$2:$D$472,4,false),"")</f>
        <v>Player</v>
      </c>
      <c r="K4522" s="384" t="s">
        <v>12</v>
      </c>
      <c r="L4522" s="376" t="s">
        <v>7344</v>
      </c>
      <c r="M4522" s="381" t="str">
        <f>iferror(vlookup(A4522,Variables!$F$2:$G$2762,2,false),"")</f>
        <v/>
      </c>
      <c r="N4522" s="385" t="s">
        <v>1059</v>
      </c>
    </row>
    <row r="4523">
      <c r="A4523" s="375" t="s">
        <v>7343</v>
      </c>
      <c r="B4523" s="376" t="s">
        <v>517</v>
      </c>
      <c r="C4523" s="377" t="str">
        <f>iferror(vlookup(B4523,Maps!$A$2:$B$111,2,false),"")</f>
        <v>Spot 00 - Hyrule Field</v>
      </c>
      <c r="D4523" s="376" t="s">
        <v>14</v>
      </c>
      <c r="E4523" s="376" t="s">
        <v>1606</v>
      </c>
      <c r="F4523" s="378"/>
      <c r="G4523" s="378"/>
      <c r="H4523" s="376" t="s">
        <v>12</v>
      </c>
      <c r="I4523" s="382" t="s">
        <v>4915</v>
      </c>
      <c r="J4523" s="383" t="str">
        <f>iferror(vlookup(H4523,Actors!$A$2:$D$472,4,false),"")</f>
        <v>Player</v>
      </c>
      <c r="K4523" s="384" t="s">
        <v>12</v>
      </c>
      <c r="L4523" s="376" t="s">
        <v>7344</v>
      </c>
      <c r="M4523" s="381" t="str">
        <f>iferror(vlookup(A4523,Variables!$F$2:$G$2762,2,false),"")</f>
        <v/>
      </c>
      <c r="N4523" s="385" t="s">
        <v>1059</v>
      </c>
    </row>
    <row r="4524">
      <c r="A4524" s="375" t="s">
        <v>7343</v>
      </c>
      <c r="B4524" s="376" t="s">
        <v>517</v>
      </c>
      <c r="C4524" s="377" t="str">
        <f>iferror(vlookup(B4524,Maps!$A$2:$B$111,2,false),"")</f>
        <v>Spot 00 - Hyrule Field</v>
      </c>
      <c r="D4524" s="376" t="s">
        <v>14</v>
      </c>
      <c r="E4524" s="376" t="s">
        <v>1606</v>
      </c>
      <c r="F4524" s="378"/>
      <c r="G4524" s="378"/>
      <c r="H4524" s="376" t="s">
        <v>12</v>
      </c>
      <c r="I4524" s="382" t="s">
        <v>4915</v>
      </c>
      <c r="J4524" s="383" t="str">
        <f>iferror(vlookup(H4524,Actors!$A$2:$D$472,4,false),"")</f>
        <v>Player</v>
      </c>
      <c r="K4524" s="384" t="s">
        <v>12</v>
      </c>
      <c r="L4524" s="376" t="s">
        <v>7344</v>
      </c>
      <c r="M4524" s="381" t="str">
        <f>iferror(vlookup(A4524,Variables!$F$2:$G$2762,2,false),"")</f>
        <v/>
      </c>
      <c r="N4524" s="385" t="s">
        <v>1059</v>
      </c>
    </row>
    <row r="4525">
      <c r="A4525" s="375" t="s">
        <v>7343</v>
      </c>
      <c r="B4525" s="376" t="s">
        <v>517</v>
      </c>
      <c r="C4525" s="377" t="str">
        <f>iferror(vlookup(B4525,Maps!$A$2:$B$111,2,false),"")</f>
        <v>Spot 00 - Hyrule Field</v>
      </c>
      <c r="D4525" s="376" t="s">
        <v>14</v>
      </c>
      <c r="E4525" s="376" t="s">
        <v>1606</v>
      </c>
      <c r="F4525" s="378"/>
      <c r="G4525" s="378"/>
      <c r="H4525" s="376" t="s">
        <v>12</v>
      </c>
      <c r="I4525" s="382" t="s">
        <v>4915</v>
      </c>
      <c r="J4525" s="383" t="str">
        <f>iferror(vlookup(H4525,Actors!$A$2:$D$472,4,false),"")</f>
        <v>Player</v>
      </c>
      <c r="K4525" s="384" t="s">
        <v>12</v>
      </c>
      <c r="L4525" s="376" t="s">
        <v>7344</v>
      </c>
      <c r="M4525" s="381" t="str">
        <f>iferror(vlookup(A4525,Variables!$F$2:$G$2762,2,false),"")</f>
        <v/>
      </c>
      <c r="N4525" s="385" t="s">
        <v>1059</v>
      </c>
    </row>
    <row r="4526">
      <c r="A4526" s="375" t="s">
        <v>7042</v>
      </c>
      <c r="B4526" s="376" t="s">
        <v>517</v>
      </c>
      <c r="C4526" s="377" t="str">
        <f>iferror(vlookup(B4526,Maps!$A$2:$B$111,2,false),"")</f>
        <v>Spot 00 - Hyrule Field</v>
      </c>
      <c r="D4526" s="376" t="s">
        <v>14</v>
      </c>
      <c r="E4526" s="376" t="s">
        <v>1606</v>
      </c>
      <c r="F4526" s="378"/>
      <c r="G4526" s="378"/>
      <c r="H4526" s="376" t="s">
        <v>12</v>
      </c>
      <c r="I4526" s="382" t="s">
        <v>4915</v>
      </c>
      <c r="J4526" s="383" t="str">
        <f>iferror(vlookup(H4526,Actors!$A$2:$D$472,4,false),"")</f>
        <v>Player</v>
      </c>
      <c r="K4526" s="384" t="s">
        <v>12</v>
      </c>
      <c r="L4526" s="376" t="s">
        <v>7043</v>
      </c>
      <c r="M4526" s="381" t="str">
        <f>iferror(vlookup(A4526,Variables!$F$2:$G$2762,2,false),"")</f>
        <v/>
      </c>
      <c r="N4526" s="385" t="s">
        <v>1059</v>
      </c>
    </row>
    <row r="4527">
      <c r="A4527" s="375" t="s">
        <v>7042</v>
      </c>
      <c r="B4527" s="376" t="s">
        <v>517</v>
      </c>
      <c r="C4527" s="377" t="str">
        <f>iferror(vlookup(B4527,Maps!$A$2:$B$111,2,false),"")</f>
        <v>Spot 00 - Hyrule Field</v>
      </c>
      <c r="D4527" s="376" t="s">
        <v>14</v>
      </c>
      <c r="E4527" s="376" t="s">
        <v>1606</v>
      </c>
      <c r="F4527" s="378"/>
      <c r="G4527" s="378"/>
      <c r="H4527" s="376" t="s">
        <v>12</v>
      </c>
      <c r="I4527" s="382" t="s">
        <v>4915</v>
      </c>
      <c r="J4527" s="383" t="str">
        <f>iferror(vlookup(H4527,Actors!$A$2:$D$472,4,false),"")</f>
        <v>Player</v>
      </c>
      <c r="K4527" s="384" t="s">
        <v>12</v>
      </c>
      <c r="L4527" s="376" t="s">
        <v>7043</v>
      </c>
      <c r="M4527" s="381" t="str">
        <f>iferror(vlookup(A4527,Variables!$F$2:$G$2762,2,false),"")</f>
        <v/>
      </c>
      <c r="N4527" s="385" t="s">
        <v>1059</v>
      </c>
    </row>
    <row r="4528">
      <c r="A4528" s="375" t="s">
        <v>7042</v>
      </c>
      <c r="B4528" s="376" t="s">
        <v>517</v>
      </c>
      <c r="C4528" s="377" t="str">
        <f>iferror(vlookup(B4528,Maps!$A$2:$B$111,2,false),"")</f>
        <v>Spot 00 - Hyrule Field</v>
      </c>
      <c r="D4528" s="376" t="s">
        <v>680</v>
      </c>
      <c r="E4528" s="376" t="s">
        <v>1606</v>
      </c>
      <c r="F4528" s="378"/>
      <c r="G4528" s="378"/>
      <c r="H4528" s="376" t="s">
        <v>12</v>
      </c>
      <c r="I4528" s="382" t="s">
        <v>4915</v>
      </c>
      <c r="J4528" s="383" t="str">
        <f>iferror(vlookup(H4528,Actors!$A$2:$D$472,4,false),"")</f>
        <v>Player</v>
      </c>
      <c r="K4528" s="384" t="s">
        <v>12</v>
      </c>
      <c r="L4528" s="376" t="s">
        <v>7043</v>
      </c>
      <c r="M4528" s="381" t="str">
        <f>iferror(vlookup(A4528,Variables!$F$2:$G$2762,2,false),"")</f>
        <v/>
      </c>
      <c r="N4528" s="385" t="s">
        <v>1059</v>
      </c>
    </row>
    <row r="4529">
      <c r="A4529" s="375" t="s">
        <v>7042</v>
      </c>
      <c r="B4529" s="376" t="s">
        <v>517</v>
      </c>
      <c r="C4529" s="377" t="str">
        <f>iferror(vlookup(B4529,Maps!$A$2:$B$111,2,false),"")</f>
        <v>Spot 00 - Hyrule Field</v>
      </c>
      <c r="D4529" s="376" t="s">
        <v>680</v>
      </c>
      <c r="E4529" s="376" t="s">
        <v>1606</v>
      </c>
      <c r="F4529" s="378"/>
      <c r="G4529" s="378"/>
      <c r="H4529" s="376" t="s">
        <v>12</v>
      </c>
      <c r="I4529" s="382" t="s">
        <v>4915</v>
      </c>
      <c r="J4529" s="383" t="str">
        <f>iferror(vlookup(H4529,Actors!$A$2:$D$472,4,false),"")</f>
        <v>Player</v>
      </c>
      <c r="K4529" s="384" t="s">
        <v>12</v>
      </c>
      <c r="L4529" s="376" t="s">
        <v>7043</v>
      </c>
      <c r="M4529" s="381" t="str">
        <f>iferror(vlookup(A4529,Variables!$F$2:$G$2762,2,false),"")</f>
        <v/>
      </c>
      <c r="N4529" s="385" t="s">
        <v>1059</v>
      </c>
    </row>
    <row r="4530">
      <c r="A4530" s="375" t="s">
        <v>7343</v>
      </c>
      <c r="B4530" s="376" t="s">
        <v>517</v>
      </c>
      <c r="C4530" s="377" t="str">
        <f>iferror(vlookup(B4530,Maps!$A$2:$B$111,2,false),"")</f>
        <v>Spot 00 - Hyrule Field</v>
      </c>
      <c r="D4530" s="376" t="s">
        <v>680</v>
      </c>
      <c r="E4530" s="376" t="s">
        <v>1606</v>
      </c>
      <c r="F4530" s="378"/>
      <c r="G4530" s="378"/>
      <c r="H4530" s="376" t="s">
        <v>12</v>
      </c>
      <c r="I4530" s="382" t="s">
        <v>4915</v>
      </c>
      <c r="J4530" s="383" t="str">
        <f>iferror(vlookup(H4530,Actors!$A$2:$D$472,4,false),"")</f>
        <v>Player</v>
      </c>
      <c r="K4530" s="384" t="s">
        <v>12</v>
      </c>
      <c r="L4530" s="376" t="s">
        <v>7344</v>
      </c>
      <c r="M4530" s="381" t="str">
        <f>iferror(vlookup(A4530,Variables!$F$2:$G$2762,2,false),"")</f>
        <v/>
      </c>
      <c r="N4530" s="385" t="s">
        <v>1059</v>
      </c>
    </row>
    <row r="4531">
      <c r="A4531" s="375" t="s">
        <v>7343</v>
      </c>
      <c r="B4531" s="376" t="s">
        <v>517</v>
      </c>
      <c r="C4531" s="377" t="str">
        <f>iferror(vlookup(B4531,Maps!$A$2:$B$111,2,false),"")</f>
        <v>Spot 00 - Hyrule Field</v>
      </c>
      <c r="D4531" s="376" t="s">
        <v>680</v>
      </c>
      <c r="E4531" s="376" t="s">
        <v>1606</v>
      </c>
      <c r="F4531" s="378"/>
      <c r="G4531" s="378"/>
      <c r="H4531" s="376" t="s">
        <v>12</v>
      </c>
      <c r="I4531" s="382" t="s">
        <v>4915</v>
      </c>
      <c r="J4531" s="383" t="str">
        <f>iferror(vlookup(H4531,Actors!$A$2:$D$472,4,false),"")</f>
        <v>Player</v>
      </c>
      <c r="K4531" s="384" t="s">
        <v>12</v>
      </c>
      <c r="L4531" s="376" t="s">
        <v>7344</v>
      </c>
      <c r="M4531" s="381" t="str">
        <f>iferror(vlookup(A4531,Variables!$F$2:$G$2762,2,false),"")</f>
        <v/>
      </c>
      <c r="N4531" s="385" t="s">
        <v>1059</v>
      </c>
    </row>
    <row r="4532">
      <c r="A4532" s="375" t="s">
        <v>7343</v>
      </c>
      <c r="B4532" s="376" t="s">
        <v>517</v>
      </c>
      <c r="C4532" s="377" t="str">
        <f>iferror(vlookup(B4532,Maps!$A$2:$B$111,2,false),"")</f>
        <v>Spot 00 - Hyrule Field</v>
      </c>
      <c r="D4532" s="376" t="s">
        <v>680</v>
      </c>
      <c r="E4532" s="376" t="s">
        <v>1606</v>
      </c>
      <c r="F4532" s="378"/>
      <c r="G4532" s="378"/>
      <c r="H4532" s="376" t="s">
        <v>12</v>
      </c>
      <c r="I4532" s="382" t="s">
        <v>4915</v>
      </c>
      <c r="J4532" s="383" t="str">
        <f>iferror(vlookup(H4532,Actors!$A$2:$D$472,4,false),"")</f>
        <v>Player</v>
      </c>
      <c r="K4532" s="384" t="s">
        <v>12</v>
      </c>
      <c r="L4532" s="376" t="s">
        <v>7344</v>
      </c>
      <c r="M4532" s="381" t="str">
        <f>iferror(vlookup(A4532,Variables!$F$2:$G$2762,2,false),"")</f>
        <v/>
      </c>
      <c r="N4532" s="385" t="s">
        <v>1059</v>
      </c>
    </row>
    <row r="4533">
      <c r="A4533" s="375" t="s">
        <v>7343</v>
      </c>
      <c r="B4533" s="376" t="s">
        <v>517</v>
      </c>
      <c r="C4533" s="377" t="str">
        <f>iferror(vlookup(B4533,Maps!$A$2:$B$111,2,false),"")</f>
        <v>Spot 00 - Hyrule Field</v>
      </c>
      <c r="D4533" s="376" t="s">
        <v>680</v>
      </c>
      <c r="E4533" s="376" t="s">
        <v>1606</v>
      </c>
      <c r="F4533" s="378"/>
      <c r="G4533" s="378"/>
      <c r="H4533" s="376" t="s">
        <v>12</v>
      </c>
      <c r="I4533" s="382" t="s">
        <v>4915</v>
      </c>
      <c r="J4533" s="383" t="str">
        <f>iferror(vlookup(H4533,Actors!$A$2:$D$472,4,false),"")</f>
        <v>Player</v>
      </c>
      <c r="K4533" s="384" t="s">
        <v>12</v>
      </c>
      <c r="L4533" s="376" t="s">
        <v>7344</v>
      </c>
      <c r="M4533" s="381" t="str">
        <f>iferror(vlookup(A4533,Variables!$F$2:$G$2762,2,false),"")</f>
        <v/>
      </c>
      <c r="N4533" s="385" t="s">
        <v>1059</v>
      </c>
    </row>
    <row r="4534">
      <c r="A4534" s="375" t="s">
        <v>7042</v>
      </c>
      <c r="B4534" s="376" t="s">
        <v>517</v>
      </c>
      <c r="C4534" s="377" t="str">
        <f>iferror(vlookup(B4534,Maps!$A$2:$B$111,2,false),"")</f>
        <v>Spot 00 - Hyrule Field</v>
      </c>
      <c r="D4534" s="376" t="s">
        <v>680</v>
      </c>
      <c r="E4534" s="376" t="s">
        <v>1606</v>
      </c>
      <c r="F4534" s="378"/>
      <c r="G4534" s="378"/>
      <c r="H4534" s="376" t="s">
        <v>12</v>
      </c>
      <c r="I4534" s="382" t="s">
        <v>4915</v>
      </c>
      <c r="J4534" s="383" t="str">
        <f>iferror(vlookup(H4534,Actors!$A$2:$D$472,4,false),"")</f>
        <v>Player</v>
      </c>
      <c r="K4534" s="384" t="s">
        <v>12</v>
      </c>
      <c r="L4534" s="376" t="s">
        <v>7043</v>
      </c>
      <c r="M4534" s="381" t="str">
        <f>iferror(vlookup(A4534,Variables!$F$2:$G$2762,2,false),"")</f>
        <v/>
      </c>
      <c r="N4534" s="385" t="s">
        <v>1059</v>
      </c>
    </row>
    <row r="4535">
      <c r="A4535" s="375" t="s">
        <v>7343</v>
      </c>
      <c r="B4535" s="376" t="s">
        <v>517</v>
      </c>
      <c r="C4535" s="377" t="str">
        <f>iferror(vlookup(B4535,Maps!$A$2:$B$111,2,false),"")</f>
        <v>Spot 00 - Hyrule Field</v>
      </c>
      <c r="D4535" s="376" t="s">
        <v>680</v>
      </c>
      <c r="E4535" s="376" t="s">
        <v>1606</v>
      </c>
      <c r="F4535" s="378"/>
      <c r="G4535" s="378"/>
      <c r="H4535" s="376" t="s">
        <v>12</v>
      </c>
      <c r="I4535" s="382" t="s">
        <v>4915</v>
      </c>
      <c r="J4535" s="383" t="str">
        <f>iferror(vlookup(H4535,Actors!$A$2:$D$472,4,false),"")</f>
        <v>Player</v>
      </c>
      <c r="K4535" s="384" t="s">
        <v>12</v>
      </c>
      <c r="L4535" s="376" t="s">
        <v>7344</v>
      </c>
      <c r="M4535" s="381" t="str">
        <f>iferror(vlookup(A4535,Variables!$F$2:$G$2762,2,false),"")</f>
        <v/>
      </c>
      <c r="N4535" s="385" t="s">
        <v>1059</v>
      </c>
    </row>
    <row r="4536">
      <c r="A4536" s="375" t="s">
        <v>7343</v>
      </c>
      <c r="B4536" s="376" t="s">
        <v>517</v>
      </c>
      <c r="C4536" s="377" t="str">
        <f>iferror(vlookup(B4536,Maps!$A$2:$B$111,2,false),"")</f>
        <v>Spot 00 - Hyrule Field</v>
      </c>
      <c r="D4536" s="376" t="s">
        <v>680</v>
      </c>
      <c r="E4536" s="376" t="s">
        <v>1606</v>
      </c>
      <c r="F4536" s="378"/>
      <c r="G4536" s="378"/>
      <c r="H4536" s="376" t="s">
        <v>12</v>
      </c>
      <c r="I4536" s="382" t="s">
        <v>4915</v>
      </c>
      <c r="J4536" s="383" t="str">
        <f>iferror(vlookup(H4536,Actors!$A$2:$D$472,4,false),"")</f>
        <v>Player</v>
      </c>
      <c r="K4536" s="384" t="s">
        <v>12</v>
      </c>
      <c r="L4536" s="376" t="s">
        <v>7344</v>
      </c>
      <c r="M4536" s="381" t="str">
        <f>iferror(vlookup(A4536,Variables!$F$2:$G$2762,2,false),"")</f>
        <v/>
      </c>
      <c r="N4536" s="385" t="s">
        <v>1059</v>
      </c>
    </row>
    <row r="4537">
      <c r="A4537" s="375" t="s">
        <v>7343</v>
      </c>
      <c r="B4537" s="376" t="s">
        <v>517</v>
      </c>
      <c r="C4537" s="377" t="str">
        <f>iferror(vlookup(B4537,Maps!$A$2:$B$111,2,false),"")</f>
        <v>Spot 00 - Hyrule Field</v>
      </c>
      <c r="D4537" s="376" t="s">
        <v>680</v>
      </c>
      <c r="E4537" s="376" t="s">
        <v>1606</v>
      </c>
      <c r="F4537" s="378"/>
      <c r="G4537" s="378"/>
      <c r="H4537" s="376" t="s">
        <v>12</v>
      </c>
      <c r="I4537" s="382" t="s">
        <v>4915</v>
      </c>
      <c r="J4537" s="383" t="str">
        <f>iferror(vlookup(H4537,Actors!$A$2:$D$472,4,false),"")</f>
        <v>Player</v>
      </c>
      <c r="K4537" s="384" t="s">
        <v>12</v>
      </c>
      <c r="L4537" s="376" t="s">
        <v>7344</v>
      </c>
      <c r="M4537" s="381" t="str">
        <f>iferror(vlookup(A4537,Variables!$F$2:$G$2762,2,false),"")</f>
        <v/>
      </c>
      <c r="N4537" s="385" t="s">
        <v>1059</v>
      </c>
    </row>
    <row r="4538">
      <c r="A4538" s="375" t="s">
        <v>7343</v>
      </c>
      <c r="B4538" s="376" t="s">
        <v>517</v>
      </c>
      <c r="C4538" s="377" t="str">
        <f>iferror(vlookup(B4538,Maps!$A$2:$B$111,2,false),"")</f>
        <v>Spot 00 - Hyrule Field</v>
      </c>
      <c r="D4538" s="376" t="s">
        <v>680</v>
      </c>
      <c r="E4538" s="376" t="s">
        <v>1606</v>
      </c>
      <c r="F4538" s="378"/>
      <c r="G4538" s="378"/>
      <c r="H4538" s="376" t="s">
        <v>12</v>
      </c>
      <c r="I4538" s="382" t="s">
        <v>4915</v>
      </c>
      <c r="J4538" s="383" t="str">
        <f>iferror(vlookup(H4538,Actors!$A$2:$D$472,4,false),"")</f>
        <v>Player</v>
      </c>
      <c r="K4538" s="384" t="s">
        <v>12</v>
      </c>
      <c r="L4538" s="376" t="s">
        <v>7344</v>
      </c>
      <c r="M4538" s="381" t="str">
        <f>iferror(vlookup(A4538,Variables!$F$2:$G$2762,2,false),"")</f>
        <v/>
      </c>
      <c r="N4538" s="385" t="s">
        <v>1059</v>
      </c>
    </row>
    <row r="4539">
      <c r="A4539" s="375" t="s">
        <v>7343</v>
      </c>
      <c r="B4539" s="376" t="s">
        <v>517</v>
      </c>
      <c r="C4539" s="377" t="str">
        <f>iferror(vlookup(B4539,Maps!$A$2:$B$111,2,false),"")</f>
        <v>Spot 00 - Hyrule Field</v>
      </c>
      <c r="D4539" s="376" t="s">
        <v>680</v>
      </c>
      <c r="E4539" s="376" t="s">
        <v>1606</v>
      </c>
      <c r="F4539" s="378"/>
      <c r="G4539" s="378"/>
      <c r="H4539" s="376" t="s">
        <v>12</v>
      </c>
      <c r="I4539" s="382" t="s">
        <v>4915</v>
      </c>
      <c r="J4539" s="383" t="str">
        <f>iferror(vlookup(H4539,Actors!$A$2:$D$472,4,false),"")</f>
        <v>Player</v>
      </c>
      <c r="K4539" s="384" t="s">
        <v>12</v>
      </c>
      <c r="L4539" s="376" t="s">
        <v>7344</v>
      </c>
      <c r="M4539" s="381" t="str">
        <f>iferror(vlookup(A4539,Variables!$F$2:$G$2762,2,false),"")</f>
        <v/>
      </c>
      <c r="N4539" s="385" t="s">
        <v>1059</v>
      </c>
    </row>
    <row r="4540">
      <c r="A4540" s="375" t="s">
        <v>7343</v>
      </c>
      <c r="B4540" s="376" t="s">
        <v>517</v>
      </c>
      <c r="C4540" s="377" t="str">
        <f>iferror(vlookup(B4540,Maps!$A$2:$B$111,2,false),"")</f>
        <v>Spot 00 - Hyrule Field</v>
      </c>
      <c r="D4540" s="376" t="s">
        <v>680</v>
      </c>
      <c r="E4540" s="376" t="s">
        <v>1606</v>
      </c>
      <c r="F4540" s="378"/>
      <c r="G4540" s="378"/>
      <c r="H4540" s="376" t="s">
        <v>12</v>
      </c>
      <c r="I4540" s="382" t="s">
        <v>4915</v>
      </c>
      <c r="J4540" s="383" t="str">
        <f>iferror(vlookup(H4540,Actors!$A$2:$D$472,4,false),"")</f>
        <v>Player</v>
      </c>
      <c r="K4540" s="384" t="s">
        <v>12</v>
      </c>
      <c r="L4540" s="376" t="s">
        <v>7344</v>
      </c>
      <c r="M4540" s="381" t="str">
        <f>iferror(vlookup(A4540,Variables!$F$2:$G$2762,2,false),"")</f>
        <v/>
      </c>
      <c r="N4540" s="385" t="s">
        <v>1059</v>
      </c>
    </row>
    <row r="4541">
      <c r="A4541" s="375" t="s">
        <v>7343</v>
      </c>
      <c r="B4541" s="376" t="s">
        <v>517</v>
      </c>
      <c r="C4541" s="377" t="str">
        <f>iferror(vlookup(B4541,Maps!$A$2:$B$111,2,false),"")</f>
        <v>Spot 00 - Hyrule Field</v>
      </c>
      <c r="D4541" s="376" t="s">
        <v>680</v>
      </c>
      <c r="E4541" s="376" t="s">
        <v>1606</v>
      </c>
      <c r="F4541" s="378"/>
      <c r="G4541" s="378"/>
      <c r="H4541" s="376" t="s">
        <v>12</v>
      </c>
      <c r="I4541" s="382" t="s">
        <v>4915</v>
      </c>
      <c r="J4541" s="383" t="str">
        <f>iferror(vlookup(H4541,Actors!$A$2:$D$472,4,false),"")</f>
        <v>Player</v>
      </c>
      <c r="K4541" s="384" t="s">
        <v>12</v>
      </c>
      <c r="L4541" s="376" t="s">
        <v>7344</v>
      </c>
      <c r="M4541" s="381" t="str">
        <f>iferror(vlookup(A4541,Variables!$F$2:$G$2762,2,false),"")</f>
        <v/>
      </c>
      <c r="N4541" s="385" t="s">
        <v>1059</v>
      </c>
    </row>
    <row r="4542">
      <c r="A4542" s="375" t="s">
        <v>7343</v>
      </c>
      <c r="B4542" s="376" t="s">
        <v>517</v>
      </c>
      <c r="C4542" s="377" t="str">
        <f>iferror(vlookup(B4542,Maps!$A$2:$B$111,2,false),"")</f>
        <v>Spot 00 - Hyrule Field</v>
      </c>
      <c r="D4542" s="376" t="s">
        <v>680</v>
      </c>
      <c r="E4542" s="376" t="s">
        <v>1606</v>
      </c>
      <c r="F4542" s="378"/>
      <c r="G4542" s="378"/>
      <c r="H4542" s="376" t="s">
        <v>12</v>
      </c>
      <c r="I4542" s="382" t="s">
        <v>4915</v>
      </c>
      <c r="J4542" s="383" t="str">
        <f>iferror(vlookup(H4542,Actors!$A$2:$D$472,4,false),"")</f>
        <v>Player</v>
      </c>
      <c r="K4542" s="384" t="s">
        <v>12</v>
      </c>
      <c r="L4542" s="376" t="s">
        <v>7344</v>
      </c>
      <c r="M4542" s="381" t="str">
        <f>iferror(vlookup(A4542,Variables!$F$2:$G$2762,2,false),"")</f>
        <v/>
      </c>
      <c r="N4542" s="385" t="s">
        <v>1059</v>
      </c>
    </row>
    <row r="4543">
      <c r="A4543" s="375" t="s">
        <v>7343</v>
      </c>
      <c r="B4543" s="376" t="s">
        <v>517</v>
      </c>
      <c r="C4543" s="377" t="str">
        <f>iferror(vlookup(B4543,Maps!$A$2:$B$111,2,false),"")</f>
        <v>Spot 00 - Hyrule Field</v>
      </c>
      <c r="D4543" s="376" t="s">
        <v>680</v>
      </c>
      <c r="E4543" s="376" t="s">
        <v>1606</v>
      </c>
      <c r="F4543" s="378"/>
      <c r="G4543" s="378"/>
      <c r="H4543" s="376" t="s">
        <v>12</v>
      </c>
      <c r="I4543" s="382" t="s">
        <v>4915</v>
      </c>
      <c r="J4543" s="383" t="str">
        <f>iferror(vlookup(H4543,Actors!$A$2:$D$472,4,false),"")</f>
        <v>Player</v>
      </c>
      <c r="K4543" s="384" t="s">
        <v>12</v>
      </c>
      <c r="L4543" s="376" t="s">
        <v>7344</v>
      </c>
      <c r="M4543" s="381" t="str">
        <f>iferror(vlookup(A4543,Variables!$F$2:$G$2762,2,false),"")</f>
        <v/>
      </c>
      <c r="N4543" s="385" t="s">
        <v>1059</v>
      </c>
    </row>
    <row r="4544">
      <c r="A4544" s="375" t="s">
        <v>7042</v>
      </c>
      <c r="B4544" s="376" t="s">
        <v>517</v>
      </c>
      <c r="C4544" s="377" t="str">
        <f>iferror(vlookup(B4544,Maps!$A$2:$B$111,2,false),"")</f>
        <v>Spot 00 - Hyrule Field</v>
      </c>
      <c r="D4544" s="376" t="s">
        <v>680</v>
      </c>
      <c r="E4544" s="376" t="s">
        <v>1606</v>
      </c>
      <c r="F4544" s="378"/>
      <c r="G4544" s="378"/>
      <c r="H4544" s="376" t="s">
        <v>12</v>
      </c>
      <c r="I4544" s="382" t="s">
        <v>4915</v>
      </c>
      <c r="J4544" s="383" t="str">
        <f>iferror(vlookup(H4544,Actors!$A$2:$D$472,4,false),"")</f>
        <v>Player</v>
      </c>
      <c r="K4544" s="384" t="s">
        <v>12</v>
      </c>
      <c r="L4544" s="376" t="s">
        <v>7043</v>
      </c>
      <c r="M4544" s="381" t="str">
        <f>iferror(vlookup(A4544,Variables!$F$2:$G$2762,2,false),"")</f>
        <v/>
      </c>
      <c r="N4544" s="385" t="s">
        <v>1059</v>
      </c>
    </row>
    <row r="4545">
      <c r="A4545" s="375" t="s">
        <v>7042</v>
      </c>
      <c r="B4545" s="376" t="s">
        <v>517</v>
      </c>
      <c r="C4545" s="377" t="str">
        <f>iferror(vlookup(B4545,Maps!$A$2:$B$111,2,false),"")</f>
        <v>Spot 00 - Hyrule Field</v>
      </c>
      <c r="D4545" s="376" t="s">
        <v>680</v>
      </c>
      <c r="E4545" s="376" t="s">
        <v>1606</v>
      </c>
      <c r="F4545" s="378"/>
      <c r="G4545" s="378"/>
      <c r="H4545" s="376" t="s">
        <v>12</v>
      </c>
      <c r="I4545" s="382" t="s">
        <v>4915</v>
      </c>
      <c r="J4545" s="383" t="str">
        <f>iferror(vlookup(H4545,Actors!$A$2:$D$472,4,false),"")</f>
        <v>Player</v>
      </c>
      <c r="K4545" s="384" t="s">
        <v>12</v>
      </c>
      <c r="L4545" s="376" t="s">
        <v>7043</v>
      </c>
      <c r="M4545" s="381" t="str">
        <f>iferror(vlookup(A4545,Variables!$F$2:$G$2762,2,false),"")</f>
        <v/>
      </c>
      <c r="N4545" s="385" t="s">
        <v>1059</v>
      </c>
    </row>
    <row r="4546">
      <c r="A4546" s="375" t="s">
        <v>7343</v>
      </c>
      <c r="B4546" s="376" t="s">
        <v>517</v>
      </c>
      <c r="C4546" s="377" t="str">
        <f>iferror(vlookup(B4546,Maps!$A$2:$B$111,2,false),"")</f>
        <v>Spot 00 - Hyrule Field</v>
      </c>
      <c r="D4546" s="376" t="s">
        <v>682</v>
      </c>
      <c r="E4546" s="376" t="s">
        <v>1606</v>
      </c>
      <c r="F4546" s="378"/>
      <c r="G4546" s="378"/>
      <c r="H4546" s="376" t="s">
        <v>12</v>
      </c>
      <c r="I4546" s="382" t="s">
        <v>4915</v>
      </c>
      <c r="J4546" s="383" t="str">
        <f>iferror(vlookup(H4546,Actors!$A$2:$D$472,4,false),"")</f>
        <v>Player</v>
      </c>
      <c r="K4546" s="384" t="s">
        <v>12</v>
      </c>
      <c r="L4546" s="376" t="s">
        <v>7344</v>
      </c>
      <c r="M4546" s="381" t="str">
        <f>iferror(vlookup(A4546,Variables!$F$2:$G$2762,2,false),"")</f>
        <v/>
      </c>
      <c r="N4546" s="385" t="s">
        <v>1059</v>
      </c>
    </row>
    <row r="4547">
      <c r="A4547" s="375" t="s">
        <v>7042</v>
      </c>
      <c r="B4547" s="376" t="s">
        <v>517</v>
      </c>
      <c r="C4547" s="377" t="str">
        <f>iferror(vlookup(B4547,Maps!$A$2:$B$111,2,false),"")</f>
        <v>Spot 00 - Hyrule Field</v>
      </c>
      <c r="D4547" s="376" t="s">
        <v>682</v>
      </c>
      <c r="E4547" s="376" t="s">
        <v>1606</v>
      </c>
      <c r="F4547" s="378"/>
      <c r="G4547" s="378"/>
      <c r="H4547" s="376" t="s">
        <v>12</v>
      </c>
      <c r="I4547" s="382" t="s">
        <v>4915</v>
      </c>
      <c r="J4547" s="383" t="str">
        <f>iferror(vlookup(H4547,Actors!$A$2:$D$472,4,false),"")</f>
        <v>Player</v>
      </c>
      <c r="K4547" s="384" t="s">
        <v>12</v>
      </c>
      <c r="L4547" s="376" t="s">
        <v>7043</v>
      </c>
      <c r="M4547" s="381" t="str">
        <f>iferror(vlookup(A4547,Variables!$F$2:$G$2762,2,false),"")</f>
        <v/>
      </c>
      <c r="N4547" s="385" t="s">
        <v>1059</v>
      </c>
    </row>
    <row r="4548">
      <c r="A4548" s="375" t="s">
        <v>7343</v>
      </c>
      <c r="B4548" s="376" t="s">
        <v>517</v>
      </c>
      <c r="C4548" s="377" t="str">
        <f>iferror(vlookup(B4548,Maps!$A$2:$B$111,2,false),"")</f>
        <v>Spot 00 - Hyrule Field</v>
      </c>
      <c r="D4548" s="376" t="s">
        <v>682</v>
      </c>
      <c r="E4548" s="376" t="s">
        <v>1606</v>
      </c>
      <c r="F4548" s="378"/>
      <c r="G4548" s="378"/>
      <c r="H4548" s="376" t="s">
        <v>12</v>
      </c>
      <c r="I4548" s="382" t="s">
        <v>4915</v>
      </c>
      <c r="J4548" s="383" t="str">
        <f>iferror(vlookup(H4548,Actors!$A$2:$D$472,4,false),"")</f>
        <v>Player</v>
      </c>
      <c r="K4548" s="384" t="s">
        <v>12</v>
      </c>
      <c r="L4548" s="376" t="s">
        <v>7344</v>
      </c>
      <c r="M4548" s="381" t="str">
        <f>iferror(vlookup(A4548,Variables!$F$2:$G$2762,2,false),"")</f>
        <v/>
      </c>
      <c r="N4548" s="385" t="s">
        <v>1059</v>
      </c>
    </row>
    <row r="4549">
      <c r="A4549" s="375" t="s">
        <v>7343</v>
      </c>
      <c r="B4549" s="376" t="s">
        <v>517</v>
      </c>
      <c r="C4549" s="377" t="str">
        <f>iferror(vlookup(B4549,Maps!$A$2:$B$111,2,false),"")</f>
        <v>Spot 00 - Hyrule Field</v>
      </c>
      <c r="D4549" s="376" t="s">
        <v>682</v>
      </c>
      <c r="E4549" s="376" t="s">
        <v>1606</v>
      </c>
      <c r="F4549" s="378"/>
      <c r="G4549" s="378"/>
      <c r="H4549" s="376" t="s">
        <v>12</v>
      </c>
      <c r="I4549" s="382" t="s">
        <v>4915</v>
      </c>
      <c r="J4549" s="383" t="str">
        <f>iferror(vlookup(H4549,Actors!$A$2:$D$472,4,false),"")</f>
        <v>Player</v>
      </c>
      <c r="K4549" s="384" t="s">
        <v>12</v>
      </c>
      <c r="L4549" s="376" t="s">
        <v>7344</v>
      </c>
      <c r="M4549" s="381" t="str">
        <f>iferror(vlookup(A4549,Variables!$F$2:$G$2762,2,false),"")</f>
        <v/>
      </c>
      <c r="N4549" s="385" t="s">
        <v>1059</v>
      </c>
    </row>
    <row r="4550">
      <c r="A4550" s="375" t="s">
        <v>7343</v>
      </c>
      <c r="B4550" s="376" t="s">
        <v>517</v>
      </c>
      <c r="C4550" s="377" t="str">
        <f>iferror(vlookup(B4550,Maps!$A$2:$B$111,2,false),"")</f>
        <v>Spot 00 - Hyrule Field</v>
      </c>
      <c r="D4550" s="376" t="s">
        <v>682</v>
      </c>
      <c r="E4550" s="376" t="s">
        <v>1606</v>
      </c>
      <c r="F4550" s="378"/>
      <c r="G4550" s="378"/>
      <c r="H4550" s="376" t="s">
        <v>12</v>
      </c>
      <c r="I4550" s="382" t="s">
        <v>4915</v>
      </c>
      <c r="J4550" s="383" t="str">
        <f>iferror(vlookup(H4550,Actors!$A$2:$D$472,4,false),"")</f>
        <v>Player</v>
      </c>
      <c r="K4550" s="384" t="s">
        <v>12</v>
      </c>
      <c r="L4550" s="376" t="s">
        <v>7344</v>
      </c>
      <c r="M4550" s="381" t="str">
        <f>iferror(vlookup(A4550,Variables!$F$2:$G$2762,2,false),"")</f>
        <v/>
      </c>
      <c r="N4550" s="385" t="s">
        <v>1059</v>
      </c>
    </row>
    <row r="4551">
      <c r="A4551" s="375" t="s">
        <v>7343</v>
      </c>
      <c r="B4551" s="376" t="s">
        <v>517</v>
      </c>
      <c r="C4551" s="377" t="str">
        <f>iferror(vlookup(B4551,Maps!$A$2:$B$111,2,false),"")</f>
        <v>Spot 00 - Hyrule Field</v>
      </c>
      <c r="D4551" s="376" t="s">
        <v>682</v>
      </c>
      <c r="E4551" s="376" t="s">
        <v>1606</v>
      </c>
      <c r="F4551" s="378"/>
      <c r="G4551" s="378"/>
      <c r="H4551" s="376" t="s">
        <v>12</v>
      </c>
      <c r="I4551" s="382" t="s">
        <v>4915</v>
      </c>
      <c r="J4551" s="383" t="str">
        <f>iferror(vlookup(H4551,Actors!$A$2:$D$472,4,false),"")</f>
        <v>Player</v>
      </c>
      <c r="K4551" s="384" t="s">
        <v>12</v>
      </c>
      <c r="L4551" s="376" t="s">
        <v>7344</v>
      </c>
      <c r="M4551" s="381" t="str">
        <f>iferror(vlookup(A4551,Variables!$F$2:$G$2762,2,false),"")</f>
        <v/>
      </c>
      <c r="N4551" s="385" t="s">
        <v>1059</v>
      </c>
    </row>
    <row r="4552">
      <c r="A4552" s="375" t="s">
        <v>7343</v>
      </c>
      <c r="B4552" s="376" t="s">
        <v>517</v>
      </c>
      <c r="C4552" s="377" t="str">
        <f>iferror(vlookup(B4552,Maps!$A$2:$B$111,2,false),"")</f>
        <v>Spot 00 - Hyrule Field</v>
      </c>
      <c r="D4552" s="376" t="s">
        <v>682</v>
      </c>
      <c r="E4552" s="376" t="s">
        <v>1606</v>
      </c>
      <c r="F4552" s="378"/>
      <c r="G4552" s="378"/>
      <c r="H4552" s="376" t="s">
        <v>12</v>
      </c>
      <c r="I4552" s="382" t="s">
        <v>4915</v>
      </c>
      <c r="J4552" s="383" t="str">
        <f>iferror(vlookup(H4552,Actors!$A$2:$D$472,4,false),"")</f>
        <v>Player</v>
      </c>
      <c r="K4552" s="384" t="s">
        <v>12</v>
      </c>
      <c r="L4552" s="376" t="s">
        <v>7344</v>
      </c>
      <c r="M4552" s="381" t="str">
        <f>iferror(vlookup(A4552,Variables!$F$2:$G$2762,2,false),"")</f>
        <v/>
      </c>
      <c r="N4552" s="385" t="s">
        <v>1059</v>
      </c>
    </row>
    <row r="4553">
      <c r="A4553" s="375" t="s">
        <v>7343</v>
      </c>
      <c r="B4553" s="376" t="s">
        <v>517</v>
      </c>
      <c r="C4553" s="377" t="str">
        <f>iferror(vlookup(B4553,Maps!$A$2:$B$111,2,false),"")</f>
        <v>Spot 00 - Hyrule Field</v>
      </c>
      <c r="D4553" s="376" t="s">
        <v>682</v>
      </c>
      <c r="E4553" s="376" t="s">
        <v>1606</v>
      </c>
      <c r="F4553" s="378"/>
      <c r="G4553" s="378"/>
      <c r="H4553" s="376" t="s">
        <v>12</v>
      </c>
      <c r="I4553" s="382" t="s">
        <v>4915</v>
      </c>
      <c r="J4553" s="383" t="str">
        <f>iferror(vlookup(H4553,Actors!$A$2:$D$472,4,false),"")</f>
        <v>Player</v>
      </c>
      <c r="K4553" s="384" t="s">
        <v>12</v>
      </c>
      <c r="L4553" s="376" t="s">
        <v>7344</v>
      </c>
      <c r="M4553" s="381" t="str">
        <f>iferror(vlookup(A4553,Variables!$F$2:$G$2762,2,false),"")</f>
        <v/>
      </c>
      <c r="N4553" s="385" t="s">
        <v>1059</v>
      </c>
    </row>
    <row r="4554">
      <c r="A4554" s="375" t="s">
        <v>7343</v>
      </c>
      <c r="B4554" s="376" t="s">
        <v>517</v>
      </c>
      <c r="C4554" s="377" t="str">
        <f>iferror(vlookup(B4554,Maps!$A$2:$B$111,2,false),"")</f>
        <v>Spot 00 - Hyrule Field</v>
      </c>
      <c r="D4554" s="376" t="s">
        <v>682</v>
      </c>
      <c r="E4554" s="376" t="s">
        <v>1606</v>
      </c>
      <c r="F4554" s="378"/>
      <c r="G4554" s="378"/>
      <c r="H4554" s="376" t="s">
        <v>12</v>
      </c>
      <c r="I4554" s="382" t="s">
        <v>4915</v>
      </c>
      <c r="J4554" s="383" t="str">
        <f>iferror(vlookup(H4554,Actors!$A$2:$D$472,4,false),"")</f>
        <v>Player</v>
      </c>
      <c r="K4554" s="384" t="s">
        <v>12</v>
      </c>
      <c r="L4554" s="376" t="s">
        <v>7344</v>
      </c>
      <c r="M4554" s="381" t="str">
        <f>iferror(vlookup(A4554,Variables!$F$2:$G$2762,2,false),"")</f>
        <v/>
      </c>
      <c r="N4554" s="385" t="s">
        <v>1059</v>
      </c>
    </row>
    <row r="4555">
      <c r="A4555" s="375" t="s">
        <v>7343</v>
      </c>
      <c r="B4555" s="376" t="s">
        <v>517</v>
      </c>
      <c r="C4555" s="377" t="str">
        <f>iferror(vlookup(B4555,Maps!$A$2:$B$111,2,false),"")</f>
        <v>Spot 00 - Hyrule Field</v>
      </c>
      <c r="D4555" s="376" t="s">
        <v>682</v>
      </c>
      <c r="E4555" s="376" t="s">
        <v>1606</v>
      </c>
      <c r="F4555" s="378"/>
      <c r="G4555" s="378"/>
      <c r="H4555" s="376" t="s">
        <v>12</v>
      </c>
      <c r="I4555" s="382" t="s">
        <v>4915</v>
      </c>
      <c r="J4555" s="383" t="str">
        <f>iferror(vlookup(H4555,Actors!$A$2:$D$472,4,false),"")</f>
        <v>Player</v>
      </c>
      <c r="K4555" s="384" t="s">
        <v>12</v>
      </c>
      <c r="L4555" s="376" t="s">
        <v>7344</v>
      </c>
      <c r="M4555" s="381" t="str">
        <f>iferror(vlookup(A4555,Variables!$F$2:$G$2762,2,false),"")</f>
        <v/>
      </c>
      <c r="N4555" s="385" t="s">
        <v>1059</v>
      </c>
    </row>
    <row r="4556">
      <c r="A4556" s="375" t="s">
        <v>7343</v>
      </c>
      <c r="B4556" s="376" t="s">
        <v>517</v>
      </c>
      <c r="C4556" s="377" t="str">
        <f>iferror(vlookup(B4556,Maps!$A$2:$B$111,2,false),"")</f>
        <v>Spot 00 - Hyrule Field</v>
      </c>
      <c r="D4556" s="376" t="s">
        <v>682</v>
      </c>
      <c r="E4556" s="376" t="s">
        <v>1606</v>
      </c>
      <c r="F4556" s="378"/>
      <c r="G4556" s="378"/>
      <c r="H4556" s="376" t="s">
        <v>12</v>
      </c>
      <c r="I4556" s="382" t="s">
        <v>4915</v>
      </c>
      <c r="J4556" s="383" t="str">
        <f>iferror(vlookup(H4556,Actors!$A$2:$D$472,4,false),"")</f>
        <v>Player</v>
      </c>
      <c r="K4556" s="384" t="s">
        <v>12</v>
      </c>
      <c r="L4556" s="376" t="s">
        <v>7344</v>
      </c>
      <c r="M4556" s="381" t="str">
        <f>iferror(vlookup(A4556,Variables!$F$2:$G$2762,2,false),"")</f>
        <v/>
      </c>
      <c r="N4556" s="385" t="s">
        <v>1059</v>
      </c>
    </row>
    <row r="4557">
      <c r="A4557" s="375" t="s">
        <v>7343</v>
      </c>
      <c r="B4557" s="376" t="s">
        <v>517</v>
      </c>
      <c r="C4557" s="377" t="str">
        <f>iferror(vlookup(B4557,Maps!$A$2:$B$111,2,false),"")</f>
        <v>Spot 00 - Hyrule Field</v>
      </c>
      <c r="D4557" s="376" t="s">
        <v>682</v>
      </c>
      <c r="E4557" s="376" t="s">
        <v>1606</v>
      </c>
      <c r="F4557" s="378"/>
      <c r="G4557" s="378"/>
      <c r="H4557" s="376" t="s">
        <v>12</v>
      </c>
      <c r="I4557" s="382" t="s">
        <v>4915</v>
      </c>
      <c r="J4557" s="383" t="str">
        <f>iferror(vlookup(H4557,Actors!$A$2:$D$472,4,false),"")</f>
        <v>Player</v>
      </c>
      <c r="K4557" s="384" t="s">
        <v>12</v>
      </c>
      <c r="L4557" s="376" t="s">
        <v>7344</v>
      </c>
      <c r="M4557" s="381" t="str">
        <f>iferror(vlookup(A4557,Variables!$F$2:$G$2762,2,false),"")</f>
        <v/>
      </c>
      <c r="N4557" s="385" t="s">
        <v>1059</v>
      </c>
    </row>
    <row r="4558">
      <c r="A4558" s="375" t="s">
        <v>7343</v>
      </c>
      <c r="B4558" s="376" t="s">
        <v>517</v>
      </c>
      <c r="C4558" s="377" t="str">
        <f>iferror(vlookup(B4558,Maps!$A$2:$B$111,2,false),"")</f>
        <v>Spot 00 - Hyrule Field</v>
      </c>
      <c r="D4558" s="376" t="s">
        <v>682</v>
      </c>
      <c r="E4558" s="376" t="s">
        <v>1606</v>
      </c>
      <c r="F4558" s="378"/>
      <c r="G4558" s="378"/>
      <c r="H4558" s="376" t="s">
        <v>12</v>
      </c>
      <c r="I4558" s="382" t="s">
        <v>4915</v>
      </c>
      <c r="J4558" s="383" t="str">
        <f>iferror(vlookup(H4558,Actors!$A$2:$D$472,4,false),"")</f>
        <v>Player</v>
      </c>
      <c r="K4558" s="384" t="s">
        <v>12</v>
      </c>
      <c r="L4558" s="376" t="s">
        <v>7344</v>
      </c>
      <c r="M4558" s="381" t="str">
        <f>iferror(vlookup(A4558,Variables!$F$2:$G$2762,2,false),"")</f>
        <v/>
      </c>
      <c r="N4558" s="385" t="s">
        <v>1059</v>
      </c>
    </row>
    <row r="4559">
      <c r="A4559" s="375" t="s">
        <v>7343</v>
      </c>
      <c r="B4559" s="376" t="s">
        <v>517</v>
      </c>
      <c r="C4559" s="377" t="str">
        <f>iferror(vlookup(B4559,Maps!$A$2:$B$111,2,false),"")</f>
        <v>Spot 00 - Hyrule Field</v>
      </c>
      <c r="D4559" s="376" t="s">
        <v>682</v>
      </c>
      <c r="E4559" s="376" t="s">
        <v>1606</v>
      </c>
      <c r="F4559" s="378"/>
      <c r="G4559" s="378"/>
      <c r="H4559" s="376" t="s">
        <v>12</v>
      </c>
      <c r="I4559" s="382" t="s">
        <v>4915</v>
      </c>
      <c r="J4559" s="383" t="str">
        <f>iferror(vlookup(H4559,Actors!$A$2:$D$472,4,false),"")</f>
        <v>Player</v>
      </c>
      <c r="K4559" s="384" t="s">
        <v>12</v>
      </c>
      <c r="L4559" s="376" t="s">
        <v>7344</v>
      </c>
      <c r="M4559" s="381" t="str">
        <f>iferror(vlookup(A4559,Variables!$F$2:$G$2762,2,false),"")</f>
        <v/>
      </c>
      <c r="N4559" s="385" t="s">
        <v>1059</v>
      </c>
    </row>
    <row r="4560">
      <c r="A4560" s="375" t="s">
        <v>7343</v>
      </c>
      <c r="B4560" s="376" t="s">
        <v>517</v>
      </c>
      <c r="C4560" s="377" t="str">
        <f>iferror(vlookup(B4560,Maps!$A$2:$B$111,2,false),"")</f>
        <v>Spot 00 - Hyrule Field</v>
      </c>
      <c r="D4560" s="376" t="s">
        <v>682</v>
      </c>
      <c r="E4560" s="376" t="s">
        <v>1606</v>
      </c>
      <c r="F4560" s="378"/>
      <c r="G4560" s="378"/>
      <c r="H4560" s="376" t="s">
        <v>12</v>
      </c>
      <c r="I4560" s="382" t="s">
        <v>4915</v>
      </c>
      <c r="J4560" s="383" t="str">
        <f>iferror(vlookup(H4560,Actors!$A$2:$D$472,4,false),"")</f>
        <v>Player</v>
      </c>
      <c r="K4560" s="384" t="s">
        <v>12</v>
      </c>
      <c r="L4560" s="376" t="s">
        <v>7344</v>
      </c>
      <c r="M4560" s="381" t="str">
        <f>iferror(vlookup(A4560,Variables!$F$2:$G$2762,2,false),"")</f>
        <v/>
      </c>
      <c r="N4560" s="385" t="s">
        <v>1059</v>
      </c>
    </row>
    <row r="4561">
      <c r="A4561" s="375" t="s">
        <v>7343</v>
      </c>
      <c r="B4561" s="376" t="s">
        <v>517</v>
      </c>
      <c r="C4561" s="377" t="str">
        <f>iferror(vlookup(B4561,Maps!$A$2:$B$111,2,false),"")</f>
        <v>Spot 00 - Hyrule Field</v>
      </c>
      <c r="D4561" s="376" t="s">
        <v>682</v>
      </c>
      <c r="E4561" s="376" t="s">
        <v>1606</v>
      </c>
      <c r="F4561" s="378"/>
      <c r="G4561" s="378"/>
      <c r="H4561" s="376" t="s">
        <v>12</v>
      </c>
      <c r="I4561" s="382" t="s">
        <v>4915</v>
      </c>
      <c r="J4561" s="383" t="str">
        <f>iferror(vlookup(H4561,Actors!$A$2:$D$472,4,false),"")</f>
        <v>Player</v>
      </c>
      <c r="K4561" s="384" t="s">
        <v>12</v>
      </c>
      <c r="L4561" s="376" t="s">
        <v>7344</v>
      </c>
      <c r="M4561" s="381" t="str">
        <f>iferror(vlookup(A4561,Variables!$F$2:$G$2762,2,false),"")</f>
        <v/>
      </c>
      <c r="N4561" s="385" t="s">
        <v>1059</v>
      </c>
    </row>
    <row r="4562">
      <c r="A4562" s="375" t="s">
        <v>7042</v>
      </c>
      <c r="B4562" s="376" t="s">
        <v>517</v>
      </c>
      <c r="C4562" s="377" t="str">
        <f>iferror(vlookup(B4562,Maps!$A$2:$B$111,2,false),"")</f>
        <v>Spot 00 - Hyrule Field</v>
      </c>
      <c r="D4562" s="376" t="s">
        <v>682</v>
      </c>
      <c r="E4562" s="376" t="s">
        <v>1606</v>
      </c>
      <c r="F4562" s="378"/>
      <c r="G4562" s="378"/>
      <c r="H4562" s="376" t="s">
        <v>12</v>
      </c>
      <c r="I4562" s="382" t="s">
        <v>4915</v>
      </c>
      <c r="J4562" s="383" t="str">
        <f>iferror(vlookup(H4562,Actors!$A$2:$D$472,4,false),"")</f>
        <v>Player</v>
      </c>
      <c r="K4562" s="384" t="s">
        <v>12</v>
      </c>
      <c r="L4562" s="376" t="s">
        <v>7043</v>
      </c>
      <c r="M4562" s="381" t="str">
        <f>iferror(vlookup(A4562,Variables!$F$2:$G$2762,2,false),"")</f>
        <v/>
      </c>
      <c r="N4562" s="385" t="s">
        <v>1059</v>
      </c>
    </row>
    <row r="4563">
      <c r="A4563" s="375" t="s">
        <v>7042</v>
      </c>
      <c r="B4563" s="376" t="s">
        <v>517</v>
      </c>
      <c r="C4563" s="377" t="str">
        <f>iferror(vlookup(B4563,Maps!$A$2:$B$111,2,false),"")</f>
        <v>Spot 00 - Hyrule Field</v>
      </c>
      <c r="D4563" s="376" t="s">
        <v>682</v>
      </c>
      <c r="E4563" s="376" t="s">
        <v>1606</v>
      </c>
      <c r="F4563" s="378"/>
      <c r="G4563" s="378"/>
      <c r="H4563" s="376" t="s">
        <v>12</v>
      </c>
      <c r="I4563" s="382" t="s">
        <v>4915</v>
      </c>
      <c r="J4563" s="383" t="str">
        <f>iferror(vlookup(H4563,Actors!$A$2:$D$472,4,false),"")</f>
        <v>Player</v>
      </c>
      <c r="K4563" s="384" t="s">
        <v>12</v>
      </c>
      <c r="L4563" s="376" t="s">
        <v>7043</v>
      </c>
      <c r="M4563" s="381" t="str">
        <f>iferror(vlookup(A4563,Variables!$F$2:$G$2762,2,false),"")</f>
        <v/>
      </c>
      <c r="N4563" s="385" t="s">
        <v>1059</v>
      </c>
    </row>
    <row r="4564">
      <c r="A4564" s="375" t="s">
        <v>7343</v>
      </c>
      <c r="B4564" s="376" t="s">
        <v>517</v>
      </c>
      <c r="C4564" s="377" t="str">
        <f>iferror(vlookup(B4564,Maps!$A$2:$B$111,2,false),"")</f>
        <v>Spot 00 - Hyrule Field</v>
      </c>
      <c r="D4564" s="376" t="s">
        <v>686</v>
      </c>
      <c r="E4564" s="376" t="s">
        <v>1606</v>
      </c>
      <c r="F4564" s="378"/>
      <c r="G4564" s="378"/>
      <c r="H4564" s="376" t="s">
        <v>12</v>
      </c>
      <c r="I4564" s="382" t="s">
        <v>4915</v>
      </c>
      <c r="J4564" s="383" t="str">
        <f>iferror(vlookup(H4564,Actors!$A$2:$D$472,4,false),"")</f>
        <v>Player</v>
      </c>
      <c r="K4564" s="384" t="s">
        <v>12</v>
      </c>
      <c r="L4564" s="376" t="s">
        <v>7344</v>
      </c>
      <c r="M4564" s="381" t="str">
        <f>iferror(vlookup(A4564,Variables!$F$2:$G$2762,2,false),"")</f>
        <v/>
      </c>
      <c r="N4564" s="385" t="s">
        <v>1059</v>
      </c>
    </row>
    <row r="4565">
      <c r="A4565" s="375" t="s">
        <v>7343</v>
      </c>
      <c r="B4565" s="376" t="s">
        <v>517</v>
      </c>
      <c r="C4565" s="377" t="str">
        <f>iferror(vlookup(B4565,Maps!$A$2:$B$111,2,false),"")</f>
        <v>Spot 00 - Hyrule Field</v>
      </c>
      <c r="D4565" s="376" t="s">
        <v>688</v>
      </c>
      <c r="E4565" s="376" t="s">
        <v>1606</v>
      </c>
      <c r="F4565" s="378"/>
      <c r="G4565" s="378"/>
      <c r="H4565" s="376" t="s">
        <v>12</v>
      </c>
      <c r="I4565" s="382" t="s">
        <v>4915</v>
      </c>
      <c r="J4565" s="383" t="str">
        <f>iferror(vlookup(H4565,Actors!$A$2:$D$472,4,false),"")</f>
        <v>Player</v>
      </c>
      <c r="K4565" s="384" t="s">
        <v>12</v>
      </c>
      <c r="L4565" s="376" t="s">
        <v>7344</v>
      </c>
      <c r="M4565" s="381" t="str">
        <f>iferror(vlookup(A4565,Variables!$F$2:$G$2762,2,false),"")</f>
        <v/>
      </c>
      <c r="N4565" s="385" t="s">
        <v>1059</v>
      </c>
    </row>
    <row r="4566">
      <c r="A4566" s="375" t="s">
        <v>7343</v>
      </c>
      <c r="B4566" s="376" t="s">
        <v>517</v>
      </c>
      <c r="C4566" s="377" t="str">
        <f>iferror(vlookup(B4566,Maps!$A$2:$B$111,2,false),"")</f>
        <v>Spot 00 - Hyrule Field</v>
      </c>
      <c r="D4566" s="376" t="s">
        <v>690</v>
      </c>
      <c r="E4566" s="376" t="s">
        <v>1606</v>
      </c>
      <c r="F4566" s="378"/>
      <c r="G4566" s="378"/>
      <c r="H4566" s="376" t="s">
        <v>12</v>
      </c>
      <c r="I4566" s="382" t="s">
        <v>4915</v>
      </c>
      <c r="J4566" s="383" t="str">
        <f>iferror(vlookup(H4566,Actors!$A$2:$D$472,4,false),"")</f>
        <v>Player</v>
      </c>
      <c r="K4566" s="384" t="s">
        <v>12</v>
      </c>
      <c r="L4566" s="376" t="s">
        <v>7344</v>
      </c>
      <c r="M4566" s="381" t="str">
        <f>iferror(vlookup(A4566,Variables!$F$2:$G$2762,2,false),"")</f>
        <v/>
      </c>
      <c r="N4566" s="385" t="s">
        <v>1059</v>
      </c>
    </row>
    <row r="4567">
      <c r="A4567" s="375" t="s">
        <v>7343</v>
      </c>
      <c r="B4567" s="376" t="s">
        <v>517</v>
      </c>
      <c r="C4567" s="377" t="str">
        <f>iferror(vlookup(B4567,Maps!$A$2:$B$111,2,false),"")</f>
        <v>Spot 00 - Hyrule Field</v>
      </c>
      <c r="D4567" s="376" t="s">
        <v>692</v>
      </c>
      <c r="E4567" s="376" t="s">
        <v>1606</v>
      </c>
      <c r="F4567" s="378"/>
      <c r="G4567" s="378"/>
      <c r="H4567" s="376" t="s">
        <v>12</v>
      </c>
      <c r="I4567" s="382" t="s">
        <v>4915</v>
      </c>
      <c r="J4567" s="383" t="str">
        <f>iferror(vlookup(H4567,Actors!$A$2:$D$472,4,false),"")</f>
        <v>Player</v>
      </c>
      <c r="K4567" s="384" t="s">
        <v>12</v>
      </c>
      <c r="L4567" s="376" t="s">
        <v>7344</v>
      </c>
      <c r="M4567" s="381" t="str">
        <f>iferror(vlookup(A4567,Variables!$F$2:$G$2762,2,false),"")</f>
        <v/>
      </c>
      <c r="N4567" s="385" t="s">
        <v>1059</v>
      </c>
    </row>
    <row r="4568">
      <c r="A4568" s="375" t="s">
        <v>7343</v>
      </c>
      <c r="B4568" s="376" t="s">
        <v>517</v>
      </c>
      <c r="C4568" s="377" t="str">
        <f>iferror(vlookup(B4568,Maps!$A$2:$B$111,2,false),"")</f>
        <v>Spot 00 - Hyrule Field</v>
      </c>
      <c r="D4568" s="376" t="s">
        <v>694</v>
      </c>
      <c r="E4568" s="376" t="s">
        <v>1606</v>
      </c>
      <c r="F4568" s="378"/>
      <c r="G4568" s="378"/>
      <c r="H4568" s="376" t="s">
        <v>12</v>
      </c>
      <c r="I4568" s="382" t="s">
        <v>4915</v>
      </c>
      <c r="J4568" s="383" t="str">
        <f>iferror(vlookup(H4568,Actors!$A$2:$D$472,4,false),"")</f>
        <v>Player</v>
      </c>
      <c r="K4568" s="384" t="s">
        <v>12</v>
      </c>
      <c r="L4568" s="376" t="s">
        <v>7344</v>
      </c>
      <c r="M4568" s="381" t="str">
        <f>iferror(vlookup(A4568,Variables!$F$2:$G$2762,2,false),"")</f>
        <v/>
      </c>
      <c r="N4568" s="385" t="s">
        <v>1059</v>
      </c>
    </row>
    <row r="4569">
      <c r="A4569" s="375" t="s">
        <v>9523</v>
      </c>
      <c r="B4569" s="376" t="s">
        <v>517</v>
      </c>
      <c r="C4569" s="377" t="str">
        <f>iferror(vlookup(B4569,Maps!$A$2:$B$111,2,false),"")</f>
        <v>Spot 00 - Hyrule Field</v>
      </c>
      <c r="D4569" s="376" t="s">
        <v>696</v>
      </c>
      <c r="E4569" s="376" t="s">
        <v>1606</v>
      </c>
      <c r="F4569" s="378"/>
      <c r="G4569" s="378"/>
      <c r="H4569" s="376" t="s">
        <v>12</v>
      </c>
      <c r="I4569" s="382" t="s">
        <v>4915</v>
      </c>
      <c r="J4569" s="383" t="str">
        <f>iferror(vlookup(H4569,Actors!$A$2:$D$472,4,false),"")</f>
        <v>Player</v>
      </c>
      <c r="K4569" s="384" t="s">
        <v>12</v>
      </c>
      <c r="L4569" s="376" t="s">
        <v>2953</v>
      </c>
      <c r="M4569" s="381" t="str">
        <f>iferror(vlookup(A4569,Variables!$F$2:$G$2762,2,false),"")</f>
        <v/>
      </c>
      <c r="N4569" s="385" t="s">
        <v>1059</v>
      </c>
    </row>
    <row r="4570">
      <c r="A4570" s="375" t="s">
        <v>7343</v>
      </c>
      <c r="B4570" s="376" t="s">
        <v>517</v>
      </c>
      <c r="C4570" s="377" t="str">
        <f>iferror(vlookup(B4570,Maps!$A$2:$B$111,2,false),"")</f>
        <v>Spot 00 - Hyrule Field</v>
      </c>
      <c r="D4570" s="376" t="s">
        <v>274</v>
      </c>
      <c r="E4570" s="376" t="s">
        <v>1606</v>
      </c>
      <c r="F4570" s="378"/>
      <c r="G4570" s="378"/>
      <c r="H4570" s="376" t="s">
        <v>12</v>
      </c>
      <c r="I4570" s="382" t="s">
        <v>4915</v>
      </c>
      <c r="J4570" s="383" t="str">
        <f>iferror(vlookup(H4570,Actors!$A$2:$D$472,4,false),"")</f>
        <v>Player</v>
      </c>
      <c r="K4570" s="384" t="s">
        <v>12</v>
      </c>
      <c r="L4570" s="376" t="s">
        <v>7344</v>
      </c>
      <c r="M4570" s="381" t="str">
        <f>iferror(vlookup(A4570,Variables!$F$2:$G$2762,2,false),"")</f>
        <v/>
      </c>
      <c r="N4570" s="385" t="s">
        <v>1059</v>
      </c>
    </row>
    <row r="4571">
      <c r="A4571" s="375" t="s">
        <v>7343</v>
      </c>
      <c r="B4571" s="376" t="s">
        <v>517</v>
      </c>
      <c r="C4571" s="377" t="str">
        <f>iferror(vlookup(B4571,Maps!$A$2:$B$111,2,false),"")</f>
        <v>Spot 00 - Hyrule Field</v>
      </c>
      <c r="D4571" s="376" t="s">
        <v>170</v>
      </c>
      <c r="E4571" s="376" t="s">
        <v>1606</v>
      </c>
      <c r="F4571" s="378"/>
      <c r="G4571" s="378"/>
      <c r="H4571" s="376" t="s">
        <v>12</v>
      </c>
      <c r="I4571" s="382" t="s">
        <v>4915</v>
      </c>
      <c r="J4571" s="383" t="str">
        <f>iferror(vlookup(H4571,Actors!$A$2:$D$472,4,false),"")</f>
        <v>Player</v>
      </c>
      <c r="K4571" s="384" t="s">
        <v>12</v>
      </c>
      <c r="L4571" s="376" t="s">
        <v>7344</v>
      </c>
      <c r="M4571" s="381" t="str">
        <f>iferror(vlookup(A4571,Variables!$F$2:$G$2762,2,false),"")</f>
        <v/>
      </c>
      <c r="N4571" s="385" t="s">
        <v>1059</v>
      </c>
    </row>
    <row r="4572">
      <c r="A4572" s="375" t="s">
        <v>7343</v>
      </c>
      <c r="B4572" s="376" t="s">
        <v>517</v>
      </c>
      <c r="C4572" s="377" t="str">
        <f>iferror(vlookup(B4572,Maps!$A$2:$B$111,2,false),"")</f>
        <v>Spot 00 - Hyrule Field</v>
      </c>
      <c r="D4572" s="376" t="s">
        <v>572</v>
      </c>
      <c r="E4572" s="376" t="s">
        <v>1606</v>
      </c>
      <c r="F4572" s="378"/>
      <c r="G4572" s="378"/>
      <c r="H4572" s="376" t="s">
        <v>12</v>
      </c>
      <c r="I4572" s="382" t="s">
        <v>4915</v>
      </c>
      <c r="J4572" s="383" t="str">
        <f>iferror(vlookup(H4572,Actors!$A$2:$D$472,4,false),"")</f>
        <v>Player</v>
      </c>
      <c r="K4572" s="384" t="s">
        <v>12</v>
      </c>
      <c r="L4572" s="376" t="s">
        <v>7344</v>
      </c>
      <c r="M4572" s="381" t="str">
        <f>iferror(vlookup(A4572,Variables!$F$2:$G$2762,2,false),"")</f>
        <v/>
      </c>
      <c r="N4572" s="385" t="s">
        <v>1059</v>
      </c>
    </row>
    <row r="4573">
      <c r="A4573" s="404" t="s">
        <v>9535</v>
      </c>
      <c r="B4573" s="405" t="s">
        <v>517</v>
      </c>
      <c r="C4573" s="406" t="str">
        <f>iferror(vlookup(B4573,Maps!$A$2:$B$111,2,false),"")</f>
        <v>Spot 00 - Hyrule Field</v>
      </c>
      <c r="D4573" s="405" t="s">
        <v>14</v>
      </c>
      <c r="E4573" s="405" t="s">
        <v>14</v>
      </c>
      <c r="F4573" s="407"/>
      <c r="G4573" s="407"/>
      <c r="H4573" s="405" t="s">
        <v>215</v>
      </c>
      <c r="I4573" s="408" t="s">
        <v>5050</v>
      </c>
      <c r="J4573" s="413" t="str">
        <f>iferror(vlookup(H4573,Actors!$A$2:$D$472,4,false),"")</f>
        <v>Sound Effects I</v>
      </c>
      <c r="K4573" s="405" t="s">
        <v>21</v>
      </c>
      <c r="L4573" s="405" t="s">
        <v>21</v>
      </c>
      <c r="M4573" s="411" t="str">
        <f>iferror(vlookup(A4573,Variables!$F$2:$G$2762,2,false),"")</f>
        <v>Background Noise - Water Flowing 2</v>
      </c>
      <c r="N4573" s="407" t="s">
        <v>1059</v>
      </c>
    </row>
    <row r="4574">
      <c r="A4574" s="404" t="s">
        <v>7954</v>
      </c>
      <c r="B4574" s="405" t="s">
        <v>517</v>
      </c>
      <c r="C4574" s="406" t="str">
        <f>iferror(vlookup(B4574,Maps!$A$2:$B$111,2,false),"")</f>
        <v>Spot 00 - Hyrule Field</v>
      </c>
      <c r="D4574" s="405" t="s">
        <v>14</v>
      </c>
      <c r="E4574" s="405" t="s">
        <v>14</v>
      </c>
      <c r="F4574" s="407"/>
      <c r="G4574" s="407"/>
      <c r="H4574" s="405" t="s">
        <v>215</v>
      </c>
      <c r="I4574" s="408" t="s">
        <v>5050</v>
      </c>
      <c r="J4574" s="413" t="str">
        <f>iferror(vlookup(H4574,Actors!$A$2:$D$472,4,false),"")</f>
        <v>Sound Effects I</v>
      </c>
      <c r="K4574" s="405" t="s">
        <v>21</v>
      </c>
      <c r="L4574" s="405" t="s">
        <v>12</v>
      </c>
      <c r="M4574" s="411" t="str">
        <f>iferror(vlookup(A4574,Variables!$F$2:$G$2762,2,false),"")</f>
        <v>Background Noise - Water Flowing</v>
      </c>
      <c r="N4574" s="407" t="s">
        <v>1059</v>
      </c>
    </row>
    <row r="4575">
      <c r="A4575" s="404" t="s">
        <v>9756</v>
      </c>
      <c r="B4575" s="405" t="s">
        <v>517</v>
      </c>
      <c r="C4575" s="406" t="str">
        <f>iferror(vlookup(B4575,Maps!$A$2:$B$111,2,false),"")</f>
        <v>Spot 00 - Hyrule Field</v>
      </c>
      <c r="D4575" s="405" t="s">
        <v>14</v>
      </c>
      <c r="E4575" s="405" t="s">
        <v>14</v>
      </c>
      <c r="F4575" s="407"/>
      <c r="G4575" s="407"/>
      <c r="H4575" s="405" t="s">
        <v>215</v>
      </c>
      <c r="I4575" s="408" t="s">
        <v>5050</v>
      </c>
      <c r="J4575" s="413" t="str">
        <f>iferror(vlookup(H4575,Actors!$A$2:$D$472,4,false),"")</f>
        <v>Sound Effects I</v>
      </c>
      <c r="K4575" s="405" t="s">
        <v>21</v>
      </c>
      <c r="L4575" s="405" t="s">
        <v>159</v>
      </c>
      <c r="M4575" s="411" t="str">
        <f>iferror(vlookup(A4575,Variables!$F$2:$G$2762,2,false),"")</f>
        <v>Background Noise - Cows Mooing</v>
      </c>
      <c r="N4575" s="407" t="s">
        <v>1059</v>
      </c>
    </row>
    <row r="4576">
      <c r="A4576" s="404" t="s">
        <v>9757</v>
      </c>
      <c r="B4576" s="405" t="s">
        <v>517</v>
      </c>
      <c r="C4576" s="406" t="str">
        <f>iferror(vlookup(B4576,Maps!$A$2:$B$111,2,false),"")</f>
        <v>Spot 00 - Hyrule Field</v>
      </c>
      <c r="D4576" s="405" t="s">
        <v>14</v>
      </c>
      <c r="E4576" s="405" t="s">
        <v>14</v>
      </c>
      <c r="F4576" s="407"/>
      <c r="G4576" s="407"/>
      <c r="H4576" s="405" t="s">
        <v>711</v>
      </c>
      <c r="I4576" s="408" t="s">
        <v>5753</v>
      </c>
      <c r="J4576" s="413" t="str">
        <f>iferror(vlookup(H4576,Actors!$A$2:$D$472,4,false),"")</f>
        <v>Kaepora Gaebora</v>
      </c>
      <c r="K4576" s="405" t="s">
        <v>3034</v>
      </c>
      <c r="L4576" s="405" t="s">
        <v>260</v>
      </c>
      <c r="M4576" s="411" t="str">
        <f>iferror(vlookup(A4576,Variables!$F$2:$G$2762,2,false),"")</f>
        <v/>
      </c>
      <c r="N4576" s="407" t="s">
        <v>1059</v>
      </c>
    </row>
    <row r="4577">
      <c r="A4577" s="404" t="s">
        <v>9758</v>
      </c>
      <c r="B4577" s="405" t="s">
        <v>517</v>
      </c>
      <c r="C4577" s="406" t="str">
        <f>iferror(vlookup(B4577,Maps!$A$2:$B$111,2,false),"")</f>
        <v>Spot 00 - Hyrule Field</v>
      </c>
      <c r="D4577" s="405" t="s">
        <v>14</v>
      </c>
      <c r="E4577" s="405" t="s">
        <v>14</v>
      </c>
      <c r="F4577" s="407"/>
      <c r="G4577" s="407"/>
      <c r="H4577" s="405" t="s">
        <v>711</v>
      </c>
      <c r="I4577" s="408" t="s">
        <v>5753</v>
      </c>
      <c r="J4577" s="413" t="str">
        <f>iferror(vlookup(H4577,Actors!$A$2:$D$472,4,false),"")</f>
        <v>Kaepora Gaebora</v>
      </c>
      <c r="K4577" s="405" t="s">
        <v>3034</v>
      </c>
      <c r="L4577" s="405" t="s">
        <v>2953</v>
      </c>
      <c r="M4577" s="411" t="str">
        <f>iferror(vlookup(A4577,Variables!$F$2:$G$2762,2,false),"")</f>
        <v/>
      </c>
      <c r="N4577" s="407" t="s">
        <v>1059</v>
      </c>
    </row>
    <row r="4578">
      <c r="A4578" s="404" t="s">
        <v>9759</v>
      </c>
      <c r="B4578" s="405" t="s">
        <v>517</v>
      </c>
      <c r="C4578" s="406" t="str">
        <f>iferror(vlookup(B4578,Maps!$A$2:$B$111,2,false),"")</f>
        <v>Spot 00 - Hyrule Field</v>
      </c>
      <c r="D4578" s="405" t="s">
        <v>14</v>
      </c>
      <c r="E4578" s="405" t="s">
        <v>14</v>
      </c>
      <c r="F4578" s="407"/>
      <c r="G4578" s="407"/>
      <c r="H4578" s="405" t="s">
        <v>711</v>
      </c>
      <c r="I4578" s="408" t="s">
        <v>5753</v>
      </c>
      <c r="J4578" s="413" t="str">
        <f>iferror(vlookup(H4578,Actors!$A$2:$D$472,4,false),"")</f>
        <v>Kaepora Gaebora</v>
      </c>
      <c r="K4578" s="405" t="s">
        <v>3034</v>
      </c>
      <c r="L4578" s="405" t="s">
        <v>3064</v>
      </c>
      <c r="M4578" s="411" t="str">
        <f>iferror(vlookup(A4578,Variables!$F$2:$G$2762,2,false),"")</f>
        <v/>
      </c>
      <c r="N4578" s="407" t="s">
        <v>1059</v>
      </c>
    </row>
    <row r="4579">
      <c r="A4579" s="404" t="s">
        <v>9760</v>
      </c>
      <c r="B4579" s="405" t="s">
        <v>517</v>
      </c>
      <c r="C4579" s="406" t="str">
        <f>iferror(vlookup(B4579,Maps!$A$2:$B$111,2,false),"")</f>
        <v>Spot 00 - Hyrule Field</v>
      </c>
      <c r="D4579" s="405" t="s">
        <v>14</v>
      </c>
      <c r="E4579" s="405" t="s">
        <v>14</v>
      </c>
      <c r="F4579" s="407"/>
      <c r="G4579" s="407"/>
      <c r="H4579" s="405" t="s">
        <v>711</v>
      </c>
      <c r="I4579" s="408" t="s">
        <v>5753</v>
      </c>
      <c r="J4579" s="413" t="str">
        <f>iferror(vlookup(H4579,Actors!$A$2:$D$472,4,false),"")</f>
        <v>Kaepora Gaebora</v>
      </c>
      <c r="K4579" s="405" t="s">
        <v>3034</v>
      </c>
      <c r="L4579" s="405" t="s">
        <v>3081</v>
      </c>
      <c r="M4579" s="411" t="str">
        <f>iferror(vlookup(A4579,Variables!$F$2:$G$2762,2,false),"")</f>
        <v/>
      </c>
      <c r="N4579" s="407" t="s">
        <v>1059</v>
      </c>
    </row>
    <row r="4580">
      <c r="A4580" s="404" t="s">
        <v>9761</v>
      </c>
      <c r="B4580" s="405" t="s">
        <v>517</v>
      </c>
      <c r="C4580" s="406" t="str">
        <f>iferror(vlookup(B4580,Maps!$A$2:$B$111,2,false),"")</f>
        <v>Spot 00 - Hyrule Field</v>
      </c>
      <c r="D4580" s="405" t="s">
        <v>14</v>
      </c>
      <c r="E4580" s="405" t="s">
        <v>14</v>
      </c>
      <c r="F4580" s="407"/>
      <c r="G4580" s="407"/>
      <c r="H4580" s="405" t="s">
        <v>242</v>
      </c>
      <c r="I4580" s="408" t="s">
        <v>5093</v>
      </c>
      <c r="J4580" s="413" t="str">
        <f>iferror(vlookup(H4580,Actors!$A$2:$D$472,4,false),"")</f>
        <v>Drawbridge</v>
      </c>
      <c r="K4580" s="405" t="s">
        <v>337</v>
      </c>
      <c r="L4580" s="405" t="s">
        <v>7164</v>
      </c>
      <c r="M4580" s="411" t="str">
        <f>iferror(vlookup(A4580,Variables!$F$2:$G$2762,2,false),"")</f>
        <v>Drawbridge</v>
      </c>
      <c r="N4580" s="407" t="s">
        <v>1059</v>
      </c>
    </row>
    <row r="4581">
      <c r="A4581" s="404" t="s">
        <v>9762</v>
      </c>
      <c r="B4581" s="405" t="s">
        <v>517</v>
      </c>
      <c r="C4581" s="406" t="str">
        <f>iferror(vlookup(B4581,Maps!$A$2:$B$111,2,false),"")</f>
        <v>Spot 00 - Hyrule Field</v>
      </c>
      <c r="D4581" s="405" t="s">
        <v>14</v>
      </c>
      <c r="E4581" s="405" t="s">
        <v>14</v>
      </c>
      <c r="F4581" s="407"/>
      <c r="G4581" s="407"/>
      <c r="H4581" s="405" t="s">
        <v>221</v>
      </c>
      <c r="I4581" s="408" t="s">
        <v>4981</v>
      </c>
      <c r="J4581" s="413" t="str">
        <f>iferror(vlookup(H4581,Actors!$A$2:$D$472,4,false),"")</f>
        <v>Peahat</v>
      </c>
      <c r="K4581" s="405" t="s">
        <v>184</v>
      </c>
      <c r="L4581" s="405" t="s">
        <v>7164</v>
      </c>
      <c r="M4581" s="411" t="str">
        <f>iferror(vlookup(A4581,Variables!$F$2:$G$2762,2,false),"")</f>
        <v>Peahat - Doesn't Spawn Larva</v>
      </c>
      <c r="N4581" s="407" t="s">
        <v>1059</v>
      </c>
    </row>
    <row r="4582">
      <c r="A4582" s="404" t="s">
        <v>9762</v>
      </c>
      <c r="B4582" s="405" t="s">
        <v>517</v>
      </c>
      <c r="C4582" s="406" t="str">
        <f>iferror(vlookup(B4582,Maps!$A$2:$B$111,2,false),"")</f>
        <v>Spot 00 - Hyrule Field</v>
      </c>
      <c r="D4582" s="405" t="s">
        <v>14</v>
      </c>
      <c r="E4582" s="405" t="s">
        <v>14</v>
      </c>
      <c r="F4582" s="407"/>
      <c r="G4582" s="407"/>
      <c r="H4582" s="405" t="s">
        <v>221</v>
      </c>
      <c r="I4582" s="408" t="s">
        <v>4981</v>
      </c>
      <c r="J4582" s="413" t="str">
        <f>iferror(vlookup(H4582,Actors!$A$2:$D$472,4,false),"")</f>
        <v>Peahat</v>
      </c>
      <c r="K4582" s="405" t="s">
        <v>184</v>
      </c>
      <c r="L4582" s="405" t="s">
        <v>7164</v>
      </c>
      <c r="M4582" s="411" t="str">
        <f>iferror(vlookup(A4582,Variables!$F$2:$G$2762,2,false),"")</f>
        <v>Peahat - Doesn't Spawn Larva</v>
      </c>
      <c r="N4582" s="407" t="s">
        <v>1059</v>
      </c>
    </row>
    <row r="4583">
      <c r="A4583" s="404" t="s">
        <v>9762</v>
      </c>
      <c r="B4583" s="405" t="s">
        <v>517</v>
      </c>
      <c r="C4583" s="406" t="str">
        <f>iferror(vlookup(B4583,Maps!$A$2:$B$111,2,false),"")</f>
        <v>Spot 00 - Hyrule Field</v>
      </c>
      <c r="D4583" s="405" t="s">
        <v>14</v>
      </c>
      <c r="E4583" s="405" t="s">
        <v>14</v>
      </c>
      <c r="F4583" s="407"/>
      <c r="G4583" s="407"/>
      <c r="H4583" s="405" t="s">
        <v>221</v>
      </c>
      <c r="I4583" s="408" t="s">
        <v>4981</v>
      </c>
      <c r="J4583" s="413" t="str">
        <f>iferror(vlookup(H4583,Actors!$A$2:$D$472,4,false),"")</f>
        <v>Peahat</v>
      </c>
      <c r="K4583" s="405" t="s">
        <v>184</v>
      </c>
      <c r="L4583" s="405" t="s">
        <v>7164</v>
      </c>
      <c r="M4583" s="411" t="str">
        <f>iferror(vlookup(A4583,Variables!$F$2:$G$2762,2,false),"")</f>
        <v>Peahat - Doesn't Spawn Larva</v>
      </c>
      <c r="N4583" s="407" t="s">
        <v>1059</v>
      </c>
    </row>
    <row r="4584">
      <c r="A4584" s="404" t="s">
        <v>9762</v>
      </c>
      <c r="B4584" s="405" t="s">
        <v>517</v>
      </c>
      <c r="C4584" s="406" t="str">
        <f>iferror(vlookup(B4584,Maps!$A$2:$B$111,2,false),"")</f>
        <v>Spot 00 - Hyrule Field</v>
      </c>
      <c r="D4584" s="405" t="s">
        <v>14</v>
      </c>
      <c r="E4584" s="405" t="s">
        <v>14</v>
      </c>
      <c r="F4584" s="407"/>
      <c r="G4584" s="407"/>
      <c r="H4584" s="405" t="s">
        <v>221</v>
      </c>
      <c r="I4584" s="408" t="s">
        <v>4981</v>
      </c>
      <c r="J4584" s="413" t="str">
        <f>iferror(vlookup(H4584,Actors!$A$2:$D$472,4,false),"")</f>
        <v>Peahat</v>
      </c>
      <c r="K4584" s="405" t="s">
        <v>184</v>
      </c>
      <c r="L4584" s="405" t="s">
        <v>7164</v>
      </c>
      <c r="M4584" s="411" t="str">
        <f>iferror(vlookup(A4584,Variables!$F$2:$G$2762,2,false),"")</f>
        <v>Peahat - Doesn't Spawn Larva</v>
      </c>
      <c r="N4584" s="407" t="s">
        <v>1059</v>
      </c>
    </row>
    <row r="4585">
      <c r="A4585" s="404" t="s">
        <v>9762</v>
      </c>
      <c r="B4585" s="405" t="s">
        <v>517</v>
      </c>
      <c r="C4585" s="406" t="str">
        <f>iferror(vlookup(B4585,Maps!$A$2:$B$111,2,false),"")</f>
        <v>Spot 00 - Hyrule Field</v>
      </c>
      <c r="D4585" s="405" t="s">
        <v>14</v>
      </c>
      <c r="E4585" s="405" t="s">
        <v>14</v>
      </c>
      <c r="F4585" s="407"/>
      <c r="G4585" s="407"/>
      <c r="H4585" s="405" t="s">
        <v>221</v>
      </c>
      <c r="I4585" s="408" t="s">
        <v>4981</v>
      </c>
      <c r="J4585" s="413" t="str">
        <f>iferror(vlookup(H4585,Actors!$A$2:$D$472,4,false),"")</f>
        <v>Peahat</v>
      </c>
      <c r="K4585" s="405" t="s">
        <v>184</v>
      </c>
      <c r="L4585" s="405" t="s">
        <v>7164</v>
      </c>
      <c r="M4585" s="411" t="str">
        <f>iferror(vlookup(A4585,Variables!$F$2:$G$2762,2,false),"")</f>
        <v>Peahat - Doesn't Spawn Larva</v>
      </c>
      <c r="N4585" s="407" t="s">
        <v>1059</v>
      </c>
    </row>
    <row r="4586">
      <c r="A4586" s="404" t="s">
        <v>9763</v>
      </c>
      <c r="B4586" s="405" t="s">
        <v>517</v>
      </c>
      <c r="C4586" s="406" t="str">
        <f>iferror(vlookup(B4586,Maps!$A$2:$B$111,2,false),"")</f>
        <v>Spot 00 - Hyrule Field</v>
      </c>
      <c r="D4586" s="405" t="s">
        <v>14</v>
      </c>
      <c r="E4586" s="405" t="s">
        <v>14</v>
      </c>
      <c r="F4586" s="407"/>
      <c r="G4586" s="407"/>
      <c r="H4586" s="405" t="s">
        <v>221</v>
      </c>
      <c r="I4586" s="408" t="s">
        <v>4981</v>
      </c>
      <c r="J4586" s="413" t="str">
        <f>iferror(vlookup(H4586,Actors!$A$2:$D$472,4,false),"")</f>
        <v>Peahat</v>
      </c>
      <c r="K4586" s="405" t="s">
        <v>184</v>
      </c>
      <c r="L4586" s="405" t="s">
        <v>12</v>
      </c>
      <c r="M4586" s="411" t="str">
        <f>iferror(vlookup(A4586,Variables!$F$2:$G$2762,2,false),"")</f>
        <v>Peahat - Spawns Larva</v>
      </c>
      <c r="N4586" s="407" t="s">
        <v>1059</v>
      </c>
    </row>
    <row r="4587">
      <c r="A4587" s="404" t="s">
        <v>9763</v>
      </c>
      <c r="B4587" s="405" t="s">
        <v>517</v>
      </c>
      <c r="C4587" s="406" t="str">
        <f>iferror(vlookup(B4587,Maps!$A$2:$B$111,2,false),"")</f>
        <v>Spot 00 - Hyrule Field</v>
      </c>
      <c r="D4587" s="405" t="s">
        <v>14</v>
      </c>
      <c r="E4587" s="405" t="s">
        <v>14</v>
      </c>
      <c r="F4587" s="407"/>
      <c r="G4587" s="407"/>
      <c r="H4587" s="405" t="s">
        <v>221</v>
      </c>
      <c r="I4587" s="408" t="s">
        <v>4981</v>
      </c>
      <c r="J4587" s="413" t="str">
        <f>iferror(vlookup(H4587,Actors!$A$2:$D$472,4,false),"")</f>
        <v>Peahat</v>
      </c>
      <c r="K4587" s="405" t="s">
        <v>184</v>
      </c>
      <c r="L4587" s="405" t="s">
        <v>12</v>
      </c>
      <c r="M4587" s="411" t="str">
        <f>iferror(vlookup(A4587,Variables!$F$2:$G$2762,2,false),"")</f>
        <v>Peahat - Spawns Larva</v>
      </c>
      <c r="N4587" s="407" t="s">
        <v>1059</v>
      </c>
    </row>
    <row r="4588">
      <c r="A4588" s="404" t="s">
        <v>9764</v>
      </c>
      <c r="B4588" s="405" t="s">
        <v>517</v>
      </c>
      <c r="C4588" s="406" t="str">
        <f>iferror(vlookup(B4588,Maps!$A$2:$B$111,2,false),"")</f>
        <v>Spot 00 - Hyrule Field</v>
      </c>
      <c r="D4588" s="405" t="s">
        <v>14</v>
      </c>
      <c r="E4588" s="405" t="s">
        <v>14</v>
      </c>
      <c r="F4588" s="407"/>
      <c r="G4588" s="407"/>
      <c r="H4588" s="405" t="s">
        <v>2822</v>
      </c>
      <c r="I4588" s="408" t="s">
        <v>5321</v>
      </c>
      <c r="J4588" s="409" t="str">
        <f>iferror(vlookup(H4588,Actors!$A$2:$D$472,4,false),"")</f>
        <v>Enemy Spawner</v>
      </c>
      <c r="K4588" s="410" t="s">
        <v>21</v>
      </c>
      <c r="L4588" s="405" t="s">
        <v>9765</v>
      </c>
      <c r="M4588" s="411" t="str">
        <f>iferror(vlookup(A4588,Variables!$F$2:$G$2762,2,false),"")</f>
        <v/>
      </c>
      <c r="N4588" s="412" t="s">
        <v>1059</v>
      </c>
    </row>
    <row r="4589">
      <c r="A4589" s="404" t="s">
        <v>9766</v>
      </c>
      <c r="B4589" s="405" t="s">
        <v>517</v>
      </c>
      <c r="C4589" s="406" t="str">
        <f>iferror(vlookup(B4589,Maps!$A$2:$B$111,2,false),"")</f>
        <v>Spot 00 - Hyrule Field</v>
      </c>
      <c r="D4589" s="405" t="s">
        <v>14</v>
      </c>
      <c r="E4589" s="405" t="s">
        <v>14</v>
      </c>
      <c r="F4589" s="407"/>
      <c r="G4589" s="407"/>
      <c r="H4589" s="405" t="s">
        <v>2799</v>
      </c>
      <c r="I4589" s="408" t="s">
        <v>5288</v>
      </c>
      <c r="J4589" s="409" t="str">
        <f>iferror(vlookup(H4589,Actors!$A$2:$D$472,4,false),"")</f>
        <v>Grotto Hole</v>
      </c>
      <c r="K4589" s="410" t="s">
        <v>28</v>
      </c>
      <c r="L4589" s="405" t="s">
        <v>12</v>
      </c>
      <c r="M4589" s="411" t="str">
        <f>iferror(vlookup(A4589,Variables!$F$2:$G$2762,2,false),"")</f>
        <v>Grotto - Blue Rupee</v>
      </c>
      <c r="N4589" s="412" t="s">
        <v>1059</v>
      </c>
    </row>
    <row r="4590">
      <c r="A4590" s="404" t="s">
        <v>9767</v>
      </c>
      <c r="B4590" s="405" t="s">
        <v>517</v>
      </c>
      <c r="C4590" s="406" t="str">
        <f>iferror(vlookup(B4590,Maps!$A$2:$B$111,2,false),"")</f>
        <v>Spot 00 - Hyrule Field</v>
      </c>
      <c r="D4590" s="405" t="s">
        <v>14</v>
      </c>
      <c r="E4590" s="405" t="s">
        <v>14</v>
      </c>
      <c r="F4590" s="407"/>
      <c r="G4590" s="407"/>
      <c r="H4590" s="405" t="s">
        <v>2799</v>
      </c>
      <c r="I4590" s="408" t="s">
        <v>5288</v>
      </c>
      <c r="J4590" s="409" t="str">
        <f>iferror(vlookup(H4590,Actors!$A$2:$D$472,4,false),"")</f>
        <v>Grotto Hole</v>
      </c>
      <c r="K4590" s="410" t="s">
        <v>28</v>
      </c>
      <c r="L4590" s="405" t="s">
        <v>35</v>
      </c>
      <c r="M4590" s="411" t="str">
        <f>iferror(vlookup(A4590,Variables!$F$2:$G$2762,2,false),"")</f>
        <v>Grotto - Blue Rupee</v>
      </c>
      <c r="N4590" s="412" t="s">
        <v>1059</v>
      </c>
    </row>
    <row r="4591">
      <c r="A4591" s="404" t="s">
        <v>9768</v>
      </c>
      <c r="B4591" s="405" t="s">
        <v>517</v>
      </c>
      <c r="C4591" s="406" t="str">
        <f>iferror(vlookup(B4591,Maps!$A$2:$B$111,2,false),"")</f>
        <v>Spot 00 - Hyrule Field</v>
      </c>
      <c r="D4591" s="405" t="s">
        <v>14</v>
      </c>
      <c r="E4591" s="405" t="s">
        <v>14</v>
      </c>
      <c r="F4591" s="407"/>
      <c r="G4591" s="407"/>
      <c r="H4591" s="405" t="s">
        <v>2799</v>
      </c>
      <c r="I4591" s="408" t="s">
        <v>5288</v>
      </c>
      <c r="J4591" s="409" t="str">
        <f>iferror(vlookup(H4591,Actors!$A$2:$D$472,4,false),"")</f>
        <v>Grotto Hole</v>
      </c>
      <c r="K4591" s="410" t="s">
        <v>28</v>
      </c>
      <c r="L4591" s="405" t="s">
        <v>252</v>
      </c>
      <c r="M4591" s="411" t="str">
        <f>iferror(vlookup(A4591,Variables!$F$2:$G$2762,2,false),"")</f>
        <v>Grotto - Red Rupee</v>
      </c>
      <c r="N4591" s="412" t="s">
        <v>1059</v>
      </c>
    </row>
    <row r="4592">
      <c r="A4592" s="404" t="s">
        <v>9769</v>
      </c>
      <c r="B4592" s="405" t="s">
        <v>517</v>
      </c>
      <c r="C4592" s="406" t="str">
        <f>iferror(vlookup(B4592,Maps!$A$2:$B$111,2,false),"")</f>
        <v>Spot 00 - Hyrule Field</v>
      </c>
      <c r="D4592" s="405" t="s">
        <v>14</v>
      </c>
      <c r="E4592" s="405" t="s">
        <v>14</v>
      </c>
      <c r="F4592" s="407"/>
      <c r="G4592" s="407"/>
      <c r="H4592" s="405" t="s">
        <v>2799</v>
      </c>
      <c r="I4592" s="408" t="s">
        <v>5288</v>
      </c>
      <c r="J4592" s="409" t="str">
        <f>iferror(vlookup(H4592,Actors!$A$2:$D$472,4,false),"")</f>
        <v>Grotto Hole</v>
      </c>
      <c r="K4592" s="410" t="s">
        <v>28</v>
      </c>
      <c r="L4592" s="405" t="s">
        <v>3681</v>
      </c>
      <c r="M4592" s="411" t="str">
        <f>iferror(vlookup(A4592,Variables!$F$2:$G$2762,2,false),"")</f>
        <v>Grotto (Bombable) - Bomb (1)</v>
      </c>
      <c r="N4592" s="412" t="s">
        <v>1059</v>
      </c>
    </row>
    <row r="4593">
      <c r="A4593" s="404" t="s">
        <v>9770</v>
      </c>
      <c r="B4593" s="405" t="s">
        <v>517</v>
      </c>
      <c r="C4593" s="406" t="str">
        <f>iferror(vlookup(B4593,Maps!$A$2:$B$111,2,false),"")</f>
        <v>Spot 00 - Hyrule Field</v>
      </c>
      <c r="D4593" s="405" t="s">
        <v>14</v>
      </c>
      <c r="E4593" s="405" t="s">
        <v>14</v>
      </c>
      <c r="F4593" s="407"/>
      <c r="G4593" s="407"/>
      <c r="H4593" s="405" t="s">
        <v>2799</v>
      </c>
      <c r="I4593" s="408" t="s">
        <v>5288</v>
      </c>
      <c r="J4593" s="409" t="str">
        <f>iferror(vlookup(H4593,Actors!$A$2:$D$472,4,false),"")</f>
        <v>Grotto Hole</v>
      </c>
      <c r="K4593" s="410" t="s">
        <v>28</v>
      </c>
      <c r="L4593" s="405" t="s">
        <v>3685</v>
      </c>
      <c r="M4593" s="411" t="str">
        <f>iferror(vlookup(A4593,Variables!$F$2:$G$2762,2,false),"")</f>
        <v>Grotto (Bombable) - Bomb (1)</v>
      </c>
      <c r="N4593" s="412" t="s">
        <v>1059</v>
      </c>
    </row>
    <row r="4594">
      <c r="A4594" s="404" t="s">
        <v>9771</v>
      </c>
      <c r="B4594" s="405" t="s">
        <v>517</v>
      </c>
      <c r="C4594" s="406" t="str">
        <f>iferror(vlookup(B4594,Maps!$A$2:$B$111,2,false),"")</f>
        <v>Spot 00 - Hyrule Field</v>
      </c>
      <c r="D4594" s="405" t="s">
        <v>14</v>
      </c>
      <c r="E4594" s="405" t="s">
        <v>14</v>
      </c>
      <c r="F4594" s="407"/>
      <c r="G4594" s="407"/>
      <c r="H4594" s="405" t="s">
        <v>2799</v>
      </c>
      <c r="I4594" s="408" t="s">
        <v>5288</v>
      </c>
      <c r="J4594" s="409" t="str">
        <f>iferror(vlookup(H4594,Actors!$A$2:$D$472,4,false),"")</f>
        <v>Grotto Hole</v>
      </c>
      <c r="K4594" s="410" t="s">
        <v>28</v>
      </c>
      <c r="L4594" s="405" t="s">
        <v>3686</v>
      </c>
      <c r="M4594" s="411" t="str">
        <f>iferror(vlookup(A4594,Variables!$F$2:$G$2762,2,false),"")</f>
        <v>Grotto (Bombable) - Bomb (1)</v>
      </c>
      <c r="N4594" s="412" t="s">
        <v>1059</v>
      </c>
    </row>
    <row r="4595">
      <c r="A4595" s="404" t="s">
        <v>9772</v>
      </c>
      <c r="B4595" s="405" t="s">
        <v>517</v>
      </c>
      <c r="C4595" s="406" t="str">
        <f>iferror(vlookup(B4595,Maps!$A$2:$B$111,2,false),"")</f>
        <v>Spot 00 - Hyrule Field</v>
      </c>
      <c r="D4595" s="405" t="s">
        <v>14</v>
      </c>
      <c r="E4595" s="405" t="s">
        <v>14</v>
      </c>
      <c r="F4595" s="407"/>
      <c r="G4595" s="407"/>
      <c r="H4595" s="405" t="s">
        <v>2799</v>
      </c>
      <c r="I4595" s="408" t="s">
        <v>5288</v>
      </c>
      <c r="J4595" s="409" t="str">
        <f>iferror(vlookup(H4595,Actors!$A$2:$D$472,4,false),"")</f>
        <v>Grotto Hole</v>
      </c>
      <c r="K4595" s="410" t="s">
        <v>28</v>
      </c>
      <c r="L4595" s="405" t="s">
        <v>3687</v>
      </c>
      <c r="M4595" s="411" t="str">
        <f>iferror(vlookup(A4595,Variables!$F$2:$G$2762,2,false),"")</f>
        <v>Grotto (Bombable) - Bomb (1)</v>
      </c>
      <c r="N4595" s="412" t="s">
        <v>1059</v>
      </c>
    </row>
    <row r="4596">
      <c r="A4596" s="404" t="s">
        <v>9773</v>
      </c>
      <c r="B4596" s="405" t="s">
        <v>517</v>
      </c>
      <c r="C4596" s="406" t="str">
        <f>iferror(vlookup(B4596,Maps!$A$2:$B$111,2,false),"")</f>
        <v>Spot 00 - Hyrule Field</v>
      </c>
      <c r="D4596" s="405" t="s">
        <v>14</v>
      </c>
      <c r="E4596" s="405" t="s">
        <v>14</v>
      </c>
      <c r="F4596" s="407"/>
      <c r="G4596" s="407"/>
      <c r="H4596" s="405" t="s">
        <v>398</v>
      </c>
      <c r="I4596" s="416" t="s">
        <v>5044</v>
      </c>
      <c r="J4596" s="409" t="str">
        <f>iferror(vlookup(H4596,Actors!$A$2:$D$472,4,false),"")</f>
        <v>Directional Sign &amp; Square Sign [Early]</v>
      </c>
      <c r="K4596" s="410" t="s">
        <v>12</v>
      </c>
      <c r="L4596" s="405" t="s">
        <v>4521</v>
      </c>
      <c r="M4596" s="411" t="str">
        <f>iferror(vlookup(A4596,Variables!$F$2:$G$2762,2,false),"")</f>
        <v>Directional Sign - Kakariko Village</v>
      </c>
      <c r="N4596" s="412" t="s">
        <v>1059</v>
      </c>
    </row>
    <row r="4597">
      <c r="A4597" s="404" t="s">
        <v>9774</v>
      </c>
      <c r="B4597" s="405" t="s">
        <v>517</v>
      </c>
      <c r="C4597" s="406" t="str">
        <f>iferror(vlookup(B4597,Maps!$A$2:$B$111,2,false),"")</f>
        <v>Spot 00 - Hyrule Field</v>
      </c>
      <c r="D4597" s="405" t="s">
        <v>14</v>
      </c>
      <c r="E4597" s="405" t="s">
        <v>14</v>
      </c>
      <c r="F4597" s="407"/>
      <c r="G4597" s="407"/>
      <c r="H4597" s="405" t="s">
        <v>398</v>
      </c>
      <c r="I4597" s="416" t="s">
        <v>5044</v>
      </c>
      <c r="J4597" s="409" t="str">
        <f>iferror(vlookup(H4597,Actors!$A$2:$D$472,4,false),"")</f>
        <v>Directional Sign &amp; Square Sign [Early]</v>
      </c>
      <c r="K4597" s="410" t="s">
        <v>12</v>
      </c>
      <c r="L4597" s="405" t="s">
        <v>9775</v>
      </c>
      <c r="M4597" s="411" t="str">
        <f>iferror(vlookup(A4597,Variables!$F$2:$G$2762,2,false),"")</f>
        <v>Directional Sign - Zora's River</v>
      </c>
      <c r="N4597" s="412" t="s">
        <v>1059</v>
      </c>
    </row>
    <row r="4598">
      <c r="A4598" s="404" t="s">
        <v>9776</v>
      </c>
      <c r="B4598" s="405" t="s">
        <v>517</v>
      </c>
      <c r="C4598" s="406" t="str">
        <f>iferror(vlookup(B4598,Maps!$A$2:$B$111,2,false),"")</f>
        <v>Spot 00 - Hyrule Field</v>
      </c>
      <c r="D4598" s="405" t="s">
        <v>14</v>
      </c>
      <c r="E4598" s="405" t="s">
        <v>14</v>
      </c>
      <c r="F4598" s="407"/>
      <c r="G4598" s="407"/>
      <c r="H4598" s="405" t="s">
        <v>398</v>
      </c>
      <c r="I4598" s="416" t="s">
        <v>5044</v>
      </c>
      <c r="J4598" s="409" t="str">
        <f>iferror(vlookup(H4598,Actors!$A$2:$D$472,4,false),"")</f>
        <v>Directional Sign &amp; Square Sign [Early]</v>
      </c>
      <c r="K4598" s="410" t="s">
        <v>12</v>
      </c>
      <c r="L4598" s="405" t="s">
        <v>9777</v>
      </c>
      <c r="M4598" s="411" t="str">
        <f>iferror(vlookup(A4598,Variables!$F$2:$G$2762,2,false),"")</f>
        <v>Directional Sign - Lon Lon Ranch</v>
      </c>
      <c r="N4598" s="412" t="s">
        <v>1059</v>
      </c>
    </row>
    <row r="4599">
      <c r="A4599" s="404" t="s">
        <v>9778</v>
      </c>
      <c r="B4599" s="405" t="s">
        <v>517</v>
      </c>
      <c r="C4599" s="406" t="str">
        <f>iferror(vlookup(B4599,Maps!$A$2:$B$111,2,false),"")</f>
        <v>Spot 00 - Hyrule Field</v>
      </c>
      <c r="D4599" s="405" t="s">
        <v>14</v>
      </c>
      <c r="E4599" s="405" t="s">
        <v>14</v>
      </c>
      <c r="F4599" s="407"/>
      <c r="G4599" s="407"/>
      <c r="H4599" s="405" t="s">
        <v>398</v>
      </c>
      <c r="I4599" s="416" t="s">
        <v>5044</v>
      </c>
      <c r="J4599" s="409" t="str">
        <f>iferror(vlookup(H4599,Actors!$A$2:$D$472,4,false),"")</f>
        <v>Directional Sign &amp; Square Sign [Early]</v>
      </c>
      <c r="K4599" s="410" t="s">
        <v>12</v>
      </c>
      <c r="L4599" s="405" t="s">
        <v>9779</v>
      </c>
      <c r="M4599" s="411" t="str">
        <f>iferror(vlookup(A4599,Variables!$F$2:$G$2762,2,false),"")</f>
        <v>Directional Sign - Lake Hylia</v>
      </c>
      <c r="N4599" s="412" t="s">
        <v>1059</v>
      </c>
    </row>
    <row r="4600">
      <c r="A4600" s="404" t="s">
        <v>9780</v>
      </c>
      <c r="B4600" s="405" t="s">
        <v>517</v>
      </c>
      <c r="C4600" s="406" t="str">
        <f>iferror(vlookup(B4600,Maps!$A$2:$B$111,2,false),"")</f>
        <v>Spot 00 - Hyrule Field</v>
      </c>
      <c r="D4600" s="405" t="s">
        <v>14</v>
      </c>
      <c r="E4600" s="405" t="s">
        <v>14</v>
      </c>
      <c r="F4600" s="407"/>
      <c r="G4600" s="407"/>
      <c r="H4600" s="405" t="s">
        <v>398</v>
      </c>
      <c r="I4600" s="416" t="s">
        <v>5044</v>
      </c>
      <c r="J4600" s="409" t="str">
        <f>iferror(vlookup(H4600,Actors!$A$2:$D$472,4,false),"")</f>
        <v>Directional Sign &amp; Square Sign [Early]</v>
      </c>
      <c r="K4600" s="410" t="s">
        <v>12</v>
      </c>
      <c r="L4600" s="405" t="s">
        <v>9781</v>
      </c>
      <c r="M4600" s="411" t="str">
        <f>iferror(vlookup(A4600,Variables!$F$2:$G$2762,2,false),"")</f>
        <v>Directional Sign - Gerudo Valley</v>
      </c>
      <c r="N4600" s="412" t="s">
        <v>1059</v>
      </c>
    </row>
    <row r="4601">
      <c r="A4601" s="404" t="s">
        <v>9782</v>
      </c>
      <c r="B4601" s="405" t="s">
        <v>517</v>
      </c>
      <c r="C4601" s="406" t="str">
        <f>iferror(vlookup(B4601,Maps!$A$2:$B$111,2,false),"")</f>
        <v>Spot 00 - Hyrule Field</v>
      </c>
      <c r="D4601" s="405" t="s">
        <v>14</v>
      </c>
      <c r="E4601" s="405" t="s">
        <v>14</v>
      </c>
      <c r="F4601" s="407"/>
      <c r="G4601" s="407"/>
      <c r="H4601" s="405" t="s">
        <v>398</v>
      </c>
      <c r="I4601" s="416" t="s">
        <v>5044</v>
      </c>
      <c r="J4601" s="409" t="str">
        <f>iferror(vlookup(H4601,Actors!$A$2:$D$472,4,false),"")</f>
        <v>Directional Sign &amp; Square Sign [Early]</v>
      </c>
      <c r="K4601" s="410" t="s">
        <v>12</v>
      </c>
      <c r="L4601" s="405" t="s">
        <v>9783</v>
      </c>
      <c r="M4601" s="411" t="str">
        <f>iferror(vlookup(A4601,Variables!$F$2:$G$2762,2,false),"")</f>
        <v>Directional Sign - Hyrule Castle/Lon Lon Ranch</v>
      </c>
      <c r="N4601" s="412" t="s">
        <v>1059</v>
      </c>
    </row>
    <row r="4602">
      <c r="A4602" s="404" t="s">
        <v>9784</v>
      </c>
      <c r="B4602" s="405" t="s">
        <v>517</v>
      </c>
      <c r="C4602" s="406" t="str">
        <f>iferror(vlookup(B4602,Maps!$A$2:$B$111,2,false),"")</f>
        <v>Spot 00 - Hyrule Field</v>
      </c>
      <c r="D4602" s="405" t="s">
        <v>14</v>
      </c>
      <c r="E4602" s="405" t="s">
        <v>14</v>
      </c>
      <c r="F4602" s="407"/>
      <c r="G4602" s="407"/>
      <c r="H4602" s="405" t="s">
        <v>398</v>
      </c>
      <c r="I4602" s="416" t="s">
        <v>5044</v>
      </c>
      <c r="J4602" s="409" t="str">
        <f>iferror(vlookup(H4602,Actors!$A$2:$D$472,4,false),"")</f>
        <v>Directional Sign &amp; Square Sign [Early]</v>
      </c>
      <c r="K4602" s="410" t="s">
        <v>12</v>
      </c>
      <c r="L4602" s="405" t="s">
        <v>9785</v>
      </c>
      <c r="M4602" s="411" t="str">
        <f>iferror(vlookup(A4602,Variables!$F$2:$G$2762,2,false),"")</f>
        <v>Directional Sign - You are here: Hyrule Castle</v>
      </c>
      <c r="N4602" s="412" t="s">
        <v>1059</v>
      </c>
    </row>
    <row r="4603">
      <c r="A4603" s="404" t="s">
        <v>9786</v>
      </c>
      <c r="B4603" s="405" t="s">
        <v>517</v>
      </c>
      <c r="C4603" s="406" t="str">
        <f>iferror(vlookup(B4603,Maps!$A$2:$B$111,2,false),"")</f>
        <v>Spot 00 - Hyrule Field</v>
      </c>
      <c r="D4603" s="405" t="s">
        <v>14</v>
      </c>
      <c r="E4603" s="405" t="s">
        <v>14</v>
      </c>
      <c r="F4603" s="407"/>
      <c r="G4603" s="407"/>
      <c r="H4603" s="405" t="s">
        <v>3084</v>
      </c>
      <c r="I4603" s="408" t="s">
        <v>5756</v>
      </c>
      <c r="J4603" s="413" t="str">
        <f>iferror(vlookup(H4603,Actors!$A$2:$D$472,4,false),"")</f>
        <v>Silver Gauntlets Boulder</v>
      </c>
      <c r="K4603" s="405" t="s">
        <v>28</v>
      </c>
      <c r="L4603" s="405" t="s">
        <v>7047</v>
      </c>
      <c r="M4603" s="411" t="str">
        <f>iferror(vlookup(A4603,Variables!$F$2:$G$2762,2,false),"")</f>
        <v/>
      </c>
      <c r="N4603" s="407" t="s">
        <v>1059</v>
      </c>
    </row>
    <row r="4604">
      <c r="A4604" s="404" t="s">
        <v>9787</v>
      </c>
      <c r="B4604" s="405" t="s">
        <v>517</v>
      </c>
      <c r="C4604" s="406" t="str">
        <f>iferror(vlookup(B4604,Maps!$A$2:$B$111,2,false),"")</f>
        <v>Spot 00 - Hyrule Field</v>
      </c>
      <c r="D4604" s="405" t="s">
        <v>14</v>
      </c>
      <c r="E4604" s="405" t="s">
        <v>14</v>
      </c>
      <c r="F4604" s="407"/>
      <c r="G4604" s="407"/>
      <c r="H4604" s="405" t="s">
        <v>2737</v>
      </c>
      <c r="I4604" s="408" t="s">
        <v>5210</v>
      </c>
      <c r="J4604" s="413" t="str">
        <f>iferror(vlookup(H4604,Actors!$A$2:$D$472,4,false),"")</f>
        <v>Trees &amp; Bushes</v>
      </c>
      <c r="K4604" s="405" t="s">
        <v>2748</v>
      </c>
      <c r="L4604" s="405" t="s">
        <v>3360</v>
      </c>
      <c r="M4604" s="411" t="str">
        <f>iferror(vlookup(A4604,Variables!$F$2:$G$2762,2,false),"")</f>
        <v>Offset Medium Pine Tree - Dark Trunk</v>
      </c>
      <c r="N4604" s="407" t="s">
        <v>1059</v>
      </c>
    </row>
    <row r="4605">
      <c r="A4605" s="404" t="s">
        <v>9788</v>
      </c>
      <c r="B4605" s="405" t="s">
        <v>517</v>
      </c>
      <c r="C4605" s="406" t="str">
        <f>iferror(vlookup(B4605,Maps!$A$2:$B$111,2,false),"")</f>
        <v>Spot 00 - Hyrule Field</v>
      </c>
      <c r="D4605" s="405" t="s">
        <v>14</v>
      </c>
      <c r="E4605" s="405" t="s">
        <v>14</v>
      </c>
      <c r="F4605" s="407"/>
      <c r="G4605" s="407"/>
      <c r="H4605" s="405" t="s">
        <v>2737</v>
      </c>
      <c r="I4605" s="408" t="s">
        <v>5210</v>
      </c>
      <c r="J4605" s="413" t="str">
        <f>iferror(vlookup(H4605,Actors!$A$2:$D$472,4,false),"")</f>
        <v>Trees &amp; Bushes</v>
      </c>
      <c r="K4605" s="405" t="s">
        <v>2748</v>
      </c>
      <c r="L4605" s="405" t="s">
        <v>9789</v>
      </c>
      <c r="M4605" s="411" t="str">
        <f>iferror(vlookup(A4605,Variables!$F$2:$G$2762,2,false),"")</f>
        <v/>
      </c>
      <c r="N4605" s="407" t="s">
        <v>1059</v>
      </c>
    </row>
    <row r="4606">
      <c r="A4606" s="404" t="s">
        <v>9788</v>
      </c>
      <c r="B4606" s="405" t="s">
        <v>517</v>
      </c>
      <c r="C4606" s="406" t="str">
        <f>iferror(vlookup(B4606,Maps!$A$2:$B$111,2,false),"")</f>
        <v>Spot 00 - Hyrule Field</v>
      </c>
      <c r="D4606" s="405" t="s">
        <v>14</v>
      </c>
      <c r="E4606" s="405" t="s">
        <v>14</v>
      </c>
      <c r="F4606" s="407"/>
      <c r="G4606" s="407"/>
      <c r="H4606" s="405" t="s">
        <v>2737</v>
      </c>
      <c r="I4606" s="408" t="s">
        <v>5210</v>
      </c>
      <c r="J4606" s="413" t="str">
        <f>iferror(vlookup(H4606,Actors!$A$2:$D$472,4,false),"")</f>
        <v>Trees &amp; Bushes</v>
      </c>
      <c r="K4606" s="405" t="s">
        <v>2748</v>
      </c>
      <c r="L4606" s="405" t="s">
        <v>9789</v>
      </c>
      <c r="M4606" s="411" t="str">
        <f>iferror(vlookup(A4606,Variables!$F$2:$G$2762,2,false),"")</f>
        <v/>
      </c>
      <c r="N4606" s="407" t="s">
        <v>1059</v>
      </c>
    </row>
    <row r="4607">
      <c r="A4607" s="404" t="s">
        <v>9790</v>
      </c>
      <c r="B4607" s="405" t="s">
        <v>517</v>
      </c>
      <c r="C4607" s="406" t="str">
        <f>iferror(vlookup(B4607,Maps!$A$2:$B$111,2,false),"")</f>
        <v>Spot 00 - Hyrule Field</v>
      </c>
      <c r="D4607" s="405" t="s">
        <v>14</v>
      </c>
      <c r="E4607" s="405" t="s">
        <v>14</v>
      </c>
      <c r="F4607" s="407"/>
      <c r="G4607" s="407"/>
      <c r="H4607" s="405" t="s">
        <v>2737</v>
      </c>
      <c r="I4607" s="408" t="s">
        <v>5210</v>
      </c>
      <c r="J4607" s="413" t="str">
        <f>iferror(vlookup(H4607,Actors!$A$2:$D$472,4,false),"")</f>
        <v>Trees &amp; Bushes</v>
      </c>
      <c r="K4607" s="405" t="s">
        <v>2748</v>
      </c>
      <c r="L4607" s="405" t="s">
        <v>3362</v>
      </c>
      <c r="M4607" s="411" t="str">
        <f>iferror(vlookup(A4607,Variables!$F$2:$G$2762,2,false),"")</f>
        <v>Offset Medium Pine Tree - Dark Trunk</v>
      </c>
      <c r="N4607" s="407" t="s">
        <v>1059</v>
      </c>
    </row>
    <row r="4608">
      <c r="A4608" s="404" t="s">
        <v>9790</v>
      </c>
      <c r="B4608" s="405" t="s">
        <v>517</v>
      </c>
      <c r="C4608" s="406" t="str">
        <f>iferror(vlookup(B4608,Maps!$A$2:$B$111,2,false),"")</f>
        <v>Spot 00 - Hyrule Field</v>
      </c>
      <c r="D4608" s="405" t="s">
        <v>14</v>
      </c>
      <c r="E4608" s="405" t="s">
        <v>14</v>
      </c>
      <c r="F4608" s="407"/>
      <c r="G4608" s="407"/>
      <c r="H4608" s="405" t="s">
        <v>2737</v>
      </c>
      <c r="I4608" s="408" t="s">
        <v>5210</v>
      </c>
      <c r="J4608" s="413" t="str">
        <f>iferror(vlookup(H4608,Actors!$A$2:$D$472,4,false),"")</f>
        <v>Trees &amp; Bushes</v>
      </c>
      <c r="K4608" s="405" t="s">
        <v>2748</v>
      </c>
      <c r="L4608" s="405" t="s">
        <v>3362</v>
      </c>
      <c r="M4608" s="411" t="str">
        <f>iferror(vlookup(A4608,Variables!$F$2:$G$2762,2,false),"")</f>
        <v>Offset Medium Pine Tree - Dark Trunk</v>
      </c>
      <c r="N4608" s="407" t="s">
        <v>1059</v>
      </c>
    </row>
    <row r="4609">
      <c r="A4609" s="404" t="s">
        <v>9790</v>
      </c>
      <c r="B4609" s="405" t="s">
        <v>517</v>
      </c>
      <c r="C4609" s="406" t="str">
        <f>iferror(vlookup(B4609,Maps!$A$2:$B$111,2,false),"")</f>
        <v>Spot 00 - Hyrule Field</v>
      </c>
      <c r="D4609" s="405" t="s">
        <v>14</v>
      </c>
      <c r="E4609" s="405" t="s">
        <v>14</v>
      </c>
      <c r="F4609" s="407"/>
      <c r="G4609" s="407"/>
      <c r="H4609" s="405" t="s">
        <v>2737</v>
      </c>
      <c r="I4609" s="408" t="s">
        <v>5210</v>
      </c>
      <c r="J4609" s="413" t="str">
        <f>iferror(vlookup(H4609,Actors!$A$2:$D$472,4,false),"")</f>
        <v>Trees &amp; Bushes</v>
      </c>
      <c r="K4609" s="405" t="s">
        <v>2748</v>
      </c>
      <c r="L4609" s="405" t="s">
        <v>3362</v>
      </c>
      <c r="M4609" s="411" t="str">
        <f>iferror(vlookup(A4609,Variables!$F$2:$G$2762,2,false),"")</f>
        <v>Offset Medium Pine Tree - Dark Trunk</v>
      </c>
      <c r="N4609" s="407" t="s">
        <v>1059</v>
      </c>
    </row>
    <row r="4610">
      <c r="A4610" s="404" t="s">
        <v>9791</v>
      </c>
      <c r="B4610" s="405" t="s">
        <v>517</v>
      </c>
      <c r="C4610" s="406" t="str">
        <f>iferror(vlookup(B4610,Maps!$A$2:$B$111,2,false),"")</f>
        <v>Spot 00 - Hyrule Field</v>
      </c>
      <c r="D4610" s="405" t="s">
        <v>14</v>
      </c>
      <c r="E4610" s="405" t="s">
        <v>14</v>
      </c>
      <c r="F4610" s="407"/>
      <c r="G4610" s="407"/>
      <c r="H4610" s="405" t="s">
        <v>2737</v>
      </c>
      <c r="I4610" s="408" t="s">
        <v>5210</v>
      </c>
      <c r="J4610" s="413" t="str">
        <f>iferror(vlookup(H4610,Actors!$A$2:$D$472,4,false),"")</f>
        <v>Trees &amp; Bushes</v>
      </c>
      <c r="K4610" s="405" t="s">
        <v>2748</v>
      </c>
      <c r="L4610" s="405" t="s">
        <v>9792</v>
      </c>
      <c r="M4610" s="411" t="str">
        <f>iferror(vlookup(A4610,Variables!$F$2:$G$2762,2,false),"")</f>
        <v/>
      </c>
      <c r="N4610" s="407" t="s">
        <v>1059</v>
      </c>
    </row>
    <row r="4611">
      <c r="A4611" s="404" t="s">
        <v>9791</v>
      </c>
      <c r="B4611" s="405" t="s">
        <v>517</v>
      </c>
      <c r="C4611" s="406" t="str">
        <f>iferror(vlookup(B4611,Maps!$A$2:$B$111,2,false),"")</f>
        <v>Spot 00 - Hyrule Field</v>
      </c>
      <c r="D4611" s="405" t="s">
        <v>14</v>
      </c>
      <c r="E4611" s="405" t="s">
        <v>14</v>
      </c>
      <c r="F4611" s="407"/>
      <c r="G4611" s="407"/>
      <c r="H4611" s="405" t="s">
        <v>2737</v>
      </c>
      <c r="I4611" s="408" t="s">
        <v>5210</v>
      </c>
      <c r="J4611" s="413" t="str">
        <f>iferror(vlookup(H4611,Actors!$A$2:$D$472,4,false),"")</f>
        <v>Trees &amp; Bushes</v>
      </c>
      <c r="K4611" s="405" t="s">
        <v>2748</v>
      </c>
      <c r="L4611" s="405" t="s">
        <v>9792</v>
      </c>
      <c r="M4611" s="411" t="str">
        <f>iferror(vlookup(A4611,Variables!$F$2:$G$2762,2,false),"")</f>
        <v/>
      </c>
      <c r="N4611" s="407" t="s">
        <v>1059</v>
      </c>
    </row>
    <row r="4612">
      <c r="A4612" s="404" t="s">
        <v>9793</v>
      </c>
      <c r="B4612" s="405" t="s">
        <v>517</v>
      </c>
      <c r="C4612" s="406" t="str">
        <f>iferror(vlookup(B4612,Maps!$A$2:$B$111,2,false),"")</f>
        <v>Spot 00 - Hyrule Field</v>
      </c>
      <c r="D4612" s="405" t="s">
        <v>14</v>
      </c>
      <c r="E4612" s="405" t="s">
        <v>14</v>
      </c>
      <c r="F4612" s="407"/>
      <c r="G4612" s="407"/>
      <c r="H4612" s="405" t="s">
        <v>2737</v>
      </c>
      <c r="I4612" s="408" t="s">
        <v>5210</v>
      </c>
      <c r="J4612" s="413" t="str">
        <f>iferror(vlookup(H4612,Actors!$A$2:$D$472,4,false),"")</f>
        <v>Trees &amp; Bushes</v>
      </c>
      <c r="K4612" s="405" t="s">
        <v>2748</v>
      </c>
      <c r="L4612" s="405" t="s">
        <v>3358</v>
      </c>
      <c r="M4612" s="411" t="str">
        <f>iferror(vlookup(A4612,Variables!$F$2:$G$2762,2,false),"")</f>
        <v>Large Pine Tree - Dark Trunk</v>
      </c>
      <c r="N4612" s="407" t="s">
        <v>1059</v>
      </c>
    </row>
    <row r="4613">
      <c r="A4613" s="404" t="s">
        <v>9793</v>
      </c>
      <c r="B4613" s="405" t="s">
        <v>517</v>
      </c>
      <c r="C4613" s="406" t="str">
        <f>iferror(vlookup(B4613,Maps!$A$2:$B$111,2,false),"")</f>
        <v>Spot 00 - Hyrule Field</v>
      </c>
      <c r="D4613" s="405" t="s">
        <v>14</v>
      </c>
      <c r="E4613" s="405" t="s">
        <v>14</v>
      </c>
      <c r="F4613" s="407"/>
      <c r="G4613" s="407"/>
      <c r="H4613" s="405" t="s">
        <v>2737</v>
      </c>
      <c r="I4613" s="408" t="s">
        <v>5210</v>
      </c>
      <c r="J4613" s="413" t="str">
        <f>iferror(vlookup(H4613,Actors!$A$2:$D$472,4,false),"")</f>
        <v>Trees &amp; Bushes</v>
      </c>
      <c r="K4613" s="405" t="s">
        <v>2748</v>
      </c>
      <c r="L4613" s="405" t="s">
        <v>3358</v>
      </c>
      <c r="M4613" s="411" t="str">
        <f>iferror(vlookup(A4613,Variables!$F$2:$G$2762,2,false),"")</f>
        <v>Large Pine Tree - Dark Trunk</v>
      </c>
      <c r="N4613" s="407" t="s">
        <v>1059</v>
      </c>
    </row>
    <row r="4614">
      <c r="A4614" s="404" t="s">
        <v>9794</v>
      </c>
      <c r="B4614" s="405" t="s">
        <v>517</v>
      </c>
      <c r="C4614" s="406" t="str">
        <f>iferror(vlookup(B4614,Maps!$A$2:$B$111,2,false),"")</f>
        <v>Spot 00 - Hyrule Field</v>
      </c>
      <c r="D4614" s="405" t="s">
        <v>14</v>
      </c>
      <c r="E4614" s="405" t="s">
        <v>14</v>
      </c>
      <c r="F4614" s="407"/>
      <c r="G4614" s="407"/>
      <c r="H4614" s="405" t="s">
        <v>2737</v>
      </c>
      <c r="I4614" s="408" t="s">
        <v>5210</v>
      </c>
      <c r="J4614" s="413" t="str">
        <f>iferror(vlookup(H4614,Actors!$A$2:$D$472,4,false),"")</f>
        <v>Trees &amp; Bushes</v>
      </c>
      <c r="K4614" s="405" t="s">
        <v>2748</v>
      </c>
      <c r="L4614" s="405" t="s">
        <v>3368</v>
      </c>
      <c r="M4614" s="411" t="str">
        <f>iferror(vlookup(A4614,Variables!$F$2:$G$2762,2,false),"")</f>
        <v>Offset Dark Green Bush</v>
      </c>
      <c r="N4614" s="407" t="s">
        <v>1059</v>
      </c>
    </row>
    <row r="4615">
      <c r="A4615" s="404" t="s">
        <v>9794</v>
      </c>
      <c r="B4615" s="405" t="s">
        <v>517</v>
      </c>
      <c r="C4615" s="406" t="str">
        <f>iferror(vlookup(B4615,Maps!$A$2:$B$111,2,false),"")</f>
        <v>Spot 00 - Hyrule Field</v>
      </c>
      <c r="D4615" s="405" t="s">
        <v>14</v>
      </c>
      <c r="E4615" s="405" t="s">
        <v>14</v>
      </c>
      <c r="F4615" s="407"/>
      <c r="G4615" s="407"/>
      <c r="H4615" s="405" t="s">
        <v>2737</v>
      </c>
      <c r="I4615" s="408" t="s">
        <v>5210</v>
      </c>
      <c r="J4615" s="413" t="str">
        <f>iferror(vlookup(H4615,Actors!$A$2:$D$472,4,false),"")</f>
        <v>Trees &amp; Bushes</v>
      </c>
      <c r="K4615" s="405" t="s">
        <v>2748</v>
      </c>
      <c r="L4615" s="405" t="s">
        <v>3368</v>
      </c>
      <c r="M4615" s="411" t="str">
        <f>iferror(vlookup(A4615,Variables!$F$2:$G$2762,2,false),"")</f>
        <v>Offset Dark Green Bush</v>
      </c>
      <c r="N4615" s="407" t="s">
        <v>1059</v>
      </c>
    </row>
    <row r="4616">
      <c r="A4616" s="404" t="s">
        <v>9794</v>
      </c>
      <c r="B4616" s="405" t="s">
        <v>517</v>
      </c>
      <c r="C4616" s="406" t="str">
        <f>iferror(vlookup(B4616,Maps!$A$2:$B$111,2,false),"")</f>
        <v>Spot 00 - Hyrule Field</v>
      </c>
      <c r="D4616" s="405" t="s">
        <v>14</v>
      </c>
      <c r="E4616" s="405" t="s">
        <v>14</v>
      </c>
      <c r="F4616" s="407"/>
      <c r="G4616" s="407"/>
      <c r="H4616" s="405" t="s">
        <v>2737</v>
      </c>
      <c r="I4616" s="408" t="s">
        <v>5210</v>
      </c>
      <c r="J4616" s="413" t="str">
        <f>iferror(vlookup(H4616,Actors!$A$2:$D$472,4,false),"")</f>
        <v>Trees &amp; Bushes</v>
      </c>
      <c r="K4616" s="405" t="s">
        <v>2748</v>
      </c>
      <c r="L4616" s="405" t="s">
        <v>3368</v>
      </c>
      <c r="M4616" s="411" t="str">
        <f>iferror(vlookup(A4616,Variables!$F$2:$G$2762,2,false),"")</f>
        <v>Offset Dark Green Bush</v>
      </c>
      <c r="N4616" s="407" t="s">
        <v>1059</v>
      </c>
    </row>
    <row r="4617">
      <c r="A4617" s="404" t="s">
        <v>9794</v>
      </c>
      <c r="B4617" s="405" t="s">
        <v>517</v>
      </c>
      <c r="C4617" s="406" t="str">
        <f>iferror(vlookup(B4617,Maps!$A$2:$B$111,2,false),"")</f>
        <v>Spot 00 - Hyrule Field</v>
      </c>
      <c r="D4617" s="405" t="s">
        <v>14</v>
      </c>
      <c r="E4617" s="405" t="s">
        <v>14</v>
      </c>
      <c r="F4617" s="407"/>
      <c r="G4617" s="407"/>
      <c r="H4617" s="405" t="s">
        <v>2737</v>
      </c>
      <c r="I4617" s="408" t="s">
        <v>5210</v>
      </c>
      <c r="J4617" s="413" t="str">
        <f>iferror(vlookup(H4617,Actors!$A$2:$D$472,4,false),"")</f>
        <v>Trees &amp; Bushes</v>
      </c>
      <c r="K4617" s="405" t="s">
        <v>2748</v>
      </c>
      <c r="L4617" s="405" t="s">
        <v>3368</v>
      </c>
      <c r="M4617" s="411" t="str">
        <f>iferror(vlookup(A4617,Variables!$F$2:$G$2762,2,false),"")</f>
        <v>Offset Dark Green Bush</v>
      </c>
      <c r="N4617" s="407" t="s">
        <v>1059</v>
      </c>
    </row>
    <row r="4618">
      <c r="A4618" s="404" t="s">
        <v>9794</v>
      </c>
      <c r="B4618" s="405" t="s">
        <v>517</v>
      </c>
      <c r="C4618" s="406" t="str">
        <f>iferror(vlookup(B4618,Maps!$A$2:$B$111,2,false),"")</f>
        <v>Spot 00 - Hyrule Field</v>
      </c>
      <c r="D4618" s="405" t="s">
        <v>14</v>
      </c>
      <c r="E4618" s="405" t="s">
        <v>14</v>
      </c>
      <c r="F4618" s="407"/>
      <c r="G4618" s="407"/>
      <c r="H4618" s="405" t="s">
        <v>2737</v>
      </c>
      <c r="I4618" s="408" t="s">
        <v>5210</v>
      </c>
      <c r="J4618" s="413" t="str">
        <f>iferror(vlookup(H4618,Actors!$A$2:$D$472,4,false),"")</f>
        <v>Trees &amp; Bushes</v>
      </c>
      <c r="K4618" s="405" t="s">
        <v>2748</v>
      </c>
      <c r="L4618" s="405" t="s">
        <v>3368</v>
      </c>
      <c r="M4618" s="411" t="str">
        <f>iferror(vlookup(A4618,Variables!$F$2:$G$2762,2,false),"")</f>
        <v>Offset Dark Green Bush</v>
      </c>
      <c r="N4618" s="407" t="s">
        <v>1059</v>
      </c>
    </row>
    <row r="4619">
      <c r="A4619" s="404" t="s">
        <v>9794</v>
      </c>
      <c r="B4619" s="405" t="s">
        <v>517</v>
      </c>
      <c r="C4619" s="406" t="str">
        <f>iferror(vlookup(B4619,Maps!$A$2:$B$111,2,false),"")</f>
        <v>Spot 00 - Hyrule Field</v>
      </c>
      <c r="D4619" s="405" t="s">
        <v>14</v>
      </c>
      <c r="E4619" s="405" t="s">
        <v>14</v>
      </c>
      <c r="F4619" s="407"/>
      <c r="G4619" s="407"/>
      <c r="H4619" s="405" t="s">
        <v>2737</v>
      </c>
      <c r="I4619" s="408" t="s">
        <v>5210</v>
      </c>
      <c r="J4619" s="413" t="str">
        <f>iferror(vlookup(H4619,Actors!$A$2:$D$472,4,false),"")</f>
        <v>Trees &amp; Bushes</v>
      </c>
      <c r="K4619" s="405" t="s">
        <v>2748</v>
      </c>
      <c r="L4619" s="405" t="s">
        <v>3368</v>
      </c>
      <c r="M4619" s="411" t="str">
        <f>iferror(vlookup(A4619,Variables!$F$2:$G$2762,2,false),"")</f>
        <v>Offset Dark Green Bush</v>
      </c>
      <c r="N4619" s="407" t="s">
        <v>1059</v>
      </c>
    </row>
    <row r="4620">
      <c r="A4620" s="404" t="s">
        <v>9794</v>
      </c>
      <c r="B4620" s="405" t="s">
        <v>517</v>
      </c>
      <c r="C4620" s="406" t="str">
        <f>iferror(vlookup(B4620,Maps!$A$2:$B$111,2,false),"")</f>
        <v>Spot 00 - Hyrule Field</v>
      </c>
      <c r="D4620" s="405" t="s">
        <v>14</v>
      </c>
      <c r="E4620" s="405" t="s">
        <v>14</v>
      </c>
      <c r="F4620" s="407"/>
      <c r="G4620" s="407"/>
      <c r="H4620" s="405" t="s">
        <v>2737</v>
      </c>
      <c r="I4620" s="408" t="s">
        <v>5210</v>
      </c>
      <c r="J4620" s="413" t="str">
        <f>iferror(vlookup(H4620,Actors!$A$2:$D$472,4,false),"")</f>
        <v>Trees &amp; Bushes</v>
      </c>
      <c r="K4620" s="405" t="s">
        <v>2748</v>
      </c>
      <c r="L4620" s="405" t="s">
        <v>3368</v>
      </c>
      <c r="M4620" s="411" t="str">
        <f>iferror(vlookup(A4620,Variables!$F$2:$G$2762,2,false),"")</f>
        <v>Offset Dark Green Bush</v>
      </c>
      <c r="N4620" s="407" t="s">
        <v>1059</v>
      </c>
    </row>
    <row r="4621">
      <c r="A4621" s="404" t="s">
        <v>9794</v>
      </c>
      <c r="B4621" s="405" t="s">
        <v>517</v>
      </c>
      <c r="C4621" s="406" t="str">
        <f>iferror(vlookup(B4621,Maps!$A$2:$B$111,2,false),"")</f>
        <v>Spot 00 - Hyrule Field</v>
      </c>
      <c r="D4621" s="405" t="s">
        <v>14</v>
      </c>
      <c r="E4621" s="405" t="s">
        <v>14</v>
      </c>
      <c r="F4621" s="407"/>
      <c r="G4621" s="407"/>
      <c r="H4621" s="405" t="s">
        <v>2737</v>
      </c>
      <c r="I4621" s="408" t="s">
        <v>5210</v>
      </c>
      <c r="J4621" s="413" t="str">
        <f>iferror(vlookup(H4621,Actors!$A$2:$D$472,4,false),"")</f>
        <v>Trees &amp; Bushes</v>
      </c>
      <c r="K4621" s="405" t="s">
        <v>2748</v>
      </c>
      <c r="L4621" s="405" t="s">
        <v>3368</v>
      </c>
      <c r="M4621" s="411" t="str">
        <f>iferror(vlookup(A4621,Variables!$F$2:$G$2762,2,false),"")</f>
        <v>Offset Dark Green Bush</v>
      </c>
      <c r="N4621" s="407" t="s">
        <v>1059</v>
      </c>
    </row>
    <row r="4622">
      <c r="A4622" s="404" t="s">
        <v>9794</v>
      </c>
      <c r="B4622" s="405" t="s">
        <v>517</v>
      </c>
      <c r="C4622" s="406" t="str">
        <f>iferror(vlookup(B4622,Maps!$A$2:$B$111,2,false),"")</f>
        <v>Spot 00 - Hyrule Field</v>
      </c>
      <c r="D4622" s="405" t="s">
        <v>14</v>
      </c>
      <c r="E4622" s="405" t="s">
        <v>14</v>
      </c>
      <c r="F4622" s="407"/>
      <c r="G4622" s="407"/>
      <c r="H4622" s="405" t="s">
        <v>2737</v>
      </c>
      <c r="I4622" s="408" t="s">
        <v>5210</v>
      </c>
      <c r="J4622" s="413" t="str">
        <f>iferror(vlookup(H4622,Actors!$A$2:$D$472,4,false),"")</f>
        <v>Trees &amp; Bushes</v>
      </c>
      <c r="K4622" s="405" t="s">
        <v>2748</v>
      </c>
      <c r="L4622" s="405" t="s">
        <v>3368</v>
      </c>
      <c r="M4622" s="411" t="str">
        <f>iferror(vlookup(A4622,Variables!$F$2:$G$2762,2,false),"")</f>
        <v>Offset Dark Green Bush</v>
      </c>
      <c r="N4622" s="407" t="s">
        <v>1059</v>
      </c>
    </row>
    <row r="4623">
      <c r="A4623" s="404" t="s">
        <v>9794</v>
      </c>
      <c r="B4623" s="405" t="s">
        <v>517</v>
      </c>
      <c r="C4623" s="406" t="str">
        <f>iferror(vlookup(B4623,Maps!$A$2:$B$111,2,false),"")</f>
        <v>Spot 00 - Hyrule Field</v>
      </c>
      <c r="D4623" s="405" t="s">
        <v>14</v>
      </c>
      <c r="E4623" s="405" t="s">
        <v>14</v>
      </c>
      <c r="F4623" s="407"/>
      <c r="G4623" s="407"/>
      <c r="H4623" s="405" t="s">
        <v>2737</v>
      </c>
      <c r="I4623" s="408" t="s">
        <v>5210</v>
      </c>
      <c r="J4623" s="413" t="str">
        <f>iferror(vlookup(H4623,Actors!$A$2:$D$472,4,false),"")</f>
        <v>Trees &amp; Bushes</v>
      </c>
      <c r="K4623" s="405" t="s">
        <v>2748</v>
      </c>
      <c r="L4623" s="405" t="s">
        <v>3368</v>
      </c>
      <c r="M4623" s="411" t="str">
        <f>iferror(vlookup(A4623,Variables!$F$2:$G$2762,2,false),"")</f>
        <v>Offset Dark Green Bush</v>
      </c>
      <c r="N4623" s="407" t="s">
        <v>1059</v>
      </c>
    </row>
    <row r="4624">
      <c r="A4624" s="404" t="s">
        <v>9795</v>
      </c>
      <c r="B4624" s="405" t="s">
        <v>517</v>
      </c>
      <c r="C4624" s="406" t="str">
        <f>iferror(vlookup(B4624,Maps!$A$2:$B$111,2,false),"")</f>
        <v>Spot 00 - Hyrule Field</v>
      </c>
      <c r="D4624" s="405" t="s">
        <v>14</v>
      </c>
      <c r="E4624" s="405" t="s">
        <v>14</v>
      </c>
      <c r="F4624" s="407"/>
      <c r="G4624" s="407"/>
      <c r="H4624" s="405" t="s">
        <v>2737</v>
      </c>
      <c r="I4624" s="408" t="s">
        <v>5210</v>
      </c>
      <c r="J4624" s="413" t="str">
        <f>iferror(vlookup(H4624,Actors!$A$2:$D$472,4,false),"")</f>
        <v>Trees &amp; Bushes</v>
      </c>
      <c r="K4624" s="405" t="s">
        <v>2748</v>
      </c>
      <c r="L4624" s="405" t="s">
        <v>9796</v>
      </c>
      <c r="M4624" s="411" t="str">
        <f>iferror(vlookup(A4624,Variables!$F$2:$G$2762,2,false),"")</f>
        <v/>
      </c>
      <c r="N4624" s="407" t="s">
        <v>1059</v>
      </c>
    </row>
    <row r="4625">
      <c r="A4625" s="404" t="s">
        <v>8880</v>
      </c>
      <c r="B4625" s="405" t="s">
        <v>517</v>
      </c>
      <c r="C4625" s="406" t="str">
        <f>iferror(vlookup(B4625,Maps!$A$2:$B$111,2,false),"")</f>
        <v>Spot 00 - Hyrule Field</v>
      </c>
      <c r="D4625" s="405" t="s">
        <v>14</v>
      </c>
      <c r="E4625" s="405" t="s">
        <v>14</v>
      </c>
      <c r="F4625" s="407"/>
      <c r="G4625" s="407"/>
      <c r="H4625" s="405" t="s">
        <v>2980</v>
      </c>
      <c r="I4625" s="408" t="s">
        <v>5592</v>
      </c>
      <c r="J4625" s="413" t="str">
        <f>iferror(vlookup(H4625,Actors!$A$2:$D$472,4,false),"")</f>
        <v>Collectible Field Items (Invisible)</v>
      </c>
      <c r="K4625" s="405" t="s">
        <v>21</v>
      </c>
      <c r="L4625" s="405" t="s">
        <v>8881</v>
      </c>
      <c r="M4625" s="411" t="str">
        <f>iferror(vlookup(A4625,Variables!$F$2:$G$2762,2,false),"")</f>
        <v/>
      </c>
      <c r="N4625" s="407" t="s">
        <v>1059</v>
      </c>
    </row>
    <row r="4626">
      <c r="A4626" s="404" t="s">
        <v>8880</v>
      </c>
      <c r="B4626" s="405" t="s">
        <v>517</v>
      </c>
      <c r="C4626" s="406" t="str">
        <f>iferror(vlookup(B4626,Maps!$A$2:$B$111,2,false),"")</f>
        <v>Spot 00 - Hyrule Field</v>
      </c>
      <c r="D4626" s="405" t="s">
        <v>14</v>
      </c>
      <c r="E4626" s="405" t="s">
        <v>14</v>
      </c>
      <c r="F4626" s="407"/>
      <c r="G4626" s="407"/>
      <c r="H4626" s="405" t="s">
        <v>2980</v>
      </c>
      <c r="I4626" s="408" t="s">
        <v>5592</v>
      </c>
      <c r="J4626" s="413" t="str">
        <f>iferror(vlookup(H4626,Actors!$A$2:$D$472,4,false),"")</f>
        <v>Collectible Field Items (Invisible)</v>
      </c>
      <c r="K4626" s="405" t="s">
        <v>21</v>
      </c>
      <c r="L4626" s="405" t="s">
        <v>8881</v>
      </c>
      <c r="M4626" s="411" t="str">
        <f>iferror(vlookup(A4626,Variables!$F$2:$G$2762,2,false),"")</f>
        <v/>
      </c>
      <c r="N4626" s="407" t="s">
        <v>1059</v>
      </c>
    </row>
    <row r="4627">
      <c r="A4627" s="404" t="s">
        <v>8880</v>
      </c>
      <c r="B4627" s="405" t="s">
        <v>517</v>
      </c>
      <c r="C4627" s="406" t="str">
        <f>iferror(vlookup(B4627,Maps!$A$2:$B$111,2,false),"")</f>
        <v>Spot 00 - Hyrule Field</v>
      </c>
      <c r="D4627" s="405" t="s">
        <v>14</v>
      </c>
      <c r="E4627" s="405" t="s">
        <v>14</v>
      </c>
      <c r="F4627" s="407"/>
      <c r="G4627" s="407"/>
      <c r="H4627" s="405" t="s">
        <v>2980</v>
      </c>
      <c r="I4627" s="408" t="s">
        <v>5592</v>
      </c>
      <c r="J4627" s="413" t="str">
        <f>iferror(vlookup(H4627,Actors!$A$2:$D$472,4,false),"")</f>
        <v>Collectible Field Items (Invisible)</v>
      </c>
      <c r="K4627" s="405" t="s">
        <v>21</v>
      </c>
      <c r="L4627" s="405" t="s">
        <v>8881</v>
      </c>
      <c r="M4627" s="411" t="str">
        <f>iferror(vlookup(A4627,Variables!$F$2:$G$2762,2,false),"")</f>
        <v/>
      </c>
      <c r="N4627" s="407" t="s">
        <v>1059</v>
      </c>
    </row>
    <row r="4628">
      <c r="A4628" s="404" t="s">
        <v>9437</v>
      </c>
      <c r="B4628" s="405" t="s">
        <v>517</v>
      </c>
      <c r="C4628" s="406" t="str">
        <f>iferror(vlookup(B4628,Maps!$A$2:$B$111,2,false),"")</f>
        <v>Spot 00 - Hyrule Field</v>
      </c>
      <c r="D4628" s="405" t="s">
        <v>14</v>
      </c>
      <c r="E4628" s="405" t="s">
        <v>14</v>
      </c>
      <c r="F4628" s="407"/>
      <c r="G4628" s="407"/>
      <c r="H4628" s="405" t="s">
        <v>3089</v>
      </c>
      <c r="I4628" s="408" t="s">
        <v>5765</v>
      </c>
      <c r="J4628" s="413" t="str">
        <f>iferror(vlookup(H4628,Actors!$A$2:$D$472,4,false),"")</f>
        <v>Groups of Rocks &amp; Grass Clumps</v>
      </c>
      <c r="K4628" s="405" t="s">
        <v>21</v>
      </c>
      <c r="L4628" s="405" t="s">
        <v>3355</v>
      </c>
      <c r="M4628" s="411" t="str">
        <f>iferror(vlookup(A4628,Variables!$F$2:$G$2762,2,false),"")</f>
        <v/>
      </c>
      <c r="N4628" s="407" t="s">
        <v>1059</v>
      </c>
    </row>
    <row r="4629">
      <c r="A4629" s="404" t="s">
        <v>9797</v>
      </c>
      <c r="B4629" s="405" t="s">
        <v>517</v>
      </c>
      <c r="C4629" s="406" t="str">
        <f>iferror(vlookup(B4629,Maps!$A$2:$B$111,2,false),"")</f>
        <v>Spot 00 - Hyrule Field</v>
      </c>
      <c r="D4629" s="405" t="s">
        <v>14</v>
      </c>
      <c r="E4629" s="405" t="s">
        <v>14</v>
      </c>
      <c r="F4629" s="407"/>
      <c r="G4629" s="407"/>
      <c r="H4629" s="405" t="s">
        <v>3089</v>
      </c>
      <c r="I4629" s="408" t="s">
        <v>5765</v>
      </c>
      <c r="J4629" s="413" t="str">
        <f>iferror(vlookup(H4629,Actors!$A$2:$D$472,4,false),"")</f>
        <v>Groups of Rocks &amp; Grass Clumps</v>
      </c>
      <c r="K4629" s="405" t="s">
        <v>21</v>
      </c>
      <c r="L4629" s="405" t="s">
        <v>3353</v>
      </c>
      <c r="M4629" s="411" t="str">
        <f>iferror(vlookup(A4629,Variables!$F$2:$G$2762,2,false),"")</f>
        <v/>
      </c>
      <c r="N4629" s="407" t="s">
        <v>1059</v>
      </c>
    </row>
    <row r="4630">
      <c r="A4630" s="404" t="s">
        <v>9797</v>
      </c>
      <c r="B4630" s="405" t="s">
        <v>517</v>
      </c>
      <c r="C4630" s="406" t="str">
        <f>iferror(vlookup(B4630,Maps!$A$2:$B$111,2,false),"")</f>
        <v>Spot 00 - Hyrule Field</v>
      </c>
      <c r="D4630" s="405" t="s">
        <v>14</v>
      </c>
      <c r="E4630" s="405" t="s">
        <v>14</v>
      </c>
      <c r="F4630" s="407"/>
      <c r="G4630" s="407"/>
      <c r="H4630" s="405" t="s">
        <v>3089</v>
      </c>
      <c r="I4630" s="408" t="s">
        <v>5765</v>
      </c>
      <c r="J4630" s="413" t="str">
        <f>iferror(vlookup(H4630,Actors!$A$2:$D$472,4,false),"")</f>
        <v>Groups of Rocks &amp; Grass Clumps</v>
      </c>
      <c r="K4630" s="405" t="s">
        <v>21</v>
      </c>
      <c r="L4630" s="405" t="s">
        <v>3353</v>
      </c>
      <c r="M4630" s="411" t="str">
        <f>iferror(vlookup(A4630,Variables!$F$2:$G$2762,2,false),"")</f>
        <v/>
      </c>
      <c r="N4630" s="407" t="s">
        <v>1059</v>
      </c>
    </row>
    <row r="4631">
      <c r="A4631" s="404" t="s">
        <v>9797</v>
      </c>
      <c r="B4631" s="405" t="s">
        <v>517</v>
      </c>
      <c r="C4631" s="406" t="str">
        <f>iferror(vlookup(B4631,Maps!$A$2:$B$111,2,false),"")</f>
        <v>Spot 00 - Hyrule Field</v>
      </c>
      <c r="D4631" s="405" t="s">
        <v>14</v>
      </c>
      <c r="E4631" s="405" t="s">
        <v>14</v>
      </c>
      <c r="F4631" s="407"/>
      <c r="G4631" s="407"/>
      <c r="H4631" s="405" t="s">
        <v>3089</v>
      </c>
      <c r="I4631" s="408" t="s">
        <v>5765</v>
      </c>
      <c r="J4631" s="413" t="str">
        <f>iferror(vlookup(H4631,Actors!$A$2:$D$472,4,false),"")</f>
        <v>Groups of Rocks &amp; Grass Clumps</v>
      </c>
      <c r="K4631" s="405" t="s">
        <v>21</v>
      </c>
      <c r="L4631" s="405" t="s">
        <v>3353</v>
      </c>
      <c r="M4631" s="411" t="str">
        <f>iferror(vlookup(A4631,Variables!$F$2:$G$2762,2,false),"")</f>
        <v/>
      </c>
      <c r="N4631" s="407" t="s">
        <v>1059</v>
      </c>
    </row>
    <row r="4632">
      <c r="A4632" s="404" t="s">
        <v>9797</v>
      </c>
      <c r="B4632" s="405" t="s">
        <v>517</v>
      </c>
      <c r="C4632" s="406" t="str">
        <f>iferror(vlookup(B4632,Maps!$A$2:$B$111,2,false),"")</f>
        <v>Spot 00 - Hyrule Field</v>
      </c>
      <c r="D4632" s="405" t="s">
        <v>14</v>
      </c>
      <c r="E4632" s="405" t="s">
        <v>14</v>
      </c>
      <c r="F4632" s="407"/>
      <c r="G4632" s="407"/>
      <c r="H4632" s="405" t="s">
        <v>3089</v>
      </c>
      <c r="I4632" s="408" t="s">
        <v>5765</v>
      </c>
      <c r="J4632" s="413" t="str">
        <f>iferror(vlookup(H4632,Actors!$A$2:$D$472,4,false),"")</f>
        <v>Groups of Rocks &amp; Grass Clumps</v>
      </c>
      <c r="K4632" s="405" t="s">
        <v>21</v>
      </c>
      <c r="L4632" s="405" t="s">
        <v>3353</v>
      </c>
      <c r="M4632" s="411" t="str">
        <f>iferror(vlookup(A4632,Variables!$F$2:$G$2762,2,false),"")</f>
        <v/>
      </c>
      <c r="N4632" s="407" t="s">
        <v>1059</v>
      </c>
    </row>
    <row r="4633">
      <c r="A4633" s="404" t="s">
        <v>9797</v>
      </c>
      <c r="B4633" s="405" t="s">
        <v>517</v>
      </c>
      <c r="C4633" s="406" t="str">
        <f>iferror(vlookup(B4633,Maps!$A$2:$B$111,2,false),"")</f>
        <v>Spot 00 - Hyrule Field</v>
      </c>
      <c r="D4633" s="405" t="s">
        <v>14</v>
      </c>
      <c r="E4633" s="405" t="s">
        <v>14</v>
      </c>
      <c r="F4633" s="407"/>
      <c r="G4633" s="407"/>
      <c r="H4633" s="405" t="s">
        <v>3089</v>
      </c>
      <c r="I4633" s="408" t="s">
        <v>5765</v>
      </c>
      <c r="J4633" s="413" t="str">
        <f>iferror(vlookup(H4633,Actors!$A$2:$D$472,4,false),"")</f>
        <v>Groups of Rocks &amp; Grass Clumps</v>
      </c>
      <c r="K4633" s="405" t="s">
        <v>21</v>
      </c>
      <c r="L4633" s="405" t="s">
        <v>3353</v>
      </c>
      <c r="M4633" s="411" t="str">
        <f>iferror(vlookup(A4633,Variables!$F$2:$G$2762,2,false),"")</f>
        <v/>
      </c>
      <c r="N4633" s="407" t="s">
        <v>1059</v>
      </c>
    </row>
    <row r="4634">
      <c r="A4634" s="404" t="s">
        <v>9797</v>
      </c>
      <c r="B4634" s="405" t="s">
        <v>517</v>
      </c>
      <c r="C4634" s="406" t="str">
        <f>iferror(vlookup(B4634,Maps!$A$2:$B$111,2,false),"")</f>
        <v>Spot 00 - Hyrule Field</v>
      </c>
      <c r="D4634" s="405" t="s">
        <v>14</v>
      </c>
      <c r="E4634" s="405" t="s">
        <v>14</v>
      </c>
      <c r="F4634" s="407"/>
      <c r="G4634" s="407"/>
      <c r="H4634" s="405" t="s">
        <v>3089</v>
      </c>
      <c r="I4634" s="408" t="s">
        <v>5765</v>
      </c>
      <c r="J4634" s="413" t="str">
        <f>iferror(vlookup(H4634,Actors!$A$2:$D$472,4,false),"")</f>
        <v>Groups of Rocks &amp; Grass Clumps</v>
      </c>
      <c r="K4634" s="405" t="s">
        <v>21</v>
      </c>
      <c r="L4634" s="405" t="s">
        <v>3353</v>
      </c>
      <c r="M4634" s="411" t="str">
        <f>iferror(vlookup(A4634,Variables!$F$2:$G$2762,2,false),"")</f>
        <v/>
      </c>
      <c r="N4634" s="407" t="s">
        <v>1059</v>
      </c>
    </row>
    <row r="4635">
      <c r="A4635" s="404" t="s">
        <v>9798</v>
      </c>
      <c r="B4635" s="405" t="s">
        <v>517</v>
      </c>
      <c r="C4635" s="406" t="str">
        <f>iferror(vlookup(B4635,Maps!$A$2:$B$111,2,false),"")</f>
        <v>Spot 00 - Hyrule Field</v>
      </c>
      <c r="D4635" s="405" t="s">
        <v>14</v>
      </c>
      <c r="E4635" s="405" t="s">
        <v>14</v>
      </c>
      <c r="F4635" s="407"/>
      <c r="G4635" s="407"/>
      <c r="H4635" s="405" t="s">
        <v>2737</v>
      </c>
      <c r="I4635" s="408" t="s">
        <v>5210</v>
      </c>
      <c r="J4635" s="413" t="str">
        <f>iferror(vlookup(H4635,Actors!$A$2:$D$472,4,false),"")</f>
        <v>Trees &amp; Bushes</v>
      </c>
      <c r="K4635" s="405" t="s">
        <v>2748</v>
      </c>
      <c r="L4635" s="405" t="s">
        <v>3352</v>
      </c>
      <c r="M4635" s="411" t="str">
        <f>iferror(vlookup(A4635,Variables!$F$2:$G$2762,2,false),"")</f>
        <v>Dancing Bush that disappears?</v>
      </c>
      <c r="N4635" s="407" t="s">
        <v>1059</v>
      </c>
    </row>
    <row r="4636">
      <c r="A4636" s="404" t="s">
        <v>9799</v>
      </c>
      <c r="B4636" s="405" t="s">
        <v>517</v>
      </c>
      <c r="C4636" s="406" t="str">
        <f>iferror(vlookup(B4636,Maps!$A$2:$B$111,2,false),"")</f>
        <v>Spot 00 - Hyrule Field</v>
      </c>
      <c r="D4636" s="405" t="s">
        <v>14</v>
      </c>
      <c r="E4636" s="405" t="s">
        <v>14</v>
      </c>
      <c r="F4636" s="407"/>
      <c r="G4636" s="407"/>
      <c r="H4636" s="405" t="s">
        <v>2737</v>
      </c>
      <c r="I4636" s="408" t="s">
        <v>5210</v>
      </c>
      <c r="J4636" s="413" t="str">
        <f>iferror(vlookup(H4636,Actors!$A$2:$D$472,4,false),"")</f>
        <v>Trees &amp; Bushes</v>
      </c>
      <c r="K4636" s="405" t="s">
        <v>2748</v>
      </c>
      <c r="L4636" s="405" t="s">
        <v>7435</v>
      </c>
      <c r="M4636" s="411" t="str">
        <f>iferror(vlookup(A4636,Variables!$F$2:$G$2762,2,false),"")</f>
        <v>Light Pine Tree (Large)</v>
      </c>
      <c r="N4636" s="407" t="s">
        <v>1059</v>
      </c>
    </row>
    <row r="4637">
      <c r="A4637" s="404" t="s">
        <v>9799</v>
      </c>
      <c r="B4637" s="405" t="s">
        <v>517</v>
      </c>
      <c r="C4637" s="406" t="str">
        <f>iferror(vlookup(B4637,Maps!$A$2:$B$111,2,false),"")</f>
        <v>Spot 00 - Hyrule Field</v>
      </c>
      <c r="D4637" s="405" t="s">
        <v>14</v>
      </c>
      <c r="E4637" s="405" t="s">
        <v>14</v>
      </c>
      <c r="F4637" s="407"/>
      <c r="G4637" s="407"/>
      <c r="H4637" s="405" t="s">
        <v>2737</v>
      </c>
      <c r="I4637" s="408" t="s">
        <v>5210</v>
      </c>
      <c r="J4637" s="413" t="str">
        <f>iferror(vlookup(H4637,Actors!$A$2:$D$472,4,false),"")</f>
        <v>Trees &amp; Bushes</v>
      </c>
      <c r="K4637" s="405" t="s">
        <v>2748</v>
      </c>
      <c r="L4637" s="405" t="s">
        <v>7435</v>
      </c>
      <c r="M4637" s="411" t="str">
        <f>iferror(vlookup(A4637,Variables!$F$2:$G$2762,2,false),"")</f>
        <v>Light Pine Tree (Large)</v>
      </c>
      <c r="N4637" s="407" t="s">
        <v>1059</v>
      </c>
    </row>
    <row r="4638">
      <c r="A4638" s="404" t="s">
        <v>9799</v>
      </c>
      <c r="B4638" s="405" t="s">
        <v>517</v>
      </c>
      <c r="C4638" s="406" t="str">
        <f>iferror(vlookup(B4638,Maps!$A$2:$B$111,2,false),"")</f>
        <v>Spot 00 - Hyrule Field</v>
      </c>
      <c r="D4638" s="405" t="s">
        <v>14</v>
      </c>
      <c r="E4638" s="405" t="s">
        <v>14</v>
      </c>
      <c r="F4638" s="407"/>
      <c r="G4638" s="407"/>
      <c r="H4638" s="405" t="s">
        <v>2737</v>
      </c>
      <c r="I4638" s="408" t="s">
        <v>5210</v>
      </c>
      <c r="J4638" s="413" t="str">
        <f>iferror(vlookup(H4638,Actors!$A$2:$D$472,4,false),"")</f>
        <v>Trees &amp; Bushes</v>
      </c>
      <c r="K4638" s="405" t="s">
        <v>2748</v>
      </c>
      <c r="L4638" s="405" t="s">
        <v>7435</v>
      </c>
      <c r="M4638" s="411" t="str">
        <f>iferror(vlookup(A4638,Variables!$F$2:$G$2762,2,false),"")</f>
        <v>Light Pine Tree (Large)</v>
      </c>
      <c r="N4638" s="407" t="s">
        <v>1059</v>
      </c>
    </row>
    <row r="4639">
      <c r="A4639" s="404" t="s">
        <v>9799</v>
      </c>
      <c r="B4639" s="405" t="s">
        <v>517</v>
      </c>
      <c r="C4639" s="406" t="str">
        <f>iferror(vlookup(B4639,Maps!$A$2:$B$111,2,false),"")</f>
        <v>Spot 00 - Hyrule Field</v>
      </c>
      <c r="D4639" s="405" t="s">
        <v>14</v>
      </c>
      <c r="E4639" s="405" t="s">
        <v>14</v>
      </c>
      <c r="F4639" s="407"/>
      <c r="G4639" s="407"/>
      <c r="H4639" s="405" t="s">
        <v>2737</v>
      </c>
      <c r="I4639" s="408" t="s">
        <v>5210</v>
      </c>
      <c r="J4639" s="413" t="str">
        <f>iferror(vlookup(H4639,Actors!$A$2:$D$472,4,false),"")</f>
        <v>Trees &amp; Bushes</v>
      </c>
      <c r="K4639" s="405" t="s">
        <v>2748</v>
      </c>
      <c r="L4639" s="405" t="s">
        <v>7435</v>
      </c>
      <c r="M4639" s="411" t="str">
        <f>iferror(vlookup(A4639,Variables!$F$2:$G$2762,2,false),"")</f>
        <v>Light Pine Tree (Large)</v>
      </c>
      <c r="N4639" s="407" t="s">
        <v>1059</v>
      </c>
    </row>
    <row r="4640">
      <c r="A4640" s="404" t="s">
        <v>9799</v>
      </c>
      <c r="B4640" s="405" t="s">
        <v>517</v>
      </c>
      <c r="C4640" s="406" t="str">
        <f>iferror(vlookup(B4640,Maps!$A$2:$B$111,2,false),"")</f>
        <v>Spot 00 - Hyrule Field</v>
      </c>
      <c r="D4640" s="405" t="s">
        <v>14</v>
      </c>
      <c r="E4640" s="405" t="s">
        <v>14</v>
      </c>
      <c r="F4640" s="407"/>
      <c r="G4640" s="407"/>
      <c r="H4640" s="405" t="s">
        <v>2737</v>
      </c>
      <c r="I4640" s="408" t="s">
        <v>5210</v>
      </c>
      <c r="J4640" s="413" t="str">
        <f>iferror(vlookup(H4640,Actors!$A$2:$D$472,4,false),"")</f>
        <v>Trees &amp; Bushes</v>
      </c>
      <c r="K4640" s="405" t="s">
        <v>2748</v>
      </c>
      <c r="L4640" s="405" t="s">
        <v>7435</v>
      </c>
      <c r="M4640" s="411" t="str">
        <f>iferror(vlookup(A4640,Variables!$F$2:$G$2762,2,false),"")</f>
        <v>Light Pine Tree (Large)</v>
      </c>
      <c r="N4640" s="407" t="s">
        <v>1059</v>
      </c>
    </row>
    <row r="4641">
      <c r="A4641" s="404" t="s">
        <v>9800</v>
      </c>
      <c r="B4641" s="405" t="s">
        <v>517</v>
      </c>
      <c r="C4641" s="406" t="str">
        <f>iferror(vlookup(B4641,Maps!$A$2:$B$111,2,false),"")</f>
        <v>Spot 00 - Hyrule Field</v>
      </c>
      <c r="D4641" s="405" t="s">
        <v>14</v>
      </c>
      <c r="E4641" s="405" t="s">
        <v>14</v>
      </c>
      <c r="F4641" s="407"/>
      <c r="G4641" s="407"/>
      <c r="H4641" s="405" t="s">
        <v>3018</v>
      </c>
      <c r="I4641" s="408" t="s">
        <v>5652</v>
      </c>
      <c r="J4641" s="413" t="str">
        <f>iferror(vlookup(H4641,Actors!$A$2:$D$472,4,false),"")</f>
        <v>Bombable Boulder</v>
      </c>
      <c r="K4641" s="405" t="s">
        <v>3113</v>
      </c>
      <c r="L4641" s="405" t="s">
        <v>9801</v>
      </c>
      <c r="M4641" s="411" t="str">
        <f>iferror(vlookup(A4641,Variables!$F$2:$G$2762,2,false),"")</f>
        <v/>
      </c>
      <c r="N4641" s="407" t="s">
        <v>1059</v>
      </c>
    </row>
    <row r="4642">
      <c r="A4642" s="404" t="s">
        <v>9802</v>
      </c>
      <c r="B4642" s="405" t="s">
        <v>517</v>
      </c>
      <c r="C4642" s="406" t="str">
        <f>iferror(vlookup(B4642,Maps!$A$2:$B$111,2,false),"")</f>
        <v>Spot 00 - Hyrule Field</v>
      </c>
      <c r="D4642" s="405" t="s">
        <v>14</v>
      </c>
      <c r="E4642" s="405" t="s">
        <v>14</v>
      </c>
      <c r="F4642" s="407"/>
      <c r="G4642" s="407"/>
      <c r="H4642" s="405" t="s">
        <v>3018</v>
      </c>
      <c r="I4642" s="408" t="s">
        <v>5652</v>
      </c>
      <c r="J4642" s="413" t="str">
        <f>iferror(vlookup(H4642,Actors!$A$2:$D$472,4,false),"")</f>
        <v>Bombable Boulder</v>
      </c>
      <c r="K4642" s="405" t="s">
        <v>3113</v>
      </c>
      <c r="L4642" s="405" t="s">
        <v>9803</v>
      </c>
      <c r="M4642" s="411" t="str">
        <f>iferror(vlookup(A4642,Variables!$F$2:$G$2762,2,false),"")</f>
        <v/>
      </c>
      <c r="N4642" s="407" t="s">
        <v>1059</v>
      </c>
    </row>
    <row r="4643">
      <c r="A4643" s="404" t="s">
        <v>9804</v>
      </c>
      <c r="B4643" s="405" t="s">
        <v>517</v>
      </c>
      <c r="C4643" s="406" t="str">
        <f>iferror(vlookup(B4643,Maps!$A$2:$B$111,2,false),"")</f>
        <v>Spot 00 - Hyrule Field</v>
      </c>
      <c r="D4643" s="405" t="s">
        <v>14</v>
      </c>
      <c r="E4643" s="405" t="s">
        <v>14</v>
      </c>
      <c r="F4643" s="407"/>
      <c r="G4643" s="407"/>
      <c r="H4643" s="405" t="s">
        <v>3018</v>
      </c>
      <c r="I4643" s="408" t="s">
        <v>5652</v>
      </c>
      <c r="J4643" s="413" t="str">
        <f>iferror(vlookup(H4643,Actors!$A$2:$D$472,4,false),"")</f>
        <v>Bombable Boulder</v>
      </c>
      <c r="K4643" s="405" t="s">
        <v>3113</v>
      </c>
      <c r="L4643" s="405" t="s">
        <v>9805</v>
      </c>
      <c r="M4643" s="411" t="str">
        <f>iferror(vlookup(A4643,Variables!$F$2:$G$2762,2,false),"")</f>
        <v/>
      </c>
      <c r="N4643" s="407" t="s">
        <v>1059</v>
      </c>
    </row>
    <row r="4644">
      <c r="A4644" s="404" t="s">
        <v>9806</v>
      </c>
      <c r="B4644" s="405" t="s">
        <v>517</v>
      </c>
      <c r="C4644" s="406" t="str">
        <f>iferror(vlookup(B4644,Maps!$A$2:$B$111,2,false),"")</f>
        <v>Spot 00 - Hyrule Field</v>
      </c>
      <c r="D4644" s="405" t="s">
        <v>14</v>
      </c>
      <c r="E4644" s="405" t="s">
        <v>14</v>
      </c>
      <c r="F4644" s="407"/>
      <c r="G4644" s="407"/>
      <c r="H4644" s="405" t="s">
        <v>2799</v>
      </c>
      <c r="I4644" s="408" t="s">
        <v>5288</v>
      </c>
      <c r="J4644" s="409" t="str">
        <f>iferror(vlookup(H4644,Actors!$A$2:$D$472,4,false),"")</f>
        <v>Grotto Hole</v>
      </c>
      <c r="K4644" s="410" t="s">
        <v>28</v>
      </c>
      <c r="L4644" s="405" t="s">
        <v>9807</v>
      </c>
      <c r="M4644" s="411" t="str">
        <f>iferror(vlookup(A4644,Variables!$F$2:$G$2762,2,false),"")</f>
        <v>Small Fairy Fountain</v>
      </c>
      <c r="N4644" s="412" t="s">
        <v>1059</v>
      </c>
    </row>
    <row r="4645">
      <c r="A4645" s="404" t="s">
        <v>8383</v>
      </c>
      <c r="B4645" s="405" t="s">
        <v>517</v>
      </c>
      <c r="C4645" s="406" t="str">
        <f>iferror(vlookup(B4645,Maps!$A$2:$B$111,2,false),"")</f>
        <v>Spot 00 - Hyrule Field</v>
      </c>
      <c r="D4645" s="405" t="s">
        <v>14</v>
      </c>
      <c r="E4645" s="405" t="s">
        <v>14</v>
      </c>
      <c r="F4645" s="407"/>
      <c r="G4645" s="407"/>
      <c r="H4645" s="405" t="s">
        <v>3165</v>
      </c>
      <c r="I4645" s="408" t="s">
        <v>5898</v>
      </c>
      <c r="J4645" s="409" t="str">
        <f>iferror(vlookup(H4645,Actors!$A$2:$D$472,4,false),"")</f>
        <v>???</v>
      </c>
      <c r="K4645" s="410" t="s">
        <v>21</v>
      </c>
      <c r="L4645" s="405" t="s">
        <v>8384</v>
      </c>
      <c r="M4645" s="495" t="str">
        <f>iferror(vlookup(A4645,Variables!$F$2:$G$2762,2,false),"")</f>
        <v/>
      </c>
      <c r="N4645" s="412" t="s">
        <v>1059</v>
      </c>
    </row>
    <row r="4646">
      <c r="A4646" s="426" t="s">
        <v>9535</v>
      </c>
      <c r="B4646" s="427" t="s">
        <v>517</v>
      </c>
      <c r="C4646" s="428" t="str">
        <f>iferror(vlookup(B4646,Maps!$A$2:$B$111,2,false),"")</f>
        <v>Spot 00 - Hyrule Field</v>
      </c>
      <c r="D4646" s="427" t="s">
        <v>680</v>
      </c>
      <c r="E4646" s="427" t="s">
        <v>14</v>
      </c>
      <c r="F4646" s="431"/>
      <c r="G4646" s="431"/>
      <c r="H4646" s="427" t="s">
        <v>215</v>
      </c>
      <c r="I4646" s="341" t="s">
        <v>5050</v>
      </c>
      <c r="J4646" s="430" t="str">
        <f>iferror(vlookup(H4646,Actors!$A$2:$D$472,4,false),"")</f>
        <v>Sound Effects I</v>
      </c>
      <c r="K4646" s="427" t="s">
        <v>21</v>
      </c>
      <c r="L4646" s="427" t="s">
        <v>21</v>
      </c>
      <c r="M4646" s="380" t="str">
        <f>iferror(vlookup(A4646,Variables!$F$2:$G$2762,2,false),"")</f>
        <v>Background Noise - Water Flowing 2</v>
      </c>
      <c r="N4646" s="431" t="s">
        <v>1059</v>
      </c>
    </row>
    <row r="4647">
      <c r="A4647" s="426" t="s">
        <v>7954</v>
      </c>
      <c r="B4647" s="427" t="s">
        <v>517</v>
      </c>
      <c r="C4647" s="428" t="str">
        <f>iferror(vlookup(B4647,Maps!$A$2:$B$111,2,false),"")</f>
        <v>Spot 00 - Hyrule Field</v>
      </c>
      <c r="D4647" s="427" t="s">
        <v>680</v>
      </c>
      <c r="E4647" s="427" t="s">
        <v>14</v>
      </c>
      <c r="F4647" s="431"/>
      <c r="G4647" s="431"/>
      <c r="H4647" s="427" t="s">
        <v>215</v>
      </c>
      <c r="I4647" s="341" t="s">
        <v>5050</v>
      </c>
      <c r="J4647" s="430" t="str">
        <f>iferror(vlookup(H4647,Actors!$A$2:$D$472,4,false),"")</f>
        <v>Sound Effects I</v>
      </c>
      <c r="K4647" s="427" t="s">
        <v>21</v>
      </c>
      <c r="L4647" s="427" t="s">
        <v>12</v>
      </c>
      <c r="M4647" s="380" t="str">
        <f>iferror(vlookup(A4647,Variables!$F$2:$G$2762,2,false),"")</f>
        <v>Background Noise - Water Flowing</v>
      </c>
      <c r="N4647" s="431" t="s">
        <v>1059</v>
      </c>
    </row>
    <row r="4648">
      <c r="A4648" s="426" t="s">
        <v>9756</v>
      </c>
      <c r="B4648" s="427" t="s">
        <v>517</v>
      </c>
      <c r="C4648" s="428" t="str">
        <f>iferror(vlookup(B4648,Maps!$A$2:$B$111,2,false),"")</f>
        <v>Spot 00 - Hyrule Field</v>
      </c>
      <c r="D4648" s="427" t="s">
        <v>680</v>
      </c>
      <c r="E4648" s="427" t="s">
        <v>14</v>
      </c>
      <c r="F4648" s="431"/>
      <c r="G4648" s="431"/>
      <c r="H4648" s="427" t="s">
        <v>215</v>
      </c>
      <c r="I4648" s="341" t="s">
        <v>5050</v>
      </c>
      <c r="J4648" s="430" t="str">
        <f>iferror(vlookup(H4648,Actors!$A$2:$D$472,4,false),"")</f>
        <v>Sound Effects I</v>
      </c>
      <c r="K4648" s="427" t="s">
        <v>21</v>
      </c>
      <c r="L4648" s="427" t="s">
        <v>159</v>
      </c>
      <c r="M4648" s="380" t="str">
        <f>iferror(vlookup(A4648,Variables!$F$2:$G$2762,2,false),"")</f>
        <v>Background Noise - Cows Mooing</v>
      </c>
      <c r="N4648" s="431" t="s">
        <v>1059</v>
      </c>
    </row>
    <row r="4649">
      <c r="A4649" s="426" t="s">
        <v>9761</v>
      </c>
      <c r="B4649" s="427" t="s">
        <v>517</v>
      </c>
      <c r="C4649" s="428" t="str">
        <f>iferror(vlookup(B4649,Maps!$A$2:$B$111,2,false),"")</f>
        <v>Spot 00 - Hyrule Field</v>
      </c>
      <c r="D4649" s="427" t="s">
        <v>680</v>
      </c>
      <c r="E4649" s="427" t="s">
        <v>14</v>
      </c>
      <c r="F4649" s="431"/>
      <c r="G4649" s="431"/>
      <c r="H4649" s="427" t="s">
        <v>242</v>
      </c>
      <c r="I4649" s="341" t="s">
        <v>5093</v>
      </c>
      <c r="J4649" s="430" t="str">
        <f>iferror(vlookup(H4649,Actors!$A$2:$D$472,4,false),"")</f>
        <v>Drawbridge</v>
      </c>
      <c r="K4649" s="427" t="s">
        <v>337</v>
      </c>
      <c r="L4649" s="427" t="s">
        <v>7164</v>
      </c>
      <c r="M4649" s="380" t="str">
        <f>iferror(vlookup(A4649,Variables!$F$2:$G$2762,2,false),"")</f>
        <v>Drawbridge</v>
      </c>
      <c r="N4649" s="431" t="s">
        <v>1059</v>
      </c>
    </row>
    <row r="4650">
      <c r="A4650" s="426" t="s">
        <v>9762</v>
      </c>
      <c r="B4650" s="427" t="s">
        <v>517</v>
      </c>
      <c r="C4650" s="428" t="str">
        <f>iferror(vlookup(B4650,Maps!$A$2:$B$111,2,false),"")</f>
        <v>Spot 00 - Hyrule Field</v>
      </c>
      <c r="D4650" s="427" t="s">
        <v>680</v>
      </c>
      <c r="E4650" s="427" t="s">
        <v>14</v>
      </c>
      <c r="F4650" s="431"/>
      <c r="G4650" s="431"/>
      <c r="H4650" s="427" t="s">
        <v>221</v>
      </c>
      <c r="I4650" s="341" t="s">
        <v>4981</v>
      </c>
      <c r="J4650" s="430" t="str">
        <f>iferror(vlookup(H4650,Actors!$A$2:$D$472,4,false),"")</f>
        <v>Peahat</v>
      </c>
      <c r="K4650" s="427" t="s">
        <v>184</v>
      </c>
      <c r="L4650" s="427" t="s">
        <v>7164</v>
      </c>
      <c r="M4650" s="380" t="str">
        <f>iferror(vlookup(A4650,Variables!$F$2:$G$2762,2,false),"")</f>
        <v>Peahat - Doesn't Spawn Larva</v>
      </c>
      <c r="N4650" s="431" t="s">
        <v>1059</v>
      </c>
    </row>
    <row r="4651">
      <c r="A4651" s="426" t="s">
        <v>9762</v>
      </c>
      <c r="B4651" s="427" t="s">
        <v>517</v>
      </c>
      <c r="C4651" s="428" t="str">
        <f>iferror(vlookup(B4651,Maps!$A$2:$B$111,2,false),"")</f>
        <v>Spot 00 - Hyrule Field</v>
      </c>
      <c r="D4651" s="427" t="s">
        <v>680</v>
      </c>
      <c r="E4651" s="427" t="s">
        <v>14</v>
      </c>
      <c r="F4651" s="431"/>
      <c r="G4651" s="431"/>
      <c r="H4651" s="427" t="s">
        <v>221</v>
      </c>
      <c r="I4651" s="341" t="s">
        <v>4981</v>
      </c>
      <c r="J4651" s="430" t="str">
        <f>iferror(vlookup(H4651,Actors!$A$2:$D$472,4,false),"")</f>
        <v>Peahat</v>
      </c>
      <c r="K4651" s="427" t="s">
        <v>184</v>
      </c>
      <c r="L4651" s="427" t="s">
        <v>7164</v>
      </c>
      <c r="M4651" s="380" t="str">
        <f>iferror(vlookup(A4651,Variables!$F$2:$G$2762,2,false),"")</f>
        <v>Peahat - Doesn't Spawn Larva</v>
      </c>
      <c r="N4651" s="431" t="s">
        <v>1059</v>
      </c>
    </row>
    <row r="4652">
      <c r="A4652" s="426" t="s">
        <v>9762</v>
      </c>
      <c r="B4652" s="427" t="s">
        <v>517</v>
      </c>
      <c r="C4652" s="428" t="str">
        <f>iferror(vlookup(B4652,Maps!$A$2:$B$111,2,false),"")</f>
        <v>Spot 00 - Hyrule Field</v>
      </c>
      <c r="D4652" s="427" t="s">
        <v>680</v>
      </c>
      <c r="E4652" s="427" t="s">
        <v>14</v>
      </c>
      <c r="F4652" s="431"/>
      <c r="G4652" s="431"/>
      <c r="H4652" s="427" t="s">
        <v>221</v>
      </c>
      <c r="I4652" s="341" t="s">
        <v>4981</v>
      </c>
      <c r="J4652" s="430" t="str">
        <f>iferror(vlookup(H4652,Actors!$A$2:$D$472,4,false),"")</f>
        <v>Peahat</v>
      </c>
      <c r="K4652" s="427" t="s">
        <v>184</v>
      </c>
      <c r="L4652" s="427" t="s">
        <v>7164</v>
      </c>
      <c r="M4652" s="380" t="str">
        <f>iferror(vlookup(A4652,Variables!$F$2:$G$2762,2,false),"")</f>
        <v>Peahat - Doesn't Spawn Larva</v>
      </c>
      <c r="N4652" s="431" t="s">
        <v>1059</v>
      </c>
    </row>
    <row r="4653">
      <c r="A4653" s="426" t="s">
        <v>9762</v>
      </c>
      <c r="B4653" s="427" t="s">
        <v>517</v>
      </c>
      <c r="C4653" s="428" t="str">
        <f>iferror(vlookup(B4653,Maps!$A$2:$B$111,2,false),"")</f>
        <v>Spot 00 - Hyrule Field</v>
      </c>
      <c r="D4653" s="427" t="s">
        <v>680</v>
      </c>
      <c r="E4653" s="427" t="s">
        <v>14</v>
      </c>
      <c r="F4653" s="431"/>
      <c r="G4653" s="431"/>
      <c r="H4653" s="427" t="s">
        <v>221</v>
      </c>
      <c r="I4653" s="341" t="s">
        <v>4981</v>
      </c>
      <c r="J4653" s="430" t="str">
        <f>iferror(vlookup(H4653,Actors!$A$2:$D$472,4,false),"")</f>
        <v>Peahat</v>
      </c>
      <c r="K4653" s="427" t="s">
        <v>184</v>
      </c>
      <c r="L4653" s="427" t="s">
        <v>7164</v>
      </c>
      <c r="M4653" s="380" t="str">
        <f>iferror(vlookup(A4653,Variables!$F$2:$G$2762,2,false),"")</f>
        <v>Peahat - Doesn't Spawn Larva</v>
      </c>
      <c r="N4653" s="431" t="s">
        <v>1059</v>
      </c>
    </row>
    <row r="4654">
      <c r="A4654" s="426" t="s">
        <v>9762</v>
      </c>
      <c r="B4654" s="427" t="s">
        <v>517</v>
      </c>
      <c r="C4654" s="428" t="str">
        <f>iferror(vlookup(B4654,Maps!$A$2:$B$111,2,false),"")</f>
        <v>Spot 00 - Hyrule Field</v>
      </c>
      <c r="D4654" s="427" t="s">
        <v>680</v>
      </c>
      <c r="E4654" s="427" t="s">
        <v>14</v>
      </c>
      <c r="F4654" s="431"/>
      <c r="G4654" s="431"/>
      <c r="H4654" s="427" t="s">
        <v>221</v>
      </c>
      <c r="I4654" s="341" t="s">
        <v>4981</v>
      </c>
      <c r="J4654" s="430" t="str">
        <f>iferror(vlookup(H4654,Actors!$A$2:$D$472,4,false),"")</f>
        <v>Peahat</v>
      </c>
      <c r="K4654" s="427" t="s">
        <v>184</v>
      </c>
      <c r="L4654" s="427" t="s">
        <v>7164</v>
      </c>
      <c r="M4654" s="380" t="str">
        <f>iferror(vlookup(A4654,Variables!$F$2:$G$2762,2,false),"")</f>
        <v>Peahat - Doesn't Spawn Larva</v>
      </c>
      <c r="N4654" s="431" t="s">
        <v>1059</v>
      </c>
    </row>
    <row r="4655">
      <c r="A4655" s="426" t="s">
        <v>9763</v>
      </c>
      <c r="B4655" s="427" t="s">
        <v>517</v>
      </c>
      <c r="C4655" s="428" t="str">
        <f>iferror(vlookup(B4655,Maps!$A$2:$B$111,2,false),"")</f>
        <v>Spot 00 - Hyrule Field</v>
      </c>
      <c r="D4655" s="427" t="s">
        <v>680</v>
      </c>
      <c r="E4655" s="427" t="s">
        <v>14</v>
      </c>
      <c r="F4655" s="431"/>
      <c r="G4655" s="431"/>
      <c r="H4655" s="427" t="s">
        <v>221</v>
      </c>
      <c r="I4655" s="341" t="s">
        <v>4981</v>
      </c>
      <c r="J4655" s="430" t="str">
        <f>iferror(vlookup(H4655,Actors!$A$2:$D$472,4,false),"")</f>
        <v>Peahat</v>
      </c>
      <c r="K4655" s="427" t="s">
        <v>184</v>
      </c>
      <c r="L4655" s="427" t="s">
        <v>12</v>
      </c>
      <c r="M4655" s="380" t="str">
        <f>iferror(vlookup(A4655,Variables!$F$2:$G$2762,2,false),"")</f>
        <v>Peahat - Spawns Larva</v>
      </c>
      <c r="N4655" s="431" t="s">
        <v>1059</v>
      </c>
    </row>
    <row r="4656">
      <c r="A4656" s="426" t="s">
        <v>9763</v>
      </c>
      <c r="B4656" s="427" t="s">
        <v>517</v>
      </c>
      <c r="C4656" s="428" t="str">
        <f>iferror(vlookup(B4656,Maps!$A$2:$B$111,2,false),"")</f>
        <v>Spot 00 - Hyrule Field</v>
      </c>
      <c r="D4656" s="427" t="s">
        <v>680</v>
      </c>
      <c r="E4656" s="427" t="s">
        <v>14</v>
      </c>
      <c r="F4656" s="431"/>
      <c r="G4656" s="431"/>
      <c r="H4656" s="427" t="s">
        <v>221</v>
      </c>
      <c r="I4656" s="341" t="s">
        <v>4981</v>
      </c>
      <c r="J4656" s="430" t="str">
        <f>iferror(vlookup(H4656,Actors!$A$2:$D$472,4,false),"")</f>
        <v>Peahat</v>
      </c>
      <c r="K4656" s="427" t="s">
        <v>184</v>
      </c>
      <c r="L4656" s="427" t="s">
        <v>12</v>
      </c>
      <c r="M4656" s="380" t="str">
        <f>iferror(vlookup(A4656,Variables!$F$2:$G$2762,2,false),"")</f>
        <v>Peahat - Spawns Larva</v>
      </c>
      <c r="N4656" s="431" t="s">
        <v>1059</v>
      </c>
    </row>
    <row r="4657">
      <c r="A4657" s="426" t="s">
        <v>9764</v>
      </c>
      <c r="B4657" s="427" t="s">
        <v>517</v>
      </c>
      <c r="C4657" s="428" t="str">
        <f>iferror(vlookup(B4657,Maps!$A$2:$B$111,2,false),"")</f>
        <v>Spot 00 - Hyrule Field</v>
      </c>
      <c r="D4657" s="427" t="s">
        <v>680</v>
      </c>
      <c r="E4657" s="427" t="s">
        <v>14</v>
      </c>
      <c r="F4657" s="431"/>
      <c r="G4657" s="431"/>
      <c r="H4657" s="427" t="s">
        <v>2822</v>
      </c>
      <c r="I4657" s="341" t="s">
        <v>5321</v>
      </c>
      <c r="J4657" s="432" t="str">
        <f>iferror(vlookup(H4657,Actors!$A$2:$D$472,4,false),"")</f>
        <v>Enemy Spawner</v>
      </c>
      <c r="K4657" s="433" t="s">
        <v>21</v>
      </c>
      <c r="L4657" s="427" t="s">
        <v>9765</v>
      </c>
      <c r="M4657" s="380" t="str">
        <f>iferror(vlookup(A4657,Variables!$F$2:$G$2762,2,false),"")</f>
        <v/>
      </c>
      <c r="N4657" s="434" t="s">
        <v>1059</v>
      </c>
    </row>
    <row r="4658">
      <c r="A4658" s="426" t="s">
        <v>9808</v>
      </c>
      <c r="B4658" s="427" t="s">
        <v>517</v>
      </c>
      <c r="C4658" s="428" t="str">
        <f>iferror(vlookup(B4658,Maps!$A$2:$B$111,2,false),"")</f>
        <v>Spot 00 - Hyrule Field</v>
      </c>
      <c r="D4658" s="427" t="s">
        <v>680</v>
      </c>
      <c r="E4658" s="427" t="s">
        <v>14</v>
      </c>
      <c r="F4658" s="431"/>
      <c r="G4658" s="431"/>
      <c r="H4658" s="427" t="s">
        <v>3112</v>
      </c>
      <c r="I4658" s="341" t="s">
        <v>5804</v>
      </c>
      <c r="J4658" s="430" t="str">
        <f>iferror(vlookup(H4658,Actors!$A$2:$D$472,4,false),"")</f>
        <v>Running Man (Hyrule Field &amp; Ending)</v>
      </c>
      <c r="K4658" s="427" t="s">
        <v>3059</v>
      </c>
      <c r="L4658" s="427" t="s">
        <v>21</v>
      </c>
      <c r="M4658" s="380" t="str">
        <f>iferror(vlookup(A4658,Variables!$F$2:$G$2762,2,false),"")</f>
        <v/>
      </c>
      <c r="N4658" s="431" t="s">
        <v>1059</v>
      </c>
    </row>
    <row r="4659">
      <c r="A4659" s="426" t="s">
        <v>9767</v>
      </c>
      <c r="B4659" s="427" t="s">
        <v>517</v>
      </c>
      <c r="C4659" s="428" t="str">
        <f>iferror(vlookup(B4659,Maps!$A$2:$B$111,2,false),"")</f>
        <v>Spot 00 - Hyrule Field</v>
      </c>
      <c r="D4659" s="427" t="s">
        <v>680</v>
      </c>
      <c r="E4659" s="427" t="s">
        <v>14</v>
      </c>
      <c r="F4659" s="431"/>
      <c r="G4659" s="431"/>
      <c r="H4659" s="427" t="s">
        <v>2799</v>
      </c>
      <c r="I4659" s="341" t="s">
        <v>5288</v>
      </c>
      <c r="J4659" s="432" t="str">
        <f>iferror(vlookup(H4659,Actors!$A$2:$D$472,4,false),"")</f>
        <v>Grotto Hole</v>
      </c>
      <c r="K4659" s="433" t="s">
        <v>28</v>
      </c>
      <c r="L4659" s="427" t="s">
        <v>35</v>
      </c>
      <c r="M4659" s="380" t="str">
        <f>iferror(vlookup(A4659,Variables!$F$2:$G$2762,2,false),"")</f>
        <v>Grotto - Blue Rupee</v>
      </c>
      <c r="N4659" s="434" t="s">
        <v>1059</v>
      </c>
    </row>
    <row r="4660">
      <c r="A4660" s="426" t="s">
        <v>9766</v>
      </c>
      <c r="B4660" s="427" t="s">
        <v>517</v>
      </c>
      <c r="C4660" s="428" t="str">
        <f>iferror(vlookup(B4660,Maps!$A$2:$B$111,2,false),"")</f>
        <v>Spot 00 - Hyrule Field</v>
      </c>
      <c r="D4660" s="427" t="s">
        <v>680</v>
      </c>
      <c r="E4660" s="427" t="s">
        <v>14</v>
      </c>
      <c r="F4660" s="431"/>
      <c r="G4660" s="431"/>
      <c r="H4660" s="427" t="s">
        <v>2799</v>
      </c>
      <c r="I4660" s="341" t="s">
        <v>5288</v>
      </c>
      <c r="J4660" s="432" t="str">
        <f>iferror(vlookup(H4660,Actors!$A$2:$D$472,4,false),"")</f>
        <v>Grotto Hole</v>
      </c>
      <c r="K4660" s="433" t="s">
        <v>28</v>
      </c>
      <c r="L4660" s="427" t="s">
        <v>12</v>
      </c>
      <c r="M4660" s="380" t="str">
        <f>iferror(vlookup(A4660,Variables!$F$2:$G$2762,2,false),"")</f>
        <v>Grotto - Blue Rupee</v>
      </c>
      <c r="N4660" s="434" t="s">
        <v>1059</v>
      </c>
    </row>
    <row r="4661">
      <c r="A4661" s="426" t="s">
        <v>9768</v>
      </c>
      <c r="B4661" s="427" t="s">
        <v>517</v>
      </c>
      <c r="C4661" s="428" t="str">
        <f>iferror(vlookup(B4661,Maps!$A$2:$B$111,2,false),"")</f>
        <v>Spot 00 - Hyrule Field</v>
      </c>
      <c r="D4661" s="427" t="s">
        <v>680</v>
      </c>
      <c r="E4661" s="427" t="s">
        <v>14</v>
      </c>
      <c r="F4661" s="431"/>
      <c r="G4661" s="431"/>
      <c r="H4661" s="427" t="s">
        <v>2799</v>
      </c>
      <c r="I4661" s="341" t="s">
        <v>5288</v>
      </c>
      <c r="J4661" s="432" t="str">
        <f>iferror(vlookup(H4661,Actors!$A$2:$D$472,4,false),"")</f>
        <v>Grotto Hole</v>
      </c>
      <c r="K4661" s="433" t="s">
        <v>28</v>
      </c>
      <c r="L4661" s="427" t="s">
        <v>252</v>
      </c>
      <c r="M4661" s="380" t="str">
        <f>iferror(vlookup(A4661,Variables!$F$2:$G$2762,2,false),"")</f>
        <v>Grotto - Red Rupee</v>
      </c>
      <c r="N4661" s="434" t="s">
        <v>1059</v>
      </c>
    </row>
    <row r="4662">
      <c r="A4662" s="426" t="s">
        <v>9770</v>
      </c>
      <c r="B4662" s="427" t="s">
        <v>517</v>
      </c>
      <c r="C4662" s="428" t="str">
        <f>iferror(vlookup(B4662,Maps!$A$2:$B$111,2,false),"")</f>
        <v>Spot 00 - Hyrule Field</v>
      </c>
      <c r="D4662" s="427" t="s">
        <v>680</v>
      </c>
      <c r="E4662" s="427" t="s">
        <v>14</v>
      </c>
      <c r="F4662" s="431"/>
      <c r="G4662" s="431"/>
      <c r="H4662" s="427" t="s">
        <v>2799</v>
      </c>
      <c r="I4662" s="341" t="s">
        <v>5288</v>
      </c>
      <c r="J4662" s="432" t="str">
        <f>iferror(vlookup(H4662,Actors!$A$2:$D$472,4,false),"")</f>
        <v>Grotto Hole</v>
      </c>
      <c r="K4662" s="433" t="s">
        <v>28</v>
      </c>
      <c r="L4662" s="427" t="s">
        <v>3685</v>
      </c>
      <c r="M4662" s="380" t="str">
        <f>iferror(vlookup(A4662,Variables!$F$2:$G$2762,2,false),"")</f>
        <v>Grotto (Bombable) - Bomb (1)</v>
      </c>
      <c r="N4662" s="434" t="s">
        <v>1059</v>
      </c>
    </row>
    <row r="4663">
      <c r="A4663" s="426" t="s">
        <v>9772</v>
      </c>
      <c r="B4663" s="427" t="s">
        <v>517</v>
      </c>
      <c r="C4663" s="428" t="str">
        <f>iferror(vlookup(B4663,Maps!$A$2:$B$111,2,false),"")</f>
        <v>Spot 00 - Hyrule Field</v>
      </c>
      <c r="D4663" s="427" t="s">
        <v>680</v>
      </c>
      <c r="E4663" s="427" t="s">
        <v>14</v>
      </c>
      <c r="F4663" s="431"/>
      <c r="G4663" s="431"/>
      <c r="H4663" s="427" t="s">
        <v>2799</v>
      </c>
      <c r="I4663" s="341" t="s">
        <v>5288</v>
      </c>
      <c r="J4663" s="432" t="str">
        <f>iferror(vlookup(H4663,Actors!$A$2:$D$472,4,false),"")</f>
        <v>Grotto Hole</v>
      </c>
      <c r="K4663" s="433" t="s">
        <v>28</v>
      </c>
      <c r="L4663" s="427" t="s">
        <v>3687</v>
      </c>
      <c r="M4663" s="380" t="str">
        <f>iferror(vlookup(A4663,Variables!$F$2:$G$2762,2,false),"")</f>
        <v>Grotto (Bombable) - Bomb (1)</v>
      </c>
      <c r="N4663" s="434" t="s">
        <v>1059</v>
      </c>
    </row>
    <row r="4664">
      <c r="A4664" s="426" t="s">
        <v>9769</v>
      </c>
      <c r="B4664" s="427" t="s">
        <v>517</v>
      </c>
      <c r="C4664" s="428" t="str">
        <f>iferror(vlookup(B4664,Maps!$A$2:$B$111,2,false),"")</f>
        <v>Spot 00 - Hyrule Field</v>
      </c>
      <c r="D4664" s="427" t="s">
        <v>680</v>
      </c>
      <c r="E4664" s="427" t="s">
        <v>14</v>
      </c>
      <c r="F4664" s="431"/>
      <c r="G4664" s="431"/>
      <c r="H4664" s="427" t="s">
        <v>2799</v>
      </c>
      <c r="I4664" s="341" t="s">
        <v>5288</v>
      </c>
      <c r="J4664" s="432" t="str">
        <f>iferror(vlookup(H4664,Actors!$A$2:$D$472,4,false),"")</f>
        <v>Grotto Hole</v>
      </c>
      <c r="K4664" s="433" t="s">
        <v>28</v>
      </c>
      <c r="L4664" s="427" t="s">
        <v>3681</v>
      </c>
      <c r="M4664" s="380" t="str">
        <f>iferror(vlookup(A4664,Variables!$F$2:$G$2762,2,false),"")</f>
        <v>Grotto (Bombable) - Bomb (1)</v>
      </c>
      <c r="N4664" s="434" t="s">
        <v>1059</v>
      </c>
    </row>
    <row r="4665">
      <c r="A4665" s="426" t="s">
        <v>9771</v>
      </c>
      <c r="B4665" s="427" t="s">
        <v>517</v>
      </c>
      <c r="C4665" s="428" t="str">
        <f>iferror(vlookup(B4665,Maps!$A$2:$B$111,2,false),"")</f>
        <v>Spot 00 - Hyrule Field</v>
      </c>
      <c r="D4665" s="427" t="s">
        <v>680</v>
      </c>
      <c r="E4665" s="427" t="s">
        <v>14</v>
      </c>
      <c r="F4665" s="431"/>
      <c r="G4665" s="431"/>
      <c r="H4665" s="427" t="s">
        <v>2799</v>
      </c>
      <c r="I4665" s="341" t="s">
        <v>5288</v>
      </c>
      <c r="J4665" s="432" t="str">
        <f>iferror(vlookup(H4665,Actors!$A$2:$D$472,4,false),"")</f>
        <v>Grotto Hole</v>
      </c>
      <c r="K4665" s="433" t="s">
        <v>28</v>
      </c>
      <c r="L4665" s="427" t="s">
        <v>3686</v>
      </c>
      <c r="M4665" s="380" t="str">
        <f>iferror(vlookup(A4665,Variables!$F$2:$G$2762,2,false),"")</f>
        <v>Grotto (Bombable) - Bomb (1)</v>
      </c>
      <c r="N4665" s="434" t="s">
        <v>1059</v>
      </c>
    </row>
    <row r="4666">
      <c r="A4666" s="426" t="s">
        <v>9780</v>
      </c>
      <c r="B4666" s="427" t="s">
        <v>517</v>
      </c>
      <c r="C4666" s="428" t="str">
        <f>iferror(vlookup(B4666,Maps!$A$2:$B$111,2,false),"")</f>
        <v>Spot 00 - Hyrule Field</v>
      </c>
      <c r="D4666" s="427" t="s">
        <v>680</v>
      </c>
      <c r="E4666" s="427" t="s">
        <v>14</v>
      </c>
      <c r="F4666" s="431"/>
      <c r="G4666" s="431"/>
      <c r="H4666" s="427" t="s">
        <v>398</v>
      </c>
      <c r="I4666" s="496" t="s">
        <v>5044</v>
      </c>
      <c r="J4666" s="432" t="str">
        <f>iferror(vlookup(H4666,Actors!$A$2:$D$472,4,false),"")</f>
        <v>Directional Sign &amp; Square Sign [Early]</v>
      </c>
      <c r="K4666" s="433" t="s">
        <v>12</v>
      </c>
      <c r="L4666" s="427" t="s">
        <v>9781</v>
      </c>
      <c r="M4666" s="380" t="str">
        <f>iferror(vlookup(A4666,Variables!$F$2:$G$2762,2,false),"")</f>
        <v>Directional Sign - Gerudo Valley</v>
      </c>
      <c r="N4666" s="434" t="s">
        <v>1059</v>
      </c>
    </row>
    <row r="4667">
      <c r="A4667" s="426" t="s">
        <v>9778</v>
      </c>
      <c r="B4667" s="427" t="s">
        <v>517</v>
      </c>
      <c r="C4667" s="428" t="str">
        <f>iferror(vlookup(B4667,Maps!$A$2:$B$111,2,false),"")</f>
        <v>Spot 00 - Hyrule Field</v>
      </c>
      <c r="D4667" s="427" t="s">
        <v>680</v>
      </c>
      <c r="E4667" s="427" t="s">
        <v>14</v>
      </c>
      <c r="F4667" s="431"/>
      <c r="G4667" s="431"/>
      <c r="H4667" s="427" t="s">
        <v>398</v>
      </c>
      <c r="I4667" s="496" t="s">
        <v>5044</v>
      </c>
      <c r="J4667" s="432" t="str">
        <f>iferror(vlookup(H4667,Actors!$A$2:$D$472,4,false),"")</f>
        <v>Directional Sign &amp; Square Sign [Early]</v>
      </c>
      <c r="K4667" s="433" t="s">
        <v>12</v>
      </c>
      <c r="L4667" s="427" t="s">
        <v>9779</v>
      </c>
      <c r="M4667" s="380" t="str">
        <f>iferror(vlookup(A4667,Variables!$F$2:$G$2762,2,false),"")</f>
        <v>Directional Sign - Lake Hylia</v>
      </c>
      <c r="N4667" s="434" t="s">
        <v>1059</v>
      </c>
    </row>
    <row r="4668">
      <c r="A4668" s="426" t="s">
        <v>9776</v>
      </c>
      <c r="B4668" s="427" t="s">
        <v>517</v>
      </c>
      <c r="C4668" s="428" t="str">
        <f>iferror(vlookup(B4668,Maps!$A$2:$B$111,2,false),"")</f>
        <v>Spot 00 - Hyrule Field</v>
      </c>
      <c r="D4668" s="427" t="s">
        <v>680</v>
      </c>
      <c r="E4668" s="427" t="s">
        <v>14</v>
      </c>
      <c r="F4668" s="431"/>
      <c r="G4668" s="431"/>
      <c r="H4668" s="427" t="s">
        <v>398</v>
      </c>
      <c r="I4668" s="496" t="s">
        <v>5044</v>
      </c>
      <c r="J4668" s="432" t="str">
        <f>iferror(vlookup(H4668,Actors!$A$2:$D$472,4,false),"")</f>
        <v>Directional Sign &amp; Square Sign [Early]</v>
      </c>
      <c r="K4668" s="433" t="s">
        <v>12</v>
      </c>
      <c r="L4668" s="427" t="s">
        <v>9777</v>
      </c>
      <c r="M4668" s="380" t="str">
        <f>iferror(vlookup(A4668,Variables!$F$2:$G$2762,2,false),"")</f>
        <v>Directional Sign - Lon Lon Ranch</v>
      </c>
      <c r="N4668" s="434" t="s">
        <v>1059</v>
      </c>
    </row>
    <row r="4669">
      <c r="A4669" s="426" t="s">
        <v>9784</v>
      </c>
      <c r="B4669" s="427" t="s">
        <v>517</v>
      </c>
      <c r="C4669" s="428" t="str">
        <f>iferror(vlookup(B4669,Maps!$A$2:$B$111,2,false),"")</f>
        <v>Spot 00 - Hyrule Field</v>
      </c>
      <c r="D4669" s="427" t="s">
        <v>680</v>
      </c>
      <c r="E4669" s="427" t="s">
        <v>14</v>
      </c>
      <c r="F4669" s="431"/>
      <c r="G4669" s="431"/>
      <c r="H4669" s="427" t="s">
        <v>398</v>
      </c>
      <c r="I4669" s="496" t="s">
        <v>5044</v>
      </c>
      <c r="J4669" s="432" t="str">
        <f>iferror(vlookup(H4669,Actors!$A$2:$D$472,4,false),"")</f>
        <v>Directional Sign &amp; Square Sign [Early]</v>
      </c>
      <c r="K4669" s="433" t="s">
        <v>12</v>
      </c>
      <c r="L4669" s="427" t="s">
        <v>9785</v>
      </c>
      <c r="M4669" s="380" t="str">
        <f>iferror(vlookup(A4669,Variables!$F$2:$G$2762,2,false),"")</f>
        <v>Directional Sign - You are here: Hyrule Castle</v>
      </c>
      <c r="N4669" s="434" t="s">
        <v>1059</v>
      </c>
    </row>
    <row r="4670">
      <c r="A4670" s="426" t="s">
        <v>9773</v>
      </c>
      <c r="B4670" s="427" t="s">
        <v>517</v>
      </c>
      <c r="C4670" s="428" t="str">
        <f>iferror(vlookup(B4670,Maps!$A$2:$B$111,2,false),"")</f>
        <v>Spot 00 - Hyrule Field</v>
      </c>
      <c r="D4670" s="427" t="s">
        <v>680</v>
      </c>
      <c r="E4670" s="427" t="s">
        <v>14</v>
      </c>
      <c r="F4670" s="431"/>
      <c r="G4670" s="431"/>
      <c r="H4670" s="427" t="s">
        <v>398</v>
      </c>
      <c r="I4670" s="496" t="s">
        <v>5044</v>
      </c>
      <c r="J4670" s="432" t="str">
        <f>iferror(vlookup(H4670,Actors!$A$2:$D$472,4,false),"")</f>
        <v>Directional Sign &amp; Square Sign [Early]</v>
      </c>
      <c r="K4670" s="433" t="s">
        <v>12</v>
      </c>
      <c r="L4670" s="427" t="s">
        <v>4521</v>
      </c>
      <c r="M4670" s="380" t="str">
        <f>iferror(vlookup(A4670,Variables!$F$2:$G$2762,2,false),"")</f>
        <v>Directional Sign - Kakariko Village</v>
      </c>
      <c r="N4670" s="434" t="s">
        <v>1059</v>
      </c>
    </row>
    <row r="4671">
      <c r="A4671" s="426" t="s">
        <v>9782</v>
      </c>
      <c r="B4671" s="427" t="s">
        <v>517</v>
      </c>
      <c r="C4671" s="428" t="str">
        <f>iferror(vlookup(B4671,Maps!$A$2:$B$111,2,false),"")</f>
        <v>Spot 00 - Hyrule Field</v>
      </c>
      <c r="D4671" s="427" t="s">
        <v>680</v>
      </c>
      <c r="E4671" s="427" t="s">
        <v>14</v>
      </c>
      <c r="F4671" s="431"/>
      <c r="G4671" s="431"/>
      <c r="H4671" s="427" t="s">
        <v>398</v>
      </c>
      <c r="I4671" s="496" t="s">
        <v>5044</v>
      </c>
      <c r="J4671" s="432" t="str">
        <f>iferror(vlookup(H4671,Actors!$A$2:$D$472,4,false),"")</f>
        <v>Directional Sign &amp; Square Sign [Early]</v>
      </c>
      <c r="K4671" s="433" t="s">
        <v>12</v>
      </c>
      <c r="L4671" s="427" t="s">
        <v>9783</v>
      </c>
      <c r="M4671" s="380" t="str">
        <f>iferror(vlookup(A4671,Variables!$F$2:$G$2762,2,false),"")</f>
        <v>Directional Sign - Hyrule Castle/Lon Lon Ranch</v>
      </c>
      <c r="N4671" s="434" t="s">
        <v>1059</v>
      </c>
    </row>
    <row r="4672">
      <c r="A4672" s="426" t="s">
        <v>9774</v>
      </c>
      <c r="B4672" s="427" t="s">
        <v>517</v>
      </c>
      <c r="C4672" s="428" t="str">
        <f>iferror(vlookup(B4672,Maps!$A$2:$B$111,2,false),"")</f>
        <v>Spot 00 - Hyrule Field</v>
      </c>
      <c r="D4672" s="427" t="s">
        <v>680</v>
      </c>
      <c r="E4672" s="427" t="s">
        <v>14</v>
      </c>
      <c r="F4672" s="431"/>
      <c r="G4672" s="431"/>
      <c r="H4672" s="427" t="s">
        <v>398</v>
      </c>
      <c r="I4672" s="496" t="s">
        <v>5044</v>
      </c>
      <c r="J4672" s="432" t="str">
        <f>iferror(vlookup(H4672,Actors!$A$2:$D$472,4,false),"")</f>
        <v>Directional Sign &amp; Square Sign [Early]</v>
      </c>
      <c r="K4672" s="433" t="s">
        <v>12</v>
      </c>
      <c r="L4672" s="427" t="s">
        <v>9775</v>
      </c>
      <c r="M4672" s="380" t="str">
        <f>iferror(vlookup(A4672,Variables!$F$2:$G$2762,2,false),"")</f>
        <v>Directional Sign - Zora's River</v>
      </c>
      <c r="N4672" s="434" t="s">
        <v>1059</v>
      </c>
    </row>
    <row r="4673">
      <c r="A4673" s="426" t="s">
        <v>9786</v>
      </c>
      <c r="B4673" s="427" t="s">
        <v>517</v>
      </c>
      <c r="C4673" s="428" t="str">
        <f>iferror(vlookup(B4673,Maps!$A$2:$B$111,2,false),"")</f>
        <v>Spot 00 - Hyrule Field</v>
      </c>
      <c r="D4673" s="427" t="s">
        <v>680</v>
      </c>
      <c r="E4673" s="427" t="s">
        <v>14</v>
      </c>
      <c r="F4673" s="431"/>
      <c r="G4673" s="431"/>
      <c r="H4673" s="427" t="s">
        <v>3084</v>
      </c>
      <c r="I4673" s="341" t="s">
        <v>5756</v>
      </c>
      <c r="J4673" s="430" t="str">
        <f>iferror(vlookup(H4673,Actors!$A$2:$D$472,4,false),"")</f>
        <v>Silver Gauntlets Boulder</v>
      </c>
      <c r="K4673" s="427" t="s">
        <v>28</v>
      </c>
      <c r="L4673" s="427" t="s">
        <v>7047</v>
      </c>
      <c r="M4673" s="380" t="str">
        <f>iferror(vlookup(A4673,Variables!$F$2:$G$2762,2,false),"")</f>
        <v/>
      </c>
      <c r="N4673" s="431" t="s">
        <v>1059</v>
      </c>
    </row>
    <row r="4674">
      <c r="A4674" s="426" t="s">
        <v>9787</v>
      </c>
      <c r="B4674" s="427" t="s">
        <v>517</v>
      </c>
      <c r="C4674" s="428" t="str">
        <f>iferror(vlookup(B4674,Maps!$A$2:$B$111,2,false),"")</f>
        <v>Spot 00 - Hyrule Field</v>
      </c>
      <c r="D4674" s="427" t="s">
        <v>680</v>
      </c>
      <c r="E4674" s="427" t="s">
        <v>14</v>
      </c>
      <c r="F4674" s="431"/>
      <c r="G4674" s="431"/>
      <c r="H4674" s="427" t="s">
        <v>2737</v>
      </c>
      <c r="I4674" s="341" t="s">
        <v>5210</v>
      </c>
      <c r="J4674" s="430" t="str">
        <f>iferror(vlookup(H4674,Actors!$A$2:$D$472,4,false),"")</f>
        <v>Trees &amp; Bushes</v>
      </c>
      <c r="K4674" s="427" t="s">
        <v>2748</v>
      </c>
      <c r="L4674" s="427" t="s">
        <v>3360</v>
      </c>
      <c r="M4674" s="380" t="str">
        <f>iferror(vlookup(A4674,Variables!$F$2:$G$2762,2,false),"")</f>
        <v>Offset Medium Pine Tree - Dark Trunk</v>
      </c>
      <c r="N4674" s="431" t="s">
        <v>1059</v>
      </c>
    </row>
    <row r="4675">
      <c r="A4675" s="426" t="s">
        <v>9788</v>
      </c>
      <c r="B4675" s="427" t="s">
        <v>517</v>
      </c>
      <c r="C4675" s="428" t="str">
        <f>iferror(vlookup(B4675,Maps!$A$2:$B$111,2,false),"")</f>
        <v>Spot 00 - Hyrule Field</v>
      </c>
      <c r="D4675" s="427" t="s">
        <v>680</v>
      </c>
      <c r="E4675" s="427" t="s">
        <v>14</v>
      </c>
      <c r="F4675" s="431"/>
      <c r="G4675" s="431"/>
      <c r="H4675" s="427" t="s">
        <v>2737</v>
      </c>
      <c r="I4675" s="341" t="s">
        <v>5210</v>
      </c>
      <c r="J4675" s="430" t="str">
        <f>iferror(vlookup(H4675,Actors!$A$2:$D$472,4,false),"")</f>
        <v>Trees &amp; Bushes</v>
      </c>
      <c r="K4675" s="427" t="s">
        <v>2748</v>
      </c>
      <c r="L4675" s="427" t="s">
        <v>9789</v>
      </c>
      <c r="M4675" s="380" t="str">
        <f>iferror(vlookup(A4675,Variables!$F$2:$G$2762,2,false),"")</f>
        <v/>
      </c>
      <c r="N4675" s="431" t="s">
        <v>1059</v>
      </c>
    </row>
    <row r="4676">
      <c r="A4676" s="426" t="s">
        <v>9788</v>
      </c>
      <c r="B4676" s="427" t="s">
        <v>517</v>
      </c>
      <c r="C4676" s="428" t="str">
        <f>iferror(vlookup(B4676,Maps!$A$2:$B$111,2,false),"")</f>
        <v>Spot 00 - Hyrule Field</v>
      </c>
      <c r="D4676" s="427" t="s">
        <v>680</v>
      </c>
      <c r="E4676" s="427" t="s">
        <v>14</v>
      </c>
      <c r="F4676" s="431"/>
      <c r="G4676" s="431"/>
      <c r="H4676" s="427" t="s">
        <v>2737</v>
      </c>
      <c r="I4676" s="341" t="s">
        <v>5210</v>
      </c>
      <c r="J4676" s="430" t="str">
        <f>iferror(vlookup(H4676,Actors!$A$2:$D$472,4,false),"")</f>
        <v>Trees &amp; Bushes</v>
      </c>
      <c r="K4676" s="427" t="s">
        <v>2748</v>
      </c>
      <c r="L4676" s="427" t="s">
        <v>9789</v>
      </c>
      <c r="M4676" s="380" t="str">
        <f>iferror(vlookup(A4676,Variables!$F$2:$G$2762,2,false),"")</f>
        <v/>
      </c>
      <c r="N4676" s="431" t="s">
        <v>1059</v>
      </c>
    </row>
    <row r="4677">
      <c r="A4677" s="426" t="s">
        <v>9791</v>
      </c>
      <c r="B4677" s="427" t="s">
        <v>517</v>
      </c>
      <c r="C4677" s="428" t="str">
        <f>iferror(vlookup(B4677,Maps!$A$2:$B$111,2,false),"")</f>
        <v>Spot 00 - Hyrule Field</v>
      </c>
      <c r="D4677" s="427" t="s">
        <v>680</v>
      </c>
      <c r="E4677" s="427" t="s">
        <v>14</v>
      </c>
      <c r="F4677" s="431"/>
      <c r="G4677" s="431"/>
      <c r="H4677" s="427" t="s">
        <v>2737</v>
      </c>
      <c r="I4677" s="341" t="s">
        <v>5210</v>
      </c>
      <c r="J4677" s="430" t="str">
        <f>iferror(vlookup(H4677,Actors!$A$2:$D$472,4,false),"")</f>
        <v>Trees &amp; Bushes</v>
      </c>
      <c r="K4677" s="427" t="s">
        <v>2748</v>
      </c>
      <c r="L4677" s="427" t="s">
        <v>9792</v>
      </c>
      <c r="M4677" s="380" t="str">
        <f>iferror(vlookup(A4677,Variables!$F$2:$G$2762,2,false),"")</f>
        <v/>
      </c>
      <c r="N4677" s="431" t="s">
        <v>1059</v>
      </c>
    </row>
    <row r="4678">
      <c r="A4678" s="426" t="s">
        <v>9791</v>
      </c>
      <c r="B4678" s="427" t="s">
        <v>517</v>
      </c>
      <c r="C4678" s="428" t="str">
        <f>iferror(vlookup(B4678,Maps!$A$2:$B$111,2,false),"")</f>
        <v>Spot 00 - Hyrule Field</v>
      </c>
      <c r="D4678" s="427" t="s">
        <v>680</v>
      </c>
      <c r="E4678" s="427" t="s">
        <v>14</v>
      </c>
      <c r="F4678" s="431"/>
      <c r="G4678" s="431"/>
      <c r="H4678" s="427" t="s">
        <v>2737</v>
      </c>
      <c r="I4678" s="341" t="s">
        <v>5210</v>
      </c>
      <c r="J4678" s="430" t="str">
        <f>iferror(vlookup(H4678,Actors!$A$2:$D$472,4,false),"")</f>
        <v>Trees &amp; Bushes</v>
      </c>
      <c r="K4678" s="427" t="s">
        <v>2748</v>
      </c>
      <c r="L4678" s="427" t="s">
        <v>9792</v>
      </c>
      <c r="M4678" s="380" t="str">
        <f>iferror(vlookup(A4678,Variables!$F$2:$G$2762,2,false),"")</f>
        <v/>
      </c>
      <c r="N4678" s="431" t="s">
        <v>1059</v>
      </c>
    </row>
    <row r="4679">
      <c r="A4679" s="426" t="s">
        <v>9790</v>
      </c>
      <c r="B4679" s="427" t="s">
        <v>517</v>
      </c>
      <c r="C4679" s="428" t="str">
        <f>iferror(vlookup(B4679,Maps!$A$2:$B$111,2,false),"")</f>
        <v>Spot 00 - Hyrule Field</v>
      </c>
      <c r="D4679" s="427" t="s">
        <v>680</v>
      </c>
      <c r="E4679" s="427" t="s">
        <v>14</v>
      </c>
      <c r="F4679" s="431"/>
      <c r="G4679" s="431"/>
      <c r="H4679" s="427" t="s">
        <v>2737</v>
      </c>
      <c r="I4679" s="341" t="s">
        <v>5210</v>
      </c>
      <c r="J4679" s="430" t="str">
        <f>iferror(vlookup(H4679,Actors!$A$2:$D$472,4,false),"")</f>
        <v>Trees &amp; Bushes</v>
      </c>
      <c r="K4679" s="427" t="s">
        <v>2748</v>
      </c>
      <c r="L4679" s="427" t="s">
        <v>3362</v>
      </c>
      <c r="M4679" s="380" t="str">
        <f>iferror(vlookup(A4679,Variables!$F$2:$G$2762,2,false),"")</f>
        <v>Offset Medium Pine Tree - Dark Trunk</v>
      </c>
      <c r="N4679" s="431" t="s">
        <v>1059</v>
      </c>
    </row>
    <row r="4680">
      <c r="A4680" s="426" t="s">
        <v>9790</v>
      </c>
      <c r="B4680" s="427" t="s">
        <v>517</v>
      </c>
      <c r="C4680" s="428" t="str">
        <f>iferror(vlookup(B4680,Maps!$A$2:$B$111,2,false),"")</f>
        <v>Spot 00 - Hyrule Field</v>
      </c>
      <c r="D4680" s="427" t="s">
        <v>680</v>
      </c>
      <c r="E4680" s="427" t="s">
        <v>14</v>
      </c>
      <c r="F4680" s="431"/>
      <c r="G4680" s="431"/>
      <c r="H4680" s="427" t="s">
        <v>2737</v>
      </c>
      <c r="I4680" s="341" t="s">
        <v>5210</v>
      </c>
      <c r="J4680" s="430" t="str">
        <f>iferror(vlookup(H4680,Actors!$A$2:$D$472,4,false),"")</f>
        <v>Trees &amp; Bushes</v>
      </c>
      <c r="K4680" s="427" t="s">
        <v>2748</v>
      </c>
      <c r="L4680" s="427" t="s">
        <v>3362</v>
      </c>
      <c r="M4680" s="380" t="str">
        <f>iferror(vlookup(A4680,Variables!$F$2:$G$2762,2,false),"")</f>
        <v>Offset Medium Pine Tree - Dark Trunk</v>
      </c>
      <c r="N4680" s="431" t="s">
        <v>1059</v>
      </c>
    </row>
    <row r="4681">
      <c r="A4681" s="426" t="s">
        <v>9790</v>
      </c>
      <c r="B4681" s="427" t="s">
        <v>517</v>
      </c>
      <c r="C4681" s="428" t="str">
        <f>iferror(vlookup(B4681,Maps!$A$2:$B$111,2,false),"")</f>
        <v>Spot 00 - Hyrule Field</v>
      </c>
      <c r="D4681" s="427" t="s">
        <v>680</v>
      </c>
      <c r="E4681" s="427" t="s">
        <v>14</v>
      </c>
      <c r="F4681" s="431"/>
      <c r="G4681" s="431"/>
      <c r="H4681" s="427" t="s">
        <v>2737</v>
      </c>
      <c r="I4681" s="341" t="s">
        <v>5210</v>
      </c>
      <c r="J4681" s="430" t="str">
        <f>iferror(vlookup(H4681,Actors!$A$2:$D$472,4,false),"")</f>
        <v>Trees &amp; Bushes</v>
      </c>
      <c r="K4681" s="427" t="s">
        <v>2748</v>
      </c>
      <c r="L4681" s="427" t="s">
        <v>3362</v>
      </c>
      <c r="M4681" s="380" t="str">
        <f>iferror(vlookup(A4681,Variables!$F$2:$G$2762,2,false),"")</f>
        <v>Offset Medium Pine Tree - Dark Trunk</v>
      </c>
      <c r="N4681" s="431" t="s">
        <v>1059</v>
      </c>
    </row>
    <row r="4682">
      <c r="A4682" s="426" t="s">
        <v>9793</v>
      </c>
      <c r="B4682" s="427" t="s">
        <v>517</v>
      </c>
      <c r="C4682" s="428" t="str">
        <f>iferror(vlookup(B4682,Maps!$A$2:$B$111,2,false),"")</f>
        <v>Spot 00 - Hyrule Field</v>
      </c>
      <c r="D4682" s="427" t="s">
        <v>680</v>
      </c>
      <c r="E4682" s="427" t="s">
        <v>14</v>
      </c>
      <c r="F4682" s="431"/>
      <c r="G4682" s="431"/>
      <c r="H4682" s="427" t="s">
        <v>2737</v>
      </c>
      <c r="I4682" s="341" t="s">
        <v>5210</v>
      </c>
      <c r="J4682" s="430" t="str">
        <f>iferror(vlookup(H4682,Actors!$A$2:$D$472,4,false),"")</f>
        <v>Trees &amp; Bushes</v>
      </c>
      <c r="K4682" s="427" t="s">
        <v>2748</v>
      </c>
      <c r="L4682" s="427" t="s">
        <v>3358</v>
      </c>
      <c r="M4682" s="380" t="str">
        <f>iferror(vlookup(A4682,Variables!$F$2:$G$2762,2,false),"")</f>
        <v>Large Pine Tree - Dark Trunk</v>
      </c>
      <c r="N4682" s="431" t="s">
        <v>1059</v>
      </c>
    </row>
    <row r="4683">
      <c r="A4683" s="426" t="s">
        <v>9793</v>
      </c>
      <c r="B4683" s="427" t="s">
        <v>517</v>
      </c>
      <c r="C4683" s="428" t="str">
        <f>iferror(vlookup(B4683,Maps!$A$2:$B$111,2,false),"")</f>
        <v>Spot 00 - Hyrule Field</v>
      </c>
      <c r="D4683" s="427" t="s">
        <v>680</v>
      </c>
      <c r="E4683" s="427" t="s">
        <v>14</v>
      </c>
      <c r="F4683" s="431"/>
      <c r="G4683" s="431"/>
      <c r="H4683" s="427" t="s">
        <v>2737</v>
      </c>
      <c r="I4683" s="341" t="s">
        <v>5210</v>
      </c>
      <c r="J4683" s="430" t="str">
        <f>iferror(vlookup(H4683,Actors!$A$2:$D$472,4,false),"")</f>
        <v>Trees &amp; Bushes</v>
      </c>
      <c r="K4683" s="427" t="s">
        <v>2748</v>
      </c>
      <c r="L4683" s="427" t="s">
        <v>3358</v>
      </c>
      <c r="M4683" s="380" t="str">
        <f>iferror(vlookup(A4683,Variables!$F$2:$G$2762,2,false),"")</f>
        <v>Large Pine Tree - Dark Trunk</v>
      </c>
      <c r="N4683" s="431" t="s">
        <v>1059</v>
      </c>
    </row>
    <row r="4684">
      <c r="A4684" s="426" t="s">
        <v>9794</v>
      </c>
      <c r="B4684" s="427" t="s">
        <v>517</v>
      </c>
      <c r="C4684" s="428" t="str">
        <f>iferror(vlookup(B4684,Maps!$A$2:$B$111,2,false),"")</f>
        <v>Spot 00 - Hyrule Field</v>
      </c>
      <c r="D4684" s="427" t="s">
        <v>680</v>
      </c>
      <c r="E4684" s="427" t="s">
        <v>14</v>
      </c>
      <c r="F4684" s="431"/>
      <c r="G4684" s="431"/>
      <c r="H4684" s="427" t="s">
        <v>2737</v>
      </c>
      <c r="I4684" s="341" t="s">
        <v>5210</v>
      </c>
      <c r="J4684" s="430" t="str">
        <f>iferror(vlookup(H4684,Actors!$A$2:$D$472,4,false),"")</f>
        <v>Trees &amp; Bushes</v>
      </c>
      <c r="K4684" s="427" t="s">
        <v>2748</v>
      </c>
      <c r="L4684" s="427" t="s">
        <v>3368</v>
      </c>
      <c r="M4684" s="380" t="str">
        <f>iferror(vlookup(A4684,Variables!$F$2:$G$2762,2,false),"")</f>
        <v>Offset Dark Green Bush</v>
      </c>
      <c r="N4684" s="431" t="s">
        <v>1059</v>
      </c>
    </row>
    <row r="4685">
      <c r="A4685" s="426" t="s">
        <v>9794</v>
      </c>
      <c r="B4685" s="427" t="s">
        <v>517</v>
      </c>
      <c r="C4685" s="428" t="str">
        <f>iferror(vlookup(B4685,Maps!$A$2:$B$111,2,false),"")</f>
        <v>Spot 00 - Hyrule Field</v>
      </c>
      <c r="D4685" s="427" t="s">
        <v>680</v>
      </c>
      <c r="E4685" s="427" t="s">
        <v>14</v>
      </c>
      <c r="F4685" s="431"/>
      <c r="G4685" s="431"/>
      <c r="H4685" s="427" t="s">
        <v>2737</v>
      </c>
      <c r="I4685" s="341" t="s">
        <v>5210</v>
      </c>
      <c r="J4685" s="430" t="str">
        <f>iferror(vlookup(H4685,Actors!$A$2:$D$472,4,false),"")</f>
        <v>Trees &amp; Bushes</v>
      </c>
      <c r="K4685" s="427" t="s">
        <v>2748</v>
      </c>
      <c r="L4685" s="427" t="s">
        <v>3368</v>
      </c>
      <c r="M4685" s="380" t="str">
        <f>iferror(vlookup(A4685,Variables!$F$2:$G$2762,2,false),"")</f>
        <v>Offset Dark Green Bush</v>
      </c>
      <c r="N4685" s="431" t="s">
        <v>1059</v>
      </c>
    </row>
    <row r="4686">
      <c r="A4686" s="426" t="s">
        <v>9794</v>
      </c>
      <c r="B4686" s="427" t="s">
        <v>517</v>
      </c>
      <c r="C4686" s="428" t="str">
        <f>iferror(vlookup(B4686,Maps!$A$2:$B$111,2,false),"")</f>
        <v>Spot 00 - Hyrule Field</v>
      </c>
      <c r="D4686" s="427" t="s">
        <v>680</v>
      </c>
      <c r="E4686" s="427" t="s">
        <v>14</v>
      </c>
      <c r="F4686" s="431"/>
      <c r="G4686" s="431"/>
      <c r="H4686" s="427" t="s">
        <v>2737</v>
      </c>
      <c r="I4686" s="341" t="s">
        <v>5210</v>
      </c>
      <c r="J4686" s="430" t="str">
        <f>iferror(vlookup(H4686,Actors!$A$2:$D$472,4,false),"")</f>
        <v>Trees &amp; Bushes</v>
      </c>
      <c r="K4686" s="427" t="s">
        <v>2748</v>
      </c>
      <c r="L4686" s="427" t="s">
        <v>3368</v>
      </c>
      <c r="M4686" s="380" t="str">
        <f>iferror(vlookup(A4686,Variables!$F$2:$G$2762,2,false),"")</f>
        <v>Offset Dark Green Bush</v>
      </c>
      <c r="N4686" s="431" t="s">
        <v>1059</v>
      </c>
    </row>
    <row r="4687">
      <c r="A4687" s="426" t="s">
        <v>9794</v>
      </c>
      <c r="B4687" s="427" t="s">
        <v>517</v>
      </c>
      <c r="C4687" s="428" t="str">
        <f>iferror(vlookup(B4687,Maps!$A$2:$B$111,2,false),"")</f>
        <v>Spot 00 - Hyrule Field</v>
      </c>
      <c r="D4687" s="427" t="s">
        <v>680</v>
      </c>
      <c r="E4687" s="427" t="s">
        <v>14</v>
      </c>
      <c r="F4687" s="431"/>
      <c r="G4687" s="431"/>
      <c r="H4687" s="427" t="s">
        <v>2737</v>
      </c>
      <c r="I4687" s="341" t="s">
        <v>5210</v>
      </c>
      <c r="J4687" s="430" t="str">
        <f>iferror(vlookup(H4687,Actors!$A$2:$D$472,4,false),"")</f>
        <v>Trees &amp; Bushes</v>
      </c>
      <c r="K4687" s="427" t="s">
        <v>2748</v>
      </c>
      <c r="L4687" s="427" t="s">
        <v>3368</v>
      </c>
      <c r="M4687" s="380" t="str">
        <f>iferror(vlookup(A4687,Variables!$F$2:$G$2762,2,false),"")</f>
        <v>Offset Dark Green Bush</v>
      </c>
      <c r="N4687" s="431" t="s">
        <v>1059</v>
      </c>
    </row>
    <row r="4688">
      <c r="A4688" s="426" t="s">
        <v>9794</v>
      </c>
      <c r="B4688" s="427" t="s">
        <v>517</v>
      </c>
      <c r="C4688" s="428" t="str">
        <f>iferror(vlookup(B4688,Maps!$A$2:$B$111,2,false),"")</f>
        <v>Spot 00 - Hyrule Field</v>
      </c>
      <c r="D4688" s="427" t="s">
        <v>680</v>
      </c>
      <c r="E4688" s="427" t="s">
        <v>14</v>
      </c>
      <c r="F4688" s="431"/>
      <c r="G4688" s="431"/>
      <c r="H4688" s="427" t="s">
        <v>2737</v>
      </c>
      <c r="I4688" s="341" t="s">
        <v>5210</v>
      </c>
      <c r="J4688" s="430" t="str">
        <f>iferror(vlookup(H4688,Actors!$A$2:$D$472,4,false),"")</f>
        <v>Trees &amp; Bushes</v>
      </c>
      <c r="K4688" s="427" t="s">
        <v>2748</v>
      </c>
      <c r="L4688" s="427" t="s">
        <v>3368</v>
      </c>
      <c r="M4688" s="380" t="str">
        <f>iferror(vlookup(A4688,Variables!$F$2:$G$2762,2,false),"")</f>
        <v>Offset Dark Green Bush</v>
      </c>
      <c r="N4688" s="431" t="s">
        <v>1059</v>
      </c>
    </row>
    <row r="4689">
      <c r="A4689" s="426" t="s">
        <v>9794</v>
      </c>
      <c r="B4689" s="427" t="s">
        <v>517</v>
      </c>
      <c r="C4689" s="428" t="str">
        <f>iferror(vlookup(B4689,Maps!$A$2:$B$111,2,false),"")</f>
        <v>Spot 00 - Hyrule Field</v>
      </c>
      <c r="D4689" s="427" t="s">
        <v>680</v>
      </c>
      <c r="E4689" s="427" t="s">
        <v>14</v>
      </c>
      <c r="F4689" s="431"/>
      <c r="G4689" s="431"/>
      <c r="H4689" s="427" t="s">
        <v>2737</v>
      </c>
      <c r="I4689" s="341" t="s">
        <v>5210</v>
      </c>
      <c r="J4689" s="430" t="str">
        <f>iferror(vlookup(H4689,Actors!$A$2:$D$472,4,false),"")</f>
        <v>Trees &amp; Bushes</v>
      </c>
      <c r="K4689" s="427" t="s">
        <v>2748</v>
      </c>
      <c r="L4689" s="427" t="s">
        <v>3368</v>
      </c>
      <c r="M4689" s="380" t="str">
        <f>iferror(vlookup(A4689,Variables!$F$2:$G$2762,2,false),"")</f>
        <v>Offset Dark Green Bush</v>
      </c>
      <c r="N4689" s="431" t="s">
        <v>1059</v>
      </c>
    </row>
    <row r="4690">
      <c r="A4690" s="426" t="s">
        <v>9794</v>
      </c>
      <c r="B4690" s="427" t="s">
        <v>517</v>
      </c>
      <c r="C4690" s="428" t="str">
        <f>iferror(vlookup(B4690,Maps!$A$2:$B$111,2,false),"")</f>
        <v>Spot 00 - Hyrule Field</v>
      </c>
      <c r="D4690" s="427" t="s">
        <v>680</v>
      </c>
      <c r="E4690" s="427" t="s">
        <v>14</v>
      </c>
      <c r="F4690" s="431"/>
      <c r="G4690" s="431"/>
      <c r="H4690" s="427" t="s">
        <v>2737</v>
      </c>
      <c r="I4690" s="341" t="s">
        <v>5210</v>
      </c>
      <c r="J4690" s="430" t="str">
        <f>iferror(vlookup(H4690,Actors!$A$2:$D$472,4,false),"")</f>
        <v>Trees &amp; Bushes</v>
      </c>
      <c r="K4690" s="427" t="s">
        <v>2748</v>
      </c>
      <c r="L4690" s="427" t="s">
        <v>3368</v>
      </c>
      <c r="M4690" s="380" t="str">
        <f>iferror(vlookup(A4690,Variables!$F$2:$G$2762,2,false),"")</f>
        <v>Offset Dark Green Bush</v>
      </c>
      <c r="N4690" s="431" t="s">
        <v>1059</v>
      </c>
    </row>
    <row r="4691">
      <c r="A4691" s="426" t="s">
        <v>9794</v>
      </c>
      <c r="B4691" s="427" t="s">
        <v>517</v>
      </c>
      <c r="C4691" s="428" t="str">
        <f>iferror(vlookup(B4691,Maps!$A$2:$B$111,2,false),"")</f>
        <v>Spot 00 - Hyrule Field</v>
      </c>
      <c r="D4691" s="427" t="s">
        <v>680</v>
      </c>
      <c r="E4691" s="427" t="s">
        <v>14</v>
      </c>
      <c r="F4691" s="431"/>
      <c r="G4691" s="431"/>
      <c r="H4691" s="427" t="s">
        <v>2737</v>
      </c>
      <c r="I4691" s="341" t="s">
        <v>5210</v>
      </c>
      <c r="J4691" s="430" t="str">
        <f>iferror(vlookup(H4691,Actors!$A$2:$D$472,4,false),"")</f>
        <v>Trees &amp; Bushes</v>
      </c>
      <c r="K4691" s="427" t="s">
        <v>2748</v>
      </c>
      <c r="L4691" s="427" t="s">
        <v>3368</v>
      </c>
      <c r="M4691" s="380" t="str">
        <f>iferror(vlookup(A4691,Variables!$F$2:$G$2762,2,false),"")</f>
        <v>Offset Dark Green Bush</v>
      </c>
      <c r="N4691" s="431" t="s">
        <v>1059</v>
      </c>
    </row>
    <row r="4692">
      <c r="A4692" s="426" t="s">
        <v>9794</v>
      </c>
      <c r="B4692" s="427" t="s">
        <v>517</v>
      </c>
      <c r="C4692" s="428" t="str">
        <f>iferror(vlookup(B4692,Maps!$A$2:$B$111,2,false),"")</f>
        <v>Spot 00 - Hyrule Field</v>
      </c>
      <c r="D4692" s="427" t="s">
        <v>680</v>
      </c>
      <c r="E4692" s="427" t="s">
        <v>14</v>
      </c>
      <c r="F4692" s="431"/>
      <c r="G4692" s="431"/>
      <c r="H4692" s="427" t="s">
        <v>2737</v>
      </c>
      <c r="I4692" s="341" t="s">
        <v>5210</v>
      </c>
      <c r="J4692" s="430" t="str">
        <f>iferror(vlookup(H4692,Actors!$A$2:$D$472,4,false),"")</f>
        <v>Trees &amp; Bushes</v>
      </c>
      <c r="K4692" s="427" t="s">
        <v>2748</v>
      </c>
      <c r="L4692" s="427" t="s">
        <v>3368</v>
      </c>
      <c r="M4692" s="380" t="str">
        <f>iferror(vlookup(A4692,Variables!$F$2:$G$2762,2,false),"")</f>
        <v>Offset Dark Green Bush</v>
      </c>
      <c r="N4692" s="431" t="s">
        <v>1059</v>
      </c>
    </row>
    <row r="4693">
      <c r="A4693" s="426" t="s">
        <v>9794</v>
      </c>
      <c r="B4693" s="427" t="s">
        <v>517</v>
      </c>
      <c r="C4693" s="428" t="str">
        <f>iferror(vlookup(B4693,Maps!$A$2:$B$111,2,false),"")</f>
        <v>Spot 00 - Hyrule Field</v>
      </c>
      <c r="D4693" s="427" t="s">
        <v>680</v>
      </c>
      <c r="E4693" s="427" t="s">
        <v>14</v>
      </c>
      <c r="F4693" s="431"/>
      <c r="G4693" s="431"/>
      <c r="H4693" s="427" t="s">
        <v>2737</v>
      </c>
      <c r="I4693" s="341" t="s">
        <v>5210</v>
      </c>
      <c r="J4693" s="430" t="str">
        <f>iferror(vlookup(H4693,Actors!$A$2:$D$472,4,false),"")</f>
        <v>Trees &amp; Bushes</v>
      </c>
      <c r="K4693" s="427" t="s">
        <v>2748</v>
      </c>
      <c r="L4693" s="427" t="s">
        <v>3368</v>
      </c>
      <c r="M4693" s="380" t="str">
        <f>iferror(vlookup(A4693,Variables!$F$2:$G$2762,2,false),"")</f>
        <v>Offset Dark Green Bush</v>
      </c>
      <c r="N4693" s="431" t="s">
        <v>1059</v>
      </c>
    </row>
    <row r="4694">
      <c r="A4694" s="426" t="s">
        <v>9809</v>
      </c>
      <c r="B4694" s="427" t="s">
        <v>517</v>
      </c>
      <c r="C4694" s="428" t="str">
        <f>iferror(vlookup(B4694,Maps!$A$2:$B$111,2,false),"")</f>
        <v>Spot 00 - Hyrule Field</v>
      </c>
      <c r="D4694" s="427" t="s">
        <v>680</v>
      </c>
      <c r="E4694" s="427" t="s">
        <v>14</v>
      </c>
      <c r="F4694" s="431"/>
      <c r="G4694" s="431"/>
      <c r="H4694" s="427" t="s">
        <v>2936</v>
      </c>
      <c r="I4694" s="341" t="s">
        <v>5512</v>
      </c>
      <c r="J4694" s="430" t="str">
        <f>iferror(vlookup(H4694,Actors!$A$2:$D$472,4,false),"")</f>
        <v>Collectible Ocarina of Time</v>
      </c>
      <c r="K4694" s="427" t="s">
        <v>2910</v>
      </c>
      <c r="L4694" s="427" t="s">
        <v>35</v>
      </c>
      <c r="M4694" s="380" t="str">
        <f>iferror(vlookup(A4694,Variables!$F$2:$G$2762,2,false),"")</f>
        <v>Nothing???</v>
      </c>
      <c r="N4694" s="431" t="s">
        <v>1059</v>
      </c>
    </row>
    <row r="4695">
      <c r="A4695" s="426" t="s">
        <v>9795</v>
      </c>
      <c r="B4695" s="427" t="s">
        <v>517</v>
      </c>
      <c r="C4695" s="428" t="str">
        <f>iferror(vlookup(B4695,Maps!$A$2:$B$111,2,false),"")</f>
        <v>Spot 00 - Hyrule Field</v>
      </c>
      <c r="D4695" s="427" t="s">
        <v>680</v>
      </c>
      <c r="E4695" s="427" t="s">
        <v>14</v>
      </c>
      <c r="F4695" s="431"/>
      <c r="G4695" s="431"/>
      <c r="H4695" s="427" t="s">
        <v>2737</v>
      </c>
      <c r="I4695" s="341" t="s">
        <v>5210</v>
      </c>
      <c r="J4695" s="430" t="str">
        <f>iferror(vlookup(H4695,Actors!$A$2:$D$472,4,false),"")</f>
        <v>Trees &amp; Bushes</v>
      </c>
      <c r="K4695" s="427" t="s">
        <v>2748</v>
      </c>
      <c r="L4695" s="427" t="s">
        <v>9796</v>
      </c>
      <c r="M4695" s="380" t="str">
        <f>iferror(vlookup(A4695,Variables!$F$2:$G$2762,2,false),"")</f>
        <v/>
      </c>
      <c r="N4695" s="431" t="s">
        <v>1059</v>
      </c>
    </row>
    <row r="4696">
      <c r="A4696" s="426" t="s">
        <v>8880</v>
      </c>
      <c r="B4696" s="427" t="s">
        <v>517</v>
      </c>
      <c r="C4696" s="428" t="str">
        <f>iferror(vlookup(B4696,Maps!$A$2:$B$111,2,false),"")</f>
        <v>Spot 00 - Hyrule Field</v>
      </c>
      <c r="D4696" s="427" t="s">
        <v>680</v>
      </c>
      <c r="E4696" s="427" t="s">
        <v>14</v>
      </c>
      <c r="F4696" s="431"/>
      <c r="G4696" s="431"/>
      <c r="H4696" s="427" t="s">
        <v>2980</v>
      </c>
      <c r="I4696" s="341" t="s">
        <v>5592</v>
      </c>
      <c r="J4696" s="430" t="str">
        <f>iferror(vlookup(H4696,Actors!$A$2:$D$472,4,false),"")</f>
        <v>Collectible Field Items (Invisible)</v>
      </c>
      <c r="K4696" s="427" t="s">
        <v>21</v>
      </c>
      <c r="L4696" s="427" t="s">
        <v>8881</v>
      </c>
      <c r="M4696" s="380" t="str">
        <f>iferror(vlookup(A4696,Variables!$F$2:$G$2762,2,false),"")</f>
        <v/>
      </c>
      <c r="N4696" s="431" t="s">
        <v>1059</v>
      </c>
    </row>
    <row r="4697">
      <c r="A4697" s="426" t="s">
        <v>8880</v>
      </c>
      <c r="B4697" s="427" t="s">
        <v>517</v>
      </c>
      <c r="C4697" s="428" t="str">
        <f>iferror(vlookup(B4697,Maps!$A$2:$B$111,2,false),"")</f>
        <v>Spot 00 - Hyrule Field</v>
      </c>
      <c r="D4697" s="427" t="s">
        <v>680</v>
      </c>
      <c r="E4697" s="427" t="s">
        <v>14</v>
      </c>
      <c r="F4697" s="431"/>
      <c r="G4697" s="431"/>
      <c r="H4697" s="427" t="s">
        <v>2980</v>
      </c>
      <c r="I4697" s="341" t="s">
        <v>5592</v>
      </c>
      <c r="J4697" s="430" t="str">
        <f>iferror(vlookup(H4697,Actors!$A$2:$D$472,4,false),"")</f>
        <v>Collectible Field Items (Invisible)</v>
      </c>
      <c r="K4697" s="427" t="s">
        <v>21</v>
      </c>
      <c r="L4697" s="427" t="s">
        <v>8881</v>
      </c>
      <c r="M4697" s="380" t="str">
        <f>iferror(vlookup(A4697,Variables!$F$2:$G$2762,2,false),"")</f>
        <v/>
      </c>
      <c r="N4697" s="431" t="s">
        <v>1059</v>
      </c>
    </row>
    <row r="4698">
      <c r="A4698" s="426" t="s">
        <v>8880</v>
      </c>
      <c r="B4698" s="427" t="s">
        <v>517</v>
      </c>
      <c r="C4698" s="428" t="str">
        <f>iferror(vlookup(B4698,Maps!$A$2:$B$111,2,false),"")</f>
        <v>Spot 00 - Hyrule Field</v>
      </c>
      <c r="D4698" s="427" t="s">
        <v>680</v>
      </c>
      <c r="E4698" s="427" t="s">
        <v>14</v>
      </c>
      <c r="F4698" s="431"/>
      <c r="G4698" s="431"/>
      <c r="H4698" s="427" t="s">
        <v>2980</v>
      </c>
      <c r="I4698" s="341" t="s">
        <v>5592</v>
      </c>
      <c r="J4698" s="430" t="str">
        <f>iferror(vlookup(H4698,Actors!$A$2:$D$472,4,false),"")</f>
        <v>Collectible Field Items (Invisible)</v>
      </c>
      <c r="K4698" s="427" t="s">
        <v>21</v>
      </c>
      <c r="L4698" s="427" t="s">
        <v>8881</v>
      </c>
      <c r="M4698" s="380" t="str">
        <f>iferror(vlookup(A4698,Variables!$F$2:$G$2762,2,false),"")</f>
        <v/>
      </c>
      <c r="N4698" s="431" t="s">
        <v>1059</v>
      </c>
    </row>
    <row r="4699">
      <c r="A4699" s="426" t="s">
        <v>9437</v>
      </c>
      <c r="B4699" s="427" t="s">
        <v>517</v>
      </c>
      <c r="C4699" s="428" t="str">
        <f>iferror(vlookup(B4699,Maps!$A$2:$B$111,2,false),"")</f>
        <v>Spot 00 - Hyrule Field</v>
      </c>
      <c r="D4699" s="427" t="s">
        <v>680</v>
      </c>
      <c r="E4699" s="427" t="s">
        <v>14</v>
      </c>
      <c r="F4699" s="431"/>
      <c r="G4699" s="431"/>
      <c r="H4699" s="427" t="s">
        <v>3089</v>
      </c>
      <c r="I4699" s="341" t="s">
        <v>5765</v>
      </c>
      <c r="J4699" s="430" t="str">
        <f>iferror(vlookup(H4699,Actors!$A$2:$D$472,4,false),"")</f>
        <v>Groups of Rocks &amp; Grass Clumps</v>
      </c>
      <c r="K4699" s="427" t="s">
        <v>21</v>
      </c>
      <c r="L4699" s="427" t="s">
        <v>3355</v>
      </c>
      <c r="M4699" s="380" t="str">
        <f>iferror(vlookup(A4699,Variables!$F$2:$G$2762,2,false),"")</f>
        <v/>
      </c>
      <c r="N4699" s="431" t="s">
        <v>1059</v>
      </c>
    </row>
    <row r="4700">
      <c r="A4700" s="426" t="s">
        <v>9797</v>
      </c>
      <c r="B4700" s="427" t="s">
        <v>517</v>
      </c>
      <c r="C4700" s="428" t="str">
        <f>iferror(vlookup(B4700,Maps!$A$2:$B$111,2,false),"")</f>
        <v>Spot 00 - Hyrule Field</v>
      </c>
      <c r="D4700" s="427" t="s">
        <v>680</v>
      </c>
      <c r="E4700" s="427" t="s">
        <v>14</v>
      </c>
      <c r="F4700" s="431"/>
      <c r="G4700" s="431"/>
      <c r="H4700" s="427" t="s">
        <v>3089</v>
      </c>
      <c r="I4700" s="341" t="s">
        <v>5765</v>
      </c>
      <c r="J4700" s="430" t="str">
        <f>iferror(vlookup(H4700,Actors!$A$2:$D$472,4,false),"")</f>
        <v>Groups of Rocks &amp; Grass Clumps</v>
      </c>
      <c r="K4700" s="427" t="s">
        <v>21</v>
      </c>
      <c r="L4700" s="427" t="s">
        <v>3353</v>
      </c>
      <c r="M4700" s="380" t="str">
        <f>iferror(vlookup(A4700,Variables!$F$2:$G$2762,2,false),"")</f>
        <v/>
      </c>
      <c r="N4700" s="431" t="s">
        <v>1059</v>
      </c>
    </row>
    <row r="4701">
      <c r="A4701" s="426" t="s">
        <v>9797</v>
      </c>
      <c r="B4701" s="427" t="s">
        <v>517</v>
      </c>
      <c r="C4701" s="428" t="str">
        <f>iferror(vlookup(B4701,Maps!$A$2:$B$111,2,false),"")</f>
        <v>Spot 00 - Hyrule Field</v>
      </c>
      <c r="D4701" s="427" t="s">
        <v>680</v>
      </c>
      <c r="E4701" s="427" t="s">
        <v>14</v>
      </c>
      <c r="F4701" s="431"/>
      <c r="G4701" s="431"/>
      <c r="H4701" s="427" t="s">
        <v>3089</v>
      </c>
      <c r="I4701" s="341" t="s">
        <v>5765</v>
      </c>
      <c r="J4701" s="430" t="str">
        <f>iferror(vlookup(H4701,Actors!$A$2:$D$472,4,false),"")</f>
        <v>Groups of Rocks &amp; Grass Clumps</v>
      </c>
      <c r="K4701" s="427" t="s">
        <v>21</v>
      </c>
      <c r="L4701" s="427" t="s">
        <v>3353</v>
      </c>
      <c r="M4701" s="380" t="str">
        <f>iferror(vlookup(A4701,Variables!$F$2:$G$2762,2,false),"")</f>
        <v/>
      </c>
      <c r="N4701" s="431" t="s">
        <v>1059</v>
      </c>
    </row>
    <row r="4702">
      <c r="A4702" s="426" t="s">
        <v>9797</v>
      </c>
      <c r="B4702" s="427" t="s">
        <v>517</v>
      </c>
      <c r="C4702" s="428" t="str">
        <f>iferror(vlookup(B4702,Maps!$A$2:$B$111,2,false),"")</f>
        <v>Spot 00 - Hyrule Field</v>
      </c>
      <c r="D4702" s="427" t="s">
        <v>680</v>
      </c>
      <c r="E4702" s="427" t="s">
        <v>14</v>
      </c>
      <c r="F4702" s="431"/>
      <c r="G4702" s="431"/>
      <c r="H4702" s="427" t="s">
        <v>3089</v>
      </c>
      <c r="I4702" s="341" t="s">
        <v>5765</v>
      </c>
      <c r="J4702" s="430" t="str">
        <f>iferror(vlookup(H4702,Actors!$A$2:$D$472,4,false),"")</f>
        <v>Groups of Rocks &amp; Grass Clumps</v>
      </c>
      <c r="K4702" s="427" t="s">
        <v>21</v>
      </c>
      <c r="L4702" s="427" t="s">
        <v>3353</v>
      </c>
      <c r="M4702" s="380" t="str">
        <f>iferror(vlookup(A4702,Variables!$F$2:$G$2762,2,false),"")</f>
        <v/>
      </c>
      <c r="N4702" s="431" t="s">
        <v>1059</v>
      </c>
    </row>
    <row r="4703">
      <c r="A4703" s="426" t="s">
        <v>9797</v>
      </c>
      <c r="B4703" s="427" t="s">
        <v>517</v>
      </c>
      <c r="C4703" s="428" t="str">
        <f>iferror(vlookup(B4703,Maps!$A$2:$B$111,2,false),"")</f>
        <v>Spot 00 - Hyrule Field</v>
      </c>
      <c r="D4703" s="427" t="s">
        <v>680</v>
      </c>
      <c r="E4703" s="427" t="s">
        <v>14</v>
      </c>
      <c r="F4703" s="431"/>
      <c r="G4703" s="431"/>
      <c r="H4703" s="427" t="s">
        <v>3089</v>
      </c>
      <c r="I4703" s="341" t="s">
        <v>5765</v>
      </c>
      <c r="J4703" s="430" t="str">
        <f>iferror(vlookup(H4703,Actors!$A$2:$D$472,4,false),"")</f>
        <v>Groups of Rocks &amp; Grass Clumps</v>
      </c>
      <c r="K4703" s="427" t="s">
        <v>21</v>
      </c>
      <c r="L4703" s="427" t="s">
        <v>3353</v>
      </c>
      <c r="M4703" s="380" t="str">
        <f>iferror(vlookup(A4703,Variables!$F$2:$G$2762,2,false),"")</f>
        <v/>
      </c>
      <c r="N4703" s="431" t="s">
        <v>1059</v>
      </c>
    </row>
    <row r="4704">
      <c r="A4704" s="426" t="s">
        <v>9797</v>
      </c>
      <c r="B4704" s="427" t="s">
        <v>517</v>
      </c>
      <c r="C4704" s="428" t="str">
        <f>iferror(vlookup(B4704,Maps!$A$2:$B$111,2,false),"")</f>
        <v>Spot 00 - Hyrule Field</v>
      </c>
      <c r="D4704" s="427" t="s">
        <v>680</v>
      </c>
      <c r="E4704" s="427" t="s">
        <v>14</v>
      </c>
      <c r="F4704" s="431"/>
      <c r="G4704" s="431"/>
      <c r="H4704" s="427" t="s">
        <v>3089</v>
      </c>
      <c r="I4704" s="341" t="s">
        <v>5765</v>
      </c>
      <c r="J4704" s="430" t="str">
        <f>iferror(vlookup(H4704,Actors!$A$2:$D$472,4,false),"")</f>
        <v>Groups of Rocks &amp; Grass Clumps</v>
      </c>
      <c r="K4704" s="427" t="s">
        <v>21</v>
      </c>
      <c r="L4704" s="427" t="s">
        <v>3353</v>
      </c>
      <c r="M4704" s="380" t="str">
        <f>iferror(vlookup(A4704,Variables!$F$2:$G$2762,2,false),"")</f>
        <v/>
      </c>
      <c r="N4704" s="431" t="s">
        <v>1059</v>
      </c>
    </row>
    <row r="4705">
      <c r="A4705" s="426" t="s">
        <v>9797</v>
      </c>
      <c r="B4705" s="427" t="s">
        <v>517</v>
      </c>
      <c r="C4705" s="428" t="str">
        <f>iferror(vlookup(B4705,Maps!$A$2:$B$111,2,false),"")</f>
        <v>Spot 00 - Hyrule Field</v>
      </c>
      <c r="D4705" s="427" t="s">
        <v>680</v>
      </c>
      <c r="E4705" s="427" t="s">
        <v>14</v>
      </c>
      <c r="F4705" s="431"/>
      <c r="G4705" s="431"/>
      <c r="H4705" s="427" t="s">
        <v>3089</v>
      </c>
      <c r="I4705" s="341" t="s">
        <v>5765</v>
      </c>
      <c r="J4705" s="430" t="str">
        <f>iferror(vlookup(H4705,Actors!$A$2:$D$472,4,false),"")</f>
        <v>Groups of Rocks &amp; Grass Clumps</v>
      </c>
      <c r="K4705" s="427" t="s">
        <v>21</v>
      </c>
      <c r="L4705" s="427" t="s">
        <v>3353</v>
      </c>
      <c r="M4705" s="380" t="str">
        <f>iferror(vlookup(A4705,Variables!$F$2:$G$2762,2,false),"")</f>
        <v/>
      </c>
      <c r="N4705" s="431" t="s">
        <v>1059</v>
      </c>
    </row>
    <row r="4706">
      <c r="A4706" s="426" t="s">
        <v>9799</v>
      </c>
      <c r="B4706" s="427" t="s">
        <v>517</v>
      </c>
      <c r="C4706" s="428" t="str">
        <f>iferror(vlookup(B4706,Maps!$A$2:$B$111,2,false),"")</f>
        <v>Spot 00 - Hyrule Field</v>
      </c>
      <c r="D4706" s="427" t="s">
        <v>680</v>
      </c>
      <c r="E4706" s="427" t="s">
        <v>14</v>
      </c>
      <c r="F4706" s="431"/>
      <c r="G4706" s="431"/>
      <c r="H4706" s="427" t="s">
        <v>2737</v>
      </c>
      <c r="I4706" s="341" t="s">
        <v>5210</v>
      </c>
      <c r="J4706" s="430" t="str">
        <f>iferror(vlookup(H4706,Actors!$A$2:$D$472,4,false),"")</f>
        <v>Trees &amp; Bushes</v>
      </c>
      <c r="K4706" s="427" t="s">
        <v>2748</v>
      </c>
      <c r="L4706" s="427" t="s">
        <v>7435</v>
      </c>
      <c r="M4706" s="380" t="str">
        <f>iferror(vlookup(A4706,Variables!$F$2:$G$2762,2,false),"")</f>
        <v>Light Pine Tree (Large)</v>
      </c>
      <c r="N4706" s="431" t="s">
        <v>1059</v>
      </c>
    </row>
    <row r="4707">
      <c r="A4707" s="426" t="s">
        <v>9799</v>
      </c>
      <c r="B4707" s="427" t="s">
        <v>517</v>
      </c>
      <c r="C4707" s="428" t="str">
        <f>iferror(vlookup(B4707,Maps!$A$2:$B$111,2,false),"")</f>
        <v>Spot 00 - Hyrule Field</v>
      </c>
      <c r="D4707" s="427" t="s">
        <v>680</v>
      </c>
      <c r="E4707" s="427" t="s">
        <v>14</v>
      </c>
      <c r="F4707" s="431"/>
      <c r="G4707" s="431"/>
      <c r="H4707" s="427" t="s">
        <v>2737</v>
      </c>
      <c r="I4707" s="341" t="s">
        <v>5210</v>
      </c>
      <c r="J4707" s="430" t="str">
        <f>iferror(vlookup(H4707,Actors!$A$2:$D$472,4,false),"")</f>
        <v>Trees &amp; Bushes</v>
      </c>
      <c r="K4707" s="427" t="s">
        <v>2748</v>
      </c>
      <c r="L4707" s="427" t="s">
        <v>7435</v>
      </c>
      <c r="M4707" s="380" t="str">
        <f>iferror(vlookup(A4707,Variables!$F$2:$G$2762,2,false),"")</f>
        <v>Light Pine Tree (Large)</v>
      </c>
      <c r="N4707" s="431" t="s">
        <v>1059</v>
      </c>
    </row>
    <row r="4708">
      <c r="A4708" s="426" t="s">
        <v>9799</v>
      </c>
      <c r="B4708" s="427" t="s">
        <v>517</v>
      </c>
      <c r="C4708" s="428" t="str">
        <f>iferror(vlookup(B4708,Maps!$A$2:$B$111,2,false),"")</f>
        <v>Spot 00 - Hyrule Field</v>
      </c>
      <c r="D4708" s="427" t="s">
        <v>680</v>
      </c>
      <c r="E4708" s="427" t="s">
        <v>14</v>
      </c>
      <c r="F4708" s="431"/>
      <c r="G4708" s="431"/>
      <c r="H4708" s="427" t="s">
        <v>2737</v>
      </c>
      <c r="I4708" s="341" t="s">
        <v>5210</v>
      </c>
      <c r="J4708" s="430" t="str">
        <f>iferror(vlookup(H4708,Actors!$A$2:$D$472,4,false),"")</f>
        <v>Trees &amp; Bushes</v>
      </c>
      <c r="K4708" s="427" t="s">
        <v>2748</v>
      </c>
      <c r="L4708" s="427" t="s">
        <v>7435</v>
      </c>
      <c r="M4708" s="380" t="str">
        <f>iferror(vlookup(A4708,Variables!$F$2:$G$2762,2,false),"")</f>
        <v>Light Pine Tree (Large)</v>
      </c>
      <c r="N4708" s="431" t="s">
        <v>1059</v>
      </c>
    </row>
    <row r="4709">
      <c r="A4709" s="426" t="s">
        <v>9799</v>
      </c>
      <c r="B4709" s="427" t="s">
        <v>517</v>
      </c>
      <c r="C4709" s="428" t="str">
        <f>iferror(vlookup(B4709,Maps!$A$2:$B$111,2,false),"")</f>
        <v>Spot 00 - Hyrule Field</v>
      </c>
      <c r="D4709" s="427" t="s">
        <v>680</v>
      </c>
      <c r="E4709" s="427" t="s">
        <v>14</v>
      </c>
      <c r="F4709" s="431"/>
      <c r="G4709" s="431"/>
      <c r="H4709" s="427" t="s">
        <v>2737</v>
      </c>
      <c r="I4709" s="341" t="s">
        <v>5210</v>
      </c>
      <c r="J4709" s="430" t="str">
        <f>iferror(vlookup(H4709,Actors!$A$2:$D$472,4,false),"")</f>
        <v>Trees &amp; Bushes</v>
      </c>
      <c r="K4709" s="427" t="s">
        <v>2748</v>
      </c>
      <c r="L4709" s="427" t="s">
        <v>7435</v>
      </c>
      <c r="M4709" s="380" t="str">
        <f>iferror(vlookup(A4709,Variables!$F$2:$G$2762,2,false),"")</f>
        <v>Light Pine Tree (Large)</v>
      </c>
      <c r="N4709" s="431" t="s">
        <v>1059</v>
      </c>
    </row>
    <row r="4710">
      <c r="A4710" s="426" t="s">
        <v>9798</v>
      </c>
      <c r="B4710" s="427" t="s">
        <v>517</v>
      </c>
      <c r="C4710" s="428" t="str">
        <f>iferror(vlookup(B4710,Maps!$A$2:$B$111,2,false),"")</f>
        <v>Spot 00 - Hyrule Field</v>
      </c>
      <c r="D4710" s="427" t="s">
        <v>680</v>
      </c>
      <c r="E4710" s="427" t="s">
        <v>14</v>
      </c>
      <c r="F4710" s="431"/>
      <c r="G4710" s="431"/>
      <c r="H4710" s="427" t="s">
        <v>2737</v>
      </c>
      <c r="I4710" s="341" t="s">
        <v>5210</v>
      </c>
      <c r="J4710" s="430" t="str">
        <f>iferror(vlookup(H4710,Actors!$A$2:$D$472,4,false),"")</f>
        <v>Trees &amp; Bushes</v>
      </c>
      <c r="K4710" s="427" t="s">
        <v>2748</v>
      </c>
      <c r="L4710" s="427" t="s">
        <v>3352</v>
      </c>
      <c r="M4710" s="380" t="str">
        <f>iferror(vlookup(A4710,Variables!$F$2:$G$2762,2,false),"")</f>
        <v>Dancing Bush that disappears?</v>
      </c>
      <c r="N4710" s="431" t="s">
        <v>1059</v>
      </c>
    </row>
    <row r="4711">
      <c r="A4711" s="426" t="s">
        <v>9799</v>
      </c>
      <c r="B4711" s="427" t="s">
        <v>517</v>
      </c>
      <c r="C4711" s="428" t="str">
        <f>iferror(vlookup(B4711,Maps!$A$2:$B$111,2,false),"")</f>
        <v>Spot 00 - Hyrule Field</v>
      </c>
      <c r="D4711" s="427" t="s">
        <v>680</v>
      </c>
      <c r="E4711" s="427" t="s">
        <v>14</v>
      </c>
      <c r="F4711" s="431"/>
      <c r="G4711" s="431"/>
      <c r="H4711" s="427" t="s">
        <v>2737</v>
      </c>
      <c r="I4711" s="341" t="s">
        <v>5210</v>
      </c>
      <c r="J4711" s="430" t="str">
        <f>iferror(vlookup(H4711,Actors!$A$2:$D$472,4,false),"")</f>
        <v>Trees &amp; Bushes</v>
      </c>
      <c r="K4711" s="427" t="s">
        <v>2748</v>
      </c>
      <c r="L4711" s="427" t="s">
        <v>7435</v>
      </c>
      <c r="M4711" s="380" t="str">
        <f>iferror(vlookup(A4711,Variables!$F$2:$G$2762,2,false),"")</f>
        <v>Light Pine Tree (Large)</v>
      </c>
      <c r="N4711" s="431" t="s">
        <v>1059</v>
      </c>
    </row>
    <row r="4712">
      <c r="A4712" s="426" t="s">
        <v>9804</v>
      </c>
      <c r="B4712" s="427" t="s">
        <v>517</v>
      </c>
      <c r="C4712" s="428" t="str">
        <f>iferror(vlookup(B4712,Maps!$A$2:$B$111,2,false),"")</f>
        <v>Spot 00 - Hyrule Field</v>
      </c>
      <c r="D4712" s="427" t="s">
        <v>680</v>
      </c>
      <c r="E4712" s="427" t="s">
        <v>14</v>
      </c>
      <c r="F4712" s="431"/>
      <c r="G4712" s="431"/>
      <c r="H4712" s="427" t="s">
        <v>3018</v>
      </c>
      <c r="I4712" s="341" t="s">
        <v>5652</v>
      </c>
      <c r="J4712" s="430" t="str">
        <f>iferror(vlookup(H4712,Actors!$A$2:$D$472,4,false),"")</f>
        <v>Bombable Boulder</v>
      </c>
      <c r="K4712" s="427" t="s">
        <v>3113</v>
      </c>
      <c r="L4712" s="427" t="s">
        <v>9805</v>
      </c>
      <c r="M4712" s="380" t="str">
        <f>iferror(vlookup(A4712,Variables!$F$2:$G$2762,2,false),"")</f>
        <v/>
      </c>
      <c r="N4712" s="431" t="s">
        <v>1059</v>
      </c>
    </row>
    <row r="4713">
      <c r="A4713" s="426" t="s">
        <v>9802</v>
      </c>
      <c r="B4713" s="427" t="s">
        <v>517</v>
      </c>
      <c r="C4713" s="428" t="str">
        <f>iferror(vlookup(B4713,Maps!$A$2:$B$111,2,false),"")</f>
        <v>Spot 00 - Hyrule Field</v>
      </c>
      <c r="D4713" s="427" t="s">
        <v>680</v>
      </c>
      <c r="E4713" s="427" t="s">
        <v>14</v>
      </c>
      <c r="F4713" s="431"/>
      <c r="G4713" s="431"/>
      <c r="H4713" s="427" t="s">
        <v>3018</v>
      </c>
      <c r="I4713" s="341" t="s">
        <v>5652</v>
      </c>
      <c r="J4713" s="430" t="str">
        <f>iferror(vlookup(H4713,Actors!$A$2:$D$472,4,false),"")</f>
        <v>Bombable Boulder</v>
      </c>
      <c r="K4713" s="427" t="s">
        <v>3113</v>
      </c>
      <c r="L4713" s="427" t="s">
        <v>9803</v>
      </c>
      <c r="M4713" s="380" t="str">
        <f>iferror(vlookup(A4713,Variables!$F$2:$G$2762,2,false),"")</f>
        <v/>
      </c>
      <c r="N4713" s="431" t="s">
        <v>1059</v>
      </c>
    </row>
    <row r="4714">
      <c r="A4714" s="426" t="s">
        <v>9800</v>
      </c>
      <c r="B4714" s="427" t="s">
        <v>517</v>
      </c>
      <c r="C4714" s="428" t="str">
        <f>iferror(vlookup(B4714,Maps!$A$2:$B$111,2,false),"")</f>
        <v>Spot 00 - Hyrule Field</v>
      </c>
      <c r="D4714" s="427" t="s">
        <v>680</v>
      </c>
      <c r="E4714" s="427" t="s">
        <v>14</v>
      </c>
      <c r="F4714" s="431"/>
      <c r="G4714" s="431"/>
      <c r="H4714" s="427" t="s">
        <v>3018</v>
      </c>
      <c r="I4714" s="341" t="s">
        <v>5652</v>
      </c>
      <c r="J4714" s="430" t="str">
        <f>iferror(vlookup(H4714,Actors!$A$2:$D$472,4,false),"")</f>
        <v>Bombable Boulder</v>
      </c>
      <c r="K4714" s="427" t="s">
        <v>3113</v>
      </c>
      <c r="L4714" s="427" t="s">
        <v>9801</v>
      </c>
      <c r="M4714" s="380" t="str">
        <f>iferror(vlookup(A4714,Variables!$F$2:$G$2762,2,false),"")</f>
        <v/>
      </c>
      <c r="N4714" s="431" t="s">
        <v>1059</v>
      </c>
    </row>
    <row r="4715">
      <c r="A4715" s="426" t="s">
        <v>9806</v>
      </c>
      <c r="B4715" s="427" t="s">
        <v>517</v>
      </c>
      <c r="C4715" s="428" t="str">
        <f>iferror(vlookup(B4715,Maps!$A$2:$B$111,2,false),"")</f>
        <v>Spot 00 - Hyrule Field</v>
      </c>
      <c r="D4715" s="427" t="s">
        <v>680</v>
      </c>
      <c r="E4715" s="427" t="s">
        <v>14</v>
      </c>
      <c r="F4715" s="431"/>
      <c r="G4715" s="431"/>
      <c r="H4715" s="427" t="s">
        <v>2799</v>
      </c>
      <c r="I4715" s="341" t="s">
        <v>5288</v>
      </c>
      <c r="J4715" s="432" t="str">
        <f>iferror(vlookup(H4715,Actors!$A$2:$D$472,4,false),"")</f>
        <v>Grotto Hole</v>
      </c>
      <c r="K4715" s="433" t="s">
        <v>28</v>
      </c>
      <c r="L4715" s="427" t="s">
        <v>9807</v>
      </c>
      <c r="M4715" s="380" t="str">
        <f>iferror(vlookup(A4715,Variables!$F$2:$G$2762,2,false),"")</f>
        <v>Small Fairy Fountain</v>
      </c>
      <c r="N4715" s="434" t="s">
        <v>1059</v>
      </c>
    </row>
    <row r="4716">
      <c r="A4716" s="426" t="s">
        <v>8383</v>
      </c>
      <c r="B4716" s="427" t="s">
        <v>517</v>
      </c>
      <c r="C4716" s="428" t="str">
        <f>iferror(vlookup(B4716,Maps!$A$2:$B$111,2,false),"")</f>
        <v>Spot 00 - Hyrule Field</v>
      </c>
      <c r="D4716" s="427" t="s">
        <v>680</v>
      </c>
      <c r="E4716" s="427" t="s">
        <v>14</v>
      </c>
      <c r="F4716" s="431"/>
      <c r="G4716" s="431"/>
      <c r="H4716" s="427" t="s">
        <v>3165</v>
      </c>
      <c r="I4716" s="341" t="s">
        <v>5898</v>
      </c>
      <c r="J4716" s="432" t="str">
        <f>iferror(vlookup(H4716,Actors!$A$2:$D$472,4,false),"")</f>
        <v>???</v>
      </c>
      <c r="K4716" s="433" t="s">
        <v>21</v>
      </c>
      <c r="L4716" s="427" t="s">
        <v>8384</v>
      </c>
      <c r="M4716" s="380" t="str">
        <f>iferror(vlookup(A4716,Variables!$F$2:$G$2762,2,false),"")</f>
        <v/>
      </c>
      <c r="N4716" s="434" t="s">
        <v>1059</v>
      </c>
    </row>
    <row r="4717">
      <c r="A4717" s="404" t="s">
        <v>9535</v>
      </c>
      <c r="B4717" s="405" t="s">
        <v>517</v>
      </c>
      <c r="C4717" s="406" t="str">
        <f>iferror(vlookup(B4717,Maps!$A$2:$B$111,2,false),"")</f>
        <v>Spot 00 - Hyrule Field</v>
      </c>
      <c r="D4717" s="405" t="s">
        <v>682</v>
      </c>
      <c r="E4717" s="405" t="s">
        <v>14</v>
      </c>
      <c r="F4717" s="407"/>
      <c r="G4717" s="407"/>
      <c r="H4717" s="405" t="s">
        <v>215</v>
      </c>
      <c r="I4717" s="408" t="s">
        <v>5050</v>
      </c>
      <c r="J4717" s="413" t="str">
        <f>iferror(vlookup(H4717,Actors!$A$2:$D$472,4,false),"")</f>
        <v>Sound Effects I</v>
      </c>
      <c r="K4717" s="405" t="s">
        <v>21</v>
      </c>
      <c r="L4717" s="405" t="s">
        <v>21</v>
      </c>
      <c r="M4717" s="411" t="str">
        <f>iferror(vlookup(A4717,Variables!$F$2:$G$2762,2,false),"")</f>
        <v>Background Noise - Water Flowing 2</v>
      </c>
      <c r="N4717" s="407" t="s">
        <v>1059</v>
      </c>
    </row>
    <row r="4718">
      <c r="A4718" s="404" t="s">
        <v>7954</v>
      </c>
      <c r="B4718" s="405" t="s">
        <v>517</v>
      </c>
      <c r="C4718" s="406" t="str">
        <f>iferror(vlookup(B4718,Maps!$A$2:$B$111,2,false),"")</f>
        <v>Spot 00 - Hyrule Field</v>
      </c>
      <c r="D4718" s="405" t="s">
        <v>682</v>
      </c>
      <c r="E4718" s="405" t="s">
        <v>14</v>
      </c>
      <c r="F4718" s="407"/>
      <c r="G4718" s="407"/>
      <c r="H4718" s="405" t="s">
        <v>215</v>
      </c>
      <c r="I4718" s="408" t="s">
        <v>5050</v>
      </c>
      <c r="J4718" s="413" t="str">
        <f>iferror(vlookup(H4718,Actors!$A$2:$D$472,4,false),"")</f>
        <v>Sound Effects I</v>
      </c>
      <c r="K4718" s="405" t="s">
        <v>21</v>
      </c>
      <c r="L4718" s="405" t="s">
        <v>12</v>
      </c>
      <c r="M4718" s="411" t="str">
        <f>iferror(vlookup(A4718,Variables!$F$2:$G$2762,2,false),"")</f>
        <v>Background Noise - Water Flowing</v>
      </c>
      <c r="N4718" s="407" t="s">
        <v>1059</v>
      </c>
    </row>
    <row r="4719">
      <c r="A4719" s="404" t="s">
        <v>9756</v>
      </c>
      <c r="B4719" s="405" t="s">
        <v>517</v>
      </c>
      <c r="C4719" s="406" t="str">
        <f>iferror(vlookup(B4719,Maps!$A$2:$B$111,2,false),"")</f>
        <v>Spot 00 - Hyrule Field</v>
      </c>
      <c r="D4719" s="405" t="s">
        <v>682</v>
      </c>
      <c r="E4719" s="405" t="s">
        <v>14</v>
      </c>
      <c r="F4719" s="407"/>
      <c r="G4719" s="407"/>
      <c r="H4719" s="405" t="s">
        <v>215</v>
      </c>
      <c r="I4719" s="408" t="s">
        <v>5050</v>
      </c>
      <c r="J4719" s="413" t="str">
        <f>iferror(vlookup(H4719,Actors!$A$2:$D$472,4,false),"")</f>
        <v>Sound Effects I</v>
      </c>
      <c r="K4719" s="405" t="s">
        <v>21</v>
      </c>
      <c r="L4719" s="405" t="s">
        <v>159</v>
      </c>
      <c r="M4719" s="411" t="str">
        <f>iferror(vlookup(A4719,Variables!$F$2:$G$2762,2,false),"")</f>
        <v>Background Noise - Cows Mooing</v>
      </c>
      <c r="N4719" s="407" t="s">
        <v>1059</v>
      </c>
    </row>
    <row r="4720">
      <c r="A4720" s="404" t="s">
        <v>9810</v>
      </c>
      <c r="B4720" s="405" t="s">
        <v>517</v>
      </c>
      <c r="C4720" s="406" t="str">
        <f>iferror(vlookup(B4720,Maps!$A$2:$B$111,2,false),"")</f>
        <v>Spot 00 - Hyrule Field</v>
      </c>
      <c r="D4720" s="405" t="s">
        <v>682</v>
      </c>
      <c r="E4720" s="405" t="s">
        <v>14</v>
      </c>
      <c r="F4720" s="407"/>
      <c r="G4720" s="407"/>
      <c r="H4720" s="405" t="s">
        <v>862</v>
      </c>
      <c r="I4720" s="408" t="s">
        <v>5812</v>
      </c>
      <c r="J4720" s="409" t="str">
        <f>iferror(vlookup(H4720,Actors!$A$2:$D$472,4,false),"")</f>
        <v>Weather-Changing Tag</v>
      </c>
      <c r="K4720" s="410" t="s">
        <v>21</v>
      </c>
      <c r="L4720" s="405" t="s">
        <v>7174</v>
      </c>
      <c r="M4720" s="411" t="str">
        <f>iferror(vlookup(A4720,Variables!$F$2:$G$2762,2,false),"")</f>
        <v/>
      </c>
      <c r="N4720" s="412" t="s">
        <v>1059</v>
      </c>
    </row>
    <row r="4721">
      <c r="A4721" s="404" t="s">
        <v>9811</v>
      </c>
      <c r="B4721" s="405" t="s">
        <v>517</v>
      </c>
      <c r="C4721" s="406" t="str">
        <f>iferror(vlookup(B4721,Maps!$A$2:$B$111,2,false),"")</f>
        <v>Spot 00 - Hyrule Field</v>
      </c>
      <c r="D4721" s="405" t="s">
        <v>682</v>
      </c>
      <c r="E4721" s="405" t="s">
        <v>14</v>
      </c>
      <c r="F4721" s="407"/>
      <c r="G4721" s="407"/>
      <c r="H4721" s="405" t="s">
        <v>3187</v>
      </c>
      <c r="I4721" s="408" t="s">
        <v>5949</v>
      </c>
      <c r="J4721" s="413" t="str">
        <f>iferror(vlookup(H4721,Actors!$A$2:$D$472,4,false),"")</f>
        <v>Broken Drawbridge</v>
      </c>
      <c r="K4721" s="405" t="s">
        <v>3118</v>
      </c>
      <c r="L4721" s="405" t="s">
        <v>12</v>
      </c>
      <c r="M4721" s="411" t="str">
        <f>iferror(vlookup(A4721,Variables!$F$2:$G$2762,2,false),"")</f>
        <v/>
      </c>
      <c r="N4721" s="407" t="s">
        <v>1059</v>
      </c>
    </row>
    <row r="4722">
      <c r="A4722" s="404" t="s">
        <v>9812</v>
      </c>
      <c r="B4722" s="405" t="s">
        <v>517</v>
      </c>
      <c r="C4722" s="406" t="str">
        <f>iferror(vlookup(B4722,Maps!$A$2:$B$111,2,false),"")</f>
        <v>Spot 00 - Hyrule Field</v>
      </c>
      <c r="D4722" s="405" t="s">
        <v>682</v>
      </c>
      <c r="E4722" s="405" t="s">
        <v>14</v>
      </c>
      <c r="F4722" s="407"/>
      <c r="G4722" s="407"/>
      <c r="H4722" s="405" t="s">
        <v>3187</v>
      </c>
      <c r="I4722" s="408" t="s">
        <v>5949</v>
      </c>
      <c r="J4722" s="413" t="str">
        <f>iferror(vlookup(H4722,Actors!$A$2:$D$472,4,false),"")</f>
        <v>Broken Drawbridge</v>
      </c>
      <c r="K4722" s="405" t="s">
        <v>3118</v>
      </c>
      <c r="L4722" s="405" t="s">
        <v>21</v>
      </c>
      <c r="M4722" s="411" t="str">
        <f>iferror(vlookup(A4722,Variables!$F$2:$G$2762,2,false),"")</f>
        <v/>
      </c>
      <c r="N4722" s="407" t="s">
        <v>1059</v>
      </c>
    </row>
    <row r="4723">
      <c r="A4723" s="404" t="s">
        <v>9812</v>
      </c>
      <c r="B4723" s="405" t="s">
        <v>517</v>
      </c>
      <c r="C4723" s="406" t="str">
        <f>iferror(vlookup(B4723,Maps!$A$2:$B$111,2,false),"")</f>
        <v>Spot 00 - Hyrule Field</v>
      </c>
      <c r="D4723" s="405" t="s">
        <v>682</v>
      </c>
      <c r="E4723" s="405" t="s">
        <v>14</v>
      </c>
      <c r="F4723" s="407"/>
      <c r="G4723" s="407"/>
      <c r="H4723" s="405" t="s">
        <v>3187</v>
      </c>
      <c r="I4723" s="408" t="s">
        <v>5949</v>
      </c>
      <c r="J4723" s="413" t="str">
        <f>iferror(vlookup(H4723,Actors!$A$2:$D$472,4,false),"")</f>
        <v>Broken Drawbridge</v>
      </c>
      <c r="K4723" s="405" t="s">
        <v>3118</v>
      </c>
      <c r="L4723" s="405" t="s">
        <v>21</v>
      </c>
      <c r="M4723" s="411" t="str">
        <f>iferror(vlookup(A4723,Variables!$F$2:$G$2762,2,false),"")</f>
        <v/>
      </c>
      <c r="N4723" s="407" t="s">
        <v>1059</v>
      </c>
    </row>
    <row r="4724">
      <c r="A4724" s="404" t="s">
        <v>9812</v>
      </c>
      <c r="B4724" s="405" t="s">
        <v>517</v>
      </c>
      <c r="C4724" s="406" t="str">
        <f>iferror(vlookup(B4724,Maps!$A$2:$B$111,2,false),"")</f>
        <v>Spot 00 - Hyrule Field</v>
      </c>
      <c r="D4724" s="405" t="s">
        <v>682</v>
      </c>
      <c r="E4724" s="405" t="s">
        <v>14</v>
      </c>
      <c r="F4724" s="407"/>
      <c r="G4724" s="407"/>
      <c r="H4724" s="405" t="s">
        <v>3187</v>
      </c>
      <c r="I4724" s="408" t="s">
        <v>5949</v>
      </c>
      <c r="J4724" s="413" t="str">
        <f>iferror(vlookup(H4724,Actors!$A$2:$D$472,4,false),"")</f>
        <v>Broken Drawbridge</v>
      </c>
      <c r="K4724" s="405" t="s">
        <v>3118</v>
      </c>
      <c r="L4724" s="405" t="s">
        <v>21</v>
      </c>
      <c r="M4724" s="411" t="str">
        <f>iferror(vlookup(A4724,Variables!$F$2:$G$2762,2,false),"")</f>
        <v/>
      </c>
      <c r="N4724" s="407" t="s">
        <v>1059</v>
      </c>
    </row>
    <row r="4725">
      <c r="A4725" s="404" t="s">
        <v>9813</v>
      </c>
      <c r="B4725" s="405" t="s">
        <v>517</v>
      </c>
      <c r="C4725" s="406" t="str">
        <f>iferror(vlookup(B4725,Maps!$A$2:$B$111,2,false),"")</f>
        <v>Spot 00 - Hyrule Field</v>
      </c>
      <c r="D4725" s="405" t="s">
        <v>682</v>
      </c>
      <c r="E4725" s="405" t="s">
        <v>14</v>
      </c>
      <c r="F4725" s="407"/>
      <c r="G4725" s="407"/>
      <c r="H4725" s="405" t="s">
        <v>3282</v>
      </c>
      <c r="I4725" s="408" t="s">
        <v>6119</v>
      </c>
      <c r="J4725" s="409" t="str">
        <f>iferror(vlookup(H4725,Actors!$A$2:$D$472,4,false),"")</f>
        <v>Breakable Bronze Boulder</v>
      </c>
      <c r="K4725" s="410" t="s">
        <v>28</v>
      </c>
      <c r="L4725" s="405" t="s">
        <v>130</v>
      </c>
      <c r="M4725" s="411" t="str">
        <f>iferror(vlookup(A4725,Variables!$F$2:$G$2762,2,false),"")</f>
        <v/>
      </c>
      <c r="N4725" s="412" t="s">
        <v>1059</v>
      </c>
    </row>
    <row r="4726">
      <c r="A4726" s="404" t="s">
        <v>9814</v>
      </c>
      <c r="B4726" s="405" t="s">
        <v>517</v>
      </c>
      <c r="C4726" s="406" t="str">
        <f>iferror(vlookup(B4726,Maps!$A$2:$B$111,2,false),"")</f>
        <v>Spot 00 - Hyrule Field</v>
      </c>
      <c r="D4726" s="405" t="s">
        <v>682</v>
      </c>
      <c r="E4726" s="405" t="s">
        <v>14</v>
      </c>
      <c r="F4726" s="407"/>
      <c r="G4726" s="407"/>
      <c r="H4726" s="405" t="s">
        <v>3282</v>
      </c>
      <c r="I4726" s="408" t="s">
        <v>6119</v>
      </c>
      <c r="J4726" s="409" t="str">
        <f>iferror(vlookup(H4726,Actors!$A$2:$D$472,4,false),"")</f>
        <v>Breakable Bronze Boulder</v>
      </c>
      <c r="K4726" s="410" t="s">
        <v>28</v>
      </c>
      <c r="L4726" s="405" t="s">
        <v>137</v>
      </c>
      <c r="M4726" s="411" t="str">
        <f>iferror(vlookup(A4726,Variables!$F$2:$G$2762,2,false),"")</f>
        <v/>
      </c>
      <c r="N4726" s="412" t="s">
        <v>1059</v>
      </c>
    </row>
    <row r="4727">
      <c r="A4727" s="404" t="s">
        <v>9815</v>
      </c>
      <c r="B4727" s="405" t="s">
        <v>517</v>
      </c>
      <c r="C4727" s="406" t="str">
        <f>iferror(vlookup(B4727,Maps!$A$2:$B$111,2,false),"")</f>
        <v>Spot 00 - Hyrule Field</v>
      </c>
      <c r="D4727" s="405" t="s">
        <v>682</v>
      </c>
      <c r="E4727" s="405" t="s">
        <v>14</v>
      </c>
      <c r="F4727" s="407"/>
      <c r="G4727" s="407"/>
      <c r="H4727" s="405" t="s">
        <v>3282</v>
      </c>
      <c r="I4727" s="408" t="s">
        <v>6119</v>
      </c>
      <c r="J4727" s="409" t="str">
        <f>iferror(vlookup(H4727,Actors!$A$2:$D$472,4,false),"")</f>
        <v>Breakable Bronze Boulder</v>
      </c>
      <c r="K4727" s="410" t="s">
        <v>28</v>
      </c>
      <c r="L4727" s="405" t="s">
        <v>151</v>
      </c>
      <c r="M4727" s="411" t="str">
        <f>iferror(vlookup(A4727,Variables!$F$2:$G$2762,2,false),"")</f>
        <v/>
      </c>
      <c r="N4727" s="412" t="s">
        <v>1059</v>
      </c>
    </row>
    <row r="4728">
      <c r="A4728" s="404" t="s">
        <v>9816</v>
      </c>
      <c r="B4728" s="405" t="s">
        <v>517</v>
      </c>
      <c r="C4728" s="406" t="str">
        <f>iferror(vlookup(B4728,Maps!$A$2:$B$111,2,false),"")</f>
        <v>Spot 00 - Hyrule Field</v>
      </c>
      <c r="D4728" s="405" t="s">
        <v>682</v>
      </c>
      <c r="E4728" s="405" t="s">
        <v>14</v>
      </c>
      <c r="F4728" s="407"/>
      <c r="G4728" s="407"/>
      <c r="H4728" s="405" t="s">
        <v>3282</v>
      </c>
      <c r="I4728" s="408" t="s">
        <v>6119</v>
      </c>
      <c r="J4728" s="409" t="str">
        <f>iferror(vlookup(H4728,Actors!$A$2:$D$472,4,false),"")</f>
        <v>Breakable Bronze Boulder</v>
      </c>
      <c r="K4728" s="410" t="s">
        <v>28</v>
      </c>
      <c r="L4728" s="405" t="s">
        <v>159</v>
      </c>
      <c r="M4728" s="411" t="str">
        <f>iferror(vlookup(A4728,Variables!$F$2:$G$2762,2,false),"")</f>
        <v/>
      </c>
      <c r="N4728" s="412" t="s">
        <v>1059</v>
      </c>
    </row>
    <row r="4729">
      <c r="A4729" s="404" t="s">
        <v>9817</v>
      </c>
      <c r="B4729" s="405" t="s">
        <v>517</v>
      </c>
      <c r="C4729" s="406" t="str">
        <f>iferror(vlookup(B4729,Maps!$A$2:$B$111,2,false),"")</f>
        <v>Spot 00 - Hyrule Field</v>
      </c>
      <c r="D4729" s="405" t="s">
        <v>682</v>
      </c>
      <c r="E4729" s="405" t="s">
        <v>14</v>
      </c>
      <c r="F4729" s="407"/>
      <c r="G4729" s="407"/>
      <c r="H4729" s="405" t="s">
        <v>3146</v>
      </c>
      <c r="I4729" s="408" t="s">
        <v>5859</v>
      </c>
      <c r="J4729" s="409" t="str">
        <f>iferror(vlookup(H4729,Actors!$A$2:$D$472,4,false),"")</f>
        <v>Big Poe</v>
      </c>
      <c r="K4729" s="410" t="s">
        <v>668</v>
      </c>
      <c r="L4729" s="405" t="s">
        <v>168</v>
      </c>
      <c r="M4729" s="411" t="str">
        <f>iferror(vlookup(A4729,Variables!$F$2:$G$2762,2,false),"")</f>
        <v/>
      </c>
      <c r="N4729" s="412" t="s">
        <v>1059</v>
      </c>
    </row>
    <row r="4730">
      <c r="A4730" s="404" t="s">
        <v>9818</v>
      </c>
      <c r="B4730" s="405" t="s">
        <v>517</v>
      </c>
      <c r="C4730" s="406" t="str">
        <f>iferror(vlookup(B4730,Maps!$A$2:$B$111,2,false),"")</f>
        <v>Spot 00 - Hyrule Field</v>
      </c>
      <c r="D4730" s="405" t="s">
        <v>682</v>
      </c>
      <c r="E4730" s="405" t="s">
        <v>14</v>
      </c>
      <c r="F4730" s="407"/>
      <c r="G4730" s="407"/>
      <c r="H4730" s="405" t="s">
        <v>3146</v>
      </c>
      <c r="I4730" s="408" t="s">
        <v>5859</v>
      </c>
      <c r="J4730" s="409" t="str">
        <f>iferror(vlookup(H4730,Actors!$A$2:$D$472,4,false),"")</f>
        <v>Big Poe</v>
      </c>
      <c r="K4730" s="410" t="s">
        <v>668</v>
      </c>
      <c r="L4730" s="405" t="s">
        <v>177</v>
      </c>
      <c r="M4730" s="411" t="str">
        <f>iferror(vlookup(A4730,Variables!$F$2:$G$2762,2,false),"")</f>
        <v/>
      </c>
      <c r="N4730" s="412" t="s">
        <v>1059</v>
      </c>
    </row>
    <row r="4731">
      <c r="A4731" s="404" t="s">
        <v>9819</v>
      </c>
      <c r="B4731" s="405" t="s">
        <v>517</v>
      </c>
      <c r="C4731" s="406" t="str">
        <f>iferror(vlookup(B4731,Maps!$A$2:$B$111,2,false),"")</f>
        <v>Spot 00 - Hyrule Field</v>
      </c>
      <c r="D4731" s="405" t="s">
        <v>682</v>
      </c>
      <c r="E4731" s="405" t="s">
        <v>14</v>
      </c>
      <c r="F4731" s="407"/>
      <c r="G4731" s="407"/>
      <c r="H4731" s="405" t="s">
        <v>3146</v>
      </c>
      <c r="I4731" s="408" t="s">
        <v>5859</v>
      </c>
      <c r="J4731" s="409" t="str">
        <f>iferror(vlookup(H4731,Actors!$A$2:$D$472,4,false),"")</f>
        <v>Big Poe</v>
      </c>
      <c r="K4731" s="410" t="s">
        <v>668</v>
      </c>
      <c r="L4731" s="405" t="s">
        <v>184</v>
      </c>
      <c r="M4731" s="411" t="str">
        <f>iferror(vlookup(A4731,Variables!$F$2:$G$2762,2,false),"")</f>
        <v/>
      </c>
      <c r="N4731" s="412" t="s">
        <v>1059</v>
      </c>
    </row>
    <row r="4732">
      <c r="A4732" s="404" t="s">
        <v>9820</v>
      </c>
      <c r="B4732" s="405" t="s">
        <v>517</v>
      </c>
      <c r="C4732" s="406" t="str">
        <f>iferror(vlookup(B4732,Maps!$A$2:$B$111,2,false),"")</f>
        <v>Spot 00 - Hyrule Field</v>
      </c>
      <c r="D4732" s="405" t="s">
        <v>682</v>
      </c>
      <c r="E4732" s="405" t="s">
        <v>14</v>
      </c>
      <c r="F4732" s="407"/>
      <c r="G4732" s="407"/>
      <c r="H4732" s="405" t="s">
        <v>3146</v>
      </c>
      <c r="I4732" s="408" t="s">
        <v>5859</v>
      </c>
      <c r="J4732" s="409" t="str">
        <f>iferror(vlookup(H4732,Actors!$A$2:$D$472,4,false),"")</f>
        <v>Big Poe</v>
      </c>
      <c r="K4732" s="410" t="s">
        <v>668</v>
      </c>
      <c r="L4732" s="405" t="s">
        <v>191</v>
      </c>
      <c r="M4732" s="411" t="str">
        <f>iferror(vlookup(A4732,Variables!$F$2:$G$2762,2,false),"")</f>
        <v/>
      </c>
      <c r="N4732" s="412" t="s">
        <v>1059</v>
      </c>
    </row>
    <row r="4733">
      <c r="A4733" s="404" t="s">
        <v>9821</v>
      </c>
      <c r="B4733" s="405" t="s">
        <v>517</v>
      </c>
      <c r="C4733" s="406" t="str">
        <f>iferror(vlookup(B4733,Maps!$A$2:$B$111,2,false),"")</f>
        <v>Spot 00 - Hyrule Field</v>
      </c>
      <c r="D4733" s="405" t="s">
        <v>682</v>
      </c>
      <c r="E4733" s="405" t="s">
        <v>14</v>
      </c>
      <c r="F4733" s="407"/>
      <c r="G4733" s="407"/>
      <c r="H4733" s="405" t="s">
        <v>3146</v>
      </c>
      <c r="I4733" s="408" t="s">
        <v>5859</v>
      </c>
      <c r="J4733" s="409" t="str">
        <f>iferror(vlookup(H4733,Actors!$A$2:$D$472,4,false),"")</f>
        <v>Big Poe</v>
      </c>
      <c r="K4733" s="410" t="s">
        <v>668</v>
      </c>
      <c r="L4733" s="405" t="s">
        <v>200</v>
      </c>
      <c r="M4733" s="411" t="str">
        <f>iferror(vlookup(A4733,Variables!$F$2:$G$2762,2,false),"")</f>
        <v/>
      </c>
      <c r="N4733" s="412" t="s">
        <v>1059</v>
      </c>
    </row>
    <row r="4734">
      <c r="A4734" s="404" t="s">
        <v>9822</v>
      </c>
      <c r="B4734" s="405" t="s">
        <v>517</v>
      </c>
      <c r="C4734" s="406" t="str">
        <f>iferror(vlookup(B4734,Maps!$A$2:$B$111,2,false),"")</f>
        <v>Spot 00 - Hyrule Field</v>
      </c>
      <c r="D4734" s="405" t="s">
        <v>682</v>
      </c>
      <c r="E4734" s="405" t="s">
        <v>14</v>
      </c>
      <c r="F4734" s="407"/>
      <c r="G4734" s="407"/>
      <c r="H4734" s="405" t="s">
        <v>3146</v>
      </c>
      <c r="I4734" s="408" t="s">
        <v>5859</v>
      </c>
      <c r="J4734" s="409" t="str">
        <f>iferror(vlookup(H4734,Actors!$A$2:$D$472,4,false),"")</f>
        <v>Big Poe</v>
      </c>
      <c r="K4734" s="410" t="s">
        <v>668</v>
      </c>
      <c r="L4734" s="405" t="s">
        <v>207</v>
      </c>
      <c r="M4734" s="411" t="str">
        <f>iferror(vlookup(A4734,Variables!$F$2:$G$2762,2,false),"")</f>
        <v/>
      </c>
      <c r="N4734" s="412" t="s">
        <v>1059</v>
      </c>
    </row>
    <row r="4735">
      <c r="A4735" s="404" t="s">
        <v>9823</v>
      </c>
      <c r="B4735" s="405" t="s">
        <v>517</v>
      </c>
      <c r="C4735" s="406" t="str">
        <f>iferror(vlookup(B4735,Maps!$A$2:$B$111,2,false),"")</f>
        <v>Spot 00 - Hyrule Field</v>
      </c>
      <c r="D4735" s="405" t="s">
        <v>682</v>
      </c>
      <c r="E4735" s="405" t="s">
        <v>14</v>
      </c>
      <c r="F4735" s="407"/>
      <c r="G4735" s="407"/>
      <c r="H4735" s="405" t="s">
        <v>3146</v>
      </c>
      <c r="I4735" s="408" t="s">
        <v>5859</v>
      </c>
      <c r="J4735" s="409" t="str">
        <f>iferror(vlookup(H4735,Actors!$A$2:$D$472,4,false),"")</f>
        <v>Big Poe</v>
      </c>
      <c r="K4735" s="410" t="s">
        <v>668</v>
      </c>
      <c r="L4735" s="405" t="s">
        <v>214</v>
      </c>
      <c r="M4735" s="411" t="str">
        <f>iferror(vlookup(A4735,Variables!$F$2:$G$2762,2,false),"")</f>
        <v/>
      </c>
      <c r="N4735" s="412" t="s">
        <v>1059</v>
      </c>
    </row>
    <row r="4736">
      <c r="A4736" s="404" t="s">
        <v>9824</v>
      </c>
      <c r="B4736" s="405" t="s">
        <v>517</v>
      </c>
      <c r="C4736" s="406" t="str">
        <f>iferror(vlookup(B4736,Maps!$A$2:$B$111,2,false),"")</f>
        <v>Spot 00 - Hyrule Field</v>
      </c>
      <c r="D4736" s="405" t="s">
        <v>682</v>
      </c>
      <c r="E4736" s="405" t="s">
        <v>14</v>
      </c>
      <c r="F4736" s="407"/>
      <c r="G4736" s="407"/>
      <c r="H4736" s="405" t="s">
        <v>3146</v>
      </c>
      <c r="I4736" s="408" t="s">
        <v>5859</v>
      </c>
      <c r="J4736" s="409" t="str">
        <f>iferror(vlookup(H4736,Actors!$A$2:$D$472,4,false),"")</f>
        <v>Big Poe</v>
      </c>
      <c r="K4736" s="410" t="s">
        <v>668</v>
      </c>
      <c r="L4736" s="405" t="s">
        <v>221</v>
      </c>
      <c r="M4736" s="411" t="str">
        <f>iferror(vlookup(A4736,Variables!$F$2:$G$2762,2,false),"")</f>
        <v/>
      </c>
      <c r="N4736" s="412" t="s">
        <v>1059</v>
      </c>
    </row>
    <row r="4737">
      <c r="A4737" s="404" t="s">
        <v>9825</v>
      </c>
      <c r="B4737" s="405" t="s">
        <v>517</v>
      </c>
      <c r="C4737" s="406" t="str">
        <f>iferror(vlookup(B4737,Maps!$A$2:$B$111,2,false),"")</f>
        <v>Spot 00 - Hyrule Field</v>
      </c>
      <c r="D4737" s="405" t="s">
        <v>682</v>
      </c>
      <c r="E4737" s="405" t="s">
        <v>14</v>
      </c>
      <c r="F4737" s="407"/>
      <c r="G4737" s="407"/>
      <c r="H4737" s="405" t="s">
        <v>3146</v>
      </c>
      <c r="I4737" s="408" t="s">
        <v>5859</v>
      </c>
      <c r="J4737" s="409" t="str">
        <f>iferror(vlookup(H4737,Actors!$A$2:$D$472,4,false),"")</f>
        <v>Big Poe</v>
      </c>
      <c r="K4737" s="410" t="s">
        <v>668</v>
      </c>
      <c r="L4737" s="405" t="s">
        <v>228</v>
      </c>
      <c r="M4737" s="411" t="str">
        <f>iferror(vlookup(A4737,Variables!$F$2:$G$2762,2,false),"")</f>
        <v/>
      </c>
      <c r="N4737" s="412" t="s">
        <v>1059</v>
      </c>
    </row>
    <row r="4738">
      <c r="A4738" s="404" t="s">
        <v>9826</v>
      </c>
      <c r="B4738" s="405" t="s">
        <v>517</v>
      </c>
      <c r="C4738" s="406" t="str">
        <f>iferror(vlookup(B4738,Maps!$A$2:$B$111,2,false),"")</f>
        <v>Spot 00 - Hyrule Field</v>
      </c>
      <c r="D4738" s="405" t="s">
        <v>682</v>
      </c>
      <c r="E4738" s="405" t="s">
        <v>14</v>
      </c>
      <c r="F4738" s="407"/>
      <c r="G4738" s="407"/>
      <c r="H4738" s="405" t="s">
        <v>3146</v>
      </c>
      <c r="I4738" s="408" t="s">
        <v>5859</v>
      </c>
      <c r="J4738" s="409" t="str">
        <f>iferror(vlookup(H4738,Actors!$A$2:$D$472,4,false),"")</f>
        <v>Big Poe</v>
      </c>
      <c r="K4738" s="410" t="s">
        <v>668</v>
      </c>
      <c r="L4738" s="405" t="s">
        <v>234</v>
      </c>
      <c r="M4738" s="411" t="str">
        <f>iferror(vlookup(A4738,Variables!$F$2:$G$2762,2,false),"")</f>
        <v/>
      </c>
      <c r="N4738" s="412" t="s">
        <v>1059</v>
      </c>
    </row>
    <row r="4739">
      <c r="A4739" s="404" t="s">
        <v>9827</v>
      </c>
      <c r="B4739" s="405" t="s">
        <v>517</v>
      </c>
      <c r="C4739" s="406" t="str">
        <f>iferror(vlookup(B4739,Maps!$A$2:$B$111,2,false),"")</f>
        <v>Spot 00 - Hyrule Field</v>
      </c>
      <c r="D4739" s="405" t="s">
        <v>682</v>
      </c>
      <c r="E4739" s="405" t="s">
        <v>14</v>
      </c>
      <c r="F4739" s="407"/>
      <c r="G4739" s="407"/>
      <c r="H4739" s="405" t="s">
        <v>862</v>
      </c>
      <c r="I4739" s="408" t="s">
        <v>5812</v>
      </c>
      <c r="J4739" s="409" t="str">
        <f>iferror(vlookup(H4739,Actors!$A$2:$D$472,4,false),"")</f>
        <v>Weather-Changing Tag</v>
      </c>
      <c r="K4739" s="410" t="s">
        <v>21</v>
      </c>
      <c r="L4739" s="405" t="s">
        <v>8676</v>
      </c>
      <c r="M4739" s="495" t="str">
        <f>iferror(vlookup(A4739,Variables!$F$2:$G$2762,2,false),"")</f>
        <v/>
      </c>
      <c r="N4739" s="412" t="s">
        <v>1059</v>
      </c>
    </row>
    <row r="4740">
      <c r="A4740" s="404" t="s">
        <v>9766</v>
      </c>
      <c r="B4740" s="405" t="s">
        <v>517</v>
      </c>
      <c r="C4740" s="406" t="str">
        <f>iferror(vlookup(B4740,Maps!$A$2:$B$111,2,false),"")</f>
        <v>Spot 00 - Hyrule Field</v>
      </c>
      <c r="D4740" s="405" t="s">
        <v>682</v>
      </c>
      <c r="E4740" s="405" t="s">
        <v>14</v>
      </c>
      <c r="F4740" s="407"/>
      <c r="G4740" s="407"/>
      <c r="H4740" s="405" t="s">
        <v>2799</v>
      </c>
      <c r="I4740" s="408" t="s">
        <v>5288</v>
      </c>
      <c r="J4740" s="409" t="str">
        <f>iferror(vlookup(H4740,Actors!$A$2:$D$472,4,false),"")</f>
        <v>Grotto Hole</v>
      </c>
      <c r="K4740" s="410" t="s">
        <v>28</v>
      </c>
      <c r="L4740" s="405" t="s">
        <v>12</v>
      </c>
      <c r="M4740" s="411" t="str">
        <f>iferror(vlookup(A4740,Variables!$F$2:$G$2762,2,false),"")</f>
        <v>Grotto - Blue Rupee</v>
      </c>
      <c r="N4740" s="412" t="s">
        <v>1059</v>
      </c>
    </row>
    <row r="4741">
      <c r="A4741" s="404" t="s">
        <v>9767</v>
      </c>
      <c r="B4741" s="405" t="s">
        <v>517</v>
      </c>
      <c r="C4741" s="406" t="str">
        <f>iferror(vlookup(B4741,Maps!$A$2:$B$111,2,false),"")</f>
        <v>Spot 00 - Hyrule Field</v>
      </c>
      <c r="D4741" s="405" t="s">
        <v>682</v>
      </c>
      <c r="E4741" s="405" t="s">
        <v>14</v>
      </c>
      <c r="F4741" s="407"/>
      <c r="G4741" s="407"/>
      <c r="H4741" s="405" t="s">
        <v>2799</v>
      </c>
      <c r="I4741" s="408" t="s">
        <v>5288</v>
      </c>
      <c r="J4741" s="409" t="str">
        <f>iferror(vlookup(H4741,Actors!$A$2:$D$472,4,false),"")</f>
        <v>Grotto Hole</v>
      </c>
      <c r="K4741" s="410" t="s">
        <v>28</v>
      </c>
      <c r="L4741" s="405" t="s">
        <v>35</v>
      </c>
      <c r="M4741" s="411" t="str">
        <f>iferror(vlookup(A4741,Variables!$F$2:$G$2762,2,false),"")</f>
        <v>Grotto - Blue Rupee</v>
      </c>
      <c r="N4741" s="412" t="s">
        <v>1059</v>
      </c>
    </row>
    <row r="4742">
      <c r="A4742" s="404" t="s">
        <v>9768</v>
      </c>
      <c r="B4742" s="405" t="s">
        <v>517</v>
      </c>
      <c r="C4742" s="406" t="str">
        <f>iferror(vlookup(B4742,Maps!$A$2:$B$111,2,false),"")</f>
        <v>Spot 00 - Hyrule Field</v>
      </c>
      <c r="D4742" s="405" t="s">
        <v>682</v>
      </c>
      <c r="E4742" s="405" t="s">
        <v>14</v>
      </c>
      <c r="F4742" s="407"/>
      <c r="G4742" s="407"/>
      <c r="H4742" s="405" t="s">
        <v>2799</v>
      </c>
      <c r="I4742" s="408" t="s">
        <v>5288</v>
      </c>
      <c r="J4742" s="409" t="str">
        <f>iferror(vlookup(H4742,Actors!$A$2:$D$472,4,false),"")</f>
        <v>Grotto Hole</v>
      </c>
      <c r="K4742" s="410" t="s">
        <v>28</v>
      </c>
      <c r="L4742" s="405" t="s">
        <v>252</v>
      </c>
      <c r="M4742" s="411" t="str">
        <f>iferror(vlookup(A4742,Variables!$F$2:$G$2762,2,false),"")</f>
        <v>Grotto - Red Rupee</v>
      </c>
      <c r="N4742" s="412" t="s">
        <v>1059</v>
      </c>
    </row>
    <row r="4743">
      <c r="A4743" s="404" t="s">
        <v>9769</v>
      </c>
      <c r="B4743" s="405" t="s">
        <v>517</v>
      </c>
      <c r="C4743" s="406" t="str">
        <f>iferror(vlookup(B4743,Maps!$A$2:$B$111,2,false),"")</f>
        <v>Spot 00 - Hyrule Field</v>
      </c>
      <c r="D4743" s="405" t="s">
        <v>682</v>
      </c>
      <c r="E4743" s="405" t="s">
        <v>14</v>
      </c>
      <c r="F4743" s="407"/>
      <c r="G4743" s="407"/>
      <c r="H4743" s="405" t="s">
        <v>2799</v>
      </c>
      <c r="I4743" s="408" t="s">
        <v>5288</v>
      </c>
      <c r="J4743" s="409" t="str">
        <f>iferror(vlookup(H4743,Actors!$A$2:$D$472,4,false),"")</f>
        <v>Grotto Hole</v>
      </c>
      <c r="K4743" s="410" t="s">
        <v>28</v>
      </c>
      <c r="L4743" s="405" t="s">
        <v>3681</v>
      </c>
      <c r="M4743" s="411" t="str">
        <f>iferror(vlookup(A4743,Variables!$F$2:$G$2762,2,false),"")</f>
        <v>Grotto (Bombable) - Bomb (1)</v>
      </c>
      <c r="N4743" s="412" t="s">
        <v>1059</v>
      </c>
    </row>
    <row r="4744">
      <c r="A4744" s="404" t="s">
        <v>9770</v>
      </c>
      <c r="B4744" s="405" t="s">
        <v>517</v>
      </c>
      <c r="C4744" s="406" t="str">
        <f>iferror(vlookup(B4744,Maps!$A$2:$B$111,2,false),"")</f>
        <v>Spot 00 - Hyrule Field</v>
      </c>
      <c r="D4744" s="405" t="s">
        <v>682</v>
      </c>
      <c r="E4744" s="405" t="s">
        <v>14</v>
      </c>
      <c r="F4744" s="407"/>
      <c r="G4744" s="407"/>
      <c r="H4744" s="405" t="s">
        <v>2799</v>
      </c>
      <c r="I4744" s="408" t="s">
        <v>5288</v>
      </c>
      <c r="J4744" s="409" t="str">
        <f>iferror(vlookup(H4744,Actors!$A$2:$D$472,4,false),"")</f>
        <v>Grotto Hole</v>
      </c>
      <c r="K4744" s="410" t="s">
        <v>28</v>
      </c>
      <c r="L4744" s="405" t="s">
        <v>3685</v>
      </c>
      <c r="M4744" s="411" t="str">
        <f>iferror(vlookup(A4744,Variables!$F$2:$G$2762,2,false),"")</f>
        <v>Grotto (Bombable) - Bomb (1)</v>
      </c>
      <c r="N4744" s="412" t="s">
        <v>1059</v>
      </c>
    </row>
    <row r="4745">
      <c r="A4745" s="404" t="s">
        <v>9771</v>
      </c>
      <c r="B4745" s="405" t="s">
        <v>517</v>
      </c>
      <c r="C4745" s="406" t="str">
        <f>iferror(vlookup(B4745,Maps!$A$2:$B$111,2,false),"")</f>
        <v>Spot 00 - Hyrule Field</v>
      </c>
      <c r="D4745" s="405" t="s">
        <v>682</v>
      </c>
      <c r="E4745" s="405" t="s">
        <v>14</v>
      </c>
      <c r="F4745" s="407"/>
      <c r="G4745" s="407"/>
      <c r="H4745" s="405" t="s">
        <v>2799</v>
      </c>
      <c r="I4745" s="408" t="s">
        <v>5288</v>
      </c>
      <c r="J4745" s="409" t="str">
        <f>iferror(vlookup(H4745,Actors!$A$2:$D$472,4,false),"")</f>
        <v>Grotto Hole</v>
      </c>
      <c r="K4745" s="410" t="s">
        <v>28</v>
      </c>
      <c r="L4745" s="405" t="s">
        <v>3686</v>
      </c>
      <c r="M4745" s="411" t="str">
        <f>iferror(vlookup(A4745,Variables!$F$2:$G$2762,2,false),"")</f>
        <v>Grotto (Bombable) - Bomb (1)</v>
      </c>
      <c r="N4745" s="412" t="s">
        <v>1059</v>
      </c>
    </row>
    <row r="4746">
      <c r="A4746" s="404" t="s">
        <v>9772</v>
      </c>
      <c r="B4746" s="405" t="s">
        <v>517</v>
      </c>
      <c r="C4746" s="406" t="str">
        <f>iferror(vlookup(B4746,Maps!$A$2:$B$111,2,false),"")</f>
        <v>Spot 00 - Hyrule Field</v>
      </c>
      <c r="D4746" s="405" t="s">
        <v>682</v>
      </c>
      <c r="E4746" s="405" t="s">
        <v>14</v>
      </c>
      <c r="F4746" s="407"/>
      <c r="G4746" s="407"/>
      <c r="H4746" s="405" t="s">
        <v>2799</v>
      </c>
      <c r="I4746" s="408" t="s">
        <v>5288</v>
      </c>
      <c r="J4746" s="409" t="str">
        <f>iferror(vlookup(H4746,Actors!$A$2:$D$472,4,false),"")</f>
        <v>Grotto Hole</v>
      </c>
      <c r="K4746" s="410" t="s">
        <v>28</v>
      </c>
      <c r="L4746" s="405" t="s">
        <v>3687</v>
      </c>
      <c r="M4746" s="411" t="str">
        <f>iferror(vlookup(A4746,Variables!$F$2:$G$2762,2,false),"")</f>
        <v>Grotto (Bombable) - Bomb (1)</v>
      </c>
      <c r="N4746" s="412" t="s">
        <v>1059</v>
      </c>
    </row>
    <row r="4747">
      <c r="A4747" s="404" t="s">
        <v>9773</v>
      </c>
      <c r="B4747" s="405" t="s">
        <v>517</v>
      </c>
      <c r="C4747" s="406" t="str">
        <f>iferror(vlookup(B4747,Maps!$A$2:$B$111,2,false),"")</f>
        <v>Spot 00 - Hyrule Field</v>
      </c>
      <c r="D4747" s="405" t="s">
        <v>682</v>
      </c>
      <c r="E4747" s="405" t="s">
        <v>14</v>
      </c>
      <c r="F4747" s="407"/>
      <c r="G4747" s="407"/>
      <c r="H4747" s="405" t="s">
        <v>398</v>
      </c>
      <c r="I4747" s="416" t="s">
        <v>5044</v>
      </c>
      <c r="J4747" s="409" t="str">
        <f>iferror(vlookup(H4747,Actors!$A$2:$D$472,4,false),"")</f>
        <v>Directional Sign &amp; Square Sign [Early]</v>
      </c>
      <c r="K4747" s="410" t="s">
        <v>12</v>
      </c>
      <c r="L4747" s="405" t="s">
        <v>4521</v>
      </c>
      <c r="M4747" s="411" t="str">
        <f>iferror(vlookup(A4747,Variables!$F$2:$G$2762,2,false),"")</f>
        <v>Directional Sign - Kakariko Village</v>
      </c>
      <c r="N4747" s="412" t="s">
        <v>1059</v>
      </c>
    </row>
    <row r="4748">
      <c r="A4748" s="404" t="s">
        <v>9774</v>
      </c>
      <c r="B4748" s="405" t="s">
        <v>517</v>
      </c>
      <c r="C4748" s="406" t="str">
        <f>iferror(vlookup(B4748,Maps!$A$2:$B$111,2,false),"")</f>
        <v>Spot 00 - Hyrule Field</v>
      </c>
      <c r="D4748" s="405" t="s">
        <v>682</v>
      </c>
      <c r="E4748" s="405" t="s">
        <v>14</v>
      </c>
      <c r="F4748" s="407"/>
      <c r="G4748" s="407"/>
      <c r="H4748" s="405" t="s">
        <v>398</v>
      </c>
      <c r="I4748" s="416" t="s">
        <v>5044</v>
      </c>
      <c r="J4748" s="409" t="str">
        <f>iferror(vlookup(H4748,Actors!$A$2:$D$472,4,false),"")</f>
        <v>Directional Sign &amp; Square Sign [Early]</v>
      </c>
      <c r="K4748" s="410" t="s">
        <v>12</v>
      </c>
      <c r="L4748" s="405" t="s">
        <v>9775</v>
      </c>
      <c r="M4748" s="411" t="str">
        <f>iferror(vlookup(A4748,Variables!$F$2:$G$2762,2,false),"")</f>
        <v>Directional Sign - Zora's River</v>
      </c>
      <c r="N4748" s="412" t="s">
        <v>1059</v>
      </c>
    </row>
    <row r="4749">
      <c r="A4749" s="404" t="s">
        <v>9828</v>
      </c>
      <c r="B4749" s="405" t="s">
        <v>517</v>
      </c>
      <c r="C4749" s="406" t="str">
        <f>iferror(vlookup(B4749,Maps!$A$2:$B$111,2,false),"")</f>
        <v>Spot 00 - Hyrule Field</v>
      </c>
      <c r="D4749" s="405" t="s">
        <v>682</v>
      </c>
      <c r="E4749" s="405" t="s">
        <v>14</v>
      </c>
      <c r="F4749" s="407"/>
      <c r="G4749" s="407"/>
      <c r="H4749" s="405" t="s">
        <v>398</v>
      </c>
      <c r="I4749" s="416" t="s">
        <v>5044</v>
      </c>
      <c r="J4749" s="409" t="str">
        <f>iferror(vlookup(H4749,Actors!$A$2:$D$472,4,false),"")</f>
        <v>Directional Sign &amp; Square Sign [Early]</v>
      </c>
      <c r="K4749" s="410" t="s">
        <v>12</v>
      </c>
      <c r="L4749" s="405" t="s">
        <v>9829</v>
      </c>
      <c r="M4749" s="411" t="str">
        <f>iferror(vlookup(A4749,Variables!$F$2:$G$2762,2,false),"")</f>
        <v>Directional Sign - Ingo Ranch</v>
      </c>
      <c r="N4749" s="412" t="s">
        <v>1059</v>
      </c>
    </row>
    <row r="4750">
      <c r="A4750" s="404" t="s">
        <v>9778</v>
      </c>
      <c r="B4750" s="405" t="s">
        <v>517</v>
      </c>
      <c r="C4750" s="406" t="str">
        <f>iferror(vlookup(B4750,Maps!$A$2:$B$111,2,false),"")</f>
        <v>Spot 00 - Hyrule Field</v>
      </c>
      <c r="D4750" s="405" t="s">
        <v>682</v>
      </c>
      <c r="E4750" s="405" t="s">
        <v>14</v>
      </c>
      <c r="F4750" s="407"/>
      <c r="G4750" s="407"/>
      <c r="H4750" s="405" t="s">
        <v>398</v>
      </c>
      <c r="I4750" s="416" t="s">
        <v>5044</v>
      </c>
      <c r="J4750" s="409" t="str">
        <f>iferror(vlookup(H4750,Actors!$A$2:$D$472,4,false),"")</f>
        <v>Directional Sign &amp; Square Sign [Early]</v>
      </c>
      <c r="K4750" s="410" t="s">
        <v>12</v>
      </c>
      <c r="L4750" s="405" t="s">
        <v>9779</v>
      </c>
      <c r="M4750" s="411" t="str">
        <f>iferror(vlookup(A4750,Variables!$F$2:$G$2762,2,false),"")</f>
        <v>Directional Sign - Lake Hylia</v>
      </c>
      <c r="N4750" s="412" t="s">
        <v>1059</v>
      </c>
    </row>
    <row r="4751">
      <c r="A4751" s="404" t="s">
        <v>9780</v>
      </c>
      <c r="B4751" s="405" t="s">
        <v>517</v>
      </c>
      <c r="C4751" s="406" t="str">
        <f>iferror(vlookup(B4751,Maps!$A$2:$B$111,2,false),"")</f>
        <v>Spot 00 - Hyrule Field</v>
      </c>
      <c r="D4751" s="405" t="s">
        <v>682</v>
      </c>
      <c r="E4751" s="405" t="s">
        <v>14</v>
      </c>
      <c r="F4751" s="407"/>
      <c r="G4751" s="407"/>
      <c r="H4751" s="405" t="s">
        <v>398</v>
      </c>
      <c r="I4751" s="416" t="s">
        <v>5044</v>
      </c>
      <c r="J4751" s="409" t="str">
        <f>iferror(vlookup(H4751,Actors!$A$2:$D$472,4,false),"")</f>
        <v>Directional Sign &amp; Square Sign [Early]</v>
      </c>
      <c r="K4751" s="410" t="s">
        <v>12</v>
      </c>
      <c r="L4751" s="405" t="s">
        <v>9781</v>
      </c>
      <c r="M4751" s="411" t="str">
        <f>iferror(vlookup(A4751,Variables!$F$2:$G$2762,2,false),"")</f>
        <v>Directional Sign - Gerudo Valley</v>
      </c>
      <c r="N4751" s="412" t="s">
        <v>1059</v>
      </c>
    </row>
    <row r="4752">
      <c r="A4752" s="404" t="s">
        <v>9782</v>
      </c>
      <c r="B4752" s="405" t="s">
        <v>517</v>
      </c>
      <c r="C4752" s="406" t="str">
        <f>iferror(vlookup(B4752,Maps!$A$2:$B$111,2,false),"")</f>
        <v>Spot 00 - Hyrule Field</v>
      </c>
      <c r="D4752" s="405" t="s">
        <v>682</v>
      </c>
      <c r="E4752" s="405" t="s">
        <v>14</v>
      </c>
      <c r="F4752" s="407"/>
      <c r="G4752" s="407"/>
      <c r="H4752" s="405" t="s">
        <v>398</v>
      </c>
      <c r="I4752" s="416" t="s">
        <v>5044</v>
      </c>
      <c r="J4752" s="409" t="str">
        <f>iferror(vlookup(H4752,Actors!$A$2:$D$472,4,false),"")</f>
        <v>Directional Sign &amp; Square Sign [Early]</v>
      </c>
      <c r="K4752" s="410" t="s">
        <v>12</v>
      </c>
      <c r="L4752" s="405" t="s">
        <v>9783</v>
      </c>
      <c r="M4752" s="411" t="str">
        <f>iferror(vlookup(A4752,Variables!$F$2:$G$2762,2,false),"")</f>
        <v>Directional Sign - Hyrule Castle/Lon Lon Ranch</v>
      </c>
      <c r="N4752" s="412" t="s">
        <v>1059</v>
      </c>
    </row>
    <row r="4753">
      <c r="A4753" s="404" t="s">
        <v>9784</v>
      </c>
      <c r="B4753" s="405" t="s">
        <v>517</v>
      </c>
      <c r="C4753" s="406" t="str">
        <f>iferror(vlookup(B4753,Maps!$A$2:$B$111,2,false),"")</f>
        <v>Spot 00 - Hyrule Field</v>
      </c>
      <c r="D4753" s="405" t="s">
        <v>682</v>
      </c>
      <c r="E4753" s="405" t="s">
        <v>14</v>
      </c>
      <c r="F4753" s="407"/>
      <c r="G4753" s="407"/>
      <c r="H4753" s="405" t="s">
        <v>398</v>
      </c>
      <c r="I4753" s="416" t="s">
        <v>5044</v>
      </c>
      <c r="J4753" s="409" t="str">
        <f>iferror(vlookup(H4753,Actors!$A$2:$D$472,4,false),"")</f>
        <v>Directional Sign &amp; Square Sign [Early]</v>
      </c>
      <c r="K4753" s="410" t="s">
        <v>12</v>
      </c>
      <c r="L4753" s="405" t="s">
        <v>9785</v>
      </c>
      <c r="M4753" s="411" t="str">
        <f>iferror(vlookup(A4753,Variables!$F$2:$G$2762,2,false),"")</f>
        <v>Directional Sign - You are here: Hyrule Castle</v>
      </c>
      <c r="N4753" s="412" t="s">
        <v>1059</v>
      </c>
    </row>
    <row r="4754">
      <c r="A4754" s="404" t="s">
        <v>9786</v>
      </c>
      <c r="B4754" s="405" t="s">
        <v>517</v>
      </c>
      <c r="C4754" s="406" t="str">
        <f>iferror(vlookup(B4754,Maps!$A$2:$B$111,2,false),"")</f>
        <v>Spot 00 - Hyrule Field</v>
      </c>
      <c r="D4754" s="405" t="s">
        <v>682</v>
      </c>
      <c r="E4754" s="405" t="s">
        <v>14</v>
      </c>
      <c r="F4754" s="407"/>
      <c r="G4754" s="407"/>
      <c r="H4754" s="405" t="s">
        <v>3084</v>
      </c>
      <c r="I4754" s="408" t="s">
        <v>5756</v>
      </c>
      <c r="J4754" s="413" t="str">
        <f>iferror(vlookup(H4754,Actors!$A$2:$D$472,4,false),"")</f>
        <v>Silver Gauntlets Boulder</v>
      </c>
      <c r="K4754" s="405" t="s">
        <v>28</v>
      </c>
      <c r="L4754" s="405" t="s">
        <v>7047</v>
      </c>
      <c r="M4754" s="411" t="str">
        <f>iferror(vlookup(A4754,Variables!$F$2:$G$2762,2,false),"")</f>
        <v/>
      </c>
      <c r="N4754" s="407" t="s">
        <v>1059</v>
      </c>
    </row>
    <row r="4755">
      <c r="A4755" s="404" t="s">
        <v>9830</v>
      </c>
      <c r="B4755" s="405" t="s">
        <v>517</v>
      </c>
      <c r="C4755" s="406" t="str">
        <f>iferror(vlookup(B4755,Maps!$A$2:$B$111,2,false),"")</f>
        <v>Spot 00 - Hyrule Field</v>
      </c>
      <c r="D4755" s="405" t="s">
        <v>682</v>
      </c>
      <c r="E4755" s="405" t="s">
        <v>14</v>
      </c>
      <c r="F4755" s="407"/>
      <c r="G4755" s="407"/>
      <c r="H4755" s="405" t="s">
        <v>2737</v>
      </c>
      <c r="I4755" s="408" t="s">
        <v>5210</v>
      </c>
      <c r="J4755" s="413" t="str">
        <f>iferror(vlookup(H4755,Actors!$A$2:$D$472,4,false),"")</f>
        <v>Trees &amp; Bushes</v>
      </c>
      <c r="K4755" s="405" t="s">
        <v>2748</v>
      </c>
      <c r="L4755" s="405" t="s">
        <v>7562</v>
      </c>
      <c r="M4755" s="411" t="str">
        <f>iferror(vlookup(A4755,Variables!$F$2:$G$2762,2,false),"")</f>
        <v/>
      </c>
      <c r="N4755" s="407" t="s">
        <v>1059</v>
      </c>
    </row>
    <row r="4756">
      <c r="A4756" s="404" t="s">
        <v>9830</v>
      </c>
      <c r="B4756" s="405" t="s">
        <v>517</v>
      </c>
      <c r="C4756" s="406" t="str">
        <f>iferror(vlookup(B4756,Maps!$A$2:$B$111,2,false),"")</f>
        <v>Spot 00 - Hyrule Field</v>
      </c>
      <c r="D4756" s="405" t="s">
        <v>682</v>
      </c>
      <c r="E4756" s="405" t="s">
        <v>14</v>
      </c>
      <c r="F4756" s="407"/>
      <c r="G4756" s="407"/>
      <c r="H4756" s="405" t="s">
        <v>2737</v>
      </c>
      <c r="I4756" s="408" t="s">
        <v>5210</v>
      </c>
      <c r="J4756" s="413" t="str">
        <f>iferror(vlookup(H4756,Actors!$A$2:$D$472,4,false),"")</f>
        <v>Trees &amp; Bushes</v>
      </c>
      <c r="K4756" s="405" t="s">
        <v>2748</v>
      </c>
      <c r="L4756" s="405" t="s">
        <v>7562</v>
      </c>
      <c r="M4756" s="411" t="str">
        <f>iferror(vlookup(A4756,Variables!$F$2:$G$2762,2,false),"")</f>
        <v/>
      </c>
      <c r="N4756" s="407" t="s">
        <v>1059</v>
      </c>
    </row>
    <row r="4757">
      <c r="A4757" s="404" t="s">
        <v>9830</v>
      </c>
      <c r="B4757" s="405" t="s">
        <v>517</v>
      </c>
      <c r="C4757" s="406" t="str">
        <f>iferror(vlookup(B4757,Maps!$A$2:$B$111,2,false),"")</f>
        <v>Spot 00 - Hyrule Field</v>
      </c>
      <c r="D4757" s="405" t="s">
        <v>682</v>
      </c>
      <c r="E4757" s="405" t="s">
        <v>14</v>
      </c>
      <c r="F4757" s="407"/>
      <c r="G4757" s="407"/>
      <c r="H4757" s="405" t="s">
        <v>2737</v>
      </c>
      <c r="I4757" s="408" t="s">
        <v>5210</v>
      </c>
      <c r="J4757" s="413" t="str">
        <f>iferror(vlookup(H4757,Actors!$A$2:$D$472,4,false),"")</f>
        <v>Trees &amp; Bushes</v>
      </c>
      <c r="K4757" s="405" t="s">
        <v>2748</v>
      </c>
      <c r="L4757" s="405" t="s">
        <v>7562</v>
      </c>
      <c r="M4757" s="411" t="str">
        <f>iferror(vlookup(A4757,Variables!$F$2:$G$2762,2,false),"")</f>
        <v/>
      </c>
      <c r="N4757" s="407" t="s">
        <v>1059</v>
      </c>
    </row>
    <row r="4758">
      <c r="A4758" s="404" t="s">
        <v>9831</v>
      </c>
      <c r="B4758" s="405" t="s">
        <v>517</v>
      </c>
      <c r="C4758" s="406" t="str">
        <f>iferror(vlookup(B4758,Maps!$A$2:$B$111,2,false),"")</f>
        <v>Spot 00 - Hyrule Field</v>
      </c>
      <c r="D4758" s="405" t="s">
        <v>682</v>
      </c>
      <c r="E4758" s="405" t="s">
        <v>14</v>
      </c>
      <c r="F4758" s="407"/>
      <c r="G4758" s="407"/>
      <c r="H4758" s="405" t="s">
        <v>2737</v>
      </c>
      <c r="I4758" s="408" t="s">
        <v>5210</v>
      </c>
      <c r="J4758" s="413" t="str">
        <f>iferror(vlookup(H4758,Actors!$A$2:$D$472,4,false),"")</f>
        <v>Trees &amp; Bushes</v>
      </c>
      <c r="K4758" s="405" t="s">
        <v>2748</v>
      </c>
      <c r="L4758" s="405" t="s">
        <v>9832</v>
      </c>
      <c r="M4758" s="411" t="str">
        <f>iferror(vlookup(A4758,Variables!$F$2:$G$2762,2,false),"")</f>
        <v/>
      </c>
      <c r="N4758" s="407" t="s">
        <v>1059</v>
      </c>
    </row>
    <row r="4759">
      <c r="A4759" s="404" t="s">
        <v>9831</v>
      </c>
      <c r="B4759" s="405" t="s">
        <v>517</v>
      </c>
      <c r="C4759" s="406" t="str">
        <f>iferror(vlookup(B4759,Maps!$A$2:$B$111,2,false),"")</f>
        <v>Spot 00 - Hyrule Field</v>
      </c>
      <c r="D4759" s="405" t="s">
        <v>682</v>
      </c>
      <c r="E4759" s="405" t="s">
        <v>14</v>
      </c>
      <c r="F4759" s="407"/>
      <c r="G4759" s="407"/>
      <c r="H4759" s="405" t="s">
        <v>2737</v>
      </c>
      <c r="I4759" s="408" t="s">
        <v>5210</v>
      </c>
      <c r="J4759" s="413" t="str">
        <f>iferror(vlookup(H4759,Actors!$A$2:$D$472,4,false),"")</f>
        <v>Trees &amp; Bushes</v>
      </c>
      <c r="K4759" s="405" t="s">
        <v>2748</v>
      </c>
      <c r="L4759" s="405" t="s">
        <v>9832</v>
      </c>
      <c r="M4759" s="411" t="str">
        <f>iferror(vlookup(A4759,Variables!$F$2:$G$2762,2,false),"")</f>
        <v/>
      </c>
      <c r="N4759" s="407" t="s">
        <v>1059</v>
      </c>
    </row>
    <row r="4760">
      <c r="A4760" s="404" t="s">
        <v>9833</v>
      </c>
      <c r="B4760" s="405" t="s">
        <v>517</v>
      </c>
      <c r="C4760" s="406" t="str">
        <f>iferror(vlookup(B4760,Maps!$A$2:$B$111,2,false),"")</f>
        <v>Spot 00 - Hyrule Field</v>
      </c>
      <c r="D4760" s="405" t="s">
        <v>682</v>
      </c>
      <c r="E4760" s="405" t="s">
        <v>14</v>
      </c>
      <c r="F4760" s="407"/>
      <c r="G4760" s="407"/>
      <c r="H4760" s="405" t="s">
        <v>2737</v>
      </c>
      <c r="I4760" s="408" t="s">
        <v>5210</v>
      </c>
      <c r="J4760" s="413" t="str">
        <f>iferror(vlookup(H4760,Actors!$A$2:$D$472,4,false),"")</f>
        <v>Trees &amp; Bushes</v>
      </c>
      <c r="K4760" s="405" t="s">
        <v>2748</v>
      </c>
      <c r="L4760" s="405" t="s">
        <v>9834</v>
      </c>
      <c r="M4760" s="411" t="str">
        <f>iferror(vlookup(A4760,Variables!$F$2:$G$2762,2,false),"")</f>
        <v>Medium Pine Tree - Dark Trunk</v>
      </c>
      <c r="N4760" s="407" t="s">
        <v>1059</v>
      </c>
    </row>
    <row r="4761">
      <c r="A4761" s="404" t="s">
        <v>9833</v>
      </c>
      <c r="B4761" s="405" t="s">
        <v>517</v>
      </c>
      <c r="C4761" s="406" t="str">
        <f>iferror(vlookup(B4761,Maps!$A$2:$B$111,2,false),"")</f>
        <v>Spot 00 - Hyrule Field</v>
      </c>
      <c r="D4761" s="405" t="s">
        <v>682</v>
      </c>
      <c r="E4761" s="405" t="s">
        <v>14</v>
      </c>
      <c r="F4761" s="407"/>
      <c r="G4761" s="407"/>
      <c r="H4761" s="405" t="s">
        <v>2737</v>
      </c>
      <c r="I4761" s="408" t="s">
        <v>5210</v>
      </c>
      <c r="J4761" s="413" t="str">
        <f>iferror(vlookup(H4761,Actors!$A$2:$D$472,4,false),"")</f>
        <v>Trees &amp; Bushes</v>
      </c>
      <c r="K4761" s="405" t="s">
        <v>2748</v>
      </c>
      <c r="L4761" s="405" t="s">
        <v>9834</v>
      </c>
      <c r="M4761" s="411" t="str">
        <f>iferror(vlookup(A4761,Variables!$F$2:$G$2762,2,false),"")</f>
        <v>Medium Pine Tree - Dark Trunk</v>
      </c>
      <c r="N4761" s="407" t="s">
        <v>1059</v>
      </c>
    </row>
    <row r="4762">
      <c r="A4762" s="404" t="s">
        <v>9833</v>
      </c>
      <c r="B4762" s="405" t="s">
        <v>517</v>
      </c>
      <c r="C4762" s="406" t="str">
        <f>iferror(vlookup(B4762,Maps!$A$2:$B$111,2,false),"")</f>
        <v>Spot 00 - Hyrule Field</v>
      </c>
      <c r="D4762" s="405" t="s">
        <v>682</v>
      </c>
      <c r="E4762" s="405" t="s">
        <v>14</v>
      </c>
      <c r="F4762" s="407"/>
      <c r="G4762" s="407"/>
      <c r="H4762" s="405" t="s">
        <v>2737</v>
      </c>
      <c r="I4762" s="408" t="s">
        <v>5210</v>
      </c>
      <c r="J4762" s="413" t="str">
        <f>iferror(vlookup(H4762,Actors!$A$2:$D$472,4,false),"")</f>
        <v>Trees &amp; Bushes</v>
      </c>
      <c r="K4762" s="405" t="s">
        <v>2748</v>
      </c>
      <c r="L4762" s="405" t="s">
        <v>9834</v>
      </c>
      <c r="M4762" s="411" t="str">
        <f>iferror(vlookup(A4762,Variables!$F$2:$G$2762,2,false),"")</f>
        <v>Medium Pine Tree - Dark Trunk</v>
      </c>
      <c r="N4762" s="407" t="s">
        <v>1059</v>
      </c>
    </row>
    <row r="4763">
      <c r="A4763" s="404" t="s">
        <v>9835</v>
      </c>
      <c r="B4763" s="405" t="s">
        <v>517</v>
      </c>
      <c r="C4763" s="406" t="str">
        <f>iferror(vlookup(B4763,Maps!$A$2:$B$111,2,false),"")</f>
        <v>Spot 00 - Hyrule Field</v>
      </c>
      <c r="D4763" s="405" t="s">
        <v>682</v>
      </c>
      <c r="E4763" s="405" t="s">
        <v>14</v>
      </c>
      <c r="F4763" s="407"/>
      <c r="G4763" s="407"/>
      <c r="H4763" s="405" t="s">
        <v>2737</v>
      </c>
      <c r="I4763" s="408" t="s">
        <v>5210</v>
      </c>
      <c r="J4763" s="413" t="str">
        <f>iferror(vlookup(H4763,Actors!$A$2:$D$472,4,false),"")</f>
        <v>Trees &amp; Bushes</v>
      </c>
      <c r="K4763" s="405" t="s">
        <v>2748</v>
      </c>
      <c r="L4763" s="405" t="s">
        <v>9836</v>
      </c>
      <c r="M4763" s="411" t="str">
        <f>iferror(vlookup(A4763,Variables!$F$2:$G$2762,2,false),"")</f>
        <v/>
      </c>
      <c r="N4763" s="407" t="s">
        <v>1059</v>
      </c>
    </row>
    <row r="4764">
      <c r="A4764" s="404" t="s">
        <v>9837</v>
      </c>
      <c r="B4764" s="405" t="s">
        <v>517</v>
      </c>
      <c r="C4764" s="406" t="str">
        <f>iferror(vlookup(B4764,Maps!$A$2:$B$111,2,false),"")</f>
        <v>Spot 00 - Hyrule Field</v>
      </c>
      <c r="D4764" s="405" t="s">
        <v>682</v>
      </c>
      <c r="E4764" s="405" t="s">
        <v>14</v>
      </c>
      <c r="F4764" s="407"/>
      <c r="G4764" s="407"/>
      <c r="H4764" s="405" t="s">
        <v>3089</v>
      </c>
      <c r="I4764" s="408" t="s">
        <v>5765</v>
      </c>
      <c r="J4764" s="413" t="str">
        <f>iferror(vlookup(H4764,Actors!$A$2:$D$472,4,false),"")</f>
        <v>Groups of Rocks &amp; Grass Clumps</v>
      </c>
      <c r="K4764" s="405" t="s">
        <v>21</v>
      </c>
      <c r="L4764" s="405" t="s">
        <v>7560</v>
      </c>
      <c r="M4764" s="411" t="str">
        <f>iferror(vlookup(A4764,Variables!$F$2:$G$2762,2,false),"")</f>
        <v/>
      </c>
      <c r="N4764" s="407" t="s">
        <v>1059</v>
      </c>
    </row>
    <row r="4765">
      <c r="A4765" s="404" t="s">
        <v>9838</v>
      </c>
      <c r="B4765" s="405" t="s">
        <v>517</v>
      </c>
      <c r="C4765" s="406" t="str">
        <f>iferror(vlookup(B4765,Maps!$A$2:$B$111,2,false),"")</f>
        <v>Spot 00 - Hyrule Field</v>
      </c>
      <c r="D4765" s="405" t="s">
        <v>682</v>
      </c>
      <c r="E4765" s="405" t="s">
        <v>14</v>
      </c>
      <c r="F4765" s="407"/>
      <c r="G4765" s="407"/>
      <c r="H4765" s="405" t="s">
        <v>3089</v>
      </c>
      <c r="I4765" s="408" t="s">
        <v>5765</v>
      </c>
      <c r="J4765" s="413" t="str">
        <f>iferror(vlookup(H4765,Actors!$A$2:$D$472,4,false),"")</f>
        <v>Groups of Rocks &amp; Grass Clumps</v>
      </c>
      <c r="K4765" s="405" t="s">
        <v>21</v>
      </c>
      <c r="L4765" s="405" t="s">
        <v>7666</v>
      </c>
      <c r="M4765" s="411" t="str">
        <f>iferror(vlookup(A4765,Variables!$F$2:$G$2762,2,false),"")</f>
        <v/>
      </c>
      <c r="N4765" s="407" t="s">
        <v>1059</v>
      </c>
    </row>
    <row r="4766">
      <c r="A4766" s="404" t="s">
        <v>9838</v>
      </c>
      <c r="B4766" s="405" t="s">
        <v>517</v>
      </c>
      <c r="C4766" s="406" t="str">
        <f>iferror(vlookup(B4766,Maps!$A$2:$B$111,2,false),"")</f>
        <v>Spot 00 - Hyrule Field</v>
      </c>
      <c r="D4766" s="405" t="s">
        <v>682</v>
      </c>
      <c r="E4766" s="405" t="s">
        <v>14</v>
      </c>
      <c r="F4766" s="407"/>
      <c r="G4766" s="407"/>
      <c r="H4766" s="405" t="s">
        <v>3089</v>
      </c>
      <c r="I4766" s="408" t="s">
        <v>5765</v>
      </c>
      <c r="J4766" s="413" t="str">
        <f>iferror(vlookup(H4766,Actors!$A$2:$D$472,4,false),"")</f>
        <v>Groups of Rocks &amp; Grass Clumps</v>
      </c>
      <c r="K4766" s="405" t="s">
        <v>21</v>
      </c>
      <c r="L4766" s="405" t="s">
        <v>7666</v>
      </c>
      <c r="M4766" s="411" t="str">
        <f>iferror(vlookup(A4766,Variables!$F$2:$G$2762,2,false),"")</f>
        <v/>
      </c>
      <c r="N4766" s="407" t="s">
        <v>1059</v>
      </c>
    </row>
    <row r="4767">
      <c r="A4767" s="404" t="s">
        <v>9838</v>
      </c>
      <c r="B4767" s="405" t="s">
        <v>517</v>
      </c>
      <c r="C4767" s="406" t="str">
        <f>iferror(vlookup(B4767,Maps!$A$2:$B$111,2,false),"")</f>
        <v>Spot 00 - Hyrule Field</v>
      </c>
      <c r="D4767" s="405" t="s">
        <v>682</v>
      </c>
      <c r="E4767" s="405" t="s">
        <v>14</v>
      </c>
      <c r="F4767" s="407"/>
      <c r="G4767" s="407"/>
      <c r="H4767" s="405" t="s">
        <v>3089</v>
      </c>
      <c r="I4767" s="408" t="s">
        <v>5765</v>
      </c>
      <c r="J4767" s="413" t="str">
        <f>iferror(vlookup(H4767,Actors!$A$2:$D$472,4,false),"")</f>
        <v>Groups of Rocks &amp; Grass Clumps</v>
      </c>
      <c r="K4767" s="405" t="s">
        <v>21</v>
      </c>
      <c r="L4767" s="405" t="s">
        <v>7666</v>
      </c>
      <c r="M4767" s="411" t="str">
        <f>iferror(vlookup(A4767,Variables!$F$2:$G$2762,2,false),"")</f>
        <v/>
      </c>
      <c r="N4767" s="407" t="s">
        <v>1059</v>
      </c>
    </row>
    <row r="4768">
      <c r="A4768" s="404" t="s">
        <v>9838</v>
      </c>
      <c r="B4768" s="405" t="s">
        <v>517</v>
      </c>
      <c r="C4768" s="406" t="str">
        <f>iferror(vlookup(B4768,Maps!$A$2:$B$111,2,false),"")</f>
        <v>Spot 00 - Hyrule Field</v>
      </c>
      <c r="D4768" s="405" t="s">
        <v>682</v>
      </c>
      <c r="E4768" s="405" t="s">
        <v>14</v>
      </c>
      <c r="F4768" s="407"/>
      <c r="G4768" s="407"/>
      <c r="H4768" s="405" t="s">
        <v>3089</v>
      </c>
      <c r="I4768" s="408" t="s">
        <v>5765</v>
      </c>
      <c r="J4768" s="413" t="str">
        <f>iferror(vlookup(H4768,Actors!$A$2:$D$472,4,false),"")</f>
        <v>Groups of Rocks &amp; Grass Clumps</v>
      </c>
      <c r="K4768" s="405" t="s">
        <v>21</v>
      </c>
      <c r="L4768" s="405" t="s">
        <v>7666</v>
      </c>
      <c r="M4768" s="411" t="str">
        <f>iferror(vlookup(A4768,Variables!$F$2:$G$2762,2,false),"")</f>
        <v/>
      </c>
      <c r="N4768" s="407" t="s">
        <v>1059</v>
      </c>
    </row>
    <row r="4769">
      <c r="A4769" s="404" t="s">
        <v>9838</v>
      </c>
      <c r="B4769" s="405" t="s">
        <v>517</v>
      </c>
      <c r="C4769" s="406" t="str">
        <f>iferror(vlookup(B4769,Maps!$A$2:$B$111,2,false),"")</f>
        <v>Spot 00 - Hyrule Field</v>
      </c>
      <c r="D4769" s="405" t="s">
        <v>682</v>
      </c>
      <c r="E4769" s="405" t="s">
        <v>14</v>
      </c>
      <c r="F4769" s="407"/>
      <c r="G4769" s="407"/>
      <c r="H4769" s="405" t="s">
        <v>3089</v>
      </c>
      <c r="I4769" s="408" t="s">
        <v>5765</v>
      </c>
      <c r="J4769" s="413" t="str">
        <f>iferror(vlookup(H4769,Actors!$A$2:$D$472,4,false),"")</f>
        <v>Groups of Rocks &amp; Grass Clumps</v>
      </c>
      <c r="K4769" s="405" t="s">
        <v>21</v>
      </c>
      <c r="L4769" s="405" t="s">
        <v>7666</v>
      </c>
      <c r="M4769" s="411" t="str">
        <f>iferror(vlookup(A4769,Variables!$F$2:$G$2762,2,false),"")</f>
        <v/>
      </c>
      <c r="N4769" s="407" t="s">
        <v>1059</v>
      </c>
    </row>
    <row r="4770">
      <c r="A4770" s="404" t="s">
        <v>9838</v>
      </c>
      <c r="B4770" s="405" t="s">
        <v>517</v>
      </c>
      <c r="C4770" s="406" t="str">
        <f>iferror(vlookup(B4770,Maps!$A$2:$B$111,2,false),"")</f>
        <v>Spot 00 - Hyrule Field</v>
      </c>
      <c r="D4770" s="405" t="s">
        <v>682</v>
      </c>
      <c r="E4770" s="405" t="s">
        <v>14</v>
      </c>
      <c r="F4770" s="407"/>
      <c r="G4770" s="407"/>
      <c r="H4770" s="405" t="s">
        <v>3089</v>
      </c>
      <c r="I4770" s="408" t="s">
        <v>5765</v>
      </c>
      <c r="J4770" s="413" t="str">
        <f>iferror(vlookup(H4770,Actors!$A$2:$D$472,4,false),"")</f>
        <v>Groups of Rocks &amp; Grass Clumps</v>
      </c>
      <c r="K4770" s="405" t="s">
        <v>21</v>
      </c>
      <c r="L4770" s="405" t="s">
        <v>7666</v>
      </c>
      <c r="M4770" s="411" t="str">
        <f>iferror(vlookup(A4770,Variables!$F$2:$G$2762,2,false),"")</f>
        <v/>
      </c>
      <c r="N4770" s="407" t="s">
        <v>1059</v>
      </c>
    </row>
    <row r="4771">
      <c r="A4771" s="404" t="s">
        <v>9839</v>
      </c>
      <c r="B4771" s="405" t="s">
        <v>517</v>
      </c>
      <c r="C4771" s="406" t="str">
        <f>iferror(vlookup(B4771,Maps!$A$2:$B$111,2,false),"")</f>
        <v>Spot 00 - Hyrule Field</v>
      </c>
      <c r="D4771" s="405" t="s">
        <v>682</v>
      </c>
      <c r="E4771" s="405" t="s">
        <v>14</v>
      </c>
      <c r="F4771" s="407"/>
      <c r="G4771" s="407"/>
      <c r="H4771" s="405" t="s">
        <v>2737</v>
      </c>
      <c r="I4771" s="408" t="s">
        <v>5210</v>
      </c>
      <c r="J4771" s="413" t="str">
        <f>iferror(vlookup(H4771,Actors!$A$2:$D$472,4,false),"")</f>
        <v>Trees &amp; Bushes</v>
      </c>
      <c r="K4771" s="405" t="s">
        <v>2748</v>
      </c>
      <c r="L4771" s="405" t="s">
        <v>9840</v>
      </c>
      <c r="M4771" s="411" t="str">
        <f>iferror(vlookup(A4771,Variables!$F$2:$G$2762,2,false),"")</f>
        <v/>
      </c>
      <c r="N4771" s="407" t="s">
        <v>1059</v>
      </c>
    </row>
    <row r="4772">
      <c r="A4772" s="404" t="s">
        <v>9839</v>
      </c>
      <c r="B4772" s="405" t="s">
        <v>517</v>
      </c>
      <c r="C4772" s="406" t="str">
        <f>iferror(vlookup(B4772,Maps!$A$2:$B$111,2,false),"")</f>
        <v>Spot 00 - Hyrule Field</v>
      </c>
      <c r="D4772" s="405" t="s">
        <v>682</v>
      </c>
      <c r="E4772" s="405" t="s">
        <v>14</v>
      </c>
      <c r="F4772" s="407"/>
      <c r="G4772" s="407"/>
      <c r="H4772" s="405" t="s">
        <v>2737</v>
      </c>
      <c r="I4772" s="408" t="s">
        <v>5210</v>
      </c>
      <c r="J4772" s="413" t="str">
        <f>iferror(vlookup(H4772,Actors!$A$2:$D$472,4,false),"")</f>
        <v>Trees &amp; Bushes</v>
      </c>
      <c r="K4772" s="405" t="s">
        <v>2748</v>
      </c>
      <c r="L4772" s="405" t="s">
        <v>9840</v>
      </c>
      <c r="M4772" s="411" t="str">
        <f>iferror(vlookup(A4772,Variables!$F$2:$G$2762,2,false),"")</f>
        <v/>
      </c>
      <c r="N4772" s="407" t="s">
        <v>1059</v>
      </c>
    </row>
    <row r="4773">
      <c r="A4773" s="404" t="s">
        <v>9839</v>
      </c>
      <c r="B4773" s="405" t="s">
        <v>517</v>
      </c>
      <c r="C4773" s="406" t="str">
        <f>iferror(vlookup(B4773,Maps!$A$2:$B$111,2,false),"")</f>
        <v>Spot 00 - Hyrule Field</v>
      </c>
      <c r="D4773" s="405" t="s">
        <v>682</v>
      </c>
      <c r="E4773" s="405" t="s">
        <v>14</v>
      </c>
      <c r="F4773" s="407"/>
      <c r="G4773" s="407"/>
      <c r="H4773" s="405" t="s">
        <v>2737</v>
      </c>
      <c r="I4773" s="408" t="s">
        <v>5210</v>
      </c>
      <c r="J4773" s="413" t="str">
        <f>iferror(vlookup(H4773,Actors!$A$2:$D$472,4,false),"")</f>
        <v>Trees &amp; Bushes</v>
      </c>
      <c r="K4773" s="405" t="s">
        <v>2748</v>
      </c>
      <c r="L4773" s="405" t="s">
        <v>9840</v>
      </c>
      <c r="M4773" s="411" t="str">
        <f>iferror(vlookup(A4773,Variables!$F$2:$G$2762,2,false),"")</f>
        <v/>
      </c>
      <c r="N4773" s="407" t="s">
        <v>1059</v>
      </c>
    </row>
    <row r="4774">
      <c r="A4774" s="404" t="s">
        <v>9839</v>
      </c>
      <c r="B4774" s="405" t="s">
        <v>517</v>
      </c>
      <c r="C4774" s="406" t="str">
        <f>iferror(vlookup(B4774,Maps!$A$2:$B$111,2,false),"")</f>
        <v>Spot 00 - Hyrule Field</v>
      </c>
      <c r="D4774" s="405" t="s">
        <v>682</v>
      </c>
      <c r="E4774" s="405" t="s">
        <v>14</v>
      </c>
      <c r="F4774" s="407"/>
      <c r="G4774" s="407"/>
      <c r="H4774" s="405" t="s">
        <v>2737</v>
      </c>
      <c r="I4774" s="408" t="s">
        <v>5210</v>
      </c>
      <c r="J4774" s="413" t="str">
        <f>iferror(vlookup(H4774,Actors!$A$2:$D$472,4,false),"")</f>
        <v>Trees &amp; Bushes</v>
      </c>
      <c r="K4774" s="405" t="s">
        <v>2748</v>
      </c>
      <c r="L4774" s="405" t="s">
        <v>9840</v>
      </c>
      <c r="M4774" s="411" t="str">
        <f>iferror(vlookup(A4774,Variables!$F$2:$G$2762,2,false),"")</f>
        <v/>
      </c>
      <c r="N4774" s="407" t="s">
        <v>1059</v>
      </c>
    </row>
    <row r="4775">
      <c r="A4775" s="404" t="s">
        <v>9839</v>
      </c>
      <c r="B4775" s="405" t="s">
        <v>517</v>
      </c>
      <c r="C4775" s="406" t="str">
        <f>iferror(vlookup(B4775,Maps!$A$2:$B$111,2,false),"")</f>
        <v>Spot 00 - Hyrule Field</v>
      </c>
      <c r="D4775" s="405" t="s">
        <v>682</v>
      </c>
      <c r="E4775" s="405" t="s">
        <v>14</v>
      </c>
      <c r="F4775" s="407"/>
      <c r="G4775" s="407"/>
      <c r="H4775" s="405" t="s">
        <v>2737</v>
      </c>
      <c r="I4775" s="408" t="s">
        <v>5210</v>
      </c>
      <c r="J4775" s="413" t="str">
        <f>iferror(vlookup(H4775,Actors!$A$2:$D$472,4,false),"")</f>
        <v>Trees &amp; Bushes</v>
      </c>
      <c r="K4775" s="405" t="s">
        <v>2748</v>
      </c>
      <c r="L4775" s="405" t="s">
        <v>9840</v>
      </c>
      <c r="M4775" s="411" t="str">
        <f>iferror(vlookup(A4775,Variables!$F$2:$G$2762,2,false),"")</f>
        <v/>
      </c>
      <c r="N4775" s="407" t="s">
        <v>1059</v>
      </c>
    </row>
    <row r="4776">
      <c r="A4776" s="404" t="s">
        <v>9841</v>
      </c>
      <c r="B4776" s="405" t="s">
        <v>517</v>
      </c>
      <c r="C4776" s="406" t="str">
        <f>iferror(vlookup(B4776,Maps!$A$2:$B$111,2,false),"")</f>
        <v>Spot 00 - Hyrule Field</v>
      </c>
      <c r="D4776" s="405" t="s">
        <v>682</v>
      </c>
      <c r="E4776" s="405" t="s">
        <v>14</v>
      </c>
      <c r="F4776" s="407"/>
      <c r="G4776" s="407"/>
      <c r="H4776" s="405" t="s">
        <v>2737</v>
      </c>
      <c r="I4776" s="408" t="s">
        <v>5210</v>
      </c>
      <c r="J4776" s="413" t="str">
        <f>iferror(vlookup(H4776,Actors!$A$2:$D$472,4,false),"")</f>
        <v>Trees &amp; Bushes</v>
      </c>
      <c r="K4776" s="405" t="s">
        <v>2748</v>
      </c>
      <c r="L4776" s="405" t="s">
        <v>9842</v>
      </c>
      <c r="M4776" s="411" t="str">
        <f>iferror(vlookup(A4776,Variables!$F$2:$G$2762,2,false),"")</f>
        <v/>
      </c>
      <c r="N4776" s="407" t="s">
        <v>1059</v>
      </c>
    </row>
    <row r="4777">
      <c r="A4777" s="404" t="s">
        <v>9843</v>
      </c>
      <c r="B4777" s="405" t="s">
        <v>517</v>
      </c>
      <c r="C4777" s="406" t="str">
        <f>iferror(vlookup(B4777,Maps!$A$2:$B$111,2,false),"")</f>
        <v>Spot 00 - Hyrule Field</v>
      </c>
      <c r="D4777" s="405" t="s">
        <v>682</v>
      </c>
      <c r="E4777" s="405" t="s">
        <v>14</v>
      </c>
      <c r="F4777" s="407"/>
      <c r="G4777" s="407"/>
      <c r="H4777" s="405" t="s">
        <v>2737</v>
      </c>
      <c r="I4777" s="408" t="s">
        <v>5210</v>
      </c>
      <c r="J4777" s="413" t="str">
        <f>iferror(vlookup(H4777,Actors!$A$2:$D$472,4,false),"")</f>
        <v>Trees &amp; Bushes</v>
      </c>
      <c r="K4777" s="405" t="s">
        <v>2748</v>
      </c>
      <c r="L4777" s="405" t="s">
        <v>9844</v>
      </c>
      <c r="M4777" s="411" t="str">
        <f>iferror(vlookup(A4777,Variables!$F$2:$G$2762,2,false),"")</f>
        <v/>
      </c>
      <c r="N4777" s="407" t="s">
        <v>1059</v>
      </c>
    </row>
    <row r="4778">
      <c r="A4778" s="404" t="s">
        <v>9799</v>
      </c>
      <c r="B4778" s="405" t="s">
        <v>517</v>
      </c>
      <c r="C4778" s="406" t="str">
        <f>iferror(vlookup(B4778,Maps!$A$2:$B$111,2,false),"")</f>
        <v>Spot 00 - Hyrule Field</v>
      </c>
      <c r="D4778" s="405" t="s">
        <v>682</v>
      </c>
      <c r="E4778" s="405" t="s">
        <v>14</v>
      </c>
      <c r="F4778" s="407"/>
      <c r="G4778" s="407"/>
      <c r="H4778" s="405" t="s">
        <v>2737</v>
      </c>
      <c r="I4778" s="408" t="s">
        <v>5210</v>
      </c>
      <c r="J4778" s="413" t="str">
        <f>iferror(vlookup(H4778,Actors!$A$2:$D$472,4,false),"")</f>
        <v>Trees &amp; Bushes</v>
      </c>
      <c r="K4778" s="405" t="s">
        <v>2748</v>
      </c>
      <c r="L4778" s="405" t="s">
        <v>7435</v>
      </c>
      <c r="M4778" s="411" t="str">
        <f>iferror(vlookup(A4778,Variables!$F$2:$G$2762,2,false),"")</f>
        <v>Light Pine Tree (Large)</v>
      </c>
      <c r="N4778" s="407" t="s">
        <v>1059</v>
      </c>
    </row>
    <row r="4779">
      <c r="A4779" s="404" t="s">
        <v>9799</v>
      </c>
      <c r="B4779" s="405" t="s">
        <v>517</v>
      </c>
      <c r="C4779" s="406" t="str">
        <f>iferror(vlookup(B4779,Maps!$A$2:$B$111,2,false),"")</f>
        <v>Spot 00 - Hyrule Field</v>
      </c>
      <c r="D4779" s="405" t="s">
        <v>682</v>
      </c>
      <c r="E4779" s="405" t="s">
        <v>14</v>
      </c>
      <c r="F4779" s="407"/>
      <c r="G4779" s="407"/>
      <c r="H4779" s="405" t="s">
        <v>2737</v>
      </c>
      <c r="I4779" s="408" t="s">
        <v>5210</v>
      </c>
      <c r="J4779" s="413" t="str">
        <f>iferror(vlookup(H4779,Actors!$A$2:$D$472,4,false),"")</f>
        <v>Trees &amp; Bushes</v>
      </c>
      <c r="K4779" s="405" t="s">
        <v>2748</v>
      </c>
      <c r="L4779" s="405" t="s">
        <v>7435</v>
      </c>
      <c r="M4779" s="411" t="str">
        <f>iferror(vlookup(A4779,Variables!$F$2:$G$2762,2,false),"")</f>
        <v>Light Pine Tree (Large)</v>
      </c>
      <c r="N4779" s="407" t="s">
        <v>1059</v>
      </c>
    </row>
    <row r="4780">
      <c r="A4780" s="404" t="s">
        <v>9845</v>
      </c>
      <c r="B4780" s="405" t="s">
        <v>517</v>
      </c>
      <c r="C4780" s="406" t="str">
        <f>iferror(vlookup(B4780,Maps!$A$2:$B$111,2,false),"")</f>
        <v>Spot 00 - Hyrule Field</v>
      </c>
      <c r="D4780" s="405" t="s">
        <v>682</v>
      </c>
      <c r="E4780" s="405" t="s">
        <v>14</v>
      </c>
      <c r="F4780" s="407"/>
      <c r="G4780" s="407"/>
      <c r="H4780" s="405" t="s">
        <v>2737</v>
      </c>
      <c r="I4780" s="408" t="s">
        <v>5210</v>
      </c>
      <c r="J4780" s="413" t="str">
        <f>iferror(vlookup(H4780,Actors!$A$2:$D$472,4,false),"")</f>
        <v>Trees &amp; Bushes</v>
      </c>
      <c r="K4780" s="405" t="s">
        <v>2748</v>
      </c>
      <c r="L4780" s="405" t="s">
        <v>9846</v>
      </c>
      <c r="M4780" s="411" t="str">
        <f>iferror(vlookup(A4780,Variables!$F$2:$G$2762,2,false),"")</f>
        <v>Light Pine Tree (Large)</v>
      </c>
      <c r="N4780" s="407" t="s">
        <v>1059</v>
      </c>
    </row>
    <row r="4781">
      <c r="A4781" s="404" t="s">
        <v>9799</v>
      </c>
      <c r="B4781" s="405" t="s">
        <v>517</v>
      </c>
      <c r="C4781" s="406" t="str">
        <f>iferror(vlookup(B4781,Maps!$A$2:$B$111,2,false),"")</f>
        <v>Spot 00 - Hyrule Field</v>
      </c>
      <c r="D4781" s="405" t="s">
        <v>682</v>
      </c>
      <c r="E4781" s="405" t="s">
        <v>14</v>
      </c>
      <c r="F4781" s="407"/>
      <c r="G4781" s="407"/>
      <c r="H4781" s="405" t="s">
        <v>2737</v>
      </c>
      <c r="I4781" s="408" t="s">
        <v>5210</v>
      </c>
      <c r="J4781" s="413" t="str">
        <f>iferror(vlookup(H4781,Actors!$A$2:$D$472,4,false),"")</f>
        <v>Trees &amp; Bushes</v>
      </c>
      <c r="K4781" s="405" t="s">
        <v>2748</v>
      </c>
      <c r="L4781" s="405" t="s">
        <v>7435</v>
      </c>
      <c r="M4781" s="411" t="str">
        <f>iferror(vlookup(A4781,Variables!$F$2:$G$2762,2,false),"")</f>
        <v>Light Pine Tree (Large)</v>
      </c>
      <c r="N4781" s="407" t="s">
        <v>1059</v>
      </c>
    </row>
    <row r="4782">
      <c r="A4782" s="404" t="s">
        <v>9799</v>
      </c>
      <c r="B4782" s="405" t="s">
        <v>517</v>
      </c>
      <c r="C4782" s="406" t="str">
        <f>iferror(vlookup(B4782,Maps!$A$2:$B$111,2,false),"")</f>
        <v>Spot 00 - Hyrule Field</v>
      </c>
      <c r="D4782" s="405" t="s">
        <v>682</v>
      </c>
      <c r="E4782" s="405" t="s">
        <v>14</v>
      </c>
      <c r="F4782" s="407"/>
      <c r="G4782" s="407"/>
      <c r="H4782" s="405" t="s">
        <v>2737</v>
      </c>
      <c r="I4782" s="408" t="s">
        <v>5210</v>
      </c>
      <c r="J4782" s="413" t="str">
        <f>iferror(vlookup(H4782,Actors!$A$2:$D$472,4,false),"")</f>
        <v>Trees &amp; Bushes</v>
      </c>
      <c r="K4782" s="405" t="s">
        <v>2748</v>
      </c>
      <c r="L4782" s="405" t="s">
        <v>7435</v>
      </c>
      <c r="M4782" s="411" t="str">
        <f>iferror(vlookup(A4782,Variables!$F$2:$G$2762,2,false),"")</f>
        <v>Light Pine Tree (Large)</v>
      </c>
      <c r="N4782" s="407" t="s">
        <v>1059</v>
      </c>
    </row>
    <row r="4783">
      <c r="A4783" s="404" t="s">
        <v>9799</v>
      </c>
      <c r="B4783" s="405" t="s">
        <v>517</v>
      </c>
      <c r="C4783" s="406" t="str">
        <f>iferror(vlookup(B4783,Maps!$A$2:$B$111,2,false),"")</f>
        <v>Spot 00 - Hyrule Field</v>
      </c>
      <c r="D4783" s="405" t="s">
        <v>682</v>
      </c>
      <c r="E4783" s="405" t="s">
        <v>14</v>
      </c>
      <c r="F4783" s="407"/>
      <c r="G4783" s="407"/>
      <c r="H4783" s="405" t="s">
        <v>2737</v>
      </c>
      <c r="I4783" s="408" t="s">
        <v>5210</v>
      </c>
      <c r="J4783" s="413" t="str">
        <f>iferror(vlookup(H4783,Actors!$A$2:$D$472,4,false),"")</f>
        <v>Trees &amp; Bushes</v>
      </c>
      <c r="K4783" s="405" t="s">
        <v>2748</v>
      </c>
      <c r="L4783" s="405" t="s">
        <v>7435</v>
      </c>
      <c r="M4783" s="411" t="str">
        <f>iferror(vlookup(A4783,Variables!$F$2:$G$2762,2,false),"")</f>
        <v>Light Pine Tree (Large)</v>
      </c>
      <c r="N4783" s="407" t="s">
        <v>1059</v>
      </c>
    </row>
    <row r="4784">
      <c r="A4784" s="404" t="s">
        <v>9800</v>
      </c>
      <c r="B4784" s="405" t="s">
        <v>517</v>
      </c>
      <c r="C4784" s="406" t="str">
        <f>iferror(vlookup(B4784,Maps!$A$2:$B$111,2,false),"")</f>
        <v>Spot 00 - Hyrule Field</v>
      </c>
      <c r="D4784" s="405" t="s">
        <v>682</v>
      </c>
      <c r="E4784" s="405" t="s">
        <v>14</v>
      </c>
      <c r="F4784" s="407"/>
      <c r="G4784" s="407"/>
      <c r="H4784" s="405" t="s">
        <v>3018</v>
      </c>
      <c r="I4784" s="408" t="s">
        <v>5652</v>
      </c>
      <c r="J4784" s="413" t="str">
        <f>iferror(vlookup(H4784,Actors!$A$2:$D$472,4,false),"")</f>
        <v>Bombable Boulder</v>
      </c>
      <c r="K4784" s="405" t="s">
        <v>3113</v>
      </c>
      <c r="L4784" s="405" t="s">
        <v>9801</v>
      </c>
      <c r="M4784" s="411" t="str">
        <f>iferror(vlookup(A4784,Variables!$F$2:$G$2762,2,false),"")</f>
        <v/>
      </c>
      <c r="N4784" s="407" t="s">
        <v>1059</v>
      </c>
    </row>
    <row r="4785">
      <c r="A4785" s="404" t="s">
        <v>9802</v>
      </c>
      <c r="B4785" s="405" t="s">
        <v>517</v>
      </c>
      <c r="C4785" s="406" t="str">
        <f>iferror(vlookup(B4785,Maps!$A$2:$B$111,2,false),"")</f>
        <v>Spot 00 - Hyrule Field</v>
      </c>
      <c r="D4785" s="405" t="s">
        <v>682</v>
      </c>
      <c r="E4785" s="405" t="s">
        <v>14</v>
      </c>
      <c r="F4785" s="407"/>
      <c r="G4785" s="407"/>
      <c r="H4785" s="405" t="s">
        <v>3018</v>
      </c>
      <c r="I4785" s="408" t="s">
        <v>5652</v>
      </c>
      <c r="J4785" s="413" t="str">
        <f>iferror(vlookup(H4785,Actors!$A$2:$D$472,4,false),"")</f>
        <v>Bombable Boulder</v>
      </c>
      <c r="K4785" s="405" t="s">
        <v>3113</v>
      </c>
      <c r="L4785" s="405" t="s">
        <v>9803</v>
      </c>
      <c r="M4785" s="411" t="str">
        <f>iferror(vlookup(A4785,Variables!$F$2:$G$2762,2,false),"")</f>
        <v/>
      </c>
      <c r="N4785" s="407" t="s">
        <v>1059</v>
      </c>
    </row>
    <row r="4786">
      <c r="A4786" s="404" t="s">
        <v>9804</v>
      </c>
      <c r="B4786" s="405" t="s">
        <v>517</v>
      </c>
      <c r="C4786" s="406" t="str">
        <f>iferror(vlookup(B4786,Maps!$A$2:$B$111,2,false),"")</f>
        <v>Spot 00 - Hyrule Field</v>
      </c>
      <c r="D4786" s="405" t="s">
        <v>682</v>
      </c>
      <c r="E4786" s="405" t="s">
        <v>14</v>
      </c>
      <c r="F4786" s="407"/>
      <c r="G4786" s="407"/>
      <c r="H4786" s="405" t="s">
        <v>3018</v>
      </c>
      <c r="I4786" s="408" t="s">
        <v>5652</v>
      </c>
      <c r="J4786" s="413" t="str">
        <f>iferror(vlookup(H4786,Actors!$A$2:$D$472,4,false),"")</f>
        <v>Bombable Boulder</v>
      </c>
      <c r="K4786" s="405" t="s">
        <v>3113</v>
      </c>
      <c r="L4786" s="405" t="s">
        <v>9805</v>
      </c>
      <c r="M4786" s="411" t="str">
        <f>iferror(vlookup(A4786,Variables!$F$2:$G$2762,2,false),"")</f>
        <v/>
      </c>
      <c r="N4786" s="407" t="s">
        <v>1059</v>
      </c>
    </row>
    <row r="4787">
      <c r="A4787" s="404" t="s">
        <v>9806</v>
      </c>
      <c r="B4787" s="405" t="s">
        <v>517</v>
      </c>
      <c r="C4787" s="406" t="str">
        <f>iferror(vlookup(B4787,Maps!$A$2:$B$111,2,false),"")</f>
        <v>Spot 00 - Hyrule Field</v>
      </c>
      <c r="D4787" s="405" t="s">
        <v>682</v>
      </c>
      <c r="E4787" s="405" t="s">
        <v>14</v>
      </c>
      <c r="F4787" s="407"/>
      <c r="G4787" s="407"/>
      <c r="H4787" s="405" t="s">
        <v>2799</v>
      </c>
      <c r="I4787" s="408" t="s">
        <v>5288</v>
      </c>
      <c r="J4787" s="409" t="str">
        <f>iferror(vlookup(H4787,Actors!$A$2:$D$472,4,false),"")</f>
        <v>Grotto Hole</v>
      </c>
      <c r="K4787" s="410" t="s">
        <v>28</v>
      </c>
      <c r="L4787" s="405" t="s">
        <v>9807</v>
      </c>
      <c r="M4787" s="411" t="str">
        <f>iferror(vlookup(A4787,Variables!$F$2:$G$2762,2,false),"")</f>
        <v>Small Fairy Fountain</v>
      </c>
      <c r="N4787" s="412" t="s">
        <v>1059</v>
      </c>
    </row>
    <row r="4788">
      <c r="A4788" s="404" t="s">
        <v>8383</v>
      </c>
      <c r="B4788" s="405" t="s">
        <v>517</v>
      </c>
      <c r="C4788" s="406" t="str">
        <f>iferror(vlookup(B4788,Maps!$A$2:$B$111,2,false),"")</f>
        <v>Spot 00 - Hyrule Field</v>
      </c>
      <c r="D4788" s="405" t="s">
        <v>682</v>
      </c>
      <c r="E4788" s="405" t="s">
        <v>14</v>
      </c>
      <c r="F4788" s="407"/>
      <c r="G4788" s="407"/>
      <c r="H4788" s="405" t="s">
        <v>3165</v>
      </c>
      <c r="I4788" s="408" t="s">
        <v>5898</v>
      </c>
      <c r="J4788" s="409" t="str">
        <f>iferror(vlookup(H4788,Actors!$A$2:$D$472,4,false),"")</f>
        <v>???</v>
      </c>
      <c r="K4788" s="410" t="s">
        <v>21</v>
      </c>
      <c r="L4788" s="405" t="s">
        <v>8384</v>
      </c>
      <c r="M4788" s="411" t="str">
        <f>iferror(vlookup(A4788,Variables!$F$2:$G$2762,2,false),"")</f>
        <v/>
      </c>
      <c r="N4788" s="412" t="s">
        <v>1059</v>
      </c>
    </row>
    <row r="4789">
      <c r="A4789" s="426" t="s">
        <v>9761</v>
      </c>
      <c r="B4789" s="427" t="s">
        <v>517</v>
      </c>
      <c r="C4789" s="428" t="str">
        <f>iferror(vlookup(B4789,Maps!$A$2:$B$111,2,false),"")</f>
        <v>Spot 00 - Hyrule Field</v>
      </c>
      <c r="D4789" s="427" t="s">
        <v>686</v>
      </c>
      <c r="E4789" s="427" t="s">
        <v>14</v>
      </c>
      <c r="F4789" s="431"/>
      <c r="G4789" s="431"/>
      <c r="H4789" s="427" t="s">
        <v>242</v>
      </c>
      <c r="I4789" s="341" t="s">
        <v>5093</v>
      </c>
      <c r="J4789" s="430" t="str">
        <f>iferror(vlookup(H4789,Actors!$A$2:$D$472,4,false),"")</f>
        <v>Drawbridge</v>
      </c>
      <c r="K4789" s="427" t="s">
        <v>337</v>
      </c>
      <c r="L4789" s="427" t="s">
        <v>7164</v>
      </c>
      <c r="M4789" s="348" t="str">
        <f>iferror(vlookup(A4789,Variables!$F$2:$G$2762,2,false),"")</f>
        <v>Drawbridge</v>
      </c>
      <c r="N4789" s="431" t="s">
        <v>1059</v>
      </c>
    </row>
    <row r="4790">
      <c r="A4790" s="426" t="s">
        <v>9847</v>
      </c>
      <c r="B4790" s="427" t="s">
        <v>517</v>
      </c>
      <c r="C4790" s="428" t="str">
        <f>iferror(vlookup(B4790,Maps!$A$2:$B$111,2,false),"")</f>
        <v>Spot 00 - Hyrule Field</v>
      </c>
      <c r="D4790" s="427" t="s">
        <v>686</v>
      </c>
      <c r="E4790" s="427" t="s">
        <v>14</v>
      </c>
      <c r="F4790" s="431"/>
      <c r="G4790" s="431"/>
      <c r="H4790" s="427" t="s">
        <v>307</v>
      </c>
      <c r="I4790" s="341" t="s">
        <v>5009</v>
      </c>
      <c r="J4790" s="432" t="str">
        <f>iferror(vlookup(H4790,Actors!$A$2:$D$472,4,false),"")</f>
        <v/>
      </c>
      <c r="K4790" s="433" t="s">
        <v>21</v>
      </c>
      <c r="L4790" s="427" t="s">
        <v>12</v>
      </c>
      <c r="M4790" s="380" t="str">
        <f>iferror(vlookup(A4790,Variables!$F$2:$G$2762,2,false),"")</f>
        <v>Zelda's Horse</v>
      </c>
      <c r="N4790" s="434" t="s">
        <v>1059</v>
      </c>
    </row>
    <row r="4791">
      <c r="A4791" s="426" t="s">
        <v>9848</v>
      </c>
      <c r="B4791" s="427" t="s">
        <v>517</v>
      </c>
      <c r="C4791" s="428" t="str">
        <f>iferror(vlookup(B4791,Maps!$A$2:$B$111,2,false),"")</f>
        <v>Spot 00 - Hyrule Field</v>
      </c>
      <c r="D4791" s="427" t="s">
        <v>686</v>
      </c>
      <c r="E4791" s="427" t="s">
        <v>14</v>
      </c>
      <c r="F4791" s="431"/>
      <c r="G4791" s="431"/>
      <c r="H4791" s="427" t="s">
        <v>307</v>
      </c>
      <c r="I4791" s="341" t="s">
        <v>5009</v>
      </c>
      <c r="J4791" s="432" t="str">
        <f>iferror(vlookup(H4791,Actors!$A$2:$D$472,4,false),"")</f>
        <v/>
      </c>
      <c r="K4791" s="433" t="s">
        <v>21</v>
      </c>
      <c r="L4791" s="427" t="s">
        <v>2956</v>
      </c>
      <c r="M4791" s="380" t="str">
        <f>iferror(vlookup(A4791,Variables!$F$2:$G$2762,2,false),"")</f>
        <v>Impa</v>
      </c>
      <c r="N4791" s="434" t="s">
        <v>1059</v>
      </c>
    </row>
    <row r="4792">
      <c r="A4792" s="426" t="s">
        <v>9517</v>
      </c>
      <c r="B4792" s="427" t="s">
        <v>517</v>
      </c>
      <c r="C4792" s="428" t="str">
        <f>iferror(vlookup(B4792,Maps!$A$2:$B$111,2,false),"")</f>
        <v>Spot 00 - Hyrule Field</v>
      </c>
      <c r="D4792" s="427" t="s">
        <v>686</v>
      </c>
      <c r="E4792" s="427" t="s">
        <v>14</v>
      </c>
      <c r="F4792" s="431"/>
      <c r="G4792" s="431"/>
      <c r="H4792" s="427" t="s">
        <v>307</v>
      </c>
      <c r="I4792" s="341" t="s">
        <v>5009</v>
      </c>
      <c r="J4792" s="432" t="str">
        <f>iferror(vlookup(H4792,Actors!$A$2:$D$472,4,false),"")</f>
        <v/>
      </c>
      <c r="K4792" s="433" t="s">
        <v>21</v>
      </c>
      <c r="L4792" s="427" t="s">
        <v>3355</v>
      </c>
      <c r="M4792" s="380" t="str">
        <f>iferror(vlookup(A4792,Variables!$F$2:$G$2762,2,false),"")</f>
        <v>Child Zelda</v>
      </c>
      <c r="N4792" s="434" t="s">
        <v>1059</v>
      </c>
    </row>
    <row r="4793">
      <c r="A4793" s="426" t="s">
        <v>9849</v>
      </c>
      <c r="B4793" s="427" t="s">
        <v>517</v>
      </c>
      <c r="C4793" s="428" t="str">
        <f>iferror(vlookup(B4793,Maps!$A$2:$B$111,2,false),"")</f>
        <v>Spot 00 - Hyrule Field</v>
      </c>
      <c r="D4793" s="427" t="s">
        <v>686</v>
      </c>
      <c r="E4793" s="427" t="s">
        <v>14</v>
      </c>
      <c r="F4793" s="431"/>
      <c r="G4793" s="431"/>
      <c r="H4793" s="427" t="s">
        <v>307</v>
      </c>
      <c r="I4793" s="341" t="s">
        <v>5009</v>
      </c>
      <c r="J4793" s="432" t="str">
        <f>iferror(vlookup(H4793,Actors!$A$2:$D$472,4,false),"")</f>
        <v/>
      </c>
      <c r="K4793" s="433" t="s">
        <v>21</v>
      </c>
      <c r="L4793" s="427" t="s">
        <v>3727</v>
      </c>
      <c r="M4793" s="380" t="str">
        <f>iferror(vlookup(A4793,Variables!$F$2:$G$2762,2,false),"")</f>
        <v>Opening Demo 1 ???</v>
      </c>
      <c r="N4793" s="434" t="s">
        <v>1059</v>
      </c>
    </row>
    <row r="4794">
      <c r="A4794" s="426" t="s">
        <v>9850</v>
      </c>
      <c r="B4794" s="427" t="s">
        <v>517</v>
      </c>
      <c r="C4794" s="428" t="str">
        <f>iferror(vlookup(B4794,Maps!$A$2:$B$111,2,false),"")</f>
        <v>Spot 00 - Hyrule Field</v>
      </c>
      <c r="D4794" s="427" t="s">
        <v>686</v>
      </c>
      <c r="E4794" s="427" t="s">
        <v>14</v>
      </c>
      <c r="F4794" s="431"/>
      <c r="G4794" s="431"/>
      <c r="H4794" s="427" t="s">
        <v>307</v>
      </c>
      <c r="I4794" s="341" t="s">
        <v>5009</v>
      </c>
      <c r="J4794" s="432" t="str">
        <f>iferror(vlookup(H4794,Actors!$A$2:$D$472,4,false),"")</f>
        <v/>
      </c>
      <c r="K4794" s="433" t="s">
        <v>21</v>
      </c>
      <c r="L4794" s="427" t="s">
        <v>4123</v>
      </c>
      <c r="M4794" s="380" t="str">
        <f>iferror(vlookup(A4794,Variables!$F$2:$G$2762,2,false),"")</f>
        <v>Ocarina of Time ???</v>
      </c>
      <c r="N4794" s="434" t="s">
        <v>1059</v>
      </c>
    </row>
    <row r="4795">
      <c r="A4795" s="426" t="s">
        <v>9535</v>
      </c>
      <c r="B4795" s="427" t="s">
        <v>517</v>
      </c>
      <c r="C4795" s="428" t="str">
        <f>iferror(vlookup(B4795,Maps!$A$2:$B$111,2,false),"")</f>
        <v>Spot 00 - Hyrule Field</v>
      </c>
      <c r="D4795" s="427" t="s">
        <v>686</v>
      </c>
      <c r="E4795" s="427" t="s">
        <v>14</v>
      </c>
      <c r="F4795" s="431"/>
      <c r="G4795" s="431"/>
      <c r="H4795" s="427" t="s">
        <v>215</v>
      </c>
      <c r="I4795" s="341" t="s">
        <v>5050</v>
      </c>
      <c r="J4795" s="430" t="str">
        <f>iferror(vlookup(H4795,Actors!$A$2:$D$472,4,false),"")</f>
        <v>Sound Effects I</v>
      </c>
      <c r="K4795" s="427" t="s">
        <v>21</v>
      </c>
      <c r="L4795" s="427" t="s">
        <v>21</v>
      </c>
      <c r="M4795" s="380" t="str">
        <f>iferror(vlookup(A4795,Variables!$F$2:$G$2762,2,false),"")</f>
        <v>Background Noise - Water Flowing 2</v>
      </c>
      <c r="N4795" s="431" t="s">
        <v>1059</v>
      </c>
    </row>
    <row r="4796">
      <c r="A4796" s="404" t="s">
        <v>9761</v>
      </c>
      <c r="B4796" s="405" t="s">
        <v>517</v>
      </c>
      <c r="C4796" s="406" t="str">
        <f>iferror(vlookup(B4796,Maps!$A$2:$B$111,2,false),"")</f>
        <v>Spot 00 - Hyrule Field</v>
      </c>
      <c r="D4796" s="405" t="s">
        <v>688</v>
      </c>
      <c r="E4796" s="405" t="s">
        <v>14</v>
      </c>
      <c r="F4796" s="407"/>
      <c r="G4796" s="407"/>
      <c r="H4796" s="405" t="s">
        <v>242</v>
      </c>
      <c r="I4796" s="408" t="s">
        <v>5093</v>
      </c>
      <c r="J4796" s="413" t="str">
        <f>iferror(vlookup(H4796,Actors!$A$2:$D$472,4,false),"")</f>
        <v>Drawbridge</v>
      </c>
      <c r="K4796" s="405" t="s">
        <v>337</v>
      </c>
      <c r="L4796" s="405" t="s">
        <v>7164</v>
      </c>
      <c r="M4796" s="411" t="str">
        <f>iferror(vlookup(A4796,Variables!$F$2:$G$2762,2,false),"")</f>
        <v>Drawbridge</v>
      </c>
      <c r="N4796" s="407" t="s">
        <v>1059</v>
      </c>
    </row>
    <row r="4797">
      <c r="A4797" s="404" t="s">
        <v>9847</v>
      </c>
      <c r="B4797" s="405" t="s">
        <v>517</v>
      </c>
      <c r="C4797" s="406" t="str">
        <f>iferror(vlookup(B4797,Maps!$A$2:$B$111,2,false),"")</f>
        <v>Spot 00 - Hyrule Field</v>
      </c>
      <c r="D4797" s="405" t="s">
        <v>688</v>
      </c>
      <c r="E4797" s="405" t="s">
        <v>14</v>
      </c>
      <c r="F4797" s="407"/>
      <c r="G4797" s="407"/>
      <c r="H4797" s="405" t="s">
        <v>307</v>
      </c>
      <c r="I4797" s="408" t="s">
        <v>5009</v>
      </c>
      <c r="J4797" s="409" t="str">
        <f>iferror(vlookup(H4797,Actors!$A$2:$D$472,4,false),"")</f>
        <v/>
      </c>
      <c r="K4797" s="410" t="s">
        <v>21</v>
      </c>
      <c r="L4797" s="405" t="s">
        <v>12</v>
      </c>
      <c r="M4797" s="411" t="str">
        <f>iferror(vlookup(A4797,Variables!$F$2:$G$2762,2,false),"")</f>
        <v>Zelda's Horse</v>
      </c>
      <c r="N4797" s="412" t="s">
        <v>1059</v>
      </c>
    </row>
    <row r="4798">
      <c r="A4798" s="404" t="s">
        <v>9848</v>
      </c>
      <c r="B4798" s="405" t="s">
        <v>517</v>
      </c>
      <c r="C4798" s="406" t="str">
        <f>iferror(vlookup(B4798,Maps!$A$2:$B$111,2,false),"")</f>
        <v>Spot 00 - Hyrule Field</v>
      </c>
      <c r="D4798" s="405" t="s">
        <v>688</v>
      </c>
      <c r="E4798" s="405" t="s">
        <v>14</v>
      </c>
      <c r="F4798" s="407"/>
      <c r="G4798" s="407"/>
      <c r="H4798" s="405" t="s">
        <v>307</v>
      </c>
      <c r="I4798" s="408" t="s">
        <v>5009</v>
      </c>
      <c r="J4798" s="409" t="str">
        <f>iferror(vlookup(H4798,Actors!$A$2:$D$472,4,false),"")</f>
        <v/>
      </c>
      <c r="K4798" s="410" t="s">
        <v>21</v>
      </c>
      <c r="L4798" s="405" t="s">
        <v>2956</v>
      </c>
      <c r="M4798" s="411" t="str">
        <f>iferror(vlookup(A4798,Variables!$F$2:$G$2762,2,false),"")</f>
        <v>Impa</v>
      </c>
      <c r="N4798" s="412" t="s">
        <v>1059</v>
      </c>
    </row>
    <row r="4799">
      <c r="A4799" s="404" t="s">
        <v>9517</v>
      </c>
      <c r="B4799" s="405" t="s">
        <v>517</v>
      </c>
      <c r="C4799" s="406" t="str">
        <f>iferror(vlookup(B4799,Maps!$A$2:$B$111,2,false),"")</f>
        <v>Spot 00 - Hyrule Field</v>
      </c>
      <c r="D4799" s="405" t="s">
        <v>688</v>
      </c>
      <c r="E4799" s="405" t="s">
        <v>14</v>
      </c>
      <c r="F4799" s="407"/>
      <c r="G4799" s="407"/>
      <c r="H4799" s="405" t="s">
        <v>307</v>
      </c>
      <c r="I4799" s="408" t="s">
        <v>5009</v>
      </c>
      <c r="J4799" s="409" t="str">
        <f>iferror(vlookup(H4799,Actors!$A$2:$D$472,4,false),"")</f>
        <v/>
      </c>
      <c r="K4799" s="410" t="s">
        <v>21</v>
      </c>
      <c r="L4799" s="405" t="s">
        <v>3355</v>
      </c>
      <c r="M4799" s="411" t="str">
        <f>iferror(vlookup(A4799,Variables!$F$2:$G$2762,2,false),"")</f>
        <v>Child Zelda</v>
      </c>
      <c r="N4799" s="412" t="s">
        <v>1059</v>
      </c>
    </row>
    <row r="4800">
      <c r="A4800" s="404" t="s">
        <v>9849</v>
      </c>
      <c r="B4800" s="405" t="s">
        <v>517</v>
      </c>
      <c r="C4800" s="406" t="str">
        <f>iferror(vlookup(B4800,Maps!$A$2:$B$111,2,false),"")</f>
        <v>Spot 00 - Hyrule Field</v>
      </c>
      <c r="D4800" s="405" t="s">
        <v>688</v>
      </c>
      <c r="E4800" s="405" t="s">
        <v>14</v>
      </c>
      <c r="F4800" s="407"/>
      <c r="G4800" s="407"/>
      <c r="H4800" s="405" t="s">
        <v>307</v>
      </c>
      <c r="I4800" s="408" t="s">
        <v>5009</v>
      </c>
      <c r="J4800" s="409" t="str">
        <f>iferror(vlookup(H4800,Actors!$A$2:$D$472,4,false),"")</f>
        <v/>
      </c>
      <c r="K4800" s="410" t="s">
        <v>21</v>
      </c>
      <c r="L4800" s="405" t="s">
        <v>3727</v>
      </c>
      <c r="M4800" s="411" t="str">
        <f>iferror(vlookup(A4800,Variables!$F$2:$G$2762,2,false),"")</f>
        <v>Opening Demo 1 ???</v>
      </c>
      <c r="N4800" s="412" t="s">
        <v>1059</v>
      </c>
    </row>
    <row r="4801">
      <c r="A4801" s="404" t="s">
        <v>9850</v>
      </c>
      <c r="B4801" s="405" t="s">
        <v>517</v>
      </c>
      <c r="C4801" s="406" t="str">
        <f>iferror(vlookup(B4801,Maps!$A$2:$B$111,2,false),"")</f>
        <v>Spot 00 - Hyrule Field</v>
      </c>
      <c r="D4801" s="405" t="s">
        <v>688</v>
      </c>
      <c r="E4801" s="405" t="s">
        <v>14</v>
      </c>
      <c r="F4801" s="407"/>
      <c r="G4801" s="407"/>
      <c r="H4801" s="405" t="s">
        <v>307</v>
      </c>
      <c r="I4801" s="408" t="s">
        <v>5009</v>
      </c>
      <c r="J4801" s="409" t="str">
        <f>iferror(vlookup(H4801,Actors!$A$2:$D$472,4,false),"")</f>
        <v/>
      </c>
      <c r="K4801" s="410" t="s">
        <v>21</v>
      </c>
      <c r="L4801" s="405" t="s">
        <v>4123</v>
      </c>
      <c r="M4801" s="411" t="str">
        <f>iferror(vlookup(A4801,Variables!$F$2:$G$2762,2,false),"")</f>
        <v>Ocarina of Time ???</v>
      </c>
      <c r="N4801" s="412" t="s">
        <v>1059</v>
      </c>
    </row>
    <row r="4802">
      <c r="A4802" s="404" t="s">
        <v>9535</v>
      </c>
      <c r="B4802" s="405" t="s">
        <v>517</v>
      </c>
      <c r="C4802" s="406" t="str">
        <f>iferror(vlookup(B4802,Maps!$A$2:$B$111,2,false),"")</f>
        <v>Spot 00 - Hyrule Field</v>
      </c>
      <c r="D4802" s="405" t="s">
        <v>688</v>
      </c>
      <c r="E4802" s="405" t="s">
        <v>14</v>
      </c>
      <c r="F4802" s="407"/>
      <c r="G4802" s="407"/>
      <c r="H4802" s="405" t="s">
        <v>215</v>
      </c>
      <c r="I4802" s="408" t="s">
        <v>5050</v>
      </c>
      <c r="J4802" s="413" t="str">
        <f>iferror(vlookup(H4802,Actors!$A$2:$D$472,4,false),"")</f>
        <v>Sound Effects I</v>
      </c>
      <c r="K4802" s="405" t="s">
        <v>21</v>
      </c>
      <c r="L4802" s="405" t="s">
        <v>21</v>
      </c>
      <c r="M4802" s="411" t="str">
        <f>iferror(vlookup(A4802,Variables!$F$2:$G$2762,2,false),"")</f>
        <v>Background Noise - Water Flowing 2</v>
      </c>
      <c r="N4802" s="407" t="s">
        <v>1059</v>
      </c>
    </row>
    <row r="4803">
      <c r="A4803" s="426" t="s">
        <v>9761</v>
      </c>
      <c r="B4803" s="427" t="s">
        <v>517</v>
      </c>
      <c r="C4803" s="428" t="str">
        <f>iferror(vlookup(B4803,Maps!$A$2:$B$111,2,false),"")</f>
        <v>Spot 00 - Hyrule Field</v>
      </c>
      <c r="D4803" s="427" t="s">
        <v>690</v>
      </c>
      <c r="E4803" s="427" t="s">
        <v>14</v>
      </c>
      <c r="F4803" s="431"/>
      <c r="G4803" s="431"/>
      <c r="H4803" s="427" t="s">
        <v>242</v>
      </c>
      <c r="I4803" s="341" t="s">
        <v>5093</v>
      </c>
      <c r="J4803" s="430" t="str">
        <f>iferror(vlookup(H4803,Actors!$A$2:$D$472,4,false),"")</f>
        <v>Drawbridge</v>
      </c>
      <c r="K4803" s="427" t="s">
        <v>337</v>
      </c>
      <c r="L4803" s="427" t="s">
        <v>7164</v>
      </c>
      <c r="M4803" s="380" t="str">
        <f>iferror(vlookup(A4803,Variables!$F$2:$G$2762,2,false),"")</f>
        <v>Drawbridge</v>
      </c>
      <c r="N4803" s="431" t="s">
        <v>1059</v>
      </c>
    </row>
    <row r="4804">
      <c r="A4804" s="426" t="s">
        <v>9847</v>
      </c>
      <c r="B4804" s="427" t="s">
        <v>517</v>
      </c>
      <c r="C4804" s="428" t="str">
        <f>iferror(vlookup(B4804,Maps!$A$2:$B$111,2,false),"")</f>
        <v>Spot 00 - Hyrule Field</v>
      </c>
      <c r="D4804" s="427" t="s">
        <v>690</v>
      </c>
      <c r="E4804" s="427" t="s">
        <v>14</v>
      </c>
      <c r="F4804" s="431"/>
      <c r="G4804" s="431"/>
      <c r="H4804" s="427" t="s">
        <v>307</v>
      </c>
      <c r="I4804" s="341" t="s">
        <v>5009</v>
      </c>
      <c r="J4804" s="432" t="str">
        <f>iferror(vlookup(H4804,Actors!$A$2:$D$472,4,false),"")</f>
        <v/>
      </c>
      <c r="K4804" s="433" t="s">
        <v>21</v>
      </c>
      <c r="L4804" s="427" t="s">
        <v>12</v>
      </c>
      <c r="M4804" s="380" t="str">
        <f>iferror(vlookup(A4804,Variables!$F$2:$G$2762,2,false),"")</f>
        <v>Zelda's Horse</v>
      </c>
      <c r="N4804" s="434" t="s">
        <v>1059</v>
      </c>
    </row>
    <row r="4805">
      <c r="A4805" s="426" t="s">
        <v>9848</v>
      </c>
      <c r="B4805" s="427" t="s">
        <v>517</v>
      </c>
      <c r="C4805" s="428" t="str">
        <f>iferror(vlookup(B4805,Maps!$A$2:$B$111,2,false),"")</f>
        <v>Spot 00 - Hyrule Field</v>
      </c>
      <c r="D4805" s="427" t="s">
        <v>690</v>
      </c>
      <c r="E4805" s="427" t="s">
        <v>14</v>
      </c>
      <c r="F4805" s="431"/>
      <c r="G4805" s="431"/>
      <c r="H4805" s="427" t="s">
        <v>307</v>
      </c>
      <c r="I4805" s="341" t="s">
        <v>5009</v>
      </c>
      <c r="J4805" s="432" t="str">
        <f>iferror(vlookup(H4805,Actors!$A$2:$D$472,4,false),"")</f>
        <v/>
      </c>
      <c r="K4805" s="433" t="s">
        <v>21</v>
      </c>
      <c r="L4805" s="427" t="s">
        <v>2956</v>
      </c>
      <c r="M4805" s="380" t="str">
        <f>iferror(vlookup(A4805,Variables!$F$2:$G$2762,2,false),"")</f>
        <v>Impa</v>
      </c>
      <c r="N4805" s="434" t="s">
        <v>1059</v>
      </c>
    </row>
    <row r="4806">
      <c r="A4806" s="426" t="s">
        <v>9517</v>
      </c>
      <c r="B4806" s="427" t="s">
        <v>517</v>
      </c>
      <c r="C4806" s="428" t="str">
        <f>iferror(vlookup(B4806,Maps!$A$2:$B$111,2,false),"")</f>
        <v>Spot 00 - Hyrule Field</v>
      </c>
      <c r="D4806" s="427" t="s">
        <v>690</v>
      </c>
      <c r="E4806" s="427" t="s">
        <v>14</v>
      </c>
      <c r="F4806" s="431"/>
      <c r="G4806" s="431"/>
      <c r="H4806" s="427" t="s">
        <v>307</v>
      </c>
      <c r="I4806" s="341" t="s">
        <v>5009</v>
      </c>
      <c r="J4806" s="432" t="str">
        <f>iferror(vlookup(H4806,Actors!$A$2:$D$472,4,false),"")</f>
        <v/>
      </c>
      <c r="K4806" s="433" t="s">
        <v>21</v>
      </c>
      <c r="L4806" s="427" t="s">
        <v>3355</v>
      </c>
      <c r="M4806" s="380" t="str">
        <f>iferror(vlookup(A4806,Variables!$F$2:$G$2762,2,false),"")</f>
        <v>Child Zelda</v>
      </c>
      <c r="N4806" s="434" t="s">
        <v>1059</v>
      </c>
    </row>
    <row r="4807">
      <c r="A4807" s="404" t="s">
        <v>9761</v>
      </c>
      <c r="B4807" s="405" t="s">
        <v>517</v>
      </c>
      <c r="C4807" s="406" t="str">
        <f>iferror(vlookup(B4807,Maps!$A$2:$B$111,2,false),"")</f>
        <v>Spot 00 - Hyrule Field</v>
      </c>
      <c r="D4807" s="405" t="s">
        <v>692</v>
      </c>
      <c r="E4807" s="405" t="s">
        <v>14</v>
      </c>
      <c r="F4807" s="407"/>
      <c r="G4807" s="407"/>
      <c r="H4807" s="405" t="s">
        <v>242</v>
      </c>
      <c r="I4807" s="408" t="s">
        <v>5093</v>
      </c>
      <c r="J4807" s="413" t="str">
        <f>iferror(vlookup(H4807,Actors!$A$2:$D$472,4,false),"")</f>
        <v>Drawbridge</v>
      </c>
      <c r="K4807" s="405" t="s">
        <v>337</v>
      </c>
      <c r="L4807" s="405" t="s">
        <v>7164</v>
      </c>
      <c r="M4807" s="411" t="str">
        <f>iferror(vlookup(A4807,Variables!$F$2:$G$2762,2,false),"")</f>
        <v>Drawbridge</v>
      </c>
      <c r="N4807" s="407" t="s">
        <v>1059</v>
      </c>
    </row>
    <row r="4808">
      <c r="A4808" s="404" t="s">
        <v>9851</v>
      </c>
      <c r="B4808" s="405" t="s">
        <v>517</v>
      </c>
      <c r="C4808" s="406" t="str">
        <f>iferror(vlookup(B4808,Maps!$A$2:$B$111,2,false),"")</f>
        <v>Spot 00 - Hyrule Field</v>
      </c>
      <c r="D4808" s="405" t="s">
        <v>692</v>
      </c>
      <c r="E4808" s="405" t="s">
        <v>14</v>
      </c>
      <c r="F4808" s="407"/>
      <c r="G4808" s="407"/>
      <c r="H4808" s="405" t="s">
        <v>2737</v>
      </c>
      <c r="I4808" s="408" t="s">
        <v>5210</v>
      </c>
      <c r="J4808" s="413" t="str">
        <f>iferror(vlookup(H4808,Actors!$A$2:$D$472,4,false),"")</f>
        <v>Trees &amp; Bushes</v>
      </c>
      <c r="K4808" s="405" t="s">
        <v>2748</v>
      </c>
      <c r="L4808" s="405" t="s">
        <v>9335</v>
      </c>
      <c r="M4808" s="411" t="str">
        <f>iferror(vlookup(A4808,Variables!$F$2:$G$2762,2,false),"")</f>
        <v/>
      </c>
      <c r="N4808" s="407" t="s">
        <v>1059</v>
      </c>
    </row>
    <row r="4809">
      <c r="A4809" s="404" t="s">
        <v>9852</v>
      </c>
      <c r="B4809" s="405" t="s">
        <v>517</v>
      </c>
      <c r="C4809" s="406" t="str">
        <f>iferror(vlookup(B4809,Maps!$A$2:$B$111,2,false),"")</f>
        <v>Spot 00 - Hyrule Field</v>
      </c>
      <c r="D4809" s="405" t="s">
        <v>692</v>
      </c>
      <c r="E4809" s="405" t="s">
        <v>14</v>
      </c>
      <c r="F4809" s="407"/>
      <c r="G4809" s="407"/>
      <c r="H4809" s="405" t="s">
        <v>2737</v>
      </c>
      <c r="I4809" s="408" t="s">
        <v>5210</v>
      </c>
      <c r="J4809" s="413" t="str">
        <f>iferror(vlookup(H4809,Actors!$A$2:$D$472,4,false),"")</f>
        <v>Trees &amp; Bushes</v>
      </c>
      <c r="K4809" s="405" t="s">
        <v>2748</v>
      </c>
      <c r="L4809" s="405" t="s">
        <v>9709</v>
      </c>
      <c r="M4809" s="411" t="str">
        <f>iferror(vlookup(A4809,Variables!$F$2:$G$2762,2,false),"")</f>
        <v/>
      </c>
      <c r="N4809" s="407" t="s">
        <v>1059</v>
      </c>
    </row>
    <row r="4810">
      <c r="A4810" s="404" t="s">
        <v>9852</v>
      </c>
      <c r="B4810" s="405" t="s">
        <v>517</v>
      </c>
      <c r="C4810" s="406" t="str">
        <f>iferror(vlookup(B4810,Maps!$A$2:$B$111,2,false),"")</f>
        <v>Spot 00 - Hyrule Field</v>
      </c>
      <c r="D4810" s="405" t="s">
        <v>692</v>
      </c>
      <c r="E4810" s="405" t="s">
        <v>14</v>
      </c>
      <c r="F4810" s="407"/>
      <c r="G4810" s="407"/>
      <c r="H4810" s="405" t="s">
        <v>2737</v>
      </c>
      <c r="I4810" s="408" t="s">
        <v>5210</v>
      </c>
      <c r="J4810" s="413" t="str">
        <f>iferror(vlookup(H4810,Actors!$A$2:$D$472,4,false),"")</f>
        <v>Trees &amp; Bushes</v>
      </c>
      <c r="K4810" s="405" t="s">
        <v>2748</v>
      </c>
      <c r="L4810" s="405" t="s">
        <v>9709</v>
      </c>
      <c r="M4810" s="411" t="str">
        <f>iferror(vlookup(A4810,Variables!$F$2:$G$2762,2,false),"")</f>
        <v/>
      </c>
      <c r="N4810" s="407" t="s">
        <v>1059</v>
      </c>
    </row>
    <row r="4811">
      <c r="A4811" s="404" t="s">
        <v>9852</v>
      </c>
      <c r="B4811" s="405" t="s">
        <v>517</v>
      </c>
      <c r="C4811" s="406" t="str">
        <f>iferror(vlookup(B4811,Maps!$A$2:$B$111,2,false),"")</f>
        <v>Spot 00 - Hyrule Field</v>
      </c>
      <c r="D4811" s="405" t="s">
        <v>692</v>
      </c>
      <c r="E4811" s="405" t="s">
        <v>14</v>
      </c>
      <c r="F4811" s="407"/>
      <c r="G4811" s="407"/>
      <c r="H4811" s="405" t="s">
        <v>2737</v>
      </c>
      <c r="I4811" s="408" t="s">
        <v>5210</v>
      </c>
      <c r="J4811" s="413" t="str">
        <f>iferror(vlookup(H4811,Actors!$A$2:$D$472,4,false),"")</f>
        <v>Trees &amp; Bushes</v>
      </c>
      <c r="K4811" s="405" t="s">
        <v>2748</v>
      </c>
      <c r="L4811" s="405" t="s">
        <v>9709</v>
      </c>
      <c r="M4811" s="411" t="str">
        <f>iferror(vlookup(A4811,Variables!$F$2:$G$2762,2,false),"")</f>
        <v/>
      </c>
      <c r="N4811" s="407" t="s">
        <v>1059</v>
      </c>
    </row>
    <row r="4812">
      <c r="A4812" s="404" t="s">
        <v>9852</v>
      </c>
      <c r="B4812" s="405" t="s">
        <v>517</v>
      </c>
      <c r="C4812" s="406" t="str">
        <f>iferror(vlookup(B4812,Maps!$A$2:$B$111,2,false),"")</f>
        <v>Spot 00 - Hyrule Field</v>
      </c>
      <c r="D4812" s="405" t="s">
        <v>692</v>
      </c>
      <c r="E4812" s="405" t="s">
        <v>14</v>
      </c>
      <c r="F4812" s="407"/>
      <c r="G4812" s="407"/>
      <c r="H4812" s="405" t="s">
        <v>2737</v>
      </c>
      <c r="I4812" s="408" t="s">
        <v>5210</v>
      </c>
      <c r="J4812" s="413" t="str">
        <f>iferror(vlookup(H4812,Actors!$A$2:$D$472,4,false),"")</f>
        <v>Trees &amp; Bushes</v>
      </c>
      <c r="K4812" s="405" t="s">
        <v>2748</v>
      </c>
      <c r="L4812" s="405" t="s">
        <v>9709</v>
      </c>
      <c r="M4812" s="495" t="str">
        <f>iferror(vlookup(A4812,Variables!$F$2:$G$2762,2,false),"")</f>
        <v/>
      </c>
      <c r="N4812" s="407" t="s">
        <v>1059</v>
      </c>
    </row>
    <row r="4813">
      <c r="A4813" s="404" t="s">
        <v>9852</v>
      </c>
      <c r="B4813" s="405" t="s">
        <v>517</v>
      </c>
      <c r="C4813" s="406" t="str">
        <f>iferror(vlookup(B4813,Maps!$A$2:$B$111,2,false),"")</f>
        <v>Spot 00 - Hyrule Field</v>
      </c>
      <c r="D4813" s="405" t="s">
        <v>692</v>
      </c>
      <c r="E4813" s="405" t="s">
        <v>14</v>
      </c>
      <c r="F4813" s="407"/>
      <c r="G4813" s="407"/>
      <c r="H4813" s="405" t="s">
        <v>2737</v>
      </c>
      <c r="I4813" s="408" t="s">
        <v>5210</v>
      </c>
      <c r="J4813" s="413" t="str">
        <f>iferror(vlookup(H4813,Actors!$A$2:$D$472,4,false),"")</f>
        <v>Trees &amp; Bushes</v>
      </c>
      <c r="K4813" s="405" t="s">
        <v>2748</v>
      </c>
      <c r="L4813" s="405" t="s">
        <v>9709</v>
      </c>
      <c r="M4813" s="411" t="str">
        <f>iferror(vlookup(A4813,Variables!$F$2:$G$2762,2,false),"")</f>
        <v/>
      </c>
      <c r="N4813" s="407" t="s">
        <v>1059</v>
      </c>
    </row>
    <row r="4814">
      <c r="A4814" s="404" t="s">
        <v>9853</v>
      </c>
      <c r="B4814" s="405" t="s">
        <v>517</v>
      </c>
      <c r="C4814" s="406" t="str">
        <f>iferror(vlookup(B4814,Maps!$A$2:$B$111,2,false),"")</f>
        <v>Spot 00 - Hyrule Field</v>
      </c>
      <c r="D4814" s="405" t="s">
        <v>692</v>
      </c>
      <c r="E4814" s="405" t="s">
        <v>14</v>
      </c>
      <c r="F4814" s="407"/>
      <c r="G4814" s="407"/>
      <c r="H4814" s="405" t="s">
        <v>3089</v>
      </c>
      <c r="I4814" s="408" t="s">
        <v>5765</v>
      </c>
      <c r="J4814" s="413" t="str">
        <f>iferror(vlookup(H4814,Actors!$A$2:$D$472,4,false),"")</f>
        <v>Groups of Rocks &amp; Grass Clumps</v>
      </c>
      <c r="K4814" s="405" t="s">
        <v>21</v>
      </c>
      <c r="L4814" s="405" t="s">
        <v>7078</v>
      </c>
      <c r="M4814" s="411" t="str">
        <f>iferror(vlookup(A4814,Variables!$F$2:$G$2762,2,false),"")</f>
        <v/>
      </c>
      <c r="N4814" s="407" t="s">
        <v>1059</v>
      </c>
    </row>
    <row r="4815">
      <c r="A4815" s="404" t="s">
        <v>9854</v>
      </c>
      <c r="B4815" s="405" t="s">
        <v>517</v>
      </c>
      <c r="C4815" s="406" t="str">
        <f>iferror(vlookup(B4815,Maps!$A$2:$B$111,2,false),"")</f>
        <v>Spot 00 - Hyrule Field</v>
      </c>
      <c r="D4815" s="405" t="s">
        <v>692</v>
      </c>
      <c r="E4815" s="405" t="s">
        <v>14</v>
      </c>
      <c r="F4815" s="407"/>
      <c r="G4815" s="407"/>
      <c r="H4815" s="405" t="s">
        <v>3089</v>
      </c>
      <c r="I4815" s="408" t="s">
        <v>5765</v>
      </c>
      <c r="J4815" s="413" t="str">
        <f>iferror(vlookup(H4815,Actors!$A$2:$D$472,4,false),"")</f>
        <v>Groups of Rocks &amp; Grass Clumps</v>
      </c>
      <c r="K4815" s="405" t="s">
        <v>21</v>
      </c>
      <c r="L4815" s="405" t="s">
        <v>7047</v>
      </c>
      <c r="M4815" s="411" t="str">
        <f>iferror(vlookup(A4815,Variables!$F$2:$G$2762,2,false),"")</f>
        <v/>
      </c>
      <c r="N4815" s="407" t="s">
        <v>1059</v>
      </c>
    </row>
    <row r="4816">
      <c r="A4816" s="404" t="s">
        <v>9854</v>
      </c>
      <c r="B4816" s="405" t="s">
        <v>517</v>
      </c>
      <c r="C4816" s="406" t="str">
        <f>iferror(vlookup(B4816,Maps!$A$2:$B$111,2,false),"")</f>
        <v>Spot 00 - Hyrule Field</v>
      </c>
      <c r="D4816" s="405" t="s">
        <v>692</v>
      </c>
      <c r="E4816" s="405" t="s">
        <v>14</v>
      </c>
      <c r="F4816" s="407"/>
      <c r="G4816" s="407"/>
      <c r="H4816" s="405" t="s">
        <v>3089</v>
      </c>
      <c r="I4816" s="408" t="s">
        <v>5765</v>
      </c>
      <c r="J4816" s="413" t="str">
        <f>iferror(vlookup(H4816,Actors!$A$2:$D$472,4,false),"")</f>
        <v>Groups of Rocks &amp; Grass Clumps</v>
      </c>
      <c r="K4816" s="405" t="s">
        <v>21</v>
      </c>
      <c r="L4816" s="405" t="s">
        <v>7047</v>
      </c>
      <c r="M4816" s="411" t="str">
        <f>iferror(vlookup(A4816,Variables!$F$2:$G$2762,2,false),"")</f>
        <v/>
      </c>
      <c r="N4816" s="407" t="s">
        <v>1059</v>
      </c>
    </row>
    <row r="4817">
      <c r="A4817" s="404" t="s">
        <v>9854</v>
      </c>
      <c r="B4817" s="405" t="s">
        <v>517</v>
      </c>
      <c r="C4817" s="406" t="str">
        <f>iferror(vlookup(B4817,Maps!$A$2:$B$111,2,false),"")</f>
        <v>Spot 00 - Hyrule Field</v>
      </c>
      <c r="D4817" s="405" t="s">
        <v>692</v>
      </c>
      <c r="E4817" s="405" t="s">
        <v>14</v>
      </c>
      <c r="F4817" s="407"/>
      <c r="G4817" s="407"/>
      <c r="H4817" s="405" t="s">
        <v>3089</v>
      </c>
      <c r="I4817" s="408" t="s">
        <v>5765</v>
      </c>
      <c r="J4817" s="413" t="str">
        <f>iferror(vlookup(H4817,Actors!$A$2:$D$472,4,false),"")</f>
        <v>Groups of Rocks &amp; Grass Clumps</v>
      </c>
      <c r="K4817" s="405" t="s">
        <v>21</v>
      </c>
      <c r="L4817" s="405" t="s">
        <v>7047</v>
      </c>
      <c r="M4817" s="411" t="str">
        <f>iferror(vlookup(A4817,Variables!$F$2:$G$2762,2,false),"")</f>
        <v/>
      </c>
      <c r="N4817" s="407" t="s">
        <v>1059</v>
      </c>
    </row>
    <row r="4818">
      <c r="A4818" s="404" t="s">
        <v>9854</v>
      </c>
      <c r="B4818" s="405" t="s">
        <v>517</v>
      </c>
      <c r="C4818" s="406" t="str">
        <f>iferror(vlookup(B4818,Maps!$A$2:$B$111,2,false),"")</f>
        <v>Spot 00 - Hyrule Field</v>
      </c>
      <c r="D4818" s="405" t="s">
        <v>692</v>
      </c>
      <c r="E4818" s="405" t="s">
        <v>14</v>
      </c>
      <c r="F4818" s="407"/>
      <c r="G4818" s="407"/>
      <c r="H4818" s="405" t="s">
        <v>3089</v>
      </c>
      <c r="I4818" s="408" t="s">
        <v>5765</v>
      </c>
      <c r="J4818" s="413" t="str">
        <f>iferror(vlookup(H4818,Actors!$A$2:$D$472,4,false),"")</f>
        <v>Groups of Rocks &amp; Grass Clumps</v>
      </c>
      <c r="K4818" s="405" t="s">
        <v>21</v>
      </c>
      <c r="L4818" s="405" t="s">
        <v>7047</v>
      </c>
      <c r="M4818" s="411" t="str">
        <f>iferror(vlookup(A4818,Variables!$F$2:$G$2762,2,false),"")</f>
        <v/>
      </c>
      <c r="N4818" s="407" t="s">
        <v>1059</v>
      </c>
    </row>
    <row r="4819">
      <c r="A4819" s="404" t="s">
        <v>9854</v>
      </c>
      <c r="B4819" s="405" t="s">
        <v>517</v>
      </c>
      <c r="C4819" s="406" t="str">
        <f>iferror(vlookup(B4819,Maps!$A$2:$B$111,2,false),"")</f>
        <v>Spot 00 - Hyrule Field</v>
      </c>
      <c r="D4819" s="405" t="s">
        <v>692</v>
      </c>
      <c r="E4819" s="405" t="s">
        <v>14</v>
      </c>
      <c r="F4819" s="407"/>
      <c r="G4819" s="407"/>
      <c r="H4819" s="405" t="s">
        <v>3089</v>
      </c>
      <c r="I4819" s="408" t="s">
        <v>5765</v>
      </c>
      <c r="J4819" s="413" t="str">
        <f>iferror(vlookup(H4819,Actors!$A$2:$D$472,4,false),"")</f>
        <v>Groups of Rocks &amp; Grass Clumps</v>
      </c>
      <c r="K4819" s="405" t="s">
        <v>21</v>
      </c>
      <c r="L4819" s="405" t="s">
        <v>7047</v>
      </c>
      <c r="M4819" s="411" t="str">
        <f>iferror(vlookup(A4819,Variables!$F$2:$G$2762,2,false),"")</f>
        <v/>
      </c>
      <c r="N4819" s="407" t="s">
        <v>1059</v>
      </c>
    </row>
    <row r="4820">
      <c r="A4820" s="404" t="s">
        <v>9854</v>
      </c>
      <c r="B4820" s="405" t="s">
        <v>517</v>
      </c>
      <c r="C4820" s="406" t="str">
        <f>iferror(vlookup(B4820,Maps!$A$2:$B$111,2,false),"")</f>
        <v>Spot 00 - Hyrule Field</v>
      </c>
      <c r="D4820" s="405" t="s">
        <v>692</v>
      </c>
      <c r="E4820" s="405" t="s">
        <v>14</v>
      </c>
      <c r="F4820" s="407"/>
      <c r="G4820" s="407"/>
      <c r="H4820" s="405" t="s">
        <v>3089</v>
      </c>
      <c r="I4820" s="408" t="s">
        <v>5765</v>
      </c>
      <c r="J4820" s="413" t="str">
        <f>iferror(vlookup(H4820,Actors!$A$2:$D$472,4,false),"")</f>
        <v>Groups of Rocks &amp; Grass Clumps</v>
      </c>
      <c r="K4820" s="405" t="s">
        <v>21</v>
      </c>
      <c r="L4820" s="405" t="s">
        <v>7047</v>
      </c>
      <c r="M4820" s="411" t="str">
        <f>iferror(vlookup(A4820,Variables!$F$2:$G$2762,2,false),"")</f>
        <v/>
      </c>
      <c r="N4820" s="407" t="s">
        <v>1059</v>
      </c>
    </row>
    <row r="4821">
      <c r="A4821" s="404" t="s">
        <v>9855</v>
      </c>
      <c r="B4821" s="405" t="s">
        <v>517</v>
      </c>
      <c r="C4821" s="406" t="str">
        <f>iferror(vlookup(B4821,Maps!$A$2:$B$111,2,false),"")</f>
        <v>Spot 00 - Hyrule Field</v>
      </c>
      <c r="D4821" s="405" t="s">
        <v>692</v>
      </c>
      <c r="E4821" s="405" t="s">
        <v>14</v>
      </c>
      <c r="F4821" s="407"/>
      <c r="G4821" s="407"/>
      <c r="H4821" s="405" t="s">
        <v>3089</v>
      </c>
      <c r="I4821" s="408" t="s">
        <v>5765</v>
      </c>
      <c r="J4821" s="413" t="str">
        <f>iferror(vlookup(H4821,Actors!$A$2:$D$472,4,false),"")</f>
        <v>Groups of Rocks &amp; Grass Clumps</v>
      </c>
      <c r="K4821" s="405" t="s">
        <v>21</v>
      </c>
      <c r="L4821" s="405" t="s">
        <v>7102</v>
      </c>
      <c r="M4821" s="411" t="str">
        <f>iferror(vlookup(A4821,Variables!$F$2:$G$2762,2,false),"")</f>
        <v/>
      </c>
      <c r="N4821" s="407" t="s">
        <v>1059</v>
      </c>
    </row>
    <row r="4822">
      <c r="A4822" s="404" t="s">
        <v>9855</v>
      </c>
      <c r="B4822" s="405" t="s">
        <v>517</v>
      </c>
      <c r="C4822" s="406" t="str">
        <f>iferror(vlookup(B4822,Maps!$A$2:$B$111,2,false),"")</f>
        <v>Spot 00 - Hyrule Field</v>
      </c>
      <c r="D4822" s="405" t="s">
        <v>692</v>
      </c>
      <c r="E4822" s="405" t="s">
        <v>14</v>
      </c>
      <c r="F4822" s="407"/>
      <c r="G4822" s="407"/>
      <c r="H4822" s="405" t="s">
        <v>3089</v>
      </c>
      <c r="I4822" s="408" t="s">
        <v>5765</v>
      </c>
      <c r="J4822" s="413" t="str">
        <f>iferror(vlookup(H4822,Actors!$A$2:$D$472,4,false),"")</f>
        <v>Groups of Rocks &amp; Grass Clumps</v>
      </c>
      <c r="K4822" s="405" t="s">
        <v>21</v>
      </c>
      <c r="L4822" s="405" t="s">
        <v>7102</v>
      </c>
      <c r="M4822" s="411" t="str">
        <f>iferror(vlookup(A4822,Variables!$F$2:$G$2762,2,false),"")</f>
        <v/>
      </c>
      <c r="N4822" s="407" t="s">
        <v>1059</v>
      </c>
    </row>
    <row r="4823">
      <c r="A4823" s="404" t="s">
        <v>9856</v>
      </c>
      <c r="B4823" s="405" t="s">
        <v>517</v>
      </c>
      <c r="C4823" s="406" t="str">
        <f>iferror(vlookup(B4823,Maps!$A$2:$B$111,2,false),"")</f>
        <v>Spot 00 - Hyrule Field</v>
      </c>
      <c r="D4823" s="405" t="s">
        <v>692</v>
      </c>
      <c r="E4823" s="405" t="s">
        <v>14</v>
      </c>
      <c r="F4823" s="407"/>
      <c r="G4823" s="407"/>
      <c r="H4823" s="405" t="s">
        <v>2737</v>
      </c>
      <c r="I4823" s="408" t="s">
        <v>5210</v>
      </c>
      <c r="J4823" s="413" t="str">
        <f>iferror(vlookup(H4823,Actors!$A$2:$D$472,4,false),"")</f>
        <v>Trees &amp; Bushes</v>
      </c>
      <c r="K4823" s="405" t="s">
        <v>2748</v>
      </c>
      <c r="L4823" s="405" t="s">
        <v>7102</v>
      </c>
      <c r="M4823" s="411" t="str">
        <f>iferror(vlookup(A4823,Variables!$F$2:$G$2762,2,false),"")</f>
        <v>Light Pine Tree (Large)</v>
      </c>
      <c r="N4823" s="407" t="s">
        <v>1059</v>
      </c>
    </row>
    <row r="4824">
      <c r="A4824" s="404" t="s">
        <v>9856</v>
      </c>
      <c r="B4824" s="405" t="s">
        <v>517</v>
      </c>
      <c r="C4824" s="406" t="str">
        <f>iferror(vlookup(B4824,Maps!$A$2:$B$111,2,false),"")</f>
        <v>Spot 00 - Hyrule Field</v>
      </c>
      <c r="D4824" s="405" t="s">
        <v>692</v>
      </c>
      <c r="E4824" s="405" t="s">
        <v>14</v>
      </c>
      <c r="F4824" s="407"/>
      <c r="G4824" s="407"/>
      <c r="H4824" s="405" t="s">
        <v>2737</v>
      </c>
      <c r="I4824" s="408" t="s">
        <v>5210</v>
      </c>
      <c r="J4824" s="413" t="str">
        <f>iferror(vlookup(H4824,Actors!$A$2:$D$472,4,false),"")</f>
        <v>Trees &amp; Bushes</v>
      </c>
      <c r="K4824" s="405" t="s">
        <v>2748</v>
      </c>
      <c r="L4824" s="405" t="s">
        <v>7102</v>
      </c>
      <c r="M4824" s="411" t="str">
        <f>iferror(vlookup(A4824,Variables!$F$2:$G$2762,2,false),"")</f>
        <v>Light Pine Tree (Large)</v>
      </c>
      <c r="N4824" s="407" t="s">
        <v>1059</v>
      </c>
    </row>
    <row r="4825">
      <c r="A4825" s="404" t="s">
        <v>9856</v>
      </c>
      <c r="B4825" s="405" t="s">
        <v>517</v>
      </c>
      <c r="C4825" s="406" t="str">
        <f>iferror(vlookup(B4825,Maps!$A$2:$B$111,2,false),"")</f>
        <v>Spot 00 - Hyrule Field</v>
      </c>
      <c r="D4825" s="405" t="s">
        <v>692</v>
      </c>
      <c r="E4825" s="405" t="s">
        <v>14</v>
      </c>
      <c r="F4825" s="407"/>
      <c r="G4825" s="407"/>
      <c r="H4825" s="405" t="s">
        <v>2737</v>
      </c>
      <c r="I4825" s="408" t="s">
        <v>5210</v>
      </c>
      <c r="J4825" s="413" t="str">
        <f>iferror(vlookup(H4825,Actors!$A$2:$D$472,4,false),"")</f>
        <v>Trees &amp; Bushes</v>
      </c>
      <c r="K4825" s="405" t="s">
        <v>2748</v>
      </c>
      <c r="L4825" s="405" t="s">
        <v>7102</v>
      </c>
      <c r="M4825" s="411" t="str">
        <f>iferror(vlookup(A4825,Variables!$F$2:$G$2762,2,false),"")</f>
        <v>Light Pine Tree (Large)</v>
      </c>
      <c r="N4825" s="407" t="s">
        <v>1059</v>
      </c>
    </row>
    <row r="4826">
      <c r="A4826" s="404" t="s">
        <v>9856</v>
      </c>
      <c r="B4826" s="405" t="s">
        <v>517</v>
      </c>
      <c r="C4826" s="406" t="str">
        <f>iferror(vlookup(B4826,Maps!$A$2:$B$111,2,false),"")</f>
        <v>Spot 00 - Hyrule Field</v>
      </c>
      <c r="D4826" s="405" t="s">
        <v>692</v>
      </c>
      <c r="E4826" s="405" t="s">
        <v>14</v>
      </c>
      <c r="F4826" s="407"/>
      <c r="G4826" s="407"/>
      <c r="H4826" s="405" t="s">
        <v>2737</v>
      </c>
      <c r="I4826" s="408" t="s">
        <v>5210</v>
      </c>
      <c r="J4826" s="413" t="str">
        <f>iferror(vlookup(H4826,Actors!$A$2:$D$472,4,false),"")</f>
        <v>Trees &amp; Bushes</v>
      </c>
      <c r="K4826" s="405" t="s">
        <v>2748</v>
      </c>
      <c r="L4826" s="405" t="s">
        <v>7102</v>
      </c>
      <c r="M4826" s="411" t="str">
        <f>iferror(vlookup(A4826,Variables!$F$2:$G$2762,2,false),"")</f>
        <v>Light Pine Tree (Large)</v>
      </c>
      <c r="N4826" s="407" t="s">
        <v>1059</v>
      </c>
    </row>
    <row r="4827">
      <c r="A4827" s="404" t="s">
        <v>9856</v>
      </c>
      <c r="B4827" s="405" t="s">
        <v>517</v>
      </c>
      <c r="C4827" s="406" t="str">
        <f>iferror(vlookup(B4827,Maps!$A$2:$B$111,2,false),"")</f>
        <v>Spot 00 - Hyrule Field</v>
      </c>
      <c r="D4827" s="405" t="s">
        <v>692</v>
      </c>
      <c r="E4827" s="405" t="s">
        <v>14</v>
      </c>
      <c r="F4827" s="407"/>
      <c r="G4827" s="407"/>
      <c r="H4827" s="405" t="s">
        <v>2737</v>
      </c>
      <c r="I4827" s="408" t="s">
        <v>5210</v>
      </c>
      <c r="J4827" s="413" t="str">
        <f>iferror(vlookup(H4827,Actors!$A$2:$D$472,4,false),"")</f>
        <v>Trees &amp; Bushes</v>
      </c>
      <c r="K4827" s="405" t="s">
        <v>2748</v>
      </c>
      <c r="L4827" s="405" t="s">
        <v>7102</v>
      </c>
      <c r="M4827" s="411" t="str">
        <f>iferror(vlookup(A4827,Variables!$F$2:$G$2762,2,false),"")</f>
        <v>Light Pine Tree (Large)</v>
      </c>
      <c r="N4827" s="407" t="s">
        <v>1059</v>
      </c>
    </row>
    <row r="4828">
      <c r="A4828" s="404" t="s">
        <v>9857</v>
      </c>
      <c r="B4828" s="405" t="s">
        <v>517</v>
      </c>
      <c r="C4828" s="406" t="str">
        <f>iferror(vlookup(B4828,Maps!$A$2:$B$111,2,false),"")</f>
        <v>Spot 00 - Hyrule Field</v>
      </c>
      <c r="D4828" s="405" t="s">
        <v>692</v>
      </c>
      <c r="E4828" s="405" t="s">
        <v>14</v>
      </c>
      <c r="F4828" s="407"/>
      <c r="G4828" s="407"/>
      <c r="H4828" s="405" t="s">
        <v>2737</v>
      </c>
      <c r="I4828" s="408" t="s">
        <v>5210</v>
      </c>
      <c r="J4828" s="413" t="str">
        <f>iferror(vlookup(H4828,Actors!$A$2:$D$472,4,false),"")</f>
        <v>Trees &amp; Bushes</v>
      </c>
      <c r="K4828" s="405" t="s">
        <v>2748</v>
      </c>
      <c r="L4828" s="405" t="s">
        <v>7358</v>
      </c>
      <c r="M4828" s="411" t="str">
        <f>iferror(vlookup(A4828,Variables!$F$2:$G$2762,2,false),"")</f>
        <v/>
      </c>
      <c r="N4828" s="407" t="s">
        <v>1059</v>
      </c>
    </row>
    <row r="4829">
      <c r="A4829" s="404" t="s">
        <v>9858</v>
      </c>
      <c r="B4829" s="405" t="s">
        <v>517</v>
      </c>
      <c r="C4829" s="406" t="str">
        <f>iferror(vlookup(B4829,Maps!$A$2:$B$111,2,false),"")</f>
        <v>Spot 00 - Hyrule Field</v>
      </c>
      <c r="D4829" s="405" t="s">
        <v>692</v>
      </c>
      <c r="E4829" s="405" t="s">
        <v>14</v>
      </c>
      <c r="F4829" s="407"/>
      <c r="G4829" s="407"/>
      <c r="H4829" s="405" t="s">
        <v>2737</v>
      </c>
      <c r="I4829" s="408" t="s">
        <v>5210</v>
      </c>
      <c r="J4829" s="413" t="str">
        <f>iferror(vlookup(H4829,Actors!$A$2:$D$472,4,false),"")</f>
        <v>Trees &amp; Bushes</v>
      </c>
      <c r="K4829" s="405" t="s">
        <v>2748</v>
      </c>
      <c r="L4829" s="405" t="s">
        <v>7047</v>
      </c>
      <c r="M4829" s="411" t="str">
        <f>iferror(vlookup(A4829,Variables!$F$2:$G$2762,2,false),"")</f>
        <v>Light Pine Tree (Medium)</v>
      </c>
      <c r="N4829" s="407" t="s">
        <v>1059</v>
      </c>
    </row>
    <row r="4830">
      <c r="A4830" s="404" t="s">
        <v>9858</v>
      </c>
      <c r="B4830" s="405" t="s">
        <v>517</v>
      </c>
      <c r="C4830" s="406" t="str">
        <f>iferror(vlookup(B4830,Maps!$A$2:$B$111,2,false),"")</f>
        <v>Spot 00 - Hyrule Field</v>
      </c>
      <c r="D4830" s="405" t="s">
        <v>692</v>
      </c>
      <c r="E4830" s="405" t="s">
        <v>14</v>
      </c>
      <c r="F4830" s="407"/>
      <c r="G4830" s="407"/>
      <c r="H4830" s="405" t="s">
        <v>2737</v>
      </c>
      <c r="I4830" s="408" t="s">
        <v>5210</v>
      </c>
      <c r="J4830" s="413" t="str">
        <f>iferror(vlookup(H4830,Actors!$A$2:$D$472,4,false),"")</f>
        <v>Trees &amp; Bushes</v>
      </c>
      <c r="K4830" s="405" t="s">
        <v>2748</v>
      </c>
      <c r="L4830" s="405" t="s">
        <v>7047</v>
      </c>
      <c r="M4830" s="411" t="str">
        <f>iferror(vlookup(A4830,Variables!$F$2:$G$2762,2,false),"")</f>
        <v>Light Pine Tree (Medium)</v>
      </c>
      <c r="N4830" s="407" t="s">
        <v>1059</v>
      </c>
    </row>
    <row r="4831">
      <c r="A4831" s="404" t="s">
        <v>9859</v>
      </c>
      <c r="B4831" s="405" t="s">
        <v>517</v>
      </c>
      <c r="C4831" s="406" t="str">
        <f>iferror(vlookup(B4831,Maps!$A$2:$B$111,2,false),"")</f>
        <v>Spot 00 - Hyrule Field</v>
      </c>
      <c r="D4831" s="405" t="s">
        <v>692</v>
      </c>
      <c r="E4831" s="405" t="s">
        <v>14</v>
      </c>
      <c r="F4831" s="407"/>
      <c r="G4831" s="407"/>
      <c r="H4831" s="405" t="s">
        <v>775</v>
      </c>
      <c r="I4831" s="408" t="s">
        <v>5848</v>
      </c>
      <c r="J4831" s="409" t="str">
        <f>iferror(vlookup(H4831,Actors!$A$2:$D$472,4,false),"")</f>
        <v>Title Screen Overlay</v>
      </c>
      <c r="K4831" s="410" t="s">
        <v>3079</v>
      </c>
      <c r="L4831" s="405" t="s">
        <v>12</v>
      </c>
      <c r="M4831" s="411" t="str">
        <f>iferror(vlookup(A4831,Variables!$F$2:$G$2762,2,false),"")</f>
        <v>Title Screen Overlay</v>
      </c>
      <c r="N4831" s="412" t="s">
        <v>1059</v>
      </c>
    </row>
    <row r="4832">
      <c r="A4832" s="404" t="s">
        <v>9856</v>
      </c>
      <c r="B4832" s="405" t="s">
        <v>517</v>
      </c>
      <c r="C4832" s="406" t="str">
        <f>iferror(vlookup(B4832,Maps!$A$2:$B$111,2,false),"")</f>
        <v>Spot 00 - Hyrule Field</v>
      </c>
      <c r="D4832" s="405" t="s">
        <v>692</v>
      </c>
      <c r="E4832" s="405" t="s">
        <v>14</v>
      </c>
      <c r="F4832" s="407"/>
      <c r="G4832" s="407"/>
      <c r="H4832" s="405" t="s">
        <v>2737</v>
      </c>
      <c r="I4832" s="408" t="s">
        <v>5210</v>
      </c>
      <c r="J4832" s="413" t="str">
        <f>iferror(vlookup(H4832,Actors!$A$2:$D$472,4,false),"")</f>
        <v>Trees &amp; Bushes</v>
      </c>
      <c r="K4832" s="405" t="s">
        <v>2748</v>
      </c>
      <c r="L4832" s="405" t="s">
        <v>7102</v>
      </c>
      <c r="M4832" s="411" t="str">
        <f>iferror(vlookup(A4832,Variables!$F$2:$G$2762,2,false),"")</f>
        <v>Light Pine Tree (Large)</v>
      </c>
      <c r="N4832" s="407" t="s">
        <v>1059</v>
      </c>
    </row>
    <row r="4833">
      <c r="A4833" s="404" t="s">
        <v>9535</v>
      </c>
      <c r="B4833" s="405" t="s">
        <v>517</v>
      </c>
      <c r="C4833" s="406" t="str">
        <f>iferror(vlookup(B4833,Maps!$A$2:$B$111,2,false),"")</f>
        <v>Spot 00 - Hyrule Field</v>
      </c>
      <c r="D4833" s="405" t="s">
        <v>692</v>
      </c>
      <c r="E4833" s="405" t="s">
        <v>14</v>
      </c>
      <c r="F4833" s="407"/>
      <c r="G4833" s="407"/>
      <c r="H4833" s="405" t="s">
        <v>215</v>
      </c>
      <c r="I4833" s="408" t="s">
        <v>5050</v>
      </c>
      <c r="J4833" s="413" t="str">
        <f>iferror(vlookup(H4833,Actors!$A$2:$D$472,4,false),"")</f>
        <v>Sound Effects I</v>
      </c>
      <c r="K4833" s="405" t="s">
        <v>21</v>
      </c>
      <c r="L4833" s="405" t="s">
        <v>21</v>
      </c>
      <c r="M4833" s="411" t="str">
        <f>iferror(vlookup(A4833,Variables!$F$2:$G$2762,2,false),"")</f>
        <v>Background Noise - Water Flowing 2</v>
      </c>
      <c r="N4833" s="407" t="s">
        <v>1059</v>
      </c>
    </row>
    <row r="4834">
      <c r="A4834" s="404" t="s">
        <v>9535</v>
      </c>
      <c r="B4834" s="405" t="s">
        <v>517</v>
      </c>
      <c r="C4834" s="406" t="str">
        <f>iferror(vlookup(B4834,Maps!$A$2:$B$111,2,false),"")</f>
        <v>Spot 00 - Hyrule Field</v>
      </c>
      <c r="D4834" s="405" t="s">
        <v>692</v>
      </c>
      <c r="E4834" s="405" t="s">
        <v>14</v>
      </c>
      <c r="F4834" s="407"/>
      <c r="G4834" s="407"/>
      <c r="H4834" s="405" t="s">
        <v>215</v>
      </c>
      <c r="I4834" s="408" t="s">
        <v>5050</v>
      </c>
      <c r="J4834" s="413" t="str">
        <f>iferror(vlookup(H4834,Actors!$A$2:$D$472,4,false),"")</f>
        <v>Sound Effects I</v>
      </c>
      <c r="K4834" s="405" t="s">
        <v>21</v>
      </c>
      <c r="L4834" s="405" t="s">
        <v>21</v>
      </c>
      <c r="M4834" s="411" t="str">
        <f>iferror(vlookup(A4834,Variables!$F$2:$G$2762,2,false),"")</f>
        <v>Background Noise - Water Flowing 2</v>
      </c>
      <c r="N4834" s="407" t="s">
        <v>1059</v>
      </c>
    </row>
    <row r="4835">
      <c r="A4835" s="426" t="s">
        <v>9860</v>
      </c>
      <c r="B4835" s="427" t="s">
        <v>517</v>
      </c>
      <c r="C4835" s="428" t="str">
        <f>iferror(vlookup(B4835,Maps!$A$2:$B$111,2,false),"")</f>
        <v>Spot 00 - Hyrule Field</v>
      </c>
      <c r="D4835" s="427" t="s">
        <v>694</v>
      </c>
      <c r="E4835" s="427" t="s">
        <v>14</v>
      </c>
      <c r="F4835" s="431"/>
      <c r="G4835" s="431"/>
      <c r="H4835" s="427" t="s">
        <v>693</v>
      </c>
      <c r="I4835" s="341" t="s">
        <v>5572</v>
      </c>
      <c r="J4835" s="430" t="str">
        <f>iferror(vlookup(H4835,Actors!$A$2:$D$472,4,false),"")</f>
        <v>Horse Jumping Fence</v>
      </c>
      <c r="K4835" s="427" t="s">
        <v>2955</v>
      </c>
      <c r="L4835" s="427" t="s">
        <v>7164</v>
      </c>
      <c r="M4835" s="380" t="str">
        <f>iferror(vlookup(A4835,Variables!$F$2:$G$2762,2,false),"")</f>
        <v/>
      </c>
      <c r="N4835" s="431" t="s">
        <v>1073</v>
      </c>
    </row>
    <row r="4836">
      <c r="A4836" s="426" t="s">
        <v>9860</v>
      </c>
      <c r="B4836" s="427" t="s">
        <v>517</v>
      </c>
      <c r="C4836" s="428" t="str">
        <f>iferror(vlookup(B4836,Maps!$A$2:$B$111,2,false),"")</f>
        <v>Spot 00 - Hyrule Field</v>
      </c>
      <c r="D4836" s="427" t="s">
        <v>694</v>
      </c>
      <c r="E4836" s="427" t="s">
        <v>14</v>
      </c>
      <c r="F4836" s="431"/>
      <c r="G4836" s="431"/>
      <c r="H4836" s="427" t="s">
        <v>693</v>
      </c>
      <c r="I4836" s="341" t="s">
        <v>5572</v>
      </c>
      <c r="J4836" s="430" t="str">
        <f>iferror(vlookup(H4836,Actors!$A$2:$D$472,4,false),"")</f>
        <v>Horse Jumping Fence</v>
      </c>
      <c r="K4836" s="427" t="s">
        <v>2955</v>
      </c>
      <c r="L4836" s="427" t="s">
        <v>7164</v>
      </c>
      <c r="M4836" s="380" t="str">
        <f>iferror(vlookup(A4836,Variables!$F$2:$G$2762,2,false),"")</f>
        <v/>
      </c>
      <c r="N4836" s="431" t="s">
        <v>1073</v>
      </c>
    </row>
    <row r="4837">
      <c r="A4837" s="426" t="s">
        <v>9761</v>
      </c>
      <c r="B4837" s="427" t="s">
        <v>517</v>
      </c>
      <c r="C4837" s="428" t="str">
        <f>iferror(vlookup(B4837,Maps!$A$2:$B$111,2,false),"")</f>
        <v>Spot 00 - Hyrule Field</v>
      </c>
      <c r="D4837" s="427" t="s">
        <v>694</v>
      </c>
      <c r="E4837" s="427" t="s">
        <v>14</v>
      </c>
      <c r="F4837" s="431"/>
      <c r="G4837" s="431"/>
      <c r="H4837" s="427" t="s">
        <v>242</v>
      </c>
      <c r="I4837" s="341" t="s">
        <v>5093</v>
      </c>
      <c r="J4837" s="430" t="str">
        <f>iferror(vlookup(H4837,Actors!$A$2:$D$472,4,false),"")</f>
        <v>Drawbridge</v>
      </c>
      <c r="K4837" s="427" t="s">
        <v>337</v>
      </c>
      <c r="L4837" s="427" t="s">
        <v>7164</v>
      </c>
      <c r="M4837" s="380" t="str">
        <f>iferror(vlookup(A4837,Variables!$F$2:$G$2762,2,false),"")</f>
        <v>Drawbridge</v>
      </c>
      <c r="N4837" s="431" t="s">
        <v>1059</v>
      </c>
    </row>
    <row r="4838">
      <c r="A4838" s="426" t="s">
        <v>9786</v>
      </c>
      <c r="B4838" s="427" t="s">
        <v>517</v>
      </c>
      <c r="C4838" s="428" t="str">
        <f>iferror(vlookup(B4838,Maps!$A$2:$B$111,2,false),"")</f>
        <v>Spot 00 - Hyrule Field</v>
      </c>
      <c r="D4838" s="427" t="s">
        <v>694</v>
      </c>
      <c r="E4838" s="427" t="s">
        <v>14</v>
      </c>
      <c r="F4838" s="431"/>
      <c r="G4838" s="431"/>
      <c r="H4838" s="427" t="s">
        <v>3084</v>
      </c>
      <c r="I4838" s="341" t="s">
        <v>5756</v>
      </c>
      <c r="J4838" s="430" t="str">
        <f>iferror(vlookup(H4838,Actors!$A$2:$D$472,4,false),"")</f>
        <v>Silver Gauntlets Boulder</v>
      </c>
      <c r="K4838" s="427" t="s">
        <v>28</v>
      </c>
      <c r="L4838" s="427" t="s">
        <v>7047</v>
      </c>
      <c r="M4838" s="380" t="str">
        <f>iferror(vlookup(A4838,Variables!$F$2:$G$2762,2,false),"")</f>
        <v/>
      </c>
      <c r="N4838" s="431" t="s">
        <v>1059</v>
      </c>
    </row>
    <row r="4839">
      <c r="A4839" s="426" t="s">
        <v>9861</v>
      </c>
      <c r="B4839" s="427" t="s">
        <v>517</v>
      </c>
      <c r="C4839" s="428" t="str">
        <f>iferror(vlookup(B4839,Maps!$A$2:$B$111,2,false),"")</f>
        <v>Spot 00 - Hyrule Field</v>
      </c>
      <c r="D4839" s="427" t="s">
        <v>694</v>
      </c>
      <c r="E4839" s="427" t="s">
        <v>14</v>
      </c>
      <c r="F4839" s="431"/>
      <c r="G4839" s="431"/>
      <c r="H4839" s="427" t="s">
        <v>2737</v>
      </c>
      <c r="I4839" s="341" t="s">
        <v>5210</v>
      </c>
      <c r="J4839" s="430" t="str">
        <f>iferror(vlookup(H4839,Actors!$A$2:$D$472,4,false),"")</f>
        <v>Trees &amp; Bushes</v>
      </c>
      <c r="K4839" s="427" t="s">
        <v>2748</v>
      </c>
      <c r="L4839" s="427" t="s">
        <v>9207</v>
      </c>
      <c r="M4839" s="380" t="str">
        <f>iferror(vlookup(A4839,Variables!$F$2:$G$2762,2,false),"")</f>
        <v/>
      </c>
      <c r="N4839" s="431" t="s">
        <v>1059</v>
      </c>
    </row>
    <row r="4840">
      <c r="A4840" s="426" t="s">
        <v>9861</v>
      </c>
      <c r="B4840" s="427" t="s">
        <v>517</v>
      </c>
      <c r="C4840" s="428" t="str">
        <f>iferror(vlookup(B4840,Maps!$A$2:$B$111,2,false),"")</f>
        <v>Spot 00 - Hyrule Field</v>
      </c>
      <c r="D4840" s="427" t="s">
        <v>694</v>
      </c>
      <c r="E4840" s="427" t="s">
        <v>14</v>
      </c>
      <c r="F4840" s="431"/>
      <c r="G4840" s="431"/>
      <c r="H4840" s="427" t="s">
        <v>2737</v>
      </c>
      <c r="I4840" s="341" t="s">
        <v>5210</v>
      </c>
      <c r="J4840" s="430" t="str">
        <f>iferror(vlookup(H4840,Actors!$A$2:$D$472,4,false),"")</f>
        <v>Trees &amp; Bushes</v>
      </c>
      <c r="K4840" s="427" t="s">
        <v>2748</v>
      </c>
      <c r="L4840" s="427" t="s">
        <v>9207</v>
      </c>
      <c r="M4840" s="380" t="str">
        <f>iferror(vlookup(A4840,Variables!$F$2:$G$2762,2,false),"")</f>
        <v/>
      </c>
      <c r="N4840" s="431" t="s">
        <v>1059</v>
      </c>
    </row>
    <row r="4841">
      <c r="A4841" s="426" t="s">
        <v>9861</v>
      </c>
      <c r="B4841" s="427" t="s">
        <v>517</v>
      </c>
      <c r="C4841" s="428" t="str">
        <f>iferror(vlookup(B4841,Maps!$A$2:$B$111,2,false),"")</f>
        <v>Spot 00 - Hyrule Field</v>
      </c>
      <c r="D4841" s="427" t="s">
        <v>694</v>
      </c>
      <c r="E4841" s="427" t="s">
        <v>14</v>
      </c>
      <c r="F4841" s="431"/>
      <c r="G4841" s="431"/>
      <c r="H4841" s="427" t="s">
        <v>2737</v>
      </c>
      <c r="I4841" s="341" t="s">
        <v>5210</v>
      </c>
      <c r="J4841" s="430" t="str">
        <f>iferror(vlookup(H4841,Actors!$A$2:$D$472,4,false),"")</f>
        <v>Trees &amp; Bushes</v>
      </c>
      <c r="K4841" s="427" t="s">
        <v>2748</v>
      </c>
      <c r="L4841" s="427" t="s">
        <v>9207</v>
      </c>
      <c r="M4841" s="380" t="str">
        <f>iferror(vlookup(A4841,Variables!$F$2:$G$2762,2,false),"")</f>
        <v/>
      </c>
      <c r="N4841" s="431" t="s">
        <v>1059</v>
      </c>
    </row>
    <row r="4842">
      <c r="A4842" s="426" t="s">
        <v>9861</v>
      </c>
      <c r="B4842" s="427" t="s">
        <v>517</v>
      </c>
      <c r="C4842" s="428" t="str">
        <f>iferror(vlookup(B4842,Maps!$A$2:$B$111,2,false),"")</f>
        <v>Spot 00 - Hyrule Field</v>
      </c>
      <c r="D4842" s="427" t="s">
        <v>694</v>
      </c>
      <c r="E4842" s="427" t="s">
        <v>14</v>
      </c>
      <c r="F4842" s="431"/>
      <c r="G4842" s="431"/>
      <c r="H4842" s="427" t="s">
        <v>2737</v>
      </c>
      <c r="I4842" s="341" t="s">
        <v>5210</v>
      </c>
      <c r="J4842" s="430" t="str">
        <f>iferror(vlookup(H4842,Actors!$A$2:$D$472,4,false),"")</f>
        <v>Trees &amp; Bushes</v>
      </c>
      <c r="K4842" s="427" t="s">
        <v>2748</v>
      </c>
      <c r="L4842" s="427" t="s">
        <v>9207</v>
      </c>
      <c r="M4842" s="380" t="str">
        <f>iferror(vlookup(A4842,Variables!$F$2:$G$2762,2,false),"")</f>
        <v/>
      </c>
      <c r="N4842" s="431" t="s">
        <v>1059</v>
      </c>
    </row>
    <row r="4843">
      <c r="A4843" s="426" t="s">
        <v>9853</v>
      </c>
      <c r="B4843" s="427" t="s">
        <v>517</v>
      </c>
      <c r="C4843" s="428" t="str">
        <f>iferror(vlookup(B4843,Maps!$A$2:$B$111,2,false),"")</f>
        <v>Spot 00 - Hyrule Field</v>
      </c>
      <c r="D4843" s="427" t="s">
        <v>694</v>
      </c>
      <c r="E4843" s="427" t="s">
        <v>14</v>
      </c>
      <c r="F4843" s="431"/>
      <c r="G4843" s="431"/>
      <c r="H4843" s="427" t="s">
        <v>3089</v>
      </c>
      <c r="I4843" s="341" t="s">
        <v>5765</v>
      </c>
      <c r="J4843" s="430" t="str">
        <f>iferror(vlookup(H4843,Actors!$A$2:$D$472,4,false),"")</f>
        <v>Groups of Rocks &amp; Grass Clumps</v>
      </c>
      <c r="K4843" s="427" t="s">
        <v>21</v>
      </c>
      <c r="L4843" s="427" t="s">
        <v>7078</v>
      </c>
      <c r="M4843" s="380" t="str">
        <f>iferror(vlookup(A4843,Variables!$F$2:$G$2762,2,false),"")</f>
        <v/>
      </c>
      <c r="N4843" s="431" t="s">
        <v>1059</v>
      </c>
    </row>
    <row r="4844">
      <c r="A4844" s="426" t="s">
        <v>9854</v>
      </c>
      <c r="B4844" s="427" t="s">
        <v>517</v>
      </c>
      <c r="C4844" s="428" t="str">
        <f>iferror(vlookup(B4844,Maps!$A$2:$B$111,2,false),"")</f>
        <v>Spot 00 - Hyrule Field</v>
      </c>
      <c r="D4844" s="427" t="s">
        <v>694</v>
      </c>
      <c r="E4844" s="427" t="s">
        <v>14</v>
      </c>
      <c r="F4844" s="431"/>
      <c r="G4844" s="431"/>
      <c r="H4844" s="427" t="s">
        <v>3089</v>
      </c>
      <c r="I4844" s="341" t="s">
        <v>5765</v>
      </c>
      <c r="J4844" s="430" t="str">
        <f>iferror(vlookup(H4844,Actors!$A$2:$D$472,4,false),"")</f>
        <v>Groups of Rocks &amp; Grass Clumps</v>
      </c>
      <c r="K4844" s="427" t="s">
        <v>21</v>
      </c>
      <c r="L4844" s="427" t="s">
        <v>7047</v>
      </c>
      <c r="M4844" s="380" t="str">
        <f>iferror(vlookup(A4844,Variables!$F$2:$G$2762,2,false),"")</f>
        <v/>
      </c>
      <c r="N4844" s="431" t="s">
        <v>1059</v>
      </c>
    </row>
    <row r="4845">
      <c r="A4845" s="426" t="s">
        <v>9854</v>
      </c>
      <c r="B4845" s="427" t="s">
        <v>517</v>
      </c>
      <c r="C4845" s="428" t="str">
        <f>iferror(vlookup(B4845,Maps!$A$2:$B$111,2,false),"")</f>
        <v>Spot 00 - Hyrule Field</v>
      </c>
      <c r="D4845" s="427" t="s">
        <v>694</v>
      </c>
      <c r="E4845" s="427" t="s">
        <v>14</v>
      </c>
      <c r="F4845" s="431"/>
      <c r="G4845" s="431"/>
      <c r="H4845" s="427" t="s">
        <v>3089</v>
      </c>
      <c r="I4845" s="341" t="s">
        <v>5765</v>
      </c>
      <c r="J4845" s="430" t="str">
        <f>iferror(vlookup(H4845,Actors!$A$2:$D$472,4,false),"")</f>
        <v>Groups of Rocks &amp; Grass Clumps</v>
      </c>
      <c r="K4845" s="427" t="s">
        <v>21</v>
      </c>
      <c r="L4845" s="427" t="s">
        <v>7047</v>
      </c>
      <c r="M4845" s="380" t="str">
        <f>iferror(vlookup(A4845,Variables!$F$2:$G$2762,2,false),"")</f>
        <v/>
      </c>
      <c r="N4845" s="431" t="s">
        <v>1059</v>
      </c>
    </row>
    <row r="4846">
      <c r="A4846" s="426" t="s">
        <v>9854</v>
      </c>
      <c r="B4846" s="427" t="s">
        <v>517</v>
      </c>
      <c r="C4846" s="428" t="str">
        <f>iferror(vlookup(B4846,Maps!$A$2:$B$111,2,false),"")</f>
        <v>Spot 00 - Hyrule Field</v>
      </c>
      <c r="D4846" s="427" t="s">
        <v>694</v>
      </c>
      <c r="E4846" s="427" t="s">
        <v>14</v>
      </c>
      <c r="F4846" s="431"/>
      <c r="G4846" s="431"/>
      <c r="H4846" s="427" t="s">
        <v>3089</v>
      </c>
      <c r="I4846" s="341" t="s">
        <v>5765</v>
      </c>
      <c r="J4846" s="430" t="str">
        <f>iferror(vlookup(H4846,Actors!$A$2:$D$472,4,false),"")</f>
        <v>Groups of Rocks &amp; Grass Clumps</v>
      </c>
      <c r="K4846" s="427" t="s">
        <v>21</v>
      </c>
      <c r="L4846" s="427" t="s">
        <v>7047</v>
      </c>
      <c r="M4846" s="380" t="str">
        <f>iferror(vlookup(A4846,Variables!$F$2:$G$2762,2,false),"")</f>
        <v/>
      </c>
      <c r="N4846" s="431" t="s">
        <v>1059</v>
      </c>
    </row>
    <row r="4847">
      <c r="A4847" s="426" t="s">
        <v>9854</v>
      </c>
      <c r="B4847" s="427" t="s">
        <v>517</v>
      </c>
      <c r="C4847" s="428" t="str">
        <f>iferror(vlookup(B4847,Maps!$A$2:$B$111,2,false),"")</f>
        <v>Spot 00 - Hyrule Field</v>
      </c>
      <c r="D4847" s="427" t="s">
        <v>694</v>
      </c>
      <c r="E4847" s="427" t="s">
        <v>14</v>
      </c>
      <c r="F4847" s="431"/>
      <c r="G4847" s="431"/>
      <c r="H4847" s="427" t="s">
        <v>3089</v>
      </c>
      <c r="I4847" s="341" t="s">
        <v>5765</v>
      </c>
      <c r="J4847" s="430" t="str">
        <f>iferror(vlookup(H4847,Actors!$A$2:$D$472,4,false),"")</f>
        <v>Groups of Rocks &amp; Grass Clumps</v>
      </c>
      <c r="K4847" s="427" t="s">
        <v>21</v>
      </c>
      <c r="L4847" s="427" t="s">
        <v>7047</v>
      </c>
      <c r="M4847" s="380" t="str">
        <f>iferror(vlookup(A4847,Variables!$F$2:$G$2762,2,false),"")</f>
        <v/>
      </c>
      <c r="N4847" s="431" t="s">
        <v>1059</v>
      </c>
    </row>
    <row r="4848">
      <c r="A4848" s="426" t="s">
        <v>9854</v>
      </c>
      <c r="B4848" s="427" t="s">
        <v>517</v>
      </c>
      <c r="C4848" s="428" t="str">
        <f>iferror(vlookup(B4848,Maps!$A$2:$B$111,2,false),"")</f>
        <v>Spot 00 - Hyrule Field</v>
      </c>
      <c r="D4848" s="427" t="s">
        <v>694</v>
      </c>
      <c r="E4848" s="427" t="s">
        <v>14</v>
      </c>
      <c r="F4848" s="431"/>
      <c r="G4848" s="431"/>
      <c r="H4848" s="427" t="s">
        <v>3089</v>
      </c>
      <c r="I4848" s="341" t="s">
        <v>5765</v>
      </c>
      <c r="J4848" s="430" t="str">
        <f>iferror(vlookup(H4848,Actors!$A$2:$D$472,4,false),"")</f>
        <v>Groups of Rocks &amp; Grass Clumps</v>
      </c>
      <c r="K4848" s="427" t="s">
        <v>21</v>
      </c>
      <c r="L4848" s="427" t="s">
        <v>7047</v>
      </c>
      <c r="M4848" s="380" t="str">
        <f>iferror(vlookup(A4848,Variables!$F$2:$G$2762,2,false),"")</f>
        <v/>
      </c>
      <c r="N4848" s="431" t="s">
        <v>1059</v>
      </c>
    </row>
    <row r="4849">
      <c r="A4849" s="426" t="s">
        <v>9854</v>
      </c>
      <c r="B4849" s="427" t="s">
        <v>517</v>
      </c>
      <c r="C4849" s="428" t="str">
        <f>iferror(vlookup(B4849,Maps!$A$2:$B$111,2,false),"")</f>
        <v>Spot 00 - Hyrule Field</v>
      </c>
      <c r="D4849" s="427" t="s">
        <v>694</v>
      </c>
      <c r="E4849" s="427" t="s">
        <v>14</v>
      </c>
      <c r="F4849" s="431"/>
      <c r="G4849" s="431"/>
      <c r="H4849" s="427" t="s">
        <v>3089</v>
      </c>
      <c r="I4849" s="341" t="s">
        <v>5765</v>
      </c>
      <c r="J4849" s="430" t="str">
        <f>iferror(vlookup(H4849,Actors!$A$2:$D$472,4,false),"")</f>
        <v>Groups of Rocks &amp; Grass Clumps</v>
      </c>
      <c r="K4849" s="427" t="s">
        <v>21</v>
      </c>
      <c r="L4849" s="427" t="s">
        <v>7047</v>
      </c>
      <c r="M4849" s="380" t="str">
        <f>iferror(vlookup(A4849,Variables!$F$2:$G$2762,2,false),"")</f>
        <v/>
      </c>
      <c r="N4849" s="431" t="s">
        <v>1059</v>
      </c>
    </row>
    <row r="4850">
      <c r="A4850" s="426" t="s">
        <v>9854</v>
      </c>
      <c r="B4850" s="427" t="s">
        <v>517</v>
      </c>
      <c r="C4850" s="428" t="str">
        <f>iferror(vlookup(B4850,Maps!$A$2:$B$111,2,false),"")</f>
        <v>Spot 00 - Hyrule Field</v>
      </c>
      <c r="D4850" s="427" t="s">
        <v>694</v>
      </c>
      <c r="E4850" s="427" t="s">
        <v>14</v>
      </c>
      <c r="F4850" s="431"/>
      <c r="G4850" s="431"/>
      <c r="H4850" s="427" t="s">
        <v>3089</v>
      </c>
      <c r="I4850" s="341" t="s">
        <v>5765</v>
      </c>
      <c r="J4850" s="430" t="str">
        <f>iferror(vlookup(H4850,Actors!$A$2:$D$472,4,false),"")</f>
        <v>Groups of Rocks &amp; Grass Clumps</v>
      </c>
      <c r="K4850" s="427" t="s">
        <v>21</v>
      </c>
      <c r="L4850" s="427" t="s">
        <v>7047</v>
      </c>
      <c r="M4850" s="380" t="str">
        <f>iferror(vlookup(A4850,Variables!$F$2:$G$2762,2,false),"")</f>
        <v/>
      </c>
      <c r="N4850" s="431" t="s">
        <v>1059</v>
      </c>
    </row>
    <row r="4851">
      <c r="A4851" s="426" t="s">
        <v>9855</v>
      </c>
      <c r="B4851" s="427" t="s">
        <v>517</v>
      </c>
      <c r="C4851" s="428" t="str">
        <f>iferror(vlookup(B4851,Maps!$A$2:$B$111,2,false),"")</f>
        <v>Spot 00 - Hyrule Field</v>
      </c>
      <c r="D4851" s="427" t="s">
        <v>694</v>
      </c>
      <c r="E4851" s="427" t="s">
        <v>14</v>
      </c>
      <c r="F4851" s="431"/>
      <c r="G4851" s="431"/>
      <c r="H4851" s="427" t="s">
        <v>3089</v>
      </c>
      <c r="I4851" s="341" t="s">
        <v>5765</v>
      </c>
      <c r="J4851" s="430" t="str">
        <f>iferror(vlookup(H4851,Actors!$A$2:$D$472,4,false),"")</f>
        <v>Groups of Rocks &amp; Grass Clumps</v>
      </c>
      <c r="K4851" s="427" t="s">
        <v>21</v>
      </c>
      <c r="L4851" s="427" t="s">
        <v>7102</v>
      </c>
      <c r="M4851" s="380" t="str">
        <f>iferror(vlookup(A4851,Variables!$F$2:$G$2762,2,false),"")</f>
        <v/>
      </c>
      <c r="N4851" s="431" t="s">
        <v>1059</v>
      </c>
    </row>
    <row r="4852">
      <c r="A4852" s="426" t="s">
        <v>9855</v>
      </c>
      <c r="B4852" s="427" t="s">
        <v>517</v>
      </c>
      <c r="C4852" s="428" t="str">
        <f>iferror(vlookup(B4852,Maps!$A$2:$B$111,2,false),"")</f>
        <v>Spot 00 - Hyrule Field</v>
      </c>
      <c r="D4852" s="427" t="s">
        <v>694</v>
      </c>
      <c r="E4852" s="427" t="s">
        <v>14</v>
      </c>
      <c r="F4852" s="431"/>
      <c r="G4852" s="431"/>
      <c r="H4852" s="427" t="s">
        <v>3089</v>
      </c>
      <c r="I4852" s="341" t="s">
        <v>5765</v>
      </c>
      <c r="J4852" s="430" t="str">
        <f>iferror(vlookup(H4852,Actors!$A$2:$D$472,4,false),"")</f>
        <v>Groups of Rocks &amp; Grass Clumps</v>
      </c>
      <c r="K4852" s="427" t="s">
        <v>21</v>
      </c>
      <c r="L4852" s="427" t="s">
        <v>7102</v>
      </c>
      <c r="M4852" s="380" t="str">
        <f>iferror(vlookup(A4852,Variables!$F$2:$G$2762,2,false),"")</f>
        <v/>
      </c>
      <c r="N4852" s="431" t="s">
        <v>1059</v>
      </c>
    </row>
    <row r="4853">
      <c r="A4853" s="426" t="s">
        <v>9855</v>
      </c>
      <c r="B4853" s="427" t="s">
        <v>517</v>
      </c>
      <c r="C4853" s="428" t="str">
        <f>iferror(vlookup(B4853,Maps!$A$2:$B$111,2,false),"")</f>
        <v>Spot 00 - Hyrule Field</v>
      </c>
      <c r="D4853" s="427" t="s">
        <v>694</v>
      </c>
      <c r="E4853" s="427" t="s">
        <v>14</v>
      </c>
      <c r="F4853" s="431"/>
      <c r="G4853" s="431"/>
      <c r="H4853" s="427" t="s">
        <v>3089</v>
      </c>
      <c r="I4853" s="341" t="s">
        <v>5765</v>
      </c>
      <c r="J4853" s="430" t="str">
        <f>iferror(vlookup(H4853,Actors!$A$2:$D$472,4,false),"")</f>
        <v>Groups of Rocks &amp; Grass Clumps</v>
      </c>
      <c r="K4853" s="427" t="s">
        <v>21</v>
      </c>
      <c r="L4853" s="427" t="s">
        <v>7102</v>
      </c>
      <c r="M4853" s="380" t="str">
        <f>iferror(vlookup(A4853,Variables!$F$2:$G$2762,2,false),"")</f>
        <v/>
      </c>
      <c r="N4853" s="431" t="s">
        <v>1059</v>
      </c>
    </row>
    <row r="4854">
      <c r="A4854" s="426" t="s">
        <v>9862</v>
      </c>
      <c r="B4854" s="427" t="s">
        <v>517</v>
      </c>
      <c r="C4854" s="428" t="str">
        <f>iferror(vlookup(B4854,Maps!$A$2:$B$111,2,false),"")</f>
        <v>Spot 00 - Hyrule Field</v>
      </c>
      <c r="D4854" s="427" t="s">
        <v>694</v>
      </c>
      <c r="E4854" s="427" t="s">
        <v>14</v>
      </c>
      <c r="F4854" s="431"/>
      <c r="G4854" s="431"/>
      <c r="H4854" s="427" t="s">
        <v>2737</v>
      </c>
      <c r="I4854" s="341" t="s">
        <v>5210</v>
      </c>
      <c r="J4854" s="430" t="str">
        <f>iferror(vlookup(H4854,Actors!$A$2:$D$472,4,false),"")</f>
        <v>Trees &amp; Bushes</v>
      </c>
      <c r="K4854" s="427" t="s">
        <v>2748</v>
      </c>
      <c r="L4854" s="427" t="s">
        <v>9729</v>
      </c>
      <c r="M4854" s="380" t="str">
        <f>iferror(vlookup(A4854,Variables!$F$2:$G$2762,2,false),"")</f>
        <v/>
      </c>
      <c r="N4854" s="431" t="s">
        <v>1059</v>
      </c>
    </row>
    <row r="4855">
      <c r="A4855" s="426" t="s">
        <v>9862</v>
      </c>
      <c r="B4855" s="427" t="s">
        <v>517</v>
      </c>
      <c r="C4855" s="428" t="str">
        <f>iferror(vlookup(B4855,Maps!$A$2:$B$111,2,false),"")</f>
        <v>Spot 00 - Hyrule Field</v>
      </c>
      <c r="D4855" s="427" t="s">
        <v>694</v>
      </c>
      <c r="E4855" s="427" t="s">
        <v>14</v>
      </c>
      <c r="F4855" s="431"/>
      <c r="G4855" s="431"/>
      <c r="H4855" s="427" t="s">
        <v>2737</v>
      </c>
      <c r="I4855" s="341" t="s">
        <v>5210</v>
      </c>
      <c r="J4855" s="430" t="str">
        <f>iferror(vlookup(H4855,Actors!$A$2:$D$472,4,false),"")</f>
        <v>Trees &amp; Bushes</v>
      </c>
      <c r="K4855" s="427" t="s">
        <v>2748</v>
      </c>
      <c r="L4855" s="427" t="s">
        <v>9729</v>
      </c>
      <c r="M4855" s="380" t="str">
        <f>iferror(vlookup(A4855,Variables!$F$2:$G$2762,2,false),"")</f>
        <v/>
      </c>
      <c r="N4855" s="431" t="s">
        <v>1059</v>
      </c>
    </row>
    <row r="4856">
      <c r="A4856" s="426" t="s">
        <v>9862</v>
      </c>
      <c r="B4856" s="427" t="s">
        <v>517</v>
      </c>
      <c r="C4856" s="428" t="str">
        <f>iferror(vlookup(B4856,Maps!$A$2:$B$111,2,false),"")</f>
        <v>Spot 00 - Hyrule Field</v>
      </c>
      <c r="D4856" s="427" t="s">
        <v>694</v>
      </c>
      <c r="E4856" s="427" t="s">
        <v>14</v>
      </c>
      <c r="F4856" s="431"/>
      <c r="G4856" s="431"/>
      <c r="H4856" s="427" t="s">
        <v>2737</v>
      </c>
      <c r="I4856" s="341" t="s">
        <v>5210</v>
      </c>
      <c r="J4856" s="430" t="str">
        <f>iferror(vlookup(H4856,Actors!$A$2:$D$472,4,false),"")</f>
        <v>Trees &amp; Bushes</v>
      </c>
      <c r="K4856" s="427" t="s">
        <v>2748</v>
      </c>
      <c r="L4856" s="427" t="s">
        <v>9729</v>
      </c>
      <c r="M4856" s="380" t="str">
        <f>iferror(vlookup(A4856,Variables!$F$2:$G$2762,2,false),"")</f>
        <v/>
      </c>
      <c r="N4856" s="431" t="s">
        <v>1059</v>
      </c>
    </row>
    <row r="4857">
      <c r="A4857" s="426" t="s">
        <v>9862</v>
      </c>
      <c r="B4857" s="427" t="s">
        <v>517</v>
      </c>
      <c r="C4857" s="428" t="str">
        <f>iferror(vlookup(B4857,Maps!$A$2:$B$111,2,false),"")</f>
        <v>Spot 00 - Hyrule Field</v>
      </c>
      <c r="D4857" s="427" t="s">
        <v>694</v>
      </c>
      <c r="E4857" s="427" t="s">
        <v>14</v>
      </c>
      <c r="F4857" s="431"/>
      <c r="G4857" s="431"/>
      <c r="H4857" s="427" t="s">
        <v>2737</v>
      </c>
      <c r="I4857" s="341" t="s">
        <v>5210</v>
      </c>
      <c r="J4857" s="430" t="str">
        <f>iferror(vlookup(H4857,Actors!$A$2:$D$472,4,false),"")</f>
        <v>Trees &amp; Bushes</v>
      </c>
      <c r="K4857" s="427" t="s">
        <v>2748</v>
      </c>
      <c r="L4857" s="427" t="s">
        <v>9729</v>
      </c>
      <c r="M4857" s="380" t="str">
        <f>iferror(vlookup(A4857,Variables!$F$2:$G$2762,2,false),"")</f>
        <v/>
      </c>
      <c r="N4857" s="431" t="s">
        <v>1059</v>
      </c>
    </row>
    <row r="4858">
      <c r="A4858" s="426" t="s">
        <v>9862</v>
      </c>
      <c r="B4858" s="427" t="s">
        <v>517</v>
      </c>
      <c r="C4858" s="428" t="str">
        <f>iferror(vlookup(B4858,Maps!$A$2:$B$111,2,false),"")</f>
        <v>Spot 00 - Hyrule Field</v>
      </c>
      <c r="D4858" s="427" t="s">
        <v>694</v>
      </c>
      <c r="E4858" s="427" t="s">
        <v>14</v>
      </c>
      <c r="F4858" s="431"/>
      <c r="G4858" s="431"/>
      <c r="H4858" s="427" t="s">
        <v>2737</v>
      </c>
      <c r="I4858" s="341" t="s">
        <v>5210</v>
      </c>
      <c r="J4858" s="430" t="str">
        <f>iferror(vlookup(H4858,Actors!$A$2:$D$472,4,false),"")</f>
        <v>Trees &amp; Bushes</v>
      </c>
      <c r="K4858" s="427" t="s">
        <v>2748</v>
      </c>
      <c r="L4858" s="427" t="s">
        <v>9729</v>
      </c>
      <c r="M4858" s="380" t="str">
        <f>iferror(vlookup(A4858,Variables!$F$2:$G$2762,2,false),"")</f>
        <v/>
      </c>
      <c r="N4858" s="431" t="s">
        <v>1059</v>
      </c>
    </row>
    <row r="4859">
      <c r="A4859" s="426" t="s">
        <v>9862</v>
      </c>
      <c r="B4859" s="427" t="s">
        <v>517</v>
      </c>
      <c r="C4859" s="428" t="str">
        <f>iferror(vlookup(B4859,Maps!$A$2:$B$111,2,false),"")</f>
        <v>Spot 00 - Hyrule Field</v>
      </c>
      <c r="D4859" s="427" t="s">
        <v>694</v>
      </c>
      <c r="E4859" s="427" t="s">
        <v>14</v>
      </c>
      <c r="F4859" s="431"/>
      <c r="G4859" s="431"/>
      <c r="H4859" s="427" t="s">
        <v>2737</v>
      </c>
      <c r="I4859" s="341" t="s">
        <v>5210</v>
      </c>
      <c r="J4859" s="430" t="str">
        <f>iferror(vlookup(H4859,Actors!$A$2:$D$472,4,false),"")</f>
        <v>Trees &amp; Bushes</v>
      </c>
      <c r="K4859" s="427" t="s">
        <v>2748</v>
      </c>
      <c r="L4859" s="427" t="s">
        <v>9729</v>
      </c>
      <c r="M4859" s="380" t="str">
        <f>iferror(vlookup(A4859,Variables!$F$2:$G$2762,2,false),"")</f>
        <v/>
      </c>
      <c r="N4859" s="431" t="s">
        <v>1059</v>
      </c>
    </row>
    <row r="4860">
      <c r="A4860" s="426" t="s">
        <v>9862</v>
      </c>
      <c r="B4860" s="427" t="s">
        <v>517</v>
      </c>
      <c r="C4860" s="428" t="str">
        <f>iferror(vlookup(B4860,Maps!$A$2:$B$111,2,false),"")</f>
        <v>Spot 00 - Hyrule Field</v>
      </c>
      <c r="D4860" s="427" t="s">
        <v>694</v>
      </c>
      <c r="E4860" s="427" t="s">
        <v>14</v>
      </c>
      <c r="F4860" s="431"/>
      <c r="G4860" s="431"/>
      <c r="H4860" s="427" t="s">
        <v>2737</v>
      </c>
      <c r="I4860" s="341" t="s">
        <v>5210</v>
      </c>
      <c r="J4860" s="430" t="str">
        <f>iferror(vlookup(H4860,Actors!$A$2:$D$472,4,false),"")</f>
        <v>Trees &amp; Bushes</v>
      </c>
      <c r="K4860" s="427" t="s">
        <v>2748</v>
      </c>
      <c r="L4860" s="427" t="s">
        <v>9729</v>
      </c>
      <c r="M4860" s="380" t="str">
        <f>iferror(vlookup(A4860,Variables!$F$2:$G$2762,2,false),"")</f>
        <v/>
      </c>
      <c r="N4860" s="431" t="s">
        <v>1059</v>
      </c>
    </row>
    <row r="4861">
      <c r="A4861" s="426" t="s">
        <v>9862</v>
      </c>
      <c r="B4861" s="427" t="s">
        <v>517</v>
      </c>
      <c r="C4861" s="428" t="str">
        <f>iferror(vlookup(B4861,Maps!$A$2:$B$111,2,false),"")</f>
        <v>Spot 00 - Hyrule Field</v>
      </c>
      <c r="D4861" s="427" t="s">
        <v>694</v>
      </c>
      <c r="E4861" s="427" t="s">
        <v>14</v>
      </c>
      <c r="F4861" s="431"/>
      <c r="G4861" s="431"/>
      <c r="H4861" s="427" t="s">
        <v>2737</v>
      </c>
      <c r="I4861" s="341" t="s">
        <v>5210</v>
      </c>
      <c r="J4861" s="430" t="str">
        <f>iferror(vlookup(H4861,Actors!$A$2:$D$472,4,false),"")</f>
        <v>Trees &amp; Bushes</v>
      </c>
      <c r="K4861" s="427" t="s">
        <v>2748</v>
      </c>
      <c r="L4861" s="427" t="s">
        <v>9729</v>
      </c>
      <c r="M4861" s="380" t="str">
        <f>iferror(vlookup(A4861,Variables!$F$2:$G$2762,2,false),"")</f>
        <v/>
      </c>
      <c r="N4861" s="431" t="s">
        <v>1059</v>
      </c>
    </row>
    <row r="4862">
      <c r="A4862" s="426" t="s">
        <v>9862</v>
      </c>
      <c r="B4862" s="427" t="s">
        <v>517</v>
      </c>
      <c r="C4862" s="428" t="str">
        <f>iferror(vlookup(B4862,Maps!$A$2:$B$111,2,false),"")</f>
        <v>Spot 00 - Hyrule Field</v>
      </c>
      <c r="D4862" s="427" t="s">
        <v>694</v>
      </c>
      <c r="E4862" s="427" t="s">
        <v>14</v>
      </c>
      <c r="F4862" s="431"/>
      <c r="G4862" s="431"/>
      <c r="H4862" s="427" t="s">
        <v>2737</v>
      </c>
      <c r="I4862" s="341" t="s">
        <v>5210</v>
      </c>
      <c r="J4862" s="430" t="str">
        <f>iferror(vlookup(H4862,Actors!$A$2:$D$472,4,false),"")</f>
        <v>Trees &amp; Bushes</v>
      </c>
      <c r="K4862" s="427" t="s">
        <v>2748</v>
      </c>
      <c r="L4862" s="427" t="s">
        <v>9729</v>
      </c>
      <c r="M4862" s="380" t="str">
        <f>iferror(vlookup(A4862,Variables!$F$2:$G$2762,2,false),"")</f>
        <v/>
      </c>
      <c r="N4862" s="431" t="s">
        <v>1059</v>
      </c>
    </row>
    <row r="4863">
      <c r="A4863" s="426" t="s">
        <v>9862</v>
      </c>
      <c r="B4863" s="427" t="s">
        <v>517</v>
      </c>
      <c r="C4863" s="428" t="str">
        <f>iferror(vlookup(B4863,Maps!$A$2:$B$111,2,false),"")</f>
        <v>Spot 00 - Hyrule Field</v>
      </c>
      <c r="D4863" s="427" t="s">
        <v>694</v>
      </c>
      <c r="E4863" s="427" t="s">
        <v>14</v>
      </c>
      <c r="F4863" s="431"/>
      <c r="G4863" s="431"/>
      <c r="H4863" s="427" t="s">
        <v>2737</v>
      </c>
      <c r="I4863" s="341" t="s">
        <v>5210</v>
      </c>
      <c r="J4863" s="430" t="str">
        <f>iferror(vlookup(H4863,Actors!$A$2:$D$472,4,false),"")</f>
        <v>Trees &amp; Bushes</v>
      </c>
      <c r="K4863" s="427" t="s">
        <v>2748</v>
      </c>
      <c r="L4863" s="427" t="s">
        <v>9729</v>
      </c>
      <c r="M4863" s="380" t="str">
        <f>iferror(vlookup(A4863,Variables!$F$2:$G$2762,2,false),"")</f>
        <v/>
      </c>
      <c r="N4863" s="431" t="s">
        <v>1059</v>
      </c>
    </row>
    <row r="4864">
      <c r="A4864" s="426" t="s">
        <v>9862</v>
      </c>
      <c r="B4864" s="427" t="s">
        <v>517</v>
      </c>
      <c r="C4864" s="428" t="str">
        <f>iferror(vlookup(B4864,Maps!$A$2:$B$111,2,false),"")</f>
        <v>Spot 00 - Hyrule Field</v>
      </c>
      <c r="D4864" s="427" t="s">
        <v>694</v>
      </c>
      <c r="E4864" s="427" t="s">
        <v>14</v>
      </c>
      <c r="F4864" s="431"/>
      <c r="G4864" s="431"/>
      <c r="H4864" s="427" t="s">
        <v>2737</v>
      </c>
      <c r="I4864" s="341" t="s">
        <v>5210</v>
      </c>
      <c r="J4864" s="430" t="str">
        <f>iferror(vlookup(H4864,Actors!$A$2:$D$472,4,false),"")</f>
        <v>Trees &amp; Bushes</v>
      </c>
      <c r="K4864" s="427" t="s">
        <v>2748</v>
      </c>
      <c r="L4864" s="427" t="s">
        <v>9729</v>
      </c>
      <c r="M4864" s="380" t="str">
        <f>iferror(vlookup(A4864,Variables!$F$2:$G$2762,2,false),"")</f>
        <v/>
      </c>
      <c r="N4864" s="431" t="s">
        <v>1059</v>
      </c>
    </row>
    <row r="4865">
      <c r="A4865" s="426" t="s">
        <v>9863</v>
      </c>
      <c r="B4865" s="427" t="s">
        <v>517</v>
      </c>
      <c r="C4865" s="428" t="str">
        <f>iferror(vlookup(B4865,Maps!$A$2:$B$111,2,false),"")</f>
        <v>Spot 00 - Hyrule Field</v>
      </c>
      <c r="D4865" s="427" t="s">
        <v>694</v>
      </c>
      <c r="E4865" s="427" t="s">
        <v>14</v>
      </c>
      <c r="F4865" s="431"/>
      <c r="G4865" s="431"/>
      <c r="H4865" s="427" t="s">
        <v>2737</v>
      </c>
      <c r="I4865" s="341" t="s">
        <v>5210</v>
      </c>
      <c r="J4865" s="430" t="str">
        <f>iferror(vlookup(H4865,Actors!$A$2:$D$472,4,false),"")</f>
        <v>Trees &amp; Bushes</v>
      </c>
      <c r="K4865" s="427" t="s">
        <v>2748</v>
      </c>
      <c r="L4865" s="427" t="s">
        <v>9333</v>
      </c>
      <c r="M4865" s="380" t="str">
        <f>iferror(vlookup(A4865,Variables!$F$2:$G$2762,2,false),"")</f>
        <v>Ugly Tree</v>
      </c>
      <c r="N4865" s="431" t="s">
        <v>1059</v>
      </c>
    </row>
    <row r="4866">
      <c r="A4866" s="426" t="s">
        <v>9863</v>
      </c>
      <c r="B4866" s="427" t="s">
        <v>517</v>
      </c>
      <c r="C4866" s="428" t="str">
        <f>iferror(vlookup(B4866,Maps!$A$2:$B$111,2,false),"")</f>
        <v>Spot 00 - Hyrule Field</v>
      </c>
      <c r="D4866" s="427" t="s">
        <v>694</v>
      </c>
      <c r="E4866" s="427" t="s">
        <v>14</v>
      </c>
      <c r="F4866" s="431"/>
      <c r="G4866" s="431"/>
      <c r="H4866" s="427" t="s">
        <v>2737</v>
      </c>
      <c r="I4866" s="341" t="s">
        <v>5210</v>
      </c>
      <c r="J4866" s="430" t="str">
        <f>iferror(vlookup(H4866,Actors!$A$2:$D$472,4,false),"")</f>
        <v>Trees &amp; Bushes</v>
      </c>
      <c r="K4866" s="427" t="s">
        <v>2748</v>
      </c>
      <c r="L4866" s="427" t="s">
        <v>9333</v>
      </c>
      <c r="M4866" s="380" t="str">
        <f>iferror(vlookup(A4866,Variables!$F$2:$G$2762,2,false),"")</f>
        <v>Ugly Tree</v>
      </c>
      <c r="N4866" s="431" t="s">
        <v>1059</v>
      </c>
    </row>
    <row r="4867">
      <c r="A4867" s="426" t="s">
        <v>9863</v>
      </c>
      <c r="B4867" s="427" t="s">
        <v>517</v>
      </c>
      <c r="C4867" s="428" t="str">
        <f>iferror(vlookup(B4867,Maps!$A$2:$B$111,2,false),"")</f>
        <v>Spot 00 - Hyrule Field</v>
      </c>
      <c r="D4867" s="427" t="s">
        <v>694</v>
      </c>
      <c r="E4867" s="427" t="s">
        <v>14</v>
      </c>
      <c r="F4867" s="431"/>
      <c r="G4867" s="431"/>
      <c r="H4867" s="427" t="s">
        <v>2737</v>
      </c>
      <c r="I4867" s="341" t="s">
        <v>5210</v>
      </c>
      <c r="J4867" s="430" t="str">
        <f>iferror(vlookup(H4867,Actors!$A$2:$D$472,4,false),"")</f>
        <v>Trees &amp; Bushes</v>
      </c>
      <c r="K4867" s="427" t="s">
        <v>2748</v>
      </c>
      <c r="L4867" s="427" t="s">
        <v>9333</v>
      </c>
      <c r="M4867" s="380" t="str">
        <f>iferror(vlookup(A4867,Variables!$F$2:$G$2762,2,false),"")</f>
        <v>Ugly Tree</v>
      </c>
      <c r="N4867" s="431" t="s">
        <v>1059</v>
      </c>
    </row>
    <row r="4868">
      <c r="A4868" s="426" t="s">
        <v>9863</v>
      </c>
      <c r="B4868" s="427" t="s">
        <v>517</v>
      </c>
      <c r="C4868" s="428" t="str">
        <f>iferror(vlookup(B4868,Maps!$A$2:$B$111,2,false),"")</f>
        <v>Spot 00 - Hyrule Field</v>
      </c>
      <c r="D4868" s="427" t="s">
        <v>694</v>
      </c>
      <c r="E4868" s="427" t="s">
        <v>14</v>
      </c>
      <c r="F4868" s="431"/>
      <c r="G4868" s="431"/>
      <c r="H4868" s="427" t="s">
        <v>2737</v>
      </c>
      <c r="I4868" s="341" t="s">
        <v>5210</v>
      </c>
      <c r="J4868" s="430" t="str">
        <f>iferror(vlookup(H4868,Actors!$A$2:$D$472,4,false),"")</f>
        <v>Trees &amp; Bushes</v>
      </c>
      <c r="K4868" s="427" t="s">
        <v>2748</v>
      </c>
      <c r="L4868" s="427" t="s">
        <v>9333</v>
      </c>
      <c r="M4868" s="380" t="str">
        <f>iferror(vlookup(A4868,Variables!$F$2:$G$2762,2,false),"")</f>
        <v>Ugly Tree</v>
      </c>
      <c r="N4868" s="431" t="s">
        <v>1059</v>
      </c>
    </row>
    <row r="4869">
      <c r="A4869" s="426" t="s">
        <v>9863</v>
      </c>
      <c r="B4869" s="427" t="s">
        <v>517</v>
      </c>
      <c r="C4869" s="428" t="str">
        <f>iferror(vlookup(B4869,Maps!$A$2:$B$111,2,false),"")</f>
        <v>Spot 00 - Hyrule Field</v>
      </c>
      <c r="D4869" s="427" t="s">
        <v>694</v>
      </c>
      <c r="E4869" s="427" t="s">
        <v>14</v>
      </c>
      <c r="F4869" s="431"/>
      <c r="G4869" s="431"/>
      <c r="H4869" s="427" t="s">
        <v>2737</v>
      </c>
      <c r="I4869" s="341" t="s">
        <v>5210</v>
      </c>
      <c r="J4869" s="430" t="str">
        <f>iferror(vlookup(H4869,Actors!$A$2:$D$472,4,false),"")</f>
        <v>Trees &amp; Bushes</v>
      </c>
      <c r="K4869" s="427" t="s">
        <v>2748</v>
      </c>
      <c r="L4869" s="427" t="s">
        <v>9333</v>
      </c>
      <c r="M4869" s="380" t="str">
        <f>iferror(vlookup(A4869,Variables!$F$2:$G$2762,2,false),"")</f>
        <v>Ugly Tree</v>
      </c>
      <c r="N4869" s="431" t="s">
        <v>1059</v>
      </c>
    </row>
    <row r="4870">
      <c r="A4870" s="426" t="s">
        <v>9863</v>
      </c>
      <c r="B4870" s="427" t="s">
        <v>517</v>
      </c>
      <c r="C4870" s="428" t="str">
        <f>iferror(vlookup(B4870,Maps!$A$2:$B$111,2,false),"")</f>
        <v>Spot 00 - Hyrule Field</v>
      </c>
      <c r="D4870" s="427" t="s">
        <v>694</v>
      </c>
      <c r="E4870" s="427" t="s">
        <v>14</v>
      </c>
      <c r="F4870" s="431"/>
      <c r="G4870" s="431"/>
      <c r="H4870" s="427" t="s">
        <v>2737</v>
      </c>
      <c r="I4870" s="341" t="s">
        <v>5210</v>
      </c>
      <c r="J4870" s="430" t="str">
        <f>iferror(vlookup(H4870,Actors!$A$2:$D$472,4,false),"")</f>
        <v>Trees &amp; Bushes</v>
      </c>
      <c r="K4870" s="427" t="s">
        <v>2748</v>
      </c>
      <c r="L4870" s="427" t="s">
        <v>9333</v>
      </c>
      <c r="M4870" s="380" t="str">
        <f>iferror(vlookup(A4870,Variables!$F$2:$G$2762,2,false),"")</f>
        <v>Ugly Tree</v>
      </c>
      <c r="N4870" s="431" t="s">
        <v>1059</v>
      </c>
    </row>
    <row r="4871">
      <c r="A4871" s="426" t="s">
        <v>9863</v>
      </c>
      <c r="B4871" s="427" t="s">
        <v>517</v>
      </c>
      <c r="C4871" s="428" t="str">
        <f>iferror(vlookup(B4871,Maps!$A$2:$B$111,2,false),"")</f>
        <v>Spot 00 - Hyrule Field</v>
      </c>
      <c r="D4871" s="427" t="s">
        <v>694</v>
      </c>
      <c r="E4871" s="427" t="s">
        <v>14</v>
      </c>
      <c r="F4871" s="431"/>
      <c r="G4871" s="431"/>
      <c r="H4871" s="427" t="s">
        <v>2737</v>
      </c>
      <c r="I4871" s="341" t="s">
        <v>5210</v>
      </c>
      <c r="J4871" s="430" t="str">
        <f>iferror(vlookup(H4871,Actors!$A$2:$D$472,4,false),"")</f>
        <v>Trees &amp; Bushes</v>
      </c>
      <c r="K4871" s="427" t="s">
        <v>2748</v>
      </c>
      <c r="L4871" s="427" t="s">
        <v>9333</v>
      </c>
      <c r="M4871" s="380" t="str">
        <f>iferror(vlookup(A4871,Variables!$F$2:$G$2762,2,false),"")</f>
        <v>Ugly Tree</v>
      </c>
      <c r="N4871" s="431" t="s">
        <v>1059</v>
      </c>
    </row>
    <row r="4872">
      <c r="A4872" s="426" t="s">
        <v>9863</v>
      </c>
      <c r="B4872" s="427" t="s">
        <v>517</v>
      </c>
      <c r="C4872" s="428" t="str">
        <f>iferror(vlookup(B4872,Maps!$A$2:$B$111,2,false),"")</f>
        <v>Spot 00 - Hyrule Field</v>
      </c>
      <c r="D4872" s="427" t="s">
        <v>694</v>
      </c>
      <c r="E4872" s="427" t="s">
        <v>14</v>
      </c>
      <c r="F4872" s="431"/>
      <c r="G4872" s="431"/>
      <c r="H4872" s="427" t="s">
        <v>2737</v>
      </c>
      <c r="I4872" s="341" t="s">
        <v>5210</v>
      </c>
      <c r="J4872" s="430" t="str">
        <f>iferror(vlookup(H4872,Actors!$A$2:$D$472,4,false),"")</f>
        <v>Trees &amp; Bushes</v>
      </c>
      <c r="K4872" s="427" t="s">
        <v>2748</v>
      </c>
      <c r="L4872" s="427" t="s">
        <v>9333</v>
      </c>
      <c r="M4872" s="380" t="str">
        <f>iferror(vlookup(A4872,Variables!$F$2:$G$2762,2,false),"")</f>
        <v>Ugly Tree</v>
      </c>
      <c r="N4872" s="431" t="s">
        <v>1059</v>
      </c>
    </row>
    <row r="4873">
      <c r="A4873" s="426" t="s">
        <v>9863</v>
      </c>
      <c r="B4873" s="427" t="s">
        <v>517</v>
      </c>
      <c r="C4873" s="428" t="str">
        <f>iferror(vlookup(B4873,Maps!$A$2:$B$111,2,false),"")</f>
        <v>Spot 00 - Hyrule Field</v>
      </c>
      <c r="D4873" s="427" t="s">
        <v>694</v>
      </c>
      <c r="E4873" s="427" t="s">
        <v>14</v>
      </c>
      <c r="F4873" s="431"/>
      <c r="G4873" s="431"/>
      <c r="H4873" s="427" t="s">
        <v>2737</v>
      </c>
      <c r="I4873" s="341" t="s">
        <v>5210</v>
      </c>
      <c r="J4873" s="430" t="str">
        <f>iferror(vlookup(H4873,Actors!$A$2:$D$472,4,false),"")</f>
        <v>Trees &amp; Bushes</v>
      </c>
      <c r="K4873" s="427" t="s">
        <v>2748</v>
      </c>
      <c r="L4873" s="427" t="s">
        <v>9333</v>
      </c>
      <c r="M4873" s="380" t="str">
        <f>iferror(vlookup(A4873,Variables!$F$2:$G$2762,2,false),"")</f>
        <v>Ugly Tree</v>
      </c>
      <c r="N4873" s="431" t="s">
        <v>1059</v>
      </c>
    </row>
    <row r="4874">
      <c r="A4874" s="426" t="s">
        <v>9863</v>
      </c>
      <c r="B4874" s="427" t="s">
        <v>517</v>
      </c>
      <c r="C4874" s="428" t="str">
        <f>iferror(vlookup(B4874,Maps!$A$2:$B$111,2,false),"")</f>
        <v>Spot 00 - Hyrule Field</v>
      </c>
      <c r="D4874" s="427" t="s">
        <v>694</v>
      </c>
      <c r="E4874" s="427" t="s">
        <v>14</v>
      </c>
      <c r="F4874" s="431"/>
      <c r="G4874" s="431"/>
      <c r="H4874" s="427" t="s">
        <v>2737</v>
      </c>
      <c r="I4874" s="341" t="s">
        <v>5210</v>
      </c>
      <c r="J4874" s="430" t="str">
        <f>iferror(vlookup(H4874,Actors!$A$2:$D$472,4,false),"")</f>
        <v>Trees &amp; Bushes</v>
      </c>
      <c r="K4874" s="427" t="s">
        <v>2748</v>
      </c>
      <c r="L4874" s="427" t="s">
        <v>9333</v>
      </c>
      <c r="M4874" s="380" t="str">
        <f>iferror(vlookup(A4874,Variables!$F$2:$G$2762,2,false),"")</f>
        <v>Ugly Tree</v>
      </c>
      <c r="N4874" s="431" t="s">
        <v>1059</v>
      </c>
    </row>
    <row r="4875">
      <c r="A4875" s="426" t="s">
        <v>9863</v>
      </c>
      <c r="B4875" s="427" t="s">
        <v>517</v>
      </c>
      <c r="C4875" s="428" t="str">
        <f>iferror(vlookup(B4875,Maps!$A$2:$B$111,2,false),"")</f>
        <v>Spot 00 - Hyrule Field</v>
      </c>
      <c r="D4875" s="427" t="s">
        <v>694</v>
      </c>
      <c r="E4875" s="427" t="s">
        <v>14</v>
      </c>
      <c r="F4875" s="431"/>
      <c r="G4875" s="431"/>
      <c r="H4875" s="427" t="s">
        <v>2737</v>
      </c>
      <c r="I4875" s="341" t="s">
        <v>5210</v>
      </c>
      <c r="J4875" s="430" t="str">
        <f>iferror(vlookup(H4875,Actors!$A$2:$D$472,4,false),"")</f>
        <v>Trees &amp; Bushes</v>
      </c>
      <c r="K4875" s="427" t="s">
        <v>2748</v>
      </c>
      <c r="L4875" s="427" t="s">
        <v>9333</v>
      </c>
      <c r="M4875" s="380" t="str">
        <f>iferror(vlookup(A4875,Variables!$F$2:$G$2762,2,false),"")</f>
        <v>Ugly Tree</v>
      </c>
      <c r="N4875" s="431" t="s">
        <v>1059</v>
      </c>
    </row>
    <row r="4876">
      <c r="A4876" s="426" t="s">
        <v>9863</v>
      </c>
      <c r="B4876" s="427" t="s">
        <v>517</v>
      </c>
      <c r="C4876" s="428" t="str">
        <f>iferror(vlookup(B4876,Maps!$A$2:$B$111,2,false),"")</f>
        <v>Spot 00 - Hyrule Field</v>
      </c>
      <c r="D4876" s="427" t="s">
        <v>694</v>
      </c>
      <c r="E4876" s="427" t="s">
        <v>14</v>
      </c>
      <c r="F4876" s="431"/>
      <c r="G4876" s="431"/>
      <c r="H4876" s="427" t="s">
        <v>2737</v>
      </c>
      <c r="I4876" s="341" t="s">
        <v>5210</v>
      </c>
      <c r="J4876" s="430" t="str">
        <f>iferror(vlookup(H4876,Actors!$A$2:$D$472,4,false),"")</f>
        <v>Trees &amp; Bushes</v>
      </c>
      <c r="K4876" s="427" t="s">
        <v>2748</v>
      </c>
      <c r="L4876" s="427" t="s">
        <v>9333</v>
      </c>
      <c r="M4876" s="380" t="str">
        <f>iferror(vlookup(A4876,Variables!$F$2:$G$2762,2,false),"")</f>
        <v>Ugly Tree</v>
      </c>
      <c r="N4876" s="431" t="s">
        <v>1059</v>
      </c>
    </row>
    <row r="4877">
      <c r="A4877" s="426" t="s">
        <v>9863</v>
      </c>
      <c r="B4877" s="427" t="s">
        <v>517</v>
      </c>
      <c r="C4877" s="428" t="str">
        <f>iferror(vlookup(B4877,Maps!$A$2:$B$111,2,false),"")</f>
        <v>Spot 00 - Hyrule Field</v>
      </c>
      <c r="D4877" s="427" t="s">
        <v>694</v>
      </c>
      <c r="E4877" s="427" t="s">
        <v>14</v>
      </c>
      <c r="F4877" s="431"/>
      <c r="G4877" s="431"/>
      <c r="H4877" s="427" t="s">
        <v>2737</v>
      </c>
      <c r="I4877" s="341" t="s">
        <v>5210</v>
      </c>
      <c r="J4877" s="430" t="str">
        <f>iferror(vlookup(H4877,Actors!$A$2:$D$472,4,false),"")</f>
        <v>Trees &amp; Bushes</v>
      </c>
      <c r="K4877" s="427" t="s">
        <v>2748</v>
      </c>
      <c r="L4877" s="427" t="s">
        <v>9333</v>
      </c>
      <c r="M4877" s="380" t="str">
        <f>iferror(vlookup(A4877,Variables!$F$2:$G$2762,2,false),"")</f>
        <v>Ugly Tree</v>
      </c>
      <c r="N4877" s="431" t="s">
        <v>1059</v>
      </c>
    </row>
    <row r="4878">
      <c r="A4878" s="426" t="s">
        <v>9863</v>
      </c>
      <c r="B4878" s="427" t="s">
        <v>517</v>
      </c>
      <c r="C4878" s="428" t="str">
        <f>iferror(vlookup(B4878,Maps!$A$2:$B$111,2,false),"")</f>
        <v>Spot 00 - Hyrule Field</v>
      </c>
      <c r="D4878" s="427" t="s">
        <v>694</v>
      </c>
      <c r="E4878" s="427" t="s">
        <v>14</v>
      </c>
      <c r="F4878" s="431"/>
      <c r="G4878" s="431"/>
      <c r="H4878" s="427" t="s">
        <v>2737</v>
      </c>
      <c r="I4878" s="341" t="s">
        <v>5210</v>
      </c>
      <c r="J4878" s="430" t="str">
        <f>iferror(vlookup(H4878,Actors!$A$2:$D$472,4,false),"")</f>
        <v>Trees &amp; Bushes</v>
      </c>
      <c r="K4878" s="427" t="s">
        <v>2748</v>
      </c>
      <c r="L4878" s="427" t="s">
        <v>9333</v>
      </c>
      <c r="M4878" s="380" t="str">
        <f>iferror(vlookup(A4878,Variables!$F$2:$G$2762,2,false),"")</f>
        <v>Ugly Tree</v>
      </c>
      <c r="N4878" s="431" t="s">
        <v>1059</v>
      </c>
    </row>
    <row r="4879">
      <c r="A4879" s="426" t="s">
        <v>9863</v>
      </c>
      <c r="B4879" s="427" t="s">
        <v>517</v>
      </c>
      <c r="C4879" s="428" t="str">
        <f>iferror(vlookup(B4879,Maps!$A$2:$B$111,2,false),"")</f>
        <v>Spot 00 - Hyrule Field</v>
      </c>
      <c r="D4879" s="427" t="s">
        <v>694</v>
      </c>
      <c r="E4879" s="427" t="s">
        <v>14</v>
      </c>
      <c r="F4879" s="431"/>
      <c r="G4879" s="431"/>
      <c r="H4879" s="427" t="s">
        <v>2737</v>
      </c>
      <c r="I4879" s="341" t="s">
        <v>5210</v>
      </c>
      <c r="J4879" s="430" t="str">
        <f>iferror(vlookup(H4879,Actors!$A$2:$D$472,4,false),"")</f>
        <v>Trees &amp; Bushes</v>
      </c>
      <c r="K4879" s="427" t="s">
        <v>2748</v>
      </c>
      <c r="L4879" s="427" t="s">
        <v>9333</v>
      </c>
      <c r="M4879" s="380" t="str">
        <f>iferror(vlookup(A4879,Variables!$F$2:$G$2762,2,false),"")</f>
        <v>Ugly Tree</v>
      </c>
      <c r="N4879" s="431" t="s">
        <v>1059</v>
      </c>
    </row>
    <row r="4880">
      <c r="A4880" s="426" t="s">
        <v>9863</v>
      </c>
      <c r="B4880" s="427" t="s">
        <v>517</v>
      </c>
      <c r="C4880" s="428" t="str">
        <f>iferror(vlookup(B4880,Maps!$A$2:$B$111,2,false),"")</f>
        <v>Spot 00 - Hyrule Field</v>
      </c>
      <c r="D4880" s="427" t="s">
        <v>694</v>
      </c>
      <c r="E4880" s="427" t="s">
        <v>14</v>
      </c>
      <c r="F4880" s="431"/>
      <c r="G4880" s="431"/>
      <c r="H4880" s="427" t="s">
        <v>2737</v>
      </c>
      <c r="I4880" s="341" t="s">
        <v>5210</v>
      </c>
      <c r="J4880" s="430" t="str">
        <f>iferror(vlookup(H4880,Actors!$A$2:$D$472,4,false),"")</f>
        <v>Trees &amp; Bushes</v>
      </c>
      <c r="K4880" s="427" t="s">
        <v>2748</v>
      </c>
      <c r="L4880" s="427" t="s">
        <v>9333</v>
      </c>
      <c r="M4880" s="380" t="str">
        <f>iferror(vlookup(A4880,Variables!$F$2:$G$2762,2,false),"")</f>
        <v>Ugly Tree</v>
      </c>
      <c r="N4880" s="431" t="s">
        <v>1059</v>
      </c>
    </row>
    <row r="4881">
      <c r="A4881" s="426" t="s">
        <v>9863</v>
      </c>
      <c r="B4881" s="427" t="s">
        <v>517</v>
      </c>
      <c r="C4881" s="428" t="str">
        <f>iferror(vlookup(B4881,Maps!$A$2:$B$111,2,false),"")</f>
        <v>Spot 00 - Hyrule Field</v>
      </c>
      <c r="D4881" s="427" t="s">
        <v>694</v>
      </c>
      <c r="E4881" s="427" t="s">
        <v>14</v>
      </c>
      <c r="F4881" s="431"/>
      <c r="G4881" s="431"/>
      <c r="H4881" s="427" t="s">
        <v>2737</v>
      </c>
      <c r="I4881" s="341" t="s">
        <v>5210</v>
      </c>
      <c r="J4881" s="430" t="str">
        <f>iferror(vlookup(H4881,Actors!$A$2:$D$472,4,false),"")</f>
        <v>Trees &amp; Bushes</v>
      </c>
      <c r="K4881" s="427" t="s">
        <v>2748</v>
      </c>
      <c r="L4881" s="427" t="s">
        <v>9333</v>
      </c>
      <c r="M4881" s="380" t="str">
        <f>iferror(vlookup(A4881,Variables!$F$2:$G$2762,2,false),"")</f>
        <v>Ugly Tree</v>
      </c>
      <c r="N4881" s="431" t="s">
        <v>1059</v>
      </c>
    </row>
    <row r="4882">
      <c r="A4882" s="426" t="s">
        <v>9863</v>
      </c>
      <c r="B4882" s="427" t="s">
        <v>517</v>
      </c>
      <c r="C4882" s="428" t="str">
        <f>iferror(vlookup(B4882,Maps!$A$2:$B$111,2,false),"")</f>
        <v>Spot 00 - Hyrule Field</v>
      </c>
      <c r="D4882" s="427" t="s">
        <v>694</v>
      </c>
      <c r="E4882" s="427" t="s">
        <v>14</v>
      </c>
      <c r="F4882" s="431"/>
      <c r="G4882" s="431"/>
      <c r="H4882" s="427" t="s">
        <v>2737</v>
      </c>
      <c r="I4882" s="341" t="s">
        <v>5210</v>
      </c>
      <c r="J4882" s="430" t="str">
        <f>iferror(vlookup(H4882,Actors!$A$2:$D$472,4,false),"")</f>
        <v>Trees &amp; Bushes</v>
      </c>
      <c r="K4882" s="427" t="s">
        <v>2748</v>
      </c>
      <c r="L4882" s="427" t="s">
        <v>9333</v>
      </c>
      <c r="M4882" s="380" t="str">
        <f>iferror(vlookup(A4882,Variables!$F$2:$G$2762,2,false),"")</f>
        <v>Ugly Tree</v>
      </c>
      <c r="N4882" s="431" t="s">
        <v>1059</v>
      </c>
    </row>
    <row r="4883">
      <c r="A4883" s="426" t="s">
        <v>9863</v>
      </c>
      <c r="B4883" s="427" t="s">
        <v>517</v>
      </c>
      <c r="C4883" s="428" t="str">
        <f>iferror(vlookup(B4883,Maps!$A$2:$B$111,2,false),"")</f>
        <v>Spot 00 - Hyrule Field</v>
      </c>
      <c r="D4883" s="427" t="s">
        <v>694</v>
      </c>
      <c r="E4883" s="427" t="s">
        <v>14</v>
      </c>
      <c r="F4883" s="431"/>
      <c r="G4883" s="431"/>
      <c r="H4883" s="427" t="s">
        <v>2737</v>
      </c>
      <c r="I4883" s="341" t="s">
        <v>5210</v>
      </c>
      <c r="J4883" s="430" t="str">
        <f>iferror(vlookup(H4883,Actors!$A$2:$D$472,4,false),"")</f>
        <v>Trees &amp; Bushes</v>
      </c>
      <c r="K4883" s="427" t="s">
        <v>2748</v>
      </c>
      <c r="L4883" s="427" t="s">
        <v>9333</v>
      </c>
      <c r="M4883" s="380" t="str">
        <f>iferror(vlookup(A4883,Variables!$F$2:$G$2762,2,false),"")</f>
        <v>Ugly Tree</v>
      </c>
      <c r="N4883" s="431" t="s">
        <v>1059</v>
      </c>
    </row>
    <row r="4884">
      <c r="A4884" s="404" t="s">
        <v>9860</v>
      </c>
      <c r="B4884" s="405" t="s">
        <v>517</v>
      </c>
      <c r="C4884" s="406" t="str">
        <f>iferror(vlookup(B4884,Maps!$A$2:$B$111,2,false),"")</f>
        <v>Spot 00 - Hyrule Field</v>
      </c>
      <c r="D4884" s="405" t="s">
        <v>274</v>
      </c>
      <c r="E4884" s="405" t="s">
        <v>14</v>
      </c>
      <c r="F4884" s="407"/>
      <c r="G4884" s="407"/>
      <c r="H4884" s="405" t="s">
        <v>693</v>
      </c>
      <c r="I4884" s="408" t="s">
        <v>5572</v>
      </c>
      <c r="J4884" s="413" t="str">
        <f>iferror(vlookup(H4884,Actors!$A$2:$D$472,4,false),"")</f>
        <v>Horse Jumping Fence</v>
      </c>
      <c r="K4884" s="405" t="s">
        <v>2955</v>
      </c>
      <c r="L4884" s="405" t="s">
        <v>7164</v>
      </c>
      <c r="M4884" s="411" t="str">
        <f>iferror(vlookup(A4884,Variables!$F$2:$G$2762,2,false),"")</f>
        <v/>
      </c>
      <c r="N4884" s="407" t="s">
        <v>1073</v>
      </c>
    </row>
    <row r="4885">
      <c r="A4885" s="404" t="s">
        <v>9860</v>
      </c>
      <c r="B4885" s="405" t="s">
        <v>517</v>
      </c>
      <c r="C4885" s="406" t="str">
        <f>iferror(vlookup(B4885,Maps!$A$2:$B$111,2,false),"")</f>
        <v>Spot 00 - Hyrule Field</v>
      </c>
      <c r="D4885" s="405" t="s">
        <v>274</v>
      </c>
      <c r="E4885" s="405" t="s">
        <v>14</v>
      </c>
      <c r="F4885" s="407"/>
      <c r="G4885" s="407"/>
      <c r="H4885" s="405" t="s">
        <v>693</v>
      </c>
      <c r="I4885" s="408" t="s">
        <v>5572</v>
      </c>
      <c r="J4885" s="413" t="str">
        <f>iferror(vlookup(H4885,Actors!$A$2:$D$472,4,false),"")</f>
        <v>Horse Jumping Fence</v>
      </c>
      <c r="K4885" s="405" t="s">
        <v>2955</v>
      </c>
      <c r="L4885" s="405" t="s">
        <v>7164</v>
      </c>
      <c r="M4885" s="411" t="str">
        <f>iferror(vlookup(A4885,Variables!$F$2:$G$2762,2,false),"")</f>
        <v/>
      </c>
      <c r="N4885" s="407" t="s">
        <v>1073</v>
      </c>
    </row>
    <row r="4886">
      <c r="A4886" s="404" t="s">
        <v>9761</v>
      </c>
      <c r="B4886" s="405" t="s">
        <v>517</v>
      </c>
      <c r="C4886" s="406" t="str">
        <f>iferror(vlookup(B4886,Maps!$A$2:$B$111,2,false),"")</f>
        <v>Spot 00 - Hyrule Field</v>
      </c>
      <c r="D4886" s="405" t="s">
        <v>274</v>
      </c>
      <c r="E4886" s="405" t="s">
        <v>14</v>
      </c>
      <c r="F4886" s="407"/>
      <c r="G4886" s="407"/>
      <c r="H4886" s="405" t="s">
        <v>242</v>
      </c>
      <c r="I4886" s="408" t="s">
        <v>5093</v>
      </c>
      <c r="J4886" s="413" t="str">
        <f>iferror(vlookup(H4886,Actors!$A$2:$D$472,4,false),"")</f>
        <v>Drawbridge</v>
      </c>
      <c r="K4886" s="405" t="s">
        <v>337</v>
      </c>
      <c r="L4886" s="405" t="s">
        <v>7164</v>
      </c>
      <c r="M4886" s="411" t="str">
        <f>iferror(vlookup(A4886,Variables!$F$2:$G$2762,2,false),"")</f>
        <v>Drawbridge</v>
      </c>
      <c r="N4886" s="407" t="s">
        <v>1059</v>
      </c>
    </row>
    <row r="4887">
      <c r="A4887" s="404" t="s">
        <v>9786</v>
      </c>
      <c r="B4887" s="405" t="s">
        <v>517</v>
      </c>
      <c r="C4887" s="406" t="str">
        <f>iferror(vlookup(B4887,Maps!$A$2:$B$111,2,false),"")</f>
        <v>Spot 00 - Hyrule Field</v>
      </c>
      <c r="D4887" s="405" t="s">
        <v>274</v>
      </c>
      <c r="E4887" s="405" t="s">
        <v>14</v>
      </c>
      <c r="F4887" s="407"/>
      <c r="G4887" s="407"/>
      <c r="H4887" s="405" t="s">
        <v>3084</v>
      </c>
      <c r="I4887" s="408" t="s">
        <v>5756</v>
      </c>
      <c r="J4887" s="413" t="str">
        <f>iferror(vlookup(H4887,Actors!$A$2:$D$472,4,false),"")</f>
        <v>Silver Gauntlets Boulder</v>
      </c>
      <c r="K4887" s="405" t="s">
        <v>28</v>
      </c>
      <c r="L4887" s="405" t="s">
        <v>7047</v>
      </c>
      <c r="M4887" s="411" t="str">
        <f>iferror(vlookup(A4887,Variables!$F$2:$G$2762,2,false),"")</f>
        <v/>
      </c>
      <c r="N4887" s="407" t="s">
        <v>1059</v>
      </c>
    </row>
    <row r="4888">
      <c r="A4888" s="404" t="s">
        <v>9861</v>
      </c>
      <c r="B4888" s="405" t="s">
        <v>517</v>
      </c>
      <c r="C4888" s="406" t="str">
        <f>iferror(vlookup(B4888,Maps!$A$2:$B$111,2,false),"")</f>
        <v>Spot 00 - Hyrule Field</v>
      </c>
      <c r="D4888" s="405" t="s">
        <v>274</v>
      </c>
      <c r="E4888" s="405" t="s">
        <v>14</v>
      </c>
      <c r="F4888" s="407"/>
      <c r="G4888" s="407"/>
      <c r="H4888" s="405" t="s">
        <v>2737</v>
      </c>
      <c r="I4888" s="408" t="s">
        <v>5210</v>
      </c>
      <c r="J4888" s="413" t="str">
        <f>iferror(vlookup(H4888,Actors!$A$2:$D$472,4,false),"")</f>
        <v>Trees &amp; Bushes</v>
      </c>
      <c r="K4888" s="405" t="s">
        <v>2748</v>
      </c>
      <c r="L4888" s="405" t="s">
        <v>9207</v>
      </c>
      <c r="M4888" s="411" t="str">
        <f>iferror(vlookup(A4888,Variables!$F$2:$G$2762,2,false),"")</f>
        <v/>
      </c>
      <c r="N4888" s="407" t="s">
        <v>1059</v>
      </c>
    </row>
    <row r="4889">
      <c r="A4889" s="404" t="s">
        <v>9861</v>
      </c>
      <c r="B4889" s="405" t="s">
        <v>517</v>
      </c>
      <c r="C4889" s="406" t="str">
        <f>iferror(vlookup(B4889,Maps!$A$2:$B$111,2,false),"")</f>
        <v>Spot 00 - Hyrule Field</v>
      </c>
      <c r="D4889" s="405" t="s">
        <v>274</v>
      </c>
      <c r="E4889" s="405" t="s">
        <v>14</v>
      </c>
      <c r="F4889" s="407"/>
      <c r="G4889" s="407"/>
      <c r="H4889" s="405" t="s">
        <v>2737</v>
      </c>
      <c r="I4889" s="408" t="s">
        <v>5210</v>
      </c>
      <c r="J4889" s="413" t="str">
        <f>iferror(vlookup(H4889,Actors!$A$2:$D$472,4,false),"")</f>
        <v>Trees &amp; Bushes</v>
      </c>
      <c r="K4889" s="405" t="s">
        <v>2748</v>
      </c>
      <c r="L4889" s="405" t="s">
        <v>9207</v>
      </c>
      <c r="M4889" s="411" t="str">
        <f>iferror(vlookup(A4889,Variables!$F$2:$G$2762,2,false),"")</f>
        <v/>
      </c>
      <c r="N4889" s="407" t="s">
        <v>1059</v>
      </c>
    </row>
    <row r="4890">
      <c r="A4890" s="404" t="s">
        <v>9861</v>
      </c>
      <c r="B4890" s="405" t="s">
        <v>517</v>
      </c>
      <c r="C4890" s="406" t="str">
        <f>iferror(vlookup(B4890,Maps!$A$2:$B$111,2,false),"")</f>
        <v>Spot 00 - Hyrule Field</v>
      </c>
      <c r="D4890" s="405" t="s">
        <v>274</v>
      </c>
      <c r="E4890" s="405" t="s">
        <v>14</v>
      </c>
      <c r="F4890" s="407"/>
      <c r="G4890" s="407"/>
      <c r="H4890" s="405" t="s">
        <v>2737</v>
      </c>
      <c r="I4890" s="408" t="s">
        <v>5210</v>
      </c>
      <c r="J4890" s="413" t="str">
        <f>iferror(vlookup(H4890,Actors!$A$2:$D$472,4,false),"")</f>
        <v>Trees &amp; Bushes</v>
      </c>
      <c r="K4890" s="405" t="s">
        <v>2748</v>
      </c>
      <c r="L4890" s="405" t="s">
        <v>9207</v>
      </c>
      <c r="M4890" s="411" t="str">
        <f>iferror(vlookup(A4890,Variables!$F$2:$G$2762,2,false),"")</f>
        <v/>
      </c>
      <c r="N4890" s="407" t="s">
        <v>1059</v>
      </c>
    </row>
    <row r="4891">
      <c r="A4891" s="404" t="s">
        <v>9861</v>
      </c>
      <c r="B4891" s="405" t="s">
        <v>517</v>
      </c>
      <c r="C4891" s="406" t="str">
        <f>iferror(vlookup(B4891,Maps!$A$2:$B$111,2,false),"")</f>
        <v>Spot 00 - Hyrule Field</v>
      </c>
      <c r="D4891" s="405" t="s">
        <v>274</v>
      </c>
      <c r="E4891" s="405" t="s">
        <v>14</v>
      </c>
      <c r="F4891" s="407"/>
      <c r="G4891" s="407"/>
      <c r="H4891" s="405" t="s">
        <v>2737</v>
      </c>
      <c r="I4891" s="408" t="s">
        <v>5210</v>
      </c>
      <c r="J4891" s="413" t="str">
        <f>iferror(vlookup(H4891,Actors!$A$2:$D$472,4,false),"")</f>
        <v>Trees &amp; Bushes</v>
      </c>
      <c r="K4891" s="405" t="s">
        <v>2748</v>
      </c>
      <c r="L4891" s="405" t="s">
        <v>9207</v>
      </c>
      <c r="M4891" s="411" t="str">
        <f>iferror(vlookup(A4891,Variables!$F$2:$G$2762,2,false),"")</f>
        <v/>
      </c>
      <c r="N4891" s="407" t="s">
        <v>1059</v>
      </c>
    </row>
    <row r="4892">
      <c r="A4892" s="404" t="s">
        <v>9853</v>
      </c>
      <c r="B4892" s="405" t="s">
        <v>517</v>
      </c>
      <c r="C4892" s="406" t="str">
        <f>iferror(vlookup(B4892,Maps!$A$2:$B$111,2,false),"")</f>
        <v>Spot 00 - Hyrule Field</v>
      </c>
      <c r="D4892" s="405" t="s">
        <v>274</v>
      </c>
      <c r="E4892" s="405" t="s">
        <v>14</v>
      </c>
      <c r="F4892" s="407"/>
      <c r="G4892" s="407"/>
      <c r="H4892" s="405" t="s">
        <v>3089</v>
      </c>
      <c r="I4892" s="408" t="s">
        <v>5765</v>
      </c>
      <c r="J4892" s="413" t="str">
        <f>iferror(vlookup(H4892,Actors!$A$2:$D$472,4,false),"")</f>
        <v>Groups of Rocks &amp; Grass Clumps</v>
      </c>
      <c r="K4892" s="405" t="s">
        <v>21</v>
      </c>
      <c r="L4892" s="405" t="s">
        <v>7078</v>
      </c>
      <c r="M4892" s="411" t="str">
        <f>iferror(vlookup(A4892,Variables!$F$2:$G$2762,2,false),"")</f>
        <v/>
      </c>
      <c r="N4892" s="407" t="s">
        <v>1059</v>
      </c>
    </row>
    <row r="4893">
      <c r="A4893" s="404" t="s">
        <v>9854</v>
      </c>
      <c r="B4893" s="405" t="s">
        <v>517</v>
      </c>
      <c r="C4893" s="406" t="str">
        <f>iferror(vlookup(B4893,Maps!$A$2:$B$111,2,false),"")</f>
        <v>Spot 00 - Hyrule Field</v>
      </c>
      <c r="D4893" s="405" t="s">
        <v>274</v>
      </c>
      <c r="E4893" s="405" t="s">
        <v>14</v>
      </c>
      <c r="F4893" s="407"/>
      <c r="G4893" s="407"/>
      <c r="H4893" s="405" t="s">
        <v>3089</v>
      </c>
      <c r="I4893" s="408" t="s">
        <v>5765</v>
      </c>
      <c r="J4893" s="413" t="str">
        <f>iferror(vlookup(H4893,Actors!$A$2:$D$472,4,false),"")</f>
        <v>Groups of Rocks &amp; Grass Clumps</v>
      </c>
      <c r="K4893" s="405" t="s">
        <v>21</v>
      </c>
      <c r="L4893" s="405" t="s">
        <v>7047</v>
      </c>
      <c r="M4893" s="411" t="str">
        <f>iferror(vlookup(A4893,Variables!$F$2:$G$2762,2,false),"")</f>
        <v/>
      </c>
      <c r="N4893" s="407" t="s">
        <v>1059</v>
      </c>
    </row>
    <row r="4894">
      <c r="A4894" s="404" t="s">
        <v>9854</v>
      </c>
      <c r="B4894" s="405" t="s">
        <v>517</v>
      </c>
      <c r="C4894" s="406" t="str">
        <f>iferror(vlookup(B4894,Maps!$A$2:$B$111,2,false),"")</f>
        <v>Spot 00 - Hyrule Field</v>
      </c>
      <c r="D4894" s="405" t="s">
        <v>274</v>
      </c>
      <c r="E4894" s="405" t="s">
        <v>14</v>
      </c>
      <c r="F4894" s="407"/>
      <c r="G4894" s="407"/>
      <c r="H4894" s="405" t="s">
        <v>3089</v>
      </c>
      <c r="I4894" s="408" t="s">
        <v>5765</v>
      </c>
      <c r="J4894" s="413" t="str">
        <f>iferror(vlookup(H4894,Actors!$A$2:$D$472,4,false),"")</f>
        <v>Groups of Rocks &amp; Grass Clumps</v>
      </c>
      <c r="K4894" s="405" t="s">
        <v>21</v>
      </c>
      <c r="L4894" s="405" t="s">
        <v>7047</v>
      </c>
      <c r="M4894" s="411" t="str">
        <f>iferror(vlookup(A4894,Variables!$F$2:$G$2762,2,false),"")</f>
        <v/>
      </c>
      <c r="N4894" s="407" t="s">
        <v>1059</v>
      </c>
    </row>
    <row r="4895">
      <c r="A4895" s="404" t="s">
        <v>9854</v>
      </c>
      <c r="B4895" s="405" t="s">
        <v>517</v>
      </c>
      <c r="C4895" s="406" t="str">
        <f>iferror(vlookup(B4895,Maps!$A$2:$B$111,2,false),"")</f>
        <v>Spot 00 - Hyrule Field</v>
      </c>
      <c r="D4895" s="405" t="s">
        <v>274</v>
      </c>
      <c r="E4895" s="405" t="s">
        <v>14</v>
      </c>
      <c r="F4895" s="407"/>
      <c r="G4895" s="407"/>
      <c r="H4895" s="405" t="s">
        <v>3089</v>
      </c>
      <c r="I4895" s="408" t="s">
        <v>5765</v>
      </c>
      <c r="J4895" s="413" t="str">
        <f>iferror(vlookup(H4895,Actors!$A$2:$D$472,4,false),"")</f>
        <v>Groups of Rocks &amp; Grass Clumps</v>
      </c>
      <c r="K4895" s="405" t="s">
        <v>21</v>
      </c>
      <c r="L4895" s="405" t="s">
        <v>7047</v>
      </c>
      <c r="M4895" s="411" t="str">
        <f>iferror(vlookup(A4895,Variables!$F$2:$G$2762,2,false),"")</f>
        <v/>
      </c>
      <c r="N4895" s="407" t="s">
        <v>1059</v>
      </c>
    </row>
    <row r="4896">
      <c r="A4896" s="404" t="s">
        <v>9854</v>
      </c>
      <c r="B4896" s="405" t="s">
        <v>517</v>
      </c>
      <c r="C4896" s="406" t="str">
        <f>iferror(vlookup(B4896,Maps!$A$2:$B$111,2,false),"")</f>
        <v>Spot 00 - Hyrule Field</v>
      </c>
      <c r="D4896" s="405" t="s">
        <v>274</v>
      </c>
      <c r="E4896" s="405" t="s">
        <v>14</v>
      </c>
      <c r="F4896" s="407"/>
      <c r="G4896" s="407"/>
      <c r="H4896" s="405" t="s">
        <v>3089</v>
      </c>
      <c r="I4896" s="408" t="s">
        <v>5765</v>
      </c>
      <c r="J4896" s="413" t="str">
        <f>iferror(vlookup(H4896,Actors!$A$2:$D$472,4,false),"")</f>
        <v>Groups of Rocks &amp; Grass Clumps</v>
      </c>
      <c r="K4896" s="405" t="s">
        <v>21</v>
      </c>
      <c r="L4896" s="405" t="s">
        <v>7047</v>
      </c>
      <c r="M4896" s="411" t="str">
        <f>iferror(vlookup(A4896,Variables!$F$2:$G$2762,2,false),"")</f>
        <v/>
      </c>
      <c r="N4896" s="407" t="s">
        <v>1059</v>
      </c>
    </row>
    <row r="4897">
      <c r="A4897" s="404" t="s">
        <v>9854</v>
      </c>
      <c r="B4897" s="405" t="s">
        <v>517</v>
      </c>
      <c r="C4897" s="406" t="str">
        <f>iferror(vlookup(B4897,Maps!$A$2:$B$111,2,false),"")</f>
        <v>Spot 00 - Hyrule Field</v>
      </c>
      <c r="D4897" s="405" t="s">
        <v>274</v>
      </c>
      <c r="E4897" s="405" t="s">
        <v>14</v>
      </c>
      <c r="F4897" s="407"/>
      <c r="G4897" s="407"/>
      <c r="H4897" s="405" t="s">
        <v>3089</v>
      </c>
      <c r="I4897" s="408" t="s">
        <v>5765</v>
      </c>
      <c r="J4897" s="413" t="str">
        <f>iferror(vlookup(H4897,Actors!$A$2:$D$472,4,false),"")</f>
        <v>Groups of Rocks &amp; Grass Clumps</v>
      </c>
      <c r="K4897" s="405" t="s">
        <v>21</v>
      </c>
      <c r="L4897" s="405" t="s">
        <v>7047</v>
      </c>
      <c r="M4897" s="411" t="str">
        <f>iferror(vlookup(A4897,Variables!$F$2:$G$2762,2,false),"")</f>
        <v/>
      </c>
      <c r="N4897" s="407" t="s">
        <v>1059</v>
      </c>
    </row>
    <row r="4898">
      <c r="A4898" s="404" t="s">
        <v>9854</v>
      </c>
      <c r="B4898" s="405" t="s">
        <v>517</v>
      </c>
      <c r="C4898" s="406" t="str">
        <f>iferror(vlookup(B4898,Maps!$A$2:$B$111,2,false),"")</f>
        <v>Spot 00 - Hyrule Field</v>
      </c>
      <c r="D4898" s="405" t="s">
        <v>274</v>
      </c>
      <c r="E4898" s="405" t="s">
        <v>14</v>
      </c>
      <c r="F4898" s="407"/>
      <c r="G4898" s="407"/>
      <c r="H4898" s="405" t="s">
        <v>3089</v>
      </c>
      <c r="I4898" s="408" t="s">
        <v>5765</v>
      </c>
      <c r="J4898" s="413" t="str">
        <f>iferror(vlookup(H4898,Actors!$A$2:$D$472,4,false),"")</f>
        <v>Groups of Rocks &amp; Grass Clumps</v>
      </c>
      <c r="K4898" s="405" t="s">
        <v>21</v>
      </c>
      <c r="L4898" s="405" t="s">
        <v>7047</v>
      </c>
      <c r="M4898" s="411" t="str">
        <f>iferror(vlookup(A4898,Variables!$F$2:$G$2762,2,false),"")</f>
        <v/>
      </c>
      <c r="N4898" s="407" t="s">
        <v>1059</v>
      </c>
    </row>
    <row r="4899">
      <c r="A4899" s="404" t="s">
        <v>9854</v>
      </c>
      <c r="B4899" s="405" t="s">
        <v>517</v>
      </c>
      <c r="C4899" s="406" t="str">
        <f>iferror(vlookup(B4899,Maps!$A$2:$B$111,2,false),"")</f>
        <v>Spot 00 - Hyrule Field</v>
      </c>
      <c r="D4899" s="405" t="s">
        <v>274</v>
      </c>
      <c r="E4899" s="405" t="s">
        <v>14</v>
      </c>
      <c r="F4899" s="407"/>
      <c r="G4899" s="407"/>
      <c r="H4899" s="405" t="s">
        <v>3089</v>
      </c>
      <c r="I4899" s="408" t="s">
        <v>5765</v>
      </c>
      <c r="J4899" s="413" t="str">
        <f>iferror(vlookup(H4899,Actors!$A$2:$D$472,4,false),"")</f>
        <v>Groups of Rocks &amp; Grass Clumps</v>
      </c>
      <c r="K4899" s="405" t="s">
        <v>21</v>
      </c>
      <c r="L4899" s="405" t="s">
        <v>7047</v>
      </c>
      <c r="M4899" s="411" t="str">
        <f>iferror(vlookup(A4899,Variables!$F$2:$G$2762,2,false),"")</f>
        <v/>
      </c>
      <c r="N4899" s="407" t="s">
        <v>1059</v>
      </c>
    </row>
    <row r="4900">
      <c r="A4900" s="404" t="s">
        <v>9855</v>
      </c>
      <c r="B4900" s="405" t="s">
        <v>517</v>
      </c>
      <c r="C4900" s="406" t="str">
        <f>iferror(vlookup(B4900,Maps!$A$2:$B$111,2,false),"")</f>
        <v>Spot 00 - Hyrule Field</v>
      </c>
      <c r="D4900" s="405" t="s">
        <v>274</v>
      </c>
      <c r="E4900" s="405" t="s">
        <v>14</v>
      </c>
      <c r="F4900" s="407"/>
      <c r="G4900" s="407"/>
      <c r="H4900" s="405" t="s">
        <v>3089</v>
      </c>
      <c r="I4900" s="408" t="s">
        <v>5765</v>
      </c>
      <c r="J4900" s="413" t="str">
        <f>iferror(vlookup(H4900,Actors!$A$2:$D$472,4,false),"")</f>
        <v>Groups of Rocks &amp; Grass Clumps</v>
      </c>
      <c r="K4900" s="405" t="s">
        <v>21</v>
      </c>
      <c r="L4900" s="405" t="s">
        <v>7102</v>
      </c>
      <c r="M4900" s="411" t="str">
        <f>iferror(vlookup(A4900,Variables!$F$2:$G$2762,2,false),"")</f>
        <v/>
      </c>
      <c r="N4900" s="407" t="s">
        <v>1059</v>
      </c>
    </row>
    <row r="4901">
      <c r="A4901" s="404" t="s">
        <v>9855</v>
      </c>
      <c r="B4901" s="405" t="s">
        <v>517</v>
      </c>
      <c r="C4901" s="406" t="str">
        <f>iferror(vlookup(B4901,Maps!$A$2:$B$111,2,false),"")</f>
        <v>Spot 00 - Hyrule Field</v>
      </c>
      <c r="D4901" s="405" t="s">
        <v>274</v>
      </c>
      <c r="E4901" s="405" t="s">
        <v>14</v>
      </c>
      <c r="F4901" s="407"/>
      <c r="G4901" s="407"/>
      <c r="H4901" s="405" t="s">
        <v>3089</v>
      </c>
      <c r="I4901" s="408" t="s">
        <v>5765</v>
      </c>
      <c r="J4901" s="413" t="str">
        <f>iferror(vlookup(H4901,Actors!$A$2:$D$472,4,false),"")</f>
        <v>Groups of Rocks &amp; Grass Clumps</v>
      </c>
      <c r="K4901" s="405" t="s">
        <v>21</v>
      </c>
      <c r="L4901" s="405" t="s">
        <v>7102</v>
      </c>
      <c r="M4901" s="411" t="str">
        <f>iferror(vlookup(A4901,Variables!$F$2:$G$2762,2,false),"")</f>
        <v/>
      </c>
      <c r="N4901" s="407" t="s">
        <v>1059</v>
      </c>
    </row>
    <row r="4902">
      <c r="A4902" s="404" t="s">
        <v>9855</v>
      </c>
      <c r="B4902" s="405" t="s">
        <v>517</v>
      </c>
      <c r="C4902" s="406" t="str">
        <f>iferror(vlookup(B4902,Maps!$A$2:$B$111,2,false),"")</f>
        <v>Spot 00 - Hyrule Field</v>
      </c>
      <c r="D4902" s="405" t="s">
        <v>274</v>
      </c>
      <c r="E4902" s="405" t="s">
        <v>14</v>
      </c>
      <c r="F4902" s="407"/>
      <c r="G4902" s="407"/>
      <c r="H4902" s="405" t="s">
        <v>3089</v>
      </c>
      <c r="I4902" s="408" t="s">
        <v>5765</v>
      </c>
      <c r="J4902" s="413" t="str">
        <f>iferror(vlookup(H4902,Actors!$A$2:$D$472,4,false),"")</f>
        <v>Groups of Rocks &amp; Grass Clumps</v>
      </c>
      <c r="K4902" s="405" t="s">
        <v>21</v>
      </c>
      <c r="L4902" s="405" t="s">
        <v>7102</v>
      </c>
      <c r="M4902" s="411" t="str">
        <f>iferror(vlookup(A4902,Variables!$F$2:$G$2762,2,false),"")</f>
        <v/>
      </c>
      <c r="N4902" s="407" t="s">
        <v>1059</v>
      </c>
    </row>
    <row r="4903">
      <c r="A4903" s="404" t="s">
        <v>9862</v>
      </c>
      <c r="B4903" s="405" t="s">
        <v>517</v>
      </c>
      <c r="C4903" s="406" t="str">
        <f>iferror(vlookup(B4903,Maps!$A$2:$B$111,2,false),"")</f>
        <v>Spot 00 - Hyrule Field</v>
      </c>
      <c r="D4903" s="405" t="s">
        <v>274</v>
      </c>
      <c r="E4903" s="405" t="s">
        <v>14</v>
      </c>
      <c r="F4903" s="407"/>
      <c r="G4903" s="407"/>
      <c r="H4903" s="405" t="s">
        <v>2737</v>
      </c>
      <c r="I4903" s="408" t="s">
        <v>5210</v>
      </c>
      <c r="J4903" s="413" t="str">
        <f>iferror(vlookup(H4903,Actors!$A$2:$D$472,4,false),"")</f>
        <v>Trees &amp; Bushes</v>
      </c>
      <c r="K4903" s="405" t="s">
        <v>2748</v>
      </c>
      <c r="L4903" s="405" t="s">
        <v>9729</v>
      </c>
      <c r="M4903" s="411" t="str">
        <f>iferror(vlookup(A4903,Variables!$F$2:$G$2762,2,false),"")</f>
        <v/>
      </c>
      <c r="N4903" s="407" t="s">
        <v>1059</v>
      </c>
    </row>
    <row r="4904">
      <c r="A4904" s="404" t="s">
        <v>9862</v>
      </c>
      <c r="B4904" s="405" t="s">
        <v>517</v>
      </c>
      <c r="C4904" s="406" t="str">
        <f>iferror(vlookup(B4904,Maps!$A$2:$B$111,2,false),"")</f>
        <v>Spot 00 - Hyrule Field</v>
      </c>
      <c r="D4904" s="405" t="s">
        <v>274</v>
      </c>
      <c r="E4904" s="405" t="s">
        <v>14</v>
      </c>
      <c r="F4904" s="407"/>
      <c r="G4904" s="407"/>
      <c r="H4904" s="405" t="s">
        <v>2737</v>
      </c>
      <c r="I4904" s="408" t="s">
        <v>5210</v>
      </c>
      <c r="J4904" s="413" t="str">
        <f>iferror(vlookup(H4904,Actors!$A$2:$D$472,4,false),"")</f>
        <v>Trees &amp; Bushes</v>
      </c>
      <c r="K4904" s="405" t="s">
        <v>2748</v>
      </c>
      <c r="L4904" s="405" t="s">
        <v>9729</v>
      </c>
      <c r="M4904" s="411" t="str">
        <f>iferror(vlookup(A4904,Variables!$F$2:$G$2762,2,false),"")</f>
        <v/>
      </c>
      <c r="N4904" s="407" t="s">
        <v>1059</v>
      </c>
    </row>
    <row r="4905">
      <c r="A4905" s="404" t="s">
        <v>9862</v>
      </c>
      <c r="B4905" s="405" t="s">
        <v>517</v>
      </c>
      <c r="C4905" s="406" t="str">
        <f>iferror(vlookup(B4905,Maps!$A$2:$B$111,2,false),"")</f>
        <v>Spot 00 - Hyrule Field</v>
      </c>
      <c r="D4905" s="405" t="s">
        <v>274</v>
      </c>
      <c r="E4905" s="405" t="s">
        <v>14</v>
      </c>
      <c r="F4905" s="407"/>
      <c r="G4905" s="407"/>
      <c r="H4905" s="405" t="s">
        <v>2737</v>
      </c>
      <c r="I4905" s="408" t="s">
        <v>5210</v>
      </c>
      <c r="J4905" s="413" t="str">
        <f>iferror(vlookup(H4905,Actors!$A$2:$D$472,4,false),"")</f>
        <v>Trees &amp; Bushes</v>
      </c>
      <c r="K4905" s="405" t="s">
        <v>2748</v>
      </c>
      <c r="L4905" s="405" t="s">
        <v>9729</v>
      </c>
      <c r="M4905" s="411" t="str">
        <f>iferror(vlookup(A4905,Variables!$F$2:$G$2762,2,false),"")</f>
        <v/>
      </c>
      <c r="N4905" s="407" t="s">
        <v>1059</v>
      </c>
    </row>
    <row r="4906">
      <c r="A4906" s="404" t="s">
        <v>9862</v>
      </c>
      <c r="B4906" s="405" t="s">
        <v>517</v>
      </c>
      <c r="C4906" s="406" t="str">
        <f>iferror(vlookup(B4906,Maps!$A$2:$B$111,2,false),"")</f>
        <v>Spot 00 - Hyrule Field</v>
      </c>
      <c r="D4906" s="405" t="s">
        <v>274</v>
      </c>
      <c r="E4906" s="405" t="s">
        <v>14</v>
      </c>
      <c r="F4906" s="407"/>
      <c r="G4906" s="407"/>
      <c r="H4906" s="405" t="s">
        <v>2737</v>
      </c>
      <c r="I4906" s="408" t="s">
        <v>5210</v>
      </c>
      <c r="J4906" s="413" t="str">
        <f>iferror(vlookup(H4906,Actors!$A$2:$D$472,4,false),"")</f>
        <v>Trees &amp; Bushes</v>
      </c>
      <c r="K4906" s="405" t="s">
        <v>2748</v>
      </c>
      <c r="L4906" s="405" t="s">
        <v>9729</v>
      </c>
      <c r="M4906" s="411" t="str">
        <f>iferror(vlookup(A4906,Variables!$F$2:$G$2762,2,false),"")</f>
        <v/>
      </c>
      <c r="N4906" s="407" t="s">
        <v>1059</v>
      </c>
    </row>
    <row r="4907">
      <c r="A4907" s="404" t="s">
        <v>9862</v>
      </c>
      <c r="B4907" s="405" t="s">
        <v>517</v>
      </c>
      <c r="C4907" s="406" t="str">
        <f>iferror(vlookup(B4907,Maps!$A$2:$B$111,2,false),"")</f>
        <v>Spot 00 - Hyrule Field</v>
      </c>
      <c r="D4907" s="405" t="s">
        <v>274</v>
      </c>
      <c r="E4907" s="405" t="s">
        <v>14</v>
      </c>
      <c r="F4907" s="407"/>
      <c r="G4907" s="407"/>
      <c r="H4907" s="405" t="s">
        <v>2737</v>
      </c>
      <c r="I4907" s="408" t="s">
        <v>5210</v>
      </c>
      <c r="J4907" s="413" t="str">
        <f>iferror(vlookup(H4907,Actors!$A$2:$D$472,4,false),"")</f>
        <v>Trees &amp; Bushes</v>
      </c>
      <c r="K4907" s="405" t="s">
        <v>2748</v>
      </c>
      <c r="L4907" s="405" t="s">
        <v>9729</v>
      </c>
      <c r="M4907" s="411" t="str">
        <f>iferror(vlookup(A4907,Variables!$F$2:$G$2762,2,false),"")</f>
        <v/>
      </c>
      <c r="N4907" s="407" t="s">
        <v>1059</v>
      </c>
    </row>
    <row r="4908">
      <c r="A4908" s="404" t="s">
        <v>9862</v>
      </c>
      <c r="B4908" s="405" t="s">
        <v>517</v>
      </c>
      <c r="C4908" s="406" t="str">
        <f>iferror(vlookup(B4908,Maps!$A$2:$B$111,2,false),"")</f>
        <v>Spot 00 - Hyrule Field</v>
      </c>
      <c r="D4908" s="405" t="s">
        <v>274</v>
      </c>
      <c r="E4908" s="405" t="s">
        <v>14</v>
      </c>
      <c r="F4908" s="407"/>
      <c r="G4908" s="407"/>
      <c r="H4908" s="405" t="s">
        <v>2737</v>
      </c>
      <c r="I4908" s="408" t="s">
        <v>5210</v>
      </c>
      <c r="J4908" s="413" t="str">
        <f>iferror(vlookup(H4908,Actors!$A$2:$D$472,4,false),"")</f>
        <v>Trees &amp; Bushes</v>
      </c>
      <c r="K4908" s="405" t="s">
        <v>2748</v>
      </c>
      <c r="L4908" s="405" t="s">
        <v>9729</v>
      </c>
      <c r="M4908" s="411" t="str">
        <f>iferror(vlookup(A4908,Variables!$F$2:$G$2762,2,false),"")</f>
        <v/>
      </c>
      <c r="N4908" s="407" t="s">
        <v>1059</v>
      </c>
    </row>
    <row r="4909">
      <c r="A4909" s="404" t="s">
        <v>9862</v>
      </c>
      <c r="B4909" s="405" t="s">
        <v>517</v>
      </c>
      <c r="C4909" s="406" t="str">
        <f>iferror(vlookup(B4909,Maps!$A$2:$B$111,2,false),"")</f>
        <v>Spot 00 - Hyrule Field</v>
      </c>
      <c r="D4909" s="405" t="s">
        <v>274</v>
      </c>
      <c r="E4909" s="405" t="s">
        <v>14</v>
      </c>
      <c r="F4909" s="407"/>
      <c r="G4909" s="407"/>
      <c r="H4909" s="405" t="s">
        <v>2737</v>
      </c>
      <c r="I4909" s="408" t="s">
        <v>5210</v>
      </c>
      <c r="J4909" s="413" t="str">
        <f>iferror(vlookup(H4909,Actors!$A$2:$D$472,4,false),"")</f>
        <v>Trees &amp; Bushes</v>
      </c>
      <c r="K4909" s="405" t="s">
        <v>2748</v>
      </c>
      <c r="L4909" s="405" t="s">
        <v>9729</v>
      </c>
      <c r="M4909" s="411" t="str">
        <f>iferror(vlookup(A4909,Variables!$F$2:$G$2762,2,false),"")</f>
        <v/>
      </c>
      <c r="N4909" s="407" t="s">
        <v>1059</v>
      </c>
    </row>
    <row r="4910">
      <c r="A4910" s="404" t="s">
        <v>9862</v>
      </c>
      <c r="B4910" s="405" t="s">
        <v>517</v>
      </c>
      <c r="C4910" s="406" t="str">
        <f>iferror(vlookup(B4910,Maps!$A$2:$B$111,2,false),"")</f>
        <v>Spot 00 - Hyrule Field</v>
      </c>
      <c r="D4910" s="405" t="s">
        <v>274</v>
      </c>
      <c r="E4910" s="405" t="s">
        <v>14</v>
      </c>
      <c r="F4910" s="407"/>
      <c r="G4910" s="407"/>
      <c r="H4910" s="405" t="s">
        <v>2737</v>
      </c>
      <c r="I4910" s="408" t="s">
        <v>5210</v>
      </c>
      <c r="J4910" s="413" t="str">
        <f>iferror(vlookup(H4910,Actors!$A$2:$D$472,4,false),"")</f>
        <v>Trees &amp; Bushes</v>
      </c>
      <c r="K4910" s="405" t="s">
        <v>2748</v>
      </c>
      <c r="L4910" s="405" t="s">
        <v>9729</v>
      </c>
      <c r="M4910" s="411" t="str">
        <f>iferror(vlookup(A4910,Variables!$F$2:$G$2762,2,false),"")</f>
        <v/>
      </c>
      <c r="N4910" s="407" t="s">
        <v>1059</v>
      </c>
    </row>
    <row r="4911">
      <c r="A4911" s="404" t="s">
        <v>9862</v>
      </c>
      <c r="B4911" s="405" t="s">
        <v>517</v>
      </c>
      <c r="C4911" s="406" t="str">
        <f>iferror(vlookup(B4911,Maps!$A$2:$B$111,2,false),"")</f>
        <v>Spot 00 - Hyrule Field</v>
      </c>
      <c r="D4911" s="405" t="s">
        <v>274</v>
      </c>
      <c r="E4911" s="405" t="s">
        <v>14</v>
      </c>
      <c r="F4911" s="407"/>
      <c r="G4911" s="407"/>
      <c r="H4911" s="405" t="s">
        <v>2737</v>
      </c>
      <c r="I4911" s="408" t="s">
        <v>5210</v>
      </c>
      <c r="J4911" s="413" t="str">
        <f>iferror(vlookup(H4911,Actors!$A$2:$D$472,4,false),"")</f>
        <v>Trees &amp; Bushes</v>
      </c>
      <c r="K4911" s="405" t="s">
        <v>2748</v>
      </c>
      <c r="L4911" s="405" t="s">
        <v>9729</v>
      </c>
      <c r="M4911" s="411" t="str">
        <f>iferror(vlookup(A4911,Variables!$F$2:$G$2762,2,false),"")</f>
        <v/>
      </c>
      <c r="N4911" s="407" t="s">
        <v>1059</v>
      </c>
    </row>
    <row r="4912">
      <c r="A4912" s="404" t="s">
        <v>9862</v>
      </c>
      <c r="B4912" s="405" t="s">
        <v>517</v>
      </c>
      <c r="C4912" s="406" t="str">
        <f>iferror(vlookup(B4912,Maps!$A$2:$B$111,2,false),"")</f>
        <v>Spot 00 - Hyrule Field</v>
      </c>
      <c r="D4912" s="405" t="s">
        <v>274</v>
      </c>
      <c r="E4912" s="405" t="s">
        <v>14</v>
      </c>
      <c r="F4912" s="407"/>
      <c r="G4912" s="407"/>
      <c r="H4912" s="405" t="s">
        <v>2737</v>
      </c>
      <c r="I4912" s="408" t="s">
        <v>5210</v>
      </c>
      <c r="J4912" s="413" t="str">
        <f>iferror(vlookup(H4912,Actors!$A$2:$D$472,4,false),"")</f>
        <v>Trees &amp; Bushes</v>
      </c>
      <c r="K4912" s="405" t="s">
        <v>2748</v>
      </c>
      <c r="L4912" s="405" t="s">
        <v>9729</v>
      </c>
      <c r="M4912" s="411" t="str">
        <f>iferror(vlookup(A4912,Variables!$F$2:$G$2762,2,false),"")</f>
        <v/>
      </c>
      <c r="N4912" s="407" t="s">
        <v>1059</v>
      </c>
    </row>
    <row r="4913">
      <c r="A4913" s="404" t="s">
        <v>9862</v>
      </c>
      <c r="B4913" s="405" t="s">
        <v>517</v>
      </c>
      <c r="C4913" s="406" t="str">
        <f>iferror(vlookup(B4913,Maps!$A$2:$B$111,2,false),"")</f>
        <v>Spot 00 - Hyrule Field</v>
      </c>
      <c r="D4913" s="405" t="s">
        <v>274</v>
      </c>
      <c r="E4913" s="405" t="s">
        <v>14</v>
      </c>
      <c r="F4913" s="407"/>
      <c r="G4913" s="407"/>
      <c r="H4913" s="405" t="s">
        <v>2737</v>
      </c>
      <c r="I4913" s="408" t="s">
        <v>5210</v>
      </c>
      <c r="J4913" s="413" t="str">
        <f>iferror(vlookup(H4913,Actors!$A$2:$D$472,4,false),"")</f>
        <v>Trees &amp; Bushes</v>
      </c>
      <c r="K4913" s="405" t="s">
        <v>2748</v>
      </c>
      <c r="L4913" s="405" t="s">
        <v>9729</v>
      </c>
      <c r="M4913" s="411" t="str">
        <f>iferror(vlookup(A4913,Variables!$F$2:$G$2762,2,false),"")</f>
        <v/>
      </c>
      <c r="N4913" s="407" t="s">
        <v>1059</v>
      </c>
    </row>
    <row r="4914">
      <c r="A4914" s="404" t="s">
        <v>9863</v>
      </c>
      <c r="B4914" s="405" t="s">
        <v>517</v>
      </c>
      <c r="C4914" s="406" t="str">
        <f>iferror(vlookup(B4914,Maps!$A$2:$B$111,2,false),"")</f>
        <v>Spot 00 - Hyrule Field</v>
      </c>
      <c r="D4914" s="405" t="s">
        <v>274</v>
      </c>
      <c r="E4914" s="405" t="s">
        <v>14</v>
      </c>
      <c r="F4914" s="407"/>
      <c r="G4914" s="407"/>
      <c r="H4914" s="405" t="s">
        <v>2737</v>
      </c>
      <c r="I4914" s="408" t="s">
        <v>5210</v>
      </c>
      <c r="J4914" s="413" t="str">
        <f>iferror(vlookup(H4914,Actors!$A$2:$D$472,4,false),"")</f>
        <v>Trees &amp; Bushes</v>
      </c>
      <c r="K4914" s="405" t="s">
        <v>2748</v>
      </c>
      <c r="L4914" s="405" t="s">
        <v>9333</v>
      </c>
      <c r="M4914" s="411" t="str">
        <f>iferror(vlookup(A4914,Variables!$F$2:$G$2762,2,false),"")</f>
        <v>Ugly Tree</v>
      </c>
      <c r="N4914" s="407" t="s">
        <v>1059</v>
      </c>
    </row>
    <row r="4915">
      <c r="A4915" s="404" t="s">
        <v>9863</v>
      </c>
      <c r="B4915" s="405" t="s">
        <v>517</v>
      </c>
      <c r="C4915" s="406" t="str">
        <f>iferror(vlookup(B4915,Maps!$A$2:$B$111,2,false),"")</f>
        <v>Spot 00 - Hyrule Field</v>
      </c>
      <c r="D4915" s="405" t="s">
        <v>274</v>
      </c>
      <c r="E4915" s="405" t="s">
        <v>14</v>
      </c>
      <c r="F4915" s="407"/>
      <c r="G4915" s="407"/>
      <c r="H4915" s="405" t="s">
        <v>2737</v>
      </c>
      <c r="I4915" s="408" t="s">
        <v>5210</v>
      </c>
      <c r="J4915" s="413" t="str">
        <f>iferror(vlookup(H4915,Actors!$A$2:$D$472,4,false),"")</f>
        <v>Trees &amp; Bushes</v>
      </c>
      <c r="K4915" s="405" t="s">
        <v>2748</v>
      </c>
      <c r="L4915" s="405" t="s">
        <v>9333</v>
      </c>
      <c r="M4915" s="411" t="str">
        <f>iferror(vlookup(A4915,Variables!$F$2:$G$2762,2,false),"")</f>
        <v>Ugly Tree</v>
      </c>
      <c r="N4915" s="407" t="s">
        <v>1059</v>
      </c>
    </row>
    <row r="4916">
      <c r="A4916" s="404" t="s">
        <v>9863</v>
      </c>
      <c r="B4916" s="405" t="s">
        <v>517</v>
      </c>
      <c r="C4916" s="406" t="str">
        <f>iferror(vlookup(B4916,Maps!$A$2:$B$111,2,false),"")</f>
        <v>Spot 00 - Hyrule Field</v>
      </c>
      <c r="D4916" s="405" t="s">
        <v>274</v>
      </c>
      <c r="E4916" s="405" t="s">
        <v>14</v>
      </c>
      <c r="F4916" s="407"/>
      <c r="G4916" s="407"/>
      <c r="H4916" s="405" t="s">
        <v>2737</v>
      </c>
      <c r="I4916" s="408" t="s">
        <v>5210</v>
      </c>
      <c r="J4916" s="413" t="str">
        <f>iferror(vlookup(H4916,Actors!$A$2:$D$472,4,false),"")</f>
        <v>Trees &amp; Bushes</v>
      </c>
      <c r="K4916" s="405" t="s">
        <v>2748</v>
      </c>
      <c r="L4916" s="405" t="s">
        <v>9333</v>
      </c>
      <c r="M4916" s="411" t="str">
        <f>iferror(vlookup(A4916,Variables!$F$2:$G$2762,2,false),"")</f>
        <v>Ugly Tree</v>
      </c>
      <c r="N4916" s="407" t="s">
        <v>1059</v>
      </c>
    </row>
    <row r="4917">
      <c r="A4917" s="404" t="s">
        <v>9863</v>
      </c>
      <c r="B4917" s="405" t="s">
        <v>517</v>
      </c>
      <c r="C4917" s="406" t="str">
        <f>iferror(vlookup(B4917,Maps!$A$2:$B$111,2,false),"")</f>
        <v>Spot 00 - Hyrule Field</v>
      </c>
      <c r="D4917" s="405" t="s">
        <v>274</v>
      </c>
      <c r="E4917" s="405" t="s">
        <v>14</v>
      </c>
      <c r="F4917" s="407"/>
      <c r="G4917" s="407"/>
      <c r="H4917" s="405" t="s">
        <v>2737</v>
      </c>
      <c r="I4917" s="408" t="s">
        <v>5210</v>
      </c>
      <c r="J4917" s="413" t="str">
        <f>iferror(vlookup(H4917,Actors!$A$2:$D$472,4,false),"")</f>
        <v>Trees &amp; Bushes</v>
      </c>
      <c r="K4917" s="405" t="s">
        <v>2748</v>
      </c>
      <c r="L4917" s="405" t="s">
        <v>9333</v>
      </c>
      <c r="M4917" s="411" t="str">
        <f>iferror(vlookup(A4917,Variables!$F$2:$G$2762,2,false),"")</f>
        <v>Ugly Tree</v>
      </c>
      <c r="N4917" s="407" t="s">
        <v>1059</v>
      </c>
    </row>
    <row r="4918">
      <c r="A4918" s="404" t="s">
        <v>9863</v>
      </c>
      <c r="B4918" s="405" t="s">
        <v>517</v>
      </c>
      <c r="C4918" s="406" t="str">
        <f>iferror(vlookup(B4918,Maps!$A$2:$B$111,2,false),"")</f>
        <v>Spot 00 - Hyrule Field</v>
      </c>
      <c r="D4918" s="405" t="s">
        <v>274</v>
      </c>
      <c r="E4918" s="405" t="s">
        <v>14</v>
      </c>
      <c r="F4918" s="407"/>
      <c r="G4918" s="407"/>
      <c r="H4918" s="405" t="s">
        <v>2737</v>
      </c>
      <c r="I4918" s="408" t="s">
        <v>5210</v>
      </c>
      <c r="J4918" s="413" t="str">
        <f>iferror(vlookup(H4918,Actors!$A$2:$D$472,4,false),"")</f>
        <v>Trees &amp; Bushes</v>
      </c>
      <c r="K4918" s="405" t="s">
        <v>2748</v>
      </c>
      <c r="L4918" s="405" t="s">
        <v>9333</v>
      </c>
      <c r="M4918" s="411" t="str">
        <f>iferror(vlookup(A4918,Variables!$F$2:$G$2762,2,false),"")</f>
        <v>Ugly Tree</v>
      </c>
      <c r="N4918" s="407" t="s">
        <v>1059</v>
      </c>
    </row>
    <row r="4919">
      <c r="A4919" s="404" t="s">
        <v>9863</v>
      </c>
      <c r="B4919" s="405" t="s">
        <v>517</v>
      </c>
      <c r="C4919" s="406" t="str">
        <f>iferror(vlookup(B4919,Maps!$A$2:$B$111,2,false),"")</f>
        <v>Spot 00 - Hyrule Field</v>
      </c>
      <c r="D4919" s="405" t="s">
        <v>274</v>
      </c>
      <c r="E4919" s="405" t="s">
        <v>14</v>
      </c>
      <c r="F4919" s="407"/>
      <c r="G4919" s="407"/>
      <c r="H4919" s="405" t="s">
        <v>2737</v>
      </c>
      <c r="I4919" s="408" t="s">
        <v>5210</v>
      </c>
      <c r="J4919" s="413" t="str">
        <f>iferror(vlookup(H4919,Actors!$A$2:$D$472,4,false),"")</f>
        <v>Trees &amp; Bushes</v>
      </c>
      <c r="K4919" s="405" t="s">
        <v>2748</v>
      </c>
      <c r="L4919" s="405" t="s">
        <v>9333</v>
      </c>
      <c r="M4919" s="411" t="str">
        <f>iferror(vlookup(A4919,Variables!$F$2:$G$2762,2,false),"")</f>
        <v>Ugly Tree</v>
      </c>
      <c r="N4919" s="407" t="s">
        <v>1059</v>
      </c>
    </row>
    <row r="4920">
      <c r="A4920" s="404" t="s">
        <v>9863</v>
      </c>
      <c r="B4920" s="405" t="s">
        <v>517</v>
      </c>
      <c r="C4920" s="406" t="str">
        <f>iferror(vlookup(B4920,Maps!$A$2:$B$111,2,false),"")</f>
        <v>Spot 00 - Hyrule Field</v>
      </c>
      <c r="D4920" s="405" t="s">
        <v>274</v>
      </c>
      <c r="E4920" s="405" t="s">
        <v>14</v>
      </c>
      <c r="F4920" s="407"/>
      <c r="G4920" s="407"/>
      <c r="H4920" s="405" t="s">
        <v>2737</v>
      </c>
      <c r="I4920" s="408" t="s">
        <v>5210</v>
      </c>
      <c r="J4920" s="413" t="str">
        <f>iferror(vlookup(H4920,Actors!$A$2:$D$472,4,false),"")</f>
        <v>Trees &amp; Bushes</v>
      </c>
      <c r="K4920" s="405" t="s">
        <v>2748</v>
      </c>
      <c r="L4920" s="405" t="s">
        <v>9333</v>
      </c>
      <c r="M4920" s="411" t="str">
        <f>iferror(vlookup(A4920,Variables!$F$2:$G$2762,2,false),"")</f>
        <v>Ugly Tree</v>
      </c>
      <c r="N4920" s="407" t="s">
        <v>1059</v>
      </c>
    </row>
    <row r="4921">
      <c r="A4921" s="404" t="s">
        <v>9863</v>
      </c>
      <c r="B4921" s="405" t="s">
        <v>517</v>
      </c>
      <c r="C4921" s="406" t="str">
        <f>iferror(vlookup(B4921,Maps!$A$2:$B$111,2,false),"")</f>
        <v>Spot 00 - Hyrule Field</v>
      </c>
      <c r="D4921" s="405" t="s">
        <v>274</v>
      </c>
      <c r="E4921" s="405" t="s">
        <v>14</v>
      </c>
      <c r="F4921" s="407"/>
      <c r="G4921" s="407"/>
      <c r="H4921" s="405" t="s">
        <v>2737</v>
      </c>
      <c r="I4921" s="408" t="s">
        <v>5210</v>
      </c>
      <c r="J4921" s="413" t="str">
        <f>iferror(vlookup(H4921,Actors!$A$2:$D$472,4,false),"")</f>
        <v>Trees &amp; Bushes</v>
      </c>
      <c r="K4921" s="405" t="s">
        <v>2748</v>
      </c>
      <c r="L4921" s="405" t="s">
        <v>9333</v>
      </c>
      <c r="M4921" s="411" t="str">
        <f>iferror(vlookup(A4921,Variables!$F$2:$G$2762,2,false),"")</f>
        <v>Ugly Tree</v>
      </c>
      <c r="N4921" s="407" t="s">
        <v>1059</v>
      </c>
    </row>
    <row r="4922">
      <c r="A4922" s="404" t="s">
        <v>9863</v>
      </c>
      <c r="B4922" s="405" t="s">
        <v>517</v>
      </c>
      <c r="C4922" s="406" t="str">
        <f>iferror(vlookup(B4922,Maps!$A$2:$B$111,2,false),"")</f>
        <v>Spot 00 - Hyrule Field</v>
      </c>
      <c r="D4922" s="405" t="s">
        <v>274</v>
      </c>
      <c r="E4922" s="405" t="s">
        <v>14</v>
      </c>
      <c r="F4922" s="407"/>
      <c r="G4922" s="407"/>
      <c r="H4922" s="405" t="s">
        <v>2737</v>
      </c>
      <c r="I4922" s="408" t="s">
        <v>5210</v>
      </c>
      <c r="J4922" s="413" t="str">
        <f>iferror(vlookup(H4922,Actors!$A$2:$D$472,4,false),"")</f>
        <v>Trees &amp; Bushes</v>
      </c>
      <c r="K4922" s="405" t="s">
        <v>2748</v>
      </c>
      <c r="L4922" s="405" t="s">
        <v>9333</v>
      </c>
      <c r="M4922" s="411" t="str">
        <f>iferror(vlookup(A4922,Variables!$F$2:$G$2762,2,false),"")</f>
        <v>Ugly Tree</v>
      </c>
      <c r="N4922" s="407" t="s">
        <v>1059</v>
      </c>
    </row>
    <row r="4923">
      <c r="A4923" s="404" t="s">
        <v>9863</v>
      </c>
      <c r="B4923" s="405" t="s">
        <v>517</v>
      </c>
      <c r="C4923" s="406" t="str">
        <f>iferror(vlookup(B4923,Maps!$A$2:$B$111,2,false),"")</f>
        <v>Spot 00 - Hyrule Field</v>
      </c>
      <c r="D4923" s="405" t="s">
        <v>274</v>
      </c>
      <c r="E4923" s="405" t="s">
        <v>14</v>
      </c>
      <c r="F4923" s="407"/>
      <c r="G4923" s="407"/>
      <c r="H4923" s="405" t="s">
        <v>2737</v>
      </c>
      <c r="I4923" s="408" t="s">
        <v>5210</v>
      </c>
      <c r="J4923" s="413" t="str">
        <f>iferror(vlookup(H4923,Actors!$A$2:$D$472,4,false),"")</f>
        <v>Trees &amp; Bushes</v>
      </c>
      <c r="K4923" s="405" t="s">
        <v>2748</v>
      </c>
      <c r="L4923" s="405" t="s">
        <v>9333</v>
      </c>
      <c r="M4923" s="411" t="str">
        <f>iferror(vlookup(A4923,Variables!$F$2:$G$2762,2,false),"")</f>
        <v>Ugly Tree</v>
      </c>
      <c r="N4923" s="407" t="s">
        <v>1059</v>
      </c>
    </row>
    <row r="4924">
      <c r="A4924" s="404" t="s">
        <v>9863</v>
      </c>
      <c r="B4924" s="405" t="s">
        <v>517</v>
      </c>
      <c r="C4924" s="406" t="str">
        <f>iferror(vlookup(B4924,Maps!$A$2:$B$111,2,false),"")</f>
        <v>Spot 00 - Hyrule Field</v>
      </c>
      <c r="D4924" s="405" t="s">
        <v>274</v>
      </c>
      <c r="E4924" s="405" t="s">
        <v>14</v>
      </c>
      <c r="F4924" s="407"/>
      <c r="G4924" s="407"/>
      <c r="H4924" s="405" t="s">
        <v>2737</v>
      </c>
      <c r="I4924" s="408" t="s">
        <v>5210</v>
      </c>
      <c r="J4924" s="413" t="str">
        <f>iferror(vlookup(H4924,Actors!$A$2:$D$472,4,false),"")</f>
        <v>Trees &amp; Bushes</v>
      </c>
      <c r="K4924" s="405" t="s">
        <v>2748</v>
      </c>
      <c r="L4924" s="405" t="s">
        <v>9333</v>
      </c>
      <c r="M4924" s="411" t="str">
        <f>iferror(vlookup(A4924,Variables!$F$2:$G$2762,2,false),"")</f>
        <v>Ugly Tree</v>
      </c>
      <c r="N4924" s="407" t="s">
        <v>1059</v>
      </c>
    </row>
    <row r="4925">
      <c r="A4925" s="404" t="s">
        <v>9863</v>
      </c>
      <c r="B4925" s="405" t="s">
        <v>517</v>
      </c>
      <c r="C4925" s="406" t="str">
        <f>iferror(vlookup(B4925,Maps!$A$2:$B$111,2,false),"")</f>
        <v>Spot 00 - Hyrule Field</v>
      </c>
      <c r="D4925" s="405" t="s">
        <v>274</v>
      </c>
      <c r="E4925" s="405" t="s">
        <v>14</v>
      </c>
      <c r="F4925" s="407"/>
      <c r="G4925" s="407"/>
      <c r="H4925" s="405" t="s">
        <v>2737</v>
      </c>
      <c r="I4925" s="408" t="s">
        <v>5210</v>
      </c>
      <c r="J4925" s="413" t="str">
        <f>iferror(vlookup(H4925,Actors!$A$2:$D$472,4,false),"")</f>
        <v>Trees &amp; Bushes</v>
      </c>
      <c r="K4925" s="405" t="s">
        <v>2748</v>
      </c>
      <c r="L4925" s="405" t="s">
        <v>9333</v>
      </c>
      <c r="M4925" s="411" t="str">
        <f>iferror(vlookup(A4925,Variables!$F$2:$G$2762,2,false),"")</f>
        <v>Ugly Tree</v>
      </c>
      <c r="N4925" s="407" t="s">
        <v>1059</v>
      </c>
    </row>
    <row r="4926">
      <c r="A4926" s="404" t="s">
        <v>9863</v>
      </c>
      <c r="B4926" s="405" t="s">
        <v>517</v>
      </c>
      <c r="C4926" s="406" t="str">
        <f>iferror(vlookup(B4926,Maps!$A$2:$B$111,2,false),"")</f>
        <v>Spot 00 - Hyrule Field</v>
      </c>
      <c r="D4926" s="405" t="s">
        <v>274</v>
      </c>
      <c r="E4926" s="405" t="s">
        <v>14</v>
      </c>
      <c r="F4926" s="407"/>
      <c r="G4926" s="407"/>
      <c r="H4926" s="405" t="s">
        <v>2737</v>
      </c>
      <c r="I4926" s="408" t="s">
        <v>5210</v>
      </c>
      <c r="J4926" s="413" t="str">
        <f>iferror(vlookup(H4926,Actors!$A$2:$D$472,4,false),"")</f>
        <v>Trees &amp; Bushes</v>
      </c>
      <c r="K4926" s="405" t="s">
        <v>2748</v>
      </c>
      <c r="L4926" s="405" t="s">
        <v>9333</v>
      </c>
      <c r="M4926" s="411" t="str">
        <f>iferror(vlookup(A4926,Variables!$F$2:$G$2762,2,false),"")</f>
        <v>Ugly Tree</v>
      </c>
      <c r="N4926" s="407" t="s">
        <v>1059</v>
      </c>
    </row>
    <row r="4927">
      <c r="A4927" s="404" t="s">
        <v>9863</v>
      </c>
      <c r="B4927" s="405" t="s">
        <v>517</v>
      </c>
      <c r="C4927" s="406" t="str">
        <f>iferror(vlookup(B4927,Maps!$A$2:$B$111,2,false),"")</f>
        <v>Spot 00 - Hyrule Field</v>
      </c>
      <c r="D4927" s="405" t="s">
        <v>274</v>
      </c>
      <c r="E4927" s="405" t="s">
        <v>14</v>
      </c>
      <c r="F4927" s="407"/>
      <c r="G4927" s="407"/>
      <c r="H4927" s="405" t="s">
        <v>2737</v>
      </c>
      <c r="I4927" s="408" t="s">
        <v>5210</v>
      </c>
      <c r="J4927" s="413" t="str">
        <f>iferror(vlookup(H4927,Actors!$A$2:$D$472,4,false),"")</f>
        <v>Trees &amp; Bushes</v>
      </c>
      <c r="K4927" s="405" t="s">
        <v>2748</v>
      </c>
      <c r="L4927" s="405" t="s">
        <v>9333</v>
      </c>
      <c r="M4927" s="411" t="str">
        <f>iferror(vlookup(A4927,Variables!$F$2:$G$2762,2,false),"")</f>
        <v>Ugly Tree</v>
      </c>
      <c r="N4927" s="407" t="s">
        <v>1059</v>
      </c>
    </row>
    <row r="4928">
      <c r="A4928" s="404" t="s">
        <v>9863</v>
      </c>
      <c r="B4928" s="405" t="s">
        <v>517</v>
      </c>
      <c r="C4928" s="406" t="str">
        <f>iferror(vlookup(B4928,Maps!$A$2:$B$111,2,false),"")</f>
        <v>Spot 00 - Hyrule Field</v>
      </c>
      <c r="D4928" s="405" t="s">
        <v>274</v>
      </c>
      <c r="E4928" s="405" t="s">
        <v>14</v>
      </c>
      <c r="F4928" s="407"/>
      <c r="G4928" s="407"/>
      <c r="H4928" s="405" t="s">
        <v>2737</v>
      </c>
      <c r="I4928" s="408" t="s">
        <v>5210</v>
      </c>
      <c r="J4928" s="413" t="str">
        <f>iferror(vlookup(H4928,Actors!$A$2:$D$472,4,false),"")</f>
        <v>Trees &amp; Bushes</v>
      </c>
      <c r="K4928" s="405" t="s">
        <v>2748</v>
      </c>
      <c r="L4928" s="405" t="s">
        <v>9333</v>
      </c>
      <c r="M4928" s="411" t="str">
        <f>iferror(vlookup(A4928,Variables!$F$2:$G$2762,2,false),"")</f>
        <v>Ugly Tree</v>
      </c>
      <c r="N4928" s="407" t="s">
        <v>1059</v>
      </c>
    </row>
    <row r="4929">
      <c r="A4929" s="404" t="s">
        <v>9863</v>
      </c>
      <c r="B4929" s="405" t="s">
        <v>517</v>
      </c>
      <c r="C4929" s="406" t="str">
        <f>iferror(vlookup(B4929,Maps!$A$2:$B$111,2,false),"")</f>
        <v>Spot 00 - Hyrule Field</v>
      </c>
      <c r="D4929" s="405" t="s">
        <v>274</v>
      </c>
      <c r="E4929" s="405" t="s">
        <v>14</v>
      </c>
      <c r="F4929" s="407"/>
      <c r="G4929" s="407"/>
      <c r="H4929" s="405" t="s">
        <v>2737</v>
      </c>
      <c r="I4929" s="408" t="s">
        <v>5210</v>
      </c>
      <c r="J4929" s="413" t="str">
        <f>iferror(vlookup(H4929,Actors!$A$2:$D$472,4,false),"")</f>
        <v>Trees &amp; Bushes</v>
      </c>
      <c r="K4929" s="405" t="s">
        <v>2748</v>
      </c>
      <c r="L4929" s="405" t="s">
        <v>9333</v>
      </c>
      <c r="M4929" s="411" t="str">
        <f>iferror(vlookup(A4929,Variables!$F$2:$G$2762,2,false),"")</f>
        <v>Ugly Tree</v>
      </c>
      <c r="N4929" s="407" t="s">
        <v>1059</v>
      </c>
    </row>
    <row r="4930">
      <c r="A4930" s="404" t="s">
        <v>9863</v>
      </c>
      <c r="B4930" s="405" t="s">
        <v>517</v>
      </c>
      <c r="C4930" s="406" t="str">
        <f>iferror(vlookup(B4930,Maps!$A$2:$B$111,2,false),"")</f>
        <v>Spot 00 - Hyrule Field</v>
      </c>
      <c r="D4930" s="405" t="s">
        <v>274</v>
      </c>
      <c r="E4930" s="405" t="s">
        <v>14</v>
      </c>
      <c r="F4930" s="407"/>
      <c r="G4930" s="407"/>
      <c r="H4930" s="405" t="s">
        <v>2737</v>
      </c>
      <c r="I4930" s="408" t="s">
        <v>5210</v>
      </c>
      <c r="J4930" s="413" t="str">
        <f>iferror(vlookup(H4930,Actors!$A$2:$D$472,4,false),"")</f>
        <v>Trees &amp; Bushes</v>
      </c>
      <c r="K4930" s="405" t="s">
        <v>2748</v>
      </c>
      <c r="L4930" s="405" t="s">
        <v>9333</v>
      </c>
      <c r="M4930" s="411" t="str">
        <f>iferror(vlookup(A4930,Variables!$F$2:$G$2762,2,false),"")</f>
        <v>Ugly Tree</v>
      </c>
      <c r="N4930" s="407" t="s">
        <v>1059</v>
      </c>
    </row>
    <row r="4931">
      <c r="A4931" s="404" t="s">
        <v>9863</v>
      </c>
      <c r="B4931" s="405" t="s">
        <v>517</v>
      </c>
      <c r="C4931" s="406" t="str">
        <f>iferror(vlookup(B4931,Maps!$A$2:$B$111,2,false),"")</f>
        <v>Spot 00 - Hyrule Field</v>
      </c>
      <c r="D4931" s="405" t="s">
        <v>274</v>
      </c>
      <c r="E4931" s="405" t="s">
        <v>14</v>
      </c>
      <c r="F4931" s="407"/>
      <c r="G4931" s="407"/>
      <c r="H4931" s="405" t="s">
        <v>2737</v>
      </c>
      <c r="I4931" s="408" t="s">
        <v>5210</v>
      </c>
      <c r="J4931" s="413" t="str">
        <f>iferror(vlookup(H4931,Actors!$A$2:$D$472,4,false),"")</f>
        <v>Trees &amp; Bushes</v>
      </c>
      <c r="K4931" s="405" t="s">
        <v>2748</v>
      </c>
      <c r="L4931" s="405" t="s">
        <v>9333</v>
      </c>
      <c r="M4931" s="411" t="str">
        <f>iferror(vlookup(A4931,Variables!$F$2:$G$2762,2,false),"")</f>
        <v>Ugly Tree</v>
      </c>
      <c r="N4931" s="407" t="s">
        <v>1059</v>
      </c>
    </row>
    <row r="4932">
      <c r="A4932" s="404" t="s">
        <v>9863</v>
      </c>
      <c r="B4932" s="405" t="s">
        <v>517</v>
      </c>
      <c r="C4932" s="406" t="str">
        <f>iferror(vlookup(B4932,Maps!$A$2:$B$111,2,false),"")</f>
        <v>Spot 00 - Hyrule Field</v>
      </c>
      <c r="D4932" s="405" t="s">
        <v>274</v>
      </c>
      <c r="E4932" s="405" t="s">
        <v>14</v>
      </c>
      <c r="F4932" s="407"/>
      <c r="G4932" s="407"/>
      <c r="H4932" s="405" t="s">
        <v>2737</v>
      </c>
      <c r="I4932" s="408" t="s">
        <v>5210</v>
      </c>
      <c r="J4932" s="413" t="str">
        <f>iferror(vlookup(H4932,Actors!$A$2:$D$472,4,false),"")</f>
        <v>Trees &amp; Bushes</v>
      </c>
      <c r="K4932" s="405" t="s">
        <v>2748</v>
      </c>
      <c r="L4932" s="405" t="s">
        <v>9333</v>
      </c>
      <c r="M4932" s="411" t="str">
        <f>iferror(vlookup(A4932,Variables!$F$2:$G$2762,2,false),"")</f>
        <v>Ugly Tree</v>
      </c>
      <c r="N4932" s="407" t="s">
        <v>1059</v>
      </c>
    </row>
    <row r="4933">
      <c r="A4933" s="426" t="s">
        <v>9864</v>
      </c>
      <c r="B4933" s="427" t="s">
        <v>517</v>
      </c>
      <c r="C4933" s="428" t="str">
        <f>iferror(vlookup(B4933,Maps!$A$2:$B$111,2,false),"")</f>
        <v>Spot 00 - Hyrule Field</v>
      </c>
      <c r="D4933" s="427" t="s">
        <v>170</v>
      </c>
      <c r="E4933" s="427" t="s">
        <v>14</v>
      </c>
      <c r="F4933" s="431"/>
      <c r="G4933" s="431"/>
      <c r="H4933" s="427" t="s">
        <v>266</v>
      </c>
      <c r="I4933" s="341" t="s">
        <v>5100</v>
      </c>
      <c r="J4933" s="430" t="str">
        <f>iferror(vlookup(H4933,Actors!$A$2:$D$472,4,false),"")</f>
        <v>Adult Zelda (Cutscenes)</v>
      </c>
      <c r="K4933" s="427" t="s">
        <v>124</v>
      </c>
      <c r="L4933" s="427" t="s">
        <v>21</v>
      </c>
      <c r="M4933" s="380" t="str">
        <f>iferror(vlookup(A4933,Variables!$F$2:$G$2762,2,false),"")</f>
        <v/>
      </c>
      <c r="N4933" s="431" t="s">
        <v>1059</v>
      </c>
    </row>
    <row r="4934">
      <c r="A4934" s="426" t="s">
        <v>9487</v>
      </c>
      <c r="B4934" s="427" t="s">
        <v>517</v>
      </c>
      <c r="C4934" s="428" t="str">
        <f>iferror(vlookup(B4934,Maps!$A$2:$B$111,2,false),"")</f>
        <v>Spot 00 - Hyrule Field</v>
      </c>
      <c r="D4934" s="427" t="s">
        <v>170</v>
      </c>
      <c r="E4934" s="427" t="s">
        <v>14</v>
      </c>
      <c r="F4934" s="431"/>
      <c r="G4934" s="431"/>
      <c r="H4934" s="427" t="s">
        <v>2776</v>
      </c>
      <c r="I4934" s="341" t="s">
        <v>5250</v>
      </c>
      <c r="J4934" s="432" t="str">
        <f>iferror(vlookup(H4934,Actors!$A$2:$D$472,4,false),"")</f>
        <v/>
      </c>
      <c r="K4934" s="433" t="s">
        <v>21</v>
      </c>
      <c r="L4934" s="427" t="s">
        <v>62</v>
      </c>
      <c r="M4934" s="380" t="str">
        <f>iferror(vlookup(A4934,Variables!$F$2:$G$2762,2,false),"")</f>
        <v>Nothing (0001)</v>
      </c>
      <c r="N4934" s="434" t="s">
        <v>1059</v>
      </c>
    </row>
    <row r="4935">
      <c r="A4935" s="404" t="s">
        <v>9761</v>
      </c>
      <c r="B4935" s="405" t="s">
        <v>517</v>
      </c>
      <c r="C4935" s="406" t="str">
        <f>iferror(vlookup(B4935,Maps!$A$2:$B$111,2,false),"")</f>
        <v>Spot 00 - Hyrule Field</v>
      </c>
      <c r="D4935" s="405" t="s">
        <v>572</v>
      </c>
      <c r="E4935" s="405" t="s">
        <v>14</v>
      </c>
      <c r="F4935" s="407"/>
      <c r="G4935" s="407"/>
      <c r="H4935" s="405" t="s">
        <v>242</v>
      </c>
      <c r="I4935" s="408" t="s">
        <v>5093</v>
      </c>
      <c r="J4935" s="413" t="str">
        <f>iferror(vlookup(H4935,Actors!$A$2:$D$472,4,false),"")</f>
        <v>Drawbridge</v>
      </c>
      <c r="K4935" s="405" t="s">
        <v>337</v>
      </c>
      <c r="L4935" s="405" t="s">
        <v>7164</v>
      </c>
      <c r="M4935" s="411" t="str">
        <f>iferror(vlookup(A4935,Variables!$F$2:$G$2762,2,false),"")</f>
        <v>Drawbridge</v>
      </c>
      <c r="N4935" s="407" t="s">
        <v>1059</v>
      </c>
    </row>
    <row r="4936">
      <c r="A4936" s="404" t="s">
        <v>9851</v>
      </c>
      <c r="B4936" s="405" t="s">
        <v>517</v>
      </c>
      <c r="C4936" s="406" t="str">
        <f>iferror(vlookup(B4936,Maps!$A$2:$B$111,2,false),"")</f>
        <v>Spot 00 - Hyrule Field</v>
      </c>
      <c r="D4936" s="405" t="s">
        <v>572</v>
      </c>
      <c r="E4936" s="405" t="s">
        <v>14</v>
      </c>
      <c r="F4936" s="407"/>
      <c r="G4936" s="407"/>
      <c r="H4936" s="405" t="s">
        <v>2737</v>
      </c>
      <c r="I4936" s="408" t="s">
        <v>5210</v>
      </c>
      <c r="J4936" s="413" t="str">
        <f>iferror(vlookup(H4936,Actors!$A$2:$D$472,4,false),"")</f>
        <v>Trees &amp; Bushes</v>
      </c>
      <c r="K4936" s="405" t="s">
        <v>2748</v>
      </c>
      <c r="L4936" s="405" t="s">
        <v>9335</v>
      </c>
      <c r="M4936" s="411" t="str">
        <f>iferror(vlookup(A4936,Variables!$F$2:$G$2762,2,false),"")</f>
        <v/>
      </c>
      <c r="N4936" s="407" t="s">
        <v>1059</v>
      </c>
    </row>
    <row r="4937">
      <c r="A4937" s="404" t="s">
        <v>9851</v>
      </c>
      <c r="B4937" s="405" t="s">
        <v>517</v>
      </c>
      <c r="C4937" s="406" t="str">
        <f>iferror(vlookup(B4937,Maps!$A$2:$B$111,2,false),"")</f>
        <v>Spot 00 - Hyrule Field</v>
      </c>
      <c r="D4937" s="405" t="s">
        <v>572</v>
      </c>
      <c r="E4937" s="405" t="s">
        <v>14</v>
      </c>
      <c r="F4937" s="407"/>
      <c r="G4937" s="407"/>
      <c r="H4937" s="405" t="s">
        <v>2737</v>
      </c>
      <c r="I4937" s="408" t="s">
        <v>5210</v>
      </c>
      <c r="J4937" s="413" t="str">
        <f>iferror(vlookup(H4937,Actors!$A$2:$D$472,4,false),"")</f>
        <v>Trees &amp; Bushes</v>
      </c>
      <c r="K4937" s="405" t="s">
        <v>2748</v>
      </c>
      <c r="L4937" s="405" t="s">
        <v>9335</v>
      </c>
      <c r="M4937" s="411" t="str">
        <f>iferror(vlookup(A4937,Variables!$F$2:$G$2762,2,false),"")</f>
        <v/>
      </c>
      <c r="N4937" s="407" t="s">
        <v>1059</v>
      </c>
    </row>
    <row r="4938">
      <c r="A4938" s="404" t="s">
        <v>9851</v>
      </c>
      <c r="B4938" s="405" t="s">
        <v>517</v>
      </c>
      <c r="C4938" s="406" t="str">
        <f>iferror(vlookup(B4938,Maps!$A$2:$B$111,2,false),"")</f>
        <v>Spot 00 - Hyrule Field</v>
      </c>
      <c r="D4938" s="405" t="s">
        <v>572</v>
      </c>
      <c r="E4938" s="405" t="s">
        <v>14</v>
      </c>
      <c r="F4938" s="407"/>
      <c r="G4938" s="407"/>
      <c r="H4938" s="405" t="s">
        <v>2737</v>
      </c>
      <c r="I4938" s="408" t="s">
        <v>5210</v>
      </c>
      <c r="J4938" s="413" t="str">
        <f>iferror(vlookup(H4938,Actors!$A$2:$D$472,4,false),"")</f>
        <v>Trees &amp; Bushes</v>
      </c>
      <c r="K4938" s="405" t="s">
        <v>2748</v>
      </c>
      <c r="L4938" s="405" t="s">
        <v>9335</v>
      </c>
      <c r="M4938" s="411" t="str">
        <f>iferror(vlookup(A4938,Variables!$F$2:$G$2762,2,false),"")</f>
        <v/>
      </c>
      <c r="N4938" s="407" t="s">
        <v>1059</v>
      </c>
    </row>
    <row r="4939">
      <c r="A4939" s="404" t="s">
        <v>9851</v>
      </c>
      <c r="B4939" s="405" t="s">
        <v>517</v>
      </c>
      <c r="C4939" s="406" t="str">
        <f>iferror(vlookup(B4939,Maps!$A$2:$B$111,2,false),"")</f>
        <v>Spot 00 - Hyrule Field</v>
      </c>
      <c r="D4939" s="405" t="s">
        <v>572</v>
      </c>
      <c r="E4939" s="405" t="s">
        <v>14</v>
      </c>
      <c r="F4939" s="407"/>
      <c r="G4939" s="407"/>
      <c r="H4939" s="405" t="s">
        <v>2737</v>
      </c>
      <c r="I4939" s="408" t="s">
        <v>5210</v>
      </c>
      <c r="J4939" s="413" t="str">
        <f>iferror(vlookup(H4939,Actors!$A$2:$D$472,4,false),"")</f>
        <v>Trees &amp; Bushes</v>
      </c>
      <c r="K4939" s="405" t="s">
        <v>2748</v>
      </c>
      <c r="L4939" s="405" t="s">
        <v>9335</v>
      </c>
      <c r="M4939" s="411" t="str">
        <f>iferror(vlookup(A4939,Variables!$F$2:$G$2762,2,false),"")</f>
        <v/>
      </c>
      <c r="N4939" s="407" t="s">
        <v>1059</v>
      </c>
    </row>
    <row r="4940">
      <c r="A4940" s="404" t="s">
        <v>9852</v>
      </c>
      <c r="B4940" s="405" t="s">
        <v>517</v>
      </c>
      <c r="C4940" s="406" t="str">
        <f>iferror(vlookup(B4940,Maps!$A$2:$B$111,2,false),"")</f>
        <v>Spot 00 - Hyrule Field</v>
      </c>
      <c r="D4940" s="405" t="s">
        <v>572</v>
      </c>
      <c r="E4940" s="405" t="s">
        <v>14</v>
      </c>
      <c r="F4940" s="407"/>
      <c r="G4940" s="407"/>
      <c r="H4940" s="405" t="s">
        <v>2737</v>
      </c>
      <c r="I4940" s="408" t="s">
        <v>5210</v>
      </c>
      <c r="J4940" s="413" t="str">
        <f>iferror(vlookup(H4940,Actors!$A$2:$D$472,4,false),"")</f>
        <v>Trees &amp; Bushes</v>
      </c>
      <c r="K4940" s="405" t="s">
        <v>2748</v>
      </c>
      <c r="L4940" s="405" t="s">
        <v>9709</v>
      </c>
      <c r="M4940" s="411" t="str">
        <f>iferror(vlookup(A4940,Variables!$F$2:$G$2762,2,false),"")</f>
        <v/>
      </c>
      <c r="N4940" s="407" t="s">
        <v>1059</v>
      </c>
    </row>
    <row r="4941">
      <c r="A4941" s="404" t="s">
        <v>9852</v>
      </c>
      <c r="B4941" s="405" t="s">
        <v>517</v>
      </c>
      <c r="C4941" s="406" t="str">
        <f>iferror(vlookup(B4941,Maps!$A$2:$B$111,2,false),"")</f>
        <v>Spot 00 - Hyrule Field</v>
      </c>
      <c r="D4941" s="405" t="s">
        <v>572</v>
      </c>
      <c r="E4941" s="405" t="s">
        <v>14</v>
      </c>
      <c r="F4941" s="407"/>
      <c r="G4941" s="407"/>
      <c r="H4941" s="405" t="s">
        <v>2737</v>
      </c>
      <c r="I4941" s="408" t="s">
        <v>5210</v>
      </c>
      <c r="J4941" s="413" t="str">
        <f>iferror(vlookup(H4941,Actors!$A$2:$D$472,4,false),"")</f>
        <v>Trees &amp; Bushes</v>
      </c>
      <c r="K4941" s="405" t="s">
        <v>2748</v>
      </c>
      <c r="L4941" s="405" t="s">
        <v>9709</v>
      </c>
      <c r="M4941" s="411" t="str">
        <f>iferror(vlookup(A4941,Variables!$F$2:$G$2762,2,false),"")</f>
        <v/>
      </c>
      <c r="N4941" s="407" t="s">
        <v>1059</v>
      </c>
    </row>
    <row r="4942">
      <c r="A4942" s="404" t="s">
        <v>9852</v>
      </c>
      <c r="B4942" s="405" t="s">
        <v>517</v>
      </c>
      <c r="C4942" s="406" t="str">
        <f>iferror(vlookup(B4942,Maps!$A$2:$B$111,2,false),"")</f>
        <v>Spot 00 - Hyrule Field</v>
      </c>
      <c r="D4942" s="405" t="s">
        <v>572</v>
      </c>
      <c r="E4942" s="405" t="s">
        <v>14</v>
      </c>
      <c r="F4942" s="407"/>
      <c r="G4942" s="407"/>
      <c r="H4942" s="405" t="s">
        <v>2737</v>
      </c>
      <c r="I4942" s="408" t="s">
        <v>5210</v>
      </c>
      <c r="J4942" s="413" t="str">
        <f>iferror(vlookup(H4942,Actors!$A$2:$D$472,4,false),"")</f>
        <v>Trees &amp; Bushes</v>
      </c>
      <c r="K4942" s="405" t="s">
        <v>2748</v>
      </c>
      <c r="L4942" s="405" t="s">
        <v>9709</v>
      </c>
      <c r="M4942" s="411" t="str">
        <f>iferror(vlookup(A4942,Variables!$F$2:$G$2762,2,false),"")</f>
        <v/>
      </c>
      <c r="N4942" s="407" t="s">
        <v>1059</v>
      </c>
    </row>
    <row r="4943">
      <c r="A4943" s="404" t="s">
        <v>9852</v>
      </c>
      <c r="B4943" s="405" t="s">
        <v>517</v>
      </c>
      <c r="C4943" s="406" t="str">
        <f>iferror(vlookup(B4943,Maps!$A$2:$B$111,2,false),"")</f>
        <v>Spot 00 - Hyrule Field</v>
      </c>
      <c r="D4943" s="405" t="s">
        <v>572</v>
      </c>
      <c r="E4943" s="405" t="s">
        <v>14</v>
      </c>
      <c r="F4943" s="407"/>
      <c r="G4943" s="407"/>
      <c r="H4943" s="405" t="s">
        <v>2737</v>
      </c>
      <c r="I4943" s="408" t="s">
        <v>5210</v>
      </c>
      <c r="J4943" s="413" t="str">
        <f>iferror(vlookup(H4943,Actors!$A$2:$D$472,4,false),"")</f>
        <v>Trees &amp; Bushes</v>
      </c>
      <c r="K4943" s="405" t="s">
        <v>2748</v>
      </c>
      <c r="L4943" s="405" t="s">
        <v>9709</v>
      </c>
      <c r="M4943" s="411" t="str">
        <f>iferror(vlookup(A4943,Variables!$F$2:$G$2762,2,false),"")</f>
        <v/>
      </c>
      <c r="N4943" s="407" t="s">
        <v>1059</v>
      </c>
    </row>
    <row r="4944">
      <c r="A4944" s="404" t="s">
        <v>9852</v>
      </c>
      <c r="B4944" s="405" t="s">
        <v>517</v>
      </c>
      <c r="C4944" s="406" t="str">
        <f>iferror(vlookup(B4944,Maps!$A$2:$B$111,2,false),"")</f>
        <v>Spot 00 - Hyrule Field</v>
      </c>
      <c r="D4944" s="405" t="s">
        <v>572</v>
      </c>
      <c r="E4944" s="405" t="s">
        <v>14</v>
      </c>
      <c r="F4944" s="407"/>
      <c r="G4944" s="407"/>
      <c r="H4944" s="405" t="s">
        <v>2737</v>
      </c>
      <c r="I4944" s="408" t="s">
        <v>5210</v>
      </c>
      <c r="J4944" s="413" t="str">
        <f>iferror(vlookup(H4944,Actors!$A$2:$D$472,4,false),"")</f>
        <v>Trees &amp; Bushes</v>
      </c>
      <c r="K4944" s="405" t="s">
        <v>2748</v>
      </c>
      <c r="L4944" s="405" t="s">
        <v>9709</v>
      </c>
      <c r="M4944" s="411" t="str">
        <f>iferror(vlookup(A4944,Variables!$F$2:$G$2762,2,false),"")</f>
        <v/>
      </c>
      <c r="N4944" s="407" t="s">
        <v>1059</v>
      </c>
    </row>
    <row r="4945">
      <c r="A4945" s="404" t="s">
        <v>9852</v>
      </c>
      <c r="B4945" s="405" t="s">
        <v>517</v>
      </c>
      <c r="C4945" s="406" t="str">
        <f>iferror(vlookup(B4945,Maps!$A$2:$B$111,2,false),"")</f>
        <v>Spot 00 - Hyrule Field</v>
      </c>
      <c r="D4945" s="405" t="s">
        <v>572</v>
      </c>
      <c r="E4945" s="405" t="s">
        <v>14</v>
      </c>
      <c r="F4945" s="407"/>
      <c r="G4945" s="407"/>
      <c r="H4945" s="405" t="s">
        <v>2737</v>
      </c>
      <c r="I4945" s="408" t="s">
        <v>5210</v>
      </c>
      <c r="J4945" s="413" t="str">
        <f>iferror(vlookup(H4945,Actors!$A$2:$D$472,4,false),"")</f>
        <v>Trees &amp; Bushes</v>
      </c>
      <c r="K4945" s="405" t="s">
        <v>2748</v>
      </c>
      <c r="L4945" s="405" t="s">
        <v>9709</v>
      </c>
      <c r="M4945" s="411" t="str">
        <f>iferror(vlookup(A4945,Variables!$F$2:$G$2762,2,false),"")</f>
        <v/>
      </c>
      <c r="N4945" s="407" t="s">
        <v>1059</v>
      </c>
    </row>
    <row r="4946">
      <c r="A4946" s="404" t="s">
        <v>9852</v>
      </c>
      <c r="B4946" s="405" t="s">
        <v>517</v>
      </c>
      <c r="C4946" s="406" t="str">
        <f>iferror(vlookup(B4946,Maps!$A$2:$B$111,2,false),"")</f>
        <v>Spot 00 - Hyrule Field</v>
      </c>
      <c r="D4946" s="405" t="s">
        <v>572</v>
      </c>
      <c r="E4946" s="405" t="s">
        <v>14</v>
      </c>
      <c r="F4946" s="407"/>
      <c r="G4946" s="407"/>
      <c r="H4946" s="405" t="s">
        <v>2737</v>
      </c>
      <c r="I4946" s="408" t="s">
        <v>5210</v>
      </c>
      <c r="J4946" s="413" t="str">
        <f>iferror(vlookup(H4946,Actors!$A$2:$D$472,4,false),"")</f>
        <v>Trees &amp; Bushes</v>
      </c>
      <c r="K4946" s="405" t="s">
        <v>2748</v>
      </c>
      <c r="L4946" s="405" t="s">
        <v>9709</v>
      </c>
      <c r="M4946" s="411" t="str">
        <f>iferror(vlookup(A4946,Variables!$F$2:$G$2762,2,false),"")</f>
        <v/>
      </c>
      <c r="N4946" s="407" t="s">
        <v>1059</v>
      </c>
    </row>
    <row r="4947">
      <c r="A4947" s="404" t="s">
        <v>9852</v>
      </c>
      <c r="B4947" s="405" t="s">
        <v>517</v>
      </c>
      <c r="C4947" s="406" t="str">
        <f>iferror(vlookup(B4947,Maps!$A$2:$B$111,2,false),"")</f>
        <v>Spot 00 - Hyrule Field</v>
      </c>
      <c r="D4947" s="405" t="s">
        <v>572</v>
      </c>
      <c r="E4947" s="405" t="s">
        <v>14</v>
      </c>
      <c r="F4947" s="407"/>
      <c r="G4947" s="407"/>
      <c r="H4947" s="405" t="s">
        <v>2737</v>
      </c>
      <c r="I4947" s="408" t="s">
        <v>5210</v>
      </c>
      <c r="J4947" s="413" t="str">
        <f>iferror(vlookup(H4947,Actors!$A$2:$D$472,4,false),"")</f>
        <v>Trees &amp; Bushes</v>
      </c>
      <c r="K4947" s="405" t="s">
        <v>2748</v>
      </c>
      <c r="L4947" s="405" t="s">
        <v>9709</v>
      </c>
      <c r="M4947" s="411" t="str">
        <f>iferror(vlookup(A4947,Variables!$F$2:$G$2762,2,false),"")</f>
        <v/>
      </c>
      <c r="N4947" s="407" t="s">
        <v>1059</v>
      </c>
    </row>
    <row r="4948">
      <c r="A4948" s="404" t="s">
        <v>9852</v>
      </c>
      <c r="B4948" s="405" t="s">
        <v>517</v>
      </c>
      <c r="C4948" s="406" t="str">
        <f>iferror(vlookup(B4948,Maps!$A$2:$B$111,2,false),"")</f>
        <v>Spot 00 - Hyrule Field</v>
      </c>
      <c r="D4948" s="405" t="s">
        <v>572</v>
      </c>
      <c r="E4948" s="405" t="s">
        <v>14</v>
      </c>
      <c r="F4948" s="407"/>
      <c r="G4948" s="407"/>
      <c r="H4948" s="405" t="s">
        <v>2737</v>
      </c>
      <c r="I4948" s="408" t="s">
        <v>5210</v>
      </c>
      <c r="J4948" s="413" t="str">
        <f>iferror(vlookup(H4948,Actors!$A$2:$D$472,4,false),"")</f>
        <v>Trees &amp; Bushes</v>
      </c>
      <c r="K4948" s="405" t="s">
        <v>2748</v>
      </c>
      <c r="L4948" s="405" t="s">
        <v>9709</v>
      </c>
      <c r="M4948" s="411" t="str">
        <f>iferror(vlookup(A4948,Variables!$F$2:$G$2762,2,false),"")</f>
        <v/>
      </c>
      <c r="N4948" s="407" t="s">
        <v>1059</v>
      </c>
    </row>
    <row r="4949">
      <c r="A4949" s="404" t="s">
        <v>9852</v>
      </c>
      <c r="B4949" s="405" t="s">
        <v>517</v>
      </c>
      <c r="C4949" s="406" t="str">
        <f>iferror(vlookup(B4949,Maps!$A$2:$B$111,2,false),"")</f>
        <v>Spot 00 - Hyrule Field</v>
      </c>
      <c r="D4949" s="405" t="s">
        <v>572</v>
      </c>
      <c r="E4949" s="405" t="s">
        <v>14</v>
      </c>
      <c r="F4949" s="407"/>
      <c r="G4949" s="407"/>
      <c r="H4949" s="405" t="s">
        <v>2737</v>
      </c>
      <c r="I4949" s="408" t="s">
        <v>5210</v>
      </c>
      <c r="J4949" s="413" t="str">
        <f>iferror(vlookup(H4949,Actors!$A$2:$D$472,4,false),"")</f>
        <v>Trees &amp; Bushes</v>
      </c>
      <c r="K4949" s="405" t="s">
        <v>2748</v>
      </c>
      <c r="L4949" s="405" t="s">
        <v>9709</v>
      </c>
      <c r="M4949" s="411" t="str">
        <f>iferror(vlookup(A4949,Variables!$F$2:$G$2762,2,false),"")</f>
        <v/>
      </c>
      <c r="N4949" s="407" t="s">
        <v>1059</v>
      </c>
    </row>
    <row r="4950">
      <c r="A4950" s="404" t="s">
        <v>9852</v>
      </c>
      <c r="B4950" s="405" t="s">
        <v>517</v>
      </c>
      <c r="C4950" s="406" t="str">
        <f>iferror(vlookup(B4950,Maps!$A$2:$B$111,2,false),"")</f>
        <v>Spot 00 - Hyrule Field</v>
      </c>
      <c r="D4950" s="405" t="s">
        <v>572</v>
      </c>
      <c r="E4950" s="405" t="s">
        <v>14</v>
      </c>
      <c r="F4950" s="407"/>
      <c r="G4950" s="407"/>
      <c r="H4950" s="405" t="s">
        <v>2737</v>
      </c>
      <c r="I4950" s="408" t="s">
        <v>5210</v>
      </c>
      <c r="J4950" s="413" t="str">
        <f>iferror(vlookup(H4950,Actors!$A$2:$D$472,4,false),"")</f>
        <v>Trees &amp; Bushes</v>
      </c>
      <c r="K4950" s="405" t="s">
        <v>2748</v>
      </c>
      <c r="L4950" s="405" t="s">
        <v>9709</v>
      </c>
      <c r="M4950" s="411" t="str">
        <f>iferror(vlookup(A4950,Variables!$F$2:$G$2762,2,false),"")</f>
        <v/>
      </c>
      <c r="N4950" s="407" t="s">
        <v>1059</v>
      </c>
    </row>
    <row r="4951">
      <c r="A4951" s="404" t="s">
        <v>9852</v>
      </c>
      <c r="B4951" s="405" t="s">
        <v>517</v>
      </c>
      <c r="C4951" s="406" t="str">
        <f>iferror(vlookup(B4951,Maps!$A$2:$B$111,2,false),"")</f>
        <v>Spot 00 - Hyrule Field</v>
      </c>
      <c r="D4951" s="405" t="s">
        <v>572</v>
      </c>
      <c r="E4951" s="405" t="s">
        <v>14</v>
      </c>
      <c r="F4951" s="407"/>
      <c r="G4951" s="407"/>
      <c r="H4951" s="405" t="s">
        <v>2737</v>
      </c>
      <c r="I4951" s="408" t="s">
        <v>5210</v>
      </c>
      <c r="J4951" s="413" t="str">
        <f>iferror(vlookup(H4951,Actors!$A$2:$D$472,4,false),"")</f>
        <v>Trees &amp; Bushes</v>
      </c>
      <c r="K4951" s="405" t="s">
        <v>2748</v>
      </c>
      <c r="L4951" s="405" t="s">
        <v>9709</v>
      </c>
      <c r="M4951" s="411" t="str">
        <f>iferror(vlookup(A4951,Variables!$F$2:$G$2762,2,false),"")</f>
        <v/>
      </c>
      <c r="N4951" s="407" t="s">
        <v>1059</v>
      </c>
    </row>
    <row r="4952">
      <c r="A4952" s="404" t="s">
        <v>9237</v>
      </c>
      <c r="B4952" s="405" t="s">
        <v>517</v>
      </c>
      <c r="C4952" s="406" t="str">
        <f>iferror(vlookup(B4952,Maps!$A$2:$B$111,2,false),"")</f>
        <v>Spot 00 - Hyrule Field</v>
      </c>
      <c r="D4952" s="405" t="s">
        <v>572</v>
      </c>
      <c r="E4952" s="405" t="s">
        <v>14</v>
      </c>
      <c r="F4952" s="407"/>
      <c r="G4952" s="407"/>
      <c r="H4952" s="405" t="s">
        <v>2737</v>
      </c>
      <c r="I4952" s="408" t="s">
        <v>5210</v>
      </c>
      <c r="J4952" s="413" t="str">
        <f>iferror(vlookup(H4952,Actors!$A$2:$D$472,4,false),"")</f>
        <v>Trees &amp; Bushes</v>
      </c>
      <c r="K4952" s="405" t="s">
        <v>2748</v>
      </c>
      <c r="L4952" s="405" t="s">
        <v>7078</v>
      </c>
      <c r="M4952" s="411" t="str">
        <f>iferror(vlookup(A4952,Variables!$F$2:$G$2762,2,false),"")</f>
        <v>Light Pine Tree (Small)</v>
      </c>
      <c r="N4952" s="407" t="s">
        <v>1059</v>
      </c>
    </row>
    <row r="4953">
      <c r="A4953" s="404" t="s">
        <v>9853</v>
      </c>
      <c r="B4953" s="405" t="s">
        <v>517</v>
      </c>
      <c r="C4953" s="406" t="str">
        <f>iferror(vlookup(B4953,Maps!$A$2:$B$111,2,false),"")</f>
        <v>Spot 00 - Hyrule Field</v>
      </c>
      <c r="D4953" s="405" t="s">
        <v>572</v>
      </c>
      <c r="E4953" s="405" t="s">
        <v>14</v>
      </c>
      <c r="F4953" s="407"/>
      <c r="G4953" s="407"/>
      <c r="H4953" s="405" t="s">
        <v>3089</v>
      </c>
      <c r="I4953" s="408" t="s">
        <v>5765</v>
      </c>
      <c r="J4953" s="413" t="str">
        <f>iferror(vlookup(H4953,Actors!$A$2:$D$472,4,false),"")</f>
        <v>Groups of Rocks &amp; Grass Clumps</v>
      </c>
      <c r="K4953" s="405" t="s">
        <v>21</v>
      </c>
      <c r="L4953" s="405" t="s">
        <v>7078</v>
      </c>
      <c r="M4953" s="411" t="str">
        <f>iferror(vlookup(A4953,Variables!$F$2:$G$2762,2,false),"")</f>
        <v/>
      </c>
      <c r="N4953" s="407" t="s">
        <v>1059</v>
      </c>
    </row>
    <row r="4954">
      <c r="A4954" s="404" t="s">
        <v>9854</v>
      </c>
      <c r="B4954" s="405" t="s">
        <v>517</v>
      </c>
      <c r="C4954" s="406" t="str">
        <f>iferror(vlookup(B4954,Maps!$A$2:$B$111,2,false),"")</f>
        <v>Spot 00 - Hyrule Field</v>
      </c>
      <c r="D4954" s="405" t="s">
        <v>572</v>
      </c>
      <c r="E4954" s="405" t="s">
        <v>14</v>
      </c>
      <c r="F4954" s="407"/>
      <c r="G4954" s="407"/>
      <c r="H4954" s="405" t="s">
        <v>3089</v>
      </c>
      <c r="I4954" s="408" t="s">
        <v>5765</v>
      </c>
      <c r="J4954" s="413" t="str">
        <f>iferror(vlookup(H4954,Actors!$A$2:$D$472,4,false),"")</f>
        <v>Groups of Rocks &amp; Grass Clumps</v>
      </c>
      <c r="K4954" s="405" t="s">
        <v>21</v>
      </c>
      <c r="L4954" s="405" t="s">
        <v>7047</v>
      </c>
      <c r="M4954" s="411" t="str">
        <f>iferror(vlookup(A4954,Variables!$F$2:$G$2762,2,false),"")</f>
        <v/>
      </c>
      <c r="N4954" s="407" t="s">
        <v>1059</v>
      </c>
    </row>
    <row r="4955">
      <c r="A4955" s="404" t="s">
        <v>9854</v>
      </c>
      <c r="B4955" s="405" t="s">
        <v>517</v>
      </c>
      <c r="C4955" s="406" t="str">
        <f>iferror(vlookup(B4955,Maps!$A$2:$B$111,2,false),"")</f>
        <v>Spot 00 - Hyrule Field</v>
      </c>
      <c r="D4955" s="405" t="s">
        <v>572</v>
      </c>
      <c r="E4955" s="405" t="s">
        <v>14</v>
      </c>
      <c r="F4955" s="407"/>
      <c r="G4955" s="407"/>
      <c r="H4955" s="405" t="s">
        <v>3089</v>
      </c>
      <c r="I4955" s="408" t="s">
        <v>5765</v>
      </c>
      <c r="J4955" s="413" t="str">
        <f>iferror(vlookup(H4955,Actors!$A$2:$D$472,4,false),"")</f>
        <v>Groups of Rocks &amp; Grass Clumps</v>
      </c>
      <c r="K4955" s="405" t="s">
        <v>21</v>
      </c>
      <c r="L4955" s="405" t="s">
        <v>7047</v>
      </c>
      <c r="M4955" s="411" t="str">
        <f>iferror(vlookup(A4955,Variables!$F$2:$G$2762,2,false),"")</f>
        <v/>
      </c>
      <c r="N4955" s="407" t="s">
        <v>1059</v>
      </c>
    </row>
    <row r="4956">
      <c r="A4956" s="404" t="s">
        <v>9854</v>
      </c>
      <c r="B4956" s="405" t="s">
        <v>517</v>
      </c>
      <c r="C4956" s="406" t="str">
        <f>iferror(vlookup(B4956,Maps!$A$2:$B$111,2,false),"")</f>
        <v>Spot 00 - Hyrule Field</v>
      </c>
      <c r="D4956" s="405" t="s">
        <v>572</v>
      </c>
      <c r="E4956" s="405" t="s">
        <v>14</v>
      </c>
      <c r="F4956" s="407"/>
      <c r="G4956" s="407"/>
      <c r="H4956" s="405" t="s">
        <v>3089</v>
      </c>
      <c r="I4956" s="408" t="s">
        <v>5765</v>
      </c>
      <c r="J4956" s="413" t="str">
        <f>iferror(vlookup(H4956,Actors!$A$2:$D$472,4,false),"")</f>
        <v>Groups of Rocks &amp; Grass Clumps</v>
      </c>
      <c r="K4956" s="405" t="s">
        <v>21</v>
      </c>
      <c r="L4956" s="405" t="s">
        <v>7047</v>
      </c>
      <c r="M4956" s="411" t="str">
        <f>iferror(vlookup(A4956,Variables!$F$2:$G$2762,2,false),"")</f>
        <v/>
      </c>
      <c r="N4956" s="407" t="s">
        <v>1059</v>
      </c>
    </row>
    <row r="4957">
      <c r="A4957" s="404" t="s">
        <v>9854</v>
      </c>
      <c r="B4957" s="405" t="s">
        <v>517</v>
      </c>
      <c r="C4957" s="406" t="str">
        <f>iferror(vlookup(B4957,Maps!$A$2:$B$111,2,false),"")</f>
        <v>Spot 00 - Hyrule Field</v>
      </c>
      <c r="D4957" s="405" t="s">
        <v>572</v>
      </c>
      <c r="E4957" s="405" t="s">
        <v>14</v>
      </c>
      <c r="F4957" s="407"/>
      <c r="G4957" s="407"/>
      <c r="H4957" s="405" t="s">
        <v>3089</v>
      </c>
      <c r="I4957" s="408" t="s">
        <v>5765</v>
      </c>
      <c r="J4957" s="413" t="str">
        <f>iferror(vlookup(H4957,Actors!$A$2:$D$472,4,false),"")</f>
        <v>Groups of Rocks &amp; Grass Clumps</v>
      </c>
      <c r="K4957" s="405" t="s">
        <v>21</v>
      </c>
      <c r="L4957" s="405" t="s">
        <v>7047</v>
      </c>
      <c r="M4957" s="411" t="str">
        <f>iferror(vlookup(A4957,Variables!$F$2:$G$2762,2,false),"")</f>
        <v/>
      </c>
      <c r="N4957" s="407" t="s">
        <v>1059</v>
      </c>
    </row>
    <row r="4958">
      <c r="A4958" s="404" t="s">
        <v>9854</v>
      </c>
      <c r="B4958" s="405" t="s">
        <v>517</v>
      </c>
      <c r="C4958" s="406" t="str">
        <f>iferror(vlookup(B4958,Maps!$A$2:$B$111,2,false),"")</f>
        <v>Spot 00 - Hyrule Field</v>
      </c>
      <c r="D4958" s="405" t="s">
        <v>572</v>
      </c>
      <c r="E4958" s="405" t="s">
        <v>14</v>
      </c>
      <c r="F4958" s="407"/>
      <c r="G4958" s="407"/>
      <c r="H4958" s="405" t="s">
        <v>3089</v>
      </c>
      <c r="I4958" s="408" t="s">
        <v>5765</v>
      </c>
      <c r="J4958" s="413" t="str">
        <f>iferror(vlookup(H4958,Actors!$A$2:$D$472,4,false),"")</f>
        <v>Groups of Rocks &amp; Grass Clumps</v>
      </c>
      <c r="K4958" s="405" t="s">
        <v>21</v>
      </c>
      <c r="L4958" s="405" t="s">
        <v>7047</v>
      </c>
      <c r="M4958" s="411" t="str">
        <f>iferror(vlookup(A4958,Variables!$F$2:$G$2762,2,false),"")</f>
        <v/>
      </c>
      <c r="N4958" s="407" t="s">
        <v>1059</v>
      </c>
    </row>
    <row r="4959">
      <c r="A4959" s="404" t="s">
        <v>9854</v>
      </c>
      <c r="B4959" s="405" t="s">
        <v>517</v>
      </c>
      <c r="C4959" s="406" t="str">
        <f>iferror(vlookup(B4959,Maps!$A$2:$B$111,2,false),"")</f>
        <v>Spot 00 - Hyrule Field</v>
      </c>
      <c r="D4959" s="405" t="s">
        <v>572</v>
      </c>
      <c r="E4959" s="405" t="s">
        <v>14</v>
      </c>
      <c r="F4959" s="407"/>
      <c r="G4959" s="407"/>
      <c r="H4959" s="405" t="s">
        <v>3089</v>
      </c>
      <c r="I4959" s="408" t="s">
        <v>5765</v>
      </c>
      <c r="J4959" s="413" t="str">
        <f>iferror(vlookup(H4959,Actors!$A$2:$D$472,4,false),"")</f>
        <v>Groups of Rocks &amp; Grass Clumps</v>
      </c>
      <c r="K4959" s="405" t="s">
        <v>21</v>
      </c>
      <c r="L4959" s="405" t="s">
        <v>7047</v>
      </c>
      <c r="M4959" s="411" t="str">
        <f>iferror(vlookup(A4959,Variables!$F$2:$G$2762,2,false),"")</f>
        <v/>
      </c>
      <c r="N4959" s="407" t="s">
        <v>1059</v>
      </c>
    </row>
    <row r="4960">
      <c r="A4960" s="404" t="s">
        <v>9855</v>
      </c>
      <c r="B4960" s="405" t="s">
        <v>517</v>
      </c>
      <c r="C4960" s="406" t="str">
        <f>iferror(vlookup(B4960,Maps!$A$2:$B$111,2,false),"")</f>
        <v>Spot 00 - Hyrule Field</v>
      </c>
      <c r="D4960" s="405" t="s">
        <v>572</v>
      </c>
      <c r="E4960" s="405" t="s">
        <v>14</v>
      </c>
      <c r="F4960" s="407"/>
      <c r="G4960" s="407"/>
      <c r="H4960" s="405" t="s">
        <v>3089</v>
      </c>
      <c r="I4960" s="408" t="s">
        <v>5765</v>
      </c>
      <c r="J4960" s="413" t="str">
        <f>iferror(vlookup(H4960,Actors!$A$2:$D$472,4,false),"")</f>
        <v>Groups of Rocks &amp; Grass Clumps</v>
      </c>
      <c r="K4960" s="405" t="s">
        <v>21</v>
      </c>
      <c r="L4960" s="405" t="s">
        <v>7102</v>
      </c>
      <c r="M4960" s="411" t="str">
        <f>iferror(vlookup(A4960,Variables!$F$2:$G$2762,2,false),"")</f>
        <v/>
      </c>
      <c r="N4960" s="407" t="s">
        <v>1059</v>
      </c>
    </row>
    <row r="4961">
      <c r="A4961" s="404" t="s">
        <v>9855</v>
      </c>
      <c r="B4961" s="405" t="s">
        <v>517</v>
      </c>
      <c r="C4961" s="406" t="str">
        <f>iferror(vlookup(B4961,Maps!$A$2:$B$111,2,false),"")</f>
        <v>Spot 00 - Hyrule Field</v>
      </c>
      <c r="D4961" s="405" t="s">
        <v>572</v>
      </c>
      <c r="E4961" s="405" t="s">
        <v>14</v>
      </c>
      <c r="F4961" s="407"/>
      <c r="G4961" s="407"/>
      <c r="H4961" s="405" t="s">
        <v>3089</v>
      </c>
      <c r="I4961" s="408" t="s">
        <v>5765</v>
      </c>
      <c r="J4961" s="413" t="str">
        <f>iferror(vlookup(H4961,Actors!$A$2:$D$472,4,false),"")</f>
        <v>Groups of Rocks &amp; Grass Clumps</v>
      </c>
      <c r="K4961" s="405" t="s">
        <v>21</v>
      </c>
      <c r="L4961" s="405" t="s">
        <v>7102</v>
      </c>
      <c r="M4961" s="411" t="str">
        <f>iferror(vlookup(A4961,Variables!$F$2:$G$2762,2,false),"")</f>
        <v/>
      </c>
      <c r="N4961" s="407" t="s">
        <v>1059</v>
      </c>
    </row>
    <row r="4962">
      <c r="A4962" s="404" t="s">
        <v>9855</v>
      </c>
      <c r="B4962" s="405" t="s">
        <v>517</v>
      </c>
      <c r="C4962" s="406" t="str">
        <f>iferror(vlookup(B4962,Maps!$A$2:$B$111,2,false),"")</f>
        <v>Spot 00 - Hyrule Field</v>
      </c>
      <c r="D4962" s="405" t="s">
        <v>572</v>
      </c>
      <c r="E4962" s="405" t="s">
        <v>14</v>
      </c>
      <c r="F4962" s="407"/>
      <c r="G4962" s="407"/>
      <c r="H4962" s="405" t="s">
        <v>3089</v>
      </c>
      <c r="I4962" s="408" t="s">
        <v>5765</v>
      </c>
      <c r="J4962" s="413" t="str">
        <f>iferror(vlookup(H4962,Actors!$A$2:$D$472,4,false),"")</f>
        <v>Groups of Rocks &amp; Grass Clumps</v>
      </c>
      <c r="K4962" s="405" t="s">
        <v>21</v>
      </c>
      <c r="L4962" s="405" t="s">
        <v>7102</v>
      </c>
      <c r="M4962" s="411" t="str">
        <f>iferror(vlookup(A4962,Variables!$F$2:$G$2762,2,false),"")</f>
        <v/>
      </c>
      <c r="N4962" s="407" t="s">
        <v>1059</v>
      </c>
    </row>
    <row r="4963">
      <c r="A4963" s="404" t="s">
        <v>9856</v>
      </c>
      <c r="B4963" s="405" t="s">
        <v>517</v>
      </c>
      <c r="C4963" s="406" t="str">
        <f>iferror(vlookup(B4963,Maps!$A$2:$B$111,2,false),"")</f>
        <v>Spot 00 - Hyrule Field</v>
      </c>
      <c r="D4963" s="405" t="s">
        <v>572</v>
      </c>
      <c r="E4963" s="405" t="s">
        <v>14</v>
      </c>
      <c r="F4963" s="407"/>
      <c r="G4963" s="407"/>
      <c r="H4963" s="405" t="s">
        <v>2737</v>
      </c>
      <c r="I4963" s="408" t="s">
        <v>5210</v>
      </c>
      <c r="J4963" s="413" t="str">
        <f>iferror(vlookup(H4963,Actors!$A$2:$D$472,4,false),"")</f>
        <v>Trees &amp; Bushes</v>
      </c>
      <c r="K4963" s="405" t="s">
        <v>2748</v>
      </c>
      <c r="L4963" s="405" t="s">
        <v>7102</v>
      </c>
      <c r="M4963" s="411" t="str">
        <f>iferror(vlookup(A4963,Variables!$F$2:$G$2762,2,false),"")</f>
        <v>Light Pine Tree (Large)</v>
      </c>
      <c r="N4963" s="407" t="s">
        <v>1059</v>
      </c>
    </row>
    <row r="4964">
      <c r="A4964" s="404" t="s">
        <v>9856</v>
      </c>
      <c r="B4964" s="405" t="s">
        <v>517</v>
      </c>
      <c r="C4964" s="406" t="str">
        <f>iferror(vlookup(B4964,Maps!$A$2:$B$111,2,false),"")</f>
        <v>Spot 00 - Hyrule Field</v>
      </c>
      <c r="D4964" s="405" t="s">
        <v>572</v>
      </c>
      <c r="E4964" s="405" t="s">
        <v>14</v>
      </c>
      <c r="F4964" s="407"/>
      <c r="G4964" s="407"/>
      <c r="H4964" s="405" t="s">
        <v>2737</v>
      </c>
      <c r="I4964" s="408" t="s">
        <v>5210</v>
      </c>
      <c r="J4964" s="413" t="str">
        <f>iferror(vlookup(H4964,Actors!$A$2:$D$472,4,false),"")</f>
        <v>Trees &amp; Bushes</v>
      </c>
      <c r="K4964" s="405" t="s">
        <v>2748</v>
      </c>
      <c r="L4964" s="405" t="s">
        <v>7102</v>
      </c>
      <c r="M4964" s="411" t="str">
        <f>iferror(vlookup(A4964,Variables!$F$2:$G$2762,2,false),"")</f>
        <v>Light Pine Tree (Large)</v>
      </c>
      <c r="N4964" s="407" t="s">
        <v>1059</v>
      </c>
    </row>
    <row r="4965">
      <c r="A4965" s="404" t="s">
        <v>9856</v>
      </c>
      <c r="B4965" s="405" t="s">
        <v>517</v>
      </c>
      <c r="C4965" s="406" t="str">
        <f>iferror(vlookup(B4965,Maps!$A$2:$B$111,2,false),"")</f>
        <v>Spot 00 - Hyrule Field</v>
      </c>
      <c r="D4965" s="405" t="s">
        <v>572</v>
      </c>
      <c r="E4965" s="405" t="s">
        <v>14</v>
      </c>
      <c r="F4965" s="407"/>
      <c r="G4965" s="407"/>
      <c r="H4965" s="405" t="s">
        <v>2737</v>
      </c>
      <c r="I4965" s="408" t="s">
        <v>5210</v>
      </c>
      <c r="J4965" s="413" t="str">
        <f>iferror(vlookup(H4965,Actors!$A$2:$D$472,4,false),"")</f>
        <v>Trees &amp; Bushes</v>
      </c>
      <c r="K4965" s="405" t="s">
        <v>2748</v>
      </c>
      <c r="L4965" s="405" t="s">
        <v>7102</v>
      </c>
      <c r="M4965" s="411" t="str">
        <f>iferror(vlookup(A4965,Variables!$F$2:$G$2762,2,false),"")</f>
        <v>Light Pine Tree (Large)</v>
      </c>
      <c r="N4965" s="407" t="s">
        <v>1059</v>
      </c>
    </row>
    <row r="4966">
      <c r="A4966" s="404" t="s">
        <v>9856</v>
      </c>
      <c r="B4966" s="405" t="s">
        <v>517</v>
      </c>
      <c r="C4966" s="406" t="str">
        <f>iferror(vlookup(B4966,Maps!$A$2:$B$111,2,false),"")</f>
        <v>Spot 00 - Hyrule Field</v>
      </c>
      <c r="D4966" s="405" t="s">
        <v>572</v>
      </c>
      <c r="E4966" s="405" t="s">
        <v>14</v>
      </c>
      <c r="F4966" s="407"/>
      <c r="G4966" s="407"/>
      <c r="H4966" s="405" t="s">
        <v>2737</v>
      </c>
      <c r="I4966" s="408" t="s">
        <v>5210</v>
      </c>
      <c r="J4966" s="413" t="str">
        <f>iferror(vlookup(H4966,Actors!$A$2:$D$472,4,false),"")</f>
        <v>Trees &amp; Bushes</v>
      </c>
      <c r="K4966" s="405" t="s">
        <v>2748</v>
      </c>
      <c r="L4966" s="405" t="s">
        <v>7102</v>
      </c>
      <c r="M4966" s="411" t="str">
        <f>iferror(vlookup(A4966,Variables!$F$2:$G$2762,2,false),"")</f>
        <v>Light Pine Tree (Large)</v>
      </c>
      <c r="N4966" s="407" t="s">
        <v>1059</v>
      </c>
    </row>
    <row r="4967">
      <c r="A4967" s="404" t="s">
        <v>9856</v>
      </c>
      <c r="B4967" s="405" t="s">
        <v>517</v>
      </c>
      <c r="C4967" s="406" t="str">
        <f>iferror(vlookup(B4967,Maps!$A$2:$B$111,2,false),"")</f>
        <v>Spot 00 - Hyrule Field</v>
      </c>
      <c r="D4967" s="405" t="s">
        <v>572</v>
      </c>
      <c r="E4967" s="405" t="s">
        <v>14</v>
      </c>
      <c r="F4967" s="407"/>
      <c r="G4967" s="407"/>
      <c r="H4967" s="405" t="s">
        <v>2737</v>
      </c>
      <c r="I4967" s="408" t="s">
        <v>5210</v>
      </c>
      <c r="J4967" s="413" t="str">
        <f>iferror(vlookup(H4967,Actors!$A$2:$D$472,4,false),"")</f>
        <v>Trees &amp; Bushes</v>
      </c>
      <c r="K4967" s="405" t="s">
        <v>2748</v>
      </c>
      <c r="L4967" s="405" t="s">
        <v>7102</v>
      </c>
      <c r="M4967" s="411" t="str">
        <f>iferror(vlookup(A4967,Variables!$F$2:$G$2762,2,false),"")</f>
        <v>Light Pine Tree (Large)</v>
      </c>
      <c r="N4967" s="407" t="s">
        <v>1059</v>
      </c>
    </row>
    <row r="4968">
      <c r="A4968" s="404" t="s">
        <v>9856</v>
      </c>
      <c r="B4968" s="405" t="s">
        <v>517</v>
      </c>
      <c r="C4968" s="406" t="str">
        <f>iferror(vlookup(B4968,Maps!$A$2:$B$111,2,false),"")</f>
        <v>Spot 00 - Hyrule Field</v>
      </c>
      <c r="D4968" s="405" t="s">
        <v>572</v>
      </c>
      <c r="E4968" s="405" t="s">
        <v>14</v>
      </c>
      <c r="F4968" s="407"/>
      <c r="G4968" s="407"/>
      <c r="H4968" s="405" t="s">
        <v>2737</v>
      </c>
      <c r="I4968" s="408" t="s">
        <v>5210</v>
      </c>
      <c r="J4968" s="413" t="str">
        <f>iferror(vlookup(H4968,Actors!$A$2:$D$472,4,false),"")</f>
        <v>Trees &amp; Bushes</v>
      </c>
      <c r="K4968" s="405" t="s">
        <v>2748</v>
      </c>
      <c r="L4968" s="405" t="s">
        <v>7102</v>
      </c>
      <c r="M4968" s="411" t="str">
        <f>iferror(vlookup(A4968,Variables!$F$2:$G$2762,2,false),"")</f>
        <v>Light Pine Tree (Large)</v>
      </c>
      <c r="N4968" s="407" t="s">
        <v>1059</v>
      </c>
    </row>
    <row r="4969">
      <c r="A4969" s="404" t="s">
        <v>9857</v>
      </c>
      <c r="B4969" s="405" t="s">
        <v>517</v>
      </c>
      <c r="C4969" s="406" t="str">
        <f>iferror(vlookup(B4969,Maps!$A$2:$B$111,2,false),"")</f>
        <v>Spot 00 - Hyrule Field</v>
      </c>
      <c r="D4969" s="405" t="s">
        <v>572</v>
      </c>
      <c r="E4969" s="405" t="s">
        <v>14</v>
      </c>
      <c r="F4969" s="407"/>
      <c r="G4969" s="407"/>
      <c r="H4969" s="405" t="s">
        <v>2737</v>
      </c>
      <c r="I4969" s="408" t="s">
        <v>5210</v>
      </c>
      <c r="J4969" s="413" t="str">
        <f>iferror(vlookup(H4969,Actors!$A$2:$D$472,4,false),"")</f>
        <v>Trees &amp; Bushes</v>
      </c>
      <c r="K4969" s="405" t="s">
        <v>2748</v>
      </c>
      <c r="L4969" s="405" t="s">
        <v>7358</v>
      </c>
      <c r="M4969" s="411" t="str">
        <f>iferror(vlookup(A4969,Variables!$F$2:$G$2762,2,false),"")</f>
        <v/>
      </c>
      <c r="N4969" s="407" t="s">
        <v>1059</v>
      </c>
    </row>
    <row r="4970">
      <c r="A4970" s="404" t="s">
        <v>9857</v>
      </c>
      <c r="B4970" s="405" t="s">
        <v>517</v>
      </c>
      <c r="C4970" s="406" t="str">
        <f>iferror(vlookup(B4970,Maps!$A$2:$B$111,2,false),"")</f>
        <v>Spot 00 - Hyrule Field</v>
      </c>
      <c r="D4970" s="405" t="s">
        <v>572</v>
      </c>
      <c r="E4970" s="405" t="s">
        <v>14</v>
      </c>
      <c r="F4970" s="407"/>
      <c r="G4970" s="407"/>
      <c r="H4970" s="405" t="s">
        <v>2737</v>
      </c>
      <c r="I4970" s="408" t="s">
        <v>5210</v>
      </c>
      <c r="J4970" s="413" t="str">
        <f>iferror(vlookup(H4970,Actors!$A$2:$D$472,4,false),"")</f>
        <v>Trees &amp; Bushes</v>
      </c>
      <c r="K4970" s="405" t="s">
        <v>2748</v>
      </c>
      <c r="L4970" s="405" t="s">
        <v>7358</v>
      </c>
      <c r="M4970" s="411" t="str">
        <f>iferror(vlookup(A4970,Variables!$F$2:$G$2762,2,false),"")</f>
        <v/>
      </c>
      <c r="N4970" s="407" t="s">
        <v>1059</v>
      </c>
    </row>
    <row r="4971">
      <c r="A4971" s="404" t="s">
        <v>9857</v>
      </c>
      <c r="B4971" s="405" t="s">
        <v>517</v>
      </c>
      <c r="C4971" s="406" t="str">
        <f>iferror(vlookup(B4971,Maps!$A$2:$B$111,2,false),"")</f>
        <v>Spot 00 - Hyrule Field</v>
      </c>
      <c r="D4971" s="405" t="s">
        <v>572</v>
      </c>
      <c r="E4971" s="405" t="s">
        <v>14</v>
      </c>
      <c r="F4971" s="407"/>
      <c r="G4971" s="407"/>
      <c r="H4971" s="405" t="s">
        <v>2737</v>
      </c>
      <c r="I4971" s="408" t="s">
        <v>5210</v>
      </c>
      <c r="J4971" s="413" t="str">
        <f>iferror(vlookup(H4971,Actors!$A$2:$D$472,4,false),"")</f>
        <v>Trees &amp; Bushes</v>
      </c>
      <c r="K4971" s="405" t="s">
        <v>2748</v>
      </c>
      <c r="L4971" s="405" t="s">
        <v>7358</v>
      </c>
      <c r="M4971" s="411" t="str">
        <f>iferror(vlookup(A4971,Variables!$F$2:$G$2762,2,false),"")</f>
        <v/>
      </c>
      <c r="N4971" s="407" t="s">
        <v>1059</v>
      </c>
    </row>
    <row r="4972">
      <c r="A4972" s="404" t="s">
        <v>9858</v>
      </c>
      <c r="B4972" s="405" t="s">
        <v>517</v>
      </c>
      <c r="C4972" s="406" t="str">
        <f>iferror(vlookup(B4972,Maps!$A$2:$B$111,2,false),"")</f>
        <v>Spot 00 - Hyrule Field</v>
      </c>
      <c r="D4972" s="405" t="s">
        <v>572</v>
      </c>
      <c r="E4972" s="405" t="s">
        <v>14</v>
      </c>
      <c r="F4972" s="407"/>
      <c r="G4972" s="407"/>
      <c r="H4972" s="405" t="s">
        <v>2737</v>
      </c>
      <c r="I4972" s="408" t="s">
        <v>5210</v>
      </c>
      <c r="J4972" s="413" t="str">
        <f>iferror(vlookup(H4972,Actors!$A$2:$D$472,4,false),"")</f>
        <v>Trees &amp; Bushes</v>
      </c>
      <c r="K4972" s="405" t="s">
        <v>2748</v>
      </c>
      <c r="L4972" s="405" t="s">
        <v>7047</v>
      </c>
      <c r="M4972" s="411" t="str">
        <f>iferror(vlookup(A4972,Variables!$F$2:$G$2762,2,false),"")</f>
        <v>Light Pine Tree (Medium)</v>
      </c>
      <c r="N4972" s="407" t="s">
        <v>1059</v>
      </c>
    </row>
    <row r="4973">
      <c r="A4973" s="404" t="s">
        <v>9858</v>
      </c>
      <c r="B4973" s="405" t="s">
        <v>517</v>
      </c>
      <c r="C4973" s="406" t="str">
        <f>iferror(vlookup(B4973,Maps!$A$2:$B$111,2,false),"")</f>
        <v>Spot 00 - Hyrule Field</v>
      </c>
      <c r="D4973" s="405" t="s">
        <v>572</v>
      </c>
      <c r="E4973" s="405" t="s">
        <v>14</v>
      </c>
      <c r="F4973" s="407"/>
      <c r="G4973" s="407"/>
      <c r="H4973" s="405" t="s">
        <v>2737</v>
      </c>
      <c r="I4973" s="408" t="s">
        <v>5210</v>
      </c>
      <c r="J4973" s="413" t="str">
        <f>iferror(vlookup(H4973,Actors!$A$2:$D$472,4,false),"")</f>
        <v>Trees &amp; Bushes</v>
      </c>
      <c r="K4973" s="405" t="s">
        <v>2748</v>
      </c>
      <c r="L4973" s="405" t="s">
        <v>7047</v>
      </c>
      <c r="M4973" s="411" t="str">
        <f>iferror(vlookup(A4973,Variables!$F$2:$G$2762,2,false),"")</f>
        <v>Light Pine Tree (Medium)</v>
      </c>
      <c r="N4973" s="407" t="s">
        <v>1059</v>
      </c>
    </row>
    <row r="4974">
      <c r="A4974" s="404" t="s">
        <v>9858</v>
      </c>
      <c r="B4974" s="405" t="s">
        <v>517</v>
      </c>
      <c r="C4974" s="406" t="str">
        <f>iferror(vlookup(B4974,Maps!$A$2:$B$111,2,false),"")</f>
        <v>Spot 00 - Hyrule Field</v>
      </c>
      <c r="D4974" s="405" t="s">
        <v>572</v>
      </c>
      <c r="E4974" s="405" t="s">
        <v>14</v>
      </c>
      <c r="F4974" s="407"/>
      <c r="G4974" s="407"/>
      <c r="H4974" s="405" t="s">
        <v>2737</v>
      </c>
      <c r="I4974" s="408" t="s">
        <v>5210</v>
      </c>
      <c r="J4974" s="413" t="str">
        <f>iferror(vlookup(H4974,Actors!$A$2:$D$472,4,false),"")</f>
        <v>Trees &amp; Bushes</v>
      </c>
      <c r="K4974" s="405" t="s">
        <v>2748</v>
      </c>
      <c r="L4974" s="405" t="s">
        <v>7047</v>
      </c>
      <c r="M4974" s="411" t="str">
        <f>iferror(vlookup(A4974,Variables!$F$2:$G$2762,2,false),"")</f>
        <v>Light Pine Tree (Medium)</v>
      </c>
      <c r="N4974" s="407" t="s">
        <v>1059</v>
      </c>
    </row>
    <row r="4975">
      <c r="A4975" s="404" t="s">
        <v>9535</v>
      </c>
      <c r="B4975" s="405" t="s">
        <v>517</v>
      </c>
      <c r="C4975" s="406" t="str">
        <f>iferror(vlookup(B4975,Maps!$A$2:$B$111,2,false),"")</f>
        <v>Spot 00 - Hyrule Field</v>
      </c>
      <c r="D4975" s="405" t="s">
        <v>572</v>
      </c>
      <c r="E4975" s="405" t="s">
        <v>14</v>
      </c>
      <c r="F4975" s="407"/>
      <c r="G4975" s="407"/>
      <c r="H4975" s="405" t="s">
        <v>215</v>
      </c>
      <c r="I4975" s="408" t="s">
        <v>5050</v>
      </c>
      <c r="J4975" s="413" t="str">
        <f>iferror(vlookup(H4975,Actors!$A$2:$D$472,4,false),"")</f>
        <v>Sound Effects I</v>
      </c>
      <c r="K4975" s="405" t="s">
        <v>21</v>
      </c>
      <c r="L4975" s="405" t="s">
        <v>21</v>
      </c>
      <c r="M4975" s="411" t="str">
        <f>iferror(vlookup(A4975,Variables!$F$2:$G$2762,2,false),"")</f>
        <v>Background Noise - Water Flowing 2</v>
      </c>
      <c r="N4975" s="407" t="s">
        <v>1059</v>
      </c>
    </row>
    <row r="4976">
      <c r="A4976" s="404" t="s">
        <v>9865</v>
      </c>
      <c r="B4976" s="405" t="s">
        <v>517</v>
      </c>
      <c r="C4976" s="406" t="str">
        <f>iferror(vlookup(B4976,Maps!$A$2:$B$111,2,false),"")</f>
        <v>Spot 00 - Hyrule Field</v>
      </c>
      <c r="D4976" s="405" t="s">
        <v>572</v>
      </c>
      <c r="E4976" s="405" t="s">
        <v>14</v>
      </c>
      <c r="F4976" s="407"/>
      <c r="G4976" s="407"/>
      <c r="H4976" s="405" t="s">
        <v>2824</v>
      </c>
      <c r="I4976" s="408" t="s">
        <v>5326</v>
      </c>
      <c r="J4976" s="413" t="str">
        <f>iferror(vlookup(H4976,Actors!$A$2:$D$472,4,false),"")</f>
        <v>Impa</v>
      </c>
      <c r="K4976" s="405" t="s">
        <v>2768</v>
      </c>
      <c r="L4976" s="405" t="s">
        <v>42</v>
      </c>
      <c r="M4976" s="411" t="str">
        <f>iferror(vlookup(A4976,Variables!$F$2:$G$2762,2,false),"")</f>
        <v>Impa - Hyrule Field (Escorting Link From the Castle)</v>
      </c>
      <c r="N4976" s="407" t="s">
        <v>1059</v>
      </c>
    </row>
    <row r="4977">
      <c r="A4977" s="426"/>
      <c r="B4977" s="427" t="s">
        <v>517</v>
      </c>
      <c r="C4977" s="428" t="str">
        <f>iferror(vlookup(B4977,Maps!$A$2:$B$111,2,false),"")</f>
        <v>Spot 00 - Hyrule Field</v>
      </c>
      <c r="D4977" s="426" t="s">
        <v>9546</v>
      </c>
      <c r="E4977" s="427" t="s">
        <v>14</v>
      </c>
      <c r="F4977" s="431"/>
      <c r="G4977" s="431"/>
      <c r="H4977" s="426" t="s">
        <v>693</v>
      </c>
      <c r="I4977" s="336" t="s">
        <v>5572</v>
      </c>
      <c r="J4977" s="430" t="str">
        <f>iferror(vlookup(H4977,Actors!$A$2:$D$472,4,false),"")</f>
        <v>Horse Jumping Fence</v>
      </c>
      <c r="K4977" s="5" t="s">
        <v>2955</v>
      </c>
      <c r="L4977" s="426" t="s">
        <v>7164</v>
      </c>
      <c r="M4977" s="380"/>
      <c r="N4977" s="493" t="s">
        <v>1073</v>
      </c>
    </row>
    <row r="4978">
      <c r="A4978" s="426"/>
      <c r="B4978" s="427" t="s">
        <v>517</v>
      </c>
      <c r="C4978" s="428" t="str">
        <f>iferror(vlookup(B4978,Maps!$A$2:$B$111,2,false),"")</f>
        <v>Spot 00 - Hyrule Field</v>
      </c>
      <c r="D4978" s="426" t="s">
        <v>9546</v>
      </c>
      <c r="E4978" s="427" t="s">
        <v>14</v>
      </c>
      <c r="F4978" s="431"/>
      <c r="G4978" s="431"/>
      <c r="H4978" s="426" t="s">
        <v>693</v>
      </c>
      <c r="I4978" s="336" t="s">
        <v>5572</v>
      </c>
      <c r="J4978" s="430" t="str">
        <f>iferror(vlookup(H4978,Actors!$A$2:$D$472,4,false),"")</f>
        <v>Horse Jumping Fence</v>
      </c>
      <c r="K4978" s="5" t="s">
        <v>2955</v>
      </c>
      <c r="L4978" s="426" t="s">
        <v>7164</v>
      </c>
      <c r="M4978" s="380"/>
      <c r="N4978" s="493" t="s">
        <v>1073</v>
      </c>
    </row>
    <row r="4979">
      <c r="A4979" s="426"/>
      <c r="B4979" s="427" t="s">
        <v>517</v>
      </c>
      <c r="C4979" s="428" t="str">
        <f>iferror(vlookup(B4979,Maps!$A$2:$B$111,2,false),"")</f>
        <v>Spot 00 - Hyrule Field</v>
      </c>
      <c r="D4979" s="426" t="s">
        <v>9546</v>
      </c>
      <c r="E4979" s="427" t="s">
        <v>14</v>
      </c>
      <c r="F4979" s="431"/>
      <c r="G4979" s="431"/>
      <c r="H4979" s="426" t="s">
        <v>242</v>
      </c>
      <c r="I4979" s="336" t="s">
        <v>5093</v>
      </c>
      <c r="J4979" s="430" t="str">
        <f>iferror(vlookup(H4979,Actors!$A$2:$D$472,4,false),"")</f>
        <v>Drawbridge</v>
      </c>
      <c r="K4979" s="5" t="s">
        <v>337</v>
      </c>
      <c r="L4979" s="426" t="s">
        <v>7164</v>
      </c>
      <c r="M4979" s="380"/>
      <c r="N4979" s="493" t="s">
        <v>1059</v>
      </c>
    </row>
    <row r="4980">
      <c r="A4980" s="426"/>
      <c r="B4980" s="427" t="s">
        <v>517</v>
      </c>
      <c r="C4980" s="428" t="str">
        <f>iferror(vlookup(B4980,Maps!$A$2:$B$111,2,false),"")</f>
        <v>Spot 00 - Hyrule Field</v>
      </c>
      <c r="D4980" s="426" t="s">
        <v>9546</v>
      </c>
      <c r="E4980" s="427" t="s">
        <v>14</v>
      </c>
      <c r="F4980" s="431"/>
      <c r="G4980" s="431"/>
      <c r="H4980" s="426" t="s">
        <v>3084</v>
      </c>
      <c r="I4980" s="336" t="s">
        <v>5756</v>
      </c>
      <c r="J4980" s="430" t="str">
        <f>iferror(vlookup(H4980,Actors!$A$2:$D$472,4,false),"")</f>
        <v>Silver Gauntlets Boulder</v>
      </c>
      <c r="K4980" s="426" t="s">
        <v>28</v>
      </c>
      <c r="L4980" s="426" t="s">
        <v>7047</v>
      </c>
      <c r="M4980" s="380"/>
      <c r="N4980" s="429" t="s">
        <v>1059</v>
      </c>
    </row>
    <row r="4981">
      <c r="A4981" s="426"/>
      <c r="B4981" s="427" t="s">
        <v>517</v>
      </c>
      <c r="C4981" s="428" t="str">
        <f>iferror(vlookup(B4981,Maps!$A$2:$B$111,2,false),"")</f>
        <v>Spot 00 - Hyrule Field</v>
      </c>
      <c r="D4981" s="426" t="s">
        <v>9546</v>
      </c>
      <c r="E4981" s="427" t="s">
        <v>14</v>
      </c>
      <c r="F4981" s="431"/>
      <c r="G4981" s="431"/>
      <c r="H4981" s="426" t="s">
        <v>2737</v>
      </c>
      <c r="I4981" s="336" t="s">
        <v>5210</v>
      </c>
      <c r="J4981" s="430" t="str">
        <f>iferror(vlookup(H4981,Actors!$A$2:$D$472,4,false),"")</f>
        <v>Trees &amp; Bushes</v>
      </c>
      <c r="K4981" s="5" t="s">
        <v>2748</v>
      </c>
      <c r="L4981" s="426" t="s">
        <v>9207</v>
      </c>
      <c r="M4981" s="380"/>
      <c r="N4981" s="493" t="s">
        <v>1059</v>
      </c>
    </row>
    <row r="4982">
      <c r="A4982" s="426"/>
      <c r="B4982" s="427" t="s">
        <v>517</v>
      </c>
      <c r="C4982" s="428" t="str">
        <f>iferror(vlookup(B4982,Maps!$A$2:$B$111,2,false),"")</f>
        <v>Spot 00 - Hyrule Field</v>
      </c>
      <c r="D4982" s="426" t="s">
        <v>9546</v>
      </c>
      <c r="E4982" s="427" t="s">
        <v>14</v>
      </c>
      <c r="F4982" s="431"/>
      <c r="G4982" s="431"/>
      <c r="H4982" s="426" t="s">
        <v>2737</v>
      </c>
      <c r="I4982" s="336" t="s">
        <v>5210</v>
      </c>
      <c r="J4982" s="430" t="str">
        <f>iferror(vlookup(H4982,Actors!$A$2:$D$472,4,false),"")</f>
        <v>Trees &amp; Bushes</v>
      </c>
      <c r="K4982" s="5" t="s">
        <v>2748</v>
      </c>
      <c r="L4982" s="426" t="s">
        <v>9207</v>
      </c>
      <c r="M4982" s="380"/>
      <c r="N4982" s="493" t="s">
        <v>1059</v>
      </c>
    </row>
    <row r="4983">
      <c r="A4983" s="426"/>
      <c r="B4983" s="427" t="s">
        <v>517</v>
      </c>
      <c r="C4983" s="428" t="str">
        <f>iferror(vlookup(B4983,Maps!$A$2:$B$111,2,false),"")</f>
        <v>Spot 00 - Hyrule Field</v>
      </c>
      <c r="D4983" s="426" t="s">
        <v>9546</v>
      </c>
      <c r="E4983" s="427" t="s">
        <v>14</v>
      </c>
      <c r="F4983" s="431"/>
      <c r="G4983" s="431"/>
      <c r="H4983" s="426" t="s">
        <v>2737</v>
      </c>
      <c r="I4983" s="336" t="s">
        <v>5210</v>
      </c>
      <c r="J4983" s="430" t="str">
        <f>iferror(vlookup(H4983,Actors!$A$2:$D$472,4,false),"")</f>
        <v>Trees &amp; Bushes</v>
      </c>
      <c r="K4983" s="5" t="s">
        <v>2748</v>
      </c>
      <c r="L4983" s="426" t="s">
        <v>9207</v>
      </c>
      <c r="M4983" s="380"/>
      <c r="N4983" s="493" t="s">
        <v>1059</v>
      </c>
    </row>
    <row r="4984">
      <c r="A4984" s="426"/>
      <c r="B4984" s="427" t="s">
        <v>517</v>
      </c>
      <c r="C4984" s="428" t="str">
        <f>iferror(vlookup(B4984,Maps!$A$2:$B$111,2,false),"")</f>
        <v>Spot 00 - Hyrule Field</v>
      </c>
      <c r="D4984" s="426" t="s">
        <v>9546</v>
      </c>
      <c r="E4984" s="427" t="s">
        <v>14</v>
      </c>
      <c r="F4984" s="431"/>
      <c r="G4984" s="431"/>
      <c r="H4984" s="426" t="s">
        <v>2737</v>
      </c>
      <c r="I4984" s="336" t="s">
        <v>5210</v>
      </c>
      <c r="J4984" s="430" t="str">
        <f>iferror(vlookup(H4984,Actors!$A$2:$D$472,4,false),"")</f>
        <v>Trees &amp; Bushes</v>
      </c>
      <c r="K4984" s="5" t="s">
        <v>2748</v>
      </c>
      <c r="L4984" s="426" t="s">
        <v>9207</v>
      </c>
      <c r="M4984" s="380"/>
      <c r="N4984" s="493" t="s">
        <v>1059</v>
      </c>
    </row>
    <row r="4985">
      <c r="A4985" s="426"/>
      <c r="B4985" s="427" t="s">
        <v>517</v>
      </c>
      <c r="C4985" s="428" t="str">
        <f>iferror(vlookup(B4985,Maps!$A$2:$B$111,2,false),"")</f>
        <v>Spot 00 - Hyrule Field</v>
      </c>
      <c r="D4985" s="426" t="s">
        <v>9546</v>
      </c>
      <c r="E4985" s="427" t="s">
        <v>14</v>
      </c>
      <c r="F4985" s="431"/>
      <c r="G4985" s="431"/>
      <c r="H4985" s="426" t="s">
        <v>3089</v>
      </c>
      <c r="I4985" s="336" t="s">
        <v>5765</v>
      </c>
      <c r="J4985" s="430" t="str">
        <f>iferror(vlookup(H4985,Actors!$A$2:$D$472,4,false),"")</f>
        <v>Groups of Rocks &amp; Grass Clumps</v>
      </c>
      <c r="K4985" s="426" t="s">
        <v>21</v>
      </c>
      <c r="L4985" s="426" t="s">
        <v>7078</v>
      </c>
      <c r="M4985" s="380"/>
      <c r="N4985" s="429" t="s">
        <v>1059</v>
      </c>
    </row>
    <row r="4986">
      <c r="A4986" s="426"/>
      <c r="B4986" s="427" t="s">
        <v>517</v>
      </c>
      <c r="C4986" s="428" t="str">
        <f>iferror(vlookup(B4986,Maps!$A$2:$B$111,2,false),"")</f>
        <v>Spot 00 - Hyrule Field</v>
      </c>
      <c r="D4986" s="426" t="s">
        <v>9546</v>
      </c>
      <c r="E4986" s="427" t="s">
        <v>14</v>
      </c>
      <c r="F4986" s="431"/>
      <c r="G4986" s="431"/>
      <c r="H4986" s="426" t="s">
        <v>3089</v>
      </c>
      <c r="I4986" s="336" t="s">
        <v>5765</v>
      </c>
      <c r="J4986" s="430" t="str">
        <f>iferror(vlookup(H4986,Actors!$A$2:$D$472,4,false),"")</f>
        <v>Groups of Rocks &amp; Grass Clumps</v>
      </c>
      <c r="K4986" s="426" t="s">
        <v>21</v>
      </c>
      <c r="L4986" s="426" t="s">
        <v>7047</v>
      </c>
      <c r="M4986" s="380"/>
      <c r="N4986" s="429" t="s">
        <v>1059</v>
      </c>
    </row>
    <row r="4987">
      <c r="A4987" s="426"/>
      <c r="B4987" s="427" t="s">
        <v>517</v>
      </c>
      <c r="C4987" s="428" t="str">
        <f>iferror(vlookup(B4987,Maps!$A$2:$B$111,2,false),"")</f>
        <v>Spot 00 - Hyrule Field</v>
      </c>
      <c r="D4987" s="426" t="s">
        <v>9546</v>
      </c>
      <c r="E4987" s="427" t="s">
        <v>14</v>
      </c>
      <c r="F4987" s="431"/>
      <c r="G4987" s="431"/>
      <c r="H4987" s="426" t="s">
        <v>3089</v>
      </c>
      <c r="I4987" s="336" t="s">
        <v>5765</v>
      </c>
      <c r="J4987" s="430" t="str">
        <f>iferror(vlookup(H4987,Actors!$A$2:$D$472,4,false),"")</f>
        <v>Groups of Rocks &amp; Grass Clumps</v>
      </c>
      <c r="K4987" s="426" t="s">
        <v>21</v>
      </c>
      <c r="L4987" s="426" t="s">
        <v>7047</v>
      </c>
      <c r="M4987" s="380"/>
      <c r="N4987" s="429" t="s">
        <v>1059</v>
      </c>
    </row>
    <row r="4988">
      <c r="A4988" s="426"/>
      <c r="B4988" s="427" t="s">
        <v>517</v>
      </c>
      <c r="C4988" s="428" t="str">
        <f>iferror(vlookup(B4988,Maps!$A$2:$B$111,2,false),"")</f>
        <v>Spot 00 - Hyrule Field</v>
      </c>
      <c r="D4988" s="426" t="s">
        <v>9546</v>
      </c>
      <c r="E4988" s="427" t="s">
        <v>14</v>
      </c>
      <c r="F4988" s="431"/>
      <c r="G4988" s="431"/>
      <c r="H4988" s="426" t="s">
        <v>3089</v>
      </c>
      <c r="I4988" s="336" t="s">
        <v>5765</v>
      </c>
      <c r="J4988" s="430" t="str">
        <f>iferror(vlookup(H4988,Actors!$A$2:$D$472,4,false),"")</f>
        <v>Groups of Rocks &amp; Grass Clumps</v>
      </c>
      <c r="K4988" s="426" t="s">
        <v>21</v>
      </c>
      <c r="L4988" s="426" t="s">
        <v>7047</v>
      </c>
      <c r="M4988" s="380"/>
      <c r="N4988" s="429" t="s">
        <v>1059</v>
      </c>
    </row>
    <row r="4989">
      <c r="A4989" s="426"/>
      <c r="B4989" s="427" t="s">
        <v>517</v>
      </c>
      <c r="C4989" s="428" t="str">
        <f>iferror(vlookup(B4989,Maps!$A$2:$B$111,2,false),"")</f>
        <v>Spot 00 - Hyrule Field</v>
      </c>
      <c r="D4989" s="426" t="s">
        <v>9546</v>
      </c>
      <c r="E4989" s="427" t="s">
        <v>14</v>
      </c>
      <c r="F4989" s="431"/>
      <c r="G4989" s="431"/>
      <c r="H4989" s="426" t="s">
        <v>3089</v>
      </c>
      <c r="I4989" s="336" t="s">
        <v>5765</v>
      </c>
      <c r="J4989" s="430" t="str">
        <f>iferror(vlookup(H4989,Actors!$A$2:$D$472,4,false),"")</f>
        <v>Groups of Rocks &amp; Grass Clumps</v>
      </c>
      <c r="K4989" s="426" t="s">
        <v>21</v>
      </c>
      <c r="L4989" s="426" t="s">
        <v>7047</v>
      </c>
      <c r="M4989" s="380"/>
      <c r="N4989" s="429" t="s">
        <v>1059</v>
      </c>
    </row>
    <row r="4990">
      <c r="A4990" s="426"/>
      <c r="B4990" s="427" t="s">
        <v>517</v>
      </c>
      <c r="C4990" s="428" t="str">
        <f>iferror(vlookup(B4990,Maps!$A$2:$B$111,2,false),"")</f>
        <v>Spot 00 - Hyrule Field</v>
      </c>
      <c r="D4990" s="426" t="s">
        <v>9546</v>
      </c>
      <c r="E4990" s="427" t="s">
        <v>14</v>
      </c>
      <c r="F4990" s="431"/>
      <c r="G4990" s="431"/>
      <c r="H4990" s="426" t="s">
        <v>3089</v>
      </c>
      <c r="I4990" s="336" t="s">
        <v>5765</v>
      </c>
      <c r="J4990" s="430" t="str">
        <f>iferror(vlookup(H4990,Actors!$A$2:$D$472,4,false),"")</f>
        <v>Groups of Rocks &amp; Grass Clumps</v>
      </c>
      <c r="K4990" s="426" t="s">
        <v>21</v>
      </c>
      <c r="L4990" s="426" t="s">
        <v>7047</v>
      </c>
      <c r="M4990" s="380"/>
      <c r="N4990" s="429" t="s">
        <v>1059</v>
      </c>
    </row>
    <row r="4991">
      <c r="A4991" s="426"/>
      <c r="B4991" s="427" t="s">
        <v>517</v>
      </c>
      <c r="C4991" s="428" t="str">
        <f>iferror(vlookup(B4991,Maps!$A$2:$B$111,2,false),"")</f>
        <v>Spot 00 - Hyrule Field</v>
      </c>
      <c r="D4991" s="426" t="s">
        <v>9546</v>
      </c>
      <c r="E4991" s="427" t="s">
        <v>14</v>
      </c>
      <c r="F4991" s="431"/>
      <c r="G4991" s="431"/>
      <c r="H4991" s="426" t="s">
        <v>3089</v>
      </c>
      <c r="I4991" s="336" t="s">
        <v>5765</v>
      </c>
      <c r="J4991" s="430" t="str">
        <f>iferror(vlookup(H4991,Actors!$A$2:$D$472,4,false),"")</f>
        <v>Groups of Rocks &amp; Grass Clumps</v>
      </c>
      <c r="K4991" s="426" t="s">
        <v>21</v>
      </c>
      <c r="L4991" s="426" t="s">
        <v>7047</v>
      </c>
      <c r="M4991" s="380"/>
      <c r="N4991" s="429" t="s">
        <v>1059</v>
      </c>
    </row>
    <row r="4992">
      <c r="A4992" s="426"/>
      <c r="B4992" s="427" t="s">
        <v>517</v>
      </c>
      <c r="C4992" s="428" t="str">
        <f>iferror(vlookup(B4992,Maps!$A$2:$B$111,2,false),"")</f>
        <v>Spot 00 - Hyrule Field</v>
      </c>
      <c r="D4992" s="426" t="s">
        <v>9546</v>
      </c>
      <c r="E4992" s="427" t="s">
        <v>14</v>
      </c>
      <c r="F4992" s="431"/>
      <c r="G4992" s="431"/>
      <c r="H4992" s="426" t="s">
        <v>3089</v>
      </c>
      <c r="I4992" s="336" t="s">
        <v>5765</v>
      </c>
      <c r="J4992" s="430" t="str">
        <f>iferror(vlookup(H4992,Actors!$A$2:$D$472,4,false),"")</f>
        <v>Groups of Rocks &amp; Grass Clumps</v>
      </c>
      <c r="K4992" s="426" t="s">
        <v>21</v>
      </c>
      <c r="L4992" s="426" t="s">
        <v>7047</v>
      </c>
      <c r="M4992" s="380"/>
      <c r="N4992" s="429" t="s">
        <v>1059</v>
      </c>
    </row>
    <row r="4993">
      <c r="A4993" s="426"/>
      <c r="B4993" s="427" t="s">
        <v>517</v>
      </c>
      <c r="C4993" s="428" t="str">
        <f>iferror(vlookup(B4993,Maps!$A$2:$B$111,2,false),"")</f>
        <v>Spot 00 - Hyrule Field</v>
      </c>
      <c r="D4993" s="426" t="s">
        <v>9546</v>
      </c>
      <c r="E4993" s="427" t="s">
        <v>14</v>
      </c>
      <c r="F4993" s="431"/>
      <c r="G4993" s="431"/>
      <c r="H4993" s="426" t="s">
        <v>3089</v>
      </c>
      <c r="I4993" s="336" t="s">
        <v>5765</v>
      </c>
      <c r="J4993" s="430" t="str">
        <f>iferror(vlookup(H4993,Actors!$A$2:$D$472,4,false),"")</f>
        <v>Groups of Rocks &amp; Grass Clumps</v>
      </c>
      <c r="K4993" s="426" t="s">
        <v>21</v>
      </c>
      <c r="L4993" s="426" t="s">
        <v>7102</v>
      </c>
      <c r="M4993" s="380"/>
      <c r="N4993" s="429" t="s">
        <v>1059</v>
      </c>
    </row>
    <row r="4994">
      <c r="A4994" s="426"/>
      <c r="B4994" s="427" t="s">
        <v>517</v>
      </c>
      <c r="C4994" s="428" t="str">
        <f>iferror(vlookup(B4994,Maps!$A$2:$B$111,2,false),"")</f>
        <v>Spot 00 - Hyrule Field</v>
      </c>
      <c r="D4994" s="426" t="s">
        <v>9546</v>
      </c>
      <c r="E4994" s="427" t="s">
        <v>14</v>
      </c>
      <c r="F4994" s="431"/>
      <c r="G4994" s="431"/>
      <c r="H4994" s="426" t="s">
        <v>3089</v>
      </c>
      <c r="I4994" s="336" t="s">
        <v>5765</v>
      </c>
      <c r="J4994" s="430" t="str">
        <f>iferror(vlookup(H4994,Actors!$A$2:$D$472,4,false),"")</f>
        <v>Groups of Rocks &amp; Grass Clumps</v>
      </c>
      <c r="K4994" s="426" t="s">
        <v>21</v>
      </c>
      <c r="L4994" s="426" t="s">
        <v>7102</v>
      </c>
      <c r="M4994" s="380"/>
      <c r="N4994" s="429" t="s">
        <v>1059</v>
      </c>
    </row>
    <row r="4995">
      <c r="A4995" s="426"/>
      <c r="B4995" s="427" t="s">
        <v>517</v>
      </c>
      <c r="C4995" s="428" t="str">
        <f>iferror(vlookup(B4995,Maps!$A$2:$B$111,2,false),"")</f>
        <v>Spot 00 - Hyrule Field</v>
      </c>
      <c r="D4995" s="426" t="s">
        <v>9546</v>
      </c>
      <c r="E4995" s="427" t="s">
        <v>14</v>
      </c>
      <c r="F4995" s="431"/>
      <c r="G4995" s="431"/>
      <c r="H4995" s="426" t="s">
        <v>3089</v>
      </c>
      <c r="I4995" s="336" t="s">
        <v>5765</v>
      </c>
      <c r="J4995" s="430" t="str">
        <f>iferror(vlookup(H4995,Actors!$A$2:$D$472,4,false),"")</f>
        <v>Groups of Rocks &amp; Grass Clumps</v>
      </c>
      <c r="K4995" s="426" t="s">
        <v>21</v>
      </c>
      <c r="L4995" s="426" t="s">
        <v>7102</v>
      </c>
      <c r="M4995" s="380"/>
      <c r="N4995" s="429" t="s">
        <v>1059</v>
      </c>
    </row>
    <row r="4996">
      <c r="A4996" s="426"/>
      <c r="B4996" s="427" t="s">
        <v>517</v>
      </c>
      <c r="C4996" s="428" t="str">
        <f>iferror(vlookup(B4996,Maps!$A$2:$B$111,2,false),"")</f>
        <v>Spot 00 - Hyrule Field</v>
      </c>
      <c r="D4996" s="426" t="s">
        <v>9546</v>
      </c>
      <c r="E4996" s="427" t="s">
        <v>14</v>
      </c>
      <c r="F4996" s="431"/>
      <c r="G4996" s="431"/>
      <c r="H4996" s="426" t="s">
        <v>2737</v>
      </c>
      <c r="I4996" s="336" t="s">
        <v>5210</v>
      </c>
      <c r="J4996" s="430" t="str">
        <f>iferror(vlookup(H4996,Actors!$A$2:$D$472,4,false),"")</f>
        <v>Trees &amp; Bushes</v>
      </c>
      <c r="K4996" s="427" t="s">
        <v>2748</v>
      </c>
      <c r="L4996" s="426" t="s">
        <v>9729</v>
      </c>
      <c r="M4996" s="380"/>
      <c r="N4996" s="431" t="s">
        <v>1059</v>
      </c>
    </row>
    <row r="4997">
      <c r="A4997" s="426"/>
      <c r="B4997" s="427" t="s">
        <v>517</v>
      </c>
      <c r="C4997" s="428" t="str">
        <f>iferror(vlookup(B4997,Maps!$A$2:$B$111,2,false),"")</f>
        <v>Spot 00 - Hyrule Field</v>
      </c>
      <c r="D4997" s="426" t="s">
        <v>9546</v>
      </c>
      <c r="E4997" s="427" t="s">
        <v>14</v>
      </c>
      <c r="F4997" s="431"/>
      <c r="G4997" s="431"/>
      <c r="H4997" s="426" t="s">
        <v>2737</v>
      </c>
      <c r="I4997" s="336" t="s">
        <v>5210</v>
      </c>
      <c r="J4997" s="430" t="str">
        <f>iferror(vlookup(H4997,Actors!$A$2:$D$472,4,false),"")</f>
        <v>Trees &amp; Bushes</v>
      </c>
      <c r="K4997" s="427" t="s">
        <v>2748</v>
      </c>
      <c r="L4997" s="426" t="s">
        <v>9729</v>
      </c>
      <c r="M4997" s="380"/>
      <c r="N4997" s="431" t="s">
        <v>1059</v>
      </c>
    </row>
    <row r="4998">
      <c r="A4998" s="426"/>
      <c r="B4998" s="427" t="s">
        <v>517</v>
      </c>
      <c r="C4998" s="428" t="str">
        <f>iferror(vlookup(B4998,Maps!$A$2:$B$111,2,false),"")</f>
        <v>Spot 00 - Hyrule Field</v>
      </c>
      <c r="D4998" s="426" t="s">
        <v>9546</v>
      </c>
      <c r="E4998" s="427" t="s">
        <v>14</v>
      </c>
      <c r="F4998" s="431"/>
      <c r="G4998" s="431"/>
      <c r="H4998" s="426" t="s">
        <v>2737</v>
      </c>
      <c r="I4998" s="336" t="s">
        <v>5210</v>
      </c>
      <c r="J4998" s="430" t="str">
        <f>iferror(vlookup(H4998,Actors!$A$2:$D$472,4,false),"")</f>
        <v>Trees &amp; Bushes</v>
      </c>
      <c r="K4998" s="427" t="s">
        <v>2748</v>
      </c>
      <c r="L4998" s="426" t="s">
        <v>9729</v>
      </c>
      <c r="M4998" s="380"/>
      <c r="N4998" s="431" t="s">
        <v>1059</v>
      </c>
    </row>
    <row r="4999">
      <c r="A4999" s="426"/>
      <c r="B4999" s="427" t="s">
        <v>517</v>
      </c>
      <c r="C4999" s="428" t="str">
        <f>iferror(vlookup(B4999,Maps!$A$2:$B$111,2,false),"")</f>
        <v>Spot 00 - Hyrule Field</v>
      </c>
      <c r="D4999" s="426" t="s">
        <v>9546</v>
      </c>
      <c r="E4999" s="427" t="s">
        <v>14</v>
      </c>
      <c r="F4999" s="431"/>
      <c r="G4999" s="431"/>
      <c r="H4999" s="426" t="s">
        <v>2737</v>
      </c>
      <c r="I4999" s="336" t="s">
        <v>5210</v>
      </c>
      <c r="J4999" s="430" t="str">
        <f>iferror(vlookup(H4999,Actors!$A$2:$D$472,4,false),"")</f>
        <v>Trees &amp; Bushes</v>
      </c>
      <c r="K4999" s="427" t="s">
        <v>2748</v>
      </c>
      <c r="L4999" s="426" t="s">
        <v>9729</v>
      </c>
      <c r="M4999" s="380"/>
      <c r="N4999" s="431" t="s">
        <v>1059</v>
      </c>
    </row>
    <row r="5000">
      <c r="A5000" s="426"/>
      <c r="B5000" s="427" t="s">
        <v>517</v>
      </c>
      <c r="C5000" s="428" t="str">
        <f>iferror(vlookup(B5000,Maps!$A$2:$B$111,2,false),"")</f>
        <v>Spot 00 - Hyrule Field</v>
      </c>
      <c r="D5000" s="426" t="s">
        <v>9546</v>
      </c>
      <c r="E5000" s="427" t="s">
        <v>14</v>
      </c>
      <c r="F5000" s="431"/>
      <c r="G5000" s="431"/>
      <c r="H5000" s="426" t="s">
        <v>2737</v>
      </c>
      <c r="I5000" s="336" t="s">
        <v>5210</v>
      </c>
      <c r="J5000" s="430" t="str">
        <f>iferror(vlookup(H5000,Actors!$A$2:$D$472,4,false),"")</f>
        <v>Trees &amp; Bushes</v>
      </c>
      <c r="K5000" s="427" t="s">
        <v>2748</v>
      </c>
      <c r="L5000" s="426" t="s">
        <v>9729</v>
      </c>
      <c r="M5000" s="380"/>
      <c r="N5000" s="431" t="s">
        <v>1059</v>
      </c>
    </row>
    <row r="5001">
      <c r="A5001" s="426"/>
      <c r="B5001" s="427" t="s">
        <v>517</v>
      </c>
      <c r="C5001" s="428" t="str">
        <f>iferror(vlookup(B5001,Maps!$A$2:$B$111,2,false),"")</f>
        <v>Spot 00 - Hyrule Field</v>
      </c>
      <c r="D5001" s="426" t="s">
        <v>9546</v>
      </c>
      <c r="E5001" s="427" t="s">
        <v>14</v>
      </c>
      <c r="F5001" s="431"/>
      <c r="G5001" s="431"/>
      <c r="H5001" s="426" t="s">
        <v>2737</v>
      </c>
      <c r="I5001" s="336" t="s">
        <v>5210</v>
      </c>
      <c r="J5001" s="430" t="str">
        <f>iferror(vlookup(H5001,Actors!$A$2:$D$472,4,false),"")</f>
        <v>Trees &amp; Bushes</v>
      </c>
      <c r="K5001" s="427" t="s">
        <v>2748</v>
      </c>
      <c r="L5001" s="426" t="s">
        <v>9729</v>
      </c>
      <c r="M5001" s="380"/>
      <c r="N5001" s="431" t="s">
        <v>1059</v>
      </c>
    </row>
    <row r="5002">
      <c r="A5002" s="426"/>
      <c r="B5002" s="427" t="s">
        <v>517</v>
      </c>
      <c r="C5002" s="428" t="str">
        <f>iferror(vlookup(B5002,Maps!$A$2:$B$111,2,false),"")</f>
        <v>Spot 00 - Hyrule Field</v>
      </c>
      <c r="D5002" s="426" t="s">
        <v>9546</v>
      </c>
      <c r="E5002" s="427" t="s">
        <v>14</v>
      </c>
      <c r="F5002" s="431"/>
      <c r="G5002" s="431"/>
      <c r="H5002" s="426" t="s">
        <v>2737</v>
      </c>
      <c r="I5002" s="336" t="s">
        <v>5210</v>
      </c>
      <c r="J5002" s="430" t="str">
        <f>iferror(vlookup(H5002,Actors!$A$2:$D$472,4,false),"")</f>
        <v>Trees &amp; Bushes</v>
      </c>
      <c r="K5002" s="427" t="s">
        <v>2748</v>
      </c>
      <c r="L5002" s="426" t="s">
        <v>9729</v>
      </c>
      <c r="M5002" s="380"/>
      <c r="N5002" s="431" t="s">
        <v>1059</v>
      </c>
    </row>
    <row r="5003">
      <c r="A5003" s="426"/>
      <c r="B5003" s="427" t="s">
        <v>517</v>
      </c>
      <c r="C5003" s="428" t="str">
        <f>iferror(vlookup(B5003,Maps!$A$2:$B$111,2,false),"")</f>
        <v>Spot 00 - Hyrule Field</v>
      </c>
      <c r="D5003" s="426" t="s">
        <v>9546</v>
      </c>
      <c r="E5003" s="427" t="s">
        <v>14</v>
      </c>
      <c r="F5003" s="431"/>
      <c r="G5003" s="431"/>
      <c r="H5003" s="426" t="s">
        <v>2737</v>
      </c>
      <c r="I5003" s="336" t="s">
        <v>5210</v>
      </c>
      <c r="J5003" s="430" t="str">
        <f>iferror(vlookup(H5003,Actors!$A$2:$D$472,4,false),"")</f>
        <v>Trees &amp; Bushes</v>
      </c>
      <c r="K5003" s="427" t="s">
        <v>2748</v>
      </c>
      <c r="L5003" s="426" t="s">
        <v>9729</v>
      </c>
      <c r="M5003" s="380"/>
      <c r="N5003" s="431" t="s">
        <v>1059</v>
      </c>
    </row>
    <row r="5004">
      <c r="A5004" s="426"/>
      <c r="B5004" s="427" t="s">
        <v>517</v>
      </c>
      <c r="C5004" s="428" t="str">
        <f>iferror(vlookup(B5004,Maps!$A$2:$B$111,2,false),"")</f>
        <v>Spot 00 - Hyrule Field</v>
      </c>
      <c r="D5004" s="426" t="s">
        <v>9546</v>
      </c>
      <c r="E5004" s="427" t="s">
        <v>14</v>
      </c>
      <c r="F5004" s="431"/>
      <c r="G5004" s="431"/>
      <c r="H5004" s="426" t="s">
        <v>2737</v>
      </c>
      <c r="I5004" s="336" t="s">
        <v>5210</v>
      </c>
      <c r="J5004" s="430" t="str">
        <f>iferror(vlookup(H5004,Actors!$A$2:$D$472,4,false),"")</f>
        <v>Trees &amp; Bushes</v>
      </c>
      <c r="K5004" s="427" t="s">
        <v>2748</v>
      </c>
      <c r="L5004" s="426" t="s">
        <v>9729</v>
      </c>
      <c r="M5004" s="380"/>
      <c r="N5004" s="431" t="s">
        <v>1059</v>
      </c>
    </row>
    <row r="5005">
      <c r="A5005" s="426"/>
      <c r="B5005" s="427" t="s">
        <v>517</v>
      </c>
      <c r="C5005" s="428" t="str">
        <f>iferror(vlookup(B5005,Maps!$A$2:$B$111,2,false),"")</f>
        <v>Spot 00 - Hyrule Field</v>
      </c>
      <c r="D5005" s="426" t="s">
        <v>9546</v>
      </c>
      <c r="E5005" s="427" t="s">
        <v>14</v>
      </c>
      <c r="F5005" s="431"/>
      <c r="G5005" s="431"/>
      <c r="H5005" s="426" t="s">
        <v>2737</v>
      </c>
      <c r="I5005" s="336" t="s">
        <v>5210</v>
      </c>
      <c r="J5005" s="430" t="str">
        <f>iferror(vlookup(H5005,Actors!$A$2:$D$472,4,false),"")</f>
        <v>Trees &amp; Bushes</v>
      </c>
      <c r="K5005" s="427" t="s">
        <v>2748</v>
      </c>
      <c r="L5005" s="426" t="s">
        <v>9729</v>
      </c>
      <c r="M5005" s="380"/>
      <c r="N5005" s="431" t="s">
        <v>1059</v>
      </c>
    </row>
    <row r="5006">
      <c r="A5006" s="426"/>
      <c r="B5006" s="427" t="s">
        <v>517</v>
      </c>
      <c r="C5006" s="428" t="str">
        <f>iferror(vlookup(B5006,Maps!$A$2:$B$111,2,false),"")</f>
        <v>Spot 00 - Hyrule Field</v>
      </c>
      <c r="D5006" s="426" t="s">
        <v>9546</v>
      </c>
      <c r="E5006" s="427" t="s">
        <v>14</v>
      </c>
      <c r="F5006" s="431"/>
      <c r="G5006" s="431"/>
      <c r="H5006" s="426" t="s">
        <v>2737</v>
      </c>
      <c r="I5006" s="336" t="s">
        <v>5210</v>
      </c>
      <c r="J5006" s="430" t="str">
        <f>iferror(vlookup(H5006,Actors!$A$2:$D$472,4,false),"")</f>
        <v>Trees &amp; Bushes</v>
      </c>
      <c r="K5006" s="427" t="s">
        <v>2748</v>
      </c>
      <c r="L5006" s="426" t="s">
        <v>9729</v>
      </c>
      <c r="M5006" s="380"/>
      <c r="N5006" s="431" t="s">
        <v>1059</v>
      </c>
    </row>
    <row r="5007">
      <c r="A5007" s="426"/>
      <c r="B5007" s="427" t="s">
        <v>517</v>
      </c>
      <c r="C5007" s="428" t="str">
        <f>iferror(vlookup(B5007,Maps!$A$2:$B$111,2,false),"")</f>
        <v>Spot 00 - Hyrule Field</v>
      </c>
      <c r="D5007" s="426" t="s">
        <v>9546</v>
      </c>
      <c r="E5007" s="427" t="s">
        <v>14</v>
      </c>
      <c r="F5007" s="431"/>
      <c r="G5007" s="431"/>
      <c r="H5007" s="426" t="s">
        <v>2737</v>
      </c>
      <c r="I5007" s="336" t="s">
        <v>5210</v>
      </c>
      <c r="J5007" s="430" t="str">
        <f>iferror(vlookup(H5007,Actors!$A$2:$D$472,4,false),"")</f>
        <v>Trees &amp; Bushes</v>
      </c>
      <c r="K5007" s="427" t="s">
        <v>2748</v>
      </c>
      <c r="L5007" s="426" t="s">
        <v>9333</v>
      </c>
      <c r="M5007" s="380"/>
      <c r="N5007" s="431" t="s">
        <v>1059</v>
      </c>
    </row>
    <row r="5008">
      <c r="A5008" s="426"/>
      <c r="B5008" s="427" t="s">
        <v>517</v>
      </c>
      <c r="C5008" s="428" t="str">
        <f>iferror(vlookup(B5008,Maps!$A$2:$B$111,2,false),"")</f>
        <v>Spot 00 - Hyrule Field</v>
      </c>
      <c r="D5008" s="426" t="s">
        <v>9546</v>
      </c>
      <c r="E5008" s="427" t="s">
        <v>14</v>
      </c>
      <c r="F5008" s="431"/>
      <c r="G5008" s="431"/>
      <c r="H5008" s="426" t="s">
        <v>2737</v>
      </c>
      <c r="I5008" s="336" t="s">
        <v>5210</v>
      </c>
      <c r="J5008" s="430" t="str">
        <f>iferror(vlookup(H5008,Actors!$A$2:$D$472,4,false),"")</f>
        <v>Trees &amp; Bushes</v>
      </c>
      <c r="K5008" s="427" t="s">
        <v>2748</v>
      </c>
      <c r="L5008" s="426" t="s">
        <v>9333</v>
      </c>
      <c r="M5008" s="380"/>
      <c r="N5008" s="431" t="s">
        <v>1059</v>
      </c>
    </row>
    <row r="5009">
      <c r="A5009" s="426"/>
      <c r="B5009" s="427" t="s">
        <v>517</v>
      </c>
      <c r="C5009" s="428" t="str">
        <f>iferror(vlookup(B5009,Maps!$A$2:$B$111,2,false),"")</f>
        <v>Spot 00 - Hyrule Field</v>
      </c>
      <c r="D5009" s="426" t="s">
        <v>9546</v>
      </c>
      <c r="E5009" s="427" t="s">
        <v>14</v>
      </c>
      <c r="F5009" s="431"/>
      <c r="G5009" s="431"/>
      <c r="H5009" s="426" t="s">
        <v>2737</v>
      </c>
      <c r="I5009" s="336" t="s">
        <v>5210</v>
      </c>
      <c r="J5009" s="430" t="str">
        <f>iferror(vlookup(H5009,Actors!$A$2:$D$472,4,false),"")</f>
        <v>Trees &amp; Bushes</v>
      </c>
      <c r="K5009" s="427" t="s">
        <v>2748</v>
      </c>
      <c r="L5009" s="426" t="s">
        <v>9333</v>
      </c>
      <c r="M5009" s="380"/>
      <c r="N5009" s="431" t="s">
        <v>1059</v>
      </c>
    </row>
    <row r="5010">
      <c r="A5010" s="426"/>
      <c r="B5010" s="427" t="s">
        <v>517</v>
      </c>
      <c r="C5010" s="428" t="str">
        <f>iferror(vlookup(B5010,Maps!$A$2:$B$111,2,false),"")</f>
        <v>Spot 00 - Hyrule Field</v>
      </c>
      <c r="D5010" s="426" t="s">
        <v>9546</v>
      </c>
      <c r="E5010" s="427" t="s">
        <v>14</v>
      </c>
      <c r="F5010" s="431"/>
      <c r="G5010" s="431"/>
      <c r="H5010" s="426" t="s">
        <v>2737</v>
      </c>
      <c r="I5010" s="336" t="s">
        <v>5210</v>
      </c>
      <c r="J5010" s="430" t="str">
        <f>iferror(vlookup(H5010,Actors!$A$2:$D$472,4,false),"")</f>
        <v>Trees &amp; Bushes</v>
      </c>
      <c r="K5010" s="427" t="s">
        <v>2748</v>
      </c>
      <c r="L5010" s="426" t="s">
        <v>9333</v>
      </c>
      <c r="M5010" s="380"/>
      <c r="N5010" s="431" t="s">
        <v>1059</v>
      </c>
    </row>
    <row r="5011">
      <c r="A5011" s="426"/>
      <c r="B5011" s="427" t="s">
        <v>517</v>
      </c>
      <c r="C5011" s="428" t="str">
        <f>iferror(vlookup(B5011,Maps!$A$2:$B$111,2,false),"")</f>
        <v>Spot 00 - Hyrule Field</v>
      </c>
      <c r="D5011" s="426" t="s">
        <v>9546</v>
      </c>
      <c r="E5011" s="427" t="s">
        <v>14</v>
      </c>
      <c r="F5011" s="431"/>
      <c r="G5011" s="431"/>
      <c r="H5011" s="426" t="s">
        <v>2737</v>
      </c>
      <c r="I5011" s="336" t="s">
        <v>5210</v>
      </c>
      <c r="J5011" s="430" t="str">
        <f>iferror(vlookup(H5011,Actors!$A$2:$D$472,4,false),"")</f>
        <v>Trees &amp; Bushes</v>
      </c>
      <c r="K5011" s="427" t="s">
        <v>2748</v>
      </c>
      <c r="L5011" s="426" t="s">
        <v>9333</v>
      </c>
      <c r="M5011" s="380"/>
      <c r="N5011" s="431" t="s">
        <v>1059</v>
      </c>
    </row>
    <row r="5012">
      <c r="A5012" s="426"/>
      <c r="B5012" s="427" t="s">
        <v>517</v>
      </c>
      <c r="C5012" s="428" t="str">
        <f>iferror(vlookup(B5012,Maps!$A$2:$B$111,2,false),"")</f>
        <v>Spot 00 - Hyrule Field</v>
      </c>
      <c r="D5012" s="426" t="s">
        <v>9546</v>
      </c>
      <c r="E5012" s="427" t="s">
        <v>14</v>
      </c>
      <c r="F5012" s="431"/>
      <c r="G5012" s="431"/>
      <c r="H5012" s="426" t="s">
        <v>2737</v>
      </c>
      <c r="I5012" s="336" t="s">
        <v>5210</v>
      </c>
      <c r="J5012" s="430" t="str">
        <f>iferror(vlookup(H5012,Actors!$A$2:$D$472,4,false),"")</f>
        <v>Trees &amp; Bushes</v>
      </c>
      <c r="K5012" s="427" t="s">
        <v>2748</v>
      </c>
      <c r="L5012" s="426" t="s">
        <v>9333</v>
      </c>
      <c r="M5012" s="380"/>
      <c r="N5012" s="431" t="s">
        <v>1059</v>
      </c>
    </row>
    <row r="5013">
      <c r="A5013" s="426"/>
      <c r="B5013" s="427" t="s">
        <v>517</v>
      </c>
      <c r="C5013" s="428" t="str">
        <f>iferror(vlookup(B5013,Maps!$A$2:$B$111,2,false),"")</f>
        <v>Spot 00 - Hyrule Field</v>
      </c>
      <c r="D5013" s="426" t="s">
        <v>9546</v>
      </c>
      <c r="E5013" s="427" t="s">
        <v>14</v>
      </c>
      <c r="F5013" s="431"/>
      <c r="G5013" s="431"/>
      <c r="H5013" s="426" t="s">
        <v>2737</v>
      </c>
      <c r="I5013" s="336" t="s">
        <v>5210</v>
      </c>
      <c r="J5013" s="430" t="str">
        <f>iferror(vlookup(H5013,Actors!$A$2:$D$472,4,false),"")</f>
        <v>Trees &amp; Bushes</v>
      </c>
      <c r="K5013" s="427" t="s">
        <v>2748</v>
      </c>
      <c r="L5013" s="426" t="s">
        <v>9333</v>
      </c>
      <c r="M5013" s="380"/>
      <c r="N5013" s="431" t="s">
        <v>1059</v>
      </c>
    </row>
    <row r="5014">
      <c r="A5014" s="426"/>
      <c r="B5014" s="427" t="s">
        <v>517</v>
      </c>
      <c r="C5014" s="428" t="str">
        <f>iferror(vlookup(B5014,Maps!$A$2:$B$111,2,false),"")</f>
        <v>Spot 00 - Hyrule Field</v>
      </c>
      <c r="D5014" s="426" t="s">
        <v>9546</v>
      </c>
      <c r="E5014" s="427" t="s">
        <v>14</v>
      </c>
      <c r="F5014" s="431"/>
      <c r="G5014" s="431"/>
      <c r="H5014" s="426" t="s">
        <v>2737</v>
      </c>
      <c r="I5014" s="336" t="s">
        <v>5210</v>
      </c>
      <c r="J5014" s="430" t="str">
        <f>iferror(vlookup(H5014,Actors!$A$2:$D$472,4,false),"")</f>
        <v>Trees &amp; Bushes</v>
      </c>
      <c r="K5014" s="427" t="s">
        <v>2748</v>
      </c>
      <c r="L5014" s="426" t="s">
        <v>9333</v>
      </c>
      <c r="M5014" s="380"/>
      <c r="N5014" s="431" t="s">
        <v>1059</v>
      </c>
    </row>
    <row r="5015">
      <c r="A5015" s="426"/>
      <c r="B5015" s="427" t="s">
        <v>517</v>
      </c>
      <c r="C5015" s="428" t="str">
        <f>iferror(vlookup(B5015,Maps!$A$2:$B$111,2,false),"")</f>
        <v>Spot 00 - Hyrule Field</v>
      </c>
      <c r="D5015" s="426" t="s">
        <v>9546</v>
      </c>
      <c r="E5015" s="427" t="s">
        <v>14</v>
      </c>
      <c r="F5015" s="431"/>
      <c r="G5015" s="431"/>
      <c r="H5015" s="426" t="s">
        <v>2737</v>
      </c>
      <c r="I5015" s="336" t="s">
        <v>5210</v>
      </c>
      <c r="J5015" s="430" t="str">
        <f>iferror(vlookup(H5015,Actors!$A$2:$D$472,4,false),"")</f>
        <v>Trees &amp; Bushes</v>
      </c>
      <c r="K5015" s="427" t="s">
        <v>2748</v>
      </c>
      <c r="L5015" s="426" t="s">
        <v>9333</v>
      </c>
      <c r="M5015" s="380"/>
      <c r="N5015" s="431" t="s">
        <v>1059</v>
      </c>
    </row>
    <row r="5016">
      <c r="A5016" s="426"/>
      <c r="B5016" s="427" t="s">
        <v>517</v>
      </c>
      <c r="C5016" s="428" t="str">
        <f>iferror(vlookup(B5016,Maps!$A$2:$B$111,2,false),"")</f>
        <v>Spot 00 - Hyrule Field</v>
      </c>
      <c r="D5016" s="426" t="s">
        <v>9546</v>
      </c>
      <c r="E5016" s="427" t="s">
        <v>14</v>
      </c>
      <c r="F5016" s="431"/>
      <c r="G5016" s="431"/>
      <c r="H5016" s="426" t="s">
        <v>2737</v>
      </c>
      <c r="I5016" s="336" t="s">
        <v>5210</v>
      </c>
      <c r="J5016" s="430" t="str">
        <f>iferror(vlookup(H5016,Actors!$A$2:$D$472,4,false),"")</f>
        <v>Trees &amp; Bushes</v>
      </c>
      <c r="K5016" s="427" t="s">
        <v>2748</v>
      </c>
      <c r="L5016" s="426" t="s">
        <v>9333</v>
      </c>
      <c r="M5016" s="380"/>
      <c r="N5016" s="431" t="s">
        <v>1059</v>
      </c>
    </row>
    <row r="5017">
      <c r="A5017" s="426"/>
      <c r="B5017" s="427" t="s">
        <v>517</v>
      </c>
      <c r="C5017" s="428" t="str">
        <f>iferror(vlookup(B5017,Maps!$A$2:$B$111,2,false),"")</f>
        <v>Spot 00 - Hyrule Field</v>
      </c>
      <c r="D5017" s="426" t="s">
        <v>9546</v>
      </c>
      <c r="E5017" s="427" t="s">
        <v>14</v>
      </c>
      <c r="F5017" s="431"/>
      <c r="G5017" s="431"/>
      <c r="H5017" s="426" t="s">
        <v>2737</v>
      </c>
      <c r="I5017" s="336" t="s">
        <v>5210</v>
      </c>
      <c r="J5017" s="430" t="str">
        <f>iferror(vlookup(H5017,Actors!$A$2:$D$472,4,false),"")</f>
        <v>Trees &amp; Bushes</v>
      </c>
      <c r="K5017" s="427" t="s">
        <v>2748</v>
      </c>
      <c r="L5017" s="426" t="s">
        <v>9333</v>
      </c>
      <c r="M5017" s="380"/>
      <c r="N5017" s="431" t="s">
        <v>1059</v>
      </c>
    </row>
    <row r="5018">
      <c r="A5018" s="426"/>
      <c r="B5018" s="427" t="s">
        <v>517</v>
      </c>
      <c r="C5018" s="428" t="str">
        <f>iferror(vlookup(B5018,Maps!$A$2:$B$111,2,false),"")</f>
        <v>Spot 00 - Hyrule Field</v>
      </c>
      <c r="D5018" s="426" t="s">
        <v>9546</v>
      </c>
      <c r="E5018" s="427" t="s">
        <v>14</v>
      </c>
      <c r="F5018" s="431"/>
      <c r="G5018" s="431"/>
      <c r="H5018" s="426" t="s">
        <v>2737</v>
      </c>
      <c r="I5018" s="336" t="s">
        <v>5210</v>
      </c>
      <c r="J5018" s="430" t="str">
        <f>iferror(vlookup(H5018,Actors!$A$2:$D$472,4,false),"")</f>
        <v>Trees &amp; Bushes</v>
      </c>
      <c r="K5018" s="427" t="s">
        <v>2748</v>
      </c>
      <c r="L5018" s="426" t="s">
        <v>9333</v>
      </c>
      <c r="M5018" s="380"/>
      <c r="N5018" s="431" t="s">
        <v>1059</v>
      </c>
    </row>
    <row r="5019">
      <c r="A5019" s="426"/>
      <c r="B5019" s="427" t="s">
        <v>517</v>
      </c>
      <c r="C5019" s="428" t="str">
        <f>iferror(vlookup(B5019,Maps!$A$2:$B$111,2,false),"")</f>
        <v>Spot 00 - Hyrule Field</v>
      </c>
      <c r="D5019" s="426" t="s">
        <v>9546</v>
      </c>
      <c r="E5019" s="427" t="s">
        <v>14</v>
      </c>
      <c r="F5019" s="431"/>
      <c r="G5019" s="431"/>
      <c r="H5019" s="426" t="s">
        <v>2737</v>
      </c>
      <c r="I5019" s="336" t="s">
        <v>5210</v>
      </c>
      <c r="J5019" s="430" t="str">
        <f>iferror(vlookup(H5019,Actors!$A$2:$D$472,4,false),"")</f>
        <v>Trees &amp; Bushes</v>
      </c>
      <c r="K5019" s="427" t="s">
        <v>2748</v>
      </c>
      <c r="L5019" s="426" t="s">
        <v>9333</v>
      </c>
      <c r="M5019" s="380"/>
      <c r="N5019" s="431" t="s">
        <v>1059</v>
      </c>
    </row>
    <row r="5020">
      <c r="A5020" s="426"/>
      <c r="B5020" s="427" t="s">
        <v>517</v>
      </c>
      <c r="C5020" s="428" t="str">
        <f>iferror(vlookup(B5020,Maps!$A$2:$B$111,2,false),"")</f>
        <v>Spot 00 - Hyrule Field</v>
      </c>
      <c r="D5020" s="426" t="s">
        <v>9546</v>
      </c>
      <c r="E5020" s="427" t="s">
        <v>14</v>
      </c>
      <c r="F5020" s="431"/>
      <c r="G5020" s="431"/>
      <c r="H5020" s="426" t="s">
        <v>2737</v>
      </c>
      <c r="I5020" s="336" t="s">
        <v>5210</v>
      </c>
      <c r="J5020" s="430" t="str">
        <f>iferror(vlookup(H5020,Actors!$A$2:$D$472,4,false),"")</f>
        <v>Trees &amp; Bushes</v>
      </c>
      <c r="K5020" s="427" t="s">
        <v>2748</v>
      </c>
      <c r="L5020" s="426" t="s">
        <v>9333</v>
      </c>
      <c r="M5020" s="380"/>
      <c r="N5020" s="431" t="s">
        <v>1059</v>
      </c>
    </row>
    <row r="5021">
      <c r="A5021" s="426"/>
      <c r="B5021" s="427" t="s">
        <v>517</v>
      </c>
      <c r="C5021" s="428" t="str">
        <f>iferror(vlookup(B5021,Maps!$A$2:$B$111,2,false),"")</f>
        <v>Spot 00 - Hyrule Field</v>
      </c>
      <c r="D5021" s="426" t="s">
        <v>9546</v>
      </c>
      <c r="E5021" s="427" t="s">
        <v>14</v>
      </c>
      <c r="F5021" s="431"/>
      <c r="G5021" s="431"/>
      <c r="H5021" s="426" t="s">
        <v>2737</v>
      </c>
      <c r="I5021" s="336" t="s">
        <v>5210</v>
      </c>
      <c r="J5021" s="430" t="str">
        <f>iferror(vlookup(H5021,Actors!$A$2:$D$472,4,false),"")</f>
        <v>Trees &amp; Bushes</v>
      </c>
      <c r="K5021" s="427" t="s">
        <v>2748</v>
      </c>
      <c r="L5021" s="426" t="s">
        <v>9333</v>
      </c>
      <c r="M5021" s="380"/>
      <c r="N5021" s="431" t="s">
        <v>1059</v>
      </c>
    </row>
    <row r="5022">
      <c r="A5022" s="426"/>
      <c r="B5022" s="427" t="s">
        <v>517</v>
      </c>
      <c r="C5022" s="428" t="str">
        <f>iferror(vlookup(B5022,Maps!$A$2:$B$111,2,false),"")</f>
        <v>Spot 00 - Hyrule Field</v>
      </c>
      <c r="D5022" s="426" t="s">
        <v>9546</v>
      </c>
      <c r="E5022" s="427" t="s">
        <v>14</v>
      </c>
      <c r="F5022" s="431"/>
      <c r="G5022" s="431"/>
      <c r="H5022" s="426" t="s">
        <v>2737</v>
      </c>
      <c r="I5022" s="336" t="s">
        <v>5210</v>
      </c>
      <c r="J5022" s="430" t="str">
        <f>iferror(vlookup(H5022,Actors!$A$2:$D$472,4,false),"")</f>
        <v>Trees &amp; Bushes</v>
      </c>
      <c r="K5022" s="427" t="s">
        <v>2748</v>
      </c>
      <c r="L5022" s="426" t="s">
        <v>9333</v>
      </c>
      <c r="M5022" s="380"/>
      <c r="N5022" s="431" t="s">
        <v>1059</v>
      </c>
    </row>
    <row r="5023">
      <c r="A5023" s="426"/>
      <c r="B5023" s="427" t="s">
        <v>517</v>
      </c>
      <c r="C5023" s="428" t="str">
        <f>iferror(vlookup(B5023,Maps!$A$2:$B$111,2,false),"")</f>
        <v>Spot 00 - Hyrule Field</v>
      </c>
      <c r="D5023" s="426" t="s">
        <v>9546</v>
      </c>
      <c r="E5023" s="427" t="s">
        <v>14</v>
      </c>
      <c r="F5023" s="431"/>
      <c r="G5023" s="431"/>
      <c r="H5023" s="426" t="s">
        <v>2737</v>
      </c>
      <c r="I5023" s="336" t="s">
        <v>5210</v>
      </c>
      <c r="J5023" s="430" t="str">
        <f>iferror(vlookup(H5023,Actors!$A$2:$D$472,4,false),"")</f>
        <v>Trees &amp; Bushes</v>
      </c>
      <c r="K5023" s="427" t="s">
        <v>2748</v>
      </c>
      <c r="L5023" s="426" t="s">
        <v>9333</v>
      </c>
      <c r="M5023" s="380"/>
      <c r="N5023" s="431" t="s">
        <v>1059</v>
      </c>
    </row>
    <row r="5024">
      <c r="A5024" s="426"/>
      <c r="B5024" s="427" t="s">
        <v>517</v>
      </c>
      <c r="C5024" s="428" t="str">
        <f>iferror(vlookup(B5024,Maps!$A$2:$B$111,2,false),"")</f>
        <v>Spot 00 - Hyrule Field</v>
      </c>
      <c r="D5024" s="426" t="s">
        <v>9546</v>
      </c>
      <c r="E5024" s="427" t="s">
        <v>14</v>
      </c>
      <c r="F5024" s="431"/>
      <c r="G5024" s="431"/>
      <c r="H5024" s="426" t="s">
        <v>2737</v>
      </c>
      <c r="I5024" s="336" t="s">
        <v>5210</v>
      </c>
      <c r="J5024" s="430" t="str">
        <f>iferror(vlookup(H5024,Actors!$A$2:$D$472,4,false),"")</f>
        <v>Trees &amp; Bushes</v>
      </c>
      <c r="K5024" s="427" t="s">
        <v>2748</v>
      </c>
      <c r="L5024" s="426" t="s">
        <v>9333</v>
      </c>
      <c r="M5024" s="380"/>
      <c r="N5024" s="431" t="s">
        <v>1059</v>
      </c>
    </row>
    <row r="5025">
      <c r="A5025" s="486"/>
      <c r="B5025" s="487" t="s">
        <v>517</v>
      </c>
      <c r="C5025" s="488" t="str">
        <f>iferror(vlookup(B5025,Maps!$A$2:$B$111,2,false),"")</f>
        <v>Spot 00 - Hyrule Field</v>
      </c>
      <c r="D5025" s="486" t="s">
        <v>9546</v>
      </c>
      <c r="E5025" s="487" t="s">
        <v>14</v>
      </c>
      <c r="F5025" s="489"/>
      <c r="G5025" s="489"/>
      <c r="H5025" s="486" t="s">
        <v>2737</v>
      </c>
      <c r="I5025" s="22" t="s">
        <v>5210</v>
      </c>
      <c r="J5025" s="491" t="str">
        <f>iferror(vlookup(H5025,Actors!$A$2:$D$472,4,false),"")</f>
        <v>Trees &amp; Bushes</v>
      </c>
      <c r="K5025" s="487" t="s">
        <v>2748</v>
      </c>
      <c r="L5025" s="486" t="s">
        <v>9333</v>
      </c>
      <c r="M5025" s="492"/>
      <c r="N5025" s="489" t="s">
        <v>1059</v>
      </c>
    </row>
    <row r="5026">
      <c r="A5026" s="375" t="s">
        <v>9098</v>
      </c>
      <c r="B5026" s="376" t="s">
        <v>522</v>
      </c>
      <c r="C5026" s="377" t="str">
        <f>iferror(vlookup(B5026,Maps!$A$2:$B$111,2,false),"")</f>
        <v>Spot 01 - Kakariko Village</v>
      </c>
      <c r="D5026" s="376" t="s">
        <v>14</v>
      </c>
      <c r="E5026" s="376" t="s">
        <v>1606</v>
      </c>
      <c r="F5026" s="378"/>
      <c r="G5026" s="378"/>
      <c r="H5026" s="376" t="s">
        <v>75</v>
      </c>
      <c r="I5026" s="338" t="s">
        <v>4931</v>
      </c>
      <c r="J5026" s="379" t="str">
        <f>iferror(vlookup(H5026,Actors!$A$2:$D$472,4,false),"")</f>
        <v>Wooden Door</v>
      </c>
      <c r="K5026" s="376" t="s">
        <v>21</v>
      </c>
      <c r="L5026" s="376" t="s">
        <v>3248</v>
      </c>
      <c r="M5026" s="381" t="str">
        <f>iferror(vlookup(A5026,Variables!$F$2:$G$2762,2,false),"")</f>
        <v>SDLH - Loads Next Room, Two-Way</v>
      </c>
      <c r="N5026" s="378" t="s">
        <v>1059</v>
      </c>
    </row>
    <row r="5027">
      <c r="A5027" s="375" t="s">
        <v>9098</v>
      </c>
      <c r="B5027" s="376" t="s">
        <v>522</v>
      </c>
      <c r="C5027" s="377" t="str">
        <f>iferror(vlookup(B5027,Maps!$A$2:$B$111,2,false),"")</f>
        <v>Spot 01 - Kakariko Village</v>
      </c>
      <c r="D5027" s="376" t="s">
        <v>14</v>
      </c>
      <c r="E5027" s="376" t="s">
        <v>1606</v>
      </c>
      <c r="F5027" s="378"/>
      <c r="G5027" s="378"/>
      <c r="H5027" s="376" t="s">
        <v>75</v>
      </c>
      <c r="I5027" s="338" t="s">
        <v>4931</v>
      </c>
      <c r="J5027" s="379" t="str">
        <f>iferror(vlookup(H5027,Actors!$A$2:$D$472,4,false),"")</f>
        <v>Wooden Door</v>
      </c>
      <c r="K5027" s="376" t="s">
        <v>21</v>
      </c>
      <c r="L5027" s="376" t="s">
        <v>3248</v>
      </c>
      <c r="M5027" s="381" t="str">
        <f>iferror(vlookup(A5027,Variables!$F$2:$G$2762,2,false),"")</f>
        <v>SDLH - Loads Next Room, Two-Way</v>
      </c>
      <c r="N5027" s="378" t="s">
        <v>1059</v>
      </c>
    </row>
    <row r="5028">
      <c r="A5028" s="375" t="s">
        <v>9098</v>
      </c>
      <c r="B5028" s="376" t="s">
        <v>522</v>
      </c>
      <c r="C5028" s="377" t="str">
        <f>iferror(vlookup(B5028,Maps!$A$2:$B$111,2,false),"")</f>
        <v>Spot 01 - Kakariko Village</v>
      </c>
      <c r="D5028" s="376" t="s">
        <v>14</v>
      </c>
      <c r="E5028" s="376" t="s">
        <v>1606</v>
      </c>
      <c r="F5028" s="378"/>
      <c r="G5028" s="378"/>
      <c r="H5028" s="376" t="s">
        <v>75</v>
      </c>
      <c r="I5028" s="338" t="s">
        <v>4931</v>
      </c>
      <c r="J5028" s="379" t="str">
        <f>iferror(vlookup(H5028,Actors!$A$2:$D$472,4,false),"")</f>
        <v>Wooden Door</v>
      </c>
      <c r="K5028" s="376" t="s">
        <v>21</v>
      </c>
      <c r="L5028" s="376" t="s">
        <v>3248</v>
      </c>
      <c r="M5028" s="381" t="str">
        <f>iferror(vlookup(A5028,Variables!$F$2:$G$2762,2,false),"")</f>
        <v>SDLH - Loads Next Room, Two-Way</v>
      </c>
      <c r="N5028" s="378" t="s">
        <v>1059</v>
      </c>
    </row>
    <row r="5029">
      <c r="A5029" s="375" t="s">
        <v>9866</v>
      </c>
      <c r="B5029" s="376" t="s">
        <v>522</v>
      </c>
      <c r="C5029" s="377" t="str">
        <f>iferror(vlookup(B5029,Maps!$A$2:$B$111,2,false),"")</f>
        <v>Spot 01 - Kakariko Village</v>
      </c>
      <c r="D5029" s="376" t="s">
        <v>14</v>
      </c>
      <c r="E5029" s="376" t="s">
        <v>1606</v>
      </c>
      <c r="F5029" s="378"/>
      <c r="G5029" s="378"/>
      <c r="H5029" s="376" t="s">
        <v>75</v>
      </c>
      <c r="I5029" s="338" t="s">
        <v>4931</v>
      </c>
      <c r="J5029" s="379" t="str">
        <f>iferror(vlookup(H5029,Actors!$A$2:$D$472,4,false),"")</f>
        <v>Wooden Door</v>
      </c>
      <c r="K5029" s="376" t="s">
        <v>21</v>
      </c>
      <c r="L5029" s="376" t="s">
        <v>3596</v>
      </c>
      <c r="M5029" s="381" t="str">
        <f>iferror(vlookup(A5029,Variables!$F$2:$G$2762,2,false),"")</f>
        <v>Granny’s Potion Shop / Closed / Gone for Field Study / Please come again! –Granny</v>
      </c>
      <c r="N5029" s="378" t="s">
        <v>1059</v>
      </c>
    </row>
    <row r="5030">
      <c r="A5030" s="375" t="s">
        <v>9098</v>
      </c>
      <c r="B5030" s="376" t="s">
        <v>522</v>
      </c>
      <c r="C5030" s="377" t="str">
        <f>iferror(vlookup(B5030,Maps!$A$2:$B$111,2,false),"")</f>
        <v>Spot 01 - Kakariko Village</v>
      </c>
      <c r="D5030" s="376" t="s">
        <v>14</v>
      </c>
      <c r="E5030" s="376" t="s">
        <v>1606</v>
      </c>
      <c r="F5030" s="378"/>
      <c r="G5030" s="378"/>
      <c r="H5030" s="376" t="s">
        <v>75</v>
      </c>
      <c r="I5030" s="338" t="s">
        <v>4931</v>
      </c>
      <c r="J5030" s="379" t="str">
        <f>iferror(vlookup(H5030,Actors!$A$2:$D$472,4,false),"")</f>
        <v>Wooden Door</v>
      </c>
      <c r="K5030" s="376" t="s">
        <v>21</v>
      </c>
      <c r="L5030" s="376" t="s">
        <v>3248</v>
      </c>
      <c r="M5030" s="381" t="str">
        <f>iferror(vlookup(A5030,Variables!$F$2:$G$2762,2,false),"")</f>
        <v>SDLH - Loads Next Room, Two-Way</v>
      </c>
      <c r="N5030" s="378" t="s">
        <v>1059</v>
      </c>
    </row>
    <row r="5031">
      <c r="A5031" s="375" t="s">
        <v>9098</v>
      </c>
      <c r="B5031" s="376" t="s">
        <v>522</v>
      </c>
      <c r="C5031" s="377" t="str">
        <f>iferror(vlookup(B5031,Maps!$A$2:$B$111,2,false),"")</f>
        <v>Spot 01 - Kakariko Village</v>
      </c>
      <c r="D5031" s="376" t="s">
        <v>14</v>
      </c>
      <c r="E5031" s="376" t="s">
        <v>1606</v>
      </c>
      <c r="F5031" s="378"/>
      <c r="G5031" s="378"/>
      <c r="H5031" s="376" t="s">
        <v>75</v>
      </c>
      <c r="I5031" s="338" t="s">
        <v>4931</v>
      </c>
      <c r="J5031" s="379" t="str">
        <f>iferror(vlookup(H5031,Actors!$A$2:$D$472,4,false),"")</f>
        <v>Wooden Door</v>
      </c>
      <c r="K5031" s="376" t="s">
        <v>21</v>
      </c>
      <c r="L5031" s="376" t="s">
        <v>3248</v>
      </c>
      <c r="M5031" s="381" t="str">
        <f>iferror(vlookup(A5031,Variables!$F$2:$G$2762,2,false),"")</f>
        <v>SDLH - Loads Next Room, Two-Way</v>
      </c>
      <c r="N5031" s="378" t="s">
        <v>1059</v>
      </c>
    </row>
    <row r="5032">
      <c r="A5032" s="375" t="s">
        <v>9867</v>
      </c>
      <c r="B5032" s="376" t="s">
        <v>522</v>
      </c>
      <c r="C5032" s="377" t="str">
        <f>iferror(vlookup(B5032,Maps!$A$2:$B$111,2,false),"")</f>
        <v>Spot 01 - Kakariko Village</v>
      </c>
      <c r="D5032" s="376" t="s">
        <v>14</v>
      </c>
      <c r="E5032" s="376" t="s">
        <v>1606</v>
      </c>
      <c r="F5032" s="378"/>
      <c r="G5032" s="378"/>
      <c r="H5032" s="376" t="s">
        <v>75</v>
      </c>
      <c r="I5032" s="338" t="s">
        <v>4931</v>
      </c>
      <c r="J5032" s="379" t="str">
        <f>iferror(vlookup(H5032,Actors!$A$2:$D$472,4,false),"")</f>
        <v>Wooden Door</v>
      </c>
      <c r="K5032" s="376" t="s">
        <v>21</v>
      </c>
      <c r="L5032" s="376" t="s">
        <v>3581</v>
      </c>
      <c r="M5032" s="381" t="str">
        <f>iferror(vlookup(A5032,Variables!$F$2:$G$2762,2,false),"")</f>
        <v>My little boy isn’t here right now... I think he went to play in the graveyard...</v>
      </c>
      <c r="N5032" s="378" t="s">
        <v>1059</v>
      </c>
    </row>
    <row r="5033">
      <c r="A5033" s="375" t="s">
        <v>9098</v>
      </c>
      <c r="B5033" s="376" t="s">
        <v>522</v>
      </c>
      <c r="C5033" s="377" t="str">
        <f>iferror(vlookup(B5033,Maps!$A$2:$B$111,2,false),"")</f>
        <v>Spot 01 - Kakariko Village</v>
      </c>
      <c r="D5033" s="376" t="s">
        <v>14</v>
      </c>
      <c r="E5033" s="376" t="s">
        <v>1606</v>
      </c>
      <c r="F5033" s="378"/>
      <c r="G5033" s="378"/>
      <c r="H5033" s="376" t="s">
        <v>75</v>
      </c>
      <c r="I5033" s="338" t="s">
        <v>4931</v>
      </c>
      <c r="J5033" s="379" t="str">
        <f>iferror(vlookup(H5033,Actors!$A$2:$D$472,4,false),"")</f>
        <v>Wooden Door</v>
      </c>
      <c r="K5033" s="376" t="s">
        <v>21</v>
      </c>
      <c r="L5033" s="376" t="s">
        <v>3248</v>
      </c>
      <c r="M5033" s="381" t="str">
        <f>iferror(vlookup(A5033,Variables!$F$2:$G$2762,2,false),"")</f>
        <v>SDLH - Loads Next Room, Two-Way</v>
      </c>
      <c r="N5033" s="378" t="s">
        <v>1059</v>
      </c>
    </row>
    <row r="5034">
      <c r="A5034" s="375" t="s">
        <v>9868</v>
      </c>
      <c r="B5034" s="376" t="s">
        <v>522</v>
      </c>
      <c r="C5034" s="377" t="str">
        <f>iferror(vlookup(B5034,Maps!$A$2:$B$111,2,false),"")</f>
        <v>Spot 01 - Kakariko Village</v>
      </c>
      <c r="D5034" s="376" t="s">
        <v>14</v>
      </c>
      <c r="E5034" s="376" t="s">
        <v>1606</v>
      </c>
      <c r="F5034" s="378"/>
      <c r="G5034" s="378"/>
      <c r="H5034" s="376" t="s">
        <v>75</v>
      </c>
      <c r="I5034" s="338" t="s">
        <v>4931</v>
      </c>
      <c r="J5034" s="379" t="str">
        <f>iferror(vlookup(H5034,Actors!$A$2:$D$472,4,false),"")</f>
        <v>Wooden Door</v>
      </c>
      <c r="K5034" s="376" t="s">
        <v>21</v>
      </c>
      <c r="L5034" s="376" t="s">
        <v>3598</v>
      </c>
      <c r="M5034" s="381" t="str">
        <f>iferror(vlookup(A5034,Variables!$F$2:$G$2762,2,false),"")</f>
        <v>Who’s there?  What a bad kid, trying to enter from the rear door!  Such a bad kid... I have to tell you some juicy gossip!  The boss carpenter has a son... He’s the guy who sits under the tree every night... Don’t tell the boss I told you that!</v>
      </c>
      <c r="N5034" s="378" t="s">
        <v>1059</v>
      </c>
    </row>
    <row r="5035">
      <c r="A5035" s="375" t="s">
        <v>7343</v>
      </c>
      <c r="B5035" s="376" t="s">
        <v>522</v>
      </c>
      <c r="C5035" s="377" t="str">
        <f>iferror(vlookup(B5035,Maps!$A$2:$B$111,2,false),"")</f>
        <v>Spot 01 - Kakariko Village</v>
      </c>
      <c r="D5035" s="376" t="s">
        <v>14</v>
      </c>
      <c r="E5035" s="376" t="s">
        <v>1606</v>
      </c>
      <c r="F5035" s="378"/>
      <c r="G5035" s="378"/>
      <c r="H5035" s="376" t="s">
        <v>12</v>
      </c>
      <c r="I5035" s="382" t="s">
        <v>4915</v>
      </c>
      <c r="J5035" s="383" t="str">
        <f>iferror(vlookup(H5035,Actors!$A$2:$D$472,4,false),"")</f>
        <v>Player</v>
      </c>
      <c r="K5035" s="384" t="s">
        <v>12</v>
      </c>
      <c r="L5035" s="376" t="s">
        <v>7344</v>
      </c>
      <c r="M5035" s="381" t="str">
        <f>iferror(vlookup(A5035,Variables!$F$2:$G$2762,2,false),"")</f>
        <v/>
      </c>
      <c r="N5035" s="385" t="s">
        <v>1059</v>
      </c>
    </row>
    <row r="5036">
      <c r="A5036" s="375" t="s">
        <v>7343</v>
      </c>
      <c r="B5036" s="376" t="s">
        <v>522</v>
      </c>
      <c r="C5036" s="377" t="str">
        <f>iferror(vlookup(B5036,Maps!$A$2:$B$111,2,false),"")</f>
        <v>Spot 01 - Kakariko Village</v>
      </c>
      <c r="D5036" s="376" t="s">
        <v>14</v>
      </c>
      <c r="E5036" s="376" t="s">
        <v>1606</v>
      </c>
      <c r="F5036" s="378"/>
      <c r="G5036" s="378"/>
      <c r="H5036" s="376" t="s">
        <v>12</v>
      </c>
      <c r="I5036" s="382" t="s">
        <v>4915</v>
      </c>
      <c r="J5036" s="383" t="str">
        <f>iferror(vlookup(H5036,Actors!$A$2:$D$472,4,false),"")</f>
        <v>Player</v>
      </c>
      <c r="K5036" s="384" t="s">
        <v>12</v>
      </c>
      <c r="L5036" s="376" t="s">
        <v>7344</v>
      </c>
      <c r="M5036" s="381" t="str">
        <f>iferror(vlookup(A5036,Variables!$F$2:$G$2762,2,false),"")</f>
        <v/>
      </c>
      <c r="N5036" s="385" t="s">
        <v>1059</v>
      </c>
    </row>
    <row r="5037">
      <c r="A5037" s="375" t="s">
        <v>7343</v>
      </c>
      <c r="B5037" s="376" t="s">
        <v>522</v>
      </c>
      <c r="C5037" s="377" t="str">
        <f>iferror(vlookup(B5037,Maps!$A$2:$B$111,2,false),"")</f>
        <v>Spot 01 - Kakariko Village</v>
      </c>
      <c r="D5037" s="376" t="s">
        <v>14</v>
      </c>
      <c r="E5037" s="376" t="s">
        <v>1606</v>
      </c>
      <c r="F5037" s="378"/>
      <c r="G5037" s="378"/>
      <c r="H5037" s="376" t="s">
        <v>12</v>
      </c>
      <c r="I5037" s="382" t="s">
        <v>4915</v>
      </c>
      <c r="J5037" s="383" t="str">
        <f>iferror(vlookup(H5037,Actors!$A$2:$D$472,4,false),"")</f>
        <v>Player</v>
      </c>
      <c r="K5037" s="384" t="s">
        <v>12</v>
      </c>
      <c r="L5037" s="376" t="s">
        <v>7344</v>
      </c>
      <c r="M5037" s="381" t="str">
        <f>iferror(vlookup(A5037,Variables!$F$2:$G$2762,2,false),"")</f>
        <v/>
      </c>
      <c r="N5037" s="385" t="s">
        <v>1059</v>
      </c>
    </row>
    <row r="5038">
      <c r="A5038" s="375" t="s">
        <v>9168</v>
      </c>
      <c r="B5038" s="376" t="s">
        <v>522</v>
      </c>
      <c r="C5038" s="377" t="str">
        <f>iferror(vlookup(B5038,Maps!$A$2:$B$111,2,false),"")</f>
        <v>Spot 01 - Kakariko Village</v>
      </c>
      <c r="D5038" s="376" t="s">
        <v>14</v>
      </c>
      <c r="E5038" s="376" t="s">
        <v>1606</v>
      </c>
      <c r="F5038" s="378"/>
      <c r="G5038" s="378"/>
      <c r="H5038" s="376" t="s">
        <v>12</v>
      </c>
      <c r="I5038" s="382" t="s">
        <v>4915</v>
      </c>
      <c r="J5038" s="383" t="str">
        <f>iferror(vlookup(H5038,Actors!$A$2:$D$472,4,false),"")</f>
        <v>Player</v>
      </c>
      <c r="K5038" s="384" t="s">
        <v>12</v>
      </c>
      <c r="L5038" s="376" t="s">
        <v>9169</v>
      </c>
      <c r="M5038" s="381" t="str">
        <f>iferror(vlookup(A5038,Variables!$F$2:$G$2762,2,false),"")</f>
        <v/>
      </c>
      <c r="N5038" s="385" t="s">
        <v>1059</v>
      </c>
    </row>
    <row r="5039">
      <c r="A5039" s="375" t="s">
        <v>7040</v>
      </c>
      <c r="B5039" s="376" t="s">
        <v>522</v>
      </c>
      <c r="C5039" s="377" t="str">
        <f>iferror(vlookup(B5039,Maps!$A$2:$B$111,2,false),"")</f>
        <v>Spot 01 - Kakariko Village</v>
      </c>
      <c r="D5039" s="376" t="s">
        <v>14</v>
      </c>
      <c r="E5039" s="376" t="s">
        <v>1606</v>
      </c>
      <c r="F5039" s="378"/>
      <c r="G5039" s="378"/>
      <c r="H5039" s="376" t="s">
        <v>12</v>
      </c>
      <c r="I5039" s="382" t="s">
        <v>4915</v>
      </c>
      <c r="J5039" s="383" t="str">
        <f>iferror(vlookup(H5039,Actors!$A$2:$D$472,4,false),"")</f>
        <v>Player</v>
      </c>
      <c r="K5039" s="384" t="s">
        <v>12</v>
      </c>
      <c r="L5039" s="376" t="s">
        <v>7041</v>
      </c>
      <c r="M5039" s="381" t="str">
        <f>iferror(vlookup(A5039,Variables!$F$2:$G$2762,2,false),"")</f>
        <v/>
      </c>
      <c r="N5039" s="385" t="s">
        <v>1059</v>
      </c>
    </row>
    <row r="5040">
      <c r="A5040" s="375" t="s">
        <v>9167</v>
      </c>
      <c r="B5040" s="376" t="s">
        <v>522</v>
      </c>
      <c r="C5040" s="377" t="str">
        <f>iferror(vlookup(B5040,Maps!$A$2:$B$111,2,false),"")</f>
        <v>Spot 01 - Kakariko Village</v>
      </c>
      <c r="D5040" s="376" t="s">
        <v>14</v>
      </c>
      <c r="E5040" s="376" t="s">
        <v>1606</v>
      </c>
      <c r="F5040" s="378"/>
      <c r="G5040" s="378"/>
      <c r="H5040" s="376" t="s">
        <v>12</v>
      </c>
      <c r="I5040" s="382" t="s">
        <v>4915</v>
      </c>
      <c r="J5040" s="383" t="str">
        <f>iferror(vlookup(H5040,Actors!$A$2:$D$472,4,false),"")</f>
        <v>Player</v>
      </c>
      <c r="K5040" s="384" t="s">
        <v>12</v>
      </c>
      <c r="L5040" s="376" t="s">
        <v>8888</v>
      </c>
      <c r="M5040" s="381" t="str">
        <f>iferror(vlookup(A5040,Variables!$F$2:$G$2762,2,false),"")</f>
        <v/>
      </c>
      <c r="N5040" s="385" t="s">
        <v>1059</v>
      </c>
    </row>
    <row r="5041">
      <c r="A5041" s="375" t="s">
        <v>9869</v>
      </c>
      <c r="B5041" s="376" t="s">
        <v>522</v>
      </c>
      <c r="C5041" s="377" t="str">
        <f>iferror(vlookup(B5041,Maps!$A$2:$B$111,2,false),"")</f>
        <v>Spot 01 - Kakariko Village</v>
      </c>
      <c r="D5041" s="376" t="s">
        <v>14</v>
      </c>
      <c r="E5041" s="376" t="s">
        <v>1606</v>
      </c>
      <c r="F5041" s="378"/>
      <c r="G5041" s="378"/>
      <c r="H5041" s="376" t="s">
        <v>12</v>
      </c>
      <c r="I5041" s="382" t="s">
        <v>4915</v>
      </c>
      <c r="J5041" s="383" t="str">
        <f>iferror(vlookup(H5041,Actors!$A$2:$D$472,4,false),"")</f>
        <v>Player</v>
      </c>
      <c r="K5041" s="384" t="s">
        <v>12</v>
      </c>
      <c r="L5041" s="376" t="s">
        <v>9870</v>
      </c>
      <c r="M5041" s="381" t="str">
        <f>iferror(vlookup(A5041,Variables!$F$2:$G$2762,2,false),"")</f>
        <v/>
      </c>
      <c r="N5041" s="385" t="s">
        <v>1059</v>
      </c>
    </row>
    <row r="5042">
      <c r="A5042" s="375" t="s">
        <v>9172</v>
      </c>
      <c r="B5042" s="376" t="s">
        <v>522</v>
      </c>
      <c r="C5042" s="377" t="str">
        <f>iferror(vlookup(B5042,Maps!$A$2:$B$111,2,false),"")</f>
        <v>Spot 01 - Kakariko Village</v>
      </c>
      <c r="D5042" s="376" t="s">
        <v>14</v>
      </c>
      <c r="E5042" s="376" t="s">
        <v>1606</v>
      </c>
      <c r="F5042" s="378"/>
      <c r="G5042" s="378"/>
      <c r="H5042" s="376" t="s">
        <v>12</v>
      </c>
      <c r="I5042" s="382" t="s">
        <v>4915</v>
      </c>
      <c r="J5042" s="383" t="str">
        <f>iferror(vlookup(H5042,Actors!$A$2:$D$472,4,false),"")</f>
        <v>Player</v>
      </c>
      <c r="K5042" s="384" t="s">
        <v>12</v>
      </c>
      <c r="L5042" s="376" t="s">
        <v>9173</v>
      </c>
      <c r="M5042" s="381" t="str">
        <f>iferror(vlookup(A5042,Variables!$F$2:$G$2762,2,false),"")</f>
        <v/>
      </c>
      <c r="N5042" s="385" t="s">
        <v>1059</v>
      </c>
    </row>
    <row r="5043">
      <c r="A5043" s="375" t="s">
        <v>9174</v>
      </c>
      <c r="B5043" s="376" t="s">
        <v>522</v>
      </c>
      <c r="C5043" s="377" t="str">
        <f>iferror(vlookup(B5043,Maps!$A$2:$B$111,2,false),"")</f>
        <v>Spot 01 - Kakariko Village</v>
      </c>
      <c r="D5043" s="376" t="s">
        <v>14</v>
      </c>
      <c r="E5043" s="376" t="s">
        <v>1606</v>
      </c>
      <c r="F5043" s="378"/>
      <c r="G5043" s="378"/>
      <c r="H5043" s="376" t="s">
        <v>12</v>
      </c>
      <c r="I5043" s="382" t="s">
        <v>4915</v>
      </c>
      <c r="J5043" s="383" t="str">
        <f>iferror(vlookup(H5043,Actors!$A$2:$D$472,4,false),"")</f>
        <v>Player</v>
      </c>
      <c r="K5043" s="384" t="s">
        <v>12</v>
      </c>
      <c r="L5043" s="376" t="s">
        <v>9175</v>
      </c>
      <c r="M5043" s="381" t="str">
        <f>iferror(vlookup(A5043,Variables!$F$2:$G$2762,2,false),"")</f>
        <v/>
      </c>
      <c r="N5043" s="385" t="s">
        <v>1059</v>
      </c>
    </row>
    <row r="5044">
      <c r="A5044" s="375" t="s">
        <v>9170</v>
      </c>
      <c r="B5044" s="376" t="s">
        <v>522</v>
      </c>
      <c r="C5044" s="377" t="str">
        <f>iferror(vlookup(B5044,Maps!$A$2:$B$111,2,false),"")</f>
        <v>Spot 01 - Kakariko Village</v>
      </c>
      <c r="D5044" s="376" t="s">
        <v>14</v>
      </c>
      <c r="E5044" s="376" t="s">
        <v>1606</v>
      </c>
      <c r="F5044" s="378"/>
      <c r="G5044" s="378"/>
      <c r="H5044" s="376" t="s">
        <v>12</v>
      </c>
      <c r="I5044" s="382" t="s">
        <v>4915</v>
      </c>
      <c r="J5044" s="383" t="str">
        <f>iferror(vlookup(H5044,Actors!$A$2:$D$472,4,false),"")</f>
        <v>Player</v>
      </c>
      <c r="K5044" s="384" t="s">
        <v>12</v>
      </c>
      <c r="L5044" s="376" t="s">
        <v>8886</v>
      </c>
      <c r="M5044" s="381" t="str">
        <f>iferror(vlookup(A5044,Variables!$F$2:$G$2762,2,false),"")</f>
        <v/>
      </c>
      <c r="N5044" s="385" t="s">
        <v>1059</v>
      </c>
    </row>
    <row r="5045">
      <c r="A5045" s="375" t="s">
        <v>9176</v>
      </c>
      <c r="B5045" s="376" t="s">
        <v>522</v>
      </c>
      <c r="C5045" s="377" t="str">
        <f>iferror(vlookup(B5045,Maps!$A$2:$B$111,2,false),"")</f>
        <v>Spot 01 - Kakariko Village</v>
      </c>
      <c r="D5045" s="376" t="s">
        <v>14</v>
      </c>
      <c r="E5045" s="376" t="s">
        <v>1606</v>
      </c>
      <c r="F5045" s="378"/>
      <c r="G5045" s="378"/>
      <c r="H5045" s="376" t="s">
        <v>12</v>
      </c>
      <c r="I5045" s="382" t="s">
        <v>4915</v>
      </c>
      <c r="J5045" s="383" t="str">
        <f>iferror(vlookup(H5045,Actors!$A$2:$D$472,4,false),"")</f>
        <v>Player</v>
      </c>
      <c r="K5045" s="384" t="s">
        <v>12</v>
      </c>
      <c r="L5045" s="376" t="s">
        <v>9177</v>
      </c>
      <c r="M5045" s="381" t="str">
        <f>iferror(vlookup(A5045,Variables!$F$2:$G$2762,2,false),"")</f>
        <v/>
      </c>
      <c r="N5045" s="385" t="s">
        <v>1059</v>
      </c>
    </row>
    <row r="5046">
      <c r="A5046" s="375" t="s">
        <v>9871</v>
      </c>
      <c r="B5046" s="376" t="s">
        <v>522</v>
      </c>
      <c r="C5046" s="377" t="str">
        <f>iferror(vlookup(B5046,Maps!$A$2:$B$111,2,false),"")</f>
        <v>Spot 01 - Kakariko Village</v>
      </c>
      <c r="D5046" s="376" t="s">
        <v>14</v>
      </c>
      <c r="E5046" s="376" t="s">
        <v>1606</v>
      </c>
      <c r="F5046" s="378"/>
      <c r="G5046" s="378"/>
      <c r="H5046" s="376" t="s">
        <v>12</v>
      </c>
      <c r="I5046" s="382" t="s">
        <v>4915</v>
      </c>
      <c r="J5046" s="383" t="str">
        <f>iferror(vlookup(H5046,Actors!$A$2:$D$472,4,false),"")</f>
        <v>Player</v>
      </c>
      <c r="K5046" s="384" t="s">
        <v>12</v>
      </c>
      <c r="L5046" s="376" t="s">
        <v>9872</v>
      </c>
      <c r="M5046" s="381" t="str">
        <f>iferror(vlookup(A5046,Variables!$F$2:$G$2762,2,false),"")</f>
        <v/>
      </c>
      <c r="N5046" s="385" t="s">
        <v>1059</v>
      </c>
    </row>
    <row r="5047">
      <c r="A5047" s="375" t="s">
        <v>9171</v>
      </c>
      <c r="B5047" s="376" t="s">
        <v>522</v>
      </c>
      <c r="C5047" s="377" t="str">
        <f>iferror(vlookup(B5047,Maps!$A$2:$B$111,2,false),"")</f>
        <v>Spot 01 - Kakariko Village</v>
      </c>
      <c r="D5047" s="376" t="s">
        <v>14</v>
      </c>
      <c r="E5047" s="376" t="s">
        <v>1606</v>
      </c>
      <c r="F5047" s="378"/>
      <c r="G5047" s="378"/>
      <c r="H5047" s="376" t="s">
        <v>12</v>
      </c>
      <c r="I5047" s="382" t="s">
        <v>4915</v>
      </c>
      <c r="J5047" s="383" t="str">
        <f>iferror(vlookup(H5047,Actors!$A$2:$D$472,4,false),"")</f>
        <v>Player</v>
      </c>
      <c r="K5047" s="384" t="s">
        <v>12</v>
      </c>
      <c r="L5047" s="376" t="s">
        <v>8098</v>
      </c>
      <c r="M5047" s="381" t="str">
        <f>iferror(vlookup(A5047,Variables!$F$2:$G$2762,2,false),"")</f>
        <v/>
      </c>
      <c r="N5047" s="385" t="s">
        <v>1059</v>
      </c>
    </row>
    <row r="5048">
      <c r="A5048" s="375" t="s">
        <v>7042</v>
      </c>
      <c r="B5048" s="376" t="s">
        <v>522</v>
      </c>
      <c r="C5048" s="377" t="str">
        <f>iferror(vlookup(B5048,Maps!$A$2:$B$111,2,false),"")</f>
        <v>Spot 01 - Kakariko Village</v>
      </c>
      <c r="D5048" s="376" t="s">
        <v>14</v>
      </c>
      <c r="E5048" s="376" t="s">
        <v>1606</v>
      </c>
      <c r="F5048" s="378"/>
      <c r="G5048" s="378"/>
      <c r="H5048" s="376" t="s">
        <v>12</v>
      </c>
      <c r="I5048" s="382" t="s">
        <v>4915</v>
      </c>
      <c r="J5048" s="383" t="str">
        <f>iferror(vlookup(H5048,Actors!$A$2:$D$472,4,false),"")</f>
        <v>Player</v>
      </c>
      <c r="K5048" s="384" t="s">
        <v>12</v>
      </c>
      <c r="L5048" s="376" t="s">
        <v>7043</v>
      </c>
      <c r="M5048" s="381" t="str">
        <f>iferror(vlookup(A5048,Variables!$F$2:$G$2762,2,false),"")</f>
        <v/>
      </c>
      <c r="N5048" s="385" t="s">
        <v>1059</v>
      </c>
    </row>
    <row r="5049">
      <c r="A5049" s="375" t="s">
        <v>7042</v>
      </c>
      <c r="B5049" s="376" t="s">
        <v>522</v>
      </c>
      <c r="C5049" s="377" t="str">
        <f>iferror(vlookup(B5049,Maps!$A$2:$B$111,2,false),"")</f>
        <v>Spot 01 - Kakariko Village</v>
      </c>
      <c r="D5049" s="376" t="s">
        <v>14</v>
      </c>
      <c r="E5049" s="376" t="s">
        <v>1606</v>
      </c>
      <c r="F5049" s="378"/>
      <c r="G5049" s="378"/>
      <c r="H5049" s="376" t="s">
        <v>12</v>
      </c>
      <c r="I5049" s="382" t="s">
        <v>4915</v>
      </c>
      <c r="J5049" s="383" t="str">
        <f>iferror(vlookup(H5049,Actors!$A$2:$D$472,4,false),"")</f>
        <v>Player</v>
      </c>
      <c r="K5049" s="384" t="s">
        <v>12</v>
      </c>
      <c r="L5049" s="376" t="s">
        <v>7043</v>
      </c>
      <c r="M5049" s="381" t="str">
        <f>iferror(vlookup(A5049,Variables!$F$2:$G$2762,2,false),"")</f>
        <v/>
      </c>
      <c r="N5049" s="385" t="s">
        <v>1059</v>
      </c>
    </row>
    <row r="5050">
      <c r="A5050" s="375" t="s">
        <v>7040</v>
      </c>
      <c r="B5050" s="376" t="s">
        <v>522</v>
      </c>
      <c r="C5050" s="377" t="str">
        <f>iferror(vlookup(B5050,Maps!$A$2:$B$111,2,false),"")</f>
        <v>Spot 01 - Kakariko Village</v>
      </c>
      <c r="D5050" s="376" t="s">
        <v>14</v>
      </c>
      <c r="E5050" s="376" t="s">
        <v>1606</v>
      </c>
      <c r="F5050" s="378"/>
      <c r="G5050" s="378"/>
      <c r="H5050" s="376" t="s">
        <v>12</v>
      </c>
      <c r="I5050" s="382" t="s">
        <v>4915</v>
      </c>
      <c r="J5050" s="383" t="str">
        <f>iferror(vlookup(H5050,Actors!$A$2:$D$472,4,false),"")</f>
        <v>Player</v>
      </c>
      <c r="K5050" s="384" t="s">
        <v>12</v>
      </c>
      <c r="L5050" s="376" t="s">
        <v>7041</v>
      </c>
      <c r="M5050" s="381" t="str">
        <f>iferror(vlookup(A5050,Variables!$F$2:$G$2762,2,false),"")</f>
        <v/>
      </c>
      <c r="N5050" s="385" t="s">
        <v>1059</v>
      </c>
    </row>
    <row r="5051">
      <c r="A5051" s="375" t="s">
        <v>9098</v>
      </c>
      <c r="B5051" s="376" t="s">
        <v>522</v>
      </c>
      <c r="C5051" s="377" t="str">
        <f>iferror(vlookup(B5051,Maps!$A$2:$B$111,2,false),"")</f>
        <v>Spot 01 - Kakariko Village</v>
      </c>
      <c r="D5051" s="376" t="s">
        <v>680</v>
      </c>
      <c r="E5051" s="376" t="s">
        <v>1606</v>
      </c>
      <c r="F5051" s="378"/>
      <c r="G5051" s="378"/>
      <c r="H5051" s="376" t="s">
        <v>75</v>
      </c>
      <c r="I5051" s="338" t="s">
        <v>4931</v>
      </c>
      <c r="J5051" s="379" t="str">
        <f>iferror(vlookup(H5051,Actors!$A$2:$D$472,4,false),"")</f>
        <v>Wooden Door</v>
      </c>
      <c r="K5051" s="376" t="s">
        <v>21</v>
      </c>
      <c r="L5051" s="376" t="s">
        <v>3248</v>
      </c>
      <c r="M5051" s="381" t="str">
        <f>iferror(vlookup(A5051,Variables!$F$2:$G$2762,2,false),"")</f>
        <v>SDLH - Loads Next Room, Two-Way</v>
      </c>
      <c r="N5051" s="378" t="s">
        <v>1059</v>
      </c>
    </row>
    <row r="5052">
      <c r="A5052" s="375" t="s">
        <v>9098</v>
      </c>
      <c r="B5052" s="376" t="s">
        <v>522</v>
      </c>
      <c r="C5052" s="377" t="str">
        <f>iferror(vlookup(B5052,Maps!$A$2:$B$111,2,false),"")</f>
        <v>Spot 01 - Kakariko Village</v>
      </c>
      <c r="D5052" s="376" t="s">
        <v>680</v>
      </c>
      <c r="E5052" s="376" t="s">
        <v>1606</v>
      </c>
      <c r="F5052" s="378"/>
      <c r="G5052" s="378"/>
      <c r="H5052" s="376" t="s">
        <v>75</v>
      </c>
      <c r="I5052" s="338" t="s">
        <v>4931</v>
      </c>
      <c r="J5052" s="379" t="str">
        <f>iferror(vlookup(H5052,Actors!$A$2:$D$472,4,false),"")</f>
        <v>Wooden Door</v>
      </c>
      <c r="K5052" s="376" t="s">
        <v>21</v>
      </c>
      <c r="L5052" s="376" t="s">
        <v>3248</v>
      </c>
      <c r="M5052" s="381" t="str">
        <f>iferror(vlookup(A5052,Variables!$F$2:$G$2762,2,false),"")</f>
        <v>SDLH - Loads Next Room, Two-Way</v>
      </c>
      <c r="N5052" s="378" t="s">
        <v>1059</v>
      </c>
    </row>
    <row r="5053">
      <c r="A5053" s="375" t="s">
        <v>9098</v>
      </c>
      <c r="B5053" s="376" t="s">
        <v>522</v>
      </c>
      <c r="C5053" s="377" t="str">
        <f>iferror(vlookup(B5053,Maps!$A$2:$B$111,2,false),"")</f>
        <v>Spot 01 - Kakariko Village</v>
      </c>
      <c r="D5053" s="376" t="s">
        <v>680</v>
      </c>
      <c r="E5053" s="376" t="s">
        <v>1606</v>
      </c>
      <c r="F5053" s="378"/>
      <c r="G5053" s="378"/>
      <c r="H5053" s="376" t="s">
        <v>75</v>
      </c>
      <c r="I5053" s="338" t="s">
        <v>4931</v>
      </c>
      <c r="J5053" s="379" t="str">
        <f>iferror(vlookup(H5053,Actors!$A$2:$D$472,4,false),"")</f>
        <v>Wooden Door</v>
      </c>
      <c r="K5053" s="376" t="s">
        <v>21</v>
      </c>
      <c r="L5053" s="376" t="s">
        <v>3248</v>
      </c>
      <c r="M5053" s="381" t="str">
        <f>iferror(vlookup(A5053,Variables!$F$2:$G$2762,2,false),"")</f>
        <v>SDLH - Loads Next Room, Two-Way</v>
      </c>
      <c r="N5053" s="378" t="s">
        <v>1059</v>
      </c>
    </row>
    <row r="5054">
      <c r="A5054" s="375" t="s">
        <v>9866</v>
      </c>
      <c r="B5054" s="376" t="s">
        <v>522</v>
      </c>
      <c r="C5054" s="377" t="str">
        <f>iferror(vlookup(B5054,Maps!$A$2:$B$111,2,false),"")</f>
        <v>Spot 01 - Kakariko Village</v>
      </c>
      <c r="D5054" s="376" t="s">
        <v>680</v>
      </c>
      <c r="E5054" s="376" t="s">
        <v>1606</v>
      </c>
      <c r="F5054" s="378"/>
      <c r="G5054" s="378"/>
      <c r="H5054" s="376" t="s">
        <v>75</v>
      </c>
      <c r="I5054" s="338" t="s">
        <v>4931</v>
      </c>
      <c r="J5054" s="379" t="str">
        <f>iferror(vlookup(H5054,Actors!$A$2:$D$472,4,false),"")</f>
        <v>Wooden Door</v>
      </c>
      <c r="K5054" s="376" t="s">
        <v>21</v>
      </c>
      <c r="L5054" s="376" t="s">
        <v>3596</v>
      </c>
      <c r="M5054" s="381" t="str">
        <f>iferror(vlookup(A5054,Variables!$F$2:$G$2762,2,false),"")</f>
        <v>Granny’s Potion Shop / Closed / Gone for Field Study / Please come again! –Granny</v>
      </c>
      <c r="N5054" s="378" t="s">
        <v>1059</v>
      </c>
    </row>
    <row r="5055">
      <c r="A5055" s="375" t="s">
        <v>9098</v>
      </c>
      <c r="B5055" s="376" t="s">
        <v>522</v>
      </c>
      <c r="C5055" s="377" t="str">
        <f>iferror(vlookup(B5055,Maps!$A$2:$B$111,2,false),"")</f>
        <v>Spot 01 - Kakariko Village</v>
      </c>
      <c r="D5055" s="376" t="s">
        <v>680</v>
      </c>
      <c r="E5055" s="376" t="s">
        <v>1606</v>
      </c>
      <c r="F5055" s="378"/>
      <c r="G5055" s="378"/>
      <c r="H5055" s="376" t="s">
        <v>75</v>
      </c>
      <c r="I5055" s="338" t="s">
        <v>4931</v>
      </c>
      <c r="J5055" s="379" t="str">
        <f>iferror(vlookup(H5055,Actors!$A$2:$D$472,4,false),"")</f>
        <v>Wooden Door</v>
      </c>
      <c r="K5055" s="376" t="s">
        <v>21</v>
      </c>
      <c r="L5055" s="376" t="s">
        <v>3248</v>
      </c>
      <c r="M5055" s="381" t="str">
        <f>iferror(vlookup(A5055,Variables!$F$2:$G$2762,2,false),"")</f>
        <v>SDLH - Loads Next Room, Two-Way</v>
      </c>
      <c r="N5055" s="378" t="s">
        <v>1059</v>
      </c>
    </row>
    <row r="5056">
      <c r="A5056" s="375" t="s">
        <v>9098</v>
      </c>
      <c r="B5056" s="376" t="s">
        <v>522</v>
      </c>
      <c r="C5056" s="377" t="str">
        <f>iferror(vlookup(B5056,Maps!$A$2:$B$111,2,false),"")</f>
        <v>Spot 01 - Kakariko Village</v>
      </c>
      <c r="D5056" s="376" t="s">
        <v>680</v>
      </c>
      <c r="E5056" s="376" t="s">
        <v>1606</v>
      </c>
      <c r="F5056" s="378"/>
      <c r="G5056" s="378"/>
      <c r="H5056" s="376" t="s">
        <v>75</v>
      </c>
      <c r="I5056" s="338" t="s">
        <v>4931</v>
      </c>
      <c r="J5056" s="379" t="str">
        <f>iferror(vlookup(H5056,Actors!$A$2:$D$472,4,false),"")</f>
        <v>Wooden Door</v>
      </c>
      <c r="K5056" s="376" t="s">
        <v>21</v>
      </c>
      <c r="L5056" s="376" t="s">
        <v>3248</v>
      </c>
      <c r="M5056" s="381" t="str">
        <f>iferror(vlookup(A5056,Variables!$F$2:$G$2762,2,false),"")</f>
        <v>SDLH - Loads Next Room, Two-Way</v>
      </c>
      <c r="N5056" s="378" t="s">
        <v>1059</v>
      </c>
    </row>
    <row r="5057">
      <c r="A5057" s="375" t="s">
        <v>9873</v>
      </c>
      <c r="B5057" s="376" t="s">
        <v>522</v>
      </c>
      <c r="C5057" s="377" t="str">
        <f>iferror(vlookup(B5057,Maps!$A$2:$B$111,2,false),"")</f>
        <v>Spot 01 - Kakariko Village</v>
      </c>
      <c r="D5057" s="376" t="s">
        <v>680</v>
      </c>
      <c r="E5057" s="376" t="s">
        <v>1606</v>
      </c>
      <c r="F5057" s="378"/>
      <c r="G5057" s="378"/>
      <c r="H5057" s="376" t="s">
        <v>75</v>
      </c>
      <c r="I5057" s="338" t="s">
        <v>4931</v>
      </c>
      <c r="J5057" s="379" t="str">
        <f>iferror(vlookup(H5057,Actors!$A$2:$D$472,4,false),"")</f>
        <v>Wooden Door</v>
      </c>
      <c r="K5057" s="376" t="s">
        <v>21</v>
      </c>
      <c r="L5057" s="376" t="s">
        <v>3582</v>
      </c>
      <c r="M5057" s="381" t="str">
        <f>iferror(vlookup(A5057,Variables!$F$2:$G$2762,2,false),"")</f>
        <v>Oh, my boy is asleep right now. Please come back some other time to play with him!</v>
      </c>
      <c r="N5057" s="378" t="s">
        <v>1059</v>
      </c>
    </row>
    <row r="5058">
      <c r="A5058" s="375" t="s">
        <v>9098</v>
      </c>
      <c r="B5058" s="376" t="s">
        <v>522</v>
      </c>
      <c r="C5058" s="377" t="str">
        <f>iferror(vlookup(B5058,Maps!$A$2:$B$111,2,false),"")</f>
        <v>Spot 01 - Kakariko Village</v>
      </c>
      <c r="D5058" s="376" t="s">
        <v>680</v>
      </c>
      <c r="E5058" s="376" t="s">
        <v>1606</v>
      </c>
      <c r="F5058" s="378"/>
      <c r="G5058" s="378"/>
      <c r="H5058" s="376" t="s">
        <v>75</v>
      </c>
      <c r="I5058" s="338" t="s">
        <v>4931</v>
      </c>
      <c r="J5058" s="379" t="str">
        <f>iferror(vlookup(H5058,Actors!$A$2:$D$472,4,false),"")</f>
        <v>Wooden Door</v>
      </c>
      <c r="K5058" s="376" t="s">
        <v>21</v>
      </c>
      <c r="L5058" s="376" t="s">
        <v>3248</v>
      </c>
      <c r="M5058" s="381" t="str">
        <f>iferror(vlookup(A5058,Variables!$F$2:$G$2762,2,false),"")</f>
        <v>SDLH - Loads Next Room, Two-Way</v>
      </c>
      <c r="N5058" s="378" t="s">
        <v>1059</v>
      </c>
    </row>
    <row r="5059">
      <c r="A5059" s="375" t="s">
        <v>9868</v>
      </c>
      <c r="B5059" s="376" t="s">
        <v>522</v>
      </c>
      <c r="C5059" s="377" t="str">
        <f>iferror(vlookup(B5059,Maps!$A$2:$B$111,2,false),"")</f>
        <v>Spot 01 - Kakariko Village</v>
      </c>
      <c r="D5059" s="376" t="s">
        <v>680</v>
      </c>
      <c r="E5059" s="376" t="s">
        <v>1606</v>
      </c>
      <c r="F5059" s="378"/>
      <c r="G5059" s="378"/>
      <c r="H5059" s="376" t="s">
        <v>75</v>
      </c>
      <c r="I5059" s="338" t="s">
        <v>4931</v>
      </c>
      <c r="J5059" s="379" t="str">
        <f>iferror(vlookup(H5059,Actors!$A$2:$D$472,4,false),"")</f>
        <v>Wooden Door</v>
      </c>
      <c r="K5059" s="376" t="s">
        <v>21</v>
      </c>
      <c r="L5059" s="376" t="s">
        <v>3598</v>
      </c>
      <c r="M5059" s="381" t="str">
        <f>iferror(vlookup(A5059,Variables!$F$2:$G$2762,2,false),"")</f>
        <v>Who’s there?  What a bad kid, trying to enter from the rear door!  Such a bad kid... I have to tell you some juicy gossip!  The boss carpenter has a son... He’s the guy who sits under the tree every night... Don’t tell the boss I told you that!</v>
      </c>
      <c r="N5059" s="378" t="s">
        <v>1059</v>
      </c>
    </row>
    <row r="5060">
      <c r="A5060" s="375" t="s">
        <v>7343</v>
      </c>
      <c r="B5060" s="376" t="s">
        <v>522</v>
      </c>
      <c r="C5060" s="377" t="str">
        <f>iferror(vlookup(B5060,Maps!$A$2:$B$111,2,false),"")</f>
        <v>Spot 01 - Kakariko Village</v>
      </c>
      <c r="D5060" s="376" t="s">
        <v>680</v>
      </c>
      <c r="E5060" s="376" t="s">
        <v>1606</v>
      </c>
      <c r="F5060" s="378"/>
      <c r="G5060" s="378"/>
      <c r="H5060" s="376" t="s">
        <v>12</v>
      </c>
      <c r="I5060" s="382" t="s">
        <v>4915</v>
      </c>
      <c r="J5060" s="383" t="str">
        <f>iferror(vlookup(H5060,Actors!$A$2:$D$472,4,false),"")</f>
        <v>Player</v>
      </c>
      <c r="K5060" s="384" t="s">
        <v>12</v>
      </c>
      <c r="L5060" s="376" t="s">
        <v>7344</v>
      </c>
      <c r="M5060" s="381" t="str">
        <f>iferror(vlookup(A5060,Variables!$F$2:$G$2762,2,false),"")</f>
        <v/>
      </c>
      <c r="N5060" s="385" t="s">
        <v>1059</v>
      </c>
    </row>
    <row r="5061">
      <c r="A5061" s="375" t="s">
        <v>7343</v>
      </c>
      <c r="B5061" s="376" t="s">
        <v>522</v>
      </c>
      <c r="C5061" s="377" t="str">
        <f>iferror(vlookup(B5061,Maps!$A$2:$B$111,2,false),"")</f>
        <v>Spot 01 - Kakariko Village</v>
      </c>
      <c r="D5061" s="376" t="s">
        <v>680</v>
      </c>
      <c r="E5061" s="376" t="s">
        <v>1606</v>
      </c>
      <c r="F5061" s="378"/>
      <c r="G5061" s="378"/>
      <c r="H5061" s="376" t="s">
        <v>12</v>
      </c>
      <c r="I5061" s="382" t="s">
        <v>4915</v>
      </c>
      <c r="J5061" s="383" t="str">
        <f>iferror(vlookup(H5061,Actors!$A$2:$D$472,4,false),"")</f>
        <v>Player</v>
      </c>
      <c r="K5061" s="384" t="s">
        <v>12</v>
      </c>
      <c r="L5061" s="376" t="s">
        <v>7344</v>
      </c>
      <c r="M5061" s="381" t="str">
        <f>iferror(vlookup(A5061,Variables!$F$2:$G$2762,2,false),"")</f>
        <v/>
      </c>
      <c r="N5061" s="385" t="s">
        <v>1059</v>
      </c>
    </row>
    <row r="5062">
      <c r="A5062" s="375" t="s">
        <v>7343</v>
      </c>
      <c r="B5062" s="376" t="s">
        <v>522</v>
      </c>
      <c r="C5062" s="377" t="str">
        <f>iferror(vlookup(B5062,Maps!$A$2:$B$111,2,false),"")</f>
        <v>Spot 01 - Kakariko Village</v>
      </c>
      <c r="D5062" s="376" t="s">
        <v>680</v>
      </c>
      <c r="E5062" s="376" t="s">
        <v>1606</v>
      </c>
      <c r="F5062" s="378"/>
      <c r="G5062" s="378"/>
      <c r="H5062" s="376" t="s">
        <v>12</v>
      </c>
      <c r="I5062" s="382" t="s">
        <v>4915</v>
      </c>
      <c r="J5062" s="383" t="str">
        <f>iferror(vlookup(H5062,Actors!$A$2:$D$472,4,false),"")</f>
        <v>Player</v>
      </c>
      <c r="K5062" s="384" t="s">
        <v>12</v>
      </c>
      <c r="L5062" s="376" t="s">
        <v>7344</v>
      </c>
      <c r="M5062" s="381" t="str">
        <f>iferror(vlookup(A5062,Variables!$F$2:$G$2762,2,false),"")</f>
        <v/>
      </c>
      <c r="N5062" s="385" t="s">
        <v>1059</v>
      </c>
    </row>
    <row r="5063">
      <c r="A5063" s="375" t="s">
        <v>9168</v>
      </c>
      <c r="B5063" s="376" t="s">
        <v>522</v>
      </c>
      <c r="C5063" s="377" t="str">
        <f>iferror(vlookup(B5063,Maps!$A$2:$B$111,2,false),"")</f>
        <v>Spot 01 - Kakariko Village</v>
      </c>
      <c r="D5063" s="376" t="s">
        <v>680</v>
      </c>
      <c r="E5063" s="376" t="s">
        <v>1606</v>
      </c>
      <c r="F5063" s="378"/>
      <c r="G5063" s="378"/>
      <c r="H5063" s="376" t="s">
        <v>12</v>
      </c>
      <c r="I5063" s="382" t="s">
        <v>4915</v>
      </c>
      <c r="J5063" s="383" t="str">
        <f>iferror(vlookup(H5063,Actors!$A$2:$D$472,4,false),"")</f>
        <v>Player</v>
      </c>
      <c r="K5063" s="384" t="s">
        <v>12</v>
      </c>
      <c r="L5063" s="376" t="s">
        <v>9169</v>
      </c>
      <c r="M5063" s="381" t="str">
        <f>iferror(vlookup(A5063,Variables!$F$2:$G$2762,2,false),"")</f>
        <v/>
      </c>
      <c r="N5063" s="385" t="s">
        <v>1059</v>
      </c>
    </row>
    <row r="5064">
      <c r="A5064" s="375" t="s">
        <v>7040</v>
      </c>
      <c r="B5064" s="376" t="s">
        <v>522</v>
      </c>
      <c r="C5064" s="377" t="str">
        <f>iferror(vlookup(B5064,Maps!$A$2:$B$111,2,false),"")</f>
        <v>Spot 01 - Kakariko Village</v>
      </c>
      <c r="D5064" s="376" t="s">
        <v>680</v>
      </c>
      <c r="E5064" s="376" t="s">
        <v>1606</v>
      </c>
      <c r="F5064" s="378"/>
      <c r="G5064" s="378"/>
      <c r="H5064" s="376" t="s">
        <v>12</v>
      </c>
      <c r="I5064" s="382" t="s">
        <v>4915</v>
      </c>
      <c r="J5064" s="383" t="str">
        <f>iferror(vlookup(H5064,Actors!$A$2:$D$472,4,false),"")</f>
        <v>Player</v>
      </c>
      <c r="K5064" s="384" t="s">
        <v>12</v>
      </c>
      <c r="L5064" s="376" t="s">
        <v>7041</v>
      </c>
      <c r="M5064" s="381" t="str">
        <f>iferror(vlookup(A5064,Variables!$F$2:$G$2762,2,false),"")</f>
        <v/>
      </c>
      <c r="N5064" s="385" t="s">
        <v>1059</v>
      </c>
    </row>
    <row r="5065">
      <c r="A5065" s="375" t="s">
        <v>9167</v>
      </c>
      <c r="B5065" s="376" t="s">
        <v>522</v>
      </c>
      <c r="C5065" s="377" t="str">
        <f>iferror(vlookup(B5065,Maps!$A$2:$B$111,2,false),"")</f>
        <v>Spot 01 - Kakariko Village</v>
      </c>
      <c r="D5065" s="376" t="s">
        <v>680</v>
      </c>
      <c r="E5065" s="376" t="s">
        <v>1606</v>
      </c>
      <c r="F5065" s="378"/>
      <c r="G5065" s="378"/>
      <c r="H5065" s="376" t="s">
        <v>12</v>
      </c>
      <c r="I5065" s="382" t="s">
        <v>4915</v>
      </c>
      <c r="J5065" s="383" t="str">
        <f>iferror(vlookup(H5065,Actors!$A$2:$D$472,4,false),"")</f>
        <v>Player</v>
      </c>
      <c r="K5065" s="384" t="s">
        <v>12</v>
      </c>
      <c r="L5065" s="376" t="s">
        <v>8888</v>
      </c>
      <c r="M5065" s="381" t="str">
        <f>iferror(vlookup(A5065,Variables!$F$2:$G$2762,2,false),"")</f>
        <v/>
      </c>
      <c r="N5065" s="385" t="s">
        <v>1059</v>
      </c>
    </row>
    <row r="5066">
      <c r="A5066" s="375" t="s">
        <v>9869</v>
      </c>
      <c r="B5066" s="376" t="s">
        <v>522</v>
      </c>
      <c r="C5066" s="377" t="str">
        <f>iferror(vlookup(B5066,Maps!$A$2:$B$111,2,false),"")</f>
        <v>Spot 01 - Kakariko Village</v>
      </c>
      <c r="D5066" s="376" t="s">
        <v>680</v>
      </c>
      <c r="E5066" s="376" t="s">
        <v>1606</v>
      </c>
      <c r="F5066" s="378"/>
      <c r="G5066" s="378"/>
      <c r="H5066" s="376" t="s">
        <v>12</v>
      </c>
      <c r="I5066" s="382" t="s">
        <v>4915</v>
      </c>
      <c r="J5066" s="383" t="str">
        <f>iferror(vlookup(H5066,Actors!$A$2:$D$472,4,false),"")</f>
        <v>Player</v>
      </c>
      <c r="K5066" s="384" t="s">
        <v>12</v>
      </c>
      <c r="L5066" s="376" t="s">
        <v>9870</v>
      </c>
      <c r="M5066" s="381" t="str">
        <f>iferror(vlookup(A5066,Variables!$F$2:$G$2762,2,false),"")</f>
        <v/>
      </c>
      <c r="N5066" s="385" t="s">
        <v>1059</v>
      </c>
    </row>
    <row r="5067">
      <c r="A5067" s="375" t="s">
        <v>9172</v>
      </c>
      <c r="B5067" s="376" t="s">
        <v>522</v>
      </c>
      <c r="C5067" s="377" t="str">
        <f>iferror(vlookup(B5067,Maps!$A$2:$B$111,2,false),"")</f>
        <v>Spot 01 - Kakariko Village</v>
      </c>
      <c r="D5067" s="376" t="s">
        <v>680</v>
      </c>
      <c r="E5067" s="376" t="s">
        <v>1606</v>
      </c>
      <c r="F5067" s="378"/>
      <c r="G5067" s="378"/>
      <c r="H5067" s="376" t="s">
        <v>12</v>
      </c>
      <c r="I5067" s="382" t="s">
        <v>4915</v>
      </c>
      <c r="J5067" s="383" t="str">
        <f>iferror(vlookup(H5067,Actors!$A$2:$D$472,4,false),"")</f>
        <v>Player</v>
      </c>
      <c r="K5067" s="384" t="s">
        <v>12</v>
      </c>
      <c r="L5067" s="376" t="s">
        <v>9173</v>
      </c>
      <c r="M5067" s="381" t="str">
        <f>iferror(vlookup(A5067,Variables!$F$2:$G$2762,2,false),"")</f>
        <v/>
      </c>
      <c r="N5067" s="385" t="s">
        <v>1059</v>
      </c>
    </row>
    <row r="5068">
      <c r="A5068" s="375" t="s">
        <v>9174</v>
      </c>
      <c r="B5068" s="376" t="s">
        <v>522</v>
      </c>
      <c r="C5068" s="377" t="str">
        <f>iferror(vlookup(B5068,Maps!$A$2:$B$111,2,false),"")</f>
        <v>Spot 01 - Kakariko Village</v>
      </c>
      <c r="D5068" s="376" t="s">
        <v>680</v>
      </c>
      <c r="E5068" s="376" t="s">
        <v>1606</v>
      </c>
      <c r="F5068" s="378"/>
      <c r="G5068" s="378"/>
      <c r="H5068" s="376" t="s">
        <v>12</v>
      </c>
      <c r="I5068" s="382" t="s">
        <v>4915</v>
      </c>
      <c r="J5068" s="383" t="str">
        <f>iferror(vlookup(H5068,Actors!$A$2:$D$472,4,false),"")</f>
        <v>Player</v>
      </c>
      <c r="K5068" s="384" t="s">
        <v>12</v>
      </c>
      <c r="L5068" s="376" t="s">
        <v>9175</v>
      </c>
      <c r="M5068" s="381" t="str">
        <f>iferror(vlookup(A5068,Variables!$F$2:$G$2762,2,false),"")</f>
        <v/>
      </c>
      <c r="N5068" s="385" t="s">
        <v>1059</v>
      </c>
    </row>
    <row r="5069">
      <c r="A5069" s="375" t="s">
        <v>9170</v>
      </c>
      <c r="B5069" s="376" t="s">
        <v>522</v>
      </c>
      <c r="C5069" s="377" t="str">
        <f>iferror(vlookup(B5069,Maps!$A$2:$B$111,2,false),"")</f>
        <v>Spot 01 - Kakariko Village</v>
      </c>
      <c r="D5069" s="376" t="s">
        <v>680</v>
      </c>
      <c r="E5069" s="376" t="s">
        <v>1606</v>
      </c>
      <c r="F5069" s="378"/>
      <c r="G5069" s="378"/>
      <c r="H5069" s="376" t="s">
        <v>12</v>
      </c>
      <c r="I5069" s="382" t="s">
        <v>4915</v>
      </c>
      <c r="J5069" s="383" t="str">
        <f>iferror(vlookup(H5069,Actors!$A$2:$D$472,4,false),"")</f>
        <v>Player</v>
      </c>
      <c r="K5069" s="384" t="s">
        <v>12</v>
      </c>
      <c r="L5069" s="376" t="s">
        <v>8886</v>
      </c>
      <c r="M5069" s="381" t="str">
        <f>iferror(vlookup(A5069,Variables!$F$2:$G$2762,2,false),"")</f>
        <v/>
      </c>
      <c r="N5069" s="385" t="s">
        <v>1059</v>
      </c>
    </row>
    <row r="5070">
      <c r="A5070" s="375" t="s">
        <v>9176</v>
      </c>
      <c r="B5070" s="376" t="s">
        <v>522</v>
      </c>
      <c r="C5070" s="377" t="str">
        <f>iferror(vlookup(B5070,Maps!$A$2:$B$111,2,false),"")</f>
        <v>Spot 01 - Kakariko Village</v>
      </c>
      <c r="D5070" s="376" t="s">
        <v>680</v>
      </c>
      <c r="E5070" s="376" t="s">
        <v>1606</v>
      </c>
      <c r="F5070" s="378"/>
      <c r="G5070" s="378"/>
      <c r="H5070" s="376" t="s">
        <v>12</v>
      </c>
      <c r="I5070" s="382" t="s">
        <v>4915</v>
      </c>
      <c r="J5070" s="383" t="str">
        <f>iferror(vlookup(H5070,Actors!$A$2:$D$472,4,false),"")</f>
        <v>Player</v>
      </c>
      <c r="K5070" s="384" t="s">
        <v>12</v>
      </c>
      <c r="L5070" s="376" t="s">
        <v>9177</v>
      </c>
      <c r="M5070" s="381" t="str">
        <f>iferror(vlookup(A5070,Variables!$F$2:$G$2762,2,false),"")</f>
        <v/>
      </c>
      <c r="N5070" s="385" t="s">
        <v>1059</v>
      </c>
    </row>
    <row r="5071">
      <c r="A5071" s="375" t="s">
        <v>9871</v>
      </c>
      <c r="B5071" s="376" t="s">
        <v>522</v>
      </c>
      <c r="C5071" s="377" t="str">
        <f>iferror(vlookup(B5071,Maps!$A$2:$B$111,2,false),"")</f>
        <v>Spot 01 - Kakariko Village</v>
      </c>
      <c r="D5071" s="376" t="s">
        <v>680</v>
      </c>
      <c r="E5071" s="376" t="s">
        <v>1606</v>
      </c>
      <c r="F5071" s="378"/>
      <c r="G5071" s="378"/>
      <c r="H5071" s="376" t="s">
        <v>12</v>
      </c>
      <c r="I5071" s="382" t="s">
        <v>4915</v>
      </c>
      <c r="J5071" s="383" t="str">
        <f>iferror(vlookup(H5071,Actors!$A$2:$D$472,4,false),"")</f>
        <v>Player</v>
      </c>
      <c r="K5071" s="384" t="s">
        <v>12</v>
      </c>
      <c r="L5071" s="376" t="s">
        <v>9872</v>
      </c>
      <c r="M5071" s="381" t="str">
        <f>iferror(vlookup(A5071,Variables!$F$2:$G$2762,2,false),"")</f>
        <v/>
      </c>
      <c r="N5071" s="385" t="s">
        <v>1059</v>
      </c>
    </row>
    <row r="5072">
      <c r="A5072" s="375" t="s">
        <v>9171</v>
      </c>
      <c r="B5072" s="376" t="s">
        <v>522</v>
      </c>
      <c r="C5072" s="377" t="str">
        <f>iferror(vlookup(B5072,Maps!$A$2:$B$111,2,false),"")</f>
        <v>Spot 01 - Kakariko Village</v>
      </c>
      <c r="D5072" s="376" t="s">
        <v>680</v>
      </c>
      <c r="E5072" s="376" t="s">
        <v>1606</v>
      </c>
      <c r="F5072" s="378"/>
      <c r="G5072" s="378"/>
      <c r="H5072" s="376" t="s">
        <v>12</v>
      </c>
      <c r="I5072" s="382" t="s">
        <v>4915</v>
      </c>
      <c r="J5072" s="383" t="str">
        <f>iferror(vlookup(H5072,Actors!$A$2:$D$472,4,false),"")</f>
        <v>Player</v>
      </c>
      <c r="K5072" s="384" t="s">
        <v>12</v>
      </c>
      <c r="L5072" s="376" t="s">
        <v>8098</v>
      </c>
      <c r="M5072" s="381" t="str">
        <f>iferror(vlookup(A5072,Variables!$F$2:$G$2762,2,false),"")</f>
        <v/>
      </c>
      <c r="N5072" s="385" t="s">
        <v>1059</v>
      </c>
    </row>
    <row r="5073">
      <c r="A5073" s="375" t="s">
        <v>7042</v>
      </c>
      <c r="B5073" s="376" t="s">
        <v>522</v>
      </c>
      <c r="C5073" s="377" t="str">
        <f>iferror(vlookup(B5073,Maps!$A$2:$B$111,2,false),"")</f>
        <v>Spot 01 - Kakariko Village</v>
      </c>
      <c r="D5073" s="376" t="s">
        <v>680</v>
      </c>
      <c r="E5073" s="376" t="s">
        <v>1606</v>
      </c>
      <c r="F5073" s="378"/>
      <c r="G5073" s="378"/>
      <c r="H5073" s="376" t="s">
        <v>12</v>
      </c>
      <c r="I5073" s="382" t="s">
        <v>4915</v>
      </c>
      <c r="J5073" s="383" t="str">
        <f>iferror(vlookup(H5073,Actors!$A$2:$D$472,4,false),"")</f>
        <v>Player</v>
      </c>
      <c r="K5073" s="384" t="s">
        <v>12</v>
      </c>
      <c r="L5073" s="376" t="s">
        <v>7043</v>
      </c>
      <c r="M5073" s="381" t="str">
        <f>iferror(vlookup(A5073,Variables!$F$2:$G$2762,2,false),"")</f>
        <v/>
      </c>
      <c r="N5073" s="385" t="s">
        <v>1059</v>
      </c>
    </row>
    <row r="5074">
      <c r="A5074" s="375" t="s">
        <v>7042</v>
      </c>
      <c r="B5074" s="376" t="s">
        <v>522</v>
      </c>
      <c r="C5074" s="377" t="str">
        <f>iferror(vlookup(B5074,Maps!$A$2:$B$111,2,false),"")</f>
        <v>Spot 01 - Kakariko Village</v>
      </c>
      <c r="D5074" s="376" t="s">
        <v>680</v>
      </c>
      <c r="E5074" s="376" t="s">
        <v>1606</v>
      </c>
      <c r="F5074" s="378"/>
      <c r="G5074" s="378"/>
      <c r="H5074" s="376" t="s">
        <v>12</v>
      </c>
      <c r="I5074" s="382" t="s">
        <v>4915</v>
      </c>
      <c r="J5074" s="383" t="str">
        <f>iferror(vlookup(H5074,Actors!$A$2:$D$472,4,false),"")</f>
        <v>Player</v>
      </c>
      <c r="K5074" s="384" t="s">
        <v>12</v>
      </c>
      <c r="L5074" s="376" t="s">
        <v>7043</v>
      </c>
      <c r="M5074" s="381" t="str">
        <f>iferror(vlookup(A5074,Variables!$F$2:$G$2762,2,false),"")</f>
        <v/>
      </c>
      <c r="N5074" s="385" t="s">
        <v>1059</v>
      </c>
    </row>
    <row r="5075">
      <c r="A5075" s="375" t="s">
        <v>7040</v>
      </c>
      <c r="B5075" s="376" t="s">
        <v>522</v>
      </c>
      <c r="C5075" s="377" t="str">
        <f>iferror(vlookup(B5075,Maps!$A$2:$B$111,2,false),"")</f>
        <v>Spot 01 - Kakariko Village</v>
      </c>
      <c r="D5075" s="376" t="s">
        <v>680</v>
      </c>
      <c r="E5075" s="376" t="s">
        <v>1606</v>
      </c>
      <c r="F5075" s="378"/>
      <c r="G5075" s="378"/>
      <c r="H5075" s="376" t="s">
        <v>12</v>
      </c>
      <c r="I5075" s="382" t="s">
        <v>4915</v>
      </c>
      <c r="J5075" s="383" t="str">
        <f>iferror(vlookup(H5075,Actors!$A$2:$D$472,4,false),"")</f>
        <v>Player</v>
      </c>
      <c r="K5075" s="384" t="s">
        <v>12</v>
      </c>
      <c r="L5075" s="376" t="s">
        <v>7041</v>
      </c>
      <c r="M5075" s="381" t="str">
        <f>iferror(vlookup(A5075,Variables!$F$2:$G$2762,2,false),"")</f>
        <v/>
      </c>
      <c r="N5075" s="385" t="s">
        <v>1059</v>
      </c>
    </row>
    <row r="5076">
      <c r="A5076" s="375" t="s">
        <v>9098</v>
      </c>
      <c r="B5076" s="376" t="s">
        <v>522</v>
      </c>
      <c r="C5076" s="377" t="str">
        <f>iferror(vlookup(B5076,Maps!$A$2:$B$111,2,false),"")</f>
        <v>Spot 01 - Kakariko Village</v>
      </c>
      <c r="D5076" s="376" t="s">
        <v>682</v>
      </c>
      <c r="E5076" s="376" t="s">
        <v>1606</v>
      </c>
      <c r="F5076" s="378"/>
      <c r="G5076" s="378"/>
      <c r="H5076" s="376" t="s">
        <v>75</v>
      </c>
      <c r="I5076" s="338" t="s">
        <v>4931</v>
      </c>
      <c r="J5076" s="379" t="str">
        <f>iferror(vlookup(H5076,Actors!$A$2:$D$472,4,false),"")</f>
        <v>Wooden Door</v>
      </c>
      <c r="K5076" s="376" t="s">
        <v>21</v>
      </c>
      <c r="L5076" s="376" t="s">
        <v>3248</v>
      </c>
      <c r="M5076" s="381" t="str">
        <f>iferror(vlookup(A5076,Variables!$F$2:$G$2762,2,false),"")</f>
        <v>SDLH - Loads Next Room, Two-Way</v>
      </c>
      <c r="N5076" s="378" t="s">
        <v>1059</v>
      </c>
    </row>
    <row r="5077">
      <c r="A5077" s="375" t="s">
        <v>9098</v>
      </c>
      <c r="B5077" s="376" t="s">
        <v>522</v>
      </c>
      <c r="C5077" s="377" t="str">
        <f>iferror(vlookup(B5077,Maps!$A$2:$B$111,2,false),"")</f>
        <v>Spot 01 - Kakariko Village</v>
      </c>
      <c r="D5077" s="376" t="s">
        <v>682</v>
      </c>
      <c r="E5077" s="376" t="s">
        <v>1606</v>
      </c>
      <c r="F5077" s="378"/>
      <c r="G5077" s="378"/>
      <c r="H5077" s="376" t="s">
        <v>75</v>
      </c>
      <c r="I5077" s="338" t="s">
        <v>4931</v>
      </c>
      <c r="J5077" s="379" t="str">
        <f>iferror(vlookup(H5077,Actors!$A$2:$D$472,4,false),"")</f>
        <v>Wooden Door</v>
      </c>
      <c r="K5077" s="376" t="s">
        <v>21</v>
      </c>
      <c r="L5077" s="376" t="s">
        <v>3248</v>
      </c>
      <c r="M5077" s="381" t="str">
        <f>iferror(vlookup(A5077,Variables!$F$2:$G$2762,2,false),"")</f>
        <v>SDLH - Loads Next Room, Two-Way</v>
      </c>
      <c r="N5077" s="378" t="s">
        <v>1059</v>
      </c>
    </row>
    <row r="5078">
      <c r="A5078" s="375" t="s">
        <v>9098</v>
      </c>
      <c r="B5078" s="376" t="s">
        <v>522</v>
      </c>
      <c r="C5078" s="377" t="str">
        <f>iferror(vlookup(B5078,Maps!$A$2:$B$111,2,false),"")</f>
        <v>Spot 01 - Kakariko Village</v>
      </c>
      <c r="D5078" s="376" t="s">
        <v>682</v>
      </c>
      <c r="E5078" s="376" t="s">
        <v>1606</v>
      </c>
      <c r="F5078" s="378"/>
      <c r="G5078" s="378"/>
      <c r="H5078" s="376" t="s">
        <v>75</v>
      </c>
      <c r="I5078" s="338" t="s">
        <v>4931</v>
      </c>
      <c r="J5078" s="379" t="str">
        <f>iferror(vlookup(H5078,Actors!$A$2:$D$472,4,false),"")</f>
        <v>Wooden Door</v>
      </c>
      <c r="K5078" s="376" t="s">
        <v>21</v>
      </c>
      <c r="L5078" s="376" t="s">
        <v>3248</v>
      </c>
      <c r="M5078" s="381" t="str">
        <f>iferror(vlookup(A5078,Variables!$F$2:$G$2762,2,false),"")</f>
        <v>SDLH - Loads Next Room, Two-Way</v>
      </c>
      <c r="N5078" s="378" t="s">
        <v>1059</v>
      </c>
    </row>
    <row r="5079">
      <c r="A5079" s="375" t="s">
        <v>9098</v>
      </c>
      <c r="B5079" s="376" t="s">
        <v>522</v>
      </c>
      <c r="C5079" s="377" t="str">
        <f>iferror(vlookup(B5079,Maps!$A$2:$B$111,2,false),"")</f>
        <v>Spot 01 - Kakariko Village</v>
      </c>
      <c r="D5079" s="376" t="s">
        <v>682</v>
      </c>
      <c r="E5079" s="376" t="s">
        <v>1606</v>
      </c>
      <c r="F5079" s="378"/>
      <c r="G5079" s="378"/>
      <c r="H5079" s="376" t="s">
        <v>75</v>
      </c>
      <c r="I5079" s="338" t="s">
        <v>4931</v>
      </c>
      <c r="J5079" s="379" t="str">
        <f>iferror(vlookup(H5079,Actors!$A$2:$D$472,4,false),"")</f>
        <v>Wooden Door</v>
      </c>
      <c r="K5079" s="376" t="s">
        <v>21</v>
      </c>
      <c r="L5079" s="376" t="s">
        <v>3248</v>
      </c>
      <c r="M5079" s="381" t="str">
        <f>iferror(vlookup(A5079,Variables!$F$2:$G$2762,2,false),"")</f>
        <v>SDLH - Loads Next Room, Two-Way</v>
      </c>
      <c r="N5079" s="378" t="s">
        <v>1059</v>
      </c>
    </row>
    <row r="5080">
      <c r="A5080" s="375" t="s">
        <v>9098</v>
      </c>
      <c r="B5080" s="376" t="s">
        <v>522</v>
      </c>
      <c r="C5080" s="377" t="str">
        <f>iferror(vlookup(B5080,Maps!$A$2:$B$111,2,false),"")</f>
        <v>Spot 01 - Kakariko Village</v>
      </c>
      <c r="D5080" s="376" t="s">
        <v>682</v>
      </c>
      <c r="E5080" s="376" t="s">
        <v>1606</v>
      </c>
      <c r="F5080" s="378"/>
      <c r="G5080" s="378"/>
      <c r="H5080" s="376" t="s">
        <v>75</v>
      </c>
      <c r="I5080" s="338" t="s">
        <v>4931</v>
      </c>
      <c r="J5080" s="379" t="str">
        <f>iferror(vlookup(H5080,Actors!$A$2:$D$472,4,false),"")</f>
        <v>Wooden Door</v>
      </c>
      <c r="K5080" s="376" t="s">
        <v>21</v>
      </c>
      <c r="L5080" s="376" t="s">
        <v>3248</v>
      </c>
      <c r="M5080" s="381" t="str">
        <f>iferror(vlookup(A5080,Variables!$F$2:$G$2762,2,false),"")</f>
        <v>SDLH - Loads Next Room, Two-Way</v>
      </c>
      <c r="N5080" s="378" t="s">
        <v>1059</v>
      </c>
    </row>
    <row r="5081">
      <c r="A5081" s="375" t="s">
        <v>9098</v>
      </c>
      <c r="B5081" s="376" t="s">
        <v>522</v>
      </c>
      <c r="C5081" s="377" t="str">
        <f>iferror(vlookup(B5081,Maps!$A$2:$B$111,2,false),"")</f>
        <v>Spot 01 - Kakariko Village</v>
      </c>
      <c r="D5081" s="376" t="s">
        <v>682</v>
      </c>
      <c r="E5081" s="376" t="s">
        <v>1606</v>
      </c>
      <c r="F5081" s="378"/>
      <c r="G5081" s="378"/>
      <c r="H5081" s="376" t="s">
        <v>75</v>
      </c>
      <c r="I5081" s="338" t="s">
        <v>4931</v>
      </c>
      <c r="J5081" s="379" t="str">
        <f>iferror(vlookup(H5081,Actors!$A$2:$D$472,4,false),"")</f>
        <v>Wooden Door</v>
      </c>
      <c r="K5081" s="376" t="s">
        <v>21</v>
      </c>
      <c r="L5081" s="376" t="s">
        <v>3248</v>
      </c>
      <c r="M5081" s="381" t="str">
        <f>iferror(vlookup(A5081,Variables!$F$2:$G$2762,2,false),"")</f>
        <v>SDLH - Loads Next Room, Two-Way</v>
      </c>
      <c r="N5081" s="378" t="s">
        <v>1059</v>
      </c>
    </row>
    <row r="5082">
      <c r="A5082" s="375" t="s">
        <v>9098</v>
      </c>
      <c r="B5082" s="376" t="s">
        <v>522</v>
      </c>
      <c r="C5082" s="377" t="str">
        <f>iferror(vlookup(B5082,Maps!$A$2:$B$111,2,false),"")</f>
        <v>Spot 01 - Kakariko Village</v>
      </c>
      <c r="D5082" s="376" t="s">
        <v>682</v>
      </c>
      <c r="E5082" s="376" t="s">
        <v>1606</v>
      </c>
      <c r="F5082" s="378"/>
      <c r="G5082" s="378"/>
      <c r="H5082" s="376" t="s">
        <v>75</v>
      </c>
      <c r="I5082" s="338" t="s">
        <v>4931</v>
      </c>
      <c r="J5082" s="379" t="str">
        <f>iferror(vlookup(H5082,Actors!$A$2:$D$472,4,false),"")</f>
        <v>Wooden Door</v>
      </c>
      <c r="K5082" s="376" t="s">
        <v>21</v>
      </c>
      <c r="L5082" s="376" t="s">
        <v>3248</v>
      </c>
      <c r="M5082" s="381" t="str">
        <f>iferror(vlookup(A5082,Variables!$F$2:$G$2762,2,false),"")</f>
        <v>SDLH - Loads Next Room, Two-Way</v>
      </c>
      <c r="N5082" s="378" t="s">
        <v>1059</v>
      </c>
    </row>
    <row r="5083">
      <c r="A5083" s="375" t="s">
        <v>9098</v>
      </c>
      <c r="B5083" s="376" t="s">
        <v>522</v>
      </c>
      <c r="C5083" s="377" t="str">
        <f>iferror(vlookup(B5083,Maps!$A$2:$B$111,2,false),"")</f>
        <v>Spot 01 - Kakariko Village</v>
      </c>
      <c r="D5083" s="376" t="s">
        <v>682</v>
      </c>
      <c r="E5083" s="376" t="s">
        <v>1606</v>
      </c>
      <c r="F5083" s="378"/>
      <c r="G5083" s="378"/>
      <c r="H5083" s="376" t="s">
        <v>75</v>
      </c>
      <c r="I5083" s="338" t="s">
        <v>4931</v>
      </c>
      <c r="J5083" s="379" t="str">
        <f>iferror(vlookup(H5083,Actors!$A$2:$D$472,4,false),"")</f>
        <v>Wooden Door</v>
      </c>
      <c r="K5083" s="376" t="s">
        <v>21</v>
      </c>
      <c r="L5083" s="376" t="s">
        <v>3248</v>
      </c>
      <c r="M5083" s="381" t="str">
        <f>iferror(vlookup(A5083,Variables!$F$2:$G$2762,2,false),"")</f>
        <v>SDLH - Loads Next Room, Two-Way</v>
      </c>
      <c r="N5083" s="378" t="s">
        <v>1059</v>
      </c>
    </row>
    <row r="5084">
      <c r="A5084" s="375" t="s">
        <v>9098</v>
      </c>
      <c r="B5084" s="376" t="s">
        <v>522</v>
      </c>
      <c r="C5084" s="377" t="str">
        <f>iferror(vlookup(B5084,Maps!$A$2:$B$111,2,false),"")</f>
        <v>Spot 01 - Kakariko Village</v>
      </c>
      <c r="D5084" s="376" t="s">
        <v>682</v>
      </c>
      <c r="E5084" s="376" t="s">
        <v>1606</v>
      </c>
      <c r="F5084" s="378"/>
      <c r="G5084" s="378"/>
      <c r="H5084" s="376" t="s">
        <v>75</v>
      </c>
      <c r="I5084" s="338" t="s">
        <v>4931</v>
      </c>
      <c r="J5084" s="379" t="str">
        <f>iferror(vlookup(H5084,Actors!$A$2:$D$472,4,false),"")</f>
        <v>Wooden Door</v>
      </c>
      <c r="K5084" s="376" t="s">
        <v>21</v>
      </c>
      <c r="L5084" s="376" t="s">
        <v>3248</v>
      </c>
      <c r="M5084" s="381" t="str">
        <f>iferror(vlookup(A5084,Variables!$F$2:$G$2762,2,false),"")</f>
        <v>SDLH - Loads Next Room, Two-Way</v>
      </c>
      <c r="N5084" s="378" t="s">
        <v>1059</v>
      </c>
    </row>
    <row r="5085">
      <c r="A5085" s="375" t="s">
        <v>7343</v>
      </c>
      <c r="B5085" s="376" t="s">
        <v>522</v>
      </c>
      <c r="C5085" s="377" t="str">
        <f>iferror(vlookup(B5085,Maps!$A$2:$B$111,2,false),"")</f>
        <v>Spot 01 - Kakariko Village</v>
      </c>
      <c r="D5085" s="376" t="s">
        <v>682</v>
      </c>
      <c r="E5085" s="376" t="s">
        <v>1606</v>
      </c>
      <c r="F5085" s="378"/>
      <c r="G5085" s="378"/>
      <c r="H5085" s="376" t="s">
        <v>12</v>
      </c>
      <c r="I5085" s="382" t="s">
        <v>4915</v>
      </c>
      <c r="J5085" s="383" t="str">
        <f>iferror(vlookup(H5085,Actors!$A$2:$D$472,4,false),"")</f>
        <v>Player</v>
      </c>
      <c r="K5085" s="384" t="s">
        <v>12</v>
      </c>
      <c r="L5085" s="376" t="s">
        <v>7344</v>
      </c>
      <c r="M5085" s="381" t="str">
        <f>iferror(vlookup(A5085,Variables!$F$2:$G$2762,2,false),"")</f>
        <v/>
      </c>
      <c r="N5085" s="385" t="s">
        <v>1059</v>
      </c>
    </row>
    <row r="5086">
      <c r="A5086" s="375" t="s">
        <v>7343</v>
      </c>
      <c r="B5086" s="376" t="s">
        <v>522</v>
      </c>
      <c r="C5086" s="377" t="str">
        <f>iferror(vlookup(B5086,Maps!$A$2:$B$111,2,false),"")</f>
        <v>Spot 01 - Kakariko Village</v>
      </c>
      <c r="D5086" s="376" t="s">
        <v>682</v>
      </c>
      <c r="E5086" s="376" t="s">
        <v>1606</v>
      </c>
      <c r="F5086" s="378"/>
      <c r="G5086" s="378"/>
      <c r="H5086" s="376" t="s">
        <v>12</v>
      </c>
      <c r="I5086" s="382" t="s">
        <v>4915</v>
      </c>
      <c r="J5086" s="383" t="str">
        <f>iferror(vlookup(H5086,Actors!$A$2:$D$472,4,false),"")</f>
        <v>Player</v>
      </c>
      <c r="K5086" s="384" t="s">
        <v>12</v>
      </c>
      <c r="L5086" s="376" t="s">
        <v>7344</v>
      </c>
      <c r="M5086" s="381" t="str">
        <f>iferror(vlookup(A5086,Variables!$F$2:$G$2762,2,false),"")</f>
        <v/>
      </c>
      <c r="N5086" s="385" t="s">
        <v>1059</v>
      </c>
    </row>
    <row r="5087">
      <c r="A5087" s="375" t="s">
        <v>7343</v>
      </c>
      <c r="B5087" s="376" t="s">
        <v>522</v>
      </c>
      <c r="C5087" s="377" t="str">
        <f>iferror(vlookup(B5087,Maps!$A$2:$B$111,2,false),"")</f>
        <v>Spot 01 - Kakariko Village</v>
      </c>
      <c r="D5087" s="376" t="s">
        <v>682</v>
      </c>
      <c r="E5087" s="376" t="s">
        <v>1606</v>
      </c>
      <c r="F5087" s="378"/>
      <c r="G5087" s="378"/>
      <c r="H5087" s="376" t="s">
        <v>12</v>
      </c>
      <c r="I5087" s="382" t="s">
        <v>4915</v>
      </c>
      <c r="J5087" s="383" t="str">
        <f>iferror(vlookup(H5087,Actors!$A$2:$D$472,4,false),"")</f>
        <v>Player</v>
      </c>
      <c r="K5087" s="384" t="s">
        <v>12</v>
      </c>
      <c r="L5087" s="376" t="s">
        <v>7344</v>
      </c>
      <c r="M5087" s="381" t="str">
        <f>iferror(vlookup(A5087,Variables!$F$2:$G$2762,2,false),"")</f>
        <v/>
      </c>
      <c r="N5087" s="385" t="s">
        <v>1059</v>
      </c>
    </row>
    <row r="5088">
      <c r="A5088" s="375" t="s">
        <v>9168</v>
      </c>
      <c r="B5088" s="376" t="s">
        <v>522</v>
      </c>
      <c r="C5088" s="377" t="str">
        <f>iferror(vlookup(B5088,Maps!$A$2:$B$111,2,false),"")</f>
        <v>Spot 01 - Kakariko Village</v>
      </c>
      <c r="D5088" s="376" t="s">
        <v>682</v>
      </c>
      <c r="E5088" s="376" t="s">
        <v>1606</v>
      </c>
      <c r="F5088" s="378"/>
      <c r="G5088" s="378"/>
      <c r="H5088" s="376" t="s">
        <v>12</v>
      </c>
      <c r="I5088" s="382" t="s">
        <v>4915</v>
      </c>
      <c r="J5088" s="383" t="str">
        <f>iferror(vlookup(H5088,Actors!$A$2:$D$472,4,false),"")</f>
        <v>Player</v>
      </c>
      <c r="K5088" s="384" t="s">
        <v>12</v>
      </c>
      <c r="L5088" s="376" t="s">
        <v>9169</v>
      </c>
      <c r="M5088" s="381" t="str">
        <f>iferror(vlookup(A5088,Variables!$F$2:$G$2762,2,false),"")</f>
        <v/>
      </c>
      <c r="N5088" s="385" t="s">
        <v>1059</v>
      </c>
    </row>
    <row r="5089">
      <c r="A5089" s="375" t="s">
        <v>7040</v>
      </c>
      <c r="B5089" s="376" t="s">
        <v>522</v>
      </c>
      <c r="C5089" s="377" t="str">
        <f>iferror(vlookup(B5089,Maps!$A$2:$B$111,2,false),"")</f>
        <v>Spot 01 - Kakariko Village</v>
      </c>
      <c r="D5089" s="376" t="s">
        <v>682</v>
      </c>
      <c r="E5089" s="376" t="s">
        <v>1606</v>
      </c>
      <c r="F5089" s="378"/>
      <c r="G5089" s="378"/>
      <c r="H5089" s="376" t="s">
        <v>12</v>
      </c>
      <c r="I5089" s="382" t="s">
        <v>4915</v>
      </c>
      <c r="J5089" s="383" t="str">
        <f>iferror(vlookup(H5089,Actors!$A$2:$D$472,4,false),"")</f>
        <v>Player</v>
      </c>
      <c r="K5089" s="384" t="s">
        <v>12</v>
      </c>
      <c r="L5089" s="376" t="s">
        <v>7041</v>
      </c>
      <c r="M5089" s="381" t="str">
        <f>iferror(vlookup(A5089,Variables!$F$2:$G$2762,2,false),"")</f>
        <v/>
      </c>
      <c r="N5089" s="385" t="s">
        <v>1059</v>
      </c>
    </row>
    <row r="5090">
      <c r="A5090" s="375" t="s">
        <v>9167</v>
      </c>
      <c r="B5090" s="376" t="s">
        <v>522</v>
      </c>
      <c r="C5090" s="377" t="str">
        <f>iferror(vlookup(B5090,Maps!$A$2:$B$111,2,false),"")</f>
        <v>Spot 01 - Kakariko Village</v>
      </c>
      <c r="D5090" s="376" t="s">
        <v>682</v>
      </c>
      <c r="E5090" s="376" t="s">
        <v>1606</v>
      </c>
      <c r="F5090" s="378"/>
      <c r="G5090" s="378"/>
      <c r="H5090" s="376" t="s">
        <v>12</v>
      </c>
      <c r="I5090" s="382" t="s">
        <v>4915</v>
      </c>
      <c r="J5090" s="383" t="str">
        <f>iferror(vlookup(H5090,Actors!$A$2:$D$472,4,false),"")</f>
        <v>Player</v>
      </c>
      <c r="K5090" s="384" t="s">
        <v>12</v>
      </c>
      <c r="L5090" s="376" t="s">
        <v>8888</v>
      </c>
      <c r="M5090" s="381" t="str">
        <f>iferror(vlookup(A5090,Variables!$F$2:$G$2762,2,false),"")</f>
        <v/>
      </c>
      <c r="N5090" s="385" t="s">
        <v>1059</v>
      </c>
    </row>
    <row r="5091">
      <c r="A5091" s="375" t="s">
        <v>9869</v>
      </c>
      <c r="B5091" s="376" t="s">
        <v>522</v>
      </c>
      <c r="C5091" s="377" t="str">
        <f>iferror(vlookup(B5091,Maps!$A$2:$B$111,2,false),"")</f>
        <v>Spot 01 - Kakariko Village</v>
      </c>
      <c r="D5091" s="376" t="s">
        <v>682</v>
      </c>
      <c r="E5091" s="376" t="s">
        <v>1606</v>
      </c>
      <c r="F5091" s="378"/>
      <c r="G5091" s="378"/>
      <c r="H5091" s="376" t="s">
        <v>12</v>
      </c>
      <c r="I5091" s="382" t="s">
        <v>4915</v>
      </c>
      <c r="J5091" s="383" t="str">
        <f>iferror(vlookup(H5091,Actors!$A$2:$D$472,4,false),"")</f>
        <v>Player</v>
      </c>
      <c r="K5091" s="384" t="s">
        <v>12</v>
      </c>
      <c r="L5091" s="376" t="s">
        <v>9870</v>
      </c>
      <c r="M5091" s="381" t="str">
        <f>iferror(vlookup(A5091,Variables!$F$2:$G$2762,2,false),"")</f>
        <v/>
      </c>
      <c r="N5091" s="385" t="s">
        <v>1059</v>
      </c>
    </row>
    <row r="5092">
      <c r="A5092" s="375" t="s">
        <v>9172</v>
      </c>
      <c r="B5092" s="376" t="s">
        <v>522</v>
      </c>
      <c r="C5092" s="377" t="str">
        <f>iferror(vlookup(B5092,Maps!$A$2:$B$111,2,false),"")</f>
        <v>Spot 01 - Kakariko Village</v>
      </c>
      <c r="D5092" s="376" t="s">
        <v>682</v>
      </c>
      <c r="E5092" s="376" t="s">
        <v>1606</v>
      </c>
      <c r="F5092" s="378"/>
      <c r="G5092" s="378"/>
      <c r="H5092" s="376" t="s">
        <v>12</v>
      </c>
      <c r="I5092" s="382" t="s">
        <v>4915</v>
      </c>
      <c r="J5092" s="383" t="str">
        <f>iferror(vlookup(H5092,Actors!$A$2:$D$472,4,false),"")</f>
        <v>Player</v>
      </c>
      <c r="K5092" s="384" t="s">
        <v>12</v>
      </c>
      <c r="L5092" s="376" t="s">
        <v>9173</v>
      </c>
      <c r="M5092" s="381" t="str">
        <f>iferror(vlookup(A5092,Variables!$F$2:$G$2762,2,false),"")</f>
        <v/>
      </c>
      <c r="N5092" s="385" t="s">
        <v>1059</v>
      </c>
    </row>
    <row r="5093">
      <c r="A5093" s="375" t="s">
        <v>9174</v>
      </c>
      <c r="B5093" s="376" t="s">
        <v>522</v>
      </c>
      <c r="C5093" s="377" t="str">
        <f>iferror(vlookup(B5093,Maps!$A$2:$B$111,2,false),"")</f>
        <v>Spot 01 - Kakariko Village</v>
      </c>
      <c r="D5093" s="376" t="s">
        <v>682</v>
      </c>
      <c r="E5093" s="376" t="s">
        <v>1606</v>
      </c>
      <c r="F5093" s="378"/>
      <c r="G5093" s="378"/>
      <c r="H5093" s="376" t="s">
        <v>12</v>
      </c>
      <c r="I5093" s="382" t="s">
        <v>4915</v>
      </c>
      <c r="J5093" s="383" t="str">
        <f>iferror(vlookup(H5093,Actors!$A$2:$D$472,4,false),"")</f>
        <v>Player</v>
      </c>
      <c r="K5093" s="384" t="s">
        <v>12</v>
      </c>
      <c r="L5093" s="376" t="s">
        <v>9175</v>
      </c>
      <c r="M5093" s="381" t="str">
        <f>iferror(vlookup(A5093,Variables!$F$2:$G$2762,2,false),"")</f>
        <v/>
      </c>
      <c r="N5093" s="385" t="s">
        <v>1059</v>
      </c>
    </row>
    <row r="5094">
      <c r="A5094" s="375" t="s">
        <v>9170</v>
      </c>
      <c r="B5094" s="376" t="s">
        <v>522</v>
      </c>
      <c r="C5094" s="377" t="str">
        <f>iferror(vlookup(B5094,Maps!$A$2:$B$111,2,false),"")</f>
        <v>Spot 01 - Kakariko Village</v>
      </c>
      <c r="D5094" s="376" t="s">
        <v>682</v>
      </c>
      <c r="E5094" s="376" t="s">
        <v>1606</v>
      </c>
      <c r="F5094" s="378"/>
      <c r="G5094" s="378"/>
      <c r="H5094" s="376" t="s">
        <v>12</v>
      </c>
      <c r="I5094" s="382" t="s">
        <v>4915</v>
      </c>
      <c r="J5094" s="383" t="str">
        <f>iferror(vlookup(H5094,Actors!$A$2:$D$472,4,false),"")</f>
        <v>Player</v>
      </c>
      <c r="K5094" s="384" t="s">
        <v>12</v>
      </c>
      <c r="L5094" s="376" t="s">
        <v>8886</v>
      </c>
      <c r="M5094" s="381" t="str">
        <f>iferror(vlookup(A5094,Variables!$F$2:$G$2762,2,false),"")</f>
        <v/>
      </c>
      <c r="N5094" s="385" t="s">
        <v>1059</v>
      </c>
    </row>
    <row r="5095">
      <c r="A5095" s="375" t="s">
        <v>9176</v>
      </c>
      <c r="B5095" s="376" t="s">
        <v>522</v>
      </c>
      <c r="C5095" s="377" t="str">
        <f>iferror(vlookup(B5095,Maps!$A$2:$B$111,2,false),"")</f>
        <v>Spot 01 - Kakariko Village</v>
      </c>
      <c r="D5095" s="376" t="s">
        <v>682</v>
      </c>
      <c r="E5095" s="376" t="s">
        <v>1606</v>
      </c>
      <c r="F5095" s="378"/>
      <c r="G5095" s="378"/>
      <c r="H5095" s="376" t="s">
        <v>12</v>
      </c>
      <c r="I5095" s="382" t="s">
        <v>4915</v>
      </c>
      <c r="J5095" s="383" t="str">
        <f>iferror(vlookup(H5095,Actors!$A$2:$D$472,4,false),"")</f>
        <v>Player</v>
      </c>
      <c r="K5095" s="384" t="s">
        <v>12</v>
      </c>
      <c r="L5095" s="376" t="s">
        <v>9177</v>
      </c>
      <c r="M5095" s="381" t="str">
        <f>iferror(vlookup(A5095,Variables!$F$2:$G$2762,2,false),"")</f>
        <v/>
      </c>
      <c r="N5095" s="385" t="s">
        <v>1059</v>
      </c>
    </row>
    <row r="5096">
      <c r="A5096" s="375" t="s">
        <v>9871</v>
      </c>
      <c r="B5096" s="376" t="s">
        <v>522</v>
      </c>
      <c r="C5096" s="377" t="str">
        <f>iferror(vlookup(B5096,Maps!$A$2:$B$111,2,false),"")</f>
        <v>Spot 01 - Kakariko Village</v>
      </c>
      <c r="D5096" s="376" t="s">
        <v>682</v>
      </c>
      <c r="E5096" s="376" t="s">
        <v>1606</v>
      </c>
      <c r="F5096" s="378"/>
      <c r="G5096" s="378"/>
      <c r="H5096" s="376" t="s">
        <v>12</v>
      </c>
      <c r="I5096" s="382" t="s">
        <v>4915</v>
      </c>
      <c r="J5096" s="383" t="str">
        <f>iferror(vlookup(H5096,Actors!$A$2:$D$472,4,false),"")</f>
        <v>Player</v>
      </c>
      <c r="K5096" s="384" t="s">
        <v>12</v>
      </c>
      <c r="L5096" s="376" t="s">
        <v>9872</v>
      </c>
      <c r="M5096" s="381" t="str">
        <f>iferror(vlookup(A5096,Variables!$F$2:$G$2762,2,false),"")</f>
        <v/>
      </c>
      <c r="N5096" s="385" t="s">
        <v>1059</v>
      </c>
    </row>
    <row r="5097">
      <c r="A5097" s="375" t="s">
        <v>9171</v>
      </c>
      <c r="B5097" s="376" t="s">
        <v>522</v>
      </c>
      <c r="C5097" s="377" t="str">
        <f>iferror(vlookup(B5097,Maps!$A$2:$B$111,2,false),"")</f>
        <v>Spot 01 - Kakariko Village</v>
      </c>
      <c r="D5097" s="376" t="s">
        <v>682</v>
      </c>
      <c r="E5097" s="376" t="s">
        <v>1606</v>
      </c>
      <c r="F5097" s="378"/>
      <c r="G5097" s="378"/>
      <c r="H5097" s="376" t="s">
        <v>12</v>
      </c>
      <c r="I5097" s="382" t="s">
        <v>4915</v>
      </c>
      <c r="J5097" s="383" t="str">
        <f>iferror(vlookup(H5097,Actors!$A$2:$D$472,4,false),"")</f>
        <v>Player</v>
      </c>
      <c r="K5097" s="384" t="s">
        <v>12</v>
      </c>
      <c r="L5097" s="376" t="s">
        <v>8098</v>
      </c>
      <c r="M5097" s="381" t="str">
        <f>iferror(vlookup(A5097,Variables!$F$2:$G$2762,2,false),"")</f>
        <v/>
      </c>
      <c r="N5097" s="385" t="s">
        <v>1059</v>
      </c>
    </row>
    <row r="5098">
      <c r="A5098" s="375" t="s">
        <v>7042</v>
      </c>
      <c r="B5098" s="376" t="s">
        <v>522</v>
      </c>
      <c r="C5098" s="377" t="str">
        <f>iferror(vlookup(B5098,Maps!$A$2:$B$111,2,false),"")</f>
        <v>Spot 01 - Kakariko Village</v>
      </c>
      <c r="D5098" s="376" t="s">
        <v>682</v>
      </c>
      <c r="E5098" s="376" t="s">
        <v>1606</v>
      </c>
      <c r="F5098" s="378"/>
      <c r="G5098" s="378"/>
      <c r="H5098" s="376" t="s">
        <v>12</v>
      </c>
      <c r="I5098" s="382" t="s">
        <v>4915</v>
      </c>
      <c r="J5098" s="383" t="str">
        <f>iferror(vlookup(H5098,Actors!$A$2:$D$472,4,false),"")</f>
        <v>Player</v>
      </c>
      <c r="K5098" s="384" t="s">
        <v>12</v>
      </c>
      <c r="L5098" s="376" t="s">
        <v>7043</v>
      </c>
      <c r="M5098" s="381" t="str">
        <f>iferror(vlookup(A5098,Variables!$F$2:$G$2762,2,false),"")</f>
        <v/>
      </c>
      <c r="N5098" s="385" t="s">
        <v>1059</v>
      </c>
    </row>
    <row r="5099">
      <c r="A5099" s="375" t="s">
        <v>7042</v>
      </c>
      <c r="B5099" s="376" t="s">
        <v>522</v>
      </c>
      <c r="C5099" s="377" t="str">
        <f>iferror(vlookup(B5099,Maps!$A$2:$B$111,2,false),"")</f>
        <v>Spot 01 - Kakariko Village</v>
      </c>
      <c r="D5099" s="376" t="s">
        <v>682</v>
      </c>
      <c r="E5099" s="376" t="s">
        <v>1606</v>
      </c>
      <c r="F5099" s="378"/>
      <c r="G5099" s="378"/>
      <c r="H5099" s="376" t="s">
        <v>12</v>
      </c>
      <c r="I5099" s="382" t="s">
        <v>4915</v>
      </c>
      <c r="J5099" s="383" t="str">
        <f>iferror(vlookup(H5099,Actors!$A$2:$D$472,4,false),"")</f>
        <v>Player</v>
      </c>
      <c r="K5099" s="384" t="s">
        <v>12</v>
      </c>
      <c r="L5099" s="376" t="s">
        <v>7043</v>
      </c>
      <c r="M5099" s="381" t="str">
        <f>iferror(vlookup(A5099,Variables!$F$2:$G$2762,2,false),"")</f>
        <v/>
      </c>
      <c r="N5099" s="385" t="s">
        <v>1059</v>
      </c>
    </row>
    <row r="5100">
      <c r="A5100" s="375" t="s">
        <v>7040</v>
      </c>
      <c r="B5100" s="376" t="s">
        <v>522</v>
      </c>
      <c r="C5100" s="377" t="str">
        <f>iferror(vlookup(B5100,Maps!$A$2:$B$111,2,false),"")</f>
        <v>Spot 01 - Kakariko Village</v>
      </c>
      <c r="D5100" s="376" t="s">
        <v>682</v>
      </c>
      <c r="E5100" s="376" t="s">
        <v>1606</v>
      </c>
      <c r="F5100" s="378"/>
      <c r="G5100" s="378"/>
      <c r="H5100" s="376" t="s">
        <v>12</v>
      </c>
      <c r="I5100" s="382" t="s">
        <v>4915</v>
      </c>
      <c r="J5100" s="383" t="str">
        <f>iferror(vlookup(H5100,Actors!$A$2:$D$472,4,false),"")</f>
        <v>Player</v>
      </c>
      <c r="K5100" s="384" t="s">
        <v>12</v>
      </c>
      <c r="L5100" s="376" t="s">
        <v>7041</v>
      </c>
      <c r="M5100" s="381" t="str">
        <f>iferror(vlookup(A5100,Variables!$F$2:$G$2762,2,false),"")</f>
        <v/>
      </c>
      <c r="N5100" s="385" t="s">
        <v>1059</v>
      </c>
    </row>
    <row r="5101">
      <c r="A5101" s="375" t="s">
        <v>9098</v>
      </c>
      <c r="B5101" s="376" t="s">
        <v>522</v>
      </c>
      <c r="C5101" s="377" t="str">
        <f>iferror(vlookup(B5101,Maps!$A$2:$B$111,2,false),"")</f>
        <v>Spot 01 - Kakariko Village</v>
      </c>
      <c r="D5101" s="376" t="s">
        <v>684</v>
      </c>
      <c r="E5101" s="376" t="s">
        <v>1606</v>
      </c>
      <c r="F5101" s="378"/>
      <c r="G5101" s="378"/>
      <c r="H5101" s="376" t="s">
        <v>75</v>
      </c>
      <c r="I5101" s="338" t="s">
        <v>4931</v>
      </c>
      <c r="J5101" s="379" t="str">
        <f>iferror(vlookup(H5101,Actors!$A$2:$D$472,4,false),"")</f>
        <v>Wooden Door</v>
      </c>
      <c r="K5101" s="376" t="s">
        <v>21</v>
      </c>
      <c r="L5101" s="376" t="s">
        <v>3248</v>
      </c>
      <c r="M5101" s="381" t="str">
        <f>iferror(vlookup(A5101,Variables!$F$2:$G$2762,2,false),"")</f>
        <v>SDLH - Loads Next Room, Two-Way</v>
      </c>
      <c r="N5101" s="378" t="s">
        <v>1059</v>
      </c>
    </row>
    <row r="5102">
      <c r="A5102" s="375" t="s">
        <v>9098</v>
      </c>
      <c r="B5102" s="376" t="s">
        <v>522</v>
      </c>
      <c r="C5102" s="377" t="str">
        <f>iferror(vlookup(B5102,Maps!$A$2:$B$111,2,false),"")</f>
        <v>Spot 01 - Kakariko Village</v>
      </c>
      <c r="D5102" s="376" t="s">
        <v>684</v>
      </c>
      <c r="E5102" s="376" t="s">
        <v>1606</v>
      </c>
      <c r="F5102" s="378"/>
      <c r="G5102" s="378"/>
      <c r="H5102" s="376" t="s">
        <v>75</v>
      </c>
      <c r="I5102" s="338" t="s">
        <v>4931</v>
      </c>
      <c r="J5102" s="379" t="str">
        <f>iferror(vlookup(H5102,Actors!$A$2:$D$472,4,false),"")</f>
        <v>Wooden Door</v>
      </c>
      <c r="K5102" s="376" t="s">
        <v>21</v>
      </c>
      <c r="L5102" s="376" t="s">
        <v>3248</v>
      </c>
      <c r="M5102" s="381" t="str">
        <f>iferror(vlookup(A5102,Variables!$F$2:$G$2762,2,false),"")</f>
        <v>SDLH - Loads Next Room, Two-Way</v>
      </c>
      <c r="N5102" s="378" t="s">
        <v>1059</v>
      </c>
    </row>
    <row r="5103">
      <c r="A5103" s="375" t="s">
        <v>9098</v>
      </c>
      <c r="B5103" s="376" t="s">
        <v>522</v>
      </c>
      <c r="C5103" s="377" t="str">
        <f>iferror(vlookup(B5103,Maps!$A$2:$B$111,2,false),"")</f>
        <v>Spot 01 - Kakariko Village</v>
      </c>
      <c r="D5103" s="376" t="s">
        <v>684</v>
      </c>
      <c r="E5103" s="376" t="s">
        <v>1606</v>
      </c>
      <c r="F5103" s="378"/>
      <c r="G5103" s="378"/>
      <c r="H5103" s="376" t="s">
        <v>75</v>
      </c>
      <c r="I5103" s="338" t="s">
        <v>4931</v>
      </c>
      <c r="J5103" s="379" t="str">
        <f>iferror(vlookup(H5103,Actors!$A$2:$D$472,4,false),"")</f>
        <v>Wooden Door</v>
      </c>
      <c r="K5103" s="376" t="s">
        <v>21</v>
      </c>
      <c r="L5103" s="376" t="s">
        <v>3248</v>
      </c>
      <c r="M5103" s="381" t="str">
        <f>iferror(vlookup(A5103,Variables!$F$2:$G$2762,2,false),"")</f>
        <v>SDLH - Loads Next Room, Two-Way</v>
      </c>
      <c r="N5103" s="378" t="s">
        <v>1059</v>
      </c>
    </row>
    <row r="5104">
      <c r="A5104" s="375" t="s">
        <v>9098</v>
      </c>
      <c r="B5104" s="376" t="s">
        <v>522</v>
      </c>
      <c r="C5104" s="377" t="str">
        <f>iferror(vlookup(B5104,Maps!$A$2:$B$111,2,false),"")</f>
        <v>Spot 01 - Kakariko Village</v>
      </c>
      <c r="D5104" s="376" t="s">
        <v>684</v>
      </c>
      <c r="E5104" s="376" t="s">
        <v>1606</v>
      </c>
      <c r="F5104" s="378"/>
      <c r="G5104" s="378"/>
      <c r="H5104" s="376" t="s">
        <v>75</v>
      </c>
      <c r="I5104" s="338" t="s">
        <v>4931</v>
      </c>
      <c r="J5104" s="379" t="str">
        <f>iferror(vlookup(H5104,Actors!$A$2:$D$472,4,false),"")</f>
        <v>Wooden Door</v>
      </c>
      <c r="K5104" s="376" t="s">
        <v>21</v>
      </c>
      <c r="L5104" s="376" t="s">
        <v>3248</v>
      </c>
      <c r="M5104" s="381" t="str">
        <f>iferror(vlookup(A5104,Variables!$F$2:$G$2762,2,false),"")</f>
        <v>SDLH - Loads Next Room, Two-Way</v>
      </c>
      <c r="N5104" s="378" t="s">
        <v>1059</v>
      </c>
    </row>
    <row r="5105">
      <c r="A5105" s="375" t="s">
        <v>9254</v>
      </c>
      <c r="B5105" s="376" t="s">
        <v>522</v>
      </c>
      <c r="C5105" s="377" t="str">
        <f>iferror(vlookup(B5105,Maps!$A$2:$B$111,2,false),"")</f>
        <v>Spot 01 - Kakariko Village</v>
      </c>
      <c r="D5105" s="376" t="s">
        <v>684</v>
      </c>
      <c r="E5105" s="376" t="s">
        <v>1606</v>
      </c>
      <c r="F5105" s="378"/>
      <c r="G5105" s="378"/>
      <c r="H5105" s="376" t="s">
        <v>75</v>
      </c>
      <c r="I5105" s="338" t="s">
        <v>4931</v>
      </c>
      <c r="J5105" s="379" t="str">
        <f>iferror(vlookup(H5105,Actors!$A$2:$D$472,4,false),"")</f>
        <v>Wooden Door</v>
      </c>
      <c r="K5105" s="376" t="s">
        <v>21</v>
      </c>
      <c r="L5105" s="376" t="s">
        <v>3560</v>
      </c>
      <c r="M5105" s="381" t="str">
        <f>iferror(vlookup(A5105,Variables!$F$2:$G$2762,2,false),"")</f>
        <v>Shooting Gallery / Open only during the day</v>
      </c>
      <c r="N5105" s="378" t="s">
        <v>1059</v>
      </c>
    </row>
    <row r="5106">
      <c r="A5106" s="375" t="s">
        <v>9098</v>
      </c>
      <c r="B5106" s="376" t="s">
        <v>522</v>
      </c>
      <c r="C5106" s="377" t="str">
        <f>iferror(vlookup(B5106,Maps!$A$2:$B$111,2,false),"")</f>
        <v>Spot 01 - Kakariko Village</v>
      </c>
      <c r="D5106" s="376" t="s">
        <v>684</v>
      </c>
      <c r="E5106" s="376" t="s">
        <v>1606</v>
      </c>
      <c r="F5106" s="378"/>
      <c r="G5106" s="378"/>
      <c r="H5106" s="376" t="s">
        <v>75</v>
      </c>
      <c r="I5106" s="338" t="s">
        <v>4931</v>
      </c>
      <c r="J5106" s="379" t="str">
        <f>iferror(vlookup(H5106,Actors!$A$2:$D$472,4,false),"")</f>
        <v>Wooden Door</v>
      </c>
      <c r="K5106" s="376" t="s">
        <v>21</v>
      </c>
      <c r="L5106" s="376" t="s">
        <v>3248</v>
      </c>
      <c r="M5106" s="381" t="str">
        <f>iferror(vlookup(A5106,Variables!$F$2:$G$2762,2,false),"")</f>
        <v>SDLH - Loads Next Room, Two-Way</v>
      </c>
      <c r="N5106" s="378" t="s">
        <v>1059</v>
      </c>
    </row>
    <row r="5107">
      <c r="A5107" s="375" t="s">
        <v>9256</v>
      </c>
      <c r="B5107" s="376" t="s">
        <v>522</v>
      </c>
      <c r="C5107" s="377" t="str">
        <f>iferror(vlookup(B5107,Maps!$A$2:$B$111,2,false),"")</f>
        <v>Spot 01 - Kakariko Village</v>
      </c>
      <c r="D5107" s="376" t="s">
        <v>684</v>
      </c>
      <c r="E5107" s="376" t="s">
        <v>1606</v>
      </c>
      <c r="F5107" s="378"/>
      <c r="G5107" s="378"/>
      <c r="H5107" s="376" t="s">
        <v>75</v>
      </c>
      <c r="I5107" s="338" t="s">
        <v>4931</v>
      </c>
      <c r="J5107" s="379" t="str">
        <f>iferror(vlookup(H5107,Actors!$A$2:$D$472,4,false),"")</f>
        <v>Wooden Door</v>
      </c>
      <c r="K5107" s="376" t="s">
        <v>21</v>
      </c>
      <c r="L5107" s="376" t="s">
        <v>3562</v>
      </c>
      <c r="M5107" s="381" t="str">
        <f>iferror(vlookup(A5107,Variables!$F$2:$G$2762,2,false),"")</f>
        <v>Bazaar / Open only during the day</v>
      </c>
      <c r="N5107" s="378" t="s">
        <v>1059</v>
      </c>
    </row>
    <row r="5108">
      <c r="A5108" s="375" t="s">
        <v>9253</v>
      </c>
      <c r="B5108" s="376" t="s">
        <v>522</v>
      </c>
      <c r="C5108" s="377" t="str">
        <f>iferror(vlookup(B5108,Maps!$A$2:$B$111,2,false),"")</f>
        <v>Spot 01 - Kakariko Village</v>
      </c>
      <c r="D5108" s="376" t="s">
        <v>684</v>
      </c>
      <c r="E5108" s="376" t="s">
        <v>1606</v>
      </c>
      <c r="F5108" s="378"/>
      <c r="G5108" s="378"/>
      <c r="H5108" s="376" t="s">
        <v>75</v>
      </c>
      <c r="I5108" s="338" t="s">
        <v>4931</v>
      </c>
      <c r="J5108" s="379" t="str">
        <f>iferror(vlookup(H5108,Actors!$A$2:$D$472,4,false),"")</f>
        <v>Wooden Door</v>
      </c>
      <c r="K5108" s="376" t="s">
        <v>21</v>
      </c>
      <c r="L5108" s="376" t="s">
        <v>3557</v>
      </c>
      <c r="M5108" s="381" t="str">
        <f>iferror(vlookup(A5108,Variables!$F$2:$G$2762,2,false),"")</f>
        <v>Medicine Shop / Closed until morning...</v>
      </c>
      <c r="N5108" s="378" t="s">
        <v>1059</v>
      </c>
    </row>
    <row r="5109">
      <c r="A5109" s="375" t="s">
        <v>9253</v>
      </c>
      <c r="B5109" s="376" t="s">
        <v>522</v>
      </c>
      <c r="C5109" s="377" t="str">
        <f>iferror(vlookup(B5109,Maps!$A$2:$B$111,2,false),"")</f>
        <v>Spot 01 - Kakariko Village</v>
      </c>
      <c r="D5109" s="376" t="s">
        <v>684</v>
      </c>
      <c r="E5109" s="376" t="s">
        <v>1606</v>
      </c>
      <c r="F5109" s="378"/>
      <c r="G5109" s="378"/>
      <c r="H5109" s="376" t="s">
        <v>75</v>
      </c>
      <c r="I5109" s="338" t="s">
        <v>4931</v>
      </c>
      <c r="J5109" s="379" t="str">
        <f>iferror(vlookup(H5109,Actors!$A$2:$D$472,4,false),"")</f>
        <v>Wooden Door</v>
      </c>
      <c r="K5109" s="376" t="s">
        <v>21</v>
      </c>
      <c r="L5109" s="376" t="s">
        <v>3557</v>
      </c>
      <c r="M5109" s="381" t="str">
        <f>iferror(vlookup(A5109,Variables!$F$2:$G$2762,2,false),"")</f>
        <v>Medicine Shop / Closed until morning...</v>
      </c>
      <c r="N5109" s="378" t="s">
        <v>1059</v>
      </c>
    </row>
    <row r="5110">
      <c r="A5110" s="375" t="s">
        <v>7343</v>
      </c>
      <c r="B5110" s="376" t="s">
        <v>522</v>
      </c>
      <c r="C5110" s="377" t="str">
        <f>iferror(vlookup(B5110,Maps!$A$2:$B$111,2,false),"")</f>
        <v>Spot 01 - Kakariko Village</v>
      </c>
      <c r="D5110" s="376" t="s">
        <v>684</v>
      </c>
      <c r="E5110" s="376" t="s">
        <v>1606</v>
      </c>
      <c r="F5110" s="378"/>
      <c r="G5110" s="378"/>
      <c r="H5110" s="376" t="s">
        <v>12</v>
      </c>
      <c r="I5110" s="382" t="s">
        <v>4915</v>
      </c>
      <c r="J5110" s="383" t="str">
        <f>iferror(vlookup(H5110,Actors!$A$2:$D$472,4,false),"")</f>
        <v>Player</v>
      </c>
      <c r="K5110" s="384" t="s">
        <v>12</v>
      </c>
      <c r="L5110" s="376" t="s">
        <v>7344</v>
      </c>
      <c r="M5110" s="381" t="str">
        <f>iferror(vlookup(A5110,Variables!$F$2:$G$2762,2,false),"")</f>
        <v/>
      </c>
      <c r="N5110" s="385" t="s">
        <v>1059</v>
      </c>
    </row>
    <row r="5111">
      <c r="A5111" s="375" t="s">
        <v>7343</v>
      </c>
      <c r="B5111" s="376" t="s">
        <v>522</v>
      </c>
      <c r="C5111" s="377" t="str">
        <f>iferror(vlookup(B5111,Maps!$A$2:$B$111,2,false),"")</f>
        <v>Spot 01 - Kakariko Village</v>
      </c>
      <c r="D5111" s="376" t="s">
        <v>684</v>
      </c>
      <c r="E5111" s="376" t="s">
        <v>1606</v>
      </c>
      <c r="F5111" s="378"/>
      <c r="G5111" s="378"/>
      <c r="H5111" s="376" t="s">
        <v>12</v>
      </c>
      <c r="I5111" s="382" t="s">
        <v>4915</v>
      </c>
      <c r="J5111" s="383" t="str">
        <f>iferror(vlookup(H5111,Actors!$A$2:$D$472,4,false),"")</f>
        <v>Player</v>
      </c>
      <c r="K5111" s="384" t="s">
        <v>12</v>
      </c>
      <c r="L5111" s="376" t="s">
        <v>7344</v>
      </c>
      <c r="M5111" s="381" t="str">
        <f>iferror(vlookup(A5111,Variables!$F$2:$G$2762,2,false),"")</f>
        <v/>
      </c>
      <c r="N5111" s="385" t="s">
        <v>1059</v>
      </c>
    </row>
    <row r="5112">
      <c r="A5112" s="375" t="s">
        <v>7343</v>
      </c>
      <c r="B5112" s="376" t="s">
        <v>522</v>
      </c>
      <c r="C5112" s="377" t="str">
        <f>iferror(vlookup(B5112,Maps!$A$2:$B$111,2,false),"")</f>
        <v>Spot 01 - Kakariko Village</v>
      </c>
      <c r="D5112" s="376" t="s">
        <v>684</v>
      </c>
      <c r="E5112" s="376" t="s">
        <v>1606</v>
      </c>
      <c r="F5112" s="378"/>
      <c r="G5112" s="378"/>
      <c r="H5112" s="376" t="s">
        <v>12</v>
      </c>
      <c r="I5112" s="382" t="s">
        <v>4915</v>
      </c>
      <c r="J5112" s="383" t="str">
        <f>iferror(vlookup(H5112,Actors!$A$2:$D$472,4,false),"")</f>
        <v>Player</v>
      </c>
      <c r="K5112" s="384" t="s">
        <v>12</v>
      </c>
      <c r="L5112" s="376" t="s">
        <v>7344</v>
      </c>
      <c r="M5112" s="381" t="str">
        <f>iferror(vlookup(A5112,Variables!$F$2:$G$2762,2,false),"")</f>
        <v/>
      </c>
      <c r="N5112" s="385" t="s">
        <v>1059</v>
      </c>
    </row>
    <row r="5113">
      <c r="A5113" s="375" t="s">
        <v>9168</v>
      </c>
      <c r="B5113" s="376" t="s">
        <v>522</v>
      </c>
      <c r="C5113" s="377" t="str">
        <f>iferror(vlookup(B5113,Maps!$A$2:$B$111,2,false),"")</f>
        <v>Spot 01 - Kakariko Village</v>
      </c>
      <c r="D5113" s="376" t="s">
        <v>684</v>
      </c>
      <c r="E5113" s="376" t="s">
        <v>1606</v>
      </c>
      <c r="F5113" s="378"/>
      <c r="G5113" s="378"/>
      <c r="H5113" s="376" t="s">
        <v>12</v>
      </c>
      <c r="I5113" s="382" t="s">
        <v>4915</v>
      </c>
      <c r="J5113" s="383" t="str">
        <f>iferror(vlookup(H5113,Actors!$A$2:$D$472,4,false),"")</f>
        <v>Player</v>
      </c>
      <c r="K5113" s="384" t="s">
        <v>12</v>
      </c>
      <c r="L5113" s="376" t="s">
        <v>9169</v>
      </c>
      <c r="M5113" s="381" t="str">
        <f>iferror(vlookup(A5113,Variables!$F$2:$G$2762,2,false),"")</f>
        <v/>
      </c>
      <c r="N5113" s="385" t="s">
        <v>1059</v>
      </c>
    </row>
    <row r="5114">
      <c r="A5114" s="375" t="s">
        <v>7040</v>
      </c>
      <c r="B5114" s="376" t="s">
        <v>522</v>
      </c>
      <c r="C5114" s="377" t="str">
        <f>iferror(vlookup(B5114,Maps!$A$2:$B$111,2,false),"")</f>
        <v>Spot 01 - Kakariko Village</v>
      </c>
      <c r="D5114" s="376" t="s">
        <v>684</v>
      </c>
      <c r="E5114" s="376" t="s">
        <v>1606</v>
      </c>
      <c r="F5114" s="378"/>
      <c r="G5114" s="378"/>
      <c r="H5114" s="376" t="s">
        <v>12</v>
      </c>
      <c r="I5114" s="382" t="s">
        <v>4915</v>
      </c>
      <c r="J5114" s="383" t="str">
        <f>iferror(vlookup(H5114,Actors!$A$2:$D$472,4,false),"")</f>
        <v>Player</v>
      </c>
      <c r="K5114" s="384" t="s">
        <v>12</v>
      </c>
      <c r="L5114" s="376" t="s">
        <v>7041</v>
      </c>
      <c r="M5114" s="381" t="str">
        <f>iferror(vlookup(A5114,Variables!$F$2:$G$2762,2,false),"")</f>
        <v/>
      </c>
      <c r="N5114" s="385" t="s">
        <v>1059</v>
      </c>
    </row>
    <row r="5115">
      <c r="A5115" s="375" t="s">
        <v>9167</v>
      </c>
      <c r="B5115" s="376" t="s">
        <v>522</v>
      </c>
      <c r="C5115" s="377" t="str">
        <f>iferror(vlookup(B5115,Maps!$A$2:$B$111,2,false),"")</f>
        <v>Spot 01 - Kakariko Village</v>
      </c>
      <c r="D5115" s="376" t="s">
        <v>684</v>
      </c>
      <c r="E5115" s="376" t="s">
        <v>1606</v>
      </c>
      <c r="F5115" s="378"/>
      <c r="G5115" s="378"/>
      <c r="H5115" s="376" t="s">
        <v>12</v>
      </c>
      <c r="I5115" s="382" t="s">
        <v>4915</v>
      </c>
      <c r="J5115" s="383" t="str">
        <f>iferror(vlookup(H5115,Actors!$A$2:$D$472,4,false),"")</f>
        <v>Player</v>
      </c>
      <c r="K5115" s="384" t="s">
        <v>12</v>
      </c>
      <c r="L5115" s="376" t="s">
        <v>8888</v>
      </c>
      <c r="M5115" s="381" t="str">
        <f>iferror(vlookup(A5115,Variables!$F$2:$G$2762,2,false),"")</f>
        <v/>
      </c>
      <c r="N5115" s="385" t="s">
        <v>1059</v>
      </c>
    </row>
    <row r="5116">
      <c r="A5116" s="375" t="s">
        <v>9869</v>
      </c>
      <c r="B5116" s="376" t="s">
        <v>522</v>
      </c>
      <c r="C5116" s="377" t="str">
        <f>iferror(vlookup(B5116,Maps!$A$2:$B$111,2,false),"")</f>
        <v>Spot 01 - Kakariko Village</v>
      </c>
      <c r="D5116" s="376" t="s">
        <v>684</v>
      </c>
      <c r="E5116" s="376" t="s">
        <v>1606</v>
      </c>
      <c r="F5116" s="378"/>
      <c r="G5116" s="378"/>
      <c r="H5116" s="376" t="s">
        <v>12</v>
      </c>
      <c r="I5116" s="382" t="s">
        <v>4915</v>
      </c>
      <c r="J5116" s="383" t="str">
        <f>iferror(vlookup(H5116,Actors!$A$2:$D$472,4,false),"")</f>
        <v>Player</v>
      </c>
      <c r="K5116" s="384" t="s">
        <v>12</v>
      </c>
      <c r="L5116" s="376" t="s">
        <v>9870</v>
      </c>
      <c r="M5116" s="381" t="str">
        <f>iferror(vlookup(A5116,Variables!$F$2:$G$2762,2,false),"")</f>
        <v/>
      </c>
      <c r="N5116" s="385" t="s">
        <v>1059</v>
      </c>
    </row>
    <row r="5117">
      <c r="A5117" s="375" t="s">
        <v>9172</v>
      </c>
      <c r="B5117" s="376" t="s">
        <v>522</v>
      </c>
      <c r="C5117" s="377" t="str">
        <f>iferror(vlookup(B5117,Maps!$A$2:$B$111,2,false),"")</f>
        <v>Spot 01 - Kakariko Village</v>
      </c>
      <c r="D5117" s="376" t="s">
        <v>684</v>
      </c>
      <c r="E5117" s="376" t="s">
        <v>1606</v>
      </c>
      <c r="F5117" s="378"/>
      <c r="G5117" s="378"/>
      <c r="H5117" s="376" t="s">
        <v>12</v>
      </c>
      <c r="I5117" s="382" t="s">
        <v>4915</v>
      </c>
      <c r="J5117" s="383" t="str">
        <f>iferror(vlookup(H5117,Actors!$A$2:$D$472,4,false),"")</f>
        <v>Player</v>
      </c>
      <c r="K5117" s="384" t="s">
        <v>12</v>
      </c>
      <c r="L5117" s="376" t="s">
        <v>9173</v>
      </c>
      <c r="M5117" s="381" t="str">
        <f>iferror(vlookup(A5117,Variables!$F$2:$G$2762,2,false),"")</f>
        <v/>
      </c>
      <c r="N5117" s="385" t="s">
        <v>1059</v>
      </c>
    </row>
    <row r="5118">
      <c r="A5118" s="375" t="s">
        <v>9174</v>
      </c>
      <c r="B5118" s="376" t="s">
        <v>522</v>
      </c>
      <c r="C5118" s="377" t="str">
        <f>iferror(vlookup(B5118,Maps!$A$2:$B$111,2,false),"")</f>
        <v>Spot 01 - Kakariko Village</v>
      </c>
      <c r="D5118" s="376" t="s">
        <v>684</v>
      </c>
      <c r="E5118" s="376" t="s">
        <v>1606</v>
      </c>
      <c r="F5118" s="378"/>
      <c r="G5118" s="378"/>
      <c r="H5118" s="376" t="s">
        <v>12</v>
      </c>
      <c r="I5118" s="382" t="s">
        <v>4915</v>
      </c>
      <c r="J5118" s="383" t="str">
        <f>iferror(vlookup(H5118,Actors!$A$2:$D$472,4,false),"")</f>
        <v>Player</v>
      </c>
      <c r="K5118" s="384" t="s">
        <v>12</v>
      </c>
      <c r="L5118" s="376" t="s">
        <v>9175</v>
      </c>
      <c r="M5118" s="381" t="str">
        <f>iferror(vlookup(A5118,Variables!$F$2:$G$2762,2,false),"")</f>
        <v/>
      </c>
      <c r="N5118" s="385" t="s">
        <v>1059</v>
      </c>
    </row>
    <row r="5119">
      <c r="A5119" s="375" t="s">
        <v>9170</v>
      </c>
      <c r="B5119" s="376" t="s">
        <v>522</v>
      </c>
      <c r="C5119" s="377" t="str">
        <f>iferror(vlookup(B5119,Maps!$A$2:$B$111,2,false),"")</f>
        <v>Spot 01 - Kakariko Village</v>
      </c>
      <c r="D5119" s="376" t="s">
        <v>684</v>
      </c>
      <c r="E5119" s="376" t="s">
        <v>1606</v>
      </c>
      <c r="F5119" s="378"/>
      <c r="G5119" s="378"/>
      <c r="H5119" s="376" t="s">
        <v>12</v>
      </c>
      <c r="I5119" s="382" t="s">
        <v>4915</v>
      </c>
      <c r="J5119" s="383" t="str">
        <f>iferror(vlookup(H5119,Actors!$A$2:$D$472,4,false),"")</f>
        <v>Player</v>
      </c>
      <c r="K5119" s="384" t="s">
        <v>12</v>
      </c>
      <c r="L5119" s="376" t="s">
        <v>8886</v>
      </c>
      <c r="M5119" s="381" t="str">
        <f>iferror(vlookup(A5119,Variables!$F$2:$G$2762,2,false),"")</f>
        <v/>
      </c>
      <c r="N5119" s="385" t="s">
        <v>1059</v>
      </c>
    </row>
    <row r="5120">
      <c r="A5120" s="375" t="s">
        <v>9176</v>
      </c>
      <c r="B5120" s="376" t="s">
        <v>522</v>
      </c>
      <c r="C5120" s="377" t="str">
        <f>iferror(vlookup(B5120,Maps!$A$2:$B$111,2,false),"")</f>
        <v>Spot 01 - Kakariko Village</v>
      </c>
      <c r="D5120" s="376" t="s">
        <v>684</v>
      </c>
      <c r="E5120" s="376" t="s">
        <v>1606</v>
      </c>
      <c r="F5120" s="378"/>
      <c r="G5120" s="378"/>
      <c r="H5120" s="376" t="s">
        <v>12</v>
      </c>
      <c r="I5120" s="382" t="s">
        <v>4915</v>
      </c>
      <c r="J5120" s="383" t="str">
        <f>iferror(vlookup(H5120,Actors!$A$2:$D$472,4,false),"")</f>
        <v>Player</v>
      </c>
      <c r="K5120" s="384" t="s">
        <v>12</v>
      </c>
      <c r="L5120" s="376" t="s">
        <v>9177</v>
      </c>
      <c r="M5120" s="381" t="str">
        <f>iferror(vlookup(A5120,Variables!$F$2:$G$2762,2,false),"")</f>
        <v/>
      </c>
      <c r="N5120" s="385" t="s">
        <v>1059</v>
      </c>
    </row>
    <row r="5121">
      <c r="A5121" s="375" t="s">
        <v>9871</v>
      </c>
      <c r="B5121" s="376" t="s">
        <v>522</v>
      </c>
      <c r="C5121" s="377" t="str">
        <f>iferror(vlookup(B5121,Maps!$A$2:$B$111,2,false),"")</f>
        <v>Spot 01 - Kakariko Village</v>
      </c>
      <c r="D5121" s="376" t="s">
        <v>684</v>
      </c>
      <c r="E5121" s="376" t="s">
        <v>1606</v>
      </c>
      <c r="F5121" s="378"/>
      <c r="G5121" s="378"/>
      <c r="H5121" s="376" t="s">
        <v>12</v>
      </c>
      <c r="I5121" s="382" t="s">
        <v>4915</v>
      </c>
      <c r="J5121" s="383" t="str">
        <f>iferror(vlookup(H5121,Actors!$A$2:$D$472,4,false),"")</f>
        <v>Player</v>
      </c>
      <c r="K5121" s="384" t="s">
        <v>12</v>
      </c>
      <c r="L5121" s="376" t="s">
        <v>9872</v>
      </c>
      <c r="M5121" s="381" t="str">
        <f>iferror(vlookup(A5121,Variables!$F$2:$G$2762,2,false),"")</f>
        <v/>
      </c>
      <c r="N5121" s="385" t="s">
        <v>1059</v>
      </c>
    </row>
    <row r="5122">
      <c r="A5122" s="375" t="s">
        <v>9171</v>
      </c>
      <c r="B5122" s="376" t="s">
        <v>522</v>
      </c>
      <c r="C5122" s="377" t="str">
        <f>iferror(vlookup(B5122,Maps!$A$2:$B$111,2,false),"")</f>
        <v>Spot 01 - Kakariko Village</v>
      </c>
      <c r="D5122" s="376" t="s">
        <v>684</v>
      </c>
      <c r="E5122" s="376" t="s">
        <v>1606</v>
      </c>
      <c r="F5122" s="378"/>
      <c r="G5122" s="378"/>
      <c r="H5122" s="376" t="s">
        <v>12</v>
      </c>
      <c r="I5122" s="382" t="s">
        <v>4915</v>
      </c>
      <c r="J5122" s="383" t="str">
        <f>iferror(vlookup(H5122,Actors!$A$2:$D$472,4,false),"")</f>
        <v>Player</v>
      </c>
      <c r="K5122" s="384" t="s">
        <v>12</v>
      </c>
      <c r="L5122" s="376" t="s">
        <v>8098</v>
      </c>
      <c r="M5122" s="381" t="str">
        <f>iferror(vlookup(A5122,Variables!$F$2:$G$2762,2,false),"")</f>
        <v/>
      </c>
      <c r="N5122" s="385" t="s">
        <v>1059</v>
      </c>
    </row>
    <row r="5123">
      <c r="A5123" s="375" t="s">
        <v>7042</v>
      </c>
      <c r="B5123" s="376" t="s">
        <v>522</v>
      </c>
      <c r="C5123" s="377" t="str">
        <f>iferror(vlookup(B5123,Maps!$A$2:$B$111,2,false),"")</f>
        <v>Spot 01 - Kakariko Village</v>
      </c>
      <c r="D5123" s="376" t="s">
        <v>684</v>
      </c>
      <c r="E5123" s="376" t="s">
        <v>1606</v>
      </c>
      <c r="F5123" s="378"/>
      <c r="G5123" s="378"/>
      <c r="H5123" s="376" t="s">
        <v>12</v>
      </c>
      <c r="I5123" s="382" t="s">
        <v>4915</v>
      </c>
      <c r="J5123" s="383" t="str">
        <f>iferror(vlookup(H5123,Actors!$A$2:$D$472,4,false),"")</f>
        <v>Player</v>
      </c>
      <c r="K5123" s="384" t="s">
        <v>12</v>
      </c>
      <c r="L5123" s="376" t="s">
        <v>7043</v>
      </c>
      <c r="M5123" s="381" t="str">
        <f>iferror(vlookup(A5123,Variables!$F$2:$G$2762,2,false),"")</f>
        <v/>
      </c>
      <c r="N5123" s="385" t="s">
        <v>1059</v>
      </c>
    </row>
    <row r="5124">
      <c r="A5124" s="375" t="s">
        <v>7343</v>
      </c>
      <c r="B5124" s="376" t="s">
        <v>522</v>
      </c>
      <c r="C5124" s="377" t="str">
        <f>iferror(vlookup(B5124,Maps!$A$2:$B$111,2,false),"")</f>
        <v>Spot 01 - Kakariko Village</v>
      </c>
      <c r="D5124" s="376" t="s">
        <v>684</v>
      </c>
      <c r="E5124" s="376" t="s">
        <v>1606</v>
      </c>
      <c r="F5124" s="378"/>
      <c r="G5124" s="378"/>
      <c r="H5124" s="376" t="s">
        <v>12</v>
      </c>
      <c r="I5124" s="382" t="s">
        <v>4915</v>
      </c>
      <c r="J5124" s="383" t="str">
        <f>iferror(vlookup(H5124,Actors!$A$2:$D$472,4,false),"")</f>
        <v>Player</v>
      </c>
      <c r="K5124" s="384" t="s">
        <v>12</v>
      </c>
      <c r="L5124" s="376" t="s">
        <v>7344</v>
      </c>
      <c r="M5124" s="381" t="str">
        <f>iferror(vlookup(A5124,Variables!$F$2:$G$2762,2,false),"")</f>
        <v/>
      </c>
      <c r="N5124" s="385" t="s">
        <v>1059</v>
      </c>
    </row>
    <row r="5125">
      <c r="A5125" s="375" t="s">
        <v>7040</v>
      </c>
      <c r="B5125" s="376" t="s">
        <v>522</v>
      </c>
      <c r="C5125" s="377" t="str">
        <f>iferror(vlookup(B5125,Maps!$A$2:$B$111,2,false),"")</f>
        <v>Spot 01 - Kakariko Village</v>
      </c>
      <c r="D5125" s="376" t="s">
        <v>684</v>
      </c>
      <c r="E5125" s="376" t="s">
        <v>1606</v>
      </c>
      <c r="F5125" s="378"/>
      <c r="G5125" s="378"/>
      <c r="H5125" s="376" t="s">
        <v>12</v>
      </c>
      <c r="I5125" s="382" t="s">
        <v>4915</v>
      </c>
      <c r="J5125" s="383" t="str">
        <f>iferror(vlookup(H5125,Actors!$A$2:$D$472,4,false),"")</f>
        <v>Player</v>
      </c>
      <c r="K5125" s="384" t="s">
        <v>12</v>
      </c>
      <c r="L5125" s="376" t="s">
        <v>7041</v>
      </c>
      <c r="M5125" s="381" t="str">
        <f>iferror(vlookup(A5125,Variables!$F$2:$G$2762,2,false),"")</f>
        <v/>
      </c>
      <c r="N5125" s="385" t="s">
        <v>1059</v>
      </c>
    </row>
    <row r="5126">
      <c r="A5126" s="375" t="s">
        <v>9098</v>
      </c>
      <c r="B5126" s="376" t="s">
        <v>522</v>
      </c>
      <c r="C5126" s="377" t="str">
        <f>iferror(vlookup(B5126,Maps!$A$2:$B$111,2,false),"")</f>
        <v>Spot 01 - Kakariko Village</v>
      </c>
      <c r="D5126" s="376" t="s">
        <v>686</v>
      </c>
      <c r="E5126" s="376" t="s">
        <v>1606</v>
      </c>
      <c r="F5126" s="378"/>
      <c r="G5126" s="378"/>
      <c r="H5126" s="376" t="s">
        <v>75</v>
      </c>
      <c r="I5126" s="338" t="s">
        <v>4931</v>
      </c>
      <c r="J5126" s="379" t="str">
        <f>iferror(vlookup(H5126,Actors!$A$2:$D$472,4,false),"")</f>
        <v>Wooden Door</v>
      </c>
      <c r="K5126" s="376" t="s">
        <v>21</v>
      </c>
      <c r="L5126" s="376" t="s">
        <v>3248</v>
      </c>
      <c r="M5126" s="381" t="str">
        <f>iferror(vlookup(A5126,Variables!$F$2:$G$2762,2,false),"")</f>
        <v>SDLH - Loads Next Room, Two-Way</v>
      </c>
      <c r="N5126" s="378" t="s">
        <v>1059</v>
      </c>
    </row>
    <row r="5127">
      <c r="A5127" s="375" t="s">
        <v>9098</v>
      </c>
      <c r="B5127" s="376" t="s">
        <v>522</v>
      </c>
      <c r="C5127" s="377" t="str">
        <f>iferror(vlookup(B5127,Maps!$A$2:$B$111,2,false),"")</f>
        <v>Spot 01 - Kakariko Village</v>
      </c>
      <c r="D5127" s="376" t="s">
        <v>686</v>
      </c>
      <c r="E5127" s="376" t="s">
        <v>1606</v>
      </c>
      <c r="F5127" s="378"/>
      <c r="G5127" s="378"/>
      <c r="H5127" s="376" t="s">
        <v>75</v>
      </c>
      <c r="I5127" s="338" t="s">
        <v>4931</v>
      </c>
      <c r="J5127" s="379" t="str">
        <f>iferror(vlookup(H5127,Actors!$A$2:$D$472,4,false),"")</f>
        <v>Wooden Door</v>
      </c>
      <c r="K5127" s="376" t="s">
        <v>21</v>
      </c>
      <c r="L5127" s="376" t="s">
        <v>3248</v>
      </c>
      <c r="M5127" s="381" t="str">
        <f>iferror(vlookup(A5127,Variables!$F$2:$G$2762,2,false),"")</f>
        <v>SDLH - Loads Next Room, Two-Way</v>
      </c>
      <c r="N5127" s="378" t="s">
        <v>1059</v>
      </c>
    </row>
    <row r="5128">
      <c r="A5128" s="375" t="s">
        <v>9098</v>
      </c>
      <c r="B5128" s="376" t="s">
        <v>522</v>
      </c>
      <c r="C5128" s="377" t="str">
        <f>iferror(vlookup(B5128,Maps!$A$2:$B$111,2,false),"")</f>
        <v>Spot 01 - Kakariko Village</v>
      </c>
      <c r="D5128" s="376" t="s">
        <v>686</v>
      </c>
      <c r="E5128" s="376" t="s">
        <v>1606</v>
      </c>
      <c r="F5128" s="378"/>
      <c r="G5128" s="378"/>
      <c r="H5128" s="376" t="s">
        <v>75</v>
      </c>
      <c r="I5128" s="338" t="s">
        <v>4931</v>
      </c>
      <c r="J5128" s="379" t="str">
        <f>iferror(vlookup(H5128,Actors!$A$2:$D$472,4,false),"")</f>
        <v>Wooden Door</v>
      </c>
      <c r="K5128" s="376" t="s">
        <v>21</v>
      </c>
      <c r="L5128" s="376" t="s">
        <v>3248</v>
      </c>
      <c r="M5128" s="381" t="str">
        <f>iferror(vlookup(A5128,Variables!$F$2:$G$2762,2,false),"")</f>
        <v>SDLH - Loads Next Room, Two-Way</v>
      </c>
      <c r="N5128" s="378" t="s">
        <v>1059</v>
      </c>
    </row>
    <row r="5129">
      <c r="A5129" s="375" t="s">
        <v>9098</v>
      </c>
      <c r="B5129" s="376" t="s">
        <v>522</v>
      </c>
      <c r="C5129" s="377" t="str">
        <f>iferror(vlookup(B5129,Maps!$A$2:$B$111,2,false),"")</f>
        <v>Spot 01 - Kakariko Village</v>
      </c>
      <c r="D5129" s="376" t="s">
        <v>686</v>
      </c>
      <c r="E5129" s="376" t="s">
        <v>1606</v>
      </c>
      <c r="F5129" s="378"/>
      <c r="G5129" s="378"/>
      <c r="H5129" s="376" t="s">
        <v>75</v>
      </c>
      <c r="I5129" s="338" t="s">
        <v>4931</v>
      </c>
      <c r="J5129" s="379" t="str">
        <f>iferror(vlookup(H5129,Actors!$A$2:$D$472,4,false),"")</f>
        <v>Wooden Door</v>
      </c>
      <c r="K5129" s="376" t="s">
        <v>21</v>
      </c>
      <c r="L5129" s="376" t="s">
        <v>3248</v>
      </c>
      <c r="M5129" s="381" t="str">
        <f>iferror(vlookup(A5129,Variables!$F$2:$G$2762,2,false),"")</f>
        <v>SDLH - Loads Next Room, Two-Way</v>
      </c>
      <c r="N5129" s="378" t="s">
        <v>1059</v>
      </c>
    </row>
    <row r="5130">
      <c r="A5130" s="375" t="s">
        <v>9098</v>
      </c>
      <c r="B5130" s="376" t="s">
        <v>522</v>
      </c>
      <c r="C5130" s="377" t="str">
        <f>iferror(vlookup(B5130,Maps!$A$2:$B$111,2,false),"")</f>
        <v>Spot 01 - Kakariko Village</v>
      </c>
      <c r="D5130" s="376" t="s">
        <v>686</v>
      </c>
      <c r="E5130" s="376" t="s">
        <v>1606</v>
      </c>
      <c r="F5130" s="378"/>
      <c r="G5130" s="378"/>
      <c r="H5130" s="376" t="s">
        <v>75</v>
      </c>
      <c r="I5130" s="338" t="s">
        <v>4931</v>
      </c>
      <c r="J5130" s="379" t="str">
        <f>iferror(vlookup(H5130,Actors!$A$2:$D$472,4,false),"")</f>
        <v>Wooden Door</v>
      </c>
      <c r="K5130" s="376" t="s">
        <v>21</v>
      </c>
      <c r="L5130" s="376" t="s">
        <v>3248</v>
      </c>
      <c r="M5130" s="381" t="str">
        <f>iferror(vlookup(A5130,Variables!$F$2:$G$2762,2,false),"")</f>
        <v>SDLH - Loads Next Room, Two-Way</v>
      </c>
      <c r="N5130" s="378" t="s">
        <v>1059</v>
      </c>
    </row>
    <row r="5131">
      <c r="A5131" s="375" t="s">
        <v>9098</v>
      </c>
      <c r="B5131" s="376" t="s">
        <v>522</v>
      </c>
      <c r="C5131" s="377" t="str">
        <f>iferror(vlookup(B5131,Maps!$A$2:$B$111,2,false),"")</f>
        <v>Spot 01 - Kakariko Village</v>
      </c>
      <c r="D5131" s="376" t="s">
        <v>686</v>
      </c>
      <c r="E5131" s="376" t="s">
        <v>1606</v>
      </c>
      <c r="F5131" s="378"/>
      <c r="G5131" s="378"/>
      <c r="H5131" s="376" t="s">
        <v>75</v>
      </c>
      <c r="I5131" s="338" t="s">
        <v>4931</v>
      </c>
      <c r="J5131" s="379" t="str">
        <f>iferror(vlookup(H5131,Actors!$A$2:$D$472,4,false),"")</f>
        <v>Wooden Door</v>
      </c>
      <c r="K5131" s="376" t="s">
        <v>21</v>
      </c>
      <c r="L5131" s="376" t="s">
        <v>3248</v>
      </c>
      <c r="M5131" s="381" t="str">
        <f>iferror(vlookup(A5131,Variables!$F$2:$G$2762,2,false),"")</f>
        <v>SDLH - Loads Next Room, Two-Way</v>
      </c>
      <c r="N5131" s="378" t="s">
        <v>1059</v>
      </c>
    </row>
    <row r="5132">
      <c r="A5132" s="375" t="s">
        <v>9098</v>
      </c>
      <c r="B5132" s="376" t="s">
        <v>522</v>
      </c>
      <c r="C5132" s="377" t="str">
        <f>iferror(vlookup(B5132,Maps!$A$2:$B$111,2,false),"")</f>
        <v>Spot 01 - Kakariko Village</v>
      </c>
      <c r="D5132" s="376" t="s">
        <v>686</v>
      </c>
      <c r="E5132" s="376" t="s">
        <v>1606</v>
      </c>
      <c r="F5132" s="378"/>
      <c r="G5132" s="378"/>
      <c r="H5132" s="376" t="s">
        <v>75</v>
      </c>
      <c r="I5132" s="338" t="s">
        <v>4931</v>
      </c>
      <c r="J5132" s="379" t="str">
        <f>iferror(vlookup(H5132,Actors!$A$2:$D$472,4,false),"")</f>
        <v>Wooden Door</v>
      </c>
      <c r="K5132" s="376" t="s">
        <v>21</v>
      </c>
      <c r="L5132" s="376" t="s">
        <v>3248</v>
      </c>
      <c r="M5132" s="381" t="str">
        <f>iferror(vlookup(A5132,Variables!$F$2:$G$2762,2,false),"")</f>
        <v>SDLH - Loads Next Room, Two-Way</v>
      </c>
      <c r="N5132" s="378" t="s">
        <v>1059</v>
      </c>
    </row>
    <row r="5133">
      <c r="A5133" s="375" t="s">
        <v>9098</v>
      </c>
      <c r="B5133" s="376" t="s">
        <v>522</v>
      </c>
      <c r="C5133" s="377" t="str">
        <f>iferror(vlookup(B5133,Maps!$A$2:$B$111,2,false),"")</f>
        <v>Spot 01 - Kakariko Village</v>
      </c>
      <c r="D5133" s="376" t="s">
        <v>686</v>
      </c>
      <c r="E5133" s="376" t="s">
        <v>1606</v>
      </c>
      <c r="F5133" s="378"/>
      <c r="G5133" s="378"/>
      <c r="H5133" s="376" t="s">
        <v>75</v>
      </c>
      <c r="I5133" s="338" t="s">
        <v>4931</v>
      </c>
      <c r="J5133" s="379" t="str">
        <f>iferror(vlookup(H5133,Actors!$A$2:$D$472,4,false),"")</f>
        <v>Wooden Door</v>
      </c>
      <c r="K5133" s="376" t="s">
        <v>21</v>
      </c>
      <c r="L5133" s="376" t="s">
        <v>3248</v>
      </c>
      <c r="M5133" s="381" t="str">
        <f>iferror(vlookup(A5133,Variables!$F$2:$G$2762,2,false),"")</f>
        <v>SDLH - Loads Next Room, Two-Way</v>
      </c>
      <c r="N5133" s="378" t="s">
        <v>1059</v>
      </c>
    </row>
    <row r="5134">
      <c r="A5134" s="375" t="s">
        <v>9098</v>
      </c>
      <c r="B5134" s="376" t="s">
        <v>522</v>
      </c>
      <c r="C5134" s="377" t="str">
        <f>iferror(vlookup(B5134,Maps!$A$2:$B$111,2,false),"")</f>
        <v>Spot 01 - Kakariko Village</v>
      </c>
      <c r="D5134" s="376" t="s">
        <v>686</v>
      </c>
      <c r="E5134" s="376" t="s">
        <v>1606</v>
      </c>
      <c r="F5134" s="378"/>
      <c r="G5134" s="378"/>
      <c r="H5134" s="376" t="s">
        <v>75</v>
      </c>
      <c r="I5134" s="338" t="s">
        <v>4931</v>
      </c>
      <c r="J5134" s="379" t="str">
        <f>iferror(vlookup(H5134,Actors!$A$2:$D$472,4,false),"")</f>
        <v>Wooden Door</v>
      </c>
      <c r="K5134" s="376" t="s">
        <v>21</v>
      </c>
      <c r="L5134" s="376" t="s">
        <v>3248</v>
      </c>
      <c r="M5134" s="381" t="str">
        <f>iferror(vlookup(A5134,Variables!$F$2:$G$2762,2,false),"")</f>
        <v>SDLH - Loads Next Room, Two-Way</v>
      </c>
      <c r="N5134" s="378" t="s">
        <v>1059</v>
      </c>
    </row>
    <row r="5135">
      <c r="A5135" s="375" t="s">
        <v>7343</v>
      </c>
      <c r="B5135" s="376" t="s">
        <v>522</v>
      </c>
      <c r="C5135" s="377" t="str">
        <f>iferror(vlookup(B5135,Maps!$A$2:$B$111,2,false),"")</f>
        <v>Spot 01 - Kakariko Village</v>
      </c>
      <c r="D5135" s="376" t="s">
        <v>686</v>
      </c>
      <c r="E5135" s="376" t="s">
        <v>1606</v>
      </c>
      <c r="F5135" s="378"/>
      <c r="G5135" s="378"/>
      <c r="H5135" s="376" t="s">
        <v>12</v>
      </c>
      <c r="I5135" s="382" t="s">
        <v>4915</v>
      </c>
      <c r="J5135" s="383" t="str">
        <f>iferror(vlookup(H5135,Actors!$A$2:$D$472,4,false),"")</f>
        <v>Player</v>
      </c>
      <c r="K5135" s="384" t="s">
        <v>12</v>
      </c>
      <c r="L5135" s="376" t="s">
        <v>7344</v>
      </c>
      <c r="M5135" s="381" t="str">
        <f>iferror(vlookup(A5135,Variables!$F$2:$G$2762,2,false),"")</f>
        <v/>
      </c>
      <c r="N5135" s="385" t="s">
        <v>1059</v>
      </c>
    </row>
    <row r="5136">
      <c r="A5136" s="375" t="s">
        <v>9098</v>
      </c>
      <c r="B5136" s="376" t="s">
        <v>522</v>
      </c>
      <c r="C5136" s="377" t="str">
        <f>iferror(vlookup(B5136,Maps!$A$2:$B$111,2,false),"")</f>
        <v>Spot 01 - Kakariko Village</v>
      </c>
      <c r="D5136" s="376" t="s">
        <v>688</v>
      </c>
      <c r="E5136" s="376" t="s">
        <v>1606</v>
      </c>
      <c r="F5136" s="378"/>
      <c r="G5136" s="378"/>
      <c r="H5136" s="376" t="s">
        <v>75</v>
      </c>
      <c r="I5136" s="338" t="s">
        <v>4931</v>
      </c>
      <c r="J5136" s="379" t="str">
        <f>iferror(vlookup(H5136,Actors!$A$2:$D$472,4,false),"")</f>
        <v>Wooden Door</v>
      </c>
      <c r="K5136" s="376" t="s">
        <v>21</v>
      </c>
      <c r="L5136" s="376" t="s">
        <v>3248</v>
      </c>
      <c r="M5136" s="381" t="str">
        <f>iferror(vlookup(A5136,Variables!$F$2:$G$2762,2,false),"")</f>
        <v>SDLH - Loads Next Room, Two-Way</v>
      </c>
      <c r="N5136" s="378" t="s">
        <v>1059</v>
      </c>
    </row>
    <row r="5137">
      <c r="A5137" s="375" t="s">
        <v>9098</v>
      </c>
      <c r="B5137" s="376" t="s">
        <v>522</v>
      </c>
      <c r="C5137" s="377" t="str">
        <f>iferror(vlookup(B5137,Maps!$A$2:$B$111,2,false),"")</f>
        <v>Spot 01 - Kakariko Village</v>
      </c>
      <c r="D5137" s="376" t="s">
        <v>688</v>
      </c>
      <c r="E5137" s="376" t="s">
        <v>1606</v>
      </c>
      <c r="F5137" s="378"/>
      <c r="G5137" s="378"/>
      <c r="H5137" s="376" t="s">
        <v>75</v>
      </c>
      <c r="I5137" s="338" t="s">
        <v>4931</v>
      </c>
      <c r="J5137" s="379" t="str">
        <f>iferror(vlookup(H5137,Actors!$A$2:$D$472,4,false),"")</f>
        <v>Wooden Door</v>
      </c>
      <c r="K5137" s="376" t="s">
        <v>21</v>
      </c>
      <c r="L5137" s="376" t="s">
        <v>3248</v>
      </c>
      <c r="M5137" s="381" t="str">
        <f>iferror(vlookup(A5137,Variables!$F$2:$G$2762,2,false),"")</f>
        <v>SDLH - Loads Next Room, Two-Way</v>
      </c>
      <c r="N5137" s="378" t="s">
        <v>1059</v>
      </c>
    </row>
    <row r="5138">
      <c r="A5138" s="375" t="s">
        <v>9098</v>
      </c>
      <c r="B5138" s="376" t="s">
        <v>522</v>
      </c>
      <c r="C5138" s="377" t="str">
        <f>iferror(vlookup(B5138,Maps!$A$2:$B$111,2,false),"")</f>
        <v>Spot 01 - Kakariko Village</v>
      </c>
      <c r="D5138" s="376" t="s">
        <v>688</v>
      </c>
      <c r="E5138" s="376" t="s">
        <v>1606</v>
      </c>
      <c r="F5138" s="378"/>
      <c r="G5138" s="378"/>
      <c r="H5138" s="376" t="s">
        <v>75</v>
      </c>
      <c r="I5138" s="338" t="s">
        <v>4931</v>
      </c>
      <c r="J5138" s="379" t="str">
        <f>iferror(vlookup(H5138,Actors!$A$2:$D$472,4,false),"")</f>
        <v>Wooden Door</v>
      </c>
      <c r="K5138" s="376" t="s">
        <v>21</v>
      </c>
      <c r="L5138" s="376" t="s">
        <v>3248</v>
      </c>
      <c r="M5138" s="381" t="str">
        <f>iferror(vlookup(A5138,Variables!$F$2:$G$2762,2,false),"")</f>
        <v>SDLH - Loads Next Room, Two-Way</v>
      </c>
      <c r="N5138" s="378" t="s">
        <v>1059</v>
      </c>
    </row>
    <row r="5139">
      <c r="A5139" s="375" t="s">
        <v>9098</v>
      </c>
      <c r="B5139" s="376" t="s">
        <v>522</v>
      </c>
      <c r="C5139" s="377" t="str">
        <f>iferror(vlookup(B5139,Maps!$A$2:$B$111,2,false),"")</f>
        <v>Spot 01 - Kakariko Village</v>
      </c>
      <c r="D5139" s="376" t="s">
        <v>688</v>
      </c>
      <c r="E5139" s="376" t="s">
        <v>1606</v>
      </c>
      <c r="F5139" s="378"/>
      <c r="G5139" s="378"/>
      <c r="H5139" s="376" t="s">
        <v>75</v>
      </c>
      <c r="I5139" s="338" t="s">
        <v>4931</v>
      </c>
      <c r="J5139" s="379" t="str">
        <f>iferror(vlookup(H5139,Actors!$A$2:$D$472,4,false),"")</f>
        <v>Wooden Door</v>
      </c>
      <c r="K5139" s="376" t="s">
        <v>21</v>
      </c>
      <c r="L5139" s="376" t="s">
        <v>3248</v>
      </c>
      <c r="M5139" s="381" t="str">
        <f>iferror(vlookup(A5139,Variables!$F$2:$G$2762,2,false),"")</f>
        <v>SDLH - Loads Next Room, Two-Way</v>
      </c>
      <c r="N5139" s="378" t="s">
        <v>1059</v>
      </c>
    </row>
    <row r="5140">
      <c r="A5140" s="375" t="s">
        <v>9098</v>
      </c>
      <c r="B5140" s="376" t="s">
        <v>522</v>
      </c>
      <c r="C5140" s="377" t="str">
        <f>iferror(vlookup(B5140,Maps!$A$2:$B$111,2,false),"")</f>
        <v>Spot 01 - Kakariko Village</v>
      </c>
      <c r="D5140" s="376" t="s">
        <v>688</v>
      </c>
      <c r="E5140" s="376" t="s">
        <v>1606</v>
      </c>
      <c r="F5140" s="378"/>
      <c r="G5140" s="378"/>
      <c r="H5140" s="376" t="s">
        <v>75</v>
      </c>
      <c r="I5140" s="338" t="s">
        <v>4931</v>
      </c>
      <c r="J5140" s="379" t="str">
        <f>iferror(vlookup(H5140,Actors!$A$2:$D$472,4,false),"")</f>
        <v>Wooden Door</v>
      </c>
      <c r="K5140" s="376" t="s">
        <v>21</v>
      </c>
      <c r="L5140" s="376" t="s">
        <v>3248</v>
      </c>
      <c r="M5140" s="381" t="str">
        <f>iferror(vlookup(A5140,Variables!$F$2:$G$2762,2,false),"")</f>
        <v>SDLH - Loads Next Room, Two-Way</v>
      </c>
      <c r="N5140" s="378" t="s">
        <v>1059</v>
      </c>
    </row>
    <row r="5141">
      <c r="A5141" s="375" t="s">
        <v>9098</v>
      </c>
      <c r="B5141" s="376" t="s">
        <v>522</v>
      </c>
      <c r="C5141" s="377" t="str">
        <f>iferror(vlookup(B5141,Maps!$A$2:$B$111,2,false),"")</f>
        <v>Spot 01 - Kakariko Village</v>
      </c>
      <c r="D5141" s="376" t="s">
        <v>688</v>
      </c>
      <c r="E5141" s="376" t="s">
        <v>1606</v>
      </c>
      <c r="F5141" s="378"/>
      <c r="G5141" s="378"/>
      <c r="H5141" s="376" t="s">
        <v>75</v>
      </c>
      <c r="I5141" s="338" t="s">
        <v>4931</v>
      </c>
      <c r="J5141" s="379" t="str">
        <f>iferror(vlookup(H5141,Actors!$A$2:$D$472,4,false),"")</f>
        <v>Wooden Door</v>
      </c>
      <c r="K5141" s="376" t="s">
        <v>21</v>
      </c>
      <c r="L5141" s="376" t="s">
        <v>3248</v>
      </c>
      <c r="M5141" s="381" t="str">
        <f>iferror(vlookup(A5141,Variables!$F$2:$G$2762,2,false),"")</f>
        <v>SDLH - Loads Next Room, Two-Way</v>
      </c>
      <c r="N5141" s="378" t="s">
        <v>1059</v>
      </c>
    </row>
    <row r="5142">
      <c r="A5142" s="375" t="s">
        <v>9098</v>
      </c>
      <c r="B5142" s="376" t="s">
        <v>522</v>
      </c>
      <c r="C5142" s="377" t="str">
        <f>iferror(vlookup(B5142,Maps!$A$2:$B$111,2,false),"")</f>
        <v>Spot 01 - Kakariko Village</v>
      </c>
      <c r="D5142" s="376" t="s">
        <v>688</v>
      </c>
      <c r="E5142" s="376" t="s">
        <v>1606</v>
      </c>
      <c r="F5142" s="378"/>
      <c r="G5142" s="378"/>
      <c r="H5142" s="376" t="s">
        <v>75</v>
      </c>
      <c r="I5142" s="338" t="s">
        <v>4931</v>
      </c>
      <c r="J5142" s="379" t="str">
        <f>iferror(vlookup(H5142,Actors!$A$2:$D$472,4,false),"")</f>
        <v>Wooden Door</v>
      </c>
      <c r="K5142" s="376" t="s">
        <v>21</v>
      </c>
      <c r="L5142" s="376" t="s">
        <v>3248</v>
      </c>
      <c r="M5142" s="381" t="str">
        <f>iferror(vlookup(A5142,Variables!$F$2:$G$2762,2,false),"")</f>
        <v>SDLH - Loads Next Room, Two-Way</v>
      </c>
      <c r="N5142" s="378" t="s">
        <v>1059</v>
      </c>
    </row>
    <row r="5143">
      <c r="A5143" s="375" t="s">
        <v>9098</v>
      </c>
      <c r="B5143" s="376" t="s">
        <v>522</v>
      </c>
      <c r="C5143" s="377" t="str">
        <f>iferror(vlookup(B5143,Maps!$A$2:$B$111,2,false),"")</f>
        <v>Spot 01 - Kakariko Village</v>
      </c>
      <c r="D5143" s="376" t="s">
        <v>688</v>
      </c>
      <c r="E5143" s="376" t="s">
        <v>1606</v>
      </c>
      <c r="F5143" s="378"/>
      <c r="G5143" s="378"/>
      <c r="H5143" s="376" t="s">
        <v>75</v>
      </c>
      <c r="I5143" s="338" t="s">
        <v>4931</v>
      </c>
      <c r="J5143" s="379" t="str">
        <f>iferror(vlookup(H5143,Actors!$A$2:$D$472,4,false),"")</f>
        <v>Wooden Door</v>
      </c>
      <c r="K5143" s="376" t="s">
        <v>21</v>
      </c>
      <c r="L5143" s="376" t="s">
        <v>3248</v>
      </c>
      <c r="M5143" s="381" t="str">
        <f>iferror(vlookup(A5143,Variables!$F$2:$G$2762,2,false),"")</f>
        <v>SDLH - Loads Next Room, Two-Way</v>
      </c>
      <c r="N5143" s="378" t="s">
        <v>1059</v>
      </c>
    </row>
    <row r="5144">
      <c r="A5144" s="375" t="s">
        <v>9098</v>
      </c>
      <c r="B5144" s="376" t="s">
        <v>522</v>
      </c>
      <c r="C5144" s="377" t="str">
        <f>iferror(vlookup(B5144,Maps!$A$2:$B$111,2,false),"")</f>
        <v>Spot 01 - Kakariko Village</v>
      </c>
      <c r="D5144" s="376" t="s">
        <v>688</v>
      </c>
      <c r="E5144" s="376" t="s">
        <v>1606</v>
      </c>
      <c r="F5144" s="378"/>
      <c r="G5144" s="378"/>
      <c r="H5144" s="376" t="s">
        <v>75</v>
      </c>
      <c r="I5144" s="338" t="s">
        <v>4931</v>
      </c>
      <c r="J5144" s="379" t="str">
        <f>iferror(vlookup(H5144,Actors!$A$2:$D$472,4,false),"")</f>
        <v>Wooden Door</v>
      </c>
      <c r="K5144" s="376" t="s">
        <v>21</v>
      </c>
      <c r="L5144" s="376" t="s">
        <v>3248</v>
      </c>
      <c r="M5144" s="381" t="str">
        <f>iferror(vlookup(A5144,Variables!$F$2:$G$2762,2,false),"")</f>
        <v>SDLH - Loads Next Room, Two-Way</v>
      </c>
      <c r="N5144" s="378" t="s">
        <v>1059</v>
      </c>
    </row>
    <row r="5145">
      <c r="A5145" s="375" t="s">
        <v>7343</v>
      </c>
      <c r="B5145" s="376" t="s">
        <v>522</v>
      </c>
      <c r="C5145" s="377" t="str">
        <f>iferror(vlookup(B5145,Maps!$A$2:$B$111,2,false),"")</f>
        <v>Spot 01 - Kakariko Village</v>
      </c>
      <c r="D5145" s="376" t="s">
        <v>688</v>
      </c>
      <c r="E5145" s="376" t="s">
        <v>1606</v>
      </c>
      <c r="F5145" s="378"/>
      <c r="G5145" s="378"/>
      <c r="H5145" s="376" t="s">
        <v>12</v>
      </c>
      <c r="I5145" s="382" t="s">
        <v>4915</v>
      </c>
      <c r="J5145" s="383" t="str">
        <f>iferror(vlookup(H5145,Actors!$A$2:$D$472,4,false),"")</f>
        <v>Player</v>
      </c>
      <c r="K5145" s="384" t="s">
        <v>12</v>
      </c>
      <c r="L5145" s="376" t="s">
        <v>7344</v>
      </c>
      <c r="M5145" s="381" t="str">
        <f>iferror(vlookup(A5145,Variables!$F$2:$G$2762,2,false),"")</f>
        <v/>
      </c>
      <c r="N5145" s="385" t="s">
        <v>1059</v>
      </c>
    </row>
    <row r="5146">
      <c r="A5146" s="375" t="s">
        <v>9098</v>
      </c>
      <c r="B5146" s="376" t="s">
        <v>522</v>
      </c>
      <c r="C5146" s="377" t="str">
        <f>iferror(vlookup(B5146,Maps!$A$2:$B$111,2,false),"")</f>
        <v>Spot 01 - Kakariko Village</v>
      </c>
      <c r="D5146" s="376" t="s">
        <v>690</v>
      </c>
      <c r="E5146" s="376" t="s">
        <v>1606</v>
      </c>
      <c r="F5146" s="378"/>
      <c r="G5146" s="378"/>
      <c r="H5146" s="376" t="s">
        <v>75</v>
      </c>
      <c r="I5146" s="338" t="s">
        <v>4931</v>
      </c>
      <c r="J5146" s="379" t="str">
        <f>iferror(vlookup(H5146,Actors!$A$2:$D$472,4,false),"")</f>
        <v>Wooden Door</v>
      </c>
      <c r="K5146" s="376" t="s">
        <v>21</v>
      </c>
      <c r="L5146" s="376" t="s">
        <v>3248</v>
      </c>
      <c r="M5146" s="381" t="str">
        <f>iferror(vlookup(A5146,Variables!$F$2:$G$2762,2,false),"")</f>
        <v>SDLH - Loads Next Room, Two-Way</v>
      </c>
      <c r="N5146" s="378" t="s">
        <v>1059</v>
      </c>
    </row>
    <row r="5147">
      <c r="A5147" s="375" t="s">
        <v>9098</v>
      </c>
      <c r="B5147" s="376" t="s">
        <v>522</v>
      </c>
      <c r="C5147" s="377" t="str">
        <f>iferror(vlookup(B5147,Maps!$A$2:$B$111,2,false),"")</f>
        <v>Spot 01 - Kakariko Village</v>
      </c>
      <c r="D5147" s="376" t="s">
        <v>690</v>
      </c>
      <c r="E5147" s="376" t="s">
        <v>1606</v>
      </c>
      <c r="F5147" s="378"/>
      <c r="G5147" s="378"/>
      <c r="H5147" s="376" t="s">
        <v>75</v>
      </c>
      <c r="I5147" s="338" t="s">
        <v>4931</v>
      </c>
      <c r="J5147" s="379" t="str">
        <f>iferror(vlookup(H5147,Actors!$A$2:$D$472,4,false),"")</f>
        <v>Wooden Door</v>
      </c>
      <c r="K5147" s="376" t="s">
        <v>21</v>
      </c>
      <c r="L5147" s="376" t="s">
        <v>3248</v>
      </c>
      <c r="M5147" s="381" t="str">
        <f>iferror(vlookup(A5147,Variables!$F$2:$G$2762,2,false),"")</f>
        <v>SDLH - Loads Next Room, Two-Way</v>
      </c>
      <c r="N5147" s="378" t="s">
        <v>1059</v>
      </c>
    </row>
    <row r="5148">
      <c r="A5148" s="375" t="s">
        <v>9098</v>
      </c>
      <c r="B5148" s="376" t="s">
        <v>522</v>
      </c>
      <c r="C5148" s="377" t="str">
        <f>iferror(vlookup(B5148,Maps!$A$2:$B$111,2,false),"")</f>
        <v>Spot 01 - Kakariko Village</v>
      </c>
      <c r="D5148" s="376" t="s">
        <v>690</v>
      </c>
      <c r="E5148" s="376" t="s">
        <v>1606</v>
      </c>
      <c r="F5148" s="378"/>
      <c r="G5148" s="378"/>
      <c r="H5148" s="376" t="s">
        <v>75</v>
      </c>
      <c r="I5148" s="338" t="s">
        <v>4931</v>
      </c>
      <c r="J5148" s="379" t="str">
        <f>iferror(vlookup(H5148,Actors!$A$2:$D$472,4,false),"")</f>
        <v>Wooden Door</v>
      </c>
      <c r="K5148" s="376" t="s">
        <v>21</v>
      </c>
      <c r="L5148" s="376" t="s">
        <v>3248</v>
      </c>
      <c r="M5148" s="381" t="str">
        <f>iferror(vlookup(A5148,Variables!$F$2:$G$2762,2,false),"")</f>
        <v>SDLH - Loads Next Room, Two-Way</v>
      </c>
      <c r="N5148" s="378" t="s">
        <v>1059</v>
      </c>
    </row>
    <row r="5149">
      <c r="A5149" s="375" t="s">
        <v>9098</v>
      </c>
      <c r="B5149" s="376" t="s">
        <v>522</v>
      </c>
      <c r="C5149" s="377" t="str">
        <f>iferror(vlookup(B5149,Maps!$A$2:$B$111,2,false),"")</f>
        <v>Spot 01 - Kakariko Village</v>
      </c>
      <c r="D5149" s="376" t="s">
        <v>690</v>
      </c>
      <c r="E5149" s="376" t="s">
        <v>1606</v>
      </c>
      <c r="F5149" s="378"/>
      <c r="G5149" s="378"/>
      <c r="H5149" s="376" t="s">
        <v>75</v>
      </c>
      <c r="I5149" s="338" t="s">
        <v>4931</v>
      </c>
      <c r="J5149" s="379" t="str">
        <f>iferror(vlookup(H5149,Actors!$A$2:$D$472,4,false),"")</f>
        <v>Wooden Door</v>
      </c>
      <c r="K5149" s="376" t="s">
        <v>21</v>
      </c>
      <c r="L5149" s="376" t="s">
        <v>3248</v>
      </c>
      <c r="M5149" s="381" t="str">
        <f>iferror(vlookup(A5149,Variables!$F$2:$G$2762,2,false),"")</f>
        <v>SDLH - Loads Next Room, Two-Way</v>
      </c>
      <c r="N5149" s="378" t="s">
        <v>1059</v>
      </c>
    </row>
    <row r="5150">
      <c r="A5150" s="375" t="s">
        <v>9098</v>
      </c>
      <c r="B5150" s="376" t="s">
        <v>522</v>
      </c>
      <c r="C5150" s="377" t="str">
        <f>iferror(vlookup(B5150,Maps!$A$2:$B$111,2,false),"")</f>
        <v>Spot 01 - Kakariko Village</v>
      </c>
      <c r="D5150" s="376" t="s">
        <v>690</v>
      </c>
      <c r="E5150" s="376" t="s">
        <v>1606</v>
      </c>
      <c r="F5150" s="378"/>
      <c r="G5150" s="378"/>
      <c r="H5150" s="376" t="s">
        <v>75</v>
      </c>
      <c r="I5150" s="338" t="s">
        <v>4931</v>
      </c>
      <c r="J5150" s="379" t="str">
        <f>iferror(vlookup(H5150,Actors!$A$2:$D$472,4,false),"")</f>
        <v>Wooden Door</v>
      </c>
      <c r="K5150" s="376" t="s">
        <v>21</v>
      </c>
      <c r="L5150" s="376" t="s">
        <v>3248</v>
      </c>
      <c r="M5150" s="381" t="str">
        <f>iferror(vlookup(A5150,Variables!$F$2:$G$2762,2,false),"")</f>
        <v>SDLH - Loads Next Room, Two-Way</v>
      </c>
      <c r="N5150" s="378" t="s">
        <v>1059</v>
      </c>
    </row>
    <row r="5151">
      <c r="A5151" s="375" t="s">
        <v>9098</v>
      </c>
      <c r="B5151" s="376" t="s">
        <v>522</v>
      </c>
      <c r="C5151" s="377" t="str">
        <f>iferror(vlookup(B5151,Maps!$A$2:$B$111,2,false),"")</f>
        <v>Spot 01 - Kakariko Village</v>
      </c>
      <c r="D5151" s="376" t="s">
        <v>690</v>
      </c>
      <c r="E5151" s="376" t="s">
        <v>1606</v>
      </c>
      <c r="F5151" s="378"/>
      <c r="G5151" s="378"/>
      <c r="H5151" s="376" t="s">
        <v>75</v>
      </c>
      <c r="I5151" s="338" t="s">
        <v>4931</v>
      </c>
      <c r="J5151" s="379" t="str">
        <f>iferror(vlookup(H5151,Actors!$A$2:$D$472,4,false),"")</f>
        <v>Wooden Door</v>
      </c>
      <c r="K5151" s="376" t="s">
        <v>21</v>
      </c>
      <c r="L5151" s="376" t="s">
        <v>3248</v>
      </c>
      <c r="M5151" s="381" t="str">
        <f>iferror(vlookup(A5151,Variables!$F$2:$G$2762,2,false),"")</f>
        <v>SDLH - Loads Next Room, Two-Way</v>
      </c>
      <c r="N5151" s="378" t="s">
        <v>1059</v>
      </c>
    </row>
    <row r="5152">
      <c r="A5152" s="375" t="s">
        <v>9098</v>
      </c>
      <c r="B5152" s="376" t="s">
        <v>522</v>
      </c>
      <c r="C5152" s="377" t="str">
        <f>iferror(vlookup(B5152,Maps!$A$2:$B$111,2,false),"")</f>
        <v>Spot 01 - Kakariko Village</v>
      </c>
      <c r="D5152" s="376" t="s">
        <v>690</v>
      </c>
      <c r="E5152" s="376" t="s">
        <v>1606</v>
      </c>
      <c r="F5152" s="378"/>
      <c r="G5152" s="378"/>
      <c r="H5152" s="376" t="s">
        <v>75</v>
      </c>
      <c r="I5152" s="338" t="s">
        <v>4931</v>
      </c>
      <c r="J5152" s="379" t="str">
        <f>iferror(vlookup(H5152,Actors!$A$2:$D$472,4,false),"")</f>
        <v>Wooden Door</v>
      </c>
      <c r="K5152" s="376" t="s">
        <v>21</v>
      </c>
      <c r="L5152" s="376" t="s">
        <v>3248</v>
      </c>
      <c r="M5152" s="381" t="str">
        <f>iferror(vlookup(A5152,Variables!$F$2:$G$2762,2,false),"")</f>
        <v>SDLH - Loads Next Room, Two-Way</v>
      </c>
      <c r="N5152" s="378" t="s">
        <v>1059</v>
      </c>
    </row>
    <row r="5153">
      <c r="A5153" s="375" t="s">
        <v>9098</v>
      </c>
      <c r="B5153" s="376" t="s">
        <v>522</v>
      </c>
      <c r="C5153" s="377" t="str">
        <f>iferror(vlookup(B5153,Maps!$A$2:$B$111,2,false),"")</f>
        <v>Spot 01 - Kakariko Village</v>
      </c>
      <c r="D5153" s="376" t="s">
        <v>690</v>
      </c>
      <c r="E5153" s="376" t="s">
        <v>1606</v>
      </c>
      <c r="F5153" s="378"/>
      <c r="G5153" s="378"/>
      <c r="H5153" s="376" t="s">
        <v>75</v>
      </c>
      <c r="I5153" s="338" t="s">
        <v>4931</v>
      </c>
      <c r="J5153" s="379" t="str">
        <f>iferror(vlookup(H5153,Actors!$A$2:$D$472,4,false),"")</f>
        <v>Wooden Door</v>
      </c>
      <c r="K5153" s="376" t="s">
        <v>21</v>
      </c>
      <c r="L5153" s="376" t="s">
        <v>3248</v>
      </c>
      <c r="M5153" s="381" t="str">
        <f>iferror(vlookup(A5153,Variables!$F$2:$G$2762,2,false),"")</f>
        <v>SDLH - Loads Next Room, Two-Way</v>
      </c>
      <c r="N5153" s="378" t="s">
        <v>1059</v>
      </c>
    </row>
    <row r="5154">
      <c r="A5154" s="375" t="s">
        <v>9098</v>
      </c>
      <c r="B5154" s="376" t="s">
        <v>522</v>
      </c>
      <c r="C5154" s="377" t="str">
        <f>iferror(vlookup(B5154,Maps!$A$2:$B$111,2,false),"")</f>
        <v>Spot 01 - Kakariko Village</v>
      </c>
      <c r="D5154" s="376" t="s">
        <v>690</v>
      </c>
      <c r="E5154" s="376" t="s">
        <v>1606</v>
      </c>
      <c r="F5154" s="378"/>
      <c r="G5154" s="378"/>
      <c r="H5154" s="376" t="s">
        <v>75</v>
      </c>
      <c r="I5154" s="338" t="s">
        <v>4931</v>
      </c>
      <c r="J5154" s="379" t="str">
        <f>iferror(vlookup(H5154,Actors!$A$2:$D$472,4,false),"")</f>
        <v>Wooden Door</v>
      </c>
      <c r="K5154" s="376" t="s">
        <v>21</v>
      </c>
      <c r="L5154" s="376" t="s">
        <v>3248</v>
      </c>
      <c r="M5154" s="381" t="str">
        <f>iferror(vlookup(A5154,Variables!$F$2:$G$2762,2,false),"")</f>
        <v>SDLH - Loads Next Room, Two-Way</v>
      </c>
      <c r="N5154" s="378" t="s">
        <v>1059</v>
      </c>
    </row>
    <row r="5155">
      <c r="A5155" s="375" t="s">
        <v>7343</v>
      </c>
      <c r="B5155" s="376" t="s">
        <v>522</v>
      </c>
      <c r="C5155" s="377" t="str">
        <f>iferror(vlookup(B5155,Maps!$A$2:$B$111,2,false),"")</f>
        <v>Spot 01 - Kakariko Village</v>
      </c>
      <c r="D5155" s="376" t="s">
        <v>690</v>
      </c>
      <c r="E5155" s="376" t="s">
        <v>1606</v>
      </c>
      <c r="F5155" s="378"/>
      <c r="G5155" s="378"/>
      <c r="H5155" s="376" t="s">
        <v>12</v>
      </c>
      <c r="I5155" s="382" t="s">
        <v>4915</v>
      </c>
      <c r="J5155" s="383" t="str">
        <f>iferror(vlookup(H5155,Actors!$A$2:$D$472,4,false),"")</f>
        <v>Player</v>
      </c>
      <c r="K5155" s="384" t="s">
        <v>12</v>
      </c>
      <c r="L5155" s="376" t="s">
        <v>7344</v>
      </c>
      <c r="M5155" s="381" t="str">
        <f>iferror(vlookup(A5155,Variables!$F$2:$G$2762,2,false),"")</f>
        <v/>
      </c>
      <c r="N5155" s="385" t="s">
        <v>1059</v>
      </c>
    </row>
    <row r="5156">
      <c r="A5156" s="375" t="s">
        <v>9098</v>
      </c>
      <c r="B5156" s="376" t="s">
        <v>522</v>
      </c>
      <c r="C5156" s="377" t="str">
        <f>iferror(vlookup(B5156,Maps!$A$2:$B$111,2,false),"")</f>
        <v>Spot 01 - Kakariko Village</v>
      </c>
      <c r="D5156" s="376" t="s">
        <v>692</v>
      </c>
      <c r="E5156" s="376" t="s">
        <v>1606</v>
      </c>
      <c r="F5156" s="378"/>
      <c r="G5156" s="378"/>
      <c r="H5156" s="376" t="s">
        <v>75</v>
      </c>
      <c r="I5156" s="338" t="s">
        <v>4931</v>
      </c>
      <c r="J5156" s="379" t="str">
        <f>iferror(vlookup(H5156,Actors!$A$2:$D$472,4,false),"")</f>
        <v>Wooden Door</v>
      </c>
      <c r="K5156" s="376" t="s">
        <v>21</v>
      </c>
      <c r="L5156" s="376" t="s">
        <v>3248</v>
      </c>
      <c r="M5156" s="381" t="str">
        <f>iferror(vlookup(A5156,Variables!$F$2:$G$2762,2,false),"")</f>
        <v>SDLH - Loads Next Room, Two-Way</v>
      </c>
      <c r="N5156" s="378" t="s">
        <v>1059</v>
      </c>
    </row>
    <row r="5157">
      <c r="A5157" s="375" t="s">
        <v>9098</v>
      </c>
      <c r="B5157" s="376" t="s">
        <v>522</v>
      </c>
      <c r="C5157" s="377" t="str">
        <f>iferror(vlookup(B5157,Maps!$A$2:$B$111,2,false),"")</f>
        <v>Spot 01 - Kakariko Village</v>
      </c>
      <c r="D5157" s="376" t="s">
        <v>692</v>
      </c>
      <c r="E5157" s="376" t="s">
        <v>1606</v>
      </c>
      <c r="F5157" s="378"/>
      <c r="G5157" s="378"/>
      <c r="H5157" s="376" t="s">
        <v>75</v>
      </c>
      <c r="I5157" s="338" t="s">
        <v>4931</v>
      </c>
      <c r="J5157" s="379" t="str">
        <f>iferror(vlookup(H5157,Actors!$A$2:$D$472,4,false),"")</f>
        <v>Wooden Door</v>
      </c>
      <c r="K5157" s="376" t="s">
        <v>21</v>
      </c>
      <c r="L5157" s="376" t="s">
        <v>3248</v>
      </c>
      <c r="M5157" s="381" t="str">
        <f>iferror(vlookup(A5157,Variables!$F$2:$G$2762,2,false),"")</f>
        <v>SDLH - Loads Next Room, Two-Way</v>
      </c>
      <c r="N5157" s="378" t="s">
        <v>1059</v>
      </c>
    </row>
    <row r="5158">
      <c r="A5158" s="375" t="s">
        <v>9098</v>
      </c>
      <c r="B5158" s="376" t="s">
        <v>522</v>
      </c>
      <c r="C5158" s="377" t="str">
        <f>iferror(vlookup(B5158,Maps!$A$2:$B$111,2,false),"")</f>
        <v>Spot 01 - Kakariko Village</v>
      </c>
      <c r="D5158" s="376" t="s">
        <v>692</v>
      </c>
      <c r="E5158" s="376" t="s">
        <v>1606</v>
      </c>
      <c r="F5158" s="378"/>
      <c r="G5158" s="378"/>
      <c r="H5158" s="376" t="s">
        <v>75</v>
      </c>
      <c r="I5158" s="338" t="s">
        <v>4931</v>
      </c>
      <c r="J5158" s="379" t="str">
        <f>iferror(vlookup(H5158,Actors!$A$2:$D$472,4,false),"")</f>
        <v>Wooden Door</v>
      </c>
      <c r="K5158" s="376" t="s">
        <v>21</v>
      </c>
      <c r="L5158" s="376" t="s">
        <v>3248</v>
      </c>
      <c r="M5158" s="381" t="str">
        <f>iferror(vlookup(A5158,Variables!$F$2:$G$2762,2,false),"")</f>
        <v>SDLH - Loads Next Room, Two-Way</v>
      </c>
      <c r="N5158" s="378" t="s">
        <v>1059</v>
      </c>
    </row>
    <row r="5159">
      <c r="A5159" s="375" t="s">
        <v>9098</v>
      </c>
      <c r="B5159" s="376" t="s">
        <v>522</v>
      </c>
      <c r="C5159" s="377" t="str">
        <f>iferror(vlookup(B5159,Maps!$A$2:$B$111,2,false),"")</f>
        <v>Spot 01 - Kakariko Village</v>
      </c>
      <c r="D5159" s="376" t="s">
        <v>692</v>
      </c>
      <c r="E5159" s="376" t="s">
        <v>1606</v>
      </c>
      <c r="F5159" s="378"/>
      <c r="G5159" s="378"/>
      <c r="H5159" s="376" t="s">
        <v>75</v>
      </c>
      <c r="I5159" s="338" t="s">
        <v>4931</v>
      </c>
      <c r="J5159" s="379" t="str">
        <f>iferror(vlookup(H5159,Actors!$A$2:$D$472,4,false),"")</f>
        <v>Wooden Door</v>
      </c>
      <c r="K5159" s="376" t="s">
        <v>21</v>
      </c>
      <c r="L5159" s="376" t="s">
        <v>3248</v>
      </c>
      <c r="M5159" s="381" t="str">
        <f>iferror(vlookup(A5159,Variables!$F$2:$G$2762,2,false),"")</f>
        <v>SDLH - Loads Next Room, Two-Way</v>
      </c>
      <c r="N5159" s="378" t="s">
        <v>1059</v>
      </c>
    </row>
    <row r="5160">
      <c r="A5160" s="375" t="s">
        <v>9098</v>
      </c>
      <c r="B5160" s="376" t="s">
        <v>522</v>
      </c>
      <c r="C5160" s="377" t="str">
        <f>iferror(vlookup(B5160,Maps!$A$2:$B$111,2,false),"")</f>
        <v>Spot 01 - Kakariko Village</v>
      </c>
      <c r="D5160" s="376" t="s">
        <v>692</v>
      </c>
      <c r="E5160" s="376" t="s">
        <v>1606</v>
      </c>
      <c r="F5160" s="378"/>
      <c r="G5160" s="378"/>
      <c r="H5160" s="376" t="s">
        <v>75</v>
      </c>
      <c r="I5160" s="338" t="s">
        <v>4931</v>
      </c>
      <c r="J5160" s="379" t="str">
        <f>iferror(vlookup(H5160,Actors!$A$2:$D$472,4,false),"")</f>
        <v>Wooden Door</v>
      </c>
      <c r="K5160" s="376" t="s">
        <v>21</v>
      </c>
      <c r="L5160" s="376" t="s">
        <v>3248</v>
      </c>
      <c r="M5160" s="381" t="str">
        <f>iferror(vlookup(A5160,Variables!$F$2:$G$2762,2,false),"")</f>
        <v>SDLH - Loads Next Room, Two-Way</v>
      </c>
      <c r="N5160" s="378" t="s">
        <v>1059</v>
      </c>
    </row>
    <row r="5161">
      <c r="A5161" s="375" t="s">
        <v>9098</v>
      </c>
      <c r="B5161" s="376" t="s">
        <v>522</v>
      </c>
      <c r="C5161" s="377" t="str">
        <f>iferror(vlookup(B5161,Maps!$A$2:$B$111,2,false),"")</f>
        <v>Spot 01 - Kakariko Village</v>
      </c>
      <c r="D5161" s="376" t="s">
        <v>692</v>
      </c>
      <c r="E5161" s="376" t="s">
        <v>1606</v>
      </c>
      <c r="F5161" s="378"/>
      <c r="G5161" s="378"/>
      <c r="H5161" s="376" t="s">
        <v>75</v>
      </c>
      <c r="I5161" s="338" t="s">
        <v>4931</v>
      </c>
      <c r="J5161" s="379" t="str">
        <f>iferror(vlookup(H5161,Actors!$A$2:$D$472,4,false),"")</f>
        <v>Wooden Door</v>
      </c>
      <c r="K5161" s="376" t="s">
        <v>21</v>
      </c>
      <c r="L5161" s="376" t="s">
        <v>3248</v>
      </c>
      <c r="M5161" s="381" t="str">
        <f>iferror(vlookup(A5161,Variables!$F$2:$G$2762,2,false),"")</f>
        <v>SDLH - Loads Next Room, Two-Way</v>
      </c>
      <c r="N5161" s="378" t="s">
        <v>1059</v>
      </c>
    </row>
    <row r="5162">
      <c r="A5162" s="375" t="s">
        <v>9098</v>
      </c>
      <c r="B5162" s="376" t="s">
        <v>522</v>
      </c>
      <c r="C5162" s="377" t="str">
        <f>iferror(vlookup(B5162,Maps!$A$2:$B$111,2,false),"")</f>
        <v>Spot 01 - Kakariko Village</v>
      </c>
      <c r="D5162" s="376" t="s">
        <v>692</v>
      </c>
      <c r="E5162" s="376" t="s">
        <v>1606</v>
      </c>
      <c r="F5162" s="378"/>
      <c r="G5162" s="378"/>
      <c r="H5162" s="376" t="s">
        <v>75</v>
      </c>
      <c r="I5162" s="338" t="s">
        <v>4931</v>
      </c>
      <c r="J5162" s="379" t="str">
        <f>iferror(vlookup(H5162,Actors!$A$2:$D$472,4,false),"")</f>
        <v>Wooden Door</v>
      </c>
      <c r="K5162" s="376" t="s">
        <v>21</v>
      </c>
      <c r="L5162" s="376" t="s">
        <v>3248</v>
      </c>
      <c r="M5162" s="381" t="str">
        <f>iferror(vlookup(A5162,Variables!$F$2:$G$2762,2,false),"")</f>
        <v>SDLH - Loads Next Room, Two-Way</v>
      </c>
      <c r="N5162" s="378" t="s">
        <v>1059</v>
      </c>
    </row>
    <row r="5163">
      <c r="A5163" s="375" t="s">
        <v>9098</v>
      </c>
      <c r="B5163" s="376" t="s">
        <v>522</v>
      </c>
      <c r="C5163" s="377" t="str">
        <f>iferror(vlookup(B5163,Maps!$A$2:$B$111,2,false),"")</f>
        <v>Spot 01 - Kakariko Village</v>
      </c>
      <c r="D5163" s="376" t="s">
        <v>692</v>
      </c>
      <c r="E5163" s="376" t="s">
        <v>1606</v>
      </c>
      <c r="F5163" s="378"/>
      <c r="G5163" s="378"/>
      <c r="H5163" s="376" t="s">
        <v>75</v>
      </c>
      <c r="I5163" s="338" t="s">
        <v>4931</v>
      </c>
      <c r="J5163" s="379" t="str">
        <f>iferror(vlookup(H5163,Actors!$A$2:$D$472,4,false),"")</f>
        <v>Wooden Door</v>
      </c>
      <c r="K5163" s="376" t="s">
        <v>21</v>
      </c>
      <c r="L5163" s="376" t="s">
        <v>3248</v>
      </c>
      <c r="M5163" s="381" t="str">
        <f>iferror(vlookup(A5163,Variables!$F$2:$G$2762,2,false),"")</f>
        <v>SDLH - Loads Next Room, Two-Way</v>
      </c>
      <c r="N5163" s="378" t="s">
        <v>1059</v>
      </c>
    </row>
    <row r="5164">
      <c r="A5164" s="375" t="s">
        <v>9098</v>
      </c>
      <c r="B5164" s="376" t="s">
        <v>522</v>
      </c>
      <c r="C5164" s="377" t="str">
        <f>iferror(vlookup(B5164,Maps!$A$2:$B$111,2,false),"")</f>
        <v>Spot 01 - Kakariko Village</v>
      </c>
      <c r="D5164" s="376" t="s">
        <v>692</v>
      </c>
      <c r="E5164" s="376" t="s">
        <v>1606</v>
      </c>
      <c r="F5164" s="378"/>
      <c r="G5164" s="378"/>
      <c r="H5164" s="376" t="s">
        <v>75</v>
      </c>
      <c r="I5164" s="338" t="s">
        <v>4931</v>
      </c>
      <c r="J5164" s="379" t="str">
        <f>iferror(vlookup(H5164,Actors!$A$2:$D$472,4,false),"")</f>
        <v>Wooden Door</v>
      </c>
      <c r="K5164" s="376" t="s">
        <v>21</v>
      </c>
      <c r="L5164" s="376" t="s">
        <v>3248</v>
      </c>
      <c r="M5164" s="381" t="str">
        <f>iferror(vlookup(A5164,Variables!$F$2:$G$2762,2,false),"")</f>
        <v>SDLH - Loads Next Room, Two-Way</v>
      </c>
      <c r="N5164" s="378" t="s">
        <v>1059</v>
      </c>
    </row>
    <row r="5165">
      <c r="A5165" s="375" t="s">
        <v>7343</v>
      </c>
      <c r="B5165" s="376" t="s">
        <v>522</v>
      </c>
      <c r="C5165" s="377" t="str">
        <f>iferror(vlookup(B5165,Maps!$A$2:$B$111,2,false),"")</f>
        <v>Spot 01 - Kakariko Village</v>
      </c>
      <c r="D5165" s="376" t="s">
        <v>692</v>
      </c>
      <c r="E5165" s="376" t="s">
        <v>1606</v>
      </c>
      <c r="F5165" s="378"/>
      <c r="G5165" s="378"/>
      <c r="H5165" s="376" t="s">
        <v>12</v>
      </c>
      <c r="I5165" s="382" t="s">
        <v>4915</v>
      </c>
      <c r="J5165" s="383" t="str">
        <f>iferror(vlookup(H5165,Actors!$A$2:$D$472,4,false),"")</f>
        <v>Player</v>
      </c>
      <c r="K5165" s="384" t="s">
        <v>12</v>
      </c>
      <c r="L5165" s="376" t="s">
        <v>7344</v>
      </c>
      <c r="M5165" s="381" t="str">
        <f>iferror(vlookup(A5165,Variables!$F$2:$G$2762,2,false),"")</f>
        <v/>
      </c>
      <c r="N5165" s="385" t="s">
        <v>1059</v>
      </c>
    </row>
    <row r="5166">
      <c r="A5166" s="375" t="s">
        <v>9098</v>
      </c>
      <c r="B5166" s="376" t="s">
        <v>522</v>
      </c>
      <c r="C5166" s="377" t="str">
        <f>iferror(vlookup(B5166,Maps!$A$2:$B$111,2,false),"")</f>
        <v>Spot 01 - Kakariko Village</v>
      </c>
      <c r="D5166" s="376" t="s">
        <v>694</v>
      </c>
      <c r="E5166" s="376" t="s">
        <v>1606</v>
      </c>
      <c r="F5166" s="378"/>
      <c r="G5166" s="378"/>
      <c r="H5166" s="376" t="s">
        <v>75</v>
      </c>
      <c r="I5166" s="338" t="s">
        <v>4931</v>
      </c>
      <c r="J5166" s="379" t="str">
        <f>iferror(vlookup(H5166,Actors!$A$2:$D$472,4,false),"")</f>
        <v>Wooden Door</v>
      </c>
      <c r="K5166" s="376" t="s">
        <v>21</v>
      </c>
      <c r="L5166" s="376" t="s">
        <v>3248</v>
      </c>
      <c r="M5166" s="381" t="str">
        <f>iferror(vlookup(A5166,Variables!$F$2:$G$2762,2,false),"")</f>
        <v>SDLH - Loads Next Room, Two-Way</v>
      </c>
      <c r="N5166" s="378" t="s">
        <v>1059</v>
      </c>
    </row>
    <row r="5167">
      <c r="A5167" s="375" t="s">
        <v>9098</v>
      </c>
      <c r="B5167" s="376" t="s">
        <v>522</v>
      </c>
      <c r="C5167" s="377" t="str">
        <f>iferror(vlookup(B5167,Maps!$A$2:$B$111,2,false),"")</f>
        <v>Spot 01 - Kakariko Village</v>
      </c>
      <c r="D5167" s="376" t="s">
        <v>694</v>
      </c>
      <c r="E5167" s="376" t="s">
        <v>1606</v>
      </c>
      <c r="F5167" s="378"/>
      <c r="G5167" s="378"/>
      <c r="H5167" s="376" t="s">
        <v>75</v>
      </c>
      <c r="I5167" s="338" t="s">
        <v>4931</v>
      </c>
      <c r="J5167" s="379" t="str">
        <f>iferror(vlookup(H5167,Actors!$A$2:$D$472,4,false),"")</f>
        <v>Wooden Door</v>
      </c>
      <c r="K5167" s="376" t="s">
        <v>21</v>
      </c>
      <c r="L5167" s="376" t="s">
        <v>3248</v>
      </c>
      <c r="M5167" s="381" t="str">
        <f>iferror(vlookup(A5167,Variables!$F$2:$G$2762,2,false),"")</f>
        <v>SDLH - Loads Next Room, Two-Way</v>
      </c>
      <c r="N5167" s="378" t="s">
        <v>1059</v>
      </c>
    </row>
    <row r="5168">
      <c r="A5168" s="375" t="s">
        <v>9098</v>
      </c>
      <c r="B5168" s="376" t="s">
        <v>522</v>
      </c>
      <c r="C5168" s="377" t="str">
        <f>iferror(vlookup(B5168,Maps!$A$2:$B$111,2,false),"")</f>
        <v>Spot 01 - Kakariko Village</v>
      </c>
      <c r="D5168" s="376" t="s">
        <v>694</v>
      </c>
      <c r="E5168" s="376" t="s">
        <v>1606</v>
      </c>
      <c r="F5168" s="378"/>
      <c r="G5168" s="378"/>
      <c r="H5168" s="376" t="s">
        <v>75</v>
      </c>
      <c r="I5168" s="338" t="s">
        <v>4931</v>
      </c>
      <c r="J5168" s="379" t="str">
        <f>iferror(vlookup(H5168,Actors!$A$2:$D$472,4,false),"")</f>
        <v>Wooden Door</v>
      </c>
      <c r="K5168" s="376" t="s">
        <v>21</v>
      </c>
      <c r="L5168" s="376" t="s">
        <v>3248</v>
      </c>
      <c r="M5168" s="381" t="str">
        <f>iferror(vlookup(A5168,Variables!$F$2:$G$2762,2,false),"")</f>
        <v>SDLH - Loads Next Room, Two-Way</v>
      </c>
      <c r="N5168" s="378" t="s">
        <v>1059</v>
      </c>
    </row>
    <row r="5169">
      <c r="A5169" s="375" t="s">
        <v>9098</v>
      </c>
      <c r="B5169" s="376" t="s">
        <v>522</v>
      </c>
      <c r="C5169" s="377" t="str">
        <f>iferror(vlookup(B5169,Maps!$A$2:$B$111,2,false),"")</f>
        <v>Spot 01 - Kakariko Village</v>
      </c>
      <c r="D5169" s="376" t="s">
        <v>694</v>
      </c>
      <c r="E5169" s="376" t="s">
        <v>1606</v>
      </c>
      <c r="F5169" s="378"/>
      <c r="G5169" s="378"/>
      <c r="H5169" s="376" t="s">
        <v>75</v>
      </c>
      <c r="I5169" s="338" t="s">
        <v>4931</v>
      </c>
      <c r="J5169" s="379" t="str">
        <f>iferror(vlookup(H5169,Actors!$A$2:$D$472,4,false),"")</f>
        <v>Wooden Door</v>
      </c>
      <c r="K5169" s="376" t="s">
        <v>21</v>
      </c>
      <c r="L5169" s="376" t="s">
        <v>3248</v>
      </c>
      <c r="M5169" s="381" t="str">
        <f>iferror(vlookup(A5169,Variables!$F$2:$G$2762,2,false),"")</f>
        <v>SDLH - Loads Next Room, Two-Way</v>
      </c>
      <c r="N5169" s="378" t="s">
        <v>1059</v>
      </c>
    </row>
    <row r="5170">
      <c r="A5170" s="375" t="s">
        <v>9098</v>
      </c>
      <c r="B5170" s="376" t="s">
        <v>522</v>
      </c>
      <c r="C5170" s="377" t="str">
        <f>iferror(vlookup(B5170,Maps!$A$2:$B$111,2,false),"")</f>
        <v>Spot 01 - Kakariko Village</v>
      </c>
      <c r="D5170" s="376" t="s">
        <v>694</v>
      </c>
      <c r="E5170" s="376" t="s">
        <v>1606</v>
      </c>
      <c r="F5170" s="378"/>
      <c r="G5170" s="378"/>
      <c r="H5170" s="376" t="s">
        <v>75</v>
      </c>
      <c r="I5170" s="338" t="s">
        <v>4931</v>
      </c>
      <c r="J5170" s="379" t="str">
        <f>iferror(vlookup(H5170,Actors!$A$2:$D$472,4,false),"")</f>
        <v>Wooden Door</v>
      </c>
      <c r="K5170" s="376" t="s">
        <v>21</v>
      </c>
      <c r="L5170" s="376" t="s">
        <v>3248</v>
      </c>
      <c r="M5170" s="381" t="str">
        <f>iferror(vlookup(A5170,Variables!$F$2:$G$2762,2,false),"")</f>
        <v>SDLH - Loads Next Room, Two-Way</v>
      </c>
      <c r="N5170" s="378" t="s">
        <v>1059</v>
      </c>
    </row>
    <row r="5171">
      <c r="A5171" s="375" t="s">
        <v>9098</v>
      </c>
      <c r="B5171" s="376" t="s">
        <v>522</v>
      </c>
      <c r="C5171" s="377" t="str">
        <f>iferror(vlookup(B5171,Maps!$A$2:$B$111,2,false),"")</f>
        <v>Spot 01 - Kakariko Village</v>
      </c>
      <c r="D5171" s="376" t="s">
        <v>694</v>
      </c>
      <c r="E5171" s="376" t="s">
        <v>1606</v>
      </c>
      <c r="F5171" s="378"/>
      <c r="G5171" s="378"/>
      <c r="H5171" s="376" t="s">
        <v>75</v>
      </c>
      <c r="I5171" s="338" t="s">
        <v>4931</v>
      </c>
      <c r="J5171" s="379" t="str">
        <f>iferror(vlookup(H5171,Actors!$A$2:$D$472,4,false),"")</f>
        <v>Wooden Door</v>
      </c>
      <c r="K5171" s="376" t="s">
        <v>21</v>
      </c>
      <c r="L5171" s="376" t="s">
        <v>3248</v>
      </c>
      <c r="M5171" s="381" t="str">
        <f>iferror(vlookup(A5171,Variables!$F$2:$G$2762,2,false),"")</f>
        <v>SDLH - Loads Next Room, Two-Way</v>
      </c>
      <c r="N5171" s="378" t="s">
        <v>1059</v>
      </c>
    </row>
    <row r="5172">
      <c r="A5172" s="375" t="s">
        <v>9098</v>
      </c>
      <c r="B5172" s="376" t="s">
        <v>522</v>
      </c>
      <c r="C5172" s="377" t="str">
        <f>iferror(vlookup(B5172,Maps!$A$2:$B$111,2,false),"")</f>
        <v>Spot 01 - Kakariko Village</v>
      </c>
      <c r="D5172" s="376" t="s">
        <v>694</v>
      </c>
      <c r="E5172" s="376" t="s">
        <v>1606</v>
      </c>
      <c r="F5172" s="378"/>
      <c r="G5172" s="378"/>
      <c r="H5172" s="376" t="s">
        <v>75</v>
      </c>
      <c r="I5172" s="338" t="s">
        <v>4931</v>
      </c>
      <c r="J5172" s="379" t="str">
        <f>iferror(vlookup(H5172,Actors!$A$2:$D$472,4,false),"")</f>
        <v>Wooden Door</v>
      </c>
      <c r="K5172" s="376" t="s">
        <v>21</v>
      </c>
      <c r="L5172" s="376" t="s">
        <v>3248</v>
      </c>
      <c r="M5172" s="381" t="str">
        <f>iferror(vlookup(A5172,Variables!$F$2:$G$2762,2,false),"")</f>
        <v>SDLH - Loads Next Room, Two-Way</v>
      </c>
      <c r="N5172" s="378" t="s">
        <v>1059</v>
      </c>
    </row>
    <row r="5173">
      <c r="A5173" s="375" t="s">
        <v>9098</v>
      </c>
      <c r="B5173" s="376" t="s">
        <v>522</v>
      </c>
      <c r="C5173" s="377" t="str">
        <f>iferror(vlookup(B5173,Maps!$A$2:$B$111,2,false),"")</f>
        <v>Spot 01 - Kakariko Village</v>
      </c>
      <c r="D5173" s="376" t="s">
        <v>694</v>
      </c>
      <c r="E5173" s="376" t="s">
        <v>1606</v>
      </c>
      <c r="F5173" s="378"/>
      <c r="G5173" s="378"/>
      <c r="H5173" s="376" t="s">
        <v>75</v>
      </c>
      <c r="I5173" s="338" t="s">
        <v>4931</v>
      </c>
      <c r="J5173" s="379" t="str">
        <f>iferror(vlookup(H5173,Actors!$A$2:$D$472,4,false),"")</f>
        <v>Wooden Door</v>
      </c>
      <c r="K5173" s="376" t="s">
        <v>21</v>
      </c>
      <c r="L5173" s="376" t="s">
        <v>3248</v>
      </c>
      <c r="M5173" s="381" t="str">
        <f>iferror(vlookup(A5173,Variables!$F$2:$G$2762,2,false),"")</f>
        <v>SDLH - Loads Next Room, Two-Way</v>
      </c>
      <c r="N5173" s="378" t="s">
        <v>1059</v>
      </c>
    </row>
    <row r="5174">
      <c r="A5174" s="375" t="s">
        <v>9098</v>
      </c>
      <c r="B5174" s="376" t="s">
        <v>522</v>
      </c>
      <c r="C5174" s="377" t="str">
        <f>iferror(vlookup(B5174,Maps!$A$2:$B$111,2,false),"")</f>
        <v>Spot 01 - Kakariko Village</v>
      </c>
      <c r="D5174" s="376" t="s">
        <v>694</v>
      </c>
      <c r="E5174" s="376" t="s">
        <v>1606</v>
      </c>
      <c r="F5174" s="378"/>
      <c r="G5174" s="378"/>
      <c r="H5174" s="376" t="s">
        <v>75</v>
      </c>
      <c r="I5174" s="338" t="s">
        <v>4931</v>
      </c>
      <c r="J5174" s="379" t="str">
        <f>iferror(vlookup(H5174,Actors!$A$2:$D$472,4,false),"")</f>
        <v>Wooden Door</v>
      </c>
      <c r="K5174" s="376" t="s">
        <v>21</v>
      </c>
      <c r="L5174" s="376" t="s">
        <v>3248</v>
      </c>
      <c r="M5174" s="381" t="str">
        <f>iferror(vlookup(A5174,Variables!$F$2:$G$2762,2,false),"")</f>
        <v>SDLH - Loads Next Room, Two-Way</v>
      </c>
      <c r="N5174" s="378" t="s">
        <v>1059</v>
      </c>
    </row>
    <row r="5175">
      <c r="A5175" s="375" t="s">
        <v>9522</v>
      </c>
      <c r="B5175" s="376" t="s">
        <v>522</v>
      </c>
      <c r="C5175" s="377" t="str">
        <f>iferror(vlookup(B5175,Maps!$A$2:$B$111,2,false),"")</f>
        <v>Spot 01 - Kakariko Village</v>
      </c>
      <c r="D5175" s="376" t="s">
        <v>694</v>
      </c>
      <c r="E5175" s="376" t="s">
        <v>1606</v>
      </c>
      <c r="F5175" s="378"/>
      <c r="G5175" s="378"/>
      <c r="H5175" s="376" t="s">
        <v>12</v>
      </c>
      <c r="I5175" s="382" t="s">
        <v>4915</v>
      </c>
      <c r="J5175" s="383" t="str">
        <f>iferror(vlookup(H5175,Actors!$A$2:$D$472,4,false),"")</f>
        <v>Player</v>
      </c>
      <c r="K5175" s="384" t="s">
        <v>12</v>
      </c>
      <c r="L5175" s="376" t="s">
        <v>3720</v>
      </c>
      <c r="M5175" s="381" t="str">
        <f>iferror(vlookup(A5175,Variables!$F$2:$G$2762,2,false),"")</f>
        <v/>
      </c>
      <c r="N5175" s="385" t="s">
        <v>1059</v>
      </c>
    </row>
    <row r="5176">
      <c r="A5176" s="386" t="s">
        <v>9874</v>
      </c>
      <c r="B5176" s="387" t="s">
        <v>522</v>
      </c>
      <c r="C5176" s="388" t="str">
        <f>iferror(vlookup(B5176,Maps!$A$2:$B$111,2,false),"")</f>
        <v>Spot 01 - Kakariko Village</v>
      </c>
      <c r="D5176" s="387" t="s">
        <v>14</v>
      </c>
      <c r="E5176" s="387" t="s">
        <v>14</v>
      </c>
      <c r="F5176" s="389"/>
      <c r="G5176" s="389"/>
      <c r="H5176" s="387" t="s">
        <v>3150</v>
      </c>
      <c r="I5176" s="390" t="s">
        <v>5869</v>
      </c>
      <c r="J5176" s="391" t="str">
        <f>iferror(vlookup(H5176,Actors!$A$2:$D$472,4,false),"")</f>
        <v>Soldier (Hyrule Castle Town &amp; Kakariko Village)</v>
      </c>
      <c r="K5176" s="387" t="s">
        <v>2792</v>
      </c>
      <c r="L5176" s="387" t="s">
        <v>9299</v>
      </c>
      <c r="M5176" s="392" t="str">
        <f>iferror(vlookup(A5176,Variables!$F$2:$G$2762,2,false),"")</f>
        <v>This used to be the great Impa's house [...]</v>
      </c>
      <c r="N5176" s="389" t="s">
        <v>1059</v>
      </c>
    </row>
    <row r="5177">
      <c r="A5177" s="386" t="s">
        <v>9875</v>
      </c>
      <c r="B5177" s="387" t="s">
        <v>522</v>
      </c>
      <c r="C5177" s="388" t="str">
        <f>iferror(vlookup(B5177,Maps!$A$2:$B$111,2,false),"")</f>
        <v>Spot 01 - Kakariko Village</v>
      </c>
      <c r="D5177" s="387" t="s">
        <v>14</v>
      </c>
      <c r="E5177" s="387" t="s">
        <v>14</v>
      </c>
      <c r="F5177" s="389"/>
      <c r="G5177" s="389"/>
      <c r="H5177" s="387" t="s">
        <v>2958</v>
      </c>
      <c r="I5177" s="390" t="s">
        <v>5557</v>
      </c>
      <c r="J5177" s="391" t="str">
        <f>iferror(vlookup(H5177,Actors!$A$2:$D$472,4,false),"")</f>
        <v>Kakariko Village Well Crossbeam</v>
      </c>
      <c r="K5177" s="387" t="s">
        <v>2945</v>
      </c>
      <c r="L5177" s="387" t="s">
        <v>7164</v>
      </c>
      <c r="M5177" s="392" t="str">
        <f>iferror(vlookup(A5177,Variables!$F$2:$G$2762,2,false),"")</f>
        <v>Wooden Well Beam</v>
      </c>
      <c r="N5177" s="389" t="s">
        <v>1059</v>
      </c>
    </row>
    <row r="5178">
      <c r="A5178" s="386" t="s">
        <v>9876</v>
      </c>
      <c r="B5178" s="387" t="s">
        <v>522</v>
      </c>
      <c r="C5178" s="388" t="str">
        <f>iferror(vlookup(B5178,Maps!$A$2:$B$111,2,false),"")</f>
        <v>Spot 01 - Kakariko Village</v>
      </c>
      <c r="D5178" s="387" t="s">
        <v>14</v>
      </c>
      <c r="E5178" s="387" t="s">
        <v>14</v>
      </c>
      <c r="F5178" s="389"/>
      <c r="G5178" s="389"/>
      <c r="H5178" s="387" t="s">
        <v>2960</v>
      </c>
      <c r="I5178" s="390" t="s">
        <v>5560</v>
      </c>
      <c r="J5178" s="391" t="str">
        <f>iferror(vlookup(H5178,Actors!$A$2:$D$472,4,false),"")</f>
        <v>Kakariko Village Well Water</v>
      </c>
      <c r="K5178" s="387" t="s">
        <v>2945</v>
      </c>
      <c r="L5178" s="387" t="s">
        <v>7164</v>
      </c>
      <c r="M5178" s="392" t="str">
        <f>iferror(vlookup(A5178,Variables!$F$2:$G$2762,2,false),"")</f>
        <v>Well Water</v>
      </c>
      <c r="N5178" s="389" t="s">
        <v>1059</v>
      </c>
    </row>
    <row r="5179">
      <c r="A5179" s="386" t="s">
        <v>9877</v>
      </c>
      <c r="B5179" s="387" t="s">
        <v>522</v>
      </c>
      <c r="C5179" s="388" t="str">
        <f>iferror(vlookup(B5179,Maps!$A$2:$B$111,2,false),"")</f>
        <v>Spot 01 - Kakariko Village</v>
      </c>
      <c r="D5179" s="387" t="s">
        <v>14</v>
      </c>
      <c r="E5179" s="387" t="s">
        <v>14</v>
      </c>
      <c r="F5179" s="389"/>
      <c r="G5179" s="389"/>
      <c r="H5179" s="387" t="s">
        <v>3244</v>
      </c>
      <c r="I5179" s="390" t="s">
        <v>6060</v>
      </c>
      <c r="J5179" s="391" t="str">
        <f>iferror(vlookup(H5179,Actors!$A$2:$D$472,4,false),"")</f>
        <v>Kakariko Village - Carpenter</v>
      </c>
      <c r="K5179" s="387" t="s">
        <v>3008</v>
      </c>
      <c r="L5179" s="387" t="s">
        <v>28</v>
      </c>
      <c r="M5179" s="392" t="str">
        <f>iferror(vlookup(A5179,Variables!$F$2:$G$2762,2,false),"")</f>
        <v>"All day long, we are working on many construction projects in the village."</v>
      </c>
      <c r="N5179" s="389" t="s">
        <v>1059</v>
      </c>
    </row>
    <row r="5180">
      <c r="A5180" s="386" t="s">
        <v>9878</v>
      </c>
      <c r="B5180" s="387" t="s">
        <v>522</v>
      </c>
      <c r="C5180" s="388" t="str">
        <f>iferror(vlookup(B5180,Maps!$A$2:$B$111,2,false),"")</f>
        <v>Spot 01 - Kakariko Village</v>
      </c>
      <c r="D5180" s="387" t="s">
        <v>14</v>
      </c>
      <c r="E5180" s="387" t="s">
        <v>14</v>
      </c>
      <c r="F5180" s="389"/>
      <c r="G5180" s="389"/>
      <c r="H5180" s="387" t="s">
        <v>3244</v>
      </c>
      <c r="I5180" s="390" t="s">
        <v>6060</v>
      </c>
      <c r="J5180" s="391" t="str">
        <f>iferror(vlookup(H5180,Actors!$A$2:$D$472,4,false),"")</f>
        <v>Kakariko Village - Carpenter</v>
      </c>
      <c r="K5180" s="387" t="s">
        <v>3008</v>
      </c>
      <c r="L5180" s="387" t="s">
        <v>2958</v>
      </c>
      <c r="M5180" s="392" t="str">
        <f>iferror(vlookup(A5180,Variables!$F$2:$G$2762,2,false),"")</f>
        <v>"Have you seen Mr. Dampé, who lives in the graveyard up ahead?"</v>
      </c>
      <c r="N5180" s="389" t="s">
        <v>1059</v>
      </c>
    </row>
    <row r="5181">
      <c r="A5181" s="386" t="s">
        <v>9879</v>
      </c>
      <c r="B5181" s="387" t="s">
        <v>522</v>
      </c>
      <c r="C5181" s="388" t="str">
        <f>iferror(vlookup(B5181,Maps!$A$2:$B$111,2,false),"")</f>
        <v>Spot 01 - Kakariko Village</v>
      </c>
      <c r="D5181" s="387" t="s">
        <v>14</v>
      </c>
      <c r="E5181" s="387" t="s">
        <v>14</v>
      </c>
      <c r="F5181" s="389"/>
      <c r="G5181" s="389"/>
      <c r="H5181" s="387" t="s">
        <v>3198</v>
      </c>
      <c r="I5181" s="390" t="s">
        <v>5974</v>
      </c>
      <c r="J5181" s="284" t="str">
        <f>iferror(vlookup(H5181,Actors!$A$2:$D$472,4,false),"")</f>
        <v>Kakariko Village Objects</v>
      </c>
      <c r="K5181" s="393" t="s">
        <v>21</v>
      </c>
      <c r="L5181" s="387" t="s">
        <v>3356</v>
      </c>
      <c r="M5181" s="392" t="str">
        <f>iferror(vlookup(A5181,Variables!$F$2:$G$2762,2,false),"")</f>
        <v>Shooting Gallery (Under Construction)</v>
      </c>
      <c r="N5181" s="394" t="s">
        <v>1059</v>
      </c>
    </row>
    <row r="5182">
      <c r="A5182" s="386" t="s">
        <v>9880</v>
      </c>
      <c r="B5182" s="387" t="s">
        <v>522</v>
      </c>
      <c r="C5182" s="388" t="str">
        <f>iferror(vlookup(B5182,Maps!$A$2:$B$111,2,false),"")</f>
        <v>Spot 01 - Kakariko Village</v>
      </c>
      <c r="D5182" s="387" t="s">
        <v>14</v>
      </c>
      <c r="E5182" s="387" t="s">
        <v>14</v>
      </c>
      <c r="F5182" s="389"/>
      <c r="G5182" s="389"/>
      <c r="H5182" s="387" t="s">
        <v>691</v>
      </c>
      <c r="I5182" s="390" t="s">
        <v>5554</v>
      </c>
      <c r="J5182" s="391" t="str">
        <f>iferror(vlookup(H5182,Actors!$A$2:$D$472,4,false),"")</f>
        <v>Kakariko Village Windmill Blades</v>
      </c>
      <c r="K5182" s="387" t="s">
        <v>2945</v>
      </c>
      <c r="L5182" s="387" t="s">
        <v>7164</v>
      </c>
      <c r="M5182" s="392" t="str">
        <f>iferror(vlookup(A5182,Variables!$F$2:$G$2762,2,false),"")</f>
        <v>Windmill Blades</v>
      </c>
      <c r="N5182" s="389" t="s">
        <v>1059</v>
      </c>
    </row>
    <row r="5183">
      <c r="A5183" s="386" t="s">
        <v>9881</v>
      </c>
      <c r="B5183" s="387" t="s">
        <v>522</v>
      </c>
      <c r="C5183" s="388" t="str">
        <f>iferror(vlookup(B5183,Maps!$A$2:$B$111,2,false),"")</f>
        <v>Spot 01 - Kakariko Village</v>
      </c>
      <c r="D5183" s="387" t="s">
        <v>14</v>
      </c>
      <c r="E5183" s="387" t="s">
        <v>14</v>
      </c>
      <c r="F5183" s="389"/>
      <c r="G5183" s="389"/>
      <c r="H5183" s="387" t="s">
        <v>2838</v>
      </c>
      <c r="I5183" s="390" t="s">
        <v>5351</v>
      </c>
      <c r="J5183" s="391" t="str">
        <f>iferror(vlookup(H5183,Actors!$A$2:$D$472,4,false),"")</f>
        <v>Soldier (Castle Gate / Zelda's Courtyard / Kakariko Village)</v>
      </c>
      <c r="K5183" s="387" t="s">
        <v>2792</v>
      </c>
      <c r="L5183" s="387" t="s">
        <v>9335</v>
      </c>
      <c r="M5183" s="392" t="str">
        <f>iferror(vlookup(A5183,Variables!$F$2:$G$2762,2,false),"")</f>
        <v>The road is closed beyond this point! Can't you read the sign over there?</v>
      </c>
      <c r="N5183" s="389" t="s">
        <v>1059</v>
      </c>
    </row>
    <row r="5184">
      <c r="A5184" s="386" t="s">
        <v>9358</v>
      </c>
      <c r="B5184" s="387" t="s">
        <v>522</v>
      </c>
      <c r="C5184" s="388" t="str">
        <f>iferror(vlookup(B5184,Maps!$A$2:$B$111,2,false),"")</f>
        <v>Spot 01 - Kakariko Village</v>
      </c>
      <c r="D5184" s="387" t="s">
        <v>14</v>
      </c>
      <c r="E5184" s="387" t="s">
        <v>14</v>
      </c>
      <c r="F5184" s="389"/>
      <c r="G5184" s="389"/>
      <c r="H5184" s="387" t="s">
        <v>2978</v>
      </c>
      <c r="I5184" s="390" t="s">
        <v>5589</v>
      </c>
      <c r="J5184" s="284" t="str">
        <f>iferror(vlookup(H5184,Actors!$A$2:$D$472,4,false),"")</f>
        <v>Pot</v>
      </c>
      <c r="K5184" s="393" t="s">
        <v>21</v>
      </c>
      <c r="L5184" s="387" t="s">
        <v>9359</v>
      </c>
      <c r="M5184" s="392" t="str">
        <f>iferror(vlookup(A5184,Variables!$F$2:$G$2762,2,false),"")</f>
        <v/>
      </c>
      <c r="N5184" s="394" t="s">
        <v>1059</v>
      </c>
    </row>
    <row r="5185">
      <c r="A5185" s="386" t="s">
        <v>9133</v>
      </c>
      <c r="B5185" s="387" t="s">
        <v>522</v>
      </c>
      <c r="C5185" s="388" t="str">
        <f>iferror(vlookup(B5185,Maps!$A$2:$B$111,2,false),"")</f>
        <v>Spot 01 - Kakariko Village</v>
      </c>
      <c r="D5185" s="387" t="s">
        <v>14</v>
      </c>
      <c r="E5185" s="387" t="s">
        <v>14</v>
      </c>
      <c r="F5185" s="389"/>
      <c r="G5185" s="389"/>
      <c r="H5185" s="387" t="s">
        <v>2978</v>
      </c>
      <c r="I5185" s="390" t="s">
        <v>5589</v>
      </c>
      <c r="J5185" s="284" t="str">
        <f>iferror(vlookup(H5185,Actors!$A$2:$D$472,4,false),"")</f>
        <v>Pot</v>
      </c>
      <c r="K5185" s="393" t="s">
        <v>21</v>
      </c>
      <c r="L5185" s="387" t="s">
        <v>9134</v>
      </c>
      <c r="M5185" s="392" t="str">
        <f>iferror(vlookup(A5185,Variables!$F$2:$G$2762,2,false),"")</f>
        <v/>
      </c>
      <c r="N5185" s="394" t="s">
        <v>1059</v>
      </c>
    </row>
    <row r="5186">
      <c r="A5186" s="386" t="s">
        <v>9323</v>
      </c>
      <c r="B5186" s="387" t="s">
        <v>522</v>
      </c>
      <c r="C5186" s="388" t="str">
        <f>iferror(vlookup(B5186,Maps!$A$2:$B$111,2,false),"")</f>
        <v>Spot 01 - Kakariko Village</v>
      </c>
      <c r="D5186" s="387" t="s">
        <v>14</v>
      </c>
      <c r="E5186" s="387" t="s">
        <v>14</v>
      </c>
      <c r="F5186" s="389"/>
      <c r="G5186" s="389"/>
      <c r="H5186" s="387" t="s">
        <v>2978</v>
      </c>
      <c r="I5186" s="390" t="s">
        <v>5589</v>
      </c>
      <c r="J5186" s="284" t="str">
        <f>iferror(vlookup(H5186,Actors!$A$2:$D$472,4,false),"")</f>
        <v>Pot</v>
      </c>
      <c r="K5186" s="393" t="s">
        <v>21</v>
      </c>
      <c r="L5186" s="387" t="s">
        <v>9324</v>
      </c>
      <c r="M5186" s="392" t="str">
        <f>iferror(vlookup(A5186,Variables!$F$2:$G$2762,2,false),"")</f>
        <v/>
      </c>
      <c r="N5186" s="394" t="s">
        <v>1059</v>
      </c>
    </row>
    <row r="5187">
      <c r="A5187" s="386" t="s">
        <v>9678</v>
      </c>
      <c r="B5187" s="387" t="s">
        <v>522</v>
      </c>
      <c r="C5187" s="388" t="str">
        <f>iferror(vlookup(B5187,Maps!$A$2:$B$111,2,false),"")</f>
        <v>Spot 01 - Kakariko Village</v>
      </c>
      <c r="D5187" s="387" t="s">
        <v>14</v>
      </c>
      <c r="E5187" s="387" t="s">
        <v>14</v>
      </c>
      <c r="F5187" s="389"/>
      <c r="G5187" s="389"/>
      <c r="H5187" s="387" t="s">
        <v>2978</v>
      </c>
      <c r="I5187" s="390" t="s">
        <v>5589</v>
      </c>
      <c r="J5187" s="284" t="str">
        <f>iferror(vlookup(H5187,Actors!$A$2:$D$472,4,false),"")</f>
        <v>Pot</v>
      </c>
      <c r="K5187" s="393" t="s">
        <v>21</v>
      </c>
      <c r="L5187" s="387" t="s">
        <v>9679</v>
      </c>
      <c r="M5187" s="392" t="str">
        <f>iferror(vlookup(A5187,Variables!$F$2:$G$2762,2,false),"")</f>
        <v/>
      </c>
      <c r="N5187" s="394" t="s">
        <v>1059</v>
      </c>
    </row>
    <row r="5188">
      <c r="A5188" s="386" t="s">
        <v>9147</v>
      </c>
      <c r="B5188" s="387" t="s">
        <v>522</v>
      </c>
      <c r="C5188" s="388" t="str">
        <f>iferror(vlookup(B5188,Maps!$A$2:$B$111,2,false),"")</f>
        <v>Spot 01 - Kakariko Village</v>
      </c>
      <c r="D5188" s="387" t="s">
        <v>14</v>
      </c>
      <c r="E5188" s="387" t="s">
        <v>14</v>
      </c>
      <c r="F5188" s="389"/>
      <c r="G5188" s="389"/>
      <c r="H5188" s="387" t="s">
        <v>2978</v>
      </c>
      <c r="I5188" s="390" t="s">
        <v>5589</v>
      </c>
      <c r="J5188" s="284" t="str">
        <f>iferror(vlookup(H5188,Actors!$A$2:$D$472,4,false),"")</f>
        <v>Pot</v>
      </c>
      <c r="K5188" s="393" t="s">
        <v>21</v>
      </c>
      <c r="L5188" s="387" t="s">
        <v>9148</v>
      </c>
      <c r="M5188" s="392" t="str">
        <f>iferror(vlookup(A5188,Variables!$F$2:$G$2762,2,false),"")</f>
        <v/>
      </c>
      <c r="N5188" s="394" t="s">
        <v>1059</v>
      </c>
    </row>
    <row r="5189">
      <c r="A5189" s="386" t="s">
        <v>9882</v>
      </c>
      <c r="B5189" s="387" t="s">
        <v>522</v>
      </c>
      <c r="C5189" s="388" t="str">
        <f>iferror(vlookup(B5189,Maps!$A$2:$B$111,2,false),"")</f>
        <v>Spot 01 - Kakariko Village</v>
      </c>
      <c r="D5189" s="387" t="s">
        <v>14</v>
      </c>
      <c r="E5189" s="387" t="s">
        <v>14</v>
      </c>
      <c r="F5189" s="389"/>
      <c r="G5189" s="389"/>
      <c r="H5189" s="387" t="s">
        <v>2978</v>
      </c>
      <c r="I5189" s="390" t="s">
        <v>5589</v>
      </c>
      <c r="J5189" s="284" t="str">
        <f>iferror(vlookup(H5189,Actors!$A$2:$D$472,4,false),"")</f>
        <v>Pot</v>
      </c>
      <c r="K5189" s="393" t="s">
        <v>21</v>
      </c>
      <c r="L5189" s="387" t="s">
        <v>9883</v>
      </c>
      <c r="M5189" s="392" t="str">
        <f>iferror(vlookup(A5189,Variables!$F$2:$G$2762,2,false),"")</f>
        <v/>
      </c>
      <c r="N5189" s="394" t="s">
        <v>1059</v>
      </c>
    </row>
    <row r="5190">
      <c r="A5190" s="386" t="s">
        <v>9884</v>
      </c>
      <c r="B5190" s="387" t="s">
        <v>522</v>
      </c>
      <c r="C5190" s="388" t="str">
        <f>iferror(vlookup(B5190,Maps!$A$2:$B$111,2,false),"")</f>
        <v>Spot 01 - Kakariko Village</v>
      </c>
      <c r="D5190" s="387" t="s">
        <v>14</v>
      </c>
      <c r="E5190" s="387" t="s">
        <v>14</v>
      </c>
      <c r="F5190" s="389"/>
      <c r="G5190" s="389"/>
      <c r="H5190" s="387" t="s">
        <v>2978</v>
      </c>
      <c r="I5190" s="390" t="s">
        <v>5589</v>
      </c>
      <c r="J5190" s="284" t="str">
        <f>iferror(vlookup(H5190,Actors!$A$2:$D$472,4,false),"")</f>
        <v>Pot</v>
      </c>
      <c r="K5190" s="393" t="s">
        <v>21</v>
      </c>
      <c r="L5190" s="387" t="s">
        <v>9885</v>
      </c>
      <c r="M5190" s="392" t="str">
        <f>iferror(vlookup(A5190,Variables!$F$2:$G$2762,2,false),"")</f>
        <v/>
      </c>
      <c r="N5190" s="394" t="s">
        <v>1059</v>
      </c>
    </row>
    <row r="5191">
      <c r="A5191" s="386" t="s">
        <v>9141</v>
      </c>
      <c r="B5191" s="387" t="s">
        <v>522</v>
      </c>
      <c r="C5191" s="388" t="str">
        <f>iferror(vlookup(B5191,Maps!$A$2:$B$111,2,false),"")</f>
        <v>Spot 01 - Kakariko Village</v>
      </c>
      <c r="D5191" s="387" t="s">
        <v>14</v>
      </c>
      <c r="E5191" s="387" t="s">
        <v>14</v>
      </c>
      <c r="F5191" s="389"/>
      <c r="G5191" s="389"/>
      <c r="H5191" s="387" t="s">
        <v>2978</v>
      </c>
      <c r="I5191" s="390" t="s">
        <v>5589</v>
      </c>
      <c r="J5191" s="284" t="str">
        <f>iferror(vlookup(H5191,Actors!$A$2:$D$472,4,false),"")</f>
        <v>Pot</v>
      </c>
      <c r="K5191" s="393" t="s">
        <v>21</v>
      </c>
      <c r="L5191" s="387" t="s">
        <v>9142</v>
      </c>
      <c r="M5191" s="392" t="str">
        <f>iferror(vlookup(A5191,Variables!$F$2:$G$2762,2,false),"")</f>
        <v/>
      </c>
      <c r="N5191" s="394" t="s">
        <v>1059</v>
      </c>
    </row>
    <row r="5192">
      <c r="A5192" s="386" t="s">
        <v>9688</v>
      </c>
      <c r="B5192" s="387" t="s">
        <v>522</v>
      </c>
      <c r="C5192" s="388" t="str">
        <f>iferror(vlookup(B5192,Maps!$A$2:$B$111,2,false),"")</f>
        <v>Spot 01 - Kakariko Village</v>
      </c>
      <c r="D5192" s="387" t="s">
        <v>14</v>
      </c>
      <c r="E5192" s="387" t="s">
        <v>14</v>
      </c>
      <c r="F5192" s="389"/>
      <c r="G5192" s="389"/>
      <c r="H5192" s="387" t="s">
        <v>2978</v>
      </c>
      <c r="I5192" s="390" t="s">
        <v>5589</v>
      </c>
      <c r="J5192" s="284" t="str">
        <f>iferror(vlookup(H5192,Actors!$A$2:$D$472,4,false),"")</f>
        <v>Pot</v>
      </c>
      <c r="K5192" s="393" t="s">
        <v>21</v>
      </c>
      <c r="L5192" s="387" t="s">
        <v>9689</v>
      </c>
      <c r="M5192" s="392" t="str">
        <f>iferror(vlookup(A5192,Variables!$F$2:$G$2762,2,false),"")</f>
        <v/>
      </c>
      <c r="N5192" s="394" t="s">
        <v>1059</v>
      </c>
    </row>
    <row r="5193">
      <c r="A5193" s="386" t="s">
        <v>9886</v>
      </c>
      <c r="B5193" s="387" t="s">
        <v>522</v>
      </c>
      <c r="C5193" s="388" t="str">
        <f>iferror(vlookup(B5193,Maps!$A$2:$B$111,2,false),"")</f>
        <v>Spot 01 - Kakariko Village</v>
      </c>
      <c r="D5193" s="387" t="s">
        <v>14</v>
      </c>
      <c r="E5193" s="387" t="s">
        <v>14</v>
      </c>
      <c r="F5193" s="389"/>
      <c r="G5193" s="389"/>
      <c r="H5193" s="387" t="s">
        <v>2978</v>
      </c>
      <c r="I5193" s="390" t="s">
        <v>5589</v>
      </c>
      <c r="J5193" s="284" t="str">
        <f>iferror(vlookup(H5193,Actors!$A$2:$D$472,4,false),"")</f>
        <v>Pot</v>
      </c>
      <c r="K5193" s="393" t="s">
        <v>21</v>
      </c>
      <c r="L5193" s="387" t="s">
        <v>9887</v>
      </c>
      <c r="M5193" s="392" t="str">
        <f>iferror(vlookup(A5193,Variables!$F$2:$G$2762,2,false),"")</f>
        <v/>
      </c>
      <c r="N5193" s="394" t="s">
        <v>1059</v>
      </c>
    </row>
    <row r="5194">
      <c r="A5194" s="386" t="s">
        <v>9888</v>
      </c>
      <c r="B5194" s="387" t="s">
        <v>522</v>
      </c>
      <c r="C5194" s="388" t="str">
        <f>iferror(vlookup(B5194,Maps!$A$2:$B$111,2,false),"")</f>
        <v>Spot 01 - Kakariko Village</v>
      </c>
      <c r="D5194" s="387" t="s">
        <v>14</v>
      </c>
      <c r="E5194" s="387" t="s">
        <v>14</v>
      </c>
      <c r="F5194" s="389"/>
      <c r="G5194" s="389"/>
      <c r="H5194" s="387" t="s">
        <v>2978</v>
      </c>
      <c r="I5194" s="390" t="s">
        <v>5589</v>
      </c>
      <c r="J5194" s="284" t="str">
        <f>iferror(vlookup(H5194,Actors!$A$2:$D$472,4,false),"")</f>
        <v>Pot</v>
      </c>
      <c r="K5194" s="393" t="s">
        <v>21</v>
      </c>
      <c r="L5194" s="387" t="s">
        <v>9889</v>
      </c>
      <c r="M5194" s="392" t="str">
        <f>iferror(vlookup(A5194,Variables!$F$2:$G$2762,2,false),"")</f>
        <v/>
      </c>
      <c r="N5194" s="394" t="s">
        <v>1059</v>
      </c>
    </row>
    <row r="5195">
      <c r="A5195" s="386" t="s">
        <v>9890</v>
      </c>
      <c r="B5195" s="387" t="s">
        <v>522</v>
      </c>
      <c r="C5195" s="388" t="str">
        <f>iferror(vlookup(B5195,Maps!$A$2:$B$111,2,false),"")</f>
        <v>Spot 01 - Kakariko Village</v>
      </c>
      <c r="D5195" s="387" t="s">
        <v>14</v>
      </c>
      <c r="E5195" s="387" t="s">
        <v>14</v>
      </c>
      <c r="F5195" s="389"/>
      <c r="G5195" s="389"/>
      <c r="H5195" s="387" t="s">
        <v>2799</v>
      </c>
      <c r="I5195" s="390" t="s">
        <v>5288</v>
      </c>
      <c r="J5195" s="284" t="str">
        <f>iferror(vlookup(H5195,Actors!$A$2:$D$472,4,false),"")</f>
        <v>Grotto Hole</v>
      </c>
      <c r="K5195" s="393" t="s">
        <v>28</v>
      </c>
      <c r="L5195" s="387" t="s">
        <v>295</v>
      </c>
      <c r="M5195" s="392" t="str">
        <f>iferror(vlookup(A5195,Variables!$F$2:$G$2762,2,false),"")</f>
        <v>Grotto - Red Rupee</v>
      </c>
      <c r="N5195" s="394" t="s">
        <v>1059</v>
      </c>
    </row>
    <row r="5196">
      <c r="A5196" s="386" t="s">
        <v>9891</v>
      </c>
      <c r="B5196" s="387" t="s">
        <v>522</v>
      </c>
      <c r="C5196" s="388" t="str">
        <f>iferror(vlookup(B5196,Maps!$A$2:$B$111,2,false),"")</f>
        <v>Spot 01 - Kakariko Village</v>
      </c>
      <c r="D5196" s="387" t="s">
        <v>14</v>
      </c>
      <c r="E5196" s="387" t="s">
        <v>14</v>
      </c>
      <c r="F5196" s="389"/>
      <c r="G5196" s="389"/>
      <c r="H5196" s="387" t="s">
        <v>2799</v>
      </c>
      <c r="I5196" s="390" t="s">
        <v>5288</v>
      </c>
      <c r="J5196" s="284" t="str">
        <f>iferror(vlookup(H5196,Actors!$A$2:$D$472,4,false),"")</f>
        <v>Grotto Hole</v>
      </c>
      <c r="K5196" s="393" t="s">
        <v>28</v>
      </c>
      <c r="L5196" s="387" t="s">
        <v>3689</v>
      </c>
      <c r="M5196" s="392" t="str">
        <f>iferror(vlookup(A5196,Variables!$F$2:$G$2762,2,false),"")</f>
        <v>Grotto (Bombable) - Bomb (1)</v>
      </c>
      <c r="N5196" s="394" t="s">
        <v>1059</v>
      </c>
    </row>
    <row r="5197">
      <c r="A5197" s="386" t="s">
        <v>9892</v>
      </c>
      <c r="B5197" s="387" t="s">
        <v>522</v>
      </c>
      <c r="C5197" s="388" t="str">
        <f>iferror(vlookup(B5197,Maps!$A$2:$B$111,2,false),"")</f>
        <v>Spot 01 - Kakariko Village</v>
      </c>
      <c r="D5197" s="387" t="s">
        <v>14</v>
      </c>
      <c r="E5197" s="387" t="s">
        <v>14</v>
      </c>
      <c r="F5197" s="389"/>
      <c r="G5197" s="389"/>
      <c r="H5197" s="387" t="s">
        <v>3120</v>
      </c>
      <c r="I5197" s="390" t="s">
        <v>5818</v>
      </c>
      <c r="J5197" s="391" t="str">
        <f>iferror(vlookup(H5197,Actors!$A$2:$D$472,4,false),"")</f>
        <v>Man on Kakariko Rooftop</v>
      </c>
      <c r="K5197" s="387" t="s">
        <v>2927</v>
      </c>
      <c r="L5197" s="387" t="s">
        <v>12</v>
      </c>
      <c r="M5197" s="392" t="str">
        <f>iferror(vlookup(A5197,Variables!$F$2:$G$2762,2,false),"")</f>
        <v>Rooftop Man (Kakariko Village)</v>
      </c>
      <c r="N5197" s="389" t="s">
        <v>1059</v>
      </c>
    </row>
    <row r="5198">
      <c r="A5198" s="386" t="s">
        <v>9893</v>
      </c>
      <c r="B5198" s="387" t="s">
        <v>522</v>
      </c>
      <c r="C5198" s="388" t="str">
        <f>iferror(vlookup(B5198,Maps!$A$2:$B$111,2,false),"")</f>
        <v>Spot 01 - Kakariko Village</v>
      </c>
      <c r="D5198" s="387" t="s">
        <v>14</v>
      </c>
      <c r="E5198" s="387" t="s">
        <v>14</v>
      </c>
      <c r="F5198" s="389"/>
      <c r="G5198" s="389"/>
      <c r="H5198" s="387" t="s">
        <v>398</v>
      </c>
      <c r="I5198" s="395" t="s">
        <v>5044</v>
      </c>
      <c r="J5198" s="284" t="str">
        <f>iferror(vlookup(H5198,Actors!$A$2:$D$472,4,false),"")</f>
        <v>Directional Sign &amp; Square Sign [Early]</v>
      </c>
      <c r="K5198" s="393" t="s">
        <v>12</v>
      </c>
      <c r="L5198" s="387" t="s">
        <v>2969</v>
      </c>
      <c r="M5198" s="392" t="str">
        <f>iferror(vlookup(A5198,Variables!$F$2:$G$2762,2,false),"")</f>
        <v>Directional Sign - Hyrule Field</v>
      </c>
      <c r="N5198" s="394" t="s">
        <v>1059</v>
      </c>
    </row>
    <row r="5199">
      <c r="A5199" s="386" t="s">
        <v>9894</v>
      </c>
      <c r="B5199" s="387" t="s">
        <v>522</v>
      </c>
      <c r="C5199" s="388" t="str">
        <f>iferror(vlookup(B5199,Maps!$A$2:$B$111,2,false),"")</f>
        <v>Spot 01 - Kakariko Village</v>
      </c>
      <c r="D5199" s="387" t="s">
        <v>14</v>
      </c>
      <c r="E5199" s="387" t="s">
        <v>14</v>
      </c>
      <c r="F5199" s="389"/>
      <c r="G5199" s="389"/>
      <c r="H5199" s="387" t="s">
        <v>398</v>
      </c>
      <c r="I5199" s="395" t="s">
        <v>5044</v>
      </c>
      <c r="J5199" s="284" t="str">
        <f>iferror(vlookup(H5199,Actors!$A$2:$D$472,4,false),"")</f>
        <v>Directional Sign &amp; Square Sign [Early]</v>
      </c>
      <c r="K5199" s="393" t="s">
        <v>12</v>
      </c>
      <c r="L5199" s="387" t="s">
        <v>4869</v>
      </c>
      <c r="M5199" s="392" t="str">
        <f>iferror(vlookup(A5199,Variables!$F$2:$G$2762,2,false),"")</f>
        <v>Directional Sign - Kakariko Village Graveyard</v>
      </c>
      <c r="N5199" s="394" t="s">
        <v>1059</v>
      </c>
    </row>
    <row r="5200">
      <c r="A5200" s="386" t="s">
        <v>9895</v>
      </c>
      <c r="B5200" s="387" t="s">
        <v>522</v>
      </c>
      <c r="C5200" s="388" t="str">
        <f>iferror(vlookup(B5200,Maps!$A$2:$B$111,2,false),"")</f>
        <v>Spot 01 - Kakariko Village</v>
      </c>
      <c r="D5200" s="387" t="s">
        <v>14</v>
      </c>
      <c r="E5200" s="387" t="s">
        <v>14</v>
      </c>
      <c r="F5200" s="389"/>
      <c r="G5200" s="389"/>
      <c r="H5200" s="387" t="s">
        <v>191</v>
      </c>
      <c r="I5200" s="390" t="s">
        <v>4975</v>
      </c>
      <c r="J5200" s="391" t="str">
        <f>iferror(vlookup(H5200,Actors!$A$2:$D$472,4,false),"")</f>
        <v>Friendly Cucco</v>
      </c>
      <c r="K5200" s="387" t="s">
        <v>144</v>
      </c>
      <c r="L5200" s="387" t="s">
        <v>7164</v>
      </c>
      <c r="M5200" s="392" t="str">
        <f>iferror(vlookup(A5200,Variables!$F$2:$G$2762,2,false),"")</f>
        <v>Cucco - Doesn't Flee</v>
      </c>
      <c r="N5200" s="389" t="s">
        <v>1059</v>
      </c>
    </row>
    <row r="5201">
      <c r="A5201" s="386" t="s">
        <v>9895</v>
      </c>
      <c r="B5201" s="387" t="s">
        <v>522</v>
      </c>
      <c r="C5201" s="388" t="str">
        <f>iferror(vlookup(B5201,Maps!$A$2:$B$111,2,false),"")</f>
        <v>Spot 01 - Kakariko Village</v>
      </c>
      <c r="D5201" s="387" t="s">
        <v>14</v>
      </c>
      <c r="E5201" s="387" t="s">
        <v>14</v>
      </c>
      <c r="F5201" s="389"/>
      <c r="G5201" s="389"/>
      <c r="H5201" s="387" t="s">
        <v>191</v>
      </c>
      <c r="I5201" s="390" t="s">
        <v>4975</v>
      </c>
      <c r="J5201" s="391" t="str">
        <f>iferror(vlookup(H5201,Actors!$A$2:$D$472,4,false),"")</f>
        <v>Friendly Cucco</v>
      </c>
      <c r="K5201" s="387" t="s">
        <v>144</v>
      </c>
      <c r="L5201" s="387" t="s">
        <v>7164</v>
      </c>
      <c r="M5201" s="392" t="str">
        <f>iferror(vlookup(A5201,Variables!$F$2:$G$2762,2,false),"")</f>
        <v>Cucco - Doesn't Flee</v>
      </c>
      <c r="N5201" s="389" t="s">
        <v>1059</v>
      </c>
    </row>
    <row r="5202">
      <c r="A5202" s="386" t="s">
        <v>9895</v>
      </c>
      <c r="B5202" s="387" t="s">
        <v>522</v>
      </c>
      <c r="C5202" s="388" t="str">
        <f>iferror(vlookup(B5202,Maps!$A$2:$B$111,2,false),"")</f>
        <v>Spot 01 - Kakariko Village</v>
      </c>
      <c r="D5202" s="387" t="s">
        <v>14</v>
      </c>
      <c r="E5202" s="387" t="s">
        <v>14</v>
      </c>
      <c r="F5202" s="389"/>
      <c r="G5202" s="389"/>
      <c r="H5202" s="387" t="s">
        <v>191</v>
      </c>
      <c r="I5202" s="390" t="s">
        <v>4975</v>
      </c>
      <c r="J5202" s="391" t="str">
        <f>iferror(vlookup(H5202,Actors!$A$2:$D$472,4,false),"")</f>
        <v>Friendly Cucco</v>
      </c>
      <c r="K5202" s="387" t="s">
        <v>144</v>
      </c>
      <c r="L5202" s="387" t="s">
        <v>7164</v>
      </c>
      <c r="M5202" s="392" t="str">
        <f>iferror(vlookup(A5202,Variables!$F$2:$G$2762,2,false),"")</f>
        <v>Cucco - Doesn't Flee</v>
      </c>
      <c r="N5202" s="389" t="s">
        <v>1059</v>
      </c>
    </row>
    <row r="5203">
      <c r="A5203" s="386" t="s">
        <v>9895</v>
      </c>
      <c r="B5203" s="387" t="s">
        <v>522</v>
      </c>
      <c r="C5203" s="388" t="str">
        <f>iferror(vlookup(B5203,Maps!$A$2:$B$111,2,false),"")</f>
        <v>Spot 01 - Kakariko Village</v>
      </c>
      <c r="D5203" s="387" t="s">
        <v>14</v>
      </c>
      <c r="E5203" s="387" t="s">
        <v>14</v>
      </c>
      <c r="F5203" s="389"/>
      <c r="G5203" s="389"/>
      <c r="H5203" s="387" t="s">
        <v>191</v>
      </c>
      <c r="I5203" s="390" t="s">
        <v>4975</v>
      </c>
      <c r="J5203" s="391" t="str">
        <f>iferror(vlookup(H5203,Actors!$A$2:$D$472,4,false),"")</f>
        <v>Friendly Cucco</v>
      </c>
      <c r="K5203" s="387" t="s">
        <v>144</v>
      </c>
      <c r="L5203" s="387" t="s">
        <v>7164</v>
      </c>
      <c r="M5203" s="392" t="str">
        <f>iferror(vlookup(A5203,Variables!$F$2:$G$2762,2,false),"")</f>
        <v>Cucco - Doesn't Flee</v>
      </c>
      <c r="N5203" s="389" t="s">
        <v>1059</v>
      </c>
    </row>
    <row r="5204">
      <c r="A5204" s="386" t="s">
        <v>9896</v>
      </c>
      <c r="B5204" s="387" t="s">
        <v>522</v>
      </c>
      <c r="C5204" s="388" t="str">
        <f>iferror(vlookup(B5204,Maps!$A$2:$B$111,2,false),"")</f>
        <v>Spot 01 - Kakariko Village</v>
      </c>
      <c r="D5204" s="387" t="s">
        <v>14</v>
      </c>
      <c r="E5204" s="387" t="s">
        <v>14</v>
      </c>
      <c r="F5204" s="389"/>
      <c r="G5204" s="389"/>
      <c r="H5204" s="387" t="s">
        <v>191</v>
      </c>
      <c r="I5204" s="390" t="s">
        <v>4975</v>
      </c>
      <c r="J5204" s="391" t="str">
        <f>iferror(vlookup(H5204,Actors!$A$2:$D$472,4,false),"")</f>
        <v>Friendly Cucco</v>
      </c>
      <c r="K5204" s="387" t="s">
        <v>144</v>
      </c>
      <c r="L5204" s="387" t="s">
        <v>42</v>
      </c>
      <c r="M5204" s="392" t="str">
        <f>iferror(vlookup(A5204,Variables!$F$2:$G$2762,2,false),"")</f>
        <v>Cucco - Flees on Approach</v>
      </c>
      <c r="N5204" s="389" t="s">
        <v>1059</v>
      </c>
    </row>
    <row r="5205">
      <c r="A5205" s="386" t="s">
        <v>9897</v>
      </c>
      <c r="B5205" s="387" t="s">
        <v>522</v>
      </c>
      <c r="C5205" s="388" t="str">
        <f>iferror(vlookup(B5205,Maps!$A$2:$B$111,2,false),"")</f>
        <v>Spot 01 - Kakariko Village</v>
      </c>
      <c r="D5205" s="387" t="s">
        <v>14</v>
      </c>
      <c r="E5205" s="387" t="s">
        <v>14</v>
      </c>
      <c r="F5205" s="389"/>
      <c r="G5205" s="389"/>
      <c r="H5205" s="387" t="s">
        <v>191</v>
      </c>
      <c r="I5205" s="390" t="s">
        <v>4975</v>
      </c>
      <c r="J5205" s="391" t="str">
        <f>iferror(vlookup(H5205,Actors!$A$2:$D$472,4,false),"")</f>
        <v>Friendly Cucco</v>
      </c>
      <c r="K5205" s="387" t="s">
        <v>144</v>
      </c>
      <c r="L5205" s="387" t="s">
        <v>69</v>
      </c>
      <c r="M5205" s="392" t="str">
        <f>iferror(vlookup(A5205,Variables!$F$2:$G$2762,2,false),"")</f>
        <v>Cucco - Doesn't Flee</v>
      </c>
      <c r="N5205" s="389" t="s">
        <v>1059</v>
      </c>
    </row>
    <row r="5206">
      <c r="A5206" s="386" t="s">
        <v>9897</v>
      </c>
      <c r="B5206" s="387" t="s">
        <v>522</v>
      </c>
      <c r="C5206" s="388" t="str">
        <f>iferror(vlookup(B5206,Maps!$A$2:$B$111,2,false),"")</f>
        <v>Spot 01 - Kakariko Village</v>
      </c>
      <c r="D5206" s="387" t="s">
        <v>14</v>
      </c>
      <c r="E5206" s="387" t="s">
        <v>14</v>
      </c>
      <c r="F5206" s="389"/>
      <c r="G5206" s="389"/>
      <c r="H5206" s="387" t="s">
        <v>191</v>
      </c>
      <c r="I5206" s="390" t="s">
        <v>4975</v>
      </c>
      <c r="J5206" s="391" t="str">
        <f>iferror(vlookup(H5206,Actors!$A$2:$D$472,4,false),"")</f>
        <v>Friendly Cucco</v>
      </c>
      <c r="K5206" s="387" t="s">
        <v>144</v>
      </c>
      <c r="L5206" s="387" t="s">
        <v>69</v>
      </c>
      <c r="M5206" s="392" t="str">
        <f>iferror(vlookup(A5206,Variables!$F$2:$G$2762,2,false),"")</f>
        <v>Cucco - Doesn't Flee</v>
      </c>
      <c r="N5206" s="389" t="s">
        <v>1059</v>
      </c>
    </row>
    <row r="5207">
      <c r="A5207" s="386" t="s">
        <v>9366</v>
      </c>
      <c r="B5207" s="387" t="s">
        <v>522</v>
      </c>
      <c r="C5207" s="388" t="str">
        <f>iferror(vlookup(B5207,Maps!$A$2:$B$111,2,false),"")</f>
        <v>Spot 01 - Kakariko Village</v>
      </c>
      <c r="D5207" s="387" t="s">
        <v>14</v>
      </c>
      <c r="E5207" s="387" t="s">
        <v>14</v>
      </c>
      <c r="F5207" s="389"/>
      <c r="G5207" s="389"/>
      <c r="H5207" s="387" t="s">
        <v>3059</v>
      </c>
      <c r="I5207" s="390" t="s">
        <v>5704</v>
      </c>
      <c r="J5207" s="391" t="str">
        <f>iferror(vlookup(H5207,Actors!$A$2:$D$472,4,false),"")</f>
        <v>Cucco Lady</v>
      </c>
      <c r="K5207" s="387" t="s">
        <v>2977</v>
      </c>
      <c r="L5207" s="387" t="s">
        <v>7164</v>
      </c>
      <c r="M5207" s="392" t="str">
        <f>iferror(vlookup(A5207,Variables!$F$2:$G$2762,2,false),"")</f>
        <v>Anju (Chicken Lady)</v>
      </c>
      <c r="N5207" s="389" t="s">
        <v>1059</v>
      </c>
    </row>
    <row r="5208">
      <c r="A5208" s="386" t="s">
        <v>9898</v>
      </c>
      <c r="B5208" s="387" t="s">
        <v>522</v>
      </c>
      <c r="C5208" s="388" t="str">
        <f>iferror(vlookup(B5208,Maps!$A$2:$B$111,2,false),"")</f>
        <v>Spot 01 - Kakariko Village</v>
      </c>
      <c r="D5208" s="387" t="s">
        <v>14</v>
      </c>
      <c r="E5208" s="387" t="s">
        <v>14</v>
      </c>
      <c r="F5208" s="389"/>
      <c r="G5208" s="389"/>
      <c r="H5208" s="387" t="s">
        <v>3084</v>
      </c>
      <c r="I5208" s="390" t="s">
        <v>5756</v>
      </c>
      <c r="J5208" s="391" t="str">
        <f>iferror(vlookup(H5208,Actors!$A$2:$D$472,4,false),"")</f>
        <v>Silver Gauntlets Boulder</v>
      </c>
      <c r="K5208" s="387" t="s">
        <v>28</v>
      </c>
      <c r="L5208" s="387" t="s">
        <v>3352</v>
      </c>
      <c r="M5208" s="392" t="str">
        <f>iferror(vlookup(A5208,Variables!$F$2:$G$2762,2,false),"")</f>
        <v/>
      </c>
      <c r="N5208" s="389" t="s">
        <v>1059</v>
      </c>
    </row>
    <row r="5209">
      <c r="A5209" s="386" t="s">
        <v>9899</v>
      </c>
      <c r="B5209" s="387" t="s">
        <v>522</v>
      </c>
      <c r="C5209" s="388" t="str">
        <f>iferror(vlookup(B5209,Maps!$A$2:$B$111,2,false),"")</f>
        <v>Spot 01 - Kakariko Village</v>
      </c>
      <c r="D5209" s="387" t="s">
        <v>14</v>
      </c>
      <c r="E5209" s="387" t="s">
        <v>14</v>
      </c>
      <c r="F5209" s="389"/>
      <c r="G5209" s="389"/>
      <c r="H5209" s="387" t="s">
        <v>3084</v>
      </c>
      <c r="I5209" s="390" t="s">
        <v>5756</v>
      </c>
      <c r="J5209" s="391" t="str">
        <f>iferror(vlookup(H5209,Actors!$A$2:$D$472,4,false),"")</f>
        <v>Silver Gauntlets Boulder</v>
      </c>
      <c r="K5209" s="387" t="s">
        <v>28</v>
      </c>
      <c r="L5209" s="387" t="s">
        <v>3373</v>
      </c>
      <c r="M5209" s="392" t="str">
        <f>iferror(vlookup(A5209,Variables!$F$2:$G$2762,2,false),"")</f>
        <v/>
      </c>
      <c r="N5209" s="389" t="s">
        <v>1059</v>
      </c>
    </row>
    <row r="5210">
      <c r="A5210" s="386" t="s">
        <v>9900</v>
      </c>
      <c r="B5210" s="387" t="s">
        <v>522</v>
      </c>
      <c r="C5210" s="388" t="str">
        <f>iferror(vlookup(B5210,Maps!$A$2:$B$111,2,false),"")</f>
        <v>Spot 01 - Kakariko Village</v>
      </c>
      <c r="D5210" s="387" t="s">
        <v>14</v>
      </c>
      <c r="E5210" s="387" t="s">
        <v>14</v>
      </c>
      <c r="F5210" s="389"/>
      <c r="G5210" s="389"/>
      <c r="H5210" s="387" t="s">
        <v>3067</v>
      </c>
      <c r="I5210" s="390" t="s">
        <v>5719</v>
      </c>
      <c r="J5210" s="391" t="str">
        <f>iferror(vlookup(H5210,Actors!$A$2:$D$472,4,false),"")</f>
        <v>Square Sign</v>
      </c>
      <c r="K5210" s="387" t="s">
        <v>3030</v>
      </c>
      <c r="L5210" s="387" t="s">
        <v>3734</v>
      </c>
      <c r="M5210" s="392" t="str">
        <f>iferror(vlookup(A5210,Variables!$F$2:$G$2762,2,false),"")</f>
        <v>Dark! Narrow! Scary! / Well of Three Features</v>
      </c>
      <c r="N5210" s="389" t="s">
        <v>1059</v>
      </c>
    </row>
    <row r="5211">
      <c r="A5211" s="386" t="s">
        <v>9901</v>
      </c>
      <c r="B5211" s="387" t="s">
        <v>522</v>
      </c>
      <c r="C5211" s="388" t="str">
        <f>iferror(vlookup(B5211,Maps!$A$2:$B$111,2,false),"")</f>
        <v>Spot 01 - Kakariko Village</v>
      </c>
      <c r="D5211" s="387" t="s">
        <v>14</v>
      </c>
      <c r="E5211" s="387" t="s">
        <v>14</v>
      </c>
      <c r="F5211" s="389"/>
      <c r="G5211" s="389"/>
      <c r="H5211" s="387" t="s">
        <v>3067</v>
      </c>
      <c r="I5211" s="390" t="s">
        <v>5719</v>
      </c>
      <c r="J5211" s="391" t="str">
        <f>iferror(vlookup(H5211,Actors!$A$2:$D$472,4,false),"")</f>
        <v>Square Sign</v>
      </c>
      <c r="K5211" s="387" t="s">
        <v>3030</v>
      </c>
      <c r="L5211" s="387" t="s">
        <v>3736</v>
      </c>
      <c r="M5211" s="392" t="str">
        <f>iferror(vlookup(A5211,Variables!$F$2:$G$2762,2,false),"")</f>
        <v>Death Mountain / No passage without a / Royal Decree!</v>
      </c>
      <c r="N5211" s="389" t="s">
        <v>1059</v>
      </c>
    </row>
    <row r="5212">
      <c r="A5212" s="386" t="s">
        <v>9246</v>
      </c>
      <c r="B5212" s="387" t="s">
        <v>522</v>
      </c>
      <c r="C5212" s="388" t="str">
        <f>iferror(vlookup(B5212,Maps!$A$2:$B$111,2,false),"")</f>
        <v>Spot 01 - Kakariko Village</v>
      </c>
      <c r="D5212" s="387" t="s">
        <v>14</v>
      </c>
      <c r="E5212" s="387" t="s">
        <v>14</v>
      </c>
      <c r="F5212" s="389"/>
      <c r="G5212" s="389"/>
      <c r="H5212" s="387" t="s">
        <v>3015</v>
      </c>
      <c r="I5212" s="390" t="s">
        <v>5645</v>
      </c>
      <c r="J5212" s="284" t="str">
        <f>iferror(vlookup(H5212,Actors!$A$2:$D$472,4,false),"")</f>
        <v>Grass Clump &amp; Regenerating Grass</v>
      </c>
      <c r="K5212" s="393" t="s">
        <v>21</v>
      </c>
      <c r="L5212" s="387" t="s">
        <v>3352</v>
      </c>
      <c r="M5212" s="392" t="str">
        <f>iferror(vlookup(A5212,Variables!$F$2:$G$2762,2,false),"")</f>
        <v>Grass Clump (xxx)</v>
      </c>
      <c r="N5212" s="394" t="s">
        <v>1059</v>
      </c>
    </row>
    <row r="5213">
      <c r="A5213" s="386" t="s">
        <v>9246</v>
      </c>
      <c r="B5213" s="387" t="s">
        <v>522</v>
      </c>
      <c r="C5213" s="388" t="str">
        <f>iferror(vlookup(B5213,Maps!$A$2:$B$111,2,false),"")</f>
        <v>Spot 01 - Kakariko Village</v>
      </c>
      <c r="D5213" s="387" t="s">
        <v>14</v>
      </c>
      <c r="E5213" s="387" t="s">
        <v>14</v>
      </c>
      <c r="F5213" s="389"/>
      <c r="G5213" s="389"/>
      <c r="H5213" s="387" t="s">
        <v>3015</v>
      </c>
      <c r="I5213" s="390" t="s">
        <v>5645</v>
      </c>
      <c r="J5213" s="284" t="str">
        <f>iferror(vlookup(H5213,Actors!$A$2:$D$472,4,false),"")</f>
        <v>Grass Clump &amp; Regenerating Grass</v>
      </c>
      <c r="K5213" s="393" t="s">
        <v>21</v>
      </c>
      <c r="L5213" s="387" t="s">
        <v>3352</v>
      </c>
      <c r="M5213" s="392" t="str">
        <f>iferror(vlookup(A5213,Variables!$F$2:$G$2762,2,false),"")</f>
        <v>Grass Clump (xxx)</v>
      </c>
      <c r="N5213" s="394" t="s">
        <v>1059</v>
      </c>
    </row>
    <row r="5214">
      <c r="A5214" s="386" t="s">
        <v>9246</v>
      </c>
      <c r="B5214" s="387" t="s">
        <v>522</v>
      </c>
      <c r="C5214" s="388" t="str">
        <f>iferror(vlookup(B5214,Maps!$A$2:$B$111,2,false),"")</f>
        <v>Spot 01 - Kakariko Village</v>
      </c>
      <c r="D5214" s="387" t="s">
        <v>14</v>
      </c>
      <c r="E5214" s="387" t="s">
        <v>14</v>
      </c>
      <c r="F5214" s="389"/>
      <c r="G5214" s="389"/>
      <c r="H5214" s="387" t="s">
        <v>3015</v>
      </c>
      <c r="I5214" s="390" t="s">
        <v>5645</v>
      </c>
      <c r="J5214" s="284" t="str">
        <f>iferror(vlookup(H5214,Actors!$A$2:$D$472,4,false),"")</f>
        <v>Grass Clump &amp; Regenerating Grass</v>
      </c>
      <c r="K5214" s="393" t="s">
        <v>21</v>
      </c>
      <c r="L5214" s="387" t="s">
        <v>3352</v>
      </c>
      <c r="M5214" s="392" t="str">
        <f>iferror(vlookup(A5214,Variables!$F$2:$G$2762,2,false),"")</f>
        <v>Grass Clump (xxx)</v>
      </c>
      <c r="N5214" s="394" t="s">
        <v>1059</v>
      </c>
    </row>
    <row r="5215">
      <c r="A5215" s="386" t="s">
        <v>9246</v>
      </c>
      <c r="B5215" s="387" t="s">
        <v>522</v>
      </c>
      <c r="C5215" s="388" t="str">
        <f>iferror(vlookup(B5215,Maps!$A$2:$B$111,2,false),"")</f>
        <v>Spot 01 - Kakariko Village</v>
      </c>
      <c r="D5215" s="387" t="s">
        <v>14</v>
      </c>
      <c r="E5215" s="387" t="s">
        <v>14</v>
      </c>
      <c r="F5215" s="389"/>
      <c r="G5215" s="389"/>
      <c r="H5215" s="387" t="s">
        <v>3015</v>
      </c>
      <c r="I5215" s="390" t="s">
        <v>5645</v>
      </c>
      <c r="J5215" s="284" t="str">
        <f>iferror(vlookup(H5215,Actors!$A$2:$D$472,4,false),"")</f>
        <v>Grass Clump &amp; Regenerating Grass</v>
      </c>
      <c r="K5215" s="393" t="s">
        <v>21</v>
      </c>
      <c r="L5215" s="387" t="s">
        <v>3352</v>
      </c>
      <c r="M5215" s="392" t="str">
        <f>iferror(vlookup(A5215,Variables!$F$2:$G$2762,2,false),"")</f>
        <v>Grass Clump (xxx)</v>
      </c>
      <c r="N5215" s="394" t="s">
        <v>1059</v>
      </c>
    </row>
    <row r="5216">
      <c r="A5216" s="386" t="s">
        <v>9246</v>
      </c>
      <c r="B5216" s="387" t="s">
        <v>522</v>
      </c>
      <c r="C5216" s="388" t="str">
        <f>iferror(vlookup(B5216,Maps!$A$2:$B$111,2,false),"")</f>
        <v>Spot 01 - Kakariko Village</v>
      </c>
      <c r="D5216" s="387" t="s">
        <v>14</v>
      </c>
      <c r="E5216" s="387" t="s">
        <v>14</v>
      </c>
      <c r="F5216" s="389"/>
      <c r="G5216" s="389"/>
      <c r="H5216" s="387" t="s">
        <v>3015</v>
      </c>
      <c r="I5216" s="390" t="s">
        <v>5645</v>
      </c>
      <c r="J5216" s="284" t="str">
        <f>iferror(vlookup(H5216,Actors!$A$2:$D$472,4,false),"")</f>
        <v>Grass Clump &amp; Regenerating Grass</v>
      </c>
      <c r="K5216" s="393" t="s">
        <v>21</v>
      </c>
      <c r="L5216" s="387" t="s">
        <v>3352</v>
      </c>
      <c r="M5216" s="392" t="str">
        <f>iferror(vlookup(A5216,Variables!$F$2:$G$2762,2,false),"")</f>
        <v>Grass Clump (xxx)</v>
      </c>
      <c r="N5216" s="394" t="s">
        <v>1059</v>
      </c>
    </row>
    <row r="5217">
      <c r="A5217" s="386" t="s">
        <v>9246</v>
      </c>
      <c r="B5217" s="387" t="s">
        <v>522</v>
      </c>
      <c r="C5217" s="388" t="str">
        <f>iferror(vlookup(B5217,Maps!$A$2:$B$111,2,false),"")</f>
        <v>Spot 01 - Kakariko Village</v>
      </c>
      <c r="D5217" s="387" t="s">
        <v>14</v>
      </c>
      <c r="E5217" s="387" t="s">
        <v>14</v>
      </c>
      <c r="F5217" s="389"/>
      <c r="G5217" s="389"/>
      <c r="H5217" s="387" t="s">
        <v>3015</v>
      </c>
      <c r="I5217" s="390" t="s">
        <v>5645</v>
      </c>
      <c r="J5217" s="284" t="str">
        <f>iferror(vlookup(H5217,Actors!$A$2:$D$472,4,false),"")</f>
        <v>Grass Clump &amp; Regenerating Grass</v>
      </c>
      <c r="K5217" s="393" t="s">
        <v>21</v>
      </c>
      <c r="L5217" s="387" t="s">
        <v>3352</v>
      </c>
      <c r="M5217" s="392" t="str">
        <f>iferror(vlookup(A5217,Variables!$F$2:$G$2762,2,false),"")</f>
        <v>Grass Clump (xxx)</v>
      </c>
      <c r="N5217" s="394" t="s">
        <v>1059</v>
      </c>
    </row>
    <row r="5218">
      <c r="A5218" s="386" t="s">
        <v>9246</v>
      </c>
      <c r="B5218" s="387" t="s">
        <v>522</v>
      </c>
      <c r="C5218" s="388" t="str">
        <f>iferror(vlookup(B5218,Maps!$A$2:$B$111,2,false),"")</f>
        <v>Spot 01 - Kakariko Village</v>
      </c>
      <c r="D5218" s="387" t="s">
        <v>14</v>
      </c>
      <c r="E5218" s="387" t="s">
        <v>14</v>
      </c>
      <c r="F5218" s="389"/>
      <c r="G5218" s="389"/>
      <c r="H5218" s="387" t="s">
        <v>3015</v>
      </c>
      <c r="I5218" s="390" t="s">
        <v>5645</v>
      </c>
      <c r="J5218" s="284" t="str">
        <f>iferror(vlookup(H5218,Actors!$A$2:$D$472,4,false),"")</f>
        <v>Grass Clump &amp; Regenerating Grass</v>
      </c>
      <c r="K5218" s="393" t="s">
        <v>21</v>
      </c>
      <c r="L5218" s="387" t="s">
        <v>3352</v>
      </c>
      <c r="M5218" s="392" t="str">
        <f>iferror(vlookup(A5218,Variables!$F$2:$G$2762,2,false),"")</f>
        <v>Grass Clump (xxx)</v>
      </c>
      <c r="N5218" s="394" t="s">
        <v>1059</v>
      </c>
    </row>
    <row r="5219">
      <c r="A5219" s="386" t="s">
        <v>9246</v>
      </c>
      <c r="B5219" s="387" t="s">
        <v>522</v>
      </c>
      <c r="C5219" s="388" t="str">
        <f>iferror(vlookup(B5219,Maps!$A$2:$B$111,2,false),"")</f>
        <v>Spot 01 - Kakariko Village</v>
      </c>
      <c r="D5219" s="387" t="s">
        <v>14</v>
      </c>
      <c r="E5219" s="387" t="s">
        <v>14</v>
      </c>
      <c r="F5219" s="389"/>
      <c r="G5219" s="389"/>
      <c r="H5219" s="387" t="s">
        <v>3015</v>
      </c>
      <c r="I5219" s="390" t="s">
        <v>5645</v>
      </c>
      <c r="J5219" s="284" t="str">
        <f>iferror(vlookup(H5219,Actors!$A$2:$D$472,4,false),"")</f>
        <v>Grass Clump &amp; Regenerating Grass</v>
      </c>
      <c r="K5219" s="393" t="s">
        <v>21</v>
      </c>
      <c r="L5219" s="387" t="s">
        <v>3352</v>
      </c>
      <c r="M5219" s="392" t="str">
        <f>iferror(vlookup(A5219,Variables!$F$2:$G$2762,2,false),"")</f>
        <v>Grass Clump (xxx)</v>
      </c>
      <c r="N5219" s="394" t="s">
        <v>1059</v>
      </c>
    </row>
    <row r="5220">
      <c r="A5220" s="386" t="s">
        <v>9318</v>
      </c>
      <c r="B5220" s="387" t="s">
        <v>522</v>
      </c>
      <c r="C5220" s="388" t="str">
        <f>iferror(vlookup(B5220,Maps!$A$2:$B$111,2,false),"")</f>
        <v>Spot 01 - Kakariko Village</v>
      </c>
      <c r="D5220" s="387" t="s">
        <v>14</v>
      </c>
      <c r="E5220" s="387" t="s">
        <v>14</v>
      </c>
      <c r="F5220" s="389"/>
      <c r="G5220" s="389"/>
      <c r="H5220" s="387" t="s">
        <v>3036</v>
      </c>
      <c r="I5220" s="390" t="s">
        <v>5678</v>
      </c>
      <c r="J5220" s="391" t="str">
        <f>iferror(vlookup(H5220,Actors!$A$2:$D$472,4,false),"")</f>
        <v>Carpenter Boss</v>
      </c>
      <c r="K5220" s="387" t="s">
        <v>3006</v>
      </c>
      <c r="L5220" s="387" t="s">
        <v>7164</v>
      </c>
      <c r="M5220" s="392" t="str">
        <f>iferror(vlookup(A5220,Variables!$F$2:$G$2762,2,false),"")</f>
        <v>Carpenter Boss</v>
      </c>
      <c r="N5220" s="389" t="s">
        <v>1059</v>
      </c>
    </row>
    <row r="5221">
      <c r="A5221" s="386" t="s">
        <v>9902</v>
      </c>
      <c r="B5221" s="387" t="s">
        <v>522</v>
      </c>
      <c r="C5221" s="388" t="str">
        <f>iferror(vlookup(B5221,Maps!$A$2:$B$111,2,false),"")</f>
        <v>Spot 01 - Kakariko Village</v>
      </c>
      <c r="D5221" s="387" t="s">
        <v>14</v>
      </c>
      <c r="E5221" s="387" t="s">
        <v>14</v>
      </c>
      <c r="F5221" s="389"/>
      <c r="G5221" s="389"/>
      <c r="H5221" s="387" t="s">
        <v>2737</v>
      </c>
      <c r="I5221" s="390" t="s">
        <v>5210</v>
      </c>
      <c r="J5221" s="391" t="str">
        <f>iferror(vlookup(H5221,Actors!$A$2:$D$472,4,false),"")</f>
        <v>Trees &amp; Bushes</v>
      </c>
      <c r="K5221" s="387" t="s">
        <v>2748</v>
      </c>
      <c r="L5221" s="387" t="s">
        <v>3353</v>
      </c>
      <c r="M5221" s="392" t="str">
        <f>iferror(vlookup(A5221,Variables!$F$2:$G$2762,2,false),"")</f>
        <v>Light Pine Tree (Medium)</v>
      </c>
      <c r="N5221" s="389" t="s">
        <v>1059</v>
      </c>
    </row>
    <row r="5222">
      <c r="A5222" s="386" t="s">
        <v>9903</v>
      </c>
      <c r="B5222" s="387" t="s">
        <v>522</v>
      </c>
      <c r="C5222" s="388" t="str">
        <f>iferror(vlookup(B5222,Maps!$A$2:$B$111,2,false),"")</f>
        <v>Spot 01 - Kakariko Village</v>
      </c>
      <c r="D5222" s="387" t="s">
        <v>14</v>
      </c>
      <c r="E5222" s="387" t="s">
        <v>14</v>
      </c>
      <c r="F5222" s="389"/>
      <c r="G5222" s="389"/>
      <c r="H5222" s="387" t="s">
        <v>1025</v>
      </c>
      <c r="I5222" s="390" t="s">
        <v>5270</v>
      </c>
      <c r="J5222" s="391" t="str">
        <f>iferror(vlookup(H5222,Actors!$A$2:$D$472,4,false),"")</f>
        <v>Group of Bugs / Fish / Butterflies</v>
      </c>
      <c r="K5222" s="387" t="s">
        <v>21</v>
      </c>
      <c r="L5222" s="387" t="s">
        <v>9904</v>
      </c>
      <c r="M5222" s="392" t="str">
        <f>iferror(vlookup(A5222,Variables!$F$2:$G$2762,2,false),"")</f>
        <v>Butterflies (2)</v>
      </c>
      <c r="N5222" s="389" t="s">
        <v>1059</v>
      </c>
    </row>
    <row r="5223">
      <c r="A5223" s="386" t="s">
        <v>9905</v>
      </c>
      <c r="B5223" s="387" t="s">
        <v>522</v>
      </c>
      <c r="C5223" s="388" t="str">
        <f>iferror(vlookup(B5223,Maps!$A$2:$B$111,2,false),"")</f>
        <v>Spot 01 - Kakariko Village</v>
      </c>
      <c r="D5223" s="387" t="s">
        <v>14</v>
      </c>
      <c r="E5223" s="387" t="s">
        <v>14</v>
      </c>
      <c r="F5223" s="389"/>
      <c r="G5223" s="389"/>
      <c r="H5223" s="387" t="s">
        <v>3150</v>
      </c>
      <c r="I5223" s="390" t="s">
        <v>5869</v>
      </c>
      <c r="J5223" s="391" t="str">
        <f>iferror(vlookup(H5223,Actors!$A$2:$D$472,4,false),"")</f>
        <v>Soldier (Hyrule Castle Town &amp; Kakariko Village)</v>
      </c>
      <c r="K5223" s="387" t="s">
        <v>2792</v>
      </c>
      <c r="L5223" s="387" t="s">
        <v>7102</v>
      </c>
      <c r="M5223" s="392" t="str">
        <f>iferror(vlookup(A5223,Variables!$F$2:$G$2762,2,false),"")</f>
        <v>Ding dong, ding dong!</v>
      </c>
      <c r="N5223" s="389" t="s">
        <v>1059</v>
      </c>
    </row>
    <row r="5224">
      <c r="A5224" s="386" t="s">
        <v>9274</v>
      </c>
      <c r="B5224" s="387" t="s">
        <v>522</v>
      </c>
      <c r="C5224" s="388" t="str">
        <f>iferror(vlookup(B5224,Maps!$A$2:$B$111,2,false),"")</f>
        <v>Spot 01 - Kakariko Village</v>
      </c>
      <c r="D5224" s="387" t="s">
        <v>14</v>
      </c>
      <c r="E5224" s="387" t="s">
        <v>14</v>
      </c>
      <c r="F5224" s="389"/>
      <c r="G5224" s="389"/>
      <c r="H5224" s="387" t="s">
        <v>2918</v>
      </c>
      <c r="I5224" s="390" t="s">
        <v>5485</v>
      </c>
      <c r="J5224" s="391" t="str">
        <f>iferror(vlookup(H5224,Actors!$A$2:$D$472,4,false),"")</f>
        <v>Death Mountain Cloud Ring</v>
      </c>
      <c r="K5224" s="387" t="s">
        <v>3153</v>
      </c>
      <c r="L5224" s="387" t="s">
        <v>7164</v>
      </c>
      <c r="M5224" s="392" t="str">
        <f>iferror(vlookup(A5224,Variables!$F$2:$G$2762,2,false),"")</f>
        <v>Death Mountain Cloud Ring</v>
      </c>
      <c r="N5224" s="389" t="s">
        <v>1059</v>
      </c>
    </row>
    <row r="5225">
      <c r="A5225" s="386" t="s">
        <v>8863</v>
      </c>
      <c r="B5225" s="387" t="s">
        <v>522</v>
      </c>
      <c r="C5225" s="388" t="str">
        <f>iferror(vlookup(B5225,Maps!$A$2:$B$111,2,false),"")</f>
        <v>Spot 01 - Kakariko Village</v>
      </c>
      <c r="D5225" s="387" t="s">
        <v>14</v>
      </c>
      <c r="E5225" s="387" t="s">
        <v>14</v>
      </c>
      <c r="F5225" s="389"/>
      <c r="G5225" s="389"/>
      <c r="H5225" s="387" t="s">
        <v>3202</v>
      </c>
      <c r="I5225" s="390" t="s">
        <v>5983</v>
      </c>
      <c r="J5225" s="391" t="str">
        <f>iferror(vlookup(H5225,Actors!$A$2:$D$472,4,false),"")</f>
        <v>Large Wooden Crate</v>
      </c>
      <c r="K5225" s="387" t="s">
        <v>3136</v>
      </c>
      <c r="L5225" s="387" t="s">
        <v>7164</v>
      </c>
      <c r="M5225" s="392" t="str">
        <f>iferror(vlookup(A5225,Variables!$F$2:$G$2762,2,false),"")</f>
        <v/>
      </c>
      <c r="N5225" s="389" t="s">
        <v>1059</v>
      </c>
    </row>
    <row r="5226">
      <c r="A5226" s="386" t="s">
        <v>8863</v>
      </c>
      <c r="B5226" s="387" t="s">
        <v>522</v>
      </c>
      <c r="C5226" s="388" t="str">
        <f>iferror(vlookup(B5226,Maps!$A$2:$B$111,2,false),"")</f>
        <v>Spot 01 - Kakariko Village</v>
      </c>
      <c r="D5226" s="387" t="s">
        <v>14</v>
      </c>
      <c r="E5226" s="387" t="s">
        <v>14</v>
      </c>
      <c r="F5226" s="389"/>
      <c r="G5226" s="389"/>
      <c r="H5226" s="387" t="s">
        <v>3202</v>
      </c>
      <c r="I5226" s="390" t="s">
        <v>5983</v>
      </c>
      <c r="J5226" s="391" t="str">
        <f>iferror(vlookup(H5226,Actors!$A$2:$D$472,4,false),"")</f>
        <v>Large Wooden Crate</v>
      </c>
      <c r="K5226" s="387" t="s">
        <v>3136</v>
      </c>
      <c r="L5226" s="387" t="s">
        <v>7164</v>
      </c>
      <c r="M5226" s="392" t="str">
        <f>iferror(vlookup(A5226,Variables!$F$2:$G$2762,2,false),"")</f>
        <v/>
      </c>
      <c r="N5226" s="389" t="s">
        <v>1059</v>
      </c>
    </row>
    <row r="5227">
      <c r="A5227" s="386" t="s">
        <v>8863</v>
      </c>
      <c r="B5227" s="387" t="s">
        <v>522</v>
      </c>
      <c r="C5227" s="388" t="str">
        <f>iferror(vlookup(B5227,Maps!$A$2:$B$111,2,false),"")</f>
        <v>Spot 01 - Kakariko Village</v>
      </c>
      <c r="D5227" s="387" t="s">
        <v>14</v>
      </c>
      <c r="E5227" s="387" t="s">
        <v>14</v>
      </c>
      <c r="F5227" s="389"/>
      <c r="G5227" s="389"/>
      <c r="H5227" s="387" t="s">
        <v>3202</v>
      </c>
      <c r="I5227" s="390" t="s">
        <v>5983</v>
      </c>
      <c r="J5227" s="391" t="str">
        <f>iferror(vlookup(H5227,Actors!$A$2:$D$472,4,false),"")</f>
        <v>Large Wooden Crate</v>
      </c>
      <c r="K5227" s="387" t="s">
        <v>3136</v>
      </c>
      <c r="L5227" s="387" t="s">
        <v>7164</v>
      </c>
      <c r="M5227" s="392" t="str">
        <f>iferror(vlookup(A5227,Variables!$F$2:$G$2762,2,false),"")</f>
        <v/>
      </c>
      <c r="N5227" s="389" t="s">
        <v>1059</v>
      </c>
    </row>
    <row r="5228">
      <c r="A5228" s="386" t="s">
        <v>8863</v>
      </c>
      <c r="B5228" s="387" t="s">
        <v>522</v>
      </c>
      <c r="C5228" s="388" t="str">
        <f>iferror(vlookup(B5228,Maps!$A$2:$B$111,2,false),"")</f>
        <v>Spot 01 - Kakariko Village</v>
      </c>
      <c r="D5228" s="387" t="s">
        <v>14</v>
      </c>
      <c r="E5228" s="387" t="s">
        <v>14</v>
      </c>
      <c r="F5228" s="389"/>
      <c r="G5228" s="389"/>
      <c r="H5228" s="387" t="s">
        <v>3202</v>
      </c>
      <c r="I5228" s="390" t="s">
        <v>5983</v>
      </c>
      <c r="J5228" s="391" t="str">
        <f>iferror(vlookup(H5228,Actors!$A$2:$D$472,4,false),"")</f>
        <v>Large Wooden Crate</v>
      </c>
      <c r="K5228" s="387" t="s">
        <v>3136</v>
      </c>
      <c r="L5228" s="387" t="s">
        <v>7164</v>
      </c>
      <c r="M5228" s="392" t="str">
        <f>iferror(vlookup(A5228,Variables!$F$2:$G$2762,2,false),"")</f>
        <v/>
      </c>
      <c r="N5228" s="389" t="s">
        <v>1059</v>
      </c>
    </row>
    <row r="5229">
      <c r="A5229" s="386" t="s">
        <v>8863</v>
      </c>
      <c r="B5229" s="387" t="s">
        <v>522</v>
      </c>
      <c r="C5229" s="388" t="str">
        <f>iferror(vlookup(B5229,Maps!$A$2:$B$111,2,false),"")</f>
        <v>Spot 01 - Kakariko Village</v>
      </c>
      <c r="D5229" s="387" t="s">
        <v>14</v>
      </c>
      <c r="E5229" s="387" t="s">
        <v>14</v>
      </c>
      <c r="F5229" s="389"/>
      <c r="G5229" s="389"/>
      <c r="H5229" s="387" t="s">
        <v>3202</v>
      </c>
      <c r="I5229" s="390" t="s">
        <v>5983</v>
      </c>
      <c r="J5229" s="391" t="str">
        <f>iferror(vlookup(H5229,Actors!$A$2:$D$472,4,false),"")</f>
        <v>Large Wooden Crate</v>
      </c>
      <c r="K5229" s="387" t="s">
        <v>3136</v>
      </c>
      <c r="L5229" s="387" t="s">
        <v>7164</v>
      </c>
      <c r="M5229" s="392" t="str">
        <f>iferror(vlookup(A5229,Variables!$F$2:$G$2762,2,false),"")</f>
        <v/>
      </c>
      <c r="N5229" s="389" t="s">
        <v>1059</v>
      </c>
    </row>
    <row r="5230">
      <c r="A5230" s="386" t="s">
        <v>9906</v>
      </c>
      <c r="B5230" s="387" t="s">
        <v>522</v>
      </c>
      <c r="C5230" s="388" t="str">
        <f>iferror(vlookup(B5230,Maps!$A$2:$B$111,2,false),"")</f>
        <v>Spot 01 - Kakariko Village</v>
      </c>
      <c r="D5230" s="387" t="s">
        <v>14</v>
      </c>
      <c r="E5230" s="387" t="s">
        <v>14</v>
      </c>
      <c r="F5230" s="389"/>
      <c r="G5230" s="389"/>
      <c r="H5230" s="387" t="s">
        <v>2955</v>
      </c>
      <c r="I5230" s="390" t="s">
        <v>5547</v>
      </c>
      <c r="J5230" s="391" t="str">
        <f>iferror(vlookup(H5230,Actors!$A$2:$D$472,4,false),"")</f>
        <v>Gate to Death Mountain Trail</v>
      </c>
      <c r="K5230" s="387" t="s">
        <v>3161</v>
      </c>
      <c r="L5230" s="387" t="s">
        <v>7164</v>
      </c>
      <c r="M5230" s="392" t="str">
        <f>iferror(vlookup(A5230,Variables!$F$2:$G$2762,2,false),"")</f>
        <v>Gate to Death Mountain</v>
      </c>
      <c r="N5230" s="389" t="s">
        <v>1059</v>
      </c>
    </row>
    <row r="5231">
      <c r="A5231" s="386" t="s">
        <v>9907</v>
      </c>
      <c r="B5231" s="387" t="s">
        <v>522</v>
      </c>
      <c r="C5231" s="388" t="str">
        <f>iferror(vlookup(B5231,Maps!$A$2:$B$111,2,false),"")</f>
        <v>Spot 01 - Kakariko Village</v>
      </c>
      <c r="D5231" s="387" t="s">
        <v>14</v>
      </c>
      <c r="E5231" s="387" t="s">
        <v>14</v>
      </c>
      <c r="F5231" s="389"/>
      <c r="G5231" s="389"/>
      <c r="H5231" s="387" t="s">
        <v>2980</v>
      </c>
      <c r="I5231" s="390" t="s">
        <v>5592</v>
      </c>
      <c r="J5231" s="391" t="str">
        <f>iferror(vlookup(H5231,Actors!$A$2:$D$472,4,false),"")</f>
        <v>Collectible Field Items (Invisible)</v>
      </c>
      <c r="K5231" s="387" t="s">
        <v>21</v>
      </c>
      <c r="L5231" s="387" t="s">
        <v>9908</v>
      </c>
      <c r="M5231" s="392" t="str">
        <f>iferror(vlookup(A5231,Variables!$F$2:$G$2762,2,false),"")</f>
        <v/>
      </c>
      <c r="N5231" s="389" t="s">
        <v>1059</v>
      </c>
    </row>
    <row r="5232">
      <c r="A5232" s="386" t="s">
        <v>9756</v>
      </c>
      <c r="B5232" s="387" t="s">
        <v>522</v>
      </c>
      <c r="C5232" s="388" t="str">
        <f>iferror(vlookup(B5232,Maps!$A$2:$B$111,2,false),"")</f>
        <v>Spot 01 - Kakariko Village</v>
      </c>
      <c r="D5232" s="387" t="s">
        <v>14</v>
      </c>
      <c r="E5232" s="387" t="s">
        <v>14</v>
      </c>
      <c r="F5232" s="389"/>
      <c r="G5232" s="389"/>
      <c r="H5232" s="387" t="s">
        <v>215</v>
      </c>
      <c r="I5232" s="390" t="s">
        <v>5050</v>
      </c>
      <c r="J5232" s="391" t="str">
        <f>iferror(vlookup(H5232,Actors!$A$2:$D$472,4,false),"")</f>
        <v>Sound Effects I</v>
      </c>
      <c r="K5232" s="387" t="s">
        <v>21</v>
      </c>
      <c r="L5232" s="387" t="s">
        <v>159</v>
      </c>
      <c r="M5232" s="392" t="str">
        <f>iferror(vlookup(A5232,Variables!$F$2:$G$2762,2,false),"")</f>
        <v>Background Noise - Cows Mooing</v>
      </c>
      <c r="N5232" s="389" t="s">
        <v>1059</v>
      </c>
    </row>
    <row r="5233">
      <c r="A5233" s="426" t="s">
        <v>9909</v>
      </c>
      <c r="B5233" s="427" t="s">
        <v>522</v>
      </c>
      <c r="C5233" s="428" t="str">
        <f>iferror(vlookup(B5233,Maps!$A$2:$B$111,2,false),"")</f>
        <v>Spot 01 - Kakariko Village</v>
      </c>
      <c r="D5233" s="427" t="s">
        <v>680</v>
      </c>
      <c r="E5233" s="427" t="s">
        <v>14</v>
      </c>
      <c r="F5233" s="431"/>
      <c r="G5233" s="431"/>
      <c r="H5233" s="427" t="s">
        <v>3212</v>
      </c>
      <c r="I5233" s="341" t="s">
        <v>6002</v>
      </c>
      <c r="J5233" s="430" t="str">
        <f>iferror(vlookup(H5233,Actors!$A$2:$D$472,4,false),"")</f>
        <v>Carpenter Boss's Son (Kakariko Village)</v>
      </c>
      <c r="K5233" s="427" t="s">
        <v>3020</v>
      </c>
      <c r="L5233" s="427" t="s">
        <v>7164</v>
      </c>
      <c r="M5233" s="380" t="str">
        <f>iferror(vlookup(A5233,Variables!$F$2:$G$2762,2,false),"")</f>
        <v>Carpenter Boss's Son (Kakariko Village)</v>
      </c>
      <c r="N5233" s="431" t="s">
        <v>1059</v>
      </c>
    </row>
    <row r="5234">
      <c r="A5234" s="426" t="s">
        <v>9874</v>
      </c>
      <c r="B5234" s="427" t="s">
        <v>522</v>
      </c>
      <c r="C5234" s="428" t="str">
        <f>iferror(vlookup(B5234,Maps!$A$2:$B$111,2,false),"")</f>
        <v>Spot 01 - Kakariko Village</v>
      </c>
      <c r="D5234" s="427" t="s">
        <v>680</v>
      </c>
      <c r="E5234" s="427" t="s">
        <v>14</v>
      </c>
      <c r="F5234" s="431"/>
      <c r="G5234" s="431"/>
      <c r="H5234" s="427" t="s">
        <v>3150</v>
      </c>
      <c r="I5234" s="341" t="s">
        <v>5869</v>
      </c>
      <c r="J5234" s="430" t="str">
        <f>iferror(vlookup(H5234,Actors!$A$2:$D$472,4,false),"")</f>
        <v>Soldier (Hyrule Castle Town &amp; Kakariko Village)</v>
      </c>
      <c r="K5234" s="427" t="s">
        <v>2792</v>
      </c>
      <c r="L5234" s="427" t="s">
        <v>9299</v>
      </c>
      <c r="M5234" s="380" t="str">
        <f>iferror(vlookup(A5234,Variables!$F$2:$G$2762,2,false),"")</f>
        <v>This used to be the great Impa's house [...]</v>
      </c>
      <c r="N5234" s="431" t="s">
        <v>1059</v>
      </c>
    </row>
    <row r="5235">
      <c r="A5235" s="426" t="s">
        <v>9875</v>
      </c>
      <c r="B5235" s="427" t="s">
        <v>522</v>
      </c>
      <c r="C5235" s="428" t="str">
        <f>iferror(vlookup(B5235,Maps!$A$2:$B$111,2,false),"")</f>
        <v>Spot 01 - Kakariko Village</v>
      </c>
      <c r="D5235" s="427" t="s">
        <v>680</v>
      </c>
      <c r="E5235" s="427" t="s">
        <v>14</v>
      </c>
      <c r="F5235" s="431"/>
      <c r="G5235" s="431"/>
      <c r="H5235" s="427" t="s">
        <v>2958</v>
      </c>
      <c r="I5235" s="341" t="s">
        <v>5557</v>
      </c>
      <c r="J5235" s="430" t="str">
        <f>iferror(vlookup(H5235,Actors!$A$2:$D$472,4,false),"")</f>
        <v>Kakariko Village Well Crossbeam</v>
      </c>
      <c r="K5235" s="427" t="s">
        <v>2945</v>
      </c>
      <c r="L5235" s="427" t="s">
        <v>7164</v>
      </c>
      <c r="M5235" s="380" t="str">
        <f>iferror(vlookup(A5235,Variables!$F$2:$G$2762,2,false),"")</f>
        <v>Wooden Well Beam</v>
      </c>
      <c r="N5235" s="431" t="s">
        <v>1059</v>
      </c>
    </row>
    <row r="5236">
      <c r="A5236" s="426" t="s">
        <v>9876</v>
      </c>
      <c r="B5236" s="427" t="s">
        <v>522</v>
      </c>
      <c r="C5236" s="428" t="str">
        <f>iferror(vlookup(B5236,Maps!$A$2:$B$111,2,false),"")</f>
        <v>Spot 01 - Kakariko Village</v>
      </c>
      <c r="D5236" s="427" t="s">
        <v>680</v>
      </c>
      <c r="E5236" s="427" t="s">
        <v>14</v>
      </c>
      <c r="F5236" s="431"/>
      <c r="G5236" s="431"/>
      <c r="H5236" s="427" t="s">
        <v>2960</v>
      </c>
      <c r="I5236" s="341" t="s">
        <v>5560</v>
      </c>
      <c r="J5236" s="430" t="str">
        <f>iferror(vlookup(H5236,Actors!$A$2:$D$472,4,false),"")</f>
        <v>Kakariko Village Well Water</v>
      </c>
      <c r="K5236" s="427" t="s">
        <v>2945</v>
      </c>
      <c r="L5236" s="427" t="s">
        <v>7164</v>
      </c>
      <c r="M5236" s="380" t="str">
        <f>iferror(vlookup(A5236,Variables!$F$2:$G$2762,2,false),"")</f>
        <v>Well Water</v>
      </c>
      <c r="N5236" s="431" t="s">
        <v>1059</v>
      </c>
    </row>
    <row r="5237">
      <c r="A5237" s="426" t="s">
        <v>9910</v>
      </c>
      <c r="B5237" s="427" t="s">
        <v>522</v>
      </c>
      <c r="C5237" s="428" t="str">
        <f>iferror(vlookup(B5237,Maps!$A$2:$B$111,2,false),"")</f>
        <v>Spot 01 - Kakariko Village</v>
      </c>
      <c r="D5237" s="427" t="s">
        <v>680</v>
      </c>
      <c r="E5237" s="427" t="s">
        <v>14</v>
      </c>
      <c r="F5237" s="431"/>
      <c r="G5237" s="431"/>
      <c r="H5237" s="427" t="s">
        <v>3198</v>
      </c>
      <c r="I5237" s="341" t="s">
        <v>5974</v>
      </c>
      <c r="J5237" s="432" t="str">
        <f>iferror(vlookup(H5237,Actors!$A$2:$D$472,4,false),"")</f>
        <v>Kakariko Village Objects</v>
      </c>
      <c r="K5237" s="433" t="s">
        <v>21</v>
      </c>
      <c r="L5237" s="427" t="s">
        <v>35</v>
      </c>
      <c r="M5237" s="380" t="str">
        <f>iferror(vlookup(A5237,Variables!$F$2:$G$2762,2,false),"")</f>
        <v>Shooting Gallery (Under Construction)</v>
      </c>
      <c r="N5237" s="434" t="s">
        <v>1059</v>
      </c>
    </row>
    <row r="5238">
      <c r="A5238" s="426" t="s">
        <v>9880</v>
      </c>
      <c r="B5238" s="427" t="s">
        <v>522</v>
      </c>
      <c r="C5238" s="428" t="str">
        <f>iferror(vlookup(B5238,Maps!$A$2:$B$111,2,false),"")</f>
        <v>Spot 01 - Kakariko Village</v>
      </c>
      <c r="D5238" s="427" t="s">
        <v>680</v>
      </c>
      <c r="E5238" s="427" t="s">
        <v>14</v>
      </c>
      <c r="F5238" s="431"/>
      <c r="G5238" s="431"/>
      <c r="H5238" s="427" t="s">
        <v>691</v>
      </c>
      <c r="I5238" s="341" t="s">
        <v>5554</v>
      </c>
      <c r="J5238" s="430" t="str">
        <f>iferror(vlookup(H5238,Actors!$A$2:$D$472,4,false),"")</f>
        <v>Kakariko Village Windmill Blades</v>
      </c>
      <c r="K5238" s="427" t="s">
        <v>2945</v>
      </c>
      <c r="L5238" s="427" t="s">
        <v>7164</v>
      </c>
      <c r="M5238" s="380" t="str">
        <f>iferror(vlookup(A5238,Variables!$F$2:$G$2762,2,false),"")</f>
        <v>Windmill Blades</v>
      </c>
      <c r="N5238" s="431" t="s">
        <v>1059</v>
      </c>
    </row>
    <row r="5239">
      <c r="A5239" s="426" t="s">
        <v>9881</v>
      </c>
      <c r="B5239" s="427" t="s">
        <v>522</v>
      </c>
      <c r="C5239" s="428" t="str">
        <f>iferror(vlookup(B5239,Maps!$A$2:$B$111,2,false),"")</f>
        <v>Spot 01 - Kakariko Village</v>
      </c>
      <c r="D5239" s="427" t="s">
        <v>680</v>
      </c>
      <c r="E5239" s="427" t="s">
        <v>14</v>
      </c>
      <c r="F5239" s="431"/>
      <c r="G5239" s="431"/>
      <c r="H5239" s="427" t="s">
        <v>2838</v>
      </c>
      <c r="I5239" s="341" t="s">
        <v>5351</v>
      </c>
      <c r="J5239" s="430" t="str">
        <f>iferror(vlookup(H5239,Actors!$A$2:$D$472,4,false),"")</f>
        <v>Soldier (Castle Gate / Zelda's Courtyard / Kakariko Village)</v>
      </c>
      <c r="K5239" s="427" t="s">
        <v>2792</v>
      </c>
      <c r="L5239" s="427" t="s">
        <v>9335</v>
      </c>
      <c r="M5239" s="380" t="str">
        <f>iferror(vlookup(A5239,Variables!$F$2:$G$2762,2,false),"")</f>
        <v>The road is closed beyond this point! Can't you read the sign over there?</v>
      </c>
      <c r="N5239" s="431" t="s">
        <v>1059</v>
      </c>
    </row>
    <row r="5240">
      <c r="A5240" s="426" t="s">
        <v>9358</v>
      </c>
      <c r="B5240" s="427" t="s">
        <v>522</v>
      </c>
      <c r="C5240" s="428" t="str">
        <f>iferror(vlookup(B5240,Maps!$A$2:$B$111,2,false),"")</f>
        <v>Spot 01 - Kakariko Village</v>
      </c>
      <c r="D5240" s="427" t="s">
        <v>680</v>
      </c>
      <c r="E5240" s="427" t="s">
        <v>14</v>
      </c>
      <c r="F5240" s="431"/>
      <c r="G5240" s="431"/>
      <c r="H5240" s="427" t="s">
        <v>2978</v>
      </c>
      <c r="I5240" s="341" t="s">
        <v>5589</v>
      </c>
      <c r="J5240" s="432" t="str">
        <f>iferror(vlookup(H5240,Actors!$A$2:$D$472,4,false),"")</f>
        <v>Pot</v>
      </c>
      <c r="K5240" s="433" t="s">
        <v>21</v>
      </c>
      <c r="L5240" s="427" t="s">
        <v>9359</v>
      </c>
      <c r="M5240" s="380" t="str">
        <f>iferror(vlookup(A5240,Variables!$F$2:$G$2762,2,false),"")</f>
        <v/>
      </c>
      <c r="N5240" s="434" t="s">
        <v>1059</v>
      </c>
    </row>
    <row r="5241">
      <c r="A5241" s="426" t="s">
        <v>9133</v>
      </c>
      <c r="B5241" s="427" t="s">
        <v>522</v>
      </c>
      <c r="C5241" s="428" t="str">
        <f>iferror(vlookup(B5241,Maps!$A$2:$B$111,2,false),"")</f>
        <v>Spot 01 - Kakariko Village</v>
      </c>
      <c r="D5241" s="427" t="s">
        <v>680</v>
      </c>
      <c r="E5241" s="427" t="s">
        <v>14</v>
      </c>
      <c r="F5241" s="431"/>
      <c r="G5241" s="431"/>
      <c r="H5241" s="427" t="s">
        <v>2978</v>
      </c>
      <c r="I5241" s="341" t="s">
        <v>5589</v>
      </c>
      <c r="J5241" s="432" t="str">
        <f>iferror(vlookup(H5241,Actors!$A$2:$D$472,4,false),"")</f>
        <v>Pot</v>
      </c>
      <c r="K5241" s="433" t="s">
        <v>21</v>
      </c>
      <c r="L5241" s="427" t="s">
        <v>9134</v>
      </c>
      <c r="M5241" s="380" t="str">
        <f>iferror(vlookup(A5241,Variables!$F$2:$G$2762,2,false),"")</f>
        <v/>
      </c>
      <c r="N5241" s="434" t="s">
        <v>1059</v>
      </c>
    </row>
    <row r="5242">
      <c r="A5242" s="426" t="s">
        <v>9323</v>
      </c>
      <c r="B5242" s="427" t="s">
        <v>522</v>
      </c>
      <c r="C5242" s="428" t="str">
        <f>iferror(vlookup(B5242,Maps!$A$2:$B$111,2,false),"")</f>
        <v>Spot 01 - Kakariko Village</v>
      </c>
      <c r="D5242" s="427" t="s">
        <v>680</v>
      </c>
      <c r="E5242" s="427" t="s">
        <v>14</v>
      </c>
      <c r="F5242" s="431"/>
      <c r="G5242" s="431"/>
      <c r="H5242" s="427" t="s">
        <v>2978</v>
      </c>
      <c r="I5242" s="341" t="s">
        <v>5589</v>
      </c>
      <c r="J5242" s="432" t="str">
        <f>iferror(vlookup(H5242,Actors!$A$2:$D$472,4,false),"")</f>
        <v>Pot</v>
      </c>
      <c r="K5242" s="433" t="s">
        <v>21</v>
      </c>
      <c r="L5242" s="427" t="s">
        <v>9324</v>
      </c>
      <c r="M5242" s="380" t="str">
        <f>iferror(vlookup(A5242,Variables!$F$2:$G$2762,2,false),"")</f>
        <v/>
      </c>
      <c r="N5242" s="434" t="s">
        <v>1059</v>
      </c>
    </row>
    <row r="5243">
      <c r="A5243" s="426" t="s">
        <v>9678</v>
      </c>
      <c r="B5243" s="427" t="s">
        <v>522</v>
      </c>
      <c r="C5243" s="428" t="str">
        <f>iferror(vlookup(B5243,Maps!$A$2:$B$111,2,false),"")</f>
        <v>Spot 01 - Kakariko Village</v>
      </c>
      <c r="D5243" s="427" t="s">
        <v>680</v>
      </c>
      <c r="E5243" s="427" t="s">
        <v>14</v>
      </c>
      <c r="F5243" s="431"/>
      <c r="G5243" s="431"/>
      <c r="H5243" s="427" t="s">
        <v>2978</v>
      </c>
      <c r="I5243" s="341" t="s">
        <v>5589</v>
      </c>
      <c r="J5243" s="432" t="str">
        <f>iferror(vlookup(H5243,Actors!$A$2:$D$472,4,false),"")</f>
        <v>Pot</v>
      </c>
      <c r="K5243" s="433" t="s">
        <v>21</v>
      </c>
      <c r="L5243" s="427" t="s">
        <v>9679</v>
      </c>
      <c r="M5243" s="380" t="str">
        <f>iferror(vlookup(A5243,Variables!$F$2:$G$2762,2,false),"")</f>
        <v/>
      </c>
      <c r="N5243" s="434" t="s">
        <v>1059</v>
      </c>
    </row>
    <row r="5244">
      <c r="A5244" s="426" t="s">
        <v>9147</v>
      </c>
      <c r="B5244" s="427" t="s">
        <v>522</v>
      </c>
      <c r="C5244" s="428" t="str">
        <f>iferror(vlookup(B5244,Maps!$A$2:$B$111,2,false),"")</f>
        <v>Spot 01 - Kakariko Village</v>
      </c>
      <c r="D5244" s="427" t="s">
        <v>680</v>
      </c>
      <c r="E5244" s="427" t="s">
        <v>14</v>
      </c>
      <c r="F5244" s="431"/>
      <c r="G5244" s="431"/>
      <c r="H5244" s="427" t="s">
        <v>2978</v>
      </c>
      <c r="I5244" s="341" t="s">
        <v>5589</v>
      </c>
      <c r="J5244" s="432" t="str">
        <f>iferror(vlookup(H5244,Actors!$A$2:$D$472,4,false),"")</f>
        <v>Pot</v>
      </c>
      <c r="K5244" s="433" t="s">
        <v>21</v>
      </c>
      <c r="L5244" s="427" t="s">
        <v>9148</v>
      </c>
      <c r="M5244" s="380" t="str">
        <f>iferror(vlookup(A5244,Variables!$F$2:$G$2762,2,false),"")</f>
        <v/>
      </c>
      <c r="N5244" s="434" t="s">
        <v>1059</v>
      </c>
    </row>
    <row r="5245">
      <c r="A5245" s="426" t="s">
        <v>9882</v>
      </c>
      <c r="B5245" s="427" t="s">
        <v>522</v>
      </c>
      <c r="C5245" s="428" t="str">
        <f>iferror(vlookup(B5245,Maps!$A$2:$B$111,2,false),"")</f>
        <v>Spot 01 - Kakariko Village</v>
      </c>
      <c r="D5245" s="427" t="s">
        <v>680</v>
      </c>
      <c r="E5245" s="427" t="s">
        <v>14</v>
      </c>
      <c r="F5245" s="431"/>
      <c r="G5245" s="431"/>
      <c r="H5245" s="427" t="s">
        <v>2978</v>
      </c>
      <c r="I5245" s="341" t="s">
        <v>5589</v>
      </c>
      <c r="J5245" s="432" t="str">
        <f>iferror(vlookup(H5245,Actors!$A$2:$D$472,4,false),"")</f>
        <v>Pot</v>
      </c>
      <c r="K5245" s="433" t="s">
        <v>21</v>
      </c>
      <c r="L5245" s="427" t="s">
        <v>9883</v>
      </c>
      <c r="M5245" s="380" t="str">
        <f>iferror(vlookup(A5245,Variables!$F$2:$G$2762,2,false),"")</f>
        <v/>
      </c>
      <c r="N5245" s="434" t="s">
        <v>1059</v>
      </c>
    </row>
    <row r="5246">
      <c r="A5246" s="426" t="s">
        <v>9884</v>
      </c>
      <c r="B5246" s="427" t="s">
        <v>522</v>
      </c>
      <c r="C5246" s="428" t="str">
        <f>iferror(vlookup(B5246,Maps!$A$2:$B$111,2,false),"")</f>
        <v>Spot 01 - Kakariko Village</v>
      </c>
      <c r="D5246" s="427" t="s">
        <v>680</v>
      </c>
      <c r="E5246" s="427" t="s">
        <v>14</v>
      </c>
      <c r="F5246" s="431"/>
      <c r="G5246" s="431"/>
      <c r="H5246" s="427" t="s">
        <v>2978</v>
      </c>
      <c r="I5246" s="341" t="s">
        <v>5589</v>
      </c>
      <c r="J5246" s="432" t="str">
        <f>iferror(vlookup(H5246,Actors!$A$2:$D$472,4,false),"")</f>
        <v>Pot</v>
      </c>
      <c r="K5246" s="433" t="s">
        <v>21</v>
      </c>
      <c r="L5246" s="427" t="s">
        <v>9885</v>
      </c>
      <c r="M5246" s="380" t="str">
        <f>iferror(vlookup(A5246,Variables!$F$2:$G$2762,2,false),"")</f>
        <v/>
      </c>
      <c r="N5246" s="434" t="s">
        <v>1059</v>
      </c>
    </row>
    <row r="5247">
      <c r="A5247" s="426" t="s">
        <v>9141</v>
      </c>
      <c r="B5247" s="427" t="s">
        <v>522</v>
      </c>
      <c r="C5247" s="428" t="str">
        <f>iferror(vlookup(B5247,Maps!$A$2:$B$111,2,false),"")</f>
        <v>Spot 01 - Kakariko Village</v>
      </c>
      <c r="D5247" s="427" t="s">
        <v>680</v>
      </c>
      <c r="E5247" s="427" t="s">
        <v>14</v>
      </c>
      <c r="F5247" s="431"/>
      <c r="G5247" s="431"/>
      <c r="H5247" s="427" t="s">
        <v>2978</v>
      </c>
      <c r="I5247" s="341" t="s">
        <v>5589</v>
      </c>
      <c r="J5247" s="432" t="str">
        <f>iferror(vlookup(H5247,Actors!$A$2:$D$472,4,false),"")</f>
        <v>Pot</v>
      </c>
      <c r="K5247" s="433" t="s">
        <v>21</v>
      </c>
      <c r="L5247" s="427" t="s">
        <v>9142</v>
      </c>
      <c r="M5247" s="380" t="str">
        <f>iferror(vlookup(A5247,Variables!$F$2:$G$2762,2,false),"")</f>
        <v/>
      </c>
      <c r="N5247" s="434" t="s">
        <v>1059</v>
      </c>
    </row>
    <row r="5248">
      <c r="A5248" s="426" t="s">
        <v>9688</v>
      </c>
      <c r="B5248" s="427" t="s">
        <v>522</v>
      </c>
      <c r="C5248" s="428" t="str">
        <f>iferror(vlookup(B5248,Maps!$A$2:$B$111,2,false),"")</f>
        <v>Spot 01 - Kakariko Village</v>
      </c>
      <c r="D5248" s="427" t="s">
        <v>680</v>
      </c>
      <c r="E5248" s="427" t="s">
        <v>14</v>
      </c>
      <c r="F5248" s="431"/>
      <c r="G5248" s="431"/>
      <c r="H5248" s="427" t="s">
        <v>2978</v>
      </c>
      <c r="I5248" s="341" t="s">
        <v>5589</v>
      </c>
      <c r="J5248" s="432" t="str">
        <f>iferror(vlookup(H5248,Actors!$A$2:$D$472,4,false),"")</f>
        <v>Pot</v>
      </c>
      <c r="K5248" s="433" t="s">
        <v>21</v>
      </c>
      <c r="L5248" s="427" t="s">
        <v>9689</v>
      </c>
      <c r="M5248" s="380" t="str">
        <f>iferror(vlookup(A5248,Variables!$F$2:$G$2762,2,false),"")</f>
        <v/>
      </c>
      <c r="N5248" s="434" t="s">
        <v>1059</v>
      </c>
    </row>
    <row r="5249">
      <c r="A5249" s="426" t="s">
        <v>9886</v>
      </c>
      <c r="B5249" s="427" t="s">
        <v>522</v>
      </c>
      <c r="C5249" s="428" t="str">
        <f>iferror(vlookup(B5249,Maps!$A$2:$B$111,2,false),"")</f>
        <v>Spot 01 - Kakariko Village</v>
      </c>
      <c r="D5249" s="427" t="s">
        <v>680</v>
      </c>
      <c r="E5249" s="427" t="s">
        <v>14</v>
      </c>
      <c r="F5249" s="431"/>
      <c r="G5249" s="431"/>
      <c r="H5249" s="427" t="s">
        <v>2978</v>
      </c>
      <c r="I5249" s="341" t="s">
        <v>5589</v>
      </c>
      <c r="J5249" s="432" t="str">
        <f>iferror(vlookup(H5249,Actors!$A$2:$D$472,4,false),"")</f>
        <v>Pot</v>
      </c>
      <c r="K5249" s="433" t="s">
        <v>21</v>
      </c>
      <c r="L5249" s="427" t="s">
        <v>9887</v>
      </c>
      <c r="M5249" s="380" t="str">
        <f>iferror(vlookup(A5249,Variables!$F$2:$G$2762,2,false),"")</f>
        <v/>
      </c>
      <c r="N5249" s="434" t="s">
        <v>1059</v>
      </c>
    </row>
    <row r="5250">
      <c r="A5250" s="426" t="s">
        <v>9888</v>
      </c>
      <c r="B5250" s="427" t="s">
        <v>522</v>
      </c>
      <c r="C5250" s="428" t="str">
        <f>iferror(vlookup(B5250,Maps!$A$2:$B$111,2,false),"")</f>
        <v>Spot 01 - Kakariko Village</v>
      </c>
      <c r="D5250" s="427" t="s">
        <v>680</v>
      </c>
      <c r="E5250" s="427" t="s">
        <v>14</v>
      </c>
      <c r="F5250" s="431"/>
      <c r="G5250" s="431"/>
      <c r="H5250" s="427" t="s">
        <v>2978</v>
      </c>
      <c r="I5250" s="341" t="s">
        <v>5589</v>
      </c>
      <c r="J5250" s="432" t="str">
        <f>iferror(vlookup(H5250,Actors!$A$2:$D$472,4,false),"")</f>
        <v>Pot</v>
      </c>
      <c r="K5250" s="433" t="s">
        <v>21</v>
      </c>
      <c r="L5250" s="427" t="s">
        <v>9889</v>
      </c>
      <c r="M5250" s="380" t="str">
        <f>iferror(vlookup(A5250,Variables!$F$2:$G$2762,2,false),"")</f>
        <v/>
      </c>
      <c r="N5250" s="434" t="s">
        <v>1059</v>
      </c>
    </row>
    <row r="5251">
      <c r="A5251" s="426" t="s">
        <v>9890</v>
      </c>
      <c r="B5251" s="427" t="s">
        <v>522</v>
      </c>
      <c r="C5251" s="428" t="str">
        <f>iferror(vlookup(B5251,Maps!$A$2:$B$111,2,false),"")</f>
        <v>Spot 01 - Kakariko Village</v>
      </c>
      <c r="D5251" s="427" t="s">
        <v>680</v>
      </c>
      <c r="E5251" s="427" t="s">
        <v>14</v>
      </c>
      <c r="F5251" s="431"/>
      <c r="G5251" s="431"/>
      <c r="H5251" s="427" t="s">
        <v>2799</v>
      </c>
      <c r="I5251" s="341" t="s">
        <v>5288</v>
      </c>
      <c r="J5251" s="432" t="str">
        <f>iferror(vlookup(H5251,Actors!$A$2:$D$472,4,false),"")</f>
        <v>Grotto Hole</v>
      </c>
      <c r="K5251" s="433" t="s">
        <v>28</v>
      </c>
      <c r="L5251" s="427" t="s">
        <v>295</v>
      </c>
      <c r="M5251" s="380" t="str">
        <f>iferror(vlookup(A5251,Variables!$F$2:$G$2762,2,false),"")</f>
        <v>Grotto - Red Rupee</v>
      </c>
      <c r="N5251" s="434" t="s">
        <v>1059</v>
      </c>
    </row>
    <row r="5252">
      <c r="A5252" s="426" t="s">
        <v>9891</v>
      </c>
      <c r="B5252" s="427" t="s">
        <v>522</v>
      </c>
      <c r="C5252" s="428" t="str">
        <f>iferror(vlookup(B5252,Maps!$A$2:$B$111,2,false),"")</f>
        <v>Spot 01 - Kakariko Village</v>
      </c>
      <c r="D5252" s="427" t="s">
        <v>680</v>
      </c>
      <c r="E5252" s="427" t="s">
        <v>14</v>
      </c>
      <c r="F5252" s="431"/>
      <c r="G5252" s="431"/>
      <c r="H5252" s="427" t="s">
        <v>2799</v>
      </c>
      <c r="I5252" s="341" t="s">
        <v>5288</v>
      </c>
      <c r="J5252" s="432" t="str">
        <f>iferror(vlookup(H5252,Actors!$A$2:$D$472,4,false),"")</f>
        <v>Grotto Hole</v>
      </c>
      <c r="K5252" s="433" t="s">
        <v>28</v>
      </c>
      <c r="L5252" s="427" t="s">
        <v>3689</v>
      </c>
      <c r="M5252" s="380" t="str">
        <f>iferror(vlookup(A5252,Variables!$F$2:$G$2762,2,false),"")</f>
        <v>Grotto (Bombable) - Bomb (1)</v>
      </c>
      <c r="N5252" s="434" t="s">
        <v>1059</v>
      </c>
    </row>
    <row r="5253">
      <c r="A5253" s="426" t="s">
        <v>9892</v>
      </c>
      <c r="B5253" s="427" t="s">
        <v>522</v>
      </c>
      <c r="C5253" s="428" t="str">
        <f>iferror(vlookup(B5253,Maps!$A$2:$B$111,2,false),"")</f>
        <v>Spot 01 - Kakariko Village</v>
      </c>
      <c r="D5253" s="427" t="s">
        <v>680</v>
      </c>
      <c r="E5253" s="427" t="s">
        <v>14</v>
      </c>
      <c r="F5253" s="431"/>
      <c r="G5253" s="431"/>
      <c r="H5253" s="427" t="s">
        <v>3120</v>
      </c>
      <c r="I5253" s="341" t="s">
        <v>5818</v>
      </c>
      <c r="J5253" s="430" t="str">
        <f>iferror(vlookup(H5253,Actors!$A$2:$D$472,4,false),"")</f>
        <v>Man on Kakariko Rooftop</v>
      </c>
      <c r="K5253" s="427" t="s">
        <v>2927</v>
      </c>
      <c r="L5253" s="427" t="s">
        <v>12</v>
      </c>
      <c r="M5253" s="380" t="str">
        <f>iferror(vlookup(A5253,Variables!$F$2:$G$2762,2,false),"")</f>
        <v>Rooftop Man (Kakariko Village)</v>
      </c>
      <c r="N5253" s="431" t="s">
        <v>1059</v>
      </c>
    </row>
    <row r="5254">
      <c r="A5254" s="426" t="s">
        <v>9893</v>
      </c>
      <c r="B5254" s="427" t="s">
        <v>522</v>
      </c>
      <c r="C5254" s="428" t="str">
        <f>iferror(vlookup(B5254,Maps!$A$2:$B$111,2,false),"")</f>
        <v>Spot 01 - Kakariko Village</v>
      </c>
      <c r="D5254" s="427" t="s">
        <v>680</v>
      </c>
      <c r="E5254" s="427" t="s">
        <v>14</v>
      </c>
      <c r="F5254" s="431"/>
      <c r="G5254" s="431"/>
      <c r="H5254" s="427" t="s">
        <v>398</v>
      </c>
      <c r="I5254" s="496" t="s">
        <v>5044</v>
      </c>
      <c r="J5254" s="432" t="str">
        <f>iferror(vlookup(H5254,Actors!$A$2:$D$472,4,false),"")</f>
        <v>Directional Sign &amp; Square Sign [Early]</v>
      </c>
      <c r="K5254" s="433" t="s">
        <v>12</v>
      </c>
      <c r="L5254" s="427" t="s">
        <v>2969</v>
      </c>
      <c r="M5254" s="380" t="str">
        <f>iferror(vlookup(A5254,Variables!$F$2:$G$2762,2,false),"")</f>
        <v>Directional Sign - Hyrule Field</v>
      </c>
      <c r="N5254" s="434" t="s">
        <v>1059</v>
      </c>
    </row>
    <row r="5255">
      <c r="A5255" s="426" t="s">
        <v>9894</v>
      </c>
      <c r="B5255" s="427" t="s">
        <v>522</v>
      </c>
      <c r="C5255" s="428" t="str">
        <f>iferror(vlookup(B5255,Maps!$A$2:$B$111,2,false),"")</f>
        <v>Spot 01 - Kakariko Village</v>
      </c>
      <c r="D5255" s="427" t="s">
        <v>680</v>
      </c>
      <c r="E5255" s="427" t="s">
        <v>14</v>
      </c>
      <c r="F5255" s="431"/>
      <c r="G5255" s="431"/>
      <c r="H5255" s="427" t="s">
        <v>398</v>
      </c>
      <c r="I5255" s="496" t="s">
        <v>5044</v>
      </c>
      <c r="J5255" s="432" t="str">
        <f>iferror(vlookup(H5255,Actors!$A$2:$D$472,4,false),"")</f>
        <v>Directional Sign &amp; Square Sign [Early]</v>
      </c>
      <c r="K5255" s="433" t="s">
        <v>12</v>
      </c>
      <c r="L5255" s="427" t="s">
        <v>4869</v>
      </c>
      <c r="M5255" s="380" t="str">
        <f>iferror(vlookup(A5255,Variables!$F$2:$G$2762,2,false),"")</f>
        <v>Directional Sign - Kakariko Village Graveyard</v>
      </c>
      <c r="N5255" s="434" t="s">
        <v>1059</v>
      </c>
    </row>
    <row r="5256">
      <c r="A5256" s="426" t="s">
        <v>9911</v>
      </c>
      <c r="B5256" s="427" t="s">
        <v>522</v>
      </c>
      <c r="C5256" s="428" t="str">
        <f>iferror(vlookup(B5256,Maps!$A$2:$B$111,2,false),"")</f>
        <v>Spot 01 - Kakariko Village</v>
      </c>
      <c r="D5256" s="427" t="s">
        <v>680</v>
      </c>
      <c r="E5256" s="427" t="s">
        <v>14</v>
      </c>
      <c r="F5256" s="431"/>
      <c r="G5256" s="431"/>
      <c r="H5256" s="427" t="s">
        <v>2788</v>
      </c>
      <c r="I5256" s="341" t="s">
        <v>5273</v>
      </c>
      <c r="J5256" s="430" t="str">
        <f>iferror(vlookup(H5256,Actors!$A$2:$D$472,4,false),"")</f>
        <v>Skullwalltula</v>
      </c>
      <c r="K5256" s="427" t="s">
        <v>265</v>
      </c>
      <c r="L5256" s="427" t="s">
        <v>9912</v>
      </c>
      <c r="M5256" s="380" t="str">
        <f>iferror(vlookup(A5256,Variables!$F$2:$G$2762,2,false),"")</f>
        <v/>
      </c>
      <c r="N5256" s="431" t="s">
        <v>1059</v>
      </c>
    </row>
    <row r="5257">
      <c r="A5257" s="426" t="s">
        <v>9913</v>
      </c>
      <c r="B5257" s="427" t="s">
        <v>522</v>
      </c>
      <c r="C5257" s="428" t="str">
        <f>iferror(vlookup(B5257,Maps!$A$2:$B$111,2,false),"")</f>
        <v>Spot 01 - Kakariko Village</v>
      </c>
      <c r="D5257" s="427" t="s">
        <v>680</v>
      </c>
      <c r="E5257" s="427" t="s">
        <v>14</v>
      </c>
      <c r="F5257" s="431"/>
      <c r="G5257" s="431"/>
      <c r="H5257" s="427" t="s">
        <v>2788</v>
      </c>
      <c r="I5257" s="341" t="s">
        <v>5273</v>
      </c>
      <c r="J5257" s="430" t="str">
        <f>iferror(vlookup(H5257,Actors!$A$2:$D$472,4,false),"")</f>
        <v>Skullwalltula</v>
      </c>
      <c r="K5257" s="427" t="s">
        <v>265</v>
      </c>
      <c r="L5257" s="427" t="s">
        <v>9914</v>
      </c>
      <c r="M5257" s="380" t="str">
        <f>iferror(vlookup(A5257,Variables!$F$2:$G$2762,2,false),"")</f>
        <v/>
      </c>
      <c r="N5257" s="431" t="s">
        <v>1059</v>
      </c>
    </row>
    <row r="5258">
      <c r="A5258" s="426" t="s">
        <v>9915</v>
      </c>
      <c r="B5258" s="427" t="s">
        <v>522</v>
      </c>
      <c r="C5258" s="428" t="str">
        <f>iferror(vlookup(B5258,Maps!$A$2:$B$111,2,false),"")</f>
        <v>Spot 01 - Kakariko Village</v>
      </c>
      <c r="D5258" s="427" t="s">
        <v>680</v>
      </c>
      <c r="E5258" s="427" t="s">
        <v>14</v>
      </c>
      <c r="F5258" s="431"/>
      <c r="G5258" s="431"/>
      <c r="H5258" s="427" t="s">
        <v>2788</v>
      </c>
      <c r="I5258" s="341" t="s">
        <v>5273</v>
      </c>
      <c r="J5258" s="430" t="str">
        <f>iferror(vlookup(H5258,Actors!$A$2:$D$472,4,false),"")</f>
        <v>Skullwalltula</v>
      </c>
      <c r="K5258" s="427" t="s">
        <v>265</v>
      </c>
      <c r="L5258" s="427" t="s">
        <v>9916</v>
      </c>
      <c r="M5258" s="380" t="str">
        <f>iferror(vlookup(A5258,Variables!$F$2:$G$2762,2,false),"")</f>
        <v/>
      </c>
      <c r="N5258" s="431" t="s">
        <v>1059</v>
      </c>
    </row>
    <row r="5259">
      <c r="A5259" s="426" t="s">
        <v>9917</v>
      </c>
      <c r="B5259" s="427" t="s">
        <v>522</v>
      </c>
      <c r="C5259" s="428" t="str">
        <f>iferror(vlookup(B5259,Maps!$A$2:$B$111,2,false),"")</f>
        <v>Spot 01 - Kakariko Village</v>
      </c>
      <c r="D5259" s="427" t="s">
        <v>680</v>
      </c>
      <c r="E5259" s="427" t="s">
        <v>14</v>
      </c>
      <c r="F5259" s="431"/>
      <c r="G5259" s="431"/>
      <c r="H5259" s="427" t="s">
        <v>2788</v>
      </c>
      <c r="I5259" s="341" t="s">
        <v>5273</v>
      </c>
      <c r="J5259" s="430" t="str">
        <f>iferror(vlookup(H5259,Actors!$A$2:$D$472,4,false),"")</f>
        <v>Skullwalltula</v>
      </c>
      <c r="K5259" s="427" t="s">
        <v>265</v>
      </c>
      <c r="L5259" s="427" t="s">
        <v>9918</v>
      </c>
      <c r="M5259" s="380" t="str">
        <f>iferror(vlookup(A5259,Variables!$F$2:$G$2762,2,false),"")</f>
        <v/>
      </c>
      <c r="N5259" s="431" t="s">
        <v>1059</v>
      </c>
    </row>
    <row r="5260">
      <c r="A5260" s="426" t="s">
        <v>9898</v>
      </c>
      <c r="B5260" s="427" t="s">
        <v>522</v>
      </c>
      <c r="C5260" s="428" t="str">
        <f>iferror(vlookup(B5260,Maps!$A$2:$B$111,2,false),"")</f>
        <v>Spot 01 - Kakariko Village</v>
      </c>
      <c r="D5260" s="427" t="s">
        <v>680</v>
      </c>
      <c r="E5260" s="427" t="s">
        <v>14</v>
      </c>
      <c r="F5260" s="431"/>
      <c r="G5260" s="431"/>
      <c r="H5260" s="427" t="s">
        <v>3084</v>
      </c>
      <c r="I5260" s="341" t="s">
        <v>5756</v>
      </c>
      <c r="J5260" s="430" t="str">
        <f>iferror(vlookup(H5260,Actors!$A$2:$D$472,4,false),"")</f>
        <v>Silver Gauntlets Boulder</v>
      </c>
      <c r="K5260" s="427" t="s">
        <v>28</v>
      </c>
      <c r="L5260" s="427" t="s">
        <v>3352</v>
      </c>
      <c r="M5260" s="380" t="str">
        <f>iferror(vlookup(A5260,Variables!$F$2:$G$2762,2,false),"")</f>
        <v/>
      </c>
      <c r="N5260" s="431" t="s">
        <v>1059</v>
      </c>
    </row>
    <row r="5261">
      <c r="A5261" s="426" t="s">
        <v>9899</v>
      </c>
      <c r="B5261" s="427" t="s">
        <v>522</v>
      </c>
      <c r="C5261" s="428" t="str">
        <f>iferror(vlookup(B5261,Maps!$A$2:$B$111,2,false),"")</f>
        <v>Spot 01 - Kakariko Village</v>
      </c>
      <c r="D5261" s="427" t="s">
        <v>680</v>
      </c>
      <c r="E5261" s="427" t="s">
        <v>14</v>
      </c>
      <c r="F5261" s="431"/>
      <c r="G5261" s="431"/>
      <c r="H5261" s="427" t="s">
        <v>3084</v>
      </c>
      <c r="I5261" s="341" t="s">
        <v>5756</v>
      </c>
      <c r="J5261" s="430" t="str">
        <f>iferror(vlookup(H5261,Actors!$A$2:$D$472,4,false),"")</f>
        <v>Silver Gauntlets Boulder</v>
      </c>
      <c r="K5261" s="427" t="s">
        <v>28</v>
      </c>
      <c r="L5261" s="427" t="s">
        <v>3373</v>
      </c>
      <c r="M5261" s="380" t="str">
        <f>iferror(vlookup(A5261,Variables!$F$2:$G$2762,2,false),"")</f>
        <v/>
      </c>
      <c r="N5261" s="431" t="s">
        <v>1059</v>
      </c>
    </row>
    <row r="5262">
      <c r="A5262" s="426" t="s">
        <v>9900</v>
      </c>
      <c r="B5262" s="427" t="s">
        <v>522</v>
      </c>
      <c r="C5262" s="428" t="str">
        <f>iferror(vlookup(B5262,Maps!$A$2:$B$111,2,false),"")</f>
        <v>Spot 01 - Kakariko Village</v>
      </c>
      <c r="D5262" s="427" t="s">
        <v>680</v>
      </c>
      <c r="E5262" s="427" t="s">
        <v>14</v>
      </c>
      <c r="F5262" s="431"/>
      <c r="G5262" s="431"/>
      <c r="H5262" s="427" t="s">
        <v>3067</v>
      </c>
      <c r="I5262" s="341" t="s">
        <v>5719</v>
      </c>
      <c r="J5262" s="430" t="str">
        <f>iferror(vlookup(H5262,Actors!$A$2:$D$472,4,false),"")</f>
        <v>Square Sign</v>
      </c>
      <c r="K5262" s="427" t="s">
        <v>3030</v>
      </c>
      <c r="L5262" s="427" t="s">
        <v>3734</v>
      </c>
      <c r="M5262" s="380" t="str">
        <f>iferror(vlookup(A5262,Variables!$F$2:$G$2762,2,false),"")</f>
        <v>Dark! Narrow! Scary! / Well of Three Features</v>
      </c>
      <c r="N5262" s="431" t="s">
        <v>1059</v>
      </c>
    </row>
    <row r="5263">
      <c r="A5263" s="426" t="s">
        <v>9901</v>
      </c>
      <c r="B5263" s="427" t="s">
        <v>522</v>
      </c>
      <c r="C5263" s="428" t="str">
        <f>iferror(vlookup(B5263,Maps!$A$2:$B$111,2,false),"")</f>
        <v>Spot 01 - Kakariko Village</v>
      </c>
      <c r="D5263" s="427" t="s">
        <v>680</v>
      </c>
      <c r="E5263" s="427" t="s">
        <v>14</v>
      </c>
      <c r="F5263" s="431"/>
      <c r="G5263" s="431"/>
      <c r="H5263" s="427" t="s">
        <v>3067</v>
      </c>
      <c r="I5263" s="341" t="s">
        <v>5719</v>
      </c>
      <c r="J5263" s="430" t="str">
        <f>iferror(vlookup(H5263,Actors!$A$2:$D$472,4,false),"")</f>
        <v>Square Sign</v>
      </c>
      <c r="K5263" s="427" t="s">
        <v>3030</v>
      </c>
      <c r="L5263" s="427" t="s">
        <v>3736</v>
      </c>
      <c r="M5263" s="380" t="str">
        <f>iferror(vlookup(A5263,Variables!$F$2:$G$2762,2,false),"")</f>
        <v>Death Mountain / No passage without a / Royal Decree!</v>
      </c>
      <c r="N5263" s="431" t="s">
        <v>1059</v>
      </c>
    </row>
    <row r="5264">
      <c r="A5264" s="426" t="s">
        <v>9246</v>
      </c>
      <c r="B5264" s="427" t="s">
        <v>522</v>
      </c>
      <c r="C5264" s="428" t="str">
        <f>iferror(vlookup(B5264,Maps!$A$2:$B$111,2,false),"")</f>
        <v>Spot 01 - Kakariko Village</v>
      </c>
      <c r="D5264" s="427" t="s">
        <v>680</v>
      </c>
      <c r="E5264" s="427" t="s">
        <v>14</v>
      </c>
      <c r="F5264" s="431"/>
      <c r="G5264" s="431"/>
      <c r="H5264" s="427" t="s">
        <v>3015</v>
      </c>
      <c r="I5264" s="341" t="s">
        <v>5645</v>
      </c>
      <c r="J5264" s="432" t="str">
        <f>iferror(vlookup(H5264,Actors!$A$2:$D$472,4,false),"")</f>
        <v>Grass Clump &amp; Regenerating Grass</v>
      </c>
      <c r="K5264" s="433" t="s">
        <v>21</v>
      </c>
      <c r="L5264" s="427" t="s">
        <v>3352</v>
      </c>
      <c r="M5264" s="380" t="str">
        <f>iferror(vlookup(A5264,Variables!$F$2:$G$2762,2,false),"")</f>
        <v>Grass Clump (xxx)</v>
      </c>
      <c r="N5264" s="434" t="s">
        <v>1059</v>
      </c>
    </row>
    <row r="5265">
      <c r="A5265" s="426" t="s">
        <v>9246</v>
      </c>
      <c r="B5265" s="427" t="s">
        <v>522</v>
      </c>
      <c r="C5265" s="428" t="str">
        <f>iferror(vlookup(B5265,Maps!$A$2:$B$111,2,false),"")</f>
        <v>Spot 01 - Kakariko Village</v>
      </c>
      <c r="D5265" s="427" t="s">
        <v>680</v>
      </c>
      <c r="E5265" s="427" t="s">
        <v>14</v>
      </c>
      <c r="F5265" s="431"/>
      <c r="G5265" s="431"/>
      <c r="H5265" s="427" t="s">
        <v>3015</v>
      </c>
      <c r="I5265" s="341" t="s">
        <v>5645</v>
      </c>
      <c r="J5265" s="432" t="str">
        <f>iferror(vlookup(H5265,Actors!$A$2:$D$472,4,false),"")</f>
        <v>Grass Clump &amp; Regenerating Grass</v>
      </c>
      <c r="K5265" s="433" t="s">
        <v>21</v>
      </c>
      <c r="L5265" s="427" t="s">
        <v>3352</v>
      </c>
      <c r="M5265" s="380" t="str">
        <f>iferror(vlookup(A5265,Variables!$F$2:$G$2762,2,false),"")</f>
        <v>Grass Clump (xxx)</v>
      </c>
      <c r="N5265" s="434" t="s">
        <v>1059</v>
      </c>
    </row>
    <row r="5266">
      <c r="A5266" s="426" t="s">
        <v>9246</v>
      </c>
      <c r="B5266" s="427" t="s">
        <v>522</v>
      </c>
      <c r="C5266" s="428" t="str">
        <f>iferror(vlookup(B5266,Maps!$A$2:$B$111,2,false),"")</f>
        <v>Spot 01 - Kakariko Village</v>
      </c>
      <c r="D5266" s="427" t="s">
        <v>680</v>
      </c>
      <c r="E5266" s="427" t="s">
        <v>14</v>
      </c>
      <c r="F5266" s="431"/>
      <c r="G5266" s="431"/>
      <c r="H5266" s="427" t="s">
        <v>3015</v>
      </c>
      <c r="I5266" s="341" t="s">
        <v>5645</v>
      </c>
      <c r="J5266" s="432" t="str">
        <f>iferror(vlookup(H5266,Actors!$A$2:$D$472,4,false),"")</f>
        <v>Grass Clump &amp; Regenerating Grass</v>
      </c>
      <c r="K5266" s="433" t="s">
        <v>21</v>
      </c>
      <c r="L5266" s="427" t="s">
        <v>3352</v>
      </c>
      <c r="M5266" s="380" t="str">
        <f>iferror(vlookup(A5266,Variables!$F$2:$G$2762,2,false),"")</f>
        <v>Grass Clump (xxx)</v>
      </c>
      <c r="N5266" s="434" t="s">
        <v>1059</v>
      </c>
    </row>
    <row r="5267">
      <c r="A5267" s="426" t="s">
        <v>9246</v>
      </c>
      <c r="B5267" s="427" t="s">
        <v>522</v>
      </c>
      <c r="C5267" s="428" t="str">
        <f>iferror(vlookup(B5267,Maps!$A$2:$B$111,2,false),"")</f>
        <v>Spot 01 - Kakariko Village</v>
      </c>
      <c r="D5267" s="427" t="s">
        <v>680</v>
      </c>
      <c r="E5267" s="427" t="s">
        <v>14</v>
      </c>
      <c r="F5267" s="431"/>
      <c r="G5267" s="431"/>
      <c r="H5267" s="427" t="s">
        <v>3015</v>
      </c>
      <c r="I5267" s="341" t="s">
        <v>5645</v>
      </c>
      <c r="J5267" s="432" t="str">
        <f>iferror(vlookup(H5267,Actors!$A$2:$D$472,4,false),"")</f>
        <v>Grass Clump &amp; Regenerating Grass</v>
      </c>
      <c r="K5267" s="433" t="s">
        <v>21</v>
      </c>
      <c r="L5267" s="427" t="s">
        <v>3352</v>
      </c>
      <c r="M5267" s="380" t="str">
        <f>iferror(vlookup(A5267,Variables!$F$2:$G$2762,2,false),"")</f>
        <v>Grass Clump (xxx)</v>
      </c>
      <c r="N5267" s="434" t="s">
        <v>1059</v>
      </c>
    </row>
    <row r="5268">
      <c r="A5268" s="426" t="s">
        <v>9246</v>
      </c>
      <c r="B5268" s="427" t="s">
        <v>522</v>
      </c>
      <c r="C5268" s="428" t="str">
        <f>iferror(vlookup(B5268,Maps!$A$2:$B$111,2,false),"")</f>
        <v>Spot 01 - Kakariko Village</v>
      </c>
      <c r="D5268" s="427" t="s">
        <v>680</v>
      </c>
      <c r="E5268" s="427" t="s">
        <v>14</v>
      </c>
      <c r="F5268" s="431"/>
      <c r="G5268" s="431"/>
      <c r="H5268" s="427" t="s">
        <v>3015</v>
      </c>
      <c r="I5268" s="341" t="s">
        <v>5645</v>
      </c>
      <c r="J5268" s="432" t="str">
        <f>iferror(vlookup(H5268,Actors!$A$2:$D$472,4,false),"")</f>
        <v>Grass Clump &amp; Regenerating Grass</v>
      </c>
      <c r="K5268" s="433" t="s">
        <v>21</v>
      </c>
      <c r="L5268" s="427" t="s">
        <v>3352</v>
      </c>
      <c r="M5268" s="380" t="str">
        <f>iferror(vlookup(A5268,Variables!$F$2:$G$2762,2,false),"")</f>
        <v>Grass Clump (xxx)</v>
      </c>
      <c r="N5268" s="434" t="s">
        <v>1059</v>
      </c>
    </row>
    <row r="5269">
      <c r="A5269" s="426" t="s">
        <v>9246</v>
      </c>
      <c r="B5269" s="427" t="s">
        <v>522</v>
      </c>
      <c r="C5269" s="428" t="str">
        <f>iferror(vlookup(B5269,Maps!$A$2:$B$111,2,false),"")</f>
        <v>Spot 01 - Kakariko Village</v>
      </c>
      <c r="D5269" s="427" t="s">
        <v>680</v>
      </c>
      <c r="E5269" s="427" t="s">
        <v>14</v>
      </c>
      <c r="F5269" s="431"/>
      <c r="G5269" s="431"/>
      <c r="H5269" s="427" t="s">
        <v>3015</v>
      </c>
      <c r="I5269" s="341" t="s">
        <v>5645</v>
      </c>
      <c r="J5269" s="432" t="str">
        <f>iferror(vlookup(H5269,Actors!$A$2:$D$472,4,false),"")</f>
        <v>Grass Clump &amp; Regenerating Grass</v>
      </c>
      <c r="K5269" s="433" t="s">
        <v>21</v>
      </c>
      <c r="L5269" s="427" t="s">
        <v>3352</v>
      </c>
      <c r="M5269" s="380" t="str">
        <f>iferror(vlookup(A5269,Variables!$F$2:$G$2762,2,false),"")</f>
        <v>Grass Clump (xxx)</v>
      </c>
      <c r="N5269" s="434" t="s">
        <v>1059</v>
      </c>
    </row>
    <row r="5270">
      <c r="A5270" s="426" t="s">
        <v>9246</v>
      </c>
      <c r="B5270" s="427" t="s">
        <v>522</v>
      </c>
      <c r="C5270" s="428" t="str">
        <f>iferror(vlookup(B5270,Maps!$A$2:$B$111,2,false),"")</f>
        <v>Spot 01 - Kakariko Village</v>
      </c>
      <c r="D5270" s="427" t="s">
        <v>680</v>
      </c>
      <c r="E5270" s="427" t="s">
        <v>14</v>
      </c>
      <c r="F5270" s="431"/>
      <c r="G5270" s="431"/>
      <c r="H5270" s="427" t="s">
        <v>3015</v>
      </c>
      <c r="I5270" s="341" t="s">
        <v>5645</v>
      </c>
      <c r="J5270" s="432" t="str">
        <f>iferror(vlookup(H5270,Actors!$A$2:$D$472,4,false),"")</f>
        <v>Grass Clump &amp; Regenerating Grass</v>
      </c>
      <c r="K5270" s="433" t="s">
        <v>21</v>
      </c>
      <c r="L5270" s="427" t="s">
        <v>3352</v>
      </c>
      <c r="M5270" s="380" t="str">
        <f>iferror(vlookup(A5270,Variables!$F$2:$G$2762,2,false),"")</f>
        <v>Grass Clump (xxx)</v>
      </c>
      <c r="N5270" s="434" t="s">
        <v>1059</v>
      </c>
    </row>
    <row r="5271">
      <c r="A5271" s="426" t="s">
        <v>9246</v>
      </c>
      <c r="B5271" s="427" t="s">
        <v>522</v>
      </c>
      <c r="C5271" s="428" t="str">
        <f>iferror(vlookup(B5271,Maps!$A$2:$B$111,2,false),"")</f>
        <v>Spot 01 - Kakariko Village</v>
      </c>
      <c r="D5271" s="427" t="s">
        <v>680</v>
      </c>
      <c r="E5271" s="427" t="s">
        <v>14</v>
      </c>
      <c r="F5271" s="431"/>
      <c r="G5271" s="431"/>
      <c r="H5271" s="427" t="s">
        <v>3015</v>
      </c>
      <c r="I5271" s="341" t="s">
        <v>5645</v>
      </c>
      <c r="J5271" s="432" t="str">
        <f>iferror(vlookup(H5271,Actors!$A$2:$D$472,4,false),"")</f>
        <v>Grass Clump &amp; Regenerating Grass</v>
      </c>
      <c r="K5271" s="433" t="s">
        <v>21</v>
      </c>
      <c r="L5271" s="427" t="s">
        <v>3352</v>
      </c>
      <c r="M5271" s="380" t="str">
        <f>iferror(vlookup(A5271,Variables!$F$2:$G$2762,2,false),"")</f>
        <v>Grass Clump (xxx)</v>
      </c>
      <c r="N5271" s="434" t="s">
        <v>1059</v>
      </c>
    </row>
    <row r="5272">
      <c r="A5272" s="426" t="s">
        <v>9919</v>
      </c>
      <c r="B5272" s="427" t="s">
        <v>522</v>
      </c>
      <c r="C5272" s="428" t="str">
        <f>iferror(vlookup(B5272,Maps!$A$2:$B$111,2,false),"")</f>
        <v>Spot 01 - Kakariko Village</v>
      </c>
      <c r="D5272" s="427" t="s">
        <v>680</v>
      </c>
      <c r="E5272" s="427" t="s">
        <v>14</v>
      </c>
      <c r="F5272" s="431"/>
      <c r="G5272" s="431"/>
      <c r="H5272" s="427" t="s">
        <v>2737</v>
      </c>
      <c r="I5272" s="341" t="s">
        <v>5210</v>
      </c>
      <c r="J5272" s="430" t="str">
        <f>iferror(vlookup(H5272,Actors!$A$2:$D$472,4,false),"")</f>
        <v>Trees &amp; Bushes</v>
      </c>
      <c r="K5272" s="427" t="s">
        <v>2748</v>
      </c>
      <c r="L5272" s="427" t="s">
        <v>9481</v>
      </c>
      <c r="M5272" s="380" t="str">
        <f>iferror(vlookup(A5272,Variables!$F$2:$G$2762,2,false),"")</f>
        <v/>
      </c>
      <c r="N5272" s="431" t="s">
        <v>1059</v>
      </c>
    </row>
    <row r="5273">
      <c r="A5273" s="426" t="s">
        <v>9905</v>
      </c>
      <c r="B5273" s="427" t="s">
        <v>522</v>
      </c>
      <c r="C5273" s="428" t="str">
        <f>iferror(vlookup(B5273,Maps!$A$2:$B$111,2,false),"")</f>
        <v>Spot 01 - Kakariko Village</v>
      </c>
      <c r="D5273" s="427" t="s">
        <v>680</v>
      </c>
      <c r="E5273" s="427" t="s">
        <v>14</v>
      </c>
      <c r="F5273" s="431"/>
      <c r="G5273" s="431"/>
      <c r="H5273" s="427" t="s">
        <v>3150</v>
      </c>
      <c r="I5273" s="341" t="s">
        <v>5869</v>
      </c>
      <c r="J5273" s="430" t="str">
        <f>iferror(vlookup(H5273,Actors!$A$2:$D$472,4,false),"")</f>
        <v>Soldier (Hyrule Castle Town &amp; Kakariko Village)</v>
      </c>
      <c r="K5273" s="427" t="s">
        <v>2792</v>
      </c>
      <c r="L5273" s="427" t="s">
        <v>7102</v>
      </c>
      <c r="M5273" s="380" t="str">
        <f>iferror(vlookup(A5273,Variables!$F$2:$G$2762,2,false),"")</f>
        <v>Ding dong, ding dong!</v>
      </c>
      <c r="N5273" s="431" t="s">
        <v>1059</v>
      </c>
    </row>
    <row r="5274">
      <c r="A5274" s="426" t="s">
        <v>9274</v>
      </c>
      <c r="B5274" s="427" t="s">
        <v>522</v>
      </c>
      <c r="C5274" s="428" t="str">
        <f>iferror(vlookup(B5274,Maps!$A$2:$B$111,2,false),"")</f>
        <v>Spot 01 - Kakariko Village</v>
      </c>
      <c r="D5274" s="427" t="s">
        <v>680</v>
      </c>
      <c r="E5274" s="427" t="s">
        <v>14</v>
      </c>
      <c r="F5274" s="431"/>
      <c r="G5274" s="431"/>
      <c r="H5274" s="427" t="s">
        <v>2918</v>
      </c>
      <c r="I5274" s="341" t="s">
        <v>5485</v>
      </c>
      <c r="J5274" s="430" t="str">
        <f>iferror(vlookup(H5274,Actors!$A$2:$D$472,4,false),"")</f>
        <v>Death Mountain Cloud Ring</v>
      </c>
      <c r="K5274" s="427" t="s">
        <v>3153</v>
      </c>
      <c r="L5274" s="427" t="s">
        <v>7164</v>
      </c>
      <c r="M5274" s="380" t="str">
        <f>iferror(vlookup(A5274,Variables!$F$2:$G$2762,2,false),"")</f>
        <v>Death Mountain Cloud Ring</v>
      </c>
      <c r="N5274" s="431" t="s">
        <v>1059</v>
      </c>
    </row>
    <row r="5275">
      <c r="A5275" s="426" t="s">
        <v>8863</v>
      </c>
      <c r="B5275" s="427" t="s">
        <v>522</v>
      </c>
      <c r="C5275" s="428" t="str">
        <f>iferror(vlookup(B5275,Maps!$A$2:$B$111,2,false),"")</f>
        <v>Spot 01 - Kakariko Village</v>
      </c>
      <c r="D5275" s="427" t="s">
        <v>680</v>
      </c>
      <c r="E5275" s="427" t="s">
        <v>14</v>
      </c>
      <c r="F5275" s="431"/>
      <c r="G5275" s="431"/>
      <c r="H5275" s="427" t="s">
        <v>3202</v>
      </c>
      <c r="I5275" s="341" t="s">
        <v>5983</v>
      </c>
      <c r="J5275" s="430" t="str">
        <f>iferror(vlookup(H5275,Actors!$A$2:$D$472,4,false),"")</f>
        <v>Large Wooden Crate</v>
      </c>
      <c r="K5275" s="427" t="s">
        <v>3136</v>
      </c>
      <c r="L5275" s="427" t="s">
        <v>7164</v>
      </c>
      <c r="M5275" s="380" t="str">
        <f>iferror(vlookup(A5275,Variables!$F$2:$G$2762,2,false),"")</f>
        <v/>
      </c>
      <c r="N5275" s="431" t="s">
        <v>1059</v>
      </c>
    </row>
    <row r="5276">
      <c r="A5276" s="426" t="s">
        <v>8863</v>
      </c>
      <c r="B5276" s="427" t="s">
        <v>522</v>
      </c>
      <c r="C5276" s="428" t="str">
        <f>iferror(vlookup(B5276,Maps!$A$2:$B$111,2,false),"")</f>
        <v>Spot 01 - Kakariko Village</v>
      </c>
      <c r="D5276" s="427" t="s">
        <v>680</v>
      </c>
      <c r="E5276" s="427" t="s">
        <v>14</v>
      </c>
      <c r="F5276" s="431"/>
      <c r="G5276" s="431"/>
      <c r="H5276" s="427" t="s">
        <v>3202</v>
      </c>
      <c r="I5276" s="341" t="s">
        <v>5983</v>
      </c>
      <c r="J5276" s="430" t="str">
        <f>iferror(vlookup(H5276,Actors!$A$2:$D$472,4,false),"")</f>
        <v>Large Wooden Crate</v>
      </c>
      <c r="K5276" s="427" t="s">
        <v>3136</v>
      </c>
      <c r="L5276" s="427" t="s">
        <v>7164</v>
      </c>
      <c r="M5276" s="380" t="str">
        <f>iferror(vlookup(A5276,Variables!$F$2:$G$2762,2,false),"")</f>
        <v/>
      </c>
      <c r="N5276" s="431" t="s">
        <v>1059</v>
      </c>
    </row>
    <row r="5277">
      <c r="A5277" s="426" t="s">
        <v>8863</v>
      </c>
      <c r="B5277" s="427" t="s">
        <v>522</v>
      </c>
      <c r="C5277" s="428" t="str">
        <f>iferror(vlookup(B5277,Maps!$A$2:$B$111,2,false),"")</f>
        <v>Spot 01 - Kakariko Village</v>
      </c>
      <c r="D5277" s="427" t="s">
        <v>680</v>
      </c>
      <c r="E5277" s="427" t="s">
        <v>14</v>
      </c>
      <c r="F5277" s="431"/>
      <c r="G5277" s="431"/>
      <c r="H5277" s="427" t="s">
        <v>3202</v>
      </c>
      <c r="I5277" s="341" t="s">
        <v>5983</v>
      </c>
      <c r="J5277" s="430" t="str">
        <f>iferror(vlookup(H5277,Actors!$A$2:$D$472,4,false),"")</f>
        <v>Large Wooden Crate</v>
      </c>
      <c r="K5277" s="427" t="s">
        <v>3136</v>
      </c>
      <c r="L5277" s="427" t="s">
        <v>7164</v>
      </c>
      <c r="M5277" s="380" t="str">
        <f>iferror(vlookup(A5277,Variables!$F$2:$G$2762,2,false),"")</f>
        <v/>
      </c>
      <c r="N5277" s="431" t="s">
        <v>1059</v>
      </c>
    </row>
    <row r="5278">
      <c r="A5278" s="426" t="s">
        <v>8863</v>
      </c>
      <c r="B5278" s="427" t="s">
        <v>522</v>
      </c>
      <c r="C5278" s="428" t="str">
        <f>iferror(vlookup(B5278,Maps!$A$2:$B$111,2,false),"")</f>
        <v>Spot 01 - Kakariko Village</v>
      </c>
      <c r="D5278" s="427" t="s">
        <v>680</v>
      </c>
      <c r="E5278" s="427" t="s">
        <v>14</v>
      </c>
      <c r="F5278" s="431"/>
      <c r="G5278" s="431"/>
      <c r="H5278" s="427" t="s">
        <v>3202</v>
      </c>
      <c r="I5278" s="341" t="s">
        <v>5983</v>
      </c>
      <c r="J5278" s="430" t="str">
        <f>iferror(vlookup(H5278,Actors!$A$2:$D$472,4,false),"")</f>
        <v>Large Wooden Crate</v>
      </c>
      <c r="K5278" s="427" t="s">
        <v>3136</v>
      </c>
      <c r="L5278" s="427" t="s">
        <v>7164</v>
      </c>
      <c r="M5278" s="380" t="str">
        <f>iferror(vlookup(A5278,Variables!$F$2:$G$2762,2,false),"")</f>
        <v/>
      </c>
      <c r="N5278" s="431" t="s">
        <v>1059</v>
      </c>
    </row>
    <row r="5279">
      <c r="A5279" s="426" t="s">
        <v>8863</v>
      </c>
      <c r="B5279" s="427" t="s">
        <v>522</v>
      </c>
      <c r="C5279" s="428" t="str">
        <f>iferror(vlookup(B5279,Maps!$A$2:$B$111,2,false),"")</f>
        <v>Spot 01 - Kakariko Village</v>
      </c>
      <c r="D5279" s="427" t="s">
        <v>680</v>
      </c>
      <c r="E5279" s="427" t="s">
        <v>14</v>
      </c>
      <c r="F5279" s="431"/>
      <c r="G5279" s="431"/>
      <c r="H5279" s="427" t="s">
        <v>3202</v>
      </c>
      <c r="I5279" s="341" t="s">
        <v>5983</v>
      </c>
      <c r="J5279" s="430" t="str">
        <f>iferror(vlookup(H5279,Actors!$A$2:$D$472,4,false),"")</f>
        <v>Large Wooden Crate</v>
      </c>
      <c r="K5279" s="427" t="s">
        <v>3136</v>
      </c>
      <c r="L5279" s="427" t="s">
        <v>7164</v>
      </c>
      <c r="M5279" s="380" t="str">
        <f>iferror(vlookup(A5279,Variables!$F$2:$G$2762,2,false),"")</f>
        <v/>
      </c>
      <c r="N5279" s="431" t="s">
        <v>1059</v>
      </c>
    </row>
    <row r="5280">
      <c r="A5280" s="426" t="s">
        <v>9906</v>
      </c>
      <c r="B5280" s="427" t="s">
        <v>522</v>
      </c>
      <c r="C5280" s="428" t="str">
        <f>iferror(vlookup(B5280,Maps!$A$2:$B$111,2,false),"")</f>
        <v>Spot 01 - Kakariko Village</v>
      </c>
      <c r="D5280" s="427" t="s">
        <v>680</v>
      </c>
      <c r="E5280" s="427" t="s">
        <v>14</v>
      </c>
      <c r="F5280" s="431"/>
      <c r="G5280" s="431"/>
      <c r="H5280" s="427" t="s">
        <v>2955</v>
      </c>
      <c r="I5280" s="341" t="s">
        <v>5547</v>
      </c>
      <c r="J5280" s="430" t="str">
        <f>iferror(vlookup(H5280,Actors!$A$2:$D$472,4,false),"")</f>
        <v>Gate to Death Mountain Trail</v>
      </c>
      <c r="K5280" s="427" t="s">
        <v>3161</v>
      </c>
      <c r="L5280" s="427" t="s">
        <v>7164</v>
      </c>
      <c r="M5280" s="380" t="str">
        <f>iferror(vlookup(A5280,Variables!$F$2:$G$2762,2,false),"")</f>
        <v>Gate to Death Mountain</v>
      </c>
      <c r="N5280" s="431" t="s">
        <v>1059</v>
      </c>
    </row>
    <row r="5281">
      <c r="A5281" s="426" t="s">
        <v>9907</v>
      </c>
      <c r="B5281" s="427" t="s">
        <v>522</v>
      </c>
      <c r="C5281" s="428" t="str">
        <f>iferror(vlookup(B5281,Maps!$A$2:$B$111,2,false),"")</f>
        <v>Spot 01 - Kakariko Village</v>
      </c>
      <c r="D5281" s="427" t="s">
        <v>680</v>
      </c>
      <c r="E5281" s="427" t="s">
        <v>14</v>
      </c>
      <c r="F5281" s="431"/>
      <c r="G5281" s="431"/>
      <c r="H5281" s="427" t="s">
        <v>2980</v>
      </c>
      <c r="I5281" s="341" t="s">
        <v>5592</v>
      </c>
      <c r="J5281" s="430" t="str">
        <f>iferror(vlookup(H5281,Actors!$A$2:$D$472,4,false),"")</f>
        <v>Collectible Field Items (Invisible)</v>
      </c>
      <c r="K5281" s="427" t="s">
        <v>21</v>
      </c>
      <c r="L5281" s="427" t="s">
        <v>9908</v>
      </c>
      <c r="M5281" s="380" t="str">
        <f>iferror(vlookup(A5281,Variables!$F$2:$G$2762,2,false),"")</f>
        <v/>
      </c>
      <c r="N5281" s="431" t="s">
        <v>1059</v>
      </c>
    </row>
    <row r="5282">
      <c r="A5282" s="426" t="s">
        <v>9756</v>
      </c>
      <c r="B5282" s="427" t="s">
        <v>522</v>
      </c>
      <c r="C5282" s="428" t="str">
        <f>iferror(vlookup(B5282,Maps!$A$2:$B$111,2,false),"")</f>
        <v>Spot 01 - Kakariko Village</v>
      </c>
      <c r="D5282" s="427" t="s">
        <v>680</v>
      </c>
      <c r="E5282" s="427" t="s">
        <v>14</v>
      </c>
      <c r="F5282" s="431"/>
      <c r="G5282" s="431"/>
      <c r="H5282" s="427" t="s">
        <v>215</v>
      </c>
      <c r="I5282" s="341" t="s">
        <v>5050</v>
      </c>
      <c r="J5282" s="430" t="str">
        <f>iferror(vlookup(H5282,Actors!$A$2:$D$472,4,false),"")</f>
        <v>Sound Effects I</v>
      </c>
      <c r="K5282" s="427" t="s">
        <v>21</v>
      </c>
      <c r="L5282" s="427" t="s">
        <v>159</v>
      </c>
      <c r="M5282" s="380" t="str">
        <f>iferror(vlookup(A5282,Variables!$F$2:$G$2762,2,false),"")</f>
        <v>Background Noise - Cows Mooing</v>
      </c>
      <c r="N5282" s="431" t="s">
        <v>1059</v>
      </c>
    </row>
    <row r="5283">
      <c r="A5283" s="386" t="s">
        <v>9920</v>
      </c>
      <c r="B5283" s="387" t="s">
        <v>522</v>
      </c>
      <c r="C5283" s="388" t="str">
        <f>iferror(vlookup(B5283,Maps!$A$2:$B$111,2,false),"")</f>
        <v>Spot 01 - Kakariko Village</v>
      </c>
      <c r="D5283" s="387" t="s">
        <v>682</v>
      </c>
      <c r="E5283" s="387" t="s">
        <v>14</v>
      </c>
      <c r="F5283" s="389"/>
      <c r="G5283" s="389"/>
      <c r="H5283" s="387" t="s">
        <v>3198</v>
      </c>
      <c r="I5283" s="390" t="s">
        <v>5974</v>
      </c>
      <c r="J5283" s="284" t="str">
        <f>iferror(vlookup(H5283,Actors!$A$2:$D$472,4,false),"")</f>
        <v>Kakariko Village Objects</v>
      </c>
      <c r="K5283" s="393" t="s">
        <v>21</v>
      </c>
      <c r="L5283" s="387" t="s">
        <v>28</v>
      </c>
      <c r="M5283" s="392" t="str">
        <f>iferror(vlookup(A5283,Variables!$F$2:$G$2762,2,false),"")</f>
        <v>Bazaar Sign</v>
      </c>
      <c r="N5283" s="394" t="s">
        <v>1059</v>
      </c>
    </row>
    <row r="5284">
      <c r="A5284" s="386" t="s">
        <v>9921</v>
      </c>
      <c r="B5284" s="387" t="s">
        <v>522</v>
      </c>
      <c r="C5284" s="388" t="str">
        <f>iferror(vlookup(B5284,Maps!$A$2:$B$111,2,false),"")</f>
        <v>Spot 01 - Kakariko Village</v>
      </c>
      <c r="D5284" s="387" t="s">
        <v>682</v>
      </c>
      <c r="E5284" s="387" t="s">
        <v>14</v>
      </c>
      <c r="F5284" s="389"/>
      <c r="G5284" s="389"/>
      <c r="H5284" s="387" t="s">
        <v>3198</v>
      </c>
      <c r="I5284" s="390" t="s">
        <v>5974</v>
      </c>
      <c r="J5284" s="284" t="str">
        <f>iferror(vlookup(H5284,Actors!$A$2:$D$472,4,false),"")</f>
        <v>Kakariko Village Objects</v>
      </c>
      <c r="K5284" s="393" t="s">
        <v>21</v>
      </c>
      <c r="L5284" s="387" t="s">
        <v>12</v>
      </c>
      <c r="M5284" s="392" t="str">
        <f>iferror(vlookup(A5284,Variables!$F$2:$G$2762,2,false),"")</f>
        <v>Potion Shop Sign</v>
      </c>
      <c r="N5284" s="394" t="s">
        <v>1059</v>
      </c>
    </row>
    <row r="5285">
      <c r="A5285" s="386" t="s">
        <v>9875</v>
      </c>
      <c r="B5285" s="387" t="s">
        <v>522</v>
      </c>
      <c r="C5285" s="388" t="str">
        <f>iferror(vlookup(B5285,Maps!$A$2:$B$111,2,false),"")</f>
        <v>Spot 01 - Kakariko Village</v>
      </c>
      <c r="D5285" s="387" t="s">
        <v>682</v>
      </c>
      <c r="E5285" s="387" t="s">
        <v>14</v>
      </c>
      <c r="F5285" s="389"/>
      <c r="G5285" s="389"/>
      <c r="H5285" s="387" t="s">
        <v>2958</v>
      </c>
      <c r="I5285" s="390" t="s">
        <v>5557</v>
      </c>
      <c r="J5285" s="391" t="str">
        <f>iferror(vlookup(H5285,Actors!$A$2:$D$472,4,false),"")</f>
        <v>Kakariko Village Well Crossbeam</v>
      </c>
      <c r="K5285" s="387" t="s">
        <v>2945</v>
      </c>
      <c r="L5285" s="387" t="s">
        <v>7164</v>
      </c>
      <c r="M5285" s="392" t="str">
        <f>iferror(vlookup(A5285,Variables!$F$2:$G$2762,2,false),"")</f>
        <v>Wooden Well Beam</v>
      </c>
      <c r="N5285" s="389" t="s">
        <v>1059</v>
      </c>
    </row>
    <row r="5286">
      <c r="A5286" s="386" t="s">
        <v>9922</v>
      </c>
      <c r="B5286" s="387" t="s">
        <v>522</v>
      </c>
      <c r="C5286" s="388" t="str">
        <f>iferror(vlookup(B5286,Maps!$A$2:$B$111,2,false),"")</f>
        <v>Spot 01 - Kakariko Village</v>
      </c>
      <c r="D5286" s="387" t="s">
        <v>682</v>
      </c>
      <c r="E5286" s="387" t="s">
        <v>14</v>
      </c>
      <c r="F5286" s="389"/>
      <c r="G5286" s="389"/>
      <c r="H5286" s="387" t="s">
        <v>3071</v>
      </c>
      <c r="I5286" s="390" t="s">
        <v>5731</v>
      </c>
      <c r="J5286" s="284" t="str">
        <f>iferror(vlookup(H5286,Actors!$A$2:$D$472,4,false),"")</f>
        <v>Well Stopper</v>
      </c>
      <c r="K5286" s="393" t="s">
        <v>3160</v>
      </c>
      <c r="L5286" s="387" t="s">
        <v>7164</v>
      </c>
      <c r="M5286" s="392" t="str">
        <f>iferror(vlookup(A5286,Variables!$F$2:$G$2762,2,false),"")</f>
        <v>Well Stopper</v>
      </c>
      <c r="N5286" s="394" t="s">
        <v>1059</v>
      </c>
    </row>
    <row r="5287">
      <c r="A5287" s="386" t="s">
        <v>9876</v>
      </c>
      <c r="B5287" s="387" t="s">
        <v>522</v>
      </c>
      <c r="C5287" s="388" t="str">
        <f>iferror(vlookup(B5287,Maps!$A$2:$B$111,2,false),"")</f>
        <v>Spot 01 - Kakariko Village</v>
      </c>
      <c r="D5287" s="387" t="s">
        <v>682</v>
      </c>
      <c r="E5287" s="387" t="s">
        <v>14</v>
      </c>
      <c r="F5287" s="389"/>
      <c r="G5287" s="389"/>
      <c r="H5287" s="387" t="s">
        <v>2960</v>
      </c>
      <c r="I5287" s="390" t="s">
        <v>5560</v>
      </c>
      <c r="J5287" s="391" t="str">
        <f>iferror(vlookup(H5287,Actors!$A$2:$D$472,4,false),"")</f>
        <v>Kakariko Village Well Water</v>
      </c>
      <c r="K5287" s="387" t="s">
        <v>2945</v>
      </c>
      <c r="L5287" s="387" t="s">
        <v>7164</v>
      </c>
      <c r="M5287" s="392" t="str">
        <f>iferror(vlookup(A5287,Variables!$F$2:$G$2762,2,false),"")</f>
        <v>Well Water</v>
      </c>
      <c r="N5287" s="389" t="s">
        <v>1059</v>
      </c>
    </row>
    <row r="5288">
      <c r="A5288" s="386" t="s">
        <v>9923</v>
      </c>
      <c r="B5288" s="387" t="s">
        <v>522</v>
      </c>
      <c r="C5288" s="388" t="str">
        <f>iferror(vlookup(B5288,Maps!$A$2:$B$111,2,false),"")</f>
        <v>Spot 01 - Kakariko Village</v>
      </c>
      <c r="D5288" s="387" t="s">
        <v>682</v>
      </c>
      <c r="E5288" s="387" t="s">
        <v>14</v>
      </c>
      <c r="F5288" s="389"/>
      <c r="G5288" s="389"/>
      <c r="H5288" s="387" t="s">
        <v>3198</v>
      </c>
      <c r="I5288" s="390" t="s">
        <v>5974</v>
      </c>
      <c r="J5288" s="284" t="str">
        <f>iferror(vlookup(H5288,Actors!$A$2:$D$472,4,false),"")</f>
        <v>Kakariko Village Objects</v>
      </c>
      <c r="K5288" s="393" t="s">
        <v>21</v>
      </c>
      <c r="L5288" s="387" t="s">
        <v>21</v>
      </c>
      <c r="M5288" s="392" t="str">
        <f>iferror(vlookup(A5288,Variables!$F$2:$G$2762,2,false),"")</f>
        <v>Shooting Gallery Sign</v>
      </c>
      <c r="N5288" s="394" t="s">
        <v>1059</v>
      </c>
    </row>
    <row r="5289">
      <c r="A5289" s="386" t="s">
        <v>9924</v>
      </c>
      <c r="B5289" s="387" t="s">
        <v>522</v>
      </c>
      <c r="C5289" s="388" t="str">
        <f>iferror(vlookup(B5289,Maps!$A$2:$B$111,2,false),"")</f>
        <v>Spot 01 - Kakariko Village</v>
      </c>
      <c r="D5289" s="387" t="s">
        <v>682</v>
      </c>
      <c r="E5289" s="387" t="s">
        <v>14</v>
      </c>
      <c r="F5289" s="389"/>
      <c r="G5289" s="389"/>
      <c r="H5289" s="387" t="s">
        <v>3198</v>
      </c>
      <c r="I5289" s="390" t="s">
        <v>5974</v>
      </c>
      <c r="J5289" s="284" t="str">
        <f>iferror(vlookup(H5289,Actors!$A$2:$D$472,4,false),"")</f>
        <v>Kakariko Village Objects</v>
      </c>
      <c r="K5289" s="393" t="s">
        <v>21</v>
      </c>
      <c r="L5289" s="387" t="s">
        <v>9299</v>
      </c>
      <c r="M5289" s="392" t="str">
        <f>iferror(vlookup(A5289,Variables!$F$2:$G$2762,2,false),"")</f>
        <v>Shooting Gallery (Completed)</v>
      </c>
      <c r="N5289" s="394" t="s">
        <v>1059</v>
      </c>
    </row>
    <row r="5290">
      <c r="A5290" s="386" t="s">
        <v>9880</v>
      </c>
      <c r="B5290" s="387" t="s">
        <v>522</v>
      </c>
      <c r="C5290" s="388" t="str">
        <f>iferror(vlookup(B5290,Maps!$A$2:$B$111,2,false),"")</f>
        <v>Spot 01 - Kakariko Village</v>
      </c>
      <c r="D5290" s="387" t="s">
        <v>682</v>
      </c>
      <c r="E5290" s="387" t="s">
        <v>14</v>
      </c>
      <c r="F5290" s="389"/>
      <c r="G5290" s="389"/>
      <c r="H5290" s="387" t="s">
        <v>691</v>
      </c>
      <c r="I5290" s="390" t="s">
        <v>5554</v>
      </c>
      <c r="J5290" s="391" t="str">
        <f>iferror(vlookup(H5290,Actors!$A$2:$D$472,4,false),"")</f>
        <v>Kakariko Village Windmill Blades</v>
      </c>
      <c r="K5290" s="387" t="s">
        <v>2945</v>
      </c>
      <c r="L5290" s="387" t="s">
        <v>7164</v>
      </c>
      <c r="M5290" s="392" t="str">
        <f>iferror(vlookup(A5290,Variables!$F$2:$G$2762,2,false),"")</f>
        <v>Windmill Blades</v>
      </c>
      <c r="N5290" s="389" t="s">
        <v>1059</v>
      </c>
    </row>
    <row r="5291">
      <c r="A5291" s="386" t="s">
        <v>9221</v>
      </c>
      <c r="B5291" s="387" t="s">
        <v>522</v>
      </c>
      <c r="C5291" s="388" t="str">
        <f>iferror(vlookup(B5291,Maps!$A$2:$B$111,2,false),"")</f>
        <v>Spot 01 - Kakariko Village</v>
      </c>
      <c r="D5291" s="387" t="s">
        <v>682</v>
      </c>
      <c r="E5291" s="387" t="s">
        <v>14</v>
      </c>
      <c r="F5291" s="389"/>
      <c r="G5291" s="389"/>
      <c r="H5291" s="387" t="s">
        <v>3220</v>
      </c>
      <c r="I5291" s="390" t="s">
        <v>6017</v>
      </c>
      <c r="J5291" s="391" t="str">
        <f>iferror(vlookup(H5291,Actors!$A$2:$D$472,4,false),"")</f>
        <v>Honey &amp; Darling</v>
      </c>
      <c r="K5291" s="387" t="s">
        <v>3164</v>
      </c>
      <c r="L5291" s="387" t="s">
        <v>12</v>
      </c>
      <c r="M5291" s="392" t="str">
        <f>iferror(vlookup(A5291,Variables!$F$2:$G$2762,2,false),"")</f>
        <v>Honey &amp; Darling</v>
      </c>
      <c r="N5291" s="389" t="s">
        <v>1059</v>
      </c>
    </row>
    <row r="5292">
      <c r="A5292" s="386" t="s">
        <v>9222</v>
      </c>
      <c r="B5292" s="387" t="s">
        <v>522</v>
      </c>
      <c r="C5292" s="388" t="str">
        <f>iferror(vlookup(B5292,Maps!$A$2:$B$111,2,false),"")</f>
        <v>Spot 01 - Kakariko Village</v>
      </c>
      <c r="D5292" s="387" t="s">
        <v>682</v>
      </c>
      <c r="E5292" s="387" t="s">
        <v>14</v>
      </c>
      <c r="F5292" s="389"/>
      <c r="G5292" s="389"/>
      <c r="H5292" s="387" t="s">
        <v>3134</v>
      </c>
      <c r="I5292" s="390" t="s">
        <v>5839</v>
      </c>
      <c r="J5292" s="284" t="str">
        <f>iferror(vlookup(H5292,Actors!$A$2:$D$472,4,false),"")</f>
        <v>Hylian Spawner</v>
      </c>
      <c r="K5292" s="393" t="s">
        <v>21</v>
      </c>
      <c r="L5292" s="387" t="s">
        <v>9223</v>
      </c>
      <c r="M5292" s="392" t="str">
        <f>iferror(vlookup(A5292,Variables!$F$2:$G$2762,2,false),"")</f>
        <v>Peddler in Green</v>
      </c>
      <c r="N5292" s="394" t="s">
        <v>1059</v>
      </c>
    </row>
    <row r="5293">
      <c r="A5293" s="386" t="s">
        <v>9322</v>
      </c>
      <c r="B5293" s="387" t="s">
        <v>522</v>
      </c>
      <c r="C5293" s="388" t="str">
        <f>iferror(vlookup(B5293,Maps!$A$2:$B$111,2,false),"")</f>
        <v>Spot 01 - Kakariko Village</v>
      </c>
      <c r="D5293" s="387" t="s">
        <v>682</v>
      </c>
      <c r="E5293" s="387" t="s">
        <v>14</v>
      </c>
      <c r="F5293" s="389"/>
      <c r="G5293" s="389"/>
      <c r="H5293" s="387" t="s">
        <v>3134</v>
      </c>
      <c r="I5293" s="390" t="s">
        <v>5839</v>
      </c>
      <c r="J5293" s="284" t="str">
        <f>iferror(vlookup(H5293,Actors!$A$2:$D$472,4,false),"")</f>
        <v>Hylian Spawner</v>
      </c>
      <c r="K5293" s="393" t="s">
        <v>21</v>
      </c>
      <c r="L5293" s="387" t="s">
        <v>62</v>
      </c>
      <c r="M5293" s="392" t="str">
        <f>iferror(vlookup(A5293,Variables!$F$2:$G$2762,2,false),"")</f>
        <v>Old Man in Blue</v>
      </c>
      <c r="N5293" s="394" t="s">
        <v>1059</v>
      </c>
    </row>
    <row r="5294">
      <c r="A5294" s="386" t="s">
        <v>9227</v>
      </c>
      <c r="B5294" s="387" t="s">
        <v>522</v>
      </c>
      <c r="C5294" s="388" t="str">
        <f>iferror(vlookup(B5294,Maps!$A$2:$B$111,2,false),"")</f>
        <v>Spot 01 - Kakariko Village</v>
      </c>
      <c r="D5294" s="387" t="s">
        <v>682</v>
      </c>
      <c r="E5294" s="387" t="s">
        <v>14</v>
      </c>
      <c r="F5294" s="389"/>
      <c r="G5294" s="389"/>
      <c r="H5294" s="387" t="s">
        <v>3134</v>
      </c>
      <c r="I5294" s="390" t="s">
        <v>5839</v>
      </c>
      <c r="J5294" s="284" t="str">
        <f>iferror(vlookup(H5294,Actors!$A$2:$D$472,4,false),"")</f>
        <v>Hylian Spawner</v>
      </c>
      <c r="K5294" s="393" t="s">
        <v>21</v>
      </c>
      <c r="L5294" s="387" t="s">
        <v>9228</v>
      </c>
      <c r="M5294" s="392" t="str">
        <f>iferror(vlookup(A5294,Variables!$F$2:$G$2762,2,false),"")</f>
        <v>Bearded Man in Green Pants</v>
      </c>
      <c r="N5294" s="394" t="s">
        <v>1059</v>
      </c>
    </row>
    <row r="5295">
      <c r="A5295" s="386" t="s">
        <v>9229</v>
      </c>
      <c r="B5295" s="387" t="s">
        <v>522</v>
      </c>
      <c r="C5295" s="388" t="str">
        <f>iferror(vlookup(B5295,Maps!$A$2:$B$111,2,false),"")</f>
        <v>Spot 01 - Kakariko Village</v>
      </c>
      <c r="D5295" s="387" t="s">
        <v>682</v>
      </c>
      <c r="E5295" s="387" t="s">
        <v>14</v>
      </c>
      <c r="F5295" s="389"/>
      <c r="G5295" s="389"/>
      <c r="H5295" s="387" t="s">
        <v>3134</v>
      </c>
      <c r="I5295" s="390" t="s">
        <v>5839</v>
      </c>
      <c r="J5295" s="284" t="str">
        <f>iferror(vlookup(H5295,Actors!$A$2:$D$472,4,false),"")</f>
        <v>Hylian Spawner</v>
      </c>
      <c r="K5295" s="393" t="s">
        <v>21</v>
      </c>
      <c r="L5295" s="387" t="s">
        <v>9230</v>
      </c>
      <c r="M5295" s="392" t="str">
        <f>iferror(vlookup(A5295,Variables!$F$2:$G$2762,2,false),"")</f>
        <v>Lookout Man</v>
      </c>
      <c r="N5295" s="394" t="s">
        <v>1059</v>
      </c>
    </row>
    <row r="5296">
      <c r="A5296" s="386" t="s">
        <v>9925</v>
      </c>
      <c r="B5296" s="387" t="s">
        <v>522</v>
      </c>
      <c r="C5296" s="388" t="str">
        <f>iferror(vlookup(B5296,Maps!$A$2:$B$111,2,false),"")</f>
        <v>Spot 01 - Kakariko Village</v>
      </c>
      <c r="D5296" s="387" t="s">
        <v>682</v>
      </c>
      <c r="E5296" s="387" t="s">
        <v>14</v>
      </c>
      <c r="F5296" s="389"/>
      <c r="G5296" s="389"/>
      <c r="H5296" s="387" t="s">
        <v>862</v>
      </c>
      <c r="I5296" s="390" t="s">
        <v>5812</v>
      </c>
      <c r="J5296" s="284" t="str">
        <f>iferror(vlookup(H5296,Actors!$A$2:$D$472,4,false),"")</f>
        <v>Weather-Changing Tag</v>
      </c>
      <c r="K5296" s="393" t="s">
        <v>21</v>
      </c>
      <c r="L5296" s="387" t="s">
        <v>9926</v>
      </c>
      <c r="M5296" s="392" t="str">
        <f>iferror(vlookup(A5296,Variables!$F$2:$G$2762,2,false),"")</f>
        <v/>
      </c>
      <c r="N5296" s="394" t="s">
        <v>1059</v>
      </c>
    </row>
    <row r="5297">
      <c r="A5297" s="386" t="s">
        <v>9927</v>
      </c>
      <c r="B5297" s="387" t="s">
        <v>522</v>
      </c>
      <c r="C5297" s="388" t="str">
        <f>iferror(vlookup(B5297,Maps!$A$2:$B$111,2,false),"")</f>
        <v>Spot 01 - Kakariko Village</v>
      </c>
      <c r="D5297" s="387" t="s">
        <v>682</v>
      </c>
      <c r="E5297" s="387" t="s">
        <v>14</v>
      </c>
      <c r="F5297" s="389"/>
      <c r="G5297" s="389"/>
      <c r="H5297" s="387" t="s">
        <v>862</v>
      </c>
      <c r="I5297" s="390" t="s">
        <v>5812</v>
      </c>
      <c r="J5297" s="284" t="str">
        <f>iferror(vlookup(H5297,Actors!$A$2:$D$472,4,false),"")</f>
        <v>Weather-Changing Tag</v>
      </c>
      <c r="K5297" s="393" t="s">
        <v>21</v>
      </c>
      <c r="L5297" s="387" t="s">
        <v>8018</v>
      </c>
      <c r="M5297" s="392" t="str">
        <f>iferror(vlookup(A5297,Variables!$F$2:$G$2762,2,false),"")</f>
        <v/>
      </c>
      <c r="N5297" s="394" t="s">
        <v>1059</v>
      </c>
    </row>
    <row r="5298">
      <c r="A5298" s="386" t="s">
        <v>9892</v>
      </c>
      <c r="B5298" s="387" t="s">
        <v>522</v>
      </c>
      <c r="C5298" s="388" t="str">
        <f>iferror(vlookup(B5298,Maps!$A$2:$B$111,2,false),"")</f>
        <v>Spot 01 - Kakariko Village</v>
      </c>
      <c r="D5298" s="387" t="s">
        <v>682</v>
      </c>
      <c r="E5298" s="387" t="s">
        <v>14</v>
      </c>
      <c r="F5298" s="389"/>
      <c r="G5298" s="389"/>
      <c r="H5298" s="387" t="s">
        <v>3120</v>
      </c>
      <c r="I5298" s="390" t="s">
        <v>5818</v>
      </c>
      <c r="J5298" s="391" t="str">
        <f>iferror(vlookup(H5298,Actors!$A$2:$D$472,4,false),"")</f>
        <v>Man on Kakariko Rooftop</v>
      </c>
      <c r="K5298" s="387" t="s">
        <v>2927</v>
      </c>
      <c r="L5298" s="387" t="s">
        <v>12</v>
      </c>
      <c r="M5298" s="392" t="str">
        <f>iferror(vlookup(A5298,Variables!$F$2:$G$2762,2,false),"")</f>
        <v>Rooftop Man (Kakariko Village)</v>
      </c>
      <c r="N5298" s="389" t="s">
        <v>1059</v>
      </c>
    </row>
    <row r="5299">
      <c r="A5299" s="386" t="s">
        <v>9893</v>
      </c>
      <c r="B5299" s="387" t="s">
        <v>522</v>
      </c>
      <c r="C5299" s="388" t="str">
        <f>iferror(vlookup(B5299,Maps!$A$2:$B$111,2,false),"")</f>
        <v>Spot 01 - Kakariko Village</v>
      </c>
      <c r="D5299" s="387" t="s">
        <v>682</v>
      </c>
      <c r="E5299" s="387" t="s">
        <v>14</v>
      </c>
      <c r="F5299" s="389"/>
      <c r="G5299" s="389"/>
      <c r="H5299" s="387" t="s">
        <v>398</v>
      </c>
      <c r="I5299" s="395" t="s">
        <v>5044</v>
      </c>
      <c r="J5299" s="284" t="str">
        <f>iferror(vlookup(H5299,Actors!$A$2:$D$472,4,false),"")</f>
        <v>Directional Sign &amp; Square Sign [Early]</v>
      </c>
      <c r="K5299" s="393" t="s">
        <v>12</v>
      </c>
      <c r="L5299" s="387" t="s">
        <v>2969</v>
      </c>
      <c r="M5299" s="392" t="str">
        <f>iferror(vlookup(A5299,Variables!$F$2:$G$2762,2,false),"")</f>
        <v>Directional Sign - Hyrule Field</v>
      </c>
      <c r="N5299" s="394" t="s">
        <v>1059</v>
      </c>
    </row>
    <row r="5300">
      <c r="A5300" s="386" t="s">
        <v>9894</v>
      </c>
      <c r="B5300" s="387" t="s">
        <v>522</v>
      </c>
      <c r="C5300" s="388" t="str">
        <f>iferror(vlookup(B5300,Maps!$A$2:$B$111,2,false),"")</f>
        <v>Spot 01 - Kakariko Village</v>
      </c>
      <c r="D5300" s="387" t="s">
        <v>682</v>
      </c>
      <c r="E5300" s="387" t="s">
        <v>14</v>
      </c>
      <c r="F5300" s="389"/>
      <c r="G5300" s="389"/>
      <c r="H5300" s="387" t="s">
        <v>398</v>
      </c>
      <c r="I5300" s="395" t="s">
        <v>5044</v>
      </c>
      <c r="J5300" s="284" t="str">
        <f>iferror(vlookup(H5300,Actors!$A$2:$D$472,4,false),"")</f>
        <v>Directional Sign &amp; Square Sign [Early]</v>
      </c>
      <c r="K5300" s="393" t="s">
        <v>12</v>
      </c>
      <c r="L5300" s="387" t="s">
        <v>4869</v>
      </c>
      <c r="M5300" s="392" t="str">
        <f>iferror(vlookup(A5300,Variables!$F$2:$G$2762,2,false),"")</f>
        <v>Directional Sign - Kakariko Village Graveyard</v>
      </c>
      <c r="N5300" s="394" t="s">
        <v>1059</v>
      </c>
    </row>
    <row r="5301">
      <c r="A5301" s="386" t="s">
        <v>9897</v>
      </c>
      <c r="B5301" s="387" t="s">
        <v>522</v>
      </c>
      <c r="C5301" s="388" t="str">
        <f>iferror(vlookup(B5301,Maps!$A$2:$B$111,2,false),"")</f>
        <v>Spot 01 - Kakariko Village</v>
      </c>
      <c r="D5301" s="387" t="s">
        <v>682</v>
      </c>
      <c r="E5301" s="387" t="s">
        <v>14</v>
      </c>
      <c r="F5301" s="389"/>
      <c r="G5301" s="389"/>
      <c r="H5301" s="387" t="s">
        <v>191</v>
      </c>
      <c r="I5301" s="390" t="s">
        <v>4975</v>
      </c>
      <c r="J5301" s="391" t="str">
        <f>iferror(vlookup(H5301,Actors!$A$2:$D$472,4,false),"")</f>
        <v>Friendly Cucco</v>
      </c>
      <c r="K5301" s="387" t="s">
        <v>144</v>
      </c>
      <c r="L5301" s="387" t="s">
        <v>69</v>
      </c>
      <c r="M5301" s="392" t="str">
        <f>iferror(vlookup(A5301,Variables!$F$2:$G$2762,2,false),"")</f>
        <v>Cucco - Doesn't Flee</v>
      </c>
      <c r="N5301" s="389" t="s">
        <v>1059</v>
      </c>
    </row>
    <row r="5302">
      <c r="A5302" s="386" t="s">
        <v>9366</v>
      </c>
      <c r="B5302" s="387" t="s">
        <v>522</v>
      </c>
      <c r="C5302" s="388" t="str">
        <f>iferror(vlookup(B5302,Maps!$A$2:$B$111,2,false),"")</f>
        <v>Spot 01 - Kakariko Village</v>
      </c>
      <c r="D5302" s="387" t="s">
        <v>682</v>
      </c>
      <c r="E5302" s="387" t="s">
        <v>14</v>
      </c>
      <c r="F5302" s="389"/>
      <c r="G5302" s="389"/>
      <c r="H5302" s="387" t="s">
        <v>3059</v>
      </c>
      <c r="I5302" s="390" t="s">
        <v>5704</v>
      </c>
      <c r="J5302" s="391" t="str">
        <f>iferror(vlookup(H5302,Actors!$A$2:$D$472,4,false),"")</f>
        <v>Cucco Lady</v>
      </c>
      <c r="K5302" s="387" t="s">
        <v>2977</v>
      </c>
      <c r="L5302" s="387" t="s">
        <v>7164</v>
      </c>
      <c r="M5302" s="392" t="str">
        <f>iferror(vlookup(A5302,Variables!$F$2:$G$2762,2,false),"")</f>
        <v>Anju (Chicken Lady)</v>
      </c>
      <c r="N5302" s="389" t="s">
        <v>1059</v>
      </c>
    </row>
    <row r="5303">
      <c r="A5303" s="386" t="s">
        <v>9240</v>
      </c>
      <c r="B5303" s="387" t="s">
        <v>522</v>
      </c>
      <c r="C5303" s="388" t="str">
        <f>iferror(vlookup(B5303,Maps!$A$2:$B$111,2,false),"")</f>
        <v>Spot 01 - Kakariko Village</v>
      </c>
      <c r="D5303" s="387" t="s">
        <v>682</v>
      </c>
      <c r="E5303" s="387" t="s">
        <v>14</v>
      </c>
      <c r="F5303" s="389"/>
      <c r="G5303" s="389"/>
      <c r="H5303" s="387" t="s">
        <v>3134</v>
      </c>
      <c r="I5303" s="390" t="s">
        <v>5839</v>
      </c>
      <c r="J5303" s="284" t="str">
        <f>iferror(vlookup(H5303,Actors!$A$2:$D$472,4,false),"")</f>
        <v>Hylian Spawner</v>
      </c>
      <c r="K5303" s="393" t="s">
        <v>21</v>
      </c>
      <c r="L5303" s="387" t="s">
        <v>9241</v>
      </c>
      <c r="M5303" s="392" t="str">
        <f>iferror(vlookup(A5303,Variables!$F$2:$G$2762,2,false),"")</f>
        <v>Blue Twin (There he is! It's him!)</v>
      </c>
      <c r="N5303" s="394" t="s">
        <v>1059</v>
      </c>
    </row>
    <row r="5304">
      <c r="A5304" s="386" t="s">
        <v>9928</v>
      </c>
      <c r="B5304" s="387" t="s">
        <v>522</v>
      </c>
      <c r="C5304" s="388" t="str">
        <f>iferror(vlookup(B5304,Maps!$A$2:$B$111,2,false),"")</f>
        <v>Spot 01 - Kakariko Village</v>
      </c>
      <c r="D5304" s="387" t="s">
        <v>682</v>
      </c>
      <c r="E5304" s="387" t="s">
        <v>14</v>
      </c>
      <c r="F5304" s="389"/>
      <c r="G5304" s="389"/>
      <c r="H5304" s="387" t="s">
        <v>3084</v>
      </c>
      <c r="I5304" s="390" t="s">
        <v>5756</v>
      </c>
      <c r="J5304" s="391" t="str">
        <f>iferror(vlookup(H5304,Actors!$A$2:$D$472,4,false),"")</f>
        <v>Silver Gauntlets Boulder</v>
      </c>
      <c r="K5304" s="387" t="s">
        <v>28</v>
      </c>
      <c r="L5304" s="387" t="s">
        <v>9846</v>
      </c>
      <c r="M5304" s="392" t="str">
        <f>iferror(vlookup(A5304,Variables!$F$2:$G$2762,2,false),"")</f>
        <v/>
      </c>
      <c r="N5304" s="389" t="s">
        <v>1059</v>
      </c>
    </row>
    <row r="5305">
      <c r="A5305" s="386" t="s">
        <v>9929</v>
      </c>
      <c r="B5305" s="387" t="s">
        <v>522</v>
      </c>
      <c r="C5305" s="388" t="str">
        <f>iferror(vlookup(B5305,Maps!$A$2:$B$111,2,false),"")</f>
        <v>Spot 01 - Kakariko Village</v>
      </c>
      <c r="D5305" s="387" t="s">
        <v>682</v>
      </c>
      <c r="E5305" s="387" t="s">
        <v>14</v>
      </c>
      <c r="F5305" s="389"/>
      <c r="G5305" s="389"/>
      <c r="H5305" s="387" t="s">
        <v>3084</v>
      </c>
      <c r="I5305" s="390" t="s">
        <v>5756</v>
      </c>
      <c r="J5305" s="391" t="str">
        <f>iferror(vlookup(H5305,Actors!$A$2:$D$472,4,false),"")</f>
        <v>Silver Gauntlets Boulder</v>
      </c>
      <c r="K5305" s="387" t="s">
        <v>28</v>
      </c>
      <c r="L5305" s="387" t="s">
        <v>8685</v>
      </c>
      <c r="M5305" s="392" t="str">
        <f>iferror(vlookup(A5305,Variables!$F$2:$G$2762,2,false),"")</f>
        <v/>
      </c>
      <c r="N5305" s="389" t="s">
        <v>1059</v>
      </c>
    </row>
    <row r="5306">
      <c r="A5306" s="386" t="s">
        <v>9244</v>
      </c>
      <c r="B5306" s="387" t="s">
        <v>522</v>
      </c>
      <c r="C5306" s="388" t="str">
        <f>iferror(vlookup(B5306,Maps!$A$2:$B$111,2,false),"")</f>
        <v>Spot 01 - Kakariko Village</v>
      </c>
      <c r="D5306" s="387" t="s">
        <v>682</v>
      </c>
      <c r="E5306" s="387" t="s">
        <v>14</v>
      </c>
      <c r="F5306" s="389"/>
      <c r="G5306" s="389"/>
      <c r="H5306" s="387" t="s">
        <v>3134</v>
      </c>
      <c r="I5306" s="390" t="s">
        <v>5839</v>
      </c>
      <c r="J5306" s="284" t="str">
        <f>iferror(vlookup(H5306,Actors!$A$2:$D$472,4,false),"")</f>
        <v>Hylian Spawner</v>
      </c>
      <c r="K5306" s="393" t="s">
        <v>21</v>
      </c>
      <c r="L5306" s="387" t="s">
        <v>9245</v>
      </c>
      <c r="M5306" s="392" t="str">
        <f>iferror(vlookup(A5306,Variables!$F$2:$G$2762,2,false),"")</f>
        <v>Red Twin (He must have been seeing things!)</v>
      </c>
      <c r="N5306" s="394" t="s">
        <v>1059</v>
      </c>
    </row>
    <row r="5307">
      <c r="A5307" s="386" t="s">
        <v>9930</v>
      </c>
      <c r="B5307" s="387" t="s">
        <v>522</v>
      </c>
      <c r="C5307" s="388" t="str">
        <f>iferror(vlookup(B5307,Maps!$A$2:$B$111,2,false),"")</f>
        <v>Spot 01 - Kakariko Village</v>
      </c>
      <c r="D5307" s="387" t="s">
        <v>682</v>
      </c>
      <c r="E5307" s="387" t="s">
        <v>14</v>
      </c>
      <c r="F5307" s="389"/>
      <c r="G5307" s="389"/>
      <c r="H5307" s="387" t="s">
        <v>3015</v>
      </c>
      <c r="I5307" s="390" t="s">
        <v>5645</v>
      </c>
      <c r="J5307" s="284" t="str">
        <f>iferror(vlookup(H5307,Actors!$A$2:$D$472,4,false),"")</f>
        <v>Grass Clump &amp; Regenerating Grass</v>
      </c>
      <c r="K5307" s="393" t="s">
        <v>21</v>
      </c>
      <c r="L5307" s="387" t="s">
        <v>9846</v>
      </c>
      <c r="M5307" s="392" t="str">
        <f>iferror(vlookup(A5307,Variables!$F$2:$G$2762,2,false),"")</f>
        <v>Grass Clump (xxx)</v>
      </c>
      <c r="N5307" s="394" t="s">
        <v>1059</v>
      </c>
    </row>
    <row r="5308">
      <c r="A5308" s="386" t="s">
        <v>9930</v>
      </c>
      <c r="B5308" s="387" t="s">
        <v>522</v>
      </c>
      <c r="C5308" s="388" t="str">
        <f>iferror(vlookup(B5308,Maps!$A$2:$B$111,2,false),"")</f>
        <v>Spot 01 - Kakariko Village</v>
      </c>
      <c r="D5308" s="387" t="s">
        <v>682</v>
      </c>
      <c r="E5308" s="387" t="s">
        <v>14</v>
      </c>
      <c r="F5308" s="389"/>
      <c r="G5308" s="389"/>
      <c r="H5308" s="387" t="s">
        <v>3015</v>
      </c>
      <c r="I5308" s="390" t="s">
        <v>5645</v>
      </c>
      <c r="J5308" s="284" t="str">
        <f>iferror(vlookup(H5308,Actors!$A$2:$D$472,4,false),"")</f>
        <v>Grass Clump &amp; Regenerating Grass</v>
      </c>
      <c r="K5308" s="393" t="s">
        <v>21</v>
      </c>
      <c r="L5308" s="387" t="s">
        <v>9846</v>
      </c>
      <c r="M5308" s="392" t="str">
        <f>iferror(vlookup(A5308,Variables!$F$2:$G$2762,2,false),"")</f>
        <v>Grass Clump (xxx)</v>
      </c>
      <c r="N5308" s="394" t="s">
        <v>1059</v>
      </c>
    </row>
    <row r="5309">
      <c r="A5309" s="386" t="s">
        <v>9930</v>
      </c>
      <c r="B5309" s="387" t="s">
        <v>522</v>
      </c>
      <c r="C5309" s="388" t="str">
        <f>iferror(vlookup(B5309,Maps!$A$2:$B$111,2,false),"")</f>
        <v>Spot 01 - Kakariko Village</v>
      </c>
      <c r="D5309" s="387" t="s">
        <v>682</v>
      </c>
      <c r="E5309" s="387" t="s">
        <v>14</v>
      </c>
      <c r="F5309" s="389"/>
      <c r="G5309" s="389"/>
      <c r="H5309" s="387" t="s">
        <v>3015</v>
      </c>
      <c r="I5309" s="390" t="s">
        <v>5645</v>
      </c>
      <c r="J5309" s="284" t="str">
        <f>iferror(vlookup(H5309,Actors!$A$2:$D$472,4,false),"")</f>
        <v>Grass Clump &amp; Regenerating Grass</v>
      </c>
      <c r="K5309" s="393" t="s">
        <v>21</v>
      </c>
      <c r="L5309" s="387" t="s">
        <v>9846</v>
      </c>
      <c r="M5309" s="392" t="str">
        <f>iferror(vlookup(A5309,Variables!$F$2:$G$2762,2,false),"")</f>
        <v>Grass Clump (xxx)</v>
      </c>
      <c r="N5309" s="394" t="s">
        <v>1059</v>
      </c>
    </row>
    <row r="5310">
      <c r="A5310" s="386" t="s">
        <v>9930</v>
      </c>
      <c r="B5310" s="387" t="s">
        <v>522</v>
      </c>
      <c r="C5310" s="388" t="str">
        <f>iferror(vlookup(B5310,Maps!$A$2:$B$111,2,false),"")</f>
        <v>Spot 01 - Kakariko Village</v>
      </c>
      <c r="D5310" s="387" t="s">
        <v>682</v>
      </c>
      <c r="E5310" s="387" t="s">
        <v>14</v>
      </c>
      <c r="F5310" s="389"/>
      <c r="G5310" s="389"/>
      <c r="H5310" s="387" t="s">
        <v>3015</v>
      </c>
      <c r="I5310" s="390" t="s">
        <v>5645</v>
      </c>
      <c r="J5310" s="284" t="str">
        <f>iferror(vlookup(H5310,Actors!$A$2:$D$472,4,false),"")</f>
        <v>Grass Clump &amp; Regenerating Grass</v>
      </c>
      <c r="K5310" s="393" t="s">
        <v>21</v>
      </c>
      <c r="L5310" s="387" t="s">
        <v>9846</v>
      </c>
      <c r="M5310" s="392" t="str">
        <f>iferror(vlookup(A5310,Variables!$F$2:$G$2762,2,false),"")</f>
        <v>Grass Clump (xxx)</v>
      </c>
      <c r="N5310" s="394" t="s">
        <v>1059</v>
      </c>
    </row>
    <row r="5311">
      <c r="A5311" s="386" t="s">
        <v>9930</v>
      </c>
      <c r="B5311" s="387" t="s">
        <v>522</v>
      </c>
      <c r="C5311" s="388" t="str">
        <f>iferror(vlookup(B5311,Maps!$A$2:$B$111,2,false),"")</f>
        <v>Spot 01 - Kakariko Village</v>
      </c>
      <c r="D5311" s="387" t="s">
        <v>682</v>
      </c>
      <c r="E5311" s="387" t="s">
        <v>14</v>
      </c>
      <c r="F5311" s="389"/>
      <c r="G5311" s="389"/>
      <c r="H5311" s="387" t="s">
        <v>3015</v>
      </c>
      <c r="I5311" s="390" t="s">
        <v>5645</v>
      </c>
      <c r="J5311" s="284" t="str">
        <f>iferror(vlookup(H5311,Actors!$A$2:$D$472,4,false),"")</f>
        <v>Grass Clump &amp; Regenerating Grass</v>
      </c>
      <c r="K5311" s="393" t="s">
        <v>21</v>
      </c>
      <c r="L5311" s="387" t="s">
        <v>9846</v>
      </c>
      <c r="M5311" s="392" t="str">
        <f>iferror(vlookup(A5311,Variables!$F$2:$G$2762,2,false),"")</f>
        <v>Grass Clump (xxx)</v>
      </c>
      <c r="N5311" s="394" t="s">
        <v>1059</v>
      </c>
    </row>
    <row r="5312">
      <c r="A5312" s="386" t="s">
        <v>9930</v>
      </c>
      <c r="B5312" s="387" t="s">
        <v>522</v>
      </c>
      <c r="C5312" s="388" t="str">
        <f>iferror(vlookup(B5312,Maps!$A$2:$B$111,2,false),"")</f>
        <v>Spot 01 - Kakariko Village</v>
      </c>
      <c r="D5312" s="387" t="s">
        <v>682</v>
      </c>
      <c r="E5312" s="387" t="s">
        <v>14</v>
      </c>
      <c r="F5312" s="389"/>
      <c r="G5312" s="389"/>
      <c r="H5312" s="387" t="s">
        <v>3015</v>
      </c>
      <c r="I5312" s="390" t="s">
        <v>5645</v>
      </c>
      <c r="J5312" s="284" t="str">
        <f>iferror(vlookup(H5312,Actors!$A$2:$D$472,4,false),"")</f>
        <v>Grass Clump &amp; Regenerating Grass</v>
      </c>
      <c r="K5312" s="393" t="s">
        <v>21</v>
      </c>
      <c r="L5312" s="387" t="s">
        <v>9846</v>
      </c>
      <c r="M5312" s="392" t="str">
        <f>iferror(vlookup(A5312,Variables!$F$2:$G$2762,2,false),"")</f>
        <v>Grass Clump (xxx)</v>
      </c>
      <c r="N5312" s="394" t="s">
        <v>1059</v>
      </c>
    </row>
    <row r="5313">
      <c r="A5313" s="386" t="s">
        <v>9930</v>
      </c>
      <c r="B5313" s="387" t="s">
        <v>522</v>
      </c>
      <c r="C5313" s="388" t="str">
        <f>iferror(vlookup(B5313,Maps!$A$2:$B$111,2,false),"")</f>
        <v>Spot 01 - Kakariko Village</v>
      </c>
      <c r="D5313" s="387" t="s">
        <v>682</v>
      </c>
      <c r="E5313" s="387" t="s">
        <v>14</v>
      </c>
      <c r="F5313" s="389"/>
      <c r="G5313" s="389"/>
      <c r="H5313" s="387" t="s">
        <v>3015</v>
      </c>
      <c r="I5313" s="390" t="s">
        <v>5645</v>
      </c>
      <c r="J5313" s="284" t="str">
        <f>iferror(vlookup(H5313,Actors!$A$2:$D$472,4,false),"")</f>
        <v>Grass Clump &amp; Regenerating Grass</v>
      </c>
      <c r="K5313" s="393" t="s">
        <v>21</v>
      </c>
      <c r="L5313" s="387" t="s">
        <v>9846</v>
      </c>
      <c r="M5313" s="392" t="str">
        <f>iferror(vlookup(A5313,Variables!$F$2:$G$2762,2,false),"")</f>
        <v>Grass Clump (xxx)</v>
      </c>
      <c r="N5313" s="394" t="s">
        <v>1059</v>
      </c>
    </row>
    <row r="5314">
      <c r="A5314" s="386" t="s">
        <v>9930</v>
      </c>
      <c r="B5314" s="387" t="s">
        <v>522</v>
      </c>
      <c r="C5314" s="388" t="str">
        <f>iferror(vlookup(B5314,Maps!$A$2:$B$111,2,false),"")</f>
        <v>Spot 01 - Kakariko Village</v>
      </c>
      <c r="D5314" s="387" t="s">
        <v>682</v>
      </c>
      <c r="E5314" s="387" t="s">
        <v>14</v>
      </c>
      <c r="F5314" s="389"/>
      <c r="G5314" s="389"/>
      <c r="H5314" s="387" t="s">
        <v>3015</v>
      </c>
      <c r="I5314" s="390" t="s">
        <v>5645</v>
      </c>
      <c r="J5314" s="284" t="str">
        <f>iferror(vlookup(H5314,Actors!$A$2:$D$472,4,false),"")</f>
        <v>Grass Clump &amp; Regenerating Grass</v>
      </c>
      <c r="K5314" s="393" t="s">
        <v>21</v>
      </c>
      <c r="L5314" s="387" t="s">
        <v>9846</v>
      </c>
      <c r="M5314" s="392" t="str">
        <f>iferror(vlookup(A5314,Variables!$F$2:$G$2762,2,false),"")</f>
        <v>Grass Clump (xxx)</v>
      </c>
      <c r="N5314" s="394" t="s">
        <v>1059</v>
      </c>
    </row>
    <row r="5315">
      <c r="A5315" s="386" t="s">
        <v>9863</v>
      </c>
      <c r="B5315" s="387" t="s">
        <v>522</v>
      </c>
      <c r="C5315" s="388" t="str">
        <f>iferror(vlookup(B5315,Maps!$A$2:$B$111,2,false),"")</f>
        <v>Spot 01 - Kakariko Village</v>
      </c>
      <c r="D5315" s="387" t="s">
        <v>682</v>
      </c>
      <c r="E5315" s="387" t="s">
        <v>14</v>
      </c>
      <c r="F5315" s="389"/>
      <c r="G5315" s="389"/>
      <c r="H5315" s="387" t="s">
        <v>2737</v>
      </c>
      <c r="I5315" s="390" t="s">
        <v>5210</v>
      </c>
      <c r="J5315" s="391" t="str">
        <f>iferror(vlookup(H5315,Actors!$A$2:$D$472,4,false),"")</f>
        <v>Trees &amp; Bushes</v>
      </c>
      <c r="K5315" s="387" t="s">
        <v>2748</v>
      </c>
      <c r="L5315" s="387" t="s">
        <v>9333</v>
      </c>
      <c r="M5315" s="392" t="str">
        <f>iferror(vlookup(A5315,Variables!$F$2:$G$2762,2,false),"")</f>
        <v>Ugly Tree</v>
      </c>
      <c r="N5315" s="389" t="s">
        <v>1059</v>
      </c>
    </row>
    <row r="5316">
      <c r="A5316" s="386" t="s">
        <v>9274</v>
      </c>
      <c r="B5316" s="387" t="s">
        <v>522</v>
      </c>
      <c r="C5316" s="388" t="str">
        <f>iferror(vlookup(B5316,Maps!$A$2:$B$111,2,false),"")</f>
        <v>Spot 01 - Kakariko Village</v>
      </c>
      <c r="D5316" s="387" t="s">
        <v>682</v>
      </c>
      <c r="E5316" s="387" t="s">
        <v>14</v>
      </c>
      <c r="F5316" s="389"/>
      <c r="G5316" s="389"/>
      <c r="H5316" s="387" t="s">
        <v>2918</v>
      </c>
      <c r="I5316" s="390" t="s">
        <v>5485</v>
      </c>
      <c r="J5316" s="391" t="str">
        <f>iferror(vlookup(H5316,Actors!$A$2:$D$472,4,false),"")</f>
        <v>Death Mountain Cloud Ring</v>
      </c>
      <c r="K5316" s="387" t="s">
        <v>3153</v>
      </c>
      <c r="L5316" s="387" t="s">
        <v>7164</v>
      </c>
      <c r="M5316" s="392" t="str">
        <f>iferror(vlookup(A5316,Variables!$F$2:$G$2762,2,false),"")</f>
        <v>Death Mountain Cloud Ring</v>
      </c>
      <c r="N5316" s="389" t="s">
        <v>1059</v>
      </c>
    </row>
    <row r="5317">
      <c r="A5317" s="386" t="s">
        <v>8863</v>
      </c>
      <c r="B5317" s="387" t="s">
        <v>522</v>
      </c>
      <c r="C5317" s="388" t="str">
        <f>iferror(vlookup(B5317,Maps!$A$2:$B$111,2,false),"")</f>
        <v>Spot 01 - Kakariko Village</v>
      </c>
      <c r="D5317" s="387" t="s">
        <v>682</v>
      </c>
      <c r="E5317" s="387" t="s">
        <v>14</v>
      </c>
      <c r="F5317" s="389"/>
      <c r="G5317" s="389"/>
      <c r="H5317" s="387" t="s">
        <v>3202</v>
      </c>
      <c r="I5317" s="390" t="s">
        <v>5983</v>
      </c>
      <c r="J5317" s="391" t="str">
        <f>iferror(vlookup(H5317,Actors!$A$2:$D$472,4,false),"")</f>
        <v>Large Wooden Crate</v>
      </c>
      <c r="K5317" s="387" t="s">
        <v>3136</v>
      </c>
      <c r="L5317" s="387" t="s">
        <v>7164</v>
      </c>
      <c r="M5317" s="392" t="str">
        <f>iferror(vlookup(A5317,Variables!$F$2:$G$2762,2,false),"")</f>
        <v/>
      </c>
      <c r="N5317" s="389" t="s">
        <v>1059</v>
      </c>
    </row>
    <row r="5318">
      <c r="A5318" s="386" t="s">
        <v>8863</v>
      </c>
      <c r="B5318" s="387" t="s">
        <v>522</v>
      </c>
      <c r="C5318" s="388" t="str">
        <f>iferror(vlookup(B5318,Maps!$A$2:$B$111,2,false),"")</f>
        <v>Spot 01 - Kakariko Village</v>
      </c>
      <c r="D5318" s="387" t="s">
        <v>682</v>
      </c>
      <c r="E5318" s="387" t="s">
        <v>14</v>
      </c>
      <c r="F5318" s="389"/>
      <c r="G5318" s="389"/>
      <c r="H5318" s="387" t="s">
        <v>3202</v>
      </c>
      <c r="I5318" s="390" t="s">
        <v>5983</v>
      </c>
      <c r="J5318" s="391" t="str">
        <f>iferror(vlookup(H5318,Actors!$A$2:$D$472,4,false),"")</f>
        <v>Large Wooden Crate</v>
      </c>
      <c r="K5318" s="387" t="s">
        <v>3136</v>
      </c>
      <c r="L5318" s="387" t="s">
        <v>7164</v>
      </c>
      <c r="M5318" s="392" t="str">
        <f>iferror(vlookup(A5318,Variables!$F$2:$G$2762,2,false),"")</f>
        <v/>
      </c>
      <c r="N5318" s="389" t="s">
        <v>1059</v>
      </c>
    </row>
    <row r="5319">
      <c r="A5319" s="386" t="s">
        <v>8863</v>
      </c>
      <c r="B5319" s="387" t="s">
        <v>522</v>
      </c>
      <c r="C5319" s="388" t="str">
        <f>iferror(vlookup(B5319,Maps!$A$2:$B$111,2,false),"")</f>
        <v>Spot 01 - Kakariko Village</v>
      </c>
      <c r="D5319" s="387" t="s">
        <v>682</v>
      </c>
      <c r="E5319" s="387" t="s">
        <v>14</v>
      </c>
      <c r="F5319" s="389"/>
      <c r="G5319" s="389"/>
      <c r="H5319" s="387" t="s">
        <v>3202</v>
      </c>
      <c r="I5319" s="390" t="s">
        <v>5983</v>
      </c>
      <c r="J5319" s="391" t="str">
        <f>iferror(vlookup(H5319,Actors!$A$2:$D$472,4,false),"")</f>
        <v>Large Wooden Crate</v>
      </c>
      <c r="K5319" s="387" t="s">
        <v>3136</v>
      </c>
      <c r="L5319" s="387" t="s">
        <v>7164</v>
      </c>
      <c r="M5319" s="392" t="str">
        <f>iferror(vlookup(A5319,Variables!$F$2:$G$2762,2,false),"")</f>
        <v/>
      </c>
      <c r="N5319" s="389" t="s">
        <v>1059</v>
      </c>
    </row>
    <row r="5320">
      <c r="A5320" s="386" t="s">
        <v>8863</v>
      </c>
      <c r="B5320" s="387" t="s">
        <v>522</v>
      </c>
      <c r="C5320" s="388" t="str">
        <f>iferror(vlookup(B5320,Maps!$A$2:$B$111,2,false),"")</f>
        <v>Spot 01 - Kakariko Village</v>
      </c>
      <c r="D5320" s="387" t="s">
        <v>682</v>
      </c>
      <c r="E5320" s="387" t="s">
        <v>14</v>
      </c>
      <c r="F5320" s="389"/>
      <c r="G5320" s="389"/>
      <c r="H5320" s="387" t="s">
        <v>3202</v>
      </c>
      <c r="I5320" s="390" t="s">
        <v>5983</v>
      </c>
      <c r="J5320" s="391" t="str">
        <f>iferror(vlookup(H5320,Actors!$A$2:$D$472,4,false),"")</f>
        <v>Large Wooden Crate</v>
      </c>
      <c r="K5320" s="387" t="s">
        <v>3136</v>
      </c>
      <c r="L5320" s="387" t="s">
        <v>7164</v>
      </c>
      <c r="M5320" s="392" t="str">
        <f>iferror(vlookup(A5320,Variables!$F$2:$G$2762,2,false),"")</f>
        <v/>
      </c>
      <c r="N5320" s="389" t="s">
        <v>1059</v>
      </c>
    </row>
    <row r="5321">
      <c r="A5321" s="386" t="s">
        <v>8863</v>
      </c>
      <c r="B5321" s="387" t="s">
        <v>522</v>
      </c>
      <c r="C5321" s="388" t="str">
        <f>iferror(vlookup(B5321,Maps!$A$2:$B$111,2,false),"")</f>
        <v>Spot 01 - Kakariko Village</v>
      </c>
      <c r="D5321" s="387" t="s">
        <v>682</v>
      </c>
      <c r="E5321" s="387" t="s">
        <v>14</v>
      </c>
      <c r="F5321" s="389"/>
      <c r="G5321" s="389"/>
      <c r="H5321" s="387" t="s">
        <v>3202</v>
      </c>
      <c r="I5321" s="390" t="s">
        <v>5983</v>
      </c>
      <c r="J5321" s="391" t="str">
        <f>iferror(vlookup(H5321,Actors!$A$2:$D$472,4,false),"")</f>
        <v>Large Wooden Crate</v>
      </c>
      <c r="K5321" s="387" t="s">
        <v>3136</v>
      </c>
      <c r="L5321" s="387" t="s">
        <v>7164</v>
      </c>
      <c r="M5321" s="392" t="str">
        <f>iferror(vlookup(A5321,Variables!$F$2:$G$2762,2,false),"")</f>
        <v/>
      </c>
      <c r="N5321" s="389" t="s">
        <v>1059</v>
      </c>
    </row>
    <row r="5322">
      <c r="A5322" s="386" t="s">
        <v>8863</v>
      </c>
      <c r="B5322" s="387" t="s">
        <v>522</v>
      </c>
      <c r="C5322" s="388" t="str">
        <f>iferror(vlookup(B5322,Maps!$A$2:$B$111,2,false),"")</f>
        <v>Spot 01 - Kakariko Village</v>
      </c>
      <c r="D5322" s="387" t="s">
        <v>682</v>
      </c>
      <c r="E5322" s="387" t="s">
        <v>14</v>
      </c>
      <c r="F5322" s="389"/>
      <c r="G5322" s="389"/>
      <c r="H5322" s="387" t="s">
        <v>3202</v>
      </c>
      <c r="I5322" s="390" t="s">
        <v>5983</v>
      </c>
      <c r="J5322" s="391" t="str">
        <f>iferror(vlookup(H5322,Actors!$A$2:$D$472,4,false),"")</f>
        <v>Large Wooden Crate</v>
      </c>
      <c r="K5322" s="387" t="s">
        <v>3136</v>
      </c>
      <c r="L5322" s="387" t="s">
        <v>7164</v>
      </c>
      <c r="M5322" s="392" t="str">
        <f>iferror(vlookup(A5322,Variables!$F$2:$G$2762,2,false),"")</f>
        <v/>
      </c>
      <c r="N5322" s="389" t="s">
        <v>1059</v>
      </c>
    </row>
    <row r="5323">
      <c r="A5323" s="386" t="s">
        <v>8863</v>
      </c>
      <c r="B5323" s="387" t="s">
        <v>522</v>
      </c>
      <c r="C5323" s="388" t="str">
        <f>iferror(vlookup(B5323,Maps!$A$2:$B$111,2,false),"")</f>
        <v>Spot 01 - Kakariko Village</v>
      </c>
      <c r="D5323" s="387" t="s">
        <v>682</v>
      </c>
      <c r="E5323" s="387" t="s">
        <v>14</v>
      </c>
      <c r="F5323" s="389"/>
      <c r="G5323" s="389"/>
      <c r="H5323" s="387" t="s">
        <v>3202</v>
      </c>
      <c r="I5323" s="390" t="s">
        <v>5983</v>
      </c>
      <c r="J5323" s="391" t="str">
        <f>iferror(vlookup(H5323,Actors!$A$2:$D$472,4,false),"")</f>
        <v>Large Wooden Crate</v>
      </c>
      <c r="K5323" s="387" t="s">
        <v>3136</v>
      </c>
      <c r="L5323" s="387" t="s">
        <v>7164</v>
      </c>
      <c r="M5323" s="392" t="str">
        <f>iferror(vlookup(A5323,Variables!$F$2:$G$2762,2,false),"")</f>
        <v/>
      </c>
      <c r="N5323" s="389" t="s">
        <v>1059</v>
      </c>
    </row>
    <row r="5324">
      <c r="A5324" s="386" t="s">
        <v>8863</v>
      </c>
      <c r="B5324" s="387" t="s">
        <v>522</v>
      </c>
      <c r="C5324" s="388" t="str">
        <f>iferror(vlookup(B5324,Maps!$A$2:$B$111,2,false),"")</f>
        <v>Spot 01 - Kakariko Village</v>
      </c>
      <c r="D5324" s="387" t="s">
        <v>682</v>
      </c>
      <c r="E5324" s="387" t="s">
        <v>14</v>
      </c>
      <c r="F5324" s="389"/>
      <c r="G5324" s="389"/>
      <c r="H5324" s="387" t="s">
        <v>3202</v>
      </c>
      <c r="I5324" s="390" t="s">
        <v>5983</v>
      </c>
      <c r="J5324" s="391" t="str">
        <f>iferror(vlookup(H5324,Actors!$A$2:$D$472,4,false),"")</f>
        <v>Large Wooden Crate</v>
      </c>
      <c r="K5324" s="387" t="s">
        <v>3136</v>
      </c>
      <c r="L5324" s="387" t="s">
        <v>7164</v>
      </c>
      <c r="M5324" s="392" t="str">
        <f>iferror(vlookup(A5324,Variables!$F$2:$G$2762,2,false),"")</f>
        <v/>
      </c>
      <c r="N5324" s="389" t="s">
        <v>1059</v>
      </c>
    </row>
    <row r="5325">
      <c r="A5325" s="386" t="s">
        <v>8863</v>
      </c>
      <c r="B5325" s="387" t="s">
        <v>522</v>
      </c>
      <c r="C5325" s="388" t="str">
        <f>iferror(vlookup(B5325,Maps!$A$2:$B$111,2,false),"")</f>
        <v>Spot 01 - Kakariko Village</v>
      </c>
      <c r="D5325" s="387" t="s">
        <v>682</v>
      </c>
      <c r="E5325" s="387" t="s">
        <v>14</v>
      </c>
      <c r="F5325" s="389"/>
      <c r="G5325" s="389"/>
      <c r="H5325" s="387" t="s">
        <v>3202</v>
      </c>
      <c r="I5325" s="390" t="s">
        <v>5983</v>
      </c>
      <c r="J5325" s="391" t="str">
        <f>iferror(vlookup(H5325,Actors!$A$2:$D$472,4,false),"")</f>
        <v>Large Wooden Crate</v>
      </c>
      <c r="K5325" s="387" t="s">
        <v>3136</v>
      </c>
      <c r="L5325" s="387" t="s">
        <v>7164</v>
      </c>
      <c r="M5325" s="392" t="str">
        <f>iferror(vlookup(A5325,Variables!$F$2:$G$2762,2,false),"")</f>
        <v/>
      </c>
      <c r="N5325" s="389" t="s">
        <v>1059</v>
      </c>
    </row>
    <row r="5326">
      <c r="A5326" s="386" t="s">
        <v>8863</v>
      </c>
      <c r="B5326" s="387" t="s">
        <v>522</v>
      </c>
      <c r="C5326" s="388" t="str">
        <f>iferror(vlookup(B5326,Maps!$A$2:$B$111,2,false),"")</f>
        <v>Spot 01 - Kakariko Village</v>
      </c>
      <c r="D5326" s="387" t="s">
        <v>682</v>
      </c>
      <c r="E5326" s="387" t="s">
        <v>14</v>
      </c>
      <c r="F5326" s="389"/>
      <c r="G5326" s="389"/>
      <c r="H5326" s="387" t="s">
        <v>3202</v>
      </c>
      <c r="I5326" s="390" t="s">
        <v>5983</v>
      </c>
      <c r="J5326" s="391" t="str">
        <f>iferror(vlookup(H5326,Actors!$A$2:$D$472,4,false),"")</f>
        <v>Large Wooden Crate</v>
      </c>
      <c r="K5326" s="387" t="s">
        <v>3136</v>
      </c>
      <c r="L5326" s="387" t="s">
        <v>7164</v>
      </c>
      <c r="M5326" s="392" t="str">
        <f>iferror(vlookup(A5326,Variables!$F$2:$G$2762,2,false),"")</f>
        <v/>
      </c>
      <c r="N5326" s="389" t="s">
        <v>1059</v>
      </c>
    </row>
    <row r="5327">
      <c r="A5327" s="386" t="s">
        <v>8863</v>
      </c>
      <c r="B5327" s="387" t="s">
        <v>522</v>
      </c>
      <c r="C5327" s="388" t="str">
        <f>iferror(vlookup(B5327,Maps!$A$2:$B$111,2,false),"")</f>
        <v>Spot 01 - Kakariko Village</v>
      </c>
      <c r="D5327" s="387" t="s">
        <v>682</v>
      </c>
      <c r="E5327" s="387" t="s">
        <v>14</v>
      </c>
      <c r="F5327" s="389"/>
      <c r="G5327" s="389"/>
      <c r="H5327" s="387" t="s">
        <v>3202</v>
      </c>
      <c r="I5327" s="390" t="s">
        <v>5983</v>
      </c>
      <c r="J5327" s="391" t="str">
        <f>iferror(vlookup(H5327,Actors!$A$2:$D$472,4,false),"")</f>
        <v>Large Wooden Crate</v>
      </c>
      <c r="K5327" s="387" t="s">
        <v>3136</v>
      </c>
      <c r="L5327" s="387" t="s">
        <v>7164</v>
      </c>
      <c r="M5327" s="392" t="str">
        <f>iferror(vlookup(A5327,Variables!$F$2:$G$2762,2,false),"")</f>
        <v/>
      </c>
      <c r="N5327" s="389" t="s">
        <v>1059</v>
      </c>
    </row>
    <row r="5328">
      <c r="A5328" s="386" t="s">
        <v>8863</v>
      </c>
      <c r="B5328" s="387" t="s">
        <v>522</v>
      </c>
      <c r="C5328" s="388" t="str">
        <f>iferror(vlookup(B5328,Maps!$A$2:$B$111,2,false),"")</f>
        <v>Spot 01 - Kakariko Village</v>
      </c>
      <c r="D5328" s="387" t="s">
        <v>682</v>
      </c>
      <c r="E5328" s="387" t="s">
        <v>14</v>
      </c>
      <c r="F5328" s="389"/>
      <c r="G5328" s="389"/>
      <c r="H5328" s="387" t="s">
        <v>3202</v>
      </c>
      <c r="I5328" s="390" t="s">
        <v>5983</v>
      </c>
      <c r="J5328" s="391" t="str">
        <f>iferror(vlookup(H5328,Actors!$A$2:$D$472,4,false),"")</f>
        <v>Large Wooden Crate</v>
      </c>
      <c r="K5328" s="387" t="s">
        <v>3136</v>
      </c>
      <c r="L5328" s="387" t="s">
        <v>7164</v>
      </c>
      <c r="M5328" s="392" t="str">
        <f>iferror(vlookup(A5328,Variables!$F$2:$G$2762,2,false),"")</f>
        <v/>
      </c>
      <c r="N5328" s="389" t="s">
        <v>1059</v>
      </c>
    </row>
    <row r="5329">
      <c r="A5329" s="386" t="s">
        <v>8863</v>
      </c>
      <c r="B5329" s="387" t="s">
        <v>522</v>
      </c>
      <c r="C5329" s="388" t="str">
        <f>iferror(vlookup(B5329,Maps!$A$2:$B$111,2,false),"")</f>
        <v>Spot 01 - Kakariko Village</v>
      </c>
      <c r="D5329" s="387" t="s">
        <v>682</v>
      </c>
      <c r="E5329" s="387" t="s">
        <v>14</v>
      </c>
      <c r="F5329" s="389"/>
      <c r="G5329" s="389"/>
      <c r="H5329" s="387" t="s">
        <v>3202</v>
      </c>
      <c r="I5329" s="390" t="s">
        <v>5983</v>
      </c>
      <c r="J5329" s="391" t="str">
        <f>iferror(vlookup(H5329,Actors!$A$2:$D$472,4,false),"")</f>
        <v>Large Wooden Crate</v>
      </c>
      <c r="K5329" s="387" t="s">
        <v>3136</v>
      </c>
      <c r="L5329" s="387" t="s">
        <v>7164</v>
      </c>
      <c r="M5329" s="392" t="str">
        <f>iferror(vlookup(A5329,Variables!$F$2:$G$2762,2,false),"")</f>
        <v/>
      </c>
      <c r="N5329" s="389" t="s">
        <v>1059</v>
      </c>
    </row>
    <row r="5330">
      <c r="A5330" s="386" t="s">
        <v>9891</v>
      </c>
      <c r="B5330" s="387" t="s">
        <v>522</v>
      </c>
      <c r="C5330" s="388" t="str">
        <f>iferror(vlookup(B5330,Maps!$A$2:$B$111,2,false),"")</f>
        <v>Spot 01 - Kakariko Village</v>
      </c>
      <c r="D5330" s="387" t="s">
        <v>682</v>
      </c>
      <c r="E5330" s="387" t="s">
        <v>14</v>
      </c>
      <c r="F5330" s="389"/>
      <c r="G5330" s="389"/>
      <c r="H5330" s="387" t="s">
        <v>2799</v>
      </c>
      <c r="I5330" s="390" t="s">
        <v>5288</v>
      </c>
      <c r="J5330" s="284" t="str">
        <f>iferror(vlookup(H5330,Actors!$A$2:$D$472,4,false),"")</f>
        <v>Grotto Hole</v>
      </c>
      <c r="K5330" s="393" t="s">
        <v>28</v>
      </c>
      <c r="L5330" s="387" t="s">
        <v>3689</v>
      </c>
      <c r="M5330" s="392" t="str">
        <f>iferror(vlookup(A5330,Variables!$F$2:$G$2762,2,false),"")</f>
        <v>Grotto (Bombable) - Bomb (1)</v>
      </c>
      <c r="N5330" s="394" t="s">
        <v>1059</v>
      </c>
    </row>
    <row r="5331">
      <c r="A5331" s="386" t="s">
        <v>9786</v>
      </c>
      <c r="B5331" s="387" t="s">
        <v>522</v>
      </c>
      <c r="C5331" s="388" t="str">
        <f>iferror(vlookup(B5331,Maps!$A$2:$B$111,2,false),"")</f>
        <v>Spot 01 - Kakariko Village</v>
      </c>
      <c r="D5331" s="387" t="s">
        <v>682</v>
      </c>
      <c r="E5331" s="387" t="s">
        <v>14</v>
      </c>
      <c r="F5331" s="389"/>
      <c r="G5331" s="389"/>
      <c r="H5331" s="387" t="s">
        <v>3084</v>
      </c>
      <c r="I5331" s="390" t="s">
        <v>5756</v>
      </c>
      <c r="J5331" s="391" t="str">
        <f>iferror(vlookup(H5331,Actors!$A$2:$D$472,4,false),"")</f>
        <v>Silver Gauntlets Boulder</v>
      </c>
      <c r="K5331" s="387" t="s">
        <v>28</v>
      </c>
      <c r="L5331" s="387" t="s">
        <v>7047</v>
      </c>
      <c r="M5331" s="392" t="str">
        <f>iferror(vlookup(A5331,Variables!$F$2:$G$2762,2,false),"")</f>
        <v/>
      </c>
      <c r="N5331" s="389" t="s">
        <v>1059</v>
      </c>
    </row>
    <row r="5332">
      <c r="A5332" s="386" t="s">
        <v>9890</v>
      </c>
      <c r="B5332" s="387" t="s">
        <v>522</v>
      </c>
      <c r="C5332" s="388" t="str">
        <f>iferror(vlookup(B5332,Maps!$A$2:$B$111,2,false),"")</f>
        <v>Spot 01 - Kakariko Village</v>
      </c>
      <c r="D5332" s="387" t="s">
        <v>682</v>
      </c>
      <c r="E5332" s="387" t="s">
        <v>14</v>
      </c>
      <c r="F5332" s="389"/>
      <c r="G5332" s="389"/>
      <c r="H5332" s="387" t="s">
        <v>2799</v>
      </c>
      <c r="I5332" s="390" t="s">
        <v>5288</v>
      </c>
      <c r="J5332" s="284" t="str">
        <f>iferror(vlookup(H5332,Actors!$A$2:$D$472,4,false),"")</f>
        <v>Grotto Hole</v>
      </c>
      <c r="K5332" s="393" t="s">
        <v>28</v>
      </c>
      <c r="L5332" s="387" t="s">
        <v>295</v>
      </c>
      <c r="M5332" s="392" t="str">
        <f>iferror(vlookup(A5332,Variables!$F$2:$G$2762,2,false),"")</f>
        <v>Grotto - Red Rupee</v>
      </c>
      <c r="N5332" s="394" t="s">
        <v>1059</v>
      </c>
    </row>
    <row r="5333">
      <c r="A5333" s="386" t="s">
        <v>9756</v>
      </c>
      <c r="B5333" s="387" t="s">
        <v>522</v>
      </c>
      <c r="C5333" s="388" t="str">
        <f>iferror(vlookup(B5333,Maps!$A$2:$B$111,2,false),"")</f>
        <v>Spot 01 - Kakariko Village</v>
      </c>
      <c r="D5333" s="387" t="s">
        <v>682</v>
      </c>
      <c r="E5333" s="387" t="s">
        <v>14</v>
      </c>
      <c r="F5333" s="389"/>
      <c r="G5333" s="389"/>
      <c r="H5333" s="387" t="s">
        <v>215</v>
      </c>
      <c r="I5333" s="390" t="s">
        <v>5050</v>
      </c>
      <c r="J5333" s="391" t="str">
        <f>iferror(vlookup(H5333,Actors!$A$2:$D$472,4,false),"")</f>
        <v>Sound Effects I</v>
      </c>
      <c r="K5333" s="387" t="s">
        <v>21</v>
      </c>
      <c r="L5333" s="387" t="s">
        <v>159</v>
      </c>
      <c r="M5333" s="392" t="str">
        <f>iferror(vlookup(A5333,Variables!$F$2:$G$2762,2,false),"")</f>
        <v>Background Noise - Cows Mooing</v>
      </c>
      <c r="N5333" s="389" t="s">
        <v>1059</v>
      </c>
    </row>
    <row r="5334">
      <c r="A5334" s="426" t="s">
        <v>9920</v>
      </c>
      <c r="B5334" s="427" t="s">
        <v>522</v>
      </c>
      <c r="C5334" s="428" t="str">
        <f>iferror(vlookup(B5334,Maps!$A$2:$B$111,2,false),"")</f>
        <v>Spot 01 - Kakariko Village</v>
      </c>
      <c r="D5334" s="427" t="s">
        <v>684</v>
      </c>
      <c r="E5334" s="427" t="s">
        <v>14</v>
      </c>
      <c r="F5334" s="431"/>
      <c r="G5334" s="431"/>
      <c r="H5334" s="427" t="s">
        <v>3198</v>
      </c>
      <c r="I5334" s="341" t="s">
        <v>5974</v>
      </c>
      <c r="J5334" s="432" t="str">
        <f>iferror(vlookup(H5334,Actors!$A$2:$D$472,4,false),"")</f>
        <v>Kakariko Village Objects</v>
      </c>
      <c r="K5334" s="433" t="s">
        <v>21</v>
      </c>
      <c r="L5334" s="427" t="s">
        <v>28</v>
      </c>
      <c r="M5334" s="380" t="str">
        <f>iferror(vlookup(A5334,Variables!$F$2:$G$2762,2,false),"")</f>
        <v>Bazaar Sign</v>
      </c>
      <c r="N5334" s="434" t="s">
        <v>1059</v>
      </c>
    </row>
    <row r="5335">
      <c r="A5335" s="426" t="s">
        <v>9921</v>
      </c>
      <c r="B5335" s="427" t="s">
        <v>522</v>
      </c>
      <c r="C5335" s="428" t="str">
        <f>iferror(vlookup(B5335,Maps!$A$2:$B$111,2,false),"")</f>
        <v>Spot 01 - Kakariko Village</v>
      </c>
      <c r="D5335" s="427" t="s">
        <v>684</v>
      </c>
      <c r="E5335" s="427" t="s">
        <v>14</v>
      </c>
      <c r="F5335" s="431"/>
      <c r="G5335" s="431"/>
      <c r="H5335" s="427" t="s">
        <v>3198</v>
      </c>
      <c r="I5335" s="341" t="s">
        <v>5974</v>
      </c>
      <c r="J5335" s="432" t="str">
        <f>iferror(vlookup(H5335,Actors!$A$2:$D$472,4,false),"")</f>
        <v>Kakariko Village Objects</v>
      </c>
      <c r="K5335" s="433" t="s">
        <v>21</v>
      </c>
      <c r="L5335" s="427" t="s">
        <v>12</v>
      </c>
      <c r="M5335" s="380" t="str">
        <f>iferror(vlookup(A5335,Variables!$F$2:$G$2762,2,false),"")</f>
        <v>Potion Shop Sign</v>
      </c>
      <c r="N5335" s="434" t="s">
        <v>1059</v>
      </c>
    </row>
    <row r="5336">
      <c r="A5336" s="426" t="s">
        <v>9875</v>
      </c>
      <c r="B5336" s="427" t="s">
        <v>522</v>
      </c>
      <c r="C5336" s="428" t="str">
        <f>iferror(vlookup(B5336,Maps!$A$2:$B$111,2,false),"")</f>
        <v>Spot 01 - Kakariko Village</v>
      </c>
      <c r="D5336" s="427" t="s">
        <v>684</v>
      </c>
      <c r="E5336" s="427" t="s">
        <v>14</v>
      </c>
      <c r="F5336" s="431"/>
      <c r="G5336" s="431"/>
      <c r="H5336" s="427" t="s">
        <v>2958</v>
      </c>
      <c r="I5336" s="341" t="s">
        <v>5557</v>
      </c>
      <c r="J5336" s="430" t="str">
        <f>iferror(vlookup(H5336,Actors!$A$2:$D$472,4,false),"")</f>
        <v>Kakariko Village Well Crossbeam</v>
      </c>
      <c r="K5336" s="427" t="s">
        <v>2945</v>
      </c>
      <c r="L5336" s="427" t="s">
        <v>7164</v>
      </c>
      <c r="M5336" s="380" t="str">
        <f>iferror(vlookup(A5336,Variables!$F$2:$G$2762,2,false),"")</f>
        <v>Wooden Well Beam</v>
      </c>
      <c r="N5336" s="431" t="s">
        <v>1059</v>
      </c>
    </row>
    <row r="5337">
      <c r="A5337" s="426" t="s">
        <v>9922</v>
      </c>
      <c r="B5337" s="427" t="s">
        <v>522</v>
      </c>
      <c r="C5337" s="428" t="str">
        <f>iferror(vlookup(B5337,Maps!$A$2:$B$111,2,false),"")</f>
        <v>Spot 01 - Kakariko Village</v>
      </c>
      <c r="D5337" s="427" t="s">
        <v>684</v>
      </c>
      <c r="E5337" s="427" t="s">
        <v>14</v>
      </c>
      <c r="F5337" s="431"/>
      <c r="G5337" s="431"/>
      <c r="H5337" s="427" t="s">
        <v>3071</v>
      </c>
      <c r="I5337" s="341" t="s">
        <v>5731</v>
      </c>
      <c r="J5337" s="432" t="str">
        <f>iferror(vlookup(H5337,Actors!$A$2:$D$472,4,false),"")</f>
        <v>Well Stopper</v>
      </c>
      <c r="K5337" s="433" t="s">
        <v>3160</v>
      </c>
      <c r="L5337" s="427" t="s">
        <v>7164</v>
      </c>
      <c r="M5337" s="380" t="str">
        <f>iferror(vlookup(A5337,Variables!$F$2:$G$2762,2,false),"")</f>
        <v>Well Stopper</v>
      </c>
      <c r="N5337" s="434" t="s">
        <v>1059</v>
      </c>
    </row>
    <row r="5338">
      <c r="A5338" s="426" t="s">
        <v>9876</v>
      </c>
      <c r="B5338" s="427" t="s">
        <v>522</v>
      </c>
      <c r="C5338" s="428" t="str">
        <f>iferror(vlookup(B5338,Maps!$A$2:$B$111,2,false),"")</f>
        <v>Spot 01 - Kakariko Village</v>
      </c>
      <c r="D5338" s="427" t="s">
        <v>684</v>
      </c>
      <c r="E5338" s="427" t="s">
        <v>14</v>
      </c>
      <c r="F5338" s="431"/>
      <c r="G5338" s="431"/>
      <c r="H5338" s="427" t="s">
        <v>2960</v>
      </c>
      <c r="I5338" s="341" t="s">
        <v>5560</v>
      </c>
      <c r="J5338" s="430" t="str">
        <f>iferror(vlookup(H5338,Actors!$A$2:$D$472,4,false),"")</f>
        <v>Kakariko Village Well Water</v>
      </c>
      <c r="K5338" s="427" t="s">
        <v>2945</v>
      </c>
      <c r="L5338" s="427" t="s">
        <v>7164</v>
      </c>
      <c r="M5338" s="380" t="str">
        <f>iferror(vlookup(A5338,Variables!$F$2:$G$2762,2,false),"")</f>
        <v>Well Water</v>
      </c>
      <c r="N5338" s="431" t="s">
        <v>1059</v>
      </c>
    </row>
    <row r="5339">
      <c r="A5339" s="426" t="s">
        <v>9923</v>
      </c>
      <c r="B5339" s="427" t="s">
        <v>522</v>
      </c>
      <c r="C5339" s="428" t="str">
        <f>iferror(vlookup(B5339,Maps!$A$2:$B$111,2,false),"")</f>
        <v>Spot 01 - Kakariko Village</v>
      </c>
      <c r="D5339" s="427" t="s">
        <v>684</v>
      </c>
      <c r="E5339" s="427" t="s">
        <v>14</v>
      </c>
      <c r="F5339" s="431"/>
      <c r="G5339" s="431"/>
      <c r="H5339" s="427" t="s">
        <v>3198</v>
      </c>
      <c r="I5339" s="341" t="s">
        <v>5974</v>
      </c>
      <c r="J5339" s="432" t="str">
        <f>iferror(vlookup(H5339,Actors!$A$2:$D$472,4,false),"")</f>
        <v>Kakariko Village Objects</v>
      </c>
      <c r="K5339" s="433" t="s">
        <v>21</v>
      </c>
      <c r="L5339" s="427" t="s">
        <v>21</v>
      </c>
      <c r="M5339" s="380" t="str">
        <f>iferror(vlookup(A5339,Variables!$F$2:$G$2762,2,false),"")</f>
        <v>Shooting Gallery Sign</v>
      </c>
      <c r="N5339" s="434" t="s">
        <v>1059</v>
      </c>
    </row>
    <row r="5340">
      <c r="A5340" s="426" t="s">
        <v>9924</v>
      </c>
      <c r="B5340" s="427" t="s">
        <v>522</v>
      </c>
      <c r="C5340" s="428" t="str">
        <f>iferror(vlookup(B5340,Maps!$A$2:$B$111,2,false),"")</f>
        <v>Spot 01 - Kakariko Village</v>
      </c>
      <c r="D5340" s="427" t="s">
        <v>684</v>
      </c>
      <c r="E5340" s="427" t="s">
        <v>14</v>
      </c>
      <c r="F5340" s="431"/>
      <c r="G5340" s="431"/>
      <c r="H5340" s="427" t="s">
        <v>3198</v>
      </c>
      <c r="I5340" s="341" t="s">
        <v>5974</v>
      </c>
      <c r="J5340" s="432" t="str">
        <f>iferror(vlookup(H5340,Actors!$A$2:$D$472,4,false),"")</f>
        <v>Kakariko Village Objects</v>
      </c>
      <c r="K5340" s="433" t="s">
        <v>21</v>
      </c>
      <c r="L5340" s="427" t="s">
        <v>9299</v>
      </c>
      <c r="M5340" s="380" t="str">
        <f>iferror(vlookup(A5340,Variables!$F$2:$G$2762,2,false),"")</f>
        <v>Shooting Gallery (Completed)</v>
      </c>
      <c r="N5340" s="434" t="s">
        <v>1059</v>
      </c>
    </row>
    <row r="5341">
      <c r="A5341" s="426" t="s">
        <v>9880</v>
      </c>
      <c r="B5341" s="427" t="s">
        <v>522</v>
      </c>
      <c r="C5341" s="428" t="str">
        <f>iferror(vlookup(B5341,Maps!$A$2:$B$111,2,false),"")</f>
        <v>Spot 01 - Kakariko Village</v>
      </c>
      <c r="D5341" s="427" t="s">
        <v>684</v>
      </c>
      <c r="E5341" s="427" t="s">
        <v>14</v>
      </c>
      <c r="F5341" s="431"/>
      <c r="G5341" s="431"/>
      <c r="H5341" s="427" t="s">
        <v>691</v>
      </c>
      <c r="I5341" s="341" t="s">
        <v>5554</v>
      </c>
      <c r="J5341" s="430" t="str">
        <f>iferror(vlookup(H5341,Actors!$A$2:$D$472,4,false),"")</f>
        <v>Kakariko Village Windmill Blades</v>
      </c>
      <c r="K5341" s="427" t="s">
        <v>2945</v>
      </c>
      <c r="L5341" s="427" t="s">
        <v>7164</v>
      </c>
      <c r="M5341" s="380" t="str">
        <f>iferror(vlookup(A5341,Variables!$F$2:$G$2762,2,false),"")</f>
        <v>Windmill Blades</v>
      </c>
      <c r="N5341" s="431" t="s">
        <v>1059</v>
      </c>
    </row>
    <row r="5342">
      <c r="A5342" s="426" t="s">
        <v>9221</v>
      </c>
      <c r="B5342" s="427" t="s">
        <v>522</v>
      </c>
      <c r="C5342" s="428" t="str">
        <f>iferror(vlookup(B5342,Maps!$A$2:$B$111,2,false),"")</f>
        <v>Spot 01 - Kakariko Village</v>
      </c>
      <c r="D5342" s="427" t="s">
        <v>684</v>
      </c>
      <c r="E5342" s="427" t="s">
        <v>14</v>
      </c>
      <c r="F5342" s="431"/>
      <c r="G5342" s="431"/>
      <c r="H5342" s="427" t="s">
        <v>3220</v>
      </c>
      <c r="I5342" s="341" t="s">
        <v>6017</v>
      </c>
      <c r="J5342" s="430" t="str">
        <f>iferror(vlookup(H5342,Actors!$A$2:$D$472,4,false),"")</f>
        <v>Honey &amp; Darling</v>
      </c>
      <c r="K5342" s="427" t="s">
        <v>3164</v>
      </c>
      <c r="L5342" s="427" t="s">
        <v>12</v>
      </c>
      <c r="M5342" s="380" t="str">
        <f>iferror(vlookup(A5342,Variables!$F$2:$G$2762,2,false),"")</f>
        <v>Honey &amp; Darling</v>
      </c>
      <c r="N5342" s="431" t="s">
        <v>1059</v>
      </c>
    </row>
    <row r="5343">
      <c r="A5343" s="426" t="s">
        <v>9222</v>
      </c>
      <c r="B5343" s="427" t="s">
        <v>522</v>
      </c>
      <c r="C5343" s="428" t="str">
        <f>iferror(vlookup(B5343,Maps!$A$2:$B$111,2,false),"")</f>
        <v>Spot 01 - Kakariko Village</v>
      </c>
      <c r="D5343" s="427" t="s">
        <v>684</v>
      </c>
      <c r="E5343" s="427" t="s">
        <v>14</v>
      </c>
      <c r="F5343" s="431"/>
      <c r="G5343" s="431"/>
      <c r="H5343" s="427" t="s">
        <v>3134</v>
      </c>
      <c r="I5343" s="341" t="s">
        <v>5839</v>
      </c>
      <c r="J5343" s="432" t="str">
        <f>iferror(vlookup(H5343,Actors!$A$2:$D$472,4,false),"")</f>
        <v>Hylian Spawner</v>
      </c>
      <c r="K5343" s="433" t="s">
        <v>21</v>
      </c>
      <c r="L5343" s="427" t="s">
        <v>9223</v>
      </c>
      <c r="M5343" s="380" t="str">
        <f>iferror(vlookup(A5343,Variables!$F$2:$G$2762,2,false),"")</f>
        <v>Peddler in Green</v>
      </c>
      <c r="N5343" s="434" t="s">
        <v>1059</v>
      </c>
    </row>
    <row r="5344">
      <c r="A5344" s="426" t="s">
        <v>9229</v>
      </c>
      <c r="B5344" s="427" t="s">
        <v>522</v>
      </c>
      <c r="C5344" s="428" t="str">
        <f>iferror(vlookup(B5344,Maps!$A$2:$B$111,2,false),"")</f>
        <v>Spot 01 - Kakariko Village</v>
      </c>
      <c r="D5344" s="427" t="s">
        <v>684</v>
      </c>
      <c r="E5344" s="427" t="s">
        <v>14</v>
      </c>
      <c r="F5344" s="431"/>
      <c r="G5344" s="431"/>
      <c r="H5344" s="427" t="s">
        <v>3134</v>
      </c>
      <c r="I5344" s="341" t="s">
        <v>5839</v>
      </c>
      <c r="J5344" s="432" t="str">
        <f>iferror(vlookup(H5344,Actors!$A$2:$D$472,4,false),"")</f>
        <v>Hylian Spawner</v>
      </c>
      <c r="K5344" s="433" t="s">
        <v>21</v>
      </c>
      <c r="L5344" s="427" t="s">
        <v>9230</v>
      </c>
      <c r="M5344" s="380" t="str">
        <f>iferror(vlookup(A5344,Variables!$F$2:$G$2762,2,false),"")</f>
        <v>Lookout Man</v>
      </c>
      <c r="N5344" s="434" t="s">
        <v>1059</v>
      </c>
    </row>
    <row r="5345">
      <c r="A5345" s="426" t="s">
        <v>9925</v>
      </c>
      <c r="B5345" s="427" t="s">
        <v>522</v>
      </c>
      <c r="C5345" s="428" t="str">
        <f>iferror(vlookup(B5345,Maps!$A$2:$B$111,2,false),"")</f>
        <v>Spot 01 - Kakariko Village</v>
      </c>
      <c r="D5345" s="427" t="s">
        <v>684</v>
      </c>
      <c r="E5345" s="427" t="s">
        <v>14</v>
      </c>
      <c r="F5345" s="431"/>
      <c r="G5345" s="431"/>
      <c r="H5345" s="427" t="s">
        <v>862</v>
      </c>
      <c r="I5345" s="341" t="s">
        <v>5812</v>
      </c>
      <c r="J5345" s="432" t="str">
        <f>iferror(vlookup(H5345,Actors!$A$2:$D$472,4,false),"")</f>
        <v>Weather-Changing Tag</v>
      </c>
      <c r="K5345" s="433" t="s">
        <v>21</v>
      </c>
      <c r="L5345" s="427" t="s">
        <v>9926</v>
      </c>
      <c r="M5345" s="380" t="str">
        <f>iferror(vlookup(A5345,Variables!$F$2:$G$2762,2,false),"")</f>
        <v/>
      </c>
      <c r="N5345" s="434" t="s">
        <v>1059</v>
      </c>
    </row>
    <row r="5346">
      <c r="A5346" s="426" t="s">
        <v>9890</v>
      </c>
      <c r="B5346" s="427" t="s">
        <v>522</v>
      </c>
      <c r="C5346" s="428" t="str">
        <f>iferror(vlookup(B5346,Maps!$A$2:$B$111,2,false),"")</f>
        <v>Spot 01 - Kakariko Village</v>
      </c>
      <c r="D5346" s="427" t="s">
        <v>684</v>
      </c>
      <c r="E5346" s="427" t="s">
        <v>14</v>
      </c>
      <c r="F5346" s="431"/>
      <c r="G5346" s="431"/>
      <c r="H5346" s="427" t="s">
        <v>2799</v>
      </c>
      <c r="I5346" s="341" t="s">
        <v>5288</v>
      </c>
      <c r="J5346" s="432" t="str">
        <f>iferror(vlookup(H5346,Actors!$A$2:$D$472,4,false),"")</f>
        <v>Grotto Hole</v>
      </c>
      <c r="K5346" s="433" t="s">
        <v>28</v>
      </c>
      <c r="L5346" s="427" t="s">
        <v>295</v>
      </c>
      <c r="M5346" s="380" t="str">
        <f>iferror(vlookup(A5346,Variables!$F$2:$G$2762,2,false),"")</f>
        <v>Grotto - Red Rupee</v>
      </c>
      <c r="N5346" s="434" t="s">
        <v>1059</v>
      </c>
    </row>
    <row r="5347">
      <c r="A5347" s="426" t="s">
        <v>9891</v>
      </c>
      <c r="B5347" s="427" t="s">
        <v>522</v>
      </c>
      <c r="C5347" s="428" t="str">
        <f>iferror(vlookup(B5347,Maps!$A$2:$B$111,2,false),"")</f>
        <v>Spot 01 - Kakariko Village</v>
      </c>
      <c r="D5347" s="427" t="s">
        <v>684</v>
      </c>
      <c r="E5347" s="427" t="s">
        <v>14</v>
      </c>
      <c r="F5347" s="431"/>
      <c r="G5347" s="431"/>
      <c r="H5347" s="427" t="s">
        <v>2799</v>
      </c>
      <c r="I5347" s="341" t="s">
        <v>5288</v>
      </c>
      <c r="J5347" s="432" t="str">
        <f>iferror(vlookup(H5347,Actors!$A$2:$D$472,4,false),"")</f>
        <v>Grotto Hole</v>
      </c>
      <c r="K5347" s="433" t="s">
        <v>28</v>
      </c>
      <c r="L5347" s="427" t="s">
        <v>3689</v>
      </c>
      <c r="M5347" s="380" t="str">
        <f>iferror(vlookup(A5347,Variables!$F$2:$G$2762,2,false),"")</f>
        <v>Grotto (Bombable) - Bomb (1)</v>
      </c>
      <c r="N5347" s="434" t="s">
        <v>1059</v>
      </c>
    </row>
    <row r="5348">
      <c r="A5348" s="426" t="s">
        <v>9927</v>
      </c>
      <c r="B5348" s="427" t="s">
        <v>522</v>
      </c>
      <c r="C5348" s="428" t="str">
        <f>iferror(vlookup(B5348,Maps!$A$2:$B$111,2,false),"")</f>
        <v>Spot 01 - Kakariko Village</v>
      </c>
      <c r="D5348" s="427" t="s">
        <v>684</v>
      </c>
      <c r="E5348" s="427" t="s">
        <v>14</v>
      </c>
      <c r="F5348" s="431"/>
      <c r="G5348" s="431"/>
      <c r="H5348" s="427" t="s">
        <v>862</v>
      </c>
      <c r="I5348" s="341" t="s">
        <v>5812</v>
      </c>
      <c r="J5348" s="432" t="str">
        <f>iferror(vlookup(H5348,Actors!$A$2:$D$472,4,false),"")</f>
        <v>Weather-Changing Tag</v>
      </c>
      <c r="K5348" s="433" t="s">
        <v>21</v>
      </c>
      <c r="L5348" s="427" t="s">
        <v>8018</v>
      </c>
      <c r="M5348" s="380" t="str">
        <f>iferror(vlookup(A5348,Variables!$F$2:$G$2762,2,false),"")</f>
        <v/>
      </c>
      <c r="N5348" s="434" t="s">
        <v>1059</v>
      </c>
    </row>
    <row r="5349">
      <c r="A5349" s="426" t="s">
        <v>9892</v>
      </c>
      <c r="B5349" s="427" t="s">
        <v>522</v>
      </c>
      <c r="C5349" s="428" t="str">
        <f>iferror(vlookup(B5349,Maps!$A$2:$B$111,2,false),"")</f>
        <v>Spot 01 - Kakariko Village</v>
      </c>
      <c r="D5349" s="427" t="s">
        <v>684</v>
      </c>
      <c r="E5349" s="427" t="s">
        <v>14</v>
      </c>
      <c r="F5349" s="431"/>
      <c r="G5349" s="431"/>
      <c r="H5349" s="427" t="s">
        <v>3120</v>
      </c>
      <c r="I5349" s="341" t="s">
        <v>5818</v>
      </c>
      <c r="J5349" s="430" t="str">
        <f>iferror(vlookup(H5349,Actors!$A$2:$D$472,4,false),"")</f>
        <v>Man on Kakariko Rooftop</v>
      </c>
      <c r="K5349" s="427" t="s">
        <v>2927</v>
      </c>
      <c r="L5349" s="427" t="s">
        <v>12</v>
      </c>
      <c r="M5349" s="380" t="str">
        <f>iferror(vlookup(A5349,Variables!$F$2:$G$2762,2,false),"")</f>
        <v>Rooftop Man (Kakariko Village)</v>
      </c>
      <c r="N5349" s="431" t="s">
        <v>1059</v>
      </c>
    </row>
    <row r="5350">
      <c r="A5350" s="426" t="s">
        <v>9893</v>
      </c>
      <c r="B5350" s="427" t="s">
        <v>522</v>
      </c>
      <c r="C5350" s="428" t="str">
        <f>iferror(vlookup(B5350,Maps!$A$2:$B$111,2,false),"")</f>
        <v>Spot 01 - Kakariko Village</v>
      </c>
      <c r="D5350" s="427" t="s">
        <v>684</v>
      </c>
      <c r="E5350" s="427" t="s">
        <v>14</v>
      </c>
      <c r="F5350" s="431"/>
      <c r="G5350" s="431"/>
      <c r="H5350" s="427" t="s">
        <v>398</v>
      </c>
      <c r="I5350" s="496" t="s">
        <v>5044</v>
      </c>
      <c r="J5350" s="432" t="str">
        <f>iferror(vlookup(H5350,Actors!$A$2:$D$472,4,false),"")</f>
        <v>Directional Sign &amp; Square Sign [Early]</v>
      </c>
      <c r="K5350" s="433" t="s">
        <v>12</v>
      </c>
      <c r="L5350" s="427" t="s">
        <v>2969</v>
      </c>
      <c r="M5350" s="380" t="str">
        <f>iferror(vlookup(A5350,Variables!$F$2:$G$2762,2,false),"")</f>
        <v>Directional Sign - Hyrule Field</v>
      </c>
      <c r="N5350" s="434" t="s">
        <v>1059</v>
      </c>
    </row>
    <row r="5351">
      <c r="A5351" s="426" t="s">
        <v>9894</v>
      </c>
      <c r="B5351" s="427" t="s">
        <v>522</v>
      </c>
      <c r="C5351" s="428" t="str">
        <f>iferror(vlookup(B5351,Maps!$A$2:$B$111,2,false),"")</f>
        <v>Spot 01 - Kakariko Village</v>
      </c>
      <c r="D5351" s="427" t="s">
        <v>684</v>
      </c>
      <c r="E5351" s="427" t="s">
        <v>14</v>
      </c>
      <c r="F5351" s="431"/>
      <c r="G5351" s="431"/>
      <c r="H5351" s="427" t="s">
        <v>398</v>
      </c>
      <c r="I5351" s="496" t="s">
        <v>5044</v>
      </c>
      <c r="J5351" s="432" t="str">
        <f>iferror(vlookup(H5351,Actors!$A$2:$D$472,4,false),"")</f>
        <v>Directional Sign &amp; Square Sign [Early]</v>
      </c>
      <c r="K5351" s="433" t="s">
        <v>12</v>
      </c>
      <c r="L5351" s="427" t="s">
        <v>4869</v>
      </c>
      <c r="M5351" s="380" t="str">
        <f>iferror(vlookup(A5351,Variables!$F$2:$G$2762,2,false),"")</f>
        <v>Directional Sign - Kakariko Village Graveyard</v>
      </c>
      <c r="N5351" s="434" t="s">
        <v>1059</v>
      </c>
    </row>
    <row r="5352">
      <c r="A5352" s="426" t="s">
        <v>9931</v>
      </c>
      <c r="B5352" s="427" t="s">
        <v>522</v>
      </c>
      <c r="C5352" s="428" t="str">
        <f>iferror(vlookup(B5352,Maps!$A$2:$B$111,2,false),"")</f>
        <v>Spot 01 - Kakariko Village</v>
      </c>
      <c r="D5352" s="427" t="s">
        <v>684</v>
      </c>
      <c r="E5352" s="427" t="s">
        <v>14</v>
      </c>
      <c r="F5352" s="431"/>
      <c r="G5352" s="431"/>
      <c r="H5352" s="427" t="s">
        <v>2788</v>
      </c>
      <c r="I5352" s="341" t="s">
        <v>5273</v>
      </c>
      <c r="J5352" s="430" t="str">
        <f>iferror(vlookup(H5352,Actors!$A$2:$D$472,4,false),"")</f>
        <v>Skullwalltula</v>
      </c>
      <c r="K5352" s="427" t="s">
        <v>265</v>
      </c>
      <c r="L5352" s="427" t="s">
        <v>9932</v>
      </c>
      <c r="M5352" s="380" t="str">
        <f>iferror(vlookup(A5352,Variables!$F$2:$G$2762,2,false),"")</f>
        <v/>
      </c>
      <c r="N5352" s="431" t="s">
        <v>1059</v>
      </c>
    </row>
    <row r="5353">
      <c r="A5353" s="426" t="s">
        <v>9786</v>
      </c>
      <c r="B5353" s="427" t="s">
        <v>522</v>
      </c>
      <c r="C5353" s="428" t="str">
        <f>iferror(vlookup(B5353,Maps!$A$2:$B$111,2,false),"")</f>
        <v>Spot 01 - Kakariko Village</v>
      </c>
      <c r="D5353" s="427" t="s">
        <v>684</v>
      </c>
      <c r="E5353" s="427" t="s">
        <v>14</v>
      </c>
      <c r="F5353" s="431"/>
      <c r="G5353" s="431"/>
      <c r="H5353" s="427" t="s">
        <v>3084</v>
      </c>
      <c r="I5353" s="341" t="s">
        <v>5756</v>
      </c>
      <c r="J5353" s="430" t="str">
        <f>iferror(vlookup(H5353,Actors!$A$2:$D$472,4,false),"")</f>
        <v>Silver Gauntlets Boulder</v>
      </c>
      <c r="K5353" s="427" t="s">
        <v>28</v>
      </c>
      <c r="L5353" s="427" t="s">
        <v>7047</v>
      </c>
      <c r="M5353" s="380" t="str">
        <f>iferror(vlookup(A5353,Variables!$F$2:$G$2762,2,false),"")</f>
        <v/>
      </c>
      <c r="N5353" s="431" t="s">
        <v>1059</v>
      </c>
    </row>
    <row r="5354">
      <c r="A5354" s="426" t="s">
        <v>9928</v>
      </c>
      <c r="B5354" s="427" t="s">
        <v>522</v>
      </c>
      <c r="C5354" s="428" t="str">
        <f>iferror(vlookup(B5354,Maps!$A$2:$B$111,2,false),"")</f>
        <v>Spot 01 - Kakariko Village</v>
      </c>
      <c r="D5354" s="427" t="s">
        <v>684</v>
      </c>
      <c r="E5354" s="427" t="s">
        <v>14</v>
      </c>
      <c r="F5354" s="431"/>
      <c r="G5354" s="431"/>
      <c r="H5354" s="427" t="s">
        <v>3084</v>
      </c>
      <c r="I5354" s="341" t="s">
        <v>5756</v>
      </c>
      <c r="J5354" s="430" t="str">
        <f>iferror(vlookup(H5354,Actors!$A$2:$D$472,4,false),"")</f>
        <v>Silver Gauntlets Boulder</v>
      </c>
      <c r="K5354" s="427" t="s">
        <v>28</v>
      </c>
      <c r="L5354" s="427" t="s">
        <v>9846</v>
      </c>
      <c r="M5354" s="380" t="str">
        <f>iferror(vlookup(A5354,Variables!$F$2:$G$2762,2,false),"")</f>
        <v/>
      </c>
      <c r="N5354" s="431" t="s">
        <v>1059</v>
      </c>
    </row>
    <row r="5355">
      <c r="A5355" s="426" t="s">
        <v>9929</v>
      </c>
      <c r="B5355" s="427" t="s">
        <v>522</v>
      </c>
      <c r="C5355" s="428" t="str">
        <f>iferror(vlookup(B5355,Maps!$A$2:$B$111,2,false),"")</f>
        <v>Spot 01 - Kakariko Village</v>
      </c>
      <c r="D5355" s="427" t="s">
        <v>684</v>
      </c>
      <c r="E5355" s="427" t="s">
        <v>14</v>
      </c>
      <c r="F5355" s="431"/>
      <c r="G5355" s="431"/>
      <c r="H5355" s="427" t="s">
        <v>3084</v>
      </c>
      <c r="I5355" s="341" t="s">
        <v>5756</v>
      </c>
      <c r="J5355" s="430" t="str">
        <f>iferror(vlookup(H5355,Actors!$A$2:$D$472,4,false),"")</f>
        <v>Silver Gauntlets Boulder</v>
      </c>
      <c r="K5355" s="427" t="s">
        <v>28</v>
      </c>
      <c r="L5355" s="427" t="s">
        <v>8685</v>
      </c>
      <c r="M5355" s="380" t="str">
        <f>iferror(vlookup(A5355,Variables!$F$2:$G$2762,2,false),"")</f>
        <v/>
      </c>
      <c r="N5355" s="431" t="s">
        <v>1059</v>
      </c>
    </row>
    <row r="5356">
      <c r="A5356" s="426" t="s">
        <v>9930</v>
      </c>
      <c r="B5356" s="427" t="s">
        <v>522</v>
      </c>
      <c r="C5356" s="428" t="str">
        <f>iferror(vlookup(B5356,Maps!$A$2:$B$111,2,false),"")</f>
        <v>Spot 01 - Kakariko Village</v>
      </c>
      <c r="D5356" s="427" t="s">
        <v>684</v>
      </c>
      <c r="E5356" s="427" t="s">
        <v>14</v>
      </c>
      <c r="F5356" s="431"/>
      <c r="G5356" s="431"/>
      <c r="H5356" s="427" t="s">
        <v>3015</v>
      </c>
      <c r="I5356" s="341" t="s">
        <v>5645</v>
      </c>
      <c r="J5356" s="432" t="str">
        <f>iferror(vlookup(H5356,Actors!$A$2:$D$472,4,false),"")</f>
        <v>Grass Clump &amp; Regenerating Grass</v>
      </c>
      <c r="K5356" s="433" t="s">
        <v>21</v>
      </c>
      <c r="L5356" s="427" t="s">
        <v>9846</v>
      </c>
      <c r="M5356" s="380" t="str">
        <f>iferror(vlookup(A5356,Variables!$F$2:$G$2762,2,false),"")</f>
        <v>Grass Clump (xxx)</v>
      </c>
      <c r="N5356" s="434" t="s">
        <v>1059</v>
      </c>
    </row>
    <row r="5357">
      <c r="A5357" s="426" t="s">
        <v>9930</v>
      </c>
      <c r="B5357" s="427" t="s">
        <v>522</v>
      </c>
      <c r="C5357" s="428" t="str">
        <f>iferror(vlookup(B5357,Maps!$A$2:$B$111,2,false),"")</f>
        <v>Spot 01 - Kakariko Village</v>
      </c>
      <c r="D5357" s="427" t="s">
        <v>684</v>
      </c>
      <c r="E5357" s="427" t="s">
        <v>14</v>
      </c>
      <c r="F5357" s="431"/>
      <c r="G5357" s="431"/>
      <c r="H5357" s="427" t="s">
        <v>3015</v>
      </c>
      <c r="I5357" s="341" t="s">
        <v>5645</v>
      </c>
      <c r="J5357" s="432" t="str">
        <f>iferror(vlookup(H5357,Actors!$A$2:$D$472,4,false),"")</f>
        <v>Grass Clump &amp; Regenerating Grass</v>
      </c>
      <c r="K5357" s="433" t="s">
        <v>21</v>
      </c>
      <c r="L5357" s="427" t="s">
        <v>9846</v>
      </c>
      <c r="M5357" s="380" t="str">
        <f>iferror(vlookup(A5357,Variables!$F$2:$G$2762,2,false),"")</f>
        <v>Grass Clump (xxx)</v>
      </c>
      <c r="N5357" s="434" t="s">
        <v>1059</v>
      </c>
    </row>
    <row r="5358">
      <c r="A5358" s="426" t="s">
        <v>9930</v>
      </c>
      <c r="B5358" s="427" t="s">
        <v>522</v>
      </c>
      <c r="C5358" s="428" t="str">
        <f>iferror(vlookup(B5358,Maps!$A$2:$B$111,2,false),"")</f>
        <v>Spot 01 - Kakariko Village</v>
      </c>
      <c r="D5358" s="427" t="s">
        <v>684</v>
      </c>
      <c r="E5358" s="427" t="s">
        <v>14</v>
      </c>
      <c r="F5358" s="431"/>
      <c r="G5358" s="431"/>
      <c r="H5358" s="427" t="s">
        <v>3015</v>
      </c>
      <c r="I5358" s="341" t="s">
        <v>5645</v>
      </c>
      <c r="J5358" s="432" t="str">
        <f>iferror(vlookup(H5358,Actors!$A$2:$D$472,4,false),"")</f>
        <v>Grass Clump &amp; Regenerating Grass</v>
      </c>
      <c r="K5358" s="433" t="s">
        <v>21</v>
      </c>
      <c r="L5358" s="427" t="s">
        <v>9846</v>
      </c>
      <c r="M5358" s="380" t="str">
        <f>iferror(vlookup(A5358,Variables!$F$2:$G$2762,2,false),"")</f>
        <v>Grass Clump (xxx)</v>
      </c>
      <c r="N5358" s="434" t="s">
        <v>1059</v>
      </c>
    </row>
    <row r="5359">
      <c r="A5359" s="426" t="s">
        <v>9930</v>
      </c>
      <c r="B5359" s="427" t="s">
        <v>522</v>
      </c>
      <c r="C5359" s="428" t="str">
        <f>iferror(vlookup(B5359,Maps!$A$2:$B$111,2,false),"")</f>
        <v>Spot 01 - Kakariko Village</v>
      </c>
      <c r="D5359" s="427" t="s">
        <v>684</v>
      </c>
      <c r="E5359" s="427" t="s">
        <v>14</v>
      </c>
      <c r="F5359" s="431"/>
      <c r="G5359" s="431"/>
      <c r="H5359" s="427" t="s">
        <v>3015</v>
      </c>
      <c r="I5359" s="341" t="s">
        <v>5645</v>
      </c>
      <c r="J5359" s="432" t="str">
        <f>iferror(vlookup(H5359,Actors!$A$2:$D$472,4,false),"")</f>
        <v>Grass Clump &amp; Regenerating Grass</v>
      </c>
      <c r="K5359" s="433" t="s">
        <v>21</v>
      </c>
      <c r="L5359" s="427" t="s">
        <v>9846</v>
      </c>
      <c r="M5359" s="380" t="str">
        <f>iferror(vlookup(A5359,Variables!$F$2:$G$2762,2,false),"")</f>
        <v>Grass Clump (xxx)</v>
      </c>
      <c r="N5359" s="434" t="s">
        <v>1059</v>
      </c>
    </row>
    <row r="5360">
      <c r="A5360" s="426" t="s">
        <v>9930</v>
      </c>
      <c r="B5360" s="427" t="s">
        <v>522</v>
      </c>
      <c r="C5360" s="428" t="str">
        <f>iferror(vlookup(B5360,Maps!$A$2:$B$111,2,false),"")</f>
        <v>Spot 01 - Kakariko Village</v>
      </c>
      <c r="D5360" s="427" t="s">
        <v>684</v>
      </c>
      <c r="E5360" s="427" t="s">
        <v>14</v>
      </c>
      <c r="F5360" s="431"/>
      <c r="G5360" s="431"/>
      <c r="H5360" s="427" t="s">
        <v>3015</v>
      </c>
      <c r="I5360" s="341" t="s">
        <v>5645</v>
      </c>
      <c r="J5360" s="432" t="str">
        <f>iferror(vlookup(H5360,Actors!$A$2:$D$472,4,false),"")</f>
        <v>Grass Clump &amp; Regenerating Grass</v>
      </c>
      <c r="K5360" s="433" t="s">
        <v>21</v>
      </c>
      <c r="L5360" s="427" t="s">
        <v>9846</v>
      </c>
      <c r="M5360" s="380" t="str">
        <f>iferror(vlookup(A5360,Variables!$F$2:$G$2762,2,false),"")</f>
        <v>Grass Clump (xxx)</v>
      </c>
      <c r="N5360" s="434" t="s">
        <v>1059</v>
      </c>
    </row>
    <row r="5361">
      <c r="A5361" s="426" t="s">
        <v>9930</v>
      </c>
      <c r="B5361" s="427" t="s">
        <v>522</v>
      </c>
      <c r="C5361" s="428" t="str">
        <f>iferror(vlookup(B5361,Maps!$A$2:$B$111,2,false),"")</f>
        <v>Spot 01 - Kakariko Village</v>
      </c>
      <c r="D5361" s="427" t="s">
        <v>684</v>
      </c>
      <c r="E5361" s="427" t="s">
        <v>14</v>
      </c>
      <c r="F5361" s="431"/>
      <c r="G5361" s="431"/>
      <c r="H5361" s="427" t="s">
        <v>3015</v>
      </c>
      <c r="I5361" s="341" t="s">
        <v>5645</v>
      </c>
      <c r="J5361" s="432" t="str">
        <f>iferror(vlookup(H5361,Actors!$A$2:$D$472,4,false),"")</f>
        <v>Grass Clump &amp; Regenerating Grass</v>
      </c>
      <c r="K5361" s="433" t="s">
        <v>21</v>
      </c>
      <c r="L5361" s="427" t="s">
        <v>9846</v>
      </c>
      <c r="M5361" s="380" t="str">
        <f>iferror(vlookup(A5361,Variables!$F$2:$G$2762,2,false),"")</f>
        <v>Grass Clump (xxx)</v>
      </c>
      <c r="N5361" s="434" t="s">
        <v>1059</v>
      </c>
    </row>
    <row r="5362">
      <c r="A5362" s="426" t="s">
        <v>9930</v>
      </c>
      <c r="B5362" s="427" t="s">
        <v>522</v>
      </c>
      <c r="C5362" s="428" t="str">
        <f>iferror(vlookup(B5362,Maps!$A$2:$B$111,2,false),"")</f>
        <v>Spot 01 - Kakariko Village</v>
      </c>
      <c r="D5362" s="427" t="s">
        <v>684</v>
      </c>
      <c r="E5362" s="427" t="s">
        <v>14</v>
      </c>
      <c r="F5362" s="431"/>
      <c r="G5362" s="431"/>
      <c r="H5362" s="427" t="s">
        <v>3015</v>
      </c>
      <c r="I5362" s="341" t="s">
        <v>5645</v>
      </c>
      <c r="J5362" s="432" t="str">
        <f>iferror(vlookup(H5362,Actors!$A$2:$D$472,4,false),"")</f>
        <v>Grass Clump &amp; Regenerating Grass</v>
      </c>
      <c r="K5362" s="433" t="s">
        <v>21</v>
      </c>
      <c r="L5362" s="427" t="s">
        <v>9846</v>
      </c>
      <c r="M5362" s="380" t="str">
        <f>iferror(vlookup(A5362,Variables!$F$2:$G$2762,2,false),"")</f>
        <v>Grass Clump (xxx)</v>
      </c>
      <c r="N5362" s="434" t="s">
        <v>1059</v>
      </c>
    </row>
    <row r="5363">
      <c r="A5363" s="426" t="s">
        <v>9930</v>
      </c>
      <c r="B5363" s="427" t="s">
        <v>522</v>
      </c>
      <c r="C5363" s="428" t="str">
        <f>iferror(vlookup(B5363,Maps!$A$2:$B$111,2,false),"")</f>
        <v>Spot 01 - Kakariko Village</v>
      </c>
      <c r="D5363" s="427" t="s">
        <v>684</v>
      </c>
      <c r="E5363" s="427" t="s">
        <v>14</v>
      </c>
      <c r="F5363" s="431"/>
      <c r="G5363" s="431"/>
      <c r="H5363" s="427" t="s">
        <v>3015</v>
      </c>
      <c r="I5363" s="341" t="s">
        <v>5645</v>
      </c>
      <c r="J5363" s="432" t="str">
        <f>iferror(vlookup(H5363,Actors!$A$2:$D$472,4,false),"")</f>
        <v>Grass Clump &amp; Regenerating Grass</v>
      </c>
      <c r="K5363" s="433" t="s">
        <v>21</v>
      </c>
      <c r="L5363" s="427" t="s">
        <v>9846</v>
      </c>
      <c r="M5363" s="380" t="str">
        <f>iferror(vlookup(A5363,Variables!$F$2:$G$2762,2,false),"")</f>
        <v>Grass Clump (xxx)</v>
      </c>
      <c r="N5363" s="434" t="s">
        <v>1059</v>
      </c>
    </row>
    <row r="5364">
      <c r="A5364" s="426" t="s">
        <v>9863</v>
      </c>
      <c r="B5364" s="427" t="s">
        <v>522</v>
      </c>
      <c r="C5364" s="428" t="str">
        <f>iferror(vlookup(B5364,Maps!$A$2:$B$111,2,false),"")</f>
        <v>Spot 01 - Kakariko Village</v>
      </c>
      <c r="D5364" s="427" t="s">
        <v>684</v>
      </c>
      <c r="E5364" s="427" t="s">
        <v>14</v>
      </c>
      <c r="F5364" s="431"/>
      <c r="G5364" s="431"/>
      <c r="H5364" s="427" t="s">
        <v>2737</v>
      </c>
      <c r="I5364" s="341" t="s">
        <v>5210</v>
      </c>
      <c r="J5364" s="430" t="str">
        <f>iferror(vlookup(H5364,Actors!$A$2:$D$472,4,false),"")</f>
        <v>Trees &amp; Bushes</v>
      </c>
      <c r="K5364" s="427" t="s">
        <v>2748</v>
      </c>
      <c r="L5364" s="427" t="s">
        <v>9333</v>
      </c>
      <c r="M5364" s="380" t="str">
        <f>iferror(vlookup(A5364,Variables!$F$2:$G$2762,2,false),"")</f>
        <v>Ugly Tree</v>
      </c>
      <c r="N5364" s="431" t="s">
        <v>1059</v>
      </c>
    </row>
    <row r="5365">
      <c r="A5365" s="426" t="s">
        <v>9274</v>
      </c>
      <c r="B5365" s="427" t="s">
        <v>522</v>
      </c>
      <c r="C5365" s="428" t="str">
        <f>iferror(vlookup(B5365,Maps!$A$2:$B$111,2,false),"")</f>
        <v>Spot 01 - Kakariko Village</v>
      </c>
      <c r="D5365" s="427" t="s">
        <v>684</v>
      </c>
      <c r="E5365" s="427" t="s">
        <v>14</v>
      </c>
      <c r="F5365" s="431"/>
      <c r="G5365" s="431"/>
      <c r="H5365" s="427" t="s">
        <v>2918</v>
      </c>
      <c r="I5365" s="341" t="s">
        <v>5485</v>
      </c>
      <c r="J5365" s="430" t="str">
        <f>iferror(vlookup(H5365,Actors!$A$2:$D$472,4,false),"")</f>
        <v>Death Mountain Cloud Ring</v>
      </c>
      <c r="K5365" s="427" t="s">
        <v>3153</v>
      </c>
      <c r="L5365" s="427" t="s">
        <v>7164</v>
      </c>
      <c r="M5365" s="380" t="str">
        <f>iferror(vlookup(A5365,Variables!$F$2:$G$2762,2,false),"")</f>
        <v>Death Mountain Cloud Ring</v>
      </c>
      <c r="N5365" s="431" t="s">
        <v>1059</v>
      </c>
    </row>
    <row r="5366">
      <c r="A5366" s="426" t="s">
        <v>8863</v>
      </c>
      <c r="B5366" s="427" t="s">
        <v>522</v>
      </c>
      <c r="C5366" s="428" t="str">
        <f>iferror(vlookup(B5366,Maps!$A$2:$B$111,2,false),"")</f>
        <v>Spot 01 - Kakariko Village</v>
      </c>
      <c r="D5366" s="427" t="s">
        <v>684</v>
      </c>
      <c r="E5366" s="427" t="s">
        <v>14</v>
      </c>
      <c r="F5366" s="431"/>
      <c r="G5366" s="431"/>
      <c r="H5366" s="427" t="s">
        <v>3202</v>
      </c>
      <c r="I5366" s="341" t="s">
        <v>5983</v>
      </c>
      <c r="J5366" s="430" t="str">
        <f>iferror(vlookup(H5366,Actors!$A$2:$D$472,4,false),"")</f>
        <v>Large Wooden Crate</v>
      </c>
      <c r="K5366" s="427" t="s">
        <v>3136</v>
      </c>
      <c r="L5366" s="427" t="s">
        <v>7164</v>
      </c>
      <c r="M5366" s="380" t="str">
        <f>iferror(vlookup(A5366,Variables!$F$2:$G$2762,2,false),"")</f>
        <v/>
      </c>
      <c r="N5366" s="431" t="s">
        <v>1059</v>
      </c>
    </row>
    <row r="5367">
      <c r="A5367" s="426" t="s">
        <v>8863</v>
      </c>
      <c r="B5367" s="427" t="s">
        <v>522</v>
      </c>
      <c r="C5367" s="428" t="str">
        <f>iferror(vlookup(B5367,Maps!$A$2:$B$111,2,false),"")</f>
        <v>Spot 01 - Kakariko Village</v>
      </c>
      <c r="D5367" s="427" t="s">
        <v>684</v>
      </c>
      <c r="E5367" s="427" t="s">
        <v>14</v>
      </c>
      <c r="F5367" s="431"/>
      <c r="G5367" s="431"/>
      <c r="H5367" s="427" t="s">
        <v>3202</v>
      </c>
      <c r="I5367" s="341" t="s">
        <v>5983</v>
      </c>
      <c r="J5367" s="430" t="str">
        <f>iferror(vlookup(H5367,Actors!$A$2:$D$472,4,false),"")</f>
        <v>Large Wooden Crate</v>
      </c>
      <c r="K5367" s="427" t="s">
        <v>3136</v>
      </c>
      <c r="L5367" s="427" t="s">
        <v>7164</v>
      </c>
      <c r="M5367" s="380" t="str">
        <f>iferror(vlookup(A5367,Variables!$F$2:$G$2762,2,false),"")</f>
        <v/>
      </c>
      <c r="N5367" s="431" t="s">
        <v>1059</v>
      </c>
    </row>
    <row r="5368">
      <c r="A5368" s="426" t="s">
        <v>8863</v>
      </c>
      <c r="B5368" s="427" t="s">
        <v>522</v>
      </c>
      <c r="C5368" s="428" t="str">
        <f>iferror(vlookup(B5368,Maps!$A$2:$B$111,2,false),"")</f>
        <v>Spot 01 - Kakariko Village</v>
      </c>
      <c r="D5368" s="427" t="s">
        <v>684</v>
      </c>
      <c r="E5368" s="427" t="s">
        <v>14</v>
      </c>
      <c r="F5368" s="431"/>
      <c r="G5368" s="431"/>
      <c r="H5368" s="427" t="s">
        <v>3202</v>
      </c>
      <c r="I5368" s="341" t="s">
        <v>5983</v>
      </c>
      <c r="J5368" s="430" t="str">
        <f>iferror(vlookup(H5368,Actors!$A$2:$D$472,4,false),"")</f>
        <v>Large Wooden Crate</v>
      </c>
      <c r="K5368" s="427" t="s">
        <v>3136</v>
      </c>
      <c r="L5368" s="427" t="s">
        <v>7164</v>
      </c>
      <c r="M5368" s="380" t="str">
        <f>iferror(vlookup(A5368,Variables!$F$2:$G$2762,2,false),"")</f>
        <v/>
      </c>
      <c r="N5368" s="431" t="s">
        <v>1059</v>
      </c>
    </row>
    <row r="5369">
      <c r="A5369" s="426" t="s">
        <v>8863</v>
      </c>
      <c r="B5369" s="427" t="s">
        <v>522</v>
      </c>
      <c r="C5369" s="428" t="str">
        <f>iferror(vlookup(B5369,Maps!$A$2:$B$111,2,false),"")</f>
        <v>Spot 01 - Kakariko Village</v>
      </c>
      <c r="D5369" s="427" t="s">
        <v>684</v>
      </c>
      <c r="E5369" s="427" t="s">
        <v>14</v>
      </c>
      <c r="F5369" s="431"/>
      <c r="G5369" s="431"/>
      <c r="H5369" s="427" t="s">
        <v>3202</v>
      </c>
      <c r="I5369" s="341" t="s">
        <v>5983</v>
      </c>
      <c r="J5369" s="430" t="str">
        <f>iferror(vlookup(H5369,Actors!$A$2:$D$472,4,false),"")</f>
        <v>Large Wooden Crate</v>
      </c>
      <c r="K5369" s="427" t="s">
        <v>3136</v>
      </c>
      <c r="L5369" s="427" t="s">
        <v>7164</v>
      </c>
      <c r="M5369" s="380" t="str">
        <f>iferror(vlookup(A5369,Variables!$F$2:$G$2762,2,false),"")</f>
        <v/>
      </c>
      <c r="N5369" s="431" t="s">
        <v>1059</v>
      </c>
    </row>
    <row r="5370">
      <c r="A5370" s="426" t="s">
        <v>8863</v>
      </c>
      <c r="B5370" s="427" t="s">
        <v>522</v>
      </c>
      <c r="C5370" s="428" t="str">
        <f>iferror(vlookup(B5370,Maps!$A$2:$B$111,2,false),"")</f>
        <v>Spot 01 - Kakariko Village</v>
      </c>
      <c r="D5370" s="427" t="s">
        <v>684</v>
      </c>
      <c r="E5370" s="427" t="s">
        <v>14</v>
      </c>
      <c r="F5370" s="431"/>
      <c r="G5370" s="431"/>
      <c r="H5370" s="427" t="s">
        <v>3202</v>
      </c>
      <c r="I5370" s="341" t="s">
        <v>5983</v>
      </c>
      <c r="J5370" s="430" t="str">
        <f>iferror(vlookup(H5370,Actors!$A$2:$D$472,4,false),"")</f>
        <v>Large Wooden Crate</v>
      </c>
      <c r="K5370" s="427" t="s">
        <v>3136</v>
      </c>
      <c r="L5370" s="427" t="s">
        <v>7164</v>
      </c>
      <c r="M5370" s="380" t="str">
        <f>iferror(vlookup(A5370,Variables!$F$2:$G$2762,2,false),"")</f>
        <v/>
      </c>
      <c r="N5370" s="431" t="s">
        <v>1059</v>
      </c>
    </row>
    <row r="5371">
      <c r="A5371" s="426" t="s">
        <v>8863</v>
      </c>
      <c r="B5371" s="427" t="s">
        <v>522</v>
      </c>
      <c r="C5371" s="428" t="str">
        <f>iferror(vlookup(B5371,Maps!$A$2:$B$111,2,false),"")</f>
        <v>Spot 01 - Kakariko Village</v>
      </c>
      <c r="D5371" s="427" t="s">
        <v>684</v>
      </c>
      <c r="E5371" s="427" t="s">
        <v>14</v>
      </c>
      <c r="F5371" s="431"/>
      <c r="G5371" s="431"/>
      <c r="H5371" s="427" t="s">
        <v>3202</v>
      </c>
      <c r="I5371" s="341" t="s">
        <v>5983</v>
      </c>
      <c r="J5371" s="430" t="str">
        <f>iferror(vlookup(H5371,Actors!$A$2:$D$472,4,false),"")</f>
        <v>Large Wooden Crate</v>
      </c>
      <c r="K5371" s="427" t="s">
        <v>3136</v>
      </c>
      <c r="L5371" s="427" t="s">
        <v>7164</v>
      </c>
      <c r="M5371" s="380" t="str">
        <f>iferror(vlookup(A5371,Variables!$F$2:$G$2762,2,false),"")</f>
        <v/>
      </c>
      <c r="N5371" s="431" t="s">
        <v>1059</v>
      </c>
    </row>
    <row r="5372">
      <c r="A5372" s="426" t="s">
        <v>8863</v>
      </c>
      <c r="B5372" s="427" t="s">
        <v>522</v>
      </c>
      <c r="C5372" s="428" t="str">
        <f>iferror(vlookup(B5372,Maps!$A$2:$B$111,2,false),"")</f>
        <v>Spot 01 - Kakariko Village</v>
      </c>
      <c r="D5372" s="427" t="s">
        <v>684</v>
      </c>
      <c r="E5372" s="427" t="s">
        <v>14</v>
      </c>
      <c r="F5372" s="431"/>
      <c r="G5372" s="431"/>
      <c r="H5372" s="427" t="s">
        <v>3202</v>
      </c>
      <c r="I5372" s="341" t="s">
        <v>5983</v>
      </c>
      <c r="J5372" s="430" t="str">
        <f>iferror(vlookup(H5372,Actors!$A$2:$D$472,4,false),"")</f>
        <v>Large Wooden Crate</v>
      </c>
      <c r="K5372" s="427" t="s">
        <v>3136</v>
      </c>
      <c r="L5372" s="427" t="s">
        <v>7164</v>
      </c>
      <c r="M5372" s="380" t="str">
        <f>iferror(vlookup(A5372,Variables!$F$2:$G$2762,2,false),"")</f>
        <v/>
      </c>
      <c r="N5372" s="431" t="s">
        <v>1059</v>
      </c>
    </row>
    <row r="5373">
      <c r="A5373" s="426" t="s">
        <v>8863</v>
      </c>
      <c r="B5373" s="427" t="s">
        <v>522</v>
      </c>
      <c r="C5373" s="428" t="str">
        <f>iferror(vlookup(B5373,Maps!$A$2:$B$111,2,false),"")</f>
        <v>Spot 01 - Kakariko Village</v>
      </c>
      <c r="D5373" s="427" t="s">
        <v>684</v>
      </c>
      <c r="E5373" s="427" t="s">
        <v>14</v>
      </c>
      <c r="F5373" s="431"/>
      <c r="G5373" s="431"/>
      <c r="H5373" s="427" t="s">
        <v>3202</v>
      </c>
      <c r="I5373" s="341" t="s">
        <v>5983</v>
      </c>
      <c r="J5373" s="430" t="str">
        <f>iferror(vlookup(H5373,Actors!$A$2:$D$472,4,false),"")</f>
        <v>Large Wooden Crate</v>
      </c>
      <c r="K5373" s="427" t="s">
        <v>3136</v>
      </c>
      <c r="L5373" s="427" t="s">
        <v>7164</v>
      </c>
      <c r="M5373" s="380" t="str">
        <f>iferror(vlookup(A5373,Variables!$F$2:$G$2762,2,false),"")</f>
        <v/>
      </c>
      <c r="N5373" s="431" t="s">
        <v>1059</v>
      </c>
    </row>
    <row r="5374">
      <c r="A5374" s="426" t="s">
        <v>8863</v>
      </c>
      <c r="B5374" s="427" t="s">
        <v>522</v>
      </c>
      <c r="C5374" s="428" t="str">
        <f>iferror(vlookup(B5374,Maps!$A$2:$B$111,2,false),"")</f>
        <v>Spot 01 - Kakariko Village</v>
      </c>
      <c r="D5374" s="427" t="s">
        <v>684</v>
      </c>
      <c r="E5374" s="427" t="s">
        <v>14</v>
      </c>
      <c r="F5374" s="431"/>
      <c r="G5374" s="431"/>
      <c r="H5374" s="427" t="s">
        <v>3202</v>
      </c>
      <c r="I5374" s="341" t="s">
        <v>5983</v>
      </c>
      <c r="J5374" s="430" t="str">
        <f>iferror(vlookup(H5374,Actors!$A$2:$D$472,4,false),"")</f>
        <v>Large Wooden Crate</v>
      </c>
      <c r="K5374" s="427" t="s">
        <v>3136</v>
      </c>
      <c r="L5374" s="427" t="s">
        <v>7164</v>
      </c>
      <c r="M5374" s="380" t="str">
        <f>iferror(vlookup(A5374,Variables!$F$2:$G$2762,2,false),"")</f>
        <v/>
      </c>
      <c r="N5374" s="431" t="s">
        <v>1059</v>
      </c>
    </row>
    <row r="5375">
      <c r="A5375" s="426" t="s">
        <v>8863</v>
      </c>
      <c r="B5375" s="427" t="s">
        <v>522</v>
      </c>
      <c r="C5375" s="428" t="str">
        <f>iferror(vlookup(B5375,Maps!$A$2:$B$111,2,false),"")</f>
        <v>Spot 01 - Kakariko Village</v>
      </c>
      <c r="D5375" s="427" t="s">
        <v>684</v>
      </c>
      <c r="E5375" s="427" t="s">
        <v>14</v>
      </c>
      <c r="F5375" s="431"/>
      <c r="G5375" s="431"/>
      <c r="H5375" s="427" t="s">
        <v>3202</v>
      </c>
      <c r="I5375" s="341" t="s">
        <v>5983</v>
      </c>
      <c r="J5375" s="430" t="str">
        <f>iferror(vlookup(H5375,Actors!$A$2:$D$472,4,false),"")</f>
        <v>Large Wooden Crate</v>
      </c>
      <c r="K5375" s="427" t="s">
        <v>3136</v>
      </c>
      <c r="L5375" s="427" t="s">
        <v>7164</v>
      </c>
      <c r="M5375" s="380" t="str">
        <f>iferror(vlookup(A5375,Variables!$F$2:$G$2762,2,false),"")</f>
        <v/>
      </c>
      <c r="N5375" s="431" t="s">
        <v>1059</v>
      </c>
    </row>
    <row r="5376">
      <c r="A5376" s="426" t="s">
        <v>8863</v>
      </c>
      <c r="B5376" s="427" t="s">
        <v>522</v>
      </c>
      <c r="C5376" s="428" t="str">
        <f>iferror(vlookup(B5376,Maps!$A$2:$B$111,2,false),"")</f>
        <v>Spot 01 - Kakariko Village</v>
      </c>
      <c r="D5376" s="427" t="s">
        <v>684</v>
      </c>
      <c r="E5376" s="427" t="s">
        <v>14</v>
      </c>
      <c r="F5376" s="431"/>
      <c r="G5376" s="431"/>
      <c r="H5376" s="427" t="s">
        <v>3202</v>
      </c>
      <c r="I5376" s="341" t="s">
        <v>5983</v>
      </c>
      <c r="J5376" s="430" t="str">
        <f>iferror(vlookup(H5376,Actors!$A$2:$D$472,4,false),"")</f>
        <v>Large Wooden Crate</v>
      </c>
      <c r="K5376" s="427" t="s">
        <v>3136</v>
      </c>
      <c r="L5376" s="427" t="s">
        <v>7164</v>
      </c>
      <c r="M5376" s="380" t="str">
        <f>iferror(vlookup(A5376,Variables!$F$2:$G$2762,2,false),"")</f>
        <v/>
      </c>
      <c r="N5376" s="431" t="s">
        <v>1059</v>
      </c>
    </row>
    <row r="5377">
      <c r="A5377" s="426" t="s">
        <v>8863</v>
      </c>
      <c r="B5377" s="427" t="s">
        <v>522</v>
      </c>
      <c r="C5377" s="428" t="str">
        <f>iferror(vlookup(B5377,Maps!$A$2:$B$111,2,false),"")</f>
        <v>Spot 01 - Kakariko Village</v>
      </c>
      <c r="D5377" s="427" t="s">
        <v>684</v>
      </c>
      <c r="E5377" s="427" t="s">
        <v>14</v>
      </c>
      <c r="F5377" s="431"/>
      <c r="G5377" s="431"/>
      <c r="H5377" s="427" t="s">
        <v>3202</v>
      </c>
      <c r="I5377" s="341" t="s">
        <v>5983</v>
      </c>
      <c r="J5377" s="430" t="str">
        <f>iferror(vlookup(H5377,Actors!$A$2:$D$472,4,false),"")</f>
        <v>Large Wooden Crate</v>
      </c>
      <c r="K5377" s="427" t="s">
        <v>3136</v>
      </c>
      <c r="L5377" s="427" t="s">
        <v>7164</v>
      </c>
      <c r="M5377" s="380" t="str">
        <f>iferror(vlookup(A5377,Variables!$F$2:$G$2762,2,false),"")</f>
        <v/>
      </c>
      <c r="N5377" s="431" t="s">
        <v>1059</v>
      </c>
    </row>
    <row r="5378">
      <c r="A5378" s="426" t="s">
        <v>8863</v>
      </c>
      <c r="B5378" s="427" t="s">
        <v>522</v>
      </c>
      <c r="C5378" s="428" t="str">
        <f>iferror(vlookup(B5378,Maps!$A$2:$B$111,2,false),"")</f>
        <v>Spot 01 - Kakariko Village</v>
      </c>
      <c r="D5378" s="427" t="s">
        <v>684</v>
      </c>
      <c r="E5378" s="427" t="s">
        <v>14</v>
      </c>
      <c r="F5378" s="431"/>
      <c r="G5378" s="431"/>
      <c r="H5378" s="427" t="s">
        <v>3202</v>
      </c>
      <c r="I5378" s="341" t="s">
        <v>5983</v>
      </c>
      <c r="J5378" s="430" t="str">
        <f>iferror(vlookup(H5378,Actors!$A$2:$D$472,4,false),"")</f>
        <v>Large Wooden Crate</v>
      </c>
      <c r="K5378" s="427" t="s">
        <v>3136</v>
      </c>
      <c r="L5378" s="427" t="s">
        <v>7164</v>
      </c>
      <c r="M5378" s="380" t="str">
        <f>iferror(vlookup(A5378,Variables!$F$2:$G$2762,2,false),"")</f>
        <v/>
      </c>
      <c r="N5378" s="431" t="s">
        <v>1059</v>
      </c>
    </row>
    <row r="5379">
      <c r="A5379" s="426" t="s">
        <v>9756</v>
      </c>
      <c r="B5379" s="427" t="s">
        <v>522</v>
      </c>
      <c r="C5379" s="428" t="str">
        <f>iferror(vlookup(B5379,Maps!$A$2:$B$111,2,false),"")</f>
        <v>Spot 01 - Kakariko Village</v>
      </c>
      <c r="D5379" s="427" t="s">
        <v>684</v>
      </c>
      <c r="E5379" s="427" t="s">
        <v>14</v>
      </c>
      <c r="F5379" s="431"/>
      <c r="G5379" s="431"/>
      <c r="H5379" s="427" t="s">
        <v>215</v>
      </c>
      <c r="I5379" s="341" t="s">
        <v>5050</v>
      </c>
      <c r="J5379" s="430" t="str">
        <f>iferror(vlookup(H5379,Actors!$A$2:$D$472,4,false),"")</f>
        <v>Sound Effects I</v>
      </c>
      <c r="K5379" s="427" t="s">
        <v>21</v>
      </c>
      <c r="L5379" s="427" t="s">
        <v>159</v>
      </c>
      <c r="M5379" s="380" t="str">
        <f>iferror(vlookup(A5379,Variables!$F$2:$G$2762,2,false),"")</f>
        <v>Background Noise - Cows Mooing</v>
      </c>
      <c r="N5379" s="431" t="s">
        <v>1059</v>
      </c>
    </row>
    <row r="5380">
      <c r="A5380" s="386" t="s">
        <v>9880</v>
      </c>
      <c r="B5380" s="387" t="s">
        <v>522</v>
      </c>
      <c r="C5380" s="388" t="str">
        <f>iferror(vlookup(B5380,Maps!$A$2:$B$111,2,false),"")</f>
        <v>Spot 01 - Kakariko Village</v>
      </c>
      <c r="D5380" s="387" t="s">
        <v>686</v>
      </c>
      <c r="E5380" s="387" t="s">
        <v>14</v>
      </c>
      <c r="F5380" s="389"/>
      <c r="G5380" s="389"/>
      <c r="H5380" s="387" t="s">
        <v>691</v>
      </c>
      <c r="I5380" s="390" t="s">
        <v>5554</v>
      </c>
      <c r="J5380" s="391" t="str">
        <f>iferror(vlookup(H5380,Actors!$A$2:$D$472,4,false),"")</f>
        <v>Kakariko Village Windmill Blades</v>
      </c>
      <c r="K5380" s="387" t="s">
        <v>2945</v>
      </c>
      <c r="L5380" s="387" t="s">
        <v>7164</v>
      </c>
      <c r="M5380" s="392" t="str">
        <f>iferror(vlookup(A5380,Variables!$F$2:$G$2762,2,false),"")</f>
        <v>Windmill Blades</v>
      </c>
      <c r="N5380" s="389" t="s">
        <v>1059</v>
      </c>
    </row>
    <row r="5381">
      <c r="A5381" s="386" t="s">
        <v>9881</v>
      </c>
      <c r="B5381" s="387" t="s">
        <v>522</v>
      </c>
      <c r="C5381" s="388" t="str">
        <f>iferror(vlookup(B5381,Maps!$A$2:$B$111,2,false),"")</f>
        <v>Spot 01 - Kakariko Village</v>
      </c>
      <c r="D5381" s="387" t="s">
        <v>686</v>
      </c>
      <c r="E5381" s="387" t="s">
        <v>14</v>
      </c>
      <c r="F5381" s="389"/>
      <c r="G5381" s="389"/>
      <c r="H5381" s="387" t="s">
        <v>2838</v>
      </c>
      <c r="I5381" s="390" t="s">
        <v>5351</v>
      </c>
      <c r="J5381" s="391" t="str">
        <f>iferror(vlookup(H5381,Actors!$A$2:$D$472,4,false),"")</f>
        <v>Soldier (Castle Gate / Zelda's Courtyard / Kakariko Village)</v>
      </c>
      <c r="K5381" s="387" t="s">
        <v>2792</v>
      </c>
      <c r="L5381" s="387" t="s">
        <v>9335</v>
      </c>
      <c r="M5381" s="392" t="str">
        <f>iferror(vlookup(A5381,Variables!$F$2:$G$2762,2,false),"")</f>
        <v>The road is closed beyond this point! Can't you read the sign over there?</v>
      </c>
      <c r="N5381" s="389" t="s">
        <v>1073</v>
      </c>
    </row>
    <row r="5382">
      <c r="A5382" s="386" t="s">
        <v>9933</v>
      </c>
      <c r="B5382" s="387" t="s">
        <v>522</v>
      </c>
      <c r="C5382" s="388" t="str">
        <f>iferror(vlookup(B5382,Maps!$A$2:$B$111,2,false),"")</f>
        <v>Spot 01 - Kakariko Village</v>
      </c>
      <c r="D5382" s="387" t="s">
        <v>686</v>
      </c>
      <c r="E5382" s="387" t="s">
        <v>14</v>
      </c>
      <c r="F5382" s="389"/>
      <c r="G5382" s="389"/>
      <c r="H5382" s="387" t="s">
        <v>3134</v>
      </c>
      <c r="I5382" s="390" t="s">
        <v>5839</v>
      </c>
      <c r="J5382" s="284" t="str">
        <f>iferror(vlookup(H5382,Actors!$A$2:$D$472,4,false),"")</f>
        <v>Hylian Spawner</v>
      </c>
      <c r="K5382" s="393" t="s">
        <v>21</v>
      </c>
      <c r="L5382" s="387" t="s">
        <v>9310</v>
      </c>
      <c r="M5382" s="392" t="str">
        <f>iferror(vlookup(A5382,Variables!$F$2:$G$2762,2,false),"")</f>
        <v/>
      </c>
      <c r="N5382" s="394" t="s">
        <v>1059</v>
      </c>
    </row>
    <row r="5383">
      <c r="A5383" s="386" t="s">
        <v>9934</v>
      </c>
      <c r="B5383" s="387" t="s">
        <v>522</v>
      </c>
      <c r="C5383" s="388" t="str">
        <f>iferror(vlookup(B5383,Maps!$A$2:$B$111,2,false),"")</f>
        <v>Spot 01 - Kakariko Village</v>
      </c>
      <c r="D5383" s="387" t="s">
        <v>686</v>
      </c>
      <c r="E5383" s="387" t="s">
        <v>14</v>
      </c>
      <c r="F5383" s="389"/>
      <c r="G5383" s="389"/>
      <c r="H5383" s="387" t="s">
        <v>3134</v>
      </c>
      <c r="I5383" s="390" t="s">
        <v>5839</v>
      </c>
      <c r="J5383" s="284" t="str">
        <f>iferror(vlookup(H5383,Actors!$A$2:$D$472,4,false),"")</f>
        <v>Hylian Spawner</v>
      </c>
      <c r="K5383" s="393" t="s">
        <v>21</v>
      </c>
      <c r="L5383" s="387" t="s">
        <v>9207</v>
      </c>
      <c r="M5383" s="392" t="str">
        <f>iferror(vlookup(A5383,Variables!$F$2:$G$2762,2,false),"")</f>
        <v/>
      </c>
      <c r="N5383" s="394" t="s">
        <v>1059</v>
      </c>
    </row>
    <row r="5384">
      <c r="A5384" s="386" t="s">
        <v>9935</v>
      </c>
      <c r="B5384" s="387" t="s">
        <v>522</v>
      </c>
      <c r="C5384" s="388" t="str">
        <f>iferror(vlookup(B5384,Maps!$A$2:$B$111,2,false),"")</f>
        <v>Spot 01 - Kakariko Village</v>
      </c>
      <c r="D5384" s="387" t="s">
        <v>686</v>
      </c>
      <c r="E5384" s="387" t="s">
        <v>14</v>
      </c>
      <c r="F5384" s="389"/>
      <c r="G5384" s="389"/>
      <c r="H5384" s="387" t="s">
        <v>3134</v>
      </c>
      <c r="I5384" s="390" t="s">
        <v>5839</v>
      </c>
      <c r="J5384" s="284" t="str">
        <f>iferror(vlookup(H5384,Actors!$A$2:$D$472,4,false),"")</f>
        <v>Hylian Spawner</v>
      </c>
      <c r="K5384" s="393" t="s">
        <v>21</v>
      </c>
      <c r="L5384" s="387" t="s">
        <v>9197</v>
      </c>
      <c r="M5384" s="392" t="str">
        <f>iferror(vlookup(A5384,Variables!$F$2:$G$2762,2,false),"")</f>
        <v/>
      </c>
      <c r="N5384" s="394" t="s">
        <v>1059</v>
      </c>
    </row>
    <row r="5385">
      <c r="A5385" s="386" t="s">
        <v>9853</v>
      </c>
      <c r="B5385" s="387" t="s">
        <v>522</v>
      </c>
      <c r="C5385" s="388" t="str">
        <f>iferror(vlookup(B5385,Maps!$A$2:$B$111,2,false),"")</f>
        <v>Spot 01 - Kakariko Village</v>
      </c>
      <c r="D5385" s="387" t="s">
        <v>686</v>
      </c>
      <c r="E5385" s="387" t="s">
        <v>14</v>
      </c>
      <c r="F5385" s="389"/>
      <c r="G5385" s="389"/>
      <c r="H5385" s="387" t="s">
        <v>3089</v>
      </c>
      <c r="I5385" s="390" t="s">
        <v>5765</v>
      </c>
      <c r="J5385" s="391" t="str">
        <f>iferror(vlookup(H5385,Actors!$A$2:$D$472,4,false),"")</f>
        <v>Groups of Rocks &amp; Grass Clumps</v>
      </c>
      <c r="K5385" s="387" t="s">
        <v>21</v>
      </c>
      <c r="L5385" s="387" t="s">
        <v>7078</v>
      </c>
      <c r="M5385" s="392" t="str">
        <f>iferror(vlookup(A5385,Variables!$F$2:$G$2762,2,false),"")</f>
        <v/>
      </c>
      <c r="N5385" s="389" t="s">
        <v>1059</v>
      </c>
    </row>
    <row r="5386">
      <c r="A5386" s="386" t="s">
        <v>9854</v>
      </c>
      <c r="B5386" s="387" t="s">
        <v>522</v>
      </c>
      <c r="C5386" s="388" t="str">
        <f>iferror(vlookup(B5386,Maps!$A$2:$B$111,2,false),"")</f>
        <v>Spot 01 - Kakariko Village</v>
      </c>
      <c r="D5386" s="387" t="s">
        <v>686</v>
      </c>
      <c r="E5386" s="387" t="s">
        <v>14</v>
      </c>
      <c r="F5386" s="389"/>
      <c r="G5386" s="389"/>
      <c r="H5386" s="387" t="s">
        <v>3089</v>
      </c>
      <c r="I5386" s="390" t="s">
        <v>5765</v>
      </c>
      <c r="J5386" s="391" t="str">
        <f>iferror(vlookup(H5386,Actors!$A$2:$D$472,4,false),"")</f>
        <v>Groups of Rocks &amp; Grass Clumps</v>
      </c>
      <c r="K5386" s="387" t="s">
        <v>21</v>
      </c>
      <c r="L5386" s="387" t="s">
        <v>7047</v>
      </c>
      <c r="M5386" s="392" t="str">
        <f>iferror(vlookup(A5386,Variables!$F$2:$G$2762,2,false),"")</f>
        <v/>
      </c>
      <c r="N5386" s="389" t="s">
        <v>1059</v>
      </c>
    </row>
    <row r="5387">
      <c r="A5387" s="386" t="s">
        <v>9855</v>
      </c>
      <c r="B5387" s="387" t="s">
        <v>522</v>
      </c>
      <c r="C5387" s="388" t="str">
        <f>iferror(vlookup(B5387,Maps!$A$2:$B$111,2,false),"")</f>
        <v>Spot 01 - Kakariko Village</v>
      </c>
      <c r="D5387" s="387" t="s">
        <v>686</v>
      </c>
      <c r="E5387" s="387" t="s">
        <v>14</v>
      </c>
      <c r="F5387" s="389"/>
      <c r="G5387" s="389"/>
      <c r="H5387" s="387" t="s">
        <v>3089</v>
      </c>
      <c r="I5387" s="390" t="s">
        <v>5765</v>
      </c>
      <c r="J5387" s="391" t="str">
        <f>iferror(vlookup(H5387,Actors!$A$2:$D$472,4,false),"")</f>
        <v>Groups of Rocks &amp; Grass Clumps</v>
      </c>
      <c r="K5387" s="387" t="s">
        <v>21</v>
      </c>
      <c r="L5387" s="387" t="s">
        <v>7102</v>
      </c>
      <c r="M5387" s="392" t="str">
        <f>iferror(vlookup(A5387,Variables!$F$2:$G$2762,2,false),"")</f>
        <v/>
      </c>
      <c r="N5387" s="389" t="s">
        <v>1059</v>
      </c>
    </row>
    <row r="5388">
      <c r="A5388" s="386" t="s">
        <v>9858</v>
      </c>
      <c r="B5388" s="387" t="s">
        <v>522</v>
      </c>
      <c r="C5388" s="388" t="str">
        <f>iferror(vlookup(B5388,Maps!$A$2:$B$111,2,false),"")</f>
        <v>Spot 01 - Kakariko Village</v>
      </c>
      <c r="D5388" s="387" t="s">
        <v>686</v>
      </c>
      <c r="E5388" s="387" t="s">
        <v>14</v>
      </c>
      <c r="F5388" s="389"/>
      <c r="G5388" s="389"/>
      <c r="H5388" s="387" t="s">
        <v>2737</v>
      </c>
      <c r="I5388" s="390" t="s">
        <v>5210</v>
      </c>
      <c r="J5388" s="391" t="str">
        <f>iferror(vlookup(H5388,Actors!$A$2:$D$472,4,false),"")</f>
        <v>Trees &amp; Bushes</v>
      </c>
      <c r="K5388" s="387" t="s">
        <v>2748</v>
      </c>
      <c r="L5388" s="387" t="s">
        <v>7047</v>
      </c>
      <c r="M5388" s="392" t="str">
        <f>iferror(vlookup(A5388,Variables!$F$2:$G$2762,2,false),"")</f>
        <v>Light Pine Tree (Medium)</v>
      </c>
      <c r="N5388" s="389" t="s">
        <v>1059</v>
      </c>
    </row>
    <row r="5389">
      <c r="A5389" s="386" t="s">
        <v>9906</v>
      </c>
      <c r="B5389" s="387" t="s">
        <v>522</v>
      </c>
      <c r="C5389" s="388" t="str">
        <f>iferror(vlookup(B5389,Maps!$A$2:$B$111,2,false),"")</f>
        <v>Spot 01 - Kakariko Village</v>
      </c>
      <c r="D5389" s="387" t="s">
        <v>686</v>
      </c>
      <c r="E5389" s="387" t="s">
        <v>14</v>
      </c>
      <c r="F5389" s="389"/>
      <c r="G5389" s="389"/>
      <c r="H5389" s="387" t="s">
        <v>2955</v>
      </c>
      <c r="I5389" s="390" t="s">
        <v>5547</v>
      </c>
      <c r="J5389" s="391" t="str">
        <f>iferror(vlookup(H5389,Actors!$A$2:$D$472,4,false),"")</f>
        <v>Gate to Death Mountain Trail</v>
      </c>
      <c r="K5389" s="387" t="s">
        <v>3161</v>
      </c>
      <c r="L5389" s="387" t="s">
        <v>7164</v>
      </c>
      <c r="M5389" s="392" t="str">
        <f>iferror(vlookup(A5389,Variables!$F$2:$G$2762,2,false),"")</f>
        <v>Gate to Death Mountain</v>
      </c>
      <c r="N5389" s="389" t="s">
        <v>1073</v>
      </c>
    </row>
    <row r="5390">
      <c r="A5390" s="386" t="s">
        <v>9936</v>
      </c>
      <c r="B5390" s="387" t="s">
        <v>522</v>
      </c>
      <c r="C5390" s="388" t="str">
        <f>iferror(vlookup(B5390,Maps!$A$2:$B$111,2,false),"")</f>
        <v>Spot 01 - Kakariko Village</v>
      </c>
      <c r="D5390" s="387" t="s">
        <v>686</v>
      </c>
      <c r="E5390" s="387" t="s">
        <v>14</v>
      </c>
      <c r="F5390" s="389"/>
      <c r="G5390" s="389"/>
      <c r="H5390" s="387" t="s">
        <v>475</v>
      </c>
      <c r="I5390" s="390" t="s">
        <v>5088</v>
      </c>
      <c r="J5390" s="391" t="str">
        <f>iferror(vlookup(H5390,Actors!$A$2:$D$472,4,false),"")</f>
        <v>Sheik</v>
      </c>
      <c r="K5390" s="387" t="s">
        <v>2772</v>
      </c>
      <c r="L5390" s="387" t="s">
        <v>48</v>
      </c>
      <c r="M5390" s="392" t="str">
        <f>iferror(vlookup(A5390,Variables!$F$2:$G$2762,2,false),"")</f>
        <v/>
      </c>
      <c r="N5390" s="389" t="s">
        <v>1059</v>
      </c>
    </row>
    <row r="5391">
      <c r="A5391" s="386" t="s">
        <v>9937</v>
      </c>
      <c r="B5391" s="387" t="s">
        <v>522</v>
      </c>
      <c r="C5391" s="388" t="str">
        <f>iferror(vlookup(B5391,Maps!$A$2:$B$111,2,false),"")</f>
        <v>Spot 01 - Kakariko Village</v>
      </c>
      <c r="D5391" s="387" t="s">
        <v>686</v>
      </c>
      <c r="E5391" s="387" t="s">
        <v>14</v>
      </c>
      <c r="F5391" s="389"/>
      <c r="G5391" s="389"/>
      <c r="H5391" s="387" t="s">
        <v>2991</v>
      </c>
      <c r="I5391" s="390" t="s">
        <v>5612</v>
      </c>
      <c r="J5391" s="391" t="str">
        <f>iferror(vlookup(H5391,Actors!$A$2:$D$472,4,false),"")</f>
        <v>Bongo Bongo's Shadow</v>
      </c>
      <c r="K5391" s="387" t="s">
        <v>21</v>
      </c>
      <c r="L5391" s="387" t="s">
        <v>12</v>
      </c>
      <c r="M5391" s="392" t="str">
        <f>iferror(vlookup(A5391,Variables!$F$2:$G$2762,2,false),"")</f>
        <v/>
      </c>
      <c r="N5391" s="389" t="s">
        <v>1059</v>
      </c>
    </row>
    <row r="5392">
      <c r="A5392" s="386" t="s">
        <v>9938</v>
      </c>
      <c r="B5392" s="387" t="s">
        <v>522</v>
      </c>
      <c r="C5392" s="388" t="str">
        <f>iferror(vlookup(B5392,Maps!$A$2:$B$111,2,false),"")</f>
        <v>Spot 01 - Kakariko Village</v>
      </c>
      <c r="D5392" s="387" t="s">
        <v>686</v>
      </c>
      <c r="E5392" s="387" t="s">
        <v>14</v>
      </c>
      <c r="F5392" s="389"/>
      <c r="G5392" s="389"/>
      <c r="H5392" s="387" t="s">
        <v>2866</v>
      </c>
      <c r="I5392" s="390" t="s">
        <v>5386</v>
      </c>
      <c r="J5392" s="284" t="str">
        <f>iferror(vlookup(H5392,Actors!$A$2:$D$472,4,false),"")</f>
        <v>Death Mountain Crater Smoke Plume</v>
      </c>
      <c r="K5392" s="393" t="s">
        <v>769</v>
      </c>
      <c r="L5392" s="387" t="s">
        <v>7164</v>
      </c>
      <c r="M5392" s="392" t="str">
        <f>iferror(vlookup(A5392,Variables!$F$2:$G$2762,2,false),"")</f>
        <v>Smoke Plume</v>
      </c>
      <c r="N5392" s="394" t="s">
        <v>1059</v>
      </c>
    </row>
    <row r="5393">
      <c r="A5393" s="386" t="s">
        <v>9938</v>
      </c>
      <c r="B5393" s="387" t="s">
        <v>522</v>
      </c>
      <c r="C5393" s="388" t="str">
        <f>iferror(vlookup(B5393,Maps!$A$2:$B$111,2,false),"")</f>
        <v>Spot 01 - Kakariko Village</v>
      </c>
      <c r="D5393" s="387" t="s">
        <v>686</v>
      </c>
      <c r="E5393" s="387" t="s">
        <v>14</v>
      </c>
      <c r="F5393" s="389"/>
      <c r="G5393" s="389"/>
      <c r="H5393" s="387" t="s">
        <v>2866</v>
      </c>
      <c r="I5393" s="390" t="s">
        <v>5386</v>
      </c>
      <c r="J5393" s="284" t="str">
        <f>iferror(vlookup(H5393,Actors!$A$2:$D$472,4,false),"")</f>
        <v>Death Mountain Crater Smoke Plume</v>
      </c>
      <c r="K5393" s="393" t="s">
        <v>769</v>
      </c>
      <c r="L5393" s="387" t="s">
        <v>7164</v>
      </c>
      <c r="M5393" s="392" t="str">
        <f>iferror(vlookup(A5393,Variables!$F$2:$G$2762,2,false),"")</f>
        <v>Smoke Plume</v>
      </c>
      <c r="N5393" s="394" t="s">
        <v>1059</v>
      </c>
    </row>
    <row r="5394">
      <c r="A5394" s="386" t="s">
        <v>9938</v>
      </c>
      <c r="B5394" s="387" t="s">
        <v>522</v>
      </c>
      <c r="C5394" s="388" t="str">
        <f>iferror(vlookup(B5394,Maps!$A$2:$B$111,2,false),"")</f>
        <v>Spot 01 - Kakariko Village</v>
      </c>
      <c r="D5394" s="387" t="s">
        <v>686</v>
      </c>
      <c r="E5394" s="387" t="s">
        <v>14</v>
      </c>
      <c r="F5394" s="389"/>
      <c r="G5394" s="389"/>
      <c r="H5394" s="387" t="s">
        <v>2866</v>
      </c>
      <c r="I5394" s="390" t="s">
        <v>5386</v>
      </c>
      <c r="J5394" s="284" t="str">
        <f>iferror(vlookup(H5394,Actors!$A$2:$D$472,4,false),"")</f>
        <v>Death Mountain Crater Smoke Plume</v>
      </c>
      <c r="K5394" s="393" t="s">
        <v>769</v>
      </c>
      <c r="L5394" s="387" t="s">
        <v>7164</v>
      </c>
      <c r="M5394" s="392" t="str">
        <f>iferror(vlookup(A5394,Variables!$F$2:$G$2762,2,false),"")</f>
        <v>Smoke Plume</v>
      </c>
      <c r="N5394" s="394" t="s">
        <v>1059</v>
      </c>
    </row>
    <row r="5395">
      <c r="A5395" s="386" t="s">
        <v>9938</v>
      </c>
      <c r="B5395" s="387" t="s">
        <v>522</v>
      </c>
      <c r="C5395" s="388" t="str">
        <f>iferror(vlookup(B5395,Maps!$A$2:$B$111,2,false),"")</f>
        <v>Spot 01 - Kakariko Village</v>
      </c>
      <c r="D5395" s="387" t="s">
        <v>686</v>
      </c>
      <c r="E5395" s="387" t="s">
        <v>14</v>
      </c>
      <c r="F5395" s="389"/>
      <c r="G5395" s="389"/>
      <c r="H5395" s="387" t="s">
        <v>2866</v>
      </c>
      <c r="I5395" s="390" t="s">
        <v>5386</v>
      </c>
      <c r="J5395" s="284" t="str">
        <f>iferror(vlookup(H5395,Actors!$A$2:$D$472,4,false),"")</f>
        <v>Death Mountain Crater Smoke Plume</v>
      </c>
      <c r="K5395" s="393" t="s">
        <v>769</v>
      </c>
      <c r="L5395" s="387" t="s">
        <v>7164</v>
      </c>
      <c r="M5395" s="392" t="str">
        <f>iferror(vlookup(A5395,Variables!$F$2:$G$2762,2,false),"")</f>
        <v>Smoke Plume</v>
      </c>
      <c r="N5395" s="394" t="s">
        <v>1059</v>
      </c>
    </row>
    <row r="5396">
      <c r="A5396" s="386" t="s">
        <v>9939</v>
      </c>
      <c r="B5396" s="387" t="s">
        <v>522</v>
      </c>
      <c r="C5396" s="388" t="str">
        <f>iferror(vlookup(B5396,Maps!$A$2:$B$111,2,false),"")</f>
        <v>Spot 01 - Kakariko Village</v>
      </c>
      <c r="D5396" s="387" t="s">
        <v>686</v>
      </c>
      <c r="E5396" s="387" t="s">
        <v>14</v>
      </c>
      <c r="F5396" s="389"/>
      <c r="G5396" s="389"/>
      <c r="H5396" s="387" t="s">
        <v>876</v>
      </c>
      <c r="I5396" s="390" t="s">
        <v>5253</v>
      </c>
      <c r="J5396" s="284" t="str">
        <f>iferror(vlookup(H5396,Actors!$A$2:$D$472,4,false),"")</f>
        <v>Fire Temple Big Fire Wall</v>
      </c>
      <c r="K5396" s="393" t="s">
        <v>320</v>
      </c>
      <c r="L5396" s="387" t="s">
        <v>2953</v>
      </c>
      <c r="M5396" s="392" t="str">
        <f>iferror(vlookup(A5396,Variables!$F$2:$G$2762,2,false),"")</f>
        <v>Big Fire Wall (Stationary)</v>
      </c>
      <c r="N5396" s="394" t="s">
        <v>1059</v>
      </c>
    </row>
    <row r="5397">
      <c r="A5397" s="386" t="s">
        <v>9939</v>
      </c>
      <c r="B5397" s="387" t="s">
        <v>522</v>
      </c>
      <c r="C5397" s="388" t="str">
        <f>iferror(vlookup(B5397,Maps!$A$2:$B$111,2,false),"")</f>
        <v>Spot 01 - Kakariko Village</v>
      </c>
      <c r="D5397" s="387" t="s">
        <v>686</v>
      </c>
      <c r="E5397" s="387" t="s">
        <v>14</v>
      </c>
      <c r="F5397" s="389"/>
      <c r="G5397" s="389"/>
      <c r="H5397" s="387" t="s">
        <v>876</v>
      </c>
      <c r="I5397" s="390" t="s">
        <v>5253</v>
      </c>
      <c r="J5397" s="284" t="str">
        <f>iferror(vlookup(H5397,Actors!$A$2:$D$472,4,false),"")</f>
        <v>Fire Temple Big Fire Wall</v>
      </c>
      <c r="K5397" s="393" t="s">
        <v>320</v>
      </c>
      <c r="L5397" s="387" t="s">
        <v>2953</v>
      </c>
      <c r="M5397" s="392" t="str">
        <f>iferror(vlookup(A5397,Variables!$F$2:$G$2762,2,false),"")</f>
        <v>Big Fire Wall (Stationary)</v>
      </c>
      <c r="N5397" s="394" t="s">
        <v>1059</v>
      </c>
    </row>
    <row r="5398">
      <c r="A5398" s="386" t="s">
        <v>9940</v>
      </c>
      <c r="B5398" s="387" t="s">
        <v>522</v>
      </c>
      <c r="C5398" s="388" t="str">
        <f>iferror(vlookup(B5398,Maps!$A$2:$B$111,2,false),"")</f>
        <v>Spot 01 - Kakariko Village</v>
      </c>
      <c r="D5398" s="387" t="s">
        <v>686</v>
      </c>
      <c r="E5398" s="387" t="s">
        <v>14</v>
      </c>
      <c r="F5398" s="389"/>
      <c r="G5398" s="389"/>
      <c r="H5398" s="387" t="s">
        <v>248</v>
      </c>
      <c r="I5398" s="390" t="s">
        <v>5090</v>
      </c>
      <c r="J5398" s="391" t="str">
        <f>iferror(vlookup(H5398,Actors!$A$2:$D$472,4,false),"")</f>
        <v>Circle of Flames</v>
      </c>
      <c r="K5398" s="387" t="s">
        <v>21</v>
      </c>
      <c r="L5398" s="387" t="s">
        <v>7068</v>
      </c>
      <c r="M5398" s="392" t="str">
        <f>iferror(vlookup(A5398,Variables!$F$2:$G$2762,2,false),"")</f>
        <v/>
      </c>
      <c r="N5398" s="389" t="s">
        <v>1059</v>
      </c>
    </row>
    <row r="5399">
      <c r="A5399" s="386" t="s">
        <v>9940</v>
      </c>
      <c r="B5399" s="387" t="s">
        <v>522</v>
      </c>
      <c r="C5399" s="388" t="str">
        <f>iferror(vlookup(B5399,Maps!$A$2:$B$111,2,false),"")</f>
        <v>Spot 01 - Kakariko Village</v>
      </c>
      <c r="D5399" s="387" t="s">
        <v>686</v>
      </c>
      <c r="E5399" s="387" t="s">
        <v>14</v>
      </c>
      <c r="F5399" s="389"/>
      <c r="G5399" s="389"/>
      <c r="H5399" s="387" t="s">
        <v>248</v>
      </c>
      <c r="I5399" s="390" t="s">
        <v>5090</v>
      </c>
      <c r="J5399" s="391" t="str">
        <f>iferror(vlookup(H5399,Actors!$A$2:$D$472,4,false),"")</f>
        <v>Circle of Flames</v>
      </c>
      <c r="K5399" s="387" t="s">
        <v>21</v>
      </c>
      <c r="L5399" s="387" t="s">
        <v>7068</v>
      </c>
      <c r="M5399" s="392" t="str">
        <f>iferror(vlookup(A5399,Variables!$F$2:$G$2762,2,false),"")</f>
        <v/>
      </c>
      <c r="N5399" s="389" t="s">
        <v>1059</v>
      </c>
    </row>
    <row r="5400">
      <c r="A5400" s="386" t="s">
        <v>9940</v>
      </c>
      <c r="B5400" s="387" t="s">
        <v>522</v>
      </c>
      <c r="C5400" s="388" t="str">
        <f>iferror(vlookup(B5400,Maps!$A$2:$B$111,2,false),"")</f>
        <v>Spot 01 - Kakariko Village</v>
      </c>
      <c r="D5400" s="387" t="s">
        <v>686</v>
      </c>
      <c r="E5400" s="387" t="s">
        <v>14</v>
      </c>
      <c r="F5400" s="389"/>
      <c r="G5400" s="389"/>
      <c r="H5400" s="387" t="s">
        <v>248</v>
      </c>
      <c r="I5400" s="390" t="s">
        <v>5090</v>
      </c>
      <c r="J5400" s="391" t="str">
        <f>iferror(vlookup(H5400,Actors!$A$2:$D$472,4,false),"")</f>
        <v>Circle of Flames</v>
      </c>
      <c r="K5400" s="387" t="s">
        <v>21</v>
      </c>
      <c r="L5400" s="387" t="s">
        <v>7068</v>
      </c>
      <c r="M5400" s="392" t="str">
        <f>iferror(vlookup(A5400,Variables!$F$2:$G$2762,2,false),"")</f>
        <v/>
      </c>
      <c r="N5400" s="389" t="s">
        <v>1059</v>
      </c>
    </row>
    <row r="5401">
      <c r="A5401" s="386" t="s">
        <v>9938</v>
      </c>
      <c r="B5401" s="387" t="s">
        <v>522</v>
      </c>
      <c r="C5401" s="388" t="str">
        <f>iferror(vlookup(B5401,Maps!$A$2:$B$111,2,false),"")</f>
        <v>Spot 01 - Kakariko Village</v>
      </c>
      <c r="D5401" s="387" t="s">
        <v>686</v>
      </c>
      <c r="E5401" s="387" t="s">
        <v>14</v>
      </c>
      <c r="F5401" s="389"/>
      <c r="G5401" s="389"/>
      <c r="H5401" s="387" t="s">
        <v>2866</v>
      </c>
      <c r="I5401" s="390" t="s">
        <v>5386</v>
      </c>
      <c r="J5401" s="284" t="str">
        <f>iferror(vlookup(H5401,Actors!$A$2:$D$472,4,false),"")</f>
        <v>Death Mountain Crater Smoke Plume</v>
      </c>
      <c r="K5401" s="393" t="s">
        <v>769</v>
      </c>
      <c r="L5401" s="387" t="s">
        <v>7164</v>
      </c>
      <c r="M5401" s="392" t="str">
        <f>iferror(vlookup(A5401,Variables!$F$2:$G$2762,2,false),"")</f>
        <v>Smoke Plume</v>
      </c>
      <c r="N5401" s="394" t="s">
        <v>1059</v>
      </c>
    </row>
    <row r="5402">
      <c r="A5402" s="386" t="s">
        <v>9941</v>
      </c>
      <c r="B5402" s="387" t="s">
        <v>522</v>
      </c>
      <c r="C5402" s="388" t="str">
        <f>iferror(vlookup(B5402,Maps!$A$2:$B$111,2,false),"")</f>
        <v>Spot 01 - Kakariko Village</v>
      </c>
      <c r="D5402" s="387" t="s">
        <v>686</v>
      </c>
      <c r="E5402" s="387" t="s">
        <v>14</v>
      </c>
      <c r="F5402" s="389"/>
      <c r="G5402" s="389"/>
      <c r="H5402" s="387" t="s">
        <v>3069</v>
      </c>
      <c r="I5402" s="390" t="s">
        <v>5725</v>
      </c>
      <c r="J5402" s="284" t="str">
        <f>iferror(vlookup(H5402,Actors!$A$2:$D$472,4,false),"")</f>
        <v/>
      </c>
      <c r="K5402" s="393" t="s">
        <v>144</v>
      </c>
      <c r="L5402" s="387" t="s">
        <v>21</v>
      </c>
      <c r="M5402" s="392" t="str">
        <f>iferror(vlookup(A5402,Variables!$F$2:$G$2762,2,false),"")</f>
        <v/>
      </c>
      <c r="N5402" s="394" t="s">
        <v>1059</v>
      </c>
    </row>
    <row r="5403">
      <c r="A5403" s="386" t="s">
        <v>9875</v>
      </c>
      <c r="B5403" s="387" t="s">
        <v>522</v>
      </c>
      <c r="C5403" s="388" t="str">
        <f>iferror(vlookup(B5403,Maps!$A$2:$B$111,2,false),"")</f>
        <v>Spot 01 - Kakariko Village</v>
      </c>
      <c r="D5403" s="387" t="s">
        <v>686</v>
      </c>
      <c r="E5403" s="387" t="s">
        <v>14</v>
      </c>
      <c r="F5403" s="389"/>
      <c r="G5403" s="389"/>
      <c r="H5403" s="387" t="s">
        <v>2958</v>
      </c>
      <c r="I5403" s="390" t="s">
        <v>5557</v>
      </c>
      <c r="J5403" s="391" t="str">
        <f>iferror(vlookup(H5403,Actors!$A$2:$D$472,4,false),"")</f>
        <v>Kakariko Village Well Crossbeam</v>
      </c>
      <c r="K5403" s="387" t="s">
        <v>2945</v>
      </c>
      <c r="L5403" s="387" t="s">
        <v>7164</v>
      </c>
      <c r="M5403" s="392" t="str">
        <f>iferror(vlookup(A5403,Variables!$F$2:$G$2762,2,false),"")</f>
        <v>Wooden Well Beam</v>
      </c>
      <c r="N5403" s="389" t="s">
        <v>1059</v>
      </c>
    </row>
    <row r="5404">
      <c r="A5404" s="386" t="s">
        <v>9876</v>
      </c>
      <c r="B5404" s="387" t="s">
        <v>522</v>
      </c>
      <c r="C5404" s="388" t="str">
        <f>iferror(vlookup(B5404,Maps!$A$2:$B$111,2,false),"")</f>
        <v>Spot 01 - Kakariko Village</v>
      </c>
      <c r="D5404" s="387" t="s">
        <v>686</v>
      </c>
      <c r="E5404" s="387" t="s">
        <v>14</v>
      </c>
      <c r="F5404" s="389"/>
      <c r="G5404" s="389"/>
      <c r="H5404" s="387" t="s">
        <v>2960</v>
      </c>
      <c r="I5404" s="390" t="s">
        <v>5560</v>
      </c>
      <c r="J5404" s="391" t="str">
        <f>iferror(vlookup(H5404,Actors!$A$2:$D$472,4,false),"")</f>
        <v>Kakariko Village Well Water</v>
      </c>
      <c r="K5404" s="387" t="s">
        <v>2945</v>
      </c>
      <c r="L5404" s="387" t="s">
        <v>7164</v>
      </c>
      <c r="M5404" s="392" t="str">
        <f>iferror(vlookup(A5404,Variables!$F$2:$G$2762,2,false),"")</f>
        <v>Well Water</v>
      </c>
      <c r="N5404" s="389" t="s">
        <v>1059</v>
      </c>
    </row>
    <row r="5405">
      <c r="A5405" s="386" t="s">
        <v>9274</v>
      </c>
      <c r="B5405" s="387" t="s">
        <v>522</v>
      </c>
      <c r="C5405" s="388" t="str">
        <f>iferror(vlookup(B5405,Maps!$A$2:$B$111,2,false),"")</f>
        <v>Spot 01 - Kakariko Village</v>
      </c>
      <c r="D5405" s="387" t="s">
        <v>686</v>
      </c>
      <c r="E5405" s="387" t="s">
        <v>14</v>
      </c>
      <c r="F5405" s="389"/>
      <c r="G5405" s="389"/>
      <c r="H5405" s="387" t="s">
        <v>2918</v>
      </c>
      <c r="I5405" s="390" t="s">
        <v>5485</v>
      </c>
      <c r="J5405" s="391" t="str">
        <f>iferror(vlookup(H5405,Actors!$A$2:$D$472,4,false),"")</f>
        <v>Death Mountain Cloud Ring</v>
      </c>
      <c r="K5405" s="387" t="s">
        <v>3153</v>
      </c>
      <c r="L5405" s="387" t="s">
        <v>7164</v>
      </c>
      <c r="M5405" s="392" t="str">
        <f>iferror(vlookup(A5405,Variables!$F$2:$G$2762,2,false),"")</f>
        <v>Death Mountain Cloud Ring</v>
      </c>
      <c r="N5405" s="389" t="s">
        <v>1059</v>
      </c>
    </row>
    <row r="5406">
      <c r="A5406" s="386" t="s">
        <v>9923</v>
      </c>
      <c r="B5406" s="387" t="s">
        <v>522</v>
      </c>
      <c r="C5406" s="388" t="str">
        <f>iferror(vlookup(B5406,Maps!$A$2:$B$111,2,false),"")</f>
        <v>Spot 01 - Kakariko Village</v>
      </c>
      <c r="D5406" s="387" t="s">
        <v>686</v>
      </c>
      <c r="E5406" s="387" t="s">
        <v>14</v>
      </c>
      <c r="F5406" s="389"/>
      <c r="G5406" s="389"/>
      <c r="H5406" s="387" t="s">
        <v>3198</v>
      </c>
      <c r="I5406" s="390" t="s">
        <v>5974</v>
      </c>
      <c r="J5406" s="284" t="str">
        <f>iferror(vlookup(H5406,Actors!$A$2:$D$472,4,false),"")</f>
        <v>Kakariko Village Objects</v>
      </c>
      <c r="K5406" s="393" t="s">
        <v>21</v>
      </c>
      <c r="L5406" s="387" t="s">
        <v>21</v>
      </c>
      <c r="M5406" s="392" t="str">
        <f>iferror(vlookup(A5406,Variables!$F$2:$G$2762,2,false),"")</f>
        <v>Shooting Gallery Sign</v>
      </c>
      <c r="N5406" s="394" t="s">
        <v>1059</v>
      </c>
    </row>
    <row r="5407">
      <c r="A5407" s="386" t="s">
        <v>9924</v>
      </c>
      <c r="B5407" s="387" t="s">
        <v>522</v>
      </c>
      <c r="C5407" s="388" t="str">
        <f>iferror(vlookup(B5407,Maps!$A$2:$B$111,2,false),"")</f>
        <v>Spot 01 - Kakariko Village</v>
      </c>
      <c r="D5407" s="387" t="s">
        <v>686</v>
      </c>
      <c r="E5407" s="387" t="s">
        <v>14</v>
      </c>
      <c r="F5407" s="389"/>
      <c r="G5407" s="389"/>
      <c r="H5407" s="387" t="s">
        <v>3198</v>
      </c>
      <c r="I5407" s="390" t="s">
        <v>5974</v>
      </c>
      <c r="J5407" s="284" t="str">
        <f>iferror(vlookup(H5407,Actors!$A$2:$D$472,4,false),"")</f>
        <v>Kakariko Village Objects</v>
      </c>
      <c r="K5407" s="393" t="s">
        <v>21</v>
      </c>
      <c r="L5407" s="387" t="s">
        <v>9299</v>
      </c>
      <c r="M5407" s="392" t="str">
        <f>iferror(vlookup(A5407,Variables!$F$2:$G$2762,2,false),"")</f>
        <v>Shooting Gallery (Completed)</v>
      </c>
      <c r="N5407" s="394" t="s">
        <v>1059</v>
      </c>
    </row>
    <row r="5408">
      <c r="A5408" s="386" t="s">
        <v>8863</v>
      </c>
      <c r="B5408" s="387" t="s">
        <v>522</v>
      </c>
      <c r="C5408" s="388" t="str">
        <f>iferror(vlookup(B5408,Maps!$A$2:$B$111,2,false),"")</f>
        <v>Spot 01 - Kakariko Village</v>
      </c>
      <c r="D5408" s="387" t="s">
        <v>686</v>
      </c>
      <c r="E5408" s="387" t="s">
        <v>14</v>
      </c>
      <c r="F5408" s="389"/>
      <c r="G5408" s="389"/>
      <c r="H5408" s="387" t="s">
        <v>3202</v>
      </c>
      <c r="I5408" s="390" t="s">
        <v>5983</v>
      </c>
      <c r="J5408" s="391" t="str">
        <f>iferror(vlookup(H5408,Actors!$A$2:$D$472,4,false),"")</f>
        <v>Large Wooden Crate</v>
      </c>
      <c r="K5408" s="387" t="s">
        <v>3136</v>
      </c>
      <c r="L5408" s="387" t="s">
        <v>7164</v>
      </c>
      <c r="M5408" s="392" t="str">
        <f>iferror(vlookup(A5408,Variables!$F$2:$G$2762,2,false),"")</f>
        <v/>
      </c>
      <c r="N5408" s="389" t="s">
        <v>1059</v>
      </c>
    </row>
    <row r="5409">
      <c r="A5409" s="386" t="s">
        <v>8863</v>
      </c>
      <c r="B5409" s="387" t="s">
        <v>522</v>
      </c>
      <c r="C5409" s="388" t="str">
        <f>iferror(vlookup(B5409,Maps!$A$2:$B$111,2,false),"")</f>
        <v>Spot 01 - Kakariko Village</v>
      </c>
      <c r="D5409" s="387" t="s">
        <v>686</v>
      </c>
      <c r="E5409" s="387" t="s">
        <v>14</v>
      </c>
      <c r="F5409" s="389"/>
      <c r="G5409" s="389"/>
      <c r="H5409" s="387" t="s">
        <v>3202</v>
      </c>
      <c r="I5409" s="390" t="s">
        <v>5983</v>
      </c>
      <c r="J5409" s="391" t="str">
        <f>iferror(vlookup(H5409,Actors!$A$2:$D$472,4,false),"")</f>
        <v>Large Wooden Crate</v>
      </c>
      <c r="K5409" s="387" t="s">
        <v>3136</v>
      </c>
      <c r="L5409" s="387" t="s">
        <v>7164</v>
      </c>
      <c r="M5409" s="392" t="str">
        <f>iferror(vlookup(A5409,Variables!$F$2:$G$2762,2,false),"")</f>
        <v/>
      </c>
      <c r="N5409" s="389" t="s">
        <v>1059</v>
      </c>
    </row>
    <row r="5410">
      <c r="A5410" s="386" t="s">
        <v>8863</v>
      </c>
      <c r="B5410" s="387" t="s">
        <v>522</v>
      </c>
      <c r="C5410" s="388" t="str">
        <f>iferror(vlookup(B5410,Maps!$A$2:$B$111,2,false),"")</f>
        <v>Spot 01 - Kakariko Village</v>
      </c>
      <c r="D5410" s="387" t="s">
        <v>686</v>
      </c>
      <c r="E5410" s="387" t="s">
        <v>14</v>
      </c>
      <c r="F5410" s="389"/>
      <c r="G5410" s="389"/>
      <c r="H5410" s="387" t="s">
        <v>3202</v>
      </c>
      <c r="I5410" s="390" t="s">
        <v>5983</v>
      </c>
      <c r="J5410" s="391" t="str">
        <f>iferror(vlookup(H5410,Actors!$A$2:$D$472,4,false),"")</f>
        <v>Large Wooden Crate</v>
      </c>
      <c r="K5410" s="387" t="s">
        <v>3136</v>
      </c>
      <c r="L5410" s="387" t="s">
        <v>7164</v>
      </c>
      <c r="M5410" s="392" t="str">
        <f>iferror(vlookup(A5410,Variables!$F$2:$G$2762,2,false),"")</f>
        <v/>
      </c>
      <c r="N5410" s="389" t="s">
        <v>1059</v>
      </c>
    </row>
    <row r="5411">
      <c r="A5411" s="426" t="s">
        <v>9876</v>
      </c>
      <c r="B5411" s="427" t="s">
        <v>522</v>
      </c>
      <c r="C5411" s="428" t="str">
        <f>iferror(vlookup(B5411,Maps!$A$2:$B$111,2,false),"")</f>
        <v>Spot 01 - Kakariko Village</v>
      </c>
      <c r="D5411" s="427" t="s">
        <v>688</v>
      </c>
      <c r="E5411" s="427" t="s">
        <v>14</v>
      </c>
      <c r="F5411" s="431"/>
      <c r="G5411" s="431"/>
      <c r="H5411" s="427" t="s">
        <v>2960</v>
      </c>
      <c r="I5411" s="341" t="s">
        <v>5560</v>
      </c>
      <c r="J5411" s="430" t="str">
        <f>iferror(vlookup(H5411,Actors!$A$2:$D$472,4,false),"")</f>
        <v>Kakariko Village Well Water</v>
      </c>
      <c r="K5411" s="427" t="s">
        <v>2945</v>
      </c>
      <c r="L5411" s="427" t="s">
        <v>7164</v>
      </c>
      <c r="M5411" s="380" t="str">
        <f>iferror(vlookup(A5411,Variables!$F$2:$G$2762,2,false),"")</f>
        <v>Well Water</v>
      </c>
      <c r="N5411" s="431" t="s">
        <v>1059</v>
      </c>
    </row>
    <row r="5412">
      <c r="A5412" s="426" t="s">
        <v>9880</v>
      </c>
      <c r="B5412" s="427" t="s">
        <v>522</v>
      </c>
      <c r="C5412" s="428" t="str">
        <f>iferror(vlookup(B5412,Maps!$A$2:$B$111,2,false),"")</f>
        <v>Spot 01 - Kakariko Village</v>
      </c>
      <c r="D5412" s="427" t="s">
        <v>688</v>
      </c>
      <c r="E5412" s="427" t="s">
        <v>14</v>
      </c>
      <c r="F5412" s="431"/>
      <c r="G5412" s="431"/>
      <c r="H5412" s="427" t="s">
        <v>691</v>
      </c>
      <c r="I5412" s="341" t="s">
        <v>5554</v>
      </c>
      <c r="J5412" s="430" t="str">
        <f>iferror(vlookup(H5412,Actors!$A$2:$D$472,4,false),"")</f>
        <v>Kakariko Village Windmill Blades</v>
      </c>
      <c r="K5412" s="427" t="s">
        <v>2945</v>
      </c>
      <c r="L5412" s="427" t="s">
        <v>7164</v>
      </c>
      <c r="M5412" s="380" t="str">
        <f>iferror(vlookup(A5412,Variables!$F$2:$G$2762,2,false),"")</f>
        <v>Windmill Blades</v>
      </c>
      <c r="N5412" s="431" t="s">
        <v>1059</v>
      </c>
    </row>
    <row r="5413">
      <c r="A5413" s="426" t="s">
        <v>9881</v>
      </c>
      <c r="B5413" s="427" t="s">
        <v>522</v>
      </c>
      <c r="C5413" s="428" t="str">
        <f>iferror(vlookup(B5413,Maps!$A$2:$B$111,2,false),"")</f>
        <v>Spot 01 - Kakariko Village</v>
      </c>
      <c r="D5413" s="427" t="s">
        <v>688</v>
      </c>
      <c r="E5413" s="427" t="s">
        <v>14</v>
      </c>
      <c r="F5413" s="431"/>
      <c r="G5413" s="431"/>
      <c r="H5413" s="427" t="s">
        <v>2838</v>
      </c>
      <c r="I5413" s="341" t="s">
        <v>5351</v>
      </c>
      <c r="J5413" s="430" t="str">
        <f>iferror(vlookup(H5413,Actors!$A$2:$D$472,4,false),"")</f>
        <v>Soldier (Castle Gate / Zelda's Courtyard / Kakariko Village)</v>
      </c>
      <c r="K5413" s="427" t="s">
        <v>2792</v>
      </c>
      <c r="L5413" s="427" t="s">
        <v>9335</v>
      </c>
      <c r="M5413" s="380" t="str">
        <f>iferror(vlookup(A5413,Variables!$F$2:$G$2762,2,false),"")</f>
        <v>The road is closed beyond this point! Can't you read the sign over there?</v>
      </c>
      <c r="N5413" s="431" t="s">
        <v>1059</v>
      </c>
    </row>
    <row r="5414">
      <c r="A5414" s="426" t="s">
        <v>9933</v>
      </c>
      <c r="B5414" s="427" t="s">
        <v>522</v>
      </c>
      <c r="C5414" s="428" t="str">
        <f>iferror(vlookup(B5414,Maps!$A$2:$B$111,2,false),"")</f>
        <v>Spot 01 - Kakariko Village</v>
      </c>
      <c r="D5414" s="427" t="s">
        <v>688</v>
      </c>
      <c r="E5414" s="427" t="s">
        <v>14</v>
      </c>
      <c r="F5414" s="431"/>
      <c r="G5414" s="431"/>
      <c r="H5414" s="427" t="s">
        <v>3134</v>
      </c>
      <c r="I5414" s="341" t="s">
        <v>5839</v>
      </c>
      <c r="J5414" s="432" t="str">
        <f>iferror(vlookup(H5414,Actors!$A$2:$D$472,4,false),"")</f>
        <v>Hylian Spawner</v>
      </c>
      <c r="K5414" s="433" t="s">
        <v>21</v>
      </c>
      <c r="L5414" s="427" t="s">
        <v>9310</v>
      </c>
      <c r="M5414" s="380" t="str">
        <f>iferror(vlookup(A5414,Variables!$F$2:$G$2762,2,false),"")</f>
        <v/>
      </c>
      <c r="N5414" s="434" t="s">
        <v>1059</v>
      </c>
    </row>
    <row r="5415">
      <c r="A5415" s="426" t="s">
        <v>9934</v>
      </c>
      <c r="B5415" s="427" t="s">
        <v>522</v>
      </c>
      <c r="C5415" s="428" t="str">
        <f>iferror(vlookup(B5415,Maps!$A$2:$B$111,2,false),"")</f>
        <v>Spot 01 - Kakariko Village</v>
      </c>
      <c r="D5415" s="427" t="s">
        <v>688</v>
      </c>
      <c r="E5415" s="427" t="s">
        <v>14</v>
      </c>
      <c r="F5415" s="431"/>
      <c r="G5415" s="431"/>
      <c r="H5415" s="427" t="s">
        <v>3134</v>
      </c>
      <c r="I5415" s="341" t="s">
        <v>5839</v>
      </c>
      <c r="J5415" s="432" t="str">
        <f>iferror(vlookup(H5415,Actors!$A$2:$D$472,4,false),"")</f>
        <v>Hylian Spawner</v>
      </c>
      <c r="K5415" s="433" t="s">
        <v>21</v>
      </c>
      <c r="L5415" s="427" t="s">
        <v>9207</v>
      </c>
      <c r="M5415" s="380" t="str">
        <f>iferror(vlookup(A5415,Variables!$F$2:$G$2762,2,false),"")</f>
        <v/>
      </c>
      <c r="N5415" s="434" t="s">
        <v>1059</v>
      </c>
    </row>
    <row r="5416">
      <c r="A5416" s="426" t="s">
        <v>9935</v>
      </c>
      <c r="B5416" s="427" t="s">
        <v>522</v>
      </c>
      <c r="C5416" s="428" t="str">
        <f>iferror(vlookup(B5416,Maps!$A$2:$B$111,2,false),"")</f>
        <v>Spot 01 - Kakariko Village</v>
      </c>
      <c r="D5416" s="427" t="s">
        <v>688</v>
      </c>
      <c r="E5416" s="427" t="s">
        <v>14</v>
      </c>
      <c r="F5416" s="431"/>
      <c r="G5416" s="431"/>
      <c r="H5416" s="427" t="s">
        <v>3134</v>
      </c>
      <c r="I5416" s="341" t="s">
        <v>5839</v>
      </c>
      <c r="J5416" s="432" t="str">
        <f>iferror(vlookup(H5416,Actors!$A$2:$D$472,4,false),"")</f>
        <v>Hylian Spawner</v>
      </c>
      <c r="K5416" s="433" t="s">
        <v>21</v>
      </c>
      <c r="L5416" s="427" t="s">
        <v>9197</v>
      </c>
      <c r="M5416" s="380" t="str">
        <f>iferror(vlookup(A5416,Variables!$F$2:$G$2762,2,false),"")</f>
        <v/>
      </c>
      <c r="N5416" s="434" t="s">
        <v>1059</v>
      </c>
    </row>
    <row r="5417">
      <c r="A5417" s="426" t="s">
        <v>9895</v>
      </c>
      <c r="B5417" s="427" t="s">
        <v>522</v>
      </c>
      <c r="C5417" s="428" t="str">
        <f>iferror(vlookup(B5417,Maps!$A$2:$B$111,2,false),"")</f>
        <v>Spot 01 - Kakariko Village</v>
      </c>
      <c r="D5417" s="427" t="s">
        <v>688</v>
      </c>
      <c r="E5417" s="427" t="s">
        <v>14</v>
      </c>
      <c r="F5417" s="431"/>
      <c r="G5417" s="431"/>
      <c r="H5417" s="427" t="s">
        <v>191</v>
      </c>
      <c r="I5417" s="341" t="s">
        <v>4975</v>
      </c>
      <c r="J5417" s="430" t="str">
        <f>iferror(vlookup(H5417,Actors!$A$2:$D$472,4,false),"")</f>
        <v>Friendly Cucco</v>
      </c>
      <c r="K5417" s="427" t="s">
        <v>144</v>
      </c>
      <c r="L5417" s="427" t="s">
        <v>7164</v>
      </c>
      <c r="M5417" s="380" t="str">
        <f>iferror(vlookup(A5417,Variables!$F$2:$G$2762,2,false),"")</f>
        <v>Cucco - Doesn't Flee</v>
      </c>
      <c r="N5417" s="431" t="s">
        <v>1059</v>
      </c>
    </row>
    <row r="5418">
      <c r="A5418" s="426" t="s">
        <v>9895</v>
      </c>
      <c r="B5418" s="427" t="s">
        <v>522</v>
      </c>
      <c r="C5418" s="428" t="str">
        <f>iferror(vlookup(B5418,Maps!$A$2:$B$111,2,false),"")</f>
        <v>Spot 01 - Kakariko Village</v>
      </c>
      <c r="D5418" s="427" t="s">
        <v>688</v>
      </c>
      <c r="E5418" s="427" t="s">
        <v>14</v>
      </c>
      <c r="F5418" s="431"/>
      <c r="G5418" s="431"/>
      <c r="H5418" s="427" t="s">
        <v>191</v>
      </c>
      <c r="I5418" s="341" t="s">
        <v>4975</v>
      </c>
      <c r="J5418" s="430" t="str">
        <f>iferror(vlookup(H5418,Actors!$A$2:$D$472,4,false),"")</f>
        <v>Friendly Cucco</v>
      </c>
      <c r="K5418" s="427" t="s">
        <v>144</v>
      </c>
      <c r="L5418" s="427" t="s">
        <v>7164</v>
      </c>
      <c r="M5418" s="380" t="str">
        <f>iferror(vlookup(A5418,Variables!$F$2:$G$2762,2,false),"")</f>
        <v>Cucco - Doesn't Flee</v>
      </c>
      <c r="N5418" s="431" t="s">
        <v>1059</v>
      </c>
    </row>
    <row r="5419">
      <c r="A5419" s="426" t="s">
        <v>9895</v>
      </c>
      <c r="B5419" s="427" t="s">
        <v>522</v>
      </c>
      <c r="C5419" s="428" t="str">
        <f>iferror(vlookup(B5419,Maps!$A$2:$B$111,2,false),"")</f>
        <v>Spot 01 - Kakariko Village</v>
      </c>
      <c r="D5419" s="427" t="s">
        <v>688</v>
      </c>
      <c r="E5419" s="427" t="s">
        <v>14</v>
      </c>
      <c r="F5419" s="431"/>
      <c r="G5419" s="431"/>
      <c r="H5419" s="427" t="s">
        <v>191</v>
      </c>
      <c r="I5419" s="341" t="s">
        <v>4975</v>
      </c>
      <c r="J5419" s="430" t="str">
        <f>iferror(vlookup(H5419,Actors!$A$2:$D$472,4,false),"")</f>
        <v>Friendly Cucco</v>
      </c>
      <c r="K5419" s="427" t="s">
        <v>144</v>
      </c>
      <c r="L5419" s="427" t="s">
        <v>7164</v>
      </c>
      <c r="M5419" s="380" t="str">
        <f>iferror(vlookup(A5419,Variables!$F$2:$G$2762,2,false),"")</f>
        <v>Cucco - Doesn't Flee</v>
      </c>
      <c r="N5419" s="431" t="s">
        <v>1059</v>
      </c>
    </row>
    <row r="5420">
      <c r="A5420" s="426" t="s">
        <v>9895</v>
      </c>
      <c r="B5420" s="427" t="s">
        <v>522</v>
      </c>
      <c r="C5420" s="428" t="str">
        <f>iferror(vlookup(B5420,Maps!$A$2:$B$111,2,false),"")</f>
        <v>Spot 01 - Kakariko Village</v>
      </c>
      <c r="D5420" s="427" t="s">
        <v>688</v>
      </c>
      <c r="E5420" s="427" t="s">
        <v>14</v>
      </c>
      <c r="F5420" s="431"/>
      <c r="G5420" s="431"/>
      <c r="H5420" s="427" t="s">
        <v>191</v>
      </c>
      <c r="I5420" s="341" t="s">
        <v>4975</v>
      </c>
      <c r="J5420" s="430" t="str">
        <f>iferror(vlookup(H5420,Actors!$A$2:$D$472,4,false),"")</f>
        <v>Friendly Cucco</v>
      </c>
      <c r="K5420" s="427" t="s">
        <v>144</v>
      </c>
      <c r="L5420" s="427" t="s">
        <v>7164</v>
      </c>
      <c r="M5420" s="380" t="str">
        <f>iferror(vlookup(A5420,Variables!$F$2:$G$2762,2,false),"")</f>
        <v>Cucco - Doesn't Flee</v>
      </c>
      <c r="N5420" s="431" t="s">
        <v>1059</v>
      </c>
    </row>
    <row r="5421">
      <c r="A5421" s="426" t="s">
        <v>9895</v>
      </c>
      <c r="B5421" s="427" t="s">
        <v>522</v>
      </c>
      <c r="C5421" s="428" t="str">
        <f>iferror(vlookup(B5421,Maps!$A$2:$B$111,2,false),"")</f>
        <v>Spot 01 - Kakariko Village</v>
      </c>
      <c r="D5421" s="427" t="s">
        <v>688</v>
      </c>
      <c r="E5421" s="427" t="s">
        <v>14</v>
      </c>
      <c r="F5421" s="431"/>
      <c r="G5421" s="431"/>
      <c r="H5421" s="427" t="s">
        <v>191</v>
      </c>
      <c r="I5421" s="341" t="s">
        <v>4975</v>
      </c>
      <c r="J5421" s="430" t="str">
        <f>iferror(vlookup(H5421,Actors!$A$2:$D$472,4,false),"")</f>
        <v>Friendly Cucco</v>
      </c>
      <c r="K5421" s="427" t="s">
        <v>144</v>
      </c>
      <c r="L5421" s="427" t="s">
        <v>7164</v>
      </c>
      <c r="M5421" s="380" t="str">
        <f>iferror(vlookup(A5421,Variables!$F$2:$G$2762,2,false),"")</f>
        <v>Cucco - Doesn't Flee</v>
      </c>
      <c r="N5421" s="431" t="s">
        <v>1059</v>
      </c>
    </row>
    <row r="5422">
      <c r="A5422" s="426" t="s">
        <v>9853</v>
      </c>
      <c r="B5422" s="427" t="s">
        <v>522</v>
      </c>
      <c r="C5422" s="428" t="str">
        <f>iferror(vlookup(B5422,Maps!$A$2:$B$111,2,false),"")</f>
        <v>Spot 01 - Kakariko Village</v>
      </c>
      <c r="D5422" s="427" t="s">
        <v>688</v>
      </c>
      <c r="E5422" s="427" t="s">
        <v>14</v>
      </c>
      <c r="F5422" s="431"/>
      <c r="G5422" s="431"/>
      <c r="H5422" s="427" t="s">
        <v>3089</v>
      </c>
      <c r="I5422" s="341" t="s">
        <v>5765</v>
      </c>
      <c r="J5422" s="430" t="str">
        <f>iferror(vlookup(H5422,Actors!$A$2:$D$472,4,false),"")</f>
        <v>Groups of Rocks &amp; Grass Clumps</v>
      </c>
      <c r="K5422" s="427" t="s">
        <v>21</v>
      </c>
      <c r="L5422" s="427" t="s">
        <v>7078</v>
      </c>
      <c r="M5422" s="380" t="str">
        <f>iferror(vlookup(A5422,Variables!$F$2:$G$2762,2,false),"")</f>
        <v/>
      </c>
      <c r="N5422" s="431" t="s">
        <v>1059</v>
      </c>
    </row>
    <row r="5423">
      <c r="A5423" s="426" t="s">
        <v>9854</v>
      </c>
      <c r="B5423" s="427" t="s">
        <v>522</v>
      </c>
      <c r="C5423" s="428" t="str">
        <f>iferror(vlookup(B5423,Maps!$A$2:$B$111,2,false),"")</f>
        <v>Spot 01 - Kakariko Village</v>
      </c>
      <c r="D5423" s="427" t="s">
        <v>688</v>
      </c>
      <c r="E5423" s="427" t="s">
        <v>14</v>
      </c>
      <c r="F5423" s="431"/>
      <c r="G5423" s="431"/>
      <c r="H5423" s="427" t="s">
        <v>3089</v>
      </c>
      <c r="I5423" s="341" t="s">
        <v>5765</v>
      </c>
      <c r="J5423" s="430" t="str">
        <f>iferror(vlookup(H5423,Actors!$A$2:$D$472,4,false),"")</f>
        <v>Groups of Rocks &amp; Grass Clumps</v>
      </c>
      <c r="K5423" s="427" t="s">
        <v>21</v>
      </c>
      <c r="L5423" s="427" t="s">
        <v>7047</v>
      </c>
      <c r="M5423" s="380" t="str">
        <f>iferror(vlookup(A5423,Variables!$F$2:$G$2762,2,false),"")</f>
        <v/>
      </c>
      <c r="N5423" s="431" t="s">
        <v>1059</v>
      </c>
    </row>
    <row r="5424">
      <c r="A5424" s="426" t="s">
        <v>9855</v>
      </c>
      <c r="B5424" s="427" t="s">
        <v>522</v>
      </c>
      <c r="C5424" s="428" t="str">
        <f>iferror(vlookup(B5424,Maps!$A$2:$B$111,2,false),"")</f>
        <v>Spot 01 - Kakariko Village</v>
      </c>
      <c r="D5424" s="427" t="s">
        <v>688</v>
      </c>
      <c r="E5424" s="427" t="s">
        <v>14</v>
      </c>
      <c r="F5424" s="431"/>
      <c r="G5424" s="431"/>
      <c r="H5424" s="427" t="s">
        <v>3089</v>
      </c>
      <c r="I5424" s="341" t="s">
        <v>5765</v>
      </c>
      <c r="J5424" s="430" t="str">
        <f>iferror(vlookup(H5424,Actors!$A$2:$D$472,4,false),"")</f>
        <v>Groups of Rocks &amp; Grass Clumps</v>
      </c>
      <c r="K5424" s="427" t="s">
        <v>21</v>
      </c>
      <c r="L5424" s="427" t="s">
        <v>7102</v>
      </c>
      <c r="M5424" s="380" t="str">
        <f>iferror(vlookup(A5424,Variables!$F$2:$G$2762,2,false),"")</f>
        <v/>
      </c>
      <c r="N5424" s="431" t="s">
        <v>1059</v>
      </c>
    </row>
    <row r="5425">
      <c r="A5425" s="426" t="s">
        <v>9858</v>
      </c>
      <c r="B5425" s="427" t="s">
        <v>522</v>
      </c>
      <c r="C5425" s="428" t="str">
        <f>iferror(vlookup(B5425,Maps!$A$2:$B$111,2,false),"")</f>
        <v>Spot 01 - Kakariko Village</v>
      </c>
      <c r="D5425" s="427" t="s">
        <v>688</v>
      </c>
      <c r="E5425" s="427" t="s">
        <v>14</v>
      </c>
      <c r="F5425" s="431"/>
      <c r="G5425" s="431"/>
      <c r="H5425" s="427" t="s">
        <v>2737</v>
      </c>
      <c r="I5425" s="341" t="s">
        <v>5210</v>
      </c>
      <c r="J5425" s="430" t="str">
        <f>iferror(vlookup(H5425,Actors!$A$2:$D$472,4,false),"")</f>
        <v>Trees &amp; Bushes</v>
      </c>
      <c r="K5425" s="427" t="s">
        <v>2748</v>
      </c>
      <c r="L5425" s="427" t="s">
        <v>7047</v>
      </c>
      <c r="M5425" s="380" t="str">
        <f>iferror(vlookup(A5425,Variables!$F$2:$G$2762,2,false),"")</f>
        <v>Light Pine Tree (Medium)</v>
      </c>
      <c r="N5425" s="431" t="s">
        <v>1059</v>
      </c>
    </row>
    <row r="5426">
      <c r="A5426" s="426" t="s">
        <v>9906</v>
      </c>
      <c r="B5426" s="427" t="s">
        <v>522</v>
      </c>
      <c r="C5426" s="428" t="str">
        <f>iferror(vlookup(B5426,Maps!$A$2:$B$111,2,false),"")</f>
        <v>Spot 01 - Kakariko Village</v>
      </c>
      <c r="D5426" s="427" t="s">
        <v>688</v>
      </c>
      <c r="E5426" s="427" t="s">
        <v>14</v>
      </c>
      <c r="F5426" s="431"/>
      <c r="G5426" s="431"/>
      <c r="H5426" s="427" t="s">
        <v>2955</v>
      </c>
      <c r="I5426" s="341" t="s">
        <v>5547</v>
      </c>
      <c r="J5426" s="430" t="str">
        <f>iferror(vlookup(H5426,Actors!$A$2:$D$472,4,false),"")</f>
        <v>Gate to Death Mountain Trail</v>
      </c>
      <c r="K5426" s="427" t="s">
        <v>3161</v>
      </c>
      <c r="L5426" s="427" t="s">
        <v>7164</v>
      </c>
      <c r="M5426" s="380" t="str">
        <f>iferror(vlookup(A5426,Variables!$F$2:$G$2762,2,false),"")</f>
        <v>Gate to Death Mountain</v>
      </c>
      <c r="N5426" s="431" t="s">
        <v>1073</v>
      </c>
    </row>
    <row r="5427">
      <c r="A5427" s="426" t="s">
        <v>9936</v>
      </c>
      <c r="B5427" s="427" t="s">
        <v>522</v>
      </c>
      <c r="C5427" s="428" t="str">
        <f>iferror(vlookup(B5427,Maps!$A$2:$B$111,2,false),"")</f>
        <v>Spot 01 - Kakariko Village</v>
      </c>
      <c r="D5427" s="427" t="s">
        <v>688</v>
      </c>
      <c r="E5427" s="427" t="s">
        <v>14</v>
      </c>
      <c r="F5427" s="431"/>
      <c r="G5427" s="431"/>
      <c r="H5427" s="427" t="s">
        <v>475</v>
      </c>
      <c r="I5427" s="341" t="s">
        <v>5088</v>
      </c>
      <c r="J5427" s="430" t="str">
        <f>iferror(vlookup(H5427,Actors!$A$2:$D$472,4,false),"")</f>
        <v>Sheik</v>
      </c>
      <c r="K5427" s="427" t="s">
        <v>2772</v>
      </c>
      <c r="L5427" s="427" t="s">
        <v>48</v>
      </c>
      <c r="M5427" s="380" t="str">
        <f>iferror(vlookup(A5427,Variables!$F$2:$G$2762,2,false),"")</f>
        <v/>
      </c>
      <c r="N5427" s="431" t="s">
        <v>1059</v>
      </c>
    </row>
    <row r="5428">
      <c r="A5428" s="426" t="s">
        <v>9274</v>
      </c>
      <c r="B5428" s="427" t="s">
        <v>522</v>
      </c>
      <c r="C5428" s="428" t="str">
        <f>iferror(vlookup(B5428,Maps!$A$2:$B$111,2,false),"")</f>
        <v>Spot 01 - Kakariko Village</v>
      </c>
      <c r="D5428" s="427" t="s">
        <v>688</v>
      </c>
      <c r="E5428" s="427" t="s">
        <v>14</v>
      </c>
      <c r="F5428" s="431"/>
      <c r="G5428" s="431"/>
      <c r="H5428" s="427" t="s">
        <v>2918</v>
      </c>
      <c r="I5428" s="341" t="s">
        <v>5485</v>
      </c>
      <c r="J5428" s="430" t="str">
        <f>iferror(vlookup(H5428,Actors!$A$2:$D$472,4,false),"")</f>
        <v>Death Mountain Cloud Ring</v>
      </c>
      <c r="K5428" s="427" t="s">
        <v>3153</v>
      </c>
      <c r="L5428" s="427" t="s">
        <v>7164</v>
      </c>
      <c r="M5428" s="380" t="str">
        <f>iferror(vlookup(A5428,Variables!$F$2:$G$2762,2,false),"")</f>
        <v>Death Mountain Cloud Ring</v>
      </c>
      <c r="N5428" s="431" t="s">
        <v>1059</v>
      </c>
    </row>
    <row r="5429">
      <c r="A5429" s="426" t="s">
        <v>9923</v>
      </c>
      <c r="B5429" s="427" t="s">
        <v>522</v>
      </c>
      <c r="C5429" s="428" t="str">
        <f>iferror(vlookup(B5429,Maps!$A$2:$B$111,2,false),"")</f>
        <v>Spot 01 - Kakariko Village</v>
      </c>
      <c r="D5429" s="427" t="s">
        <v>688</v>
      </c>
      <c r="E5429" s="427" t="s">
        <v>14</v>
      </c>
      <c r="F5429" s="431"/>
      <c r="G5429" s="431"/>
      <c r="H5429" s="427" t="s">
        <v>3198</v>
      </c>
      <c r="I5429" s="341" t="s">
        <v>5974</v>
      </c>
      <c r="J5429" s="432" t="str">
        <f>iferror(vlookup(H5429,Actors!$A$2:$D$472,4,false),"")</f>
        <v>Kakariko Village Objects</v>
      </c>
      <c r="K5429" s="433" t="s">
        <v>21</v>
      </c>
      <c r="L5429" s="427" t="s">
        <v>21</v>
      </c>
      <c r="M5429" s="380" t="str">
        <f>iferror(vlookup(A5429,Variables!$F$2:$G$2762,2,false),"")</f>
        <v>Shooting Gallery Sign</v>
      </c>
      <c r="N5429" s="434" t="s">
        <v>1059</v>
      </c>
    </row>
    <row r="5430">
      <c r="A5430" s="426" t="s">
        <v>9924</v>
      </c>
      <c r="B5430" s="427" t="s">
        <v>522</v>
      </c>
      <c r="C5430" s="428" t="str">
        <f>iferror(vlookup(B5430,Maps!$A$2:$B$111,2,false),"")</f>
        <v>Spot 01 - Kakariko Village</v>
      </c>
      <c r="D5430" s="427" t="s">
        <v>688</v>
      </c>
      <c r="E5430" s="427" t="s">
        <v>14</v>
      </c>
      <c r="F5430" s="431"/>
      <c r="G5430" s="431"/>
      <c r="H5430" s="427" t="s">
        <v>3198</v>
      </c>
      <c r="I5430" s="341" t="s">
        <v>5974</v>
      </c>
      <c r="J5430" s="432" t="str">
        <f>iferror(vlookup(H5430,Actors!$A$2:$D$472,4,false),"")</f>
        <v>Kakariko Village Objects</v>
      </c>
      <c r="K5430" s="433" t="s">
        <v>21</v>
      </c>
      <c r="L5430" s="427" t="s">
        <v>9299</v>
      </c>
      <c r="M5430" s="380" t="str">
        <f>iferror(vlookup(A5430,Variables!$F$2:$G$2762,2,false),"")</f>
        <v>Shooting Gallery (Completed)</v>
      </c>
      <c r="N5430" s="434" t="s">
        <v>1059</v>
      </c>
    </row>
    <row r="5431">
      <c r="A5431" s="426" t="s">
        <v>8863</v>
      </c>
      <c r="B5431" s="427" t="s">
        <v>522</v>
      </c>
      <c r="C5431" s="428" t="str">
        <f>iferror(vlookup(B5431,Maps!$A$2:$B$111,2,false),"")</f>
        <v>Spot 01 - Kakariko Village</v>
      </c>
      <c r="D5431" s="427" t="s">
        <v>688</v>
      </c>
      <c r="E5431" s="427" t="s">
        <v>14</v>
      </c>
      <c r="F5431" s="431"/>
      <c r="G5431" s="431"/>
      <c r="H5431" s="427" t="s">
        <v>3202</v>
      </c>
      <c r="I5431" s="341" t="s">
        <v>5983</v>
      </c>
      <c r="J5431" s="430" t="str">
        <f>iferror(vlookup(H5431,Actors!$A$2:$D$472,4,false),"")</f>
        <v>Large Wooden Crate</v>
      </c>
      <c r="K5431" s="427" t="s">
        <v>3136</v>
      </c>
      <c r="L5431" s="427" t="s">
        <v>7164</v>
      </c>
      <c r="M5431" s="380" t="str">
        <f>iferror(vlookup(A5431,Variables!$F$2:$G$2762,2,false),"")</f>
        <v/>
      </c>
      <c r="N5431" s="431" t="s">
        <v>1059</v>
      </c>
    </row>
    <row r="5432">
      <c r="A5432" s="426" t="s">
        <v>8863</v>
      </c>
      <c r="B5432" s="427" t="s">
        <v>522</v>
      </c>
      <c r="C5432" s="428" t="str">
        <f>iferror(vlookup(B5432,Maps!$A$2:$B$111,2,false),"")</f>
        <v>Spot 01 - Kakariko Village</v>
      </c>
      <c r="D5432" s="427" t="s">
        <v>688</v>
      </c>
      <c r="E5432" s="427" t="s">
        <v>14</v>
      </c>
      <c r="F5432" s="431"/>
      <c r="G5432" s="431"/>
      <c r="H5432" s="427" t="s">
        <v>3202</v>
      </c>
      <c r="I5432" s="341" t="s">
        <v>5983</v>
      </c>
      <c r="J5432" s="430" t="str">
        <f>iferror(vlookup(H5432,Actors!$A$2:$D$472,4,false),"")</f>
        <v>Large Wooden Crate</v>
      </c>
      <c r="K5432" s="427" t="s">
        <v>3136</v>
      </c>
      <c r="L5432" s="427" t="s">
        <v>7164</v>
      </c>
      <c r="M5432" s="380" t="str">
        <f>iferror(vlookup(A5432,Variables!$F$2:$G$2762,2,false),"")</f>
        <v/>
      </c>
      <c r="N5432" s="431" t="s">
        <v>1059</v>
      </c>
    </row>
    <row r="5433">
      <c r="A5433" s="426" t="s">
        <v>8863</v>
      </c>
      <c r="B5433" s="427" t="s">
        <v>522</v>
      </c>
      <c r="C5433" s="428" t="str">
        <f>iferror(vlookup(B5433,Maps!$A$2:$B$111,2,false),"")</f>
        <v>Spot 01 - Kakariko Village</v>
      </c>
      <c r="D5433" s="427" t="s">
        <v>688</v>
      </c>
      <c r="E5433" s="427" t="s">
        <v>14</v>
      </c>
      <c r="F5433" s="431"/>
      <c r="G5433" s="431"/>
      <c r="H5433" s="427" t="s">
        <v>3202</v>
      </c>
      <c r="I5433" s="341" t="s">
        <v>5983</v>
      </c>
      <c r="J5433" s="430" t="str">
        <f>iferror(vlookup(H5433,Actors!$A$2:$D$472,4,false),"")</f>
        <v>Large Wooden Crate</v>
      </c>
      <c r="K5433" s="427" t="s">
        <v>3136</v>
      </c>
      <c r="L5433" s="427" t="s">
        <v>7164</v>
      </c>
      <c r="M5433" s="380" t="str">
        <f>iferror(vlookup(A5433,Variables!$F$2:$G$2762,2,false),"")</f>
        <v/>
      </c>
      <c r="N5433" s="431" t="s">
        <v>1059</v>
      </c>
    </row>
    <row r="5434">
      <c r="A5434" s="386" t="s">
        <v>9875</v>
      </c>
      <c r="B5434" s="387" t="s">
        <v>522</v>
      </c>
      <c r="C5434" s="388" t="str">
        <f>iferror(vlookup(B5434,Maps!$A$2:$B$111,2,false),"")</f>
        <v>Spot 01 - Kakariko Village</v>
      </c>
      <c r="D5434" s="387" t="s">
        <v>690</v>
      </c>
      <c r="E5434" s="387" t="s">
        <v>14</v>
      </c>
      <c r="F5434" s="389"/>
      <c r="G5434" s="389"/>
      <c r="H5434" s="387" t="s">
        <v>2958</v>
      </c>
      <c r="I5434" s="390" t="s">
        <v>5557</v>
      </c>
      <c r="J5434" s="391" t="str">
        <f>iferror(vlookup(H5434,Actors!$A$2:$D$472,4,false),"")</f>
        <v>Kakariko Village Well Crossbeam</v>
      </c>
      <c r="K5434" s="387" t="s">
        <v>2945</v>
      </c>
      <c r="L5434" s="387" t="s">
        <v>7164</v>
      </c>
      <c r="M5434" s="392" t="str">
        <f>iferror(vlookup(A5434,Variables!$F$2:$G$2762,2,false),"")</f>
        <v>Wooden Well Beam</v>
      </c>
      <c r="N5434" s="389" t="s">
        <v>1059</v>
      </c>
    </row>
    <row r="5435">
      <c r="A5435" s="386" t="s">
        <v>9876</v>
      </c>
      <c r="B5435" s="387" t="s">
        <v>522</v>
      </c>
      <c r="C5435" s="388" t="str">
        <f>iferror(vlookup(B5435,Maps!$A$2:$B$111,2,false),"")</f>
        <v>Spot 01 - Kakariko Village</v>
      </c>
      <c r="D5435" s="387" t="s">
        <v>690</v>
      </c>
      <c r="E5435" s="387" t="s">
        <v>14</v>
      </c>
      <c r="F5435" s="389"/>
      <c r="G5435" s="389"/>
      <c r="H5435" s="387" t="s">
        <v>2960</v>
      </c>
      <c r="I5435" s="390" t="s">
        <v>5560</v>
      </c>
      <c r="J5435" s="391" t="str">
        <f>iferror(vlookup(H5435,Actors!$A$2:$D$472,4,false),"")</f>
        <v>Kakariko Village Well Water</v>
      </c>
      <c r="K5435" s="387" t="s">
        <v>2945</v>
      </c>
      <c r="L5435" s="387" t="s">
        <v>7164</v>
      </c>
      <c r="M5435" s="392" t="str">
        <f>iferror(vlookup(A5435,Variables!$F$2:$G$2762,2,false),"")</f>
        <v>Well Water</v>
      </c>
      <c r="N5435" s="389" t="s">
        <v>1059</v>
      </c>
    </row>
    <row r="5436">
      <c r="A5436" s="386" t="s">
        <v>9880</v>
      </c>
      <c r="B5436" s="387" t="s">
        <v>522</v>
      </c>
      <c r="C5436" s="388" t="str">
        <f>iferror(vlookup(B5436,Maps!$A$2:$B$111,2,false),"")</f>
        <v>Spot 01 - Kakariko Village</v>
      </c>
      <c r="D5436" s="387" t="s">
        <v>690</v>
      </c>
      <c r="E5436" s="387" t="s">
        <v>14</v>
      </c>
      <c r="F5436" s="389"/>
      <c r="G5436" s="389"/>
      <c r="H5436" s="387" t="s">
        <v>691</v>
      </c>
      <c r="I5436" s="390" t="s">
        <v>5554</v>
      </c>
      <c r="J5436" s="391" t="str">
        <f>iferror(vlookup(H5436,Actors!$A$2:$D$472,4,false),"")</f>
        <v>Kakariko Village Windmill Blades</v>
      </c>
      <c r="K5436" s="387" t="s">
        <v>2945</v>
      </c>
      <c r="L5436" s="387" t="s">
        <v>7164</v>
      </c>
      <c r="M5436" s="392" t="str">
        <f>iferror(vlookup(A5436,Variables!$F$2:$G$2762,2,false),"")</f>
        <v>Windmill Blades</v>
      </c>
      <c r="N5436" s="389" t="s">
        <v>1059</v>
      </c>
    </row>
    <row r="5437">
      <c r="A5437" s="386" t="s">
        <v>9853</v>
      </c>
      <c r="B5437" s="387" t="s">
        <v>522</v>
      </c>
      <c r="C5437" s="388" t="str">
        <f>iferror(vlookup(B5437,Maps!$A$2:$B$111,2,false),"")</f>
        <v>Spot 01 - Kakariko Village</v>
      </c>
      <c r="D5437" s="387" t="s">
        <v>690</v>
      </c>
      <c r="E5437" s="387" t="s">
        <v>14</v>
      </c>
      <c r="F5437" s="389"/>
      <c r="G5437" s="389"/>
      <c r="H5437" s="387" t="s">
        <v>3089</v>
      </c>
      <c r="I5437" s="390" t="s">
        <v>5765</v>
      </c>
      <c r="J5437" s="391" t="str">
        <f>iferror(vlookup(H5437,Actors!$A$2:$D$472,4,false),"")</f>
        <v>Groups of Rocks &amp; Grass Clumps</v>
      </c>
      <c r="K5437" s="387" t="s">
        <v>21</v>
      </c>
      <c r="L5437" s="387" t="s">
        <v>7078</v>
      </c>
      <c r="M5437" s="392" t="str">
        <f>iferror(vlookup(A5437,Variables!$F$2:$G$2762,2,false),"")</f>
        <v/>
      </c>
      <c r="N5437" s="389" t="s">
        <v>1059</v>
      </c>
    </row>
    <row r="5438">
      <c r="A5438" s="386" t="s">
        <v>9853</v>
      </c>
      <c r="B5438" s="387" t="s">
        <v>522</v>
      </c>
      <c r="C5438" s="388" t="str">
        <f>iferror(vlookup(B5438,Maps!$A$2:$B$111,2,false),"")</f>
        <v>Spot 01 - Kakariko Village</v>
      </c>
      <c r="D5438" s="387" t="s">
        <v>690</v>
      </c>
      <c r="E5438" s="387" t="s">
        <v>14</v>
      </c>
      <c r="F5438" s="389"/>
      <c r="G5438" s="389"/>
      <c r="H5438" s="387" t="s">
        <v>3089</v>
      </c>
      <c r="I5438" s="390" t="s">
        <v>5765</v>
      </c>
      <c r="J5438" s="391" t="str">
        <f>iferror(vlookup(H5438,Actors!$A$2:$D$472,4,false),"")</f>
        <v>Groups of Rocks &amp; Grass Clumps</v>
      </c>
      <c r="K5438" s="387" t="s">
        <v>21</v>
      </c>
      <c r="L5438" s="387" t="s">
        <v>7078</v>
      </c>
      <c r="M5438" s="392" t="str">
        <f>iferror(vlookup(A5438,Variables!$F$2:$G$2762,2,false),"")</f>
        <v/>
      </c>
      <c r="N5438" s="389" t="s">
        <v>1059</v>
      </c>
    </row>
    <row r="5439">
      <c r="A5439" s="386" t="s">
        <v>9854</v>
      </c>
      <c r="B5439" s="387" t="s">
        <v>522</v>
      </c>
      <c r="C5439" s="388" t="str">
        <f>iferror(vlookup(B5439,Maps!$A$2:$B$111,2,false),"")</f>
        <v>Spot 01 - Kakariko Village</v>
      </c>
      <c r="D5439" s="387" t="s">
        <v>690</v>
      </c>
      <c r="E5439" s="387" t="s">
        <v>14</v>
      </c>
      <c r="F5439" s="389"/>
      <c r="G5439" s="389"/>
      <c r="H5439" s="387" t="s">
        <v>3089</v>
      </c>
      <c r="I5439" s="390" t="s">
        <v>5765</v>
      </c>
      <c r="J5439" s="391" t="str">
        <f>iferror(vlookup(H5439,Actors!$A$2:$D$472,4,false),"")</f>
        <v>Groups of Rocks &amp; Grass Clumps</v>
      </c>
      <c r="K5439" s="387" t="s">
        <v>21</v>
      </c>
      <c r="L5439" s="387" t="s">
        <v>7047</v>
      </c>
      <c r="M5439" s="392" t="str">
        <f>iferror(vlookup(A5439,Variables!$F$2:$G$2762,2,false),"")</f>
        <v/>
      </c>
      <c r="N5439" s="389" t="s">
        <v>1059</v>
      </c>
    </row>
    <row r="5440">
      <c r="A5440" s="386" t="s">
        <v>9855</v>
      </c>
      <c r="B5440" s="387" t="s">
        <v>522</v>
      </c>
      <c r="C5440" s="388" t="str">
        <f>iferror(vlookup(B5440,Maps!$A$2:$B$111,2,false),"")</f>
        <v>Spot 01 - Kakariko Village</v>
      </c>
      <c r="D5440" s="387" t="s">
        <v>690</v>
      </c>
      <c r="E5440" s="387" t="s">
        <v>14</v>
      </c>
      <c r="F5440" s="389"/>
      <c r="G5440" s="389"/>
      <c r="H5440" s="387" t="s">
        <v>3089</v>
      </c>
      <c r="I5440" s="390" t="s">
        <v>5765</v>
      </c>
      <c r="J5440" s="391" t="str">
        <f>iferror(vlookup(H5440,Actors!$A$2:$D$472,4,false),"")</f>
        <v>Groups of Rocks &amp; Grass Clumps</v>
      </c>
      <c r="K5440" s="387" t="s">
        <v>21</v>
      </c>
      <c r="L5440" s="387" t="s">
        <v>7102</v>
      </c>
      <c r="M5440" s="392" t="str">
        <f>iferror(vlookup(A5440,Variables!$F$2:$G$2762,2,false),"")</f>
        <v/>
      </c>
      <c r="N5440" s="389" t="s">
        <v>1059</v>
      </c>
    </row>
    <row r="5441">
      <c r="A5441" s="386" t="s">
        <v>9858</v>
      </c>
      <c r="B5441" s="387" t="s">
        <v>522</v>
      </c>
      <c r="C5441" s="388" t="str">
        <f>iferror(vlookup(B5441,Maps!$A$2:$B$111,2,false),"")</f>
        <v>Spot 01 - Kakariko Village</v>
      </c>
      <c r="D5441" s="387" t="s">
        <v>690</v>
      </c>
      <c r="E5441" s="387" t="s">
        <v>14</v>
      </c>
      <c r="F5441" s="389"/>
      <c r="G5441" s="389"/>
      <c r="H5441" s="387" t="s">
        <v>2737</v>
      </c>
      <c r="I5441" s="390" t="s">
        <v>5210</v>
      </c>
      <c r="J5441" s="391" t="str">
        <f>iferror(vlookup(H5441,Actors!$A$2:$D$472,4,false),"")</f>
        <v>Trees &amp; Bushes</v>
      </c>
      <c r="K5441" s="387" t="s">
        <v>2748</v>
      </c>
      <c r="L5441" s="387" t="s">
        <v>7047</v>
      </c>
      <c r="M5441" s="392" t="str">
        <f>iferror(vlookup(A5441,Variables!$F$2:$G$2762,2,false),"")</f>
        <v>Light Pine Tree (Medium)</v>
      </c>
      <c r="N5441" s="389" t="s">
        <v>1059</v>
      </c>
    </row>
    <row r="5442">
      <c r="A5442" s="386" t="s">
        <v>9906</v>
      </c>
      <c r="B5442" s="387" t="s">
        <v>522</v>
      </c>
      <c r="C5442" s="388" t="str">
        <f>iferror(vlookup(B5442,Maps!$A$2:$B$111,2,false),"")</f>
        <v>Spot 01 - Kakariko Village</v>
      </c>
      <c r="D5442" s="387" t="s">
        <v>690</v>
      </c>
      <c r="E5442" s="387" t="s">
        <v>14</v>
      </c>
      <c r="F5442" s="389"/>
      <c r="G5442" s="389"/>
      <c r="H5442" s="387" t="s">
        <v>2955</v>
      </c>
      <c r="I5442" s="390" t="s">
        <v>5547</v>
      </c>
      <c r="J5442" s="391" t="str">
        <f>iferror(vlookup(H5442,Actors!$A$2:$D$472,4,false),"")</f>
        <v>Gate to Death Mountain Trail</v>
      </c>
      <c r="K5442" s="387" t="s">
        <v>3161</v>
      </c>
      <c r="L5442" s="387" t="s">
        <v>7164</v>
      </c>
      <c r="M5442" s="392" t="str">
        <f>iferror(vlookup(A5442,Variables!$F$2:$G$2762,2,false),"")</f>
        <v>Gate to Death Mountain</v>
      </c>
      <c r="N5442" s="389" t="s">
        <v>1073</v>
      </c>
    </row>
    <row r="5443">
      <c r="A5443" s="386" t="s">
        <v>9274</v>
      </c>
      <c r="B5443" s="387" t="s">
        <v>522</v>
      </c>
      <c r="C5443" s="388" t="str">
        <f>iferror(vlookup(B5443,Maps!$A$2:$B$111,2,false),"")</f>
        <v>Spot 01 - Kakariko Village</v>
      </c>
      <c r="D5443" s="387" t="s">
        <v>690</v>
      </c>
      <c r="E5443" s="387" t="s">
        <v>14</v>
      </c>
      <c r="F5443" s="389"/>
      <c r="G5443" s="389"/>
      <c r="H5443" s="387" t="s">
        <v>2918</v>
      </c>
      <c r="I5443" s="390" t="s">
        <v>5485</v>
      </c>
      <c r="J5443" s="391" t="str">
        <f>iferror(vlookup(H5443,Actors!$A$2:$D$472,4,false),"")</f>
        <v>Death Mountain Cloud Ring</v>
      </c>
      <c r="K5443" s="387" t="s">
        <v>3153</v>
      </c>
      <c r="L5443" s="387" t="s">
        <v>7164</v>
      </c>
      <c r="M5443" s="392" t="str">
        <f>iferror(vlookup(A5443,Variables!$F$2:$G$2762,2,false),"")</f>
        <v>Death Mountain Cloud Ring</v>
      </c>
      <c r="N5443" s="389" t="s">
        <v>1073</v>
      </c>
    </row>
    <row r="5444">
      <c r="A5444" s="426" t="s">
        <v>9875</v>
      </c>
      <c r="B5444" s="427" t="s">
        <v>522</v>
      </c>
      <c r="C5444" s="428" t="str">
        <f>iferror(vlookup(B5444,Maps!$A$2:$B$111,2,false),"")</f>
        <v>Spot 01 - Kakariko Village</v>
      </c>
      <c r="D5444" s="427" t="s">
        <v>692</v>
      </c>
      <c r="E5444" s="427" t="s">
        <v>14</v>
      </c>
      <c r="F5444" s="431"/>
      <c r="G5444" s="431"/>
      <c r="H5444" s="427" t="s">
        <v>2958</v>
      </c>
      <c r="I5444" s="341" t="s">
        <v>5557</v>
      </c>
      <c r="J5444" s="430" t="str">
        <f>iferror(vlookup(H5444,Actors!$A$2:$D$472,4,false),"")</f>
        <v>Kakariko Village Well Crossbeam</v>
      </c>
      <c r="K5444" s="427" t="s">
        <v>2945</v>
      </c>
      <c r="L5444" s="427" t="s">
        <v>7164</v>
      </c>
      <c r="M5444" s="380" t="str">
        <f>iferror(vlookup(A5444,Variables!$F$2:$G$2762,2,false),"")</f>
        <v>Wooden Well Beam</v>
      </c>
      <c r="N5444" s="431" t="s">
        <v>1059</v>
      </c>
    </row>
    <row r="5445">
      <c r="A5445" s="426" t="s">
        <v>9876</v>
      </c>
      <c r="B5445" s="427" t="s">
        <v>522</v>
      </c>
      <c r="C5445" s="428" t="str">
        <f>iferror(vlookup(B5445,Maps!$A$2:$B$111,2,false),"")</f>
        <v>Spot 01 - Kakariko Village</v>
      </c>
      <c r="D5445" s="427" t="s">
        <v>692</v>
      </c>
      <c r="E5445" s="427" t="s">
        <v>14</v>
      </c>
      <c r="F5445" s="431"/>
      <c r="G5445" s="431"/>
      <c r="H5445" s="427" t="s">
        <v>2960</v>
      </c>
      <c r="I5445" s="341" t="s">
        <v>5560</v>
      </c>
      <c r="J5445" s="430" t="str">
        <f>iferror(vlookup(H5445,Actors!$A$2:$D$472,4,false),"")</f>
        <v>Kakariko Village Well Water</v>
      </c>
      <c r="K5445" s="427" t="s">
        <v>2945</v>
      </c>
      <c r="L5445" s="427" t="s">
        <v>7164</v>
      </c>
      <c r="M5445" s="380" t="str">
        <f>iferror(vlookup(A5445,Variables!$F$2:$G$2762,2,false),"")</f>
        <v>Well Water</v>
      </c>
      <c r="N5445" s="431" t="s">
        <v>1059</v>
      </c>
    </row>
    <row r="5446">
      <c r="A5446" s="426" t="s">
        <v>9880</v>
      </c>
      <c r="B5446" s="427" t="s">
        <v>522</v>
      </c>
      <c r="C5446" s="428" t="str">
        <f>iferror(vlookup(B5446,Maps!$A$2:$B$111,2,false),"")</f>
        <v>Spot 01 - Kakariko Village</v>
      </c>
      <c r="D5446" s="427" t="s">
        <v>692</v>
      </c>
      <c r="E5446" s="427" t="s">
        <v>14</v>
      </c>
      <c r="F5446" s="431"/>
      <c r="G5446" s="431"/>
      <c r="H5446" s="427" t="s">
        <v>691</v>
      </c>
      <c r="I5446" s="341" t="s">
        <v>5554</v>
      </c>
      <c r="J5446" s="430" t="str">
        <f>iferror(vlookup(H5446,Actors!$A$2:$D$472,4,false),"")</f>
        <v>Kakariko Village Windmill Blades</v>
      </c>
      <c r="K5446" s="427" t="s">
        <v>2945</v>
      </c>
      <c r="L5446" s="427" t="s">
        <v>7164</v>
      </c>
      <c r="M5446" s="380" t="str">
        <f>iferror(vlookup(A5446,Variables!$F$2:$G$2762,2,false),"")</f>
        <v>Windmill Blades</v>
      </c>
      <c r="N5446" s="431" t="s">
        <v>1059</v>
      </c>
    </row>
    <row r="5447">
      <c r="A5447" s="426" t="s">
        <v>9881</v>
      </c>
      <c r="B5447" s="427" t="s">
        <v>522</v>
      </c>
      <c r="C5447" s="428" t="str">
        <f>iferror(vlookup(B5447,Maps!$A$2:$B$111,2,false),"")</f>
        <v>Spot 01 - Kakariko Village</v>
      </c>
      <c r="D5447" s="427" t="s">
        <v>692</v>
      </c>
      <c r="E5447" s="427" t="s">
        <v>14</v>
      </c>
      <c r="F5447" s="431"/>
      <c r="G5447" s="431"/>
      <c r="H5447" s="427" t="s">
        <v>2838</v>
      </c>
      <c r="I5447" s="341" t="s">
        <v>5351</v>
      </c>
      <c r="J5447" s="430" t="str">
        <f>iferror(vlookup(H5447,Actors!$A$2:$D$472,4,false),"")</f>
        <v>Soldier (Castle Gate / Zelda's Courtyard / Kakariko Village)</v>
      </c>
      <c r="K5447" s="427" t="s">
        <v>2792</v>
      </c>
      <c r="L5447" s="427" t="s">
        <v>9335</v>
      </c>
      <c r="M5447" s="380" t="str">
        <f>iferror(vlookup(A5447,Variables!$F$2:$G$2762,2,false),"")</f>
        <v>The road is closed beyond this point! Can't you read the sign over there?</v>
      </c>
      <c r="N5447" s="431" t="s">
        <v>1059</v>
      </c>
    </row>
    <row r="5448">
      <c r="A5448" s="426" t="s">
        <v>9942</v>
      </c>
      <c r="B5448" s="427" t="s">
        <v>522</v>
      </c>
      <c r="C5448" s="428" t="str">
        <f>iferror(vlookup(B5448,Maps!$A$2:$B$111,2,false),"")</f>
        <v>Spot 01 - Kakariko Village</v>
      </c>
      <c r="D5448" s="427" t="s">
        <v>692</v>
      </c>
      <c r="E5448" s="427" t="s">
        <v>14</v>
      </c>
      <c r="F5448" s="431"/>
      <c r="G5448" s="431"/>
      <c r="H5448" s="427" t="s">
        <v>3134</v>
      </c>
      <c r="I5448" s="341" t="s">
        <v>5839</v>
      </c>
      <c r="J5448" s="432" t="str">
        <f>iferror(vlookup(H5448,Actors!$A$2:$D$472,4,false),"")</f>
        <v>Hylian Spawner</v>
      </c>
      <c r="K5448" s="433" t="s">
        <v>21</v>
      </c>
      <c r="L5448" s="427" t="s">
        <v>55</v>
      </c>
      <c r="M5448" s="380" t="str">
        <f>iferror(vlookup(A5448,Variables!$F$2:$G$2762,2,false),"")</f>
        <v>Old Woman in White &amp; Red</v>
      </c>
      <c r="N5448" s="434" t="s">
        <v>1059</v>
      </c>
    </row>
    <row r="5449">
      <c r="A5449" s="426" t="s">
        <v>9943</v>
      </c>
      <c r="B5449" s="427" t="s">
        <v>522</v>
      </c>
      <c r="C5449" s="428" t="str">
        <f>iferror(vlookup(B5449,Maps!$A$2:$B$111,2,false),"")</f>
        <v>Spot 01 - Kakariko Village</v>
      </c>
      <c r="D5449" s="427" t="s">
        <v>692</v>
      </c>
      <c r="E5449" s="427" t="s">
        <v>14</v>
      </c>
      <c r="F5449" s="431"/>
      <c r="G5449" s="431"/>
      <c r="H5449" s="427" t="s">
        <v>3134</v>
      </c>
      <c r="I5449" s="341" t="s">
        <v>5839</v>
      </c>
      <c r="J5449" s="432" t="str">
        <f>iferror(vlookup(H5449,Actors!$A$2:$D$472,4,false),"")</f>
        <v>Hylian Spawner</v>
      </c>
      <c r="K5449" s="433" t="s">
        <v>21</v>
      </c>
      <c r="L5449" s="427" t="s">
        <v>9944</v>
      </c>
      <c r="M5449" s="380" t="str">
        <f>iferror(vlookup(A5449,Variables!$F$2:$G$2762,2,false),"")</f>
        <v>Old Man in Blue (Shikashi)</v>
      </c>
      <c r="N5449" s="434" t="s">
        <v>1059</v>
      </c>
    </row>
    <row r="5450">
      <c r="A5450" s="426" t="s">
        <v>9945</v>
      </c>
      <c r="B5450" s="427" t="s">
        <v>522</v>
      </c>
      <c r="C5450" s="428" t="str">
        <f>iferror(vlookup(B5450,Maps!$A$2:$B$111,2,false),"")</f>
        <v>Spot 01 - Kakariko Village</v>
      </c>
      <c r="D5450" s="427" t="s">
        <v>692</v>
      </c>
      <c r="E5450" s="427" t="s">
        <v>14</v>
      </c>
      <c r="F5450" s="431"/>
      <c r="G5450" s="431"/>
      <c r="H5450" s="427" t="s">
        <v>3134</v>
      </c>
      <c r="I5450" s="341" t="s">
        <v>5839</v>
      </c>
      <c r="J5450" s="432" t="str">
        <f>iferror(vlookup(H5450,Actors!$A$2:$D$472,4,false),"")</f>
        <v>Hylian Spawner</v>
      </c>
      <c r="K5450" s="433" t="s">
        <v>21</v>
      </c>
      <c r="L5450" s="427" t="s">
        <v>69</v>
      </c>
      <c r="M5450" s="380" t="str">
        <f>iferror(vlookup(A5450,Variables!$F$2:$G$2762,2,false),"")</f>
        <v>Thin Woman in Blue Dress</v>
      </c>
      <c r="N5450" s="434" t="s">
        <v>1059</v>
      </c>
    </row>
    <row r="5451">
      <c r="A5451" s="426" t="s">
        <v>9895</v>
      </c>
      <c r="B5451" s="427" t="s">
        <v>522</v>
      </c>
      <c r="C5451" s="428" t="str">
        <f>iferror(vlookup(B5451,Maps!$A$2:$B$111,2,false),"")</f>
        <v>Spot 01 - Kakariko Village</v>
      </c>
      <c r="D5451" s="427" t="s">
        <v>692</v>
      </c>
      <c r="E5451" s="427" t="s">
        <v>14</v>
      </c>
      <c r="F5451" s="431"/>
      <c r="G5451" s="431"/>
      <c r="H5451" s="427" t="s">
        <v>191</v>
      </c>
      <c r="I5451" s="341" t="s">
        <v>4975</v>
      </c>
      <c r="J5451" s="430" t="str">
        <f>iferror(vlookup(H5451,Actors!$A$2:$D$472,4,false),"")</f>
        <v>Friendly Cucco</v>
      </c>
      <c r="K5451" s="427" t="s">
        <v>144</v>
      </c>
      <c r="L5451" s="427" t="s">
        <v>7164</v>
      </c>
      <c r="M5451" s="380" t="str">
        <f>iferror(vlookup(A5451,Variables!$F$2:$G$2762,2,false),"")</f>
        <v>Cucco - Doesn't Flee</v>
      </c>
      <c r="N5451" s="431" t="s">
        <v>1059</v>
      </c>
    </row>
    <row r="5452">
      <c r="A5452" s="426" t="s">
        <v>9895</v>
      </c>
      <c r="B5452" s="427" t="s">
        <v>522</v>
      </c>
      <c r="C5452" s="428" t="str">
        <f>iferror(vlookup(B5452,Maps!$A$2:$B$111,2,false),"")</f>
        <v>Spot 01 - Kakariko Village</v>
      </c>
      <c r="D5452" s="427" t="s">
        <v>692</v>
      </c>
      <c r="E5452" s="427" t="s">
        <v>14</v>
      </c>
      <c r="F5452" s="431"/>
      <c r="G5452" s="431"/>
      <c r="H5452" s="427" t="s">
        <v>191</v>
      </c>
      <c r="I5452" s="341" t="s">
        <v>4975</v>
      </c>
      <c r="J5452" s="430" t="str">
        <f>iferror(vlookup(H5452,Actors!$A$2:$D$472,4,false),"")</f>
        <v>Friendly Cucco</v>
      </c>
      <c r="K5452" s="427" t="s">
        <v>144</v>
      </c>
      <c r="L5452" s="427" t="s">
        <v>7164</v>
      </c>
      <c r="M5452" s="380" t="str">
        <f>iferror(vlookup(A5452,Variables!$F$2:$G$2762,2,false),"")</f>
        <v>Cucco - Doesn't Flee</v>
      </c>
      <c r="N5452" s="431" t="s">
        <v>1059</v>
      </c>
    </row>
    <row r="5453">
      <c r="A5453" s="426" t="s">
        <v>9895</v>
      </c>
      <c r="B5453" s="427" t="s">
        <v>522</v>
      </c>
      <c r="C5453" s="428" t="str">
        <f>iferror(vlookup(B5453,Maps!$A$2:$B$111,2,false),"")</f>
        <v>Spot 01 - Kakariko Village</v>
      </c>
      <c r="D5453" s="427" t="s">
        <v>692</v>
      </c>
      <c r="E5453" s="427" t="s">
        <v>14</v>
      </c>
      <c r="F5453" s="431"/>
      <c r="G5453" s="431"/>
      <c r="H5453" s="427" t="s">
        <v>191</v>
      </c>
      <c r="I5453" s="341" t="s">
        <v>4975</v>
      </c>
      <c r="J5453" s="430" t="str">
        <f>iferror(vlookup(H5453,Actors!$A$2:$D$472,4,false),"")</f>
        <v>Friendly Cucco</v>
      </c>
      <c r="K5453" s="427" t="s">
        <v>144</v>
      </c>
      <c r="L5453" s="427" t="s">
        <v>7164</v>
      </c>
      <c r="M5453" s="380" t="str">
        <f>iferror(vlookup(A5453,Variables!$F$2:$G$2762,2,false),"")</f>
        <v>Cucco - Doesn't Flee</v>
      </c>
      <c r="N5453" s="431" t="s">
        <v>1059</v>
      </c>
    </row>
    <row r="5454">
      <c r="A5454" s="426" t="s">
        <v>9895</v>
      </c>
      <c r="B5454" s="427" t="s">
        <v>522</v>
      </c>
      <c r="C5454" s="428" t="str">
        <f>iferror(vlookup(B5454,Maps!$A$2:$B$111,2,false),"")</f>
        <v>Spot 01 - Kakariko Village</v>
      </c>
      <c r="D5454" s="427" t="s">
        <v>692</v>
      </c>
      <c r="E5454" s="427" t="s">
        <v>14</v>
      </c>
      <c r="F5454" s="431"/>
      <c r="G5454" s="431"/>
      <c r="H5454" s="427" t="s">
        <v>191</v>
      </c>
      <c r="I5454" s="341" t="s">
        <v>4975</v>
      </c>
      <c r="J5454" s="430" t="str">
        <f>iferror(vlookup(H5454,Actors!$A$2:$D$472,4,false),"")</f>
        <v>Friendly Cucco</v>
      </c>
      <c r="K5454" s="427" t="s">
        <v>144</v>
      </c>
      <c r="L5454" s="427" t="s">
        <v>7164</v>
      </c>
      <c r="M5454" s="380" t="str">
        <f>iferror(vlookup(A5454,Variables!$F$2:$G$2762,2,false),"")</f>
        <v>Cucco - Doesn't Flee</v>
      </c>
      <c r="N5454" s="431" t="s">
        <v>1059</v>
      </c>
    </row>
    <row r="5455">
      <c r="A5455" s="426" t="s">
        <v>9895</v>
      </c>
      <c r="B5455" s="427" t="s">
        <v>522</v>
      </c>
      <c r="C5455" s="428" t="str">
        <f>iferror(vlookup(B5455,Maps!$A$2:$B$111,2,false),"")</f>
        <v>Spot 01 - Kakariko Village</v>
      </c>
      <c r="D5455" s="427" t="s">
        <v>692</v>
      </c>
      <c r="E5455" s="427" t="s">
        <v>14</v>
      </c>
      <c r="F5455" s="431"/>
      <c r="G5455" s="431"/>
      <c r="H5455" s="427" t="s">
        <v>191</v>
      </c>
      <c r="I5455" s="341" t="s">
        <v>4975</v>
      </c>
      <c r="J5455" s="430" t="str">
        <f>iferror(vlookup(H5455,Actors!$A$2:$D$472,4,false),"")</f>
        <v>Friendly Cucco</v>
      </c>
      <c r="K5455" s="427" t="s">
        <v>144</v>
      </c>
      <c r="L5455" s="427" t="s">
        <v>7164</v>
      </c>
      <c r="M5455" s="380" t="str">
        <f>iferror(vlookup(A5455,Variables!$F$2:$G$2762,2,false),"")</f>
        <v>Cucco - Doesn't Flee</v>
      </c>
      <c r="N5455" s="431" t="s">
        <v>1059</v>
      </c>
    </row>
    <row r="5456">
      <c r="A5456" s="426" t="s">
        <v>9853</v>
      </c>
      <c r="B5456" s="427" t="s">
        <v>522</v>
      </c>
      <c r="C5456" s="428" t="str">
        <f>iferror(vlookup(B5456,Maps!$A$2:$B$111,2,false),"")</f>
        <v>Spot 01 - Kakariko Village</v>
      </c>
      <c r="D5456" s="427" t="s">
        <v>692</v>
      </c>
      <c r="E5456" s="427" t="s">
        <v>14</v>
      </c>
      <c r="F5456" s="431"/>
      <c r="G5456" s="431"/>
      <c r="H5456" s="427" t="s">
        <v>3089</v>
      </c>
      <c r="I5456" s="341" t="s">
        <v>5765</v>
      </c>
      <c r="J5456" s="430" t="str">
        <f>iferror(vlookup(H5456,Actors!$A$2:$D$472,4,false),"")</f>
        <v>Groups of Rocks &amp; Grass Clumps</v>
      </c>
      <c r="K5456" s="427" t="s">
        <v>21</v>
      </c>
      <c r="L5456" s="427" t="s">
        <v>7078</v>
      </c>
      <c r="M5456" s="380" t="str">
        <f>iferror(vlookup(A5456,Variables!$F$2:$G$2762,2,false),"")</f>
        <v/>
      </c>
      <c r="N5456" s="431" t="s">
        <v>1059</v>
      </c>
    </row>
    <row r="5457">
      <c r="A5457" s="426" t="s">
        <v>9853</v>
      </c>
      <c r="B5457" s="427" t="s">
        <v>522</v>
      </c>
      <c r="C5457" s="428" t="str">
        <f>iferror(vlookup(B5457,Maps!$A$2:$B$111,2,false),"")</f>
        <v>Spot 01 - Kakariko Village</v>
      </c>
      <c r="D5457" s="427" t="s">
        <v>692</v>
      </c>
      <c r="E5457" s="427" t="s">
        <v>14</v>
      </c>
      <c r="F5457" s="431"/>
      <c r="G5457" s="431"/>
      <c r="H5457" s="427" t="s">
        <v>3089</v>
      </c>
      <c r="I5457" s="341" t="s">
        <v>5765</v>
      </c>
      <c r="J5457" s="430" t="str">
        <f>iferror(vlookup(H5457,Actors!$A$2:$D$472,4,false),"")</f>
        <v>Groups of Rocks &amp; Grass Clumps</v>
      </c>
      <c r="K5457" s="427" t="s">
        <v>21</v>
      </c>
      <c r="L5457" s="427" t="s">
        <v>7078</v>
      </c>
      <c r="M5457" s="380" t="str">
        <f>iferror(vlookup(A5457,Variables!$F$2:$G$2762,2,false),"")</f>
        <v/>
      </c>
      <c r="N5457" s="431" t="s">
        <v>1059</v>
      </c>
    </row>
    <row r="5458">
      <c r="A5458" s="426" t="s">
        <v>9854</v>
      </c>
      <c r="B5458" s="427" t="s">
        <v>522</v>
      </c>
      <c r="C5458" s="428" t="str">
        <f>iferror(vlookup(B5458,Maps!$A$2:$B$111,2,false),"")</f>
        <v>Spot 01 - Kakariko Village</v>
      </c>
      <c r="D5458" s="427" t="s">
        <v>692</v>
      </c>
      <c r="E5458" s="427" t="s">
        <v>14</v>
      </c>
      <c r="F5458" s="431"/>
      <c r="G5458" s="431"/>
      <c r="H5458" s="427" t="s">
        <v>3089</v>
      </c>
      <c r="I5458" s="341" t="s">
        <v>5765</v>
      </c>
      <c r="J5458" s="430" t="str">
        <f>iferror(vlookup(H5458,Actors!$A$2:$D$472,4,false),"")</f>
        <v>Groups of Rocks &amp; Grass Clumps</v>
      </c>
      <c r="K5458" s="427" t="s">
        <v>21</v>
      </c>
      <c r="L5458" s="427" t="s">
        <v>7047</v>
      </c>
      <c r="M5458" s="380" t="str">
        <f>iferror(vlookup(A5458,Variables!$F$2:$G$2762,2,false),"")</f>
        <v/>
      </c>
      <c r="N5458" s="431" t="s">
        <v>1059</v>
      </c>
    </row>
    <row r="5459">
      <c r="A5459" s="426" t="s">
        <v>9855</v>
      </c>
      <c r="B5459" s="427" t="s">
        <v>522</v>
      </c>
      <c r="C5459" s="428" t="str">
        <f>iferror(vlookup(B5459,Maps!$A$2:$B$111,2,false),"")</f>
        <v>Spot 01 - Kakariko Village</v>
      </c>
      <c r="D5459" s="427" t="s">
        <v>692</v>
      </c>
      <c r="E5459" s="427" t="s">
        <v>14</v>
      </c>
      <c r="F5459" s="431"/>
      <c r="G5459" s="431"/>
      <c r="H5459" s="427" t="s">
        <v>3089</v>
      </c>
      <c r="I5459" s="341" t="s">
        <v>5765</v>
      </c>
      <c r="J5459" s="430" t="str">
        <f>iferror(vlookup(H5459,Actors!$A$2:$D$472,4,false),"")</f>
        <v>Groups of Rocks &amp; Grass Clumps</v>
      </c>
      <c r="K5459" s="427" t="s">
        <v>21</v>
      </c>
      <c r="L5459" s="427" t="s">
        <v>7102</v>
      </c>
      <c r="M5459" s="380" t="str">
        <f>iferror(vlookup(A5459,Variables!$F$2:$G$2762,2,false),"")</f>
        <v/>
      </c>
      <c r="N5459" s="431" t="s">
        <v>1059</v>
      </c>
    </row>
    <row r="5460">
      <c r="A5460" s="426" t="s">
        <v>9858</v>
      </c>
      <c r="B5460" s="427" t="s">
        <v>522</v>
      </c>
      <c r="C5460" s="428" t="str">
        <f>iferror(vlookup(B5460,Maps!$A$2:$B$111,2,false),"")</f>
        <v>Spot 01 - Kakariko Village</v>
      </c>
      <c r="D5460" s="427" t="s">
        <v>692</v>
      </c>
      <c r="E5460" s="427" t="s">
        <v>14</v>
      </c>
      <c r="F5460" s="431"/>
      <c r="G5460" s="431"/>
      <c r="H5460" s="427" t="s">
        <v>2737</v>
      </c>
      <c r="I5460" s="341" t="s">
        <v>5210</v>
      </c>
      <c r="J5460" s="430" t="str">
        <f>iferror(vlookup(H5460,Actors!$A$2:$D$472,4,false),"")</f>
        <v>Trees &amp; Bushes</v>
      </c>
      <c r="K5460" s="427" t="s">
        <v>2748</v>
      </c>
      <c r="L5460" s="427" t="s">
        <v>7047</v>
      </c>
      <c r="M5460" s="380" t="str">
        <f>iferror(vlookup(A5460,Variables!$F$2:$G$2762,2,false),"")</f>
        <v>Light Pine Tree (Medium)</v>
      </c>
      <c r="N5460" s="431" t="s">
        <v>1059</v>
      </c>
    </row>
    <row r="5461">
      <c r="A5461" s="426" t="s">
        <v>9906</v>
      </c>
      <c r="B5461" s="427" t="s">
        <v>522</v>
      </c>
      <c r="C5461" s="428" t="str">
        <f>iferror(vlookup(B5461,Maps!$A$2:$B$111,2,false),"")</f>
        <v>Spot 01 - Kakariko Village</v>
      </c>
      <c r="D5461" s="427" t="s">
        <v>692</v>
      </c>
      <c r="E5461" s="427" t="s">
        <v>14</v>
      </c>
      <c r="F5461" s="431"/>
      <c r="G5461" s="431"/>
      <c r="H5461" s="427" t="s">
        <v>2955</v>
      </c>
      <c r="I5461" s="341" t="s">
        <v>5547</v>
      </c>
      <c r="J5461" s="430" t="str">
        <f>iferror(vlookup(H5461,Actors!$A$2:$D$472,4,false),"")</f>
        <v>Gate to Death Mountain Trail</v>
      </c>
      <c r="K5461" s="427" t="s">
        <v>3161</v>
      </c>
      <c r="L5461" s="427" t="s">
        <v>7164</v>
      </c>
      <c r="M5461" s="380" t="str">
        <f>iferror(vlookup(A5461,Variables!$F$2:$G$2762,2,false),"")</f>
        <v>Gate to Death Mountain</v>
      </c>
      <c r="N5461" s="431" t="s">
        <v>1073</v>
      </c>
    </row>
    <row r="5462">
      <c r="A5462" s="426" t="s">
        <v>9892</v>
      </c>
      <c r="B5462" s="427" t="s">
        <v>522</v>
      </c>
      <c r="C5462" s="428" t="str">
        <f>iferror(vlookup(B5462,Maps!$A$2:$B$111,2,false),"")</f>
        <v>Spot 01 - Kakariko Village</v>
      </c>
      <c r="D5462" s="427" t="s">
        <v>692</v>
      </c>
      <c r="E5462" s="427" t="s">
        <v>14</v>
      </c>
      <c r="F5462" s="431"/>
      <c r="G5462" s="431"/>
      <c r="H5462" s="427" t="s">
        <v>3120</v>
      </c>
      <c r="I5462" s="341" t="s">
        <v>5818</v>
      </c>
      <c r="J5462" s="430" t="str">
        <f>iferror(vlookup(H5462,Actors!$A$2:$D$472,4,false),"")</f>
        <v>Man on Kakariko Rooftop</v>
      </c>
      <c r="K5462" s="427" t="s">
        <v>2927</v>
      </c>
      <c r="L5462" s="427" t="s">
        <v>12</v>
      </c>
      <c r="M5462" s="380" t="str">
        <f>iferror(vlookup(A5462,Variables!$F$2:$G$2762,2,false),"")</f>
        <v>Rooftop Man (Kakariko Village)</v>
      </c>
      <c r="N5462" s="431" t="s">
        <v>1059</v>
      </c>
    </row>
    <row r="5463">
      <c r="A5463" s="426" t="s">
        <v>9946</v>
      </c>
      <c r="B5463" s="427" t="s">
        <v>522</v>
      </c>
      <c r="C5463" s="428" t="str">
        <f>iferror(vlookup(B5463,Maps!$A$2:$B$111,2,false),"")</f>
        <v>Spot 01 - Kakariko Village</v>
      </c>
      <c r="D5463" s="427" t="s">
        <v>692</v>
      </c>
      <c r="E5463" s="427" t="s">
        <v>14</v>
      </c>
      <c r="F5463" s="431"/>
      <c r="G5463" s="431"/>
      <c r="H5463" s="427" t="s">
        <v>3148</v>
      </c>
      <c r="I5463" s="341" t="s">
        <v>5862</v>
      </c>
      <c r="J5463" s="432" t="str">
        <f>iferror(vlookup(H5463,Actors!$A$2:$D$472,4,false),"")</f>
        <v>Death Mountain Eruption Effects</v>
      </c>
      <c r="K5463" s="433" t="s">
        <v>711</v>
      </c>
      <c r="L5463" s="427" t="s">
        <v>12</v>
      </c>
      <c r="M5463" s="380" t="str">
        <f>iferror(vlookup(A5463,Variables!$F$2:$G$2762,2,false),"")</f>
        <v>Death Mountain Eruption Effects</v>
      </c>
      <c r="N5463" s="434" t="s">
        <v>1059</v>
      </c>
    </row>
    <row r="5464">
      <c r="A5464" s="426" t="s">
        <v>9274</v>
      </c>
      <c r="B5464" s="427" t="s">
        <v>522</v>
      </c>
      <c r="C5464" s="428" t="str">
        <f>iferror(vlookup(B5464,Maps!$A$2:$B$111,2,false),"")</f>
        <v>Spot 01 - Kakariko Village</v>
      </c>
      <c r="D5464" s="427" t="s">
        <v>692</v>
      </c>
      <c r="E5464" s="427" t="s">
        <v>14</v>
      </c>
      <c r="F5464" s="431"/>
      <c r="G5464" s="431"/>
      <c r="H5464" s="427" t="s">
        <v>2918</v>
      </c>
      <c r="I5464" s="341" t="s">
        <v>5485</v>
      </c>
      <c r="J5464" s="430" t="str">
        <f>iferror(vlookup(H5464,Actors!$A$2:$D$472,4,false),"")</f>
        <v>Death Mountain Cloud Ring</v>
      </c>
      <c r="K5464" s="427" t="s">
        <v>3153</v>
      </c>
      <c r="L5464" s="427" t="s">
        <v>7164</v>
      </c>
      <c r="M5464" s="380" t="str">
        <f>iferror(vlookup(A5464,Variables!$F$2:$G$2762,2,false),"")</f>
        <v>Death Mountain Cloud Ring</v>
      </c>
      <c r="N5464" s="431" t="s">
        <v>1059</v>
      </c>
    </row>
    <row r="5465">
      <c r="A5465" s="386" t="s">
        <v>9875</v>
      </c>
      <c r="B5465" s="387" t="s">
        <v>522</v>
      </c>
      <c r="C5465" s="388" t="str">
        <f>iferror(vlookup(B5465,Maps!$A$2:$B$111,2,false),"")</f>
        <v>Spot 01 - Kakariko Village</v>
      </c>
      <c r="D5465" s="387" t="s">
        <v>694</v>
      </c>
      <c r="E5465" s="387" t="s">
        <v>14</v>
      </c>
      <c r="F5465" s="389"/>
      <c r="G5465" s="389"/>
      <c r="H5465" s="387" t="s">
        <v>2958</v>
      </c>
      <c r="I5465" s="390" t="s">
        <v>5557</v>
      </c>
      <c r="J5465" s="391" t="str">
        <f>iferror(vlookup(H5465,Actors!$A$2:$D$472,4,false),"")</f>
        <v>Kakariko Village Well Crossbeam</v>
      </c>
      <c r="K5465" s="387" t="s">
        <v>2945</v>
      </c>
      <c r="L5465" s="387" t="s">
        <v>7164</v>
      </c>
      <c r="M5465" s="392" t="str">
        <f>iferror(vlookup(A5465,Variables!$F$2:$G$2762,2,false),"")</f>
        <v>Wooden Well Beam</v>
      </c>
      <c r="N5465" s="389" t="s">
        <v>1059</v>
      </c>
    </row>
    <row r="5466">
      <c r="A5466" s="386" t="s">
        <v>9876</v>
      </c>
      <c r="B5466" s="387" t="s">
        <v>522</v>
      </c>
      <c r="C5466" s="388" t="str">
        <f>iferror(vlookup(B5466,Maps!$A$2:$B$111,2,false),"")</f>
        <v>Spot 01 - Kakariko Village</v>
      </c>
      <c r="D5466" s="387" t="s">
        <v>694</v>
      </c>
      <c r="E5466" s="387" t="s">
        <v>14</v>
      </c>
      <c r="F5466" s="389"/>
      <c r="G5466" s="389"/>
      <c r="H5466" s="387" t="s">
        <v>2960</v>
      </c>
      <c r="I5466" s="390" t="s">
        <v>5560</v>
      </c>
      <c r="J5466" s="391" t="str">
        <f>iferror(vlookup(H5466,Actors!$A$2:$D$472,4,false),"")</f>
        <v>Kakariko Village Well Water</v>
      </c>
      <c r="K5466" s="387" t="s">
        <v>2945</v>
      </c>
      <c r="L5466" s="387" t="s">
        <v>7164</v>
      </c>
      <c r="M5466" s="392" t="str">
        <f>iferror(vlookup(A5466,Variables!$F$2:$G$2762,2,false),"")</f>
        <v>Well Water</v>
      </c>
      <c r="N5466" s="389" t="s">
        <v>1059</v>
      </c>
    </row>
    <row r="5467">
      <c r="A5467" s="386" t="s">
        <v>9880</v>
      </c>
      <c r="B5467" s="387" t="s">
        <v>522</v>
      </c>
      <c r="C5467" s="388" t="str">
        <f>iferror(vlookup(B5467,Maps!$A$2:$B$111,2,false),"")</f>
        <v>Spot 01 - Kakariko Village</v>
      </c>
      <c r="D5467" s="387" t="s">
        <v>694</v>
      </c>
      <c r="E5467" s="387" t="s">
        <v>14</v>
      </c>
      <c r="F5467" s="389"/>
      <c r="G5467" s="389"/>
      <c r="H5467" s="387" t="s">
        <v>691</v>
      </c>
      <c r="I5467" s="390" t="s">
        <v>5554</v>
      </c>
      <c r="J5467" s="391" t="str">
        <f>iferror(vlookup(H5467,Actors!$A$2:$D$472,4,false),"")</f>
        <v>Kakariko Village Windmill Blades</v>
      </c>
      <c r="K5467" s="387" t="s">
        <v>2945</v>
      </c>
      <c r="L5467" s="387" t="s">
        <v>7164</v>
      </c>
      <c r="M5467" s="392" t="str">
        <f>iferror(vlookup(A5467,Variables!$F$2:$G$2762,2,false),"")</f>
        <v>Windmill Blades</v>
      </c>
      <c r="N5467" s="389" t="s">
        <v>1059</v>
      </c>
    </row>
    <row r="5468">
      <c r="A5468" s="386" t="s">
        <v>9853</v>
      </c>
      <c r="B5468" s="387" t="s">
        <v>522</v>
      </c>
      <c r="C5468" s="388" t="str">
        <f>iferror(vlookup(B5468,Maps!$A$2:$B$111,2,false),"")</f>
        <v>Spot 01 - Kakariko Village</v>
      </c>
      <c r="D5468" s="387" t="s">
        <v>694</v>
      </c>
      <c r="E5468" s="387" t="s">
        <v>14</v>
      </c>
      <c r="F5468" s="389"/>
      <c r="G5468" s="389"/>
      <c r="H5468" s="387" t="s">
        <v>3089</v>
      </c>
      <c r="I5468" s="390" t="s">
        <v>5765</v>
      </c>
      <c r="J5468" s="391" t="str">
        <f>iferror(vlookup(H5468,Actors!$A$2:$D$472,4,false),"")</f>
        <v>Groups of Rocks &amp; Grass Clumps</v>
      </c>
      <c r="K5468" s="387" t="s">
        <v>21</v>
      </c>
      <c r="L5468" s="387" t="s">
        <v>7078</v>
      </c>
      <c r="M5468" s="392" t="str">
        <f>iferror(vlookup(A5468,Variables!$F$2:$G$2762,2,false),"")</f>
        <v/>
      </c>
      <c r="N5468" s="389" t="s">
        <v>1059</v>
      </c>
    </row>
    <row r="5469">
      <c r="A5469" s="386" t="s">
        <v>9853</v>
      </c>
      <c r="B5469" s="387" t="s">
        <v>522</v>
      </c>
      <c r="C5469" s="388" t="str">
        <f>iferror(vlookup(B5469,Maps!$A$2:$B$111,2,false),"")</f>
        <v>Spot 01 - Kakariko Village</v>
      </c>
      <c r="D5469" s="387" t="s">
        <v>694</v>
      </c>
      <c r="E5469" s="387" t="s">
        <v>14</v>
      </c>
      <c r="F5469" s="389"/>
      <c r="G5469" s="389"/>
      <c r="H5469" s="387" t="s">
        <v>3089</v>
      </c>
      <c r="I5469" s="390" t="s">
        <v>5765</v>
      </c>
      <c r="J5469" s="391" t="str">
        <f>iferror(vlookup(H5469,Actors!$A$2:$D$472,4,false),"")</f>
        <v>Groups of Rocks &amp; Grass Clumps</v>
      </c>
      <c r="K5469" s="387" t="s">
        <v>21</v>
      </c>
      <c r="L5469" s="387" t="s">
        <v>7078</v>
      </c>
      <c r="M5469" s="392" t="str">
        <f>iferror(vlookup(A5469,Variables!$F$2:$G$2762,2,false),"")</f>
        <v/>
      </c>
      <c r="N5469" s="389" t="s">
        <v>1059</v>
      </c>
    </row>
    <row r="5470">
      <c r="A5470" s="386" t="s">
        <v>9854</v>
      </c>
      <c r="B5470" s="387" t="s">
        <v>522</v>
      </c>
      <c r="C5470" s="388" t="str">
        <f>iferror(vlookup(B5470,Maps!$A$2:$B$111,2,false),"")</f>
        <v>Spot 01 - Kakariko Village</v>
      </c>
      <c r="D5470" s="387" t="s">
        <v>694</v>
      </c>
      <c r="E5470" s="387" t="s">
        <v>14</v>
      </c>
      <c r="F5470" s="389"/>
      <c r="G5470" s="389"/>
      <c r="H5470" s="387" t="s">
        <v>3089</v>
      </c>
      <c r="I5470" s="390" t="s">
        <v>5765</v>
      </c>
      <c r="J5470" s="391" t="str">
        <f>iferror(vlookup(H5470,Actors!$A$2:$D$472,4,false),"")</f>
        <v>Groups of Rocks &amp; Grass Clumps</v>
      </c>
      <c r="K5470" s="387" t="s">
        <v>21</v>
      </c>
      <c r="L5470" s="387" t="s">
        <v>7047</v>
      </c>
      <c r="M5470" s="392" t="str">
        <f>iferror(vlookup(A5470,Variables!$F$2:$G$2762,2,false),"")</f>
        <v/>
      </c>
      <c r="N5470" s="389" t="s">
        <v>1059</v>
      </c>
    </row>
    <row r="5471">
      <c r="A5471" s="386" t="s">
        <v>9855</v>
      </c>
      <c r="B5471" s="387" t="s">
        <v>522</v>
      </c>
      <c r="C5471" s="388" t="str">
        <f>iferror(vlookup(B5471,Maps!$A$2:$B$111,2,false),"")</f>
        <v>Spot 01 - Kakariko Village</v>
      </c>
      <c r="D5471" s="387" t="s">
        <v>694</v>
      </c>
      <c r="E5471" s="387" t="s">
        <v>14</v>
      </c>
      <c r="F5471" s="389"/>
      <c r="G5471" s="389"/>
      <c r="H5471" s="387" t="s">
        <v>3089</v>
      </c>
      <c r="I5471" s="390" t="s">
        <v>5765</v>
      </c>
      <c r="J5471" s="391" t="str">
        <f>iferror(vlookup(H5471,Actors!$A$2:$D$472,4,false),"")</f>
        <v>Groups of Rocks &amp; Grass Clumps</v>
      </c>
      <c r="K5471" s="387" t="s">
        <v>21</v>
      </c>
      <c r="L5471" s="387" t="s">
        <v>7102</v>
      </c>
      <c r="M5471" s="392" t="str">
        <f>iferror(vlookup(A5471,Variables!$F$2:$G$2762,2,false),"")</f>
        <v/>
      </c>
      <c r="N5471" s="389" t="s">
        <v>1059</v>
      </c>
    </row>
    <row r="5472">
      <c r="A5472" s="386" t="s">
        <v>9858</v>
      </c>
      <c r="B5472" s="387" t="s">
        <v>522</v>
      </c>
      <c r="C5472" s="388" t="str">
        <f>iferror(vlookup(B5472,Maps!$A$2:$B$111,2,false),"")</f>
        <v>Spot 01 - Kakariko Village</v>
      </c>
      <c r="D5472" s="387" t="s">
        <v>694</v>
      </c>
      <c r="E5472" s="387" t="s">
        <v>14</v>
      </c>
      <c r="F5472" s="389"/>
      <c r="G5472" s="389"/>
      <c r="H5472" s="387" t="s">
        <v>2737</v>
      </c>
      <c r="I5472" s="390" t="s">
        <v>5210</v>
      </c>
      <c r="J5472" s="391" t="str">
        <f>iferror(vlookup(H5472,Actors!$A$2:$D$472,4,false),"")</f>
        <v>Trees &amp; Bushes</v>
      </c>
      <c r="K5472" s="387" t="s">
        <v>2748</v>
      </c>
      <c r="L5472" s="387" t="s">
        <v>7047</v>
      </c>
      <c r="M5472" s="392" t="str">
        <f>iferror(vlookup(A5472,Variables!$F$2:$G$2762,2,false),"")</f>
        <v>Light Pine Tree (Medium)</v>
      </c>
      <c r="N5472" s="389" t="s">
        <v>1059</v>
      </c>
    </row>
    <row r="5473">
      <c r="A5473" s="460" t="s">
        <v>9274</v>
      </c>
      <c r="B5473" s="461" t="s">
        <v>522</v>
      </c>
      <c r="C5473" s="462" t="str">
        <f>iferror(vlookup(B5473,Maps!$A$2:$B$111,2,false),"")</f>
        <v>Spot 01 - Kakariko Village</v>
      </c>
      <c r="D5473" s="461" t="s">
        <v>694</v>
      </c>
      <c r="E5473" s="461" t="s">
        <v>14</v>
      </c>
      <c r="F5473" s="463"/>
      <c r="G5473" s="463"/>
      <c r="H5473" s="461" t="s">
        <v>2918</v>
      </c>
      <c r="I5473" s="464" t="s">
        <v>5485</v>
      </c>
      <c r="J5473" s="465" t="str">
        <f>iferror(vlookup(H5473,Actors!$A$2:$D$472,4,false),"")</f>
        <v>Death Mountain Cloud Ring</v>
      </c>
      <c r="K5473" s="461" t="s">
        <v>3153</v>
      </c>
      <c r="L5473" s="461" t="s">
        <v>7164</v>
      </c>
      <c r="M5473" s="466" t="str">
        <f>iferror(vlookup(A5473,Variables!$F$2:$G$2762,2,false),"")</f>
        <v>Death Mountain Cloud Ring</v>
      </c>
      <c r="N5473" s="463" t="s">
        <v>1059</v>
      </c>
    </row>
    <row r="5474">
      <c r="A5474" s="375" t="s">
        <v>9947</v>
      </c>
      <c r="B5474" s="376" t="s">
        <v>527</v>
      </c>
      <c r="C5474" s="377" t="str">
        <f>iferror(vlookup(B5474,Maps!$A$2:$B$111,2,false),"")</f>
        <v>Spot 02 - Graveyard</v>
      </c>
      <c r="D5474" s="376" t="s">
        <v>14</v>
      </c>
      <c r="E5474" s="376" t="s">
        <v>1606</v>
      </c>
      <c r="F5474" s="378"/>
      <c r="G5474" s="378"/>
      <c r="H5474" s="376" t="s">
        <v>75</v>
      </c>
      <c r="I5474" s="338" t="s">
        <v>4931</v>
      </c>
      <c r="J5474" s="379" t="str">
        <f>iferror(vlookup(H5474,Actors!$A$2:$D$472,4,false),"")</f>
        <v>Wooden Door</v>
      </c>
      <c r="K5474" s="376" t="s">
        <v>21</v>
      </c>
      <c r="L5474" s="376" t="s">
        <v>3544</v>
      </c>
      <c r="M5474" s="381" t="str">
        <f>iferror(vlookup(A5474,Variables!$F$2:$G$2762,2,false),"")</f>
        <v>I, Dampé the gravekeeper, am in bed now!</v>
      </c>
      <c r="N5474" s="378" t="s">
        <v>1059</v>
      </c>
    </row>
    <row r="5475">
      <c r="A5475" s="375" t="s">
        <v>7039</v>
      </c>
      <c r="B5475" s="376" t="s">
        <v>527</v>
      </c>
      <c r="C5475" s="377" t="str">
        <f>iferror(vlookup(B5475,Maps!$A$2:$B$111,2,false),"")</f>
        <v>Spot 02 - Graveyard</v>
      </c>
      <c r="D5475" s="376" t="s">
        <v>14</v>
      </c>
      <c r="E5475" s="376" t="s">
        <v>1606</v>
      </c>
      <c r="F5475" s="378"/>
      <c r="G5475" s="378"/>
      <c r="H5475" s="376" t="s">
        <v>259</v>
      </c>
      <c r="I5475" s="338" t="s">
        <v>4990</v>
      </c>
      <c r="J5475" s="379" t="str">
        <f>iferror(vlookup(H5475,Actors!$A$2:$D$472,4,false),"")</f>
        <v>Room Transition Plane</v>
      </c>
      <c r="K5475" s="376" t="s">
        <v>21</v>
      </c>
      <c r="L5475" s="376" t="s">
        <v>3064</v>
      </c>
      <c r="M5475" s="381" t="str">
        <f>iferror(vlookup(A5475,Variables!$F$2:$G$2762,2,false),"")</f>
        <v/>
      </c>
      <c r="N5475" s="378" t="s">
        <v>1059</v>
      </c>
    </row>
    <row r="5476">
      <c r="A5476" s="375" t="s">
        <v>7343</v>
      </c>
      <c r="B5476" s="376" t="s">
        <v>527</v>
      </c>
      <c r="C5476" s="377" t="str">
        <f>iferror(vlookup(B5476,Maps!$A$2:$B$111,2,false),"")</f>
        <v>Spot 02 - Graveyard</v>
      </c>
      <c r="D5476" s="376" t="s">
        <v>14</v>
      </c>
      <c r="E5476" s="376" t="s">
        <v>1606</v>
      </c>
      <c r="F5476" s="378"/>
      <c r="G5476" s="378"/>
      <c r="H5476" s="376" t="s">
        <v>12</v>
      </c>
      <c r="I5476" s="382" t="s">
        <v>4915</v>
      </c>
      <c r="J5476" s="383" t="str">
        <f>iferror(vlookup(H5476,Actors!$A$2:$D$472,4,false),"")</f>
        <v>Player</v>
      </c>
      <c r="K5476" s="384" t="s">
        <v>12</v>
      </c>
      <c r="L5476" s="376" t="s">
        <v>7344</v>
      </c>
      <c r="M5476" s="381" t="str">
        <f>iferror(vlookup(A5476,Variables!$F$2:$G$2762,2,false),"")</f>
        <v/>
      </c>
      <c r="N5476" s="385" t="s">
        <v>1059</v>
      </c>
    </row>
    <row r="5477">
      <c r="A5477" s="375" t="s">
        <v>7343</v>
      </c>
      <c r="B5477" s="376" t="s">
        <v>527</v>
      </c>
      <c r="C5477" s="377" t="str">
        <f>iferror(vlookup(B5477,Maps!$A$2:$B$111,2,false),"")</f>
        <v>Spot 02 - Graveyard</v>
      </c>
      <c r="D5477" s="376" t="s">
        <v>14</v>
      </c>
      <c r="E5477" s="376" t="s">
        <v>1606</v>
      </c>
      <c r="F5477" s="378"/>
      <c r="G5477" s="378"/>
      <c r="H5477" s="376" t="s">
        <v>12</v>
      </c>
      <c r="I5477" s="382" t="s">
        <v>4915</v>
      </c>
      <c r="J5477" s="383" t="str">
        <f>iferror(vlookup(H5477,Actors!$A$2:$D$472,4,false),"")</f>
        <v>Player</v>
      </c>
      <c r="K5477" s="384" t="s">
        <v>12</v>
      </c>
      <c r="L5477" s="376" t="s">
        <v>7344</v>
      </c>
      <c r="M5477" s="381" t="str">
        <f>iferror(vlookup(A5477,Variables!$F$2:$G$2762,2,false),"")</f>
        <v/>
      </c>
      <c r="N5477" s="385" t="s">
        <v>1059</v>
      </c>
    </row>
    <row r="5478">
      <c r="A5478" s="375" t="s">
        <v>9167</v>
      </c>
      <c r="B5478" s="376" t="s">
        <v>527</v>
      </c>
      <c r="C5478" s="377" t="str">
        <f>iferror(vlookup(B5478,Maps!$A$2:$B$111,2,false),"")</f>
        <v>Spot 02 - Graveyard</v>
      </c>
      <c r="D5478" s="376" t="s">
        <v>14</v>
      </c>
      <c r="E5478" s="376" t="s">
        <v>1606</v>
      </c>
      <c r="F5478" s="378"/>
      <c r="G5478" s="378"/>
      <c r="H5478" s="376" t="s">
        <v>12</v>
      </c>
      <c r="I5478" s="382" t="s">
        <v>4915</v>
      </c>
      <c r="J5478" s="383" t="str">
        <f>iferror(vlookup(H5478,Actors!$A$2:$D$472,4,false),"")</f>
        <v>Player</v>
      </c>
      <c r="K5478" s="384" t="s">
        <v>12</v>
      </c>
      <c r="L5478" s="376" t="s">
        <v>8888</v>
      </c>
      <c r="M5478" s="381" t="str">
        <f>iferror(vlookup(A5478,Variables!$F$2:$G$2762,2,false),"")</f>
        <v/>
      </c>
      <c r="N5478" s="385" t="s">
        <v>1059</v>
      </c>
    </row>
    <row r="5479">
      <c r="A5479" s="375" t="s">
        <v>7042</v>
      </c>
      <c r="B5479" s="376" t="s">
        <v>527</v>
      </c>
      <c r="C5479" s="377" t="str">
        <f>iferror(vlookup(B5479,Maps!$A$2:$B$111,2,false),"")</f>
        <v>Spot 02 - Graveyard</v>
      </c>
      <c r="D5479" s="376" t="s">
        <v>14</v>
      </c>
      <c r="E5479" s="376" t="s">
        <v>1606</v>
      </c>
      <c r="F5479" s="378"/>
      <c r="G5479" s="378"/>
      <c r="H5479" s="376" t="s">
        <v>12</v>
      </c>
      <c r="I5479" s="382" t="s">
        <v>4915</v>
      </c>
      <c r="J5479" s="383" t="str">
        <f>iferror(vlookup(H5479,Actors!$A$2:$D$472,4,false),"")</f>
        <v>Player</v>
      </c>
      <c r="K5479" s="384" t="s">
        <v>12</v>
      </c>
      <c r="L5479" s="376" t="s">
        <v>7043</v>
      </c>
      <c r="M5479" s="381" t="str">
        <f>iferror(vlookup(A5479,Variables!$F$2:$G$2762,2,false),"")</f>
        <v/>
      </c>
      <c r="N5479" s="385" t="s">
        <v>1059</v>
      </c>
    </row>
    <row r="5480">
      <c r="A5480" s="375" t="s">
        <v>7042</v>
      </c>
      <c r="B5480" s="376" t="s">
        <v>527</v>
      </c>
      <c r="C5480" s="377" t="str">
        <f>iferror(vlookup(B5480,Maps!$A$2:$B$111,2,false),"")</f>
        <v>Spot 02 - Graveyard</v>
      </c>
      <c r="D5480" s="376" t="s">
        <v>14</v>
      </c>
      <c r="E5480" s="376" t="s">
        <v>1606</v>
      </c>
      <c r="F5480" s="378"/>
      <c r="G5480" s="378"/>
      <c r="H5480" s="376" t="s">
        <v>12</v>
      </c>
      <c r="I5480" s="382" t="s">
        <v>4915</v>
      </c>
      <c r="J5480" s="383" t="str">
        <f>iferror(vlookup(H5480,Actors!$A$2:$D$472,4,false),"")</f>
        <v>Player</v>
      </c>
      <c r="K5480" s="384" t="s">
        <v>12</v>
      </c>
      <c r="L5480" s="376" t="s">
        <v>7043</v>
      </c>
      <c r="M5480" s="381" t="str">
        <f>iferror(vlookup(A5480,Variables!$F$2:$G$2762,2,false),"")</f>
        <v/>
      </c>
      <c r="N5480" s="385" t="s">
        <v>1059</v>
      </c>
    </row>
    <row r="5481">
      <c r="A5481" s="375" t="s">
        <v>7042</v>
      </c>
      <c r="B5481" s="376" t="s">
        <v>527</v>
      </c>
      <c r="C5481" s="377" t="str">
        <f>iferror(vlookup(B5481,Maps!$A$2:$B$111,2,false),"")</f>
        <v>Spot 02 - Graveyard</v>
      </c>
      <c r="D5481" s="376" t="s">
        <v>14</v>
      </c>
      <c r="E5481" s="376" t="s">
        <v>1606</v>
      </c>
      <c r="F5481" s="378"/>
      <c r="G5481" s="378"/>
      <c r="H5481" s="376" t="s">
        <v>12</v>
      </c>
      <c r="I5481" s="382" t="s">
        <v>4915</v>
      </c>
      <c r="J5481" s="383" t="str">
        <f>iferror(vlookup(H5481,Actors!$A$2:$D$472,4,false),"")</f>
        <v>Player</v>
      </c>
      <c r="K5481" s="384" t="s">
        <v>12</v>
      </c>
      <c r="L5481" s="376" t="s">
        <v>7043</v>
      </c>
      <c r="M5481" s="381" t="str">
        <f>iferror(vlookup(A5481,Variables!$F$2:$G$2762,2,false),"")</f>
        <v/>
      </c>
      <c r="N5481" s="385" t="s">
        <v>1059</v>
      </c>
    </row>
    <row r="5482">
      <c r="A5482" s="375" t="s">
        <v>7042</v>
      </c>
      <c r="B5482" s="376" t="s">
        <v>527</v>
      </c>
      <c r="C5482" s="377" t="str">
        <f>iferror(vlookup(B5482,Maps!$A$2:$B$111,2,false),"")</f>
        <v>Spot 02 - Graveyard</v>
      </c>
      <c r="D5482" s="376" t="s">
        <v>14</v>
      </c>
      <c r="E5482" s="376" t="s">
        <v>1606</v>
      </c>
      <c r="F5482" s="378"/>
      <c r="G5482" s="378"/>
      <c r="H5482" s="376" t="s">
        <v>12</v>
      </c>
      <c r="I5482" s="382" t="s">
        <v>4915</v>
      </c>
      <c r="J5482" s="383" t="str">
        <f>iferror(vlookup(H5482,Actors!$A$2:$D$472,4,false),"")</f>
        <v>Player</v>
      </c>
      <c r="K5482" s="384" t="s">
        <v>12</v>
      </c>
      <c r="L5482" s="376" t="s">
        <v>7043</v>
      </c>
      <c r="M5482" s="381" t="str">
        <f>iferror(vlookup(A5482,Variables!$F$2:$G$2762,2,false),"")</f>
        <v/>
      </c>
      <c r="N5482" s="385" t="s">
        <v>1059</v>
      </c>
    </row>
    <row r="5483">
      <c r="A5483" s="375" t="s">
        <v>7042</v>
      </c>
      <c r="B5483" s="376" t="s">
        <v>527</v>
      </c>
      <c r="C5483" s="377" t="str">
        <f>iferror(vlookup(B5483,Maps!$A$2:$B$111,2,false),"")</f>
        <v>Spot 02 - Graveyard</v>
      </c>
      <c r="D5483" s="376" t="s">
        <v>14</v>
      </c>
      <c r="E5483" s="376" t="s">
        <v>1606</v>
      </c>
      <c r="F5483" s="378"/>
      <c r="G5483" s="378"/>
      <c r="H5483" s="376" t="s">
        <v>12</v>
      </c>
      <c r="I5483" s="382" t="s">
        <v>4915</v>
      </c>
      <c r="J5483" s="383" t="str">
        <f>iferror(vlookup(H5483,Actors!$A$2:$D$472,4,false),"")</f>
        <v>Player</v>
      </c>
      <c r="K5483" s="384" t="s">
        <v>12</v>
      </c>
      <c r="L5483" s="376" t="s">
        <v>7043</v>
      </c>
      <c r="M5483" s="381" t="str">
        <f>iferror(vlookup(A5483,Variables!$F$2:$G$2762,2,false),"")</f>
        <v/>
      </c>
      <c r="N5483" s="385" t="s">
        <v>1059</v>
      </c>
    </row>
    <row r="5484">
      <c r="A5484" s="375" t="s">
        <v>9948</v>
      </c>
      <c r="B5484" s="376" t="s">
        <v>527</v>
      </c>
      <c r="C5484" s="377" t="str">
        <f>iferror(vlookup(B5484,Maps!$A$2:$B$111,2,false),"")</f>
        <v>Spot 02 - Graveyard</v>
      </c>
      <c r="D5484" s="376" t="s">
        <v>680</v>
      </c>
      <c r="E5484" s="376" t="s">
        <v>1606</v>
      </c>
      <c r="F5484" s="378"/>
      <c r="G5484" s="378"/>
      <c r="H5484" s="376" t="s">
        <v>75</v>
      </c>
      <c r="I5484" s="338" t="s">
        <v>4931</v>
      </c>
      <c r="J5484" s="379" t="str">
        <f>iferror(vlookup(H5484,Actors!$A$2:$D$472,4,false),"")</f>
        <v>Wooden Door</v>
      </c>
      <c r="K5484" s="376" t="s">
        <v>21</v>
      </c>
      <c r="L5484" s="376" t="s">
        <v>3732</v>
      </c>
      <c r="M5484" s="381" t="str">
        <f>iferror(vlookup(A5484,Variables!$F$2:$G$2762,2,false),"")</f>
        <v>SDLH - Loads Next Room, Two-Way - The Gravedigging Tour is over now!</v>
      </c>
      <c r="N5484" s="378" t="s">
        <v>1059</v>
      </c>
    </row>
    <row r="5485">
      <c r="A5485" s="375" t="s">
        <v>7039</v>
      </c>
      <c r="B5485" s="376" t="s">
        <v>527</v>
      </c>
      <c r="C5485" s="377" t="str">
        <f>iferror(vlookup(B5485,Maps!$A$2:$B$111,2,false),"")</f>
        <v>Spot 02 - Graveyard</v>
      </c>
      <c r="D5485" s="376" t="s">
        <v>680</v>
      </c>
      <c r="E5485" s="376" t="s">
        <v>1606</v>
      </c>
      <c r="F5485" s="378"/>
      <c r="G5485" s="378"/>
      <c r="H5485" s="376" t="s">
        <v>259</v>
      </c>
      <c r="I5485" s="338" t="s">
        <v>4990</v>
      </c>
      <c r="J5485" s="379" t="str">
        <f>iferror(vlookup(H5485,Actors!$A$2:$D$472,4,false),"")</f>
        <v>Room Transition Plane</v>
      </c>
      <c r="K5485" s="376" t="s">
        <v>21</v>
      </c>
      <c r="L5485" s="376" t="s">
        <v>3064</v>
      </c>
      <c r="M5485" s="381" t="str">
        <f>iferror(vlookup(A5485,Variables!$F$2:$G$2762,2,false),"")</f>
        <v/>
      </c>
      <c r="N5485" s="378" t="s">
        <v>1059</v>
      </c>
    </row>
    <row r="5486">
      <c r="A5486" s="375" t="s">
        <v>7343</v>
      </c>
      <c r="B5486" s="376" t="s">
        <v>527</v>
      </c>
      <c r="C5486" s="377" t="str">
        <f>iferror(vlookup(B5486,Maps!$A$2:$B$111,2,false),"")</f>
        <v>Spot 02 - Graveyard</v>
      </c>
      <c r="D5486" s="376" t="s">
        <v>680</v>
      </c>
      <c r="E5486" s="376" t="s">
        <v>1606</v>
      </c>
      <c r="F5486" s="378"/>
      <c r="G5486" s="378"/>
      <c r="H5486" s="376" t="s">
        <v>12</v>
      </c>
      <c r="I5486" s="382" t="s">
        <v>4915</v>
      </c>
      <c r="J5486" s="383" t="str">
        <f>iferror(vlookup(H5486,Actors!$A$2:$D$472,4,false),"")</f>
        <v>Player</v>
      </c>
      <c r="K5486" s="384" t="s">
        <v>12</v>
      </c>
      <c r="L5486" s="376" t="s">
        <v>7344</v>
      </c>
      <c r="M5486" s="381" t="str">
        <f>iferror(vlookup(A5486,Variables!$F$2:$G$2762,2,false),"")</f>
        <v/>
      </c>
      <c r="N5486" s="385" t="s">
        <v>1059</v>
      </c>
    </row>
    <row r="5487">
      <c r="A5487" s="375" t="s">
        <v>7042</v>
      </c>
      <c r="B5487" s="376" t="s">
        <v>527</v>
      </c>
      <c r="C5487" s="377" t="str">
        <f>iferror(vlookup(B5487,Maps!$A$2:$B$111,2,false),"")</f>
        <v>Spot 02 - Graveyard</v>
      </c>
      <c r="D5487" s="376" t="s">
        <v>680</v>
      </c>
      <c r="E5487" s="376" t="s">
        <v>1606</v>
      </c>
      <c r="F5487" s="378"/>
      <c r="G5487" s="378"/>
      <c r="H5487" s="376" t="s">
        <v>12</v>
      </c>
      <c r="I5487" s="382" t="s">
        <v>4915</v>
      </c>
      <c r="J5487" s="383" t="str">
        <f>iferror(vlookup(H5487,Actors!$A$2:$D$472,4,false),"")</f>
        <v>Player</v>
      </c>
      <c r="K5487" s="384" t="s">
        <v>12</v>
      </c>
      <c r="L5487" s="376" t="s">
        <v>7043</v>
      </c>
      <c r="M5487" s="381" t="str">
        <f>iferror(vlookup(A5487,Variables!$F$2:$G$2762,2,false),"")</f>
        <v/>
      </c>
      <c r="N5487" s="385" t="s">
        <v>1059</v>
      </c>
    </row>
    <row r="5488">
      <c r="A5488" s="375" t="s">
        <v>9167</v>
      </c>
      <c r="B5488" s="376" t="s">
        <v>527</v>
      </c>
      <c r="C5488" s="377" t="str">
        <f>iferror(vlookup(B5488,Maps!$A$2:$B$111,2,false),"")</f>
        <v>Spot 02 - Graveyard</v>
      </c>
      <c r="D5488" s="376" t="s">
        <v>680</v>
      </c>
      <c r="E5488" s="376" t="s">
        <v>1606</v>
      </c>
      <c r="F5488" s="378"/>
      <c r="G5488" s="378"/>
      <c r="H5488" s="376" t="s">
        <v>12</v>
      </c>
      <c r="I5488" s="382" t="s">
        <v>4915</v>
      </c>
      <c r="J5488" s="383" t="str">
        <f>iferror(vlookup(H5488,Actors!$A$2:$D$472,4,false),"")</f>
        <v>Player</v>
      </c>
      <c r="K5488" s="384" t="s">
        <v>12</v>
      </c>
      <c r="L5488" s="376" t="s">
        <v>8888</v>
      </c>
      <c r="M5488" s="381" t="str">
        <f>iferror(vlookup(A5488,Variables!$F$2:$G$2762,2,false),"")</f>
        <v/>
      </c>
      <c r="N5488" s="385" t="s">
        <v>1059</v>
      </c>
    </row>
    <row r="5489">
      <c r="A5489" s="375" t="s">
        <v>7042</v>
      </c>
      <c r="B5489" s="376" t="s">
        <v>527</v>
      </c>
      <c r="C5489" s="377" t="str">
        <f>iferror(vlookup(B5489,Maps!$A$2:$B$111,2,false),"")</f>
        <v>Spot 02 - Graveyard</v>
      </c>
      <c r="D5489" s="376" t="s">
        <v>680</v>
      </c>
      <c r="E5489" s="376" t="s">
        <v>1606</v>
      </c>
      <c r="F5489" s="378"/>
      <c r="G5489" s="378"/>
      <c r="H5489" s="376" t="s">
        <v>12</v>
      </c>
      <c r="I5489" s="382" t="s">
        <v>4915</v>
      </c>
      <c r="J5489" s="383" t="str">
        <f>iferror(vlookup(H5489,Actors!$A$2:$D$472,4,false),"")</f>
        <v>Player</v>
      </c>
      <c r="K5489" s="384" t="s">
        <v>12</v>
      </c>
      <c r="L5489" s="376" t="s">
        <v>7043</v>
      </c>
      <c r="M5489" s="381" t="str">
        <f>iferror(vlookup(A5489,Variables!$F$2:$G$2762,2,false),"")</f>
        <v/>
      </c>
      <c r="N5489" s="385" t="s">
        <v>1059</v>
      </c>
    </row>
    <row r="5490">
      <c r="A5490" s="375" t="s">
        <v>7042</v>
      </c>
      <c r="B5490" s="376" t="s">
        <v>527</v>
      </c>
      <c r="C5490" s="377" t="str">
        <f>iferror(vlookup(B5490,Maps!$A$2:$B$111,2,false),"")</f>
        <v>Spot 02 - Graveyard</v>
      </c>
      <c r="D5490" s="376" t="s">
        <v>680</v>
      </c>
      <c r="E5490" s="376" t="s">
        <v>1606</v>
      </c>
      <c r="F5490" s="378"/>
      <c r="G5490" s="378"/>
      <c r="H5490" s="376" t="s">
        <v>12</v>
      </c>
      <c r="I5490" s="382" t="s">
        <v>4915</v>
      </c>
      <c r="J5490" s="383" t="str">
        <f>iferror(vlookup(H5490,Actors!$A$2:$D$472,4,false),"")</f>
        <v>Player</v>
      </c>
      <c r="K5490" s="384" t="s">
        <v>12</v>
      </c>
      <c r="L5490" s="376" t="s">
        <v>7043</v>
      </c>
      <c r="M5490" s="381" t="str">
        <f>iferror(vlookup(A5490,Variables!$F$2:$G$2762,2,false),"")</f>
        <v/>
      </c>
      <c r="N5490" s="385" t="s">
        <v>1059</v>
      </c>
    </row>
    <row r="5491">
      <c r="A5491" s="375" t="s">
        <v>7042</v>
      </c>
      <c r="B5491" s="376" t="s">
        <v>527</v>
      </c>
      <c r="C5491" s="377" t="str">
        <f>iferror(vlookup(B5491,Maps!$A$2:$B$111,2,false),"")</f>
        <v>Spot 02 - Graveyard</v>
      </c>
      <c r="D5491" s="376" t="s">
        <v>680</v>
      </c>
      <c r="E5491" s="376" t="s">
        <v>1606</v>
      </c>
      <c r="F5491" s="378"/>
      <c r="G5491" s="378"/>
      <c r="H5491" s="376" t="s">
        <v>12</v>
      </c>
      <c r="I5491" s="382" t="s">
        <v>4915</v>
      </c>
      <c r="J5491" s="383" t="str">
        <f>iferror(vlookup(H5491,Actors!$A$2:$D$472,4,false),"")</f>
        <v>Player</v>
      </c>
      <c r="K5491" s="384" t="s">
        <v>12</v>
      </c>
      <c r="L5491" s="376" t="s">
        <v>7043</v>
      </c>
      <c r="M5491" s="381" t="str">
        <f>iferror(vlookup(A5491,Variables!$F$2:$G$2762,2,false),"")</f>
        <v/>
      </c>
      <c r="N5491" s="385" t="s">
        <v>1059</v>
      </c>
    </row>
    <row r="5492">
      <c r="A5492" s="375" t="s">
        <v>7042</v>
      </c>
      <c r="B5492" s="376" t="s">
        <v>527</v>
      </c>
      <c r="C5492" s="377" t="str">
        <f>iferror(vlookup(B5492,Maps!$A$2:$B$111,2,false),"")</f>
        <v>Spot 02 - Graveyard</v>
      </c>
      <c r="D5492" s="376" t="s">
        <v>680</v>
      </c>
      <c r="E5492" s="376" t="s">
        <v>1606</v>
      </c>
      <c r="F5492" s="378"/>
      <c r="G5492" s="378"/>
      <c r="H5492" s="376" t="s">
        <v>12</v>
      </c>
      <c r="I5492" s="382" t="s">
        <v>4915</v>
      </c>
      <c r="J5492" s="383" t="str">
        <f>iferror(vlookup(H5492,Actors!$A$2:$D$472,4,false),"")</f>
        <v>Player</v>
      </c>
      <c r="K5492" s="384" t="s">
        <v>12</v>
      </c>
      <c r="L5492" s="376" t="s">
        <v>7043</v>
      </c>
      <c r="M5492" s="381" t="str">
        <f>iferror(vlookup(A5492,Variables!$F$2:$G$2762,2,false),"")</f>
        <v/>
      </c>
      <c r="N5492" s="385" t="s">
        <v>1059</v>
      </c>
    </row>
    <row r="5493">
      <c r="A5493" s="375" t="s">
        <v>7042</v>
      </c>
      <c r="B5493" s="376" t="s">
        <v>527</v>
      </c>
      <c r="C5493" s="377" t="str">
        <f>iferror(vlookup(B5493,Maps!$A$2:$B$111,2,false),"")</f>
        <v>Spot 02 - Graveyard</v>
      </c>
      <c r="D5493" s="376" t="s">
        <v>680</v>
      </c>
      <c r="E5493" s="376" t="s">
        <v>1606</v>
      </c>
      <c r="F5493" s="378"/>
      <c r="G5493" s="378"/>
      <c r="H5493" s="376" t="s">
        <v>12</v>
      </c>
      <c r="I5493" s="382" t="s">
        <v>4915</v>
      </c>
      <c r="J5493" s="383" t="str">
        <f>iferror(vlookup(H5493,Actors!$A$2:$D$472,4,false),"")</f>
        <v>Player</v>
      </c>
      <c r="K5493" s="384" t="s">
        <v>12</v>
      </c>
      <c r="L5493" s="376" t="s">
        <v>7043</v>
      </c>
      <c r="M5493" s="381" t="str">
        <f>iferror(vlookup(A5493,Variables!$F$2:$G$2762,2,false),"")</f>
        <v/>
      </c>
      <c r="N5493" s="385" t="s">
        <v>1059</v>
      </c>
    </row>
    <row r="5494">
      <c r="A5494" s="375" t="s">
        <v>9098</v>
      </c>
      <c r="B5494" s="376" t="s">
        <v>527</v>
      </c>
      <c r="C5494" s="377" t="str">
        <f>iferror(vlookup(B5494,Maps!$A$2:$B$111,2,false),"")</f>
        <v>Spot 02 - Graveyard</v>
      </c>
      <c r="D5494" s="376" t="s">
        <v>682</v>
      </c>
      <c r="E5494" s="376" t="s">
        <v>1606</v>
      </c>
      <c r="F5494" s="378"/>
      <c r="G5494" s="378"/>
      <c r="H5494" s="376" t="s">
        <v>75</v>
      </c>
      <c r="I5494" s="338" t="s">
        <v>4931</v>
      </c>
      <c r="J5494" s="379" t="str">
        <f>iferror(vlookup(H5494,Actors!$A$2:$D$472,4,false),"")</f>
        <v>Wooden Door</v>
      </c>
      <c r="K5494" s="376" t="s">
        <v>21</v>
      </c>
      <c r="L5494" s="376" t="s">
        <v>3248</v>
      </c>
      <c r="M5494" s="381" t="str">
        <f>iferror(vlookup(A5494,Variables!$F$2:$G$2762,2,false),"")</f>
        <v>SDLH - Loads Next Room, Two-Way</v>
      </c>
      <c r="N5494" s="378" t="s">
        <v>1059</v>
      </c>
    </row>
    <row r="5495">
      <c r="A5495" s="375" t="s">
        <v>7039</v>
      </c>
      <c r="B5495" s="376" t="s">
        <v>527</v>
      </c>
      <c r="C5495" s="377" t="str">
        <f>iferror(vlookup(B5495,Maps!$A$2:$B$111,2,false),"")</f>
        <v>Spot 02 - Graveyard</v>
      </c>
      <c r="D5495" s="376" t="s">
        <v>682</v>
      </c>
      <c r="E5495" s="376" t="s">
        <v>1606</v>
      </c>
      <c r="F5495" s="378"/>
      <c r="G5495" s="378"/>
      <c r="H5495" s="376" t="s">
        <v>259</v>
      </c>
      <c r="I5495" s="338" t="s">
        <v>4990</v>
      </c>
      <c r="J5495" s="379" t="str">
        <f>iferror(vlookup(H5495,Actors!$A$2:$D$472,4,false),"")</f>
        <v>Room Transition Plane</v>
      </c>
      <c r="K5495" s="376" t="s">
        <v>21</v>
      </c>
      <c r="L5495" s="376" t="s">
        <v>3064</v>
      </c>
      <c r="M5495" s="381" t="str">
        <f>iferror(vlookup(A5495,Variables!$F$2:$G$2762,2,false),"")</f>
        <v/>
      </c>
      <c r="N5495" s="378" t="s">
        <v>1059</v>
      </c>
    </row>
    <row r="5496">
      <c r="A5496" s="375" t="s">
        <v>7343</v>
      </c>
      <c r="B5496" s="376" t="s">
        <v>527</v>
      </c>
      <c r="C5496" s="377" t="str">
        <f>iferror(vlookup(B5496,Maps!$A$2:$B$111,2,false),"")</f>
        <v>Spot 02 - Graveyard</v>
      </c>
      <c r="D5496" s="376" t="s">
        <v>682</v>
      </c>
      <c r="E5496" s="376" t="s">
        <v>1606</v>
      </c>
      <c r="F5496" s="378"/>
      <c r="G5496" s="378"/>
      <c r="H5496" s="376" t="s">
        <v>12</v>
      </c>
      <c r="I5496" s="382" t="s">
        <v>4915</v>
      </c>
      <c r="J5496" s="383" t="str">
        <f>iferror(vlookup(H5496,Actors!$A$2:$D$472,4,false),"")</f>
        <v>Player</v>
      </c>
      <c r="K5496" s="384" t="s">
        <v>12</v>
      </c>
      <c r="L5496" s="376" t="s">
        <v>7344</v>
      </c>
      <c r="M5496" s="381" t="str">
        <f>iferror(vlookup(A5496,Variables!$F$2:$G$2762,2,false),"")</f>
        <v/>
      </c>
      <c r="N5496" s="385" t="s">
        <v>1059</v>
      </c>
    </row>
    <row r="5497">
      <c r="A5497" s="375" t="s">
        <v>7042</v>
      </c>
      <c r="B5497" s="376" t="s">
        <v>527</v>
      </c>
      <c r="C5497" s="377" t="str">
        <f>iferror(vlookup(B5497,Maps!$A$2:$B$111,2,false),"")</f>
        <v>Spot 02 - Graveyard</v>
      </c>
      <c r="D5497" s="376" t="s">
        <v>682</v>
      </c>
      <c r="E5497" s="376" t="s">
        <v>1606</v>
      </c>
      <c r="F5497" s="378"/>
      <c r="G5497" s="378"/>
      <c r="H5497" s="376" t="s">
        <v>12</v>
      </c>
      <c r="I5497" s="382" t="s">
        <v>4915</v>
      </c>
      <c r="J5497" s="383" t="str">
        <f>iferror(vlookup(H5497,Actors!$A$2:$D$472,4,false),"")</f>
        <v>Player</v>
      </c>
      <c r="K5497" s="384" t="s">
        <v>12</v>
      </c>
      <c r="L5497" s="376" t="s">
        <v>7043</v>
      </c>
      <c r="M5497" s="381" t="str">
        <f>iferror(vlookup(A5497,Variables!$F$2:$G$2762,2,false),"")</f>
        <v/>
      </c>
      <c r="N5497" s="385" t="s">
        <v>1059</v>
      </c>
    </row>
    <row r="5498">
      <c r="A5498" s="375" t="s">
        <v>9167</v>
      </c>
      <c r="B5498" s="376" t="s">
        <v>527</v>
      </c>
      <c r="C5498" s="377" t="str">
        <f>iferror(vlookup(B5498,Maps!$A$2:$B$111,2,false),"")</f>
        <v>Spot 02 - Graveyard</v>
      </c>
      <c r="D5498" s="376" t="s">
        <v>682</v>
      </c>
      <c r="E5498" s="376" t="s">
        <v>1606</v>
      </c>
      <c r="F5498" s="378"/>
      <c r="G5498" s="378"/>
      <c r="H5498" s="376" t="s">
        <v>12</v>
      </c>
      <c r="I5498" s="382" t="s">
        <v>4915</v>
      </c>
      <c r="J5498" s="383" t="str">
        <f>iferror(vlookup(H5498,Actors!$A$2:$D$472,4,false),"")</f>
        <v>Player</v>
      </c>
      <c r="K5498" s="384" t="s">
        <v>12</v>
      </c>
      <c r="L5498" s="376" t="s">
        <v>8888</v>
      </c>
      <c r="M5498" s="381" t="str">
        <f>iferror(vlookup(A5498,Variables!$F$2:$G$2762,2,false),"")</f>
        <v/>
      </c>
      <c r="N5498" s="385" t="s">
        <v>1059</v>
      </c>
    </row>
    <row r="5499">
      <c r="A5499" s="375" t="s">
        <v>7042</v>
      </c>
      <c r="B5499" s="376" t="s">
        <v>527</v>
      </c>
      <c r="C5499" s="377" t="str">
        <f>iferror(vlookup(B5499,Maps!$A$2:$B$111,2,false),"")</f>
        <v>Spot 02 - Graveyard</v>
      </c>
      <c r="D5499" s="376" t="s">
        <v>682</v>
      </c>
      <c r="E5499" s="376" t="s">
        <v>1606</v>
      </c>
      <c r="F5499" s="378"/>
      <c r="G5499" s="378"/>
      <c r="H5499" s="376" t="s">
        <v>12</v>
      </c>
      <c r="I5499" s="382" t="s">
        <v>4915</v>
      </c>
      <c r="J5499" s="383" t="str">
        <f>iferror(vlookup(H5499,Actors!$A$2:$D$472,4,false),"")</f>
        <v>Player</v>
      </c>
      <c r="K5499" s="384" t="s">
        <v>12</v>
      </c>
      <c r="L5499" s="376" t="s">
        <v>7043</v>
      </c>
      <c r="M5499" s="381" t="str">
        <f>iferror(vlookup(A5499,Variables!$F$2:$G$2762,2,false),"")</f>
        <v/>
      </c>
      <c r="N5499" s="385" t="s">
        <v>1059</v>
      </c>
    </row>
    <row r="5500">
      <c r="A5500" s="375" t="s">
        <v>7042</v>
      </c>
      <c r="B5500" s="376" t="s">
        <v>527</v>
      </c>
      <c r="C5500" s="377" t="str">
        <f>iferror(vlookup(B5500,Maps!$A$2:$B$111,2,false),"")</f>
        <v>Spot 02 - Graveyard</v>
      </c>
      <c r="D5500" s="376" t="s">
        <v>682</v>
      </c>
      <c r="E5500" s="376" t="s">
        <v>1606</v>
      </c>
      <c r="F5500" s="378"/>
      <c r="G5500" s="378"/>
      <c r="H5500" s="376" t="s">
        <v>12</v>
      </c>
      <c r="I5500" s="382" t="s">
        <v>4915</v>
      </c>
      <c r="J5500" s="383" t="str">
        <f>iferror(vlookup(H5500,Actors!$A$2:$D$472,4,false),"")</f>
        <v>Player</v>
      </c>
      <c r="K5500" s="384" t="s">
        <v>12</v>
      </c>
      <c r="L5500" s="376" t="s">
        <v>7043</v>
      </c>
      <c r="M5500" s="381" t="str">
        <f>iferror(vlookup(A5500,Variables!$F$2:$G$2762,2,false),"")</f>
        <v/>
      </c>
      <c r="N5500" s="385" t="s">
        <v>1059</v>
      </c>
    </row>
    <row r="5501">
      <c r="A5501" s="375" t="s">
        <v>7042</v>
      </c>
      <c r="B5501" s="376" t="s">
        <v>527</v>
      </c>
      <c r="C5501" s="377" t="str">
        <f>iferror(vlookup(B5501,Maps!$A$2:$B$111,2,false),"")</f>
        <v>Spot 02 - Graveyard</v>
      </c>
      <c r="D5501" s="376" t="s">
        <v>682</v>
      </c>
      <c r="E5501" s="376" t="s">
        <v>1606</v>
      </c>
      <c r="F5501" s="378"/>
      <c r="G5501" s="378"/>
      <c r="H5501" s="376" t="s">
        <v>12</v>
      </c>
      <c r="I5501" s="382" t="s">
        <v>4915</v>
      </c>
      <c r="J5501" s="383" t="str">
        <f>iferror(vlookup(H5501,Actors!$A$2:$D$472,4,false),"")</f>
        <v>Player</v>
      </c>
      <c r="K5501" s="384" t="s">
        <v>12</v>
      </c>
      <c r="L5501" s="376" t="s">
        <v>7043</v>
      </c>
      <c r="M5501" s="381" t="str">
        <f>iferror(vlookup(A5501,Variables!$F$2:$G$2762,2,false),"")</f>
        <v/>
      </c>
      <c r="N5501" s="385" t="s">
        <v>1059</v>
      </c>
    </row>
    <row r="5502">
      <c r="A5502" s="375" t="s">
        <v>7042</v>
      </c>
      <c r="B5502" s="376" t="s">
        <v>527</v>
      </c>
      <c r="C5502" s="377" t="str">
        <f>iferror(vlookup(B5502,Maps!$A$2:$B$111,2,false),"")</f>
        <v>Spot 02 - Graveyard</v>
      </c>
      <c r="D5502" s="376" t="s">
        <v>682</v>
      </c>
      <c r="E5502" s="376" t="s">
        <v>1606</v>
      </c>
      <c r="F5502" s="378"/>
      <c r="G5502" s="378"/>
      <c r="H5502" s="376" t="s">
        <v>12</v>
      </c>
      <c r="I5502" s="382" t="s">
        <v>4915</v>
      </c>
      <c r="J5502" s="383" t="str">
        <f>iferror(vlookup(H5502,Actors!$A$2:$D$472,4,false),"")</f>
        <v>Player</v>
      </c>
      <c r="K5502" s="384" t="s">
        <v>12</v>
      </c>
      <c r="L5502" s="376" t="s">
        <v>7043</v>
      </c>
      <c r="M5502" s="381" t="str">
        <f>iferror(vlookup(A5502,Variables!$F$2:$G$2762,2,false),"")</f>
        <v/>
      </c>
      <c r="N5502" s="385" t="s">
        <v>1059</v>
      </c>
    </row>
    <row r="5503">
      <c r="A5503" s="375" t="s">
        <v>7042</v>
      </c>
      <c r="B5503" s="376" t="s">
        <v>527</v>
      </c>
      <c r="C5503" s="377" t="str">
        <f>iferror(vlookup(B5503,Maps!$A$2:$B$111,2,false),"")</f>
        <v>Spot 02 - Graveyard</v>
      </c>
      <c r="D5503" s="376" t="s">
        <v>682</v>
      </c>
      <c r="E5503" s="376" t="s">
        <v>1606</v>
      </c>
      <c r="F5503" s="378"/>
      <c r="G5503" s="378"/>
      <c r="H5503" s="376" t="s">
        <v>12</v>
      </c>
      <c r="I5503" s="382" t="s">
        <v>4915</v>
      </c>
      <c r="J5503" s="383" t="str">
        <f>iferror(vlookup(H5503,Actors!$A$2:$D$472,4,false),"")</f>
        <v>Player</v>
      </c>
      <c r="K5503" s="384" t="s">
        <v>12</v>
      </c>
      <c r="L5503" s="376" t="s">
        <v>7043</v>
      </c>
      <c r="M5503" s="381" t="str">
        <f>iferror(vlookup(A5503,Variables!$F$2:$G$2762,2,false),"")</f>
        <v/>
      </c>
      <c r="N5503" s="385" t="s">
        <v>1059</v>
      </c>
    </row>
    <row r="5504">
      <c r="A5504" s="375" t="s">
        <v>9949</v>
      </c>
      <c r="B5504" s="376" t="s">
        <v>527</v>
      </c>
      <c r="C5504" s="377" t="str">
        <f>iferror(vlookup(B5504,Maps!$A$2:$B$111,2,false),"")</f>
        <v>Spot 02 - Graveyard</v>
      </c>
      <c r="D5504" s="376" t="s">
        <v>682</v>
      </c>
      <c r="E5504" s="376" t="s">
        <v>1606</v>
      </c>
      <c r="F5504" s="378"/>
      <c r="G5504" s="378"/>
      <c r="H5504" s="376" t="s">
        <v>12</v>
      </c>
      <c r="I5504" s="382" t="s">
        <v>4915</v>
      </c>
      <c r="J5504" s="383" t="str">
        <f>iferror(vlookup(H5504,Actors!$A$2:$D$472,4,false),"")</f>
        <v>Player</v>
      </c>
      <c r="K5504" s="384" t="s">
        <v>12</v>
      </c>
      <c r="L5504" s="376" t="s">
        <v>3353</v>
      </c>
      <c r="M5504" s="381" t="str">
        <f>iferror(vlookup(A5504,Variables!$F$2:$G$2762,2,false),"")</f>
        <v/>
      </c>
      <c r="N5504" s="385" t="s">
        <v>1059</v>
      </c>
    </row>
    <row r="5505">
      <c r="A5505" s="375" t="s">
        <v>9098</v>
      </c>
      <c r="B5505" s="376" t="s">
        <v>527</v>
      </c>
      <c r="C5505" s="377" t="str">
        <f>iferror(vlookup(B5505,Maps!$A$2:$B$111,2,false),"")</f>
        <v>Spot 02 - Graveyard</v>
      </c>
      <c r="D5505" s="376" t="s">
        <v>684</v>
      </c>
      <c r="E5505" s="376" t="s">
        <v>1606</v>
      </c>
      <c r="F5505" s="378"/>
      <c r="G5505" s="378"/>
      <c r="H5505" s="376" t="s">
        <v>75</v>
      </c>
      <c r="I5505" s="338" t="s">
        <v>4931</v>
      </c>
      <c r="J5505" s="379" t="str">
        <f>iferror(vlookup(H5505,Actors!$A$2:$D$472,4,false),"")</f>
        <v>Wooden Door</v>
      </c>
      <c r="K5505" s="376" t="s">
        <v>21</v>
      </c>
      <c r="L5505" s="376" t="s">
        <v>3248</v>
      </c>
      <c r="M5505" s="381" t="str">
        <f>iferror(vlookup(A5505,Variables!$F$2:$G$2762,2,false),"")</f>
        <v>SDLH - Loads Next Room, Two-Way</v>
      </c>
      <c r="N5505" s="378" t="s">
        <v>1059</v>
      </c>
    </row>
    <row r="5506">
      <c r="A5506" s="375" t="s">
        <v>7039</v>
      </c>
      <c r="B5506" s="376" t="s">
        <v>527</v>
      </c>
      <c r="C5506" s="377" t="str">
        <f>iferror(vlookup(B5506,Maps!$A$2:$B$111,2,false),"")</f>
        <v>Spot 02 - Graveyard</v>
      </c>
      <c r="D5506" s="376" t="s">
        <v>684</v>
      </c>
      <c r="E5506" s="376" t="s">
        <v>1606</v>
      </c>
      <c r="F5506" s="378"/>
      <c r="G5506" s="378"/>
      <c r="H5506" s="376" t="s">
        <v>259</v>
      </c>
      <c r="I5506" s="338" t="s">
        <v>4990</v>
      </c>
      <c r="J5506" s="379" t="str">
        <f>iferror(vlookup(H5506,Actors!$A$2:$D$472,4,false),"")</f>
        <v>Room Transition Plane</v>
      </c>
      <c r="K5506" s="376" t="s">
        <v>21</v>
      </c>
      <c r="L5506" s="376" t="s">
        <v>3064</v>
      </c>
      <c r="M5506" s="381" t="str">
        <f>iferror(vlookup(A5506,Variables!$F$2:$G$2762,2,false),"")</f>
        <v/>
      </c>
      <c r="N5506" s="378" t="s">
        <v>1059</v>
      </c>
    </row>
    <row r="5507">
      <c r="A5507" s="375" t="s">
        <v>7343</v>
      </c>
      <c r="B5507" s="376" t="s">
        <v>527</v>
      </c>
      <c r="C5507" s="377" t="str">
        <f>iferror(vlookup(B5507,Maps!$A$2:$B$111,2,false),"")</f>
        <v>Spot 02 - Graveyard</v>
      </c>
      <c r="D5507" s="376" t="s">
        <v>684</v>
      </c>
      <c r="E5507" s="376" t="s">
        <v>1606</v>
      </c>
      <c r="F5507" s="378"/>
      <c r="G5507" s="378"/>
      <c r="H5507" s="376" t="s">
        <v>12</v>
      </c>
      <c r="I5507" s="382" t="s">
        <v>4915</v>
      </c>
      <c r="J5507" s="383" t="str">
        <f>iferror(vlookup(H5507,Actors!$A$2:$D$472,4,false),"")</f>
        <v>Player</v>
      </c>
      <c r="K5507" s="384" t="s">
        <v>12</v>
      </c>
      <c r="L5507" s="376" t="s">
        <v>7344</v>
      </c>
      <c r="M5507" s="381" t="str">
        <f>iferror(vlookup(A5507,Variables!$F$2:$G$2762,2,false),"")</f>
        <v/>
      </c>
      <c r="N5507" s="385" t="s">
        <v>1059</v>
      </c>
    </row>
    <row r="5508">
      <c r="A5508" s="375" t="s">
        <v>7042</v>
      </c>
      <c r="B5508" s="376" t="s">
        <v>527</v>
      </c>
      <c r="C5508" s="377" t="str">
        <f>iferror(vlookup(B5508,Maps!$A$2:$B$111,2,false),"")</f>
        <v>Spot 02 - Graveyard</v>
      </c>
      <c r="D5508" s="376" t="s">
        <v>684</v>
      </c>
      <c r="E5508" s="376" t="s">
        <v>1606</v>
      </c>
      <c r="F5508" s="378"/>
      <c r="G5508" s="378"/>
      <c r="H5508" s="376" t="s">
        <v>12</v>
      </c>
      <c r="I5508" s="382" t="s">
        <v>4915</v>
      </c>
      <c r="J5508" s="383" t="str">
        <f>iferror(vlookup(H5508,Actors!$A$2:$D$472,4,false),"")</f>
        <v>Player</v>
      </c>
      <c r="K5508" s="384" t="s">
        <v>12</v>
      </c>
      <c r="L5508" s="376" t="s">
        <v>7043</v>
      </c>
      <c r="M5508" s="381" t="str">
        <f>iferror(vlookup(A5508,Variables!$F$2:$G$2762,2,false),"")</f>
        <v/>
      </c>
      <c r="N5508" s="385" t="s">
        <v>1059</v>
      </c>
    </row>
    <row r="5509">
      <c r="A5509" s="375" t="s">
        <v>9167</v>
      </c>
      <c r="B5509" s="376" t="s">
        <v>527</v>
      </c>
      <c r="C5509" s="377" t="str">
        <f>iferror(vlookup(B5509,Maps!$A$2:$B$111,2,false),"")</f>
        <v>Spot 02 - Graveyard</v>
      </c>
      <c r="D5509" s="376" t="s">
        <v>684</v>
      </c>
      <c r="E5509" s="376" t="s">
        <v>1606</v>
      </c>
      <c r="F5509" s="378"/>
      <c r="G5509" s="378"/>
      <c r="H5509" s="376" t="s">
        <v>12</v>
      </c>
      <c r="I5509" s="382" t="s">
        <v>4915</v>
      </c>
      <c r="J5509" s="383" t="str">
        <f>iferror(vlookup(H5509,Actors!$A$2:$D$472,4,false),"")</f>
        <v>Player</v>
      </c>
      <c r="K5509" s="384" t="s">
        <v>12</v>
      </c>
      <c r="L5509" s="376" t="s">
        <v>8888</v>
      </c>
      <c r="M5509" s="381" t="str">
        <f>iferror(vlookup(A5509,Variables!$F$2:$G$2762,2,false),"")</f>
        <v/>
      </c>
      <c r="N5509" s="385" t="s">
        <v>1059</v>
      </c>
    </row>
    <row r="5510">
      <c r="A5510" s="375" t="s">
        <v>7042</v>
      </c>
      <c r="B5510" s="376" t="s">
        <v>527</v>
      </c>
      <c r="C5510" s="377" t="str">
        <f>iferror(vlookup(B5510,Maps!$A$2:$B$111,2,false),"")</f>
        <v>Spot 02 - Graveyard</v>
      </c>
      <c r="D5510" s="376" t="s">
        <v>684</v>
      </c>
      <c r="E5510" s="376" t="s">
        <v>1606</v>
      </c>
      <c r="F5510" s="378"/>
      <c r="G5510" s="378"/>
      <c r="H5510" s="376" t="s">
        <v>12</v>
      </c>
      <c r="I5510" s="382" t="s">
        <v>4915</v>
      </c>
      <c r="J5510" s="383" t="str">
        <f>iferror(vlookup(H5510,Actors!$A$2:$D$472,4,false),"")</f>
        <v>Player</v>
      </c>
      <c r="K5510" s="384" t="s">
        <v>12</v>
      </c>
      <c r="L5510" s="376" t="s">
        <v>7043</v>
      </c>
      <c r="M5510" s="381" t="str">
        <f>iferror(vlookup(A5510,Variables!$F$2:$G$2762,2,false),"")</f>
        <v/>
      </c>
      <c r="N5510" s="385" t="s">
        <v>1059</v>
      </c>
    </row>
    <row r="5511">
      <c r="A5511" s="375" t="s">
        <v>7042</v>
      </c>
      <c r="B5511" s="376" t="s">
        <v>527</v>
      </c>
      <c r="C5511" s="377" t="str">
        <f>iferror(vlookup(B5511,Maps!$A$2:$B$111,2,false),"")</f>
        <v>Spot 02 - Graveyard</v>
      </c>
      <c r="D5511" s="376" t="s">
        <v>684</v>
      </c>
      <c r="E5511" s="376" t="s">
        <v>1606</v>
      </c>
      <c r="F5511" s="378"/>
      <c r="G5511" s="378"/>
      <c r="H5511" s="376" t="s">
        <v>12</v>
      </c>
      <c r="I5511" s="382" t="s">
        <v>4915</v>
      </c>
      <c r="J5511" s="383" t="str">
        <f>iferror(vlookup(H5511,Actors!$A$2:$D$472,4,false),"")</f>
        <v>Player</v>
      </c>
      <c r="K5511" s="384" t="s">
        <v>12</v>
      </c>
      <c r="L5511" s="376" t="s">
        <v>7043</v>
      </c>
      <c r="M5511" s="381" t="str">
        <f>iferror(vlookup(A5511,Variables!$F$2:$G$2762,2,false),"")</f>
        <v/>
      </c>
      <c r="N5511" s="385" t="s">
        <v>1059</v>
      </c>
    </row>
    <row r="5512">
      <c r="A5512" s="375" t="s">
        <v>7042</v>
      </c>
      <c r="B5512" s="376" t="s">
        <v>527</v>
      </c>
      <c r="C5512" s="377" t="str">
        <f>iferror(vlookup(B5512,Maps!$A$2:$B$111,2,false),"")</f>
        <v>Spot 02 - Graveyard</v>
      </c>
      <c r="D5512" s="376" t="s">
        <v>684</v>
      </c>
      <c r="E5512" s="376" t="s">
        <v>1606</v>
      </c>
      <c r="F5512" s="378"/>
      <c r="G5512" s="378"/>
      <c r="H5512" s="376" t="s">
        <v>12</v>
      </c>
      <c r="I5512" s="382" t="s">
        <v>4915</v>
      </c>
      <c r="J5512" s="383" t="str">
        <f>iferror(vlookup(H5512,Actors!$A$2:$D$472,4,false),"")</f>
        <v>Player</v>
      </c>
      <c r="K5512" s="384" t="s">
        <v>12</v>
      </c>
      <c r="L5512" s="376" t="s">
        <v>7043</v>
      </c>
      <c r="M5512" s="381" t="str">
        <f>iferror(vlookup(A5512,Variables!$F$2:$G$2762,2,false),"")</f>
        <v/>
      </c>
      <c r="N5512" s="385" t="s">
        <v>1059</v>
      </c>
    </row>
    <row r="5513">
      <c r="A5513" s="375" t="s">
        <v>7042</v>
      </c>
      <c r="B5513" s="376" t="s">
        <v>527</v>
      </c>
      <c r="C5513" s="377" t="str">
        <f>iferror(vlookup(B5513,Maps!$A$2:$B$111,2,false),"")</f>
        <v>Spot 02 - Graveyard</v>
      </c>
      <c r="D5513" s="376" t="s">
        <v>684</v>
      </c>
      <c r="E5513" s="376" t="s">
        <v>1606</v>
      </c>
      <c r="F5513" s="378"/>
      <c r="G5513" s="378"/>
      <c r="H5513" s="376" t="s">
        <v>12</v>
      </c>
      <c r="I5513" s="382" t="s">
        <v>4915</v>
      </c>
      <c r="J5513" s="383" t="str">
        <f>iferror(vlookup(H5513,Actors!$A$2:$D$472,4,false),"")</f>
        <v>Player</v>
      </c>
      <c r="K5513" s="384" t="s">
        <v>12</v>
      </c>
      <c r="L5513" s="376" t="s">
        <v>7043</v>
      </c>
      <c r="M5513" s="381" t="str">
        <f>iferror(vlookup(A5513,Variables!$F$2:$G$2762,2,false),"")</f>
        <v/>
      </c>
      <c r="N5513" s="385" t="s">
        <v>1059</v>
      </c>
    </row>
    <row r="5514">
      <c r="A5514" s="375" t="s">
        <v>7042</v>
      </c>
      <c r="B5514" s="376" t="s">
        <v>527</v>
      </c>
      <c r="C5514" s="377" t="str">
        <f>iferror(vlookup(B5514,Maps!$A$2:$B$111,2,false),"")</f>
        <v>Spot 02 - Graveyard</v>
      </c>
      <c r="D5514" s="376" t="s">
        <v>684</v>
      </c>
      <c r="E5514" s="376" t="s">
        <v>1606</v>
      </c>
      <c r="F5514" s="378"/>
      <c r="G5514" s="378"/>
      <c r="H5514" s="376" t="s">
        <v>12</v>
      </c>
      <c r="I5514" s="382" t="s">
        <v>4915</v>
      </c>
      <c r="J5514" s="383" t="str">
        <f>iferror(vlookup(H5514,Actors!$A$2:$D$472,4,false),"")</f>
        <v>Player</v>
      </c>
      <c r="K5514" s="384" t="s">
        <v>12</v>
      </c>
      <c r="L5514" s="376" t="s">
        <v>7043</v>
      </c>
      <c r="M5514" s="381" t="str">
        <f>iferror(vlookup(A5514,Variables!$F$2:$G$2762,2,false),"")</f>
        <v/>
      </c>
      <c r="N5514" s="385" t="s">
        <v>1059</v>
      </c>
    </row>
    <row r="5515">
      <c r="A5515" s="375" t="s">
        <v>9949</v>
      </c>
      <c r="B5515" s="376" t="s">
        <v>527</v>
      </c>
      <c r="C5515" s="377" t="str">
        <f>iferror(vlookup(B5515,Maps!$A$2:$B$111,2,false),"")</f>
        <v>Spot 02 - Graveyard</v>
      </c>
      <c r="D5515" s="376" t="s">
        <v>684</v>
      </c>
      <c r="E5515" s="376" t="s">
        <v>1606</v>
      </c>
      <c r="F5515" s="378"/>
      <c r="G5515" s="378"/>
      <c r="H5515" s="376" t="s">
        <v>12</v>
      </c>
      <c r="I5515" s="382" t="s">
        <v>4915</v>
      </c>
      <c r="J5515" s="383" t="str">
        <f>iferror(vlookup(H5515,Actors!$A$2:$D$472,4,false),"")</f>
        <v>Player</v>
      </c>
      <c r="K5515" s="384" t="s">
        <v>12</v>
      </c>
      <c r="L5515" s="376" t="s">
        <v>3353</v>
      </c>
      <c r="M5515" s="381" t="str">
        <f>iferror(vlookup(A5515,Variables!$F$2:$G$2762,2,false),"")</f>
        <v/>
      </c>
      <c r="N5515" s="385" t="s">
        <v>1059</v>
      </c>
    </row>
    <row r="5516">
      <c r="A5516" s="375" t="s">
        <v>9098</v>
      </c>
      <c r="B5516" s="376" t="s">
        <v>527</v>
      </c>
      <c r="C5516" s="377" t="str">
        <f>iferror(vlookup(B5516,Maps!$A$2:$B$111,2,false),"")</f>
        <v>Spot 02 - Graveyard</v>
      </c>
      <c r="D5516" s="376" t="s">
        <v>686</v>
      </c>
      <c r="E5516" s="376" t="s">
        <v>1606</v>
      </c>
      <c r="F5516" s="378"/>
      <c r="G5516" s="378"/>
      <c r="H5516" s="376" t="s">
        <v>75</v>
      </c>
      <c r="I5516" s="338" t="s">
        <v>4931</v>
      </c>
      <c r="J5516" s="379" t="str">
        <f>iferror(vlookup(H5516,Actors!$A$2:$D$472,4,false),"")</f>
        <v>Wooden Door</v>
      </c>
      <c r="K5516" s="376" t="s">
        <v>21</v>
      </c>
      <c r="L5516" s="376" t="s">
        <v>3248</v>
      </c>
      <c r="M5516" s="381" t="str">
        <f>iferror(vlookup(A5516,Variables!$F$2:$G$2762,2,false),"")</f>
        <v>SDLH - Loads Next Room, Two-Way</v>
      </c>
      <c r="N5516" s="378" t="s">
        <v>1059</v>
      </c>
    </row>
    <row r="5517">
      <c r="A5517" s="375" t="s">
        <v>7039</v>
      </c>
      <c r="B5517" s="376" t="s">
        <v>527</v>
      </c>
      <c r="C5517" s="377" t="str">
        <f>iferror(vlookup(B5517,Maps!$A$2:$B$111,2,false),"")</f>
        <v>Spot 02 - Graveyard</v>
      </c>
      <c r="D5517" s="376" t="s">
        <v>686</v>
      </c>
      <c r="E5517" s="376" t="s">
        <v>1606</v>
      </c>
      <c r="F5517" s="378"/>
      <c r="G5517" s="378"/>
      <c r="H5517" s="376" t="s">
        <v>259</v>
      </c>
      <c r="I5517" s="338" t="s">
        <v>4990</v>
      </c>
      <c r="J5517" s="379" t="str">
        <f>iferror(vlookup(H5517,Actors!$A$2:$D$472,4,false),"")</f>
        <v>Room Transition Plane</v>
      </c>
      <c r="K5517" s="376" t="s">
        <v>21</v>
      </c>
      <c r="L5517" s="376" t="s">
        <v>3064</v>
      </c>
      <c r="M5517" s="381" t="str">
        <f>iferror(vlookup(A5517,Variables!$F$2:$G$2762,2,false),"")</f>
        <v/>
      </c>
      <c r="N5517" s="378" t="s">
        <v>1059</v>
      </c>
    </row>
    <row r="5518">
      <c r="A5518" s="375" t="s">
        <v>7343</v>
      </c>
      <c r="B5518" s="376" t="s">
        <v>527</v>
      </c>
      <c r="C5518" s="377" t="str">
        <f>iferror(vlookup(B5518,Maps!$A$2:$B$111,2,false),"")</f>
        <v>Spot 02 - Graveyard</v>
      </c>
      <c r="D5518" s="376" t="s">
        <v>686</v>
      </c>
      <c r="E5518" s="376" t="s">
        <v>1606</v>
      </c>
      <c r="F5518" s="378"/>
      <c r="G5518" s="378"/>
      <c r="H5518" s="376" t="s">
        <v>12</v>
      </c>
      <c r="I5518" s="382" t="s">
        <v>4915</v>
      </c>
      <c r="J5518" s="383" t="str">
        <f>iferror(vlookup(H5518,Actors!$A$2:$D$472,4,false),"")</f>
        <v>Player</v>
      </c>
      <c r="K5518" s="384" t="s">
        <v>12</v>
      </c>
      <c r="L5518" s="376" t="s">
        <v>7344</v>
      </c>
      <c r="M5518" s="381" t="str">
        <f>iferror(vlookup(A5518,Variables!$F$2:$G$2762,2,false),"")</f>
        <v/>
      </c>
      <c r="N5518" s="385" t="s">
        <v>1059</v>
      </c>
    </row>
    <row r="5519">
      <c r="A5519" s="375" t="s">
        <v>9098</v>
      </c>
      <c r="B5519" s="376" t="s">
        <v>527</v>
      </c>
      <c r="C5519" s="377" t="str">
        <f>iferror(vlookup(B5519,Maps!$A$2:$B$111,2,false),"")</f>
        <v>Spot 02 - Graveyard</v>
      </c>
      <c r="D5519" s="376" t="s">
        <v>688</v>
      </c>
      <c r="E5519" s="376" t="s">
        <v>1606</v>
      </c>
      <c r="F5519" s="378"/>
      <c r="G5519" s="378"/>
      <c r="H5519" s="376" t="s">
        <v>75</v>
      </c>
      <c r="I5519" s="338" t="s">
        <v>4931</v>
      </c>
      <c r="J5519" s="379" t="str">
        <f>iferror(vlookup(H5519,Actors!$A$2:$D$472,4,false),"")</f>
        <v>Wooden Door</v>
      </c>
      <c r="K5519" s="376" t="s">
        <v>21</v>
      </c>
      <c r="L5519" s="376" t="s">
        <v>3248</v>
      </c>
      <c r="M5519" s="381" t="str">
        <f>iferror(vlookup(A5519,Variables!$F$2:$G$2762,2,false),"")</f>
        <v>SDLH - Loads Next Room, Two-Way</v>
      </c>
      <c r="N5519" s="378" t="s">
        <v>1059</v>
      </c>
    </row>
    <row r="5520">
      <c r="A5520" s="375" t="s">
        <v>7039</v>
      </c>
      <c r="B5520" s="376" t="s">
        <v>527</v>
      </c>
      <c r="C5520" s="377" t="str">
        <f>iferror(vlookup(B5520,Maps!$A$2:$B$111,2,false),"")</f>
        <v>Spot 02 - Graveyard</v>
      </c>
      <c r="D5520" s="376" t="s">
        <v>688</v>
      </c>
      <c r="E5520" s="376" t="s">
        <v>1606</v>
      </c>
      <c r="F5520" s="378"/>
      <c r="G5520" s="378"/>
      <c r="H5520" s="376" t="s">
        <v>259</v>
      </c>
      <c r="I5520" s="338" t="s">
        <v>4990</v>
      </c>
      <c r="J5520" s="379" t="str">
        <f>iferror(vlookup(H5520,Actors!$A$2:$D$472,4,false),"")</f>
        <v>Room Transition Plane</v>
      </c>
      <c r="K5520" s="376" t="s">
        <v>21</v>
      </c>
      <c r="L5520" s="376" t="s">
        <v>3064</v>
      </c>
      <c r="M5520" s="381" t="str">
        <f>iferror(vlookup(A5520,Variables!$F$2:$G$2762,2,false),"")</f>
        <v/>
      </c>
      <c r="N5520" s="378" t="s">
        <v>1059</v>
      </c>
    </row>
    <row r="5521">
      <c r="A5521" s="375" t="s">
        <v>7343</v>
      </c>
      <c r="B5521" s="376" t="s">
        <v>527</v>
      </c>
      <c r="C5521" s="377" t="str">
        <f>iferror(vlookup(B5521,Maps!$A$2:$B$111,2,false),"")</f>
        <v>Spot 02 - Graveyard</v>
      </c>
      <c r="D5521" s="376" t="s">
        <v>688</v>
      </c>
      <c r="E5521" s="376" t="s">
        <v>1606</v>
      </c>
      <c r="F5521" s="378"/>
      <c r="G5521" s="378"/>
      <c r="H5521" s="376" t="s">
        <v>12</v>
      </c>
      <c r="I5521" s="382" t="s">
        <v>4915</v>
      </c>
      <c r="J5521" s="383" t="str">
        <f>iferror(vlookup(H5521,Actors!$A$2:$D$472,4,false),"")</f>
        <v>Player</v>
      </c>
      <c r="K5521" s="384" t="s">
        <v>12</v>
      </c>
      <c r="L5521" s="376" t="s">
        <v>7344</v>
      </c>
      <c r="M5521" s="381" t="str">
        <f>iferror(vlookup(A5521,Variables!$F$2:$G$2762,2,false),"")</f>
        <v/>
      </c>
      <c r="N5521" s="385" t="s">
        <v>1059</v>
      </c>
    </row>
    <row r="5522">
      <c r="A5522" s="404" t="s">
        <v>9950</v>
      </c>
      <c r="B5522" s="405" t="s">
        <v>527</v>
      </c>
      <c r="C5522" s="406" t="str">
        <f>iferror(vlookup(B5522,Maps!$A$2:$B$111,2,false),"")</f>
        <v>Spot 02 - Graveyard</v>
      </c>
      <c r="D5522" s="405" t="s">
        <v>14</v>
      </c>
      <c r="E5522" s="405" t="s">
        <v>14</v>
      </c>
      <c r="F5522" s="407"/>
      <c r="G5522" s="407"/>
      <c r="H5522" s="405" t="s">
        <v>104</v>
      </c>
      <c r="I5522" s="408" t="s">
        <v>5146</v>
      </c>
      <c r="J5522" s="413" t="str">
        <f>iferror(vlookup(H5522,Actors!$A$2:$D$472,4,false),"")</f>
        <v>Torch Stand (Generic)</v>
      </c>
      <c r="K5522" s="405" t="s">
        <v>2818</v>
      </c>
      <c r="L5522" s="405" t="s">
        <v>9908</v>
      </c>
      <c r="M5522" s="411" t="str">
        <f>iferror(vlookup(A5522,Variables!$F$2:$G$2762,2,false),"")</f>
        <v>Stick Torch (Unlit)</v>
      </c>
      <c r="N5522" s="407" t="s">
        <v>1059</v>
      </c>
    </row>
    <row r="5523">
      <c r="A5523" s="404" t="s">
        <v>9950</v>
      </c>
      <c r="B5523" s="405" t="s">
        <v>527</v>
      </c>
      <c r="C5523" s="406" t="str">
        <f>iferror(vlookup(B5523,Maps!$A$2:$B$111,2,false),"")</f>
        <v>Spot 02 - Graveyard</v>
      </c>
      <c r="D5523" s="405" t="s">
        <v>14</v>
      </c>
      <c r="E5523" s="405" t="s">
        <v>14</v>
      </c>
      <c r="F5523" s="407"/>
      <c r="G5523" s="407"/>
      <c r="H5523" s="405" t="s">
        <v>104</v>
      </c>
      <c r="I5523" s="408" t="s">
        <v>5146</v>
      </c>
      <c r="J5523" s="413" t="str">
        <f>iferror(vlookup(H5523,Actors!$A$2:$D$472,4,false),"")</f>
        <v>Torch Stand (Generic)</v>
      </c>
      <c r="K5523" s="405" t="s">
        <v>2818</v>
      </c>
      <c r="L5523" s="405" t="s">
        <v>9908</v>
      </c>
      <c r="M5523" s="411" t="str">
        <f>iferror(vlookup(A5523,Variables!$F$2:$G$2762,2,false),"")</f>
        <v>Stick Torch (Unlit)</v>
      </c>
      <c r="N5523" s="407" t="s">
        <v>1059</v>
      </c>
    </row>
    <row r="5524">
      <c r="A5524" s="404" t="s">
        <v>9950</v>
      </c>
      <c r="B5524" s="405" t="s">
        <v>527</v>
      </c>
      <c r="C5524" s="406" t="str">
        <f>iferror(vlookup(B5524,Maps!$A$2:$B$111,2,false),"")</f>
        <v>Spot 02 - Graveyard</v>
      </c>
      <c r="D5524" s="405" t="s">
        <v>14</v>
      </c>
      <c r="E5524" s="405" t="s">
        <v>14</v>
      </c>
      <c r="F5524" s="407"/>
      <c r="G5524" s="407"/>
      <c r="H5524" s="405" t="s">
        <v>104</v>
      </c>
      <c r="I5524" s="408" t="s">
        <v>5146</v>
      </c>
      <c r="J5524" s="413" t="str">
        <f>iferror(vlookup(H5524,Actors!$A$2:$D$472,4,false),"")</f>
        <v>Torch Stand (Generic)</v>
      </c>
      <c r="K5524" s="405" t="s">
        <v>2818</v>
      </c>
      <c r="L5524" s="405" t="s">
        <v>9908</v>
      </c>
      <c r="M5524" s="411" t="str">
        <f>iferror(vlookup(A5524,Variables!$F$2:$G$2762,2,false),"")</f>
        <v>Stick Torch (Unlit)</v>
      </c>
      <c r="N5524" s="407" t="s">
        <v>1059</v>
      </c>
    </row>
    <row r="5525">
      <c r="A5525" s="404" t="s">
        <v>9950</v>
      </c>
      <c r="B5525" s="405" t="s">
        <v>527</v>
      </c>
      <c r="C5525" s="406" t="str">
        <f>iferror(vlookup(B5525,Maps!$A$2:$B$111,2,false),"")</f>
        <v>Spot 02 - Graveyard</v>
      </c>
      <c r="D5525" s="405" t="s">
        <v>14</v>
      </c>
      <c r="E5525" s="405" t="s">
        <v>14</v>
      </c>
      <c r="F5525" s="407"/>
      <c r="G5525" s="407"/>
      <c r="H5525" s="405" t="s">
        <v>104</v>
      </c>
      <c r="I5525" s="408" t="s">
        <v>5146</v>
      </c>
      <c r="J5525" s="413" t="str">
        <f>iferror(vlookup(H5525,Actors!$A$2:$D$472,4,false),"")</f>
        <v>Torch Stand (Generic)</v>
      </c>
      <c r="K5525" s="405" t="s">
        <v>2818</v>
      </c>
      <c r="L5525" s="405" t="s">
        <v>9908</v>
      </c>
      <c r="M5525" s="411" t="str">
        <f>iferror(vlookup(A5525,Variables!$F$2:$G$2762,2,false),"")</f>
        <v>Stick Torch (Unlit)</v>
      </c>
      <c r="N5525" s="407" t="s">
        <v>1059</v>
      </c>
    </row>
    <row r="5526">
      <c r="A5526" s="404" t="s">
        <v>9950</v>
      </c>
      <c r="B5526" s="405" t="s">
        <v>527</v>
      </c>
      <c r="C5526" s="406" t="str">
        <f>iferror(vlookup(B5526,Maps!$A$2:$B$111,2,false),"")</f>
        <v>Spot 02 - Graveyard</v>
      </c>
      <c r="D5526" s="405" t="s">
        <v>14</v>
      </c>
      <c r="E5526" s="405" t="s">
        <v>14</v>
      </c>
      <c r="F5526" s="407"/>
      <c r="G5526" s="407"/>
      <c r="H5526" s="405" t="s">
        <v>104</v>
      </c>
      <c r="I5526" s="408" t="s">
        <v>5146</v>
      </c>
      <c r="J5526" s="413" t="str">
        <f>iferror(vlookup(H5526,Actors!$A$2:$D$472,4,false),"")</f>
        <v>Torch Stand (Generic)</v>
      </c>
      <c r="K5526" s="405" t="s">
        <v>2818</v>
      </c>
      <c r="L5526" s="405" t="s">
        <v>9908</v>
      </c>
      <c r="M5526" s="411" t="str">
        <f>iferror(vlookup(A5526,Variables!$F$2:$G$2762,2,false),"")</f>
        <v>Stick Torch (Unlit)</v>
      </c>
      <c r="N5526" s="407" t="s">
        <v>1059</v>
      </c>
    </row>
    <row r="5527">
      <c r="A5527" s="404" t="s">
        <v>9950</v>
      </c>
      <c r="B5527" s="405" t="s">
        <v>527</v>
      </c>
      <c r="C5527" s="406" t="str">
        <f>iferror(vlookup(B5527,Maps!$A$2:$B$111,2,false),"")</f>
        <v>Spot 02 - Graveyard</v>
      </c>
      <c r="D5527" s="405" t="s">
        <v>14</v>
      </c>
      <c r="E5527" s="405" t="s">
        <v>14</v>
      </c>
      <c r="F5527" s="407"/>
      <c r="G5527" s="407"/>
      <c r="H5527" s="405" t="s">
        <v>104</v>
      </c>
      <c r="I5527" s="408" t="s">
        <v>5146</v>
      </c>
      <c r="J5527" s="413" t="str">
        <f>iferror(vlookup(H5527,Actors!$A$2:$D$472,4,false),"")</f>
        <v>Torch Stand (Generic)</v>
      </c>
      <c r="K5527" s="405" t="s">
        <v>2818</v>
      </c>
      <c r="L5527" s="405" t="s">
        <v>9908</v>
      </c>
      <c r="M5527" s="411" t="str">
        <f>iferror(vlookup(A5527,Variables!$F$2:$G$2762,2,false),"")</f>
        <v>Stick Torch (Unlit)</v>
      </c>
      <c r="N5527" s="407" t="s">
        <v>1059</v>
      </c>
    </row>
    <row r="5528">
      <c r="A5528" s="404" t="s">
        <v>9950</v>
      </c>
      <c r="B5528" s="405" t="s">
        <v>527</v>
      </c>
      <c r="C5528" s="406" t="str">
        <f>iferror(vlookup(B5528,Maps!$A$2:$B$111,2,false),"")</f>
        <v>Spot 02 - Graveyard</v>
      </c>
      <c r="D5528" s="405" t="s">
        <v>14</v>
      </c>
      <c r="E5528" s="405" t="s">
        <v>14</v>
      </c>
      <c r="F5528" s="407"/>
      <c r="G5528" s="407"/>
      <c r="H5528" s="405" t="s">
        <v>104</v>
      </c>
      <c r="I5528" s="408" t="s">
        <v>5146</v>
      </c>
      <c r="J5528" s="413" t="str">
        <f>iferror(vlookup(H5528,Actors!$A$2:$D$472,4,false),"")</f>
        <v>Torch Stand (Generic)</v>
      </c>
      <c r="K5528" s="405" t="s">
        <v>2818</v>
      </c>
      <c r="L5528" s="405" t="s">
        <v>9908</v>
      </c>
      <c r="M5528" s="411" t="str">
        <f>iferror(vlookup(A5528,Variables!$F$2:$G$2762,2,false),"")</f>
        <v>Stick Torch (Unlit)</v>
      </c>
      <c r="N5528" s="407" t="s">
        <v>1059</v>
      </c>
    </row>
    <row r="5529">
      <c r="A5529" s="404" t="s">
        <v>9950</v>
      </c>
      <c r="B5529" s="405" t="s">
        <v>527</v>
      </c>
      <c r="C5529" s="406" t="str">
        <f>iferror(vlookup(B5529,Maps!$A$2:$B$111,2,false),"")</f>
        <v>Spot 02 - Graveyard</v>
      </c>
      <c r="D5529" s="405" t="s">
        <v>14</v>
      </c>
      <c r="E5529" s="405" t="s">
        <v>14</v>
      </c>
      <c r="F5529" s="407"/>
      <c r="G5529" s="407"/>
      <c r="H5529" s="405" t="s">
        <v>104</v>
      </c>
      <c r="I5529" s="408" t="s">
        <v>5146</v>
      </c>
      <c r="J5529" s="413" t="str">
        <f>iferror(vlookup(H5529,Actors!$A$2:$D$472,4,false),"")</f>
        <v>Torch Stand (Generic)</v>
      </c>
      <c r="K5529" s="405" t="s">
        <v>2818</v>
      </c>
      <c r="L5529" s="405" t="s">
        <v>9908</v>
      </c>
      <c r="M5529" s="411" t="str">
        <f>iferror(vlookup(A5529,Variables!$F$2:$G$2762,2,false),"")</f>
        <v>Stick Torch (Unlit)</v>
      </c>
      <c r="N5529" s="407" t="s">
        <v>1059</v>
      </c>
    </row>
    <row r="5530">
      <c r="A5530" s="404" t="s">
        <v>9950</v>
      </c>
      <c r="B5530" s="405" t="s">
        <v>527</v>
      </c>
      <c r="C5530" s="406" t="str">
        <f>iferror(vlookup(B5530,Maps!$A$2:$B$111,2,false),"")</f>
        <v>Spot 02 - Graveyard</v>
      </c>
      <c r="D5530" s="405" t="s">
        <v>14</v>
      </c>
      <c r="E5530" s="405" t="s">
        <v>14</v>
      </c>
      <c r="F5530" s="407"/>
      <c r="G5530" s="407"/>
      <c r="H5530" s="405" t="s">
        <v>104</v>
      </c>
      <c r="I5530" s="408" t="s">
        <v>5146</v>
      </c>
      <c r="J5530" s="413" t="str">
        <f>iferror(vlookup(H5530,Actors!$A$2:$D$472,4,false),"")</f>
        <v>Torch Stand (Generic)</v>
      </c>
      <c r="K5530" s="405" t="s">
        <v>2818</v>
      </c>
      <c r="L5530" s="405" t="s">
        <v>9908</v>
      </c>
      <c r="M5530" s="411" t="str">
        <f>iferror(vlookup(A5530,Variables!$F$2:$G$2762,2,false),"")</f>
        <v>Stick Torch (Unlit)</v>
      </c>
      <c r="N5530" s="407" t="s">
        <v>1059</v>
      </c>
    </row>
    <row r="5531">
      <c r="A5531" s="404" t="s">
        <v>9950</v>
      </c>
      <c r="B5531" s="405" t="s">
        <v>527</v>
      </c>
      <c r="C5531" s="406" t="str">
        <f>iferror(vlookup(B5531,Maps!$A$2:$B$111,2,false),"")</f>
        <v>Spot 02 - Graveyard</v>
      </c>
      <c r="D5531" s="405" t="s">
        <v>14</v>
      </c>
      <c r="E5531" s="405" t="s">
        <v>14</v>
      </c>
      <c r="F5531" s="407"/>
      <c r="G5531" s="407"/>
      <c r="H5531" s="405" t="s">
        <v>104</v>
      </c>
      <c r="I5531" s="408" t="s">
        <v>5146</v>
      </c>
      <c r="J5531" s="413" t="str">
        <f>iferror(vlookup(H5531,Actors!$A$2:$D$472,4,false),"")</f>
        <v>Torch Stand (Generic)</v>
      </c>
      <c r="K5531" s="405" t="s">
        <v>2818</v>
      </c>
      <c r="L5531" s="405" t="s">
        <v>9908</v>
      </c>
      <c r="M5531" s="411" t="str">
        <f>iferror(vlookup(A5531,Variables!$F$2:$G$2762,2,false),"")</f>
        <v>Stick Torch (Unlit)</v>
      </c>
      <c r="N5531" s="407" t="s">
        <v>1059</v>
      </c>
    </row>
    <row r="5532">
      <c r="A5532" s="404" t="s">
        <v>9950</v>
      </c>
      <c r="B5532" s="405" t="s">
        <v>527</v>
      </c>
      <c r="C5532" s="406" t="str">
        <f>iferror(vlookup(B5532,Maps!$A$2:$B$111,2,false),"")</f>
        <v>Spot 02 - Graveyard</v>
      </c>
      <c r="D5532" s="405" t="s">
        <v>14</v>
      </c>
      <c r="E5532" s="405" t="s">
        <v>14</v>
      </c>
      <c r="F5532" s="407"/>
      <c r="G5532" s="407"/>
      <c r="H5532" s="405" t="s">
        <v>104</v>
      </c>
      <c r="I5532" s="408" t="s">
        <v>5146</v>
      </c>
      <c r="J5532" s="413" t="str">
        <f>iferror(vlookup(H5532,Actors!$A$2:$D$472,4,false),"")</f>
        <v>Torch Stand (Generic)</v>
      </c>
      <c r="K5532" s="405" t="s">
        <v>2818</v>
      </c>
      <c r="L5532" s="405" t="s">
        <v>9908</v>
      </c>
      <c r="M5532" s="411" t="str">
        <f>iferror(vlookup(A5532,Variables!$F$2:$G$2762,2,false),"")</f>
        <v>Stick Torch (Unlit)</v>
      </c>
      <c r="N5532" s="407" t="s">
        <v>1059</v>
      </c>
    </row>
    <row r="5533">
      <c r="A5533" s="404" t="s">
        <v>9950</v>
      </c>
      <c r="B5533" s="405" t="s">
        <v>527</v>
      </c>
      <c r="C5533" s="406" t="str">
        <f>iferror(vlookup(B5533,Maps!$A$2:$B$111,2,false),"")</f>
        <v>Spot 02 - Graveyard</v>
      </c>
      <c r="D5533" s="405" t="s">
        <v>14</v>
      </c>
      <c r="E5533" s="405" t="s">
        <v>14</v>
      </c>
      <c r="F5533" s="407"/>
      <c r="G5533" s="407"/>
      <c r="H5533" s="405" t="s">
        <v>104</v>
      </c>
      <c r="I5533" s="408" t="s">
        <v>5146</v>
      </c>
      <c r="J5533" s="413" t="str">
        <f>iferror(vlookup(H5533,Actors!$A$2:$D$472,4,false),"")</f>
        <v>Torch Stand (Generic)</v>
      </c>
      <c r="K5533" s="405" t="s">
        <v>2818</v>
      </c>
      <c r="L5533" s="405" t="s">
        <v>9908</v>
      </c>
      <c r="M5533" s="411" t="str">
        <f>iferror(vlookup(A5533,Variables!$F$2:$G$2762,2,false),"")</f>
        <v>Stick Torch (Unlit)</v>
      </c>
      <c r="N5533" s="407" t="s">
        <v>1059</v>
      </c>
    </row>
    <row r="5534">
      <c r="A5534" s="404" t="s">
        <v>9950</v>
      </c>
      <c r="B5534" s="405" t="s">
        <v>527</v>
      </c>
      <c r="C5534" s="406" t="str">
        <f>iferror(vlookup(B5534,Maps!$A$2:$B$111,2,false),"")</f>
        <v>Spot 02 - Graveyard</v>
      </c>
      <c r="D5534" s="405" t="s">
        <v>14</v>
      </c>
      <c r="E5534" s="405" t="s">
        <v>14</v>
      </c>
      <c r="F5534" s="407"/>
      <c r="G5534" s="407"/>
      <c r="H5534" s="405" t="s">
        <v>104</v>
      </c>
      <c r="I5534" s="408" t="s">
        <v>5146</v>
      </c>
      <c r="J5534" s="413" t="str">
        <f>iferror(vlookup(H5534,Actors!$A$2:$D$472,4,false),"")</f>
        <v>Torch Stand (Generic)</v>
      </c>
      <c r="K5534" s="405" t="s">
        <v>2818</v>
      </c>
      <c r="L5534" s="405" t="s">
        <v>9908</v>
      </c>
      <c r="M5534" s="411" t="str">
        <f>iferror(vlookup(A5534,Variables!$F$2:$G$2762,2,false),"")</f>
        <v>Stick Torch (Unlit)</v>
      </c>
      <c r="N5534" s="407" t="s">
        <v>1059</v>
      </c>
    </row>
    <row r="5535">
      <c r="A5535" s="404" t="s">
        <v>9950</v>
      </c>
      <c r="B5535" s="405" t="s">
        <v>527</v>
      </c>
      <c r="C5535" s="406" t="str">
        <f>iferror(vlookup(B5535,Maps!$A$2:$B$111,2,false),"")</f>
        <v>Spot 02 - Graveyard</v>
      </c>
      <c r="D5535" s="405" t="s">
        <v>14</v>
      </c>
      <c r="E5535" s="405" t="s">
        <v>14</v>
      </c>
      <c r="F5535" s="407"/>
      <c r="G5535" s="407"/>
      <c r="H5535" s="405" t="s">
        <v>104</v>
      </c>
      <c r="I5535" s="408" t="s">
        <v>5146</v>
      </c>
      <c r="J5535" s="413" t="str">
        <f>iferror(vlookup(H5535,Actors!$A$2:$D$472,4,false),"")</f>
        <v>Torch Stand (Generic)</v>
      </c>
      <c r="K5535" s="405" t="s">
        <v>2818</v>
      </c>
      <c r="L5535" s="405" t="s">
        <v>9908</v>
      </c>
      <c r="M5535" s="411" t="str">
        <f>iferror(vlookup(A5535,Variables!$F$2:$G$2762,2,false),"")</f>
        <v>Stick Torch (Unlit)</v>
      </c>
      <c r="N5535" s="407" t="s">
        <v>1059</v>
      </c>
    </row>
    <row r="5536">
      <c r="A5536" s="404" t="s">
        <v>9950</v>
      </c>
      <c r="B5536" s="405" t="s">
        <v>527</v>
      </c>
      <c r="C5536" s="406" t="str">
        <f>iferror(vlookup(B5536,Maps!$A$2:$B$111,2,false),"")</f>
        <v>Spot 02 - Graveyard</v>
      </c>
      <c r="D5536" s="405" t="s">
        <v>14</v>
      </c>
      <c r="E5536" s="405" t="s">
        <v>14</v>
      </c>
      <c r="F5536" s="407"/>
      <c r="G5536" s="407"/>
      <c r="H5536" s="405" t="s">
        <v>104</v>
      </c>
      <c r="I5536" s="408" t="s">
        <v>5146</v>
      </c>
      <c r="J5536" s="413" t="str">
        <f>iferror(vlookup(H5536,Actors!$A$2:$D$472,4,false),"")</f>
        <v>Torch Stand (Generic)</v>
      </c>
      <c r="K5536" s="405" t="s">
        <v>2818</v>
      </c>
      <c r="L5536" s="405" t="s">
        <v>9908</v>
      </c>
      <c r="M5536" s="411" t="str">
        <f>iferror(vlookup(A5536,Variables!$F$2:$G$2762,2,false),"")</f>
        <v>Stick Torch (Unlit)</v>
      </c>
      <c r="N5536" s="407" t="s">
        <v>1059</v>
      </c>
    </row>
    <row r="5537">
      <c r="A5537" s="404" t="s">
        <v>9950</v>
      </c>
      <c r="B5537" s="405" t="s">
        <v>527</v>
      </c>
      <c r="C5537" s="406" t="str">
        <f>iferror(vlookup(B5537,Maps!$A$2:$B$111,2,false),"")</f>
        <v>Spot 02 - Graveyard</v>
      </c>
      <c r="D5537" s="405" t="s">
        <v>14</v>
      </c>
      <c r="E5537" s="405" t="s">
        <v>14</v>
      </c>
      <c r="F5537" s="407"/>
      <c r="G5537" s="407"/>
      <c r="H5537" s="405" t="s">
        <v>104</v>
      </c>
      <c r="I5537" s="408" t="s">
        <v>5146</v>
      </c>
      <c r="J5537" s="413" t="str">
        <f>iferror(vlookup(H5537,Actors!$A$2:$D$472,4,false),"")</f>
        <v>Torch Stand (Generic)</v>
      </c>
      <c r="K5537" s="405" t="s">
        <v>2818</v>
      </c>
      <c r="L5537" s="405" t="s">
        <v>9908</v>
      </c>
      <c r="M5537" s="411" t="str">
        <f>iferror(vlookup(A5537,Variables!$F$2:$G$2762,2,false),"")</f>
        <v>Stick Torch (Unlit)</v>
      </c>
      <c r="N5537" s="407" t="s">
        <v>1059</v>
      </c>
    </row>
    <row r="5538">
      <c r="A5538" s="404" t="s">
        <v>9950</v>
      </c>
      <c r="B5538" s="405" t="s">
        <v>527</v>
      </c>
      <c r="C5538" s="406" t="str">
        <f>iferror(vlookup(B5538,Maps!$A$2:$B$111,2,false),"")</f>
        <v>Spot 02 - Graveyard</v>
      </c>
      <c r="D5538" s="405" t="s">
        <v>14</v>
      </c>
      <c r="E5538" s="405" t="s">
        <v>14</v>
      </c>
      <c r="F5538" s="407"/>
      <c r="G5538" s="407"/>
      <c r="H5538" s="405" t="s">
        <v>104</v>
      </c>
      <c r="I5538" s="408" t="s">
        <v>5146</v>
      </c>
      <c r="J5538" s="413" t="str">
        <f>iferror(vlookup(H5538,Actors!$A$2:$D$472,4,false),"")</f>
        <v>Torch Stand (Generic)</v>
      </c>
      <c r="K5538" s="405" t="s">
        <v>2818</v>
      </c>
      <c r="L5538" s="405" t="s">
        <v>9908</v>
      </c>
      <c r="M5538" s="411" t="str">
        <f>iferror(vlookup(A5538,Variables!$F$2:$G$2762,2,false),"")</f>
        <v>Stick Torch (Unlit)</v>
      </c>
      <c r="N5538" s="407" t="s">
        <v>1059</v>
      </c>
    </row>
    <row r="5539">
      <c r="A5539" s="404" t="s">
        <v>9950</v>
      </c>
      <c r="B5539" s="405" t="s">
        <v>527</v>
      </c>
      <c r="C5539" s="406" t="str">
        <f>iferror(vlookup(B5539,Maps!$A$2:$B$111,2,false),"")</f>
        <v>Spot 02 - Graveyard</v>
      </c>
      <c r="D5539" s="405" t="s">
        <v>14</v>
      </c>
      <c r="E5539" s="405" t="s">
        <v>14</v>
      </c>
      <c r="F5539" s="407"/>
      <c r="G5539" s="407"/>
      <c r="H5539" s="405" t="s">
        <v>104</v>
      </c>
      <c r="I5539" s="408" t="s">
        <v>5146</v>
      </c>
      <c r="J5539" s="413" t="str">
        <f>iferror(vlookup(H5539,Actors!$A$2:$D$472,4,false),"")</f>
        <v>Torch Stand (Generic)</v>
      </c>
      <c r="K5539" s="405" t="s">
        <v>2818</v>
      </c>
      <c r="L5539" s="405" t="s">
        <v>9908</v>
      </c>
      <c r="M5539" s="411" t="str">
        <f>iferror(vlookup(A5539,Variables!$F$2:$G$2762,2,false),"")</f>
        <v>Stick Torch (Unlit)</v>
      </c>
      <c r="N5539" s="407" t="s">
        <v>1059</v>
      </c>
    </row>
    <row r="5540">
      <c r="A5540" s="404" t="s">
        <v>9950</v>
      </c>
      <c r="B5540" s="405" t="s">
        <v>527</v>
      </c>
      <c r="C5540" s="406" t="str">
        <f>iferror(vlookup(B5540,Maps!$A$2:$B$111,2,false),"")</f>
        <v>Spot 02 - Graveyard</v>
      </c>
      <c r="D5540" s="405" t="s">
        <v>14</v>
      </c>
      <c r="E5540" s="405" t="s">
        <v>14</v>
      </c>
      <c r="F5540" s="407"/>
      <c r="G5540" s="407"/>
      <c r="H5540" s="405" t="s">
        <v>104</v>
      </c>
      <c r="I5540" s="408" t="s">
        <v>5146</v>
      </c>
      <c r="J5540" s="413" t="str">
        <f>iferror(vlookup(H5540,Actors!$A$2:$D$472,4,false),"")</f>
        <v>Torch Stand (Generic)</v>
      </c>
      <c r="K5540" s="405" t="s">
        <v>2818</v>
      </c>
      <c r="L5540" s="405" t="s">
        <v>9908</v>
      </c>
      <c r="M5540" s="411" t="str">
        <f>iferror(vlookup(A5540,Variables!$F$2:$G$2762,2,false),"")</f>
        <v>Stick Torch (Unlit)</v>
      </c>
      <c r="N5540" s="407" t="s">
        <v>1059</v>
      </c>
    </row>
    <row r="5541">
      <c r="A5541" s="404" t="s">
        <v>9950</v>
      </c>
      <c r="B5541" s="405" t="s">
        <v>527</v>
      </c>
      <c r="C5541" s="406" t="str">
        <f>iferror(vlookup(B5541,Maps!$A$2:$B$111,2,false),"")</f>
        <v>Spot 02 - Graveyard</v>
      </c>
      <c r="D5541" s="405" t="s">
        <v>14</v>
      </c>
      <c r="E5541" s="405" t="s">
        <v>14</v>
      </c>
      <c r="F5541" s="407"/>
      <c r="G5541" s="407"/>
      <c r="H5541" s="405" t="s">
        <v>104</v>
      </c>
      <c r="I5541" s="408" t="s">
        <v>5146</v>
      </c>
      <c r="J5541" s="413" t="str">
        <f>iferror(vlookup(H5541,Actors!$A$2:$D$472,4,false),"")</f>
        <v>Torch Stand (Generic)</v>
      </c>
      <c r="K5541" s="405" t="s">
        <v>2818</v>
      </c>
      <c r="L5541" s="405" t="s">
        <v>9908</v>
      </c>
      <c r="M5541" s="411" t="str">
        <f>iferror(vlookup(A5541,Variables!$F$2:$G$2762,2,false),"")</f>
        <v>Stick Torch (Unlit)</v>
      </c>
      <c r="N5541" s="407" t="s">
        <v>1059</v>
      </c>
    </row>
    <row r="5542">
      <c r="A5542" s="404" t="s">
        <v>9950</v>
      </c>
      <c r="B5542" s="405" t="s">
        <v>527</v>
      </c>
      <c r="C5542" s="406" t="str">
        <f>iferror(vlookup(B5542,Maps!$A$2:$B$111,2,false),"")</f>
        <v>Spot 02 - Graveyard</v>
      </c>
      <c r="D5542" s="405" t="s">
        <v>14</v>
      </c>
      <c r="E5542" s="405" t="s">
        <v>14</v>
      </c>
      <c r="F5542" s="407"/>
      <c r="G5542" s="407"/>
      <c r="H5542" s="405" t="s">
        <v>104</v>
      </c>
      <c r="I5542" s="408" t="s">
        <v>5146</v>
      </c>
      <c r="J5542" s="413" t="str">
        <f>iferror(vlookup(H5542,Actors!$A$2:$D$472,4,false),"")</f>
        <v>Torch Stand (Generic)</v>
      </c>
      <c r="K5542" s="405" t="s">
        <v>2818</v>
      </c>
      <c r="L5542" s="405" t="s">
        <v>9908</v>
      </c>
      <c r="M5542" s="411" t="str">
        <f>iferror(vlookup(A5542,Variables!$F$2:$G$2762,2,false),"")</f>
        <v>Stick Torch (Unlit)</v>
      </c>
      <c r="N5542" s="407" t="s">
        <v>1059</v>
      </c>
    </row>
    <row r="5543">
      <c r="A5543" s="404" t="s">
        <v>9950</v>
      </c>
      <c r="B5543" s="405" t="s">
        <v>527</v>
      </c>
      <c r="C5543" s="406" t="str">
        <f>iferror(vlookup(B5543,Maps!$A$2:$B$111,2,false),"")</f>
        <v>Spot 02 - Graveyard</v>
      </c>
      <c r="D5543" s="405" t="s">
        <v>14</v>
      </c>
      <c r="E5543" s="405" t="s">
        <v>14</v>
      </c>
      <c r="F5543" s="407"/>
      <c r="G5543" s="407"/>
      <c r="H5543" s="405" t="s">
        <v>104</v>
      </c>
      <c r="I5543" s="408" t="s">
        <v>5146</v>
      </c>
      <c r="J5543" s="413" t="str">
        <f>iferror(vlookup(H5543,Actors!$A$2:$D$472,4,false),"")</f>
        <v>Torch Stand (Generic)</v>
      </c>
      <c r="K5543" s="405" t="s">
        <v>2818</v>
      </c>
      <c r="L5543" s="405" t="s">
        <v>9908</v>
      </c>
      <c r="M5543" s="411" t="str">
        <f>iferror(vlookup(A5543,Variables!$F$2:$G$2762,2,false),"")</f>
        <v>Stick Torch (Unlit)</v>
      </c>
      <c r="N5543" s="407" t="s">
        <v>1059</v>
      </c>
    </row>
    <row r="5544">
      <c r="A5544" s="404" t="s">
        <v>9950</v>
      </c>
      <c r="B5544" s="405" t="s">
        <v>527</v>
      </c>
      <c r="C5544" s="406" t="str">
        <f>iferror(vlookup(B5544,Maps!$A$2:$B$111,2,false),"")</f>
        <v>Spot 02 - Graveyard</v>
      </c>
      <c r="D5544" s="405" t="s">
        <v>14</v>
      </c>
      <c r="E5544" s="405" t="s">
        <v>14</v>
      </c>
      <c r="F5544" s="407"/>
      <c r="G5544" s="407"/>
      <c r="H5544" s="405" t="s">
        <v>104</v>
      </c>
      <c r="I5544" s="408" t="s">
        <v>5146</v>
      </c>
      <c r="J5544" s="413" t="str">
        <f>iferror(vlookup(H5544,Actors!$A$2:$D$472,4,false),"")</f>
        <v>Torch Stand (Generic)</v>
      </c>
      <c r="K5544" s="405" t="s">
        <v>2818</v>
      </c>
      <c r="L5544" s="405" t="s">
        <v>9908</v>
      </c>
      <c r="M5544" s="411" t="str">
        <f>iferror(vlookup(A5544,Variables!$F$2:$G$2762,2,false),"")</f>
        <v>Stick Torch (Unlit)</v>
      </c>
      <c r="N5544" s="407" t="s">
        <v>1059</v>
      </c>
    </row>
    <row r="5545">
      <c r="A5545" s="404" t="s">
        <v>9950</v>
      </c>
      <c r="B5545" s="405" t="s">
        <v>527</v>
      </c>
      <c r="C5545" s="406" t="str">
        <f>iferror(vlookup(B5545,Maps!$A$2:$B$111,2,false),"")</f>
        <v>Spot 02 - Graveyard</v>
      </c>
      <c r="D5545" s="405" t="s">
        <v>14</v>
      </c>
      <c r="E5545" s="405" t="s">
        <v>14</v>
      </c>
      <c r="F5545" s="407"/>
      <c r="G5545" s="407"/>
      <c r="H5545" s="405" t="s">
        <v>104</v>
      </c>
      <c r="I5545" s="408" t="s">
        <v>5146</v>
      </c>
      <c r="J5545" s="413" t="str">
        <f>iferror(vlookup(H5545,Actors!$A$2:$D$472,4,false),"")</f>
        <v>Torch Stand (Generic)</v>
      </c>
      <c r="K5545" s="405" t="s">
        <v>2818</v>
      </c>
      <c r="L5545" s="405" t="s">
        <v>9908</v>
      </c>
      <c r="M5545" s="411" t="str">
        <f>iferror(vlookup(A5545,Variables!$F$2:$G$2762,2,false),"")</f>
        <v>Stick Torch (Unlit)</v>
      </c>
      <c r="N5545" s="407" t="s">
        <v>1059</v>
      </c>
    </row>
    <row r="5546">
      <c r="A5546" s="404" t="s">
        <v>9951</v>
      </c>
      <c r="B5546" s="405" t="s">
        <v>527</v>
      </c>
      <c r="C5546" s="406" t="str">
        <f>iferror(vlookup(B5546,Maps!$A$2:$B$111,2,false),"")</f>
        <v>Spot 02 - Graveyard</v>
      </c>
      <c r="D5546" s="405" t="s">
        <v>14</v>
      </c>
      <c r="E5546" s="405" t="s">
        <v>14</v>
      </c>
      <c r="F5546" s="407"/>
      <c r="G5546" s="407"/>
      <c r="H5546" s="405" t="s">
        <v>789</v>
      </c>
      <c r="I5546" s="408" t="s">
        <v>5290</v>
      </c>
      <c r="J5546" s="409" t="str">
        <f>iferror(vlookup(H5546,Actors!$A$2:$D$472,4,false),"")</f>
        <v>Graveyard Objects</v>
      </c>
      <c r="K5546" s="410" t="s">
        <v>2811</v>
      </c>
      <c r="L5546" s="405" t="s">
        <v>7389</v>
      </c>
      <c r="M5546" s="411" t="str">
        <f>iferror(vlookup(A5546,Variables!$F$2:$G$2762,2,false),"")</f>
        <v>Shadow Temple Door ???</v>
      </c>
      <c r="N5546" s="412" t="s">
        <v>1059</v>
      </c>
    </row>
    <row r="5547">
      <c r="A5547" s="426" t="s">
        <v>9950</v>
      </c>
      <c r="B5547" s="427" t="s">
        <v>527</v>
      </c>
      <c r="C5547" s="428" t="str">
        <f>iferror(vlookup(B5547,Maps!$A$2:$B$111,2,false),"")</f>
        <v>Spot 02 - Graveyard</v>
      </c>
      <c r="D5547" s="427" t="s">
        <v>680</v>
      </c>
      <c r="E5547" s="427" t="s">
        <v>14</v>
      </c>
      <c r="F5547" s="431"/>
      <c r="G5547" s="431"/>
      <c r="H5547" s="427" t="s">
        <v>104</v>
      </c>
      <c r="I5547" s="341" t="s">
        <v>5146</v>
      </c>
      <c r="J5547" s="430" t="str">
        <f>iferror(vlookup(H5547,Actors!$A$2:$D$472,4,false),"")</f>
        <v>Torch Stand (Generic)</v>
      </c>
      <c r="K5547" s="427" t="s">
        <v>2818</v>
      </c>
      <c r="L5547" s="427" t="s">
        <v>9908</v>
      </c>
      <c r="M5547" s="380" t="str">
        <f>iferror(vlookup(A5547,Variables!$F$2:$G$2762,2,false),"")</f>
        <v>Stick Torch (Unlit)</v>
      </c>
      <c r="N5547" s="431" t="s">
        <v>1059</v>
      </c>
    </row>
    <row r="5548">
      <c r="A5548" s="426" t="s">
        <v>9950</v>
      </c>
      <c r="B5548" s="427" t="s">
        <v>527</v>
      </c>
      <c r="C5548" s="428" t="str">
        <f>iferror(vlookup(B5548,Maps!$A$2:$B$111,2,false),"")</f>
        <v>Spot 02 - Graveyard</v>
      </c>
      <c r="D5548" s="427" t="s">
        <v>680</v>
      </c>
      <c r="E5548" s="427" t="s">
        <v>14</v>
      </c>
      <c r="F5548" s="431"/>
      <c r="G5548" s="431"/>
      <c r="H5548" s="427" t="s">
        <v>104</v>
      </c>
      <c r="I5548" s="341" t="s">
        <v>5146</v>
      </c>
      <c r="J5548" s="430" t="str">
        <f>iferror(vlookup(H5548,Actors!$A$2:$D$472,4,false),"")</f>
        <v>Torch Stand (Generic)</v>
      </c>
      <c r="K5548" s="427" t="s">
        <v>2818</v>
      </c>
      <c r="L5548" s="427" t="s">
        <v>9908</v>
      </c>
      <c r="M5548" s="380" t="str">
        <f>iferror(vlookup(A5548,Variables!$F$2:$G$2762,2,false),"")</f>
        <v>Stick Torch (Unlit)</v>
      </c>
      <c r="N5548" s="431" t="s">
        <v>1059</v>
      </c>
    </row>
    <row r="5549">
      <c r="A5549" s="426" t="s">
        <v>9950</v>
      </c>
      <c r="B5549" s="427" t="s">
        <v>527</v>
      </c>
      <c r="C5549" s="428" t="str">
        <f>iferror(vlookup(B5549,Maps!$A$2:$B$111,2,false),"")</f>
        <v>Spot 02 - Graveyard</v>
      </c>
      <c r="D5549" s="427" t="s">
        <v>680</v>
      </c>
      <c r="E5549" s="427" t="s">
        <v>14</v>
      </c>
      <c r="F5549" s="431"/>
      <c r="G5549" s="431"/>
      <c r="H5549" s="427" t="s">
        <v>104</v>
      </c>
      <c r="I5549" s="341" t="s">
        <v>5146</v>
      </c>
      <c r="J5549" s="430" t="str">
        <f>iferror(vlookup(H5549,Actors!$A$2:$D$472,4,false),"")</f>
        <v>Torch Stand (Generic)</v>
      </c>
      <c r="K5549" s="427" t="s">
        <v>2818</v>
      </c>
      <c r="L5549" s="427" t="s">
        <v>9908</v>
      </c>
      <c r="M5549" s="380" t="str">
        <f>iferror(vlookup(A5549,Variables!$F$2:$G$2762,2,false),"")</f>
        <v>Stick Torch (Unlit)</v>
      </c>
      <c r="N5549" s="431" t="s">
        <v>1059</v>
      </c>
    </row>
    <row r="5550">
      <c r="A5550" s="426" t="s">
        <v>9950</v>
      </c>
      <c r="B5550" s="427" t="s">
        <v>527</v>
      </c>
      <c r="C5550" s="428" t="str">
        <f>iferror(vlookup(B5550,Maps!$A$2:$B$111,2,false),"")</f>
        <v>Spot 02 - Graveyard</v>
      </c>
      <c r="D5550" s="427" t="s">
        <v>680</v>
      </c>
      <c r="E5550" s="427" t="s">
        <v>14</v>
      </c>
      <c r="F5550" s="431"/>
      <c r="G5550" s="431"/>
      <c r="H5550" s="427" t="s">
        <v>104</v>
      </c>
      <c r="I5550" s="341" t="s">
        <v>5146</v>
      </c>
      <c r="J5550" s="430" t="str">
        <f>iferror(vlookup(H5550,Actors!$A$2:$D$472,4,false),"")</f>
        <v>Torch Stand (Generic)</v>
      </c>
      <c r="K5550" s="427" t="s">
        <v>2818</v>
      </c>
      <c r="L5550" s="427" t="s">
        <v>9908</v>
      </c>
      <c r="M5550" s="380" t="str">
        <f>iferror(vlookup(A5550,Variables!$F$2:$G$2762,2,false),"")</f>
        <v>Stick Torch (Unlit)</v>
      </c>
      <c r="N5550" s="431" t="s">
        <v>1059</v>
      </c>
    </row>
    <row r="5551">
      <c r="A5551" s="426" t="s">
        <v>9950</v>
      </c>
      <c r="B5551" s="427" t="s">
        <v>527</v>
      </c>
      <c r="C5551" s="428" t="str">
        <f>iferror(vlookup(B5551,Maps!$A$2:$B$111,2,false),"")</f>
        <v>Spot 02 - Graveyard</v>
      </c>
      <c r="D5551" s="427" t="s">
        <v>680</v>
      </c>
      <c r="E5551" s="427" t="s">
        <v>14</v>
      </c>
      <c r="F5551" s="431"/>
      <c r="G5551" s="431"/>
      <c r="H5551" s="427" t="s">
        <v>104</v>
      </c>
      <c r="I5551" s="341" t="s">
        <v>5146</v>
      </c>
      <c r="J5551" s="430" t="str">
        <f>iferror(vlookup(H5551,Actors!$A$2:$D$472,4,false),"")</f>
        <v>Torch Stand (Generic)</v>
      </c>
      <c r="K5551" s="427" t="s">
        <v>2818</v>
      </c>
      <c r="L5551" s="427" t="s">
        <v>9908</v>
      </c>
      <c r="M5551" s="380" t="str">
        <f>iferror(vlookup(A5551,Variables!$F$2:$G$2762,2,false),"")</f>
        <v>Stick Torch (Unlit)</v>
      </c>
      <c r="N5551" s="431" t="s">
        <v>1059</v>
      </c>
    </row>
    <row r="5552">
      <c r="A5552" s="426" t="s">
        <v>9950</v>
      </c>
      <c r="B5552" s="427" t="s">
        <v>527</v>
      </c>
      <c r="C5552" s="428" t="str">
        <f>iferror(vlookup(B5552,Maps!$A$2:$B$111,2,false),"")</f>
        <v>Spot 02 - Graveyard</v>
      </c>
      <c r="D5552" s="427" t="s">
        <v>680</v>
      </c>
      <c r="E5552" s="427" t="s">
        <v>14</v>
      </c>
      <c r="F5552" s="431"/>
      <c r="G5552" s="431"/>
      <c r="H5552" s="427" t="s">
        <v>104</v>
      </c>
      <c r="I5552" s="341" t="s">
        <v>5146</v>
      </c>
      <c r="J5552" s="430" t="str">
        <f>iferror(vlookup(H5552,Actors!$A$2:$D$472,4,false),"")</f>
        <v>Torch Stand (Generic)</v>
      </c>
      <c r="K5552" s="427" t="s">
        <v>2818</v>
      </c>
      <c r="L5552" s="427" t="s">
        <v>9908</v>
      </c>
      <c r="M5552" s="380" t="str">
        <f>iferror(vlookup(A5552,Variables!$F$2:$G$2762,2,false),"")</f>
        <v>Stick Torch (Unlit)</v>
      </c>
      <c r="N5552" s="431" t="s">
        <v>1059</v>
      </c>
    </row>
    <row r="5553">
      <c r="A5553" s="426" t="s">
        <v>9950</v>
      </c>
      <c r="B5553" s="427" t="s">
        <v>527</v>
      </c>
      <c r="C5553" s="428" t="str">
        <f>iferror(vlookup(B5553,Maps!$A$2:$B$111,2,false),"")</f>
        <v>Spot 02 - Graveyard</v>
      </c>
      <c r="D5553" s="427" t="s">
        <v>680</v>
      </c>
      <c r="E5553" s="427" t="s">
        <v>14</v>
      </c>
      <c r="F5553" s="431"/>
      <c r="G5553" s="431"/>
      <c r="H5553" s="427" t="s">
        <v>104</v>
      </c>
      <c r="I5553" s="341" t="s">
        <v>5146</v>
      </c>
      <c r="J5553" s="430" t="str">
        <f>iferror(vlookup(H5553,Actors!$A$2:$D$472,4,false),"")</f>
        <v>Torch Stand (Generic)</v>
      </c>
      <c r="K5553" s="427" t="s">
        <v>2818</v>
      </c>
      <c r="L5553" s="427" t="s">
        <v>9908</v>
      </c>
      <c r="M5553" s="380" t="str">
        <f>iferror(vlookup(A5553,Variables!$F$2:$G$2762,2,false),"")</f>
        <v>Stick Torch (Unlit)</v>
      </c>
      <c r="N5553" s="431" t="s">
        <v>1059</v>
      </c>
    </row>
    <row r="5554">
      <c r="A5554" s="426" t="s">
        <v>9950</v>
      </c>
      <c r="B5554" s="427" t="s">
        <v>527</v>
      </c>
      <c r="C5554" s="428" t="str">
        <f>iferror(vlookup(B5554,Maps!$A$2:$B$111,2,false),"")</f>
        <v>Spot 02 - Graveyard</v>
      </c>
      <c r="D5554" s="427" t="s">
        <v>680</v>
      </c>
      <c r="E5554" s="427" t="s">
        <v>14</v>
      </c>
      <c r="F5554" s="431"/>
      <c r="G5554" s="431"/>
      <c r="H5554" s="427" t="s">
        <v>104</v>
      </c>
      <c r="I5554" s="341" t="s">
        <v>5146</v>
      </c>
      <c r="J5554" s="430" t="str">
        <f>iferror(vlookup(H5554,Actors!$A$2:$D$472,4,false),"")</f>
        <v>Torch Stand (Generic)</v>
      </c>
      <c r="K5554" s="427" t="s">
        <v>2818</v>
      </c>
      <c r="L5554" s="427" t="s">
        <v>9908</v>
      </c>
      <c r="M5554" s="380" t="str">
        <f>iferror(vlookup(A5554,Variables!$F$2:$G$2762,2,false),"")</f>
        <v>Stick Torch (Unlit)</v>
      </c>
      <c r="N5554" s="431" t="s">
        <v>1059</v>
      </c>
    </row>
    <row r="5555">
      <c r="A5555" s="426" t="s">
        <v>9950</v>
      </c>
      <c r="B5555" s="427" t="s">
        <v>527</v>
      </c>
      <c r="C5555" s="428" t="str">
        <f>iferror(vlookup(B5555,Maps!$A$2:$B$111,2,false),"")</f>
        <v>Spot 02 - Graveyard</v>
      </c>
      <c r="D5555" s="427" t="s">
        <v>680</v>
      </c>
      <c r="E5555" s="427" t="s">
        <v>14</v>
      </c>
      <c r="F5555" s="431"/>
      <c r="G5555" s="431"/>
      <c r="H5555" s="427" t="s">
        <v>104</v>
      </c>
      <c r="I5555" s="341" t="s">
        <v>5146</v>
      </c>
      <c r="J5555" s="430" t="str">
        <f>iferror(vlookup(H5555,Actors!$A$2:$D$472,4,false),"")</f>
        <v>Torch Stand (Generic)</v>
      </c>
      <c r="K5555" s="427" t="s">
        <v>2818</v>
      </c>
      <c r="L5555" s="427" t="s">
        <v>9908</v>
      </c>
      <c r="M5555" s="380" t="str">
        <f>iferror(vlookup(A5555,Variables!$F$2:$G$2762,2,false),"")</f>
        <v>Stick Torch (Unlit)</v>
      </c>
      <c r="N5555" s="431" t="s">
        <v>1059</v>
      </c>
    </row>
    <row r="5556">
      <c r="A5556" s="426" t="s">
        <v>9950</v>
      </c>
      <c r="B5556" s="427" t="s">
        <v>527</v>
      </c>
      <c r="C5556" s="428" t="str">
        <f>iferror(vlookup(B5556,Maps!$A$2:$B$111,2,false),"")</f>
        <v>Spot 02 - Graveyard</v>
      </c>
      <c r="D5556" s="427" t="s">
        <v>680</v>
      </c>
      <c r="E5556" s="427" t="s">
        <v>14</v>
      </c>
      <c r="F5556" s="431"/>
      <c r="G5556" s="431"/>
      <c r="H5556" s="427" t="s">
        <v>104</v>
      </c>
      <c r="I5556" s="341" t="s">
        <v>5146</v>
      </c>
      <c r="J5556" s="430" t="str">
        <f>iferror(vlookup(H5556,Actors!$A$2:$D$472,4,false),"")</f>
        <v>Torch Stand (Generic)</v>
      </c>
      <c r="K5556" s="427" t="s">
        <v>2818</v>
      </c>
      <c r="L5556" s="427" t="s">
        <v>9908</v>
      </c>
      <c r="M5556" s="380" t="str">
        <f>iferror(vlookup(A5556,Variables!$F$2:$G$2762,2,false),"")</f>
        <v>Stick Torch (Unlit)</v>
      </c>
      <c r="N5556" s="431" t="s">
        <v>1059</v>
      </c>
    </row>
    <row r="5557">
      <c r="A5557" s="426" t="s">
        <v>9950</v>
      </c>
      <c r="B5557" s="427" t="s">
        <v>527</v>
      </c>
      <c r="C5557" s="428" t="str">
        <f>iferror(vlookup(B5557,Maps!$A$2:$B$111,2,false),"")</f>
        <v>Spot 02 - Graveyard</v>
      </c>
      <c r="D5557" s="427" t="s">
        <v>680</v>
      </c>
      <c r="E5557" s="427" t="s">
        <v>14</v>
      </c>
      <c r="F5557" s="431"/>
      <c r="G5557" s="431"/>
      <c r="H5557" s="427" t="s">
        <v>104</v>
      </c>
      <c r="I5557" s="341" t="s">
        <v>5146</v>
      </c>
      <c r="J5557" s="430" t="str">
        <f>iferror(vlookup(H5557,Actors!$A$2:$D$472,4,false),"")</f>
        <v>Torch Stand (Generic)</v>
      </c>
      <c r="K5557" s="427" t="s">
        <v>2818</v>
      </c>
      <c r="L5557" s="427" t="s">
        <v>9908</v>
      </c>
      <c r="M5557" s="380" t="str">
        <f>iferror(vlookup(A5557,Variables!$F$2:$G$2762,2,false),"")</f>
        <v>Stick Torch (Unlit)</v>
      </c>
      <c r="N5557" s="431" t="s">
        <v>1059</v>
      </c>
    </row>
    <row r="5558">
      <c r="A5558" s="426" t="s">
        <v>9950</v>
      </c>
      <c r="B5558" s="427" t="s">
        <v>527</v>
      </c>
      <c r="C5558" s="428" t="str">
        <f>iferror(vlookup(B5558,Maps!$A$2:$B$111,2,false),"")</f>
        <v>Spot 02 - Graveyard</v>
      </c>
      <c r="D5558" s="427" t="s">
        <v>680</v>
      </c>
      <c r="E5558" s="427" t="s">
        <v>14</v>
      </c>
      <c r="F5558" s="431"/>
      <c r="G5558" s="431"/>
      <c r="H5558" s="427" t="s">
        <v>104</v>
      </c>
      <c r="I5558" s="341" t="s">
        <v>5146</v>
      </c>
      <c r="J5558" s="430" t="str">
        <f>iferror(vlookup(H5558,Actors!$A$2:$D$472,4,false),"")</f>
        <v>Torch Stand (Generic)</v>
      </c>
      <c r="K5558" s="427" t="s">
        <v>2818</v>
      </c>
      <c r="L5558" s="427" t="s">
        <v>9908</v>
      </c>
      <c r="M5558" s="380" t="str">
        <f>iferror(vlookup(A5558,Variables!$F$2:$G$2762,2,false),"")</f>
        <v>Stick Torch (Unlit)</v>
      </c>
      <c r="N5558" s="431" t="s">
        <v>1059</v>
      </c>
    </row>
    <row r="5559">
      <c r="A5559" s="426" t="s">
        <v>9950</v>
      </c>
      <c r="B5559" s="427" t="s">
        <v>527</v>
      </c>
      <c r="C5559" s="428" t="str">
        <f>iferror(vlookup(B5559,Maps!$A$2:$B$111,2,false),"")</f>
        <v>Spot 02 - Graveyard</v>
      </c>
      <c r="D5559" s="427" t="s">
        <v>680</v>
      </c>
      <c r="E5559" s="427" t="s">
        <v>14</v>
      </c>
      <c r="F5559" s="431"/>
      <c r="G5559" s="431"/>
      <c r="H5559" s="427" t="s">
        <v>104</v>
      </c>
      <c r="I5559" s="341" t="s">
        <v>5146</v>
      </c>
      <c r="J5559" s="430" t="str">
        <f>iferror(vlookup(H5559,Actors!$A$2:$D$472,4,false),"")</f>
        <v>Torch Stand (Generic)</v>
      </c>
      <c r="K5559" s="427" t="s">
        <v>2818</v>
      </c>
      <c r="L5559" s="427" t="s">
        <v>9908</v>
      </c>
      <c r="M5559" s="380" t="str">
        <f>iferror(vlookup(A5559,Variables!$F$2:$G$2762,2,false),"")</f>
        <v>Stick Torch (Unlit)</v>
      </c>
      <c r="N5559" s="431" t="s">
        <v>1059</v>
      </c>
    </row>
    <row r="5560">
      <c r="A5560" s="426" t="s">
        <v>9950</v>
      </c>
      <c r="B5560" s="427" t="s">
        <v>527</v>
      </c>
      <c r="C5560" s="428" t="str">
        <f>iferror(vlookup(B5560,Maps!$A$2:$B$111,2,false),"")</f>
        <v>Spot 02 - Graveyard</v>
      </c>
      <c r="D5560" s="427" t="s">
        <v>680</v>
      </c>
      <c r="E5560" s="427" t="s">
        <v>14</v>
      </c>
      <c r="F5560" s="431"/>
      <c r="G5560" s="431"/>
      <c r="H5560" s="427" t="s">
        <v>104</v>
      </c>
      <c r="I5560" s="341" t="s">
        <v>5146</v>
      </c>
      <c r="J5560" s="430" t="str">
        <f>iferror(vlookup(H5560,Actors!$A$2:$D$472,4,false),"")</f>
        <v>Torch Stand (Generic)</v>
      </c>
      <c r="K5560" s="427" t="s">
        <v>2818</v>
      </c>
      <c r="L5560" s="427" t="s">
        <v>9908</v>
      </c>
      <c r="M5560" s="380" t="str">
        <f>iferror(vlookup(A5560,Variables!$F$2:$G$2762,2,false),"")</f>
        <v>Stick Torch (Unlit)</v>
      </c>
      <c r="N5560" s="431" t="s">
        <v>1059</v>
      </c>
    </row>
    <row r="5561">
      <c r="A5561" s="426" t="s">
        <v>9950</v>
      </c>
      <c r="B5561" s="427" t="s">
        <v>527</v>
      </c>
      <c r="C5561" s="428" t="str">
        <f>iferror(vlookup(B5561,Maps!$A$2:$B$111,2,false),"")</f>
        <v>Spot 02 - Graveyard</v>
      </c>
      <c r="D5561" s="427" t="s">
        <v>680</v>
      </c>
      <c r="E5561" s="427" t="s">
        <v>14</v>
      </c>
      <c r="F5561" s="431"/>
      <c r="G5561" s="431"/>
      <c r="H5561" s="427" t="s">
        <v>104</v>
      </c>
      <c r="I5561" s="341" t="s">
        <v>5146</v>
      </c>
      <c r="J5561" s="430" t="str">
        <f>iferror(vlookup(H5561,Actors!$A$2:$D$472,4,false),"")</f>
        <v>Torch Stand (Generic)</v>
      </c>
      <c r="K5561" s="427" t="s">
        <v>2818</v>
      </c>
      <c r="L5561" s="427" t="s">
        <v>9908</v>
      </c>
      <c r="M5561" s="380" t="str">
        <f>iferror(vlookup(A5561,Variables!$F$2:$G$2762,2,false),"")</f>
        <v>Stick Torch (Unlit)</v>
      </c>
      <c r="N5561" s="431" t="s">
        <v>1059</v>
      </c>
    </row>
    <row r="5562">
      <c r="A5562" s="426" t="s">
        <v>9950</v>
      </c>
      <c r="B5562" s="427" t="s">
        <v>527</v>
      </c>
      <c r="C5562" s="428" t="str">
        <f>iferror(vlookup(B5562,Maps!$A$2:$B$111,2,false),"")</f>
        <v>Spot 02 - Graveyard</v>
      </c>
      <c r="D5562" s="427" t="s">
        <v>680</v>
      </c>
      <c r="E5562" s="427" t="s">
        <v>14</v>
      </c>
      <c r="F5562" s="431"/>
      <c r="G5562" s="431"/>
      <c r="H5562" s="427" t="s">
        <v>104</v>
      </c>
      <c r="I5562" s="341" t="s">
        <v>5146</v>
      </c>
      <c r="J5562" s="430" t="str">
        <f>iferror(vlookup(H5562,Actors!$A$2:$D$472,4,false),"")</f>
        <v>Torch Stand (Generic)</v>
      </c>
      <c r="K5562" s="427" t="s">
        <v>2818</v>
      </c>
      <c r="L5562" s="427" t="s">
        <v>9908</v>
      </c>
      <c r="M5562" s="380" t="str">
        <f>iferror(vlookup(A5562,Variables!$F$2:$G$2762,2,false),"")</f>
        <v>Stick Torch (Unlit)</v>
      </c>
      <c r="N5562" s="431" t="s">
        <v>1059</v>
      </c>
    </row>
    <row r="5563">
      <c r="A5563" s="426" t="s">
        <v>9950</v>
      </c>
      <c r="B5563" s="427" t="s">
        <v>527</v>
      </c>
      <c r="C5563" s="428" t="str">
        <f>iferror(vlookup(B5563,Maps!$A$2:$B$111,2,false),"")</f>
        <v>Spot 02 - Graveyard</v>
      </c>
      <c r="D5563" s="427" t="s">
        <v>680</v>
      </c>
      <c r="E5563" s="427" t="s">
        <v>14</v>
      </c>
      <c r="F5563" s="431"/>
      <c r="G5563" s="431"/>
      <c r="H5563" s="427" t="s">
        <v>104</v>
      </c>
      <c r="I5563" s="341" t="s">
        <v>5146</v>
      </c>
      <c r="J5563" s="430" t="str">
        <f>iferror(vlookup(H5563,Actors!$A$2:$D$472,4,false),"")</f>
        <v>Torch Stand (Generic)</v>
      </c>
      <c r="K5563" s="427" t="s">
        <v>2818</v>
      </c>
      <c r="L5563" s="427" t="s">
        <v>9908</v>
      </c>
      <c r="M5563" s="380" t="str">
        <f>iferror(vlookup(A5563,Variables!$F$2:$G$2762,2,false),"")</f>
        <v>Stick Torch (Unlit)</v>
      </c>
      <c r="N5563" s="431" t="s">
        <v>1059</v>
      </c>
    </row>
    <row r="5564">
      <c r="A5564" s="426" t="s">
        <v>9950</v>
      </c>
      <c r="B5564" s="427" t="s">
        <v>527</v>
      </c>
      <c r="C5564" s="428" t="str">
        <f>iferror(vlookup(B5564,Maps!$A$2:$B$111,2,false),"")</f>
        <v>Spot 02 - Graveyard</v>
      </c>
      <c r="D5564" s="427" t="s">
        <v>680</v>
      </c>
      <c r="E5564" s="427" t="s">
        <v>14</v>
      </c>
      <c r="F5564" s="431"/>
      <c r="G5564" s="431"/>
      <c r="H5564" s="427" t="s">
        <v>104</v>
      </c>
      <c r="I5564" s="341" t="s">
        <v>5146</v>
      </c>
      <c r="J5564" s="430" t="str">
        <f>iferror(vlookup(H5564,Actors!$A$2:$D$472,4,false),"")</f>
        <v>Torch Stand (Generic)</v>
      </c>
      <c r="K5564" s="427" t="s">
        <v>2818</v>
      </c>
      <c r="L5564" s="427" t="s">
        <v>9908</v>
      </c>
      <c r="M5564" s="380" t="str">
        <f>iferror(vlookup(A5564,Variables!$F$2:$G$2762,2,false),"")</f>
        <v>Stick Torch (Unlit)</v>
      </c>
      <c r="N5564" s="431" t="s">
        <v>1059</v>
      </c>
    </row>
    <row r="5565">
      <c r="A5565" s="426" t="s">
        <v>9950</v>
      </c>
      <c r="B5565" s="427" t="s">
        <v>527</v>
      </c>
      <c r="C5565" s="428" t="str">
        <f>iferror(vlookup(B5565,Maps!$A$2:$B$111,2,false),"")</f>
        <v>Spot 02 - Graveyard</v>
      </c>
      <c r="D5565" s="427" t="s">
        <v>680</v>
      </c>
      <c r="E5565" s="427" t="s">
        <v>14</v>
      </c>
      <c r="F5565" s="431"/>
      <c r="G5565" s="431"/>
      <c r="H5565" s="427" t="s">
        <v>104</v>
      </c>
      <c r="I5565" s="341" t="s">
        <v>5146</v>
      </c>
      <c r="J5565" s="430" t="str">
        <f>iferror(vlookup(H5565,Actors!$A$2:$D$472,4,false),"")</f>
        <v>Torch Stand (Generic)</v>
      </c>
      <c r="K5565" s="427" t="s">
        <v>2818</v>
      </c>
      <c r="L5565" s="427" t="s">
        <v>9908</v>
      </c>
      <c r="M5565" s="380" t="str">
        <f>iferror(vlookup(A5565,Variables!$F$2:$G$2762,2,false),"")</f>
        <v>Stick Torch (Unlit)</v>
      </c>
      <c r="N5565" s="431" t="s">
        <v>1059</v>
      </c>
    </row>
    <row r="5566">
      <c r="A5566" s="426" t="s">
        <v>9950</v>
      </c>
      <c r="B5566" s="427" t="s">
        <v>527</v>
      </c>
      <c r="C5566" s="428" t="str">
        <f>iferror(vlookup(B5566,Maps!$A$2:$B$111,2,false),"")</f>
        <v>Spot 02 - Graveyard</v>
      </c>
      <c r="D5566" s="427" t="s">
        <v>680</v>
      </c>
      <c r="E5566" s="427" t="s">
        <v>14</v>
      </c>
      <c r="F5566" s="431"/>
      <c r="G5566" s="431"/>
      <c r="H5566" s="427" t="s">
        <v>104</v>
      </c>
      <c r="I5566" s="341" t="s">
        <v>5146</v>
      </c>
      <c r="J5566" s="430" t="str">
        <f>iferror(vlookup(H5566,Actors!$A$2:$D$472,4,false),"")</f>
        <v>Torch Stand (Generic)</v>
      </c>
      <c r="K5566" s="427" t="s">
        <v>2818</v>
      </c>
      <c r="L5566" s="427" t="s">
        <v>9908</v>
      </c>
      <c r="M5566" s="380" t="str">
        <f>iferror(vlookup(A5566,Variables!$F$2:$G$2762,2,false),"")</f>
        <v>Stick Torch (Unlit)</v>
      </c>
      <c r="N5566" s="431" t="s">
        <v>1059</v>
      </c>
    </row>
    <row r="5567">
      <c r="A5567" s="426" t="s">
        <v>9950</v>
      </c>
      <c r="B5567" s="427" t="s">
        <v>527</v>
      </c>
      <c r="C5567" s="428" t="str">
        <f>iferror(vlookup(B5567,Maps!$A$2:$B$111,2,false),"")</f>
        <v>Spot 02 - Graveyard</v>
      </c>
      <c r="D5567" s="427" t="s">
        <v>680</v>
      </c>
      <c r="E5567" s="427" t="s">
        <v>14</v>
      </c>
      <c r="F5567" s="431"/>
      <c r="G5567" s="431"/>
      <c r="H5567" s="427" t="s">
        <v>104</v>
      </c>
      <c r="I5567" s="341" t="s">
        <v>5146</v>
      </c>
      <c r="J5567" s="430" t="str">
        <f>iferror(vlookup(H5567,Actors!$A$2:$D$472,4,false),"")</f>
        <v>Torch Stand (Generic)</v>
      </c>
      <c r="K5567" s="427" t="s">
        <v>2818</v>
      </c>
      <c r="L5567" s="427" t="s">
        <v>9908</v>
      </c>
      <c r="M5567" s="380" t="str">
        <f>iferror(vlookup(A5567,Variables!$F$2:$G$2762,2,false),"")</f>
        <v>Stick Torch (Unlit)</v>
      </c>
      <c r="N5567" s="431" t="s">
        <v>1059</v>
      </c>
    </row>
    <row r="5568">
      <c r="A5568" s="426" t="s">
        <v>9950</v>
      </c>
      <c r="B5568" s="427" t="s">
        <v>527</v>
      </c>
      <c r="C5568" s="428" t="str">
        <f>iferror(vlookup(B5568,Maps!$A$2:$B$111,2,false),"")</f>
        <v>Spot 02 - Graveyard</v>
      </c>
      <c r="D5568" s="427" t="s">
        <v>680</v>
      </c>
      <c r="E5568" s="427" t="s">
        <v>14</v>
      </c>
      <c r="F5568" s="431"/>
      <c r="G5568" s="431"/>
      <c r="H5568" s="427" t="s">
        <v>104</v>
      </c>
      <c r="I5568" s="341" t="s">
        <v>5146</v>
      </c>
      <c r="J5568" s="430" t="str">
        <f>iferror(vlookup(H5568,Actors!$A$2:$D$472,4,false),"")</f>
        <v>Torch Stand (Generic)</v>
      </c>
      <c r="K5568" s="427" t="s">
        <v>2818</v>
      </c>
      <c r="L5568" s="427" t="s">
        <v>9908</v>
      </c>
      <c r="M5568" s="380" t="str">
        <f>iferror(vlookup(A5568,Variables!$F$2:$G$2762,2,false),"")</f>
        <v>Stick Torch (Unlit)</v>
      </c>
      <c r="N5568" s="431" t="s">
        <v>1059</v>
      </c>
    </row>
    <row r="5569">
      <c r="A5569" s="426" t="s">
        <v>9950</v>
      </c>
      <c r="B5569" s="427" t="s">
        <v>527</v>
      </c>
      <c r="C5569" s="428" t="str">
        <f>iferror(vlookup(B5569,Maps!$A$2:$B$111,2,false),"")</f>
        <v>Spot 02 - Graveyard</v>
      </c>
      <c r="D5569" s="427" t="s">
        <v>680</v>
      </c>
      <c r="E5569" s="427" t="s">
        <v>14</v>
      </c>
      <c r="F5569" s="431"/>
      <c r="G5569" s="431"/>
      <c r="H5569" s="427" t="s">
        <v>104</v>
      </c>
      <c r="I5569" s="341" t="s">
        <v>5146</v>
      </c>
      <c r="J5569" s="430" t="str">
        <f>iferror(vlookup(H5569,Actors!$A$2:$D$472,4,false),"")</f>
        <v>Torch Stand (Generic)</v>
      </c>
      <c r="K5569" s="427" t="s">
        <v>2818</v>
      </c>
      <c r="L5569" s="427" t="s">
        <v>9908</v>
      </c>
      <c r="M5569" s="380" t="str">
        <f>iferror(vlookup(A5569,Variables!$F$2:$G$2762,2,false),"")</f>
        <v>Stick Torch (Unlit)</v>
      </c>
      <c r="N5569" s="431" t="s">
        <v>1059</v>
      </c>
    </row>
    <row r="5570">
      <c r="A5570" s="426" t="s">
        <v>9950</v>
      </c>
      <c r="B5570" s="427" t="s">
        <v>527</v>
      </c>
      <c r="C5570" s="428" t="str">
        <f>iferror(vlookup(B5570,Maps!$A$2:$B$111,2,false),"")</f>
        <v>Spot 02 - Graveyard</v>
      </c>
      <c r="D5570" s="427" t="s">
        <v>680</v>
      </c>
      <c r="E5570" s="427" t="s">
        <v>14</v>
      </c>
      <c r="F5570" s="431"/>
      <c r="G5570" s="431"/>
      <c r="H5570" s="427" t="s">
        <v>104</v>
      </c>
      <c r="I5570" s="341" t="s">
        <v>5146</v>
      </c>
      <c r="J5570" s="430" t="str">
        <f>iferror(vlookup(H5570,Actors!$A$2:$D$472,4,false),"")</f>
        <v>Torch Stand (Generic)</v>
      </c>
      <c r="K5570" s="427" t="s">
        <v>2818</v>
      </c>
      <c r="L5570" s="427" t="s">
        <v>9908</v>
      </c>
      <c r="M5570" s="380" t="str">
        <f>iferror(vlookup(A5570,Variables!$F$2:$G$2762,2,false),"")</f>
        <v>Stick Torch (Unlit)</v>
      </c>
      <c r="N5570" s="431" t="s">
        <v>1059</v>
      </c>
    </row>
    <row r="5571">
      <c r="A5571" s="426" t="s">
        <v>9951</v>
      </c>
      <c r="B5571" s="427" t="s">
        <v>527</v>
      </c>
      <c r="C5571" s="428" t="str">
        <f>iferror(vlookup(B5571,Maps!$A$2:$B$111,2,false),"")</f>
        <v>Spot 02 - Graveyard</v>
      </c>
      <c r="D5571" s="427" t="s">
        <v>680</v>
      </c>
      <c r="E5571" s="427" t="s">
        <v>14</v>
      </c>
      <c r="F5571" s="431"/>
      <c r="G5571" s="431"/>
      <c r="H5571" s="427" t="s">
        <v>789</v>
      </c>
      <c r="I5571" s="341" t="s">
        <v>5290</v>
      </c>
      <c r="J5571" s="432" t="str">
        <f>iferror(vlookup(H5571,Actors!$A$2:$D$472,4,false),"")</f>
        <v>Graveyard Objects</v>
      </c>
      <c r="K5571" s="433" t="s">
        <v>2811</v>
      </c>
      <c r="L5571" s="427" t="s">
        <v>7389</v>
      </c>
      <c r="M5571" s="380" t="str">
        <f>iferror(vlookup(A5571,Variables!$F$2:$G$2762,2,false),"")</f>
        <v>Shadow Temple Door ???</v>
      </c>
      <c r="N5571" s="434" t="s">
        <v>1059</v>
      </c>
    </row>
    <row r="5572">
      <c r="A5572" s="404" t="s">
        <v>9952</v>
      </c>
      <c r="B5572" s="405" t="s">
        <v>527</v>
      </c>
      <c r="C5572" s="406" t="str">
        <f>iferror(vlookup(B5572,Maps!$A$2:$B$111,2,false),"")</f>
        <v>Spot 02 - Graveyard</v>
      </c>
      <c r="D5572" s="405" t="s">
        <v>682</v>
      </c>
      <c r="E5572" s="405" t="s">
        <v>14</v>
      </c>
      <c r="F5572" s="407"/>
      <c r="G5572" s="407"/>
      <c r="H5572" s="405" t="s">
        <v>104</v>
      </c>
      <c r="I5572" s="408" t="s">
        <v>5146</v>
      </c>
      <c r="J5572" s="413" t="str">
        <f>iferror(vlookup(H5572,Actors!$A$2:$D$472,4,false),"")</f>
        <v>Torch Stand (Generic)</v>
      </c>
      <c r="K5572" s="405" t="s">
        <v>2818</v>
      </c>
      <c r="L5572" s="405" t="s">
        <v>9953</v>
      </c>
      <c r="M5572" s="411" t="str">
        <f>iferror(vlookup(A5572,Variables!$F$2:$G$2762,2,false),"")</f>
        <v>Stick Torch (Unlit)</v>
      </c>
      <c r="N5572" s="407" t="s">
        <v>1059</v>
      </c>
    </row>
    <row r="5573">
      <c r="A5573" s="404" t="s">
        <v>9952</v>
      </c>
      <c r="B5573" s="405" t="s">
        <v>527</v>
      </c>
      <c r="C5573" s="406" t="str">
        <f>iferror(vlookup(B5573,Maps!$A$2:$B$111,2,false),"")</f>
        <v>Spot 02 - Graveyard</v>
      </c>
      <c r="D5573" s="405" t="s">
        <v>682</v>
      </c>
      <c r="E5573" s="405" t="s">
        <v>14</v>
      </c>
      <c r="F5573" s="407"/>
      <c r="G5573" s="407"/>
      <c r="H5573" s="405" t="s">
        <v>104</v>
      </c>
      <c r="I5573" s="408" t="s">
        <v>5146</v>
      </c>
      <c r="J5573" s="413" t="str">
        <f>iferror(vlookup(H5573,Actors!$A$2:$D$472,4,false),"")</f>
        <v>Torch Stand (Generic)</v>
      </c>
      <c r="K5573" s="405" t="s">
        <v>2818</v>
      </c>
      <c r="L5573" s="405" t="s">
        <v>9953</v>
      </c>
      <c r="M5573" s="411" t="str">
        <f>iferror(vlookup(A5573,Variables!$F$2:$G$2762,2,false),"")</f>
        <v>Stick Torch (Unlit)</v>
      </c>
      <c r="N5573" s="407" t="s">
        <v>1059</v>
      </c>
    </row>
    <row r="5574">
      <c r="A5574" s="404" t="s">
        <v>9952</v>
      </c>
      <c r="B5574" s="405" t="s">
        <v>527</v>
      </c>
      <c r="C5574" s="406" t="str">
        <f>iferror(vlookup(B5574,Maps!$A$2:$B$111,2,false),"")</f>
        <v>Spot 02 - Graveyard</v>
      </c>
      <c r="D5574" s="405" t="s">
        <v>682</v>
      </c>
      <c r="E5574" s="405" t="s">
        <v>14</v>
      </c>
      <c r="F5574" s="407"/>
      <c r="G5574" s="407"/>
      <c r="H5574" s="405" t="s">
        <v>104</v>
      </c>
      <c r="I5574" s="408" t="s">
        <v>5146</v>
      </c>
      <c r="J5574" s="413" t="str">
        <f>iferror(vlookup(H5574,Actors!$A$2:$D$472,4,false),"")</f>
        <v>Torch Stand (Generic)</v>
      </c>
      <c r="K5574" s="405" t="s">
        <v>2818</v>
      </c>
      <c r="L5574" s="405" t="s">
        <v>9953</v>
      </c>
      <c r="M5574" s="411" t="str">
        <f>iferror(vlookup(A5574,Variables!$F$2:$G$2762,2,false),"")</f>
        <v>Stick Torch (Unlit)</v>
      </c>
      <c r="N5574" s="407" t="s">
        <v>1059</v>
      </c>
    </row>
    <row r="5575">
      <c r="A5575" s="404" t="s">
        <v>9952</v>
      </c>
      <c r="B5575" s="405" t="s">
        <v>527</v>
      </c>
      <c r="C5575" s="406" t="str">
        <f>iferror(vlookup(B5575,Maps!$A$2:$B$111,2,false),"")</f>
        <v>Spot 02 - Graveyard</v>
      </c>
      <c r="D5575" s="405" t="s">
        <v>682</v>
      </c>
      <c r="E5575" s="405" t="s">
        <v>14</v>
      </c>
      <c r="F5575" s="407"/>
      <c r="G5575" s="407"/>
      <c r="H5575" s="405" t="s">
        <v>104</v>
      </c>
      <c r="I5575" s="408" t="s">
        <v>5146</v>
      </c>
      <c r="J5575" s="413" t="str">
        <f>iferror(vlookup(H5575,Actors!$A$2:$D$472,4,false),"")</f>
        <v>Torch Stand (Generic)</v>
      </c>
      <c r="K5575" s="405" t="s">
        <v>2818</v>
      </c>
      <c r="L5575" s="405" t="s">
        <v>9953</v>
      </c>
      <c r="M5575" s="411" t="str">
        <f>iferror(vlookup(A5575,Variables!$F$2:$G$2762,2,false),"")</f>
        <v>Stick Torch (Unlit)</v>
      </c>
      <c r="N5575" s="407" t="s">
        <v>1059</v>
      </c>
    </row>
    <row r="5576">
      <c r="A5576" s="404" t="s">
        <v>9952</v>
      </c>
      <c r="B5576" s="405" t="s">
        <v>527</v>
      </c>
      <c r="C5576" s="406" t="str">
        <f>iferror(vlookup(B5576,Maps!$A$2:$B$111,2,false),"")</f>
        <v>Spot 02 - Graveyard</v>
      </c>
      <c r="D5576" s="405" t="s">
        <v>682</v>
      </c>
      <c r="E5576" s="405" t="s">
        <v>14</v>
      </c>
      <c r="F5576" s="407"/>
      <c r="G5576" s="407"/>
      <c r="H5576" s="405" t="s">
        <v>104</v>
      </c>
      <c r="I5576" s="408" t="s">
        <v>5146</v>
      </c>
      <c r="J5576" s="413" t="str">
        <f>iferror(vlookup(H5576,Actors!$A$2:$D$472,4,false),"")</f>
        <v>Torch Stand (Generic)</v>
      </c>
      <c r="K5576" s="405" t="s">
        <v>2818</v>
      </c>
      <c r="L5576" s="405" t="s">
        <v>9953</v>
      </c>
      <c r="M5576" s="411" t="str">
        <f>iferror(vlookup(A5576,Variables!$F$2:$G$2762,2,false),"")</f>
        <v>Stick Torch (Unlit)</v>
      </c>
      <c r="N5576" s="407" t="s">
        <v>1059</v>
      </c>
    </row>
    <row r="5577">
      <c r="A5577" s="404" t="s">
        <v>9952</v>
      </c>
      <c r="B5577" s="405" t="s">
        <v>527</v>
      </c>
      <c r="C5577" s="406" t="str">
        <f>iferror(vlookup(B5577,Maps!$A$2:$B$111,2,false),"")</f>
        <v>Spot 02 - Graveyard</v>
      </c>
      <c r="D5577" s="405" t="s">
        <v>682</v>
      </c>
      <c r="E5577" s="405" t="s">
        <v>14</v>
      </c>
      <c r="F5577" s="407"/>
      <c r="G5577" s="407"/>
      <c r="H5577" s="405" t="s">
        <v>104</v>
      </c>
      <c r="I5577" s="408" t="s">
        <v>5146</v>
      </c>
      <c r="J5577" s="413" t="str">
        <f>iferror(vlookup(H5577,Actors!$A$2:$D$472,4,false),"")</f>
        <v>Torch Stand (Generic)</v>
      </c>
      <c r="K5577" s="405" t="s">
        <v>2818</v>
      </c>
      <c r="L5577" s="405" t="s">
        <v>9953</v>
      </c>
      <c r="M5577" s="411" t="str">
        <f>iferror(vlookup(A5577,Variables!$F$2:$G$2762,2,false),"")</f>
        <v>Stick Torch (Unlit)</v>
      </c>
      <c r="N5577" s="407" t="s">
        <v>1059</v>
      </c>
    </row>
    <row r="5578">
      <c r="A5578" s="404" t="s">
        <v>9952</v>
      </c>
      <c r="B5578" s="405" t="s">
        <v>527</v>
      </c>
      <c r="C5578" s="406" t="str">
        <f>iferror(vlookup(B5578,Maps!$A$2:$B$111,2,false),"")</f>
        <v>Spot 02 - Graveyard</v>
      </c>
      <c r="D5578" s="405" t="s">
        <v>682</v>
      </c>
      <c r="E5578" s="405" t="s">
        <v>14</v>
      </c>
      <c r="F5578" s="407"/>
      <c r="G5578" s="407"/>
      <c r="H5578" s="405" t="s">
        <v>104</v>
      </c>
      <c r="I5578" s="408" t="s">
        <v>5146</v>
      </c>
      <c r="J5578" s="413" t="str">
        <f>iferror(vlookup(H5578,Actors!$A$2:$D$472,4,false),"")</f>
        <v>Torch Stand (Generic)</v>
      </c>
      <c r="K5578" s="405" t="s">
        <v>2818</v>
      </c>
      <c r="L5578" s="405" t="s">
        <v>9953</v>
      </c>
      <c r="M5578" s="411" t="str">
        <f>iferror(vlookup(A5578,Variables!$F$2:$G$2762,2,false),"")</f>
        <v>Stick Torch (Unlit)</v>
      </c>
      <c r="N5578" s="407" t="s">
        <v>1059</v>
      </c>
    </row>
    <row r="5579">
      <c r="A5579" s="404" t="s">
        <v>9952</v>
      </c>
      <c r="B5579" s="405" t="s">
        <v>527</v>
      </c>
      <c r="C5579" s="406" t="str">
        <f>iferror(vlookup(B5579,Maps!$A$2:$B$111,2,false),"")</f>
        <v>Spot 02 - Graveyard</v>
      </c>
      <c r="D5579" s="405" t="s">
        <v>682</v>
      </c>
      <c r="E5579" s="405" t="s">
        <v>14</v>
      </c>
      <c r="F5579" s="407"/>
      <c r="G5579" s="407"/>
      <c r="H5579" s="405" t="s">
        <v>104</v>
      </c>
      <c r="I5579" s="408" t="s">
        <v>5146</v>
      </c>
      <c r="J5579" s="413" t="str">
        <f>iferror(vlookup(H5579,Actors!$A$2:$D$472,4,false),"")</f>
        <v>Torch Stand (Generic)</v>
      </c>
      <c r="K5579" s="405" t="s">
        <v>2818</v>
      </c>
      <c r="L5579" s="405" t="s">
        <v>9953</v>
      </c>
      <c r="M5579" s="411" t="str">
        <f>iferror(vlookup(A5579,Variables!$F$2:$G$2762,2,false),"")</f>
        <v>Stick Torch (Unlit)</v>
      </c>
      <c r="N5579" s="407" t="s">
        <v>1059</v>
      </c>
    </row>
    <row r="5580">
      <c r="A5580" s="404" t="s">
        <v>9952</v>
      </c>
      <c r="B5580" s="405" t="s">
        <v>527</v>
      </c>
      <c r="C5580" s="406" t="str">
        <f>iferror(vlookup(B5580,Maps!$A$2:$B$111,2,false),"")</f>
        <v>Spot 02 - Graveyard</v>
      </c>
      <c r="D5580" s="405" t="s">
        <v>682</v>
      </c>
      <c r="E5580" s="405" t="s">
        <v>14</v>
      </c>
      <c r="F5580" s="407"/>
      <c r="G5580" s="407"/>
      <c r="H5580" s="405" t="s">
        <v>104</v>
      </c>
      <c r="I5580" s="408" t="s">
        <v>5146</v>
      </c>
      <c r="J5580" s="413" t="str">
        <f>iferror(vlookup(H5580,Actors!$A$2:$D$472,4,false),"")</f>
        <v>Torch Stand (Generic)</v>
      </c>
      <c r="K5580" s="405" t="s">
        <v>2818</v>
      </c>
      <c r="L5580" s="405" t="s">
        <v>9953</v>
      </c>
      <c r="M5580" s="411" t="str">
        <f>iferror(vlookup(A5580,Variables!$F$2:$G$2762,2,false),"")</f>
        <v>Stick Torch (Unlit)</v>
      </c>
      <c r="N5580" s="407" t="s">
        <v>1059</v>
      </c>
    </row>
    <row r="5581">
      <c r="A5581" s="404" t="s">
        <v>9952</v>
      </c>
      <c r="B5581" s="405" t="s">
        <v>527</v>
      </c>
      <c r="C5581" s="406" t="str">
        <f>iferror(vlookup(B5581,Maps!$A$2:$B$111,2,false),"")</f>
        <v>Spot 02 - Graveyard</v>
      </c>
      <c r="D5581" s="405" t="s">
        <v>682</v>
      </c>
      <c r="E5581" s="405" t="s">
        <v>14</v>
      </c>
      <c r="F5581" s="407"/>
      <c r="G5581" s="407"/>
      <c r="H5581" s="405" t="s">
        <v>104</v>
      </c>
      <c r="I5581" s="408" t="s">
        <v>5146</v>
      </c>
      <c r="J5581" s="413" t="str">
        <f>iferror(vlookup(H5581,Actors!$A$2:$D$472,4,false),"")</f>
        <v>Torch Stand (Generic)</v>
      </c>
      <c r="K5581" s="405" t="s">
        <v>2818</v>
      </c>
      <c r="L5581" s="405" t="s">
        <v>9953</v>
      </c>
      <c r="M5581" s="411" t="str">
        <f>iferror(vlookup(A5581,Variables!$F$2:$G$2762,2,false),"")</f>
        <v>Stick Torch (Unlit)</v>
      </c>
      <c r="N5581" s="407" t="s">
        <v>1059</v>
      </c>
    </row>
    <row r="5582">
      <c r="A5582" s="404" t="s">
        <v>9952</v>
      </c>
      <c r="B5582" s="405" t="s">
        <v>527</v>
      </c>
      <c r="C5582" s="406" t="str">
        <f>iferror(vlookup(B5582,Maps!$A$2:$B$111,2,false),"")</f>
        <v>Spot 02 - Graveyard</v>
      </c>
      <c r="D5582" s="405" t="s">
        <v>682</v>
      </c>
      <c r="E5582" s="405" t="s">
        <v>14</v>
      </c>
      <c r="F5582" s="407"/>
      <c r="G5582" s="407"/>
      <c r="H5582" s="405" t="s">
        <v>104</v>
      </c>
      <c r="I5582" s="408" t="s">
        <v>5146</v>
      </c>
      <c r="J5582" s="413" t="str">
        <f>iferror(vlookup(H5582,Actors!$A$2:$D$472,4,false),"")</f>
        <v>Torch Stand (Generic)</v>
      </c>
      <c r="K5582" s="405" t="s">
        <v>2818</v>
      </c>
      <c r="L5582" s="405" t="s">
        <v>9953</v>
      </c>
      <c r="M5582" s="411" t="str">
        <f>iferror(vlookup(A5582,Variables!$F$2:$G$2762,2,false),"")</f>
        <v>Stick Torch (Unlit)</v>
      </c>
      <c r="N5582" s="407" t="s">
        <v>1059</v>
      </c>
    </row>
    <row r="5583">
      <c r="A5583" s="404" t="s">
        <v>9952</v>
      </c>
      <c r="B5583" s="405" t="s">
        <v>527</v>
      </c>
      <c r="C5583" s="406" t="str">
        <f>iferror(vlookup(B5583,Maps!$A$2:$B$111,2,false),"")</f>
        <v>Spot 02 - Graveyard</v>
      </c>
      <c r="D5583" s="405" t="s">
        <v>682</v>
      </c>
      <c r="E5583" s="405" t="s">
        <v>14</v>
      </c>
      <c r="F5583" s="407"/>
      <c r="G5583" s="407"/>
      <c r="H5583" s="405" t="s">
        <v>104</v>
      </c>
      <c r="I5583" s="408" t="s">
        <v>5146</v>
      </c>
      <c r="J5583" s="413" t="str">
        <f>iferror(vlookup(H5583,Actors!$A$2:$D$472,4,false),"")</f>
        <v>Torch Stand (Generic)</v>
      </c>
      <c r="K5583" s="405" t="s">
        <v>2818</v>
      </c>
      <c r="L5583" s="405" t="s">
        <v>9953</v>
      </c>
      <c r="M5583" s="411" t="str">
        <f>iferror(vlookup(A5583,Variables!$F$2:$G$2762,2,false),"")</f>
        <v>Stick Torch (Unlit)</v>
      </c>
      <c r="N5583" s="407" t="s">
        <v>1059</v>
      </c>
    </row>
    <row r="5584">
      <c r="A5584" s="404" t="s">
        <v>9952</v>
      </c>
      <c r="B5584" s="405" t="s">
        <v>527</v>
      </c>
      <c r="C5584" s="406" t="str">
        <f>iferror(vlookup(B5584,Maps!$A$2:$B$111,2,false),"")</f>
        <v>Spot 02 - Graveyard</v>
      </c>
      <c r="D5584" s="405" t="s">
        <v>682</v>
      </c>
      <c r="E5584" s="405" t="s">
        <v>14</v>
      </c>
      <c r="F5584" s="407"/>
      <c r="G5584" s="407"/>
      <c r="H5584" s="405" t="s">
        <v>104</v>
      </c>
      <c r="I5584" s="408" t="s">
        <v>5146</v>
      </c>
      <c r="J5584" s="413" t="str">
        <f>iferror(vlookup(H5584,Actors!$A$2:$D$472,4,false),"")</f>
        <v>Torch Stand (Generic)</v>
      </c>
      <c r="K5584" s="405" t="s">
        <v>2818</v>
      </c>
      <c r="L5584" s="405" t="s">
        <v>9953</v>
      </c>
      <c r="M5584" s="411" t="str">
        <f>iferror(vlookup(A5584,Variables!$F$2:$G$2762,2,false),"")</f>
        <v>Stick Torch (Unlit)</v>
      </c>
      <c r="N5584" s="407" t="s">
        <v>1059</v>
      </c>
    </row>
    <row r="5585">
      <c r="A5585" s="404" t="s">
        <v>9952</v>
      </c>
      <c r="B5585" s="405" t="s">
        <v>527</v>
      </c>
      <c r="C5585" s="406" t="str">
        <f>iferror(vlookup(B5585,Maps!$A$2:$B$111,2,false),"")</f>
        <v>Spot 02 - Graveyard</v>
      </c>
      <c r="D5585" s="405" t="s">
        <v>682</v>
      </c>
      <c r="E5585" s="405" t="s">
        <v>14</v>
      </c>
      <c r="F5585" s="407"/>
      <c r="G5585" s="407"/>
      <c r="H5585" s="405" t="s">
        <v>104</v>
      </c>
      <c r="I5585" s="408" t="s">
        <v>5146</v>
      </c>
      <c r="J5585" s="413" t="str">
        <f>iferror(vlookup(H5585,Actors!$A$2:$D$472,4,false),"")</f>
        <v>Torch Stand (Generic)</v>
      </c>
      <c r="K5585" s="405" t="s">
        <v>2818</v>
      </c>
      <c r="L5585" s="405" t="s">
        <v>9953</v>
      </c>
      <c r="M5585" s="411" t="str">
        <f>iferror(vlookup(A5585,Variables!$F$2:$G$2762,2,false),"")</f>
        <v>Stick Torch (Unlit)</v>
      </c>
      <c r="N5585" s="407" t="s">
        <v>1059</v>
      </c>
    </row>
    <row r="5586">
      <c r="A5586" s="404" t="s">
        <v>9952</v>
      </c>
      <c r="B5586" s="405" t="s">
        <v>527</v>
      </c>
      <c r="C5586" s="406" t="str">
        <f>iferror(vlookup(B5586,Maps!$A$2:$B$111,2,false),"")</f>
        <v>Spot 02 - Graveyard</v>
      </c>
      <c r="D5586" s="405" t="s">
        <v>682</v>
      </c>
      <c r="E5586" s="405" t="s">
        <v>14</v>
      </c>
      <c r="F5586" s="407"/>
      <c r="G5586" s="407"/>
      <c r="H5586" s="405" t="s">
        <v>104</v>
      </c>
      <c r="I5586" s="408" t="s">
        <v>5146</v>
      </c>
      <c r="J5586" s="413" t="str">
        <f>iferror(vlookup(H5586,Actors!$A$2:$D$472,4,false),"")</f>
        <v>Torch Stand (Generic)</v>
      </c>
      <c r="K5586" s="405" t="s">
        <v>2818</v>
      </c>
      <c r="L5586" s="405" t="s">
        <v>9953</v>
      </c>
      <c r="M5586" s="411" t="str">
        <f>iferror(vlookup(A5586,Variables!$F$2:$G$2762,2,false),"")</f>
        <v>Stick Torch (Unlit)</v>
      </c>
      <c r="N5586" s="407" t="s">
        <v>1059</v>
      </c>
    </row>
    <row r="5587">
      <c r="A5587" s="404" t="s">
        <v>9952</v>
      </c>
      <c r="B5587" s="405" t="s">
        <v>527</v>
      </c>
      <c r="C5587" s="406" t="str">
        <f>iferror(vlookup(B5587,Maps!$A$2:$B$111,2,false),"")</f>
        <v>Spot 02 - Graveyard</v>
      </c>
      <c r="D5587" s="405" t="s">
        <v>682</v>
      </c>
      <c r="E5587" s="405" t="s">
        <v>14</v>
      </c>
      <c r="F5587" s="407"/>
      <c r="G5587" s="407"/>
      <c r="H5587" s="405" t="s">
        <v>104</v>
      </c>
      <c r="I5587" s="408" t="s">
        <v>5146</v>
      </c>
      <c r="J5587" s="413" t="str">
        <f>iferror(vlookup(H5587,Actors!$A$2:$D$472,4,false),"")</f>
        <v>Torch Stand (Generic)</v>
      </c>
      <c r="K5587" s="405" t="s">
        <v>2818</v>
      </c>
      <c r="L5587" s="405" t="s">
        <v>9953</v>
      </c>
      <c r="M5587" s="411" t="str">
        <f>iferror(vlookup(A5587,Variables!$F$2:$G$2762,2,false),"")</f>
        <v>Stick Torch (Unlit)</v>
      </c>
      <c r="N5587" s="407" t="s">
        <v>1059</v>
      </c>
    </row>
    <row r="5588">
      <c r="A5588" s="404" t="s">
        <v>9952</v>
      </c>
      <c r="B5588" s="405" t="s">
        <v>527</v>
      </c>
      <c r="C5588" s="406" t="str">
        <f>iferror(vlookup(B5588,Maps!$A$2:$B$111,2,false),"")</f>
        <v>Spot 02 - Graveyard</v>
      </c>
      <c r="D5588" s="405" t="s">
        <v>682</v>
      </c>
      <c r="E5588" s="405" t="s">
        <v>14</v>
      </c>
      <c r="F5588" s="407"/>
      <c r="G5588" s="407"/>
      <c r="H5588" s="405" t="s">
        <v>104</v>
      </c>
      <c r="I5588" s="408" t="s">
        <v>5146</v>
      </c>
      <c r="J5588" s="413" t="str">
        <f>iferror(vlookup(H5588,Actors!$A$2:$D$472,4,false),"")</f>
        <v>Torch Stand (Generic)</v>
      </c>
      <c r="K5588" s="405" t="s">
        <v>2818</v>
      </c>
      <c r="L5588" s="405" t="s">
        <v>9953</v>
      </c>
      <c r="M5588" s="411" t="str">
        <f>iferror(vlookup(A5588,Variables!$F$2:$G$2762,2,false),"")</f>
        <v>Stick Torch (Unlit)</v>
      </c>
      <c r="N5588" s="407" t="s">
        <v>1059</v>
      </c>
    </row>
    <row r="5589">
      <c r="A5589" s="404" t="s">
        <v>9952</v>
      </c>
      <c r="B5589" s="405" t="s">
        <v>527</v>
      </c>
      <c r="C5589" s="406" t="str">
        <f>iferror(vlookup(B5589,Maps!$A$2:$B$111,2,false),"")</f>
        <v>Spot 02 - Graveyard</v>
      </c>
      <c r="D5589" s="405" t="s">
        <v>682</v>
      </c>
      <c r="E5589" s="405" t="s">
        <v>14</v>
      </c>
      <c r="F5589" s="407"/>
      <c r="G5589" s="407"/>
      <c r="H5589" s="405" t="s">
        <v>104</v>
      </c>
      <c r="I5589" s="408" t="s">
        <v>5146</v>
      </c>
      <c r="J5589" s="413" t="str">
        <f>iferror(vlookup(H5589,Actors!$A$2:$D$472,4,false),"")</f>
        <v>Torch Stand (Generic)</v>
      </c>
      <c r="K5589" s="405" t="s">
        <v>2818</v>
      </c>
      <c r="L5589" s="405" t="s">
        <v>9953</v>
      </c>
      <c r="M5589" s="411" t="str">
        <f>iferror(vlookup(A5589,Variables!$F$2:$G$2762,2,false),"")</f>
        <v>Stick Torch (Unlit)</v>
      </c>
      <c r="N5589" s="407" t="s">
        <v>1059</v>
      </c>
    </row>
    <row r="5590">
      <c r="A5590" s="404" t="s">
        <v>9952</v>
      </c>
      <c r="B5590" s="405" t="s">
        <v>527</v>
      </c>
      <c r="C5590" s="406" t="str">
        <f>iferror(vlookup(B5590,Maps!$A$2:$B$111,2,false),"")</f>
        <v>Spot 02 - Graveyard</v>
      </c>
      <c r="D5590" s="405" t="s">
        <v>682</v>
      </c>
      <c r="E5590" s="405" t="s">
        <v>14</v>
      </c>
      <c r="F5590" s="407"/>
      <c r="G5590" s="407"/>
      <c r="H5590" s="405" t="s">
        <v>104</v>
      </c>
      <c r="I5590" s="408" t="s">
        <v>5146</v>
      </c>
      <c r="J5590" s="413" t="str">
        <f>iferror(vlookup(H5590,Actors!$A$2:$D$472,4,false),"")</f>
        <v>Torch Stand (Generic)</v>
      </c>
      <c r="K5590" s="405" t="s">
        <v>2818</v>
      </c>
      <c r="L5590" s="405" t="s">
        <v>9953</v>
      </c>
      <c r="M5590" s="411" t="str">
        <f>iferror(vlookup(A5590,Variables!$F$2:$G$2762,2,false),"")</f>
        <v>Stick Torch (Unlit)</v>
      </c>
      <c r="N5590" s="407" t="s">
        <v>1059</v>
      </c>
    </row>
    <row r="5591">
      <c r="A5591" s="404" t="s">
        <v>9952</v>
      </c>
      <c r="B5591" s="405" t="s">
        <v>527</v>
      </c>
      <c r="C5591" s="406" t="str">
        <f>iferror(vlookup(B5591,Maps!$A$2:$B$111,2,false),"")</f>
        <v>Spot 02 - Graveyard</v>
      </c>
      <c r="D5591" s="405" t="s">
        <v>682</v>
      </c>
      <c r="E5591" s="405" t="s">
        <v>14</v>
      </c>
      <c r="F5591" s="407"/>
      <c r="G5591" s="407"/>
      <c r="H5591" s="405" t="s">
        <v>104</v>
      </c>
      <c r="I5591" s="408" t="s">
        <v>5146</v>
      </c>
      <c r="J5591" s="413" t="str">
        <f>iferror(vlookup(H5591,Actors!$A$2:$D$472,4,false),"")</f>
        <v>Torch Stand (Generic)</v>
      </c>
      <c r="K5591" s="405" t="s">
        <v>2818</v>
      </c>
      <c r="L5591" s="405" t="s">
        <v>9953</v>
      </c>
      <c r="M5591" s="411" t="str">
        <f>iferror(vlookup(A5591,Variables!$F$2:$G$2762,2,false),"")</f>
        <v>Stick Torch (Unlit)</v>
      </c>
      <c r="N5591" s="407" t="s">
        <v>1059</v>
      </c>
    </row>
    <row r="5592">
      <c r="A5592" s="404" t="s">
        <v>9952</v>
      </c>
      <c r="B5592" s="405" t="s">
        <v>527</v>
      </c>
      <c r="C5592" s="406" t="str">
        <f>iferror(vlookup(B5592,Maps!$A$2:$B$111,2,false),"")</f>
        <v>Spot 02 - Graveyard</v>
      </c>
      <c r="D5592" s="405" t="s">
        <v>682</v>
      </c>
      <c r="E5592" s="405" t="s">
        <v>14</v>
      </c>
      <c r="F5592" s="407"/>
      <c r="G5592" s="407"/>
      <c r="H5592" s="405" t="s">
        <v>104</v>
      </c>
      <c r="I5592" s="408" t="s">
        <v>5146</v>
      </c>
      <c r="J5592" s="413" t="str">
        <f>iferror(vlookup(H5592,Actors!$A$2:$D$472,4,false),"")</f>
        <v>Torch Stand (Generic)</v>
      </c>
      <c r="K5592" s="405" t="s">
        <v>2818</v>
      </c>
      <c r="L5592" s="405" t="s">
        <v>9953</v>
      </c>
      <c r="M5592" s="411" t="str">
        <f>iferror(vlookup(A5592,Variables!$F$2:$G$2762,2,false),"")</f>
        <v>Stick Torch (Unlit)</v>
      </c>
      <c r="N5592" s="407" t="s">
        <v>1059</v>
      </c>
    </row>
    <row r="5593">
      <c r="A5593" s="404" t="s">
        <v>9952</v>
      </c>
      <c r="B5593" s="405" t="s">
        <v>527</v>
      </c>
      <c r="C5593" s="406" t="str">
        <f>iferror(vlookup(B5593,Maps!$A$2:$B$111,2,false),"")</f>
        <v>Spot 02 - Graveyard</v>
      </c>
      <c r="D5593" s="405" t="s">
        <v>682</v>
      </c>
      <c r="E5593" s="405" t="s">
        <v>14</v>
      </c>
      <c r="F5593" s="407"/>
      <c r="G5593" s="407"/>
      <c r="H5593" s="405" t="s">
        <v>104</v>
      </c>
      <c r="I5593" s="408" t="s">
        <v>5146</v>
      </c>
      <c r="J5593" s="413" t="str">
        <f>iferror(vlookup(H5593,Actors!$A$2:$D$472,4,false),"")</f>
        <v>Torch Stand (Generic)</v>
      </c>
      <c r="K5593" s="405" t="s">
        <v>2818</v>
      </c>
      <c r="L5593" s="405" t="s">
        <v>9953</v>
      </c>
      <c r="M5593" s="411" t="str">
        <f>iferror(vlookup(A5593,Variables!$F$2:$G$2762,2,false),"")</f>
        <v>Stick Torch (Unlit)</v>
      </c>
      <c r="N5593" s="407" t="s">
        <v>1059</v>
      </c>
    </row>
    <row r="5594">
      <c r="A5594" s="404" t="s">
        <v>9952</v>
      </c>
      <c r="B5594" s="405" t="s">
        <v>527</v>
      </c>
      <c r="C5594" s="406" t="str">
        <f>iferror(vlookup(B5594,Maps!$A$2:$B$111,2,false),"")</f>
        <v>Spot 02 - Graveyard</v>
      </c>
      <c r="D5594" s="405" t="s">
        <v>682</v>
      </c>
      <c r="E5594" s="405" t="s">
        <v>14</v>
      </c>
      <c r="F5594" s="407"/>
      <c r="G5594" s="407"/>
      <c r="H5594" s="405" t="s">
        <v>104</v>
      </c>
      <c r="I5594" s="408" t="s">
        <v>5146</v>
      </c>
      <c r="J5594" s="413" t="str">
        <f>iferror(vlookup(H5594,Actors!$A$2:$D$472,4,false),"")</f>
        <v>Torch Stand (Generic)</v>
      </c>
      <c r="K5594" s="405" t="s">
        <v>2818</v>
      </c>
      <c r="L5594" s="405" t="s">
        <v>9953</v>
      </c>
      <c r="M5594" s="411" t="str">
        <f>iferror(vlookup(A5594,Variables!$F$2:$G$2762,2,false),"")</f>
        <v>Stick Torch (Unlit)</v>
      </c>
      <c r="N5594" s="407" t="s">
        <v>1059</v>
      </c>
    </row>
    <row r="5595">
      <c r="A5595" s="404" t="s">
        <v>9952</v>
      </c>
      <c r="B5595" s="405" t="s">
        <v>527</v>
      </c>
      <c r="C5595" s="406" t="str">
        <f>iferror(vlookup(B5595,Maps!$A$2:$B$111,2,false),"")</f>
        <v>Spot 02 - Graveyard</v>
      </c>
      <c r="D5595" s="405" t="s">
        <v>682</v>
      </c>
      <c r="E5595" s="405" t="s">
        <v>14</v>
      </c>
      <c r="F5595" s="407"/>
      <c r="G5595" s="407"/>
      <c r="H5595" s="405" t="s">
        <v>104</v>
      </c>
      <c r="I5595" s="408" t="s">
        <v>5146</v>
      </c>
      <c r="J5595" s="413" t="str">
        <f>iferror(vlookup(H5595,Actors!$A$2:$D$472,4,false),"")</f>
        <v>Torch Stand (Generic)</v>
      </c>
      <c r="K5595" s="405" t="s">
        <v>2818</v>
      </c>
      <c r="L5595" s="405" t="s">
        <v>9953</v>
      </c>
      <c r="M5595" s="411" t="str">
        <f>iferror(vlookup(A5595,Variables!$F$2:$G$2762,2,false),"")</f>
        <v>Stick Torch (Unlit)</v>
      </c>
      <c r="N5595" s="407" t="s">
        <v>1059</v>
      </c>
    </row>
    <row r="5596">
      <c r="A5596" s="404" t="s">
        <v>9954</v>
      </c>
      <c r="B5596" s="405" t="s">
        <v>527</v>
      </c>
      <c r="C5596" s="406" t="str">
        <f>iferror(vlookup(B5596,Maps!$A$2:$B$111,2,false),"")</f>
        <v>Spot 02 - Graveyard</v>
      </c>
      <c r="D5596" s="405" t="s">
        <v>682</v>
      </c>
      <c r="E5596" s="405" t="s">
        <v>14</v>
      </c>
      <c r="F5596" s="407"/>
      <c r="G5596" s="407"/>
      <c r="H5596" s="405" t="s">
        <v>789</v>
      </c>
      <c r="I5596" s="408" t="s">
        <v>5290</v>
      </c>
      <c r="J5596" s="409" t="str">
        <f>iferror(vlookup(H5596,Actors!$A$2:$D$472,4,false),"")</f>
        <v>Graveyard Objects</v>
      </c>
      <c r="K5596" s="410" t="s">
        <v>2811</v>
      </c>
      <c r="L5596" s="405" t="s">
        <v>9955</v>
      </c>
      <c r="M5596" s="411" t="str">
        <f>iferror(vlookup(A5596,Variables!$F$2:$G$2762,2,false),"")</f>
        <v>Shadow Temple Door</v>
      </c>
      <c r="N5596" s="412" t="s">
        <v>1059</v>
      </c>
    </row>
    <row r="5597">
      <c r="A5597" s="426" t="s">
        <v>9952</v>
      </c>
      <c r="B5597" s="427" t="s">
        <v>527</v>
      </c>
      <c r="C5597" s="428" t="str">
        <f>iferror(vlookup(B5597,Maps!$A$2:$B$111,2,false),"")</f>
        <v>Spot 02 - Graveyard</v>
      </c>
      <c r="D5597" s="427" t="s">
        <v>684</v>
      </c>
      <c r="E5597" s="427" t="s">
        <v>14</v>
      </c>
      <c r="F5597" s="431"/>
      <c r="G5597" s="431"/>
      <c r="H5597" s="427" t="s">
        <v>104</v>
      </c>
      <c r="I5597" s="341" t="s">
        <v>5146</v>
      </c>
      <c r="J5597" s="430" t="str">
        <f>iferror(vlookup(H5597,Actors!$A$2:$D$472,4,false),"")</f>
        <v>Torch Stand (Generic)</v>
      </c>
      <c r="K5597" s="427" t="s">
        <v>2818</v>
      </c>
      <c r="L5597" s="427" t="s">
        <v>9953</v>
      </c>
      <c r="M5597" s="380" t="str">
        <f>iferror(vlookup(A5597,Variables!$F$2:$G$2762,2,false),"")</f>
        <v>Stick Torch (Unlit)</v>
      </c>
      <c r="N5597" s="431" t="s">
        <v>1059</v>
      </c>
    </row>
    <row r="5598">
      <c r="A5598" s="426" t="s">
        <v>9952</v>
      </c>
      <c r="B5598" s="427" t="s">
        <v>527</v>
      </c>
      <c r="C5598" s="428" t="str">
        <f>iferror(vlookup(B5598,Maps!$A$2:$B$111,2,false),"")</f>
        <v>Spot 02 - Graveyard</v>
      </c>
      <c r="D5598" s="427" t="s">
        <v>684</v>
      </c>
      <c r="E5598" s="427" t="s">
        <v>14</v>
      </c>
      <c r="F5598" s="431"/>
      <c r="G5598" s="431"/>
      <c r="H5598" s="427" t="s">
        <v>104</v>
      </c>
      <c r="I5598" s="341" t="s">
        <v>5146</v>
      </c>
      <c r="J5598" s="430" t="str">
        <f>iferror(vlookup(H5598,Actors!$A$2:$D$472,4,false),"")</f>
        <v>Torch Stand (Generic)</v>
      </c>
      <c r="K5598" s="427" t="s">
        <v>2818</v>
      </c>
      <c r="L5598" s="427" t="s">
        <v>9953</v>
      </c>
      <c r="M5598" s="380" t="str">
        <f>iferror(vlookup(A5598,Variables!$F$2:$G$2762,2,false),"")</f>
        <v>Stick Torch (Unlit)</v>
      </c>
      <c r="N5598" s="431" t="s">
        <v>1059</v>
      </c>
    </row>
    <row r="5599">
      <c r="A5599" s="426" t="s">
        <v>9952</v>
      </c>
      <c r="B5599" s="427" t="s">
        <v>527</v>
      </c>
      <c r="C5599" s="428" t="str">
        <f>iferror(vlookup(B5599,Maps!$A$2:$B$111,2,false),"")</f>
        <v>Spot 02 - Graveyard</v>
      </c>
      <c r="D5599" s="427" t="s">
        <v>684</v>
      </c>
      <c r="E5599" s="427" t="s">
        <v>14</v>
      </c>
      <c r="F5599" s="431"/>
      <c r="G5599" s="431"/>
      <c r="H5599" s="427" t="s">
        <v>104</v>
      </c>
      <c r="I5599" s="341" t="s">
        <v>5146</v>
      </c>
      <c r="J5599" s="430" t="str">
        <f>iferror(vlookup(H5599,Actors!$A$2:$D$472,4,false),"")</f>
        <v>Torch Stand (Generic)</v>
      </c>
      <c r="K5599" s="427" t="s">
        <v>2818</v>
      </c>
      <c r="L5599" s="427" t="s">
        <v>9953</v>
      </c>
      <c r="M5599" s="380" t="str">
        <f>iferror(vlookup(A5599,Variables!$F$2:$G$2762,2,false),"")</f>
        <v>Stick Torch (Unlit)</v>
      </c>
      <c r="N5599" s="431" t="s">
        <v>1059</v>
      </c>
    </row>
    <row r="5600">
      <c r="A5600" s="426" t="s">
        <v>9952</v>
      </c>
      <c r="B5600" s="427" t="s">
        <v>527</v>
      </c>
      <c r="C5600" s="428" t="str">
        <f>iferror(vlookup(B5600,Maps!$A$2:$B$111,2,false),"")</f>
        <v>Spot 02 - Graveyard</v>
      </c>
      <c r="D5600" s="427" t="s">
        <v>684</v>
      </c>
      <c r="E5600" s="427" t="s">
        <v>14</v>
      </c>
      <c r="F5600" s="431"/>
      <c r="G5600" s="431"/>
      <c r="H5600" s="427" t="s">
        <v>104</v>
      </c>
      <c r="I5600" s="341" t="s">
        <v>5146</v>
      </c>
      <c r="J5600" s="430" t="str">
        <f>iferror(vlookup(H5600,Actors!$A$2:$D$472,4,false),"")</f>
        <v>Torch Stand (Generic)</v>
      </c>
      <c r="K5600" s="427" t="s">
        <v>2818</v>
      </c>
      <c r="L5600" s="427" t="s">
        <v>9953</v>
      </c>
      <c r="M5600" s="380" t="str">
        <f>iferror(vlookup(A5600,Variables!$F$2:$G$2762,2,false),"")</f>
        <v>Stick Torch (Unlit)</v>
      </c>
      <c r="N5600" s="431" t="s">
        <v>1059</v>
      </c>
    </row>
    <row r="5601">
      <c r="A5601" s="426" t="s">
        <v>9952</v>
      </c>
      <c r="B5601" s="427" t="s">
        <v>527</v>
      </c>
      <c r="C5601" s="428" t="str">
        <f>iferror(vlookup(B5601,Maps!$A$2:$B$111,2,false),"")</f>
        <v>Spot 02 - Graveyard</v>
      </c>
      <c r="D5601" s="427" t="s">
        <v>684</v>
      </c>
      <c r="E5601" s="427" t="s">
        <v>14</v>
      </c>
      <c r="F5601" s="431"/>
      <c r="G5601" s="431"/>
      <c r="H5601" s="427" t="s">
        <v>104</v>
      </c>
      <c r="I5601" s="341" t="s">
        <v>5146</v>
      </c>
      <c r="J5601" s="430" t="str">
        <f>iferror(vlookup(H5601,Actors!$A$2:$D$472,4,false),"")</f>
        <v>Torch Stand (Generic)</v>
      </c>
      <c r="K5601" s="427" t="s">
        <v>2818</v>
      </c>
      <c r="L5601" s="427" t="s">
        <v>9953</v>
      </c>
      <c r="M5601" s="380" t="str">
        <f>iferror(vlookup(A5601,Variables!$F$2:$G$2762,2,false),"")</f>
        <v>Stick Torch (Unlit)</v>
      </c>
      <c r="N5601" s="431" t="s">
        <v>1059</v>
      </c>
    </row>
    <row r="5602">
      <c r="A5602" s="426" t="s">
        <v>9952</v>
      </c>
      <c r="B5602" s="427" t="s">
        <v>527</v>
      </c>
      <c r="C5602" s="428" t="str">
        <f>iferror(vlookup(B5602,Maps!$A$2:$B$111,2,false),"")</f>
        <v>Spot 02 - Graveyard</v>
      </c>
      <c r="D5602" s="427" t="s">
        <v>684</v>
      </c>
      <c r="E5602" s="427" t="s">
        <v>14</v>
      </c>
      <c r="F5602" s="431"/>
      <c r="G5602" s="431"/>
      <c r="H5602" s="427" t="s">
        <v>104</v>
      </c>
      <c r="I5602" s="341" t="s">
        <v>5146</v>
      </c>
      <c r="J5602" s="430" t="str">
        <f>iferror(vlookup(H5602,Actors!$A$2:$D$472,4,false),"")</f>
        <v>Torch Stand (Generic)</v>
      </c>
      <c r="K5602" s="427" t="s">
        <v>2818</v>
      </c>
      <c r="L5602" s="427" t="s">
        <v>9953</v>
      </c>
      <c r="M5602" s="380" t="str">
        <f>iferror(vlookup(A5602,Variables!$F$2:$G$2762,2,false),"")</f>
        <v>Stick Torch (Unlit)</v>
      </c>
      <c r="N5602" s="431" t="s">
        <v>1059</v>
      </c>
    </row>
    <row r="5603">
      <c r="A5603" s="426" t="s">
        <v>9952</v>
      </c>
      <c r="B5603" s="427" t="s">
        <v>527</v>
      </c>
      <c r="C5603" s="428" t="str">
        <f>iferror(vlookup(B5603,Maps!$A$2:$B$111,2,false),"")</f>
        <v>Spot 02 - Graveyard</v>
      </c>
      <c r="D5603" s="427" t="s">
        <v>684</v>
      </c>
      <c r="E5603" s="427" t="s">
        <v>14</v>
      </c>
      <c r="F5603" s="431"/>
      <c r="G5603" s="431"/>
      <c r="H5603" s="427" t="s">
        <v>104</v>
      </c>
      <c r="I5603" s="341" t="s">
        <v>5146</v>
      </c>
      <c r="J5603" s="430" t="str">
        <f>iferror(vlookup(H5603,Actors!$A$2:$D$472,4,false),"")</f>
        <v>Torch Stand (Generic)</v>
      </c>
      <c r="K5603" s="427" t="s">
        <v>2818</v>
      </c>
      <c r="L5603" s="427" t="s">
        <v>9953</v>
      </c>
      <c r="M5603" s="380" t="str">
        <f>iferror(vlookup(A5603,Variables!$F$2:$G$2762,2,false),"")</f>
        <v>Stick Torch (Unlit)</v>
      </c>
      <c r="N5603" s="431" t="s">
        <v>1059</v>
      </c>
    </row>
    <row r="5604">
      <c r="A5604" s="426" t="s">
        <v>9952</v>
      </c>
      <c r="B5604" s="427" t="s">
        <v>527</v>
      </c>
      <c r="C5604" s="428" t="str">
        <f>iferror(vlookup(B5604,Maps!$A$2:$B$111,2,false),"")</f>
        <v>Spot 02 - Graveyard</v>
      </c>
      <c r="D5604" s="427" t="s">
        <v>684</v>
      </c>
      <c r="E5604" s="427" t="s">
        <v>14</v>
      </c>
      <c r="F5604" s="431"/>
      <c r="G5604" s="431"/>
      <c r="H5604" s="427" t="s">
        <v>104</v>
      </c>
      <c r="I5604" s="341" t="s">
        <v>5146</v>
      </c>
      <c r="J5604" s="430" t="str">
        <f>iferror(vlookup(H5604,Actors!$A$2:$D$472,4,false),"")</f>
        <v>Torch Stand (Generic)</v>
      </c>
      <c r="K5604" s="427" t="s">
        <v>2818</v>
      </c>
      <c r="L5604" s="427" t="s">
        <v>9953</v>
      </c>
      <c r="M5604" s="380" t="str">
        <f>iferror(vlookup(A5604,Variables!$F$2:$G$2762,2,false),"")</f>
        <v>Stick Torch (Unlit)</v>
      </c>
      <c r="N5604" s="431" t="s">
        <v>1059</v>
      </c>
    </row>
    <row r="5605">
      <c r="A5605" s="426" t="s">
        <v>9952</v>
      </c>
      <c r="B5605" s="427" t="s">
        <v>527</v>
      </c>
      <c r="C5605" s="428" t="str">
        <f>iferror(vlookup(B5605,Maps!$A$2:$B$111,2,false),"")</f>
        <v>Spot 02 - Graveyard</v>
      </c>
      <c r="D5605" s="427" t="s">
        <v>684</v>
      </c>
      <c r="E5605" s="427" t="s">
        <v>14</v>
      </c>
      <c r="F5605" s="431"/>
      <c r="G5605" s="431"/>
      <c r="H5605" s="427" t="s">
        <v>104</v>
      </c>
      <c r="I5605" s="341" t="s">
        <v>5146</v>
      </c>
      <c r="J5605" s="430" t="str">
        <f>iferror(vlookup(H5605,Actors!$A$2:$D$472,4,false),"")</f>
        <v>Torch Stand (Generic)</v>
      </c>
      <c r="K5605" s="427" t="s">
        <v>2818</v>
      </c>
      <c r="L5605" s="427" t="s">
        <v>9953</v>
      </c>
      <c r="M5605" s="380" t="str">
        <f>iferror(vlookup(A5605,Variables!$F$2:$G$2762,2,false),"")</f>
        <v>Stick Torch (Unlit)</v>
      </c>
      <c r="N5605" s="431" t="s">
        <v>1059</v>
      </c>
    </row>
    <row r="5606">
      <c r="A5606" s="426" t="s">
        <v>9952</v>
      </c>
      <c r="B5606" s="427" t="s">
        <v>527</v>
      </c>
      <c r="C5606" s="428" t="str">
        <f>iferror(vlookup(B5606,Maps!$A$2:$B$111,2,false),"")</f>
        <v>Spot 02 - Graveyard</v>
      </c>
      <c r="D5606" s="427" t="s">
        <v>684</v>
      </c>
      <c r="E5606" s="427" t="s">
        <v>14</v>
      </c>
      <c r="F5606" s="431"/>
      <c r="G5606" s="431"/>
      <c r="H5606" s="427" t="s">
        <v>104</v>
      </c>
      <c r="I5606" s="341" t="s">
        <v>5146</v>
      </c>
      <c r="J5606" s="430" t="str">
        <f>iferror(vlookup(H5606,Actors!$A$2:$D$472,4,false),"")</f>
        <v>Torch Stand (Generic)</v>
      </c>
      <c r="K5606" s="427" t="s">
        <v>2818</v>
      </c>
      <c r="L5606" s="427" t="s">
        <v>9953</v>
      </c>
      <c r="M5606" s="380" t="str">
        <f>iferror(vlookup(A5606,Variables!$F$2:$G$2762,2,false),"")</f>
        <v>Stick Torch (Unlit)</v>
      </c>
      <c r="N5606" s="431" t="s">
        <v>1059</v>
      </c>
    </row>
    <row r="5607">
      <c r="A5607" s="426" t="s">
        <v>9952</v>
      </c>
      <c r="B5607" s="427" t="s">
        <v>527</v>
      </c>
      <c r="C5607" s="428" t="str">
        <f>iferror(vlookup(B5607,Maps!$A$2:$B$111,2,false),"")</f>
        <v>Spot 02 - Graveyard</v>
      </c>
      <c r="D5607" s="427" t="s">
        <v>684</v>
      </c>
      <c r="E5607" s="427" t="s">
        <v>14</v>
      </c>
      <c r="F5607" s="431"/>
      <c r="G5607" s="431"/>
      <c r="H5607" s="427" t="s">
        <v>104</v>
      </c>
      <c r="I5607" s="341" t="s">
        <v>5146</v>
      </c>
      <c r="J5607" s="430" t="str">
        <f>iferror(vlookup(H5607,Actors!$A$2:$D$472,4,false),"")</f>
        <v>Torch Stand (Generic)</v>
      </c>
      <c r="K5607" s="427" t="s">
        <v>2818</v>
      </c>
      <c r="L5607" s="427" t="s">
        <v>9953</v>
      </c>
      <c r="M5607" s="380" t="str">
        <f>iferror(vlookup(A5607,Variables!$F$2:$G$2762,2,false),"")</f>
        <v>Stick Torch (Unlit)</v>
      </c>
      <c r="N5607" s="431" t="s">
        <v>1059</v>
      </c>
    </row>
    <row r="5608">
      <c r="A5608" s="426" t="s">
        <v>9952</v>
      </c>
      <c r="B5608" s="427" t="s">
        <v>527</v>
      </c>
      <c r="C5608" s="428" t="str">
        <f>iferror(vlookup(B5608,Maps!$A$2:$B$111,2,false),"")</f>
        <v>Spot 02 - Graveyard</v>
      </c>
      <c r="D5608" s="427" t="s">
        <v>684</v>
      </c>
      <c r="E5608" s="427" t="s">
        <v>14</v>
      </c>
      <c r="F5608" s="431"/>
      <c r="G5608" s="431"/>
      <c r="H5608" s="427" t="s">
        <v>104</v>
      </c>
      <c r="I5608" s="341" t="s">
        <v>5146</v>
      </c>
      <c r="J5608" s="430" t="str">
        <f>iferror(vlookup(H5608,Actors!$A$2:$D$472,4,false),"")</f>
        <v>Torch Stand (Generic)</v>
      </c>
      <c r="K5608" s="427" t="s">
        <v>2818</v>
      </c>
      <c r="L5608" s="427" t="s">
        <v>9953</v>
      </c>
      <c r="M5608" s="380" t="str">
        <f>iferror(vlookup(A5608,Variables!$F$2:$G$2762,2,false),"")</f>
        <v>Stick Torch (Unlit)</v>
      </c>
      <c r="N5608" s="431" t="s">
        <v>1059</v>
      </c>
    </row>
    <row r="5609">
      <c r="A5609" s="426" t="s">
        <v>9952</v>
      </c>
      <c r="B5609" s="427" t="s">
        <v>527</v>
      </c>
      <c r="C5609" s="428" t="str">
        <f>iferror(vlookup(B5609,Maps!$A$2:$B$111,2,false),"")</f>
        <v>Spot 02 - Graveyard</v>
      </c>
      <c r="D5609" s="427" t="s">
        <v>684</v>
      </c>
      <c r="E5609" s="427" t="s">
        <v>14</v>
      </c>
      <c r="F5609" s="431"/>
      <c r="G5609" s="431"/>
      <c r="H5609" s="427" t="s">
        <v>104</v>
      </c>
      <c r="I5609" s="341" t="s">
        <v>5146</v>
      </c>
      <c r="J5609" s="430" t="str">
        <f>iferror(vlookup(H5609,Actors!$A$2:$D$472,4,false),"")</f>
        <v>Torch Stand (Generic)</v>
      </c>
      <c r="K5609" s="427" t="s">
        <v>2818</v>
      </c>
      <c r="L5609" s="427" t="s">
        <v>9953</v>
      </c>
      <c r="M5609" s="380" t="str">
        <f>iferror(vlookup(A5609,Variables!$F$2:$G$2762,2,false),"")</f>
        <v>Stick Torch (Unlit)</v>
      </c>
      <c r="N5609" s="431" t="s">
        <v>1059</v>
      </c>
    </row>
    <row r="5610">
      <c r="A5610" s="426" t="s">
        <v>9952</v>
      </c>
      <c r="B5610" s="427" t="s">
        <v>527</v>
      </c>
      <c r="C5610" s="428" t="str">
        <f>iferror(vlookup(B5610,Maps!$A$2:$B$111,2,false),"")</f>
        <v>Spot 02 - Graveyard</v>
      </c>
      <c r="D5610" s="427" t="s">
        <v>684</v>
      </c>
      <c r="E5610" s="427" t="s">
        <v>14</v>
      </c>
      <c r="F5610" s="431"/>
      <c r="G5610" s="431"/>
      <c r="H5610" s="427" t="s">
        <v>104</v>
      </c>
      <c r="I5610" s="341" t="s">
        <v>5146</v>
      </c>
      <c r="J5610" s="430" t="str">
        <f>iferror(vlookup(H5610,Actors!$A$2:$D$472,4,false),"")</f>
        <v>Torch Stand (Generic)</v>
      </c>
      <c r="K5610" s="427" t="s">
        <v>2818</v>
      </c>
      <c r="L5610" s="427" t="s">
        <v>9953</v>
      </c>
      <c r="M5610" s="380" t="str">
        <f>iferror(vlookup(A5610,Variables!$F$2:$G$2762,2,false),"")</f>
        <v>Stick Torch (Unlit)</v>
      </c>
      <c r="N5610" s="431" t="s">
        <v>1059</v>
      </c>
    </row>
    <row r="5611">
      <c r="A5611" s="426" t="s">
        <v>9952</v>
      </c>
      <c r="B5611" s="427" t="s">
        <v>527</v>
      </c>
      <c r="C5611" s="428" t="str">
        <f>iferror(vlookup(B5611,Maps!$A$2:$B$111,2,false),"")</f>
        <v>Spot 02 - Graveyard</v>
      </c>
      <c r="D5611" s="427" t="s">
        <v>684</v>
      </c>
      <c r="E5611" s="427" t="s">
        <v>14</v>
      </c>
      <c r="F5611" s="431"/>
      <c r="G5611" s="431"/>
      <c r="H5611" s="427" t="s">
        <v>104</v>
      </c>
      <c r="I5611" s="341" t="s">
        <v>5146</v>
      </c>
      <c r="J5611" s="430" t="str">
        <f>iferror(vlookup(H5611,Actors!$A$2:$D$472,4,false),"")</f>
        <v>Torch Stand (Generic)</v>
      </c>
      <c r="K5611" s="427" t="s">
        <v>2818</v>
      </c>
      <c r="L5611" s="427" t="s">
        <v>9953</v>
      </c>
      <c r="M5611" s="380" t="str">
        <f>iferror(vlookup(A5611,Variables!$F$2:$G$2762,2,false),"")</f>
        <v>Stick Torch (Unlit)</v>
      </c>
      <c r="N5611" s="431" t="s">
        <v>1059</v>
      </c>
    </row>
    <row r="5612">
      <c r="A5612" s="426" t="s">
        <v>9952</v>
      </c>
      <c r="B5612" s="427" t="s">
        <v>527</v>
      </c>
      <c r="C5612" s="428" t="str">
        <f>iferror(vlookup(B5612,Maps!$A$2:$B$111,2,false),"")</f>
        <v>Spot 02 - Graveyard</v>
      </c>
      <c r="D5612" s="427" t="s">
        <v>684</v>
      </c>
      <c r="E5612" s="427" t="s">
        <v>14</v>
      </c>
      <c r="F5612" s="431"/>
      <c r="G5612" s="431"/>
      <c r="H5612" s="427" t="s">
        <v>104</v>
      </c>
      <c r="I5612" s="341" t="s">
        <v>5146</v>
      </c>
      <c r="J5612" s="430" t="str">
        <f>iferror(vlookup(H5612,Actors!$A$2:$D$472,4,false),"")</f>
        <v>Torch Stand (Generic)</v>
      </c>
      <c r="K5612" s="427" t="s">
        <v>2818</v>
      </c>
      <c r="L5612" s="427" t="s">
        <v>9953</v>
      </c>
      <c r="M5612" s="380" t="str">
        <f>iferror(vlookup(A5612,Variables!$F$2:$G$2762,2,false),"")</f>
        <v>Stick Torch (Unlit)</v>
      </c>
      <c r="N5612" s="431" t="s">
        <v>1059</v>
      </c>
    </row>
    <row r="5613">
      <c r="A5613" s="426" t="s">
        <v>9952</v>
      </c>
      <c r="B5613" s="427" t="s">
        <v>527</v>
      </c>
      <c r="C5613" s="428" t="str">
        <f>iferror(vlookup(B5613,Maps!$A$2:$B$111,2,false),"")</f>
        <v>Spot 02 - Graveyard</v>
      </c>
      <c r="D5613" s="427" t="s">
        <v>684</v>
      </c>
      <c r="E5613" s="427" t="s">
        <v>14</v>
      </c>
      <c r="F5613" s="431"/>
      <c r="G5613" s="431"/>
      <c r="H5613" s="427" t="s">
        <v>104</v>
      </c>
      <c r="I5613" s="341" t="s">
        <v>5146</v>
      </c>
      <c r="J5613" s="430" t="str">
        <f>iferror(vlookup(H5613,Actors!$A$2:$D$472,4,false),"")</f>
        <v>Torch Stand (Generic)</v>
      </c>
      <c r="K5613" s="427" t="s">
        <v>2818</v>
      </c>
      <c r="L5613" s="427" t="s">
        <v>9953</v>
      </c>
      <c r="M5613" s="380" t="str">
        <f>iferror(vlookup(A5613,Variables!$F$2:$G$2762,2,false),"")</f>
        <v>Stick Torch (Unlit)</v>
      </c>
      <c r="N5613" s="431" t="s">
        <v>1059</v>
      </c>
    </row>
    <row r="5614">
      <c r="A5614" s="426" t="s">
        <v>9952</v>
      </c>
      <c r="B5614" s="427" t="s">
        <v>527</v>
      </c>
      <c r="C5614" s="428" t="str">
        <f>iferror(vlookup(B5614,Maps!$A$2:$B$111,2,false),"")</f>
        <v>Spot 02 - Graveyard</v>
      </c>
      <c r="D5614" s="427" t="s">
        <v>684</v>
      </c>
      <c r="E5614" s="427" t="s">
        <v>14</v>
      </c>
      <c r="F5614" s="431"/>
      <c r="G5614" s="431"/>
      <c r="H5614" s="427" t="s">
        <v>104</v>
      </c>
      <c r="I5614" s="341" t="s">
        <v>5146</v>
      </c>
      <c r="J5614" s="430" t="str">
        <f>iferror(vlookup(H5614,Actors!$A$2:$D$472,4,false),"")</f>
        <v>Torch Stand (Generic)</v>
      </c>
      <c r="K5614" s="427" t="s">
        <v>2818</v>
      </c>
      <c r="L5614" s="427" t="s">
        <v>9953</v>
      </c>
      <c r="M5614" s="380" t="str">
        <f>iferror(vlookup(A5614,Variables!$F$2:$G$2762,2,false),"")</f>
        <v>Stick Torch (Unlit)</v>
      </c>
      <c r="N5614" s="431" t="s">
        <v>1059</v>
      </c>
    </row>
    <row r="5615">
      <c r="A5615" s="426" t="s">
        <v>9952</v>
      </c>
      <c r="B5615" s="427" t="s">
        <v>527</v>
      </c>
      <c r="C5615" s="428" t="str">
        <f>iferror(vlookup(B5615,Maps!$A$2:$B$111,2,false),"")</f>
        <v>Spot 02 - Graveyard</v>
      </c>
      <c r="D5615" s="427" t="s">
        <v>684</v>
      </c>
      <c r="E5615" s="427" t="s">
        <v>14</v>
      </c>
      <c r="F5615" s="431"/>
      <c r="G5615" s="431"/>
      <c r="H5615" s="427" t="s">
        <v>104</v>
      </c>
      <c r="I5615" s="341" t="s">
        <v>5146</v>
      </c>
      <c r="J5615" s="430" t="str">
        <f>iferror(vlookup(H5615,Actors!$A$2:$D$472,4,false),"")</f>
        <v>Torch Stand (Generic)</v>
      </c>
      <c r="K5615" s="427" t="s">
        <v>2818</v>
      </c>
      <c r="L5615" s="427" t="s">
        <v>9953</v>
      </c>
      <c r="M5615" s="380" t="str">
        <f>iferror(vlookup(A5615,Variables!$F$2:$G$2762,2,false),"")</f>
        <v>Stick Torch (Unlit)</v>
      </c>
      <c r="N5615" s="431" t="s">
        <v>1059</v>
      </c>
    </row>
    <row r="5616">
      <c r="A5616" s="426" t="s">
        <v>9952</v>
      </c>
      <c r="B5616" s="427" t="s">
        <v>527</v>
      </c>
      <c r="C5616" s="428" t="str">
        <f>iferror(vlookup(B5616,Maps!$A$2:$B$111,2,false),"")</f>
        <v>Spot 02 - Graveyard</v>
      </c>
      <c r="D5616" s="427" t="s">
        <v>684</v>
      </c>
      <c r="E5616" s="427" t="s">
        <v>14</v>
      </c>
      <c r="F5616" s="431"/>
      <c r="G5616" s="431"/>
      <c r="H5616" s="427" t="s">
        <v>104</v>
      </c>
      <c r="I5616" s="341" t="s">
        <v>5146</v>
      </c>
      <c r="J5616" s="430" t="str">
        <f>iferror(vlookup(H5616,Actors!$A$2:$D$472,4,false),"")</f>
        <v>Torch Stand (Generic)</v>
      </c>
      <c r="K5616" s="427" t="s">
        <v>2818</v>
      </c>
      <c r="L5616" s="427" t="s">
        <v>9953</v>
      </c>
      <c r="M5616" s="380" t="str">
        <f>iferror(vlookup(A5616,Variables!$F$2:$G$2762,2,false),"")</f>
        <v>Stick Torch (Unlit)</v>
      </c>
      <c r="N5616" s="431" t="s">
        <v>1059</v>
      </c>
    </row>
    <row r="5617">
      <c r="A5617" s="426" t="s">
        <v>9952</v>
      </c>
      <c r="B5617" s="427" t="s">
        <v>527</v>
      </c>
      <c r="C5617" s="428" t="str">
        <f>iferror(vlookup(B5617,Maps!$A$2:$B$111,2,false),"")</f>
        <v>Spot 02 - Graveyard</v>
      </c>
      <c r="D5617" s="427" t="s">
        <v>684</v>
      </c>
      <c r="E5617" s="427" t="s">
        <v>14</v>
      </c>
      <c r="F5617" s="431"/>
      <c r="G5617" s="431"/>
      <c r="H5617" s="427" t="s">
        <v>104</v>
      </c>
      <c r="I5617" s="341" t="s">
        <v>5146</v>
      </c>
      <c r="J5617" s="430" t="str">
        <f>iferror(vlookup(H5617,Actors!$A$2:$D$472,4,false),"")</f>
        <v>Torch Stand (Generic)</v>
      </c>
      <c r="K5617" s="427" t="s">
        <v>2818</v>
      </c>
      <c r="L5617" s="427" t="s">
        <v>9953</v>
      </c>
      <c r="M5617" s="380" t="str">
        <f>iferror(vlookup(A5617,Variables!$F$2:$G$2762,2,false),"")</f>
        <v>Stick Torch (Unlit)</v>
      </c>
      <c r="N5617" s="431" t="s">
        <v>1059</v>
      </c>
    </row>
    <row r="5618">
      <c r="A5618" s="426" t="s">
        <v>9952</v>
      </c>
      <c r="B5618" s="427" t="s">
        <v>527</v>
      </c>
      <c r="C5618" s="428" t="str">
        <f>iferror(vlookup(B5618,Maps!$A$2:$B$111,2,false),"")</f>
        <v>Spot 02 - Graveyard</v>
      </c>
      <c r="D5618" s="427" t="s">
        <v>684</v>
      </c>
      <c r="E5618" s="427" t="s">
        <v>14</v>
      </c>
      <c r="F5618" s="431"/>
      <c r="G5618" s="431"/>
      <c r="H5618" s="427" t="s">
        <v>104</v>
      </c>
      <c r="I5618" s="341" t="s">
        <v>5146</v>
      </c>
      <c r="J5618" s="430" t="str">
        <f>iferror(vlookup(H5618,Actors!$A$2:$D$472,4,false),"")</f>
        <v>Torch Stand (Generic)</v>
      </c>
      <c r="K5618" s="427" t="s">
        <v>2818</v>
      </c>
      <c r="L5618" s="427" t="s">
        <v>9953</v>
      </c>
      <c r="M5618" s="380" t="str">
        <f>iferror(vlookup(A5618,Variables!$F$2:$G$2762,2,false),"")</f>
        <v>Stick Torch (Unlit)</v>
      </c>
      <c r="N5618" s="431" t="s">
        <v>1059</v>
      </c>
    </row>
    <row r="5619">
      <c r="A5619" s="426" t="s">
        <v>9952</v>
      </c>
      <c r="B5619" s="427" t="s">
        <v>527</v>
      </c>
      <c r="C5619" s="428" t="str">
        <f>iferror(vlookup(B5619,Maps!$A$2:$B$111,2,false),"")</f>
        <v>Spot 02 - Graveyard</v>
      </c>
      <c r="D5619" s="427" t="s">
        <v>684</v>
      </c>
      <c r="E5619" s="427" t="s">
        <v>14</v>
      </c>
      <c r="F5619" s="431"/>
      <c r="G5619" s="431"/>
      <c r="H5619" s="427" t="s">
        <v>104</v>
      </c>
      <c r="I5619" s="341" t="s">
        <v>5146</v>
      </c>
      <c r="J5619" s="430" t="str">
        <f>iferror(vlookup(H5619,Actors!$A$2:$D$472,4,false),"")</f>
        <v>Torch Stand (Generic)</v>
      </c>
      <c r="K5619" s="427" t="s">
        <v>2818</v>
      </c>
      <c r="L5619" s="427" t="s">
        <v>9953</v>
      </c>
      <c r="M5619" s="380" t="str">
        <f>iferror(vlookup(A5619,Variables!$F$2:$G$2762,2,false),"")</f>
        <v>Stick Torch (Unlit)</v>
      </c>
      <c r="N5619" s="431" t="s">
        <v>1059</v>
      </c>
    </row>
    <row r="5620">
      <c r="A5620" s="426" t="s">
        <v>9952</v>
      </c>
      <c r="B5620" s="427" t="s">
        <v>527</v>
      </c>
      <c r="C5620" s="428" t="str">
        <f>iferror(vlookup(B5620,Maps!$A$2:$B$111,2,false),"")</f>
        <v>Spot 02 - Graveyard</v>
      </c>
      <c r="D5620" s="427" t="s">
        <v>684</v>
      </c>
      <c r="E5620" s="427" t="s">
        <v>14</v>
      </c>
      <c r="F5620" s="431"/>
      <c r="G5620" s="431"/>
      <c r="H5620" s="427" t="s">
        <v>104</v>
      </c>
      <c r="I5620" s="341" t="s">
        <v>5146</v>
      </c>
      <c r="J5620" s="430" t="str">
        <f>iferror(vlookup(H5620,Actors!$A$2:$D$472,4,false),"")</f>
        <v>Torch Stand (Generic)</v>
      </c>
      <c r="K5620" s="427" t="s">
        <v>2818</v>
      </c>
      <c r="L5620" s="427" t="s">
        <v>9953</v>
      </c>
      <c r="M5620" s="380" t="str">
        <f>iferror(vlookup(A5620,Variables!$F$2:$G$2762,2,false),"")</f>
        <v>Stick Torch (Unlit)</v>
      </c>
      <c r="N5620" s="431" t="s">
        <v>1059</v>
      </c>
    </row>
    <row r="5621">
      <c r="A5621" s="426" t="s">
        <v>9954</v>
      </c>
      <c r="B5621" s="427" t="s">
        <v>527</v>
      </c>
      <c r="C5621" s="428" t="str">
        <f>iferror(vlookup(B5621,Maps!$A$2:$B$111,2,false),"")</f>
        <v>Spot 02 - Graveyard</v>
      </c>
      <c r="D5621" s="427" t="s">
        <v>684</v>
      </c>
      <c r="E5621" s="427" t="s">
        <v>14</v>
      </c>
      <c r="F5621" s="431"/>
      <c r="G5621" s="431"/>
      <c r="H5621" s="427" t="s">
        <v>789</v>
      </c>
      <c r="I5621" s="341" t="s">
        <v>5290</v>
      </c>
      <c r="J5621" s="432" t="str">
        <f>iferror(vlookup(H5621,Actors!$A$2:$D$472,4,false),"")</f>
        <v>Graveyard Objects</v>
      </c>
      <c r="K5621" s="433" t="s">
        <v>2811</v>
      </c>
      <c r="L5621" s="427" t="s">
        <v>9955</v>
      </c>
      <c r="M5621" s="380" t="str">
        <f>iferror(vlookup(A5621,Variables!$F$2:$G$2762,2,false),"")</f>
        <v>Shadow Temple Door</v>
      </c>
      <c r="N5621" s="434" t="s">
        <v>1059</v>
      </c>
    </row>
    <row r="5622">
      <c r="A5622" s="404" t="s">
        <v>9478</v>
      </c>
      <c r="B5622" s="405" t="s">
        <v>527</v>
      </c>
      <c r="C5622" s="406" t="str">
        <f>iferror(vlookup(B5622,Maps!$A$2:$B$111,2,false),"")</f>
        <v>Spot 02 - Graveyard</v>
      </c>
      <c r="D5622" s="405" t="s">
        <v>686</v>
      </c>
      <c r="E5622" s="405" t="s">
        <v>14</v>
      </c>
      <c r="F5622" s="407"/>
      <c r="G5622" s="407"/>
      <c r="H5622" s="405" t="s">
        <v>104</v>
      </c>
      <c r="I5622" s="408" t="s">
        <v>5146</v>
      </c>
      <c r="J5622" s="413" t="str">
        <f>iferror(vlookup(H5622,Actors!$A$2:$D$472,4,false),"")</f>
        <v>Torch Stand (Generic)</v>
      </c>
      <c r="K5622" s="405" t="s">
        <v>2818</v>
      </c>
      <c r="L5622" s="405" t="s">
        <v>9479</v>
      </c>
      <c r="M5622" s="411" t="str">
        <f>iferror(vlookup(A5622,Variables!$F$2:$G$2762,2,false),"")</f>
        <v>Stick Torch (Unlit)</v>
      </c>
      <c r="N5622" s="407" t="s">
        <v>1059</v>
      </c>
    </row>
    <row r="5623">
      <c r="A5623" s="404" t="s">
        <v>9478</v>
      </c>
      <c r="B5623" s="405" t="s">
        <v>527</v>
      </c>
      <c r="C5623" s="406" t="str">
        <f>iferror(vlookup(B5623,Maps!$A$2:$B$111,2,false),"")</f>
        <v>Spot 02 - Graveyard</v>
      </c>
      <c r="D5623" s="405" t="s">
        <v>686</v>
      </c>
      <c r="E5623" s="405" t="s">
        <v>14</v>
      </c>
      <c r="F5623" s="407"/>
      <c r="G5623" s="407"/>
      <c r="H5623" s="405" t="s">
        <v>104</v>
      </c>
      <c r="I5623" s="408" t="s">
        <v>5146</v>
      </c>
      <c r="J5623" s="413" t="str">
        <f>iferror(vlookup(H5623,Actors!$A$2:$D$472,4,false),"")</f>
        <v>Torch Stand (Generic)</v>
      </c>
      <c r="K5623" s="405" t="s">
        <v>2818</v>
      </c>
      <c r="L5623" s="405" t="s">
        <v>9479</v>
      </c>
      <c r="M5623" s="411" t="str">
        <f>iferror(vlookup(A5623,Variables!$F$2:$G$2762,2,false),"")</f>
        <v>Stick Torch (Unlit)</v>
      </c>
      <c r="N5623" s="407" t="s">
        <v>1059</v>
      </c>
    </row>
    <row r="5624">
      <c r="A5624" s="404" t="s">
        <v>9478</v>
      </c>
      <c r="B5624" s="405" t="s">
        <v>527</v>
      </c>
      <c r="C5624" s="406" t="str">
        <f>iferror(vlookup(B5624,Maps!$A$2:$B$111,2,false),"")</f>
        <v>Spot 02 - Graveyard</v>
      </c>
      <c r="D5624" s="405" t="s">
        <v>686</v>
      </c>
      <c r="E5624" s="405" t="s">
        <v>14</v>
      </c>
      <c r="F5624" s="407"/>
      <c r="G5624" s="407"/>
      <c r="H5624" s="405" t="s">
        <v>104</v>
      </c>
      <c r="I5624" s="408" t="s">
        <v>5146</v>
      </c>
      <c r="J5624" s="413" t="str">
        <f>iferror(vlookup(H5624,Actors!$A$2:$D$472,4,false),"")</f>
        <v>Torch Stand (Generic)</v>
      </c>
      <c r="K5624" s="405" t="s">
        <v>2818</v>
      </c>
      <c r="L5624" s="405" t="s">
        <v>9479</v>
      </c>
      <c r="M5624" s="411" t="str">
        <f>iferror(vlookup(A5624,Variables!$F$2:$G$2762,2,false),"")</f>
        <v>Stick Torch (Unlit)</v>
      </c>
      <c r="N5624" s="407" t="s">
        <v>1059</v>
      </c>
    </row>
    <row r="5625">
      <c r="A5625" s="404" t="s">
        <v>9478</v>
      </c>
      <c r="B5625" s="405" t="s">
        <v>527</v>
      </c>
      <c r="C5625" s="406" t="str">
        <f>iferror(vlookup(B5625,Maps!$A$2:$B$111,2,false),"")</f>
        <v>Spot 02 - Graveyard</v>
      </c>
      <c r="D5625" s="405" t="s">
        <v>686</v>
      </c>
      <c r="E5625" s="405" t="s">
        <v>14</v>
      </c>
      <c r="F5625" s="407"/>
      <c r="G5625" s="407"/>
      <c r="H5625" s="405" t="s">
        <v>104</v>
      </c>
      <c r="I5625" s="408" t="s">
        <v>5146</v>
      </c>
      <c r="J5625" s="413" t="str">
        <f>iferror(vlookup(H5625,Actors!$A$2:$D$472,4,false),"")</f>
        <v>Torch Stand (Generic)</v>
      </c>
      <c r="K5625" s="405" t="s">
        <v>2818</v>
      </c>
      <c r="L5625" s="405" t="s">
        <v>9479</v>
      </c>
      <c r="M5625" s="411" t="str">
        <f>iferror(vlookup(A5625,Variables!$F$2:$G$2762,2,false),"")</f>
        <v>Stick Torch (Unlit)</v>
      </c>
      <c r="N5625" s="407" t="s">
        <v>1059</v>
      </c>
    </row>
    <row r="5626">
      <c r="A5626" s="404" t="s">
        <v>9478</v>
      </c>
      <c r="B5626" s="405" t="s">
        <v>527</v>
      </c>
      <c r="C5626" s="406" t="str">
        <f>iferror(vlookup(B5626,Maps!$A$2:$B$111,2,false),"")</f>
        <v>Spot 02 - Graveyard</v>
      </c>
      <c r="D5626" s="405" t="s">
        <v>686</v>
      </c>
      <c r="E5626" s="405" t="s">
        <v>14</v>
      </c>
      <c r="F5626" s="407"/>
      <c r="G5626" s="407"/>
      <c r="H5626" s="405" t="s">
        <v>104</v>
      </c>
      <c r="I5626" s="408" t="s">
        <v>5146</v>
      </c>
      <c r="J5626" s="413" t="str">
        <f>iferror(vlookup(H5626,Actors!$A$2:$D$472,4,false),"")</f>
        <v>Torch Stand (Generic)</v>
      </c>
      <c r="K5626" s="405" t="s">
        <v>2818</v>
      </c>
      <c r="L5626" s="405" t="s">
        <v>9479</v>
      </c>
      <c r="M5626" s="411" t="str">
        <f>iferror(vlookup(A5626,Variables!$F$2:$G$2762,2,false),"")</f>
        <v>Stick Torch (Unlit)</v>
      </c>
      <c r="N5626" s="407" t="s">
        <v>1059</v>
      </c>
    </row>
    <row r="5627">
      <c r="A5627" s="404" t="s">
        <v>9478</v>
      </c>
      <c r="B5627" s="405" t="s">
        <v>527</v>
      </c>
      <c r="C5627" s="406" t="str">
        <f>iferror(vlookup(B5627,Maps!$A$2:$B$111,2,false),"")</f>
        <v>Spot 02 - Graveyard</v>
      </c>
      <c r="D5627" s="405" t="s">
        <v>686</v>
      </c>
      <c r="E5627" s="405" t="s">
        <v>14</v>
      </c>
      <c r="F5627" s="407"/>
      <c r="G5627" s="407"/>
      <c r="H5627" s="405" t="s">
        <v>104</v>
      </c>
      <c r="I5627" s="408" t="s">
        <v>5146</v>
      </c>
      <c r="J5627" s="413" t="str">
        <f>iferror(vlookup(H5627,Actors!$A$2:$D$472,4,false),"")</f>
        <v>Torch Stand (Generic)</v>
      </c>
      <c r="K5627" s="405" t="s">
        <v>2818</v>
      </c>
      <c r="L5627" s="405" t="s">
        <v>9479</v>
      </c>
      <c r="M5627" s="411" t="str">
        <f>iferror(vlookup(A5627,Variables!$F$2:$G$2762,2,false),"")</f>
        <v>Stick Torch (Unlit)</v>
      </c>
      <c r="N5627" s="407" t="s">
        <v>1059</v>
      </c>
    </row>
    <row r="5628">
      <c r="A5628" s="404" t="s">
        <v>9956</v>
      </c>
      <c r="B5628" s="405" t="s">
        <v>527</v>
      </c>
      <c r="C5628" s="406" t="str">
        <f>iferror(vlookup(B5628,Maps!$A$2:$B$111,2,false),"")</f>
        <v>Spot 02 - Graveyard</v>
      </c>
      <c r="D5628" s="405" t="s">
        <v>686</v>
      </c>
      <c r="E5628" s="405" t="s">
        <v>14</v>
      </c>
      <c r="F5628" s="407"/>
      <c r="G5628" s="407"/>
      <c r="H5628" s="405" t="s">
        <v>789</v>
      </c>
      <c r="I5628" s="408" t="s">
        <v>5290</v>
      </c>
      <c r="J5628" s="409" t="str">
        <f>iferror(vlookup(H5628,Actors!$A$2:$D$472,4,false),"")</f>
        <v>Graveyard Objects</v>
      </c>
      <c r="K5628" s="410" t="s">
        <v>2811</v>
      </c>
      <c r="L5628" s="405" t="s">
        <v>7102</v>
      </c>
      <c r="M5628" s="411" t="str">
        <f>iferror(vlookup(A5628,Variables!$F$2:$G$2762,2,false),"")</f>
        <v>Shadow Temple Door ???</v>
      </c>
      <c r="N5628" s="412" t="s">
        <v>1059</v>
      </c>
    </row>
    <row r="5629">
      <c r="A5629" s="426" t="s">
        <v>9478</v>
      </c>
      <c r="B5629" s="427" t="s">
        <v>527</v>
      </c>
      <c r="C5629" s="428" t="str">
        <f>iferror(vlookup(B5629,Maps!$A$2:$B$111,2,false),"")</f>
        <v>Spot 02 - Graveyard</v>
      </c>
      <c r="D5629" s="427" t="s">
        <v>688</v>
      </c>
      <c r="E5629" s="427" t="s">
        <v>14</v>
      </c>
      <c r="F5629" s="431"/>
      <c r="G5629" s="431"/>
      <c r="H5629" s="427" t="s">
        <v>104</v>
      </c>
      <c r="I5629" s="341" t="s">
        <v>5146</v>
      </c>
      <c r="J5629" s="430" t="str">
        <f>iferror(vlookup(H5629,Actors!$A$2:$D$472,4,false),"")</f>
        <v>Torch Stand (Generic)</v>
      </c>
      <c r="K5629" s="427" t="s">
        <v>2818</v>
      </c>
      <c r="L5629" s="427" t="s">
        <v>9479</v>
      </c>
      <c r="M5629" s="380" t="str">
        <f>iferror(vlookup(A5629,Variables!$F$2:$G$2762,2,false),"")</f>
        <v>Stick Torch (Unlit)</v>
      </c>
      <c r="N5629" s="431" t="s">
        <v>1059</v>
      </c>
    </row>
    <row r="5630">
      <c r="A5630" s="426" t="s">
        <v>9478</v>
      </c>
      <c r="B5630" s="427" t="s">
        <v>527</v>
      </c>
      <c r="C5630" s="428" t="str">
        <f>iferror(vlookup(B5630,Maps!$A$2:$B$111,2,false),"")</f>
        <v>Spot 02 - Graveyard</v>
      </c>
      <c r="D5630" s="427" t="s">
        <v>688</v>
      </c>
      <c r="E5630" s="427" t="s">
        <v>14</v>
      </c>
      <c r="F5630" s="431"/>
      <c r="G5630" s="431"/>
      <c r="H5630" s="427" t="s">
        <v>104</v>
      </c>
      <c r="I5630" s="341" t="s">
        <v>5146</v>
      </c>
      <c r="J5630" s="430" t="str">
        <f>iferror(vlookup(H5630,Actors!$A$2:$D$472,4,false),"")</f>
        <v>Torch Stand (Generic)</v>
      </c>
      <c r="K5630" s="427" t="s">
        <v>2818</v>
      </c>
      <c r="L5630" s="427" t="s">
        <v>9479</v>
      </c>
      <c r="M5630" s="380" t="str">
        <f>iferror(vlookup(A5630,Variables!$F$2:$G$2762,2,false),"")</f>
        <v>Stick Torch (Unlit)</v>
      </c>
      <c r="N5630" s="431" t="s">
        <v>1059</v>
      </c>
    </row>
    <row r="5631">
      <c r="A5631" s="426" t="s">
        <v>9478</v>
      </c>
      <c r="B5631" s="427" t="s">
        <v>527</v>
      </c>
      <c r="C5631" s="428" t="str">
        <f>iferror(vlookup(B5631,Maps!$A$2:$B$111,2,false),"")</f>
        <v>Spot 02 - Graveyard</v>
      </c>
      <c r="D5631" s="427" t="s">
        <v>688</v>
      </c>
      <c r="E5631" s="427" t="s">
        <v>14</v>
      </c>
      <c r="F5631" s="431"/>
      <c r="G5631" s="431"/>
      <c r="H5631" s="427" t="s">
        <v>104</v>
      </c>
      <c r="I5631" s="341" t="s">
        <v>5146</v>
      </c>
      <c r="J5631" s="430" t="str">
        <f>iferror(vlookup(H5631,Actors!$A$2:$D$472,4,false),"")</f>
        <v>Torch Stand (Generic)</v>
      </c>
      <c r="K5631" s="427" t="s">
        <v>2818</v>
      </c>
      <c r="L5631" s="427" t="s">
        <v>9479</v>
      </c>
      <c r="M5631" s="380" t="str">
        <f>iferror(vlookup(A5631,Variables!$F$2:$G$2762,2,false),"")</f>
        <v>Stick Torch (Unlit)</v>
      </c>
      <c r="N5631" s="431" t="s">
        <v>1059</v>
      </c>
    </row>
    <row r="5632">
      <c r="A5632" s="426" t="s">
        <v>9478</v>
      </c>
      <c r="B5632" s="427" t="s">
        <v>527</v>
      </c>
      <c r="C5632" s="428" t="str">
        <f>iferror(vlookup(B5632,Maps!$A$2:$B$111,2,false),"")</f>
        <v>Spot 02 - Graveyard</v>
      </c>
      <c r="D5632" s="427" t="s">
        <v>688</v>
      </c>
      <c r="E5632" s="427" t="s">
        <v>14</v>
      </c>
      <c r="F5632" s="431"/>
      <c r="G5632" s="431"/>
      <c r="H5632" s="427" t="s">
        <v>104</v>
      </c>
      <c r="I5632" s="341" t="s">
        <v>5146</v>
      </c>
      <c r="J5632" s="430" t="str">
        <f>iferror(vlookup(H5632,Actors!$A$2:$D$472,4,false),"")</f>
        <v>Torch Stand (Generic)</v>
      </c>
      <c r="K5632" s="427" t="s">
        <v>2818</v>
      </c>
      <c r="L5632" s="427" t="s">
        <v>9479</v>
      </c>
      <c r="M5632" s="380" t="str">
        <f>iferror(vlookup(A5632,Variables!$F$2:$G$2762,2,false),"")</f>
        <v>Stick Torch (Unlit)</v>
      </c>
      <c r="N5632" s="431" t="s">
        <v>1059</v>
      </c>
    </row>
    <row r="5633">
      <c r="A5633" s="426" t="s">
        <v>9478</v>
      </c>
      <c r="B5633" s="427" t="s">
        <v>527</v>
      </c>
      <c r="C5633" s="428" t="str">
        <f>iferror(vlookup(B5633,Maps!$A$2:$B$111,2,false),"")</f>
        <v>Spot 02 - Graveyard</v>
      </c>
      <c r="D5633" s="427" t="s">
        <v>688</v>
      </c>
      <c r="E5633" s="427" t="s">
        <v>14</v>
      </c>
      <c r="F5633" s="431"/>
      <c r="G5633" s="431"/>
      <c r="H5633" s="427" t="s">
        <v>104</v>
      </c>
      <c r="I5633" s="341" t="s">
        <v>5146</v>
      </c>
      <c r="J5633" s="430" t="str">
        <f>iferror(vlookup(H5633,Actors!$A$2:$D$472,4,false),"")</f>
        <v>Torch Stand (Generic)</v>
      </c>
      <c r="K5633" s="427" t="s">
        <v>2818</v>
      </c>
      <c r="L5633" s="427" t="s">
        <v>9479</v>
      </c>
      <c r="M5633" s="380" t="str">
        <f>iferror(vlookup(A5633,Variables!$F$2:$G$2762,2,false),"")</f>
        <v>Stick Torch (Unlit)</v>
      </c>
      <c r="N5633" s="431" t="s">
        <v>1059</v>
      </c>
    </row>
    <row r="5634">
      <c r="A5634" s="426" t="s">
        <v>9478</v>
      </c>
      <c r="B5634" s="427" t="s">
        <v>527</v>
      </c>
      <c r="C5634" s="428" t="str">
        <f>iferror(vlookup(B5634,Maps!$A$2:$B$111,2,false),"")</f>
        <v>Spot 02 - Graveyard</v>
      </c>
      <c r="D5634" s="427" t="s">
        <v>688</v>
      </c>
      <c r="E5634" s="427" t="s">
        <v>14</v>
      </c>
      <c r="F5634" s="431"/>
      <c r="G5634" s="431"/>
      <c r="H5634" s="427" t="s">
        <v>104</v>
      </c>
      <c r="I5634" s="341" t="s">
        <v>5146</v>
      </c>
      <c r="J5634" s="430" t="str">
        <f>iferror(vlookup(H5634,Actors!$A$2:$D$472,4,false),"")</f>
        <v>Torch Stand (Generic)</v>
      </c>
      <c r="K5634" s="427" t="s">
        <v>2818</v>
      </c>
      <c r="L5634" s="427" t="s">
        <v>9479</v>
      </c>
      <c r="M5634" s="380" t="str">
        <f>iferror(vlookup(A5634,Variables!$F$2:$G$2762,2,false),"")</f>
        <v>Stick Torch (Unlit)</v>
      </c>
      <c r="N5634" s="431" t="s">
        <v>1059</v>
      </c>
    </row>
    <row r="5635">
      <c r="A5635" s="426" t="s">
        <v>9956</v>
      </c>
      <c r="B5635" s="427" t="s">
        <v>527</v>
      </c>
      <c r="C5635" s="428" t="str">
        <f>iferror(vlookup(B5635,Maps!$A$2:$B$111,2,false),"")</f>
        <v>Spot 02 - Graveyard</v>
      </c>
      <c r="D5635" s="427" t="s">
        <v>688</v>
      </c>
      <c r="E5635" s="427" t="s">
        <v>14</v>
      </c>
      <c r="F5635" s="431"/>
      <c r="G5635" s="431"/>
      <c r="H5635" s="427" t="s">
        <v>789</v>
      </c>
      <c r="I5635" s="341" t="s">
        <v>5290</v>
      </c>
      <c r="J5635" s="432" t="str">
        <f>iferror(vlookup(H5635,Actors!$A$2:$D$472,4,false),"")</f>
        <v>Graveyard Objects</v>
      </c>
      <c r="K5635" s="433" t="s">
        <v>2811</v>
      </c>
      <c r="L5635" s="427" t="s">
        <v>7102</v>
      </c>
      <c r="M5635" s="380" t="str">
        <f>iferror(vlookup(A5635,Variables!$F$2:$G$2762,2,false),"")</f>
        <v>Shadow Temple Door ???</v>
      </c>
      <c r="N5635" s="434" t="s">
        <v>1059</v>
      </c>
    </row>
    <row r="5636">
      <c r="A5636" s="404" t="s">
        <v>9957</v>
      </c>
      <c r="B5636" s="405" t="s">
        <v>527</v>
      </c>
      <c r="C5636" s="406" t="str">
        <f>iferror(vlookup(B5636,Maps!$A$2:$B$111,2,false),"")</f>
        <v>Spot 02 - Graveyard</v>
      </c>
      <c r="D5636" s="405" t="s">
        <v>14</v>
      </c>
      <c r="E5636" s="405" t="s">
        <v>680</v>
      </c>
      <c r="F5636" s="407"/>
      <c r="G5636" s="407"/>
      <c r="H5636" s="405" t="s">
        <v>3129</v>
      </c>
      <c r="I5636" s="408" t="s">
        <v>5834</v>
      </c>
      <c r="J5636" s="413" t="str">
        <f>iferror(vlookup(H5636,Actors!$A$2:$D$472,4,false),"")</f>
        <v>Graveyard Boy</v>
      </c>
      <c r="K5636" s="405" t="s">
        <v>3071</v>
      </c>
      <c r="L5636" s="405" t="s">
        <v>12</v>
      </c>
      <c r="M5636" s="411" t="str">
        <f>iferror(vlookup(A5636,Variables!$F$2:$G$2762,2,false),"")</f>
        <v>Graveyard Boy</v>
      </c>
      <c r="N5636" s="407" t="s">
        <v>1059</v>
      </c>
    </row>
    <row r="5637">
      <c r="A5637" s="404" t="s">
        <v>9880</v>
      </c>
      <c r="B5637" s="405" t="s">
        <v>527</v>
      </c>
      <c r="C5637" s="406" t="str">
        <f>iferror(vlookup(B5637,Maps!$A$2:$B$111,2,false),"")</f>
        <v>Spot 02 - Graveyard</v>
      </c>
      <c r="D5637" s="405" t="s">
        <v>14</v>
      </c>
      <c r="E5637" s="405" t="s">
        <v>680</v>
      </c>
      <c r="F5637" s="407"/>
      <c r="G5637" s="407"/>
      <c r="H5637" s="405" t="s">
        <v>691</v>
      </c>
      <c r="I5637" s="408" t="s">
        <v>5554</v>
      </c>
      <c r="J5637" s="413" t="str">
        <f>iferror(vlookup(H5637,Actors!$A$2:$D$472,4,false),"")</f>
        <v>Kakariko Village Windmill Blades</v>
      </c>
      <c r="K5637" s="405" t="s">
        <v>2945</v>
      </c>
      <c r="L5637" s="405" t="s">
        <v>7164</v>
      </c>
      <c r="M5637" s="411" t="str">
        <f>iferror(vlookup(A5637,Variables!$F$2:$G$2762,2,false),"")</f>
        <v>Windmill Blades</v>
      </c>
      <c r="N5637" s="407" t="s">
        <v>1059</v>
      </c>
    </row>
    <row r="5638">
      <c r="A5638" s="404" t="s">
        <v>9958</v>
      </c>
      <c r="B5638" s="405" t="s">
        <v>527</v>
      </c>
      <c r="C5638" s="406" t="str">
        <f>iferror(vlookup(B5638,Maps!$A$2:$B$111,2,false),"")</f>
        <v>Spot 02 - Graveyard</v>
      </c>
      <c r="D5638" s="405" t="s">
        <v>14</v>
      </c>
      <c r="E5638" s="405" t="s">
        <v>680</v>
      </c>
      <c r="F5638" s="407"/>
      <c r="G5638" s="407"/>
      <c r="H5638" s="405" t="s">
        <v>3240</v>
      </c>
      <c r="I5638" s="408" t="s">
        <v>6052</v>
      </c>
      <c r="J5638" s="413" t="str">
        <f>iferror(vlookup(H5638,Actors!$A$2:$D$472,4,false),"")</f>
        <v>Gossip Stone</v>
      </c>
      <c r="K5638" s="405" t="s">
        <v>3172</v>
      </c>
      <c r="L5638" s="405" t="s">
        <v>8458</v>
      </c>
      <c r="M5638" s="411" t="str">
        <f>iferror(vlookup(A5638,Variables!$F$2:$G$2762,2,false),"")</f>
        <v/>
      </c>
      <c r="N5638" s="407" t="s">
        <v>1059</v>
      </c>
    </row>
    <row r="5639">
      <c r="A5639" s="404" t="s">
        <v>9959</v>
      </c>
      <c r="B5639" s="405" t="s">
        <v>527</v>
      </c>
      <c r="C5639" s="406" t="str">
        <f>iferror(vlookup(B5639,Maps!$A$2:$B$111,2,false),"")</f>
        <v>Spot 02 - Graveyard</v>
      </c>
      <c r="D5639" s="405" t="s">
        <v>14</v>
      </c>
      <c r="E5639" s="405" t="s">
        <v>680</v>
      </c>
      <c r="F5639" s="407"/>
      <c r="G5639" s="407"/>
      <c r="H5639" s="405" t="s">
        <v>159</v>
      </c>
      <c r="I5639" s="416" t="s">
        <v>4967</v>
      </c>
      <c r="J5639" s="413" t="str">
        <f>iferror(vlookup(H5639,Actors!$A$2:$D$472,4,false),"")</f>
        <v>Collectible Items (Visible)</v>
      </c>
      <c r="K5639" s="405" t="s">
        <v>12</v>
      </c>
      <c r="L5639" s="405" t="s">
        <v>4125</v>
      </c>
      <c r="M5639" s="411" t="str">
        <f>iferror(vlookup(A5639,Variables!$F$2:$G$2762,2,false),"")</f>
        <v>Piece of Heart</v>
      </c>
      <c r="N5639" s="407" t="s">
        <v>1059</v>
      </c>
    </row>
    <row r="5640">
      <c r="A5640" s="404" t="s">
        <v>9960</v>
      </c>
      <c r="B5640" s="405" t="s">
        <v>527</v>
      </c>
      <c r="C5640" s="406" t="str">
        <f>iferror(vlookup(B5640,Maps!$A$2:$B$111,2,false),"")</f>
        <v>Spot 02 - Graveyard</v>
      </c>
      <c r="D5640" s="405" t="s">
        <v>14</v>
      </c>
      <c r="E5640" s="405" t="s">
        <v>680</v>
      </c>
      <c r="F5640" s="407"/>
      <c r="G5640" s="407"/>
      <c r="H5640" s="405" t="s">
        <v>710</v>
      </c>
      <c r="I5640" s="408" t="s">
        <v>5736</v>
      </c>
      <c r="J5640" s="409" t="str">
        <f>iferror(vlookup(H5640,Actors!$A$2:$D$472,4,false),"")</f>
        <v>Checkable Green Navi Spot</v>
      </c>
      <c r="K5640" s="410" t="s">
        <v>21</v>
      </c>
      <c r="L5640" s="405" t="s">
        <v>9961</v>
      </c>
      <c r="M5640" s="411" t="str">
        <f>iferror(vlookup(A5640,Variables!$F$2:$G$2762,2,false),"")</f>
        <v>Royal Family's Tomb</v>
      </c>
      <c r="N5640" s="412" t="s">
        <v>1059</v>
      </c>
    </row>
    <row r="5641">
      <c r="A5641" s="404" t="s">
        <v>9962</v>
      </c>
      <c r="B5641" s="405" t="s">
        <v>527</v>
      </c>
      <c r="C5641" s="406" t="str">
        <f>iferror(vlookup(B5641,Maps!$A$2:$B$111,2,false),"")</f>
        <v>Spot 02 - Graveyard</v>
      </c>
      <c r="D5641" s="405" t="s">
        <v>14</v>
      </c>
      <c r="E5641" s="405" t="s">
        <v>680</v>
      </c>
      <c r="F5641" s="407"/>
      <c r="G5641" s="407"/>
      <c r="H5641" s="405" t="s">
        <v>710</v>
      </c>
      <c r="I5641" s="408" t="s">
        <v>5736</v>
      </c>
      <c r="J5641" s="409" t="str">
        <f>iferror(vlookup(H5641,Actors!$A$2:$D$472,4,false),"")</f>
        <v>Checkable Green Navi Spot</v>
      </c>
      <c r="K5641" s="410" t="s">
        <v>21</v>
      </c>
      <c r="L5641" s="405" t="s">
        <v>7068</v>
      </c>
      <c r="M5641" s="411" t="str">
        <f>iferror(vlookup(A5641,Variables!$F$2:$G$2762,2,false),"")</f>
        <v>Royal Composer Bros. / Sharp the Elder / R.I.P.</v>
      </c>
      <c r="N5641" s="412" t="s">
        <v>1059</v>
      </c>
    </row>
    <row r="5642">
      <c r="A5642" s="404" t="s">
        <v>9963</v>
      </c>
      <c r="B5642" s="405" t="s">
        <v>527</v>
      </c>
      <c r="C5642" s="406" t="str">
        <f>iferror(vlookup(B5642,Maps!$A$2:$B$111,2,false),"")</f>
        <v>Spot 02 - Graveyard</v>
      </c>
      <c r="D5642" s="405" t="s">
        <v>14</v>
      </c>
      <c r="E5642" s="405" t="s">
        <v>680</v>
      </c>
      <c r="F5642" s="407"/>
      <c r="G5642" s="407"/>
      <c r="H5642" s="405" t="s">
        <v>710</v>
      </c>
      <c r="I5642" s="408" t="s">
        <v>5736</v>
      </c>
      <c r="J5642" s="409" t="str">
        <f>iferror(vlookup(H5642,Actors!$A$2:$D$472,4,false),"")</f>
        <v>Checkable Green Navi Spot</v>
      </c>
      <c r="K5642" s="410" t="s">
        <v>21</v>
      </c>
      <c r="L5642" s="405" t="s">
        <v>7911</v>
      </c>
      <c r="M5642" s="411" t="str">
        <f>iferror(vlookup(A5642,Variables!$F$2:$G$2762,2,false),"")</f>
        <v>Royal Composer Bros. / Flat the Younger / R.I.P.</v>
      </c>
      <c r="N5642" s="412" t="s">
        <v>1059</v>
      </c>
    </row>
    <row r="5643">
      <c r="A5643" s="404" t="s">
        <v>9964</v>
      </c>
      <c r="B5643" s="405" t="s">
        <v>527</v>
      </c>
      <c r="C5643" s="406" t="str">
        <f>iferror(vlookup(B5643,Maps!$A$2:$B$111,2,false),"")</f>
        <v>Spot 02 - Graveyard</v>
      </c>
      <c r="D5643" s="405" t="s">
        <v>14</v>
      </c>
      <c r="E5643" s="405" t="s">
        <v>680</v>
      </c>
      <c r="F5643" s="407"/>
      <c r="G5643" s="407"/>
      <c r="H5643" s="405" t="s">
        <v>671</v>
      </c>
      <c r="I5643" s="408" t="s">
        <v>5194</v>
      </c>
      <c r="J5643" s="409" t="str">
        <f>iferror(vlookup(H5643,Actors!$A$2:$D$472,4,false),"")</f>
        <v>Warp Pad &amp; Ocarina Pedestal</v>
      </c>
      <c r="K5643" s="410" t="s">
        <v>21</v>
      </c>
      <c r="L5643" s="405" t="s">
        <v>28</v>
      </c>
      <c r="M5643" s="411" t="str">
        <f>iferror(vlookup(A5643,Variables!$F$2:$G$2762,2,false),"")</f>
        <v>Warp Pad (Shadow)</v>
      </c>
      <c r="N5643" s="412" t="s">
        <v>1059</v>
      </c>
    </row>
    <row r="5644">
      <c r="A5644" s="404" t="s">
        <v>9965</v>
      </c>
      <c r="B5644" s="405" t="s">
        <v>527</v>
      </c>
      <c r="C5644" s="406" t="str">
        <f>iferror(vlookup(B5644,Maps!$A$2:$B$111,2,false),"")</f>
        <v>Spot 02 - Graveyard</v>
      </c>
      <c r="D5644" s="405" t="s">
        <v>14</v>
      </c>
      <c r="E5644" s="405" t="s">
        <v>680</v>
      </c>
      <c r="F5644" s="407"/>
      <c r="G5644" s="407"/>
      <c r="H5644" s="405" t="s">
        <v>3029</v>
      </c>
      <c r="I5644" s="408" t="s">
        <v>5667</v>
      </c>
      <c r="J5644" s="409" t="str">
        <f>iferror(vlookup(H5644,Actors!$A$2:$D$472,4,false),"")</f>
        <v>Ocarina Spot</v>
      </c>
      <c r="K5644" s="410" t="s">
        <v>21</v>
      </c>
      <c r="L5644" s="405" t="s">
        <v>9966</v>
      </c>
      <c r="M5644" s="411" t="str">
        <f>iferror(vlookup(A5644,Variables!$F$2:$G$2762,2,false),"")</f>
        <v>Zelda's Lullaby Ocarina Spot (Graveyard)</v>
      </c>
      <c r="N5644" s="412" t="s">
        <v>1059</v>
      </c>
    </row>
    <row r="5645">
      <c r="A5645" s="404" t="s">
        <v>9967</v>
      </c>
      <c r="B5645" s="405" t="s">
        <v>527</v>
      </c>
      <c r="C5645" s="406" t="str">
        <f>iferror(vlookup(B5645,Maps!$A$2:$B$111,2,false),"")</f>
        <v>Spot 02 - Graveyard</v>
      </c>
      <c r="D5645" s="405" t="s">
        <v>14</v>
      </c>
      <c r="E5645" s="405" t="s">
        <v>680</v>
      </c>
      <c r="F5645" s="407"/>
      <c r="G5645" s="407"/>
      <c r="H5645" s="405" t="s">
        <v>3086</v>
      </c>
      <c r="I5645" s="408" t="s">
        <v>5759</v>
      </c>
      <c r="J5645" s="413" t="str">
        <f>iferror(vlookup(H5645,Actors!$A$2:$D$472,4,false),"")</f>
        <v>Graveyard Flower / Rock &amp; Grass Pulled by Kokiri</v>
      </c>
      <c r="K5645" s="405" t="s">
        <v>28</v>
      </c>
      <c r="L5645" s="405" t="s">
        <v>12</v>
      </c>
      <c r="M5645" s="411" t="str">
        <f>iferror(vlookup(A5645,Variables!$F$2:$G$2762,2,false),"")</f>
        <v>Graveside Flower</v>
      </c>
      <c r="N5645" s="407" t="s">
        <v>1059</v>
      </c>
    </row>
    <row r="5646">
      <c r="A5646" s="404" t="s">
        <v>9967</v>
      </c>
      <c r="B5646" s="405" t="s">
        <v>527</v>
      </c>
      <c r="C5646" s="406" t="str">
        <f>iferror(vlookup(B5646,Maps!$A$2:$B$111,2,false),"")</f>
        <v>Spot 02 - Graveyard</v>
      </c>
      <c r="D5646" s="405" t="s">
        <v>14</v>
      </c>
      <c r="E5646" s="405" t="s">
        <v>680</v>
      </c>
      <c r="F5646" s="407"/>
      <c r="G5646" s="407"/>
      <c r="H5646" s="405" t="s">
        <v>3086</v>
      </c>
      <c r="I5646" s="408" t="s">
        <v>5759</v>
      </c>
      <c r="J5646" s="413" t="str">
        <f>iferror(vlookup(H5646,Actors!$A$2:$D$472,4,false),"")</f>
        <v>Graveyard Flower / Rock &amp; Grass Pulled by Kokiri</v>
      </c>
      <c r="K5646" s="405" t="s">
        <v>28</v>
      </c>
      <c r="L5646" s="405" t="s">
        <v>12</v>
      </c>
      <c r="M5646" s="411" t="str">
        <f>iferror(vlookup(A5646,Variables!$F$2:$G$2762,2,false),"")</f>
        <v>Graveside Flower</v>
      </c>
      <c r="N5646" s="407" t="s">
        <v>1059</v>
      </c>
    </row>
    <row r="5647">
      <c r="A5647" s="404" t="s">
        <v>9967</v>
      </c>
      <c r="B5647" s="405" t="s">
        <v>527</v>
      </c>
      <c r="C5647" s="406" t="str">
        <f>iferror(vlookup(B5647,Maps!$A$2:$B$111,2,false),"")</f>
        <v>Spot 02 - Graveyard</v>
      </c>
      <c r="D5647" s="405" t="s">
        <v>14</v>
      </c>
      <c r="E5647" s="405" t="s">
        <v>680</v>
      </c>
      <c r="F5647" s="407"/>
      <c r="G5647" s="407"/>
      <c r="H5647" s="405" t="s">
        <v>3086</v>
      </c>
      <c r="I5647" s="408" t="s">
        <v>5759</v>
      </c>
      <c r="J5647" s="413" t="str">
        <f>iferror(vlookup(H5647,Actors!$A$2:$D$472,4,false),"")</f>
        <v>Graveyard Flower / Rock &amp; Grass Pulled by Kokiri</v>
      </c>
      <c r="K5647" s="405" t="s">
        <v>28</v>
      </c>
      <c r="L5647" s="405" t="s">
        <v>12</v>
      </c>
      <c r="M5647" s="411" t="str">
        <f>iferror(vlookup(A5647,Variables!$F$2:$G$2762,2,false),"")</f>
        <v>Graveside Flower</v>
      </c>
      <c r="N5647" s="407" t="s">
        <v>1059</v>
      </c>
    </row>
    <row r="5648">
      <c r="A5648" s="404" t="s">
        <v>9968</v>
      </c>
      <c r="B5648" s="405" t="s">
        <v>527</v>
      </c>
      <c r="C5648" s="406" t="str">
        <f>iferror(vlookup(B5648,Maps!$A$2:$B$111,2,false),"")</f>
        <v>Spot 02 - Graveyard</v>
      </c>
      <c r="D5648" s="405" t="s">
        <v>14</v>
      </c>
      <c r="E5648" s="405" t="s">
        <v>680</v>
      </c>
      <c r="F5648" s="407"/>
      <c r="G5648" s="407"/>
      <c r="H5648" s="405" t="s">
        <v>3276</v>
      </c>
      <c r="I5648" s="408" t="s">
        <v>6111</v>
      </c>
      <c r="J5648" s="409" t="str">
        <f>iferror(vlookup(H5648,Actors!$A$2:$D$472,4,false),"")</f>
        <v>Gold Skulltula Spawner</v>
      </c>
      <c r="K5648" s="410" t="s">
        <v>21</v>
      </c>
      <c r="L5648" s="405" t="s">
        <v>9640</v>
      </c>
      <c r="M5648" s="411" t="str">
        <f>iferror(vlookup(A5648,Variables!$F$2:$G$2762,2,false),"")</f>
        <v/>
      </c>
      <c r="N5648" s="412" t="s">
        <v>1059</v>
      </c>
    </row>
    <row r="5649">
      <c r="A5649" s="404" t="s">
        <v>9969</v>
      </c>
      <c r="B5649" s="405" t="s">
        <v>527</v>
      </c>
      <c r="C5649" s="406" t="str">
        <f>iferror(vlookup(B5649,Maps!$A$2:$B$111,2,false),"")</f>
        <v>Spot 02 - Graveyard</v>
      </c>
      <c r="D5649" s="405" t="s">
        <v>14</v>
      </c>
      <c r="E5649" s="405" t="s">
        <v>680</v>
      </c>
      <c r="F5649" s="407"/>
      <c r="G5649" s="407"/>
      <c r="H5649" s="405" t="s">
        <v>2792</v>
      </c>
      <c r="I5649" s="408" t="s">
        <v>5279</v>
      </c>
      <c r="J5649" s="413" t="str">
        <f>iferror(vlookup(H5649,Actors!$A$2:$D$472,4,false),"")</f>
        <v/>
      </c>
      <c r="K5649" s="405" t="s">
        <v>21</v>
      </c>
      <c r="L5649" s="405" t="s">
        <v>42</v>
      </c>
      <c r="M5649" s="411" t="str">
        <f>iferror(vlookup(A5649,Variables!$F$2:$G$2762,2,false),"")</f>
        <v>Rain???</v>
      </c>
      <c r="N5649" s="407" t="s">
        <v>1059</v>
      </c>
    </row>
    <row r="5650">
      <c r="A5650" s="404" t="s">
        <v>9899</v>
      </c>
      <c r="B5650" s="405" t="s">
        <v>527</v>
      </c>
      <c r="C5650" s="406" t="str">
        <f>iferror(vlookup(B5650,Maps!$A$2:$B$111,2,false),"")</f>
        <v>Spot 02 - Graveyard</v>
      </c>
      <c r="D5650" s="405" t="s">
        <v>14</v>
      </c>
      <c r="E5650" s="405" t="s">
        <v>680</v>
      </c>
      <c r="F5650" s="407"/>
      <c r="G5650" s="407"/>
      <c r="H5650" s="405" t="s">
        <v>3084</v>
      </c>
      <c r="I5650" s="408" t="s">
        <v>5756</v>
      </c>
      <c r="J5650" s="413" t="str">
        <f>iferror(vlookup(H5650,Actors!$A$2:$D$472,4,false),"")</f>
        <v>Silver Gauntlets Boulder</v>
      </c>
      <c r="K5650" s="405" t="s">
        <v>28</v>
      </c>
      <c r="L5650" s="405" t="s">
        <v>3373</v>
      </c>
      <c r="M5650" s="411" t="str">
        <f>iferror(vlookup(A5650,Variables!$F$2:$G$2762,2,false),"")</f>
        <v/>
      </c>
      <c r="N5650" s="407" t="s">
        <v>1059</v>
      </c>
    </row>
    <row r="5651">
      <c r="A5651" s="404" t="s">
        <v>9970</v>
      </c>
      <c r="B5651" s="405" t="s">
        <v>527</v>
      </c>
      <c r="C5651" s="406" t="str">
        <f>iferror(vlookup(B5651,Maps!$A$2:$B$111,2,false),"")</f>
        <v>Spot 02 - Graveyard</v>
      </c>
      <c r="D5651" s="405" t="s">
        <v>14</v>
      </c>
      <c r="E5651" s="405" t="s">
        <v>680</v>
      </c>
      <c r="F5651" s="407"/>
      <c r="G5651" s="407"/>
      <c r="H5651" s="405" t="s">
        <v>3067</v>
      </c>
      <c r="I5651" s="408" t="s">
        <v>5719</v>
      </c>
      <c r="J5651" s="413" t="str">
        <f>iferror(vlookup(H5651,Actors!$A$2:$D$472,4,false),"")</f>
        <v>Square Sign</v>
      </c>
      <c r="K5651" s="405" t="s">
        <v>3030</v>
      </c>
      <c r="L5651" s="405" t="s">
        <v>3803</v>
      </c>
      <c r="M5651" s="411" t="str">
        <f>iferror(vlookup(A5651,Variables!$F$2:$G$2762,2,false),"")</f>
        <v>Heart-Pounding Gravedigging Tour! / From 18:00 to 21:00 Hyrule Time / –Dampé the Gravekeeper</v>
      </c>
      <c r="N5651" s="407" t="s">
        <v>1059</v>
      </c>
    </row>
    <row r="5652">
      <c r="A5652" s="404" t="s">
        <v>9797</v>
      </c>
      <c r="B5652" s="405" t="s">
        <v>527</v>
      </c>
      <c r="C5652" s="406" t="str">
        <f>iferror(vlookup(B5652,Maps!$A$2:$B$111,2,false),"")</f>
        <v>Spot 02 - Graveyard</v>
      </c>
      <c r="D5652" s="405" t="s">
        <v>14</v>
      </c>
      <c r="E5652" s="405" t="s">
        <v>680</v>
      </c>
      <c r="F5652" s="407"/>
      <c r="G5652" s="407"/>
      <c r="H5652" s="405" t="s">
        <v>3089</v>
      </c>
      <c r="I5652" s="408" t="s">
        <v>5765</v>
      </c>
      <c r="J5652" s="413" t="str">
        <f>iferror(vlookup(H5652,Actors!$A$2:$D$472,4,false),"")</f>
        <v>Groups of Rocks &amp; Grass Clumps</v>
      </c>
      <c r="K5652" s="405" t="s">
        <v>21</v>
      </c>
      <c r="L5652" s="405" t="s">
        <v>3353</v>
      </c>
      <c r="M5652" s="411" t="str">
        <f>iferror(vlookup(A5652,Variables!$F$2:$G$2762,2,false),"")</f>
        <v/>
      </c>
      <c r="N5652" s="407" t="s">
        <v>1059</v>
      </c>
    </row>
    <row r="5653">
      <c r="A5653" s="404" t="s">
        <v>9247</v>
      </c>
      <c r="B5653" s="405" t="s">
        <v>527</v>
      </c>
      <c r="C5653" s="406" t="str">
        <f>iferror(vlookup(B5653,Maps!$A$2:$B$111,2,false),"")</f>
        <v>Spot 02 - Graveyard</v>
      </c>
      <c r="D5653" s="405" t="s">
        <v>14</v>
      </c>
      <c r="E5653" s="405" t="s">
        <v>680</v>
      </c>
      <c r="F5653" s="407"/>
      <c r="G5653" s="407"/>
      <c r="H5653" s="405" t="s">
        <v>1025</v>
      </c>
      <c r="I5653" s="408" t="s">
        <v>5270</v>
      </c>
      <c r="J5653" s="413" t="str">
        <f>iferror(vlookup(H5653,Actors!$A$2:$D$472,4,false),"")</f>
        <v>Group of Bugs / Fish / Butterflies</v>
      </c>
      <c r="K5653" s="405" t="s">
        <v>21</v>
      </c>
      <c r="L5653" s="405" t="s">
        <v>9248</v>
      </c>
      <c r="M5653" s="411" t="str">
        <f>iferror(vlookup(A5653,Variables!$F$2:$G$2762,2,false),"")</f>
        <v>Butterflies (3)</v>
      </c>
      <c r="N5653" s="407" t="s">
        <v>1059</v>
      </c>
    </row>
    <row r="5654">
      <c r="A5654" s="404" t="s">
        <v>9971</v>
      </c>
      <c r="B5654" s="405" t="s">
        <v>527</v>
      </c>
      <c r="C5654" s="406" t="str">
        <f>iferror(vlookup(B5654,Maps!$A$2:$B$111,2,false),"")</f>
        <v>Spot 02 - Graveyard</v>
      </c>
      <c r="D5654" s="405" t="s">
        <v>14</v>
      </c>
      <c r="E5654" s="405" t="s">
        <v>680</v>
      </c>
      <c r="F5654" s="407"/>
      <c r="G5654" s="407"/>
      <c r="H5654" s="405" t="s">
        <v>3016</v>
      </c>
      <c r="I5654" s="408" t="s">
        <v>5649</v>
      </c>
      <c r="J5654" s="409" t="str">
        <f>iferror(vlookup(H5654,Actors!$A$2:$D$472,4,false),"")</f>
        <v>Bean Planting Spot</v>
      </c>
      <c r="K5654" s="410" t="s">
        <v>699</v>
      </c>
      <c r="L5654" s="405" t="s">
        <v>8610</v>
      </c>
      <c r="M5654" s="411" t="str">
        <f>iferror(vlookup(A5654,Variables!$F$2:$G$2762,2,false),"")</f>
        <v/>
      </c>
      <c r="N5654" s="412" t="s">
        <v>1059</v>
      </c>
    </row>
    <row r="5655">
      <c r="A5655" s="404" t="s">
        <v>9972</v>
      </c>
      <c r="B5655" s="405" t="s">
        <v>527</v>
      </c>
      <c r="C5655" s="406" t="str">
        <f>iferror(vlookup(B5655,Maps!$A$2:$B$111,2,false),"")</f>
        <v>Spot 02 - Graveyard</v>
      </c>
      <c r="D5655" s="405" t="s">
        <v>14</v>
      </c>
      <c r="E5655" s="405" t="s">
        <v>680</v>
      </c>
      <c r="F5655" s="407"/>
      <c r="G5655" s="407"/>
      <c r="H5655" s="405" t="s">
        <v>3167</v>
      </c>
      <c r="I5655" s="408" t="s">
        <v>5904</v>
      </c>
      <c r="J5655" s="413" t="str">
        <f>iferror(vlookup(H5655,Actors!$A$2:$D$472,4,false),"")</f>
        <v>Checkable Spot</v>
      </c>
      <c r="K5655" s="405" t="s">
        <v>21</v>
      </c>
      <c r="L5655" s="405" t="s">
        <v>9973</v>
      </c>
      <c r="M5655" s="411" t="str">
        <f>iferror(vlookup(A5655,Variables!$F$2:$G$2762,2,false),"")</f>
        <v>R.I.P. / Here lie the souls of those who swore fealty to the Royal Family of Hyrule / The Sheikah, guardians of the Royal Family and founders of Kakariko, watch over these spirits in their eternal slumber.</v>
      </c>
      <c r="N5655" s="407" t="s">
        <v>1059</v>
      </c>
    </row>
    <row r="5656">
      <c r="A5656" s="404" t="s">
        <v>9974</v>
      </c>
      <c r="B5656" s="405" t="s">
        <v>527</v>
      </c>
      <c r="C5656" s="406" t="str">
        <f>iferror(vlookup(B5656,Maps!$A$2:$B$111,2,false),"")</f>
        <v>Spot 02 - Graveyard</v>
      </c>
      <c r="D5656" s="405" t="s">
        <v>14</v>
      </c>
      <c r="E5656" s="405" t="s">
        <v>680</v>
      </c>
      <c r="F5656" s="407"/>
      <c r="G5656" s="407"/>
      <c r="H5656" s="405" t="s">
        <v>3167</v>
      </c>
      <c r="I5656" s="408" t="s">
        <v>5904</v>
      </c>
      <c r="J5656" s="413" t="str">
        <f>iferror(vlookup(H5656,Actors!$A$2:$D$472,4,false),"")</f>
        <v>Checkable Spot</v>
      </c>
      <c r="K5656" s="405" t="s">
        <v>21</v>
      </c>
      <c r="L5656" s="405" t="s">
        <v>9975</v>
      </c>
      <c r="M5656" s="411" t="str">
        <f>iferror(vlookup(A5656,Variables!$F$2:$G$2762,2,false),"")</f>
        <v>The crest of the Royal Family is inscribed here.</v>
      </c>
      <c r="N5656" s="407" t="s">
        <v>1059</v>
      </c>
    </row>
    <row r="5657">
      <c r="A5657" s="404" t="s">
        <v>8863</v>
      </c>
      <c r="B5657" s="405" t="s">
        <v>527</v>
      </c>
      <c r="C5657" s="406" t="str">
        <f>iferror(vlookup(B5657,Maps!$A$2:$B$111,2,false),"")</f>
        <v>Spot 02 - Graveyard</v>
      </c>
      <c r="D5657" s="405" t="s">
        <v>14</v>
      </c>
      <c r="E5657" s="405" t="s">
        <v>680</v>
      </c>
      <c r="F5657" s="407"/>
      <c r="G5657" s="407"/>
      <c r="H5657" s="405" t="s">
        <v>3202</v>
      </c>
      <c r="I5657" s="408" t="s">
        <v>5983</v>
      </c>
      <c r="J5657" s="413" t="str">
        <f>iferror(vlookup(H5657,Actors!$A$2:$D$472,4,false),"")</f>
        <v>Large Wooden Crate</v>
      </c>
      <c r="K5657" s="405" t="s">
        <v>3136</v>
      </c>
      <c r="L5657" s="405" t="s">
        <v>7164</v>
      </c>
      <c r="M5657" s="411" t="str">
        <f>iferror(vlookup(A5657,Variables!$F$2:$G$2762,2,false),"")</f>
        <v/>
      </c>
      <c r="N5657" s="407" t="s">
        <v>1059</v>
      </c>
    </row>
    <row r="5658">
      <c r="A5658" s="404" t="s">
        <v>9976</v>
      </c>
      <c r="B5658" s="405" t="s">
        <v>527</v>
      </c>
      <c r="C5658" s="406" t="str">
        <f>iferror(vlookup(B5658,Maps!$A$2:$B$111,2,false),"")</f>
        <v>Spot 02 - Graveyard</v>
      </c>
      <c r="D5658" s="405" t="s">
        <v>14</v>
      </c>
      <c r="E5658" s="405" t="s">
        <v>680</v>
      </c>
      <c r="F5658" s="407"/>
      <c r="G5658" s="407"/>
      <c r="H5658" s="405" t="s">
        <v>2802</v>
      </c>
      <c r="I5658" s="408" t="s">
        <v>5293</v>
      </c>
      <c r="J5658" s="413" t="str">
        <f>iferror(vlookup(H5658,Actors!$A$2:$D$472,4,false),"")</f>
        <v>Gravestone</v>
      </c>
      <c r="K5658" s="405" t="s">
        <v>2814</v>
      </c>
      <c r="L5658" s="405" t="s">
        <v>12</v>
      </c>
      <c r="M5658" s="411" t="str">
        <f>iferror(vlookup(A5658,Variables!$F$2:$G$2762,2,false),"")</f>
        <v>Gravestone - Nothing Underneath</v>
      </c>
      <c r="N5658" s="407" t="s">
        <v>1059</v>
      </c>
    </row>
    <row r="5659">
      <c r="A5659" s="404" t="s">
        <v>9976</v>
      </c>
      <c r="B5659" s="405" t="s">
        <v>527</v>
      </c>
      <c r="C5659" s="406" t="str">
        <f>iferror(vlookup(B5659,Maps!$A$2:$B$111,2,false),"")</f>
        <v>Spot 02 - Graveyard</v>
      </c>
      <c r="D5659" s="405" t="s">
        <v>14</v>
      </c>
      <c r="E5659" s="405" t="s">
        <v>680</v>
      </c>
      <c r="F5659" s="407"/>
      <c r="G5659" s="407"/>
      <c r="H5659" s="405" t="s">
        <v>2802</v>
      </c>
      <c r="I5659" s="408" t="s">
        <v>5293</v>
      </c>
      <c r="J5659" s="413" t="str">
        <f>iferror(vlookup(H5659,Actors!$A$2:$D$472,4,false),"")</f>
        <v>Gravestone</v>
      </c>
      <c r="K5659" s="405" t="s">
        <v>2814</v>
      </c>
      <c r="L5659" s="405" t="s">
        <v>12</v>
      </c>
      <c r="M5659" s="411" t="str">
        <f>iferror(vlookup(A5659,Variables!$F$2:$G$2762,2,false),"")</f>
        <v>Gravestone - Nothing Underneath</v>
      </c>
      <c r="N5659" s="407" t="s">
        <v>1059</v>
      </c>
    </row>
    <row r="5660">
      <c r="A5660" s="404" t="s">
        <v>9976</v>
      </c>
      <c r="B5660" s="405" t="s">
        <v>527</v>
      </c>
      <c r="C5660" s="406" t="str">
        <f>iferror(vlookup(B5660,Maps!$A$2:$B$111,2,false),"")</f>
        <v>Spot 02 - Graveyard</v>
      </c>
      <c r="D5660" s="405" t="s">
        <v>14</v>
      </c>
      <c r="E5660" s="405" t="s">
        <v>680</v>
      </c>
      <c r="F5660" s="407"/>
      <c r="G5660" s="407"/>
      <c r="H5660" s="405" t="s">
        <v>2802</v>
      </c>
      <c r="I5660" s="408" t="s">
        <v>5293</v>
      </c>
      <c r="J5660" s="413" t="str">
        <f>iferror(vlookup(H5660,Actors!$A$2:$D$472,4,false),"")</f>
        <v>Gravestone</v>
      </c>
      <c r="K5660" s="405" t="s">
        <v>2814</v>
      </c>
      <c r="L5660" s="405" t="s">
        <v>12</v>
      </c>
      <c r="M5660" s="411" t="str">
        <f>iferror(vlookup(A5660,Variables!$F$2:$G$2762,2,false),"")</f>
        <v>Gravestone - Nothing Underneath</v>
      </c>
      <c r="N5660" s="407" t="s">
        <v>1059</v>
      </c>
    </row>
    <row r="5661">
      <c r="A5661" s="404" t="s">
        <v>9976</v>
      </c>
      <c r="B5661" s="405" t="s">
        <v>527</v>
      </c>
      <c r="C5661" s="406" t="str">
        <f>iferror(vlookup(B5661,Maps!$A$2:$B$111,2,false),"")</f>
        <v>Spot 02 - Graveyard</v>
      </c>
      <c r="D5661" s="405" t="s">
        <v>14</v>
      </c>
      <c r="E5661" s="405" t="s">
        <v>680</v>
      </c>
      <c r="F5661" s="407"/>
      <c r="G5661" s="407"/>
      <c r="H5661" s="405" t="s">
        <v>2802</v>
      </c>
      <c r="I5661" s="408" t="s">
        <v>5293</v>
      </c>
      <c r="J5661" s="413" t="str">
        <f>iferror(vlookup(H5661,Actors!$A$2:$D$472,4,false),"")</f>
        <v>Gravestone</v>
      </c>
      <c r="K5661" s="405" t="s">
        <v>2814</v>
      </c>
      <c r="L5661" s="405" t="s">
        <v>12</v>
      </c>
      <c r="M5661" s="411" t="str">
        <f>iferror(vlookup(A5661,Variables!$F$2:$G$2762,2,false),"")</f>
        <v>Gravestone - Nothing Underneath</v>
      </c>
      <c r="N5661" s="407" t="s">
        <v>1059</v>
      </c>
    </row>
    <row r="5662">
      <c r="A5662" s="404" t="s">
        <v>9976</v>
      </c>
      <c r="B5662" s="405" t="s">
        <v>527</v>
      </c>
      <c r="C5662" s="406" t="str">
        <f>iferror(vlookup(B5662,Maps!$A$2:$B$111,2,false),"")</f>
        <v>Spot 02 - Graveyard</v>
      </c>
      <c r="D5662" s="405" t="s">
        <v>14</v>
      </c>
      <c r="E5662" s="405" t="s">
        <v>680</v>
      </c>
      <c r="F5662" s="407"/>
      <c r="G5662" s="407"/>
      <c r="H5662" s="405" t="s">
        <v>2802</v>
      </c>
      <c r="I5662" s="408" t="s">
        <v>5293</v>
      </c>
      <c r="J5662" s="413" t="str">
        <f>iferror(vlookup(H5662,Actors!$A$2:$D$472,4,false),"")</f>
        <v>Gravestone</v>
      </c>
      <c r="K5662" s="405" t="s">
        <v>2814</v>
      </c>
      <c r="L5662" s="405" t="s">
        <v>12</v>
      </c>
      <c r="M5662" s="411" t="str">
        <f>iferror(vlookup(A5662,Variables!$F$2:$G$2762,2,false),"")</f>
        <v>Gravestone - Nothing Underneath</v>
      </c>
      <c r="N5662" s="407" t="s">
        <v>1059</v>
      </c>
    </row>
    <row r="5663">
      <c r="A5663" s="404" t="s">
        <v>9976</v>
      </c>
      <c r="B5663" s="405" t="s">
        <v>527</v>
      </c>
      <c r="C5663" s="406" t="str">
        <f>iferror(vlookup(B5663,Maps!$A$2:$B$111,2,false),"")</f>
        <v>Spot 02 - Graveyard</v>
      </c>
      <c r="D5663" s="405" t="s">
        <v>14</v>
      </c>
      <c r="E5663" s="405" t="s">
        <v>680</v>
      </c>
      <c r="F5663" s="407"/>
      <c r="G5663" s="407"/>
      <c r="H5663" s="405" t="s">
        <v>2802</v>
      </c>
      <c r="I5663" s="408" t="s">
        <v>5293</v>
      </c>
      <c r="J5663" s="413" t="str">
        <f>iferror(vlookup(H5663,Actors!$A$2:$D$472,4,false),"")</f>
        <v>Gravestone</v>
      </c>
      <c r="K5663" s="405" t="s">
        <v>2814</v>
      </c>
      <c r="L5663" s="405" t="s">
        <v>12</v>
      </c>
      <c r="M5663" s="411" t="str">
        <f>iferror(vlookup(A5663,Variables!$F$2:$G$2762,2,false),"")</f>
        <v>Gravestone - Nothing Underneath</v>
      </c>
      <c r="N5663" s="407" t="s">
        <v>1059</v>
      </c>
    </row>
    <row r="5664">
      <c r="A5664" s="404" t="s">
        <v>9976</v>
      </c>
      <c r="B5664" s="405" t="s">
        <v>527</v>
      </c>
      <c r="C5664" s="406" t="str">
        <f>iferror(vlookup(B5664,Maps!$A$2:$B$111,2,false),"")</f>
        <v>Spot 02 - Graveyard</v>
      </c>
      <c r="D5664" s="405" t="s">
        <v>14</v>
      </c>
      <c r="E5664" s="405" t="s">
        <v>680</v>
      </c>
      <c r="F5664" s="407"/>
      <c r="G5664" s="407"/>
      <c r="H5664" s="405" t="s">
        <v>2802</v>
      </c>
      <c r="I5664" s="408" t="s">
        <v>5293</v>
      </c>
      <c r="J5664" s="413" t="str">
        <f>iferror(vlookup(H5664,Actors!$A$2:$D$472,4,false),"")</f>
        <v>Gravestone</v>
      </c>
      <c r="K5664" s="405" t="s">
        <v>2814</v>
      </c>
      <c r="L5664" s="405" t="s">
        <v>12</v>
      </c>
      <c r="M5664" s="411" t="str">
        <f>iferror(vlookup(A5664,Variables!$F$2:$G$2762,2,false),"")</f>
        <v>Gravestone - Nothing Underneath</v>
      </c>
      <c r="N5664" s="407" t="s">
        <v>1059</v>
      </c>
    </row>
    <row r="5665">
      <c r="A5665" s="404" t="s">
        <v>9976</v>
      </c>
      <c r="B5665" s="405" t="s">
        <v>527</v>
      </c>
      <c r="C5665" s="406" t="str">
        <f>iferror(vlookup(B5665,Maps!$A$2:$B$111,2,false),"")</f>
        <v>Spot 02 - Graveyard</v>
      </c>
      <c r="D5665" s="405" t="s">
        <v>14</v>
      </c>
      <c r="E5665" s="405" t="s">
        <v>680</v>
      </c>
      <c r="F5665" s="407"/>
      <c r="G5665" s="407"/>
      <c r="H5665" s="405" t="s">
        <v>2802</v>
      </c>
      <c r="I5665" s="408" t="s">
        <v>5293</v>
      </c>
      <c r="J5665" s="413" t="str">
        <f>iferror(vlookup(H5665,Actors!$A$2:$D$472,4,false),"")</f>
        <v>Gravestone</v>
      </c>
      <c r="K5665" s="405" t="s">
        <v>2814</v>
      </c>
      <c r="L5665" s="405" t="s">
        <v>12</v>
      </c>
      <c r="M5665" s="411" t="str">
        <f>iferror(vlookup(A5665,Variables!$F$2:$G$2762,2,false),"")</f>
        <v>Gravestone - Nothing Underneath</v>
      </c>
      <c r="N5665" s="407" t="s">
        <v>1059</v>
      </c>
    </row>
    <row r="5666">
      <c r="A5666" s="404" t="s">
        <v>9976</v>
      </c>
      <c r="B5666" s="405" t="s">
        <v>527</v>
      </c>
      <c r="C5666" s="406" t="str">
        <f>iferror(vlookup(B5666,Maps!$A$2:$B$111,2,false),"")</f>
        <v>Spot 02 - Graveyard</v>
      </c>
      <c r="D5666" s="405" t="s">
        <v>14</v>
      </c>
      <c r="E5666" s="405" t="s">
        <v>680</v>
      </c>
      <c r="F5666" s="407"/>
      <c r="G5666" s="407"/>
      <c r="H5666" s="405" t="s">
        <v>2802</v>
      </c>
      <c r="I5666" s="408" t="s">
        <v>5293</v>
      </c>
      <c r="J5666" s="413" t="str">
        <f>iferror(vlookup(H5666,Actors!$A$2:$D$472,4,false),"")</f>
        <v>Gravestone</v>
      </c>
      <c r="K5666" s="405" t="s">
        <v>2814</v>
      </c>
      <c r="L5666" s="405" t="s">
        <v>12</v>
      </c>
      <c r="M5666" s="411" t="str">
        <f>iferror(vlookup(A5666,Variables!$F$2:$G$2762,2,false),"")</f>
        <v>Gravestone - Nothing Underneath</v>
      </c>
      <c r="N5666" s="407" t="s">
        <v>1059</v>
      </c>
    </row>
    <row r="5667">
      <c r="A5667" s="404" t="s">
        <v>9976</v>
      </c>
      <c r="B5667" s="405" t="s">
        <v>527</v>
      </c>
      <c r="C5667" s="406" t="str">
        <f>iferror(vlookup(B5667,Maps!$A$2:$B$111,2,false),"")</f>
        <v>Spot 02 - Graveyard</v>
      </c>
      <c r="D5667" s="405" t="s">
        <v>14</v>
      </c>
      <c r="E5667" s="405" t="s">
        <v>680</v>
      </c>
      <c r="F5667" s="407"/>
      <c r="G5667" s="407"/>
      <c r="H5667" s="405" t="s">
        <v>2802</v>
      </c>
      <c r="I5667" s="408" t="s">
        <v>5293</v>
      </c>
      <c r="J5667" s="413" t="str">
        <f>iferror(vlookup(H5667,Actors!$A$2:$D$472,4,false),"")</f>
        <v>Gravestone</v>
      </c>
      <c r="K5667" s="405" t="s">
        <v>2814</v>
      </c>
      <c r="L5667" s="405" t="s">
        <v>12</v>
      </c>
      <c r="M5667" s="411" t="str">
        <f>iferror(vlookup(A5667,Variables!$F$2:$G$2762,2,false),"")</f>
        <v>Gravestone - Nothing Underneath</v>
      </c>
      <c r="N5667" s="407" t="s">
        <v>1059</v>
      </c>
    </row>
    <row r="5668">
      <c r="A5668" s="404" t="s">
        <v>9976</v>
      </c>
      <c r="B5668" s="405" t="s">
        <v>527</v>
      </c>
      <c r="C5668" s="406" t="str">
        <f>iferror(vlookup(B5668,Maps!$A$2:$B$111,2,false),"")</f>
        <v>Spot 02 - Graveyard</v>
      </c>
      <c r="D5668" s="405" t="s">
        <v>14</v>
      </c>
      <c r="E5668" s="405" t="s">
        <v>680</v>
      </c>
      <c r="F5668" s="407"/>
      <c r="G5668" s="407"/>
      <c r="H5668" s="405" t="s">
        <v>2802</v>
      </c>
      <c r="I5668" s="408" t="s">
        <v>5293</v>
      </c>
      <c r="J5668" s="413" t="str">
        <f>iferror(vlookup(H5668,Actors!$A$2:$D$472,4,false),"")</f>
        <v>Gravestone</v>
      </c>
      <c r="K5668" s="405" t="s">
        <v>2814</v>
      </c>
      <c r="L5668" s="405" t="s">
        <v>12</v>
      </c>
      <c r="M5668" s="411" t="str">
        <f>iferror(vlookup(A5668,Variables!$F$2:$G$2762,2,false),"")</f>
        <v>Gravestone - Nothing Underneath</v>
      </c>
      <c r="N5668" s="407" t="s">
        <v>1059</v>
      </c>
    </row>
    <row r="5669">
      <c r="A5669" s="404" t="s">
        <v>9976</v>
      </c>
      <c r="B5669" s="405" t="s">
        <v>527</v>
      </c>
      <c r="C5669" s="406" t="str">
        <f>iferror(vlookup(B5669,Maps!$A$2:$B$111,2,false),"")</f>
        <v>Spot 02 - Graveyard</v>
      </c>
      <c r="D5669" s="405" t="s">
        <v>14</v>
      </c>
      <c r="E5669" s="405" t="s">
        <v>680</v>
      </c>
      <c r="F5669" s="407"/>
      <c r="G5669" s="407"/>
      <c r="H5669" s="405" t="s">
        <v>2802</v>
      </c>
      <c r="I5669" s="408" t="s">
        <v>5293</v>
      </c>
      <c r="J5669" s="413" t="str">
        <f>iferror(vlookup(H5669,Actors!$A$2:$D$472,4,false),"")</f>
        <v>Gravestone</v>
      </c>
      <c r="K5669" s="405" t="s">
        <v>2814</v>
      </c>
      <c r="L5669" s="405" t="s">
        <v>12</v>
      </c>
      <c r="M5669" s="411" t="str">
        <f>iferror(vlookup(A5669,Variables!$F$2:$G$2762,2,false),"")</f>
        <v>Gravestone - Nothing Underneath</v>
      </c>
      <c r="N5669" s="407" t="s">
        <v>1059</v>
      </c>
    </row>
    <row r="5670">
      <c r="A5670" s="404" t="s">
        <v>9976</v>
      </c>
      <c r="B5670" s="405" t="s">
        <v>527</v>
      </c>
      <c r="C5670" s="406" t="str">
        <f>iferror(vlookup(B5670,Maps!$A$2:$B$111,2,false),"")</f>
        <v>Spot 02 - Graveyard</v>
      </c>
      <c r="D5670" s="405" t="s">
        <v>14</v>
      </c>
      <c r="E5670" s="405" t="s">
        <v>680</v>
      </c>
      <c r="F5670" s="407"/>
      <c r="G5670" s="407"/>
      <c r="H5670" s="405" t="s">
        <v>2802</v>
      </c>
      <c r="I5670" s="408" t="s">
        <v>5293</v>
      </c>
      <c r="J5670" s="413" t="str">
        <f>iferror(vlookup(H5670,Actors!$A$2:$D$472,4,false),"")</f>
        <v>Gravestone</v>
      </c>
      <c r="K5670" s="405" t="s">
        <v>2814</v>
      </c>
      <c r="L5670" s="405" t="s">
        <v>12</v>
      </c>
      <c r="M5670" s="411" t="str">
        <f>iferror(vlookup(A5670,Variables!$F$2:$G$2762,2,false),"")</f>
        <v>Gravestone - Nothing Underneath</v>
      </c>
      <c r="N5670" s="407" t="s">
        <v>1059</v>
      </c>
    </row>
    <row r="5671">
      <c r="A5671" s="404" t="s">
        <v>9976</v>
      </c>
      <c r="B5671" s="405" t="s">
        <v>527</v>
      </c>
      <c r="C5671" s="406" t="str">
        <f>iferror(vlookup(B5671,Maps!$A$2:$B$111,2,false),"")</f>
        <v>Spot 02 - Graveyard</v>
      </c>
      <c r="D5671" s="405" t="s">
        <v>14</v>
      </c>
      <c r="E5671" s="405" t="s">
        <v>680</v>
      </c>
      <c r="F5671" s="407"/>
      <c r="G5671" s="407"/>
      <c r="H5671" s="405" t="s">
        <v>2802</v>
      </c>
      <c r="I5671" s="408" t="s">
        <v>5293</v>
      </c>
      <c r="J5671" s="413" t="str">
        <f>iferror(vlookup(H5671,Actors!$A$2:$D$472,4,false),"")</f>
        <v>Gravestone</v>
      </c>
      <c r="K5671" s="405" t="s">
        <v>2814</v>
      </c>
      <c r="L5671" s="405" t="s">
        <v>12</v>
      </c>
      <c r="M5671" s="411" t="str">
        <f>iferror(vlookup(A5671,Variables!$F$2:$G$2762,2,false),"")</f>
        <v>Gravestone - Nothing Underneath</v>
      </c>
      <c r="N5671" s="407" t="s">
        <v>1059</v>
      </c>
    </row>
    <row r="5672">
      <c r="A5672" s="404" t="s">
        <v>9976</v>
      </c>
      <c r="B5672" s="405" t="s">
        <v>527</v>
      </c>
      <c r="C5672" s="406" t="str">
        <f>iferror(vlookup(B5672,Maps!$A$2:$B$111,2,false),"")</f>
        <v>Spot 02 - Graveyard</v>
      </c>
      <c r="D5672" s="405" t="s">
        <v>14</v>
      </c>
      <c r="E5672" s="405" t="s">
        <v>680</v>
      </c>
      <c r="F5672" s="407"/>
      <c r="G5672" s="407"/>
      <c r="H5672" s="405" t="s">
        <v>2802</v>
      </c>
      <c r="I5672" s="408" t="s">
        <v>5293</v>
      </c>
      <c r="J5672" s="413" t="str">
        <f>iferror(vlookup(H5672,Actors!$A$2:$D$472,4,false),"")</f>
        <v>Gravestone</v>
      </c>
      <c r="K5672" s="405" t="s">
        <v>2814</v>
      </c>
      <c r="L5672" s="405" t="s">
        <v>12</v>
      </c>
      <c r="M5672" s="411" t="str">
        <f>iferror(vlookup(A5672,Variables!$F$2:$G$2762,2,false),"")</f>
        <v>Gravestone - Nothing Underneath</v>
      </c>
      <c r="N5672" s="407" t="s">
        <v>1059</v>
      </c>
    </row>
    <row r="5673">
      <c r="A5673" s="404" t="s">
        <v>9977</v>
      </c>
      <c r="B5673" s="405" t="s">
        <v>527</v>
      </c>
      <c r="C5673" s="406" t="str">
        <f>iferror(vlookup(B5673,Maps!$A$2:$B$111,2,false),"")</f>
        <v>Spot 02 - Graveyard</v>
      </c>
      <c r="D5673" s="405" t="s">
        <v>14</v>
      </c>
      <c r="E5673" s="405" t="s">
        <v>680</v>
      </c>
      <c r="F5673" s="407"/>
      <c r="G5673" s="407"/>
      <c r="H5673" s="405" t="s">
        <v>2802</v>
      </c>
      <c r="I5673" s="408" t="s">
        <v>5293</v>
      </c>
      <c r="J5673" s="413" t="str">
        <f>iferror(vlookup(H5673,Actors!$A$2:$D$472,4,false),"")</f>
        <v>Gravestone</v>
      </c>
      <c r="K5673" s="405" t="s">
        <v>2814</v>
      </c>
      <c r="L5673" s="405" t="s">
        <v>21</v>
      </c>
      <c r="M5673" s="411" t="str">
        <f>iferror(vlookup(A5673,Variables!$F$2:$G$2762,2,false),"")</f>
        <v>Gravestone - Secret Underneath</v>
      </c>
      <c r="N5673" s="407" t="s">
        <v>1059</v>
      </c>
    </row>
    <row r="5674">
      <c r="A5674" s="404" t="s">
        <v>9977</v>
      </c>
      <c r="B5674" s="405" t="s">
        <v>527</v>
      </c>
      <c r="C5674" s="406" t="str">
        <f>iferror(vlookup(B5674,Maps!$A$2:$B$111,2,false),"")</f>
        <v>Spot 02 - Graveyard</v>
      </c>
      <c r="D5674" s="405" t="s">
        <v>14</v>
      </c>
      <c r="E5674" s="405" t="s">
        <v>680</v>
      </c>
      <c r="F5674" s="407"/>
      <c r="G5674" s="407"/>
      <c r="H5674" s="405" t="s">
        <v>2802</v>
      </c>
      <c r="I5674" s="408" t="s">
        <v>5293</v>
      </c>
      <c r="J5674" s="413" t="str">
        <f>iferror(vlookup(H5674,Actors!$A$2:$D$472,4,false),"")</f>
        <v>Gravestone</v>
      </c>
      <c r="K5674" s="405" t="s">
        <v>2814</v>
      </c>
      <c r="L5674" s="405" t="s">
        <v>21</v>
      </c>
      <c r="M5674" s="411" t="str">
        <f>iferror(vlookup(A5674,Variables!$F$2:$G$2762,2,false),"")</f>
        <v>Gravestone - Secret Underneath</v>
      </c>
      <c r="N5674" s="407" t="s">
        <v>1059</v>
      </c>
    </row>
    <row r="5675">
      <c r="A5675" s="404" t="s">
        <v>9978</v>
      </c>
      <c r="B5675" s="405" t="s">
        <v>527</v>
      </c>
      <c r="C5675" s="406" t="str">
        <f>iferror(vlookup(B5675,Maps!$A$2:$B$111,2,false),"")</f>
        <v>Spot 02 - Graveyard</v>
      </c>
      <c r="D5675" s="405" t="s">
        <v>14</v>
      </c>
      <c r="E5675" s="405" t="s">
        <v>680</v>
      </c>
      <c r="F5675" s="407"/>
      <c r="G5675" s="407"/>
      <c r="H5675" s="405" t="s">
        <v>862</v>
      </c>
      <c r="I5675" s="408" t="s">
        <v>5812</v>
      </c>
      <c r="J5675" s="409" t="str">
        <f>iferror(vlookup(H5675,Actors!$A$2:$D$472,4,false),"")</f>
        <v>Weather-Changing Tag</v>
      </c>
      <c r="K5675" s="410" t="s">
        <v>21</v>
      </c>
      <c r="L5675" s="405" t="s">
        <v>4864</v>
      </c>
      <c r="M5675" s="411" t="str">
        <f>iferror(vlookup(A5675,Variables!$F$2:$G$2762,2,false),"")</f>
        <v/>
      </c>
      <c r="N5675" s="412" t="s">
        <v>1059</v>
      </c>
    </row>
    <row r="5676">
      <c r="A5676" s="404" t="s">
        <v>9979</v>
      </c>
      <c r="B5676" s="405" t="s">
        <v>527</v>
      </c>
      <c r="C5676" s="406" t="str">
        <f>iferror(vlookup(B5676,Maps!$A$2:$B$111,2,false),"")</f>
        <v>Spot 02 - Graveyard</v>
      </c>
      <c r="D5676" s="405" t="s">
        <v>14</v>
      </c>
      <c r="E5676" s="405" t="s">
        <v>680</v>
      </c>
      <c r="F5676" s="407"/>
      <c r="G5676" s="407"/>
      <c r="H5676" s="405" t="s">
        <v>789</v>
      </c>
      <c r="I5676" s="408" t="s">
        <v>5290</v>
      </c>
      <c r="J5676" s="409" t="str">
        <f>iferror(vlookup(H5676,Actors!$A$2:$D$472,4,false),"")</f>
        <v>Graveyard Objects</v>
      </c>
      <c r="K5676" s="410" t="s">
        <v>2811</v>
      </c>
      <c r="L5676" s="405" t="s">
        <v>28</v>
      </c>
      <c r="M5676" s="411" t="str">
        <f>iferror(vlookup(A5676,Variables!$F$2:$G$2762,2,false),"")</f>
        <v/>
      </c>
      <c r="N5676" s="412" t="s">
        <v>1059</v>
      </c>
    </row>
    <row r="5677">
      <c r="A5677" s="404" t="s">
        <v>9980</v>
      </c>
      <c r="B5677" s="405" t="s">
        <v>527</v>
      </c>
      <c r="C5677" s="406" t="str">
        <f>iferror(vlookup(B5677,Maps!$A$2:$B$111,2,false),"")</f>
        <v>Spot 02 - Graveyard</v>
      </c>
      <c r="D5677" s="405" t="s">
        <v>14</v>
      </c>
      <c r="E5677" s="405" t="s">
        <v>680</v>
      </c>
      <c r="F5677" s="407"/>
      <c r="G5677" s="407"/>
      <c r="H5677" s="405" t="s">
        <v>789</v>
      </c>
      <c r="I5677" s="408" t="s">
        <v>5290</v>
      </c>
      <c r="J5677" s="409" t="str">
        <f>iferror(vlookup(H5677,Actors!$A$2:$D$472,4,false),"")</f>
        <v>Graveyard Objects</v>
      </c>
      <c r="K5677" s="410" t="s">
        <v>2811</v>
      </c>
      <c r="L5677" s="405" t="s">
        <v>21</v>
      </c>
      <c r="M5677" s="411" t="str">
        <f>iferror(vlookup(A5677,Variables!$F$2:$G$2762,2,false),"")</f>
        <v/>
      </c>
      <c r="N5677" s="412" t="s">
        <v>1059</v>
      </c>
    </row>
    <row r="5678">
      <c r="A5678" s="404" t="s">
        <v>9502</v>
      </c>
      <c r="B5678" s="405" t="s">
        <v>527</v>
      </c>
      <c r="C5678" s="406" t="str">
        <f>iferror(vlookup(B5678,Maps!$A$2:$B$111,2,false),"")</f>
        <v>Spot 02 - Graveyard</v>
      </c>
      <c r="D5678" s="405" t="s">
        <v>14</v>
      </c>
      <c r="E5678" s="405" t="s">
        <v>680</v>
      </c>
      <c r="F5678" s="407"/>
      <c r="G5678" s="407"/>
      <c r="H5678" s="405" t="s">
        <v>789</v>
      </c>
      <c r="I5678" s="408" t="s">
        <v>5290</v>
      </c>
      <c r="J5678" s="409" t="str">
        <f>iferror(vlookup(H5678,Actors!$A$2:$D$472,4,false),"")</f>
        <v>Graveyard Objects</v>
      </c>
      <c r="K5678" s="410" t="s">
        <v>2811</v>
      </c>
      <c r="L5678" s="405" t="s">
        <v>42</v>
      </c>
      <c r="M5678" s="411" t="str">
        <f>iferror(vlookup(A5678,Variables!$F$2:$G$2762,2,false),"")</f>
        <v>Nothing</v>
      </c>
      <c r="N5678" s="412" t="s">
        <v>1059</v>
      </c>
    </row>
    <row r="5679">
      <c r="A5679" s="404" t="s">
        <v>9981</v>
      </c>
      <c r="B5679" s="405" t="s">
        <v>527</v>
      </c>
      <c r="C5679" s="406" t="str">
        <f>iferror(vlookup(B5679,Maps!$A$2:$B$111,2,false),"")</f>
        <v>Spot 02 - Graveyard</v>
      </c>
      <c r="D5679" s="405" t="s">
        <v>14</v>
      </c>
      <c r="E5679" s="405" t="s">
        <v>680</v>
      </c>
      <c r="F5679" s="407"/>
      <c r="G5679" s="407"/>
      <c r="H5679" s="405" t="s">
        <v>789</v>
      </c>
      <c r="I5679" s="408" t="s">
        <v>5290</v>
      </c>
      <c r="J5679" s="409" t="str">
        <f>iferror(vlookup(H5679,Actors!$A$2:$D$472,4,false),"")</f>
        <v>Graveyard Objects</v>
      </c>
      <c r="K5679" s="410" t="s">
        <v>2811</v>
      </c>
      <c r="L5679" s="405" t="s">
        <v>35</v>
      </c>
      <c r="M5679" s="411" t="str">
        <f>iferror(vlookup(A5679,Variables!$F$2:$G$2762,2,false),"")</f>
        <v>Nothing</v>
      </c>
      <c r="N5679" s="412" t="s">
        <v>1059</v>
      </c>
    </row>
    <row r="5680">
      <c r="A5680" s="375" t="s">
        <v>9880</v>
      </c>
      <c r="B5680" s="376" t="s">
        <v>527</v>
      </c>
      <c r="C5680" s="377" t="str">
        <f>iferror(vlookup(B5680,Maps!$A$2:$B$111,2,false),"")</f>
        <v>Spot 02 - Graveyard</v>
      </c>
      <c r="D5680" s="376" t="s">
        <v>680</v>
      </c>
      <c r="E5680" s="376" t="s">
        <v>680</v>
      </c>
      <c r="F5680" s="378"/>
      <c r="G5680" s="378"/>
      <c r="H5680" s="376" t="s">
        <v>691</v>
      </c>
      <c r="I5680" s="338" t="s">
        <v>5554</v>
      </c>
      <c r="J5680" s="379" t="str">
        <f>iferror(vlookup(H5680,Actors!$A$2:$D$472,4,false),"")</f>
        <v>Kakariko Village Windmill Blades</v>
      </c>
      <c r="K5680" s="376" t="s">
        <v>2945</v>
      </c>
      <c r="L5680" s="376" t="s">
        <v>7164</v>
      </c>
      <c r="M5680" s="381" t="str">
        <f>iferror(vlookup(A5680,Variables!$F$2:$G$2762,2,false),"")</f>
        <v>Windmill Blades</v>
      </c>
      <c r="N5680" s="378" t="s">
        <v>1059</v>
      </c>
    </row>
    <row r="5681">
      <c r="A5681" s="375" t="s">
        <v>9960</v>
      </c>
      <c r="B5681" s="376" t="s">
        <v>527</v>
      </c>
      <c r="C5681" s="377" t="str">
        <f>iferror(vlookup(B5681,Maps!$A$2:$B$111,2,false),"")</f>
        <v>Spot 02 - Graveyard</v>
      </c>
      <c r="D5681" s="376" t="s">
        <v>680</v>
      </c>
      <c r="E5681" s="376" t="s">
        <v>680</v>
      </c>
      <c r="F5681" s="378"/>
      <c r="G5681" s="378"/>
      <c r="H5681" s="376" t="s">
        <v>710</v>
      </c>
      <c r="I5681" s="338" t="s">
        <v>5736</v>
      </c>
      <c r="J5681" s="383" t="str">
        <f>iferror(vlookup(H5681,Actors!$A$2:$D$472,4,false),"")</f>
        <v>Checkable Green Navi Spot</v>
      </c>
      <c r="K5681" s="384" t="s">
        <v>21</v>
      </c>
      <c r="L5681" s="376" t="s">
        <v>9961</v>
      </c>
      <c r="M5681" s="381" t="str">
        <f>iferror(vlookup(A5681,Variables!$F$2:$G$2762,2,false),"")</f>
        <v>Royal Family's Tomb</v>
      </c>
      <c r="N5681" s="385" t="s">
        <v>1059</v>
      </c>
    </row>
    <row r="5682">
      <c r="A5682" s="375" t="s">
        <v>9962</v>
      </c>
      <c r="B5682" s="376" t="s">
        <v>527</v>
      </c>
      <c r="C5682" s="377" t="str">
        <f>iferror(vlookup(B5682,Maps!$A$2:$B$111,2,false),"")</f>
        <v>Spot 02 - Graveyard</v>
      </c>
      <c r="D5682" s="376" t="s">
        <v>680</v>
      </c>
      <c r="E5682" s="376" t="s">
        <v>680</v>
      </c>
      <c r="F5682" s="378"/>
      <c r="G5682" s="378"/>
      <c r="H5682" s="376" t="s">
        <v>710</v>
      </c>
      <c r="I5682" s="338" t="s">
        <v>5736</v>
      </c>
      <c r="J5682" s="383" t="str">
        <f>iferror(vlookup(H5682,Actors!$A$2:$D$472,4,false),"")</f>
        <v>Checkable Green Navi Spot</v>
      </c>
      <c r="K5682" s="384" t="s">
        <v>21</v>
      </c>
      <c r="L5682" s="376" t="s">
        <v>7068</v>
      </c>
      <c r="M5682" s="381" t="str">
        <f>iferror(vlookup(A5682,Variables!$F$2:$G$2762,2,false),"")</f>
        <v>Royal Composer Bros. / Sharp the Elder / R.I.P.</v>
      </c>
      <c r="N5682" s="385" t="s">
        <v>1059</v>
      </c>
    </row>
    <row r="5683">
      <c r="A5683" s="375" t="s">
        <v>9963</v>
      </c>
      <c r="B5683" s="376" t="s">
        <v>527</v>
      </c>
      <c r="C5683" s="377" t="str">
        <f>iferror(vlookup(B5683,Maps!$A$2:$B$111,2,false),"")</f>
        <v>Spot 02 - Graveyard</v>
      </c>
      <c r="D5683" s="376" t="s">
        <v>680</v>
      </c>
      <c r="E5683" s="376" t="s">
        <v>680</v>
      </c>
      <c r="F5683" s="378"/>
      <c r="G5683" s="378"/>
      <c r="H5683" s="376" t="s">
        <v>710</v>
      </c>
      <c r="I5683" s="338" t="s">
        <v>5736</v>
      </c>
      <c r="J5683" s="383" t="str">
        <f>iferror(vlookup(H5683,Actors!$A$2:$D$472,4,false),"")</f>
        <v>Checkable Green Navi Spot</v>
      </c>
      <c r="K5683" s="384" t="s">
        <v>21</v>
      </c>
      <c r="L5683" s="376" t="s">
        <v>7911</v>
      </c>
      <c r="M5683" s="381" t="str">
        <f>iferror(vlookup(A5683,Variables!$F$2:$G$2762,2,false),"")</f>
        <v>Royal Composer Bros. / Flat the Younger / R.I.P.</v>
      </c>
      <c r="N5683" s="385" t="s">
        <v>1059</v>
      </c>
    </row>
    <row r="5684">
      <c r="A5684" s="375" t="s">
        <v>9964</v>
      </c>
      <c r="B5684" s="376" t="s">
        <v>527</v>
      </c>
      <c r="C5684" s="377" t="str">
        <f>iferror(vlookup(B5684,Maps!$A$2:$B$111,2,false),"")</f>
        <v>Spot 02 - Graveyard</v>
      </c>
      <c r="D5684" s="376" t="s">
        <v>680</v>
      </c>
      <c r="E5684" s="376" t="s">
        <v>680</v>
      </c>
      <c r="F5684" s="378"/>
      <c r="G5684" s="378"/>
      <c r="H5684" s="376" t="s">
        <v>671</v>
      </c>
      <c r="I5684" s="338" t="s">
        <v>5194</v>
      </c>
      <c r="J5684" s="383" t="str">
        <f>iferror(vlookup(H5684,Actors!$A$2:$D$472,4,false),"")</f>
        <v>Warp Pad &amp; Ocarina Pedestal</v>
      </c>
      <c r="K5684" s="384" t="s">
        <v>21</v>
      </c>
      <c r="L5684" s="376" t="s">
        <v>28</v>
      </c>
      <c r="M5684" s="381" t="str">
        <f>iferror(vlookup(A5684,Variables!$F$2:$G$2762,2,false),"")</f>
        <v>Warp Pad (Shadow)</v>
      </c>
      <c r="N5684" s="385" t="s">
        <v>1059</v>
      </c>
    </row>
    <row r="5685">
      <c r="A5685" s="375" t="s">
        <v>9965</v>
      </c>
      <c r="B5685" s="376" t="s">
        <v>527</v>
      </c>
      <c r="C5685" s="377" t="str">
        <f>iferror(vlookup(B5685,Maps!$A$2:$B$111,2,false),"")</f>
        <v>Spot 02 - Graveyard</v>
      </c>
      <c r="D5685" s="376" t="s">
        <v>680</v>
      </c>
      <c r="E5685" s="376" t="s">
        <v>680</v>
      </c>
      <c r="F5685" s="378"/>
      <c r="G5685" s="378"/>
      <c r="H5685" s="376" t="s">
        <v>3029</v>
      </c>
      <c r="I5685" s="338" t="s">
        <v>5667</v>
      </c>
      <c r="J5685" s="383" t="str">
        <f>iferror(vlookup(H5685,Actors!$A$2:$D$472,4,false),"")</f>
        <v>Ocarina Spot</v>
      </c>
      <c r="K5685" s="384" t="s">
        <v>21</v>
      </c>
      <c r="L5685" s="376" t="s">
        <v>9966</v>
      </c>
      <c r="M5685" s="381" t="str">
        <f>iferror(vlookup(A5685,Variables!$F$2:$G$2762,2,false),"")</f>
        <v>Zelda's Lullaby Ocarina Spot (Graveyard)</v>
      </c>
      <c r="N5685" s="385" t="s">
        <v>1059</v>
      </c>
    </row>
    <row r="5686">
      <c r="A5686" s="375" t="s">
        <v>9967</v>
      </c>
      <c r="B5686" s="376" t="s">
        <v>527</v>
      </c>
      <c r="C5686" s="377" t="str">
        <f>iferror(vlookup(B5686,Maps!$A$2:$B$111,2,false),"")</f>
        <v>Spot 02 - Graveyard</v>
      </c>
      <c r="D5686" s="376" t="s">
        <v>680</v>
      </c>
      <c r="E5686" s="376" t="s">
        <v>680</v>
      </c>
      <c r="F5686" s="378"/>
      <c r="G5686" s="378"/>
      <c r="H5686" s="376" t="s">
        <v>3086</v>
      </c>
      <c r="I5686" s="338" t="s">
        <v>5759</v>
      </c>
      <c r="J5686" s="379" t="str">
        <f>iferror(vlookup(H5686,Actors!$A$2:$D$472,4,false),"")</f>
        <v>Graveyard Flower / Rock &amp; Grass Pulled by Kokiri</v>
      </c>
      <c r="K5686" s="376" t="s">
        <v>28</v>
      </c>
      <c r="L5686" s="376" t="s">
        <v>12</v>
      </c>
      <c r="M5686" s="381" t="str">
        <f>iferror(vlookup(A5686,Variables!$F$2:$G$2762,2,false),"")</f>
        <v>Graveside Flower</v>
      </c>
      <c r="N5686" s="378" t="s">
        <v>1059</v>
      </c>
    </row>
    <row r="5687">
      <c r="A5687" s="375" t="s">
        <v>9967</v>
      </c>
      <c r="B5687" s="376" t="s">
        <v>527</v>
      </c>
      <c r="C5687" s="377" t="str">
        <f>iferror(vlookup(B5687,Maps!$A$2:$B$111,2,false),"")</f>
        <v>Spot 02 - Graveyard</v>
      </c>
      <c r="D5687" s="376" t="s">
        <v>680</v>
      </c>
      <c r="E5687" s="376" t="s">
        <v>680</v>
      </c>
      <c r="F5687" s="378"/>
      <c r="G5687" s="378"/>
      <c r="H5687" s="376" t="s">
        <v>3086</v>
      </c>
      <c r="I5687" s="338" t="s">
        <v>5759</v>
      </c>
      <c r="J5687" s="379" t="str">
        <f>iferror(vlookup(H5687,Actors!$A$2:$D$472,4,false),"")</f>
        <v>Graveyard Flower / Rock &amp; Grass Pulled by Kokiri</v>
      </c>
      <c r="K5687" s="376" t="s">
        <v>28</v>
      </c>
      <c r="L5687" s="376" t="s">
        <v>12</v>
      </c>
      <c r="M5687" s="381" t="str">
        <f>iferror(vlookup(A5687,Variables!$F$2:$G$2762,2,false),"")</f>
        <v>Graveside Flower</v>
      </c>
      <c r="N5687" s="378" t="s">
        <v>1059</v>
      </c>
    </row>
    <row r="5688">
      <c r="A5688" s="375" t="s">
        <v>9967</v>
      </c>
      <c r="B5688" s="376" t="s">
        <v>527</v>
      </c>
      <c r="C5688" s="377" t="str">
        <f>iferror(vlookup(B5688,Maps!$A$2:$B$111,2,false),"")</f>
        <v>Spot 02 - Graveyard</v>
      </c>
      <c r="D5688" s="376" t="s">
        <v>680</v>
      </c>
      <c r="E5688" s="376" t="s">
        <v>680</v>
      </c>
      <c r="F5688" s="378"/>
      <c r="G5688" s="378"/>
      <c r="H5688" s="376" t="s">
        <v>3086</v>
      </c>
      <c r="I5688" s="338" t="s">
        <v>5759</v>
      </c>
      <c r="J5688" s="379" t="str">
        <f>iferror(vlookup(H5688,Actors!$A$2:$D$472,4,false),"")</f>
        <v>Graveyard Flower / Rock &amp; Grass Pulled by Kokiri</v>
      </c>
      <c r="K5688" s="376" t="s">
        <v>28</v>
      </c>
      <c r="L5688" s="376" t="s">
        <v>12</v>
      </c>
      <c r="M5688" s="381" t="str">
        <f>iferror(vlookup(A5688,Variables!$F$2:$G$2762,2,false),"")</f>
        <v>Graveside Flower</v>
      </c>
      <c r="N5688" s="378" t="s">
        <v>1059</v>
      </c>
    </row>
    <row r="5689">
      <c r="A5689" s="375" t="s">
        <v>9982</v>
      </c>
      <c r="B5689" s="376" t="s">
        <v>527</v>
      </c>
      <c r="C5689" s="377" t="str">
        <f>iferror(vlookup(B5689,Maps!$A$2:$B$111,2,false),"")</f>
        <v>Spot 02 - Graveyard</v>
      </c>
      <c r="D5689" s="376" t="s">
        <v>680</v>
      </c>
      <c r="E5689" s="376" t="s">
        <v>680</v>
      </c>
      <c r="F5689" s="378"/>
      <c r="G5689" s="378"/>
      <c r="H5689" s="376" t="s">
        <v>3190</v>
      </c>
      <c r="I5689" s="338" t="s">
        <v>5955</v>
      </c>
      <c r="J5689" s="383" t="str">
        <f>iferror(vlookup(H5689,Actors!$A$2:$D$472,4,false),"")</f>
        <v>Collectable Grave-Digging Game Items</v>
      </c>
      <c r="K5689" s="384" t="s">
        <v>21</v>
      </c>
      <c r="L5689" s="376" t="s">
        <v>7164</v>
      </c>
      <c r="M5689" s="381" t="str">
        <f>iferror(vlookup(A5689,Variables!$F$2:$G$2762,2,false),"")</f>
        <v>Collectable Grave-Digging Game Items</v>
      </c>
      <c r="N5689" s="385" t="s">
        <v>1059</v>
      </c>
    </row>
    <row r="5690">
      <c r="A5690" s="375" t="s">
        <v>9982</v>
      </c>
      <c r="B5690" s="376" t="s">
        <v>527</v>
      </c>
      <c r="C5690" s="377" t="str">
        <f>iferror(vlookup(B5690,Maps!$A$2:$B$111,2,false),"")</f>
        <v>Spot 02 - Graveyard</v>
      </c>
      <c r="D5690" s="376" t="s">
        <v>680</v>
      </c>
      <c r="E5690" s="376" t="s">
        <v>680</v>
      </c>
      <c r="F5690" s="378"/>
      <c r="G5690" s="378"/>
      <c r="H5690" s="376" t="s">
        <v>3190</v>
      </c>
      <c r="I5690" s="338" t="s">
        <v>5955</v>
      </c>
      <c r="J5690" s="383" t="str">
        <f>iferror(vlookup(H5690,Actors!$A$2:$D$472,4,false),"")</f>
        <v>Collectable Grave-Digging Game Items</v>
      </c>
      <c r="K5690" s="384" t="s">
        <v>21</v>
      </c>
      <c r="L5690" s="376" t="s">
        <v>7164</v>
      </c>
      <c r="M5690" s="381" t="str">
        <f>iferror(vlookup(A5690,Variables!$F$2:$G$2762,2,false),"")</f>
        <v>Collectable Grave-Digging Game Items</v>
      </c>
      <c r="N5690" s="385" t="s">
        <v>1059</v>
      </c>
    </row>
    <row r="5691">
      <c r="A5691" s="375" t="s">
        <v>9982</v>
      </c>
      <c r="B5691" s="376" t="s">
        <v>527</v>
      </c>
      <c r="C5691" s="377" t="str">
        <f>iferror(vlookup(B5691,Maps!$A$2:$B$111,2,false),"")</f>
        <v>Spot 02 - Graveyard</v>
      </c>
      <c r="D5691" s="376" t="s">
        <v>680</v>
      </c>
      <c r="E5691" s="376" t="s">
        <v>680</v>
      </c>
      <c r="F5691" s="378"/>
      <c r="G5691" s="378"/>
      <c r="H5691" s="376" t="s">
        <v>3190</v>
      </c>
      <c r="I5691" s="338" t="s">
        <v>5955</v>
      </c>
      <c r="J5691" s="383" t="str">
        <f>iferror(vlookup(H5691,Actors!$A$2:$D$472,4,false),"")</f>
        <v>Collectable Grave-Digging Game Items</v>
      </c>
      <c r="K5691" s="384" t="s">
        <v>21</v>
      </c>
      <c r="L5691" s="376" t="s">
        <v>7164</v>
      </c>
      <c r="M5691" s="381" t="str">
        <f>iferror(vlookup(A5691,Variables!$F$2:$G$2762,2,false),"")</f>
        <v>Collectable Grave-Digging Game Items</v>
      </c>
      <c r="N5691" s="385" t="s">
        <v>1059</v>
      </c>
    </row>
    <row r="5692">
      <c r="A5692" s="375" t="s">
        <v>9982</v>
      </c>
      <c r="B5692" s="376" t="s">
        <v>527</v>
      </c>
      <c r="C5692" s="377" t="str">
        <f>iferror(vlookup(B5692,Maps!$A$2:$B$111,2,false),"")</f>
        <v>Spot 02 - Graveyard</v>
      </c>
      <c r="D5692" s="376" t="s">
        <v>680</v>
      </c>
      <c r="E5692" s="376" t="s">
        <v>680</v>
      </c>
      <c r="F5692" s="378"/>
      <c r="G5692" s="378"/>
      <c r="H5692" s="376" t="s">
        <v>3190</v>
      </c>
      <c r="I5692" s="338" t="s">
        <v>5955</v>
      </c>
      <c r="J5692" s="383" t="str">
        <f>iferror(vlookup(H5692,Actors!$A$2:$D$472,4,false),"")</f>
        <v>Collectable Grave-Digging Game Items</v>
      </c>
      <c r="K5692" s="384" t="s">
        <v>21</v>
      </c>
      <c r="L5692" s="376" t="s">
        <v>7164</v>
      </c>
      <c r="M5692" s="381" t="str">
        <f>iferror(vlookup(A5692,Variables!$F$2:$G$2762,2,false),"")</f>
        <v>Collectable Grave-Digging Game Items</v>
      </c>
      <c r="N5692" s="385" t="s">
        <v>1059</v>
      </c>
    </row>
    <row r="5693">
      <c r="A5693" s="375" t="s">
        <v>9982</v>
      </c>
      <c r="B5693" s="376" t="s">
        <v>527</v>
      </c>
      <c r="C5693" s="377" t="str">
        <f>iferror(vlookup(B5693,Maps!$A$2:$B$111,2,false),"")</f>
        <v>Spot 02 - Graveyard</v>
      </c>
      <c r="D5693" s="376" t="s">
        <v>680</v>
      </c>
      <c r="E5693" s="376" t="s">
        <v>680</v>
      </c>
      <c r="F5693" s="378"/>
      <c r="G5693" s="378"/>
      <c r="H5693" s="376" t="s">
        <v>3190</v>
      </c>
      <c r="I5693" s="338" t="s">
        <v>5955</v>
      </c>
      <c r="J5693" s="383" t="str">
        <f>iferror(vlookup(H5693,Actors!$A$2:$D$472,4,false),"")</f>
        <v>Collectable Grave-Digging Game Items</v>
      </c>
      <c r="K5693" s="384" t="s">
        <v>21</v>
      </c>
      <c r="L5693" s="376" t="s">
        <v>7164</v>
      </c>
      <c r="M5693" s="381" t="str">
        <f>iferror(vlookup(A5693,Variables!$F$2:$G$2762,2,false),"")</f>
        <v>Collectable Grave-Digging Game Items</v>
      </c>
      <c r="N5693" s="385" t="s">
        <v>1059</v>
      </c>
    </row>
    <row r="5694">
      <c r="A5694" s="375" t="s">
        <v>9982</v>
      </c>
      <c r="B5694" s="376" t="s">
        <v>527</v>
      </c>
      <c r="C5694" s="377" t="str">
        <f>iferror(vlookup(B5694,Maps!$A$2:$B$111,2,false),"")</f>
        <v>Spot 02 - Graveyard</v>
      </c>
      <c r="D5694" s="376" t="s">
        <v>680</v>
      </c>
      <c r="E5694" s="376" t="s">
        <v>680</v>
      </c>
      <c r="F5694" s="378"/>
      <c r="G5694" s="378"/>
      <c r="H5694" s="376" t="s">
        <v>3190</v>
      </c>
      <c r="I5694" s="338" t="s">
        <v>5955</v>
      </c>
      <c r="J5694" s="383" t="str">
        <f>iferror(vlookup(H5694,Actors!$A$2:$D$472,4,false),"")</f>
        <v>Collectable Grave-Digging Game Items</v>
      </c>
      <c r="K5694" s="384" t="s">
        <v>21</v>
      </c>
      <c r="L5694" s="376" t="s">
        <v>7164</v>
      </c>
      <c r="M5694" s="381" t="str">
        <f>iferror(vlookup(A5694,Variables!$F$2:$G$2762,2,false),"")</f>
        <v>Collectable Grave-Digging Game Items</v>
      </c>
      <c r="N5694" s="385" t="s">
        <v>1059</v>
      </c>
    </row>
    <row r="5695">
      <c r="A5695" s="375" t="s">
        <v>9982</v>
      </c>
      <c r="B5695" s="376" t="s">
        <v>527</v>
      </c>
      <c r="C5695" s="377" t="str">
        <f>iferror(vlookup(B5695,Maps!$A$2:$B$111,2,false),"")</f>
        <v>Spot 02 - Graveyard</v>
      </c>
      <c r="D5695" s="376" t="s">
        <v>680</v>
      </c>
      <c r="E5695" s="376" t="s">
        <v>680</v>
      </c>
      <c r="F5695" s="378"/>
      <c r="G5695" s="378"/>
      <c r="H5695" s="376" t="s">
        <v>3190</v>
      </c>
      <c r="I5695" s="338" t="s">
        <v>5955</v>
      </c>
      <c r="J5695" s="383" t="str">
        <f>iferror(vlookup(H5695,Actors!$A$2:$D$472,4,false),"")</f>
        <v>Collectable Grave-Digging Game Items</v>
      </c>
      <c r="K5695" s="384" t="s">
        <v>21</v>
      </c>
      <c r="L5695" s="376" t="s">
        <v>7164</v>
      </c>
      <c r="M5695" s="381" t="str">
        <f>iferror(vlookup(A5695,Variables!$F$2:$G$2762,2,false),"")</f>
        <v>Collectable Grave-Digging Game Items</v>
      </c>
      <c r="N5695" s="385" t="s">
        <v>1059</v>
      </c>
    </row>
    <row r="5696">
      <c r="A5696" s="375" t="s">
        <v>9982</v>
      </c>
      <c r="B5696" s="376" t="s">
        <v>527</v>
      </c>
      <c r="C5696" s="377" t="str">
        <f>iferror(vlookup(B5696,Maps!$A$2:$B$111,2,false),"")</f>
        <v>Spot 02 - Graveyard</v>
      </c>
      <c r="D5696" s="376" t="s">
        <v>680</v>
      </c>
      <c r="E5696" s="376" t="s">
        <v>680</v>
      </c>
      <c r="F5696" s="378"/>
      <c r="G5696" s="378"/>
      <c r="H5696" s="376" t="s">
        <v>3190</v>
      </c>
      <c r="I5696" s="338" t="s">
        <v>5955</v>
      </c>
      <c r="J5696" s="383" t="str">
        <f>iferror(vlookup(H5696,Actors!$A$2:$D$472,4,false),"")</f>
        <v>Collectable Grave-Digging Game Items</v>
      </c>
      <c r="K5696" s="384" t="s">
        <v>21</v>
      </c>
      <c r="L5696" s="376" t="s">
        <v>7164</v>
      </c>
      <c r="M5696" s="381" t="str">
        <f>iferror(vlookup(A5696,Variables!$F$2:$G$2762,2,false),"")</f>
        <v>Collectable Grave-Digging Game Items</v>
      </c>
      <c r="N5696" s="385" t="s">
        <v>1059</v>
      </c>
    </row>
    <row r="5697">
      <c r="A5697" s="375" t="s">
        <v>9969</v>
      </c>
      <c r="B5697" s="376" t="s">
        <v>527</v>
      </c>
      <c r="C5697" s="377" t="str">
        <f>iferror(vlookup(B5697,Maps!$A$2:$B$111,2,false),"")</f>
        <v>Spot 02 - Graveyard</v>
      </c>
      <c r="D5697" s="376" t="s">
        <v>680</v>
      </c>
      <c r="E5697" s="376" t="s">
        <v>680</v>
      </c>
      <c r="F5697" s="378"/>
      <c r="G5697" s="378"/>
      <c r="H5697" s="376" t="s">
        <v>2792</v>
      </c>
      <c r="I5697" s="338" t="s">
        <v>5279</v>
      </c>
      <c r="J5697" s="379" t="str">
        <f>iferror(vlookup(H5697,Actors!$A$2:$D$472,4,false),"")</f>
        <v/>
      </c>
      <c r="K5697" s="376" t="s">
        <v>21</v>
      </c>
      <c r="L5697" s="376" t="s">
        <v>42</v>
      </c>
      <c r="M5697" s="381" t="str">
        <f>iferror(vlookup(A5697,Variables!$F$2:$G$2762,2,false),"")</f>
        <v>Rain???</v>
      </c>
      <c r="N5697" s="378" t="s">
        <v>1059</v>
      </c>
    </row>
    <row r="5698">
      <c r="A5698" s="375" t="s">
        <v>9899</v>
      </c>
      <c r="B5698" s="376" t="s">
        <v>527</v>
      </c>
      <c r="C5698" s="377" t="str">
        <f>iferror(vlookup(B5698,Maps!$A$2:$B$111,2,false),"")</f>
        <v>Spot 02 - Graveyard</v>
      </c>
      <c r="D5698" s="376" t="s">
        <v>680</v>
      </c>
      <c r="E5698" s="376" t="s">
        <v>680</v>
      </c>
      <c r="F5698" s="378"/>
      <c r="G5698" s="378"/>
      <c r="H5698" s="376" t="s">
        <v>3084</v>
      </c>
      <c r="I5698" s="338" t="s">
        <v>5756</v>
      </c>
      <c r="J5698" s="379" t="str">
        <f>iferror(vlookup(H5698,Actors!$A$2:$D$472,4,false),"")</f>
        <v>Silver Gauntlets Boulder</v>
      </c>
      <c r="K5698" s="376" t="s">
        <v>28</v>
      </c>
      <c r="L5698" s="376" t="s">
        <v>3373</v>
      </c>
      <c r="M5698" s="381" t="str">
        <f>iferror(vlookup(A5698,Variables!$F$2:$G$2762,2,false),"")</f>
        <v/>
      </c>
      <c r="N5698" s="378" t="s">
        <v>1059</v>
      </c>
    </row>
    <row r="5699">
      <c r="A5699" s="375" t="s">
        <v>9970</v>
      </c>
      <c r="B5699" s="376" t="s">
        <v>527</v>
      </c>
      <c r="C5699" s="377" t="str">
        <f>iferror(vlookup(B5699,Maps!$A$2:$B$111,2,false),"")</f>
        <v>Spot 02 - Graveyard</v>
      </c>
      <c r="D5699" s="376" t="s">
        <v>680</v>
      </c>
      <c r="E5699" s="376" t="s">
        <v>680</v>
      </c>
      <c r="F5699" s="378"/>
      <c r="G5699" s="378"/>
      <c r="H5699" s="376" t="s">
        <v>3067</v>
      </c>
      <c r="I5699" s="338" t="s">
        <v>5719</v>
      </c>
      <c r="J5699" s="379" t="str">
        <f>iferror(vlookup(H5699,Actors!$A$2:$D$472,4,false),"")</f>
        <v>Square Sign</v>
      </c>
      <c r="K5699" s="376" t="s">
        <v>3030</v>
      </c>
      <c r="L5699" s="376" t="s">
        <v>3803</v>
      </c>
      <c r="M5699" s="381" t="str">
        <f>iferror(vlookup(A5699,Variables!$F$2:$G$2762,2,false),"")</f>
        <v>Heart-Pounding Gravedigging Tour! / From 18:00 to 21:00 Hyrule Time / –Dampé the Gravekeeper</v>
      </c>
      <c r="N5699" s="378" t="s">
        <v>1059</v>
      </c>
    </row>
    <row r="5700">
      <c r="A5700" s="375" t="s">
        <v>9797</v>
      </c>
      <c r="B5700" s="376" t="s">
        <v>527</v>
      </c>
      <c r="C5700" s="377" t="str">
        <f>iferror(vlookup(B5700,Maps!$A$2:$B$111,2,false),"")</f>
        <v>Spot 02 - Graveyard</v>
      </c>
      <c r="D5700" s="376" t="s">
        <v>680</v>
      </c>
      <c r="E5700" s="376" t="s">
        <v>680</v>
      </c>
      <c r="F5700" s="378"/>
      <c r="G5700" s="378"/>
      <c r="H5700" s="376" t="s">
        <v>3089</v>
      </c>
      <c r="I5700" s="338" t="s">
        <v>5765</v>
      </c>
      <c r="J5700" s="379" t="str">
        <f>iferror(vlookup(H5700,Actors!$A$2:$D$472,4,false),"")</f>
        <v>Groups of Rocks &amp; Grass Clumps</v>
      </c>
      <c r="K5700" s="376" t="s">
        <v>21</v>
      </c>
      <c r="L5700" s="376" t="s">
        <v>3353</v>
      </c>
      <c r="M5700" s="381" t="str">
        <f>iferror(vlookup(A5700,Variables!$F$2:$G$2762,2,false),"")</f>
        <v/>
      </c>
      <c r="N5700" s="378" t="s">
        <v>1059</v>
      </c>
    </row>
    <row r="5701">
      <c r="A5701" s="375" t="s">
        <v>9972</v>
      </c>
      <c r="B5701" s="376" t="s">
        <v>527</v>
      </c>
      <c r="C5701" s="377" t="str">
        <f>iferror(vlookup(B5701,Maps!$A$2:$B$111,2,false),"")</f>
        <v>Spot 02 - Graveyard</v>
      </c>
      <c r="D5701" s="376" t="s">
        <v>680</v>
      </c>
      <c r="E5701" s="376" t="s">
        <v>680</v>
      </c>
      <c r="F5701" s="378"/>
      <c r="G5701" s="378"/>
      <c r="H5701" s="376" t="s">
        <v>3167</v>
      </c>
      <c r="I5701" s="338" t="s">
        <v>5904</v>
      </c>
      <c r="J5701" s="379" t="str">
        <f>iferror(vlookup(H5701,Actors!$A$2:$D$472,4,false),"")</f>
        <v>Checkable Spot</v>
      </c>
      <c r="K5701" s="376" t="s">
        <v>21</v>
      </c>
      <c r="L5701" s="376" t="s">
        <v>9973</v>
      </c>
      <c r="M5701" s="381" t="str">
        <f>iferror(vlookup(A5701,Variables!$F$2:$G$2762,2,false),"")</f>
        <v>R.I.P. / Here lie the souls of those who swore fealty to the Royal Family of Hyrule / The Sheikah, guardians of the Royal Family and founders of Kakariko, watch over these spirits in their eternal slumber.</v>
      </c>
      <c r="N5701" s="378" t="s">
        <v>1059</v>
      </c>
    </row>
    <row r="5702">
      <c r="A5702" s="375" t="s">
        <v>9974</v>
      </c>
      <c r="B5702" s="376" t="s">
        <v>527</v>
      </c>
      <c r="C5702" s="377" t="str">
        <f>iferror(vlookup(B5702,Maps!$A$2:$B$111,2,false),"")</f>
        <v>Spot 02 - Graveyard</v>
      </c>
      <c r="D5702" s="376" t="s">
        <v>680</v>
      </c>
      <c r="E5702" s="376" t="s">
        <v>680</v>
      </c>
      <c r="F5702" s="378"/>
      <c r="G5702" s="378"/>
      <c r="H5702" s="376" t="s">
        <v>3167</v>
      </c>
      <c r="I5702" s="338" t="s">
        <v>5904</v>
      </c>
      <c r="J5702" s="379" t="str">
        <f>iferror(vlookup(H5702,Actors!$A$2:$D$472,4,false),"")</f>
        <v>Checkable Spot</v>
      </c>
      <c r="K5702" s="376" t="s">
        <v>21</v>
      </c>
      <c r="L5702" s="376" t="s">
        <v>9975</v>
      </c>
      <c r="M5702" s="381" t="str">
        <f>iferror(vlookup(A5702,Variables!$F$2:$G$2762,2,false),"")</f>
        <v>The crest of the Royal Family is inscribed here.</v>
      </c>
      <c r="N5702" s="378" t="s">
        <v>1059</v>
      </c>
    </row>
    <row r="5703">
      <c r="A5703" s="375" t="s">
        <v>8863</v>
      </c>
      <c r="B5703" s="376" t="s">
        <v>527</v>
      </c>
      <c r="C5703" s="377" t="str">
        <f>iferror(vlookup(B5703,Maps!$A$2:$B$111,2,false),"")</f>
        <v>Spot 02 - Graveyard</v>
      </c>
      <c r="D5703" s="376" t="s">
        <v>680</v>
      </c>
      <c r="E5703" s="376" t="s">
        <v>680</v>
      </c>
      <c r="F5703" s="378"/>
      <c r="G5703" s="378"/>
      <c r="H5703" s="376" t="s">
        <v>3202</v>
      </c>
      <c r="I5703" s="338" t="s">
        <v>5983</v>
      </c>
      <c r="J5703" s="379" t="str">
        <f>iferror(vlookup(H5703,Actors!$A$2:$D$472,4,false),"")</f>
        <v>Large Wooden Crate</v>
      </c>
      <c r="K5703" s="376" t="s">
        <v>3136</v>
      </c>
      <c r="L5703" s="376" t="s">
        <v>7164</v>
      </c>
      <c r="M5703" s="381" t="str">
        <f>iferror(vlookup(A5703,Variables!$F$2:$G$2762,2,false),"")</f>
        <v/>
      </c>
      <c r="N5703" s="378" t="s">
        <v>1059</v>
      </c>
    </row>
    <row r="5704">
      <c r="A5704" s="375" t="s">
        <v>9976</v>
      </c>
      <c r="B5704" s="376" t="s">
        <v>527</v>
      </c>
      <c r="C5704" s="377" t="str">
        <f>iferror(vlookup(B5704,Maps!$A$2:$B$111,2,false),"")</f>
        <v>Spot 02 - Graveyard</v>
      </c>
      <c r="D5704" s="376" t="s">
        <v>680</v>
      </c>
      <c r="E5704" s="376" t="s">
        <v>680</v>
      </c>
      <c r="F5704" s="378"/>
      <c r="G5704" s="378"/>
      <c r="H5704" s="376" t="s">
        <v>2802</v>
      </c>
      <c r="I5704" s="338" t="s">
        <v>5293</v>
      </c>
      <c r="J5704" s="379" t="str">
        <f>iferror(vlookup(H5704,Actors!$A$2:$D$472,4,false),"")</f>
        <v>Gravestone</v>
      </c>
      <c r="K5704" s="376" t="s">
        <v>2814</v>
      </c>
      <c r="L5704" s="376" t="s">
        <v>12</v>
      </c>
      <c r="M5704" s="381" t="str">
        <f>iferror(vlookup(A5704,Variables!$F$2:$G$2762,2,false),"")</f>
        <v>Gravestone - Nothing Underneath</v>
      </c>
      <c r="N5704" s="378" t="s">
        <v>1059</v>
      </c>
    </row>
    <row r="5705">
      <c r="A5705" s="375" t="s">
        <v>9976</v>
      </c>
      <c r="B5705" s="376" t="s">
        <v>527</v>
      </c>
      <c r="C5705" s="377" t="str">
        <f>iferror(vlookup(B5705,Maps!$A$2:$B$111,2,false),"")</f>
        <v>Spot 02 - Graveyard</v>
      </c>
      <c r="D5705" s="376" t="s">
        <v>680</v>
      </c>
      <c r="E5705" s="376" t="s">
        <v>680</v>
      </c>
      <c r="F5705" s="378"/>
      <c r="G5705" s="378"/>
      <c r="H5705" s="376" t="s">
        <v>2802</v>
      </c>
      <c r="I5705" s="338" t="s">
        <v>5293</v>
      </c>
      <c r="J5705" s="379" t="str">
        <f>iferror(vlookup(H5705,Actors!$A$2:$D$472,4,false),"")</f>
        <v>Gravestone</v>
      </c>
      <c r="K5705" s="376" t="s">
        <v>2814</v>
      </c>
      <c r="L5705" s="376" t="s">
        <v>12</v>
      </c>
      <c r="M5705" s="381" t="str">
        <f>iferror(vlookup(A5705,Variables!$F$2:$G$2762,2,false),"")</f>
        <v>Gravestone - Nothing Underneath</v>
      </c>
      <c r="N5705" s="378" t="s">
        <v>1059</v>
      </c>
    </row>
    <row r="5706">
      <c r="A5706" s="375" t="s">
        <v>9976</v>
      </c>
      <c r="B5706" s="376" t="s">
        <v>527</v>
      </c>
      <c r="C5706" s="377" t="str">
        <f>iferror(vlookup(B5706,Maps!$A$2:$B$111,2,false),"")</f>
        <v>Spot 02 - Graveyard</v>
      </c>
      <c r="D5706" s="376" t="s">
        <v>680</v>
      </c>
      <c r="E5706" s="376" t="s">
        <v>680</v>
      </c>
      <c r="F5706" s="378"/>
      <c r="G5706" s="378"/>
      <c r="H5706" s="376" t="s">
        <v>2802</v>
      </c>
      <c r="I5706" s="338" t="s">
        <v>5293</v>
      </c>
      <c r="J5706" s="379" t="str">
        <f>iferror(vlookup(H5706,Actors!$A$2:$D$472,4,false),"")</f>
        <v>Gravestone</v>
      </c>
      <c r="K5706" s="376" t="s">
        <v>2814</v>
      </c>
      <c r="L5706" s="376" t="s">
        <v>12</v>
      </c>
      <c r="M5706" s="381" t="str">
        <f>iferror(vlookup(A5706,Variables!$F$2:$G$2762,2,false),"")</f>
        <v>Gravestone - Nothing Underneath</v>
      </c>
      <c r="N5706" s="378" t="s">
        <v>1059</v>
      </c>
    </row>
    <row r="5707">
      <c r="A5707" s="375" t="s">
        <v>9976</v>
      </c>
      <c r="B5707" s="376" t="s">
        <v>527</v>
      </c>
      <c r="C5707" s="377" t="str">
        <f>iferror(vlookup(B5707,Maps!$A$2:$B$111,2,false),"")</f>
        <v>Spot 02 - Graveyard</v>
      </c>
      <c r="D5707" s="376" t="s">
        <v>680</v>
      </c>
      <c r="E5707" s="376" t="s">
        <v>680</v>
      </c>
      <c r="F5707" s="378"/>
      <c r="G5707" s="378"/>
      <c r="H5707" s="376" t="s">
        <v>2802</v>
      </c>
      <c r="I5707" s="338" t="s">
        <v>5293</v>
      </c>
      <c r="J5707" s="379" t="str">
        <f>iferror(vlookup(H5707,Actors!$A$2:$D$472,4,false),"")</f>
        <v>Gravestone</v>
      </c>
      <c r="K5707" s="376" t="s">
        <v>2814</v>
      </c>
      <c r="L5707" s="376" t="s">
        <v>12</v>
      </c>
      <c r="M5707" s="381" t="str">
        <f>iferror(vlookup(A5707,Variables!$F$2:$G$2762,2,false),"")</f>
        <v>Gravestone - Nothing Underneath</v>
      </c>
      <c r="N5707" s="378" t="s">
        <v>1059</v>
      </c>
    </row>
    <row r="5708">
      <c r="A5708" s="375" t="s">
        <v>9976</v>
      </c>
      <c r="B5708" s="376" t="s">
        <v>527</v>
      </c>
      <c r="C5708" s="377" t="str">
        <f>iferror(vlookup(B5708,Maps!$A$2:$B$111,2,false),"")</f>
        <v>Spot 02 - Graveyard</v>
      </c>
      <c r="D5708" s="376" t="s">
        <v>680</v>
      </c>
      <c r="E5708" s="376" t="s">
        <v>680</v>
      </c>
      <c r="F5708" s="378"/>
      <c r="G5708" s="378"/>
      <c r="H5708" s="376" t="s">
        <v>2802</v>
      </c>
      <c r="I5708" s="338" t="s">
        <v>5293</v>
      </c>
      <c r="J5708" s="379" t="str">
        <f>iferror(vlookup(H5708,Actors!$A$2:$D$472,4,false),"")</f>
        <v>Gravestone</v>
      </c>
      <c r="K5708" s="376" t="s">
        <v>2814</v>
      </c>
      <c r="L5708" s="376" t="s">
        <v>12</v>
      </c>
      <c r="M5708" s="381" t="str">
        <f>iferror(vlookup(A5708,Variables!$F$2:$G$2762,2,false),"")</f>
        <v>Gravestone - Nothing Underneath</v>
      </c>
      <c r="N5708" s="378" t="s">
        <v>1059</v>
      </c>
    </row>
    <row r="5709">
      <c r="A5709" s="375" t="s">
        <v>9976</v>
      </c>
      <c r="B5709" s="376" t="s">
        <v>527</v>
      </c>
      <c r="C5709" s="377" t="str">
        <f>iferror(vlookup(B5709,Maps!$A$2:$B$111,2,false),"")</f>
        <v>Spot 02 - Graveyard</v>
      </c>
      <c r="D5709" s="376" t="s">
        <v>680</v>
      </c>
      <c r="E5709" s="376" t="s">
        <v>680</v>
      </c>
      <c r="F5709" s="378"/>
      <c r="G5709" s="378"/>
      <c r="H5709" s="376" t="s">
        <v>2802</v>
      </c>
      <c r="I5709" s="338" t="s">
        <v>5293</v>
      </c>
      <c r="J5709" s="379" t="str">
        <f>iferror(vlookup(H5709,Actors!$A$2:$D$472,4,false),"")</f>
        <v>Gravestone</v>
      </c>
      <c r="K5709" s="376" t="s">
        <v>2814</v>
      </c>
      <c r="L5709" s="376" t="s">
        <v>12</v>
      </c>
      <c r="M5709" s="381" t="str">
        <f>iferror(vlookup(A5709,Variables!$F$2:$G$2762,2,false),"")</f>
        <v>Gravestone - Nothing Underneath</v>
      </c>
      <c r="N5709" s="378" t="s">
        <v>1059</v>
      </c>
    </row>
    <row r="5710">
      <c r="A5710" s="375" t="s">
        <v>9976</v>
      </c>
      <c r="B5710" s="376" t="s">
        <v>527</v>
      </c>
      <c r="C5710" s="377" t="str">
        <f>iferror(vlookup(B5710,Maps!$A$2:$B$111,2,false),"")</f>
        <v>Spot 02 - Graveyard</v>
      </c>
      <c r="D5710" s="376" t="s">
        <v>680</v>
      </c>
      <c r="E5710" s="376" t="s">
        <v>680</v>
      </c>
      <c r="F5710" s="378"/>
      <c r="G5710" s="378"/>
      <c r="H5710" s="376" t="s">
        <v>2802</v>
      </c>
      <c r="I5710" s="338" t="s">
        <v>5293</v>
      </c>
      <c r="J5710" s="379" t="str">
        <f>iferror(vlookup(H5710,Actors!$A$2:$D$472,4,false),"")</f>
        <v>Gravestone</v>
      </c>
      <c r="K5710" s="376" t="s">
        <v>2814</v>
      </c>
      <c r="L5710" s="376" t="s">
        <v>12</v>
      </c>
      <c r="M5710" s="381" t="str">
        <f>iferror(vlookup(A5710,Variables!$F$2:$G$2762,2,false),"")</f>
        <v>Gravestone - Nothing Underneath</v>
      </c>
      <c r="N5710" s="378" t="s">
        <v>1059</v>
      </c>
    </row>
    <row r="5711">
      <c r="A5711" s="375" t="s">
        <v>9976</v>
      </c>
      <c r="B5711" s="376" t="s">
        <v>527</v>
      </c>
      <c r="C5711" s="377" t="str">
        <f>iferror(vlookup(B5711,Maps!$A$2:$B$111,2,false),"")</f>
        <v>Spot 02 - Graveyard</v>
      </c>
      <c r="D5711" s="376" t="s">
        <v>680</v>
      </c>
      <c r="E5711" s="376" t="s">
        <v>680</v>
      </c>
      <c r="F5711" s="378"/>
      <c r="G5711" s="378"/>
      <c r="H5711" s="376" t="s">
        <v>2802</v>
      </c>
      <c r="I5711" s="338" t="s">
        <v>5293</v>
      </c>
      <c r="J5711" s="379" t="str">
        <f>iferror(vlookup(H5711,Actors!$A$2:$D$472,4,false),"")</f>
        <v>Gravestone</v>
      </c>
      <c r="K5711" s="376" t="s">
        <v>2814</v>
      </c>
      <c r="L5711" s="376" t="s">
        <v>12</v>
      </c>
      <c r="M5711" s="381" t="str">
        <f>iferror(vlookup(A5711,Variables!$F$2:$G$2762,2,false),"")</f>
        <v>Gravestone - Nothing Underneath</v>
      </c>
      <c r="N5711" s="378" t="s">
        <v>1059</v>
      </c>
    </row>
    <row r="5712">
      <c r="A5712" s="375" t="s">
        <v>9976</v>
      </c>
      <c r="B5712" s="376" t="s">
        <v>527</v>
      </c>
      <c r="C5712" s="377" t="str">
        <f>iferror(vlookup(B5712,Maps!$A$2:$B$111,2,false),"")</f>
        <v>Spot 02 - Graveyard</v>
      </c>
      <c r="D5712" s="376" t="s">
        <v>680</v>
      </c>
      <c r="E5712" s="376" t="s">
        <v>680</v>
      </c>
      <c r="F5712" s="378"/>
      <c r="G5712" s="378"/>
      <c r="H5712" s="376" t="s">
        <v>2802</v>
      </c>
      <c r="I5712" s="338" t="s">
        <v>5293</v>
      </c>
      <c r="J5712" s="379" t="str">
        <f>iferror(vlookup(H5712,Actors!$A$2:$D$472,4,false),"")</f>
        <v>Gravestone</v>
      </c>
      <c r="K5712" s="376" t="s">
        <v>2814</v>
      </c>
      <c r="L5712" s="376" t="s">
        <v>12</v>
      </c>
      <c r="M5712" s="381" t="str">
        <f>iferror(vlookup(A5712,Variables!$F$2:$G$2762,2,false),"")</f>
        <v>Gravestone - Nothing Underneath</v>
      </c>
      <c r="N5712" s="378" t="s">
        <v>1059</v>
      </c>
    </row>
    <row r="5713">
      <c r="A5713" s="375" t="s">
        <v>9976</v>
      </c>
      <c r="B5713" s="376" t="s">
        <v>527</v>
      </c>
      <c r="C5713" s="377" t="str">
        <f>iferror(vlookup(B5713,Maps!$A$2:$B$111,2,false),"")</f>
        <v>Spot 02 - Graveyard</v>
      </c>
      <c r="D5713" s="376" t="s">
        <v>680</v>
      </c>
      <c r="E5713" s="376" t="s">
        <v>680</v>
      </c>
      <c r="F5713" s="378"/>
      <c r="G5713" s="378"/>
      <c r="H5713" s="376" t="s">
        <v>2802</v>
      </c>
      <c r="I5713" s="338" t="s">
        <v>5293</v>
      </c>
      <c r="J5713" s="379" t="str">
        <f>iferror(vlookup(H5713,Actors!$A$2:$D$472,4,false),"")</f>
        <v>Gravestone</v>
      </c>
      <c r="K5713" s="376" t="s">
        <v>2814</v>
      </c>
      <c r="L5713" s="376" t="s">
        <v>12</v>
      </c>
      <c r="M5713" s="381" t="str">
        <f>iferror(vlookup(A5713,Variables!$F$2:$G$2762,2,false),"")</f>
        <v>Gravestone - Nothing Underneath</v>
      </c>
      <c r="N5713" s="378" t="s">
        <v>1059</v>
      </c>
    </row>
    <row r="5714">
      <c r="A5714" s="375" t="s">
        <v>9976</v>
      </c>
      <c r="B5714" s="376" t="s">
        <v>527</v>
      </c>
      <c r="C5714" s="377" t="str">
        <f>iferror(vlookup(B5714,Maps!$A$2:$B$111,2,false),"")</f>
        <v>Spot 02 - Graveyard</v>
      </c>
      <c r="D5714" s="376" t="s">
        <v>680</v>
      </c>
      <c r="E5714" s="376" t="s">
        <v>680</v>
      </c>
      <c r="F5714" s="378"/>
      <c r="G5714" s="378"/>
      <c r="H5714" s="376" t="s">
        <v>2802</v>
      </c>
      <c r="I5714" s="338" t="s">
        <v>5293</v>
      </c>
      <c r="J5714" s="379" t="str">
        <f>iferror(vlookup(H5714,Actors!$A$2:$D$472,4,false),"")</f>
        <v>Gravestone</v>
      </c>
      <c r="K5714" s="376" t="s">
        <v>2814</v>
      </c>
      <c r="L5714" s="376" t="s">
        <v>12</v>
      </c>
      <c r="M5714" s="381" t="str">
        <f>iferror(vlookup(A5714,Variables!$F$2:$G$2762,2,false),"")</f>
        <v>Gravestone - Nothing Underneath</v>
      </c>
      <c r="N5714" s="378" t="s">
        <v>1059</v>
      </c>
    </row>
    <row r="5715">
      <c r="A5715" s="375" t="s">
        <v>9976</v>
      </c>
      <c r="B5715" s="376" t="s">
        <v>527</v>
      </c>
      <c r="C5715" s="377" t="str">
        <f>iferror(vlookup(B5715,Maps!$A$2:$B$111,2,false),"")</f>
        <v>Spot 02 - Graveyard</v>
      </c>
      <c r="D5715" s="376" t="s">
        <v>680</v>
      </c>
      <c r="E5715" s="376" t="s">
        <v>680</v>
      </c>
      <c r="F5715" s="378"/>
      <c r="G5715" s="378"/>
      <c r="H5715" s="376" t="s">
        <v>2802</v>
      </c>
      <c r="I5715" s="338" t="s">
        <v>5293</v>
      </c>
      <c r="J5715" s="379" t="str">
        <f>iferror(vlookup(H5715,Actors!$A$2:$D$472,4,false),"")</f>
        <v>Gravestone</v>
      </c>
      <c r="K5715" s="376" t="s">
        <v>2814</v>
      </c>
      <c r="L5715" s="376" t="s">
        <v>12</v>
      </c>
      <c r="M5715" s="381" t="str">
        <f>iferror(vlookup(A5715,Variables!$F$2:$G$2762,2,false),"")</f>
        <v>Gravestone - Nothing Underneath</v>
      </c>
      <c r="N5715" s="378" t="s">
        <v>1059</v>
      </c>
    </row>
    <row r="5716">
      <c r="A5716" s="375" t="s">
        <v>9976</v>
      </c>
      <c r="B5716" s="376" t="s">
        <v>527</v>
      </c>
      <c r="C5716" s="377" t="str">
        <f>iferror(vlookup(B5716,Maps!$A$2:$B$111,2,false),"")</f>
        <v>Spot 02 - Graveyard</v>
      </c>
      <c r="D5716" s="376" t="s">
        <v>680</v>
      </c>
      <c r="E5716" s="376" t="s">
        <v>680</v>
      </c>
      <c r="F5716" s="378"/>
      <c r="G5716" s="378"/>
      <c r="H5716" s="376" t="s">
        <v>2802</v>
      </c>
      <c r="I5716" s="338" t="s">
        <v>5293</v>
      </c>
      <c r="J5716" s="379" t="str">
        <f>iferror(vlookup(H5716,Actors!$A$2:$D$472,4,false),"")</f>
        <v>Gravestone</v>
      </c>
      <c r="K5716" s="376" t="s">
        <v>2814</v>
      </c>
      <c r="L5716" s="376" t="s">
        <v>12</v>
      </c>
      <c r="M5716" s="381" t="str">
        <f>iferror(vlookup(A5716,Variables!$F$2:$G$2762,2,false),"")</f>
        <v>Gravestone - Nothing Underneath</v>
      </c>
      <c r="N5716" s="378" t="s">
        <v>1059</v>
      </c>
    </row>
    <row r="5717">
      <c r="A5717" s="375" t="s">
        <v>9976</v>
      </c>
      <c r="B5717" s="376" t="s">
        <v>527</v>
      </c>
      <c r="C5717" s="377" t="str">
        <f>iferror(vlookup(B5717,Maps!$A$2:$B$111,2,false),"")</f>
        <v>Spot 02 - Graveyard</v>
      </c>
      <c r="D5717" s="376" t="s">
        <v>680</v>
      </c>
      <c r="E5717" s="376" t="s">
        <v>680</v>
      </c>
      <c r="F5717" s="378"/>
      <c r="G5717" s="378"/>
      <c r="H5717" s="376" t="s">
        <v>2802</v>
      </c>
      <c r="I5717" s="338" t="s">
        <v>5293</v>
      </c>
      <c r="J5717" s="379" t="str">
        <f>iferror(vlookup(H5717,Actors!$A$2:$D$472,4,false),"")</f>
        <v>Gravestone</v>
      </c>
      <c r="K5717" s="376" t="s">
        <v>2814</v>
      </c>
      <c r="L5717" s="376" t="s">
        <v>12</v>
      </c>
      <c r="M5717" s="381" t="str">
        <f>iferror(vlookup(A5717,Variables!$F$2:$G$2762,2,false),"")</f>
        <v>Gravestone - Nothing Underneath</v>
      </c>
      <c r="N5717" s="378" t="s">
        <v>1059</v>
      </c>
    </row>
    <row r="5718">
      <c r="A5718" s="375" t="s">
        <v>9976</v>
      </c>
      <c r="B5718" s="376" t="s">
        <v>527</v>
      </c>
      <c r="C5718" s="377" t="str">
        <f>iferror(vlookup(B5718,Maps!$A$2:$B$111,2,false),"")</f>
        <v>Spot 02 - Graveyard</v>
      </c>
      <c r="D5718" s="376" t="s">
        <v>680</v>
      </c>
      <c r="E5718" s="376" t="s">
        <v>680</v>
      </c>
      <c r="F5718" s="378"/>
      <c r="G5718" s="378"/>
      <c r="H5718" s="376" t="s">
        <v>2802</v>
      </c>
      <c r="I5718" s="338" t="s">
        <v>5293</v>
      </c>
      <c r="J5718" s="379" t="str">
        <f>iferror(vlookup(H5718,Actors!$A$2:$D$472,4,false),"")</f>
        <v>Gravestone</v>
      </c>
      <c r="K5718" s="376" t="s">
        <v>2814</v>
      </c>
      <c r="L5718" s="376" t="s">
        <v>12</v>
      </c>
      <c r="M5718" s="381" t="str">
        <f>iferror(vlookup(A5718,Variables!$F$2:$G$2762,2,false),"")</f>
        <v>Gravestone - Nothing Underneath</v>
      </c>
      <c r="N5718" s="378" t="s">
        <v>1059</v>
      </c>
    </row>
    <row r="5719">
      <c r="A5719" s="375" t="s">
        <v>9977</v>
      </c>
      <c r="B5719" s="376" t="s">
        <v>527</v>
      </c>
      <c r="C5719" s="377" t="str">
        <f>iferror(vlookup(B5719,Maps!$A$2:$B$111,2,false),"")</f>
        <v>Spot 02 - Graveyard</v>
      </c>
      <c r="D5719" s="376" t="s">
        <v>680</v>
      </c>
      <c r="E5719" s="376" t="s">
        <v>680</v>
      </c>
      <c r="F5719" s="378"/>
      <c r="G5719" s="378"/>
      <c r="H5719" s="376" t="s">
        <v>2802</v>
      </c>
      <c r="I5719" s="338" t="s">
        <v>5293</v>
      </c>
      <c r="J5719" s="379" t="str">
        <f>iferror(vlookup(H5719,Actors!$A$2:$D$472,4,false),"")</f>
        <v>Gravestone</v>
      </c>
      <c r="K5719" s="376" t="s">
        <v>2814</v>
      </c>
      <c r="L5719" s="376" t="s">
        <v>21</v>
      </c>
      <c r="M5719" s="381" t="str">
        <f>iferror(vlookup(A5719,Variables!$F$2:$G$2762,2,false),"")</f>
        <v>Gravestone - Secret Underneath</v>
      </c>
      <c r="N5719" s="378" t="s">
        <v>1059</v>
      </c>
    </row>
    <row r="5720">
      <c r="A5720" s="375" t="s">
        <v>9977</v>
      </c>
      <c r="B5720" s="376" t="s">
        <v>527</v>
      </c>
      <c r="C5720" s="377" t="str">
        <f>iferror(vlookup(B5720,Maps!$A$2:$B$111,2,false),"")</f>
        <v>Spot 02 - Graveyard</v>
      </c>
      <c r="D5720" s="376" t="s">
        <v>680</v>
      </c>
      <c r="E5720" s="376" t="s">
        <v>680</v>
      </c>
      <c r="F5720" s="378"/>
      <c r="G5720" s="378"/>
      <c r="H5720" s="376" t="s">
        <v>2802</v>
      </c>
      <c r="I5720" s="338" t="s">
        <v>5293</v>
      </c>
      <c r="J5720" s="379" t="str">
        <f>iferror(vlookup(H5720,Actors!$A$2:$D$472,4,false),"")</f>
        <v>Gravestone</v>
      </c>
      <c r="K5720" s="376" t="s">
        <v>2814</v>
      </c>
      <c r="L5720" s="376" t="s">
        <v>21</v>
      </c>
      <c r="M5720" s="381" t="str">
        <f>iferror(vlookup(A5720,Variables!$F$2:$G$2762,2,false),"")</f>
        <v>Gravestone - Secret Underneath</v>
      </c>
      <c r="N5720" s="378" t="s">
        <v>1059</v>
      </c>
    </row>
    <row r="5721">
      <c r="A5721" s="375" t="s">
        <v>9983</v>
      </c>
      <c r="B5721" s="376" t="s">
        <v>527</v>
      </c>
      <c r="C5721" s="377" t="str">
        <f>iferror(vlookup(B5721,Maps!$A$2:$B$111,2,false),"")</f>
        <v>Spot 02 - Graveyard</v>
      </c>
      <c r="D5721" s="376" t="s">
        <v>680</v>
      </c>
      <c r="E5721" s="376" t="s">
        <v>680</v>
      </c>
      <c r="F5721" s="378"/>
      <c r="G5721" s="378"/>
      <c r="H5721" s="376" t="s">
        <v>2765</v>
      </c>
      <c r="I5721" s="338" t="s">
        <v>5230</v>
      </c>
      <c r="J5721" s="379" t="str">
        <f>iferror(vlookup(H5721,Actors!$A$2:$D$472,4,false),"")</f>
        <v>Dampé</v>
      </c>
      <c r="K5721" s="376" t="s">
        <v>2770</v>
      </c>
      <c r="L5721" s="376" t="s">
        <v>12</v>
      </c>
      <c r="M5721" s="381" t="str">
        <f>iferror(vlookup(A5721,Variables!$F$2:$G$2762,2,false),"")</f>
        <v>Dampé</v>
      </c>
      <c r="N5721" s="378" t="s">
        <v>1059</v>
      </c>
    </row>
    <row r="5722">
      <c r="A5722" s="375" t="s">
        <v>9978</v>
      </c>
      <c r="B5722" s="376" t="s">
        <v>527</v>
      </c>
      <c r="C5722" s="377" t="str">
        <f>iferror(vlookup(B5722,Maps!$A$2:$B$111,2,false),"")</f>
        <v>Spot 02 - Graveyard</v>
      </c>
      <c r="D5722" s="376" t="s">
        <v>680</v>
      </c>
      <c r="E5722" s="376" t="s">
        <v>680</v>
      </c>
      <c r="F5722" s="378"/>
      <c r="G5722" s="378"/>
      <c r="H5722" s="376" t="s">
        <v>862</v>
      </c>
      <c r="I5722" s="338" t="s">
        <v>5812</v>
      </c>
      <c r="J5722" s="383" t="str">
        <f>iferror(vlookup(H5722,Actors!$A$2:$D$472,4,false),"")</f>
        <v>Weather-Changing Tag</v>
      </c>
      <c r="K5722" s="384" t="s">
        <v>21</v>
      </c>
      <c r="L5722" s="376" t="s">
        <v>4864</v>
      </c>
      <c r="M5722" s="381" t="str">
        <f>iferror(vlookup(A5722,Variables!$F$2:$G$2762,2,false),"")</f>
        <v/>
      </c>
      <c r="N5722" s="385" t="s">
        <v>1059</v>
      </c>
    </row>
    <row r="5723">
      <c r="A5723" s="375" t="s">
        <v>9979</v>
      </c>
      <c r="B5723" s="376" t="s">
        <v>527</v>
      </c>
      <c r="C5723" s="377" t="str">
        <f>iferror(vlookup(B5723,Maps!$A$2:$B$111,2,false),"")</f>
        <v>Spot 02 - Graveyard</v>
      </c>
      <c r="D5723" s="376" t="s">
        <v>680</v>
      </c>
      <c r="E5723" s="376" t="s">
        <v>680</v>
      </c>
      <c r="F5723" s="378"/>
      <c r="G5723" s="378"/>
      <c r="H5723" s="376" t="s">
        <v>789</v>
      </c>
      <c r="I5723" s="338" t="s">
        <v>5290</v>
      </c>
      <c r="J5723" s="383" t="str">
        <f>iferror(vlookup(H5723,Actors!$A$2:$D$472,4,false),"")</f>
        <v>Graveyard Objects</v>
      </c>
      <c r="K5723" s="384" t="s">
        <v>2811</v>
      </c>
      <c r="L5723" s="376" t="s">
        <v>28</v>
      </c>
      <c r="M5723" s="381" t="str">
        <f>iferror(vlookup(A5723,Variables!$F$2:$G$2762,2,false),"")</f>
        <v/>
      </c>
      <c r="N5723" s="385" t="s">
        <v>1059</v>
      </c>
    </row>
    <row r="5724">
      <c r="A5724" s="375" t="s">
        <v>9980</v>
      </c>
      <c r="B5724" s="376" t="s">
        <v>527</v>
      </c>
      <c r="C5724" s="377" t="str">
        <f>iferror(vlookup(B5724,Maps!$A$2:$B$111,2,false),"")</f>
        <v>Spot 02 - Graveyard</v>
      </c>
      <c r="D5724" s="376" t="s">
        <v>680</v>
      </c>
      <c r="E5724" s="376" t="s">
        <v>680</v>
      </c>
      <c r="F5724" s="378"/>
      <c r="G5724" s="378"/>
      <c r="H5724" s="376" t="s">
        <v>789</v>
      </c>
      <c r="I5724" s="338" t="s">
        <v>5290</v>
      </c>
      <c r="J5724" s="383" t="str">
        <f>iferror(vlookup(H5724,Actors!$A$2:$D$472,4,false),"")</f>
        <v>Graveyard Objects</v>
      </c>
      <c r="K5724" s="384" t="s">
        <v>2811</v>
      </c>
      <c r="L5724" s="376" t="s">
        <v>21</v>
      </c>
      <c r="M5724" s="381" t="str">
        <f>iferror(vlookup(A5724,Variables!$F$2:$G$2762,2,false),"")</f>
        <v/>
      </c>
      <c r="N5724" s="385" t="s">
        <v>1059</v>
      </c>
    </row>
    <row r="5725">
      <c r="A5725" s="375" t="s">
        <v>9502</v>
      </c>
      <c r="B5725" s="376" t="s">
        <v>527</v>
      </c>
      <c r="C5725" s="377" t="str">
        <f>iferror(vlookup(B5725,Maps!$A$2:$B$111,2,false),"")</f>
        <v>Spot 02 - Graveyard</v>
      </c>
      <c r="D5725" s="376" t="s">
        <v>680</v>
      </c>
      <c r="E5725" s="376" t="s">
        <v>680</v>
      </c>
      <c r="F5725" s="378"/>
      <c r="G5725" s="378"/>
      <c r="H5725" s="376" t="s">
        <v>789</v>
      </c>
      <c r="I5725" s="338" t="s">
        <v>5290</v>
      </c>
      <c r="J5725" s="383" t="str">
        <f>iferror(vlookup(H5725,Actors!$A$2:$D$472,4,false),"")</f>
        <v>Graveyard Objects</v>
      </c>
      <c r="K5725" s="384" t="s">
        <v>2811</v>
      </c>
      <c r="L5725" s="376" t="s">
        <v>42</v>
      </c>
      <c r="M5725" s="381" t="str">
        <f>iferror(vlookup(A5725,Variables!$F$2:$G$2762,2,false),"")</f>
        <v>Nothing</v>
      </c>
      <c r="N5725" s="385" t="s">
        <v>1059</v>
      </c>
    </row>
    <row r="5726">
      <c r="A5726" s="375" t="s">
        <v>9981</v>
      </c>
      <c r="B5726" s="376" t="s">
        <v>527</v>
      </c>
      <c r="C5726" s="377" t="str">
        <f>iferror(vlookup(B5726,Maps!$A$2:$B$111,2,false),"")</f>
        <v>Spot 02 - Graveyard</v>
      </c>
      <c r="D5726" s="376" t="s">
        <v>680</v>
      </c>
      <c r="E5726" s="376" t="s">
        <v>680</v>
      </c>
      <c r="F5726" s="378"/>
      <c r="G5726" s="378"/>
      <c r="H5726" s="376" t="s">
        <v>789</v>
      </c>
      <c r="I5726" s="338" t="s">
        <v>5290</v>
      </c>
      <c r="J5726" s="383" t="str">
        <f>iferror(vlookup(H5726,Actors!$A$2:$D$472,4,false),"")</f>
        <v>Graveyard Objects</v>
      </c>
      <c r="K5726" s="384" t="s">
        <v>2811</v>
      </c>
      <c r="L5726" s="376" t="s">
        <v>35</v>
      </c>
      <c r="M5726" s="381" t="str">
        <f>iferror(vlookup(A5726,Variables!$F$2:$G$2762,2,false),"")</f>
        <v>Nothing</v>
      </c>
      <c r="N5726" s="385" t="s">
        <v>1059</v>
      </c>
    </row>
    <row r="5727">
      <c r="A5727" s="375" t="s">
        <v>9968</v>
      </c>
      <c r="B5727" s="376" t="s">
        <v>527</v>
      </c>
      <c r="C5727" s="377" t="str">
        <f>iferror(vlookup(B5727,Maps!$A$2:$B$111,2,false),"")</f>
        <v>Spot 02 - Graveyard</v>
      </c>
      <c r="D5727" s="376" t="s">
        <v>680</v>
      </c>
      <c r="E5727" s="376" t="s">
        <v>680</v>
      </c>
      <c r="F5727" s="378"/>
      <c r="G5727" s="378"/>
      <c r="H5727" s="376" t="s">
        <v>3276</v>
      </c>
      <c r="I5727" s="338" t="s">
        <v>6111</v>
      </c>
      <c r="J5727" s="383" t="str">
        <f>iferror(vlookup(H5727,Actors!$A$2:$D$472,4,false),"")</f>
        <v>Gold Skulltula Spawner</v>
      </c>
      <c r="K5727" s="384" t="s">
        <v>21</v>
      </c>
      <c r="L5727" s="376" t="s">
        <v>9640</v>
      </c>
      <c r="M5727" s="381" t="str">
        <f>iferror(vlookup(A5727,Variables!$F$2:$G$2762,2,false),"")</f>
        <v/>
      </c>
      <c r="N5727" s="385" t="s">
        <v>1059</v>
      </c>
    </row>
    <row r="5728">
      <c r="A5728" s="375" t="s">
        <v>9971</v>
      </c>
      <c r="B5728" s="376" t="s">
        <v>527</v>
      </c>
      <c r="C5728" s="377" t="str">
        <f>iferror(vlookup(B5728,Maps!$A$2:$B$111,2,false),"")</f>
        <v>Spot 02 - Graveyard</v>
      </c>
      <c r="D5728" s="376" t="s">
        <v>680</v>
      </c>
      <c r="E5728" s="376" t="s">
        <v>680</v>
      </c>
      <c r="F5728" s="378"/>
      <c r="G5728" s="378"/>
      <c r="H5728" s="376" t="s">
        <v>3016</v>
      </c>
      <c r="I5728" s="338" t="s">
        <v>5649</v>
      </c>
      <c r="J5728" s="383" t="str">
        <f>iferror(vlookup(H5728,Actors!$A$2:$D$472,4,false),"")</f>
        <v>Bean Planting Spot</v>
      </c>
      <c r="K5728" s="384" t="s">
        <v>699</v>
      </c>
      <c r="L5728" s="376" t="s">
        <v>8610</v>
      </c>
      <c r="M5728" s="381" t="str">
        <f>iferror(vlookup(A5728,Variables!$F$2:$G$2762,2,false),"")</f>
        <v/>
      </c>
      <c r="N5728" s="385" t="s">
        <v>1059</v>
      </c>
    </row>
    <row r="5729">
      <c r="A5729" s="375" t="s">
        <v>9959</v>
      </c>
      <c r="B5729" s="376" t="s">
        <v>527</v>
      </c>
      <c r="C5729" s="377" t="str">
        <f>iferror(vlookup(B5729,Maps!$A$2:$B$111,2,false),"")</f>
        <v>Spot 02 - Graveyard</v>
      </c>
      <c r="D5729" s="376" t="s">
        <v>680</v>
      </c>
      <c r="E5729" s="376" t="s">
        <v>680</v>
      </c>
      <c r="F5729" s="378"/>
      <c r="G5729" s="378"/>
      <c r="H5729" s="376" t="s">
        <v>159</v>
      </c>
      <c r="I5729" s="382" t="s">
        <v>4967</v>
      </c>
      <c r="J5729" s="379" t="str">
        <f>iferror(vlookup(H5729,Actors!$A$2:$D$472,4,false),"")</f>
        <v>Collectible Items (Visible)</v>
      </c>
      <c r="K5729" s="376" t="s">
        <v>12</v>
      </c>
      <c r="L5729" s="376" t="s">
        <v>4125</v>
      </c>
      <c r="M5729" s="381" t="str">
        <f>iferror(vlookup(A5729,Variables!$F$2:$G$2762,2,false),"")</f>
        <v>Piece of Heart</v>
      </c>
      <c r="N5729" s="378" t="s">
        <v>1059</v>
      </c>
    </row>
    <row r="5730">
      <c r="A5730" s="375" t="s">
        <v>9958</v>
      </c>
      <c r="B5730" s="376" t="s">
        <v>527</v>
      </c>
      <c r="C5730" s="377" t="str">
        <f>iferror(vlookup(B5730,Maps!$A$2:$B$111,2,false),"")</f>
        <v>Spot 02 - Graveyard</v>
      </c>
      <c r="D5730" s="376" t="s">
        <v>680</v>
      </c>
      <c r="E5730" s="376" t="s">
        <v>680</v>
      </c>
      <c r="F5730" s="378"/>
      <c r="G5730" s="378"/>
      <c r="H5730" s="376" t="s">
        <v>3240</v>
      </c>
      <c r="I5730" s="338" t="s">
        <v>6052</v>
      </c>
      <c r="J5730" s="379" t="str">
        <f>iferror(vlookup(H5730,Actors!$A$2:$D$472,4,false),"")</f>
        <v>Gossip Stone</v>
      </c>
      <c r="K5730" s="376" t="s">
        <v>3172</v>
      </c>
      <c r="L5730" s="376" t="s">
        <v>8458</v>
      </c>
      <c r="M5730" s="381" t="str">
        <f>iferror(vlookup(A5730,Variables!$F$2:$G$2762,2,false),"")</f>
        <v/>
      </c>
      <c r="N5730" s="378" t="s">
        <v>1059</v>
      </c>
    </row>
    <row r="5731">
      <c r="A5731" s="375" t="s">
        <v>9984</v>
      </c>
      <c r="B5731" s="376" t="s">
        <v>527</v>
      </c>
      <c r="C5731" s="377" t="str">
        <f>iferror(vlookup(B5731,Maps!$A$2:$B$111,2,false),"")</f>
        <v>Spot 02 - Graveyard</v>
      </c>
      <c r="D5731" s="376" t="s">
        <v>680</v>
      </c>
      <c r="E5731" s="376" t="s">
        <v>680</v>
      </c>
      <c r="F5731" s="378"/>
      <c r="G5731" s="378"/>
      <c r="H5731" s="376" t="s">
        <v>2788</v>
      </c>
      <c r="I5731" s="338" t="s">
        <v>5273</v>
      </c>
      <c r="J5731" s="379" t="str">
        <f>iferror(vlookup(H5731,Actors!$A$2:$D$472,4,false),"")</f>
        <v>Skullwalltula</v>
      </c>
      <c r="K5731" s="376" t="s">
        <v>265</v>
      </c>
      <c r="L5731" s="376" t="s">
        <v>9985</v>
      </c>
      <c r="M5731" s="381" t="str">
        <f>iferror(vlookup(A5731,Variables!$F$2:$G$2762,2,false),"")</f>
        <v/>
      </c>
      <c r="N5731" s="378" t="s">
        <v>1059</v>
      </c>
    </row>
    <row r="5732">
      <c r="A5732" s="404" t="s">
        <v>9880</v>
      </c>
      <c r="B5732" s="405" t="s">
        <v>527</v>
      </c>
      <c r="C5732" s="406" t="str">
        <f>iferror(vlookup(B5732,Maps!$A$2:$B$111,2,false),"")</f>
        <v>Spot 02 - Graveyard</v>
      </c>
      <c r="D5732" s="405" t="s">
        <v>682</v>
      </c>
      <c r="E5732" s="405" t="s">
        <v>680</v>
      </c>
      <c r="F5732" s="407"/>
      <c r="G5732" s="407"/>
      <c r="H5732" s="405" t="s">
        <v>691</v>
      </c>
      <c r="I5732" s="408" t="s">
        <v>5554</v>
      </c>
      <c r="J5732" s="413" t="str">
        <f>iferror(vlookup(H5732,Actors!$A$2:$D$472,4,false),"")</f>
        <v>Kakariko Village Windmill Blades</v>
      </c>
      <c r="K5732" s="405" t="s">
        <v>2945</v>
      </c>
      <c r="L5732" s="405" t="s">
        <v>7164</v>
      </c>
      <c r="M5732" s="411" t="str">
        <f>iferror(vlookup(A5732,Variables!$F$2:$G$2762,2,false),"")</f>
        <v>Windmill Blades</v>
      </c>
      <c r="N5732" s="407" t="s">
        <v>1059</v>
      </c>
    </row>
    <row r="5733">
      <c r="A5733" s="404" t="s">
        <v>9958</v>
      </c>
      <c r="B5733" s="405" t="s">
        <v>527</v>
      </c>
      <c r="C5733" s="406" t="str">
        <f>iferror(vlookup(B5733,Maps!$A$2:$B$111,2,false),"")</f>
        <v>Spot 02 - Graveyard</v>
      </c>
      <c r="D5733" s="405" t="s">
        <v>682</v>
      </c>
      <c r="E5733" s="405" t="s">
        <v>680</v>
      </c>
      <c r="F5733" s="407"/>
      <c r="G5733" s="407"/>
      <c r="H5733" s="405" t="s">
        <v>3240</v>
      </c>
      <c r="I5733" s="408" t="s">
        <v>6052</v>
      </c>
      <c r="J5733" s="413" t="str">
        <f>iferror(vlookup(H5733,Actors!$A$2:$D$472,4,false),"")</f>
        <v>Gossip Stone</v>
      </c>
      <c r="K5733" s="405" t="s">
        <v>3172</v>
      </c>
      <c r="L5733" s="405" t="s">
        <v>8458</v>
      </c>
      <c r="M5733" s="411" t="str">
        <f>iferror(vlookup(A5733,Variables!$F$2:$G$2762,2,false),"")</f>
        <v/>
      </c>
      <c r="N5733" s="407" t="s">
        <v>1059</v>
      </c>
    </row>
    <row r="5734">
      <c r="A5734" s="404" t="s">
        <v>7190</v>
      </c>
      <c r="B5734" s="405" t="s">
        <v>527</v>
      </c>
      <c r="C5734" s="406" t="str">
        <f>iferror(vlookup(B5734,Maps!$A$2:$B$111,2,false),"")</f>
        <v>Spot 02 - Graveyard</v>
      </c>
      <c r="D5734" s="405" t="s">
        <v>682</v>
      </c>
      <c r="E5734" s="405" t="s">
        <v>680</v>
      </c>
      <c r="F5734" s="407"/>
      <c r="G5734" s="407"/>
      <c r="H5734" s="405" t="s">
        <v>144</v>
      </c>
      <c r="I5734" s="408" t="s">
        <v>4961</v>
      </c>
      <c r="J5734" s="413" t="str">
        <f>iferror(vlookup(H5734,Actors!$A$2:$D$472,4,false),"")</f>
        <v>Keese</v>
      </c>
      <c r="K5734" s="405" t="s">
        <v>103</v>
      </c>
      <c r="L5734" s="405" t="s">
        <v>35</v>
      </c>
      <c r="M5734" s="411" t="str">
        <f>iferror(vlookup(A5734,Variables!$F$2:$G$2762,2,false),"")</f>
        <v>Roosting Keese</v>
      </c>
      <c r="N5734" s="407" t="s">
        <v>1073</v>
      </c>
    </row>
    <row r="5735">
      <c r="A5735" s="404" t="s">
        <v>7190</v>
      </c>
      <c r="B5735" s="405" t="s">
        <v>527</v>
      </c>
      <c r="C5735" s="406" t="str">
        <f>iferror(vlookup(B5735,Maps!$A$2:$B$111,2,false),"")</f>
        <v>Spot 02 - Graveyard</v>
      </c>
      <c r="D5735" s="405" t="s">
        <v>682</v>
      </c>
      <c r="E5735" s="405" t="s">
        <v>680</v>
      </c>
      <c r="F5735" s="407"/>
      <c r="G5735" s="407"/>
      <c r="H5735" s="405" t="s">
        <v>144</v>
      </c>
      <c r="I5735" s="408" t="s">
        <v>4961</v>
      </c>
      <c r="J5735" s="413" t="str">
        <f>iferror(vlookup(H5735,Actors!$A$2:$D$472,4,false),"")</f>
        <v>Keese</v>
      </c>
      <c r="K5735" s="405" t="s">
        <v>103</v>
      </c>
      <c r="L5735" s="405" t="s">
        <v>35</v>
      </c>
      <c r="M5735" s="411" t="str">
        <f>iferror(vlookup(A5735,Variables!$F$2:$G$2762,2,false),"")</f>
        <v>Roosting Keese</v>
      </c>
      <c r="N5735" s="407" t="s">
        <v>1073</v>
      </c>
    </row>
    <row r="5736">
      <c r="A5736" s="404" t="s">
        <v>7190</v>
      </c>
      <c r="B5736" s="405" t="s">
        <v>527</v>
      </c>
      <c r="C5736" s="406" t="str">
        <f>iferror(vlookup(B5736,Maps!$A$2:$B$111,2,false),"")</f>
        <v>Spot 02 - Graveyard</v>
      </c>
      <c r="D5736" s="405" t="s">
        <v>682</v>
      </c>
      <c r="E5736" s="405" t="s">
        <v>680</v>
      </c>
      <c r="F5736" s="407"/>
      <c r="G5736" s="407"/>
      <c r="H5736" s="405" t="s">
        <v>144</v>
      </c>
      <c r="I5736" s="408" t="s">
        <v>4961</v>
      </c>
      <c r="J5736" s="413" t="str">
        <f>iferror(vlookup(H5736,Actors!$A$2:$D$472,4,false),"")</f>
        <v>Keese</v>
      </c>
      <c r="K5736" s="405" t="s">
        <v>103</v>
      </c>
      <c r="L5736" s="405" t="s">
        <v>35</v>
      </c>
      <c r="M5736" s="411" t="str">
        <f>iferror(vlookup(A5736,Variables!$F$2:$G$2762,2,false),"")</f>
        <v>Roosting Keese</v>
      </c>
      <c r="N5736" s="407" t="s">
        <v>1073</v>
      </c>
    </row>
    <row r="5737">
      <c r="A5737" s="404" t="s">
        <v>7190</v>
      </c>
      <c r="B5737" s="405" t="s">
        <v>527</v>
      </c>
      <c r="C5737" s="406" t="str">
        <f>iferror(vlookup(B5737,Maps!$A$2:$B$111,2,false),"")</f>
        <v>Spot 02 - Graveyard</v>
      </c>
      <c r="D5737" s="405" t="s">
        <v>682</v>
      </c>
      <c r="E5737" s="405" t="s">
        <v>680</v>
      </c>
      <c r="F5737" s="407"/>
      <c r="G5737" s="407"/>
      <c r="H5737" s="405" t="s">
        <v>144</v>
      </c>
      <c r="I5737" s="408" t="s">
        <v>4961</v>
      </c>
      <c r="J5737" s="413" t="str">
        <f>iferror(vlookup(H5737,Actors!$A$2:$D$472,4,false),"")</f>
        <v>Keese</v>
      </c>
      <c r="K5737" s="405" t="s">
        <v>103</v>
      </c>
      <c r="L5737" s="405" t="s">
        <v>35</v>
      </c>
      <c r="M5737" s="411" t="str">
        <f>iferror(vlookup(A5737,Variables!$F$2:$G$2762,2,false),"")</f>
        <v>Roosting Keese</v>
      </c>
      <c r="N5737" s="407" t="s">
        <v>1073</v>
      </c>
    </row>
    <row r="5738">
      <c r="A5738" s="404" t="s">
        <v>7190</v>
      </c>
      <c r="B5738" s="405" t="s">
        <v>527</v>
      </c>
      <c r="C5738" s="406" t="str">
        <f>iferror(vlookup(B5738,Maps!$A$2:$B$111,2,false),"")</f>
        <v>Spot 02 - Graveyard</v>
      </c>
      <c r="D5738" s="405" t="s">
        <v>682</v>
      </c>
      <c r="E5738" s="405" t="s">
        <v>680</v>
      </c>
      <c r="F5738" s="407"/>
      <c r="G5738" s="407"/>
      <c r="H5738" s="405" t="s">
        <v>144</v>
      </c>
      <c r="I5738" s="408" t="s">
        <v>4961</v>
      </c>
      <c r="J5738" s="413" t="str">
        <f>iferror(vlookup(H5738,Actors!$A$2:$D$472,4,false),"")</f>
        <v>Keese</v>
      </c>
      <c r="K5738" s="405" t="s">
        <v>103</v>
      </c>
      <c r="L5738" s="405" t="s">
        <v>35</v>
      </c>
      <c r="M5738" s="411" t="str">
        <f>iferror(vlookup(A5738,Variables!$F$2:$G$2762,2,false),"")</f>
        <v>Roosting Keese</v>
      </c>
      <c r="N5738" s="407" t="s">
        <v>1073</v>
      </c>
    </row>
    <row r="5739">
      <c r="A5739" s="404" t="s">
        <v>7044</v>
      </c>
      <c r="B5739" s="405" t="s">
        <v>527</v>
      </c>
      <c r="C5739" s="406" t="str">
        <f>iferror(vlookup(B5739,Maps!$A$2:$B$111,2,false),"")</f>
        <v>Spot 02 - Graveyard</v>
      </c>
      <c r="D5739" s="405" t="s">
        <v>682</v>
      </c>
      <c r="E5739" s="405" t="s">
        <v>680</v>
      </c>
      <c r="F5739" s="407"/>
      <c r="G5739" s="407"/>
      <c r="H5739" s="405" t="s">
        <v>2788</v>
      </c>
      <c r="I5739" s="408" t="s">
        <v>5273</v>
      </c>
      <c r="J5739" s="413" t="str">
        <f>iferror(vlookup(H5739,Actors!$A$2:$D$472,4,false),"")</f>
        <v>Skullwalltula</v>
      </c>
      <c r="K5739" s="405" t="s">
        <v>265</v>
      </c>
      <c r="L5739" s="405" t="s">
        <v>12</v>
      </c>
      <c r="M5739" s="411" t="str">
        <f>iferror(vlookup(A5739,Variables!$F$2:$G$2762,2,false),"")</f>
        <v/>
      </c>
      <c r="N5739" s="407" t="s">
        <v>1073</v>
      </c>
    </row>
    <row r="5740">
      <c r="A5740" s="404" t="s">
        <v>7044</v>
      </c>
      <c r="B5740" s="405" t="s">
        <v>527</v>
      </c>
      <c r="C5740" s="406" t="str">
        <f>iferror(vlookup(B5740,Maps!$A$2:$B$111,2,false),"")</f>
        <v>Spot 02 - Graveyard</v>
      </c>
      <c r="D5740" s="405" t="s">
        <v>682</v>
      </c>
      <c r="E5740" s="405" t="s">
        <v>680</v>
      </c>
      <c r="F5740" s="407"/>
      <c r="G5740" s="407"/>
      <c r="H5740" s="405" t="s">
        <v>2788</v>
      </c>
      <c r="I5740" s="408" t="s">
        <v>5273</v>
      </c>
      <c r="J5740" s="413" t="str">
        <f>iferror(vlookup(H5740,Actors!$A$2:$D$472,4,false),"")</f>
        <v>Skullwalltula</v>
      </c>
      <c r="K5740" s="405" t="s">
        <v>265</v>
      </c>
      <c r="L5740" s="405" t="s">
        <v>12</v>
      </c>
      <c r="M5740" s="411" t="str">
        <f>iferror(vlookup(A5740,Variables!$F$2:$G$2762,2,false),"")</f>
        <v/>
      </c>
      <c r="N5740" s="407" t="s">
        <v>1073</v>
      </c>
    </row>
    <row r="5741">
      <c r="A5741" s="404" t="s">
        <v>9959</v>
      </c>
      <c r="B5741" s="405" t="s">
        <v>527</v>
      </c>
      <c r="C5741" s="406" t="str">
        <f>iferror(vlookup(B5741,Maps!$A$2:$B$111,2,false),"")</f>
        <v>Spot 02 - Graveyard</v>
      </c>
      <c r="D5741" s="405" t="s">
        <v>682</v>
      </c>
      <c r="E5741" s="405" t="s">
        <v>680</v>
      </c>
      <c r="F5741" s="407"/>
      <c r="G5741" s="407"/>
      <c r="H5741" s="405" t="s">
        <v>159</v>
      </c>
      <c r="I5741" s="416" t="s">
        <v>4967</v>
      </c>
      <c r="J5741" s="413" t="str">
        <f>iferror(vlookup(H5741,Actors!$A$2:$D$472,4,false),"")</f>
        <v>Collectible Items (Visible)</v>
      </c>
      <c r="K5741" s="405" t="s">
        <v>12</v>
      </c>
      <c r="L5741" s="405" t="s">
        <v>4125</v>
      </c>
      <c r="M5741" s="411" t="str">
        <f>iferror(vlookup(A5741,Variables!$F$2:$G$2762,2,false),"")</f>
        <v>Piece of Heart</v>
      </c>
      <c r="N5741" s="407" t="s">
        <v>1059</v>
      </c>
    </row>
    <row r="5742">
      <c r="A5742" s="404" t="s">
        <v>9960</v>
      </c>
      <c r="B5742" s="405" t="s">
        <v>527</v>
      </c>
      <c r="C5742" s="406" t="str">
        <f>iferror(vlookup(B5742,Maps!$A$2:$B$111,2,false),"")</f>
        <v>Spot 02 - Graveyard</v>
      </c>
      <c r="D5742" s="405" t="s">
        <v>682</v>
      </c>
      <c r="E5742" s="405" t="s">
        <v>680</v>
      </c>
      <c r="F5742" s="407"/>
      <c r="G5742" s="407"/>
      <c r="H5742" s="405" t="s">
        <v>710</v>
      </c>
      <c r="I5742" s="408" t="s">
        <v>5736</v>
      </c>
      <c r="J5742" s="409" t="str">
        <f>iferror(vlookup(H5742,Actors!$A$2:$D$472,4,false),"")</f>
        <v>Checkable Green Navi Spot</v>
      </c>
      <c r="K5742" s="410" t="s">
        <v>21</v>
      </c>
      <c r="L5742" s="405" t="s">
        <v>9961</v>
      </c>
      <c r="M5742" s="411" t="str">
        <f>iferror(vlookup(A5742,Variables!$F$2:$G$2762,2,false),"")</f>
        <v>Royal Family's Tomb</v>
      </c>
      <c r="N5742" s="412" t="s">
        <v>1059</v>
      </c>
    </row>
    <row r="5743">
      <c r="A5743" s="404" t="s">
        <v>9986</v>
      </c>
      <c r="B5743" s="405" t="s">
        <v>527</v>
      </c>
      <c r="C5743" s="406" t="str">
        <f>iferror(vlookup(B5743,Maps!$A$2:$B$111,2,false),"")</f>
        <v>Spot 02 - Graveyard</v>
      </c>
      <c r="D5743" s="405" t="s">
        <v>682</v>
      </c>
      <c r="E5743" s="405" t="s">
        <v>680</v>
      </c>
      <c r="F5743" s="407"/>
      <c r="G5743" s="407"/>
      <c r="H5743" s="405" t="s">
        <v>97</v>
      </c>
      <c r="I5743" s="408" t="s">
        <v>5143</v>
      </c>
      <c r="J5743" s="413" t="str">
        <f>iferror(vlookup(H5743,Actors!$A$2:$D$472,4,false),"")</f>
        <v>Blue Warp &amp; Rupee-Shaped Prism</v>
      </c>
      <c r="K5743" s="405" t="s">
        <v>475</v>
      </c>
      <c r="L5743" s="405" t="s">
        <v>55</v>
      </c>
      <c r="M5743" s="411" t="str">
        <f>iferror(vlookup(A5743,Variables!$F$2:$G$2762,2,false),"")</f>
        <v/>
      </c>
      <c r="N5743" s="407" t="s">
        <v>1059</v>
      </c>
    </row>
    <row r="5744">
      <c r="A5744" s="404" t="s">
        <v>9987</v>
      </c>
      <c r="B5744" s="405" t="s">
        <v>527</v>
      </c>
      <c r="C5744" s="406" t="str">
        <f>iferror(vlookup(B5744,Maps!$A$2:$B$111,2,false),"")</f>
        <v>Spot 02 - Graveyard</v>
      </c>
      <c r="D5744" s="405" t="s">
        <v>682</v>
      </c>
      <c r="E5744" s="405" t="s">
        <v>680</v>
      </c>
      <c r="F5744" s="407"/>
      <c r="G5744" s="407"/>
      <c r="H5744" s="405" t="s">
        <v>103</v>
      </c>
      <c r="I5744" s="408" t="s">
        <v>4945</v>
      </c>
      <c r="J5744" s="409" t="str">
        <f>iferror(vlookup(H5744,Actors!$A$2:$D$472,4,false),"")</f>
        <v>Graveyard Poe &amp; Composer Brothers</v>
      </c>
      <c r="K5744" s="410" t="s">
        <v>21</v>
      </c>
      <c r="L5744" s="405" t="s">
        <v>12</v>
      </c>
      <c r="M5744" s="411" t="str">
        <f>iferror(vlookup(A5744,Variables!$F$2:$G$2762,2,false),"")</f>
        <v>Graveyard Poe</v>
      </c>
      <c r="N5744" s="412" t="s">
        <v>1059</v>
      </c>
    </row>
    <row r="5745">
      <c r="A5745" s="404" t="s">
        <v>9987</v>
      </c>
      <c r="B5745" s="405" t="s">
        <v>527</v>
      </c>
      <c r="C5745" s="406" t="str">
        <f>iferror(vlookup(B5745,Maps!$A$2:$B$111,2,false),"")</f>
        <v>Spot 02 - Graveyard</v>
      </c>
      <c r="D5745" s="405" t="s">
        <v>682</v>
      </c>
      <c r="E5745" s="405" t="s">
        <v>680</v>
      </c>
      <c r="F5745" s="407"/>
      <c r="G5745" s="407"/>
      <c r="H5745" s="405" t="s">
        <v>103</v>
      </c>
      <c r="I5745" s="408" t="s">
        <v>4945</v>
      </c>
      <c r="J5745" s="409" t="str">
        <f>iferror(vlookup(H5745,Actors!$A$2:$D$472,4,false),"")</f>
        <v>Graveyard Poe &amp; Composer Brothers</v>
      </c>
      <c r="K5745" s="410" t="s">
        <v>21</v>
      </c>
      <c r="L5745" s="405" t="s">
        <v>12</v>
      </c>
      <c r="M5745" s="411" t="str">
        <f>iferror(vlookup(A5745,Variables!$F$2:$G$2762,2,false),"")</f>
        <v>Graveyard Poe</v>
      </c>
      <c r="N5745" s="412" t="s">
        <v>1059</v>
      </c>
    </row>
    <row r="5746">
      <c r="A5746" s="404" t="s">
        <v>9987</v>
      </c>
      <c r="B5746" s="405" t="s">
        <v>527</v>
      </c>
      <c r="C5746" s="406" t="str">
        <f>iferror(vlookup(B5746,Maps!$A$2:$B$111,2,false),"")</f>
        <v>Spot 02 - Graveyard</v>
      </c>
      <c r="D5746" s="405" t="s">
        <v>682</v>
      </c>
      <c r="E5746" s="405" t="s">
        <v>680</v>
      </c>
      <c r="F5746" s="407"/>
      <c r="G5746" s="407"/>
      <c r="H5746" s="405" t="s">
        <v>103</v>
      </c>
      <c r="I5746" s="408" t="s">
        <v>4945</v>
      </c>
      <c r="J5746" s="409" t="str">
        <f>iferror(vlookup(H5746,Actors!$A$2:$D$472,4,false),"")</f>
        <v>Graveyard Poe &amp; Composer Brothers</v>
      </c>
      <c r="K5746" s="410" t="s">
        <v>21</v>
      </c>
      <c r="L5746" s="405" t="s">
        <v>12</v>
      </c>
      <c r="M5746" s="411" t="str">
        <f>iferror(vlookup(A5746,Variables!$F$2:$G$2762,2,false),"")</f>
        <v>Graveyard Poe</v>
      </c>
      <c r="N5746" s="412" t="s">
        <v>1059</v>
      </c>
    </row>
    <row r="5747">
      <c r="A5747" s="404" t="s">
        <v>9962</v>
      </c>
      <c r="B5747" s="405" t="s">
        <v>527</v>
      </c>
      <c r="C5747" s="406" t="str">
        <f>iferror(vlookup(B5747,Maps!$A$2:$B$111,2,false),"")</f>
        <v>Spot 02 - Graveyard</v>
      </c>
      <c r="D5747" s="405" t="s">
        <v>682</v>
      </c>
      <c r="E5747" s="405" t="s">
        <v>680</v>
      </c>
      <c r="F5747" s="407"/>
      <c r="G5747" s="407"/>
      <c r="H5747" s="405" t="s">
        <v>710</v>
      </c>
      <c r="I5747" s="408" t="s">
        <v>5736</v>
      </c>
      <c r="J5747" s="409" t="str">
        <f>iferror(vlookup(H5747,Actors!$A$2:$D$472,4,false),"")</f>
        <v>Checkable Green Navi Spot</v>
      </c>
      <c r="K5747" s="410" t="s">
        <v>21</v>
      </c>
      <c r="L5747" s="405" t="s">
        <v>7068</v>
      </c>
      <c r="M5747" s="411" t="str">
        <f>iferror(vlookup(A5747,Variables!$F$2:$G$2762,2,false),"")</f>
        <v>Royal Composer Bros. / Sharp the Elder / R.I.P.</v>
      </c>
      <c r="N5747" s="412" t="s">
        <v>1059</v>
      </c>
    </row>
    <row r="5748">
      <c r="A5748" s="404" t="s">
        <v>9963</v>
      </c>
      <c r="B5748" s="405" t="s">
        <v>527</v>
      </c>
      <c r="C5748" s="406" t="str">
        <f>iferror(vlookup(B5748,Maps!$A$2:$B$111,2,false),"")</f>
        <v>Spot 02 - Graveyard</v>
      </c>
      <c r="D5748" s="405" t="s">
        <v>682</v>
      </c>
      <c r="E5748" s="405" t="s">
        <v>680</v>
      </c>
      <c r="F5748" s="407"/>
      <c r="G5748" s="407"/>
      <c r="H5748" s="405" t="s">
        <v>710</v>
      </c>
      <c r="I5748" s="408" t="s">
        <v>5736</v>
      </c>
      <c r="J5748" s="409" t="str">
        <f>iferror(vlookup(H5748,Actors!$A$2:$D$472,4,false),"")</f>
        <v>Checkable Green Navi Spot</v>
      </c>
      <c r="K5748" s="410" t="s">
        <v>21</v>
      </c>
      <c r="L5748" s="405" t="s">
        <v>7911</v>
      </c>
      <c r="M5748" s="411" t="str">
        <f>iferror(vlookup(A5748,Variables!$F$2:$G$2762,2,false),"")</f>
        <v>Royal Composer Bros. / Flat the Younger / R.I.P.</v>
      </c>
      <c r="N5748" s="412" t="s">
        <v>1059</v>
      </c>
    </row>
    <row r="5749">
      <c r="A5749" s="404" t="s">
        <v>9988</v>
      </c>
      <c r="B5749" s="405" t="s">
        <v>527</v>
      </c>
      <c r="C5749" s="406" t="str">
        <f>iferror(vlookup(B5749,Maps!$A$2:$B$111,2,false),"")</f>
        <v>Spot 02 - Graveyard</v>
      </c>
      <c r="D5749" s="405" t="s">
        <v>682</v>
      </c>
      <c r="E5749" s="405" t="s">
        <v>680</v>
      </c>
      <c r="F5749" s="407"/>
      <c r="G5749" s="407"/>
      <c r="H5749" s="405" t="s">
        <v>862</v>
      </c>
      <c r="I5749" s="408" t="s">
        <v>5812</v>
      </c>
      <c r="J5749" s="409" t="str">
        <f>iferror(vlookup(H5749,Actors!$A$2:$D$472,4,false),"")</f>
        <v>Weather-Changing Tag</v>
      </c>
      <c r="K5749" s="410" t="s">
        <v>21</v>
      </c>
      <c r="L5749" s="405" t="s">
        <v>9989</v>
      </c>
      <c r="M5749" s="411" t="str">
        <f>iferror(vlookup(A5749,Variables!$F$2:$G$2762,2,false),"")</f>
        <v/>
      </c>
      <c r="N5749" s="412" t="s">
        <v>1059</v>
      </c>
    </row>
    <row r="5750">
      <c r="A5750" s="404" t="s">
        <v>9964</v>
      </c>
      <c r="B5750" s="405" t="s">
        <v>527</v>
      </c>
      <c r="C5750" s="406" t="str">
        <f>iferror(vlookup(B5750,Maps!$A$2:$B$111,2,false),"")</f>
        <v>Spot 02 - Graveyard</v>
      </c>
      <c r="D5750" s="405" t="s">
        <v>682</v>
      </c>
      <c r="E5750" s="405" t="s">
        <v>680</v>
      </c>
      <c r="F5750" s="407"/>
      <c r="G5750" s="407"/>
      <c r="H5750" s="405" t="s">
        <v>671</v>
      </c>
      <c r="I5750" s="408" t="s">
        <v>5194</v>
      </c>
      <c r="J5750" s="409" t="str">
        <f>iferror(vlookup(H5750,Actors!$A$2:$D$472,4,false),"")</f>
        <v>Warp Pad &amp; Ocarina Pedestal</v>
      </c>
      <c r="K5750" s="410" t="s">
        <v>21</v>
      </c>
      <c r="L5750" s="405" t="s">
        <v>28</v>
      </c>
      <c r="M5750" s="411" t="str">
        <f>iferror(vlookup(A5750,Variables!$F$2:$G$2762,2,false),"")</f>
        <v>Warp Pad (Shadow)</v>
      </c>
      <c r="N5750" s="412" t="s">
        <v>1059</v>
      </c>
    </row>
    <row r="5751">
      <c r="A5751" s="404" t="s">
        <v>9965</v>
      </c>
      <c r="B5751" s="405" t="s">
        <v>527</v>
      </c>
      <c r="C5751" s="406" t="str">
        <f>iferror(vlookup(B5751,Maps!$A$2:$B$111,2,false),"")</f>
        <v>Spot 02 - Graveyard</v>
      </c>
      <c r="D5751" s="405" t="s">
        <v>682</v>
      </c>
      <c r="E5751" s="405" t="s">
        <v>680</v>
      </c>
      <c r="F5751" s="407"/>
      <c r="G5751" s="407"/>
      <c r="H5751" s="405" t="s">
        <v>3029</v>
      </c>
      <c r="I5751" s="408" t="s">
        <v>5667</v>
      </c>
      <c r="J5751" s="409" t="str">
        <f>iferror(vlookup(H5751,Actors!$A$2:$D$472,4,false),"")</f>
        <v>Ocarina Spot</v>
      </c>
      <c r="K5751" s="410" t="s">
        <v>21</v>
      </c>
      <c r="L5751" s="405" t="s">
        <v>9966</v>
      </c>
      <c r="M5751" s="411" t="str">
        <f>iferror(vlookup(A5751,Variables!$F$2:$G$2762,2,false),"")</f>
        <v>Zelda's Lullaby Ocarina Spot (Graveyard)</v>
      </c>
      <c r="N5751" s="412" t="s">
        <v>1059</v>
      </c>
    </row>
    <row r="5752">
      <c r="A5752" s="404" t="s">
        <v>9967</v>
      </c>
      <c r="B5752" s="405" t="s">
        <v>527</v>
      </c>
      <c r="C5752" s="406" t="str">
        <f>iferror(vlookup(B5752,Maps!$A$2:$B$111,2,false),"")</f>
        <v>Spot 02 - Graveyard</v>
      </c>
      <c r="D5752" s="405" t="s">
        <v>682</v>
      </c>
      <c r="E5752" s="405" t="s">
        <v>680</v>
      </c>
      <c r="F5752" s="407"/>
      <c r="G5752" s="407"/>
      <c r="H5752" s="405" t="s">
        <v>3086</v>
      </c>
      <c r="I5752" s="408" t="s">
        <v>5759</v>
      </c>
      <c r="J5752" s="413" t="str">
        <f>iferror(vlookup(H5752,Actors!$A$2:$D$472,4,false),"")</f>
        <v>Graveyard Flower / Rock &amp; Grass Pulled by Kokiri</v>
      </c>
      <c r="K5752" s="405" t="s">
        <v>28</v>
      </c>
      <c r="L5752" s="405" t="s">
        <v>12</v>
      </c>
      <c r="M5752" s="411" t="str">
        <f>iferror(vlookup(A5752,Variables!$F$2:$G$2762,2,false),"")</f>
        <v>Graveside Flower</v>
      </c>
      <c r="N5752" s="407" t="s">
        <v>1059</v>
      </c>
    </row>
    <row r="5753">
      <c r="A5753" s="404" t="s">
        <v>9967</v>
      </c>
      <c r="B5753" s="405" t="s">
        <v>527</v>
      </c>
      <c r="C5753" s="406" t="str">
        <f>iferror(vlookup(B5753,Maps!$A$2:$B$111,2,false),"")</f>
        <v>Spot 02 - Graveyard</v>
      </c>
      <c r="D5753" s="405" t="s">
        <v>682</v>
      </c>
      <c r="E5753" s="405" t="s">
        <v>680</v>
      </c>
      <c r="F5753" s="407"/>
      <c r="G5753" s="407"/>
      <c r="H5753" s="405" t="s">
        <v>3086</v>
      </c>
      <c r="I5753" s="408" t="s">
        <v>5759</v>
      </c>
      <c r="J5753" s="413" t="str">
        <f>iferror(vlookup(H5753,Actors!$A$2:$D$472,4,false),"")</f>
        <v>Graveyard Flower / Rock &amp; Grass Pulled by Kokiri</v>
      </c>
      <c r="K5753" s="405" t="s">
        <v>28</v>
      </c>
      <c r="L5753" s="405" t="s">
        <v>12</v>
      </c>
      <c r="M5753" s="411" t="str">
        <f>iferror(vlookup(A5753,Variables!$F$2:$G$2762,2,false),"")</f>
        <v>Graveside Flower</v>
      </c>
      <c r="N5753" s="407" t="s">
        <v>1059</v>
      </c>
    </row>
    <row r="5754">
      <c r="A5754" s="404" t="s">
        <v>9967</v>
      </c>
      <c r="B5754" s="405" t="s">
        <v>527</v>
      </c>
      <c r="C5754" s="406" t="str">
        <f>iferror(vlookup(B5754,Maps!$A$2:$B$111,2,false),"")</f>
        <v>Spot 02 - Graveyard</v>
      </c>
      <c r="D5754" s="405" t="s">
        <v>682</v>
      </c>
      <c r="E5754" s="405" t="s">
        <v>680</v>
      </c>
      <c r="F5754" s="407"/>
      <c r="G5754" s="407"/>
      <c r="H5754" s="405" t="s">
        <v>3086</v>
      </c>
      <c r="I5754" s="408" t="s">
        <v>5759</v>
      </c>
      <c r="J5754" s="413" t="str">
        <f>iferror(vlookup(H5754,Actors!$A$2:$D$472,4,false),"")</f>
        <v>Graveyard Flower / Rock &amp; Grass Pulled by Kokiri</v>
      </c>
      <c r="K5754" s="405" t="s">
        <v>28</v>
      </c>
      <c r="L5754" s="405" t="s">
        <v>12</v>
      </c>
      <c r="M5754" s="411" t="str">
        <f>iferror(vlookup(A5754,Variables!$F$2:$G$2762,2,false),"")</f>
        <v>Graveside Flower</v>
      </c>
      <c r="N5754" s="407" t="s">
        <v>1059</v>
      </c>
    </row>
    <row r="5755">
      <c r="A5755" s="404" t="s">
        <v>9967</v>
      </c>
      <c r="B5755" s="405" t="s">
        <v>527</v>
      </c>
      <c r="C5755" s="406" t="str">
        <f>iferror(vlookup(B5755,Maps!$A$2:$B$111,2,false),"")</f>
        <v>Spot 02 - Graveyard</v>
      </c>
      <c r="D5755" s="405" t="s">
        <v>682</v>
      </c>
      <c r="E5755" s="405" t="s">
        <v>680</v>
      </c>
      <c r="F5755" s="407"/>
      <c r="G5755" s="407"/>
      <c r="H5755" s="405" t="s">
        <v>3086</v>
      </c>
      <c r="I5755" s="408" t="s">
        <v>5759</v>
      </c>
      <c r="J5755" s="413" t="str">
        <f>iferror(vlookup(H5755,Actors!$A$2:$D$472,4,false),"")</f>
        <v>Graveyard Flower / Rock &amp; Grass Pulled by Kokiri</v>
      </c>
      <c r="K5755" s="405" t="s">
        <v>28</v>
      </c>
      <c r="L5755" s="405" t="s">
        <v>12</v>
      </c>
      <c r="M5755" s="411" t="str">
        <f>iferror(vlookup(A5755,Variables!$F$2:$G$2762,2,false),"")</f>
        <v>Graveside Flower</v>
      </c>
      <c r="N5755" s="407" t="s">
        <v>1059</v>
      </c>
    </row>
    <row r="5756">
      <c r="A5756" s="404" t="s">
        <v>9967</v>
      </c>
      <c r="B5756" s="405" t="s">
        <v>527</v>
      </c>
      <c r="C5756" s="406" t="str">
        <f>iferror(vlookup(B5756,Maps!$A$2:$B$111,2,false),"")</f>
        <v>Spot 02 - Graveyard</v>
      </c>
      <c r="D5756" s="405" t="s">
        <v>682</v>
      </c>
      <c r="E5756" s="405" t="s">
        <v>680</v>
      </c>
      <c r="F5756" s="407"/>
      <c r="G5756" s="407"/>
      <c r="H5756" s="405" t="s">
        <v>3086</v>
      </c>
      <c r="I5756" s="408" t="s">
        <v>5759</v>
      </c>
      <c r="J5756" s="413" t="str">
        <f>iferror(vlookup(H5756,Actors!$A$2:$D$472,4,false),"")</f>
        <v>Graveyard Flower / Rock &amp; Grass Pulled by Kokiri</v>
      </c>
      <c r="K5756" s="405" t="s">
        <v>28</v>
      </c>
      <c r="L5756" s="405" t="s">
        <v>12</v>
      </c>
      <c r="M5756" s="411" t="str">
        <f>iferror(vlookup(A5756,Variables!$F$2:$G$2762,2,false),"")</f>
        <v>Graveside Flower</v>
      </c>
      <c r="N5756" s="407" t="s">
        <v>1059</v>
      </c>
    </row>
    <row r="5757">
      <c r="A5757" s="404" t="s">
        <v>9967</v>
      </c>
      <c r="B5757" s="405" t="s">
        <v>527</v>
      </c>
      <c r="C5757" s="406" t="str">
        <f>iferror(vlookup(B5757,Maps!$A$2:$B$111,2,false),"")</f>
        <v>Spot 02 - Graveyard</v>
      </c>
      <c r="D5757" s="405" t="s">
        <v>682</v>
      </c>
      <c r="E5757" s="405" t="s">
        <v>680</v>
      </c>
      <c r="F5757" s="407"/>
      <c r="G5757" s="407"/>
      <c r="H5757" s="405" t="s">
        <v>3086</v>
      </c>
      <c r="I5757" s="408" t="s">
        <v>5759</v>
      </c>
      <c r="J5757" s="413" t="str">
        <f>iferror(vlookup(H5757,Actors!$A$2:$D$472,4,false),"")</f>
        <v>Graveyard Flower / Rock &amp; Grass Pulled by Kokiri</v>
      </c>
      <c r="K5757" s="405" t="s">
        <v>28</v>
      </c>
      <c r="L5757" s="405" t="s">
        <v>12</v>
      </c>
      <c r="M5757" s="411" t="str">
        <f>iferror(vlookup(A5757,Variables!$F$2:$G$2762,2,false),"")</f>
        <v>Graveside Flower</v>
      </c>
      <c r="N5757" s="407" t="s">
        <v>1059</v>
      </c>
    </row>
    <row r="5758">
      <c r="A5758" s="404" t="s">
        <v>9969</v>
      </c>
      <c r="B5758" s="405" t="s">
        <v>527</v>
      </c>
      <c r="C5758" s="406" t="str">
        <f>iferror(vlookup(B5758,Maps!$A$2:$B$111,2,false),"")</f>
        <v>Spot 02 - Graveyard</v>
      </c>
      <c r="D5758" s="405" t="s">
        <v>682</v>
      </c>
      <c r="E5758" s="405" t="s">
        <v>680</v>
      </c>
      <c r="F5758" s="407"/>
      <c r="G5758" s="407"/>
      <c r="H5758" s="405" t="s">
        <v>2792</v>
      </c>
      <c r="I5758" s="408" t="s">
        <v>5279</v>
      </c>
      <c r="J5758" s="413" t="str">
        <f>iferror(vlookup(H5758,Actors!$A$2:$D$472,4,false),"")</f>
        <v/>
      </c>
      <c r="K5758" s="405" t="s">
        <v>21</v>
      </c>
      <c r="L5758" s="405" t="s">
        <v>42</v>
      </c>
      <c r="M5758" s="411" t="str">
        <f>iferror(vlookup(A5758,Variables!$F$2:$G$2762,2,false),"")</f>
        <v>Rain???</v>
      </c>
      <c r="N5758" s="407" t="s">
        <v>1059</v>
      </c>
    </row>
    <row r="5759">
      <c r="A5759" s="404" t="s">
        <v>9929</v>
      </c>
      <c r="B5759" s="405" t="s">
        <v>527</v>
      </c>
      <c r="C5759" s="406" t="str">
        <f>iferror(vlookup(B5759,Maps!$A$2:$B$111,2,false),"")</f>
        <v>Spot 02 - Graveyard</v>
      </c>
      <c r="D5759" s="405" t="s">
        <v>682</v>
      </c>
      <c r="E5759" s="405" t="s">
        <v>680</v>
      </c>
      <c r="F5759" s="407"/>
      <c r="G5759" s="407"/>
      <c r="H5759" s="405" t="s">
        <v>3084</v>
      </c>
      <c r="I5759" s="408" t="s">
        <v>5756</v>
      </c>
      <c r="J5759" s="413" t="str">
        <f>iferror(vlookup(H5759,Actors!$A$2:$D$472,4,false),"")</f>
        <v>Silver Gauntlets Boulder</v>
      </c>
      <c r="K5759" s="405" t="s">
        <v>28</v>
      </c>
      <c r="L5759" s="405" t="s">
        <v>8685</v>
      </c>
      <c r="M5759" s="411" t="str">
        <f>iferror(vlookup(A5759,Variables!$F$2:$G$2762,2,false),"")</f>
        <v/>
      </c>
      <c r="N5759" s="407" t="s">
        <v>1059</v>
      </c>
    </row>
    <row r="5760">
      <c r="A5760" s="404" t="s">
        <v>9990</v>
      </c>
      <c r="B5760" s="405" t="s">
        <v>527</v>
      </c>
      <c r="C5760" s="406" t="str">
        <f>iferror(vlookup(B5760,Maps!$A$2:$B$111,2,false),"")</f>
        <v>Spot 02 - Graveyard</v>
      </c>
      <c r="D5760" s="405" t="s">
        <v>682</v>
      </c>
      <c r="E5760" s="405" t="s">
        <v>680</v>
      </c>
      <c r="F5760" s="407"/>
      <c r="G5760" s="407"/>
      <c r="H5760" s="405" t="s">
        <v>3067</v>
      </c>
      <c r="I5760" s="408" t="s">
        <v>5719</v>
      </c>
      <c r="J5760" s="413" t="str">
        <f>iferror(vlookup(H5760,Actors!$A$2:$D$472,4,false),"")</f>
        <v>Square Sign</v>
      </c>
      <c r="K5760" s="405" t="s">
        <v>3030</v>
      </c>
      <c r="L5760" s="405" t="s">
        <v>3805</v>
      </c>
      <c r="M5760" s="411" t="str">
        <f>iferror(vlookup(A5760,Variables!$F$2:$G$2762,2,false),"")</f>
        <v>Heart-Pounding Gravedigging Tour! / Tours are cancelled until a new / gravekeeper is found.  We / apologize for any inconvenience.</v>
      </c>
      <c r="N5760" s="407" t="s">
        <v>1059</v>
      </c>
    </row>
    <row r="5761">
      <c r="A5761" s="404" t="s">
        <v>9838</v>
      </c>
      <c r="B5761" s="405" t="s">
        <v>527</v>
      </c>
      <c r="C5761" s="406" t="str">
        <f>iferror(vlookup(B5761,Maps!$A$2:$B$111,2,false),"")</f>
        <v>Spot 02 - Graveyard</v>
      </c>
      <c r="D5761" s="405" t="s">
        <v>682</v>
      </c>
      <c r="E5761" s="405" t="s">
        <v>680</v>
      </c>
      <c r="F5761" s="407"/>
      <c r="G5761" s="407"/>
      <c r="H5761" s="405" t="s">
        <v>3089</v>
      </c>
      <c r="I5761" s="408" t="s">
        <v>5765</v>
      </c>
      <c r="J5761" s="413" t="str">
        <f>iferror(vlookup(H5761,Actors!$A$2:$D$472,4,false),"")</f>
        <v>Groups of Rocks &amp; Grass Clumps</v>
      </c>
      <c r="K5761" s="405" t="s">
        <v>21</v>
      </c>
      <c r="L5761" s="405" t="s">
        <v>7666</v>
      </c>
      <c r="M5761" s="411" t="str">
        <f>iferror(vlookup(A5761,Variables!$F$2:$G$2762,2,false),"")</f>
        <v/>
      </c>
      <c r="N5761" s="407" t="s">
        <v>1059</v>
      </c>
    </row>
    <row r="5762">
      <c r="A5762" s="404" t="s">
        <v>9991</v>
      </c>
      <c r="B5762" s="405" t="s">
        <v>527</v>
      </c>
      <c r="C5762" s="406" t="str">
        <f>iferror(vlookup(B5762,Maps!$A$2:$B$111,2,false),"")</f>
        <v>Spot 02 - Graveyard</v>
      </c>
      <c r="D5762" s="405" t="s">
        <v>682</v>
      </c>
      <c r="E5762" s="405" t="s">
        <v>680</v>
      </c>
      <c r="F5762" s="407"/>
      <c r="G5762" s="407"/>
      <c r="H5762" s="405" t="s">
        <v>3016</v>
      </c>
      <c r="I5762" s="408" t="s">
        <v>5649</v>
      </c>
      <c r="J5762" s="409" t="str">
        <f>iferror(vlookup(H5762,Actors!$A$2:$D$472,4,false),"")</f>
        <v>Bean Planting Spot</v>
      </c>
      <c r="K5762" s="410" t="s">
        <v>699</v>
      </c>
      <c r="L5762" s="405" t="s">
        <v>35</v>
      </c>
      <c r="M5762" s="411" t="str">
        <f>iferror(vlookup(A5762,Variables!$F$2:$G$2762,2,false),"")</f>
        <v/>
      </c>
      <c r="N5762" s="412" t="s">
        <v>1059</v>
      </c>
    </row>
    <row r="5763">
      <c r="A5763" s="404" t="s">
        <v>9972</v>
      </c>
      <c r="B5763" s="405" t="s">
        <v>527</v>
      </c>
      <c r="C5763" s="406" t="str">
        <f>iferror(vlookup(B5763,Maps!$A$2:$B$111,2,false),"")</f>
        <v>Spot 02 - Graveyard</v>
      </c>
      <c r="D5763" s="405" t="s">
        <v>682</v>
      </c>
      <c r="E5763" s="405" t="s">
        <v>680</v>
      </c>
      <c r="F5763" s="407"/>
      <c r="G5763" s="407"/>
      <c r="H5763" s="405" t="s">
        <v>3167</v>
      </c>
      <c r="I5763" s="408" t="s">
        <v>5904</v>
      </c>
      <c r="J5763" s="413" t="str">
        <f>iferror(vlookup(H5763,Actors!$A$2:$D$472,4,false),"")</f>
        <v>Checkable Spot</v>
      </c>
      <c r="K5763" s="405" t="s">
        <v>21</v>
      </c>
      <c r="L5763" s="405" t="s">
        <v>9973</v>
      </c>
      <c r="M5763" s="411" t="str">
        <f>iferror(vlookup(A5763,Variables!$F$2:$G$2762,2,false),"")</f>
        <v>R.I.P. / Here lie the souls of those who swore fealty to the Royal Family of Hyrule / The Sheikah, guardians of the Royal Family and founders of Kakariko, watch over these spirits in their eternal slumber.</v>
      </c>
      <c r="N5763" s="407" t="s">
        <v>1059</v>
      </c>
    </row>
    <row r="5764">
      <c r="A5764" s="404" t="s">
        <v>9974</v>
      </c>
      <c r="B5764" s="405" t="s">
        <v>527</v>
      </c>
      <c r="C5764" s="406" t="str">
        <f>iferror(vlookup(B5764,Maps!$A$2:$B$111,2,false),"")</f>
        <v>Spot 02 - Graveyard</v>
      </c>
      <c r="D5764" s="405" t="s">
        <v>682</v>
      </c>
      <c r="E5764" s="405" t="s">
        <v>680</v>
      </c>
      <c r="F5764" s="407"/>
      <c r="G5764" s="407"/>
      <c r="H5764" s="405" t="s">
        <v>3167</v>
      </c>
      <c r="I5764" s="408" t="s">
        <v>5904</v>
      </c>
      <c r="J5764" s="413" t="str">
        <f>iferror(vlookup(H5764,Actors!$A$2:$D$472,4,false),"")</f>
        <v>Checkable Spot</v>
      </c>
      <c r="K5764" s="405" t="s">
        <v>21</v>
      </c>
      <c r="L5764" s="405" t="s">
        <v>9975</v>
      </c>
      <c r="M5764" s="411" t="str">
        <f>iferror(vlookup(A5764,Variables!$F$2:$G$2762,2,false),"")</f>
        <v>The crest of the Royal Family is inscribed here.</v>
      </c>
      <c r="N5764" s="407" t="s">
        <v>1059</v>
      </c>
    </row>
    <row r="5765">
      <c r="A5765" s="404" t="s">
        <v>8863</v>
      </c>
      <c r="B5765" s="405" t="s">
        <v>527</v>
      </c>
      <c r="C5765" s="406" t="str">
        <f>iferror(vlookup(B5765,Maps!$A$2:$B$111,2,false),"")</f>
        <v>Spot 02 - Graveyard</v>
      </c>
      <c r="D5765" s="405" t="s">
        <v>682</v>
      </c>
      <c r="E5765" s="405" t="s">
        <v>680</v>
      </c>
      <c r="F5765" s="407"/>
      <c r="G5765" s="407"/>
      <c r="H5765" s="405" t="s">
        <v>3202</v>
      </c>
      <c r="I5765" s="408" t="s">
        <v>5983</v>
      </c>
      <c r="J5765" s="413" t="str">
        <f>iferror(vlookup(H5765,Actors!$A$2:$D$472,4,false),"")</f>
        <v>Large Wooden Crate</v>
      </c>
      <c r="K5765" s="405" t="s">
        <v>3136</v>
      </c>
      <c r="L5765" s="405" t="s">
        <v>7164</v>
      </c>
      <c r="M5765" s="411" t="str">
        <f>iferror(vlookup(A5765,Variables!$F$2:$G$2762,2,false),"")</f>
        <v/>
      </c>
      <c r="N5765" s="407" t="s">
        <v>1059</v>
      </c>
    </row>
    <row r="5766">
      <c r="A5766" s="404" t="s">
        <v>9976</v>
      </c>
      <c r="B5766" s="405" t="s">
        <v>527</v>
      </c>
      <c r="C5766" s="406" t="str">
        <f>iferror(vlookup(B5766,Maps!$A$2:$B$111,2,false),"")</f>
        <v>Spot 02 - Graveyard</v>
      </c>
      <c r="D5766" s="405" t="s">
        <v>682</v>
      </c>
      <c r="E5766" s="405" t="s">
        <v>680</v>
      </c>
      <c r="F5766" s="407"/>
      <c r="G5766" s="407"/>
      <c r="H5766" s="405" t="s">
        <v>2802</v>
      </c>
      <c r="I5766" s="408" t="s">
        <v>5293</v>
      </c>
      <c r="J5766" s="413" t="str">
        <f>iferror(vlookup(H5766,Actors!$A$2:$D$472,4,false),"")</f>
        <v>Gravestone</v>
      </c>
      <c r="K5766" s="405" t="s">
        <v>2814</v>
      </c>
      <c r="L5766" s="405" t="s">
        <v>12</v>
      </c>
      <c r="M5766" s="411" t="str">
        <f>iferror(vlookup(A5766,Variables!$F$2:$G$2762,2,false),"")</f>
        <v>Gravestone - Nothing Underneath</v>
      </c>
      <c r="N5766" s="407" t="s">
        <v>1059</v>
      </c>
    </row>
    <row r="5767">
      <c r="A5767" s="404" t="s">
        <v>9976</v>
      </c>
      <c r="B5767" s="405" t="s">
        <v>527</v>
      </c>
      <c r="C5767" s="406" t="str">
        <f>iferror(vlookup(B5767,Maps!$A$2:$B$111,2,false),"")</f>
        <v>Spot 02 - Graveyard</v>
      </c>
      <c r="D5767" s="405" t="s">
        <v>682</v>
      </c>
      <c r="E5767" s="405" t="s">
        <v>680</v>
      </c>
      <c r="F5767" s="407"/>
      <c r="G5767" s="407"/>
      <c r="H5767" s="405" t="s">
        <v>2802</v>
      </c>
      <c r="I5767" s="408" t="s">
        <v>5293</v>
      </c>
      <c r="J5767" s="413" t="str">
        <f>iferror(vlookup(H5767,Actors!$A$2:$D$472,4,false),"")</f>
        <v>Gravestone</v>
      </c>
      <c r="K5767" s="405" t="s">
        <v>2814</v>
      </c>
      <c r="L5767" s="405" t="s">
        <v>12</v>
      </c>
      <c r="M5767" s="411" t="str">
        <f>iferror(vlookup(A5767,Variables!$F$2:$G$2762,2,false),"")</f>
        <v>Gravestone - Nothing Underneath</v>
      </c>
      <c r="N5767" s="407" t="s">
        <v>1059</v>
      </c>
    </row>
    <row r="5768">
      <c r="A5768" s="404" t="s">
        <v>9976</v>
      </c>
      <c r="B5768" s="405" t="s">
        <v>527</v>
      </c>
      <c r="C5768" s="406" t="str">
        <f>iferror(vlookup(B5768,Maps!$A$2:$B$111,2,false),"")</f>
        <v>Spot 02 - Graveyard</v>
      </c>
      <c r="D5768" s="405" t="s">
        <v>682</v>
      </c>
      <c r="E5768" s="405" t="s">
        <v>680</v>
      </c>
      <c r="F5768" s="407"/>
      <c r="G5768" s="407"/>
      <c r="H5768" s="405" t="s">
        <v>2802</v>
      </c>
      <c r="I5768" s="408" t="s">
        <v>5293</v>
      </c>
      <c r="J5768" s="413" t="str">
        <f>iferror(vlookup(H5768,Actors!$A$2:$D$472,4,false),"")</f>
        <v>Gravestone</v>
      </c>
      <c r="K5768" s="405" t="s">
        <v>2814</v>
      </c>
      <c r="L5768" s="405" t="s">
        <v>12</v>
      </c>
      <c r="M5768" s="411" t="str">
        <f>iferror(vlookup(A5768,Variables!$F$2:$G$2762,2,false),"")</f>
        <v>Gravestone - Nothing Underneath</v>
      </c>
      <c r="N5768" s="407" t="s">
        <v>1059</v>
      </c>
    </row>
    <row r="5769">
      <c r="A5769" s="404" t="s">
        <v>9976</v>
      </c>
      <c r="B5769" s="405" t="s">
        <v>527</v>
      </c>
      <c r="C5769" s="406" t="str">
        <f>iferror(vlookup(B5769,Maps!$A$2:$B$111,2,false),"")</f>
        <v>Spot 02 - Graveyard</v>
      </c>
      <c r="D5769" s="405" t="s">
        <v>682</v>
      </c>
      <c r="E5769" s="405" t="s">
        <v>680</v>
      </c>
      <c r="F5769" s="407"/>
      <c r="G5769" s="407"/>
      <c r="H5769" s="405" t="s">
        <v>2802</v>
      </c>
      <c r="I5769" s="408" t="s">
        <v>5293</v>
      </c>
      <c r="J5769" s="413" t="str">
        <f>iferror(vlookup(H5769,Actors!$A$2:$D$472,4,false),"")</f>
        <v>Gravestone</v>
      </c>
      <c r="K5769" s="405" t="s">
        <v>2814</v>
      </c>
      <c r="L5769" s="405" t="s">
        <v>12</v>
      </c>
      <c r="M5769" s="411" t="str">
        <f>iferror(vlookup(A5769,Variables!$F$2:$G$2762,2,false),"")</f>
        <v>Gravestone - Nothing Underneath</v>
      </c>
      <c r="N5769" s="407" t="s">
        <v>1059</v>
      </c>
    </row>
    <row r="5770">
      <c r="A5770" s="404" t="s">
        <v>9976</v>
      </c>
      <c r="B5770" s="405" t="s">
        <v>527</v>
      </c>
      <c r="C5770" s="406" t="str">
        <f>iferror(vlookup(B5770,Maps!$A$2:$B$111,2,false),"")</f>
        <v>Spot 02 - Graveyard</v>
      </c>
      <c r="D5770" s="405" t="s">
        <v>682</v>
      </c>
      <c r="E5770" s="405" t="s">
        <v>680</v>
      </c>
      <c r="F5770" s="407"/>
      <c r="G5770" s="407"/>
      <c r="H5770" s="405" t="s">
        <v>2802</v>
      </c>
      <c r="I5770" s="408" t="s">
        <v>5293</v>
      </c>
      <c r="J5770" s="413" t="str">
        <f>iferror(vlookup(H5770,Actors!$A$2:$D$472,4,false),"")</f>
        <v>Gravestone</v>
      </c>
      <c r="K5770" s="405" t="s">
        <v>2814</v>
      </c>
      <c r="L5770" s="405" t="s">
        <v>12</v>
      </c>
      <c r="M5770" s="411" t="str">
        <f>iferror(vlookup(A5770,Variables!$F$2:$G$2762,2,false),"")</f>
        <v>Gravestone - Nothing Underneath</v>
      </c>
      <c r="N5770" s="407" t="s">
        <v>1059</v>
      </c>
    </row>
    <row r="5771">
      <c r="A5771" s="404" t="s">
        <v>9976</v>
      </c>
      <c r="B5771" s="405" t="s">
        <v>527</v>
      </c>
      <c r="C5771" s="406" t="str">
        <f>iferror(vlookup(B5771,Maps!$A$2:$B$111,2,false),"")</f>
        <v>Spot 02 - Graveyard</v>
      </c>
      <c r="D5771" s="405" t="s">
        <v>682</v>
      </c>
      <c r="E5771" s="405" t="s">
        <v>680</v>
      </c>
      <c r="F5771" s="407"/>
      <c r="G5771" s="407"/>
      <c r="H5771" s="405" t="s">
        <v>2802</v>
      </c>
      <c r="I5771" s="408" t="s">
        <v>5293</v>
      </c>
      <c r="J5771" s="413" t="str">
        <f>iferror(vlookup(H5771,Actors!$A$2:$D$472,4,false),"")</f>
        <v>Gravestone</v>
      </c>
      <c r="K5771" s="405" t="s">
        <v>2814</v>
      </c>
      <c r="L5771" s="405" t="s">
        <v>12</v>
      </c>
      <c r="M5771" s="411" t="str">
        <f>iferror(vlookup(A5771,Variables!$F$2:$G$2762,2,false),"")</f>
        <v>Gravestone - Nothing Underneath</v>
      </c>
      <c r="N5771" s="407" t="s">
        <v>1059</v>
      </c>
    </row>
    <row r="5772">
      <c r="A5772" s="404" t="s">
        <v>9976</v>
      </c>
      <c r="B5772" s="405" t="s">
        <v>527</v>
      </c>
      <c r="C5772" s="406" t="str">
        <f>iferror(vlookup(B5772,Maps!$A$2:$B$111,2,false),"")</f>
        <v>Spot 02 - Graveyard</v>
      </c>
      <c r="D5772" s="405" t="s">
        <v>682</v>
      </c>
      <c r="E5772" s="405" t="s">
        <v>680</v>
      </c>
      <c r="F5772" s="407"/>
      <c r="G5772" s="407"/>
      <c r="H5772" s="405" t="s">
        <v>2802</v>
      </c>
      <c r="I5772" s="408" t="s">
        <v>5293</v>
      </c>
      <c r="J5772" s="413" t="str">
        <f>iferror(vlookup(H5772,Actors!$A$2:$D$472,4,false),"")</f>
        <v>Gravestone</v>
      </c>
      <c r="K5772" s="405" t="s">
        <v>2814</v>
      </c>
      <c r="L5772" s="405" t="s">
        <v>12</v>
      </c>
      <c r="M5772" s="411" t="str">
        <f>iferror(vlookup(A5772,Variables!$F$2:$G$2762,2,false),"")</f>
        <v>Gravestone - Nothing Underneath</v>
      </c>
      <c r="N5772" s="407" t="s">
        <v>1059</v>
      </c>
    </row>
    <row r="5773">
      <c r="A5773" s="404" t="s">
        <v>9976</v>
      </c>
      <c r="B5773" s="405" t="s">
        <v>527</v>
      </c>
      <c r="C5773" s="406" t="str">
        <f>iferror(vlookup(B5773,Maps!$A$2:$B$111,2,false),"")</f>
        <v>Spot 02 - Graveyard</v>
      </c>
      <c r="D5773" s="405" t="s">
        <v>682</v>
      </c>
      <c r="E5773" s="405" t="s">
        <v>680</v>
      </c>
      <c r="F5773" s="407"/>
      <c r="G5773" s="407"/>
      <c r="H5773" s="405" t="s">
        <v>2802</v>
      </c>
      <c r="I5773" s="408" t="s">
        <v>5293</v>
      </c>
      <c r="J5773" s="413" t="str">
        <f>iferror(vlookup(H5773,Actors!$A$2:$D$472,4,false),"")</f>
        <v>Gravestone</v>
      </c>
      <c r="K5773" s="405" t="s">
        <v>2814</v>
      </c>
      <c r="L5773" s="405" t="s">
        <v>12</v>
      </c>
      <c r="M5773" s="411" t="str">
        <f>iferror(vlookup(A5773,Variables!$F$2:$G$2762,2,false),"")</f>
        <v>Gravestone - Nothing Underneath</v>
      </c>
      <c r="N5773" s="407" t="s">
        <v>1059</v>
      </c>
    </row>
    <row r="5774">
      <c r="A5774" s="404" t="s">
        <v>9976</v>
      </c>
      <c r="B5774" s="405" t="s">
        <v>527</v>
      </c>
      <c r="C5774" s="406" t="str">
        <f>iferror(vlookup(B5774,Maps!$A$2:$B$111,2,false),"")</f>
        <v>Spot 02 - Graveyard</v>
      </c>
      <c r="D5774" s="405" t="s">
        <v>682</v>
      </c>
      <c r="E5774" s="405" t="s">
        <v>680</v>
      </c>
      <c r="F5774" s="407"/>
      <c r="G5774" s="407"/>
      <c r="H5774" s="405" t="s">
        <v>2802</v>
      </c>
      <c r="I5774" s="408" t="s">
        <v>5293</v>
      </c>
      <c r="J5774" s="413" t="str">
        <f>iferror(vlookup(H5774,Actors!$A$2:$D$472,4,false),"")</f>
        <v>Gravestone</v>
      </c>
      <c r="K5774" s="405" t="s">
        <v>2814</v>
      </c>
      <c r="L5774" s="405" t="s">
        <v>12</v>
      </c>
      <c r="M5774" s="411" t="str">
        <f>iferror(vlookup(A5774,Variables!$F$2:$G$2762,2,false),"")</f>
        <v>Gravestone - Nothing Underneath</v>
      </c>
      <c r="N5774" s="407" t="s">
        <v>1059</v>
      </c>
    </row>
    <row r="5775">
      <c r="A5775" s="404" t="s">
        <v>9976</v>
      </c>
      <c r="B5775" s="405" t="s">
        <v>527</v>
      </c>
      <c r="C5775" s="406" t="str">
        <f>iferror(vlookup(B5775,Maps!$A$2:$B$111,2,false),"")</f>
        <v>Spot 02 - Graveyard</v>
      </c>
      <c r="D5775" s="405" t="s">
        <v>682</v>
      </c>
      <c r="E5775" s="405" t="s">
        <v>680</v>
      </c>
      <c r="F5775" s="407"/>
      <c r="G5775" s="407"/>
      <c r="H5775" s="405" t="s">
        <v>2802</v>
      </c>
      <c r="I5775" s="408" t="s">
        <v>5293</v>
      </c>
      <c r="J5775" s="413" t="str">
        <f>iferror(vlookup(H5775,Actors!$A$2:$D$472,4,false),"")</f>
        <v>Gravestone</v>
      </c>
      <c r="K5775" s="405" t="s">
        <v>2814</v>
      </c>
      <c r="L5775" s="405" t="s">
        <v>12</v>
      </c>
      <c r="M5775" s="411" t="str">
        <f>iferror(vlookup(A5775,Variables!$F$2:$G$2762,2,false),"")</f>
        <v>Gravestone - Nothing Underneath</v>
      </c>
      <c r="N5775" s="407" t="s">
        <v>1059</v>
      </c>
    </row>
    <row r="5776">
      <c r="A5776" s="404" t="s">
        <v>9976</v>
      </c>
      <c r="B5776" s="405" t="s">
        <v>527</v>
      </c>
      <c r="C5776" s="406" t="str">
        <f>iferror(vlookup(B5776,Maps!$A$2:$B$111,2,false),"")</f>
        <v>Spot 02 - Graveyard</v>
      </c>
      <c r="D5776" s="405" t="s">
        <v>682</v>
      </c>
      <c r="E5776" s="405" t="s">
        <v>680</v>
      </c>
      <c r="F5776" s="407"/>
      <c r="G5776" s="407"/>
      <c r="H5776" s="405" t="s">
        <v>2802</v>
      </c>
      <c r="I5776" s="408" t="s">
        <v>5293</v>
      </c>
      <c r="J5776" s="413" t="str">
        <f>iferror(vlookup(H5776,Actors!$A$2:$D$472,4,false),"")</f>
        <v>Gravestone</v>
      </c>
      <c r="K5776" s="405" t="s">
        <v>2814</v>
      </c>
      <c r="L5776" s="405" t="s">
        <v>12</v>
      </c>
      <c r="M5776" s="411" t="str">
        <f>iferror(vlookup(A5776,Variables!$F$2:$G$2762,2,false),"")</f>
        <v>Gravestone - Nothing Underneath</v>
      </c>
      <c r="N5776" s="407" t="s">
        <v>1059</v>
      </c>
    </row>
    <row r="5777">
      <c r="A5777" s="404" t="s">
        <v>9976</v>
      </c>
      <c r="B5777" s="405" t="s">
        <v>527</v>
      </c>
      <c r="C5777" s="406" t="str">
        <f>iferror(vlookup(B5777,Maps!$A$2:$B$111,2,false),"")</f>
        <v>Spot 02 - Graveyard</v>
      </c>
      <c r="D5777" s="405" t="s">
        <v>682</v>
      </c>
      <c r="E5777" s="405" t="s">
        <v>680</v>
      </c>
      <c r="F5777" s="407"/>
      <c r="G5777" s="407"/>
      <c r="H5777" s="405" t="s">
        <v>2802</v>
      </c>
      <c r="I5777" s="408" t="s">
        <v>5293</v>
      </c>
      <c r="J5777" s="413" t="str">
        <f>iferror(vlookup(H5777,Actors!$A$2:$D$472,4,false),"")</f>
        <v>Gravestone</v>
      </c>
      <c r="K5777" s="405" t="s">
        <v>2814</v>
      </c>
      <c r="L5777" s="405" t="s">
        <v>12</v>
      </c>
      <c r="M5777" s="411" t="str">
        <f>iferror(vlookup(A5777,Variables!$F$2:$G$2762,2,false),"")</f>
        <v>Gravestone - Nothing Underneath</v>
      </c>
      <c r="N5777" s="407" t="s">
        <v>1059</v>
      </c>
    </row>
    <row r="5778">
      <c r="A5778" s="404" t="s">
        <v>9976</v>
      </c>
      <c r="B5778" s="405" t="s">
        <v>527</v>
      </c>
      <c r="C5778" s="406" t="str">
        <f>iferror(vlookup(B5778,Maps!$A$2:$B$111,2,false),"")</f>
        <v>Spot 02 - Graveyard</v>
      </c>
      <c r="D5778" s="405" t="s">
        <v>682</v>
      </c>
      <c r="E5778" s="405" t="s">
        <v>680</v>
      </c>
      <c r="F5778" s="407"/>
      <c r="G5778" s="407"/>
      <c r="H5778" s="405" t="s">
        <v>2802</v>
      </c>
      <c r="I5778" s="408" t="s">
        <v>5293</v>
      </c>
      <c r="J5778" s="413" t="str">
        <f>iferror(vlookup(H5778,Actors!$A$2:$D$472,4,false),"")</f>
        <v>Gravestone</v>
      </c>
      <c r="K5778" s="405" t="s">
        <v>2814</v>
      </c>
      <c r="L5778" s="405" t="s">
        <v>12</v>
      </c>
      <c r="M5778" s="411" t="str">
        <f>iferror(vlookup(A5778,Variables!$F$2:$G$2762,2,false),"")</f>
        <v>Gravestone - Nothing Underneath</v>
      </c>
      <c r="N5778" s="407" t="s">
        <v>1059</v>
      </c>
    </row>
    <row r="5779">
      <c r="A5779" s="404" t="s">
        <v>9976</v>
      </c>
      <c r="B5779" s="405" t="s">
        <v>527</v>
      </c>
      <c r="C5779" s="406" t="str">
        <f>iferror(vlookup(B5779,Maps!$A$2:$B$111,2,false),"")</f>
        <v>Spot 02 - Graveyard</v>
      </c>
      <c r="D5779" s="405" t="s">
        <v>682</v>
      </c>
      <c r="E5779" s="405" t="s">
        <v>680</v>
      </c>
      <c r="F5779" s="407"/>
      <c r="G5779" s="407"/>
      <c r="H5779" s="405" t="s">
        <v>2802</v>
      </c>
      <c r="I5779" s="408" t="s">
        <v>5293</v>
      </c>
      <c r="J5779" s="413" t="str">
        <f>iferror(vlookup(H5779,Actors!$A$2:$D$472,4,false),"")</f>
        <v>Gravestone</v>
      </c>
      <c r="K5779" s="405" t="s">
        <v>2814</v>
      </c>
      <c r="L5779" s="405" t="s">
        <v>12</v>
      </c>
      <c r="M5779" s="411" t="str">
        <f>iferror(vlookup(A5779,Variables!$F$2:$G$2762,2,false),"")</f>
        <v>Gravestone - Nothing Underneath</v>
      </c>
      <c r="N5779" s="407" t="s">
        <v>1059</v>
      </c>
    </row>
    <row r="5780">
      <c r="A5780" s="404" t="s">
        <v>9976</v>
      </c>
      <c r="B5780" s="405" t="s">
        <v>527</v>
      </c>
      <c r="C5780" s="406" t="str">
        <f>iferror(vlookup(B5780,Maps!$A$2:$B$111,2,false),"")</f>
        <v>Spot 02 - Graveyard</v>
      </c>
      <c r="D5780" s="405" t="s">
        <v>682</v>
      </c>
      <c r="E5780" s="405" t="s">
        <v>680</v>
      </c>
      <c r="F5780" s="407"/>
      <c r="G5780" s="407"/>
      <c r="H5780" s="405" t="s">
        <v>2802</v>
      </c>
      <c r="I5780" s="408" t="s">
        <v>5293</v>
      </c>
      <c r="J5780" s="413" t="str">
        <f>iferror(vlookup(H5780,Actors!$A$2:$D$472,4,false),"")</f>
        <v>Gravestone</v>
      </c>
      <c r="K5780" s="405" t="s">
        <v>2814</v>
      </c>
      <c r="L5780" s="405" t="s">
        <v>12</v>
      </c>
      <c r="M5780" s="411" t="str">
        <f>iferror(vlookup(A5780,Variables!$F$2:$G$2762,2,false),"")</f>
        <v>Gravestone - Nothing Underneath</v>
      </c>
      <c r="N5780" s="407" t="s">
        <v>1059</v>
      </c>
    </row>
    <row r="5781">
      <c r="A5781" s="404" t="s">
        <v>9977</v>
      </c>
      <c r="B5781" s="405" t="s">
        <v>527</v>
      </c>
      <c r="C5781" s="406" t="str">
        <f>iferror(vlookup(B5781,Maps!$A$2:$B$111,2,false),"")</f>
        <v>Spot 02 - Graveyard</v>
      </c>
      <c r="D5781" s="405" t="s">
        <v>682</v>
      </c>
      <c r="E5781" s="405" t="s">
        <v>680</v>
      </c>
      <c r="F5781" s="407"/>
      <c r="G5781" s="407"/>
      <c r="H5781" s="405" t="s">
        <v>2802</v>
      </c>
      <c r="I5781" s="408" t="s">
        <v>5293</v>
      </c>
      <c r="J5781" s="413" t="str">
        <f>iferror(vlookup(H5781,Actors!$A$2:$D$472,4,false),"")</f>
        <v>Gravestone</v>
      </c>
      <c r="K5781" s="405" t="s">
        <v>2814</v>
      </c>
      <c r="L5781" s="405" t="s">
        <v>21</v>
      </c>
      <c r="M5781" s="411" t="str">
        <f>iferror(vlookup(A5781,Variables!$F$2:$G$2762,2,false),"")</f>
        <v>Gravestone - Secret Underneath</v>
      </c>
      <c r="N5781" s="407" t="s">
        <v>1059</v>
      </c>
    </row>
    <row r="5782">
      <c r="A5782" s="404" t="s">
        <v>9977</v>
      </c>
      <c r="B5782" s="405" t="s">
        <v>527</v>
      </c>
      <c r="C5782" s="406" t="str">
        <f>iferror(vlookup(B5782,Maps!$A$2:$B$111,2,false),"")</f>
        <v>Spot 02 - Graveyard</v>
      </c>
      <c r="D5782" s="405" t="s">
        <v>682</v>
      </c>
      <c r="E5782" s="405" t="s">
        <v>680</v>
      </c>
      <c r="F5782" s="407"/>
      <c r="G5782" s="407"/>
      <c r="H5782" s="405" t="s">
        <v>2802</v>
      </c>
      <c r="I5782" s="408" t="s">
        <v>5293</v>
      </c>
      <c r="J5782" s="413" t="str">
        <f>iferror(vlookup(H5782,Actors!$A$2:$D$472,4,false),"")</f>
        <v>Gravestone</v>
      </c>
      <c r="K5782" s="405" t="s">
        <v>2814</v>
      </c>
      <c r="L5782" s="405" t="s">
        <v>21</v>
      </c>
      <c r="M5782" s="411" t="str">
        <f>iferror(vlookup(A5782,Variables!$F$2:$G$2762,2,false),"")</f>
        <v>Gravestone - Secret Underneath</v>
      </c>
      <c r="N5782" s="407" t="s">
        <v>1059</v>
      </c>
    </row>
    <row r="5783">
      <c r="A5783" s="404" t="s">
        <v>9977</v>
      </c>
      <c r="B5783" s="405" t="s">
        <v>527</v>
      </c>
      <c r="C5783" s="406" t="str">
        <f>iferror(vlookup(B5783,Maps!$A$2:$B$111,2,false),"")</f>
        <v>Spot 02 - Graveyard</v>
      </c>
      <c r="D5783" s="405" t="s">
        <v>682</v>
      </c>
      <c r="E5783" s="405" t="s">
        <v>680</v>
      </c>
      <c r="F5783" s="407"/>
      <c r="G5783" s="407"/>
      <c r="H5783" s="405" t="s">
        <v>2802</v>
      </c>
      <c r="I5783" s="408" t="s">
        <v>5293</v>
      </c>
      <c r="J5783" s="413" t="str">
        <f>iferror(vlookup(H5783,Actors!$A$2:$D$472,4,false),"")</f>
        <v>Gravestone</v>
      </c>
      <c r="K5783" s="405" t="s">
        <v>2814</v>
      </c>
      <c r="L5783" s="405" t="s">
        <v>21</v>
      </c>
      <c r="M5783" s="411" t="str">
        <f>iferror(vlookup(A5783,Variables!$F$2:$G$2762,2,false),"")</f>
        <v>Gravestone - Secret Underneath</v>
      </c>
      <c r="N5783" s="407" t="s">
        <v>1059</v>
      </c>
    </row>
    <row r="5784">
      <c r="A5784" s="404" t="s">
        <v>9978</v>
      </c>
      <c r="B5784" s="405" t="s">
        <v>527</v>
      </c>
      <c r="C5784" s="406" t="str">
        <f>iferror(vlookup(B5784,Maps!$A$2:$B$111,2,false),"")</f>
        <v>Spot 02 - Graveyard</v>
      </c>
      <c r="D5784" s="405" t="s">
        <v>682</v>
      </c>
      <c r="E5784" s="405" t="s">
        <v>680</v>
      </c>
      <c r="F5784" s="407"/>
      <c r="G5784" s="407"/>
      <c r="H5784" s="405" t="s">
        <v>862</v>
      </c>
      <c r="I5784" s="408" t="s">
        <v>5812</v>
      </c>
      <c r="J5784" s="409" t="str">
        <f>iferror(vlookup(H5784,Actors!$A$2:$D$472,4,false),"")</f>
        <v>Weather-Changing Tag</v>
      </c>
      <c r="K5784" s="410" t="s">
        <v>21</v>
      </c>
      <c r="L5784" s="405" t="s">
        <v>4864</v>
      </c>
      <c r="M5784" s="411" t="str">
        <f>iferror(vlookup(A5784,Variables!$F$2:$G$2762,2,false),"")</f>
        <v/>
      </c>
      <c r="N5784" s="412" t="s">
        <v>1059</v>
      </c>
    </row>
    <row r="5785">
      <c r="A5785" s="404" t="s">
        <v>9979</v>
      </c>
      <c r="B5785" s="405" t="s">
        <v>527</v>
      </c>
      <c r="C5785" s="406" t="str">
        <f>iferror(vlookup(B5785,Maps!$A$2:$B$111,2,false),"")</f>
        <v>Spot 02 - Graveyard</v>
      </c>
      <c r="D5785" s="405" t="s">
        <v>682</v>
      </c>
      <c r="E5785" s="405" t="s">
        <v>680</v>
      </c>
      <c r="F5785" s="407"/>
      <c r="G5785" s="407"/>
      <c r="H5785" s="405" t="s">
        <v>789</v>
      </c>
      <c r="I5785" s="408" t="s">
        <v>5290</v>
      </c>
      <c r="J5785" s="409" t="str">
        <f>iferror(vlookup(H5785,Actors!$A$2:$D$472,4,false),"")</f>
        <v>Graveyard Objects</v>
      </c>
      <c r="K5785" s="410" t="s">
        <v>2811</v>
      </c>
      <c r="L5785" s="405" t="s">
        <v>28</v>
      </c>
      <c r="M5785" s="411" t="str">
        <f>iferror(vlookup(A5785,Variables!$F$2:$G$2762,2,false),"")</f>
        <v/>
      </c>
      <c r="N5785" s="412" t="s">
        <v>1059</v>
      </c>
    </row>
    <row r="5786">
      <c r="A5786" s="404" t="s">
        <v>9980</v>
      </c>
      <c r="B5786" s="405" t="s">
        <v>527</v>
      </c>
      <c r="C5786" s="406" t="str">
        <f>iferror(vlookup(B5786,Maps!$A$2:$B$111,2,false),"")</f>
        <v>Spot 02 - Graveyard</v>
      </c>
      <c r="D5786" s="405" t="s">
        <v>682</v>
      </c>
      <c r="E5786" s="405" t="s">
        <v>680</v>
      </c>
      <c r="F5786" s="407"/>
      <c r="G5786" s="407"/>
      <c r="H5786" s="405" t="s">
        <v>789</v>
      </c>
      <c r="I5786" s="408" t="s">
        <v>5290</v>
      </c>
      <c r="J5786" s="409" t="str">
        <f>iferror(vlookup(H5786,Actors!$A$2:$D$472,4,false),"")</f>
        <v>Graveyard Objects</v>
      </c>
      <c r="K5786" s="410" t="s">
        <v>2811</v>
      </c>
      <c r="L5786" s="405" t="s">
        <v>21</v>
      </c>
      <c r="M5786" s="411" t="str">
        <f>iferror(vlookup(A5786,Variables!$F$2:$G$2762,2,false),"")</f>
        <v/>
      </c>
      <c r="N5786" s="412" t="s">
        <v>1059</v>
      </c>
    </row>
    <row r="5787">
      <c r="A5787" s="404" t="s">
        <v>9502</v>
      </c>
      <c r="B5787" s="405" t="s">
        <v>527</v>
      </c>
      <c r="C5787" s="406" t="str">
        <f>iferror(vlookup(B5787,Maps!$A$2:$B$111,2,false),"")</f>
        <v>Spot 02 - Graveyard</v>
      </c>
      <c r="D5787" s="405" t="s">
        <v>682</v>
      </c>
      <c r="E5787" s="405" t="s">
        <v>680</v>
      </c>
      <c r="F5787" s="407"/>
      <c r="G5787" s="407"/>
      <c r="H5787" s="405" t="s">
        <v>789</v>
      </c>
      <c r="I5787" s="408" t="s">
        <v>5290</v>
      </c>
      <c r="J5787" s="409" t="str">
        <f>iferror(vlookup(H5787,Actors!$A$2:$D$472,4,false),"")</f>
        <v>Graveyard Objects</v>
      </c>
      <c r="K5787" s="410" t="s">
        <v>2811</v>
      </c>
      <c r="L5787" s="405" t="s">
        <v>42</v>
      </c>
      <c r="M5787" s="411" t="str">
        <f>iferror(vlookup(A5787,Variables!$F$2:$G$2762,2,false),"")</f>
        <v>Nothing</v>
      </c>
      <c r="N5787" s="412" t="s">
        <v>1059</v>
      </c>
    </row>
    <row r="5788">
      <c r="A5788" s="404" t="s">
        <v>9981</v>
      </c>
      <c r="B5788" s="405" t="s">
        <v>527</v>
      </c>
      <c r="C5788" s="406" t="str">
        <f>iferror(vlookup(B5788,Maps!$A$2:$B$111,2,false),"")</f>
        <v>Spot 02 - Graveyard</v>
      </c>
      <c r="D5788" s="405" t="s">
        <v>682</v>
      </c>
      <c r="E5788" s="405" t="s">
        <v>680</v>
      </c>
      <c r="F5788" s="407"/>
      <c r="G5788" s="407"/>
      <c r="H5788" s="405" t="s">
        <v>789</v>
      </c>
      <c r="I5788" s="408" t="s">
        <v>5290</v>
      </c>
      <c r="J5788" s="409" t="str">
        <f>iferror(vlookup(H5788,Actors!$A$2:$D$472,4,false),"")</f>
        <v>Graveyard Objects</v>
      </c>
      <c r="K5788" s="410" t="s">
        <v>2811</v>
      </c>
      <c r="L5788" s="405" t="s">
        <v>35</v>
      </c>
      <c r="M5788" s="411" t="str">
        <f>iferror(vlookup(A5788,Variables!$F$2:$G$2762,2,false),"")</f>
        <v>Nothing</v>
      </c>
      <c r="N5788" s="412" t="s">
        <v>1059</v>
      </c>
    </row>
    <row r="5789">
      <c r="A5789" s="375" t="s">
        <v>9880</v>
      </c>
      <c r="B5789" s="376" t="s">
        <v>527</v>
      </c>
      <c r="C5789" s="377" t="str">
        <f>iferror(vlookup(B5789,Maps!$A$2:$B$111,2,false),"")</f>
        <v>Spot 02 - Graveyard</v>
      </c>
      <c r="D5789" s="376" t="s">
        <v>684</v>
      </c>
      <c r="E5789" s="376" t="s">
        <v>680</v>
      </c>
      <c r="F5789" s="378"/>
      <c r="G5789" s="378"/>
      <c r="H5789" s="376" t="s">
        <v>691</v>
      </c>
      <c r="I5789" s="338" t="s">
        <v>5554</v>
      </c>
      <c r="J5789" s="379" t="str">
        <f>iferror(vlookup(H5789,Actors!$A$2:$D$472,4,false),"")</f>
        <v>Kakariko Village Windmill Blades</v>
      </c>
      <c r="K5789" s="376" t="s">
        <v>2945</v>
      </c>
      <c r="L5789" s="376" t="s">
        <v>7164</v>
      </c>
      <c r="M5789" s="381" t="str">
        <f>iferror(vlookup(A5789,Variables!$F$2:$G$2762,2,false),"")</f>
        <v>Windmill Blades</v>
      </c>
      <c r="N5789" s="378" t="s">
        <v>1059</v>
      </c>
    </row>
    <row r="5790">
      <c r="A5790" s="375" t="s">
        <v>9958</v>
      </c>
      <c r="B5790" s="376" t="s">
        <v>527</v>
      </c>
      <c r="C5790" s="377" t="str">
        <f>iferror(vlookup(B5790,Maps!$A$2:$B$111,2,false),"")</f>
        <v>Spot 02 - Graveyard</v>
      </c>
      <c r="D5790" s="376" t="s">
        <v>684</v>
      </c>
      <c r="E5790" s="376" t="s">
        <v>680</v>
      </c>
      <c r="F5790" s="378"/>
      <c r="G5790" s="378"/>
      <c r="H5790" s="376" t="s">
        <v>3240</v>
      </c>
      <c r="I5790" s="338" t="s">
        <v>6052</v>
      </c>
      <c r="J5790" s="379" t="str">
        <f>iferror(vlookup(H5790,Actors!$A$2:$D$472,4,false),"")</f>
        <v>Gossip Stone</v>
      </c>
      <c r="K5790" s="376" t="s">
        <v>3172</v>
      </c>
      <c r="L5790" s="376" t="s">
        <v>8458</v>
      </c>
      <c r="M5790" s="381" t="str">
        <f>iferror(vlookup(A5790,Variables!$F$2:$G$2762,2,false),"")</f>
        <v/>
      </c>
      <c r="N5790" s="378" t="s">
        <v>1059</v>
      </c>
    </row>
    <row r="5791">
      <c r="A5791" s="375" t="s">
        <v>7190</v>
      </c>
      <c r="B5791" s="376" t="s">
        <v>527</v>
      </c>
      <c r="C5791" s="377" t="str">
        <f>iferror(vlookup(B5791,Maps!$A$2:$B$111,2,false),"")</f>
        <v>Spot 02 - Graveyard</v>
      </c>
      <c r="D5791" s="376" t="s">
        <v>684</v>
      </c>
      <c r="E5791" s="376" t="s">
        <v>680</v>
      </c>
      <c r="F5791" s="378"/>
      <c r="G5791" s="378"/>
      <c r="H5791" s="376" t="s">
        <v>144</v>
      </c>
      <c r="I5791" s="338" t="s">
        <v>4961</v>
      </c>
      <c r="J5791" s="379" t="str">
        <f>iferror(vlookup(H5791,Actors!$A$2:$D$472,4,false),"")</f>
        <v>Keese</v>
      </c>
      <c r="K5791" s="376" t="s">
        <v>103</v>
      </c>
      <c r="L5791" s="376" t="s">
        <v>35</v>
      </c>
      <c r="M5791" s="381" t="str">
        <f>iferror(vlookup(A5791,Variables!$F$2:$G$2762,2,false),"")</f>
        <v>Roosting Keese</v>
      </c>
      <c r="N5791" s="378" t="s">
        <v>1073</v>
      </c>
    </row>
    <row r="5792">
      <c r="A5792" s="375" t="s">
        <v>7190</v>
      </c>
      <c r="B5792" s="376" t="s">
        <v>527</v>
      </c>
      <c r="C5792" s="377" t="str">
        <f>iferror(vlookup(B5792,Maps!$A$2:$B$111,2,false),"")</f>
        <v>Spot 02 - Graveyard</v>
      </c>
      <c r="D5792" s="376" t="s">
        <v>684</v>
      </c>
      <c r="E5792" s="376" t="s">
        <v>680</v>
      </c>
      <c r="F5792" s="378"/>
      <c r="G5792" s="378"/>
      <c r="H5792" s="376" t="s">
        <v>144</v>
      </c>
      <c r="I5792" s="338" t="s">
        <v>4961</v>
      </c>
      <c r="J5792" s="379" t="str">
        <f>iferror(vlookup(H5792,Actors!$A$2:$D$472,4,false),"")</f>
        <v>Keese</v>
      </c>
      <c r="K5792" s="376" t="s">
        <v>103</v>
      </c>
      <c r="L5792" s="376" t="s">
        <v>35</v>
      </c>
      <c r="M5792" s="381" t="str">
        <f>iferror(vlookup(A5792,Variables!$F$2:$G$2762,2,false),"")</f>
        <v>Roosting Keese</v>
      </c>
      <c r="N5792" s="378" t="s">
        <v>1073</v>
      </c>
    </row>
    <row r="5793">
      <c r="A5793" s="375" t="s">
        <v>7190</v>
      </c>
      <c r="B5793" s="376" t="s">
        <v>527</v>
      </c>
      <c r="C5793" s="377" t="str">
        <f>iferror(vlookup(B5793,Maps!$A$2:$B$111,2,false),"")</f>
        <v>Spot 02 - Graveyard</v>
      </c>
      <c r="D5793" s="376" t="s">
        <v>684</v>
      </c>
      <c r="E5793" s="376" t="s">
        <v>680</v>
      </c>
      <c r="F5793" s="378"/>
      <c r="G5793" s="378"/>
      <c r="H5793" s="376" t="s">
        <v>144</v>
      </c>
      <c r="I5793" s="338" t="s">
        <v>4961</v>
      </c>
      <c r="J5793" s="379" t="str">
        <f>iferror(vlookup(H5793,Actors!$A$2:$D$472,4,false),"")</f>
        <v>Keese</v>
      </c>
      <c r="K5793" s="376" t="s">
        <v>103</v>
      </c>
      <c r="L5793" s="376" t="s">
        <v>35</v>
      </c>
      <c r="M5793" s="381" t="str">
        <f>iferror(vlookup(A5793,Variables!$F$2:$G$2762,2,false),"")</f>
        <v>Roosting Keese</v>
      </c>
      <c r="N5793" s="378" t="s">
        <v>1073</v>
      </c>
    </row>
    <row r="5794">
      <c r="A5794" s="375" t="s">
        <v>7190</v>
      </c>
      <c r="B5794" s="376" t="s">
        <v>527</v>
      </c>
      <c r="C5794" s="377" t="str">
        <f>iferror(vlookup(B5794,Maps!$A$2:$B$111,2,false),"")</f>
        <v>Spot 02 - Graveyard</v>
      </c>
      <c r="D5794" s="376" t="s">
        <v>684</v>
      </c>
      <c r="E5794" s="376" t="s">
        <v>680</v>
      </c>
      <c r="F5794" s="378"/>
      <c r="G5794" s="378"/>
      <c r="H5794" s="376" t="s">
        <v>144</v>
      </c>
      <c r="I5794" s="338" t="s">
        <v>4961</v>
      </c>
      <c r="J5794" s="379" t="str">
        <f>iferror(vlookup(H5794,Actors!$A$2:$D$472,4,false),"")</f>
        <v>Keese</v>
      </c>
      <c r="K5794" s="376" t="s">
        <v>103</v>
      </c>
      <c r="L5794" s="376" t="s">
        <v>35</v>
      </c>
      <c r="M5794" s="381" t="str">
        <f>iferror(vlookup(A5794,Variables!$F$2:$G$2762,2,false),"")</f>
        <v>Roosting Keese</v>
      </c>
      <c r="N5794" s="378" t="s">
        <v>1073</v>
      </c>
    </row>
    <row r="5795">
      <c r="A5795" s="375" t="s">
        <v>7190</v>
      </c>
      <c r="B5795" s="376" t="s">
        <v>527</v>
      </c>
      <c r="C5795" s="377" t="str">
        <f>iferror(vlookup(B5795,Maps!$A$2:$B$111,2,false),"")</f>
        <v>Spot 02 - Graveyard</v>
      </c>
      <c r="D5795" s="376" t="s">
        <v>684</v>
      </c>
      <c r="E5795" s="376" t="s">
        <v>680</v>
      </c>
      <c r="F5795" s="378"/>
      <c r="G5795" s="378"/>
      <c r="H5795" s="376" t="s">
        <v>144</v>
      </c>
      <c r="I5795" s="338" t="s">
        <v>4961</v>
      </c>
      <c r="J5795" s="379" t="str">
        <f>iferror(vlookup(H5795,Actors!$A$2:$D$472,4,false),"")</f>
        <v>Keese</v>
      </c>
      <c r="K5795" s="376" t="s">
        <v>103</v>
      </c>
      <c r="L5795" s="376" t="s">
        <v>35</v>
      </c>
      <c r="M5795" s="381" t="str">
        <f>iferror(vlookup(A5795,Variables!$F$2:$G$2762,2,false),"")</f>
        <v>Roosting Keese</v>
      </c>
      <c r="N5795" s="378" t="s">
        <v>1073</v>
      </c>
    </row>
    <row r="5796">
      <c r="A5796" s="375" t="s">
        <v>7044</v>
      </c>
      <c r="B5796" s="376" t="s">
        <v>527</v>
      </c>
      <c r="C5796" s="377" t="str">
        <f>iferror(vlookup(B5796,Maps!$A$2:$B$111,2,false),"")</f>
        <v>Spot 02 - Graveyard</v>
      </c>
      <c r="D5796" s="376" t="s">
        <v>684</v>
      </c>
      <c r="E5796" s="376" t="s">
        <v>680</v>
      </c>
      <c r="F5796" s="378"/>
      <c r="G5796" s="378"/>
      <c r="H5796" s="376" t="s">
        <v>2788</v>
      </c>
      <c r="I5796" s="338" t="s">
        <v>5273</v>
      </c>
      <c r="J5796" s="379" t="str">
        <f>iferror(vlookup(H5796,Actors!$A$2:$D$472,4,false),"")</f>
        <v>Skullwalltula</v>
      </c>
      <c r="K5796" s="376" t="s">
        <v>265</v>
      </c>
      <c r="L5796" s="376" t="s">
        <v>12</v>
      </c>
      <c r="M5796" s="381" t="str">
        <f>iferror(vlookup(A5796,Variables!$F$2:$G$2762,2,false),"")</f>
        <v/>
      </c>
      <c r="N5796" s="378" t="s">
        <v>1073</v>
      </c>
    </row>
    <row r="5797">
      <c r="A5797" s="375" t="s">
        <v>7044</v>
      </c>
      <c r="B5797" s="376" t="s">
        <v>527</v>
      </c>
      <c r="C5797" s="377" t="str">
        <f>iferror(vlookup(B5797,Maps!$A$2:$B$111,2,false),"")</f>
        <v>Spot 02 - Graveyard</v>
      </c>
      <c r="D5797" s="376" t="s">
        <v>684</v>
      </c>
      <c r="E5797" s="376" t="s">
        <v>680</v>
      </c>
      <c r="F5797" s="378"/>
      <c r="G5797" s="378"/>
      <c r="H5797" s="376" t="s">
        <v>2788</v>
      </c>
      <c r="I5797" s="338" t="s">
        <v>5273</v>
      </c>
      <c r="J5797" s="379" t="str">
        <f>iferror(vlookup(H5797,Actors!$A$2:$D$472,4,false),"")</f>
        <v>Skullwalltula</v>
      </c>
      <c r="K5797" s="376" t="s">
        <v>265</v>
      </c>
      <c r="L5797" s="376" t="s">
        <v>12</v>
      </c>
      <c r="M5797" s="381" t="str">
        <f>iferror(vlookup(A5797,Variables!$F$2:$G$2762,2,false),"")</f>
        <v/>
      </c>
      <c r="N5797" s="378" t="s">
        <v>1073</v>
      </c>
    </row>
    <row r="5798">
      <c r="A5798" s="375" t="s">
        <v>9959</v>
      </c>
      <c r="B5798" s="376" t="s">
        <v>527</v>
      </c>
      <c r="C5798" s="377" t="str">
        <f>iferror(vlookup(B5798,Maps!$A$2:$B$111,2,false),"")</f>
        <v>Spot 02 - Graveyard</v>
      </c>
      <c r="D5798" s="376" t="s">
        <v>684</v>
      </c>
      <c r="E5798" s="376" t="s">
        <v>680</v>
      </c>
      <c r="F5798" s="378"/>
      <c r="G5798" s="378"/>
      <c r="H5798" s="376" t="s">
        <v>159</v>
      </c>
      <c r="I5798" s="382" t="s">
        <v>4967</v>
      </c>
      <c r="J5798" s="379" t="str">
        <f>iferror(vlookup(H5798,Actors!$A$2:$D$472,4,false),"")</f>
        <v>Collectible Items (Visible)</v>
      </c>
      <c r="K5798" s="376" t="s">
        <v>12</v>
      </c>
      <c r="L5798" s="376" t="s">
        <v>4125</v>
      </c>
      <c r="M5798" s="381" t="str">
        <f>iferror(vlookup(A5798,Variables!$F$2:$G$2762,2,false),"")</f>
        <v>Piece of Heart</v>
      </c>
      <c r="N5798" s="378" t="s">
        <v>1059</v>
      </c>
    </row>
    <row r="5799">
      <c r="A5799" s="375" t="s">
        <v>9960</v>
      </c>
      <c r="B5799" s="376" t="s">
        <v>527</v>
      </c>
      <c r="C5799" s="377" t="str">
        <f>iferror(vlookup(B5799,Maps!$A$2:$B$111,2,false),"")</f>
        <v>Spot 02 - Graveyard</v>
      </c>
      <c r="D5799" s="376" t="s">
        <v>684</v>
      </c>
      <c r="E5799" s="376" t="s">
        <v>680</v>
      </c>
      <c r="F5799" s="378"/>
      <c r="G5799" s="378"/>
      <c r="H5799" s="376" t="s">
        <v>710</v>
      </c>
      <c r="I5799" s="338" t="s">
        <v>5736</v>
      </c>
      <c r="J5799" s="383" t="str">
        <f>iferror(vlookup(H5799,Actors!$A$2:$D$472,4,false),"")</f>
        <v>Checkable Green Navi Spot</v>
      </c>
      <c r="K5799" s="384" t="s">
        <v>21</v>
      </c>
      <c r="L5799" s="376" t="s">
        <v>9961</v>
      </c>
      <c r="M5799" s="381" t="str">
        <f>iferror(vlookup(A5799,Variables!$F$2:$G$2762,2,false),"")</f>
        <v>Royal Family's Tomb</v>
      </c>
      <c r="N5799" s="385" t="s">
        <v>1059</v>
      </c>
    </row>
    <row r="5800">
      <c r="A5800" s="375" t="s">
        <v>9986</v>
      </c>
      <c r="B5800" s="376" t="s">
        <v>527</v>
      </c>
      <c r="C5800" s="377" t="str">
        <f>iferror(vlookup(B5800,Maps!$A$2:$B$111,2,false),"")</f>
        <v>Spot 02 - Graveyard</v>
      </c>
      <c r="D5800" s="376" t="s">
        <v>684</v>
      </c>
      <c r="E5800" s="376" t="s">
        <v>680</v>
      </c>
      <c r="F5800" s="378"/>
      <c r="G5800" s="378"/>
      <c r="H5800" s="376" t="s">
        <v>97</v>
      </c>
      <c r="I5800" s="338" t="s">
        <v>5143</v>
      </c>
      <c r="J5800" s="379" t="str">
        <f>iferror(vlookup(H5800,Actors!$A$2:$D$472,4,false),"")</f>
        <v>Blue Warp &amp; Rupee-Shaped Prism</v>
      </c>
      <c r="K5800" s="376" t="s">
        <v>475</v>
      </c>
      <c r="L5800" s="376" t="s">
        <v>55</v>
      </c>
      <c r="M5800" s="381" t="str">
        <f>iferror(vlookup(A5800,Variables!$F$2:$G$2762,2,false),"")</f>
        <v/>
      </c>
      <c r="N5800" s="378" t="s">
        <v>1059</v>
      </c>
    </row>
    <row r="5801">
      <c r="A5801" s="375" t="s">
        <v>9987</v>
      </c>
      <c r="B5801" s="376" t="s">
        <v>527</v>
      </c>
      <c r="C5801" s="377" t="str">
        <f>iferror(vlookup(B5801,Maps!$A$2:$B$111,2,false),"")</f>
        <v>Spot 02 - Graveyard</v>
      </c>
      <c r="D5801" s="376" t="s">
        <v>684</v>
      </c>
      <c r="E5801" s="376" t="s">
        <v>680</v>
      </c>
      <c r="F5801" s="378"/>
      <c r="G5801" s="378"/>
      <c r="H5801" s="376" t="s">
        <v>103</v>
      </c>
      <c r="I5801" s="338" t="s">
        <v>4945</v>
      </c>
      <c r="J5801" s="383" t="str">
        <f>iferror(vlookup(H5801,Actors!$A$2:$D$472,4,false),"")</f>
        <v>Graveyard Poe &amp; Composer Brothers</v>
      </c>
      <c r="K5801" s="384" t="s">
        <v>21</v>
      </c>
      <c r="L5801" s="376" t="s">
        <v>12</v>
      </c>
      <c r="M5801" s="381" t="str">
        <f>iferror(vlookup(A5801,Variables!$F$2:$G$2762,2,false),"")</f>
        <v>Graveyard Poe</v>
      </c>
      <c r="N5801" s="385" t="s">
        <v>1059</v>
      </c>
    </row>
    <row r="5802">
      <c r="A5802" s="375" t="s">
        <v>9987</v>
      </c>
      <c r="B5802" s="376" t="s">
        <v>527</v>
      </c>
      <c r="C5802" s="377" t="str">
        <f>iferror(vlookup(B5802,Maps!$A$2:$B$111,2,false),"")</f>
        <v>Spot 02 - Graveyard</v>
      </c>
      <c r="D5802" s="376" t="s">
        <v>684</v>
      </c>
      <c r="E5802" s="376" t="s">
        <v>680</v>
      </c>
      <c r="F5802" s="378"/>
      <c r="G5802" s="378"/>
      <c r="H5802" s="376" t="s">
        <v>103</v>
      </c>
      <c r="I5802" s="338" t="s">
        <v>4945</v>
      </c>
      <c r="J5802" s="383" t="str">
        <f>iferror(vlookup(H5802,Actors!$A$2:$D$472,4,false),"")</f>
        <v>Graveyard Poe &amp; Composer Brothers</v>
      </c>
      <c r="K5802" s="384" t="s">
        <v>21</v>
      </c>
      <c r="L5802" s="376" t="s">
        <v>12</v>
      </c>
      <c r="M5802" s="381" t="str">
        <f>iferror(vlookup(A5802,Variables!$F$2:$G$2762,2,false),"")</f>
        <v>Graveyard Poe</v>
      </c>
      <c r="N5802" s="385" t="s">
        <v>1059</v>
      </c>
    </row>
    <row r="5803">
      <c r="A5803" s="375" t="s">
        <v>9987</v>
      </c>
      <c r="B5803" s="376" t="s">
        <v>527</v>
      </c>
      <c r="C5803" s="377" t="str">
        <f>iferror(vlookup(B5803,Maps!$A$2:$B$111,2,false),"")</f>
        <v>Spot 02 - Graveyard</v>
      </c>
      <c r="D5803" s="376" t="s">
        <v>684</v>
      </c>
      <c r="E5803" s="376" t="s">
        <v>680</v>
      </c>
      <c r="F5803" s="378"/>
      <c r="G5803" s="378"/>
      <c r="H5803" s="376" t="s">
        <v>103</v>
      </c>
      <c r="I5803" s="338" t="s">
        <v>4945</v>
      </c>
      <c r="J5803" s="383" t="str">
        <f>iferror(vlookup(H5803,Actors!$A$2:$D$472,4,false),"")</f>
        <v>Graveyard Poe &amp; Composer Brothers</v>
      </c>
      <c r="K5803" s="384" t="s">
        <v>21</v>
      </c>
      <c r="L5803" s="376" t="s">
        <v>12</v>
      </c>
      <c r="M5803" s="381" t="str">
        <f>iferror(vlookup(A5803,Variables!$F$2:$G$2762,2,false),"")</f>
        <v>Graveyard Poe</v>
      </c>
      <c r="N5803" s="385" t="s">
        <v>1059</v>
      </c>
    </row>
    <row r="5804">
      <c r="A5804" s="375" t="s">
        <v>9962</v>
      </c>
      <c r="B5804" s="376" t="s">
        <v>527</v>
      </c>
      <c r="C5804" s="377" t="str">
        <f>iferror(vlookup(B5804,Maps!$A$2:$B$111,2,false),"")</f>
        <v>Spot 02 - Graveyard</v>
      </c>
      <c r="D5804" s="376" t="s">
        <v>684</v>
      </c>
      <c r="E5804" s="376" t="s">
        <v>680</v>
      </c>
      <c r="F5804" s="378"/>
      <c r="G5804" s="378"/>
      <c r="H5804" s="376" t="s">
        <v>710</v>
      </c>
      <c r="I5804" s="338" t="s">
        <v>5736</v>
      </c>
      <c r="J5804" s="383" t="str">
        <f>iferror(vlookup(H5804,Actors!$A$2:$D$472,4,false),"")</f>
        <v>Checkable Green Navi Spot</v>
      </c>
      <c r="K5804" s="384" t="s">
        <v>21</v>
      </c>
      <c r="L5804" s="376" t="s">
        <v>7068</v>
      </c>
      <c r="M5804" s="381" t="str">
        <f>iferror(vlookup(A5804,Variables!$F$2:$G$2762,2,false),"")</f>
        <v>Royal Composer Bros. / Sharp the Elder / R.I.P.</v>
      </c>
      <c r="N5804" s="385" t="s">
        <v>1059</v>
      </c>
    </row>
    <row r="5805">
      <c r="A5805" s="375" t="s">
        <v>9963</v>
      </c>
      <c r="B5805" s="376" t="s">
        <v>527</v>
      </c>
      <c r="C5805" s="377" t="str">
        <f>iferror(vlookup(B5805,Maps!$A$2:$B$111,2,false),"")</f>
        <v>Spot 02 - Graveyard</v>
      </c>
      <c r="D5805" s="376" t="s">
        <v>684</v>
      </c>
      <c r="E5805" s="376" t="s">
        <v>680</v>
      </c>
      <c r="F5805" s="378"/>
      <c r="G5805" s="378"/>
      <c r="H5805" s="376" t="s">
        <v>710</v>
      </c>
      <c r="I5805" s="338" t="s">
        <v>5736</v>
      </c>
      <c r="J5805" s="383" t="str">
        <f>iferror(vlookup(H5805,Actors!$A$2:$D$472,4,false),"")</f>
        <v>Checkable Green Navi Spot</v>
      </c>
      <c r="K5805" s="384" t="s">
        <v>21</v>
      </c>
      <c r="L5805" s="376" t="s">
        <v>7911</v>
      </c>
      <c r="M5805" s="381" t="str">
        <f>iferror(vlookup(A5805,Variables!$F$2:$G$2762,2,false),"")</f>
        <v>Royal Composer Bros. / Flat the Younger / R.I.P.</v>
      </c>
      <c r="N5805" s="385" t="s">
        <v>1059</v>
      </c>
    </row>
    <row r="5806">
      <c r="A5806" s="375" t="s">
        <v>9988</v>
      </c>
      <c r="B5806" s="376" t="s">
        <v>527</v>
      </c>
      <c r="C5806" s="377" t="str">
        <f>iferror(vlookup(B5806,Maps!$A$2:$B$111,2,false),"")</f>
        <v>Spot 02 - Graveyard</v>
      </c>
      <c r="D5806" s="376" t="s">
        <v>684</v>
      </c>
      <c r="E5806" s="376" t="s">
        <v>680</v>
      </c>
      <c r="F5806" s="378"/>
      <c r="G5806" s="378"/>
      <c r="H5806" s="376" t="s">
        <v>862</v>
      </c>
      <c r="I5806" s="338" t="s">
        <v>5812</v>
      </c>
      <c r="J5806" s="383" t="str">
        <f>iferror(vlookup(H5806,Actors!$A$2:$D$472,4,false),"")</f>
        <v>Weather-Changing Tag</v>
      </c>
      <c r="K5806" s="384" t="s">
        <v>21</v>
      </c>
      <c r="L5806" s="376" t="s">
        <v>9989</v>
      </c>
      <c r="M5806" s="381" t="str">
        <f>iferror(vlookup(A5806,Variables!$F$2:$G$2762,2,false),"")</f>
        <v/>
      </c>
      <c r="N5806" s="385" t="s">
        <v>1059</v>
      </c>
    </row>
    <row r="5807">
      <c r="A5807" s="375" t="s">
        <v>9964</v>
      </c>
      <c r="B5807" s="376" t="s">
        <v>527</v>
      </c>
      <c r="C5807" s="377" t="str">
        <f>iferror(vlookup(B5807,Maps!$A$2:$B$111,2,false),"")</f>
        <v>Spot 02 - Graveyard</v>
      </c>
      <c r="D5807" s="376" t="s">
        <v>684</v>
      </c>
      <c r="E5807" s="376" t="s">
        <v>680</v>
      </c>
      <c r="F5807" s="378"/>
      <c r="G5807" s="378"/>
      <c r="H5807" s="376" t="s">
        <v>671</v>
      </c>
      <c r="I5807" s="338" t="s">
        <v>5194</v>
      </c>
      <c r="J5807" s="383" t="str">
        <f>iferror(vlookup(H5807,Actors!$A$2:$D$472,4,false),"")</f>
        <v>Warp Pad &amp; Ocarina Pedestal</v>
      </c>
      <c r="K5807" s="384" t="s">
        <v>21</v>
      </c>
      <c r="L5807" s="376" t="s">
        <v>28</v>
      </c>
      <c r="M5807" s="381" t="str">
        <f>iferror(vlookup(A5807,Variables!$F$2:$G$2762,2,false),"")</f>
        <v>Warp Pad (Shadow)</v>
      </c>
      <c r="N5807" s="385" t="s">
        <v>1059</v>
      </c>
    </row>
    <row r="5808">
      <c r="A5808" s="375" t="s">
        <v>9965</v>
      </c>
      <c r="B5808" s="376" t="s">
        <v>527</v>
      </c>
      <c r="C5808" s="377" t="str">
        <f>iferror(vlookup(B5808,Maps!$A$2:$B$111,2,false),"")</f>
        <v>Spot 02 - Graveyard</v>
      </c>
      <c r="D5808" s="376" t="s">
        <v>684</v>
      </c>
      <c r="E5808" s="376" t="s">
        <v>680</v>
      </c>
      <c r="F5808" s="378"/>
      <c r="G5808" s="378"/>
      <c r="H5808" s="376" t="s">
        <v>3029</v>
      </c>
      <c r="I5808" s="338" t="s">
        <v>5667</v>
      </c>
      <c r="J5808" s="383" t="str">
        <f>iferror(vlookup(H5808,Actors!$A$2:$D$472,4,false),"")</f>
        <v>Ocarina Spot</v>
      </c>
      <c r="K5808" s="384" t="s">
        <v>21</v>
      </c>
      <c r="L5808" s="376" t="s">
        <v>9966</v>
      </c>
      <c r="M5808" s="381" t="str">
        <f>iferror(vlookup(A5808,Variables!$F$2:$G$2762,2,false),"")</f>
        <v>Zelda's Lullaby Ocarina Spot (Graveyard)</v>
      </c>
      <c r="N5808" s="385" t="s">
        <v>1059</v>
      </c>
    </row>
    <row r="5809">
      <c r="A5809" s="375" t="s">
        <v>9967</v>
      </c>
      <c r="B5809" s="376" t="s">
        <v>527</v>
      </c>
      <c r="C5809" s="377" t="str">
        <f>iferror(vlookup(B5809,Maps!$A$2:$B$111,2,false),"")</f>
        <v>Spot 02 - Graveyard</v>
      </c>
      <c r="D5809" s="376" t="s">
        <v>684</v>
      </c>
      <c r="E5809" s="376" t="s">
        <v>680</v>
      </c>
      <c r="F5809" s="378"/>
      <c r="G5809" s="378"/>
      <c r="H5809" s="376" t="s">
        <v>3086</v>
      </c>
      <c r="I5809" s="338" t="s">
        <v>5759</v>
      </c>
      <c r="J5809" s="379" t="str">
        <f>iferror(vlookup(H5809,Actors!$A$2:$D$472,4,false),"")</f>
        <v>Graveyard Flower / Rock &amp; Grass Pulled by Kokiri</v>
      </c>
      <c r="K5809" s="376" t="s">
        <v>28</v>
      </c>
      <c r="L5809" s="376" t="s">
        <v>12</v>
      </c>
      <c r="M5809" s="381" t="str">
        <f>iferror(vlookup(A5809,Variables!$F$2:$G$2762,2,false),"")</f>
        <v>Graveside Flower</v>
      </c>
      <c r="N5809" s="378" t="s">
        <v>1059</v>
      </c>
    </row>
    <row r="5810">
      <c r="A5810" s="375" t="s">
        <v>9967</v>
      </c>
      <c r="B5810" s="376" t="s">
        <v>527</v>
      </c>
      <c r="C5810" s="377" t="str">
        <f>iferror(vlookup(B5810,Maps!$A$2:$B$111,2,false),"")</f>
        <v>Spot 02 - Graveyard</v>
      </c>
      <c r="D5810" s="376" t="s">
        <v>684</v>
      </c>
      <c r="E5810" s="376" t="s">
        <v>680</v>
      </c>
      <c r="F5810" s="378"/>
      <c r="G5810" s="378"/>
      <c r="H5810" s="376" t="s">
        <v>3086</v>
      </c>
      <c r="I5810" s="338" t="s">
        <v>5759</v>
      </c>
      <c r="J5810" s="379" t="str">
        <f>iferror(vlookup(H5810,Actors!$A$2:$D$472,4,false),"")</f>
        <v>Graveyard Flower / Rock &amp; Grass Pulled by Kokiri</v>
      </c>
      <c r="K5810" s="376" t="s">
        <v>28</v>
      </c>
      <c r="L5810" s="376" t="s">
        <v>12</v>
      </c>
      <c r="M5810" s="381" t="str">
        <f>iferror(vlookup(A5810,Variables!$F$2:$G$2762,2,false),"")</f>
        <v>Graveside Flower</v>
      </c>
      <c r="N5810" s="378" t="s">
        <v>1059</v>
      </c>
    </row>
    <row r="5811">
      <c r="A5811" s="375" t="s">
        <v>9967</v>
      </c>
      <c r="B5811" s="376" t="s">
        <v>527</v>
      </c>
      <c r="C5811" s="377" t="str">
        <f>iferror(vlookup(B5811,Maps!$A$2:$B$111,2,false),"")</f>
        <v>Spot 02 - Graveyard</v>
      </c>
      <c r="D5811" s="376" t="s">
        <v>684</v>
      </c>
      <c r="E5811" s="376" t="s">
        <v>680</v>
      </c>
      <c r="F5811" s="378"/>
      <c r="G5811" s="378"/>
      <c r="H5811" s="376" t="s">
        <v>3086</v>
      </c>
      <c r="I5811" s="338" t="s">
        <v>5759</v>
      </c>
      <c r="J5811" s="379" t="str">
        <f>iferror(vlookup(H5811,Actors!$A$2:$D$472,4,false),"")</f>
        <v>Graveyard Flower / Rock &amp; Grass Pulled by Kokiri</v>
      </c>
      <c r="K5811" s="376" t="s">
        <v>28</v>
      </c>
      <c r="L5811" s="376" t="s">
        <v>12</v>
      </c>
      <c r="M5811" s="381" t="str">
        <f>iferror(vlookup(A5811,Variables!$F$2:$G$2762,2,false),"")</f>
        <v>Graveside Flower</v>
      </c>
      <c r="N5811" s="378" t="s">
        <v>1059</v>
      </c>
    </row>
    <row r="5812">
      <c r="A5812" s="375" t="s">
        <v>9967</v>
      </c>
      <c r="B5812" s="376" t="s">
        <v>527</v>
      </c>
      <c r="C5812" s="377" t="str">
        <f>iferror(vlookup(B5812,Maps!$A$2:$B$111,2,false),"")</f>
        <v>Spot 02 - Graveyard</v>
      </c>
      <c r="D5812" s="376" t="s">
        <v>684</v>
      </c>
      <c r="E5812" s="376" t="s">
        <v>680</v>
      </c>
      <c r="F5812" s="378"/>
      <c r="G5812" s="378"/>
      <c r="H5812" s="376" t="s">
        <v>3086</v>
      </c>
      <c r="I5812" s="338" t="s">
        <v>5759</v>
      </c>
      <c r="J5812" s="379" t="str">
        <f>iferror(vlookup(H5812,Actors!$A$2:$D$472,4,false),"")</f>
        <v>Graveyard Flower / Rock &amp; Grass Pulled by Kokiri</v>
      </c>
      <c r="K5812" s="376" t="s">
        <v>28</v>
      </c>
      <c r="L5812" s="376" t="s">
        <v>12</v>
      </c>
      <c r="M5812" s="381" t="str">
        <f>iferror(vlookup(A5812,Variables!$F$2:$G$2762,2,false),"")</f>
        <v>Graveside Flower</v>
      </c>
      <c r="N5812" s="378" t="s">
        <v>1059</v>
      </c>
    </row>
    <row r="5813">
      <c r="A5813" s="375" t="s">
        <v>9967</v>
      </c>
      <c r="B5813" s="376" t="s">
        <v>527</v>
      </c>
      <c r="C5813" s="377" t="str">
        <f>iferror(vlookup(B5813,Maps!$A$2:$B$111,2,false),"")</f>
        <v>Spot 02 - Graveyard</v>
      </c>
      <c r="D5813" s="376" t="s">
        <v>684</v>
      </c>
      <c r="E5813" s="376" t="s">
        <v>680</v>
      </c>
      <c r="F5813" s="378"/>
      <c r="G5813" s="378"/>
      <c r="H5813" s="376" t="s">
        <v>3086</v>
      </c>
      <c r="I5813" s="338" t="s">
        <v>5759</v>
      </c>
      <c r="J5813" s="379" t="str">
        <f>iferror(vlookup(H5813,Actors!$A$2:$D$472,4,false),"")</f>
        <v>Graveyard Flower / Rock &amp; Grass Pulled by Kokiri</v>
      </c>
      <c r="K5813" s="376" t="s">
        <v>28</v>
      </c>
      <c r="L5813" s="376" t="s">
        <v>12</v>
      </c>
      <c r="M5813" s="381" t="str">
        <f>iferror(vlookup(A5813,Variables!$F$2:$G$2762,2,false),"")</f>
        <v>Graveside Flower</v>
      </c>
      <c r="N5813" s="378" t="s">
        <v>1059</v>
      </c>
    </row>
    <row r="5814">
      <c r="A5814" s="375" t="s">
        <v>9967</v>
      </c>
      <c r="B5814" s="376" t="s">
        <v>527</v>
      </c>
      <c r="C5814" s="377" t="str">
        <f>iferror(vlookup(B5814,Maps!$A$2:$B$111,2,false),"")</f>
        <v>Spot 02 - Graveyard</v>
      </c>
      <c r="D5814" s="376" t="s">
        <v>684</v>
      </c>
      <c r="E5814" s="376" t="s">
        <v>680</v>
      </c>
      <c r="F5814" s="378"/>
      <c r="G5814" s="378"/>
      <c r="H5814" s="376" t="s">
        <v>3086</v>
      </c>
      <c r="I5814" s="338" t="s">
        <v>5759</v>
      </c>
      <c r="J5814" s="379" t="str">
        <f>iferror(vlookup(H5814,Actors!$A$2:$D$472,4,false),"")</f>
        <v>Graveyard Flower / Rock &amp; Grass Pulled by Kokiri</v>
      </c>
      <c r="K5814" s="376" t="s">
        <v>28</v>
      </c>
      <c r="L5814" s="376" t="s">
        <v>12</v>
      </c>
      <c r="M5814" s="381" t="str">
        <f>iferror(vlookup(A5814,Variables!$F$2:$G$2762,2,false),"")</f>
        <v>Graveside Flower</v>
      </c>
      <c r="N5814" s="378" t="s">
        <v>1059</v>
      </c>
    </row>
    <row r="5815">
      <c r="A5815" s="375" t="s">
        <v>9969</v>
      </c>
      <c r="B5815" s="376" t="s">
        <v>527</v>
      </c>
      <c r="C5815" s="377" t="str">
        <f>iferror(vlookup(B5815,Maps!$A$2:$B$111,2,false),"")</f>
        <v>Spot 02 - Graveyard</v>
      </c>
      <c r="D5815" s="376" t="s">
        <v>684</v>
      </c>
      <c r="E5815" s="376" t="s">
        <v>680</v>
      </c>
      <c r="F5815" s="378"/>
      <c r="G5815" s="378"/>
      <c r="H5815" s="376" t="s">
        <v>2792</v>
      </c>
      <c r="I5815" s="338" t="s">
        <v>5279</v>
      </c>
      <c r="J5815" s="379" t="str">
        <f>iferror(vlookup(H5815,Actors!$A$2:$D$472,4,false),"")</f>
        <v/>
      </c>
      <c r="K5815" s="376" t="s">
        <v>21</v>
      </c>
      <c r="L5815" s="376" t="s">
        <v>42</v>
      </c>
      <c r="M5815" s="381" t="str">
        <f>iferror(vlookup(A5815,Variables!$F$2:$G$2762,2,false),"")</f>
        <v>Rain???</v>
      </c>
      <c r="N5815" s="378" t="s">
        <v>1059</v>
      </c>
    </row>
    <row r="5816">
      <c r="A5816" s="375" t="s">
        <v>9929</v>
      </c>
      <c r="B5816" s="376" t="s">
        <v>527</v>
      </c>
      <c r="C5816" s="377" t="str">
        <f>iferror(vlookup(B5816,Maps!$A$2:$B$111,2,false),"")</f>
        <v>Spot 02 - Graveyard</v>
      </c>
      <c r="D5816" s="376" t="s">
        <v>684</v>
      </c>
      <c r="E5816" s="376" t="s">
        <v>680</v>
      </c>
      <c r="F5816" s="378"/>
      <c r="G5816" s="378"/>
      <c r="H5816" s="376" t="s">
        <v>3084</v>
      </c>
      <c r="I5816" s="338" t="s">
        <v>5756</v>
      </c>
      <c r="J5816" s="379" t="str">
        <f>iferror(vlookup(H5816,Actors!$A$2:$D$472,4,false),"")</f>
        <v>Silver Gauntlets Boulder</v>
      </c>
      <c r="K5816" s="376" t="s">
        <v>28</v>
      </c>
      <c r="L5816" s="376" t="s">
        <v>8685</v>
      </c>
      <c r="M5816" s="381" t="str">
        <f>iferror(vlookup(A5816,Variables!$F$2:$G$2762,2,false),"")</f>
        <v/>
      </c>
      <c r="N5816" s="378" t="s">
        <v>1059</v>
      </c>
    </row>
    <row r="5817">
      <c r="A5817" s="375" t="s">
        <v>9990</v>
      </c>
      <c r="B5817" s="376" t="s">
        <v>527</v>
      </c>
      <c r="C5817" s="377" t="str">
        <f>iferror(vlookup(B5817,Maps!$A$2:$B$111,2,false),"")</f>
        <v>Spot 02 - Graveyard</v>
      </c>
      <c r="D5817" s="376" t="s">
        <v>684</v>
      </c>
      <c r="E5817" s="376" t="s">
        <v>680</v>
      </c>
      <c r="F5817" s="378"/>
      <c r="G5817" s="378"/>
      <c r="H5817" s="376" t="s">
        <v>3067</v>
      </c>
      <c r="I5817" s="338" t="s">
        <v>5719</v>
      </c>
      <c r="J5817" s="379" t="str">
        <f>iferror(vlookup(H5817,Actors!$A$2:$D$472,4,false),"")</f>
        <v>Square Sign</v>
      </c>
      <c r="K5817" s="376" t="s">
        <v>3030</v>
      </c>
      <c r="L5817" s="376" t="s">
        <v>3805</v>
      </c>
      <c r="M5817" s="381" t="str">
        <f>iferror(vlookup(A5817,Variables!$F$2:$G$2762,2,false),"")</f>
        <v>Heart-Pounding Gravedigging Tour! / Tours are cancelled until a new / gravekeeper is found.  We / apologize for any inconvenience.</v>
      </c>
      <c r="N5817" s="378" t="s">
        <v>1059</v>
      </c>
    </row>
    <row r="5818">
      <c r="A5818" s="375" t="s">
        <v>9838</v>
      </c>
      <c r="B5818" s="376" t="s">
        <v>527</v>
      </c>
      <c r="C5818" s="377" t="str">
        <f>iferror(vlookup(B5818,Maps!$A$2:$B$111,2,false),"")</f>
        <v>Spot 02 - Graveyard</v>
      </c>
      <c r="D5818" s="376" t="s">
        <v>684</v>
      </c>
      <c r="E5818" s="376" t="s">
        <v>680</v>
      </c>
      <c r="F5818" s="378"/>
      <c r="G5818" s="378"/>
      <c r="H5818" s="376" t="s">
        <v>3089</v>
      </c>
      <c r="I5818" s="338" t="s">
        <v>5765</v>
      </c>
      <c r="J5818" s="379" t="str">
        <f>iferror(vlookup(H5818,Actors!$A$2:$D$472,4,false),"")</f>
        <v>Groups of Rocks &amp; Grass Clumps</v>
      </c>
      <c r="K5818" s="376" t="s">
        <v>21</v>
      </c>
      <c r="L5818" s="376" t="s">
        <v>7666</v>
      </c>
      <c r="M5818" s="381" t="str">
        <f>iferror(vlookup(A5818,Variables!$F$2:$G$2762,2,false),"")</f>
        <v/>
      </c>
      <c r="N5818" s="378" t="s">
        <v>1059</v>
      </c>
    </row>
    <row r="5819">
      <c r="A5819" s="375" t="s">
        <v>9991</v>
      </c>
      <c r="B5819" s="376" t="s">
        <v>527</v>
      </c>
      <c r="C5819" s="377" t="str">
        <f>iferror(vlookup(B5819,Maps!$A$2:$B$111,2,false),"")</f>
        <v>Spot 02 - Graveyard</v>
      </c>
      <c r="D5819" s="376" t="s">
        <v>684</v>
      </c>
      <c r="E5819" s="376" t="s">
        <v>680</v>
      </c>
      <c r="F5819" s="378"/>
      <c r="G5819" s="378"/>
      <c r="H5819" s="376" t="s">
        <v>3016</v>
      </c>
      <c r="I5819" s="338" t="s">
        <v>5649</v>
      </c>
      <c r="J5819" s="383" t="str">
        <f>iferror(vlookup(H5819,Actors!$A$2:$D$472,4,false),"")</f>
        <v>Bean Planting Spot</v>
      </c>
      <c r="K5819" s="384" t="s">
        <v>699</v>
      </c>
      <c r="L5819" s="376" t="s">
        <v>35</v>
      </c>
      <c r="M5819" s="381" t="str">
        <f>iferror(vlookup(A5819,Variables!$F$2:$G$2762,2,false),"")</f>
        <v/>
      </c>
      <c r="N5819" s="385" t="s">
        <v>1059</v>
      </c>
    </row>
    <row r="5820">
      <c r="A5820" s="375" t="s">
        <v>9972</v>
      </c>
      <c r="B5820" s="376" t="s">
        <v>527</v>
      </c>
      <c r="C5820" s="377" t="str">
        <f>iferror(vlookup(B5820,Maps!$A$2:$B$111,2,false),"")</f>
        <v>Spot 02 - Graveyard</v>
      </c>
      <c r="D5820" s="376" t="s">
        <v>684</v>
      </c>
      <c r="E5820" s="376" t="s">
        <v>680</v>
      </c>
      <c r="F5820" s="378"/>
      <c r="G5820" s="378"/>
      <c r="H5820" s="376" t="s">
        <v>3167</v>
      </c>
      <c r="I5820" s="338" t="s">
        <v>5904</v>
      </c>
      <c r="J5820" s="379" t="str">
        <f>iferror(vlookup(H5820,Actors!$A$2:$D$472,4,false),"")</f>
        <v>Checkable Spot</v>
      </c>
      <c r="K5820" s="376" t="s">
        <v>21</v>
      </c>
      <c r="L5820" s="376" t="s">
        <v>9973</v>
      </c>
      <c r="M5820" s="381" t="str">
        <f>iferror(vlookup(A5820,Variables!$F$2:$G$2762,2,false),"")</f>
        <v>R.I.P. / Here lie the souls of those who swore fealty to the Royal Family of Hyrule / The Sheikah, guardians of the Royal Family and founders of Kakariko, watch over these spirits in their eternal slumber.</v>
      </c>
      <c r="N5820" s="378" t="s">
        <v>1059</v>
      </c>
    </row>
    <row r="5821">
      <c r="A5821" s="375" t="s">
        <v>9974</v>
      </c>
      <c r="B5821" s="376" t="s">
        <v>527</v>
      </c>
      <c r="C5821" s="377" t="str">
        <f>iferror(vlookup(B5821,Maps!$A$2:$B$111,2,false),"")</f>
        <v>Spot 02 - Graveyard</v>
      </c>
      <c r="D5821" s="376" t="s">
        <v>684</v>
      </c>
      <c r="E5821" s="376" t="s">
        <v>680</v>
      </c>
      <c r="F5821" s="378"/>
      <c r="G5821" s="378"/>
      <c r="H5821" s="376" t="s">
        <v>3167</v>
      </c>
      <c r="I5821" s="338" t="s">
        <v>5904</v>
      </c>
      <c r="J5821" s="379" t="str">
        <f>iferror(vlookup(H5821,Actors!$A$2:$D$472,4,false),"")</f>
        <v>Checkable Spot</v>
      </c>
      <c r="K5821" s="376" t="s">
        <v>21</v>
      </c>
      <c r="L5821" s="376" t="s">
        <v>9975</v>
      </c>
      <c r="M5821" s="381" t="str">
        <f>iferror(vlookup(A5821,Variables!$F$2:$G$2762,2,false),"")</f>
        <v>The crest of the Royal Family is inscribed here.</v>
      </c>
      <c r="N5821" s="378" t="s">
        <v>1059</v>
      </c>
    </row>
    <row r="5822">
      <c r="A5822" s="375" t="s">
        <v>8863</v>
      </c>
      <c r="B5822" s="376" t="s">
        <v>527</v>
      </c>
      <c r="C5822" s="377" t="str">
        <f>iferror(vlookup(B5822,Maps!$A$2:$B$111,2,false),"")</f>
        <v>Spot 02 - Graveyard</v>
      </c>
      <c r="D5822" s="376" t="s">
        <v>684</v>
      </c>
      <c r="E5822" s="376" t="s">
        <v>680</v>
      </c>
      <c r="F5822" s="378"/>
      <c r="G5822" s="378"/>
      <c r="H5822" s="376" t="s">
        <v>3202</v>
      </c>
      <c r="I5822" s="338" t="s">
        <v>5983</v>
      </c>
      <c r="J5822" s="379" t="str">
        <f>iferror(vlookup(H5822,Actors!$A$2:$D$472,4,false),"")</f>
        <v>Large Wooden Crate</v>
      </c>
      <c r="K5822" s="376" t="s">
        <v>3136</v>
      </c>
      <c r="L5822" s="376" t="s">
        <v>7164</v>
      </c>
      <c r="M5822" s="381" t="str">
        <f>iferror(vlookup(A5822,Variables!$F$2:$G$2762,2,false),"")</f>
        <v/>
      </c>
      <c r="N5822" s="378" t="s">
        <v>1059</v>
      </c>
    </row>
    <row r="5823">
      <c r="A5823" s="375" t="s">
        <v>9976</v>
      </c>
      <c r="B5823" s="376" t="s">
        <v>527</v>
      </c>
      <c r="C5823" s="377" t="str">
        <f>iferror(vlookup(B5823,Maps!$A$2:$B$111,2,false),"")</f>
        <v>Spot 02 - Graveyard</v>
      </c>
      <c r="D5823" s="376" t="s">
        <v>684</v>
      </c>
      <c r="E5823" s="376" t="s">
        <v>680</v>
      </c>
      <c r="F5823" s="378"/>
      <c r="G5823" s="378"/>
      <c r="H5823" s="376" t="s">
        <v>2802</v>
      </c>
      <c r="I5823" s="338" t="s">
        <v>5293</v>
      </c>
      <c r="J5823" s="379" t="str">
        <f>iferror(vlookup(H5823,Actors!$A$2:$D$472,4,false),"")</f>
        <v>Gravestone</v>
      </c>
      <c r="K5823" s="376" t="s">
        <v>2814</v>
      </c>
      <c r="L5823" s="376" t="s">
        <v>12</v>
      </c>
      <c r="M5823" s="381" t="str">
        <f>iferror(vlookup(A5823,Variables!$F$2:$G$2762,2,false),"")</f>
        <v>Gravestone - Nothing Underneath</v>
      </c>
      <c r="N5823" s="378" t="s">
        <v>1059</v>
      </c>
    </row>
    <row r="5824">
      <c r="A5824" s="375" t="s">
        <v>9976</v>
      </c>
      <c r="B5824" s="376" t="s">
        <v>527</v>
      </c>
      <c r="C5824" s="377" t="str">
        <f>iferror(vlookup(B5824,Maps!$A$2:$B$111,2,false),"")</f>
        <v>Spot 02 - Graveyard</v>
      </c>
      <c r="D5824" s="376" t="s">
        <v>684</v>
      </c>
      <c r="E5824" s="376" t="s">
        <v>680</v>
      </c>
      <c r="F5824" s="378"/>
      <c r="G5824" s="378"/>
      <c r="H5824" s="376" t="s">
        <v>2802</v>
      </c>
      <c r="I5824" s="338" t="s">
        <v>5293</v>
      </c>
      <c r="J5824" s="379" t="str">
        <f>iferror(vlookup(H5824,Actors!$A$2:$D$472,4,false),"")</f>
        <v>Gravestone</v>
      </c>
      <c r="K5824" s="376" t="s">
        <v>2814</v>
      </c>
      <c r="L5824" s="376" t="s">
        <v>12</v>
      </c>
      <c r="M5824" s="381" t="str">
        <f>iferror(vlookup(A5824,Variables!$F$2:$G$2762,2,false),"")</f>
        <v>Gravestone - Nothing Underneath</v>
      </c>
      <c r="N5824" s="378" t="s">
        <v>1059</v>
      </c>
    </row>
    <row r="5825">
      <c r="A5825" s="375" t="s">
        <v>9976</v>
      </c>
      <c r="B5825" s="376" t="s">
        <v>527</v>
      </c>
      <c r="C5825" s="377" t="str">
        <f>iferror(vlookup(B5825,Maps!$A$2:$B$111,2,false),"")</f>
        <v>Spot 02 - Graveyard</v>
      </c>
      <c r="D5825" s="376" t="s">
        <v>684</v>
      </c>
      <c r="E5825" s="376" t="s">
        <v>680</v>
      </c>
      <c r="F5825" s="378"/>
      <c r="G5825" s="378"/>
      <c r="H5825" s="376" t="s">
        <v>2802</v>
      </c>
      <c r="I5825" s="338" t="s">
        <v>5293</v>
      </c>
      <c r="J5825" s="379" t="str">
        <f>iferror(vlookup(H5825,Actors!$A$2:$D$472,4,false),"")</f>
        <v>Gravestone</v>
      </c>
      <c r="K5825" s="376" t="s">
        <v>2814</v>
      </c>
      <c r="L5825" s="376" t="s">
        <v>12</v>
      </c>
      <c r="M5825" s="381" t="str">
        <f>iferror(vlookup(A5825,Variables!$F$2:$G$2762,2,false),"")</f>
        <v>Gravestone - Nothing Underneath</v>
      </c>
      <c r="N5825" s="378" t="s">
        <v>1059</v>
      </c>
    </row>
    <row r="5826">
      <c r="A5826" s="375" t="s">
        <v>9976</v>
      </c>
      <c r="B5826" s="376" t="s">
        <v>527</v>
      </c>
      <c r="C5826" s="377" t="str">
        <f>iferror(vlookup(B5826,Maps!$A$2:$B$111,2,false),"")</f>
        <v>Spot 02 - Graveyard</v>
      </c>
      <c r="D5826" s="376" t="s">
        <v>684</v>
      </c>
      <c r="E5826" s="376" t="s">
        <v>680</v>
      </c>
      <c r="F5826" s="378"/>
      <c r="G5826" s="378"/>
      <c r="H5826" s="376" t="s">
        <v>2802</v>
      </c>
      <c r="I5826" s="338" t="s">
        <v>5293</v>
      </c>
      <c r="J5826" s="379" t="str">
        <f>iferror(vlookup(H5826,Actors!$A$2:$D$472,4,false),"")</f>
        <v>Gravestone</v>
      </c>
      <c r="K5826" s="376" t="s">
        <v>2814</v>
      </c>
      <c r="L5826" s="376" t="s">
        <v>12</v>
      </c>
      <c r="M5826" s="381" t="str">
        <f>iferror(vlookup(A5826,Variables!$F$2:$G$2762,2,false),"")</f>
        <v>Gravestone - Nothing Underneath</v>
      </c>
      <c r="N5826" s="378" t="s">
        <v>1059</v>
      </c>
    </row>
    <row r="5827">
      <c r="A5827" s="375" t="s">
        <v>9976</v>
      </c>
      <c r="B5827" s="376" t="s">
        <v>527</v>
      </c>
      <c r="C5827" s="377" t="str">
        <f>iferror(vlookup(B5827,Maps!$A$2:$B$111,2,false),"")</f>
        <v>Spot 02 - Graveyard</v>
      </c>
      <c r="D5827" s="376" t="s">
        <v>684</v>
      </c>
      <c r="E5827" s="376" t="s">
        <v>680</v>
      </c>
      <c r="F5827" s="378"/>
      <c r="G5827" s="378"/>
      <c r="H5827" s="376" t="s">
        <v>2802</v>
      </c>
      <c r="I5827" s="338" t="s">
        <v>5293</v>
      </c>
      <c r="J5827" s="379" t="str">
        <f>iferror(vlookup(H5827,Actors!$A$2:$D$472,4,false),"")</f>
        <v>Gravestone</v>
      </c>
      <c r="K5827" s="376" t="s">
        <v>2814</v>
      </c>
      <c r="L5827" s="376" t="s">
        <v>12</v>
      </c>
      <c r="M5827" s="381" t="str">
        <f>iferror(vlookup(A5827,Variables!$F$2:$G$2762,2,false),"")</f>
        <v>Gravestone - Nothing Underneath</v>
      </c>
      <c r="N5827" s="378" t="s">
        <v>1059</v>
      </c>
    </row>
    <row r="5828">
      <c r="A5828" s="375" t="s">
        <v>9976</v>
      </c>
      <c r="B5828" s="376" t="s">
        <v>527</v>
      </c>
      <c r="C5828" s="377" t="str">
        <f>iferror(vlookup(B5828,Maps!$A$2:$B$111,2,false),"")</f>
        <v>Spot 02 - Graveyard</v>
      </c>
      <c r="D5828" s="376" t="s">
        <v>684</v>
      </c>
      <c r="E5828" s="376" t="s">
        <v>680</v>
      </c>
      <c r="F5828" s="378"/>
      <c r="G5828" s="378"/>
      <c r="H5828" s="376" t="s">
        <v>2802</v>
      </c>
      <c r="I5828" s="338" t="s">
        <v>5293</v>
      </c>
      <c r="J5828" s="379" t="str">
        <f>iferror(vlookup(H5828,Actors!$A$2:$D$472,4,false),"")</f>
        <v>Gravestone</v>
      </c>
      <c r="K5828" s="376" t="s">
        <v>2814</v>
      </c>
      <c r="L5828" s="376" t="s">
        <v>12</v>
      </c>
      <c r="M5828" s="381" t="str">
        <f>iferror(vlookup(A5828,Variables!$F$2:$G$2762,2,false),"")</f>
        <v>Gravestone - Nothing Underneath</v>
      </c>
      <c r="N5828" s="378" t="s">
        <v>1059</v>
      </c>
    </row>
    <row r="5829">
      <c r="A5829" s="375" t="s">
        <v>9976</v>
      </c>
      <c r="B5829" s="376" t="s">
        <v>527</v>
      </c>
      <c r="C5829" s="377" t="str">
        <f>iferror(vlookup(B5829,Maps!$A$2:$B$111,2,false),"")</f>
        <v>Spot 02 - Graveyard</v>
      </c>
      <c r="D5829" s="376" t="s">
        <v>684</v>
      </c>
      <c r="E5829" s="376" t="s">
        <v>680</v>
      </c>
      <c r="F5829" s="378"/>
      <c r="G5829" s="378"/>
      <c r="H5829" s="376" t="s">
        <v>2802</v>
      </c>
      <c r="I5829" s="338" t="s">
        <v>5293</v>
      </c>
      <c r="J5829" s="379" t="str">
        <f>iferror(vlookup(H5829,Actors!$A$2:$D$472,4,false),"")</f>
        <v>Gravestone</v>
      </c>
      <c r="K5829" s="376" t="s">
        <v>2814</v>
      </c>
      <c r="L5829" s="376" t="s">
        <v>12</v>
      </c>
      <c r="M5829" s="381" t="str">
        <f>iferror(vlookup(A5829,Variables!$F$2:$G$2762,2,false),"")</f>
        <v>Gravestone - Nothing Underneath</v>
      </c>
      <c r="N5829" s="378" t="s">
        <v>1059</v>
      </c>
    </row>
    <row r="5830">
      <c r="A5830" s="375" t="s">
        <v>9976</v>
      </c>
      <c r="B5830" s="376" t="s">
        <v>527</v>
      </c>
      <c r="C5830" s="377" t="str">
        <f>iferror(vlookup(B5830,Maps!$A$2:$B$111,2,false),"")</f>
        <v>Spot 02 - Graveyard</v>
      </c>
      <c r="D5830" s="376" t="s">
        <v>684</v>
      </c>
      <c r="E5830" s="376" t="s">
        <v>680</v>
      </c>
      <c r="F5830" s="378"/>
      <c r="G5830" s="378"/>
      <c r="H5830" s="376" t="s">
        <v>2802</v>
      </c>
      <c r="I5830" s="338" t="s">
        <v>5293</v>
      </c>
      <c r="J5830" s="379" t="str">
        <f>iferror(vlookup(H5830,Actors!$A$2:$D$472,4,false),"")</f>
        <v>Gravestone</v>
      </c>
      <c r="K5830" s="376" t="s">
        <v>2814</v>
      </c>
      <c r="L5830" s="376" t="s">
        <v>12</v>
      </c>
      <c r="M5830" s="381" t="str">
        <f>iferror(vlookup(A5830,Variables!$F$2:$G$2762,2,false),"")</f>
        <v>Gravestone - Nothing Underneath</v>
      </c>
      <c r="N5830" s="378" t="s">
        <v>1059</v>
      </c>
    </row>
    <row r="5831">
      <c r="A5831" s="375" t="s">
        <v>9976</v>
      </c>
      <c r="B5831" s="376" t="s">
        <v>527</v>
      </c>
      <c r="C5831" s="377" t="str">
        <f>iferror(vlookup(B5831,Maps!$A$2:$B$111,2,false),"")</f>
        <v>Spot 02 - Graveyard</v>
      </c>
      <c r="D5831" s="376" t="s">
        <v>684</v>
      </c>
      <c r="E5831" s="376" t="s">
        <v>680</v>
      </c>
      <c r="F5831" s="378"/>
      <c r="G5831" s="378"/>
      <c r="H5831" s="376" t="s">
        <v>2802</v>
      </c>
      <c r="I5831" s="338" t="s">
        <v>5293</v>
      </c>
      <c r="J5831" s="379" t="str">
        <f>iferror(vlookup(H5831,Actors!$A$2:$D$472,4,false),"")</f>
        <v>Gravestone</v>
      </c>
      <c r="K5831" s="376" t="s">
        <v>2814</v>
      </c>
      <c r="L5831" s="376" t="s">
        <v>12</v>
      </c>
      <c r="M5831" s="381" t="str">
        <f>iferror(vlookup(A5831,Variables!$F$2:$G$2762,2,false),"")</f>
        <v>Gravestone - Nothing Underneath</v>
      </c>
      <c r="N5831" s="378" t="s">
        <v>1059</v>
      </c>
    </row>
    <row r="5832">
      <c r="A5832" s="375" t="s">
        <v>9976</v>
      </c>
      <c r="B5832" s="376" t="s">
        <v>527</v>
      </c>
      <c r="C5832" s="377" t="str">
        <f>iferror(vlookup(B5832,Maps!$A$2:$B$111,2,false),"")</f>
        <v>Spot 02 - Graveyard</v>
      </c>
      <c r="D5832" s="376" t="s">
        <v>684</v>
      </c>
      <c r="E5832" s="376" t="s">
        <v>680</v>
      </c>
      <c r="F5832" s="378"/>
      <c r="G5832" s="378"/>
      <c r="H5832" s="376" t="s">
        <v>2802</v>
      </c>
      <c r="I5832" s="338" t="s">
        <v>5293</v>
      </c>
      <c r="J5832" s="379" t="str">
        <f>iferror(vlookup(H5832,Actors!$A$2:$D$472,4,false),"")</f>
        <v>Gravestone</v>
      </c>
      <c r="K5832" s="376" t="s">
        <v>2814</v>
      </c>
      <c r="L5832" s="376" t="s">
        <v>12</v>
      </c>
      <c r="M5832" s="381" t="str">
        <f>iferror(vlookup(A5832,Variables!$F$2:$G$2762,2,false),"")</f>
        <v>Gravestone - Nothing Underneath</v>
      </c>
      <c r="N5832" s="378" t="s">
        <v>1059</v>
      </c>
    </row>
    <row r="5833">
      <c r="A5833" s="375" t="s">
        <v>9976</v>
      </c>
      <c r="B5833" s="376" t="s">
        <v>527</v>
      </c>
      <c r="C5833" s="377" t="str">
        <f>iferror(vlookup(B5833,Maps!$A$2:$B$111,2,false),"")</f>
        <v>Spot 02 - Graveyard</v>
      </c>
      <c r="D5833" s="376" t="s">
        <v>684</v>
      </c>
      <c r="E5833" s="376" t="s">
        <v>680</v>
      </c>
      <c r="F5833" s="378"/>
      <c r="G5833" s="378"/>
      <c r="H5833" s="376" t="s">
        <v>2802</v>
      </c>
      <c r="I5833" s="338" t="s">
        <v>5293</v>
      </c>
      <c r="J5833" s="379" t="str">
        <f>iferror(vlookup(H5833,Actors!$A$2:$D$472,4,false),"")</f>
        <v>Gravestone</v>
      </c>
      <c r="K5833" s="376" t="s">
        <v>2814</v>
      </c>
      <c r="L5833" s="376" t="s">
        <v>12</v>
      </c>
      <c r="M5833" s="381" t="str">
        <f>iferror(vlookup(A5833,Variables!$F$2:$G$2762,2,false),"")</f>
        <v>Gravestone - Nothing Underneath</v>
      </c>
      <c r="N5833" s="378" t="s">
        <v>1059</v>
      </c>
    </row>
    <row r="5834">
      <c r="A5834" s="375" t="s">
        <v>9976</v>
      </c>
      <c r="B5834" s="376" t="s">
        <v>527</v>
      </c>
      <c r="C5834" s="377" t="str">
        <f>iferror(vlookup(B5834,Maps!$A$2:$B$111,2,false),"")</f>
        <v>Spot 02 - Graveyard</v>
      </c>
      <c r="D5834" s="376" t="s">
        <v>684</v>
      </c>
      <c r="E5834" s="376" t="s">
        <v>680</v>
      </c>
      <c r="F5834" s="378"/>
      <c r="G5834" s="378"/>
      <c r="H5834" s="376" t="s">
        <v>2802</v>
      </c>
      <c r="I5834" s="338" t="s">
        <v>5293</v>
      </c>
      <c r="J5834" s="379" t="str">
        <f>iferror(vlookup(H5834,Actors!$A$2:$D$472,4,false),"")</f>
        <v>Gravestone</v>
      </c>
      <c r="K5834" s="376" t="s">
        <v>2814</v>
      </c>
      <c r="L5834" s="376" t="s">
        <v>12</v>
      </c>
      <c r="M5834" s="381" t="str">
        <f>iferror(vlookup(A5834,Variables!$F$2:$G$2762,2,false),"")</f>
        <v>Gravestone - Nothing Underneath</v>
      </c>
      <c r="N5834" s="378" t="s">
        <v>1059</v>
      </c>
    </row>
    <row r="5835">
      <c r="A5835" s="375" t="s">
        <v>9976</v>
      </c>
      <c r="B5835" s="376" t="s">
        <v>527</v>
      </c>
      <c r="C5835" s="377" t="str">
        <f>iferror(vlookup(B5835,Maps!$A$2:$B$111,2,false),"")</f>
        <v>Spot 02 - Graveyard</v>
      </c>
      <c r="D5835" s="376" t="s">
        <v>684</v>
      </c>
      <c r="E5835" s="376" t="s">
        <v>680</v>
      </c>
      <c r="F5835" s="378"/>
      <c r="G5835" s="378"/>
      <c r="H5835" s="376" t="s">
        <v>2802</v>
      </c>
      <c r="I5835" s="338" t="s">
        <v>5293</v>
      </c>
      <c r="J5835" s="379" t="str">
        <f>iferror(vlookup(H5835,Actors!$A$2:$D$472,4,false),"")</f>
        <v>Gravestone</v>
      </c>
      <c r="K5835" s="376" t="s">
        <v>2814</v>
      </c>
      <c r="L5835" s="376" t="s">
        <v>12</v>
      </c>
      <c r="M5835" s="381" t="str">
        <f>iferror(vlookup(A5835,Variables!$F$2:$G$2762,2,false),"")</f>
        <v>Gravestone - Nothing Underneath</v>
      </c>
      <c r="N5835" s="378" t="s">
        <v>1059</v>
      </c>
    </row>
    <row r="5836">
      <c r="A5836" s="375" t="s">
        <v>9976</v>
      </c>
      <c r="B5836" s="376" t="s">
        <v>527</v>
      </c>
      <c r="C5836" s="377" t="str">
        <f>iferror(vlookup(B5836,Maps!$A$2:$B$111,2,false),"")</f>
        <v>Spot 02 - Graveyard</v>
      </c>
      <c r="D5836" s="376" t="s">
        <v>684</v>
      </c>
      <c r="E5836" s="376" t="s">
        <v>680</v>
      </c>
      <c r="F5836" s="378"/>
      <c r="G5836" s="378"/>
      <c r="H5836" s="376" t="s">
        <v>2802</v>
      </c>
      <c r="I5836" s="338" t="s">
        <v>5293</v>
      </c>
      <c r="J5836" s="379" t="str">
        <f>iferror(vlookup(H5836,Actors!$A$2:$D$472,4,false),"")</f>
        <v>Gravestone</v>
      </c>
      <c r="K5836" s="376" t="s">
        <v>2814</v>
      </c>
      <c r="L5836" s="376" t="s">
        <v>12</v>
      </c>
      <c r="M5836" s="381" t="str">
        <f>iferror(vlookup(A5836,Variables!$F$2:$G$2762,2,false),"")</f>
        <v>Gravestone - Nothing Underneath</v>
      </c>
      <c r="N5836" s="378" t="s">
        <v>1059</v>
      </c>
    </row>
    <row r="5837">
      <c r="A5837" s="375" t="s">
        <v>9976</v>
      </c>
      <c r="B5837" s="376" t="s">
        <v>527</v>
      </c>
      <c r="C5837" s="377" t="str">
        <f>iferror(vlookup(B5837,Maps!$A$2:$B$111,2,false),"")</f>
        <v>Spot 02 - Graveyard</v>
      </c>
      <c r="D5837" s="376" t="s">
        <v>684</v>
      </c>
      <c r="E5837" s="376" t="s">
        <v>680</v>
      </c>
      <c r="F5837" s="378"/>
      <c r="G5837" s="378"/>
      <c r="H5837" s="376" t="s">
        <v>2802</v>
      </c>
      <c r="I5837" s="338" t="s">
        <v>5293</v>
      </c>
      <c r="J5837" s="379" t="str">
        <f>iferror(vlookup(H5837,Actors!$A$2:$D$472,4,false),"")</f>
        <v>Gravestone</v>
      </c>
      <c r="K5837" s="376" t="s">
        <v>2814</v>
      </c>
      <c r="L5837" s="376" t="s">
        <v>12</v>
      </c>
      <c r="M5837" s="381" t="str">
        <f>iferror(vlookup(A5837,Variables!$F$2:$G$2762,2,false),"")</f>
        <v>Gravestone - Nothing Underneath</v>
      </c>
      <c r="N5837" s="378" t="s">
        <v>1059</v>
      </c>
    </row>
    <row r="5838">
      <c r="A5838" s="375" t="s">
        <v>9977</v>
      </c>
      <c r="B5838" s="376" t="s">
        <v>527</v>
      </c>
      <c r="C5838" s="377" t="str">
        <f>iferror(vlookup(B5838,Maps!$A$2:$B$111,2,false),"")</f>
        <v>Spot 02 - Graveyard</v>
      </c>
      <c r="D5838" s="376" t="s">
        <v>684</v>
      </c>
      <c r="E5838" s="376" t="s">
        <v>680</v>
      </c>
      <c r="F5838" s="378"/>
      <c r="G5838" s="378"/>
      <c r="H5838" s="376" t="s">
        <v>2802</v>
      </c>
      <c r="I5838" s="338" t="s">
        <v>5293</v>
      </c>
      <c r="J5838" s="379" t="str">
        <f>iferror(vlookup(H5838,Actors!$A$2:$D$472,4,false),"")</f>
        <v>Gravestone</v>
      </c>
      <c r="K5838" s="376" t="s">
        <v>2814</v>
      </c>
      <c r="L5838" s="376" t="s">
        <v>21</v>
      </c>
      <c r="M5838" s="381" t="str">
        <f>iferror(vlookup(A5838,Variables!$F$2:$G$2762,2,false),"")</f>
        <v>Gravestone - Secret Underneath</v>
      </c>
      <c r="N5838" s="378" t="s">
        <v>1059</v>
      </c>
    </row>
    <row r="5839">
      <c r="A5839" s="375" t="s">
        <v>9977</v>
      </c>
      <c r="B5839" s="376" t="s">
        <v>527</v>
      </c>
      <c r="C5839" s="377" t="str">
        <f>iferror(vlookup(B5839,Maps!$A$2:$B$111,2,false),"")</f>
        <v>Spot 02 - Graveyard</v>
      </c>
      <c r="D5839" s="376" t="s">
        <v>684</v>
      </c>
      <c r="E5839" s="376" t="s">
        <v>680</v>
      </c>
      <c r="F5839" s="378"/>
      <c r="G5839" s="378"/>
      <c r="H5839" s="376" t="s">
        <v>2802</v>
      </c>
      <c r="I5839" s="338" t="s">
        <v>5293</v>
      </c>
      <c r="J5839" s="379" t="str">
        <f>iferror(vlookup(H5839,Actors!$A$2:$D$472,4,false),"")</f>
        <v>Gravestone</v>
      </c>
      <c r="K5839" s="376" t="s">
        <v>2814</v>
      </c>
      <c r="L5839" s="376" t="s">
        <v>21</v>
      </c>
      <c r="M5839" s="381" t="str">
        <f>iferror(vlookup(A5839,Variables!$F$2:$G$2762,2,false),"")</f>
        <v>Gravestone - Secret Underneath</v>
      </c>
      <c r="N5839" s="378" t="s">
        <v>1059</v>
      </c>
    </row>
    <row r="5840">
      <c r="A5840" s="375" t="s">
        <v>9977</v>
      </c>
      <c r="B5840" s="376" t="s">
        <v>527</v>
      </c>
      <c r="C5840" s="377" t="str">
        <f>iferror(vlookup(B5840,Maps!$A$2:$B$111,2,false),"")</f>
        <v>Spot 02 - Graveyard</v>
      </c>
      <c r="D5840" s="376" t="s">
        <v>684</v>
      </c>
      <c r="E5840" s="376" t="s">
        <v>680</v>
      </c>
      <c r="F5840" s="378"/>
      <c r="G5840" s="378"/>
      <c r="H5840" s="376" t="s">
        <v>2802</v>
      </c>
      <c r="I5840" s="338" t="s">
        <v>5293</v>
      </c>
      <c r="J5840" s="379" t="str">
        <f>iferror(vlookup(H5840,Actors!$A$2:$D$472,4,false),"")</f>
        <v>Gravestone</v>
      </c>
      <c r="K5840" s="376" t="s">
        <v>2814</v>
      </c>
      <c r="L5840" s="376" t="s">
        <v>21</v>
      </c>
      <c r="M5840" s="381" t="str">
        <f>iferror(vlookup(A5840,Variables!$F$2:$G$2762,2,false),"")</f>
        <v>Gravestone - Secret Underneath</v>
      </c>
      <c r="N5840" s="378" t="s">
        <v>1059</v>
      </c>
    </row>
    <row r="5841">
      <c r="A5841" s="375" t="s">
        <v>9978</v>
      </c>
      <c r="B5841" s="376" t="s">
        <v>527</v>
      </c>
      <c r="C5841" s="377" t="str">
        <f>iferror(vlookup(B5841,Maps!$A$2:$B$111,2,false),"")</f>
        <v>Spot 02 - Graveyard</v>
      </c>
      <c r="D5841" s="376" t="s">
        <v>684</v>
      </c>
      <c r="E5841" s="376" t="s">
        <v>680</v>
      </c>
      <c r="F5841" s="378"/>
      <c r="G5841" s="378"/>
      <c r="H5841" s="376" t="s">
        <v>862</v>
      </c>
      <c r="I5841" s="338" t="s">
        <v>5812</v>
      </c>
      <c r="J5841" s="383" t="str">
        <f>iferror(vlookup(H5841,Actors!$A$2:$D$472,4,false),"")</f>
        <v>Weather-Changing Tag</v>
      </c>
      <c r="K5841" s="384" t="s">
        <v>21</v>
      </c>
      <c r="L5841" s="376" t="s">
        <v>4864</v>
      </c>
      <c r="M5841" s="381" t="str">
        <f>iferror(vlookup(A5841,Variables!$F$2:$G$2762,2,false),"")</f>
        <v/>
      </c>
      <c r="N5841" s="385" t="s">
        <v>1059</v>
      </c>
    </row>
    <row r="5842">
      <c r="A5842" s="375" t="s">
        <v>9979</v>
      </c>
      <c r="B5842" s="376" t="s">
        <v>527</v>
      </c>
      <c r="C5842" s="377" t="str">
        <f>iferror(vlookup(B5842,Maps!$A$2:$B$111,2,false),"")</f>
        <v>Spot 02 - Graveyard</v>
      </c>
      <c r="D5842" s="376" t="s">
        <v>684</v>
      </c>
      <c r="E5842" s="376" t="s">
        <v>680</v>
      </c>
      <c r="F5842" s="378"/>
      <c r="G5842" s="378"/>
      <c r="H5842" s="376" t="s">
        <v>789</v>
      </c>
      <c r="I5842" s="338" t="s">
        <v>5290</v>
      </c>
      <c r="J5842" s="383" t="str">
        <f>iferror(vlookup(H5842,Actors!$A$2:$D$472,4,false),"")</f>
        <v>Graveyard Objects</v>
      </c>
      <c r="K5842" s="384" t="s">
        <v>2811</v>
      </c>
      <c r="L5842" s="376" t="s">
        <v>28</v>
      </c>
      <c r="M5842" s="381" t="str">
        <f>iferror(vlookup(A5842,Variables!$F$2:$G$2762,2,false),"")</f>
        <v/>
      </c>
      <c r="N5842" s="385" t="s">
        <v>1059</v>
      </c>
    </row>
    <row r="5843">
      <c r="A5843" s="375" t="s">
        <v>9980</v>
      </c>
      <c r="B5843" s="376" t="s">
        <v>527</v>
      </c>
      <c r="C5843" s="377" t="str">
        <f>iferror(vlookup(B5843,Maps!$A$2:$B$111,2,false),"")</f>
        <v>Spot 02 - Graveyard</v>
      </c>
      <c r="D5843" s="376" t="s">
        <v>684</v>
      </c>
      <c r="E5843" s="376" t="s">
        <v>680</v>
      </c>
      <c r="F5843" s="378"/>
      <c r="G5843" s="378"/>
      <c r="H5843" s="376" t="s">
        <v>789</v>
      </c>
      <c r="I5843" s="338" t="s">
        <v>5290</v>
      </c>
      <c r="J5843" s="383" t="str">
        <f>iferror(vlookup(H5843,Actors!$A$2:$D$472,4,false),"")</f>
        <v>Graveyard Objects</v>
      </c>
      <c r="K5843" s="384" t="s">
        <v>2811</v>
      </c>
      <c r="L5843" s="376" t="s">
        <v>21</v>
      </c>
      <c r="M5843" s="381" t="str">
        <f>iferror(vlookup(A5843,Variables!$F$2:$G$2762,2,false),"")</f>
        <v/>
      </c>
      <c r="N5843" s="385" t="s">
        <v>1059</v>
      </c>
    </row>
    <row r="5844">
      <c r="A5844" s="375" t="s">
        <v>9502</v>
      </c>
      <c r="B5844" s="376" t="s">
        <v>527</v>
      </c>
      <c r="C5844" s="377" t="str">
        <f>iferror(vlookup(B5844,Maps!$A$2:$B$111,2,false),"")</f>
        <v>Spot 02 - Graveyard</v>
      </c>
      <c r="D5844" s="376" t="s">
        <v>684</v>
      </c>
      <c r="E5844" s="376" t="s">
        <v>680</v>
      </c>
      <c r="F5844" s="378"/>
      <c r="G5844" s="378"/>
      <c r="H5844" s="376" t="s">
        <v>789</v>
      </c>
      <c r="I5844" s="338" t="s">
        <v>5290</v>
      </c>
      <c r="J5844" s="383" t="str">
        <f>iferror(vlookup(H5844,Actors!$A$2:$D$472,4,false),"")</f>
        <v>Graveyard Objects</v>
      </c>
      <c r="K5844" s="384" t="s">
        <v>2811</v>
      </c>
      <c r="L5844" s="376" t="s">
        <v>42</v>
      </c>
      <c r="M5844" s="381" t="str">
        <f>iferror(vlookup(A5844,Variables!$F$2:$G$2762,2,false),"")</f>
        <v>Nothing</v>
      </c>
      <c r="N5844" s="385" t="s">
        <v>1059</v>
      </c>
    </row>
    <row r="5845">
      <c r="A5845" s="375" t="s">
        <v>9981</v>
      </c>
      <c r="B5845" s="376" t="s">
        <v>527</v>
      </c>
      <c r="C5845" s="377" t="str">
        <f>iferror(vlookup(B5845,Maps!$A$2:$B$111,2,false),"")</f>
        <v>Spot 02 - Graveyard</v>
      </c>
      <c r="D5845" s="376" t="s">
        <v>684</v>
      </c>
      <c r="E5845" s="376" t="s">
        <v>680</v>
      </c>
      <c r="F5845" s="378"/>
      <c r="G5845" s="378"/>
      <c r="H5845" s="376" t="s">
        <v>789</v>
      </c>
      <c r="I5845" s="338" t="s">
        <v>5290</v>
      </c>
      <c r="J5845" s="383" t="str">
        <f>iferror(vlookup(H5845,Actors!$A$2:$D$472,4,false),"")</f>
        <v>Graveyard Objects</v>
      </c>
      <c r="K5845" s="384" t="s">
        <v>2811</v>
      </c>
      <c r="L5845" s="376" t="s">
        <v>35</v>
      </c>
      <c r="M5845" s="381" t="str">
        <f>iferror(vlookup(A5845,Variables!$F$2:$G$2762,2,false),"")</f>
        <v>Nothing</v>
      </c>
      <c r="N5845" s="385" t="s">
        <v>1059</v>
      </c>
    </row>
    <row r="5846">
      <c r="A5846" s="404" t="s">
        <v>9992</v>
      </c>
      <c r="B5846" s="405" t="s">
        <v>527</v>
      </c>
      <c r="C5846" s="406" t="str">
        <f>iferror(vlookup(B5846,Maps!$A$2:$B$111,2,false),"")</f>
        <v>Spot 02 - Graveyard</v>
      </c>
      <c r="D5846" s="405" t="s">
        <v>686</v>
      </c>
      <c r="E5846" s="405" t="s">
        <v>680</v>
      </c>
      <c r="F5846" s="407"/>
      <c r="G5846" s="407"/>
      <c r="H5846" s="405" t="s">
        <v>82</v>
      </c>
      <c r="I5846" s="408" t="s">
        <v>4934</v>
      </c>
      <c r="J5846" s="413" t="str">
        <f>iferror(vlookup(H5846,Actors!$A$2:$D$472,4,false),"")</f>
        <v>Treasure Chest</v>
      </c>
      <c r="K5846" s="405" t="s">
        <v>110</v>
      </c>
      <c r="L5846" s="405" t="s">
        <v>9993</v>
      </c>
      <c r="M5846" s="411" t="str">
        <f>iferror(vlookup(A5846,Variables!$F$2:$G$2762,2,false),"")</f>
        <v>Large Chest - Piece of Heart</v>
      </c>
      <c r="N5846" s="407" t="s">
        <v>1059</v>
      </c>
    </row>
    <row r="5847">
      <c r="A5847" s="404" t="s">
        <v>9987</v>
      </c>
      <c r="B5847" s="405" t="s">
        <v>527</v>
      </c>
      <c r="C5847" s="406" t="str">
        <f>iferror(vlookup(B5847,Maps!$A$2:$B$111,2,false),"")</f>
        <v>Spot 02 - Graveyard</v>
      </c>
      <c r="D5847" s="405" t="s">
        <v>686</v>
      </c>
      <c r="E5847" s="405" t="s">
        <v>680</v>
      </c>
      <c r="F5847" s="407"/>
      <c r="G5847" s="407"/>
      <c r="H5847" s="405" t="s">
        <v>103</v>
      </c>
      <c r="I5847" s="408" t="s">
        <v>4945</v>
      </c>
      <c r="J5847" s="409" t="str">
        <f>iferror(vlookup(H5847,Actors!$A$2:$D$472,4,false),"")</f>
        <v>Graveyard Poe &amp; Composer Brothers</v>
      </c>
      <c r="K5847" s="410" t="s">
        <v>21</v>
      </c>
      <c r="L5847" s="405" t="s">
        <v>12</v>
      </c>
      <c r="M5847" s="411" t="str">
        <f>iferror(vlookup(A5847,Variables!$F$2:$G$2762,2,false),"")</f>
        <v>Graveyard Poe</v>
      </c>
      <c r="N5847" s="412" t="s">
        <v>1059</v>
      </c>
    </row>
    <row r="5848">
      <c r="A5848" s="404" t="s">
        <v>9964</v>
      </c>
      <c r="B5848" s="405" t="s">
        <v>527</v>
      </c>
      <c r="C5848" s="406" t="str">
        <f>iferror(vlookup(B5848,Maps!$A$2:$B$111,2,false),"")</f>
        <v>Spot 02 - Graveyard</v>
      </c>
      <c r="D5848" s="405" t="s">
        <v>686</v>
      </c>
      <c r="E5848" s="405" t="s">
        <v>680</v>
      </c>
      <c r="F5848" s="407"/>
      <c r="G5848" s="407"/>
      <c r="H5848" s="405" t="s">
        <v>671</v>
      </c>
      <c r="I5848" s="408" t="s">
        <v>5194</v>
      </c>
      <c r="J5848" s="409" t="str">
        <f>iferror(vlookup(H5848,Actors!$A$2:$D$472,4,false),"")</f>
        <v>Warp Pad &amp; Ocarina Pedestal</v>
      </c>
      <c r="K5848" s="410" t="s">
        <v>21</v>
      </c>
      <c r="L5848" s="405" t="s">
        <v>28</v>
      </c>
      <c r="M5848" s="411" t="str">
        <f>iferror(vlookup(A5848,Variables!$F$2:$G$2762,2,false),"")</f>
        <v>Warp Pad (Shadow)</v>
      </c>
      <c r="N5848" s="412" t="s">
        <v>1059</v>
      </c>
    </row>
    <row r="5849">
      <c r="A5849" s="404" t="s">
        <v>9976</v>
      </c>
      <c r="B5849" s="405" t="s">
        <v>527</v>
      </c>
      <c r="C5849" s="406" t="str">
        <f>iferror(vlookup(B5849,Maps!$A$2:$B$111,2,false),"")</f>
        <v>Spot 02 - Graveyard</v>
      </c>
      <c r="D5849" s="405" t="s">
        <v>686</v>
      </c>
      <c r="E5849" s="405" t="s">
        <v>680</v>
      </c>
      <c r="F5849" s="407"/>
      <c r="G5849" s="407"/>
      <c r="H5849" s="405" t="s">
        <v>2802</v>
      </c>
      <c r="I5849" s="408" t="s">
        <v>5293</v>
      </c>
      <c r="J5849" s="413" t="str">
        <f>iferror(vlookup(H5849,Actors!$A$2:$D$472,4,false),"")</f>
        <v>Gravestone</v>
      </c>
      <c r="K5849" s="405" t="s">
        <v>2814</v>
      </c>
      <c r="L5849" s="405" t="s">
        <v>12</v>
      </c>
      <c r="M5849" s="411" t="str">
        <f>iferror(vlookup(A5849,Variables!$F$2:$G$2762,2,false),"")</f>
        <v>Gravestone - Nothing Underneath</v>
      </c>
      <c r="N5849" s="407" t="s">
        <v>1059</v>
      </c>
    </row>
    <row r="5850">
      <c r="A5850" s="404" t="s">
        <v>9976</v>
      </c>
      <c r="B5850" s="405" t="s">
        <v>527</v>
      </c>
      <c r="C5850" s="406" t="str">
        <f>iferror(vlookup(B5850,Maps!$A$2:$B$111,2,false),"")</f>
        <v>Spot 02 - Graveyard</v>
      </c>
      <c r="D5850" s="405" t="s">
        <v>686</v>
      </c>
      <c r="E5850" s="405" t="s">
        <v>680</v>
      </c>
      <c r="F5850" s="407"/>
      <c r="G5850" s="407"/>
      <c r="H5850" s="405" t="s">
        <v>2802</v>
      </c>
      <c r="I5850" s="408" t="s">
        <v>5293</v>
      </c>
      <c r="J5850" s="413" t="str">
        <f>iferror(vlookup(H5850,Actors!$A$2:$D$472,4,false),"")</f>
        <v>Gravestone</v>
      </c>
      <c r="K5850" s="405" t="s">
        <v>2814</v>
      </c>
      <c r="L5850" s="405" t="s">
        <v>12</v>
      </c>
      <c r="M5850" s="411" t="str">
        <f>iferror(vlookup(A5850,Variables!$F$2:$G$2762,2,false),"")</f>
        <v>Gravestone - Nothing Underneath</v>
      </c>
      <c r="N5850" s="407" t="s">
        <v>1059</v>
      </c>
    </row>
    <row r="5851">
      <c r="A5851" s="404" t="s">
        <v>9976</v>
      </c>
      <c r="B5851" s="405" t="s">
        <v>527</v>
      </c>
      <c r="C5851" s="406" t="str">
        <f>iferror(vlookup(B5851,Maps!$A$2:$B$111,2,false),"")</f>
        <v>Spot 02 - Graveyard</v>
      </c>
      <c r="D5851" s="405" t="s">
        <v>686</v>
      </c>
      <c r="E5851" s="405" t="s">
        <v>680</v>
      </c>
      <c r="F5851" s="407"/>
      <c r="G5851" s="407"/>
      <c r="H5851" s="405" t="s">
        <v>2802</v>
      </c>
      <c r="I5851" s="408" t="s">
        <v>5293</v>
      </c>
      <c r="J5851" s="413" t="str">
        <f>iferror(vlookup(H5851,Actors!$A$2:$D$472,4,false),"")</f>
        <v>Gravestone</v>
      </c>
      <c r="K5851" s="405" t="s">
        <v>2814</v>
      </c>
      <c r="L5851" s="405" t="s">
        <v>12</v>
      </c>
      <c r="M5851" s="411" t="str">
        <f>iferror(vlookup(A5851,Variables!$F$2:$G$2762,2,false),"")</f>
        <v>Gravestone - Nothing Underneath</v>
      </c>
      <c r="N5851" s="407" t="s">
        <v>1059</v>
      </c>
    </row>
    <row r="5852">
      <c r="A5852" s="404" t="s">
        <v>9976</v>
      </c>
      <c r="B5852" s="405" t="s">
        <v>527</v>
      </c>
      <c r="C5852" s="406" t="str">
        <f>iferror(vlookup(B5852,Maps!$A$2:$B$111,2,false),"")</f>
        <v>Spot 02 - Graveyard</v>
      </c>
      <c r="D5852" s="405" t="s">
        <v>686</v>
      </c>
      <c r="E5852" s="405" t="s">
        <v>680</v>
      </c>
      <c r="F5852" s="407"/>
      <c r="G5852" s="407"/>
      <c r="H5852" s="405" t="s">
        <v>2802</v>
      </c>
      <c r="I5852" s="408" t="s">
        <v>5293</v>
      </c>
      <c r="J5852" s="413" t="str">
        <f>iferror(vlookup(H5852,Actors!$A$2:$D$472,4,false),"")</f>
        <v>Gravestone</v>
      </c>
      <c r="K5852" s="405" t="s">
        <v>2814</v>
      </c>
      <c r="L5852" s="405" t="s">
        <v>12</v>
      </c>
      <c r="M5852" s="411" t="str">
        <f>iferror(vlookup(A5852,Variables!$F$2:$G$2762,2,false),"")</f>
        <v>Gravestone - Nothing Underneath</v>
      </c>
      <c r="N5852" s="407" t="s">
        <v>1059</v>
      </c>
    </row>
    <row r="5853">
      <c r="A5853" s="404" t="s">
        <v>9976</v>
      </c>
      <c r="B5853" s="405" t="s">
        <v>527</v>
      </c>
      <c r="C5853" s="406" t="str">
        <f>iferror(vlookup(B5853,Maps!$A$2:$B$111,2,false),"")</f>
        <v>Spot 02 - Graveyard</v>
      </c>
      <c r="D5853" s="405" t="s">
        <v>686</v>
      </c>
      <c r="E5853" s="405" t="s">
        <v>680</v>
      </c>
      <c r="F5853" s="407"/>
      <c r="G5853" s="407"/>
      <c r="H5853" s="405" t="s">
        <v>2802</v>
      </c>
      <c r="I5853" s="408" t="s">
        <v>5293</v>
      </c>
      <c r="J5853" s="413" t="str">
        <f>iferror(vlookup(H5853,Actors!$A$2:$D$472,4,false),"")</f>
        <v>Gravestone</v>
      </c>
      <c r="K5853" s="405" t="s">
        <v>2814</v>
      </c>
      <c r="L5853" s="405" t="s">
        <v>12</v>
      </c>
      <c r="M5853" s="411" t="str">
        <f>iferror(vlookup(A5853,Variables!$F$2:$G$2762,2,false),"")</f>
        <v>Gravestone - Nothing Underneath</v>
      </c>
      <c r="N5853" s="407" t="s">
        <v>1059</v>
      </c>
    </row>
    <row r="5854">
      <c r="A5854" s="404" t="s">
        <v>9976</v>
      </c>
      <c r="B5854" s="405" t="s">
        <v>527</v>
      </c>
      <c r="C5854" s="406" t="str">
        <f>iferror(vlookup(B5854,Maps!$A$2:$B$111,2,false),"")</f>
        <v>Spot 02 - Graveyard</v>
      </c>
      <c r="D5854" s="405" t="s">
        <v>686</v>
      </c>
      <c r="E5854" s="405" t="s">
        <v>680</v>
      </c>
      <c r="F5854" s="407"/>
      <c r="G5854" s="407"/>
      <c r="H5854" s="405" t="s">
        <v>2802</v>
      </c>
      <c r="I5854" s="408" t="s">
        <v>5293</v>
      </c>
      <c r="J5854" s="413" t="str">
        <f>iferror(vlookup(H5854,Actors!$A$2:$D$472,4,false),"")</f>
        <v>Gravestone</v>
      </c>
      <c r="K5854" s="405" t="s">
        <v>2814</v>
      </c>
      <c r="L5854" s="405" t="s">
        <v>12</v>
      </c>
      <c r="M5854" s="411" t="str">
        <f>iferror(vlookup(A5854,Variables!$F$2:$G$2762,2,false),"")</f>
        <v>Gravestone - Nothing Underneath</v>
      </c>
      <c r="N5854" s="407" t="s">
        <v>1059</v>
      </c>
    </row>
    <row r="5855">
      <c r="A5855" s="404" t="s">
        <v>9976</v>
      </c>
      <c r="B5855" s="405" t="s">
        <v>527</v>
      </c>
      <c r="C5855" s="406" t="str">
        <f>iferror(vlookup(B5855,Maps!$A$2:$B$111,2,false),"")</f>
        <v>Spot 02 - Graveyard</v>
      </c>
      <c r="D5855" s="405" t="s">
        <v>686</v>
      </c>
      <c r="E5855" s="405" t="s">
        <v>680</v>
      </c>
      <c r="F5855" s="407"/>
      <c r="G5855" s="407"/>
      <c r="H5855" s="405" t="s">
        <v>2802</v>
      </c>
      <c r="I5855" s="408" t="s">
        <v>5293</v>
      </c>
      <c r="J5855" s="413" t="str">
        <f>iferror(vlookup(H5855,Actors!$A$2:$D$472,4,false),"")</f>
        <v>Gravestone</v>
      </c>
      <c r="K5855" s="405" t="s">
        <v>2814</v>
      </c>
      <c r="L5855" s="405" t="s">
        <v>12</v>
      </c>
      <c r="M5855" s="411" t="str">
        <f>iferror(vlookup(A5855,Variables!$F$2:$G$2762,2,false),"")</f>
        <v>Gravestone - Nothing Underneath</v>
      </c>
      <c r="N5855" s="407" t="s">
        <v>1059</v>
      </c>
    </row>
    <row r="5856">
      <c r="A5856" s="404" t="s">
        <v>9976</v>
      </c>
      <c r="B5856" s="405" t="s">
        <v>527</v>
      </c>
      <c r="C5856" s="406" t="str">
        <f>iferror(vlookup(B5856,Maps!$A$2:$B$111,2,false),"")</f>
        <v>Spot 02 - Graveyard</v>
      </c>
      <c r="D5856" s="405" t="s">
        <v>686</v>
      </c>
      <c r="E5856" s="405" t="s">
        <v>680</v>
      </c>
      <c r="F5856" s="407"/>
      <c r="G5856" s="407"/>
      <c r="H5856" s="405" t="s">
        <v>2802</v>
      </c>
      <c r="I5856" s="408" t="s">
        <v>5293</v>
      </c>
      <c r="J5856" s="413" t="str">
        <f>iferror(vlookup(H5856,Actors!$A$2:$D$472,4,false),"")</f>
        <v>Gravestone</v>
      </c>
      <c r="K5856" s="405" t="s">
        <v>2814</v>
      </c>
      <c r="L5856" s="405" t="s">
        <v>12</v>
      </c>
      <c r="M5856" s="411" t="str">
        <f>iferror(vlookup(A5856,Variables!$F$2:$G$2762,2,false),"")</f>
        <v>Gravestone - Nothing Underneath</v>
      </c>
      <c r="N5856" s="407" t="s">
        <v>1059</v>
      </c>
    </row>
    <row r="5857">
      <c r="A5857" s="404" t="s">
        <v>9976</v>
      </c>
      <c r="B5857" s="405" t="s">
        <v>527</v>
      </c>
      <c r="C5857" s="406" t="str">
        <f>iferror(vlookup(B5857,Maps!$A$2:$B$111,2,false),"")</f>
        <v>Spot 02 - Graveyard</v>
      </c>
      <c r="D5857" s="405" t="s">
        <v>686</v>
      </c>
      <c r="E5857" s="405" t="s">
        <v>680</v>
      </c>
      <c r="F5857" s="407"/>
      <c r="G5857" s="407"/>
      <c r="H5857" s="405" t="s">
        <v>2802</v>
      </c>
      <c r="I5857" s="408" t="s">
        <v>5293</v>
      </c>
      <c r="J5857" s="413" t="str">
        <f>iferror(vlookup(H5857,Actors!$A$2:$D$472,4,false),"")</f>
        <v>Gravestone</v>
      </c>
      <c r="K5857" s="405" t="s">
        <v>2814</v>
      </c>
      <c r="L5857" s="405" t="s">
        <v>12</v>
      </c>
      <c r="M5857" s="411" t="str">
        <f>iferror(vlookup(A5857,Variables!$F$2:$G$2762,2,false),"")</f>
        <v>Gravestone - Nothing Underneath</v>
      </c>
      <c r="N5857" s="407" t="s">
        <v>1059</v>
      </c>
    </row>
    <row r="5858">
      <c r="A5858" s="404" t="s">
        <v>9976</v>
      </c>
      <c r="B5858" s="405" t="s">
        <v>527</v>
      </c>
      <c r="C5858" s="406" t="str">
        <f>iferror(vlookup(B5858,Maps!$A$2:$B$111,2,false),"")</f>
        <v>Spot 02 - Graveyard</v>
      </c>
      <c r="D5858" s="405" t="s">
        <v>686</v>
      </c>
      <c r="E5858" s="405" t="s">
        <v>680</v>
      </c>
      <c r="F5858" s="407"/>
      <c r="G5858" s="407"/>
      <c r="H5858" s="405" t="s">
        <v>2802</v>
      </c>
      <c r="I5858" s="408" t="s">
        <v>5293</v>
      </c>
      <c r="J5858" s="413" t="str">
        <f>iferror(vlookup(H5858,Actors!$A$2:$D$472,4,false),"")</f>
        <v>Gravestone</v>
      </c>
      <c r="K5858" s="405" t="s">
        <v>2814</v>
      </c>
      <c r="L5858" s="405" t="s">
        <v>12</v>
      </c>
      <c r="M5858" s="411" t="str">
        <f>iferror(vlookup(A5858,Variables!$F$2:$G$2762,2,false),"")</f>
        <v>Gravestone - Nothing Underneath</v>
      </c>
      <c r="N5858" s="407" t="s">
        <v>1059</v>
      </c>
    </row>
    <row r="5859">
      <c r="A5859" s="404" t="s">
        <v>9976</v>
      </c>
      <c r="B5859" s="405" t="s">
        <v>527</v>
      </c>
      <c r="C5859" s="406" t="str">
        <f>iferror(vlookup(B5859,Maps!$A$2:$B$111,2,false),"")</f>
        <v>Spot 02 - Graveyard</v>
      </c>
      <c r="D5859" s="405" t="s">
        <v>686</v>
      </c>
      <c r="E5859" s="405" t="s">
        <v>680</v>
      </c>
      <c r="F5859" s="407"/>
      <c r="G5859" s="407"/>
      <c r="H5859" s="405" t="s">
        <v>2802</v>
      </c>
      <c r="I5859" s="408" t="s">
        <v>5293</v>
      </c>
      <c r="J5859" s="413" t="str">
        <f>iferror(vlookup(H5859,Actors!$A$2:$D$472,4,false),"")</f>
        <v>Gravestone</v>
      </c>
      <c r="K5859" s="405" t="s">
        <v>2814</v>
      </c>
      <c r="L5859" s="405" t="s">
        <v>12</v>
      </c>
      <c r="M5859" s="411" t="str">
        <f>iferror(vlookup(A5859,Variables!$F$2:$G$2762,2,false),"")</f>
        <v>Gravestone - Nothing Underneath</v>
      </c>
      <c r="N5859" s="407" t="s">
        <v>1059</v>
      </c>
    </row>
    <row r="5860">
      <c r="A5860" s="404" t="s">
        <v>9976</v>
      </c>
      <c r="B5860" s="405" t="s">
        <v>527</v>
      </c>
      <c r="C5860" s="406" t="str">
        <f>iferror(vlookup(B5860,Maps!$A$2:$B$111,2,false),"")</f>
        <v>Spot 02 - Graveyard</v>
      </c>
      <c r="D5860" s="405" t="s">
        <v>686</v>
      </c>
      <c r="E5860" s="405" t="s">
        <v>680</v>
      </c>
      <c r="F5860" s="407"/>
      <c r="G5860" s="407"/>
      <c r="H5860" s="405" t="s">
        <v>2802</v>
      </c>
      <c r="I5860" s="408" t="s">
        <v>5293</v>
      </c>
      <c r="J5860" s="413" t="str">
        <f>iferror(vlookup(H5860,Actors!$A$2:$D$472,4,false),"")</f>
        <v>Gravestone</v>
      </c>
      <c r="K5860" s="405" t="s">
        <v>2814</v>
      </c>
      <c r="L5860" s="405" t="s">
        <v>12</v>
      </c>
      <c r="M5860" s="411" t="str">
        <f>iferror(vlookup(A5860,Variables!$F$2:$G$2762,2,false),"")</f>
        <v>Gravestone - Nothing Underneath</v>
      </c>
      <c r="N5860" s="407" t="s">
        <v>1059</v>
      </c>
    </row>
    <row r="5861">
      <c r="A5861" s="404" t="s">
        <v>9976</v>
      </c>
      <c r="B5861" s="405" t="s">
        <v>527</v>
      </c>
      <c r="C5861" s="406" t="str">
        <f>iferror(vlookup(B5861,Maps!$A$2:$B$111,2,false),"")</f>
        <v>Spot 02 - Graveyard</v>
      </c>
      <c r="D5861" s="405" t="s">
        <v>686</v>
      </c>
      <c r="E5861" s="405" t="s">
        <v>680</v>
      </c>
      <c r="F5861" s="407"/>
      <c r="G5861" s="407"/>
      <c r="H5861" s="405" t="s">
        <v>2802</v>
      </c>
      <c r="I5861" s="408" t="s">
        <v>5293</v>
      </c>
      <c r="J5861" s="413" t="str">
        <f>iferror(vlookup(H5861,Actors!$A$2:$D$472,4,false),"")</f>
        <v>Gravestone</v>
      </c>
      <c r="K5861" s="405" t="s">
        <v>2814</v>
      </c>
      <c r="L5861" s="405" t="s">
        <v>12</v>
      </c>
      <c r="M5861" s="411" t="str">
        <f>iferror(vlookup(A5861,Variables!$F$2:$G$2762,2,false),"")</f>
        <v>Gravestone - Nothing Underneath</v>
      </c>
      <c r="N5861" s="407" t="s">
        <v>1059</v>
      </c>
    </row>
    <row r="5862">
      <c r="A5862" s="404" t="s">
        <v>9976</v>
      </c>
      <c r="B5862" s="405" t="s">
        <v>527</v>
      </c>
      <c r="C5862" s="406" t="str">
        <f>iferror(vlookup(B5862,Maps!$A$2:$B$111,2,false),"")</f>
        <v>Spot 02 - Graveyard</v>
      </c>
      <c r="D5862" s="405" t="s">
        <v>686</v>
      </c>
      <c r="E5862" s="405" t="s">
        <v>680</v>
      </c>
      <c r="F5862" s="407"/>
      <c r="G5862" s="407"/>
      <c r="H5862" s="405" t="s">
        <v>2802</v>
      </c>
      <c r="I5862" s="408" t="s">
        <v>5293</v>
      </c>
      <c r="J5862" s="413" t="str">
        <f>iferror(vlookup(H5862,Actors!$A$2:$D$472,4,false),"")</f>
        <v>Gravestone</v>
      </c>
      <c r="K5862" s="405" t="s">
        <v>2814</v>
      </c>
      <c r="L5862" s="405" t="s">
        <v>12</v>
      </c>
      <c r="M5862" s="411" t="str">
        <f>iferror(vlookup(A5862,Variables!$F$2:$G$2762,2,false),"")</f>
        <v>Gravestone - Nothing Underneath</v>
      </c>
      <c r="N5862" s="407" t="s">
        <v>1059</v>
      </c>
    </row>
    <row r="5863">
      <c r="A5863" s="404" t="s">
        <v>9976</v>
      </c>
      <c r="B5863" s="405" t="s">
        <v>527</v>
      </c>
      <c r="C5863" s="406" t="str">
        <f>iferror(vlookup(B5863,Maps!$A$2:$B$111,2,false),"")</f>
        <v>Spot 02 - Graveyard</v>
      </c>
      <c r="D5863" s="405" t="s">
        <v>686</v>
      </c>
      <c r="E5863" s="405" t="s">
        <v>680</v>
      </c>
      <c r="F5863" s="407"/>
      <c r="G5863" s="407"/>
      <c r="H5863" s="405" t="s">
        <v>2802</v>
      </c>
      <c r="I5863" s="408" t="s">
        <v>5293</v>
      </c>
      <c r="J5863" s="413" t="str">
        <f>iferror(vlookup(H5863,Actors!$A$2:$D$472,4,false),"")</f>
        <v>Gravestone</v>
      </c>
      <c r="K5863" s="405" t="s">
        <v>2814</v>
      </c>
      <c r="L5863" s="405" t="s">
        <v>12</v>
      </c>
      <c r="M5863" s="411" t="str">
        <f>iferror(vlookup(A5863,Variables!$F$2:$G$2762,2,false),"")</f>
        <v>Gravestone - Nothing Underneath</v>
      </c>
      <c r="N5863" s="407" t="s">
        <v>1059</v>
      </c>
    </row>
    <row r="5864">
      <c r="A5864" s="404" t="s">
        <v>9976</v>
      </c>
      <c r="B5864" s="405" t="s">
        <v>527</v>
      </c>
      <c r="C5864" s="406" t="str">
        <f>iferror(vlookup(B5864,Maps!$A$2:$B$111,2,false),"")</f>
        <v>Spot 02 - Graveyard</v>
      </c>
      <c r="D5864" s="405" t="s">
        <v>686</v>
      </c>
      <c r="E5864" s="405" t="s">
        <v>680</v>
      </c>
      <c r="F5864" s="407"/>
      <c r="G5864" s="407"/>
      <c r="H5864" s="405" t="s">
        <v>2802</v>
      </c>
      <c r="I5864" s="408" t="s">
        <v>5293</v>
      </c>
      <c r="J5864" s="413" t="str">
        <f>iferror(vlookup(H5864,Actors!$A$2:$D$472,4,false),"")</f>
        <v>Gravestone</v>
      </c>
      <c r="K5864" s="405" t="s">
        <v>2814</v>
      </c>
      <c r="L5864" s="405" t="s">
        <v>12</v>
      </c>
      <c r="M5864" s="411" t="str">
        <f>iferror(vlookup(A5864,Variables!$F$2:$G$2762,2,false),"")</f>
        <v>Gravestone - Nothing Underneath</v>
      </c>
      <c r="N5864" s="407" t="s">
        <v>1059</v>
      </c>
    </row>
    <row r="5865">
      <c r="A5865" s="404" t="s">
        <v>9976</v>
      </c>
      <c r="B5865" s="405" t="s">
        <v>527</v>
      </c>
      <c r="C5865" s="406" t="str">
        <f>iferror(vlookup(B5865,Maps!$A$2:$B$111,2,false),"")</f>
        <v>Spot 02 - Graveyard</v>
      </c>
      <c r="D5865" s="405" t="s">
        <v>686</v>
      </c>
      <c r="E5865" s="405" t="s">
        <v>680</v>
      </c>
      <c r="F5865" s="407"/>
      <c r="G5865" s="407"/>
      <c r="H5865" s="405" t="s">
        <v>2802</v>
      </c>
      <c r="I5865" s="408" t="s">
        <v>5293</v>
      </c>
      <c r="J5865" s="413" t="str">
        <f>iferror(vlookup(H5865,Actors!$A$2:$D$472,4,false),"")</f>
        <v>Gravestone</v>
      </c>
      <c r="K5865" s="405" t="s">
        <v>2814</v>
      </c>
      <c r="L5865" s="405" t="s">
        <v>12</v>
      </c>
      <c r="M5865" s="411" t="str">
        <f>iferror(vlookup(A5865,Variables!$F$2:$G$2762,2,false),"")</f>
        <v>Gravestone - Nothing Underneath</v>
      </c>
      <c r="N5865" s="407" t="s">
        <v>1059</v>
      </c>
    </row>
    <row r="5866">
      <c r="A5866" s="404" t="s">
        <v>9976</v>
      </c>
      <c r="B5866" s="405" t="s">
        <v>527</v>
      </c>
      <c r="C5866" s="406" t="str">
        <f>iferror(vlookup(B5866,Maps!$A$2:$B$111,2,false),"")</f>
        <v>Spot 02 - Graveyard</v>
      </c>
      <c r="D5866" s="405" t="s">
        <v>686</v>
      </c>
      <c r="E5866" s="405" t="s">
        <v>680</v>
      </c>
      <c r="F5866" s="407"/>
      <c r="G5866" s="407"/>
      <c r="H5866" s="405" t="s">
        <v>2802</v>
      </c>
      <c r="I5866" s="408" t="s">
        <v>5293</v>
      </c>
      <c r="J5866" s="413" t="str">
        <f>iferror(vlookup(H5866,Actors!$A$2:$D$472,4,false),"")</f>
        <v>Gravestone</v>
      </c>
      <c r="K5866" s="405" t="s">
        <v>2814</v>
      </c>
      <c r="L5866" s="405" t="s">
        <v>12</v>
      </c>
      <c r="M5866" s="411" t="str">
        <f>iferror(vlookup(A5866,Variables!$F$2:$G$2762,2,false),"")</f>
        <v>Gravestone - Nothing Underneath</v>
      </c>
      <c r="N5866" s="407" t="s">
        <v>1059</v>
      </c>
    </row>
    <row r="5867">
      <c r="A5867" s="404" t="s">
        <v>9976</v>
      </c>
      <c r="B5867" s="405" t="s">
        <v>527</v>
      </c>
      <c r="C5867" s="406" t="str">
        <f>iferror(vlookup(B5867,Maps!$A$2:$B$111,2,false),"")</f>
        <v>Spot 02 - Graveyard</v>
      </c>
      <c r="D5867" s="405" t="s">
        <v>686</v>
      </c>
      <c r="E5867" s="405" t="s">
        <v>680</v>
      </c>
      <c r="F5867" s="407"/>
      <c r="G5867" s="407"/>
      <c r="H5867" s="405" t="s">
        <v>2802</v>
      </c>
      <c r="I5867" s="408" t="s">
        <v>5293</v>
      </c>
      <c r="J5867" s="413" t="str">
        <f>iferror(vlookup(H5867,Actors!$A$2:$D$472,4,false),"")</f>
        <v>Gravestone</v>
      </c>
      <c r="K5867" s="405" t="s">
        <v>2814</v>
      </c>
      <c r="L5867" s="405" t="s">
        <v>12</v>
      </c>
      <c r="M5867" s="411" t="str">
        <f>iferror(vlookup(A5867,Variables!$F$2:$G$2762,2,false),"")</f>
        <v>Gravestone - Nothing Underneath</v>
      </c>
      <c r="N5867" s="407" t="s">
        <v>1059</v>
      </c>
    </row>
    <row r="5868">
      <c r="A5868" s="404" t="s">
        <v>9976</v>
      </c>
      <c r="B5868" s="405" t="s">
        <v>527</v>
      </c>
      <c r="C5868" s="406" t="str">
        <f>iferror(vlookup(B5868,Maps!$A$2:$B$111,2,false),"")</f>
        <v>Spot 02 - Graveyard</v>
      </c>
      <c r="D5868" s="405" t="s">
        <v>686</v>
      </c>
      <c r="E5868" s="405" t="s">
        <v>680</v>
      </c>
      <c r="F5868" s="407"/>
      <c r="G5868" s="407"/>
      <c r="H5868" s="405" t="s">
        <v>2802</v>
      </c>
      <c r="I5868" s="408" t="s">
        <v>5293</v>
      </c>
      <c r="J5868" s="413" t="str">
        <f>iferror(vlookup(H5868,Actors!$A$2:$D$472,4,false),"")</f>
        <v>Gravestone</v>
      </c>
      <c r="K5868" s="405" t="s">
        <v>2814</v>
      </c>
      <c r="L5868" s="405" t="s">
        <v>12</v>
      </c>
      <c r="M5868" s="411" t="str">
        <f>iferror(vlookup(A5868,Variables!$F$2:$G$2762,2,false),"")</f>
        <v>Gravestone - Nothing Underneath</v>
      </c>
      <c r="N5868" s="407" t="s">
        <v>1059</v>
      </c>
    </row>
    <row r="5869">
      <c r="A5869" s="404" t="s">
        <v>9976</v>
      </c>
      <c r="B5869" s="405" t="s">
        <v>527</v>
      </c>
      <c r="C5869" s="406" t="str">
        <f>iferror(vlookup(B5869,Maps!$A$2:$B$111,2,false),"")</f>
        <v>Spot 02 - Graveyard</v>
      </c>
      <c r="D5869" s="405" t="s">
        <v>686</v>
      </c>
      <c r="E5869" s="405" t="s">
        <v>680</v>
      </c>
      <c r="F5869" s="407"/>
      <c r="G5869" s="407"/>
      <c r="H5869" s="405" t="s">
        <v>2802</v>
      </c>
      <c r="I5869" s="408" t="s">
        <v>5293</v>
      </c>
      <c r="J5869" s="413" t="str">
        <f>iferror(vlookup(H5869,Actors!$A$2:$D$472,4,false),"")</f>
        <v>Gravestone</v>
      </c>
      <c r="K5869" s="405" t="s">
        <v>2814</v>
      </c>
      <c r="L5869" s="405" t="s">
        <v>12</v>
      </c>
      <c r="M5869" s="411" t="str">
        <f>iferror(vlookup(A5869,Variables!$F$2:$G$2762,2,false),"")</f>
        <v>Gravestone - Nothing Underneath</v>
      </c>
      <c r="N5869" s="407" t="s">
        <v>1059</v>
      </c>
    </row>
    <row r="5870">
      <c r="A5870" s="404" t="s">
        <v>9983</v>
      </c>
      <c r="B5870" s="405" t="s">
        <v>527</v>
      </c>
      <c r="C5870" s="406" t="str">
        <f>iferror(vlookup(B5870,Maps!$A$2:$B$111,2,false),"")</f>
        <v>Spot 02 - Graveyard</v>
      </c>
      <c r="D5870" s="405" t="s">
        <v>686</v>
      </c>
      <c r="E5870" s="405" t="s">
        <v>680</v>
      </c>
      <c r="F5870" s="407"/>
      <c r="G5870" s="407"/>
      <c r="H5870" s="405" t="s">
        <v>2765</v>
      </c>
      <c r="I5870" s="408" t="s">
        <v>5230</v>
      </c>
      <c r="J5870" s="413" t="str">
        <f>iferror(vlookup(H5870,Actors!$A$2:$D$472,4,false),"")</f>
        <v>Dampé</v>
      </c>
      <c r="K5870" s="405" t="s">
        <v>2770</v>
      </c>
      <c r="L5870" s="405" t="s">
        <v>12</v>
      </c>
      <c r="M5870" s="411" t="str">
        <f>iferror(vlookup(A5870,Variables!$F$2:$G$2762,2,false),"")</f>
        <v>Dampé</v>
      </c>
      <c r="N5870" s="407" t="s">
        <v>1059</v>
      </c>
    </row>
    <row r="5871">
      <c r="A5871" s="404" t="s">
        <v>9979</v>
      </c>
      <c r="B5871" s="405" t="s">
        <v>527</v>
      </c>
      <c r="C5871" s="406" t="str">
        <f>iferror(vlookup(B5871,Maps!$A$2:$B$111,2,false),"")</f>
        <v>Spot 02 - Graveyard</v>
      </c>
      <c r="D5871" s="405" t="s">
        <v>686</v>
      </c>
      <c r="E5871" s="405" t="s">
        <v>680</v>
      </c>
      <c r="F5871" s="407"/>
      <c r="G5871" s="407"/>
      <c r="H5871" s="405" t="s">
        <v>789</v>
      </c>
      <c r="I5871" s="408" t="s">
        <v>5290</v>
      </c>
      <c r="J5871" s="409" t="str">
        <f>iferror(vlookup(H5871,Actors!$A$2:$D$472,4,false),"")</f>
        <v>Graveyard Objects</v>
      </c>
      <c r="K5871" s="410" t="s">
        <v>2811</v>
      </c>
      <c r="L5871" s="405" t="s">
        <v>28</v>
      </c>
      <c r="M5871" s="411" t="str">
        <f>iferror(vlookup(A5871,Variables!$F$2:$G$2762,2,false),"")</f>
        <v/>
      </c>
      <c r="N5871" s="412" t="s">
        <v>1059</v>
      </c>
    </row>
    <row r="5872">
      <c r="A5872" s="404" t="s">
        <v>9980</v>
      </c>
      <c r="B5872" s="405" t="s">
        <v>527</v>
      </c>
      <c r="C5872" s="406" t="str">
        <f>iferror(vlookup(B5872,Maps!$A$2:$B$111,2,false),"")</f>
        <v>Spot 02 - Graveyard</v>
      </c>
      <c r="D5872" s="405" t="s">
        <v>686</v>
      </c>
      <c r="E5872" s="405" t="s">
        <v>680</v>
      </c>
      <c r="F5872" s="407"/>
      <c r="G5872" s="407"/>
      <c r="H5872" s="405" t="s">
        <v>789</v>
      </c>
      <c r="I5872" s="408" t="s">
        <v>5290</v>
      </c>
      <c r="J5872" s="409" t="str">
        <f>iferror(vlookup(H5872,Actors!$A$2:$D$472,4,false),"")</f>
        <v>Graveyard Objects</v>
      </c>
      <c r="K5872" s="410" t="s">
        <v>2811</v>
      </c>
      <c r="L5872" s="405" t="s">
        <v>21</v>
      </c>
      <c r="M5872" s="411" t="str">
        <f>iferror(vlookup(A5872,Variables!$F$2:$G$2762,2,false),"")</f>
        <v/>
      </c>
      <c r="N5872" s="412" t="s">
        <v>1059</v>
      </c>
    </row>
    <row r="5873">
      <c r="A5873" s="404" t="s">
        <v>9994</v>
      </c>
      <c r="B5873" s="405" t="s">
        <v>527</v>
      </c>
      <c r="C5873" s="406" t="str">
        <f>iferror(vlookup(B5873,Maps!$A$2:$B$111,2,false),"")</f>
        <v>Spot 02 - Graveyard</v>
      </c>
      <c r="D5873" s="405" t="s">
        <v>686</v>
      </c>
      <c r="E5873" s="405" t="s">
        <v>680</v>
      </c>
      <c r="F5873" s="407"/>
      <c r="G5873" s="407"/>
      <c r="H5873" s="405" t="s">
        <v>3016</v>
      </c>
      <c r="I5873" s="408" t="s">
        <v>5649</v>
      </c>
      <c r="J5873" s="409" t="str">
        <f>iferror(vlookup(H5873,Actors!$A$2:$D$472,4,false),"")</f>
        <v>Bean Planting Spot</v>
      </c>
      <c r="K5873" s="410" t="s">
        <v>699</v>
      </c>
      <c r="L5873" s="405" t="s">
        <v>9995</v>
      </c>
      <c r="M5873" s="411" t="str">
        <f>iferror(vlookup(A5873,Variables!$F$2:$G$2762,2,false),"")</f>
        <v/>
      </c>
      <c r="N5873" s="412" t="s">
        <v>1059</v>
      </c>
    </row>
    <row r="5874">
      <c r="A5874" s="404" t="s">
        <v>9969</v>
      </c>
      <c r="B5874" s="405" t="s">
        <v>527</v>
      </c>
      <c r="C5874" s="406" t="str">
        <f>iferror(vlookup(B5874,Maps!$A$2:$B$111,2,false),"")</f>
        <v>Spot 02 - Graveyard</v>
      </c>
      <c r="D5874" s="405" t="s">
        <v>686</v>
      </c>
      <c r="E5874" s="405" t="s">
        <v>680</v>
      </c>
      <c r="F5874" s="407"/>
      <c r="G5874" s="407"/>
      <c r="H5874" s="405" t="s">
        <v>2792</v>
      </c>
      <c r="I5874" s="408" t="s">
        <v>5279</v>
      </c>
      <c r="J5874" s="413" t="str">
        <f>iferror(vlookup(H5874,Actors!$A$2:$D$472,4,false),"")</f>
        <v/>
      </c>
      <c r="K5874" s="405" t="s">
        <v>21</v>
      </c>
      <c r="L5874" s="405" t="s">
        <v>42</v>
      </c>
      <c r="M5874" s="411" t="str">
        <f>iferror(vlookup(A5874,Variables!$F$2:$G$2762,2,false),"")</f>
        <v>Rain???</v>
      </c>
      <c r="N5874" s="407" t="s">
        <v>1059</v>
      </c>
    </row>
    <row r="5875">
      <c r="A5875" s="404" t="s">
        <v>9981</v>
      </c>
      <c r="B5875" s="405" t="s">
        <v>527</v>
      </c>
      <c r="C5875" s="406" t="str">
        <f>iferror(vlookup(B5875,Maps!$A$2:$B$111,2,false),"")</f>
        <v>Spot 02 - Graveyard</v>
      </c>
      <c r="D5875" s="405" t="s">
        <v>686</v>
      </c>
      <c r="E5875" s="405" t="s">
        <v>680</v>
      </c>
      <c r="F5875" s="407"/>
      <c r="G5875" s="407"/>
      <c r="H5875" s="405" t="s">
        <v>789</v>
      </c>
      <c r="I5875" s="408" t="s">
        <v>5290</v>
      </c>
      <c r="J5875" s="409" t="str">
        <f>iferror(vlookup(H5875,Actors!$A$2:$D$472,4,false),"")</f>
        <v>Graveyard Objects</v>
      </c>
      <c r="K5875" s="410" t="s">
        <v>2811</v>
      </c>
      <c r="L5875" s="405" t="s">
        <v>35</v>
      </c>
      <c r="M5875" s="411" t="str">
        <f>iferror(vlookup(A5875,Variables!$F$2:$G$2762,2,false),"")</f>
        <v>Nothing</v>
      </c>
      <c r="N5875" s="412" t="s">
        <v>1059</v>
      </c>
    </row>
    <row r="5876">
      <c r="A5876" s="404" t="s">
        <v>9502</v>
      </c>
      <c r="B5876" s="405" t="s">
        <v>527</v>
      </c>
      <c r="C5876" s="406" t="str">
        <f>iferror(vlookup(B5876,Maps!$A$2:$B$111,2,false),"")</f>
        <v>Spot 02 - Graveyard</v>
      </c>
      <c r="D5876" s="405" t="s">
        <v>686</v>
      </c>
      <c r="E5876" s="405" t="s">
        <v>680</v>
      </c>
      <c r="F5876" s="407"/>
      <c r="G5876" s="407"/>
      <c r="H5876" s="405" t="s">
        <v>789</v>
      </c>
      <c r="I5876" s="408" t="s">
        <v>5290</v>
      </c>
      <c r="J5876" s="409" t="str">
        <f>iferror(vlookup(H5876,Actors!$A$2:$D$472,4,false),"")</f>
        <v>Graveyard Objects</v>
      </c>
      <c r="K5876" s="410" t="s">
        <v>2811</v>
      </c>
      <c r="L5876" s="405" t="s">
        <v>42</v>
      </c>
      <c r="M5876" s="411" t="str">
        <f>iferror(vlookup(A5876,Variables!$F$2:$G$2762,2,false),"")</f>
        <v>Nothing</v>
      </c>
      <c r="N5876" s="412" t="s">
        <v>1059</v>
      </c>
    </row>
    <row r="5877">
      <c r="A5877" s="375" t="s">
        <v>9992</v>
      </c>
      <c r="B5877" s="376" t="s">
        <v>527</v>
      </c>
      <c r="C5877" s="377" t="str">
        <f>iferror(vlookup(B5877,Maps!$A$2:$B$111,2,false),"")</f>
        <v>Spot 02 - Graveyard</v>
      </c>
      <c r="D5877" s="376" t="s">
        <v>688</v>
      </c>
      <c r="E5877" s="376" t="s">
        <v>680</v>
      </c>
      <c r="F5877" s="378"/>
      <c r="G5877" s="378"/>
      <c r="H5877" s="376" t="s">
        <v>82</v>
      </c>
      <c r="I5877" s="338" t="s">
        <v>4934</v>
      </c>
      <c r="J5877" s="379" t="str">
        <f>iferror(vlookup(H5877,Actors!$A$2:$D$472,4,false),"")</f>
        <v>Treasure Chest</v>
      </c>
      <c r="K5877" s="376" t="s">
        <v>110</v>
      </c>
      <c r="L5877" s="376" t="s">
        <v>9993</v>
      </c>
      <c r="M5877" s="381" t="str">
        <f>iferror(vlookup(A5877,Variables!$F$2:$G$2762,2,false),"")</f>
        <v>Large Chest - Piece of Heart</v>
      </c>
      <c r="N5877" s="378" t="s">
        <v>1059</v>
      </c>
    </row>
    <row r="5878">
      <c r="A5878" s="375" t="s">
        <v>9987</v>
      </c>
      <c r="B5878" s="376" t="s">
        <v>527</v>
      </c>
      <c r="C5878" s="377" t="str">
        <f>iferror(vlookup(B5878,Maps!$A$2:$B$111,2,false),"")</f>
        <v>Spot 02 - Graveyard</v>
      </c>
      <c r="D5878" s="376" t="s">
        <v>688</v>
      </c>
      <c r="E5878" s="376" t="s">
        <v>680</v>
      </c>
      <c r="F5878" s="378"/>
      <c r="G5878" s="378"/>
      <c r="H5878" s="376" t="s">
        <v>103</v>
      </c>
      <c r="I5878" s="338" t="s">
        <v>4945</v>
      </c>
      <c r="J5878" s="383" t="str">
        <f>iferror(vlookup(H5878,Actors!$A$2:$D$472,4,false),"")</f>
        <v>Graveyard Poe &amp; Composer Brothers</v>
      </c>
      <c r="K5878" s="384" t="s">
        <v>21</v>
      </c>
      <c r="L5878" s="376" t="s">
        <v>12</v>
      </c>
      <c r="M5878" s="381" t="str">
        <f>iferror(vlookup(A5878,Variables!$F$2:$G$2762,2,false),"")</f>
        <v>Graveyard Poe</v>
      </c>
      <c r="N5878" s="385" t="s">
        <v>1059</v>
      </c>
    </row>
    <row r="5879">
      <c r="A5879" s="375" t="s">
        <v>9964</v>
      </c>
      <c r="B5879" s="376" t="s">
        <v>527</v>
      </c>
      <c r="C5879" s="377" t="str">
        <f>iferror(vlookup(B5879,Maps!$A$2:$B$111,2,false),"")</f>
        <v>Spot 02 - Graveyard</v>
      </c>
      <c r="D5879" s="376" t="s">
        <v>688</v>
      </c>
      <c r="E5879" s="376" t="s">
        <v>680</v>
      </c>
      <c r="F5879" s="378"/>
      <c r="G5879" s="378"/>
      <c r="H5879" s="376" t="s">
        <v>671</v>
      </c>
      <c r="I5879" s="338" t="s">
        <v>5194</v>
      </c>
      <c r="J5879" s="383" t="str">
        <f>iferror(vlookup(H5879,Actors!$A$2:$D$472,4,false),"")</f>
        <v>Warp Pad &amp; Ocarina Pedestal</v>
      </c>
      <c r="K5879" s="384" t="s">
        <v>21</v>
      </c>
      <c r="L5879" s="376" t="s">
        <v>28</v>
      </c>
      <c r="M5879" s="381" t="str">
        <f>iferror(vlookup(A5879,Variables!$F$2:$G$2762,2,false),"")</f>
        <v>Warp Pad (Shadow)</v>
      </c>
      <c r="N5879" s="385" t="s">
        <v>1059</v>
      </c>
    </row>
    <row r="5880">
      <c r="A5880" s="375" t="s">
        <v>9976</v>
      </c>
      <c r="B5880" s="376" t="s">
        <v>527</v>
      </c>
      <c r="C5880" s="377" t="str">
        <f>iferror(vlookup(B5880,Maps!$A$2:$B$111,2,false),"")</f>
        <v>Spot 02 - Graveyard</v>
      </c>
      <c r="D5880" s="376" t="s">
        <v>688</v>
      </c>
      <c r="E5880" s="376" t="s">
        <v>680</v>
      </c>
      <c r="F5880" s="378"/>
      <c r="G5880" s="378"/>
      <c r="H5880" s="376" t="s">
        <v>2802</v>
      </c>
      <c r="I5880" s="338" t="s">
        <v>5293</v>
      </c>
      <c r="J5880" s="379" t="str">
        <f>iferror(vlookup(H5880,Actors!$A$2:$D$472,4,false),"")</f>
        <v>Gravestone</v>
      </c>
      <c r="K5880" s="376" t="s">
        <v>2814</v>
      </c>
      <c r="L5880" s="376" t="s">
        <v>12</v>
      </c>
      <c r="M5880" s="381" t="str">
        <f>iferror(vlookup(A5880,Variables!$F$2:$G$2762,2,false),"")</f>
        <v>Gravestone - Nothing Underneath</v>
      </c>
      <c r="N5880" s="378" t="s">
        <v>1059</v>
      </c>
    </row>
    <row r="5881">
      <c r="A5881" s="375" t="s">
        <v>9976</v>
      </c>
      <c r="B5881" s="376" t="s">
        <v>527</v>
      </c>
      <c r="C5881" s="377" t="str">
        <f>iferror(vlookup(B5881,Maps!$A$2:$B$111,2,false),"")</f>
        <v>Spot 02 - Graveyard</v>
      </c>
      <c r="D5881" s="376" t="s">
        <v>688</v>
      </c>
      <c r="E5881" s="376" t="s">
        <v>680</v>
      </c>
      <c r="F5881" s="378"/>
      <c r="G5881" s="378"/>
      <c r="H5881" s="376" t="s">
        <v>2802</v>
      </c>
      <c r="I5881" s="338" t="s">
        <v>5293</v>
      </c>
      <c r="J5881" s="379" t="str">
        <f>iferror(vlookup(H5881,Actors!$A$2:$D$472,4,false),"")</f>
        <v>Gravestone</v>
      </c>
      <c r="K5881" s="376" t="s">
        <v>2814</v>
      </c>
      <c r="L5881" s="376" t="s">
        <v>12</v>
      </c>
      <c r="M5881" s="381" t="str">
        <f>iferror(vlookup(A5881,Variables!$F$2:$G$2762,2,false),"")</f>
        <v>Gravestone - Nothing Underneath</v>
      </c>
      <c r="N5881" s="378" t="s">
        <v>1059</v>
      </c>
    </row>
    <row r="5882">
      <c r="A5882" s="375" t="s">
        <v>9976</v>
      </c>
      <c r="B5882" s="376" t="s">
        <v>527</v>
      </c>
      <c r="C5882" s="377" t="str">
        <f>iferror(vlookup(B5882,Maps!$A$2:$B$111,2,false),"")</f>
        <v>Spot 02 - Graveyard</v>
      </c>
      <c r="D5882" s="376" t="s">
        <v>688</v>
      </c>
      <c r="E5882" s="376" t="s">
        <v>680</v>
      </c>
      <c r="F5882" s="378"/>
      <c r="G5882" s="378"/>
      <c r="H5882" s="376" t="s">
        <v>2802</v>
      </c>
      <c r="I5882" s="338" t="s">
        <v>5293</v>
      </c>
      <c r="J5882" s="379" t="str">
        <f>iferror(vlookup(H5882,Actors!$A$2:$D$472,4,false),"")</f>
        <v>Gravestone</v>
      </c>
      <c r="K5882" s="376" t="s">
        <v>2814</v>
      </c>
      <c r="L5882" s="376" t="s">
        <v>12</v>
      </c>
      <c r="M5882" s="381" t="str">
        <f>iferror(vlookup(A5882,Variables!$F$2:$G$2762,2,false),"")</f>
        <v>Gravestone - Nothing Underneath</v>
      </c>
      <c r="N5882" s="378" t="s">
        <v>1059</v>
      </c>
    </row>
    <row r="5883">
      <c r="A5883" s="375" t="s">
        <v>9976</v>
      </c>
      <c r="B5883" s="376" t="s">
        <v>527</v>
      </c>
      <c r="C5883" s="377" t="str">
        <f>iferror(vlookup(B5883,Maps!$A$2:$B$111,2,false),"")</f>
        <v>Spot 02 - Graveyard</v>
      </c>
      <c r="D5883" s="376" t="s">
        <v>688</v>
      </c>
      <c r="E5883" s="376" t="s">
        <v>680</v>
      </c>
      <c r="F5883" s="378"/>
      <c r="G5883" s="378"/>
      <c r="H5883" s="376" t="s">
        <v>2802</v>
      </c>
      <c r="I5883" s="338" t="s">
        <v>5293</v>
      </c>
      <c r="J5883" s="379" t="str">
        <f>iferror(vlookup(H5883,Actors!$A$2:$D$472,4,false),"")</f>
        <v>Gravestone</v>
      </c>
      <c r="K5883" s="376" t="s">
        <v>2814</v>
      </c>
      <c r="L5883" s="376" t="s">
        <v>12</v>
      </c>
      <c r="M5883" s="381" t="str">
        <f>iferror(vlookup(A5883,Variables!$F$2:$G$2762,2,false),"")</f>
        <v>Gravestone - Nothing Underneath</v>
      </c>
      <c r="N5883" s="378" t="s">
        <v>1059</v>
      </c>
    </row>
    <row r="5884">
      <c r="A5884" s="375" t="s">
        <v>9976</v>
      </c>
      <c r="B5884" s="376" t="s">
        <v>527</v>
      </c>
      <c r="C5884" s="377" t="str">
        <f>iferror(vlookup(B5884,Maps!$A$2:$B$111,2,false),"")</f>
        <v>Spot 02 - Graveyard</v>
      </c>
      <c r="D5884" s="376" t="s">
        <v>688</v>
      </c>
      <c r="E5884" s="376" t="s">
        <v>680</v>
      </c>
      <c r="F5884" s="378"/>
      <c r="G5884" s="378"/>
      <c r="H5884" s="376" t="s">
        <v>2802</v>
      </c>
      <c r="I5884" s="338" t="s">
        <v>5293</v>
      </c>
      <c r="J5884" s="379" t="str">
        <f>iferror(vlookup(H5884,Actors!$A$2:$D$472,4,false),"")</f>
        <v>Gravestone</v>
      </c>
      <c r="K5884" s="376" t="s">
        <v>2814</v>
      </c>
      <c r="L5884" s="376" t="s">
        <v>12</v>
      </c>
      <c r="M5884" s="381" t="str">
        <f>iferror(vlookup(A5884,Variables!$F$2:$G$2762,2,false),"")</f>
        <v>Gravestone - Nothing Underneath</v>
      </c>
      <c r="N5884" s="378" t="s">
        <v>1059</v>
      </c>
    </row>
    <row r="5885">
      <c r="A5885" s="375" t="s">
        <v>9976</v>
      </c>
      <c r="B5885" s="376" t="s">
        <v>527</v>
      </c>
      <c r="C5885" s="377" t="str">
        <f>iferror(vlookup(B5885,Maps!$A$2:$B$111,2,false),"")</f>
        <v>Spot 02 - Graveyard</v>
      </c>
      <c r="D5885" s="376" t="s">
        <v>688</v>
      </c>
      <c r="E5885" s="376" t="s">
        <v>680</v>
      </c>
      <c r="F5885" s="378"/>
      <c r="G5885" s="378"/>
      <c r="H5885" s="376" t="s">
        <v>2802</v>
      </c>
      <c r="I5885" s="338" t="s">
        <v>5293</v>
      </c>
      <c r="J5885" s="379" t="str">
        <f>iferror(vlookup(H5885,Actors!$A$2:$D$472,4,false),"")</f>
        <v>Gravestone</v>
      </c>
      <c r="K5885" s="376" t="s">
        <v>2814</v>
      </c>
      <c r="L5885" s="376" t="s">
        <v>12</v>
      </c>
      <c r="M5885" s="381" t="str">
        <f>iferror(vlookup(A5885,Variables!$F$2:$G$2762,2,false),"")</f>
        <v>Gravestone - Nothing Underneath</v>
      </c>
      <c r="N5885" s="378" t="s">
        <v>1059</v>
      </c>
    </row>
    <row r="5886">
      <c r="A5886" s="375" t="s">
        <v>9976</v>
      </c>
      <c r="B5886" s="376" t="s">
        <v>527</v>
      </c>
      <c r="C5886" s="377" t="str">
        <f>iferror(vlookup(B5886,Maps!$A$2:$B$111,2,false),"")</f>
        <v>Spot 02 - Graveyard</v>
      </c>
      <c r="D5886" s="376" t="s">
        <v>688</v>
      </c>
      <c r="E5886" s="376" t="s">
        <v>680</v>
      </c>
      <c r="F5886" s="378"/>
      <c r="G5886" s="378"/>
      <c r="H5886" s="376" t="s">
        <v>2802</v>
      </c>
      <c r="I5886" s="338" t="s">
        <v>5293</v>
      </c>
      <c r="J5886" s="379" t="str">
        <f>iferror(vlookup(H5886,Actors!$A$2:$D$472,4,false),"")</f>
        <v>Gravestone</v>
      </c>
      <c r="K5886" s="376" t="s">
        <v>2814</v>
      </c>
      <c r="L5886" s="376" t="s">
        <v>12</v>
      </c>
      <c r="M5886" s="381" t="str">
        <f>iferror(vlookup(A5886,Variables!$F$2:$G$2762,2,false),"")</f>
        <v>Gravestone - Nothing Underneath</v>
      </c>
      <c r="N5886" s="378" t="s">
        <v>1059</v>
      </c>
    </row>
    <row r="5887">
      <c r="A5887" s="375" t="s">
        <v>9976</v>
      </c>
      <c r="B5887" s="376" t="s">
        <v>527</v>
      </c>
      <c r="C5887" s="377" t="str">
        <f>iferror(vlookup(B5887,Maps!$A$2:$B$111,2,false),"")</f>
        <v>Spot 02 - Graveyard</v>
      </c>
      <c r="D5887" s="376" t="s">
        <v>688</v>
      </c>
      <c r="E5887" s="376" t="s">
        <v>680</v>
      </c>
      <c r="F5887" s="378"/>
      <c r="G5887" s="378"/>
      <c r="H5887" s="376" t="s">
        <v>2802</v>
      </c>
      <c r="I5887" s="338" t="s">
        <v>5293</v>
      </c>
      <c r="J5887" s="379" t="str">
        <f>iferror(vlookup(H5887,Actors!$A$2:$D$472,4,false),"")</f>
        <v>Gravestone</v>
      </c>
      <c r="K5887" s="376" t="s">
        <v>2814</v>
      </c>
      <c r="L5887" s="376" t="s">
        <v>12</v>
      </c>
      <c r="M5887" s="381" t="str">
        <f>iferror(vlookup(A5887,Variables!$F$2:$G$2762,2,false),"")</f>
        <v>Gravestone - Nothing Underneath</v>
      </c>
      <c r="N5887" s="378" t="s">
        <v>1059</v>
      </c>
    </row>
    <row r="5888">
      <c r="A5888" s="375" t="s">
        <v>9976</v>
      </c>
      <c r="B5888" s="376" t="s">
        <v>527</v>
      </c>
      <c r="C5888" s="377" t="str">
        <f>iferror(vlookup(B5888,Maps!$A$2:$B$111,2,false),"")</f>
        <v>Spot 02 - Graveyard</v>
      </c>
      <c r="D5888" s="376" t="s">
        <v>688</v>
      </c>
      <c r="E5888" s="376" t="s">
        <v>680</v>
      </c>
      <c r="F5888" s="378"/>
      <c r="G5888" s="378"/>
      <c r="H5888" s="376" t="s">
        <v>2802</v>
      </c>
      <c r="I5888" s="338" t="s">
        <v>5293</v>
      </c>
      <c r="J5888" s="379" t="str">
        <f>iferror(vlookup(H5888,Actors!$A$2:$D$472,4,false),"")</f>
        <v>Gravestone</v>
      </c>
      <c r="K5888" s="376" t="s">
        <v>2814</v>
      </c>
      <c r="L5888" s="376" t="s">
        <v>12</v>
      </c>
      <c r="M5888" s="381" t="str">
        <f>iferror(vlookup(A5888,Variables!$F$2:$G$2762,2,false),"")</f>
        <v>Gravestone - Nothing Underneath</v>
      </c>
      <c r="N5888" s="378" t="s">
        <v>1059</v>
      </c>
    </row>
    <row r="5889">
      <c r="A5889" s="375" t="s">
        <v>9976</v>
      </c>
      <c r="B5889" s="376" t="s">
        <v>527</v>
      </c>
      <c r="C5889" s="377" t="str">
        <f>iferror(vlookup(B5889,Maps!$A$2:$B$111,2,false),"")</f>
        <v>Spot 02 - Graveyard</v>
      </c>
      <c r="D5889" s="376" t="s">
        <v>688</v>
      </c>
      <c r="E5889" s="376" t="s">
        <v>680</v>
      </c>
      <c r="F5889" s="378"/>
      <c r="G5889" s="378"/>
      <c r="H5889" s="376" t="s">
        <v>2802</v>
      </c>
      <c r="I5889" s="338" t="s">
        <v>5293</v>
      </c>
      <c r="J5889" s="379" t="str">
        <f>iferror(vlookup(H5889,Actors!$A$2:$D$472,4,false),"")</f>
        <v>Gravestone</v>
      </c>
      <c r="K5889" s="376" t="s">
        <v>2814</v>
      </c>
      <c r="L5889" s="376" t="s">
        <v>12</v>
      </c>
      <c r="M5889" s="381" t="str">
        <f>iferror(vlookup(A5889,Variables!$F$2:$G$2762,2,false),"")</f>
        <v>Gravestone - Nothing Underneath</v>
      </c>
      <c r="N5889" s="378" t="s">
        <v>1059</v>
      </c>
    </row>
    <row r="5890">
      <c r="A5890" s="375" t="s">
        <v>9976</v>
      </c>
      <c r="B5890" s="376" t="s">
        <v>527</v>
      </c>
      <c r="C5890" s="377" t="str">
        <f>iferror(vlookup(B5890,Maps!$A$2:$B$111,2,false),"")</f>
        <v>Spot 02 - Graveyard</v>
      </c>
      <c r="D5890" s="376" t="s">
        <v>688</v>
      </c>
      <c r="E5890" s="376" t="s">
        <v>680</v>
      </c>
      <c r="F5890" s="378"/>
      <c r="G5890" s="378"/>
      <c r="H5890" s="376" t="s">
        <v>2802</v>
      </c>
      <c r="I5890" s="338" t="s">
        <v>5293</v>
      </c>
      <c r="J5890" s="379" t="str">
        <f>iferror(vlookup(H5890,Actors!$A$2:$D$472,4,false),"")</f>
        <v>Gravestone</v>
      </c>
      <c r="K5890" s="376" t="s">
        <v>2814</v>
      </c>
      <c r="L5890" s="376" t="s">
        <v>12</v>
      </c>
      <c r="M5890" s="381" t="str">
        <f>iferror(vlookup(A5890,Variables!$F$2:$G$2762,2,false),"")</f>
        <v>Gravestone - Nothing Underneath</v>
      </c>
      <c r="N5890" s="378" t="s">
        <v>1059</v>
      </c>
    </row>
    <row r="5891">
      <c r="A5891" s="375" t="s">
        <v>9976</v>
      </c>
      <c r="B5891" s="376" t="s">
        <v>527</v>
      </c>
      <c r="C5891" s="377" t="str">
        <f>iferror(vlookup(B5891,Maps!$A$2:$B$111,2,false),"")</f>
        <v>Spot 02 - Graveyard</v>
      </c>
      <c r="D5891" s="376" t="s">
        <v>688</v>
      </c>
      <c r="E5891" s="376" t="s">
        <v>680</v>
      </c>
      <c r="F5891" s="378"/>
      <c r="G5891" s="378"/>
      <c r="H5891" s="376" t="s">
        <v>2802</v>
      </c>
      <c r="I5891" s="338" t="s">
        <v>5293</v>
      </c>
      <c r="J5891" s="379" t="str">
        <f>iferror(vlookup(H5891,Actors!$A$2:$D$472,4,false),"")</f>
        <v>Gravestone</v>
      </c>
      <c r="K5891" s="376" t="s">
        <v>2814</v>
      </c>
      <c r="L5891" s="376" t="s">
        <v>12</v>
      </c>
      <c r="M5891" s="381" t="str">
        <f>iferror(vlookup(A5891,Variables!$F$2:$G$2762,2,false),"")</f>
        <v>Gravestone - Nothing Underneath</v>
      </c>
      <c r="N5891" s="378" t="s">
        <v>1059</v>
      </c>
    </row>
    <row r="5892">
      <c r="A5892" s="375" t="s">
        <v>9976</v>
      </c>
      <c r="B5892" s="376" t="s">
        <v>527</v>
      </c>
      <c r="C5892" s="377" t="str">
        <f>iferror(vlookup(B5892,Maps!$A$2:$B$111,2,false),"")</f>
        <v>Spot 02 - Graveyard</v>
      </c>
      <c r="D5892" s="376" t="s">
        <v>688</v>
      </c>
      <c r="E5892" s="376" t="s">
        <v>680</v>
      </c>
      <c r="F5892" s="378"/>
      <c r="G5892" s="378"/>
      <c r="H5892" s="376" t="s">
        <v>2802</v>
      </c>
      <c r="I5892" s="338" t="s">
        <v>5293</v>
      </c>
      <c r="J5892" s="379" t="str">
        <f>iferror(vlookup(H5892,Actors!$A$2:$D$472,4,false),"")</f>
        <v>Gravestone</v>
      </c>
      <c r="K5892" s="376" t="s">
        <v>2814</v>
      </c>
      <c r="L5892" s="376" t="s">
        <v>12</v>
      </c>
      <c r="M5892" s="381" t="str">
        <f>iferror(vlookup(A5892,Variables!$F$2:$G$2762,2,false),"")</f>
        <v>Gravestone - Nothing Underneath</v>
      </c>
      <c r="N5892" s="378" t="s">
        <v>1059</v>
      </c>
    </row>
    <row r="5893">
      <c r="A5893" s="375" t="s">
        <v>9976</v>
      </c>
      <c r="B5893" s="376" t="s">
        <v>527</v>
      </c>
      <c r="C5893" s="377" t="str">
        <f>iferror(vlookup(B5893,Maps!$A$2:$B$111,2,false),"")</f>
        <v>Spot 02 - Graveyard</v>
      </c>
      <c r="D5893" s="376" t="s">
        <v>688</v>
      </c>
      <c r="E5893" s="376" t="s">
        <v>680</v>
      </c>
      <c r="F5893" s="378"/>
      <c r="G5893" s="378"/>
      <c r="H5893" s="376" t="s">
        <v>2802</v>
      </c>
      <c r="I5893" s="338" t="s">
        <v>5293</v>
      </c>
      <c r="J5893" s="379" t="str">
        <f>iferror(vlookup(H5893,Actors!$A$2:$D$472,4,false),"")</f>
        <v>Gravestone</v>
      </c>
      <c r="K5893" s="376" t="s">
        <v>2814</v>
      </c>
      <c r="L5893" s="376" t="s">
        <v>12</v>
      </c>
      <c r="M5893" s="381" t="str">
        <f>iferror(vlookup(A5893,Variables!$F$2:$G$2762,2,false),"")</f>
        <v>Gravestone - Nothing Underneath</v>
      </c>
      <c r="N5893" s="378" t="s">
        <v>1059</v>
      </c>
    </row>
    <row r="5894">
      <c r="A5894" s="375" t="s">
        <v>9976</v>
      </c>
      <c r="B5894" s="376" t="s">
        <v>527</v>
      </c>
      <c r="C5894" s="377" t="str">
        <f>iferror(vlookup(B5894,Maps!$A$2:$B$111,2,false),"")</f>
        <v>Spot 02 - Graveyard</v>
      </c>
      <c r="D5894" s="376" t="s">
        <v>688</v>
      </c>
      <c r="E5894" s="376" t="s">
        <v>680</v>
      </c>
      <c r="F5894" s="378"/>
      <c r="G5894" s="378"/>
      <c r="H5894" s="376" t="s">
        <v>2802</v>
      </c>
      <c r="I5894" s="338" t="s">
        <v>5293</v>
      </c>
      <c r="J5894" s="379" t="str">
        <f>iferror(vlookup(H5894,Actors!$A$2:$D$472,4,false),"")</f>
        <v>Gravestone</v>
      </c>
      <c r="K5894" s="376" t="s">
        <v>2814</v>
      </c>
      <c r="L5894" s="376" t="s">
        <v>12</v>
      </c>
      <c r="M5894" s="381" t="str">
        <f>iferror(vlookup(A5894,Variables!$F$2:$G$2762,2,false),"")</f>
        <v>Gravestone - Nothing Underneath</v>
      </c>
      <c r="N5894" s="378" t="s">
        <v>1059</v>
      </c>
    </row>
    <row r="5895">
      <c r="A5895" s="375" t="s">
        <v>9976</v>
      </c>
      <c r="B5895" s="376" t="s">
        <v>527</v>
      </c>
      <c r="C5895" s="377" t="str">
        <f>iferror(vlookup(B5895,Maps!$A$2:$B$111,2,false),"")</f>
        <v>Spot 02 - Graveyard</v>
      </c>
      <c r="D5895" s="376" t="s">
        <v>688</v>
      </c>
      <c r="E5895" s="376" t="s">
        <v>680</v>
      </c>
      <c r="F5895" s="378"/>
      <c r="G5895" s="378"/>
      <c r="H5895" s="376" t="s">
        <v>2802</v>
      </c>
      <c r="I5895" s="338" t="s">
        <v>5293</v>
      </c>
      <c r="J5895" s="379" t="str">
        <f>iferror(vlookup(H5895,Actors!$A$2:$D$472,4,false),"")</f>
        <v>Gravestone</v>
      </c>
      <c r="K5895" s="376" t="s">
        <v>2814</v>
      </c>
      <c r="L5895" s="376" t="s">
        <v>12</v>
      </c>
      <c r="M5895" s="381" t="str">
        <f>iferror(vlookup(A5895,Variables!$F$2:$G$2762,2,false),"")</f>
        <v>Gravestone - Nothing Underneath</v>
      </c>
      <c r="N5895" s="378" t="s">
        <v>1059</v>
      </c>
    </row>
    <row r="5896">
      <c r="A5896" s="375" t="s">
        <v>9976</v>
      </c>
      <c r="B5896" s="376" t="s">
        <v>527</v>
      </c>
      <c r="C5896" s="377" t="str">
        <f>iferror(vlookup(B5896,Maps!$A$2:$B$111,2,false),"")</f>
        <v>Spot 02 - Graveyard</v>
      </c>
      <c r="D5896" s="376" t="s">
        <v>688</v>
      </c>
      <c r="E5896" s="376" t="s">
        <v>680</v>
      </c>
      <c r="F5896" s="378"/>
      <c r="G5896" s="378"/>
      <c r="H5896" s="376" t="s">
        <v>2802</v>
      </c>
      <c r="I5896" s="338" t="s">
        <v>5293</v>
      </c>
      <c r="J5896" s="379" t="str">
        <f>iferror(vlookup(H5896,Actors!$A$2:$D$472,4,false),"")</f>
        <v>Gravestone</v>
      </c>
      <c r="K5896" s="376" t="s">
        <v>2814</v>
      </c>
      <c r="L5896" s="376" t="s">
        <v>12</v>
      </c>
      <c r="M5896" s="381" t="str">
        <f>iferror(vlookup(A5896,Variables!$F$2:$G$2762,2,false),"")</f>
        <v>Gravestone - Nothing Underneath</v>
      </c>
      <c r="N5896" s="378" t="s">
        <v>1059</v>
      </c>
    </row>
    <row r="5897">
      <c r="A5897" s="375" t="s">
        <v>9976</v>
      </c>
      <c r="B5897" s="376" t="s">
        <v>527</v>
      </c>
      <c r="C5897" s="377" t="str">
        <f>iferror(vlookup(B5897,Maps!$A$2:$B$111,2,false),"")</f>
        <v>Spot 02 - Graveyard</v>
      </c>
      <c r="D5897" s="376" t="s">
        <v>688</v>
      </c>
      <c r="E5897" s="376" t="s">
        <v>680</v>
      </c>
      <c r="F5897" s="378"/>
      <c r="G5897" s="378"/>
      <c r="H5897" s="376" t="s">
        <v>2802</v>
      </c>
      <c r="I5897" s="338" t="s">
        <v>5293</v>
      </c>
      <c r="J5897" s="379" t="str">
        <f>iferror(vlookup(H5897,Actors!$A$2:$D$472,4,false),"")</f>
        <v>Gravestone</v>
      </c>
      <c r="K5897" s="376" t="s">
        <v>2814</v>
      </c>
      <c r="L5897" s="376" t="s">
        <v>12</v>
      </c>
      <c r="M5897" s="381" t="str">
        <f>iferror(vlookup(A5897,Variables!$F$2:$G$2762,2,false),"")</f>
        <v>Gravestone - Nothing Underneath</v>
      </c>
      <c r="N5897" s="378" t="s">
        <v>1059</v>
      </c>
    </row>
    <row r="5898">
      <c r="A5898" s="375" t="s">
        <v>9976</v>
      </c>
      <c r="B5898" s="376" t="s">
        <v>527</v>
      </c>
      <c r="C5898" s="377" t="str">
        <f>iferror(vlookup(B5898,Maps!$A$2:$B$111,2,false),"")</f>
        <v>Spot 02 - Graveyard</v>
      </c>
      <c r="D5898" s="376" t="s">
        <v>688</v>
      </c>
      <c r="E5898" s="376" t="s">
        <v>680</v>
      </c>
      <c r="F5898" s="378"/>
      <c r="G5898" s="378"/>
      <c r="H5898" s="376" t="s">
        <v>2802</v>
      </c>
      <c r="I5898" s="338" t="s">
        <v>5293</v>
      </c>
      <c r="J5898" s="379" t="str">
        <f>iferror(vlookup(H5898,Actors!$A$2:$D$472,4,false),"")</f>
        <v>Gravestone</v>
      </c>
      <c r="K5898" s="376" t="s">
        <v>2814</v>
      </c>
      <c r="L5898" s="376" t="s">
        <v>12</v>
      </c>
      <c r="M5898" s="381" t="str">
        <f>iferror(vlookup(A5898,Variables!$F$2:$G$2762,2,false),"")</f>
        <v>Gravestone - Nothing Underneath</v>
      </c>
      <c r="N5898" s="378" t="s">
        <v>1059</v>
      </c>
    </row>
    <row r="5899">
      <c r="A5899" s="375" t="s">
        <v>9976</v>
      </c>
      <c r="B5899" s="376" t="s">
        <v>527</v>
      </c>
      <c r="C5899" s="377" t="str">
        <f>iferror(vlookup(B5899,Maps!$A$2:$B$111,2,false),"")</f>
        <v>Spot 02 - Graveyard</v>
      </c>
      <c r="D5899" s="376" t="s">
        <v>688</v>
      </c>
      <c r="E5899" s="376" t="s">
        <v>680</v>
      </c>
      <c r="F5899" s="378"/>
      <c r="G5899" s="378"/>
      <c r="H5899" s="376" t="s">
        <v>2802</v>
      </c>
      <c r="I5899" s="338" t="s">
        <v>5293</v>
      </c>
      <c r="J5899" s="379" t="str">
        <f>iferror(vlookup(H5899,Actors!$A$2:$D$472,4,false),"")</f>
        <v>Gravestone</v>
      </c>
      <c r="K5899" s="376" t="s">
        <v>2814</v>
      </c>
      <c r="L5899" s="376" t="s">
        <v>12</v>
      </c>
      <c r="M5899" s="381" t="str">
        <f>iferror(vlookup(A5899,Variables!$F$2:$G$2762,2,false),"")</f>
        <v>Gravestone - Nothing Underneath</v>
      </c>
      <c r="N5899" s="378" t="s">
        <v>1059</v>
      </c>
    </row>
    <row r="5900">
      <c r="A5900" s="375" t="s">
        <v>9976</v>
      </c>
      <c r="B5900" s="376" t="s">
        <v>527</v>
      </c>
      <c r="C5900" s="377" t="str">
        <f>iferror(vlookup(B5900,Maps!$A$2:$B$111,2,false),"")</f>
        <v>Spot 02 - Graveyard</v>
      </c>
      <c r="D5900" s="376" t="s">
        <v>688</v>
      </c>
      <c r="E5900" s="376" t="s">
        <v>680</v>
      </c>
      <c r="F5900" s="378"/>
      <c r="G5900" s="378"/>
      <c r="H5900" s="376" t="s">
        <v>2802</v>
      </c>
      <c r="I5900" s="338" t="s">
        <v>5293</v>
      </c>
      <c r="J5900" s="379" t="str">
        <f>iferror(vlookup(H5900,Actors!$A$2:$D$472,4,false),"")</f>
        <v>Gravestone</v>
      </c>
      <c r="K5900" s="376" t="s">
        <v>2814</v>
      </c>
      <c r="L5900" s="376" t="s">
        <v>12</v>
      </c>
      <c r="M5900" s="381" t="str">
        <f>iferror(vlookup(A5900,Variables!$F$2:$G$2762,2,false),"")</f>
        <v>Gravestone - Nothing Underneath</v>
      </c>
      <c r="N5900" s="378" t="s">
        <v>1059</v>
      </c>
    </row>
    <row r="5901">
      <c r="A5901" s="375" t="s">
        <v>9983</v>
      </c>
      <c r="B5901" s="376" t="s">
        <v>527</v>
      </c>
      <c r="C5901" s="377" t="str">
        <f>iferror(vlookup(B5901,Maps!$A$2:$B$111,2,false),"")</f>
        <v>Spot 02 - Graveyard</v>
      </c>
      <c r="D5901" s="376" t="s">
        <v>688</v>
      </c>
      <c r="E5901" s="376" t="s">
        <v>680</v>
      </c>
      <c r="F5901" s="378"/>
      <c r="G5901" s="378"/>
      <c r="H5901" s="376" t="s">
        <v>2765</v>
      </c>
      <c r="I5901" s="338" t="s">
        <v>5230</v>
      </c>
      <c r="J5901" s="379" t="str">
        <f>iferror(vlookup(H5901,Actors!$A$2:$D$472,4,false),"")</f>
        <v>Dampé</v>
      </c>
      <c r="K5901" s="376" t="s">
        <v>2770</v>
      </c>
      <c r="L5901" s="376" t="s">
        <v>12</v>
      </c>
      <c r="M5901" s="381" t="str">
        <f>iferror(vlookup(A5901,Variables!$F$2:$G$2762,2,false),"")</f>
        <v>Dampé</v>
      </c>
      <c r="N5901" s="378" t="s">
        <v>1059</v>
      </c>
    </row>
    <row r="5902">
      <c r="A5902" s="375" t="s">
        <v>9979</v>
      </c>
      <c r="B5902" s="376" t="s">
        <v>527</v>
      </c>
      <c r="C5902" s="377" t="str">
        <f>iferror(vlookup(B5902,Maps!$A$2:$B$111,2,false),"")</f>
        <v>Spot 02 - Graveyard</v>
      </c>
      <c r="D5902" s="376" t="s">
        <v>688</v>
      </c>
      <c r="E5902" s="376" t="s">
        <v>680</v>
      </c>
      <c r="F5902" s="378"/>
      <c r="G5902" s="378"/>
      <c r="H5902" s="376" t="s">
        <v>789</v>
      </c>
      <c r="I5902" s="338" t="s">
        <v>5290</v>
      </c>
      <c r="J5902" s="383" t="str">
        <f>iferror(vlookup(H5902,Actors!$A$2:$D$472,4,false),"")</f>
        <v>Graveyard Objects</v>
      </c>
      <c r="K5902" s="384" t="s">
        <v>2811</v>
      </c>
      <c r="L5902" s="376" t="s">
        <v>28</v>
      </c>
      <c r="M5902" s="381" t="str">
        <f>iferror(vlookup(A5902,Variables!$F$2:$G$2762,2,false),"")</f>
        <v/>
      </c>
      <c r="N5902" s="385" t="s">
        <v>1059</v>
      </c>
    </row>
    <row r="5903">
      <c r="A5903" s="375" t="s">
        <v>9980</v>
      </c>
      <c r="B5903" s="376" t="s">
        <v>527</v>
      </c>
      <c r="C5903" s="377" t="str">
        <f>iferror(vlookup(B5903,Maps!$A$2:$B$111,2,false),"")</f>
        <v>Spot 02 - Graveyard</v>
      </c>
      <c r="D5903" s="376" t="s">
        <v>688</v>
      </c>
      <c r="E5903" s="376" t="s">
        <v>680</v>
      </c>
      <c r="F5903" s="378"/>
      <c r="G5903" s="378"/>
      <c r="H5903" s="376" t="s">
        <v>789</v>
      </c>
      <c r="I5903" s="338" t="s">
        <v>5290</v>
      </c>
      <c r="J5903" s="383" t="str">
        <f>iferror(vlookup(H5903,Actors!$A$2:$D$472,4,false),"")</f>
        <v>Graveyard Objects</v>
      </c>
      <c r="K5903" s="384" t="s">
        <v>2811</v>
      </c>
      <c r="L5903" s="376" t="s">
        <v>21</v>
      </c>
      <c r="M5903" s="381" t="str">
        <f>iferror(vlookup(A5903,Variables!$F$2:$G$2762,2,false),"")</f>
        <v/>
      </c>
      <c r="N5903" s="385" t="s">
        <v>1059</v>
      </c>
    </row>
    <row r="5904">
      <c r="A5904" s="375" t="s">
        <v>9994</v>
      </c>
      <c r="B5904" s="376" t="s">
        <v>527</v>
      </c>
      <c r="C5904" s="377" t="str">
        <f>iferror(vlookup(B5904,Maps!$A$2:$B$111,2,false),"")</f>
        <v>Spot 02 - Graveyard</v>
      </c>
      <c r="D5904" s="376" t="s">
        <v>688</v>
      </c>
      <c r="E5904" s="376" t="s">
        <v>680</v>
      </c>
      <c r="F5904" s="378"/>
      <c r="G5904" s="378"/>
      <c r="H5904" s="376" t="s">
        <v>3016</v>
      </c>
      <c r="I5904" s="338" t="s">
        <v>5649</v>
      </c>
      <c r="J5904" s="383" t="str">
        <f>iferror(vlookup(H5904,Actors!$A$2:$D$472,4,false),"")</f>
        <v>Bean Planting Spot</v>
      </c>
      <c r="K5904" s="384" t="s">
        <v>699</v>
      </c>
      <c r="L5904" s="376" t="s">
        <v>9995</v>
      </c>
      <c r="M5904" s="381" t="str">
        <f>iferror(vlookup(A5904,Variables!$F$2:$G$2762,2,false),"")</f>
        <v/>
      </c>
      <c r="N5904" s="385" t="s">
        <v>1059</v>
      </c>
    </row>
    <row r="5905">
      <c r="A5905" s="375" t="s">
        <v>9996</v>
      </c>
      <c r="B5905" s="376" t="s">
        <v>527</v>
      </c>
      <c r="C5905" s="377" t="str">
        <f>iferror(vlookup(B5905,Maps!$A$2:$B$111,2,false),"")</f>
        <v>Spot 02 - Graveyard</v>
      </c>
      <c r="D5905" s="376" t="s">
        <v>688</v>
      </c>
      <c r="E5905" s="376" t="s">
        <v>680</v>
      </c>
      <c r="F5905" s="378"/>
      <c r="G5905" s="378"/>
      <c r="H5905" s="376" t="s">
        <v>2792</v>
      </c>
      <c r="I5905" s="338" t="s">
        <v>5279</v>
      </c>
      <c r="J5905" s="379" t="str">
        <f>iferror(vlookup(H5905,Actors!$A$2:$D$472,4,false),"")</f>
        <v/>
      </c>
      <c r="K5905" s="376" t="s">
        <v>21</v>
      </c>
      <c r="L5905" s="376" t="s">
        <v>28</v>
      </c>
      <c r="M5905" s="381" t="str">
        <f>iferror(vlookup(A5905,Variables!$F$2:$G$2762,2,false),"")</f>
        <v>Rain???</v>
      </c>
      <c r="N5905" s="378" t="s">
        <v>1059</v>
      </c>
    </row>
    <row r="5906">
      <c r="A5906" s="375" t="s">
        <v>9969</v>
      </c>
      <c r="B5906" s="376" t="s">
        <v>527</v>
      </c>
      <c r="C5906" s="377" t="str">
        <f>iferror(vlookup(B5906,Maps!$A$2:$B$111,2,false),"")</f>
        <v>Spot 02 - Graveyard</v>
      </c>
      <c r="D5906" s="376" t="s">
        <v>688</v>
      </c>
      <c r="E5906" s="376" t="s">
        <v>680</v>
      </c>
      <c r="F5906" s="378"/>
      <c r="G5906" s="378"/>
      <c r="H5906" s="376" t="s">
        <v>2792</v>
      </c>
      <c r="I5906" s="338" t="s">
        <v>5279</v>
      </c>
      <c r="J5906" s="379" t="str">
        <f>iferror(vlookup(H5906,Actors!$A$2:$D$472,4,false),"")</f>
        <v/>
      </c>
      <c r="K5906" s="376" t="s">
        <v>21</v>
      </c>
      <c r="L5906" s="376" t="s">
        <v>42</v>
      </c>
      <c r="M5906" s="381" t="str">
        <f>iferror(vlookup(A5906,Variables!$F$2:$G$2762,2,false),"")</f>
        <v>Rain???</v>
      </c>
      <c r="N5906" s="378" t="s">
        <v>1059</v>
      </c>
    </row>
    <row r="5907">
      <c r="A5907" s="375" t="s">
        <v>9880</v>
      </c>
      <c r="B5907" s="376" t="s">
        <v>527</v>
      </c>
      <c r="C5907" s="377" t="str">
        <f>iferror(vlookup(B5907,Maps!$A$2:$B$111,2,false),"")</f>
        <v>Spot 02 - Graveyard</v>
      </c>
      <c r="D5907" s="376" t="s">
        <v>688</v>
      </c>
      <c r="E5907" s="376" t="s">
        <v>680</v>
      </c>
      <c r="F5907" s="378"/>
      <c r="G5907" s="378"/>
      <c r="H5907" s="376" t="s">
        <v>691</v>
      </c>
      <c r="I5907" s="338" t="s">
        <v>5554</v>
      </c>
      <c r="J5907" s="379" t="str">
        <f>iferror(vlookup(H5907,Actors!$A$2:$D$472,4,false),"")</f>
        <v>Kakariko Village Windmill Blades</v>
      </c>
      <c r="K5907" s="376" t="s">
        <v>2945</v>
      </c>
      <c r="L5907" s="376" t="s">
        <v>7164</v>
      </c>
      <c r="M5907" s="381" t="str">
        <f>iferror(vlookup(A5907,Variables!$F$2:$G$2762,2,false),"")</f>
        <v>Windmill Blades</v>
      </c>
      <c r="N5907" s="378" t="s">
        <v>1059</v>
      </c>
    </row>
    <row r="5908">
      <c r="A5908" s="397" t="s">
        <v>7039</v>
      </c>
      <c r="B5908" s="398" t="s">
        <v>532</v>
      </c>
      <c r="C5908" s="399" t="str">
        <f>iferror(vlookup(B5908,Maps!$A$2:$B$111,2,false),"")</f>
        <v>Spot 03 - Zora's River</v>
      </c>
      <c r="D5908" s="398" t="s">
        <v>14</v>
      </c>
      <c r="E5908" s="398" t="s">
        <v>1606</v>
      </c>
      <c r="F5908" s="400"/>
      <c r="G5908" s="400"/>
      <c r="H5908" s="398" t="s">
        <v>259</v>
      </c>
      <c r="I5908" s="401" t="s">
        <v>4990</v>
      </c>
      <c r="J5908" s="402" t="str">
        <f>iferror(vlookup(H5908,Actors!$A$2:$D$472,4,false),"")</f>
        <v>Room Transition Plane</v>
      </c>
      <c r="K5908" s="398" t="s">
        <v>21</v>
      </c>
      <c r="L5908" s="398" t="s">
        <v>3064</v>
      </c>
      <c r="M5908" s="403" t="str">
        <f>iferror(vlookup(A5908,Variables!$F$2:$G$2762,2,false),"")</f>
        <v/>
      </c>
      <c r="N5908" s="400" t="s">
        <v>1059</v>
      </c>
    </row>
    <row r="5909">
      <c r="A5909" s="375" t="s">
        <v>7343</v>
      </c>
      <c r="B5909" s="376" t="s">
        <v>532</v>
      </c>
      <c r="C5909" s="377" t="str">
        <f>iferror(vlookup(B5909,Maps!$A$2:$B$111,2,false),"")</f>
        <v>Spot 03 - Zora's River</v>
      </c>
      <c r="D5909" s="376" t="s">
        <v>14</v>
      </c>
      <c r="E5909" s="376" t="s">
        <v>1606</v>
      </c>
      <c r="F5909" s="378"/>
      <c r="G5909" s="378"/>
      <c r="H5909" s="376" t="s">
        <v>12</v>
      </c>
      <c r="I5909" s="382" t="s">
        <v>4915</v>
      </c>
      <c r="J5909" s="383" t="str">
        <f>iferror(vlookup(H5909,Actors!$A$2:$D$472,4,false),"")</f>
        <v>Player</v>
      </c>
      <c r="K5909" s="384" t="s">
        <v>12</v>
      </c>
      <c r="L5909" s="376" t="s">
        <v>7344</v>
      </c>
      <c r="M5909" s="381" t="str">
        <f>iferror(vlookup(A5909,Variables!$F$2:$G$2762,2,false),"")</f>
        <v/>
      </c>
      <c r="N5909" s="385" t="s">
        <v>1059</v>
      </c>
    </row>
    <row r="5910">
      <c r="A5910" s="375" t="s">
        <v>7343</v>
      </c>
      <c r="B5910" s="376" t="s">
        <v>532</v>
      </c>
      <c r="C5910" s="377" t="str">
        <f>iferror(vlookup(B5910,Maps!$A$2:$B$111,2,false),"")</f>
        <v>Spot 03 - Zora's River</v>
      </c>
      <c r="D5910" s="376" t="s">
        <v>14</v>
      </c>
      <c r="E5910" s="376" t="s">
        <v>1606</v>
      </c>
      <c r="F5910" s="378"/>
      <c r="G5910" s="378"/>
      <c r="H5910" s="376" t="s">
        <v>12</v>
      </c>
      <c r="I5910" s="382" t="s">
        <v>4915</v>
      </c>
      <c r="J5910" s="383" t="str">
        <f>iferror(vlookup(H5910,Actors!$A$2:$D$472,4,false),"")</f>
        <v>Player</v>
      </c>
      <c r="K5910" s="384" t="s">
        <v>12</v>
      </c>
      <c r="L5910" s="376" t="s">
        <v>7344</v>
      </c>
      <c r="M5910" s="381" t="str">
        <f>iferror(vlookup(A5910,Variables!$F$2:$G$2762,2,false),"")</f>
        <v/>
      </c>
      <c r="N5910" s="385" t="s">
        <v>1059</v>
      </c>
    </row>
    <row r="5911">
      <c r="A5911" s="375" t="s">
        <v>7343</v>
      </c>
      <c r="B5911" s="376" t="s">
        <v>532</v>
      </c>
      <c r="C5911" s="377" t="str">
        <f>iferror(vlookup(B5911,Maps!$A$2:$B$111,2,false),"")</f>
        <v>Spot 03 - Zora's River</v>
      </c>
      <c r="D5911" s="376" t="s">
        <v>14</v>
      </c>
      <c r="E5911" s="376" t="s">
        <v>1606</v>
      </c>
      <c r="F5911" s="378"/>
      <c r="G5911" s="378"/>
      <c r="H5911" s="376" t="s">
        <v>12</v>
      </c>
      <c r="I5911" s="382" t="s">
        <v>4915</v>
      </c>
      <c r="J5911" s="383" t="str">
        <f>iferror(vlookup(H5911,Actors!$A$2:$D$472,4,false),"")</f>
        <v>Player</v>
      </c>
      <c r="K5911" s="384" t="s">
        <v>12</v>
      </c>
      <c r="L5911" s="376" t="s">
        <v>7344</v>
      </c>
      <c r="M5911" s="381" t="str">
        <f>iferror(vlookup(A5911,Variables!$F$2:$G$2762,2,false),"")</f>
        <v/>
      </c>
      <c r="N5911" s="385" t="s">
        <v>1059</v>
      </c>
    </row>
    <row r="5912">
      <c r="A5912" s="375" t="s">
        <v>7343</v>
      </c>
      <c r="B5912" s="376" t="s">
        <v>532</v>
      </c>
      <c r="C5912" s="377" t="str">
        <f>iferror(vlookup(B5912,Maps!$A$2:$B$111,2,false),"")</f>
        <v>Spot 03 - Zora's River</v>
      </c>
      <c r="D5912" s="376" t="s">
        <v>14</v>
      </c>
      <c r="E5912" s="376" t="s">
        <v>1606</v>
      </c>
      <c r="F5912" s="378"/>
      <c r="G5912" s="378"/>
      <c r="H5912" s="376" t="s">
        <v>12</v>
      </c>
      <c r="I5912" s="382" t="s">
        <v>4915</v>
      </c>
      <c r="J5912" s="383" t="str">
        <f>iferror(vlookup(H5912,Actors!$A$2:$D$472,4,false),"")</f>
        <v>Player</v>
      </c>
      <c r="K5912" s="384" t="s">
        <v>12</v>
      </c>
      <c r="L5912" s="376" t="s">
        <v>7344</v>
      </c>
      <c r="M5912" s="381" t="str">
        <f>iferror(vlookup(A5912,Variables!$F$2:$G$2762,2,false),"")</f>
        <v/>
      </c>
      <c r="N5912" s="385" t="s">
        <v>1059</v>
      </c>
    </row>
    <row r="5913">
      <c r="A5913" s="375" t="s">
        <v>7343</v>
      </c>
      <c r="B5913" s="376" t="s">
        <v>532</v>
      </c>
      <c r="C5913" s="377" t="str">
        <f>iferror(vlookup(B5913,Maps!$A$2:$B$111,2,false),"")</f>
        <v>Spot 03 - Zora's River</v>
      </c>
      <c r="D5913" s="376" t="s">
        <v>14</v>
      </c>
      <c r="E5913" s="376" t="s">
        <v>1606</v>
      </c>
      <c r="F5913" s="378"/>
      <c r="G5913" s="378"/>
      <c r="H5913" s="376" t="s">
        <v>12</v>
      </c>
      <c r="I5913" s="382" t="s">
        <v>4915</v>
      </c>
      <c r="J5913" s="383" t="str">
        <f>iferror(vlookup(H5913,Actors!$A$2:$D$472,4,false),"")</f>
        <v>Player</v>
      </c>
      <c r="K5913" s="384" t="s">
        <v>12</v>
      </c>
      <c r="L5913" s="376" t="s">
        <v>7344</v>
      </c>
      <c r="M5913" s="381" t="str">
        <f>iferror(vlookup(A5913,Variables!$F$2:$G$2762,2,false),"")</f>
        <v/>
      </c>
      <c r="N5913" s="385" t="s">
        <v>1059</v>
      </c>
    </row>
    <row r="5914">
      <c r="A5914" s="375" t="s">
        <v>7039</v>
      </c>
      <c r="B5914" s="376" t="s">
        <v>532</v>
      </c>
      <c r="C5914" s="377" t="str">
        <f>iferror(vlookup(B5914,Maps!$A$2:$B$111,2,false),"")</f>
        <v>Spot 03 - Zora's River</v>
      </c>
      <c r="D5914" s="376" t="s">
        <v>682</v>
      </c>
      <c r="E5914" s="376" t="s">
        <v>1606</v>
      </c>
      <c r="F5914" s="378"/>
      <c r="G5914" s="378"/>
      <c r="H5914" s="376" t="s">
        <v>259</v>
      </c>
      <c r="I5914" s="338" t="s">
        <v>4990</v>
      </c>
      <c r="J5914" s="379" t="str">
        <f>iferror(vlookup(H5914,Actors!$A$2:$D$472,4,false),"")</f>
        <v>Room Transition Plane</v>
      </c>
      <c r="K5914" s="376" t="s">
        <v>21</v>
      </c>
      <c r="L5914" s="376" t="s">
        <v>3064</v>
      </c>
      <c r="M5914" s="381" t="str">
        <f>iferror(vlookup(A5914,Variables!$F$2:$G$2762,2,false),"")</f>
        <v/>
      </c>
      <c r="N5914" s="378" t="s">
        <v>1059</v>
      </c>
    </row>
    <row r="5915">
      <c r="A5915" s="375" t="s">
        <v>7343</v>
      </c>
      <c r="B5915" s="376" t="s">
        <v>532</v>
      </c>
      <c r="C5915" s="377" t="str">
        <f>iferror(vlookup(B5915,Maps!$A$2:$B$111,2,false),"")</f>
        <v>Spot 03 - Zora's River</v>
      </c>
      <c r="D5915" s="376" t="s">
        <v>682</v>
      </c>
      <c r="E5915" s="376" t="s">
        <v>1606</v>
      </c>
      <c r="F5915" s="378"/>
      <c r="G5915" s="378"/>
      <c r="H5915" s="376" t="s">
        <v>12</v>
      </c>
      <c r="I5915" s="382" t="s">
        <v>4915</v>
      </c>
      <c r="J5915" s="383" t="str">
        <f>iferror(vlookup(H5915,Actors!$A$2:$D$472,4,false),"")</f>
        <v>Player</v>
      </c>
      <c r="K5915" s="384" t="s">
        <v>12</v>
      </c>
      <c r="L5915" s="376" t="s">
        <v>7344</v>
      </c>
      <c r="M5915" s="381" t="str">
        <f>iferror(vlookup(A5915,Variables!$F$2:$G$2762,2,false),"")</f>
        <v/>
      </c>
      <c r="N5915" s="385" t="s">
        <v>1059</v>
      </c>
    </row>
    <row r="5916">
      <c r="A5916" s="375" t="s">
        <v>7343</v>
      </c>
      <c r="B5916" s="376" t="s">
        <v>532</v>
      </c>
      <c r="C5916" s="377" t="str">
        <f>iferror(vlookup(B5916,Maps!$A$2:$B$111,2,false),"")</f>
        <v>Spot 03 - Zora's River</v>
      </c>
      <c r="D5916" s="376" t="s">
        <v>682</v>
      </c>
      <c r="E5916" s="376" t="s">
        <v>1606</v>
      </c>
      <c r="F5916" s="378"/>
      <c r="G5916" s="378"/>
      <c r="H5916" s="376" t="s">
        <v>12</v>
      </c>
      <c r="I5916" s="382" t="s">
        <v>4915</v>
      </c>
      <c r="J5916" s="383" t="str">
        <f>iferror(vlookup(H5916,Actors!$A$2:$D$472,4,false),"")</f>
        <v>Player</v>
      </c>
      <c r="K5916" s="384" t="s">
        <v>12</v>
      </c>
      <c r="L5916" s="376" t="s">
        <v>7344</v>
      </c>
      <c r="M5916" s="381" t="str">
        <f>iferror(vlookup(A5916,Variables!$F$2:$G$2762,2,false),"")</f>
        <v/>
      </c>
      <c r="N5916" s="385" t="s">
        <v>1059</v>
      </c>
    </row>
    <row r="5917">
      <c r="A5917" s="375" t="s">
        <v>7343</v>
      </c>
      <c r="B5917" s="376" t="s">
        <v>532</v>
      </c>
      <c r="C5917" s="377" t="str">
        <f>iferror(vlookup(B5917,Maps!$A$2:$B$111,2,false),"")</f>
        <v>Spot 03 - Zora's River</v>
      </c>
      <c r="D5917" s="376" t="s">
        <v>682</v>
      </c>
      <c r="E5917" s="376" t="s">
        <v>1606</v>
      </c>
      <c r="F5917" s="378"/>
      <c r="G5917" s="378"/>
      <c r="H5917" s="376" t="s">
        <v>12</v>
      </c>
      <c r="I5917" s="382" t="s">
        <v>4915</v>
      </c>
      <c r="J5917" s="383" t="str">
        <f>iferror(vlookup(H5917,Actors!$A$2:$D$472,4,false),"")</f>
        <v>Player</v>
      </c>
      <c r="K5917" s="384" t="s">
        <v>12</v>
      </c>
      <c r="L5917" s="376" t="s">
        <v>7344</v>
      </c>
      <c r="M5917" s="381" t="str">
        <f>iferror(vlookup(A5917,Variables!$F$2:$G$2762,2,false),"")</f>
        <v/>
      </c>
      <c r="N5917" s="385" t="s">
        <v>1059</v>
      </c>
    </row>
    <row r="5918">
      <c r="A5918" s="375" t="s">
        <v>7343</v>
      </c>
      <c r="B5918" s="376" t="s">
        <v>532</v>
      </c>
      <c r="C5918" s="377" t="str">
        <f>iferror(vlookup(B5918,Maps!$A$2:$B$111,2,false),"")</f>
        <v>Spot 03 - Zora's River</v>
      </c>
      <c r="D5918" s="376" t="s">
        <v>682</v>
      </c>
      <c r="E5918" s="376" t="s">
        <v>1606</v>
      </c>
      <c r="F5918" s="378"/>
      <c r="G5918" s="378"/>
      <c r="H5918" s="376" t="s">
        <v>12</v>
      </c>
      <c r="I5918" s="382" t="s">
        <v>4915</v>
      </c>
      <c r="J5918" s="383" t="str">
        <f>iferror(vlookup(H5918,Actors!$A$2:$D$472,4,false),"")</f>
        <v>Player</v>
      </c>
      <c r="K5918" s="384" t="s">
        <v>12</v>
      </c>
      <c r="L5918" s="376" t="s">
        <v>7344</v>
      </c>
      <c r="M5918" s="381" t="str">
        <f>iferror(vlookup(A5918,Variables!$F$2:$G$2762,2,false),"")</f>
        <v/>
      </c>
      <c r="N5918" s="385" t="s">
        <v>1059</v>
      </c>
    </row>
    <row r="5919">
      <c r="A5919" s="375" t="s">
        <v>7343</v>
      </c>
      <c r="B5919" s="376" t="s">
        <v>532</v>
      </c>
      <c r="C5919" s="377" t="str">
        <f>iferror(vlookup(B5919,Maps!$A$2:$B$111,2,false),"")</f>
        <v>Spot 03 - Zora's River</v>
      </c>
      <c r="D5919" s="376" t="s">
        <v>682</v>
      </c>
      <c r="E5919" s="376" t="s">
        <v>1606</v>
      </c>
      <c r="F5919" s="378"/>
      <c r="G5919" s="378"/>
      <c r="H5919" s="376" t="s">
        <v>12</v>
      </c>
      <c r="I5919" s="382" t="s">
        <v>4915</v>
      </c>
      <c r="J5919" s="383" t="str">
        <f>iferror(vlookup(H5919,Actors!$A$2:$D$472,4,false),"")</f>
        <v>Player</v>
      </c>
      <c r="K5919" s="384" t="s">
        <v>12</v>
      </c>
      <c r="L5919" s="376" t="s">
        <v>7344</v>
      </c>
      <c r="M5919" s="381" t="str">
        <f>iferror(vlookup(A5919,Variables!$F$2:$G$2762,2,false),"")</f>
        <v/>
      </c>
      <c r="N5919" s="385" t="s">
        <v>1059</v>
      </c>
    </row>
    <row r="5920">
      <c r="A5920" s="386" t="s">
        <v>7954</v>
      </c>
      <c r="B5920" s="387" t="s">
        <v>532</v>
      </c>
      <c r="C5920" s="388" t="str">
        <f>iferror(vlookup(B5920,Maps!$A$2:$B$111,2,false),"")</f>
        <v>Spot 03 - Zora's River</v>
      </c>
      <c r="D5920" s="387" t="s">
        <v>14</v>
      </c>
      <c r="E5920" s="387" t="s">
        <v>14</v>
      </c>
      <c r="F5920" s="389"/>
      <c r="G5920" s="389"/>
      <c r="H5920" s="387" t="s">
        <v>215</v>
      </c>
      <c r="I5920" s="390" t="s">
        <v>5050</v>
      </c>
      <c r="J5920" s="391" t="str">
        <f>iferror(vlookup(H5920,Actors!$A$2:$D$472,4,false),"")</f>
        <v>Sound Effects I</v>
      </c>
      <c r="K5920" s="387" t="s">
        <v>21</v>
      </c>
      <c r="L5920" s="387" t="s">
        <v>12</v>
      </c>
      <c r="M5920" s="392" t="str">
        <f>iferror(vlookup(A5920,Variables!$F$2:$G$2762,2,false),"")</f>
        <v>Background Noise - Water Flowing</v>
      </c>
      <c r="N5920" s="389" t="s">
        <v>1059</v>
      </c>
    </row>
    <row r="5921">
      <c r="A5921" s="386" t="s">
        <v>9997</v>
      </c>
      <c r="B5921" s="387" t="s">
        <v>532</v>
      </c>
      <c r="C5921" s="388" t="str">
        <f>iferror(vlookup(B5921,Maps!$A$2:$B$111,2,false),"")</f>
        <v>Spot 03 - Zora's River</v>
      </c>
      <c r="D5921" s="387" t="s">
        <v>14</v>
      </c>
      <c r="E5921" s="387" t="s">
        <v>14</v>
      </c>
      <c r="F5921" s="389"/>
      <c r="G5921" s="389"/>
      <c r="H5921" s="387" t="s">
        <v>215</v>
      </c>
      <c r="I5921" s="390" t="s">
        <v>5050</v>
      </c>
      <c r="J5921" s="391" t="str">
        <f>iferror(vlookup(H5921,Actors!$A$2:$D$472,4,false),"")</f>
        <v>Sound Effects I</v>
      </c>
      <c r="K5921" s="387" t="s">
        <v>21</v>
      </c>
      <c r="L5921" s="387" t="s">
        <v>2955</v>
      </c>
      <c r="M5921" s="392" t="str">
        <f>iferror(vlookup(A5921,Variables!$F$2:$G$2762,2,false),"")</f>
        <v/>
      </c>
      <c r="N5921" s="389" t="s">
        <v>1059</v>
      </c>
    </row>
    <row r="5922">
      <c r="A5922" s="386" t="s">
        <v>9998</v>
      </c>
      <c r="B5922" s="387" t="s">
        <v>532</v>
      </c>
      <c r="C5922" s="388" t="str">
        <f>iferror(vlookup(B5922,Maps!$A$2:$B$111,2,false),"")</f>
        <v>Spot 03 - Zora's River</v>
      </c>
      <c r="D5922" s="387" t="s">
        <v>14</v>
      </c>
      <c r="E5922" s="387" t="s">
        <v>14</v>
      </c>
      <c r="F5922" s="389"/>
      <c r="G5922" s="389"/>
      <c r="H5922" s="387" t="s">
        <v>711</v>
      </c>
      <c r="I5922" s="390" t="s">
        <v>5753</v>
      </c>
      <c r="J5922" s="391" t="str">
        <f>iferror(vlookup(H5922,Actors!$A$2:$D$472,4,false),"")</f>
        <v>Kaepora Gaebora</v>
      </c>
      <c r="K5922" s="387" t="s">
        <v>3034</v>
      </c>
      <c r="L5922" s="387" t="s">
        <v>3248</v>
      </c>
      <c r="M5922" s="392" t="str">
        <f>iferror(vlookup(A5922,Variables!$F$2:$G$2762,2,false),"")</f>
        <v/>
      </c>
      <c r="N5922" s="389" t="s">
        <v>1059</v>
      </c>
    </row>
    <row r="5923">
      <c r="A5923" s="386" t="s">
        <v>9999</v>
      </c>
      <c r="B5923" s="387" t="s">
        <v>532</v>
      </c>
      <c r="C5923" s="388" t="str">
        <f>iferror(vlookup(B5923,Maps!$A$2:$B$111,2,false),"")</f>
        <v>Spot 03 - Zora's River</v>
      </c>
      <c r="D5923" s="387" t="s">
        <v>14</v>
      </c>
      <c r="E5923" s="387" t="s">
        <v>14</v>
      </c>
      <c r="F5923" s="389"/>
      <c r="G5923" s="389"/>
      <c r="H5923" s="387" t="s">
        <v>2928</v>
      </c>
      <c r="I5923" s="390" t="s">
        <v>5500</v>
      </c>
      <c r="J5923" s="391" t="str">
        <f>iferror(vlookup(H5923,Actors!$A$2:$D$472,4,false),"")</f>
        <v>Frog</v>
      </c>
      <c r="K5923" s="387" t="s">
        <v>2919</v>
      </c>
      <c r="L5923" s="387" t="s">
        <v>12</v>
      </c>
      <c r="M5923" s="392" t="str">
        <f>iferror(vlookup(A5923,Variables!$F$2:$G$2762,2,false),"")</f>
        <v/>
      </c>
      <c r="N5923" s="389" t="s">
        <v>1059</v>
      </c>
    </row>
    <row r="5924">
      <c r="A5924" s="386" t="s">
        <v>7345</v>
      </c>
      <c r="B5924" s="387" t="s">
        <v>532</v>
      </c>
      <c r="C5924" s="388" t="str">
        <f>iferror(vlookup(B5924,Maps!$A$2:$B$111,2,false),"")</f>
        <v>Spot 03 - Zora's River</v>
      </c>
      <c r="D5924" s="387" t="s">
        <v>14</v>
      </c>
      <c r="E5924" s="387" t="s">
        <v>14</v>
      </c>
      <c r="F5924" s="389"/>
      <c r="G5924" s="389"/>
      <c r="H5924" s="387" t="s">
        <v>110</v>
      </c>
      <c r="I5924" s="390" t="s">
        <v>4949</v>
      </c>
      <c r="J5924" s="391" t="str">
        <f>iferror(vlookup(H5924,Actors!$A$2:$D$472,4,false),"")</f>
        <v>Octorok</v>
      </c>
      <c r="K5924" s="387" t="s">
        <v>62</v>
      </c>
      <c r="L5924" s="387" t="s">
        <v>7102</v>
      </c>
      <c r="M5924" s="392" t="str">
        <f>iferror(vlookup(A5924,Variables!$F$2:$G$2762,2,false),"")</f>
        <v/>
      </c>
      <c r="N5924" s="389" t="s">
        <v>1059</v>
      </c>
    </row>
    <row r="5925">
      <c r="A5925" s="386" t="s">
        <v>7345</v>
      </c>
      <c r="B5925" s="387" t="s">
        <v>532</v>
      </c>
      <c r="C5925" s="388" t="str">
        <f>iferror(vlookup(B5925,Maps!$A$2:$B$111,2,false),"")</f>
        <v>Spot 03 - Zora's River</v>
      </c>
      <c r="D5925" s="387" t="s">
        <v>14</v>
      </c>
      <c r="E5925" s="387" t="s">
        <v>14</v>
      </c>
      <c r="F5925" s="389"/>
      <c r="G5925" s="389"/>
      <c r="H5925" s="387" t="s">
        <v>110</v>
      </c>
      <c r="I5925" s="390" t="s">
        <v>4949</v>
      </c>
      <c r="J5925" s="391" t="str">
        <f>iferror(vlookup(H5925,Actors!$A$2:$D$472,4,false),"")</f>
        <v>Octorok</v>
      </c>
      <c r="K5925" s="387" t="s">
        <v>62</v>
      </c>
      <c r="L5925" s="387" t="s">
        <v>7102</v>
      </c>
      <c r="M5925" s="392" t="str">
        <f>iferror(vlookup(A5925,Variables!$F$2:$G$2762,2,false),"")</f>
        <v/>
      </c>
      <c r="N5925" s="389" t="s">
        <v>1059</v>
      </c>
    </row>
    <row r="5926">
      <c r="A5926" s="386" t="s">
        <v>10000</v>
      </c>
      <c r="B5926" s="387" t="s">
        <v>532</v>
      </c>
      <c r="C5926" s="388" t="str">
        <f>iferror(vlookup(B5926,Maps!$A$2:$B$111,2,false),"")</f>
        <v>Spot 03 - Zora's River</v>
      </c>
      <c r="D5926" s="387" t="s">
        <v>14</v>
      </c>
      <c r="E5926" s="387" t="s">
        <v>14</v>
      </c>
      <c r="F5926" s="389"/>
      <c r="G5926" s="389"/>
      <c r="H5926" s="387" t="s">
        <v>2928</v>
      </c>
      <c r="I5926" s="390" t="s">
        <v>5500</v>
      </c>
      <c r="J5926" s="391" t="str">
        <f>iferror(vlookup(H5926,Actors!$A$2:$D$472,4,false),"")</f>
        <v>Frog</v>
      </c>
      <c r="K5926" s="387" t="s">
        <v>2919</v>
      </c>
      <c r="L5926" s="387" t="s">
        <v>21</v>
      </c>
      <c r="M5926" s="392" t="str">
        <f>iferror(vlookup(A5926,Variables!$F$2:$G$2762,2,false),"")</f>
        <v>Nothing</v>
      </c>
      <c r="N5926" s="389" t="s">
        <v>1059</v>
      </c>
    </row>
    <row r="5927">
      <c r="A5927" s="386" t="s">
        <v>10001</v>
      </c>
      <c r="B5927" s="387" t="s">
        <v>532</v>
      </c>
      <c r="C5927" s="388" t="str">
        <f>iferror(vlookup(B5927,Maps!$A$2:$B$111,2,false),"")</f>
        <v>Spot 03 - Zora's River</v>
      </c>
      <c r="D5927" s="387" t="s">
        <v>14</v>
      </c>
      <c r="E5927" s="387" t="s">
        <v>14</v>
      </c>
      <c r="F5927" s="389"/>
      <c r="G5927" s="389"/>
      <c r="H5927" s="387" t="s">
        <v>3240</v>
      </c>
      <c r="I5927" s="390" t="s">
        <v>6052</v>
      </c>
      <c r="J5927" s="391" t="str">
        <f>iferror(vlookup(H5927,Actors!$A$2:$D$472,4,false),"")</f>
        <v>Gossip Stone</v>
      </c>
      <c r="K5927" s="387" t="s">
        <v>3172</v>
      </c>
      <c r="L5927" s="387" t="s">
        <v>10002</v>
      </c>
      <c r="M5927" s="392" t="str">
        <f>iferror(vlookup(A5927,Variables!$F$2:$G$2762,2,false),"")</f>
        <v/>
      </c>
      <c r="N5927" s="389" t="s">
        <v>1059</v>
      </c>
    </row>
    <row r="5928">
      <c r="A5928" s="386" t="s">
        <v>9959</v>
      </c>
      <c r="B5928" s="387" t="s">
        <v>532</v>
      </c>
      <c r="C5928" s="388" t="str">
        <f>iferror(vlookup(B5928,Maps!$A$2:$B$111,2,false),"")</f>
        <v>Spot 03 - Zora's River</v>
      </c>
      <c r="D5928" s="387" t="s">
        <v>14</v>
      </c>
      <c r="E5928" s="387" t="s">
        <v>14</v>
      </c>
      <c r="F5928" s="389"/>
      <c r="G5928" s="389"/>
      <c r="H5928" s="387" t="s">
        <v>159</v>
      </c>
      <c r="I5928" s="395" t="s">
        <v>4967</v>
      </c>
      <c r="J5928" s="391" t="str">
        <f>iferror(vlookup(H5928,Actors!$A$2:$D$472,4,false),"")</f>
        <v>Collectible Items (Visible)</v>
      </c>
      <c r="K5928" s="387" t="s">
        <v>12</v>
      </c>
      <c r="L5928" s="387" t="s">
        <v>4125</v>
      </c>
      <c r="M5928" s="392" t="str">
        <f>iferror(vlookup(A5928,Variables!$F$2:$G$2762,2,false),"")</f>
        <v>Piece of Heart</v>
      </c>
      <c r="N5928" s="389" t="s">
        <v>1059</v>
      </c>
    </row>
    <row r="5929">
      <c r="A5929" s="386" t="s">
        <v>10003</v>
      </c>
      <c r="B5929" s="387" t="s">
        <v>532</v>
      </c>
      <c r="C5929" s="388" t="str">
        <f>iferror(vlookup(B5929,Maps!$A$2:$B$111,2,false),"")</f>
        <v>Spot 03 - Zora's River</v>
      </c>
      <c r="D5929" s="387" t="s">
        <v>14</v>
      </c>
      <c r="E5929" s="387" t="s">
        <v>14</v>
      </c>
      <c r="F5929" s="389"/>
      <c r="G5929" s="389"/>
      <c r="H5929" s="387" t="s">
        <v>2928</v>
      </c>
      <c r="I5929" s="390" t="s">
        <v>5500</v>
      </c>
      <c r="J5929" s="391" t="str">
        <f>iferror(vlookup(H5929,Actors!$A$2:$D$472,4,false),"")</f>
        <v>Frog</v>
      </c>
      <c r="K5929" s="387" t="s">
        <v>2919</v>
      </c>
      <c r="L5929" s="387" t="s">
        <v>35</v>
      </c>
      <c r="M5929" s="392" t="str">
        <f>iferror(vlookup(A5929,Variables!$F$2:$G$2762,2,false),"")</f>
        <v/>
      </c>
      <c r="N5929" s="389" t="s">
        <v>1059</v>
      </c>
    </row>
    <row r="5930">
      <c r="A5930" s="386" t="s">
        <v>10004</v>
      </c>
      <c r="B5930" s="387" t="s">
        <v>532</v>
      </c>
      <c r="C5930" s="388" t="str">
        <f>iferror(vlookup(B5930,Maps!$A$2:$B$111,2,false),"")</f>
        <v>Spot 03 - Zora's River</v>
      </c>
      <c r="D5930" s="387" t="s">
        <v>14</v>
      </c>
      <c r="E5930" s="387" t="s">
        <v>14</v>
      </c>
      <c r="F5930" s="389"/>
      <c r="G5930" s="389"/>
      <c r="H5930" s="387" t="s">
        <v>2928</v>
      </c>
      <c r="I5930" s="390" t="s">
        <v>5500</v>
      </c>
      <c r="J5930" s="391" t="str">
        <f>iferror(vlookup(H5930,Actors!$A$2:$D$472,4,false),"")</f>
        <v>Frog</v>
      </c>
      <c r="K5930" s="387" t="s">
        <v>2919</v>
      </c>
      <c r="L5930" s="387" t="s">
        <v>42</v>
      </c>
      <c r="M5930" s="392" t="str">
        <f>iferror(vlookup(A5930,Variables!$F$2:$G$2762,2,false),"")</f>
        <v/>
      </c>
      <c r="N5930" s="389" t="s">
        <v>1059</v>
      </c>
    </row>
    <row r="5931">
      <c r="A5931" s="386" t="s">
        <v>10005</v>
      </c>
      <c r="B5931" s="387" t="s">
        <v>532</v>
      </c>
      <c r="C5931" s="388" t="str">
        <f>iferror(vlookup(B5931,Maps!$A$2:$B$111,2,false),"")</f>
        <v>Spot 03 - Zora's River</v>
      </c>
      <c r="D5931" s="387" t="s">
        <v>14</v>
      </c>
      <c r="E5931" s="387" t="s">
        <v>14</v>
      </c>
      <c r="F5931" s="389"/>
      <c r="G5931" s="389"/>
      <c r="H5931" s="387" t="s">
        <v>2799</v>
      </c>
      <c r="I5931" s="390" t="s">
        <v>5288</v>
      </c>
      <c r="J5931" s="284" t="str">
        <f>iferror(vlookup(H5931,Actors!$A$2:$D$472,4,false),"")</f>
        <v>Grotto Hole</v>
      </c>
      <c r="K5931" s="393" t="s">
        <v>28</v>
      </c>
      <c r="L5931" s="387" t="s">
        <v>301</v>
      </c>
      <c r="M5931" s="392" t="str">
        <f>iferror(vlookup(A5931,Variables!$F$2:$G$2762,2,false),"")</f>
        <v>Grotto - Red Rupee</v>
      </c>
      <c r="N5931" s="394" t="s">
        <v>1059</v>
      </c>
    </row>
    <row r="5932">
      <c r="A5932" s="386" t="s">
        <v>10006</v>
      </c>
      <c r="B5932" s="387" t="s">
        <v>532</v>
      </c>
      <c r="C5932" s="388" t="str">
        <f>iferror(vlookup(B5932,Maps!$A$2:$B$111,2,false),"")</f>
        <v>Spot 03 - Zora's River</v>
      </c>
      <c r="D5932" s="387" t="s">
        <v>14</v>
      </c>
      <c r="E5932" s="387" t="s">
        <v>14</v>
      </c>
      <c r="F5932" s="389"/>
      <c r="G5932" s="389"/>
      <c r="H5932" s="387" t="s">
        <v>2799</v>
      </c>
      <c r="I5932" s="390" t="s">
        <v>5288</v>
      </c>
      <c r="J5932" s="284" t="str">
        <f>iferror(vlookup(H5932,Actors!$A$2:$D$472,4,false),"")</f>
        <v>Grotto Hole</v>
      </c>
      <c r="K5932" s="393" t="s">
        <v>28</v>
      </c>
      <c r="L5932" s="387" t="s">
        <v>3322</v>
      </c>
      <c r="M5932" s="392" t="str">
        <f>iferror(vlookup(A5932,Variables!$F$2:$G$2762,2,false),"")</f>
        <v>Grotto (Song of Storms) - Bomb (1)</v>
      </c>
      <c r="N5932" s="394" t="s">
        <v>1059</v>
      </c>
    </row>
    <row r="5933">
      <c r="A5933" s="386" t="s">
        <v>10007</v>
      </c>
      <c r="B5933" s="387" t="s">
        <v>532</v>
      </c>
      <c r="C5933" s="388" t="str">
        <f>iferror(vlookup(B5933,Maps!$A$2:$B$111,2,false),"")</f>
        <v>Spot 03 - Zora's River</v>
      </c>
      <c r="D5933" s="387" t="s">
        <v>14</v>
      </c>
      <c r="E5933" s="387" t="s">
        <v>14</v>
      </c>
      <c r="F5933" s="389"/>
      <c r="G5933" s="389"/>
      <c r="H5933" s="387" t="s">
        <v>191</v>
      </c>
      <c r="I5933" s="390" t="s">
        <v>4975</v>
      </c>
      <c r="J5933" s="391" t="str">
        <f>iferror(vlookup(H5933,Actors!$A$2:$D$472,4,false),"")</f>
        <v>Friendly Cucco</v>
      </c>
      <c r="K5933" s="387" t="s">
        <v>144</v>
      </c>
      <c r="L5933" s="387" t="s">
        <v>89</v>
      </c>
      <c r="M5933" s="392" t="str">
        <f>iferror(vlookup(A5933,Variables!$F$2:$G$2762,2,false),"")</f>
        <v>Cucco - Doesn't Flee</v>
      </c>
      <c r="N5933" s="389" t="s">
        <v>1059</v>
      </c>
    </row>
    <row r="5934">
      <c r="A5934" s="386" t="s">
        <v>10008</v>
      </c>
      <c r="B5934" s="387" t="s">
        <v>532</v>
      </c>
      <c r="C5934" s="388" t="str">
        <f>iferror(vlookup(B5934,Maps!$A$2:$B$111,2,false),"")</f>
        <v>Spot 03 - Zora's River</v>
      </c>
      <c r="D5934" s="387" t="s">
        <v>14</v>
      </c>
      <c r="E5934" s="387" t="s">
        <v>14</v>
      </c>
      <c r="F5934" s="389"/>
      <c r="G5934" s="389"/>
      <c r="H5934" s="387" t="s">
        <v>191</v>
      </c>
      <c r="I5934" s="390" t="s">
        <v>4975</v>
      </c>
      <c r="J5934" s="391" t="str">
        <f>iferror(vlookup(H5934,Actors!$A$2:$D$472,4,false),"")</f>
        <v>Friendly Cucco</v>
      </c>
      <c r="K5934" s="387" t="s">
        <v>144</v>
      </c>
      <c r="L5934" s="387" t="s">
        <v>96</v>
      </c>
      <c r="M5934" s="392" t="str">
        <f>iferror(vlookup(A5934,Variables!$F$2:$G$2762,2,false),"")</f>
        <v>Cucco - Doesn't Flee</v>
      </c>
      <c r="N5934" s="389" t="s">
        <v>1059</v>
      </c>
    </row>
    <row r="5935">
      <c r="A5935" s="386" t="s">
        <v>9238</v>
      </c>
      <c r="B5935" s="387" t="s">
        <v>532</v>
      </c>
      <c r="C5935" s="388" t="str">
        <f>iferror(vlookup(B5935,Maps!$A$2:$B$111,2,false),"")</f>
        <v>Spot 03 - Zora's River</v>
      </c>
      <c r="D5935" s="387" t="s">
        <v>14</v>
      </c>
      <c r="E5935" s="387" t="s">
        <v>14</v>
      </c>
      <c r="F5935" s="389"/>
      <c r="G5935" s="389"/>
      <c r="H5935" s="387" t="s">
        <v>2980</v>
      </c>
      <c r="I5935" s="390" t="s">
        <v>5592</v>
      </c>
      <c r="J5935" s="391" t="str">
        <f>iferror(vlookup(H5935,Actors!$A$2:$D$472,4,false),"")</f>
        <v>Collectible Field Items (Invisible)</v>
      </c>
      <c r="K5935" s="387" t="s">
        <v>21</v>
      </c>
      <c r="L5935" s="387" t="s">
        <v>9239</v>
      </c>
      <c r="M5935" s="392" t="str">
        <f>iferror(vlookup(A5935,Variables!$F$2:$G$2762,2,false),"")</f>
        <v>Obtain on Touch? - Green Rupee</v>
      </c>
      <c r="N5935" s="389" t="s">
        <v>1059</v>
      </c>
    </row>
    <row r="5936">
      <c r="A5936" s="386" t="s">
        <v>9238</v>
      </c>
      <c r="B5936" s="387" t="s">
        <v>532</v>
      </c>
      <c r="C5936" s="388" t="str">
        <f>iferror(vlookup(B5936,Maps!$A$2:$B$111,2,false),"")</f>
        <v>Spot 03 - Zora's River</v>
      </c>
      <c r="D5936" s="387" t="s">
        <v>14</v>
      </c>
      <c r="E5936" s="387" t="s">
        <v>14</v>
      </c>
      <c r="F5936" s="389"/>
      <c r="G5936" s="389"/>
      <c r="H5936" s="387" t="s">
        <v>2980</v>
      </c>
      <c r="I5936" s="390" t="s">
        <v>5592</v>
      </c>
      <c r="J5936" s="391" t="str">
        <f>iferror(vlookup(H5936,Actors!$A$2:$D$472,4,false),"")</f>
        <v>Collectible Field Items (Invisible)</v>
      </c>
      <c r="K5936" s="387" t="s">
        <v>21</v>
      </c>
      <c r="L5936" s="387" t="s">
        <v>9239</v>
      </c>
      <c r="M5936" s="392" t="str">
        <f>iferror(vlookup(A5936,Variables!$F$2:$G$2762,2,false),"")</f>
        <v>Obtain on Touch? - Green Rupee</v>
      </c>
      <c r="N5936" s="389" t="s">
        <v>1059</v>
      </c>
    </row>
    <row r="5937">
      <c r="A5937" s="386" t="s">
        <v>9238</v>
      </c>
      <c r="B5937" s="387" t="s">
        <v>532</v>
      </c>
      <c r="C5937" s="388" t="str">
        <f>iferror(vlookup(B5937,Maps!$A$2:$B$111,2,false),"")</f>
        <v>Spot 03 - Zora's River</v>
      </c>
      <c r="D5937" s="387" t="s">
        <v>14</v>
      </c>
      <c r="E5937" s="387" t="s">
        <v>14</v>
      </c>
      <c r="F5937" s="389"/>
      <c r="G5937" s="389"/>
      <c r="H5937" s="387" t="s">
        <v>2980</v>
      </c>
      <c r="I5937" s="390" t="s">
        <v>5592</v>
      </c>
      <c r="J5937" s="391" t="str">
        <f>iferror(vlookup(H5937,Actors!$A$2:$D$472,4,false),"")</f>
        <v>Collectible Field Items (Invisible)</v>
      </c>
      <c r="K5937" s="387" t="s">
        <v>21</v>
      </c>
      <c r="L5937" s="387" t="s">
        <v>9239</v>
      </c>
      <c r="M5937" s="392" t="str">
        <f>iferror(vlookup(A5937,Variables!$F$2:$G$2762,2,false),"")</f>
        <v>Obtain on Touch? - Green Rupee</v>
      </c>
      <c r="N5937" s="389" t="s">
        <v>1059</v>
      </c>
    </row>
    <row r="5938">
      <c r="A5938" s="386" t="s">
        <v>9238</v>
      </c>
      <c r="B5938" s="387" t="s">
        <v>532</v>
      </c>
      <c r="C5938" s="388" t="str">
        <f>iferror(vlookup(B5938,Maps!$A$2:$B$111,2,false),"")</f>
        <v>Spot 03 - Zora's River</v>
      </c>
      <c r="D5938" s="387" t="s">
        <v>14</v>
      </c>
      <c r="E5938" s="387" t="s">
        <v>14</v>
      </c>
      <c r="F5938" s="389"/>
      <c r="G5938" s="389"/>
      <c r="H5938" s="387" t="s">
        <v>2980</v>
      </c>
      <c r="I5938" s="390" t="s">
        <v>5592</v>
      </c>
      <c r="J5938" s="391" t="str">
        <f>iferror(vlookup(H5938,Actors!$A$2:$D$472,4,false),"")</f>
        <v>Collectible Field Items (Invisible)</v>
      </c>
      <c r="K5938" s="387" t="s">
        <v>21</v>
      </c>
      <c r="L5938" s="387" t="s">
        <v>9239</v>
      </c>
      <c r="M5938" s="392" t="str">
        <f>iferror(vlookup(A5938,Variables!$F$2:$G$2762,2,false),"")</f>
        <v>Obtain on Touch? - Green Rupee</v>
      </c>
      <c r="N5938" s="389" t="s">
        <v>1059</v>
      </c>
    </row>
    <row r="5939">
      <c r="A5939" s="386" t="s">
        <v>9238</v>
      </c>
      <c r="B5939" s="387" t="s">
        <v>532</v>
      </c>
      <c r="C5939" s="388" t="str">
        <f>iferror(vlookup(B5939,Maps!$A$2:$B$111,2,false),"")</f>
        <v>Spot 03 - Zora's River</v>
      </c>
      <c r="D5939" s="387" t="s">
        <v>14</v>
      </c>
      <c r="E5939" s="387" t="s">
        <v>14</v>
      </c>
      <c r="F5939" s="389"/>
      <c r="G5939" s="389"/>
      <c r="H5939" s="387" t="s">
        <v>2980</v>
      </c>
      <c r="I5939" s="390" t="s">
        <v>5592</v>
      </c>
      <c r="J5939" s="391" t="str">
        <f>iferror(vlookup(H5939,Actors!$A$2:$D$472,4,false),"")</f>
        <v>Collectible Field Items (Invisible)</v>
      </c>
      <c r="K5939" s="387" t="s">
        <v>21</v>
      </c>
      <c r="L5939" s="387" t="s">
        <v>9239</v>
      </c>
      <c r="M5939" s="392" t="str">
        <f>iferror(vlookup(A5939,Variables!$F$2:$G$2762,2,false),"")</f>
        <v>Obtain on Touch? - Green Rupee</v>
      </c>
      <c r="N5939" s="389" t="s">
        <v>1059</v>
      </c>
    </row>
    <row r="5940">
      <c r="A5940" s="386" t="s">
        <v>9238</v>
      </c>
      <c r="B5940" s="387" t="s">
        <v>532</v>
      </c>
      <c r="C5940" s="388" t="str">
        <f>iferror(vlookup(B5940,Maps!$A$2:$B$111,2,false),"")</f>
        <v>Spot 03 - Zora's River</v>
      </c>
      <c r="D5940" s="387" t="s">
        <v>14</v>
      </c>
      <c r="E5940" s="387" t="s">
        <v>14</v>
      </c>
      <c r="F5940" s="389"/>
      <c r="G5940" s="389"/>
      <c r="H5940" s="387" t="s">
        <v>2980</v>
      </c>
      <c r="I5940" s="390" t="s">
        <v>5592</v>
      </c>
      <c r="J5940" s="391" t="str">
        <f>iferror(vlookup(H5940,Actors!$A$2:$D$472,4,false),"")</f>
        <v>Collectible Field Items (Invisible)</v>
      </c>
      <c r="K5940" s="387" t="s">
        <v>21</v>
      </c>
      <c r="L5940" s="387" t="s">
        <v>9239</v>
      </c>
      <c r="M5940" s="392" t="str">
        <f>iferror(vlookup(A5940,Variables!$F$2:$G$2762,2,false),"")</f>
        <v>Obtain on Touch? - Green Rupee</v>
      </c>
      <c r="N5940" s="389" t="s">
        <v>1059</v>
      </c>
    </row>
    <row r="5941">
      <c r="A5941" s="386" t="s">
        <v>9238</v>
      </c>
      <c r="B5941" s="387" t="s">
        <v>532</v>
      </c>
      <c r="C5941" s="388" t="str">
        <f>iferror(vlookup(B5941,Maps!$A$2:$B$111,2,false),"")</f>
        <v>Spot 03 - Zora's River</v>
      </c>
      <c r="D5941" s="387" t="s">
        <v>14</v>
      </c>
      <c r="E5941" s="387" t="s">
        <v>14</v>
      </c>
      <c r="F5941" s="389"/>
      <c r="G5941" s="389"/>
      <c r="H5941" s="387" t="s">
        <v>2980</v>
      </c>
      <c r="I5941" s="390" t="s">
        <v>5592</v>
      </c>
      <c r="J5941" s="391" t="str">
        <f>iferror(vlookup(H5941,Actors!$A$2:$D$472,4,false),"")</f>
        <v>Collectible Field Items (Invisible)</v>
      </c>
      <c r="K5941" s="387" t="s">
        <v>21</v>
      </c>
      <c r="L5941" s="387" t="s">
        <v>9239</v>
      </c>
      <c r="M5941" s="392" t="str">
        <f>iferror(vlookup(A5941,Variables!$F$2:$G$2762,2,false),"")</f>
        <v>Obtain on Touch? - Green Rupee</v>
      </c>
      <c r="N5941" s="389" t="s">
        <v>1059</v>
      </c>
    </row>
    <row r="5942">
      <c r="A5942" s="386" t="s">
        <v>9238</v>
      </c>
      <c r="B5942" s="387" t="s">
        <v>532</v>
      </c>
      <c r="C5942" s="388" t="str">
        <f>iferror(vlookup(B5942,Maps!$A$2:$B$111,2,false),"")</f>
        <v>Spot 03 - Zora's River</v>
      </c>
      <c r="D5942" s="387" t="s">
        <v>14</v>
      </c>
      <c r="E5942" s="387" t="s">
        <v>14</v>
      </c>
      <c r="F5942" s="389"/>
      <c r="G5942" s="389"/>
      <c r="H5942" s="387" t="s">
        <v>2980</v>
      </c>
      <c r="I5942" s="390" t="s">
        <v>5592</v>
      </c>
      <c r="J5942" s="391" t="str">
        <f>iferror(vlookup(H5942,Actors!$A$2:$D$472,4,false),"")</f>
        <v>Collectible Field Items (Invisible)</v>
      </c>
      <c r="K5942" s="387" t="s">
        <v>21</v>
      </c>
      <c r="L5942" s="387" t="s">
        <v>9239</v>
      </c>
      <c r="M5942" s="392" t="str">
        <f>iferror(vlookup(A5942,Variables!$F$2:$G$2762,2,false),"")</f>
        <v>Obtain on Touch? - Green Rupee</v>
      </c>
      <c r="N5942" s="389" t="s">
        <v>1059</v>
      </c>
    </row>
    <row r="5943">
      <c r="A5943" s="386" t="s">
        <v>9238</v>
      </c>
      <c r="B5943" s="387" t="s">
        <v>532</v>
      </c>
      <c r="C5943" s="388" t="str">
        <f>iferror(vlookup(B5943,Maps!$A$2:$B$111,2,false),"")</f>
        <v>Spot 03 - Zora's River</v>
      </c>
      <c r="D5943" s="387" t="s">
        <v>14</v>
      </c>
      <c r="E5943" s="387" t="s">
        <v>14</v>
      </c>
      <c r="F5943" s="389"/>
      <c r="G5943" s="389"/>
      <c r="H5943" s="387" t="s">
        <v>2980</v>
      </c>
      <c r="I5943" s="390" t="s">
        <v>5592</v>
      </c>
      <c r="J5943" s="391" t="str">
        <f>iferror(vlookup(H5943,Actors!$A$2:$D$472,4,false),"")</f>
        <v>Collectible Field Items (Invisible)</v>
      </c>
      <c r="K5943" s="387" t="s">
        <v>21</v>
      </c>
      <c r="L5943" s="387" t="s">
        <v>9239</v>
      </c>
      <c r="M5943" s="392" t="str">
        <f>iferror(vlookup(A5943,Variables!$F$2:$G$2762,2,false),"")</f>
        <v>Obtain on Touch? - Green Rupee</v>
      </c>
      <c r="N5943" s="389" t="s">
        <v>1059</v>
      </c>
    </row>
    <row r="5944">
      <c r="A5944" s="386" t="s">
        <v>9238</v>
      </c>
      <c r="B5944" s="387" t="s">
        <v>532</v>
      </c>
      <c r="C5944" s="388" t="str">
        <f>iferror(vlookup(B5944,Maps!$A$2:$B$111,2,false),"")</f>
        <v>Spot 03 - Zora's River</v>
      </c>
      <c r="D5944" s="387" t="s">
        <v>14</v>
      </c>
      <c r="E5944" s="387" t="s">
        <v>14</v>
      </c>
      <c r="F5944" s="389"/>
      <c r="G5944" s="389"/>
      <c r="H5944" s="387" t="s">
        <v>2980</v>
      </c>
      <c r="I5944" s="390" t="s">
        <v>5592</v>
      </c>
      <c r="J5944" s="391" t="str">
        <f>iferror(vlookup(H5944,Actors!$A$2:$D$472,4,false),"")</f>
        <v>Collectible Field Items (Invisible)</v>
      </c>
      <c r="K5944" s="387" t="s">
        <v>21</v>
      </c>
      <c r="L5944" s="387" t="s">
        <v>9239</v>
      </c>
      <c r="M5944" s="392" t="str">
        <f>iferror(vlookup(A5944,Variables!$F$2:$G$2762,2,false),"")</f>
        <v>Obtain on Touch? - Green Rupee</v>
      </c>
      <c r="N5944" s="389" t="s">
        <v>1059</v>
      </c>
    </row>
    <row r="5945">
      <c r="A5945" s="386" t="s">
        <v>9238</v>
      </c>
      <c r="B5945" s="387" t="s">
        <v>532</v>
      </c>
      <c r="C5945" s="388" t="str">
        <f>iferror(vlookup(B5945,Maps!$A$2:$B$111,2,false),"")</f>
        <v>Spot 03 - Zora's River</v>
      </c>
      <c r="D5945" s="387" t="s">
        <v>14</v>
      </c>
      <c r="E5945" s="387" t="s">
        <v>14</v>
      </c>
      <c r="F5945" s="389"/>
      <c r="G5945" s="389"/>
      <c r="H5945" s="387" t="s">
        <v>2980</v>
      </c>
      <c r="I5945" s="390" t="s">
        <v>5592</v>
      </c>
      <c r="J5945" s="391" t="str">
        <f>iferror(vlookup(H5945,Actors!$A$2:$D$472,4,false),"")</f>
        <v>Collectible Field Items (Invisible)</v>
      </c>
      <c r="K5945" s="387" t="s">
        <v>21</v>
      </c>
      <c r="L5945" s="387" t="s">
        <v>9239</v>
      </c>
      <c r="M5945" s="392" t="str">
        <f>iferror(vlookup(A5945,Variables!$F$2:$G$2762,2,false),"")</f>
        <v>Obtain on Touch? - Green Rupee</v>
      </c>
      <c r="N5945" s="389" t="s">
        <v>1059</v>
      </c>
    </row>
    <row r="5946">
      <c r="A5946" s="386" t="s">
        <v>9238</v>
      </c>
      <c r="B5946" s="387" t="s">
        <v>532</v>
      </c>
      <c r="C5946" s="388" t="str">
        <f>iferror(vlookup(B5946,Maps!$A$2:$B$111,2,false),"")</f>
        <v>Spot 03 - Zora's River</v>
      </c>
      <c r="D5946" s="387" t="s">
        <v>14</v>
      </c>
      <c r="E5946" s="387" t="s">
        <v>14</v>
      </c>
      <c r="F5946" s="389"/>
      <c r="G5946" s="389"/>
      <c r="H5946" s="387" t="s">
        <v>2980</v>
      </c>
      <c r="I5946" s="390" t="s">
        <v>5592</v>
      </c>
      <c r="J5946" s="391" t="str">
        <f>iferror(vlookup(H5946,Actors!$A$2:$D$472,4,false),"")</f>
        <v>Collectible Field Items (Invisible)</v>
      </c>
      <c r="K5946" s="387" t="s">
        <v>21</v>
      </c>
      <c r="L5946" s="387" t="s">
        <v>9239</v>
      </c>
      <c r="M5946" s="392" t="str">
        <f>iferror(vlookup(A5946,Variables!$F$2:$G$2762,2,false),"")</f>
        <v>Obtain on Touch? - Green Rupee</v>
      </c>
      <c r="N5946" s="389" t="s">
        <v>1059</v>
      </c>
    </row>
    <row r="5947">
      <c r="A5947" s="386" t="s">
        <v>9238</v>
      </c>
      <c r="B5947" s="387" t="s">
        <v>532</v>
      </c>
      <c r="C5947" s="388" t="str">
        <f>iferror(vlookup(B5947,Maps!$A$2:$B$111,2,false),"")</f>
        <v>Spot 03 - Zora's River</v>
      </c>
      <c r="D5947" s="387" t="s">
        <v>14</v>
      </c>
      <c r="E5947" s="387" t="s">
        <v>14</v>
      </c>
      <c r="F5947" s="389"/>
      <c r="G5947" s="389"/>
      <c r="H5947" s="387" t="s">
        <v>2980</v>
      </c>
      <c r="I5947" s="390" t="s">
        <v>5592</v>
      </c>
      <c r="J5947" s="391" t="str">
        <f>iferror(vlookup(H5947,Actors!$A$2:$D$472,4,false),"")</f>
        <v>Collectible Field Items (Invisible)</v>
      </c>
      <c r="K5947" s="387" t="s">
        <v>21</v>
      </c>
      <c r="L5947" s="387" t="s">
        <v>9239</v>
      </c>
      <c r="M5947" s="392" t="str">
        <f>iferror(vlookup(A5947,Variables!$F$2:$G$2762,2,false),"")</f>
        <v>Obtain on Touch? - Green Rupee</v>
      </c>
      <c r="N5947" s="389" t="s">
        <v>1059</v>
      </c>
    </row>
    <row r="5948">
      <c r="A5948" s="386" t="s">
        <v>9238</v>
      </c>
      <c r="B5948" s="387" t="s">
        <v>532</v>
      </c>
      <c r="C5948" s="388" t="str">
        <f>iferror(vlookup(B5948,Maps!$A$2:$B$111,2,false),"")</f>
        <v>Spot 03 - Zora's River</v>
      </c>
      <c r="D5948" s="387" t="s">
        <v>14</v>
      </c>
      <c r="E5948" s="387" t="s">
        <v>14</v>
      </c>
      <c r="F5948" s="389"/>
      <c r="G5948" s="389"/>
      <c r="H5948" s="387" t="s">
        <v>2980</v>
      </c>
      <c r="I5948" s="390" t="s">
        <v>5592</v>
      </c>
      <c r="J5948" s="391" t="str">
        <f>iferror(vlookup(H5948,Actors!$A$2:$D$472,4,false),"")</f>
        <v>Collectible Field Items (Invisible)</v>
      </c>
      <c r="K5948" s="387" t="s">
        <v>21</v>
      </c>
      <c r="L5948" s="387" t="s">
        <v>9239</v>
      </c>
      <c r="M5948" s="392" t="str">
        <f>iferror(vlookup(A5948,Variables!$F$2:$G$2762,2,false),"")</f>
        <v>Obtain on Touch? - Green Rupee</v>
      </c>
      <c r="N5948" s="389" t="s">
        <v>1059</v>
      </c>
    </row>
    <row r="5949">
      <c r="A5949" s="386" t="s">
        <v>9238</v>
      </c>
      <c r="B5949" s="387" t="s">
        <v>532</v>
      </c>
      <c r="C5949" s="388" t="str">
        <f>iferror(vlookup(B5949,Maps!$A$2:$B$111,2,false),"")</f>
        <v>Spot 03 - Zora's River</v>
      </c>
      <c r="D5949" s="387" t="s">
        <v>14</v>
      </c>
      <c r="E5949" s="387" t="s">
        <v>14</v>
      </c>
      <c r="F5949" s="389"/>
      <c r="G5949" s="389"/>
      <c r="H5949" s="387" t="s">
        <v>2980</v>
      </c>
      <c r="I5949" s="390" t="s">
        <v>5592</v>
      </c>
      <c r="J5949" s="391" t="str">
        <f>iferror(vlookup(H5949,Actors!$A$2:$D$472,4,false),"")</f>
        <v>Collectible Field Items (Invisible)</v>
      </c>
      <c r="K5949" s="387" t="s">
        <v>21</v>
      </c>
      <c r="L5949" s="387" t="s">
        <v>9239</v>
      </c>
      <c r="M5949" s="392" t="str">
        <f>iferror(vlookup(A5949,Variables!$F$2:$G$2762,2,false),"")</f>
        <v>Obtain on Touch? - Green Rupee</v>
      </c>
      <c r="N5949" s="389" t="s">
        <v>1059</v>
      </c>
    </row>
    <row r="5950">
      <c r="A5950" s="386" t="s">
        <v>9238</v>
      </c>
      <c r="B5950" s="387" t="s">
        <v>532</v>
      </c>
      <c r="C5950" s="388" t="str">
        <f>iferror(vlookup(B5950,Maps!$A$2:$B$111,2,false),"")</f>
        <v>Spot 03 - Zora's River</v>
      </c>
      <c r="D5950" s="387" t="s">
        <v>14</v>
      </c>
      <c r="E5950" s="387" t="s">
        <v>14</v>
      </c>
      <c r="F5950" s="389"/>
      <c r="G5950" s="389"/>
      <c r="H5950" s="387" t="s">
        <v>2980</v>
      </c>
      <c r="I5950" s="390" t="s">
        <v>5592</v>
      </c>
      <c r="J5950" s="391" t="str">
        <f>iferror(vlookup(H5950,Actors!$A$2:$D$472,4,false),"")</f>
        <v>Collectible Field Items (Invisible)</v>
      </c>
      <c r="K5950" s="387" t="s">
        <v>21</v>
      </c>
      <c r="L5950" s="387" t="s">
        <v>9239</v>
      </c>
      <c r="M5950" s="392" t="str">
        <f>iferror(vlookup(A5950,Variables!$F$2:$G$2762,2,false),"")</f>
        <v>Obtain on Touch? - Green Rupee</v>
      </c>
      <c r="N5950" s="389" t="s">
        <v>1059</v>
      </c>
    </row>
    <row r="5951">
      <c r="A5951" s="386" t="s">
        <v>9238</v>
      </c>
      <c r="B5951" s="387" t="s">
        <v>532</v>
      </c>
      <c r="C5951" s="388" t="str">
        <f>iferror(vlookup(B5951,Maps!$A$2:$B$111,2,false),"")</f>
        <v>Spot 03 - Zora's River</v>
      </c>
      <c r="D5951" s="387" t="s">
        <v>14</v>
      </c>
      <c r="E5951" s="387" t="s">
        <v>14</v>
      </c>
      <c r="F5951" s="389"/>
      <c r="G5951" s="389"/>
      <c r="H5951" s="387" t="s">
        <v>2980</v>
      </c>
      <c r="I5951" s="390" t="s">
        <v>5592</v>
      </c>
      <c r="J5951" s="391" t="str">
        <f>iferror(vlookup(H5951,Actors!$A$2:$D$472,4,false),"")</f>
        <v>Collectible Field Items (Invisible)</v>
      </c>
      <c r="K5951" s="387" t="s">
        <v>21</v>
      </c>
      <c r="L5951" s="387" t="s">
        <v>9239</v>
      </c>
      <c r="M5951" s="392" t="str">
        <f>iferror(vlookup(A5951,Variables!$F$2:$G$2762,2,false),"")</f>
        <v>Obtain on Touch? - Green Rupee</v>
      </c>
      <c r="N5951" s="389" t="s">
        <v>1059</v>
      </c>
    </row>
    <row r="5952">
      <c r="A5952" s="386" t="s">
        <v>9238</v>
      </c>
      <c r="B5952" s="387" t="s">
        <v>532</v>
      </c>
      <c r="C5952" s="388" t="str">
        <f>iferror(vlookup(B5952,Maps!$A$2:$B$111,2,false),"")</f>
        <v>Spot 03 - Zora's River</v>
      </c>
      <c r="D5952" s="387" t="s">
        <v>14</v>
      </c>
      <c r="E5952" s="387" t="s">
        <v>14</v>
      </c>
      <c r="F5952" s="389"/>
      <c r="G5952" s="389"/>
      <c r="H5952" s="387" t="s">
        <v>2980</v>
      </c>
      <c r="I5952" s="390" t="s">
        <v>5592</v>
      </c>
      <c r="J5952" s="391" t="str">
        <f>iferror(vlookup(H5952,Actors!$A$2:$D$472,4,false),"")</f>
        <v>Collectible Field Items (Invisible)</v>
      </c>
      <c r="K5952" s="387" t="s">
        <v>21</v>
      </c>
      <c r="L5952" s="387" t="s">
        <v>9239</v>
      </c>
      <c r="M5952" s="392" t="str">
        <f>iferror(vlookup(A5952,Variables!$F$2:$G$2762,2,false),"")</f>
        <v>Obtain on Touch? - Green Rupee</v>
      </c>
      <c r="N5952" s="389" t="s">
        <v>1059</v>
      </c>
    </row>
    <row r="5953">
      <c r="A5953" s="386" t="s">
        <v>9238</v>
      </c>
      <c r="B5953" s="387" t="s">
        <v>532</v>
      </c>
      <c r="C5953" s="388" t="str">
        <f>iferror(vlookup(B5953,Maps!$A$2:$B$111,2,false),"")</f>
        <v>Spot 03 - Zora's River</v>
      </c>
      <c r="D5953" s="387" t="s">
        <v>14</v>
      </c>
      <c r="E5953" s="387" t="s">
        <v>14</v>
      </c>
      <c r="F5953" s="389"/>
      <c r="G5953" s="389"/>
      <c r="H5953" s="387" t="s">
        <v>2980</v>
      </c>
      <c r="I5953" s="390" t="s">
        <v>5592</v>
      </c>
      <c r="J5953" s="391" t="str">
        <f>iferror(vlookup(H5953,Actors!$A$2:$D$472,4,false),"")</f>
        <v>Collectible Field Items (Invisible)</v>
      </c>
      <c r="K5953" s="387" t="s">
        <v>21</v>
      </c>
      <c r="L5953" s="387" t="s">
        <v>9239</v>
      </c>
      <c r="M5953" s="392" t="str">
        <f>iferror(vlookup(A5953,Variables!$F$2:$G$2762,2,false),"")</f>
        <v>Obtain on Touch? - Green Rupee</v>
      </c>
      <c r="N5953" s="389" t="s">
        <v>1059</v>
      </c>
    </row>
    <row r="5954">
      <c r="A5954" s="386" t="s">
        <v>9238</v>
      </c>
      <c r="B5954" s="387" t="s">
        <v>532</v>
      </c>
      <c r="C5954" s="388" t="str">
        <f>iferror(vlookup(B5954,Maps!$A$2:$B$111,2,false),"")</f>
        <v>Spot 03 - Zora's River</v>
      </c>
      <c r="D5954" s="387" t="s">
        <v>14</v>
      </c>
      <c r="E5954" s="387" t="s">
        <v>14</v>
      </c>
      <c r="F5954" s="389"/>
      <c r="G5954" s="389"/>
      <c r="H5954" s="387" t="s">
        <v>2980</v>
      </c>
      <c r="I5954" s="390" t="s">
        <v>5592</v>
      </c>
      <c r="J5954" s="391" t="str">
        <f>iferror(vlookup(H5954,Actors!$A$2:$D$472,4,false),"")</f>
        <v>Collectible Field Items (Invisible)</v>
      </c>
      <c r="K5954" s="387" t="s">
        <v>21</v>
      </c>
      <c r="L5954" s="387" t="s">
        <v>9239</v>
      </c>
      <c r="M5954" s="392" t="str">
        <f>iferror(vlookup(A5954,Variables!$F$2:$G$2762,2,false),"")</f>
        <v>Obtain on Touch? - Green Rupee</v>
      </c>
      <c r="N5954" s="389" t="s">
        <v>1059</v>
      </c>
    </row>
    <row r="5955">
      <c r="A5955" s="386" t="s">
        <v>9238</v>
      </c>
      <c r="B5955" s="387" t="s">
        <v>532</v>
      </c>
      <c r="C5955" s="388" t="str">
        <f>iferror(vlookup(B5955,Maps!$A$2:$B$111,2,false),"")</f>
        <v>Spot 03 - Zora's River</v>
      </c>
      <c r="D5955" s="387" t="s">
        <v>14</v>
      </c>
      <c r="E5955" s="387" t="s">
        <v>14</v>
      </c>
      <c r="F5955" s="389"/>
      <c r="G5955" s="389"/>
      <c r="H5955" s="387" t="s">
        <v>2980</v>
      </c>
      <c r="I5955" s="390" t="s">
        <v>5592</v>
      </c>
      <c r="J5955" s="391" t="str">
        <f>iferror(vlookup(H5955,Actors!$A$2:$D$472,4,false),"")</f>
        <v>Collectible Field Items (Invisible)</v>
      </c>
      <c r="K5955" s="387" t="s">
        <v>21</v>
      </c>
      <c r="L5955" s="387" t="s">
        <v>9239</v>
      </c>
      <c r="M5955" s="392" t="str">
        <f>iferror(vlookup(A5955,Variables!$F$2:$G$2762,2,false),"")</f>
        <v>Obtain on Touch? - Green Rupee</v>
      </c>
      <c r="N5955" s="389" t="s">
        <v>1059</v>
      </c>
    </row>
    <row r="5956">
      <c r="A5956" s="386" t="s">
        <v>9238</v>
      </c>
      <c r="B5956" s="387" t="s">
        <v>532</v>
      </c>
      <c r="C5956" s="388" t="str">
        <f>iferror(vlookup(B5956,Maps!$A$2:$B$111,2,false),"")</f>
        <v>Spot 03 - Zora's River</v>
      </c>
      <c r="D5956" s="387" t="s">
        <v>14</v>
      </c>
      <c r="E5956" s="387" t="s">
        <v>14</v>
      </c>
      <c r="F5956" s="389"/>
      <c r="G5956" s="389"/>
      <c r="H5956" s="387" t="s">
        <v>2980</v>
      </c>
      <c r="I5956" s="390" t="s">
        <v>5592</v>
      </c>
      <c r="J5956" s="391" t="str">
        <f>iferror(vlookup(H5956,Actors!$A$2:$D$472,4,false),"")</f>
        <v>Collectible Field Items (Invisible)</v>
      </c>
      <c r="K5956" s="387" t="s">
        <v>21</v>
      </c>
      <c r="L5956" s="387" t="s">
        <v>9239</v>
      </c>
      <c r="M5956" s="392" t="str">
        <f>iferror(vlookup(A5956,Variables!$F$2:$G$2762,2,false),"")</f>
        <v>Obtain on Touch? - Green Rupee</v>
      </c>
      <c r="N5956" s="389" t="s">
        <v>1059</v>
      </c>
    </row>
    <row r="5957">
      <c r="A5957" s="386" t="s">
        <v>9238</v>
      </c>
      <c r="B5957" s="387" t="s">
        <v>532</v>
      </c>
      <c r="C5957" s="388" t="str">
        <f>iferror(vlookup(B5957,Maps!$A$2:$B$111,2,false),"")</f>
        <v>Spot 03 - Zora's River</v>
      </c>
      <c r="D5957" s="387" t="s">
        <v>14</v>
      </c>
      <c r="E5957" s="387" t="s">
        <v>14</v>
      </c>
      <c r="F5957" s="389"/>
      <c r="G5957" s="389"/>
      <c r="H5957" s="387" t="s">
        <v>2980</v>
      </c>
      <c r="I5957" s="390" t="s">
        <v>5592</v>
      </c>
      <c r="J5957" s="391" t="str">
        <f>iferror(vlookup(H5957,Actors!$A$2:$D$472,4,false),"")</f>
        <v>Collectible Field Items (Invisible)</v>
      </c>
      <c r="K5957" s="387" t="s">
        <v>21</v>
      </c>
      <c r="L5957" s="387" t="s">
        <v>9239</v>
      </c>
      <c r="M5957" s="392" t="str">
        <f>iferror(vlookup(A5957,Variables!$F$2:$G$2762,2,false),"")</f>
        <v>Obtain on Touch? - Green Rupee</v>
      </c>
      <c r="N5957" s="389" t="s">
        <v>1059</v>
      </c>
    </row>
    <row r="5958">
      <c r="A5958" s="386" t="s">
        <v>9238</v>
      </c>
      <c r="B5958" s="387" t="s">
        <v>532</v>
      </c>
      <c r="C5958" s="388" t="str">
        <f>iferror(vlookup(B5958,Maps!$A$2:$B$111,2,false),"")</f>
        <v>Spot 03 - Zora's River</v>
      </c>
      <c r="D5958" s="387" t="s">
        <v>14</v>
      </c>
      <c r="E5958" s="387" t="s">
        <v>14</v>
      </c>
      <c r="F5958" s="389"/>
      <c r="G5958" s="389"/>
      <c r="H5958" s="387" t="s">
        <v>2980</v>
      </c>
      <c r="I5958" s="390" t="s">
        <v>5592</v>
      </c>
      <c r="J5958" s="391" t="str">
        <f>iferror(vlookup(H5958,Actors!$A$2:$D$472,4,false),"")</f>
        <v>Collectible Field Items (Invisible)</v>
      </c>
      <c r="K5958" s="387" t="s">
        <v>21</v>
      </c>
      <c r="L5958" s="387" t="s">
        <v>9239</v>
      </c>
      <c r="M5958" s="392" t="str">
        <f>iferror(vlookup(A5958,Variables!$F$2:$G$2762,2,false),"")</f>
        <v>Obtain on Touch? - Green Rupee</v>
      </c>
      <c r="N5958" s="389" t="s">
        <v>1059</v>
      </c>
    </row>
    <row r="5959">
      <c r="A5959" s="386" t="s">
        <v>10009</v>
      </c>
      <c r="B5959" s="387" t="s">
        <v>532</v>
      </c>
      <c r="C5959" s="388" t="str">
        <f>iferror(vlookup(B5959,Maps!$A$2:$B$111,2,false),"")</f>
        <v>Spot 03 - Zora's River</v>
      </c>
      <c r="D5959" s="387" t="s">
        <v>14</v>
      </c>
      <c r="E5959" s="387" t="s">
        <v>14</v>
      </c>
      <c r="F5959" s="389"/>
      <c r="G5959" s="389"/>
      <c r="H5959" s="387" t="s">
        <v>2980</v>
      </c>
      <c r="I5959" s="390" t="s">
        <v>5592</v>
      </c>
      <c r="J5959" s="391" t="str">
        <f>iferror(vlookup(H5959,Actors!$A$2:$D$472,4,false),"")</f>
        <v>Collectible Field Items (Invisible)</v>
      </c>
      <c r="K5959" s="387" t="s">
        <v>21</v>
      </c>
      <c r="L5959" s="387" t="s">
        <v>10010</v>
      </c>
      <c r="M5959" s="392" t="str">
        <f>iferror(vlookup(A5959,Variables!$F$2:$G$2762,2,false),"")</f>
        <v/>
      </c>
      <c r="N5959" s="389" t="s">
        <v>1059</v>
      </c>
    </row>
    <row r="5960">
      <c r="A5960" s="386" t="s">
        <v>10009</v>
      </c>
      <c r="B5960" s="387" t="s">
        <v>532</v>
      </c>
      <c r="C5960" s="388" t="str">
        <f>iferror(vlookup(B5960,Maps!$A$2:$B$111,2,false),"")</f>
        <v>Spot 03 - Zora's River</v>
      </c>
      <c r="D5960" s="387" t="s">
        <v>14</v>
      </c>
      <c r="E5960" s="387" t="s">
        <v>14</v>
      </c>
      <c r="F5960" s="389"/>
      <c r="G5960" s="389"/>
      <c r="H5960" s="387" t="s">
        <v>2980</v>
      </c>
      <c r="I5960" s="390" t="s">
        <v>5592</v>
      </c>
      <c r="J5960" s="391" t="str">
        <f>iferror(vlookup(H5960,Actors!$A$2:$D$472,4,false),"")</f>
        <v>Collectible Field Items (Invisible)</v>
      </c>
      <c r="K5960" s="387" t="s">
        <v>21</v>
      </c>
      <c r="L5960" s="387" t="s">
        <v>10010</v>
      </c>
      <c r="M5960" s="392" t="str">
        <f>iferror(vlookup(A5960,Variables!$F$2:$G$2762,2,false),"")</f>
        <v/>
      </c>
      <c r="N5960" s="389" t="s">
        <v>1059</v>
      </c>
    </row>
    <row r="5961">
      <c r="A5961" s="386" t="s">
        <v>8880</v>
      </c>
      <c r="B5961" s="387" t="s">
        <v>532</v>
      </c>
      <c r="C5961" s="388" t="str">
        <f>iferror(vlookup(B5961,Maps!$A$2:$B$111,2,false),"")</f>
        <v>Spot 03 - Zora's River</v>
      </c>
      <c r="D5961" s="387" t="s">
        <v>14</v>
      </c>
      <c r="E5961" s="387" t="s">
        <v>14</v>
      </c>
      <c r="F5961" s="389"/>
      <c r="G5961" s="389"/>
      <c r="H5961" s="387" t="s">
        <v>2980</v>
      </c>
      <c r="I5961" s="390" t="s">
        <v>5592</v>
      </c>
      <c r="J5961" s="391" t="str">
        <f>iferror(vlookup(H5961,Actors!$A$2:$D$472,4,false),"")</f>
        <v>Collectible Field Items (Invisible)</v>
      </c>
      <c r="K5961" s="387" t="s">
        <v>21</v>
      </c>
      <c r="L5961" s="387" t="s">
        <v>8881</v>
      </c>
      <c r="M5961" s="392" t="str">
        <f>iferror(vlookup(A5961,Variables!$F$2:$G$2762,2,false),"")</f>
        <v/>
      </c>
      <c r="N5961" s="389" t="s">
        <v>1059</v>
      </c>
    </row>
    <row r="5962">
      <c r="A5962" s="386" t="s">
        <v>7888</v>
      </c>
      <c r="B5962" s="387" t="s">
        <v>532</v>
      </c>
      <c r="C5962" s="388" t="str">
        <f>iferror(vlookup(B5962,Maps!$A$2:$B$111,2,false),"")</f>
        <v>Spot 03 - Zora's River</v>
      </c>
      <c r="D5962" s="387" t="s">
        <v>14</v>
      </c>
      <c r="E5962" s="387" t="s">
        <v>14</v>
      </c>
      <c r="F5962" s="389"/>
      <c r="G5962" s="389"/>
      <c r="H5962" s="387" t="s">
        <v>207</v>
      </c>
      <c r="I5962" s="390" t="s">
        <v>4978</v>
      </c>
      <c r="J5962" s="391" t="str">
        <f>iferror(vlookup(H5962,Actors!$A$2:$D$472,4,false),"")</f>
        <v>Tektite</v>
      </c>
      <c r="K5962" s="387" t="s">
        <v>168</v>
      </c>
      <c r="L5962" s="387" t="s">
        <v>7661</v>
      </c>
      <c r="M5962" s="392" t="str">
        <f>iferror(vlookup(A5962,Variables!$F$2:$G$2762,2,false),"")</f>
        <v>Blue Tektite</v>
      </c>
      <c r="N5962" s="389" t="s">
        <v>1059</v>
      </c>
    </row>
    <row r="5963">
      <c r="A5963" s="386" t="s">
        <v>7888</v>
      </c>
      <c r="B5963" s="387" t="s">
        <v>532</v>
      </c>
      <c r="C5963" s="388" t="str">
        <f>iferror(vlookup(B5963,Maps!$A$2:$B$111,2,false),"")</f>
        <v>Spot 03 - Zora's River</v>
      </c>
      <c r="D5963" s="387" t="s">
        <v>14</v>
      </c>
      <c r="E5963" s="387" t="s">
        <v>14</v>
      </c>
      <c r="F5963" s="389"/>
      <c r="G5963" s="389"/>
      <c r="H5963" s="387" t="s">
        <v>207</v>
      </c>
      <c r="I5963" s="390" t="s">
        <v>4978</v>
      </c>
      <c r="J5963" s="391" t="str">
        <f>iferror(vlookup(H5963,Actors!$A$2:$D$472,4,false),"")</f>
        <v>Tektite</v>
      </c>
      <c r="K5963" s="387" t="s">
        <v>168</v>
      </c>
      <c r="L5963" s="387" t="s">
        <v>7661</v>
      </c>
      <c r="M5963" s="392" t="str">
        <f>iferror(vlookup(A5963,Variables!$F$2:$G$2762,2,false),"")</f>
        <v>Blue Tektite</v>
      </c>
      <c r="N5963" s="389" t="s">
        <v>1059</v>
      </c>
    </row>
    <row r="5964">
      <c r="A5964" s="386" t="s">
        <v>10011</v>
      </c>
      <c r="B5964" s="387" t="s">
        <v>532</v>
      </c>
      <c r="C5964" s="388" t="str">
        <f>iferror(vlookup(B5964,Maps!$A$2:$B$111,2,false),"")</f>
        <v>Spot 03 - Zora's River</v>
      </c>
      <c r="D5964" s="387" t="s">
        <v>14</v>
      </c>
      <c r="E5964" s="387" t="s">
        <v>14</v>
      </c>
      <c r="F5964" s="389"/>
      <c r="G5964" s="389"/>
      <c r="H5964" s="387" t="s">
        <v>2928</v>
      </c>
      <c r="I5964" s="390" t="s">
        <v>5500</v>
      </c>
      <c r="J5964" s="391" t="str">
        <f>iferror(vlookup(H5964,Actors!$A$2:$D$472,4,false),"")</f>
        <v>Frog</v>
      </c>
      <c r="K5964" s="387" t="s">
        <v>2919</v>
      </c>
      <c r="L5964" s="387" t="s">
        <v>28</v>
      </c>
      <c r="M5964" s="392" t="str">
        <f>iferror(vlookup(A5964,Variables!$F$2:$G$2762,2,false),"")</f>
        <v/>
      </c>
      <c r="N5964" s="389" t="s">
        <v>1059</v>
      </c>
    </row>
    <row r="5965">
      <c r="A5965" s="386" t="s">
        <v>9898</v>
      </c>
      <c r="B5965" s="387" t="s">
        <v>532</v>
      </c>
      <c r="C5965" s="388" t="str">
        <f>iferror(vlookup(B5965,Maps!$A$2:$B$111,2,false),"")</f>
        <v>Spot 03 - Zora's River</v>
      </c>
      <c r="D5965" s="387" t="s">
        <v>14</v>
      </c>
      <c r="E5965" s="387" t="s">
        <v>14</v>
      </c>
      <c r="F5965" s="389"/>
      <c r="G5965" s="389"/>
      <c r="H5965" s="387" t="s">
        <v>3084</v>
      </c>
      <c r="I5965" s="390" t="s">
        <v>5756</v>
      </c>
      <c r="J5965" s="391" t="str">
        <f>iferror(vlookup(H5965,Actors!$A$2:$D$472,4,false),"")</f>
        <v>Silver Gauntlets Boulder</v>
      </c>
      <c r="K5965" s="387" t="s">
        <v>28</v>
      </c>
      <c r="L5965" s="387" t="s">
        <v>3352</v>
      </c>
      <c r="M5965" s="392" t="str">
        <f>iferror(vlookup(A5965,Variables!$F$2:$G$2762,2,false),"")</f>
        <v/>
      </c>
      <c r="N5965" s="389" t="s">
        <v>1059</v>
      </c>
    </row>
    <row r="5966">
      <c r="A5966" s="386" t="s">
        <v>9898</v>
      </c>
      <c r="B5966" s="387" t="s">
        <v>532</v>
      </c>
      <c r="C5966" s="388" t="str">
        <f>iferror(vlookup(B5966,Maps!$A$2:$B$111,2,false),"")</f>
        <v>Spot 03 - Zora's River</v>
      </c>
      <c r="D5966" s="387" t="s">
        <v>14</v>
      </c>
      <c r="E5966" s="387" t="s">
        <v>14</v>
      </c>
      <c r="F5966" s="389"/>
      <c r="G5966" s="389"/>
      <c r="H5966" s="387" t="s">
        <v>3084</v>
      </c>
      <c r="I5966" s="390" t="s">
        <v>5756</v>
      </c>
      <c r="J5966" s="391" t="str">
        <f>iferror(vlookup(H5966,Actors!$A$2:$D$472,4,false),"")</f>
        <v>Silver Gauntlets Boulder</v>
      </c>
      <c r="K5966" s="387" t="s">
        <v>28</v>
      </c>
      <c r="L5966" s="387" t="s">
        <v>3352</v>
      </c>
      <c r="M5966" s="392" t="str">
        <f>iferror(vlookup(A5966,Variables!$F$2:$G$2762,2,false),"")</f>
        <v/>
      </c>
      <c r="N5966" s="389" t="s">
        <v>1059</v>
      </c>
    </row>
    <row r="5967">
      <c r="A5967" s="386" t="s">
        <v>9898</v>
      </c>
      <c r="B5967" s="387" t="s">
        <v>532</v>
      </c>
      <c r="C5967" s="388" t="str">
        <f>iferror(vlookup(B5967,Maps!$A$2:$B$111,2,false),"")</f>
        <v>Spot 03 - Zora's River</v>
      </c>
      <c r="D5967" s="387" t="s">
        <v>14</v>
      </c>
      <c r="E5967" s="387" t="s">
        <v>14</v>
      </c>
      <c r="F5967" s="389"/>
      <c r="G5967" s="389"/>
      <c r="H5967" s="387" t="s">
        <v>3084</v>
      </c>
      <c r="I5967" s="390" t="s">
        <v>5756</v>
      </c>
      <c r="J5967" s="391" t="str">
        <f>iferror(vlookup(H5967,Actors!$A$2:$D$472,4,false),"")</f>
        <v>Silver Gauntlets Boulder</v>
      </c>
      <c r="K5967" s="387" t="s">
        <v>28</v>
      </c>
      <c r="L5967" s="387" t="s">
        <v>3352</v>
      </c>
      <c r="M5967" s="392" t="str">
        <f>iferror(vlookup(A5967,Variables!$F$2:$G$2762,2,false),"")</f>
        <v/>
      </c>
      <c r="N5967" s="389" t="s">
        <v>1059</v>
      </c>
    </row>
    <row r="5968">
      <c r="A5968" s="386" t="s">
        <v>9898</v>
      </c>
      <c r="B5968" s="387" t="s">
        <v>532</v>
      </c>
      <c r="C5968" s="388" t="str">
        <f>iferror(vlookup(B5968,Maps!$A$2:$B$111,2,false),"")</f>
        <v>Spot 03 - Zora's River</v>
      </c>
      <c r="D5968" s="387" t="s">
        <v>14</v>
      </c>
      <c r="E5968" s="387" t="s">
        <v>14</v>
      </c>
      <c r="F5968" s="389"/>
      <c r="G5968" s="389"/>
      <c r="H5968" s="387" t="s">
        <v>3084</v>
      </c>
      <c r="I5968" s="390" t="s">
        <v>5756</v>
      </c>
      <c r="J5968" s="391" t="str">
        <f>iferror(vlookup(H5968,Actors!$A$2:$D$472,4,false),"")</f>
        <v>Silver Gauntlets Boulder</v>
      </c>
      <c r="K5968" s="387" t="s">
        <v>28</v>
      </c>
      <c r="L5968" s="387" t="s">
        <v>3352</v>
      </c>
      <c r="M5968" s="392" t="str">
        <f>iferror(vlookup(A5968,Variables!$F$2:$G$2762,2,false),"")</f>
        <v/>
      </c>
      <c r="N5968" s="389" t="s">
        <v>1059</v>
      </c>
    </row>
    <row r="5969">
      <c r="A5969" s="386" t="s">
        <v>9898</v>
      </c>
      <c r="B5969" s="387" t="s">
        <v>532</v>
      </c>
      <c r="C5969" s="388" t="str">
        <f>iferror(vlookup(B5969,Maps!$A$2:$B$111,2,false),"")</f>
        <v>Spot 03 - Zora's River</v>
      </c>
      <c r="D5969" s="387" t="s">
        <v>14</v>
      </c>
      <c r="E5969" s="387" t="s">
        <v>14</v>
      </c>
      <c r="F5969" s="389"/>
      <c r="G5969" s="389"/>
      <c r="H5969" s="387" t="s">
        <v>3084</v>
      </c>
      <c r="I5969" s="390" t="s">
        <v>5756</v>
      </c>
      <c r="J5969" s="391" t="str">
        <f>iferror(vlookup(H5969,Actors!$A$2:$D$472,4,false),"")</f>
        <v>Silver Gauntlets Boulder</v>
      </c>
      <c r="K5969" s="387" t="s">
        <v>28</v>
      </c>
      <c r="L5969" s="387" t="s">
        <v>3352</v>
      </c>
      <c r="M5969" s="392" t="str">
        <f>iferror(vlookup(A5969,Variables!$F$2:$G$2762,2,false),"")</f>
        <v/>
      </c>
      <c r="N5969" s="389" t="s">
        <v>1059</v>
      </c>
    </row>
    <row r="5970">
      <c r="A5970" s="386" t="s">
        <v>9437</v>
      </c>
      <c r="B5970" s="387" t="s">
        <v>532</v>
      </c>
      <c r="C5970" s="388" t="str">
        <f>iferror(vlookup(B5970,Maps!$A$2:$B$111,2,false),"")</f>
        <v>Spot 03 - Zora's River</v>
      </c>
      <c r="D5970" s="387" t="s">
        <v>14</v>
      </c>
      <c r="E5970" s="387" t="s">
        <v>14</v>
      </c>
      <c r="F5970" s="389"/>
      <c r="G5970" s="389"/>
      <c r="H5970" s="387" t="s">
        <v>3089</v>
      </c>
      <c r="I5970" s="390" t="s">
        <v>5765</v>
      </c>
      <c r="J5970" s="391" t="str">
        <f>iferror(vlookup(H5970,Actors!$A$2:$D$472,4,false),"")</f>
        <v>Groups of Rocks &amp; Grass Clumps</v>
      </c>
      <c r="K5970" s="387" t="s">
        <v>21</v>
      </c>
      <c r="L5970" s="387" t="s">
        <v>3355</v>
      </c>
      <c r="M5970" s="392" t="str">
        <f>iferror(vlookup(A5970,Variables!$F$2:$G$2762,2,false),"")</f>
        <v/>
      </c>
      <c r="N5970" s="389" t="s">
        <v>1059</v>
      </c>
    </row>
    <row r="5971">
      <c r="A5971" s="386" t="s">
        <v>9437</v>
      </c>
      <c r="B5971" s="387" t="s">
        <v>532</v>
      </c>
      <c r="C5971" s="388" t="str">
        <f>iferror(vlookup(B5971,Maps!$A$2:$B$111,2,false),"")</f>
        <v>Spot 03 - Zora's River</v>
      </c>
      <c r="D5971" s="387" t="s">
        <v>14</v>
      </c>
      <c r="E5971" s="387" t="s">
        <v>14</v>
      </c>
      <c r="F5971" s="389"/>
      <c r="G5971" s="389"/>
      <c r="H5971" s="387" t="s">
        <v>3089</v>
      </c>
      <c r="I5971" s="390" t="s">
        <v>5765</v>
      </c>
      <c r="J5971" s="391" t="str">
        <f>iferror(vlookup(H5971,Actors!$A$2:$D$472,4,false),"")</f>
        <v>Groups of Rocks &amp; Grass Clumps</v>
      </c>
      <c r="K5971" s="387" t="s">
        <v>21</v>
      </c>
      <c r="L5971" s="387" t="s">
        <v>3355</v>
      </c>
      <c r="M5971" s="392" t="str">
        <f>iferror(vlookup(A5971,Variables!$F$2:$G$2762,2,false),"")</f>
        <v/>
      </c>
      <c r="N5971" s="389" t="s">
        <v>1059</v>
      </c>
    </row>
    <row r="5972">
      <c r="A5972" s="386" t="s">
        <v>9393</v>
      </c>
      <c r="B5972" s="387" t="s">
        <v>532</v>
      </c>
      <c r="C5972" s="388" t="str">
        <f>iferror(vlookup(B5972,Maps!$A$2:$B$111,2,false),"")</f>
        <v>Spot 03 - Zora's River</v>
      </c>
      <c r="D5972" s="387" t="s">
        <v>14</v>
      </c>
      <c r="E5972" s="387" t="s">
        <v>14</v>
      </c>
      <c r="F5972" s="389"/>
      <c r="G5972" s="389"/>
      <c r="H5972" s="387" t="s">
        <v>3015</v>
      </c>
      <c r="I5972" s="390" t="s">
        <v>5645</v>
      </c>
      <c r="J5972" s="284" t="str">
        <f>iferror(vlookup(H5972,Actors!$A$2:$D$472,4,false),"")</f>
        <v>Grass Clump &amp; Regenerating Grass</v>
      </c>
      <c r="K5972" s="393" t="s">
        <v>21</v>
      </c>
      <c r="L5972" s="387" t="s">
        <v>3373</v>
      </c>
      <c r="M5972" s="392" t="str">
        <f>iferror(vlookup(A5972,Variables!$F$2:$G$2762,2,false),"")</f>
        <v>Grass Clump (xxx / Bugs)</v>
      </c>
      <c r="N5972" s="394" t="s">
        <v>1059</v>
      </c>
    </row>
    <row r="5973">
      <c r="A5973" s="386" t="s">
        <v>9797</v>
      </c>
      <c r="B5973" s="387" t="s">
        <v>532</v>
      </c>
      <c r="C5973" s="388" t="str">
        <f>iferror(vlookup(B5973,Maps!$A$2:$B$111,2,false),"")</f>
        <v>Spot 03 - Zora's River</v>
      </c>
      <c r="D5973" s="387" t="s">
        <v>14</v>
      </c>
      <c r="E5973" s="387" t="s">
        <v>14</v>
      </c>
      <c r="F5973" s="389"/>
      <c r="G5973" s="389"/>
      <c r="H5973" s="387" t="s">
        <v>3089</v>
      </c>
      <c r="I5973" s="390" t="s">
        <v>5765</v>
      </c>
      <c r="J5973" s="391" t="str">
        <f>iferror(vlookup(H5973,Actors!$A$2:$D$472,4,false),"")</f>
        <v>Groups of Rocks &amp; Grass Clumps</v>
      </c>
      <c r="K5973" s="387" t="s">
        <v>21</v>
      </c>
      <c r="L5973" s="387" t="s">
        <v>3353</v>
      </c>
      <c r="M5973" s="392" t="str">
        <f>iferror(vlookup(A5973,Variables!$F$2:$G$2762,2,false),"")</f>
        <v/>
      </c>
      <c r="N5973" s="389" t="s">
        <v>1059</v>
      </c>
    </row>
    <row r="5974">
      <c r="A5974" s="386" t="s">
        <v>9902</v>
      </c>
      <c r="B5974" s="387" t="s">
        <v>532</v>
      </c>
      <c r="C5974" s="388" t="str">
        <f>iferror(vlookup(B5974,Maps!$A$2:$B$111,2,false),"")</f>
        <v>Spot 03 - Zora's River</v>
      </c>
      <c r="D5974" s="387" t="s">
        <v>14</v>
      </c>
      <c r="E5974" s="387" t="s">
        <v>14</v>
      </c>
      <c r="F5974" s="389"/>
      <c r="G5974" s="389"/>
      <c r="H5974" s="387" t="s">
        <v>2737</v>
      </c>
      <c r="I5974" s="390" t="s">
        <v>5210</v>
      </c>
      <c r="J5974" s="391" t="str">
        <f>iferror(vlookup(H5974,Actors!$A$2:$D$472,4,false),"")</f>
        <v>Trees &amp; Bushes</v>
      </c>
      <c r="K5974" s="387" t="s">
        <v>2748</v>
      </c>
      <c r="L5974" s="387" t="s">
        <v>3353</v>
      </c>
      <c r="M5974" s="392" t="str">
        <f>iferror(vlookup(A5974,Variables!$F$2:$G$2762,2,false),"")</f>
        <v>Light Pine Tree (Medium)</v>
      </c>
      <c r="N5974" s="389" t="s">
        <v>1059</v>
      </c>
    </row>
    <row r="5975">
      <c r="A5975" s="386" t="s">
        <v>9903</v>
      </c>
      <c r="B5975" s="387" t="s">
        <v>532</v>
      </c>
      <c r="C5975" s="388" t="str">
        <f>iferror(vlookup(B5975,Maps!$A$2:$B$111,2,false),"")</f>
        <v>Spot 03 - Zora's River</v>
      </c>
      <c r="D5975" s="387" t="s">
        <v>14</v>
      </c>
      <c r="E5975" s="387" t="s">
        <v>14</v>
      </c>
      <c r="F5975" s="389"/>
      <c r="G5975" s="389"/>
      <c r="H5975" s="387" t="s">
        <v>1025</v>
      </c>
      <c r="I5975" s="390" t="s">
        <v>5270</v>
      </c>
      <c r="J5975" s="391" t="str">
        <f>iferror(vlookup(H5975,Actors!$A$2:$D$472,4,false),"")</f>
        <v>Group of Bugs / Fish / Butterflies</v>
      </c>
      <c r="K5975" s="387" t="s">
        <v>21</v>
      </c>
      <c r="L5975" s="387" t="s">
        <v>9904</v>
      </c>
      <c r="M5975" s="392" t="str">
        <f>iferror(vlookup(A5975,Variables!$F$2:$G$2762,2,false),"")</f>
        <v>Butterflies (2)</v>
      </c>
      <c r="N5975" s="389" t="s">
        <v>1059</v>
      </c>
    </row>
    <row r="5976">
      <c r="A5976" s="386" t="s">
        <v>9971</v>
      </c>
      <c r="B5976" s="387" t="s">
        <v>532</v>
      </c>
      <c r="C5976" s="388" t="str">
        <f>iferror(vlookup(B5976,Maps!$A$2:$B$111,2,false),"")</f>
        <v>Spot 03 - Zora's River</v>
      </c>
      <c r="D5976" s="387" t="s">
        <v>14</v>
      </c>
      <c r="E5976" s="387" t="s">
        <v>14</v>
      </c>
      <c r="F5976" s="389"/>
      <c r="G5976" s="389"/>
      <c r="H5976" s="387" t="s">
        <v>3016</v>
      </c>
      <c r="I5976" s="390" t="s">
        <v>5649</v>
      </c>
      <c r="J5976" s="284" t="str">
        <f>iferror(vlookup(H5976,Actors!$A$2:$D$472,4,false),"")</f>
        <v>Bean Planting Spot</v>
      </c>
      <c r="K5976" s="393" t="s">
        <v>699</v>
      </c>
      <c r="L5976" s="387" t="s">
        <v>8610</v>
      </c>
      <c r="M5976" s="392" t="str">
        <f>iferror(vlookup(A5976,Variables!$F$2:$G$2762,2,false),"")</f>
        <v/>
      </c>
      <c r="N5976" s="394" t="s">
        <v>1059</v>
      </c>
    </row>
    <row r="5977">
      <c r="A5977" s="386" t="s">
        <v>10012</v>
      </c>
      <c r="B5977" s="387" t="s">
        <v>532</v>
      </c>
      <c r="C5977" s="388" t="str">
        <f>iferror(vlookup(B5977,Maps!$A$2:$B$111,2,false),"")</f>
        <v>Spot 03 - Zora's River</v>
      </c>
      <c r="D5977" s="387" t="s">
        <v>14</v>
      </c>
      <c r="E5977" s="387" t="s">
        <v>14</v>
      </c>
      <c r="F5977" s="389"/>
      <c r="G5977" s="389"/>
      <c r="H5977" s="387" t="s">
        <v>3062</v>
      </c>
      <c r="I5977" s="390" t="s">
        <v>5710</v>
      </c>
      <c r="J5977" s="391" t="str">
        <f>iferror(vlookup(H5977,Actors!$A$2:$D$472,4,false),"")</f>
        <v>Magic Bean Seller</v>
      </c>
      <c r="K5977" s="387" t="s">
        <v>3018</v>
      </c>
      <c r="L5977" s="387" t="s">
        <v>7164</v>
      </c>
      <c r="M5977" s="392" t="str">
        <f>iferror(vlookup(A5977,Variables!$F$2:$G$2762,2,false),"")</f>
        <v>Bean Seller</v>
      </c>
      <c r="N5977" s="389" t="s">
        <v>1059</v>
      </c>
    </row>
    <row r="5978">
      <c r="A5978" s="386" t="s">
        <v>10013</v>
      </c>
      <c r="B5978" s="387" t="s">
        <v>532</v>
      </c>
      <c r="C5978" s="388" t="str">
        <f>iferror(vlookup(B5978,Maps!$A$2:$B$111,2,false),"")</f>
        <v>Spot 03 - Zora's River</v>
      </c>
      <c r="D5978" s="387" t="s">
        <v>14</v>
      </c>
      <c r="E5978" s="387" t="s">
        <v>14</v>
      </c>
      <c r="F5978" s="389"/>
      <c r="G5978" s="389"/>
      <c r="H5978" s="387" t="s">
        <v>3167</v>
      </c>
      <c r="I5978" s="390" t="s">
        <v>5904</v>
      </c>
      <c r="J5978" s="391" t="str">
        <f>iferror(vlookup(H5978,Actors!$A$2:$D$472,4,false),"")</f>
        <v>Checkable Spot</v>
      </c>
      <c r="K5978" s="387" t="s">
        <v>21</v>
      </c>
      <c r="L5978" s="387" t="s">
        <v>10014</v>
      </c>
      <c r="M5978" s="392" t="str">
        <f>iferror(vlookup(A5978,Variables!$F$2:$G$2762,2,false),"")</f>
        <v>Some frogs are looking at you from underwater...</v>
      </c>
      <c r="N5978" s="389" t="s">
        <v>1059</v>
      </c>
    </row>
    <row r="5979">
      <c r="A5979" s="386" t="s">
        <v>10015</v>
      </c>
      <c r="B5979" s="387" t="s">
        <v>532</v>
      </c>
      <c r="C5979" s="388" t="str">
        <f>iferror(vlookup(B5979,Maps!$A$2:$B$111,2,false),"")</f>
        <v>Spot 03 - Zora's River</v>
      </c>
      <c r="D5979" s="387" t="s">
        <v>14</v>
      </c>
      <c r="E5979" s="387" t="s">
        <v>14</v>
      </c>
      <c r="F5979" s="389"/>
      <c r="G5979" s="389"/>
      <c r="H5979" s="387" t="s">
        <v>2928</v>
      </c>
      <c r="I5979" s="390" t="s">
        <v>5500</v>
      </c>
      <c r="J5979" s="391" t="str">
        <f>iferror(vlookup(H5979,Actors!$A$2:$D$472,4,false),"")</f>
        <v>Frog</v>
      </c>
      <c r="K5979" s="387" t="s">
        <v>2919</v>
      </c>
      <c r="L5979" s="387" t="s">
        <v>48</v>
      </c>
      <c r="M5979" s="392" t="str">
        <f>iferror(vlookup(A5979,Variables!$F$2:$G$2762,2,false),"")</f>
        <v/>
      </c>
      <c r="N5979" s="389" t="s">
        <v>1059</v>
      </c>
    </row>
    <row r="5980">
      <c r="A5980" s="386" t="s">
        <v>10016</v>
      </c>
      <c r="B5980" s="387" t="s">
        <v>532</v>
      </c>
      <c r="C5980" s="388" t="str">
        <f>iferror(vlookup(B5980,Maps!$A$2:$B$111,2,false),"")</f>
        <v>Spot 03 - Zora's River</v>
      </c>
      <c r="D5980" s="387" t="s">
        <v>14</v>
      </c>
      <c r="E5980" s="387" t="s">
        <v>14</v>
      </c>
      <c r="F5980" s="389"/>
      <c r="G5980" s="389"/>
      <c r="H5980" s="387" t="s">
        <v>3018</v>
      </c>
      <c r="I5980" s="390" t="s">
        <v>5652</v>
      </c>
      <c r="J5980" s="391" t="str">
        <f>iferror(vlookup(H5980,Actors!$A$2:$D$472,4,false),"")</f>
        <v>Bombable Boulder</v>
      </c>
      <c r="K5980" s="387" t="s">
        <v>3113</v>
      </c>
      <c r="L5980" s="387" t="s">
        <v>28</v>
      </c>
      <c r="M5980" s="392" t="str">
        <f>iferror(vlookup(A5980,Variables!$F$2:$G$2762,2,false),"")</f>
        <v/>
      </c>
      <c r="N5980" s="389" t="s">
        <v>1059</v>
      </c>
    </row>
    <row r="5981">
      <c r="A5981" s="386" t="s">
        <v>10017</v>
      </c>
      <c r="B5981" s="387" t="s">
        <v>532</v>
      </c>
      <c r="C5981" s="388" t="str">
        <f>iferror(vlookup(B5981,Maps!$A$2:$B$111,2,false),"")</f>
        <v>Spot 03 - Zora's River</v>
      </c>
      <c r="D5981" s="387" t="s">
        <v>14</v>
      </c>
      <c r="E5981" s="387" t="s">
        <v>14</v>
      </c>
      <c r="F5981" s="389"/>
      <c r="G5981" s="389"/>
      <c r="H5981" s="387" t="s">
        <v>3018</v>
      </c>
      <c r="I5981" s="390" t="s">
        <v>5652</v>
      </c>
      <c r="J5981" s="391" t="str">
        <f>iferror(vlookup(H5981,Actors!$A$2:$D$472,4,false),"")</f>
        <v>Bombable Boulder</v>
      </c>
      <c r="K5981" s="387" t="s">
        <v>3113</v>
      </c>
      <c r="L5981" s="387" t="s">
        <v>10018</v>
      </c>
      <c r="M5981" s="392" t="str">
        <f>iferror(vlookup(A5981,Variables!$F$2:$G$2762,2,false),"")</f>
        <v/>
      </c>
      <c r="N5981" s="389" t="s">
        <v>1059</v>
      </c>
    </row>
    <row r="5982">
      <c r="A5982" s="386" t="s">
        <v>10019</v>
      </c>
      <c r="B5982" s="387" t="s">
        <v>532</v>
      </c>
      <c r="C5982" s="388" t="str">
        <f>iferror(vlookup(B5982,Maps!$A$2:$B$111,2,false),"")</f>
        <v>Spot 03 - Zora's River</v>
      </c>
      <c r="D5982" s="387" t="s">
        <v>14</v>
      </c>
      <c r="E5982" s="387" t="s">
        <v>14</v>
      </c>
      <c r="F5982" s="389"/>
      <c r="G5982" s="389"/>
      <c r="H5982" s="387" t="s">
        <v>3018</v>
      </c>
      <c r="I5982" s="390" t="s">
        <v>5652</v>
      </c>
      <c r="J5982" s="391" t="str">
        <f>iferror(vlookup(H5982,Actors!$A$2:$D$472,4,false),"")</f>
        <v>Bombable Boulder</v>
      </c>
      <c r="K5982" s="387" t="s">
        <v>3113</v>
      </c>
      <c r="L5982" s="387" t="s">
        <v>69</v>
      </c>
      <c r="M5982" s="392" t="str">
        <f>iferror(vlookup(A5982,Variables!$F$2:$G$2762,2,false),"")</f>
        <v/>
      </c>
      <c r="N5982" s="389" t="s">
        <v>1059</v>
      </c>
    </row>
    <row r="5983">
      <c r="A5983" s="386" t="s">
        <v>10020</v>
      </c>
      <c r="B5983" s="387" t="s">
        <v>532</v>
      </c>
      <c r="C5983" s="388" t="str">
        <f>iferror(vlookup(B5983,Maps!$A$2:$B$111,2,false),"")</f>
        <v>Spot 03 - Zora's River</v>
      </c>
      <c r="D5983" s="387" t="s">
        <v>14</v>
      </c>
      <c r="E5983" s="387" t="s">
        <v>14</v>
      </c>
      <c r="F5983" s="389"/>
      <c r="G5983" s="389"/>
      <c r="H5983" s="387" t="s">
        <v>3018</v>
      </c>
      <c r="I5983" s="390" t="s">
        <v>5652</v>
      </c>
      <c r="J5983" s="391" t="str">
        <f>iferror(vlookup(H5983,Actors!$A$2:$D$472,4,false),"")</f>
        <v>Bombable Boulder</v>
      </c>
      <c r="K5983" s="387" t="s">
        <v>3113</v>
      </c>
      <c r="L5983" s="387" t="s">
        <v>75</v>
      </c>
      <c r="M5983" s="392" t="str">
        <f>iferror(vlookup(A5983,Variables!$F$2:$G$2762,2,false),"")</f>
        <v/>
      </c>
      <c r="N5983" s="389" t="s">
        <v>1059</v>
      </c>
    </row>
    <row r="5984">
      <c r="A5984" s="386" t="s">
        <v>10021</v>
      </c>
      <c r="B5984" s="387" t="s">
        <v>532</v>
      </c>
      <c r="C5984" s="388" t="str">
        <f>iferror(vlookup(B5984,Maps!$A$2:$B$111,2,false),"")</f>
        <v>Spot 03 - Zora's River</v>
      </c>
      <c r="D5984" s="387" t="s">
        <v>14</v>
      </c>
      <c r="E5984" s="387" t="s">
        <v>14</v>
      </c>
      <c r="F5984" s="389"/>
      <c r="G5984" s="389"/>
      <c r="H5984" s="387" t="s">
        <v>3018</v>
      </c>
      <c r="I5984" s="390" t="s">
        <v>5652</v>
      </c>
      <c r="J5984" s="391" t="str">
        <f>iferror(vlookup(H5984,Actors!$A$2:$D$472,4,false),"")</f>
        <v>Bombable Boulder</v>
      </c>
      <c r="K5984" s="387" t="s">
        <v>3113</v>
      </c>
      <c r="L5984" s="387" t="s">
        <v>82</v>
      </c>
      <c r="M5984" s="392" t="str">
        <f>iferror(vlookup(A5984,Variables!$F$2:$G$2762,2,false),"")</f>
        <v/>
      </c>
      <c r="N5984" s="389" t="s">
        <v>1059</v>
      </c>
    </row>
    <row r="5985">
      <c r="A5985" s="386" t="s">
        <v>10022</v>
      </c>
      <c r="B5985" s="387" t="s">
        <v>532</v>
      </c>
      <c r="C5985" s="388" t="str">
        <f>iferror(vlookup(B5985,Maps!$A$2:$B$111,2,false),"")</f>
        <v>Spot 03 - Zora's River</v>
      </c>
      <c r="D5985" s="387" t="s">
        <v>14</v>
      </c>
      <c r="E5985" s="387" t="s">
        <v>14</v>
      </c>
      <c r="F5985" s="389"/>
      <c r="G5985" s="389"/>
      <c r="H5985" s="387" t="s">
        <v>2799</v>
      </c>
      <c r="I5985" s="390" t="s">
        <v>5288</v>
      </c>
      <c r="J5985" s="284" t="str">
        <f>iferror(vlookup(H5985,Actors!$A$2:$D$472,4,false),"")</f>
        <v>Grotto Hole</v>
      </c>
      <c r="K5985" s="393" t="s">
        <v>28</v>
      </c>
      <c r="L5985" s="387" t="s">
        <v>10023</v>
      </c>
      <c r="M5985" s="392" t="str">
        <f>iferror(vlookup(A5985,Variables!$F$2:$G$2762,2,false),"")</f>
        <v>Small Fairy Fountain</v>
      </c>
      <c r="N5985" s="394" t="s">
        <v>1059</v>
      </c>
    </row>
    <row r="5986">
      <c r="A5986" s="426" t="s">
        <v>7954</v>
      </c>
      <c r="B5986" s="427" t="s">
        <v>532</v>
      </c>
      <c r="C5986" s="428" t="str">
        <f>iferror(vlookup(B5986,Maps!$A$2:$B$111,2,false),"")</f>
        <v>Spot 03 - Zora's River</v>
      </c>
      <c r="D5986" s="427" t="s">
        <v>682</v>
      </c>
      <c r="E5986" s="427" t="s">
        <v>14</v>
      </c>
      <c r="F5986" s="431"/>
      <c r="G5986" s="431"/>
      <c r="H5986" s="427" t="s">
        <v>215</v>
      </c>
      <c r="I5986" s="341" t="s">
        <v>5050</v>
      </c>
      <c r="J5986" s="430" t="str">
        <f>iferror(vlookup(H5986,Actors!$A$2:$D$472,4,false),"")</f>
        <v>Sound Effects I</v>
      </c>
      <c r="K5986" s="427" t="s">
        <v>21</v>
      </c>
      <c r="L5986" s="427" t="s">
        <v>12</v>
      </c>
      <c r="M5986" s="380" t="str">
        <f>iferror(vlookup(A5986,Variables!$F$2:$G$2762,2,false),"")</f>
        <v>Background Noise - Water Flowing</v>
      </c>
      <c r="N5986" s="431" t="s">
        <v>1059</v>
      </c>
    </row>
    <row r="5987">
      <c r="A5987" s="426" t="s">
        <v>9997</v>
      </c>
      <c r="B5987" s="427" t="s">
        <v>532</v>
      </c>
      <c r="C5987" s="428" t="str">
        <f>iferror(vlookup(B5987,Maps!$A$2:$B$111,2,false),"")</f>
        <v>Spot 03 - Zora's River</v>
      </c>
      <c r="D5987" s="427" t="s">
        <v>682</v>
      </c>
      <c r="E5987" s="427" t="s">
        <v>14</v>
      </c>
      <c r="F5987" s="431"/>
      <c r="G5987" s="431"/>
      <c r="H5987" s="427" t="s">
        <v>215</v>
      </c>
      <c r="I5987" s="341" t="s">
        <v>5050</v>
      </c>
      <c r="J5987" s="430" t="str">
        <f>iferror(vlookup(H5987,Actors!$A$2:$D$472,4,false),"")</f>
        <v>Sound Effects I</v>
      </c>
      <c r="K5987" s="427" t="s">
        <v>21</v>
      </c>
      <c r="L5987" s="427" t="s">
        <v>2955</v>
      </c>
      <c r="M5987" s="380" t="str">
        <f>iferror(vlookup(A5987,Variables!$F$2:$G$2762,2,false),"")</f>
        <v/>
      </c>
      <c r="N5987" s="431" t="s">
        <v>1059</v>
      </c>
    </row>
    <row r="5988">
      <c r="A5988" s="426" t="s">
        <v>7345</v>
      </c>
      <c r="B5988" s="427" t="s">
        <v>532</v>
      </c>
      <c r="C5988" s="428" t="str">
        <f>iferror(vlookup(B5988,Maps!$A$2:$B$111,2,false),"")</f>
        <v>Spot 03 - Zora's River</v>
      </c>
      <c r="D5988" s="427" t="s">
        <v>682</v>
      </c>
      <c r="E5988" s="427" t="s">
        <v>14</v>
      </c>
      <c r="F5988" s="431"/>
      <c r="G5988" s="431"/>
      <c r="H5988" s="427" t="s">
        <v>110</v>
      </c>
      <c r="I5988" s="341" t="s">
        <v>4949</v>
      </c>
      <c r="J5988" s="430" t="str">
        <f>iferror(vlookup(H5988,Actors!$A$2:$D$472,4,false),"")</f>
        <v>Octorok</v>
      </c>
      <c r="K5988" s="427" t="s">
        <v>62</v>
      </c>
      <c r="L5988" s="427" t="s">
        <v>7102</v>
      </c>
      <c r="M5988" s="380" t="str">
        <f>iferror(vlookup(A5988,Variables!$F$2:$G$2762,2,false),"")</f>
        <v/>
      </c>
      <c r="N5988" s="431" t="s">
        <v>1059</v>
      </c>
    </row>
    <row r="5989">
      <c r="A5989" s="426" t="s">
        <v>7345</v>
      </c>
      <c r="B5989" s="427" t="s">
        <v>532</v>
      </c>
      <c r="C5989" s="428" t="str">
        <f>iferror(vlookup(B5989,Maps!$A$2:$B$111,2,false),"")</f>
        <v>Spot 03 - Zora's River</v>
      </c>
      <c r="D5989" s="427" t="s">
        <v>682</v>
      </c>
      <c r="E5989" s="427" t="s">
        <v>14</v>
      </c>
      <c r="F5989" s="431"/>
      <c r="G5989" s="431"/>
      <c r="H5989" s="427" t="s">
        <v>110</v>
      </c>
      <c r="I5989" s="341" t="s">
        <v>4949</v>
      </c>
      <c r="J5989" s="430" t="str">
        <f>iferror(vlookup(H5989,Actors!$A$2:$D$472,4,false),"")</f>
        <v>Octorok</v>
      </c>
      <c r="K5989" s="427" t="s">
        <v>62</v>
      </c>
      <c r="L5989" s="427" t="s">
        <v>7102</v>
      </c>
      <c r="M5989" s="380" t="str">
        <f>iferror(vlookup(A5989,Variables!$F$2:$G$2762,2,false),"")</f>
        <v/>
      </c>
      <c r="N5989" s="431" t="s">
        <v>1059</v>
      </c>
    </row>
    <row r="5990">
      <c r="A5990" s="426" t="s">
        <v>7345</v>
      </c>
      <c r="B5990" s="427" t="s">
        <v>532</v>
      </c>
      <c r="C5990" s="428" t="str">
        <f>iferror(vlookup(B5990,Maps!$A$2:$B$111,2,false),"")</f>
        <v>Spot 03 - Zora's River</v>
      </c>
      <c r="D5990" s="427" t="s">
        <v>682</v>
      </c>
      <c r="E5990" s="427" t="s">
        <v>14</v>
      </c>
      <c r="F5990" s="431"/>
      <c r="G5990" s="431"/>
      <c r="H5990" s="427" t="s">
        <v>110</v>
      </c>
      <c r="I5990" s="341" t="s">
        <v>4949</v>
      </c>
      <c r="J5990" s="430" t="str">
        <f>iferror(vlookup(H5990,Actors!$A$2:$D$472,4,false),"")</f>
        <v>Octorok</v>
      </c>
      <c r="K5990" s="427" t="s">
        <v>62</v>
      </c>
      <c r="L5990" s="427" t="s">
        <v>7102</v>
      </c>
      <c r="M5990" s="380" t="str">
        <f>iferror(vlookup(A5990,Variables!$F$2:$G$2762,2,false),"")</f>
        <v/>
      </c>
      <c r="N5990" s="431" t="s">
        <v>1059</v>
      </c>
    </row>
    <row r="5991">
      <c r="A5991" s="426" t="s">
        <v>7345</v>
      </c>
      <c r="B5991" s="427" t="s">
        <v>532</v>
      </c>
      <c r="C5991" s="428" t="str">
        <f>iferror(vlookup(B5991,Maps!$A$2:$B$111,2,false),"")</f>
        <v>Spot 03 - Zora's River</v>
      </c>
      <c r="D5991" s="427" t="s">
        <v>682</v>
      </c>
      <c r="E5991" s="427" t="s">
        <v>14</v>
      </c>
      <c r="F5991" s="431"/>
      <c r="G5991" s="431"/>
      <c r="H5991" s="427" t="s">
        <v>110</v>
      </c>
      <c r="I5991" s="341" t="s">
        <v>4949</v>
      </c>
      <c r="J5991" s="430" t="str">
        <f>iferror(vlookup(H5991,Actors!$A$2:$D$472,4,false),"")</f>
        <v>Octorok</v>
      </c>
      <c r="K5991" s="427" t="s">
        <v>62</v>
      </c>
      <c r="L5991" s="427" t="s">
        <v>7102</v>
      </c>
      <c r="M5991" s="380" t="str">
        <f>iferror(vlookup(A5991,Variables!$F$2:$G$2762,2,false),"")</f>
        <v/>
      </c>
      <c r="N5991" s="431" t="s">
        <v>1059</v>
      </c>
    </row>
    <row r="5992">
      <c r="A5992" s="426" t="s">
        <v>7345</v>
      </c>
      <c r="B5992" s="427" t="s">
        <v>532</v>
      </c>
      <c r="C5992" s="428" t="str">
        <f>iferror(vlookup(B5992,Maps!$A$2:$B$111,2,false),"")</f>
        <v>Spot 03 - Zora's River</v>
      </c>
      <c r="D5992" s="427" t="s">
        <v>682</v>
      </c>
      <c r="E5992" s="427" t="s">
        <v>14</v>
      </c>
      <c r="F5992" s="431"/>
      <c r="G5992" s="431"/>
      <c r="H5992" s="427" t="s">
        <v>110</v>
      </c>
      <c r="I5992" s="341" t="s">
        <v>4949</v>
      </c>
      <c r="J5992" s="430" t="str">
        <f>iferror(vlookup(H5992,Actors!$A$2:$D$472,4,false),"")</f>
        <v>Octorok</v>
      </c>
      <c r="K5992" s="427" t="s">
        <v>62</v>
      </c>
      <c r="L5992" s="427" t="s">
        <v>7102</v>
      </c>
      <c r="M5992" s="380" t="str">
        <f>iferror(vlookup(A5992,Variables!$F$2:$G$2762,2,false),"")</f>
        <v/>
      </c>
      <c r="N5992" s="431" t="s">
        <v>1059</v>
      </c>
    </row>
    <row r="5993">
      <c r="A5993" s="426" t="s">
        <v>7345</v>
      </c>
      <c r="B5993" s="427" t="s">
        <v>532</v>
      </c>
      <c r="C5993" s="428" t="str">
        <f>iferror(vlookup(B5993,Maps!$A$2:$B$111,2,false),"")</f>
        <v>Spot 03 - Zora's River</v>
      </c>
      <c r="D5993" s="427" t="s">
        <v>682</v>
      </c>
      <c r="E5993" s="427" t="s">
        <v>14</v>
      </c>
      <c r="F5993" s="431"/>
      <c r="G5993" s="431"/>
      <c r="H5993" s="427" t="s">
        <v>110</v>
      </c>
      <c r="I5993" s="341" t="s">
        <v>4949</v>
      </c>
      <c r="J5993" s="430" t="str">
        <f>iferror(vlookup(H5993,Actors!$A$2:$D$472,4,false),"")</f>
        <v>Octorok</v>
      </c>
      <c r="K5993" s="427" t="s">
        <v>62</v>
      </c>
      <c r="L5993" s="427" t="s">
        <v>7102</v>
      </c>
      <c r="M5993" s="380" t="str">
        <f>iferror(vlookup(A5993,Variables!$F$2:$G$2762,2,false),"")</f>
        <v/>
      </c>
      <c r="N5993" s="431" t="s">
        <v>1059</v>
      </c>
    </row>
    <row r="5994">
      <c r="A5994" s="426" t="s">
        <v>7345</v>
      </c>
      <c r="B5994" s="427" t="s">
        <v>532</v>
      </c>
      <c r="C5994" s="428" t="str">
        <f>iferror(vlookup(B5994,Maps!$A$2:$B$111,2,false),"")</f>
        <v>Spot 03 - Zora's River</v>
      </c>
      <c r="D5994" s="427" t="s">
        <v>682</v>
      </c>
      <c r="E5994" s="427" t="s">
        <v>14</v>
      </c>
      <c r="F5994" s="431"/>
      <c r="G5994" s="431"/>
      <c r="H5994" s="427" t="s">
        <v>110</v>
      </c>
      <c r="I5994" s="341" t="s">
        <v>4949</v>
      </c>
      <c r="J5994" s="430" t="str">
        <f>iferror(vlookup(H5994,Actors!$A$2:$D$472,4,false),"")</f>
        <v>Octorok</v>
      </c>
      <c r="K5994" s="427" t="s">
        <v>62</v>
      </c>
      <c r="L5994" s="427" t="s">
        <v>7102</v>
      </c>
      <c r="M5994" s="380" t="str">
        <f>iferror(vlookup(A5994,Variables!$F$2:$G$2762,2,false),"")</f>
        <v/>
      </c>
      <c r="N5994" s="431" t="s">
        <v>1059</v>
      </c>
    </row>
    <row r="5995">
      <c r="A5995" s="426" t="s">
        <v>7345</v>
      </c>
      <c r="B5995" s="427" t="s">
        <v>532</v>
      </c>
      <c r="C5995" s="428" t="str">
        <f>iferror(vlookup(B5995,Maps!$A$2:$B$111,2,false),"")</f>
        <v>Spot 03 - Zora's River</v>
      </c>
      <c r="D5995" s="427" t="s">
        <v>682</v>
      </c>
      <c r="E5995" s="427" t="s">
        <v>14</v>
      </c>
      <c r="F5995" s="431"/>
      <c r="G5995" s="431"/>
      <c r="H5995" s="427" t="s">
        <v>110</v>
      </c>
      <c r="I5995" s="341" t="s">
        <v>4949</v>
      </c>
      <c r="J5995" s="430" t="str">
        <f>iferror(vlookup(H5995,Actors!$A$2:$D$472,4,false),"")</f>
        <v>Octorok</v>
      </c>
      <c r="K5995" s="427" t="s">
        <v>62</v>
      </c>
      <c r="L5995" s="427" t="s">
        <v>7102</v>
      </c>
      <c r="M5995" s="380" t="str">
        <f>iferror(vlookup(A5995,Variables!$F$2:$G$2762,2,false),"")</f>
        <v/>
      </c>
      <c r="N5995" s="431" t="s">
        <v>1059</v>
      </c>
    </row>
    <row r="5996">
      <c r="A5996" s="426" t="s">
        <v>10001</v>
      </c>
      <c r="B5996" s="427" t="s">
        <v>532</v>
      </c>
      <c r="C5996" s="428" t="str">
        <f>iferror(vlookup(B5996,Maps!$A$2:$B$111,2,false),"")</f>
        <v>Spot 03 - Zora's River</v>
      </c>
      <c r="D5996" s="427" t="s">
        <v>682</v>
      </c>
      <c r="E5996" s="427" t="s">
        <v>14</v>
      </c>
      <c r="F5996" s="431"/>
      <c r="G5996" s="431"/>
      <c r="H5996" s="427" t="s">
        <v>3240</v>
      </c>
      <c r="I5996" s="341" t="s">
        <v>6052</v>
      </c>
      <c r="J5996" s="430" t="str">
        <f>iferror(vlookup(H5996,Actors!$A$2:$D$472,4,false),"")</f>
        <v>Gossip Stone</v>
      </c>
      <c r="K5996" s="427" t="s">
        <v>3172</v>
      </c>
      <c r="L5996" s="427" t="s">
        <v>10002</v>
      </c>
      <c r="M5996" s="380" t="str">
        <f>iferror(vlookup(A5996,Variables!$F$2:$G$2762,2,false),"")</f>
        <v/>
      </c>
      <c r="N5996" s="431" t="s">
        <v>1059</v>
      </c>
    </row>
    <row r="5997">
      <c r="A5997" s="426" t="s">
        <v>9959</v>
      </c>
      <c r="B5997" s="427" t="s">
        <v>532</v>
      </c>
      <c r="C5997" s="428" t="str">
        <f>iferror(vlookup(B5997,Maps!$A$2:$B$111,2,false),"")</f>
        <v>Spot 03 - Zora's River</v>
      </c>
      <c r="D5997" s="427" t="s">
        <v>682</v>
      </c>
      <c r="E5997" s="427" t="s">
        <v>14</v>
      </c>
      <c r="F5997" s="431"/>
      <c r="G5997" s="431"/>
      <c r="H5997" s="427" t="s">
        <v>159</v>
      </c>
      <c r="I5997" s="496" t="s">
        <v>4967</v>
      </c>
      <c r="J5997" s="430" t="str">
        <f>iferror(vlookup(H5997,Actors!$A$2:$D$472,4,false),"")</f>
        <v>Collectible Items (Visible)</v>
      </c>
      <c r="K5997" s="427" t="s">
        <v>12</v>
      </c>
      <c r="L5997" s="427" t="s">
        <v>4125</v>
      </c>
      <c r="M5997" s="380" t="str">
        <f>iferror(vlookup(A5997,Variables!$F$2:$G$2762,2,false),"")</f>
        <v>Piece of Heart</v>
      </c>
      <c r="N5997" s="431" t="s">
        <v>1059</v>
      </c>
    </row>
    <row r="5998">
      <c r="A5998" s="426" t="s">
        <v>10005</v>
      </c>
      <c r="B5998" s="427" t="s">
        <v>532</v>
      </c>
      <c r="C5998" s="428" t="str">
        <f>iferror(vlookup(B5998,Maps!$A$2:$B$111,2,false),"")</f>
        <v>Spot 03 - Zora's River</v>
      </c>
      <c r="D5998" s="427" t="s">
        <v>682</v>
      </c>
      <c r="E5998" s="427" t="s">
        <v>14</v>
      </c>
      <c r="F5998" s="431"/>
      <c r="G5998" s="431"/>
      <c r="H5998" s="427" t="s">
        <v>2799</v>
      </c>
      <c r="I5998" s="341" t="s">
        <v>5288</v>
      </c>
      <c r="J5998" s="432" t="str">
        <f>iferror(vlookup(H5998,Actors!$A$2:$D$472,4,false),"")</f>
        <v>Grotto Hole</v>
      </c>
      <c r="K5998" s="433" t="s">
        <v>28</v>
      </c>
      <c r="L5998" s="427" t="s">
        <v>301</v>
      </c>
      <c r="M5998" s="380" t="str">
        <f>iferror(vlookup(A5998,Variables!$F$2:$G$2762,2,false),"")</f>
        <v>Grotto - Red Rupee</v>
      </c>
      <c r="N5998" s="434" t="s">
        <v>1059</v>
      </c>
    </row>
    <row r="5999">
      <c r="A5999" s="426" t="s">
        <v>10006</v>
      </c>
      <c r="B5999" s="427" t="s">
        <v>532</v>
      </c>
      <c r="C5999" s="428" t="str">
        <f>iferror(vlookup(B5999,Maps!$A$2:$B$111,2,false),"")</f>
        <v>Spot 03 - Zora's River</v>
      </c>
      <c r="D5999" s="427" t="s">
        <v>682</v>
      </c>
      <c r="E5999" s="427" t="s">
        <v>14</v>
      </c>
      <c r="F5999" s="431"/>
      <c r="G5999" s="431"/>
      <c r="H5999" s="427" t="s">
        <v>2799</v>
      </c>
      <c r="I5999" s="341" t="s">
        <v>5288</v>
      </c>
      <c r="J5999" s="432" t="str">
        <f>iferror(vlookup(H5999,Actors!$A$2:$D$472,4,false),"")</f>
        <v>Grotto Hole</v>
      </c>
      <c r="K5999" s="433" t="s">
        <v>28</v>
      </c>
      <c r="L5999" s="427" t="s">
        <v>3322</v>
      </c>
      <c r="M5999" s="380" t="str">
        <f>iferror(vlookup(A5999,Variables!$F$2:$G$2762,2,false),"")</f>
        <v>Grotto (Song of Storms) - Bomb (1)</v>
      </c>
      <c r="N5999" s="434" t="s">
        <v>1059</v>
      </c>
    </row>
    <row r="6000">
      <c r="A6000" s="426" t="s">
        <v>10024</v>
      </c>
      <c r="B6000" s="427" t="s">
        <v>532</v>
      </c>
      <c r="C6000" s="428" t="str">
        <f>iferror(vlookup(B6000,Maps!$A$2:$B$111,2,false),"")</f>
        <v>Spot 03 - Zora's River</v>
      </c>
      <c r="D6000" s="427" t="s">
        <v>682</v>
      </c>
      <c r="E6000" s="427" t="s">
        <v>14</v>
      </c>
      <c r="F6000" s="431"/>
      <c r="G6000" s="431"/>
      <c r="H6000" s="427" t="s">
        <v>2788</v>
      </c>
      <c r="I6000" s="341" t="s">
        <v>5273</v>
      </c>
      <c r="J6000" s="430" t="str">
        <f>iferror(vlookup(H6000,Actors!$A$2:$D$472,4,false),"")</f>
        <v>Skullwalltula</v>
      </c>
      <c r="K6000" s="427" t="s">
        <v>265</v>
      </c>
      <c r="L6000" s="427" t="s">
        <v>10025</v>
      </c>
      <c r="M6000" s="380" t="str">
        <f>iferror(vlookup(A6000,Variables!$F$2:$G$2762,2,false),"")</f>
        <v/>
      </c>
      <c r="N6000" s="431" t="s">
        <v>1059</v>
      </c>
    </row>
    <row r="6001">
      <c r="A6001" s="426" t="s">
        <v>10026</v>
      </c>
      <c r="B6001" s="427" t="s">
        <v>532</v>
      </c>
      <c r="C6001" s="428" t="str">
        <f>iferror(vlookup(B6001,Maps!$A$2:$B$111,2,false),"")</f>
        <v>Spot 03 - Zora's River</v>
      </c>
      <c r="D6001" s="427" t="s">
        <v>682</v>
      </c>
      <c r="E6001" s="427" t="s">
        <v>14</v>
      </c>
      <c r="F6001" s="431"/>
      <c r="G6001" s="431"/>
      <c r="H6001" s="427" t="s">
        <v>862</v>
      </c>
      <c r="I6001" s="341" t="s">
        <v>5812</v>
      </c>
      <c r="J6001" s="432" t="str">
        <f>iferror(vlookup(H6001,Actors!$A$2:$D$472,4,false),"")</f>
        <v>Weather-Changing Tag</v>
      </c>
      <c r="K6001" s="433" t="s">
        <v>21</v>
      </c>
      <c r="L6001" s="427" t="s">
        <v>10027</v>
      </c>
      <c r="M6001" s="380" t="str">
        <f>iferror(vlookup(A6001,Variables!$F$2:$G$2762,2,false),"")</f>
        <v/>
      </c>
      <c r="N6001" s="434" t="s">
        <v>1059</v>
      </c>
    </row>
    <row r="6002">
      <c r="A6002" s="426" t="s">
        <v>9928</v>
      </c>
      <c r="B6002" s="427" t="s">
        <v>532</v>
      </c>
      <c r="C6002" s="428" t="str">
        <f>iferror(vlookup(B6002,Maps!$A$2:$B$111,2,false),"")</f>
        <v>Spot 03 - Zora's River</v>
      </c>
      <c r="D6002" s="427" t="s">
        <v>682</v>
      </c>
      <c r="E6002" s="427" t="s">
        <v>14</v>
      </c>
      <c r="F6002" s="431"/>
      <c r="G6002" s="431"/>
      <c r="H6002" s="427" t="s">
        <v>3084</v>
      </c>
      <c r="I6002" s="341" t="s">
        <v>5756</v>
      </c>
      <c r="J6002" s="430" t="str">
        <f>iferror(vlookup(H6002,Actors!$A$2:$D$472,4,false),"")</f>
        <v>Silver Gauntlets Boulder</v>
      </c>
      <c r="K6002" s="427" t="s">
        <v>28</v>
      </c>
      <c r="L6002" s="427" t="s">
        <v>9846</v>
      </c>
      <c r="M6002" s="380" t="str">
        <f>iferror(vlookup(A6002,Variables!$F$2:$G$2762,2,false),"")</f>
        <v/>
      </c>
      <c r="N6002" s="431" t="s">
        <v>1059</v>
      </c>
    </row>
    <row r="6003">
      <c r="A6003" s="426" t="s">
        <v>9928</v>
      </c>
      <c r="B6003" s="427" t="s">
        <v>532</v>
      </c>
      <c r="C6003" s="428" t="str">
        <f>iferror(vlookup(B6003,Maps!$A$2:$B$111,2,false),"")</f>
        <v>Spot 03 - Zora's River</v>
      </c>
      <c r="D6003" s="427" t="s">
        <v>682</v>
      </c>
      <c r="E6003" s="427" t="s">
        <v>14</v>
      </c>
      <c r="F6003" s="431"/>
      <c r="G6003" s="431"/>
      <c r="H6003" s="427" t="s">
        <v>3084</v>
      </c>
      <c r="I6003" s="341" t="s">
        <v>5756</v>
      </c>
      <c r="J6003" s="430" t="str">
        <f>iferror(vlookup(H6003,Actors!$A$2:$D$472,4,false),"")</f>
        <v>Silver Gauntlets Boulder</v>
      </c>
      <c r="K6003" s="427" t="s">
        <v>28</v>
      </c>
      <c r="L6003" s="427" t="s">
        <v>9846</v>
      </c>
      <c r="M6003" s="380" t="str">
        <f>iferror(vlookup(A6003,Variables!$F$2:$G$2762,2,false),"")</f>
        <v/>
      </c>
      <c r="N6003" s="431" t="s">
        <v>1059</v>
      </c>
    </row>
    <row r="6004">
      <c r="A6004" s="426" t="s">
        <v>9928</v>
      </c>
      <c r="B6004" s="427" t="s">
        <v>532</v>
      </c>
      <c r="C6004" s="428" t="str">
        <f>iferror(vlookup(B6004,Maps!$A$2:$B$111,2,false),"")</f>
        <v>Spot 03 - Zora's River</v>
      </c>
      <c r="D6004" s="427" t="s">
        <v>682</v>
      </c>
      <c r="E6004" s="427" t="s">
        <v>14</v>
      </c>
      <c r="F6004" s="431"/>
      <c r="G6004" s="431"/>
      <c r="H6004" s="427" t="s">
        <v>3084</v>
      </c>
      <c r="I6004" s="341" t="s">
        <v>5756</v>
      </c>
      <c r="J6004" s="430" t="str">
        <f>iferror(vlookup(H6004,Actors!$A$2:$D$472,4,false),"")</f>
        <v>Silver Gauntlets Boulder</v>
      </c>
      <c r="K6004" s="427" t="s">
        <v>28</v>
      </c>
      <c r="L6004" s="427" t="s">
        <v>9846</v>
      </c>
      <c r="M6004" s="380" t="str">
        <f>iferror(vlookup(A6004,Variables!$F$2:$G$2762,2,false),"")</f>
        <v/>
      </c>
      <c r="N6004" s="431" t="s">
        <v>1059</v>
      </c>
    </row>
    <row r="6005">
      <c r="A6005" s="426" t="s">
        <v>9928</v>
      </c>
      <c r="B6005" s="427" t="s">
        <v>532</v>
      </c>
      <c r="C6005" s="428" t="str">
        <f>iferror(vlookup(B6005,Maps!$A$2:$B$111,2,false),"")</f>
        <v>Spot 03 - Zora's River</v>
      </c>
      <c r="D6005" s="427" t="s">
        <v>682</v>
      </c>
      <c r="E6005" s="427" t="s">
        <v>14</v>
      </c>
      <c r="F6005" s="431"/>
      <c r="G6005" s="431"/>
      <c r="H6005" s="427" t="s">
        <v>3084</v>
      </c>
      <c r="I6005" s="341" t="s">
        <v>5756</v>
      </c>
      <c r="J6005" s="430" t="str">
        <f>iferror(vlookup(H6005,Actors!$A$2:$D$472,4,false),"")</f>
        <v>Silver Gauntlets Boulder</v>
      </c>
      <c r="K6005" s="427" t="s">
        <v>28</v>
      </c>
      <c r="L6005" s="427" t="s">
        <v>9846</v>
      </c>
      <c r="M6005" s="380" t="str">
        <f>iferror(vlookup(A6005,Variables!$F$2:$G$2762,2,false),"")</f>
        <v/>
      </c>
      <c r="N6005" s="431" t="s">
        <v>1059</v>
      </c>
    </row>
    <row r="6006">
      <c r="A6006" s="426" t="s">
        <v>9928</v>
      </c>
      <c r="B6006" s="427" t="s">
        <v>532</v>
      </c>
      <c r="C6006" s="428" t="str">
        <f>iferror(vlookup(B6006,Maps!$A$2:$B$111,2,false),"")</f>
        <v>Spot 03 - Zora's River</v>
      </c>
      <c r="D6006" s="427" t="s">
        <v>682</v>
      </c>
      <c r="E6006" s="427" t="s">
        <v>14</v>
      </c>
      <c r="F6006" s="431"/>
      <c r="G6006" s="431"/>
      <c r="H6006" s="427" t="s">
        <v>3084</v>
      </c>
      <c r="I6006" s="341" t="s">
        <v>5756</v>
      </c>
      <c r="J6006" s="430" t="str">
        <f>iferror(vlookup(H6006,Actors!$A$2:$D$472,4,false),"")</f>
        <v>Silver Gauntlets Boulder</v>
      </c>
      <c r="K6006" s="427" t="s">
        <v>28</v>
      </c>
      <c r="L6006" s="427" t="s">
        <v>9846</v>
      </c>
      <c r="M6006" s="380" t="str">
        <f>iferror(vlookup(A6006,Variables!$F$2:$G$2762,2,false),"")</f>
        <v/>
      </c>
      <c r="N6006" s="431" t="s">
        <v>1059</v>
      </c>
    </row>
    <row r="6007">
      <c r="A6007" s="426" t="s">
        <v>9837</v>
      </c>
      <c r="B6007" s="427" t="s">
        <v>532</v>
      </c>
      <c r="C6007" s="428" t="str">
        <f>iferror(vlookup(B6007,Maps!$A$2:$B$111,2,false),"")</f>
        <v>Spot 03 - Zora's River</v>
      </c>
      <c r="D6007" s="427" t="s">
        <v>682</v>
      </c>
      <c r="E6007" s="427" t="s">
        <v>14</v>
      </c>
      <c r="F6007" s="431"/>
      <c r="G6007" s="431"/>
      <c r="H6007" s="427" t="s">
        <v>3089</v>
      </c>
      <c r="I6007" s="341" t="s">
        <v>5765</v>
      </c>
      <c r="J6007" s="430" t="str">
        <f>iferror(vlookup(H6007,Actors!$A$2:$D$472,4,false),"")</f>
        <v>Groups of Rocks &amp; Grass Clumps</v>
      </c>
      <c r="K6007" s="427" t="s">
        <v>21</v>
      </c>
      <c r="L6007" s="427" t="s">
        <v>7560</v>
      </c>
      <c r="M6007" s="380" t="str">
        <f>iferror(vlookup(A6007,Variables!$F$2:$G$2762,2,false),"")</f>
        <v/>
      </c>
      <c r="N6007" s="431" t="s">
        <v>1059</v>
      </c>
    </row>
    <row r="6008">
      <c r="A6008" s="426" t="s">
        <v>9837</v>
      </c>
      <c r="B6008" s="427" t="s">
        <v>532</v>
      </c>
      <c r="C6008" s="428" t="str">
        <f>iferror(vlookup(B6008,Maps!$A$2:$B$111,2,false),"")</f>
        <v>Spot 03 - Zora's River</v>
      </c>
      <c r="D6008" s="427" t="s">
        <v>682</v>
      </c>
      <c r="E6008" s="427" t="s">
        <v>14</v>
      </c>
      <c r="F6008" s="431"/>
      <c r="G6008" s="431"/>
      <c r="H6008" s="427" t="s">
        <v>3089</v>
      </c>
      <c r="I6008" s="341" t="s">
        <v>5765</v>
      </c>
      <c r="J6008" s="430" t="str">
        <f>iferror(vlookup(H6008,Actors!$A$2:$D$472,4,false),"")</f>
        <v>Groups of Rocks &amp; Grass Clumps</v>
      </c>
      <c r="K6008" s="427" t="s">
        <v>21</v>
      </c>
      <c r="L6008" s="427" t="s">
        <v>7560</v>
      </c>
      <c r="M6008" s="380" t="str">
        <f>iferror(vlookup(A6008,Variables!$F$2:$G$2762,2,false),"")</f>
        <v/>
      </c>
      <c r="N6008" s="431" t="s">
        <v>1059</v>
      </c>
    </row>
    <row r="6009">
      <c r="A6009" s="426" t="s">
        <v>10028</v>
      </c>
      <c r="B6009" s="427" t="s">
        <v>532</v>
      </c>
      <c r="C6009" s="428" t="str">
        <f>iferror(vlookup(B6009,Maps!$A$2:$B$111,2,false),"")</f>
        <v>Spot 03 - Zora's River</v>
      </c>
      <c r="D6009" s="427" t="s">
        <v>682</v>
      </c>
      <c r="E6009" s="427" t="s">
        <v>14</v>
      </c>
      <c r="F6009" s="431"/>
      <c r="G6009" s="431"/>
      <c r="H6009" s="427" t="s">
        <v>2792</v>
      </c>
      <c r="I6009" s="341" t="s">
        <v>5279</v>
      </c>
      <c r="J6009" s="430" t="str">
        <f>iferror(vlookup(H6009,Actors!$A$2:$D$472,4,false),"")</f>
        <v/>
      </c>
      <c r="K6009" s="427" t="s">
        <v>21</v>
      </c>
      <c r="L6009" s="427" t="s">
        <v>35</v>
      </c>
      <c r="M6009" s="380" t="str">
        <f>iferror(vlookup(A6009,Variables!$F$2:$G$2762,2,false),"")</f>
        <v>Snow</v>
      </c>
      <c r="N6009" s="431" t="s">
        <v>1059</v>
      </c>
    </row>
    <row r="6010">
      <c r="A6010" s="426" t="s">
        <v>10029</v>
      </c>
      <c r="B6010" s="427" t="s">
        <v>532</v>
      </c>
      <c r="C6010" s="428" t="str">
        <f>iferror(vlookup(B6010,Maps!$A$2:$B$111,2,false),"")</f>
        <v>Spot 03 - Zora's River</v>
      </c>
      <c r="D6010" s="427" t="s">
        <v>682</v>
      </c>
      <c r="E6010" s="427" t="s">
        <v>14</v>
      </c>
      <c r="F6010" s="431"/>
      <c r="G6010" s="431"/>
      <c r="H6010" s="427" t="s">
        <v>3015</v>
      </c>
      <c r="I6010" s="341" t="s">
        <v>5645</v>
      </c>
      <c r="J6010" s="432" t="str">
        <f>iferror(vlookup(H6010,Actors!$A$2:$D$472,4,false),"")</f>
        <v>Grass Clump &amp; Regenerating Grass</v>
      </c>
      <c r="K6010" s="433" t="s">
        <v>21</v>
      </c>
      <c r="L6010" s="427" t="s">
        <v>7094</v>
      </c>
      <c r="M6010" s="380" t="str">
        <f>iferror(vlookup(A6010,Variables!$F$2:$G$2762,2,false),"")</f>
        <v>Grass Clump (Random Drop Table / Bugs)</v>
      </c>
      <c r="N6010" s="434" t="s">
        <v>1059</v>
      </c>
    </row>
    <row r="6011">
      <c r="A6011" s="426" t="s">
        <v>9838</v>
      </c>
      <c r="B6011" s="427" t="s">
        <v>532</v>
      </c>
      <c r="C6011" s="428" t="str">
        <f>iferror(vlookup(B6011,Maps!$A$2:$B$111,2,false),"")</f>
        <v>Spot 03 - Zora's River</v>
      </c>
      <c r="D6011" s="427" t="s">
        <v>682</v>
      </c>
      <c r="E6011" s="427" t="s">
        <v>14</v>
      </c>
      <c r="F6011" s="431"/>
      <c r="G6011" s="431"/>
      <c r="H6011" s="427" t="s">
        <v>3089</v>
      </c>
      <c r="I6011" s="341" t="s">
        <v>5765</v>
      </c>
      <c r="J6011" s="430" t="str">
        <f>iferror(vlookup(H6011,Actors!$A$2:$D$472,4,false),"")</f>
        <v>Groups of Rocks &amp; Grass Clumps</v>
      </c>
      <c r="K6011" s="427" t="s">
        <v>21</v>
      </c>
      <c r="L6011" s="427" t="s">
        <v>7666</v>
      </c>
      <c r="M6011" s="380" t="str">
        <f>iferror(vlookup(A6011,Variables!$F$2:$G$2762,2,false),"")</f>
        <v/>
      </c>
      <c r="N6011" s="431" t="s">
        <v>1059</v>
      </c>
    </row>
    <row r="6012">
      <c r="A6012" s="426" t="s">
        <v>10030</v>
      </c>
      <c r="B6012" s="427" t="s">
        <v>532</v>
      </c>
      <c r="C6012" s="428" t="str">
        <f>iferror(vlookup(B6012,Maps!$A$2:$B$111,2,false),"")</f>
        <v>Spot 03 - Zora's River</v>
      </c>
      <c r="D6012" s="427" t="s">
        <v>682</v>
      </c>
      <c r="E6012" s="427" t="s">
        <v>14</v>
      </c>
      <c r="F6012" s="431"/>
      <c r="G6012" s="431"/>
      <c r="H6012" s="427" t="s">
        <v>3016</v>
      </c>
      <c r="I6012" s="341" t="s">
        <v>5649</v>
      </c>
      <c r="J6012" s="432" t="str">
        <f>iferror(vlookup(H6012,Actors!$A$2:$D$472,4,false),"")</f>
        <v>Bean Planting Spot</v>
      </c>
      <c r="K6012" s="433" t="s">
        <v>699</v>
      </c>
      <c r="L6012" s="427" t="s">
        <v>3356</v>
      </c>
      <c r="M6012" s="380" t="str">
        <f>iferror(vlookup(A6012,Variables!$F$2:$G$2762,2,false),"")</f>
        <v/>
      </c>
      <c r="N6012" s="434" t="s">
        <v>1059</v>
      </c>
    </row>
    <row r="6013">
      <c r="A6013" s="426" t="s">
        <v>10017</v>
      </c>
      <c r="B6013" s="427" t="s">
        <v>532</v>
      </c>
      <c r="C6013" s="428" t="str">
        <f>iferror(vlookup(B6013,Maps!$A$2:$B$111,2,false),"")</f>
        <v>Spot 03 - Zora's River</v>
      </c>
      <c r="D6013" s="427" t="s">
        <v>682</v>
      </c>
      <c r="E6013" s="427" t="s">
        <v>14</v>
      </c>
      <c r="F6013" s="431"/>
      <c r="G6013" s="431"/>
      <c r="H6013" s="427" t="s">
        <v>3018</v>
      </c>
      <c r="I6013" s="341" t="s">
        <v>5652</v>
      </c>
      <c r="J6013" s="430" t="str">
        <f>iferror(vlookup(H6013,Actors!$A$2:$D$472,4,false),"")</f>
        <v>Bombable Boulder</v>
      </c>
      <c r="K6013" s="427" t="s">
        <v>3113</v>
      </c>
      <c r="L6013" s="427" t="s">
        <v>10018</v>
      </c>
      <c r="M6013" s="380" t="str">
        <f>iferror(vlookup(A6013,Variables!$F$2:$G$2762,2,false),"")</f>
        <v/>
      </c>
      <c r="N6013" s="431" t="s">
        <v>1059</v>
      </c>
    </row>
    <row r="6014">
      <c r="A6014" s="426" t="s">
        <v>10022</v>
      </c>
      <c r="B6014" s="427" t="s">
        <v>532</v>
      </c>
      <c r="C6014" s="428" t="str">
        <f>iferror(vlookup(B6014,Maps!$A$2:$B$111,2,false),"")</f>
        <v>Spot 03 - Zora's River</v>
      </c>
      <c r="D6014" s="427" t="s">
        <v>682</v>
      </c>
      <c r="E6014" s="427" t="s">
        <v>14</v>
      </c>
      <c r="F6014" s="431"/>
      <c r="G6014" s="431"/>
      <c r="H6014" s="427" t="s">
        <v>2799</v>
      </c>
      <c r="I6014" s="341" t="s">
        <v>5288</v>
      </c>
      <c r="J6014" s="432" t="str">
        <f>iferror(vlookup(H6014,Actors!$A$2:$D$472,4,false),"")</f>
        <v>Grotto Hole</v>
      </c>
      <c r="K6014" s="433" t="s">
        <v>28</v>
      </c>
      <c r="L6014" s="427" t="s">
        <v>10023</v>
      </c>
      <c r="M6014" s="380" t="str">
        <f>iferror(vlookup(A6014,Variables!$F$2:$G$2762,2,false),"")</f>
        <v>Small Fairy Fountain</v>
      </c>
      <c r="N6014" s="434" t="s">
        <v>1059</v>
      </c>
    </row>
    <row r="6015">
      <c r="A6015" s="386" t="s">
        <v>7954</v>
      </c>
      <c r="B6015" s="387" t="s">
        <v>532</v>
      </c>
      <c r="C6015" s="388" t="str">
        <f>iferror(vlookup(B6015,Maps!$A$2:$B$111,2,false),"")</f>
        <v>Spot 03 - Zora's River</v>
      </c>
      <c r="D6015" s="387" t="s">
        <v>14</v>
      </c>
      <c r="E6015" s="387" t="s">
        <v>680</v>
      </c>
      <c r="F6015" s="389"/>
      <c r="G6015" s="389"/>
      <c r="H6015" s="387" t="s">
        <v>215</v>
      </c>
      <c r="I6015" s="390" t="s">
        <v>5050</v>
      </c>
      <c r="J6015" s="391" t="str">
        <f>iferror(vlookup(H6015,Actors!$A$2:$D$472,4,false),"")</f>
        <v>Sound Effects I</v>
      </c>
      <c r="K6015" s="387" t="s">
        <v>21</v>
      </c>
      <c r="L6015" s="387" t="s">
        <v>12</v>
      </c>
      <c r="M6015" s="392" t="str">
        <f>iferror(vlookup(A6015,Variables!$F$2:$G$2762,2,false),"")</f>
        <v>Background Noise - Water Flowing</v>
      </c>
      <c r="N6015" s="389" t="s">
        <v>1059</v>
      </c>
    </row>
    <row r="6016">
      <c r="A6016" s="386" t="s">
        <v>10031</v>
      </c>
      <c r="B6016" s="387" t="s">
        <v>532</v>
      </c>
      <c r="C6016" s="388" t="str">
        <f>iferror(vlookup(B6016,Maps!$A$2:$B$111,2,false),"")</f>
        <v>Spot 03 - Zora's River</v>
      </c>
      <c r="D6016" s="387" t="s">
        <v>14</v>
      </c>
      <c r="E6016" s="387" t="s">
        <v>680</v>
      </c>
      <c r="F6016" s="389"/>
      <c r="G6016" s="389"/>
      <c r="H6016" s="387" t="s">
        <v>3240</v>
      </c>
      <c r="I6016" s="390" t="s">
        <v>6052</v>
      </c>
      <c r="J6016" s="391" t="str">
        <f>iferror(vlookup(H6016,Actors!$A$2:$D$472,4,false),"")</f>
        <v>Gossip Stone</v>
      </c>
      <c r="K6016" s="387" t="s">
        <v>3172</v>
      </c>
      <c r="L6016" s="387" t="s">
        <v>10032</v>
      </c>
      <c r="M6016" s="392" t="str">
        <f>iferror(vlookup(A6016,Variables!$F$2:$G$2762,2,false),"")</f>
        <v/>
      </c>
      <c r="N6016" s="389" t="s">
        <v>1059</v>
      </c>
    </row>
    <row r="6017">
      <c r="A6017" s="386" t="s">
        <v>10033</v>
      </c>
      <c r="B6017" s="387" t="s">
        <v>532</v>
      </c>
      <c r="C6017" s="388" t="str">
        <f>iferror(vlookup(B6017,Maps!$A$2:$B$111,2,false),"")</f>
        <v>Spot 03 - Zora's River</v>
      </c>
      <c r="D6017" s="387" t="s">
        <v>14</v>
      </c>
      <c r="E6017" s="387" t="s">
        <v>680</v>
      </c>
      <c r="F6017" s="389"/>
      <c r="G6017" s="389"/>
      <c r="H6017" s="387" t="s">
        <v>3003</v>
      </c>
      <c r="I6017" s="390" t="s">
        <v>5628</v>
      </c>
      <c r="J6017" s="391" t="str">
        <f>iferror(vlookup(H6017,Actors!$A$2:$D$472,4,false),"")</f>
        <v>Zora's River Waterfall</v>
      </c>
      <c r="K6017" s="387" t="s">
        <v>2980</v>
      </c>
      <c r="L6017" s="387" t="s">
        <v>392</v>
      </c>
      <c r="M6017" s="392" t="str">
        <f>iferror(vlookup(A6017,Variables!$F$2:$G$2762,2,false),"")</f>
        <v/>
      </c>
      <c r="N6017" s="389" t="s">
        <v>1059</v>
      </c>
    </row>
    <row r="6018">
      <c r="A6018" s="386" t="s">
        <v>10034</v>
      </c>
      <c r="B6018" s="387" t="s">
        <v>532</v>
      </c>
      <c r="C6018" s="388" t="str">
        <f>iferror(vlookup(B6018,Maps!$A$2:$B$111,2,false),"")</f>
        <v>Spot 03 - Zora's River</v>
      </c>
      <c r="D6018" s="387" t="s">
        <v>14</v>
      </c>
      <c r="E6018" s="387" t="s">
        <v>680</v>
      </c>
      <c r="F6018" s="389"/>
      <c r="G6018" s="389"/>
      <c r="H6018" s="387" t="s">
        <v>159</v>
      </c>
      <c r="I6018" s="395" t="s">
        <v>4967</v>
      </c>
      <c r="J6018" s="391" t="str">
        <f>iferror(vlookup(H6018,Actors!$A$2:$D$472,4,false),"")</f>
        <v>Collectible Items (Visible)</v>
      </c>
      <c r="K6018" s="387" t="s">
        <v>12</v>
      </c>
      <c r="L6018" s="387" t="s">
        <v>10035</v>
      </c>
      <c r="M6018" s="392" t="str">
        <f>iferror(vlookup(A6018,Variables!$F$2:$G$2762,2,false),"")</f>
        <v>Piece of Heart</v>
      </c>
      <c r="N6018" s="389" t="s">
        <v>1059</v>
      </c>
    </row>
    <row r="6019">
      <c r="A6019" s="386" t="s">
        <v>10036</v>
      </c>
      <c r="B6019" s="387" t="s">
        <v>532</v>
      </c>
      <c r="C6019" s="388" t="str">
        <f>iferror(vlookup(B6019,Maps!$A$2:$B$111,2,false),"")</f>
        <v>Spot 03 - Zora's River</v>
      </c>
      <c r="D6019" s="387" t="s">
        <v>14</v>
      </c>
      <c r="E6019" s="387" t="s">
        <v>680</v>
      </c>
      <c r="F6019" s="389"/>
      <c r="G6019" s="389"/>
      <c r="H6019" s="387" t="s">
        <v>2788</v>
      </c>
      <c r="I6019" s="390" t="s">
        <v>5273</v>
      </c>
      <c r="J6019" s="391" t="str">
        <f>iferror(vlookup(H6019,Actors!$A$2:$D$472,4,false),"")</f>
        <v>Skullwalltula</v>
      </c>
      <c r="K6019" s="387" t="s">
        <v>265</v>
      </c>
      <c r="L6019" s="387" t="s">
        <v>10037</v>
      </c>
      <c r="M6019" s="392" t="str">
        <f>iferror(vlookup(A6019,Variables!$F$2:$G$2762,2,false),"")</f>
        <v/>
      </c>
      <c r="N6019" s="389" t="s">
        <v>1059</v>
      </c>
    </row>
    <row r="6020">
      <c r="A6020" s="386" t="s">
        <v>9238</v>
      </c>
      <c r="B6020" s="387" t="s">
        <v>532</v>
      </c>
      <c r="C6020" s="388" t="str">
        <f>iferror(vlookup(B6020,Maps!$A$2:$B$111,2,false),"")</f>
        <v>Spot 03 - Zora's River</v>
      </c>
      <c r="D6020" s="387" t="s">
        <v>14</v>
      </c>
      <c r="E6020" s="387" t="s">
        <v>680</v>
      </c>
      <c r="F6020" s="389"/>
      <c r="G6020" s="389"/>
      <c r="H6020" s="387" t="s">
        <v>2980</v>
      </c>
      <c r="I6020" s="390" t="s">
        <v>5592</v>
      </c>
      <c r="J6020" s="391" t="str">
        <f>iferror(vlookup(H6020,Actors!$A$2:$D$472,4,false),"")</f>
        <v>Collectible Field Items (Invisible)</v>
      </c>
      <c r="K6020" s="387" t="s">
        <v>21</v>
      </c>
      <c r="L6020" s="387" t="s">
        <v>9239</v>
      </c>
      <c r="M6020" s="392" t="str">
        <f>iferror(vlookup(A6020,Variables!$F$2:$G$2762,2,false),"")</f>
        <v>Obtain on Touch? - Green Rupee</v>
      </c>
      <c r="N6020" s="389" t="s">
        <v>1059</v>
      </c>
    </row>
    <row r="6021">
      <c r="A6021" s="386" t="s">
        <v>9238</v>
      </c>
      <c r="B6021" s="387" t="s">
        <v>532</v>
      </c>
      <c r="C6021" s="388" t="str">
        <f>iferror(vlookup(B6021,Maps!$A$2:$B$111,2,false),"")</f>
        <v>Spot 03 - Zora's River</v>
      </c>
      <c r="D6021" s="387" t="s">
        <v>14</v>
      </c>
      <c r="E6021" s="387" t="s">
        <v>680</v>
      </c>
      <c r="F6021" s="389"/>
      <c r="G6021" s="389"/>
      <c r="H6021" s="387" t="s">
        <v>2980</v>
      </c>
      <c r="I6021" s="390" t="s">
        <v>5592</v>
      </c>
      <c r="J6021" s="391" t="str">
        <f>iferror(vlookup(H6021,Actors!$A$2:$D$472,4,false),"")</f>
        <v>Collectible Field Items (Invisible)</v>
      </c>
      <c r="K6021" s="387" t="s">
        <v>21</v>
      </c>
      <c r="L6021" s="387" t="s">
        <v>9239</v>
      </c>
      <c r="M6021" s="392" t="str">
        <f>iferror(vlookup(A6021,Variables!$F$2:$G$2762,2,false),"")</f>
        <v>Obtain on Touch? - Green Rupee</v>
      </c>
      <c r="N6021" s="389" t="s">
        <v>1059</v>
      </c>
    </row>
    <row r="6022">
      <c r="A6022" s="386" t="s">
        <v>9238</v>
      </c>
      <c r="B6022" s="387" t="s">
        <v>532</v>
      </c>
      <c r="C6022" s="388" t="str">
        <f>iferror(vlookup(B6022,Maps!$A$2:$B$111,2,false),"")</f>
        <v>Spot 03 - Zora's River</v>
      </c>
      <c r="D6022" s="387" t="s">
        <v>14</v>
      </c>
      <c r="E6022" s="387" t="s">
        <v>680</v>
      </c>
      <c r="F6022" s="389"/>
      <c r="G6022" s="389"/>
      <c r="H6022" s="387" t="s">
        <v>2980</v>
      </c>
      <c r="I6022" s="390" t="s">
        <v>5592</v>
      </c>
      <c r="J6022" s="391" t="str">
        <f>iferror(vlookup(H6022,Actors!$A$2:$D$472,4,false),"")</f>
        <v>Collectible Field Items (Invisible)</v>
      </c>
      <c r="K6022" s="387" t="s">
        <v>21</v>
      </c>
      <c r="L6022" s="387" t="s">
        <v>9239</v>
      </c>
      <c r="M6022" s="392" t="str">
        <f>iferror(vlookup(A6022,Variables!$F$2:$G$2762,2,false),"")</f>
        <v>Obtain on Touch? - Green Rupee</v>
      </c>
      <c r="N6022" s="389" t="s">
        <v>1059</v>
      </c>
    </row>
    <row r="6023">
      <c r="A6023" s="386" t="s">
        <v>9238</v>
      </c>
      <c r="B6023" s="387" t="s">
        <v>532</v>
      </c>
      <c r="C6023" s="388" t="str">
        <f>iferror(vlookup(B6023,Maps!$A$2:$B$111,2,false),"")</f>
        <v>Spot 03 - Zora's River</v>
      </c>
      <c r="D6023" s="387" t="s">
        <v>14</v>
      </c>
      <c r="E6023" s="387" t="s">
        <v>680</v>
      </c>
      <c r="F6023" s="389"/>
      <c r="G6023" s="389"/>
      <c r="H6023" s="387" t="s">
        <v>2980</v>
      </c>
      <c r="I6023" s="390" t="s">
        <v>5592</v>
      </c>
      <c r="J6023" s="391" t="str">
        <f>iferror(vlookup(H6023,Actors!$A$2:$D$472,4,false),"")</f>
        <v>Collectible Field Items (Invisible)</v>
      </c>
      <c r="K6023" s="387" t="s">
        <v>21</v>
      </c>
      <c r="L6023" s="387" t="s">
        <v>9239</v>
      </c>
      <c r="M6023" s="392" t="str">
        <f>iferror(vlookup(A6023,Variables!$F$2:$G$2762,2,false),"")</f>
        <v>Obtain on Touch? - Green Rupee</v>
      </c>
      <c r="N6023" s="389" t="s">
        <v>1059</v>
      </c>
    </row>
    <row r="6024">
      <c r="A6024" s="386" t="s">
        <v>10038</v>
      </c>
      <c r="B6024" s="387" t="s">
        <v>532</v>
      </c>
      <c r="C6024" s="388" t="str">
        <f>iferror(vlookup(B6024,Maps!$A$2:$B$111,2,false),"")</f>
        <v>Spot 03 - Zora's River</v>
      </c>
      <c r="D6024" s="387" t="s">
        <v>14</v>
      </c>
      <c r="E6024" s="387" t="s">
        <v>680</v>
      </c>
      <c r="F6024" s="389"/>
      <c r="G6024" s="389"/>
      <c r="H6024" s="387" t="s">
        <v>3029</v>
      </c>
      <c r="I6024" s="390" t="s">
        <v>5667</v>
      </c>
      <c r="J6024" s="284" t="str">
        <f>iferror(vlookup(H6024,Actors!$A$2:$D$472,4,false),"")</f>
        <v>Ocarina Spot</v>
      </c>
      <c r="K6024" s="393" t="s">
        <v>21</v>
      </c>
      <c r="L6024" s="387" t="s">
        <v>10039</v>
      </c>
      <c r="M6024" s="392" t="str">
        <f>iferror(vlookup(A6024,Variables!$F$2:$G$2762,2,false),"")</f>
        <v>Zelda's Lullaby Ocarina Spot (Zora's River)</v>
      </c>
      <c r="N6024" s="394" t="s">
        <v>1059</v>
      </c>
    </row>
    <row r="6025">
      <c r="A6025" s="386" t="s">
        <v>9247</v>
      </c>
      <c r="B6025" s="387" t="s">
        <v>532</v>
      </c>
      <c r="C6025" s="388" t="str">
        <f>iferror(vlookup(B6025,Maps!$A$2:$B$111,2,false),"")</f>
        <v>Spot 03 - Zora's River</v>
      </c>
      <c r="D6025" s="387" t="s">
        <v>14</v>
      </c>
      <c r="E6025" s="387" t="s">
        <v>680</v>
      </c>
      <c r="F6025" s="389"/>
      <c r="G6025" s="389"/>
      <c r="H6025" s="387" t="s">
        <v>1025</v>
      </c>
      <c r="I6025" s="390" t="s">
        <v>5270</v>
      </c>
      <c r="J6025" s="391" t="str">
        <f>iferror(vlookup(H6025,Actors!$A$2:$D$472,4,false),"")</f>
        <v>Group of Bugs / Fish / Butterflies</v>
      </c>
      <c r="K6025" s="387" t="s">
        <v>21</v>
      </c>
      <c r="L6025" s="387" t="s">
        <v>9248</v>
      </c>
      <c r="M6025" s="392" t="str">
        <f>iferror(vlookup(A6025,Variables!$F$2:$G$2762,2,false),"")</f>
        <v>Butterflies (3)</v>
      </c>
      <c r="N6025" s="389" t="s">
        <v>1059</v>
      </c>
    </row>
    <row r="6026">
      <c r="A6026" s="386" t="s">
        <v>10040</v>
      </c>
      <c r="B6026" s="387" t="s">
        <v>532</v>
      </c>
      <c r="C6026" s="388" t="str">
        <f>iferror(vlookup(B6026,Maps!$A$2:$B$111,2,false),"")</f>
        <v>Spot 03 - Zora's River</v>
      </c>
      <c r="D6026" s="387" t="s">
        <v>14</v>
      </c>
      <c r="E6026" s="387" t="s">
        <v>680</v>
      </c>
      <c r="F6026" s="389"/>
      <c r="G6026" s="389"/>
      <c r="H6026" s="387" t="s">
        <v>3167</v>
      </c>
      <c r="I6026" s="390" t="s">
        <v>5904</v>
      </c>
      <c r="J6026" s="391" t="str">
        <f>iferror(vlookup(H6026,Actors!$A$2:$D$472,4,false),"")</f>
        <v>Checkable Spot</v>
      </c>
      <c r="K6026" s="387" t="s">
        <v>21</v>
      </c>
      <c r="L6026" s="387" t="s">
        <v>10041</v>
      </c>
      <c r="M6026" s="392" t="str">
        <f>iferror(vlookup(A6026,Variables!$F$2:$G$2762,2,false),"")</f>
        <v>Sleepless Waterfall / The flow of this waterfall serves the King of Hyrule.  When the king slumbers, so too do these falls.</v>
      </c>
      <c r="N6026" s="389" t="s">
        <v>1059</v>
      </c>
    </row>
    <row r="6027">
      <c r="A6027" s="375" t="s">
        <v>7954</v>
      </c>
      <c r="B6027" s="376" t="s">
        <v>532</v>
      </c>
      <c r="C6027" s="377" t="str">
        <f>iferror(vlookup(B6027,Maps!$A$2:$B$111,2,false),"")</f>
        <v>Spot 03 - Zora's River</v>
      </c>
      <c r="D6027" s="376" t="s">
        <v>682</v>
      </c>
      <c r="E6027" s="376" t="s">
        <v>680</v>
      </c>
      <c r="F6027" s="378"/>
      <c r="G6027" s="378"/>
      <c r="H6027" s="376" t="s">
        <v>215</v>
      </c>
      <c r="I6027" s="338" t="s">
        <v>5050</v>
      </c>
      <c r="J6027" s="379" t="str">
        <f>iferror(vlookup(H6027,Actors!$A$2:$D$472,4,false),"")</f>
        <v>Sound Effects I</v>
      </c>
      <c r="K6027" s="376" t="s">
        <v>21</v>
      </c>
      <c r="L6027" s="376" t="s">
        <v>12</v>
      </c>
      <c r="M6027" s="381" t="str">
        <f>iferror(vlookup(A6027,Variables!$F$2:$G$2762,2,false),"")</f>
        <v>Background Noise - Water Flowing</v>
      </c>
      <c r="N6027" s="378" t="s">
        <v>1059</v>
      </c>
    </row>
    <row r="6028">
      <c r="A6028" s="375" t="s">
        <v>10042</v>
      </c>
      <c r="B6028" s="376" t="s">
        <v>532</v>
      </c>
      <c r="C6028" s="377" t="str">
        <f>iferror(vlookup(B6028,Maps!$A$2:$B$111,2,false),"")</f>
        <v>Spot 03 - Zora's River</v>
      </c>
      <c r="D6028" s="376" t="s">
        <v>682</v>
      </c>
      <c r="E6028" s="376" t="s">
        <v>680</v>
      </c>
      <c r="F6028" s="378"/>
      <c r="G6028" s="378"/>
      <c r="H6028" s="376" t="s">
        <v>159</v>
      </c>
      <c r="I6028" s="382" t="s">
        <v>4967</v>
      </c>
      <c r="J6028" s="379" t="str">
        <f>iferror(vlookup(H6028,Actors!$A$2:$D$472,4,false),"")</f>
        <v>Collectible Items (Visible)</v>
      </c>
      <c r="K6028" s="376" t="s">
        <v>12</v>
      </c>
      <c r="L6028" s="376" t="s">
        <v>10043</v>
      </c>
      <c r="M6028" s="381" t="str">
        <f>iferror(vlookup(A6028,Variables!$F$2:$G$2762,2,false),"")</f>
        <v>Red Rupee</v>
      </c>
      <c r="N6028" s="378" t="s">
        <v>1059</v>
      </c>
    </row>
    <row r="6029">
      <c r="A6029" s="375" t="s">
        <v>10044</v>
      </c>
      <c r="B6029" s="376" t="s">
        <v>532</v>
      </c>
      <c r="C6029" s="377" t="str">
        <f>iferror(vlookup(B6029,Maps!$A$2:$B$111,2,false),"")</f>
        <v>Spot 03 - Zora's River</v>
      </c>
      <c r="D6029" s="376" t="s">
        <v>682</v>
      </c>
      <c r="E6029" s="376" t="s">
        <v>680</v>
      </c>
      <c r="F6029" s="378"/>
      <c r="G6029" s="378"/>
      <c r="H6029" s="376" t="s">
        <v>159</v>
      </c>
      <c r="I6029" s="382" t="s">
        <v>4967</v>
      </c>
      <c r="J6029" s="379" t="str">
        <f>iferror(vlookup(H6029,Actors!$A$2:$D$472,4,false),"")</f>
        <v>Collectible Items (Visible)</v>
      </c>
      <c r="K6029" s="376" t="s">
        <v>12</v>
      </c>
      <c r="L6029" s="376" t="s">
        <v>9188</v>
      </c>
      <c r="M6029" s="381" t="str">
        <f>iferror(vlookup(A6029,Variables!$F$2:$G$2762,2,false),"")</f>
        <v>Red Rupee</v>
      </c>
      <c r="N6029" s="378" t="s">
        <v>1059</v>
      </c>
    </row>
    <row r="6030">
      <c r="A6030" s="375" t="s">
        <v>10045</v>
      </c>
      <c r="B6030" s="376" t="s">
        <v>532</v>
      </c>
      <c r="C6030" s="377" t="str">
        <f>iferror(vlookup(B6030,Maps!$A$2:$B$111,2,false),"")</f>
        <v>Spot 03 - Zora's River</v>
      </c>
      <c r="D6030" s="376" t="s">
        <v>682</v>
      </c>
      <c r="E6030" s="376" t="s">
        <v>680</v>
      </c>
      <c r="F6030" s="378"/>
      <c r="G6030" s="378"/>
      <c r="H6030" s="376" t="s">
        <v>159</v>
      </c>
      <c r="I6030" s="382" t="s">
        <v>4967</v>
      </c>
      <c r="J6030" s="379" t="str">
        <f>iferror(vlookup(H6030,Actors!$A$2:$D$472,4,false),"")</f>
        <v>Collectible Items (Visible)</v>
      </c>
      <c r="K6030" s="376" t="s">
        <v>12</v>
      </c>
      <c r="L6030" s="376" t="s">
        <v>10046</v>
      </c>
      <c r="M6030" s="381" t="str">
        <f>iferror(vlookup(A6030,Variables!$F$2:$G$2762,2,false),"")</f>
        <v>Red Rupee</v>
      </c>
      <c r="N6030" s="378" t="s">
        <v>1059</v>
      </c>
    </row>
    <row r="6031">
      <c r="A6031" s="375" t="s">
        <v>10047</v>
      </c>
      <c r="B6031" s="376" t="s">
        <v>532</v>
      </c>
      <c r="C6031" s="377" t="str">
        <f>iferror(vlookup(B6031,Maps!$A$2:$B$111,2,false),"")</f>
        <v>Spot 03 - Zora's River</v>
      </c>
      <c r="D6031" s="376" t="s">
        <v>682</v>
      </c>
      <c r="E6031" s="376" t="s">
        <v>680</v>
      </c>
      <c r="F6031" s="378"/>
      <c r="G6031" s="378"/>
      <c r="H6031" s="376" t="s">
        <v>159</v>
      </c>
      <c r="I6031" s="382" t="s">
        <v>4967</v>
      </c>
      <c r="J6031" s="379" t="str">
        <f>iferror(vlookup(H6031,Actors!$A$2:$D$472,4,false),"")</f>
        <v>Collectible Items (Visible)</v>
      </c>
      <c r="K6031" s="376" t="s">
        <v>12</v>
      </c>
      <c r="L6031" s="376" t="s">
        <v>10048</v>
      </c>
      <c r="M6031" s="381" t="str">
        <f>iferror(vlookup(A6031,Variables!$F$2:$G$2762,2,false),"")</f>
        <v>Red Rupee</v>
      </c>
      <c r="N6031" s="378" t="s">
        <v>1059</v>
      </c>
    </row>
    <row r="6032">
      <c r="A6032" s="375" t="s">
        <v>10031</v>
      </c>
      <c r="B6032" s="376" t="s">
        <v>532</v>
      </c>
      <c r="C6032" s="377" t="str">
        <f>iferror(vlookup(B6032,Maps!$A$2:$B$111,2,false),"")</f>
        <v>Spot 03 - Zora's River</v>
      </c>
      <c r="D6032" s="376" t="s">
        <v>682</v>
      </c>
      <c r="E6032" s="376" t="s">
        <v>680</v>
      </c>
      <c r="F6032" s="378"/>
      <c r="G6032" s="378"/>
      <c r="H6032" s="376" t="s">
        <v>3240</v>
      </c>
      <c r="I6032" s="338" t="s">
        <v>6052</v>
      </c>
      <c r="J6032" s="379" t="str">
        <f>iferror(vlookup(H6032,Actors!$A$2:$D$472,4,false),"")</f>
        <v>Gossip Stone</v>
      </c>
      <c r="K6032" s="376" t="s">
        <v>3172</v>
      </c>
      <c r="L6032" s="376" t="s">
        <v>10032</v>
      </c>
      <c r="M6032" s="381" t="str">
        <f>iferror(vlookup(A6032,Variables!$F$2:$G$2762,2,false),"")</f>
        <v/>
      </c>
      <c r="N6032" s="378" t="s">
        <v>1059</v>
      </c>
    </row>
    <row r="6033">
      <c r="A6033" s="375" t="s">
        <v>10033</v>
      </c>
      <c r="B6033" s="376" t="s">
        <v>532</v>
      </c>
      <c r="C6033" s="377" t="str">
        <f>iferror(vlookup(B6033,Maps!$A$2:$B$111,2,false),"")</f>
        <v>Spot 03 - Zora's River</v>
      </c>
      <c r="D6033" s="376" t="s">
        <v>682</v>
      </c>
      <c r="E6033" s="376" t="s">
        <v>680</v>
      </c>
      <c r="F6033" s="378"/>
      <c r="G6033" s="378"/>
      <c r="H6033" s="376" t="s">
        <v>3003</v>
      </c>
      <c r="I6033" s="338" t="s">
        <v>5628</v>
      </c>
      <c r="J6033" s="379" t="str">
        <f>iferror(vlookup(H6033,Actors!$A$2:$D$472,4,false),"")</f>
        <v>Zora's River Waterfall</v>
      </c>
      <c r="K6033" s="376" t="s">
        <v>2980</v>
      </c>
      <c r="L6033" s="376" t="s">
        <v>392</v>
      </c>
      <c r="M6033" s="381" t="str">
        <f>iferror(vlookup(A6033,Variables!$F$2:$G$2762,2,false),"")</f>
        <v/>
      </c>
      <c r="N6033" s="378" t="s">
        <v>1059</v>
      </c>
    </row>
    <row r="6034">
      <c r="A6034" s="375" t="s">
        <v>10034</v>
      </c>
      <c r="B6034" s="376" t="s">
        <v>532</v>
      </c>
      <c r="C6034" s="377" t="str">
        <f>iferror(vlookup(B6034,Maps!$A$2:$B$111,2,false),"")</f>
        <v>Spot 03 - Zora's River</v>
      </c>
      <c r="D6034" s="376" t="s">
        <v>682</v>
      </c>
      <c r="E6034" s="376" t="s">
        <v>680</v>
      </c>
      <c r="F6034" s="378"/>
      <c r="G6034" s="378"/>
      <c r="H6034" s="376" t="s">
        <v>159</v>
      </c>
      <c r="I6034" s="382" t="s">
        <v>4967</v>
      </c>
      <c r="J6034" s="379" t="str">
        <f>iferror(vlookup(H6034,Actors!$A$2:$D$472,4,false),"")</f>
        <v>Collectible Items (Visible)</v>
      </c>
      <c r="K6034" s="376" t="s">
        <v>12</v>
      </c>
      <c r="L6034" s="376" t="s">
        <v>10035</v>
      </c>
      <c r="M6034" s="381" t="str">
        <f>iferror(vlookup(A6034,Variables!$F$2:$G$2762,2,false),"")</f>
        <v>Piece of Heart</v>
      </c>
      <c r="N6034" s="378" t="s">
        <v>1059</v>
      </c>
    </row>
    <row r="6035">
      <c r="A6035" s="375" t="s">
        <v>10049</v>
      </c>
      <c r="B6035" s="376" t="s">
        <v>532</v>
      </c>
      <c r="C6035" s="377" t="str">
        <f>iferror(vlookup(B6035,Maps!$A$2:$B$111,2,false),"")</f>
        <v>Spot 03 - Zora's River</v>
      </c>
      <c r="D6035" s="376" t="s">
        <v>682</v>
      </c>
      <c r="E6035" s="376" t="s">
        <v>680</v>
      </c>
      <c r="F6035" s="378"/>
      <c r="G6035" s="378"/>
      <c r="H6035" s="376" t="s">
        <v>2788</v>
      </c>
      <c r="I6035" s="338" t="s">
        <v>5273</v>
      </c>
      <c r="J6035" s="379" t="str">
        <f>iferror(vlookup(H6035,Actors!$A$2:$D$472,4,false),"")</f>
        <v>Skullwalltula</v>
      </c>
      <c r="K6035" s="376" t="s">
        <v>265</v>
      </c>
      <c r="L6035" s="376" t="s">
        <v>10050</v>
      </c>
      <c r="M6035" s="381" t="str">
        <f>iferror(vlookup(A6035,Variables!$F$2:$G$2762,2,false),"")</f>
        <v/>
      </c>
      <c r="N6035" s="378" t="s">
        <v>1059</v>
      </c>
    </row>
    <row r="6036">
      <c r="A6036" s="375" t="s">
        <v>10026</v>
      </c>
      <c r="B6036" s="376" t="s">
        <v>532</v>
      </c>
      <c r="C6036" s="377" t="str">
        <f>iferror(vlookup(B6036,Maps!$A$2:$B$111,2,false),"")</f>
        <v>Spot 03 - Zora's River</v>
      </c>
      <c r="D6036" s="376" t="s">
        <v>682</v>
      </c>
      <c r="E6036" s="376" t="s">
        <v>680</v>
      </c>
      <c r="F6036" s="378"/>
      <c r="G6036" s="378"/>
      <c r="H6036" s="376" t="s">
        <v>862</v>
      </c>
      <c r="I6036" s="338" t="s">
        <v>5812</v>
      </c>
      <c r="J6036" s="383" t="str">
        <f>iferror(vlookup(H6036,Actors!$A$2:$D$472,4,false),"")</f>
        <v>Weather-Changing Tag</v>
      </c>
      <c r="K6036" s="384" t="s">
        <v>21</v>
      </c>
      <c r="L6036" s="376" t="s">
        <v>10027</v>
      </c>
      <c r="M6036" s="381" t="str">
        <f>iferror(vlookup(A6036,Variables!$F$2:$G$2762,2,false),"")</f>
        <v/>
      </c>
      <c r="N6036" s="385" t="s">
        <v>1059</v>
      </c>
    </row>
    <row r="6037">
      <c r="A6037" s="375" t="s">
        <v>10028</v>
      </c>
      <c r="B6037" s="376" t="s">
        <v>532</v>
      </c>
      <c r="C6037" s="377" t="str">
        <f>iferror(vlookup(B6037,Maps!$A$2:$B$111,2,false),"")</f>
        <v>Spot 03 - Zora's River</v>
      </c>
      <c r="D6037" s="376" t="s">
        <v>682</v>
      </c>
      <c r="E6037" s="376" t="s">
        <v>680</v>
      </c>
      <c r="F6037" s="378"/>
      <c r="G6037" s="378"/>
      <c r="H6037" s="376" t="s">
        <v>2792</v>
      </c>
      <c r="I6037" s="338" t="s">
        <v>5279</v>
      </c>
      <c r="J6037" s="379" t="str">
        <f>iferror(vlookup(H6037,Actors!$A$2:$D$472,4,false),"")</f>
        <v/>
      </c>
      <c r="K6037" s="376" t="s">
        <v>21</v>
      </c>
      <c r="L6037" s="376" t="s">
        <v>35</v>
      </c>
      <c r="M6037" s="381" t="str">
        <f>iferror(vlookup(A6037,Variables!$F$2:$G$2762,2,false),"")</f>
        <v>Snow</v>
      </c>
      <c r="N6037" s="378" t="s">
        <v>1059</v>
      </c>
    </row>
    <row r="6038">
      <c r="A6038" s="375" t="s">
        <v>10038</v>
      </c>
      <c r="B6038" s="376" t="s">
        <v>532</v>
      </c>
      <c r="C6038" s="377" t="str">
        <f>iferror(vlookup(B6038,Maps!$A$2:$B$111,2,false),"")</f>
        <v>Spot 03 - Zora's River</v>
      </c>
      <c r="D6038" s="376" t="s">
        <v>682</v>
      </c>
      <c r="E6038" s="376" t="s">
        <v>680</v>
      </c>
      <c r="F6038" s="378"/>
      <c r="G6038" s="378"/>
      <c r="H6038" s="376" t="s">
        <v>3029</v>
      </c>
      <c r="I6038" s="338" t="s">
        <v>5667</v>
      </c>
      <c r="J6038" s="383" t="str">
        <f>iferror(vlookup(H6038,Actors!$A$2:$D$472,4,false),"")</f>
        <v>Ocarina Spot</v>
      </c>
      <c r="K6038" s="384" t="s">
        <v>21</v>
      </c>
      <c r="L6038" s="376" t="s">
        <v>10039</v>
      </c>
      <c r="M6038" s="381" t="str">
        <f>iferror(vlookup(A6038,Variables!$F$2:$G$2762,2,false),"")</f>
        <v>Zelda's Lullaby Ocarina Spot (Zora's River)</v>
      </c>
      <c r="N6038" s="385" t="s">
        <v>1059</v>
      </c>
    </row>
    <row r="6039">
      <c r="A6039" s="375" t="s">
        <v>10040</v>
      </c>
      <c r="B6039" s="376" t="s">
        <v>532</v>
      </c>
      <c r="C6039" s="377" t="str">
        <f>iferror(vlookup(B6039,Maps!$A$2:$B$111,2,false),"")</f>
        <v>Spot 03 - Zora's River</v>
      </c>
      <c r="D6039" s="376" t="s">
        <v>682</v>
      </c>
      <c r="E6039" s="376" t="s">
        <v>680</v>
      </c>
      <c r="F6039" s="378"/>
      <c r="G6039" s="378"/>
      <c r="H6039" s="376" t="s">
        <v>3167</v>
      </c>
      <c r="I6039" s="338" t="s">
        <v>5904</v>
      </c>
      <c r="J6039" s="379" t="str">
        <f>iferror(vlookup(H6039,Actors!$A$2:$D$472,4,false),"")</f>
        <v>Checkable Spot</v>
      </c>
      <c r="K6039" s="376" t="s">
        <v>21</v>
      </c>
      <c r="L6039" s="376" t="s">
        <v>10041</v>
      </c>
      <c r="M6039" s="381" t="str">
        <f>iferror(vlookup(A6039,Variables!$F$2:$G$2762,2,false),"")</f>
        <v>Sleepless Waterfall / The flow of this waterfall serves the King of Hyrule.  When the king slumbers, so too do these falls.</v>
      </c>
      <c r="N6039" s="378" t="s">
        <v>1059</v>
      </c>
    </row>
    <row r="6040">
      <c r="A6040" s="397" t="s">
        <v>7039</v>
      </c>
      <c r="B6040" s="398" t="s">
        <v>537</v>
      </c>
      <c r="C6040" s="399" t="str">
        <f>iferror(vlookup(B6040,Maps!$A$2:$B$111,2,false),"")</f>
        <v>Spot 04 - Kokiri Forest</v>
      </c>
      <c r="D6040" s="398" t="s">
        <v>14</v>
      </c>
      <c r="E6040" s="398" t="s">
        <v>1606</v>
      </c>
      <c r="F6040" s="400"/>
      <c r="G6040" s="400"/>
      <c r="H6040" s="398" t="s">
        <v>259</v>
      </c>
      <c r="I6040" s="401" t="s">
        <v>4990</v>
      </c>
      <c r="J6040" s="402" t="str">
        <f>iferror(vlookup(H6040,Actors!$A$2:$D$472,4,false),"")</f>
        <v>Room Transition Plane</v>
      </c>
      <c r="K6040" s="398" t="s">
        <v>21</v>
      </c>
      <c r="L6040" s="398" t="s">
        <v>3064</v>
      </c>
      <c r="M6040" s="403" t="str">
        <f>iferror(vlookup(A6040,Variables!$F$2:$G$2762,2,false),"")</f>
        <v/>
      </c>
      <c r="N6040" s="400" t="s">
        <v>1059</v>
      </c>
    </row>
    <row r="6041">
      <c r="A6041" s="375" t="s">
        <v>7039</v>
      </c>
      <c r="B6041" s="376" t="s">
        <v>537</v>
      </c>
      <c r="C6041" s="377" t="str">
        <f>iferror(vlookup(B6041,Maps!$A$2:$B$111,2,false),"")</f>
        <v>Spot 04 - Kokiri Forest</v>
      </c>
      <c r="D6041" s="376" t="s">
        <v>14</v>
      </c>
      <c r="E6041" s="376" t="s">
        <v>1606</v>
      </c>
      <c r="F6041" s="378"/>
      <c r="G6041" s="378"/>
      <c r="H6041" s="376" t="s">
        <v>259</v>
      </c>
      <c r="I6041" s="338" t="s">
        <v>4990</v>
      </c>
      <c r="J6041" s="379" t="str">
        <f>iferror(vlookup(H6041,Actors!$A$2:$D$472,4,false),"")</f>
        <v>Room Transition Plane</v>
      </c>
      <c r="K6041" s="376" t="s">
        <v>21</v>
      </c>
      <c r="L6041" s="376" t="s">
        <v>3064</v>
      </c>
      <c r="M6041" s="381" t="str">
        <f>iferror(vlookup(A6041,Variables!$F$2:$G$2762,2,false),"")</f>
        <v/>
      </c>
      <c r="N6041" s="378" t="s">
        <v>1059</v>
      </c>
    </row>
    <row r="6042">
      <c r="A6042" s="375" t="s">
        <v>7343</v>
      </c>
      <c r="B6042" s="376" t="s">
        <v>537</v>
      </c>
      <c r="C6042" s="377" t="str">
        <f>iferror(vlookup(B6042,Maps!$A$2:$B$111,2,false),"")</f>
        <v>Spot 04 - Kokiri Forest</v>
      </c>
      <c r="D6042" s="376" t="s">
        <v>14</v>
      </c>
      <c r="E6042" s="376" t="s">
        <v>1606</v>
      </c>
      <c r="F6042" s="378"/>
      <c r="G6042" s="378"/>
      <c r="H6042" s="376" t="s">
        <v>12</v>
      </c>
      <c r="I6042" s="382" t="s">
        <v>4915</v>
      </c>
      <c r="J6042" s="383" t="str">
        <f>iferror(vlookup(H6042,Actors!$A$2:$D$472,4,false),"")</f>
        <v>Player</v>
      </c>
      <c r="K6042" s="384" t="s">
        <v>12</v>
      </c>
      <c r="L6042" s="376" t="s">
        <v>7344</v>
      </c>
      <c r="M6042" s="381" t="str">
        <f>iferror(vlookup(A6042,Variables!$F$2:$G$2762,2,false),"")</f>
        <v/>
      </c>
      <c r="N6042" s="385" t="s">
        <v>1059</v>
      </c>
    </row>
    <row r="6043">
      <c r="A6043" s="375" t="s">
        <v>10051</v>
      </c>
      <c r="B6043" s="376" t="s">
        <v>537</v>
      </c>
      <c r="C6043" s="377" t="str">
        <f>iferror(vlookup(B6043,Maps!$A$2:$B$111,2,false),"")</f>
        <v>Spot 04 - Kokiri Forest</v>
      </c>
      <c r="D6043" s="376" t="s">
        <v>14</v>
      </c>
      <c r="E6043" s="376" t="s">
        <v>1606</v>
      </c>
      <c r="F6043" s="378"/>
      <c r="G6043" s="378"/>
      <c r="H6043" s="376" t="s">
        <v>12</v>
      </c>
      <c r="I6043" s="382" t="s">
        <v>4915</v>
      </c>
      <c r="J6043" s="383" t="str">
        <f>iferror(vlookup(H6043,Actors!$A$2:$D$472,4,false),"")</f>
        <v>Player</v>
      </c>
      <c r="K6043" s="384" t="s">
        <v>12</v>
      </c>
      <c r="L6043" s="376" t="s">
        <v>7717</v>
      </c>
      <c r="M6043" s="381" t="str">
        <f>iferror(vlookup(A6043,Variables!$F$2:$G$2762,2,false),"")</f>
        <v/>
      </c>
      <c r="N6043" s="385" t="s">
        <v>1059</v>
      </c>
    </row>
    <row r="6044">
      <c r="A6044" s="375" t="s">
        <v>7343</v>
      </c>
      <c r="B6044" s="376" t="s">
        <v>537</v>
      </c>
      <c r="C6044" s="377" t="str">
        <f>iferror(vlookup(B6044,Maps!$A$2:$B$111,2,false),"")</f>
        <v>Spot 04 - Kokiri Forest</v>
      </c>
      <c r="D6044" s="376" t="s">
        <v>14</v>
      </c>
      <c r="E6044" s="376" t="s">
        <v>1606</v>
      </c>
      <c r="F6044" s="378"/>
      <c r="G6044" s="378"/>
      <c r="H6044" s="376" t="s">
        <v>12</v>
      </c>
      <c r="I6044" s="382" t="s">
        <v>4915</v>
      </c>
      <c r="J6044" s="383" t="str">
        <f>iferror(vlookup(H6044,Actors!$A$2:$D$472,4,false),"")</f>
        <v>Player</v>
      </c>
      <c r="K6044" s="384" t="s">
        <v>12</v>
      </c>
      <c r="L6044" s="376" t="s">
        <v>7344</v>
      </c>
      <c r="M6044" s="381" t="str">
        <f>iferror(vlookup(A6044,Variables!$F$2:$G$2762,2,false),"")</f>
        <v/>
      </c>
      <c r="N6044" s="385" t="s">
        <v>1059</v>
      </c>
    </row>
    <row r="6045">
      <c r="A6045" s="375" t="s">
        <v>7042</v>
      </c>
      <c r="B6045" s="376" t="s">
        <v>537</v>
      </c>
      <c r="C6045" s="377" t="str">
        <f>iferror(vlookup(B6045,Maps!$A$2:$B$111,2,false),"")</f>
        <v>Spot 04 - Kokiri Forest</v>
      </c>
      <c r="D6045" s="376" t="s">
        <v>14</v>
      </c>
      <c r="E6045" s="376" t="s">
        <v>1606</v>
      </c>
      <c r="F6045" s="378"/>
      <c r="G6045" s="378"/>
      <c r="H6045" s="376" t="s">
        <v>12</v>
      </c>
      <c r="I6045" s="382" t="s">
        <v>4915</v>
      </c>
      <c r="J6045" s="383" t="str">
        <f>iferror(vlookup(H6045,Actors!$A$2:$D$472,4,false),"")</f>
        <v>Player</v>
      </c>
      <c r="K6045" s="384" t="s">
        <v>12</v>
      </c>
      <c r="L6045" s="376" t="s">
        <v>7043</v>
      </c>
      <c r="M6045" s="381" t="str">
        <f>iferror(vlookup(A6045,Variables!$F$2:$G$2762,2,false),"")</f>
        <v/>
      </c>
      <c r="N6045" s="385" t="s">
        <v>1059</v>
      </c>
    </row>
    <row r="6046">
      <c r="A6046" s="375" t="s">
        <v>9171</v>
      </c>
      <c r="B6046" s="376" t="s">
        <v>537</v>
      </c>
      <c r="C6046" s="377" t="str">
        <f>iferror(vlookup(B6046,Maps!$A$2:$B$111,2,false),"")</f>
        <v>Spot 04 - Kokiri Forest</v>
      </c>
      <c r="D6046" s="376" t="s">
        <v>14</v>
      </c>
      <c r="E6046" s="376" t="s">
        <v>1606</v>
      </c>
      <c r="F6046" s="378"/>
      <c r="G6046" s="378"/>
      <c r="H6046" s="376" t="s">
        <v>12</v>
      </c>
      <c r="I6046" s="382" t="s">
        <v>4915</v>
      </c>
      <c r="J6046" s="383" t="str">
        <f>iferror(vlookup(H6046,Actors!$A$2:$D$472,4,false),"")</f>
        <v>Player</v>
      </c>
      <c r="K6046" s="384" t="s">
        <v>12</v>
      </c>
      <c r="L6046" s="376" t="s">
        <v>8098</v>
      </c>
      <c r="M6046" s="381" t="str">
        <f>iferror(vlookup(A6046,Variables!$F$2:$G$2762,2,false),"")</f>
        <v/>
      </c>
      <c r="N6046" s="385" t="s">
        <v>1059</v>
      </c>
    </row>
    <row r="6047">
      <c r="A6047" s="375" t="s">
        <v>9167</v>
      </c>
      <c r="B6047" s="376" t="s">
        <v>537</v>
      </c>
      <c r="C6047" s="377" t="str">
        <f>iferror(vlookup(B6047,Maps!$A$2:$B$111,2,false),"")</f>
        <v>Spot 04 - Kokiri Forest</v>
      </c>
      <c r="D6047" s="376" t="s">
        <v>14</v>
      </c>
      <c r="E6047" s="376" t="s">
        <v>1606</v>
      </c>
      <c r="F6047" s="378"/>
      <c r="G6047" s="378"/>
      <c r="H6047" s="376" t="s">
        <v>12</v>
      </c>
      <c r="I6047" s="382" t="s">
        <v>4915</v>
      </c>
      <c r="J6047" s="383" t="str">
        <f>iferror(vlookup(H6047,Actors!$A$2:$D$472,4,false),"")</f>
        <v>Player</v>
      </c>
      <c r="K6047" s="384" t="s">
        <v>12</v>
      </c>
      <c r="L6047" s="376" t="s">
        <v>8888</v>
      </c>
      <c r="M6047" s="381" t="str">
        <f>iferror(vlookup(A6047,Variables!$F$2:$G$2762,2,false),"")</f>
        <v/>
      </c>
      <c r="N6047" s="385" t="s">
        <v>1059</v>
      </c>
    </row>
    <row r="6048">
      <c r="A6048" s="375" t="s">
        <v>7343</v>
      </c>
      <c r="B6048" s="376" t="s">
        <v>537</v>
      </c>
      <c r="C6048" s="377" t="str">
        <f>iferror(vlookup(B6048,Maps!$A$2:$B$111,2,false),"")</f>
        <v>Spot 04 - Kokiri Forest</v>
      </c>
      <c r="D6048" s="376" t="s">
        <v>14</v>
      </c>
      <c r="E6048" s="376" t="s">
        <v>1606</v>
      </c>
      <c r="F6048" s="378"/>
      <c r="G6048" s="378"/>
      <c r="H6048" s="376" t="s">
        <v>12</v>
      </c>
      <c r="I6048" s="382" t="s">
        <v>4915</v>
      </c>
      <c r="J6048" s="383" t="str">
        <f>iferror(vlookup(H6048,Actors!$A$2:$D$472,4,false),"")</f>
        <v>Player</v>
      </c>
      <c r="K6048" s="384" t="s">
        <v>12</v>
      </c>
      <c r="L6048" s="376" t="s">
        <v>7344</v>
      </c>
      <c r="M6048" s="381" t="str">
        <f>iferror(vlookup(A6048,Variables!$F$2:$G$2762,2,false),"")</f>
        <v/>
      </c>
      <c r="N6048" s="385" t="s">
        <v>1059</v>
      </c>
    </row>
    <row r="6049">
      <c r="A6049" s="375" t="s">
        <v>7042</v>
      </c>
      <c r="B6049" s="376" t="s">
        <v>537</v>
      </c>
      <c r="C6049" s="377" t="str">
        <f>iferror(vlookup(B6049,Maps!$A$2:$B$111,2,false),"")</f>
        <v>Spot 04 - Kokiri Forest</v>
      </c>
      <c r="D6049" s="376" t="s">
        <v>14</v>
      </c>
      <c r="E6049" s="376" t="s">
        <v>1606</v>
      </c>
      <c r="F6049" s="378"/>
      <c r="G6049" s="378"/>
      <c r="H6049" s="376" t="s">
        <v>12</v>
      </c>
      <c r="I6049" s="382" t="s">
        <v>4915</v>
      </c>
      <c r="J6049" s="383" t="str">
        <f>iferror(vlookup(H6049,Actors!$A$2:$D$472,4,false),"")</f>
        <v>Player</v>
      </c>
      <c r="K6049" s="384" t="s">
        <v>12</v>
      </c>
      <c r="L6049" s="376" t="s">
        <v>7043</v>
      </c>
      <c r="M6049" s="381" t="str">
        <f>iferror(vlookup(A6049,Variables!$F$2:$G$2762,2,false),"")</f>
        <v/>
      </c>
      <c r="N6049" s="385" t="s">
        <v>1059</v>
      </c>
    </row>
    <row r="6050">
      <c r="A6050" s="375" t="s">
        <v>10052</v>
      </c>
      <c r="B6050" s="376" t="s">
        <v>537</v>
      </c>
      <c r="C6050" s="377" t="str">
        <f>iferror(vlookup(B6050,Maps!$A$2:$B$111,2,false),"")</f>
        <v>Spot 04 - Kokiri Forest</v>
      </c>
      <c r="D6050" s="376" t="s">
        <v>14</v>
      </c>
      <c r="E6050" s="376" t="s">
        <v>1606</v>
      </c>
      <c r="F6050" s="378"/>
      <c r="G6050" s="378"/>
      <c r="H6050" s="376" t="s">
        <v>12</v>
      </c>
      <c r="I6050" s="382" t="s">
        <v>4915</v>
      </c>
      <c r="J6050" s="383" t="str">
        <f>iferror(vlookup(H6050,Actors!$A$2:$D$472,4,false),"")</f>
        <v>Player</v>
      </c>
      <c r="K6050" s="384" t="s">
        <v>12</v>
      </c>
      <c r="L6050" s="376" t="s">
        <v>10053</v>
      </c>
      <c r="M6050" s="381" t="str">
        <f>iferror(vlookup(A6050,Variables!$F$2:$G$2762,2,false),"")</f>
        <v/>
      </c>
      <c r="N6050" s="385" t="s">
        <v>1059</v>
      </c>
    </row>
    <row r="6051">
      <c r="A6051" s="375" t="s">
        <v>9170</v>
      </c>
      <c r="B6051" s="376" t="s">
        <v>537</v>
      </c>
      <c r="C6051" s="377" t="str">
        <f>iferror(vlookup(B6051,Maps!$A$2:$B$111,2,false),"")</f>
        <v>Spot 04 - Kokiri Forest</v>
      </c>
      <c r="D6051" s="376" t="s">
        <v>14</v>
      </c>
      <c r="E6051" s="376" t="s">
        <v>1606</v>
      </c>
      <c r="F6051" s="378"/>
      <c r="G6051" s="378"/>
      <c r="H6051" s="376" t="s">
        <v>12</v>
      </c>
      <c r="I6051" s="382" t="s">
        <v>4915</v>
      </c>
      <c r="J6051" s="383" t="str">
        <f>iferror(vlookup(H6051,Actors!$A$2:$D$472,4,false),"")</f>
        <v>Player</v>
      </c>
      <c r="K6051" s="384" t="s">
        <v>12</v>
      </c>
      <c r="L6051" s="376" t="s">
        <v>8886</v>
      </c>
      <c r="M6051" s="381" t="str">
        <f>iferror(vlookup(A6051,Variables!$F$2:$G$2762,2,false),"")</f>
        <v/>
      </c>
      <c r="N6051" s="385" t="s">
        <v>1059</v>
      </c>
    </row>
    <row r="6052">
      <c r="A6052" s="375" t="s">
        <v>9168</v>
      </c>
      <c r="B6052" s="376" t="s">
        <v>537</v>
      </c>
      <c r="C6052" s="377" t="str">
        <f>iferror(vlookup(B6052,Maps!$A$2:$B$111,2,false),"")</f>
        <v>Spot 04 - Kokiri Forest</v>
      </c>
      <c r="D6052" s="376" t="s">
        <v>14</v>
      </c>
      <c r="E6052" s="376" t="s">
        <v>1606</v>
      </c>
      <c r="F6052" s="378"/>
      <c r="G6052" s="378"/>
      <c r="H6052" s="376" t="s">
        <v>12</v>
      </c>
      <c r="I6052" s="382" t="s">
        <v>4915</v>
      </c>
      <c r="J6052" s="383" t="str">
        <f>iferror(vlookup(H6052,Actors!$A$2:$D$472,4,false),"")</f>
        <v>Player</v>
      </c>
      <c r="K6052" s="384" t="s">
        <v>12</v>
      </c>
      <c r="L6052" s="376" t="s">
        <v>9169</v>
      </c>
      <c r="M6052" s="381" t="str">
        <f>iferror(vlookup(A6052,Variables!$F$2:$G$2762,2,false),"")</f>
        <v/>
      </c>
      <c r="N6052" s="385" t="s">
        <v>1059</v>
      </c>
    </row>
    <row r="6053">
      <c r="A6053" s="375" t="s">
        <v>7343</v>
      </c>
      <c r="B6053" s="376" t="s">
        <v>537</v>
      </c>
      <c r="C6053" s="377" t="str">
        <f>iferror(vlookup(B6053,Maps!$A$2:$B$111,2,false),"")</f>
        <v>Spot 04 - Kokiri Forest</v>
      </c>
      <c r="D6053" s="376" t="s">
        <v>14</v>
      </c>
      <c r="E6053" s="376" t="s">
        <v>1606</v>
      </c>
      <c r="F6053" s="378"/>
      <c r="G6053" s="378"/>
      <c r="H6053" s="376" t="s">
        <v>12</v>
      </c>
      <c r="I6053" s="382" t="s">
        <v>4915</v>
      </c>
      <c r="J6053" s="383" t="str">
        <f>iferror(vlookup(H6053,Actors!$A$2:$D$472,4,false),"")</f>
        <v>Player</v>
      </c>
      <c r="K6053" s="384" t="s">
        <v>12</v>
      </c>
      <c r="L6053" s="376" t="s">
        <v>7344</v>
      </c>
      <c r="M6053" s="381" t="str">
        <f>iferror(vlookup(A6053,Variables!$F$2:$G$2762,2,false),"")</f>
        <v/>
      </c>
      <c r="N6053" s="385" t="s">
        <v>1059</v>
      </c>
    </row>
    <row r="6054">
      <c r="A6054" s="375" t="s">
        <v>7039</v>
      </c>
      <c r="B6054" s="376" t="s">
        <v>537</v>
      </c>
      <c r="C6054" s="377" t="str">
        <f>iferror(vlookup(B6054,Maps!$A$2:$B$111,2,false),"")</f>
        <v>Spot 04 - Kokiri Forest</v>
      </c>
      <c r="D6054" s="376" t="s">
        <v>682</v>
      </c>
      <c r="E6054" s="376" t="s">
        <v>1606</v>
      </c>
      <c r="F6054" s="378"/>
      <c r="G6054" s="378"/>
      <c r="H6054" s="376" t="s">
        <v>259</v>
      </c>
      <c r="I6054" s="338" t="s">
        <v>4990</v>
      </c>
      <c r="J6054" s="379" t="str">
        <f>iferror(vlookup(H6054,Actors!$A$2:$D$472,4,false),"")</f>
        <v>Room Transition Plane</v>
      </c>
      <c r="K6054" s="376" t="s">
        <v>21</v>
      </c>
      <c r="L6054" s="376" t="s">
        <v>3064</v>
      </c>
      <c r="M6054" s="381" t="str">
        <f>iferror(vlookup(A6054,Variables!$F$2:$G$2762,2,false),"")</f>
        <v/>
      </c>
      <c r="N6054" s="378" t="s">
        <v>1059</v>
      </c>
    </row>
    <row r="6055">
      <c r="A6055" s="375" t="s">
        <v>7039</v>
      </c>
      <c r="B6055" s="376" t="s">
        <v>537</v>
      </c>
      <c r="C6055" s="377" t="str">
        <f>iferror(vlookup(B6055,Maps!$A$2:$B$111,2,false),"")</f>
        <v>Spot 04 - Kokiri Forest</v>
      </c>
      <c r="D6055" s="376" t="s">
        <v>682</v>
      </c>
      <c r="E6055" s="376" t="s">
        <v>1606</v>
      </c>
      <c r="F6055" s="378"/>
      <c r="G6055" s="378"/>
      <c r="H6055" s="376" t="s">
        <v>259</v>
      </c>
      <c r="I6055" s="338" t="s">
        <v>4990</v>
      </c>
      <c r="J6055" s="379" t="str">
        <f>iferror(vlookup(H6055,Actors!$A$2:$D$472,4,false),"")</f>
        <v>Room Transition Plane</v>
      </c>
      <c r="K6055" s="376" t="s">
        <v>21</v>
      </c>
      <c r="L6055" s="376" t="s">
        <v>3064</v>
      </c>
      <c r="M6055" s="381" t="str">
        <f>iferror(vlookup(A6055,Variables!$F$2:$G$2762,2,false),"")</f>
        <v/>
      </c>
      <c r="N6055" s="378" t="s">
        <v>1059</v>
      </c>
    </row>
    <row r="6056">
      <c r="A6056" s="375" t="s">
        <v>7343</v>
      </c>
      <c r="B6056" s="376" t="s">
        <v>537</v>
      </c>
      <c r="C6056" s="377" t="str">
        <f>iferror(vlookup(B6056,Maps!$A$2:$B$111,2,false),"")</f>
        <v>Spot 04 - Kokiri Forest</v>
      </c>
      <c r="D6056" s="376" t="s">
        <v>682</v>
      </c>
      <c r="E6056" s="376" t="s">
        <v>1606</v>
      </c>
      <c r="F6056" s="378"/>
      <c r="G6056" s="378"/>
      <c r="H6056" s="376" t="s">
        <v>12</v>
      </c>
      <c r="I6056" s="382" t="s">
        <v>4915</v>
      </c>
      <c r="J6056" s="383" t="str">
        <f>iferror(vlookup(H6056,Actors!$A$2:$D$472,4,false),"")</f>
        <v>Player</v>
      </c>
      <c r="K6056" s="384" t="s">
        <v>12</v>
      </c>
      <c r="L6056" s="376" t="s">
        <v>7344</v>
      </c>
      <c r="M6056" s="381" t="str">
        <f>iferror(vlookup(A6056,Variables!$F$2:$G$2762,2,false),"")</f>
        <v/>
      </c>
      <c r="N6056" s="385" t="s">
        <v>1059</v>
      </c>
    </row>
    <row r="6057">
      <c r="A6057" s="375" t="s">
        <v>10051</v>
      </c>
      <c r="B6057" s="376" t="s">
        <v>537</v>
      </c>
      <c r="C6057" s="377" t="str">
        <f>iferror(vlookup(B6057,Maps!$A$2:$B$111,2,false),"")</f>
        <v>Spot 04 - Kokiri Forest</v>
      </c>
      <c r="D6057" s="376" t="s">
        <v>682</v>
      </c>
      <c r="E6057" s="376" t="s">
        <v>1606</v>
      </c>
      <c r="F6057" s="378"/>
      <c r="G6057" s="378"/>
      <c r="H6057" s="376" t="s">
        <v>12</v>
      </c>
      <c r="I6057" s="382" t="s">
        <v>4915</v>
      </c>
      <c r="J6057" s="383" t="str">
        <f>iferror(vlookup(H6057,Actors!$A$2:$D$472,4,false),"")</f>
        <v>Player</v>
      </c>
      <c r="K6057" s="384" t="s">
        <v>12</v>
      </c>
      <c r="L6057" s="376" t="s">
        <v>7717</v>
      </c>
      <c r="M6057" s="381" t="str">
        <f>iferror(vlookup(A6057,Variables!$F$2:$G$2762,2,false),"")</f>
        <v/>
      </c>
      <c r="N6057" s="385" t="s">
        <v>1059</v>
      </c>
    </row>
    <row r="6058">
      <c r="A6058" s="375" t="s">
        <v>7343</v>
      </c>
      <c r="B6058" s="376" t="s">
        <v>537</v>
      </c>
      <c r="C6058" s="377" t="str">
        <f>iferror(vlookup(B6058,Maps!$A$2:$B$111,2,false),"")</f>
        <v>Spot 04 - Kokiri Forest</v>
      </c>
      <c r="D6058" s="376" t="s">
        <v>682</v>
      </c>
      <c r="E6058" s="376" t="s">
        <v>1606</v>
      </c>
      <c r="F6058" s="378"/>
      <c r="G6058" s="378"/>
      <c r="H6058" s="376" t="s">
        <v>12</v>
      </c>
      <c r="I6058" s="382" t="s">
        <v>4915</v>
      </c>
      <c r="J6058" s="383" t="str">
        <f>iferror(vlookup(H6058,Actors!$A$2:$D$472,4,false),"")</f>
        <v>Player</v>
      </c>
      <c r="K6058" s="384" t="s">
        <v>12</v>
      </c>
      <c r="L6058" s="376" t="s">
        <v>7344</v>
      </c>
      <c r="M6058" s="381" t="str">
        <f>iferror(vlookup(A6058,Variables!$F$2:$G$2762,2,false),"")</f>
        <v/>
      </c>
      <c r="N6058" s="385" t="s">
        <v>1059</v>
      </c>
    </row>
    <row r="6059">
      <c r="A6059" s="375" t="s">
        <v>7042</v>
      </c>
      <c r="B6059" s="376" t="s">
        <v>537</v>
      </c>
      <c r="C6059" s="377" t="str">
        <f>iferror(vlookup(B6059,Maps!$A$2:$B$111,2,false),"")</f>
        <v>Spot 04 - Kokiri Forest</v>
      </c>
      <c r="D6059" s="376" t="s">
        <v>682</v>
      </c>
      <c r="E6059" s="376" t="s">
        <v>1606</v>
      </c>
      <c r="F6059" s="378"/>
      <c r="G6059" s="378"/>
      <c r="H6059" s="376" t="s">
        <v>12</v>
      </c>
      <c r="I6059" s="382" t="s">
        <v>4915</v>
      </c>
      <c r="J6059" s="383" t="str">
        <f>iferror(vlookup(H6059,Actors!$A$2:$D$472,4,false),"")</f>
        <v>Player</v>
      </c>
      <c r="K6059" s="384" t="s">
        <v>12</v>
      </c>
      <c r="L6059" s="376" t="s">
        <v>7043</v>
      </c>
      <c r="M6059" s="381" t="str">
        <f>iferror(vlookup(A6059,Variables!$F$2:$G$2762,2,false),"")</f>
        <v/>
      </c>
      <c r="N6059" s="385" t="s">
        <v>1059</v>
      </c>
    </row>
    <row r="6060">
      <c r="A6060" s="375" t="s">
        <v>9171</v>
      </c>
      <c r="B6060" s="376" t="s">
        <v>537</v>
      </c>
      <c r="C6060" s="377" t="str">
        <f>iferror(vlookup(B6060,Maps!$A$2:$B$111,2,false),"")</f>
        <v>Spot 04 - Kokiri Forest</v>
      </c>
      <c r="D6060" s="376" t="s">
        <v>682</v>
      </c>
      <c r="E6060" s="376" t="s">
        <v>1606</v>
      </c>
      <c r="F6060" s="378"/>
      <c r="G6060" s="378"/>
      <c r="H6060" s="376" t="s">
        <v>12</v>
      </c>
      <c r="I6060" s="382" t="s">
        <v>4915</v>
      </c>
      <c r="J6060" s="383" t="str">
        <f>iferror(vlookup(H6060,Actors!$A$2:$D$472,4,false),"")</f>
        <v>Player</v>
      </c>
      <c r="K6060" s="384" t="s">
        <v>12</v>
      </c>
      <c r="L6060" s="376" t="s">
        <v>8098</v>
      </c>
      <c r="M6060" s="381" t="str">
        <f>iferror(vlookup(A6060,Variables!$F$2:$G$2762,2,false),"")</f>
        <v/>
      </c>
      <c r="N6060" s="385" t="s">
        <v>1059</v>
      </c>
    </row>
    <row r="6061">
      <c r="A6061" s="375" t="s">
        <v>9167</v>
      </c>
      <c r="B6061" s="376" t="s">
        <v>537</v>
      </c>
      <c r="C6061" s="377" t="str">
        <f>iferror(vlookup(B6061,Maps!$A$2:$B$111,2,false),"")</f>
        <v>Spot 04 - Kokiri Forest</v>
      </c>
      <c r="D6061" s="376" t="s">
        <v>682</v>
      </c>
      <c r="E6061" s="376" t="s">
        <v>1606</v>
      </c>
      <c r="F6061" s="378"/>
      <c r="G6061" s="378"/>
      <c r="H6061" s="376" t="s">
        <v>12</v>
      </c>
      <c r="I6061" s="382" t="s">
        <v>4915</v>
      </c>
      <c r="J6061" s="383" t="str">
        <f>iferror(vlookup(H6061,Actors!$A$2:$D$472,4,false),"")</f>
        <v>Player</v>
      </c>
      <c r="K6061" s="384" t="s">
        <v>12</v>
      </c>
      <c r="L6061" s="376" t="s">
        <v>8888</v>
      </c>
      <c r="M6061" s="381" t="str">
        <f>iferror(vlookup(A6061,Variables!$F$2:$G$2762,2,false),"")</f>
        <v/>
      </c>
      <c r="N6061" s="385" t="s">
        <v>1059</v>
      </c>
    </row>
    <row r="6062">
      <c r="A6062" s="375" t="s">
        <v>7343</v>
      </c>
      <c r="B6062" s="376" t="s">
        <v>537</v>
      </c>
      <c r="C6062" s="377" t="str">
        <f>iferror(vlookup(B6062,Maps!$A$2:$B$111,2,false),"")</f>
        <v>Spot 04 - Kokiri Forest</v>
      </c>
      <c r="D6062" s="376" t="s">
        <v>682</v>
      </c>
      <c r="E6062" s="376" t="s">
        <v>1606</v>
      </c>
      <c r="F6062" s="378"/>
      <c r="G6062" s="378"/>
      <c r="H6062" s="376" t="s">
        <v>12</v>
      </c>
      <c r="I6062" s="382" t="s">
        <v>4915</v>
      </c>
      <c r="J6062" s="383" t="str">
        <f>iferror(vlookup(H6062,Actors!$A$2:$D$472,4,false),"")</f>
        <v>Player</v>
      </c>
      <c r="K6062" s="384" t="s">
        <v>12</v>
      </c>
      <c r="L6062" s="376" t="s">
        <v>7344</v>
      </c>
      <c r="M6062" s="381" t="str">
        <f>iferror(vlookup(A6062,Variables!$F$2:$G$2762,2,false),"")</f>
        <v/>
      </c>
      <c r="N6062" s="385" t="s">
        <v>1059</v>
      </c>
    </row>
    <row r="6063">
      <c r="A6063" s="375" t="s">
        <v>7042</v>
      </c>
      <c r="B6063" s="376" t="s">
        <v>537</v>
      </c>
      <c r="C6063" s="377" t="str">
        <f>iferror(vlookup(B6063,Maps!$A$2:$B$111,2,false),"")</f>
        <v>Spot 04 - Kokiri Forest</v>
      </c>
      <c r="D6063" s="376" t="s">
        <v>682</v>
      </c>
      <c r="E6063" s="376" t="s">
        <v>1606</v>
      </c>
      <c r="F6063" s="378"/>
      <c r="G6063" s="378"/>
      <c r="H6063" s="376" t="s">
        <v>12</v>
      </c>
      <c r="I6063" s="382" t="s">
        <v>4915</v>
      </c>
      <c r="J6063" s="383" t="str">
        <f>iferror(vlookup(H6063,Actors!$A$2:$D$472,4,false),"")</f>
        <v>Player</v>
      </c>
      <c r="K6063" s="384" t="s">
        <v>12</v>
      </c>
      <c r="L6063" s="376" t="s">
        <v>7043</v>
      </c>
      <c r="M6063" s="381" t="str">
        <f>iferror(vlookup(A6063,Variables!$F$2:$G$2762,2,false),"")</f>
        <v/>
      </c>
      <c r="N6063" s="385" t="s">
        <v>1059</v>
      </c>
    </row>
    <row r="6064">
      <c r="A6064" s="375" t="s">
        <v>10052</v>
      </c>
      <c r="B6064" s="376" t="s">
        <v>537</v>
      </c>
      <c r="C6064" s="377" t="str">
        <f>iferror(vlookup(B6064,Maps!$A$2:$B$111,2,false),"")</f>
        <v>Spot 04 - Kokiri Forest</v>
      </c>
      <c r="D6064" s="376" t="s">
        <v>682</v>
      </c>
      <c r="E6064" s="376" t="s">
        <v>1606</v>
      </c>
      <c r="F6064" s="378"/>
      <c r="G6064" s="378"/>
      <c r="H6064" s="376" t="s">
        <v>12</v>
      </c>
      <c r="I6064" s="382" t="s">
        <v>4915</v>
      </c>
      <c r="J6064" s="383" t="str">
        <f>iferror(vlookup(H6064,Actors!$A$2:$D$472,4,false),"")</f>
        <v>Player</v>
      </c>
      <c r="K6064" s="384" t="s">
        <v>12</v>
      </c>
      <c r="L6064" s="376" t="s">
        <v>10053</v>
      </c>
      <c r="M6064" s="381" t="str">
        <f>iferror(vlookup(A6064,Variables!$F$2:$G$2762,2,false),"")</f>
        <v/>
      </c>
      <c r="N6064" s="385" t="s">
        <v>1059</v>
      </c>
    </row>
    <row r="6065">
      <c r="A6065" s="375" t="s">
        <v>9170</v>
      </c>
      <c r="B6065" s="376" t="s">
        <v>537</v>
      </c>
      <c r="C6065" s="377" t="str">
        <f>iferror(vlookup(B6065,Maps!$A$2:$B$111,2,false),"")</f>
        <v>Spot 04 - Kokiri Forest</v>
      </c>
      <c r="D6065" s="376" t="s">
        <v>682</v>
      </c>
      <c r="E6065" s="376" t="s">
        <v>1606</v>
      </c>
      <c r="F6065" s="378"/>
      <c r="G6065" s="378"/>
      <c r="H6065" s="376" t="s">
        <v>12</v>
      </c>
      <c r="I6065" s="382" t="s">
        <v>4915</v>
      </c>
      <c r="J6065" s="383" t="str">
        <f>iferror(vlookup(H6065,Actors!$A$2:$D$472,4,false),"")</f>
        <v>Player</v>
      </c>
      <c r="K6065" s="384" t="s">
        <v>12</v>
      </c>
      <c r="L6065" s="376" t="s">
        <v>8886</v>
      </c>
      <c r="M6065" s="381" t="str">
        <f>iferror(vlookup(A6065,Variables!$F$2:$G$2762,2,false),"")</f>
        <v/>
      </c>
      <c r="N6065" s="385" t="s">
        <v>1059</v>
      </c>
    </row>
    <row r="6066">
      <c r="A6066" s="375" t="s">
        <v>9168</v>
      </c>
      <c r="B6066" s="376" t="s">
        <v>537</v>
      </c>
      <c r="C6066" s="377" t="str">
        <f>iferror(vlookup(B6066,Maps!$A$2:$B$111,2,false),"")</f>
        <v>Spot 04 - Kokiri Forest</v>
      </c>
      <c r="D6066" s="376" t="s">
        <v>682</v>
      </c>
      <c r="E6066" s="376" t="s">
        <v>1606</v>
      </c>
      <c r="F6066" s="378"/>
      <c r="G6066" s="378"/>
      <c r="H6066" s="376" t="s">
        <v>12</v>
      </c>
      <c r="I6066" s="382" t="s">
        <v>4915</v>
      </c>
      <c r="J6066" s="383" t="str">
        <f>iferror(vlookup(H6066,Actors!$A$2:$D$472,4,false),"")</f>
        <v>Player</v>
      </c>
      <c r="K6066" s="384" t="s">
        <v>12</v>
      </c>
      <c r="L6066" s="376" t="s">
        <v>9169</v>
      </c>
      <c r="M6066" s="381" t="str">
        <f>iferror(vlookup(A6066,Variables!$F$2:$G$2762,2,false),"")</f>
        <v/>
      </c>
      <c r="N6066" s="385" t="s">
        <v>1059</v>
      </c>
    </row>
    <row r="6067">
      <c r="A6067" s="375" t="s">
        <v>7343</v>
      </c>
      <c r="B6067" s="376" t="s">
        <v>537</v>
      </c>
      <c r="C6067" s="377" t="str">
        <f>iferror(vlookup(B6067,Maps!$A$2:$B$111,2,false),"")</f>
        <v>Spot 04 - Kokiri Forest</v>
      </c>
      <c r="D6067" s="376" t="s">
        <v>682</v>
      </c>
      <c r="E6067" s="376" t="s">
        <v>1606</v>
      </c>
      <c r="F6067" s="378"/>
      <c r="G6067" s="378"/>
      <c r="H6067" s="376" t="s">
        <v>12</v>
      </c>
      <c r="I6067" s="382" t="s">
        <v>4915</v>
      </c>
      <c r="J6067" s="383" t="str">
        <f>iferror(vlookup(H6067,Actors!$A$2:$D$472,4,false),"")</f>
        <v>Player</v>
      </c>
      <c r="K6067" s="384" t="s">
        <v>12</v>
      </c>
      <c r="L6067" s="376" t="s">
        <v>7344</v>
      </c>
      <c r="M6067" s="381" t="str">
        <f>iferror(vlookup(A6067,Variables!$F$2:$G$2762,2,false),"")</f>
        <v/>
      </c>
      <c r="N6067" s="385" t="s">
        <v>1059</v>
      </c>
    </row>
    <row r="6068">
      <c r="A6068" s="375" t="s">
        <v>7042</v>
      </c>
      <c r="B6068" s="376" t="s">
        <v>537</v>
      </c>
      <c r="C6068" s="377" t="str">
        <f>iferror(vlookup(B6068,Maps!$A$2:$B$111,2,false),"")</f>
        <v>Spot 04 - Kokiri Forest</v>
      </c>
      <c r="D6068" s="376" t="s">
        <v>682</v>
      </c>
      <c r="E6068" s="376" t="s">
        <v>1606</v>
      </c>
      <c r="F6068" s="378"/>
      <c r="G6068" s="378"/>
      <c r="H6068" s="376" t="s">
        <v>12</v>
      </c>
      <c r="I6068" s="382" t="s">
        <v>4915</v>
      </c>
      <c r="J6068" s="383" t="str">
        <f>iferror(vlookup(H6068,Actors!$A$2:$D$472,4,false),"")</f>
        <v>Player</v>
      </c>
      <c r="K6068" s="384" t="s">
        <v>12</v>
      </c>
      <c r="L6068" s="376" t="s">
        <v>7043</v>
      </c>
      <c r="M6068" s="381" t="str">
        <f>iferror(vlookup(A6068,Variables!$F$2:$G$2762,2,false),"")</f>
        <v/>
      </c>
      <c r="N6068" s="385" t="s">
        <v>1059</v>
      </c>
    </row>
    <row r="6069">
      <c r="A6069" s="375" t="s">
        <v>7039</v>
      </c>
      <c r="B6069" s="376" t="s">
        <v>537</v>
      </c>
      <c r="C6069" s="377" t="str">
        <f>iferror(vlookup(B6069,Maps!$A$2:$B$111,2,false),"")</f>
        <v>Spot 04 - Kokiri Forest</v>
      </c>
      <c r="D6069" s="376" t="s">
        <v>684</v>
      </c>
      <c r="E6069" s="376" t="s">
        <v>1606</v>
      </c>
      <c r="F6069" s="378"/>
      <c r="G6069" s="378"/>
      <c r="H6069" s="376" t="s">
        <v>259</v>
      </c>
      <c r="I6069" s="338" t="s">
        <v>4990</v>
      </c>
      <c r="J6069" s="379" t="str">
        <f>iferror(vlookup(H6069,Actors!$A$2:$D$472,4,false),"")</f>
        <v>Room Transition Plane</v>
      </c>
      <c r="K6069" s="376" t="s">
        <v>21</v>
      </c>
      <c r="L6069" s="376" t="s">
        <v>3064</v>
      </c>
      <c r="M6069" s="381" t="str">
        <f>iferror(vlookup(A6069,Variables!$F$2:$G$2762,2,false),"")</f>
        <v/>
      </c>
      <c r="N6069" s="378" t="s">
        <v>1059</v>
      </c>
    </row>
    <row r="6070">
      <c r="A6070" s="375" t="s">
        <v>7039</v>
      </c>
      <c r="B6070" s="376" t="s">
        <v>537</v>
      </c>
      <c r="C6070" s="377" t="str">
        <f>iferror(vlookup(B6070,Maps!$A$2:$B$111,2,false),"")</f>
        <v>Spot 04 - Kokiri Forest</v>
      </c>
      <c r="D6070" s="376" t="s">
        <v>684</v>
      </c>
      <c r="E6070" s="376" t="s">
        <v>1606</v>
      </c>
      <c r="F6070" s="378"/>
      <c r="G6070" s="378"/>
      <c r="H6070" s="376" t="s">
        <v>259</v>
      </c>
      <c r="I6070" s="338" t="s">
        <v>4990</v>
      </c>
      <c r="J6070" s="379" t="str">
        <f>iferror(vlookup(H6070,Actors!$A$2:$D$472,4,false),"")</f>
        <v>Room Transition Plane</v>
      </c>
      <c r="K6070" s="376" t="s">
        <v>21</v>
      </c>
      <c r="L6070" s="376" t="s">
        <v>3064</v>
      </c>
      <c r="M6070" s="381" t="str">
        <f>iferror(vlookup(A6070,Variables!$F$2:$G$2762,2,false),"")</f>
        <v/>
      </c>
      <c r="N6070" s="378" t="s">
        <v>1059</v>
      </c>
    </row>
    <row r="6071">
      <c r="A6071" s="375" t="s">
        <v>7343</v>
      </c>
      <c r="B6071" s="376" t="s">
        <v>537</v>
      </c>
      <c r="C6071" s="377" t="str">
        <f>iferror(vlookup(B6071,Maps!$A$2:$B$111,2,false),"")</f>
        <v>Spot 04 - Kokiri Forest</v>
      </c>
      <c r="D6071" s="376" t="s">
        <v>684</v>
      </c>
      <c r="E6071" s="376" t="s">
        <v>1606</v>
      </c>
      <c r="F6071" s="378"/>
      <c r="G6071" s="378"/>
      <c r="H6071" s="376" t="s">
        <v>12</v>
      </c>
      <c r="I6071" s="382" t="s">
        <v>4915</v>
      </c>
      <c r="J6071" s="383" t="str">
        <f>iferror(vlookup(H6071,Actors!$A$2:$D$472,4,false),"")</f>
        <v>Player</v>
      </c>
      <c r="K6071" s="384" t="s">
        <v>12</v>
      </c>
      <c r="L6071" s="376" t="s">
        <v>7344</v>
      </c>
      <c r="M6071" s="381" t="str">
        <f>iferror(vlookup(A6071,Variables!$F$2:$G$2762,2,false),"")</f>
        <v/>
      </c>
      <c r="N6071" s="385" t="s">
        <v>1059</v>
      </c>
    </row>
    <row r="6072">
      <c r="A6072" s="375" t="s">
        <v>10051</v>
      </c>
      <c r="B6072" s="376" t="s">
        <v>537</v>
      </c>
      <c r="C6072" s="377" t="str">
        <f>iferror(vlookup(B6072,Maps!$A$2:$B$111,2,false),"")</f>
        <v>Spot 04 - Kokiri Forest</v>
      </c>
      <c r="D6072" s="376" t="s">
        <v>684</v>
      </c>
      <c r="E6072" s="376" t="s">
        <v>1606</v>
      </c>
      <c r="F6072" s="378"/>
      <c r="G6072" s="378"/>
      <c r="H6072" s="376" t="s">
        <v>12</v>
      </c>
      <c r="I6072" s="382" t="s">
        <v>4915</v>
      </c>
      <c r="J6072" s="383" t="str">
        <f>iferror(vlookup(H6072,Actors!$A$2:$D$472,4,false),"")</f>
        <v>Player</v>
      </c>
      <c r="K6072" s="384" t="s">
        <v>12</v>
      </c>
      <c r="L6072" s="376" t="s">
        <v>7717</v>
      </c>
      <c r="M6072" s="381" t="str">
        <f>iferror(vlookup(A6072,Variables!$F$2:$G$2762,2,false),"")</f>
        <v/>
      </c>
      <c r="N6072" s="385" t="s">
        <v>1059</v>
      </c>
    </row>
    <row r="6073">
      <c r="A6073" s="375" t="s">
        <v>7343</v>
      </c>
      <c r="B6073" s="376" t="s">
        <v>537</v>
      </c>
      <c r="C6073" s="377" t="str">
        <f>iferror(vlookup(B6073,Maps!$A$2:$B$111,2,false),"")</f>
        <v>Spot 04 - Kokiri Forest</v>
      </c>
      <c r="D6073" s="376" t="s">
        <v>684</v>
      </c>
      <c r="E6073" s="376" t="s">
        <v>1606</v>
      </c>
      <c r="F6073" s="378"/>
      <c r="G6073" s="378"/>
      <c r="H6073" s="376" t="s">
        <v>12</v>
      </c>
      <c r="I6073" s="382" t="s">
        <v>4915</v>
      </c>
      <c r="J6073" s="383" t="str">
        <f>iferror(vlookup(H6073,Actors!$A$2:$D$472,4,false),"")</f>
        <v>Player</v>
      </c>
      <c r="K6073" s="384" t="s">
        <v>12</v>
      </c>
      <c r="L6073" s="376" t="s">
        <v>7344</v>
      </c>
      <c r="M6073" s="381" t="str">
        <f>iferror(vlookup(A6073,Variables!$F$2:$G$2762,2,false),"")</f>
        <v/>
      </c>
      <c r="N6073" s="385" t="s">
        <v>1059</v>
      </c>
    </row>
    <row r="6074">
      <c r="A6074" s="375" t="s">
        <v>7042</v>
      </c>
      <c r="B6074" s="376" t="s">
        <v>537</v>
      </c>
      <c r="C6074" s="377" t="str">
        <f>iferror(vlookup(B6074,Maps!$A$2:$B$111,2,false),"")</f>
        <v>Spot 04 - Kokiri Forest</v>
      </c>
      <c r="D6074" s="376" t="s">
        <v>684</v>
      </c>
      <c r="E6074" s="376" t="s">
        <v>1606</v>
      </c>
      <c r="F6074" s="378"/>
      <c r="G6074" s="378"/>
      <c r="H6074" s="376" t="s">
        <v>12</v>
      </c>
      <c r="I6074" s="382" t="s">
        <v>4915</v>
      </c>
      <c r="J6074" s="383" t="str">
        <f>iferror(vlookup(H6074,Actors!$A$2:$D$472,4,false),"")</f>
        <v>Player</v>
      </c>
      <c r="K6074" s="384" t="s">
        <v>12</v>
      </c>
      <c r="L6074" s="376" t="s">
        <v>7043</v>
      </c>
      <c r="M6074" s="381" t="str">
        <f>iferror(vlookup(A6074,Variables!$F$2:$G$2762,2,false),"")</f>
        <v/>
      </c>
      <c r="N6074" s="385" t="s">
        <v>1059</v>
      </c>
    </row>
    <row r="6075">
      <c r="A6075" s="375" t="s">
        <v>9171</v>
      </c>
      <c r="B6075" s="376" t="s">
        <v>537</v>
      </c>
      <c r="C6075" s="377" t="str">
        <f>iferror(vlookup(B6075,Maps!$A$2:$B$111,2,false),"")</f>
        <v>Spot 04 - Kokiri Forest</v>
      </c>
      <c r="D6075" s="376" t="s">
        <v>684</v>
      </c>
      <c r="E6075" s="376" t="s">
        <v>1606</v>
      </c>
      <c r="F6075" s="378"/>
      <c r="G6075" s="378"/>
      <c r="H6075" s="376" t="s">
        <v>12</v>
      </c>
      <c r="I6075" s="382" t="s">
        <v>4915</v>
      </c>
      <c r="J6075" s="383" t="str">
        <f>iferror(vlookup(H6075,Actors!$A$2:$D$472,4,false),"")</f>
        <v>Player</v>
      </c>
      <c r="K6075" s="384" t="s">
        <v>12</v>
      </c>
      <c r="L6075" s="376" t="s">
        <v>8098</v>
      </c>
      <c r="M6075" s="381" t="str">
        <f>iferror(vlookup(A6075,Variables!$F$2:$G$2762,2,false),"")</f>
        <v/>
      </c>
      <c r="N6075" s="385" t="s">
        <v>1059</v>
      </c>
    </row>
    <row r="6076">
      <c r="A6076" s="375" t="s">
        <v>9167</v>
      </c>
      <c r="B6076" s="376" t="s">
        <v>537</v>
      </c>
      <c r="C6076" s="377" t="str">
        <f>iferror(vlookup(B6076,Maps!$A$2:$B$111,2,false),"")</f>
        <v>Spot 04 - Kokiri Forest</v>
      </c>
      <c r="D6076" s="376" t="s">
        <v>684</v>
      </c>
      <c r="E6076" s="376" t="s">
        <v>1606</v>
      </c>
      <c r="F6076" s="378"/>
      <c r="G6076" s="378"/>
      <c r="H6076" s="376" t="s">
        <v>12</v>
      </c>
      <c r="I6076" s="382" t="s">
        <v>4915</v>
      </c>
      <c r="J6076" s="383" t="str">
        <f>iferror(vlookup(H6076,Actors!$A$2:$D$472,4,false),"")</f>
        <v>Player</v>
      </c>
      <c r="K6076" s="384" t="s">
        <v>12</v>
      </c>
      <c r="L6076" s="376" t="s">
        <v>8888</v>
      </c>
      <c r="M6076" s="381" t="str">
        <f>iferror(vlookup(A6076,Variables!$F$2:$G$2762,2,false),"")</f>
        <v/>
      </c>
      <c r="N6076" s="385" t="s">
        <v>1059</v>
      </c>
    </row>
    <row r="6077">
      <c r="A6077" s="375" t="s">
        <v>7343</v>
      </c>
      <c r="B6077" s="376" t="s">
        <v>537</v>
      </c>
      <c r="C6077" s="377" t="str">
        <f>iferror(vlookup(B6077,Maps!$A$2:$B$111,2,false),"")</f>
        <v>Spot 04 - Kokiri Forest</v>
      </c>
      <c r="D6077" s="376" t="s">
        <v>684</v>
      </c>
      <c r="E6077" s="376" t="s">
        <v>1606</v>
      </c>
      <c r="F6077" s="378"/>
      <c r="G6077" s="378"/>
      <c r="H6077" s="376" t="s">
        <v>12</v>
      </c>
      <c r="I6077" s="382" t="s">
        <v>4915</v>
      </c>
      <c r="J6077" s="383" t="str">
        <f>iferror(vlookup(H6077,Actors!$A$2:$D$472,4,false),"")</f>
        <v>Player</v>
      </c>
      <c r="K6077" s="384" t="s">
        <v>12</v>
      </c>
      <c r="L6077" s="376" t="s">
        <v>7344</v>
      </c>
      <c r="M6077" s="381" t="str">
        <f>iferror(vlookup(A6077,Variables!$F$2:$G$2762,2,false),"")</f>
        <v/>
      </c>
      <c r="N6077" s="385" t="s">
        <v>1059</v>
      </c>
    </row>
    <row r="6078">
      <c r="A6078" s="375" t="s">
        <v>7042</v>
      </c>
      <c r="B6078" s="376" t="s">
        <v>537</v>
      </c>
      <c r="C6078" s="377" t="str">
        <f>iferror(vlookup(B6078,Maps!$A$2:$B$111,2,false),"")</f>
        <v>Spot 04 - Kokiri Forest</v>
      </c>
      <c r="D6078" s="376" t="s">
        <v>684</v>
      </c>
      <c r="E6078" s="376" t="s">
        <v>1606</v>
      </c>
      <c r="F6078" s="378"/>
      <c r="G6078" s="378"/>
      <c r="H6078" s="376" t="s">
        <v>12</v>
      </c>
      <c r="I6078" s="382" t="s">
        <v>4915</v>
      </c>
      <c r="J6078" s="383" t="str">
        <f>iferror(vlookup(H6078,Actors!$A$2:$D$472,4,false),"")</f>
        <v>Player</v>
      </c>
      <c r="K6078" s="384" t="s">
        <v>12</v>
      </c>
      <c r="L6078" s="376" t="s">
        <v>7043</v>
      </c>
      <c r="M6078" s="381" t="str">
        <f>iferror(vlookup(A6078,Variables!$F$2:$G$2762,2,false),"")</f>
        <v/>
      </c>
      <c r="N6078" s="385" t="s">
        <v>1059</v>
      </c>
    </row>
    <row r="6079">
      <c r="A6079" s="375" t="s">
        <v>10052</v>
      </c>
      <c r="B6079" s="376" t="s">
        <v>537</v>
      </c>
      <c r="C6079" s="377" t="str">
        <f>iferror(vlookup(B6079,Maps!$A$2:$B$111,2,false),"")</f>
        <v>Spot 04 - Kokiri Forest</v>
      </c>
      <c r="D6079" s="376" t="s">
        <v>684</v>
      </c>
      <c r="E6079" s="376" t="s">
        <v>1606</v>
      </c>
      <c r="F6079" s="378"/>
      <c r="G6079" s="378"/>
      <c r="H6079" s="376" t="s">
        <v>12</v>
      </c>
      <c r="I6079" s="382" t="s">
        <v>4915</v>
      </c>
      <c r="J6079" s="383" t="str">
        <f>iferror(vlookup(H6079,Actors!$A$2:$D$472,4,false),"")</f>
        <v>Player</v>
      </c>
      <c r="K6079" s="384" t="s">
        <v>12</v>
      </c>
      <c r="L6079" s="376" t="s">
        <v>10053</v>
      </c>
      <c r="M6079" s="381" t="str">
        <f>iferror(vlookup(A6079,Variables!$F$2:$G$2762,2,false),"")</f>
        <v/>
      </c>
      <c r="N6079" s="385" t="s">
        <v>1059</v>
      </c>
    </row>
    <row r="6080">
      <c r="A6080" s="375" t="s">
        <v>9170</v>
      </c>
      <c r="B6080" s="376" t="s">
        <v>537</v>
      </c>
      <c r="C6080" s="377" t="str">
        <f>iferror(vlookup(B6080,Maps!$A$2:$B$111,2,false),"")</f>
        <v>Spot 04 - Kokiri Forest</v>
      </c>
      <c r="D6080" s="376" t="s">
        <v>684</v>
      </c>
      <c r="E6080" s="376" t="s">
        <v>1606</v>
      </c>
      <c r="F6080" s="378"/>
      <c r="G6080" s="378"/>
      <c r="H6080" s="376" t="s">
        <v>12</v>
      </c>
      <c r="I6080" s="382" t="s">
        <v>4915</v>
      </c>
      <c r="J6080" s="383" t="str">
        <f>iferror(vlookup(H6080,Actors!$A$2:$D$472,4,false),"")</f>
        <v>Player</v>
      </c>
      <c r="K6080" s="384" t="s">
        <v>12</v>
      </c>
      <c r="L6080" s="376" t="s">
        <v>8886</v>
      </c>
      <c r="M6080" s="381" t="str">
        <f>iferror(vlookup(A6080,Variables!$F$2:$G$2762,2,false),"")</f>
        <v/>
      </c>
      <c r="N6080" s="385" t="s">
        <v>1059</v>
      </c>
    </row>
    <row r="6081">
      <c r="A6081" s="375" t="s">
        <v>9168</v>
      </c>
      <c r="B6081" s="376" t="s">
        <v>537</v>
      </c>
      <c r="C6081" s="377" t="str">
        <f>iferror(vlookup(B6081,Maps!$A$2:$B$111,2,false),"")</f>
        <v>Spot 04 - Kokiri Forest</v>
      </c>
      <c r="D6081" s="376" t="s">
        <v>684</v>
      </c>
      <c r="E6081" s="376" t="s">
        <v>1606</v>
      </c>
      <c r="F6081" s="378"/>
      <c r="G6081" s="378"/>
      <c r="H6081" s="376" t="s">
        <v>12</v>
      </c>
      <c r="I6081" s="382" t="s">
        <v>4915</v>
      </c>
      <c r="J6081" s="383" t="str">
        <f>iferror(vlookup(H6081,Actors!$A$2:$D$472,4,false),"")</f>
        <v>Player</v>
      </c>
      <c r="K6081" s="384" t="s">
        <v>12</v>
      </c>
      <c r="L6081" s="376" t="s">
        <v>9169</v>
      </c>
      <c r="M6081" s="381" t="str">
        <f>iferror(vlookup(A6081,Variables!$F$2:$G$2762,2,false),"")</f>
        <v/>
      </c>
      <c r="N6081" s="385" t="s">
        <v>1059</v>
      </c>
    </row>
    <row r="6082">
      <c r="A6082" s="375" t="s">
        <v>7343</v>
      </c>
      <c r="B6082" s="376" t="s">
        <v>537</v>
      </c>
      <c r="C6082" s="377" t="str">
        <f>iferror(vlookup(B6082,Maps!$A$2:$B$111,2,false),"")</f>
        <v>Spot 04 - Kokiri Forest</v>
      </c>
      <c r="D6082" s="376" t="s">
        <v>684</v>
      </c>
      <c r="E6082" s="376" t="s">
        <v>1606</v>
      </c>
      <c r="F6082" s="378"/>
      <c r="G6082" s="378"/>
      <c r="H6082" s="376" t="s">
        <v>12</v>
      </c>
      <c r="I6082" s="382" t="s">
        <v>4915</v>
      </c>
      <c r="J6082" s="383" t="str">
        <f>iferror(vlookup(H6082,Actors!$A$2:$D$472,4,false),"")</f>
        <v>Player</v>
      </c>
      <c r="K6082" s="384" t="s">
        <v>12</v>
      </c>
      <c r="L6082" s="376" t="s">
        <v>7344</v>
      </c>
      <c r="M6082" s="381" t="str">
        <f>iferror(vlookup(A6082,Variables!$F$2:$G$2762,2,false),"")</f>
        <v/>
      </c>
      <c r="N6082" s="385" t="s">
        <v>1059</v>
      </c>
    </row>
    <row r="6083">
      <c r="A6083" s="375" t="s">
        <v>7042</v>
      </c>
      <c r="B6083" s="376" t="s">
        <v>537</v>
      </c>
      <c r="C6083" s="377" t="str">
        <f>iferror(vlookup(B6083,Maps!$A$2:$B$111,2,false),"")</f>
        <v>Spot 04 - Kokiri Forest</v>
      </c>
      <c r="D6083" s="376" t="s">
        <v>684</v>
      </c>
      <c r="E6083" s="376" t="s">
        <v>1606</v>
      </c>
      <c r="F6083" s="378"/>
      <c r="G6083" s="378"/>
      <c r="H6083" s="376" t="s">
        <v>12</v>
      </c>
      <c r="I6083" s="382" t="s">
        <v>4915</v>
      </c>
      <c r="J6083" s="383" t="str">
        <f>iferror(vlookup(H6083,Actors!$A$2:$D$472,4,false),"")</f>
        <v>Player</v>
      </c>
      <c r="K6083" s="384" t="s">
        <v>12</v>
      </c>
      <c r="L6083" s="376" t="s">
        <v>7043</v>
      </c>
      <c r="M6083" s="381" t="str">
        <f>iferror(vlookup(A6083,Variables!$F$2:$G$2762,2,false),"")</f>
        <v/>
      </c>
      <c r="N6083" s="385" t="s">
        <v>1059</v>
      </c>
    </row>
    <row r="6084">
      <c r="A6084" s="375" t="s">
        <v>7039</v>
      </c>
      <c r="B6084" s="376" t="s">
        <v>537</v>
      </c>
      <c r="C6084" s="377" t="str">
        <f>iferror(vlookup(B6084,Maps!$A$2:$B$111,2,false),"")</f>
        <v>Spot 04 - Kokiri Forest</v>
      </c>
      <c r="D6084" s="376" t="s">
        <v>686</v>
      </c>
      <c r="E6084" s="376" t="s">
        <v>1606</v>
      </c>
      <c r="F6084" s="378"/>
      <c r="G6084" s="378"/>
      <c r="H6084" s="376" t="s">
        <v>259</v>
      </c>
      <c r="I6084" s="338" t="s">
        <v>4990</v>
      </c>
      <c r="J6084" s="379" t="str">
        <f>iferror(vlookup(H6084,Actors!$A$2:$D$472,4,false),"")</f>
        <v>Room Transition Plane</v>
      </c>
      <c r="K6084" s="376" t="s">
        <v>21</v>
      </c>
      <c r="L6084" s="376" t="s">
        <v>3064</v>
      </c>
      <c r="M6084" s="381" t="str">
        <f>iferror(vlookup(A6084,Variables!$F$2:$G$2762,2,false),"")</f>
        <v/>
      </c>
      <c r="N6084" s="378" t="s">
        <v>1059</v>
      </c>
    </row>
    <row r="6085">
      <c r="A6085" s="375" t="s">
        <v>7039</v>
      </c>
      <c r="B6085" s="376" t="s">
        <v>537</v>
      </c>
      <c r="C6085" s="377" t="str">
        <f>iferror(vlookup(B6085,Maps!$A$2:$B$111,2,false),"")</f>
        <v>Spot 04 - Kokiri Forest</v>
      </c>
      <c r="D6085" s="376" t="s">
        <v>686</v>
      </c>
      <c r="E6085" s="376" t="s">
        <v>1606</v>
      </c>
      <c r="F6085" s="378"/>
      <c r="G6085" s="378"/>
      <c r="H6085" s="376" t="s">
        <v>259</v>
      </c>
      <c r="I6085" s="338" t="s">
        <v>4990</v>
      </c>
      <c r="J6085" s="379" t="str">
        <f>iferror(vlookup(H6085,Actors!$A$2:$D$472,4,false),"")</f>
        <v>Room Transition Plane</v>
      </c>
      <c r="K6085" s="376" t="s">
        <v>21</v>
      </c>
      <c r="L6085" s="376" t="s">
        <v>3064</v>
      </c>
      <c r="M6085" s="381" t="str">
        <f>iferror(vlookup(A6085,Variables!$F$2:$G$2762,2,false),"")</f>
        <v/>
      </c>
      <c r="N6085" s="378" t="s">
        <v>1059</v>
      </c>
    </row>
    <row r="6086">
      <c r="A6086" s="375" t="s">
        <v>9523</v>
      </c>
      <c r="B6086" s="376" t="s">
        <v>537</v>
      </c>
      <c r="C6086" s="377" t="str">
        <f>iferror(vlookup(B6086,Maps!$A$2:$B$111,2,false),"")</f>
        <v>Spot 04 - Kokiri Forest</v>
      </c>
      <c r="D6086" s="376" t="s">
        <v>686</v>
      </c>
      <c r="E6086" s="376" t="s">
        <v>1606</v>
      </c>
      <c r="F6086" s="378"/>
      <c r="G6086" s="378"/>
      <c r="H6086" s="376" t="s">
        <v>12</v>
      </c>
      <c r="I6086" s="382" t="s">
        <v>4915</v>
      </c>
      <c r="J6086" s="383" t="str">
        <f>iferror(vlookup(H6086,Actors!$A$2:$D$472,4,false),"")</f>
        <v>Player</v>
      </c>
      <c r="K6086" s="384" t="s">
        <v>12</v>
      </c>
      <c r="L6086" s="376" t="s">
        <v>2953</v>
      </c>
      <c r="M6086" s="381" t="str">
        <f>iferror(vlookup(A6086,Variables!$F$2:$G$2762,2,false),"")</f>
        <v/>
      </c>
      <c r="N6086" s="385" t="s">
        <v>1059</v>
      </c>
    </row>
    <row r="6087">
      <c r="A6087" s="375" t="s">
        <v>7039</v>
      </c>
      <c r="B6087" s="376" t="s">
        <v>537</v>
      </c>
      <c r="C6087" s="377" t="str">
        <f>iferror(vlookup(B6087,Maps!$A$2:$B$111,2,false),"")</f>
        <v>Spot 04 - Kokiri Forest</v>
      </c>
      <c r="D6087" s="376" t="s">
        <v>688</v>
      </c>
      <c r="E6087" s="376" t="s">
        <v>1606</v>
      </c>
      <c r="F6087" s="378"/>
      <c r="G6087" s="378"/>
      <c r="H6087" s="376" t="s">
        <v>259</v>
      </c>
      <c r="I6087" s="338" t="s">
        <v>4990</v>
      </c>
      <c r="J6087" s="379" t="str">
        <f>iferror(vlookup(H6087,Actors!$A$2:$D$472,4,false),"")</f>
        <v>Room Transition Plane</v>
      </c>
      <c r="K6087" s="376" t="s">
        <v>21</v>
      </c>
      <c r="L6087" s="376" t="s">
        <v>3064</v>
      </c>
      <c r="M6087" s="381" t="str">
        <f>iferror(vlookup(A6087,Variables!$F$2:$G$2762,2,false),"")</f>
        <v/>
      </c>
      <c r="N6087" s="378" t="s">
        <v>1059</v>
      </c>
    </row>
    <row r="6088">
      <c r="A6088" s="375" t="s">
        <v>7039</v>
      </c>
      <c r="B6088" s="376" t="s">
        <v>537</v>
      </c>
      <c r="C6088" s="377" t="str">
        <f>iferror(vlookup(B6088,Maps!$A$2:$B$111,2,false),"")</f>
        <v>Spot 04 - Kokiri Forest</v>
      </c>
      <c r="D6088" s="376" t="s">
        <v>688</v>
      </c>
      <c r="E6088" s="376" t="s">
        <v>1606</v>
      </c>
      <c r="F6088" s="378"/>
      <c r="G6088" s="378"/>
      <c r="H6088" s="376" t="s">
        <v>259</v>
      </c>
      <c r="I6088" s="338" t="s">
        <v>4990</v>
      </c>
      <c r="J6088" s="379" t="str">
        <f>iferror(vlookup(H6088,Actors!$A$2:$D$472,4,false),"")</f>
        <v>Room Transition Plane</v>
      </c>
      <c r="K6088" s="376" t="s">
        <v>21</v>
      </c>
      <c r="L6088" s="376" t="s">
        <v>3064</v>
      </c>
      <c r="M6088" s="381" t="str">
        <f>iferror(vlookup(A6088,Variables!$F$2:$G$2762,2,false),"")</f>
        <v/>
      </c>
      <c r="N6088" s="378" t="s">
        <v>1059</v>
      </c>
    </row>
    <row r="6089">
      <c r="A6089" s="375" t="s">
        <v>9522</v>
      </c>
      <c r="B6089" s="376" t="s">
        <v>537</v>
      </c>
      <c r="C6089" s="377" t="str">
        <f>iferror(vlookup(B6089,Maps!$A$2:$B$111,2,false),"")</f>
        <v>Spot 04 - Kokiri Forest</v>
      </c>
      <c r="D6089" s="376" t="s">
        <v>688</v>
      </c>
      <c r="E6089" s="376" t="s">
        <v>1606</v>
      </c>
      <c r="F6089" s="378"/>
      <c r="G6089" s="378"/>
      <c r="H6089" s="376" t="s">
        <v>12</v>
      </c>
      <c r="I6089" s="382" t="s">
        <v>4915</v>
      </c>
      <c r="J6089" s="383" t="str">
        <f>iferror(vlookup(H6089,Actors!$A$2:$D$472,4,false),"")</f>
        <v>Player</v>
      </c>
      <c r="K6089" s="384" t="s">
        <v>12</v>
      </c>
      <c r="L6089" s="376" t="s">
        <v>3720</v>
      </c>
      <c r="M6089" s="381" t="str">
        <f>iferror(vlookup(A6089,Variables!$F$2:$G$2762,2,false),"")</f>
        <v/>
      </c>
      <c r="N6089" s="385" t="s">
        <v>1059</v>
      </c>
    </row>
    <row r="6090">
      <c r="A6090" s="375" t="s">
        <v>7039</v>
      </c>
      <c r="B6090" s="376" t="s">
        <v>537</v>
      </c>
      <c r="C6090" s="377" t="str">
        <f>iferror(vlookup(B6090,Maps!$A$2:$B$111,2,false),"")</f>
        <v>Spot 04 - Kokiri Forest</v>
      </c>
      <c r="D6090" s="376" t="s">
        <v>690</v>
      </c>
      <c r="E6090" s="376" t="s">
        <v>1606</v>
      </c>
      <c r="F6090" s="378"/>
      <c r="G6090" s="378"/>
      <c r="H6090" s="376" t="s">
        <v>259</v>
      </c>
      <c r="I6090" s="338" t="s">
        <v>4990</v>
      </c>
      <c r="J6090" s="379" t="str">
        <f>iferror(vlookup(H6090,Actors!$A$2:$D$472,4,false),"")</f>
        <v>Room Transition Plane</v>
      </c>
      <c r="K6090" s="376" t="s">
        <v>21</v>
      </c>
      <c r="L6090" s="376" t="s">
        <v>3064</v>
      </c>
      <c r="M6090" s="381" t="str">
        <f>iferror(vlookup(A6090,Variables!$F$2:$G$2762,2,false),"")</f>
        <v/>
      </c>
      <c r="N6090" s="378" t="s">
        <v>1059</v>
      </c>
    </row>
    <row r="6091">
      <c r="A6091" s="375" t="s">
        <v>7039</v>
      </c>
      <c r="B6091" s="376" t="s">
        <v>537</v>
      </c>
      <c r="C6091" s="377" t="str">
        <f>iferror(vlookup(B6091,Maps!$A$2:$B$111,2,false),"")</f>
        <v>Spot 04 - Kokiri Forest</v>
      </c>
      <c r="D6091" s="376" t="s">
        <v>690</v>
      </c>
      <c r="E6091" s="376" t="s">
        <v>1606</v>
      </c>
      <c r="F6091" s="378"/>
      <c r="G6091" s="378"/>
      <c r="H6091" s="376" t="s">
        <v>259</v>
      </c>
      <c r="I6091" s="338" t="s">
        <v>4990</v>
      </c>
      <c r="J6091" s="379" t="str">
        <f>iferror(vlookup(H6091,Actors!$A$2:$D$472,4,false),"")</f>
        <v>Room Transition Plane</v>
      </c>
      <c r="K6091" s="376" t="s">
        <v>21</v>
      </c>
      <c r="L6091" s="376" t="s">
        <v>3064</v>
      </c>
      <c r="M6091" s="381" t="str">
        <f>iferror(vlookup(A6091,Variables!$F$2:$G$2762,2,false),"")</f>
        <v/>
      </c>
      <c r="N6091" s="378" t="s">
        <v>1059</v>
      </c>
    </row>
    <row r="6092">
      <c r="A6092" s="375" t="s">
        <v>7343</v>
      </c>
      <c r="B6092" s="376" t="s">
        <v>537</v>
      </c>
      <c r="C6092" s="377" t="str">
        <f>iferror(vlookup(B6092,Maps!$A$2:$B$111,2,false),"")</f>
        <v>Spot 04 - Kokiri Forest</v>
      </c>
      <c r="D6092" s="376" t="s">
        <v>690</v>
      </c>
      <c r="E6092" s="376" t="s">
        <v>1606</v>
      </c>
      <c r="F6092" s="378"/>
      <c r="G6092" s="378"/>
      <c r="H6092" s="376" t="s">
        <v>12</v>
      </c>
      <c r="I6092" s="382" t="s">
        <v>4915</v>
      </c>
      <c r="J6092" s="383" t="str">
        <f>iferror(vlookup(H6092,Actors!$A$2:$D$472,4,false),"")</f>
        <v>Player</v>
      </c>
      <c r="K6092" s="384" t="s">
        <v>12</v>
      </c>
      <c r="L6092" s="376" t="s">
        <v>7344</v>
      </c>
      <c r="M6092" s="381" t="str">
        <f>iferror(vlookup(A6092,Variables!$F$2:$G$2762,2,false),"")</f>
        <v/>
      </c>
      <c r="N6092" s="385" t="s">
        <v>1059</v>
      </c>
    </row>
    <row r="6093">
      <c r="A6093" s="375" t="s">
        <v>7039</v>
      </c>
      <c r="B6093" s="376" t="s">
        <v>537</v>
      </c>
      <c r="C6093" s="377" t="str">
        <f>iferror(vlookup(B6093,Maps!$A$2:$B$111,2,false),"")</f>
        <v>Spot 04 - Kokiri Forest</v>
      </c>
      <c r="D6093" s="376" t="s">
        <v>692</v>
      </c>
      <c r="E6093" s="376" t="s">
        <v>1606</v>
      </c>
      <c r="F6093" s="378"/>
      <c r="G6093" s="378"/>
      <c r="H6093" s="376" t="s">
        <v>259</v>
      </c>
      <c r="I6093" s="338" t="s">
        <v>4990</v>
      </c>
      <c r="J6093" s="379" t="str">
        <f>iferror(vlookup(H6093,Actors!$A$2:$D$472,4,false),"")</f>
        <v>Room Transition Plane</v>
      </c>
      <c r="K6093" s="376" t="s">
        <v>21</v>
      </c>
      <c r="L6093" s="376" t="s">
        <v>3064</v>
      </c>
      <c r="M6093" s="381" t="str">
        <f>iferror(vlookup(A6093,Variables!$F$2:$G$2762,2,false),"")</f>
        <v/>
      </c>
      <c r="N6093" s="378" t="s">
        <v>1059</v>
      </c>
    </row>
    <row r="6094">
      <c r="A6094" s="375" t="s">
        <v>7039</v>
      </c>
      <c r="B6094" s="376" t="s">
        <v>537</v>
      </c>
      <c r="C6094" s="377" t="str">
        <f>iferror(vlookup(B6094,Maps!$A$2:$B$111,2,false),"")</f>
        <v>Spot 04 - Kokiri Forest</v>
      </c>
      <c r="D6094" s="376" t="s">
        <v>692</v>
      </c>
      <c r="E6094" s="376" t="s">
        <v>1606</v>
      </c>
      <c r="F6094" s="378"/>
      <c r="G6094" s="378"/>
      <c r="H6094" s="376" t="s">
        <v>259</v>
      </c>
      <c r="I6094" s="338" t="s">
        <v>4990</v>
      </c>
      <c r="J6094" s="379" t="str">
        <f>iferror(vlookup(H6094,Actors!$A$2:$D$472,4,false),"")</f>
        <v>Room Transition Plane</v>
      </c>
      <c r="K6094" s="376" t="s">
        <v>21</v>
      </c>
      <c r="L6094" s="376" t="s">
        <v>3064</v>
      </c>
      <c r="M6094" s="381" t="str">
        <f>iferror(vlookup(A6094,Variables!$F$2:$G$2762,2,false),"")</f>
        <v/>
      </c>
      <c r="N6094" s="378" t="s">
        <v>1059</v>
      </c>
    </row>
    <row r="6095">
      <c r="A6095" s="375" t="s">
        <v>7343</v>
      </c>
      <c r="B6095" s="376" t="s">
        <v>537</v>
      </c>
      <c r="C6095" s="377" t="str">
        <f>iferror(vlookup(B6095,Maps!$A$2:$B$111,2,false),"")</f>
        <v>Spot 04 - Kokiri Forest</v>
      </c>
      <c r="D6095" s="376" t="s">
        <v>692</v>
      </c>
      <c r="E6095" s="376" t="s">
        <v>1606</v>
      </c>
      <c r="F6095" s="378"/>
      <c r="G6095" s="378"/>
      <c r="H6095" s="376" t="s">
        <v>12</v>
      </c>
      <c r="I6095" s="382" t="s">
        <v>4915</v>
      </c>
      <c r="J6095" s="383" t="str">
        <f>iferror(vlookup(H6095,Actors!$A$2:$D$472,4,false),"")</f>
        <v>Player</v>
      </c>
      <c r="K6095" s="384" t="s">
        <v>12</v>
      </c>
      <c r="L6095" s="376" t="s">
        <v>7344</v>
      </c>
      <c r="M6095" s="381" t="str">
        <f>iferror(vlookup(A6095,Variables!$F$2:$G$2762,2,false),"")</f>
        <v/>
      </c>
      <c r="N6095" s="385" t="s">
        <v>1059</v>
      </c>
    </row>
    <row r="6096">
      <c r="A6096" s="375" t="s">
        <v>7039</v>
      </c>
      <c r="B6096" s="376" t="s">
        <v>537</v>
      </c>
      <c r="C6096" s="377" t="str">
        <f>iferror(vlookup(B6096,Maps!$A$2:$B$111,2,false),"")</f>
        <v>Spot 04 - Kokiri Forest</v>
      </c>
      <c r="D6096" s="376" t="s">
        <v>694</v>
      </c>
      <c r="E6096" s="376" t="s">
        <v>1606</v>
      </c>
      <c r="F6096" s="378"/>
      <c r="G6096" s="378"/>
      <c r="H6096" s="376" t="s">
        <v>259</v>
      </c>
      <c r="I6096" s="338" t="s">
        <v>4990</v>
      </c>
      <c r="J6096" s="379" t="str">
        <f>iferror(vlookup(H6096,Actors!$A$2:$D$472,4,false),"")</f>
        <v>Room Transition Plane</v>
      </c>
      <c r="K6096" s="376" t="s">
        <v>21</v>
      </c>
      <c r="L6096" s="376" t="s">
        <v>3064</v>
      </c>
      <c r="M6096" s="381" t="str">
        <f>iferror(vlookup(A6096,Variables!$F$2:$G$2762,2,false),"")</f>
        <v/>
      </c>
      <c r="N6096" s="378" t="s">
        <v>1059</v>
      </c>
    </row>
    <row r="6097">
      <c r="A6097" s="375" t="s">
        <v>7039</v>
      </c>
      <c r="B6097" s="376" t="s">
        <v>537</v>
      </c>
      <c r="C6097" s="377" t="str">
        <f>iferror(vlookup(B6097,Maps!$A$2:$B$111,2,false),"")</f>
        <v>Spot 04 - Kokiri Forest</v>
      </c>
      <c r="D6097" s="376" t="s">
        <v>694</v>
      </c>
      <c r="E6097" s="376" t="s">
        <v>1606</v>
      </c>
      <c r="F6097" s="378"/>
      <c r="G6097" s="378"/>
      <c r="H6097" s="376" t="s">
        <v>259</v>
      </c>
      <c r="I6097" s="338" t="s">
        <v>4990</v>
      </c>
      <c r="J6097" s="379" t="str">
        <f>iferror(vlookup(H6097,Actors!$A$2:$D$472,4,false),"")</f>
        <v>Room Transition Plane</v>
      </c>
      <c r="K6097" s="376" t="s">
        <v>21</v>
      </c>
      <c r="L6097" s="376" t="s">
        <v>3064</v>
      </c>
      <c r="M6097" s="381" t="str">
        <f>iferror(vlookup(A6097,Variables!$F$2:$G$2762,2,false),"")</f>
        <v/>
      </c>
      <c r="N6097" s="378" t="s">
        <v>1059</v>
      </c>
    </row>
    <row r="6098">
      <c r="A6098" s="375" t="s">
        <v>7039</v>
      </c>
      <c r="B6098" s="376" t="s">
        <v>537</v>
      </c>
      <c r="C6098" s="377" t="str">
        <f>iferror(vlookup(B6098,Maps!$A$2:$B$111,2,false),"")</f>
        <v>Spot 04 - Kokiri Forest</v>
      </c>
      <c r="D6098" s="376" t="s">
        <v>694</v>
      </c>
      <c r="E6098" s="376" t="s">
        <v>1606</v>
      </c>
      <c r="F6098" s="378"/>
      <c r="G6098" s="378"/>
      <c r="H6098" s="376" t="s">
        <v>259</v>
      </c>
      <c r="I6098" s="338" t="s">
        <v>4990</v>
      </c>
      <c r="J6098" s="379" t="str">
        <f>iferror(vlookup(H6098,Actors!$A$2:$D$472,4,false),"")</f>
        <v>Room Transition Plane</v>
      </c>
      <c r="K6098" s="376" t="s">
        <v>21</v>
      </c>
      <c r="L6098" s="376" t="s">
        <v>3064</v>
      </c>
      <c r="M6098" s="381" t="str">
        <f>iferror(vlookup(A6098,Variables!$F$2:$G$2762,2,false),"")</f>
        <v/>
      </c>
      <c r="N6098" s="378" t="s">
        <v>1059</v>
      </c>
    </row>
    <row r="6099">
      <c r="A6099" s="375" t="s">
        <v>7343</v>
      </c>
      <c r="B6099" s="376" t="s">
        <v>537</v>
      </c>
      <c r="C6099" s="377" t="str">
        <f>iferror(vlookup(B6099,Maps!$A$2:$B$111,2,false),"")</f>
        <v>Spot 04 - Kokiri Forest</v>
      </c>
      <c r="D6099" s="376" t="s">
        <v>694</v>
      </c>
      <c r="E6099" s="376" t="s">
        <v>1606</v>
      </c>
      <c r="F6099" s="378"/>
      <c r="G6099" s="378"/>
      <c r="H6099" s="376" t="s">
        <v>12</v>
      </c>
      <c r="I6099" s="382" t="s">
        <v>4915</v>
      </c>
      <c r="J6099" s="383" t="str">
        <f>iferror(vlookup(H6099,Actors!$A$2:$D$472,4,false),"")</f>
        <v>Player</v>
      </c>
      <c r="K6099" s="384" t="s">
        <v>12</v>
      </c>
      <c r="L6099" s="376" t="s">
        <v>7344</v>
      </c>
      <c r="M6099" s="381" t="str">
        <f>iferror(vlookup(A6099,Variables!$F$2:$G$2762,2,false),"")</f>
        <v/>
      </c>
      <c r="N6099" s="385" t="s">
        <v>1059</v>
      </c>
    </row>
    <row r="6100">
      <c r="A6100" s="375" t="s">
        <v>7039</v>
      </c>
      <c r="B6100" s="376" t="s">
        <v>537</v>
      </c>
      <c r="C6100" s="377" t="str">
        <f>iferror(vlookup(B6100,Maps!$A$2:$B$111,2,false),"")</f>
        <v>Spot 04 - Kokiri Forest</v>
      </c>
      <c r="D6100" s="376" t="s">
        <v>696</v>
      </c>
      <c r="E6100" s="376" t="s">
        <v>1606</v>
      </c>
      <c r="F6100" s="378"/>
      <c r="G6100" s="378"/>
      <c r="H6100" s="376" t="s">
        <v>259</v>
      </c>
      <c r="I6100" s="338" t="s">
        <v>4990</v>
      </c>
      <c r="J6100" s="379" t="str">
        <f>iferror(vlookup(H6100,Actors!$A$2:$D$472,4,false),"")</f>
        <v>Room Transition Plane</v>
      </c>
      <c r="K6100" s="376" t="s">
        <v>21</v>
      </c>
      <c r="L6100" s="376" t="s">
        <v>3064</v>
      </c>
      <c r="M6100" s="381" t="str">
        <f>iferror(vlookup(A6100,Variables!$F$2:$G$2762,2,false),"")</f>
        <v/>
      </c>
      <c r="N6100" s="378" t="s">
        <v>1059</v>
      </c>
    </row>
    <row r="6101">
      <c r="A6101" s="375" t="s">
        <v>7039</v>
      </c>
      <c r="B6101" s="376" t="s">
        <v>537</v>
      </c>
      <c r="C6101" s="377" t="str">
        <f>iferror(vlookup(B6101,Maps!$A$2:$B$111,2,false),"")</f>
        <v>Spot 04 - Kokiri Forest</v>
      </c>
      <c r="D6101" s="376" t="s">
        <v>696</v>
      </c>
      <c r="E6101" s="376" t="s">
        <v>1606</v>
      </c>
      <c r="F6101" s="378"/>
      <c r="G6101" s="378"/>
      <c r="H6101" s="376" t="s">
        <v>259</v>
      </c>
      <c r="I6101" s="338" t="s">
        <v>4990</v>
      </c>
      <c r="J6101" s="379" t="str">
        <f>iferror(vlookup(H6101,Actors!$A$2:$D$472,4,false),"")</f>
        <v>Room Transition Plane</v>
      </c>
      <c r="K6101" s="376" t="s">
        <v>21</v>
      </c>
      <c r="L6101" s="376" t="s">
        <v>3064</v>
      </c>
      <c r="M6101" s="381" t="str">
        <f>iferror(vlookup(A6101,Variables!$F$2:$G$2762,2,false),"")</f>
        <v/>
      </c>
      <c r="N6101" s="378" t="s">
        <v>1059</v>
      </c>
    </row>
    <row r="6102">
      <c r="A6102" s="375" t="s">
        <v>7039</v>
      </c>
      <c r="B6102" s="376" t="s">
        <v>537</v>
      </c>
      <c r="C6102" s="377" t="str">
        <f>iferror(vlookup(B6102,Maps!$A$2:$B$111,2,false),"")</f>
        <v>Spot 04 - Kokiri Forest</v>
      </c>
      <c r="D6102" s="376" t="s">
        <v>696</v>
      </c>
      <c r="E6102" s="376" t="s">
        <v>1606</v>
      </c>
      <c r="F6102" s="378"/>
      <c r="G6102" s="378"/>
      <c r="H6102" s="376" t="s">
        <v>259</v>
      </c>
      <c r="I6102" s="338" t="s">
        <v>4990</v>
      </c>
      <c r="J6102" s="379" t="str">
        <f>iferror(vlookup(H6102,Actors!$A$2:$D$472,4,false),"")</f>
        <v>Room Transition Plane</v>
      </c>
      <c r="K6102" s="376" t="s">
        <v>21</v>
      </c>
      <c r="L6102" s="376" t="s">
        <v>3064</v>
      </c>
      <c r="M6102" s="381" t="str">
        <f>iferror(vlookup(A6102,Variables!$F$2:$G$2762,2,false),"")</f>
        <v/>
      </c>
      <c r="N6102" s="378" t="s">
        <v>1059</v>
      </c>
    </row>
    <row r="6103">
      <c r="A6103" s="375" t="s">
        <v>7343</v>
      </c>
      <c r="B6103" s="376" t="s">
        <v>537</v>
      </c>
      <c r="C6103" s="377" t="str">
        <f>iferror(vlookup(B6103,Maps!$A$2:$B$111,2,false),"")</f>
        <v>Spot 04 - Kokiri Forest</v>
      </c>
      <c r="D6103" s="376" t="s">
        <v>696</v>
      </c>
      <c r="E6103" s="376" t="s">
        <v>1606</v>
      </c>
      <c r="F6103" s="378"/>
      <c r="G6103" s="378"/>
      <c r="H6103" s="376" t="s">
        <v>12</v>
      </c>
      <c r="I6103" s="382" t="s">
        <v>4915</v>
      </c>
      <c r="J6103" s="383" t="str">
        <f>iferror(vlookup(H6103,Actors!$A$2:$D$472,4,false),"")</f>
        <v>Player</v>
      </c>
      <c r="K6103" s="384" t="s">
        <v>12</v>
      </c>
      <c r="L6103" s="376" t="s">
        <v>7344</v>
      </c>
      <c r="M6103" s="381" t="str">
        <f>iferror(vlookup(A6103,Variables!$F$2:$G$2762,2,false),"")</f>
        <v/>
      </c>
      <c r="N6103" s="385" t="s">
        <v>1059</v>
      </c>
    </row>
    <row r="6104">
      <c r="A6104" s="375" t="s">
        <v>7039</v>
      </c>
      <c r="B6104" s="376" t="s">
        <v>537</v>
      </c>
      <c r="C6104" s="377" t="str">
        <f>iferror(vlookup(B6104,Maps!$A$2:$B$111,2,false),"")</f>
        <v>Spot 04 - Kokiri Forest</v>
      </c>
      <c r="D6104" s="376" t="s">
        <v>274</v>
      </c>
      <c r="E6104" s="376" t="s">
        <v>1606</v>
      </c>
      <c r="F6104" s="378"/>
      <c r="G6104" s="378"/>
      <c r="H6104" s="376" t="s">
        <v>259</v>
      </c>
      <c r="I6104" s="338" t="s">
        <v>4990</v>
      </c>
      <c r="J6104" s="379" t="str">
        <f>iferror(vlookup(H6104,Actors!$A$2:$D$472,4,false),"")</f>
        <v>Room Transition Plane</v>
      </c>
      <c r="K6104" s="376" t="s">
        <v>21</v>
      </c>
      <c r="L6104" s="376" t="s">
        <v>3064</v>
      </c>
      <c r="M6104" s="381" t="str">
        <f>iferror(vlookup(A6104,Variables!$F$2:$G$2762,2,false),"")</f>
        <v/>
      </c>
      <c r="N6104" s="378" t="s">
        <v>1059</v>
      </c>
    </row>
    <row r="6105">
      <c r="A6105" s="375" t="s">
        <v>7039</v>
      </c>
      <c r="B6105" s="376" t="s">
        <v>537</v>
      </c>
      <c r="C6105" s="377" t="str">
        <f>iferror(vlookup(B6105,Maps!$A$2:$B$111,2,false),"")</f>
        <v>Spot 04 - Kokiri Forest</v>
      </c>
      <c r="D6105" s="376" t="s">
        <v>274</v>
      </c>
      <c r="E6105" s="376" t="s">
        <v>1606</v>
      </c>
      <c r="F6105" s="378"/>
      <c r="G6105" s="378"/>
      <c r="H6105" s="376" t="s">
        <v>259</v>
      </c>
      <c r="I6105" s="338" t="s">
        <v>4990</v>
      </c>
      <c r="J6105" s="379" t="str">
        <f>iferror(vlookup(H6105,Actors!$A$2:$D$472,4,false),"")</f>
        <v>Room Transition Plane</v>
      </c>
      <c r="K6105" s="376" t="s">
        <v>21</v>
      </c>
      <c r="L6105" s="376" t="s">
        <v>3064</v>
      </c>
      <c r="M6105" s="381" t="str">
        <f>iferror(vlookup(A6105,Variables!$F$2:$G$2762,2,false),"")</f>
        <v/>
      </c>
      <c r="N6105" s="378" t="s">
        <v>1059</v>
      </c>
    </row>
    <row r="6106">
      <c r="A6106" s="375" t="s">
        <v>9523</v>
      </c>
      <c r="B6106" s="376" t="s">
        <v>537</v>
      </c>
      <c r="C6106" s="377" t="str">
        <f>iferror(vlookup(B6106,Maps!$A$2:$B$111,2,false),"")</f>
        <v>Spot 04 - Kokiri Forest</v>
      </c>
      <c r="D6106" s="376" t="s">
        <v>274</v>
      </c>
      <c r="E6106" s="376" t="s">
        <v>1606</v>
      </c>
      <c r="F6106" s="378"/>
      <c r="G6106" s="378"/>
      <c r="H6106" s="376" t="s">
        <v>12</v>
      </c>
      <c r="I6106" s="382" t="s">
        <v>4915</v>
      </c>
      <c r="J6106" s="383" t="str">
        <f>iferror(vlookup(H6106,Actors!$A$2:$D$472,4,false),"")</f>
        <v>Player</v>
      </c>
      <c r="K6106" s="384" t="s">
        <v>12</v>
      </c>
      <c r="L6106" s="376" t="s">
        <v>2953</v>
      </c>
      <c r="M6106" s="381" t="str">
        <f>iferror(vlookup(A6106,Variables!$F$2:$G$2762,2,false),"")</f>
        <v/>
      </c>
      <c r="N6106" s="385" t="s">
        <v>1059</v>
      </c>
    </row>
    <row r="6107">
      <c r="A6107" s="375" t="s">
        <v>7039</v>
      </c>
      <c r="B6107" s="376" t="s">
        <v>537</v>
      </c>
      <c r="C6107" s="377" t="str">
        <f>iferror(vlookup(B6107,Maps!$A$2:$B$111,2,false),"")</f>
        <v>Spot 04 - Kokiri Forest</v>
      </c>
      <c r="D6107" s="376" t="s">
        <v>170</v>
      </c>
      <c r="E6107" s="376" t="s">
        <v>1606</v>
      </c>
      <c r="F6107" s="378"/>
      <c r="G6107" s="378"/>
      <c r="H6107" s="376" t="s">
        <v>259</v>
      </c>
      <c r="I6107" s="338" t="s">
        <v>4990</v>
      </c>
      <c r="J6107" s="379" t="str">
        <f>iferror(vlookup(H6107,Actors!$A$2:$D$472,4,false),"")</f>
        <v>Room Transition Plane</v>
      </c>
      <c r="K6107" s="376" t="s">
        <v>21</v>
      </c>
      <c r="L6107" s="376" t="s">
        <v>3064</v>
      </c>
      <c r="M6107" s="381" t="str">
        <f>iferror(vlookup(A6107,Variables!$F$2:$G$2762,2,false),"")</f>
        <v/>
      </c>
      <c r="N6107" s="378" t="s">
        <v>1059</v>
      </c>
    </row>
    <row r="6108">
      <c r="A6108" s="375" t="s">
        <v>7039</v>
      </c>
      <c r="B6108" s="376" t="s">
        <v>537</v>
      </c>
      <c r="C6108" s="377" t="str">
        <f>iferror(vlookup(B6108,Maps!$A$2:$B$111,2,false),"")</f>
        <v>Spot 04 - Kokiri Forest</v>
      </c>
      <c r="D6108" s="376" t="s">
        <v>170</v>
      </c>
      <c r="E6108" s="376" t="s">
        <v>1606</v>
      </c>
      <c r="F6108" s="378"/>
      <c r="G6108" s="378"/>
      <c r="H6108" s="376" t="s">
        <v>259</v>
      </c>
      <c r="I6108" s="338" t="s">
        <v>4990</v>
      </c>
      <c r="J6108" s="379" t="str">
        <f>iferror(vlookup(H6108,Actors!$A$2:$D$472,4,false),"")</f>
        <v>Room Transition Plane</v>
      </c>
      <c r="K6108" s="376" t="s">
        <v>21</v>
      </c>
      <c r="L6108" s="376" t="s">
        <v>3064</v>
      </c>
      <c r="M6108" s="381" t="str">
        <f>iferror(vlookup(A6108,Variables!$F$2:$G$2762,2,false),"")</f>
        <v/>
      </c>
      <c r="N6108" s="378" t="s">
        <v>1059</v>
      </c>
    </row>
    <row r="6109">
      <c r="A6109" s="375" t="s">
        <v>9523</v>
      </c>
      <c r="B6109" s="376" t="s">
        <v>537</v>
      </c>
      <c r="C6109" s="377" t="str">
        <f>iferror(vlookup(B6109,Maps!$A$2:$B$111,2,false),"")</f>
        <v>Spot 04 - Kokiri Forest</v>
      </c>
      <c r="D6109" s="376" t="s">
        <v>170</v>
      </c>
      <c r="E6109" s="376" t="s">
        <v>1606</v>
      </c>
      <c r="F6109" s="378"/>
      <c r="G6109" s="378"/>
      <c r="H6109" s="376" t="s">
        <v>12</v>
      </c>
      <c r="I6109" s="382" t="s">
        <v>4915</v>
      </c>
      <c r="J6109" s="383" t="str">
        <f>iferror(vlookup(H6109,Actors!$A$2:$D$472,4,false),"")</f>
        <v>Player</v>
      </c>
      <c r="K6109" s="384" t="s">
        <v>12</v>
      </c>
      <c r="L6109" s="376" t="s">
        <v>2953</v>
      </c>
      <c r="M6109" s="381" t="str">
        <f>iferror(vlookup(A6109,Variables!$F$2:$G$2762,2,false),"")</f>
        <v/>
      </c>
      <c r="N6109" s="385" t="s">
        <v>1059</v>
      </c>
    </row>
    <row r="6110">
      <c r="A6110" s="375" t="s">
        <v>7039</v>
      </c>
      <c r="B6110" s="376" t="s">
        <v>537</v>
      </c>
      <c r="C6110" s="377" t="str">
        <f>iferror(vlookup(B6110,Maps!$A$2:$B$111,2,false),"")</f>
        <v>Spot 04 - Kokiri Forest</v>
      </c>
      <c r="D6110" s="376" t="s">
        <v>572</v>
      </c>
      <c r="E6110" s="376" t="s">
        <v>1606</v>
      </c>
      <c r="F6110" s="378"/>
      <c r="G6110" s="378"/>
      <c r="H6110" s="376" t="s">
        <v>259</v>
      </c>
      <c r="I6110" s="338" t="s">
        <v>4990</v>
      </c>
      <c r="J6110" s="379" t="str">
        <f>iferror(vlookup(H6110,Actors!$A$2:$D$472,4,false),"")</f>
        <v>Room Transition Plane</v>
      </c>
      <c r="K6110" s="376" t="s">
        <v>21</v>
      </c>
      <c r="L6110" s="376" t="s">
        <v>3064</v>
      </c>
      <c r="M6110" s="381" t="str">
        <f>iferror(vlookup(A6110,Variables!$F$2:$G$2762,2,false),"")</f>
        <v/>
      </c>
      <c r="N6110" s="378" t="s">
        <v>1059</v>
      </c>
    </row>
    <row r="6111">
      <c r="A6111" s="375" t="s">
        <v>7039</v>
      </c>
      <c r="B6111" s="376" t="s">
        <v>537</v>
      </c>
      <c r="C6111" s="377" t="str">
        <f>iferror(vlookup(B6111,Maps!$A$2:$B$111,2,false),"")</f>
        <v>Spot 04 - Kokiri Forest</v>
      </c>
      <c r="D6111" s="376" t="s">
        <v>572</v>
      </c>
      <c r="E6111" s="376" t="s">
        <v>1606</v>
      </c>
      <c r="F6111" s="378"/>
      <c r="G6111" s="378"/>
      <c r="H6111" s="376" t="s">
        <v>259</v>
      </c>
      <c r="I6111" s="338" t="s">
        <v>4990</v>
      </c>
      <c r="J6111" s="379" t="str">
        <f>iferror(vlookup(H6111,Actors!$A$2:$D$472,4,false),"")</f>
        <v>Room Transition Plane</v>
      </c>
      <c r="K6111" s="376" t="s">
        <v>21</v>
      </c>
      <c r="L6111" s="376" t="s">
        <v>3064</v>
      </c>
      <c r="M6111" s="381" t="str">
        <f>iferror(vlookup(A6111,Variables!$F$2:$G$2762,2,false),"")</f>
        <v/>
      </c>
      <c r="N6111" s="378" t="s">
        <v>1059</v>
      </c>
    </row>
    <row r="6112">
      <c r="A6112" s="375" t="s">
        <v>9522</v>
      </c>
      <c r="B6112" s="376" t="s">
        <v>537</v>
      </c>
      <c r="C6112" s="377" t="str">
        <f>iferror(vlookup(B6112,Maps!$A$2:$B$111,2,false),"")</f>
        <v>Spot 04 - Kokiri Forest</v>
      </c>
      <c r="D6112" s="376" t="s">
        <v>572</v>
      </c>
      <c r="E6112" s="376" t="s">
        <v>1606</v>
      </c>
      <c r="F6112" s="378"/>
      <c r="G6112" s="378"/>
      <c r="H6112" s="376" t="s">
        <v>12</v>
      </c>
      <c r="I6112" s="382" t="s">
        <v>4915</v>
      </c>
      <c r="J6112" s="383" t="str">
        <f>iferror(vlookup(H6112,Actors!$A$2:$D$472,4,false),"")</f>
        <v>Player</v>
      </c>
      <c r="K6112" s="384" t="s">
        <v>12</v>
      </c>
      <c r="L6112" s="376" t="s">
        <v>3720</v>
      </c>
      <c r="M6112" s="381" t="str">
        <f>iferror(vlookup(A6112,Variables!$F$2:$G$2762,2,false),"")</f>
        <v/>
      </c>
      <c r="N6112" s="385" t="s">
        <v>1059</v>
      </c>
    </row>
    <row r="6113">
      <c r="A6113" s="375" t="s">
        <v>7039</v>
      </c>
      <c r="B6113" s="376" t="s">
        <v>537</v>
      </c>
      <c r="C6113" s="377" t="str">
        <f>iferror(vlookup(B6113,Maps!$A$2:$B$111,2,false),"")</f>
        <v>Spot 04 - Kokiri Forest</v>
      </c>
      <c r="D6113" s="376" t="s">
        <v>577</v>
      </c>
      <c r="E6113" s="376" t="s">
        <v>1606</v>
      </c>
      <c r="F6113" s="378"/>
      <c r="G6113" s="378"/>
      <c r="H6113" s="376" t="s">
        <v>259</v>
      </c>
      <c r="I6113" s="338" t="s">
        <v>4990</v>
      </c>
      <c r="J6113" s="379" t="str">
        <f>iferror(vlookup(H6113,Actors!$A$2:$D$472,4,false),"")</f>
        <v>Room Transition Plane</v>
      </c>
      <c r="K6113" s="376" t="s">
        <v>21</v>
      </c>
      <c r="L6113" s="376" t="s">
        <v>3064</v>
      </c>
      <c r="M6113" s="381" t="str">
        <f>iferror(vlookup(A6113,Variables!$F$2:$G$2762,2,false),"")</f>
        <v/>
      </c>
      <c r="N6113" s="378" t="s">
        <v>1059</v>
      </c>
    </row>
    <row r="6114">
      <c r="A6114" s="375" t="s">
        <v>7039</v>
      </c>
      <c r="B6114" s="376" t="s">
        <v>537</v>
      </c>
      <c r="C6114" s="377" t="str">
        <f>iferror(vlookup(B6114,Maps!$A$2:$B$111,2,false),"")</f>
        <v>Spot 04 - Kokiri Forest</v>
      </c>
      <c r="D6114" s="376" t="s">
        <v>577</v>
      </c>
      <c r="E6114" s="376" t="s">
        <v>1606</v>
      </c>
      <c r="F6114" s="378"/>
      <c r="G6114" s="378"/>
      <c r="H6114" s="376" t="s">
        <v>259</v>
      </c>
      <c r="I6114" s="338" t="s">
        <v>4990</v>
      </c>
      <c r="J6114" s="379" t="str">
        <f>iferror(vlookup(H6114,Actors!$A$2:$D$472,4,false),"")</f>
        <v>Room Transition Plane</v>
      </c>
      <c r="K6114" s="376" t="s">
        <v>21</v>
      </c>
      <c r="L6114" s="376" t="s">
        <v>3064</v>
      </c>
      <c r="M6114" s="381" t="str">
        <f>iferror(vlookup(A6114,Variables!$F$2:$G$2762,2,false),"")</f>
        <v/>
      </c>
      <c r="N6114" s="378" t="s">
        <v>1059</v>
      </c>
    </row>
    <row r="6115">
      <c r="A6115" s="375" t="s">
        <v>7039</v>
      </c>
      <c r="B6115" s="376" t="s">
        <v>537</v>
      </c>
      <c r="C6115" s="377" t="str">
        <f>iferror(vlookup(B6115,Maps!$A$2:$B$111,2,false),"")</f>
        <v>Spot 04 - Kokiri Forest</v>
      </c>
      <c r="D6115" s="376" t="s">
        <v>577</v>
      </c>
      <c r="E6115" s="376" t="s">
        <v>1606</v>
      </c>
      <c r="F6115" s="378"/>
      <c r="G6115" s="378"/>
      <c r="H6115" s="376" t="s">
        <v>259</v>
      </c>
      <c r="I6115" s="338" t="s">
        <v>4990</v>
      </c>
      <c r="J6115" s="379" t="str">
        <f>iferror(vlookup(H6115,Actors!$A$2:$D$472,4,false),"")</f>
        <v>Room Transition Plane</v>
      </c>
      <c r="K6115" s="376" t="s">
        <v>21</v>
      </c>
      <c r="L6115" s="376" t="s">
        <v>3064</v>
      </c>
      <c r="M6115" s="381" t="str">
        <f>iferror(vlookup(A6115,Variables!$F$2:$G$2762,2,false),"")</f>
        <v/>
      </c>
      <c r="N6115" s="378" t="s">
        <v>1059</v>
      </c>
    </row>
    <row r="6116">
      <c r="A6116" s="375" t="s">
        <v>7343</v>
      </c>
      <c r="B6116" s="376" t="s">
        <v>537</v>
      </c>
      <c r="C6116" s="377" t="str">
        <f>iferror(vlookup(B6116,Maps!$A$2:$B$111,2,false),"")</f>
        <v>Spot 04 - Kokiri Forest</v>
      </c>
      <c r="D6116" s="376" t="s">
        <v>577</v>
      </c>
      <c r="E6116" s="376" t="s">
        <v>1606</v>
      </c>
      <c r="F6116" s="378"/>
      <c r="G6116" s="378"/>
      <c r="H6116" s="376" t="s">
        <v>12</v>
      </c>
      <c r="I6116" s="382" t="s">
        <v>4915</v>
      </c>
      <c r="J6116" s="383" t="str">
        <f>iferror(vlookup(H6116,Actors!$A$2:$D$472,4,false),"")</f>
        <v>Player</v>
      </c>
      <c r="K6116" s="384" t="s">
        <v>12</v>
      </c>
      <c r="L6116" s="376" t="s">
        <v>7344</v>
      </c>
      <c r="M6116" s="381" t="str">
        <f>iferror(vlookup(A6116,Variables!$F$2:$G$2762,2,false),"")</f>
        <v/>
      </c>
      <c r="N6116" s="385" t="s">
        <v>1059</v>
      </c>
    </row>
    <row r="6117">
      <c r="A6117" s="404" t="s">
        <v>9535</v>
      </c>
      <c r="B6117" s="405" t="s">
        <v>537</v>
      </c>
      <c r="C6117" s="406" t="str">
        <f>iferror(vlookup(B6117,Maps!$A$2:$B$111,2,false),"")</f>
        <v>Spot 04 - Kokiri Forest</v>
      </c>
      <c r="D6117" s="405" t="s">
        <v>14</v>
      </c>
      <c r="E6117" s="405" t="s">
        <v>14</v>
      </c>
      <c r="F6117" s="407"/>
      <c r="G6117" s="407"/>
      <c r="H6117" s="405" t="s">
        <v>215</v>
      </c>
      <c r="I6117" s="408" t="s">
        <v>5050</v>
      </c>
      <c r="J6117" s="413" t="str">
        <f>iferror(vlookup(H6117,Actors!$A$2:$D$472,4,false),"")</f>
        <v>Sound Effects I</v>
      </c>
      <c r="K6117" s="405" t="s">
        <v>21</v>
      </c>
      <c r="L6117" s="405" t="s">
        <v>21</v>
      </c>
      <c r="M6117" s="411" t="str">
        <f>iferror(vlookup(A6117,Variables!$F$2:$G$2762,2,false),"")</f>
        <v>Background Noise - Water Flowing 2</v>
      </c>
      <c r="N6117" s="407" t="s">
        <v>1059</v>
      </c>
    </row>
    <row r="6118">
      <c r="A6118" s="404" t="s">
        <v>10054</v>
      </c>
      <c r="B6118" s="405" t="s">
        <v>537</v>
      </c>
      <c r="C6118" s="406" t="str">
        <f>iferror(vlookup(B6118,Maps!$A$2:$B$111,2,false),"")</f>
        <v>Spot 04 - Kokiri Forest</v>
      </c>
      <c r="D6118" s="405" t="s">
        <v>14</v>
      </c>
      <c r="E6118" s="405" t="s">
        <v>14</v>
      </c>
      <c r="F6118" s="407"/>
      <c r="G6118" s="407"/>
      <c r="H6118" s="405" t="s">
        <v>159</v>
      </c>
      <c r="I6118" s="416" t="s">
        <v>4967</v>
      </c>
      <c r="J6118" s="413" t="str">
        <f>iferror(vlookup(H6118,Actors!$A$2:$D$472,4,false),"")</f>
        <v>Collectible Items (Visible)</v>
      </c>
      <c r="K6118" s="405" t="s">
        <v>12</v>
      </c>
      <c r="L6118" s="405" t="s">
        <v>7076</v>
      </c>
      <c r="M6118" s="411" t="str">
        <f>iferror(vlookup(A6118,Variables!$F$2:$G$2762,2,false),"")</f>
        <v>Green Rupee</v>
      </c>
      <c r="N6118" s="407" t="s">
        <v>1059</v>
      </c>
    </row>
    <row r="6119">
      <c r="A6119" s="404" t="s">
        <v>10055</v>
      </c>
      <c r="B6119" s="405" t="s">
        <v>537</v>
      </c>
      <c r="C6119" s="406" t="str">
        <f>iferror(vlookup(B6119,Maps!$A$2:$B$111,2,false),"")</f>
        <v>Spot 04 - Kokiri Forest</v>
      </c>
      <c r="D6119" s="405" t="s">
        <v>14</v>
      </c>
      <c r="E6119" s="405" t="s">
        <v>14</v>
      </c>
      <c r="F6119" s="407"/>
      <c r="G6119" s="407"/>
      <c r="H6119" s="405" t="s">
        <v>159</v>
      </c>
      <c r="I6119" s="416" t="s">
        <v>4967</v>
      </c>
      <c r="J6119" s="413" t="str">
        <f>iferror(vlookup(H6119,Actors!$A$2:$D$472,4,false),"")</f>
        <v>Collectible Items (Visible)</v>
      </c>
      <c r="K6119" s="405" t="s">
        <v>12</v>
      </c>
      <c r="L6119" s="405" t="s">
        <v>10056</v>
      </c>
      <c r="M6119" s="411" t="str">
        <f>iferror(vlookup(A6119,Variables!$F$2:$G$2762,2,false),"")</f>
        <v>Green Rupee</v>
      </c>
      <c r="N6119" s="407" t="s">
        <v>1059</v>
      </c>
    </row>
    <row r="6120">
      <c r="A6120" s="404" t="s">
        <v>10057</v>
      </c>
      <c r="B6120" s="405" t="s">
        <v>537</v>
      </c>
      <c r="C6120" s="406" t="str">
        <f>iferror(vlookup(B6120,Maps!$A$2:$B$111,2,false),"")</f>
        <v>Spot 04 - Kokiri Forest</v>
      </c>
      <c r="D6120" s="405" t="s">
        <v>14</v>
      </c>
      <c r="E6120" s="405" t="s">
        <v>14</v>
      </c>
      <c r="F6120" s="407"/>
      <c r="G6120" s="407"/>
      <c r="H6120" s="405" t="s">
        <v>159</v>
      </c>
      <c r="I6120" s="416" t="s">
        <v>4967</v>
      </c>
      <c r="J6120" s="413" t="str">
        <f>iferror(vlookup(H6120,Actors!$A$2:$D$472,4,false),"")</f>
        <v>Collectible Items (Visible)</v>
      </c>
      <c r="K6120" s="405" t="s">
        <v>12</v>
      </c>
      <c r="L6120" s="405" t="s">
        <v>10058</v>
      </c>
      <c r="M6120" s="411" t="str">
        <f>iferror(vlookup(A6120,Variables!$F$2:$G$2762,2,false),"")</f>
        <v>Green Rupee</v>
      </c>
      <c r="N6120" s="407" t="s">
        <v>1059</v>
      </c>
    </row>
    <row r="6121">
      <c r="A6121" s="404" t="s">
        <v>10059</v>
      </c>
      <c r="B6121" s="405" t="s">
        <v>537</v>
      </c>
      <c r="C6121" s="406" t="str">
        <f>iferror(vlookup(B6121,Maps!$A$2:$B$111,2,false),"")</f>
        <v>Spot 04 - Kokiri Forest</v>
      </c>
      <c r="D6121" s="405" t="s">
        <v>14</v>
      </c>
      <c r="E6121" s="405" t="s">
        <v>14</v>
      </c>
      <c r="F6121" s="407"/>
      <c r="G6121" s="407"/>
      <c r="H6121" s="405" t="s">
        <v>159</v>
      </c>
      <c r="I6121" s="416" t="s">
        <v>4967</v>
      </c>
      <c r="J6121" s="413" t="str">
        <f>iferror(vlookup(H6121,Actors!$A$2:$D$472,4,false),"")</f>
        <v>Collectible Items (Visible)</v>
      </c>
      <c r="K6121" s="405" t="s">
        <v>12</v>
      </c>
      <c r="L6121" s="405" t="s">
        <v>10060</v>
      </c>
      <c r="M6121" s="411" t="str">
        <f>iferror(vlookup(A6121,Variables!$F$2:$G$2762,2,false),"")</f>
        <v>Green Rupee</v>
      </c>
      <c r="N6121" s="407" t="s">
        <v>1059</v>
      </c>
    </row>
    <row r="6122">
      <c r="A6122" s="404" t="s">
        <v>10061</v>
      </c>
      <c r="B6122" s="405" t="s">
        <v>537</v>
      </c>
      <c r="C6122" s="406" t="str">
        <f>iferror(vlookup(B6122,Maps!$A$2:$B$111,2,false),"")</f>
        <v>Spot 04 - Kokiri Forest</v>
      </c>
      <c r="D6122" s="405" t="s">
        <v>14</v>
      </c>
      <c r="E6122" s="405" t="s">
        <v>14</v>
      </c>
      <c r="F6122" s="407"/>
      <c r="G6122" s="407"/>
      <c r="H6122" s="405" t="s">
        <v>159</v>
      </c>
      <c r="I6122" s="416" t="s">
        <v>4967</v>
      </c>
      <c r="J6122" s="413" t="str">
        <f>iferror(vlookup(H6122,Actors!$A$2:$D$472,4,false),"")</f>
        <v>Collectible Items (Visible)</v>
      </c>
      <c r="K6122" s="405" t="s">
        <v>12</v>
      </c>
      <c r="L6122" s="405" t="s">
        <v>7626</v>
      </c>
      <c r="M6122" s="411" t="str">
        <f>iferror(vlookup(A6122,Variables!$F$2:$G$2762,2,false),"")</f>
        <v>Blue Rupee</v>
      </c>
      <c r="N6122" s="407" t="s">
        <v>1059</v>
      </c>
    </row>
    <row r="6123">
      <c r="A6123" s="404" t="s">
        <v>10062</v>
      </c>
      <c r="B6123" s="405" t="s">
        <v>537</v>
      </c>
      <c r="C6123" s="406" t="str">
        <f>iferror(vlookup(B6123,Maps!$A$2:$B$111,2,false),"")</f>
        <v>Spot 04 - Kokiri Forest</v>
      </c>
      <c r="D6123" s="405" t="s">
        <v>14</v>
      </c>
      <c r="E6123" s="405" t="s">
        <v>14</v>
      </c>
      <c r="F6123" s="407"/>
      <c r="G6123" s="407"/>
      <c r="H6123" s="405" t="s">
        <v>159</v>
      </c>
      <c r="I6123" s="416" t="s">
        <v>4967</v>
      </c>
      <c r="J6123" s="413" t="str">
        <f>iferror(vlookup(H6123,Actors!$A$2:$D$472,4,false),"")</f>
        <v>Collectible Items (Visible)</v>
      </c>
      <c r="K6123" s="405" t="s">
        <v>12</v>
      </c>
      <c r="L6123" s="405" t="s">
        <v>7622</v>
      </c>
      <c r="M6123" s="411" t="str">
        <f>iferror(vlookup(A6123,Variables!$F$2:$G$2762,2,false),"")</f>
        <v>Blue Rupee</v>
      </c>
      <c r="N6123" s="407" t="s">
        <v>1059</v>
      </c>
    </row>
    <row r="6124">
      <c r="A6124" s="404" t="s">
        <v>10063</v>
      </c>
      <c r="B6124" s="405" t="s">
        <v>537</v>
      </c>
      <c r="C6124" s="406" t="str">
        <f>iferror(vlookup(B6124,Maps!$A$2:$B$111,2,false),"")</f>
        <v>Spot 04 - Kokiri Forest</v>
      </c>
      <c r="D6124" s="405" t="s">
        <v>14</v>
      </c>
      <c r="E6124" s="405" t="s">
        <v>14</v>
      </c>
      <c r="F6124" s="407"/>
      <c r="G6124" s="407"/>
      <c r="H6124" s="405" t="s">
        <v>2792</v>
      </c>
      <c r="I6124" s="408" t="s">
        <v>5279</v>
      </c>
      <c r="J6124" s="413" t="str">
        <f>iferror(vlookup(H6124,Actors!$A$2:$D$472,4,false),"")</f>
        <v/>
      </c>
      <c r="K6124" s="405" t="s">
        <v>21</v>
      </c>
      <c r="L6124" s="405" t="s">
        <v>12</v>
      </c>
      <c r="M6124" s="411" t="str">
        <f>iferror(vlookup(A6124,Variables!$F$2:$G$2762,2,false),"")</f>
        <v>Forest Sparklies</v>
      </c>
      <c r="N6124" s="407" t="s">
        <v>1059</v>
      </c>
    </row>
    <row r="6125">
      <c r="A6125" s="404" t="s">
        <v>9301</v>
      </c>
      <c r="B6125" s="405" t="s">
        <v>537</v>
      </c>
      <c r="C6125" s="406" t="str">
        <f>iferror(vlookup(B6125,Maps!$A$2:$B$111,2,false),"")</f>
        <v>Spot 04 - Kokiri Forest</v>
      </c>
      <c r="D6125" s="405" t="s">
        <v>14</v>
      </c>
      <c r="E6125" s="405" t="s">
        <v>14</v>
      </c>
      <c r="F6125" s="407"/>
      <c r="G6125" s="407"/>
      <c r="H6125" s="405" t="s">
        <v>3113</v>
      </c>
      <c r="I6125" s="408" t="s">
        <v>5807</v>
      </c>
      <c r="J6125" s="409" t="str">
        <f>iferror(vlookup(H6125,Actors!$A$2:$D$472,4,false),"")</f>
        <v>Kokiri Spawner</v>
      </c>
      <c r="K6125" s="410" t="s">
        <v>21</v>
      </c>
      <c r="L6125" s="405" t="s">
        <v>7102</v>
      </c>
      <c r="M6125" s="411" t="str">
        <f>iferror(vlookup(A6125,Variables!$F$2:$G$2762,2,false),"")</f>
        <v>Rock Pulling Kokiri Boy</v>
      </c>
      <c r="N6125" s="412" t="s">
        <v>1059</v>
      </c>
    </row>
    <row r="6126">
      <c r="A6126" s="404" t="s">
        <v>9293</v>
      </c>
      <c r="B6126" s="405" t="s">
        <v>537</v>
      </c>
      <c r="C6126" s="406" t="str">
        <f>iferror(vlookup(B6126,Maps!$A$2:$B$111,2,false),"")</f>
        <v>Spot 04 - Kokiri Forest</v>
      </c>
      <c r="D6126" s="405" t="s">
        <v>14</v>
      </c>
      <c r="E6126" s="405" t="s">
        <v>14</v>
      </c>
      <c r="F6126" s="407"/>
      <c r="G6126" s="407"/>
      <c r="H6126" s="405" t="s">
        <v>3113</v>
      </c>
      <c r="I6126" s="408" t="s">
        <v>5807</v>
      </c>
      <c r="J6126" s="409" t="str">
        <f>iferror(vlookup(H6126,Actors!$A$2:$D$472,4,false),"")</f>
        <v>Kokiri Spawner</v>
      </c>
      <c r="K6126" s="410" t="s">
        <v>21</v>
      </c>
      <c r="L6126" s="405" t="s">
        <v>7047</v>
      </c>
      <c r="M6126" s="411" t="str">
        <f>iferror(vlookup(A6126,Variables!$F$2:$G$2762,2,false),"")</f>
        <v>"Oh, you have a fairy now?!"</v>
      </c>
      <c r="N6126" s="412" t="s">
        <v>1059</v>
      </c>
    </row>
    <row r="6127">
      <c r="A6127" s="404" t="s">
        <v>10064</v>
      </c>
      <c r="B6127" s="405" t="s">
        <v>537</v>
      </c>
      <c r="C6127" s="406" t="str">
        <f>iferror(vlookup(B6127,Maps!$A$2:$B$111,2,false),"")</f>
        <v>Spot 04 - Kokiri Forest</v>
      </c>
      <c r="D6127" s="405" t="s">
        <v>14</v>
      </c>
      <c r="E6127" s="405" t="s">
        <v>14</v>
      </c>
      <c r="F6127" s="407"/>
      <c r="G6127" s="407"/>
      <c r="H6127" s="405" t="s">
        <v>3113</v>
      </c>
      <c r="I6127" s="408" t="s">
        <v>5807</v>
      </c>
      <c r="J6127" s="409" t="str">
        <f>iferror(vlookup(H6127,Actors!$A$2:$D$472,4,false),"")</f>
        <v>Kokiri Spawner</v>
      </c>
      <c r="K6127" s="410" t="s">
        <v>21</v>
      </c>
      <c r="L6127" s="405" t="s">
        <v>7078</v>
      </c>
      <c r="M6127" s="411" t="str">
        <f>iferror(vlookup(A6127,Variables!$F$2:$G$2762,2,false),"")</f>
        <v>"Hey, let's work on some moves!"</v>
      </c>
      <c r="N6127" s="412" t="s">
        <v>1059</v>
      </c>
    </row>
    <row r="6128">
      <c r="A6128" s="404" t="s">
        <v>10065</v>
      </c>
      <c r="B6128" s="405" t="s">
        <v>537</v>
      </c>
      <c r="C6128" s="406" t="str">
        <f>iferror(vlookup(B6128,Maps!$A$2:$B$111,2,false),"")</f>
        <v>Spot 04 - Kokiri Forest</v>
      </c>
      <c r="D6128" s="405" t="s">
        <v>14</v>
      </c>
      <c r="E6128" s="405" t="s">
        <v>14</v>
      </c>
      <c r="F6128" s="407"/>
      <c r="G6128" s="407"/>
      <c r="H6128" s="405" t="s">
        <v>3113</v>
      </c>
      <c r="I6128" s="408" t="s">
        <v>5807</v>
      </c>
      <c r="J6128" s="409" t="str">
        <f>iferror(vlookup(H6128,Actors!$A$2:$D$472,4,false),"")</f>
        <v>Kokiri Spawner</v>
      </c>
      <c r="K6128" s="410" t="s">
        <v>21</v>
      </c>
      <c r="L6128" s="405" t="s">
        <v>35</v>
      </c>
      <c r="M6128" s="411" t="str">
        <f>iferror(vlookup(A6128,Variables!$F$2:$G$2762,2,false),"")</f>
        <v>"You're not allowed to leave the forest!"</v>
      </c>
      <c r="N6128" s="412" t="s">
        <v>1059</v>
      </c>
    </row>
    <row r="6129">
      <c r="A6129" s="404" t="s">
        <v>9298</v>
      </c>
      <c r="B6129" s="405" t="s">
        <v>537</v>
      </c>
      <c r="C6129" s="406" t="str">
        <f>iferror(vlookup(B6129,Maps!$A$2:$B$111,2,false),"")</f>
        <v>Spot 04 - Kokiri Forest</v>
      </c>
      <c r="D6129" s="405" t="s">
        <v>14</v>
      </c>
      <c r="E6129" s="405" t="s">
        <v>14</v>
      </c>
      <c r="F6129" s="407"/>
      <c r="G6129" s="407"/>
      <c r="H6129" s="405" t="s">
        <v>3113</v>
      </c>
      <c r="I6129" s="408" t="s">
        <v>5807</v>
      </c>
      <c r="J6129" s="409" t="str">
        <f>iferror(vlookup(H6129,Actors!$A$2:$D$472,4,false),"")</f>
        <v>Kokiri Spawner</v>
      </c>
      <c r="K6129" s="410" t="s">
        <v>21</v>
      </c>
      <c r="L6129" s="405" t="s">
        <v>9299</v>
      </c>
      <c r="M6129" s="411" t="str">
        <f>iferror(vlookup(A6129,Variables!$F$2:$G$2762,2,false),"")</f>
        <v>Grass Cutting Kokiri Boy</v>
      </c>
      <c r="N6129" s="412" t="s">
        <v>1059</v>
      </c>
    </row>
    <row r="6130">
      <c r="A6130" s="404" t="s">
        <v>9334</v>
      </c>
      <c r="B6130" s="405" t="s">
        <v>537</v>
      </c>
      <c r="C6130" s="406" t="str">
        <f>iferror(vlookup(B6130,Maps!$A$2:$B$111,2,false),"")</f>
        <v>Spot 04 - Kokiri Forest</v>
      </c>
      <c r="D6130" s="405" t="s">
        <v>14</v>
      </c>
      <c r="E6130" s="405" t="s">
        <v>14</v>
      </c>
      <c r="F6130" s="407"/>
      <c r="G6130" s="407"/>
      <c r="H6130" s="405" t="s">
        <v>3113</v>
      </c>
      <c r="I6130" s="408" t="s">
        <v>5807</v>
      </c>
      <c r="J6130" s="409" t="str">
        <f>iferror(vlookup(H6130,Actors!$A$2:$D$472,4,false),"")</f>
        <v>Kokiri Spawner</v>
      </c>
      <c r="K6130" s="410" t="s">
        <v>21</v>
      </c>
      <c r="L6130" s="405" t="s">
        <v>9335</v>
      </c>
      <c r="M6130" s="411" t="str">
        <f>iferror(vlookup(A6130,Variables!$F$2:$G$2762,2,false),"")</f>
        <v>Kokiri Girl on Shop Awning</v>
      </c>
      <c r="N6130" s="412" t="s">
        <v>1059</v>
      </c>
    </row>
    <row r="6131">
      <c r="A6131" s="404" t="s">
        <v>9309</v>
      </c>
      <c r="B6131" s="405" t="s">
        <v>537</v>
      </c>
      <c r="C6131" s="406" t="str">
        <f>iferror(vlookup(B6131,Maps!$A$2:$B$111,2,false),"")</f>
        <v>Spot 04 - Kokiri Forest</v>
      </c>
      <c r="D6131" s="405" t="s">
        <v>14</v>
      </c>
      <c r="E6131" s="405" t="s">
        <v>14</v>
      </c>
      <c r="F6131" s="407"/>
      <c r="G6131" s="407"/>
      <c r="H6131" s="405" t="s">
        <v>3113</v>
      </c>
      <c r="I6131" s="408" t="s">
        <v>5807</v>
      </c>
      <c r="J6131" s="409" t="str">
        <f>iferror(vlookup(H6131,Actors!$A$2:$D$472,4,false),"")</f>
        <v>Kokiri Spawner</v>
      </c>
      <c r="K6131" s="410" t="s">
        <v>21</v>
      </c>
      <c r="L6131" s="405" t="s">
        <v>9310</v>
      </c>
      <c r="M6131" s="411" t="str">
        <f>iferror(vlookup(A6131,Variables!$F$2:$G$2762,2,false),"")</f>
        <v>"Oh, a fairy finally came to you!"</v>
      </c>
      <c r="N6131" s="412" t="s">
        <v>1059</v>
      </c>
    </row>
    <row r="6132">
      <c r="A6132" s="404" t="s">
        <v>10066</v>
      </c>
      <c r="B6132" s="405" t="s">
        <v>537</v>
      </c>
      <c r="C6132" s="406" t="str">
        <f>iferror(vlookup(B6132,Maps!$A$2:$B$111,2,false),"")</f>
        <v>Spot 04 - Kokiri Forest</v>
      </c>
      <c r="D6132" s="405" t="s">
        <v>14</v>
      </c>
      <c r="E6132" s="405" t="s">
        <v>14</v>
      </c>
      <c r="F6132" s="407"/>
      <c r="G6132" s="407"/>
      <c r="H6132" s="405" t="s">
        <v>3240</v>
      </c>
      <c r="I6132" s="408" t="s">
        <v>6052</v>
      </c>
      <c r="J6132" s="413" t="str">
        <f>iferror(vlookup(H6132,Actors!$A$2:$D$472,4,false),"")</f>
        <v>Gossip Stone</v>
      </c>
      <c r="K6132" s="405" t="s">
        <v>3172</v>
      </c>
      <c r="L6132" s="405" t="s">
        <v>10067</v>
      </c>
      <c r="M6132" s="411" t="str">
        <f>iferror(vlookup(A6132,Variables!$F$2:$G$2762,2,false),"")</f>
        <v/>
      </c>
      <c r="N6132" s="407" t="s">
        <v>1059</v>
      </c>
    </row>
    <row r="6133">
      <c r="A6133" s="404" t="s">
        <v>10068</v>
      </c>
      <c r="B6133" s="405" t="s">
        <v>537</v>
      </c>
      <c r="C6133" s="406" t="str">
        <f>iferror(vlookup(B6133,Maps!$A$2:$B$111,2,false),"")</f>
        <v>Spot 04 - Kokiri Forest</v>
      </c>
      <c r="D6133" s="405" t="s">
        <v>14</v>
      </c>
      <c r="E6133" s="405" t="s">
        <v>14</v>
      </c>
      <c r="F6133" s="407"/>
      <c r="G6133" s="407"/>
      <c r="H6133" s="405" t="s">
        <v>3113</v>
      </c>
      <c r="I6133" s="408" t="s">
        <v>5807</v>
      </c>
      <c r="J6133" s="409" t="str">
        <f>iferror(vlookup(H6133,Actors!$A$2:$D$472,4,false),"")</f>
        <v>Kokiri Spawner</v>
      </c>
      <c r="K6133" s="410" t="s">
        <v>21</v>
      </c>
      <c r="L6133" s="405" t="s">
        <v>9707</v>
      </c>
      <c r="M6133" s="411" t="str">
        <f>iferror(vlookup(A6133,Variables!$F$2:$G$2762,2,false),"")</f>
        <v>Hee hee hee! You came all the way up here? You're a real man!</v>
      </c>
      <c r="N6133" s="412" t="s">
        <v>1059</v>
      </c>
    </row>
    <row r="6134">
      <c r="A6134" s="404" t="s">
        <v>10069</v>
      </c>
      <c r="B6134" s="405" t="s">
        <v>537</v>
      </c>
      <c r="C6134" s="406" t="str">
        <f>iferror(vlookup(B6134,Maps!$A$2:$B$111,2,false),"")</f>
        <v>Spot 04 - Kokiri Forest</v>
      </c>
      <c r="D6134" s="405" t="s">
        <v>14</v>
      </c>
      <c r="E6134" s="405" t="s">
        <v>14</v>
      </c>
      <c r="F6134" s="407"/>
      <c r="G6134" s="407"/>
      <c r="H6134" s="405" t="s">
        <v>3131</v>
      </c>
      <c r="I6134" s="408" t="s">
        <v>5837</v>
      </c>
      <c r="J6134" s="413" t="str">
        <f>iferror(vlookup(H6134,Actors!$A$2:$D$472,4,false),"")</f>
        <v>Mido</v>
      </c>
      <c r="K6134" s="405" t="s">
        <v>2947</v>
      </c>
      <c r="L6134" s="405" t="s">
        <v>2955</v>
      </c>
      <c r="M6134" s="411" t="str">
        <f>iferror(vlookup(A6134,Variables!$F$2:$G$2762,2,false),"")</f>
        <v>Hey you! "Mr. No Fairy!" ???</v>
      </c>
      <c r="N6134" s="407" t="s">
        <v>1059</v>
      </c>
    </row>
    <row r="6135">
      <c r="A6135" s="404" t="s">
        <v>10070</v>
      </c>
      <c r="B6135" s="405" t="s">
        <v>537</v>
      </c>
      <c r="C6135" s="406" t="str">
        <f>iferror(vlookup(B6135,Maps!$A$2:$B$111,2,false),"")</f>
        <v>Spot 04 - Kokiri Forest</v>
      </c>
      <c r="D6135" s="405" t="s">
        <v>14</v>
      </c>
      <c r="E6135" s="405" t="s">
        <v>14</v>
      </c>
      <c r="F6135" s="407"/>
      <c r="G6135" s="407"/>
      <c r="H6135" s="405" t="s">
        <v>2799</v>
      </c>
      <c r="I6135" s="408" t="s">
        <v>5288</v>
      </c>
      <c r="J6135" s="409" t="str">
        <f>iferror(vlookup(H6135,Actors!$A$2:$D$472,4,false),"")</f>
        <v>Grotto Hole</v>
      </c>
      <c r="K6135" s="410" t="s">
        <v>28</v>
      </c>
      <c r="L6135" s="405" t="s">
        <v>3027</v>
      </c>
      <c r="M6135" s="411" t="str">
        <f>iferror(vlookup(A6135,Variables!$F$2:$G$2762,2,false),"")</f>
        <v>Grotto (Song of Storms) - Red Rupee</v>
      </c>
      <c r="N6135" s="412" t="s">
        <v>1059</v>
      </c>
    </row>
    <row r="6136">
      <c r="A6136" s="404" t="s">
        <v>10071</v>
      </c>
      <c r="B6136" s="405" t="s">
        <v>537</v>
      </c>
      <c r="C6136" s="406" t="str">
        <f>iferror(vlookup(B6136,Maps!$A$2:$B$111,2,false),"")</f>
        <v>Spot 04 - Kokiri Forest</v>
      </c>
      <c r="D6136" s="405" t="s">
        <v>14</v>
      </c>
      <c r="E6136" s="405" t="s">
        <v>14</v>
      </c>
      <c r="F6136" s="407"/>
      <c r="G6136" s="407"/>
      <c r="H6136" s="405" t="s">
        <v>159</v>
      </c>
      <c r="I6136" s="416" t="s">
        <v>4967</v>
      </c>
      <c r="J6136" s="413" t="str">
        <f>iferror(vlookup(H6136,Actors!$A$2:$D$472,4,false),"")</f>
        <v>Collectible Items (Visible)</v>
      </c>
      <c r="K6136" s="405" t="s">
        <v>12</v>
      </c>
      <c r="L6136" s="405" t="s">
        <v>10072</v>
      </c>
      <c r="M6136" s="411" t="str">
        <f>iferror(vlookup(A6136,Variables!$F$2:$G$2762,2,false),"")</f>
        <v>Recovery Heart</v>
      </c>
      <c r="N6136" s="407" t="s">
        <v>1059</v>
      </c>
    </row>
    <row r="6137">
      <c r="A6137" s="404" t="s">
        <v>10073</v>
      </c>
      <c r="B6137" s="405" t="s">
        <v>537</v>
      </c>
      <c r="C6137" s="406" t="str">
        <f>iferror(vlookup(B6137,Maps!$A$2:$B$111,2,false),"")</f>
        <v>Spot 04 - Kokiri Forest</v>
      </c>
      <c r="D6137" s="405" t="s">
        <v>14</v>
      </c>
      <c r="E6137" s="405" t="s">
        <v>14</v>
      </c>
      <c r="F6137" s="407"/>
      <c r="G6137" s="407"/>
      <c r="H6137" s="405" t="s">
        <v>159</v>
      </c>
      <c r="I6137" s="416" t="s">
        <v>4967</v>
      </c>
      <c r="J6137" s="413" t="str">
        <f>iferror(vlookup(H6137,Actors!$A$2:$D$472,4,false),"")</f>
        <v>Collectible Items (Visible)</v>
      </c>
      <c r="K6137" s="405" t="s">
        <v>12</v>
      </c>
      <c r="L6137" s="405" t="s">
        <v>10074</v>
      </c>
      <c r="M6137" s="411" t="str">
        <f>iferror(vlookup(A6137,Variables!$F$2:$G$2762,2,false),"")</f>
        <v>Recovery Heart</v>
      </c>
      <c r="N6137" s="407" t="s">
        <v>1059</v>
      </c>
    </row>
    <row r="6138">
      <c r="A6138" s="404" t="s">
        <v>10075</v>
      </c>
      <c r="B6138" s="405" t="s">
        <v>537</v>
      </c>
      <c r="C6138" s="406" t="str">
        <f>iferror(vlookup(B6138,Maps!$A$2:$B$111,2,false),"")</f>
        <v>Spot 04 - Kokiri Forest</v>
      </c>
      <c r="D6138" s="405" t="s">
        <v>14</v>
      </c>
      <c r="E6138" s="405" t="s">
        <v>14</v>
      </c>
      <c r="F6138" s="407"/>
      <c r="G6138" s="407"/>
      <c r="H6138" s="405" t="s">
        <v>159</v>
      </c>
      <c r="I6138" s="416" t="s">
        <v>4967</v>
      </c>
      <c r="J6138" s="413" t="str">
        <f>iferror(vlookup(H6138,Actors!$A$2:$D$472,4,false),"")</f>
        <v>Collectible Items (Visible)</v>
      </c>
      <c r="K6138" s="405" t="s">
        <v>12</v>
      </c>
      <c r="L6138" s="405" t="s">
        <v>7355</v>
      </c>
      <c r="M6138" s="411" t="str">
        <f>iferror(vlookup(A6138,Variables!$F$2:$G$2762,2,false),"")</f>
        <v>Recovery Heart</v>
      </c>
      <c r="N6138" s="407" t="s">
        <v>1059</v>
      </c>
    </row>
    <row r="6139">
      <c r="A6139" s="404" t="s">
        <v>10076</v>
      </c>
      <c r="B6139" s="405" t="s">
        <v>537</v>
      </c>
      <c r="C6139" s="406" t="str">
        <f>iferror(vlookup(B6139,Maps!$A$2:$B$111,2,false),"")</f>
        <v>Spot 04 - Kokiri Forest</v>
      </c>
      <c r="D6139" s="405" t="s">
        <v>14</v>
      </c>
      <c r="E6139" s="405" t="s">
        <v>14</v>
      </c>
      <c r="F6139" s="407"/>
      <c r="G6139" s="407"/>
      <c r="H6139" s="405" t="s">
        <v>398</v>
      </c>
      <c r="I6139" s="416" t="s">
        <v>5044</v>
      </c>
      <c r="J6139" s="409" t="str">
        <f>iferror(vlookup(H6139,Actors!$A$2:$D$472,4,false),"")</f>
        <v>Directional Sign &amp; Square Sign [Early]</v>
      </c>
      <c r="K6139" s="410" t="s">
        <v>12</v>
      </c>
      <c r="L6139" s="405" t="s">
        <v>10077</v>
      </c>
      <c r="M6139" s="411" t="str">
        <f>iferror(vlookup(A6139,Variables!$F$2:$G$2762,2,false),"")</f>
        <v>Directional Sign - Know-It-All Brothers' House</v>
      </c>
      <c r="N6139" s="412" t="s">
        <v>1059</v>
      </c>
    </row>
    <row r="6140">
      <c r="A6140" s="404" t="s">
        <v>10078</v>
      </c>
      <c r="B6140" s="405" t="s">
        <v>537</v>
      </c>
      <c r="C6140" s="406" t="str">
        <f>iferror(vlookup(B6140,Maps!$A$2:$B$111,2,false),"")</f>
        <v>Spot 04 - Kokiri Forest</v>
      </c>
      <c r="D6140" s="405" t="s">
        <v>14</v>
      </c>
      <c r="E6140" s="405" t="s">
        <v>14</v>
      </c>
      <c r="F6140" s="407"/>
      <c r="G6140" s="407"/>
      <c r="H6140" s="405" t="s">
        <v>398</v>
      </c>
      <c r="I6140" s="416" t="s">
        <v>5044</v>
      </c>
      <c r="J6140" s="409" t="str">
        <f>iferror(vlookup(H6140,Actors!$A$2:$D$472,4,false),"")</f>
        <v>Directional Sign &amp; Square Sign [Early]</v>
      </c>
      <c r="K6140" s="410" t="s">
        <v>12</v>
      </c>
      <c r="L6140" s="405" t="s">
        <v>10079</v>
      </c>
      <c r="M6140" s="411" t="str">
        <f>iferror(vlookup(A6140,Variables!$F$2:$G$2762,2,false),"")</f>
        <v>Directional Sign - Switch Targeting</v>
      </c>
      <c r="N6140" s="412" t="s">
        <v>1059</v>
      </c>
    </row>
    <row r="6141">
      <c r="A6141" s="404" t="s">
        <v>10080</v>
      </c>
      <c r="B6141" s="405" t="s">
        <v>537</v>
      </c>
      <c r="C6141" s="406" t="str">
        <f>iferror(vlookup(B6141,Maps!$A$2:$B$111,2,false),"")</f>
        <v>Spot 04 - Kokiri Forest</v>
      </c>
      <c r="D6141" s="405" t="s">
        <v>14</v>
      </c>
      <c r="E6141" s="405" t="s">
        <v>14</v>
      </c>
      <c r="F6141" s="407"/>
      <c r="G6141" s="407"/>
      <c r="H6141" s="405" t="s">
        <v>398</v>
      </c>
      <c r="I6141" s="416" t="s">
        <v>5044</v>
      </c>
      <c r="J6141" s="409" t="str">
        <f>iferror(vlookup(H6141,Actors!$A$2:$D$472,4,false),"")</f>
        <v>Directional Sign &amp; Square Sign [Early]</v>
      </c>
      <c r="K6141" s="410" t="s">
        <v>12</v>
      </c>
      <c r="L6141" s="405" t="s">
        <v>10081</v>
      </c>
      <c r="M6141" s="411" t="str">
        <f>iferror(vlookup(A6141,Variables!$F$2:$G$2762,2,false),"")</f>
        <v>Directional Sign - Forest Training Center</v>
      </c>
      <c r="N6141" s="412" t="s">
        <v>1059</v>
      </c>
    </row>
    <row r="6142">
      <c r="A6142" s="404" t="s">
        <v>10082</v>
      </c>
      <c r="B6142" s="405" t="s">
        <v>537</v>
      </c>
      <c r="C6142" s="406" t="str">
        <f>iferror(vlookup(B6142,Maps!$A$2:$B$111,2,false),"")</f>
        <v>Spot 04 - Kokiri Forest</v>
      </c>
      <c r="D6142" s="405" t="s">
        <v>14</v>
      </c>
      <c r="E6142" s="405" t="s">
        <v>14</v>
      </c>
      <c r="F6142" s="407"/>
      <c r="G6142" s="407"/>
      <c r="H6142" s="405" t="s">
        <v>398</v>
      </c>
      <c r="I6142" s="416" t="s">
        <v>5044</v>
      </c>
      <c r="J6142" s="409" t="str">
        <f>iferror(vlookup(H6142,Actors!$A$2:$D$472,4,false),"")</f>
        <v>Directional Sign &amp; Square Sign [Early]</v>
      </c>
      <c r="K6142" s="410" t="s">
        <v>12</v>
      </c>
      <c r="L6142" s="405" t="s">
        <v>10083</v>
      </c>
      <c r="M6142" s="411" t="str">
        <f>iferror(vlookup(A6142,Variables!$F$2:$G$2762,2,false),"")</f>
        <v>Directional Sign - Mido's House</v>
      </c>
      <c r="N6142" s="412" t="s">
        <v>1059</v>
      </c>
    </row>
    <row r="6143">
      <c r="A6143" s="404" t="s">
        <v>10084</v>
      </c>
      <c r="B6143" s="405" t="s">
        <v>537</v>
      </c>
      <c r="C6143" s="406" t="str">
        <f>iferror(vlookup(B6143,Maps!$A$2:$B$111,2,false),"")</f>
        <v>Spot 04 - Kokiri Forest</v>
      </c>
      <c r="D6143" s="405" t="s">
        <v>14</v>
      </c>
      <c r="E6143" s="405" t="s">
        <v>14</v>
      </c>
      <c r="F6143" s="407"/>
      <c r="G6143" s="407"/>
      <c r="H6143" s="405" t="s">
        <v>398</v>
      </c>
      <c r="I6143" s="416" t="s">
        <v>5044</v>
      </c>
      <c r="J6143" s="409" t="str">
        <f>iferror(vlookup(H6143,Actors!$A$2:$D$472,4,false),"")</f>
        <v>Directional Sign &amp; Square Sign [Early]</v>
      </c>
      <c r="K6143" s="410" t="s">
        <v>12</v>
      </c>
      <c r="L6143" s="405" t="s">
        <v>10085</v>
      </c>
      <c r="M6143" s="411" t="str">
        <f>iferror(vlookup(A6143,Variables!$F$2:$G$2762,2,false),"")</f>
        <v>Directional Sign - Lost Woods</v>
      </c>
      <c r="N6143" s="412" t="s">
        <v>1059</v>
      </c>
    </row>
    <row r="6144">
      <c r="A6144" s="404" t="s">
        <v>10086</v>
      </c>
      <c r="B6144" s="405" t="s">
        <v>537</v>
      </c>
      <c r="C6144" s="406" t="str">
        <f>iferror(vlookup(B6144,Maps!$A$2:$B$111,2,false),"")</f>
        <v>Spot 04 - Kokiri Forest</v>
      </c>
      <c r="D6144" s="405" t="s">
        <v>14</v>
      </c>
      <c r="E6144" s="405" t="s">
        <v>14</v>
      </c>
      <c r="F6144" s="407"/>
      <c r="G6144" s="407"/>
      <c r="H6144" s="405" t="s">
        <v>398</v>
      </c>
      <c r="I6144" s="416" t="s">
        <v>5044</v>
      </c>
      <c r="J6144" s="409" t="str">
        <f>iferror(vlookup(H6144,Actors!$A$2:$D$472,4,false),"")</f>
        <v>Directional Sign &amp; Square Sign [Early]</v>
      </c>
      <c r="K6144" s="410" t="s">
        <v>12</v>
      </c>
      <c r="L6144" s="405" t="s">
        <v>10087</v>
      </c>
      <c r="M6144" s="411" t="str">
        <f>iferror(vlookup(A6144,Variables!$F$2:$G$2762,2,false),"")</f>
        <v>Directional Sign - Saria's House</v>
      </c>
      <c r="N6144" s="412" t="s">
        <v>1059</v>
      </c>
    </row>
    <row r="6145">
      <c r="A6145" s="404" t="s">
        <v>10088</v>
      </c>
      <c r="B6145" s="405" t="s">
        <v>537</v>
      </c>
      <c r="C6145" s="406" t="str">
        <f>iferror(vlookup(B6145,Maps!$A$2:$B$111,2,false),"")</f>
        <v>Spot 04 - Kokiri Forest</v>
      </c>
      <c r="D6145" s="405" t="s">
        <v>14</v>
      </c>
      <c r="E6145" s="405" t="s">
        <v>14</v>
      </c>
      <c r="F6145" s="407"/>
      <c r="G6145" s="407"/>
      <c r="H6145" s="405" t="s">
        <v>398</v>
      </c>
      <c r="I6145" s="416" t="s">
        <v>5044</v>
      </c>
      <c r="J6145" s="409" t="str">
        <f>iferror(vlookup(H6145,Actors!$A$2:$D$472,4,false),"")</f>
        <v>Directional Sign &amp; Square Sign [Early]</v>
      </c>
      <c r="K6145" s="410" t="s">
        <v>12</v>
      </c>
      <c r="L6145" s="405" t="s">
        <v>10089</v>
      </c>
      <c r="M6145" s="411" t="str">
        <f>iferror(vlookup(A6145,Variables!$F$2:$G$2762,2,false),"")</f>
        <v>Directional Sign - Kokiri Shop</v>
      </c>
      <c r="N6145" s="412" t="s">
        <v>1059</v>
      </c>
    </row>
    <row r="6146">
      <c r="A6146" s="404" t="s">
        <v>10090</v>
      </c>
      <c r="B6146" s="405" t="s">
        <v>537</v>
      </c>
      <c r="C6146" s="406" t="str">
        <f>iferror(vlookup(B6146,Maps!$A$2:$B$111,2,false),"")</f>
        <v>Spot 04 - Kokiri Forest</v>
      </c>
      <c r="D6146" s="405" t="s">
        <v>14</v>
      </c>
      <c r="E6146" s="405" t="s">
        <v>14</v>
      </c>
      <c r="F6146" s="407"/>
      <c r="G6146" s="407"/>
      <c r="H6146" s="405" t="s">
        <v>398</v>
      </c>
      <c r="I6146" s="416" t="s">
        <v>5044</v>
      </c>
      <c r="J6146" s="409" t="str">
        <f>iferror(vlookup(H6146,Actors!$A$2:$D$472,4,false),"")</f>
        <v>Directional Sign &amp; Square Sign [Early]</v>
      </c>
      <c r="K6146" s="410" t="s">
        <v>12</v>
      </c>
      <c r="L6146" s="405" t="s">
        <v>10091</v>
      </c>
      <c r="M6146" s="411" t="str">
        <f>iferror(vlookup(A6146,Variables!$F$2:$G$2762,2,false),"")</f>
        <v>Directional Sign - House of Twins</v>
      </c>
      <c r="N6146" s="412" t="s">
        <v>1059</v>
      </c>
    </row>
    <row r="6147">
      <c r="A6147" s="404" t="s">
        <v>10092</v>
      </c>
      <c r="B6147" s="405" t="s">
        <v>537</v>
      </c>
      <c r="C6147" s="406" t="str">
        <f>iferror(vlookup(B6147,Maps!$A$2:$B$111,2,false),"")</f>
        <v>Spot 04 - Kokiri Forest</v>
      </c>
      <c r="D6147" s="405" t="s">
        <v>14</v>
      </c>
      <c r="E6147" s="405" t="s">
        <v>14</v>
      </c>
      <c r="F6147" s="407"/>
      <c r="G6147" s="407"/>
      <c r="H6147" s="405" t="s">
        <v>2788</v>
      </c>
      <c r="I6147" s="408" t="s">
        <v>5273</v>
      </c>
      <c r="J6147" s="413" t="str">
        <f>iferror(vlookup(H6147,Actors!$A$2:$D$472,4,false),"")</f>
        <v>Skullwalltula</v>
      </c>
      <c r="K6147" s="405" t="s">
        <v>265</v>
      </c>
      <c r="L6147" s="405" t="s">
        <v>10093</v>
      </c>
      <c r="M6147" s="411" t="str">
        <f>iferror(vlookup(A6147,Variables!$F$2:$G$2762,2,false),"")</f>
        <v/>
      </c>
      <c r="N6147" s="407" t="s">
        <v>1059</v>
      </c>
    </row>
    <row r="6148">
      <c r="A6148" s="404" t="s">
        <v>10094</v>
      </c>
      <c r="B6148" s="405" t="s">
        <v>537</v>
      </c>
      <c r="C6148" s="406" t="str">
        <f>iferror(vlookup(B6148,Maps!$A$2:$B$111,2,false),"")</f>
        <v>Spot 04 - Kokiri Forest</v>
      </c>
      <c r="D6148" s="405" t="s">
        <v>14</v>
      </c>
      <c r="E6148" s="405" t="s">
        <v>14</v>
      </c>
      <c r="F6148" s="407"/>
      <c r="G6148" s="407"/>
      <c r="H6148" s="405" t="s">
        <v>3276</v>
      </c>
      <c r="I6148" s="408" t="s">
        <v>6111</v>
      </c>
      <c r="J6148" s="409" t="str">
        <f>iferror(vlookup(H6148,Actors!$A$2:$D$472,4,false),"")</f>
        <v>Gold Skulltula Spawner</v>
      </c>
      <c r="K6148" s="410" t="s">
        <v>21</v>
      </c>
      <c r="L6148" s="405" t="s">
        <v>10095</v>
      </c>
      <c r="M6148" s="411" t="str">
        <f>iferror(vlookup(A6148,Variables!$F$2:$G$2762,2,false),"")</f>
        <v/>
      </c>
      <c r="N6148" s="412" t="s">
        <v>1059</v>
      </c>
    </row>
    <row r="6149">
      <c r="A6149" s="404" t="s">
        <v>10096</v>
      </c>
      <c r="B6149" s="405" t="s">
        <v>537</v>
      </c>
      <c r="C6149" s="406" t="str">
        <f>iferror(vlookup(B6149,Maps!$A$2:$B$111,2,false),"")</f>
        <v>Spot 04 - Kokiri Forest</v>
      </c>
      <c r="D6149" s="405" t="s">
        <v>14</v>
      </c>
      <c r="E6149" s="405" t="s">
        <v>14</v>
      </c>
      <c r="F6149" s="407"/>
      <c r="G6149" s="407"/>
      <c r="H6149" s="405" t="s">
        <v>2980</v>
      </c>
      <c r="I6149" s="408" t="s">
        <v>5592</v>
      </c>
      <c r="J6149" s="413" t="str">
        <f>iferror(vlookup(H6149,Actors!$A$2:$D$472,4,false),"")</f>
        <v>Collectible Field Items (Invisible)</v>
      </c>
      <c r="K6149" s="405" t="s">
        <v>21</v>
      </c>
      <c r="L6149" s="405" t="s">
        <v>10097</v>
      </c>
      <c r="M6149" s="411" t="str">
        <f>iferror(vlookup(A6149,Variables!$F$2:$G$2762,2,false),"")</f>
        <v/>
      </c>
      <c r="N6149" s="407" t="s">
        <v>1059</v>
      </c>
    </row>
    <row r="6150">
      <c r="A6150" s="404" t="s">
        <v>10098</v>
      </c>
      <c r="B6150" s="405" t="s">
        <v>537</v>
      </c>
      <c r="C6150" s="406" t="str">
        <f>iferror(vlookup(B6150,Maps!$A$2:$B$111,2,false),"")</f>
        <v>Spot 04 - Kokiri Forest</v>
      </c>
      <c r="D6150" s="405" t="s">
        <v>14</v>
      </c>
      <c r="E6150" s="405" t="s">
        <v>14</v>
      </c>
      <c r="F6150" s="407"/>
      <c r="G6150" s="407"/>
      <c r="H6150" s="405" t="s">
        <v>2980</v>
      </c>
      <c r="I6150" s="408" t="s">
        <v>5592</v>
      </c>
      <c r="J6150" s="413" t="str">
        <f>iferror(vlookup(H6150,Actors!$A$2:$D$472,4,false),"")</f>
        <v>Collectible Field Items (Invisible)</v>
      </c>
      <c r="K6150" s="405" t="s">
        <v>21</v>
      </c>
      <c r="L6150" s="405" t="s">
        <v>10099</v>
      </c>
      <c r="M6150" s="411" t="str">
        <f>iferror(vlookup(A6150,Variables!$F$2:$G$2762,2,false),"")</f>
        <v/>
      </c>
      <c r="N6150" s="407" t="s">
        <v>1059</v>
      </c>
    </row>
    <row r="6151">
      <c r="A6151" s="404" t="s">
        <v>10100</v>
      </c>
      <c r="B6151" s="405" t="s">
        <v>537</v>
      </c>
      <c r="C6151" s="406" t="str">
        <f>iferror(vlookup(B6151,Maps!$A$2:$B$111,2,false),"")</f>
        <v>Spot 04 - Kokiri Forest</v>
      </c>
      <c r="D6151" s="405" t="s">
        <v>14</v>
      </c>
      <c r="E6151" s="405" t="s">
        <v>14</v>
      </c>
      <c r="F6151" s="407"/>
      <c r="G6151" s="407"/>
      <c r="H6151" s="405" t="s">
        <v>2980</v>
      </c>
      <c r="I6151" s="408" t="s">
        <v>5592</v>
      </c>
      <c r="J6151" s="413" t="str">
        <f>iferror(vlookup(H6151,Actors!$A$2:$D$472,4,false),"")</f>
        <v>Collectible Field Items (Invisible)</v>
      </c>
      <c r="K6151" s="405" t="s">
        <v>21</v>
      </c>
      <c r="L6151" s="405" t="s">
        <v>10101</v>
      </c>
      <c r="M6151" s="411" t="str">
        <f>iferror(vlookup(A6151,Variables!$F$2:$G$2762,2,false),"")</f>
        <v/>
      </c>
      <c r="N6151" s="407" t="s">
        <v>1059</v>
      </c>
    </row>
    <row r="6152">
      <c r="A6152" s="404" t="s">
        <v>10100</v>
      </c>
      <c r="B6152" s="405" t="s">
        <v>537</v>
      </c>
      <c r="C6152" s="406" t="str">
        <f>iferror(vlookup(B6152,Maps!$A$2:$B$111,2,false),"")</f>
        <v>Spot 04 - Kokiri Forest</v>
      </c>
      <c r="D6152" s="405" t="s">
        <v>14</v>
      </c>
      <c r="E6152" s="405" t="s">
        <v>14</v>
      </c>
      <c r="F6152" s="407"/>
      <c r="G6152" s="407"/>
      <c r="H6152" s="405" t="s">
        <v>2980</v>
      </c>
      <c r="I6152" s="408" t="s">
        <v>5592</v>
      </c>
      <c r="J6152" s="413" t="str">
        <f>iferror(vlookup(H6152,Actors!$A$2:$D$472,4,false),"")</f>
        <v>Collectible Field Items (Invisible)</v>
      </c>
      <c r="K6152" s="405" t="s">
        <v>21</v>
      </c>
      <c r="L6152" s="405" t="s">
        <v>10101</v>
      </c>
      <c r="M6152" s="411" t="str">
        <f>iferror(vlookup(A6152,Variables!$F$2:$G$2762,2,false),"")</f>
        <v/>
      </c>
      <c r="N6152" s="407" t="s">
        <v>1059</v>
      </c>
    </row>
    <row r="6153">
      <c r="A6153" s="404" t="s">
        <v>10102</v>
      </c>
      <c r="B6153" s="405" t="s">
        <v>537</v>
      </c>
      <c r="C6153" s="406" t="str">
        <f>iferror(vlookup(B6153,Maps!$A$2:$B$111,2,false),"")</f>
        <v>Spot 04 - Kokiri Forest</v>
      </c>
      <c r="D6153" s="405" t="s">
        <v>14</v>
      </c>
      <c r="E6153" s="405" t="s">
        <v>14</v>
      </c>
      <c r="F6153" s="407"/>
      <c r="G6153" s="407"/>
      <c r="H6153" s="405" t="s">
        <v>2980</v>
      </c>
      <c r="I6153" s="408" t="s">
        <v>5592</v>
      </c>
      <c r="J6153" s="413" t="str">
        <f>iferror(vlookup(H6153,Actors!$A$2:$D$472,4,false),"")</f>
        <v>Collectible Field Items (Invisible)</v>
      </c>
      <c r="K6153" s="405" t="s">
        <v>21</v>
      </c>
      <c r="L6153" s="405" t="s">
        <v>10103</v>
      </c>
      <c r="M6153" s="411" t="str">
        <f>iferror(vlookup(A6153,Variables!$F$2:$G$2762,2,false),"")</f>
        <v/>
      </c>
      <c r="N6153" s="407" t="s">
        <v>1059</v>
      </c>
    </row>
    <row r="6154">
      <c r="A6154" s="404" t="s">
        <v>10102</v>
      </c>
      <c r="B6154" s="405" t="s">
        <v>537</v>
      </c>
      <c r="C6154" s="406" t="str">
        <f>iferror(vlookup(B6154,Maps!$A$2:$B$111,2,false),"")</f>
        <v>Spot 04 - Kokiri Forest</v>
      </c>
      <c r="D6154" s="405" t="s">
        <v>14</v>
      </c>
      <c r="E6154" s="405" t="s">
        <v>14</v>
      </c>
      <c r="F6154" s="407"/>
      <c r="G6154" s="407"/>
      <c r="H6154" s="405" t="s">
        <v>2980</v>
      </c>
      <c r="I6154" s="408" t="s">
        <v>5592</v>
      </c>
      <c r="J6154" s="413" t="str">
        <f>iferror(vlookup(H6154,Actors!$A$2:$D$472,4,false),"")</f>
        <v>Collectible Field Items (Invisible)</v>
      </c>
      <c r="K6154" s="405" t="s">
        <v>21</v>
      </c>
      <c r="L6154" s="405" t="s">
        <v>10103</v>
      </c>
      <c r="M6154" s="411" t="str">
        <f>iferror(vlookup(A6154,Variables!$F$2:$G$2762,2,false),"")</f>
        <v/>
      </c>
      <c r="N6154" s="407" t="s">
        <v>1059</v>
      </c>
    </row>
    <row r="6155">
      <c r="A6155" s="404" t="s">
        <v>10104</v>
      </c>
      <c r="B6155" s="405" t="s">
        <v>537</v>
      </c>
      <c r="C6155" s="406" t="str">
        <f>iferror(vlookup(B6155,Maps!$A$2:$B$111,2,false),"")</f>
        <v>Spot 04 - Kokiri Forest</v>
      </c>
      <c r="D6155" s="405" t="s">
        <v>14</v>
      </c>
      <c r="E6155" s="405" t="s">
        <v>14</v>
      </c>
      <c r="F6155" s="407"/>
      <c r="G6155" s="407"/>
      <c r="H6155" s="405" t="s">
        <v>2980</v>
      </c>
      <c r="I6155" s="408" t="s">
        <v>5592</v>
      </c>
      <c r="J6155" s="413" t="str">
        <f>iferror(vlookup(H6155,Actors!$A$2:$D$472,4,false),"")</f>
        <v>Collectible Field Items (Invisible)</v>
      </c>
      <c r="K6155" s="405" t="s">
        <v>21</v>
      </c>
      <c r="L6155" s="405" t="s">
        <v>3488</v>
      </c>
      <c r="M6155" s="411" t="str">
        <f>iferror(vlookup(A6155,Variables!$F$2:$G$2762,2,false),"")</f>
        <v>Obtain on Entry - Blue Rupee</v>
      </c>
      <c r="N6155" s="407" t="s">
        <v>1059</v>
      </c>
    </row>
    <row r="6156">
      <c r="A6156" s="404" t="s">
        <v>10105</v>
      </c>
      <c r="B6156" s="405" t="s">
        <v>537</v>
      </c>
      <c r="C6156" s="406" t="str">
        <f>iferror(vlookup(B6156,Maps!$A$2:$B$111,2,false),"")</f>
        <v>Spot 04 - Kokiri Forest</v>
      </c>
      <c r="D6156" s="405" t="s">
        <v>14</v>
      </c>
      <c r="E6156" s="405" t="s">
        <v>14</v>
      </c>
      <c r="F6156" s="407"/>
      <c r="G6156" s="407"/>
      <c r="H6156" s="405" t="s">
        <v>2980</v>
      </c>
      <c r="I6156" s="408" t="s">
        <v>5592</v>
      </c>
      <c r="J6156" s="413" t="str">
        <f>iferror(vlookup(H6156,Actors!$A$2:$D$472,4,false),"")</f>
        <v>Collectible Field Items (Invisible)</v>
      </c>
      <c r="K6156" s="405" t="s">
        <v>21</v>
      </c>
      <c r="L6156" s="405" t="s">
        <v>10106</v>
      </c>
      <c r="M6156" s="411" t="str">
        <f>iferror(vlookup(A6156,Variables!$F$2:$G$2762,2,false),"")</f>
        <v>Obtain on Touch? - Green Rupee</v>
      </c>
      <c r="N6156" s="407" t="s">
        <v>1059</v>
      </c>
    </row>
    <row r="6157">
      <c r="A6157" s="404" t="s">
        <v>10107</v>
      </c>
      <c r="B6157" s="405" t="s">
        <v>537</v>
      </c>
      <c r="C6157" s="406" t="str">
        <f>iferror(vlookup(B6157,Maps!$A$2:$B$111,2,false),"")</f>
        <v>Spot 04 - Kokiri Forest</v>
      </c>
      <c r="D6157" s="405" t="s">
        <v>14</v>
      </c>
      <c r="E6157" s="405" t="s">
        <v>14</v>
      </c>
      <c r="F6157" s="407"/>
      <c r="G6157" s="407"/>
      <c r="H6157" s="405" t="s">
        <v>2980</v>
      </c>
      <c r="I6157" s="408" t="s">
        <v>5592</v>
      </c>
      <c r="J6157" s="413" t="str">
        <f>iferror(vlookup(H6157,Actors!$A$2:$D$472,4,false),"")</f>
        <v>Collectible Field Items (Invisible)</v>
      </c>
      <c r="K6157" s="405" t="s">
        <v>21</v>
      </c>
      <c r="L6157" s="405" t="s">
        <v>10108</v>
      </c>
      <c r="M6157" s="411" t="str">
        <f>iferror(vlookup(A6157,Variables!$F$2:$G$2762,2,false),"")</f>
        <v>Obtain on Touch? - Green Rupee</v>
      </c>
      <c r="N6157" s="407" t="s">
        <v>1059</v>
      </c>
    </row>
    <row r="6158">
      <c r="A6158" s="404" t="s">
        <v>10109</v>
      </c>
      <c r="B6158" s="405" t="s">
        <v>537</v>
      </c>
      <c r="C6158" s="406" t="str">
        <f>iferror(vlookup(B6158,Maps!$A$2:$B$111,2,false),"")</f>
        <v>Spot 04 - Kokiri Forest</v>
      </c>
      <c r="D6158" s="405" t="s">
        <v>14</v>
      </c>
      <c r="E6158" s="405" t="s">
        <v>14</v>
      </c>
      <c r="F6158" s="407"/>
      <c r="G6158" s="407"/>
      <c r="H6158" s="405" t="s">
        <v>2980</v>
      </c>
      <c r="I6158" s="408" t="s">
        <v>5592</v>
      </c>
      <c r="J6158" s="413" t="str">
        <f>iferror(vlookup(H6158,Actors!$A$2:$D$472,4,false),"")</f>
        <v>Collectible Field Items (Invisible)</v>
      </c>
      <c r="K6158" s="405" t="s">
        <v>21</v>
      </c>
      <c r="L6158" s="405" t="s">
        <v>10110</v>
      </c>
      <c r="M6158" s="411" t="str">
        <f>iferror(vlookup(A6158,Variables!$F$2:$G$2762,2,false),"")</f>
        <v/>
      </c>
      <c r="N6158" s="407" t="s">
        <v>1059</v>
      </c>
    </row>
    <row r="6159">
      <c r="A6159" s="404" t="s">
        <v>10111</v>
      </c>
      <c r="B6159" s="405" t="s">
        <v>537</v>
      </c>
      <c r="C6159" s="406" t="str">
        <f>iferror(vlookup(B6159,Maps!$A$2:$B$111,2,false),"")</f>
        <v>Spot 04 - Kokiri Forest</v>
      </c>
      <c r="D6159" s="405" t="s">
        <v>14</v>
      </c>
      <c r="E6159" s="405" t="s">
        <v>14</v>
      </c>
      <c r="F6159" s="407"/>
      <c r="G6159" s="407"/>
      <c r="H6159" s="405" t="s">
        <v>3086</v>
      </c>
      <c r="I6159" s="408" t="s">
        <v>5759</v>
      </c>
      <c r="J6159" s="413" t="str">
        <f>iferror(vlookup(H6159,Actors!$A$2:$D$472,4,false),"")</f>
        <v>Graveyard Flower / Rock &amp; Grass Pulled by Kokiri</v>
      </c>
      <c r="K6159" s="405" t="s">
        <v>28</v>
      </c>
      <c r="L6159" s="405" t="s">
        <v>21</v>
      </c>
      <c r="M6159" s="411" t="str">
        <f>iferror(vlookup(A6159,Variables!$F$2:$G$2762,2,false),"")</f>
        <v>Rock Pulled by Kokiri Boy</v>
      </c>
      <c r="N6159" s="407" t="s">
        <v>1059</v>
      </c>
    </row>
    <row r="6160">
      <c r="A6160" s="404" t="s">
        <v>10111</v>
      </c>
      <c r="B6160" s="405" t="s">
        <v>537</v>
      </c>
      <c r="C6160" s="406" t="str">
        <f>iferror(vlookup(B6160,Maps!$A$2:$B$111,2,false),"")</f>
        <v>Spot 04 - Kokiri Forest</v>
      </c>
      <c r="D6160" s="405" t="s">
        <v>14</v>
      </c>
      <c r="E6160" s="405" t="s">
        <v>14</v>
      </c>
      <c r="F6160" s="407"/>
      <c r="G6160" s="407"/>
      <c r="H6160" s="405" t="s">
        <v>3086</v>
      </c>
      <c r="I6160" s="408" t="s">
        <v>5759</v>
      </c>
      <c r="J6160" s="413" t="str">
        <f>iferror(vlookup(H6160,Actors!$A$2:$D$472,4,false),"")</f>
        <v>Graveyard Flower / Rock &amp; Grass Pulled by Kokiri</v>
      </c>
      <c r="K6160" s="405" t="s">
        <v>28</v>
      </c>
      <c r="L6160" s="405" t="s">
        <v>21</v>
      </c>
      <c r="M6160" s="411" t="str">
        <f>iferror(vlookup(A6160,Variables!$F$2:$G$2762,2,false),"")</f>
        <v>Rock Pulled by Kokiri Boy</v>
      </c>
      <c r="N6160" s="407" t="s">
        <v>1059</v>
      </c>
    </row>
    <row r="6161">
      <c r="A6161" s="404" t="s">
        <v>10111</v>
      </c>
      <c r="B6161" s="405" t="s">
        <v>537</v>
      </c>
      <c r="C6161" s="406" t="str">
        <f>iferror(vlookup(B6161,Maps!$A$2:$B$111,2,false),"")</f>
        <v>Spot 04 - Kokiri Forest</v>
      </c>
      <c r="D6161" s="405" t="s">
        <v>14</v>
      </c>
      <c r="E6161" s="405" t="s">
        <v>14</v>
      </c>
      <c r="F6161" s="407"/>
      <c r="G6161" s="407"/>
      <c r="H6161" s="405" t="s">
        <v>3086</v>
      </c>
      <c r="I6161" s="408" t="s">
        <v>5759</v>
      </c>
      <c r="J6161" s="413" t="str">
        <f>iferror(vlookup(H6161,Actors!$A$2:$D$472,4,false),"")</f>
        <v>Graveyard Flower / Rock &amp; Grass Pulled by Kokiri</v>
      </c>
      <c r="K6161" s="405" t="s">
        <v>28</v>
      </c>
      <c r="L6161" s="405" t="s">
        <v>21</v>
      </c>
      <c r="M6161" s="411" t="str">
        <f>iferror(vlookup(A6161,Variables!$F$2:$G$2762,2,false),"")</f>
        <v>Rock Pulled by Kokiri Boy</v>
      </c>
      <c r="N6161" s="407" t="s">
        <v>1059</v>
      </c>
    </row>
    <row r="6162">
      <c r="A6162" s="404" t="s">
        <v>10111</v>
      </c>
      <c r="B6162" s="405" t="s">
        <v>537</v>
      </c>
      <c r="C6162" s="406" t="str">
        <f>iferror(vlookup(B6162,Maps!$A$2:$B$111,2,false),"")</f>
        <v>Spot 04 - Kokiri Forest</v>
      </c>
      <c r="D6162" s="405" t="s">
        <v>14</v>
      </c>
      <c r="E6162" s="405" t="s">
        <v>14</v>
      </c>
      <c r="F6162" s="407"/>
      <c r="G6162" s="407"/>
      <c r="H6162" s="405" t="s">
        <v>3086</v>
      </c>
      <c r="I6162" s="408" t="s">
        <v>5759</v>
      </c>
      <c r="J6162" s="413" t="str">
        <f>iferror(vlookup(H6162,Actors!$A$2:$D$472,4,false),"")</f>
        <v>Graveyard Flower / Rock &amp; Grass Pulled by Kokiri</v>
      </c>
      <c r="K6162" s="405" t="s">
        <v>28</v>
      </c>
      <c r="L6162" s="405" t="s">
        <v>21</v>
      </c>
      <c r="M6162" s="411" t="str">
        <f>iferror(vlookup(A6162,Variables!$F$2:$G$2762,2,false),"")</f>
        <v>Rock Pulled by Kokiri Boy</v>
      </c>
      <c r="N6162" s="407" t="s">
        <v>1059</v>
      </c>
    </row>
    <row r="6163">
      <c r="A6163" s="404" t="s">
        <v>9898</v>
      </c>
      <c r="B6163" s="405" t="s">
        <v>537</v>
      </c>
      <c r="C6163" s="406" t="str">
        <f>iferror(vlookup(B6163,Maps!$A$2:$B$111,2,false),"")</f>
        <v>Spot 04 - Kokiri Forest</v>
      </c>
      <c r="D6163" s="405" t="s">
        <v>14</v>
      </c>
      <c r="E6163" s="405" t="s">
        <v>14</v>
      </c>
      <c r="F6163" s="407"/>
      <c r="G6163" s="407"/>
      <c r="H6163" s="405" t="s">
        <v>3084</v>
      </c>
      <c r="I6163" s="408" t="s">
        <v>5756</v>
      </c>
      <c r="J6163" s="413" t="str">
        <f>iferror(vlookup(H6163,Actors!$A$2:$D$472,4,false),"")</f>
        <v>Silver Gauntlets Boulder</v>
      </c>
      <c r="K6163" s="405" t="s">
        <v>28</v>
      </c>
      <c r="L6163" s="405" t="s">
        <v>3352</v>
      </c>
      <c r="M6163" s="411" t="str">
        <f>iferror(vlookup(A6163,Variables!$F$2:$G$2762,2,false),"")</f>
        <v/>
      </c>
      <c r="N6163" s="407" t="s">
        <v>1059</v>
      </c>
    </row>
    <row r="6164">
      <c r="A6164" s="404" t="s">
        <v>9898</v>
      </c>
      <c r="B6164" s="405" t="s">
        <v>537</v>
      </c>
      <c r="C6164" s="406" t="str">
        <f>iferror(vlookup(B6164,Maps!$A$2:$B$111,2,false),"")</f>
        <v>Spot 04 - Kokiri Forest</v>
      </c>
      <c r="D6164" s="405" t="s">
        <v>14</v>
      </c>
      <c r="E6164" s="405" t="s">
        <v>14</v>
      </c>
      <c r="F6164" s="407"/>
      <c r="G6164" s="407"/>
      <c r="H6164" s="405" t="s">
        <v>3084</v>
      </c>
      <c r="I6164" s="408" t="s">
        <v>5756</v>
      </c>
      <c r="J6164" s="413" t="str">
        <f>iferror(vlookup(H6164,Actors!$A$2:$D$472,4,false),"")</f>
        <v>Silver Gauntlets Boulder</v>
      </c>
      <c r="K6164" s="405" t="s">
        <v>28</v>
      </c>
      <c r="L6164" s="405" t="s">
        <v>3352</v>
      </c>
      <c r="M6164" s="411" t="str">
        <f>iferror(vlookup(A6164,Variables!$F$2:$G$2762,2,false),"")</f>
        <v/>
      </c>
      <c r="N6164" s="407" t="s">
        <v>1059</v>
      </c>
    </row>
    <row r="6165">
      <c r="A6165" s="404" t="s">
        <v>9898</v>
      </c>
      <c r="B6165" s="405" t="s">
        <v>537</v>
      </c>
      <c r="C6165" s="406" t="str">
        <f>iferror(vlookup(B6165,Maps!$A$2:$B$111,2,false),"")</f>
        <v>Spot 04 - Kokiri Forest</v>
      </c>
      <c r="D6165" s="405" t="s">
        <v>14</v>
      </c>
      <c r="E6165" s="405" t="s">
        <v>14</v>
      </c>
      <c r="F6165" s="407"/>
      <c r="G6165" s="407"/>
      <c r="H6165" s="405" t="s">
        <v>3084</v>
      </c>
      <c r="I6165" s="408" t="s">
        <v>5756</v>
      </c>
      <c r="J6165" s="413" t="str">
        <f>iferror(vlookup(H6165,Actors!$A$2:$D$472,4,false),"")</f>
        <v>Silver Gauntlets Boulder</v>
      </c>
      <c r="K6165" s="405" t="s">
        <v>28</v>
      </c>
      <c r="L6165" s="405" t="s">
        <v>3352</v>
      </c>
      <c r="M6165" s="411" t="str">
        <f>iferror(vlookup(A6165,Variables!$F$2:$G$2762,2,false),"")</f>
        <v/>
      </c>
      <c r="N6165" s="407" t="s">
        <v>1059</v>
      </c>
    </row>
    <row r="6166">
      <c r="A6166" s="404" t="s">
        <v>9898</v>
      </c>
      <c r="B6166" s="405" t="s">
        <v>537</v>
      </c>
      <c r="C6166" s="406" t="str">
        <f>iferror(vlookup(B6166,Maps!$A$2:$B$111,2,false),"")</f>
        <v>Spot 04 - Kokiri Forest</v>
      </c>
      <c r="D6166" s="405" t="s">
        <v>14</v>
      </c>
      <c r="E6166" s="405" t="s">
        <v>14</v>
      </c>
      <c r="F6166" s="407"/>
      <c r="G6166" s="407"/>
      <c r="H6166" s="405" t="s">
        <v>3084</v>
      </c>
      <c r="I6166" s="408" t="s">
        <v>5756</v>
      </c>
      <c r="J6166" s="413" t="str">
        <f>iferror(vlookup(H6166,Actors!$A$2:$D$472,4,false),"")</f>
        <v>Silver Gauntlets Boulder</v>
      </c>
      <c r="K6166" s="405" t="s">
        <v>28</v>
      </c>
      <c r="L6166" s="405" t="s">
        <v>3352</v>
      </c>
      <c r="M6166" s="411" t="str">
        <f>iferror(vlookup(A6166,Variables!$F$2:$G$2762,2,false),"")</f>
        <v/>
      </c>
      <c r="N6166" s="407" t="s">
        <v>1059</v>
      </c>
    </row>
    <row r="6167">
      <c r="A6167" s="404" t="s">
        <v>9437</v>
      </c>
      <c r="B6167" s="405" t="s">
        <v>537</v>
      </c>
      <c r="C6167" s="406" t="str">
        <f>iferror(vlookup(B6167,Maps!$A$2:$B$111,2,false),"")</f>
        <v>Spot 04 - Kokiri Forest</v>
      </c>
      <c r="D6167" s="405" t="s">
        <v>14</v>
      </c>
      <c r="E6167" s="405" t="s">
        <v>14</v>
      </c>
      <c r="F6167" s="407"/>
      <c r="G6167" s="407"/>
      <c r="H6167" s="405" t="s">
        <v>3089</v>
      </c>
      <c r="I6167" s="408" t="s">
        <v>5765</v>
      </c>
      <c r="J6167" s="413" t="str">
        <f>iferror(vlookup(H6167,Actors!$A$2:$D$472,4,false),"")</f>
        <v>Groups of Rocks &amp; Grass Clumps</v>
      </c>
      <c r="K6167" s="405" t="s">
        <v>21</v>
      </c>
      <c r="L6167" s="405" t="s">
        <v>3355</v>
      </c>
      <c r="M6167" s="411" t="str">
        <f>iferror(vlookup(A6167,Variables!$F$2:$G$2762,2,false),"")</f>
        <v/>
      </c>
      <c r="N6167" s="407" t="s">
        <v>1059</v>
      </c>
    </row>
    <row r="6168">
      <c r="A6168" s="404" t="s">
        <v>10112</v>
      </c>
      <c r="B6168" s="405" t="s">
        <v>537</v>
      </c>
      <c r="C6168" s="406" t="str">
        <f>iferror(vlookup(B6168,Maps!$A$2:$B$111,2,false),"")</f>
        <v>Spot 04 - Kokiri Forest</v>
      </c>
      <c r="D6168" s="405" t="s">
        <v>14</v>
      </c>
      <c r="E6168" s="405" t="s">
        <v>14</v>
      </c>
      <c r="F6168" s="407"/>
      <c r="G6168" s="407"/>
      <c r="H6168" s="405" t="s">
        <v>3067</v>
      </c>
      <c r="I6168" s="408" t="s">
        <v>5719</v>
      </c>
      <c r="J6168" s="413" t="str">
        <f>iferror(vlookup(H6168,Actors!$A$2:$D$472,4,false),"")</f>
        <v>Square Sign</v>
      </c>
      <c r="K6168" s="405" t="s">
        <v>3030</v>
      </c>
      <c r="L6168" s="405" t="s">
        <v>3777</v>
      </c>
      <c r="M6168" s="411" t="str">
        <f>iferror(vlookup(A6168,Variables!$F$2:$G$2762,2,false),"")</f>
        <v>Forest folk shall not leave these woods.</v>
      </c>
      <c r="N6168" s="407" t="s">
        <v>1059</v>
      </c>
    </row>
    <row r="6169">
      <c r="A6169" s="404" t="s">
        <v>10113</v>
      </c>
      <c r="B6169" s="405" t="s">
        <v>537</v>
      </c>
      <c r="C6169" s="406" t="str">
        <f>iferror(vlookup(B6169,Maps!$A$2:$B$111,2,false),"")</f>
        <v>Spot 04 - Kokiri Forest</v>
      </c>
      <c r="D6169" s="405" t="s">
        <v>14</v>
      </c>
      <c r="E6169" s="405" t="s">
        <v>14</v>
      </c>
      <c r="F6169" s="407"/>
      <c r="G6169" s="407"/>
      <c r="H6169" s="405" t="s">
        <v>3067</v>
      </c>
      <c r="I6169" s="408" t="s">
        <v>5719</v>
      </c>
      <c r="J6169" s="413" t="str">
        <f>iferror(vlookup(H6169,Actors!$A$2:$D$472,4,false),"")</f>
        <v>Square Sign</v>
      </c>
      <c r="K6169" s="405" t="s">
        <v>3030</v>
      </c>
      <c r="L6169" s="405" t="s">
        <v>3807</v>
      </c>
      <c r="M6169" s="411" t="str">
        <f>iferror(vlookup(A6169,Variables!$F$2:$G$2762,2,false),"")</f>
        <v>Hole of “Z” / Let’s go through this small / hole! / Stand in front of the hole and / push [CS] towards it.  When the / Action Icon shows “Enter,” press / A to crawl into the hole. / Pay attention to what the Action / Icon says!</v>
      </c>
      <c r="N6169" s="407" t="s">
        <v>1059</v>
      </c>
    </row>
    <row r="6170">
      <c r="A6170" s="404" t="s">
        <v>10114</v>
      </c>
      <c r="B6170" s="405" t="s">
        <v>537</v>
      </c>
      <c r="C6170" s="406" t="str">
        <f>iferror(vlookup(B6170,Maps!$A$2:$B$111,2,false),"")</f>
        <v>Spot 04 - Kokiri Forest</v>
      </c>
      <c r="D6170" s="405" t="s">
        <v>14</v>
      </c>
      <c r="E6170" s="405" t="s">
        <v>14</v>
      </c>
      <c r="F6170" s="407"/>
      <c r="G6170" s="407"/>
      <c r="H6170" s="405" t="s">
        <v>3067</v>
      </c>
      <c r="I6170" s="408" t="s">
        <v>5719</v>
      </c>
      <c r="J6170" s="413" t="str">
        <f>iferror(vlookup(H6170,Actors!$A$2:$D$472,4,false),"")</f>
        <v>Square Sign</v>
      </c>
      <c r="K6170" s="405" t="s">
        <v>3030</v>
      </c>
      <c r="L6170" s="405" t="s">
        <v>3820</v>
      </c>
      <c r="M6170" s="411" t="str">
        <f>iferror(vlookup(A6170,Variables!$F$2:$G$2762,2,false),"")</f>
        <v>View Point with Z Targeting / When you have no object to look / at, you can just look forward / with Z. / Stop moving and then change the / direction you are facing, or hold / down Z for a little while. / This can help you get oriented in / the direction you want to face. / It’s quite convenient! / If you hold down Z, you can / walk sideways while facing / straight ahead. / Walking sideways can be a very / important technique in dungeon / corridors.  Turn around and try doing this right now.</v>
      </c>
      <c r="N6170" s="407" t="s">
        <v>1059</v>
      </c>
    </row>
    <row r="6171">
      <c r="A6171" s="404" t="s">
        <v>10115</v>
      </c>
      <c r="B6171" s="405" t="s">
        <v>537</v>
      </c>
      <c r="C6171" s="406" t="str">
        <f>iferror(vlookup(B6171,Maps!$A$2:$B$111,2,false),"")</f>
        <v>Spot 04 - Kokiri Forest</v>
      </c>
      <c r="D6171" s="405" t="s">
        <v>14</v>
      </c>
      <c r="E6171" s="405" t="s">
        <v>14</v>
      </c>
      <c r="F6171" s="407"/>
      <c r="G6171" s="407"/>
      <c r="H6171" s="405" t="s">
        <v>3067</v>
      </c>
      <c r="I6171" s="408" t="s">
        <v>5719</v>
      </c>
      <c r="J6171" s="413" t="str">
        <f>iferror(vlookup(H6171,Actors!$A$2:$D$472,4,false),"")</f>
        <v>Square Sign</v>
      </c>
      <c r="K6171" s="405" t="s">
        <v>3030</v>
      </c>
      <c r="L6171" s="405" t="s">
        <v>3808</v>
      </c>
      <c r="M6171" s="411" t="str">
        <f>iferror(vlookup(A6171,Variables!$F$2:$G$2762,2,false),"")</f>
        <v>Cut Grass With Your Sword / If you just swing with B, you’ll / cut horizontally.  If you hold Z as / you swing, you’ll cut vertically.</v>
      </c>
      <c r="N6171" s="407" t="s">
        <v>1059</v>
      </c>
    </row>
    <row r="6172">
      <c r="A6172" s="404" t="s">
        <v>10116</v>
      </c>
      <c r="B6172" s="405" t="s">
        <v>537</v>
      </c>
      <c r="C6172" s="406" t="str">
        <f>iferror(vlookup(B6172,Maps!$A$2:$B$111,2,false),"")</f>
        <v>Spot 04 - Kokiri Forest</v>
      </c>
      <c r="D6172" s="405" t="s">
        <v>14</v>
      </c>
      <c r="E6172" s="405" t="s">
        <v>14</v>
      </c>
      <c r="F6172" s="407"/>
      <c r="G6172" s="407"/>
      <c r="H6172" s="405" t="s">
        <v>3067</v>
      </c>
      <c r="I6172" s="408" t="s">
        <v>5719</v>
      </c>
      <c r="J6172" s="413" t="str">
        <f>iferror(vlookup(H6172,Actors!$A$2:$D$472,4,false),"")</f>
        <v>Square Sign</v>
      </c>
      <c r="K6172" s="405" t="s">
        <v>3030</v>
      </c>
      <c r="L6172" s="405" t="s">
        <v>3806</v>
      </c>
      <c r="M6172" s="411" t="str">
        <f>iferror(vlookup(A6172,Variables!$F$2:$G$2762,2,false),"")</f>
        <v>Thrust Attack Signs! / To thrust with your sword, press / [CS] toward your target while / Z Targeting, then press B.</v>
      </c>
      <c r="N6172" s="407" t="s">
        <v>1059</v>
      </c>
    </row>
    <row r="6173">
      <c r="A6173" s="404" t="s">
        <v>10117</v>
      </c>
      <c r="B6173" s="405" t="s">
        <v>537</v>
      </c>
      <c r="C6173" s="406" t="str">
        <f>iferror(vlookup(B6173,Maps!$A$2:$B$111,2,false),"")</f>
        <v>Spot 04 - Kokiri Forest</v>
      </c>
      <c r="D6173" s="405" t="s">
        <v>14</v>
      </c>
      <c r="E6173" s="405" t="s">
        <v>14</v>
      </c>
      <c r="F6173" s="407"/>
      <c r="G6173" s="407"/>
      <c r="H6173" s="405" t="s">
        <v>3067</v>
      </c>
      <c r="I6173" s="408" t="s">
        <v>5719</v>
      </c>
      <c r="J6173" s="413" t="str">
        <f>iferror(vlookup(H6173,Actors!$A$2:$D$472,4,false),"")</f>
        <v>Square Sign</v>
      </c>
      <c r="K6173" s="405" t="s">
        <v>3030</v>
      </c>
      <c r="L6173" s="405" t="s">
        <v>3775</v>
      </c>
      <c r="M6173" s="411" t="str">
        <f>iferror(vlookup(A6173,Variables!$F$2:$G$2762,2,false),"")</f>
        <v>Link’s House</v>
      </c>
      <c r="N6173" s="407" t="s">
        <v>1059</v>
      </c>
    </row>
    <row r="6174">
      <c r="A6174" s="404" t="s">
        <v>10118</v>
      </c>
      <c r="B6174" s="405" t="s">
        <v>537</v>
      </c>
      <c r="C6174" s="406" t="str">
        <f>iferror(vlookup(B6174,Maps!$A$2:$B$111,2,false),"")</f>
        <v>Spot 04 - Kokiri Forest</v>
      </c>
      <c r="D6174" s="405" t="s">
        <v>14</v>
      </c>
      <c r="E6174" s="405" t="s">
        <v>14</v>
      </c>
      <c r="F6174" s="407"/>
      <c r="G6174" s="407"/>
      <c r="H6174" s="405" t="s">
        <v>3067</v>
      </c>
      <c r="I6174" s="408" t="s">
        <v>5719</v>
      </c>
      <c r="J6174" s="413" t="str">
        <f>iferror(vlookup(H6174,Actors!$A$2:$D$472,4,false),"")</f>
        <v>Square Sign</v>
      </c>
      <c r="K6174" s="405" t="s">
        <v>3030</v>
      </c>
      <c r="L6174" s="405" t="s">
        <v>3825</v>
      </c>
      <c r="M6174" s="411" t="str">
        <f>iferror(vlookup(A6174,Variables!$F$2:$G$2762,2,false),"")</f>
        <v>Stepping Stones in the Pond / If you boldly go in the direction / you want to jump, you will leap / automatically. / If you hop around on the stones, / you’ll become happier!</v>
      </c>
      <c r="N6174" s="407" t="s">
        <v>1059</v>
      </c>
    </row>
    <row r="6175">
      <c r="A6175" s="404" t="s">
        <v>10119</v>
      </c>
      <c r="B6175" s="405" t="s">
        <v>537</v>
      </c>
      <c r="C6175" s="406" t="str">
        <f>iferror(vlookup(B6175,Maps!$A$2:$B$111,2,false),"")</f>
        <v>Spot 04 - Kokiri Forest</v>
      </c>
      <c r="D6175" s="405" t="s">
        <v>14</v>
      </c>
      <c r="E6175" s="405" t="s">
        <v>14</v>
      </c>
      <c r="F6175" s="407"/>
      <c r="G6175" s="407"/>
      <c r="H6175" s="405" t="s">
        <v>3067</v>
      </c>
      <c r="I6175" s="408" t="s">
        <v>5719</v>
      </c>
      <c r="J6175" s="413" t="str">
        <f>iferror(vlookup(H6175,Actors!$A$2:$D$472,4,false),"")</f>
        <v>Square Sign</v>
      </c>
      <c r="K6175" s="405" t="s">
        <v>3030</v>
      </c>
      <c r="L6175" s="405" t="s">
        <v>3754</v>
      </c>
      <c r="M6175" s="411" t="str">
        <f>iferror(vlookup(A6175,Variables!$F$2:$G$2762,2,false),"")</f>
        <v>Just ahead: / Great Deku Tree’s Meadow</v>
      </c>
      <c r="N6175" s="407" t="s">
        <v>1059</v>
      </c>
    </row>
    <row r="6176">
      <c r="A6176" s="404" t="s">
        <v>10120</v>
      </c>
      <c r="B6176" s="405" t="s">
        <v>537</v>
      </c>
      <c r="C6176" s="406" t="str">
        <f>iferror(vlookup(B6176,Maps!$A$2:$B$111,2,false),"")</f>
        <v>Spot 04 - Kokiri Forest</v>
      </c>
      <c r="D6176" s="405" t="s">
        <v>14</v>
      </c>
      <c r="E6176" s="405" t="s">
        <v>14</v>
      </c>
      <c r="F6176" s="407"/>
      <c r="G6176" s="407"/>
      <c r="H6176" s="405" t="s">
        <v>3086</v>
      </c>
      <c r="I6176" s="408" t="s">
        <v>5759</v>
      </c>
      <c r="J6176" s="413" t="str">
        <f>iferror(vlookup(H6176,Actors!$A$2:$D$472,4,false),"")</f>
        <v>Graveyard Flower / Rock &amp; Grass Pulled by Kokiri</v>
      </c>
      <c r="K6176" s="405" t="s">
        <v>28</v>
      </c>
      <c r="L6176" s="405" t="s">
        <v>28</v>
      </c>
      <c r="M6176" s="411" t="str">
        <f>iferror(vlookup(A6176,Variables!$F$2:$G$2762,2,false),"")</f>
        <v>Grass Pulled by Kokiri Boy</v>
      </c>
      <c r="N6176" s="407" t="s">
        <v>1059</v>
      </c>
    </row>
    <row r="6177">
      <c r="A6177" s="404" t="s">
        <v>9246</v>
      </c>
      <c r="B6177" s="405" t="s">
        <v>537</v>
      </c>
      <c r="C6177" s="406" t="str">
        <f>iferror(vlookup(B6177,Maps!$A$2:$B$111,2,false),"")</f>
        <v>Spot 04 - Kokiri Forest</v>
      </c>
      <c r="D6177" s="405" t="s">
        <v>14</v>
      </c>
      <c r="E6177" s="405" t="s">
        <v>14</v>
      </c>
      <c r="F6177" s="407"/>
      <c r="G6177" s="407"/>
      <c r="H6177" s="405" t="s">
        <v>3015</v>
      </c>
      <c r="I6177" s="408" t="s">
        <v>5645</v>
      </c>
      <c r="J6177" s="409" t="str">
        <f>iferror(vlookup(H6177,Actors!$A$2:$D$472,4,false),"")</f>
        <v>Grass Clump &amp; Regenerating Grass</v>
      </c>
      <c r="K6177" s="410" t="s">
        <v>21</v>
      </c>
      <c r="L6177" s="405" t="s">
        <v>3352</v>
      </c>
      <c r="M6177" s="411" t="str">
        <f>iferror(vlookup(A6177,Variables!$F$2:$G$2762,2,false),"")</f>
        <v>Grass Clump (xxx)</v>
      </c>
      <c r="N6177" s="412" t="s">
        <v>1059</v>
      </c>
    </row>
    <row r="6178">
      <c r="A6178" s="404" t="s">
        <v>9246</v>
      </c>
      <c r="B6178" s="405" t="s">
        <v>537</v>
      </c>
      <c r="C6178" s="406" t="str">
        <f>iferror(vlookup(B6178,Maps!$A$2:$B$111,2,false),"")</f>
        <v>Spot 04 - Kokiri Forest</v>
      </c>
      <c r="D6178" s="405" t="s">
        <v>14</v>
      </c>
      <c r="E6178" s="405" t="s">
        <v>14</v>
      </c>
      <c r="F6178" s="407"/>
      <c r="G6178" s="407"/>
      <c r="H6178" s="405" t="s">
        <v>3015</v>
      </c>
      <c r="I6178" s="408" t="s">
        <v>5645</v>
      </c>
      <c r="J6178" s="409" t="str">
        <f>iferror(vlookup(H6178,Actors!$A$2:$D$472,4,false),"")</f>
        <v>Grass Clump &amp; Regenerating Grass</v>
      </c>
      <c r="K6178" s="410" t="s">
        <v>21</v>
      </c>
      <c r="L6178" s="405" t="s">
        <v>3352</v>
      </c>
      <c r="M6178" s="411" t="str">
        <f>iferror(vlookup(A6178,Variables!$F$2:$G$2762,2,false),"")</f>
        <v>Grass Clump (xxx)</v>
      </c>
      <c r="N6178" s="412" t="s">
        <v>1059</v>
      </c>
    </row>
    <row r="6179">
      <c r="A6179" s="404" t="s">
        <v>9246</v>
      </c>
      <c r="B6179" s="405" t="s">
        <v>537</v>
      </c>
      <c r="C6179" s="406" t="str">
        <f>iferror(vlookup(B6179,Maps!$A$2:$B$111,2,false),"")</f>
        <v>Spot 04 - Kokiri Forest</v>
      </c>
      <c r="D6179" s="405" t="s">
        <v>14</v>
      </c>
      <c r="E6179" s="405" t="s">
        <v>14</v>
      </c>
      <c r="F6179" s="407"/>
      <c r="G6179" s="407"/>
      <c r="H6179" s="405" t="s">
        <v>3015</v>
      </c>
      <c r="I6179" s="408" t="s">
        <v>5645</v>
      </c>
      <c r="J6179" s="409" t="str">
        <f>iferror(vlookup(H6179,Actors!$A$2:$D$472,4,false),"")</f>
        <v>Grass Clump &amp; Regenerating Grass</v>
      </c>
      <c r="K6179" s="410" t="s">
        <v>21</v>
      </c>
      <c r="L6179" s="405" t="s">
        <v>3352</v>
      </c>
      <c r="M6179" s="411" t="str">
        <f>iferror(vlookup(A6179,Variables!$F$2:$G$2762,2,false),"")</f>
        <v>Grass Clump (xxx)</v>
      </c>
      <c r="N6179" s="412" t="s">
        <v>1059</v>
      </c>
    </row>
    <row r="6180">
      <c r="A6180" s="404" t="s">
        <v>9246</v>
      </c>
      <c r="B6180" s="405" t="s">
        <v>537</v>
      </c>
      <c r="C6180" s="406" t="str">
        <f>iferror(vlookup(B6180,Maps!$A$2:$B$111,2,false),"")</f>
        <v>Spot 04 - Kokiri Forest</v>
      </c>
      <c r="D6180" s="405" t="s">
        <v>14</v>
      </c>
      <c r="E6180" s="405" t="s">
        <v>14</v>
      </c>
      <c r="F6180" s="407"/>
      <c r="G6180" s="407"/>
      <c r="H6180" s="405" t="s">
        <v>3015</v>
      </c>
      <c r="I6180" s="408" t="s">
        <v>5645</v>
      </c>
      <c r="J6180" s="409" t="str">
        <f>iferror(vlookup(H6180,Actors!$A$2:$D$472,4,false),"")</f>
        <v>Grass Clump &amp; Regenerating Grass</v>
      </c>
      <c r="K6180" s="410" t="s">
        <v>21</v>
      </c>
      <c r="L6180" s="405" t="s">
        <v>3352</v>
      </c>
      <c r="M6180" s="411" t="str">
        <f>iferror(vlookup(A6180,Variables!$F$2:$G$2762,2,false),"")</f>
        <v>Grass Clump (xxx)</v>
      </c>
      <c r="N6180" s="412" t="s">
        <v>1059</v>
      </c>
    </row>
    <row r="6181">
      <c r="A6181" s="404" t="s">
        <v>9246</v>
      </c>
      <c r="B6181" s="405" t="s">
        <v>537</v>
      </c>
      <c r="C6181" s="406" t="str">
        <f>iferror(vlookup(B6181,Maps!$A$2:$B$111,2,false),"")</f>
        <v>Spot 04 - Kokiri Forest</v>
      </c>
      <c r="D6181" s="405" t="s">
        <v>14</v>
      </c>
      <c r="E6181" s="405" t="s">
        <v>14</v>
      </c>
      <c r="F6181" s="407"/>
      <c r="G6181" s="407"/>
      <c r="H6181" s="405" t="s">
        <v>3015</v>
      </c>
      <c r="I6181" s="408" t="s">
        <v>5645</v>
      </c>
      <c r="J6181" s="409" t="str">
        <f>iferror(vlookup(H6181,Actors!$A$2:$D$472,4,false),"")</f>
        <v>Grass Clump &amp; Regenerating Grass</v>
      </c>
      <c r="K6181" s="410" t="s">
        <v>21</v>
      </c>
      <c r="L6181" s="405" t="s">
        <v>3352</v>
      </c>
      <c r="M6181" s="411" t="str">
        <f>iferror(vlookup(A6181,Variables!$F$2:$G$2762,2,false),"")</f>
        <v>Grass Clump (xxx)</v>
      </c>
      <c r="N6181" s="412" t="s">
        <v>1059</v>
      </c>
    </row>
    <row r="6182">
      <c r="A6182" s="404" t="s">
        <v>9246</v>
      </c>
      <c r="B6182" s="405" t="s">
        <v>537</v>
      </c>
      <c r="C6182" s="406" t="str">
        <f>iferror(vlookup(B6182,Maps!$A$2:$B$111,2,false),"")</f>
        <v>Spot 04 - Kokiri Forest</v>
      </c>
      <c r="D6182" s="405" t="s">
        <v>14</v>
      </c>
      <c r="E6182" s="405" t="s">
        <v>14</v>
      </c>
      <c r="F6182" s="407"/>
      <c r="G6182" s="407"/>
      <c r="H6182" s="405" t="s">
        <v>3015</v>
      </c>
      <c r="I6182" s="408" t="s">
        <v>5645</v>
      </c>
      <c r="J6182" s="409" t="str">
        <f>iferror(vlookup(H6182,Actors!$A$2:$D$472,4,false),"")</f>
        <v>Grass Clump &amp; Regenerating Grass</v>
      </c>
      <c r="K6182" s="410" t="s">
        <v>21</v>
      </c>
      <c r="L6182" s="405" t="s">
        <v>3352</v>
      </c>
      <c r="M6182" s="411" t="str">
        <f>iferror(vlookup(A6182,Variables!$F$2:$G$2762,2,false),"")</f>
        <v>Grass Clump (xxx)</v>
      </c>
      <c r="N6182" s="412" t="s">
        <v>1059</v>
      </c>
    </row>
    <row r="6183">
      <c r="A6183" s="404" t="s">
        <v>9246</v>
      </c>
      <c r="B6183" s="405" t="s">
        <v>537</v>
      </c>
      <c r="C6183" s="406" t="str">
        <f>iferror(vlookup(B6183,Maps!$A$2:$B$111,2,false),"")</f>
        <v>Spot 04 - Kokiri Forest</v>
      </c>
      <c r="D6183" s="405" t="s">
        <v>14</v>
      </c>
      <c r="E6183" s="405" t="s">
        <v>14</v>
      </c>
      <c r="F6183" s="407"/>
      <c r="G6183" s="407"/>
      <c r="H6183" s="405" t="s">
        <v>3015</v>
      </c>
      <c r="I6183" s="408" t="s">
        <v>5645</v>
      </c>
      <c r="J6183" s="409" t="str">
        <f>iferror(vlookup(H6183,Actors!$A$2:$D$472,4,false),"")</f>
        <v>Grass Clump &amp; Regenerating Grass</v>
      </c>
      <c r="K6183" s="410" t="s">
        <v>21</v>
      </c>
      <c r="L6183" s="405" t="s">
        <v>3352</v>
      </c>
      <c r="M6183" s="411" t="str">
        <f>iferror(vlookup(A6183,Variables!$F$2:$G$2762,2,false),"")</f>
        <v>Grass Clump (xxx)</v>
      </c>
      <c r="N6183" s="412" t="s">
        <v>1059</v>
      </c>
    </row>
    <row r="6184">
      <c r="A6184" s="404" t="s">
        <v>9246</v>
      </c>
      <c r="B6184" s="405" t="s">
        <v>537</v>
      </c>
      <c r="C6184" s="406" t="str">
        <f>iferror(vlookup(B6184,Maps!$A$2:$B$111,2,false),"")</f>
        <v>Spot 04 - Kokiri Forest</v>
      </c>
      <c r="D6184" s="405" t="s">
        <v>14</v>
      </c>
      <c r="E6184" s="405" t="s">
        <v>14</v>
      </c>
      <c r="F6184" s="407"/>
      <c r="G6184" s="407"/>
      <c r="H6184" s="405" t="s">
        <v>3015</v>
      </c>
      <c r="I6184" s="408" t="s">
        <v>5645</v>
      </c>
      <c r="J6184" s="409" t="str">
        <f>iferror(vlookup(H6184,Actors!$A$2:$D$472,4,false),"")</f>
        <v>Grass Clump &amp; Regenerating Grass</v>
      </c>
      <c r="K6184" s="410" t="s">
        <v>21</v>
      </c>
      <c r="L6184" s="405" t="s">
        <v>3352</v>
      </c>
      <c r="M6184" s="411" t="str">
        <f>iferror(vlookup(A6184,Variables!$F$2:$G$2762,2,false),"")</f>
        <v>Grass Clump (xxx)</v>
      </c>
      <c r="N6184" s="412" t="s">
        <v>1059</v>
      </c>
    </row>
    <row r="6185">
      <c r="A6185" s="404" t="s">
        <v>9246</v>
      </c>
      <c r="B6185" s="405" t="s">
        <v>537</v>
      </c>
      <c r="C6185" s="406" t="str">
        <f>iferror(vlookup(B6185,Maps!$A$2:$B$111,2,false),"")</f>
        <v>Spot 04 - Kokiri Forest</v>
      </c>
      <c r="D6185" s="405" t="s">
        <v>14</v>
      </c>
      <c r="E6185" s="405" t="s">
        <v>14</v>
      </c>
      <c r="F6185" s="407"/>
      <c r="G6185" s="407"/>
      <c r="H6185" s="405" t="s">
        <v>3015</v>
      </c>
      <c r="I6185" s="408" t="s">
        <v>5645</v>
      </c>
      <c r="J6185" s="409" t="str">
        <f>iferror(vlookup(H6185,Actors!$A$2:$D$472,4,false),"")</f>
        <v>Grass Clump &amp; Regenerating Grass</v>
      </c>
      <c r="K6185" s="410" t="s">
        <v>21</v>
      </c>
      <c r="L6185" s="405" t="s">
        <v>3352</v>
      </c>
      <c r="M6185" s="411" t="str">
        <f>iferror(vlookup(A6185,Variables!$F$2:$G$2762,2,false),"")</f>
        <v>Grass Clump (xxx)</v>
      </c>
      <c r="N6185" s="412" t="s">
        <v>1059</v>
      </c>
    </row>
    <row r="6186">
      <c r="A6186" s="404" t="s">
        <v>9246</v>
      </c>
      <c r="B6186" s="405" t="s">
        <v>537</v>
      </c>
      <c r="C6186" s="406" t="str">
        <f>iferror(vlookup(B6186,Maps!$A$2:$B$111,2,false),"")</f>
        <v>Spot 04 - Kokiri Forest</v>
      </c>
      <c r="D6186" s="405" t="s">
        <v>14</v>
      </c>
      <c r="E6186" s="405" t="s">
        <v>14</v>
      </c>
      <c r="F6186" s="407"/>
      <c r="G6186" s="407"/>
      <c r="H6186" s="405" t="s">
        <v>3015</v>
      </c>
      <c r="I6186" s="408" t="s">
        <v>5645</v>
      </c>
      <c r="J6186" s="409" t="str">
        <f>iferror(vlookup(H6186,Actors!$A$2:$D$472,4,false),"")</f>
        <v>Grass Clump &amp; Regenerating Grass</v>
      </c>
      <c r="K6186" s="410" t="s">
        <v>21</v>
      </c>
      <c r="L6186" s="405" t="s">
        <v>3352</v>
      </c>
      <c r="M6186" s="411" t="str">
        <f>iferror(vlookup(A6186,Variables!$F$2:$G$2762,2,false),"")</f>
        <v>Grass Clump (xxx)</v>
      </c>
      <c r="N6186" s="412" t="s">
        <v>1059</v>
      </c>
    </row>
    <row r="6187">
      <c r="A6187" s="404" t="s">
        <v>9246</v>
      </c>
      <c r="B6187" s="405" t="s">
        <v>537</v>
      </c>
      <c r="C6187" s="406" t="str">
        <f>iferror(vlookup(B6187,Maps!$A$2:$B$111,2,false),"")</f>
        <v>Spot 04 - Kokiri Forest</v>
      </c>
      <c r="D6187" s="405" t="s">
        <v>14</v>
      </c>
      <c r="E6187" s="405" t="s">
        <v>14</v>
      </c>
      <c r="F6187" s="407"/>
      <c r="G6187" s="407"/>
      <c r="H6187" s="405" t="s">
        <v>3015</v>
      </c>
      <c r="I6187" s="408" t="s">
        <v>5645</v>
      </c>
      <c r="J6187" s="409" t="str">
        <f>iferror(vlookup(H6187,Actors!$A$2:$D$472,4,false),"")</f>
        <v>Grass Clump &amp; Regenerating Grass</v>
      </c>
      <c r="K6187" s="410" t="s">
        <v>21</v>
      </c>
      <c r="L6187" s="405" t="s">
        <v>3352</v>
      </c>
      <c r="M6187" s="411" t="str">
        <f>iferror(vlookup(A6187,Variables!$F$2:$G$2762,2,false),"")</f>
        <v>Grass Clump (xxx)</v>
      </c>
      <c r="N6187" s="412" t="s">
        <v>1059</v>
      </c>
    </row>
    <row r="6188">
      <c r="A6188" s="404" t="s">
        <v>9246</v>
      </c>
      <c r="B6188" s="405" t="s">
        <v>537</v>
      </c>
      <c r="C6188" s="406" t="str">
        <f>iferror(vlookup(B6188,Maps!$A$2:$B$111,2,false),"")</f>
        <v>Spot 04 - Kokiri Forest</v>
      </c>
      <c r="D6188" s="405" t="s">
        <v>14</v>
      </c>
      <c r="E6188" s="405" t="s">
        <v>14</v>
      </c>
      <c r="F6188" s="407"/>
      <c r="G6188" s="407"/>
      <c r="H6188" s="405" t="s">
        <v>3015</v>
      </c>
      <c r="I6188" s="408" t="s">
        <v>5645</v>
      </c>
      <c r="J6188" s="409" t="str">
        <f>iferror(vlookup(H6188,Actors!$A$2:$D$472,4,false),"")</f>
        <v>Grass Clump &amp; Regenerating Grass</v>
      </c>
      <c r="K6188" s="410" t="s">
        <v>21</v>
      </c>
      <c r="L6188" s="405" t="s">
        <v>3352</v>
      </c>
      <c r="M6188" s="411" t="str">
        <f>iferror(vlookup(A6188,Variables!$F$2:$G$2762,2,false),"")</f>
        <v>Grass Clump (xxx)</v>
      </c>
      <c r="N6188" s="412" t="s">
        <v>1059</v>
      </c>
    </row>
    <row r="6189">
      <c r="A6189" s="404" t="s">
        <v>9311</v>
      </c>
      <c r="B6189" s="405" t="s">
        <v>537</v>
      </c>
      <c r="C6189" s="406" t="str">
        <f>iferror(vlookup(B6189,Maps!$A$2:$B$111,2,false),"")</f>
        <v>Spot 04 - Kokiri Forest</v>
      </c>
      <c r="D6189" s="405" t="s">
        <v>14</v>
      </c>
      <c r="E6189" s="405" t="s">
        <v>14</v>
      </c>
      <c r="F6189" s="407"/>
      <c r="G6189" s="407"/>
      <c r="H6189" s="405" t="s">
        <v>3072</v>
      </c>
      <c r="I6189" s="408" t="s">
        <v>5734</v>
      </c>
      <c r="J6189" s="413" t="str">
        <f>iferror(vlookup(H6189,Actors!$A$2:$D$472,4,false),"")</f>
        <v>Saria (Gameplay)</v>
      </c>
      <c r="K6189" s="405" t="s">
        <v>2860</v>
      </c>
      <c r="L6189" s="405" t="s">
        <v>12</v>
      </c>
      <c r="M6189" s="411" t="str">
        <f>iferror(vlookup(A6189,Variables!$F$2:$G$2762,2,false),"")</f>
        <v>Saria</v>
      </c>
      <c r="N6189" s="407" t="s">
        <v>1059</v>
      </c>
    </row>
    <row r="6190">
      <c r="A6190" s="404" t="s">
        <v>10121</v>
      </c>
      <c r="B6190" s="405" t="s">
        <v>537</v>
      </c>
      <c r="C6190" s="406" t="str">
        <f>iferror(vlookup(B6190,Maps!$A$2:$B$111,2,false),"")</f>
        <v>Spot 04 - Kokiri Forest</v>
      </c>
      <c r="D6190" s="405" t="s">
        <v>14</v>
      </c>
      <c r="E6190" s="405" t="s">
        <v>14</v>
      </c>
      <c r="F6190" s="407"/>
      <c r="G6190" s="407"/>
      <c r="H6190" s="405" t="s">
        <v>3016</v>
      </c>
      <c r="I6190" s="408" t="s">
        <v>5649</v>
      </c>
      <c r="J6190" s="409" t="str">
        <f>iferror(vlookup(H6190,Actors!$A$2:$D$472,4,false),"")</f>
        <v>Bean Planting Spot</v>
      </c>
      <c r="K6190" s="410" t="s">
        <v>699</v>
      </c>
      <c r="L6190" s="405" t="s">
        <v>10122</v>
      </c>
      <c r="M6190" s="411" t="str">
        <f>iferror(vlookup(A6190,Variables!$F$2:$G$2762,2,false),"")</f>
        <v/>
      </c>
      <c r="N6190" s="412" t="s">
        <v>1059</v>
      </c>
    </row>
    <row r="6191">
      <c r="A6191" s="404" t="s">
        <v>10123</v>
      </c>
      <c r="B6191" s="405" t="s">
        <v>537</v>
      </c>
      <c r="C6191" s="406" t="str">
        <f>iferror(vlookup(B6191,Maps!$A$2:$B$111,2,false),"")</f>
        <v>Spot 04 - Kokiri Forest</v>
      </c>
      <c r="D6191" s="405" t="s">
        <v>14</v>
      </c>
      <c r="E6191" s="405" t="s">
        <v>14</v>
      </c>
      <c r="F6191" s="407"/>
      <c r="G6191" s="407"/>
      <c r="H6191" s="405" t="s">
        <v>3167</v>
      </c>
      <c r="I6191" s="408" t="s">
        <v>5904</v>
      </c>
      <c r="J6191" s="413" t="str">
        <f>iferror(vlookup(H6191,Actors!$A$2:$D$472,4,false),"")</f>
        <v>Checkable Spot</v>
      </c>
      <c r="K6191" s="405" t="s">
        <v>21</v>
      </c>
      <c r="L6191" s="405" t="s">
        <v>10124</v>
      </c>
      <c r="M6191" s="411" t="str">
        <f>iferror(vlookup(A6191,Variables!$F$2:$G$2762,2,false),"")</f>
        <v>Hi, [Link]! Look this way! Look over here with Z, and talk to me with A.</v>
      </c>
      <c r="N6191" s="407" t="s">
        <v>1059</v>
      </c>
    </row>
    <row r="6192">
      <c r="A6192" s="404" t="s">
        <v>10125</v>
      </c>
      <c r="B6192" s="405" t="s">
        <v>537</v>
      </c>
      <c r="C6192" s="406" t="str">
        <f>iferror(vlookup(B6192,Maps!$A$2:$B$111,2,false),"")</f>
        <v>Spot 04 - Kokiri Forest</v>
      </c>
      <c r="D6192" s="405" t="s">
        <v>14</v>
      </c>
      <c r="E6192" s="405" t="s">
        <v>14</v>
      </c>
      <c r="F6192" s="407"/>
      <c r="G6192" s="407"/>
      <c r="H6192" s="405" t="s">
        <v>3167</v>
      </c>
      <c r="I6192" s="408" t="s">
        <v>5904</v>
      </c>
      <c r="J6192" s="413" t="str">
        <f>iferror(vlookup(H6192,Actors!$A$2:$D$472,4,false),"")</f>
        <v>Checkable Spot</v>
      </c>
      <c r="K6192" s="405" t="s">
        <v>21</v>
      </c>
      <c r="L6192" s="405" t="s">
        <v>7164</v>
      </c>
      <c r="M6192" s="411" t="str">
        <f>iferror(vlookup(A6192,Variables!$F$2:$G$2762,2,false),"")</f>
        <v>Green Z-Target, no dialog</v>
      </c>
      <c r="N6192" s="407" t="s">
        <v>1059</v>
      </c>
    </row>
    <row r="6193">
      <c r="A6193" s="404" t="s">
        <v>10125</v>
      </c>
      <c r="B6193" s="405" t="s">
        <v>537</v>
      </c>
      <c r="C6193" s="406" t="str">
        <f>iferror(vlookup(B6193,Maps!$A$2:$B$111,2,false),"")</f>
        <v>Spot 04 - Kokiri Forest</v>
      </c>
      <c r="D6193" s="405" t="s">
        <v>14</v>
      </c>
      <c r="E6193" s="405" t="s">
        <v>14</v>
      </c>
      <c r="F6193" s="407"/>
      <c r="G6193" s="407"/>
      <c r="H6193" s="405" t="s">
        <v>3167</v>
      </c>
      <c r="I6193" s="408" t="s">
        <v>5904</v>
      </c>
      <c r="J6193" s="413" t="str">
        <f>iferror(vlookup(H6193,Actors!$A$2:$D$472,4,false),"")</f>
        <v>Checkable Spot</v>
      </c>
      <c r="K6193" s="405" t="s">
        <v>21</v>
      </c>
      <c r="L6193" s="405" t="s">
        <v>7164</v>
      </c>
      <c r="M6193" s="411" t="str">
        <f>iferror(vlookup(A6193,Variables!$F$2:$G$2762,2,false),"")</f>
        <v>Green Z-Target, no dialog</v>
      </c>
      <c r="N6193" s="407" t="s">
        <v>1059</v>
      </c>
    </row>
    <row r="6194">
      <c r="A6194" s="404" t="s">
        <v>10125</v>
      </c>
      <c r="B6194" s="405" t="s">
        <v>537</v>
      </c>
      <c r="C6194" s="406" t="str">
        <f>iferror(vlookup(B6194,Maps!$A$2:$B$111,2,false),"")</f>
        <v>Spot 04 - Kokiri Forest</v>
      </c>
      <c r="D6194" s="405" t="s">
        <v>14</v>
      </c>
      <c r="E6194" s="405" t="s">
        <v>14</v>
      </c>
      <c r="F6194" s="407"/>
      <c r="G6194" s="407"/>
      <c r="H6194" s="405" t="s">
        <v>3167</v>
      </c>
      <c r="I6194" s="408" t="s">
        <v>5904</v>
      </c>
      <c r="J6194" s="413" t="str">
        <f>iferror(vlookup(H6194,Actors!$A$2:$D$472,4,false),"")</f>
        <v>Checkable Spot</v>
      </c>
      <c r="K6194" s="405" t="s">
        <v>21</v>
      </c>
      <c r="L6194" s="405" t="s">
        <v>7164</v>
      </c>
      <c r="M6194" s="411" t="str">
        <f>iferror(vlookup(A6194,Variables!$F$2:$G$2762,2,false),"")</f>
        <v>Green Z-Target, no dialog</v>
      </c>
      <c r="N6194" s="407" t="s">
        <v>1059</v>
      </c>
    </row>
    <row r="6195">
      <c r="A6195" s="426" t="s">
        <v>10063</v>
      </c>
      <c r="B6195" s="427" t="s">
        <v>537</v>
      </c>
      <c r="C6195" s="428" t="str">
        <f>iferror(vlookup(B6195,Maps!$A$2:$B$111,2,false),"")</f>
        <v>Spot 04 - Kokiri Forest</v>
      </c>
      <c r="D6195" s="427" t="s">
        <v>682</v>
      </c>
      <c r="E6195" s="427" t="s">
        <v>14</v>
      </c>
      <c r="F6195" s="431"/>
      <c r="G6195" s="431"/>
      <c r="H6195" s="427" t="s">
        <v>2792</v>
      </c>
      <c r="I6195" s="341" t="s">
        <v>5279</v>
      </c>
      <c r="J6195" s="430" t="str">
        <f>iferror(vlookup(H6195,Actors!$A$2:$D$472,4,false),"")</f>
        <v/>
      </c>
      <c r="K6195" s="427" t="s">
        <v>21</v>
      </c>
      <c r="L6195" s="427" t="s">
        <v>12</v>
      </c>
      <c r="M6195" s="380" t="str">
        <f>iferror(vlookup(A6195,Variables!$F$2:$G$2762,2,false),"")</f>
        <v>Forest Sparklies</v>
      </c>
      <c r="N6195" s="431" t="s">
        <v>1059</v>
      </c>
    </row>
    <row r="6196">
      <c r="A6196" s="426" t="s">
        <v>7345</v>
      </c>
      <c r="B6196" s="427" t="s">
        <v>537</v>
      </c>
      <c r="C6196" s="428" t="str">
        <f>iferror(vlookup(B6196,Maps!$A$2:$B$111,2,false),"")</f>
        <v>Spot 04 - Kokiri Forest</v>
      </c>
      <c r="D6196" s="427" t="s">
        <v>682</v>
      </c>
      <c r="E6196" s="427" t="s">
        <v>14</v>
      </c>
      <c r="F6196" s="431"/>
      <c r="G6196" s="431"/>
      <c r="H6196" s="427" t="s">
        <v>110</v>
      </c>
      <c r="I6196" s="341" t="s">
        <v>4949</v>
      </c>
      <c r="J6196" s="430" t="str">
        <f>iferror(vlookup(H6196,Actors!$A$2:$D$472,4,false),"")</f>
        <v>Octorok</v>
      </c>
      <c r="K6196" s="427" t="s">
        <v>62</v>
      </c>
      <c r="L6196" s="427" t="s">
        <v>7102</v>
      </c>
      <c r="M6196" s="380" t="str">
        <f>iferror(vlookup(A6196,Variables!$F$2:$G$2762,2,false),"")</f>
        <v/>
      </c>
      <c r="N6196" s="431" t="s">
        <v>1059</v>
      </c>
    </row>
    <row r="6197">
      <c r="A6197" s="426" t="s">
        <v>7345</v>
      </c>
      <c r="B6197" s="427" t="s">
        <v>537</v>
      </c>
      <c r="C6197" s="428" t="str">
        <f>iferror(vlookup(B6197,Maps!$A$2:$B$111,2,false),"")</f>
        <v>Spot 04 - Kokiri Forest</v>
      </c>
      <c r="D6197" s="427" t="s">
        <v>682</v>
      </c>
      <c r="E6197" s="427" t="s">
        <v>14</v>
      </c>
      <c r="F6197" s="431"/>
      <c r="G6197" s="431"/>
      <c r="H6197" s="427" t="s">
        <v>110</v>
      </c>
      <c r="I6197" s="341" t="s">
        <v>4949</v>
      </c>
      <c r="J6197" s="430" t="str">
        <f>iferror(vlookup(H6197,Actors!$A$2:$D$472,4,false),"")</f>
        <v>Octorok</v>
      </c>
      <c r="K6197" s="427" t="s">
        <v>62</v>
      </c>
      <c r="L6197" s="427" t="s">
        <v>7102</v>
      </c>
      <c r="M6197" s="380" t="str">
        <f>iferror(vlookup(A6197,Variables!$F$2:$G$2762,2,false),"")</f>
        <v/>
      </c>
      <c r="N6197" s="431" t="s">
        <v>1059</v>
      </c>
    </row>
    <row r="6198">
      <c r="A6198" s="426" t="s">
        <v>7045</v>
      </c>
      <c r="B6198" s="427" t="s">
        <v>537</v>
      </c>
      <c r="C6198" s="428" t="str">
        <f>iferror(vlookup(B6198,Maps!$A$2:$B$111,2,false),"")</f>
        <v>Spot 04 - Kokiri Forest</v>
      </c>
      <c r="D6198" s="427" t="s">
        <v>682</v>
      </c>
      <c r="E6198" s="427" t="s">
        <v>14</v>
      </c>
      <c r="F6198" s="431"/>
      <c r="G6198" s="431"/>
      <c r="H6198" s="427" t="s">
        <v>386</v>
      </c>
      <c r="I6198" s="341" t="s">
        <v>5039</v>
      </c>
      <c r="J6198" s="430" t="str">
        <f>iferror(vlookup(H6198,Actors!$A$2:$D$472,4,false),"")</f>
        <v>Skulltula</v>
      </c>
      <c r="K6198" s="427" t="s">
        <v>265</v>
      </c>
      <c r="L6198" s="427" t="s">
        <v>21</v>
      </c>
      <c r="M6198" s="380" t="str">
        <f>iferror(vlookup(A6198,Variables!$F$2:$G$2762,2,false),"")</f>
        <v>Big Skulltula</v>
      </c>
      <c r="N6198" s="431" t="s">
        <v>1059</v>
      </c>
    </row>
    <row r="6199">
      <c r="A6199" s="426" t="s">
        <v>10126</v>
      </c>
      <c r="B6199" s="427" t="s">
        <v>537</v>
      </c>
      <c r="C6199" s="428" t="str">
        <f>iferror(vlookup(B6199,Maps!$A$2:$B$111,2,false),"")</f>
        <v>Spot 04 - Kokiri Forest</v>
      </c>
      <c r="D6199" s="427" t="s">
        <v>682</v>
      </c>
      <c r="E6199" s="427" t="s">
        <v>14</v>
      </c>
      <c r="F6199" s="431"/>
      <c r="G6199" s="431"/>
      <c r="H6199" s="427" t="s">
        <v>124</v>
      </c>
      <c r="I6199" s="341" t="s">
        <v>5154</v>
      </c>
      <c r="J6199" s="430" t="str">
        <f>iferror(vlookup(H6199,Actors!$A$2:$D$472,4,false),"")</f>
        <v>Mad Scrub</v>
      </c>
      <c r="K6199" s="427" t="s">
        <v>242</v>
      </c>
      <c r="L6199" s="427" t="s">
        <v>7102</v>
      </c>
      <c r="M6199" s="380" t="str">
        <f>iferror(vlookup(A6199,Variables!$F$2:$G$2762,2,false),"")</f>
        <v>Mad Scrub (Spits 3 Deku Nuts)</v>
      </c>
      <c r="N6199" s="431" t="s">
        <v>1059</v>
      </c>
    </row>
    <row r="6200">
      <c r="A6200" s="426" t="s">
        <v>10126</v>
      </c>
      <c r="B6200" s="427" t="s">
        <v>537</v>
      </c>
      <c r="C6200" s="428" t="str">
        <f>iferror(vlookup(B6200,Maps!$A$2:$B$111,2,false),"")</f>
        <v>Spot 04 - Kokiri Forest</v>
      </c>
      <c r="D6200" s="427" t="s">
        <v>682</v>
      </c>
      <c r="E6200" s="427" t="s">
        <v>14</v>
      </c>
      <c r="F6200" s="431"/>
      <c r="G6200" s="431"/>
      <c r="H6200" s="427" t="s">
        <v>124</v>
      </c>
      <c r="I6200" s="341" t="s">
        <v>5154</v>
      </c>
      <c r="J6200" s="430" t="str">
        <f>iferror(vlookup(H6200,Actors!$A$2:$D$472,4,false),"")</f>
        <v>Mad Scrub</v>
      </c>
      <c r="K6200" s="427" t="s">
        <v>242</v>
      </c>
      <c r="L6200" s="427" t="s">
        <v>7102</v>
      </c>
      <c r="M6200" s="380" t="str">
        <f>iferror(vlookup(A6200,Variables!$F$2:$G$2762,2,false),"")</f>
        <v>Mad Scrub (Spits 3 Deku Nuts)</v>
      </c>
      <c r="N6200" s="431" t="s">
        <v>1059</v>
      </c>
    </row>
    <row r="6201">
      <c r="A6201" s="426" t="s">
        <v>10126</v>
      </c>
      <c r="B6201" s="427" t="s">
        <v>537</v>
      </c>
      <c r="C6201" s="428" t="str">
        <f>iferror(vlookup(B6201,Maps!$A$2:$B$111,2,false),"")</f>
        <v>Spot 04 - Kokiri Forest</v>
      </c>
      <c r="D6201" s="427" t="s">
        <v>682</v>
      </c>
      <c r="E6201" s="427" t="s">
        <v>14</v>
      </c>
      <c r="F6201" s="431"/>
      <c r="G6201" s="431"/>
      <c r="H6201" s="427" t="s">
        <v>124</v>
      </c>
      <c r="I6201" s="341" t="s">
        <v>5154</v>
      </c>
      <c r="J6201" s="430" t="str">
        <f>iferror(vlookup(H6201,Actors!$A$2:$D$472,4,false),"")</f>
        <v>Mad Scrub</v>
      </c>
      <c r="K6201" s="427" t="s">
        <v>242</v>
      </c>
      <c r="L6201" s="427" t="s">
        <v>7102</v>
      </c>
      <c r="M6201" s="380" t="str">
        <f>iferror(vlookup(A6201,Variables!$F$2:$G$2762,2,false),"")</f>
        <v>Mad Scrub (Spits 3 Deku Nuts)</v>
      </c>
      <c r="N6201" s="431" t="s">
        <v>1059</v>
      </c>
    </row>
    <row r="6202">
      <c r="A6202" s="426" t="s">
        <v>7540</v>
      </c>
      <c r="B6202" s="427" t="s">
        <v>537</v>
      </c>
      <c r="C6202" s="428" t="str">
        <f>iferror(vlookup(B6202,Maps!$A$2:$B$111,2,false),"")</f>
        <v>Spot 04 - Kokiri Forest</v>
      </c>
      <c r="D6202" s="427" t="s">
        <v>682</v>
      </c>
      <c r="E6202" s="427" t="s">
        <v>14</v>
      </c>
      <c r="F6202" s="431"/>
      <c r="G6202" s="431"/>
      <c r="H6202" s="427" t="s">
        <v>43</v>
      </c>
      <c r="I6202" s="341" t="s">
        <v>5120</v>
      </c>
      <c r="J6202" s="430" t="str">
        <f>iferror(vlookup(H6202,Actors!$A$2:$D$472,4,false),"")</f>
        <v>Deku Baba</v>
      </c>
      <c r="K6202" s="427" t="s">
        <v>398</v>
      </c>
      <c r="L6202" s="427" t="s">
        <v>21</v>
      </c>
      <c r="M6202" s="380" t="str">
        <f>iferror(vlookup(A6202,Variables!$F$2:$G$2762,2,false),"")</f>
        <v>Big Deku Baba</v>
      </c>
      <c r="N6202" s="431" t="s">
        <v>1059</v>
      </c>
    </row>
    <row r="6203">
      <c r="A6203" s="426" t="s">
        <v>7540</v>
      </c>
      <c r="B6203" s="427" t="s">
        <v>537</v>
      </c>
      <c r="C6203" s="428" t="str">
        <f>iferror(vlookup(B6203,Maps!$A$2:$B$111,2,false),"")</f>
        <v>Spot 04 - Kokiri Forest</v>
      </c>
      <c r="D6203" s="427" t="s">
        <v>682</v>
      </c>
      <c r="E6203" s="427" t="s">
        <v>14</v>
      </c>
      <c r="F6203" s="431"/>
      <c r="G6203" s="431"/>
      <c r="H6203" s="427" t="s">
        <v>43</v>
      </c>
      <c r="I6203" s="341" t="s">
        <v>5120</v>
      </c>
      <c r="J6203" s="430" t="str">
        <f>iferror(vlookup(H6203,Actors!$A$2:$D$472,4,false),"")</f>
        <v>Deku Baba</v>
      </c>
      <c r="K6203" s="427" t="s">
        <v>398</v>
      </c>
      <c r="L6203" s="427" t="s">
        <v>21</v>
      </c>
      <c r="M6203" s="380" t="str">
        <f>iferror(vlookup(A6203,Variables!$F$2:$G$2762,2,false),"")</f>
        <v>Big Deku Baba</v>
      </c>
      <c r="N6203" s="431" t="s">
        <v>1059</v>
      </c>
    </row>
    <row r="6204">
      <c r="A6204" s="426" t="s">
        <v>7540</v>
      </c>
      <c r="B6204" s="427" t="s">
        <v>537</v>
      </c>
      <c r="C6204" s="428" t="str">
        <f>iferror(vlookup(B6204,Maps!$A$2:$B$111,2,false),"")</f>
        <v>Spot 04 - Kokiri Forest</v>
      </c>
      <c r="D6204" s="427" t="s">
        <v>682</v>
      </c>
      <c r="E6204" s="427" t="s">
        <v>14</v>
      </c>
      <c r="F6204" s="431"/>
      <c r="G6204" s="431"/>
      <c r="H6204" s="427" t="s">
        <v>43</v>
      </c>
      <c r="I6204" s="341" t="s">
        <v>5120</v>
      </c>
      <c r="J6204" s="430" t="str">
        <f>iferror(vlookup(H6204,Actors!$A$2:$D$472,4,false),"")</f>
        <v>Deku Baba</v>
      </c>
      <c r="K6204" s="427" t="s">
        <v>398</v>
      </c>
      <c r="L6204" s="427" t="s">
        <v>21</v>
      </c>
      <c r="M6204" s="380" t="str">
        <f>iferror(vlookup(A6204,Variables!$F$2:$G$2762,2,false),"")</f>
        <v>Big Deku Baba</v>
      </c>
      <c r="N6204" s="431" t="s">
        <v>1059</v>
      </c>
    </row>
    <row r="6205">
      <c r="A6205" s="426" t="s">
        <v>7540</v>
      </c>
      <c r="B6205" s="427" t="s">
        <v>537</v>
      </c>
      <c r="C6205" s="428" t="str">
        <f>iferror(vlookup(B6205,Maps!$A$2:$B$111,2,false),"")</f>
        <v>Spot 04 - Kokiri Forest</v>
      </c>
      <c r="D6205" s="427" t="s">
        <v>682</v>
      </c>
      <c r="E6205" s="427" t="s">
        <v>14</v>
      </c>
      <c r="F6205" s="431"/>
      <c r="G6205" s="431"/>
      <c r="H6205" s="427" t="s">
        <v>43</v>
      </c>
      <c r="I6205" s="341" t="s">
        <v>5120</v>
      </c>
      <c r="J6205" s="430" t="str">
        <f>iferror(vlookup(H6205,Actors!$A$2:$D$472,4,false),"")</f>
        <v>Deku Baba</v>
      </c>
      <c r="K6205" s="427" t="s">
        <v>398</v>
      </c>
      <c r="L6205" s="427" t="s">
        <v>21</v>
      </c>
      <c r="M6205" s="380" t="str">
        <f>iferror(vlookup(A6205,Variables!$F$2:$G$2762,2,false),"")</f>
        <v>Big Deku Baba</v>
      </c>
      <c r="N6205" s="431" t="s">
        <v>1059</v>
      </c>
    </row>
    <row r="6206">
      <c r="A6206" s="426" t="s">
        <v>10127</v>
      </c>
      <c r="B6206" s="427" t="s">
        <v>537</v>
      </c>
      <c r="C6206" s="428" t="str">
        <f>iferror(vlookup(B6206,Maps!$A$2:$B$111,2,false),"")</f>
        <v>Spot 04 - Kokiri Forest</v>
      </c>
      <c r="D6206" s="427" t="s">
        <v>682</v>
      </c>
      <c r="E6206" s="427" t="s">
        <v>14</v>
      </c>
      <c r="F6206" s="431"/>
      <c r="G6206" s="431"/>
      <c r="H6206" s="427" t="s">
        <v>3219</v>
      </c>
      <c r="I6206" s="341" t="s">
        <v>6014</v>
      </c>
      <c r="J6206" s="430" t="str">
        <f>iferror(vlookup(H6206,Actors!$A$2:$D$472,4,false),"")</f>
        <v>Group of Rupees</v>
      </c>
      <c r="K6206" s="427" t="s">
        <v>21</v>
      </c>
      <c r="L6206" s="427" t="s">
        <v>10128</v>
      </c>
      <c r="M6206" s="380" t="str">
        <f>iferror(vlookup(A6206,Variables!$F$2:$G$2762,2,false),"")</f>
        <v>Circle of Green Rupees With Red Rupee in Center</v>
      </c>
      <c r="N6206" s="431" t="s">
        <v>1059</v>
      </c>
    </row>
    <row r="6207">
      <c r="A6207" s="426" t="s">
        <v>10129</v>
      </c>
      <c r="B6207" s="427" t="s">
        <v>537</v>
      </c>
      <c r="C6207" s="428" t="str">
        <f>iferror(vlookup(B6207,Maps!$A$2:$B$111,2,false),"")</f>
        <v>Spot 04 - Kokiri Forest</v>
      </c>
      <c r="D6207" s="427" t="s">
        <v>682</v>
      </c>
      <c r="E6207" s="427" t="s">
        <v>14</v>
      </c>
      <c r="F6207" s="431"/>
      <c r="G6207" s="431"/>
      <c r="H6207" s="427" t="s">
        <v>3016</v>
      </c>
      <c r="I6207" s="341" t="s">
        <v>5649</v>
      </c>
      <c r="J6207" s="432" t="str">
        <f>iferror(vlookup(H6207,Actors!$A$2:$D$472,4,false),"")</f>
        <v>Bean Planting Spot</v>
      </c>
      <c r="K6207" s="433" t="s">
        <v>699</v>
      </c>
      <c r="L6207" s="427" t="s">
        <v>75</v>
      </c>
      <c r="M6207" s="380" t="str">
        <f>iferror(vlookup(A6207,Variables!$F$2:$G$2762,2,false),"")</f>
        <v/>
      </c>
      <c r="N6207" s="434" t="s">
        <v>1059</v>
      </c>
    </row>
    <row r="6208">
      <c r="A6208" s="426" t="s">
        <v>10070</v>
      </c>
      <c r="B6208" s="427" t="s">
        <v>537</v>
      </c>
      <c r="C6208" s="428" t="str">
        <f>iferror(vlookup(B6208,Maps!$A$2:$B$111,2,false),"")</f>
        <v>Spot 04 - Kokiri Forest</v>
      </c>
      <c r="D6208" s="427" t="s">
        <v>682</v>
      </c>
      <c r="E6208" s="427" t="s">
        <v>14</v>
      </c>
      <c r="F6208" s="431"/>
      <c r="G6208" s="431"/>
      <c r="H6208" s="427" t="s">
        <v>2799</v>
      </c>
      <c r="I6208" s="341" t="s">
        <v>5288</v>
      </c>
      <c r="J6208" s="432" t="str">
        <f>iferror(vlookup(H6208,Actors!$A$2:$D$472,4,false),"")</f>
        <v>Grotto Hole</v>
      </c>
      <c r="K6208" s="433" t="s">
        <v>28</v>
      </c>
      <c r="L6208" s="427" t="s">
        <v>3027</v>
      </c>
      <c r="M6208" s="380" t="str">
        <f>iferror(vlookup(A6208,Variables!$F$2:$G$2762,2,false),"")</f>
        <v>Grotto (Song of Storms) - Red Rupee</v>
      </c>
      <c r="N6208" s="434" t="s">
        <v>1059</v>
      </c>
    </row>
    <row r="6209">
      <c r="A6209" s="426" t="s">
        <v>9837</v>
      </c>
      <c r="B6209" s="427" t="s">
        <v>537</v>
      </c>
      <c r="C6209" s="428" t="str">
        <f>iferror(vlookup(B6209,Maps!$A$2:$B$111,2,false),"")</f>
        <v>Spot 04 - Kokiri Forest</v>
      </c>
      <c r="D6209" s="427" t="s">
        <v>682</v>
      </c>
      <c r="E6209" s="427" t="s">
        <v>14</v>
      </c>
      <c r="F6209" s="431"/>
      <c r="G6209" s="431"/>
      <c r="H6209" s="427" t="s">
        <v>3089</v>
      </c>
      <c r="I6209" s="341" t="s">
        <v>5765</v>
      </c>
      <c r="J6209" s="430" t="str">
        <f>iferror(vlookup(H6209,Actors!$A$2:$D$472,4,false),"")</f>
        <v>Groups of Rocks &amp; Grass Clumps</v>
      </c>
      <c r="K6209" s="427" t="s">
        <v>21</v>
      </c>
      <c r="L6209" s="427" t="s">
        <v>7560</v>
      </c>
      <c r="M6209" s="380" t="str">
        <f>iferror(vlookup(A6209,Variables!$F$2:$G$2762,2,false),"")</f>
        <v/>
      </c>
      <c r="N6209" s="431" t="s">
        <v>1059</v>
      </c>
    </row>
    <row r="6210">
      <c r="A6210" s="426" t="s">
        <v>9930</v>
      </c>
      <c r="B6210" s="427" t="s">
        <v>537</v>
      </c>
      <c r="C6210" s="428" t="str">
        <f>iferror(vlookup(B6210,Maps!$A$2:$B$111,2,false),"")</f>
        <v>Spot 04 - Kokiri Forest</v>
      </c>
      <c r="D6210" s="427" t="s">
        <v>682</v>
      </c>
      <c r="E6210" s="427" t="s">
        <v>14</v>
      </c>
      <c r="F6210" s="431"/>
      <c r="G6210" s="431"/>
      <c r="H6210" s="427" t="s">
        <v>3015</v>
      </c>
      <c r="I6210" s="341" t="s">
        <v>5645</v>
      </c>
      <c r="J6210" s="432" t="str">
        <f>iferror(vlookup(H6210,Actors!$A$2:$D$472,4,false),"")</f>
        <v>Grass Clump &amp; Regenerating Grass</v>
      </c>
      <c r="K6210" s="433" t="s">
        <v>21</v>
      </c>
      <c r="L6210" s="427" t="s">
        <v>9846</v>
      </c>
      <c r="M6210" s="380" t="str">
        <f>iferror(vlookup(A6210,Variables!$F$2:$G$2762,2,false),"")</f>
        <v>Grass Clump (xxx)</v>
      </c>
      <c r="N6210" s="434" t="s">
        <v>1059</v>
      </c>
    </row>
    <row r="6211">
      <c r="A6211" s="426" t="s">
        <v>9930</v>
      </c>
      <c r="B6211" s="427" t="s">
        <v>537</v>
      </c>
      <c r="C6211" s="428" t="str">
        <f>iferror(vlookup(B6211,Maps!$A$2:$B$111,2,false),"")</f>
        <v>Spot 04 - Kokiri Forest</v>
      </c>
      <c r="D6211" s="427" t="s">
        <v>682</v>
      </c>
      <c r="E6211" s="427" t="s">
        <v>14</v>
      </c>
      <c r="F6211" s="431"/>
      <c r="G6211" s="431"/>
      <c r="H6211" s="427" t="s">
        <v>3015</v>
      </c>
      <c r="I6211" s="341" t="s">
        <v>5645</v>
      </c>
      <c r="J6211" s="432" t="str">
        <f>iferror(vlookup(H6211,Actors!$A$2:$D$472,4,false),"")</f>
        <v>Grass Clump &amp; Regenerating Grass</v>
      </c>
      <c r="K6211" s="433" t="s">
        <v>21</v>
      </c>
      <c r="L6211" s="427" t="s">
        <v>9846</v>
      </c>
      <c r="M6211" s="380" t="str">
        <f>iferror(vlookup(A6211,Variables!$F$2:$G$2762,2,false),"")</f>
        <v>Grass Clump (xxx)</v>
      </c>
      <c r="N6211" s="434" t="s">
        <v>1059</v>
      </c>
    </row>
    <row r="6212">
      <c r="A6212" s="426" t="s">
        <v>9930</v>
      </c>
      <c r="B6212" s="427" t="s">
        <v>537</v>
      </c>
      <c r="C6212" s="428" t="str">
        <f>iferror(vlookup(B6212,Maps!$A$2:$B$111,2,false),"")</f>
        <v>Spot 04 - Kokiri Forest</v>
      </c>
      <c r="D6212" s="427" t="s">
        <v>682</v>
      </c>
      <c r="E6212" s="427" t="s">
        <v>14</v>
      </c>
      <c r="F6212" s="431"/>
      <c r="G6212" s="431"/>
      <c r="H6212" s="427" t="s">
        <v>3015</v>
      </c>
      <c r="I6212" s="341" t="s">
        <v>5645</v>
      </c>
      <c r="J6212" s="432" t="str">
        <f>iferror(vlookup(H6212,Actors!$A$2:$D$472,4,false),"")</f>
        <v>Grass Clump &amp; Regenerating Grass</v>
      </c>
      <c r="K6212" s="433" t="s">
        <v>21</v>
      </c>
      <c r="L6212" s="427" t="s">
        <v>9846</v>
      </c>
      <c r="M6212" s="380" t="str">
        <f>iferror(vlookup(A6212,Variables!$F$2:$G$2762,2,false),"")</f>
        <v>Grass Clump (xxx)</v>
      </c>
      <c r="N6212" s="434" t="s">
        <v>1059</v>
      </c>
    </row>
    <row r="6213">
      <c r="A6213" s="426" t="s">
        <v>9930</v>
      </c>
      <c r="B6213" s="427" t="s">
        <v>537</v>
      </c>
      <c r="C6213" s="428" t="str">
        <f>iferror(vlookup(B6213,Maps!$A$2:$B$111,2,false),"")</f>
        <v>Spot 04 - Kokiri Forest</v>
      </c>
      <c r="D6213" s="427" t="s">
        <v>682</v>
      </c>
      <c r="E6213" s="427" t="s">
        <v>14</v>
      </c>
      <c r="F6213" s="431"/>
      <c r="G6213" s="431"/>
      <c r="H6213" s="427" t="s">
        <v>3015</v>
      </c>
      <c r="I6213" s="341" t="s">
        <v>5645</v>
      </c>
      <c r="J6213" s="432" t="str">
        <f>iferror(vlookup(H6213,Actors!$A$2:$D$472,4,false),"")</f>
        <v>Grass Clump &amp; Regenerating Grass</v>
      </c>
      <c r="K6213" s="433" t="s">
        <v>21</v>
      </c>
      <c r="L6213" s="427" t="s">
        <v>9846</v>
      </c>
      <c r="M6213" s="380" t="str">
        <f>iferror(vlookup(A6213,Variables!$F$2:$G$2762,2,false),"")</f>
        <v>Grass Clump (xxx)</v>
      </c>
      <c r="N6213" s="434" t="s">
        <v>1059</v>
      </c>
    </row>
    <row r="6214">
      <c r="A6214" s="426" t="s">
        <v>9930</v>
      </c>
      <c r="B6214" s="427" t="s">
        <v>537</v>
      </c>
      <c r="C6214" s="428" t="str">
        <f>iferror(vlookup(B6214,Maps!$A$2:$B$111,2,false),"")</f>
        <v>Spot 04 - Kokiri Forest</v>
      </c>
      <c r="D6214" s="427" t="s">
        <v>682</v>
      </c>
      <c r="E6214" s="427" t="s">
        <v>14</v>
      </c>
      <c r="F6214" s="431"/>
      <c r="G6214" s="431"/>
      <c r="H6214" s="427" t="s">
        <v>3015</v>
      </c>
      <c r="I6214" s="341" t="s">
        <v>5645</v>
      </c>
      <c r="J6214" s="432" t="str">
        <f>iferror(vlookup(H6214,Actors!$A$2:$D$472,4,false),"")</f>
        <v>Grass Clump &amp; Regenerating Grass</v>
      </c>
      <c r="K6214" s="433" t="s">
        <v>21</v>
      </c>
      <c r="L6214" s="427" t="s">
        <v>9846</v>
      </c>
      <c r="M6214" s="380" t="str">
        <f>iferror(vlookup(A6214,Variables!$F$2:$G$2762,2,false),"")</f>
        <v>Grass Clump (xxx)</v>
      </c>
      <c r="N6214" s="434" t="s">
        <v>1059</v>
      </c>
    </row>
    <row r="6215">
      <c r="A6215" s="426" t="s">
        <v>9930</v>
      </c>
      <c r="B6215" s="427" t="s">
        <v>537</v>
      </c>
      <c r="C6215" s="428" t="str">
        <f>iferror(vlookup(B6215,Maps!$A$2:$B$111,2,false),"")</f>
        <v>Spot 04 - Kokiri Forest</v>
      </c>
      <c r="D6215" s="427" t="s">
        <v>682</v>
      </c>
      <c r="E6215" s="427" t="s">
        <v>14</v>
      </c>
      <c r="F6215" s="431"/>
      <c r="G6215" s="431"/>
      <c r="H6215" s="427" t="s">
        <v>3015</v>
      </c>
      <c r="I6215" s="341" t="s">
        <v>5645</v>
      </c>
      <c r="J6215" s="432" t="str">
        <f>iferror(vlookup(H6215,Actors!$A$2:$D$472,4,false),"")</f>
        <v>Grass Clump &amp; Regenerating Grass</v>
      </c>
      <c r="K6215" s="433" t="s">
        <v>21</v>
      </c>
      <c r="L6215" s="427" t="s">
        <v>9846</v>
      </c>
      <c r="M6215" s="380" t="str">
        <f>iferror(vlookup(A6215,Variables!$F$2:$G$2762,2,false),"")</f>
        <v>Grass Clump (xxx)</v>
      </c>
      <c r="N6215" s="434" t="s">
        <v>1059</v>
      </c>
    </row>
    <row r="6216">
      <c r="A6216" s="426" t="s">
        <v>9930</v>
      </c>
      <c r="B6216" s="427" t="s">
        <v>537</v>
      </c>
      <c r="C6216" s="428" t="str">
        <f>iferror(vlookup(B6216,Maps!$A$2:$B$111,2,false),"")</f>
        <v>Spot 04 - Kokiri Forest</v>
      </c>
      <c r="D6216" s="427" t="s">
        <v>682</v>
      </c>
      <c r="E6216" s="427" t="s">
        <v>14</v>
      </c>
      <c r="F6216" s="431"/>
      <c r="G6216" s="431"/>
      <c r="H6216" s="427" t="s">
        <v>3015</v>
      </c>
      <c r="I6216" s="341" t="s">
        <v>5645</v>
      </c>
      <c r="J6216" s="432" t="str">
        <f>iferror(vlookup(H6216,Actors!$A$2:$D$472,4,false),"")</f>
        <v>Grass Clump &amp; Regenerating Grass</v>
      </c>
      <c r="K6216" s="433" t="s">
        <v>21</v>
      </c>
      <c r="L6216" s="427" t="s">
        <v>9846</v>
      </c>
      <c r="M6216" s="380" t="str">
        <f>iferror(vlookup(A6216,Variables!$F$2:$G$2762,2,false),"")</f>
        <v>Grass Clump (xxx)</v>
      </c>
      <c r="N6216" s="434" t="s">
        <v>1059</v>
      </c>
    </row>
    <row r="6217">
      <c r="A6217" s="426" t="s">
        <v>9930</v>
      </c>
      <c r="B6217" s="427" t="s">
        <v>537</v>
      </c>
      <c r="C6217" s="428" t="str">
        <f>iferror(vlookup(B6217,Maps!$A$2:$B$111,2,false),"")</f>
        <v>Spot 04 - Kokiri Forest</v>
      </c>
      <c r="D6217" s="427" t="s">
        <v>682</v>
      </c>
      <c r="E6217" s="427" t="s">
        <v>14</v>
      </c>
      <c r="F6217" s="431"/>
      <c r="G6217" s="431"/>
      <c r="H6217" s="427" t="s">
        <v>3015</v>
      </c>
      <c r="I6217" s="341" t="s">
        <v>5645</v>
      </c>
      <c r="J6217" s="432" t="str">
        <f>iferror(vlookup(H6217,Actors!$A$2:$D$472,4,false),"")</f>
        <v>Grass Clump &amp; Regenerating Grass</v>
      </c>
      <c r="K6217" s="433" t="s">
        <v>21</v>
      </c>
      <c r="L6217" s="427" t="s">
        <v>9846</v>
      </c>
      <c r="M6217" s="380" t="str">
        <f>iferror(vlookup(A6217,Variables!$F$2:$G$2762,2,false),"")</f>
        <v>Grass Clump (xxx)</v>
      </c>
      <c r="N6217" s="434" t="s">
        <v>1059</v>
      </c>
    </row>
    <row r="6218">
      <c r="A6218" s="426" t="s">
        <v>9838</v>
      </c>
      <c r="B6218" s="427" t="s">
        <v>537</v>
      </c>
      <c r="C6218" s="428" t="str">
        <f>iferror(vlookup(B6218,Maps!$A$2:$B$111,2,false),"")</f>
        <v>Spot 04 - Kokiri Forest</v>
      </c>
      <c r="D6218" s="427" t="s">
        <v>682</v>
      </c>
      <c r="E6218" s="427" t="s">
        <v>14</v>
      </c>
      <c r="F6218" s="431"/>
      <c r="G6218" s="431"/>
      <c r="H6218" s="427" t="s">
        <v>3089</v>
      </c>
      <c r="I6218" s="341" t="s">
        <v>5765</v>
      </c>
      <c r="J6218" s="430" t="str">
        <f>iferror(vlookup(H6218,Actors!$A$2:$D$472,4,false),"")</f>
        <v>Groups of Rocks &amp; Grass Clumps</v>
      </c>
      <c r="K6218" s="427" t="s">
        <v>21</v>
      </c>
      <c r="L6218" s="427" t="s">
        <v>7666</v>
      </c>
      <c r="M6218" s="380" t="str">
        <f>iferror(vlookup(A6218,Variables!$F$2:$G$2762,2,false),"")</f>
        <v/>
      </c>
      <c r="N6218" s="431" t="s">
        <v>1059</v>
      </c>
    </row>
    <row r="6219">
      <c r="A6219" s="426" t="s">
        <v>10066</v>
      </c>
      <c r="B6219" s="427" t="s">
        <v>537</v>
      </c>
      <c r="C6219" s="428" t="str">
        <f>iferror(vlookup(B6219,Maps!$A$2:$B$111,2,false),"")</f>
        <v>Spot 04 - Kokiri Forest</v>
      </c>
      <c r="D6219" s="427" t="s">
        <v>682</v>
      </c>
      <c r="E6219" s="427" t="s">
        <v>14</v>
      </c>
      <c r="F6219" s="431"/>
      <c r="G6219" s="431"/>
      <c r="H6219" s="427" t="s">
        <v>3240</v>
      </c>
      <c r="I6219" s="341" t="s">
        <v>6052</v>
      </c>
      <c r="J6219" s="430" t="str">
        <f>iferror(vlookup(H6219,Actors!$A$2:$D$472,4,false),"")</f>
        <v>Gossip Stone</v>
      </c>
      <c r="K6219" s="427" t="s">
        <v>3172</v>
      </c>
      <c r="L6219" s="427" t="s">
        <v>10067</v>
      </c>
      <c r="M6219" s="380" t="str">
        <f>iferror(vlookup(A6219,Variables!$F$2:$G$2762,2,false),"")</f>
        <v/>
      </c>
      <c r="N6219" s="431" t="s">
        <v>1059</v>
      </c>
    </row>
    <row r="6220">
      <c r="A6220" s="426" t="s">
        <v>10130</v>
      </c>
      <c r="B6220" s="427" t="s">
        <v>537</v>
      </c>
      <c r="C6220" s="428" t="str">
        <f>iferror(vlookup(B6220,Maps!$A$2:$B$111,2,false),"")</f>
        <v>Spot 04 - Kokiri Forest</v>
      </c>
      <c r="D6220" s="427" t="s">
        <v>682</v>
      </c>
      <c r="E6220" s="427" t="s">
        <v>14</v>
      </c>
      <c r="F6220" s="431"/>
      <c r="G6220" s="431"/>
      <c r="H6220" s="427" t="s">
        <v>2788</v>
      </c>
      <c r="I6220" s="341" t="s">
        <v>5273</v>
      </c>
      <c r="J6220" s="430" t="str">
        <f>iferror(vlookup(H6220,Actors!$A$2:$D$472,4,false),"")</f>
        <v>Skullwalltula</v>
      </c>
      <c r="K6220" s="427" t="s">
        <v>265</v>
      </c>
      <c r="L6220" s="427" t="s">
        <v>10131</v>
      </c>
      <c r="M6220" s="380" t="str">
        <f>iferror(vlookup(A6220,Variables!$F$2:$G$2762,2,false),"")</f>
        <v/>
      </c>
      <c r="N6220" s="431" t="s">
        <v>1059</v>
      </c>
    </row>
    <row r="6221">
      <c r="A6221" s="426" t="s">
        <v>10119</v>
      </c>
      <c r="B6221" s="427" t="s">
        <v>537</v>
      </c>
      <c r="C6221" s="428" t="str">
        <f>iferror(vlookup(B6221,Maps!$A$2:$B$111,2,false),"")</f>
        <v>Spot 04 - Kokiri Forest</v>
      </c>
      <c r="D6221" s="427" t="s">
        <v>682</v>
      </c>
      <c r="E6221" s="427" t="s">
        <v>14</v>
      </c>
      <c r="F6221" s="431"/>
      <c r="G6221" s="431"/>
      <c r="H6221" s="427" t="s">
        <v>3067</v>
      </c>
      <c r="I6221" s="341" t="s">
        <v>5719</v>
      </c>
      <c r="J6221" s="430" t="str">
        <f>iferror(vlookup(H6221,Actors!$A$2:$D$472,4,false),"")</f>
        <v>Square Sign</v>
      </c>
      <c r="K6221" s="427" t="s">
        <v>3030</v>
      </c>
      <c r="L6221" s="427" t="s">
        <v>3754</v>
      </c>
      <c r="M6221" s="380" t="str">
        <f>iferror(vlookup(A6221,Variables!$F$2:$G$2762,2,false),"")</f>
        <v>Just ahead: / Great Deku Tree’s Meadow</v>
      </c>
      <c r="N6221" s="431" t="s">
        <v>1059</v>
      </c>
    </row>
    <row r="6222">
      <c r="A6222" s="426" t="s">
        <v>10088</v>
      </c>
      <c r="B6222" s="427" t="s">
        <v>537</v>
      </c>
      <c r="C6222" s="428" t="str">
        <f>iferror(vlookup(B6222,Maps!$A$2:$B$111,2,false),"")</f>
        <v>Spot 04 - Kokiri Forest</v>
      </c>
      <c r="D6222" s="427" t="s">
        <v>682</v>
      </c>
      <c r="E6222" s="427" t="s">
        <v>14</v>
      </c>
      <c r="F6222" s="431"/>
      <c r="G6222" s="431"/>
      <c r="H6222" s="427" t="s">
        <v>398</v>
      </c>
      <c r="I6222" s="496" t="s">
        <v>5044</v>
      </c>
      <c r="J6222" s="432" t="str">
        <f>iferror(vlookup(H6222,Actors!$A$2:$D$472,4,false),"")</f>
        <v>Directional Sign &amp; Square Sign [Early]</v>
      </c>
      <c r="K6222" s="433" t="s">
        <v>12</v>
      </c>
      <c r="L6222" s="427" t="s">
        <v>10089</v>
      </c>
      <c r="M6222" s="380" t="str">
        <f>iferror(vlookup(A6222,Variables!$F$2:$G$2762,2,false),"")</f>
        <v>Directional Sign - Kokiri Shop</v>
      </c>
      <c r="N6222" s="434" t="s">
        <v>1059</v>
      </c>
    </row>
    <row r="6223">
      <c r="A6223" s="426" t="s">
        <v>10117</v>
      </c>
      <c r="B6223" s="427" t="s">
        <v>537</v>
      </c>
      <c r="C6223" s="428" t="str">
        <f>iferror(vlookup(B6223,Maps!$A$2:$B$111,2,false),"")</f>
        <v>Spot 04 - Kokiri Forest</v>
      </c>
      <c r="D6223" s="427" t="s">
        <v>682</v>
      </c>
      <c r="E6223" s="427" t="s">
        <v>14</v>
      </c>
      <c r="F6223" s="431"/>
      <c r="G6223" s="431"/>
      <c r="H6223" s="427" t="s">
        <v>3067</v>
      </c>
      <c r="I6223" s="341" t="s">
        <v>5719</v>
      </c>
      <c r="J6223" s="430" t="str">
        <f>iferror(vlookup(H6223,Actors!$A$2:$D$472,4,false),"")</f>
        <v>Square Sign</v>
      </c>
      <c r="K6223" s="427" t="s">
        <v>3030</v>
      </c>
      <c r="L6223" s="427" t="s">
        <v>3775</v>
      </c>
      <c r="M6223" s="380" t="str">
        <f>iferror(vlookup(A6223,Variables!$F$2:$G$2762,2,false),"")</f>
        <v>Link’s House</v>
      </c>
      <c r="N6223" s="431" t="s">
        <v>1059</v>
      </c>
    </row>
    <row r="6224">
      <c r="A6224" s="426" t="s">
        <v>10112</v>
      </c>
      <c r="B6224" s="427" t="s">
        <v>537</v>
      </c>
      <c r="C6224" s="428" t="str">
        <f>iferror(vlookup(B6224,Maps!$A$2:$B$111,2,false),"")</f>
        <v>Spot 04 - Kokiri Forest</v>
      </c>
      <c r="D6224" s="427" t="s">
        <v>682</v>
      </c>
      <c r="E6224" s="427" t="s">
        <v>14</v>
      </c>
      <c r="F6224" s="431"/>
      <c r="G6224" s="431"/>
      <c r="H6224" s="427" t="s">
        <v>3067</v>
      </c>
      <c r="I6224" s="341" t="s">
        <v>5719</v>
      </c>
      <c r="J6224" s="430" t="str">
        <f>iferror(vlookup(H6224,Actors!$A$2:$D$472,4,false),"")</f>
        <v>Square Sign</v>
      </c>
      <c r="K6224" s="427" t="s">
        <v>3030</v>
      </c>
      <c r="L6224" s="427" t="s">
        <v>3777</v>
      </c>
      <c r="M6224" s="380" t="str">
        <f>iferror(vlookup(A6224,Variables!$F$2:$G$2762,2,false),"")</f>
        <v>Forest folk shall not leave these woods.</v>
      </c>
      <c r="N6224" s="431" t="s">
        <v>1059</v>
      </c>
    </row>
    <row r="6225">
      <c r="A6225" s="426" t="s">
        <v>10082</v>
      </c>
      <c r="B6225" s="427" t="s">
        <v>537</v>
      </c>
      <c r="C6225" s="428" t="str">
        <f>iferror(vlookup(B6225,Maps!$A$2:$B$111,2,false),"")</f>
        <v>Spot 04 - Kokiri Forest</v>
      </c>
      <c r="D6225" s="427" t="s">
        <v>682</v>
      </c>
      <c r="E6225" s="427" t="s">
        <v>14</v>
      </c>
      <c r="F6225" s="431"/>
      <c r="G6225" s="431"/>
      <c r="H6225" s="427" t="s">
        <v>398</v>
      </c>
      <c r="I6225" s="496" t="s">
        <v>5044</v>
      </c>
      <c r="J6225" s="432" t="str">
        <f>iferror(vlookup(H6225,Actors!$A$2:$D$472,4,false),"")</f>
        <v>Directional Sign &amp; Square Sign [Early]</v>
      </c>
      <c r="K6225" s="433" t="s">
        <v>12</v>
      </c>
      <c r="L6225" s="427" t="s">
        <v>10083</v>
      </c>
      <c r="M6225" s="380" t="str">
        <f>iferror(vlookup(A6225,Variables!$F$2:$G$2762,2,false),"")</f>
        <v>Directional Sign - Mido's House</v>
      </c>
      <c r="N6225" s="434" t="s">
        <v>1059</v>
      </c>
    </row>
    <row r="6226">
      <c r="A6226" s="426" t="s">
        <v>10076</v>
      </c>
      <c r="B6226" s="427" t="s">
        <v>537</v>
      </c>
      <c r="C6226" s="428" t="str">
        <f>iferror(vlookup(B6226,Maps!$A$2:$B$111,2,false),"")</f>
        <v>Spot 04 - Kokiri Forest</v>
      </c>
      <c r="D6226" s="427" t="s">
        <v>682</v>
      </c>
      <c r="E6226" s="427" t="s">
        <v>14</v>
      </c>
      <c r="F6226" s="431"/>
      <c r="G6226" s="431"/>
      <c r="H6226" s="427" t="s">
        <v>398</v>
      </c>
      <c r="I6226" s="496" t="s">
        <v>5044</v>
      </c>
      <c r="J6226" s="432" t="str">
        <f>iferror(vlookup(H6226,Actors!$A$2:$D$472,4,false),"")</f>
        <v>Directional Sign &amp; Square Sign [Early]</v>
      </c>
      <c r="K6226" s="433" t="s">
        <v>12</v>
      </c>
      <c r="L6226" s="427" t="s">
        <v>10077</v>
      </c>
      <c r="M6226" s="380" t="str">
        <f>iferror(vlookup(A6226,Variables!$F$2:$G$2762,2,false),"")</f>
        <v>Directional Sign - Know-It-All Brothers' House</v>
      </c>
      <c r="N6226" s="434" t="s">
        <v>1059</v>
      </c>
    </row>
    <row r="6227">
      <c r="A6227" s="426" t="s">
        <v>10090</v>
      </c>
      <c r="B6227" s="427" t="s">
        <v>537</v>
      </c>
      <c r="C6227" s="428" t="str">
        <f>iferror(vlookup(B6227,Maps!$A$2:$B$111,2,false),"")</f>
        <v>Spot 04 - Kokiri Forest</v>
      </c>
      <c r="D6227" s="427" t="s">
        <v>682</v>
      </c>
      <c r="E6227" s="427" t="s">
        <v>14</v>
      </c>
      <c r="F6227" s="431"/>
      <c r="G6227" s="431"/>
      <c r="H6227" s="427" t="s">
        <v>398</v>
      </c>
      <c r="I6227" s="496" t="s">
        <v>5044</v>
      </c>
      <c r="J6227" s="432" t="str">
        <f>iferror(vlookup(H6227,Actors!$A$2:$D$472,4,false),"")</f>
        <v>Directional Sign &amp; Square Sign [Early]</v>
      </c>
      <c r="K6227" s="433" t="s">
        <v>12</v>
      </c>
      <c r="L6227" s="427" t="s">
        <v>10091</v>
      </c>
      <c r="M6227" s="380" t="str">
        <f>iferror(vlookup(A6227,Variables!$F$2:$G$2762,2,false),"")</f>
        <v>Directional Sign - House of Twins</v>
      </c>
      <c r="N6227" s="434" t="s">
        <v>1059</v>
      </c>
    </row>
    <row r="6228">
      <c r="A6228" s="426" t="s">
        <v>10086</v>
      </c>
      <c r="B6228" s="427" t="s">
        <v>537</v>
      </c>
      <c r="C6228" s="428" t="str">
        <f>iferror(vlookup(B6228,Maps!$A$2:$B$111,2,false),"")</f>
        <v>Spot 04 - Kokiri Forest</v>
      </c>
      <c r="D6228" s="427" t="s">
        <v>682</v>
      </c>
      <c r="E6228" s="427" t="s">
        <v>14</v>
      </c>
      <c r="F6228" s="431"/>
      <c r="G6228" s="431"/>
      <c r="H6228" s="427" t="s">
        <v>398</v>
      </c>
      <c r="I6228" s="496" t="s">
        <v>5044</v>
      </c>
      <c r="J6228" s="432" t="str">
        <f>iferror(vlookup(H6228,Actors!$A$2:$D$472,4,false),"")</f>
        <v>Directional Sign &amp; Square Sign [Early]</v>
      </c>
      <c r="K6228" s="433" t="s">
        <v>12</v>
      </c>
      <c r="L6228" s="427" t="s">
        <v>10087</v>
      </c>
      <c r="M6228" s="380" t="str">
        <f>iferror(vlookup(A6228,Variables!$F$2:$G$2762,2,false),"")</f>
        <v>Directional Sign - Saria's House</v>
      </c>
      <c r="N6228" s="434" t="s">
        <v>1059</v>
      </c>
    </row>
    <row r="6229">
      <c r="A6229" s="426" t="s">
        <v>10118</v>
      </c>
      <c r="B6229" s="427" t="s">
        <v>537</v>
      </c>
      <c r="C6229" s="428" t="str">
        <f>iferror(vlookup(B6229,Maps!$A$2:$B$111,2,false),"")</f>
        <v>Spot 04 - Kokiri Forest</v>
      </c>
      <c r="D6229" s="427" t="s">
        <v>682</v>
      </c>
      <c r="E6229" s="427" t="s">
        <v>14</v>
      </c>
      <c r="F6229" s="431"/>
      <c r="G6229" s="431"/>
      <c r="H6229" s="427" t="s">
        <v>3067</v>
      </c>
      <c r="I6229" s="341" t="s">
        <v>5719</v>
      </c>
      <c r="J6229" s="430" t="str">
        <f>iferror(vlookup(H6229,Actors!$A$2:$D$472,4,false),"")</f>
        <v>Square Sign</v>
      </c>
      <c r="K6229" s="427" t="s">
        <v>3030</v>
      </c>
      <c r="L6229" s="427" t="s">
        <v>3825</v>
      </c>
      <c r="M6229" s="380" t="str">
        <f>iferror(vlookup(A6229,Variables!$F$2:$G$2762,2,false),"")</f>
        <v>Stepping Stones in the Pond / If you boldly go in the direction / you want to jump, you will leap / automatically. / If you hop around on the stones, / you’ll become happier!</v>
      </c>
      <c r="N6229" s="431" t="s">
        <v>1059</v>
      </c>
    </row>
    <row r="6230">
      <c r="A6230" s="426" t="s">
        <v>9535</v>
      </c>
      <c r="B6230" s="427" t="s">
        <v>537</v>
      </c>
      <c r="C6230" s="428" t="str">
        <f>iferror(vlookup(B6230,Maps!$A$2:$B$111,2,false),"")</f>
        <v>Spot 04 - Kokiri Forest</v>
      </c>
      <c r="D6230" s="427" t="s">
        <v>682</v>
      </c>
      <c r="E6230" s="427" t="s">
        <v>14</v>
      </c>
      <c r="F6230" s="431"/>
      <c r="G6230" s="431"/>
      <c r="H6230" s="427" t="s">
        <v>215</v>
      </c>
      <c r="I6230" s="341" t="s">
        <v>5050</v>
      </c>
      <c r="J6230" s="430" t="str">
        <f>iferror(vlookup(H6230,Actors!$A$2:$D$472,4,false),"")</f>
        <v>Sound Effects I</v>
      </c>
      <c r="K6230" s="427" t="s">
        <v>21</v>
      </c>
      <c r="L6230" s="427" t="s">
        <v>21</v>
      </c>
      <c r="M6230" s="380" t="str">
        <f>iferror(vlookup(A6230,Variables!$F$2:$G$2762,2,false),"")</f>
        <v>Background Noise - Water Flowing 2</v>
      </c>
      <c r="N6230" s="431" t="s">
        <v>1059</v>
      </c>
    </row>
    <row r="6231">
      <c r="A6231" s="404" t="s">
        <v>10063</v>
      </c>
      <c r="B6231" s="405" t="s">
        <v>537</v>
      </c>
      <c r="C6231" s="406" t="str">
        <f>iferror(vlookup(B6231,Maps!$A$2:$B$111,2,false),"")</f>
        <v>Spot 04 - Kokiri Forest</v>
      </c>
      <c r="D6231" s="405" t="s">
        <v>684</v>
      </c>
      <c r="E6231" s="405" t="s">
        <v>14</v>
      </c>
      <c r="F6231" s="407"/>
      <c r="G6231" s="407"/>
      <c r="H6231" s="405" t="s">
        <v>2792</v>
      </c>
      <c r="I6231" s="408" t="s">
        <v>5279</v>
      </c>
      <c r="J6231" s="413" t="str">
        <f>iferror(vlookup(H6231,Actors!$A$2:$D$472,4,false),"")</f>
        <v/>
      </c>
      <c r="K6231" s="405" t="s">
        <v>21</v>
      </c>
      <c r="L6231" s="405" t="s">
        <v>12</v>
      </c>
      <c r="M6231" s="411" t="str">
        <f>iferror(vlookup(A6231,Variables!$F$2:$G$2762,2,false),"")</f>
        <v>Forest Sparklies</v>
      </c>
      <c r="N6231" s="407" t="s">
        <v>1059</v>
      </c>
    </row>
    <row r="6232">
      <c r="A6232" s="404" t="s">
        <v>9301</v>
      </c>
      <c r="B6232" s="405" t="s">
        <v>537</v>
      </c>
      <c r="C6232" s="406" t="str">
        <f>iferror(vlookup(B6232,Maps!$A$2:$B$111,2,false),"")</f>
        <v>Spot 04 - Kokiri Forest</v>
      </c>
      <c r="D6232" s="405" t="s">
        <v>684</v>
      </c>
      <c r="E6232" s="405" t="s">
        <v>14</v>
      </c>
      <c r="F6232" s="407"/>
      <c r="G6232" s="407"/>
      <c r="H6232" s="405" t="s">
        <v>3113</v>
      </c>
      <c r="I6232" s="408" t="s">
        <v>5807</v>
      </c>
      <c r="J6232" s="409" t="str">
        <f>iferror(vlookup(H6232,Actors!$A$2:$D$472,4,false),"")</f>
        <v>Kokiri Spawner</v>
      </c>
      <c r="K6232" s="410" t="s">
        <v>21</v>
      </c>
      <c r="L6232" s="405" t="s">
        <v>7102</v>
      </c>
      <c r="M6232" s="411" t="str">
        <f>iferror(vlookup(A6232,Variables!$F$2:$G$2762,2,false),"")</f>
        <v>Rock Pulling Kokiri Boy</v>
      </c>
      <c r="N6232" s="412" t="s">
        <v>1059</v>
      </c>
    </row>
    <row r="6233">
      <c r="A6233" s="404" t="s">
        <v>9293</v>
      </c>
      <c r="B6233" s="405" t="s">
        <v>537</v>
      </c>
      <c r="C6233" s="406" t="str">
        <f>iferror(vlookup(B6233,Maps!$A$2:$B$111,2,false),"")</f>
        <v>Spot 04 - Kokiri Forest</v>
      </c>
      <c r="D6233" s="405" t="s">
        <v>684</v>
      </c>
      <c r="E6233" s="405" t="s">
        <v>14</v>
      </c>
      <c r="F6233" s="407"/>
      <c r="G6233" s="407"/>
      <c r="H6233" s="405" t="s">
        <v>3113</v>
      </c>
      <c r="I6233" s="408" t="s">
        <v>5807</v>
      </c>
      <c r="J6233" s="409" t="str">
        <f>iferror(vlookup(H6233,Actors!$A$2:$D$472,4,false),"")</f>
        <v>Kokiri Spawner</v>
      </c>
      <c r="K6233" s="410" t="s">
        <v>21</v>
      </c>
      <c r="L6233" s="405" t="s">
        <v>7047</v>
      </c>
      <c r="M6233" s="411" t="str">
        <f>iferror(vlookup(A6233,Variables!$F$2:$G$2762,2,false),"")</f>
        <v>"Oh, you have a fairy now?!"</v>
      </c>
      <c r="N6233" s="412" t="s">
        <v>1059</v>
      </c>
    </row>
    <row r="6234">
      <c r="A6234" s="404" t="s">
        <v>10064</v>
      </c>
      <c r="B6234" s="405" t="s">
        <v>537</v>
      </c>
      <c r="C6234" s="406" t="str">
        <f>iferror(vlookup(B6234,Maps!$A$2:$B$111,2,false),"")</f>
        <v>Spot 04 - Kokiri Forest</v>
      </c>
      <c r="D6234" s="405" t="s">
        <v>684</v>
      </c>
      <c r="E6234" s="405" t="s">
        <v>14</v>
      </c>
      <c r="F6234" s="407"/>
      <c r="G6234" s="407"/>
      <c r="H6234" s="405" t="s">
        <v>3113</v>
      </c>
      <c r="I6234" s="408" t="s">
        <v>5807</v>
      </c>
      <c r="J6234" s="409" t="str">
        <f>iferror(vlookup(H6234,Actors!$A$2:$D$472,4,false),"")</f>
        <v>Kokiri Spawner</v>
      </c>
      <c r="K6234" s="410" t="s">
        <v>21</v>
      </c>
      <c r="L6234" s="405" t="s">
        <v>7078</v>
      </c>
      <c r="M6234" s="411" t="str">
        <f>iferror(vlookup(A6234,Variables!$F$2:$G$2762,2,false),"")</f>
        <v>"Hey, let's work on some moves!"</v>
      </c>
      <c r="N6234" s="412" t="s">
        <v>1059</v>
      </c>
    </row>
    <row r="6235">
      <c r="A6235" s="404" t="s">
        <v>10132</v>
      </c>
      <c r="B6235" s="405" t="s">
        <v>537</v>
      </c>
      <c r="C6235" s="406" t="str">
        <f>iferror(vlookup(B6235,Maps!$A$2:$B$111,2,false),"")</f>
        <v>Spot 04 - Kokiri Forest</v>
      </c>
      <c r="D6235" s="405" t="s">
        <v>684</v>
      </c>
      <c r="E6235" s="405" t="s">
        <v>14</v>
      </c>
      <c r="F6235" s="407"/>
      <c r="G6235" s="407"/>
      <c r="H6235" s="405" t="s">
        <v>3113</v>
      </c>
      <c r="I6235" s="408" t="s">
        <v>5807</v>
      </c>
      <c r="J6235" s="409" t="str">
        <f>iferror(vlookup(H6235,Actors!$A$2:$D$472,4,false),"")</f>
        <v>Kokiri Spawner</v>
      </c>
      <c r="K6235" s="410" t="s">
        <v>21</v>
      </c>
      <c r="L6235" s="405" t="s">
        <v>7358</v>
      </c>
      <c r="M6235" s="411" t="str">
        <f>iferror(vlookup(A6235,Variables!$F$2:$G$2762,2,false),"")</f>
        <v>"You're not allowed to leave the forest!" ???</v>
      </c>
      <c r="N6235" s="412" t="s">
        <v>1059</v>
      </c>
    </row>
    <row r="6236">
      <c r="A6236" s="404" t="s">
        <v>9298</v>
      </c>
      <c r="B6236" s="405" t="s">
        <v>537</v>
      </c>
      <c r="C6236" s="406" t="str">
        <f>iferror(vlookup(B6236,Maps!$A$2:$B$111,2,false),"")</f>
        <v>Spot 04 - Kokiri Forest</v>
      </c>
      <c r="D6236" s="405" t="s">
        <v>684</v>
      </c>
      <c r="E6236" s="405" t="s">
        <v>14</v>
      </c>
      <c r="F6236" s="407"/>
      <c r="G6236" s="407"/>
      <c r="H6236" s="405" t="s">
        <v>3113</v>
      </c>
      <c r="I6236" s="408" t="s">
        <v>5807</v>
      </c>
      <c r="J6236" s="409" t="str">
        <f>iferror(vlookup(H6236,Actors!$A$2:$D$472,4,false),"")</f>
        <v>Kokiri Spawner</v>
      </c>
      <c r="K6236" s="410" t="s">
        <v>21</v>
      </c>
      <c r="L6236" s="405" t="s">
        <v>9299</v>
      </c>
      <c r="M6236" s="411" t="str">
        <f>iferror(vlookup(A6236,Variables!$F$2:$G$2762,2,false),"")</f>
        <v>Grass Cutting Kokiri Boy</v>
      </c>
      <c r="N6236" s="412" t="s">
        <v>1059</v>
      </c>
    </row>
    <row r="6237">
      <c r="A6237" s="404" t="s">
        <v>9334</v>
      </c>
      <c r="B6237" s="405" t="s">
        <v>537</v>
      </c>
      <c r="C6237" s="406" t="str">
        <f>iferror(vlookup(B6237,Maps!$A$2:$B$111,2,false),"")</f>
        <v>Spot 04 - Kokiri Forest</v>
      </c>
      <c r="D6237" s="405" t="s">
        <v>684</v>
      </c>
      <c r="E6237" s="405" t="s">
        <v>14</v>
      </c>
      <c r="F6237" s="407"/>
      <c r="G6237" s="407"/>
      <c r="H6237" s="405" t="s">
        <v>3113</v>
      </c>
      <c r="I6237" s="408" t="s">
        <v>5807</v>
      </c>
      <c r="J6237" s="409" t="str">
        <f>iferror(vlookup(H6237,Actors!$A$2:$D$472,4,false),"")</f>
        <v>Kokiri Spawner</v>
      </c>
      <c r="K6237" s="410" t="s">
        <v>21</v>
      </c>
      <c r="L6237" s="405" t="s">
        <v>9335</v>
      </c>
      <c r="M6237" s="411" t="str">
        <f>iferror(vlookup(A6237,Variables!$F$2:$G$2762,2,false),"")</f>
        <v>Kokiri Girl on Shop Awning</v>
      </c>
      <c r="N6237" s="412" t="s">
        <v>1059</v>
      </c>
    </row>
    <row r="6238">
      <c r="A6238" s="404" t="s">
        <v>9309</v>
      </c>
      <c r="B6238" s="405" t="s">
        <v>537</v>
      </c>
      <c r="C6238" s="406" t="str">
        <f>iferror(vlookup(B6238,Maps!$A$2:$B$111,2,false),"")</f>
        <v>Spot 04 - Kokiri Forest</v>
      </c>
      <c r="D6238" s="405" t="s">
        <v>684</v>
      </c>
      <c r="E6238" s="405" t="s">
        <v>14</v>
      </c>
      <c r="F6238" s="407"/>
      <c r="G6238" s="407"/>
      <c r="H6238" s="405" t="s">
        <v>3113</v>
      </c>
      <c r="I6238" s="408" t="s">
        <v>5807</v>
      </c>
      <c r="J6238" s="409" t="str">
        <f>iferror(vlookup(H6238,Actors!$A$2:$D$472,4,false),"")</f>
        <v>Kokiri Spawner</v>
      </c>
      <c r="K6238" s="410" t="s">
        <v>21</v>
      </c>
      <c r="L6238" s="405" t="s">
        <v>9310</v>
      </c>
      <c r="M6238" s="411" t="str">
        <f>iferror(vlookup(A6238,Variables!$F$2:$G$2762,2,false),"")</f>
        <v>"Oh, a fairy finally came to you!"</v>
      </c>
      <c r="N6238" s="412" t="s">
        <v>1059</v>
      </c>
    </row>
    <row r="6239">
      <c r="A6239" s="404" t="s">
        <v>10066</v>
      </c>
      <c r="B6239" s="405" t="s">
        <v>537</v>
      </c>
      <c r="C6239" s="406" t="str">
        <f>iferror(vlookup(B6239,Maps!$A$2:$B$111,2,false),"")</f>
        <v>Spot 04 - Kokiri Forest</v>
      </c>
      <c r="D6239" s="405" t="s">
        <v>684</v>
      </c>
      <c r="E6239" s="405" t="s">
        <v>14</v>
      </c>
      <c r="F6239" s="407"/>
      <c r="G6239" s="407"/>
      <c r="H6239" s="405" t="s">
        <v>3240</v>
      </c>
      <c r="I6239" s="408" t="s">
        <v>6052</v>
      </c>
      <c r="J6239" s="413" t="str">
        <f>iferror(vlookup(H6239,Actors!$A$2:$D$472,4,false),"")</f>
        <v>Gossip Stone</v>
      </c>
      <c r="K6239" s="405" t="s">
        <v>3172</v>
      </c>
      <c r="L6239" s="405" t="s">
        <v>10067</v>
      </c>
      <c r="M6239" s="411" t="str">
        <f>iferror(vlookup(A6239,Variables!$F$2:$G$2762,2,false),"")</f>
        <v/>
      </c>
      <c r="N6239" s="407" t="s">
        <v>1059</v>
      </c>
    </row>
    <row r="6240">
      <c r="A6240" s="404" t="s">
        <v>10127</v>
      </c>
      <c r="B6240" s="405" t="s">
        <v>537</v>
      </c>
      <c r="C6240" s="406" t="str">
        <f>iferror(vlookup(B6240,Maps!$A$2:$B$111,2,false),"")</f>
        <v>Spot 04 - Kokiri Forest</v>
      </c>
      <c r="D6240" s="405" t="s">
        <v>684</v>
      </c>
      <c r="E6240" s="405" t="s">
        <v>14</v>
      </c>
      <c r="F6240" s="407"/>
      <c r="G6240" s="407"/>
      <c r="H6240" s="405" t="s">
        <v>3219</v>
      </c>
      <c r="I6240" s="408" t="s">
        <v>6014</v>
      </c>
      <c r="J6240" s="413" t="str">
        <f>iferror(vlookup(H6240,Actors!$A$2:$D$472,4,false),"")</f>
        <v>Group of Rupees</v>
      </c>
      <c r="K6240" s="405" t="s">
        <v>21</v>
      </c>
      <c r="L6240" s="405" t="s">
        <v>10128</v>
      </c>
      <c r="M6240" s="411" t="str">
        <f>iferror(vlookup(A6240,Variables!$F$2:$G$2762,2,false),"")</f>
        <v>Circle of Green Rupees With Red Rupee in Center</v>
      </c>
      <c r="N6240" s="407" t="s">
        <v>1059</v>
      </c>
    </row>
    <row r="6241">
      <c r="A6241" s="404" t="s">
        <v>10070</v>
      </c>
      <c r="B6241" s="405" t="s">
        <v>537</v>
      </c>
      <c r="C6241" s="406" t="str">
        <f>iferror(vlookup(B6241,Maps!$A$2:$B$111,2,false),"")</f>
        <v>Spot 04 - Kokiri Forest</v>
      </c>
      <c r="D6241" s="405" t="s">
        <v>684</v>
      </c>
      <c r="E6241" s="405" t="s">
        <v>14</v>
      </c>
      <c r="F6241" s="407"/>
      <c r="G6241" s="407"/>
      <c r="H6241" s="405" t="s">
        <v>2799</v>
      </c>
      <c r="I6241" s="408" t="s">
        <v>5288</v>
      </c>
      <c r="J6241" s="409" t="str">
        <f>iferror(vlookup(H6241,Actors!$A$2:$D$472,4,false),"")</f>
        <v>Grotto Hole</v>
      </c>
      <c r="K6241" s="410" t="s">
        <v>28</v>
      </c>
      <c r="L6241" s="405" t="s">
        <v>3027</v>
      </c>
      <c r="M6241" s="411" t="str">
        <f>iferror(vlookup(A6241,Variables!$F$2:$G$2762,2,false),"")</f>
        <v>Grotto (Song of Storms) - Red Rupee</v>
      </c>
      <c r="N6241" s="412" t="s">
        <v>1059</v>
      </c>
    </row>
    <row r="6242">
      <c r="A6242" s="404" t="s">
        <v>10088</v>
      </c>
      <c r="B6242" s="405" t="s">
        <v>537</v>
      </c>
      <c r="C6242" s="406" t="str">
        <f>iferror(vlookup(B6242,Maps!$A$2:$B$111,2,false),"")</f>
        <v>Spot 04 - Kokiri Forest</v>
      </c>
      <c r="D6242" s="405" t="s">
        <v>684</v>
      </c>
      <c r="E6242" s="405" t="s">
        <v>14</v>
      </c>
      <c r="F6242" s="407"/>
      <c r="G6242" s="407"/>
      <c r="H6242" s="405" t="s">
        <v>398</v>
      </c>
      <c r="I6242" s="416" t="s">
        <v>5044</v>
      </c>
      <c r="J6242" s="409" t="str">
        <f>iferror(vlookup(H6242,Actors!$A$2:$D$472,4,false),"")</f>
        <v>Directional Sign &amp; Square Sign [Early]</v>
      </c>
      <c r="K6242" s="410" t="s">
        <v>12</v>
      </c>
      <c r="L6242" s="405" t="s">
        <v>10089</v>
      </c>
      <c r="M6242" s="411" t="str">
        <f>iferror(vlookup(A6242,Variables!$F$2:$G$2762,2,false),"")</f>
        <v>Directional Sign - Kokiri Shop</v>
      </c>
      <c r="N6242" s="412" t="s">
        <v>1059</v>
      </c>
    </row>
    <row r="6243">
      <c r="A6243" s="404" t="s">
        <v>10082</v>
      </c>
      <c r="B6243" s="405" t="s">
        <v>537</v>
      </c>
      <c r="C6243" s="406" t="str">
        <f>iferror(vlookup(B6243,Maps!$A$2:$B$111,2,false),"")</f>
        <v>Spot 04 - Kokiri Forest</v>
      </c>
      <c r="D6243" s="405" t="s">
        <v>684</v>
      </c>
      <c r="E6243" s="405" t="s">
        <v>14</v>
      </c>
      <c r="F6243" s="407"/>
      <c r="G6243" s="407"/>
      <c r="H6243" s="405" t="s">
        <v>398</v>
      </c>
      <c r="I6243" s="416" t="s">
        <v>5044</v>
      </c>
      <c r="J6243" s="409" t="str">
        <f>iferror(vlookup(H6243,Actors!$A$2:$D$472,4,false),"")</f>
        <v>Directional Sign &amp; Square Sign [Early]</v>
      </c>
      <c r="K6243" s="410" t="s">
        <v>12</v>
      </c>
      <c r="L6243" s="405" t="s">
        <v>10083</v>
      </c>
      <c r="M6243" s="411" t="str">
        <f>iferror(vlookup(A6243,Variables!$F$2:$G$2762,2,false),"")</f>
        <v>Directional Sign - Mido's House</v>
      </c>
      <c r="N6243" s="412" t="s">
        <v>1059</v>
      </c>
    </row>
    <row r="6244">
      <c r="A6244" s="404" t="s">
        <v>10076</v>
      </c>
      <c r="B6244" s="405" t="s">
        <v>537</v>
      </c>
      <c r="C6244" s="406" t="str">
        <f>iferror(vlookup(B6244,Maps!$A$2:$B$111,2,false),"")</f>
        <v>Spot 04 - Kokiri Forest</v>
      </c>
      <c r="D6244" s="405" t="s">
        <v>684</v>
      </c>
      <c r="E6244" s="405" t="s">
        <v>14</v>
      </c>
      <c r="F6244" s="407"/>
      <c r="G6244" s="407"/>
      <c r="H6244" s="405" t="s">
        <v>398</v>
      </c>
      <c r="I6244" s="416" t="s">
        <v>5044</v>
      </c>
      <c r="J6244" s="409" t="str">
        <f>iferror(vlookup(H6244,Actors!$A$2:$D$472,4,false),"")</f>
        <v>Directional Sign &amp; Square Sign [Early]</v>
      </c>
      <c r="K6244" s="410" t="s">
        <v>12</v>
      </c>
      <c r="L6244" s="405" t="s">
        <v>10077</v>
      </c>
      <c r="M6244" s="411" t="str">
        <f>iferror(vlookup(A6244,Variables!$F$2:$G$2762,2,false),"")</f>
        <v>Directional Sign - Know-It-All Brothers' House</v>
      </c>
      <c r="N6244" s="412" t="s">
        <v>1059</v>
      </c>
    </row>
    <row r="6245">
      <c r="A6245" s="404" t="s">
        <v>10090</v>
      </c>
      <c r="B6245" s="405" t="s">
        <v>537</v>
      </c>
      <c r="C6245" s="406" t="str">
        <f>iferror(vlookup(B6245,Maps!$A$2:$B$111,2,false),"")</f>
        <v>Spot 04 - Kokiri Forest</v>
      </c>
      <c r="D6245" s="405" t="s">
        <v>684</v>
      </c>
      <c r="E6245" s="405" t="s">
        <v>14</v>
      </c>
      <c r="F6245" s="407"/>
      <c r="G6245" s="407"/>
      <c r="H6245" s="405" t="s">
        <v>398</v>
      </c>
      <c r="I6245" s="416" t="s">
        <v>5044</v>
      </c>
      <c r="J6245" s="409" t="str">
        <f>iferror(vlookup(H6245,Actors!$A$2:$D$472,4,false),"")</f>
        <v>Directional Sign &amp; Square Sign [Early]</v>
      </c>
      <c r="K6245" s="410" t="s">
        <v>12</v>
      </c>
      <c r="L6245" s="405" t="s">
        <v>10091</v>
      </c>
      <c r="M6245" s="411" t="str">
        <f>iferror(vlookup(A6245,Variables!$F$2:$G$2762,2,false),"")</f>
        <v>Directional Sign - House of Twins</v>
      </c>
      <c r="N6245" s="412" t="s">
        <v>1059</v>
      </c>
    </row>
    <row r="6246">
      <c r="A6246" s="404" t="s">
        <v>10086</v>
      </c>
      <c r="B6246" s="405" t="s">
        <v>537</v>
      </c>
      <c r="C6246" s="406" t="str">
        <f>iferror(vlookup(B6246,Maps!$A$2:$B$111,2,false),"")</f>
        <v>Spot 04 - Kokiri Forest</v>
      </c>
      <c r="D6246" s="405" t="s">
        <v>684</v>
      </c>
      <c r="E6246" s="405" t="s">
        <v>14</v>
      </c>
      <c r="F6246" s="407"/>
      <c r="G6246" s="407"/>
      <c r="H6246" s="405" t="s">
        <v>398</v>
      </c>
      <c r="I6246" s="416" t="s">
        <v>5044</v>
      </c>
      <c r="J6246" s="409" t="str">
        <f>iferror(vlookup(H6246,Actors!$A$2:$D$472,4,false),"")</f>
        <v>Directional Sign &amp; Square Sign [Early]</v>
      </c>
      <c r="K6246" s="410" t="s">
        <v>12</v>
      </c>
      <c r="L6246" s="405" t="s">
        <v>10087</v>
      </c>
      <c r="M6246" s="411" t="str">
        <f>iferror(vlookup(A6246,Variables!$F$2:$G$2762,2,false),"")</f>
        <v>Directional Sign - Saria's House</v>
      </c>
      <c r="N6246" s="412" t="s">
        <v>1059</v>
      </c>
    </row>
    <row r="6247">
      <c r="A6247" s="404" t="s">
        <v>10130</v>
      </c>
      <c r="B6247" s="405" t="s">
        <v>537</v>
      </c>
      <c r="C6247" s="406" t="str">
        <f>iferror(vlookup(B6247,Maps!$A$2:$B$111,2,false),"")</f>
        <v>Spot 04 - Kokiri Forest</v>
      </c>
      <c r="D6247" s="405" t="s">
        <v>684</v>
      </c>
      <c r="E6247" s="405" t="s">
        <v>14</v>
      </c>
      <c r="F6247" s="407"/>
      <c r="G6247" s="407"/>
      <c r="H6247" s="405" t="s">
        <v>2788</v>
      </c>
      <c r="I6247" s="408" t="s">
        <v>5273</v>
      </c>
      <c r="J6247" s="413" t="str">
        <f>iferror(vlookup(H6247,Actors!$A$2:$D$472,4,false),"")</f>
        <v>Skullwalltula</v>
      </c>
      <c r="K6247" s="405" t="s">
        <v>265</v>
      </c>
      <c r="L6247" s="405" t="s">
        <v>10131</v>
      </c>
      <c r="M6247" s="411" t="str">
        <f>iferror(vlookup(A6247,Variables!$F$2:$G$2762,2,false),"")</f>
        <v/>
      </c>
      <c r="N6247" s="407" t="s">
        <v>1059</v>
      </c>
    </row>
    <row r="6248">
      <c r="A6248" s="404" t="s">
        <v>9837</v>
      </c>
      <c r="B6248" s="405" t="s">
        <v>537</v>
      </c>
      <c r="C6248" s="406" t="str">
        <f>iferror(vlookup(B6248,Maps!$A$2:$B$111,2,false),"")</f>
        <v>Spot 04 - Kokiri Forest</v>
      </c>
      <c r="D6248" s="405" t="s">
        <v>684</v>
      </c>
      <c r="E6248" s="405" t="s">
        <v>14</v>
      </c>
      <c r="F6248" s="407"/>
      <c r="G6248" s="407"/>
      <c r="H6248" s="405" t="s">
        <v>3089</v>
      </c>
      <c r="I6248" s="408" t="s">
        <v>5765</v>
      </c>
      <c r="J6248" s="413" t="str">
        <f>iferror(vlookup(H6248,Actors!$A$2:$D$472,4,false),"")</f>
        <v>Groups of Rocks &amp; Grass Clumps</v>
      </c>
      <c r="K6248" s="405" t="s">
        <v>21</v>
      </c>
      <c r="L6248" s="405" t="s">
        <v>7560</v>
      </c>
      <c r="M6248" s="411" t="str">
        <f>iferror(vlookup(A6248,Variables!$F$2:$G$2762,2,false),"")</f>
        <v/>
      </c>
      <c r="N6248" s="407" t="s">
        <v>1059</v>
      </c>
    </row>
    <row r="6249">
      <c r="A6249" s="404" t="s">
        <v>10119</v>
      </c>
      <c r="B6249" s="405" t="s">
        <v>537</v>
      </c>
      <c r="C6249" s="406" t="str">
        <f>iferror(vlookup(B6249,Maps!$A$2:$B$111,2,false),"")</f>
        <v>Spot 04 - Kokiri Forest</v>
      </c>
      <c r="D6249" s="405" t="s">
        <v>684</v>
      </c>
      <c r="E6249" s="405" t="s">
        <v>14</v>
      </c>
      <c r="F6249" s="407"/>
      <c r="G6249" s="407"/>
      <c r="H6249" s="405" t="s">
        <v>3067</v>
      </c>
      <c r="I6249" s="408" t="s">
        <v>5719</v>
      </c>
      <c r="J6249" s="413" t="str">
        <f>iferror(vlookup(H6249,Actors!$A$2:$D$472,4,false),"")</f>
        <v>Square Sign</v>
      </c>
      <c r="K6249" s="405" t="s">
        <v>3030</v>
      </c>
      <c r="L6249" s="405" t="s">
        <v>3754</v>
      </c>
      <c r="M6249" s="411" t="str">
        <f>iferror(vlookup(A6249,Variables!$F$2:$G$2762,2,false),"")</f>
        <v>Just ahead: / Great Deku Tree’s Meadow</v>
      </c>
      <c r="N6249" s="407" t="s">
        <v>1059</v>
      </c>
    </row>
    <row r="6250">
      <c r="A6250" s="404" t="s">
        <v>10117</v>
      </c>
      <c r="B6250" s="405" t="s">
        <v>537</v>
      </c>
      <c r="C6250" s="406" t="str">
        <f>iferror(vlookup(B6250,Maps!$A$2:$B$111,2,false),"")</f>
        <v>Spot 04 - Kokiri Forest</v>
      </c>
      <c r="D6250" s="405" t="s">
        <v>684</v>
      </c>
      <c r="E6250" s="405" t="s">
        <v>14</v>
      </c>
      <c r="F6250" s="407"/>
      <c r="G6250" s="407"/>
      <c r="H6250" s="405" t="s">
        <v>3067</v>
      </c>
      <c r="I6250" s="408" t="s">
        <v>5719</v>
      </c>
      <c r="J6250" s="413" t="str">
        <f>iferror(vlookup(H6250,Actors!$A$2:$D$472,4,false),"")</f>
        <v>Square Sign</v>
      </c>
      <c r="K6250" s="405" t="s">
        <v>3030</v>
      </c>
      <c r="L6250" s="405" t="s">
        <v>3775</v>
      </c>
      <c r="M6250" s="411" t="str">
        <f>iferror(vlookup(A6250,Variables!$F$2:$G$2762,2,false),"")</f>
        <v>Link’s House</v>
      </c>
      <c r="N6250" s="407" t="s">
        <v>1059</v>
      </c>
    </row>
    <row r="6251">
      <c r="A6251" s="404" t="s">
        <v>10112</v>
      </c>
      <c r="B6251" s="405" t="s">
        <v>537</v>
      </c>
      <c r="C6251" s="406" t="str">
        <f>iferror(vlookup(B6251,Maps!$A$2:$B$111,2,false),"")</f>
        <v>Spot 04 - Kokiri Forest</v>
      </c>
      <c r="D6251" s="405" t="s">
        <v>684</v>
      </c>
      <c r="E6251" s="405" t="s">
        <v>14</v>
      </c>
      <c r="F6251" s="407"/>
      <c r="G6251" s="407"/>
      <c r="H6251" s="405" t="s">
        <v>3067</v>
      </c>
      <c r="I6251" s="408" t="s">
        <v>5719</v>
      </c>
      <c r="J6251" s="413" t="str">
        <f>iferror(vlookup(H6251,Actors!$A$2:$D$472,4,false),"")</f>
        <v>Square Sign</v>
      </c>
      <c r="K6251" s="405" t="s">
        <v>3030</v>
      </c>
      <c r="L6251" s="405" t="s">
        <v>3777</v>
      </c>
      <c r="M6251" s="411" t="str">
        <f>iferror(vlookup(A6251,Variables!$F$2:$G$2762,2,false),"")</f>
        <v>Forest folk shall not leave these woods.</v>
      </c>
      <c r="N6251" s="407" t="s">
        <v>1059</v>
      </c>
    </row>
    <row r="6252">
      <c r="A6252" s="404" t="s">
        <v>10118</v>
      </c>
      <c r="B6252" s="405" t="s">
        <v>537</v>
      </c>
      <c r="C6252" s="406" t="str">
        <f>iferror(vlookup(B6252,Maps!$A$2:$B$111,2,false),"")</f>
        <v>Spot 04 - Kokiri Forest</v>
      </c>
      <c r="D6252" s="405" t="s">
        <v>684</v>
      </c>
      <c r="E6252" s="405" t="s">
        <v>14</v>
      </c>
      <c r="F6252" s="407"/>
      <c r="G6252" s="407"/>
      <c r="H6252" s="405" t="s">
        <v>3067</v>
      </c>
      <c r="I6252" s="408" t="s">
        <v>5719</v>
      </c>
      <c r="J6252" s="413" t="str">
        <f>iferror(vlookup(H6252,Actors!$A$2:$D$472,4,false),"")</f>
        <v>Square Sign</v>
      </c>
      <c r="K6252" s="405" t="s">
        <v>3030</v>
      </c>
      <c r="L6252" s="405" t="s">
        <v>3825</v>
      </c>
      <c r="M6252" s="411" t="str">
        <f>iferror(vlookup(A6252,Variables!$F$2:$G$2762,2,false),"")</f>
        <v>Stepping Stones in the Pond / If you boldly go in the direction / you want to jump, you will leap / automatically. / If you hop around on the stones, / you’ll become happier!</v>
      </c>
      <c r="N6252" s="407" t="s">
        <v>1059</v>
      </c>
    </row>
    <row r="6253">
      <c r="A6253" s="404" t="s">
        <v>9930</v>
      </c>
      <c r="B6253" s="405" t="s">
        <v>537</v>
      </c>
      <c r="C6253" s="406" t="str">
        <f>iferror(vlookup(B6253,Maps!$A$2:$B$111,2,false),"")</f>
        <v>Spot 04 - Kokiri Forest</v>
      </c>
      <c r="D6253" s="405" t="s">
        <v>684</v>
      </c>
      <c r="E6253" s="405" t="s">
        <v>14</v>
      </c>
      <c r="F6253" s="407"/>
      <c r="G6253" s="407"/>
      <c r="H6253" s="405" t="s">
        <v>3015</v>
      </c>
      <c r="I6253" s="408" t="s">
        <v>5645</v>
      </c>
      <c r="J6253" s="409" t="str">
        <f>iferror(vlookup(H6253,Actors!$A$2:$D$472,4,false),"")</f>
        <v>Grass Clump &amp; Regenerating Grass</v>
      </c>
      <c r="K6253" s="410" t="s">
        <v>21</v>
      </c>
      <c r="L6253" s="405" t="s">
        <v>9846</v>
      </c>
      <c r="M6253" s="411" t="str">
        <f>iferror(vlookup(A6253,Variables!$F$2:$G$2762,2,false),"")</f>
        <v>Grass Clump (xxx)</v>
      </c>
      <c r="N6253" s="412" t="s">
        <v>1059</v>
      </c>
    </row>
    <row r="6254">
      <c r="A6254" s="404" t="s">
        <v>9930</v>
      </c>
      <c r="B6254" s="405" t="s">
        <v>537</v>
      </c>
      <c r="C6254" s="406" t="str">
        <f>iferror(vlookup(B6254,Maps!$A$2:$B$111,2,false),"")</f>
        <v>Spot 04 - Kokiri Forest</v>
      </c>
      <c r="D6254" s="405" t="s">
        <v>684</v>
      </c>
      <c r="E6254" s="405" t="s">
        <v>14</v>
      </c>
      <c r="F6254" s="407"/>
      <c r="G6254" s="407"/>
      <c r="H6254" s="405" t="s">
        <v>3015</v>
      </c>
      <c r="I6254" s="408" t="s">
        <v>5645</v>
      </c>
      <c r="J6254" s="409" t="str">
        <f>iferror(vlookup(H6254,Actors!$A$2:$D$472,4,false),"")</f>
        <v>Grass Clump &amp; Regenerating Grass</v>
      </c>
      <c r="K6254" s="410" t="s">
        <v>21</v>
      </c>
      <c r="L6254" s="405" t="s">
        <v>9846</v>
      </c>
      <c r="M6254" s="411" t="str">
        <f>iferror(vlookup(A6254,Variables!$F$2:$G$2762,2,false),"")</f>
        <v>Grass Clump (xxx)</v>
      </c>
      <c r="N6254" s="412" t="s">
        <v>1059</v>
      </c>
    </row>
    <row r="6255">
      <c r="A6255" s="404" t="s">
        <v>9930</v>
      </c>
      <c r="B6255" s="405" t="s">
        <v>537</v>
      </c>
      <c r="C6255" s="406" t="str">
        <f>iferror(vlookup(B6255,Maps!$A$2:$B$111,2,false),"")</f>
        <v>Spot 04 - Kokiri Forest</v>
      </c>
      <c r="D6255" s="405" t="s">
        <v>684</v>
      </c>
      <c r="E6255" s="405" t="s">
        <v>14</v>
      </c>
      <c r="F6255" s="407"/>
      <c r="G6255" s="407"/>
      <c r="H6255" s="405" t="s">
        <v>3015</v>
      </c>
      <c r="I6255" s="408" t="s">
        <v>5645</v>
      </c>
      <c r="J6255" s="409" t="str">
        <f>iferror(vlookup(H6255,Actors!$A$2:$D$472,4,false),"")</f>
        <v>Grass Clump &amp; Regenerating Grass</v>
      </c>
      <c r="K6255" s="410" t="s">
        <v>21</v>
      </c>
      <c r="L6255" s="405" t="s">
        <v>9846</v>
      </c>
      <c r="M6255" s="411" t="str">
        <f>iferror(vlookup(A6255,Variables!$F$2:$G$2762,2,false),"")</f>
        <v>Grass Clump (xxx)</v>
      </c>
      <c r="N6255" s="412" t="s">
        <v>1059</v>
      </c>
    </row>
    <row r="6256">
      <c r="A6256" s="404" t="s">
        <v>9930</v>
      </c>
      <c r="B6256" s="405" t="s">
        <v>537</v>
      </c>
      <c r="C6256" s="406" t="str">
        <f>iferror(vlookup(B6256,Maps!$A$2:$B$111,2,false),"")</f>
        <v>Spot 04 - Kokiri Forest</v>
      </c>
      <c r="D6256" s="405" t="s">
        <v>684</v>
      </c>
      <c r="E6256" s="405" t="s">
        <v>14</v>
      </c>
      <c r="F6256" s="407"/>
      <c r="G6256" s="407"/>
      <c r="H6256" s="405" t="s">
        <v>3015</v>
      </c>
      <c r="I6256" s="408" t="s">
        <v>5645</v>
      </c>
      <c r="J6256" s="409" t="str">
        <f>iferror(vlookup(H6256,Actors!$A$2:$D$472,4,false),"")</f>
        <v>Grass Clump &amp; Regenerating Grass</v>
      </c>
      <c r="K6256" s="410" t="s">
        <v>21</v>
      </c>
      <c r="L6256" s="405" t="s">
        <v>9846</v>
      </c>
      <c r="M6256" s="411" t="str">
        <f>iferror(vlookup(A6256,Variables!$F$2:$G$2762,2,false),"")</f>
        <v>Grass Clump (xxx)</v>
      </c>
      <c r="N6256" s="412" t="s">
        <v>1059</v>
      </c>
    </row>
    <row r="6257">
      <c r="A6257" s="404" t="s">
        <v>9930</v>
      </c>
      <c r="B6257" s="405" t="s">
        <v>537</v>
      </c>
      <c r="C6257" s="406" t="str">
        <f>iferror(vlookup(B6257,Maps!$A$2:$B$111,2,false),"")</f>
        <v>Spot 04 - Kokiri Forest</v>
      </c>
      <c r="D6257" s="405" t="s">
        <v>684</v>
      </c>
      <c r="E6257" s="405" t="s">
        <v>14</v>
      </c>
      <c r="F6257" s="407"/>
      <c r="G6257" s="407"/>
      <c r="H6257" s="405" t="s">
        <v>3015</v>
      </c>
      <c r="I6257" s="408" t="s">
        <v>5645</v>
      </c>
      <c r="J6257" s="409" t="str">
        <f>iferror(vlookup(H6257,Actors!$A$2:$D$472,4,false),"")</f>
        <v>Grass Clump &amp; Regenerating Grass</v>
      </c>
      <c r="K6257" s="410" t="s">
        <v>21</v>
      </c>
      <c r="L6257" s="405" t="s">
        <v>9846</v>
      </c>
      <c r="M6257" s="411" t="str">
        <f>iferror(vlookup(A6257,Variables!$F$2:$G$2762,2,false),"")</f>
        <v>Grass Clump (xxx)</v>
      </c>
      <c r="N6257" s="412" t="s">
        <v>1059</v>
      </c>
    </row>
    <row r="6258">
      <c r="A6258" s="404" t="s">
        <v>9930</v>
      </c>
      <c r="B6258" s="405" t="s">
        <v>537</v>
      </c>
      <c r="C6258" s="406" t="str">
        <f>iferror(vlookup(B6258,Maps!$A$2:$B$111,2,false),"")</f>
        <v>Spot 04 - Kokiri Forest</v>
      </c>
      <c r="D6258" s="405" t="s">
        <v>684</v>
      </c>
      <c r="E6258" s="405" t="s">
        <v>14</v>
      </c>
      <c r="F6258" s="407"/>
      <c r="G6258" s="407"/>
      <c r="H6258" s="405" t="s">
        <v>3015</v>
      </c>
      <c r="I6258" s="408" t="s">
        <v>5645</v>
      </c>
      <c r="J6258" s="409" t="str">
        <f>iferror(vlookup(H6258,Actors!$A$2:$D$472,4,false),"")</f>
        <v>Grass Clump &amp; Regenerating Grass</v>
      </c>
      <c r="K6258" s="410" t="s">
        <v>21</v>
      </c>
      <c r="L6258" s="405" t="s">
        <v>9846</v>
      </c>
      <c r="M6258" s="411" t="str">
        <f>iferror(vlookup(A6258,Variables!$F$2:$G$2762,2,false),"")</f>
        <v>Grass Clump (xxx)</v>
      </c>
      <c r="N6258" s="412" t="s">
        <v>1059</v>
      </c>
    </row>
    <row r="6259">
      <c r="A6259" s="404" t="s">
        <v>9930</v>
      </c>
      <c r="B6259" s="405" t="s">
        <v>537</v>
      </c>
      <c r="C6259" s="406" t="str">
        <f>iferror(vlookup(B6259,Maps!$A$2:$B$111,2,false),"")</f>
        <v>Spot 04 - Kokiri Forest</v>
      </c>
      <c r="D6259" s="405" t="s">
        <v>684</v>
      </c>
      <c r="E6259" s="405" t="s">
        <v>14</v>
      </c>
      <c r="F6259" s="407"/>
      <c r="G6259" s="407"/>
      <c r="H6259" s="405" t="s">
        <v>3015</v>
      </c>
      <c r="I6259" s="408" t="s">
        <v>5645</v>
      </c>
      <c r="J6259" s="409" t="str">
        <f>iferror(vlookup(H6259,Actors!$A$2:$D$472,4,false),"")</f>
        <v>Grass Clump &amp; Regenerating Grass</v>
      </c>
      <c r="K6259" s="410" t="s">
        <v>21</v>
      </c>
      <c r="L6259" s="405" t="s">
        <v>9846</v>
      </c>
      <c r="M6259" s="411" t="str">
        <f>iferror(vlookup(A6259,Variables!$F$2:$G$2762,2,false),"")</f>
        <v>Grass Clump (xxx)</v>
      </c>
      <c r="N6259" s="412" t="s">
        <v>1059</v>
      </c>
    </row>
    <row r="6260">
      <c r="A6260" s="404" t="s">
        <v>9930</v>
      </c>
      <c r="B6260" s="405" t="s">
        <v>537</v>
      </c>
      <c r="C6260" s="406" t="str">
        <f>iferror(vlookup(B6260,Maps!$A$2:$B$111,2,false),"")</f>
        <v>Spot 04 - Kokiri Forest</v>
      </c>
      <c r="D6260" s="405" t="s">
        <v>684</v>
      </c>
      <c r="E6260" s="405" t="s">
        <v>14</v>
      </c>
      <c r="F6260" s="407"/>
      <c r="G6260" s="407"/>
      <c r="H6260" s="405" t="s">
        <v>3015</v>
      </c>
      <c r="I6260" s="408" t="s">
        <v>5645</v>
      </c>
      <c r="J6260" s="409" t="str">
        <f>iferror(vlookup(H6260,Actors!$A$2:$D$472,4,false),"")</f>
        <v>Grass Clump &amp; Regenerating Grass</v>
      </c>
      <c r="K6260" s="410" t="s">
        <v>21</v>
      </c>
      <c r="L6260" s="405" t="s">
        <v>9846</v>
      </c>
      <c r="M6260" s="411" t="str">
        <f>iferror(vlookup(A6260,Variables!$F$2:$G$2762,2,false),"")</f>
        <v>Grass Clump (xxx)</v>
      </c>
      <c r="N6260" s="412" t="s">
        <v>1059</v>
      </c>
    </row>
    <row r="6261">
      <c r="A6261" s="404" t="s">
        <v>9838</v>
      </c>
      <c r="B6261" s="405" t="s">
        <v>537</v>
      </c>
      <c r="C6261" s="406" t="str">
        <f>iferror(vlookup(B6261,Maps!$A$2:$B$111,2,false),"")</f>
        <v>Spot 04 - Kokiri Forest</v>
      </c>
      <c r="D6261" s="405" t="s">
        <v>684</v>
      </c>
      <c r="E6261" s="405" t="s">
        <v>14</v>
      </c>
      <c r="F6261" s="407"/>
      <c r="G6261" s="407"/>
      <c r="H6261" s="405" t="s">
        <v>3089</v>
      </c>
      <c r="I6261" s="408" t="s">
        <v>5765</v>
      </c>
      <c r="J6261" s="413" t="str">
        <f>iferror(vlookup(H6261,Actors!$A$2:$D$472,4,false),"")</f>
        <v>Groups of Rocks &amp; Grass Clumps</v>
      </c>
      <c r="K6261" s="405" t="s">
        <v>21</v>
      </c>
      <c r="L6261" s="405" t="s">
        <v>7666</v>
      </c>
      <c r="M6261" s="411" t="str">
        <f>iferror(vlookup(A6261,Variables!$F$2:$G$2762,2,false),"")</f>
        <v/>
      </c>
      <c r="N6261" s="407" t="s">
        <v>1059</v>
      </c>
    </row>
    <row r="6262">
      <c r="A6262" s="404" t="s">
        <v>10129</v>
      </c>
      <c r="B6262" s="405" t="s">
        <v>537</v>
      </c>
      <c r="C6262" s="406" t="str">
        <f>iferror(vlookup(B6262,Maps!$A$2:$B$111,2,false),"")</f>
        <v>Spot 04 - Kokiri Forest</v>
      </c>
      <c r="D6262" s="405" t="s">
        <v>684</v>
      </c>
      <c r="E6262" s="405" t="s">
        <v>14</v>
      </c>
      <c r="F6262" s="407"/>
      <c r="G6262" s="407"/>
      <c r="H6262" s="405" t="s">
        <v>3016</v>
      </c>
      <c r="I6262" s="408" t="s">
        <v>5649</v>
      </c>
      <c r="J6262" s="409" t="str">
        <f>iferror(vlookup(H6262,Actors!$A$2:$D$472,4,false),"")</f>
        <v>Bean Planting Spot</v>
      </c>
      <c r="K6262" s="410" t="s">
        <v>699</v>
      </c>
      <c r="L6262" s="405" t="s">
        <v>75</v>
      </c>
      <c r="M6262" s="411" t="str">
        <f>iferror(vlookup(A6262,Variables!$F$2:$G$2762,2,false),"")</f>
        <v/>
      </c>
      <c r="N6262" s="412" t="s">
        <v>1059</v>
      </c>
    </row>
    <row r="6263">
      <c r="A6263" s="404" t="s">
        <v>9535</v>
      </c>
      <c r="B6263" s="405" t="s">
        <v>537</v>
      </c>
      <c r="C6263" s="406" t="str">
        <f>iferror(vlookup(B6263,Maps!$A$2:$B$111,2,false),"")</f>
        <v>Spot 04 - Kokiri Forest</v>
      </c>
      <c r="D6263" s="405" t="s">
        <v>684</v>
      </c>
      <c r="E6263" s="405" t="s">
        <v>14</v>
      </c>
      <c r="F6263" s="407"/>
      <c r="G6263" s="407"/>
      <c r="H6263" s="405" t="s">
        <v>215</v>
      </c>
      <c r="I6263" s="408" t="s">
        <v>5050</v>
      </c>
      <c r="J6263" s="413" t="str">
        <f>iferror(vlookup(H6263,Actors!$A$2:$D$472,4,false),"")</f>
        <v>Sound Effects I</v>
      </c>
      <c r="K6263" s="405" t="s">
        <v>21</v>
      </c>
      <c r="L6263" s="405" t="s">
        <v>21</v>
      </c>
      <c r="M6263" s="411" t="str">
        <f>iferror(vlookup(A6263,Variables!$F$2:$G$2762,2,false),"")</f>
        <v>Background Noise - Water Flowing 2</v>
      </c>
      <c r="N6263" s="407" t="s">
        <v>1059</v>
      </c>
    </row>
    <row r="6264">
      <c r="A6264" s="426" t="s">
        <v>10063</v>
      </c>
      <c r="B6264" s="427" t="s">
        <v>537</v>
      </c>
      <c r="C6264" s="428" t="str">
        <f>iferror(vlookup(B6264,Maps!$A$2:$B$111,2,false),"")</f>
        <v>Spot 04 - Kokiri Forest</v>
      </c>
      <c r="D6264" s="427" t="s">
        <v>692</v>
      </c>
      <c r="E6264" s="427" t="s">
        <v>14</v>
      </c>
      <c r="F6264" s="431"/>
      <c r="G6264" s="431"/>
      <c r="H6264" s="427" t="s">
        <v>2792</v>
      </c>
      <c r="I6264" s="341" t="s">
        <v>5279</v>
      </c>
      <c r="J6264" s="430" t="str">
        <f>iferror(vlookup(H6264,Actors!$A$2:$D$472,4,false),"")</f>
        <v/>
      </c>
      <c r="K6264" s="427" t="s">
        <v>21</v>
      </c>
      <c r="L6264" s="427" t="s">
        <v>12</v>
      </c>
      <c r="M6264" s="380" t="str">
        <f>iferror(vlookup(A6264,Variables!$F$2:$G$2762,2,false),"")</f>
        <v>Forest Sparklies</v>
      </c>
      <c r="N6264" s="431" t="s">
        <v>1059</v>
      </c>
    </row>
    <row r="6265">
      <c r="A6265" s="426" t="s">
        <v>9301</v>
      </c>
      <c r="B6265" s="427" t="s">
        <v>537</v>
      </c>
      <c r="C6265" s="428" t="str">
        <f>iferror(vlookup(B6265,Maps!$A$2:$B$111,2,false),"")</f>
        <v>Spot 04 - Kokiri Forest</v>
      </c>
      <c r="D6265" s="427" t="s">
        <v>692</v>
      </c>
      <c r="E6265" s="427" t="s">
        <v>14</v>
      </c>
      <c r="F6265" s="431"/>
      <c r="G6265" s="431"/>
      <c r="H6265" s="427" t="s">
        <v>3113</v>
      </c>
      <c r="I6265" s="341" t="s">
        <v>5807</v>
      </c>
      <c r="J6265" s="432" t="str">
        <f>iferror(vlookup(H6265,Actors!$A$2:$D$472,4,false),"")</f>
        <v>Kokiri Spawner</v>
      </c>
      <c r="K6265" s="433" t="s">
        <v>21</v>
      </c>
      <c r="L6265" s="427" t="s">
        <v>7102</v>
      </c>
      <c r="M6265" s="380" t="str">
        <f>iferror(vlookup(A6265,Variables!$F$2:$G$2762,2,false),"")</f>
        <v>Rock Pulling Kokiri Boy</v>
      </c>
      <c r="N6265" s="434" t="s">
        <v>1059</v>
      </c>
    </row>
    <row r="6266">
      <c r="A6266" s="426" t="s">
        <v>9293</v>
      </c>
      <c r="B6266" s="427" t="s">
        <v>537</v>
      </c>
      <c r="C6266" s="428" t="str">
        <f>iferror(vlookup(B6266,Maps!$A$2:$B$111,2,false),"")</f>
        <v>Spot 04 - Kokiri Forest</v>
      </c>
      <c r="D6266" s="427" t="s">
        <v>692</v>
      </c>
      <c r="E6266" s="427" t="s">
        <v>14</v>
      </c>
      <c r="F6266" s="431"/>
      <c r="G6266" s="431"/>
      <c r="H6266" s="427" t="s">
        <v>3113</v>
      </c>
      <c r="I6266" s="341" t="s">
        <v>5807</v>
      </c>
      <c r="J6266" s="432" t="str">
        <f>iferror(vlookup(H6266,Actors!$A$2:$D$472,4,false),"")</f>
        <v>Kokiri Spawner</v>
      </c>
      <c r="K6266" s="433" t="s">
        <v>21</v>
      </c>
      <c r="L6266" s="427" t="s">
        <v>7047</v>
      </c>
      <c r="M6266" s="380" t="str">
        <f>iferror(vlookup(A6266,Variables!$F$2:$G$2762,2,false),"")</f>
        <v>"Oh, you have a fairy now?!"</v>
      </c>
      <c r="N6266" s="434" t="s">
        <v>1059</v>
      </c>
    </row>
    <row r="6267">
      <c r="A6267" s="426" t="s">
        <v>10064</v>
      </c>
      <c r="B6267" s="427" t="s">
        <v>537</v>
      </c>
      <c r="C6267" s="428" t="str">
        <f>iferror(vlookup(B6267,Maps!$A$2:$B$111,2,false),"")</f>
        <v>Spot 04 - Kokiri Forest</v>
      </c>
      <c r="D6267" s="427" t="s">
        <v>692</v>
      </c>
      <c r="E6267" s="427" t="s">
        <v>14</v>
      </c>
      <c r="F6267" s="431"/>
      <c r="G6267" s="431"/>
      <c r="H6267" s="427" t="s">
        <v>3113</v>
      </c>
      <c r="I6267" s="341" t="s">
        <v>5807</v>
      </c>
      <c r="J6267" s="432" t="str">
        <f>iferror(vlookup(H6267,Actors!$A$2:$D$472,4,false),"")</f>
        <v>Kokiri Spawner</v>
      </c>
      <c r="K6267" s="433" t="s">
        <v>21</v>
      </c>
      <c r="L6267" s="427" t="s">
        <v>7078</v>
      </c>
      <c r="M6267" s="380" t="str">
        <f>iferror(vlookup(A6267,Variables!$F$2:$G$2762,2,false),"")</f>
        <v>"Hey, let's work on some moves!"</v>
      </c>
      <c r="N6267" s="434" t="s">
        <v>1059</v>
      </c>
    </row>
    <row r="6268">
      <c r="A6268" s="426" t="s">
        <v>10065</v>
      </c>
      <c r="B6268" s="427" t="s">
        <v>537</v>
      </c>
      <c r="C6268" s="428" t="str">
        <f>iferror(vlookup(B6268,Maps!$A$2:$B$111,2,false),"")</f>
        <v>Spot 04 - Kokiri Forest</v>
      </c>
      <c r="D6268" s="427" t="s">
        <v>692</v>
      </c>
      <c r="E6268" s="427" t="s">
        <v>14</v>
      </c>
      <c r="F6268" s="431"/>
      <c r="G6268" s="431"/>
      <c r="H6268" s="427" t="s">
        <v>3113</v>
      </c>
      <c r="I6268" s="341" t="s">
        <v>5807</v>
      </c>
      <c r="J6268" s="432" t="str">
        <f>iferror(vlookup(H6268,Actors!$A$2:$D$472,4,false),"")</f>
        <v>Kokiri Spawner</v>
      </c>
      <c r="K6268" s="433" t="s">
        <v>21</v>
      </c>
      <c r="L6268" s="427" t="s">
        <v>35</v>
      </c>
      <c r="M6268" s="380" t="str">
        <f>iferror(vlookup(A6268,Variables!$F$2:$G$2762,2,false),"")</f>
        <v>"You're not allowed to leave the forest!"</v>
      </c>
      <c r="N6268" s="434" t="s">
        <v>1059</v>
      </c>
    </row>
    <row r="6269">
      <c r="A6269" s="426" t="s">
        <v>9298</v>
      </c>
      <c r="B6269" s="427" t="s">
        <v>537</v>
      </c>
      <c r="C6269" s="428" t="str">
        <f>iferror(vlookup(B6269,Maps!$A$2:$B$111,2,false),"")</f>
        <v>Spot 04 - Kokiri Forest</v>
      </c>
      <c r="D6269" s="427" t="s">
        <v>692</v>
      </c>
      <c r="E6269" s="427" t="s">
        <v>14</v>
      </c>
      <c r="F6269" s="431"/>
      <c r="G6269" s="431"/>
      <c r="H6269" s="427" t="s">
        <v>3113</v>
      </c>
      <c r="I6269" s="341" t="s">
        <v>5807</v>
      </c>
      <c r="J6269" s="432" t="str">
        <f>iferror(vlookup(H6269,Actors!$A$2:$D$472,4,false),"")</f>
        <v>Kokiri Spawner</v>
      </c>
      <c r="K6269" s="433" t="s">
        <v>21</v>
      </c>
      <c r="L6269" s="427" t="s">
        <v>9299</v>
      </c>
      <c r="M6269" s="380" t="str">
        <f>iferror(vlookup(A6269,Variables!$F$2:$G$2762,2,false),"")</f>
        <v>Grass Cutting Kokiri Boy</v>
      </c>
      <c r="N6269" s="434" t="s">
        <v>1059</v>
      </c>
    </row>
    <row r="6270">
      <c r="A6270" s="426" t="s">
        <v>9334</v>
      </c>
      <c r="B6270" s="427" t="s">
        <v>537</v>
      </c>
      <c r="C6270" s="428" t="str">
        <f>iferror(vlookup(B6270,Maps!$A$2:$B$111,2,false),"")</f>
        <v>Spot 04 - Kokiri Forest</v>
      </c>
      <c r="D6270" s="427" t="s">
        <v>692</v>
      </c>
      <c r="E6270" s="427" t="s">
        <v>14</v>
      </c>
      <c r="F6270" s="431"/>
      <c r="G6270" s="431"/>
      <c r="H6270" s="427" t="s">
        <v>3113</v>
      </c>
      <c r="I6270" s="341" t="s">
        <v>5807</v>
      </c>
      <c r="J6270" s="432" t="str">
        <f>iferror(vlookup(H6270,Actors!$A$2:$D$472,4,false),"")</f>
        <v>Kokiri Spawner</v>
      </c>
      <c r="K6270" s="433" t="s">
        <v>21</v>
      </c>
      <c r="L6270" s="427" t="s">
        <v>9335</v>
      </c>
      <c r="M6270" s="380" t="str">
        <f>iferror(vlookup(A6270,Variables!$F$2:$G$2762,2,false),"")</f>
        <v>Kokiri Girl on Shop Awning</v>
      </c>
      <c r="N6270" s="434" t="s">
        <v>1059</v>
      </c>
    </row>
    <row r="6271">
      <c r="A6271" s="426" t="s">
        <v>9309</v>
      </c>
      <c r="B6271" s="427" t="s">
        <v>537</v>
      </c>
      <c r="C6271" s="428" t="str">
        <f>iferror(vlookup(B6271,Maps!$A$2:$B$111,2,false),"")</f>
        <v>Spot 04 - Kokiri Forest</v>
      </c>
      <c r="D6271" s="427" t="s">
        <v>692</v>
      </c>
      <c r="E6271" s="427" t="s">
        <v>14</v>
      </c>
      <c r="F6271" s="431"/>
      <c r="G6271" s="431"/>
      <c r="H6271" s="427" t="s">
        <v>3113</v>
      </c>
      <c r="I6271" s="341" t="s">
        <v>5807</v>
      </c>
      <c r="J6271" s="432" t="str">
        <f>iferror(vlookup(H6271,Actors!$A$2:$D$472,4,false),"")</f>
        <v>Kokiri Spawner</v>
      </c>
      <c r="K6271" s="433" t="s">
        <v>21</v>
      </c>
      <c r="L6271" s="427" t="s">
        <v>9310</v>
      </c>
      <c r="M6271" s="380" t="str">
        <f>iferror(vlookup(A6271,Variables!$F$2:$G$2762,2,false),"")</f>
        <v>"Oh, a fairy finally came to you!"</v>
      </c>
      <c r="N6271" s="434" t="s">
        <v>1059</v>
      </c>
    </row>
    <row r="6272">
      <c r="A6272" s="426" t="s">
        <v>10069</v>
      </c>
      <c r="B6272" s="427" t="s">
        <v>537</v>
      </c>
      <c r="C6272" s="428" t="str">
        <f>iferror(vlookup(B6272,Maps!$A$2:$B$111,2,false),"")</f>
        <v>Spot 04 - Kokiri Forest</v>
      </c>
      <c r="D6272" s="427" t="s">
        <v>692</v>
      </c>
      <c r="E6272" s="427" t="s">
        <v>14</v>
      </c>
      <c r="F6272" s="431"/>
      <c r="G6272" s="431"/>
      <c r="H6272" s="427" t="s">
        <v>3131</v>
      </c>
      <c r="I6272" s="341" t="s">
        <v>5837</v>
      </c>
      <c r="J6272" s="430" t="str">
        <f>iferror(vlookup(H6272,Actors!$A$2:$D$472,4,false),"")</f>
        <v>Mido</v>
      </c>
      <c r="K6272" s="427" t="s">
        <v>2947</v>
      </c>
      <c r="L6272" s="427" t="s">
        <v>2955</v>
      </c>
      <c r="M6272" s="380" t="str">
        <f>iferror(vlookup(A6272,Variables!$F$2:$G$2762,2,false),"")</f>
        <v>Hey you! "Mr. No Fairy!" ???</v>
      </c>
      <c r="N6272" s="431" t="s">
        <v>1059</v>
      </c>
    </row>
    <row r="6273">
      <c r="A6273" s="426" t="s">
        <v>9853</v>
      </c>
      <c r="B6273" s="427" t="s">
        <v>537</v>
      </c>
      <c r="C6273" s="428" t="str">
        <f>iferror(vlookup(B6273,Maps!$A$2:$B$111,2,false),"")</f>
        <v>Spot 04 - Kokiri Forest</v>
      </c>
      <c r="D6273" s="427" t="s">
        <v>692</v>
      </c>
      <c r="E6273" s="427" t="s">
        <v>14</v>
      </c>
      <c r="F6273" s="431"/>
      <c r="G6273" s="431"/>
      <c r="H6273" s="427" t="s">
        <v>3089</v>
      </c>
      <c r="I6273" s="341" t="s">
        <v>5765</v>
      </c>
      <c r="J6273" s="430" t="str">
        <f>iferror(vlookup(H6273,Actors!$A$2:$D$472,4,false),"")</f>
        <v>Groups of Rocks &amp; Grass Clumps</v>
      </c>
      <c r="K6273" s="427" t="s">
        <v>21</v>
      </c>
      <c r="L6273" s="427" t="s">
        <v>7078</v>
      </c>
      <c r="M6273" s="380" t="str">
        <f>iferror(vlookup(A6273,Variables!$F$2:$G$2762,2,false),"")</f>
        <v/>
      </c>
      <c r="N6273" s="431" t="s">
        <v>1059</v>
      </c>
    </row>
    <row r="6274">
      <c r="A6274" s="426" t="s">
        <v>10133</v>
      </c>
      <c r="B6274" s="427" t="s">
        <v>537</v>
      </c>
      <c r="C6274" s="428" t="str">
        <f>iferror(vlookup(B6274,Maps!$A$2:$B$111,2,false),"")</f>
        <v>Spot 04 - Kokiri Forest</v>
      </c>
      <c r="D6274" s="427" t="s">
        <v>692</v>
      </c>
      <c r="E6274" s="427" t="s">
        <v>14</v>
      </c>
      <c r="F6274" s="431"/>
      <c r="G6274" s="431"/>
      <c r="H6274" s="427" t="s">
        <v>3067</v>
      </c>
      <c r="I6274" s="341" t="s">
        <v>5719</v>
      </c>
      <c r="J6274" s="430" t="str">
        <f>iferror(vlookup(H6274,Actors!$A$2:$D$472,4,false),"")</f>
        <v>Square Sign</v>
      </c>
      <c r="K6274" s="427" t="s">
        <v>3030</v>
      </c>
      <c r="L6274" s="427" t="s">
        <v>3749</v>
      </c>
      <c r="M6274" s="380" t="str">
        <f>iferror(vlookup(A6274,Variables!$F$2:$G$2762,2,false),"")</f>
        <v>Forest Training Center / Don’t recklessly cut signs– / read them carefully!</v>
      </c>
      <c r="N6274" s="431" t="s">
        <v>1059</v>
      </c>
    </row>
    <row r="6275">
      <c r="A6275" s="426" t="s">
        <v>10133</v>
      </c>
      <c r="B6275" s="427" t="s">
        <v>537</v>
      </c>
      <c r="C6275" s="428" t="str">
        <f>iferror(vlookup(B6275,Maps!$A$2:$B$111,2,false),"")</f>
        <v>Spot 04 - Kokiri Forest</v>
      </c>
      <c r="D6275" s="427" t="s">
        <v>692</v>
      </c>
      <c r="E6275" s="427" t="s">
        <v>14</v>
      </c>
      <c r="F6275" s="431"/>
      <c r="G6275" s="431"/>
      <c r="H6275" s="427" t="s">
        <v>3067</v>
      </c>
      <c r="I6275" s="341" t="s">
        <v>5719</v>
      </c>
      <c r="J6275" s="430" t="str">
        <f>iferror(vlookup(H6275,Actors!$A$2:$D$472,4,false),"")</f>
        <v>Square Sign</v>
      </c>
      <c r="K6275" s="427" t="s">
        <v>3030</v>
      </c>
      <c r="L6275" s="427" t="s">
        <v>3749</v>
      </c>
      <c r="M6275" s="380" t="str">
        <f>iferror(vlookup(A6275,Variables!$F$2:$G$2762,2,false),"")</f>
        <v>Forest Training Center / Don’t recklessly cut signs– / read them carefully!</v>
      </c>
      <c r="N6275" s="431" t="s">
        <v>1059</v>
      </c>
    </row>
    <row r="6276">
      <c r="A6276" s="426" t="s">
        <v>10134</v>
      </c>
      <c r="B6276" s="427" t="s">
        <v>537</v>
      </c>
      <c r="C6276" s="428" t="str">
        <f>iferror(vlookup(B6276,Maps!$A$2:$B$111,2,false),"")</f>
        <v>Spot 04 - Kokiri Forest</v>
      </c>
      <c r="D6276" s="427" t="s">
        <v>692</v>
      </c>
      <c r="E6276" s="427" t="s">
        <v>14</v>
      </c>
      <c r="F6276" s="431"/>
      <c r="G6276" s="431"/>
      <c r="H6276" s="427" t="s">
        <v>3067</v>
      </c>
      <c r="I6276" s="341" t="s">
        <v>5719</v>
      </c>
      <c r="J6276" s="430" t="str">
        <f>iferror(vlookup(H6276,Actors!$A$2:$D$472,4,false),"")</f>
        <v>Square Sign</v>
      </c>
      <c r="K6276" s="427" t="s">
        <v>3030</v>
      </c>
      <c r="L6276" s="427" t="s">
        <v>3751</v>
      </c>
      <c r="M6276" s="380" t="str">
        <f>iferror(vlookup(A6276,Variables!$F$2:$G$2762,2,false),"")</f>
        <v>All those reckless enough to / venture into the desert–please drop by our shop. / Carpet Merchant</v>
      </c>
      <c r="N6276" s="431" t="s">
        <v>1059</v>
      </c>
    </row>
    <row r="6277">
      <c r="A6277" s="426" t="s">
        <v>10119</v>
      </c>
      <c r="B6277" s="427" t="s">
        <v>537</v>
      </c>
      <c r="C6277" s="428" t="str">
        <f>iferror(vlookup(B6277,Maps!$A$2:$B$111,2,false),"")</f>
        <v>Spot 04 - Kokiri Forest</v>
      </c>
      <c r="D6277" s="427" t="s">
        <v>692</v>
      </c>
      <c r="E6277" s="427" t="s">
        <v>14</v>
      </c>
      <c r="F6277" s="431"/>
      <c r="G6277" s="431"/>
      <c r="H6277" s="427" t="s">
        <v>3067</v>
      </c>
      <c r="I6277" s="341" t="s">
        <v>5719</v>
      </c>
      <c r="J6277" s="430" t="str">
        <f>iferror(vlookup(H6277,Actors!$A$2:$D$472,4,false),"")</f>
        <v>Square Sign</v>
      </c>
      <c r="K6277" s="427" t="s">
        <v>3030</v>
      </c>
      <c r="L6277" s="427" t="s">
        <v>3754</v>
      </c>
      <c r="M6277" s="380" t="str">
        <f>iferror(vlookup(A6277,Variables!$F$2:$G$2762,2,false),"")</f>
        <v>Just ahead: / Great Deku Tree’s Meadow</v>
      </c>
      <c r="N6277" s="431" t="s">
        <v>1059</v>
      </c>
    </row>
    <row r="6278">
      <c r="A6278" s="426" t="s">
        <v>10135</v>
      </c>
      <c r="B6278" s="427" t="s">
        <v>537</v>
      </c>
      <c r="C6278" s="428" t="str">
        <f>iferror(vlookup(B6278,Maps!$A$2:$B$111,2,false),"")</f>
        <v>Spot 04 - Kokiri Forest</v>
      </c>
      <c r="D6278" s="427" t="s">
        <v>692</v>
      </c>
      <c r="E6278" s="427" t="s">
        <v>14</v>
      </c>
      <c r="F6278" s="431"/>
      <c r="G6278" s="431"/>
      <c r="H6278" s="427" t="s">
        <v>3067</v>
      </c>
      <c r="I6278" s="341" t="s">
        <v>5719</v>
      </c>
      <c r="J6278" s="430" t="str">
        <f>iferror(vlookup(H6278,Actors!$A$2:$D$472,4,false),"")</f>
        <v>Square Sign</v>
      </c>
      <c r="K6278" s="427" t="s">
        <v>3030</v>
      </c>
      <c r="L6278" s="427" t="s">
        <v>3773</v>
      </c>
      <c r="M6278" s="380" t="str">
        <f>iferror(vlookup(A6278,Variables!$F$2:$G$2762,2,false),"")</f>
        <v>Kokiri Shop / We have original forest goods!</v>
      </c>
      <c r="N6278" s="431" t="s">
        <v>1059</v>
      </c>
    </row>
    <row r="6279">
      <c r="A6279" s="426" t="s">
        <v>10117</v>
      </c>
      <c r="B6279" s="427" t="s">
        <v>537</v>
      </c>
      <c r="C6279" s="428" t="str">
        <f>iferror(vlookup(B6279,Maps!$A$2:$B$111,2,false),"")</f>
        <v>Spot 04 - Kokiri Forest</v>
      </c>
      <c r="D6279" s="427" t="s">
        <v>692</v>
      </c>
      <c r="E6279" s="427" t="s">
        <v>14</v>
      </c>
      <c r="F6279" s="431"/>
      <c r="G6279" s="431"/>
      <c r="H6279" s="427" t="s">
        <v>3067</v>
      </c>
      <c r="I6279" s="341" t="s">
        <v>5719</v>
      </c>
      <c r="J6279" s="430" t="str">
        <f>iferror(vlookup(H6279,Actors!$A$2:$D$472,4,false),"")</f>
        <v>Square Sign</v>
      </c>
      <c r="K6279" s="427" t="s">
        <v>3030</v>
      </c>
      <c r="L6279" s="427" t="s">
        <v>3775</v>
      </c>
      <c r="M6279" s="380" t="str">
        <f>iferror(vlookup(A6279,Variables!$F$2:$G$2762,2,false),"")</f>
        <v>Link’s House</v>
      </c>
      <c r="N6279" s="431" t="s">
        <v>1059</v>
      </c>
    </row>
    <row r="6280">
      <c r="A6280" s="426" t="s">
        <v>10112</v>
      </c>
      <c r="B6280" s="427" t="s">
        <v>537</v>
      </c>
      <c r="C6280" s="428" t="str">
        <f>iferror(vlookup(B6280,Maps!$A$2:$B$111,2,false),"")</f>
        <v>Spot 04 - Kokiri Forest</v>
      </c>
      <c r="D6280" s="427" t="s">
        <v>692</v>
      </c>
      <c r="E6280" s="427" t="s">
        <v>14</v>
      </c>
      <c r="F6280" s="431"/>
      <c r="G6280" s="431"/>
      <c r="H6280" s="427" t="s">
        <v>3067</v>
      </c>
      <c r="I6280" s="341" t="s">
        <v>5719</v>
      </c>
      <c r="J6280" s="430" t="str">
        <f>iferror(vlookup(H6280,Actors!$A$2:$D$472,4,false),"")</f>
        <v>Square Sign</v>
      </c>
      <c r="K6280" s="427" t="s">
        <v>3030</v>
      </c>
      <c r="L6280" s="427" t="s">
        <v>3777</v>
      </c>
      <c r="M6280" s="380" t="str">
        <f>iferror(vlookup(A6280,Variables!$F$2:$G$2762,2,false),"")</f>
        <v>Forest folk shall not leave these woods.</v>
      </c>
      <c r="N6280" s="431" t="s">
        <v>1059</v>
      </c>
    </row>
    <row r="6281">
      <c r="A6281" s="426" t="s">
        <v>10116</v>
      </c>
      <c r="B6281" s="427" t="s">
        <v>537</v>
      </c>
      <c r="C6281" s="428" t="str">
        <f>iferror(vlookup(B6281,Maps!$A$2:$B$111,2,false),"")</f>
        <v>Spot 04 - Kokiri Forest</v>
      </c>
      <c r="D6281" s="427" t="s">
        <v>692</v>
      </c>
      <c r="E6281" s="427" t="s">
        <v>14</v>
      </c>
      <c r="F6281" s="431"/>
      <c r="G6281" s="431"/>
      <c r="H6281" s="427" t="s">
        <v>3067</v>
      </c>
      <c r="I6281" s="341" t="s">
        <v>5719</v>
      </c>
      <c r="J6281" s="430" t="str">
        <f>iferror(vlookup(H6281,Actors!$A$2:$D$472,4,false),"")</f>
        <v>Square Sign</v>
      </c>
      <c r="K6281" s="427" t="s">
        <v>3030</v>
      </c>
      <c r="L6281" s="427" t="s">
        <v>3806</v>
      </c>
      <c r="M6281" s="380" t="str">
        <f>iferror(vlookup(A6281,Variables!$F$2:$G$2762,2,false),"")</f>
        <v>Thrust Attack Signs! / To thrust with your sword, press / [CS] toward your target while / Z Targeting, then press B.</v>
      </c>
      <c r="N6281" s="431" t="s">
        <v>1059</v>
      </c>
    </row>
    <row r="6282">
      <c r="A6282" s="426" t="s">
        <v>10115</v>
      </c>
      <c r="B6282" s="427" t="s">
        <v>537</v>
      </c>
      <c r="C6282" s="428" t="str">
        <f>iferror(vlookup(B6282,Maps!$A$2:$B$111,2,false),"")</f>
        <v>Spot 04 - Kokiri Forest</v>
      </c>
      <c r="D6282" s="427" t="s">
        <v>692</v>
      </c>
      <c r="E6282" s="427" t="s">
        <v>14</v>
      </c>
      <c r="F6282" s="431"/>
      <c r="G6282" s="431"/>
      <c r="H6282" s="427" t="s">
        <v>3067</v>
      </c>
      <c r="I6282" s="341" t="s">
        <v>5719</v>
      </c>
      <c r="J6282" s="430" t="str">
        <f>iferror(vlookup(H6282,Actors!$A$2:$D$472,4,false),"")</f>
        <v>Square Sign</v>
      </c>
      <c r="K6282" s="427" t="s">
        <v>3030</v>
      </c>
      <c r="L6282" s="427" t="s">
        <v>3808</v>
      </c>
      <c r="M6282" s="380" t="str">
        <f>iferror(vlookup(A6282,Variables!$F$2:$G$2762,2,false),"")</f>
        <v>Cut Grass With Your Sword / If you just swing with B, you’ll / cut horizontally.  If you hold Z as / you swing, you’ll cut vertically.</v>
      </c>
      <c r="N6282" s="431" t="s">
        <v>1059</v>
      </c>
    </row>
    <row r="6283">
      <c r="A6283" s="426" t="s">
        <v>10136</v>
      </c>
      <c r="B6283" s="427" t="s">
        <v>537</v>
      </c>
      <c r="C6283" s="428" t="str">
        <f>iferror(vlookup(B6283,Maps!$A$2:$B$111,2,false),"")</f>
        <v>Spot 04 - Kokiri Forest</v>
      </c>
      <c r="D6283" s="427" t="s">
        <v>692</v>
      </c>
      <c r="E6283" s="427" t="s">
        <v>14</v>
      </c>
      <c r="F6283" s="431"/>
      <c r="G6283" s="431"/>
      <c r="H6283" s="427" t="s">
        <v>3067</v>
      </c>
      <c r="I6283" s="341" t="s">
        <v>5719</v>
      </c>
      <c r="J6283" s="430" t="str">
        <f>iferror(vlookup(H6283,Actors!$A$2:$D$472,4,false),"")</f>
        <v>Square Sign</v>
      </c>
      <c r="K6283" s="427" t="s">
        <v>3030</v>
      </c>
      <c r="L6283" s="427" t="s">
        <v>3815</v>
      </c>
      <c r="M6283" s="380" t="str">
        <f>iferror(vlookup(A6283,Variables!$F$2:$G$2762,2,false),"")</f>
        <v>House of the Great Mido / Boss of the Kokiri</v>
      </c>
      <c r="N6283" s="431" t="s">
        <v>1059</v>
      </c>
    </row>
    <row r="6284">
      <c r="A6284" s="426" t="s">
        <v>10137</v>
      </c>
      <c r="B6284" s="427" t="s">
        <v>537</v>
      </c>
      <c r="C6284" s="428" t="str">
        <f>iferror(vlookup(B6284,Maps!$A$2:$B$111,2,false),"")</f>
        <v>Spot 04 - Kokiri Forest</v>
      </c>
      <c r="D6284" s="427" t="s">
        <v>692</v>
      </c>
      <c r="E6284" s="427" t="s">
        <v>14</v>
      </c>
      <c r="F6284" s="431"/>
      <c r="G6284" s="431"/>
      <c r="H6284" s="427" t="s">
        <v>3067</v>
      </c>
      <c r="I6284" s="341" t="s">
        <v>5719</v>
      </c>
      <c r="J6284" s="430" t="str">
        <f>iferror(vlookup(H6284,Actors!$A$2:$D$472,4,false),"")</f>
        <v>Square Sign</v>
      </c>
      <c r="K6284" s="427" t="s">
        <v>3030</v>
      </c>
      <c r="L6284" s="427" t="s">
        <v>3817</v>
      </c>
      <c r="M6284" s="380" t="str">
        <f>iferror(vlookup(A6284,Variables!$F$2:$G$2762,2,false),"")</f>
        <v>House of the Know-It-All Brothers</v>
      </c>
      <c r="N6284" s="431" t="s">
        <v>1059</v>
      </c>
    </row>
    <row r="6285">
      <c r="A6285" s="426" t="s">
        <v>10138</v>
      </c>
      <c r="B6285" s="427" t="s">
        <v>537</v>
      </c>
      <c r="C6285" s="428" t="str">
        <f>iferror(vlookup(B6285,Maps!$A$2:$B$111,2,false),"")</f>
        <v>Spot 04 - Kokiri Forest</v>
      </c>
      <c r="D6285" s="427" t="s">
        <v>692</v>
      </c>
      <c r="E6285" s="427" t="s">
        <v>14</v>
      </c>
      <c r="F6285" s="431"/>
      <c r="G6285" s="431"/>
      <c r="H6285" s="427" t="s">
        <v>3067</v>
      </c>
      <c r="I6285" s="341" t="s">
        <v>5719</v>
      </c>
      <c r="J6285" s="430" t="str">
        <f>iferror(vlookup(H6285,Actors!$A$2:$D$472,4,false),"")</f>
        <v>Square Sign</v>
      </c>
      <c r="K6285" s="427" t="s">
        <v>3030</v>
      </c>
      <c r="L6285" s="427" t="s">
        <v>3818</v>
      </c>
      <c r="M6285" s="380" t="str">
        <f>iferror(vlookup(A6285,Variables!$F$2:$G$2762,2,false),"")</f>
        <v>House of Twins</v>
      </c>
      <c r="N6285" s="431" t="s">
        <v>1059</v>
      </c>
    </row>
    <row r="6286">
      <c r="A6286" s="426" t="s">
        <v>10139</v>
      </c>
      <c r="B6286" s="427" t="s">
        <v>537</v>
      </c>
      <c r="C6286" s="428" t="str">
        <f>iferror(vlookup(B6286,Maps!$A$2:$B$111,2,false),"")</f>
        <v>Spot 04 - Kokiri Forest</v>
      </c>
      <c r="D6286" s="427" t="s">
        <v>692</v>
      </c>
      <c r="E6286" s="427" t="s">
        <v>14</v>
      </c>
      <c r="F6286" s="431"/>
      <c r="G6286" s="431"/>
      <c r="H6286" s="427" t="s">
        <v>3067</v>
      </c>
      <c r="I6286" s="341" t="s">
        <v>5719</v>
      </c>
      <c r="J6286" s="430" t="str">
        <f>iferror(vlookup(H6286,Actors!$A$2:$D$472,4,false),"")</f>
        <v>Square Sign</v>
      </c>
      <c r="K6286" s="427" t="s">
        <v>3030</v>
      </c>
      <c r="L6286" s="427" t="s">
        <v>3819</v>
      </c>
      <c r="M6286" s="380" t="str">
        <f>iferror(vlookup(A6286,Variables!$F$2:$G$2762,2,false),"")</f>
        <v>Saria’s House</v>
      </c>
      <c r="N6286" s="431" t="s">
        <v>1059</v>
      </c>
    </row>
    <row r="6287">
      <c r="A6287" s="426" t="s">
        <v>10118</v>
      </c>
      <c r="B6287" s="427" t="s">
        <v>537</v>
      </c>
      <c r="C6287" s="428" t="str">
        <f>iferror(vlookup(B6287,Maps!$A$2:$B$111,2,false),"")</f>
        <v>Spot 04 - Kokiri Forest</v>
      </c>
      <c r="D6287" s="427" t="s">
        <v>692</v>
      </c>
      <c r="E6287" s="427" t="s">
        <v>14</v>
      </c>
      <c r="F6287" s="431"/>
      <c r="G6287" s="431"/>
      <c r="H6287" s="427" t="s">
        <v>3067</v>
      </c>
      <c r="I6287" s="341" t="s">
        <v>5719</v>
      </c>
      <c r="J6287" s="430" t="str">
        <f>iferror(vlookup(H6287,Actors!$A$2:$D$472,4,false),"")</f>
        <v>Square Sign</v>
      </c>
      <c r="K6287" s="427" t="s">
        <v>3030</v>
      </c>
      <c r="L6287" s="427" t="s">
        <v>3825</v>
      </c>
      <c r="M6287" s="380" t="str">
        <f>iferror(vlookup(A6287,Variables!$F$2:$G$2762,2,false),"")</f>
        <v>Stepping Stones in the Pond / If you boldly go in the direction / you want to jump, you will leap / automatically. / If you hop around on the stones, / you’ll become happier!</v>
      </c>
      <c r="N6287" s="431" t="s">
        <v>1059</v>
      </c>
    </row>
    <row r="6288">
      <c r="A6288" s="426" t="s">
        <v>9854</v>
      </c>
      <c r="B6288" s="427" t="s">
        <v>537</v>
      </c>
      <c r="C6288" s="428" t="str">
        <f>iferror(vlookup(B6288,Maps!$A$2:$B$111,2,false),"")</f>
        <v>Spot 04 - Kokiri Forest</v>
      </c>
      <c r="D6288" s="427" t="s">
        <v>692</v>
      </c>
      <c r="E6288" s="427" t="s">
        <v>14</v>
      </c>
      <c r="F6288" s="431"/>
      <c r="G6288" s="431"/>
      <c r="H6288" s="427" t="s">
        <v>3089</v>
      </c>
      <c r="I6288" s="341" t="s">
        <v>5765</v>
      </c>
      <c r="J6288" s="430" t="str">
        <f>iferror(vlookup(H6288,Actors!$A$2:$D$472,4,false),"")</f>
        <v>Groups of Rocks &amp; Grass Clumps</v>
      </c>
      <c r="K6288" s="427" t="s">
        <v>21</v>
      </c>
      <c r="L6288" s="427" t="s">
        <v>7047</v>
      </c>
      <c r="M6288" s="380" t="str">
        <f>iferror(vlookup(A6288,Variables!$F$2:$G$2762,2,false),"")</f>
        <v/>
      </c>
      <c r="N6288" s="431" t="s">
        <v>1059</v>
      </c>
    </row>
    <row r="6289">
      <c r="A6289" s="426" t="s">
        <v>9855</v>
      </c>
      <c r="B6289" s="427" t="s">
        <v>537</v>
      </c>
      <c r="C6289" s="428" t="str">
        <f>iferror(vlookup(B6289,Maps!$A$2:$B$111,2,false),"")</f>
        <v>Spot 04 - Kokiri Forest</v>
      </c>
      <c r="D6289" s="427" t="s">
        <v>692</v>
      </c>
      <c r="E6289" s="427" t="s">
        <v>14</v>
      </c>
      <c r="F6289" s="431"/>
      <c r="G6289" s="431"/>
      <c r="H6289" s="427" t="s">
        <v>3089</v>
      </c>
      <c r="I6289" s="341" t="s">
        <v>5765</v>
      </c>
      <c r="J6289" s="430" t="str">
        <f>iferror(vlookup(H6289,Actors!$A$2:$D$472,4,false),"")</f>
        <v>Groups of Rocks &amp; Grass Clumps</v>
      </c>
      <c r="K6289" s="427" t="s">
        <v>21</v>
      </c>
      <c r="L6289" s="427" t="s">
        <v>7102</v>
      </c>
      <c r="M6289" s="380" t="str">
        <f>iferror(vlookup(A6289,Variables!$F$2:$G$2762,2,false),"")</f>
        <v/>
      </c>
      <c r="N6289" s="431" t="s">
        <v>1059</v>
      </c>
    </row>
    <row r="6290">
      <c r="A6290" s="426" t="s">
        <v>10121</v>
      </c>
      <c r="B6290" s="427" t="s">
        <v>537</v>
      </c>
      <c r="C6290" s="428" t="str">
        <f>iferror(vlookup(B6290,Maps!$A$2:$B$111,2,false),"")</f>
        <v>Spot 04 - Kokiri Forest</v>
      </c>
      <c r="D6290" s="427" t="s">
        <v>692</v>
      </c>
      <c r="E6290" s="427" t="s">
        <v>14</v>
      </c>
      <c r="F6290" s="431"/>
      <c r="G6290" s="431"/>
      <c r="H6290" s="427" t="s">
        <v>3016</v>
      </c>
      <c r="I6290" s="341" t="s">
        <v>5649</v>
      </c>
      <c r="J6290" s="432" t="str">
        <f>iferror(vlookup(H6290,Actors!$A$2:$D$472,4,false),"")</f>
        <v>Bean Planting Spot</v>
      </c>
      <c r="K6290" s="433" t="s">
        <v>699</v>
      </c>
      <c r="L6290" s="427" t="s">
        <v>10122</v>
      </c>
      <c r="M6290" s="380" t="str">
        <f>iferror(vlookup(A6290,Variables!$F$2:$G$2762,2,false),"")</f>
        <v/>
      </c>
      <c r="N6290" s="434" t="s">
        <v>1073</v>
      </c>
    </row>
    <row r="6291">
      <c r="A6291" s="426" t="s">
        <v>10140</v>
      </c>
      <c r="B6291" s="427" t="s">
        <v>537</v>
      </c>
      <c r="C6291" s="428" t="str">
        <f>iferror(vlookup(B6291,Maps!$A$2:$B$111,2,false),"")</f>
        <v>Spot 04 - Kokiri Forest</v>
      </c>
      <c r="D6291" s="427" t="s">
        <v>692</v>
      </c>
      <c r="E6291" s="427" t="s">
        <v>14</v>
      </c>
      <c r="F6291" s="431"/>
      <c r="G6291" s="431"/>
      <c r="H6291" s="427" t="s">
        <v>687</v>
      </c>
      <c r="I6291" s="341" t="s">
        <v>5502</v>
      </c>
      <c r="J6291" s="432" t="str">
        <f>iferror(vlookup(H6291,Actors!$A$2:$D$472,4,false),"")</f>
        <v>Collectible Deku Shield</v>
      </c>
      <c r="K6291" s="433" t="s">
        <v>159</v>
      </c>
      <c r="L6291" s="427" t="s">
        <v>12</v>
      </c>
      <c r="M6291" s="380" t="str">
        <f>iferror(vlookup(A6291,Variables!$F$2:$G$2762,2,false),"")</f>
        <v>Collectable Deku Shield</v>
      </c>
      <c r="N6291" s="434" t="s">
        <v>1073</v>
      </c>
    </row>
    <row r="6292">
      <c r="A6292" s="426" t="s">
        <v>10111</v>
      </c>
      <c r="B6292" s="427" t="s">
        <v>537</v>
      </c>
      <c r="C6292" s="428" t="str">
        <f>iferror(vlookup(B6292,Maps!$A$2:$B$111,2,false),"")</f>
        <v>Spot 04 - Kokiri Forest</v>
      </c>
      <c r="D6292" s="427" t="s">
        <v>692</v>
      </c>
      <c r="E6292" s="427" t="s">
        <v>14</v>
      </c>
      <c r="F6292" s="431"/>
      <c r="G6292" s="431"/>
      <c r="H6292" s="427" t="s">
        <v>3086</v>
      </c>
      <c r="I6292" s="341" t="s">
        <v>5759</v>
      </c>
      <c r="J6292" s="430" t="str">
        <f>iferror(vlookup(H6292,Actors!$A$2:$D$472,4,false),"")</f>
        <v>Graveyard Flower / Rock &amp; Grass Pulled by Kokiri</v>
      </c>
      <c r="K6292" s="427" t="s">
        <v>28</v>
      </c>
      <c r="L6292" s="427" t="s">
        <v>21</v>
      </c>
      <c r="M6292" s="380" t="str">
        <f>iferror(vlookup(A6292,Variables!$F$2:$G$2762,2,false),"")</f>
        <v>Rock Pulled by Kokiri Boy</v>
      </c>
      <c r="N6292" s="431" t="s">
        <v>1059</v>
      </c>
    </row>
    <row r="6293">
      <c r="A6293" s="426" t="s">
        <v>9535</v>
      </c>
      <c r="B6293" s="427" t="s">
        <v>537</v>
      </c>
      <c r="C6293" s="428" t="str">
        <f>iferror(vlookup(B6293,Maps!$A$2:$B$111,2,false),"")</f>
        <v>Spot 04 - Kokiri Forest</v>
      </c>
      <c r="D6293" s="427" t="s">
        <v>692</v>
      </c>
      <c r="E6293" s="427" t="s">
        <v>14</v>
      </c>
      <c r="F6293" s="431"/>
      <c r="G6293" s="431"/>
      <c r="H6293" s="427" t="s">
        <v>215</v>
      </c>
      <c r="I6293" s="341" t="s">
        <v>5050</v>
      </c>
      <c r="J6293" s="430" t="str">
        <f>iferror(vlookup(H6293,Actors!$A$2:$D$472,4,false),"")</f>
        <v>Sound Effects I</v>
      </c>
      <c r="K6293" s="427" t="s">
        <v>21</v>
      </c>
      <c r="L6293" s="427" t="s">
        <v>21</v>
      </c>
      <c r="M6293" s="380" t="str">
        <f>iferror(vlookup(A6293,Variables!$F$2:$G$2762,2,false),"")</f>
        <v>Background Noise - Water Flowing 2</v>
      </c>
      <c r="N6293" s="431" t="s">
        <v>1059</v>
      </c>
    </row>
    <row r="6294">
      <c r="A6294" s="404" t="s">
        <v>10141</v>
      </c>
      <c r="B6294" s="405" t="s">
        <v>537</v>
      </c>
      <c r="C6294" s="406" t="str">
        <f>iferror(vlookup(B6294,Maps!$A$2:$B$111,2,false),"")</f>
        <v>Spot 04 - Kokiri Forest</v>
      </c>
      <c r="D6294" s="405" t="s">
        <v>694</v>
      </c>
      <c r="E6294" s="405" t="s">
        <v>14</v>
      </c>
      <c r="F6294" s="407"/>
      <c r="G6294" s="407"/>
      <c r="H6294" s="405" t="s">
        <v>425</v>
      </c>
      <c r="I6294" s="408" t="s">
        <v>5058</v>
      </c>
      <c r="J6294" s="413" t="str">
        <f>iferror(vlookup(H6294,Actors!$A$2:$D$472,4,false),"")</f>
        <v>Deku Tree's Jaw</v>
      </c>
      <c r="K6294" s="405" t="s">
        <v>307</v>
      </c>
      <c r="L6294" s="405" t="s">
        <v>7164</v>
      </c>
      <c r="M6294" s="411" t="str">
        <f>iferror(vlookup(A6294,Variables!$F$2:$G$2762,2,false),"")</f>
        <v>Great Deku Tree Jaw &amp; Top - Triggers Navi Returning Cutscene</v>
      </c>
      <c r="N6294" s="407" t="s">
        <v>1059</v>
      </c>
    </row>
    <row r="6295">
      <c r="A6295" s="426" t="s">
        <v>10141</v>
      </c>
      <c r="B6295" s="427" t="s">
        <v>537</v>
      </c>
      <c r="C6295" s="428" t="str">
        <f>iferror(vlookup(B6295,Maps!$A$2:$B$111,2,false),"")</f>
        <v>Spot 04 - Kokiri Forest</v>
      </c>
      <c r="D6295" s="427" t="s">
        <v>696</v>
      </c>
      <c r="E6295" s="427" t="s">
        <v>14</v>
      </c>
      <c r="F6295" s="431"/>
      <c r="G6295" s="431"/>
      <c r="H6295" s="427" t="s">
        <v>425</v>
      </c>
      <c r="I6295" s="341" t="s">
        <v>5058</v>
      </c>
      <c r="J6295" s="430" t="str">
        <f>iferror(vlookup(H6295,Actors!$A$2:$D$472,4,false),"")</f>
        <v>Deku Tree's Jaw</v>
      </c>
      <c r="K6295" s="427" t="s">
        <v>307</v>
      </c>
      <c r="L6295" s="427" t="s">
        <v>7164</v>
      </c>
      <c r="M6295" s="380" t="str">
        <f>iferror(vlookup(A6295,Variables!$F$2:$G$2762,2,false),"")</f>
        <v>Great Deku Tree Jaw &amp; Top - Triggers Navi Returning Cutscene</v>
      </c>
      <c r="N6295" s="431" t="s">
        <v>1059</v>
      </c>
    </row>
    <row r="6296">
      <c r="A6296" s="404" t="s">
        <v>10063</v>
      </c>
      <c r="B6296" s="405" t="s">
        <v>537</v>
      </c>
      <c r="C6296" s="406" t="str">
        <f>iferror(vlookup(B6296,Maps!$A$2:$B$111,2,false),"")</f>
        <v>Spot 04 - Kokiri Forest</v>
      </c>
      <c r="D6296" s="405" t="s">
        <v>170</v>
      </c>
      <c r="E6296" s="405" t="s">
        <v>14</v>
      </c>
      <c r="F6296" s="407"/>
      <c r="G6296" s="407"/>
      <c r="H6296" s="405" t="s">
        <v>2792</v>
      </c>
      <c r="I6296" s="408" t="s">
        <v>5279</v>
      </c>
      <c r="J6296" s="413" t="str">
        <f>iferror(vlookup(H6296,Actors!$A$2:$D$472,4,false),"")</f>
        <v/>
      </c>
      <c r="K6296" s="405" t="s">
        <v>21</v>
      </c>
      <c r="L6296" s="405" t="s">
        <v>12</v>
      </c>
      <c r="M6296" s="411" t="str">
        <f>iferror(vlookup(A6296,Variables!$F$2:$G$2762,2,false),"")</f>
        <v>Forest Sparklies</v>
      </c>
      <c r="N6296" s="407" t="s">
        <v>1059</v>
      </c>
    </row>
    <row r="6297">
      <c r="A6297" s="404" t="s">
        <v>9928</v>
      </c>
      <c r="B6297" s="405" t="s">
        <v>537</v>
      </c>
      <c r="C6297" s="406" t="str">
        <f>iferror(vlookup(B6297,Maps!$A$2:$B$111,2,false),"")</f>
        <v>Spot 04 - Kokiri Forest</v>
      </c>
      <c r="D6297" s="405" t="s">
        <v>170</v>
      </c>
      <c r="E6297" s="405" t="s">
        <v>14</v>
      </c>
      <c r="F6297" s="407"/>
      <c r="G6297" s="407"/>
      <c r="H6297" s="405" t="s">
        <v>3084</v>
      </c>
      <c r="I6297" s="408" t="s">
        <v>5756</v>
      </c>
      <c r="J6297" s="413" t="str">
        <f>iferror(vlookup(H6297,Actors!$A$2:$D$472,4,false),"")</f>
        <v>Silver Gauntlets Boulder</v>
      </c>
      <c r="K6297" s="405" t="s">
        <v>28</v>
      </c>
      <c r="L6297" s="405" t="s">
        <v>9846</v>
      </c>
      <c r="M6297" s="411" t="str">
        <f>iferror(vlookup(A6297,Variables!$F$2:$G$2762,2,false),"")</f>
        <v/>
      </c>
      <c r="N6297" s="407" t="s">
        <v>1059</v>
      </c>
    </row>
    <row r="6298">
      <c r="A6298" s="404" t="s">
        <v>9928</v>
      </c>
      <c r="B6298" s="405" t="s">
        <v>537</v>
      </c>
      <c r="C6298" s="406" t="str">
        <f>iferror(vlookup(B6298,Maps!$A$2:$B$111,2,false),"")</f>
        <v>Spot 04 - Kokiri Forest</v>
      </c>
      <c r="D6298" s="405" t="s">
        <v>170</v>
      </c>
      <c r="E6298" s="405" t="s">
        <v>14</v>
      </c>
      <c r="F6298" s="407"/>
      <c r="G6298" s="407"/>
      <c r="H6298" s="405" t="s">
        <v>3084</v>
      </c>
      <c r="I6298" s="408" t="s">
        <v>5756</v>
      </c>
      <c r="J6298" s="413" t="str">
        <f>iferror(vlookup(H6298,Actors!$A$2:$D$472,4,false),"")</f>
        <v>Silver Gauntlets Boulder</v>
      </c>
      <c r="K6298" s="405" t="s">
        <v>28</v>
      </c>
      <c r="L6298" s="405" t="s">
        <v>9846</v>
      </c>
      <c r="M6298" s="411" t="str">
        <f>iferror(vlookup(A6298,Variables!$F$2:$G$2762,2,false),"")</f>
        <v/>
      </c>
      <c r="N6298" s="407" t="s">
        <v>1059</v>
      </c>
    </row>
    <row r="6299">
      <c r="A6299" s="404" t="s">
        <v>9928</v>
      </c>
      <c r="B6299" s="405" t="s">
        <v>537</v>
      </c>
      <c r="C6299" s="406" t="str">
        <f>iferror(vlookup(B6299,Maps!$A$2:$B$111,2,false),"")</f>
        <v>Spot 04 - Kokiri Forest</v>
      </c>
      <c r="D6299" s="405" t="s">
        <v>170</v>
      </c>
      <c r="E6299" s="405" t="s">
        <v>14</v>
      </c>
      <c r="F6299" s="407"/>
      <c r="G6299" s="407"/>
      <c r="H6299" s="405" t="s">
        <v>3084</v>
      </c>
      <c r="I6299" s="408" t="s">
        <v>5756</v>
      </c>
      <c r="J6299" s="413" t="str">
        <f>iferror(vlookup(H6299,Actors!$A$2:$D$472,4,false),"")</f>
        <v>Silver Gauntlets Boulder</v>
      </c>
      <c r="K6299" s="405" t="s">
        <v>28</v>
      </c>
      <c r="L6299" s="405" t="s">
        <v>9846</v>
      </c>
      <c r="M6299" s="411" t="str">
        <f>iferror(vlookup(A6299,Variables!$F$2:$G$2762,2,false),"")</f>
        <v/>
      </c>
      <c r="N6299" s="407" t="s">
        <v>1059</v>
      </c>
    </row>
    <row r="6300">
      <c r="A6300" s="404" t="s">
        <v>9928</v>
      </c>
      <c r="B6300" s="405" t="s">
        <v>537</v>
      </c>
      <c r="C6300" s="406" t="str">
        <f>iferror(vlookup(B6300,Maps!$A$2:$B$111,2,false),"")</f>
        <v>Spot 04 - Kokiri Forest</v>
      </c>
      <c r="D6300" s="405" t="s">
        <v>170</v>
      </c>
      <c r="E6300" s="405" t="s">
        <v>14</v>
      </c>
      <c r="F6300" s="407"/>
      <c r="G6300" s="407"/>
      <c r="H6300" s="405" t="s">
        <v>3084</v>
      </c>
      <c r="I6300" s="408" t="s">
        <v>5756</v>
      </c>
      <c r="J6300" s="413" t="str">
        <f>iferror(vlookup(H6300,Actors!$A$2:$D$472,4,false),"")</f>
        <v>Silver Gauntlets Boulder</v>
      </c>
      <c r="K6300" s="405" t="s">
        <v>28</v>
      </c>
      <c r="L6300" s="405" t="s">
        <v>9846</v>
      </c>
      <c r="M6300" s="411" t="str">
        <f>iferror(vlookup(A6300,Variables!$F$2:$G$2762,2,false),"")</f>
        <v/>
      </c>
      <c r="N6300" s="407" t="s">
        <v>1059</v>
      </c>
    </row>
    <row r="6301">
      <c r="A6301" s="404" t="s">
        <v>9928</v>
      </c>
      <c r="B6301" s="405" t="s">
        <v>537</v>
      </c>
      <c r="C6301" s="406" t="str">
        <f>iferror(vlookup(B6301,Maps!$A$2:$B$111,2,false),"")</f>
        <v>Spot 04 - Kokiri Forest</v>
      </c>
      <c r="D6301" s="405" t="s">
        <v>170</v>
      </c>
      <c r="E6301" s="405" t="s">
        <v>14</v>
      </c>
      <c r="F6301" s="407"/>
      <c r="G6301" s="407"/>
      <c r="H6301" s="405" t="s">
        <v>3084</v>
      </c>
      <c r="I6301" s="408" t="s">
        <v>5756</v>
      </c>
      <c r="J6301" s="413" t="str">
        <f>iferror(vlookup(H6301,Actors!$A$2:$D$472,4,false),"")</f>
        <v>Silver Gauntlets Boulder</v>
      </c>
      <c r="K6301" s="405" t="s">
        <v>28</v>
      </c>
      <c r="L6301" s="405" t="s">
        <v>9846</v>
      </c>
      <c r="M6301" s="411" t="str">
        <f>iferror(vlookup(A6301,Variables!$F$2:$G$2762,2,false),"")</f>
        <v/>
      </c>
      <c r="N6301" s="407" t="s">
        <v>1059</v>
      </c>
    </row>
    <row r="6302">
      <c r="A6302" s="404" t="s">
        <v>9928</v>
      </c>
      <c r="B6302" s="405" t="s">
        <v>537</v>
      </c>
      <c r="C6302" s="406" t="str">
        <f>iferror(vlookup(B6302,Maps!$A$2:$B$111,2,false),"")</f>
        <v>Spot 04 - Kokiri Forest</v>
      </c>
      <c r="D6302" s="405" t="s">
        <v>170</v>
      </c>
      <c r="E6302" s="405" t="s">
        <v>14</v>
      </c>
      <c r="F6302" s="407"/>
      <c r="G6302" s="407"/>
      <c r="H6302" s="405" t="s">
        <v>3084</v>
      </c>
      <c r="I6302" s="408" t="s">
        <v>5756</v>
      </c>
      <c r="J6302" s="413" t="str">
        <f>iferror(vlookup(H6302,Actors!$A$2:$D$472,4,false),"")</f>
        <v>Silver Gauntlets Boulder</v>
      </c>
      <c r="K6302" s="405" t="s">
        <v>28</v>
      </c>
      <c r="L6302" s="405" t="s">
        <v>9846</v>
      </c>
      <c r="M6302" s="411" t="str">
        <f>iferror(vlookup(A6302,Variables!$F$2:$G$2762,2,false),"")</f>
        <v/>
      </c>
      <c r="N6302" s="407" t="s">
        <v>1059</v>
      </c>
    </row>
    <row r="6303">
      <c r="A6303" s="404" t="s">
        <v>9928</v>
      </c>
      <c r="B6303" s="405" t="s">
        <v>537</v>
      </c>
      <c r="C6303" s="406" t="str">
        <f>iferror(vlookup(B6303,Maps!$A$2:$B$111,2,false),"")</f>
        <v>Spot 04 - Kokiri Forest</v>
      </c>
      <c r="D6303" s="405" t="s">
        <v>170</v>
      </c>
      <c r="E6303" s="405" t="s">
        <v>14</v>
      </c>
      <c r="F6303" s="407"/>
      <c r="G6303" s="407"/>
      <c r="H6303" s="405" t="s">
        <v>3084</v>
      </c>
      <c r="I6303" s="408" t="s">
        <v>5756</v>
      </c>
      <c r="J6303" s="413" t="str">
        <f>iferror(vlookup(H6303,Actors!$A$2:$D$472,4,false),"")</f>
        <v>Silver Gauntlets Boulder</v>
      </c>
      <c r="K6303" s="405" t="s">
        <v>28</v>
      </c>
      <c r="L6303" s="405" t="s">
        <v>9846</v>
      </c>
      <c r="M6303" s="411" t="str">
        <f>iferror(vlookup(A6303,Variables!$F$2:$G$2762,2,false),"")</f>
        <v/>
      </c>
      <c r="N6303" s="407" t="s">
        <v>1059</v>
      </c>
    </row>
    <row r="6304">
      <c r="A6304" s="404" t="s">
        <v>9837</v>
      </c>
      <c r="B6304" s="405" t="s">
        <v>537</v>
      </c>
      <c r="C6304" s="406" t="str">
        <f>iferror(vlookup(B6304,Maps!$A$2:$B$111,2,false),"")</f>
        <v>Spot 04 - Kokiri Forest</v>
      </c>
      <c r="D6304" s="405" t="s">
        <v>170</v>
      </c>
      <c r="E6304" s="405" t="s">
        <v>14</v>
      </c>
      <c r="F6304" s="407"/>
      <c r="G6304" s="407"/>
      <c r="H6304" s="405" t="s">
        <v>3089</v>
      </c>
      <c r="I6304" s="408" t="s">
        <v>5765</v>
      </c>
      <c r="J6304" s="413" t="str">
        <f>iferror(vlookup(H6304,Actors!$A$2:$D$472,4,false),"")</f>
        <v>Groups of Rocks &amp; Grass Clumps</v>
      </c>
      <c r="K6304" s="405" t="s">
        <v>21</v>
      </c>
      <c r="L6304" s="405" t="s">
        <v>7560</v>
      </c>
      <c r="M6304" s="411" t="str">
        <f>iferror(vlookup(A6304,Variables!$F$2:$G$2762,2,false),"")</f>
        <v/>
      </c>
      <c r="N6304" s="407" t="s">
        <v>1059</v>
      </c>
    </row>
    <row r="6305">
      <c r="A6305" s="404" t="s">
        <v>9837</v>
      </c>
      <c r="B6305" s="405" t="s">
        <v>537</v>
      </c>
      <c r="C6305" s="406" t="str">
        <f>iferror(vlookup(B6305,Maps!$A$2:$B$111,2,false),"")</f>
        <v>Spot 04 - Kokiri Forest</v>
      </c>
      <c r="D6305" s="405" t="s">
        <v>170</v>
      </c>
      <c r="E6305" s="405" t="s">
        <v>14</v>
      </c>
      <c r="F6305" s="407"/>
      <c r="G6305" s="407"/>
      <c r="H6305" s="405" t="s">
        <v>3089</v>
      </c>
      <c r="I6305" s="408" t="s">
        <v>5765</v>
      </c>
      <c r="J6305" s="413" t="str">
        <f>iferror(vlookup(H6305,Actors!$A$2:$D$472,4,false),"")</f>
        <v>Groups of Rocks &amp; Grass Clumps</v>
      </c>
      <c r="K6305" s="405" t="s">
        <v>21</v>
      </c>
      <c r="L6305" s="405" t="s">
        <v>7560</v>
      </c>
      <c r="M6305" s="411" t="str">
        <f>iferror(vlookup(A6305,Variables!$F$2:$G$2762,2,false),"")</f>
        <v/>
      </c>
      <c r="N6305" s="407" t="s">
        <v>1059</v>
      </c>
    </row>
    <row r="6306">
      <c r="A6306" s="404" t="s">
        <v>9837</v>
      </c>
      <c r="B6306" s="405" t="s">
        <v>537</v>
      </c>
      <c r="C6306" s="406" t="str">
        <f>iferror(vlookup(B6306,Maps!$A$2:$B$111,2,false),"")</f>
        <v>Spot 04 - Kokiri Forest</v>
      </c>
      <c r="D6306" s="405" t="s">
        <v>170</v>
      </c>
      <c r="E6306" s="405" t="s">
        <v>14</v>
      </c>
      <c r="F6306" s="407"/>
      <c r="G6306" s="407"/>
      <c r="H6306" s="405" t="s">
        <v>3089</v>
      </c>
      <c r="I6306" s="408" t="s">
        <v>5765</v>
      </c>
      <c r="J6306" s="413" t="str">
        <f>iferror(vlookup(H6306,Actors!$A$2:$D$472,4,false),"")</f>
        <v>Groups of Rocks &amp; Grass Clumps</v>
      </c>
      <c r="K6306" s="405" t="s">
        <v>21</v>
      </c>
      <c r="L6306" s="405" t="s">
        <v>7560</v>
      </c>
      <c r="M6306" s="411" t="str">
        <f>iferror(vlookup(A6306,Variables!$F$2:$G$2762,2,false),"")</f>
        <v/>
      </c>
      <c r="N6306" s="407" t="s">
        <v>1059</v>
      </c>
    </row>
    <row r="6307">
      <c r="A6307" s="404" t="s">
        <v>9837</v>
      </c>
      <c r="B6307" s="405" t="s">
        <v>537</v>
      </c>
      <c r="C6307" s="406" t="str">
        <f>iferror(vlookup(B6307,Maps!$A$2:$B$111,2,false),"")</f>
        <v>Spot 04 - Kokiri Forest</v>
      </c>
      <c r="D6307" s="405" t="s">
        <v>170</v>
      </c>
      <c r="E6307" s="405" t="s">
        <v>14</v>
      </c>
      <c r="F6307" s="407"/>
      <c r="G6307" s="407"/>
      <c r="H6307" s="405" t="s">
        <v>3089</v>
      </c>
      <c r="I6307" s="408" t="s">
        <v>5765</v>
      </c>
      <c r="J6307" s="413" t="str">
        <f>iferror(vlookup(H6307,Actors!$A$2:$D$472,4,false),"")</f>
        <v>Groups of Rocks &amp; Grass Clumps</v>
      </c>
      <c r="K6307" s="405" t="s">
        <v>21</v>
      </c>
      <c r="L6307" s="405" t="s">
        <v>7560</v>
      </c>
      <c r="M6307" s="411" t="str">
        <f>iferror(vlookup(A6307,Variables!$F$2:$G$2762,2,false),"")</f>
        <v/>
      </c>
      <c r="N6307" s="407" t="s">
        <v>1059</v>
      </c>
    </row>
    <row r="6308">
      <c r="A6308" s="404" t="s">
        <v>9837</v>
      </c>
      <c r="B6308" s="405" t="s">
        <v>537</v>
      </c>
      <c r="C6308" s="406" t="str">
        <f>iferror(vlookup(B6308,Maps!$A$2:$B$111,2,false),"")</f>
        <v>Spot 04 - Kokiri Forest</v>
      </c>
      <c r="D6308" s="405" t="s">
        <v>170</v>
      </c>
      <c r="E6308" s="405" t="s">
        <v>14</v>
      </c>
      <c r="F6308" s="407"/>
      <c r="G6308" s="407"/>
      <c r="H6308" s="405" t="s">
        <v>3089</v>
      </c>
      <c r="I6308" s="408" t="s">
        <v>5765</v>
      </c>
      <c r="J6308" s="413" t="str">
        <f>iferror(vlookup(H6308,Actors!$A$2:$D$472,4,false),"")</f>
        <v>Groups of Rocks &amp; Grass Clumps</v>
      </c>
      <c r="K6308" s="405" t="s">
        <v>21</v>
      </c>
      <c r="L6308" s="405" t="s">
        <v>7560</v>
      </c>
      <c r="M6308" s="411" t="str">
        <f>iferror(vlookup(A6308,Variables!$F$2:$G$2762,2,false),"")</f>
        <v/>
      </c>
      <c r="N6308" s="407" t="s">
        <v>1059</v>
      </c>
    </row>
    <row r="6309">
      <c r="A6309" s="404" t="s">
        <v>10133</v>
      </c>
      <c r="B6309" s="405" t="s">
        <v>537</v>
      </c>
      <c r="C6309" s="406" t="str">
        <f>iferror(vlookup(B6309,Maps!$A$2:$B$111,2,false),"")</f>
        <v>Spot 04 - Kokiri Forest</v>
      </c>
      <c r="D6309" s="405" t="s">
        <v>170</v>
      </c>
      <c r="E6309" s="405" t="s">
        <v>14</v>
      </c>
      <c r="F6309" s="407"/>
      <c r="G6309" s="407"/>
      <c r="H6309" s="405" t="s">
        <v>3067</v>
      </c>
      <c r="I6309" s="408" t="s">
        <v>5719</v>
      </c>
      <c r="J6309" s="413" t="str">
        <f>iferror(vlookup(H6309,Actors!$A$2:$D$472,4,false),"")</f>
        <v>Square Sign</v>
      </c>
      <c r="K6309" s="405" t="s">
        <v>3030</v>
      </c>
      <c r="L6309" s="405" t="s">
        <v>3749</v>
      </c>
      <c r="M6309" s="411" t="str">
        <f>iferror(vlookup(A6309,Variables!$F$2:$G$2762,2,false),"")</f>
        <v>Forest Training Center / Don’t recklessly cut signs– / read them carefully!</v>
      </c>
      <c r="N6309" s="407" t="s">
        <v>1059</v>
      </c>
    </row>
    <row r="6310">
      <c r="A6310" s="404" t="s">
        <v>10134</v>
      </c>
      <c r="B6310" s="405" t="s">
        <v>537</v>
      </c>
      <c r="C6310" s="406" t="str">
        <f>iferror(vlookup(B6310,Maps!$A$2:$B$111,2,false),"")</f>
        <v>Spot 04 - Kokiri Forest</v>
      </c>
      <c r="D6310" s="405" t="s">
        <v>170</v>
      </c>
      <c r="E6310" s="405" t="s">
        <v>14</v>
      </c>
      <c r="F6310" s="407"/>
      <c r="G6310" s="407"/>
      <c r="H6310" s="405" t="s">
        <v>3067</v>
      </c>
      <c r="I6310" s="408" t="s">
        <v>5719</v>
      </c>
      <c r="J6310" s="413" t="str">
        <f>iferror(vlookup(H6310,Actors!$A$2:$D$472,4,false),"")</f>
        <v>Square Sign</v>
      </c>
      <c r="K6310" s="405" t="s">
        <v>3030</v>
      </c>
      <c r="L6310" s="405" t="s">
        <v>3751</v>
      </c>
      <c r="M6310" s="411" t="str">
        <f>iferror(vlookup(A6310,Variables!$F$2:$G$2762,2,false),"")</f>
        <v>All those reckless enough to / venture into the desert–please drop by our shop. / Carpet Merchant</v>
      </c>
      <c r="N6310" s="407" t="s">
        <v>1059</v>
      </c>
    </row>
    <row r="6311">
      <c r="A6311" s="404" t="s">
        <v>10134</v>
      </c>
      <c r="B6311" s="405" t="s">
        <v>537</v>
      </c>
      <c r="C6311" s="406" t="str">
        <f>iferror(vlookup(B6311,Maps!$A$2:$B$111,2,false),"")</f>
        <v>Spot 04 - Kokiri Forest</v>
      </c>
      <c r="D6311" s="405" t="s">
        <v>170</v>
      </c>
      <c r="E6311" s="405" t="s">
        <v>14</v>
      </c>
      <c r="F6311" s="407"/>
      <c r="G6311" s="407"/>
      <c r="H6311" s="405" t="s">
        <v>3067</v>
      </c>
      <c r="I6311" s="408" t="s">
        <v>5719</v>
      </c>
      <c r="J6311" s="413" t="str">
        <f>iferror(vlookup(H6311,Actors!$A$2:$D$472,4,false),"")</f>
        <v>Square Sign</v>
      </c>
      <c r="K6311" s="405" t="s">
        <v>3030</v>
      </c>
      <c r="L6311" s="405" t="s">
        <v>3751</v>
      </c>
      <c r="M6311" s="411" t="str">
        <f>iferror(vlookup(A6311,Variables!$F$2:$G$2762,2,false),"")</f>
        <v>All those reckless enough to / venture into the desert–please drop by our shop. / Carpet Merchant</v>
      </c>
      <c r="N6311" s="407" t="s">
        <v>1059</v>
      </c>
    </row>
    <row r="6312">
      <c r="A6312" s="404" t="s">
        <v>10134</v>
      </c>
      <c r="B6312" s="405" t="s">
        <v>537</v>
      </c>
      <c r="C6312" s="406" t="str">
        <f>iferror(vlookup(B6312,Maps!$A$2:$B$111,2,false),"")</f>
        <v>Spot 04 - Kokiri Forest</v>
      </c>
      <c r="D6312" s="405" t="s">
        <v>170</v>
      </c>
      <c r="E6312" s="405" t="s">
        <v>14</v>
      </c>
      <c r="F6312" s="407"/>
      <c r="G6312" s="407"/>
      <c r="H6312" s="405" t="s">
        <v>3067</v>
      </c>
      <c r="I6312" s="408" t="s">
        <v>5719</v>
      </c>
      <c r="J6312" s="413" t="str">
        <f>iferror(vlookup(H6312,Actors!$A$2:$D$472,4,false),"")</f>
        <v>Square Sign</v>
      </c>
      <c r="K6312" s="405" t="s">
        <v>3030</v>
      </c>
      <c r="L6312" s="405" t="s">
        <v>3751</v>
      </c>
      <c r="M6312" s="411" t="str">
        <f>iferror(vlookup(A6312,Variables!$F$2:$G$2762,2,false),"")</f>
        <v>All those reckless enough to / venture into the desert–please drop by our shop. / Carpet Merchant</v>
      </c>
      <c r="N6312" s="407" t="s">
        <v>1059</v>
      </c>
    </row>
    <row r="6313">
      <c r="A6313" s="404" t="s">
        <v>10119</v>
      </c>
      <c r="B6313" s="405" t="s">
        <v>537</v>
      </c>
      <c r="C6313" s="406" t="str">
        <f>iferror(vlookup(B6313,Maps!$A$2:$B$111,2,false),"")</f>
        <v>Spot 04 - Kokiri Forest</v>
      </c>
      <c r="D6313" s="405" t="s">
        <v>170</v>
      </c>
      <c r="E6313" s="405" t="s">
        <v>14</v>
      </c>
      <c r="F6313" s="407"/>
      <c r="G6313" s="407"/>
      <c r="H6313" s="405" t="s">
        <v>3067</v>
      </c>
      <c r="I6313" s="408" t="s">
        <v>5719</v>
      </c>
      <c r="J6313" s="413" t="str">
        <f>iferror(vlookup(H6313,Actors!$A$2:$D$472,4,false),"")</f>
        <v>Square Sign</v>
      </c>
      <c r="K6313" s="405" t="s">
        <v>3030</v>
      </c>
      <c r="L6313" s="405" t="s">
        <v>3754</v>
      </c>
      <c r="M6313" s="411" t="str">
        <f>iferror(vlookup(A6313,Variables!$F$2:$G$2762,2,false),"")</f>
        <v>Just ahead: / Great Deku Tree’s Meadow</v>
      </c>
      <c r="N6313" s="407" t="s">
        <v>1059</v>
      </c>
    </row>
    <row r="6314">
      <c r="A6314" s="404" t="s">
        <v>10135</v>
      </c>
      <c r="B6314" s="405" t="s">
        <v>537</v>
      </c>
      <c r="C6314" s="406" t="str">
        <f>iferror(vlookup(B6314,Maps!$A$2:$B$111,2,false),"")</f>
        <v>Spot 04 - Kokiri Forest</v>
      </c>
      <c r="D6314" s="405" t="s">
        <v>170</v>
      </c>
      <c r="E6314" s="405" t="s">
        <v>14</v>
      </c>
      <c r="F6314" s="407"/>
      <c r="G6314" s="407"/>
      <c r="H6314" s="405" t="s">
        <v>3067</v>
      </c>
      <c r="I6314" s="408" t="s">
        <v>5719</v>
      </c>
      <c r="J6314" s="413" t="str">
        <f>iferror(vlookup(H6314,Actors!$A$2:$D$472,4,false),"")</f>
        <v>Square Sign</v>
      </c>
      <c r="K6314" s="405" t="s">
        <v>3030</v>
      </c>
      <c r="L6314" s="405" t="s">
        <v>3773</v>
      </c>
      <c r="M6314" s="411" t="str">
        <f>iferror(vlookup(A6314,Variables!$F$2:$G$2762,2,false),"")</f>
        <v>Kokiri Shop / We have original forest goods!</v>
      </c>
      <c r="N6314" s="407" t="s">
        <v>1059</v>
      </c>
    </row>
    <row r="6315">
      <c r="A6315" s="404" t="s">
        <v>10117</v>
      </c>
      <c r="B6315" s="405" t="s">
        <v>537</v>
      </c>
      <c r="C6315" s="406" t="str">
        <f>iferror(vlookup(B6315,Maps!$A$2:$B$111,2,false),"")</f>
        <v>Spot 04 - Kokiri Forest</v>
      </c>
      <c r="D6315" s="405" t="s">
        <v>170</v>
      </c>
      <c r="E6315" s="405" t="s">
        <v>14</v>
      </c>
      <c r="F6315" s="407"/>
      <c r="G6315" s="407"/>
      <c r="H6315" s="405" t="s">
        <v>3067</v>
      </c>
      <c r="I6315" s="408" t="s">
        <v>5719</v>
      </c>
      <c r="J6315" s="413" t="str">
        <f>iferror(vlookup(H6315,Actors!$A$2:$D$472,4,false),"")</f>
        <v>Square Sign</v>
      </c>
      <c r="K6315" s="405" t="s">
        <v>3030</v>
      </c>
      <c r="L6315" s="405" t="s">
        <v>3775</v>
      </c>
      <c r="M6315" s="411" t="str">
        <f>iferror(vlookup(A6315,Variables!$F$2:$G$2762,2,false),"")</f>
        <v>Link’s House</v>
      </c>
      <c r="N6315" s="407" t="s">
        <v>1059</v>
      </c>
    </row>
    <row r="6316">
      <c r="A6316" s="404" t="s">
        <v>10112</v>
      </c>
      <c r="B6316" s="405" t="s">
        <v>537</v>
      </c>
      <c r="C6316" s="406" t="str">
        <f>iferror(vlookup(B6316,Maps!$A$2:$B$111,2,false),"")</f>
        <v>Spot 04 - Kokiri Forest</v>
      </c>
      <c r="D6316" s="405" t="s">
        <v>170</v>
      </c>
      <c r="E6316" s="405" t="s">
        <v>14</v>
      </c>
      <c r="F6316" s="407"/>
      <c r="G6316" s="407"/>
      <c r="H6316" s="405" t="s">
        <v>3067</v>
      </c>
      <c r="I6316" s="408" t="s">
        <v>5719</v>
      </c>
      <c r="J6316" s="413" t="str">
        <f>iferror(vlookup(H6316,Actors!$A$2:$D$472,4,false),"")</f>
        <v>Square Sign</v>
      </c>
      <c r="K6316" s="405" t="s">
        <v>3030</v>
      </c>
      <c r="L6316" s="405" t="s">
        <v>3777</v>
      </c>
      <c r="M6316" s="411" t="str">
        <f>iferror(vlookup(A6316,Variables!$F$2:$G$2762,2,false),"")</f>
        <v>Forest folk shall not leave these woods.</v>
      </c>
      <c r="N6316" s="407" t="s">
        <v>1059</v>
      </c>
    </row>
    <row r="6317">
      <c r="A6317" s="404" t="s">
        <v>9930</v>
      </c>
      <c r="B6317" s="405" t="s">
        <v>537</v>
      </c>
      <c r="C6317" s="406" t="str">
        <f>iferror(vlookup(B6317,Maps!$A$2:$B$111,2,false),"")</f>
        <v>Spot 04 - Kokiri Forest</v>
      </c>
      <c r="D6317" s="405" t="s">
        <v>170</v>
      </c>
      <c r="E6317" s="405" t="s">
        <v>14</v>
      </c>
      <c r="F6317" s="407"/>
      <c r="G6317" s="407"/>
      <c r="H6317" s="405" t="s">
        <v>3015</v>
      </c>
      <c r="I6317" s="408" t="s">
        <v>5645</v>
      </c>
      <c r="J6317" s="409" t="str">
        <f>iferror(vlookup(H6317,Actors!$A$2:$D$472,4,false),"")</f>
        <v>Grass Clump &amp; Regenerating Grass</v>
      </c>
      <c r="K6317" s="410" t="s">
        <v>21</v>
      </c>
      <c r="L6317" s="405" t="s">
        <v>9846</v>
      </c>
      <c r="M6317" s="411" t="str">
        <f>iferror(vlookup(A6317,Variables!$F$2:$G$2762,2,false),"")</f>
        <v>Grass Clump (xxx)</v>
      </c>
      <c r="N6317" s="412" t="s">
        <v>1059</v>
      </c>
    </row>
    <row r="6318">
      <c r="A6318" s="404" t="s">
        <v>9930</v>
      </c>
      <c r="B6318" s="405" t="s">
        <v>537</v>
      </c>
      <c r="C6318" s="406" t="str">
        <f>iferror(vlookup(B6318,Maps!$A$2:$B$111,2,false),"")</f>
        <v>Spot 04 - Kokiri Forest</v>
      </c>
      <c r="D6318" s="405" t="s">
        <v>170</v>
      </c>
      <c r="E6318" s="405" t="s">
        <v>14</v>
      </c>
      <c r="F6318" s="407"/>
      <c r="G6318" s="407"/>
      <c r="H6318" s="405" t="s">
        <v>3015</v>
      </c>
      <c r="I6318" s="408" t="s">
        <v>5645</v>
      </c>
      <c r="J6318" s="409" t="str">
        <f>iferror(vlookup(H6318,Actors!$A$2:$D$472,4,false),"")</f>
        <v>Grass Clump &amp; Regenerating Grass</v>
      </c>
      <c r="K6318" s="410" t="s">
        <v>21</v>
      </c>
      <c r="L6318" s="405" t="s">
        <v>9846</v>
      </c>
      <c r="M6318" s="411" t="str">
        <f>iferror(vlookup(A6318,Variables!$F$2:$G$2762,2,false),"")</f>
        <v>Grass Clump (xxx)</v>
      </c>
      <c r="N6318" s="412" t="s">
        <v>1059</v>
      </c>
    </row>
    <row r="6319">
      <c r="A6319" s="404" t="s">
        <v>9930</v>
      </c>
      <c r="B6319" s="405" t="s">
        <v>537</v>
      </c>
      <c r="C6319" s="406" t="str">
        <f>iferror(vlookup(B6319,Maps!$A$2:$B$111,2,false),"")</f>
        <v>Spot 04 - Kokiri Forest</v>
      </c>
      <c r="D6319" s="405" t="s">
        <v>170</v>
      </c>
      <c r="E6319" s="405" t="s">
        <v>14</v>
      </c>
      <c r="F6319" s="407"/>
      <c r="G6319" s="407"/>
      <c r="H6319" s="405" t="s">
        <v>3015</v>
      </c>
      <c r="I6319" s="408" t="s">
        <v>5645</v>
      </c>
      <c r="J6319" s="409" t="str">
        <f>iferror(vlookup(H6319,Actors!$A$2:$D$472,4,false),"")</f>
        <v>Grass Clump &amp; Regenerating Grass</v>
      </c>
      <c r="K6319" s="410" t="s">
        <v>21</v>
      </c>
      <c r="L6319" s="405" t="s">
        <v>9846</v>
      </c>
      <c r="M6319" s="411" t="str">
        <f>iferror(vlookup(A6319,Variables!$F$2:$G$2762,2,false),"")</f>
        <v>Grass Clump (xxx)</v>
      </c>
      <c r="N6319" s="412" t="s">
        <v>1059</v>
      </c>
    </row>
    <row r="6320">
      <c r="A6320" s="404" t="s">
        <v>9930</v>
      </c>
      <c r="B6320" s="405" t="s">
        <v>537</v>
      </c>
      <c r="C6320" s="406" t="str">
        <f>iferror(vlookup(B6320,Maps!$A$2:$B$111,2,false),"")</f>
        <v>Spot 04 - Kokiri Forest</v>
      </c>
      <c r="D6320" s="405" t="s">
        <v>170</v>
      </c>
      <c r="E6320" s="405" t="s">
        <v>14</v>
      </c>
      <c r="F6320" s="407"/>
      <c r="G6320" s="407"/>
      <c r="H6320" s="405" t="s">
        <v>3015</v>
      </c>
      <c r="I6320" s="408" t="s">
        <v>5645</v>
      </c>
      <c r="J6320" s="409" t="str">
        <f>iferror(vlookup(H6320,Actors!$A$2:$D$472,4,false),"")</f>
        <v>Grass Clump &amp; Regenerating Grass</v>
      </c>
      <c r="K6320" s="410" t="s">
        <v>21</v>
      </c>
      <c r="L6320" s="405" t="s">
        <v>9846</v>
      </c>
      <c r="M6320" s="411" t="str">
        <f>iferror(vlookup(A6320,Variables!$F$2:$G$2762,2,false),"")</f>
        <v>Grass Clump (xxx)</v>
      </c>
      <c r="N6320" s="412" t="s">
        <v>1059</v>
      </c>
    </row>
    <row r="6321">
      <c r="A6321" s="404" t="s">
        <v>9930</v>
      </c>
      <c r="B6321" s="405" t="s">
        <v>537</v>
      </c>
      <c r="C6321" s="406" t="str">
        <f>iferror(vlookup(B6321,Maps!$A$2:$B$111,2,false),"")</f>
        <v>Spot 04 - Kokiri Forest</v>
      </c>
      <c r="D6321" s="405" t="s">
        <v>170</v>
      </c>
      <c r="E6321" s="405" t="s">
        <v>14</v>
      </c>
      <c r="F6321" s="407"/>
      <c r="G6321" s="407"/>
      <c r="H6321" s="405" t="s">
        <v>3015</v>
      </c>
      <c r="I6321" s="408" t="s">
        <v>5645</v>
      </c>
      <c r="J6321" s="409" t="str">
        <f>iferror(vlookup(H6321,Actors!$A$2:$D$472,4,false),"")</f>
        <v>Grass Clump &amp; Regenerating Grass</v>
      </c>
      <c r="K6321" s="410" t="s">
        <v>21</v>
      </c>
      <c r="L6321" s="405" t="s">
        <v>9846</v>
      </c>
      <c r="M6321" s="411" t="str">
        <f>iferror(vlookup(A6321,Variables!$F$2:$G$2762,2,false),"")</f>
        <v>Grass Clump (xxx)</v>
      </c>
      <c r="N6321" s="412" t="s">
        <v>1059</v>
      </c>
    </row>
    <row r="6322">
      <c r="A6322" s="404" t="s">
        <v>9838</v>
      </c>
      <c r="B6322" s="405" t="s">
        <v>537</v>
      </c>
      <c r="C6322" s="406" t="str">
        <f>iferror(vlookup(B6322,Maps!$A$2:$B$111,2,false),"")</f>
        <v>Spot 04 - Kokiri Forest</v>
      </c>
      <c r="D6322" s="405" t="s">
        <v>170</v>
      </c>
      <c r="E6322" s="405" t="s">
        <v>14</v>
      </c>
      <c r="F6322" s="407"/>
      <c r="G6322" s="407"/>
      <c r="H6322" s="405" t="s">
        <v>3089</v>
      </c>
      <c r="I6322" s="408" t="s">
        <v>5765</v>
      </c>
      <c r="J6322" s="413" t="str">
        <f>iferror(vlookup(H6322,Actors!$A$2:$D$472,4,false),"")</f>
        <v>Groups of Rocks &amp; Grass Clumps</v>
      </c>
      <c r="K6322" s="405" t="s">
        <v>21</v>
      </c>
      <c r="L6322" s="405" t="s">
        <v>7666</v>
      </c>
      <c r="M6322" s="411" t="str">
        <f>iferror(vlookup(A6322,Variables!$F$2:$G$2762,2,false),"")</f>
        <v/>
      </c>
      <c r="N6322" s="407" t="s">
        <v>1059</v>
      </c>
    </row>
    <row r="6323">
      <c r="A6323" s="404" t="s">
        <v>9838</v>
      </c>
      <c r="B6323" s="405" t="s">
        <v>537</v>
      </c>
      <c r="C6323" s="406" t="str">
        <f>iferror(vlookup(B6323,Maps!$A$2:$B$111,2,false),"")</f>
        <v>Spot 04 - Kokiri Forest</v>
      </c>
      <c r="D6323" s="405" t="s">
        <v>170</v>
      </c>
      <c r="E6323" s="405" t="s">
        <v>14</v>
      </c>
      <c r="F6323" s="407"/>
      <c r="G6323" s="407"/>
      <c r="H6323" s="405" t="s">
        <v>3089</v>
      </c>
      <c r="I6323" s="408" t="s">
        <v>5765</v>
      </c>
      <c r="J6323" s="413" t="str">
        <f>iferror(vlookup(H6323,Actors!$A$2:$D$472,4,false),"")</f>
        <v>Groups of Rocks &amp; Grass Clumps</v>
      </c>
      <c r="K6323" s="405" t="s">
        <v>21</v>
      </c>
      <c r="L6323" s="405" t="s">
        <v>7666</v>
      </c>
      <c r="M6323" s="411" t="str">
        <f>iferror(vlookup(A6323,Variables!$F$2:$G$2762,2,false),"")</f>
        <v/>
      </c>
      <c r="N6323" s="407" t="s">
        <v>1059</v>
      </c>
    </row>
    <row r="6324">
      <c r="A6324" s="404" t="s">
        <v>9838</v>
      </c>
      <c r="B6324" s="405" t="s">
        <v>537</v>
      </c>
      <c r="C6324" s="406" t="str">
        <f>iferror(vlookup(B6324,Maps!$A$2:$B$111,2,false),"")</f>
        <v>Spot 04 - Kokiri Forest</v>
      </c>
      <c r="D6324" s="405" t="s">
        <v>170</v>
      </c>
      <c r="E6324" s="405" t="s">
        <v>14</v>
      </c>
      <c r="F6324" s="407"/>
      <c r="G6324" s="407"/>
      <c r="H6324" s="405" t="s">
        <v>3089</v>
      </c>
      <c r="I6324" s="408" t="s">
        <v>5765</v>
      </c>
      <c r="J6324" s="413" t="str">
        <f>iferror(vlookup(H6324,Actors!$A$2:$D$472,4,false),"")</f>
        <v>Groups of Rocks &amp; Grass Clumps</v>
      </c>
      <c r="K6324" s="405" t="s">
        <v>21</v>
      </c>
      <c r="L6324" s="405" t="s">
        <v>7666</v>
      </c>
      <c r="M6324" s="411" t="str">
        <f>iferror(vlookup(A6324,Variables!$F$2:$G$2762,2,false),"")</f>
        <v/>
      </c>
      <c r="N6324" s="407" t="s">
        <v>1059</v>
      </c>
    </row>
    <row r="6325">
      <c r="A6325" s="404" t="s">
        <v>9838</v>
      </c>
      <c r="B6325" s="405" t="s">
        <v>537</v>
      </c>
      <c r="C6325" s="406" t="str">
        <f>iferror(vlookup(B6325,Maps!$A$2:$B$111,2,false),"")</f>
        <v>Spot 04 - Kokiri Forest</v>
      </c>
      <c r="D6325" s="405" t="s">
        <v>170</v>
      </c>
      <c r="E6325" s="405" t="s">
        <v>14</v>
      </c>
      <c r="F6325" s="407"/>
      <c r="G6325" s="407"/>
      <c r="H6325" s="405" t="s">
        <v>3089</v>
      </c>
      <c r="I6325" s="408" t="s">
        <v>5765</v>
      </c>
      <c r="J6325" s="413" t="str">
        <f>iferror(vlookup(H6325,Actors!$A$2:$D$472,4,false),"")</f>
        <v>Groups of Rocks &amp; Grass Clumps</v>
      </c>
      <c r="K6325" s="405" t="s">
        <v>21</v>
      </c>
      <c r="L6325" s="405" t="s">
        <v>7666</v>
      </c>
      <c r="M6325" s="411" t="str">
        <f>iferror(vlookup(A6325,Variables!$F$2:$G$2762,2,false),"")</f>
        <v/>
      </c>
      <c r="N6325" s="407" t="s">
        <v>1059</v>
      </c>
    </row>
    <row r="6326">
      <c r="A6326" s="404" t="s">
        <v>9838</v>
      </c>
      <c r="B6326" s="405" t="s">
        <v>537</v>
      </c>
      <c r="C6326" s="406" t="str">
        <f>iferror(vlookup(B6326,Maps!$A$2:$B$111,2,false),"")</f>
        <v>Spot 04 - Kokiri Forest</v>
      </c>
      <c r="D6326" s="405" t="s">
        <v>170</v>
      </c>
      <c r="E6326" s="405" t="s">
        <v>14</v>
      </c>
      <c r="F6326" s="407"/>
      <c r="G6326" s="407"/>
      <c r="H6326" s="405" t="s">
        <v>3089</v>
      </c>
      <c r="I6326" s="408" t="s">
        <v>5765</v>
      </c>
      <c r="J6326" s="413" t="str">
        <f>iferror(vlookup(H6326,Actors!$A$2:$D$472,4,false),"")</f>
        <v>Groups of Rocks &amp; Grass Clumps</v>
      </c>
      <c r="K6326" s="405" t="s">
        <v>21</v>
      </c>
      <c r="L6326" s="405" t="s">
        <v>7666</v>
      </c>
      <c r="M6326" s="411" t="str">
        <f>iferror(vlookup(A6326,Variables!$F$2:$G$2762,2,false),"")</f>
        <v/>
      </c>
      <c r="N6326" s="407" t="s">
        <v>1059</v>
      </c>
    </row>
    <row r="6327">
      <c r="A6327" s="404" t="s">
        <v>9838</v>
      </c>
      <c r="B6327" s="405" t="s">
        <v>537</v>
      </c>
      <c r="C6327" s="406" t="str">
        <f>iferror(vlookup(B6327,Maps!$A$2:$B$111,2,false),"")</f>
        <v>Spot 04 - Kokiri Forest</v>
      </c>
      <c r="D6327" s="405" t="s">
        <v>170</v>
      </c>
      <c r="E6327" s="405" t="s">
        <v>14</v>
      </c>
      <c r="F6327" s="407"/>
      <c r="G6327" s="407"/>
      <c r="H6327" s="405" t="s">
        <v>3089</v>
      </c>
      <c r="I6327" s="408" t="s">
        <v>5765</v>
      </c>
      <c r="J6327" s="413" t="str">
        <f>iferror(vlookup(H6327,Actors!$A$2:$D$472,4,false),"")</f>
        <v>Groups of Rocks &amp; Grass Clumps</v>
      </c>
      <c r="K6327" s="405" t="s">
        <v>21</v>
      </c>
      <c r="L6327" s="405" t="s">
        <v>7666</v>
      </c>
      <c r="M6327" s="411" t="str">
        <f>iferror(vlookup(A6327,Variables!$F$2:$G$2762,2,false),"")</f>
        <v/>
      </c>
      <c r="N6327" s="407" t="s">
        <v>1059</v>
      </c>
    </row>
    <row r="6328">
      <c r="A6328" s="404" t="s">
        <v>9838</v>
      </c>
      <c r="B6328" s="405" t="s">
        <v>537</v>
      </c>
      <c r="C6328" s="406" t="str">
        <f>iferror(vlookup(B6328,Maps!$A$2:$B$111,2,false),"")</f>
        <v>Spot 04 - Kokiri Forest</v>
      </c>
      <c r="D6328" s="405" t="s">
        <v>170</v>
      </c>
      <c r="E6328" s="405" t="s">
        <v>14</v>
      </c>
      <c r="F6328" s="407"/>
      <c r="G6328" s="407"/>
      <c r="H6328" s="405" t="s">
        <v>3089</v>
      </c>
      <c r="I6328" s="408" t="s">
        <v>5765</v>
      </c>
      <c r="J6328" s="413" t="str">
        <f>iferror(vlookup(H6328,Actors!$A$2:$D$472,4,false),"")</f>
        <v>Groups of Rocks &amp; Grass Clumps</v>
      </c>
      <c r="K6328" s="405" t="s">
        <v>21</v>
      </c>
      <c r="L6328" s="405" t="s">
        <v>7666</v>
      </c>
      <c r="M6328" s="411" t="str">
        <f>iferror(vlookup(A6328,Variables!$F$2:$G$2762,2,false),"")</f>
        <v/>
      </c>
      <c r="N6328" s="407" t="s">
        <v>1059</v>
      </c>
    </row>
    <row r="6329">
      <c r="A6329" s="404" t="s">
        <v>9838</v>
      </c>
      <c r="B6329" s="405" t="s">
        <v>537</v>
      </c>
      <c r="C6329" s="406" t="str">
        <f>iferror(vlookup(B6329,Maps!$A$2:$B$111,2,false),"")</f>
        <v>Spot 04 - Kokiri Forest</v>
      </c>
      <c r="D6329" s="405" t="s">
        <v>170</v>
      </c>
      <c r="E6329" s="405" t="s">
        <v>14</v>
      </c>
      <c r="F6329" s="407"/>
      <c r="G6329" s="407"/>
      <c r="H6329" s="405" t="s">
        <v>3089</v>
      </c>
      <c r="I6329" s="408" t="s">
        <v>5765</v>
      </c>
      <c r="J6329" s="413" t="str">
        <f>iferror(vlookup(H6329,Actors!$A$2:$D$472,4,false),"")</f>
        <v>Groups of Rocks &amp; Grass Clumps</v>
      </c>
      <c r="K6329" s="405" t="s">
        <v>21</v>
      </c>
      <c r="L6329" s="405" t="s">
        <v>7666</v>
      </c>
      <c r="M6329" s="411" t="str">
        <f>iferror(vlookup(A6329,Variables!$F$2:$G$2762,2,false),"")</f>
        <v/>
      </c>
      <c r="N6329" s="407" t="s">
        <v>1059</v>
      </c>
    </row>
    <row r="6330">
      <c r="A6330" s="375" t="s">
        <v>10063</v>
      </c>
      <c r="B6330" s="376" t="s">
        <v>537</v>
      </c>
      <c r="C6330" s="377" t="str">
        <f>iferror(vlookup(B6330,Maps!$A$2:$B$111,2,false),"")</f>
        <v>Spot 04 - Kokiri Forest</v>
      </c>
      <c r="D6330" s="376" t="s">
        <v>14</v>
      </c>
      <c r="E6330" s="376" t="s">
        <v>680</v>
      </c>
      <c r="F6330" s="378"/>
      <c r="G6330" s="378"/>
      <c r="H6330" s="376" t="s">
        <v>2792</v>
      </c>
      <c r="I6330" s="338" t="s">
        <v>5279</v>
      </c>
      <c r="J6330" s="379" t="str">
        <f>iferror(vlookup(H6330,Actors!$A$2:$D$472,4,false),"")</f>
        <v/>
      </c>
      <c r="K6330" s="376" t="s">
        <v>21</v>
      </c>
      <c r="L6330" s="376" t="s">
        <v>12</v>
      </c>
      <c r="M6330" s="381" t="str">
        <f>iferror(vlookup(A6330,Variables!$F$2:$G$2762,2,false),"")</f>
        <v>Forest Sparklies</v>
      </c>
      <c r="N6330" s="378" t="s">
        <v>1059</v>
      </c>
    </row>
    <row r="6331">
      <c r="A6331" s="375" t="s">
        <v>7074</v>
      </c>
      <c r="B6331" s="376" t="s">
        <v>537</v>
      </c>
      <c r="C6331" s="377" t="str">
        <f>iferror(vlookup(B6331,Maps!$A$2:$B$111,2,false),"")</f>
        <v>Spot 04 - Kokiri Forest</v>
      </c>
      <c r="D6331" s="376" t="s">
        <v>14</v>
      </c>
      <c r="E6331" s="376" t="s">
        <v>680</v>
      </c>
      <c r="F6331" s="378"/>
      <c r="G6331" s="378"/>
      <c r="H6331" s="376" t="s">
        <v>2879</v>
      </c>
      <c r="I6331" s="338" t="s">
        <v>5407</v>
      </c>
      <c r="J6331" s="379" t="str">
        <f>iferror(vlookup(H6331,Actors!$A$2:$D$472,4,false),"")</f>
        <v>Wilted Deku Baba</v>
      </c>
      <c r="K6331" s="376" t="s">
        <v>398</v>
      </c>
      <c r="L6331" s="376" t="s">
        <v>21</v>
      </c>
      <c r="M6331" s="381" t="str">
        <f>iferror(vlookup(A6331,Variables!$F$2:$G$2762,2,false),"")</f>
        <v>Wilted Dekubaba</v>
      </c>
      <c r="N6331" s="378" t="s">
        <v>1059</v>
      </c>
    </row>
    <row r="6332">
      <c r="A6332" s="375" t="s">
        <v>7074</v>
      </c>
      <c r="B6332" s="376" t="s">
        <v>537</v>
      </c>
      <c r="C6332" s="377" t="str">
        <f>iferror(vlookup(B6332,Maps!$A$2:$B$111,2,false),"")</f>
        <v>Spot 04 - Kokiri Forest</v>
      </c>
      <c r="D6332" s="376" t="s">
        <v>14</v>
      </c>
      <c r="E6332" s="376" t="s">
        <v>680</v>
      </c>
      <c r="F6332" s="378"/>
      <c r="G6332" s="378"/>
      <c r="H6332" s="376" t="s">
        <v>2879</v>
      </c>
      <c r="I6332" s="338" t="s">
        <v>5407</v>
      </c>
      <c r="J6332" s="379" t="str">
        <f>iferror(vlookup(H6332,Actors!$A$2:$D$472,4,false),"")</f>
        <v>Wilted Deku Baba</v>
      </c>
      <c r="K6332" s="376" t="s">
        <v>398</v>
      </c>
      <c r="L6332" s="376" t="s">
        <v>21</v>
      </c>
      <c r="M6332" s="381" t="str">
        <f>iferror(vlookup(A6332,Variables!$F$2:$G$2762,2,false),"")</f>
        <v>Wilted Dekubaba</v>
      </c>
      <c r="N6332" s="378" t="s">
        <v>1059</v>
      </c>
    </row>
    <row r="6333">
      <c r="A6333" s="375" t="s">
        <v>7074</v>
      </c>
      <c r="B6333" s="376" t="s">
        <v>537</v>
      </c>
      <c r="C6333" s="377" t="str">
        <f>iferror(vlookup(B6333,Maps!$A$2:$B$111,2,false),"")</f>
        <v>Spot 04 - Kokiri Forest</v>
      </c>
      <c r="D6333" s="376" t="s">
        <v>14</v>
      </c>
      <c r="E6333" s="376" t="s">
        <v>680</v>
      </c>
      <c r="F6333" s="378"/>
      <c r="G6333" s="378"/>
      <c r="H6333" s="376" t="s">
        <v>2879</v>
      </c>
      <c r="I6333" s="338" t="s">
        <v>5407</v>
      </c>
      <c r="J6333" s="379" t="str">
        <f>iferror(vlookup(H6333,Actors!$A$2:$D$472,4,false),"")</f>
        <v>Wilted Deku Baba</v>
      </c>
      <c r="K6333" s="376" t="s">
        <v>398</v>
      </c>
      <c r="L6333" s="376" t="s">
        <v>21</v>
      </c>
      <c r="M6333" s="381" t="str">
        <f>iferror(vlookup(A6333,Variables!$F$2:$G$2762,2,false),"")</f>
        <v>Wilted Dekubaba</v>
      </c>
      <c r="N6333" s="378" t="s">
        <v>1059</v>
      </c>
    </row>
    <row r="6334">
      <c r="A6334" s="375" t="s">
        <v>7074</v>
      </c>
      <c r="B6334" s="376" t="s">
        <v>537</v>
      </c>
      <c r="C6334" s="377" t="str">
        <f>iferror(vlookup(B6334,Maps!$A$2:$B$111,2,false),"")</f>
        <v>Spot 04 - Kokiri Forest</v>
      </c>
      <c r="D6334" s="376" t="s">
        <v>14</v>
      </c>
      <c r="E6334" s="376" t="s">
        <v>680</v>
      </c>
      <c r="F6334" s="378"/>
      <c r="G6334" s="378"/>
      <c r="H6334" s="376" t="s">
        <v>2879</v>
      </c>
      <c r="I6334" s="338" t="s">
        <v>5407</v>
      </c>
      <c r="J6334" s="379" t="str">
        <f>iferror(vlookup(H6334,Actors!$A$2:$D$472,4,false),"")</f>
        <v>Wilted Deku Baba</v>
      </c>
      <c r="K6334" s="376" t="s">
        <v>398</v>
      </c>
      <c r="L6334" s="376" t="s">
        <v>21</v>
      </c>
      <c r="M6334" s="381" t="str">
        <f>iferror(vlookup(A6334,Variables!$F$2:$G$2762,2,false),"")</f>
        <v>Wilted Dekubaba</v>
      </c>
      <c r="N6334" s="378" t="s">
        <v>1059</v>
      </c>
    </row>
    <row r="6335">
      <c r="A6335" s="375" t="s">
        <v>7074</v>
      </c>
      <c r="B6335" s="376" t="s">
        <v>537</v>
      </c>
      <c r="C6335" s="377" t="str">
        <f>iferror(vlookup(B6335,Maps!$A$2:$B$111,2,false),"")</f>
        <v>Spot 04 - Kokiri Forest</v>
      </c>
      <c r="D6335" s="376" t="s">
        <v>14</v>
      </c>
      <c r="E6335" s="376" t="s">
        <v>680</v>
      </c>
      <c r="F6335" s="378"/>
      <c r="G6335" s="378"/>
      <c r="H6335" s="376" t="s">
        <v>2879</v>
      </c>
      <c r="I6335" s="338" t="s">
        <v>5407</v>
      </c>
      <c r="J6335" s="379" t="str">
        <f>iferror(vlookup(H6335,Actors!$A$2:$D$472,4,false),"")</f>
        <v>Wilted Deku Baba</v>
      </c>
      <c r="K6335" s="376" t="s">
        <v>398</v>
      </c>
      <c r="L6335" s="376" t="s">
        <v>21</v>
      </c>
      <c r="M6335" s="381" t="str">
        <f>iferror(vlookup(A6335,Variables!$F$2:$G$2762,2,false),"")</f>
        <v>Wilted Dekubaba</v>
      </c>
      <c r="N6335" s="378" t="s">
        <v>1059</v>
      </c>
    </row>
    <row r="6336">
      <c r="A6336" s="375" t="s">
        <v>10141</v>
      </c>
      <c r="B6336" s="376" t="s">
        <v>537</v>
      </c>
      <c r="C6336" s="377" t="str">
        <f>iferror(vlookup(B6336,Maps!$A$2:$B$111,2,false),"")</f>
        <v>Spot 04 - Kokiri Forest</v>
      </c>
      <c r="D6336" s="376" t="s">
        <v>14</v>
      </c>
      <c r="E6336" s="376" t="s">
        <v>680</v>
      </c>
      <c r="F6336" s="378"/>
      <c r="G6336" s="378"/>
      <c r="H6336" s="376" t="s">
        <v>425</v>
      </c>
      <c r="I6336" s="338" t="s">
        <v>5058</v>
      </c>
      <c r="J6336" s="379" t="str">
        <f>iferror(vlookup(H6336,Actors!$A$2:$D$472,4,false),"")</f>
        <v>Deku Tree's Jaw</v>
      </c>
      <c r="K6336" s="376" t="s">
        <v>307</v>
      </c>
      <c r="L6336" s="376" t="s">
        <v>7164</v>
      </c>
      <c r="M6336" s="381" t="str">
        <f>iferror(vlookup(A6336,Variables!$F$2:$G$2762,2,false),"")</f>
        <v>Great Deku Tree Jaw &amp; Top - Triggers Navi Returning Cutscene</v>
      </c>
      <c r="N6336" s="378" t="s">
        <v>1059</v>
      </c>
    </row>
    <row r="6337">
      <c r="A6337" s="375" t="s">
        <v>10142</v>
      </c>
      <c r="B6337" s="376" t="s">
        <v>537</v>
      </c>
      <c r="C6337" s="377" t="str">
        <f>iferror(vlookup(B6337,Maps!$A$2:$B$111,2,false),"")</f>
        <v>Spot 04 - Kokiri Forest</v>
      </c>
      <c r="D6337" s="376" t="s">
        <v>14</v>
      </c>
      <c r="E6337" s="376" t="s">
        <v>680</v>
      </c>
      <c r="F6337" s="378"/>
      <c r="G6337" s="378"/>
      <c r="H6337" s="376" t="s">
        <v>3240</v>
      </c>
      <c r="I6337" s="338" t="s">
        <v>6052</v>
      </c>
      <c r="J6337" s="379" t="str">
        <f>iferror(vlookup(H6337,Actors!$A$2:$D$472,4,false),"")</f>
        <v>Gossip Stone</v>
      </c>
      <c r="K6337" s="376" t="s">
        <v>3172</v>
      </c>
      <c r="L6337" s="376" t="s">
        <v>10143</v>
      </c>
      <c r="M6337" s="381" t="str">
        <f>iferror(vlookup(A6337,Variables!$F$2:$G$2762,2,false),"")</f>
        <v/>
      </c>
      <c r="N6337" s="378" t="s">
        <v>1059</v>
      </c>
    </row>
    <row r="6338">
      <c r="A6338" s="375" t="s">
        <v>10144</v>
      </c>
      <c r="B6338" s="376" t="s">
        <v>537</v>
      </c>
      <c r="C6338" s="377" t="str">
        <f>iferror(vlookup(B6338,Maps!$A$2:$B$111,2,false),"")</f>
        <v>Spot 04 - Kokiri Forest</v>
      </c>
      <c r="D6338" s="376" t="s">
        <v>14</v>
      </c>
      <c r="E6338" s="376" t="s">
        <v>680</v>
      </c>
      <c r="F6338" s="378"/>
      <c r="G6338" s="378"/>
      <c r="H6338" s="376" t="s">
        <v>3240</v>
      </c>
      <c r="I6338" s="338" t="s">
        <v>6052</v>
      </c>
      <c r="J6338" s="379" t="str">
        <f>iferror(vlookup(H6338,Actors!$A$2:$D$472,4,false),"")</f>
        <v>Gossip Stone</v>
      </c>
      <c r="K6338" s="376" t="s">
        <v>3172</v>
      </c>
      <c r="L6338" s="376" t="s">
        <v>10145</v>
      </c>
      <c r="M6338" s="381" t="str">
        <f>iferror(vlookup(A6338,Variables!$F$2:$G$2762,2,false),"")</f>
        <v/>
      </c>
      <c r="N6338" s="378" t="s">
        <v>1059</v>
      </c>
    </row>
    <row r="6339">
      <c r="A6339" s="404" t="s">
        <v>10063</v>
      </c>
      <c r="B6339" s="405" t="s">
        <v>537</v>
      </c>
      <c r="C6339" s="406" t="str">
        <f>iferror(vlookup(B6339,Maps!$A$2:$B$111,2,false),"")</f>
        <v>Spot 04 - Kokiri Forest</v>
      </c>
      <c r="D6339" s="405" t="s">
        <v>682</v>
      </c>
      <c r="E6339" s="405" t="s">
        <v>680</v>
      </c>
      <c r="F6339" s="407"/>
      <c r="G6339" s="407"/>
      <c r="H6339" s="405" t="s">
        <v>2792</v>
      </c>
      <c r="I6339" s="408" t="s">
        <v>5279</v>
      </c>
      <c r="J6339" s="413" t="str">
        <f>iferror(vlookup(H6339,Actors!$A$2:$D$472,4,false),"")</f>
        <v/>
      </c>
      <c r="K6339" s="405" t="s">
        <v>21</v>
      </c>
      <c r="L6339" s="405" t="s">
        <v>12</v>
      </c>
      <c r="M6339" s="411" t="str">
        <f>iferror(vlookup(A6339,Variables!$F$2:$G$2762,2,false),"")</f>
        <v>Forest Sparklies</v>
      </c>
      <c r="N6339" s="407" t="s">
        <v>1059</v>
      </c>
    </row>
    <row r="6340">
      <c r="A6340" s="404" t="s">
        <v>10141</v>
      </c>
      <c r="B6340" s="405" t="s">
        <v>537</v>
      </c>
      <c r="C6340" s="406" t="str">
        <f>iferror(vlookup(B6340,Maps!$A$2:$B$111,2,false),"")</f>
        <v>Spot 04 - Kokiri Forest</v>
      </c>
      <c r="D6340" s="405" t="s">
        <v>682</v>
      </c>
      <c r="E6340" s="405" t="s">
        <v>680</v>
      </c>
      <c r="F6340" s="407"/>
      <c r="G6340" s="407"/>
      <c r="H6340" s="405" t="s">
        <v>425</v>
      </c>
      <c r="I6340" s="408" t="s">
        <v>5058</v>
      </c>
      <c r="J6340" s="413" t="str">
        <f>iferror(vlookup(H6340,Actors!$A$2:$D$472,4,false),"")</f>
        <v>Deku Tree's Jaw</v>
      </c>
      <c r="K6340" s="405" t="s">
        <v>307</v>
      </c>
      <c r="L6340" s="405" t="s">
        <v>7164</v>
      </c>
      <c r="M6340" s="411" t="str">
        <f>iferror(vlookup(A6340,Variables!$F$2:$G$2762,2,false),"")</f>
        <v>Great Deku Tree Jaw &amp; Top - Triggers Navi Returning Cutscene</v>
      </c>
      <c r="N6340" s="407" t="s">
        <v>1059</v>
      </c>
    </row>
    <row r="6341">
      <c r="A6341" s="404" t="s">
        <v>7540</v>
      </c>
      <c r="B6341" s="405" t="s">
        <v>537</v>
      </c>
      <c r="C6341" s="406" t="str">
        <f>iferror(vlookup(B6341,Maps!$A$2:$B$111,2,false),"")</f>
        <v>Spot 04 - Kokiri Forest</v>
      </c>
      <c r="D6341" s="405" t="s">
        <v>682</v>
      </c>
      <c r="E6341" s="405" t="s">
        <v>680</v>
      </c>
      <c r="F6341" s="407"/>
      <c r="G6341" s="407"/>
      <c r="H6341" s="405" t="s">
        <v>43</v>
      </c>
      <c r="I6341" s="408" t="s">
        <v>5120</v>
      </c>
      <c r="J6341" s="413" t="str">
        <f>iferror(vlookup(H6341,Actors!$A$2:$D$472,4,false),"")</f>
        <v>Deku Baba</v>
      </c>
      <c r="K6341" s="405" t="s">
        <v>398</v>
      </c>
      <c r="L6341" s="405" t="s">
        <v>21</v>
      </c>
      <c r="M6341" s="411" t="str">
        <f>iferror(vlookup(A6341,Variables!$F$2:$G$2762,2,false),"")</f>
        <v>Big Deku Baba</v>
      </c>
      <c r="N6341" s="407" t="s">
        <v>1059</v>
      </c>
    </row>
    <row r="6342">
      <c r="A6342" s="404" t="s">
        <v>7540</v>
      </c>
      <c r="B6342" s="405" t="s">
        <v>537</v>
      </c>
      <c r="C6342" s="406" t="str">
        <f>iferror(vlookup(B6342,Maps!$A$2:$B$111,2,false),"")</f>
        <v>Spot 04 - Kokiri Forest</v>
      </c>
      <c r="D6342" s="405" t="s">
        <v>682</v>
      </c>
      <c r="E6342" s="405" t="s">
        <v>680</v>
      </c>
      <c r="F6342" s="407"/>
      <c r="G6342" s="407"/>
      <c r="H6342" s="405" t="s">
        <v>43</v>
      </c>
      <c r="I6342" s="408" t="s">
        <v>5120</v>
      </c>
      <c r="J6342" s="413" t="str">
        <f>iferror(vlookup(H6342,Actors!$A$2:$D$472,4,false),"")</f>
        <v>Deku Baba</v>
      </c>
      <c r="K6342" s="405" t="s">
        <v>398</v>
      </c>
      <c r="L6342" s="405" t="s">
        <v>21</v>
      </c>
      <c r="M6342" s="411" t="str">
        <f>iferror(vlookup(A6342,Variables!$F$2:$G$2762,2,false),"")</f>
        <v>Big Deku Baba</v>
      </c>
      <c r="N6342" s="407" t="s">
        <v>1059</v>
      </c>
    </row>
    <row r="6343">
      <c r="A6343" s="404" t="s">
        <v>7540</v>
      </c>
      <c r="B6343" s="405" t="s">
        <v>537</v>
      </c>
      <c r="C6343" s="406" t="str">
        <f>iferror(vlookup(B6343,Maps!$A$2:$B$111,2,false),"")</f>
        <v>Spot 04 - Kokiri Forest</v>
      </c>
      <c r="D6343" s="405" t="s">
        <v>682</v>
      </c>
      <c r="E6343" s="405" t="s">
        <v>680</v>
      </c>
      <c r="F6343" s="407"/>
      <c r="G6343" s="407"/>
      <c r="H6343" s="405" t="s">
        <v>43</v>
      </c>
      <c r="I6343" s="408" t="s">
        <v>5120</v>
      </c>
      <c r="J6343" s="413" t="str">
        <f>iferror(vlookup(H6343,Actors!$A$2:$D$472,4,false),"")</f>
        <v>Deku Baba</v>
      </c>
      <c r="K6343" s="405" t="s">
        <v>398</v>
      </c>
      <c r="L6343" s="405" t="s">
        <v>21</v>
      </c>
      <c r="M6343" s="411" t="str">
        <f>iferror(vlookup(A6343,Variables!$F$2:$G$2762,2,false),"")</f>
        <v>Big Deku Baba</v>
      </c>
      <c r="N6343" s="407" t="s">
        <v>1059</v>
      </c>
    </row>
    <row r="6344">
      <c r="A6344" s="404" t="s">
        <v>7540</v>
      </c>
      <c r="B6344" s="405" t="s">
        <v>537</v>
      </c>
      <c r="C6344" s="406" t="str">
        <f>iferror(vlookup(B6344,Maps!$A$2:$B$111,2,false),"")</f>
        <v>Spot 04 - Kokiri Forest</v>
      </c>
      <c r="D6344" s="405" t="s">
        <v>682</v>
      </c>
      <c r="E6344" s="405" t="s">
        <v>680</v>
      </c>
      <c r="F6344" s="407"/>
      <c r="G6344" s="407"/>
      <c r="H6344" s="405" t="s">
        <v>43</v>
      </c>
      <c r="I6344" s="408" t="s">
        <v>5120</v>
      </c>
      <c r="J6344" s="413" t="str">
        <f>iferror(vlookup(H6344,Actors!$A$2:$D$472,4,false),"")</f>
        <v>Deku Baba</v>
      </c>
      <c r="K6344" s="405" t="s">
        <v>398</v>
      </c>
      <c r="L6344" s="405" t="s">
        <v>21</v>
      </c>
      <c r="M6344" s="411" t="str">
        <f>iferror(vlookup(A6344,Variables!$F$2:$G$2762,2,false),"")</f>
        <v>Big Deku Baba</v>
      </c>
      <c r="N6344" s="407" t="s">
        <v>1059</v>
      </c>
    </row>
    <row r="6345">
      <c r="A6345" s="404" t="s">
        <v>7540</v>
      </c>
      <c r="B6345" s="405" t="s">
        <v>537</v>
      </c>
      <c r="C6345" s="406" t="str">
        <f>iferror(vlookup(B6345,Maps!$A$2:$B$111,2,false),"")</f>
        <v>Spot 04 - Kokiri Forest</v>
      </c>
      <c r="D6345" s="405" t="s">
        <v>682</v>
      </c>
      <c r="E6345" s="405" t="s">
        <v>680</v>
      </c>
      <c r="F6345" s="407"/>
      <c r="G6345" s="407"/>
      <c r="H6345" s="405" t="s">
        <v>43</v>
      </c>
      <c r="I6345" s="408" t="s">
        <v>5120</v>
      </c>
      <c r="J6345" s="413" t="str">
        <f>iferror(vlookup(H6345,Actors!$A$2:$D$472,4,false),"")</f>
        <v>Deku Baba</v>
      </c>
      <c r="K6345" s="405" t="s">
        <v>398</v>
      </c>
      <c r="L6345" s="405" t="s">
        <v>21</v>
      </c>
      <c r="M6345" s="411" t="str">
        <f>iferror(vlookup(A6345,Variables!$F$2:$G$2762,2,false),"")</f>
        <v>Big Deku Baba</v>
      </c>
      <c r="N6345" s="407" t="s">
        <v>1059</v>
      </c>
    </row>
    <row r="6346">
      <c r="A6346" s="404" t="s">
        <v>7540</v>
      </c>
      <c r="B6346" s="405" t="s">
        <v>537</v>
      </c>
      <c r="C6346" s="406" t="str">
        <f>iferror(vlookup(B6346,Maps!$A$2:$B$111,2,false),"")</f>
        <v>Spot 04 - Kokiri Forest</v>
      </c>
      <c r="D6346" s="405" t="s">
        <v>682</v>
      </c>
      <c r="E6346" s="405" t="s">
        <v>680</v>
      </c>
      <c r="F6346" s="407"/>
      <c r="G6346" s="407"/>
      <c r="H6346" s="405" t="s">
        <v>43</v>
      </c>
      <c r="I6346" s="408" t="s">
        <v>5120</v>
      </c>
      <c r="J6346" s="413" t="str">
        <f>iferror(vlookup(H6346,Actors!$A$2:$D$472,4,false),"")</f>
        <v>Deku Baba</v>
      </c>
      <c r="K6346" s="405" t="s">
        <v>398</v>
      </c>
      <c r="L6346" s="405" t="s">
        <v>21</v>
      </c>
      <c r="M6346" s="411" t="str">
        <f>iferror(vlookup(A6346,Variables!$F$2:$G$2762,2,false),"")</f>
        <v>Big Deku Baba</v>
      </c>
      <c r="N6346" s="407" t="s">
        <v>1059</v>
      </c>
    </row>
    <row r="6347">
      <c r="A6347" s="404" t="s">
        <v>10142</v>
      </c>
      <c r="B6347" s="405" t="s">
        <v>537</v>
      </c>
      <c r="C6347" s="406" t="str">
        <f>iferror(vlookup(B6347,Maps!$A$2:$B$111,2,false),"")</f>
        <v>Spot 04 - Kokiri Forest</v>
      </c>
      <c r="D6347" s="405" t="s">
        <v>682</v>
      </c>
      <c r="E6347" s="405" t="s">
        <v>680</v>
      </c>
      <c r="F6347" s="407"/>
      <c r="G6347" s="407"/>
      <c r="H6347" s="405" t="s">
        <v>3240</v>
      </c>
      <c r="I6347" s="408" t="s">
        <v>6052</v>
      </c>
      <c r="J6347" s="413" t="str">
        <f>iferror(vlookup(H6347,Actors!$A$2:$D$472,4,false),"")</f>
        <v>Gossip Stone</v>
      </c>
      <c r="K6347" s="405" t="s">
        <v>3172</v>
      </c>
      <c r="L6347" s="405" t="s">
        <v>10143</v>
      </c>
      <c r="M6347" s="411" t="str">
        <f>iferror(vlookup(A6347,Variables!$F$2:$G$2762,2,false),"")</f>
        <v/>
      </c>
      <c r="N6347" s="407" t="s">
        <v>1059</v>
      </c>
    </row>
    <row r="6348">
      <c r="A6348" s="404" t="s">
        <v>10144</v>
      </c>
      <c r="B6348" s="405" t="s">
        <v>537</v>
      </c>
      <c r="C6348" s="406" t="str">
        <f>iferror(vlookup(B6348,Maps!$A$2:$B$111,2,false),"")</f>
        <v>Spot 04 - Kokiri Forest</v>
      </c>
      <c r="D6348" s="405" t="s">
        <v>682</v>
      </c>
      <c r="E6348" s="405" t="s">
        <v>680</v>
      </c>
      <c r="F6348" s="407"/>
      <c r="G6348" s="407"/>
      <c r="H6348" s="405" t="s">
        <v>3240</v>
      </c>
      <c r="I6348" s="408" t="s">
        <v>6052</v>
      </c>
      <c r="J6348" s="413" t="str">
        <f>iferror(vlookup(H6348,Actors!$A$2:$D$472,4,false),"")</f>
        <v>Gossip Stone</v>
      </c>
      <c r="K6348" s="405" t="s">
        <v>3172</v>
      </c>
      <c r="L6348" s="405" t="s">
        <v>10145</v>
      </c>
      <c r="M6348" s="411" t="str">
        <f>iferror(vlookup(A6348,Variables!$F$2:$G$2762,2,false),"")</f>
        <v/>
      </c>
      <c r="N6348" s="407" t="s">
        <v>1059</v>
      </c>
    </row>
    <row r="6349">
      <c r="A6349" s="375" t="s">
        <v>10063</v>
      </c>
      <c r="B6349" s="376" t="s">
        <v>537</v>
      </c>
      <c r="C6349" s="377" t="str">
        <f>iferror(vlookup(B6349,Maps!$A$2:$B$111,2,false),"")</f>
        <v>Spot 04 - Kokiri Forest</v>
      </c>
      <c r="D6349" s="376" t="s">
        <v>684</v>
      </c>
      <c r="E6349" s="376" t="s">
        <v>680</v>
      </c>
      <c r="F6349" s="378"/>
      <c r="G6349" s="378"/>
      <c r="H6349" s="376" t="s">
        <v>2792</v>
      </c>
      <c r="I6349" s="338" t="s">
        <v>5279</v>
      </c>
      <c r="J6349" s="379" t="str">
        <f>iferror(vlookup(H6349,Actors!$A$2:$D$472,4,false),"")</f>
        <v/>
      </c>
      <c r="K6349" s="376" t="s">
        <v>21</v>
      </c>
      <c r="L6349" s="376" t="s">
        <v>12</v>
      </c>
      <c r="M6349" s="381" t="str">
        <f>iferror(vlookup(A6349,Variables!$F$2:$G$2762,2,false),"")</f>
        <v>Forest Sparklies</v>
      </c>
      <c r="N6349" s="378" t="s">
        <v>1059</v>
      </c>
    </row>
    <row r="6350">
      <c r="A6350" s="375" t="s">
        <v>10146</v>
      </c>
      <c r="B6350" s="376" t="s">
        <v>537</v>
      </c>
      <c r="C6350" s="377" t="str">
        <f>iferror(vlookup(B6350,Maps!$A$2:$B$111,2,false),"")</f>
        <v>Spot 04 - Kokiri Forest</v>
      </c>
      <c r="D6350" s="376" t="s">
        <v>684</v>
      </c>
      <c r="E6350" s="376" t="s">
        <v>680</v>
      </c>
      <c r="F6350" s="378"/>
      <c r="G6350" s="378"/>
      <c r="H6350" s="376" t="s">
        <v>2896</v>
      </c>
      <c r="I6350" s="338" t="s">
        <v>5437</v>
      </c>
      <c r="J6350" s="379" t="str">
        <f>iferror(vlookup(H6350,Actors!$A$2:$D$472,4,false),"")</f>
        <v>Deku Tree Sprout</v>
      </c>
      <c r="K6350" s="376" t="s">
        <v>2886</v>
      </c>
      <c r="L6350" s="376" t="s">
        <v>9955</v>
      </c>
      <c r="M6350" s="381" t="str">
        <f>iferror(vlookup(A6350,Variables!$F$2:$G$2762,2,false),"")</f>
        <v>Deku Tree Sprout</v>
      </c>
      <c r="N6350" s="378" t="s">
        <v>1059</v>
      </c>
    </row>
    <row r="6351">
      <c r="A6351" s="375" t="s">
        <v>10141</v>
      </c>
      <c r="B6351" s="376" t="s">
        <v>537</v>
      </c>
      <c r="C6351" s="377" t="str">
        <f>iferror(vlookup(B6351,Maps!$A$2:$B$111,2,false),"")</f>
        <v>Spot 04 - Kokiri Forest</v>
      </c>
      <c r="D6351" s="376" t="s">
        <v>684</v>
      </c>
      <c r="E6351" s="376" t="s">
        <v>680</v>
      </c>
      <c r="F6351" s="378"/>
      <c r="G6351" s="378"/>
      <c r="H6351" s="376" t="s">
        <v>425</v>
      </c>
      <c r="I6351" s="338" t="s">
        <v>5058</v>
      </c>
      <c r="J6351" s="379" t="str">
        <f>iferror(vlookup(H6351,Actors!$A$2:$D$472,4,false),"")</f>
        <v>Deku Tree's Jaw</v>
      </c>
      <c r="K6351" s="376" t="s">
        <v>307</v>
      </c>
      <c r="L6351" s="376" t="s">
        <v>7164</v>
      </c>
      <c r="M6351" s="381" t="str">
        <f>iferror(vlookup(A6351,Variables!$F$2:$G$2762,2,false),"")</f>
        <v>Great Deku Tree Jaw &amp; Top - Triggers Navi Returning Cutscene</v>
      </c>
      <c r="N6351" s="378" t="s">
        <v>1059</v>
      </c>
    </row>
    <row r="6352">
      <c r="A6352" s="375" t="s">
        <v>10142</v>
      </c>
      <c r="B6352" s="376" t="s">
        <v>537</v>
      </c>
      <c r="C6352" s="377" t="str">
        <f>iferror(vlookup(B6352,Maps!$A$2:$B$111,2,false),"")</f>
        <v>Spot 04 - Kokiri Forest</v>
      </c>
      <c r="D6352" s="376" t="s">
        <v>684</v>
      </c>
      <c r="E6352" s="376" t="s">
        <v>680</v>
      </c>
      <c r="F6352" s="378"/>
      <c r="G6352" s="378"/>
      <c r="H6352" s="376" t="s">
        <v>3240</v>
      </c>
      <c r="I6352" s="338" t="s">
        <v>6052</v>
      </c>
      <c r="J6352" s="379" t="str">
        <f>iferror(vlookup(H6352,Actors!$A$2:$D$472,4,false),"")</f>
        <v>Gossip Stone</v>
      </c>
      <c r="K6352" s="376" t="s">
        <v>3172</v>
      </c>
      <c r="L6352" s="376" t="s">
        <v>10143</v>
      </c>
      <c r="M6352" s="381" t="str">
        <f>iferror(vlookup(A6352,Variables!$F$2:$G$2762,2,false),"")</f>
        <v/>
      </c>
      <c r="N6352" s="378" t="s">
        <v>1059</v>
      </c>
    </row>
    <row r="6353">
      <c r="A6353" s="375" t="s">
        <v>10144</v>
      </c>
      <c r="B6353" s="376" t="s">
        <v>537</v>
      </c>
      <c r="C6353" s="377" t="str">
        <f>iferror(vlookup(B6353,Maps!$A$2:$B$111,2,false),"")</f>
        <v>Spot 04 - Kokiri Forest</v>
      </c>
      <c r="D6353" s="376" t="s">
        <v>684</v>
      </c>
      <c r="E6353" s="376" t="s">
        <v>680</v>
      </c>
      <c r="F6353" s="378"/>
      <c r="G6353" s="378"/>
      <c r="H6353" s="376" t="s">
        <v>3240</v>
      </c>
      <c r="I6353" s="338" t="s">
        <v>6052</v>
      </c>
      <c r="J6353" s="379" t="str">
        <f>iferror(vlookup(H6353,Actors!$A$2:$D$472,4,false),"")</f>
        <v>Gossip Stone</v>
      </c>
      <c r="K6353" s="376" t="s">
        <v>3172</v>
      </c>
      <c r="L6353" s="376" t="s">
        <v>10145</v>
      </c>
      <c r="M6353" s="381" t="str">
        <f>iferror(vlookup(A6353,Variables!$F$2:$G$2762,2,false),"")</f>
        <v/>
      </c>
      <c r="N6353" s="378" t="s">
        <v>1059</v>
      </c>
    </row>
    <row r="6354">
      <c r="A6354" s="404" t="s">
        <v>10141</v>
      </c>
      <c r="B6354" s="405" t="s">
        <v>537</v>
      </c>
      <c r="C6354" s="406" t="str">
        <f>iferror(vlookup(B6354,Maps!$A$2:$B$111,2,false),"")</f>
        <v>Spot 04 - Kokiri Forest</v>
      </c>
      <c r="D6354" s="405" t="s">
        <v>686</v>
      </c>
      <c r="E6354" s="405" t="s">
        <v>680</v>
      </c>
      <c r="F6354" s="407"/>
      <c r="G6354" s="407"/>
      <c r="H6354" s="405" t="s">
        <v>425</v>
      </c>
      <c r="I6354" s="408" t="s">
        <v>5058</v>
      </c>
      <c r="J6354" s="413" t="str">
        <f>iferror(vlookup(H6354,Actors!$A$2:$D$472,4,false),"")</f>
        <v>Deku Tree's Jaw</v>
      </c>
      <c r="K6354" s="405" t="s">
        <v>307</v>
      </c>
      <c r="L6354" s="405" t="s">
        <v>7164</v>
      </c>
      <c r="M6354" s="411" t="str">
        <f>iferror(vlookup(A6354,Variables!$F$2:$G$2762,2,false),"")</f>
        <v>Great Deku Tree Jaw &amp; Top - Triggers Navi Returning Cutscene</v>
      </c>
      <c r="N6354" s="407" t="s">
        <v>1059</v>
      </c>
    </row>
    <row r="6355">
      <c r="A6355" s="404" t="s">
        <v>10147</v>
      </c>
      <c r="B6355" s="405" t="s">
        <v>537</v>
      </c>
      <c r="C6355" s="406" t="str">
        <f>iferror(vlookup(B6355,Maps!$A$2:$B$111,2,false),"")</f>
        <v>Spot 04 - Kokiri Forest</v>
      </c>
      <c r="D6355" s="405" t="s">
        <v>686</v>
      </c>
      <c r="E6355" s="405" t="s">
        <v>680</v>
      </c>
      <c r="F6355" s="407"/>
      <c r="G6355" s="407"/>
      <c r="H6355" s="405" t="s">
        <v>2774</v>
      </c>
      <c r="I6355" s="408" t="s">
        <v>5246</v>
      </c>
      <c r="J6355" s="409" t="str">
        <f>iferror(vlookup(H6355,Actors!$A$2:$D$472,4,false),"")</f>
        <v/>
      </c>
      <c r="K6355" s="410" t="s">
        <v>21</v>
      </c>
      <c r="L6355" s="405" t="s">
        <v>9310</v>
      </c>
      <c r="M6355" s="411" t="str">
        <f>iferror(vlookup(A6355,Variables!$F$2:$G$2762,2,false),"")</f>
        <v>xxx (0093)</v>
      </c>
      <c r="N6355" s="412" t="s">
        <v>1059</v>
      </c>
    </row>
    <row r="6356">
      <c r="A6356" s="404" t="s">
        <v>10063</v>
      </c>
      <c r="B6356" s="405" t="s">
        <v>537</v>
      </c>
      <c r="C6356" s="406" t="str">
        <f>iferror(vlookup(B6356,Maps!$A$2:$B$111,2,false),"")</f>
        <v>Spot 04 - Kokiri Forest</v>
      </c>
      <c r="D6356" s="405" t="s">
        <v>686</v>
      </c>
      <c r="E6356" s="405" t="s">
        <v>680</v>
      </c>
      <c r="F6356" s="407"/>
      <c r="G6356" s="407"/>
      <c r="H6356" s="405" t="s">
        <v>2792</v>
      </c>
      <c r="I6356" s="408" t="s">
        <v>5279</v>
      </c>
      <c r="J6356" s="413" t="str">
        <f>iferror(vlookup(H6356,Actors!$A$2:$D$472,4,false),"")</f>
        <v/>
      </c>
      <c r="K6356" s="405" t="s">
        <v>21</v>
      </c>
      <c r="L6356" s="405" t="s">
        <v>12</v>
      </c>
      <c r="M6356" s="411" t="str">
        <f>iferror(vlookup(A6356,Variables!$F$2:$G$2762,2,false),"")</f>
        <v>Forest Sparklies</v>
      </c>
      <c r="N6356" s="407" t="s">
        <v>1059</v>
      </c>
    </row>
    <row r="6357">
      <c r="A6357" s="375" t="s">
        <v>10141</v>
      </c>
      <c r="B6357" s="376" t="s">
        <v>537</v>
      </c>
      <c r="C6357" s="377" t="str">
        <f>iferror(vlookup(B6357,Maps!$A$2:$B$111,2,false),"")</f>
        <v>Spot 04 - Kokiri Forest</v>
      </c>
      <c r="D6357" s="376" t="s">
        <v>688</v>
      </c>
      <c r="E6357" s="376" t="s">
        <v>680</v>
      </c>
      <c r="F6357" s="378"/>
      <c r="G6357" s="378"/>
      <c r="H6357" s="376" t="s">
        <v>425</v>
      </c>
      <c r="I6357" s="338" t="s">
        <v>5058</v>
      </c>
      <c r="J6357" s="379" t="str">
        <f>iferror(vlookup(H6357,Actors!$A$2:$D$472,4,false),"")</f>
        <v>Deku Tree's Jaw</v>
      </c>
      <c r="K6357" s="376" t="s">
        <v>307</v>
      </c>
      <c r="L6357" s="376" t="s">
        <v>7164</v>
      </c>
      <c r="M6357" s="381" t="str">
        <f>iferror(vlookup(A6357,Variables!$F$2:$G$2762,2,false),"")</f>
        <v>Great Deku Tree Jaw &amp; Top - Triggers Navi Returning Cutscene</v>
      </c>
      <c r="N6357" s="378" t="s">
        <v>1059</v>
      </c>
    </row>
    <row r="6358">
      <c r="A6358" s="375" t="s">
        <v>10063</v>
      </c>
      <c r="B6358" s="376" t="s">
        <v>537</v>
      </c>
      <c r="C6358" s="377" t="str">
        <f>iferror(vlookup(B6358,Maps!$A$2:$B$111,2,false),"")</f>
        <v>Spot 04 - Kokiri Forest</v>
      </c>
      <c r="D6358" s="376" t="s">
        <v>688</v>
      </c>
      <c r="E6358" s="376" t="s">
        <v>680</v>
      </c>
      <c r="F6358" s="378"/>
      <c r="G6358" s="378"/>
      <c r="H6358" s="376" t="s">
        <v>2792</v>
      </c>
      <c r="I6358" s="338" t="s">
        <v>5279</v>
      </c>
      <c r="J6358" s="379" t="str">
        <f>iferror(vlookup(H6358,Actors!$A$2:$D$472,4,false),"")</f>
        <v/>
      </c>
      <c r="K6358" s="376" t="s">
        <v>21</v>
      </c>
      <c r="L6358" s="376" t="s">
        <v>12</v>
      </c>
      <c r="M6358" s="381" t="str">
        <f>iferror(vlookup(A6358,Variables!$F$2:$G$2762,2,false),"")</f>
        <v>Forest Sparklies</v>
      </c>
      <c r="N6358" s="378" t="s">
        <v>1059</v>
      </c>
    </row>
    <row r="6359">
      <c r="A6359" s="375" t="s">
        <v>10063</v>
      </c>
      <c r="B6359" s="376" t="s">
        <v>537</v>
      </c>
      <c r="C6359" s="377" t="str">
        <f>iferror(vlookup(B6359,Maps!$A$2:$B$111,2,false),"")</f>
        <v>Spot 04 - Kokiri Forest</v>
      </c>
      <c r="D6359" s="376" t="s">
        <v>688</v>
      </c>
      <c r="E6359" s="376" t="s">
        <v>680</v>
      </c>
      <c r="F6359" s="378"/>
      <c r="G6359" s="378"/>
      <c r="H6359" s="376" t="s">
        <v>2792</v>
      </c>
      <c r="I6359" s="338" t="s">
        <v>5279</v>
      </c>
      <c r="J6359" s="379" t="str">
        <f>iferror(vlookup(H6359,Actors!$A$2:$D$472,4,false),"")</f>
        <v/>
      </c>
      <c r="K6359" s="376" t="s">
        <v>21</v>
      </c>
      <c r="L6359" s="376" t="s">
        <v>12</v>
      </c>
      <c r="M6359" s="381" t="str">
        <f>iferror(vlookup(A6359,Variables!$F$2:$G$2762,2,false),"")</f>
        <v>Forest Sparklies</v>
      </c>
      <c r="N6359" s="378" t="s">
        <v>1059</v>
      </c>
    </row>
    <row r="6360">
      <c r="A6360" s="375" t="s">
        <v>9986</v>
      </c>
      <c r="B6360" s="376" t="s">
        <v>537</v>
      </c>
      <c r="C6360" s="377" t="str">
        <f>iferror(vlookup(B6360,Maps!$A$2:$B$111,2,false),"")</f>
        <v>Spot 04 - Kokiri Forest</v>
      </c>
      <c r="D6360" s="376" t="s">
        <v>688</v>
      </c>
      <c r="E6360" s="376" t="s">
        <v>680</v>
      </c>
      <c r="F6360" s="378"/>
      <c r="G6360" s="378"/>
      <c r="H6360" s="376" t="s">
        <v>97</v>
      </c>
      <c r="I6360" s="338" t="s">
        <v>5143</v>
      </c>
      <c r="J6360" s="379" t="str">
        <f>iferror(vlookup(H6360,Actors!$A$2:$D$472,4,false),"")</f>
        <v>Blue Warp &amp; Rupee-Shaped Prism</v>
      </c>
      <c r="K6360" s="376" t="s">
        <v>475</v>
      </c>
      <c r="L6360" s="376" t="s">
        <v>55</v>
      </c>
      <c r="M6360" s="381" t="str">
        <f>iferror(vlookup(A6360,Variables!$F$2:$G$2762,2,false),"")</f>
        <v/>
      </c>
      <c r="N6360" s="378" t="s">
        <v>1059</v>
      </c>
    </row>
    <row r="6361">
      <c r="A6361" s="404" t="s">
        <v>10141</v>
      </c>
      <c r="B6361" s="405" t="s">
        <v>537</v>
      </c>
      <c r="C6361" s="406" t="str">
        <f>iferror(vlookup(B6361,Maps!$A$2:$B$111,2,false),"")</f>
        <v>Spot 04 - Kokiri Forest</v>
      </c>
      <c r="D6361" s="405" t="s">
        <v>690</v>
      </c>
      <c r="E6361" s="405" t="s">
        <v>680</v>
      </c>
      <c r="F6361" s="407"/>
      <c r="G6361" s="407"/>
      <c r="H6361" s="405" t="s">
        <v>425</v>
      </c>
      <c r="I6361" s="408" t="s">
        <v>5058</v>
      </c>
      <c r="J6361" s="413" t="str">
        <f>iferror(vlookup(H6361,Actors!$A$2:$D$472,4,false),"")</f>
        <v>Deku Tree's Jaw</v>
      </c>
      <c r="K6361" s="405" t="s">
        <v>307</v>
      </c>
      <c r="L6361" s="405" t="s">
        <v>7164</v>
      </c>
      <c r="M6361" s="411" t="str">
        <f>iferror(vlookup(A6361,Variables!$F$2:$G$2762,2,false),"")</f>
        <v>Great Deku Tree Jaw &amp; Top - Triggers Navi Returning Cutscene</v>
      </c>
      <c r="N6361" s="407" t="s">
        <v>1059</v>
      </c>
    </row>
    <row r="6362">
      <c r="A6362" s="404" t="s">
        <v>9511</v>
      </c>
      <c r="B6362" s="405" t="s">
        <v>537</v>
      </c>
      <c r="C6362" s="406" t="str">
        <f>iferror(vlookup(B6362,Maps!$A$2:$B$111,2,false),"")</f>
        <v>Spot 04 - Kokiri Forest</v>
      </c>
      <c r="D6362" s="405" t="s">
        <v>690</v>
      </c>
      <c r="E6362" s="405" t="s">
        <v>680</v>
      </c>
      <c r="F6362" s="407"/>
      <c r="G6362" s="407"/>
      <c r="H6362" s="405" t="s">
        <v>2774</v>
      </c>
      <c r="I6362" s="408" t="s">
        <v>5246</v>
      </c>
      <c r="J6362" s="409" t="str">
        <f>iferror(vlookup(H6362,Actors!$A$2:$D$472,4,false),"")</f>
        <v/>
      </c>
      <c r="K6362" s="410" t="s">
        <v>21</v>
      </c>
      <c r="L6362" s="405" t="s">
        <v>144</v>
      </c>
      <c r="M6362" s="411" t="str">
        <f>iferror(vlookup(A6362,Variables!$F$2:$G$2762,2,false),"")</f>
        <v>Kokiri's Emerald (00AD)</v>
      </c>
      <c r="N6362" s="412" t="s">
        <v>1059</v>
      </c>
    </row>
    <row r="6363">
      <c r="A6363" s="404" t="s">
        <v>10148</v>
      </c>
      <c r="B6363" s="405" t="s">
        <v>537</v>
      </c>
      <c r="C6363" s="406" t="str">
        <f>iferror(vlookup(B6363,Maps!$A$2:$B$111,2,false),"")</f>
        <v>Spot 04 - Kokiri Forest</v>
      </c>
      <c r="D6363" s="405" t="s">
        <v>690</v>
      </c>
      <c r="E6363" s="405" t="s">
        <v>680</v>
      </c>
      <c r="F6363" s="407"/>
      <c r="G6363" s="407"/>
      <c r="H6363" s="405" t="s">
        <v>2774</v>
      </c>
      <c r="I6363" s="408" t="s">
        <v>5246</v>
      </c>
      <c r="J6363" s="409" t="str">
        <f>iferror(vlookup(H6363,Actors!$A$2:$D$472,4,false),"")</f>
        <v/>
      </c>
      <c r="K6363" s="410" t="s">
        <v>21</v>
      </c>
      <c r="L6363" s="405" t="s">
        <v>10149</v>
      </c>
      <c r="M6363" s="411" t="str">
        <f>iferror(vlookup(A6363,Variables!$F$2:$G$2762,2,false),"")</f>
        <v>xxx (0001)</v>
      </c>
      <c r="N6363" s="412" t="s">
        <v>1059</v>
      </c>
    </row>
    <row r="6364">
      <c r="A6364" s="404" t="s">
        <v>10063</v>
      </c>
      <c r="B6364" s="405" t="s">
        <v>537</v>
      </c>
      <c r="C6364" s="406" t="str">
        <f>iferror(vlookup(B6364,Maps!$A$2:$B$111,2,false),"")</f>
        <v>Spot 04 - Kokiri Forest</v>
      </c>
      <c r="D6364" s="405" t="s">
        <v>690</v>
      </c>
      <c r="E6364" s="405" t="s">
        <v>680</v>
      </c>
      <c r="F6364" s="407"/>
      <c r="G6364" s="407"/>
      <c r="H6364" s="405" t="s">
        <v>2792</v>
      </c>
      <c r="I6364" s="408" t="s">
        <v>5279</v>
      </c>
      <c r="J6364" s="413" t="str">
        <f>iferror(vlookup(H6364,Actors!$A$2:$D$472,4,false),"")</f>
        <v/>
      </c>
      <c r="K6364" s="405" t="s">
        <v>21</v>
      </c>
      <c r="L6364" s="405" t="s">
        <v>12</v>
      </c>
      <c r="M6364" s="411" t="str">
        <f>iferror(vlookup(A6364,Variables!$F$2:$G$2762,2,false),"")</f>
        <v>Forest Sparklies</v>
      </c>
      <c r="N6364" s="407" t="s">
        <v>1059</v>
      </c>
    </row>
    <row r="6365">
      <c r="A6365" s="404" t="s">
        <v>10063</v>
      </c>
      <c r="B6365" s="405" t="s">
        <v>537</v>
      </c>
      <c r="C6365" s="406" t="str">
        <f>iferror(vlookup(B6365,Maps!$A$2:$B$111,2,false),"")</f>
        <v>Spot 04 - Kokiri Forest</v>
      </c>
      <c r="D6365" s="405" t="s">
        <v>690</v>
      </c>
      <c r="E6365" s="405" t="s">
        <v>680</v>
      </c>
      <c r="F6365" s="407"/>
      <c r="G6365" s="407"/>
      <c r="H6365" s="405" t="s">
        <v>2792</v>
      </c>
      <c r="I6365" s="408" t="s">
        <v>5279</v>
      </c>
      <c r="J6365" s="413" t="str">
        <f>iferror(vlookup(H6365,Actors!$A$2:$D$472,4,false),"")</f>
        <v/>
      </c>
      <c r="K6365" s="405" t="s">
        <v>21</v>
      </c>
      <c r="L6365" s="405" t="s">
        <v>12</v>
      </c>
      <c r="M6365" s="411" t="str">
        <f>iferror(vlookup(A6365,Variables!$F$2:$G$2762,2,false),"")</f>
        <v>Forest Sparklies</v>
      </c>
      <c r="N6365" s="407" t="s">
        <v>1059</v>
      </c>
    </row>
    <row r="6366">
      <c r="A6366" s="375" t="s">
        <v>10063</v>
      </c>
      <c r="B6366" s="376" t="s">
        <v>537</v>
      </c>
      <c r="C6366" s="377" t="str">
        <f>iferror(vlookup(B6366,Maps!$A$2:$B$111,2,false),"")</f>
        <v>Spot 04 - Kokiri Forest</v>
      </c>
      <c r="D6366" s="376" t="s">
        <v>692</v>
      </c>
      <c r="E6366" s="376" t="s">
        <v>680</v>
      </c>
      <c r="F6366" s="378"/>
      <c r="G6366" s="378"/>
      <c r="H6366" s="376" t="s">
        <v>2792</v>
      </c>
      <c r="I6366" s="338" t="s">
        <v>5279</v>
      </c>
      <c r="J6366" s="379" t="str">
        <f>iferror(vlookup(H6366,Actors!$A$2:$D$472,4,false),"")</f>
        <v/>
      </c>
      <c r="K6366" s="376" t="s">
        <v>21</v>
      </c>
      <c r="L6366" s="376" t="s">
        <v>12</v>
      </c>
      <c r="M6366" s="381" t="str">
        <f>iferror(vlookup(A6366,Variables!$F$2:$G$2762,2,false),"")</f>
        <v>Forest Sparklies</v>
      </c>
      <c r="N6366" s="378" t="s">
        <v>1059</v>
      </c>
    </row>
    <row r="6367">
      <c r="A6367" s="375" t="s">
        <v>10141</v>
      </c>
      <c r="B6367" s="376" t="s">
        <v>537</v>
      </c>
      <c r="C6367" s="377" t="str">
        <f>iferror(vlookup(B6367,Maps!$A$2:$B$111,2,false),"")</f>
        <v>Spot 04 - Kokiri Forest</v>
      </c>
      <c r="D6367" s="376" t="s">
        <v>692</v>
      </c>
      <c r="E6367" s="376" t="s">
        <v>680</v>
      </c>
      <c r="F6367" s="378"/>
      <c r="G6367" s="378"/>
      <c r="H6367" s="376" t="s">
        <v>425</v>
      </c>
      <c r="I6367" s="338" t="s">
        <v>5058</v>
      </c>
      <c r="J6367" s="379" t="str">
        <f>iferror(vlookup(H6367,Actors!$A$2:$D$472,4,false),"")</f>
        <v>Deku Tree's Jaw</v>
      </c>
      <c r="K6367" s="376" t="s">
        <v>307</v>
      </c>
      <c r="L6367" s="376" t="s">
        <v>7164</v>
      </c>
      <c r="M6367" s="381" t="str">
        <f>iferror(vlookup(A6367,Variables!$F$2:$G$2762,2,false),"")</f>
        <v>Great Deku Tree Jaw &amp; Top - Triggers Navi Returning Cutscene</v>
      </c>
      <c r="N6367" s="378" t="s">
        <v>1059</v>
      </c>
    </row>
    <row r="6368">
      <c r="A6368" s="404" t="s">
        <v>9535</v>
      </c>
      <c r="B6368" s="405" t="s">
        <v>537</v>
      </c>
      <c r="C6368" s="406" t="str">
        <f>iferror(vlookup(B6368,Maps!$A$2:$B$111,2,false),"")</f>
        <v>Spot 04 - Kokiri Forest</v>
      </c>
      <c r="D6368" s="405" t="s">
        <v>694</v>
      </c>
      <c r="E6368" s="405" t="s">
        <v>680</v>
      </c>
      <c r="F6368" s="407"/>
      <c r="G6368" s="407"/>
      <c r="H6368" s="405" t="s">
        <v>215</v>
      </c>
      <c r="I6368" s="408" t="s">
        <v>5050</v>
      </c>
      <c r="J6368" s="413" t="str">
        <f>iferror(vlookup(H6368,Actors!$A$2:$D$472,4,false),"")</f>
        <v>Sound Effects I</v>
      </c>
      <c r="K6368" s="405" t="s">
        <v>21</v>
      </c>
      <c r="L6368" s="405" t="s">
        <v>21</v>
      </c>
      <c r="M6368" s="411" t="str">
        <f>iferror(vlookup(A6368,Variables!$F$2:$G$2762,2,false),"")</f>
        <v>Background Noise - Water Flowing 2</v>
      </c>
      <c r="N6368" s="407" t="s">
        <v>1059</v>
      </c>
    </row>
    <row r="6369">
      <c r="A6369" s="404" t="s">
        <v>10063</v>
      </c>
      <c r="B6369" s="405" t="s">
        <v>537</v>
      </c>
      <c r="C6369" s="406" t="str">
        <f>iferror(vlookup(B6369,Maps!$A$2:$B$111,2,false),"")</f>
        <v>Spot 04 - Kokiri Forest</v>
      </c>
      <c r="D6369" s="405" t="s">
        <v>694</v>
      </c>
      <c r="E6369" s="405" t="s">
        <v>680</v>
      </c>
      <c r="F6369" s="407"/>
      <c r="G6369" s="407"/>
      <c r="H6369" s="405" t="s">
        <v>2792</v>
      </c>
      <c r="I6369" s="408" t="s">
        <v>5279</v>
      </c>
      <c r="J6369" s="413" t="str">
        <f>iferror(vlookup(H6369,Actors!$A$2:$D$472,4,false),"")</f>
        <v/>
      </c>
      <c r="K6369" s="405" t="s">
        <v>21</v>
      </c>
      <c r="L6369" s="405" t="s">
        <v>12</v>
      </c>
      <c r="M6369" s="411" t="str">
        <f>iferror(vlookup(A6369,Variables!$F$2:$G$2762,2,false),"")</f>
        <v>Forest Sparklies</v>
      </c>
      <c r="N6369" s="407" t="s">
        <v>1059</v>
      </c>
    </row>
    <row r="6370">
      <c r="A6370" s="404" t="s">
        <v>10140</v>
      </c>
      <c r="B6370" s="405" t="s">
        <v>537</v>
      </c>
      <c r="C6370" s="406" t="str">
        <f>iferror(vlookup(B6370,Maps!$A$2:$B$111,2,false),"")</f>
        <v>Spot 04 - Kokiri Forest</v>
      </c>
      <c r="D6370" s="405" t="s">
        <v>694</v>
      </c>
      <c r="E6370" s="405" t="s">
        <v>680</v>
      </c>
      <c r="F6370" s="407"/>
      <c r="G6370" s="407"/>
      <c r="H6370" s="405" t="s">
        <v>687</v>
      </c>
      <c r="I6370" s="408" t="s">
        <v>5502</v>
      </c>
      <c r="J6370" s="409" t="str">
        <f>iferror(vlookup(H6370,Actors!$A$2:$D$472,4,false),"")</f>
        <v>Collectible Deku Shield</v>
      </c>
      <c r="K6370" s="410" t="s">
        <v>159</v>
      </c>
      <c r="L6370" s="405" t="s">
        <v>12</v>
      </c>
      <c r="M6370" s="411" t="str">
        <f>iferror(vlookup(A6370,Variables!$F$2:$G$2762,2,false),"")</f>
        <v>Collectable Deku Shield</v>
      </c>
      <c r="N6370" s="412" t="s">
        <v>1073</v>
      </c>
    </row>
    <row r="6371">
      <c r="A6371" s="404" t="s">
        <v>10140</v>
      </c>
      <c r="B6371" s="405" t="s">
        <v>537</v>
      </c>
      <c r="C6371" s="406" t="str">
        <f>iferror(vlookup(B6371,Maps!$A$2:$B$111,2,false),"")</f>
        <v>Spot 04 - Kokiri Forest</v>
      </c>
      <c r="D6371" s="405" t="s">
        <v>694</v>
      </c>
      <c r="E6371" s="405" t="s">
        <v>680</v>
      </c>
      <c r="F6371" s="407"/>
      <c r="G6371" s="407"/>
      <c r="H6371" s="405" t="s">
        <v>687</v>
      </c>
      <c r="I6371" s="408" t="s">
        <v>5502</v>
      </c>
      <c r="J6371" s="409" t="str">
        <f>iferror(vlookup(H6371,Actors!$A$2:$D$472,4,false),"")</f>
        <v>Collectible Deku Shield</v>
      </c>
      <c r="K6371" s="410" t="s">
        <v>159</v>
      </c>
      <c r="L6371" s="405" t="s">
        <v>12</v>
      </c>
      <c r="M6371" s="411" t="str">
        <f>iferror(vlookup(A6371,Variables!$F$2:$G$2762,2,false),"")</f>
        <v>Collectable Deku Shield</v>
      </c>
      <c r="N6371" s="412" t="s">
        <v>1073</v>
      </c>
    </row>
    <row r="6372">
      <c r="A6372" s="404" t="s">
        <v>9311</v>
      </c>
      <c r="B6372" s="405" t="s">
        <v>537</v>
      </c>
      <c r="C6372" s="406" t="str">
        <f>iferror(vlookup(B6372,Maps!$A$2:$B$111,2,false),"")</f>
        <v>Spot 04 - Kokiri Forest</v>
      </c>
      <c r="D6372" s="405" t="s">
        <v>694</v>
      </c>
      <c r="E6372" s="405" t="s">
        <v>680</v>
      </c>
      <c r="F6372" s="407"/>
      <c r="G6372" s="407"/>
      <c r="H6372" s="405" t="s">
        <v>3072</v>
      </c>
      <c r="I6372" s="408" t="s">
        <v>5734</v>
      </c>
      <c r="J6372" s="413" t="str">
        <f>iferror(vlookup(H6372,Actors!$A$2:$D$472,4,false),"")</f>
        <v>Saria (Gameplay)</v>
      </c>
      <c r="K6372" s="405" t="s">
        <v>2860</v>
      </c>
      <c r="L6372" s="405" t="s">
        <v>12</v>
      </c>
      <c r="M6372" s="411" t="str">
        <f>iferror(vlookup(A6372,Variables!$F$2:$G$2762,2,false),"")</f>
        <v>Saria</v>
      </c>
      <c r="N6372" s="407" t="s">
        <v>1073</v>
      </c>
    </row>
    <row r="6373">
      <c r="A6373" s="404" t="s">
        <v>10150</v>
      </c>
      <c r="B6373" s="405" t="s">
        <v>537</v>
      </c>
      <c r="C6373" s="406" t="str">
        <f>iferror(vlookup(B6373,Maps!$A$2:$B$111,2,false),"")</f>
        <v>Spot 04 - Kokiri Forest</v>
      </c>
      <c r="D6373" s="405" t="s">
        <v>694</v>
      </c>
      <c r="E6373" s="405" t="s">
        <v>680</v>
      </c>
      <c r="F6373" s="407"/>
      <c r="G6373" s="407"/>
      <c r="H6373" s="405" t="s">
        <v>398</v>
      </c>
      <c r="I6373" s="416" t="s">
        <v>5044</v>
      </c>
      <c r="J6373" s="409" t="str">
        <f>iferror(vlookup(H6373,Actors!$A$2:$D$472,4,false),"")</f>
        <v>Directional Sign &amp; Square Sign [Early]</v>
      </c>
      <c r="K6373" s="410" t="s">
        <v>12</v>
      </c>
      <c r="L6373" s="405" t="s">
        <v>10151</v>
      </c>
      <c r="M6373" s="411" t="str">
        <f>iferror(vlookup(A6373,Variables!$F$2:$G$2762,2,false),"")</f>
        <v>Square Sign (Early) - Lost Woods</v>
      </c>
      <c r="N6373" s="412" t="s">
        <v>1059</v>
      </c>
    </row>
    <row r="6374">
      <c r="A6374" s="404" t="s">
        <v>10152</v>
      </c>
      <c r="B6374" s="405" t="s">
        <v>537</v>
      </c>
      <c r="C6374" s="406" t="str">
        <f>iferror(vlookup(B6374,Maps!$A$2:$B$111,2,false),"")</f>
        <v>Spot 04 - Kokiri Forest</v>
      </c>
      <c r="D6374" s="405" t="s">
        <v>694</v>
      </c>
      <c r="E6374" s="405" t="s">
        <v>680</v>
      </c>
      <c r="F6374" s="407"/>
      <c r="G6374" s="407"/>
      <c r="H6374" s="405" t="s">
        <v>398</v>
      </c>
      <c r="I6374" s="416" t="s">
        <v>5044</v>
      </c>
      <c r="J6374" s="409" t="str">
        <f>iferror(vlookup(H6374,Actors!$A$2:$D$472,4,false),"")</f>
        <v>Directional Sign &amp; Square Sign [Early]</v>
      </c>
      <c r="K6374" s="410" t="s">
        <v>12</v>
      </c>
      <c r="L6374" s="405" t="s">
        <v>10153</v>
      </c>
      <c r="M6374" s="411" t="str">
        <f>iferror(vlookup(A6374,Variables!$F$2:$G$2762,2,false),"")</f>
        <v>Square Sign (Early) - Forest Temple</v>
      </c>
      <c r="N6374" s="412" t="s">
        <v>1059</v>
      </c>
    </row>
    <row r="6375">
      <c r="A6375" s="404" t="s">
        <v>10154</v>
      </c>
      <c r="B6375" s="405" t="s">
        <v>537</v>
      </c>
      <c r="C6375" s="406" t="str">
        <f>iferror(vlookup(B6375,Maps!$A$2:$B$111,2,false),"")</f>
        <v>Spot 04 - Kokiri Forest</v>
      </c>
      <c r="D6375" s="405" t="s">
        <v>694</v>
      </c>
      <c r="E6375" s="405" t="s">
        <v>680</v>
      </c>
      <c r="F6375" s="407"/>
      <c r="G6375" s="407"/>
      <c r="H6375" s="405" t="s">
        <v>398</v>
      </c>
      <c r="I6375" s="416" t="s">
        <v>5044</v>
      </c>
      <c r="J6375" s="409" t="str">
        <f>iferror(vlookup(H6375,Actors!$A$2:$D$472,4,false),"")</f>
        <v>Directional Sign &amp; Square Sign [Early]</v>
      </c>
      <c r="K6375" s="410" t="s">
        <v>12</v>
      </c>
      <c r="L6375" s="405" t="s">
        <v>7949</v>
      </c>
      <c r="M6375" s="411" t="str">
        <f>iferror(vlookup(A6375,Variables!$F$2:$G$2762,2,false),"")</f>
        <v>Square Sign (Early) - Great Deku Tree's Meadow</v>
      </c>
      <c r="N6375" s="412" t="s">
        <v>1059</v>
      </c>
    </row>
    <row r="6376">
      <c r="A6376" s="404" t="s">
        <v>10155</v>
      </c>
      <c r="B6376" s="405" t="s">
        <v>537</v>
      </c>
      <c r="C6376" s="406" t="str">
        <f>iferror(vlookup(B6376,Maps!$A$2:$B$111,2,false),"")</f>
        <v>Spot 04 - Kokiri Forest</v>
      </c>
      <c r="D6376" s="405" t="s">
        <v>694</v>
      </c>
      <c r="E6376" s="405" t="s">
        <v>680</v>
      </c>
      <c r="F6376" s="407"/>
      <c r="G6376" s="407"/>
      <c r="H6376" s="405" t="s">
        <v>398</v>
      </c>
      <c r="I6376" s="416" t="s">
        <v>5044</v>
      </c>
      <c r="J6376" s="409" t="str">
        <f>iferror(vlookup(H6376,Actors!$A$2:$D$472,4,false),"")</f>
        <v>Directional Sign &amp; Square Sign [Early]</v>
      </c>
      <c r="K6376" s="410" t="s">
        <v>12</v>
      </c>
      <c r="L6376" s="405" t="s">
        <v>10156</v>
      </c>
      <c r="M6376" s="411" t="str">
        <f>iferror(vlookup(A6376,Variables!$F$2:$G$2762,2,false),"")</f>
        <v>Square Sign (Early) - Carpet Merchant</v>
      </c>
      <c r="N6376" s="412" t="s">
        <v>1059</v>
      </c>
    </row>
    <row r="6377">
      <c r="A6377" s="404" t="s">
        <v>10157</v>
      </c>
      <c r="B6377" s="405" t="s">
        <v>537</v>
      </c>
      <c r="C6377" s="406" t="str">
        <f>iferror(vlookup(B6377,Maps!$A$2:$B$111,2,false),"")</f>
        <v>Spot 04 - Kokiri Forest</v>
      </c>
      <c r="D6377" s="405" t="s">
        <v>694</v>
      </c>
      <c r="E6377" s="405" t="s">
        <v>680</v>
      </c>
      <c r="F6377" s="407"/>
      <c r="G6377" s="407"/>
      <c r="H6377" s="405" t="s">
        <v>398</v>
      </c>
      <c r="I6377" s="416" t="s">
        <v>5044</v>
      </c>
      <c r="J6377" s="409" t="str">
        <f>iferror(vlookup(H6377,Actors!$A$2:$D$472,4,false),"")</f>
        <v>Directional Sign &amp; Square Sign [Early]</v>
      </c>
      <c r="K6377" s="410" t="s">
        <v>12</v>
      </c>
      <c r="L6377" s="405" t="s">
        <v>10158</v>
      </c>
      <c r="M6377" s="411" t="str">
        <f>iferror(vlookup(A6377,Variables!$F$2:$G$2762,2,false),"")</f>
        <v>Square Sign (Early) - Forest Training Center</v>
      </c>
      <c r="N6377" s="412" t="s">
        <v>1059</v>
      </c>
    </row>
    <row r="6378">
      <c r="A6378" s="404" t="s">
        <v>10159</v>
      </c>
      <c r="B6378" s="405" t="s">
        <v>537</v>
      </c>
      <c r="C6378" s="406" t="str">
        <f>iferror(vlookup(B6378,Maps!$A$2:$B$111,2,false),"")</f>
        <v>Spot 04 - Kokiri Forest</v>
      </c>
      <c r="D6378" s="405" t="s">
        <v>694</v>
      </c>
      <c r="E6378" s="405" t="s">
        <v>680</v>
      </c>
      <c r="F6378" s="407"/>
      <c r="G6378" s="407"/>
      <c r="H6378" s="405" t="s">
        <v>398</v>
      </c>
      <c r="I6378" s="416" t="s">
        <v>5044</v>
      </c>
      <c r="J6378" s="409" t="str">
        <f>iferror(vlookup(H6378,Actors!$A$2:$D$472,4,false),"")</f>
        <v>Directional Sign &amp; Square Sign [Early]</v>
      </c>
      <c r="K6378" s="410" t="s">
        <v>12</v>
      </c>
      <c r="L6378" s="405" t="s">
        <v>7726</v>
      </c>
      <c r="M6378" s="411" t="str">
        <f>iferror(vlookup(A6378,Variables!$F$2:$G$2762,2,false),"")</f>
        <v>Square Sign (Early) - Zora's Fountain</v>
      </c>
      <c r="N6378" s="412" t="s">
        <v>1059</v>
      </c>
    </row>
    <row r="6379">
      <c r="A6379" s="404" t="s">
        <v>10160</v>
      </c>
      <c r="B6379" s="405" t="s">
        <v>537</v>
      </c>
      <c r="C6379" s="406" t="str">
        <f>iferror(vlookup(B6379,Maps!$A$2:$B$111,2,false),"")</f>
        <v>Spot 04 - Kokiri Forest</v>
      </c>
      <c r="D6379" s="405" t="s">
        <v>694</v>
      </c>
      <c r="E6379" s="405" t="s">
        <v>680</v>
      </c>
      <c r="F6379" s="407"/>
      <c r="G6379" s="407"/>
      <c r="H6379" s="405" t="s">
        <v>3131</v>
      </c>
      <c r="I6379" s="408" t="s">
        <v>5837</v>
      </c>
      <c r="J6379" s="413" t="str">
        <f>iferror(vlookup(H6379,Actors!$A$2:$D$472,4,false),"")</f>
        <v>Mido</v>
      </c>
      <c r="K6379" s="405" t="s">
        <v>2947</v>
      </c>
      <c r="L6379" s="405" t="s">
        <v>12</v>
      </c>
      <c r="M6379" s="411" t="str">
        <f>iferror(vlookup(A6379,Variables!$F$2:$G$2762,2,false),"")</f>
        <v>Hey you! "Mr. No Fairy!"</v>
      </c>
      <c r="N6379" s="407" t="s">
        <v>1073</v>
      </c>
    </row>
    <row r="6380">
      <c r="A6380" s="404" t="s">
        <v>10161</v>
      </c>
      <c r="B6380" s="405" t="s">
        <v>537</v>
      </c>
      <c r="C6380" s="406" t="str">
        <f>iferror(vlookup(B6380,Maps!$A$2:$B$111,2,false),"")</f>
        <v>Spot 04 - Kokiri Forest</v>
      </c>
      <c r="D6380" s="405" t="s">
        <v>694</v>
      </c>
      <c r="E6380" s="405" t="s">
        <v>680</v>
      </c>
      <c r="F6380" s="407"/>
      <c r="G6380" s="407"/>
      <c r="H6380" s="405" t="s">
        <v>159</v>
      </c>
      <c r="I6380" s="416" t="s">
        <v>4967</v>
      </c>
      <c r="J6380" s="413" t="str">
        <f>iferror(vlookup(H6380,Actors!$A$2:$D$472,4,false),"")</f>
        <v>Collectible Items (Visible)</v>
      </c>
      <c r="K6380" s="405" t="s">
        <v>12</v>
      </c>
      <c r="L6380" s="405" t="s">
        <v>9310</v>
      </c>
      <c r="M6380" s="411" t="str">
        <f>iferror(vlookup(A6380,Variables!$F$2:$G$2762,2,false),"")</f>
        <v>Piece of Heart</v>
      </c>
      <c r="N6380" s="407" t="s">
        <v>1059</v>
      </c>
    </row>
    <row r="6381">
      <c r="A6381" s="404" t="s">
        <v>10162</v>
      </c>
      <c r="B6381" s="405" t="s">
        <v>537</v>
      </c>
      <c r="C6381" s="406" t="str">
        <f>iferror(vlookup(B6381,Maps!$A$2:$B$111,2,false),"")</f>
        <v>Spot 04 - Kokiri Forest</v>
      </c>
      <c r="D6381" s="405" t="s">
        <v>694</v>
      </c>
      <c r="E6381" s="405" t="s">
        <v>680</v>
      </c>
      <c r="F6381" s="407"/>
      <c r="G6381" s="407"/>
      <c r="H6381" s="405" t="s">
        <v>3113</v>
      </c>
      <c r="I6381" s="408" t="s">
        <v>5807</v>
      </c>
      <c r="J6381" s="409" t="str">
        <f>iferror(vlookup(H6381,Actors!$A$2:$D$472,4,false),"")</f>
        <v>Kokiri Spawner</v>
      </c>
      <c r="K6381" s="410" t="s">
        <v>21</v>
      </c>
      <c r="L6381" s="405" t="s">
        <v>10163</v>
      </c>
      <c r="M6381" s="411" t="str">
        <f>iferror(vlookup(A6381,Variables!$F$2:$G$2762,2,false),"")</f>
        <v>Rock Pulling Kokiri Boy</v>
      </c>
      <c r="N6381" s="412" t="s">
        <v>1059</v>
      </c>
    </row>
    <row r="6382">
      <c r="A6382" s="375" t="s">
        <v>9535</v>
      </c>
      <c r="B6382" s="376" t="s">
        <v>537</v>
      </c>
      <c r="C6382" s="377" t="str">
        <f>iferror(vlookup(B6382,Maps!$A$2:$B$111,2,false),"")</f>
        <v>Spot 04 - Kokiri Forest</v>
      </c>
      <c r="D6382" s="376" t="s">
        <v>696</v>
      </c>
      <c r="E6382" s="376" t="s">
        <v>680</v>
      </c>
      <c r="F6382" s="378"/>
      <c r="G6382" s="378"/>
      <c r="H6382" s="376" t="s">
        <v>215</v>
      </c>
      <c r="I6382" s="338" t="s">
        <v>5050</v>
      </c>
      <c r="J6382" s="379" t="str">
        <f>iferror(vlookup(H6382,Actors!$A$2:$D$472,4,false),"")</f>
        <v>Sound Effects I</v>
      </c>
      <c r="K6382" s="376" t="s">
        <v>21</v>
      </c>
      <c r="L6382" s="376" t="s">
        <v>21</v>
      </c>
      <c r="M6382" s="381" t="str">
        <f>iferror(vlookup(A6382,Variables!$F$2:$G$2762,2,false),"")</f>
        <v>Background Noise - Water Flowing 2</v>
      </c>
      <c r="N6382" s="378" t="s">
        <v>1059</v>
      </c>
    </row>
    <row r="6383">
      <c r="A6383" s="375" t="s">
        <v>10063</v>
      </c>
      <c r="B6383" s="376" t="s">
        <v>537</v>
      </c>
      <c r="C6383" s="377" t="str">
        <f>iferror(vlookup(B6383,Maps!$A$2:$B$111,2,false),"")</f>
        <v>Spot 04 - Kokiri Forest</v>
      </c>
      <c r="D6383" s="376" t="s">
        <v>696</v>
      </c>
      <c r="E6383" s="376" t="s">
        <v>680</v>
      </c>
      <c r="F6383" s="378"/>
      <c r="G6383" s="378"/>
      <c r="H6383" s="376" t="s">
        <v>2792</v>
      </c>
      <c r="I6383" s="338" t="s">
        <v>5279</v>
      </c>
      <c r="J6383" s="379" t="str">
        <f>iferror(vlookup(H6383,Actors!$A$2:$D$472,4,false),"")</f>
        <v/>
      </c>
      <c r="K6383" s="376" t="s">
        <v>21</v>
      </c>
      <c r="L6383" s="376" t="s">
        <v>12</v>
      </c>
      <c r="M6383" s="381" t="str">
        <f>iferror(vlookup(A6383,Variables!$F$2:$G$2762,2,false),"")</f>
        <v>Forest Sparklies</v>
      </c>
      <c r="N6383" s="378" t="s">
        <v>1059</v>
      </c>
    </row>
    <row r="6384">
      <c r="A6384" s="375" t="s">
        <v>10140</v>
      </c>
      <c r="B6384" s="376" t="s">
        <v>537</v>
      </c>
      <c r="C6384" s="377" t="str">
        <f>iferror(vlookup(B6384,Maps!$A$2:$B$111,2,false),"")</f>
        <v>Spot 04 - Kokiri Forest</v>
      </c>
      <c r="D6384" s="376" t="s">
        <v>696</v>
      </c>
      <c r="E6384" s="376" t="s">
        <v>680</v>
      </c>
      <c r="F6384" s="378"/>
      <c r="G6384" s="378"/>
      <c r="H6384" s="376" t="s">
        <v>687</v>
      </c>
      <c r="I6384" s="338" t="s">
        <v>5502</v>
      </c>
      <c r="J6384" s="383" t="str">
        <f>iferror(vlookup(H6384,Actors!$A$2:$D$472,4,false),"")</f>
        <v>Collectible Deku Shield</v>
      </c>
      <c r="K6384" s="384" t="s">
        <v>159</v>
      </c>
      <c r="L6384" s="376" t="s">
        <v>12</v>
      </c>
      <c r="M6384" s="381" t="str">
        <f>iferror(vlookup(A6384,Variables!$F$2:$G$2762,2,false),"")</f>
        <v>Collectable Deku Shield</v>
      </c>
      <c r="N6384" s="385" t="s">
        <v>1073</v>
      </c>
    </row>
    <row r="6385">
      <c r="A6385" s="375" t="s">
        <v>10140</v>
      </c>
      <c r="B6385" s="376" t="s">
        <v>537</v>
      </c>
      <c r="C6385" s="377" t="str">
        <f>iferror(vlookup(B6385,Maps!$A$2:$B$111,2,false),"")</f>
        <v>Spot 04 - Kokiri Forest</v>
      </c>
      <c r="D6385" s="376" t="s">
        <v>696</v>
      </c>
      <c r="E6385" s="376" t="s">
        <v>680</v>
      </c>
      <c r="F6385" s="378"/>
      <c r="G6385" s="378"/>
      <c r="H6385" s="376" t="s">
        <v>687</v>
      </c>
      <c r="I6385" s="338" t="s">
        <v>5502</v>
      </c>
      <c r="J6385" s="383" t="str">
        <f>iferror(vlookup(H6385,Actors!$A$2:$D$472,4,false),"")</f>
        <v>Collectible Deku Shield</v>
      </c>
      <c r="K6385" s="384" t="s">
        <v>159</v>
      </c>
      <c r="L6385" s="376" t="s">
        <v>12</v>
      </c>
      <c r="M6385" s="381" t="str">
        <f>iferror(vlookup(A6385,Variables!$F$2:$G$2762,2,false),"")</f>
        <v>Collectable Deku Shield</v>
      </c>
      <c r="N6385" s="385" t="s">
        <v>1073</v>
      </c>
    </row>
    <row r="6386">
      <c r="A6386" s="375" t="s">
        <v>9311</v>
      </c>
      <c r="B6386" s="376" t="s">
        <v>537</v>
      </c>
      <c r="C6386" s="377" t="str">
        <f>iferror(vlookup(B6386,Maps!$A$2:$B$111,2,false),"")</f>
        <v>Spot 04 - Kokiri Forest</v>
      </c>
      <c r="D6386" s="376" t="s">
        <v>696</v>
      </c>
      <c r="E6386" s="376" t="s">
        <v>680</v>
      </c>
      <c r="F6386" s="378"/>
      <c r="G6386" s="378"/>
      <c r="H6386" s="376" t="s">
        <v>3072</v>
      </c>
      <c r="I6386" s="338" t="s">
        <v>5734</v>
      </c>
      <c r="J6386" s="379" t="str">
        <f>iferror(vlookup(H6386,Actors!$A$2:$D$472,4,false),"")</f>
        <v>Saria (Gameplay)</v>
      </c>
      <c r="K6386" s="376" t="s">
        <v>2860</v>
      </c>
      <c r="L6386" s="376" t="s">
        <v>12</v>
      </c>
      <c r="M6386" s="381" t="str">
        <f>iferror(vlookup(A6386,Variables!$F$2:$G$2762,2,false),"")</f>
        <v>Saria</v>
      </c>
      <c r="N6386" s="378" t="s">
        <v>1073</v>
      </c>
    </row>
    <row r="6387">
      <c r="A6387" s="375" t="s">
        <v>10150</v>
      </c>
      <c r="B6387" s="376" t="s">
        <v>537</v>
      </c>
      <c r="C6387" s="377" t="str">
        <f>iferror(vlookup(B6387,Maps!$A$2:$B$111,2,false),"")</f>
        <v>Spot 04 - Kokiri Forest</v>
      </c>
      <c r="D6387" s="376" t="s">
        <v>696</v>
      </c>
      <c r="E6387" s="376" t="s">
        <v>680</v>
      </c>
      <c r="F6387" s="378"/>
      <c r="G6387" s="378"/>
      <c r="H6387" s="376" t="s">
        <v>398</v>
      </c>
      <c r="I6387" s="382" t="s">
        <v>5044</v>
      </c>
      <c r="J6387" s="383" t="str">
        <f>iferror(vlookup(H6387,Actors!$A$2:$D$472,4,false),"")</f>
        <v>Directional Sign &amp; Square Sign [Early]</v>
      </c>
      <c r="K6387" s="384" t="s">
        <v>12</v>
      </c>
      <c r="L6387" s="376" t="s">
        <v>10151</v>
      </c>
      <c r="M6387" s="381" t="str">
        <f>iferror(vlookup(A6387,Variables!$F$2:$G$2762,2,false),"")</f>
        <v>Square Sign (Early) - Lost Woods</v>
      </c>
      <c r="N6387" s="385" t="s">
        <v>1059</v>
      </c>
    </row>
    <row r="6388">
      <c r="A6388" s="375" t="s">
        <v>10152</v>
      </c>
      <c r="B6388" s="376" t="s">
        <v>537</v>
      </c>
      <c r="C6388" s="377" t="str">
        <f>iferror(vlookup(B6388,Maps!$A$2:$B$111,2,false),"")</f>
        <v>Spot 04 - Kokiri Forest</v>
      </c>
      <c r="D6388" s="376" t="s">
        <v>696</v>
      </c>
      <c r="E6388" s="376" t="s">
        <v>680</v>
      </c>
      <c r="F6388" s="378"/>
      <c r="G6388" s="378"/>
      <c r="H6388" s="376" t="s">
        <v>398</v>
      </c>
      <c r="I6388" s="382" t="s">
        <v>5044</v>
      </c>
      <c r="J6388" s="383" t="str">
        <f>iferror(vlookup(H6388,Actors!$A$2:$D$472,4,false),"")</f>
        <v>Directional Sign &amp; Square Sign [Early]</v>
      </c>
      <c r="K6388" s="384" t="s">
        <v>12</v>
      </c>
      <c r="L6388" s="376" t="s">
        <v>10153</v>
      </c>
      <c r="M6388" s="381" t="str">
        <f>iferror(vlookup(A6388,Variables!$F$2:$G$2762,2,false),"")</f>
        <v>Square Sign (Early) - Forest Temple</v>
      </c>
      <c r="N6388" s="385" t="s">
        <v>1059</v>
      </c>
    </row>
    <row r="6389">
      <c r="A6389" s="375" t="s">
        <v>10154</v>
      </c>
      <c r="B6389" s="376" t="s">
        <v>537</v>
      </c>
      <c r="C6389" s="377" t="str">
        <f>iferror(vlookup(B6389,Maps!$A$2:$B$111,2,false),"")</f>
        <v>Spot 04 - Kokiri Forest</v>
      </c>
      <c r="D6389" s="376" t="s">
        <v>696</v>
      </c>
      <c r="E6389" s="376" t="s">
        <v>680</v>
      </c>
      <c r="F6389" s="378"/>
      <c r="G6389" s="378"/>
      <c r="H6389" s="376" t="s">
        <v>398</v>
      </c>
      <c r="I6389" s="382" t="s">
        <v>5044</v>
      </c>
      <c r="J6389" s="383" t="str">
        <f>iferror(vlookup(H6389,Actors!$A$2:$D$472,4,false),"")</f>
        <v>Directional Sign &amp; Square Sign [Early]</v>
      </c>
      <c r="K6389" s="384" t="s">
        <v>12</v>
      </c>
      <c r="L6389" s="376" t="s">
        <v>7949</v>
      </c>
      <c r="M6389" s="381" t="str">
        <f>iferror(vlookup(A6389,Variables!$F$2:$G$2762,2,false),"")</f>
        <v>Square Sign (Early) - Great Deku Tree's Meadow</v>
      </c>
      <c r="N6389" s="385" t="s">
        <v>1059</v>
      </c>
    </row>
    <row r="6390">
      <c r="A6390" s="375" t="s">
        <v>10155</v>
      </c>
      <c r="B6390" s="376" t="s">
        <v>537</v>
      </c>
      <c r="C6390" s="377" t="str">
        <f>iferror(vlookup(B6390,Maps!$A$2:$B$111,2,false),"")</f>
        <v>Spot 04 - Kokiri Forest</v>
      </c>
      <c r="D6390" s="376" t="s">
        <v>696</v>
      </c>
      <c r="E6390" s="376" t="s">
        <v>680</v>
      </c>
      <c r="F6390" s="378"/>
      <c r="G6390" s="378"/>
      <c r="H6390" s="376" t="s">
        <v>398</v>
      </c>
      <c r="I6390" s="382" t="s">
        <v>5044</v>
      </c>
      <c r="J6390" s="383" t="str">
        <f>iferror(vlookup(H6390,Actors!$A$2:$D$472,4,false),"")</f>
        <v>Directional Sign &amp; Square Sign [Early]</v>
      </c>
      <c r="K6390" s="384" t="s">
        <v>12</v>
      </c>
      <c r="L6390" s="376" t="s">
        <v>10156</v>
      </c>
      <c r="M6390" s="381" t="str">
        <f>iferror(vlookup(A6390,Variables!$F$2:$G$2762,2,false),"")</f>
        <v>Square Sign (Early) - Carpet Merchant</v>
      </c>
      <c r="N6390" s="385" t="s">
        <v>1059</v>
      </c>
    </row>
    <row r="6391">
      <c r="A6391" s="375" t="s">
        <v>10157</v>
      </c>
      <c r="B6391" s="376" t="s">
        <v>537</v>
      </c>
      <c r="C6391" s="377" t="str">
        <f>iferror(vlookup(B6391,Maps!$A$2:$B$111,2,false),"")</f>
        <v>Spot 04 - Kokiri Forest</v>
      </c>
      <c r="D6391" s="376" t="s">
        <v>696</v>
      </c>
      <c r="E6391" s="376" t="s">
        <v>680</v>
      </c>
      <c r="F6391" s="378"/>
      <c r="G6391" s="378"/>
      <c r="H6391" s="376" t="s">
        <v>398</v>
      </c>
      <c r="I6391" s="382" t="s">
        <v>5044</v>
      </c>
      <c r="J6391" s="383" t="str">
        <f>iferror(vlookup(H6391,Actors!$A$2:$D$472,4,false),"")</f>
        <v>Directional Sign &amp; Square Sign [Early]</v>
      </c>
      <c r="K6391" s="384" t="s">
        <v>12</v>
      </c>
      <c r="L6391" s="376" t="s">
        <v>10158</v>
      </c>
      <c r="M6391" s="381" t="str">
        <f>iferror(vlookup(A6391,Variables!$F$2:$G$2762,2,false),"")</f>
        <v>Square Sign (Early) - Forest Training Center</v>
      </c>
      <c r="N6391" s="385" t="s">
        <v>1059</v>
      </c>
    </row>
    <row r="6392">
      <c r="A6392" s="375" t="s">
        <v>10159</v>
      </c>
      <c r="B6392" s="376" t="s">
        <v>537</v>
      </c>
      <c r="C6392" s="377" t="str">
        <f>iferror(vlookup(B6392,Maps!$A$2:$B$111,2,false),"")</f>
        <v>Spot 04 - Kokiri Forest</v>
      </c>
      <c r="D6392" s="376" t="s">
        <v>696</v>
      </c>
      <c r="E6392" s="376" t="s">
        <v>680</v>
      </c>
      <c r="F6392" s="378"/>
      <c r="G6392" s="378"/>
      <c r="H6392" s="376" t="s">
        <v>398</v>
      </c>
      <c r="I6392" s="382" t="s">
        <v>5044</v>
      </c>
      <c r="J6392" s="383" t="str">
        <f>iferror(vlookup(H6392,Actors!$A$2:$D$472,4,false),"")</f>
        <v>Directional Sign &amp; Square Sign [Early]</v>
      </c>
      <c r="K6392" s="384" t="s">
        <v>12</v>
      </c>
      <c r="L6392" s="376" t="s">
        <v>7726</v>
      </c>
      <c r="M6392" s="381" t="str">
        <f>iferror(vlookup(A6392,Variables!$F$2:$G$2762,2,false),"")</f>
        <v>Square Sign (Early) - Zora's Fountain</v>
      </c>
      <c r="N6392" s="385" t="s">
        <v>1059</v>
      </c>
    </row>
    <row r="6393">
      <c r="A6393" s="375" t="s">
        <v>10160</v>
      </c>
      <c r="B6393" s="376" t="s">
        <v>537</v>
      </c>
      <c r="C6393" s="377" t="str">
        <f>iferror(vlookup(B6393,Maps!$A$2:$B$111,2,false),"")</f>
        <v>Spot 04 - Kokiri Forest</v>
      </c>
      <c r="D6393" s="376" t="s">
        <v>696</v>
      </c>
      <c r="E6393" s="376" t="s">
        <v>680</v>
      </c>
      <c r="F6393" s="378"/>
      <c r="G6393" s="378"/>
      <c r="H6393" s="376" t="s">
        <v>3131</v>
      </c>
      <c r="I6393" s="338" t="s">
        <v>5837</v>
      </c>
      <c r="J6393" s="379" t="str">
        <f>iferror(vlookup(H6393,Actors!$A$2:$D$472,4,false),"")</f>
        <v>Mido</v>
      </c>
      <c r="K6393" s="376" t="s">
        <v>2947</v>
      </c>
      <c r="L6393" s="376" t="s">
        <v>12</v>
      </c>
      <c r="M6393" s="381" t="str">
        <f>iferror(vlookup(A6393,Variables!$F$2:$G$2762,2,false),"")</f>
        <v>Hey you! "Mr. No Fairy!"</v>
      </c>
      <c r="N6393" s="378" t="s">
        <v>1073</v>
      </c>
    </row>
    <row r="6394">
      <c r="A6394" s="375" t="s">
        <v>10161</v>
      </c>
      <c r="B6394" s="376" t="s">
        <v>537</v>
      </c>
      <c r="C6394" s="377" t="str">
        <f>iferror(vlookup(B6394,Maps!$A$2:$B$111,2,false),"")</f>
        <v>Spot 04 - Kokiri Forest</v>
      </c>
      <c r="D6394" s="376" t="s">
        <v>696</v>
      </c>
      <c r="E6394" s="376" t="s">
        <v>680</v>
      </c>
      <c r="F6394" s="378"/>
      <c r="G6394" s="378"/>
      <c r="H6394" s="376" t="s">
        <v>159</v>
      </c>
      <c r="I6394" s="382" t="s">
        <v>4967</v>
      </c>
      <c r="J6394" s="379" t="str">
        <f>iferror(vlookup(H6394,Actors!$A$2:$D$472,4,false),"")</f>
        <v>Collectible Items (Visible)</v>
      </c>
      <c r="K6394" s="376" t="s">
        <v>12</v>
      </c>
      <c r="L6394" s="376" t="s">
        <v>9310</v>
      </c>
      <c r="M6394" s="381" t="str">
        <f>iferror(vlookup(A6394,Variables!$F$2:$G$2762,2,false),"")</f>
        <v>Piece of Heart</v>
      </c>
      <c r="N6394" s="378" t="s">
        <v>1059</v>
      </c>
    </row>
    <row r="6395">
      <c r="A6395" s="375" t="s">
        <v>10162</v>
      </c>
      <c r="B6395" s="376" t="s">
        <v>537</v>
      </c>
      <c r="C6395" s="377" t="str">
        <f>iferror(vlookup(B6395,Maps!$A$2:$B$111,2,false),"")</f>
        <v>Spot 04 - Kokiri Forest</v>
      </c>
      <c r="D6395" s="376" t="s">
        <v>696</v>
      </c>
      <c r="E6395" s="376" t="s">
        <v>680</v>
      </c>
      <c r="F6395" s="378"/>
      <c r="G6395" s="378"/>
      <c r="H6395" s="376" t="s">
        <v>3113</v>
      </c>
      <c r="I6395" s="338" t="s">
        <v>5807</v>
      </c>
      <c r="J6395" s="383" t="str">
        <f>iferror(vlookup(H6395,Actors!$A$2:$D$472,4,false),"")</f>
        <v>Kokiri Spawner</v>
      </c>
      <c r="K6395" s="384" t="s">
        <v>21</v>
      </c>
      <c r="L6395" s="376" t="s">
        <v>10163</v>
      </c>
      <c r="M6395" s="381" t="str">
        <f>iferror(vlookup(A6395,Variables!$F$2:$G$2762,2,false),"")</f>
        <v>Rock Pulling Kokiri Boy</v>
      </c>
      <c r="N6395" s="385" t="s">
        <v>1059</v>
      </c>
    </row>
    <row r="6396">
      <c r="A6396" s="404" t="s">
        <v>10063</v>
      </c>
      <c r="B6396" s="405" t="s">
        <v>537</v>
      </c>
      <c r="C6396" s="406" t="str">
        <f>iferror(vlookup(B6396,Maps!$A$2:$B$111,2,false),"")</f>
        <v>Spot 04 - Kokiri Forest</v>
      </c>
      <c r="D6396" s="405" t="s">
        <v>274</v>
      </c>
      <c r="E6396" s="405" t="s">
        <v>680</v>
      </c>
      <c r="F6396" s="407"/>
      <c r="G6396" s="407"/>
      <c r="H6396" s="405" t="s">
        <v>2792</v>
      </c>
      <c r="I6396" s="408" t="s">
        <v>5279</v>
      </c>
      <c r="J6396" s="413" t="str">
        <f>iferror(vlookup(H6396,Actors!$A$2:$D$472,4,false),"")</f>
        <v/>
      </c>
      <c r="K6396" s="405" t="s">
        <v>21</v>
      </c>
      <c r="L6396" s="405" t="s">
        <v>12</v>
      </c>
      <c r="M6396" s="411" t="str">
        <f>iferror(vlookup(A6396,Variables!$F$2:$G$2762,2,false),"")</f>
        <v>Forest Sparklies</v>
      </c>
      <c r="N6396" s="407" t="s">
        <v>1059</v>
      </c>
    </row>
    <row r="6397">
      <c r="A6397" s="404" t="s">
        <v>10063</v>
      </c>
      <c r="B6397" s="405" t="s">
        <v>537</v>
      </c>
      <c r="C6397" s="406" t="str">
        <f>iferror(vlookup(B6397,Maps!$A$2:$B$111,2,false),"")</f>
        <v>Spot 04 - Kokiri Forest</v>
      </c>
      <c r="D6397" s="405" t="s">
        <v>274</v>
      </c>
      <c r="E6397" s="405" t="s">
        <v>680</v>
      </c>
      <c r="F6397" s="407"/>
      <c r="G6397" s="407"/>
      <c r="H6397" s="405" t="s">
        <v>2792</v>
      </c>
      <c r="I6397" s="408" t="s">
        <v>5279</v>
      </c>
      <c r="J6397" s="413" t="str">
        <f>iferror(vlookup(H6397,Actors!$A$2:$D$472,4,false),"")</f>
        <v/>
      </c>
      <c r="K6397" s="405" t="s">
        <v>21</v>
      </c>
      <c r="L6397" s="405" t="s">
        <v>12</v>
      </c>
      <c r="M6397" s="411" t="str">
        <f>iferror(vlookup(A6397,Variables!$F$2:$G$2762,2,false),"")</f>
        <v>Forest Sparklies</v>
      </c>
      <c r="N6397" s="407" t="s">
        <v>1059</v>
      </c>
    </row>
    <row r="6398">
      <c r="A6398" s="404" t="s">
        <v>10146</v>
      </c>
      <c r="B6398" s="405" t="s">
        <v>537</v>
      </c>
      <c r="C6398" s="406" t="str">
        <f>iferror(vlookup(B6398,Maps!$A$2:$B$111,2,false),"")</f>
        <v>Spot 04 - Kokiri Forest</v>
      </c>
      <c r="D6398" s="405" t="s">
        <v>274</v>
      </c>
      <c r="E6398" s="405" t="s">
        <v>680</v>
      </c>
      <c r="F6398" s="407"/>
      <c r="G6398" s="407"/>
      <c r="H6398" s="405" t="s">
        <v>2896</v>
      </c>
      <c r="I6398" s="408" t="s">
        <v>5437</v>
      </c>
      <c r="J6398" s="413" t="str">
        <f>iferror(vlookup(H6398,Actors!$A$2:$D$472,4,false),"")</f>
        <v>Deku Tree Sprout</v>
      </c>
      <c r="K6398" s="405" t="s">
        <v>2886</v>
      </c>
      <c r="L6398" s="405" t="s">
        <v>9955</v>
      </c>
      <c r="M6398" s="411" t="str">
        <f>iferror(vlookup(A6398,Variables!$F$2:$G$2762,2,false),"")</f>
        <v>Deku Tree Sprout</v>
      </c>
      <c r="N6398" s="407" t="s">
        <v>1059</v>
      </c>
    </row>
    <row r="6399">
      <c r="A6399" s="404" t="s">
        <v>10141</v>
      </c>
      <c r="B6399" s="405" t="s">
        <v>537</v>
      </c>
      <c r="C6399" s="406" t="str">
        <f>iferror(vlookup(B6399,Maps!$A$2:$B$111,2,false),"")</f>
        <v>Spot 04 - Kokiri Forest</v>
      </c>
      <c r="D6399" s="405" t="s">
        <v>274</v>
      </c>
      <c r="E6399" s="405" t="s">
        <v>680</v>
      </c>
      <c r="F6399" s="407"/>
      <c r="G6399" s="407"/>
      <c r="H6399" s="405" t="s">
        <v>425</v>
      </c>
      <c r="I6399" s="408" t="s">
        <v>5058</v>
      </c>
      <c r="J6399" s="413" t="str">
        <f>iferror(vlookup(H6399,Actors!$A$2:$D$472,4,false),"")</f>
        <v>Deku Tree's Jaw</v>
      </c>
      <c r="K6399" s="405" t="s">
        <v>307</v>
      </c>
      <c r="L6399" s="405" t="s">
        <v>7164</v>
      </c>
      <c r="M6399" s="411" t="str">
        <f>iferror(vlookup(A6399,Variables!$F$2:$G$2762,2,false),"")</f>
        <v>Great Deku Tree Jaw &amp; Top - Triggers Navi Returning Cutscene</v>
      </c>
      <c r="N6399" s="407" t="s">
        <v>1059</v>
      </c>
    </row>
    <row r="6400">
      <c r="A6400" s="375" t="s">
        <v>10063</v>
      </c>
      <c r="B6400" s="376" t="s">
        <v>537</v>
      </c>
      <c r="C6400" s="377" t="str">
        <f>iferror(vlookup(B6400,Maps!$A$2:$B$111,2,false),"")</f>
        <v>Spot 04 - Kokiri Forest</v>
      </c>
      <c r="D6400" s="376" t="s">
        <v>170</v>
      </c>
      <c r="E6400" s="376" t="s">
        <v>680</v>
      </c>
      <c r="F6400" s="378"/>
      <c r="G6400" s="378"/>
      <c r="H6400" s="376" t="s">
        <v>2792</v>
      </c>
      <c r="I6400" s="338" t="s">
        <v>5279</v>
      </c>
      <c r="J6400" s="379" t="str">
        <f>iferror(vlookup(H6400,Actors!$A$2:$D$472,4,false),"")</f>
        <v/>
      </c>
      <c r="K6400" s="376" t="s">
        <v>21</v>
      </c>
      <c r="L6400" s="376" t="s">
        <v>12</v>
      </c>
      <c r="M6400" s="381" t="str">
        <f>iferror(vlookup(A6400,Variables!$F$2:$G$2762,2,false),"")</f>
        <v>Forest Sparklies</v>
      </c>
      <c r="N6400" s="378" t="s">
        <v>1059</v>
      </c>
    </row>
    <row r="6401">
      <c r="A6401" s="404" t="s">
        <v>10063</v>
      </c>
      <c r="B6401" s="405" t="s">
        <v>537</v>
      </c>
      <c r="C6401" s="406" t="str">
        <f>iferror(vlookup(B6401,Maps!$A$2:$B$111,2,false),"")</f>
        <v>Spot 04 - Kokiri Forest</v>
      </c>
      <c r="D6401" s="405" t="s">
        <v>572</v>
      </c>
      <c r="E6401" s="405" t="s">
        <v>680</v>
      </c>
      <c r="F6401" s="407"/>
      <c r="G6401" s="407"/>
      <c r="H6401" s="405" t="s">
        <v>2792</v>
      </c>
      <c r="I6401" s="408" t="s">
        <v>5279</v>
      </c>
      <c r="J6401" s="413" t="str">
        <f>iferror(vlookup(H6401,Actors!$A$2:$D$472,4,false),"")</f>
        <v/>
      </c>
      <c r="K6401" s="405" t="s">
        <v>21</v>
      </c>
      <c r="L6401" s="405" t="s">
        <v>12</v>
      </c>
      <c r="M6401" s="411" t="str">
        <f>iferror(vlookup(A6401,Variables!$F$2:$G$2762,2,false),"")</f>
        <v>Forest Sparklies</v>
      </c>
      <c r="N6401" s="407" t="s">
        <v>1059</v>
      </c>
    </row>
    <row r="6402">
      <c r="A6402" s="404" t="s">
        <v>10063</v>
      </c>
      <c r="B6402" s="405" t="s">
        <v>537</v>
      </c>
      <c r="C6402" s="406" t="str">
        <f>iferror(vlookup(B6402,Maps!$A$2:$B$111,2,false),"")</f>
        <v>Spot 04 - Kokiri Forest</v>
      </c>
      <c r="D6402" s="405" t="s">
        <v>572</v>
      </c>
      <c r="E6402" s="405" t="s">
        <v>680</v>
      </c>
      <c r="F6402" s="407"/>
      <c r="G6402" s="407"/>
      <c r="H6402" s="405" t="s">
        <v>2792</v>
      </c>
      <c r="I6402" s="408" t="s">
        <v>5279</v>
      </c>
      <c r="J6402" s="413" t="str">
        <f>iferror(vlookup(H6402,Actors!$A$2:$D$472,4,false),"")</f>
        <v/>
      </c>
      <c r="K6402" s="405" t="s">
        <v>21</v>
      </c>
      <c r="L6402" s="405" t="s">
        <v>12</v>
      </c>
      <c r="M6402" s="411" t="str">
        <f>iferror(vlookup(A6402,Variables!$F$2:$G$2762,2,false),"")</f>
        <v>Forest Sparklies</v>
      </c>
      <c r="N6402" s="407" t="s">
        <v>1059</v>
      </c>
    </row>
    <row r="6403">
      <c r="A6403" s="404" t="s">
        <v>10146</v>
      </c>
      <c r="B6403" s="405" t="s">
        <v>537</v>
      </c>
      <c r="C6403" s="406" t="str">
        <f>iferror(vlookup(B6403,Maps!$A$2:$B$111,2,false),"")</f>
        <v>Spot 04 - Kokiri Forest</v>
      </c>
      <c r="D6403" s="405" t="s">
        <v>572</v>
      </c>
      <c r="E6403" s="405" t="s">
        <v>680</v>
      </c>
      <c r="F6403" s="407"/>
      <c r="G6403" s="407"/>
      <c r="H6403" s="405" t="s">
        <v>2896</v>
      </c>
      <c r="I6403" s="408" t="s">
        <v>5437</v>
      </c>
      <c r="J6403" s="413" t="str">
        <f>iferror(vlookup(H6403,Actors!$A$2:$D$472,4,false),"")</f>
        <v>Deku Tree Sprout</v>
      </c>
      <c r="K6403" s="405" t="s">
        <v>2886</v>
      </c>
      <c r="L6403" s="405" t="s">
        <v>9955</v>
      </c>
      <c r="M6403" s="411" t="str">
        <f>iferror(vlookup(A6403,Variables!$F$2:$G$2762,2,false),"")</f>
        <v>Deku Tree Sprout</v>
      </c>
      <c r="N6403" s="407" t="s">
        <v>1059</v>
      </c>
    </row>
    <row r="6404">
      <c r="A6404" s="404" t="s">
        <v>10141</v>
      </c>
      <c r="B6404" s="405" t="s">
        <v>537</v>
      </c>
      <c r="C6404" s="406" t="str">
        <f>iferror(vlookup(B6404,Maps!$A$2:$B$111,2,false),"")</f>
        <v>Spot 04 - Kokiri Forest</v>
      </c>
      <c r="D6404" s="405" t="s">
        <v>572</v>
      </c>
      <c r="E6404" s="405" t="s">
        <v>680</v>
      </c>
      <c r="F6404" s="407"/>
      <c r="G6404" s="407"/>
      <c r="H6404" s="405" t="s">
        <v>425</v>
      </c>
      <c r="I6404" s="408" t="s">
        <v>5058</v>
      </c>
      <c r="J6404" s="413" t="str">
        <f>iferror(vlookup(H6404,Actors!$A$2:$D$472,4,false),"")</f>
        <v>Deku Tree's Jaw</v>
      </c>
      <c r="K6404" s="405" t="s">
        <v>307</v>
      </c>
      <c r="L6404" s="405" t="s">
        <v>7164</v>
      </c>
      <c r="M6404" s="411" t="str">
        <f>iferror(vlookup(A6404,Variables!$F$2:$G$2762,2,false),"")</f>
        <v>Great Deku Tree Jaw &amp; Top - Triggers Navi Returning Cutscene</v>
      </c>
      <c r="N6404" s="407" t="s">
        <v>1059</v>
      </c>
    </row>
    <row r="6405">
      <c r="A6405" s="404" t="s">
        <v>9986</v>
      </c>
      <c r="B6405" s="405" t="s">
        <v>537</v>
      </c>
      <c r="C6405" s="406" t="str">
        <f>iferror(vlookup(B6405,Maps!$A$2:$B$111,2,false),"")</f>
        <v>Spot 04 - Kokiri Forest</v>
      </c>
      <c r="D6405" s="405" t="s">
        <v>572</v>
      </c>
      <c r="E6405" s="405" t="s">
        <v>680</v>
      </c>
      <c r="F6405" s="407"/>
      <c r="G6405" s="407"/>
      <c r="H6405" s="405" t="s">
        <v>97</v>
      </c>
      <c r="I6405" s="408" t="s">
        <v>5143</v>
      </c>
      <c r="J6405" s="413" t="str">
        <f>iferror(vlookup(H6405,Actors!$A$2:$D$472,4,false),"")</f>
        <v>Blue Warp &amp; Rupee-Shaped Prism</v>
      </c>
      <c r="K6405" s="405" t="s">
        <v>475</v>
      </c>
      <c r="L6405" s="405" t="s">
        <v>55</v>
      </c>
      <c r="M6405" s="411" t="str">
        <f>iferror(vlookup(A6405,Variables!$F$2:$G$2762,2,false),"")</f>
        <v/>
      </c>
      <c r="N6405" s="407" t="s">
        <v>1059</v>
      </c>
    </row>
    <row r="6406">
      <c r="A6406" s="375" t="s">
        <v>10063</v>
      </c>
      <c r="B6406" s="376" t="s">
        <v>537</v>
      </c>
      <c r="C6406" s="377" t="str">
        <f>iferror(vlookup(B6406,Maps!$A$2:$B$111,2,false),"")</f>
        <v>Spot 04 - Kokiri Forest</v>
      </c>
      <c r="D6406" s="376" t="s">
        <v>577</v>
      </c>
      <c r="E6406" s="376" t="s">
        <v>680</v>
      </c>
      <c r="F6406" s="378"/>
      <c r="G6406" s="378"/>
      <c r="H6406" s="376" t="s">
        <v>2792</v>
      </c>
      <c r="I6406" s="338" t="s">
        <v>5279</v>
      </c>
      <c r="J6406" s="379" t="str">
        <f>iferror(vlookup(H6406,Actors!$A$2:$D$472,4,false),"")</f>
        <v/>
      </c>
      <c r="K6406" s="376" t="s">
        <v>21</v>
      </c>
      <c r="L6406" s="376" t="s">
        <v>12</v>
      </c>
      <c r="M6406" s="381" t="str">
        <f>iferror(vlookup(A6406,Variables!$F$2:$G$2762,2,false),"")</f>
        <v>Forest Sparklies</v>
      </c>
      <c r="N6406" s="378" t="s">
        <v>1059</v>
      </c>
    </row>
    <row r="6407">
      <c r="A6407" s="375" t="s">
        <v>10063</v>
      </c>
      <c r="B6407" s="376" t="s">
        <v>537</v>
      </c>
      <c r="C6407" s="377" t="str">
        <f>iferror(vlookup(B6407,Maps!$A$2:$B$111,2,false),"")</f>
        <v>Spot 04 - Kokiri Forest</v>
      </c>
      <c r="D6407" s="376" t="s">
        <v>577</v>
      </c>
      <c r="E6407" s="376" t="s">
        <v>680</v>
      </c>
      <c r="F6407" s="378"/>
      <c r="G6407" s="378"/>
      <c r="H6407" s="376" t="s">
        <v>2792</v>
      </c>
      <c r="I6407" s="338" t="s">
        <v>5279</v>
      </c>
      <c r="J6407" s="379" t="str">
        <f>iferror(vlookup(H6407,Actors!$A$2:$D$472,4,false),"")</f>
        <v/>
      </c>
      <c r="K6407" s="376" t="s">
        <v>21</v>
      </c>
      <c r="L6407" s="376" t="s">
        <v>12</v>
      </c>
      <c r="M6407" s="381" t="str">
        <f>iferror(vlookup(A6407,Variables!$F$2:$G$2762,2,false),"")</f>
        <v>Forest Sparklies</v>
      </c>
      <c r="N6407" s="378" t="s">
        <v>1059</v>
      </c>
    </row>
    <row r="6408">
      <c r="A6408" s="375" t="s">
        <v>10146</v>
      </c>
      <c r="B6408" s="376" t="s">
        <v>537</v>
      </c>
      <c r="C6408" s="377" t="str">
        <f>iferror(vlookup(B6408,Maps!$A$2:$B$111,2,false),"")</f>
        <v>Spot 04 - Kokiri Forest</v>
      </c>
      <c r="D6408" s="376" t="s">
        <v>577</v>
      </c>
      <c r="E6408" s="376" t="s">
        <v>680</v>
      </c>
      <c r="F6408" s="378"/>
      <c r="G6408" s="378"/>
      <c r="H6408" s="376" t="s">
        <v>2896</v>
      </c>
      <c r="I6408" s="338" t="s">
        <v>5437</v>
      </c>
      <c r="J6408" s="379" t="str">
        <f>iferror(vlookup(H6408,Actors!$A$2:$D$472,4,false),"")</f>
        <v>Deku Tree Sprout</v>
      </c>
      <c r="K6408" s="376" t="s">
        <v>2886</v>
      </c>
      <c r="L6408" s="376" t="s">
        <v>9955</v>
      </c>
      <c r="M6408" s="381" t="str">
        <f>iferror(vlookup(A6408,Variables!$F$2:$G$2762,2,false),"")</f>
        <v>Deku Tree Sprout</v>
      </c>
      <c r="N6408" s="378" t="s">
        <v>1059</v>
      </c>
    </row>
    <row r="6409">
      <c r="A6409" s="375" t="s">
        <v>10141</v>
      </c>
      <c r="B6409" s="376" t="s">
        <v>537</v>
      </c>
      <c r="C6409" s="377" t="str">
        <f>iferror(vlookup(B6409,Maps!$A$2:$B$111,2,false),"")</f>
        <v>Spot 04 - Kokiri Forest</v>
      </c>
      <c r="D6409" s="376" t="s">
        <v>577</v>
      </c>
      <c r="E6409" s="376" t="s">
        <v>680</v>
      </c>
      <c r="F6409" s="378"/>
      <c r="G6409" s="378"/>
      <c r="H6409" s="376" t="s">
        <v>425</v>
      </c>
      <c r="I6409" s="338" t="s">
        <v>5058</v>
      </c>
      <c r="J6409" s="379" t="str">
        <f>iferror(vlookup(H6409,Actors!$A$2:$D$472,4,false),"")</f>
        <v>Deku Tree's Jaw</v>
      </c>
      <c r="K6409" s="376" t="s">
        <v>307</v>
      </c>
      <c r="L6409" s="376" t="s">
        <v>7164</v>
      </c>
      <c r="M6409" s="381" t="str">
        <f>iferror(vlookup(A6409,Variables!$F$2:$G$2762,2,false),"")</f>
        <v>Great Deku Tree Jaw &amp; Top - Triggers Navi Returning Cutscene</v>
      </c>
      <c r="N6409" s="378" t="s">
        <v>1059</v>
      </c>
    </row>
    <row r="6410">
      <c r="A6410" s="404" t="s">
        <v>10164</v>
      </c>
      <c r="B6410" s="405" t="s">
        <v>537</v>
      </c>
      <c r="C6410" s="406" t="str">
        <f>iferror(vlookup(B6410,Maps!$A$2:$B$111,2,false),"")</f>
        <v>Spot 04 - Kokiri Forest</v>
      </c>
      <c r="D6410" s="405" t="s">
        <v>14</v>
      </c>
      <c r="E6410" s="405" t="s">
        <v>682</v>
      </c>
      <c r="F6410" s="407"/>
      <c r="G6410" s="407"/>
      <c r="H6410" s="405" t="s">
        <v>159</v>
      </c>
      <c r="I6410" s="416" t="s">
        <v>4967</v>
      </c>
      <c r="J6410" s="413" t="str">
        <f>iferror(vlookup(H6410,Actors!$A$2:$D$472,4,false),"")</f>
        <v>Collectible Items (Visible)</v>
      </c>
      <c r="K6410" s="405" t="s">
        <v>12</v>
      </c>
      <c r="L6410" s="405" t="s">
        <v>7812</v>
      </c>
      <c r="M6410" s="411" t="str">
        <f>iferror(vlookup(A6410,Variables!$F$2:$G$2762,2,false),"")</f>
        <v>Blue Rupee</v>
      </c>
      <c r="N6410" s="407" t="s">
        <v>1059</v>
      </c>
    </row>
    <row r="6411">
      <c r="A6411" s="404" t="s">
        <v>10165</v>
      </c>
      <c r="B6411" s="405" t="s">
        <v>537</v>
      </c>
      <c r="C6411" s="406" t="str">
        <f>iferror(vlookup(B6411,Maps!$A$2:$B$111,2,false),"")</f>
        <v>Spot 04 - Kokiri Forest</v>
      </c>
      <c r="D6411" s="405" t="s">
        <v>14</v>
      </c>
      <c r="E6411" s="405" t="s">
        <v>682</v>
      </c>
      <c r="F6411" s="407"/>
      <c r="G6411" s="407"/>
      <c r="H6411" s="405" t="s">
        <v>159</v>
      </c>
      <c r="I6411" s="416" t="s">
        <v>4967</v>
      </c>
      <c r="J6411" s="413" t="str">
        <f>iferror(vlookup(H6411,Actors!$A$2:$D$472,4,false),"")</f>
        <v>Collectible Items (Visible)</v>
      </c>
      <c r="K6411" s="405" t="s">
        <v>12</v>
      </c>
      <c r="L6411" s="405" t="s">
        <v>9169</v>
      </c>
      <c r="M6411" s="411" t="str">
        <f>iferror(vlookup(A6411,Variables!$F$2:$G$2762,2,false),"")</f>
        <v>Blue Rupee</v>
      </c>
      <c r="N6411" s="407" t="s">
        <v>1059</v>
      </c>
    </row>
    <row r="6412">
      <c r="A6412" s="404" t="s">
        <v>7046</v>
      </c>
      <c r="B6412" s="405" t="s">
        <v>537</v>
      </c>
      <c r="C6412" s="406" t="str">
        <f>iferror(vlookup(B6412,Maps!$A$2:$B$111,2,false),"")</f>
        <v>Spot 04 - Kokiri Forest</v>
      </c>
      <c r="D6412" s="405" t="s">
        <v>14</v>
      </c>
      <c r="E6412" s="405" t="s">
        <v>682</v>
      </c>
      <c r="F6412" s="407"/>
      <c r="G6412" s="407"/>
      <c r="H6412" s="405" t="s">
        <v>3015</v>
      </c>
      <c r="I6412" s="408" t="s">
        <v>5645</v>
      </c>
      <c r="J6412" s="409" t="str">
        <f>iferror(vlookup(H6412,Actors!$A$2:$D$472,4,false),"")</f>
        <v>Grass Clump &amp; Regenerating Grass</v>
      </c>
      <c r="K6412" s="410" t="s">
        <v>21</v>
      </c>
      <c r="L6412" s="405" t="s">
        <v>7047</v>
      </c>
      <c r="M6412" s="411" t="str">
        <f>iferror(vlookup(A6412,Variables!$F$2:$G$2762,2,false),"")</f>
        <v>Regenerating Grass (Random Drop Table)</v>
      </c>
      <c r="N6412" s="412" t="s">
        <v>1059</v>
      </c>
    </row>
    <row r="6413">
      <c r="A6413" s="404" t="s">
        <v>7046</v>
      </c>
      <c r="B6413" s="405" t="s">
        <v>537</v>
      </c>
      <c r="C6413" s="406" t="str">
        <f>iferror(vlookup(B6413,Maps!$A$2:$B$111,2,false),"")</f>
        <v>Spot 04 - Kokiri Forest</v>
      </c>
      <c r="D6413" s="405" t="s">
        <v>14</v>
      </c>
      <c r="E6413" s="405" t="s">
        <v>682</v>
      </c>
      <c r="F6413" s="407"/>
      <c r="G6413" s="407"/>
      <c r="H6413" s="405" t="s">
        <v>3015</v>
      </c>
      <c r="I6413" s="408" t="s">
        <v>5645</v>
      </c>
      <c r="J6413" s="409" t="str">
        <f>iferror(vlookup(H6413,Actors!$A$2:$D$472,4,false),"")</f>
        <v>Grass Clump &amp; Regenerating Grass</v>
      </c>
      <c r="K6413" s="410" t="s">
        <v>21</v>
      </c>
      <c r="L6413" s="405" t="s">
        <v>7047</v>
      </c>
      <c r="M6413" s="411" t="str">
        <f>iferror(vlookup(A6413,Variables!$F$2:$G$2762,2,false),"")</f>
        <v>Regenerating Grass (Random Drop Table)</v>
      </c>
      <c r="N6413" s="412" t="s">
        <v>1059</v>
      </c>
    </row>
    <row r="6414">
      <c r="A6414" s="404" t="s">
        <v>7046</v>
      </c>
      <c r="B6414" s="405" t="s">
        <v>537</v>
      </c>
      <c r="C6414" s="406" t="str">
        <f>iferror(vlookup(B6414,Maps!$A$2:$B$111,2,false),"")</f>
        <v>Spot 04 - Kokiri Forest</v>
      </c>
      <c r="D6414" s="405" t="s">
        <v>14</v>
      </c>
      <c r="E6414" s="405" t="s">
        <v>682</v>
      </c>
      <c r="F6414" s="407"/>
      <c r="G6414" s="407"/>
      <c r="H6414" s="405" t="s">
        <v>3015</v>
      </c>
      <c r="I6414" s="408" t="s">
        <v>5645</v>
      </c>
      <c r="J6414" s="409" t="str">
        <f>iferror(vlookup(H6414,Actors!$A$2:$D$472,4,false),"")</f>
        <v>Grass Clump &amp; Regenerating Grass</v>
      </c>
      <c r="K6414" s="410" t="s">
        <v>21</v>
      </c>
      <c r="L6414" s="405" t="s">
        <v>7047</v>
      </c>
      <c r="M6414" s="411" t="str">
        <f>iferror(vlookup(A6414,Variables!$F$2:$G$2762,2,false),"")</f>
        <v>Regenerating Grass (Random Drop Table)</v>
      </c>
      <c r="N6414" s="412" t="s">
        <v>1059</v>
      </c>
    </row>
    <row r="6415">
      <c r="A6415" s="404" t="s">
        <v>9238</v>
      </c>
      <c r="B6415" s="405" t="s">
        <v>537</v>
      </c>
      <c r="C6415" s="406" t="str">
        <f>iferror(vlookup(B6415,Maps!$A$2:$B$111,2,false),"")</f>
        <v>Spot 04 - Kokiri Forest</v>
      </c>
      <c r="D6415" s="405" t="s">
        <v>14</v>
      </c>
      <c r="E6415" s="405" t="s">
        <v>682</v>
      </c>
      <c r="F6415" s="407"/>
      <c r="G6415" s="407"/>
      <c r="H6415" s="405" t="s">
        <v>2980</v>
      </c>
      <c r="I6415" s="408" t="s">
        <v>5592</v>
      </c>
      <c r="J6415" s="413" t="str">
        <f>iferror(vlookup(H6415,Actors!$A$2:$D$472,4,false),"")</f>
        <v>Collectible Field Items (Invisible)</v>
      </c>
      <c r="K6415" s="405" t="s">
        <v>21</v>
      </c>
      <c r="L6415" s="405" t="s">
        <v>9239</v>
      </c>
      <c r="M6415" s="411" t="str">
        <f>iferror(vlookup(A6415,Variables!$F$2:$G$2762,2,false),"")</f>
        <v>Obtain on Touch? - Green Rupee</v>
      </c>
      <c r="N6415" s="407" t="s">
        <v>1059</v>
      </c>
    </row>
    <row r="6416">
      <c r="A6416" s="404" t="s">
        <v>9238</v>
      </c>
      <c r="B6416" s="405" t="s">
        <v>537</v>
      </c>
      <c r="C6416" s="406" t="str">
        <f>iferror(vlookup(B6416,Maps!$A$2:$B$111,2,false),"")</f>
        <v>Spot 04 - Kokiri Forest</v>
      </c>
      <c r="D6416" s="405" t="s">
        <v>14</v>
      </c>
      <c r="E6416" s="405" t="s">
        <v>682</v>
      </c>
      <c r="F6416" s="407"/>
      <c r="G6416" s="407"/>
      <c r="H6416" s="405" t="s">
        <v>2980</v>
      </c>
      <c r="I6416" s="408" t="s">
        <v>5592</v>
      </c>
      <c r="J6416" s="413" t="str">
        <f>iferror(vlookup(H6416,Actors!$A$2:$D$472,4,false),"")</f>
        <v>Collectible Field Items (Invisible)</v>
      </c>
      <c r="K6416" s="405" t="s">
        <v>21</v>
      </c>
      <c r="L6416" s="405" t="s">
        <v>9239</v>
      </c>
      <c r="M6416" s="411" t="str">
        <f>iferror(vlookup(A6416,Variables!$F$2:$G$2762,2,false),"")</f>
        <v>Obtain on Touch? - Green Rupee</v>
      </c>
      <c r="N6416" s="407" t="s">
        <v>1059</v>
      </c>
    </row>
    <row r="6417">
      <c r="A6417" s="404" t="s">
        <v>10114</v>
      </c>
      <c r="B6417" s="405" t="s">
        <v>537</v>
      </c>
      <c r="C6417" s="406" t="str">
        <f>iferror(vlookup(B6417,Maps!$A$2:$B$111,2,false),"")</f>
        <v>Spot 04 - Kokiri Forest</v>
      </c>
      <c r="D6417" s="405" t="s">
        <v>14</v>
      </c>
      <c r="E6417" s="405" t="s">
        <v>682</v>
      </c>
      <c r="F6417" s="407"/>
      <c r="G6417" s="407"/>
      <c r="H6417" s="405" t="s">
        <v>3067</v>
      </c>
      <c r="I6417" s="408" t="s">
        <v>5719</v>
      </c>
      <c r="J6417" s="413" t="str">
        <f>iferror(vlookup(H6417,Actors!$A$2:$D$472,4,false),"")</f>
        <v>Square Sign</v>
      </c>
      <c r="K6417" s="405" t="s">
        <v>3030</v>
      </c>
      <c r="L6417" s="405" t="s">
        <v>3820</v>
      </c>
      <c r="M6417" s="411" t="str">
        <f>iferror(vlookup(A6417,Variables!$F$2:$G$2762,2,false),"")</f>
        <v>View Point with Z Targeting / When you have no object to look / at, you can just look forward / with Z. / Stop moving and then change the / direction you are facing, or hold / down Z for a little while. / This can help you get oriented in / the direction you want to face. / It’s quite convenient! / If you hold down Z, you can / walk sideways while facing / straight ahead. / Walking sideways can be a very / important technique in dungeon / corridors.  Turn around and try doing this right now.</v>
      </c>
      <c r="N6417" s="407" t="s">
        <v>1059</v>
      </c>
    </row>
    <row r="6418">
      <c r="A6418" s="404" t="s">
        <v>10166</v>
      </c>
      <c r="B6418" s="405" t="s">
        <v>537</v>
      </c>
      <c r="C6418" s="406" t="str">
        <f>iferror(vlookup(B6418,Maps!$A$2:$B$111,2,false),"")</f>
        <v>Spot 04 - Kokiri Forest</v>
      </c>
      <c r="D6418" s="405" t="s">
        <v>14</v>
      </c>
      <c r="E6418" s="405" t="s">
        <v>682</v>
      </c>
      <c r="F6418" s="407"/>
      <c r="G6418" s="407"/>
      <c r="H6418" s="405" t="s">
        <v>3067</v>
      </c>
      <c r="I6418" s="408" t="s">
        <v>5719</v>
      </c>
      <c r="J6418" s="413" t="str">
        <f>iferror(vlookup(H6418,Actors!$A$2:$D$472,4,false),"")</f>
        <v>Square Sign</v>
      </c>
      <c r="K6418" s="405" t="s">
        <v>3030</v>
      </c>
      <c r="L6418" s="405" t="s">
        <v>3830</v>
      </c>
      <c r="M6418" s="411" t="str">
        <f>iferror(vlookup(A6418,Variables!$F$2:$G$2762,2,false),"")</f>
        <v>Visit the / House of the Know-It-All Brothers / to get answers to all your / item-related questions!</v>
      </c>
      <c r="N6418" s="407" t="s">
        <v>1059</v>
      </c>
    </row>
    <row r="6419">
      <c r="A6419" s="404" t="s">
        <v>9401</v>
      </c>
      <c r="B6419" s="405" t="s">
        <v>537</v>
      </c>
      <c r="C6419" s="406" t="str">
        <f>iferror(vlookup(B6419,Maps!$A$2:$B$111,2,false),"")</f>
        <v>Spot 04 - Kokiri Forest</v>
      </c>
      <c r="D6419" s="405" t="s">
        <v>14</v>
      </c>
      <c r="E6419" s="405" t="s">
        <v>682</v>
      </c>
      <c r="F6419" s="407"/>
      <c r="G6419" s="407"/>
      <c r="H6419" s="405" t="s">
        <v>3015</v>
      </c>
      <c r="I6419" s="408" t="s">
        <v>5645</v>
      </c>
      <c r="J6419" s="409" t="str">
        <f>iferror(vlookup(H6419,Actors!$A$2:$D$472,4,false),"")</f>
        <v>Grass Clump &amp; Regenerating Grass</v>
      </c>
      <c r="K6419" s="410" t="s">
        <v>21</v>
      </c>
      <c r="L6419" s="405" t="s">
        <v>7102</v>
      </c>
      <c r="M6419" s="411" t="str">
        <f>iferror(vlookup(A6419,Variables!$F$2:$G$2762,2,false),"")</f>
        <v>Grass Clump (Random Drop Table)</v>
      </c>
      <c r="N6419" s="412" t="s">
        <v>1059</v>
      </c>
    </row>
    <row r="6420">
      <c r="A6420" s="404" t="s">
        <v>10167</v>
      </c>
      <c r="B6420" s="405" t="s">
        <v>537</v>
      </c>
      <c r="C6420" s="406" t="str">
        <f>iferror(vlookup(B6420,Maps!$A$2:$B$111,2,false),"")</f>
        <v>Spot 04 - Kokiri Forest</v>
      </c>
      <c r="D6420" s="405" t="s">
        <v>14</v>
      </c>
      <c r="E6420" s="405" t="s">
        <v>682</v>
      </c>
      <c r="F6420" s="407"/>
      <c r="G6420" s="407"/>
      <c r="H6420" s="405" t="s">
        <v>705</v>
      </c>
      <c r="I6420" s="408" t="s">
        <v>5672</v>
      </c>
      <c r="J6420" s="409" t="str">
        <f>iferror(vlookup(H6420,Actors!$A$2:$D$472,4,false),"")</f>
        <v>Rolling Boulder (Generic)</v>
      </c>
      <c r="K6420" s="410" t="s">
        <v>3003</v>
      </c>
      <c r="L6420" s="405" t="s">
        <v>7441</v>
      </c>
      <c r="M6420" s="411" t="str">
        <f>iferror(vlookup(A6420,Variables!$F$2:$G$2762,2,false),"")</f>
        <v/>
      </c>
      <c r="N6420" s="412" t="s">
        <v>1059</v>
      </c>
    </row>
    <row r="6421">
      <c r="A6421" s="404" t="s">
        <v>10168</v>
      </c>
      <c r="B6421" s="405" t="s">
        <v>537</v>
      </c>
      <c r="C6421" s="406" t="str">
        <f>iferror(vlookup(B6421,Maps!$A$2:$B$111,2,false),"")</f>
        <v>Spot 04 - Kokiri Forest</v>
      </c>
      <c r="D6421" s="405" t="s">
        <v>14</v>
      </c>
      <c r="E6421" s="405" t="s">
        <v>682</v>
      </c>
      <c r="F6421" s="407"/>
      <c r="G6421" s="407"/>
      <c r="H6421" s="405" t="s">
        <v>82</v>
      </c>
      <c r="I6421" s="408" t="s">
        <v>4934</v>
      </c>
      <c r="J6421" s="413" t="str">
        <f>iferror(vlookup(H6421,Actors!$A$2:$D$472,4,false),"")</f>
        <v>Treasure Chest</v>
      </c>
      <c r="K6421" s="405" t="s">
        <v>110</v>
      </c>
      <c r="L6421" s="405" t="s">
        <v>4459</v>
      </c>
      <c r="M6421" s="411" t="str">
        <f>iferror(vlookup(A6421,Variables!$F$2:$G$2762,2,false),"")</f>
        <v>Large Chest - Kokiri Sword</v>
      </c>
      <c r="N6421" s="407" t="s">
        <v>1059</v>
      </c>
    </row>
    <row r="6422">
      <c r="A6422" s="397" t="s">
        <v>7343</v>
      </c>
      <c r="B6422" s="398" t="s">
        <v>542</v>
      </c>
      <c r="C6422" s="399" t="str">
        <f>iferror(vlookup(B6422,Maps!$A$2:$B$111,2,false),"")</f>
        <v>Spot 05 - Sacred Forest Meadow</v>
      </c>
      <c r="D6422" s="398" t="s">
        <v>14</v>
      </c>
      <c r="E6422" s="398" t="s">
        <v>1606</v>
      </c>
      <c r="F6422" s="400"/>
      <c r="G6422" s="400"/>
      <c r="H6422" s="398" t="s">
        <v>12</v>
      </c>
      <c r="I6422" s="447" t="s">
        <v>4915</v>
      </c>
      <c r="J6422" s="448" t="str">
        <f>iferror(vlookup(H6422,Actors!$A$2:$D$472,4,false),"")</f>
        <v>Player</v>
      </c>
      <c r="K6422" s="449" t="s">
        <v>12</v>
      </c>
      <c r="L6422" s="398" t="s">
        <v>7344</v>
      </c>
      <c r="M6422" s="403" t="str">
        <f>iferror(vlookup(A6422,Variables!$F$2:$G$2762,2,false),"")</f>
        <v/>
      </c>
      <c r="N6422" s="450" t="s">
        <v>1059</v>
      </c>
    </row>
    <row r="6423">
      <c r="A6423" s="375" t="s">
        <v>7042</v>
      </c>
      <c r="B6423" s="376" t="s">
        <v>542</v>
      </c>
      <c r="C6423" s="377" t="str">
        <f>iferror(vlookup(B6423,Maps!$A$2:$B$111,2,false),"")</f>
        <v>Spot 05 - Sacred Forest Meadow</v>
      </c>
      <c r="D6423" s="376" t="s">
        <v>14</v>
      </c>
      <c r="E6423" s="376" t="s">
        <v>1606</v>
      </c>
      <c r="F6423" s="378"/>
      <c r="G6423" s="378"/>
      <c r="H6423" s="376" t="s">
        <v>12</v>
      </c>
      <c r="I6423" s="382" t="s">
        <v>4915</v>
      </c>
      <c r="J6423" s="383" t="str">
        <f>iferror(vlookup(H6423,Actors!$A$2:$D$472,4,false),"")</f>
        <v>Player</v>
      </c>
      <c r="K6423" s="384" t="s">
        <v>12</v>
      </c>
      <c r="L6423" s="376" t="s">
        <v>7043</v>
      </c>
      <c r="M6423" s="381" t="str">
        <f>iferror(vlookup(A6423,Variables!$F$2:$G$2762,2,false),"")</f>
        <v/>
      </c>
      <c r="N6423" s="385" t="s">
        <v>1059</v>
      </c>
    </row>
    <row r="6424">
      <c r="A6424" s="375" t="s">
        <v>7042</v>
      </c>
      <c r="B6424" s="376" t="s">
        <v>542</v>
      </c>
      <c r="C6424" s="377" t="str">
        <f>iferror(vlookup(B6424,Maps!$A$2:$B$111,2,false),"")</f>
        <v>Spot 05 - Sacred Forest Meadow</v>
      </c>
      <c r="D6424" s="376" t="s">
        <v>14</v>
      </c>
      <c r="E6424" s="376" t="s">
        <v>1606</v>
      </c>
      <c r="F6424" s="378"/>
      <c r="G6424" s="378"/>
      <c r="H6424" s="376" t="s">
        <v>12</v>
      </c>
      <c r="I6424" s="382" t="s">
        <v>4915</v>
      </c>
      <c r="J6424" s="383" t="str">
        <f>iferror(vlookup(H6424,Actors!$A$2:$D$472,4,false),"")</f>
        <v>Player</v>
      </c>
      <c r="K6424" s="384" t="s">
        <v>12</v>
      </c>
      <c r="L6424" s="376" t="s">
        <v>7043</v>
      </c>
      <c r="M6424" s="381" t="str">
        <f>iferror(vlookup(A6424,Variables!$F$2:$G$2762,2,false),"")</f>
        <v/>
      </c>
      <c r="N6424" s="385" t="s">
        <v>1059</v>
      </c>
    </row>
    <row r="6425">
      <c r="A6425" s="375" t="s">
        <v>7343</v>
      </c>
      <c r="B6425" s="376" t="s">
        <v>542</v>
      </c>
      <c r="C6425" s="377" t="str">
        <f>iferror(vlookup(B6425,Maps!$A$2:$B$111,2,false),"")</f>
        <v>Spot 05 - Sacred Forest Meadow</v>
      </c>
      <c r="D6425" s="376" t="s">
        <v>682</v>
      </c>
      <c r="E6425" s="376" t="s">
        <v>1606</v>
      </c>
      <c r="F6425" s="378"/>
      <c r="G6425" s="378"/>
      <c r="H6425" s="376" t="s">
        <v>12</v>
      </c>
      <c r="I6425" s="382" t="s">
        <v>4915</v>
      </c>
      <c r="J6425" s="383" t="str">
        <f>iferror(vlookup(H6425,Actors!$A$2:$D$472,4,false),"")</f>
        <v>Player</v>
      </c>
      <c r="K6425" s="384" t="s">
        <v>12</v>
      </c>
      <c r="L6425" s="376" t="s">
        <v>7344</v>
      </c>
      <c r="M6425" s="381" t="str">
        <f>iferror(vlookup(A6425,Variables!$F$2:$G$2762,2,false),"")</f>
        <v/>
      </c>
      <c r="N6425" s="385" t="s">
        <v>1059</v>
      </c>
    </row>
    <row r="6426">
      <c r="A6426" s="375" t="s">
        <v>7042</v>
      </c>
      <c r="B6426" s="376" t="s">
        <v>542</v>
      </c>
      <c r="C6426" s="377" t="str">
        <f>iferror(vlookup(B6426,Maps!$A$2:$B$111,2,false),"")</f>
        <v>Spot 05 - Sacred Forest Meadow</v>
      </c>
      <c r="D6426" s="376" t="s">
        <v>682</v>
      </c>
      <c r="E6426" s="376" t="s">
        <v>1606</v>
      </c>
      <c r="F6426" s="378"/>
      <c r="G6426" s="378"/>
      <c r="H6426" s="376" t="s">
        <v>12</v>
      </c>
      <c r="I6426" s="382" t="s">
        <v>4915</v>
      </c>
      <c r="J6426" s="383" t="str">
        <f>iferror(vlookup(H6426,Actors!$A$2:$D$472,4,false),"")</f>
        <v>Player</v>
      </c>
      <c r="K6426" s="384" t="s">
        <v>12</v>
      </c>
      <c r="L6426" s="376" t="s">
        <v>7043</v>
      </c>
      <c r="M6426" s="381" t="str">
        <f>iferror(vlookup(A6426,Variables!$F$2:$G$2762,2,false),"")</f>
        <v/>
      </c>
      <c r="N6426" s="385" t="s">
        <v>1059</v>
      </c>
    </row>
    <row r="6427">
      <c r="A6427" s="375" t="s">
        <v>7042</v>
      </c>
      <c r="B6427" s="376" t="s">
        <v>542</v>
      </c>
      <c r="C6427" s="377" t="str">
        <f>iferror(vlookup(B6427,Maps!$A$2:$B$111,2,false),"")</f>
        <v>Spot 05 - Sacred Forest Meadow</v>
      </c>
      <c r="D6427" s="376" t="s">
        <v>682</v>
      </c>
      <c r="E6427" s="376" t="s">
        <v>1606</v>
      </c>
      <c r="F6427" s="378"/>
      <c r="G6427" s="378"/>
      <c r="H6427" s="376" t="s">
        <v>12</v>
      </c>
      <c r="I6427" s="382" t="s">
        <v>4915</v>
      </c>
      <c r="J6427" s="383" t="str">
        <f>iferror(vlookup(H6427,Actors!$A$2:$D$472,4,false),"")</f>
        <v>Player</v>
      </c>
      <c r="K6427" s="384" t="s">
        <v>12</v>
      </c>
      <c r="L6427" s="376" t="s">
        <v>7043</v>
      </c>
      <c r="M6427" s="381" t="str">
        <f>iferror(vlookup(A6427,Variables!$F$2:$G$2762,2,false),"")</f>
        <v/>
      </c>
      <c r="N6427" s="385" t="s">
        <v>1059</v>
      </c>
    </row>
    <row r="6428">
      <c r="A6428" s="375" t="s">
        <v>9949</v>
      </c>
      <c r="B6428" s="376" t="s">
        <v>542</v>
      </c>
      <c r="C6428" s="377" t="str">
        <f>iferror(vlookup(B6428,Maps!$A$2:$B$111,2,false),"")</f>
        <v>Spot 05 - Sacred Forest Meadow</v>
      </c>
      <c r="D6428" s="376" t="s">
        <v>682</v>
      </c>
      <c r="E6428" s="376" t="s">
        <v>1606</v>
      </c>
      <c r="F6428" s="378"/>
      <c r="G6428" s="378"/>
      <c r="H6428" s="376" t="s">
        <v>12</v>
      </c>
      <c r="I6428" s="382" t="s">
        <v>4915</v>
      </c>
      <c r="J6428" s="383" t="str">
        <f>iferror(vlookup(H6428,Actors!$A$2:$D$472,4,false),"")</f>
        <v>Player</v>
      </c>
      <c r="K6428" s="384" t="s">
        <v>12</v>
      </c>
      <c r="L6428" s="376" t="s">
        <v>3353</v>
      </c>
      <c r="M6428" s="381" t="str">
        <f>iferror(vlookup(A6428,Variables!$F$2:$G$2762,2,false),"")</f>
        <v/>
      </c>
      <c r="N6428" s="385" t="s">
        <v>1059</v>
      </c>
    </row>
    <row r="6429">
      <c r="A6429" s="375" t="s">
        <v>7343</v>
      </c>
      <c r="B6429" s="376" t="s">
        <v>542</v>
      </c>
      <c r="C6429" s="377" t="str">
        <f>iferror(vlookup(B6429,Maps!$A$2:$B$111,2,false),"")</f>
        <v>Spot 05 - Sacred Forest Meadow</v>
      </c>
      <c r="D6429" s="376" t="s">
        <v>686</v>
      </c>
      <c r="E6429" s="376" t="s">
        <v>1606</v>
      </c>
      <c r="F6429" s="378"/>
      <c r="G6429" s="378"/>
      <c r="H6429" s="376" t="s">
        <v>12</v>
      </c>
      <c r="I6429" s="382" t="s">
        <v>4915</v>
      </c>
      <c r="J6429" s="383" t="str">
        <f>iferror(vlookup(H6429,Actors!$A$2:$D$472,4,false),"")</f>
        <v>Player</v>
      </c>
      <c r="K6429" s="384" t="s">
        <v>12</v>
      </c>
      <c r="L6429" s="376" t="s">
        <v>7344</v>
      </c>
      <c r="M6429" s="381" t="str">
        <f>iferror(vlookup(A6429,Variables!$F$2:$G$2762,2,false),"")</f>
        <v/>
      </c>
      <c r="N6429" s="385" t="s">
        <v>1059</v>
      </c>
    </row>
    <row r="6430">
      <c r="A6430" s="375" t="s">
        <v>7343</v>
      </c>
      <c r="B6430" s="376" t="s">
        <v>542</v>
      </c>
      <c r="C6430" s="377" t="str">
        <f>iferror(vlookup(B6430,Maps!$A$2:$B$111,2,false),"")</f>
        <v>Spot 05 - Sacred Forest Meadow</v>
      </c>
      <c r="D6430" s="376" t="s">
        <v>688</v>
      </c>
      <c r="E6430" s="376" t="s">
        <v>1606</v>
      </c>
      <c r="F6430" s="378"/>
      <c r="G6430" s="378"/>
      <c r="H6430" s="376" t="s">
        <v>12</v>
      </c>
      <c r="I6430" s="382" t="s">
        <v>4915</v>
      </c>
      <c r="J6430" s="383" t="str">
        <f>iferror(vlookup(H6430,Actors!$A$2:$D$472,4,false),"")</f>
        <v>Player</v>
      </c>
      <c r="K6430" s="384" t="s">
        <v>12</v>
      </c>
      <c r="L6430" s="376" t="s">
        <v>7344</v>
      </c>
      <c r="M6430" s="381" t="str">
        <f>iferror(vlookup(A6430,Variables!$F$2:$G$2762,2,false),"")</f>
        <v/>
      </c>
      <c r="N6430" s="385" t="s">
        <v>1059</v>
      </c>
    </row>
    <row r="6431">
      <c r="A6431" s="386" t="s">
        <v>10063</v>
      </c>
      <c r="B6431" s="387" t="s">
        <v>542</v>
      </c>
      <c r="C6431" s="388" t="str">
        <f>iferror(vlookup(B6431,Maps!$A$2:$B$111,2,false),"")</f>
        <v>Spot 05 - Sacred Forest Meadow</v>
      </c>
      <c r="D6431" s="387" t="s">
        <v>14</v>
      </c>
      <c r="E6431" s="387" t="s">
        <v>14</v>
      </c>
      <c r="F6431" s="389"/>
      <c r="G6431" s="389"/>
      <c r="H6431" s="387" t="s">
        <v>2792</v>
      </c>
      <c r="I6431" s="390" t="s">
        <v>5279</v>
      </c>
      <c r="J6431" s="391" t="str">
        <f>iferror(vlookup(H6431,Actors!$A$2:$D$472,4,false),"")</f>
        <v/>
      </c>
      <c r="K6431" s="387" t="s">
        <v>21</v>
      </c>
      <c r="L6431" s="387" t="s">
        <v>12</v>
      </c>
      <c r="M6431" s="392" t="str">
        <f>iferror(vlookup(A6431,Variables!$F$2:$G$2762,2,false),"")</f>
        <v>Forest Sparklies</v>
      </c>
      <c r="N6431" s="389" t="s">
        <v>1059</v>
      </c>
    </row>
    <row r="6432">
      <c r="A6432" s="386" t="s">
        <v>10169</v>
      </c>
      <c r="B6432" s="387" t="s">
        <v>542</v>
      </c>
      <c r="C6432" s="388" t="str">
        <f>iferror(vlookup(B6432,Maps!$A$2:$B$111,2,false),"")</f>
        <v>Spot 05 - Sacred Forest Meadow</v>
      </c>
      <c r="D6432" s="387" t="s">
        <v>14</v>
      </c>
      <c r="E6432" s="387" t="s">
        <v>14</v>
      </c>
      <c r="F6432" s="389"/>
      <c r="G6432" s="389"/>
      <c r="H6432" s="387" t="s">
        <v>3226</v>
      </c>
      <c r="I6432" s="390" t="s">
        <v>6025</v>
      </c>
      <c r="J6432" s="391" t="str">
        <f>iferror(vlookup(H6432,Actors!$A$2:$D$472,4,false),"")</f>
        <v>Wolfos</v>
      </c>
      <c r="K6432" s="387" t="s">
        <v>3165</v>
      </c>
      <c r="L6432" s="387" t="s">
        <v>7389</v>
      </c>
      <c r="M6432" s="392" t="str">
        <f>iferror(vlookup(A6432,Variables!$F$2:$G$2762,2,false),"")</f>
        <v>Wolfos (xxx)</v>
      </c>
      <c r="N6432" s="389" t="s">
        <v>1059</v>
      </c>
    </row>
    <row r="6433">
      <c r="A6433" s="386" t="s">
        <v>10170</v>
      </c>
      <c r="B6433" s="387" t="s">
        <v>542</v>
      </c>
      <c r="C6433" s="388" t="str">
        <f>iferror(vlookup(B6433,Maps!$A$2:$B$111,2,false),"")</f>
        <v>Spot 05 - Sacred Forest Meadow</v>
      </c>
      <c r="D6433" s="387" t="s">
        <v>14</v>
      </c>
      <c r="E6433" s="387" t="s">
        <v>14</v>
      </c>
      <c r="F6433" s="389"/>
      <c r="G6433" s="389"/>
      <c r="H6433" s="387" t="s">
        <v>3240</v>
      </c>
      <c r="I6433" s="390" t="s">
        <v>6052</v>
      </c>
      <c r="J6433" s="391" t="str">
        <f>iferror(vlookup(H6433,Actors!$A$2:$D$472,4,false),"")</f>
        <v>Gossip Stone</v>
      </c>
      <c r="K6433" s="387" t="s">
        <v>3172</v>
      </c>
      <c r="L6433" s="387" t="s">
        <v>10171</v>
      </c>
      <c r="M6433" s="392" t="str">
        <f>iferror(vlookup(A6433,Variables!$F$2:$G$2762,2,false),"")</f>
        <v/>
      </c>
      <c r="N6433" s="389" t="s">
        <v>1059</v>
      </c>
    </row>
    <row r="6434">
      <c r="A6434" s="386" t="s">
        <v>10172</v>
      </c>
      <c r="B6434" s="387" t="s">
        <v>542</v>
      </c>
      <c r="C6434" s="388" t="str">
        <f>iferror(vlookup(B6434,Maps!$A$2:$B$111,2,false),"")</f>
        <v>Spot 05 - Sacred Forest Meadow</v>
      </c>
      <c r="D6434" s="387" t="s">
        <v>14</v>
      </c>
      <c r="E6434" s="387" t="s">
        <v>14</v>
      </c>
      <c r="F6434" s="389"/>
      <c r="G6434" s="389"/>
      <c r="H6434" s="387" t="s">
        <v>3240</v>
      </c>
      <c r="I6434" s="390" t="s">
        <v>6052</v>
      </c>
      <c r="J6434" s="391" t="str">
        <f>iferror(vlookup(H6434,Actors!$A$2:$D$472,4,false),"")</f>
        <v>Gossip Stone</v>
      </c>
      <c r="K6434" s="387" t="s">
        <v>3172</v>
      </c>
      <c r="L6434" s="387" t="s">
        <v>10173</v>
      </c>
      <c r="M6434" s="392" t="str">
        <f>iferror(vlookup(A6434,Variables!$F$2:$G$2762,2,false),"")</f>
        <v/>
      </c>
      <c r="N6434" s="389" t="s">
        <v>1059</v>
      </c>
    </row>
    <row r="6435">
      <c r="A6435" s="386" t="s">
        <v>10174</v>
      </c>
      <c r="B6435" s="387" t="s">
        <v>542</v>
      </c>
      <c r="C6435" s="388" t="str">
        <f>iferror(vlookup(B6435,Maps!$A$2:$B$111,2,false),"")</f>
        <v>Spot 05 - Sacred Forest Meadow</v>
      </c>
      <c r="D6435" s="387" t="s">
        <v>14</v>
      </c>
      <c r="E6435" s="387" t="s">
        <v>14</v>
      </c>
      <c r="F6435" s="389"/>
      <c r="G6435" s="389"/>
      <c r="H6435" s="387" t="s">
        <v>3240</v>
      </c>
      <c r="I6435" s="390" t="s">
        <v>6052</v>
      </c>
      <c r="J6435" s="391" t="str">
        <f>iferror(vlookup(H6435,Actors!$A$2:$D$472,4,false),"")</f>
        <v>Gossip Stone</v>
      </c>
      <c r="K6435" s="387" t="s">
        <v>3172</v>
      </c>
      <c r="L6435" s="387" t="s">
        <v>10175</v>
      </c>
      <c r="M6435" s="392" t="str">
        <f>iferror(vlookup(A6435,Variables!$F$2:$G$2762,2,false),"")</f>
        <v/>
      </c>
      <c r="N6435" s="389" t="s">
        <v>1059</v>
      </c>
    </row>
    <row r="6436">
      <c r="A6436" s="386" t="s">
        <v>10126</v>
      </c>
      <c r="B6436" s="387" t="s">
        <v>542</v>
      </c>
      <c r="C6436" s="388" t="str">
        <f>iferror(vlookup(B6436,Maps!$A$2:$B$111,2,false),"")</f>
        <v>Spot 05 - Sacred Forest Meadow</v>
      </c>
      <c r="D6436" s="387" t="s">
        <v>14</v>
      </c>
      <c r="E6436" s="387" t="s">
        <v>14</v>
      </c>
      <c r="F6436" s="389"/>
      <c r="G6436" s="389"/>
      <c r="H6436" s="387" t="s">
        <v>124</v>
      </c>
      <c r="I6436" s="390" t="s">
        <v>5154</v>
      </c>
      <c r="J6436" s="391" t="str">
        <f>iferror(vlookup(H6436,Actors!$A$2:$D$472,4,false),"")</f>
        <v>Mad Scrub</v>
      </c>
      <c r="K6436" s="387" t="s">
        <v>242</v>
      </c>
      <c r="L6436" s="387" t="s">
        <v>7102</v>
      </c>
      <c r="M6436" s="392" t="str">
        <f>iferror(vlookup(A6436,Variables!$F$2:$G$2762,2,false),"")</f>
        <v>Mad Scrub (Spits 3 Deku Nuts)</v>
      </c>
      <c r="N6436" s="389" t="s">
        <v>1059</v>
      </c>
    </row>
    <row r="6437">
      <c r="A6437" s="386" t="s">
        <v>10126</v>
      </c>
      <c r="B6437" s="387" t="s">
        <v>542</v>
      </c>
      <c r="C6437" s="388" t="str">
        <f>iferror(vlookup(B6437,Maps!$A$2:$B$111,2,false),"")</f>
        <v>Spot 05 - Sacred Forest Meadow</v>
      </c>
      <c r="D6437" s="387" t="s">
        <v>14</v>
      </c>
      <c r="E6437" s="387" t="s">
        <v>14</v>
      </c>
      <c r="F6437" s="389"/>
      <c r="G6437" s="389"/>
      <c r="H6437" s="387" t="s">
        <v>124</v>
      </c>
      <c r="I6437" s="390" t="s">
        <v>5154</v>
      </c>
      <c r="J6437" s="391" t="str">
        <f>iferror(vlookup(H6437,Actors!$A$2:$D$472,4,false),"")</f>
        <v>Mad Scrub</v>
      </c>
      <c r="K6437" s="387" t="s">
        <v>242</v>
      </c>
      <c r="L6437" s="387" t="s">
        <v>7102</v>
      </c>
      <c r="M6437" s="392" t="str">
        <f>iferror(vlookup(A6437,Variables!$F$2:$G$2762,2,false),"")</f>
        <v>Mad Scrub (Spits 3 Deku Nuts)</v>
      </c>
      <c r="N6437" s="389" t="s">
        <v>1059</v>
      </c>
    </row>
    <row r="6438">
      <c r="A6438" s="386" t="s">
        <v>10176</v>
      </c>
      <c r="B6438" s="387" t="s">
        <v>542</v>
      </c>
      <c r="C6438" s="388" t="str">
        <f>iferror(vlookup(B6438,Maps!$A$2:$B$111,2,false),"")</f>
        <v>Spot 05 - Sacred Forest Meadow</v>
      </c>
      <c r="D6438" s="387" t="s">
        <v>14</v>
      </c>
      <c r="E6438" s="387" t="s">
        <v>14</v>
      </c>
      <c r="F6438" s="389"/>
      <c r="G6438" s="389"/>
      <c r="H6438" s="387" t="s">
        <v>124</v>
      </c>
      <c r="I6438" s="390" t="s">
        <v>5154</v>
      </c>
      <c r="J6438" s="391" t="str">
        <f>iferror(vlookup(H6438,Actors!$A$2:$D$472,4,false),"")</f>
        <v>Mad Scrub</v>
      </c>
      <c r="K6438" s="387" t="s">
        <v>242</v>
      </c>
      <c r="L6438" s="387" t="s">
        <v>3722</v>
      </c>
      <c r="M6438" s="392" t="str">
        <f>iferror(vlookup(A6438,Variables!$F$2:$G$2762,2,false),"")</f>
        <v>Mad Scrub (Spits 1 Deku Nut)</v>
      </c>
      <c r="N6438" s="389" t="s">
        <v>1059</v>
      </c>
    </row>
    <row r="6439">
      <c r="A6439" s="386" t="s">
        <v>10176</v>
      </c>
      <c r="B6439" s="387" t="s">
        <v>542</v>
      </c>
      <c r="C6439" s="388" t="str">
        <f>iferror(vlookup(B6439,Maps!$A$2:$B$111,2,false),"")</f>
        <v>Spot 05 - Sacred Forest Meadow</v>
      </c>
      <c r="D6439" s="387" t="s">
        <v>14</v>
      </c>
      <c r="E6439" s="387" t="s">
        <v>14</v>
      </c>
      <c r="F6439" s="389"/>
      <c r="G6439" s="389"/>
      <c r="H6439" s="387" t="s">
        <v>124</v>
      </c>
      <c r="I6439" s="390" t="s">
        <v>5154</v>
      </c>
      <c r="J6439" s="391" t="str">
        <f>iferror(vlookup(H6439,Actors!$A$2:$D$472,4,false),"")</f>
        <v>Mad Scrub</v>
      </c>
      <c r="K6439" s="387" t="s">
        <v>242</v>
      </c>
      <c r="L6439" s="387" t="s">
        <v>3722</v>
      </c>
      <c r="M6439" s="392" t="str">
        <f>iferror(vlookup(A6439,Variables!$F$2:$G$2762,2,false),"")</f>
        <v>Mad Scrub (Spits 1 Deku Nut)</v>
      </c>
      <c r="N6439" s="389" t="s">
        <v>1059</v>
      </c>
    </row>
    <row r="6440">
      <c r="A6440" s="386" t="s">
        <v>10176</v>
      </c>
      <c r="B6440" s="387" t="s">
        <v>542</v>
      </c>
      <c r="C6440" s="388" t="str">
        <f>iferror(vlookup(B6440,Maps!$A$2:$B$111,2,false),"")</f>
        <v>Spot 05 - Sacred Forest Meadow</v>
      </c>
      <c r="D6440" s="387" t="s">
        <v>14</v>
      </c>
      <c r="E6440" s="387" t="s">
        <v>14</v>
      </c>
      <c r="F6440" s="389"/>
      <c r="G6440" s="389"/>
      <c r="H6440" s="387" t="s">
        <v>124</v>
      </c>
      <c r="I6440" s="390" t="s">
        <v>5154</v>
      </c>
      <c r="J6440" s="391" t="str">
        <f>iferror(vlookup(H6440,Actors!$A$2:$D$472,4,false),"")</f>
        <v>Mad Scrub</v>
      </c>
      <c r="K6440" s="387" t="s">
        <v>242</v>
      </c>
      <c r="L6440" s="387" t="s">
        <v>3722</v>
      </c>
      <c r="M6440" s="392" t="str">
        <f>iferror(vlookup(A6440,Variables!$F$2:$G$2762,2,false),"")</f>
        <v>Mad Scrub (Spits 1 Deku Nut)</v>
      </c>
      <c r="N6440" s="389" t="s">
        <v>1059</v>
      </c>
    </row>
    <row r="6441">
      <c r="A6441" s="386" t="s">
        <v>10176</v>
      </c>
      <c r="B6441" s="387" t="s">
        <v>542</v>
      </c>
      <c r="C6441" s="388" t="str">
        <f>iferror(vlookup(B6441,Maps!$A$2:$B$111,2,false),"")</f>
        <v>Spot 05 - Sacred Forest Meadow</v>
      </c>
      <c r="D6441" s="387" t="s">
        <v>14</v>
      </c>
      <c r="E6441" s="387" t="s">
        <v>14</v>
      </c>
      <c r="F6441" s="389"/>
      <c r="G6441" s="389"/>
      <c r="H6441" s="387" t="s">
        <v>124</v>
      </c>
      <c r="I6441" s="390" t="s">
        <v>5154</v>
      </c>
      <c r="J6441" s="391" t="str">
        <f>iferror(vlookup(H6441,Actors!$A$2:$D$472,4,false),"")</f>
        <v>Mad Scrub</v>
      </c>
      <c r="K6441" s="387" t="s">
        <v>242</v>
      </c>
      <c r="L6441" s="387" t="s">
        <v>3722</v>
      </c>
      <c r="M6441" s="392" t="str">
        <f>iferror(vlookup(A6441,Variables!$F$2:$G$2762,2,false),"")</f>
        <v>Mad Scrub (Spits 1 Deku Nut)</v>
      </c>
      <c r="N6441" s="389" t="s">
        <v>1059</v>
      </c>
    </row>
    <row r="6442">
      <c r="A6442" s="386" t="s">
        <v>10177</v>
      </c>
      <c r="B6442" s="387" t="s">
        <v>542</v>
      </c>
      <c r="C6442" s="388" t="str">
        <f>iferror(vlookup(B6442,Maps!$A$2:$B$111,2,false),"")</f>
        <v>Spot 05 - Sacred Forest Meadow</v>
      </c>
      <c r="D6442" s="387" t="s">
        <v>14</v>
      </c>
      <c r="E6442" s="387" t="s">
        <v>14</v>
      </c>
      <c r="F6442" s="389"/>
      <c r="G6442" s="389"/>
      <c r="H6442" s="387" t="s">
        <v>2799</v>
      </c>
      <c r="I6442" s="390" t="s">
        <v>5288</v>
      </c>
      <c r="J6442" s="284" t="str">
        <f>iferror(vlookup(H6442,Actors!$A$2:$D$472,4,false),"")</f>
        <v>Grotto Hole</v>
      </c>
      <c r="K6442" s="393" t="s">
        <v>28</v>
      </c>
      <c r="L6442" s="387" t="s">
        <v>3326</v>
      </c>
      <c r="M6442" s="392" t="str">
        <f>iferror(vlookup(A6442,Variables!$F$2:$G$2762,2,false),"")</f>
        <v>Grotto (Song of Storms) - Bomb (1)</v>
      </c>
      <c r="N6442" s="394" t="s">
        <v>1059</v>
      </c>
    </row>
    <row r="6443">
      <c r="A6443" s="386" t="s">
        <v>9238</v>
      </c>
      <c r="B6443" s="387" t="s">
        <v>542</v>
      </c>
      <c r="C6443" s="388" t="str">
        <f>iferror(vlookup(B6443,Maps!$A$2:$B$111,2,false),"")</f>
        <v>Spot 05 - Sacred Forest Meadow</v>
      </c>
      <c r="D6443" s="387" t="s">
        <v>14</v>
      </c>
      <c r="E6443" s="387" t="s">
        <v>14</v>
      </c>
      <c r="F6443" s="389"/>
      <c r="G6443" s="389"/>
      <c r="H6443" s="387" t="s">
        <v>2980</v>
      </c>
      <c r="I6443" s="390" t="s">
        <v>5592</v>
      </c>
      <c r="J6443" s="391" t="str">
        <f>iferror(vlookup(H6443,Actors!$A$2:$D$472,4,false),"")</f>
        <v>Collectible Field Items (Invisible)</v>
      </c>
      <c r="K6443" s="387" t="s">
        <v>21</v>
      </c>
      <c r="L6443" s="387" t="s">
        <v>9239</v>
      </c>
      <c r="M6443" s="392" t="str">
        <f>iferror(vlookup(A6443,Variables!$F$2:$G$2762,2,false),"")</f>
        <v>Obtain on Touch? - Green Rupee</v>
      </c>
      <c r="N6443" s="389" t="s">
        <v>1059</v>
      </c>
    </row>
    <row r="6444">
      <c r="A6444" s="386" t="s">
        <v>9238</v>
      </c>
      <c r="B6444" s="387" t="s">
        <v>542</v>
      </c>
      <c r="C6444" s="388" t="str">
        <f>iferror(vlookup(B6444,Maps!$A$2:$B$111,2,false),"")</f>
        <v>Spot 05 - Sacred Forest Meadow</v>
      </c>
      <c r="D6444" s="387" t="s">
        <v>14</v>
      </c>
      <c r="E6444" s="387" t="s">
        <v>14</v>
      </c>
      <c r="F6444" s="389"/>
      <c r="G6444" s="389"/>
      <c r="H6444" s="387" t="s">
        <v>2980</v>
      </c>
      <c r="I6444" s="390" t="s">
        <v>5592</v>
      </c>
      <c r="J6444" s="391" t="str">
        <f>iferror(vlookup(H6444,Actors!$A$2:$D$472,4,false),"")</f>
        <v>Collectible Field Items (Invisible)</v>
      </c>
      <c r="K6444" s="387" t="s">
        <v>21</v>
      </c>
      <c r="L6444" s="387" t="s">
        <v>9239</v>
      </c>
      <c r="M6444" s="392" t="str">
        <f>iferror(vlookup(A6444,Variables!$F$2:$G$2762,2,false),"")</f>
        <v>Obtain on Touch? - Green Rupee</v>
      </c>
      <c r="N6444" s="389" t="s">
        <v>1059</v>
      </c>
    </row>
    <row r="6445">
      <c r="A6445" s="386" t="s">
        <v>9238</v>
      </c>
      <c r="B6445" s="387" t="s">
        <v>542</v>
      </c>
      <c r="C6445" s="388" t="str">
        <f>iferror(vlookup(B6445,Maps!$A$2:$B$111,2,false),"")</f>
        <v>Spot 05 - Sacred Forest Meadow</v>
      </c>
      <c r="D6445" s="387" t="s">
        <v>14</v>
      </c>
      <c r="E6445" s="387" t="s">
        <v>14</v>
      </c>
      <c r="F6445" s="389"/>
      <c r="G6445" s="389"/>
      <c r="H6445" s="387" t="s">
        <v>2980</v>
      </c>
      <c r="I6445" s="390" t="s">
        <v>5592</v>
      </c>
      <c r="J6445" s="391" t="str">
        <f>iferror(vlookup(H6445,Actors!$A$2:$D$472,4,false),"")</f>
        <v>Collectible Field Items (Invisible)</v>
      </c>
      <c r="K6445" s="387" t="s">
        <v>21</v>
      </c>
      <c r="L6445" s="387" t="s">
        <v>9239</v>
      </c>
      <c r="M6445" s="392" t="str">
        <f>iferror(vlookup(A6445,Variables!$F$2:$G$2762,2,false),"")</f>
        <v>Obtain on Touch? - Green Rupee</v>
      </c>
      <c r="N6445" s="389" t="s">
        <v>1059</v>
      </c>
    </row>
    <row r="6446">
      <c r="A6446" s="386" t="s">
        <v>10009</v>
      </c>
      <c r="B6446" s="387" t="s">
        <v>542</v>
      </c>
      <c r="C6446" s="388" t="str">
        <f>iferror(vlookup(B6446,Maps!$A$2:$B$111,2,false),"")</f>
        <v>Spot 05 - Sacred Forest Meadow</v>
      </c>
      <c r="D6446" s="387" t="s">
        <v>14</v>
      </c>
      <c r="E6446" s="387" t="s">
        <v>14</v>
      </c>
      <c r="F6446" s="389"/>
      <c r="G6446" s="389"/>
      <c r="H6446" s="387" t="s">
        <v>2980</v>
      </c>
      <c r="I6446" s="390" t="s">
        <v>5592</v>
      </c>
      <c r="J6446" s="391" t="str">
        <f>iferror(vlookup(H6446,Actors!$A$2:$D$472,4,false),"")</f>
        <v>Collectible Field Items (Invisible)</v>
      </c>
      <c r="K6446" s="387" t="s">
        <v>21</v>
      </c>
      <c r="L6446" s="387" t="s">
        <v>10010</v>
      </c>
      <c r="M6446" s="392" t="str">
        <f>iferror(vlookup(A6446,Variables!$F$2:$G$2762,2,false),"")</f>
        <v/>
      </c>
      <c r="N6446" s="389" t="s">
        <v>1059</v>
      </c>
    </row>
    <row r="6447">
      <c r="A6447" s="386" t="s">
        <v>10009</v>
      </c>
      <c r="B6447" s="387" t="s">
        <v>542</v>
      </c>
      <c r="C6447" s="388" t="str">
        <f>iferror(vlookup(B6447,Maps!$A$2:$B$111,2,false),"")</f>
        <v>Spot 05 - Sacred Forest Meadow</v>
      </c>
      <c r="D6447" s="387" t="s">
        <v>14</v>
      </c>
      <c r="E6447" s="387" t="s">
        <v>14</v>
      </c>
      <c r="F6447" s="389"/>
      <c r="G6447" s="389"/>
      <c r="H6447" s="387" t="s">
        <v>2980</v>
      </c>
      <c r="I6447" s="390" t="s">
        <v>5592</v>
      </c>
      <c r="J6447" s="391" t="str">
        <f>iferror(vlookup(H6447,Actors!$A$2:$D$472,4,false),"")</f>
        <v>Collectible Field Items (Invisible)</v>
      </c>
      <c r="K6447" s="387" t="s">
        <v>21</v>
      </c>
      <c r="L6447" s="387" t="s">
        <v>10010</v>
      </c>
      <c r="M6447" s="392" t="str">
        <f>iferror(vlookup(A6447,Variables!$F$2:$G$2762,2,false),"")</f>
        <v/>
      </c>
      <c r="N6447" s="389" t="s">
        <v>1059</v>
      </c>
    </row>
    <row r="6448">
      <c r="A6448" s="386" t="s">
        <v>10009</v>
      </c>
      <c r="B6448" s="387" t="s">
        <v>542</v>
      </c>
      <c r="C6448" s="388" t="str">
        <f>iferror(vlookup(B6448,Maps!$A$2:$B$111,2,false),"")</f>
        <v>Spot 05 - Sacred Forest Meadow</v>
      </c>
      <c r="D6448" s="387" t="s">
        <v>14</v>
      </c>
      <c r="E6448" s="387" t="s">
        <v>14</v>
      </c>
      <c r="F6448" s="389"/>
      <c r="G6448" s="389"/>
      <c r="H6448" s="387" t="s">
        <v>2980</v>
      </c>
      <c r="I6448" s="390" t="s">
        <v>5592</v>
      </c>
      <c r="J6448" s="391" t="str">
        <f>iferror(vlookup(H6448,Actors!$A$2:$D$472,4,false),"")</f>
        <v>Collectible Field Items (Invisible)</v>
      </c>
      <c r="K6448" s="387" t="s">
        <v>21</v>
      </c>
      <c r="L6448" s="387" t="s">
        <v>10010</v>
      </c>
      <c r="M6448" s="392" t="str">
        <f>iferror(vlookup(A6448,Variables!$F$2:$G$2762,2,false),"")</f>
        <v/>
      </c>
      <c r="N6448" s="389" t="s">
        <v>1059</v>
      </c>
    </row>
    <row r="6449">
      <c r="A6449" s="386" t="s">
        <v>10178</v>
      </c>
      <c r="B6449" s="387" t="s">
        <v>542</v>
      </c>
      <c r="C6449" s="388" t="str">
        <f>iferror(vlookup(B6449,Maps!$A$2:$B$111,2,false),"")</f>
        <v>Spot 05 - Sacred Forest Meadow</v>
      </c>
      <c r="D6449" s="387" t="s">
        <v>14</v>
      </c>
      <c r="E6449" s="387" t="s">
        <v>14</v>
      </c>
      <c r="F6449" s="389"/>
      <c r="G6449" s="389"/>
      <c r="H6449" s="387" t="s">
        <v>3178</v>
      </c>
      <c r="I6449" s="390" t="s">
        <v>5927</v>
      </c>
      <c r="J6449" s="391" t="str">
        <f>iferror(vlookup(H6449,Actors!$A$2:$D$472,4,false),"")</f>
        <v>Sacred Forest Meadow Pond Bottom</v>
      </c>
      <c r="K6449" s="387" t="s">
        <v>3111</v>
      </c>
      <c r="L6449" s="387" t="s">
        <v>9995</v>
      </c>
      <c r="M6449" s="392" t="str">
        <f>iferror(vlookup(A6449,Variables!$F$2:$G$2762,2,false),"")</f>
        <v/>
      </c>
      <c r="N6449" s="389" t="s">
        <v>1059</v>
      </c>
    </row>
    <row r="6450">
      <c r="A6450" s="386" t="s">
        <v>10179</v>
      </c>
      <c r="B6450" s="387" t="s">
        <v>542</v>
      </c>
      <c r="C6450" s="388" t="str">
        <f>iferror(vlookup(B6450,Maps!$A$2:$B$111,2,false),"")</f>
        <v>Spot 05 - Sacred Forest Meadow</v>
      </c>
      <c r="D6450" s="387" t="s">
        <v>14</v>
      </c>
      <c r="E6450" s="387" t="s">
        <v>14</v>
      </c>
      <c r="F6450" s="389"/>
      <c r="G6450" s="389"/>
      <c r="H6450" s="387" t="s">
        <v>3178</v>
      </c>
      <c r="I6450" s="390" t="s">
        <v>5927</v>
      </c>
      <c r="J6450" s="391" t="str">
        <f>iferror(vlookup(H6450,Actors!$A$2:$D$472,4,false),"")</f>
        <v>Sacred Forest Meadow Pond Bottom</v>
      </c>
      <c r="K6450" s="387" t="s">
        <v>3111</v>
      </c>
      <c r="L6450" s="387" t="s">
        <v>12</v>
      </c>
      <c r="M6450" s="392" t="str">
        <f>iferror(vlookup(A6450,Variables!$F$2:$G$2762,2,false),"")</f>
        <v/>
      </c>
      <c r="N6450" s="389" t="s">
        <v>1059</v>
      </c>
    </row>
    <row r="6451">
      <c r="A6451" s="386" t="s">
        <v>10179</v>
      </c>
      <c r="B6451" s="387" t="s">
        <v>542</v>
      </c>
      <c r="C6451" s="388" t="str">
        <f>iferror(vlookup(B6451,Maps!$A$2:$B$111,2,false),"")</f>
        <v>Spot 05 - Sacred Forest Meadow</v>
      </c>
      <c r="D6451" s="387" t="s">
        <v>14</v>
      </c>
      <c r="E6451" s="387" t="s">
        <v>14</v>
      </c>
      <c r="F6451" s="389"/>
      <c r="G6451" s="389"/>
      <c r="H6451" s="387" t="s">
        <v>3178</v>
      </c>
      <c r="I6451" s="390" t="s">
        <v>5927</v>
      </c>
      <c r="J6451" s="391" t="str">
        <f>iferror(vlookup(H6451,Actors!$A$2:$D$472,4,false),"")</f>
        <v>Sacred Forest Meadow Pond Bottom</v>
      </c>
      <c r="K6451" s="387" t="s">
        <v>3111</v>
      </c>
      <c r="L6451" s="387" t="s">
        <v>12</v>
      </c>
      <c r="M6451" s="392" t="str">
        <f>iferror(vlookup(A6451,Variables!$F$2:$G$2762,2,false),"")</f>
        <v/>
      </c>
      <c r="N6451" s="389" t="s">
        <v>1059</v>
      </c>
    </row>
    <row r="6452">
      <c r="A6452" s="386" t="s">
        <v>10179</v>
      </c>
      <c r="B6452" s="387" t="s">
        <v>542</v>
      </c>
      <c r="C6452" s="388" t="str">
        <f>iferror(vlookup(B6452,Maps!$A$2:$B$111,2,false),"")</f>
        <v>Spot 05 - Sacred Forest Meadow</v>
      </c>
      <c r="D6452" s="387" t="s">
        <v>14</v>
      </c>
      <c r="E6452" s="387" t="s">
        <v>14</v>
      </c>
      <c r="F6452" s="389"/>
      <c r="G6452" s="389"/>
      <c r="H6452" s="387" t="s">
        <v>3178</v>
      </c>
      <c r="I6452" s="390" t="s">
        <v>5927</v>
      </c>
      <c r="J6452" s="391" t="str">
        <f>iferror(vlookup(H6452,Actors!$A$2:$D$472,4,false),"")</f>
        <v>Sacred Forest Meadow Pond Bottom</v>
      </c>
      <c r="K6452" s="387" t="s">
        <v>3111</v>
      </c>
      <c r="L6452" s="387" t="s">
        <v>12</v>
      </c>
      <c r="M6452" s="392" t="str">
        <f>iferror(vlookup(A6452,Variables!$F$2:$G$2762,2,false),"")</f>
        <v/>
      </c>
      <c r="N6452" s="389" t="s">
        <v>1059</v>
      </c>
    </row>
    <row r="6453">
      <c r="A6453" s="386" t="s">
        <v>10179</v>
      </c>
      <c r="B6453" s="387" t="s">
        <v>542</v>
      </c>
      <c r="C6453" s="388" t="str">
        <f>iferror(vlookup(B6453,Maps!$A$2:$B$111,2,false),"")</f>
        <v>Spot 05 - Sacred Forest Meadow</v>
      </c>
      <c r="D6453" s="387" t="s">
        <v>14</v>
      </c>
      <c r="E6453" s="387" t="s">
        <v>14</v>
      </c>
      <c r="F6453" s="389"/>
      <c r="G6453" s="389"/>
      <c r="H6453" s="387" t="s">
        <v>3178</v>
      </c>
      <c r="I6453" s="390" t="s">
        <v>5927</v>
      </c>
      <c r="J6453" s="391" t="str">
        <f>iferror(vlookup(H6453,Actors!$A$2:$D$472,4,false),"")</f>
        <v>Sacred Forest Meadow Pond Bottom</v>
      </c>
      <c r="K6453" s="387" t="s">
        <v>3111</v>
      </c>
      <c r="L6453" s="387" t="s">
        <v>12</v>
      </c>
      <c r="M6453" s="392" t="str">
        <f>iferror(vlookup(A6453,Variables!$F$2:$G$2762,2,false),"")</f>
        <v/>
      </c>
      <c r="N6453" s="389" t="s">
        <v>1059</v>
      </c>
    </row>
    <row r="6454">
      <c r="A6454" s="386" t="s">
        <v>9311</v>
      </c>
      <c r="B6454" s="387" t="s">
        <v>542</v>
      </c>
      <c r="C6454" s="388" t="str">
        <f>iferror(vlookup(B6454,Maps!$A$2:$B$111,2,false),"")</f>
        <v>Spot 05 - Sacred Forest Meadow</v>
      </c>
      <c r="D6454" s="387" t="s">
        <v>14</v>
      </c>
      <c r="E6454" s="387" t="s">
        <v>14</v>
      </c>
      <c r="F6454" s="389"/>
      <c r="G6454" s="389"/>
      <c r="H6454" s="387" t="s">
        <v>3072</v>
      </c>
      <c r="I6454" s="390" t="s">
        <v>5734</v>
      </c>
      <c r="J6454" s="391" t="str">
        <f>iferror(vlookup(H6454,Actors!$A$2:$D$472,4,false),"")</f>
        <v>Saria (Gameplay)</v>
      </c>
      <c r="K6454" s="387" t="s">
        <v>2860</v>
      </c>
      <c r="L6454" s="387" t="s">
        <v>12</v>
      </c>
      <c r="M6454" s="392" t="str">
        <f>iferror(vlookup(A6454,Variables!$F$2:$G$2762,2,false),"")</f>
        <v>Saria</v>
      </c>
      <c r="N6454" s="389" t="s">
        <v>1059</v>
      </c>
    </row>
    <row r="6455">
      <c r="A6455" s="386" t="s">
        <v>10180</v>
      </c>
      <c r="B6455" s="387" t="s">
        <v>542</v>
      </c>
      <c r="C6455" s="388" t="str">
        <f>iferror(vlookup(B6455,Maps!$A$2:$B$111,2,false),"")</f>
        <v>Spot 05 - Sacred Forest Meadow</v>
      </c>
      <c r="D6455" s="387" t="s">
        <v>14</v>
      </c>
      <c r="E6455" s="387" t="s">
        <v>14</v>
      </c>
      <c r="F6455" s="389"/>
      <c r="G6455" s="389"/>
      <c r="H6455" s="387" t="s">
        <v>671</v>
      </c>
      <c r="I6455" s="390" t="s">
        <v>5194</v>
      </c>
      <c r="J6455" s="284" t="str">
        <f>iferror(vlookup(H6455,Actors!$A$2:$D$472,4,false),"")</f>
        <v>Warp Pad &amp; Ocarina Pedestal</v>
      </c>
      <c r="K6455" s="393" t="s">
        <v>21</v>
      </c>
      <c r="L6455" s="387" t="s">
        <v>55</v>
      </c>
      <c r="M6455" s="392" t="str">
        <f>iferror(vlookup(A6455,Variables!$F$2:$G$2762,2,false),"")</f>
        <v>Warp Pad (Forest)</v>
      </c>
      <c r="N6455" s="394" t="s">
        <v>1059</v>
      </c>
    </row>
    <row r="6456">
      <c r="A6456" s="386" t="s">
        <v>9806</v>
      </c>
      <c r="B6456" s="387" t="s">
        <v>542</v>
      </c>
      <c r="C6456" s="388" t="str">
        <f>iferror(vlookup(B6456,Maps!$A$2:$B$111,2,false),"")</f>
        <v>Spot 05 - Sacred Forest Meadow</v>
      </c>
      <c r="D6456" s="387" t="s">
        <v>14</v>
      </c>
      <c r="E6456" s="387" t="s">
        <v>14</v>
      </c>
      <c r="F6456" s="389"/>
      <c r="G6456" s="389"/>
      <c r="H6456" s="387" t="s">
        <v>2799</v>
      </c>
      <c r="I6456" s="390" t="s">
        <v>5288</v>
      </c>
      <c r="J6456" s="284" t="str">
        <f>iferror(vlookup(H6456,Actors!$A$2:$D$472,4,false),"")</f>
        <v>Grotto Hole</v>
      </c>
      <c r="K6456" s="393" t="s">
        <v>28</v>
      </c>
      <c r="L6456" s="387" t="s">
        <v>9807</v>
      </c>
      <c r="M6456" s="392" t="str">
        <f>iferror(vlookup(A6456,Variables!$F$2:$G$2762,2,false),"")</f>
        <v>Small Fairy Fountain</v>
      </c>
      <c r="N6456" s="394" t="s">
        <v>1059</v>
      </c>
    </row>
    <row r="6457">
      <c r="A6457" s="386" t="s">
        <v>10181</v>
      </c>
      <c r="B6457" s="387" t="s">
        <v>542</v>
      </c>
      <c r="C6457" s="388" t="str">
        <f>iferror(vlookup(B6457,Maps!$A$2:$B$111,2,false),"")</f>
        <v>Spot 05 - Sacred Forest Meadow</v>
      </c>
      <c r="D6457" s="387" t="s">
        <v>14</v>
      </c>
      <c r="E6457" s="387" t="s">
        <v>14</v>
      </c>
      <c r="F6457" s="389"/>
      <c r="G6457" s="389"/>
      <c r="H6457" s="387" t="s">
        <v>2799</v>
      </c>
      <c r="I6457" s="390" t="s">
        <v>5288</v>
      </c>
      <c r="J6457" s="284" t="str">
        <f>iferror(vlookup(H6457,Actors!$A$2:$D$472,4,false),"")</f>
        <v>Grotto Hole</v>
      </c>
      <c r="K6457" s="393" t="s">
        <v>28</v>
      </c>
      <c r="L6457" s="387" t="s">
        <v>3695</v>
      </c>
      <c r="M6457" s="392" t="str">
        <f>iferror(vlookup(A6457,Variables!$F$2:$G$2762,2,false),"")</f>
        <v>Grotto (Bombable) - Bomb (1)</v>
      </c>
      <c r="N6457" s="394" t="s">
        <v>1059</v>
      </c>
    </row>
    <row r="6458">
      <c r="A6458" s="426" t="s">
        <v>10063</v>
      </c>
      <c r="B6458" s="427" t="s">
        <v>542</v>
      </c>
      <c r="C6458" s="428" t="str">
        <f>iferror(vlookup(B6458,Maps!$A$2:$B$111,2,false),"")</f>
        <v>Spot 05 - Sacred Forest Meadow</v>
      </c>
      <c r="D6458" s="427" t="s">
        <v>682</v>
      </c>
      <c r="E6458" s="427" t="s">
        <v>14</v>
      </c>
      <c r="F6458" s="431"/>
      <c r="G6458" s="431"/>
      <c r="H6458" s="427" t="s">
        <v>2792</v>
      </c>
      <c r="I6458" s="341" t="s">
        <v>5279</v>
      </c>
      <c r="J6458" s="430" t="str">
        <f>iferror(vlookup(H6458,Actors!$A$2:$D$472,4,false),"")</f>
        <v/>
      </c>
      <c r="K6458" s="427" t="s">
        <v>21</v>
      </c>
      <c r="L6458" s="427" t="s">
        <v>12</v>
      </c>
      <c r="M6458" s="380" t="str">
        <f>iferror(vlookup(A6458,Variables!$F$2:$G$2762,2,false),"")</f>
        <v>Forest Sparklies</v>
      </c>
      <c r="N6458" s="431" t="s">
        <v>1059</v>
      </c>
    </row>
    <row r="6459">
      <c r="A6459" s="426" t="s">
        <v>10170</v>
      </c>
      <c r="B6459" s="427" t="s">
        <v>542</v>
      </c>
      <c r="C6459" s="428" t="str">
        <f>iferror(vlookup(B6459,Maps!$A$2:$B$111,2,false),"")</f>
        <v>Spot 05 - Sacred Forest Meadow</v>
      </c>
      <c r="D6459" s="427" t="s">
        <v>682</v>
      </c>
      <c r="E6459" s="427" t="s">
        <v>14</v>
      </c>
      <c r="F6459" s="431"/>
      <c r="G6459" s="431"/>
      <c r="H6459" s="427" t="s">
        <v>3240</v>
      </c>
      <c r="I6459" s="341" t="s">
        <v>6052</v>
      </c>
      <c r="J6459" s="430" t="str">
        <f>iferror(vlookup(H6459,Actors!$A$2:$D$472,4,false),"")</f>
        <v>Gossip Stone</v>
      </c>
      <c r="K6459" s="427" t="s">
        <v>3172</v>
      </c>
      <c r="L6459" s="427" t="s">
        <v>10171</v>
      </c>
      <c r="M6459" s="380" t="str">
        <f>iferror(vlookup(A6459,Variables!$F$2:$G$2762,2,false),"")</f>
        <v/>
      </c>
      <c r="N6459" s="431" t="s">
        <v>1059</v>
      </c>
    </row>
    <row r="6460">
      <c r="A6460" s="426" t="s">
        <v>10172</v>
      </c>
      <c r="B6460" s="427" t="s">
        <v>542</v>
      </c>
      <c r="C6460" s="428" t="str">
        <f>iferror(vlookup(B6460,Maps!$A$2:$B$111,2,false),"")</f>
        <v>Spot 05 - Sacred Forest Meadow</v>
      </c>
      <c r="D6460" s="427" t="s">
        <v>682</v>
      </c>
      <c r="E6460" s="427" t="s">
        <v>14</v>
      </c>
      <c r="F6460" s="431"/>
      <c r="G6460" s="431"/>
      <c r="H6460" s="427" t="s">
        <v>3240</v>
      </c>
      <c r="I6460" s="341" t="s">
        <v>6052</v>
      </c>
      <c r="J6460" s="430" t="str">
        <f>iferror(vlookup(H6460,Actors!$A$2:$D$472,4,false),"")</f>
        <v>Gossip Stone</v>
      </c>
      <c r="K6460" s="427" t="s">
        <v>3172</v>
      </c>
      <c r="L6460" s="427" t="s">
        <v>10173</v>
      </c>
      <c r="M6460" s="380" t="str">
        <f>iferror(vlookup(A6460,Variables!$F$2:$G$2762,2,false),"")</f>
        <v/>
      </c>
      <c r="N6460" s="431" t="s">
        <v>1059</v>
      </c>
    </row>
    <row r="6461">
      <c r="A6461" s="426" t="s">
        <v>10174</v>
      </c>
      <c r="B6461" s="427" t="s">
        <v>542</v>
      </c>
      <c r="C6461" s="428" t="str">
        <f>iferror(vlookup(B6461,Maps!$A$2:$B$111,2,false),"")</f>
        <v>Spot 05 - Sacred Forest Meadow</v>
      </c>
      <c r="D6461" s="427" t="s">
        <v>682</v>
      </c>
      <c r="E6461" s="427" t="s">
        <v>14</v>
      </c>
      <c r="F6461" s="431"/>
      <c r="G6461" s="431"/>
      <c r="H6461" s="427" t="s">
        <v>3240</v>
      </c>
      <c r="I6461" s="341" t="s">
        <v>6052</v>
      </c>
      <c r="J6461" s="430" t="str">
        <f>iferror(vlookup(H6461,Actors!$A$2:$D$472,4,false),"")</f>
        <v>Gossip Stone</v>
      </c>
      <c r="K6461" s="427" t="s">
        <v>3172</v>
      </c>
      <c r="L6461" s="427" t="s">
        <v>10175</v>
      </c>
      <c r="M6461" s="380" t="str">
        <f>iferror(vlookup(A6461,Variables!$F$2:$G$2762,2,false),"")</f>
        <v/>
      </c>
      <c r="N6461" s="431" t="s">
        <v>1059</v>
      </c>
    </row>
    <row r="6462">
      <c r="A6462" s="426" t="s">
        <v>10182</v>
      </c>
      <c r="B6462" s="427" t="s">
        <v>542</v>
      </c>
      <c r="C6462" s="428" t="str">
        <f>iferror(vlookup(B6462,Maps!$A$2:$B$111,2,false),"")</f>
        <v>Spot 05 - Sacred Forest Meadow</v>
      </c>
      <c r="D6462" s="427" t="s">
        <v>682</v>
      </c>
      <c r="E6462" s="427" t="s">
        <v>14</v>
      </c>
      <c r="F6462" s="431"/>
      <c r="G6462" s="431"/>
      <c r="H6462" s="427" t="s">
        <v>2994</v>
      </c>
      <c r="I6462" s="341" t="s">
        <v>5617</v>
      </c>
      <c r="J6462" s="430" t="str">
        <f>iferror(vlookup(H6462,Actors!$A$2:$D$472,4,false),"")</f>
        <v>Navi Message (Automatically Triggered)</v>
      </c>
      <c r="K6462" s="427" t="s">
        <v>21</v>
      </c>
      <c r="L6462" s="427" t="s">
        <v>9872</v>
      </c>
      <c r="M6462" s="380" t="str">
        <f>iferror(vlookup(A6462,Variables!$F$2:$G$2762,2,false),"")</f>
        <v>From here on, we’ll be going through some narrow passages!</v>
      </c>
      <c r="N6462" s="431" t="s">
        <v>1059</v>
      </c>
    </row>
    <row r="6463">
      <c r="A6463" s="426" t="s">
        <v>10183</v>
      </c>
      <c r="B6463" s="427" t="s">
        <v>542</v>
      </c>
      <c r="C6463" s="428" t="str">
        <f>iferror(vlookup(B6463,Maps!$A$2:$B$111,2,false),"")</f>
        <v>Spot 05 - Sacred Forest Meadow</v>
      </c>
      <c r="D6463" s="427" t="s">
        <v>682</v>
      </c>
      <c r="E6463" s="427" t="s">
        <v>14</v>
      </c>
      <c r="F6463" s="431"/>
      <c r="G6463" s="431"/>
      <c r="H6463" s="427" t="s">
        <v>253</v>
      </c>
      <c r="I6463" s="341" t="s">
        <v>5096</v>
      </c>
      <c r="J6463" s="430" t="str">
        <f>iferror(vlookup(H6463,Actors!$A$2:$D$472,4,false),"")</f>
        <v>Moblin</v>
      </c>
      <c r="K6463" s="427" t="s">
        <v>343</v>
      </c>
      <c r="L6463" s="427" t="s">
        <v>2953</v>
      </c>
      <c r="M6463" s="380" t="str">
        <f>iferror(vlookup(A6463,Variables!$F$2:$G$2762,2,false),"")</f>
        <v>Spear-Wielding Moblin (Patrols Left)</v>
      </c>
      <c r="N6463" s="431" t="s">
        <v>1059</v>
      </c>
    </row>
    <row r="6464">
      <c r="A6464" s="426" t="s">
        <v>10184</v>
      </c>
      <c r="B6464" s="427" t="s">
        <v>542</v>
      </c>
      <c r="C6464" s="428" t="str">
        <f>iferror(vlookup(B6464,Maps!$A$2:$B$111,2,false),"")</f>
        <v>Spot 05 - Sacred Forest Meadow</v>
      </c>
      <c r="D6464" s="427" t="s">
        <v>682</v>
      </c>
      <c r="E6464" s="427" t="s">
        <v>14</v>
      </c>
      <c r="F6464" s="431"/>
      <c r="G6464" s="431"/>
      <c r="H6464" s="427" t="s">
        <v>253</v>
      </c>
      <c r="I6464" s="341" t="s">
        <v>5096</v>
      </c>
      <c r="J6464" s="430" t="str">
        <f>iferror(vlookup(H6464,Actors!$A$2:$D$472,4,false),"")</f>
        <v>Moblin</v>
      </c>
      <c r="K6464" s="427" t="s">
        <v>343</v>
      </c>
      <c r="L6464" s="427" t="s">
        <v>3351</v>
      </c>
      <c r="M6464" s="380" t="str">
        <f>iferror(vlookup(A6464,Variables!$F$2:$G$2762,2,false),"")</f>
        <v>Spear-Wielding Moblin (Patrols Right)</v>
      </c>
      <c r="N6464" s="431" t="s">
        <v>1059</v>
      </c>
    </row>
    <row r="6465">
      <c r="A6465" s="426" t="s">
        <v>10185</v>
      </c>
      <c r="B6465" s="427" t="s">
        <v>542</v>
      </c>
      <c r="C6465" s="428" t="str">
        <f>iferror(vlookup(B6465,Maps!$A$2:$B$111,2,false),"")</f>
        <v>Spot 05 - Sacred Forest Meadow</v>
      </c>
      <c r="D6465" s="427" t="s">
        <v>682</v>
      </c>
      <c r="E6465" s="427" t="s">
        <v>14</v>
      </c>
      <c r="F6465" s="431"/>
      <c r="G6465" s="431"/>
      <c r="H6465" s="427" t="s">
        <v>253</v>
      </c>
      <c r="I6465" s="341" t="s">
        <v>5096</v>
      </c>
      <c r="J6465" s="430" t="str">
        <f>iferror(vlookup(H6465,Actors!$A$2:$D$472,4,false),"")</f>
        <v>Moblin</v>
      </c>
      <c r="K6465" s="427" t="s">
        <v>343</v>
      </c>
      <c r="L6465" s="427" t="s">
        <v>3720</v>
      </c>
      <c r="M6465" s="380" t="str">
        <f>iferror(vlookup(A6465,Variables!$F$2:$G$2762,2,false),"")</f>
        <v>Spear-Wielding Moblin (Patrols Straight)</v>
      </c>
      <c r="N6465" s="431" t="s">
        <v>1059</v>
      </c>
    </row>
    <row r="6466">
      <c r="A6466" s="426" t="s">
        <v>10186</v>
      </c>
      <c r="B6466" s="427" t="s">
        <v>542</v>
      </c>
      <c r="C6466" s="428" t="str">
        <f>iferror(vlookup(B6466,Maps!$A$2:$B$111,2,false),"")</f>
        <v>Spot 05 - Sacred Forest Meadow</v>
      </c>
      <c r="D6466" s="427" t="s">
        <v>682</v>
      </c>
      <c r="E6466" s="427" t="s">
        <v>14</v>
      </c>
      <c r="F6466" s="431"/>
      <c r="G6466" s="431"/>
      <c r="H6466" s="427" t="s">
        <v>253</v>
      </c>
      <c r="I6466" s="341" t="s">
        <v>5096</v>
      </c>
      <c r="J6466" s="430" t="str">
        <f>iferror(vlookup(H6466,Actors!$A$2:$D$472,4,false),"")</f>
        <v>Moblin</v>
      </c>
      <c r="K6466" s="427" t="s">
        <v>343</v>
      </c>
      <c r="L6466" s="427" t="s">
        <v>4114</v>
      </c>
      <c r="M6466" s="380" t="str">
        <f>iferror(vlookup(A6466,Variables!$F$2:$G$2762,2,false),"")</f>
        <v>Spear-Wielding Moblin (Patrols Right)</v>
      </c>
      <c r="N6466" s="431" t="s">
        <v>1059</v>
      </c>
    </row>
    <row r="6467">
      <c r="A6467" s="426" t="s">
        <v>10187</v>
      </c>
      <c r="B6467" s="427" t="s">
        <v>542</v>
      </c>
      <c r="C6467" s="428" t="str">
        <f>iferror(vlookup(B6467,Maps!$A$2:$B$111,2,false),"")</f>
        <v>Spot 05 - Sacred Forest Meadow</v>
      </c>
      <c r="D6467" s="427" t="s">
        <v>682</v>
      </c>
      <c r="E6467" s="427" t="s">
        <v>14</v>
      </c>
      <c r="F6467" s="431"/>
      <c r="G6467" s="431"/>
      <c r="H6467" s="427" t="s">
        <v>253</v>
      </c>
      <c r="I6467" s="341" t="s">
        <v>5096</v>
      </c>
      <c r="J6467" s="430" t="str">
        <f>iferror(vlookup(H6467,Actors!$A$2:$D$472,4,false),"")</f>
        <v>Moblin</v>
      </c>
      <c r="K6467" s="427" t="s">
        <v>343</v>
      </c>
      <c r="L6467" s="427" t="s">
        <v>4504</v>
      </c>
      <c r="M6467" s="380" t="str">
        <f>iferror(vlookup(A6467,Variables!$F$2:$G$2762,2,false),"")</f>
        <v>Spear-Wielding Moblin (Patrols Straight)</v>
      </c>
      <c r="N6467" s="431" t="s">
        <v>1059</v>
      </c>
    </row>
    <row r="6468">
      <c r="A6468" s="426" t="s">
        <v>10188</v>
      </c>
      <c r="B6468" s="427" t="s">
        <v>542</v>
      </c>
      <c r="C6468" s="428" t="str">
        <f>iferror(vlookup(B6468,Maps!$A$2:$B$111,2,false),"")</f>
        <v>Spot 05 - Sacred Forest Meadow</v>
      </c>
      <c r="D6468" s="427" t="s">
        <v>682</v>
      </c>
      <c r="E6468" s="427" t="s">
        <v>14</v>
      </c>
      <c r="F6468" s="431"/>
      <c r="G6468" s="431"/>
      <c r="H6468" s="427" t="s">
        <v>253</v>
      </c>
      <c r="I6468" s="341" t="s">
        <v>5096</v>
      </c>
      <c r="J6468" s="430" t="str">
        <f>iferror(vlookup(H6468,Actors!$A$2:$D$472,4,false),"")</f>
        <v>Moblin</v>
      </c>
      <c r="K6468" s="427" t="s">
        <v>343</v>
      </c>
      <c r="L6468" s="427" t="s">
        <v>12</v>
      </c>
      <c r="M6468" s="380" t="str">
        <f>iferror(vlookup(A6468,Variables!$F$2:$G$2762,2,false),"")</f>
        <v>Club-Wielding Moblin</v>
      </c>
      <c r="N6468" s="431" t="s">
        <v>1059</v>
      </c>
    </row>
    <row r="6469">
      <c r="A6469" s="426" t="s">
        <v>10181</v>
      </c>
      <c r="B6469" s="427" t="s">
        <v>542</v>
      </c>
      <c r="C6469" s="428" t="str">
        <f>iferror(vlookup(B6469,Maps!$A$2:$B$111,2,false),"")</f>
        <v>Spot 05 - Sacred Forest Meadow</v>
      </c>
      <c r="D6469" s="427" t="s">
        <v>682</v>
      </c>
      <c r="E6469" s="427" t="s">
        <v>14</v>
      </c>
      <c r="F6469" s="431"/>
      <c r="G6469" s="431"/>
      <c r="H6469" s="427" t="s">
        <v>2799</v>
      </c>
      <c r="I6469" s="341" t="s">
        <v>5288</v>
      </c>
      <c r="J6469" s="432" t="str">
        <f>iferror(vlookup(H6469,Actors!$A$2:$D$472,4,false),"")</f>
        <v>Grotto Hole</v>
      </c>
      <c r="K6469" s="433" t="s">
        <v>28</v>
      </c>
      <c r="L6469" s="427" t="s">
        <v>3695</v>
      </c>
      <c r="M6469" s="380" t="str">
        <f>iferror(vlookup(A6469,Variables!$F$2:$G$2762,2,false),"")</f>
        <v>Grotto (Bombable) - Bomb (1)</v>
      </c>
      <c r="N6469" s="434" t="s">
        <v>1059</v>
      </c>
    </row>
    <row r="6470">
      <c r="A6470" s="426" t="s">
        <v>10177</v>
      </c>
      <c r="B6470" s="427" t="s">
        <v>542</v>
      </c>
      <c r="C6470" s="428" t="str">
        <f>iferror(vlookup(B6470,Maps!$A$2:$B$111,2,false),"")</f>
        <v>Spot 05 - Sacred Forest Meadow</v>
      </c>
      <c r="D6470" s="427" t="s">
        <v>682</v>
      </c>
      <c r="E6470" s="427" t="s">
        <v>14</v>
      </c>
      <c r="F6470" s="431"/>
      <c r="G6470" s="431"/>
      <c r="H6470" s="427" t="s">
        <v>2799</v>
      </c>
      <c r="I6470" s="341" t="s">
        <v>5288</v>
      </c>
      <c r="J6470" s="432" t="str">
        <f>iferror(vlookup(H6470,Actors!$A$2:$D$472,4,false),"")</f>
        <v>Grotto Hole</v>
      </c>
      <c r="K6470" s="433" t="s">
        <v>28</v>
      </c>
      <c r="L6470" s="427" t="s">
        <v>3326</v>
      </c>
      <c r="M6470" s="380" t="str">
        <f>iferror(vlookup(A6470,Variables!$F$2:$G$2762,2,false),"")</f>
        <v>Grotto (Song of Storms) - Bomb (1)</v>
      </c>
      <c r="N6470" s="434" t="s">
        <v>1059</v>
      </c>
    </row>
    <row r="6471">
      <c r="A6471" s="426" t="s">
        <v>10189</v>
      </c>
      <c r="B6471" s="427" t="s">
        <v>542</v>
      </c>
      <c r="C6471" s="428" t="str">
        <f>iferror(vlookup(B6471,Maps!$A$2:$B$111,2,false),"")</f>
        <v>Spot 05 - Sacred Forest Meadow</v>
      </c>
      <c r="D6471" s="427" t="s">
        <v>682</v>
      </c>
      <c r="E6471" s="427" t="s">
        <v>14</v>
      </c>
      <c r="F6471" s="431"/>
      <c r="G6471" s="431"/>
      <c r="H6471" s="427" t="s">
        <v>3261</v>
      </c>
      <c r="I6471" s="341" t="s">
        <v>6096</v>
      </c>
      <c r="J6471" s="432" t="str">
        <f>iferror(vlookup(H6471,Actors!$A$2:$D$472,4,false),"")</f>
        <v>Pierre (Wandering)</v>
      </c>
      <c r="K6471" s="433" t="s">
        <v>3095</v>
      </c>
      <c r="L6471" s="427" t="s">
        <v>4599</v>
      </c>
      <c r="M6471" s="380" t="str">
        <f>iferror(vlookup(A6471,Variables!$F$2:$G$2762,2,false),"")</f>
        <v/>
      </c>
      <c r="N6471" s="434" t="s">
        <v>1059</v>
      </c>
    </row>
    <row r="6472">
      <c r="A6472" s="426" t="s">
        <v>10190</v>
      </c>
      <c r="B6472" s="427" t="s">
        <v>542</v>
      </c>
      <c r="C6472" s="428" t="str">
        <f>iferror(vlookup(B6472,Maps!$A$2:$B$111,2,false),"")</f>
        <v>Spot 05 - Sacred Forest Meadow</v>
      </c>
      <c r="D6472" s="427" t="s">
        <v>682</v>
      </c>
      <c r="E6472" s="427" t="s">
        <v>14</v>
      </c>
      <c r="F6472" s="431"/>
      <c r="G6472" s="431"/>
      <c r="H6472" s="427" t="s">
        <v>2788</v>
      </c>
      <c r="I6472" s="341" t="s">
        <v>5273</v>
      </c>
      <c r="J6472" s="430" t="str">
        <f>iferror(vlookup(H6472,Actors!$A$2:$D$472,4,false),"")</f>
        <v>Skullwalltula</v>
      </c>
      <c r="K6472" s="427" t="s">
        <v>265</v>
      </c>
      <c r="L6472" s="427" t="s">
        <v>10191</v>
      </c>
      <c r="M6472" s="380" t="str">
        <f>iferror(vlookup(A6472,Variables!$F$2:$G$2762,2,false),"")</f>
        <v/>
      </c>
      <c r="N6472" s="431" t="s">
        <v>1059</v>
      </c>
    </row>
    <row r="6473">
      <c r="A6473" s="426" t="s">
        <v>9238</v>
      </c>
      <c r="B6473" s="427" t="s">
        <v>542</v>
      </c>
      <c r="C6473" s="428" t="str">
        <f>iferror(vlookup(B6473,Maps!$A$2:$B$111,2,false),"")</f>
        <v>Spot 05 - Sacred Forest Meadow</v>
      </c>
      <c r="D6473" s="427" t="s">
        <v>682</v>
      </c>
      <c r="E6473" s="427" t="s">
        <v>14</v>
      </c>
      <c r="F6473" s="431"/>
      <c r="G6473" s="431"/>
      <c r="H6473" s="427" t="s">
        <v>2980</v>
      </c>
      <c r="I6473" s="341" t="s">
        <v>5592</v>
      </c>
      <c r="J6473" s="430" t="str">
        <f>iferror(vlookup(H6473,Actors!$A$2:$D$472,4,false),"")</f>
        <v>Collectible Field Items (Invisible)</v>
      </c>
      <c r="K6473" s="427" t="s">
        <v>21</v>
      </c>
      <c r="L6473" s="427" t="s">
        <v>9239</v>
      </c>
      <c r="M6473" s="380" t="str">
        <f>iferror(vlookup(A6473,Variables!$F$2:$G$2762,2,false),"")</f>
        <v>Obtain on Touch? - Green Rupee</v>
      </c>
      <c r="N6473" s="431" t="s">
        <v>1059</v>
      </c>
    </row>
    <row r="6474">
      <c r="A6474" s="426" t="s">
        <v>9238</v>
      </c>
      <c r="B6474" s="427" t="s">
        <v>542</v>
      </c>
      <c r="C6474" s="428" t="str">
        <f>iferror(vlookup(B6474,Maps!$A$2:$B$111,2,false),"")</f>
        <v>Spot 05 - Sacred Forest Meadow</v>
      </c>
      <c r="D6474" s="427" t="s">
        <v>682</v>
      </c>
      <c r="E6474" s="427" t="s">
        <v>14</v>
      </c>
      <c r="F6474" s="431"/>
      <c r="G6474" s="431"/>
      <c r="H6474" s="427" t="s">
        <v>2980</v>
      </c>
      <c r="I6474" s="341" t="s">
        <v>5592</v>
      </c>
      <c r="J6474" s="430" t="str">
        <f>iferror(vlookup(H6474,Actors!$A$2:$D$472,4,false),"")</f>
        <v>Collectible Field Items (Invisible)</v>
      </c>
      <c r="K6474" s="427" t="s">
        <v>21</v>
      </c>
      <c r="L6474" s="427" t="s">
        <v>9239</v>
      </c>
      <c r="M6474" s="380" t="str">
        <f>iferror(vlookup(A6474,Variables!$F$2:$G$2762,2,false),"")</f>
        <v>Obtain on Touch? - Green Rupee</v>
      </c>
      <c r="N6474" s="431" t="s">
        <v>1059</v>
      </c>
    </row>
    <row r="6475">
      <c r="A6475" s="426" t="s">
        <v>9238</v>
      </c>
      <c r="B6475" s="427" t="s">
        <v>542</v>
      </c>
      <c r="C6475" s="428" t="str">
        <f>iferror(vlookup(B6475,Maps!$A$2:$B$111,2,false),"")</f>
        <v>Spot 05 - Sacred Forest Meadow</v>
      </c>
      <c r="D6475" s="427" t="s">
        <v>682</v>
      </c>
      <c r="E6475" s="427" t="s">
        <v>14</v>
      </c>
      <c r="F6475" s="431"/>
      <c r="G6475" s="431"/>
      <c r="H6475" s="427" t="s">
        <v>2980</v>
      </c>
      <c r="I6475" s="341" t="s">
        <v>5592</v>
      </c>
      <c r="J6475" s="430" t="str">
        <f>iferror(vlookup(H6475,Actors!$A$2:$D$472,4,false),"")</f>
        <v>Collectible Field Items (Invisible)</v>
      </c>
      <c r="K6475" s="427" t="s">
        <v>21</v>
      </c>
      <c r="L6475" s="427" t="s">
        <v>9239</v>
      </c>
      <c r="M6475" s="380" t="str">
        <f>iferror(vlookup(A6475,Variables!$F$2:$G$2762,2,false),"")</f>
        <v>Obtain on Touch? - Green Rupee</v>
      </c>
      <c r="N6475" s="431" t="s">
        <v>1059</v>
      </c>
    </row>
    <row r="6476">
      <c r="A6476" s="426" t="s">
        <v>10009</v>
      </c>
      <c r="B6476" s="427" t="s">
        <v>542</v>
      </c>
      <c r="C6476" s="428" t="str">
        <f>iferror(vlookup(B6476,Maps!$A$2:$B$111,2,false),"")</f>
        <v>Spot 05 - Sacred Forest Meadow</v>
      </c>
      <c r="D6476" s="427" t="s">
        <v>682</v>
      </c>
      <c r="E6476" s="427" t="s">
        <v>14</v>
      </c>
      <c r="F6476" s="431"/>
      <c r="G6476" s="431"/>
      <c r="H6476" s="427" t="s">
        <v>2980</v>
      </c>
      <c r="I6476" s="341" t="s">
        <v>5592</v>
      </c>
      <c r="J6476" s="430" t="str">
        <f>iferror(vlookup(H6476,Actors!$A$2:$D$472,4,false),"")</f>
        <v>Collectible Field Items (Invisible)</v>
      </c>
      <c r="K6476" s="427" t="s">
        <v>21</v>
      </c>
      <c r="L6476" s="427" t="s">
        <v>10010</v>
      </c>
      <c r="M6476" s="380" t="str">
        <f>iferror(vlookup(A6476,Variables!$F$2:$G$2762,2,false),"")</f>
        <v/>
      </c>
      <c r="N6476" s="431" t="s">
        <v>1059</v>
      </c>
    </row>
    <row r="6477">
      <c r="A6477" s="426" t="s">
        <v>10009</v>
      </c>
      <c r="B6477" s="427" t="s">
        <v>542</v>
      </c>
      <c r="C6477" s="428" t="str">
        <f>iferror(vlookup(B6477,Maps!$A$2:$B$111,2,false),"")</f>
        <v>Spot 05 - Sacred Forest Meadow</v>
      </c>
      <c r="D6477" s="427" t="s">
        <v>682</v>
      </c>
      <c r="E6477" s="427" t="s">
        <v>14</v>
      </c>
      <c r="F6477" s="431"/>
      <c r="G6477" s="431"/>
      <c r="H6477" s="427" t="s">
        <v>2980</v>
      </c>
      <c r="I6477" s="341" t="s">
        <v>5592</v>
      </c>
      <c r="J6477" s="430" t="str">
        <f>iferror(vlookup(H6477,Actors!$A$2:$D$472,4,false),"")</f>
        <v>Collectible Field Items (Invisible)</v>
      </c>
      <c r="K6477" s="427" t="s">
        <v>21</v>
      </c>
      <c r="L6477" s="427" t="s">
        <v>10010</v>
      </c>
      <c r="M6477" s="380" t="str">
        <f>iferror(vlookup(A6477,Variables!$F$2:$G$2762,2,false),"")</f>
        <v/>
      </c>
      <c r="N6477" s="431" t="s">
        <v>1059</v>
      </c>
    </row>
    <row r="6478">
      <c r="A6478" s="426" t="s">
        <v>10009</v>
      </c>
      <c r="B6478" s="427" t="s">
        <v>542</v>
      </c>
      <c r="C6478" s="428" t="str">
        <f>iferror(vlookup(B6478,Maps!$A$2:$B$111,2,false),"")</f>
        <v>Spot 05 - Sacred Forest Meadow</v>
      </c>
      <c r="D6478" s="427" t="s">
        <v>682</v>
      </c>
      <c r="E6478" s="427" t="s">
        <v>14</v>
      </c>
      <c r="F6478" s="431"/>
      <c r="G6478" s="431"/>
      <c r="H6478" s="427" t="s">
        <v>2980</v>
      </c>
      <c r="I6478" s="341" t="s">
        <v>5592</v>
      </c>
      <c r="J6478" s="430" t="str">
        <f>iferror(vlookup(H6478,Actors!$A$2:$D$472,4,false),"")</f>
        <v>Collectible Field Items (Invisible)</v>
      </c>
      <c r="K6478" s="427" t="s">
        <v>21</v>
      </c>
      <c r="L6478" s="427" t="s">
        <v>10010</v>
      </c>
      <c r="M6478" s="380" t="str">
        <f>iferror(vlookup(A6478,Variables!$F$2:$G$2762,2,false),"")</f>
        <v/>
      </c>
      <c r="N6478" s="431" t="s">
        <v>1059</v>
      </c>
    </row>
    <row r="6479">
      <c r="A6479" s="426" t="s">
        <v>10192</v>
      </c>
      <c r="B6479" s="427" t="s">
        <v>542</v>
      </c>
      <c r="C6479" s="428" t="str">
        <f>iferror(vlookup(B6479,Maps!$A$2:$B$111,2,false),"")</f>
        <v>Spot 05 - Sacred Forest Meadow</v>
      </c>
      <c r="D6479" s="427" t="s">
        <v>682</v>
      </c>
      <c r="E6479" s="427" t="s">
        <v>14</v>
      </c>
      <c r="F6479" s="431"/>
      <c r="G6479" s="431"/>
      <c r="H6479" s="427" t="s">
        <v>475</v>
      </c>
      <c r="I6479" s="341" t="s">
        <v>5088</v>
      </c>
      <c r="J6479" s="430" t="str">
        <f>iferror(vlookup(H6479,Actors!$A$2:$D$472,4,false),"")</f>
        <v>Sheik</v>
      </c>
      <c r="K6479" s="427" t="s">
        <v>2772</v>
      </c>
      <c r="L6479" s="427" t="s">
        <v>55</v>
      </c>
      <c r="M6479" s="380" t="str">
        <f>iferror(vlookup(A6479,Variables!$F$2:$G$2762,2,false),"")</f>
        <v>Not a scene check</v>
      </c>
      <c r="N6479" s="431" t="s">
        <v>1059</v>
      </c>
    </row>
    <row r="6480">
      <c r="A6480" s="426" t="s">
        <v>10180</v>
      </c>
      <c r="B6480" s="427" t="s">
        <v>542</v>
      </c>
      <c r="C6480" s="428" t="str">
        <f>iferror(vlookup(B6480,Maps!$A$2:$B$111,2,false),"")</f>
        <v>Spot 05 - Sacred Forest Meadow</v>
      </c>
      <c r="D6480" s="427" t="s">
        <v>682</v>
      </c>
      <c r="E6480" s="427" t="s">
        <v>14</v>
      </c>
      <c r="F6480" s="431"/>
      <c r="G6480" s="431"/>
      <c r="H6480" s="427" t="s">
        <v>671</v>
      </c>
      <c r="I6480" s="341" t="s">
        <v>5194</v>
      </c>
      <c r="J6480" s="432" t="str">
        <f>iferror(vlookup(H6480,Actors!$A$2:$D$472,4,false),"")</f>
        <v>Warp Pad &amp; Ocarina Pedestal</v>
      </c>
      <c r="K6480" s="433" t="s">
        <v>21</v>
      </c>
      <c r="L6480" s="427" t="s">
        <v>55</v>
      </c>
      <c r="M6480" s="380" t="str">
        <f>iferror(vlookup(A6480,Variables!$F$2:$G$2762,2,false),"")</f>
        <v>Warp Pad (Forest)</v>
      </c>
      <c r="N6480" s="434" t="s">
        <v>1059</v>
      </c>
    </row>
    <row r="6481">
      <c r="A6481" s="426" t="s">
        <v>9806</v>
      </c>
      <c r="B6481" s="427" t="s">
        <v>542</v>
      </c>
      <c r="C6481" s="428" t="str">
        <f>iferror(vlookup(B6481,Maps!$A$2:$B$111,2,false),"")</f>
        <v>Spot 05 - Sacred Forest Meadow</v>
      </c>
      <c r="D6481" s="427" t="s">
        <v>682</v>
      </c>
      <c r="E6481" s="427" t="s">
        <v>14</v>
      </c>
      <c r="F6481" s="431"/>
      <c r="G6481" s="431"/>
      <c r="H6481" s="427" t="s">
        <v>2799</v>
      </c>
      <c r="I6481" s="341" t="s">
        <v>5288</v>
      </c>
      <c r="J6481" s="432" t="str">
        <f>iferror(vlookup(H6481,Actors!$A$2:$D$472,4,false),"")</f>
        <v>Grotto Hole</v>
      </c>
      <c r="K6481" s="433" t="s">
        <v>28</v>
      </c>
      <c r="L6481" s="427" t="s">
        <v>9807</v>
      </c>
      <c r="M6481" s="380" t="str">
        <f>iferror(vlookup(A6481,Variables!$F$2:$G$2762,2,false),"")</f>
        <v>Small Fairy Fountain</v>
      </c>
      <c r="N6481" s="434" t="s">
        <v>1059</v>
      </c>
    </row>
    <row r="6482">
      <c r="A6482" s="426" t="s">
        <v>9986</v>
      </c>
      <c r="B6482" s="427" t="s">
        <v>542</v>
      </c>
      <c r="C6482" s="428" t="str">
        <f>iferror(vlookup(B6482,Maps!$A$2:$B$111,2,false),"")</f>
        <v>Spot 05 - Sacred Forest Meadow</v>
      </c>
      <c r="D6482" s="427" t="s">
        <v>682</v>
      </c>
      <c r="E6482" s="427" t="s">
        <v>14</v>
      </c>
      <c r="F6482" s="431"/>
      <c r="G6482" s="431"/>
      <c r="H6482" s="427" t="s">
        <v>97</v>
      </c>
      <c r="I6482" s="341" t="s">
        <v>5143</v>
      </c>
      <c r="J6482" s="430" t="str">
        <f>iferror(vlookup(H6482,Actors!$A$2:$D$472,4,false),"")</f>
        <v>Blue Warp &amp; Rupee-Shaped Prism</v>
      </c>
      <c r="K6482" s="427" t="s">
        <v>475</v>
      </c>
      <c r="L6482" s="427" t="s">
        <v>55</v>
      </c>
      <c r="M6482" s="380" t="str">
        <f>iferror(vlookup(A6482,Variables!$F$2:$G$2762,2,false),"")</f>
        <v/>
      </c>
      <c r="N6482" s="431" t="s">
        <v>1059</v>
      </c>
    </row>
    <row r="6483">
      <c r="A6483" s="386" t="s">
        <v>10180</v>
      </c>
      <c r="B6483" s="387" t="s">
        <v>542</v>
      </c>
      <c r="C6483" s="388" t="str">
        <f>iferror(vlookup(B6483,Maps!$A$2:$B$111,2,false),"")</f>
        <v>Spot 05 - Sacred Forest Meadow</v>
      </c>
      <c r="D6483" s="387" t="s">
        <v>686</v>
      </c>
      <c r="E6483" s="387" t="s">
        <v>14</v>
      </c>
      <c r="F6483" s="389"/>
      <c r="G6483" s="389"/>
      <c r="H6483" s="387" t="s">
        <v>671</v>
      </c>
      <c r="I6483" s="390" t="s">
        <v>5194</v>
      </c>
      <c r="J6483" s="284" t="str">
        <f>iferror(vlookup(H6483,Actors!$A$2:$D$472,4,false),"")</f>
        <v>Warp Pad &amp; Ocarina Pedestal</v>
      </c>
      <c r="K6483" s="393" t="s">
        <v>21</v>
      </c>
      <c r="L6483" s="387" t="s">
        <v>55</v>
      </c>
      <c r="M6483" s="392" t="str">
        <f>iferror(vlookup(A6483,Variables!$F$2:$G$2762,2,false),"")</f>
        <v>Warp Pad (Forest)</v>
      </c>
      <c r="N6483" s="394" t="s">
        <v>1059</v>
      </c>
    </row>
    <row r="6484">
      <c r="A6484" s="386" t="s">
        <v>10193</v>
      </c>
      <c r="B6484" s="387" t="s">
        <v>542</v>
      </c>
      <c r="C6484" s="388" t="str">
        <f>iferror(vlookup(B6484,Maps!$A$2:$B$111,2,false),"")</f>
        <v>Spot 05 - Sacred Forest Meadow</v>
      </c>
      <c r="D6484" s="387" t="s">
        <v>686</v>
      </c>
      <c r="E6484" s="387" t="s">
        <v>14</v>
      </c>
      <c r="F6484" s="389"/>
      <c r="G6484" s="389"/>
      <c r="H6484" s="387" t="s">
        <v>475</v>
      </c>
      <c r="I6484" s="390" t="s">
        <v>5088</v>
      </c>
      <c r="J6484" s="391" t="str">
        <f>iferror(vlookup(H6484,Actors!$A$2:$D$472,4,false),"")</f>
        <v>Sheik</v>
      </c>
      <c r="K6484" s="387" t="s">
        <v>2772</v>
      </c>
      <c r="L6484" s="387" t="s">
        <v>12</v>
      </c>
      <c r="M6484" s="392" t="str">
        <f>iferror(vlookup(A6484,Variables!$F$2:$G$2762,2,false),"")</f>
        <v>02003F80 is cutscene data in spot 05 scene</v>
      </c>
      <c r="N6484" s="389" t="s">
        <v>1059</v>
      </c>
    </row>
    <row r="6485">
      <c r="A6485" s="386" t="s">
        <v>9487</v>
      </c>
      <c r="B6485" s="387" t="s">
        <v>542</v>
      </c>
      <c r="C6485" s="388" t="str">
        <f>iferror(vlookup(B6485,Maps!$A$2:$B$111,2,false),"")</f>
        <v>Spot 05 - Sacred Forest Meadow</v>
      </c>
      <c r="D6485" s="387" t="s">
        <v>686</v>
      </c>
      <c r="E6485" s="387" t="s">
        <v>14</v>
      </c>
      <c r="F6485" s="389"/>
      <c r="G6485" s="389"/>
      <c r="H6485" s="387" t="s">
        <v>2776</v>
      </c>
      <c r="I6485" s="390" t="s">
        <v>5250</v>
      </c>
      <c r="J6485" s="284" t="str">
        <f>iferror(vlookup(H6485,Actors!$A$2:$D$472,4,false),"")</f>
        <v/>
      </c>
      <c r="K6485" s="393" t="s">
        <v>21</v>
      </c>
      <c r="L6485" s="387" t="s">
        <v>62</v>
      </c>
      <c r="M6485" s="392" t="str">
        <f>iferror(vlookup(A6485,Variables!$F$2:$G$2762,2,false),"")</f>
        <v>Nothing (0001)</v>
      </c>
      <c r="N6485" s="394" t="s">
        <v>1059</v>
      </c>
    </row>
    <row r="6486">
      <c r="A6486" s="386" t="s">
        <v>10063</v>
      </c>
      <c r="B6486" s="387" t="s">
        <v>542</v>
      </c>
      <c r="C6486" s="388" t="str">
        <f>iferror(vlookup(B6486,Maps!$A$2:$B$111,2,false),"")</f>
        <v>Spot 05 - Sacred Forest Meadow</v>
      </c>
      <c r="D6486" s="387" t="s">
        <v>686</v>
      </c>
      <c r="E6486" s="387" t="s">
        <v>14</v>
      </c>
      <c r="F6486" s="389"/>
      <c r="G6486" s="389"/>
      <c r="H6486" s="387" t="s">
        <v>2792</v>
      </c>
      <c r="I6486" s="390" t="s">
        <v>5279</v>
      </c>
      <c r="J6486" s="391" t="str">
        <f>iferror(vlookup(H6486,Actors!$A$2:$D$472,4,false),"")</f>
        <v/>
      </c>
      <c r="K6486" s="387" t="s">
        <v>21</v>
      </c>
      <c r="L6486" s="387" t="s">
        <v>12</v>
      </c>
      <c r="M6486" s="392" t="str">
        <f>iferror(vlookup(A6486,Variables!$F$2:$G$2762,2,false),"")</f>
        <v>Forest Sparklies</v>
      </c>
      <c r="N6486" s="389" t="s">
        <v>1059</v>
      </c>
    </row>
    <row r="6487">
      <c r="A6487" s="426" t="s">
        <v>10180</v>
      </c>
      <c r="B6487" s="427" t="s">
        <v>542</v>
      </c>
      <c r="C6487" s="428" t="str">
        <f>iferror(vlookup(B6487,Maps!$A$2:$B$111,2,false),"")</f>
        <v>Spot 05 - Sacred Forest Meadow</v>
      </c>
      <c r="D6487" s="427" t="s">
        <v>688</v>
      </c>
      <c r="E6487" s="427" t="s">
        <v>14</v>
      </c>
      <c r="F6487" s="431"/>
      <c r="G6487" s="431"/>
      <c r="H6487" s="427" t="s">
        <v>671</v>
      </c>
      <c r="I6487" s="341" t="s">
        <v>5194</v>
      </c>
      <c r="J6487" s="432" t="str">
        <f>iferror(vlookup(H6487,Actors!$A$2:$D$472,4,false),"")</f>
        <v>Warp Pad &amp; Ocarina Pedestal</v>
      </c>
      <c r="K6487" s="433" t="s">
        <v>21</v>
      </c>
      <c r="L6487" s="427" t="s">
        <v>55</v>
      </c>
      <c r="M6487" s="380" t="str">
        <f>iferror(vlookup(A6487,Variables!$F$2:$G$2762,2,false),"")</f>
        <v>Warp Pad (Forest)</v>
      </c>
      <c r="N6487" s="434" t="s">
        <v>1059</v>
      </c>
    </row>
    <row r="6488">
      <c r="A6488" s="426" t="s">
        <v>10193</v>
      </c>
      <c r="B6488" s="427" t="s">
        <v>542</v>
      </c>
      <c r="C6488" s="428" t="str">
        <f>iferror(vlookup(B6488,Maps!$A$2:$B$111,2,false),"")</f>
        <v>Spot 05 - Sacred Forest Meadow</v>
      </c>
      <c r="D6488" s="427" t="s">
        <v>688</v>
      </c>
      <c r="E6488" s="427" t="s">
        <v>14</v>
      </c>
      <c r="F6488" s="431"/>
      <c r="G6488" s="431"/>
      <c r="H6488" s="427" t="s">
        <v>475</v>
      </c>
      <c r="I6488" s="341" t="s">
        <v>5088</v>
      </c>
      <c r="J6488" s="430" t="str">
        <f>iferror(vlookup(H6488,Actors!$A$2:$D$472,4,false),"")</f>
        <v>Sheik</v>
      </c>
      <c r="K6488" s="427" t="s">
        <v>2772</v>
      </c>
      <c r="L6488" s="427" t="s">
        <v>12</v>
      </c>
      <c r="M6488" s="380" t="str">
        <f>iferror(vlookup(A6488,Variables!$F$2:$G$2762,2,false),"")</f>
        <v>02003F80 is cutscene data in spot 05 scene</v>
      </c>
      <c r="N6488" s="431" t="s">
        <v>1059</v>
      </c>
    </row>
    <row r="6489">
      <c r="A6489" s="426" t="s">
        <v>9487</v>
      </c>
      <c r="B6489" s="427" t="s">
        <v>542</v>
      </c>
      <c r="C6489" s="428" t="str">
        <f>iferror(vlookup(B6489,Maps!$A$2:$B$111,2,false),"")</f>
        <v>Spot 05 - Sacred Forest Meadow</v>
      </c>
      <c r="D6489" s="427" t="s">
        <v>688</v>
      </c>
      <c r="E6489" s="427" t="s">
        <v>14</v>
      </c>
      <c r="F6489" s="431"/>
      <c r="G6489" s="431"/>
      <c r="H6489" s="427" t="s">
        <v>2776</v>
      </c>
      <c r="I6489" s="341" t="s">
        <v>5250</v>
      </c>
      <c r="J6489" s="432" t="str">
        <f>iferror(vlookup(H6489,Actors!$A$2:$D$472,4,false),"")</f>
        <v/>
      </c>
      <c r="K6489" s="433" t="s">
        <v>21</v>
      </c>
      <c r="L6489" s="427" t="s">
        <v>62</v>
      </c>
      <c r="M6489" s="380" t="str">
        <f>iferror(vlookup(A6489,Variables!$F$2:$G$2762,2,false),"")</f>
        <v>Nothing (0001)</v>
      </c>
      <c r="N6489" s="434" t="s">
        <v>1059</v>
      </c>
    </row>
    <row r="6490">
      <c r="A6490" s="426" t="s">
        <v>10063</v>
      </c>
      <c r="B6490" s="427" t="s">
        <v>542</v>
      </c>
      <c r="C6490" s="428" t="str">
        <f>iferror(vlookup(B6490,Maps!$A$2:$B$111,2,false),"")</f>
        <v>Spot 05 - Sacred Forest Meadow</v>
      </c>
      <c r="D6490" s="427" t="s">
        <v>688</v>
      </c>
      <c r="E6490" s="427" t="s">
        <v>14</v>
      </c>
      <c r="F6490" s="431"/>
      <c r="G6490" s="431"/>
      <c r="H6490" s="427" t="s">
        <v>2792</v>
      </c>
      <c r="I6490" s="341" t="s">
        <v>5279</v>
      </c>
      <c r="J6490" s="430" t="str">
        <f>iferror(vlookup(H6490,Actors!$A$2:$D$472,4,false),"")</f>
        <v/>
      </c>
      <c r="K6490" s="427" t="s">
        <v>21</v>
      </c>
      <c r="L6490" s="427" t="s">
        <v>12</v>
      </c>
      <c r="M6490" s="380" t="str">
        <f>iferror(vlookup(A6490,Variables!$F$2:$G$2762,2,false),"")</f>
        <v>Forest Sparklies</v>
      </c>
      <c r="N6490" s="431" t="s">
        <v>1059</v>
      </c>
    </row>
    <row r="6491">
      <c r="A6491" s="426" t="s">
        <v>9311</v>
      </c>
      <c r="B6491" s="427" t="s">
        <v>542</v>
      </c>
      <c r="C6491" s="428" t="str">
        <f>iferror(vlookup(B6491,Maps!$A$2:$B$111,2,false),"")</f>
        <v>Spot 05 - Sacred Forest Meadow</v>
      </c>
      <c r="D6491" s="427" t="s">
        <v>688</v>
      </c>
      <c r="E6491" s="427" t="s">
        <v>14</v>
      </c>
      <c r="F6491" s="431"/>
      <c r="G6491" s="431"/>
      <c r="H6491" s="427" t="s">
        <v>3072</v>
      </c>
      <c r="I6491" s="341" t="s">
        <v>5734</v>
      </c>
      <c r="J6491" s="430" t="str">
        <f>iferror(vlookup(H6491,Actors!$A$2:$D$472,4,false),"")</f>
        <v>Saria (Gameplay)</v>
      </c>
      <c r="K6491" s="427" t="s">
        <v>2860</v>
      </c>
      <c r="L6491" s="427" t="s">
        <v>12</v>
      </c>
      <c r="M6491" s="380" t="str">
        <f>iferror(vlookup(A6491,Variables!$F$2:$G$2762,2,false),"")</f>
        <v>Saria</v>
      </c>
      <c r="N6491" s="431" t="s">
        <v>1059</v>
      </c>
    </row>
    <row r="6492">
      <c r="A6492" s="397" t="s">
        <v>9098</v>
      </c>
      <c r="B6492" s="398" t="s">
        <v>547</v>
      </c>
      <c r="C6492" s="399" t="str">
        <f>iferror(vlookup(B6492,Maps!$A$2:$B$111,2,false),"")</f>
        <v>Spot 06 - Lake Hylia</v>
      </c>
      <c r="D6492" s="398" t="s">
        <v>14</v>
      </c>
      <c r="E6492" s="398" t="s">
        <v>1606</v>
      </c>
      <c r="F6492" s="400"/>
      <c r="G6492" s="400"/>
      <c r="H6492" s="398" t="s">
        <v>75</v>
      </c>
      <c r="I6492" s="401" t="s">
        <v>4931</v>
      </c>
      <c r="J6492" s="402" t="str">
        <f>iferror(vlookup(H6492,Actors!$A$2:$D$472,4,false),"")</f>
        <v>Wooden Door</v>
      </c>
      <c r="K6492" s="398" t="s">
        <v>21</v>
      </c>
      <c r="L6492" s="398" t="s">
        <v>3248</v>
      </c>
      <c r="M6492" s="403" t="str">
        <f>iferror(vlookup(A6492,Variables!$F$2:$G$2762,2,false),"")</f>
        <v>SDLH - Loads Next Room, Two-Way</v>
      </c>
      <c r="N6492" s="400" t="s">
        <v>1059</v>
      </c>
    </row>
    <row r="6493">
      <c r="A6493" s="375" t="s">
        <v>9098</v>
      </c>
      <c r="B6493" s="376" t="s">
        <v>547</v>
      </c>
      <c r="C6493" s="377" t="str">
        <f>iferror(vlookup(B6493,Maps!$A$2:$B$111,2,false),"")</f>
        <v>Spot 06 - Lake Hylia</v>
      </c>
      <c r="D6493" s="376" t="s">
        <v>14</v>
      </c>
      <c r="E6493" s="376" t="s">
        <v>1606</v>
      </c>
      <c r="F6493" s="378"/>
      <c r="G6493" s="378"/>
      <c r="H6493" s="376" t="s">
        <v>75</v>
      </c>
      <c r="I6493" s="338" t="s">
        <v>4931</v>
      </c>
      <c r="J6493" s="379" t="str">
        <f>iferror(vlookup(H6493,Actors!$A$2:$D$472,4,false),"")</f>
        <v>Wooden Door</v>
      </c>
      <c r="K6493" s="376" t="s">
        <v>21</v>
      </c>
      <c r="L6493" s="376" t="s">
        <v>3248</v>
      </c>
      <c r="M6493" s="381" t="str">
        <f>iferror(vlookup(A6493,Variables!$F$2:$G$2762,2,false),"")</f>
        <v>SDLH - Loads Next Room, Two-Way</v>
      </c>
      <c r="N6493" s="378" t="s">
        <v>1059</v>
      </c>
    </row>
    <row r="6494">
      <c r="A6494" s="375" t="s">
        <v>7343</v>
      </c>
      <c r="B6494" s="376" t="s">
        <v>547</v>
      </c>
      <c r="C6494" s="377" t="str">
        <f>iferror(vlookup(B6494,Maps!$A$2:$B$111,2,false),"")</f>
        <v>Spot 06 - Lake Hylia</v>
      </c>
      <c r="D6494" s="376" t="s">
        <v>14</v>
      </c>
      <c r="E6494" s="376" t="s">
        <v>1606</v>
      </c>
      <c r="F6494" s="378"/>
      <c r="G6494" s="378"/>
      <c r="H6494" s="376" t="s">
        <v>12</v>
      </c>
      <c r="I6494" s="382" t="s">
        <v>4915</v>
      </c>
      <c r="J6494" s="383" t="str">
        <f>iferror(vlookup(H6494,Actors!$A$2:$D$472,4,false),"")</f>
        <v>Player</v>
      </c>
      <c r="K6494" s="384" t="s">
        <v>12</v>
      </c>
      <c r="L6494" s="376" t="s">
        <v>7344</v>
      </c>
      <c r="M6494" s="381" t="str">
        <f>iferror(vlookup(A6494,Variables!$F$2:$G$2762,2,false),"")</f>
        <v/>
      </c>
      <c r="N6494" s="385" t="s">
        <v>1059</v>
      </c>
    </row>
    <row r="6495">
      <c r="A6495" s="375" t="s">
        <v>7343</v>
      </c>
      <c r="B6495" s="376" t="s">
        <v>547</v>
      </c>
      <c r="C6495" s="377" t="str">
        <f>iferror(vlookup(B6495,Maps!$A$2:$B$111,2,false),"")</f>
        <v>Spot 06 - Lake Hylia</v>
      </c>
      <c r="D6495" s="376" t="s">
        <v>14</v>
      </c>
      <c r="E6495" s="376" t="s">
        <v>1606</v>
      </c>
      <c r="F6495" s="378"/>
      <c r="G6495" s="378"/>
      <c r="H6495" s="376" t="s">
        <v>12</v>
      </c>
      <c r="I6495" s="382" t="s">
        <v>4915</v>
      </c>
      <c r="J6495" s="383" t="str">
        <f>iferror(vlookup(H6495,Actors!$A$2:$D$472,4,false),"")</f>
        <v>Player</v>
      </c>
      <c r="K6495" s="384" t="s">
        <v>12</v>
      </c>
      <c r="L6495" s="376" t="s">
        <v>7344</v>
      </c>
      <c r="M6495" s="381" t="str">
        <f>iferror(vlookup(A6495,Variables!$F$2:$G$2762,2,false),"")</f>
        <v/>
      </c>
      <c r="N6495" s="385" t="s">
        <v>1059</v>
      </c>
    </row>
    <row r="6496">
      <c r="A6496" s="375" t="s">
        <v>7343</v>
      </c>
      <c r="B6496" s="376" t="s">
        <v>547</v>
      </c>
      <c r="C6496" s="377" t="str">
        <f>iferror(vlookup(B6496,Maps!$A$2:$B$111,2,false),"")</f>
        <v>Spot 06 - Lake Hylia</v>
      </c>
      <c r="D6496" s="376" t="s">
        <v>14</v>
      </c>
      <c r="E6496" s="376" t="s">
        <v>1606</v>
      </c>
      <c r="F6496" s="378"/>
      <c r="G6496" s="378"/>
      <c r="H6496" s="376" t="s">
        <v>12</v>
      </c>
      <c r="I6496" s="382" t="s">
        <v>4915</v>
      </c>
      <c r="J6496" s="383" t="str">
        <f>iferror(vlookup(H6496,Actors!$A$2:$D$472,4,false),"")</f>
        <v>Player</v>
      </c>
      <c r="K6496" s="384" t="s">
        <v>12</v>
      </c>
      <c r="L6496" s="376" t="s">
        <v>7344</v>
      </c>
      <c r="M6496" s="381" t="str">
        <f>iferror(vlookup(A6496,Variables!$F$2:$G$2762,2,false),"")</f>
        <v/>
      </c>
      <c r="N6496" s="385" t="s">
        <v>1059</v>
      </c>
    </row>
    <row r="6497">
      <c r="A6497" s="375" t="s">
        <v>7343</v>
      </c>
      <c r="B6497" s="376" t="s">
        <v>547</v>
      </c>
      <c r="C6497" s="377" t="str">
        <f>iferror(vlookup(B6497,Maps!$A$2:$B$111,2,false),"")</f>
        <v>Spot 06 - Lake Hylia</v>
      </c>
      <c r="D6497" s="376" t="s">
        <v>14</v>
      </c>
      <c r="E6497" s="376" t="s">
        <v>1606</v>
      </c>
      <c r="F6497" s="378"/>
      <c r="G6497" s="378"/>
      <c r="H6497" s="376" t="s">
        <v>12</v>
      </c>
      <c r="I6497" s="382" t="s">
        <v>4915</v>
      </c>
      <c r="J6497" s="383" t="str">
        <f>iferror(vlookup(H6497,Actors!$A$2:$D$472,4,false),"")</f>
        <v>Player</v>
      </c>
      <c r="K6497" s="384" t="s">
        <v>12</v>
      </c>
      <c r="L6497" s="376" t="s">
        <v>7344</v>
      </c>
      <c r="M6497" s="381" t="str">
        <f>iferror(vlookup(A6497,Variables!$F$2:$G$2762,2,false),"")</f>
        <v/>
      </c>
      <c r="N6497" s="385" t="s">
        <v>1059</v>
      </c>
    </row>
    <row r="6498">
      <c r="A6498" s="375" t="s">
        <v>7040</v>
      </c>
      <c r="B6498" s="376" t="s">
        <v>547</v>
      </c>
      <c r="C6498" s="377" t="str">
        <f>iferror(vlookup(B6498,Maps!$A$2:$B$111,2,false),"")</f>
        <v>Spot 06 - Lake Hylia</v>
      </c>
      <c r="D6498" s="376" t="s">
        <v>14</v>
      </c>
      <c r="E6498" s="376" t="s">
        <v>1606</v>
      </c>
      <c r="F6498" s="378"/>
      <c r="G6498" s="378"/>
      <c r="H6498" s="376" t="s">
        <v>12</v>
      </c>
      <c r="I6498" s="382" t="s">
        <v>4915</v>
      </c>
      <c r="J6498" s="383" t="str">
        <f>iferror(vlookup(H6498,Actors!$A$2:$D$472,4,false),"")</f>
        <v>Player</v>
      </c>
      <c r="K6498" s="384" t="s">
        <v>12</v>
      </c>
      <c r="L6498" s="376" t="s">
        <v>7041</v>
      </c>
      <c r="M6498" s="381" t="str">
        <f>iferror(vlookup(A6498,Variables!$F$2:$G$2762,2,false),"")</f>
        <v/>
      </c>
      <c r="N6498" s="385" t="s">
        <v>1059</v>
      </c>
    </row>
    <row r="6499">
      <c r="A6499" s="375" t="s">
        <v>7042</v>
      </c>
      <c r="B6499" s="376" t="s">
        <v>547</v>
      </c>
      <c r="C6499" s="377" t="str">
        <f>iferror(vlookup(B6499,Maps!$A$2:$B$111,2,false),"")</f>
        <v>Spot 06 - Lake Hylia</v>
      </c>
      <c r="D6499" s="376" t="s">
        <v>14</v>
      </c>
      <c r="E6499" s="376" t="s">
        <v>1606</v>
      </c>
      <c r="F6499" s="378"/>
      <c r="G6499" s="378"/>
      <c r="H6499" s="376" t="s">
        <v>12</v>
      </c>
      <c r="I6499" s="382" t="s">
        <v>4915</v>
      </c>
      <c r="J6499" s="383" t="str">
        <f>iferror(vlookup(H6499,Actors!$A$2:$D$472,4,false),"")</f>
        <v>Player</v>
      </c>
      <c r="K6499" s="384" t="s">
        <v>12</v>
      </c>
      <c r="L6499" s="376" t="s">
        <v>7043</v>
      </c>
      <c r="M6499" s="381" t="str">
        <f>iferror(vlookup(A6499,Variables!$F$2:$G$2762,2,false),"")</f>
        <v/>
      </c>
      <c r="N6499" s="385" t="s">
        <v>1059</v>
      </c>
    </row>
    <row r="6500">
      <c r="A6500" s="375" t="s">
        <v>7040</v>
      </c>
      <c r="B6500" s="376" t="s">
        <v>547</v>
      </c>
      <c r="C6500" s="377" t="str">
        <f>iferror(vlookup(B6500,Maps!$A$2:$B$111,2,false),"")</f>
        <v>Spot 06 - Lake Hylia</v>
      </c>
      <c r="D6500" s="376" t="s">
        <v>14</v>
      </c>
      <c r="E6500" s="376" t="s">
        <v>1606</v>
      </c>
      <c r="F6500" s="378"/>
      <c r="G6500" s="378"/>
      <c r="H6500" s="376" t="s">
        <v>12</v>
      </c>
      <c r="I6500" s="382" t="s">
        <v>4915</v>
      </c>
      <c r="J6500" s="383" t="str">
        <f>iferror(vlookup(H6500,Actors!$A$2:$D$472,4,false),"")</f>
        <v>Player</v>
      </c>
      <c r="K6500" s="384" t="s">
        <v>12</v>
      </c>
      <c r="L6500" s="376" t="s">
        <v>7041</v>
      </c>
      <c r="M6500" s="381" t="str">
        <f>iferror(vlookup(A6500,Variables!$F$2:$G$2762,2,false),"")</f>
        <v/>
      </c>
      <c r="N6500" s="385" t="s">
        <v>1059</v>
      </c>
    </row>
    <row r="6501">
      <c r="A6501" s="375" t="s">
        <v>7343</v>
      </c>
      <c r="B6501" s="376" t="s">
        <v>547</v>
      </c>
      <c r="C6501" s="377" t="str">
        <f>iferror(vlookup(B6501,Maps!$A$2:$B$111,2,false),"")</f>
        <v>Spot 06 - Lake Hylia</v>
      </c>
      <c r="D6501" s="376" t="s">
        <v>14</v>
      </c>
      <c r="E6501" s="376" t="s">
        <v>1606</v>
      </c>
      <c r="F6501" s="378"/>
      <c r="G6501" s="378"/>
      <c r="H6501" s="376" t="s">
        <v>12</v>
      </c>
      <c r="I6501" s="382" t="s">
        <v>4915</v>
      </c>
      <c r="J6501" s="383" t="str">
        <f>iferror(vlookup(H6501,Actors!$A$2:$D$472,4,false),"")</f>
        <v>Player</v>
      </c>
      <c r="K6501" s="384" t="s">
        <v>12</v>
      </c>
      <c r="L6501" s="376" t="s">
        <v>7344</v>
      </c>
      <c r="M6501" s="381" t="str">
        <f>iferror(vlookup(A6501,Variables!$F$2:$G$2762,2,false),"")</f>
        <v/>
      </c>
      <c r="N6501" s="385" t="s">
        <v>1059</v>
      </c>
    </row>
    <row r="6502">
      <c r="A6502" s="375" t="s">
        <v>7042</v>
      </c>
      <c r="B6502" s="376" t="s">
        <v>547</v>
      </c>
      <c r="C6502" s="377" t="str">
        <f>iferror(vlookup(B6502,Maps!$A$2:$B$111,2,false),"")</f>
        <v>Spot 06 - Lake Hylia</v>
      </c>
      <c r="D6502" s="376" t="s">
        <v>14</v>
      </c>
      <c r="E6502" s="376" t="s">
        <v>1606</v>
      </c>
      <c r="F6502" s="378"/>
      <c r="G6502" s="378"/>
      <c r="H6502" s="376" t="s">
        <v>12</v>
      </c>
      <c r="I6502" s="382" t="s">
        <v>4915</v>
      </c>
      <c r="J6502" s="383" t="str">
        <f>iferror(vlookup(H6502,Actors!$A$2:$D$472,4,false),"")</f>
        <v>Player</v>
      </c>
      <c r="K6502" s="384" t="s">
        <v>12</v>
      </c>
      <c r="L6502" s="376" t="s">
        <v>7043</v>
      </c>
      <c r="M6502" s="381" t="str">
        <f>iferror(vlookup(A6502,Variables!$F$2:$G$2762,2,false),"")</f>
        <v/>
      </c>
      <c r="N6502" s="385" t="s">
        <v>1059</v>
      </c>
    </row>
    <row r="6503">
      <c r="A6503" s="375" t="s">
        <v>9098</v>
      </c>
      <c r="B6503" s="376" t="s">
        <v>547</v>
      </c>
      <c r="C6503" s="377" t="str">
        <f>iferror(vlookup(B6503,Maps!$A$2:$B$111,2,false),"")</f>
        <v>Spot 06 - Lake Hylia</v>
      </c>
      <c r="D6503" s="376" t="s">
        <v>682</v>
      </c>
      <c r="E6503" s="376" t="s">
        <v>1606</v>
      </c>
      <c r="F6503" s="378"/>
      <c r="G6503" s="378"/>
      <c r="H6503" s="376" t="s">
        <v>75</v>
      </c>
      <c r="I6503" s="338" t="s">
        <v>4931</v>
      </c>
      <c r="J6503" s="379" t="str">
        <f>iferror(vlookup(H6503,Actors!$A$2:$D$472,4,false),"")</f>
        <v>Wooden Door</v>
      </c>
      <c r="K6503" s="376" t="s">
        <v>21</v>
      </c>
      <c r="L6503" s="376" t="s">
        <v>3248</v>
      </c>
      <c r="M6503" s="381" t="str">
        <f>iferror(vlookup(A6503,Variables!$F$2:$G$2762,2,false),"")</f>
        <v>SDLH - Loads Next Room, Two-Way</v>
      </c>
      <c r="N6503" s="378" t="s">
        <v>1059</v>
      </c>
    </row>
    <row r="6504">
      <c r="A6504" s="375" t="s">
        <v>9098</v>
      </c>
      <c r="B6504" s="376" t="s">
        <v>547</v>
      </c>
      <c r="C6504" s="377" t="str">
        <f>iferror(vlookup(B6504,Maps!$A$2:$B$111,2,false),"")</f>
        <v>Spot 06 - Lake Hylia</v>
      </c>
      <c r="D6504" s="376" t="s">
        <v>682</v>
      </c>
      <c r="E6504" s="376" t="s">
        <v>1606</v>
      </c>
      <c r="F6504" s="378"/>
      <c r="G6504" s="378"/>
      <c r="H6504" s="376" t="s">
        <v>75</v>
      </c>
      <c r="I6504" s="338" t="s">
        <v>4931</v>
      </c>
      <c r="J6504" s="379" t="str">
        <f>iferror(vlookup(H6504,Actors!$A$2:$D$472,4,false),"")</f>
        <v>Wooden Door</v>
      </c>
      <c r="K6504" s="376" t="s">
        <v>21</v>
      </c>
      <c r="L6504" s="376" t="s">
        <v>3248</v>
      </c>
      <c r="M6504" s="381" t="str">
        <f>iferror(vlookup(A6504,Variables!$F$2:$G$2762,2,false),"")</f>
        <v>SDLH - Loads Next Room, Two-Way</v>
      </c>
      <c r="N6504" s="378" t="s">
        <v>1059</v>
      </c>
    </row>
    <row r="6505">
      <c r="A6505" s="375" t="s">
        <v>7343</v>
      </c>
      <c r="B6505" s="376" t="s">
        <v>547</v>
      </c>
      <c r="C6505" s="377" t="str">
        <f>iferror(vlookup(B6505,Maps!$A$2:$B$111,2,false),"")</f>
        <v>Spot 06 - Lake Hylia</v>
      </c>
      <c r="D6505" s="376" t="s">
        <v>682</v>
      </c>
      <c r="E6505" s="376" t="s">
        <v>1606</v>
      </c>
      <c r="F6505" s="378"/>
      <c r="G6505" s="378"/>
      <c r="H6505" s="376" t="s">
        <v>12</v>
      </c>
      <c r="I6505" s="382" t="s">
        <v>4915</v>
      </c>
      <c r="J6505" s="383" t="str">
        <f>iferror(vlookup(H6505,Actors!$A$2:$D$472,4,false),"")</f>
        <v>Player</v>
      </c>
      <c r="K6505" s="384" t="s">
        <v>12</v>
      </c>
      <c r="L6505" s="376" t="s">
        <v>7344</v>
      </c>
      <c r="M6505" s="381" t="str">
        <f>iferror(vlookup(A6505,Variables!$F$2:$G$2762,2,false),"")</f>
        <v/>
      </c>
      <c r="N6505" s="385" t="s">
        <v>1059</v>
      </c>
    </row>
    <row r="6506">
      <c r="A6506" s="375" t="s">
        <v>7343</v>
      </c>
      <c r="B6506" s="376" t="s">
        <v>547</v>
      </c>
      <c r="C6506" s="377" t="str">
        <f>iferror(vlookup(B6506,Maps!$A$2:$B$111,2,false),"")</f>
        <v>Spot 06 - Lake Hylia</v>
      </c>
      <c r="D6506" s="376" t="s">
        <v>682</v>
      </c>
      <c r="E6506" s="376" t="s">
        <v>1606</v>
      </c>
      <c r="F6506" s="378"/>
      <c r="G6506" s="378"/>
      <c r="H6506" s="376" t="s">
        <v>12</v>
      </c>
      <c r="I6506" s="382" t="s">
        <v>4915</v>
      </c>
      <c r="J6506" s="383" t="str">
        <f>iferror(vlookup(H6506,Actors!$A$2:$D$472,4,false),"")</f>
        <v>Player</v>
      </c>
      <c r="K6506" s="384" t="s">
        <v>12</v>
      </c>
      <c r="L6506" s="376" t="s">
        <v>7344</v>
      </c>
      <c r="M6506" s="381" t="str">
        <f>iferror(vlookup(A6506,Variables!$F$2:$G$2762,2,false),"")</f>
        <v/>
      </c>
      <c r="N6506" s="385" t="s">
        <v>1059</v>
      </c>
    </row>
    <row r="6507">
      <c r="A6507" s="375" t="s">
        <v>7343</v>
      </c>
      <c r="B6507" s="376" t="s">
        <v>547</v>
      </c>
      <c r="C6507" s="377" t="str">
        <f>iferror(vlookup(B6507,Maps!$A$2:$B$111,2,false),"")</f>
        <v>Spot 06 - Lake Hylia</v>
      </c>
      <c r="D6507" s="376" t="s">
        <v>682</v>
      </c>
      <c r="E6507" s="376" t="s">
        <v>1606</v>
      </c>
      <c r="F6507" s="378"/>
      <c r="G6507" s="378"/>
      <c r="H6507" s="376" t="s">
        <v>12</v>
      </c>
      <c r="I6507" s="382" t="s">
        <v>4915</v>
      </c>
      <c r="J6507" s="383" t="str">
        <f>iferror(vlookup(H6507,Actors!$A$2:$D$472,4,false),"")</f>
        <v>Player</v>
      </c>
      <c r="K6507" s="384" t="s">
        <v>12</v>
      </c>
      <c r="L6507" s="376" t="s">
        <v>7344</v>
      </c>
      <c r="M6507" s="381" t="str">
        <f>iferror(vlookup(A6507,Variables!$F$2:$G$2762,2,false),"")</f>
        <v/>
      </c>
      <c r="N6507" s="385" t="s">
        <v>1059</v>
      </c>
    </row>
    <row r="6508">
      <c r="A6508" s="375" t="s">
        <v>7343</v>
      </c>
      <c r="B6508" s="376" t="s">
        <v>547</v>
      </c>
      <c r="C6508" s="377" t="str">
        <f>iferror(vlookup(B6508,Maps!$A$2:$B$111,2,false),"")</f>
        <v>Spot 06 - Lake Hylia</v>
      </c>
      <c r="D6508" s="376" t="s">
        <v>682</v>
      </c>
      <c r="E6508" s="376" t="s">
        <v>1606</v>
      </c>
      <c r="F6508" s="378"/>
      <c r="G6508" s="378"/>
      <c r="H6508" s="376" t="s">
        <v>12</v>
      </c>
      <c r="I6508" s="382" t="s">
        <v>4915</v>
      </c>
      <c r="J6508" s="383" t="str">
        <f>iferror(vlookup(H6508,Actors!$A$2:$D$472,4,false),"")</f>
        <v>Player</v>
      </c>
      <c r="K6508" s="384" t="s">
        <v>12</v>
      </c>
      <c r="L6508" s="376" t="s">
        <v>7344</v>
      </c>
      <c r="M6508" s="381" t="str">
        <f>iferror(vlookup(A6508,Variables!$F$2:$G$2762,2,false),"")</f>
        <v/>
      </c>
      <c r="N6508" s="385" t="s">
        <v>1059</v>
      </c>
    </row>
    <row r="6509">
      <c r="A6509" s="375" t="s">
        <v>7040</v>
      </c>
      <c r="B6509" s="376" t="s">
        <v>547</v>
      </c>
      <c r="C6509" s="377" t="str">
        <f>iferror(vlookup(B6509,Maps!$A$2:$B$111,2,false),"")</f>
        <v>Spot 06 - Lake Hylia</v>
      </c>
      <c r="D6509" s="376" t="s">
        <v>682</v>
      </c>
      <c r="E6509" s="376" t="s">
        <v>1606</v>
      </c>
      <c r="F6509" s="378"/>
      <c r="G6509" s="378"/>
      <c r="H6509" s="376" t="s">
        <v>12</v>
      </c>
      <c r="I6509" s="382" t="s">
        <v>4915</v>
      </c>
      <c r="J6509" s="383" t="str">
        <f>iferror(vlookup(H6509,Actors!$A$2:$D$472,4,false),"")</f>
        <v>Player</v>
      </c>
      <c r="K6509" s="384" t="s">
        <v>12</v>
      </c>
      <c r="L6509" s="376" t="s">
        <v>7041</v>
      </c>
      <c r="M6509" s="381" t="str">
        <f>iferror(vlookup(A6509,Variables!$F$2:$G$2762,2,false),"")</f>
        <v/>
      </c>
      <c r="N6509" s="385" t="s">
        <v>1059</v>
      </c>
    </row>
    <row r="6510">
      <c r="A6510" s="375" t="s">
        <v>7042</v>
      </c>
      <c r="B6510" s="376" t="s">
        <v>547</v>
      </c>
      <c r="C6510" s="377" t="str">
        <f>iferror(vlookup(B6510,Maps!$A$2:$B$111,2,false),"")</f>
        <v>Spot 06 - Lake Hylia</v>
      </c>
      <c r="D6510" s="376" t="s">
        <v>682</v>
      </c>
      <c r="E6510" s="376" t="s">
        <v>1606</v>
      </c>
      <c r="F6510" s="378"/>
      <c r="G6510" s="378"/>
      <c r="H6510" s="376" t="s">
        <v>12</v>
      </c>
      <c r="I6510" s="382" t="s">
        <v>4915</v>
      </c>
      <c r="J6510" s="383" t="str">
        <f>iferror(vlookup(H6510,Actors!$A$2:$D$472,4,false),"")</f>
        <v>Player</v>
      </c>
      <c r="K6510" s="384" t="s">
        <v>12</v>
      </c>
      <c r="L6510" s="376" t="s">
        <v>7043</v>
      </c>
      <c r="M6510" s="381" t="str">
        <f>iferror(vlookup(A6510,Variables!$F$2:$G$2762,2,false),"")</f>
        <v/>
      </c>
      <c r="N6510" s="385" t="s">
        <v>1059</v>
      </c>
    </row>
    <row r="6511">
      <c r="A6511" s="375" t="s">
        <v>7040</v>
      </c>
      <c r="B6511" s="376" t="s">
        <v>547</v>
      </c>
      <c r="C6511" s="377" t="str">
        <f>iferror(vlookup(B6511,Maps!$A$2:$B$111,2,false),"")</f>
        <v>Spot 06 - Lake Hylia</v>
      </c>
      <c r="D6511" s="376" t="s">
        <v>682</v>
      </c>
      <c r="E6511" s="376" t="s">
        <v>1606</v>
      </c>
      <c r="F6511" s="378"/>
      <c r="G6511" s="378"/>
      <c r="H6511" s="376" t="s">
        <v>12</v>
      </c>
      <c r="I6511" s="382" t="s">
        <v>4915</v>
      </c>
      <c r="J6511" s="383" t="str">
        <f>iferror(vlookup(H6511,Actors!$A$2:$D$472,4,false),"")</f>
        <v>Player</v>
      </c>
      <c r="K6511" s="384" t="s">
        <v>12</v>
      </c>
      <c r="L6511" s="376" t="s">
        <v>7041</v>
      </c>
      <c r="M6511" s="381" t="str">
        <f>iferror(vlookup(A6511,Variables!$F$2:$G$2762,2,false),"")</f>
        <v/>
      </c>
      <c r="N6511" s="385" t="s">
        <v>1059</v>
      </c>
    </row>
    <row r="6512">
      <c r="A6512" s="375" t="s">
        <v>7343</v>
      </c>
      <c r="B6512" s="376" t="s">
        <v>547</v>
      </c>
      <c r="C6512" s="377" t="str">
        <f>iferror(vlookup(B6512,Maps!$A$2:$B$111,2,false),"")</f>
        <v>Spot 06 - Lake Hylia</v>
      </c>
      <c r="D6512" s="376" t="s">
        <v>682</v>
      </c>
      <c r="E6512" s="376" t="s">
        <v>1606</v>
      </c>
      <c r="F6512" s="378"/>
      <c r="G6512" s="378"/>
      <c r="H6512" s="376" t="s">
        <v>12</v>
      </c>
      <c r="I6512" s="382" t="s">
        <v>4915</v>
      </c>
      <c r="J6512" s="383" t="str">
        <f>iferror(vlookup(H6512,Actors!$A$2:$D$472,4,false),"")</f>
        <v>Player</v>
      </c>
      <c r="K6512" s="384" t="s">
        <v>12</v>
      </c>
      <c r="L6512" s="376" t="s">
        <v>7344</v>
      </c>
      <c r="M6512" s="381" t="str">
        <f>iferror(vlookup(A6512,Variables!$F$2:$G$2762,2,false),"")</f>
        <v/>
      </c>
      <c r="N6512" s="385" t="s">
        <v>1059</v>
      </c>
    </row>
    <row r="6513">
      <c r="A6513" s="375" t="s">
        <v>7042</v>
      </c>
      <c r="B6513" s="376" t="s">
        <v>547</v>
      </c>
      <c r="C6513" s="377" t="str">
        <f>iferror(vlookup(B6513,Maps!$A$2:$B$111,2,false),"")</f>
        <v>Spot 06 - Lake Hylia</v>
      </c>
      <c r="D6513" s="376" t="s">
        <v>682</v>
      </c>
      <c r="E6513" s="376" t="s">
        <v>1606</v>
      </c>
      <c r="F6513" s="378"/>
      <c r="G6513" s="378"/>
      <c r="H6513" s="376" t="s">
        <v>12</v>
      </c>
      <c r="I6513" s="382" t="s">
        <v>4915</v>
      </c>
      <c r="J6513" s="383" t="str">
        <f>iferror(vlookup(H6513,Actors!$A$2:$D$472,4,false),"")</f>
        <v>Player</v>
      </c>
      <c r="K6513" s="384" t="s">
        <v>12</v>
      </c>
      <c r="L6513" s="376" t="s">
        <v>7043</v>
      </c>
      <c r="M6513" s="381" t="str">
        <f>iferror(vlookup(A6513,Variables!$F$2:$G$2762,2,false),"")</f>
        <v/>
      </c>
      <c r="N6513" s="385" t="s">
        <v>1059</v>
      </c>
    </row>
    <row r="6514">
      <c r="A6514" s="375" t="s">
        <v>10194</v>
      </c>
      <c r="B6514" s="376" t="s">
        <v>547</v>
      </c>
      <c r="C6514" s="377" t="str">
        <f>iferror(vlookup(B6514,Maps!$A$2:$B$111,2,false),"")</f>
        <v>Spot 06 - Lake Hylia</v>
      </c>
      <c r="D6514" s="376" t="s">
        <v>682</v>
      </c>
      <c r="E6514" s="376" t="s">
        <v>1606</v>
      </c>
      <c r="F6514" s="378"/>
      <c r="G6514" s="378"/>
      <c r="H6514" s="376" t="s">
        <v>12</v>
      </c>
      <c r="I6514" s="382" t="s">
        <v>4915</v>
      </c>
      <c r="J6514" s="383" t="str">
        <f>iferror(vlookup(H6514,Actors!$A$2:$D$472,4,false),"")</f>
        <v>Player</v>
      </c>
      <c r="K6514" s="384" t="s">
        <v>12</v>
      </c>
      <c r="L6514" s="376" t="s">
        <v>3352</v>
      </c>
      <c r="M6514" s="381" t="str">
        <f>iferror(vlookup(A6514,Variables!$F$2:$G$2762,2,false),"")</f>
        <v/>
      </c>
      <c r="N6514" s="385" t="s">
        <v>1059</v>
      </c>
    </row>
    <row r="6515">
      <c r="A6515" s="375" t="s">
        <v>9098</v>
      </c>
      <c r="B6515" s="376" t="s">
        <v>547</v>
      </c>
      <c r="C6515" s="377" t="str">
        <f>iferror(vlookup(B6515,Maps!$A$2:$B$111,2,false),"")</f>
        <v>Spot 06 - Lake Hylia</v>
      </c>
      <c r="D6515" s="376" t="s">
        <v>686</v>
      </c>
      <c r="E6515" s="376" t="s">
        <v>1606</v>
      </c>
      <c r="F6515" s="378"/>
      <c r="G6515" s="378"/>
      <c r="H6515" s="376" t="s">
        <v>75</v>
      </c>
      <c r="I6515" s="338" t="s">
        <v>4931</v>
      </c>
      <c r="J6515" s="379" t="str">
        <f>iferror(vlookup(H6515,Actors!$A$2:$D$472,4,false),"")</f>
        <v>Wooden Door</v>
      </c>
      <c r="K6515" s="376" t="s">
        <v>21</v>
      </c>
      <c r="L6515" s="376" t="s">
        <v>3248</v>
      </c>
      <c r="M6515" s="381" t="str">
        <f>iferror(vlookup(A6515,Variables!$F$2:$G$2762,2,false),"")</f>
        <v>SDLH - Loads Next Room, Two-Way</v>
      </c>
      <c r="N6515" s="378" t="s">
        <v>1059</v>
      </c>
    </row>
    <row r="6516">
      <c r="A6516" s="375" t="s">
        <v>9098</v>
      </c>
      <c r="B6516" s="376" t="s">
        <v>547</v>
      </c>
      <c r="C6516" s="377" t="str">
        <f>iferror(vlookup(B6516,Maps!$A$2:$B$111,2,false),"")</f>
        <v>Spot 06 - Lake Hylia</v>
      </c>
      <c r="D6516" s="376" t="s">
        <v>686</v>
      </c>
      <c r="E6516" s="376" t="s">
        <v>1606</v>
      </c>
      <c r="F6516" s="378"/>
      <c r="G6516" s="378"/>
      <c r="H6516" s="376" t="s">
        <v>75</v>
      </c>
      <c r="I6516" s="338" t="s">
        <v>4931</v>
      </c>
      <c r="J6516" s="379" t="str">
        <f>iferror(vlookup(H6516,Actors!$A$2:$D$472,4,false),"")</f>
        <v>Wooden Door</v>
      </c>
      <c r="K6516" s="376" t="s">
        <v>21</v>
      </c>
      <c r="L6516" s="376" t="s">
        <v>3248</v>
      </c>
      <c r="M6516" s="381" t="str">
        <f>iferror(vlookup(A6516,Variables!$F$2:$G$2762,2,false),"")</f>
        <v>SDLH - Loads Next Room, Two-Way</v>
      </c>
      <c r="N6516" s="378" t="s">
        <v>1059</v>
      </c>
    </row>
    <row r="6517">
      <c r="A6517" s="375" t="s">
        <v>9522</v>
      </c>
      <c r="B6517" s="376" t="s">
        <v>547</v>
      </c>
      <c r="C6517" s="377" t="str">
        <f>iferror(vlookup(B6517,Maps!$A$2:$B$111,2,false),"")</f>
        <v>Spot 06 - Lake Hylia</v>
      </c>
      <c r="D6517" s="376" t="s">
        <v>686</v>
      </c>
      <c r="E6517" s="376" t="s">
        <v>1606</v>
      </c>
      <c r="F6517" s="378"/>
      <c r="G6517" s="378"/>
      <c r="H6517" s="376" t="s">
        <v>12</v>
      </c>
      <c r="I6517" s="382" t="s">
        <v>4915</v>
      </c>
      <c r="J6517" s="383" t="str">
        <f>iferror(vlookup(H6517,Actors!$A$2:$D$472,4,false),"")</f>
        <v>Player</v>
      </c>
      <c r="K6517" s="384" t="s">
        <v>12</v>
      </c>
      <c r="L6517" s="376" t="s">
        <v>3720</v>
      </c>
      <c r="M6517" s="381" t="str">
        <f>iferror(vlookup(A6517,Variables!$F$2:$G$2762,2,false),"")</f>
        <v/>
      </c>
      <c r="N6517" s="385" t="s">
        <v>1059</v>
      </c>
    </row>
    <row r="6518">
      <c r="A6518" s="375" t="s">
        <v>9098</v>
      </c>
      <c r="B6518" s="376" t="s">
        <v>547</v>
      </c>
      <c r="C6518" s="377" t="str">
        <f>iferror(vlookup(B6518,Maps!$A$2:$B$111,2,false),"")</f>
        <v>Spot 06 - Lake Hylia</v>
      </c>
      <c r="D6518" s="376" t="s">
        <v>688</v>
      </c>
      <c r="E6518" s="376" t="s">
        <v>1606</v>
      </c>
      <c r="F6518" s="378"/>
      <c r="G6518" s="378"/>
      <c r="H6518" s="376" t="s">
        <v>75</v>
      </c>
      <c r="I6518" s="338" t="s">
        <v>4931</v>
      </c>
      <c r="J6518" s="379" t="str">
        <f>iferror(vlookup(H6518,Actors!$A$2:$D$472,4,false),"")</f>
        <v>Wooden Door</v>
      </c>
      <c r="K6518" s="376" t="s">
        <v>21</v>
      </c>
      <c r="L6518" s="376" t="s">
        <v>3248</v>
      </c>
      <c r="M6518" s="381" t="str">
        <f>iferror(vlookup(A6518,Variables!$F$2:$G$2762,2,false),"")</f>
        <v>SDLH - Loads Next Room, Two-Way</v>
      </c>
      <c r="N6518" s="378" t="s">
        <v>1059</v>
      </c>
    </row>
    <row r="6519">
      <c r="A6519" s="375" t="s">
        <v>9098</v>
      </c>
      <c r="B6519" s="376" t="s">
        <v>547</v>
      </c>
      <c r="C6519" s="377" t="str">
        <f>iferror(vlookup(B6519,Maps!$A$2:$B$111,2,false),"")</f>
        <v>Spot 06 - Lake Hylia</v>
      </c>
      <c r="D6519" s="376" t="s">
        <v>688</v>
      </c>
      <c r="E6519" s="376" t="s">
        <v>1606</v>
      </c>
      <c r="F6519" s="378"/>
      <c r="G6519" s="378"/>
      <c r="H6519" s="376" t="s">
        <v>75</v>
      </c>
      <c r="I6519" s="338" t="s">
        <v>4931</v>
      </c>
      <c r="J6519" s="379" t="str">
        <f>iferror(vlookup(H6519,Actors!$A$2:$D$472,4,false),"")</f>
        <v>Wooden Door</v>
      </c>
      <c r="K6519" s="376" t="s">
        <v>21</v>
      </c>
      <c r="L6519" s="376" t="s">
        <v>3248</v>
      </c>
      <c r="M6519" s="381" t="str">
        <f>iferror(vlookup(A6519,Variables!$F$2:$G$2762,2,false),"")</f>
        <v>SDLH - Loads Next Room, Two-Way</v>
      </c>
      <c r="N6519" s="378" t="s">
        <v>1059</v>
      </c>
    </row>
    <row r="6520">
      <c r="A6520" s="375" t="s">
        <v>9523</v>
      </c>
      <c r="B6520" s="376" t="s">
        <v>547</v>
      </c>
      <c r="C6520" s="377" t="str">
        <f>iferror(vlookup(B6520,Maps!$A$2:$B$111,2,false),"")</f>
        <v>Spot 06 - Lake Hylia</v>
      </c>
      <c r="D6520" s="376" t="s">
        <v>688</v>
      </c>
      <c r="E6520" s="376" t="s">
        <v>1606</v>
      </c>
      <c r="F6520" s="378"/>
      <c r="G6520" s="378"/>
      <c r="H6520" s="376" t="s">
        <v>12</v>
      </c>
      <c r="I6520" s="382" t="s">
        <v>4915</v>
      </c>
      <c r="J6520" s="383" t="str">
        <f>iferror(vlookup(H6520,Actors!$A$2:$D$472,4,false),"")</f>
        <v>Player</v>
      </c>
      <c r="K6520" s="384" t="s">
        <v>12</v>
      </c>
      <c r="L6520" s="376" t="s">
        <v>2953</v>
      </c>
      <c r="M6520" s="381" t="str">
        <f>iferror(vlookup(A6520,Variables!$F$2:$G$2762,2,false),"")</f>
        <v/>
      </c>
      <c r="N6520" s="385" t="s">
        <v>1059</v>
      </c>
    </row>
    <row r="6521">
      <c r="A6521" s="404" t="s">
        <v>7954</v>
      </c>
      <c r="B6521" s="405" t="s">
        <v>547</v>
      </c>
      <c r="C6521" s="406" t="str">
        <f>iferror(vlookup(B6521,Maps!$A$2:$B$111,2,false),"")</f>
        <v>Spot 06 - Lake Hylia</v>
      </c>
      <c r="D6521" s="405" t="s">
        <v>14</v>
      </c>
      <c r="E6521" s="405" t="s">
        <v>14</v>
      </c>
      <c r="F6521" s="407"/>
      <c r="G6521" s="407"/>
      <c r="H6521" s="405" t="s">
        <v>215</v>
      </c>
      <c r="I6521" s="408" t="s">
        <v>5050</v>
      </c>
      <c r="J6521" s="413" t="str">
        <f>iferror(vlookup(H6521,Actors!$A$2:$D$472,4,false),"")</f>
        <v>Sound Effects I</v>
      </c>
      <c r="K6521" s="405" t="s">
        <v>21</v>
      </c>
      <c r="L6521" s="405" t="s">
        <v>12</v>
      </c>
      <c r="M6521" s="411" t="str">
        <f>iferror(vlookup(A6521,Variables!$F$2:$G$2762,2,false),"")</f>
        <v>Background Noise - Water Flowing</v>
      </c>
      <c r="N6521" s="407" t="s">
        <v>1059</v>
      </c>
    </row>
    <row r="6522">
      <c r="A6522" s="404" t="s">
        <v>10195</v>
      </c>
      <c r="B6522" s="405" t="s">
        <v>547</v>
      </c>
      <c r="C6522" s="406" t="str">
        <f>iferror(vlookup(B6522,Maps!$A$2:$B$111,2,false),"")</f>
        <v>Spot 06 - Lake Hylia</v>
      </c>
      <c r="D6522" s="405" t="s">
        <v>14</v>
      </c>
      <c r="E6522" s="405" t="s">
        <v>14</v>
      </c>
      <c r="F6522" s="407"/>
      <c r="G6522" s="407"/>
      <c r="H6522" s="405" t="s">
        <v>3154</v>
      </c>
      <c r="I6522" s="408" t="s">
        <v>5877</v>
      </c>
      <c r="J6522" s="409" t="str">
        <f>iferror(vlookup(H6522,Actors!$A$2:$D$472,4,false),"")</f>
        <v>Pierre (Lake Hylia)</v>
      </c>
      <c r="K6522" s="410" t="s">
        <v>3095</v>
      </c>
      <c r="L6522" s="405" t="s">
        <v>7164</v>
      </c>
      <c r="M6522" s="411" t="str">
        <f>iferror(vlookup(A6522,Variables!$F$2:$G$2762,2,false),"")</f>
        <v>Pierre (Lake Hylia)</v>
      </c>
      <c r="N6522" s="412" t="s">
        <v>1059</v>
      </c>
    </row>
    <row r="6523">
      <c r="A6523" s="404" t="s">
        <v>10196</v>
      </c>
      <c r="B6523" s="405" t="s">
        <v>547</v>
      </c>
      <c r="C6523" s="406" t="str">
        <f>iferror(vlookup(B6523,Maps!$A$2:$B$111,2,false),"")</f>
        <v>Spot 06 - Lake Hylia</v>
      </c>
      <c r="D6523" s="405" t="s">
        <v>14</v>
      </c>
      <c r="E6523" s="405" t="s">
        <v>14</v>
      </c>
      <c r="F6523" s="407"/>
      <c r="G6523" s="407"/>
      <c r="H6523" s="405" t="s">
        <v>3265</v>
      </c>
      <c r="I6523" s="408" t="s">
        <v>6099</v>
      </c>
      <c r="J6523" s="409" t="str">
        <f>iferror(vlookup(H6523,Actors!$A$2:$D$472,4,false),"")</f>
        <v>Bonooru</v>
      </c>
      <c r="K6523" s="410" t="s">
        <v>3095</v>
      </c>
      <c r="L6523" s="405" t="s">
        <v>7164</v>
      </c>
      <c r="M6523" s="411" t="str">
        <f>iferror(vlookup(A6523,Variables!$F$2:$G$2762,2,false),"")</f>
        <v>Bonooru</v>
      </c>
      <c r="N6523" s="412" t="s">
        <v>1059</v>
      </c>
    </row>
    <row r="6524">
      <c r="A6524" s="404" t="s">
        <v>7345</v>
      </c>
      <c r="B6524" s="405" t="s">
        <v>547</v>
      </c>
      <c r="C6524" s="406" t="str">
        <f>iferror(vlookup(B6524,Maps!$A$2:$B$111,2,false),"")</f>
        <v>Spot 06 - Lake Hylia</v>
      </c>
      <c r="D6524" s="405" t="s">
        <v>14</v>
      </c>
      <c r="E6524" s="405" t="s">
        <v>14</v>
      </c>
      <c r="F6524" s="407"/>
      <c r="G6524" s="407"/>
      <c r="H6524" s="405" t="s">
        <v>110</v>
      </c>
      <c r="I6524" s="408" t="s">
        <v>4949</v>
      </c>
      <c r="J6524" s="413" t="str">
        <f>iferror(vlookup(H6524,Actors!$A$2:$D$472,4,false),"")</f>
        <v>Octorok</v>
      </c>
      <c r="K6524" s="405" t="s">
        <v>62</v>
      </c>
      <c r="L6524" s="405" t="s">
        <v>7102</v>
      </c>
      <c r="M6524" s="411" t="str">
        <f>iferror(vlookup(A6524,Variables!$F$2:$G$2762,2,false),"")</f>
        <v/>
      </c>
      <c r="N6524" s="407" t="s">
        <v>1059</v>
      </c>
    </row>
    <row r="6525">
      <c r="A6525" s="404" t="s">
        <v>7345</v>
      </c>
      <c r="B6525" s="405" t="s">
        <v>547</v>
      </c>
      <c r="C6525" s="406" t="str">
        <f>iferror(vlookup(B6525,Maps!$A$2:$B$111,2,false),"")</f>
        <v>Spot 06 - Lake Hylia</v>
      </c>
      <c r="D6525" s="405" t="s">
        <v>14</v>
      </c>
      <c r="E6525" s="405" t="s">
        <v>14</v>
      </c>
      <c r="F6525" s="407"/>
      <c r="G6525" s="407"/>
      <c r="H6525" s="405" t="s">
        <v>110</v>
      </c>
      <c r="I6525" s="408" t="s">
        <v>4949</v>
      </c>
      <c r="J6525" s="413" t="str">
        <f>iferror(vlookup(H6525,Actors!$A$2:$D$472,4,false),"")</f>
        <v>Octorok</v>
      </c>
      <c r="K6525" s="405" t="s">
        <v>62</v>
      </c>
      <c r="L6525" s="405" t="s">
        <v>7102</v>
      </c>
      <c r="M6525" s="411" t="str">
        <f>iferror(vlookup(A6525,Variables!$F$2:$G$2762,2,false),"")</f>
        <v/>
      </c>
      <c r="N6525" s="407" t="s">
        <v>1059</v>
      </c>
    </row>
    <row r="6526">
      <c r="A6526" s="404" t="s">
        <v>7345</v>
      </c>
      <c r="B6526" s="405" t="s">
        <v>547</v>
      </c>
      <c r="C6526" s="406" t="str">
        <f>iferror(vlookup(B6526,Maps!$A$2:$B$111,2,false),"")</f>
        <v>Spot 06 - Lake Hylia</v>
      </c>
      <c r="D6526" s="405" t="s">
        <v>14</v>
      </c>
      <c r="E6526" s="405" t="s">
        <v>14</v>
      </c>
      <c r="F6526" s="407"/>
      <c r="G6526" s="407"/>
      <c r="H6526" s="405" t="s">
        <v>110</v>
      </c>
      <c r="I6526" s="408" t="s">
        <v>4949</v>
      </c>
      <c r="J6526" s="413" t="str">
        <f>iferror(vlookup(H6526,Actors!$A$2:$D$472,4,false),"")</f>
        <v>Octorok</v>
      </c>
      <c r="K6526" s="405" t="s">
        <v>62</v>
      </c>
      <c r="L6526" s="405" t="s">
        <v>7102</v>
      </c>
      <c r="M6526" s="411" t="str">
        <f>iferror(vlookup(A6526,Variables!$F$2:$G$2762,2,false),"")</f>
        <v/>
      </c>
      <c r="N6526" s="407" t="s">
        <v>1059</v>
      </c>
    </row>
    <row r="6527">
      <c r="A6527" s="404" t="s">
        <v>10197</v>
      </c>
      <c r="B6527" s="405" t="s">
        <v>547</v>
      </c>
      <c r="C6527" s="406" t="str">
        <f>iferror(vlookup(B6527,Maps!$A$2:$B$111,2,false),"")</f>
        <v>Spot 06 - Lake Hylia</v>
      </c>
      <c r="D6527" s="405" t="s">
        <v>14</v>
      </c>
      <c r="E6527" s="405" t="s">
        <v>14</v>
      </c>
      <c r="F6527" s="407"/>
      <c r="G6527" s="407"/>
      <c r="H6527" s="405" t="s">
        <v>3015</v>
      </c>
      <c r="I6527" s="408" t="s">
        <v>5645</v>
      </c>
      <c r="J6527" s="409" t="str">
        <f>iferror(vlookup(H6527,Actors!$A$2:$D$472,4,false),"")</f>
        <v>Grass Clump &amp; Regenerating Grass</v>
      </c>
      <c r="K6527" s="410" t="s">
        <v>21</v>
      </c>
      <c r="L6527" s="405" t="s">
        <v>3353</v>
      </c>
      <c r="M6527" s="411" t="str">
        <f>iferror(vlookup(A6527,Variables!$F$2:$G$2762,2,false),"")</f>
        <v>Doesn't Spawn (Undefined?)</v>
      </c>
      <c r="N6527" s="412" t="s">
        <v>1059</v>
      </c>
    </row>
    <row r="6528">
      <c r="A6528" s="404" t="s">
        <v>10198</v>
      </c>
      <c r="B6528" s="405" t="s">
        <v>547</v>
      </c>
      <c r="C6528" s="406" t="str">
        <f>iferror(vlookup(B6528,Maps!$A$2:$B$111,2,false),"")</f>
        <v>Spot 06 - Lake Hylia</v>
      </c>
      <c r="D6528" s="405" t="s">
        <v>14</v>
      </c>
      <c r="E6528" s="405" t="s">
        <v>14</v>
      </c>
      <c r="F6528" s="407"/>
      <c r="G6528" s="407"/>
      <c r="H6528" s="405" t="s">
        <v>2899</v>
      </c>
      <c r="I6528" s="408" t="s">
        <v>5443</v>
      </c>
      <c r="J6528" s="409" t="str">
        <f>iferror(vlookup(H6528,Actors!$A$2:$D$472,4,false),"")</f>
        <v>Lake Hylia Objects</v>
      </c>
      <c r="K6528" s="410" t="s">
        <v>649</v>
      </c>
      <c r="L6528" s="405" t="s">
        <v>3720</v>
      </c>
      <c r="M6528" s="411" t="str">
        <f>iferror(vlookup(A6528,Variables!$F$2:$G$2762,2,false),"")</f>
        <v/>
      </c>
      <c r="N6528" s="412" t="s">
        <v>1059</v>
      </c>
    </row>
    <row r="6529">
      <c r="A6529" s="404" t="s">
        <v>10199</v>
      </c>
      <c r="B6529" s="405" t="s">
        <v>547</v>
      </c>
      <c r="C6529" s="406" t="str">
        <f>iferror(vlookup(B6529,Maps!$A$2:$B$111,2,false),"")</f>
        <v>Spot 06 - Lake Hylia</v>
      </c>
      <c r="D6529" s="405" t="s">
        <v>14</v>
      </c>
      <c r="E6529" s="405" t="s">
        <v>14</v>
      </c>
      <c r="F6529" s="407"/>
      <c r="G6529" s="407"/>
      <c r="H6529" s="405" t="s">
        <v>3274</v>
      </c>
      <c r="I6529" s="408" t="s">
        <v>6110</v>
      </c>
      <c r="J6529" s="413" t="str">
        <f>iferror(vlookup(H6529,Actors!$A$2:$D$472,4,false),"")</f>
        <v>Zora</v>
      </c>
      <c r="K6529" s="405" t="s">
        <v>2952</v>
      </c>
      <c r="L6529" s="405" t="s">
        <v>10200</v>
      </c>
      <c r="M6529" s="411" t="str">
        <f>iferror(vlookup(A6529,Variables!$F$2:$G$2762,2,false),"")</f>
        <v>"I am a Zora. Have you seen a pretty Zora girl around here?"</v>
      </c>
      <c r="N6529" s="407" t="s">
        <v>1059</v>
      </c>
    </row>
    <row r="6530">
      <c r="A6530" s="404" t="s">
        <v>10201</v>
      </c>
      <c r="B6530" s="405" t="s">
        <v>547</v>
      </c>
      <c r="C6530" s="406" t="str">
        <f>iferror(vlookup(B6530,Maps!$A$2:$B$111,2,false),"")</f>
        <v>Spot 06 - Lake Hylia</v>
      </c>
      <c r="D6530" s="405" t="s">
        <v>14</v>
      </c>
      <c r="E6530" s="405" t="s">
        <v>14</v>
      </c>
      <c r="F6530" s="407"/>
      <c r="G6530" s="407"/>
      <c r="H6530" s="405" t="s">
        <v>3274</v>
      </c>
      <c r="I6530" s="408" t="s">
        <v>6110</v>
      </c>
      <c r="J6530" s="413" t="str">
        <f>iferror(vlookup(H6530,Actors!$A$2:$D$472,4,false),"")</f>
        <v>Zora</v>
      </c>
      <c r="K6530" s="405" t="s">
        <v>2952</v>
      </c>
      <c r="L6530" s="405" t="s">
        <v>10202</v>
      </c>
      <c r="M6530" s="411" t="str">
        <f>iferror(vlookup(A6530,Variables!$F$2:$G$2762,2,false),"")</f>
        <v>"I am a Zora. Have you seen anything strange in the lake?"</v>
      </c>
      <c r="N6530" s="407" t="s">
        <v>1059</v>
      </c>
    </row>
    <row r="6531">
      <c r="A6531" s="404" t="s">
        <v>10203</v>
      </c>
      <c r="B6531" s="405" t="s">
        <v>547</v>
      </c>
      <c r="C6531" s="406" t="str">
        <f>iferror(vlookup(B6531,Maps!$A$2:$B$111,2,false),"")</f>
        <v>Spot 06 - Lake Hylia</v>
      </c>
      <c r="D6531" s="405" t="s">
        <v>14</v>
      </c>
      <c r="E6531" s="405" t="s">
        <v>14</v>
      </c>
      <c r="F6531" s="407"/>
      <c r="G6531" s="407"/>
      <c r="H6531" s="405" t="s">
        <v>2978</v>
      </c>
      <c r="I6531" s="408" t="s">
        <v>5589</v>
      </c>
      <c r="J6531" s="409" t="str">
        <f>iferror(vlookup(H6531,Actors!$A$2:$D$472,4,false),"")</f>
        <v>Pot</v>
      </c>
      <c r="K6531" s="410" t="s">
        <v>21</v>
      </c>
      <c r="L6531" s="405" t="s">
        <v>10204</v>
      </c>
      <c r="M6531" s="411" t="str">
        <f>iferror(vlookup(A6531,Variables!$F$2:$G$2762,2,false),"")</f>
        <v/>
      </c>
      <c r="N6531" s="412" t="s">
        <v>1059</v>
      </c>
    </row>
    <row r="6532">
      <c r="A6532" s="404" t="s">
        <v>10203</v>
      </c>
      <c r="B6532" s="405" t="s">
        <v>547</v>
      </c>
      <c r="C6532" s="406" t="str">
        <f>iferror(vlookup(B6532,Maps!$A$2:$B$111,2,false),"")</f>
        <v>Spot 06 - Lake Hylia</v>
      </c>
      <c r="D6532" s="405" t="s">
        <v>14</v>
      </c>
      <c r="E6532" s="405" t="s">
        <v>14</v>
      </c>
      <c r="F6532" s="407"/>
      <c r="G6532" s="407"/>
      <c r="H6532" s="405" t="s">
        <v>2978</v>
      </c>
      <c r="I6532" s="408" t="s">
        <v>5589</v>
      </c>
      <c r="J6532" s="409" t="str">
        <f>iferror(vlookup(H6532,Actors!$A$2:$D$472,4,false),"")</f>
        <v>Pot</v>
      </c>
      <c r="K6532" s="410" t="s">
        <v>21</v>
      </c>
      <c r="L6532" s="405" t="s">
        <v>10204</v>
      </c>
      <c r="M6532" s="411" t="str">
        <f>iferror(vlookup(A6532,Variables!$F$2:$G$2762,2,false),"")</f>
        <v/>
      </c>
      <c r="N6532" s="412" t="s">
        <v>1059</v>
      </c>
    </row>
    <row r="6533">
      <c r="A6533" s="404" t="s">
        <v>9967</v>
      </c>
      <c r="B6533" s="405" t="s">
        <v>547</v>
      </c>
      <c r="C6533" s="406" t="str">
        <f>iferror(vlookup(B6533,Maps!$A$2:$B$111,2,false),"")</f>
        <v>Spot 06 - Lake Hylia</v>
      </c>
      <c r="D6533" s="405" t="s">
        <v>14</v>
      </c>
      <c r="E6533" s="405" t="s">
        <v>14</v>
      </c>
      <c r="F6533" s="407"/>
      <c r="G6533" s="407"/>
      <c r="H6533" s="405" t="s">
        <v>3086</v>
      </c>
      <c r="I6533" s="408" t="s">
        <v>5759</v>
      </c>
      <c r="J6533" s="413" t="str">
        <f>iferror(vlookup(H6533,Actors!$A$2:$D$472,4,false),"")</f>
        <v>Graveyard Flower / Rock &amp; Grass Pulled by Kokiri</v>
      </c>
      <c r="K6533" s="405" t="s">
        <v>28</v>
      </c>
      <c r="L6533" s="405" t="s">
        <v>12</v>
      </c>
      <c r="M6533" s="411" t="str">
        <f>iferror(vlookup(A6533,Variables!$F$2:$G$2762,2,false),"")</f>
        <v>Graveside Flower</v>
      </c>
      <c r="N6533" s="407" t="s">
        <v>1059</v>
      </c>
    </row>
    <row r="6534">
      <c r="A6534" s="404" t="s">
        <v>9967</v>
      </c>
      <c r="B6534" s="405" t="s">
        <v>547</v>
      </c>
      <c r="C6534" s="406" t="str">
        <f>iferror(vlookup(B6534,Maps!$A$2:$B$111,2,false),"")</f>
        <v>Spot 06 - Lake Hylia</v>
      </c>
      <c r="D6534" s="405" t="s">
        <v>14</v>
      </c>
      <c r="E6534" s="405" t="s">
        <v>14</v>
      </c>
      <c r="F6534" s="407"/>
      <c r="G6534" s="407"/>
      <c r="H6534" s="405" t="s">
        <v>3086</v>
      </c>
      <c r="I6534" s="408" t="s">
        <v>5759</v>
      </c>
      <c r="J6534" s="413" t="str">
        <f>iferror(vlookup(H6534,Actors!$A$2:$D$472,4,false),"")</f>
        <v>Graveyard Flower / Rock &amp; Grass Pulled by Kokiri</v>
      </c>
      <c r="K6534" s="405" t="s">
        <v>28</v>
      </c>
      <c r="L6534" s="405" t="s">
        <v>12</v>
      </c>
      <c r="M6534" s="411" t="str">
        <f>iferror(vlookup(A6534,Variables!$F$2:$G$2762,2,false),"")</f>
        <v>Graveside Flower</v>
      </c>
      <c r="N6534" s="407" t="s">
        <v>1059</v>
      </c>
    </row>
    <row r="6535">
      <c r="A6535" s="404" t="s">
        <v>9967</v>
      </c>
      <c r="B6535" s="405" t="s">
        <v>547</v>
      </c>
      <c r="C6535" s="406" t="str">
        <f>iferror(vlookup(B6535,Maps!$A$2:$B$111,2,false),"")</f>
        <v>Spot 06 - Lake Hylia</v>
      </c>
      <c r="D6535" s="405" t="s">
        <v>14</v>
      </c>
      <c r="E6535" s="405" t="s">
        <v>14</v>
      </c>
      <c r="F6535" s="407"/>
      <c r="G6535" s="407"/>
      <c r="H6535" s="405" t="s">
        <v>3086</v>
      </c>
      <c r="I6535" s="408" t="s">
        <v>5759</v>
      </c>
      <c r="J6535" s="413" t="str">
        <f>iferror(vlookup(H6535,Actors!$A$2:$D$472,4,false),"")</f>
        <v>Graveyard Flower / Rock &amp; Grass Pulled by Kokiri</v>
      </c>
      <c r="K6535" s="405" t="s">
        <v>28</v>
      </c>
      <c r="L6535" s="405" t="s">
        <v>12</v>
      </c>
      <c r="M6535" s="411" t="str">
        <f>iferror(vlookup(A6535,Variables!$F$2:$G$2762,2,false),"")</f>
        <v>Graveside Flower</v>
      </c>
      <c r="N6535" s="407" t="s">
        <v>1059</v>
      </c>
    </row>
    <row r="6536">
      <c r="A6536" s="404" t="s">
        <v>9967</v>
      </c>
      <c r="B6536" s="405" t="s">
        <v>547</v>
      </c>
      <c r="C6536" s="406" t="str">
        <f>iferror(vlookup(B6536,Maps!$A$2:$B$111,2,false),"")</f>
        <v>Spot 06 - Lake Hylia</v>
      </c>
      <c r="D6536" s="405" t="s">
        <v>14</v>
      </c>
      <c r="E6536" s="405" t="s">
        <v>14</v>
      </c>
      <c r="F6536" s="407"/>
      <c r="G6536" s="407"/>
      <c r="H6536" s="405" t="s">
        <v>3086</v>
      </c>
      <c r="I6536" s="408" t="s">
        <v>5759</v>
      </c>
      <c r="J6536" s="413" t="str">
        <f>iferror(vlookup(H6536,Actors!$A$2:$D$472,4,false),"")</f>
        <v>Graveyard Flower / Rock &amp; Grass Pulled by Kokiri</v>
      </c>
      <c r="K6536" s="405" t="s">
        <v>28</v>
      </c>
      <c r="L6536" s="405" t="s">
        <v>12</v>
      </c>
      <c r="M6536" s="411" t="str">
        <f>iferror(vlookup(A6536,Variables!$F$2:$G$2762,2,false),"")</f>
        <v>Graveside Flower</v>
      </c>
      <c r="N6536" s="407" t="s">
        <v>1059</v>
      </c>
    </row>
    <row r="6537">
      <c r="A6537" s="404" t="s">
        <v>9893</v>
      </c>
      <c r="B6537" s="405" t="s">
        <v>547</v>
      </c>
      <c r="C6537" s="406" t="str">
        <f>iferror(vlookup(B6537,Maps!$A$2:$B$111,2,false),"")</f>
        <v>Spot 06 - Lake Hylia</v>
      </c>
      <c r="D6537" s="405" t="s">
        <v>14</v>
      </c>
      <c r="E6537" s="405" t="s">
        <v>14</v>
      </c>
      <c r="F6537" s="407"/>
      <c r="G6537" s="407"/>
      <c r="H6537" s="405" t="s">
        <v>398</v>
      </c>
      <c r="I6537" s="416" t="s">
        <v>5044</v>
      </c>
      <c r="J6537" s="409" t="str">
        <f>iferror(vlookup(H6537,Actors!$A$2:$D$472,4,false),"")</f>
        <v>Directional Sign &amp; Square Sign [Early]</v>
      </c>
      <c r="K6537" s="410" t="s">
        <v>12</v>
      </c>
      <c r="L6537" s="405" t="s">
        <v>2969</v>
      </c>
      <c r="M6537" s="411" t="str">
        <f>iferror(vlookup(A6537,Variables!$F$2:$G$2762,2,false),"")</f>
        <v>Directional Sign - Hyrule Field</v>
      </c>
      <c r="N6537" s="412" t="s">
        <v>1059</v>
      </c>
    </row>
    <row r="6538">
      <c r="A6538" s="404" t="s">
        <v>10205</v>
      </c>
      <c r="B6538" s="405" t="s">
        <v>547</v>
      </c>
      <c r="C6538" s="406" t="str">
        <f>iferror(vlookup(B6538,Maps!$A$2:$B$111,2,false),"")</f>
        <v>Spot 06 - Lake Hylia</v>
      </c>
      <c r="D6538" s="405" t="s">
        <v>14</v>
      </c>
      <c r="E6538" s="405" t="s">
        <v>14</v>
      </c>
      <c r="F6538" s="407"/>
      <c r="G6538" s="407"/>
      <c r="H6538" s="405" t="s">
        <v>1025</v>
      </c>
      <c r="I6538" s="408" t="s">
        <v>5270</v>
      </c>
      <c r="J6538" s="413" t="str">
        <f>iferror(vlookup(H6538,Actors!$A$2:$D$472,4,false),"")</f>
        <v>Group of Bugs / Fish / Butterflies</v>
      </c>
      <c r="K6538" s="405" t="s">
        <v>21</v>
      </c>
      <c r="L6538" s="405" t="s">
        <v>10206</v>
      </c>
      <c r="M6538" s="411" t="str">
        <f>iferror(vlookup(A6538,Variables!$F$2:$G$2762,2,false),"")</f>
        <v>Fish (2)</v>
      </c>
      <c r="N6538" s="407" t="s">
        <v>1059</v>
      </c>
    </row>
    <row r="6539">
      <c r="A6539" s="404" t="s">
        <v>10207</v>
      </c>
      <c r="B6539" s="405" t="s">
        <v>547</v>
      </c>
      <c r="C6539" s="406" t="str">
        <f>iferror(vlookup(B6539,Maps!$A$2:$B$111,2,false),"")</f>
        <v>Spot 06 - Lake Hylia</v>
      </c>
      <c r="D6539" s="405" t="s">
        <v>14</v>
      </c>
      <c r="E6539" s="405" t="s">
        <v>14</v>
      </c>
      <c r="F6539" s="407"/>
      <c r="G6539" s="407"/>
      <c r="H6539" s="405" t="s">
        <v>1025</v>
      </c>
      <c r="I6539" s="408" t="s">
        <v>5270</v>
      </c>
      <c r="J6539" s="413" t="str">
        <f>iferror(vlookup(H6539,Actors!$A$2:$D$472,4,false),"")</f>
        <v>Group of Bugs / Fish / Butterflies</v>
      </c>
      <c r="K6539" s="405" t="s">
        <v>21</v>
      </c>
      <c r="L6539" s="405" t="s">
        <v>10208</v>
      </c>
      <c r="M6539" s="411" t="str">
        <f>iferror(vlookup(A6539,Variables!$F$2:$G$2762,2,false),"")</f>
        <v>Fish (3)</v>
      </c>
      <c r="N6539" s="407" t="s">
        <v>1059</v>
      </c>
    </row>
    <row r="6540">
      <c r="A6540" s="404" t="s">
        <v>7888</v>
      </c>
      <c r="B6540" s="405" t="s">
        <v>547</v>
      </c>
      <c r="C6540" s="406" t="str">
        <f>iferror(vlookup(B6540,Maps!$A$2:$B$111,2,false),"")</f>
        <v>Spot 06 - Lake Hylia</v>
      </c>
      <c r="D6540" s="405" t="s">
        <v>14</v>
      </c>
      <c r="E6540" s="405" t="s">
        <v>14</v>
      </c>
      <c r="F6540" s="407"/>
      <c r="G6540" s="407"/>
      <c r="H6540" s="405" t="s">
        <v>207</v>
      </c>
      <c r="I6540" s="408" t="s">
        <v>4978</v>
      </c>
      <c r="J6540" s="413" t="str">
        <f>iferror(vlookup(H6540,Actors!$A$2:$D$472,4,false),"")</f>
        <v>Tektite</v>
      </c>
      <c r="K6540" s="405" t="s">
        <v>168</v>
      </c>
      <c r="L6540" s="405" t="s">
        <v>7661</v>
      </c>
      <c r="M6540" s="411" t="str">
        <f>iferror(vlookup(A6540,Variables!$F$2:$G$2762,2,false),"")</f>
        <v>Blue Tektite</v>
      </c>
      <c r="N6540" s="407" t="s">
        <v>1059</v>
      </c>
    </row>
    <row r="6541">
      <c r="A6541" s="404" t="s">
        <v>7888</v>
      </c>
      <c r="B6541" s="405" t="s">
        <v>547</v>
      </c>
      <c r="C6541" s="406" t="str">
        <f>iferror(vlookup(B6541,Maps!$A$2:$B$111,2,false),"")</f>
        <v>Spot 06 - Lake Hylia</v>
      </c>
      <c r="D6541" s="405" t="s">
        <v>14</v>
      </c>
      <c r="E6541" s="405" t="s">
        <v>14</v>
      </c>
      <c r="F6541" s="407"/>
      <c r="G6541" s="407"/>
      <c r="H6541" s="405" t="s">
        <v>207</v>
      </c>
      <c r="I6541" s="408" t="s">
        <v>4978</v>
      </c>
      <c r="J6541" s="413" t="str">
        <f>iferror(vlookup(H6541,Actors!$A$2:$D$472,4,false),"")</f>
        <v>Tektite</v>
      </c>
      <c r="K6541" s="405" t="s">
        <v>168</v>
      </c>
      <c r="L6541" s="405" t="s">
        <v>7661</v>
      </c>
      <c r="M6541" s="411" t="str">
        <f>iferror(vlookup(A6541,Variables!$F$2:$G$2762,2,false),"")</f>
        <v>Blue Tektite</v>
      </c>
      <c r="N6541" s="407" t="s">
        <v>1059</v>
      </c>
    </row>
    <row r="6542">
      <c r="A6542" s="404" t="s">
        <v>7888</v>
      </c>
      <c r="B6542" s="405" t="s">
        <v>547</v>
      </c>
      <c r="C6542" s="406" t="str">
        <f>iferror(vlookup(B6542,Maps!$A$2:$B$111,2,false),"")</f>
        <v>Spot 06 - Lake Hylia</v>
      </c>
      <c r="D6542" s="405" t="s">
        <v>14</v>
      </c>
      <c r="E6542" s="405" t="s">
        <v>14</v>
      </c>
      <c r="F6542" s="407"/>
      <c r="G6542" s="407"/>
      <c r="H6542" s="405" t="s">
        <v>207</v>
      </c>
      <c r="I6542" s="408" t="s">
        <v>4978</v>
      </c>
      <c r="J6542" s="413" t="str">
        <f>iferror(vlookup(H6542,Actors!$A$2:$D$472,4,false),"")</f>
        <v>Tektite</v>
      </c>
      <c r="K6542" s="405" t="s">
        <v>168</v>
      </c>
      <c r="L6542" s="405" t="s">
        <v>7661</v>
      </c>
      <c r="M6542" s="411" t="str">
        <f>iferror(vlookup(A6542,Variables!$F$2:$G$2762,2,false),"")</f>
        <v>Blue Tektite</v>
      </c>
      <c r="N6542" s="407" t="s">
        <v>1059</v>
      </c>
    </row>
    <row r="6543">
      <c r="A6543" s="404" t="s">
        <v>9898</v>
      </c>
      <c r="B6543" s="405" t="s">
        <v>547</v>
      </c>
      <c r="C6543" s="406" t="str">
        <f>iferror(vlookup(B6543,Maps!$A$2:$B$111,2,false),"")</f>
        <v>Spot 06 - Lake Hylia</v>
      </c>
      <c r="D6543" s="405" t="s">
        <v>14</v>
      </c>
      <c r="E6543" s="405" t="s">
        <v>14</v>
      </c>
      <c r="F6543" s="407"/>
      <c r="G6543" s="407"/>
      <c r="H6543" s="405" t="s">
        <v>3084</v>
      </c>
      <c r="I6543" s="408" t="s">
        <v>5756</v>
      </c>
      <c r="J6543" s="413" t="str">
        <f>iferror(vlookup(H6543,Actors!$A$2:$D$472,4,false),"")</f>
        <v>Silver Gauntlets Boulder</v>
      </c>
      <c r="K6543" s="405" t="s">
        <v>28</v>
      </c>
      <c r="L6543" s="405" t="s">
        <v>3352</v>
      </c>
      <c r="M6543" s="411" t="str">
        <f>iferror(vlookup(A6543,Variables!$F$2:$G$2762,2,false),"")</f>
        <v/>
      </c>
      <c r="N6543" s="407" t="s">
        <v>1059</v>
      </c>
    </row>
    <row r="6544">
      <c r="A6544" s="404" t="s">
        <v>10209</v>
      </c>
      <c r="B6544" s="405" t="s">
        <v>547</v>
      </c>
      <c r="C6544" s="406" t="str">
        <f>iferror(vlookup(B6544,Maps!$A$2:$B$111,2,false),"")</f>
        <v>Spot 06 - Lake Hylia</v>
      </c>
      <c r="D6544" s="405" t="s">
        <v>14</v>
      </c>
      <c r="E6544" s="405" t="s">
        <v>14</v>
      </c>
      <c r="F6544" s="407"/>
      <c r="G6544" s="407"/>
      <c r="H6544" s="405" t="s">
        <v>3067</v>
      </c>
      <c r="I6544" s="408" t="s">
        <v>5719</v>
      </c>
      <c r="J6544" s="413" t="str">
        <f>iferror(vlookup(H6544,Actors!$A$2:$D$472,4,false),"")</f>
        <v>Square Sign</v>
      </c>
      <c r="K6544" s="405" t="s">
        <v>3030</v>
      </c>
      <c r="L6544" s="405" t="s">
        <v>3764</v>
      </c>
      <c r="M6544" s="411" t="str">
        <f>iferror(vlookup(A6544,Variables!$F$2:$G$2762,2,false),"")</f>
        <v>Lakeside Laboratory / Daily trying to get to the bottom / of the mysteries of Lake Hylia! / –Lake Scientist</v>
      </c>
      <c r="N6544" s="407" t="s">
        <v>1059</v>
      </c>
    </row>
    <row r="6545">
      <c r="A6545" s="404" t="s">
        <v>9246</v>
      </c>
      <c r="B6545" s="405" t="s">
        <v>547</v>
      </c>
      <c r="C6545" s="406" t="str">
        <f>iferror(vlookup(B6545,Maps!$A$2:$B$111,2,false),"")</f>
        <v>Spot 06 - Lake Hylia</v>
      </c>
      <c r="D6545" s="405" t="s">
        <v>14</v>
      </c>
      <c r="E6545" s="405" t="s">
        <v>14</v>
      </c>
      <c r="F6545" s="407"/>
      <c r="G6545" s="407"/>
      <c r="H6545" s="405" t="s">
        <v>3015</v>
      </c>
      <c r="I6545" s="408" t="s">
        <v>5645</v>
      </c>
      <c r="J6545" s="409" t="str">
        <f>iferror(vlookup(H6545,Actors!$A$2:$D$472,4,false),"")</f>
        <v>Grass Clump &amp; Regenerating Grass</v>
      </c>
      <c r="K6545" s="410" t="s">
        <v>21</v>
      </c>
      <c r="L6545" s="405" t="s">
        <v>3352</v>
      </c>
      <c r="M6545" s="411" t="str">
        <f>iferror(vlookup(A6545,Variables!$F$2:$G$2762,2,false),"")</f>
        <v>Grass Clump (xxx)</v>
      </c>
      <c r="N6545" s="412" t="s">
        <v>1059</v>
      </c>
    </row>
    <row r="6546">
      <c r="A6546" s="404" t="s">
        <v>9246</v>
      </c>
      <c r="B6546" s="405" t="s">
        <v>547</v>
      </c>
      <c r="C6546" s="406" t="str">
        <f>iferror(vlookup(B6546,Maps!$A$2:$B$111,2,false),"")</f>
        <v>Spot 06 - Lake Hylia</v>
      </c>
      <c r="D6546" s="405" t="s">
        <v>14</v>
      </c>
      <c r="E6546" s="405" t="s">
        <v>14</v>
      </c>
      <c r="F6546" s="407"/>
      <c r="G6546" s="407"/>
      <c r="H6546" s="405" t="s">
        <v>3015</v>
      </c>
      <c r="I6546" s="408" t="s">
        <v>5645</v>
      </c>
      <c r="J6546" s="409" t="str">
        <f>iferror(vlookup(H6546,Actors!$A$2:$D$472,4,false),"")</f>
        <v>Grass Clump &amp; Regenerating Grass</v>
      </c>
      <c r="K6546" s="410" t="s">
        <v>21</v>
      </c>
      <c r="L6546" s="405" t="s">
        <v>3352</v>
      </c>
      <c r="M6546" s="411" t="str">
        <f>iferror(vlookup(A6546,Variables!$F$2:$G$2762,2,false),"")</f>
        <v>Grass Clump (xxx)</v>
      </c>
      <c r="N6546" s="412" t="s">
        <v>1059</v>
      </c>
    </row>
    <row r="6547">
      <c r="A6547" s="404" t="s">
        <v>9246</v>
      </c>
      <c r="B6547" s="405" t="s">
        <v>547</v>
      </c>
      <c r="C6547" s="406" t="str">
        <f>iferror(vlookup(B6547,Maps!$A$2:$B$111,2,false),"")</f>
        <v>Spot 06 - Lake Hylia</v>
      </c>
      <c r="D6547" s="405" t="s">
        <v>14</v>
      </c>
      <c r="E6547" s="405" t="s">
        <v>14</v>
      </c>
      <c r="F6547" s="407"/>
      <c r="G6547" s="407"/>
      <c r="H6547" s="405" t="s">
        <v>3015</v>
      </c>
      <c r="I6547" s="408" t="s">
        <v>5645</v>
      </c>
      <c r="J6547" s="409" t="str">
        <f>iferror(vlookup(H6547,Actors!$A$2:$D$472,4,false),"")</f>
        <v>Grass Clump &amp; Regenerating Grass</v>
      </c>
      <c r="K6547" s="410" t="s">
        <v>21</v>
      </c>
      <c r="L6547" s="405" t="s">
        <v>3352</v>
      </c>
      <c r="M6547" s="411" t="str">
        <f>iferror(vlookup(A6547,Variables!$F$2:$G$2762,2,false),"")</f>
        <v>Grass Clump (xxx)</v>
      </c>
      <c r="N6547" s="412" t="s">
        <v>1059</v>
      </c>
    </row>
    <row r="6548">
      <c r="A6548" s="404" t="s">
        <v>9246</v>
      </c>
      <c r="B6548" s="405" t="s">
        <v>547</v>
      </c>
      <c r="C6548" s="406" t="str">
        <f>iferror(vlookup(B6548,Maps!$A$2:$B$111,2,false),"")</f>
        <v>Spot 06 - Lake Hylia</v>
      </c>
      <c r="D6548" s="405" t="s">
        <v>14</v>
      </c>
      <c r="E6548" s="405" t="s">
        <v>14</v>
      </c>
      <c r="F6548" s="407"/>
      <c r="G6548" s="407"/>
      <c r="H6548" s="405" t="s">
        <v>3015</v>
      </c>
      <c r="I6548" s="408" t="s">
        <v>5645</v>
      </c>
      <c r="J6548" s="409" t="str">
        <f>iferror(vlookup(H6548,Actors!$A$2:$D$472,4,false),"")</f>
        <v>Grass Clump &amp; Regenerating Grass</v>
      </c>
      <c r="K6548" s="410" t="s">
        <v>21</v>
      </c>
      <c r="L6548" s="405" t="s">
        <v>3352</v>
      </c>
      <c r="M6548" s="411" t="str">
        <f>iferror(vlookup(A6548,Variables!$F$2:$G$2762,2,false),"")</f>
        <v>Grass Clump (xxx)</v>
      </c>
      <c r="N6548" s="412" t="s">
        <v>1059</v>
      </c>
    </row>
    <row r="6549">
      <c r="A6549" s="404" t="s">
        <v>9246</v>
      </c>
      <c r="B6549" s="405" t="s">
        <v>547</v>
      </c>
      <c r="C6549" s="406" t="str">
        <f>iferror(vlookup(B6549,Maps!$A$2:$B$111,2,false),"")</f>
        <v>Spot 06 - Lake Hylia</v>
      </c>
      <c r="D6549" s="405" t="s">
        <v>14</v>
      </c>
      <c r="E6549" s="405" t="s">
        <v>14</v>
      </c>
      <c r="F6549" s="407"/>
      <c r="G6549" s="407"/>
      <c r="H6549" s="405" t="s">
        <v>3015</v>
      </c>
      <c r="I6549" s="408" t="s">
        <v>5645</v>
      </c>
      <c r="J6549" s="409" t="str">
        <f>iferror(vlookup(H6549,Actors!$A$2:$D$472,4,false),"")</f>
        <v>Grass Clump &amp; Regenerating Grass</v>
      </c>
      <c r="K6549" s="410" t="s">
        <v>21</v>
      </c>
      <c r="L6549" s="405" t="s">
        <v>3352</v>
      </c>
      <c r="M6549" s="411" t="str">
        <f>iferror(vlookup(A6549,Variables!$F$2:$G$2762,2,false),"")</f>
        <v>Grass Clump (xxx)</v>
      </c>
      <c r="N6549" s="412" t="s">
        <v>1059</v>
      </c>
    </row>
    <row r="6550">
      <c r="A6550" s="404" t="s">
        <v>9393</v>
      </c>
      <c r="B6550" s="405" t="s">
        <v>547</v>
      </c>
      <c r="C6550" s="406" t="str">
        <f>iferror(vlookup(B6550,Maps!$A$2:$B$111,2,false),"")</f>
        <v>Spot 06 - Lake Hylia</v>
      </c>
      <c r="D6550" s="405" t="s">
        <v>14</v>
      </c>
      <c r="E6550" s="405" t="s">
        <v>14</v>
      </c>
      <c r="F6550" s="407"/>
      <c r="G6550" s="407"/>
      <c r="H6550" s="405" t="s">
        <v>3015</v>
      </c>
      <c r="I6550" s="408" t="s">
        <v>5645</v>
      </c>
      <c r="J6550" s="409" t="str">
        <f>iferror(vlookup(H6550,Actors!$A$2:$D$472,4,false),"")</f>
        <v>Grass Clump &amp; Regenerating Grass</v>
      </c>
      <c r="K6550" s="410" t="s">
        <v>21</v>
      </c>
      <c r="L6550" s="405" t="s">
        <v>3373</v>
      </c>
      <c r="M6550" s="411" t="str">
        <f>iferror(vlookup(A6550,Variables!$F$2:$G$2762,2,false),"")</f>
        <v>Grass Clump (xxx / Bugs)</v>
      </c>
      <c r="N6550" s="412" t="s">
        <v>1059</v>
      </c>
    </row>
    <row r="6551">
      <c r="A6551" s="404" t="s">
        <v>9797</v>
      </c>
      <c r="B6551" s="405" t="s">
        <v>547</v>
      </c>
      <c r="C6551" s="406" t="str">
        <f>iferror(vlookup(B6551,Maps!$A$2:$B$111,2,false),"")</f>
        <v>Spot 06 - Lake Hylia</v>
      </c>
      <c r="D6551" s="405" t="s">
        <v>14</v>
      </c>
      <c r="E6551" s="405" t="s">
        <v>14</v>
      </c>
      <c r="F6551" s="407"/>
      <c r="G6551" s="407"/>
      <c r="H6551" s="405" t="s">
        <v>3089</v>
      </c>
      <c r="I6551" s="408" t="s">
        <v>5765</v>
      </c>
      <c r="J6551" s="413" t="str">
        <f>iferror(vlookup(H6551,Actors!$A$2:$D$472,4,false),"")</f>
        <v>Groups of Rocks &amp; Grass Clumps</v>
      </c>
      <c r="K6551" s="405" t="s">
        <v>21</v>
      </c>
      <c r="L6551" s="405" t="s">
        <v>3353</v>
      </c>
      <c r="M6551" s="411" t="str">
        <f>iferror(vlookup(A6551,Variables!$F$2:$G$2762,2,false),"")</f>
        <v/>
      </c>
      <c r="N6551" s="407" t="s">
        <v>1059</v>
      </c>
    </row>
    <row r="6552">
      <c r="A6552" s="404" t="s">
        <v>9797</v>
      </c>
      <c r="B6552" s="405" t="s">
        <v>547</v>
      </c>
      <c r="C6552" s="406" t="str">
        <f>iferror(vlookup(B6552,Maps!$A$2:$B$111,2,false),"")</f>
        <v>Spot 06 - Lake Hylia</v>
      </c>
      <c r="D6552" s="405" t="s">
        <v>14</v>
      </c>
      <c r="E6552" s="405" t="s">
        <v>14</v>
      </c>
      <c r="F6552" s="407"/>
      <c r="G6552" s="407"/>
      <c r="H6552" s="405" t="s">
        <v>3089</v>
      </c>
      <c r="I6552" s="408" t="s">
        <v>5765</v>
      </c>
      <c r="J6552" s="413" t="str">
        <f>iferror(vlookup(H6552,Actors!$A$2:$D$472,4,false),"")</f>
        <v>Groups of Rocks &amp; Grass Clumps</v>
      </c>
      <c r="K6552" s="405" t="s">
        <v>21</v>
      </c>
      <c r="L6552" s="405" t="s">
        <v>3353</v>
      </c>
      <c r="M6552" s="411" t="str">
        <f>iferror(vlookup(A6552,Variables!$F$2:$G$2762,2,false),"")</f>
        <v/>
      </c>
      <c r="N6552" s="407" t="s">
        <v>1059</v>
      </c>
    </row>
    <row r="6553">
      <c r="A6553" s="404" t="s">
        <v>9797</v>
      </c>
      <c r="B6553" s="405" t="s">
        <v>547</v>
      </c>
      <c r="C6553" s="406" t="str">
        <f>iferror(vlookup(B6553,Maps!$A$2:$B$111,2,false),"")</f>
        <v>Spot 06 - Lake Hylia</v>
      </c>
      <c r="D6553" s="405" t="s">
        <v>14</v>
      </c>
      <c r="E6553" s="405" t="s">
        <v>14</v>
      </c>
      <c r="F6553" s="407"/>
      <c r="G6553" s="407"/>
      <c r="H6553" s="405" t="s">
        <v>3089</v>
      </c>
      <c r="I6553" s="408" t="s">
        <v>5765</v>
      </c>
      <c r="J6553" s="413" t="str">
        <f>iferror(vlookup(H6553,Actors!$A$2:$D$472,4,false),"")</f>
        <v>Groups of Rocks &amp; Grass Clumps</v>
      </c>
      <c r="K6553" s="405" t="s">
        <v>21</v>
      </c>
      <c r="L6553" s="405" t="s">
        <v>3353</v>
      </c>
      <c r="M6553" s="411" t="str">
        <f>iferror(vlookup(A6553,Variables!$F$2:$G$2762,2,false),"")</f>
        <v/>
      </c>
      <c r="N6553" s="407" t="s">
        <v>1059</v>
      </c>
    </row>
    <row r="6554">
      <c r="A6554" s="404" t="s">
        <v>9247</v>
      </c>
      <c r="B6554" s="405" t="s">
        <v>547</v>
      </c>
      <c r="C6554" s="406" t="str">
        <f>iferror(vlookup(B6554,Maps!$A$2:$B$111,2,false),"")</f>
        <v>Spot 06 - Lake Hylia</v>
      </c>
      <c r="D6554" s="405" t="s">
        <v>14</v>
      </c>
      <c r="E6554" s="405" t="s">
        <v>14</v>
      </c>
      <c r="F6554" s="407"/>
      <c r="G6554" s="407"/>
      <c r="H6554" s="405" t="s">
        <v>1025</v>
      </c>
      <c r="I6554" s="408" t="s">
        <v>5270</v>
      </c>
      <c r="J6554" s="413" t="str">
        <f>iferror(vlookup(H6554,Actors!$A$2:$D$472,4,false),"")</f>
        <v>Group of Bugs / Fish / Butterflies</v>
      </c>
      <c r="K6554" s="405" t="s">
        <v>21</v>
      </c>
      <c r="L6554" s="405" t="s">
        <v>9248</v>
      </c>
      <c r="M6554" s="411" t="str">
        <f>iferror(vlookup(A6554,Variables!$F$2:$G$2762,2,false),"")</f>
        <v>Butterflies (3)</v>
      </c>
      <c r="N6554" s="407" t="s">
        <v>1059</v>
      </c>
    </row>
    <row r="6555">
      <c r="A6555" s="404" t="s">
        <v>10210</v>
      </c>
      <c r="B6555" s="405" t="s">
        <v>547</v>
      </c>
      <c r="C6555" s="406" t="str">
        <f>iferror(vlookup(B6555,Maps!$A$2:$B$111,2,false),"")</f>
        <v>Spot 06 - Lake Hylia</v>
      </c>
      <c r="D6555" s="405" t="s">
        <v>14</v>
      </c>
      <c r="E6555" s="405" t="s">
        <v>14</v>
      </c>
      <c r="F6555" s="407"/>
      <c r="G6555" s="407"/>
      <c r="H6555" s="405" t="s">
        <v>3167</v>
      </c>
      <c r="I6555" s="408" t="s">
        <v>5904</v>
      </c>
      <c r="J6555" s="413" t="str">
        <f>iferror(vlookup(H6555,Actors!$A$2:$D$472,4,false),"")</f>
        <v>Checkable Spot</v>
      </c>
      <c r="K6555" s="405" t="s">
        <v>21</v>
      </c>
      <c r="L6555" s="405" t="s">
        <v>10211</v>
      </c>
      <c r="M6555" s="411" t="str">
        <f>iferror(vlookup(A6555,Variables!$F$2:$G$2762,2,false),"")</f>
        <v>When water fills the lake, shoot for the morning light.</v>
      </c>
      <c r="N6555" s="407" t="s">
        <v>1059</v>
      </c>
    </row>
    <row r="6556">
      <c r="A6556" s="404" t="s">
        <v>10212</v>
      </c>
      <c r="B6556" s="405" t="s">
        <v>547</v>
      </c>
      <c r="C6556" s="406" t="str">
        <f>iferror(vlookup(B6556,Maps!$A$2:$B$111,2,false),"")</f>
        <v>Spot 06 - Lake Hylia</v>
      </c>
      <c r="D6556" s="405" t="s">
        <v>14</v>
      </c>
      <c r="E6556" s="405" t="s">
        <v>14</v>
      </c>
      <c r="F6556" s="407"/>
      <c r="G6556" s="407"/>
      <c r="H6556" s="405" t="s">
        <v>3167</v>
      </c>
      <c r="I6556" s="408" t="s">
        <v>5904</v>
      </c>
      <c r="J6556" s="413" t="str">
        <f>iferror(vlookup(H6556,Actors!$A$2:$D$472,4,false),"")</f>
        <v>Checkable Spot</v>
      </c>
      <c r="K6556" s="405" t="s">
        <v>21</v>
      </c>
      <c r="L6556" s="405" t="s">
        <v>10213</v>
      </c>
      <c r="M6556" s="411" t="str">
        <f>iferror(vlookup(A6556,Variables!$F$2:$G$2762,2,false),"")</f>
        <v>Fishing Pond / The fish are really biting today!</v>
      </c>
      <c r="N6556" s="407" t="s">
        <v>1059</v>
      </c>
    </row>
    <row r="6557">
      <c r="A6557" s="404" t="s">
        <v>10214</v>
      </c>
      <c r="B6557" s="405" t="s">
        <v>547</v>
      </c>
      <c r="C6557" s="406" t="str">
        <f>iferror(vlookup(B6557,Maps!$A$2:$B$111,2,false),"")</f>
        <v>Spot 06 - Lake Hylia</v>
      </c>
      <c r="D6557" s="405" t="s">
        <v>14</v>
      </c>
      <c r="E6557" s="405" t="s">
        <v>14</v>
      </c>
      <c r="F6557" s="407"/>
      <c r="G6557" s="407"/>
      <c r="H6557" s="405" t="s">
        <v>671</v>
      </c>
      <c r="I6557" s="408" t="s">
        <v>5194</v>
      </c>
      <c r="J6557" s="409" t="str">
        <f>iferror(vlookup(H6557,Actors!$A$2:$D$472,4,false),"")</f>
        <v>Warp Pad &amp; Ocarina Pedestal</v>
      </c>
      <c r="K6557" s="410" t="s">
        <v>21</v>
      </c>
      <c r="L6557" s="405" t="s">
        <v>42</v>
      </c>
      <c r="M6557" s="411" t="str">
        <f>iferror(vlookup(A6557,Variables!$F$2:$G$2762,2,false),"")</f>
        <v>Warp Pad (Water)</v>
      </c>
      <c r="N6557" s="412" t="s">
        <v>1059</v>
      </c>
    </row>
    <row r="6558">
      <c r="A6558" s="404" t="s">
        <v>9976</v>
      </c>
      <c r="B6558" s="405" t="s">
        <v>547</v>
      </c>
      <c r="C6558" s="406" t="str">
        <f>iferror(vlookup(B6558,Maps!$A$2:$B$111,2,false),"")</f>
        <v>Spot 06 - Lake Hylia</v>
      </c>
      <c r="D6558" s="405" t="s">
        <v>14</v>
      </c>
      <c r="E6558" s="405" t="s">
        <v>14</v>
      </c>
      <c r="F6558" s="407"/>
      <c r="G6558" s="407"/>
      <c r="H6558" s="405" t="s">
        <v>2802</v>
      </c>
      <c r="I6558" s="408" t="s">
        <v>5293</v>
      </c>
      <c r="J6558" s="413" t="str">
        <f>iferror(vlookup(H6558,Actors!$A$2:$D$472,4,false),"")</f>
        <v>Gravestone</v>
      </c>
      <c r="K6558" s="405" t="s">
        <v>2814</v>
      </c>
      <c r="L6558" s="405" t="s">
        <v>12</v>
      </c>
      <c r="M6558" s="411" t="str">
        <f>iferror(vlookup(A6558,Variables!$F$2:$G$2762,2,false),"")</f>
        <v>Gravestone - Nothing Underneath</v>
      </c>
      <c r="N6558" s="407" t="s">
        <v>1059</v>
      </c>
    </row>
    <row r="6559">
      <c r="A6559" s="404" t="s">
        <v>10215</v>
      </c>
      <c r="B6559" s="405" t="s">
        <v>547</v>
      </c>
      <c r="C6559" s="406" t="str">
        <f>iferror(vlookup(B6559,Maps!$A$2:$B$111,2,false),"")</f>
        <v>Spot 06 - Lake Hylia</v>
      </c>
      <c r="D6559" s="405" t="s">
        <v>14</v>
      </c>
      <c r="E6559" s="405" t="s">
        <v>14</v>
      </c>
      <c r="F6559" s="407"/>
      <c r="G6559" s="407"/>
      <c r="H6559" s="405" t="s">
        <v>3276</v>
      </c>
      <c r="I6559" s="408" t="s">
        <v>6111</v>
      </c>
      <c r="J6559" s="409" t="str">
        <f>iferror(vlookup(H6559,Actors!$A$2:$D$472,4,false),"")</f>
        <v>Gold Skulltula Spawner</v>
      </c>
      <c r="K6559" s="410" t="s">
        <v>21</v>
      </c>
      <c r="L6559" s="405" t="s">
        <v>9618</v>
      </c>
      <c r="M6559" s="411" t="str">
        <f>iferror(vlookup(A6559,Variables!$F$2:$G$2762,2,false),"")</f>
        <v/>
      </c>
      <c r="N6559" s="412" t="s">
        <v>1059</v>
      </c>
    </row>
    <row r="6560">
      <c r="A6560" s="404" t="s">
        <v>9994</v>
      </c>
      <c r="B6560" s="405" t="s">
        <v>547</v>
      </c>
      <c r="C6560" s="406" t="str">
        <f>iferror(vlookup(B6560,Maps!$A$2:$B$111,2,false),"")</f>
        <v>Spot 06 - Lake Hylia</v>
      </c>
      <c r="D6560" s="405" t="s">
        <v>14</v>
      </c>
      <c r="E6560" s="405" t="s">
        <v>14</v>
      </c>
      <c r="F6560" s="407"/>
      <c r="G6560" s="407"/>
      <c r="H6560" s="405" t="s">
        <v>3016</v>
      </c>
      <c r="I6560" s="408" t="s">
        <v>5649</v>
      </c>
      <c r="J6560" s="409" t="str">
        <f>iferror(vlookup(H6560,Actors!$A$2:$D$472,4,false),"")</f>
        <v>Bean Planting Spot</v>
      </c>
      <c r="K6560" s="410" t="s">
        <v>699</v>
      </c>
      <c r="L6560" s="405" t="s">
        <v>9995</v>
      </c>
      <c r="M6560" s="411" t="str">
        <f>iferror(vlookup(A6560,Variables!$F$2:$G$2762,2,false),"")</f>
        <v/>
      </c>
      <c r="N6560" s="412" t="s">
        <v>1059</v>
      </c>
    </row>
    <row r="6561">
      <c r="A6561" s="404" t="s">
        <v>10216</v>
      </c>
      <c r="B6561" s="405" t="s">
        <v>547</v>
      </c>
      <c r="C6561" s="406" t="str">
        <f>iferror(vlookup(B6561,Maps!$A$2:$B$111,2,false),"")</f>
        <v>Spot 06 - Lake Hylia</v>
      </c>
      <c r="D6561" s="405" t="s">
        <v>14</v>
      </c>
      <c r="E6561" s="405" t="s">
        <v>14</v>
      </c>
      <c r="F6561" s="407"/>
      <c r="G6561" s="407"/>
      <c r="H6561" s="405" t="s">
        <v>2788</v>
      </c>
      <c r="I6561" s="408" t="s">
        <v>5273</v>
      </c>
      <c r="J6561" s="413" t="str">
        <f>iferror(vlookup(H6561,Actors!$A$2:$D$472,4,false),"")</f>
        <v>Skullwalltula</v>
      </c>
      <c r="K6561" s="405" t="s">
        <v>265</v>
      </c>
      <c r="L6561" s="405" t="s">
        <v>10217</v>
      </c>
      <c r="M6561" s="411" t="str">
        <f>iferror(vlookup(A6561,Variables!$F$2:$G$2762,2,false),"")</f>
        <v/>
      </c>
      <c r="N6561" s="407" t="s">
        <v>1059</v>
      </c>
    </row>
    <row r="6562">
      <c r="A6562" s="404" t="s">
        <v>10218</v>
      </c>
      <c r="B6562" s="405" t="s">
        <v>547</v>
      </c>
      <c r="C6562" s="406" t="str">
        <f>iferror(vlookup(B6562,Maps!$A$2:$B$111,2,false),"")</f>
        <v>Spot 06 - Lake Hylia</v>
      </c>
      <c r="D6562" s="405" t="s">
        <v>14</v>
      </c>
      <c r="E6562" s="405" t="s">
        <v>14</v>
      </c>
      <c r="F6562" s="407"/>
      <c r="G6562" s="407"/>
      <c r="H6562" s="405" t="s">
        <v>2788</v>
      </c>
      <c r="I6562" s="408" t="s">
        <v>5273</v>
      </c>
      <c r="J6562" s="413" t="str">
        <f>iferror(vlookup(H6562,Actors!$A$2:$D$472,4,false),"")</f>
        <v>Skullwalltula</v>
      </c>
      <c r="K6562" s="405" t="s">
        <v>265</v>
      </c>
      <c r="L6562" s="405" t="s">
        <v>10219</v>
      </c>
      <c r="M6562" s="411" t="str">
        <f>iferror(vlookup(A6562,Variables!$F$2:$G$2762,2,false),"")</f>
        <v/>
      </c>
      <c r="N6562" s="407" t="s">
        <v>1059</v>
      </c>
    </row>
    <row r="6563">
      <c r="A6563" s="404" t="s">
        <v>10220</v>
      </c>
      <c r="B6563" s="405" t="s">
        <v>547</v>
      </c>
      <c r="C6563" s="406" t="str">
        <f>iferror(vlookup(B6563,Maps!$A$2:$B$111,2,false),"")</f>
        <v>Spot 06 - Lake Hylia</v>
      </c>
      <c r="D6563" s="405" t="s">
        <v>14</v>
      </c>
      <c r="E6563" s="405" t="s">
        <v>14</v>
      </c>
      <c r="F6563" s="407"/>
      <c r="G6563" s="407"/>
      <c r="H6563" s="405" t="s">
        <v>711</v>
      </c>
      <c r="I6563" s="408" t="s">
        <v>5753</v>
      </c>
      <c r="J6563" s="413" t="str">
        <f>iferror(vlookup(H6563,Actors!$A$2:$D$472,4,false),"")</f>
        <v>Kaepora Gaebora</v>
      </c>
      <c r="K6563" s="405" t="s">
        <v>3034</v>
      </c>
      <c r="L6563" s="405" t="s">
        <v>3265</v>
      </c>
      <c r="M6563" s="411" t="str">
        <f>iferror(vlookup(A6563,Variables!$F$2:$G$2762,2,false),"")</f>
        <v/>
      </c>
      <c r="N6563" s="407" t="s">
        <v>1059</v>
      </c>
    </row>
    <row r="6564">
      <c r="A6564" s="404" t="s">
        <v>10221</v>
      </c>
      <c r="B6564" s="405" t="s">
        <v>547</v>
      </c>
      <c r="C6564" s="406" t="str">
        <f>iferror(vlookup(B6564,Maps!$A$2:$B$111,2,false),"")</f>
        <v>Spot 06 - Lake Hylia</v>
      </c>
      <c r="D6564" s="405" t="s">
        <v>14</v>
      </c>
      <c r="E6564" s="405" t="s">
        <v>14</v>
      </c>
      <c r="F6564" s="407"/>
      <c r="G6564" s="407"/>
      <c r="H6564" s="405" t="s">
        <v>2976</v>
      </c>
      <c r="I6564" s="408" t="s">
        <v>5582</v>
      </c>
      <c r="J6564" s="409" t="str">
        <f>iferror(vlookup(H6564,Actors!$A$2:$D$472,4,false),"")</f>
        <v>Collectible Quest Items</v>
      </c>
      <c r="K6564" s="410" t="s">
        <v>21</v>
      </c>
      <c r="L6564" s="405" t="s">
        <v>21</v>
      </c>
      <c r="M6564" s="411" t="str">
        <f>iferror(vlookup(A6564,Variables!$F$2:$G$2762,2,false),"")</f>
        <v>GI - Ruto's Letter (010B)</v>
      </c>
      <c r="N6564" s="412" t="s">
        <v>1059</v>
      </c>
    </row>
    <row r="6565">
      <c r="A6565" s="404" t="s">
        <v>10222</v>
      </c>
      <c r="B6565" s="405" t="s">
        <v>547</v>
      </c>
      <c r="C6565" s="406" t="str">
        <f>iferror(vlookup(B6565,Maps!$A$2:$B$111,2,false),"")</f>
        <v>Spot 06 - Lake Hylia</v>
      </c>
      <c r="D6565" s="405" t="s">
        <v>14</v>
      </c>
      <c r="E6565" s="405" t="s">
        <v>14</v>
      </c>
      <c r="F6565" s="407"/>
      <c r="G6565" s="407"/>
      <c r="H6565" s="405" t="s">
        <v>3141</v>
      </c>
      <c r="I6565" s="408" t="s">
        <v>5853</v>
      </c>
      <c r="J6565" s="413" t="str">
        <f>iferror(vlookup(H6565,Actors!$A$2:$D$472,4,false),"")</f>
        <v>Navi Message (Targetable)</v>
      </c>
      <c r="K6565" s="405" t="s">
        <v>21</v>
      </c>
      <c r="L6565" s="405" t="s">
        <v>9429</v>
      </c>
      <c r="M6565" s="411" t="str">
        <f>iferror(vlookup(A6565,Variables!$F$2:$G$2762,2,false),"")</f>
        <v>"What's that?"</v>
      </c>
      <c r="N6565" s="407" t="s">
        <v>1059</v>
      </c>
    </row>
    <row r="6566">
      <c r="A6566" s="404" t="s">
        <v>10223</v>
      </c>
      <c r="B6566" s="405" t="s">
        <v>547</v>
      </c>
      <c r="C6566" s="406" t="str">
        <f>iferror(vlookup(B6566,Maps!$A$2:$B$111,2,false),"")</f>
        <v>Spot 06 - Lake Hylia</v>
      </c>
      <c r="D6566" s="405" t="s">
        <v>14</v>
      </c>
      <c r="E6566" s="405" t="s">
        <v>14</v>
      </c>
      <c r="F6566" s="407"/>
      <c r="G6566" s="407"/>
      <c r="H6566" s="405" t="s">
        <v>2799</v>
      </c>
      <c r="I6566" s="408" t="s">
        <v>5288</v>
      </c>
      <c r="J6566" s="409" t="str">
        <f>iferror(vlookup(H6566,Actors!$A$2:$D$472,4,false),"")</f>
        <v>Grotto Hole</v>
      </c>
      <c r="K6566" s="410" t="s">
        <v>28</v>
      </c>
      <c r="L6566" s="405" t="s">
        <v>2933</v>
      </c>
      <c r="M6566" s="411" t="str">
        <f>iferror(vlookup(A6566,Variables!$F$2:$G$2762,2,false),"")</f>
        <v>Grotto - Bomb (1)</v>
      </c>
      <c r="N6566" s="412" t="s">
        <v>1059</v>
      </c>
    </row>
    <row r="6567">
      <c r="A6567" s="404" t="s">
        <v>10224</v>
      </c>
      <c r="B6567" s="405" t="s">
        <v>547</v>
      </c>
      <c r="C6567" s="406" t="str">
        <f>iferror(vlookup(B6567,Maps!$A$2:$B$111,2,false),"")</f>
        <v>Spot 06 - Lake Hylia</v>
      </c>
      <c r="D6567" s="405" t="s">
        <v>14</v>
      </c>
      <c r="E6567" s="405" t="s">
        <v>14</v>
      </c>
      <c r="F6567" s="407"/>
      <c r="G6567" s="407"/>
      <c r="H6567" s="405" t="s">
        <v>159</v>
      </c>
      <c r="I6567" s="416" t="s">
        <v>4967</v>
      </c>
      <c r="J6567" s="413" t="str">
        <f>iferror(vlookup(H6567,Actors!$A$2:$D$472,4,false),"")</f>
        <v>Collectible Items (Visible)</v>
      </c>
      <c r="K6567" s="405" t="s">
        <v>12</v>
      </c>
      <c r="L6567" s="405" t="s">
        <v>10225</v>
      </c>
      <c r="M6567" s="411" t="str">
        <f>iferror(vlookup(A6567,Variables!$F$2:$G$2762,2,false),"")</f>
        <v>Piece of Heart</v>
      </c>
      <c r="N6567" s="407" t="s">
        <v>1059</v>
      </c>
    </row>
    <row r="6568">
      <c r="A6568" s="404" t="s">
        <v>10226</v>
      </c>
      <c r="B6568" s="405" t="s">
        <v>547</v>
      </c>
      <c r="C6568" s="406" t="str">
        <f>iferror(vlookup(B6568,Maps!$A$2:$B$111,2,false),"")</f>
        <v>Spot 06 - Lake Hylia</v>
      </c>
      <c r="D6568" s="405" t="s">
        <v>14</v>
      </c>
      <c r="E6568" s="405" t="s">
        <v>14</v>
      </c>
      <c r="F6568" s="407"/>
      <c r="G6568" s="407"/>
      <c r="H6568" s="405" t="s">
        <v>2899</v>
      </c>
      <c r="I6568" s="408" t="s">
        <v>5443</v>
      </c>
      <c r="J6568" s="409" t="str">
        <f>iferror(vlookup(H6568,Actors!$A$2:$D$472,4,false),"")</f>
        <v>Lake Hylia Objects</v>
      </c>
      <c r="K6568" s="410" t="s">
        <v>649</v>
      </c>
      <c r="L6568" s="405" t="s">
        <v>234</v>
      </c>
      <c r="M6568" s="411" t="str">
        <f>iferror(vlookup(A6568,Variables!$F$2:$G$2762,2,false),"")</f>
        <v/>
      </c>
      <c r="N6568" s="412" t="s">
        <v>1059</v>
      </c>
    </row>
    <row r="6569">
      <c r="A6569" s="404" t="s">
        <v>10227</v>
      </c>
      <c r="B6569" s="405" t="s">
        <v>547</v>
      </c>
      <c r="C6569" s="406" t="str">
        <f>iferror(vlookup(B6569,Maps!$A$2:$B$111,2,false),"")</f>
        <v>Spot 06 - Lake Hylia</v>
      </c>
      <c r="D6569" s="405" t="s">
        <v>14</v>
      </c>
      <c r="E6569" s="405" t="s">
        <v>14</v>
      </c>
      <c r="F6569" s="407"/>
      <c r="G6569" s="407"/>
      <c r="H6569" s="405" t="s">
        <v>2899</v>
      </c>
      <c r="I6569" s="408" t="s">
        <v>5443</v>
      </c>
      <c r="J6569" s="409" t="str">
        <f>iferror(vlookup(H6569,Actors!$A$2:$D$472,4,false),"")</f>
        <v>Lake Hylia Objects</v>
      </c>
      <c r="K6569" s="410" t="s">
        <v>649</v>
      </c>
      <c r="L6569" s="405" t="s">
        <v>3003</v>
      </c>
      <c r="M6569" s="411" t="str">
        <f>iferror(vlookup(A6569,Variables!$F$2:$G$2762,2,false),"")</f>
        <v/>
      </c>
      <c r="N6569" s="412" t="s">
        <v>1059</v>
      </c>
    </row>
    <row r="6570">
      <c r="A6570" s="404" t="s">
        <v>10228</v>
      </c>
      <c r="B6570" s="405" t="s">
        <v>547</v>
      </c>
      <c r="C6570" s="406" t="str">
        <f>iferror(vlookup(B6570,Maps!$A$2:$B$111,2,false),"")</f>
        <v>Spot 06 - Lake Hylia</v>
      </c>
      <c r="D6570" s="405" t="s">
        <v>14</v>
      </c>
      <c r="E6570" s="405" t="s">
        <v>14</v>
      </c>
      <c r="F6570" s="407"/>
      <c r="G6570" s="407"/>
      <c r="H6570" s="405" t="s">
        <v>159</v>
      </c>
      <c r="I6570" s="416" t="s">
        <v>4967</v>
      </c>
      <c r="J6570" s="413" t="str">
        <f>iferror(vlookup(H6570,Actors!$A$2:$D$472,4,false),"")</f>
        <v>Collectible Items (Visible)</v>
      </c>
      <c r="K6570" s="405" t="s">
        <v>12</v>
      </c>
      <c r="L6570" s="405" t="s">
        <v>7400</v>
      </c>
      <c r="M6570" s="411" t="str">
        <f>iferror(vlookup(A6570,Variables!$F$2:$G$2762,2,false),"")</f>
        <v>Green Rupee</v>
      </c>
      <c r="N6570" s="407" t="s">
        <v>1059</v>
      </c>
    </row>
    <row r="6571">
      <c r="A6571" s="404" t="s">
        <v>10229</v>
      </c>
      <c r="B6571" s="405" t="s">
        <v>547</v>
      </c>
      <c r="C6571" s="406" t="str">
        <f>iferror(vlookup(B6571,Maps!$A$2:$B$111,2,false),"")</f>
        <v>Spot 06 - Lake Hylia</v>
      </c>
      <c r="D6571" s="405" t="s">
        <v>14</v>
      </c>
      <c r="E6571" s="405" t="s">
        <v>14</v>
      </c>
      <c r="F6571" s="407"/>
      <c r="G6571" s="407"/>
      <c r="H6571" s="405" t="s">
        <v>159</v>
      </c>
      <c r="I6571" s="416" t="s">
        <v>4967</v>
      </c>
      <c r="J6571" s="413" t="str">
        <f>iferror(vlookup(H6571,Actors!$A$2:$D$472,4,false),"")</f>
        <v>Collectible Items (Visible)</v>
      </c>
      <c r="K6571" s="405" t="s">
        <v>12</v>
      </c>
      <c r="L6571" s="405" t="s">
        <v>10230</v>
      </c>
      <c r="M6571" s="411" t="str">
        <f>iferror(vlookup(A6571,Variables!$F$2:$G$2762,2,false),"")</f>
        <v>Green Rupee</v>
      </c>
      <c r="N6571" s="407" t="s">
        <v>1059</v>
      </c>
    </row>
    <row r="6572">
      <c r="A6572" s="404" t="s">
        <v>10231</v>
      </c>
      <c r="B6572" s="405" t="s">
        <v>547</v>
      </c>
      <c r="C6572" s="406" t="str">
        <f>iferror(vlookup(B6572,Maps!$A$2:$B$111,2,false),"")</f>
        <v>Spot 06 - Lake Hylia</v>
      </c>
      <c r="D6572" s="405" t="s">
        <v>14</v>
      </c>
      <c r="E6572" s="405" t="s">
        <v>14</v>
      </c>
      <c r="F6572" s="407"/>
      <c r="G6572" s="407"/>
      <c r="H6572" s="405" t="s">
        <v>159</v>
      </c>
      <c r="I6572" s="416" t="s">
        <v>4967</v>
      </c>
      <c r="J6572" s="413" t="str">
        <f>iferror(vlookup(H6572,Actors!$A$2:$D$472,4,false),"")</f>
        <v>Collectible Items (Visible)</v>
      </c>
      <c r="K6572" s="405" t="s">
        <v>12</v>
      </c>
      <c r="L6572" s="405" t="s">
        <v>7263</v>
      </c>
      <c r="M6572" s="411" t="str">
        <f>iferror(vlookup(A6572,Variables!$F$2:$G$2762,2,false),"")</f>
        <v>Green Rupee</v>
      </c>
      <c r="N6572" s="407" t="s">
        <v>1059</v>
      </c>
    </row>
    <row r="6573">
      <c r="A6573" s="404" t="s">
        <v>10232</v>
      </c>
      <c r="B6573" s="405" t="s">
        <v>547</v>
      </c>
      <c r="C6573" s="406" t="str">
        <f>iferror(vlookup(B6573,Maps!$A$2:$B$111,2,false),"")</f>
        <v>Spot 06 - Lake Hylia</v>
      </c>
      <c r="D6573" s="405" t="s">
        <v>14</v>
      </c>
      <c r="E6573" s="405" t="s">
        <v>14</v>
      </c>
      <c r="F6573" s="407"/>
      <c r="G6573" s="407"/>
      <c r="H6573" s="405" t="s">
        <v>3240</v>
      </c>
      <c r="I6573" s="408" t="s">
        <v>6052</v>
      </c>
      <c r="J6573" s="413" t="str">
        <f>iferror(vlookup(H6573,Actors!$A$2:$D$472,4,false),"")</f>
        <v>Gossip Stone</v>
      </c>
      <c r="K6573" s="405" t="s">
        <v>3172</v>
      </c>
      <c r="L6573" s="405" t="s">
        <v>9313</v>
      </c>
      <c r="M6573" s="411" t="str">
        <f>iferror(vlookup(A6573,Variables!$F$2:$G$2762,2,false),"")</f>
        <v/>
      </c>
      <c r="N6573" s="407" t="s">
        <v>1059</v>
      </c>
    </row>
    <row r="6574">
      <c r="A6574" s="404" t="s">
        <v>10233</v>
      </c>
      <c r="B6574" s="405" t="s">
        <v>547</v>
      </c>
      <c r="C6574" s="406" t="str">
        <f>iferror(vlookup(B6574,Maps!$A$2:$B$111,2,false),"")</f>
        <v>Spot 06 - Lake Hylia</v>
      </c>
      <c r="D6574" s="405" t="s">
        <v>14</v>
      </c>
      <c r="E6574" s="405" t="s">
        <v>14</v>
      </c>
      <c r="F6574" s="407"/>
      <c r="G6574" s="407"/>
      <c r="H6574" s="405" t="s">
        <v>3240</v>
      </c>
      <c r="I6574" s="408" t="s">
        <v>6052</v>
      </c>
      <c r="J6574" s="413" t="str">
        <f>iferror(vlookup(H6574,Actors!$A$2:$D$472,4,false),"")</f>
        <v>Gossip Stone</v>
      </c>
      <c r="K6574" s="405" t="s">
        <v>3172</v>
      </c>
      <c r="L6574" s="405" t="s">
        <v>10234</v>
      </c>
      <c r="M6574" s="411" t="str">
        <f>iferror(vlookup(A6574,Variables!$F$2:$G$2762,2,false),"")</f>
        <v/>
      </c>
      <c r="N6574" s="407" t="s">
        <v>1059</v>
      </c>
    </row>
    <row r="6575">
      <c r="A6575" s="404" t="s">
        <v>10235</v>
      </c>
      <c r="B6575" s="405" t="s">
        <v>547</v>
      </c>
      <c r="C6575" s="406" t="str">
        <f>iferror(vlookup(B6575,Maps!$A$2:$B$111,2,false),"")</f>
        <v>Spot 06 - Lake Hylia</v>
      </c>
      <c r="D6575" s="405" t="s">
        <v>14</v>
      </c>
      <c r="E6575" s="405" t="s">
        <v>14</v>
      </c>
      <c r="F6575" s="407"/>
      <c r="G6575" s="407"/>
      <c r="H6575" s="405" t="s">
        <v>3240</v>
      </c>
      <c r="I6575" s="408" t="s">
        <v>6052</v>
      </c>
      <c r="J6575" s="413" t="str">
        <f>iferror(vlookup(H6575,Actors!$A$2:$D$472,4,false),"")</f>
        <v>Gossip Stone</v>
      </c>
      <c r="K6575" s="405" t="s">
        <v>3172</v>
      </c>
      <c r="L6575" s="405" t="s">
        <v>10236</v>
      </c>
      <c r="M6575" s="411" t="str">
        <f>iferror(vlookup(A6575,Variables!$F$2:$G$2762,2,false),"")</f>
        <v/>
      </c>
      <c r="N6575" s="407" t="s">
        <v>1059</v>
      </c>
    </row>
    <row r="6576">
      <c r="A6576" s="404" t="s">
        <v>8215</v>
      </c>
      <c r="B6576" s="405" t="s">
        <v>547</v>
      </c>
      <c r="C6576" s="406" t="str">
        <f>iferror(vlookup(B6576,Maps!$A$2:$B$111,2,false),"")</f>
        <v>Spot 06 - Lake Hylia</v>
      </c>
      <c r="D6576" s="405" t="s">
        <v>14</v>
      </c>
      <c r="E6576" s="405" t="s">
        <v>14</v>
      </c>
      <c r="F6576" s="407"/>
      <c r="G6576" s="407"/>
      <c r="H6576" s="405" t="s">
        <v>3165</v>
      </c>
      <c r="I6576" s="408" t="s">
        <v>5898</v>
      </c>
      <c r="J6576" s="409" t="str">
        <f>iferror(vlookup(H6576,Actors!$A$2:$D$472,4,false),"")</f>
        <v>???</v>
      </c>
      <c r="K6576" s="410" t="s">
        <v>21</v>
      </c>
      <c r="L6576" s="405" t="s">
        <v>7277</v>
      </c>
      <c r="M6576" s="411" t="str">
        <f>iferror(vlookup(A6576,Variables!$F$2:$G$2762,2,false),"")</f>
        <v/>
      </c>
      <c r="N6576" s="412" t="s">
        <v>1059</v>
      </c>
    </row>
    <row r="6577">
      <c r="A6577" s="426" t="s">
        <v>7954</v>
      </c>
      <c r="B6577" s="427" t="s">
        <v>547</v>
      </c>
      <c r="C6577" s="428" t="str">
        <f>iferror(vlookup(B6577,Maps!$A$2:$B$111,2,false),"")</f>
        <v>Spot 06 - Lake Hylia</v>
      </c>
      <c r="D6577" s="427" t="s">
        <v>682</v>
      </c>
      <c r="E6577" s="427" t="s">
        <v>14</v>
      </c>
      <c r="F6577" s="431"/>
      <c r="G6577" s="431"/>
      <c r="H6577" s="427" t="s">
        <v>215</v>
      </c>
      <c r="I6577" s="341" t="s">
        <v>5050</v>
      </c>
      <c r="J6577" s="430" t="str">
        <f>iferror(vlookup(H6577,Actors!$A$2:$D$472,4,false),"")</f>
        <v>Sound Effects I</v>
      </c>
      <c r="K6577" s="427" t="s">
        <v>21</v>
      </c>
      <c r="L6577" s="427" t="s">
        <v>12</v>
      </c>
      <c r="M6577" s="380" t="str">
        <f>iferror(vlookup(A6577,Variables!$F$2:$G$2762,2,false),"")</f>
        <v>Background Noise - Water Flowing</v>
      </c>
      <c r="N6577" s="431" t="s">
        <v>1059</v>
      </c>
    </row>
    <row r="6578">
      <c r="A6578" s="426" t="s">
        <v>10196</v>
      </c>
      <c r="B6578" s="427" t="s">
        <v>547</v>
      </c>
      <c r="C6578" s="428" t="str">
        <f>iferror(vlookup(B6578,Maps!$A$2:$B$111,2,false),"")</f>
        <v>Spot 06 - Lake Hylia</v>
      </c>
      <c r="D6578" s="427" t="s">
        <v>682</v>
      </c>
      <c r="E6578" s="427" t="s">
        <v>14</v>
      </c>
      <c r="F6578" s="431"/>
      <c r="G6578" s="431"/>
      <c r="H6578" s="427" t="s">
        <v>3265</v>
      </c>
      <c r="I6578" s="341" t="s">
        <v>6099</v>
      </c>
      <c r="J6578" s="432" t="str">
        <f>iferror(vlookup(H6578,Actors!$A$2:$D$472,4,false),"")</f>
        <v>Bonooru</v>
      </c>
      <c r="K6578" s="433" t="s">
        <v>3095</v>
      </c>
      <c r="L6578" s="427" t="s">
        <v>7164</v>
      </c>
      <c r="M6578" s="380" t="str">
        <f>iferror(vlookup(A6578,Variables!$F$2:$G$2762,2,false),"")</f>
        <v>Bonooru</v>
      </c>
      <c r="N6578" s="434" t="s">
        <v>1059</v>
      </c>
    </row>
    <row r="6579">
      <c r="A6579" s="426" t="s">
        <v>10232</v>
      </c>
      <c r="B6579" s="427" t="s">
        <v>547</v>
      </c>
      <c r="C6579" s="428" t="str">
        <f>iferror(vlookup(B6579,Maps!$A$2:$B$111,2,false),"")</f>
        <v>Spot 06 - Lake Hylia</v>
      </c>
      <c r="D6579" s="427" t="s">
        <v>682</v>
      </c>
      <c r="E6579" s="427" t="s">
        <v>14</v>
      </c>
      <c r="F6579" s="431"/>
      <c r="G6579" s="431"/>
      <c r="H6579" s="427" t="s">
        <v>3240</v>
      </c>
      <c r="I6579" s="341" t="s">
        <v>6052</v>
      </c>
      <c r="J6579" s="430" t="str">
        <f>iferror(vlookup(H6579,Actors!$A$2:$D$472,4,false),"")</f>
        <v>Gossip Stone</v>
      </c>
      <c r="K6579" s="427" t="s">
        <v>3172</v>
      </c>
      <c r="L6579" s="427" t="s">
        <v>9313</v>
      </c>
      <c r="M6579" s="380" t="str">
        <f>iferror(vlookup(A6579,Variables!$F$2:$G$2762,2,false),"")</f>
        <v/>
      </c>
      <c r="N6579" s="431" t="s">
        <v>1059</v>
      </c>
    </row>
    <row r="6580">
      <c r="A6580" s="426" t="s">
        <v>10233</v>
      </c>
      <c r="B6580" s="427" t="s">
        <v>547</v>
      </c>
      <c r="C6580" s="428" t="str">
        <f>iferror(vlookup(B6580,Maps!$A$2:$B$111,2,false),"")</f>
        <v>Spot 06 - Lake Hylia</v>
      </c>
      <c r="D6580" s="427" t="s">
        <v>682</v>
      </c>
      <c r="E6580" s="427" t="s">
        <v>14</v>
      </c>
      <c r="F6580" s="431"/>
      <c r="G6580" s="431"/>
      <c r="H6580" s="427" t="s">
        <v>3240</v>
      </c>
      <c r="I6580" s="341" t="s">
        <v>6052</v>
      </c>
      <c r="J6580" s="430" t="str">
        <f>iferror(vlookup(H6580,Actors!$A$2:$D$472,4,false),"")</f>
        <v>Gossip Stone</v>
      </c>
      <c r="K6580" s="427" t="s">
        <v>3172</v>
      </c>
      <c r="L6580" s="427" t="s">
        <v>10234</v>
      </c>
      <c r="M6580" s="380" t="str">
        <f>iferror(vlookup(A6580,Variables!$F$2:$G$2762,2,false),"")</f>
        <v/>
      </c>
      <c r="N6580" s="431" t="s">
        <v>1059</v>
      </c>
    </row>
    <row r="6581">
      <c r="A6581" s="426" t="s">
        <v>10235</v>
      </c>
      <c r="B6581" s="427" t="s">
        <v>547</v>
      </c>
      <c r="C6581" s="428" t="str">
        <f>iferror(vlookup(B6581,Maps!$A$2:$B$111,2,false),"")</f>
        <v>Spot 06 - Lake Hylia</v>
      </c>
      <c r="D6581" s="427" t="s">
        <v>682</v>
      </c>
      <c r="E6581" s="427" t="s">
        <v>14</v>
      </c>
      <c r="F6581" s="431"/>
      <c r="G6581" s="431"/>
      <c r="H6581" s="427" t="s">
        <v>3240</v>
      </c>
      <c r="I6581" s="341" t="s">
        <v>6052</v>
      </c>
      <c r="J6581" s="430" t="str">
        <f>iferror(vlookup(H6581,Actors!$A$2:$D$472,4,false),"")</f>
        <v>Gossip Stone</v>
      </c>
      <c r="K6581" s="427" t="s">
        <v>3172</v>
      </c>
      <c r="L6581" s="427" t="s">
        <v>10236</v>
      </c>
      <c r="M6581" s="380" t="str">
        <f>iferror(vlookup(A6581,Variables!$F$2:$G$2762,2,false),"")</f>
        <v/>
      </c>
      <c r="N6581" s="431" t="s">
        <v>1059</v>
      </c>
    </row>
    <row r="6582">
      <c r="A6582" s="426" t="s">
        <v>10224</v>
      </c>
      <c r="B6582" s="427" t="s">
        <v>547</v>
      </c>
      <c r="C6582" s="428" t="str">
        <f>iferror(vlookup(B6582,Maps!$A$2:$B$111,2,false),"")</f>
        <v>Spot 06 - Lake Hylia</v>
      </c>
      <c r="D6582" s="427" t="s">
        <v>682</v>
      </c>
      <c r="E6582" s="427" t="s">
        <v>14</v>
      </c>
      <c r="F6582" s="431"/>
      <c r="G6582" s="431"/>
      <c r="H6582" s="427" t="s">
        <v>159</v>
      </c>
      <c r="I6582" s="496" t="s">
        <v>4967</v>
      </c>
      <c r="J6582" s="430" t="str">
        <f>iferror(vlookup(H6582,Actors!$A$2:$D$472,4,false),"")</f>
        <v>Collectible Items (Visible)</v>
      </c>
      <c r="K6582" s="427" t="s">
        <v>12</v>
      </c>
      <c r="L6582" s="427" t="s">
        <v>10225</v>
      </c>
      <c r="M6582" s="380" t="str">
        <f>iferror(vlookup(A6582,Variables!$F$2:$G$2762,2,false),"")</f>
        <v>Piece of Heart</v>
      </c>
      <c r="N6582" s="431" t="s">
        <v>1059</v>
      </c>
    </row>
    <row r="6583">
      <c r="A6583" s="426" t="s">
        <v>10226</v>
      </c>
      <c r="B6583" s="427" t="s">
        <v>547</v>
      </c>
      <c r="C6583" s="428" t="str">
        <f>iferror(vlookup(B6583,Maps!$A$2:$B$111,2,false),"")</f>
        <v>Spot 06 - Lake Hylia</v>
      </c>
      <c r="D6583" s="427" t="s">
        <v>682</v>
      </c>
      <c r="E6583" s="427" t="s">
        <v>14</v>
      </c>
      <c r="F6583" s="431"/>
      <c r="G6583" s="431"/>
      <c r="H6583" s="427" t="s">
        <v>2899</v>
      </c>
      <c r="I6583" s="341" t="s">
        <v>5443</v>
      </c>
      <c r="J6583" s="432" t="str">
        <f>iferror(vlookup(H6583,Actors!$A$2:$D$472,4,false),"")</f>
        <v>Lake Hylia Objects</v>
      </c>
      <c r="K6583" s="433" t="s">
        <v>649</v>
      </c>
      <c r="L6583" s="427" t="s">
        <v>234</v>
      </c>
      <c r="M6583" s="380" t="str">
        <f>iferror(vlookup(A6583,Variables!$F$2:$G$2762,2,false),"")</f>
        <v/>
      </c>
      <c r="N6583" s="434" t="s">
        <v>1059</v>
      </c>
    </row>
    <row r="6584">
      <c r="A6584" s="426" t="s">
        <v>10227</v>
      </c>
      <c r="B6584" s="427" t="s">
        <v>547</v>
      </c>
      <c r="C6584" s="428" t="str">
        <f>iferror(vlookup(B6584,Maps!$A$2:$B$111,2,false),"")</f>
        <v>Spot 06 - Lake Hylia</v>
      </c>
      <c r="D6584" s="427" t="s">
        <v>682</v>
      </c>
      <c r="E6584" s="427" t="s">
        <v>14</v>
      </c>
      <c r="F6584" s="431"/>
      <c r="G6584" s="431"/>
      <c r="H6584" s="427" t="s">
        <v>2899</v>
      </c>
      <c r="I6584" s="341" t="s">
        <v>5443</v>
      </c>
      <c r="J6584" s="432" t="str">
        <f>iferror(vlookup(H6584,Actors!$A$2:$D$472,4,false),"")</f>
        <v>Lake Hylia Objects</v>
      </c>
      <c r="K6584" s="433" t="s">
        <v>649</v>
      </c>
      <c r="L6584" s="427" t="s">
        <v>3003</v>
      </c>
      <c r="M6584" s="380" t="str">
        <f>iferror(vlookup(A6584,Variables!$F$2:$G$2762,2,false),"")</f>
        <v/>
      </c>
      <c r="N6584" s="434" t="s">
        <v>1059</v>
      </c>
    </row>
    <row r="6585">
      <c r="A6585" s="426" t="s">
        <v>10198</v>
      </c>
      <c r="B6585" s="427" t="s">
        <v>547</v>
      </c>
      <c r="C6585" s="428" t="str">
        <f>iferror(vlookup(B6585,Maps!$A$2:$B$111,2,false),"")</f>
        <v>Spot 06 - Lake Hylia</v>
      </c>
      <c r="D6585" s="427" t="s">
        <v>682</v>
      </c>
      <c r="E6585" s="427" t="s">
        <v>14</v>
      </c>
      <c r="F6585" s="431"/>
      <c r="G6585" s="431"/>
      <c r="H6585" s="427" t="s">
        <v>2899</v>
      </c>
      <c r="I6585" s="341" t="s">
        <v>5443</v>
      </c>
      <c r="J6585" s="432" t="str">
        <f>iferror(vlookup(H6585,Actors!$A$2:$D$472,4,false),"")</f>
        <v>Lake Hylia Objects</v>
      </c>
      <c r="K6585" s="433" t="s">
        <v>649</v>
      </c>
      <c r="L6585" s="427" t="s">
        <v>3720</v>
      </c>
      <c r="M6585" s="380" t="str">
        <f>iferror(vlookup(A6585,Variables!$F$2:$G$2762,2,false),"")</f>
        <v/>
      </c>
      <c r="N6585" s="434" t="s">
        <v>1059</v>
      </c>
    </row>
    <row r="6586">
      <c r="A6586" s="426" t="s">
        <v>10237</v>
      </c>
      <c r="B6586" s="427" t="s">
        <v>547</v>
      </c>
      <c r="C6586" s="428" t="str">
        <f>iferror(vlookup(B6586,Maps!$A$2:$B$111,2,false),"")</f>
        <v>Spot 06 - Lake Hylia</v>
      </c>
      <c r="D6586" s="427" t="s">
        <v>682</v>
      </c>
      <c r="E6586" s="427" t="s">
        <v>14</v>
      </c>
      <c r="F6586" s="431"/>
      <c r="G6586" s="431"/>
      <c r="H6586" s="427" t="s">
        <v>2899</v>
      </c>
      <c r="I6586" s="341" t="s">
        <v>5443</v>
      </c>
      <c r="J6586" s="432" t="str">
        <f>iferror(vlookup(H6586,Actors!$A$2:$D$472,4,false),"")</f>
        <v>Lake Hylia Objects</v>
      </c>
      <c r="K6586" s="433" t="s">
        <v>649</v>
      </c>
      <c r="L6586" s="427" t="s">
        <v>4114</v>
      </c>
      <c r="M6586" s="380" t="str">
        <f>iferror(vlookup(A6586,Variables!$F$2:$G$2762,2,false),"")</f>
        <v/>
      </c>
      <c r="N6586" s="434" t="s">
        <v>1059</v>
      </c>
    </row>
    <row r="6587">
      <c r="A6587" s="426" t="s">
        <v>9986</v>
      </c>
      <c r="B6587" s="427" t="s">
        <v>547</v>
      </c>
      <c r="C6587" s="428" t="str">
        <f>iferror(vlookup(B6587,Maps!$A$2:$B$111,2,false),"")</f>
        <v>Spot 06 - Lake Hylia</v>
      </c>
      <c r="D6587" s="427" t="s">
        <v>682</v>
      </c>
      <c r="E6587" s="427" t="s">
        <v>14</v>
      </c>
      <c r="F6587" s="431"/>
      <c r="G6587" s="431"/>
      <c r="H6587" s="427" t="s">
        <v>97</v>
      </c>
      <c r="I6587" s="341" t="s">
        <v>5143</v>
      </c>
      <c r="J6587" s="430" t="str">
        <f>iferror(vlookup(H6587,Actors!$A$2:$D$472,4,false),"")</f>
        <v>Blue Warp &amp; Rupee-Shaped Prism</v>
      </c>
      <c r="K6587" s="427" t="s">
        <v>475</v>
      </c>
      <c r="L6587" s="427" t="s">
        <v>55</v>
      </c>
      <c r="M6587" s="380" t="str">
        <f>iferror(vlookup(A6587,Variables!$F$2:$G$2762,2,false),"")</f>
        <v/>
      </c>
      <c r="N6587" s="431" t="s">
        <v>1059</v>
      </c>
    </row>
    <row r="6588">
      <c r="A6588" s="426" t="s">
        <v>10223</v>
      </c>
      <c r="B6588" s="427" t="s">
        <v>547</v>
      </c>
      <c r="C6588" s="428" t="str">
        <f>iferror(vlookup(B6588,Maps!$A$2:$B$111,2,false),"")</f>
        <v>Spot 06 - Lake Hylia</v>
      </c>
      <c r="D6588" s="427" t="s">
        <v>682</v>
      </c>
      <c r="E6588" s="427" t="s">
        <v>14</v>
      </c>
      <c r="F6588" s="431"/>
      <c r="G6588" s="431"/>
      <c r="H6588" s="427" t="s">
        <v>2799</v>
      </c>
      <c r="I6588" s="341" t="s">
        <v>5288</v>
      </c>
      <c r="J6588" s="432" t="str">
        <f>iferror(vlookup(H6588,Actors!$A$2:$D$472,4,false),"")</f>
        <v>Grotto Hole</v>
      </c>
      <c r="K6588" s="433" t="s">
        <v>28</v>
      </c>
      <c r="L6588" s="427" t="s">
        <v>2933</v>
      </c>
      <c r="M6588" s="380" t="str">
        <f>iferror(vlookup(A6588,Variables!$F$2:$G$2762,2,false),"")</f>
        <v>Grotto - Bomb (1)</v>
      </c>
      <c r="N6588" s="434" t="s">
        <v>1059</v>
      </c>
    </row>
    <row r="6589">
      <c r="A6589" s="426" t="s">
        <v>8488</v>
      </c>
      <c r="B6589" s="427" t="s">
        <v>547</v>
      </c>
      <c r="C6589" s="428" t="str">
        <f>iferror(vlookup(B6589,Maps!$A$2:$B$111,2,false),"")</f>
        <v>Spot 06 - Lake Hylia</v>
      </c>
      <c r="D6589" s="427" t="s">
        <v>682</v>
      </c>
      <c r="E6589" s="427" t="s">
        <v>14</v>
      </c>
      <c r="F6589" s="431"/>
      <c r="G6589" s="431"/>
      <c r="H6589" s="427" t="s">
        <v>3261</v>
      </c>
      <c r="I6589" s="341" t="s">
        <v>6096</v>
      </c>
      <c r="J6589" s="432" t="str">
        <f>iferror(vlookup(H6589,Actors!$A$2:$D$472,4,false),"")</f>
        <v>Pierre (Wandering)</v>
      </c>
      <c r="K6589" s="433" t="s">
        <v>3095</v>
      </c>
      <c r="L6589" s="427" t="s">
        <v>4593</v>
      </c>
      <c r="M6589" s="380" t="str">
        <f>iferror(vlookup(A6589,Variables!$F$2:$G$2762,2,false),"")</f>
        <v/>
      </c>
      <c r="N6589" s="434" t="s">
        <v>1059</v>
      </c>
    </row>
    <row r="6590">
      <c r="A6590" s="426" t="s">
        <v>10238</v>
      </c>
      <c r="B6590" s="427" t="s">
        <v>547</v>
      </c>
      <c r="C6590" s="428" t="str">
        <f>iferror(vlookup(B6590,Maps!$A$2:$B$111,2,false),"")</f>
        <v>Spot 06 - Lake Hylia</v>
      </c>
      <c r="D6590" s="427" t="s">
        <v>682</v>
      </c>
      <c r="E6590" s="427" t="s">
        <v>14</v>
      </c>
      <c r="F6590" s="431"/>
      <c r="G6590" s="431"/>
      <c r="H6590" s="427" t="s">
        <v>3261</v>
      </c>
      <c r="I6590" s="341" t="s">
        <v>6096</v>
      </c>
      <c r="J6590" s="432" t="str">
        <f>iferror(vlookup(H6590,Actors!$A$2:$D$472,4,false),"")</f>
        <v>Pierre (Wandering)</v>
      </c>
      <c r="K6590" s="433" t="s">
        <v>3095</v>
      </c>
      <c r="L6590" s="427" t="s">
        <v>10239</v>
      </c>
      <c r="M6590" s="380" t="str">
        <f>iferror(vlookup(A6590,Variables!$F$2:$G$2762,2,false),"")</f>
        <v/>
      </c>
      <c r="N6590" s="434" t="s">
        <v>1059</v>
      </c>
    </row>
    <row r="6591">
      <c r="A6591" s="426" t="s">
        <v>10240</v>
      </c>
      <c r="B6591" s="427" t="s">
        <v>547</v>
      </c>
      <c r="C6591" s="428" t="str">
        <f>iferror(vlookup(B6591,Maps!$A$2:$B$111,2,false),"")</f>
        <v>Spot 06 - Lake Hylia</v>
      </c>
      <c r="D6591" s="427" t="s">
        <v>682</v>
      </c>
      <c r="E6591" s="427" t="s">
        <v>14</v>
      </c>
      <c r="F6591" s="431"/>
      <c r="G6591" s="431"/>
      <c r="H6591" s="427" t="s">
        <v>3261</v>
      </c>
      <c r="I6591" s="341" t="s">
        <v>6096</v>
      </c>
      <c r="J6591" s="432" t="str">
        <f>iferror(vlookup(H6591,Actors!$A$2:$D$472,4,false),"")</f>
        <v>Pierre (Wandering)</v>
      </c>
      <c r="K6591" s="433" t="s">
        <v>3095</v>
      </c>
      <c r="L6591" s="427" t="s">
        <v>4597</v>
      </c>
      <c r="M6591" s="380" t="str">
        <f>iferror(vlookup(A6591,Variables!$F$2:$G$2762,2,false),"")</f>
        <v/>
      </c>
      <c r="N6591" s="434" t="s">
        <v>1059</v>
      </c>
    </row>
    <row r="6592">
      <c r="A6592" s="426" t="s">
        <v>10241</v>
      </c>
      <c r="B6592" s="427" t="s">
        <v>547</v>
      </c>
      <c r="C6592" s="428" t="str">
        <f>iferror(vlookup(B6592,Maps!$A$2:$B$111,2,false),"")</f>
        <v>Spot 06 - Lake Hylia</v>
      </c>
      <c r="D6592" s="427" t="s">
        <v>682</v>
      </c>
      <c r="E6592" s="427" t="s">
        <v>14</v>
      </c>
      <c r="F6592" s="431"/>
      <c r="G6592" s="431"/>
      <c r="H6592" s="427" t="s">
        <v>3249</v>
      </c>
      <c r="I6592" s="341" t="s">
        <v>6070</v>
      </c>
      <c r="J6592" s="430" t="str">
        <f>iferror(vlookup(H6592,Actors!$A$2:$D$472,4,false),"")</f>
        <v>Guay</v>
      </c>
      <c r="K6592" s="427" t="s">
        <v>69</v>
      </c>
      <c r="L6592" s="427" t="s">
        <v>12</v>
      </c>
      <c r="M6592" s="380" t="str">
        <f>iferror(vlookup(A6592,Variables!$F$2:$G$2762,2,false),"")</f>
        <v>Guay</v>
      </c>
      <c r="N6592" s="431" t="s">
        <v>1059</v>
      </c>
    </row>
    <row r="6593">
      <c r="A6593" s="426" t="s">
        <v>10241</v>
      </c>
      <c r="B6593" s="427" t="s">
        <v>547</v>
      </c>
      <c r="C6593" s="428" t="str">
        <f>iferror(vlookup(B6593,Maps!$A$2:$B$111,2,false),"")</f>
        <v>Spot 06 - Lake Hylia</v>
      </c>
      <c r="D6593" s="427" t="s">
        <v>682</v>
      </c>
      <c r="E6593" s="427" t="s">
        <v>14</v>
      </c>
      <c r="F6593" s="431"/>
      <c r="G6593" s="431"/>
      <c r="H6593" s="427" t="s">
        <v>3249</v>
      </c>
      <c r="I6593" s="341" t="s">
        <v>6070</v>
      </c>
      <c r="J6593" s="430" t="str">
        <f>iferror(vlookup(H6593,Actors!$A$2:$D$472,4,false),"")</f>
        <v>Guay</v>
      </c>
      <c r="K6593" s="427" t="s">
        <v>69</v>
      </c>
      <c r="L6593" s="427" t="s">
        <v>12</v>
      </c>
      <c r="M6593" s="380" t="str">
        <f>iferror(vlookup(A6593,Variables!$F$2:$G$2762,2,false),"")</f>
        <v>Guay</v>
      </c>
      <c r="N6593" s="431" t="s">
        <v>1059</v>
      </c>
    </row>
    <row r="6594">
      <c r="A6594" s="426" t="s">
        <v>10241</v>
      </c>
      <c r="B6594" s="427" t="s">
        <v>547</v>
      </c>
      <c r="C6594" s="428" t="str">
        <f>iferror(vlookup(B6594,Maps!$A$2:$B$111,2,false),"")</f>
        <v>Spot 06 - Lake Hylia</v>
      </c>
      <c r="D6594" s="427" t="s">
        <v>682</v>
      </c>
      <c r="E6594" s="427" t="s">
        <v>14</v>
      </c>
      <c r="F6594" s="431"/>
      <c r="G6594" s="431"/>
      <c r="H6594" s="427" t="s">
        <v>3249</v>
      </c>
      <c r="I6594" s="341" t="s">
        <v>6070</v>
      </c>
      <c r="J6594" s="430" t="str">
        <f>iferror(vlookup(H6594,Actors!$A$2:$D$472,4,false),"")</f>
        <v>Guay</v>
      </c>
      <c r="K6594" s="427" t="s">
        <v>69</v>
      </c>
      <c r="L6594" s="427" t="s">
        <v>12</v>
      </c>
      <c r="M6594" s="380" t="str">
        <f>iferror(vlookup(A6594,Variables!$F$2:$G$2762,2,false),"")</f>
        <v>Guay</v>
      </c>
      <c r="N6594" s="431" t="s">
        <v>1059</v>
      </c>
    </row>
    <row r="6595">
      <c r="A6595" s="426" t="s">
        <v>10241</v>
      </c>
      <c r="B6595" s="427" t="s">
        <v>547</v>
      </c>
      <c r="C6595" s="428" t="str">
        <f>iferror(vlookup(B6595,Maps!$A$2:$B$111,2,false),"")</f>
        <v>Spot 06 - Lake Hylia</v>
      </c>
      <c r="D6595" s="427" t="s">
        <v>682</v>
      </c>
      <c r="E6595" s="427" t="s">
        <v>14</v>
      </c>
      <c r="F6595" s="431"/>
      <c r="G6595" s="431"/>
      <c r="H6595" s="427" t="s">
        <v>3249</v>
      </c>
      <c r="I6595" s="341" t="s">
        <v>6070</v>
      </c>
      <c r="J6595" s="430" t="str">
        <f>iferror(vlookup(H6595,Actors!$A$2:$D$472,4,false),"")</f>
        <v>Guay</v>
      </c>
      <c r="K6595" s="427" t="s">
        <v>69</v>
      </c>
      <c r="L6595" s="427" t="s">
        <v>12</v>
      </c>
      <c r="M6595" s="380" t="str">
        <f>iferror(vlookup(A6595,Variables!$F$2:$G$2762,2,false),"")</f>
        <v>Guay</v>
      </c>
      <c r="N6595" s="431" t="s">
        <v>1059</v>
      </c>
    </row>
    <row r="6596">
      <c r="A6596" s="426" t="s">
        <v>9893</v>
      </c>
      <c r="B6596" s="427" t="s">
        <v>547</v>
      </c>
      <c r="C6596" s="428" t="str">
        <f>iferror(vlookup(B6596,Maps!$A$2:$B$111,2,false),"")</f>
        <v>Spot 06 - Lake Hylia</v>
      </c>
      <c r="D6596" s="427" t="s">
        <v>682</v>
      </c>
      <c r="E6596" s="427" t="s">
        <v>14</v>
      </c>
      <c r="F6596" s="431"/>
      <c r="G6596" s="431"/>
      <c r="H6596" s="427" t="s">
        <v>398</v>
      </c>
      <c r="I6596" s="496" t="s">
        <v>5044</v>
      </c>
      <c r="J6596" s="432" t="str">
        <f>iferror(vlookup(H6596,Actors!$A$2:$D$472,4,false),"")</f>
        <v>Directional Sign &amp; Square Sign [Early]</v>
      </c>
      <c r="K6596" s="433" t="s">
        <v>12</v>
      </c>
      <c r="L6596" s="427" t="s">
        <v>2969</v>
      </c>
      <c r="M6596" s="380" t="str">
        <f>iferror(vlookup(A6596,Variables!$F$2:$G$2762,2,false),"")</f>
        <v>Directional Sign - Hyrule Field</v>
      </c>
      <c r="N6596" s="434" t="s">
        <v>1059</v>
      </c>
    </row>
    <row r="6597">
      <c r="A6597" s="426" t="s">
        <v>10242</v>
      </c>
      <c r="B6597" s="427" t="s">
        <v>547</v>
      </c>
      <c r="C6597" s="428" t="str">
        <f>iferror(vlookup(B6597,Maps!$A$2:$B$111,2,false),"")</f>
        <v>Spot 06 - Lake Hylia</v>
      </c>
      <c r="D6597" s="427" t="s">
        <v>682</v>
      </c>
      <c r="E6597" s="427" t="s">
        <v>14</v>
      </c>
      <c r="F6597" s="431"/>
      <c r="G6597" s="431"/>
      <c r="H6597" s="427" t="s">
        <v>2788</v>
      </c>
      <c r="I6597" s="341" t="s">
        <v>5273</v>
      </c>
      <c r="J6597" s="430" t="str">
        <f>iferror(vlookup(H6597,Actors!$A$2:$D$472,4,false),"")</f>
        <v>Skullwalltula</v>
      </c>
      <c r="K6597" s="427" t="s">
        <v>265</v>
      </c>
      <c r="L6597" s="427" t="s">
        <v>10243</v>
      </c>
      <c r="M6597" s="380" t="str">
        <f>iferror(vlookup(A6597,Variables!$F$2:$G$2762,2,false),"")</f>
        <v/>
      </c>
      <c r="N6597" s="431" t="s">
        <v>1059</v>
      </c>
    </row>
    <row r="6598">
      <c r="A6598" s="426" t="s">
        <v>10244</v>
      </c>
      <c r="B6598" s="427" t="s">
        <v>547</v>
      </c>
      <c r="C6598" s="428" t="str">
        <f>iferror(vlookup(B6598,Maps!$A$2:$B$111,2,false),"")</f>
        <v>Spot 06 - Lake Hylia</v>
      </c>
      <c r="D6598" s="427" t="s">
        <v>682</v>
      </c>
      <c r="E6598" s="427" t="s">
        <v>14</v>
      </c>
      <c r="F6598" s="431"/>
      <c r="G6598" s="431"/>
      <c r="H6598" s="427" t="s">
        <v>862</v>
      </c>
      <c r="I6598" s="341" t="s">
        <v>5812</v>
      </c>
      <c r="J6598" s="432" t="str">
        <f>iferror(vlookup(H6598,Actors!$A$2:$D$472,4,false),"")</f>
        <v>Weather-Changing Tag</v>
      </c>
      <c r="K6598" s="433" t="s">
        <v>21</v>
      </c>
      <c r="L6598" s="427" t="s">
        <v>9405</v>
      </c>
      <c r="M6598" s="380" t="str">
        <f>iferror(vlookup(A6598,Variables!$F$2:$G$2762,2,false),"")</f>
        <v/>
      </c>
      <c r="N6598" s="434" t="s">
        <v>1059</v>
      </c>
    </row>
    <row r="6599">
      <c r="A6599" s="426" t="s">
        <v>7888</v>
      </c>
      <c r="B6599" s="427" t="s">
        <v>547</v>
      </c>
      <c r="C6599" s="428" t="str">
        <f>iferror(vlookup(B6599,Maps!$A$2:$B$111,2,false),"")</f>
        <v>Spot 06 - Lake Hylia</v>
      </c>
      <c r="D6599" s="427" t="s">
        <v>682</v>
      </c>
      <c r="E6599" s="427" t="s">
        <v>14</v>
      </c>
      <c r="F6599" s="431"/>
      <c r="G6599" s="431"/>
      <c r="H6599" s="427" t="s">
        <v>207</v>
      </c>
      <c r="I6599" s="341" t="s">
        <v>4978</v>
      </c>
      <c r="J6599" s="430" t="str">
        <f>iferror(vlookup(H6599,Actors!$A$2:$D$472,4,false),"")</f>
        <v>Tektite</v>
      </c>
      <c r="K6599" s="427" t="s">
        <v>168</v>
      </c>
      <c r="L6599" s="427" t="s">
        <v>7661</v>
      </c>
      <c r="M6599" s="380" t="str">
        <f>iferror(vlookup(A6599,Variables!$F$2:$G$2762,2,false),"")</f>
        <v>Blue Tektite</v>
      </c>
      <c r="N6599" s="431" t="s">
        <v>1059</v>
      </c>
    </row>
    <row r="6600">
      <c r="A6600" s="426" t="s">
        <v>7888</v>
      </c>
      <c r="B6600" s="427" t="s">
        <v>547</v>
      </c>
      <c r="C6600" s="428" t="str">
        <f>iferror(vlookup(B6600,Maps!$A$2:$B$111,2,false),"")</f>
        <v>Spot 06 - Lake Hylia</v>
      </c>
      <c r="D6600" s="427" t="s">
        <v>682</v>
      </c>
      <c r="E6600" s="427" t="s">
        <v>14</v>
      </c>
      <c r="F6600" s="431"/>
      <c r="G6600" s="431"/>
      <c r="H6600" s="427" t="s">
        <v>207</v>
      </c>
      <c r="I6600" s="341" t="s">
        <v>4978</v>
      </c>
      <c r="J6600" s="430" t="str">
        <f>iferror(vlookup(H6600,Actors!$A$2:$D$472,4,false),"")</f>
        <v>Tektite</v>
      </c>
      <c r="K6600" s="427" t="s">
        <v>168</v>
      </c>
      <c r="L6600" s="427" t="s">
        <v>7661</v>
      </c>
      <c r="M6600" s="380" t="str">
        <f>iferror(vlookup(A6600,Variables!$F$2:$G$2762,2,false),"")</f>
        <v>Blue Tektite</v>
      </c>
      <c r="N6600" s="431" t="s">
        <v>1059</v>
      </c>
    </row>
    <row r="6601">
      <c r="A6601" s="426" t="s">
        <v>7888</v>
      </c>
      <c r="B6601" s="427" t="s">
        <v>547</v>
      </c>
      <c r="C6601" s="428" t="str">
        <f>iferror(vlookup(B6601,Maps!$A$2:$B$111,2,false),"")</f>
        <v>Spot 06 - Lake Hylia</v>
      </c>
      <c r="D6601" s="427" t="s">
        <v>682</v>
      </c>
      <c r="E6601" s="427" t="s">
        <v>14</v>
      </c>
      <c r="F6601" s="431"/>
      <c r="G6601" s="431"/>
      <c r="H6601" s="427" t="s">
        <v>207</v>
      </c>
      <c r="I6601" s="341" t="s">
        <v>4978</v>
      </c>
      <c r="J6601" s="430" t="str">
        <f>iferror(vlookup(H6601,Actors!$A$2:$D$472,4,false),"")</f>
        <v>Tektite</v>
      </c>
      <c r="K6601" s="427" t="s">
        <v>168</v>
      </c>
      <c r="L6601" s="427" t="s">
        <v>7661</v>
      </c>
      <c r="M6601" s="380" t="str">
        <f>iferror(vlookup(A6601,Variables!$F$2:$G$2762,2,false),"")</f>
        <v>Blue Tektite</v>
      </c>
      <c r="N6601" s="431" t="s">
        <v>1059</v>
      </c>
    </row>
    <row r="6602">
      <c r="A6602" s="426" t="s">
        <v>7888</v>
      </c>
      <c r="B6602" s="427" t="s">
        <v>547</v>
      </c>
      <c r="C6602" s="428" t="str">
        <f>iferror(vlookup(B6602,Maps!$A$2:$B$111,2,false),"")</f>
        <v>Spot 06 - Lake Hylia</v>
      </c>
      <c r="D6602" s="427" t="s">
        <v>682</v>
      </c>
      <c r="E6602" s="427" t="s">
        <v>14</v>
      </c>
      <c r="F6602" s="431"/>
      <c r="G6602" s="431"/>
      <c r="H6602" s="427" t="s">
        <v>207</v>
      </c>
      <c r="I6602" s="341" t="s">
        <v>4978</v>
      </c>
      <c r="J6602" s="430" t="str">
        <f>iferror(vlookup(H6602,Actors!$A$2:$D$472,4,false),"")</f>
        <v>Tektite</v>
      </c>
      <c r="K6602" s="427" t="s">
        <v>168</v>
      </c>
      <c r="L6602" s="427" t="s">
        <v>7661</v>
      </c>
      <c r="M6602" s="380" t="str">
        <f>iferror(vlookup(A6602,Variables!$F$2:$G$2762,2,false),"")</f>
        <v>Blue Tektite</v>
      </c>
      <c r="N6602" s="431" t="s">
        <v>1059</v>
      </c>
    </row>
    <row r="6603">
      <c r="A6603" s="426" t="s">
        <v>7888</v>
      </c>
      <c r="B6603" s="427" t="s">
        <v>547</v>
      </c>
      <c r="C6603" s="428" t="str">
        <f>iferror(vlookup(B6603,Maps!$A$2:$B$111,2,false),"")</f>
        <v>Spot 06 - Lake Hylia</v>
      </c>
      <c r="D6603" s="427" t="s">
        <v>682</v>
      </c>
      <c r="E6603" s="427" t="s">
        <v>14</v>
      </c>
      <c r="F6603" s="431"/>
      <c r="G6603" s="431"/>
      <c r="H6603" s="427" t="s">
        <v>207</v>
      </c>
      <c r="I6603" s="341" t="s">
        <v>4978</v>
      </c>
      <c r="J6603" s="430" t="str">
        <f>iferror(vlookup(H6603,Actors!$A$2:$D$472,4,false),"")</f>
        <v>Tektite</v>
      </c>
      <c r="K6603" s="427" t="s">
        <v>168</v>
      </c>
      <c r="L6603" s="427" t="s">
        <v>7661</v>
      </c>
      <c r="M6603" s="380" t="str">
        <f>iferror(vlookup(A6603,Variables!$F$2:$G$2762,2,false),"")</f>
        <v>Blue Tektite</v>
      </c>
      <c r="N6603" s="431" t="s">
        <v>1059</v>
      </c>
    </row>
    <row r="6604">
      <c r="A6604" s="426" t="s">
        <v>7888</v>
      </c>
      <c r="B6604" s="427" t="s">
        <v>547</v>
      </c>
      <c r="C6604" s="428" t="str">
        <f>iferror(vlookup(B6604,Maps!$A$2:$B$111,2,false),"")</f>
        <v>Spot 06 - Lake Hylia</v>
      </c>
      <c r="D6604" s="427" t="s">
        <v>682</v>
      </c>
      <c r="E6604" s="427" t="s">
        <v>14</v>
      </c>
      <c r="F6604" s="431"/>
      <c r="G6604" s="431"/>
      <c r="H6604" s="427" t="s">
        <v>207</v>
      </c>
      <c r="I6604" s="341" t="s">
        <v>4978</v>
      </c>
      <c r="J6604" s="430" t="str">
        <f>iferror(vlookup(H6604,Actors!$A$2:$D$472,4,false),"")</f>
        <v>Tektite</v>
      </c>
      <c r="K6604" s="427" t="s">
        <v>168</v>
      </c>
      <c r="L6604" s="427" t="s">
        <v>7661</v>
      </c>
      <c r="M6604" s="380" t="str">
        <f>iferror(vlookup(A6604,Variables!$F$2:$G$2762,2,false),"")</f>
        <v>Blue Tektite</v>
      </c>
      <c r="N6604" s="431" t="s">
        <v>1059</v>
      </c>
    </row>
    <row r="6605">
      <c r="A6605" s="426" t="s">
        <v>7888</v>
      </c>
      <c r="B6605" s="427" t="s">
        <v>547</v>
      </c>
      <c r="C6605" s="428" t="str">
        <f>iferror(vlookup(B6605,Maps!$A$2:$B$111,2,false),"")</f>
        <v>Spot 06 - Lake Hylia</v>
      </c>
      <c r="D6605" s="427" t="s">
        <v>682</v>
      </c>
      <c r="E6605" s="427" t="s">
        <v>14</v>
      </c>
      <c r="F6605" s="431"/>
      <c r="G6605" s="431"/>
      <c r="H6605" s="427" t="s">
        <v>207</v>
      </c>
      <c r="I6605" s="341" t="s">
        <v>4978</v>
      </c>
      <c r="J6605" s="430" t="str">
        <f>iferror(vlookup(H6605,Actors!$A$2:$D$472,4,false),"")</f>
        <v>Tektite</v>
      </c>
      <c r="K6605" s="427" t="s">
        <v>168</v>
      </c>
      <c r="L6605" s="427" t="s">
        <v>7661</v>
      </c>
      <c r="M6605" s="380" t="str">
        <f>iferror(vlookup(A6605,Variables!$F$2:$G$2762,2,false),"")</f>
        <v>Blue Tektite</v>
      </c>
      <c r="N6605" s="431" t="s">
        <v>1059</v>
      </c>
    </row>
    <row r="6606">
      <c r="A6606" s="426" t="s">
        <v>7888</v>
      </c>
      <c r="B6606" s="427" t="s">
        <v>547</v>
      </c>
      <c r="C6606" s="428" t="str">
        <f>iferror(vlookup(B6606,Maps!$A$2:$B$111,2,false),"")</f>
        <v>Spot 06 - Lake Hylia</v>
      </c>
      <c r="D6606" s="427" t="s">
        <v>682</v>
      </c>
      <c r="E6606" s="427" t="s">
        <v>14</v>
      </c>
      <c r="F6606" s="431"/>
      <c r="G6606" s="431"/>
      <c r="H6606" s="427" t="s">
        <v>207</v>
      </c>
      <c r="I6606" s="341" t="s">
        <v>4978</v>
      </c>
      <c r="J6606" s="430" t="str">
        <f>iferror(vlookup(H6606,Actors!$A$2:$D$472,4,false),"")</f>
        <v>Tektite</v>
      </c>
      <c r="K6606" s="427" t="s">
        <v>168</v>
      </c>
      <c r="L6606" s="427" t="s">
        <v>7661</v>
      </c>
      <c r="M6606" s="380" t="str">
        <f>iferror(vlookup(A6606,Variables!$F$2:$G$2762,2,false),"")</f>
        <v>Blue Tektite</v>
      </c>
      <c r="N6606" s="431" t="s">
        <v>1059</v>
      </c>
    </row>
    <row r="6607">
      <c r="A6607" s="426" t="s">
        <v>9928</v>
      </c>
      <c r="B6607" s="427" t="s">
        <v>547</v>
      </c>
      <c r="C6607" s="428" t="str">
        <f>iferror(vlookup(B6607,Maps!$A$2:$B$111,2,false),"")</f>
        <v>Spot 06 - Lake Hylia</v>
      </c>
      <c r="D6607" s="427" t="s">
        <v>682</v>
      </c>
      <c r="E6607" s="427" t="s">
        <v>14</v>
      </c>
      <c r="F6607" s="431"/>
      <c r="G6607" s="431"/>
      <c r="H6607" s="427" t="s">
        <v>3084</v>
      </c>
      <c r="I6607" s="341" t="s">
        <v>5756</v>
      </c>
      <c r="J6607" s="430" t="str">
        <f>iferror(vlookup(H6607,Actors!$A$2:$D$472,4,false),"")</f>
        <v>Silver Gauntlets Boulder</v>
      </c>
      <c r="K6607" s="427" t="s">
        <v>28</v>
      </c>
      <c r="L6607" s="427" t="s">
        <v>9846</v>
      </c>
      <c r="M6607" s="380" t="str">
        <f>iferror(vlookup(A6607,Variables!$F$2:$G$2762,2,false),"")</f>
        <v/>
      </c>
      <c r="N6607" s="431" t="s">
        <v>1059</v>
      </c>
    </row>
    <row r="6608">
      <c r="A6608" s="426" t="s">
        <v>10209</v>
      </c>
      <c r="B6608" s="427" t="s">
        <v>547</v>
      </c>
      <c r="C6608" s="428" t="str">
        <f>iferror(vlookup(B6608,Maps!$A$2:$B$111,2,false),"")</f>
        <v>Spot 06 - Lake Hylia</v>
      </c>
      <c r="D6608" s="427" t="s">
        <v>682</v>
      </c>
      <c r="E6608" s="427" t="s">
        <v>14</v>
      </c>
      <c r="F6608" s="431"/>
      <c r="G6608" s="431"/>
      <c r="H6608" s="427" t="s">
        <v>3067</v>
      </c>
      <c r="I6608" s="341" t="s">
        <v>5719</v>
      </c>
      <c r="J6608" s="430" t="str">
        <f>iferror(vlookup(H6608,Actors!$A$2:$D$472,4,false),"")</f>
        <v>Square Sign</v>
      </c>
      <c r="K6608" s="427" t="s">
        <v>3030</v>
      </c>
      <c r="L6608" s="427" t="s">
        <v>3764</v>
      </c>
      <c r="M6608" s="380" t="str">
        <f>iferror(vlookup(A6608,Variables!$F$2:$G$2762,2,false),"")</f>
        <v>Lakeside Laboratory / Daily trying to get to the bottom / of the mysteries of Lake Hylia! / –Lake Scientist</v>
      </c>
      <c r="N6608" s="431" t="s">
        <v>1059</v>
      </c>
    </row>
    <row r="6609">
      <c r="A6609" s="426" t="s">
        <v>9930</v>
      </c>
      <c r="B6609" s="427" t="s">
        <v>547</v>
      </c>
      <c r="C6609" s="428" t="str">
        <f>iferror(vlookup(B6609,Maps!$A$2:$B$111,2,false),"")</f>
        <v>Spot 06 - Lake Hylia</v>
      </c>
      <c r="D6609" s="427" t="s">
        <v>682</v>
      </c>
      <c r="E6609" s="427" t="s">
        <v>14</v>
      </c>
      <c r="F6609" s="431"/>
      <c r="G6609" s="431"/>
      <c r="H6609" s="427" t="s">
        <v>3015</v>
      </c>
      <c r="I6609" s="341" t="s">
        <v>5645</v>
      </c>
      <c r="J6609" s="432" t="str">
        <f>iferror(vlookup(H6609,Actors!$A$2:$D$472,4,false),"")</f>
        <v>Grass Clump &amp; Regenerating Grass</v>
      </c>
      <c r="K6609" s="433" t="s">
        <v>21</v>
      </c>
      <c r="L6609" s="427" t="s">
        <v>9846</v>
      </c>
      <c r="M6609" s="380" t="str">
        <f>iferror(vlookup(A6609,Variables!$F$2:$G$2762,2,false),"")</f>
        <v>Grass Clump (xxx)</v>
      </c>
      <c r="N6609" s="434" t="s">
        <v>1059</v>
      </c>
    </row>
    <row r="6610">
      <c r="A6610" s="426" t="s">
        <v>9930</v>
      </c>
      <c r="B6610" s="427" t="s">
        <v>547</v>
      </c>
      <c r="C6610" s="428" t="str">
        <f>iferror(vlookup(B6610,Maps!$A$2:$B$111,2,false),"")</f>
        <v>Spot 06 - Lake Hylia</v>
      </c>
      <c r="D6610" s="427" t="s">
        <v>682</v>
      </c>
      <c r="E6610" s="427" t="s">
        <v>14</v>
      </c>
      <c r="F6610" s="431"/>
      <c r="G6610" s="431"/>
      <c r="H6610" s="427" t="s">
        <v>3015</v>
      </c>
      <c r="I6610" s="341" t="s">
        <v>5645</v>
      </c>
      <c r="J6610" s="432" t="str">
        <f>iferror(vlookup(H6610,Actors!$A$2:$D$472,4,false),"")</f>
        <v>Grass Clump &amp; Regenerating Grass</v>
      </c>
      <c r="K6610" s="433" t="s">
        <v>21</v>
      </c>
      <c r="L6610" s="427" t="s">
        <v>9846</v>
      </c>
      <c r="M6610" s="380" t="str">
        <f>iferror(vlookup(A6610,Variables!$F$2:$G$2762,2,false),"")</f>
        <v>Grass Clump (xxx)</v>
      </c>
      <c r="N6610" s="434" t="s">
        <v>1059</v>
      </c>
    </row>
    <row r="6611">
      <c r="A6611" s="426" t="s">
        <v>9838</v>
      </c>
      <c r="B6611" s="427" t="s">
        <v>547</v>
      </c>
      <c r="C6611" s="428" t="str">
        <f>iferror(vlookup(B6611,Maps!$A$2:$B$111,2,false),"")</f>
        <v>Spot 06 - Lake Hylia</v>
      </c>
      <c r="D6611" s="427" t="s">
        <v>682</v>
      </c>
      <c r="E6611" s="427" t="s">
        <v>14</v>
      </c>
      <c r="F6611" s="431"/>
      <c r="G6611" s="431"/>
      <c r="H6611" s="427" t="s">
        <v>3089</v>
      </c>
      <c r="I6611" s="341" t="s">
        <v>5765</v>
      </c>
      <c r="J6611" s="430" t="str">
        <f>iferror(vlookup(H6611,Actors!$A$2:$D$472,4,false),"")</f>
        <v>Groups of Rocks &amp; Grass Clumps</v>
      </c>
      <c r="K6611" s="427" t="s">
        <v>21</v>
      </c>
      <c r="L6611" s="427" t="s">
        <v>7666</v>
      </c>
      <c r="M6611" s="380" t="str">
        <f>iferror(vlookup(A6611,Variables!$F$2:$G$2762,2,false),"")</f>
        <v/>
      </c>
      <c r="N6611" s="431" t="s">
        <v>1059</v>
      </c>
    </row>
    <row r="6612">
      <c r="A6612" s="426" t="s">
        <v>9838</v>
      </c>
      <c r="B6612" s="427" t="s">
        <v>547</v>
      </c>
      <c r="C6612" s="428" t="str">
        <f>iferror(vlookup(B6612,Maps!$A$2:$B$111,2,false),"")</f>
        <v>Spot 06 - Lake Hylia</v>
      </c>
      <c r="D6612" s="427" t="s">
        <v>682</v>
      </c>
      <c r="E6612" s="427" t="s">
        <v>14</v>
      </c>
      <c r="F6612" s="431"/>
      <c r="G6612" s="431"/>
      <c r="H6612" s="427" t="s">
        <v>3089</v>
      </c>
      <c r="I6612" s="341" t="s">
        <v>5765</v>
      </c>
      <c r="J6612" s="430" t="str">
        <f>iferror(vlookup(H6612,Actors!$A$2:$D$472,4,false),"")</f>
        <v>Groups of Rocks &amp; Grass Clumps</v>
      </c>
      <c r="K6612" s="427" t="s">
        <v>21</v>
      </c>
      <c r="L6612" s="427" t="s">
        <v>7666</v>
      </c>
      <c r="M6612" s="380" t="str">
        <f>iferror(vlookup(A6612,Variables!$F$2:$G$2762,2,false),"")</f>
        <v/>
      </c>
      <c r="N6612" s="431" t="s">
        <v>1059</v>
      </c>
    </row>
    <row r="6613">
      <c r="A6613" s="426" t="s">
        <v>9838</v>
      </c>
      <c r="B6613" s="427" t="s">
        <v>547</v>
      </c>
      <c r="C6613" s="428" t="str">
        <f>iferror(vlookup(B6613,Maps!$A$2:$B$111,2,false),"")</f>
        <v>Spot 06 - Lake Hylia</v>
      </c>
      <c r="D6613" s="427" t="s">
        <v>682</v>
      </c>
      <c r="E6613" s="427" t="s">
        <v>14</v>
      </c>
      <c r="F6613" s="431"/>
      <c r="G6613" s="431"/>
      <c r="H6613" s="427" t="s">
        <v>3089</v>
      </c>
      <c r="I6613" s="341" t="s">
        <v>5765</v>
      </c>
      <c r="J6613" s="430" t="str">
        <f>iferror(vlookup(H6613,Actors!$A$2:$D$472,4,false),"")</f>
        <v>Groups of Rocks &amp; Grass Clumps</v>
      </c>
      <c r="K6613" s="427" t="s">
        <v>21</v>
      </c>
      <c r="L6613" s="427" t="s">
        <v>7666</v>
      </c>
      <c r="M6613" s="380" t="str">
        <f>iferror(vlookup(A6613,Variables!$F$2:$G$2762,2,false),"")</f>
        <v/>
      </c>
      <c r="N6613" s="431" t="s">
        <v>1059</v>
      </c>
    </row>
    <row r="6614">
      <c r="A6614" s="426" t="s">
        <v>10245</v>
      </c>
      <c r="B6614" s="427" t="s">
        <v>547</v>
      </c>
      <c r="C6614" s="428" t="str">
        <f>iferror(vlookup(B6614,Maps!$A$2:$B$111,2,false),"")</f>
        <v>Spot 06 - Lake Hylia</v>
      </c>
      <c r="D6614" s="427" t="s">
        <v>682</v>
      </c>
      <c r="E6614" s="427" t="s">
        <v>14</v>
      </c>
      <c r="F6614" s="431"/>
      <c r="G6614" s="431"/>
      <c r="H6614" s="427" t="s">
        <v>3165</v>
      </c>
      <c r="I6614" s="341" t="s">
        <v>5898</v>
      </c>
      <c r="J6614" s="432" t="str">
        <f>iferror(vlookup(H6614,Actors!$A$2:$D$472,4,false),"")</f>
        <v>???</v>
      </c>
      <c r="K6614" s="433" t="s">
        <v>21</v>
      </c>
      <c r="L6614" s="427" t="s">
        <v>7047</v>
      </c>
      <c r="M6614" s="380" t="str">
        <f>iferror(vlookup(A6614,Variables!$F$2:$G$2762,2,false),"")</f>
        <v/>
      </c>
      <c r="N6614" s="434" t="s">
        <v>1059</v>
      </c>
    </row>
    <row r="6615">
      <c r="A6615" s="426" t="s">
        <v>8215</v>
      </c>
      <c r="B6615" s="427" t="s">
        <v>547</v>
      </c>
      <c r="C6615" s="428" t="str">
        <f>iferror(vlookup(B6615,Maps!$A$2:$B$111,2,false),"")</f>
        <v>Spot 06 - Lake Hylia</v>
      </c>
      <c r="D6615" s="427" t="s">
        <v>682</v>
      </c>
      <c r="E6615" s="427" t="s">
        <v>14</v>
      </c>
      <c r="F6615" s="431"/>
      <c r="G6615" s="431"/>
      <c r="H6615" s="427" t="s">
        <v>3165</v>
      </c>
      <c r="I6615" s="341" t="s">
        <v>5898</v>
      </c>
      <c r="J6615" s="432" t="str">
        <f>iferror(vlookup(H6615,Actors!$A$2:$D$472,4,false),"")</f>
        <v>???</v>
      </c>
      <c r="K6615" s="433" t="s">
        <v>21</v>
      </c>
      <c r="L6615" s="427" t="s">
        <v>7277</v>
      </c>
      <c r="M6615" s="380" t="str">
        <f>iferror(vlookup(A6615,Variables!$F$2:$G$2762,2,false),"")</f>
        <v/>
      </c>
      <c r="N6615" s="434" t="s">
        <v>1059</v>
      </c>
    </row>
    <row r="6616">
      <c r="A6616" s="426" t="s">
        <v>10246</v>
      </c>
      <c r="B6616" s="427" t="s">
        <v>547</v>
      </c>
      <c r="C6616" s="428" t="str">
        <f>iferror(vlookup(B6616,Maps!$A$2:$B$111,2,false),"")</f>
        <v>Spot 06 - Lake Hylia</v>
      </c>
      <c r="D6616" s="427" t="s">
        <v>682</v>
      </c>
      <c r="E6616" s="427" t="s">
        <v>14</v>
      </c>
      <c r="F6616" s="431"/>
      <c r="G6616" s="431"/>
      <c r="H6616" s="427" t="s">
        <v>3016</v>
      </c>
      <c r="I6616" s="341" t="s">
        <v>5649</v>
      </c>
      <c r="J6616" s="432" t="str">
        <f>iferror(vlookup(H6616,Actors!$A$2:$D$472,4,false),"")</f>
        <v>Bean Planting Spot</v>
      </c>
      <c r="K6616" s="433" t="s">
        <v>699</v>
      </c>
      <c r="L6616" s="427" t="s">
        <v>2956</v>
      </c>
      <c r="M6616" s="380" t="str">
        <f>iferror(vlookup(A6616,Variables!$F$2:$G$2762,2,false),"")</f>
        <v/>
      </c>
      <c r="N6616" s="434" t="s">
        <v>1059</v>
      </c>
    </row>
    <row r="6617">
      <c r="A6617" s="426" t="s">
        <v>10210</v>
      </c>
      <c r="B6617" s="427" t="s">
        <v>547</v>
      </c>
      <c r="C6617" s="428" t="str">
        <f>iferror(vlookup(B6617,Maps!$A$2:$B$111,2,false),"")</f>
        <v>Spot 06 - Lake Hylia</v>
      </c>
      <c r="D6617" s="427" t="s">
        <v>682</v>
      </c>
      <c r="E6617" s="427" t="s">
        <v>14</v>
      </c>
      <c r="F6617" s="431"/>
      <c r="G6617" s="431"/>
      <c r="H6617" s="427" t="s">
        <v>3167</v>
      </c>
      <c r="I6617" s="341" t="s">
        <v>5904</v>
      </c>
      <c r="J6617" s="430" t="str">
        <f>iferror(vlookup(H6617,Actors!$A$2:$D$472,4,false),"")</f>
        <v>Checkable Spot</v>
      </c>
      <c r="K6617" s="427" t="s">
        <v>21</v>
      </c>
      <c r="L6617" s="427" t="s">
        <v>10211</v>
      </c>
      <c r="M6617" s="380" t="str">
        <f>iferror(vlookup(A6617,Variables!$F$2:$G$2762,2,false),"")</f>
        <v>When water fills the lake, shoot for the morning light.</v>
      </c>
      <c r="N6617" s="431" t="s">
        <v>1059</v>
      </c>
    </row>
    <row r="6618">
      <c r="A6618" s="426" t="s">
        <v>10212</v>
      </c>
      <c r="B6618" s="427" t="s">
        <v>547</v>
      </c>
      <c r="C6618" s="428" t="str">
        <f>iferror(vlookup(B6618,Maps!$A$2:$B$111,2,false),"")</f>
        <v>Spot 06 - Lake Hylia</v>
      </c>
      <c r="D6618" s="427" t="s">
        <v>682</v>
      </c>
      <c r="E6618" s="427" t="s">
        <v>14</v>
      </c>
      <c r="F6618" s="431"/>
      <c r="G6618" s="431"/>
      <c r="H6618" s="427" t="s">
        <v>3167</v>
      </c>
      <c r="I6618" s="341" t="s">
        <v>5904</v>
      </c>
      <c r="J6618" s="430" t="str">
        <f>iferror(vlookup(H6618,Actors!$A$2:$D$472,4,false),"")</f>
        <v>Checkable Spot</v>
      </c>
      <c r="K6618" s="427" t="s">
        <v>21</v>
      </c>
      <c r="L6618" s="427" t="s">
        <v>10213</v>
      </c>
      <c r="M6618" s="380" t="str">
        <f>iferror(vlookup(A6618,Variables!$F$2:$G$2762,2,false),"")</f>
        <v>Fishing Pond / The fish are really biting today!</v>
      </c>
      <c r="N6618" s="431" t="s">
        <v>1059</v>
      </c>
    </row>
    <row r="6619">
      <c r="A6619" s="426" t="s">
        <v>10214</v>
      </c>
      <c r="B6619" s="427" t="s">
        <v>547</v>
      </c>
      <c r="C6619" s="428" t="str">
        <f>iferror(vlookup(B6619,Maps!$A$2:$B$111,2,false),"")</f>
        <v>Spot 06 - Lake Hylia</v>
      </c>
      <c r="D6619" s="427" t="s">
        <v>682</v>
      </c>
      <c r="E6619" s="427" t="s">
        <v>14</v>
      </c>
      <c r="F6619" s="431"/>
      <c r="G6619" s="431"/>
      <c r="H6619" s="427" t="s">
        <v>671</v>
      </c>
      <c r="I6619" s="341" t="s">
        <v>5194</v>
      </c>
      <c r="J6619" s="432" t="str">
        <f>iferror(vlookup(H6619,Actors!$A$2:$D$472,4,false),"")</f>
        <v>Warp Pad &amp; Ocarina Pedestal</v>
      </c>
      <c r="K6619" s="433" t="s">
        <v>21</v>
      </c>
      <c r="L6619" s="427" t="s">
        <v>42</v>
      </c>
      <c r="M6619" s="380" t="str">
        <f>iferror(vlookup(A6619,Variables!$F$2:$G$2762,2,false),"")</f>
        <v>Warp Pad (Water)</v>
      </c>
      <c r="N6619" s="434" t="s">
        <v>1059</v>
      </c>
    </row>
    <row r="6620">
      <c r="A6620" s="426" t="s">
        <v>9976</v>
      </c>
      <c r="B6620" s="427" t="s">
        <v>547</v>
      </c>
      <c r="C6620" s="428" t="str">
        <f>iferror(vlookup(B6620,Maps!$A$2:$B$111,2,false),"")</f>
        <v>Spot 06 - Lake Hylia</v>
      </c>
      <c r="D6620" s="427" t="s">
        <v>682</v>
      </c>
      <c r="E6620" s="427" t="s">
        <v>14</v>
      </c>
      <c r="F6620" s="431"/>
      <c r="G6620" s="431"/>
      <c r="H6620" s="427" t="s">
        <v>2802</v>
      </c>
      <c r="I6620" s="341" t="s">
        <v>5293</v>
      </c>
      <c r="J6620" s="430" t="str">
        <f>iferror(vlookup(H6620,Actors!$A$2:$D$472,4,false),"")</f>
        <v>Gravestone</v>
      </c>
      <c r="K6620" s="427" t="s">
        <v>2814</v>
      </c>
      <c r="L6620" s="427" t="s">
        <v>12</v>
      </c>
      <c r="M6620" s="380" t="str">
        <f>iferror(vlookup(A6620,Variables!$F$2:$G$2762,2,false),"")</f>
        <v>Gravestone - Nothing Underneath</v>
      </c>
      <c r="N6620" s="431" t="s">
        <v>1059</v>
      </c>
    </row>
    <row r="6621">
      <c r="A6621" s="404" t="s">
        <v>7954</v>
      </c>
      <c r="B6621" s="405" t="s">
        <v>547</v>
      </c>
      <c r="C6621" s="406" t="str">
        <f>iferror(vlookup(B6621,Maps!$A$2:$B$111,2,false),"")</f>
        <v>Spot 06 - Lake Hylia</v>
      </c>
      <c r="D6621" s="405" t="s">
        <v>686</v>
      </c>
      <c r="E6621" s="405" t="s">
        <v>14</v>
      </c>
      <c r="F6621" s="407"/>
      <c r="G6621" s="407"/>
      <c r="H6621" s="405" t="s">
        <v>215</v>
      </c>
      <c r="I6621" s="408" t="s">
        <v>5050</v>
      </c>
      <c r="J6621" s="413" t="str">
        <f>iferror(vlookup(H6621,Actors!$A$2:$D$472,4,false),"")</f>
        <v>Sound Effects I</v>
      </c>
      <c r="K6621" s="405" t="s">
        <v>21</v>
      </c>
      <c r="L6621" s="405" t="s">
        <v>12</v>
      </c>
      <c r="M6621" s="411" t="str">
        <f>iferror(vlookup(A6621,Variables!$F$2:$G$2762,2,false),"")</f>
        <v>Background Noise - Water Flowing</v>
      </c>
      <c r="N6621" s="407" t="s">
        <v>1059</v>
      </c>
    </row>
    <row r="6622">
      <c r="A6622" s="404" t="s">
        <v>10214</v>
      </c>
      <c r="B6622" s="405" t="s">
        <v>547</v>
      </c>
      <c r="C6622" s="406" t="str">
        <f>iferror(vlookup(B6622,Maps!$A$2:$B$111,2,false),"")</f>
        <v>Spot 06 - Lake Hylia</v>
      </c>
      <c r="D6622" s="405" t="s">
        <v>686</v>
      </c>
      <c r="E6622" s="405" t="s">
        <v>14</v>
      </c>
      <c r="F6622" s="407"/>
      <c r="G6622" s="407"/>
      <c r="H6622" s="405" t="s">
        <v>671</v>
      </c>
      <c r="I6622" s="408" t="s">
        <v>5194</v>
      </c>
      <c r="J6622" s="409" t="str">
        <f>iferror(vlookup(H6622,Actors!$A$2:$D$472,4,false),"")</f>
        <v>Warp Pad &amp; Ocarina Pedestal</v>
      </c>
      <c r="K6622" s="410" t="s">
        <v>21</v>
      </c>
      <c r="L6622" s="405" t="s">
        <v>42</v>
      </c>
      <c r="M6622" s="411" t="str">
        <f>iferror(vlookup(A6622,Variables!$F$2:$G$2762,2,false),"")</f>
        <v>Warp Pad (Water)</v>
      </c>
      <c r="N6622" s="412" t="s">
        <v>1059</v>
      </c>
    </row>
    <row r="6623">
      <c r="A6623" s="404" t="s">
        <v>9854</v>
      </c>
      <c r="B6623" s="405" t="s">
        <v>547</v>
      </c>
      <c r="C6623" s="406" t="str">
        <f>iferror(vlookup(B6623,Maps!$A$2:$B$111,2,false),"")</f>
        <v>Spot 06 - Lake Hylia</v>
      </c>
      <c r="D6623" s="405" t="s">
        <v>686</v>
      </c>
      <c r="E6623" s="405" t="s">
        <v>14</v>
      </c>
      <c r="F6623" s="407"/>
      <c r="G6623" s="407"/>
      <c r="H6623" s="405" t="s">
        <v>3089</v>
      </c>
      <c r="I6623" s="408" t="s">
        <v>5765</v>
      </c>
      <c r="J6623" s="413" t="str">
        <f>iferror(vlookup(H6623,Actors!$A$2:$D$472,4,false),"")</f>
        <v>Groups of Rocks &amp; Grass Clumps</v>
      </c>
      <c r="K6623" s="405" t="s">
        <v>21</v>
      </c>
      <c r="L6623" s="405" t="s">
        <v>7047</v>
      </c>
      <c r="M6623" s="411" t="str">
        <f>iferror(vlookup(A6623,Variables!$F$2:$G$2762,2,false),"")</f>
        <v/>
      </c>
      <c r="N6623" s="407" t="s">
        <v>1059</v>
      </c>
    </row>
    <row r="6624">
      <c r="A6624" s="404" t="s">
        <v>9854</v>
      </c>
      <c r="B6624" s="405" t="s">
        <v>547</v>
      </c>
      <c r="C6624" s="406" t="str">
        <f>iferror(vlookup(B6624,Maps!$A$2:$B$111,2,false),"")</f>
        <v>Spot 06 - Lake Hylia</v>
      </c>
      <c r="D6624" s="405" t="s">
        <v>686</v>
      </c>
      <c r="E6624" s="405" t="s">
        <v>14</v>
      </c>
      <c r="F6624" s="407"/>
      <c r="G6624" s="407"/>
      <c r="H6624" s="405" t="s">
        <v>3089</v>
      </c>
      <c r="I6624" s="408" t="s">
        <v>5765</v>
      </c>
      <c r="J6624" s="413" t="str">
        <f>iferror(vlookup(H6624,Actors!$A$2:$D$472,4,false),"")</f>
        <v>Groups of Rocks &amp; Grass Clumps</v>
      </c>
      <c r="K6624" s="405" t="s">
        <v>21</v>
      </c>
      <c r="L6624" s="405" t="s">
        <v>7047</v>
      </c>
      <c r="M6624" s="411" t="str">
        <f>iferror(vlookup(A6624,Variables!$F$2:$G$2762,2,false),"")</f>
        <v/>
      </c>
      <c r="N6624" s="407" t="s">
        <v>1059</v>
      </c>
    </row>
    <row r="6625">
      <c r="A6625" s="404" t="s">
        <v>9854</v>
      </c>
      <c r="B6625" s="405" t="s">
        <v>547</v>
      </c>
      <c r="C6625" s="406" t="str">
        <f>iferror(vlookup(B6625,Maps!$A$2:$B$111,2,false),"")</f>
        <v>Spot 06 - Lake Hylia</v>
      </c>
      <c r="D6625" s="405" t="s">
        <v>686</v>
      </c>
      <c r="E6625" s="405" t="s">
        <v>14</v>
      </c>
      <c r="F6625" s="407"/>
      <c r="G6625" s="407"/>
      <c r="H6625" s="405" t="s">
        <v>3089</v>
      </c>
      <c r="I6625" s="408" t="s">
        <v>5765</v>
      </c>
      <c r="J6625" s="413" t="str">
        <f>iferror(vlookup(H6625,Actors!$A$2:$D$472,4,false),"")</f>
        <v>Groups of Rocks &amp; Grass Clumps</v>
      </c>
      <c r="K6625" s="405" t="s">
        <v>21</v>
      </c>
      <c r="L6625" s="405" t="s">
        <v>7047</v>
      </c>
      <c r="M6625" s="411" t="str">
        <f>iferror(vlookup(A6625,Variables!$F$2:$G$2762,2,false),"")</f>
        <v/>
      </c>
      <c r="N6625" s="407" t="s">
        <v>1059</v>
      </c>
    </row>
    <row r="6626">
      <c r="A6626" s="404" t="s">
        <v>10247</v>
      </c>
      <c r="B6626" s="405" t="s">
        <v>547</v>
      </c>
      <c r="C6626" s="406" t="str">
        <f>iferror(vlookup(B6626,Maps!$A$2:$B$111,2,false),"")</f>
        <v>Spot 06 - Lake Hylia</v>
      </c>
      <c r="D6626" s="405" t="s">
        <v>686</v>
      </c>
      <c r="E6626" s="405" t="s">
        <v>14</v>
      </c>
      <c r="F6626" s="407"/>
      <c r="G6626" s="407"/>
      <c r="H6626" s="405" t="s">
        <v>475</v>
      </c>
      <c r="I6626" s="408" t="s">
        <v>5088</v>
      </c>
      <c r="J6626" s="413" t="str">
        <f>iferror(vlookup(H6626,Actors!$A$2:$D$472,4,false),"")</f>
        <v>Sheik</v>
      </c>
      <c r="K6626" s="405" t="s">
        <v>2772</v>
      </c>
      <c r="L6626" s="405" t="s">
        <v>35</v>
      </c>
      <c r="M6626" s="411" t="str">
        <f>iferror(vlookup(A6626,Variables!$F$2:$G$2762,2,false),"")</f>
        <v/>
      </c>
      <c r="N6626" s="407" t="s">
        <v>1059</v>
      </c>
    </row>
    <row r="6627">
      <c r="A6627" s="404" t="s">
        <v>10248</v>
      </c>
      <c r="B6627" s="405" t="s">
        <v>547</v>
      </c>
      <c r="C6627" s="406" t="str">
        <f>iferror(vlookup(B6627,Maps!$A$2:$B$111,2,false),"")</f>
        <v>Spot 06 - Lake Hylia</v>
      </c>
      <c r="D6627" s="405" t="s">
        <v>686</v>
      </c>
      <c r="E6627" s="405" t="s">
        <v>14</v>
      </c>
      <c r="F6627" s="407"/>
      <c r="G6627" s="407"/>
      <c r="H6627" s="405" t="s">
        <v>2899</v>
      </c>
      <c r="I6627" s="408" t="s">
        <v>5443</v>
      </c>
      <c r="J6627" s="409" t="str">
        <f>iferror(vlookup(H6627,Actors!$A$2:$D$472,4,false),"")</f>
        <v>Lake Hylia Objects</v>
      </c>
      <c r="K6627" s="410" t="s">
        <v>649</v>
      </c>
      <c r="L6627" s="405" t="s">
        <v>2953</v>
      </c>
      <c r="M6627" s="411" t="str">
        <f>iferror(vlookup(A6627,Variables!$F$2:$G$2762,2,false),"")</f>
        <v/>
      </c>
      <c r="N6627" s="412" t="s">
        <v>1059</v>
      </c>
    </row>
    <row r="6628">
      <c r="A6628" s="404" t="s">
        <v>10249</v>
      </c>
      <c r="B6628" s="405" t="s">
        <v>547</v>
      </c>
      <c r="C6628" s="406" t="str">
        <f>iferror(vlookup(B6628,Maps!$A$2:$B$111,2,false),"")</f>
        <v>Spot 06 - Lake Hylia</v>
      </c>
      <c r="D6628" s="405" t="s">
        <v>686</v>
      </c>
      <c r="E6628" s="405" t="s">
        <v>14</v>
      </c>
      <c r="F6628" s="407"/>
      <c r="G6628" s="407"/>
      <c r="H6628" s="405" t="s">
        <v>2899</v>
      </c>
      <c r="I6628" s="408" t="s">
        <v>5443</v>
      </c>
      <c r="J6628" s="409" t="str">
        <f>iferror(vlookup(H6628,Actors!$A$2:$D$472,4,false),"")</f>
        <v>Lake Hylia Objects</v>
      </c>
      <c r="K6628" s="410" t="s">
        <v>649</v>
      </c>
      <c r="L6628" s="405" t="s">
        <v>3351</v>
      </c>
      <c r="M6628" s="411" t="str">
        <f>iferror(vlookup(A6628,Variables!$F$2:$G$2762,2,false),"")</f>
        <v/>
      </c>
      <c r="N6628" s="412" t="s">
        <v>1059</v>
      </c>
    </row>
    <row r="6629">
      <c r="A6629" s="404" t="s">
        <v>10198</v>
      </c>
      <c r="B6629" s="405" t="s">
        <v>547</v>
      </c>
      <c r="C6629" s="406" t="str">
        <f>iferror(vlookup(B6629,Maps!$A$2:$B$111,2,false),"")</f>
        <v>Spot 06 - Lake Hylia</v>
      </c>
      <c r="D6629" s="405" t="s">
        <v>686</v>
      </c>
      <c r="E6629" s="405" t="s">
        <v>14</v>
      </c>
      <c r="F6629" s="407"/>
      <c r="G6629" s="407"/>
      <c r="H6629" s="405" t="s">
        <v>2899</v>
      </c>
      <c r="I6629" s="408" t="s">
        <v>5443</v>
      </c>
      <c r="J6629" s="409" t="str">
        <f>iferror(vlookup(H6629,Actors!$A$2:$D$472,4,false),"")</f>
        <v>Lake Hylia Objects</v>
      </c>
      <c r="K6629" s="410" t="s">
        <v>649</v>
      </c>
      <c r="L6629" s="405" t="s">
        <v>3720</v>
      </c>
      <c r="M6629" s="411" t="str">
        <f>iferror(vlookup(A6629,Variables!$F$2:$G$2762,2,false),"")</f>
        <v/>
      </c>
      <c r="N6629" s="412" t="s">
        <v>1059</v>
      </c>
    </row>
    <row r="6630">
      <c r="A6630" s="426" t="s">
        <v>7954</v>
      </c>
      <c r="B6630" s="427" t="s">
        <v>547</v>
      </c>
      <c r="C6630" s="428" t="str">
        <f>iferror(vlookup(B6630,Maps!$A$2:$B$111,2,false),"")</f>
        <v>Spot 06 - Lake Hylia</v>
      </c>
      <c r="D6630" s="427" t="s">
        <v>688</v>
      </c>
      <c r="E6630" s="427" t="s">
        <v>14</v>
      </c>
      <c r="F6630" s="431"/>
      <c r="G6630" s="431"/>
      <c r="H6630" s="427" t="s">
        <v>215</v>
      </c>
      <c r="I6630" s="341" t="s">
        <v>5050</v>
      </c>
      <c r="J6630" s="430" t="str">
        <f>iferror(vlookup(H6630,Actors!$A$2:$D$472,4,false),"")</f>
        <v>Sound Effects I</v>
      </c>
      <c r="K6630" s="427" t="s">
        <v>21</v>
      </c>
      <c r="L6630" s="427" t="s">
        <v>12</v>
      </c>
      <c r="M6630" s="380" t="str">
        <f>iferror(vlookup(A6630,Variables!$F$2:$G$2762,2,false),"")</f>
        <v>Background Noise - Water Flowing</v>
      </c>
      <c r="N6630" s="431" t="s">
        <v>1059</v>
      </c>
    </row>
    <row r="6631">
      <c r="A6631" s="426" t="s">
        <v>10214</v>
      </c>
      <c r="B6631" s="427" t="s">
        <v>547</v>
      </c>
      <c r="C6631" s="428" t="str">
        <f>iferror(vlookup(B6631,Maps!$A$2:$B$111,2,false),"")</f>
        <v>Spot 06 - Lake Hylia</v>
      </c>
      <c r="D6631" s="427" t="s">
        <v>688</v>
      </c>
      <c r="E6631" s="427" t="s">
        <v>14</v>
      </c>
      <c r="F6631" s="431"/>
      <c r="G6631" s="431"/>
      <c r="H6631" s="427" t="s">
        <v>671</v>
      </c>
      <c r="I6631" s="341" t="s">
        <v>5194</v>
      </c>
      <c r="J6631" s="432" t="str">
        <f>iferror(vlookup(H6631,Actors!$A$2:$D$472,4,false),"")</f>
        <v>Warp Pad &amp; Ocarina Pedestal</v>
      </c>
      <c r="K6631" s="433" t="s">
        <v>21</v>
      </c>
      <c r="L6631" s="427" t="s">
        <v>42</v>
      </c>
      <c r="M6631" s="380" t="str">
        <f>iferror(vlookup(A6631,Variables!$F$2:$G$2762,2,false),"")</f>
        <v>Warp Pad (Water)</v>
      </c>
      <c r="N6631" s="434" t="s">
        <v>1059</v>
      </c>
    </row>
    <row r="6632">
      <c r="A6632" s="426" t="s">
        <v>9854</v>
      </c>
      <c r="B6632" s="427" t="s">
        <v>547</v>
      </c>
      <c r="C6632" s="428" t="str">
        <f>iferror(vlookup(B6632,Maps!$A$2:$B$111,2,false),"")</f>
        <v>Spot 06 - Lake Hylia</v>
      </c>
      <c r="D6632" s="427" t="s">
        <v>688</v>
      </c>
      <c r="E6632" s="427" t="s">
        <v>14</v>
      </c>
      <c r="F6632" s="431"/>
      <c r="G6632" s="431"/>
      <c r="H6632" s="427" t="s">
        <v>3089</v>
      </c>
      <c r="I6632" s="341" t="s">
        <v>5765</v>
      </c>
      <c r="J6632" s="430" t="str">
        <f>iferror(vlookup(H6632,Actors!$A$2:$D$472,4,false),"")</f>
        <v>Groups of Rocks &amp; Grass Clumps</v>
      </c>
      <c r="K6632" s="427" t="s">
        <v>21</v>
      </c>
      <c r="L6632" s="427" t="s">
        <v>7047</v>
      </c>
      <c r="M6632" s="380" t="str">
        <f>iferror(vlookup(A6632,Variables!$F$2:$G$2762,2,false),"")</f>
        <v/>
      </c>
      <c r="N6632" s="431" t="s">
        <v>1059</v>
      </c>
    </row>
    <row r="6633">
      <c r="A6633" s="426" t="s">
        <v>9854</v>
      </c>
      <c r="B6633" s="427" t="s">
        <v>547</v>
      </c>
      <c r="C6633" s="428" t="str">
        <f>iferror(vlookup(B6633,Maps!$A$2:$B$111,2,false),"")</f>
        <v>Spot 06 - Lake Hylia</v>
      </c>
      <c r="D6633" s="427" t="s">
        <v>688</v>
      </c>
      <c r="E6633" s="427" t="s">
        <v>14</v>
      </c>
      <c r="F6633" s="431"/>
      <c r="G6633" s="431"/>
      <c r="H6633" s="427" t="s">
        <v>3089</v>
      </c>
      <c r="I6633" s="341" t="s">
        <v>5765</v>
      </c>
      <c r="J6633" s="430" t="str">
        <f>iferror(vlookup(H6633,Actors!$A$2:$D$472,4,false),"")</f>
        <v>Groups of Rocks &amp; Grass Clumps</v>
      </c>
      <c r="K6633" s="427" t="s">
        <v>21</v>
      </c>
      <c r="L6633" s="427" t="s">
        <v>7047</v>
      </c>
      <c r="M6633" s="380" t="str">
        <f>iferror(vlookup(A6633,Variables!$F$2:$G$2762,2,false),"")</f>
        <v/>
      </c>
      <c r="N6633" s="431" t="s">
        <v>1059</v>
      </c>
    </row>
    <row r="6634">
      <c r="A6634" s="426" t="s">
        <v>9854</v>
      </c>
      <c r="B6634" s="427" t="s">
        <v>547</v>
      </c>
      <c r="C6634" s="428" t="str">
        <f>iferror(vlookup(B6634,Maps!$A$2:$B$111,2,false),"")</f>
        <v>Spot 06 - Lake Hylia</v>
      </c>
      <c r="D6634" s="427" t="s">
        <v>688</v>
      </c>
      <c r="E6634" s="427" t="s">
        <v>14</v>
      </c>
      <c r="F6634" s="431"/>
      <c r="G6634" s="431"/>
      <c r="H6634" s="427" t="s">
        <v>3089</v>
      </c>
      <c r="I6634" s="341" t="s">
        <v>5765</v>
      </c>
      <c r="J6634" s="430" t="str">
        <f>iferror(vlookup(H6634,Actors!$A$2:$D$472,4,false),"")</f>
        <v>Groups of Rocks &amp; Grass Clumps</v>
      </c>
      <c r="K6634" s="427" t="s">
        <v>21</v>
      </c>
      <c r="L6634" s="427" t="s">
        <v>7047</v>
      </c>
      <c r="M6634" s="380" t="str">
        <f>iferror(vlookup(A6634,Variables!$F$2:$G$2762,2,false),"")</f>
        <v/>
      </c>
      <c r="N6634" s="431" t="s">
        <v>1059</v>
      </c>
    </row>
    <row r="6635">
      <c r="A6635" s="426" t="s">
        <v>10248</v>
      </c>
      <c r="B6635" s="427" t="s">
        <v>547</v>
      </c>
      <c r="C6635" s="428" t="str">
        <f>iferror(vlookup(B6635,Maps!$A$2:$B$111,2,false),"")</f>
        <v>Spot 06 - Lake Hylia</v>
      </c>
      <c r="D6635" s="427" t="s">
        <v>688</v>
      </c>
      <c r="E6635" s="427" t="s">
        <v>14</v>
      </c>
      <c r="F6635" s="431"/>
      <c r="G6635" s="431"/>
      <c r="H6635" s="427" t="s">
        <v>2899</v>
      </c>
      <c r="I6635" s="341" t="s">
        <v>5443</v>
      </c>
      <c r="J6635" s="432" t="str">
        <f>iferror(vlookup(H6635,Actors!$A$2:$D$472,4,false),"")</f>
        <v>Lake Hylia Objects</v>
      </c>
      <c r="K6635" s="433" t="s">
        <v>649</v>
      </c>
      <c r="L6635" s="427" t="s">
        <v>2953</v>
      </c>
      <c r="M6635" s="380" t="str">
        <f>iferror(vlookup(A6635,Variables!$F$2:$G$2762,2,false),"")</f>
        <v/>
      </c>
      <c r="N6635" s="434" t="s">
        <v>1059</v>
      </c>
    </row>
    <row r="6636">
      <c r="A6636" s="426" t="s">
        <v>10249</v>
      </c>
      <c r="B6636" s="427" t="s">
        <v>547</v>
      </c>
      <c r="C6636" s="428" t="str">
        <f>iferror(vlookup(B6636,Maps!$A$2:$B$111,2,false),"")</f>
        <v>Spot 06 - Lake Hylia</v>
      </c>
      <c r="D6636" s="427" t="s">
        <v>688</v>
      </c>
      <c r="E6636" s="427" t="s">
        <v>14</v>
      </c>
      <c r="F6636" s="431"/>
      <c r="G6636" s="431"/>
      <c r="H6636" s="427" t="s">
        <v>2899</v>
      </c>
      <c r="I6636" s="341" t="s">
        <v>5443</v>
      </c>
      <c r="J6636" s="432" t="str">
        <f>iferror(vlookup(H6636,Actors!$A$2:$D$472,4,false),"")</f>
        <v>Lake Hylia Objects</v>
      </c>
      <c r="K6636" s="433" t="s">
        <v>649</v>
      </c>
      <c r="L6636" s="427" t="s">
        <v>3351</v>
      </c>
      <c r="M6636" s="380" t="str">
        <f>iferror(vlookup(A6636,Variables!$F$2:$G$2762,2,false),"")</f>
        <v/>
      </c>
      <c r="N6636" s="434" t="s">
        <v>1059</v>
      </c>
    </row>
    <row r="6637">
      <c r="A6637" s="426" t="s">
        <v>10198</v>
      </c>
      <c r="B6637" s="427" t="s">
        <v>547</v>
      </c>
      <c r="C6637" s="428" t="str">
        <f>iferror(vlookup(B6637,Maps!$A$2:$B$111,2,false),"")</f>
        <v>Spot 06 - Lake Hylia</v>
      </c>
      <c r="D6637" s="427" t="s">
        <v>688</v>
      </c>
      <c r="E6637" s="427" t="s">
        <v>14</v>
      </c>
      <c r="F6637" s="431"/>
      <c r="G6637" s="431"/>
      <c r="H6637" s="427" t="s">
        <v>2899</v>
      </c>
      <c r="I6637" s="341" t="s">
        <v>5443</v>
      </c>
      <c r="J6637" s="432" t="str">
        <f>iferror(vlookup(H6637,Actors!$A$2:$D$472,4,false),"")</f>
        <v>Lake Hylia Objects</v>
      </c>
      <c r="K6637" s="433" t="s">
        <v>649</v>
      </c>
      <c r="L6637" s="427" t="s">
        <v>3720</v>
      </c>
      <c r="M6637" s="380" t="str">
        <f>iferror(vlookup(A6637,Variables!$F$2:$G$2762,2,false),"")</f>
        <v/>
      </c>
      <c r="N6637" s="434" t="s">
        <v>1059</v>
      </c>
    </row>
    <row r="6638">
      <c r="A6638" s="397" t="s">
        <v>7039</v>
      </c>
      <c r="B6638" s="398" t="s">
        <v>552</v>
      </c>
      <c r="C6638" s="399" t="str">
        <f>iferror(vlookup(B6638,Maps!$A$2:$B$111,2,false),"")</f>
        <v>Spot 07 - Zora's Domain</v>
      </c>
      <c r="D6638" s="398" t="s">
        <v>14</v>
      </c>
      <c r="E6638" s="398" t="s">
        <v>1606</v>
      </c>
      <c r="F6638" s="400"/>
      <c r="G6638" s="400"/>
      <c r="H6638" s="398" t="s">
        <v>259</v>
      </c>
      <c r="I6638" s="401" t="s">
        <v>4990</v>
      </c>
      <c r="J6638" s="402" t="str">
        <f>iferror(vlookup(H6638,Actors!$A$2:$D$472,4,false),"")</f>
        <v>Room Transition Plane</v>
      </c>
      <c r="K6638" s="398" t="s">
        <v>21</v>
      </c>
      <c r="L6638" s="398" t="s">
        <v>3064</v>
      </c>
      <c r="M6638" s="403" t="str">
        <f>iferror(vlookup(A6638,Variables!$F$2:$G$2762,2,false),"")</f>
        <v/>
      </c>
      <c r="N6638" s="400" t="s">
        <v>1059</v>
      </c>
    </row>
    <row r="6639">
      <c r="A6639" s="375" t="s">
        <v>7039</v>
      </c>
      <c r="B6639" s="376" t="s">
        <v>552</v>
      </c>
      <c r="C6639" s="377" t="str">
        <f>iferror(vlookup(B6639,Maps!$A$2:$B$111,2,false),"")</f>
        <v>Spot 07 - Zora's Domain</v>
      </c>
      <c r="D6639" s="376" t="s">
        <v>14</v>
      </c>
      <c r="E6639" s="376" t="s">
        <v>1606</v>
      </c>
      <c r="F6639" s="378"/>
      <c r="G6639" s="378"/>
      <c r="H6639" s="376" t="s">
        <v>259</v>
      </c>
      <c r="I6639" s="338" t="s">
        <v>4990</v>
      </c>
      <c r="J6639" s="379" t="str">
        <f>iferror(vlookup(H6639,Actors!$A$2:$D$472,4,false),"")</f>
        <v>Room Transition Plane</v>
      </c>
      <c r="K6639" s="376" t="s">
        <v>21</v>
      </c>
      <c r="L6639" s="376" t="s">
        <v>3064</v>
      </c>
      <c r="M6639" s="381" t="str">
        <f>iferror(vlookup(A6639,Variables!$F$2:$G$2762,2,false),"")</f>
        <v/>
      </c>
      <c r="N6639" s="378" t="s">
        <v>1059</v>
      </c>
    </row>
    <row r="6640">
      <c r="A6640" s="375" t="s">
        <v>7343</v>
      </c>
      <c r="B6640" s="376" t="s">
        <v>552</v>
      </c>
      <c r="C6640" s="377" t="str">
        <f>iferror(vlookup(B6640,Maps!$A$2:$B$111,2,false),"")</f>
        <v>Spot 07 - Zora's Domain</v>
      </c>
      <c r="D6640" s="376" t="s">
        <v>14</v>
      </c>
      <c r="E6640" s="376" t="s">
        <v>1606</v>
      </c>
      <c r="F6640" s="378"/>
      <c r="G6640" s="378"/>
      <c r="H6640" s="376" t="s">
        <v>12</v>
      </c>
      <c r="I6640" s="382" t="s">
        <v>4915</v>
      </c>
      <c r="J6640" s="383" t="str">
        <f>iferror(vlookup(H6640,Actors!$A$2:$D$472,4,false),"")</f>
        <v>Player</v>
      </c>
      <c r="K6640" s="384" t="s">
        <v>12</v>
      </c>
      <c r="L6640" s="376" t="s">
        <v>7344</v>
      </c>
      <c r="M6640" s="381" t="str">
        <f>iferror(vlookup(A6640,Variables!$F$2:$G$2762,2,false),"")</f>
        <v/>
      </c>
      <c r="N6640" s="385" t="s">
        <v>1059</v>
      </c>
    </row>
    <row r="6641">
      <c r="A6641" s="375" t="s">
        <v>7343</v>
      </c>
      <c r="B6641" s="376" t="s">
        <v>552</v>
      </c>
      <c r="C6641" s="377" t="str">
        <f>iferror(vlookup(B6641,Maps!$A$2:$B$111,2,false),"")</f>
        <v>Spot 07 - Zora's Domain</v>
      </c>
      <c r="D6641" s="376" t="s">
        <v>14</v>
      </c>
      <c r="E6641" s="376" t="s">
        <v>1606</v>
      </c>
      <c r="F6641" s="378"/>
      <c r="G6641" s="378"/>
      <c r="H6641" s="376" t="s">
        <v>12</v>
      </c>
      <c r="I6641" s="382" t="s">
        <v>4915</v>
      </c>
      <c r="J6641" s="383" t="str">
        <f>iferror(vlookup(H6641,Actors!$A$2:$D$472,4,false),"")</f>
        <v>Player</v>
      </c>
      <c r="K6641" s="384" t="s">
        <v>12</v>
      </c>
      <c r="L6641" s="376" t="s">
        <v>7344</v>
      </c>
      <c r="M6641" s="381" t="str">
        <f>iferror(vlookup(A6641,Variables!$F$2:$G$2762,2,false),"")</f>
        <v/>
      </c>
      <c r="N6641" s="385" t="s">
        <v>1059</v>
      </c>
    </row>
    <row r="6642">
      <c r="A6642" s="375" t="s">
        <v>7343</v>
      </c>
      <c r="B6642" s="376" t="s">
        <v>552</v>
      </c>
      <c r="C6642" s="377" t="str">
        <f>iferror(vlookup(B6642,Maps!$A$2:$B$111,2,false),"")</f>
        <v>Spot 07 - Zora's Domain</v>
      </c>
      <c r="D6642" s="376" t="s">
        <v>14</v>
      </c>
      <c r="E6642" s="376" t="s">
        <v>1606</v>
      </c>
      <c r="F6642" s="378"/>
      <c r="G6642" s="378"/>
      <c r="H6642" s="376" t="s">
        <v>12</v>
      </c>
      <c r="I6642" s="382" t="s">
        <v>4915</v>
      </c>
      <c r="J6642" s="383" t="str">
        <f>iferror(vlookup(H6642,Actors!$A$2:$D$472,4,false),"")</f>
        <v>Player</v>
      </c>
      <c r="K6642" s="384" t="s">
        <v>12</v>
      </c>
      <c r="L6642" s="376" t="s">
        <v>7344</v>
      </c>
      <c r="M6642" s="381" t="str">
        <f>iferror(vlookup(A6642,Variables!$F$2:$G$2762,2,false),"")</f>
        <v/>
      </c>
      <c r="N6642" s="385" t="s">
        <v>1059</v>
      </c>
    </row>
    <row r="6643">
      <c r="A6643" s="375" t="s">
        <v>7042</v>
      </c>
      <c r="B6643" s="376" t="s">
        <v>552</v>
      </c>
      <c r="C6643" s="377" t="str">
        <f>iferror(vlookup(B6643,Maps!$A$2:$B$111,2,false),"")</f>
        <v>Spot 07 - Zora's Domain</v>
      </c>
      <c r="D6643" s="376" t="s">
        <v>14</v>
      </c>
      <c r="E6643" s="376" t="s">
        <v>1606</v>
      </c>
      <c r="F6643" s="378"/>
      <c r="G6643" s="378"/>
      <c r="H6643" s="376" t="s">
        <v>12</v>
      </c>
      <c r="I6643" s="382" t="s">
        <v>4915</v>
      </c>
      <c r="J6643" s="383" t="str">
        <f>iferror(vlookup(H6643,Actors!$A$2:$D$472,4,false),"")</f>
        <v>Player</v>
      </c>
      <c r="K6643" s="384" t="s">
        <v>12</v>
      </c>
      <c r="L6643" s="376" t="s">
        <v>7043</v>
      </c>
      <c r="M6643" s="381" t="str">
        <f>iferror(vlookup(A6643,Variables!$F$2:$G$2762,2,false),"")</f>
        <v/>
      </c>
      <c r="N6643" s="385" t="s">
        <v>1059</v>
      </c>
    </row>
    <row r="6644">
      <c r="A6644" s="375" t="s">
        <v>7343</v>
      </c>
      <c r="B6644" s="376" t="s">
        <v>552</v>
      </c>
      <c r="C6644" s="377" t="str">
        <f>iferror(vlookup(B6644,Maps!$A$2:$B$111,2,false),"")</f>
        <v>Spot 07 - Zora's Domain</v>
      </c>
      <c r="D6644" s="376" t="s">
        <v>14</v>
      </c>
      <c r="E6644" s="376" t="s">
        <v>1606</v>
      </c>
      <c r="F6644" s="378"/>
      <c r="G6644" s="378"/>
      <c r="H6644" s="376" t="s">
        <v>12</v>
      </c>
      <c r="I6644" s="382" t="s">
        <v>4915</v>
      </c>
      <c r="J6644" s="383" t="str">
        <f>iferror(vlookup(H6644,Actors!$A$2:$D$472,4,false),"")</f>
        <v>Player</v>
      </c>
      <c r="K6644" s="384" t="s">
        <v>12</v>
      </c>
      <c r="L6644" s="376" t="s">
        <v>7344</v>
      </c>
      <c r="M6644" s="381" t="str">
        <f>iferror(vlookup(A6644,Variables!$F$2:$G$2762,2,false),"")</f>
        <v/>
      </c>
      <c r="N6644" s="385" t="s">
        <v>1059</v>
      </c>
    </row>
    <row r="6645">
      <c r="A6645" s="375" t="s">
        <v>7039</v>
      </c>
      <c r="B6645" s="376" t="s">
        <v>552</v>
      </c>
      <c r="C6645" s="377" t="str">
        <f>iferror(vlookup(B6645,Maps!$A$2:$B$111,2,false),"")</f>
        <v>Spot 07 - Zora's Domain</v>
      </c>
      <c r="D6645" s="376" t="s">
        <v>682</v>
      </c>
      <c r="E6645" s="376" t="s">
        <v>1606</v>
      </c>
      <c r="F6645" s="378"/>
      <c r="G6645" s="378"/>
      <c r="H6645" s="376" t="s">
        <v>259</v>
      </c>
      <c r="I6645" s="338" t="s">
        <v>4990</v>
      </c>
      <c r="J6645" s="379" t="str">
        <f>iferror(vlookup(H6645,Actors!$A$2:$D$472,4,false),"")</f>
        <v>Room Transition Plane</v>
      </c>
      <c r="K6645" s="376" t="s">
        <v>21</v>
      </c>
      <c r="L6645" s="376" t="s">
        <v>3064</v>
      </c>
      <c r="M6645" s="381" t="str">
        <f>iferror(vlookup(A6645,Variables!$F$2:$G$2762,2,false),"")</f>
        <v/>
      </c>
      <c r="N6645" s="378" t="s">
        <v>1059</v>
      </c>
    </row>
    <row r="6646">
      <c r="A6646" s="375" t="s">
        <v>7039</v>
      </c>
      <c r="B6646" s="376" t="s">
        <v>552</v>
      </c>
      <c r="C6646" s="377" t="str">
        <f>iferror(vlookup(B6646,Maps!$A$2:$B$111,2,false),"")</f>
        <v>Spot 07 - Zora's Domain</v>
      </c>
      <c r="D6646" s="376" t="s">
        <v>682</v>
      </c>
      <c r="E6646" s="376" t="s">
        <v>1606</v>
      </c>
      <c r="F6646" s="378"/>
      <c r="G6646" s="378"/>
      <c r="H6646" s="376" t="s">
        <v>259</v>
      </c>
      <c r="I6646" s="338" t="s">
        <v>4990</v>
      </c>
      <c r="J6646" s="379" t="str">
        <f>iferror(vlookup(H6646,Actors!$A$2:$D$472,4,false),"")</f>
        <v>Room Transition Plane</v>
      </c>
      <c r="K6646" s="376" t="s">
        <v>21</v>
      </c>
      <c r="L6646" s="376" t="s">
        <v>3064</v>
      </c>
      <c r="M6646" s="381" t="str">
        <f>iferror(vlookup(A6646,Variables!$F$2:$G$2762,2,false),"")</f>
        <v/>
      </c>
      <c r="N6646" s="378" t="s">
        <v>1059</v>
      </c>
    </row>
    <row r="6647">
      <c r="A6647" s="375" t="s">
        <v>7343</v>
      </c>
      <c r="B6647" s="376" t="s">
        <v>552</v>
      </c>
      <c r="C6647" s="377" t="str">
        <f>iferror(vlookup(B6647,Maps!$A$2:$B$111,2,false),"")</f>
        <v>Spot 07 - Zora's Domain</v>
      </c>
      <c r="D6647" s="376" t="s">
        <v>682</v>
      </c>
      <c r="E6647" s="376" t="s">
        <v>1606</v>
      </c>
      <c r="F6647" s="378"/>
      <c r="G6647" s="378"/>
      <c r="H6647" s="376" t="s">
        <v>12</v>
      </c>
      <c r="I6647" s="382" t="s">
        <v>4915</v>
      </c>
      <c r="J6647" s="383" t="str">
        <f>iferror(vlookup(H6647,Actors!$A$2:$D$472,4,false),"")</f>
        <v>Player</v>
      </c>
      <c r="K6647" s="384" t="s">
        <v>12</v>
      </c>
      <c r="L6647" s="376" t="s">
        <v>7344</v>
      </c>
      <c r="M6647" s="381" t="str">
        <f>iferror(vlookup(A6647,Variables!$F$2:$G$2762,2,false),"")</f>
        <v/>
      </c>
      <c r="N6647" s="385" t="s">
        <v>1059</v>
      </c>
    </row>
    <row r="6648">
      <c r="A6648" s="375" t="s">
        <v>7343</v>
      </c>
      <c r="B6648" s="376" t="s">
        <v>552</v>
      </c>
      <c r="C6648" s="377" t="str">
        <f>iferror(vlookup(B6648,Maps!$A$2:$B$111,2,false),"")</f>
        <v>Spot 07 - Zora's Domain</v>
      </c>
      <c r="D6648" s="376" t="s">
        <v>682</v>
      </c>
      <c r="E6648" s="376" t="s">
        <v>1606</v>
      </c>
      <c r="F6648" s="378"/>
      <c r="G6648" s="378"/>
      <c r="H6648" s="376" t="s">
        <v>12</v>
      </c>
      <c r="I6648" s="382" t="s">
        <v>4915</v>
      </c>
      <c r="J6648" s="383" t="str">
        <f>iferror(vlookup(H6648,Actors!$A$2:$D$472,4,false),"")</f>
        <v>Player</v>
      </c>
      <c r="K6648" s="384" t="s">
        <v>12</v>
      </c>
      <c r="L6648" s="376" t="s">
        <v>7344</v>
      </c>
      <c r="M6648" s="381" t="str">
        <f>iferror(vlookup(A6648,Variables!$F$2:$G$2762,2,false),"")</f>
        <v/>
      </c>
      <c r="N6648" s="385" t="s">
        <v>1059</v>
      </c>
    </row>
    <row r="6649">
      <c r="A6649" s="375" t="s">
        <v>7040</v>
      </c>
      <c r="B6649" s="376" t="s">
        <v>552</v>
      </c>
      <c r="C6649" s="377" t="str">
        <f>iferror(vlookup(B6649,Maps!$A$2:$B$111,2,false),"")</f>
        <v>Spot 07 - Zora's Domain</v>
      </c>
      <c r="D6649" s="376" t="s">
        <v>682</v>
      </c>
      <c r="E6649" s="376" t="s">
        <v>1606</v>
      </c>
      <c r="F6649" s="378"/>
      <c r="G6649" s="378"/>
      <c r="H6649" s="376" t="s">
        <v>12</v>
      </c>
      <c r="I6649" s="382" t="s">
        <v>4915</v>
      </c>
      <c r="J6649" s="383" t="str">
        <f>iferror(vlookup(H6649,Actors!$A$2:$D$472,4,false),"")</f>
        <v>Player</v>
      </c>
      <c r="K6649" s="384" t="s">
        <v>12</v>
      </c>
      <c r="L6649" s="376" t="s">
        <v>7041</v>
      </c>
      <c r="M6649" s="381" t="str">
        <f>iferror(vlookup(A6649,Variables!$F$2:$G$2762,2,false),"")</f>
        <v/>
      </c>
      <c r="N6649" s="385" t="s">
        <v>1059</v>
      </c>
    </row>
    <row r="6650">
      <c r="A6650" s="375" t="s">
        <v>7042</v>
      </c>
      <c r="B6650" s="376" t="s">
        <v>552</v>
      </c>
      <c r="C6650" s="377" t="str">
        <f>iferror(vlookup(B6650,Maps!$A$2:$B$111,2,false),"")</f>
        <v>Spot 07 - Zora's Domain</v>
      </c>
      <c r="D6650" s="376" t="s">
        <v>682</v>
      </c>
      <c r="E6650" s="376" t="s">
        <v>1606</v>
      </c>
      <c r="F6650" s="378"/>
      <c r="G6650" s="378"/>
      <c r="H6650" s="376" t="s">
        <v>12</v>
      </c>
      <c r="I6650" s="382" t="s">
        <v>4915</v>
      </c>
      <c r="J6650" s="383" t="str">
        <f>iferror(vlookup(H6650,Actors!$A$2:$D$472,4,false),"")</f>
        <v>Player</v>
      </c>
      <c r="K6650" s="384" t="s">
        <v>12</v>
      </c>
      <c r="L6650" s="376" t="s">
        <v>7043</v>
      </c>
      <c r="M6650" s="381" t="str">
        <f>iferror(vlookup(A6650,Variables!$F$2:$G$2762,2,false),"")</f>
        <v/>
      </c>
      <c r="N6650" s="385" t="s">
        <v>1059</v>
      </c>
    </row>
    <row r="6651">
      <c r="A6651" s="375" t="s">
        <v>7343</v>
      </c>
      <c r="B6651" s="376" t="s">
        <v>552</v>
      </c>
      <c r="C6651" s="377" t="str">
        <f>iferror(vlookup(B6651,Maps!$A$2:$B$111,2,false),"")</f>
        <v>Spot 07 - Zora's Domain</v>
      </c>
      <c r="D6651" s="376" t="s">
        <v>682</v>
      </c>
      <c r="E6651" s="376" t="s">
        <v>1606</v>
      </c>
      <c r="F6651" s="378"/>
      <c r="G6651" s="378"/>
      <c r="H6651" s="376" t="s">
        <v>12</v>
      </c>
      <c r="I6651" s="382" t="s">
        <v>4915</v>
      </c>
      <c r="J6651" s="383" t="str">
        <f>iferror(vlookup(H6651,Actors!$A$2:$D$472,4,false),"")</f>
        <v>Player</v>
      </c>
      <c r="K6651" s="384" t="s">
        <v>12</v>
      </c>
      <c r="L6651" s="376" t="s">
        <v>7344</v>
      </c>
      <c r="M6651" s="381" t="str">
        <f>iferror(vlookup(A6651,Variables!$F$2:$G$2762,2,false),"")</f>
        <v/>
      </c>
      <c r="N6651" s="385" t="s">
        <v>1059</v>
      </c>
    </row>
    <row r="6652">
      <c r="A6652" s="375" t="s">
        <v>7039</v>
      </c>
      <c r="B6652" s="376" t="s">
        <v>552</v>
      </c>
      <c r="C6652" s="377" t="str">
        <f>iferror(vlookup(B6652,Maps!$A$2:$B$111,2,false),"")</f>
        <v>Spot 07 - Zora's Domain</v>
      </c>
      <c r="D6652" s="376" t="s">
        <v>686</v>
      </c>
      <c r="E6652" s="376" t="s">
        <v>1606</v>
      </c>
      <c r="F6652" s="378"/>
      <c r="G6652" s="378"/>
      <c r="H6652" s="376" t="s">
        <v>259</v>
      </c>
      <c r="I6652" s="338" t="s">
        <v>4990</v>
      </c>
      <c r="J6652" s="379" t="str">
        <f>iferror(vlookup(H6652,Actors!$A$2:$D$472,4,false),"")</f>
        <v>Room Transition Plane</v>
      </c>
      <c r="K6652" s="376" t="s">
        <v>21</v>
      </c>
      <c r="L6652" s="376" t="s">
        <v>3064</v>
      </c>
      <c r="M6652" s="381" t="str">
        <f>iferror(vlookup(A6652,Variables!$F$2:$G$2762,2,false),"")</f>
        <v/>
      </c>
      <c r="N6652" s="378" t="s">
        <v>1059</v>
      </c>
    </row>
    <row r="6653">
      <c r="A6653" s="375" t="s">
        <v>7039</v>
      </c>
      <c r="B6653" s="376" t="s">
        <v>552</v>
      </c>
      <c r="C6653" s="377" t="str">
        <f>iferror(vlookup(B6653,Maps!$A$2:$B$111,2,false),"")</f>
        <v>Spot 07 - Zora's Domain</v>
      </c>
      <c r="D6653" s="376" t="s">
        <v>686</v>
      </c>
      <c r="E6653" s="376" t="s">
        <v>1606</v>
      </c>
      <c r="F6653" s="378"/>
      <c r="G6653" s="378"/>
      <c r="H6653" s="376" t="s">
        <v>259</v>
      </c>
      <c r="I6653" s="338" t="s">
        <v>4990</v>
      </c>
      <c r="J6653" s="379" t="str">
        <f>iferror(vlookup(H6653,Actors!$A$2:$D$472,4,false),"")</f>
        <v>Room Transition Plane</v>
      </c>
      <c r="K6653" s="376" t="s">
        <v>21</v>
      </c>
      <c r="L6653" s="376" t="s">
        <v>3064</v>
      </c>
      <c r="M6653" s="381" t="str">
        <f>iferror(vlookup(A6653,Variables!$F$2:$G$2762,2,false),"")</f>
        <v/>
      </c>
      <c r="N6653" s="378" t="s">
        <v>1059</v>
      </c>
    </row>
    <row r="6654">
      <c r="A6654" s="375" t="s">
        <v>9523</v>
      </c>
      <c r="B6654" s="376" t="s">
        <v>552</v>
      </c>
      <c r="C6654" s="377" t="str">
        <f>iferror(vlookup(B6654,Maps!$A$2:$B$111,2,false),"")</f>
        <v>Spot 07 - Zora's Domain</v>
      </c>
      <c r="D6654" s="376" t="s">
        <v>686</v>
      </c>
      <c r="E6654" s="376" t="s">
        <v>1606</v>
      </c>
      <c r="F6654" s="378"/>
      <c r="G6654" s="378"/>
      <c r="H6654" s="376" t="s">
        <v>12</v>
      </c>
      <c r="I6654" s="382" t="s">
        <v>4915</v>
      </c>
      <c r="J6654" s="383" t="str">
        <f>iferror(vlookup(H6654,Actors!$A$2:$D$472,4,false),"")</f>
        <v>Player</v>
      </c>
      <c r="K6654" s="384" t="s">
        <v>12</v>
      </c>
      <c r="L6654" s="376" t="s">
        <v>2953</v>
      </c>
      <c r="M6654" s="381" t="str">
        <f>iferror(vlookup(A6654,Variables!$F$2:$G$2762,2,false),"")</f>
        <v/>
      </c>
      <c r="N6654" s="385" t="s">
        <v>1059</v>
      </c>
    </row>
    <row r="6655">
      <c r="A6655" s="386" t="s">
        <v>7954</v>
      </c>
      <c r="B6655" s="387" t="s">
        <v>552</v>
      </c>
      <c r="C6655" s="388" t="str">
        <f>iferror(vlookup(B6655,Maps!$A$2:$B$111,2,false),"")</f>
        <v>Spot 07 - Zora's Domain</v>
      </c>
      <c r="D6655" s="387" t="s">
        <v>14</v>
      </c>
      <c r="E6655" s="387" t="s">
        <v>14</v>
      </c>
      <c r="F6655" s="389"/>
      <c r="G6655" s="389"/>
      <c r="H6655" s="387" t="s">
        <v>215</v>
      </c>
      <c r="I6655" s="390" t="s">
        <v>5050</v>
      </c>
      <c r="J6655" s="391" t="str">
        <f>iferror(vlookup(H6655,Actors!$A$2:$D$472,4,false),"")</f>
        <v>Sound Effects I</v>
      </c>
      <c r="K6655" s="387" t="s">
        <v>21</v>
      </c>
      <c r="L6655" s="387" t="s">
        <v>12</v>
      </c>
      <c r="M6655" s="392" t="str">
        <f>iferror(vlookup(A6655,Variables!$F$2:$G$2762,2,false),"")</f>
        <v>Background Noise - Water Flowing</v>
      </c>
      <c r="N6655" s="389" t="s">
        <v>1059</v>
      </c>
    </row>
    <row r="6656">
      <c r="A6656" s="386" t="s">
        <v>10250</v>
      </c>
      <c r="B6656" s="387" t="s">
        <v>552</v>
      </c>
      <c r="C6656" s="388" t="str">
        <f>iferror(vlookup(B6656,Maps!$A$2:$B$111,2,false),"")</f>
        <v>Spot 07 - Zora's Domain</v>
      </c>
      <c r="D6656" s="387" t="s">
        <v>14</v>
      </c>
      <c r="E6656" s="387" t="s">
        <v>14</v>
      </c>
      <c r="F6656" s="389"/>
      <c r="G6656" s="389"/>
      <c r="H6656" s="387" t="s">
        <v>3115</v>
      </c>
      <c r="I6656" s="390" t="s">
        <v>5810</v>
      </c>
      <c r="J6656" s="391" t="str">
        <f>iferror(vlookup(H6656,Actors!$A$2:$D$472,4,false),"")</f>
        <v>King Zora</v>
      </c>
      <c r="K6656" s="387" t="s">
        <v>2953</v>
      </c>
      <c r="L6656" s="387" t="s">
        <v>2955</v>
      </c>
      <c r="M6656" s="392" t="str">
        <f>iferror(vlookup(A6656,Variables!$F$2:$G$2762,2,false),"")</f>
        <v/>
      </c>
      <c r="N6656" s="389" t="s">
        <v>1059</v>
      </c>
    </row>
    <row r="6657">
      <c r="A6657" s="386" t="s">
        <v>10251</v>
      </c>
      <c r="B6657" s="387" t="s">
        <v>552</v>
      </c>
      <c r="C6657" s="388" t="str">
        <f>iferror(vlookup(B6657,Maps!$A$2:$B$111,2,false),"")</f>
        <v>Spot 07 - Zora's Domain</v>
      </c>
      <c r="D6657" s="387" t="s">
        <v>14</v>
      </c>
      <c r="E6657" s="387" t="s">
        <v>14</v>
      </c>
      <c r="F6657" s="389"/>
      <c r="G6657" s="389"/>
      <c r="H6657" s="387" t="s">
        <v>2811</v>
      </c>
      <c r="I6657" s="390" t="s">
        <v>5303</v>
      </c>
      <c r="J6657" s="391" t="str">
        <f>iferror(vlookup(H6657,Actors!$A$2:$D$472,4,false),"")</f>
        <v>Child Ruto</v>
      </c>
      <c r="K6657" s="387" t="s">
        <v>2816</v>
      </c>
      <c r="L6657" s="387" t="s">
        <v>48</v>
      </c>
      <c r="M6657" s="392" t="str">
        <f>iferror(vlookup(A6657,Variables!$F$2:$G$2762,2,false),"")</f>
        <v/>
      </c>
      <c r="N6657" s="389" t="s">
        <v>1059</v>
      </c>
    </row>
    <row r="6658">
      <c r="A6658" s="386" t="s">
        <v>10252</v>
      </c>
      <c r="B6658" s="387" t="s">
        <v>552</v>
      </c>
      <c r="C6658" s="388" t="str">
        <f>iferror(vlookup(B6658,Maps!$A$2:$B$111,2,false),"")</f>
        <v>Spot 07 - Zora's Domain</v>
      </c>
      <c r="D6658" s="387" t="s">
        <v>14</v>
      </c>
      <c r="E6658" s="387" t="s">
        <v>14</v>
      </c>
      <c r="F6658" s="389"/>
      <c r="G6658" s="389"/>
      <c r="H6658" s="387" t="s">
        <v>3005</v>
      </c>
      <c r="I6658" s="390" t="s">
        <v>5631</v>
      </c>
      <c r="J6658" s="391" t="str">
        <f>iferror(vlookup(H6658,Actors!$A$2:$D$472,4,false),"")</f>
        <v>Zora's Domain Waterfall</v>
      </c>
      <c r="K6658" s="387" t="s">
        <v>2981</v>
      </c>
      <c r="L6658" s="387" t="s">
        <v>21</v>
      </c>
      <c r="M6658" s="392" t="str">
        <f>iferror(vlookup(A6658,Variables!$F$2:$G$2762,2,false),"")</f>
        <v>River, Waterfall, Pool, 1F Waterfall Top (Room 00)</v>
      </c>
      <c r="N6658" s="389" t="s">
        <v>1059</v>
      </c>
    </row>
    <row r="6659">
      <c r="A6659" s="386" t="s">
        <v>10253</v>
      </c>
      <c r="B6659" s="387" t="s">
        <v>552</v>
      </c>
      <c r="C6659" s="388" t="str">
        <f>iferror(vlookup(B6659,Maps!$A$2:$B$111,2,false),"")</f>
        <v>Spot 07 - Zora's Domain</v>
      </c>
      <c r="D6659" s="387" t="s">
        <v>14</v>
      </c>
      <c r="E6659" s="387" t="s">
        <v>14</v>
      </c>
      <c r="F6659" s="389"/>
      <c r="G6659" s="389"/>
      <c r="H6659" s="387" t="s">
        <v>398</v>
      </c>
      <c r="I6659" s="395" t="s">
        <v>5044</v>
      </c>
      <c r="J6659" s="284" t="str">
        <f>iferror(vlookup(H6659,Actors!$A$2:$D$472,4,false),"")</f>
        <v>Directional Sign &amp; Square Sign [Early]</v>
      </c>
      <c r="K6659" s="393" t="s">
        <v>12</v>
      </c>
      <c r="L6659" s="387" t="s">
        <v>10254</v>
      </c>
      <c r="M6659" s="392" t="str">
        <f>iferror(vlookup(A6659,Variables!$F$2:$G$2762,2,false),"")</f>
        <v>Directional Sign - High Dive Practice Spot</v>
      </c>
      <c r="N6659" s="394" t="s">
        <v>1059</v>
      </c>
    </row>
    <row r="6660">
      <c r="A6660" s="386" t="s">
        <v>7075</v>
      </c>
      <c r="B6660" s="387" t="s">
        <v>552</v>
      </c>
      <c r="C6660" s="388" t="str">
        <f>iferror(vlookup(B6660,Maps!$A$2:$B$111,2,false),"")</f>
        <v>Spot 07 - Zora's Domain</v>
      </c>
      <c r="D6660" s="387" t="s">
        <v>14</v>
      </c>
      <c r="E6660" s="387" t="s">
        <v>14</v>
      </c>
      <c r="F6660" s="389"/>
      <c r="G6660" s="389"/>
      <c r="H6660" s="387" t="s">
        <v>104</v>
      </c>
      <c r="I6660" s="390" t="s">
        <v>5146</v>
      </c>
      <c r="J6660" s="391" t="str">
        <f>iferror(vlookup(H6660,Actors!$A$2:$D$472,4,false),"")</f>
        <v>Torch Stand (Generic)</v>
      </c>
      <c r="K6660" s="387" t="s">
        <v>2818</v>
      </c>
      <c r="L6660" s="387" t="s">
        <v>7076</v>
      </c>
      <c r="M6660" s="392" t="str">
        <f>iferror(vlookup(A6660,Variables!$F$2:$G$2762,2,false),"")</f>
        <v>Wooden Torch (Lit)</v>
      </c>
      <c r="N6660" s="389" t="s">
        <v>1059</v>
      </c>
    </row>
    <row r="6661">
      <c r="A6661" s="386" t="s">
        <v>7075</v>
      </c>
      <c r="B6661" s="387" t="s">
        <v>552</v>
      </c>
      <c r="C6661" s="388" t="str">
        <f>iferror(vlookup(B6661,Maps!$A$2:$B$111,2,false),"")</f>
        <v>Spot 07 - Zora's Domain</v>
      </c>
      <c r="D6661" s="387" t="s">
        <v>14</v>
      </c>
      <c r="E6661" s="387" t="s">
        <v>14</v>
      </c>
      <c r="F6661" s="389"/>
      <c r="G6661" s="389"/>
      <c r="H6661" s="387" t="s">
        <v>104</v>
      </c>
      <c r="I6661" s="390" t="s">
        <v>5146</v>
      </c>
      <c r="J6661" s="391" t="str">
        <f>iferror(vlookup(H6661,Actors!$A$2:$D$472,4,false),"")</f>
        <v>Torch Stand (Generic)</v>
      </c>
      <c r="K6661" s="387" t="s">
        <v>2818</v>
      </c>
      <c r="L6661" s="387" t="s">
        <v>7076</v>
      </c>
      <c r="M6661" s="392" t="str">
        <f>iferror(vlookup(A6661,Variables!$F$2:$G$2762,2,false),"")</f>
        <v>Wooden Torch (Lit)</v>
      </c>
      <c r="N6661" s="389" t="s">
        <v>1059</v>
      </c>
    </row>
    <row r="6662">
      <c r="A6662" s="386" t="s">
        <v>10255</v>
      </c>
      <c r="B6662" s="387" t="s">
        <v>552</v>
      </c>
      <c r="C6662" s="388" t="str">
        <f>iferror(vlookup(B6662,Maps!$A$2:$B$111,2,false),"")</f>
        <v>Spot 07 - Zora's Domain</v>
      </c>
      <c r="D6662" s="387" t="s">
        <v>14</v>
      </c>
      <c r="E6662" s="387" t="s">
        <v>14</v>
      </c>
      <c r="F6662" s="389"/>
      <c r="G6662" s="389"/>
      <c r="H6662" s="387" t="s">
        <v>3067</v>
      </c>
      <c r="I6662" s="390" t="s">
        <v>5719</v>
      </c>
      <c r="J6662" s="391" t="str">
        <f>iferror(vlookup(H6662,Actors!$A$2:$D$472,4,false),"")</f>
        <v>Square Sign</v>
      </c>
      <c r="K6662" s="387" t="s">
        <v>3030</v>
      </c>
      <c r="L6662" s="387" t="s">
        <v>3783</v>
      </c>
      <c r="M6662" s="392" t="str">
        <f>iferror(vlookup(A6662,Variables!$F$2:$G$2762,2,false),"")</f>
        <v>King Zora’s Throne Room / To hear the King’s royal / proclamations, stand on the / platform and speak to him.</v>
      </c>
      <c r="N6662" s="389" t="s">
        <v>1059</v>
      </c>
    </row>
    <row r="6663">
      <c r="A6663" s="386" t="s">
        <v>10256</v>
      </c>
      <c r="B6663" s="387" t="s">
        <v>552</v>
      </c>
      <c r="C6663" s="388" t="str">
        <f>iferror(vlookup(B6663,Maps!$A$2:$B$111,2,false),"")</f>
        <v>Spot 07 - Zora's Domain</v>
      </c>
      <c r="D6663" s="387" t="s">
        <v>14</v>
      </c>
      <c r="E6663" s="387" t="s">
        <v>14</v>
      </c>
      <c r="F6663" s="389"/>
      <c r="G6663" s="389"/>
      <c r="H6663" s="387" t="s">
        <v>3013</v>
      </c>
      <c r="I6663" s="390" t="s">
        <v>5642</v>
      </c>
      <c r="J6663" s="284" t="str">
        <f>iferror(vlookup(H6663,Actors!$A$2:$D$472,4,false),"")</f>
        <v>Diving Game Zora</v>
      </c>
      <c r="K6663" s="393" t="s">
        <v>2952</v>
      </c>
      <c r="L6663" s="387" t="s">
        <v>7164</v>
      </c>
      <c r="M6663" s="392" t="str">
        <f>iferror(vlookup(A6663,Variables!$F$2:$G$2762,2,false),"")</f>
        <v>Diving Game Zora</v>
      </c>
      <c r="N6663" s="394" t="s">
        <v>1059</v>
      </c>
    </row>
    <row r="6664">
      <c r="A6664" s="386" t="s">
        <v>9395</v>
      </c>
      <c r="B6664" s="387" t="s">
        <v>552</v>
      </c>
      <c r="C6664" s="388" t="str">
        <f>iferror(vlookup(B6664,Maps!$A$2:$B$111,2,false),"")</f>
        <v>Spot 07 - Zora's Domain</v>
      </c>
      <c r="D6664" s="387" t="s">
        <v>14</v>
      </c>
      <c r="E6664" s="387" t="s">
        <v>14</v>
      </c>
      <c r="F6664" s="389"/>
      <c r="G6664" s="389"/>
      <c r="H6664" s="387" t="s">
        <v>3200</v>
      </c>
      <c r="I6664" s="390" t="s">
        <v>5977</v>
      </c>
      <c r="J6664" s="391" t="str">
        <f>iferror(vlookup(H6664,Actors!$A$2:$D$472,4,false),"")</f>
        <v>Beehive</v>
      </c>
      <c r="K6664" s="387" t="s">
        <v>28</v>
      </c>
      <c r="L6664" s="387" t="s">
        <v>7078</v>
      </c>
      <c r="M6664" s="392" t="str">
        <f>iferror(vlookup(A6664,Variables!$F$2:$G$2762,2,false),"")</f>
        <v/>
      </c>
      <c r="N6664" s="389" t="s">
        <v>1059</v>
      </c>
    </row>
    <row r="6665">
      <c r="A6665" s="386" t="s">
        <v>9395</v>
      </c>
      <c r="B6665" s="387" t="s">
        <v>552</v>
      </c>
      <c r="C6665" s="388" t="str">
        <f>iferror(vlookup(B6665,Maps!$A$2:$B$111,2,false),"")</f>
        <v>Spot 07 - Zora's Domain</v>
      </c>
      <c r="D6665" s="387" t="s">
        <v>14</v>
      </c>
      <c r="E6665" s="387" t="s">
        <v>14</v>
      </c>
      <c r="F6665" s="389"/>
      <c r="G6665" s="389"/>
      <c r="H6665" s="387" t="s">
        <v>3200</v>
      </c>
      <c r="I6665" s="390" t="s">
        <v>5977</v>
      </c>
      <c r="J6665" s="391" t="str">
        <f>iferror(vlookup(H6665,Actors!$A$2:$D$472,4,false),"")</f>
        <v>Beehive</v>
      </c>
      <c r="K6665" s="387" t="s">
        <v>28</v>
      </c>
      <c r="L6665" s="387" t="s">
        <v>7078</v>
      </c>
      <c r="M6665" s="392" t="str">
        <f>iferror(vlookup(A6665,Variables!$F$2:$G$2762,2,false),"")</f>
        <v/>
      </c>
      <c r="N6665" s="389" t="s">
        <v>1059</v>
      </c>
    </row>
    <row r="6666">
      <c r="A6666" s="386" t="s">
        <v>9395</v>
      </c>
      <c r="B6666" s="387" t="s">
        <v>552</v>
      </c>
      <c r="C6666" s="388" t="str">
        <f>iferror(vlookup(B6666,Maps!$A$2:$B$111,2,false),"")</f>
        <v>Spot 07 - Zora's Domain</v>
      </c>
      <c r="D6666" s="387" t="s">
        <v>14</v>
      </c>
      <c r="E6666" s="387" t="s">
        <v>14</v>
      </c>
      <c r="F6666" s="389"/>
      <c r="G6666" s="389"/>
      <c r="H6666" s="387" t="s">
        <v>3200</v>
      </c>
      <c r="I6666" s="390" t="s">
        <v>5977</v>
      </c>
      <c r="J6666" s="391" t="str">
        <f>iferror(vlookup(H6666,Actors!$A$2:$D$472,4,false),"")</f>
        <v>Beehive</v>
      </c>
      <c r="K6666" s="387" t="s">
        <v>28</v>
      </c>
      <c r="L6666" s="387" t="s">
        <v>7078</v>
      </c>
      <c r="M6666" s="392" t="str">
        <f>iferror(vlookup(A6666,Variables!$F$2:$G$2762,2,false),"")</f>
        <v/>
      </c>
      <c r="N6666" s="389" t="s">
        <v>1059</v>
      </c>
    </row>
    <row r="6667">
      <c r="A6667" s="386" t="s">
        <v>10257</v>
      </c>
      <c r="B6667" s="387" t="s">
        <v>552</v>
      </c>
      <c r="C6667" s="388" t="str">
        <f>iferror(vlookup(B6667,Maps!$A$2:$B$111,2,false),"")</f>
        <v>Spot 07 - Zora's Domain</v>
      </c>
      <c r="D6667" s="387" t="s">
        <v>14</v>
      </c>
      <c r="E6667" s="387" t="s">
        <v>14</v>
      </c>
      <c r="F6667" s="389"/>
      <c r="G6667" s="389"/>
      <c r="H6667" s="387" t="s">
        <v>104</v>
      </c>
      <c r="I6667" s="390" t="s">
        <v>5146</v>
      </c>
      <c r="J6667" s="391" t="str">
        <f>iferror(vlookup(H6667,Actors!$A$2:$D$472,4,false),"")</f>
        <v>Torch Stand (Generic)</v>
      </c>
      <c r="K6667" s="387" t="s">
        <v>2818</v>
      </c>
      <c r="L6667" s="387" t="s">
        <v>7400</v>
      </c>
      <c r="M6667" s="392" t="str">
        <f>iferror(vlookup(A6667,Variables!$F$2:$G$2762,2,false),"")</f>
        <v>Wooden Torch (Unlit)</v>
      </c>
      <c r="N6667" s="389" t="s">
        <v>1059</v>
      </c>
    </row>
    <row r="6668">
      <c r="A6668" s="386" t="s">
        <v>10258</v>
      </c>
      <c r="B6668" s="387" t="s">
        <v>552</v>
      </c>
      <c r="C6668" s="388" t="str">
        <f>iferror(vlookup(B6668,Maps!$A$2:$B$111,2,false),"")</f>
        <v>Spot 07 - Zora's Domain</v>
      </c>
      <c r="D6668" s="387" t="s">
        <v>14</v>
      </c>
      <c r="E6668" s="387" t="s">
        <v>14</v>
      </c>
      <c r="F6668" s="389"/>
      <c r="G6668" s="389"/>
      <c r="H6668" s="387" t="s">
        <v>3240</v>
      </c>
      <c r="I6668" s="390" t="s">
        <v>6052</v>
      </c>
      <c r="J6668" s="391" t="str">
        <f>iferror(vlookup(H6668,Actors!$A$2:$D$472,4,false),"")</f>
        <v>Gossip Stone</v>
      </c>
      <c r="K6668" s="387" t="s">
        <v>3172</v>
      </c>
      <c r="L6668" s="387" t="s">
        <v>10259</v>
      </c>
      <c r="M6668" s="392" t="str">
        <f>iferror(vlookup(A6668,Variables!$F$2:$G$2762,2,false),"")</f>
        <v/>
      </c>
      <c r="N6668" s="389" t="s">
        <v>1059</v>
      </c>
    </row>
    <row r="6669">
      <c r="A6669" s="426" t="s">
        <v>10260</v>
      </c>
      <c r="B6669" s="427" t="s">
        <v>552</v>
      </c>
      <c r="C6669" s="428" t="str">
        <f>iferror(vlookup(B6669,Maps!$A$2:$B$111,2,false),"")</f>
        <v>Spot 07 - Zora's Domain</v>
      </c>
      <c r="D6669" s="427" t="s">
        <v>682</v>
      </c>
      <c r="E6669" s="427" t="s">
        <v>14</v>
      </c>
      <c r="F6669" s="431"/>
      <c r="G6669" s="431"/>
      <c r="H6669" s="427" t="s">
        <v>3115</v>
      </c>
      <c r="I6669" s="341" t="s">
        <v>5810</v>
      </c>
      <c r="J6669" s="430" t="str">
        <f>iferror(vlookup(H6669,Actors!$A$2:$D$472,4,false),"")</f>
        <v>King Zora</v>
      </c>
      <c r="K6669" s="427" t="s">
        <v>2953</v>
      </c>
      <c r="L6669" s="427" t="s">
        <v>12</v>
      </c>
      <c r="M6669" s="380" t="str">
        <f>iferror(vlookup(A6669,Variables!$F$2:$G$2762,2,false),"")</f>
        <v/>
      </c>
      <c r="N6669" s="431" t="s">
        <v>1059</v>
      </c>
    </row>
    <row r="6670">
      <c r="A6670" s="426" t="s">
        <v>10258</v>
      </c>
      <c r="B6670" s="427" t="s">
        <v>552</v>
      </c>
      <c r="C6670" s="428" t="str">
        <f>iferror(vlookup(B6670,Maps!$A$2:$B$111,2,false),"")</f>
        <v>Spot 07 - Zora's Domain</v>
      </c>
      <c r="D6670" s="427" t="s">
        <v>682</v>
      </c>
      <c r="E6670" s="427" t="s">
        <v>14</v>
      </c>
      <c r="F6670" s="431"/>
      <c r="G6670" s="431"/>
      <c r="H6670" s="427" t="s">
        <v>3240</v>
      </c>
      <c r="I6670" s="341" t="s">
        <v>6052</v>
      </c>
      <c r="J6670" s="430" t="str">
        <f>iferror(vlookup(H6670,Actors!$A$2:$D$472,4,false),"")</f>
        <v>Gossip Stone</v>
      </c>
      <c r="K6670" s="427" t="s">
        <v>3172</v>
      </c>
      <c r="L6670" s="427" t="s">
        <v>10259</v>
      </c>
      <c r="M6670" s="380" t="str">
        <f>iferror(vlookup(A6670,Variables!$F$2:$G$2762,2,false),"")</f>
        <v/>
      </c>
      <c r="N6670" s="431" t="s">
        <v>1059</v>
      </c>
    </row>
    <row r="6671">
      <c r="A6671" s="426" t="s">
        <v>10252</v>
      </c>
      <c r="B6671" s="427" t="s">
        <v>552</v>
      </c>
      <c r="C6671" s="428" t="str">
        <f>iferror(vlookup(B6671,Maps!$A$2:$B$111,2,false),"")</f>
        <v>Spot 07 - Zora's Domain</v>
      </c>
      <c r="D6671" s="427" t="s">
        <v>682</v>
      </c>
      <c r="E6671" s="427" t="s">
        <v>14</v>
      </c>
      <c r="F6671" s="431"/>
      <c r="G6671" s="431"/>
      <c r="H6671" s="427" t="s">
        <v>3005</v>
      </c>
      <c r="I6671" s="341" t="s">
        <v>5631</v>
      </c>
      <c r="J6671" s="430" t="str">
        <f>iferror(vlookup(H6671,Actors!$A$2:$D$472,4,false),"")</f>
        <v>Zora's Domain Waterfall</v>
      </c>
      <c r="K6671" s="427" t="s">
        <v>2981</v>
      </c>
      <c r="L6671" s="427" t="s">
        <v>21</v>
      </c>
      <c r="M6671" s="380" t="str">
        <f>iferror(vlookup(A6671,Variables!$F$2:$G$2762,2,false),"")</f>
        <v>River, Waterfall, Pool, 1F Waterfall Top (Room 00)</v>
      </c>
      <c r="N6671" s="431" t="s">
        <v>1059</v>
      </c>
    </row>
    <row r="6672">
      <c r="A6672" s="426" t="s">
        <v>10253</v>
      </c>
      <c r="B6672" s="427" t="s">
        <v>552</v>
      </c>
      <c r="C6672" s="428" t="str">
        <f>iferror(vlookup(B6672,Maps!$A$2:$B$111,2,false),"")</f>
        <v>Spot 07 - Zora's Domain</v>
      </c>
      <c r="D6672" s="427" t="s">
        <v>682</v>
      </c>
      <c r="E6672" s="427" t="s">
        <v>14</v>
      </c>
      <c r="F6672" s="431"/>
      <c r="G6672" s="431"/>
      <c r="H6672" s="427" t="s">
        <v>398</v>
      </c>
      <c r="I6672" s="496" t="s">
        <v>5044</v>
      </c>
      <c r="J6672" s="432" t="str">
        <f>iferror(vlookup(H6672,Actors!$A$2:$D$472,4,false),"")</f>
        <v>Directional Sign &amp; Square Sign [Early]</v>
      </c>
      <c r="K6672" s="433" t="s">
        <v>12</v>
      </c>
      <c r="L6672" s="427" t="s">
        <v>10254</v>
      </c>
      <c r="M6672" s="380" t="str">
        <f>iferror(vlookup(A6672,Variables!$F$2:$G$2762,2,false),"")</f>
        <v>Directional Sign - High Dive Practice Spot</v>
      </c>
      <c r="N6672" s="434" t="s">
        <v>1059</v>
      </c>
    </row>
    <row r="6673">
      <c r="A6673" s="426" t="s">
        <v>10257</v>
      </c>
      <c r="B6673" s="427" t="s">
        <v>552</v>
      </c>
      <c r="C6673" s="428" t="str">
        <f>iferror(vlookup(B6673,Maps!$A$2:$B$111,2,false),"")</f>
        <v>Spot 07 - Zora's Domain</v>
      </c>
      <c r="D6673" s="427" t="s">
        <v>682</v>
      </c>
      <c r="E6673" s="427" t="s">
        <v>14</v>
      </c>
      <c r="F6673" s="431"/>
      <c r="G6673" s="431"/>
      <c r="H6673" s="427" t="s">
        <v>104</v>
      </c>
      <c r="I6673" s="341" t="s">
        <v>5146</v>
      </c>
      <c r="J6673" s="430" t="str">
        <f>iferror(vlookup(H6673,Actors!$A$2:$D$472,4,false),"")</f>
        <v>Torch Stand (Generic)</v>
      </c>
      <c r="K6673" s="427" t="s">
        <v>2818</v>
      </c>
      <c r="L6673" s="427" t="s">
        <v>7400</v>
      </c>
      <c r="M6673" s="380" t="str">
        <f>iferror(vlookup(A6673,Variables!$F$2:$G$2762,2,false),"")</f>
        <v>Wooden Torch (Unlit)</v>
      </c>
      <c r="N6673" s="431" t="s">
        <v>1059</v>
      </c>
    </row>
    <row r="6674">
      <c r="A6674" s="426" t="s">
        <v>10257</v>
      </c>
      <c r="B6674" s="427" t="s">
        <v>552</v>
      </c>
      <c r="C6674" s="428" t="str">
        <f>iferror(vlookup(B6674,Maps!$A$2:$B$111,2,false),"")</f>
        <v>Spot 07 - Zora's Domain</v>
      </c>
      <c r="D6674" s="427" t="s">
        <v>682</v>
      </c>
      <c r="E6674" s="427" t="s">
        <v>14</v>
      </c>
      <c r="F6674" s="431"/>
      <c r="G6674" s="431"/>
      <c r="H6674" s="427" t="s">
        <v>104</v>
      </c>
      <c r="I6674" s="341" t="s">
        <v>5146</v>
      </c>
      <c r="J6674" s="430" t="str">
        <f>iferror(vlookup(H6674,Actors!$A$2:$D$472,4,false),"")</f>
        <v>Torch Stand (Generic)</v>
      </c>
      <c r="K6674" s="427" t="s">
        <v>2818</v>
      </c>
      <c r="L6674" s="427" t="s">
        <v>7400</v>
      </c>
      <c r="M6674" s="380" t="str">
        <f>iferror(vlookup(A6674,Variables!$F$2:$G$2762,2,false),"")</f>
        <v>Wooden Torch (Unlit)</v>
      </c>
      <c r="N6674" s="431" t="s">
        <v>1059</v>
      </c>
    </row>
    <row r="6675">
      <c r="A6675" s="426" t="s">
        <v>10261</v>
      </c>
      <c r="B6675" s="427" t="s">
        <v>552</v>
      </c>
      <c r="C6675" s="428" t="str">
        <f>iferror(vlookup(B6675,Maps!$A$2:$B$111,2,false),"")</f>
        <v>Spot 07 - Zora's Domain</v>
      </c>
      <c r="D6675" s="427" t="s">
        <v>682</v>
      </c>
      <c r="E6675" s="427" t="s">
        <v>14</v>
      </c>
      <c r="F6675" s="431"/>
      <c r="G6675" s="431"/>
      <c r="H6675" s="427" t="s">
        <v>862</v>
      </c>
      <c r="I6675" s="341" t="s">
        <v>5812</v>
      </c>
      <c r="J6675" s="432" t="str">
        <f>iferror(vlookup(H6675,Actors!$A$2:$D$472,4,false),"")</f>
        <v>Weather-Changing Tag</v>
      </c>
      <c r="K6675" s="433" t="s">
        <v>21</v>
      </c>
      <c r="L6675" s="427" t="s">
        <v>10262</v>
      </c>
      <c r="M6675" s="380" t="str">
        <f>iferror(vlookup(A6675,Variables!$F$2:$G$2762,2,false),"")</f>
        <v/>
      </c>
      <c r="N6675" s="434" t="s">
        <v>1059</v>
      </c>
    </row>
    <row r="6676">
      <c r="A6676" s="426" t="s">
        <v>10255</v>
      </c>
      <c r="B6676" s="427" t="s">
        <v>552</v>
      </c>
      <c r="C6676" s="428" t="str">
        <f>iferror(vlookup(B6676,Maps!$A$2:$B$111,2,false),"")</f>
        <v>Spot 07 - Zora's Domain</v>
      </c>
      <c r="D6676" s="427" t="s">
        <v>682</v>
      </c>
      <c r="E6676" s="427" t="s">
        <v>14</v>
      </c>
      <c r="F6676" s="431"/>
      <c r="G6676" s="431"/>
      <c r="H6676" s="427" t="s">
        <v>3067</v>
      </c>
      <c r="I6676" s="341" t="s">
        <v>5719</v>
      </c>
      <c r="J6676" s="430" t="str">
        <f>iferror(vlookup(H6676,Actors!$A$2:$D$472,4,false),"")</f>
        <v>Square Sign</v>
      </c>
      <c r="K6676" s="427" t="s">
        <v>3030</v>
      </c>
      <c r="L6676" s="427" t="s">
        <v>3783</v>
      </c>
      <c r="M6676" s="380" t="str">
        <f>iferror(vlookup(A6676,Variables!$F$2:$G$2762,2,false),"")</f>
        <v>King Zora’s Throne Room / To hear the King’s royal / proclamations, stand on the / platform and speak to him.</v>
      </c>
      <c r="N6676" s="431" t="s">
        <v>1059</v>
      </c>
    </row>
    <row r="6677">
      <c r="A6677" s="426" t="s">
        <v>10028</v>
      </c>
      <c r="B6677" s="427" t="s">
        <v>552</v>
      </c>
      <c r="C6677" s="428" t="str">
        <f>iferror(vlookup(B6677,Maps!$A$2:$B$111,2,false),"")</f>
        <v>Spot 07 - Zora's Domain</v>
      </c>
      <c r="D6677" s="427" t="s">
        <v>682</v>
      </c>
      <c r="E6677" s="427" t="s">
        <v>14</v>
      </c>
      <c r="F6677" s="431"/>
      <c r="G6677" s="431"/>
      <c r="H6677" s="427" t="s">
        <v>2792</v>
      </c>
      <c r="I6677" s="341" t="s">
        <v>5279</v>
      </c>
      <c r="J6677" s="430" t="str">
        <f>iferror(vlookup(H6677,Actors!$A$2:$D$472,4,false),"")</f>
        <v/>
      </c>
      <c r="K6677" s="427" t="s">
        <v>21</v>
      </c>
      <c r="L6677" s="427" t="s">
        <v>35</v>
      </c>
      <c r="M6677" s="380" t="str">
        <f>iferror(vlookup(A6677,Variables!$F$2:$G$2762,2,false),"")</f>
        <v>Snow</v>
      </c>
      <c r="N6677" s="431" t="s">
        <v>1059</v>
      </c>
    </row>
    <row r="6678">
      <c r="A6678" s="386" t="s">
        <v>7075</v>
      </c>
      <c r="B6678" s="387" t="s">
        <v>552</v>
      </c>
      <c r="C6678" s="388" t="str">
        <f>iferror(vlookup(B6678,Maps!$A$2:$B$111,2,false),"")</f>
        <v>Spot 07 - Zora's Domain</v>
      </c>
      <c r="D6678" s="387" t="s">
        <v>686</v>
      </c>
      <c r="E6678" s="387" t="s">
        <v>14</v>
      </c>
      <c r="F6678" s="389"/>
      <c r="G6678" s="389"/>
      <c r="H6678" s="387" t="s">
        <v>104</v>
      </c>
      <c r="I6678" s="390" t="s">
        <v>5146</v>
      </c>
      <c r="J6678" s="391" t="str">
        <f>iferror(vlookup(H6678,Actors!$A$2:$D$472,4,false),"")</f>
        <v>Torch Stand (Generic)</v>
      </c>
      <c r="K6678" s="387" t="s">
        <v>2818</v>
      </c>
      <c r="L6678" s="387" t="s">
        <v>7076</v>
      </c>
      <c r="M6678" s="392" t="str">
        <f>iferror(vlookup(A6678,Variables!$F$2:$G$2762,2,false),"")</f>
        <v>Wooden Torch (Lit)</v>
      </c>
      <c r="N6678" s="389" t="s">
        <v>1059</v>
      </c>
    </row>
    <row r="6679">
      <c r="A6679" s="386" t="s">
        <v>7075</v>
      </c>
      <c r="B6679" s="387" t="s">
        <v>552</v>
      </c>
      <c r="C6679" s="388" t="str">
        <f>iferror(vlookup(B6679,Maps!$A$2:$B$111,2,false),"")</f>
        <v>Spot 07 - Zora's Domain</v>
      </c>
      <c r="D6679" s="387" t="s">
        <v>686</v>
      </c>
      <c r="E6679" s="387" t="s">
        <v>14</v>
      </c>
      <c r="F6679" s="389"/>
      <c r="G6679" s="389"/>
      <c r="H6679" s="387" t="s">
        <v>104</v>
      </c>
      <c r="I6679" s="390" t="s">
        <v>5146</v>
      </c>
      <c r="J6679" s="391" t="str">
        <f>iferror(vlookup(H6679,Actors!$A$2:$D$472,4,false),"")</f>
        <v>Torch Stand (Generic)</v>
      </c>
      <c r="K6679" s="387" t="s">
        <v>2818</v>
      </c>
      <c r="L6679" s="387" t="s">
        <v>7076</v>
      </c>
      <c r="M6679" s="392" t="str">
        <f>iferror(vlookup(A6679,Variables!$F$2:$G$2762,2,false),"")</f>
        <v>Wooden Torch (Lit)</v>
      </c>
      <c r="N6679" s="389" t="s">
        <v>1059</v>
      </c>
    </row>
    <row r="6680">
      <c r="A6680" s="386" t="s">
        <v>10255</v>
      </c>
      <c r="B6680" s="387" t="s">
        <v>552</v>
      </c>
      <c r="C6680" s="388" t="str">
        <f>iferror(vlookup(B6680,Maps!$A$2:$B$111,2,false),"")</f>
        <v>Spot 07 - Zora's Domain</v>
      </c>
      <c r="D6680" s="387" t="s">
        <v>686</v>
      </c>
      <c r="E6680" s="387" t="s">
        <v>14</v>
      </c>
      <c r="F6680" s="389"/>
      <c r="G6680" s="389"/>
      <c r="H6680" s="387" t="s">
        <v>3067</v>
      </c>
      <c r="I6680" s="390" t="s">
        <v>5719</v>
      </c>
      <c r="J6680" s="391" t="str">
        <f>iferror(vlookup(H6680,Actors!$A$2:$D$472,4,false),"")</f>
        <v>Square Sign</v>
      </c>
      <c r="K6680" s="387" t="s">
        <v>3030</v>
      </c>
      <c r="L6680" s="387" t="s">
        <v>3783</v>
      </c>
      <c r="M6680" s="392" t="str">
        <f>iferror(vlookup(A6680,Variables!$F$2:$G$2762,2,false),"")</f>
        <v>King Zora’s Throne Room / To hear the King’s royal / proclamations, stand on the / platform and speak to him.</v>
      </c>
      <c r="N6680" s="389" t="s">
        <v>1059</v>
      </c>
    </row>
    <row r="6681">
      <c r="A6681" s="386" t="s">
        <v>10263</v>
      </c>
      <c r="B6681" s="387" t="s">
        <v>552</v>
      </c>
      <c r="C6681" s="388" t="str">
        <f>iferror(vlookup(B6681,Maps!$A$2:$B$111,2,false),"")</f>
        <v>Spot 07 - Zora's Domain</v>
      </c>
      <c r="D6681" s="387" t="s">
        <v>686</v>
      </c>
      <c r="E6681" s="387" t="s">
        <v>14</v>
      </c>
      <c r="F6681" s="389"/>
      <c r="G6681" s="389"/>
      <c r="H6681" s="387" t="s">
        <v>3067</v>
      </c>
      <c r="I6681" s="390" t="s">
        <v>5719</v>
      </c>
      <c r="J6681" s="391" t="str">
        <f>iferror(vlookup(H6681,Actors!$A$2:$D$472,4,false),"")</f>
        <v>Square Sign</v>
      </c>
      <c r="K6681" s="387" t="s">
        <v>3030</v>
      </c>
      <c r="L6681" s="387" t="s">
        <v>3792</v>
      </c>
      <c r="M6681" s="392" t="str">
        <f>iferror(vlookup(A6681,Variables!$F$2:$G$2762,2,false),"")</f>
        <v>High Dive Practice Spot / Are you confident / in your diving skill?</v>
      </c>
      <c r="N6681" s="389" t="s">
        <v>1059</v>
      </c>
    </row>
    <row r="6682">
      <c r="A6682" s="386" t="s">
        <v>10252</v>
      </c>
      <c r="B6682" s="387" t="s">
        <v>552</v>
      </c>
      <c r="C6682" s="388" t="str">
        <f>iferror(vlookup(B6682,Maps!$A$2:$B$111,2,false),"")</f>
        <v>Spot 07 - Zora's Domain</v>
      </c>
      <c r="D6682" s="387" t="s">
        <v>686</v>
      </c>
      <c r="E6682" s="387" t="s">
        <v>14</v>
      </c>
      <c r="F6682" s="389"/>
      <c r="G6682" s="389"/>
      <c r="H6682" s="387" t="s">
        <v>3005</v>
      </c>
      <c r="I6682" s="390" t="s">
        <v>5631</v>
      </c>
      <c r="J6682" s="391" t="str">
        <f>iferror(vlookup(H6682,Actors!$A$2:$D$472,4,false),"")</f>
        <v>Zora's Domain Waterfall</v>
      </c>
      <c r="K6682" s="387" t="s">
        <v>2981</v>
      </c>
      <c r="L6682" s="387" t="s">
        <v>21</v>
      </c>
      <c r="M6682" s="392" t="str">
        <f>iferror(vlookup(A6682,Variables!$F$2:$G$2762,2,false),"")</f>
        <v>River, Waterfall, Pool, 1F Waterfall Top (Room 00)</v>
      </c>
      <c r="N6682" s="389" t="s">
        <v>1059</v>
      </c>
    </row>
    <row r="6683">
      <c r="A6683" s="375" t="s">
        <v>10264</v>
      </c>
      <c r="B6683" s="376" t="s">
        <v>552</v>
      </c>
      <c r="C6683" s="377" t="str">
        <f>iferror(vlookup(B6683,Maps!$A$2:$B$111,2,false),"")</f>
        <v>Spot 07 - Zora's Domain</v>
      </c>
      <c r="D6683" s="376" t="s">
        <v>14</v>
      </c>
      <c r="E6683" s="376" t="s">
        <v>680</v>
      </c>
      <c r="F6683" s="378"/>
      <c r="G6683" s="378"/>
      <c r="H6683" s="376" t="s">
        <v>215</v>
      </c>
      <c r="I6683" s="338" t="s">
        <v>5050</v>
      </c>
      <c r="J6683" s="379" t="str">
        <f>iferror(vlookup(H6683,Actors!$A$2:$D$472,4,false),"")</f>
        <v>Sound Effects I</v>
      </c>
      <c r="K6683" s="376" t="s">
        <v>21</v>
      </c>
      <c r="L6683" s="376" t="s">
        <v>35</v>
      </c>
      <c r="M6683" s="381" t="str">
        <f>iferror(vlookup(A6683,Variables!$F$2:$G$2762,2,false),"")</f>
        <v>Background Noise - Waterfall Rushing</v>
      </c>
      <c r="N6683" s="378" t="s">
        <v>1059</v>
      </c>
    </row>
    <row r="6684">
      <c r="A6684" s="375" t="s">
        <v>10265</v>
      </c>
      <c r="B6684" s="376" t="s">
        <v>552</v>
      </c>
      <c r="C6684" s="377" t="str">
        <f>iferror(vlookup(B6684,Maps!$A$2:$B$111,2,false),"")</f>
        <v>Spot 07 - Zora's Domain</v>
      </c>
      <c r="D6684" s="376" t="s">
        <v>14</v>
      </c>
      <c r="E6684" s="376" t="s">
        <v>680</v>
      </c>
      <c r="F6684" s="378"/>
      <c r="G6684" s="378"/>
      <c r="H6684" s="376" t="s">
        <v>3274</v>
      </c>
      <c r="I6684" s="338" t="s">
        <v>6110</v>
      </c>
      <c r="J6684" s="379" t="str">
        <f>iferror(vlookup(H6684,Actors!$A$2:$D$472,4,false),"")</f>
        <v>Zora</v>
      </c>
      <c r="K6684" s="376" t="s">
        <v>2952</v>
      </c>
      <c r="L6684" s="376" t="s">
        <v>7100</v>
      </c>
      <c r="M6684" s="381" t="str">
        <f>iferror(vlookup(A6684,Variables!$F$2:$G$2762,2,false),"")</f>
        <v>"Who are you?"</v>
      </c>
      <c r="N6684" s="378" t="s">
        <v>1059</v>
      </c>
    </row>
    <row r="6685">
      <c r="A6685" s="375" t="s">
        <v>10266</v>
      </c>
      <c r="B6685" s="376" t="s">
        <v>552</v>
      </c>
      <c r="C6685" s="377" t="str">
        <f>iferror(vlookup(B6685,Maps!$A$2:$B$111,2,false),"")</f>
        <v>Spot 07 - Zora's Domain</v>
      </c>
      <c r="D6685" s="376" t="s">
        <v>14</v>
      </c>
      <c r="E6685" s="376" t="s">
        <v>680</v>
      </c>
      <c r="F6685" s="378"/>
      <c r="G6685" s="378"/>
      <c r="H6685" s="376" t="s">
        <v>3274</v>
      </c>
      <c r="I6685" s="338" t="s">
        <v>6110</v>
      </c>
      <c r="J6685" s="379" t="str">
        <f>iferror(vlookup(H6685,Actors!$A$2:$D$472,4,false),"")</f>
        <v>Zora</v>
      </c>
      <c r="K6685" s="376" t="s">
        <v>2952</v>
      </c>
      <c r="L6685" s="376" t="s">
        <v>10267</v>
      </c>
      <c r="M6685" s="381" t="str">
        <f>iferror(vlookup(A6685,Variables!$F$2:$G$2762,2,false),"")</f>
        <v>"Zora's Fountain is the source of the river."</v>
      </c>
      <c r="N6685" s="378" t="s">
        <v>1059</v>
      </c>
    </row>
    <row r="6686">
      <c r="A6686" s="375" t="s">
        <v>10268</v>
      </c>
      <c r="B6686" s="376" t="s">
        <v>552</v>
      </c>
      <c r="C6686" s="377" t="str">
        <f>iferror(vlookup(B6686,Maps!$A$2:$B$111,2,false),"")</f>
        <v>Spot 07 - Zora's Domain</v>
      </c>
      <c r="D6686" s="376" t="s">
        <v>14</v>
      </c>
      <c r="E6686" s="376" t="s">
        <v>680</v>
      </c>
      <c r="F6686" s="378"/>
      <c r="G6686" s="378"/>
      <c r="H6686" s="376" t="s">
        <v>3274</v>
      </c>
      <c r="I6686" s="338" t="s">
        <v>6110</v>
      </c>
      <c r="J6686" s="379" t="str">
        <f>iferror(vlookup(H6686,Actors!$A$2:$D$472,4,false),"")</f>
        <v>Zora</v>
      </c>
      <c r="K6686" s="376" t="s">
        <v>2952</v>
      </c>
      <c r="L6686" s="376" t="s">
        <v>7156</v>
      </c>
      <c r="M6686" s="381" t="str">
        <f>iferror(vlookup(A6686,Variables!$F$2:$G$2762,2,false),"")</f>
        <v>"We Zoras all serve the great King Zora."</v>
      </c>
      <c r="N6686" s="378" t="s">
        <v>1059</v>
      </c>
    </row>
    <row r="6687">
      <c r="A6687" s="375" t="s">
        <v>10269</v>
      </c>
      <c r="B6687" s="376" t="s">
        <v>552</v>
      </c>
      <c r="C6687" s="377" t="str">
        <f>iferror(vlookup(B6687,Maps!$A$2:$B$111,2,false),"")</f>
        <v>Spot 07 - Zora's Domain</v>
      </c>
      <c r="D6687" s="376" t="s">
        <v>14</v>
      </c>
      <c r="E6687" s="376" t="s">
        <v>680</v>
      </c>
      <c r="F6687" s="378"/>
      <c r="G6687" s="378"/>
      <c r="H6687" s="376" t="s">
        <v>3274</v>
      </c>
      <c r="I6687" s="338" t="s">
        <v>6110</v>
      </c>
      <c r="J6687" s="379" t="str">
        <f>iferror(vlookup(H6687,Actors!$A$2:$D$472,4,false),"")</f>
        <v>Zora</v>
      </c>
      <c r="K6687" s="376" t="s">
        <v>2952</v>
      </c>
      <c r="L6687" s="376" t="s">
        <v>8084</v>
      </c>
      <c r="M6687" s="381" t="str">
        <f>iferror(vlookup(A6687,Variables!$F$2:$G$2762,2,false),"")</f>
        <v>"Have you seen Lord Jabu-Jabu?"</v>
      </c>
      <c r="N6687" s="378" t="s">
        <v>1059</v>
      </c>
    </row>
    <row r="6688">
      <c r="A6688" s="375" t="s">
        <v>10270</v>
      </c>
      <c r="B6688" s="376" t="s">
        <v>552</v>
      </c>
      <c r="C6688" s="377" t="str">
        <f>iferror(vlookup(B6688,Maps!$A$2:$B$111,2,false),"")</f>
        <v>Spot 07 - Zora's Domain</v>
      </c>
      <c r="D6688" s="376" t="s">
        <v>14</v>
      </c>
      <c r="E6688" s="376" t="s">
        <v>680</v>
      </c>
      <c r="F6688" s="378"/>
      <c r="G6688" s="378"/>
      <c r="H6688" s="376" t="s">
        <v>3274</v>
      </c>
      <c r="I6688" s="338" t="s">
        <v>6110</v>
      </c>
      <c r="J6688" s="379" t="str">
        <f>iferror(vlookup(H6688,Actors!$A$2:$D$472,4,false),"")</f>
        <v>Zora</v>
      </c>
      <c r="K6688" s="376" t="s">
        <v>2952</v>
      </c>
      <c r="L6688" s="376" t="s">
        <v>10271</v>
      </c>
      <c r="M6688" s="381" t="str">
        <f>iferror(vlookup(A6688,Variables!$F$2:$G$2762,2,false),"")</f>
        <v>"We haven't found Princess Ruto [...]"</v>
      </c>
      <c r="N6688" s="378" t="s">
        <v>1059</v>
      </c>
    </row>
    <row r="6689">
      <c r="A6689" s="375" t="s">
        <v>10272</v>
      </c>
      <c r="B6689" s="376" t="s">
        <v>552</v>
      </c>
      <c r="C6689" s="377" t="str">
        <f>iferror(vlookup(B6689,Maps!$A$2:$B$111,2,false),"")</f>
        <v>Spot 07 - Zora's Domain</v>
      </c>
      <c r="D6689" s="376" t="s">
        <v>14</v>
      </c>
      <c r="E6689" s="376" t="s">
        <v>680</v>
      </c>
      <c r="F6689" s="378"/>
      <c r="G6689" s="378"/>
      <c r="H6689" s="376" t="s">
        <v>3274</v>
      </c>
      <c r="I6689" s="338" t="s">
        <v>6110</v>
      </c>
      <c r="J6689" s="379" t="str">
        <f>iferror(vlookup(H6689,Actors!$A$2:$D$472,4,false),"")</f>
        <v>Zora</v>
      </c>
      <c r="K6689" s="376" t="s">
        <v>2952</v>
      </c>
      <c r="L6689" s="376" t="s">
        <v>10273</v>
      </c>
      <c r="M6689" s="381" t="str">
        <f>iferror(vlookup(A6689,Variables!$F$2:$G$2762,2,false),"")</f>
        <v>"All of the water in Hyrule flows from Zora's Fountain."</v>
      </c>
      <c r="N6689" s="378" t="s">
        <v>1059</v>
      </c>
    </row>
    <row r="6690">
      <c r="A6690" s="375" t="s">
        <v>10274</v>
      </c>
      <c r="B6690" s="376" t="s">
        <v>552</v>
      </c>
      <c r="C6690" s="377" t="str">
        <f>iferror(vlookup(B6690,Maps!$A$2:$B$111,2,false),"")</f>
        <v>Spot 07 - Zora's Domain</v>
      </c>
      <c r="D6690" s="376" t="s">
        <v>14</v>
      </c>
      <c r="E6690" s="376" t="s">
        <v>680</v>
      </c>
      <c r="F6690" s="378"/>
      <c r="G6690" s="378"/>
      <c r="H6690" s="376" t="s">
        <v>3005</v>
      </c>
      <c r="I6690" s="338" t="s">
        <v>5631</v>
      </c>
      <c r="J6690" s="379" t="str">
        <f>iferror(vlookup(H6690,Actors!$A$2:$D$472,4,false),"")</f>
        <v>Zora's Domain Waterfall</v>
      </c>
      <c r="K6690" s="376" t="s">
        <v>2981</v>
      </c>
      <c r="L6690" s="376" t="s">
        <v>12</v>
      </c>
      <c r="M6690" s="381" t="str">
        <f>iferror(vlookup(A6690,Variables!$F$2:$G$2762,2,false),"")</f>
        <v>River, Waterfall, Pool (Room 01)</v>
      </c>
      <c r="N6690" s="378" t="s">
        <v>1059</v>
      </c>
    </row>
    <row r="6691">
      <c r="A6691" s="375" t="s">
        <v>10275</v>
      </c>
      <c r="B6691" s="376" t="s">
        <v>552</v>
      </c>
      <c r="C6691" s="377" t="str">
        <f>iferror(vlookup(B6691,Maps!$A$2:$B$111,2,false),"")</f>
        <v>Spot 07 - Zora's Domain</v>
      </c>
      <c r="D6691" s="376" t="s">
        <v>14</v>
      </c>
      <c r="E6691" s="376" t="s">
        <v>680</v>
      </c>
      <c r="F6691" s="378"/>
      <c r="G6691" s="378"/>
      <c r="H6691" s="376" t="s">
        <v>398</v>
      </c>
      <c r="I6691" s="382" t="s">
        <v>5044</v>
      </c>
      <c r="J6691" s="383" t="str">
        <f>iferror(vlookup(H6691,Actors!$A$2:$D$472,4,false),"")</f>
        <v>Directional Sign &amp; Square Sign [Early]</v>
      </c>
      <c r="K6691" s="384" t="s">
        <v>12</v>
      </c>
      <c r="L6691" s="376" t="s">
        <v>10276</v>
      </c>
      <c r="M6691" s="381" t="str">
        <f>iferror(vlookup(A6691,Variables!$F$2:$G$2762,2,false),"")</f>
        <v>Directional Sign - Just Ahead: King Zora's Chamber</v>
      </c>
      <c r="N6691" s="385" t="s">
        <v>1059</v>
      </c>
    </row>
    <row r="6692">
      <c r="A6692" s="375" t="s">
        <v>9458</v>
      </c>
      <c r="B6692" s="376" t="s">
        <v>552</v>
      </c>
      <c r="C6692" s="377" t="str">
        <f>iferror(vlookup(B6692,Maps!$A$2:$B$111,2,false),"")</f>
        <v>Spot 07 - Zora's Domain</v>
      </c>
      <c r="D6692" s="376" t="s">
        <v>14</v>
      </c>
      <c r="E6692" s="376" t="s">
        <v>680</v>
      </c>
      <c r="F6692" s="378"/>
      <c r="G6692" s="378"/>
      <c r="H6692" s="376" t="s">
        <v>1025</v>
      </c>
      <c r="I6692" s="338" t="s">
        <v>5270</v>
      </c>
      <c r="J6692" s="379" t="str">
        <f>iferror(vlookup(H6692,Actors!$A$2:$D$472,4,false),"")</f>
        <v>Group of Bugs / Fish / Butterflies</v>
      </c>
      <c r="K6692" s="376" t="s">
        <v>21</v>
      </c>
      <c r="L6692" s="376" t="s">
        <v>9459</v>
      </c>
      <c r="M6692" s="381" t="str">
        <f>iferror(vlookup(A6692,Variables!$F$2:$G$2762,2,false),"")</f>
        <v>Fish (5)</v>
      </c>
      <c r="N6692" s="378" t="s">
        <v>1059</v>
      </c>
    </row>
    <row r="6693">
      <c r="A6693" s="375" t="s">
        <v>9437</v>
      </c>
      <c r="B6693" s="376" t="s">
        <v>552</v>
      </c>
      <c r="C6693" s="377" t="str">
        <f>iferror(vlookup(B6693,Maps!$A$2:$B$111,2,false),"")</f>
        <v>Spot 07 - Zora's Domain</v>
      </c>
      <c r="D6693" s="376" t="s">
        <v>14</v>
      </c>
      <c r="E6693" s="376" t="s">
        <v>680</v>
      </c>
      <c r="F6693" s="378"/>
      <c r="G6693" s="378"/>
      <c r="H6693" s="376" t="s">
        <v>3089</v>
      </c>
      <c r="I6693" s="338" t="s">
        <v>5765</v>
      </c>
      <c r="J6693" s="379" t="str">
        <f>iferror(vlookup(H6693,Actors!$A$2:$D$472,4,false),"")</f>
        <v>Groups of Rocks &amp; Grass Clumps</v>
      </c>
      <c r="K6693" s="376" t="s">
        <v>21</v>
      </c>
      <c r="L6693" s="376" t="s">
        <v>3355</v>
      </c>
      <c r="M6693" s="381" t="str">
        <f>iferror(vlookup(A6693,Variables!$F$2:$G$2762,2,false),"")</f>
        <v/>
      </c>
      <c r="N6693" s="378" t="s">
        <v>1059</v>
      </c>
    </row>
    <row r="6694">
      <c r="A6694" s="375" t="s">
        <v>10277</v>
      </c>
      <c r="B6694" s="376" t="s">
        <v>552</v>
      </c>
      <c r="C6694" s="377" t="str">
        <f>iferror(vlookup(B6694,Maps!$A$2:$B$111,2,false),"")</f>
        <v>Spot 07 - Zora's Domain</v>
      </c>
      <c r="D6694" s="376" t="s">
        <v>14</v>
      </c>
      <c r="E6694" s="376" t="s">
        <v>680</v>
      </c>
      <c r="F6694" s="378"/>
      <c r="G6694" s="378"/>
      <c r="H6694" s="376" t="s">
        <v>3067</v>
      </c>
      <c r="I6694" s="338" t="s">
        <v>5719</v>
      </c>
      <c r="J6694" s="379" t="str">
        <f>iferror(vlookup(H6694,Actors!$A$2:$D$472,4,false),"")</f>
        <v>Square Sign</v>
      </c>
      <c r="K6694" s="376" t="s">
        <v>3030</v>
      </c>
      <c r="L6694" s="376" t="s">
        <v>3745</v>
      </c>
      <c r="M6694" s="381" t="str">
        <f>iferror(vlookup(A6694,Variables!$F$2:$G$2762,2,false),"")</f>
        <v>Zora’s Domain</v>
      </c>
      <c r="N6694" s="378" t="s">
        <v>1059</v>
      </c>
    </row>
    <row r="6695">
      <c r="A6695" s="375" t="s">
        <v>10278</v>
      </c>
      <c r="B6695" s="376" t="s">
        <v>552</v>
      </c>
      <c r="C6695" s="377" t="str">
        <f>iferror(vlookup(B6695,Maps!$A$2:$B$111,2,false),"")</f>
        <v>Spot 07 - Zora's Domain</v>
      </c>
      <c r="D6695" s="376" t="s">
        <v>14</v>
      </c>
      <c r="E6695" s="376" t="s">
        <v>680</v>
      </c>
      <c r="F6695" s="378"/>
      <c r="G6695" s="378"/>
      <c r="H6695" s="376" t="s">
        <v>3067</v>
      </c>
      <c r="I6695" s="338" t="s">
        <v>5719</v>
      </c>
      <c r="J6695" s="379" t="str">
        <f>iferror(vlookup(H6695,Actors!$A$2:$D$472,4,false),"")</f>
        <v>Square Sign</v>
      </c>
      <c r="K6695" s="376" t="s">
        <v>3030</v>
      </c>
      <c r="L6695" s="376" t="s">
        <v>3802</v>
      </c>
      <c r="M6695" s="381" t="str">
        <f>iferror(vlookup(A6695,Variables!$F$2:$G$2762,2,false),"")</f>
        <v>Zora Shop / We have fresh fish!</v>
      </c>
      <c r="N6695" s="378" t="s">
        <v>1059</v>
      </c>
    </row>
    <row r="6696">
      <c r="A6696" s="375" t="s">
        <v>10256</v>
      </c>
      <c r="B6696" s="376" t="s">
        <v>552</v>
      </c>
      <c r="C6696" s="377" t="str">
        <f>iferror(vlookup(B6696,Maps!$A$2:$B$111,2,false),"")</f>
        <v>Spot 07 - Zora's Domain</v>
      </c>
      <c r="D6696" s="376" t="s">
        <v>14</v>
      </c>
      <c r="E6696" s="376" t="s">
        <v>680</v>
      </c>
      <c r="F6696" s="378"/>
      <c r="G6696" s="378"/>
      <c r="H6696" s="376" t="s">
        <v>3013</v>
      </c>
      <c r="I6696" s="338" t="s">
        <v>5642</v>
      </c>
      <c r="J6696" s="383" t="str">
        <f>iferror(vlookup(H6696,Actors!$A$2:$D$472,4,false),"")</f>
        <v>Diving Game Zora</v>
      </c>
      <c r="K6696" s="384" t="s">
        <v>2952</v>
      </c>
      <c r="L6696" s="376" t="s">
        <v>7164</v>
      </c>
      <c r="M6696" s="381" t="str">
        <f>iferror(vlookup(A6696,Variables!$F$2:$G$2762,2,false),"")</f>
        <v>Diving Game Zora</v>
      </c>
      <c r="N6696" s="385" t="s">
        <v>1059</v>
      </c>
    </row>
    <row r="6697">
      <c r="A6697" s="375" t="s">
        <v>10279</v>
      </c>
      <c r="B6697" s="376" t="s">
        <v>552</v>
      </c>
      <c r="C6697" s="377" t="str">
        <f>iferror(vlookup(B6697,Maps!$A$2:$B$111,2,false),"")</f>
        <v>Spot 07 - Zora's Domain</v>
      </c>
      <c r="D6697" s="376" t="s">
        <v>14</v>
      </c>
      <c r="E6697" s="376" t="s">
        <v>680</v>
      </c>
      <c r="F6697" s="378"/>
      <c r="G6697" s="378"/>
      <c r="H6697" s="376" t="s">
        <v>2799</v>
      </c>
      <c r="I6697" s="338" t="s">
        <v>5288</v>
      </c>
      <c r="J6697" s="383" t="str">
        <f>iferror(vlookup(H6697,Actors!$A$2:$D$472,4,false),"")</f>
        <v>Grotto Hole</v>
      </c>
      <c r="K6697" s="384" t="s">
        <v>28</v>
      </c>
      <c r="L6697" s="376" t="s">
        <v>10280</v>
      </c>
      <c r="M6697" s="381" t="str">
        <f>iferror(vlookup(A6697,Variables!$F$2:$G$2762,2,false),"")</f>
        <v>Small Fairy Fountain (Song of Storms)</v>
      </c>
      <c r="N6697" s="385" t="s">
        <v>1059</v>
      </c>
    </row>
    <row r="6698">
      <c r="A6698" s="375" t="s">
        <v>10281</v>
      </c>
      <c r="B6698" s="376" t="s">
        <v>552</v>
      </c>
      <c r="C6698" s="377" t="str">
        <f>iferror(vlookup(B6698,Maps!$A$2:$B$111,2,false),"")</f>
        <v>Spot 07 - Zora's Domain</v>
      </c>
      <c r="D6698" s="376" t="s">
        <v>14</v>
      </c>
      <c r="E6698" s="376" t="s">
        <v>680</v>
      </c>
      <c r="F6698" s="378"/>
      <c r="G6698" s="378"/>
      <c r="H6698" s="376" t="s">
        <v>82</v>
      </c>
      <c r="I6698" s="338" t="s">
        <v>4934</v>
      </c>
      <c r="J6698" s="379" t="str">
        <f>iferror(vlookup(H6698,Actors!$A$2:$D$472,4,false),"")</f>
        <v>Treasure Chest</v>
      </c>
      <c r="K6698" s="376" t="s">
        <v>110</v>
      </c>
      <c r="L6698" s="376" t="s">
        <v>10282</v>
      </c>
      <c r="M6698" s="381" t="str">
        <f>iferror(vlookup(A6698,Variables!$F$2:$G$2762,2,false),"")</f>
        <v>Large Chest (Switch Flag / Appears) - Piece of Heart</v>
      </c>
      <c r="N6698" s="378" t="s">
        <v>1059</v>
      </c>
    </row>
    <row r="6699">
      <c r="A6699" s="375" t="s">
        <v>10257</v>
      </c>
      <c r="B6699" s="376" t="s">
        <v>552</v>
      </c>
      <c r="C6699" s="377" t="str">
        <f>iferror(vlookup(B6699,Maps!$A$2:$B$111,2,false),"")</f>
        <v>Spot 07 - Zora's Domain</v>
      </c>
      <c r="D6699" s="376" t="s">
        <v>14</v>
      </c>
      <c r="E6699" s="376" t="s">
        <v>680</v>
      </c>
      <c r="F6699" s="378"/>
      <c r="G6699" s="378"/>
      <c r="H6699" s="376" t="s">
        <v>104</v>
      </c>
      <c r="I6699" s="338" t="s">
        <v>5146</v>
      </c>
      <c r="J6699" s="379" t="str">
        <f>iferror(vlookup(H6699,Actors!$A$2:$D$472,4,false),"")</f>
        <v>Torch Stand (Generic)</v>
      </c>
      <c r="K6699" s="376" t="s">
        <v>2818</v>
      </c>
      <c r="L6699" s="376" t="s">
        <v>7400</v>
      </c>
      <c r="M6699" s="381" t="str">
        <f>iferror(vlookup(A6699,Variables!$F$2:$G$2762,2,false),"")</f>
        <v>Wooden Torch (Unlit)</v>
      </c>
      <c r="N6699" s="378" t="s">
        <v>1059</v>
      </c>
    </row>
    <row r="6700">
      <c r="A6700" s="375" t="s">
        <v>10283</v>
      </c>
      <c r="B6700" s="376" t="s">
        <v>552</v>
      </c>
      <c r="C6700" s="377" t="str">
        <f>iferror(vlookup(B6700,Maps!$A$2:$B$111,2,false),"")</f>
        <v>Spot 07 - Zora's Domain</v>
      </c>
      <c r="D6700" s="376" t="s">
        <v>14</v>
      </c>
      <c r="E6700" s="376" t="s">
        <v>680</v>
      </c>
      <c r="F6700" s="378"/>
      <c r="G6700" s="378"/>
      <c r="H6700" s="376" t="s">
        <v>104</v>
      </c>
      <c r="I6700" s="338" t="s">
        <v>5146</v>
      </c>
      <c r="J6700" s="379" t="str">
        <f>iferror(vlookup(H6700,Actors!$A$2:$D$472,4,false),"")</f>
        <v>Torch Stand (Generic)</v>
      </c>
      <c r="K6700" s="376" t="s">
        <v>2818</v>
      </c>
      <c r="L6700" s="376" t="s">
        <v>10284</v>
      </c>
      <c r="M6700" s="381" t="str">
        <f>iferror(vlookup(A6700,Variables!$F$2:$G$2762,2,false),"")</f>
        <v>Stick Torch (Unlit)</v>
      </c>
      <c r="N6700" s="378" t="s">
        <v>1059</v>
      </c>
    </row>
    <row r="6701">
      <c r="A6701" s="375" t="s">
        <v>10283</v>
      </c>
      <c r="B6701" s="376" t="s">
        <v>552</v>
      </c>
      <c r="C6701" s="377" t="str">
        <f>iferror(vlookup(B6701,Maps!$A$2:$B$111,2,false),"")</f>
        <v>Spot 07 - Zora's Domain</v>
      </c>
      <c r="D6701" s="376" t="s">
        <v>14</v>
      </c>
      <c r="E6701" s="376" t="s">
        <v>680</v>
      </c>
      <c r="F6701" s="378"/>
      <c r="G6701" s="378"/>
      <c r="H6701" s="376" t="s">
        <v>104</v>
      </c>
      <c r="I6701" s="338" t="s">
        <v>5146</v>
      </c>
      <c r="J6701" s="379" t="str">
        <f>iferror(vlookup(H6701,Actors!$A$2:$D$472,4,false),"")</f>
        <v>Torch Stand (Generic)</v>
      </c>
      <c r="K6701" s="376" t="s">
        <v>2818</v>
      </c>
      <c r="L6701" s="376" t="s">
        <v>10284</v>
      </c>
      <c r="M6701" s="381" t="str">
        <f>iferror(vlookup(A6701,Variables!$F$2:$G$2762,2,false),"")</f>
        <v>Stick Torch (Unlit)</v>
      </c>
      <c r="N6701" s="378" t="s">
        <v>1059</v>
      </c>
    </row>
    <row r="6702">
      <c r="A6702" s="375" t="s">
        <v>10283</v>
      </c>
      <c r="B6702" s="376" t="s">
        <v>552</v>
      </c>
      <c r="C6702" s="377" t="str">
        <f>iferror(vlookup(B6702,Maps!$A$2:$B$111,2,false),"")</f>
        <v>Spot 07 - Zora's Domain</v>
      </c>
      <c r="D6702" s="376" t="s">
        <v>14</v>
      </c>
      <c r="E6702" s="376" t="s">
        <v>680</v>
      </c>
      <c r="F6702" s="378"/>
      <c r="G6702" s="378"/>
      <c r="H6702" s="376" t="s">
        <v>104</v>
      </c>
      <c r="I6702" s="338" t="s">
        <v>5146</v>
      </c>
      <c r="J6702" s="379" t="str">
        <f>iferror(vlookup(H6702,Actors!$A$2:$D$472,4,false),"")</f>
        <v>Torch Stand (Generic)</v>
      </c>
      <c r="K6702" s="376" t="s">
        <v>2818</v>
      </c>
      <c r="L6702" s="376" t="s">
        <v>10284</v>
      </c>
      <c r="M6702" s="381" t="str">
        <f>iferror(vlookup(A6702,Variables!$F$2:$G$2762,2,false),"")</f>
        <v>Stick Torch (Unlit)</v>
      </c>
      <c r="N6702" s="378" t="s">
        <v>1059</v>
      </c>
    </row>
    <row r="6703">
      <c r="A6703" s="375" t="s">
        <v>10283</v>
      </c>
      <c r="B6703" s="376" t="s">
        <v>552</v>
      </c>
      <c r="C6703" s="377" t="str">
        <f>iferror(vlookup(B6703,Maps!$A$2:$B$111,2,false),"")</f>
        <v>Spot 07 - Zora's Domain</v>
      </c>
      <c r="D6703" s="376" t="s">
        <v>14</v>
      </c>
      <c r="E6703" s="376" t="s">
        <v>680</v>
      </c>
      <c r="F6703" s="378"/>
      <c r="G6703" s="378"/>
      <c r="H6703" s="376" t="s">
        <v>104</v>
      </c>
      <c r="I6703" s="338" t="s">
        <v>5146</v>
      </c>
      <c r="J6703" s="379" t="str">
        <f>iferror(vlookup(H6703,Actors!$A$2:$D$472,4,false),"")</f>
        <v>Torch Stand (Generic)</v>
      </c>
      <c r="K6703" s="376" t="s">
        <v>2818</v>
      </c>
      <c r="L6703" s="376" t="s">
        <v>10284</v>
      </c>
      <c r="M6703" s="381" t="str">
        <f>iferror(vlookup(A6703,Variables!$F$2:$G$2762,2,false),"")</f>
        <v>Stick Torch (Unlit)</v>
      </c>
      <c r="N6703" s="378" t="s">
        <v>1059</v>
      </c>
    </row>
    <row r="6704">
      <c r="A6704" s="375" t="s">
        <v>10285</v>
      </c>
      <c r="B6704" s="376" t="s">
        <v>552</v>
      </c>
      <c r="C6704" s="377" t="str">
        <f>iferror(vlookup(B6704,Maps!$A$2:$B$111,2,false),"")</f>
        <v>Spot 07 - Zora's Domain</v>
      </c>
      <c r="D6704" s="376" t="s">
        <v>14</v>
      </c>
      <c r="E6704" s="376" t="s">
        <v>680</v>
      </c>
      <c r="F6704" s="378"/>
      <c r="G6704" s="378"/>
      <c r="H6704" s="376" t="s">
        <v>2978</v>
      </c>
      <c r="I6704" s="338" t="s">
        <v>5589</v>
      </c>
      <c r="J6704" s="383" t="str">
        <f>iferror(vlookup(H6704,Actors!$A$2:$D$472,4,false),"")</f>
        <v>Pot</v>
      </c>
      <c r="K6704" s="384" t="s">
        <v>21</v>
      </c>
      <c r="L6704" s="376" t="s">
        <v>10286</v>
      </c>
      <c r="M6704" s="381" t="str">
        <f>iferror(vlookup(A6704,Variables!$F$2:$G$2762,2,false),"")</f>
        <v/>
      </c>
      <c r="N6704" s="385" t="s">
        <v>1059</v>
      </c>
    </row>
    <row r="6705">
      <c r="A6705" s="375" t="s">
        <v>9133</v>
      </c>
      <c r="B6705" s="376" t="s">
        <v>552</v>
      </c>
      <c r="C6705" s="377" t="str">
        <f>iferror(vlookup(B6705,Maps!$A$2:$B$111,2,false),"")</f>
        <v>Spot 07 - Zora's Domain</v>
      </c>
      <c r="D6705" s="376" t="s">
        <v>14</v>
      </c>
      <c r="E6705" s="376" t="s">
        <v>680</v>
      </c>
      <c r="F6705" s="378"/>
      <c r="G6705" s="378"/>
      <c r="H6705" s="376" t="s">
        <v>2978</v>
      </c>
      <c r="I6705" s="338" t="s">
        <v>5589</v>
      </c>
      <c r="J6705" s="383" t="str">
        <f>iferror(vlookup(H6705,Actors!$A$2:$D$472,4,false),"")</f>
        <v>Pot</v>
      </c>
      <c r="K6705" s="384" t="s">
        <v>21</v>
      </c>
      <c r="L6705" s="376" t="s">
        <v>9134</v>
      </c>
      <c r="M6705" s="381" t="str">
        <f>iferror(vlookup(A6705,Variables!$F$2:$G$2762,2,false),"")</f>
        <v/>
      </c>
      <c r="N6705" s="385" t="s">
        <v>1059</v>
      </c>
    </row>
    <row r="6706">
      <c r="A6706" s="375" t="s">
        <v>9323</v>
      </c>
      <c r="B6706" s="376" t="s">
        <v>552</v>
      </c>
      <c r="C6706" s="377" t="str">
        <f>iferror(vlookup(B6706,Maps!$A$2:$B$111,2,false),"")</f>
        <v>Spot 07 - Zora's Domain</v>
      </c>
      <c r="D6706" s="376" t="s">
        <v>14</v>
      </c>
      <c r="E6706" s="376" t="s">
        <v>680</v>
      </c>
      <c r="F6706" s="378"/>
      <c r="G6706" s="378"/>
      <c r="H6706" s="376" t="s">
        <v>2978</v>
      </c>
      <c r="I6706" s="338" t="s">
        <v>5589</v>
      </c>
      <c r="J6706" s="383" t="str">
        <f>iferror(vlookup(H6706,Actors!$A$2:$D$472,4,false),"")</f>
        <v>Pot</v>
      </c>
      <c r="K6706" s="384" t="s">
        <v>21</v>
      </c>
      <c r="L6706" s="376" t="s">
        <v>9324</v>
      </c>
      <c r="M6706" s="381" t="str">
        <f>iferror(vlookup(A6706,Variables!$F$2:$G$2762,2,false),"")</f>
        <v/>
      </c>
      <c r="N6706" s="385" t="s">
        <v>1059</v>
      </c>
    </row>
    <row r="6707">
      <c r="A6707" s="375" t="s">
        <v>10287</v>
      </c>
      <c r="B6707" s="376" t="s">
        <v>552</v>
      </c>
      <c r="C6707" s="377" t="str">
        <f>iferror(vlookup(B6707,Maps!$A$2:$B$111,2,false),"")</f>
        <v>Spot 07 - Zora's Domain</v>
      </c>
      <c r="D6707" s="376" t="s">
        <v>14</v>
      </c>
      <c r="E6707" s="376" t="s">
        <v>680</v>
      </c>
      <c r="F6707" s="378"/>
      <c r="G6707" s="378"/>
      <c r="H6707" s="376" t="s">
        <v>2978</v>
      </c>
      <c r="I6707" s="338" t="s">
        <v>5589</v>
      </c>
      <c r="J6707" s="383" t="str">
        <f>iferror(vlookup(H6707,Actors!$A$2:$D$472,4,false),"")</f>
        <v>Pot</v>
      </c>
      <c r="K6707" s="384" t="s">
        <v>21</v>
      </c>
      <c r="L6707" s="376" t="s">
        <v>10288</v>
      </c>
      <c r="M6707" s="381" t="str">
        <f>iferror(vlookup(A6707,Variables!$F$2:$G$2762,2,false),"")</f>
        <v/>
      </c>
      <c r="N6707" s="385" t="s">
        <v>1059</v>
      </c>
    </row>
    <row r="6708">
      <c r="A6708" s="375" t="s">
        <v>10289</v>
      </c>
      <c r="B6708" s="376" t="s">
        <v>552</v>
      </c>
      <c r="C6708" s="377" t="str">
        <f>iferror(vlookup(B6708,Maps!$A$2:$B$111,2,false),"")</f>
        <v>Spot 07 - Zora's Domain</v>
      </c>
      <c r="D6708" s="376" t="s">
        <v>14</v>
      </c>
      <c r="E6708" s="376" t="s">
        <v>680</v>
      </c>
      <c r="F6708" s="378"/>
      <c r="G6708" s="378"/>
      <c r="H6708" s="376" t="s">
        <v>2978</v>
      </c>
      <c r="I6708" s="338" t="s">
        <v>5589</v>
      </c>
      <c r="J6708" s="383" t="str">
        <f>iferror(vlookup(H6708,Actors!$A$2:$D$472,4,false),"")</f>
        <v>Pot</v>
      </c>
      <c r="K6708" s="384" t="s">
        <v>21</v>
      </c>
      <c r="L6708" s="376" t="s">
        <v>10290</v>
      </c>
      <c r="M6708" s="381" t="str">
        <f>iferror(vlookup(A6708,Variables!$F$2:$G$2762,2,false),"")</f>
        <v/>
      </c>
      <c r="N6708" s="385" t="s">
        <v>1059</v>
      </c>
    </row>
    <row r="6709">
      <c r="A6709" s="386" t="s">
        <v>10274</v>
      </c>
      <c r="B6709" s="387" t="s">
        <v>552</v>
      </c>
      <c r="C6709" s="388" t="str">
        <f>iferror(vlookup(B6709,Maps!$A$2:$B$111,2,false),"")</f>
        <v>Spot 07 - Zora's Domain</v>
      </c>
      <c r="D6709" s="387" t="s">
        <v>682</v>
      </c>
      <c r="E6709" s="387" t="s">
        <v>680</v>
      </c>
      <c r="F6709" s="389"/>
      <c r="G6709" s="389"/>
      <c r="H6709" s="387" t="s">
        <v>3005</v>
      </c>
      <c r="I6709" s="390" t="s">
        <v>5631</v>
      </c>
      <c r="J6709" s="391" t="str">
        <f>iferror(vlookup(H6709,Actors!$A$2:$D$472,4,false),"")</f>
        <v>Zora's Domain Waterfall</v>
      </c>
      <c r="K6709" s="387" t="s">
        <v>2981</v>
      </c>
      <c r="L6709" s="387" t="s">
        <v>12</v>
      </c>
      <c r="M6709" s="392" t="str">
        <f>iferror(vlookup(A6709,Variables!$F$2:$G$2762,2,false),"")</f>
        <v>River, Waterfall, Pool (Room 01)</v>
      </c>
      <c r="N6709" s="389" t="s">
        <v>1059</v>
      </c>
    </row>
    <row r="6710">
      <c r="A6710" s="386" t="s">
        <v>10291</v>
      </c>
      <c r="B6710" s="387" t="s">
        <v>552</v>
      </c>
      <c r="C6710" s="388" t="str">
        <f>iferror(vlookup(B6710,Maps!$A$2:$B$111,2,false),"")</f>
        <v>Spot 07 - Zora's Domain</v>
      </c>
      <c r="D6710" s="387" t="s">
        <v>682</v>
      </c>
      <c r="E6710" s="387" t="s">
        <v>680</v>
      </c>
      <c r="F6710" s="389"/>
      <c r="G6710" s="389"/>
      <c r="H6710" s="387" t="s">
        <v>2978</v>
      </c>
      <c r="I6710" s="390" t="s">
        <v>5589</v>
      </c>
      <c r="J6710" s="284" t="str">
        <f>iferror(vlookup(H6710,Actors!$A$2:$D$472,4,false),"")</f>
        <v>Pot</v>
      </c>
      <c r="K6710" s="393" t="s">
        <v>21</v>
      </c>
      <c r="L6710" s="387" t="s">
        <v>10292</v>
      </c>
      <c r="M6710" s="392" t="str">
        <f>iferror(vlookup(A6710,Variables!$F$2:$G$2762,2,false),"")</f>
        <v/>
      </c>
      <c r="N6710" s="394" t="s">
        <v>1059</v>
      </c>
    </row>
    <row r="6711">
      <c r="A6711" s="386" t="s">
        <v>9133</v>
      </c>
      <c r="B6711" s="387" t="s">
        <v>552</v>
      </c>
      <c r="C6711" s="388" t="str">
        <f>iferror(vlookup(B6711,Maps!$A$2:$B$111,2,false),"")</f>
        <v>Spot 07 - Zora's Domain</v>
      </c>
      <c r="D6711" s="387" t="s">
        <v>682</v>
      </c>
      <c r="E6711" s="387" t="s">
        <v>680</v>
      </c>
      <c r="F6711" s="389"/>
      <c r="G6711" s="389"/>
      <c r="H6711" s="387" t="s">
        <v>2978</v>
      </c>
      <c r="I6711" s="390" t="s">
        <v>5589</v>
      </c>
      <c r="J6711" s="284" t="str">
        <f>iferror(vlookup(H6711,Actors!$A$2:$D$472,4,false),"")</f>
        <v>Pot</v>
      </c>
      <c r="K6711" s="393" t="s">
        <v>21</v>
      </c>
      <c r="L6711" s="387" t="s">
        <v>9134</v>
      </c>
      <c r="M6711" s="392" t="str">
        <f>iferror(vlookup(A6711,Variables!$F$2:$G$2762,2,false),"")</f>
        <v/>
      </c>
      <c r="N6711" s="394" t="s">
        <v>1059</v>
      </c>
    </row>
    <row r="6712">
      <c r="A6712" s="386" t="s">
        <v>10293</v>
      </c>
      <c r="B6712" s="387" t="s">
        <v>552</v>
      </c>
      <c r="C6712" s="388" t="str">
        <f>iferror(vlookup(B6712,Maps!$A$2:$B$111,2,false),"")</f>
        <v>Spot 07 - Zora's Domain</v>
      </c>
      <c r="D6712" s="387" t="s">
        <v>682</v>
      </c>
      <c r="E6712" s="387" t="s">
        <v>680</v>
      </c>
      <c r="F6712" s="389"/>
      <c r="G6712" s="389"/>
      <c r="H6712" s="387" t="s">
        <v>2978</v>
      </c>
      <c r="I6712" s="390" t="s">
        <v>5589</v>
      </c>
      <c r="J6712" s="284" t="str">
        <f>iferror(vlookup(H6712,Actors!$A$2:$D$472,4,false),"")</f>
        <v>Pot</v>
      </c>
      <c r="K6712" s="393" t="s">
        <v>21</v>
      </c>
      <c r="L6712" s="387" t="s">
        <v>10294</v>
      </c>
      <c r="M6712" s="392" t="str">
        <f>iferror(vlookup(A6712,Variables!$F$2:$G$2762,2,false),"")</f>
        <v/>
      </c>
      <c r="N6712" s="394" t="s">
        <v>1059</v>
      </c>
    </row>
    <row r="6713">
      <c r="A6713" s="386" t="s">
        <v>10295</v>
      </c>
      <c r="B6713" s="387" t="s">
        <v>552</v>
      </c>
      <c r="C6713" s="388" t="str">
        <f>iferror(vlookup(B6713,Maps!$A$2:$B$111,2,false),"")</f>
        <v>Spot 07 - Zora's Domain</v>
      </c>
      <c r="D6713" s="387" t="s">
        <v>682</v>
      </c>
      <c r="E6713" s="387" t="s">
        <v>680</v>
      </c>
      <c r="F6713" s="389"/>
      <c r="G6713" s="389"/>
      <c r="H6713" s="387" t="s">
        <v>2978</v>
      </c>
      <c r="I6713" s="390" t="s">
        <v>5589</v>
      </c>
      <c r="J6713" s="284" t="str">
        <f>iferror(vlookup(H6713,Actors!$A$2:$D$472,4,false),"")</f>
        <v>Pot</v>
      </c>
      <c r="K6713" s="393" t="s">
        <v>21</v>
      </c>
      <c r="L6713" s="387" t="s">
        <v>10296</v>
      </c>
      <c r="M6713" s="392" t="str">
        <f>iferror(vlookup(A6713,Variables!$F$2:$G$2762,2,false),"")</f>
        <v/>
      </c>
      <c r="N6713" s="394" t="s">
        <v>1059</v>
      </c>
    </row>
    <row r="6714">
      <c r="A6714" s="386" t="s">
        <v>9147</v>
      </c>
      <c r="B6714" s="387" t="s">
        <v>552</v>
      </c>
      <c r="C6714" s="388" t="str">
        <f>iferror(vlookup(B6714,Maps!$A$2:$B$111,2,false),"")</f>
        <v>Spot 07 - Zora's Domain</v>
      </c>
      <c r="D6714" s="387" t="s">
        <v>682</v>
      </c>
      <c r="E6714" s="387" t="s">
        <v>680</v>
      </c>
      <c r="F6714" s="389"/>
      <c r="G6714" s="389"/>
      <c r="H6714" s="387" t="s">
        <v>2978</v>
      </c>
      <c r="I6714" s="390" t="s">
        <v>5589</v>
      </c>
      <c r="J6714" s="284" t="str">
        <f>iferror(vlookup(H6714,Actors!$A$2:$D$472,4,false),"")</f>
        <v>Pot</v>
      </c>
      <c r="K6714" s="393" t="s">
        <v>21</v>
      </c>
      <c r="L6714" s="387" t="s">
        <v>9148</v>
      </c>
      <c r="M6714" s="392" t="str">
        <f>iferror(vlookup(A6714,Variables!$F$2:$G$2762,2,false),"")</f>
        <v/>
      </c>
      <c r="N6714" s="394" t="s">
        <v>1059</v>
      </c>
    </row>
    <row r="6715">
      <c r="A6715" s="386" t="s">
        <v>10275</v>
      </c>
      <c r="B6715" s="387" t="s">
        <v>552</v>
      </c>
      <c r="C6715" s="388" t="str">
        <f>iferror(vlookup(B6715,Maps!$A$2:$B$111,2,false),"")</f>
        <v>Spot 07 - Zora's Domain</v>
      </c>
      <c r="D6715" s="387" t="s">
        <v>682</v>
      </c>
      <c r="E6715" s="387" t="s">
        <v>680</v>
      </c>
      <c r="F6715" s="389"/>
      <c r="G6715" s="389"/>
      <c r="H6715" s="387" t="s">
        <v>398</v>
      </c>
      <c r="I6715" s="395" t="s">
        <v>5044</v>
      </c>
      <c r="J6715" s="284" t="str">
        <f>iferror(vlookup(H6715,Actors!$A$2:$D$472,4,false),"")</f>
        <v>Directional Sign &amp; Square Sign [Early]</v>
      </c>
      <c r="K6715" s="393" t="s">
        <v>12</v>
      </c>
      <c r="L6715" s="387" t="s">
        <v>10276</v>
      </c>
      <c r="M6715" s="392" t="str">
        <f>iferror(vlookup(A6715,Variables!$F$2:$G$2762,2,false),"")</f>
        <v>Directional Sign - Just Ahead: King Zora's Chamber</v>
      </c>
      <c r="N6715" s="394" t="s">
        <v>1059</v>
      </c>
    </row>
    <row r="6716">
      <c r="A6716" s="386" t="s">
        <v>10297</v>
      </c>
      <c r="B6716" s="387" t="s">
        <v>552</v>
      </c>
      <c r="C6716" s="388" t="str">
        <f>iferror(vlookup(B6716,Maps!$A$2:$B$111,2,false),"")</f>
        <v>Spot 07 - Zora's Domain</v>
      </c>
      <c r="D6716" s="387" t="s">
        <v>682</v>
      </c>
      <c r="E6716" s="387" t="s">
        <v>680</v>
      </c>
      <c r="F6716" s="389"/>
      <c r="G6716" s="389"/>
      <c r="H6716" s="387" t="s">
        <v>2788</v>
      </c>
      <c r="I6716" s="390" t="s">
        <v>5273</v>
      </c>
      <c r="J6716" s="391" t="str">
        <f>iferror(vlookup(H6716,Actors!$A$2:$D$472,4,false),"")</f>
        <v>Skullwalltula</v>
      </c>
      <c r="K6716" s="387" t="s">
        <v>265</v>
      </c>
      <c r="L6716" s="387" t="s">
        <v>10298</v>
      </c>
      <c r="M6716" s="392" t="str">
        <f>iferror(vlookup(A6716,Variables!$F$2:$G$2762,2,false),"")</f>
        <v/>
      </c>
      <c r="N6716" s="389" t="s">
        <v>1059</v>
      </c>
    </row>
    <row r="6717">
      <c r="A6717" s="386" t="s">
        <v>9478</v>
      </c>
      <c r="B6717" s="387" t="s">
        <v>552</v>
      </c>
      <c r="C6717" s="388" t="str">
        <f>iferror(vlookup(B6717,Maps!$A$2:$B$111,2,false),"")</f>
        <v>Spot 07 - Zora's Domain</v>
      </c>
      <c r="D6717" s="387" t="s">
        <v>682</v>
      </c>
      <c r="E6717" s="387" t="s">
        <v>680</v>
      </c>
      <c r="F6717" s="389"/>
      <c r="G6717" s="389"/>
      <c r="H6717" s="387" t="s">
        <v>104</v>
      </c>
      <c r="I6717" s="390" t="s">
        <v>5146</v>
      </c>
      <c r="J6717" s="391" t="str">
        <f>iferror(vlookup(H6717,Actors!$A$2:$D$472,4,false),"")</f>
        <v>Torch Stand (Generic)</v>
      </c>
      <c r="K6717" s="387" t="s">
        <v>2818</v>
      </c>
      <c r="L6717" s="387" t="s">
        <v>9479</v>
      </c>
      <c r="M6717" s="392" t="str">
        <f>iferror(vlookup(A6717,Variables!$F$2:$G$2762,2,false),"")</f>
        <v>Stick Torch (Unlit)</v>
      </c>
      <c r="N6717" s="389" t="s">
        <v>1059</v>
      </c>
    </row>
    <row r="6718">
      <c r="A6718" s="386" t="s">
        <v>9478</v>
      </c>
      <c r="B6718" s="387" t="s">
        <v>552</v>
      </c>
      <c r="C6718" s="388" t="str">
        <f>iferror(vlookup(B6718,Maps!$A$2:$B$111,2,false),"")</f>
        <v>Spot 07 - Zora's Domain</v>
      </c>
      <c r="D6718" s="387" t="s">
        <v>682</v>
      </c>
      <c r="E6718" s="387" t="s">
        <v>680</v>
      </c>
      <c r="F6718" s="389"/>
      <c r="G6718" s="389"/>
      <c r="H6718" s="387" t="s">
        <v>104</v>
      </c>
      <c r="I6718" s="390" t="s">
        <v>5146</v>
      </c>
      <c r="J6718" s="391" t="str">
        <f>iferror(vlookup(H6718,Actors!$A$2:$D$472,4,false),"")</f>
        <v>Torch Stand (Generic)</v>
      </c>
      <c r="K6718" s="387" t="s">
        <v>2818</v>
      </c>
      <c r="L6718" s="387" t="s">
        <v>9479</v>
      </c>
      <c r="M6718" s="392" t="str">
        <f>iferror(vlookup(A6718,Variables!$F$2:$G$2762,2,false),"")</f>
        <v>Stick Torch (Unlit)</v>
      </c>
      <c r="N6718" s="389" t="s">
        <v>1059</v>
      </c>
    </row>
    <row r="6719">
      <c r="A6719" s="386" t="s">
        <v>10261</v>
      </c>
      <c r="B6719" s="387" t="s">
        <v>552</v>
      </c>
      <c r="C6719" s="388" t="str">
        <f>iferror(vlookup(B6719,Maps!$A$2:$B$111,2,false),"")</f>
        <v>Spot 07 - Zora's Domain</v>
      </c>
      <c r="D6719" s="387" t="s">
        <v>682</v>
      </c>
      <c r="E6719" s="387" t="s">
        <v>680</v>
      </c>
      <c r="F6719" s="389"/>
      <c r="G6719" s="389"/>
      <c r="H6719" s="387" t="s">
        <v>862</v>
      </c>
      <c r="I6719" s="390" t="s">
        <v>5812</v>
      </c>
      <c r="J6719" s="284" t="str">
        <f>iferror(vlookup(H6719,Actors!$A$2:$D$472,4,false),"")</f>
        <v>Weather-Changing Tag</v>
      </c>
      <c r="K6719" s="393" t="s">
        <v>21</v>
      </c>
      <c r="L6719" s="387" t="s">
        <v>10262</v>
      </c>
      <c r="M6719" s="392" t="str">
        <f>iferror(vlookup(A6719,Variables!$F$2:$G$2762,2,false),"")</f>
        <v/>
      </c>
      <c r="N6719" s="394" t="s">
        <v>1059</v>
      </c>
    </row>
    <row r="6720">
      <c r="A6720" s="386" t="s">
        <v>9437</v>
      </c>
      <c r="B6720" s="387" t="s">
        <v>552</v>
      </c>
      <c r="C6720" s="388" t="str">
        <f>iferror(vlookup(B6720,Maps!$A$2:$B$111,2,false),"")</f>
        <v>Spot 07 - Zora's Domain</v>
      </c>
      <c r="D6720" s="387" t="s">
        <v>682</v>
      </c>
      <c r="E6720" s="387" t="s">
        <v>680</v>
      </c>
      <c r="F6720" s="389"/>
      <c r="G6720" s="389"/>
      <c r="H6720" s="387" t="s">
        <v>3089</v>
      </c>
      <c r="I6720" s="390" t="s">
        <v>5765</v>
      </c>
      <c r="J6720" s="391" t="str">
        <f>iferror(vlookup(H6720,Actors!$A$2:$D$472,4,false),"")</f>
        <v>Groups of Rocks &amp; Grass Clumps</v>
      </c>
      <c r="K6720" s="387" t="s">
        <v>21</v>
      </c>
      <c r="L6720" s="387" t="s">
        <v>3355</v>
      </c>
      <c r="M6720" s="392" t="str">
        <f>iferror(vlookup(A6720,Variables!$F$2:$G$2762,2,false),"")</f>
        <v/>
      </c>
      <c r="N6720" s="389" t="s">
        <v>1059</v>
      </c>
    </row>
    <row r="6721">
      <c r="A6721" s="386" t="s">
        <v>10277</v>
      </c>
      <c r="B6721" s="387" t="s">
        <v>552</v>
      </c>
      <c r="C6721" s="388" t="str">
        <f>iferror(vlookup(B6721,Maps!$A$2:$B$111,2,false),"")</f>
        <v>Spot 07 - Zora's Domain</v>
      </c>
      <c r="D6721" s="387" t="s">
        <v>682</v>
      </c>
      <c r="E6721" s="387" t="s">
        <v>680</v>
      </c>
      <c r="F6721" s="389"/>
      <c r="G6721" s="389"/>
      <c r="H6721" s="387" t="s">
        <v>3067</v>
      </c>
      <c r="I6721" s="390" t="s">
        <v>5719</v>
      </c>
      <c r="J6721" s="391" t="str">
        <f>iferror(vlookup(H6721,Actors!$A$2:$D$472,4,false),"")</f>
        <v>Square Sign</v>
      </c>
      <c r="K6721" s="387" t="s">
        <v>3030</v>
      </c>
      <c r="L6721" s="387" t="s">
        <v>3745</v>
      </c>
      <c r="M6721" s="392" t="str">
        <f>iferror(vlookup(A6721,Variables!$F$2:$G$2762,2,false),"")</f>
        <v>Zora’s Domain</v>
      </c>
      <c r="N6721" s="389" t="s">
        <v>1059</v>
      </c>
    </row>
    <row r="6722">
      <c r="A6722" s="386" t="s">
        <v>10278</v>
      </c>
      <c r="B6722" s="387" t="s">
        <v>552</v>
      </c>
      <c r="C6722" s="388" t="str">
        <f>iferror(vlookup(B6722,Maps!$A$2:$B$111,2,false),"")</f>
        <v>Spot 07 - Zora's Domain</v>
      </c>
      <c r="D6722" s="387" t="s">
        <v>682</v>
      </c>
      <c r="E6722" s="387" t="s">
        <v>680</v>
      </c>
      <c r="F6722" s="389"/>
      <c r="G6722" s="389"/>
      <c r="H6722" s="387" t="s">
        <v>3067</v>
      </c>
      <c r="I6722" s="390" t="s">
        <v>5719</v>
      </c>
      <c r="J6722" s="391" t="str">
        <f>iferror(vlookup(H6722,Actors!$A$2:$D$472,4,false),"")</f>
        <v>Square Sign</v>
      </c>
      <c r="K6722" s="387" t="s">
        <v>3030</v>
      </c>
      <c r="L6722" s="387" t="s">
        <v>3802</v>
      </c>
      <c r="M6722" s="392" t="str">
        <f>iferror(vlookup(A6722,Variables!$F$2:$G$2762,2,false),"")</f>
        <v>Zora Shop / We have fresh fish!</v>
      </c>
      <c r="N6722" s="389" t="s">
        <v>1059</v>
      </c>
    </row>
    <row r="6723">
      <c r="A6723" s="386" t="s">
        <v>10028</v>
      </c>
      <c r="B6723" s="387" t="s">
        <v>552</v>
      </c>
      <c r="C6723" s="388" t="str">
        <f>iferror(vlookup(B6723,Maps!$A$2:$B$111,2,false),"")</f>
        <v>Spot 07 - Zora's Domain</v>
      </c>
      <c r="D6723" s="387" t="s">
        <v>682</v>
      </c>
      <c r="E6723" s="387" t="s">
        <v>680</v>
      </c>
      <c r="F6723" s="389"/>
      <c r="G6723" s="389"/>
      <c r="H6723" s="387" t="s">
        <v>2792</v>
      </c>
      <c r="I6723" s="390" t="s">
        <v>5279</v>
      </c>
      <c r="J6723" s="391" t="str">
        <f>iferror(vlookup(H6723,Actors!$A$2:$D$472,4,false),"")</f>
        <v/>
      </c>
      <c r="K6723" s="387" t="s">
        <v>21</v>
      </c>
      <c r="L6723" s="387" t="s">
        <v>35</v>
      </c>
      <c r="M6723" s="392" t="str">
        <f>iferror(vlookup(A6723,Variables!$F$2:$G$2762,2,false),"")</f>
        <v>Snow</v>
      </c>
      <c r="N6723" s="389" t="s">
        <v>1059</v>
      </c>
    </row>
    <row r="6724">
      <c r="A6724" s="386" t="s">
        <v>10299</v>
      </c>
      <c r="B6724" s="387" t="s">
        <v>552</v>
      </c>
      <c r="C6724" s="388" t="str">
        <f>iferror(vlookup(B6724,Maps!$A$2:$B$111,2,false),"")</f>
        <v>Spot 07 - Zora's Domain</v>
      </c>
      <c r="D6724" s="387" t="s">
        <v>682</v>
      </c>
      <c r="E6724" s="387" t="s">
        <v>680</v>
      </c>
      <c r="F6724" s="389"/>
      <c r="G6724" s="389"/>
      <c r="H6724" s="387" t="s">
        <v>2933</v>
      </c>
      <c r="I6724" s="390" t="s">
        <v>5506</v>
      </c>
      <c r="J6724" s="284" t="str">
        <f>iferror(vlookup(H6724,Actors!$A$2:$D$472,4,false),"")</f>
        <v>Meltable Ice Covering</v>
      </c>
      <c r="K6724" s="393" t="s">
        <v>655</v>
      </c>
      <c r="L6724" s="387" t="s">
        <v>3729</v>
      </c>
      <c r="M6724" s="392" t="str">
        <f>iferror(vlookup(A6724,Variables!$F$2:$G$2762,2,false),"")</f>
        <v/>
      </c>
      <c r="N6724" s="394" t="s">
        <v>1059</v>
      </c>
    </row>
    <row r="6725">
      <c r="A6725" s="386" t="s">
        <v>10279</v>
      </c>
      <c r="B6725" s="387" t="s">
        <v>552</v>
      </c>
      <c r="C6725" s="388" t="str">
        <f>iferror(vlookup(B6725,Maps!$A$2:$B$111,2,false),"")</f>
        <v>Spot 07 - Zora's Domain</v>
      </c>
      <c r="D6725" s="387" t="s">
        <v>682</v>
      </c>
      <c r="E6725" s="387" t="s">
        <v>680</v>
      </c>
      <c r="F6725" s="389"/>
      <c r="G6725" s="389"/>
      <c r="H6725" s="387" t="s">
        <v>2799</v>
      </c>
      <c r="I6725" s="390" t="s">
        <v>5288</v>
      </c>
      <c r="J6725" s="284" t="str">
        <f>iferror(vlookup(H6725,Actors!$A$2:$D$472,4,false),"")</f>
        <v>Grotto Hole</v>
      </c>
      <c r="K6725" s="393" t="s">
        <v>28</v>
      </c>
      <c r="L6725" s="387" t="s">
        <v>10280</v>
      </c>
      <c r="M6725" s="392" t="str">
        <f>iferror(vlookup(A6725,Variables!$F$2:$G$2762,2,false),"")</f>
        <v>Small Fairy Fountain (Song of Storms)</v>
      </c>
      <c r="N6725" s="394" t="s">
        <v>1059</v>
      </c>
    </row>
    <row r="6726">
      <c r="A6726" s="375" t="s">
        <v>10274</v>
      </c>
      <c r="B6726" s="376" t="s">
        <v>552</v>
      </c>
      <c r="C6726" s="377" t="str">
        <f>iferror(vlookup(B6726,Maps!$A$2:$B$111,2,false),"")</f>
        <v>Spot 07 - Zora's Domain</v>
      </c>
      <c r="D6726" s="376" t="s">
        <v>686</v>
      </c>
      <c r="E6726" s="376" t="s">
        <v>680</v>
      </c>
      <c r="F6726" s="378"/>
      <c r="G6726" s="378"/>
      <c r="H6726" s="376" t="s">
        <v>3005</v>
      </c>
      <c r="I6726" s="338" t="s">
        <v>5631</v>
      </c>
      <c r="J6726" s="379" t="str">
        <f>iferror(vlookup(H6726,Actors!$A$2:$D$472,4,false),"")</f>
        <v>Zora's Domain Waterfall</v>
      </c>
      <c r="K6726" s="376" t="s">
        <v>2981</v>
      </c>
      <c r="L6726" s="376" t="s">
        <v>12</v>
      </c>
      <c r="M6726" s="381" t="str">
        <f>iferror(vlookup(A6726,Variables!$F$2:$G$2762,2,false),"")</f>
        <v>River, Waterfall, Pool (Room 01)</v>
      </c>
      <c r="N6726" s="378" t="s">
        <v>1059</v>
      </c>
    </row>
    <row r="6727">
      <c r="A6727" s="397" t="s">
        <v>7343</v>
      </c>
      <c r="B6727" s="398" t="s">
        <v>557</v>
      </c>
      <c r="C6727" s="399" t="str">
        <f>iferror(vlookup(B6727,Maps!$A$2:$B$111,2,false),"")</f>
        <v>Spot 08 - Zora's Fountain</v>
      </c>
      <c r="D6727" s="398" t="s">
        <v>14</v>
      </c>
      <c r="E6727" s="398" t="s">
        <v>1606</v>
      </c>
      <c r="F6727" s="400"/>
      <c r="G6727" s="400"/>
      <c r="H6727" s="398" t="s">
        <v>12</v>
      </c>
      <c r="I6727" s="447" t="s">
        <v>4915</v>
      </c>
      <c r="J6727" s="448" t="str">
        <f>iferror(vlookup(H6727,Actors!$A$2:$D$472,4,false),"")</f>
        <v>Player</v>
      </c>
      <c r="K6727" s="449" t="s">
        <v>12</v>
      </c>
      <c r="L6727" s="398" t="s">
        <v>7344</v>
      </c>
      <c r="M6727" s="403" t="str">
        <f>iferror(vlookup(A6727,Variables!$F$2:$G$2762,2,false),"")</f>
        <v/>
      </c>
      <c r="N6727" s="450" t="s">
        <v>1059</v>
      </c>
    </row>
    <row r="6728">
      <c r="A6728" s="375" t="s">
        <v>7343</v>
      </c>
      <c r="B6728" s="376" t="s">
        <v>557</v>
      </c>
      <c r="C6728" s="377" t="str">
        <f>iferror(vlookup(B6728,Maps!$A$2:$B$111,2,false),"")</f>
        <v>Spot 08 - Zora's Fountain</v>
      </c>
      <c r="D6728" s="376" t="s">
        <v>14</v>
      </c>
      <c r="E6728" s="376" t="s">
        <v>1606</v>
      </c>
      <c r="F6728" s="378"/>
      <c r="G6728" s="378"/>
      <c r="H6728" s="376" t="s">
        <v>12</v>
      </c>
      <c r="I6728" s="382" t="s">
        <v>4915</v>
      </c>
      <c r="J6728" s="383" t="str">
        <f>iferror(vlookup(H6728,Actors!$A$2:$D$472,4,false),"")</f>
        <v>Player</v>
      </c>
      <c r="K6728" s="384" t="s">
        <v>12</v>
      </c>
      <c r="L6728" s="376" t="s">
        <v>7344</v>
      </c>
      <c r="M6728" s="381" t="str">
        <f>iferror(vlookup(A6728,Variables!$F$2:$G$2762,2,false),"")</f>
        <v/>
      </c>
      <c r="N6728" s="385" t="s">
        <v>1059</v>
      </c>
    </row>
    <row r="6729">
      <c r="A6729" s="375" t="s">
        <v>7343</v>
      </c>
      <c r="B6729" s="376" t="s">
        <v>557</v>
      </c>
      <c r="C6729" s="377" t="str">
        <f>iferror(vlookup(B6729,Maps!$A$2:$B$111,2,false),"")</f>
        <v>Spot 08 - Zora's Fountain</v>
      </c>
      <c r="D6729" s="376" t="s">
        <v>14</v>
      </c>
      <c r="E6729" s="376" t="s">
        <v>1606</v>
      </c>
      <c r="F6729" s="378"/>
      <c r="G6729" s="378"/>
      <c r="H6729" s="376" t="s">
        <v>12</v>
      </c>
      <c r="I6729" s="382" t="s">
        <v>4915</v>
      </c>
      <c r="J6729" s="383" t="str">
        <f>iferror(vlookup(H6729,Actors!$A$2:$D$472,4,false),"")</f>
        <v>Player</v>
      </c>
      <c r="K6729" s="384" t="s">
        <v>12</v>
      </c>
      <c r="L6729" s="376" t="s">
        <v>7344</v>
      </c>
      <c r="M6729" s="381" t="str">
        <f>iferror(vlookup(A6729,Variables!$F$2:$G$2762,2,false),"")</f>
        <v/>
      </c>
      <c r="N6729" s="385" t="s">
        <v>1059</v>
      </c>
    </row>
    <row r="6730">
      <c r="A6730" s="375" t="s">
        <v>7042</v>
      </c>
      <c r="B6730" s="376" t="s">
        <v>557</v>
      </c>
      <c r="C6730" s="377" t="str">
        <f>iferror(vlookup(B6730,Maps!$A$2:$B$111,2,false),"")</f>
        <v>Spot 08 - Zora's Fountain</v>
      </c>
      <c r="D6730" s="376" t="s">
        <v>14</v>
      </c>
      <c r="E6730" s="376" t="s">
        <v>1606</v>
      </c>
      <c r="F6730" s="378"/>
      <c r="G6730" s="378"/>
      <c r="H6730" s="376" t="s">
        <v>12</v>
      </c>
      <c r="I6730" s="382" t="s">
        <v>4915</v>
      </c>
      <c r="J6730" s="383" t="str">
        <f>iferror(vlookup(H6730,Actors!$A$2:$D$472,4,false),"")</f>
        <v>Player</v>
      </c>
      <c r="K6730" s="384" t="s">
        <v>12</v>
      </c>
      <c r="L6730" s="376" t="s">
        <v>7043</v>
      </c>
      <c r="M6730" s="381" t="str">
        <f>iferror(vlookup(A6730,Variables!$F$2:$G$2762,2,false),"")</f>
        <v/>
      </c>
      <c r="N6730" s="385" t="s">
        <v>1059</v>
      </c>
    </row>
    <row r="6731">
      <c r="A6731" s="375" t="s">
        <v>7343</v>
      </c>
      <c r="B6731" s="376" t="s">
        <v>557</v>
      </c>
      <c r="C6731" s="377" t="str">
        <f>iferror(vlookup(B6731,Maps!$A$2:$B$111,2,false),"")</f>
        <v>Spot 08 - Zora's Fountain</v>
      </c>
      <c r="D6731" s="376" t="s">
        <v>14</v>
      </c>
      <c r="E6731" s="376" t="s">
        <v>1606</v>
      </c>
      <c r="F6731" s="378"/>
      <c r="G6731" s="378"/>
      <c r="H6731" s="376" t="s">
        <v>12</v>
      </c>
      <c r="I6731" s="382" t="s">
        <v>4915</v>
      </c>
      <c r="J6731" s="383" t="str">
        <f>iferror(vlookup(H6731,Actors!$A$2:$D$472,4,false),"")</f>
        <v>Player</v>
      </c>
      <c r="K6731" s="384" t="s">
        <v>12</v>
      </c>
      <c r="L6731" s="376" t="s">
        <v>7344</v>
      </c>
      <c r="M6731" s="381" t="str">
        <f>iferror(vlookup(A6731,Variables!$F$2:$G$2762,2,false),"")</f>
        <v/>
      </c>
      <c r="N6731" s="385" t="s">
        <v>1059</v>
      </c>
    </row>
    <row r="6732">
      <c r="A6732" s="375" t="s">
        <v>7343</v>
      </c>
      <c r="B6732" s="376" t="s">
        <v>557</v>
      </c>
      <c r="C6732" s="377" t="str">
        <f>iferror(vlookup(B6732,Maps!$A$2:$B$111,2,false),"")</f>
        <v>Spot 08 - Zora's Fountain</v>
      </c>
      <c r="D6732" s="376" t="s">
        <v>14</v>
      </c>
      <c r="E6732" s="376" t="s">
        <v>1606</v>
      </c>
      <c r="F6732" s="378"/>
      <c r="G6732" s="378"/>
      <c r="H6732" s="376" t="s">
        <v>12</v>
      </c>
      <c r="I6732" s="382" t="s">
        <v>4915</v>
      </c>
      <c r="J6732" s="383" t="str">
        <f>iferror(vlookup(H6732,Actors!$A$2:$D$472,4,false),"")</f>
        <v>Player</v>
      </c>
      <c r="K6732" s="384" t="s">
        <v>12</v>
      </c>
      <c r="L6732" s="376" t="s">
        <v>7344</v>
      </c>
      <c r="M6732" s="381" t="str">
        <f>iferror(vlookup(A6732,Variables!$F$2:$G$2762,2,false),"")</f>
        <v/>
      </c>
      <c r="N6732" s="385" t="s">
        <v>1059</v>
      </c>
    </row>
    <row r="6733">
      <c r="A6733" s="375" t="s">
        <v>7343</v>
      </c>
      <c r="B6733" s="376" t="s">
        <v>557</v>
      </c>
      <c r="C6733" s="377" t="str">
        <f>iferror(vlookup(B6733,Maps!$A$2:$B$111,2,false),"")</f>
        <v>Spot 08 - Zora's Fountain</v>
      </c>
      <c r="D6733" s="376" t="s">
        <v>680</v>
      </c>
      <c r="E6733" s="376" t="s">
        <v>1606</v>
      </c>
      <c r="F6733" s="378"/>
      <c r="G6733" s="378"/>
      <c r="H6733" s="376" t="s">
        <v>12</v>
      </c>
      <c r="I6733" s="382" t="s">
        <v>4915</v>
      </c>
      <c r="J6733" s="383" t="str">
        <f>iferror(vlookup(H6733,Actors!$A$2:$D$472,4,false),"")</f>
        <v>Player</v>
      </c>
      <c r="K6733" s="384" t="s">
        <v>12</v>
      </c>
      <c r="L6733" s="376" t="s">
        <v>7344</v>
      </c>
      <c r="M6733" s="381" t="str">
        <f>iferror(vlookup(A6733,Variables!$F$2:$G$2762,2,false),"")</f>
        <v/>
      </c>
      <c r="N6733" s="385" t="s">
        <v>1059</v>
      </c>
    </row>
    <row r="6734">
      <c r="A6734" s="375" t="s">
        <v>7343</v>
      </c>
      <c r="B6734" s="376" t="s">
        <v>557</v>
      </c>
      <c r="C6734" s="377" t="str">
        <f>iferror(vlookup(B6734,Maps!$A$2:$B$111,2,false),"")</f>
        <v>Spot 08 - Zora's Fountain</v>
      </c>
      <c r="D6734" s="376" t="s">
        <v>680</v>
      </c>
      <c r="E6734" s="376" t="s">
        <v>1606</v>
      </c>
      <c r="F6734" s="378"/>
      <c r="G6734" s="378"/>
      <c r="H6734" s="376" t="s">
        <v>12</v>
      </c>
      <c r="I6734" s="382" t="s">
        <v>4915</v>
      </c>
      <c r="J6734" s="383" t="str">
        <f>iferror(vlookup(H6734,Actors!$A$2:$D$472,4,false),"")</f>
        <v>Player</v>
      </c>
      <c r="K6734" s="384" t="s">
        <v>12</v>
      </c>
      <c r="L6734" s="376" t="s">
        <v>7344</v>
      </c>
      <c r="M6734" s="381" t="str">
        <f>iferror(vlookup(A6734,Variables!$F$2:$G$2762,2,false),"")</f>
        <v/>
      </c>
      <c r="N6734" s="385" t="s">
        <v>1059</v>
      </c>
    </row>
    <row r="6735">
      <c r="A6735" s="375" t="s">
        <v>7343</v>
      </c>
      <c r="B6735" s="376" t="s">
        <v>557</v>
      </c>
      <c r="C6735" s="377" t="str">
        <f>iferror(vlookup(B6735,Maps!$A$2:$B$111,2,false),"")</f>
        <v>Spot 08 - Zora's Fountain</v>
      </c>
      <c r="D6735" s="376" t="s">
        <v>680</v>
      </c>
      <c r="E6735" s="376" t="s">
        <v>1606</v>
      </c>
      <c r="F6735" s="378"/>
      <c r="G6735" s="378"/>
      <c r="H6735" s="376" t="s">
        <v>12</v>
      </c>
      <c r="I6735" s="382" t="s">
        <v>4915</v>
      </c>
      <c r="J6735" s="383" t="str">
        <f>iferror(vlookup(H6735,Actors!$A$2:$D$472,4,false),"")</f>
        <v>Player</v>
      </c>
      <c r="K6735" s="384" t="s">
        <v>12</v>
      </c>
      <c r="L6735" s="376" t="s">
        <v>7344</v>
      </c>
      <c r="M6735" s="381" t="str">
        <f>iferror(vlookup(A6735,Variables!$F$2:$G$2762,2,false),"")</f>
        <v/>
      </c>
      <c r="N6735" s="385" t="s">
        <v>1059</v>
      </c>
    </row>
    <row r="6736">
      <c r="A6736" s="375" t="s">
        <v>7042</v>
      </c>
      <c r="B6736" s="376" t="s">
        <v>557</v>
      </c>
      <c r="C6736" s="377" t="str">
        <f>iferror(vlookup(B6736,Maps!$A$2:$B$111,2,false),"")</f>
        <v>Spot 08 - Zora's Fountain</v>
      </c>
      <c r="D6736" s="376" t="s">
        <v>680</v>
      </c>
      <c r="E6736" s="376" t="s">
        <v>1606</v>
      </c>
      <c r="F6736" s="378"/>
      <c r="G6736" s="378"/>
      <c r="H6736" s="376" t="s">
        <v>12</v>
      </c>
      <c r="I6736" s="382" t="s">
        <v>4915</v>
      </c>
      <c r="J6736" s="383" t="str">
        <f>iferror(vlookup(H6736,Actors!$A$2:$D$472,4,false),"")</f>
        <v>Player</v>
      </c>
      <c r="K6736" s="384" t="s">
        <v>12</v>
      </c>
      <c r="L6736" s="376" t="s">
        <v>7043</v>
      </c>
      <c r="M6736" s="381" t="str">
        <f>iferror(vlookup(A6736,Variables!$F$2:$G$2762,2,false),"")</f>
        <v/>
      </c>
      <c r="N6736" s="385" t="s">
        <v>1059</v>
      </c>
    </row>
    <row r="6737">
      <c r="A6737" s="375" t="s">
        <v>7343</v>
      </c>
      <c r="B6737" s="376" t="s">
        <v>557</v>
      </c>
      <c r="C6737" s="377" t="str">
        <f>iferror(vlookup(B6737,Maps!$A$2:$B$111,2,false),"")</f>
        <v>Spot 08 - Zora's Fountain</v>
      </c>
      <c r="D6737" s="376" t="s">
        <v>680</v>
      </c>
      <c r="E6737" s="376" t="s">
        <v>1606</v>
      </c>
      <c r="F6737" s="378"/>
      <c r="G6737" s="378"/>
      <c r="H6737" s="376" t="s">
        <v>12</v>
      </c>
      <c r="I6737" s="382" t="s">
        <v>4915</v>
      </c>
      <c r="J6737" s="383" t="str">
        <f>iferror(vlookup(H6737,Actors!$A$2:$D$472,4,false),"")</f>
        <v>Player</v>
      </c>
      <c r="K6737" s="384" t="s">
        <v>12</v>
      </c>
      <c r="L6737" s="376" t="s">
        <v>7344</v>
      </c>
      <c r="M6737" s="381" t="str">
        <f>iferror(vlookup(A6737,Variables!$F$2:$G$2762,2,false),"")</f>
        <v/>
      </c>
      <c r="N6737" s="385" t="s">
        <v>1059</v>
      </c>
    </row>
    <row r="6738">
      <c r="A6738" s="375" t="s">
        <v>7343</v>
      </c>
      <c r="B6738" s="376" t="s">
        <v>557</v>
      </c>
      <c r="C6738" s="377" t="str">
        <f>iferror(vlookup(B6738,Maps!$A$2:$B$111,2,false),"")</f>
        <v>Spot 08 - Zora's Fountain</v>
      </c>
      <c r="D6738" s="376" t="s">
        <v>680</v>
      </c>
      <c r="E6738" s="376" t="s">
        <v>1606</v>
      </c>
      <c r="F6738" s="378"/>
      <c r="G6738" s="378"/>
      <c r="H6738" s="376" t="s">
        <v>12</v>
      </c>
      <c r="I6738" s="382" t="s">
        <v>4915</v>
      </c>
      <c r="J6738" s="383" t="str">
        <f>iferror(vlookup(H6738,Actors!$A$2:$D$472,4,false),"")</f>
        <v>Player</v>
      </c>
      <c r="K6738" s="384" t="s">
        <v>12</v>
      </c>
      <c r="L6738" s="376" t="s">
        <v>7344</v>
      </c>
      <c r="M6738" s="381" t="str">
        <f>iferror(vlookup(A6738,Variables!$F$2:$G$2762,2,false),"")</f>
        <v/>
      </c>
      <c r="N6738" s="385" t="s">
        <v>1059</v>
      </c>
    </row>
    <row r="6739">
      <c r="A6739" s="375" t="s">
        <v>7343</v>
      </c>
      <c r="B6739" s="376" t="s">
        <v>557</v>
      </c>
      <c r="C6739" s="377" t="str">
        <f>iferror(vlookup(B6739,Maps!$A$2:$B$111,2,false),"")</f>
        <v>Spot 08 - Zora's Fountain</v>
      </c>
      <c r="D6739" s="376" t="s">
        <v>682</v>
      </c>
      <c r="E6739" s="376" t="s">
        <v>1606</v>
      </c>
      <c r="F6739" s="378"/>
      <c r="G6739" s="378"/>
      <c r="H6739" s="376" t="s">
        <v>12</v>
      </c>
      <c r="I6739" s="382" t="s">
        <v>4915</v>
      </c>
      <c r="J6739" s="383" t="str">
        <f>iferror(vlookup(H6739,Actors!$A$2:$D$472,4,false),"")</f>
        <v>Player</v>
      </c>
      <c r="K6739" s="384" t="s">
        <v>12</v>
      </c>
      <c r="L6739" s="376" t="s">
        <v>7344</v>
      </c>
      <c r="M6739" s="381" t="str">
        <f>iferror(vlookup(A6739,Variables!$F$2:$G$2762,2,false),"")</f>
        <v/>
      </c>
      <c r="N6739" s="385" t="s">
        <v>1059</v>
      </c>
    </row>
    <row r="6740">
      <c r="A6740" s="375" t="s">
        <v>7343</v>
      </c>
      <c r="B6740" s="376" t="s">
        <v>557</v>
      </c>
      <c r="C6740" s="377" t="str">
        <f>iferror(vlookup(B6740,Maps!$A$2:$B$111,2,false),"")</f>
        <v>Spot 08 - Zora's Fountain</v>
      </c>
      <c r="D6740" s="376" t="s">
        <v>682</v>
      </c>
      <c r="E6740" s="376" t="s">
        <v>1606</v>
      </c>
      <c r="F6740" s="378"/>
      <c r="G6740" s="378"/>
      <c r="H6740" s="376" t="s">
        <v>12</v>
      </c>
      <c r="I6740" s="382" t="s">
        <v>4915</v>
      </c>
      <c r="J6740" s="383" t="str">
        <f>iferror(vlookup(H6740,Actors!$A$2:$D$472,4,false),"")</f>
        <v>Player</v>
      </c>
      <c r="K6740" s="384" t="s">
        <v>12</v>
      </c>
      <c r="L6740" s="376" t="s">
        <v>7344</v>
      </c>
      <c r="M6740" s="381" t="str">
        <f>iferror(vlookup(A6740,Variables!$F$2:$G$2762,2,false),"")</f>
        <v/>
      </c>
      <c r="N6740" s="385" t="s">
        <v>1059</v>
      </c>
    </row>
    <row r="6741">
      <c r="A6741" s="375" t="s">
        <v>7343</v>
      </c>
      <c r="B6741" s="376" t="s">
        <v>557</v>
      </c>
      <c r="C6741" s="377" t="str">
        <f>iferror(vlookup(B6741,Maps!$A$2:$B$111,2,false),"")</f>
        <v>Spot 08 - Zora's Fountain</v>
      </c>
      <c r="D6741" s="376" t="s">
        <v>682</v>
      </c>
      <c r="E6741" s="376" t="s">
        <v>1606</v>
      </c>
      <c r="F6741" s="378"/>
      <c r="G6741" s="378"/>
      <c r="H6741" s="376" t="s">
        <v>12</v>
      </c>
      <c r="I6741" s="382" t="s">
        <v>4915</v>
      </c>
      <c r="J6741" s="383" t="str">
        <f>iferror(vlookup(H6741,Actors!$A$2:$D$472,4,false),"")</f>
        <v>Player</v>
      </c>
      <c r="K6741" s="384" t="s">
        <v>12</v>
      </c>
      <c r="L6741" s="376" t="s">
        <v>7344</v>
      </c>
      <c r="M6741" s="381" t="str">
        <f>iferror(vlookup(A6741,Variables!$F$2:$G$2762,2,false),"")</f>
        <v/>
      </c>
      <c r="N6741" s="385" t="s">
        <v>1059</v>
      </c>
    </row>
    <row r="6742">
      <c r="A6742" s="375" t="s">
        <v>7042</v>
      </c>
      <c r="B6742" s="376" t="s">
        <v>557</v>
      </c>
      <c r="C6742" s="377" t="str">
        <f>iferror(vlookup(B6742,Maps!$A$2:$B$111,2,false),"")</f>
        <v>Spot 08 - Zora's Fountain</v>
      </c>
      <c r="D6742" s="376" t="s">
        <v>682</v>
      </c>
      <c r="E6742" s="376" t="s">
        <v>1606</v>
      </c>
      <c r="F6742" s="378"/>
      <c r="G6742" s="378"/>
      <c r="H6742" s="376" t="s">
        <v>12</v>
      </c>
      <c r="I6742" s="382" t="s">
        <v>4915</v>
      </c>
      <c r="J6742" s="383" t="str">
        <f>iferror(vlookup(H6742,Actors!$A$2:$D$472,4,false),"")</f>
        <v>Player</v>
      </c>
      <c r="K6742" s="384" t="s">
        <v>12</v>
      </c>
      <c r="L6742" s="376" t="s">
        <v>7043</v>
      </c>
      <c r="M6742" s="381" t="str">
        <f>iferror(vlookup(A6742,Variables!$F$2:$G$2762,2,false),"")</f>
        <v/>
      </c>
      <c r="N6742" s="385" t="s">
        <v>1059</v>
      </c>
    </row>
    <row r="6743">
      <c r="A6743" s="375" t="s">
        <v>7343</v>
      </c>
      <c r="B6743" s="376" t="s">
        <v>557</v>
      </c>
      <c r="C6743" s="377" t="str">
        <f>iferror(vlookup(B6743,Maps!$A$2:$B$111,2,false),"")</f>
        <v>Spot 08 - Zora's Fountain</v>
      </c>
      <c r="D6743" s="376" t="s">
        <v>682</v>
      </c>
      <c r="E6743" s="376" t="s">
        <v>1606</v>
      </c>
      <c r="F6743" s="378"/>
      <c r="G6743" s="378"/>
      <c r="H6743" s="376" t="s">
        <v>12</v>
      </c>
      <c r="I6743" s="382" t="s">
        <v>4915</v>
      </c>
      <c r="J6743" s="383" t="str">
        <f>iferror(vlookup(H6743,Actors!$A$2:$D$472,4,false),"")</f>
        <v>Player</v>
      </c>
      <c r="K6743" s="384" t="s">
        <v>12</v>
      </c>
      <c r="L6743" s="376" t="s">
        <v>7344</v>
      </c>
      <c r="M6743" s="381" t="str">
        <f>iferror(vlookup(A6743,Variables!$F$2:$G$2762,2,false),"")</f>
        <v/>
      </c>
      <c r="N6743" s="385" t="s">
        <v>1059</v>
      </c>
    </row>
    <row r="6744">
      <c r="A6744" s="375" t="s">
        <v>7343</v>
      </c>
      <c r="B6744" s="376" t="s">
        <v>557</v>
      </c>
      <c r="C6744" s="377" t="str">
        <f>iferror(vlookup(B6744,Maps!$A$2:$B$111,2,false),"")</f>
        <v>Spot 08 - Zora's Fountain</v>
      </c>
      <c r="D6744" s="376" t="s">
        <v>682</v>
      </c>
      <c r="E6744" s="376" t="s">
        <v>1606</v>
      </c>
      <c r="F6744" s="378"/>
      <c r="G6744" s="378"/>
      <c r="H6744" s="376" t="s">
        <v>12</v>
      </c>
      <c r="I6744" s="382" t="s">
        <v>4915</v>
      </c>
      <c r="J6744" s="383" t="str">
        <f>iferror(vlookup(H6744,Actors!$A$2:$D$472,4,false),"")</f>
        <v>Player</v>
      </c>
      <c r="K6744" s="384" t="s">
        <v>12</v>
      </c>
      <c r="L6744" s="376" t="s">
        <v>7344</v>
      </c>
      <c r="M6744" s="381" t="str">
        <f>iferror(vlookup(A6744,Variables!$F$2:$G$2762,2,false),"")</f>
        <v/>
      </c>
      <c r="N6744" s="385" t="s">
        <v>1059</v>
      </c>
    </row>
    <row r="6745">
      <c r="A6745" s="375" t="s">
        <v>7343</v>
      </c>
      <c r="B6745" s="376" t="s">
        <v>557</v>
      </c>
      <c r="C6745" s="377" t="str">
        <f>iferror(vlookup(B6745,Maps!$A$2:$B$111,2,false),"")</f>
        <v>Spot 08 - Zora's Fountain</v>
      </c>
      <c r="D6745" s="376" t="s">
        <v>686</v>
      </c>
      <c r="E6745" s="376" t="s">
        <v>1606</v>
      </c>
      <c r="F6745" s="378"/>
      <c r="G6745" s="378"/>
      <c r="H6745" s="376" t="s">
        <v>12</v>
      </c>
      <c r="I6745" s="382" t="s">
        <v>4915</v>
      </c>
      <c r="J6745" s="383" t="str">
        <f>iferror(vlookup(H6745,Actors!$A$2:$D$472,4,false),"")</f>
        <v>Player</v>
      </c>
      <c r="K6745" s="384" t="s">
        <v>12</v>
      </c>
      <c r="L6745" s="376" t="s">
        <v>7344</v>
      </c>
      <c r="M6745" s="381" t="str">
        <f>iferror(vlookup(A6745,Variables!$F$2:$G$2762,2,false),"")</f>
        <v/>
      </c>
      <c r="N6745" s="385" t="s">
        <v>1059</v>
      </c>
    </row>
    <row r="6746">
      <c r="A6746" s="375" t="s">
        <v>7343</v>
      </c>
      <c r="B6746" s="376" t="s">
        <v>557</v>
      </c>
      <c r="C6746" s="377" t="str">
        <f>iferror(vlookup(B6746,Maps!$A$2:$B$111,2,false),"")</f>
        <v>Spot 08 - Zora's Fountain</v>
      </c>
      <c r="D6746" s="376" t="s">
        <v>688</v>
      </c>
      <c r="E6746" s="376" t="s">
        <v>1606</v>
      </c>
      <c r="F6746" s="378"/>
      <c r="G6746" s="378"/>
      <c r="H6746" s="376" t="s">
        <v>12</v>
      </c>
      <c r="I6746" s="382" t="s">
        <v>4915</v>
      </c>
      <c r="J6746" s="383" t="str">
        <f>iferror(vlookup(H6746,Actors!$A$2:$D$472,4,false),"")</f>
        <v>Player</v>
      </c>
      <c r="K6746" s="384" t="s">
        <v>12</v>
      </c>
      <c r="L6746" s="376" t="s">
        <v>7344</v>
      </c>
      <c r="M6746" s="381" t="str">
        <f>iferror(vlookup(A6746,Variables!$F$2:$G$2762,2,false),"")</f>
        <v/>
      </c>
      <c r="N6746" s="385" t="s">
        <v>1059</v>
      </c>
    </row>
    <row r="6747">
      <c r="A6747" s="375" t="s">
        <v>7343</v>
      </c>
      <c r="B6747" s="376" t="s">
        <v>557</v>
      </c>
      <c r="C6747" s="377" t="str">
        <f>iferror(vlookup(B6747,Maps!$A$2:$B$111,2,false),"")</f>
        <v>Spot 08 - Zora's Fountain</v>
      </c>
      <c r="D6747" s="376" t="s">
        <v>688</v>
      </c>
      <c r="E6747" s="376" t="s">
        <v>1606</v>
      </c>
      <c r="F6747" s="378"/>
      <c r="G6747" s="378"/>
      <c r="H6747" s="376" t="s">
        <v>12</v>
      </c>
      <c r="I6747" s="382" t="s">
        <v>4915</v>
      </c>
      <c r="J6747" s="383" t="str">
        <f>iferror(vlookup(H6747,Actors!$A$2:$D$472,4,false),"")</f>
        <v>Player</v>
      </c>
      <c r="K6747" s="384" t="s">
        <v>12</v>
      </c>
      <c r="L6747" s="376" t="s">
        <v>7344</v>
      </c>
      <c r="M6747" s="381" t="str">
        <f>iferror(vlookup(A6747,Variables!$F$2:$G$2762,2,false),"")</f>
        <v/>
      </c>
      <c r="N6747" s="385" t="s">
        <v>1059</v>
      </c>
    </row>
    <row r="6748">
      <c r="A6748" s="375" t="s">
        <v>7343</v>
      </c>
      <c r="B6748" s="376" t="s">
        <v>557</v>
      </c>
      <c r="C6748" s="377" t="str">
        <f>iferror(vlookup(B6748,Maps!$A$2:$B$111,2,false),"")</f>
        <v>Spot 08 - Zora's Fountain</v>
      </c>
      <c r="D6748" s="376" t="s">
        <v>688</v>
      </c>
      <c r="E6748" s="376" t="s">
        <v>1606</v>
      </c>
      <c r="F6748" s="378"/>
      <c r="G6748" s="378"/>
      <c r="H6748" s="376" t="s">
        <v>12</v>
      </c>
      <c r="I6748" s="382" t="s">
        <v>4915</v>
      </c>
      <c r="J6748" s="383" t="str">
        <f>iferror(vlookup(H6748,Actors!$A$2:$D$472,4,false),"")</f>
        <v>Player</v>
      </c>
      <c r="K6748" s="384" t="s">
        <v>12</v>
      </c>
      <c r="L6748" s="376" t="s">
        <v>7344</v>
      </c>
      <c r="M6748" s="381" t="str">
        <f>iferror(vlookup(A6748,Variables!$F$2:$G$2762,2,false),"")</f>
        <v/>
      </c>
      <c r="N6748" s="385" t="s">
        <v>1059</v>
      </c>
    </row>
    <row r="6749">
      <c r="A6749" s="375" t="s">
        <v>7343</v>
      </c>
      <c r="B6749" s="376" t="s">
        <v>557</v>
      </c>
      <c r="C6749" s="377" t="str">
        <f>iferror(vlookup(B6749,Maps!$A$2:$B$111,2,false),"")</f>
        <v>Spot 08 - Zora's Fountain</v>
      </c>
      <c r="D6749" s="376" t="s">
        <v>688</v>
      </c>
      <c r="E6749" s="376" t="s">
        <v>1606</v>
      </c>
      <c r="F6749" s="378"/>
      <c r="G6749" s="378"/>
      <c r="H6749" s="376" t="s">
        <v>12</v>
      </c>
      <c r="I6749" s="382" t="s">
        <v>4915</v>
      </c>
      <c r="J6749" s="383" t="str">
        <f>iferror(vlookup(H6749,Actors!$A$2:$D$472,4,false),"")</f>
        <v>Player</v>
      </c>
      <c r="K6749" s="384" t="s">
        <v>12</v>
      </c>
      <c r="L6749" s="376" t="s">
        <v>7344</v>
      </c>
      <c r="M6749" s="381" t="str">
        <f>iferror(vlookup(A6749,Variables!$F$2:$G$2762,2,false),"")</f>
        <v/>
      </c>
      <c r="N6749" s="385" t="s">
        <v>1059</v>
      </c>
    </row>
    <row r="6750">
      <c r="A6750" s="375" t="s">
        <v>7343</v>
      </c>
      <c r="B6750" s="376" t="s">
        <v>557</v>
      </c>
      <c r="C6750" s="377" t="str">
        <f>iferror(vlookup(B6750,Maps!$A$2:$B$111,2,false),"")</f>
        <v>Spot 08 - Zora's Fountain</v>
      </c>
      <c r="D6750" s="376" t="s">
        <v>688</v>
      </c>
      <c r="E6750" s="376" t="s">
        <v>1606</v>
      </c>
      <c r="F6750" s="378"/>
      <c r="G6750" s="378"/>
      <c r="H6750" s="376" t="s">
        <v>12</v>
      </c>
      <c r="I6750" s="382" t="s">
        <v>4915</v>
      </c>
      <c r="J6750" s="383" t="str">
        <f>iferror(vlookup(H6750,Actors!$A$2:$D$472,4,false),"")</f>
        <v>Player</v>
      </c>
      <c r="K6750" s="384" t="s">
        <v>12</v>
      </c>
      <c r="L6750" s="376" t="s">
        <v>7344</v>
      </c>
      <c r="M6750" s="381" t="str">
        <f>iferror(vlookup(A6750,Variables!$F$2:$G$2762,2,false),"")</f>
        <v/>
      </c>
      <c r="N6750" s="385" t="s">
        <v>1059</v>
      </c>
    </row>
    <row r="6751">
      <c r="A6751" s="375" t="s">
        <v>7343</v>
      </c>
      <c r="B6751" s="376" t="s">
        <v>557</v>
      </c>
      <c r="C6751" s="377" t="str">
        <f>iferror(vlookup(B6751,Maps!$A$2:$B$111,2,false),"")</f>
        <v>Spot 08 - Zora's Fountain</v>
      </c>
      <c r="D6751" s="376" t="s">
        <v>690</v>
      </c>
      <c r="E6751" s="376" t="s">
        <v>1606</v>
      </c>
      <c r="F6751" s="378"/>
      <c r="G6751" s="378"/>
      <c r="H6751" s="376" t="s">
        <v>12</v>
      </c>
      <c r="I6751" s="382" t="s">
        <v>4915</v>
      </c>
      <c r="J6751" s="383" t="str">
        <f>iferror(vlookup(H6751,Actors!$A$2:$D$472,4,false),"")</f>
        <v>Player</v>
      </c>
      <c r="K6751" s="384" t="s">
        <v>12</v>
      </c>
      <c r="L6751" s="376" t="s">
        <v>7344</v>
      </c>
      <c r="M6751" s="381" t="str">
        <f>iferror(vlookup(A6751,Variables!$F$2:$G$2762,2,false),"")</f>
        <v/>
      </c>
      <c r="N6751" s="385" t="s">
        <v>1059</v>
      </c>
    </row>
    <row r="6752">
      <c r="A6752" s="375" t="s">
        <v>7343</v>
      </c>
      <c r="B6752" s="376" t="s">
        <v>557</v>
      </c>
      <c r="C6752" s="377" t="str">
        <f>iferror(vlookup(B6752,Maps!$A$2:$B$111,2,false),"")</f>
        <v>Spot 08 - Zora's Fountain</v>
      </c>
      <c r="D6752" s="376" t="s">
        <v>690</v>
      </c>
      <c r="E6752" s="376" t="s">
        <v>1606</v>
      </c>
      <c r="F6752" s="378"/>
      <c r="G6752" s="378"/>
      <c r="H6752" s="376" t="s">
        <v>12</v>
      </c>
      <c r="I6752" s="382" t="s">
        <v>4915</v>
      </c>
      <c r="J6752" s="383" t="str">
        <f>iferror(vlookup(H6752,Actors!$A$2:$D$472,4,false),"")</f>
        <v>Player</v>
      </c>
      <c r="K6752" s="384" t="s">
        <v>12</v>
      </c>
      <c r="L6752" s="376" t="s">
        <v>7344</v>
      </c>
      <c r="M6752" s="381" t="str">
        <f>iferror(vlookup(A6752,Variables!$F$2:$G$2762,2,false),"")</f>
        <v/>
      </c>
      <c r="N6752" s="385" t="s">
        <v>1059</v>
      </c>
    </row>
    <row r="6753">
      <c r="A6753" s="375" t="s">
        <v>7343</v>
      </c>
      <c r="B6753" s="376" t="s">
        <v>557</v>
      </c>
      <c r="C6753" s="377" t="str">
        <f>iferror(vlookup(B6753,Maps!$A$2:$B$111,2,false),"")</f>
        <v>Spot 08 - Zora's Fountain</v>
      </c>
      <c r="D6753" s="376" t="s">
        <v>690</v>
      </c>
      <c r="E6753" s="376" t="s">
        <v>1606</v>
      </c>
      <c r="F6753" s="378"/>
      <c r="G6753" s="378"/>
      <c r="H6753" s="376" t="s">
        <v>12</v>
      </c>
      <c r="I6753" s="382" t="s">
        <v>4915</v>
      </c>
      <c r="J6753" s="383" t="str">
        <f>iferror(vlookup(H6753,Actors!$A$2:$D$472,4,false),"")</f>
        <v>Player</v>
      </c>
      <c r="K6753" s="384" t="s">
        <v>12</v>
      </c>
      <c r="L6753" s="376" t="s">
        <v>7344</v>
      </c>
      <c r="M6753" s="381" t="str">
        <f>iferror(vlookup(A6753,Variables!$F$2:$G$2762,2,false),"")</f>
        <v/>
      </c>
      <c r="N6753" s="385" t="s">
        <v>1059</v>
      </c>
    </row>
    <row r="6754">
      <c r="A6754" s="375" t="s">
        <v>7343</v>
      </c>
      <c r="B6754" s="376" t="s">
        <v>557</v>
      </c>
      <c r="C6754" s="377" t="str">
        <f>iferror(vlookup(B6754,Maps!$A$2:$B$111,2,false),"")</f>
        <v>Spot 08 - Zora's Fountain</v>
      </c>
      <c r="D6754" s="376" t="s">
        <v>690</v>
      </c>
      <c r="E6754" s="376" t="s">
        <v>1606</v>
      </c>
      <c r="F6754" s="378"/>
      <c r="G6754" s="378"/>
      <c r="H6754" s="376" t="s">
        <v>12</v>
      </c>
      <c r="I6754" s="382" t="s">
        <v>4915</v>
      </c>
      <c r="J6754" s="383" t="str">
        <f>iferror(vlookup(H6754,Actors!$A$2:$D$472,4,false),"")</f>
        <v>Player</v>
      </c>
      <c r="K6754" s="384" t="s">
        <v>12</v>
      </c>
      <c r="L6754" s="376" t="s">
        <v>7344</v>
      </c>
      <c r="M6754" s="381" t="str">
        <f>iferror(vlookup(A6754,Variables!$F$2:$G$2762,2,false),"")</f>
        <v/>
      </c>
      <c r="N6754" s="385" t="s">
        <v>1059</v>
      </c>
    </row>
    <row r="6755">
      <c r="A6755" s="375" t="s">
        <v>7343</v>
      </c>
      <c r="B6755" s="376" t="s">
        <v>557</v>
      </c>
      <c r="C6755" s="377" t="str">
        <f>iferror(vlookup(B6755,Maps!$A$2:$B$111,2,false),"")</f>
        <v>Spot 08 - Zora's Fountain</v>
      </c>
      <c r="D6755" s="376" t="s">
        <v>690</v>
      </c>
      <c r="E6755" s="376" t="s">
        <v>1606</v>
      </c>
      <c r="F6755" s="378"/>
      <c r="G6755" s="378"/>
      <c r="H6755" s="376" t="s">
        <v>12</v>
      </c>
      <c r="I6755" s="382" t="s">
        <v>4915</v>
      </c>
      <c r="J6755" s="383" t="str">
        <f>iferror(vlookup(H6755,Actors!$A$2:$D$472,4,false),"")</f>
        <v>Player</v>
      </c>
      <c r="K6755" s="384" t="s">
        <v>12</v>
      </c>
      <c r="L6755" s="376" t="s">
        <v>7344</v>
      </c>
      <c r="M6755" s="381" t="str">
        <f>iferror(vlookup(A6755,Variables!$F$2:$G$2762,2,false),"")</f>
        <v/>
      </c>
      <c r="N6755" s="385" t="s">
        <v>1059</v>
      </c>
    </row>
    <row r="6756">
      <c r="A6756" s="404" t="s">
        <v>10300</v>
      </c>
      <c r="B6756" s="405" t="s">
        <v>557</v>
      </c>
      <c r="C6756" s="406" t="str">
        <f>iferror(vlookup(B6756,Maps!$A$2:$B$111,2,false),"")</f>
        <v>Spot 08 - Zora's Fountain</v>
      </c>
      <c r="D6756" s="405" t="s">
        <v>14</v>
      </c>
      <c r="E6756" s="405" t="s">
        <v>14</v>
      </c>
      <c r="F6756" s="407"/>
      <c r="G6756" s="407"/>
      <c r="H6756" s="405" t="s">
        <v>2893</v>
      </c>
      <c r="I6756" s="408" t="s">
        <v>5431</v>
      </c>
      <c r="J6756" s="409" t="str">
        <f>iferror(vlookup(H6756,Actors!$A$2:$D$472,4,false),"")</f>
        <v>Drifting Ice Platform</v>
      </c>
      <c r="K6756" s="410" t="s">
        <v>2731</v>
      </c>
      <c r="L6756" s="405" t="s">
        <v>3378</v>
      </c>
      <c r="M6756" s="411" t="str">
        <f>iferror(vlookup(A6756,Variables!$F$2:$G$2762,2,false),"")</f>
        <v/>
      </c>
      <c r="N6756" s="412" t="s">
        <v>1059</v>
      </c>
    </row>
    <row r="6757">
      <c r="A6757" s="404" t="s">
        <v>10301</v>
      </c>
      <c r="B6757" s="405" t="s">
        <v>557</v>
      </c>
      <c r="C6757" s="406" t="str">
        <f>iferror(vlookup(B6757,Maps!$A$2:$B$111,2,false),"")</f>
        <v>Spot 08 - Zora's Fountain</v>
      </c>
      <c r="D6757" s="405" t="s">
        <v>14</v>
      </c>
      <c r="E6757" s="405" t="s">
        <v>14</v>
      </c>
      <c r="F6757" s="407"/>
      <c r="G6757" s="407"/>
      <c r="H6757" s="405" t="s">
        <v>398</v>
      </c>
      <c r="I6757" s="416" t="s">
        <v>5044</v>
      </c>
      <c r="J6757" s="409" t="str">
        <f>iferror(vlookup(H6757,Actors!$A$2:$D$472,4,false),"")</f>
        <v>Directional Sign &amp; Square Sign [Early]</v>
      </c>
      <c r="K6757" s="410" t="s">
        <v>12</v>
      </c>
      <c r="L6757" s="405" t="s">
        <v>10053</v>
      </c>
      <c r="M6757" s="411" t="str">
        <f>iferror(vlookup(A6757,Variables!$F$2:$G$2762,2,false),"")</f>
        <v>Directional Sign - Zora's Domain</v>
      </c>
      <c r="N6757" s="412" t="s">
        <v>1059</v>
      </c>
    </row>
    <row r="6758">
      <c r="A6758" s="404" t="s">
        <v>10302</v>
      </c>
      <c r="B6758" s="405" t="s">
        <v>557</v>
      </c>
      <c r="C6758" s="406" t="str">
        <f>iferror(vlookup(B6758,Maps!$A$2:$B$111,2,false),"")</f>
        <v>Spot 08 - Zora's Fountain</v>
      </c>
      <c r="D6758" s="405" t="s">
        <v>14</v>
      </c>
      <c r="E6758" s="405" t="s">
        <v>14</v>
      </c>
      <c r="F6758" s="407"/>
      <c r="G6758" s="407"/>
      <c r="H6758" s="405" t="s">
        <v>76</v>
      </c>
      <c r="I6758" s="408" t="s">
        <v>5134</v>
      </c>
      <c r="J6758" s="409" t="str">
        <f>iferror(vlookup(H6758,Actors!$A$2:$D$472,4,false),"")</f>
        <v>Jabu-Jabu</v>
      </c>
      <c r="K6758" s="410" t="s">
        <v>201</v>
      </c>
      <c r="L6758" s="405" t="s">
        <v>7164</v>
      </c>
      <c r="M6758" s="411" t="str">
        <f>iferror(vlookup(A6758,Variables!$F$2:$G$2762,2,false),"")</f>
        <v>Jabu-Jabu</v>
      </c>
      <c r="N6758" s="412" t="s">
        <v>1059</v>
      </c>
    </row>
    <row r="6759">
      <c r="A6759" s="404" t="s">
        <v>10303</v>
      </c>
      <c r="B6759" s="405" t="s">
        <v>557</v>
      </c>
      <c r="C6759" s="406" t="str">
        <f>iferror(vlookup(B6759,Maps!$A$2:$B$111,2,false),"")</f>
        <v>Spot 08 - Zora's Fountain</v>
      </c>
      <c r="D6759" s="405" t="s">
        <v>14</v>
      </c>
      <c r="E6759" s="405" t="s">
        <v>14</v>
      </c>
      <c r="F6759" s="407"/>
      <c r="G6759" s="407"/>
      <c r="H6759" s="405" t="s">
        <v>1025</v>
      </c>
      <c r="I6759" s="408" t="s">
        <v>5270</v>
      </c>
      <c r="J6759" s="413" t="str">
        <f>iferror(vlookup(H6759,Actors!$A$2:$D$472,4,false),"")</f>
        <v>Group of Bugs / Fish / Butterflies</v>
      </c>
      <c r="K6759" s="405" t="s">
        <v>21</v>
      </c>
      <c r="L6759" s="405" t="s">
        <v>10304</v>
      </c>
      <c r="M6759" s="411" t="str">
        <f>iferror(vlookup(A6759,Variables!$F$2:$G$2762,2,false),"")</f>
        <v>Fish (10)</v>
      </c>
      <c r="N6759" s="407" t="s">
        <v>1059</v>
      </c>
    </row>
    <row r="6760">
      <c r="A6760" s="404" t="s">
        <v>9458</v>
      </c>
      <c r="B6760" s="405" t="s">
        <v>557</v>
      </c>
      <c r="C6760" s="406" t="str">
        <f>iferror(vlookup(B6760,Maps!$A$2:$B$111,2,false),"")</f>
        <v>Spot 08 - Zora's Fountain</v>
      </c>
      <c r="D6760" s="405" t="s">
        <v>14</v>
      </c>
      <c r="E6760" s="405" t="s">
        <v>14</v>
      </c>
      <c r="F6760" s="407"/>
      <c r="G6760" s="407"/>
      <c r="H6760" s="405" t="s">
        <v>1025</v>
      </c>
      <c r="I6760" s="408" t="s">
        <v>5270</v>
      </c>
      <c r="J6760" s="413" t="str">
        <f>iferror(vlookup(H6760,Actors!$A$2:$D$472,4,false),"")</f>
        <v>Group of Bugs / Fish / Butterflies</v>
      </c>
      <c r="K6760" s="405" t="s">
        <v>21</v>
      </c>
      <c r="L6760" s="405" t="s">
        <v>9459</v>
      </c>
      <c r="M6760" s="411" t="str">
        <f>iferror(vlookup(A6760,Variables!$F$2:$G$2762,2,false),"")</f>
        <v>Fish (5)</v>
      </c>
      <c r="N6760" s="407" t="s">
        <v>1059</v>
      </c>
    </row>
    <row r="6761">
      <c r="A6761" s="404" t="s">
        <v>10305</v>
      </c>
      <c r="B6761" s="405" t="s">
        <v>557</v>
      </c>
      <c r="C6761" s="406" t="str">
        <f>iferror(vlookup(B6761,Maps!$A$2:$B$111,2,false),"")</f>
        <v>Spot 08 - Zora's Fountain</v>
      </c>
      <c r="D6761" s="405" t="s">
        <v>14</v>
      </c>
      <c r="E6761" s="405" t="s">
        <v>14</v>
      </c>
      <c r="F6761" s="407"/>
      <c r="G6761" s="407"/>
      <c r="H6761" s="405" t="s">
        <v>3084</v>
      </c>
      <c r="I6761" s="408" t="s">
        <v>5756</v>
      </c>
      <c r="J6761" s="413" t="str">
        <f>iferror(vlookup(H6761,Actors!$A$2:$D$472,4,false),"")</f>
        <v>Silver Gauntlets Boulder</v>
      </c>
      <c r="K6761" s="405" t="s">
        <v>28</v>
      </c>
      <c r="L6761" s="405" t="s">
        <v>7593</v>
      </c>
      <c r="M6761" s="411" t="str">
        <f>iferror(vlookup(A6761,Variables!$F$2:$G$2762,2,false),"")</f>
        <v/>
      </c>
      <c r="N6761" s="407" t="s">
        <v>1059</v>
      </c>
    </row>
    <row r="6762">
      <c r="A6762" s="404" t="s">
        <v>10306</v>
      </c>
      <c r="B6762" s="405" t="s">
        <v>557</v>
      </c>
      <c r="C6762" s="406" t="str">
        <f>iferror(vlookup(B6762,Maps!$A$2:$B$111,2,false),"")</f>
        <v>Spot 08 - Zora's Fountain</v>
      </c>
      <c r="D6762" s="405" t="s">
        <v>14</v>
      </c>
      <c r="E6762" s="405" t="s">
        <v>14</v>
      </c>
      <c r="F6762" s="407"/>
      <c r="G6762" s="407"/>
      <c r="H6762" s="405" t="s">
        <v>2737</v>
      </c>
      <c r="I6762" s="408" t="s">
        <v>5210</v>
      </c>
      <c r="J6762" s="413" t="str">
        <f>iferror(vlookup(H6762,Actors!$A$2:$D$472,4,false),"")</f>
        <v>Trees &amp; Bushes</v>
      </c>
      <c r="K6762" s="405" t="s">
        <v>2748</v>
      </c>
      <c r="L6762" s="405" t="s">
        <v>9288</v>
      </c>
      <c r="M6762" s="411" t="str">
        <f>iferror(vlookup(A6762,Variables!$F$2:$G$2762,2,false),"")</f>
        <v/>
      </c>
      <c r="N6762" s="407" t="s">
        <v>1059</v>
      </c>
    </row>
    <row r="6763">
      <c r="A6763" s="404" t="s">
        <v>10306</v>
      </c>
      <c r="B6763" s="405" t="s">
        <v>557</v>
      </c>
      <c r="C6763" s="406" t="str">
        <f>iferror(vlookup(B6763,Maps!$A$2:$B$111,2,false),"")</f>
        <v>Spot 08 - Zora's Fountain</v>
      </c>
      <c r="D6763" s="405" t="s">
        <v>14</v>
      </c>
      <c r="E6763" s="405" t="s">
        <v>14</v>
      </c>
      <c r="F6763" s="407"/>
      <c r="G6763" s="407"/>
      <c r="H6763" s="405" t="s">
        <v>2737</v>
      </c>
      <c r="I6763" s="408" t="s">
        <v>5210</v>
      </c>
      <c r="J6763" s="413" t="str">
        <f>iferror(vlookup(H6763,Actors!$A$2:$D$472,4,false),"")</f>
        <v>Trees &amp; Bushes</v>
      </c>
      <c r="K6763" s="405" t="s">
        <v>2748</v>
      </c>
      <c r="L6763" s="405" t="s">
        <v>9288</v>
      </c>
      <c r="M6763" s="411" t="str">
        <f>iferror(vlookup(A6763,Variables!$F$2:$G$2762,2,false),"")</f>
        <v/>
      </c>
      <c r="N6763" s="407" t="s">
        <v>1059</v>
      </c>
    </row>
    <row r="6764">
      <c r="A6764" s="404" t="s">
        <v>10306</v>
      </c>
      <c r="B6764" s="405" t="s">
        <v>557</v>
      </c>
      <c r="C6764" s="406" t="str">
        <f>iferror(vlookup(B6764,Maps!$A$2:$B$111,2,false),"")</f>
        <v>Spot 08 - Zora's Fountain</v>
      </c>
      <c r="D6764" s="405" t="s">
        <v>14</v>
      </c>
      <c r="E6764" s="405" t="s">
        <v>14</v>
      </c>
      <c r="F6764" s="407"/>
      <c r="G6764" s="407"/>
      <c r="H6764" s="405" t="s">
        <v>2737</v>
      </c>
      <c r="I6764" s="408" t="s">
        <v>5210</v>
      </c>
      <c r="J6764" s="413" t="str">
        <f>iferror(vlookup(H6764,Actors!$A$2:$D$472,4,false),"")</f>
        <v>Trees &amp; Bushes</v>
      </c>
      <c r="K6764" s="405" t="s">
        <v>2748</v>
      </c>
      <c r="L6764" s="405" t="s">
        <v>9288</v>
      </c>
      <c r="M6764" s="411" t="str">
        <f>iferror(vlookup(A6764,Variables!$F$2:$G$2762,2,false),"")</f>
        <v/>
      </c>
      <c r="N6764" s="407" t="s">
        <v>1059</v>
      </c>
    </row>
    <row r="6765">
      <c r="A6765" s="404" t="s">
        <v>10306</v>
      </c>
      <c r="B6765" s="405" t="s">
        <v>557</v>
      </c>
      <c r="C6765" s="406" t="str">
        <f>iferror(vlookup(B6765,Maps!$A$2:$B$111,2,false),"")</f>
        <v>Spot 08 - Zora's Fountain</v>
      </c>
      <c r="D6765" s="405" t="s">
        <v>14</v>
      </c>
      <c r="E6765" s="405" t="s">
        <v>14</v>
      </c>
      <c r="F6765" s="407"/>
      <c r="G6765" s="407"/>
      <c r="H6765" s="405" t="s">
        <v>2737</v>
      </c>
      <c r="I6765" s="408" t="s">
        <v>5210</v>
      </c>
      <c r="J6765" s="413" t="str">
        <f>iferror(vlookup(H6765,Actors!$A$2:$D$472,4,false),"")</f>
        <v>Trees &amp; Bushes</v>
      </c>
      <c r="K6765" s="405" t="s">
        <v>2748</v>
      </c>
      <c r="L6765" s="405" t="s">
        <v>9288</v>
      </c>
      <c r="M6765" s="411" t="str">
        <f>iferror(vlookup(A6765,Variables!$F$2:$G$2762,2,false),"")</f>
        <v/>
      </c>
      <c r="N6765" s="407" t="s">
        <v>1059</v>
      </c>
    </row>
    <row r="6766">
      <c r="A6766" s="404" t="s">
        <v>10306</v>
      </c>
      <c r="B6766" s="405" t="s">
        <v>557</v>
      </c>
      <c r="C6766" s="406" t="str">
        <f>iferror(vlookup(B6766,Maps!$A$2:$B$111,2,false),"")</f>
        <v>Spot 08 - Zora's Fountain</v>
      </c>
      <c r="D6766" s="405" t="s">
        <v>14</v>
      </c>
      <c r="E6766" s="405" t="s">
        <v>14</v>
      </c>
      <c r="F6766" s="407"/>
      <c r="G6766" s="407"/>
      <c r="H6766" s="405" t="s">
        <v>2737</v>
      </c>
      <c r="I6766" s="408" t="s">
        <v>5210</v>
      </c>
      <c r="J6766" s="413" t="str">
        <f>iferror(vlookup(H6766,Actors!$A$2:$D$472,4,false),"")</f>
        <v>Trees &amp; Bushes</v>
      </c>
      <c r="K6766" s="405" t="s">
        <v>2748</v>
      </c>
      <c r="L6766" s="405" t="s">
        <v>9288</v>
      </c>
      <c r="M6766" s="411" t="str">
        <f>iferror(vlookup(A6766,Variables!$F$2:$G$2762,2,false),"")</f>
        <v/>
      </c>
      <c r="N6766" s="407" t="s">
        <v>1059</v>
      </c>
    </row>
    <row r="6767">
      <c r="A6767" s="404" t="s">
        <v>10306</v>
      </c>
      <c r="B6767" s="405" t="s">
        <v>557</v>
      </c>
      <c r="C6767" s="406" t="str">
        <f>iferror(vlookup(B6767,Maps!$A$2:$B$111,2,false),"")</f>
        <v>Spot 08 - Zora's Fountain</v>
      </c>
      <c r="D6767" s="405" t="s">
        <v>14</v>
      </c>
      <c r="E6767" s="405" t="s">
        <v>14</v>
      </c>
      <c r="F6767" s="407"/>
      <c r="G6767" s="407"/>
      <c r="H6767" s="405" t="s">
        <v>2737</v>
      </c>
      <c r="I6767" s="408" t="s">
        <v>5210</v>
      </c>
      <c r="J6767" s="413" t="str">
        <f>iferror(vlookup(H6767,Actors!$A$2:$D$472,4,false),"")</f>
        <v>Trees &amp; Bushes</v>
      </c>
      <c r="K6767" s="405" t="s">
        <v>2748</v>
      </c>
      <c r="L6767" s="405" t="s">
        <v>9288</v>
      </c>
      <c r="M6767" s="411" t="str">
        <f>iferror(vlookup(A6767,Variables!$F$2:$G$2762,2,false),"")</f>
        <v/>
      </c>
      <c r="N6767" s="407" t="s">
        <v>1059</v>
      </c>
    </row>
    <row r="6768">
      <c r="A6768" s="404" t="s">
        <v>10307</v>
      </c>
      <c r="B6768" s="405" t="s">
        <v>557</v>
      </c>
      <c r="C6768" s="406" t="str">
        <f>iferror(vlookup(B6768,Maps!$A$2:$B$111,2,false),"")</f>
        <v>Spot 08 - Zora's Fountain</v>
      </c>
      <c r="D6768" s="405" t="s">
        <v>14</v>
      </c>
      <c r="E6768" s="405" t="s">
        <v>14</v>
      </c>
      <c r="F6768" s="407"/>
      <c r="G6768" s="407"/>
      <c r="H6768" s="405" t="s">
        <v>3067</v>
      </c>
      <c r="I6768" s="408" t="s">
        <v>5719</v>
      </c>
      <c r="J6768" s="413" t="str">
        <f>iferror(vlookup(H6768,Actors!$A$2:$D$472,4,false),"")</f>
        <v>Square Sign</v>
      </c>
      <c r="K6768" s="405" t="s">
        <v>3030</v>
      </c>
      <c r="L6768" s="405" t="s">
        <v>3747</v>
      </c>
      <c r="M6768" s="411" t="str">
        <f>iferror(vlookup(A6768,Variables!$F$2:$G$2762,2,false),"")</f>
        <v>Zora’s Fountain / Don’t disturb Lord Jabu-Jabu! / –King Zora XVI</v>
      </c>
      <c r="N6768" s="407" t="s">
        <v>1059</v>
      </c>
    </row>
    <row r="6769">
      <c r="A6769" s="404" t="s">
        <v>10308</v>
      </c>
      <c r="B6769" s="405" t="s">
        <v>557</v>
      </c>
      <c r="C6769" s="406" t="str">
        <f>iferror(vlookup(B6769,Maps!$A$2:$B$111,2,false),"")</f>
        <v>Spot 08 - Zora's Fountain</v>
      </c>
      <c r="D6769" s="405" t="s">
        <v>14</v>
      </c>
      <c r="E6769" s="405" t="s">
        <v>14</v>
      </c>
      <c r="F6769" s="407"/>
      <c r="G6769" s="407"/>
      <c r="H6769" s="405" t="s">
        <v>2737</v>
      </c>
      <c r="I6769" s="408" t="s">
        <v>5210</v>
      </c>
      <c r="J6769" s="413" t="str">
        <f>iferror(vlookup(H6769,Actors!$A$2:$D$472,4,false),"")</f>
        <v>Trees &amp; Bushes</v>
      </c>
      <c r="K6769" s="405" t="s">
        <v>2748</v>
      </c>
      <c r="L6769" s="405" t="s">
        <v>10309</v>
      </c>
      <c r="M6769" s="411" t="str">
        <f>iferror(vlookup(A6769,Variables!$F$2:$G$2762,2,false),"")</f>
        <v/>
      </c>
      <c r="N6769" s="407" t="s">
        <v>1059</v>
      </c>
    </row>
    <row r="6770">
      <c r="A6770" s="404" t="s">
        <v>9903</v>
      </c>
      <c r="B6770" s="405" t="s">
        <v>557</v>
      </c>
      <c r="C6770" s="406" t="str">
        <f>iferror(vlookup(B6770,Maps!$A$2:$B$111,2,false),"")</f>
        <v>Spot 08 - Zora's Fountain</v>
      </c>
      <c r="D6770" s="405" t="s">
        <v>14</v>
      </c>
      <c r="E6770" s="405" t="s">
        <v>14</v>
      </c>
      <c r="F6770" s="407"/>
      <c r="G6770" s="407"/>
      <c r="H6770" s="405" t="s">
        <v>1025</v>
      </c>
      <c r="I6770" s="408" t="s">
        <v>5270</v>
      </c>
      <c r="J6770" s="413" t="str">
        <f>iferror(vlookup(H6770,Actors!$A$2:$D$472,4,false),"")</f>
        <v>Group of Bugs / Fish / Butterflies</v>
      </c>
      <c r="K6770" s="405" t="s">
        <v>21</v>
      </c>
      <c r="L6770" s="405" t="s">
        <v>9904</v>
      </c>
      <c r="M6770" s="411" t="str">
        <f>iferror(vlookup(A6770,Variables!$F$2:$G$2762,2,false),"")</f>
        <v>Butterflies (2)</v>
      </c>
      <c r="N6770" s="407" t="s">
        <v>1059</v>
      </c>
    </row>
    <row r="6771">
      <c r="A6771" s="404" t="s">
        <v>10310</v>
      </c>
      <c r="B6771" s="405" t="s">
        <v>557</v>
      </c>
      <c r="C6771" s="406" t="str">
        <f>iferror(vlookup(B6771,Maps!$A$2:$B$111,2,false),"")</f>
        <v>Spot 08 - Zora's Fountain</v>
      </c>
      <c r="D6771" s="405" t="s">
        <v>14</v>
      </c>
      <c r="E6771" s="405" t="s">
        <v>14</v>
      </c>
      <c r="F6771" s="407"/>
      <c r="G6771" s="407"/>
      <c r="H6771" s="405" t="s">
        <v>3214</v>
      </c>
      <c r="I6771" s="408" t="s">
        <v>6008</v>
      </c>
      <c r="J6771" s="413" t="str">
        <f>iferror(vlookup(H6771,Actors!$A$2:$D$472,4,false),"")</f>
        <v>Zora's Fountain Bombable Wall</v>
      </c>
      <c r="K6771" s="405" t="s">
        <v>2731</v>
      </c>
      <c r="L6771" s="405" t="s">
        <v>35</v>
      </c>
      <c r="M6771" s="411" t="str">
        <f>iferror(vlookup(A6771,Variables!$F$2:$G$2762,2,false),"")</f>
        <v/>
      </c>
      <c r="N6771" s="407" t="s">
        <v>1059</v>
      </c>
    </row>
    <row r="6772">
      <c r="A6772" s="404" t="s">
        <v>8575</v>
      </c>
      <c r="B6772" s="405" t="s">
        <v>557</v>
      </c>
      <c r="C6772" s="406" t="str">
        <f>iferror(vlookup(B6772,Maps!$A$2:$B$111,2,false),"")</f>
        <v>Spot 08 - Zora's Fountain</v>
      </c>
      <c r="D6772" s="405" t="s">
        <v>14</v>
      </c>
      <c r="E6772" s="405" t="s">
        <v>14</v>
      </c>
      <c r="F6772" s="407"/>
      <c r="G6772" s="407"/>
      <c r="H6772" s="405" t="s">
        <v>3018</v>
      </c>
      <c r="I6772" s="408" t="s">
        <v>5652</v>
      </c>
      <c r="J6772" s="413" t="str">
        <f>iferror(vlookup(H6772,Actors!$A$2:$D$472,4,false),"")</f>
        <v>Bombable Boulder</v>
      </c>
      <c r="K6772" s="405" t="s">
        <v>3113</v>
      </c>
      <c r="L6772" s="405" t="s">
        <v>159</v>
      </c>
      <c r="M6772" s="411" t="str">
        <f>iferror(vlookup(A6772,Variables!$F$2:$G$2762,2,false),"")</f>
        <v/>
      </c>
      <c r="N6772" s="407" t="s">
        <v>1059</v>
      </c>
    </row>
    <row r="6773">
      <c r="A6773" s="404" t="s">
        <v>10311</v>
      </c>
      <c r="B6773" s="405" t="s">
        <v>557</v>
      </c>
      <c r="C6773" s="406" t="str">
        <f>iferror(vlookup(B6773,Maps!$A$2:$B$111,2,false),"")</f>
        <v>Spot 08 - Zora's Fountain</v>
      </c>
      <c r="D6773" s="405" t="s">
        <v>14</v>
      </c>
      <c r="E6773" s="405" t="s">
        <v>14</v>
      </c>
      <c r="F6773" s="407"/>
      <c r="G6773" s="407"/>
      <c r="H6773" s="405" t="s">
        <v>3018</v>
      </c>
      <c r="I6773" s="408" t="s">
        <v>5652</v>
      </c>
      <c r="J6773" s="413" t="str">
        <f>iferror(vlookup(H6773,Actors!$A$2:$D$472,4,false),"")</f>
        <v>Bombable Boulder</v>
      </c>
      <c r="K6773" s="405" t="s">
        <v>3113</v>
      </c>
      <c r="L6773" s="405" t="s">
        <v>168</v>
      </c>
      <c r="M6773" s="411" t="str">
        <f>iferror(vlookup(A6773,Variables!$F$2:$G$2762,2,false),"")</f>
        <v/>
      </c>
      <c r="N6773" s="407" t="s">
        <v>1059</v>
      </c>
    </row>
    <row r="6774">
      <c r="A6774" s="404" t="s">
        <v>10312</v>
      </c>
      <c r="B6774" s="405" t="s">
        <v>557</v>
      </c>
      <c r="C6774" s="406" t="str">
        <f>iferror(vlookup(B6774,Maps!$A$2:$B$111,2,false),"")</f>
        <v>Spot 08 - Zora's Fountain</v>
      </c>
      <c r="D6774" s="405" t="s">
        <v>14</v>
      </c>
      <c r="E6774" s="405" t="s">
        <v>14</v>
      </c>
      <c r="F6774" s="407"/>
      <c r="G6774" s="407"/>
      <c r="H6774" s="405" t="s">
        <v>3240</v>
      </c>
      <c r="I6774" s="408" t="s">
        <v>6052</v>
      </c>
      <c r="J6774" s="413" t="str">
        <f>iferror(vlookup(H6774,Actors!$A$2:$D$472,4,false),"")</f>
        <v>Gossip Stone</v>
      </c>
      <c r="K6774" s="405" t="s">
        <v>3172</v>
      </c>
      <c r="L6774" s="405" t="s">
        <v>9427</v>
      </c>
      <c r="M6774" s="411" t="str">
        <f>iferror(vlookup(A6774,Variables!$F$2:$G$2762,2,false),"")</f>
        <v/>
      </c>
      <c r="N6774" s="407" t="s">
        <v>1059</v>
      </c>
    </row>
    <row r="6775">
      <c r="A6775" s="404" t="s">
        <v>10313</v>
      </c>
      <c r="B6775" s="405" t="s">
        <v>557</v>
      </c>
      <c r="C6775" s="406" t="str">
        <f>iferror(vlookup(B6775,Maps!$A$2:$B$111,2,false),"")</f>
        <v>Spot 08 - Zora's Fountain</v>
      </c>
      <c r="D6775" s="405" t="s">
        <v>14</v>
      </c>
      <c r="E6775" s="405" t="s">
        <v>14</v>
      </c>
      <c r="F6775" s="407"/>
      <c r="G6775" s="407"/>
      <c r="H6775" s="405" t="s">
        <v>2978</v>
      </c>
      <c r="I6775" s="408" t="s">
        <v>5589</v>
      </c>
      <c r="J6775" s="409" t="str">
        <f>iferror(vlookup(H6775,Actors!$A$2:$D$472,4,false),"")</f>
        <v>Pot</v>
      </c>
      <c r="K6775" s="410" t="s">
        <v>21</v>
      </c>
      <c r="L6775" s="405" t="s">
        <v>10314</v>
      </c>
      <c r="M6775" s="411" t="str">
        <f>iferror(vlookup(A6775,Variables!$F$2:$G$2762,2,false),"")</f>
        <v/>
      </c>
      <c r="N6775" s="412" t="s">
        <v>1059</v>
      </c>
    </row>
    <row r="6776">
      <c r="A6776" s="404" t="s">
        <v>10315</v>
      </c>
      <c r="B6776" s="405" t="s">
        <v>557</v>
      </c>
      <c r="C6776" s="406" t="str">
        <f>iferror(vlookup(B6776,Maps!$A$2:$B$111,2,false),"")</f>
        <v>Spot 08 - Zora's Fountain</v>
      </c>
      <c r="D6776" s="405" t="s">
        <v>14</v>
      </c>
      <c r="E6776" s="405" t="s">
        <v>14</v>
      </c>
      <c r="F6776" s="407"/>
      <c r="G6776" s="407"/>
      <c r="H6776" s="405" t="s">
        <v>3240</v>
      </c>
      <c r="I6776" s="408" t="s">
        <v>6052</v>
      </c>
      <c r="J6776" s="413" t="str">
        <f>iferror(vlookup(H6776,Actors!$A$2:$D$472,4,false),"")</f>
        <v>Gossip Stone</v>
      </c>
      <c r="K6776" s="405" t="s">
        <v>3172</v>
      </c>
      <c r="L6776" s="405" t="s">
        <v>9043</v>
      </c>
      <c r="M6776" s="411" t="str">
        <f>iferror(vlookup(A6776,Variables!$F$2:$G$2762,2,false),"")</f>
        <v/>
      </c>
      <c r="N6776" s="407" t="s">
        <v>1059</v>
      </c>
    </row>
    <row r="6777">
      <c r="A6777" s="404" t="s">
        <v>10316</v>
      </c>
      <c r="B6777" s="405" t="s">
        <v>557</v>
      </c>
      <c r="C6777" s="406" t="str">
        <f>iferror(vlookup(B6777,Maps!$A$2:$B$111,2,false),"")</f>
        <v>Spot 08 - Zora's Fountain</v>
      </c>
      <c r="D6777" s="405" t="s">
        <v>14</v>
      </c>
      <c r="E6777" s="405" t="s">
        <v>14</v>
      </c>
      <c r="F6777" s="407"/>
      <c r="G6777" s="407"/>
      <c r="H6777" s="405" t="s">
        <v>2978</v>
      </c>
      <c r="I6777" s="408" t="s">
        <v>5589</v>
      </c>
      <c r="J6777" s="409" t="str">
        <f>iferror(vlookup(H6777,Actors!$A$2:$D$472,4,false),"")</f>
        <v>Pot</v>
      </c>
      <c r="K6777" s="410" t="s">
        <v>21</v>
      </c>
      <c r="L6777" s="405" t="s">
        <v>10317</v>
      </c>
      <c r="M6777" s="411" t="str">
        <f>iferror(vlookup(A6777,Variables!$F$2:$G$2762,2,false),"")</f>
        <v/>
      </c>
      <c r="N6777" s="412" t="s">
        <v>1059</v>
      </c>
    </row>
    <row r="6778">
      <c r="A6778" s="404" t="s">
        <v>10318</v>
      </c>
      <c r="B6778" s="405" t="s">
        <v>557</v>
      </c>
      <c r="C6778" s="406" t="str">
        <f>iferror(vlookup(B6778,Maps!$A$2:$B$111,2,false),"")</f>
        <v>Spot 08 - Zora's Fountain</v>
      </c>
      <c r="D6778" s="405" t="s">
        <v>14</v>
      </c>
      <c r="E6778" s="405" t="s">
        <v>14</v>
      </c>
      <c r="F6778" s="407"/>
      <c r="G6778" s="407"/>
      <c r="H6778" s="405" t="s">
        <v>2978</v>
      </c>
      <c r="I6778" s="408" t="s">
        <v>5589</v>
      </c>
      <c r="J6778" s="409" t="str">
        <f>iferror(vlookup(H6778,Actors!$A$2:$D$472,4,false),"")</f>
        <v>Pot</v>
      </c>
      <c r="K6778" s="410" t="s">
        <v>21</v>
      </c>
      <c r="L6778" s="405" t="s">
        <v>10319</v>
      </c>
      <c r="M6778" s="411" t="str">
        <f>iferror(vlookup(A6778,Variables!$F$2:$G$2762,2,false),"")</f>
        <v/>
      </c>
      <c r="N6778" s="412" t="s">
        <v>1059</v>
      </c>
    </row>
    <row r="6779">
      <c r="A6779" s="404" t="s">
        <v>10320</v>
      </c>
      <c r="B6779" s="405" t="s">
        <v>557</v>
      </c>
      <c r="C6779" s="406" t="str">
        <f>iferror(vlookup(B6779,Maps!$A$2:$B$111,2,false),"")</f>
        <v>Spot 08 - Zora's Fountain</v>
      </c>
      <c r="D6779" s="405" t="s">
        <v>14</v>
      </c>
      <c r="E6779" s="405" t="s">
        <v>14</v>
      </c>
      <c r="F6779" s="407"/>
      <c r="G6779" s="407"/>
      <c r="H6779" s="405" t="s">
        <v>2978</v>
      </c>
      <c r="I6779" s="408" t="s">
        <v>5589</v>
      </c>
      <c r="J6779" s="409" t="str">
        <f>iferror(vlookup(H6779,Actors!$A$2:$D$472,4,false),"")</f>
        <v>Pot</v>
      </c>
      <c r="K6779" s="410" t="s">
        <v>21</v>
      </c>
      <c r="L6779" s="405" t="s">
        <v>10321</v>
      </c>
      <c r="M6779" s="411" t="str">
        <f>iferror(vlookup(A6779,Variables!$F$2:$G$2762,2,false),"")</f>
        <v/>
      </c>
      <c r="N6779" s="412" t="s">
        <v>1059</v>
      </c>
    </row>
    <row r="6780">
      <c r="A6780" s="426" t="s">
        <v>10300</v>
      </c>
      <c r="B6780" s="427" t="s">
        <v>557</v>
      </c>
      <c r="C6780" s="428" t="str">
        <f>iferror(vlookup(B6780,Maps!$A$2:$B$111,2,false),"")</f>
        <v>Spot 08 - Zora's Fountain</v>
      </c>
      <c r="D6780" s="427" t="s">
        <v>680</v>
      </c>
      <c r="E6780" s="427" t="s">
        <v>14</v>
      </c>
      <c r="F6780" s="431"/>
      <c r="G6780" s="431"/>
      <c r="H6780" s="427" t="s">
        <v>2893</v>
      </c>
      <c r="I6780" s="341" t="s">
        <v>5431</v>
      </c>
      <c r="J6780" s="432" t="str">
        <f>iferror(vlookup(H6780,Actors!$A$2:$D$472,4,false),"")</f>
        <v>Drifting Ice Platform</v>
      </c>
      <c r="K6780" s="433" t="s">
        <v>2731</v>
      </c>
      <c r="L6780" s="427" t="s">
        <v>3378</v>
      </c>
      <c r="M6780" s="380" t="str">
        <f>iferror(vlookup(A6780,Variables!$F$2:$G$2762,2,false),"")</f>
        <v/>
      </c>
      <c r="N6780" s="434" t="s">
        <v>1059</v>
      </c>
    </row>
    <row r="6781">
      <c r="A6781" s="426" t="s">
        <v>10301</v>
      </c>
      <c r="B6781" s="427" t="s">
        <v>557</v>
      </c>
      <c r="C6781" s="428" t="str">
        <f>iferror(vlookup(B6781,Maps!$A$2:$B$111,2,false),"")</f>
        <v>Spot 08 - Zora's Fountain</v>
      </c>
      <c r="D6781" s="427" t="s">
        <v>680</v>
      </c>
      <c r="E6781" s="427" t="s">
        <v>14</v>
      </c>
      <c r="F6781" s="431"/>
      <c r="G6781" s="431"/>
      <c r="H6781" s="427" t="s">
        <v>398</v>
      </c>
      <c r="I6781" s="496" t="s">
        <v>5044</v>
      </c>
      <c r="J6781" s="432" t="str">
        <f>iferror(vlookup(H6781,Actors!$A$2:$D$472,4,false),"")</f>
        <v>Directional Sign &amp; Square Sign [Early]</v>
      </c>
      <c r="K6781" s="433" t="s">
        <v>12</v>
      </c>
      <c r="L6781" s="427" t="s">
        <v>10053</v>
      </c>
      <c r="M6781" s="380" t="str">
        <f>iferror(vlookup(A6781,Variables!$F$2:$G$2762,2,false),"")</f>
        <v>Directional Sign - Zora's Domain</v>
      </c>
      <c r="N6781" s="434" t="s">
        <v>1059</v>
      </c>
    </row>
    <row r="6782">
      <c r="A6782" s="426" t="s">
        <v>10302</v>
      </c>
      <c r="B6782" s="427" t="s">
        <v>557</v>
      </c>
      <c r="C6782" s="428" t="str">
        <f>iferror(vlookup(B6782,Maps!$A$2:$B$111,2,false),"")</f>
        <v>Spot 08 - Zora's Fountain</v>
      </c>
      <c r="D6782" s="427" t="s">
        <v>680</v>
      </c>
      <c r="E6782" s="427" t="s">
        <v>14</v>
      </c>
      <c r="F6782" s="431"/>
      <c r="G6782" s="431"/>
      <c r="H6782" s="427" t="s">
        <v>76</v>
      </c>
      <c r="I6782" s="341" t="s">
        <v>5134</v>
      </c>
      <c r="J6782" s="432" t="str">
        <f>iferror(vlookup(H6782,Actors!$A$2:$D$472,4,false),"")</f>
        <v>Jabu-Jabu</v>
      </c>
      <c r="K6782" s="433" t="s">
        <v>201</v>
      </c>
      <c r="L6782" s="427" t="s">
        <v>7164</v>
      </c>
      <c r="M6782" s="380" t="str">
        <f>iferror(vlookup(A6782,Variables!$F$2:$G$2762,2,false),"")</f>
        <v>Jabu-Jabu</v>
      </c>
      <c r="N6782" s="434" t="s">
        <v>1059</v>
      </c>
    </row>
    <row r="6783">
      <c r="A6783" s="426" t="s">
        <v>10303</v>
      </c>
      <c r="B6783" s="427" t="s">
        <v>557</v>
      </c>
      <c r="C6783" s="428" t="str">
        <f>iferror(vlookup(B6783,Maps!$A$2:$B$111,2,false),"")</f>
        <v>Spot 08 - Zora's Fountain</v>
      </c>
      <c r="D6783" s="427" t="s">
        <v>680</v>
      </c>
      <c r="E6783" s="427" t="s">
        <v>14</v>
      </c>
      <c r="F6783" s="431"/>
      <c r="G6783" s="431"/>
      <c r="H6783" s="427" t="s">
        <v>1025</v>
      </c>
      <c r="I6783" s="341" t="s">
        <v>5270</v>
      </c>
      <c r="J6783" s="430" t="str">
        <f>iferror(vlookup(H6783,Actors!$A$2:$D$472,4,false),"")</f>
        <v>Group of Bugs / Fish / Butterflies</v>
      </c>
      <c r="K6783" s="427" t="s">
        <v>21</v>
      </c>
      <c r="L6783" s="427" t="s">
        <v>10304</v>
      </c>
      <c r="M6783" s="380" t="str">
        <f>iferror(vlookup(A6783,Variables!$F$2:$G$2762,2,false),"")</f>
        <v>Fish (10)</v>
      </c>
      <c r="N6783" s="431" t="s">
        <v>1059</v>
      </c>
    </row>
    <row r="6784">
      <c r="A6784" s="426" t="s">
        <v>9458</v>
      </c>
      <c r="B6784" s="427" t="s">
        <v>557</v>
      </c>
      <c r="C6784" s="428" t="str">
        <f>iferror(vlookup(B6784,Maps!$A$2:$B$111,2,false),"")</f>
        <v>Spot 08 - Zora's Fountain</v>
      </c>
      <c r="D6784" s="427" t="s">
        <v>680</v>
      </c>
      <c r="E6784" s="427" t="s">
        <v>14</v>
      </c>
      <c r="F6784" s="431"/>
      <c r="G6784" s="431"/>
      <c r="H6784" s="427" t="s">
        <v>1025</v>
      </c>
      <c r="I6784" s="341" t="s">
        <v>5270</v>
      </c>
      <c r="J6784" s="430" t="str">
        <f>iferror(vlookup(H6784,Actors!$A$2:$D$472,4,false),"")</f>
        <v>Group of Bugs / Fish / Butterflies</v>
      </c>
      <c r="K6784" s="427" t="s">
        <v>21</v>
      </c>
      <c r="L6784" s="427" t="s">
        <v>9459</v>
      </c>
      <c r="M6784" s="380" t="str">
        <f>iferror(vlookup(A6784,Variables!$F$2:$G$2762,2,false),"")</f>
        <v>Fish (5)</v>
      </c>
      <c r="N6784" s="431" t="s">
        <v>1059</v>
      </c>
    </row>
    <row r="6785">
      <c r="A6785" s="426" t="s">
        <v>10305</v>
      </c>
      <c r="B6785" s="427" t="s">
        <v>557</v>
      </c>
      <c r="C6785" s="428" t="str">
        <f>iferror(vlookup(B6785,Maps!$A$2:$B$111,2,false),"")</f>
        <v>Spot 08 - Zora's Fountain</v>
      </c>
      <c r="D6785" s="427" t="s">
        <v>680</v>
      </c>
      <c r="E6785" s="427" t="s">
        <v>14</v>
      </c>
      <c r="F6785" s="431"/>
      <c r="G6785" s="431"/>
      <c r="H6785" s="427" t="s">
        <v>3084</v>
      </c>
      <c r="I6785" s="341" t="s">
        <v>5756</v>
      </c>
      <c r="J6785" s="430" t="str">
        <f>iferror(vlookup(H6785,Actors!$A$2:$D$472,4,false),"")</f>
        <v>Silver Gauntlets Boulder</v>
      </c>
      <c r="K6785" s="427" t="s">
        <v>28</v>
      </c>
      <c r="L6785" s="427" t="s">
        <v>7593</v>
      </c>
      <c r="M6785" s="380" t="str">
        <f>iferror(vlookup(A6785,Variables!$F$2:$G$2762,2,false),"")</f>
        <v/>
      </c>
      <c r="N6785" s="431" t="s">
        <v>1059</v>
      </c>
    </row>
    <row r="6786">
      <c r="A6786" s="426" t="s">
        <v>10306</v>
      </c>
      <c r="B6786" s="427" t="s">
        <v>557</v>
      </c>
      <c r="C6786" s="428" t="str">
        <f>iferror(vlookup(B6786,Maps!$A$2:$B$111,2,false),"")</f>
        <v>Spot 08 - Zora's Fountain</v>
      </c>
      <c r="D6786" s="427" t="s">
        <v>680</v>
      </c>
      <c r="E6786" s="427" t="s">
        <v>14</v>
      </c>
      <c r="F6786" s="431"/>
      <c r="G6786" s="431"/>
      <c r="H6786" s="427" t="s">
        <v>2737</v>
      </c>
      <c r="I6786" s="341" t="s">
        <v>5210</v>
      </c>
      <c r="J6786" s="430" t="str">
        <f>iferror(vlookup(H6786,Actors!$A$2:$D$472,4,false),"")</f>
        <v>Trees &amp; Bushes</v>
      </c>
      <c r="K6786" s="427" t="s">
        <v>2748</v>
      </c>
      <c r="L6786" s="427" t="s">
        <v>9288</v>
      </c>
      <c r="M6786" s="380" t="str">
        <f>iferror(vlookup(A6786,Variables!$F$2:$G$2762,2,false),"")</f>
        <v/>
      </c>
      <c r="N6786" s="431" t="s">
        <v>1059</v>
      </c>
    </row>
    <row r="6787">
      <c r="A6787" s="426" t="s">
        <v>10306</v>
      </c>
      <c r="B6787" s="427" t="s">
        <v>557</v>
      </c>
      <c r="C6787" s="428" t="str">
        <f>iferror(vlookup(B6787,Maps!$A$2:$B$111,2,false),"")</f>
        <v>Spot 08 - Zora's Fountain</v>
      </c>
      <c r="D6787" s="427" t="s">
        <v>680</v>
      </c>
      <c r="E6787" s="427" t="s">
        <v>14</v>
      </c>
      <c r="F6787" s="431"/>
      <c r="G6787" s="431"/>
      <c r="H6787" s="427" t="s">
        <v>2737</v>
      </c>
      <c r="I6787" s="341" t="s">
        <v>5210</v>
      </c>
      <c r="J6787" s="430" t="str">
        <f>iferror(vlookup(H6787,Actors!$A$2:$D$472,4,false),"")</f>
        <v>Trees &amp; Bushes</v>
      </c>
      <c r="K6787" s="427" t="s">
        <v>2748</v>
      </c>
      <c r="L6787" s="427" t="s">
        <v>9288</v>
      </c>
      <c r="M6787" s="380" t="str">
        <f>iferror(vlookup(A6787,Variables!$F$2:$G$2762,2,false),"")</f>
        <v/>
      </c>
      <c r="N6787" s="431" t="s">
        <v>1059</v>
      </c>
    </row>
    <row r="6788">
      <c r="A6788" s="426" t="s">
        <v>10306</v>
      </c>
      <c r="B6788" s="427" t="s">
        <v>557</v>
      </c>
      <c r="C6788" s="428" t="str">
        <f>iferror(vlookup(B6788,Maps!$A$2:$B$111,2,false),"")</f>
        <v>Spot 08 - Zora's Fountain</v>
      </c>
      <c r="D6788" s="427" t="s">
        <v>680</v>
      </c>
      <c r="E6788" s="427" t="s">
        <v>14</v>
      </c>
      <c r="F6788" s="431"/>
      <c r="G6788" s="431"/>
      <c r="H6788" s="427" t="s">
        <v>2737</v>
      </c>
      <c r="I6788" s="341" t="s">
        <v>5210</v>
      </c>
      <c r="J6788" s="430" t="str">
        <f>iferror(vlookup(H6788,Actors!$A$2:$D$472,4,false),"")</f>
        <v>Trees &amp; Bushes</v>
      </c>
      <c r="K6788" s="427" t="s">
        <v>2748</v>
      </c>
      <c r="L6788" s="427" t="s">
        <v>9288</v>
      </c>
      <c r="M6788" s="380" t="str">
        <f>iferror(vlookup(A6788,Variables!$F$2:$G$2762,2,false),"")</f>
        <v/>
      </c>
      <c r="N6788" s="431" t="s">
        <v>1059</v>
      </c>
    </row>
    <row r="6789">
      <c r="A6789" s="426" t="s">
        <v>10306</v>
      </c>
      <c r="B6789" s="427" t="s">
        <v>557</v>
      </c>
      <c r="C6789" s="428" t="str">
        <f>iferror(vlookup(B6789,Maps!$A$2:$B$111,2,false),"")</f>
        <v>Spot 08 - Zora's Fountain</v>
      </c>
      <c r="D6789" s="427" t="s">
        <v>680</v>
      </c>
      <c r="E6789" s="427" t="s">
        <v>14</v>
      </c>
      <c r="F6789" s="431"/>
      <c r="G6789" s="431"/>
      <c r="H6789" s="427" t="s">
        <v>2737</v>
      </c>
      <c r="I6789" s="341" t="s">
        <v>5210</v>
      </c>
      <c r="J6789" s="430" t="str">
        <f>iferror(vlookup(H6789,Actors!$A$2:$D$472,4,false),"")</f>
        <v>Trees &amp; Bushes</v>
      </c>
      <c r="K6789" s="427" t="s">
        <v>2748</v>
      </c>
      <c r="L6789" s="427" t="s">
        <v>9288</v>
      </c>
      <c r="M6789" s="380" t="str">
        <f>iferror(vlookup(A6789,Variables!$F$2:$G$2762,2,false),"")</f>
        <v/>
      </c>
      <c r="N6789" s="431" t="s">
        <v>1059</v>
      </c>
    </row>
    <row r="6790">
      <c r="A6790" s="426" t="s">
        <v>10306</v>
      </c>
      <c r="B6790" s="427" t="s">
        <v>557</v>
      </c>
      <c r="C6790" s="428" t="str">
        <f>iferror(vlookup(B6790,Maps!$A$2:$B$111,2,false),"")</f>
        <v>Spot 08 - Zora's Fountain</v>
      </c>
      <c r="D6790" s="427" t="s">
        <v>680</v>
      </c>
      <c r="E6790" s="427" t="s">
        <v>14</v>
      </c>
      <c r="F6790" s="431"/>
      <c r="G6790" s="431"/>
      <c r="H6790" s="427" t="s">
        <v>2737</v>
      </c>
      <c r="I6790" s="341" t="s">
        <v>5210</v>
      </c>
      <c r="J6790" s="430" t="str">
        <f>iferror(vlookup(H6790,Actors!$A$2:$D$472,4,false),"")</f>
        <v>Trees &amp; Bushes</v>
      </c>
      <c r="K6790" s="427" t="s">
        <v>2748</v>
      </c>
      <c r="L6790" s="427" t="s">
        <v>9288</v>
      </c>
      <c r="M6790" s="380" t="str">
        <f>iferror(vlookup(A6790,Variables!$F$2:$G$2762,2,false),"")</f>
        <v/>
      </c>
      <c r="N6790" s="431" t="s">
        <v>1059</v>
      </c>
    </row>
    <row r="6791">
      <c r="A6791" s="426" t="s">
        <v>10306</v>
      </c>
      <c r="B6791" s="427" t="s">
        <v>557</v>
      </c>
      <c r="C6791" s="428" t="str">
        <f>iferror(vlookup(B6791,Maps!$A$2:$B$111,2,false),"")</f>
        <v>Spot 08 - Zora's Fountain</v>
      </c>
      <c r="D6791" s="427" t="s">
        <v>680</v>
      </c>
      <c r="E6791" s="427" t="s">
        <v>14</v>
      </c>
      <c r="F6791" s="431"/>
      <c r="G6791" s="431"/>
      <c r="H6791" s="427" t="s">
        <v>2737</v>
      </c>
      <c r="I6791" s="341" t="s">
        <v>5210</v>
      </c>
      <c r="J6791" s="430" t="str">
        <f>iferror(vlookup(H6791,Actors!$A$2:$D$472,4,false),"")</f>
        <v>Trees &amp; Bushes</v>
      </c>
      <c r="K6791" s="427" t="s">
        <v>2748</v>
      </c>
      <c r="L6791" s="427" t="s">
        <v>9288</v>
      </c>
      <c r="M6791" s="380" t="str">
        <f>iferror(vlookup(A6791,Variables!$F$2:$G$2762,2,false),"")</f>
        <v/>
      </c>
      <c r="N6791" s="431" t="s">
        <v>1059</v>
      </c>
    </row>
    <row r="6792">
      <c r="A6792" s="426" t="s">
        <v>10307</v>
      </c>
      <c r="B6792" s="427" t="s">
        <v>557</v>
      </c>
      <c r="C6792" s="428" t="str">
        <f>iferror(vlookup(B6792,Maps!$A$2:$B$111,2,false),"")</f>
        <v>Spot 08 - Zora's Fountain</v>
      </c>
      <c r="D6792" s="427" t="s">
        <v>680</v>
      </c>
      <c r="E6792" s="427" t="s">
        <v>14</v>
      </c>
      <c r="F6792" s="431"/>
      <c r="G6792" s="431"/>
      <c r="H6792" s="427" t="s">
        <v>3067</v>
      </c>
      <c r="I6792" s="341" t="s">
        <v>5719</v>
      </c>
      <c r="J6792" s="430" t="str">
        <f>iferror(vlookup(H6792,Actors!$A$2:$D$472,4,false),"")</f>
        <v>Square Sign</v>
      </c>
      <c r="K6792" s="427" t="s">
        <v>3030</v>
      </c>
      <c r="L6792" s="427" t="s">
        <v>3747</v>
      </c>
      <c r="M6792" s="380" t="str">
        <f>iferror(vlookup(A6792,Variables!$F$2:$G$2762,2,false),"")</f>
        <v>Zora’s Fountain / Don’t disturb Lord Jabu-Jabu! / –King Zora XVI</v>
      </c>
      <c r="N6792" s="431" t="s">
        <v>1059</v>
      </c>
    </row>
    <row r="6793">
      <c r="A6793" s="426" t="s">
        <v>10308</v>
      </c>
      <c r="B6793" s="427" t="s">
        <v>557</v>
      </c>
      <c r="C6793" s="428" t="str">
        <f>iferror(vlookup(B6793,Maps!$A$2:$B$111,2,false),"")</f>
        <v>Spot 08 - Zora's Fountain</v>
      </c>
      <c r="D6793" s="427" t="s">
        <v>680</v>
      </c>
      <c r="E6793" s="427" t="s">
        <v>14</v>
      </c>
      <c r="F6793" s="431"/>
      <c r="G6793" s="431"/>
      <c r="H6793" s="427" t="s">
        <v>2737</v>
      </c>
      <c r="I6793" s="341" t="s">
        <v>5210</v>
      </c>
      <c r="J6793" s="430" t="str">
        <f>iferror(vlookup(H6793,Actors!$A$2:$D$472,4,false),"")</f>
        <v>Trees &amp; Bushes</v>
      </c>
      <c r="K6793" s="427" t="s">
        <v>2748</v>
      </c>
      <c r="L6793" s="427" t="s">
        <v>10309</v>
      </c>
      <c r="M6793" s="380" t="str">
        <f>iferror(vlookup(A6793,Variables!$F$2:$G$2762,2,false),"")</f>
        <v/>
      </c>
      <c r="N6793" s="431" t="s">
        <v>1059</v>
      </c>
    </row>
    <row r="6794">
      <c r="A6794" s="426" t="s">
        <v>10310</v>
      </c>
      <c r="B6794" s="427" t="s">
        <v>557</v>
      </c>
      <c r="C6794" s="428" t="str">
        <f>iferror(vlookup(B6794,Maps!$A$2:$B$111,2,false),"")</f>
        <v>Spot 08 - Zora's Fountain</v>
      </c>
      <c r="D6794" s="427" t="s">
        <v>680</v>
      </c>
      <c r="E6794" s="427" t="s">
        <v>14</v>
      </c>
      <c r="F6794" s="431"/>
      <c r="G6794" s="431"/>
      <c r="H6794" s="427" t="s">
        <v>3214</v>
      </c>
      <c r="I6794" s="341" t="s">
        <v>6008</v>
      </c>
      <c r="J6794" s="430" t="str">
        <f>iferror(vlookup(H6794,Actors!$A$2:$D$472,4,false),"")</f>
        <v>Zora's Fountain Bombable Wall</v>
      </c>
      <c r="K6794" s="427" t="s">
        <v>2731</v>
      </c>
      <c r="L6794" s="427" t="s">
        <v>35</v>
      </c>
      <c r="M6794" s="380" t="str">
        <f>iferror(vlookup(A6794,Variables!$F$2:$G$2762,2,false),"")</f>
        <v/>
      </c>
      <c r="N6794" s="431" t="s">
        <v>1059</v>
      </c>
    </row>
    <row r="6795">
      <c r="A6795" s="426" t="s">
        <v>10322</v>
      </c>
      <c r="B6795" s="427" t="s">
        <v>557</v>
      </c>
      <c r="C6795" s="428" t="str">
        <f>iferror(vlookup(B6795,Maps!$A$2:$B$111,2,false),"")</f>
        <v>Spot 08 - Zora's Fountain</v>
      </c>
      <c r="D6795" s="427" t="s">
        <v>680</v>
      </c>
      <c r="E6795" s="427" t="s">
        <v>14</v>
      </c>
      <c r="F6795" s="431"/>
      <c r="G6795" s="431"/>
      <c r="H6795" s="427" t="s">
        <v>2788</v>
      </c>
      <c r="I6795" s="341" t="s">
        <v>5273</v>
      </c>
      <c r="J6795" s="430" t="str">
        <f>iferror(vlookup(H6795,Actors!$A$2:$D$472,4,false),"")</f>
        <v>Skullwalltula</v>
      </c>
      <c r="K6795" s="427" t="s">
        <v>265</v>
      </c>
      <c r="L6795" s="427" t="s">
        <v>10323</v>
      </c>
      <c r="M6795" s="380" t="str">
        <f>iferror(vlookup(A6795,Variables!$F$2:$G$2762,2,false),"")</f>
        <v/>
      </c>
      <c r="N6795" s="431" t="s">
        <v>1059</v>
      </c>
    </row>
    <row r="6796">
      <c r="A6796" s="426" t="s">
        <v>8575</v>
      </c>
      <c r="B6796" s="427" t="s">
        <v>557</v>
      </c>
      <c r="C6796" s="428" t="str">
        <f>iferror(vlookup(B6796,Maps!$A$2:$B$111,2,false),"")</f>
        <v>Spot 08 - Zora's Fountain</v>
      </c>
      <c r="D6796" s="427" t="s">
        <v>680</v>
      </c>
      <c r="E6796" s="427" t="s">
        <v>14</v>
      </c>
      <c r="F6796" s="431"/>
      <c r="G6796" s="431"/>
      <c r="H6796" s="427" t="s">
        <v>3018</v>
      </c>
      <c r="I6796" s="341" t="s">
        <v>5652</v>
      </c>
      <c r="J6796" s="430" t="str">
        <f>iferror(vlookup(H6796,Actors!$A$2:$D$472,4,false),"")</f>
        <v>Bombable Boulder</v>
      </c>
      <c r="K6796" s="427" t="s">
        <v>3113</v>
      </c>
      <c r="L6796" s="427" t="s">
        <v>159</v>
      </c>
      <c r="M6796" s="380" t="str">
        <f>iferror(vlookup(A6796,Variables!$F$2:$G$2762,2,false),"")</f>
        <v/>
      </c>
      <c r="N6796" s="431" t="s">
        <v>1059</v>
      </c>
    </row>
    <row r="6797">
      <c r="A6797" s="426" t="s">
        <v>10311</v>
      </c>
      <c r="B6797" s="427" t="s">
        <v>557</v>
      </c>
      <c r="C6797" s="428" t="str">
        <f>iferror(vlookup(B6797,Maps!$A$2:$B$111,2,false),"")</f>
        <v>Spot 08 - Zora's Fountain</v>
      </c>
      <c r="D6797" s="427" t="s">
        <v>680</v>
      </c>
      <c r="E6797" s="427" t="s">
        <v>14</v>
      </c>
      <c r="F6797" s="431"/>
      <c r="G6797" s="431"/>
      <c r="H6797" s="427" t="s">
        <v>3018</v>
      </c>
      <c r="I6797" s="341" t="s">
        <v>5652</v>
      </c>
      <c r="J6797" s="430" t="str">
        <f>iferror(vlookup(H6797,Actors!$A$2:$D$472,4,false),"")</f>
        <v>Bombable Boulder</v>
      </c>
      <c r="K6797" s="427" t="s">
        <v>3113</v>
      </c>
      <c r="L6797" s="427" t="s">
        <v>168</v>
      </c>
      <c r="M6797" s="380" t="str">
        <f>iferror(vlookup(A6797,Variables!$F$2:$G$2762,2,false),"")</f>
        <v/>
      </c>
      <c r="N6797" s="431" t="s">
        <v>1059</v>
      </c>
    </row>
    <row r="6798">
      <c r="A6798" s="426" t="s">
        <v>10312</v>
      </c>
      <c r="B6798" s="427" t="s">
        <v>557</v>
      </c>
      <c r="C6798" s="428" t="str">
        <f>iferror(vlookup(B6798,Maps!$A$2:$B$111,2,false),"")</f>
        <v>Spot 08 - Zora's Fountain</v>
      </c>
      <c r="D6798" s="427" t="s">
        <v>680</v>
      </c>
      <c r="E6798" s="427" t="s">
        <v>14</v>
      </c>
      <c r="F6798" s="431"/>
      <c r="G6798" s="431"/>
      <c r="H6798" s="427" t="s">
        <v>3240</v>
      </c>
      <c r="I6798" s="341" t="s">
        <v>6052</v>
      </c>
      <c r="J6798" s="430" t="str">
        <f>iferror(vlookup(H6798,Actors!$A$2:$D$472,4,false),"")</f>
        <v>Gossip Stone</v>
      </c>
      <c r="K6798" s="427" t="s">
        <v>3172</v>
      </c>
      <c r="L6798" s="427" t="s">
        <v>9427</v>
      </c>
      <c r="M6798" s="380" t="str">
        <f>iferror(vlookup(A6798,Variables!$F$2:$G$2762,2,false),"")</f>
        <v/>
      </c>
      <c r="N6798" s="431" t="s">
        <v>1059</v>
      </c>
    </row>
    <row r="6799">
      <c r="A6799" s="426" t="s">
        <v>10313</v>
      </c>
      <c r="B6799" s="427" t="s">
        <v>557</v>
      </c>
      <c r="C6799" s="428" t="str">
        <f>iferror(vlookup(B6799,Maps!$A$2:$B$111,2,false),"")</f>
        <v>Spot 08 - Zora's Fountain</v>
      </c>
      <c r="D6799" s="427" t="s">
        <v>680</v>
      </c>
      <c r="E6799" s="427" t="s">
        <v>14</v>
      </c>
      <c r="F6799" s="431"/>
      <c r="G6799" s="431"/>
      <c r="H6799" s="427" t="s">
        <v>2978</v>
      </c>
      <c r="I6799" s="341" t="s">
        <v>5589</v>
      </c>
      <c r="J6799" s="432" t="str">
        <f>iferror(vlookup(H6799,Actors!$A$2:$D$472,4,false),"")</f>
        <v>Pot</v>
      </c>
      <c r="K6799" s="433" t="s">
        <v>21</v>
      </c>
      <c r="L6799" s="427" t="s">
        <v>10314</v>
      </c>
      <c r="M6799" s="380" t="str">
        <f>iferror(vlookup(A6799,Variables!$F$2:$G$2762,2,false),"")</f>
        <v/>
      </c>
      <c r="N6799" s="434" t="s">
        <v>1059</v>
      </c>
    </row>
    <row r="6800">
      <c r="A6800" s="426" t="s">
        <v>10315</v>
      </c>
      <c r="B6800" s="427" t="s">
        <v>557</v>
      </c>
      <c r="C6800" s="428" t="str">
        <f>iferror(vlookup(B6800,Maps!$A$2:$B$111,2,false),"")</f>
        <v>Spot 08 - Zora's Fountain</v>
      </c>
      <c r="D6800" s="427" t="s">
        <v>680</v>
      </c>
      <c r="E6800" s="427" t="s">
        <v>14</v>
      </c>
      <c r="F6800" s="431"/>
      <c r="G6800" s="431"/>
      <c r="H6800" s="427" t="s">
        <v>3240</v>
      </c>
      <c r="I6800" s="341" t="s">
        <v>6052</v>
      </c>
      <c r="J6800" s="430" t="str">
        <f>iferror(vlookup(H6800,Actors!$A$2:$D$472,4,false),"")</f>
        <v>Gossip Stone</v>
      </c>
      <c r="K6800" s="427" t="s">
        <v>3172</v>
      </c>
      <c r="L6800" s="427" t="s">
        <v>9043</v>
      </c>
      <c r="M6800" s="380" t="str">
        <f>iferror(vlookup(A6800,Variables!$F$2:$G$2762,2,false),"")</f>
        <v/>
      </c>
      <c r="N6800" s="431" t="s">
        <v>1059</v>
      </c>
    </row>
    <row r="6801">
      <c r="A6801" s="426" t="s">
        <v>10316</v>
      </c>
      <c r="B6801" s="427" t="s">
        <v>557</v>
      </c>
      <c r="C6801" s="428" t="str">
        <f>iferror(vlookup(B6801,Maps!$A$2:$B$111,2,false),"")</f>
        <v>Spot 08 - Zora's Fountain</v>
      </c>
      <c r="D6801" s="427" t="s">
        <v>680</v>
      </c>
      <c r="E6801" s="427" t="s">
        <v>14</v>
      </c>
      <c r="F6801" s="431"/>
      <c r="G6801" s="431"/>
      <c r="H6801" s="427" t="s">
        <v>2978</v>
      </c>
      <c r="I6801" s="341" t="s">
        <v>5589</v>
      </c>
      <c r="J6801" s="432" t="str">
        <f>iferror(vlookup(H6801,Actors!$A$2:$D$472,4,false),"")</f>
        <v>Pot</v>
      </c>
      <c r="K6801" s="433" t="s">
        <v>21</v>
      </c>
      <c r="L6801" s="427" t="s">
        <v>10317</v>
      </c>
      <c r="M6801" s="380" t="str">
        <f>iferror(vlookup(A6801,Variables!$F$2:$G$2762,2,false),"")</f>
        <v/>
      </c>
      <c r="N6801" s="434" t="s">
        <v>1059</v>
      </c>
    </row>
    <row r="6802">
      <c r="A6802" s="426" t="s">
        <v>10318</v>
      </c>
      <c r="B6802" s="427" t="s">
        <v>557</v>
      </c>
      <c r="C6802" s="428" t="str">
        <f>iferror(vlookup(B6802,Maps!$A$2:$B$111,2,false),"")</f>
        <v>Spot 08 - Zora's Fountain</v>
      </c>
      <c r="D6802" s="427" t="s">
        <v>680</v>
      </c>
      <c r="E6802" s="427" t="s">
        <v>14</v>
      </c>
      <c r="F6802" s="431"/>
      <c r="G6802" s="431"/>
      <c r="H6802" s="427" t="s">
        <v>2978</v>
      </c>
      <c r="I6802" s="341" t="s">
        <v>5589</v>
      </c>
      <c r="J6802" s="432" t="str">
        <f>iferror(vlookup(H6802,Actors!$A$2:$D$472,4,false),"")</f>
        <v>Pot</v>
      </c>
      <c r="K6802" s="433" t="s">
        <v>21</v>
      </c>
      <c r="L6802" s="427" t="s">
        <v>10319</v>
      </c>
      <c r="M6802" s="380" t="str">
        <f>iferror(vlookup(A6802,Variables!$F$2:$G$2762,2,false),"")</f>
        <v/>
      </c>
      <c r="N6802" s="434" t="s">
        <v>1059</v>
      </c>
    </row>
    <row r="6803">
      <c r="A6803" s="426" t="s">
        <v>10320</v>
      </c>
      <c r="B6803" s="427" t="s">
        <v>557</v>
      </c>
      <c r="C6803" s="428" t="str">
        <f>iferror(vlookup(B6803,Maps!$A$2:$B$111,2,false),"")</f>
        <v>Spot 08 - Zora's Fountain</v>
      </c>
      <c r="D6803" s="427" t="s">
        <v>680</v>
      </c>
      <c r="E6803" s="427" t="s">
        <v>14</v>
      </c>
      <c r="F6803" s="431"/>
      <c r="G6803" s="431"/>
      <c r="H6803" s="427" t="s">
        <v>2978</v>
      </c>
      <c r="I6803" s="341" t="s">
        <v>5589</v>
      </c>
      <c r="J6803" s="432" t="str">
        <f>iferror(vlookup(H6803,Actors!$A$2:$D$472,4,false),"")</f>
        <v>Pot</v>
      </c>
      <c r="K6803" s="433" t="s">
        <v>21</v>
      </c>
      <c r="L6803" s="427" t="s">
        <v>10321</v>
      </c>
      <c r="M6803" s="380" t="str">
        <f>iferror(vlookup(A6803,Variables!$F$2:$G$2762,2,false),"")</f>
        <v/>
      </c>
      <c r="N6803" s="434" t="s">
        <v>1059</v>
      </c>
    </row>
    <row r="6804">
      <c r="A6804" s="404" t="s">
        <v>10228</v>
      </c>
      <c r="B6804" s="405" t="s">
        <v>557</v>
      </c>
      <c r="C6804" s="406" t="str">
        <f>iferror(vlookup(B6804,Maps!$A$2:$B$111,2,false),"")</f>
        <v>Spot 08 - Zora's Fountain</v>
      </c>
      <c r="D6804" s="405" t="s">
        <v>682</v>
      </c>
      <c r="E6804" s="405" t="s">
        <v>14</v>
      </c>
      <c r="F6804" s="407"/>
      <c r="G6804" s="407"/>
      <c r="H6804" s="405" t="s">
        <v>159</v>
      </c>
      <c r="I6804" s="416" t="s">
        <v>4967</v>
      </c>
      <c r="J6804" s="413" t="str">
        <f>iferror(vlookup(H6804,Actors!$A$2:$D$472,4,false),"")</f>
        <v>Collectible Items (Visible)</v>
      </c>
      <c r="K6804" s="405" t="s">
        <v>12</v>
      </c>
      <c r="L6804" s="405" t="s">
        <v>7400</v>
      </c>
      <c r="M6804" s="411" t="str">
        <f>iferror(vlookup(A6804,Variables!$F$2:$G$2762,2,false),"")</f>
        <v>Green Rupee</v>
      </c>
      <c r="N6804" s="407" t="s">
        <v>1059</v>
      </c>
    </row>
    <row r="6805">
      <c r="A6805" s="404" t="s">
        <v>10229</v>
      </c>
      <c r="B6805" s="405" t="s">
        <v>557</v>
      </c>
      <c r="C6805" s="406" t="str">
        <f>iferror(vlookup(B6805,Maps!$A$2:$B$111,2,false),"")</f>
        <v>Spot 08 - Zora's Fountain</v>
      </c>
      <c r="D6805" s="405" t="s">
        <v>682</v>
      </c>
      <c r="E6805" s="405" t="s">
        <v>14</v>
      </c>
      <c r="F6805" s="407"/>
      <c r="G6805" s="407"/>
      <c r="H6805" s="405" t="s">
        <v>159</v>
      </c>
      <c r="I6805" s="416" t="s">
        <v>4967</v>
      </c>
      <c r="J6805" s="413" t="str">
        <f>iferror(vlookup(H6805,Actors!$A$2:$D$472,4,false),"")</f>
        <v>Collectible Items (Visible)</v>
      </c>
      <c r="K6805" s="405" t="s">
        <v>12</v>
      </c>
      <c r="L6805" s="405" t="s">
        <v>10230</v>
      </c>
      <c r="M6805" s="411" t="str">
        <f>iferror(vlookup(A6805,Variables!$F$2:$G$2762,2,false),"")</f>
        <v>Green Rupee</v>
      </c>
      <c r="N6805" s="407" t="s">
        <v>1059</v>
      </c>
    </row>
    <row r="6806">
      <c r="A6806" s="404" t="s">
        <v>10231</v>
      </c>
      <c r="B6806" s="405" t="s">
        <v>557</v>
      </c>
      <c r="C6806" s="406" t="str">
        <f>iferror(vlookup(B6806,Maps!$A$2:$B$111,2,false),"")</f>
        <v>Spot 08 - Zora's Fountain</v>
      </c>
      <c r="D6806" s="405" t="s">
        <v>682</v>
      </c>
      <c r="E6806" s="405" t="s">
        <v>14</v>
      </c>
      <c r="F6806" s="407"/>
      <c r="G6806" s="407"/>
      <c r="H6806" s="405" t="s">
        <v>159</v>
      </c>
      <c r="I6806" s="416" t="s">
        <v>4967</v>
      </c>
      <c r="J6806" s="413" t="str">
        <f>iferror(vlookup(H6806,Actors!$A$2:$D$472,4,false),"")</f>
        <v>Collectible Items (Visible)</v>
      </c>
      <c r="K6806" s="405" t="s">
        <v>12</v>
      </c>
      <c r="L6806" s="405" t="s">
        <v>7263</v>
      </c>
      <c r="M6806" s="411" t="str">
        <f>iferror(vlookup(A6806,Variables!$F$2:$G$2762,2,false),"")</f>
        <v>Green Rupee</v>
      </c>
      <c r="N6806" s="407" t="s">
        <v>1059</v>
      </c>
    </row>
    <row r="6807">
      <c r="A6807" s="404" t="s">
        <v>10324</v>
      </c>
      <c r="B6807" s="405" t="s">
        <v>557</v>
      </c>
      <c r="C6807" s="406" t="str">
        <f>iferror(vlookup(B6807,Maps!$A$2:$B$111,2,false),"")</f>
        <v>Spot 08 - Zora's Fountain</v>
      </c>
      <c r="D6807" s="405" t="s">
        <v>682</v>
      </c>
      <c r="E6807" s="405" t="s">
        <v>14</v>
      </c>
      <c r="F6807" s="407"/>
      <c r="G6807" s="407"/>
      <c r="H6807" s="405" t="s">
        <v>159</v>
      </c>
      <c r="I6807" s="416" t="s">
        <v>4967</v>
      </c>
      <c r="J6807" s="413" t="str">
        <f>iferror(vlookup(H6807,Actors!$A$2:$D$472,4,false),"")</f>
        <v>Collectible Items (Visible)</v>
      </c>
      <c r="K6807" s="405" t="s">
        <v>12</v>
      </c>
      <c r="L6807" s="405" t="s">
        <v>8136</v>
      </c>
      <c r="M6807" s="411" t="str">
        <f>iferror(vlookup(A6807,Variables!$F$2:$G$2762,2,false),"")</f>
        <v>Green Rupee</v>
      </c>
      <c r="N6807" s="407" t="s">
        <v>1059</v>
      </c>
    </row>
    <row r="6808">
      <c r="A6808" s="404" t="s">
        <v>10054</v>
      </c>
      <c r="B6808" s="405" t="s">
        <v>557</v>
      </c>
      <c r="C6808" s="406" t="str">
        <f>iferror(vlookup(B6808,Maps!$A$2:$B$111,2,false),"")</f>
        <v>Spot 08 - Zora's Fountain</v>
      </c>
      <c r="D6808" s="405" t="s">
        <v>682</v>
      </c>
      <c r="E6808" s="405" t="s">
        <v>14</v>
      </c>
      <c r="F6808" s="407"/>
      <c r="G6808" s="407"/>
      <c r="H6808" s="405" t="s">
        <v>159</v>
      </c>
      <c r="I6808" s="416" t="s">
        <v>4967</v>
      </c>
      <c r="J6808" s="413" t="str">
        <f>iferror(vlookup(H6808,Actors!$A$2:$D$472,4,false),"")</f>
        <v>Collectible Items (Visible)</v>
      </c>
      <c r="K6808" s="405" t="s">
        <v>12</v>
      </c>
      <c r="L6808" s="405" t="s">
        <v>7076</v>
      </c>
      <c r="M6808" s="411" t="str">
        <f>iferror(vlookup(A6808,Variables!$F$2:$G$2762,2,false),"")</f>
        <v>Green Rupee</v>
      </c>
      <c r="N6808" s="407" t="s">
        <v>1059</v>
      </c>
    </row>
    <row r="6809">
      <c r="A6809" s="404" t="s">
        <v>10057</v>
      </c>
      <c r="B6809" s="405" t="s">
        <v>557</v>
      </c>
      <c r="C6809" s="406" t="str">
        <f>iferror(vlookup(B6809,Maps!$A$2:$B$111,2,false),"")</f>
        <v>Spot 08 - Zora's Fountain</v>
      </c>
      <c r="D6809" s="405" t="s">
        <v>682</v>
      </c>
      <c r="E6809" s="405" t="s">
        <v>14</v>
      </c>
      <c r="F6809" s="407"/>
      <c r="G6809" s="407"/>
      <c r="H6809" s="405" t="s">
        <v>159</v>
      </c>
      <c r="I6809" s="416" t="s">
        <v>4967</v>
      </c>
      <c r="J6809" s="413" t="str">
        <f>iferror(vlookup(H6809,Actors!$A$2:$D$472,4,false),"")</f>
        <v>Collectible Items (Visible)</v>
      </c>
      <c r="K6809" s="405" t="s">
        <v>12</v>
      </c>
      <c r="L6809" s="405" t="s">
        <v>10058</v>
      </c>
      <c r="M6809" s="411" t="str">
        <f>iferror(vlookup(A6809,Variables!$F$2:$G$2762,2,false),"")</f>
        <v>Green Rupee</v>
      </c>
      <c r="N6809" s="407" t="s">
        <v>1059</v>
      </c>
    </row>
    <row r="6810">
      <c r="A6810" s="404" t="s">
        <v>10059</v>
      </c>
      <c r="B6810" s="405" t="s">
        <v>557</v>
      </c>
      <c r="C6810" s="406" t="str">
        <f>iferror(vlookup(B6810,Maps!$A$2:$B$111,2,false),"")</f>
        <v>Spot 08 - Zora's Fountain</v>
      </c>
      <c r="D6810" s="405" t="s">
        <v>682</v>
      </c>
      <c r="E6810" s="405" t="s">
        <v>14</v>
      </c>
      <c r="F6810" s="407"/>
      <c r="G6810" s="407"/>
      <c r="H6810" s="405" t="s">
        <v>159</v>
      </c>
      <c r="I6810" s="416" t="s">
        <v>4967</v>
      </c>
      <c r="J6810" s="413" t="str">
        <f>iferror(vlookup(H6810,Actors!$A$2:$D$472,4,false),"")</f>
        <v>Collectible Items (Visible)</v>
      </c>
      <c r="K6810" s="405" t="s">
        <v>12</v>
      </c>
      <c r="L6810" s="405" t="s">
        <v>10060</v>
      </c>
      <c r="M6810" s="411" t="str">
        <f>iferror(vlookup(A6810,Variables!$F$2:$G$2762,2,false),"")</f>
        <v>Green Rupee</v>
      </c>
      <c r="N6810" s="407" t="s">
        <v>1059</v>
      </c>
    </row>
    <row r="6811">
      <c r="A6811" s="404" t="s">
        <v>10055</v>
      </c>
      <c r="B6811" s="405" t="s">
        <v>557</v>
      </c>
      <c r="C6811" s="406" t="str">
        <f>iferror(vlookup(B6811,Maps!$A$2:$B$111,2,false),"")</f>
        <v>Spot 08 - Zora's Fountain</v>
      </c>
      <c r="D6811" s="405" t="s">
        <v>682</v>
      </c>
      <c r="E6811" s="405" t="s">
        <v>14</v>
      </c>
      <c r="F6811" s="407"/>
      <c r="G6811" s="407"/>
      <c r="H6811" s="405" t="s">
        <v>159</v>
      </c>
      <c r="I6811" s="416" t="s">
        <v>4967</v>
      </c>
      <c r="J6811" s="413" t="str">
        <f>iferror(vlookup(H6811,Actors!$A$2:$D$472,4,false),"")</f>
        <v>Collectible Items (Visible)</v>
      </c>
      <c r="K6811" s="405" t="s">
        <v>12</v>
      </c>
      <c r="L6811" s="405" t="s">
        <v>10056</v>
      </c>
      <c r="M6811" s="411" t="str">
        <f>iferror(vlookup(A6811,Variables!$F$2:$G$2762,2,false),"")</f>
        <v>Green Rupee</v>
      </c>
      <c r="N6811" s="407" t="s">
        <v>1059</v>
      </c>
    </row>
    <row r="6812">
      <c r="A6812" s="404" t="s">
        <v>10325</v>
      </c>
      <c r="B6812" s="405" t="s">
        <v>557</v>
      </c>
      <c r="C6812" s="406" t="str">
        <f>iferror(vlookup(B6812,Maps!$A$2:$B$111,2,false),"")</f>
        <v>Spot 08 - Zora's Fountain</v>
      </c>
      <c r="D6812" s="405" t="s">
        <v>682</v>
      </c>
      <c r="E6812" s="405" t="s">
        <v>14</v>
      </c>
      <c r="F6812" s="407"/>
      <c r="G6812" s="407"/>
      <c r="H6812" s="405" t="s">
        <v>159</v>
      </c>
      <c r="I6812" s="416" t="s">
        <v>4967</v>
      </c>
      <c r="J6812" s="413" t="str">
        <f>iferror(vlookup(H6812,Actors!$A$2:$D$472,4,false),"")</f>
        <v>Collectible Items (Visible)</v>
      </c>
      <c r="K6812" s="405" t="s">
        <v>12</v>
      </c>
      <c r="L6812" s="405" t="s">
        <v>10326</v>
      </c>
      <c r="M6812" s="411" t="str">
        <f>iferror(vlookup(A6812,Variables!$F$2:$G$2762,2,false),"")</f>
        <v>Green Rupee</v>
      </c>
      <c r="N6812" s="407" t="s">
        <v>1059</v>
      </c>
    </row>
    <row r="6813">
      <c r="A6813" s="404" t="s">
        <v>10327</v>
      </c>
      <c r="B6813" s="405" t="s">
        <v>557</v>
      </c>
      <c r="C6813" s="406" t="str">
        <f>iferror(vlookup(B6813,Maps!$A$2:$B$111,2,false),"")</f>
        <v>Spot 08 - Zora's Fountain</v>
      </c>
      <c r="D6813" s="405" t="s">
        <v>682</v>
      </c>
      <c r="E6813" s="405" t="s">
        <v>14</v>
      </c>
      <c r="F6813" s="407"/>
      <c r="G6813" s="407"/>
      <c r="H6813" s="405" t="s">
        <v>159</v>
      </c>
      <c r="I6813" s="416" t="s">
        <v>4967</v>
      </c>
      <c r="J6813" s="413" t="str">
        <f>iferror(vlookup(H6813,Actors!$A$2:$D$472,4,false),"")</f>
        <v>Collectible Items (Visible)</v>
      </c>
      <c r="K6813" s="405" t="s">
        <v>12</v>
      </c>
      <c r="L6813" s="405" t="s">
        <v>10328</v>
      </c>
      <c r="M6813" s="411" t="str">
        <f>iferror(vlookup(A6813,Variables!$F$2:$G$2762,2,false),"")</f>
        <v>Green Rupee</v>
      </c>
      <c r="N6813" s="407" t="s">
        <v>1059</v>
      </c>
    </row>
    <row r="6814">
      <c r="A6814" s="404" t="s">
        <v>10329</v>
      </c>
      <c r="B6814" s="405" t="s">
        <v>557</v>
      </c>
      <c r="C6814" s="406" t="str">
        <f>iferror(vlookup(B6814,Maps!$A$2:$B$111,2,false),"")</f>
        <v>Spot 08 - Zora's Fountain</v>
      </c>
      <c r="D6814" s="405" t="s">
        <v>682</v>
      </c>
      <c r="E6814" s="405" t="s">
        <v>14</v>
      </c>
      <c r="F6814" s="407"/>
      <c r="G6814" s="407"/>
      <c r="H6814" s="405" t="s">
        <v>159</v>
      </c>
      <c r="I6814" s="416" t="s">
        <v>4967</v>
      </c>
      <c r="J6814" s="413" t="str">
        <f>iferror(vlookup(H6814,Actors!$A$2:$D$472,4,false),"")</f>
        <v>Collectible Items (Visible)</v>
      </c>
      <c r="K6814" s="405" t="s">
        <v>12</v>
      </c>
      <c r="L6814" s="405" t="s">
        <v>10330</v>
      </c>
      <c r="M6814" s="411" t="str">
        <f>iferror(vlookup(A6814,Variables!$F$2:$G$2762,2,false),"")</f>
        <v>Green Rupee</v>
      </c>
      <c r="N6814" s="407" t="s">
        <v>1059</v>
      </c>
    </row>
    <row r="6815">
      <c r="A6815" s="404" t="s">
        <v>10331</v>
      </c>
      <c r="B6815" s="405" t="s">
        <v>557</v>
      </c>
      <c r="C6815" s="406" t="str">
        <f>iferror(vlookup(B6815,Maps!$A$2:$B$111,2,false),"")</f>
        <v>Spot 08 - Zora's Fountain</v>
      </c>
      <c r="D6815" s="405" t="s">
        <v>682</v>
      </c>
      <c r="E6815" s="405" t="s">
        <v>14</v>
      </c>
      <c r="F6815" s="407"/>
      <c r="G6815" s="407"/>
      <c r="H6815" s="405" t="s">
        <v>159</v>
      </c>
      <c r="I6815" s="416" t="s">
        <v>4967</v>
      </c>
      <c r="J6815" s="413" t="str">
        <f>iferror(vlookup(H6815,Actors!$A$2:$D$472,4,false),"")</f>
        <v>Collectible Items (Visible)</v>
      </c>
      <c r="K6815" s="405" t="s">
        <v>12</v>
      </c>
      <c r="L6815" s="405" t="s">
        <v>7604</v>
      </c>
      <c r="M6815" s="411" t="str">
        <f>iferror(vlookup(A6815,Variables!$F$2:$G$2762,2,false),"")</f>
        <v>Green Rupee</v>
      </c>
      <c r="N6815" s="407" t="s">
        <v>1059</v>
      </c>
    </row>
    <row r="6816">
      <c r="A6816" s="404" t="s">
        <v>10332</v>
      </c>
      <c r="B6816" s="405" t="s">
        <v>557</v>
      </c>
      <c r="C6816" s="406" t="str">
        <f>iferror(vlookup(B6816,Maps!$A$2:$B$111,2,false),"")</f>
        <v>Spot 08 - Zora's Fountain</v>
      </c>
      <c r="D6816" s="405" t="s">
        <v>682</v>
      </c>
      <c r="E6816" s="405" t="s">
        <v>14</v>
      </c>
      <c r="F6816" s="407"/>
      <c r="G6816" s="407"/>
      <c r="H6816" s="405" t="s">
        <v>159</v>
      </c>
      <c r="I6816" s="416" t="s">
        <v>4967</v>
      </c>
      <c r="J6816" s="413" t="str">
        <f>iferror(vlookup(H6816,Actors!$A$2:$D$472,4,false),"")</f>
        <v>Collectible Items (Visible)</v>
      </c>
      <c r="K6816" s="405" t="s">
        <v>12</v>
      </c>
      <c r="L6816" s="405" t="s">
        <v>10333</v>
      </c>
      <c r="M6816" s="411" t="str">
        <f>iferror(vlookup(A6816,Variables!$F$2:$G$2762,2,false),"")</f>
        <v>Green Rupee</v>
      </c>
      <c r="N6816" s="407" t="s">
        <v>1059</v>
      </c>
    </row>
    <row r="6817">
      <c r="A6817" s="404" t="s">
        <v>10334</v>
      </c>
      <c r="B6817" s="405" t="s">
        <v>557</v>
      </c>
      <c r="C6817" s="406" t="str">
        <f>iferror(vlookup(B6817,Maps!$A$2:$B$111,2,false),"")</f>
        <v>Spot 08 - Zora's Fountain</v>
      </c>
      <c r="D6817" s="405" t="s">
        <v>682</v>
      </c>
      <c r="E6817" s="405" t="s">
        <v>14</v>
      </c>
      <c r="F6817" s="407"/>
      <c r="G6817" s="407"/>
      <c r="H6817" s="405" t="s">
        <v>159</v>
      </c>
      <c r="I6817" s="416" t="s">
        <v>4967</v>
      </c>
      <c r="J6817" s="413" t="str">
        <f>iferror(vlookup(H6817,Actors!$A$2:$D$472,4,false),"")</f>
        <v>Collectible Items (Visible)</v>
      </c>
      <c r="K6817" s="405" t="s">
        <v>12</v>
      </c>
      <c r="L6817" s="405" t="s">
        <v>10335</v>
      </c>
      <c r="M6817" s="411" t="str">
        <f>iferror(vlookup(A6817,Variables!$F$2:$G$2762,2,false),"")</f>
        <v>Green Rupee</v>
      </c>
      <c r="N6817" s="407" t="s">
        <v>1059</v>
      </c>
    </row>
    <row r="6818">
      <c r="A6818" s="404" t="s">
        <v>10336</v>
      </c>
      <c r="B6818" s="405" t="s">
        <v>557</v>
      </c>
      <c r="C6818" s="406" t="str">
        <f>iferror(vlookup(B6818,Maps!$A$2:$B$111,2,false),"")</f>
        <v>Spot 08 - Zora's Fountain</v>
      </c>
      <c r="D6818" s="405" t="s">
        <v>682</v>
      </c>
      <c r="E6818" s="405" t="s">
        <v>14</v>
      </c>
      <c r="F6818" s="407"/>
      <c r="G6818" s="407"/>
      <c r="H6818" s="405" t="s">
        <v>159</v>
      </c>
      <c r="I6818" s="416" t="s">
        <v>4967</v>
      </c>
      <c r="J6818" s="413" t="str">
        <f>iferror(vlookup(H6818,Actors!$A$2:$D$472,4,false),"")</f>
        <v>Collectible Items (Visible)</v>
      </c>
      <c r="K6818" s="405" t="s">
        <v>12</v>
      </c>
      <c r="L6818" s="405" t="s">
        <v>10337</v>
      </c>
      <c r="M6818" s="411" t="str">
        <f>iferror(vlookup(A6818,Variables!$F$2:$G$2762,2,false),"")</f>
        <v>Green Rupee</v>
      </c>
      <c r="N6818" s="407" t="s">
        <v>1059</v>
      </c>
    </row>
    <row r="6819">
      <c r="A6819" s="404" t="s">
        <v>10338</v>
      </c>
      <c r="B6819" s="405" t="s">
        <v>557</v>
      </c>
      <c r="C6819" s="406" t="str">
        <f>iferror(vlookup(B6819,Maps!$A$2:$B$111,2,false),"")</f>
        <v>Spot 08 - Zora's Fountain</v>
      </c>
      <c r="D6819" s="405" t="s">
        <v>682</v>
      </c>
      <c r="E6819" s="405" t="s">
        <v>14</v>
      </c>
      <c r="F6819" s="407"/>
      <c r="G6819" s="407"/>
      <c r="H6819" s="405" t="s">
        <v>159</v>
      </c>
      <c r="I6819" s="416" t="s">
        <v>4967</v>
      </c>
      <c r="J6819" s="413" t="str">
        <f>iferror(vlookup(H6819,Actors!$A$2:$D$472,4,false),"")</f>
        <v>Collectible Items (Visible)</v>
      </c>
      <c r="K6819" s="405" t="s">
        <v>12</v>
      </c>
      <c r="L6819" s="405" t="s">
        <v>7859</v>
      </c>
      <c r="M6819" s="411" t="str">
        <f>iferror(vlookup(A6819,Variables!$F$2:$G$2762,2,false),"")</f>
        <v>Green Rupee</v>
      </c>
      <c r="N6819" s="407" t="s">
        <v>1059</v>
      </c>
    </row>
    <row r="6820">
      <c r="A6820" s="404" t="s">
        <v>10339</v>
      </c>
      <c r="B6820" s="405" t="s">
        <v>557</v>
      </c>
      <c r="C6820" s="406" t="str">
        <f>iferror(vlookup(B6820,Maps!$A$2:$B$111,2,false),"")</f>
        <v>Spot 08 - Zora's Fountain</v>
      </c>
      <c r="D6820" s="405" t="s">
        <v>682</v>
      </c>
      <c r="E6820" s="405" t="s">
        <v>14</v>
      </c>
      <c r="F6820" s="407"/>
      <c r="G6820" s="407"/>
      <c r="H6820" s="405" t="s">
        <v>159</v>
      </c>
      <c r="I6820" s="416" t="s">
        <v>4967</v>
      </c>
      <c r="J6820" s="413" t="str">
        <f>iferror(vlookup(H6820,Actors!$A$2:$D$472,4,false),"")</f>
        <v>Collectible Items (Visible)</v>
      </c>
      <c r="K6820" s="405" t="s">
        <v>12</v>
      </c>
      <c r="L6820" s="405" t="s">
        <v>10340</v>
      </c>
      <c r="M6820" s="411" t="str">
        <f>iferror(vlookup(A6820,Variables!$F$2:$G$2762,2,false),"")</f>
        <v>Green Rupee</v>
      </c>
      <c r="N6820" s="407" t="s">
        <v>1059</v>
      </c>
    </row>
    <row r="6821">
      <c r="A6821" s="404" t="s">
        <v>10341</v>
      </c>
      <c r="B6821" s="405" t="s">
        <v>557</v>
      </c>
      <c r="C6821" s="406" t="str">
        <f>iferror(vlookup(B6821,Maps!$A$2:$B$111,2,false),"")</f>
        <v>Spot 08 - Zora's Fountain</v>
      </c>
      <c r="D6821" s="405" t="s">
        <v>682</v>
      </c>
      <c r="E6821" s="405" t="s">
        <v>14</v>
      </c>
      <c r="F6821" s="407"/>
      <c r="G6821" s="407"/>
      <c r="H6821" s="405" t="s">
        <v>159</v>
      </c>
      <c r="I6821" s="416" t="s">
        <v>4967</v>
      </c>
      <c r="J6821" s="413" t="str">
        <f>iferror(vlookup(H6821,Actors!$A$2:$D$472,4,false),"")</f>
        <v>Collectible Items (Visible)</v>
      </c>
      <c r="K6821" s="405" t="s">
        <v>12</v>
      </c>
      <c r="L6821" s="405" t="s">
        <v>10342</v>
      </c>
      <c r="M6821" s="411" t="str">
        <f>iferror(vlookup(A6821,Variables!$F$2:$G$2762,2,false),"")</f>
        <v>Green Rupee</v>
      </c>
      <c r="N6821" s="407" t="s">
        <v>1059</v>
      </c>
    </row>
    <row r="6822">
      <c r="A6822" s="404" t="s">
        <v>7345</v>
      </c>
      <c r="B6822" s="405" t="s">
        <v>557</v>
      </c>
      <c r="C6822" s="406" t="str">
        <f>iferror(vlookup(B6822,Maps!$A$2:$B$111,2,false),"")</f>
        <v>Spot 08 - Zora's Fountain</v>
      </c>
      <c r="D6822" s="405" t="s">
        <v>682</v>
      </c>
      <c r="E6822" s="405" t="s">
        <v>14</v>
      </c>
      <c r="F6822" s="407"/>
      <c r="G6822" s="407"/>
      <c r="H6822" s="405" t="s">
        <v>110</v>
      </c>
      <c r="I6822" s="408" t="s">
        <v>4949</v>
      </c>
      <c r="J6822" s="413" t="str">
        <f>iferror(vlookup(H6822,Actors!$A$2:$D$472,4,false),"")</f>
        <v>Octorok</v>
      </c>
      <c r="K6822" s="405" t="s">
        <v>62</v>
      </c>
      <c r="L6822" s="405" t="s">
        <v>7102</v>
      </c>
      <c r="M6822" s="411" t="str">
        <f>iferror(vlookup(A6822,Variables!$F$2:$G$2762,2,false),"")</f>
        <v/>
      </c>
      <c r="N6822" s="407" t="s">
        <v>1059</v>
      </c>
    </row>
    <row r="6823">
      <c r="A6823" s="404" t="s">
        <v>7345</v>
      </c>
      <c r="B6823" s="405" t="s">
        <v>557</v>
      </c>
      <c r="C6823" s="406" t="str">
        <f>iferror(vlookup(B6823,Maps!$A$2:$B$111,2,false),"")</f>
        <v>Spot 08 - Zora's Fountain</v>
      </c>
      <c r="D6823" s="405" t="s">
        <v>682</v>
      </c>
      <c r="E6823" s="405" t="s">
        <v>14</v>
      </c>
      <c r="F6823" s="407"/>
      <c r="G6823" s="407"/>
      <c r="H6823" s="405" t="s">
        <v>110</v>
      </c>
      <c r="I6823" s="408" t="s">
        <v>4949</v>
      </c>
      <c r="J6823" s="413" t="str">
        <f>iferror(vlookup(H6823,Actors!$A$2:$D$472,4,false),"")</f>
        <v>Octorok</v>
      </c>
      <c r="K6823" s="405" t="s">
        <v>62</v>
      </c>
      <c r="L6823" s="405" t="s">
        <v>7102</v>
      </c>
      <c r="M6823" s="411" t="str">
        <f>iferror(vlookup(A6823,Variables!$F$2:$G$2762,2,false),"")</f>
        <v/>
      </c>
      <c r="N6823" s="407" t="s">
        <v>1059</v>
      </c>
    </row>
    <row r="6824">
      <c r="A6824" s="404" t="s">
        <v>7345</v>
      </c>
      <c r="B6824" s="405" t="s">
        <v>557</v>
      </c>
      <c r="C6824" s="406" t="str">
        <f>iferror(vlookup(B6824,Maps!$A$2:$B$111,2,false),"")</f>
        <v>Spot 08 - Zora's Fountain</v>
      </c>
      <c r="D6824" s="405" t="s">
        <v>682</v>
      </c>
      <c r="E6824" s="405" t="s">
        <v>14</v>
      </c>
      <c r="F6824" s="407"/>
      <c r="G6824" s="407"/>
      <c r="H6824" s="405" t="s">
        <v>110</v>
      </c>
      <c r="I6824" s="408" t="s">
        <v>4949</v>
      </c>
      <c r="J6824" s="413" t="str">
        <f>iferror(vlookup(H6824,Actors!$A$2:$D$472,4,false),"")</f>
        <v>Octorok</v>
      </c>
      <c r="K6824" s="405" t="s">
        <v>62</v>
      </c>
      <c r="L6824" s="405" t="s">
        <v>7102</v>
      </c>
      <c r="M6824" s="411" t="str">
        <f>iferror(vlookup(A6824,Variables!$F$2:$G$2762,2,false),"")</f>
        <v/>
      </c>
      <c r="N6824" s="407" t="s">
        <v>1059</v>
      </c>
    </row>
    <row r="6825">
      <c r="A6825" s="404" t="s">
        <v>7345</v>
      </c>
      <c r="B6825" s="405" t="s">
        <v>557</v>
      </c>
      <c r="C6825" s="406" t="str">
        <f>iferror(vlookup(B6825,Maps!$A$2:$B$111,2,false),"")</f>
        <v>Spot 08 - Zora's Fountain</v>
      </c>
      <c r="D6825" s="405" t="s">
        <v>682</v>
      </c>
      <c r="E6825" s="405" t="s">
        <v>14</v>
      </c>
      <c r="F6825" s="407"/>
      <c r="G6825" s="407"/>
      <c r="H6825" s="405" t="s">
        <v>110</v>
      </c>
      <c r="I6825" s="408" t="s">
        <v>4949</v>
      </c>
      <c r="J6825" s="413" t="str">
        <f>iferror(vlookup(H6825,Actors!$A$2:$D$472,4,false),"")</f>
        <v>Octorok</v>
      </c>
      <c r="K6825" s="405" t="s">
        <v>62</v>
      </c>
      <c r="L6825" s="405" t="s">
        <v>7102</v>
      </c>
      <c r="M6825" s="411" t="str">
        <f>iferror(vlookup(A6825,Variables!$F$2:$G$2762,2,false),"")</f>
        <v/>
      </c>
      <c r="N6825" s="407" t="s">
        <v>1059</v>
      </c>
    </row>
    <row r="6826">
      <c r="A6826" s="404" t="s">
        <v>10343</v>
      </c>
      <c r="B6826" s="405" t="s">
        <v>557</v>
      </c>
      <c r="C6826" s="406" t="str">
        <f>iferror(vlookup(B6826,Maps!$A$2:$B$111,2,false),"")</f>
        <v>Spot 08 - Zora's Fountain</v>
      </c>
      <c r="D6826" s="405" t="s">
        <v>682</v>
      </c>
      <c r="E6826" s="405" t="s">
        <v>14</v>
      </c>
      <c r="F6826" s="407"/>
      <c r="G6826" s="407"/>
      <c r="H6826" s="405" t="s">
        <v>3240</v>
      </c>
      <c r="I6826" s="408" t="s">
        <v>6052</v>
      </c>
      <c r="J6826" s="413" t="str">
        <f>iferror(vlookup(H6826,Actors!$A$2:$D$472,4,false),"")</f>
        <v>Gossip Stone</v>
      </c>
      <c r="K6826" s="405" t="s">
        <v>3172</v>
      </c>
      <c r="L6826" s="405" t="s">
        <v>8998</v>
      </c>
      <c r="M6826" s="411" t="str">
        <f>iferror(vlookup(A6826,Variables!$F$2:$G$2762,2,false),"")</f>
        <v/>
      </c>
      <c r="N6826" s="407" t="s">
        <v>1059</v>
      </c>
    </row>
    <row r="6827">
      <c r="A6827" s="404" t="s">
        <v>10344</v>
      </c>
      <c r="B6827" s="405" t="s">
        <v>557</v>
      </c>
      <c r="C6827" s="406" t="str">
        <f>iferror(vlookup(B6827,Maps!$A$2:$B$111,2,false),"")</f>
        <v>Spot 08 - Zora's Fountain</v>
      </c>
      <c r="D6827" s="405" t="s">
        <v>682</v>
      </c>
      <c r="E6827" s="405" t="s">
        <v>14</v>
      </c>
      <c r="F6827" s="407"/>
      <c r="G6827" s="407"/>
      <c r="H6827" s="405" t="s">
        <v>3240</v>
      </c>
      <c r="I6827" s="408" t="s">
        <v>6052</v>
      </c>
      <c r="J6827" s="413" t="str">
        <f>iferror(vlookup(H6827,Actors!$A$2:$D$472,4,false),"")</f>
        <v>Gossip Stone</v>
      </c>
      <c r="K6827" s="405" t="s">
        <v>3172</v>
      </c>
      <c r="L6827" s="405" t="s">
        <v>7321</v>
      </c>
      <c r="M6827" s="411" t="str">
        <f>iferror(vlookup(A6827,Variables!$F$2:$G$2762,2,false),"")</f>
        <v/>
      </c>
      <c r="N6827" s="407" t="s">
        <v>1059</v>
      </c>
    </row>
    <row r="6828">
      <c r="A6828" s="404" t="s">
        <v>8957</v>
      </c>
      <c r="B6828" s="405" t="s">
        <v>557</v>
      </c>
      <c r="C6828" s="406" t="str">
        <f>iferror(vlookup(B6828,Maps!$A$2:$B$111,2,false),"")</f>
        <v>Spot 08 - Zora's Fountain</v>
      </c>
      <c r="D6828" s="405" t="s">
        <v>682</v>
      </c>
      <c r="E6828" s="405" t="s">
        <v>14</v>
      </c>
      <c r="F6828" s="407"/>
      <c r="G6828" s="407"/>
      <c r="H6828" s="405" t="s">
        <v>386</v>
      </c>
      <c r="I6828" s="408" t="s">
        <v>5039</v>
      </c>
      <c r="J6828" s="413" t="str">
        <f>iferror(vlookup(H6828,Actors!$A$2:$D$472,4,false),"")</f>
        <v>Skulltula</v>
      </c>
      <c r="K6828" s="405" t="s">
        <v>265</v>
      </c>
      <c r="L6828" s="405" t="s">
        <v>28</v>
      </c>
      <c r="M6828" s="411" t="str">
        <f>iferror(vlookup(A6828,Variables!$F$2:$G$2762,2,false),"")</f>
        <v>Invisible Skulltula</v>
      </c>
      <c r="N6828" s="407" t="s">
        <v>1059</v>
      </c>
    </row>
    <row r="6829">
      <c r="A6829" s="404" t="s">
        <v>8957</v>
      </c>
      <c r="B6829" s="405" t="s">
        <v>557</v>
      </c>
      <c r="C6829" s="406" t="str">
        <f>iferror(vlookup(B6829,Maps!$A$2:$B$111,2,false),"")</f>
        <v>Spot 08 - Zora's Fountain</v>
      </c>
      <c r="D6829" s="405" t="s">
        <v>682</v>
      </c>
      <c r="E6829" s="405" t="s">
        <v>14</v>
      </c>
      <c r="F6829" s="407"/>
      <c r="G6829" s="407"/>
      <c r="H6829" s="405" t="s">
        <v>386</v>
      </c>
      <c r="I6829" s="408" t="s">
        <v>5039</v>
      </c>
      <c r="J6829" s="413" t="str">
        <f>iferror(vlookup(H6829,Actors!$A$2:$D$472,4,false),"")</f>
        <v>Skulltula</v>
      </c>
      <c r="K6829" s="405" t="s">
        <v>265</v>
      </c>
      <c r="L6829" s="405" t="s">
        <v>28</v>
      </c>
      <c r="M6829" s="411" t="str">
        <f>iferror(vlookup(A6829,Variables!$F$2:$G$2762,2,false),"")</f>
        <v>Invisible Skulltula</v>
      </c>
      <c r="N6829" s="407" t="s">
        <v>1059</v>
      </c>
    </row>
    <row r="6830">
      <c r="A6830" s="404" t="s">
        <v>8957</v>
      </c>
      <c r="B6830" s="405" t="s">
        <v>557</v>
      </c>
      <c r="C6830" s="406" t="str">
        <f>iferror(vlookup(B6830,Maps!$A$2:$B$111,2,false),"")</f>
        <v>Spot 08 - Zora's Fountain</v>
      </c>
      <c r="D6830" s="405" t="s">
        <v>682</v>
      </c>
      <c r="E6830" s="405" t="s">
        <v>14</v>
      </c>
      <c r="F6830" s="407"/>
      <c r="G6830" s="407"/>
      <c r="H6830" s="405" t="s">
        <v>386</v>
      </c>
      <c r="I6830" s="408" t="s">
        <v>5039</v>
      </c>
      <c r="J6830" s="413" t="str">
        <f>iferror(vlookup(H6830,Actors!$A$2:$D$472,4,false),"")</f>
        <v>Skulltula</v>
      </c>
      <c r="K6830" s="405" t="s">
        <v>265</v>
      </c>
      <c r="L6830" s="405" t="s">
        <v>28</v>
      </c>
      <c r="M6830" s="411" t="str">
        <f>iferror(vlookup(A6830,Variables!$F$2:$G$2762,2,false),"")</f>
        <v>Invisible Skulltula</v>
      </c>
      <c r="N6830" s="407" t="s">
        <v>1059</v>
      </c>
    </row>
    <row r="6831">
      <c r="A6831" s="404" t="s">
        <v>8957</v>
      </c>
      <c r="B6831" s="405" t="s">
        <v>557</v>
      </c>
      <c r="C6831" s="406" t="str">
        <f>iferror(vlookup(B6831,Maps!$A$2:$B$111,2,false),"")</f>
        <v>Spot 08 - Zora's Fountain</v>
      </c>
      <c r="D6831" s="405" t="s">
        <v>682</v>
      </c>
      <c r="E6831" s="405" t="s">
        <v>14</v>
      </c>
      <c r="F6831" s="407"/>
      <c r="G6831" s="407"/>
      <c r="H6831" s="405" t="s">
        <v>386</v>
      </c>
      <c r="I6831" s="408" t="s">
        <v>5039</v>
      </c>
      <c r="J6831" s="413" t="str">
        <f>iferror(vlookup(H6831,Actors!$A$2:$D$472,4,false),"")</f>
        <v>Skulltula</v>
      </c>
      <c r="K6831" s="405" t="s">
        <v>265</v>
      </c>
      <c r="L6831" s="405" t="s">
        <v>28</v>
      </c>
      <c r="M6831" s="411" t="str">
        <f>iferror(vlookup(A6831,Variables!$F$2:$G$2762,2,false),"")</f>
        <v>Invisible Skulltula</v>
      </c>
      <c r="N6831" s="407" t="s">
        <v>1059</v>
      </c>
    </row>
    <row r="6832">
      <c r="A6832" s="404" t="s">
        <v>7045</v>
      </c>
      <c r="B6832" s="405" t="s">
        <v>557</v>
      </c>
      <c r="C6832" s="406" t="str">
        <f>iferror(vlookup(B6832,Maps!$A$2:$B$111,2,false),"")</f>
        <v>Spot 08 - Zora's Fountain</v>
      </c>
      <c r="D6832" s="405" t="s">
        <v>682</v>
      </c>
      <c r="E6832" s="405" t="s">
        <v>14</v>
      </c>
      <c r="F6832" s="407"/>
      <c r="G6832" s="407"/>
      <c r="H6832" s="405" t="s">
        <v>386</v>
      </c>
      <c r="I6832" s="408" t="s">
        <v>5039</v>
      </c>
      <c r="J6832" s="413" t="str">
        <f>iferror(vlookup(H6832,Actors!$A$2:$D$472,4,false),"")</f>
        <v>Skulltula</v>
      </c>
      <c r="K6832" s="405" t="s">
        <v>265</v>
      </c>
      <c r="L6832" s="405" t="s">
        <v>21</v>
      </c>
      <c r="M6832" s="411" t="str">
        <f>iferror(vlookup(A6832,Variables!$F$2:$G$2762,2,false),"")</f>
        <v>Big Skulltula</v>
      </c>
      <c r="N6832" s="407" t="s">
        <v>1059</v>
      </c>
    </row>
    <row r="6833">
      <c r="A6833" s="404" t="s">
        <v>10300</v>
      </c>
      <c r="B6833" s="405" t="s">
        <v>557</v>
      </c>
      <c r="C6833" s="406" t="str">
        <f>iferror(vlookup(B6833,Maps!$A$2:$B$111,2,false),"")</f>
        <v>Spot 08 - Zora's Fountain</v>
      </c>
      <c r="D6833" s="405" t="s">
        <v>682</v>
      </c>
      <c r="E6833" s="405" t="s">
        <v>14</v>
      </c>
      <c r="F6833" s="407"/>
      <c r="G6833" s="407"/>
      <c r="H6833" s="405" t="s">
        <v>2893</v>
      </c>
      <c r="I6833" s="408" t="s">
        <v>5431</v>
      </c>
      <c r="J6833" s="409" t="str">
        <f>iferror(vlookup(H6833,Actors!$A$2:$D$472,4,false),"")</f>
        <v>Drifting Ice Platform</v>
      </c>
      <c r="K6833" s="410" t="s">
        <v>2731</v>
      </c>
      <c r="L6833" s="405" t="s">
        <v>3378</v>
      </c>
      <c r="M6833" s="411" t="str">
        <f>iferror(vlookup(A6833,Variables!$F$2:$G$2762,2,false),"")</f>
        <v/>
      </c>
      <c r="N6833" s="412" t="s">
        <v>1059</v>
      </c>
    </row>
    <row r="6834">
      <c r="A6834" s="404" t="s">
        <v>10310</v>
      </c>
      <c r="B6834" s="405" t="s">
        <v>557</v>
      </c>
      <c r="C6834" s="406" t="str">
        <f>iferror(vlookup(B6834,Maps!$A$2:$B$111,2,false),"")</f>
        <v>Spot 08 - Zora's Fountain</v>
      </c>
      <c r="D6834" s="405" t="s">
        <v>682</v>
      </c>
      <c r="E6834" s="405" t="s">
        <v>14</v>
      </c>
      <c r="F6834" s="407"/>
      <c r="G6834" s="407"/>
      <c r="H6834" s="405" t="s">
        <v>3214</v>
      </c>
      <c r="I6834" s="408" t="s">
        <v>6008</v>
      </c>
      <c r="J6834" s="413" t="str">
        <f>iferror(vlookup(H6834,Actors!$A$2:$D$472,4,false),"")</f>
        <v>Zora's Fountain Bombable Wall</v>
      </c>
      <c r="K6834" s="405" t="s">
        <v>2731</v>
      </c>
      <c r="L6834" s="405" t="s">
        <v>35</v>
      </c>
      <c r="M6834" s="411" t="str">
        <f>iferror(vlookup(A6834,Variables!$F$2:$G$2762,2,false),"")</f>
        <v/>
      </c>
      <c r="N6834" s="407" t="s">
        <v>1059</v>
      </c>
    </row>
    <row r="6835">
      <c r="A6835" s="404" t="s">
        <v>10345</v>
      </c>
      <c r="B6835" s="405" t="s">
        <v>557</v>
      </c>
      <c r="C6835" s="406" t="str">
        <f>iferror(vlookup(B6835,Maps!$A$2:$B$111,2,false),"")</f>
        <v>Spot 08 - Zora's Fountain</v>
      </c>
      <c r="D6835" s="405" t="s">
        <v>682</v>
      </c>
      <c r="E6835" s="405" t="s">
        <v>14</v>
      </c>
      <c r="F6835" s="407"/>
      <c r="G6835" s="407"/>
      <c r="H6835" s="405" t="s">
        <v>2893</v>
      </c>
      <c r="I6835" s="408" t="s">
        <v>5431</v>
      </c>
      <c r="J6835" s="409" t="str">
        <f>iferror(vlookup(H6835,Actors!$A$2:$D$472,4,false),"")</f>
        <v>Drifting Ice Platform</v>
      </c>
      <c r="K6835" s="410" t="s">
        <v>2731</v>
      </c>
      <c r="L6835" s="405" t="s">
        <v>21</v>
      </c>
      <c r="M6835" s="411" t="str">
        <f>iferror(vlookup(A6835,Variables!$F$2:$G$2762,2,false),"")</f>
        <v/>
      </c>
      <c r="N6835" s="412" t="s">
        <v>1059</v>
      </c>
    </row>
    <row r="6836">
      <c r="A6836" s="404" t="s">
        <v>10346</v>
      </c>
      <c r="B6836" s="405" t="s">
        <v>557</v>
      </c>
      <c r="C6836" s="406" t="str">
        <f>iferror(vlookup(B6836,Maps!$A$2:$B$111,2,false),"")</f>
        <v>Spot 08 - Zora's Fountain</v>
      </c>
      <c r="D6836" s="405" t="s">
        <v>682</v>
      </c>
      <c r="E6836" s="405" t="s">
        <v>14</v>
      </c>
      <c r="F6836" s="407"/>
      <c r="G6836" s="407"/>
      <c r="H6836" s="405" t="s">
        <v>2893</v>
      </c>
      <c r="I6836" s="408" t="s">
        <v>5431</v>
      </c>
      <c r="J6836" s="409" t="str">
        <f>iferror(vlookup(H6836,Actors!$A$2:$D$472,4,false),"")</f>
        <v>Drifting Ice Platform</v>
      </c>
      <c r="K6836" s="410" t="s">
        <v>2731</v>
      </c>
      <c r="L6836" s="405" t="s">
        <v>130</v>
      </c>
      <c r="M6836" s="411" t="str">
        <f>iferror(vlookup(A6836,Variables!$F$2:$G$2762,2,false),"")</f>
        <v/>
      </c>
      <c r="N6836" s="412" t="s">
        <v>1059</v>
      </c>
    </row>
    <row r="6837">
      <c r="A6837" s="404" t="s">
        <v>10346</v>
      </c>
      <c r="B6837" s="405" t="s">
        <v>557</v>
      </c>
      <c r="C6837" s="406" t="str">
        <f>iferror(vlookup(B6837,Maps!$A$2:$B$111,2,false),"")</f>
        <v>Spot 08 - Zora's Fountain</v>
      </c>
      <c r="D6837" s="405" t="s">
        <v>682</v>
      </c>
      <c r="E6837" s="405" t="s">
        <v>14</v>
      </c>
      <c r="F6837" s="407"/>
      <c r="G6837" s="407"/>
      <c r="H6837" s="405" t="s">
        <v>2893</v>
      </c>
      <c r="I6837" s="408" t="s">
        <v>5431</v>
      </c>
      <c r="J6837" s="409" t="str">
        <f>iferror(vlookup(H6837,Actors!$A$2:$D$472,4,false),"")</f>
        <v>Drifting Ice Platform</v>
      </c>
      <c r="K6837" s="410" t="s">
        <v>2731</v>
      </c>
      <c r="L6837" s="405" t="s">
        <v>130</v>
      </c>
      <c r="M6837" s="411" t="str">
        <f>iferror(vlookup(A6837,Variables!$F$2:$G$2762,2,false),"")</f>
        <v/>
      </c>
      <c r="N6837" s="412" t="s">
        <v>1059</v>
      </c>
    </row>
    <row r="6838">
      <c r="A6838" s="404" t="s">
        <v>10347</v>
      </c>
      <c r="B6838" s="405" t="s">
        <v>557</v>
      </c>
      <c r="C6838" s="406" t="str">
        <f>iferror(vlookup(B6838,Maps!$A$2:$B$111,2,false),"")</f>
        <v>Spot 08 - Zora's Fountain</v>
      </c>
      <c r="D6838" s="405" t="s">
        <v>682</v>
      </c>
      <c r="E6838" s="405" t="s">
        <v>14</v>
      </c>
      <c r="F6838" s="407"/>
      <c r="G6838" s="407"/>
      <c r="H6838" s="405" t="s">
        <v>2893</v>
      </c>
      <c r="I6838" s="408" t="s">
        <v>5431</v>
      </c>
      <c r="J6838" s="409" t="str">
        <f>iferror(vlookup(H6838,Actors!$A$2:$D$472,4,false),"")</f>
        <v>Drifting Ice Platform</v>
      </c>
      <c r="K6838" s="410" t="s">
        <v>2731</v>
      </c>
      <c r="L6838" s="405" t="s">
        <v>15</v>
      </c>
      <c r="M6838" s="411" t="str">
        <f>iferror(vlookup(A6838,Variables!$F$2:$G$2762,2,false),"")</f>
        <v/>
      </c>
      <c r="N6838" s="412" t="s">
        <v>1059</v>
      </c>
    </row>
    <row r="6839">
      <c r="A6839" s="404" t="s">
        <v>10348</v>
      </c>
      <c r="B6839" s="405" t="s">
        <v>557</v>
      </c>
      <c r="C6839" s="406" t="str">
        <f>iferror(vlookup(B6839,Maps!$A$2:$B$111,2,false),"")</f>
        <v>Spot 08 - Zora's Fountain</v>
      </c>
      <c r="D6839" s="405" t="s">
        <v>682</v>
      </c>
      <c r="E6839" s="405" t="s">
        <v>14</v>
      </c>
      <c r="F6839" s="407"/>
      <c r="G6839" s="407"/>
      <c r="H6839" s="405" t="s">
        <v>2893</v>
      </c>
      <c r="I6839" s="408" t="s">
        <v>5431</v>
      </c>
      <c r="J6839" s="409" t="str">
        <f>iferror(vlookup(H6839,Actors!$A$2:$D$472,4,false),"")</f>
        <v>Drifting Ice Platform</v>
      </c>
      <c r="K6839" s="410" t="s">
        <v>2731</v>
      </c>
      <c r="L6839" s="405" t="s">
        <v>137</v>
      </c>
      <c r="M6839" s="411" t="str">
        <f>iferror(vlookup(A6839,Variables!$F$2:$G$2762,2,false),"")</f>
        <v/>
      </c>
      <c r="N6839" s="412" t="s">
        <v>1059</v>
      </c>
    </row>
    <row r="6840">
      <c r="A6840" s="404" t="s">
        <v>10348</v>
      </c>
      <c r="B6840" s="405" t="s">
        <v>557</v>
      </c>
      <c r="C6840" s="406" t="str">
        <f>iferror(vlookup(B6840,Maps!$A$2:$B$111,2,false),"")</f>
        <v>Spot 08 - Zora's Fountain</v>
      </c>
      <c r="D6840" s="405" t="s">
        <v>682</v>
      </c>
      <c r="E6840" s="405" t="s">
        <v>14</v>
      </c>
      <c r="F6840" s="407"/>
      <c r="G6840" s="407"/>
      <c r="H6840" s="405" t="s">
        <v>2893</v>
      </c>
      <c r="I6840" s="408" t="s">
        <v>5431</v>
      </c>
      <c r="J6840" s="409" t="str">
        <f>iferror(vlookup(H6840,Actors!$A$2:$D$472,4,false),"")</f>
        <v>Drifting Ice Platform</v>
      </c>
      <c r="K6840" s="410" t="s">
        <v>2731</v>
      </c>
      <c r="L6840" s="405" t="s">
        <v>137</v>
      </c>
      <c r="M6840" s="411" t="str">
        <f>iferror(vlookup(A6840,Variables!$F$2:$G$2762,2,false),"")</f>
        <v/>
      </c>
      <c r="N6840" s="412" t="s">
        <v>1059</v>
      </c>
    </row>
    <row r="6841">
      <c r="A6841" s="404" t="s">
        <v>10348</v>
      </c>
      <c r="B6841" s="405" t="s">
        <v>557</v>
      </c>
      <c r="C6841" s="406" t="str">
        <f>iferror(vlookup(B6841,Maps!$A$2:$B$111,2,false),"")</f>
        <v>Spot 08 - Zora's Fountain</v>
      </c>
      <c r="D6841" s="405" t="s">
        <v>682</v>
      </c>
      <c r="E6841" s="405" t="s">
        <v>14</v>
      </c>
      <c r="F6841" s="407"/>
      <c r="G6841" s="407"/>
      <c r="H6841" s="405" t="s">
        <v>2893</v>
      </c>
      <c r="I6841" s="408" t="s">
        <v>5431</v>
      </c>
      <c r="J6841" s="409" t="str">
        <f>iferror(vlookup(H6841,Actors!$A$2:$D$472,4,false),"")</f>
        <v>Drifting Ice Platform</v>
      </c>
      <c r="K6841" s="410" t="s">
        <v>2731</v>
      </c>
      <c r="L6841" s="405" t="s">
        <v>137</v>
      </c>
      <c r="M6841" s="411" t="str">
        <f>iferror(vlookup(A6841,Variables!$F$2:$G$2762,2,false),"")</f>
        <v/>
      </c>
      <c r="N6841" s="412" t="s">
        <v>1059</v>
      </c>
    </row>
    <row r="6842">
      <c r="A6842" s="404" t="s">
        <v>10349</v>
      </c>
      <c r="B6842" s="405" t="s">
        <v>557</v>
      </c>
      <c r="C6842" s="406" t="str">
        <f>iferror(vlookup(B6842,Maps!$A$2:$B$111,2,false),"")</f>
        <v>Spot 08 - Zora's Fountain</v>
      </c>
      <c r="D6842" s="405" t="s">
        <v>682</v>
      </c>
      <c r="E6842" s="405" t="s">
        <v>14</v>
      </c>
      <c r="F6842" s="407"/>
      <c r="G6842" s="407"/>
      <c r="H6842" s="405" t="s">
        <v>2893</v>
      </c>
      <c r="I6842" s="408" t="s">
        <v>5431</v>
      </c>
      <c r="J6842" s="409" t="str">
        <f>iferror(vlookup(H6842,Actors!$A$2:$D$472,4,false),"")</f>
        <v>Drifting Ice Platform</v>
      </c>
      <c r="K6842" s="410" t="s">
        <v>2731</v>
      </c>
      <c r="L6842" s="405" t="s">
        <v>241</v>
      </c>
      <c r="M6842" s="411" t="str">
        <f>iferror(vlookup(A6842,Variables!$F$2:$G$2762,2,false),"")</f>
        <v/>
      </c>
      <c r="N6842" s="412" t="s">
        <v>1059</v>
      </c>
    </row>
    <row r="6843">
      <c r="A6843" s="404" t="s">
        <v>10350</v>
      </c>
      <c r="B6843" s="405" t="s">
        <v>557</v>
      </c>
      <c r="C6843" s="406" t="str">
        <f>iferror(vlookup(B6843,Maps!$A$2:$B$111,2,false),"")</f>
        <v>Spot 08 - Zora's Fountain</v>
      </c>
      <c r="D6843" s="405" t="s">
        <v>682</v>
      </c>
      <c r="E6843" s="405" t="s">
        <v>14</v>
      </c>
      <c r="F6843" s="407"/>
      <c r="G6843" s="407"/>
      <c r="H6843" s="405" t="s">
        <v>2893</v>
      </c>
      <c r="I6843" s="408" t="s">
        <v>5431</v>
      </c>
      <c r="J6843" s="409" t="str">
        <f>iferror(vlookup(H6843,Actors!$A$2:$D$472,4,false),"")</f>
        <v>Drifting Ice Platform</v>
      </c>
      <c r="K6843" s="410" t="s">
        <v>2731</v>
      </c>
      <c r="L6843" s="405" t="s">
        <v>259</v>
      </c>
      <c r="M6843" s="411" t="str">
        <f>iferror(vlookup(A6843,Variables!$F$2:$G$2762,2,false),"")</f>
        <v/>
      </c>
      <c r="N6843" s="412" t="s">
        <v>1059</v>
      </c>
    </row>
    <row r="6844">
      <c r="A6844" s="404" t="s">
        <v>8697</v>
      </c>
      <c r="B6844" s="405" t="s">
        <v>557</v>
      </c>
      <c r="C6844" s="406" t="str">
        <f>iferror(vlookup(B6844,Maps!$A$2:$B$111,2,false),"")</f>
        <v>Spot 08 - Zora's Fountain</v>
      </c>
      <c r="D6844" s="405" t="s">
        <v>682</v>
      </c>
      <c r="E6844" s="405" t="s">
        <v>14</v>
      </c>
      <c r="F6844" s="407"/>
      <c r="G6844" s="407"/>
      <c r="H6844" s="405" t="s">
        <v>159</v>
      </c>
      <c r="I6844" s="416" t="s">
        <v>4967</v>
      </c>
      <c r="J6844" s="413" t="str">
        <f>iferror(vlookup(H6844,Actors!$A$2:$D$472,4,false),"")</f>
        <v>Collectible Items (Visible)</v>
      </c>
      <c r="K6844" s="405" t="s">
        <v>12</v>
      </c>
      <c r="L6844" s="405" t="s">
        <v>2963</v>
      </c>
      <c r="M6844" s="411" t="str">
        <f>iferror(vlookup(A6844,Variables!$F$2:$G$2762,2,false),"")</f>
        <v>Piece of Heart</v>
      </c>
      <c r="N6844" s="407" t="s">
        <v>1059</v>
      </c>
    </row>
    <row r="6845">
      <c r="A6845" s="404" t="s">
        <v>10351</v>
      </c>
      <c r="B6845" s="405" t="s">
        <v>557</v>
      </c>
      <c r="C6845" s="406" t="str">
        <f>iferror(vlookup(B6845,Maps!$A$2:$B$111,2,false),"")</f>
        <v>Spot 08 - Zora's Fountain</v>
      </c>
      <c r="D6845" s="405" t="s">
        <v>682</v>
      </c>
      <c r="E6845" s="405" t="s">
        <v>14</v>
      </c>
      <c r="F6845" s="407"/>
      <c r="G6845" s="407"/>
      <c r="H6845" s="405" t="s">
        <v>159</v>
      </c>
      <c r="I6845" s="416" t="s">
        <v>4967</v>
      </c>
      <c r="J6845" s="413" t="str">
        <f>iferror(vlookup(H6845,Actors!$A$2:$D$472,4,false),"")</f>
        <v>Collectible Items (Visible)</v>
      </c>
      <c r="K6845" s="405" t="s">
        <v>12</v>
      </c>
      <c r="L6845" s="405" t="s">
        <v>10352</v>
      </c>
      <c r="M6845" s="411" t="str">
        <f>iferror(vlookup(A6845,Variables!$F$2:$G$2762,2,false),"")</f>
        <v>Piece of Heart</v>
      </c>
      <c r="N6845" s="407" t="s">
        <v>1059</v>
      </c>
    </row>
    <row r="6846">
      <c r="A6846" s="404" t="s">
        <v>10353</v>
      </c>
      <c r="B6846" s="405" t="s">
        <v>557</v>
      </c>
      <c r="C6846" s="406" t="str">
        <f>iferror(vlookup(B6846,Maps!$A$2:$B$111,2,false),"")</f>
        <v>Spot 08 - Zora's Fountain</v>
      </c>
      <c r="D6846" s="405" t="s">
        <v>682</v>
      </c>
      <c r="E6846" s="405" t="s">
        <v>14</v>
      </c>
      <c r="F6846" s="407"/>
      <c r="G6846" s="407"/>
      <c r="H6846" s="405" t="s">
        <v>2978</v>
      </c>
      <c r="I6846" s="408" t="s">
        <v>5589</v>
      </c>
      <c r="J6846" s="409" t="str">
        <f>iferror(vlookup(H6846,Actors!$A$2:$D$472,4,false),"")</f>
        <v>Pot</v>
      </c>
      <c r="K6846" s="410" t="s">
        <v>21</v>
      </c>
      <c r="L6846" s="405" t="s">
        <v>10354</v>
      </c>
      <c r="M6846" s="411" t="str">
        <f>iferror(vlookup(A6846,Variables!$F$2:$G$2762,2,false),"")</f>
        <v/>
      </c>
      <c r="N6846" s="412" t="s">
        <v>1059</v>
      </c>
    </row>
    <row r="6847">
      <c r="A6847" s="404" t="s">
        <v>10355</v>
      </c>
      <c r="B6847" s="405" t="s">
        <v>557</v>
      </c>
      <c r="C6847" s="406" t="str">
        <f>iferror(vlookup(B6847,Maps!$A$2:$B$111,2,false),"")</f>
        <v>Spot 08 - Zora's Fountain</v>
      </c>
      <c r="D6847" s="405" t="s">
        <v>682</v>
      </c>
      <c r="E6847" s="405" t="s">
        <v>14</v>
      </c>
      <c r="F6847" s="407"/>
      <c r="G6847" s="407"/>
      <c r="H6847" s="405" t="s">
        <v>2978</v>
      </c>
      <c r="I6847" s="408" t="s">
        <v>5589</v>
      </c>
      <c r="J6847" s="409" t="str">
        <f>iferror(vlookup(H6847,Actors!$A$2:$D$472,4,false),"")</f>
        <v>Pot</v>
      </c>
      <c r="K6847" s="410" t="s">
        <v>21</v>
      </c>
      <c r="L6847" s="405" t="s">
        <v>10356</v>
      </c>
      <c r="M6847" s="411" t="str">
        <f>iferror(vlookup(A6847,Variables!$F$2:$G$2762,2,false),"")</f>
        <v/>
      </c>
      <c r="N6847" s="412" t="s">
        <v>1059</v>
      </c>
    </row>
    <row r="6848">
      <c r="A6848" s="404" t="s">
        <v>10357</v>
      </c>
      <c r="B6848" s="405" t="s">
        <v>557</v>
      </c>
      <c r="C6848" s="406" t="str">
        <f>iferror(vlookup(B6848,Maps!$A$2:$B$111,2,false),"")</f>
        <v>Spot 08 - Zora's Fountain</v>
      </c>
      <c r="D6848" s="405" t="s">
        <v>682</v>
      </c>
      <c r="E6848" s="405" t="s">
        <v>14</v>
      </c>
      <c r="F6848" s="407"/>
      <c r="G6848" s="407"/>
      <c r="H6848" s="405" t="s">
        <v>2978</v>
      </c>
      <c r="I6848" s="408" t="s">
        <v>5589</v>
      </c>
      <c r="J6848" s="409" t="str">
        <f>iferror(vlookup(H6848,Actors!$A$2:$D$472,4,false),"")</f>
        <v>Pot</v>
      </c>
      <c r="K6848" s="410" t="s">
        <v>21</v>
      </c>
      <c r="L6848" s="405" t="s">
        <v>10358</v>
      </c>
      <c r="M6848" s="411" t="str">
        <f>iferror(vlookup(A6848,Variables!$F$2:$G$2762,2,false),"")</f>
        <v/>
      </c>
      <c r="N6848" s="412" t="s">
        <v>1059</v>
      </c>
    </row>
    <row r="6849">
      <c r="A6849" s="404" t="s">
        <v>10359</v>
      </c>
      <c r="B6849" s="405" t="s">
        <v>557</v>
      </c>
      <c r="C6849" s="406" t="str">
        <f>iferror(vlookup(B6849,Maps!$A$2:$B$111,2,false),"")</f>
        <v>Spot 08 - Zora's Fountain</v>
      </c>
      <c r="D6849" s="405" t="s">
        <v>682</v>
      </c>
      <c r="E6849" s="405" t="s">
        <v>14</v>
      </c>
      <c r="F6849" s="407"/>
      <c r="G6849" s="407"/>
      <c r="H6849" s="405" t="s">
        <v>3261</v>
      </c>
      <c r="I6849" s="408" t="s">
        <v>6096</v>
      </c>
      <c r="J6849" s="409" t="str">
        <f>iferror(vlookup(H6849,Actors!$A$2:$D$472,4,false),"")</f>
        <v>Pierre (Wandering)</v>
      </c>
      <c r="K6849" s="410" t="s">
        <v>3095</v>
      </c>
      <c r="L6849" s="405" t="s">
        <v>4592</v>
      </c>
      <c r="M6849" s="411" t="str">
        <f>iferror(vlookup(A6849,Variables!$F$2:$G$2762,2,false),"")</f>
        <v/>
      </c>
      <c r="N6849" s="412" t="s">
        <v>1059</v>
      </c>
    </row>
    <row r="6850">
      <c r="A6850" s="404" t="s">
        <v>10301</v>
      </c>
      <c r="B6850" s="405" t="s">
        <v>557</v>
      </c>
      <c r="C6850" s="406" t="str">
        <f>iferror(vlookup(B6850,Maps!$A$2:$B$111,2,false),"")</f>
        <v>Spot 08 - Zora's Fountain</v>
      </c>
      <c r="D6850" s="405" t="s">
        <v>682</v>
      </c>
      <c r="E6850" s="405" t="s">
        <v>14</v>
      </c>
      <c r="F6850" s="407"/>
      <c r="G6850" s="407"/>
      <c r="H6850" s="405" t="s">
        <v>398</v>
      </c>
      <c r="I6850" s="416" t="s">
        <v>5044</v>
      </c>
      <c r="J6850" s="409" t="str">
        <f>iferror(vlookup(H6850,Actors!$A$2:$D$472,4,false),"")</f>
        <v>Directional Sign &amp; Square Sign [Early]</v>
      </c>
      <c r="K6850" s="410" t="s">
        <v>12</v>
      </c>
      <c r="L6850" s="405" t="s">
        <v>10053</v>
      </c>
      <c r="M6850" s="411" t="str">
        <f>iferror(vlookup(A6850,Variables!$F$2:$G$2762,2,false),"")</f>
        <v>Directional Sign - Zora's Domain</v>
      </c>
      <c r="N6850" s="412" t="s">
        <v>1059</v>
      </c>
    </row>
    <row r="6851">
      <c r="A6851" s="404" t="s">
        <v>10360</v>
      </c>
      <c r="B6851" s="405" t="s">
        <v>557</v>
      </c>
      <c r="C6851" s="406" t="str">
        <f>iferror(vlookup(B6851,Maps!$A$2:$B$111,2,false),"")</f>
        <v>Spot 08 - Zora's Fountain</v>
      </c>
      <c r="D6851" s="405" t="s">
        <v>682</v>
      </c>
      <c r="E6851" s="405" t="s">
        <v>14</v>
      </c>
      <c r="F6851" s="407"/>
      <c r="G6851" s="407"/>
      <c r="H6851" s="405" t="s">
        <v>2788</v>
      </c>
      <c r="I6851" s="408" t="s">
        <v>5273</v>
      </c>
      <c r="J6851" s="413" t="str">
        <f>iferror(vlookup(H6851,Actors!$A$2:$D$472,4,false),"")</f>
        <v>Skullwalltula</v>
      </c>
      <c r="K6851" s="405" t="s">
        <v>265</v>
      </c>
      <c r="L6851" s="405" t="s">
        <v>10361</v>
      </c>
      <c r="M6851" s="411" t="str">
        <f>iferror(vlookup(A6851,Variables!$F$2:$G$2762,2,false),"")</f>
        <v/>
      </c>
      <c r="N6851" s="407" t="s">
        <v>1059</v>
      </c>
    </row>
    <row r="6852">
      <c r="A6852" s="404" t="s">
        <v>10305</v>
      </c>
      <c r="B6852" s="405" t="s">
        <v>557</v>
      </c>
      <c r="C6852" s="406" t="str">
        <f>iferror(vlookup(B6852,Maps!$A$2:$B$111,2,false),"")</f>
        <v>Spot 08 - Zora's Fountain</v>
      </c>
      <c r="D6852" s="405" t="s">
        <v>682</v>
      </c>
      <c r="E6852" s="405" t="s">
        <v>14</v>
      </c>
      <c r="F6852" s="407"/>
      <c r="G6852" s="407"/>
      <c r="H6852" s="405" t="s">
        <v>3084</v>
      </c>
      <c r="I6852" s="408" t="s">
        <v>5756</v>
      </c>
      <c r="J6852" s="413" t="str">
        <f>iferror(vlookup(H6852,Actors!$A$2:$D$472,4,false),"")</f>
        <v>Silver Gauntlets Boulder</v>
      </c>
      <c r="K6852" s="405" t="s">
        <v>28</v>
      </c>
      <c r="L6852" s="405" t="s">
        <v>7593</v>
      </c>
      <c r="M6852" s="411" t="str">
        <f>iferror(vlookup(A6852,Variables!$F$2:$G$2762,2,false),"")</f>
        <v/>
      </c>
      <c r="N6852" s="407" t="s">
        <v>1059</v>
      </c>
    </row>
    <row r="6853">
      <c r="A6853" s="404" t="s">
        <v>10362</v>
      </c>
      <c r="B6853" s="405" t="s">
        <v>557</v>
      </c>
      <c r="C6853" s="406" t="str">
        <f>iferror(vlookup(B6853,Maps!$A$2:$B$111,2,false),"")</f>
        <v>Spot 08 - Zora's Fountain</v>
      </c>
      <c r="D6853" s="405" t="s">
        <v>682</v>
      </c>
      <c r="E6853" s="405" t="s">
        <v>14</v>
      </c>
      <c r="F6853" s="407"/>
      <c r="G6853" s="407"/>
      <c r="H6853" s="405" t="s">
        <v>862</v>
      </c>
      <c r="I6853" s="408" t="s">
        <v>5812</v>
      </c>
      <c r="J6853" s="409" t="str">
        <f>iferror(vlookup(H6853,Actors!$A$2:$D$472,4,false),"")</f>
        <v>Weather-Changing Tag</v>
      </c>
      <c r="K6853" s="410" t="s">
        <v>21</v>
      </c>
      <c r="L6853" s="405" t="s">
        <v>10363</v>
      </c>
      <c r="M6853" s="411" t="str">
        <f>iferror(vlookup(A6853,Variables!$F$2:$G$2762,2,false),"")</f>
        <v/>
      </c>
      <c r="N6853" s="412" t="s">
        <v>1059</v>
      </c>
    </row>
    <row r="6854">
      <c r="A6854" s="404" t="s">
        <v>7888</v>
      </c>
      <c r="B6854" s="405" t="s">
        <v>557</v>
      </c>
      <c r="C6854" s="406" t="str">
        <f>iferror(vlookup(B6854,Maps!$A$2:$B$111,2,false),"")</f>
        <v>Spot 08 - Zora's Fountain</v>
      </c>
      <c r="D6854" s="405" t="s">
        <v>682</v>
      </c>
      <c r="E6854" s="405" t="s">
        <v>14</v>
      </c>
      <c r="F6854" s="407"/>
      <c r="G6854" s="407"/>
      <c r="H6854" s="405" t="s">
        <v>207</v>
      </c>
      <c r="I6854" s="408" t="s">
        <v>4978</v>
      </c>
      <c r="J6854" s="413" t="str">
        <f>iferror(vlookup(H6854,Actors!$A$2:$D$472,4,false),"")</f>
        <v>Tektite</v>
      </c>
      <c r="K6854" s="405" t="s">
        <v>168</v>
      </c>
      <c r="L6854" s="405" t="s">
        <v>7661</v>
      </c>
      <c r="M6854" s="411" t="str">
        <f>iferror(vlookup(A6854,Variables!$F$2:$G$2762,2,false),"")</f>
        <v>Blue Tektite</v>
      </c>
      <c r="N6854" s="407" t="s">
        <v>1059</v>
      </c>
    </row>
    <row r="6855">
      <c r="A6855" s="404" t="s">
        <v>10028</v>
      </c>
      <c r="B6855" s="405" t="s">
        <v>557</v>
      </c>
      <c r="C6855" s="406" t="str">
        <f>iferror(vlookup(B6855,Maps!$A$2:$B$111,2,false),"")</f>
        <v>Spot 08 - Zora's Fountain</v>
      </c>
      <c r="D6855" s="405" t="s">
        <v>682</v>
      </c>
      <c r="E6855" s="405" t="s">
        <v>14</v>
      </c>
      <c r="F6855" s="407"/>
      <c r="G6855" s="407"/>
      <c r="H6855" s="405" t="s">
        <v>2792</v>
      </c>
      <c r="I6855" s="408" t="s">
        <v>5279</v>
      </c>
      <c r="J6855" s="413" t="str">
        <f>iferror(vlookup(H6855,Actors!$A$2:$D$472,4,false),"")</f>
        <v/>
      </c>
      <c r="K6855" s="405" t="s">
        <v>21</v>
      </c>
      <c r="L6855" s="405" t="s">
        <v>35</v>
      </c>
      <c r="M6855" s="411" t="str">
        <f>iferror(vlookup(A6855,Variables!$F$2:$G$2762,2,false),"")</f>
        <v>Snow</v>
      </c>
      <c r="N6855" s="407" t="s">
        <v>1059</v>
      </c>
    </row>
    <row r="6856">
      <c r="A6856" s="404" t="s">
        <v>8575</v>
      </c>
      <c r="B6856" s="405" t="s">
        <v>557</v>
      </c>
      <c r="C6856" s="406" t="str">
        <f>iferror(vlookup(B6856,Maps!$A$2:$B$111,2,false),"")</f>
        <v>Spot 08 - Zora's Fountain</v>
      </c>
      <c r="D6856" s="405" t="s">
        <v>682</v>
      </c>
      <c r="E6856" s="405" t="s">
        <v>14</v>
      </c>
      <c r="F6856" s="407"/>
      <c r="G6856" s="407"/>
      <c r="H6856" s="405" t="s">
        <v>3018</v>
      </c>
      <c r="I6856" s="408" t="s">
        <v>5652</v>
      </c>
      <c r="J6856" s="413" t="str">
        <f>iferror(vlookup(H6856,Actors!$A$2:$D$472,4,false),"")</f>
        <v>Bombable Boulder</v>
      </c>
      <c r="K6856" s="405" t="s">
        <v>3113</v>
      </c>
      <c r="L6856" s="405" t="s">
        <v>159</v>
      </c>
      <c r="M6856" s="411" t="str">
        <f>iferror(vlookup(A6856,Variables!$F$2:$G$2762,2,false),"")</f>
        <v/>
      </c>
      <c r="N6856" s="407" t="s">
        <v>1059</v>
      </c>
    </row>
    <row r="6857">
      <c r="A6857" s="404" t="s">
        <v>10311</v>
      </c>
      <c r="B6857" s="405" t="s">
        <v>557</v>
      </c>
      <c r="C6857" s="406" t="str">
        <f>iferror(vlookup(B6857,Maps!$A$2:$B$111,2,false),"")</f>
        <v>Spot 08 - Zora's Fountain</v>
      </c>
      <c r="D6857" s="405" t="s">
        <v>682</v>
      </c>
      <c r="E6857" s="405" t="s">
        <v>14</v>
      </c>
      <c r="F6857" s="407"/>
      <c r="G6857" s="407"/>
      <c r="H6857" s="405" t="s">
        <v>3018</v>
      </c>
      <c r="I6857" s="408" t="s">
        <v>5652</v>
      </c>
      <c r="J6857" s="413" t="str">
        <f>iferror(vlookup(H6857,Actors!$A$2:$D$472,4,false),"")</f>
        <v>Bombable Boulder</v>
      </c>
      <c r="K6857" s="405" t="s">
        <v>3113</v>
      </c>
      <c r="L6857" s="405" t="s">
        <v>168</v>
      </c>
      <c r="M6857" s="411" t="str">
        <f>iferror(vlookup(A6857,Variables!$F$2:$G$2762,2,false),"")</f>
        <v/>
      </c>
      <c r="N6857" s="407" t="s">
        <v>1059</v>
      </c>
    </row>
    <row r="6858">
      <c r="A6858" s="426" t="s">
        <v>9513</v>
      </c>
      <c r="B6858" s="427" t="s">
        <v>557</v>
      </c>
      <c r="C6858" s="428" t="str">
        <f>iferror(vlookup(B6858,Maps!$A$2:$B$111,2,false),"")</f>
        <v>Spot 08 - Zora's Fountain</v>
      </c>
      <c r="D6858" s="427" t="s">
        <v>686</v>
      </c>
      <c r="E6858" s="427" t="s">
        <v>14</v>
      </c>
      <c r="F6858" s="431"/>
      <c r="G6858" s="431"/>
      <c r="H6858" s="427" t="s">
        <v>2774</v>
      </c>
      <c r="I6858" s="341" t="s">
        <v>5246</v>
      </c>
      <c r="J6858" s="432" t="str">
        <f>iferror(vlookup(H6858,Actors!$A$2:$D$472,4,false),"")</f>
        <v/>
      </c>
      <c r="K6858" s="433" t="s">
        <v>21</v>
      </c>
      <c r="L6858" s="427" t="s">
        <v>159</v>
      </c>
      <c r="M6858" s="380" t="str">
        <f>iferror(vlookup(A6858,Variables!$F$2:$G$2762,2,false),"")</f>
        <v>Zora's Sapphire (00AD)</v>
      </c>
      <c r="N6858" s="434" t="s">
        <v>1059</v>
      </c>
    </row>
    <row r="6859">
      <c r="A6859" s="426" t="s">
        <v>10364</v>
      </c>
      <c r="B6859" s="427" t="s">
        <v>557</v>
      </c>
      <c r="C6859" s="428" t="str">
        <f>iferror(vlookup(B6859,Maps!$A$2:$B$111,2,false),"")</f>
        <v>Spot 08 - Zora's Fountain</v>
      </c>
      <c r="D6859" s="427" t="s">
        <v>686</v>
      </c>
      <c r="E6859" s="427" t="s">
        <v>14</v>
      </c>
      <c r="F6859" s="431"/>
      <c r="G6859" s="431"/>
      <c r="H6859" s="427" t="s">
        <v>2774</v>
      </c>
      <c r="I6859" s="341" t="s">
        <v>5246</v>
      </c>
      <c r="J6859" s="432" t="str">
        <f>iferror(vlookup(H6859,Actors!$A$2:$D$472,4,false),"")</f>
        <v/>
      </c>
      <c r="K6859" s="433" t="s">
        <v>21</v>
      </c>
      <c r="L6859" s="427" t="s">
        <v>8607</v>
      </c>
      <c r="M6859" s="380" t="str">
        <f>iferror(vlookup(A6859,Variables!$F$2:$G$2762,2,false),"")</f>
        <v>xxx (0001)</v>
      </c>
      <c r="N6859" s="434" t="s">
        <v>1059</v>
      </c>
    </row>
    <row r="6860">
      <c r="A6860" s="426" t="s">
        <v>10365</v>
      </c>
      <c r="B6860" s="427" t="s">
        <v>557</v>
      </c>
      <c r="C6860" s="428" t="str">
        <f>iferror(vlookup(B6860,Maps!$A$2:$B$111,2,false),"")</f>
        <v>Spot 08 - Zora's Fountain</v>
      </c>
      <c r="D6860" s="427" t="s">
        <v>686</v>
      </c>
      <c r="E6860" s="427" t="s">
        <v>14</v>
      </c>
      <c r="F6860" s="431"/>
      <c r="G6860" s="431"/>
      <c r="H6860" s="427" t="s">
        <v>2811</v>
      </c>
      <c r="I6860" s="341" t="s">
        <v>5303</v>
      </c>
      <c r="J6860" s="430" t="str">
        <f>iferror(vlookup(H6860,Actors!$A$2:$D$472,4,false),"")</f>
        <v>Child Ruto</v>
      </c>
      <c r="K6860" s="427" t="s">
        <v>2816</v>
      </c>
      <c r="L6860" s="427" t="s">
        <v>21</v>
      </c>
      <c r="M6860" s="380" t="str">
        <f>iferror(vlookup(A6860,Variables!$F$2:$G$2762,2,false),"")</f>
        <v>Child Ruto - No Collision, Won't Interact</v>
      </c>
      <c r="N6860" s="431" t="s">
        <v>1059</v>
      </c>
    </row>
    <row r="6861">
      <c r="A6861" s="426" t="s">
        <v>10302</v>
      </c>
      <c r="B6861" s="427" t="s">
        <v>557</v>
      </c>
      <c r="C6861" s="428" t="str">
        <f>iferror(vlookup(B6861,Maps!$A$2:$B$111,2,false),"")</f>
        <v>Spot 08 - Zora's Fountain</v>
      </c>
      <c r="D6861" s="427" t="s">
        <v>686</v>
      </c>
      <c r="E6861" s="427" t="s">
        <v>14</v>
      </c>
      <c r="F6861" s="431"/>
      <c r="G6861" s="431"/>
      <c r="H6861" s="427" t="s">
        <v>76</v>
      </c>
      <c r="I6861" s="341" t="s">
        <v>5134</v>
      </c>
      <c r="J6861" s="432" t="str">
        <f>iferror(vlookup(H6861,Actors!$A$2:$D$472,4,false),"")</f>
        <v>Jabu-Jabu</v>
      </c>
      <c r="K6861" s="433" t="s">
        <v>201</v>
      </c>
      <c r="L6861" s="427" t="s">
        <v>7164</v>
      </c>
      <c r="M6861" s="380" t="str">
        <f>iferror(vlookup(A6861,Variables!$F$2:$G$2762,2,false),"")</f>
        <v>Jabu-Jabu</v>
      </c>
      <c r="N6861" s="434" t="s">
        <v>1059</v>
      </c>
    </row>
    <row r="6862">
      <c r="A6862" s="426" t="s">
        <v>10366</v>
      </c>
      <c r="B6862" s="427" t="s">
        <v>557</v>
      </c>
      <c r="C6862" s="428" t="str">
        <f>iferror(vlookup(B6862,Maps!$A$2:$B$111,2,false),"")</f>
        <v>Spot 08 - Zora's Fountain</v>
      </c>
      <c r="D6862" s="427" t="s">
        <v>686</v>
      </c>
      <c r="E6862" s="427" t="s">
        <v>14</v>
      </c>
      <c r="F6862" s="431"/>
      <c r="G6862" s="431"/>
      <c r="H6862" s="427" t="s">
        <v>3214</v>
      </c>
      <c r="I6862" s="341" t="s">
        <v>6008</v>
      </c>
      <c r="J6862" s="430" t="str">
        <f>iferror(vlookup(H6862,Actors!$A$2:$D$472,4,false),"")</f>
        <v>Zora's Fountain Bombable Wall</v>
      </c>
      <c r="K6862" s="427" t="s">
        <v>2731</v>
      </c>
      <c r="L6862" s="427" t="s">
        <v>2953</v>
      </c>
      <c r="M6862" s="380" t="str">
        <f>iferror(vlookup(A6862,Variables!$F$2:$G$2762,2,false),"")</f>
        <v/>
      </c>
      <c r="N6862" s="431" t="s">
        <v>1073</v>
      </c>
    </row>
    <row r="6863">
      <c r="A6863" s="426" t="s">
        <v>9786</v>
      </c>
      <c r="B6863" s="427" t="s">
        <v>557</v>
      </c>
      <c r="C6863" s="428" t="str">
        <f>iferror(vlookup(B6863,Maps!$A$2:$B$111,2,false),"")</f>
        <v>Spot 08 - Zora's Fountain</v>
      </c>
      <c r="D6863" s="427" t="s">
        <v>686</v>
      </c>
      <c r="E6863" s="427" t="s">
        <v>14</v>
      </c>
      <c r="F6863" s="431"/>
      <c r="G6863" s="431"/>
      <c r="H6863" s="427" t="s">
        <v>3084</v>
      </c>
      <c r="I6863" s="341" t="s">
        <v>5756</v>
      </c>
      <c r="J6863" s="430" t="str">
        <f>iferror(vlookup(H6863,Actors!$A$2:$D$472,4,false),"")</f>
        <v>Silver Gauntlets Boulder</v>
      </c>
      <c r="K6863" s="427" t="s">
        <v>28</v>
      </c>
      <c r="L6863" s="427" t="s">
        <v>7047</v>
      </c>
      <c r="M6863" s="380" t="str">
        <f>iferror(vlookup(A6863,Variables!$F$2:$G$2762,2,false),"")</f>
        <v/>
      </c>
      <c r="N6863" s="431" t="s">
        <v>1059</v>
      </c>
    </row>
    <row r="6864">
      <c r="A6864" s="404" t="s">
        <v>10367</v>
      </c>
      <c r="B6864" s="405" t="s">
        <v>557</v>
      </c>
      <c r="C6864" s="406" t="str">
        <f>iferror(vlookup(B6864,Maps!$A$2:$B$111,2,false),"")</f>
        <v>Spot 08 - Zora's Fountain</v>
      </c>
      <c r="D6864" s="405" t="s">
        <v>688</v>
      </c>
      <c r="E6864" s="405" t="s">
        <v>14</v>
      </c>
      <c r="F6864" s="407"/>
      <c r="G6864" s="407"/>
      <c r="H6864" s="405" t="s">
        <v>247</v>
      </c>
      <c r="I6864" s="408" t="s">
        <v>4988</v>
      </c>
      <c r="J6864" s="413" t="str">
        <f>iferror(vlookup(H6864,Actors!$A$2:$D$472,4,false),"")</f>
        <v>Fish</v>
      </c>
      <c r="K6864" s="405" t="s">
        <v>21</v>
      </c>
      <c r="L6864" s="405" t="s">
        <v>7164</v>
      </c>
      <c r="M6864" s="411" t="str">
        <f>iferror(vlookup(A6864,Variables!$F$2:$G$2762,2,false),"")</f>
        <v>Fish - Fast-Swimming, Flees</v>
      </c>
      <c r="N6864" s="407" t="s">
        <v>1059</v>
      </c>
    </row>
    <row r="6865">
      <c r="A6865" s="404" t="s">
        <v>10367</v>
      </c>
      <c r="B6865" s="405" t="s">
        <v>557</v>
      </c>
      <c r="C6865" s="406" t="str">
        <f>iferror(vlookup(B6865,Maps!$A$2:$B$111,2,false),"")</f>
        <v>Spot 08 - Zora's Fountain</v>
      </c>
      <c r="D6865" s="405" t="s">
        <v>688</v>
      </c>
      <c r="E6865" s="405" t="s">
        <v>14</v>
      </c>
      <c r="F6865" s="407"/>
      <c r="G6865" s="407"/>
      <c r="H6865" s="405" t="s">
        <v>247</v>
      </c>
      <c r="I6865" s="408" t="s">
        <v>4988</v>
      </c>
      <c r="J6865" s="413" t="str">
        <f>iferror(vlookup(H6865,Actors!$A$2:$D$472,4,false),"")</f>
        <v>Fish</v>
      </c>
      <c r="K6865" s="405" t="s">
        <v>21</v>
      </c>
      <c r="L6865" s="405" t="s">
        <v>7164</v>
      </c>
      <c r="M6865" s="411" t="str">
        <f>iferror(vlookup(A6865,Variables!$F$2:$G$2762,2,false),"")</f>
        <v>Fish - Fast-Swimming, Flees</v>
      </c>
      <c r="N6865" s="407" t="s">
        <v>1059</v>
      </c>
    </row>
    <row r="6866">
      <c r="A6866" s="404" t="s">
        <v>10367</v>
      </c>
      <c r="B6866" s="405" t="s">
        <v>557</v>
      </c>
      <c r="C6866" s="406" t="str">
        <f>iferror(vlookup(B6866,Maps!$A$2:$B$111,2,false),"")</f>
        <v>Spot 08 - Zora's Fountain</v>
      </c>
      <c r="D6866" s="405" t="s">
        <v>688</v>
      </c>
      <c r="E6866" s="405" t="s">
        <v>14</v>
      </c>
      <c r="F6866" s="407"/>
      <c r="G6866" s="407"/>
      <c r="H6866" s="405" t="s">
        <v>247</v>
      </c>
      <c r="I6866" s="408" t="s">
        <v>4988</v>
      </c>
      <c r="J6866" s="413" t="str">
        <f>iferror(vlookup(H6866,Actors!$A$2:$D$472,4,false),"")</f>
        <v>Fish</v>
      </c>
      <c r="K6866" s="405" t="s">
        <v>21</v>
      </c>
      <c r="L6866" s="405" t="s">
        <v>7164</v>
      </c>
      <c r="M6866" s="411" t="str">
        <f>iferror(vlookup(A6866,Variables!$F$2:$G$2762,2,false),"")</f>
        <v>Fish - Fast-Swimming, Flees</v>
      </c>
      <c r="N6866" s="407" t="s">
        <v>1059</v>
      </c>
    </row>
    <row r="6867">
      <c r="A6867" s="404" t="s">
        <v>10367</v>
      </c>
      <c r="B6867" s="405" t="s">
        <v>557</v>
      </c>
      <c r="C6867" s="406" t="str">
        <f>iferror(vlookup(B6867,Maps!$A$2:$B$111,2,false),"")</f>
        <v>Spot 08 - Zora's Fountain</v>
      </c>
      <c r="D6867" s="405" t="s">
        <v>688</v>
      </c>
      <c r="E6867" s="405" t="s">
        <v>14</v>
      </c>
      <c r="F6867" s="407"/>
      <c r="G6867" s="407"/>
      <c r="H6867" s="405" t="s">
        <v>247</v>
      </c>
      <c r="I6867" s="408" t="s">
        <v>4988</v>
      </c>
      <c r="J6867" s="413" t="str">
        <f>iferror(vlookup(H6867,Actors!$A$2:$D$472,4,false),"")</f>
        <v>Fish</v>
      </c>
      <c r="K6867" s="405" t="s">
        <v>21</v>
      </c>
      <c r="L6867" s="405" t="s">
        <v>7164</v>
      </c>
      <c r="M6867" s="411" t="str">
        <f>iferror(vlookup(A6867,Variables!$F$2:$G$2762,2,false),"")</f>
        <v>Fish - Fast-Swimming, Flees</v>
      </c>
      <c r="N6867" s="407" t="s">
        <v>1059</v>
      </c>
    </row>
    <row r="6868">
      <c r="A6868" s="404" t="s">
        <v>10367</v>
      </c>
      <c r="B6868" s="405" t="s">
        <v>557</v>
      </c>
      <c r="C6868" s="406" t="str">
        <f>iferror(vlookup(B6868,Maps!$A$2:$B$111,2,false),"")</f>
        <v>Spot 08 - Zora's Fountain</v>
      </c>
      <c r="D6868" s="405" t="s">
        <v>688</v>
      </c>
      <c r="E6868" s="405" t="s">
        <v>14</v>
      </c>
      <c r="F6868" s="407"/>
      <c r="G6868" s="407"/>
      <c r="H6868" s="405" t="s">
        <v>247</v>
      </c>
      <c r="I6868" s="408" t="s">
        <v>4988</v>
      </c>
      <c r="J6868" s="413" t="str">
        <f>iferror(vlookup(H6868,Actors!$A$2:$D$472,4,false),"")</f>
        <v>Fish</v>
      </c>
      <c r="K6868" s="405" t="s">
        <v>21</v>
      </c>
      <c r="L6868" s="405" t="s">
        <v>7164</v>
      </c>
      <c r="M6868" s="411" t="str">
        <f>iferror(vlookup(A6868,Variables!$F$2:$G$2762,2,false),"")</f>
        <v>Fish - Fast-Swimming, Flees</v>
      </c>
      <c r="N6868" s="407" t="s">
        <v>1059</v>
      </c>
    </row>
    <row r="6869">
      <c r="A6869" s="404" t="s">
        <v>10367</v>
      </c>
      <c r="B6869" s="405" t="s">
        <v>557</v>
      </c>
      <c r="C6869" s="406" t="str">
        <f>iferror(vlookup(B6869,Maps!$A$2:$B$111,2,false),"")</f>
        <v>Spot 08 - Zora's Fountain</v>
      </c>
      <c r="D6869" s="405" t="s">
        <v>688</v>
      </c>
      <c r="E6869" s="405" t="s">
        <v>14</v>
      </c>
      <c r="F6869" s="407"/>
      <c r="G6869" s="407"/>
      <c r="H6869" s="405" t="s">
        <v>247</v>
      </c>
      <c r="I6869" s="408" t="s">
        <v>4988</v>
      </c>
      <c r="J6869" s="413" t="str">
        <f>iferror(vlookup(H6869,Actors!$A$2:$D$472,4,false),"")</f>
        <v>Fish</v>
      </c>
      <c r="K6869" s="405" t="s">
        <v>21</v>
      </c>
      <c r="L6869" s="405" t="s">
        <v>7164</v>
      </c>
      <c r="M6869" s="411" t="str">
        <f>iferror(vlookup(A6869,Variables!$F$2:$G$2762,2,false),"")</f>
        <v>Fish - Fast-Swimming, Flees</v>
      </c>
      <c r="N6869" s="407" t="s">
        <v>1059</v>
      </c>
    </row>
    <row r="6870">
      <c r="A6870" s="404" t="s">
        <v>10302</v>
      </c>
      <c r="B6870" s="405" t="s">
        <v>557</v>
      </c>
      <c r="C6870" s="406" t="str">
        <f>iferror(vlookup(B6870,Maps!$A$2:$B$111,2,false),"")</f>
        <v>Spot 08 - Zora's Fountain</v>
      </c>
      <c r="D6870" s="405" t="s">
        <v>688</v>
      </c>
      <c r="E6870" s="405" t="s">
        <v>14</v>
      </c>
      <c r="F6870" s="407"/>
      <c r="G6870" s="407"/>
      <c r="H6870" s="405" t="s">
        <v>76</v>
      </c>
      <c r="I6870" s="408" t="s">
        <v>5134</v>
      </c>
      <c r="J6870" s="409" t="str">
        <f>iferror(vlookup(H6870,Actors!$A$2:$D$472,4,false),"")</f>
        <v>Jabu-Jabu</v>
      </c>
      <c r="K6870" s="410" t="s">
        <v>201</v>
      </c>
      <c r="L6870" s="405" t="s">
        <v>7164</v>
      </c>
      <c r="M6870" s="411" t="str">
        <f>iferror(vlookup(A6870,Variables!$F$2:$G$2762,2,false),"")</f>
        <v>Jabu-Jabu</v>
      </c>
      <c r="N6870" s="412" t="s">
        <v>1059</v>
      </c>
    </row>
    <row r="6871">
      <c r="A6871" s="404" t="s">
        <v>7888</v>
      </c>
      <c r="B6871" s="405" t="s">
        <v>557</v>
      </c>
      <c r="C6871" s="406" t="str">
        <f>iferror(vlookup(B6871,Maps!$A$2:$B$111,2,false),"")</f>
        <v>Spot 08 - Zora's Fountain</v>
      </c>
      <c r="D6871" s="405" t="s">
        <v>688</v>
      </c>
      <c r="E6871" s="405" t="s">
        <v>14</v>
      </c>
      <c r="F6871" s="407"/>
      <c r="G6871" s="407"/>
      <c r="H6871" s="405" t="s">
        <v>207</v>
      </c>
      <c r="I6871" s="408" t="s">
        <v>4978</v>
      </c>
      <c r="J6871" s="413" t="str">
        <f>iferror(vlookup(H6871,Actors!$A$2:$D$472,4,false),"")</f>
        <v>Tektite</v>
      </c>
      <c r="K6871" s="405" t="s">
        <v>168</v>
      </c>
      <c r="L6871" s="405" t="s">
        <v>7661</v>
      </c>
      <c r="M6871" s="411" t="str">
        <f>iferror(vlookup(A6871,Variables!$F$2:$G$2762,2,false),"")</f>
        <v>Blue Tektite</v>
      </c>
      <c r="N6871" s="407" t="s">
        <v>1059</v>
      </c>
    </row>
    <row r="6872">
      <c r="A6872" s="404" t="s">
        <v>7888</v>
      </c>
      <c r="B6872" s="405" t="s">
        <v>557</v>
      </c>
      <c r="C6872" s="406" t="str">
        <f>iferror(vlookup(B6872,Maps!$A$2:$B$111,2,false),"")</f>
        <v>Spot 08 - Zora's Fountain</v>
      </c>
      <c r="D6872" s="405" t="s">
        <v>688</v>
      </c>
      <c r="E6872" s="405" t="s">
        <v>14</v>
      </c>
      <c r="F6872" s="407"/>
      <c r="G6872" s="407"/>
      <c r="H6872" s="405" t="s">
        <v>207</v>
      </c>
      <c r="I6872" s="408" t="s">
        <v>4978</v>
      </c>
      <c r="J6872" s="413" t="str">
        <f>iferror(vlookup(H6872,Actors!$A$2:$D$472,4,false),"")</f>
        <v>Tektite</v>
      </c>
      <c r="K6872" s="405" t="s">
        <v>168</v>
      </c>
      <c r="L6872" s="405" t="s">
        <v>7661</v>
      </c>
      <c r="M6872" s="411" t="str">
        <f>iferror(vlookup(A6872,Variables!$F$2:$G$2762,2,false),"")</f>
        <v>Blue Tektite</v>
      </c>
      <c r="N6872" s="407" t="s">
        <v>1059</v>
      </c>
    </row>
    <row r="6873">
      <c r="A6873" s="404" t="s">
        <v>7888</v>
      </c>
      <c r="B6873" s="405" t="s">
        <v>557</v>
      </c>
      <c r="C6873" s="406" t="str">
        <f>iferror(vlookup(B6873,Maps!$A$2:$B$111,2,false),"")</f>
        <v>Spot 08 - Zora's Fountain</v>
      </c>
      <c r="D6873" s="405" t="s">
        <v>688</v>
      </c>
      <c r="E6873" s="405" t="s">
        <v>14</v>
      </c>
      <c r="F6873" s="407"/>
      <c r="G6873" s="407"/>
      <c r="H6873" s="405" t="s">
        <v>207</v>
      </c>
      <c r="I6873" s="408" t="s">
        <v>4978</v>
      </c>
      <c r="J6873" s="413" t="str">
        <f>iferror(vlookup(H6873,Actors!$A$2:$D$472,4,false),"")</f>
        <v>Tektite</v>
      </c>
      <c r="K6873" s="405" t="s">
        <v>168</v>
      </c>
      <c r="L6873" s="405" t="s">
        <v>7661</v>
      </c>
      <c r="M6873" s="411" t="str">
        <f>iferror(vlookup(A6873,Variables!$F$2:$G$2762,2,false),"")</f>
        <v>Blue Tektite</v>
      </c>
      <c r="N6873" s="407" t="s">
        <v>1059</v>
      </c>
    </row>
    <row r="6874">
      <c r="A6874" s="404" t="s">
        <v>7349</v>
      </c>
      <c r="B6874" s="405" t="s">
        <v>557</v>
      </c>
      <c r="C6874" s="406" t="str">
        <f>iferror(vlookup(B6874,Maps!$A$2:$B$111,2,false),"")</f>
        <v>Spot 08 - Zora's Fountain</v>
      </c>
      <c r="D6874" s="405" t="s">
        <v>688</v>
      </c>
      <c r="E6874" s="405" t="s">
        <v>14</v>
      </c>
      <c r="F6874" s="407"/>
      <c r="G6874" s="407"/>
      <c r="H6874" s="405" t="s">
        <v>110</v>
      </c>
      <c r="I6874" s="408" t="s">
        <v>4949</v>
      </c>
      <c r="J6874" s="413" t="str">
        <f>iferror(vlookup(H6874,Actors!$A$2:$D$472,4,false),"")</f>
        <v>Octorok</v>
      </c>
      <c r="K6874" s="405" t="s">
        <v>62</v>
      </c>
      <c r="L6874" s="405" t="s">
        <v>12</v>
      </c>
      <c r="M6874" s="411" t="str">
        <f>iferror(vlookup(A6874,Variables!$F$2:$G$2762,2,false),"")</f>
        <v/>
      </c>
      <c r="N6874" s="407" t="s">
        <v>1059</v>
      </c>
    </row>
    <row r="6875">
      <c r="A6875" s="404" t="s">
        <v>7349</v>
      </c>
      <c r="B6875" s="405" t="s">
        <v>557</v>
      </c>
      <c r="C6875" s="406" t="str">
        <f>iferror(vlookup(B6875,Maps!$A$2:$B$111,2,false),"")</f>
        <v>Spot 08 - Zora's Fountain</v>
      </c>
      <c r="D6875" s="405" t="s">
        <v>688</v>
      </c>
      <c r="E6875" s="405" t="s">
        <v>14</v>
      </c>
      <c r="F6875" s="407"/>
      <c r="G6875" s="407"/>
      <c r="H6875" s="405" t="s">
        <v>110</v>
      </c>
      <c r="I6875" s="408" t="s">
        <v>4949</v>
      </c>
      <c r="J6875" s="413" t="str">
        <f>iferror(vlookup(H6875,Actors!$A$2:$D$472,4,false),"")</f>
        <v>Octorok</v>
      </c>
      <c r="K6875" s="405" t="s">
        <v>62</v>
      </c>
      <c r="L6875" s="405" t="s">
        <v>12</v>
      </c>
      <c r="M6875" s="411" t="str">
        <f>iferror(vlookup(A6875,Variables!$F$2:$G$2762,2,false),"")</f>
        <v/>
      </c>
      <c r="N6875" s="407" t="s">
        <v>1059</v>
      </c>
    </row>
    <row r="6876">
      <c r="A6876" s="404" t="s">
        <v>10368</v>
      </c>
      <c r="B6876" s="405" t="s">
        <v>557</v>
      </c>
      <c r="C6876" s="406" t="str">
        <f>iferror(vlookup(B6876,Maps!$A$2:$B$111,2,false),"")</f>
        <v>Spot 08 - Zora's Fountain</v>
      </c>
      <c r="D6876" s="405" t="s">
        <v>688</v>
      </c>
      <c r="E6876" s="405" t="s">
        <v>14</v>
      </c>
      <c r="F6876" s="407"/>
      <c r="G6876" s="407"/>
      <c r="H6876" s="405" t="s">
        <v>671</v>
      </c>
      <c r="I6876" s="408" t="s">
        <v>5194</v>
      </c>
      <c r="J6876" s="409" t="str">
        <f>iferror(vlookup(H6876,Actors!$A$2:$D$472,4,false),"")</f>
        <v>Warp Pad &amp; Ocarina Pedestal</v>
      </c>
      <c r="K6876" s="410" t="s">
        <v>21</v>
      </c>
      <c r="L6876" s="405" t="s">
        <v>12</v>
      </c>
      <c r="M6876" s="411" t="str">
        <f>iferror(vlookup(A6876,Variables!$F$2:$G$2762,2,false),"")</f>
        <v/>
      </c>
      <c r="N6876" s="412" t="s">
        <v>1059</v>
      </c>
    </row>
    <row r="6877">
      <c r="A6877" s="404" t="s">
        <v>10302</v>
      </c>
      <c r="B6877" s="405" t="s">
        <v>557</v>
      </c>
      <c r="C6877" s="406" t="str">
        <f>iferror(vlookup(B6877,Maps!$A$2:$B$111,2,false),"")</f>
        <v>Spot 08 - Zora's Fountain</v>
      </c>
      <c r="D6877" s="405" t="s">
        <v>688</v>
      </c>
      <c r="E6877" s="405" t="s">
        <v>14</v>
      </c>
      <c r="F6877" s="407"/>
      <c r="G6877" s="407"/>
      <c r="H6877" s="405" t="s">
        <v>76</v>
      </c>
      <c r="I6877" s="408" t="s">
        <v>5134</v>
      </c>
      <c r="J6877" s="409" t="str">
        <f>iferror(vlookup(H6877,Actors!$A$2:$D$472,4,false),"")</f>
        <v>Jabu-Jabu</v>
      </c>
      <c r="K6877" s="410" t="s">
        <v>201</v>
      </c>
      <c r="L6877" s="405" t="s">
        <v>7164</v>
      </c>
      <c r="M6877" s="411" t="str">
        <f>iferror(vlookup(A6877,Variables!$F$2:$G$2762,2,false),"")</f>
        <v>Jabu-Jabu</v>
      </c>
      <c r="N6877" s="412" t="s">
        <v>1059</v>
      </c>
    </row>
    <row r="6878">
      <c r="A6878" s="426" t="s">
        <v>10367</v>
      </c>
      <c r="B6878" s="427" t="s">
        <v>557</v>
      </c>
      <c r="C6878" s="428" t="str">
        <f>iferror(vlookup(B6878,Maps!$A$2:$B$111,2,false),"")</f>
        <v>Spot 08 - Zora's Fountain</v>
      </c>
      <c r="D6878" s="427" t="s">
        <v>690</v>
      </c>
      <c r="E6878" s="427" t="s">
        <v>14</v>
      </c>
      <c r="F6878" s="431"/>
      <c r="G6878" s="431"/>
      <c r="H6878" s="427" t="s">
        <v>247</v>
      </c>
      <c r="I6878" s="341" t="s">
        <v>4988</v>
      </c>
      <c r="J6878" s="430" t="str">
        <f>iferror(vlookup(H6878,Actors!$A$2:$D$472,4,false),"")</f>
        <v>Fish</v>
      </c>
      <c r="K6878" s="427" t="s">
        <v>21</v>
      </c>
      <c r="L6878" s="427" t="s">
        <v>7164</v>
      </c>
      <c r="M6878" s="380" t="str">
        <f>iferror(vlookup(A6878,Variables!$F$2:$G$2762,2,false),"")</f>
        <v>Fish - Fast-Swimming, Flees</v>
      </c>
      <c r="N6878" s="431" t="s">
        <v>1059</v>
      </c>
    </row>
    <row r="6879">
      <c r="A6879" s="426" t="s">
        <v>10367</v>
      </c>
      <c r="B6879" s="427" t="s">
        <v>557</v>
      </c>
      <c r="C6879" s="428" t="str">
        <f>iferror(vlookup(B6879,Maps!$A$2:$B$111,2,false),"")</f>
        <v>Spot 08 - Zora's Fountain</v>
      </c>
      <c r="D6879" s="427" t="s">
        <v>690</v>
      </c>
      <c r="E6879" s="427" t="s">
        <v>14</v>
      </c>
      <c r="F6879" s="431"/>
      <c r="G6879" s="431"/>
      <c r="H6879" s="427" t="s">
        <v>247</v>
      </c>
      <c r="I6879" s="341" t="s">
        <v>4988</v>
      </c>
      <c r="J6879" s="430" t="str">
        <f>iferror(vlookup(H6879,Actors!$A$2:$D$472,4,false),"")</f>
        <v>Fish</v>
      </c>
      <c r="K6879" s="427" t="s">
        <v>21</v>
      </c>
      <c r="L6879" s="427" t="s">
        <v>7164</v>
      </c>
      <c r="M6879" s="380" t="str">
        <f>iferror(vlookup(A6879,Variables!$F$2:$G$2762,2,false),"")</f>
        <v>Fish - Fast-Swimming, Flees</v>
      </c>
      <c r="N6879" s="431" t="s">
        <v>1059</v>
      </c>
    </row>
    <row r="6880">
      <c r="A6880" s="426" t="s">
        <v>10367</v>
      </c>
      <c r="B6880" s="427" t="s">
        <v>557</v>
      </c>
      <c r="C6880" s="428" t="str">
        <f>iferror(vlookup(B6880,Maps!$A$2:$B$111,2,false),"")</f>
        <v>Spot 08 - Zora's Fountain</v>
      </c>
      <c r="D6880" s="427" t="s">
        <v>690</v>
      </c>
      <c r="E6880" s="427" t="s">
        <v>14</v>
      </c>
      <c r="F6880" s="431"/>
      <c r="G6880" s="431"/>
      <c r="H6880" s="427" t="s">
        <v>247</v>
      </c>
      <c r="I6880" s="341" t="s">
        <v>4988</v>
      </c>
      <c r="J6880" s="430" t="str">
        <f>iferror(vlookup(H6880,Actors!$A$2:$D$472,4,false),"")</f>
        <v>Fish</v>
      </c>
      <c r="K6880" s="427" t="s">
        <v>21</v>
      </c>
      <c r="L6880" s="427" t="s">
        <v>7164</v>
      </c>
      <c r="M6880" s="380" t="str">
        <f>iferror(vlookup(A6880,Variables!$F$2:$G$2762,2,false),"")</f>
        <v>Fish - Fast-Swimming, Flees</v>
      </c>
      <c r="N6880" s="431" t="s">
        <v>1059</v>
      </c>
    </row>
    <row r="6881">
      <c r="A6881" s="426" t="s">
        <v>10367</v>
      </c>
      <c r="B6881" s="427" t="s">
        <v>557</v>
      </c>
      <c r="C6881" s="428" t="str">
        <f>iferror(vlookup(B6881,Maps!$A$2:$B$111,2,false),"")</f>
        <v>Spot 08 - Zora's Fountain</v>
      </c>
      <c r="D6881" s="427" t="s">
        <v>690</v>
      </c>
      <c r="E6881" s="427" t="s">
        <v>14</v>
      </c>
      <c r="F6881" s="431"/>
      <c r="G6881" s="431"/>
      <c r="H6881" s="427" t="s">
        <v>247</v>
      </c>
      <c r="I6881" s="341" t="s">
        <v>4988</v>
      </c>
      <c r="J6881" s="430" t="str">
        <f>iferror(vlookup(H6881,Actors!$A$2:$D$472,4,false),"")</f>
        <v>Fish</v>
      </c>
      <c r="K6881" s="427" t="s">
        <v>21</v>
      </c>
      <c r="L6881" s="427" t="s">
        <v>7164</v>
      </c>
      <c r="M6881" s="380" t="str">
        <f>iferror(vlookup(A6881,Variables!$F$2:$G$2762,2,false),"")</f>
        <v>Fish - Fast-Swimming, Flees</v>
      </c>
      <c r="N6881" s="431" t="s">
        <v>1059</v>
      </c>
    </row>
    <row r="6882">
      <c r="A6882" s="426" t="s">
        <v>10367</v>
      </c>
      <c r="B6882" s="427" t="s">
        <v>557</v>
      </c>
      <c r="C6882" s="428" t="str">
        <f>iferror(vlookup(B6882,Maps!$A$2:$B$111,2,false),"")</f>
        <v>Spot 08 - Zora's Fountain</v>
      </c>
      <c r="D6882" s="427" t="s">
        <v>690</v>
      </c>
      <c r="E6882" s="427" t="s">
        <v>14</v>
      </c>
      <c r="F6882" s="431"/>
      <c r="G6882" s="431"/>
      <c r="H6882" s="427" t="s">
        <v>247</v>
      </c>
      <c r="I6882" s="341" t="s">
        <v>4988</v>
      </c>
      <c r="J6882" s="430" t="str">
        <f>iferror(vlookup(H6882,Actors!$A$2:$D$472,4,false),"")</f>
        <v>Fish</v>
      </c>
      <c r="K6882" s="427" t="s">
        <v>21</v>
      </c>
      <c r="L6882" s="427" t="s">
        <v>7164</v>
      </c>
      <c r="M6882" s="380" t="str">
        <f>iferror(vlookup(A6882,Variables!$F$2:$G$2762,2,false),"")</f>
        <v>Fish - Fast-Swimming, Flees</v>
      </c>
      <c r="N6882" s="431" t="s">
        <v>1059</v>
      </c>
    </row>
    <row r="6883">
      <c r="A6883" s="426" t="s">
        <v>10367</v>
      </c>
      <c r="B6883" s="427" t="s">
        <v>557</v>
      </c>
      <c r="C6883" s="428" t="str">
        <f>iferror(vlookup(B6883,Maps!$A$2:$B$111,2,false),"")</f>
        <v>Spot 08 - Zora's Fountain</v>
      </c>
      <c r="D6883" s="427" t="s">
        <v>690</v>
      </c>
      <c r="E6883" s="427" t="s">
        <v>14</v>
      </c>
      <c r="F6883" s="431"/>
      <c r="G6883" s="431"/>
      <c r="H6883" s="427" t="s">
        <v>247</v>
      </c>
      <c r="I6883" s="341" t="s">
        <v>4988</v>
      </c>
      <c r="J6883" s="430" t="str">
        <f>iferror(vlookup(H6883,Actors!$A$2:$D$472,4,false),"")</f>
        <v>Fish</v>
      </c>
      <c r="K6883" s="427" t="s">
        <v>21</v>
      </c>
      <c r="L6883" s="427" t="s">
        <v>7164</v>
      </c>
      <c r="M6883" s="380" t="str">
        <f>iferror(vlookup(A6883,Variables!$F$2:$G$2762,2,false),"")</f>
        <v>Fish - Fast-Swimming, Flees</v>
      </c>
      <c r="N6883" s="431" t="s">
        <v>1059</v>
      </c>
    </row>
    <row r="6884">
      <c r="A6884" s="426" t="s">
        <v>10302</v>
      </c>
      <c r="B6884" s="427" t="s">
        <v>557</v>
      </c>
      <c r="C6884" s="428" t="str">
        <f>iferror(vlookup(B6884,Maps!$A$2:$B$111,2,false),"")</f>
        <v>Spot 08 - Zora's Fountain</v>
      </c>
      <c r="D6884" s="427" t="s">
        <v>690</v>
      </c>
      <c r="E6884" s="427" t="s">
        <v>14</v>
      </c>
      <c r="F6884" s="431"/>
      <c r="G6884" s="431"/>
      <c r="H6884" s="427" t="s">
        <v>76</v>
      </c>
      <c r="I6884" s="341" t="s">
        <v>5134</v>
      </c>
      <c r="J6884" s="432" t="str">
        <f>iferror(vlookup(H6884,Actors!$A$2:$D$472,4,false),"")</f>
        <v>Jabu-Jabu</v>
      </c>
      <c r="K6884" s="433" t="s">
        <v>201</v>
      </c>
      <c r="L6884" s="427" t="s">
        <v>7164</v>
      </c>
      <c r="M6884" s="380" t="str">
        <f>iferror(vlookup(A6884,Variables!$F$2:$G$2762,2,false),"")</f>
        <v>Jabu-Jabu</v>
      </c>
      <c r="N6884" s="434" t="s">
        <v>1059</v>
      </c>
    </row>
    <row r="6885">
      <c r="A6885" s="426" t="s">
        <v>7888</v>
      </c>
      <c r="B6885" s="427" t="s">
        <v>557</v>
      </c>
      <c r="C6885" s="428" t="str">
        <f>iferror(vlookup(B6885,Maps!$A$2:$B$111,2,false),"")</f>
        <v>Spot 08 - Zora's Fountain</v>
      </c>
      <c r="D6885" s="427" t="s">
        <v>690</v>
      </c>
      <c r="E6885" s="427" t="s">
        <v>14</v>
      </c>
      <c r="F6885" s="431"/>
      <c r="G6885" s="431"/>
      <c r="H6885" s="427" t="s">
        <v>207</v>
      </c>
      <c r="I6885" s="341" t="s">
        <v>4978</v>
      </c>
      <c r="J6885" s="430" t="str">
        <f>iferror(vlookup(H6885,Actors!$A$2:$D$472,4,false),"")</f>
        <v>Tektite</v>
      </c>
      <c r="K6885" s="427" t="s">
        <v>168</v>
      </c>
      <c r="L6885" s="427" t="s">
        <v>7661</v>
      </c>
      <c r="M6885" s="380" t="str">
        <f>iferror(vlookup(A6885,Variables!$F$2:$G$2762,2,false),"")</f>
        <v>Blue Tektite</v>
      </c>
      <c r="N6885" s="431" t="s">
        <v>1059</v>
      </c>
    </row>
    <row r="6886">
      <c r="A6886" s="426" t="s">
        <v>7888</v>
      </c>
      <c r="B6886" s="427" t="s">
        <v>557</v>
      </c>
      <c r="C6886" s="428" t="str">
        <f>iferror(vlookup(B6886,Maps!$A$2:$B$111,2,false),"")</f>
        <v>Spot 08 - Zora's Fountain</v>
      </c>
      <c r="D6886" s="427" t="s">
        <v>690</v>
      </c>
      <c r="E6886" s="427" t="s">
        <v>14</v>
      </c>
      <c r="F6886" s="431"/>
      <c r="G6886" s="431"/>
      <c r="H6886" s="427" t="s">
        <v>207</v>
      </c>
      <c r="I6886" s="341" t="s">
        <v>4978</v>
      </c>
      <c r="J6886" s="430" t="str">
        <f>iferror(vlookup(H6886,Actors!$A$2:$D$472,4,false),"")</f>
        <v>Tektite</v>
      </c>
      <c r="K6886" s="427" t="s">
        <v>168</v>
      </c>
      <c r="L6886" s="427" t="s">
        <v>7661</v>
      </c>
      <c r="M6886" s="380" t="str">
        <f>iferror(vlookup(A6886,Variables!$F$2:$G$2762,2,false),"")</f>
        <v>Blue Tektite</v>
      </c>
      <c r="N6886" s="431" t="s">
        <v>1059</v>
      </c>
    </row>
    <row r="6887">
      <c r="A6887" s="426" t="s">
        <v>7888</v>
      </c>
      <c r="B6887" s="427" t="s">
        <v>557</v>
      </c>
      <c r="C6887" s="428" t="str">
        <f>iferror(vlookup(B6887,Maps!$A$2:$B$111,2,false),"")</f>
        <v>Spot 08 - Zora's Fountain</v>
      </c>
      <c r="D6887" s="427" t="s">
        <v>690</v>
      </c>
      <c r="E6887" s="427" t="s">
        <v>14</v>
      </c>
      <c r="F6887" s="431"/>
      <c r="G6887" s="431"/>
      <c r="H6887" s="427" t="s">
        <v>207</v>
      </c>
      <c r="I6887" s="341" t="s">
        <v>4978</v>
      </c>
      <c r="J6887" s="430" t="str">
        <f>iferror(vlookup(H6887,Actors!$A$2:$D$472,4,false),"")</f>
        <v>Tektite</v>
      </c>
      <c r="K6887" s="427" t="s">
        <v>168</v>
      </c>
      <c r="L6887" s="427" t="s">
        <v>7661</v>
      </c>
      <c r="M6887" s="380" t="str">
        <f>iferror(vlookup(A6887,Variables!$F$2:$G$2762,2,false),"")</f>
        <v>Blue Tektite</v>
      </c>
      <c r="N6887" s="431" t="s">
        <v>1059</v>
      </c>
    </row>
    <row r="6888">
      <c r="A6888" s="426" t="s">
        <v>7345</v>
      </c>
      <c r="B6888" s="427" t="s">
        <v>557</v>
      </c>
      <c r="C6888" s="428" t="str">
        <f>iferror(vlookup(B6888,Maps!$A$2:$B$111,2,false),"")</f>
        <v>Spot 08 - Zora's Fountain</v>
      </c>
      <c r="D6888" s="427" t="s">
        <v>690</v>
      </c>
      <c r="E6888" s="427" t="s">
        <v>14</v>
      </c>
      <c r="F6888" s="431"/>
      <c r="G6888" s="431"/>
      <c r="H6888" s="427" t="s">
        <v>110</v>
      </c>
      <c r="I6888" s="341" t="s">
        <v>4949</v>
      </c>
      <c r="J6888" s="430" t="str">
        <f>iferror(vlookup(H6888,Actors!$A$2:$D$472,4,false),"")</f>
        <v>Octorok</v>
      </c>
      <c r="K6888" s="427" t="s">
        <v>62</v>
      </c>
      <c r="L6888" s="427" t="s">
        <v>7102</v>
      </c>
      <c r="M6888" s="380" t="str">
        <f>iferror(vlookup(A6888,Variables!$F$2:$G$2762,2,false),"")</f>
        <v/>
      </c>
      <c r="N6888" s="431" t="s">
        <v>1059</v>
      </c>
    </row>
    <row r="6889">
      <c r="A6889" s="426" t="s">
        <v>7345</v>
      </c>
      <c r="B6889" s="427" t="s">
        <v>557</v>
      </c>
      <c r="C6889" s="428" t="str">
        <f>iferror(vlookup(B6889,Maps!$A$2:$B$111,2,false),"")</f>
        <v>Spot 08 - Zora's Fountain</v>
      </c>
      <c r="D6889" s="427" t="s">
        <v>690</v>
      </c>
      <c r="E6889" s="427" t="s">
        <v>14</v>
      </c>
      <c r="F6889" s="431"/>
      <c r="G6889" s="431"/>
      <c r="H6889" s="427" t="s">
        <v>110</v>
      </c>
      <c r="I6889" s="341" t="s">
        <v>4949</v>
      </c>
      <c r="J6889" s="430" t="str">
        <f>iferror(vlookup(H6889,Actors!$A$2:$D$472,4,false),"")</f>
        <v>Octorok</v>
      </c>
      <c r="K6889" s="427" t="s">
        <v>62</v>
      </c>
      <c r="L6889" s="427" t="s">
        <v>7102</v>
      </c>
      <c r="M6889" s="380" t="str">
        <f>iferror(vlookup(A6889,Variables!$F$2:$G$2762,2,false),"")</f>
        <v/>
      </c>
      <c r="N6889" s="431" t="s">
        <v>1059</v>
      </c>
    </row>
    <row r="6890">
      <c r="A6890" s="426" t="s">
        <v>10302</v>
      </c>
      <c r="B6890" s="427" t="s">
        <v>557</v>
      </c>
      <c r="C6890" s="428" t="str">
        <f>iferror(vlookup(B6890,Maps!$A$2:$B$111,2,false),"")</f>
        <v>Spot 08 - Zora's Fountain</v>
      </c>
      <c r="D6890" s="427" t="s">
        <v>690</v>
      </c>
      <c r="E6890" s="427" t="s">
        <v>14</v>
      </c>
      <c r="F6890" s="431"/>
      <c r="G6890" s="431"/>
      <c r="H6890" s="427" t="s">
        <v>76</v>
      </c>
      <c r="I6890" s="341" t="s">
        <v>5134</v>
      </c>
      <c r="J6890" s="432" t="str">
        <f>iferror(vlookup(H6890,Actors!$A$2:$D$472,4,false),"")</f>
        <v>Jabu-Jabu</v>
      </c>
      <c r="K6890" s="433" t="s">
        <v>201</v>
      </c>
      <c r="L6890" s="427" t="s">
        <v>7164</v>
      </c>
      <c r="M6890" s="380" t="str">
        <f>iferror(vlookup(A6890,Variables!$F$2:$G$2762,2,false),"")</f>
        <v>Jabu-Jabu</v>
      </c>
      <c r="N6890" s="434" t="s">
        <v>1059</v>
      </c>
    </row>
    <row r="6891">
      <c r="A6891" s="426" t="s">
        <v>10300</v>
      </c>
      <c r="B6891" s="427" t="s">
        <v>557</v>
      </c>
      <c r="C6891" s="428" t="str">
        <f>iferror(vlookup(B6891,Maps!$A$2:$B$111,2,false),"")</f>
        <v>Spot 08 - Zora's Fountain</v>
      </c>
      <c r="D6891" s="427" t="s">
        <v>690</v>
      </c>
      <c r="E6891" s="427" t="s">
        <v>14</v>
      </c>
      <c r="F6891" s="431"/>
      <c r="G6891" s="431"/>
      <c r="H6891" s="427" t="s">
        <v>2893</v>
      </c>
      <c r="I6891" s="341" t="s">
        <v>5431</v>
      </c>
      <c r="J6891" s="432" t="str">
        <f>iferror(vlookup(H6891,Actors!$A$2:$D$472,4,false),"")</f>
        <v>Drifting Ice Platform</v>
      </c>
      <c r="K6891" s="433" t="s">
        <v>2731</v>
      </c>
      <c r="L6891" s="427" t="s">
        <v>3378</v>
      </c>
      <c r="M6891" s="380" t="str">
        <f>iferror(vlookup(A6891,Variables!$F$2:$G$2762,2,false),"")</f>
        <v/>
      </c>
      <c r="N6891" s="434" t="s">
        <v>1073</v>
      </c>
    </row>
    <row r="6892">
      <c r="A6892" s="397" t="s">
        <v>7343</v>
      </c>
      <c r="B6892" s="398" t="s">
        <v>562</v>
      </c>
      <c r="C6892" s="399" t="str">
        <f>iferror(vlookup(B6892,Maps!$A$2:$B$111,2,false),"")</f>
        <v>Spot 09 - Gerudo Valley</v>
      </c>
      <c r="D6892" s="398" t="s">
        <v>14</v>
      </c>
      <c r="E6892" s="398" t="s">
        <v>1606</v>
      </c>
      <c r="F6892" s="400"/>
      <c r="G6892" s="400"/>
      <c r="H6892" s="398" t="s">
        <v>12</v>
      </c>
      <c r="I6892" s="447" t="s">
        <v>4915</v>
      </c>
      <c r="J6892" s="448" t="str">
        <f>iferror(vlookup(H6892,Actors!$A$2:$D$472,4,false),"")</f>
        <v>Player</v>
      </c>
      <c r="K6892" s="449" t="s">
        <v>12</v>
      </c>
      <c r="L6892" s="398" t="s">
        <v>7344</v>
      </c>
      <c r="M6892" s="403" t="str">
        <f>iferror(vlookup(A6892,Variables!$F$2:$G$2762,2,false),"")</f>
        <v/>
      </c>
      <c r="N6892" s="450" t="s">
        <v>1059</v>
      </c>
    </row>
    <row r="6893">
      <c r="A6893" s="375" t="s">
        <v>7343</v>
      </c>
      <c r="B6893" s="376" t="s">
        <v>562</v>
      </c>
      <c r="C6893" s="377" t="str">
        <f>iferror(vlookup(B6893,Maps!$A$2:$B$111,2,false),"")</f>
        <v>Spot 09 - Gerudo Valley</v>
      </c>
      <c r="D6893" s="376" t="s">
        <v>14</v>
      </c>
      <c r="E6893" s="376" t="s">
        <v>1606</v>
      </c>
      <c r="F6893" s="378"/>
      <c r="G6893" s="378"/>
      <c r="H6893" s="376" t="s">
        <v>12</v>
      </c>
      <c r="I6893" s="382" t="s">
        <v>4915</v>
      </c>
      <c r="J6893" s="383" t="str">
        <f>iferror(vlookup(H6893,Actors!$A$2:$D$472,4,false),"")</f>
        <v>Player</v>
      </c>
      <c r="K6893" s="384" t="s">
        <v>12</v>
      </c>
      <c r="L6893" s="376" t="s">
        <v>7344</v>
      </c>
      <c r="M6893" s="381" t="str">
        <f>iferror(vlookup(A6893,Variables!$F$2:$G$2762,2,false),"")</f>
        <v/>
      </c>
      <c r="N6893" s="385" t="s">
        <v>1059</v>
      </c>
    </row>
    <row r="6894">
      <c r="A6894" s="375" t="s">
        <v>7343</v>
      </c>
      <c r="B6894" s="376" t="s">
        <v>562</v>
      </c>
      <c r="C6894" s="377" t="str">
        <f>iferror(vlookup(B6894,Maps!$A$2:$B$111,2,false),"")</f>
        <v>Spot 09 - Gerudo Valley</v>
      </c>
      <c r="D6894" s="376" t="s">
        <v>14</v>
      </c>
      <c r="E6894" s="376" t="s">
        <v>1606</v>
      </c>
      <c r="F6894" s="378"/>
      <c r="G6894" s="378"/>
      <c r="H6894" s="376" t="s">
        <v>12</v>
      </c>
      <c r="I6894" s="382" t="s">
        <v>4915</v>
      </c>
      <c r="J6894" s="383" t="str">
        <f>iferror(vlookup(H6894,Actors!$A$2:$D$472,4,false),"")</f>
        <v>Player</v>
      </c>
      <c r="K6894" s="384" t="s">
        <v>12</v>
      </c>
      <c r="L6894" s="376" t="s">
        <v>7344</v>
      </c>
      <c r="M6894" s="381" t="str">
        <f>iferror(vlookup(A6894,Variables!$F$2:$G$2762,2,false),"")</f>
        <v/>
      </c>
      <c r="N6894" s="385" t="s">
        <v>1059</v>
      </c>
    </row>
    <row r="6895">
      <c r="A6895" s="375" t="s">
        <v>7343</v>
      </c>
      <c r="B6895" s="376" t="s">
        <v>562</v>
      </c>
      <c r="C6895" s="377" t="str">
        <f>iferror(vlookup(B6895,Maps!$A$2:$B$111,2,false),"")</f>
        <v>Spot 09 - Gerudo Valley</v>
      </c>
      <c r="D6895" s="376" t="s">
        <v>14</v>
      </c>
      <c r="E6895" s="376" t="s">
        <v>1606</v>
      </c>
      <c r="F6895" s="378"/>
      <c r="G6895" s="378"/>
      <c r="H6895" s="376" t="s">
        <v>12</v>
      </c>
      <c r="I6895" s="382" t="s">
        <v>4915</v>
      </c>
      <c r="J6895" s="383" t="str">
        <f>iferror(vlookup(H6895,Actors!$A$2:$D$472,4,false),"")</f>
        <v>Player</v>
      </c>
      <c r="K6895" s="384" t="s">
        <v>12</v>
      </c>
      <c r="L6895" s="376" t="s">
        <v>7344</v>
      </c>
      <c r="M6895" s="381" t="str">
        <f>iferror(vlookup(A6895,Variables!$F$2:$G$2762,2,false),"")</f>
        <v/>
      </c>
      <c r="N6895" s="385" t="s">
        <v>1059</v>
      </c>
    </row>
    <row r="6896">
      <c r="A6896" s="375" t="s">
        <v>7343</v>
      </c>
      <c r="B6896" s="376" t="s">
        <v>562</v>
      </c>
      <c r="C6896" s="377" t="str">
        <f>iferror(vlookup(B6896,Maps!$A$2:$B$111,2,false),"")</f>
        <v>Spot 09 - Gerudo Valley</v>
      </c>
      <c r="D6896" s="376" t="s">
        <v>14</v>
      </c>
      <c r="E6896" s="376" t="s">
        <v>1606</v>
      </c>
      <c r="F6896" s="378"/>
      <c r="G6896" s="378"/>
      <c r="H6896" s="376" t="s">
        <v>12</v>
      </c>
      <c r="I6896" s="382" t="s">
        <v>4915</v>
      </c>
      <c r="J6896" s="383" t="str">
        <f>iferror(vlookup(H6896,Actors!$A$2:$D$472,4,false),"")</f>
        <v>Player</v>
      </c>
      <c r="K6896" s="384" t="s">
        <v>12</v>
      </c>
      <c r="L6896" s="376" t="s">
        <v>7344</v>
      </c>
      <c r="M6896" s="381" t="str">
        <f>iferror(vlookup(A6896,Variables!$F$2:$G$2762,2,false),"")</f>
        <v/>
      </c>
      <c r="N6896" s="385" t="s">
        <v>1059</v>
      </c>
    </row>
    <row r="6897">
      <c r="A6897" s="375" t="s">
        <v>7343</v>
      </c>
      <c r="B6897" s="376" t="s">
        <v>562</v>
      </c>
      <c r="C6897" s="377" t="str">
        <f>iferror(vlookup(B6897,Maps!$A$2:$B$111,2,false),"")</f>
        <v>Spot 09 - Gerudo Valley</v>
      </c>
      <c r="D6897" s="376" t="s">
        <v>682</v>
      </c>
      <c r="E6897" s="376" t="s">
        <v>1606</v>
      </c>
      <c r="F6897" s="378"/>
      <c r="G6897" s="378"/>
      <c r="H6897" s="376" t="s">
        <v>12</v>
      </c>
      <c r="I6897" s="382" t="s">
        <v>4915</v>
      </c>
      <c r="J6897" s="383" t="str">
        <f>iferror(vlookup(H6897,Actors!$A$2:$D$472,4,false),"")</f>
        <v>Player</v>
      </c>
      <c r="K6897" s="384" t="s">
        <v>12</v>
      </c>
      <c r="L6897" s="376" t="s">
        <v>7344</v>
      </c>
      <c r="M6897" s="381" t="str">
        <f>iferror(vlookup(A6897,Variables!$F$2:$G$2762,2,false),"")</f>
        <v/>
      </c>
      <c r="N6897" s="385" t="s">
        <v>1059</v>
      </c>
    </row>
    <row r="6898">
      <c r="A6898" s="375" t="s">
        <v>10369</v>
      </c>
      <c r="B6898" s="376" t="s">
        <v>562</v>
      </c>
      <c r="C6898" s="377" t="str">
        <f>iferror(vlookup(B6898,Maps!$A$2:$B$111,2,false),"")</f>
        <v>Spot 09 - Gerudo Valley</v>
      </c>
      <c r="D6898" s="376" t="s">
        <v>682</v>
      </c>
      <c r="E6898" s="376" t="s">
        <v>1606</v>
      </c>
      <c r="F6898" s="378"/>
      <c r="G6898" s="378"/>
      <c r="H6898" s="376" t="s">
        <v>12</v>
      </c>
      <c r="I6898" s="382" t="s">
        <v>4915</v>
      </c>
      <c r="J6898" s="383" t="str">
        <f>iferror(vlookup(H6898,Actors!$A$2:$D$472,4,false),"")</f>
        <v>Player</v>
      </c>
      <c r="K6898" s="384" t="s">
        <v>12</v>
      </c>
      <c r="L6898" s="376" t="s">
        <v>9561</v>
      </c>
      <c r="M6898" s="381" t="str">
        <f>iferror(vlookup(A6898,Variables!$F$2:$G$2762,2,false),"")</f>
        <v/>
      </c>
      <c r="N6898" s="385" t="s">
        <v>1059</v>
      </c>
    </row>
    <row r="6899">
      <c r="A6899" s="375" t="s">
        <v>7343</v>
      </c>
      <c r="B6899" s="376" t="s">
        <v>562</v>
      </c>
      <c r="C6899" s="377" t="str">
        <f>iferror(vlookup(B6899,Maps!$A$2:$B$111,2,false),"")</f>
        <v>Spot 09 - Gerudo Valley</v>
      </c>
      <c r="D6899" s="376" t="s">
        <v>682</v>
      </c>
      <c r="E6899" s="376" t="s">
        <v>1606</v>
      </c>
      <c r="F6899" s="378"/>
      <c r="G6899" s="378"/>
      <c r="H6899" s="376" t="s">
        <v>12</v>
      </c>
      <c r="I6899" s="382" t="s">
        <v>4915</v>
      </c>
      <c r="J6899" s="383" t="str">
        <f>iferror(vlookup(H6899,Actors!$A$2:$D$472,4,false),"")</f>
        <v>Player</v>
      </c>
      <c r="K6899" s="384" t="s">
        <v>12</v>
      </c>
      <c r="L6899" s="376" t="s">
        <v>7344</v>
      </c>
      <c r="M6899" s="381" t="str">
        <f>iferror(vlookup(A6899,Variables!$F$2:$G$2762,2,false),"")</f>
        <v/>
      </c>
      <c r="N6899" s="385" t="s">
        <v>1059</v>
      </c>
    </row>
    <row r="6900">
      <c r="A6900" s="375" t="s">
        <v>7343</v>
      </c>
      <c r="B6900" s="376" t="s">
        <v>562</v>
      </c>
      <c r="C6900" s="377" t="str">
        <f>iferror(vlookup(B6900,Maps!$A$2:$B$111,2,false),"")</f>
        <v>Spot 09 - Gerudo Valley</v>
      </c>
      <c r="D6900" s="376" t="s">
        <v>682</v>
      </c>
      <c r="E6900" s="376" t="s">
        <v>1606</v>
      </c>
      <c r="F6900" s="378"/>
      <c r="G6900" s="378"/>
      <c r="H6900" s="376" t="s">
        <v>12</v>
      </c>
      <c r="I6900" s="382" t="s">
        <v>4915</v>
      </c>
      <c r="J6900" s="383" t="str">
        <f>iferror(vlookup(H6900,Actors!$A$2:$D$472,4,false),"")</f>
        <v>Player</v>
      </c>
      <c r="K6900" s="384" t="s">
        <v>12</v>
      </c>
      <c r="L6900" s="376" t="s">
        <v>7344</v>
      </c>
      <c r="M6900" s="381" t="str">
        <f>iferror(vlookup(A6900,Variables!$F$2:$G$2762,2,false),"")</f>
        <v/>
      </c>
      <c r="N6900" s="385" t="s">
        <v>1059</v>
      </c>
    </row>
    <row r="6901">
      <c r="A6901" s="375" t="s">
        <v>7343</v>
      </c>
      <c r="B6901" s="376" t="s">
        <v>562</v>
      </c>
      <c r="C6901" s="377" t="str">
        <f>iferror(vlookup(B6901,Maps!$A$2:$B$111,2,false),"")</f>
        <v>Spot 09 - Gerudo Valley</v>
      </c>
      <c r="D6901" s="376" t="s">
        <v>682</v>
      </c>
      <c r="E6901" s="376" t="s">
        <v>1606</v>
      </c>
      <c r="F6901" s="378"/>
      <c r="G6901" s="378"/>
      <c r="H6901" s="376" t="s">
        <v>12</v>
      </c>
      <c r="I6901" s="382" t="s">
        <v>4915</v>
      </c>
      <c r="J6901" s="383" t="str">
        <f>iferror(vlookup(H6901,Actors!$A$2:$D$472,4,false),"")</f>
        <v>Player</v>
      </c>
      <c r="K6901" s="384" t="s">
        <v>12</v>
      </c>
      <c r="L6901" s="376" t="s">
        <v>7344</v>
      </c>
      <c r="M6901" s="381" t="str">
        <f>iferror(vlookup(A6901,Variables!$F$2:$G$2762,2,false),"")</f>
        <v/>
      </c>
      <c r="N6901" s="385" t="s">
        <v>1059</v>
      </c>
    </row>
    <row r="6902">
      <c r="A6902" s="375" t="s">
        <v>9523</v>
      </c>
      <c r="B6902" s="376" t="s">
        <v>562</v>
      </c>
      <c r="C6902" s="377" t="str">
        <f>iferror(vlookup(B6902,Maps!$A$2:$B$111,2,false),"")</f>
        <v>Spot 09 - Gerudo Valley</v>
      </c>
      <c r="D6902" s="376" t="s">
        <v>686</v>
      </c>
      <c r="E6902" s="376" t="s">
        <v>1606</v>
      </c>
      <c r="F6902" s="378"/>
      <c r="G6902" s="378"/>
      <c r="H6902" s="376" t="s">
        <v>12</v>
      </c>
      <c r="I6902" s="382" t="s">
        <v>4915</v>
      </c>
      <c r="J6902" s="383" t="str">
        <f>iferror(vlookup(H6902,Actors!$A$2:$D$472,4,false),"")</f>
        <v>Player</v>
      </c>
      <c r="K6902" s="384" t="s">
        <v>12</v>
      </c>
      <c r="L6902" s="376" t="s">
        <v>2953</v>
      </c>
      <c r="M6902" s="381" t="str">
        <f>iferror(vlookup(A6902,Variables!$F$2:$G$2762,2,false),"")</f>
        <v/>
      </c>
      <c r="N6902" s="385" t="s">
        <v>1059</v>
      </c>
    </row>
    <row r="6903">
      <c r="A6903" s="375" t="s">
        <v>9523</v>
      </c>
      <c r="B6903" s="376" t="s">
        <v>562</v>
      </c>
      <c r="C6903" s="377" t="str">
        <f>iferror(vlookup(B6903,Maps!$A$2:$B$111,2,false),"")</f>
        <v>Spot 09 - Gerudo Valley</v>
      </c>
      <c r="D6903" s="376" t="s">
        <v>688</v>
      </c>
      <c r="E6903" s="376" t="s">
        <v>1606</v>
      </c>
      <c r="F6903" s="378"/>
      <c r="G6903" s="378"/>
      <c r="H6903" s="376" t="s">
        <v>12</v>
      </c>
      <c r="I6903" s="382" t="s">
        <v>4915</v>
      </c>
      <c r="J6903" s="383" t="str">
        <f>iferror(vlookup(H6903,Actors!$A$2:$D$472,4,false),"")</f>
        <v>Player</v>
      </c>
      <c r="K6903" s="384" t="s">
        <v>12</v>
      </c>
      <c r="L6903" s="376" t="s">
        <v>2953</v>
      </c>
      <c r="M6903" s="381" t="str">
        <f>iferror(vlookup(A6903,Variables!$F$2:$G$2762,2,false),"")</f>
        <v/>
      </c>
      <c r="N6903" s="385" t="s">
        <v>1059</v>
      </c>
    </row>
    <row r="6904">
      <c r="A6904" s="375" t="s">
        <v>7343</v>
      </c>
      <c r="B6904" s="376" t="s">
        <v>562</v>
      </c>
      <c r="C6904" s="377" t="str">
        <f>iferror(vlookup(B6904,Maps!$A$2:$B$111,2,false),"")</f>
        <v>Spot 09 - Gerudo Valley</v>
      </c>
      <c r="D6904" s="376" t="s">
        <v>690</v>
      </c>
      <c r="E6904" s="376" t="s">
        <v>1606</v>
      </c>
      <c r="F6904" s="378"/>
      <c r="G6904" s="378"/>
      <c r="H6904" s="376" t="s">
        <v>12</v>
      </c>
      <c r="I6904" s="382" t="s">
        <v>4915</v>
      </c>
      <c r="J6904" s="383" t="str">
        <f>iferror(vlookup(H6904,Actors!$A$2:$D$472,4,false),"")</f>
        <v>Player</v>
      </c>
      <c r="K6904" s="384" t="s">
        <v>12</v>
      </c>
      <c r="L6904" s="376" t="s">
        <v>7344</v>
      </c>
      <c r="M6904" s="381" t="str">
        <f>iferror(vlookup(A6904,Variables!$F$2:$G$2762,2,false),"")</f>
        <v/>
      </c>
      <c r="N6904" s="385" t="s">
        <v>1059</v>
      </c>
    </row>
    <row r="6905">
      <c r="A6905" s="386" t="s">
        <v>10264</v>
      </c>
      <c r="B6905" s="387" t="s">
        <v>562</v>
      </c>
      <c r="C6905" s="388" t="str">
        <f>iferror(vlookup(B6905,Maps!$A$2:$B$111,2,false),"")</f>
        <v>Spot 09 - Gerudo Valley</v>
      </c>
      <c r="D6905" s="387" t="s">
        <v>14</v>
      </c>
      <c r="E6905" s="387" t="s">
        <v>14</v>
      </c>
      <c r="F6905" s="389"/>
      <c r="G6905" s="389"/>
      <c r="H6905" s="387" t="s">
        <v>215</v>
      </c>
      <c r="I6905" s="390" t="s">
        <v>5050</v>
      </c>
      <c r="J6905" s="391" t="str">
        <f>iferror(vlookup(H6905,Actors!$A$2:$D$472,4,false),"")</f>
        <v>Sound Effects I</v>
      </c>
      <c r="K6905" s="387" t="s">
        <v>21</v>
      </c>
      <c r="L6905" s="387" t="s">
        <v>35</v>
      </c>
      <c r="M6905" s="392" t="str">
        <f>iferror(vlookup(A6905,Variables!$F$2:$G$2762,2,false),"")</f>
        <v>Background Noise - Waterfall Rushing</v>
      </c>
      <c r="N6905" s="389" t="s">
        <v>1059</v>
      </c>
    </row>
    <row r="6906">
      <c r="A6906" s="386" t="s">
        <v>7954</v>
      </c>
      <c r="B6906" s="387" t="s">
        <v>562</v>
      </c>
      <c r="C6906" s="388" t="str">
        <f>iferror(vlookup(B6906,Maps!$A$2:$B$111,2,false),"")</f>
        <v>Spot 09 - Gerudo Valley</v>
      </c>
      <c r="D6906" s="387" t="s">
        <v>14</v>
      </c>
      <c r="E6906" s="387" t="s">
        <v>14</v>
      </c>
      <c r="F6906" s="389"/>
      <c r="G6906" s="389"/>
      <c r="H6906" s="387" t="s">
        <v>215</v>
      </c>
      <c r="I6906" s="390" t="s">
        <v>5050</v>
      </c>
      <c r="J6906" s="391" t="str">
        <f>iferror(vlookup(H6906,Actors!$A$2:$D$472,4,false),"")</f>
        <v>Sound Effects I</v>
      </c>
      <c r="K6906" s="387" t="s">
        <v>21</v>
      </c>
      <c r="L6906" s="387" t="s">
        <v>12</v>
      </c>
      <c r="M6906" s="392" t="str">
        <f>iferror(vlookup(A6906,Variables!$F$2:$G$2762,2,false),"")</f>
        <v>Background Noise - Water Flowing</v>
      </c>
      <c r="N6906" s="389" t="s">
        <v>1059</v>
      </c>
    </row>
    <row r="6907">
      <c r="A6907" s="386" t="s">
        <v>9535</v>
      </c>
      <c r="B6907" s="387" t="s">
        <v>562</v>
      </c>
      <c r="C6907" s="388" t="str">
        <f>iferror(vlookup(B6907,Maps!$A$2:$B$111,2,false),"")</f>
        <v>Spot 09 - Gerudo Valley</v>
      </c>
      <c r="D6907" s="387" t="s">
        <v>14</v>
      </c>
      <c r="E6907" s="387" t="s">
        <v>14</v>
      </c>
      <c r="F6907" s="389"/>
      <c r="G6907" s="389"/>
      <c r="H6907" s="387" t="s">
        <v>215</v>
      </c>
      <c r="I6907" s="390" t="s">
        <v>5050</v>
      </c>
      <c r="J6907" s="391" t="str">
        <f>iferror(vlookup(H6907,Actors!$A$2:$D$472,4,false),"")</f>
        <v>Sound Effects I</v>
      </c>
      <c r="K6907" s="387" t="s">
        <v>21</v>
      </c>
      <c r="L6907" s="387" t="s">
        <v>21</v>
      </c>
      <c r="M6907" s="392" t="str">
        <f>iferror(vlookup(A6907,Variables!$F$2:$G$2762,2,false),"")</f>
        <v>Background Noise - Water Flowing 2</v>
      </c>
      <c r="N6907" s="389" t="s">
        <v>1059</v>
      </c>
    </row>
    <row r="6908">
      <c r="A6908" s="386" t="s">
        <v>10370</v>
      </c>
      <c r="B6908" s="387" t="s">
        <v>562</v>
      </c>
      <c r="C6908" s="388" t="str">
        <f>iferror(vlookup(B6908,Maps!$A$2:$B$111,2,false),"")</f>
        <v>Spot 09 - Gerudo Valley</v>
      </c>
      <c r="D6908" s="387" t="s">
        <v>14</v>
      </c>
      <c r="E6908" s="387" t="s">
        <v>14</v>
      </c>
      <c r="F6908" s="389"/>
      <c r="G6908" s="389"/>
      <c r="H6908" s="387" t="s">
        <v>2850</v>
      </c>
      <c r="I6908" s="390" t="s">
        <v>5367</v>
      </c>
      <c r="J6908" s="284" t="str">
        <f>iferror(vlookup(H6908,Actors!$A$2:$D$472,4,false),"")</f>
        <v>Gerudo Valley Objects</v>
      </c>
      <c r="K6908" s="393" t="s">
        <v>2830</v>
      </c>
      <c r="L6908" s="387" t="s">
        <v>35</v>
      </c>
      <c r="M6908" s="392" t="str">
        <f>iferror(vlookup(A6908,Variables!$F$2:$G$2762,2,false),"")</f>
        <v/>
      </c>
      <c r="N6908" s="394" t="s">
        <v>1059</v>
      </c>
    </row>
    <row r="6909">
      <c r="A6909" s="386" t="s">
        <v>10371</v>
      </c>
      <c r="B6909" s="387" t="s">
        <v>562</v>
      </c>
      <c r="C6909" s="388" t="str">
        <f>iferror(vlookup(B6909,Maps!$A$2:$B$111,2,false),"")</f>
        <v>Spot 09 - Gerudo Valley</v>
      </c>
      <c r="D6909" s="387" t="s">
        <v>14</v>
      </c>
      <c r="E6909" s="387" t="s">
        <v>14</v>
      </c>
      <c r="F6909" s="389"/>
      <c r="G6909" s="389"/>
      <c r="H6909" s="387" t="s">
        <v>2850</v>
      </c>
      <c r="I6909" s="390" t="s">
        <v>5367</v>
      </c>
      <c r="J6909" s="284" t="str">
        <f>iferror(vlookup(H6909,Actors!$A$2:$D$472,4,false),"")</f>
        <v>Gerudo Valley Objects</v>
      </c>
      <c r="K6909" s="393" t="s">
        <v>2830</v>
      </c>
      <c r="L6909" s="387" t="s">
        <v>28</v>
      </c>
      <c r="M6909" s="392" t="str">
        <f>iferror(vlookup(A6909,Variables!$F$2:$G$2762,2,false),"")</f>
        <v>Child Bridge</v>
      </c>
      <c r="N6909" s="394" t="s">
        <v>1059</v>
      </c>
    </row>
    <row r="6910">
      <c r="A6910" s="386" t="s">
        <v>10372</v>
      </c>
      <c r="B6910" s="387" t="s">
        <v>562</v>
      </c>
      <c r="C6910" s="388" t="str">
        <f>iferror(vlookup(B6910,Maps!$A$2:$B$111,2,false),"")</f>
        <v>Spot 09 - Gerudo Valley</v>
      </c>
      <c r="D6910" s="387" t="s">
        <v>14</v>
      </c>
      <c r="E6910" s="387" t="s">
        <v>14</v>
      </c>
      <c r="F6910" s="389"/>
      <c r="G6910" s="389"/>
      <c r="H6910" s="387" t="s">
        <v>2850</v>
      </c>
      <c r="I6910" s="390" t="s">
        <v>5367</v>
      </c>
      <c r="J6910" s="284" t="str">
        <f>iferror(vlookup(H6910,Actors!$A$2:$D$472,4,false),"")</f>
        <v>Gerudo Valley Objects</v>
      </c>
      <c r="K6910" s="393" t="s">
        <v>2830</v>
      </c>
      <c r="L6910" s="387" t="s">
        <v>21</v>
      </c>
      <c r="M6910" s="392" t="str">
        <f>iferror(vlookup(A6910,Variables!$F$2:$G$2762,2,false),"")</f>
        <v/>
      </c>
      <c r="N6910" s="394" t="s">
        <v>1059</v>
      </c>
    </row>
    <row r="6911">
      <c r="A6911" s="386" t="s">
        <v>10373</v>
      </c>
      <c r="B6911" s="387" t="s">
        <v>562</v>
      </c>
      <c r="C6911" s="388" t="str">
        <f>iferror(vlookup(B6911,Maps!$A$2:$B$111,2,false),"")</f>
        <v>Spot 09 - Gerudo Valley</v>
      </c>
      <c r="D6911" s="387" t="s">
        <v>14</v>
      </c>
      <c r="E6911" s="387" t="s">
        <v>14</v>
      </c>
      <c r="F6911" s="389"/>
      <c r="G6911" s="389"/>
      <c r="H6911" s="387" t="s">
        <v>2850</v>
      </c>
      <c r="I6911" s="390" t="s">
        <v>5367</v>
      </c>
      <c r="J6911" s="284" t="str">
        <f>iferror(vlookup(H6911,Actors!$A$2:$D$472,4,false),"")</f>
        <v>Gerudo Valley Objects</v>
      </c>
      <c r="K6911" s="393" t="s">
        <v>2830</v>
      </c>
      <c r="L6911" s="387" t="s">
        <v>12</v>
      </c>
      <c r="M6911" s="392" t="str">
        <f>iferror(vlookup(A6911,Variables!$F$2:$G$2762,2,false),"")</f>
        <v/>
      </c>
      <c r="N6911" s="394" t="s">
        <v>1059</v>
      </c>
    </row>
    <row r="6912">
      <c r="A6912" s="386" t="s">
        <v>10374</v>
      </c>
      <c r="B6912" s="387" t="s">
        <v>562</v>
      </c>
      <c r="C6912" s="388" t="str">
        <f>iferror(vlookup(B6912,Maps!$A$2:$B$111,2,false),"")</f>
        <v>Spot 09 - Gerudo Valley</v>
      </c>
      <c r="D6912" s="387" t="s">
        <v>14</v>
      </c>
      <c r="E6912" s="387" t="s">
        <v>14</v>
      </c>
      <c r="F6912" s="389"/>
      <c r="G6912" s="389"/>
      <c r="H6912" s="387" t="s">
        <v>2850</v>
      </c>
      <c r="I6912" s="390" t="s">
        <v>5367</v>
      </c>
      <c r="J6912" s="284" t="str">
        <f>iferror(vlookup(H6912,Actors!$A$2:$D$472,4,false),"")</f>
        <v>Gerudo Valley Objects</v>
      </c>
      <c r="K6912" s="393" t="s">
        <v>2830</v>
      </c>
      <c r="L6912" s="387" t="s">
        <v>42</v>
      </c>
      <c r="M6912" s="392" t="str">
        <f>iferror(vlookup(A6912,Variables!$F$2:$G$2762,2,false),"")</f>
        <v/>
      </c>
      <c r="N6912" s="394" t="s">
        <v>1059</v>
      </c>
    </row>
    <row r="6913">
      <c r="A6913" s="386" t="s">
        <v>10375</v>
      </c>
      <c r="B6913" s="387" t="s">
        <v>562</v>
      </c>
      <c r="C6913" s="388" t="str">
        <f>iferror(vlookup(B6913,Maps!$A$2:$B$111,2,false),"")</f>
        <v>Spot 09 - Gerudo Valley</v>
      </c>
      <c r="D6913" s="387" t="s">
        <v>14</v>
      </c>
      <c r="E6913" s="387" t="s">
        <v>14</v>
      </c>
      <c r="F6913" s="389"/>
      <c r="G6913" s="389"/>
      <c r="H6913" s="387" t="s">
        <v>3240</v>
      </c>
      <c r="I6913" s="390" t="s">
        <v>6052</v>
      </c>
      <c r="J6913" s="391" t="str">
        <f>iferror(vlookup(H6913,Actors!$A$2:$D$472,4,false),"")</f>
        <v>Gossip Stone</v>
      </c>
      <c r="K6913" s="387" t="s">
        <v>3172</v>
      </c>
      <c r="L6913" s="387" t="s">
        <v>8221</v>
      </c>
      <c r="M6913" s="392" t="str">
        <f>iferror(vlookup(A6913,Variables!$F$2:$G$2762,2,false),"")</f>
        <v/>
      </c>
      <c r="N6913" s="389" t="s">
        <v>1059</v>
      </c>
    </row>
    <row r="6914">
      <c r="A6914" s="386" t="s">
        <v>8697</v>
      </c>
      <c r="B6914" s="387" t="s">
        <v>562</v>
      </c>
      <c r="C6914" s="388" t="str">
        <f>iferror(vlookup(B6914,Maps!$A$2:$B$111,2,false),"")</f>
        <v>Spot 09 - Gerudo Valley</v>
      </c>
      <c r="D6914" s="387" t="s">
        <v>14</v>
      </c>
      <c r="E6914" s="387" t="s">
        <v>14</v>
      </c>
      <c r="F6914" s="389"/>
      <c r="G6914" s="389"/>
      <c r="H6914" s="387" t="s">
        <v>159</v>
      </c>
      <c r="I6914" s="395" t="s">
        <v>4967</v>
      </c>
      <c r="J6914" s="391" t="str">
        <f>iferror(vlookup(H6914,Actors!$A$2:$D$472,4,false),"")</f>
        <v>Collectible Items (Visible)</v>
      </c>
      <c r="K6914" s="387" t="s">
        <v>12</v>
      </c>
      <c r="L6914" s="387" t="s">
        <v>2963</v>
      </c>
      <c r="M6914" s="392" t="str">
        <f>iferror(vlookup(A6914,Variables!$F$2:$G$2762,2,false),"")</f>
        <v>Piece of Heart</v>
      </c>
      <c r="N6914" s="389" t="s">
        <v>1059</v>
      </c>
    </row>
    <row r="6915">
      <c r="A6915" s="386" t="s">
        <v>10376</v>
      </c>
      <c r="B6915" s="387" t="s">
        <v>562</v>
      </c>
      <c r="C6915" s="388" t="str">
        <f>iferror(vlookup(B6915,Maps!$A$2:$B$111,2,false),"")</f>
        <v>Spot 09 - Gerudo Valley</v>
      </c>
      <c r="D6915" s="387" t="s">
        <v>14</v>
      </c>
      <c r="E6915" s="387" t="s">
        <v>14</v>
      </c>
      <c r="F6915" s="389"/>
      <c r="G6915" s="389"/>
      <c r="H6915" s="387" t="s">
        <v>159</v>
      </c>
      <c r="I6915" s="395" t="s">
        <v>4967</v>
      </c>
      <c r="J6915" s="391" t="str">
        <f>iferror(vlookup(H6915,Actors!$A$2:$D$472,4,false),"")</f>
        <v>Collectible Items (Visible)</v>
      </c>
      <c r="K6915" s="387" t="s">
        <v>12</v>
      </c>
      <c r="L6915" s="387" t="s">
        <v>3360</v>
      </c>
      <c r="M6915" s="392" t="str">
        <f>iferror(vlookup(A6915,Variables!$F$2:$G$2762,2,false),"")</f>
        <v>Piece of Heart</v>
      </c>
      <c r="N6915" s="389" t="s">
        <v>1059</v>
      </c>
    </row>
    <row r="6916">
      <c r="A6916" s="386" t="s">
        <v>10377</v>
      </c>
      <c r="B6916" s="387" t="s">
        <v>562</v>
      </c>
      <c r="C6916" s="388" t="str">
        <f>iferror(vlookup(B6916,Maps!$A$2:$B$111,2,false),"")</f>
        <v>Spot 09 - Gerudo Valley</v>
      </c>
      <c r="D6916" s="387" t="s">
        <v>14</v>
      </c>
      <c r="E6916" s="387" t="s">
        <v>14</v>
      </c>
      <c r="F6916" s="389"/>
      <c r="G6916" s="389"/>
      <c r="H6916" s="387" t="s">
        <v>2799</v>
      </c>
      <c r="I6916" s="390" t="s">
        <v>5288</v>
      </c>
      <c r="J6916" s="284" t="str">
        <f>iferror(vlookup(H6916,Actors!$A$2:$D$472,4,false),"")</f>
        <v>Grotto Hole</v>
      </c>
      <c r="K6916" s="393" t="s">
        <v>28</v>
      </c>
      <c r="L6916" s="387" t="s">
        <v>2937</v>
      </c>
      <c r="M6916" s="392" t="str">
        <f>iferror(vlookup(A6916,Variables!$F$2:$G$2762,2,false),"")</f>
        <v>Grotto - Bomb (1)</v>
      </c>
      <c r="N6916" s="394" t="s">
        <v>1059</v>
      </c>
    </row>
    <row r="6917">
      <c r="A6917" s="386" t="s">
        <v>9893</v>
      </c>
      <c r="B6917" s="387" t="s">
        <v>562</v>
      </c>
      <c r="C6917" s="388" t="str">
        <f>iferror(vlookup(B6917,Maps!$A$2:$B$111,2,false),"")</f>
        <v>Spot 09 - Gerudo Valley</v>
      </c>
      <c r="D6917" s="387" t="s">
        <v>14</v>
      </c>
      <c r="E6917" s="387" t="s">
        <v>14</v>
      </c>
      <c r="F6917" s="389"/>
      <c r="G6917" s="389"/>
      <c r="H6917" s="387" t="s">
        <v>398</v>
      </c>
      <c r="I6917" s="395" t="s">
        <v>5044</v>
      </c>
      <c r="J6917" s="284" t="str">
        <f>iferror(vlookup(H6917,Actors!$A$2:$D$472,4,false),"")</f>
        <v>Directional Sign &amp; Square Sign [Early]</v>
      </c>
      <c r="K6917" s="393" t="s">
        <v>12</v>
      </c>
      <c r="L6917" s="387" t="s">
        <v>2969</v>
      </c>
      <c r="M6917" s="392" t="str">
        <f>iferror(vlookup(A6917,Variables!$F$2:$G$2762,2,false),"")</f>
        <v>Directional Sign - Hyrule Field</v>
      </c>
      <c r="N6917" s="394" t="s">
        <v>1059</v>
      </c>
    </row>
    <row r="6918">
      <c r="A6918" s="386" t="s">
        <v>9357</v>
      </c>
      <c r="B6918" s="387" t="s">
        <v>562</v>
      </c>
      <c r="C6918" s="388" t="str">
        <f>iferror(vlookup(B6918,Maps!$A$2:$B$111,2,false),"")</f>
        <v>Spot 09 - Gerudo Valley</v>
      </c>
      <c r="D6918" s="387" t="s">
        <v>14</v>
      </c>
      <c r="E6918" s="387" t="s">
        <v>14</v>
      </c>
      <c r="F6918" s="389"/>
      <c r="G6918" s="389"/>
      <c r="H6918" s="387" t="s">
        <v>3258</v>
      </c>
      <c r="I6918" s="390" t="s">
        <v>6088</v>
      </c>
      <c r="J6918" s="391" t="str">
        <f>iferror(vlookup(H6918,Actors!$A$2:$D$472,4,false),"")</f>
        <v>Cow</v>
      </c>
      <c r="K6918" s="387" t="s">
        <v>3176</v>
      </c>
      <c r="L6918" s="387" t="s">
        <v>12</v>
      </c>
      <c r="M6918" s="392" t="str">
        <f>iferror(vlookup(A6918,Variables!$F$2:$G$2762,2,false),"")</f>
        <v>Cow</v>
      </c>
      <c r="N6918" s="389" t="s">
        <v>1059</v>
      </c>
    </row>
    <row r="6919">
      <c r="A6919" s="386" t="s">
        <v>9458</v>
      </c>
      <c r="B6919" s="387" t="s">
        <v>562</v>
      </c>
      <c r="C6919" s="388" t="str">
        <f>iferror(vlookup(B6919,Maps!$A$2:$B$111,2,false),"")</f>
        <v>Spot 09 - Gerudo Valley</v>
      </c>
      <c r="D6919" s="387" t="s">
        <v>14</v>
      </c>
      <c r="E6919" s="387" t="s">
        <v>14</v>
      </c>
      <c r="F6919" s="389"/>
      <c r="G6919" s="389"/>
      <c r="H6919" s="387" t="s">
        <v>1025</v>
      </c>
      <c r="I6919" s="390" t="s">
        <v>5270</v>
      </c>
      <c r="J6919" s="391" t="str">
        <f>iferror(vlookup(H6919,Actors!$A$2:$D$472,4,false),"")</f>
        <v>Group of Bugs / Fish / Butterflies</v>
      </c>
      <c r="K6919" s="387" t="s">
        <v>21</v>
      </c>
      <c r="L6919" s="387" t="s">
        <v>9459</v>
      </c>
      <c r="M6919" s="392" t="str">
        <f>iferror(vlookup(A6919,Variables!$F$2:$G$2762,2,false),"")</f>
        <v>Fish (5)</v>
      </c>
      <c r="N6919" s="389" t="s">
        <v>1059</v>
      </c>
    </row>
    <row r="6920">
      <c r="A6920" s="386" t="s">
        <v>10378</v>
      </c>
      <c r="B6920" s="387" t="s">
        <v>562</v>
      </c>
      <c r="C6920" s="388" t="str">
        <f>iferror(vlookup(B6920,Maps!$A$2:$B$111,2,false),"")</f>
        <v>Spot 09 - Gerudo Valley</v>
      </c>
      <c r="D6920" s="387" t="s">
        <v>14</v>
      </c>
      <c r="E6920" s="387" t="s">
        <v>14</v>
      </c>
      <c r="F6920" s="389"/>
      <c r="G6920" s="389"/>
      <c r="H6920" s="387" t="s">
        <v>708</v>
      </c>
      <c r="I6920" s="390" t="s">
        <v>5692</v>
      </c>
      <c r="J6920" s="391" t="str">
        <f>iferror(vlookup(H6920,Actors!$A$2:$D$472,4,false),"")</f>
        <v>Gerudo in White</v>
      </c>
      <c r="K6920" s="387" t="s">
        <v>2985</v>
      </c>
      <c r="L6920" s="387" t="s">
        <v>12</v>
      </c>
      <c r="M6920" s="392" t="str">
        <f>iferror(vlookup(A6920,Variables!$F$2:$G$2762,2,false),"")</f>
        <v>The Gerudo's Fortress is located beyond this gate.</v>
      </c>
      <c r="N6920" s="389" t="s">
        <v>1059</v>
      </c>
    </row>
    <row r="6921">
      <c r="A6921" s="386" t="s">
        <v>10379</v>
      </c>
      <c r="B6921" s="387" t="s">
        <v>562</v>
      </c>
      <c r="C6921" s="388" t="str">
        <f>iferror(vlookup(B6921,Maps!$A$2:$B$111,2,false),"")</f>
        <v>Spot 09 - Gerudo Valley</v>
      </c>
      <c r="D6921" s="387" t="s">
        <v>14</v>
      </c>
      <c r="E6921" s="387" t="s">
        <v>14</v>
      </c>
      <c r="F6921" s="389"/>
      <c r="G6921" s="389"/>
      <c r="H6921" s="387" t="s">
        <v>2788</v>
      </c>
      <c r="I6921" s="390" t="s">
        <v>5273</v>
      </c>
      <c r="J6921" s="391" t="str">
        <f>iferror(vlookup(H6921,Actors!$A$2:$D$472,4,false),"")</f>
        <v>Skullwalltula</v>
      </c>
      <c r="K6921" s="387" t="s">
        <v>265</v>
      </c>
      <c r="L6921" s="387" t="s">
        <v>10380</v>
      </c>
      <c r="M6921" s="392" t="str">
        <f>iferror(vlookup(A6921,Variables!$F$2:$G$2762,2,false),"")</f>
        <v/>
      </c>
      <c r="N6921" s="389" t="s">
        <v>1059</v>
      </c>
    </row>
    <row r="6922">
      <c r="A6922" s="386" t="s">
        <v>10381</v>
      </c>
      <c r="B6922" s="387" t="s">
        <v>562</v>
      </c>
      <c r="C6922" s="388" t="str">
        <f>iferror(vlookup(B6922,Maps!$A$2:$B$111,2,false),"")</f>
        <v>Spot 09 - Gerudo Valley</v>
      </c>
      <c r="D6922" s="387" t="s">
        <v>14</v>
      </c>
      <c r="E6922" s="387" t="s">
        <v>14</v>
      </c>
      <c r="F6922" s="389"/>
      <c r="G6922" s="389"/>
      <c r="H6922" s="387" t="s">
        <v>3276</v>
      </c>
      <c r="I6922" s="390" t="s">
        <v>6111</v>
      </c>
      <c r="J6922" s="284" t="str">
        <f>iferror(vlookup(H6922,Actors!$A$2:$D$472,4,false),"")</f>
        <v>Gold Skulltula Spawner</v>
      </c>
      <c r="K6922" s="393" t="s">
        <v>21</v>
      </c>
      <c r="L6922" s="387" t="s">
        <v>10382</v>
      </c>
      <c r="M6922" s="392" t="str">
        <f>iferror(vlookup(A6922,Variables!$F$2:$G$2762,2,false),"")</f>
        <v/>
      </c>
      <c r="N6922" s="394" t="s">
        <v>1059</v>
      </c>
    </row>
    <row r="6923">
      <c r="A6923" s="386" t="s">
        <v>9786</v>
      </c>
      <c r="B6923" s="387" t="s">
        <v>562</v>
      </c>
      <c r="C6923" s="388" t="str">
        <f>iferror(vlookup(B6923,Maps!$A$2:$B$111,2,false),"")</f>
        <v>Spot 09 - Gerudo Valley</v>
      </c>
      <c r="D6923" s="387" t="s">
        <v>14</v>
      </c>
      <c r="E6923" s="387" t="s">
        <v>14</v>
      </c>
      <c r="F6923" s="389"/>
      <c r="G6923" s="389"/>
      <c r="H6923" s="387" t="s">
        <v>3084</v>
      </c>
      <c r="I6923" s="390" t="s">
        <v>5756</v>
      </c>
      <c r="J6923" s="391" t="str">
        <f>iferror(vlookup(H6923,Actors!$A$2:$D$472,4,false),"")</f>
        <v>Silver Gauntlets Boulder</v>
      </c>
      <c r="K6923" s="387" t="s">
        <v>28</v>
      </c>
      <c r="L6923" s="387" t="s">
        <v>7047</v>
      </c>
      <c r="M6923" s="392" t="str">
        <f>iferror(vlookup(A6923,Variables!$F$2:$G$2762,2,false),"")</f>
        <v/>
      </c>
      <c r="N6923" s="389" t="s">
        <v>1059</v>
      </c>
    </row>
    <row r="6924">
      <c r="A6924" s="386" t="s">
        <v>9897</v>
      </c>
      <c r="B6924" s="387" t="s">
        <v>562</v>
      </c>
      <c r="C6924" s="388" t="str">
        <f>iferror(vlookup(B6924,Maps!$A$2:$B$111,2,false),"")</f>
        <v>Spot 09 - Gerudo Valley</v>
      </c>
      <c r="D6924" s="387" t="s">
        <v>14</v>
      </c>
      <c r="E6924" s="387" t="s">
        <v>14</v>
      </c>
      <c r="F6924" s="389"/>
      <c r="G6924" s="389"/>
      <c r="H6924" s="387" t="s">
        <v>191</v>
      </c>
      <c r="I6924" s="390" t="s">
        <v>4975</v>
      </c>
      <c r="J6924" s="391" t="str">
        <f>iferror(vlookup(H6924,Actors!$A$2:$D$472,4,false),"")</f>
        <v>Friendly Cucco</v>
      </c>
      <c r="K6924" s="387" t="s">
        <v>144</v>
      </c>
      <c r="L6924" s="387" t="s">
        <v>69</v>
      </c>
      <c r="M6924" s="392" t="str">
        <f>iferror(vlookup(A6924,Variables!$F$2:$G$2762,2,false),"")</f>
        <v>Cucco - Doesn't Flee</v>
      </c>
      <c r="N6924" s="389" t="s">
        <v>1059</v>
      </c>
    </row>
    <row r="6925">
      <c r="A6925" s="386" t="s">
        <v>10383</v>
      </c>
      <c r="B6925" s="387" t="s">
        <v>562</v>
      </c>
      <c r="C6925" s="388" t="str">
        <f>iferror(vlookup(B6925,Maps!$A$2:$B$111,2,false),"")</f>
        <v>Spot 09 - Gerudo Valley</v>
      </c>
      <c r="D6925" s="387" t="s">
        <v>14</v>
      </c>
      <c r="E6925" s="387" t="s">
        <v>14</v>
      </c>
      <c r="F6925" s="389"/>
      <c r="G6925" s="389"/>
      <c r="H6925" s="387" t="s">
        <v>3170</v>
      </c>
      <c r="I6925" s="390" t="s">
        <v>5908</v>
      </c>
      <c r="J6925" s="391" t="str">
        <f>iferror(vlookup(H6925,Actors!$A$2:$D$472,4,false),"")</f>
        <v>Patrolling Gerudo in Purple</v>
      </c>
      <c r="K6925" s="387" t="s">
        <v>3120</v>
      </c>
      <c r="L6925" s="387" t="s">
        <v>4506</v>
      </c>
      <c r="M6925" s="392" t="str">
        <f>iferror(vlookup(A6925,Variables!$F$2:$G$2762,2,false),"")</f>
        <v>Patrolling Gerudo in Purple - Starts at Right</v>
      </c>
      <c r="N6925" s="389" t="s">
        <v>1059</v>
      </c>
    </row>
    <row r="6926">
      <c r="A6926" s="386" t="s">
        <v>10383</v>
      </c>
      <c r="B6926" s="387" t="s">
        <v>562</v>
      </c>
      <c r="C6926" s="388" t="str">
        <f>iferror(vlookup(B6926,Maps!$A$2:$B$111,2,false),"")</f>
        <v>Spot 09 - Gerudo Valley</v>
      </c>
      <c r="D6926" s="387" t="s">
        <v>14</v>
      </c>
      <c r="E6926" s="387" t="s">
        <v>14</v>
      </c>
      <c r="F6926" s="389"/>
      <c r="G6926" s="389"/>
      <c r="H6926" s="387" t="s">
        <v>3170</v>
      </c>
      <c r="I6926" s="390" t="s">
        <v>5908</v>
      </c>
      <c r="J6926" s="391" t="str">
        <f>iferror(vlookup(H6926,Actors!$A$2:$D$472,4,false),"")</f>
        <v>Patrolling Gerudo in Purple</v>
      </c>
      <c r="K6926" s="387" t="s">
        <v>3120</v>
      </c>
      <c r="L6926" s="387" t="s">
        <v>4506</v>
      </c>
      <c r="M6926" s="392" t="str">
        <f>iferror(vlookup(A6926,Variables!$F$2:$G$2762,2,false),"")</f>
        <v>Patrolling Gerudo in Purple - Starts at Right</v>
      </c>
      <c r="N6926" s="389" t="s">
        <v>1059</v>
      </c>
    </row>
    <row r="6927">
      <c r="A6927" s="386" t="s">
        <v>7075</v>
      </c>
      <c r="B6927" s="387" t="s">
        <v>562</v>
      </c>
      <c r="C6927" s="388" t="str">
        <f>iferror(vlookup(B6927,Maps!$A$2:$B$111,2,false),"")</f>
        <v>Spot 09 - Gerudo Valley</v>
      </c>
      <c r="D6927" s="387" t="s">
        <v>14</v>
      </c>
      <c r="E6927" s="387" t="s">
        <v>14</v>
      </c>
      <c r="F6927" s="389"/>
      <c r="G6927" s="389"/>
      <c r="H6927" s="387" t="s">
        <v>104</v>
      </c>
      <c r="I6927" s="390" t="s">
        <v>5146</v>
      </c>
      <c r="J6927" s="391" t="str">
        <f>iferror(vlookup(H6927,Actors!$A$2:$D$472,4,false),"")</f>
        <v>Torch Stand (Generic)</v>
      </c>
      <c r="K6927" s="387" t="s">
        <v>2818</v>
      </c>
      <c r="L6927" s="387" t="s">
        <v>7076</v>
      </c>
      <c r="M6927" s="392" t="str">
        <f>iferror(vlookup(A6927,Variables!$F$2:$G$2762,2,false),"")</f>
        <v>Wooden Torch (Lit)</v>
      </c>
      <c r="N6927" s="389" t="s">
        <v>1059</v>
      </c>
    </row>
    <row r="6928">
      <c r="A6928" s="386" t="s">
        <v>9898</v>
      </c>
      <c r="B6928" s="387" t="s">
        <v>562</v>
      </c>
      <c r="C6928" s="388" t="str">
        <f>iferror(vlookup(B6928,Maps!$A$2:$B$111,2,false),"")</f>
        <v>Spot 09 - Gerudo Valley</v>
      </c>
      <c r="D6928" s="387" t="s">
        <v>14</v>
      </c>
      <c r="E6928" s="387" t="s">
        <v>14</v>
      </c>
      <c r="F6928" s="389"/>
      <c r="G6928" s="389"/>
      <c r="H6928" s="387" t="s">
        <v>3084</v>
      </c>
      <c r="I6928" s="390" t="s">
        <v>5756</v>
      </c>
      <c r="J6928" s="391" t="str">
        <f>iferror(vlookup(H6928,Actors!$A$2:$D$472,4,false),"")</f>
        <v>Silver Gauntlets Boulder</v>
      </c>
      <c r="K6928" s="387" t="s">
        <v>28</v>
      </c>
      <c r="L6928" s="387" t="s">
        <v>3352</v>
      </c>
      <c r="M6928" s="392" t="str">
        <f>iferror(vlookup(A6928,Variables!$F$2:$G$2762,2,false),"")</f>
        <v/>
      </c>
      <c r="N6928" s="389" t="s">
        <v>1059</v>
      </c>
    </row>
    <row r="6929">
      <c r="A6929" s="386" t="s">
        <v>9898</v>
      </c>
      <c r="B6929" s="387" t="s">
        <v>562</v>
      </c>
      <c r="C6929" s="388" t="str">
        <f>iferror(vlookup(B6929,Maps!$A$2:$B$111,2,false),"")</f>
        <v>Spot 09 - Gerudo Valley</v>
      </c>
      <c r="D6929" s="387" t="s">
        <v>14</v>
      </c>
      <c r="E6929" s="387" t="s">
        <v>14</v>
      </c>
      <c r="F6929" s="389"/>
      <c r="G6929" s="389"/>
      <c r="H6929" s="387" t="s">
        <v>3084</v>
      </c>
      <c r="I6929" s="390" t="s">
        <v>5756</v>
      </c>
      <c r="J6929" s="391" t="str">
        <f>iferror(vlookup(H6929,Actors!$A$2:$D$472,4,false),"")</f>
        <v>Silver Gauntlets Boulder</v>
      </c>
      <c r="K6929" s="387" t="s">
        <v>28</v>
      </c>
      <c r="L6929" s="387" t="s">
        <v>3352</v>
      </c>
      <c r="M6929" s="392" t="str">
        <f>iferror(vlookup(A6929,Variables!$F$2:$G$2762,2,false),"")</f>
        <v/>
      </c>
      <c r="N6929" s="389" t="s">
        <v>1059</v>
      </c>
    </row>
    <row r="6930">
      <c r="A6930" s="386" t="s">
        <v>9898</v>
      </c>
      <c r="B6930" s="387" t="s">
        <v>562</v>
      </c>
      <c r="C6930" s="388" t="str">
        <f>iferror(vlookup(B6930,Maps!$A$2:$B$111,2,false),"")</f>
        <v>Spot 09 - Gerudo Valley</v>
      </c>
      <c r="D6930" s="387" t="s">
        <v>14</v>
      </c>
      <c r="E6930" s="387" t="s">
        <v>14</v>
      </c>
      <c r="F6930" s="389"/>
      <c r="G6930" s="389"/>
      <c r="H6930" s="387" t="s">
        <v>3084</v>
      </c>
      <c r="I6930" s="390" t="s">
        <v>5756</v>
      </c>
      <c r="J6930" s="391" t="str">
        <f>iferror(vlookup(H6930,Actors!$A$2:$D$472,4,false),"")</f>
        <v>Silver Gauntlets Boulder</v>
      </c>
      <c r="K6930" s="387" t="s">
        <v>28</v>
      </c>
      <c r="L6930" s="387" t="s">
        <v>3352</v>
      </c>
      <c r="M6930" s="392" t="str">
        <f>iferror(vlookup(A6930,Variables!$F$2:$G$2762,2,false),"")</f>
        <v/>
      </c>
      <c r="N6930" s="389" t="s">
        <v>1059</v>
      </c>
    </row>
    <row r="6931">
      <c r="A6931" s="386" t="s">
        <v>9898</v>
      </c>
      <c r="B6931" s="387" t="s">
        <v>562</v>
      </c>
      <c r="C6931" s="388" t="str">
        <f>iferror(vlookup(B6931,Maps!$A$2:$B$111,2,false),"")</f>
        <v>Spot 09 - Gerudo Valley</v>
      </c>
      <c r="D6931" s="387" t="s">
        <v>14</v>
      </c>
      <c r="E6931" s="387" t="s">
        <v>14</v>
      </c>
      <c r="F6931" s="389"/>
      <c r="G6931" s="389"/>
      <c r="H6931" s="387" t="s">
        <v>3084</v>
      </c>
      <c r="I6931" s="390" t="s">
        <v>5756</v>
      </c>
      <c r="J6931" s="391" t="str">
        <f>iferror(vlookup(H6931,Actors!$A$2:$D$472,4,false),"")</f>
        <v>Silver Gauntlets Boulder</v>
      </c>
      <c r="K6931" s="387" t="s">
        <v>28</v>
      </c>
      <c r="L6931" s="387" t="s">
        <v>3352</v>
      </c>
      <c r="M6931" s="392" t="str">
        <f>iferror(vlookup(A6931,Variables!$F$2:$G$2762,2,false),"")</f>
        <v/>
      </c>
      <c r="N6931" s="389" t="s">
        <v>1059</v>
      </c>
    </row>
    <row r="6932">
      <c r="A6932" s="386" t="s">
        <v>9898</v>
      </c>
      <c r="B6932" s="387" t="s">
        <v>562</v>
      </c>
      <c r="C6932" s="388" t="str">
        <f>iferror(vlookup(B6932,Maps!$A$2:$B$111,2,false),"")</f>
        <v>Spot 09 - Gerudo Valley</v>
      </c>
      <c r="D6932" s="387" t="s">
        <v>14</v>
      </c>
      <c r="E6932" s="387" t="s">
        <v>14</v>
      </c>
      <c r="F6932" s="389"/>
      <c r="G6932" s="389"/>
      <c r="H6932" s="387" t="s">
        <v>3084</v>
      </c>
      <c r="I6932" s="390" t="s">
        <v>5756</v>
      </c>
      <c r="J6932" s="391" t="str">
        <f>iferror(vlookup(H6932,Actors!$A$2:$D$472,4,false),"")</f>
        <v>Silver Gauntlets Boulder</v>
      </c>
      <c r="K6932" s="387" t="s">
        <v>28</v>
      </c>
      <c r="L6932" s="387" t="s">
        <v>3352</v>
      </c>
      <c r="M6932" s="392" t="str">
        <f>iferror(vlookup(A6932,Variables!$F$2:$G$2762,2,false),"")</f>
        <v/>
      </c>
      <c r="N6932" s="389" t="s">
        <v>1059</v>
      </c>
    </row>
    <row r="6933">
      <c r="A6933" s="386" t="s">
        <v>9899</v>
      </c>
      <c r="B6933" s="387" t="s">
        <v>562</v>
      </c>
      <c r="C6933" s="388" t="str">
        <f>iferror(vlookup(B6933,Maps!$A$2:$B$111,2,false),"")</f>
        <v>Spot 09 - Gerudo Valley</v>
      </c>
      <c r="D6933" s="387" t="s">
        <v>14</v>
      </c>
      <c r="E6933" s="387" t="s">
        <v>14</v>
      </c>
      <c r="F6933" s="389"/>
      <c r="G6933" s="389"/>
      <c r="H6933" s="387" t="s">
        <v>3084</v>
      </c>
      <c r="I6933" s="390" t="s">
        <v>5756</v>
      </c>
      <c r="J6933" s="391" t="str">
        <f>iferror(vlookup(H6933,Actors!$A$2:$D$472,4,false),"")</f>
        <v>Silver Gauntlets Boulder</v>
      </c>
      <c r="K6933" s="387" t="s">
        <v>28</v>
      </c>
      <c r="L6933" s="387" t="s">
        <v>3373</v>
      </c>
      <c r="M6933" s="392" t="str">
        <f>iferror(vlookup(A6933,Variables!$F$2:$G$2762,2,false),"")</f>
        <v/>
      </c>
      <c r="N6933" s="389" t="s">
        <v>1059</v>
      </c>
    </row>
    <row r="6934">
      <c r="A6934" s="386" t="s">
        <v>10384</v>
      </c>
      <c r="B6934" s="387" t="s">
        <v>562</v>
      </c>
      <c r="C6934" s="388" t="str">
        <f>iferror(vlookup(B6934,Maps!$A$2:$B$111,2,false),"")</f>
        <v>Spot 09 - Gerudo Valley</v>
      </c>
      <c r="D6934" s="387" t="s">
        <v>14</v>
      </c>
      <c r="E6934" s="387" t="s">
        <v>14</v>
      </c>
      <c r="F6934" s="389"/>
      <c r="G6934" s="389"/>
      <c r="H6934" s="387" t="s">
        <v>3067</v>
      </c>
      <c r="I6934" s="390" t="s">
        <v>5719</v>
      </c>
      <c r="J6934" s="391" t="str">
        <f>iferror(vlookup(H6934,Actors!$A$2:$D$472,4,false),"")</f>
        <v>Square Sign</v>
      </c>
      <c r="K6934" s="387" t="s">
        <v>3030</v>
      </c>
      <c r="L6934" s="387" t="s">
        <v>3826</v>
      </c>
      <c r="M6934" s="392" t="str">
        <f>iferror(vlookup(A6934,Variables!$F$2:$G$2762,2,false),"")</f>
        <v>No Diving Allowed / –It won’t do you any good!</v>
      </c>
      <c r="N6934" s="389" t="s">
        <v>1059</v>
      </c>
    </row>
    <row r="6935">
      <c r="A6935" s="386" t="s">
        <v>10385</v>
      </c>
      <c r="B6935" s="387" t="s">
        <v>562</v>
      </c>
      <c r="C6935" s="388" t="str">
        <f>iferror(vlookup(B6935,Maps!$A$2:$B$111,2,false),"")</f>
        <v>Spot 09 - Gerudo Valley</v>
      </c>
      <c r="D6935" s="387" t="s">
        <v>14</v>
      </c>
      <c r="E6935" s="387" t="s">
        <v>14</v>
      </c>
      <c r="F6935" s="389"/>
      <c r="G6935" s="389"/>
      <c r="H6935" s="387" t="s">
        <v>708</v>
      </c>
      <c r="I6935" s="390" t="s">
        <v>5692</v>
      </c>
      <c r="J6935" s="391" t="str">
        <f>iferror(vlookup(H6935,Actors!$A$2:$D$472,4,false),"")</f>
        <v>Gerudo in White</v>
      </c>
      <c r="K6935" s="387" t="s">
        <v>2985</v>
      </c>
      <c r="L6935" s="387" t="s">
        <v>48</v>
      </c>
      <c r="M6935" s="392" t="str">
        <f>iferror(vlookup(A6935,Variables!$F$2:$G$2762,2,false),"")</f>
        <v/>
      </c>
      <c r="N6935" s="389" t="s">
        <v>1059</v>
      </c>
    </row>
    <row r="6936">
      <c r="A6936" s="386" t="s">
        <v>9971</v>
      </c>
      <c r="B6936" s="387" t="s">
        <v>562</v>
      </c>
      <c r="C6936" s="388" t="str">
        <f>iferror(vlookup(B6936,Maps!$A$2:$B$111,2,false),"")</f>
        <v>Spot 09 - Gerudo Valley</v>
      </c>
      <c r="D6936" s="387" t="s">
        <v>14</v>
      </c>
      <c r="E6936" s="387" t="s">
        <v>14</v>
      </c>
      <c r="F6936" s="389"/>
      <c r="G6936" s="389"/>
      <c r="H6936" s="387" t="s">
        <v>3016</v>
      </c>
      <c r="I6936" s="390" t="s">
        <v>5649</v>
      </c>
      <c r="J6936" s="284" t="str">
        <f>iferror(vlookup(H6936,Actors!$A$2:$D$472,4,false),"")</f>
        <v>Bean Planting Spot</v>
      </c>
      <c r="K6936" s="393" t="s">
        <v>699</v>
      </c>
      <c r="L6936" s="387" t="s">
        <v>8610</v>
      </c>
      <c r="M6936" s="392" t="str">
        <f>iferror(vlookup(A6936,Variables!$F$2:$G$2762,2,false),"")</f>
        <v/>
      </c>
      <c r="N6936" s="394" t="s">
        <v>1059</v>
      </c>
    </row>
    <row r="6937">
      <c r="A6937" s="386" t="s">
        <v>10386</v>
      </c>
      <c r="B6937" s="387" t="s">
        <v>562</v>
      </c>
      <c r="C6937" s="388" t="str">
        <f>iferror(vlookup(B6937,Maps!$A$2:$B$111,2,false),"")</f>
        <v>Spot 09 - Gerudo Valley</v>
      </c>
      <c r="D6937" s="387" t="s">
        <v>14</v>
      </c>
      <c r="E6937" s="387" t="s">
        <v>14</v>
      </c>
      <c r="F6937" s="389"/>
      <c r="G6937" s="389"/>
      <c r="H6937" s="387" t="s">
        <v>693</v>
      </c>
      <c r="I6937" s="390" t="s">
        <v>5572</v>
      </c>
      <c r="J6937" s="391" t="str">
        <f>iferror(vlookup(H6937,Actors!$A$2:$D$472,4,false),"")</f>
        <v>Horse Jumping Fence</v>
      </c>
      <c r="K6937" s="387" t="s">
        <v>2955</v>
      </c>
      <c r="L6937" s="387" t="s">
        <v>12</v>
      </c>
      <c r="M6937" s="392" t="str">
        <f>iferror(vlookup(A6937,Variables!$F$2:$G$2762,2,false),"")</f>
        <v/>
      </c>
      <c r="N6937" s="389" t="s">
        <v>1059</v>
      </c>
    </row>
    <row r="6938">
      <c r="A6938" s="386" t="s">
        <v>8863</v>
      </c>
      <c r="B6938" s="387" t="s">
        <v>562</v>
      </c>
      <c r="C6938" s="388" t="str">
        <f>iferror(vlookup(B6938,Maps!$A$2:$B$111,2,false),"")</f>
        <v>Spot 09 - Gerudo Valley</v>
      </c>
      <c r="D6938" s="387" t="s">
        <v>14</v>
      </c>
      <c r="E6938" s="387" t="s">
        <v>14</v>
      </c>
      <c r="F6938" s="389"/>
      <c r="G6938" s="389"/>
      <c r="H6938" s="387" t="s">
        <v>3202</v>
      </c>
      <c r="I6938" s="390" t="s">
        <v>5983</v>
      </c>
      <c r="J6938" s="391" t="str">
        <f>iferror(vlookup(H6938,Actors!$A$2:$D$472,4,false),"")</f>
        <v>Large Wooden Crate</v>
      </c>
      <c r="K6938" s="387" t="s">
        <v>3136</v>
      </c>
      <c r="L6938" s="387" t="s">
        <v>7164</v>
      </c>
      <c r="M6938" s="392" t="str">
        <f>iferror(vlookup(A6938,Variables!$F$2:$G$2762,2,false),"")</f>
        <v/>
      </c>
      <c r="N6938" s="389" t="s">
        <v>1059</v>
      </c>
    </row>
    <row r="6939">
      <c r="A6939" s="386" t="s">
        <v>8863</v>
      </c>
      <c r="B6939" s="387" t="s">
        <v>562</v>
      </c>
      <c r="C6939" s="388" t="str">
        <f>iferror(vlookup(B6939,Maps!$A$2:$B$111,2,false),"")</f>
        <v>Spot 09 - Gerudo Valley</v>
      </c>
      <c r="D6939" s="387" t="s">
        <v>14</v>
      </c>
      <c r="E6939" s="387" t="s">
        <v>14</v>
      </c>
      <c r="F6939" s="389"/>
      <c r="G6939" s="389"/>
      <c r="H6939" s="387" t="s">
        <v>3202</v>
      </c>
      <c r="I6939" s="390" t="s">
        <v>5983</v>
      </c>
      <c r="J6939" s="391" t="str">
        <f>iferror(vlookup(H6939,Actors!$A$2:$D$472,4,false),"")</f>
        <v>Large Wooden Crate</v>
      </c>
      <c r="K6939" s="387" t="s">
        <v>3136</v>
      </c>
      <c r="L6939" s="387" t="s">
        <v>7164</v>
      </c>
      <c r="M6939" s="392" t="str">
        <f>iferror(vlookup(A6939,Variables!$F$2:$G$2762,2,false),"")</f>
        <v/>
      </c>
      <c r="N6939" s="389" t="s">
        <v>1059</v>
      </c>
    </row>
    <row r="6940">
      <c r="A6940" s="386" t="s">
        <v>8863</v>
      </c>
      <c r="B6940" s="387" t="s">
        <v>562</v>
      </c>
      <c r="C6940" s="388" t="str">
        <f>iferror(vlookup(B6940,Maps!$A$2:$B$111,2,false),"")</f>
        <v>Spot 09 - Gerudo Valley</v>
      </c>
      <c r="D6940" s="387" t="s">
        <v>14</v>
      </c>
      <c r="E6940" s="387" t="s">
        <v>14</v>
      </c>
      <c r="F6940" s="389"/>
      <c r="G6940" s="389"/>
      <c r="H6940" s="387" t="s">
        <v>3202</v>
      </c>
      <c r="I6940" s="390" t="s">
        <v>5983</v>
      </c>
      <c r="J6940" s="391" t="str">
        <f>iferror(vlookup(H6940,Actors!$A$2:$D$472,4,false),"")</f>
        <v>Large Wooden Crate</v>
      </c>
      <c r="K6940" s="387" t="s">
        <v>3136</v>
      </c>
      <c r="L6940" s="387" t="s">
        <v>7164</v>
      </c>
      <c r="M6940" s="392" t="str">
        <f>iferror(vlookup(A6940,Variables!$F$2:$G$2762,2,false),"")</f>
        <v/>
      </c>
      <c r="N6940" s="389" t="s">
        <v>1059</v>
      </c>
    </row>
    <row r="6941">
      <c r="A6941" s="386" t="s">
        <v>8863</v>
      </c>
      <c r="B6941" s="387" t="s">
        <v>562</v>
      </c>
      <c r="C6941" s="388" t="str">
        <f>iferror(vlookup(B6941,Maps!$A$2:$B$111,2,false),"")</f>
        <v>Spot 09 - Gerudo Valley</v>
      </c>
      <c r="D6941" s="387" t="s">
        <v>14</v>
      </c>
      <c r="E6941" s="387" t="s">
        <v>14</v>
      </c>
      <c r="F6941" s="389"/>
      <c r="G6941" s="389"/>
      <c r="H6941" s="387" t="s">
        <v>3202</v>
      </c>
      <c r="I6941" s="390" t="s">
        <v>5983</v>
      </c>
      <c r="J6941" s="391" t="str">
        <f>iferror(vlookup(H6941,Actors!$A$2:$D$472,4,false),"")</f>
        <v>Large Wooden Crate</v>
      </c>
      <c r="K6941" s="387" t="s">
        <v>3136</v>
      </c>
      <c r="L6941" s="387" t="s">
        <v>7164</v>
      </c>
      <c r="M6941" s="392" t="str">
        <f>iferror(vlookup(A6941,Variables!$F$2:$G$2762,2,false),"")</f>
        <v/>
      </c>
      <c r="N6941" s="389" t="s">
        <v>1059</v>
      </c>
    </row>
    <row r="6942">
      <c r="A6942" s="386" t="s">
        <v>8863</v>
      </c>
      <c r="B6942" s="387" t="s">
        <v>562</v>
      </c>
      <c r="C6942" s="388" t="str">
        <f>iferror(vlookup(B6942,Maps!$A$2:$B$111,2,false),"")</f>
        <v>Spot 09 - Gerudo Valley</v>
      </c>
      <c r="D6942" s="387" t="s">
        <v>14</v>
      </c>
      <c r="E6942" s="387" t="s">
        <v>14</v>
      </c>
      <c r="F6942" s="389"/>
      <c r="G6942" s="389"/>
      <c r="H6942" s="387" t="s">
        <v>3202</v>
      </c>
      <c r="I6942" s="390" t="s">
        <v>5983</v>
      </c>
      <c r="J6942" s="391" t="str">
        <f>iferror(vlookup(H6942,Actors!$A$2:$D$472,4,false),"")</f>
        <v>Large Wooden Crate</v>
      </c>
      <c r="K6942" s="387" t="s">
        <v>3136</v>
      </c>
      <c r="L6942" s="387" t="s">
        <v>7164</v>
      </c>
      <c r="M6942" s="392" t="str">
        <f>iferror(vlookup(A6942,Variables!$F$2:$G$2762,2,false),"")</f>
        <v/>
      </c>
      <c r="N6942" s="389" t="s">
        <v>1059</v>
      </c>
    </row>
    <row r="6943">
      <c r="A6943" s="386" t="s">
        <v>8863</v>
      </c>
      <c r="B6943" s="387" t="s">
        <v>562</v>
      </c>
      <c r="C6943" s="388" t="str">
        <f>iferror(vlookup(B6943,Maps!$A$2:$B$111,2,false),"")</f>
        <v>Spot 09 - Gerudo Valley</v>
      </c>
      <c r="D6943" s="387" t="s">
        <v>14</v>
      </c>
      <c r="E6943" s="387" t="s">
        <v>14</v>
      </c>
      <c r="F6943" s="389"/>
      <c r="G6943" s="389"/>
      <c r="H6943" s="387" t="s">
        <v>3202</v>
      </c>
      <c r="I6943" s="390" t="s">
        <v>5983</v>
      </c>
      <c r="J6943" s="391" t="str">
        <f>iferror(vlookup(H6943,Actors!$A$2:$D$472,4,false),"")</f>
        <v>Large Wooden Crate</v>
      </c>
      <c r="K6943" s="387" t="s">
        <v>3136</v>
      </c>
      <c r="L6943" s="387" t="s">
        <v>7164</v>
      </c>
      <c r="M6943" s="392" t="str">
        <f>iferror(vlookup(A6943,Variables!$F$2:$G$2762,2,false),"")</f>
        <v/>
      </c>
      <c r="N6943" s="389" t="s">
        <v>1059</v>
      </c>
    </row>
    <row r="6944">
      <c r="A6944" s="426" t="s">
        <v>10264</v>
      </c>
      <c r="B6944" s="427" t="s">
        <v>562</v>
      </c>
      <c r="C6944" s="428" t="str">
        <f>iferror(vlookup(B6944,Maps!$A$2:$B$111,2,false),"")</f>
        <v>Spot 09 - Gerudo Valley</v>
      </c>
      <c r="D6944" s="427" t="s">
        <v>682</v>
      </c>
      <c r="E6944" s="427" t="s">
        <v>14</v>
      </c>
      <c r="F6944" s="431"/>
      <c r="G6944" s="431"/>
      <c r="H6944" s="427" t="s">
        <v>215</v>
      </c>
      <c r="I6944" s="341" t="s">
        <v>5050</v>
      </c>
      <c r="J6944" s="430" t="str">
        <f>iferror(vlookup(H6944,Actors!$A$2:$D$472,4,false),"")</f>
        <v>Sound Effects I</v>
      </c>
      <c r="K6944" s="427" t="s">
        <v>21</v>
      </c>
      <c r="L6944" s="427" t="s">
        <v>35</v>
      </c>
      <c r="M6944" s="380" t="str">
        <f>iferror(vlookup(A6944,Variables!$F$2:$G$2762,2,false),"")</f>
        <v>Background Noise - Waterfall Rushing</v>
      </c>
      <c r="N6944" s="431" t="s">
        <v>1059</v>
      </c>
    </row>
    <row r="6945">
      <c r="A6945" s="426" t="s">
        <v>7954</v>
      </c>
      <c r="B6945" s="427" t="s">
        <v>562</v>
      </c>
      <c r="C6945" s="428" t="str">
        <f>iferror(vlookup(B6945,Maps!$A$2:$B$111,2,false),"")</f>
        <v>Spot 09 - Gerudo Valley</v>
      </c>
      <c r="D6945" s="427" t="s">
        <v>682</v>
      </c>
      <c r="E6945" s="427" t="s">
        <v>14</v>
      </c>
      <c r="F6945" s="431"/>
      <c r="G6945" s="431"/>
      <c r="H6945" s="427" t="s">
        <v>215</v>
      </c>
      <c r="I6945" s="341" t="s">
        <v>5050</v>
      </c>
      <c r="J6945" s="430" t="str">
        <f>iferror(vlookup(H6945,Actors!$A$2:$D$472,4,false),"")</f>
        <v>Sound Effects I</v>
      </c>
      <c r="K6945" s="427" t="s">
        <v>21</v>
      </c>
      <c r="L6945" s="427" t="s">
        <v>12</v>
      </c>
      <c r="M6945" s="380" t="str">
        <f>iferror(vlookup(A6945,Variables!$F$2:$G$2762,2,false),"")</f>
        <v>Background Noise - Water Flowing</v>
      </c>
      <c r="N6945" s="431" t="s">
        <v>1059</v>
      </c>
    </row>
    <row r="6946">
      <c r="A6946" s="426" t="s">
        <v>9535</v>
      </c>
      <c r="B6946" s="427" t="s">
        <v>562</v>
      </c>
      <c r="C6946" s="428" t="str">
        <f>iferror(vlookup(B6946,Maps!$A$2:$B$111,2,false),"")</f>
        <v>Spot 09 - Gerudo Valley</v>
      </c>
      <c r="D6946" s="427" t="s">
        <v>682</v>
      </c>
      <c r="E6946" s="427" t="s">
        <v>14</v>
      </c>
      <c r="F6946" s="431"/>
      <c r="G6946" s="431"/>
      <c r="H6946" s="427" t="s">
        <v>215</v>
      </c>
      <c r="I6946" s="341" t="s">
        <v>5050</v>
      </c>
      <c r="J6946" s="430" t="str">
        <f>iferror(vlookup(H6946,Actors!$A$2:$D$472,4,false),"")</f>
        <v>Sound Effects I</v>
      </c>
      <c r="K6946" s="427" t="s">
        <v>21</v>
      </c>
      <c r="L6946" s="427" t="s">
        <v>21</v>
      </c>
      <c r="M6946" s="380" t="str">
        <f>iferror(vlookup(A6946,Variables!$F$2:$G$2762,2,false),"")</f>
        <v>Background Noise - Water Flowing 2</v>
      </c>
      <c r="N6946" s="431" t="s">
        <v>1059</v>
      </c>
    </row>
    <row r="6947">
      <c r="A6947" s="426" t="s">
        <v>7345</v>
      </c>
      <c r="B6947" s="427" t="s">
        <v>562</v>
      </c>
      <c r="C6947" s="428" t="str">
        <f>iferror(vlookup(B6947,Maps!$A$2:$B$111,2,false),"")</f>
        <v>Spot 09 - Gerudo Valley</v>
      </c>
      <c r="D6947" s="427" t="s">
        <v>682</v>
      </c>
      <c r="E6947" s="427" t="s">
        <v>14</v>
      </c>
      <c r="F6947" s="431"/>
      <c r="G6947" s="431"/>
      <c r="H6947" s="427" t="s">
        <v>110</v>
      </c>
      <c r="I6947" s="341" t="s">
        <v>4949</v>
      </c>
      <c r="J6947" s="430" t="str">
        <f>iferror(vlookup(H6947,Actors!$A$2:$D$472,4,false),"")</f>
        <v>Octorok</v>
      </c>
      <c r="K6947" s="427" t="s">
        <v>62</v>
      </c>
      <c r="L6947" s="427" t="s">
        <v>7102</v>
      </c>
      <c r="M6947" s="380" t="str">
        <f>iferror(vlookup(A6947,Variables!$F$2:$G$2762,2,false),"")</f>
        <v/>
      </c>
      <c r="N6947" s="431" t="s">
        <v>1059</v>
      </c>
    </row>
    <row r="6948">
      <c r="A6948" s="426" t="s">
        <v>7345</v>
      </c>
      <c r="B6948" s="427" t="s">
        <v>562</v>
      </c>
      <c r="C6948" s="428" t="str">
        <f>iferror(vlookup(B6948,Maps!$A$2:$B$111,2,false),"")</f>
        <v>Spot 09 - Gerudo Valley</v>
      </c>
      <c r="D6948" s="427" t="s">
        <v>682</v>
      </c>
      <c r="E6948" s="427" t="s">
        <v>14</v>
      </c>
      <c r="F6948" s="431"/>
      <c r="G6948" s="431"/>
      <c r="H6948" s="427" t="s">
        <v>110</v>
      </c>
      <c r="I6948" s="341" t="s">
        <v>4949</v>
      </c>
      <c r="J6948" s="430" t="str">
        <f>iferror(vlookup(H6948,Actors!$A$2:$D$472,4,false),"")</f>
        <v>Octorok</v>
      </c>
      <c r="K6948" s="427" t="s">
        <v>62</v>
      </c>
      <c r="L6948" s="427" t="s">
        <v>7102</v>
      </c>
      <c r="M6948" s="380" t="str">
        <f>iferror(vlookup(A6948,Variables!$F$2:$G$2762,2,false),"")</f>
        <v/>
      </c>
      <c r="N6948" s="431" t="s">
        <v>1059</v>
      </c>
    </row>
    <row r="6949">
      <c r="A6949" s="426" t="s">
        <v>7345</v>
      </c>
      <c r="B6949" s="427" t="s">
        <v>562</v>
      </c>
      <c r="C6949" s="428" t="str">
        <f>iferror(vlookup(B6949,Maps!$A$2:$B$111,2,false),"")</f>
        <v>Spot 09 - Gerudo Valley</v>
      </c>
      <c r="D6949" s="427" t="s">
        <v>682</v>
      </c>
      <c r="E6949" s="427" t="s">
        <v>14</v>
      </c>
      <c r="F6949" s="431"/>
      <c r="G6949" s="431"/>
      <c r="H6949" s="427" t="s">
        <v>110</v>
      </c>
      <c r="I6949" s="341" t="s">
        <v>4949</v>
      </c>
      <c r="J6949" s="430" t="str">
        <f>iferror(vlookup(H6949,Actors!$A$2:$D$472,4,false),"")</f>
        <v>Octorok</v>
      </c>
      <c r="K6949" s="427" t="s">
        <v>62</v>
      </c>
      <c r="L6949" s="427" t="s">
        <v>7102</v>
      </c>
      <c r="M6949" s="380" t="str">
        <f>iferror(vlookup(A6949,Variables!$F$2:$G$2762,2,false),"")</f>
        <v/>
      </c>
      <c r="N6949" s="431" t="s">
        <v>1059</v>
      </c>
    </row>
    <row r="6950">
      <c r="A6950" s="426" t="s">
        <v>7345</v>
      </c>
      <c r="B6950" s="427" t="s">
        <v>562</v>
      </c>
      <c r="C6950" s="428" t="str">
        <f>iferror(vlookup(B6950,Maps!$A$2:$B$111,2,false),"")</f>
        <v>Spot 09 - Gerudo Valley</v>
      </c>
      <c r="D6950" s="427" t="s">
        <v>682</v>
      </c>
      <c r="E6950" s="427" t="s">
        <v>14</v>
      </c>
      <c r="F6950" s="431"/>
      <c r="G6950" s="431"/>
      <c r="H6950" s="427" t="s">
        <v>110</v>
      </c>
      <c r="I6950" s="341" t="s">
        <v>4949</v>
      </c>
      <c r="J6950" s="430" t="str">
        <f>iferror(vlookup(H6950,Actors!$A$2:$D$472,4,false),"")</f>
        <v>Octorok</v>
      </c>
      <c r="K6950" s="427" t="s">
        <v>62</v>
      </c>
      <c r="L6950" s="427" t="s">
        <v>7102</v>
      </c>
      <c r="M6950" s="380" t="str">
        <f>iferror(vlookup(A6950,Variables!$F$2:$G$2762,2,false),"")</f>
        <v/>
      </c>
      <c r="N6950" s="431" t="s">
        <v>1059</v>
      </c>
    </row>
    <row r="6951">
      <c r="A6951" s="426" t="s">
        <v>7345</v>
      </c>
      <c r="B6951" s="427" t="s">
        <v>562</v>
      </c>
      <c r="C6951" s="428" t="str">
        <f>iferror(vlookup(B6951,Maps!$A$2:$B$111,2,false),"")</f>
        <v>Spot 09 - Gerudo Valley</v>
      </c>
      <c r="D6951" s="427" t="s">
        <v>682</v>
      </c>
      <c r="E6951" s="427" t="s">
        <v>14</v>
      </c>
      <c r="F6951" s="431"/>
      <c r="G6951" s="431"/>
      <c r="H6951" s="427" t="s">
        <v>110</v>
      </c>
      <c r="I6951" s="341" t="s">
        <v>4949</v>
      </c>
      <c r="J6951" s="430" t="str">
        <f>iferror(vlookup(H6951,Actors!$A$2:$D$472,4,false),"")</f>
        <v>Octorok</v>
      </c>
      <c r="K6951" s="427" t="s">
        <v>62</v>
      </c>
      <c r="L6951" s="427" t="s">
        <v>7102</v>
      </c>
      <c r="M6951" s="380" t="str">
        <f>iferror(vlookup(A6951,Variables!$F$2:$G$2762,2,false),"")</f>
        <v/>
      </c>
      <c r="N6951" s="431" t="s">
        <v>1059</v>
      </c>
    </row>
    <row r="6952">
      <c r="A6952" s="426" t="s">
        <v>10370</v>
      </c>
      <c r="B6952" s="427" t="s">
        <v>562</v>
      </c>
      <c r="C6952" s="428" t="str">
        <f>iferror(vlookup(B6952,Maps!$A$2:$B$111,2,false),"")</f>
        <v>Spot 09 - Gerudo Valley</v>
      </c>
      <c r="D6952" s="427" t="s">
        <v>682</v>
      </c>
      <c r="E6952" s="427" t="s">
        <v>14</v>
      </c>
      <c r="F6952" s="431"/>
      <c r="G6952" s="431"/>
      <c r="H6952" s="427" t="s">
        <v>2850</v>
      </c>
      <c r="I6952" s="341" t="s">
        <v>5367</v>
      </c>
      <c r="J6952" s="432" t="str">
        <f>iferror(vlookup(H6952,Actors!$A$2:$D$472,4,false),"")</f>
        <v>Gerudo Valley Objects</v>
      </c>
      <c r="K6952" s="433" t="s">
        <v>2830</v>
      </c>
      <c r="L6952" s="427" t="s">
        <v>35</v>
      </c>
      <c r="M6952" s="380" t="str">
        <f>iferror(vlookup(A6952,Variables!$F$2:$G$2762,2,false),"")</f>
        <v/>
      </c>
      <c r="N6952" s="434" t="s">
        <v>1059</v>
      </c>
    </row>
    <row r="6953">
      <c r="A6953" s="426" t="s">
        <v>10371</v>
      </c>
      <c r="B6953" s="427" t="s">
        <v>562</v>
      </c>
      <c r="C6953" s="428" t="str">
        <f>iferror(vlookup(B6953,Maps!$A$2:$B$111,2,false),"")</f>
        <v>Spot 09 - Gerudo Valley</v>
      </c>
      <c r="D6953" s="427" t="s">
        <v>682</v>
      </c>
      <c r="E6953" s="427" t="s">
        <v>14</v>
      </c>
      <c r="F6953" s="431"/>
      <c r="G6953" s="431"/>
      <c r="H6953" s="427" t="s">
        <v>2850</v>
      </c>
      <c r="I6953" s="341" t="s">
        <v>5367</v>
      </c>
      <c r="J6953" s="432" t="str">
        <f>iferror(vlookup(H6953,Actors!$A$2:$D$472,4,false),"")</f>
        <v>Gerudo Valley Objects</v>
      </c>
      <c r="K6953" s="433" t="s">
        <v>2830</v>
      </c>
      <c r="L6953" s="427" t="s">
        <v>28</v>
      </c>
      <c r="M6953" s="380" t="str">
        <f>iferror(vlookup(A6953,Variables!$F$2:$G$2762,2,false),"")</f>
        <v>Child Bridge</v>
      </c>
      <c r="N6953" s="434" t="s">
        <v>1059</v>
      </c>
    </row>
    <row r="6954">
      <c r="A6954" s="426" t="s">
        <v>10372</v>
      </c>
      <c r="B6954" s="427" t="s">
        <v>562</v>
      </c>
      <c r="C6954" s="428" t="str">
        <f>iferror(vlookup(B6954,Maps!$A$2:$B$111,2,false),"")</f>
        <v>Spot 09 - Gerudo Valley</v>
      </c>
      <c r="D6954" s="427" t="s">
        <v>682</v>
      </c>
      <c r="E6954" s="427" t="s">
        <v>14</v>
      </c>
      <c r="F6954" s="431"/>
      <c r="G6954" s="431"/>
      <c r="H6954" s="427" t="s">
        <v>2850</v>
      </c>
      <c r="I6954" s="341" t="s">
        <v>5367</v>
      </c>
      <c r="J6954" s="432" t="str">
        <f>iferror(vlookup(H6954,Actors!$A$2:$D$472,4,false),"")</f>
        <v>Gerudo Valley Objects</v>
      </c>
      <c r="K6954" s="433" t="s">
        <v>2830</v>
      </c>
      <c r="L6954" s="427" t="s">
        <v>21</v>
      </c>
      <c r="M6954" s="380" t="str">
        <f>iferror(vlookup(A6954,Variables!$F$2:$G$2762,2,false),"")</f>
        <v/>
      </c>
      <c r="N6954" s="434" t="s">
        <v>1059</v>
      </c>
    </row>
    <row r="6955">
      <c r="A6955" s="426" t="s">
        <v>10373</v>
      </c>
      <c r="B6955" s="427" t="s">
        <v>562</v>
      </c>
      <c r="C6955" s="428" t="str">
        <f>iferror(vlookup(B6955,Maps!$A$2:$B$111,2,false),"")</f>
        <v>Spot 09 - Gerudo Valley</v>
      </c>
      <c r="D6955" s="427" t="s">
        <v>682</v>
      </c>
      <c r="E6955" s="427" t="s">
        <v>14</v>
      </c>
      <c r="F6955" s="431"/>
      <c r="G6955" s="431"/>
      <c r="H6955" s="427" t="s">
        <v>2850</v>
      </c>
      <c r="I6955" s="341" t="s">
        <v>5367</v>
      </c>
      <c r="J6955" s="432" t="str">
        <f>iferror(vlookup(H6955,Actors!$A$2:$D$472,4,false),"")</f>
        <v>Gerudo Valley Objects</v>
      </c>
      <c r="K6955" s="433" t="s">
        <v>2830</v>
      </c>
      <c r="L6955" s="427" t="s">
        <v>12</v>
      </c>
      <c r="M6955" s="380" t="str">
        <f>iferror(vlookup(A6955,Variables!$F$2:$G$2762,2,false),"")</f>
        <v/>
      </c>
      <c r="N6955" s="434" t="s">
        <v>1059</v>
      </c>
    </row>
    <row r="6956">
      <c r="A6956" s="426" t="s">
        <v>10374</v>
      </c>
      <c r="B6956" s="427" t="s">
        <v>562</v>
      </c>
      <c r="C6956" s="428" t="str">
        <f>iferror(vlookup(B6956,Maps!$A$2:$B$111,2,false),"")</f>
        <v>Spot 09 - Gerudo Valley</v>
      </c>
      <c r="D6956" s="427" t="s">
        <v>682</v>
      </c>
      <c r="E6956" s="427" t="s">
        <v>14</v>
      </c>
      <c r="F6956" s="431"/>
      <c r="G6956" s="431"/>
      <c r="H6956" s="427" t="s">
        <v>2850</v>
      </c>
      <c r="I6956" s="341" t="s">
        <v>5367</v>
      </c>
      <c r="J6956" s="432" t="str">
        <f>iferror(vlookup(H6956,Actors!$A$2:$D$472,4,false),"")</f>
        <v>Gerudo Valley Objects</v>
      </c>
      <c r="K6956" s="433" t="s">
        <v>2830</v>
      </c>
      <c r="L6956" s="427" t="s">
        <v>42</v>
      </c>
      <c r="M6956" s="380" t="str">
        <f>iferror(vlookup(A6956,Variables!$F$2:$G$2762,2,false),"")</f>
        <v/>
      </c>
      <c r="N6956" s="434" t="s">
        <v>1059</v>
      </c>
    </row>
    <row r="6957">
      <c r="A6957" s="426" t="s">
        <v>8697</v>
      </c>
      <c r="B6957" s="427" t="s">
        <v>562</v>
      </c>
      <c r="C6957" s="428" t="str">
        <f>iferror(vlookup(B6957,Maps!$A$2:$B$111,2,false),"")</f>
        <v>Spot 09 - Gerudo Valley</v>
      </c>
      <c r="D6957" s="427" t="s">
        <v>682</v>
      </c>
      <c r="E6957" s="427" t="s">
        <v>14</v>
      </c>
      <c r="F6957" s="431"/>
      <c r="G6957" s="431"/>
      <c r="H6957" s="427" t="s">
        <v>159</v>
      </c>
      <c r="I6957" s="496" t="s">
        <v>4967</v>
      </c>
      <c r="J6957" s="430" t="str">
        <f>iferror(vlookup(H6957,Actors!$A$2:$D$472,4,false),"")</f>
        <v>Collectible Items (Visible)</v>
      </c>
      <c r="K6957" s="427" t="s">
        <v>12</v>
      </c>
      <c r="L6957" s="427" t="s">
        <v>2963</v>
      </c>
      <c r="M6957" s="380" t="str">
        <f>iferror(vlookup(A6957,Variables!$F$2:$G$2762,2,false),"")</f>
        <v>Piece of Heart</v>
      </c>
      <c r="N6957" s="431" t="s">
        <v>1059</v>
      </c>
    </row>
    <row r="6958">
      <c r="A6958" s="426" t="s">
        <v>10376</v>
      </c>
      <c r="B6958" s="427" t="s">
        <v>562</v>
      </c>
      <c r="C6958" s="428" t="str">
        <f>iferror(vlookup(B6958,Maps!$A$2:$B$111,2,false),"")</f>
        <v>Spot 09 - Gerudo Valley</v>
      </c>
      <c r="D6958" s="427" t="s">
        <v>682</v>
      </c>
      <c r="E6958" s="427" t="s">
        <v>14</v>
      </c>
      <c r="F6958" s="431"/>
      <c r="G6958" s="431"/>
      <c r="H6958" s="427" t="s">
        <v>159</v>
      </c>
      <c r="I6958" s="496" t="s">
        <v>4967</v>
      </c>
      <c r="J6958" s="430" t="str">
        <f>iferror(vlookup(H6958,Actors!$A$2:$D$472,4,false),"")</f>
        <v>Collectible Items (Visible)</v>
      </c>
      <c r="K6958" s="427" t="s">
        <v>12</v>
      </c>
      <c r="L6958" s="427" t="s">
        <v>3360</v>
      </c>
      <c r="M6958" s="380" t="str">
        <f>iferror(vlookup(A6958,Variables!$F$2:$G$2762,2,false),"")</f>
        <v>Piece of Heart</v>
      </c>
      <c r="N6958" s="431" t="s">
        <v>1059</v>
      </c>
    </row>
    <row r="6959">
      <c r="A6959" s="426" t="s">
        <v>10387</v>
      </c>
      <c r="B6959" s="427" t="s">
        <v>562</v>
      </c>
      <c r="C6959" s="428" t="str">
        <f>iferror(vlookup(B6959,Maps!$A$2:$B$111,2,false),"")</f>
        <v>Spot 09 - Gerudo Valley</v>
      </c>
      <c r="D6959" s="427" t="s">
        <v>682</v>
      </c>
      <c r="E6959" s="427" t="s">
        <v>14</v>
      </c>
      <c r="F6959" s="431"/>
      <c r="G6959" s="431"/>
      <c r="H6959" s="427" t="s">
        <v>3282</v>
      </c>
      <c r="I6959" s="341" t="s">
        <v>6119</v>
      </c>
      <c r="J6959" s="432" t="str">
        <f>iferror(vlookup(H6959,Actors!$A$2:$D$472,4,false),"")</f>
        <v>Breakable Bronze Boulder</v>
      </c>
      <c r="K6959" s="433" t="s">
        <v>28</v>
      </c>
      <c r="L6959" s="427" t="s">
        <v>89</v>
      </c>
      <c r="M6959" s="380" t="str">
        <f>iferror(vlookup(A6959,Variables!$F$2:$G$2762,2,false),"")</f>
        <v/>
      </c>
      <c r="N6959" s="434" t="s">
        <v>1059</v>
      </c>
    </row>
    <row r="6960">
      <c r="A6960" s="426" t="s">
        <v>10388</v>
      </c>
      <c r="B6960" s="427" t="s">
        <v>562</v>
      </c>
      <c r="C6960" s="428" t="str">
        <f>iferror(vlookup(B6960,Maps!$A$2:$B$111,2,false),"")</f>
        <v>Spot 09 - Gerudo Valley</v>
      </c>
      <c r="D6960" s="427" t="s">
        <v>682</v>
      </c>
      <c r="E6960" s="427" t="s">
        <v>14</v>
      </c>
      <c r="F6960" s="431"/>
      <c r="G6960" s="431"/>
      <c r="H6960" s="427" t="s">
        <v>3282</v>
      </c>
      <c r="I6960" s="341" t="s">
        <v>6119</v>
      </c>
      <c r="J6960" s="432" t="str">
        <f>iferror(vlookup(H6960,Actors!$A$2:$D$472,4,false),"")</f>
        <v>Breakable Bronze Boulder</v>
      </c>
      <c r="K6960" s="433" t="s">
        <v>28</v>
      </c>
      <c r="L6960" s="427" t="s">
        <v>42</v>
      </c>
      <c r="M6960" s="380" t="str">
        <f>iferror(vlookup(A6960,Variables!$F$2:$G$2762,2,false),"")</f>
        <v/>
      </c>
      <c r="N6960" s="434" t="s">
        <v>1059</v>
      </c>
    </row>
    <row r="6961">
      <c r="A6961" s="426" t="s">
        <v>10389</v>
      </c>
      <c r="B6961" s="427" t="s">
        <v>562</v>
      </c>
      <c r="C6961" s="428" t="str">
        <f>iferror(vlookup(B6961,Maps!$A$2:$B$111,2,false),"")</f>
        <v>Spot 09 - Gerudo Valley</v>
      </c>
      <c r="D6961" s="427" t="s">
        <v>682</v>
      </c>
      <c r="E6961" s="427" t="s">
        <v>14</v>
      </c>
      <c r="F6961" s="431"/>
      <c r="G6961" s="431"/>
      <c r="H6961" s="427" t="s">
        <v>3282</v>
      </c>
      <c r="I6961" s="341" t="s">
        <v>6119</v>
      </c>
      <c r="J6961" s="432" t="str">
        <f>iferror(vlookup(H6961,Actors!$A$2:$D$472,4,false),"")</f>
        <v>Breakable Bronze Boulder</v>
      </c>
      <c r="K6961" s="433" t="s">
        <v>28</v>
      </c>
      <c r="L6961" s="427" t="s">
        <v>48</v>
      </c>
      <c r="M6961" s="380" t="str">
        <f>iferror(vlookup(A6961,Variables!$F$2:$G$2762,2,false),"")</f>
        <v/>
      </c>
      <c r="N6961" s="434" t="s">
        <v>1059</v>
      </c>
    </row>
    <row r="6962">
      <c r="A6962" s="426" t="s">
        <v>10390</v>
      </c>
      <c r="B6962" s="427" t="s">
        <v>562</v>
      </c>
      <c r="C6962" s="428" t="str">
        <f>iferror(vlookup(B6962,Maps!$A$2:$B$111,2,false),"")</f>
        <v>Spot 09 - Gerudo Valley</v>
      </c>
      <c r="D6962" s="427" t="s">
        <v>682</v>
      </c>
      <c r="E6962" s="427" t="s">
        <v>14</v>
      </c>
      <c r="F6962" s="431"/>
      <c r="G6962" s="431"/>
      <c r="H6962" s="427" t="s">
        <v>3282</v>
      </c>
      <c r="I6962" s="341" t="s">
        <v>6119</v>
      </c>
      <c r="J6962" s="432" t="str">
        <f>iferror(vlookup(H6962,Actors!$A$2:$D$472,4,false),"")</f>
        <v>Breakable Bronze Boulder</v>
      </c>
      <c r="K6962" s="433" t="s">
        <v>28</v>
      </c>
      <c r="L6962" s="427" t="s">
        <v>55</v>
      </c>
      <c r="M6962" s="380" t="str">
        <f>iferror(vlookup(A6962,Variables!$F$2:$G$2762,2,false),"")</f>
        <v/>
      </c>
      <c r="N6962" s="434" t="s">
        <v>1059</v>
      </c>
    </row>
    <row r="6963">
      <c r="A6963" s="426" t="s">
        <v>10391</v>
      </c>
      <c r="B6963" s="427" t="s">
        <v>562</v>
      </c>
      <c r="C6963" s="428" t="str">
        <f>iferror(vlookup(B6963,Maps!$A$2:$B$111,2,false),"")</f>
        <v>Spot 09 - Gerudo Valley</v>
      </c>
      <c r="D6963" s="427" t="s">
        <v>682</v>
      </c>
      <c r="E6963" s="427" t="s">
        <v>14</v>
      </c>
      <c r="F6963" s="431"/>
      <c r="G6963" s="431"/>
      <c r="H6963" s="427" t="s">
        <v>3282</v>
      </c>
      <c r="I6963" s="341" t="s">
        <v>6119</v>
      </c>
      <c r="J6963" s="432" t="str">
        <f>iferror(vlookup(H6963,Actors!$A$2:$D$472,4,false),"")</f>
        <v>Breakable Bronze Boulder</v>
      </c>
      <c r="K6963" s="433" t="s">
        <v>28</v>
      </c>
      <c r="L6963" s="427" t="s">
        <v>62</v>
      </c>
      <c r="M6963" s="380" t="str">
        <f>iferror(vlookup(A6963,Variables!$F$2:$G$2762,2,false),"")</f>
        <v/>
      </c>
      <c r="N6963" s="434" t="s">
        <v>1059</v>
      </c>
    </row>
    <row r="6964">
      <c r="A6964" s="426" t="s">
        <v>10392</v>
      </c>
      <c r="B6964" s="427" t="s">
        <v>562</v>
      </c>
      <c r="C6964" s="428" t="str">
        <f>iferror(vlookup(B6964,Maps!$A$2:$B$111,2,false),"")</f>
        <v>Spot 09 - Gerudo Valley</v>
      </c>
      <c r="D6964" s="427" t="s">
        <v>682</v>
      </c>
      <c r="E6964" s="427" t="s">
        <v>14</v>
      </c>
      <c r="F6964" s="431"/>
      <c r="G6964" s="431"/>
      <c r="H6964" s="427" t="s">
        <v>3282</v>
      </c>
      <c r="I6964" s="341" t="s">
        <v>6119</v>
      </c>
      <c r="J6964" s="432" t="str">
        <f>iferror(vlookup(H6964,Actors!$A$2:$D$472,4,false),"")</f>
        <v>Breakable Bronze Boulder</v>
      </c>
      <c r="K6964" s="433" t="s">
        <v>28</v>
      </c>
      <c r="L6964" s="427" t="s">
        <v>75</v>
      </c>
      <c r="M6964" s="380" t="str">
        <f>iferror(vlookup(A6964,Variables!$F$2:$G$2762,2,false),"")</f>
        <v/>
      </c>
      <c r="N6964" s="434" t="s">
        <v>1059</v>
      </c>
    </row>
    <row r="6965">
      <c r="A6965" s="426" t="s">
        <v>10393</v>
      </c>
      <c r="B6965" s="427" t="s">
        <v>562</v>
      </c>
      <c r="C6965" s="428" t="str">
        <f>iferror(vlookup(B6965,Maps!$A$2:$B$111,2,false),"")</f>
        <v>Spot 09 - Gerudo Valley</v>
      </c>
      <c r="D6965" s="427" t="s">
        <v>682</v>
      </c>
      <c r="E6965" s="427" t="s">
        <v>14</v>
      </c>
      <c r="F6965" s="431"/>
      <c r="G6965" s="431"/>
      <c r="H6965" s="427" t="s">
        <v>3282</v>
      </c>
      <c r="I6965" s="341" t="s">
        <v>6119</v>
      </c>
      <c r="J6965" s="432" t="str">
        <f>iferror(vlookup(H6965,Actors!$A$2:$D$472,4,false),"")</f>
        <v>Breakable Bronze Boulder</v>
      </c>
      <c r="K6965" s="433" t="s">
        <v>28</v>
      </c>
      <c r="L6965" s="427" t="s">
        <v>103</v>
      </c>
      <c r="M6965" s="380" t="str">
        <f>iferror(vlookup(A6965,Variables!$F$2:$G$2762,2,false),"")</f>
        <v/>
      </c>
      <c r="N6965" s="434" t="s">
        <v>1059</v>
      </c>
    </row>
    <row r="6966">
      <c r="A6966" s="426" t="s">
        <v>10394</v>
      </c>
      <c r="B6966" s="427" t="s">
        <v>562</v>
      </c>
      <c r="C6966" s="428" t="str">
        <f>iferror(vlookup(B6966,Maps!$A$2:$B$111,2,false),"")</f>
        <v>Spot 09 - Gerudo Valley</v>
      </c>
      <c r="D6966" s="427" t="s">
        <v>682</v>
      </c>
      <c r="E6966" s="427" t="s">
        <v>14</v>
      </c>
      <c r="F6966" s="431"/>
      <c r="G6966" s="431"/>
      <c r="H6966" s="427" t="s">
        <v>3282</v>
      </c>
      <c r="I6966" s="341" t="s">
        <v>6119</v>
      </c>
      <c r="J6966" s="432" t="str">
        <f>iferror(vlookup(H6966,Actors!$A$2:$D$472,4,false),"")</f>
        <v>Breakable Bronze Boulder</v>
      </c>
      <c r="K6966" s="433" t="s">
        <v>28</v>
      </c>
      <c r="L6966" s="427" t="s">
        <v>15</v>
      </c>
      <c r="M6966" s="380" t="str">
        <f>iferror(vlookup(A6966,Variables!$F$2:$G$2762,2,false),"")</f>
        <v/>
      </c>
      <c r="N6966" s="434" t="s">
        <v>1059</v>
      </c>
    </row>
    <row r="6967">
      <c r="A6967" s="426" t="s">
        <v>10377</v>
      </c>
      <c r="B6967" s="427" t="s">
        <v>562</v>
      </c>
      <c r="C6967" s="428" t="str">
        <f>iferror(vlookup(B6967,Maps!$A$2:$B$111,2,false),"")</f>
        <v>Spot 09 - Gerudo Valley</v>
      </c>
      <c r="D6967" s="427" t="s">
        <v>682</v>
      </c>
      <c r="E6967" s="427" t="s">
        <v>14</v>
      </c>
      <c r="F6967" s="431"/>
      <c r="G6967" s="431"/>
      <c r="H6967" s="427" t="s">
        <v>2799</v>
      </c>
      <c r="I6967" s="341" t="s">
        <v>5288</v>
      </c>
      <c r="J6967" s="432" t="str">
        <f>iferror(vlookup(H6967,Actors!$A$2:$D$472,4,false),"")</f>
        <v>Grotto Hole</v>
      </c>
      <c r="K6967" s="433" t="s">
        <v>28</v>
      </c>
      <c r="L6967" s="427" t="s">
        <v>2937</v>
      </c>
      <c r="M6967" s="380" t="str">
        <f>iferror(vlookup(A6967,Variables!$F$2:$G$2762,2,false),"")</f>
        <v>Grotto - Bomb (1)</v>
      </c>
      <c r="N6967" s="434" t="s">
        <v>1059</v>
      </c>
    </row>
    <row r="6968">
      <c r="A6968" s="426" t="s">
        <v>10395</v>
      </c>
      <c r="B6968" s="427" t="s">
        <v>562</v>
      </c>
      <c r="C6968" s="428" t="str">
        <f>iferror(vlookup(B6968,Maps!$A$2:$B$111,2,false),"")</f>
        <v>Spot 09 - Gerudo Valley</v>
      </c>
      <c r="D6968" s="427" t="s">
        <v>682</v>
      </c>
      <c r="E6968" s="427" t="s">
        <v>14</v>
      </c>
      <c r="F6968" s="431"/>
      <c r="G6968" s="431"/>
      <c r="H6968" s="427" t="s">
        <v>2799</v>
      </c>
      <c r="I6968" s="341" t="s">
        <v>5288</v>
      </c>
      <c r="J6968" s="432" t="str">
        <f>iferror(vlookup(H6968,Actors!$A$2:$D$472,4,false),"")</f>
        <v>Grotto Hole</v>
      </c>
      <c r="K6968" s="433" t="s">
        <v>28</v>
      </c>
      <c r="L6968" s="427" t="s">
        <v>3328</v>
      </c>
      <c r="M6968" s="380" t="str">
        <f>iferror(vlookup(A6968,Variables!$F$2:$G$2762,2,false),"")</f>
        <v>Grotto (Song of Storms) - Bomb (1)</v>
      </c>
      <c r="N6968" s="434" t="s">
        <v>1059</v>
      </c>
    </row>
    <row r="6969">
      <c r="A6969" s="426" t="s">
        <v>9786</v>
      </c>
      <c r="B6969" s="427" t="s">
        <v>562</v>
      </c>
      <c r="C6969" s="428" t="str">
        <f>iferror(vlookup(B6969,Maps!$A$2:$B$111,2,false),"")</f>
        <v>Spot 09 - Gerudo Valley</v>
      </c>
      <c r="D6969" s="427" t="s">
        <v>682</v>
      </c>
      <c r="E6969" s="427" t="s">
        <v>14</v>
      </c>
      <c r="F6969" s="431"/>
      <c r="G6969" s="431"/>
      <c r="H6969" s="427" t="s">
        <v>3084</v>
      </c>
      <c r="I6969" s="341" t="s">
        <v>5756</v>
      </c>
      <c r="J6969" s="430" t="str">
        <f>iferror(vlookup(H6969,Actors!$A$2:$D$472,4,false),"")</f>
        <v>Silver Gauntlets Boulder</v>
      </c>
      <c r="K6969" s="427" t="s">
        <v>28</v>
      </c>
      <c r="L6969" s="427" t="s">
        <v>7047</v>
      </c>
      <c r="M6969" s="380" t="str">
        <f>iferror(vlookup(A6969,Variables!$F$2:$G$2762,2,false),"")</f>
        <v/>
      </c>
      <c r="N6969" s="431" t="s">
        <v>1059</v>
      </c>
    </row>
    <row r="6970">
      <c r="A6970" s="426" t="s">
        <v>9318</v>
      </c>
      <c r="B6970" s="427" t="s">
        <v>562</v>
      </c>
      <c r="C6970" s="428" t="str">
        <f>iferror(vlookup(B6970,Maps!$A$2:$B$111,2,false),"")</f>
        <v>Spot 09 - Gerudo Valley</v>
      </c>
      <c r="D6970" s="427" t="s">
        <v>682</v>
      </c>
      <c r="E6970" s="427" t="s">
        <v>14</v>
      </c>
      <c r="F6970" s="431"/>
      <c r="G6970" s="431"/>
      <c r="H6970" s="427" t="s">
        <v>3036</v>
      </c>
      <c r="I6970" s="341" t="s">
        <v>5678</v>
      </c>
      <c r="J6970" s="430" t="str">
        <f>iferror(vlookup(H6970,Actors!$A$2:$D$472,4,false),"")</f>
        <v>Carpenter Boss</v>
      </c>
      <c r="K6970" s="427" t="s">
        <v>3006</v>
      </c>
      <c r="L6970" s="427" t="s">
        <v>7164</v>
      </c>
      <c r="M6970" s="380" t="str">
        <f>iferror(vlookup(A6970,Variables!$F$2:$G$2762,2,false),"")</f>
        <v>Carpenter Boss</v>
      </c>
      <c r="N6970" s="431" t="s">
        <v>1059</v>
      </c>
    </row>
    <row r="6971">
      <c r="A6971" s="426" t="s">
        <v>10021</v>
      </c>
      <c r="B6971" s="427" t="s">
        <v>562</v>
      </c>
      <c r="C6971" s="428" t="str">
        <f>iferror(vlookup(B6971,Maps!$A$2:$B$111,2,false),"")</f>
        <v>Spot 09 - Gerudo Valley</v>
      </c>
      <c r="D6971" s="427" t="s">
        <v>682</v>
      </c>
      <c r="E6971" s="427" t="s">
        <v>14</v>
      </c>
      <c r="F6971" s="431"/>
      <c r="G6971" s="431"/>
      <c r="H6971" s="427" t="s">
        <v>3018</v>
      </c>
      <c r="I6971" s="341" t="s">
        <v>5652</v>
      </c>
      <c r="J6971" s="430" t="str">
        <f>iferror(vlookup(H6971,Actors!$A$2:$D$472,4,false),"")</f>
        <v>Bombable Boulder</v>
      </c>
      <c r="K6971" s="427" t="s">
        <v>3113</v>
      </c>
      <c r="L6971" s="427" t="s">
        <v>82</v>
      </c>
      <c r="M6971" s="380" t="str">
        <f>iferror(vlookup(A6971,Variables!$F$2:$G$2762,2,false),"")</f>
        <v/>
      </c>
      <c r="N6971" s="431" t="s">
        <v>1059</v>
      </c>
    </row>
    <row r="6972">
      <c r="A6972" s="426" t="s">
        <v>10396</v>
      </c>
      <c r="B6972" s="427" t="s">
        <v>562</v>
      </c>
      <c r="C6972" s="428" t="str">
        <f>iferror(vlookup(B6972,Maps!$A$2:$B$111,2,false),"")</f>
        <v>Spot 09 - Gerudo Valley</v>
      </c>
      <c r="D6972" s="427" t="s">
        <v>682</v>
      </c>
      <c r="E6972" s="427" t="s">
        <v>14</v>
      </c>
      <c r="F6972" s="431"/>
      <c r="G6972" s="431"/>
      <c r="H6972" s="427" t="s">
        <v>3018</v>
      </c>
      <c r="I6972" s="341" t="s">
        <v>5652</v>
      </c>
      <c r="J6972" s="430" t="str">
        <f>iferror(vlookup(H6972,Actors!$A$2:$D$472,4,false),"")</f>
        <v>Bombable Boulder</v>
      </c>
      <c r="K6972" s="427" t="s">
        <v>3113</v>
      </c>
      <c r="L6972" s="427" t="s">
        <v>96</v>
      </c>
      <c r="M6972" s="380" t="str">
        <f>iferror(vlookup(A6972,Variables!$F$2:$G$2762,2,false),"")</f>
        <v/>
      </c>
      <c r="N6972" s="431" t="s">
        <v>1059</v>
      </c>
    </row>
    <row r="6973">
      <c r="A6973" s="426" t="s">
        <v>10397</v>
      </c>
      <c r="B6973" s="427" t="s">
        <v>562</v>
      </c>
      <c r="C6973" s="428" t="str">
        <f>iferror(vlookup(B6973,Maps!$A$2:$B$111,2,false),"")</f>
        <v>Spot 09 - Gerudo Valley</v>
      </c>
      <c r="D6973" s="427" t="s">
        <v>682</v>
      </c>
      <c r="E6973" s="427" t="s">
        <v>14</v>
      </c>
      <c r="F6973" s="431"/>
      <c r="G6973" s="431"/>
      <c r="H6973" s="427" t="s">
        <v>3018</v>
      </c>
      <c r="I6973" s="341" t="s">
        <v>5652</v>
      </c>
      <c r="J6973" s="430" t="str">
        <f>iferror(vlookup(H6973,Actors!$A$2:$D$472,4,false),"")</f>
        <v>Bombable Boulder</v>
      </c>
      <c r="K6973" s="427" t="s">
        <v>3113</v>
      </c>
      <c r="L6973" s="427" t="s">
        <v>117</v>
      </c>
      <c r="M6973" s="380" t="str">
        <f>iferror(vlookup(A6973,Variables!$F$2:$G$2762,2,false),"")</f>
        <v/>
      </c>
      <c r="N6973" s="431" t="s">
        <v>1059</v>
      </c>
    </row>
    <row r="6974">
      <c r="A6974" s="426" t="s">
        <v>8863</v>
      </c>
      <c r="B6974" s="427" t="s">
        <v>562</v>
      </c>
      <c r="C6974" s="428" t="str">
        <f>iferror(vlookup(B6974,Maps!$A$2:$B$111,2,false),"")</f>
        <v>Spot 09 - Gerudo Valley</v>
      </c>
      <c r="D6974" s="427" t="s">
        <v>682</v>
      </c>
      <c r="E6974" s="427" t="s">
        <v>14</v>
      </c>
      <c r="F6974" s="431"/>
      <c r="G6974" s="431"/>
      <c r="H6974" s="427" t="s">
        <v>3202</v>
      </c>
      <c r="I6974" s="341" t="s">
        <v>5983</v>
      </c>
      <c r="J6974" s="430" t="str">
        <f>iferror(vlookup(H6974,Actors!$A$2:$D$472,4,false),"")</f>
        <v>Large Wooden Crate</v>
      </c>
      <c r="K6974" s="427" t="s">
        <v>3136</v>
      </c>
      <c r="L6974" s="427" t="s">
        <v>7164</v>
      </c>
      <c r="M6974" s="380" t="str">
        <f>iferror(vlookup(A6974,Variables!$F$2:$G$2762,2,false),"")</f>
        <v/>
      </c>
      <c r="N6974" s="431" t="s">
        <v>1059</v>
      </c>
    </row>
    <row r="6975">
      <c r="A6975" s="426" t="s">
        <v>10398</v>
      </c>
      <c r="B6975" s="427" t="s">
        <v>562</v>
      </c>
      <c r="C6975" s="428" t="str">
        <f>iferror(vlookup(B6975,Maps!$A$2:$B$111,2,false),"")</f>
        <v>Spot 09 - Gerudo Valley</v>
      </c>
      <c r="D6975" s="427" t="s">
        <v>682</v>
      </c>
      <c r="E6975" s="427" t="s">
        <v>14</v>
      </c>
      <c r="F6975" s="431"/>
      <c r="G6975" s="431"/>
      <c r="H6975" s="427" t="s">
        <v>3016</v>
      </c>
      <c r="I6975" s="341" t="s">
        <v>5649</v>
      </c>
      <c r="J6975" s="432" t="str">
        <f>iferror(vlookup(H6975,Actors!$A$2:$D$472,4,false),"")</f>
        <v>Bean Planting Spot</v>
      </c>
      <c r="K6975" s="433" t="s">
        <v>699</v>
      </c>
      <c r="L6975" s="427" t="s">
        <v>2958</v>
      </c>
      <c r="M6975" s="380" t="str">
        <f>iferror(vlookup(A6975,Variables!$F$2:$G$2762,2,false),"")</f>
        <v/>
      </c>
      <c r="N6975" s="434" t="s">
        <v>1059</v>
      </c>
    </row>
    <row r="6976">
      <c r="A6976" s="426" t="s">
        <v>10167</v>
      </c>
      <c r="B6976" s="427" t="s">
        <v>562</v>
      </c>
      <c r="C6976" s="428" t="str">
        <f>iferror(vlookup(B6976,Maps!$A$2:$B$111,2,false),"")</f>
        <v>Spot 09 - Gerudo Valley</v>
      </c>
      <c r="D6976" s="427" t="s">
        <v>682</v>
      </c>
      <c r="E6976" s="427" t="s">
        <v>14</v>
      </c>
      <c r="F6976" s="431"/>
      <c r="G6976" s="431"/>
      <c r="H6976" s="427" t="s">
        <v>705</v>
      </c>
      <c r="I6976" s="341" t="s">
        <v>5672</v>
      </c>
      <c r="J6976" s="432" t="str">
        <f>iferror(vlookup(H6976,Actors!$A$2:$D$472,4,false),"")</f>
        <v>Rolling Boulder (Generic)</v>
      </c>
      <c r="K6976" s="433" t="s">
        <v>3003</v>
      </c>
      <c r="L6976" s="427" t="s">
        <v>7441</v>
      </c>
      <c r="M6976" s="380" t="str">
        <f>iferror(vlookup(A6976,Variables!$F$2:$G$2762,2,false),"")</f>
        <v/>
      </c>
      <c r="N6976" s="434" t="s">
        <v>1059</v>
      </c>
    </row>
    <row r="6977">
      <c r="A6977" s="426" t="s">
        <v>9928</v>
      </c>
      <c r="B6977" s="427" t="s">
        <v>562</v>
      </c>
      <c r="C6977" s="428" t="str">
        <f>iferror(vlookup(B6977,Maps!$A$2:$B$111,2,false),"")</f>
        <v>Spot 09 - Gerudo Valley</v>
      </c>
      <c r="D6977" s="427" t="s">
        <v>682</v>
      </c>
      <c r="E6977" s="427" t="s">
        <v>14</v>
      </c>
      <c r="F6977" s="431"/>
      <c r="G6977" s="431"/>
      <c r="H6977" s="427" t="s">
        <v>3084</v>
      </c>
      <c r="I6977" s="341" t="s">
        <v>5756</v>
      </c>
      <c r="J6977" s="430" t="str">
        <f>iferror(vlookup(H6977,Actors!$A$2:$D$472,4,false),"")</f>
        <v>Silver Gauntlets Boulder</v>
      </c>
      <c r="K6977" s="427" t="s">
        <v>28</v>
      </c>
      <c r="L6977" s="427" t="s">
        <v>9846</v>
      </c>
      <c r="M6977" s="380" t="str">
        <f>iferror(vlookup(A6977,Variables!$F$2:$G$2762,2,false),"")</f>
        <v/>
      </c>
      <c r="N6977" s="431" t="s">
        <v>1059</v>
      </c>
    </row>
    <row r="6978">
      <c r="A6978" s="426" t="s">
        <v>9928</v>
      </c>
      <c r="B6978" s="427" t="s">
        <v>562</v>
      </c>
      <c r="C6978" s="428" t="str">
        <f>iferror(vlookup(B6978,Maps!$A$2:$B$111,2,false),"")</f>
        <v>Spot 09 - Gerudo Valley</v>
      </c>
      <c r="D6978" s="427" t="s">
        <v>682</v>
      </c>
      <c r="E6978" s="427" t="s">
        <v>14</v>
      </c>
      <c r="F6978" s="431"/>
      <c r="G6978" s="431"/>
      <c r="H6978" s="427" t="s">
        <v>3084</v>
      </c>
      <c r="I6978" s="341" t="s">
        <v>5756</v>
      </c>
      <c r="J6978" s="430" t="str">
        <f>iferror(vlookup(H6978,Actors!$A$2:$D$472,4,false),"")</f>
        <v>Silver Gauntlets Boulder</v>
      </c>
      <c r="K6978" s="427" t="s">
        <v>28</v>
      </c>
      <c r="L6978" s="427" t="s">
        <v>9846</v>
      </c>
      <c r="M6978" s="380" t="str">
        <f>iferror(vlookup(A6978,Variables!$F$2:$G$2762,2,false),"")</f>
        <v/>
      </c>
      <c r="N6978" s="431" t="s">
        <v>1059</v>
      </c>
    </row>
    <row r="6979">
      <c r="A6979" s="426" t="s">
        <v>9928</v>
      </c>
      <c r="B6979" s="427" t="s">
        <v>562</v>
      </c>
      <c r="C6979" s="428" t="str">
        <f>iferror(vlookup(B6979,Maps!$A$2:$B$111,2,false),"")</f>
        <v>Spot 09 - Gerudo Valley</v>
      </c>
      <c r="D6979" s="427" t="s">
        <v>682</v>
      </c>
      <c r="E6979" s="427" t="s">
        <v>14</v>
      </c>
      <c r="F6979" s="431"/>
      <c r="G6979" s="431"/>
      <c r="H6979" s="427" t="s">
        <v>3084</v>
      </c>
      <c r="I6979" s="341" t="s">
        <v>5756</v>
      </c>
      <c r="J6979" s="430" t="str">
        <f>iferror(vlookup(H6979,Actors!$A$2:$D$472,4,false),"")</f>
        <v>Silver Gauntlets Boulder</v>
      </c>
      <c r="K6979" s="427" t="s">
        <v>28</v>
      </c>
      <c r="L6979" s="427" t="s">
        <v>9846</v>
      </c>
      <c r="M6979" s="380" t="str">
        <f>iferror(vlookup(A6979,Variables!$F$2:$G$2762,2,false),"")</f>
        <v/>
      </c>
      <c r="N6979" s="431" t="s">
        <v>1059</v>
      </c>
    </row>
    <row r="6980">
      <c r="A6980" s="426" t="s">
        <v>9928</v>
      </c>
      <c r="B6980" s="427" t="s">
        <v>562</v>
      </c>
      <c r="C6980" s="428" t="str">
        <f>iferror(vlookup(B6980,Maps!$A$2:$B$111,2,false),"")</f>
        <v>Spot 09 - Gerudo Valley</v>
      </c>
      <c r="D6980" s="427" t="s">
        <v>682</v>
      </c>
      <c r="E6980" s="427" t="s">
        <v>14</v>
      </c>
      <c r="F6980" s="431"/>
      <c r="G6980" s="431"/>
      <c r="H6980" s="427" t="s">
        <v>3084</v>
      </c>
      <c r="I6980" s="341" t="s">
        <v>5756</v>
      </c>
      <c r="J6980" s="430" t="str">
        <f>iferror(vlookup(H6980,Actors!$A$2:$D$472,4,false),"")</f>
        <v>Silver Gauntlets Boulder</v>
      </c>
      <c r="K6980" s="427" t="s">
        <v>28</v>
      </c>
      <c r="L6980" s="427" t="s">
        <v>9846</v>
      </c>
      <c r="M6980" s="380" t="str">
        <f>iferror(vlookup(A6980,Variables!$F$2:$G$2762,2,false),"")</f>
        <v/>
      </c>
      <c r="N6980" s="431" t="s">
        <v>1059</v>
      </c>
    </row>
    <row r="6981">
      <c r="A6981" s="426" t="s">
        <v>9928</v>
      </c>
      <c r="B6981" s="427" t="s">
        <v>562</v>
      </c>
      <c r="C6981" s="428" t="str">
        <f>iferror(vlookup(B6981,Maps!$A$2:$B$111,2,false),"")</f>
        <v>Spot 09 - Gerudo Valley</v>
      </c>
      <c r="D6981" s="427" t="s">
        <v>682</v>
      </c>
      <c r="E6981" s="427" t="s">
        <v>14</v>
      </c>
      <c r="F6981" s="431"/>
      <c r="G6981" s="431"/>
      <c r="H6981" s="427" t="s">
        <v>3084</v>
      </c>
      <c r="I6981" s="341" t="s">
        <v>5756</v>
      </c>
      <c r="J6981" s="430" t="str">
        <f>iferror(vlookup(H6981,Actors!$A$2:$D$472,4,false),"")</f>
        <v>Silver Gauntlets Boulder</v>
      </c>
      <c r="K6981" s="427" t="s">
        <v>28</v>
      </c>
      <c r="L6981" s="427" t="s">
        <v>9846</v>
      </c>
      <c r="M6981" s="380" t="str">
        <f>iferror(vlookup(A6981,Variables!$F$2:$G$2762,2,false),"")</f>
        <v/>
      </c>
      <c r="N6981" s="431" t="s">
        <v>1059</v>
      </c>
    </row>
    <row r="6982">
      <c r="A6982" s="426" t="s">
        <v>9928</v>
      </c>
      <c r="B6982" s="427" t="s">
        <v>562</v>
      </c>
      <c r="C6982" s="428" t="str">
        <f>iferror(vlookup(B6982,Maps!$A$2:$B$111,2,false),"")</f>
        <v>Spot 09 - Gerudo Valley</v>
      </c>
      <c r="D6982" s="427" t="s">
        <v>682</v>
      </c>
      <c r="E6982" s="427" t="s">
        <v>14</v>
      </c>
      <c r="F6982" s="431"/>
      <c r="G6982" s="431"/>
      <c r="H6982" s="427" t="s">
        <v>3084</v>
      </c>
      <c r="I6982" s="341" t="s">
        <v>5756</v>
      </c>
      <c r="J6982" s="430" t="str">
        <f>iferror(vlookup(H6982,Actors!$A$2:$D$472,4,false),"")</f>
        <v>Silver Gauntlets Boulder</v>
      </c>
      <c r="K6982" s="427" t="s">
        <v>28</v>
      </c>
      <c r="L6982" s="427" t="s">
        <v>9846</v>
      </c>
      <c r="M6982" s="380" t="str">
        <f>iferror(vlookup(A6982,Variables!$F$2:$G$2762,2,false),"")</f>
        <v/>
      </c>
      <c r="N6982" s="431" t="s">
        <v>1059</v>
      </c>
    </row>
    <row r="6983">
      <c r="A6983" s="426" t="s">
        <v>9928</v>
      </c>
      <c r="B6983" s="427" t="s">
        <v>562</v>
      </c>
      <c r="C6983" s="428" t="str">
        <f>iferror(vlookup(B6983,Maps!$A$2:$B$111,2,false),"")</f>
        <v>Spot 09 - Gerudo Valley</v>
      </c>
      <c r="D6983" s="427" t="s">
        <v>682</v>
      </c>
      <c r="E6983" s="427" t="s">
        <v>14</v>
      </c>
      <c r="F6983" s="431"/>
      <c r="G6983" s="431"/>
      <c r="H6983" s="427" t="s">
        <v>3084</v>
      </c>
      <c r="I6983" s="341" t="s">
        <v>5756</v>
      </c>
      <c r="J6983" s="430" t="str">
        <f>iferror(vlookup(H6983,Actors!$A$2:$D$472,4,false),"")</f>
        <v>Silver Gauntlets Boulder</v>
      </c>
      <c r="K6983" s="427" t="s">
        <v>28</v>
      </c>
      <c r="L6983" s="427" t="s">
        <v>9846</v>
      </c>
      <c r="M6983" s="380" t="str">
        <f>iferror(vlookup(A6983,Variables!$F$2:$G$2762,2,false),"")</f>
        <v/>
      </c>
      <c r="N6983" s="431" t="s">
        <v>1059</v>
      </c>
    </row>
    <row r="6984">
      <c r="A6984" s="426" t="s">
        <v>8880</v>
      </c>
      <c r="B6984" s="427" t="s">
        <v>562</v>
      </c>
      <c r="C6984" s="428" t="str">
        <f>iferror(vlookup(B6984,Maps!$A$2:$B$111,2,false),"")</f>
        <v>Spot 09 - Gerudo Valley</v>
      </c>
      <c r="D6984" s="427" t="s">
        <v>682</v>
      </c>
      <c r="E6984" s="427" t="s">
        <v>14</v>
      </c>
      <c r="F6984" s="431"/>
      <c r="G6984" s="431"/>
      <c r="H6984" s="427" t="s">
        <v>2980</v>
      </c>
      <c r="I6984" s="341" t="s">
        <v>5592</v>
      </c>
      <c r="J6984" s="430" t="str">
        <f>iferror(vlookup(H6984,Actors!$A$2:$D$472,4,false),"")</f>
        <v>Collectible Field Items (Invisible)</v>
      </c>
      <c r="K6984" s="427" t="s">
        <v>21</v>
      </c>
      <c r="L6984" s="427" t="s">
        <v>8881</v>
      </c>
      <c r="M6984" s="380" t="str">
        <f>iferror(vlookup(A6984,Variables!$F$2:$G$2762,2,false),"")</f>
        <v/>
      </c>
      <c r="N6984" s="431" t="s">
        <v>1059</v>
      </c>
    </row>
    <row r="6985">
      <c r="A6985" s="426" t="s">
        <v>8880</v>
      </c>
      <c r="B6985" s="427" t="s">
        <v>562</v>
      </c>
      <c r="C6985" s="428" t="str">
        <f>iferror(vlookup(B6985,Maps!$A$2:$B$111,2,false),"")</f>
        <v>Spot 09 - Gerudo Valley</v>
      </c>
      <c r="D6985" s="427" t="s">
        <v>682</v>
      </c>
      <c r="E6985" s="427" t="s">
        <v>14</v>
      </c>
      <c r="F6985" s="431"/>
      <c r="G6985" s="431"/>
      <c r="H6985" s="427" t="s">
        <v>2980</v>
      </c>
      <c r="I6985" s="341" t="s">
        <v>5592</v>
      </c>
      <c r="J6985" s="430" t="str">
        <f>iferror(vlookup(H6985,Actors!$A$2:$D$472,4,false),"")</f>
        <v>Collectible Field Items (Invisible)</v>
      </c>
      <c r="K6985" s="427" t="s">
        <v>21</v>
      </c>
      <c r="L6985" s="427" t="s">
        <v>8881</v>
      </c>
      <c r="M6985" s="380" t="str">
        <f>iferror(vlookup(A6985,Variables!$F$2:$G$2762,2,false),"")</f>
        <v/>
      </c>
      <c r="N6985" s="431" t="s">
        <v>1059</v>
      </c>
    </row>
    <row r="6986">
      <c r="A6986" s="426" t="s">
        <v>10399</v>
      </c>
      <c r="B6986" s="427" t="s">
        <v>562</v>
      </c>
      <c r="C6986" s="428" t="str">
        <f>iferror(vlookup(B6986,Maps!$A$2:$B$111,2,false),"")</f>
        <v>Spot 09 - Gerudo Valley</v>
      </c>
      <c r="D6986" s="427" t="s">
        <v>682</v>
      </c>
      <c r="E6986" s="427" t="s">
        <v>14</v>
      </c>
      <c r="F6986" s="431"/>
      <c r="G6986" s="431"/>
      <c r="H6986" s="427" t="s">
        <v>3084</v>
      </c>
      <c r="I6986" s="341" t="s">
        <v>5756</v>
      </c>
      <c r="J6986" s="430" t="str">
        <f>iferror(vlookup(H6986,Actors!$A$2:$D$472,4,false),"")</f>
        <v>Silver Gauntlets Boulder</v>
      </c>
      <c r="K6986" s="427" t="s">
        <v>28</v>
      </c>
      <c r="L6986" s="427" t="s">
        <v>7435</v>
      </c>
      <c r="M6986" s="380" t="str">
        <f>iferror(vlookup(A6986,Variables!$F$2:$G$2762,2,false),"")</f>
        <v/>
      </c>
      <c r="N6986" s="431" t="s">
        <v>1059</v>
      </c>
    </row>
    <row r="6987">
      <c r="A6987" s="426" t="s">
        <v>10399</v>
      </c>
      <c r="B6987" s="427" t="s">
        <v>562</v>
      </c>
      <c r="C6987" s="428" t="str">
        <f>iferror(vlookup(B6987,Maps!$A$2:$B$111,2,false),"")</f>
        <v>Spot 09 - Gerudo Valley</v>
      </c>
      <c r="D6987" s="427" t="s">
        <v>682</v>
      </c>
      <c r="E6987" s="427" t="s">
        <v>14</v>
      </c>
      <c r="F6987" s="431"/>
      <c r="G6987" s="431"/>
      <c r="H6987" s="427" t="s">
        <v>3084</v>
      </c>
      <c r="I6987" s="341" t="s">
        <v>5756</v>
      </c>
      <c r="J6987" s="430" t="str">
        <f>iferror(vlookup(H6987,Actors!$A$2:$D$472,4,false),"")</f>
        <v>Silver Gauntlets Boulder</v>
      </c>
      <c r="K6987" s="427" t="s">
        <v>28</v>
      </c>
      <c r="L6987" s="427" t="s">
        <v>7435</v>
      </c>
      <c r="M6987" s="380" t="str">
        <f>iferror(vlookup(A6987,Variables!$F$2:$G$2762,2,false),"")</f>
        <v/>
      </c>
      <c r="N6987" s="431" t="s">
        <v>1059</v>
      </c>
    </row>
    <row r="6988">
      <c r="A6988" s="426" t="s">
        <v>10399</v>
      </c>
      <c r="B6988" s="427" t="s">
        <v>562</v>
      </c>
      <c r="C6988" s="428" t="str">
        <f>iferror(vlookup(B6988,Maps!$A$2:$B$111,2,false),"")</f>
        <v>Spot 09 - Gerudo Valley</v>
      </c>
      <c r="D6988" s="427" t="s">
        <v>682</v>
      </c>
      <c r="E6988" s="427" t="s">
        <v>14</v>
      </c>
      <c r="F6988" s="431"/>
      <c r="G6988" s="431"/>
      <c r="H6988" s="427" t="s">
        <v>3084</v>
      </c>
      <c r="I6988" s="341" t="s">
        <v>5756</v>
      </c>
      <c r="J6988" s="430" t="str">
        <f>iferror(vlookup(H6988,Actors!$A$2:$D$472,4,false),"")</f>
        <v>Silver Gauntlets Boulder</v>
      </c>
      <c r="K6988" s="427" t="s">
        <v>28</v>
      </c>
      <c r="L6988" s="427" t="s">
        <v>7435</v>
      </c>
      <c r="M6988" s="380" t="str">
        <f>iferror(vlookup(A6988,Variables!$F$2:$G$2762,2,false),"")</f>
        <v/>
      </c>
      <c r="N6988" s="431" t="s">
        <v>1059</v>
      </c>
    </row>
    <row r="6989">
      <c r="A6989" s="426" t="s">
        <v>10375</v>
      </c>
      <c r="B6989" s="427" t="s">
        <v>562</v>
      </c>
      <c r="C6989" s="428" t="str">
        <f>iferror(vlookup(B6989,Maps!$A$2:$B$111,2,false),"")</f>
        <v>Spot 09 - Gerudo Valley</v>
      </c>
      <c r="D6989" s="427" t="s">
        <v>682</v>
      </c>
      <c r="E6989" s="427" t="s">
        <v>14</v>
      </c>
      <c r="F6989" s="431"/>
      <c r="G6989" s="431"/>
      <c r="H6989" s="427" t="s">
        <v>3240</v>
      </c>
      <c r="I6989" s="341" t="s">
        <v>6052</v>
      </c>
      <c r="J6989" s="430" t="str">
        <f>iferror(vlookup(H6989,Actors!$A$2:$D$472,4,false),"")</f>
        <v>Gossip Stone</v>
      </c>
      <c r="K6989" s="427" t="s">
        <v>3172</v>
      </c>
      <c r="L6989" s="427" t="s">
        <v>8221</v>
      </c>
      <c r="M6989" s="380" t="str">
        <f>iferror(vlookup(A6989,Variables!$F$2:$G$2762,2,false),"")</f>
        <v/>
      </c>
      <c r="N6989" s="431" t="s">
        <v>1059</v>
      </c>
    </row>
    <row r="6990">
      <c r="A6990" s="426" t="s">
        <v>10400</v>
      </c>
      <c r="B6990" s="427" t="s">
        <v>562</v>
      </c>
      <c r="C6990" s="428" t="str">
        <f>iferror(vlookup(B6990,Maps!$A$2:$B$111,2,false),"")</f>
        <v>Spot 09 - Gerudo Valley</v>
      </c>
      <c r="D6990" s="427" t="s">
        <v>682</v>
      </c>
      <c r="E6990" s="427" t="s">
        <v>14</v>
      </c>
      <c r="F6990" s="431"/>
      <c r="G6990" s="431"/>
      <c r="H6990" s="427" t="s">
        <v>2788</v>
      </c>
      <c r="I6990" s="341" t="s">
        <v>5273</v>
      </c>
      <c r="J6990" s="430" t="str">
        <f>iferror(vlookup(H6990,Actors!$A$2:$D$472,4,false),"")</f>
        <v>Skullwalltula</v>
      </c>
      <c r="K6990" s="427" t="s">
        <v>265</v>
      </c>
      <c r="L6990" s="427" t="s">
        <v>10401</v>
      </c>
      <c r="M6990" s="380" t="str">
        <f>iferror(vlookup(A6990,Variables!$F$2:$G$2762,2,false),"")</f>
        <v/>
      </c>
      <c r="N6990" s="431" t="s">
        <v>1059</v>
      </c>
    </row>
    <row r="6991">
      <c r="A6991" s="426" t="s">
        <v>10402</v>
      </c>
      <c r="B6991" s="427" t="s">
        <v>562</v>
      </c>
      <c r="C6991" s="428" t="str">
        <f>iferror(vlookup(B6991,Maps!$A$2:$B$111,2,false),"")</f>
        <v>Spot 09 - Gerudo Valley</v>
      </c>
      <c r="D6991" s="427" t="s">
        <v>682</v>
      </c>
      <c r="E6991" s="427" t="s">
        <v>14</v>
      </c>
      <c r="F6991" s="431"/>
      <c r="G6991" s="431"/>
      <c r="H6991" s="427" t="s">
        <v>2788</v>
      </c>
      <c r="I6991" s="341" t="s">
        <v>5273</v>
      </c>
      <c r="J6991" s="430" t="str">
        <f>iferror(vlookup(H6991,Actors!$A$2:$D$472,4,false),"")</f>
        <v>Skullwalltula</v>
      </c>
      <c r="K6991" s="427" t="s">
        <v>265</v>
      </c>
      <c r="L6991" s="427" t="s">
        <v>10403</v>
      </c>
      <c r="M6991" s="380" t="str">
        <f>iferror(vlookup(A6991,Variables!$F$2:$G$2762,2,false),"")</f>
        <v/>
      </c>
      <c r="N6991" s="431" t="s">
        <v>1059</v>
      </c>
    </row>
    <row r="6992">
      <c r="A6992" s="426" t="s">
        <v>10404</v>
      </c>
      <c r="B6992" s="427" t="s">
        <v>562</v>
      </c>
      <c r="C6992" s="428" t="str">
        <f>iferror(vlookup(B6992,Maps!$A$2:$B$111,2,false),"")</f>
        <v>Spot 09 - Gerudo Valley</v>
      </c>
      <c r="D6992" s="427" t="s">
        <v>682</v>
      </c>
      <c r="E6992" s="427" t="s">
        <v>14</v>
      </c>
      <c r="F6992" s="431"/>
      <c r="G6992" s="431"/>
      <c r="H6992" s="427" t="s">
        <v>82</v>
      </c>
      <c r="I6992" s="341" t="s">
        <v>4934</v>
      </c>
      <c r="J6992" s="430" t="str">
        <f>iferror(vlookup(H6992,Actors!$A$2:$D$472,4,false),"")</f>
        <v>Treasure Chest</v>
      </c>
      <c r="K6992" s="427" t="s">
        <v>110</v>
      </c>
      <c r="L6992" s="427" t="s">
        <v>10405</v>
      </c>
      <c r="M6992" s="380" t="str">
        <f>iferror(vlookup(A6992,Variables!$F$2:$G$2762,2,false),"")</f>
        <v>Small Chest - Purple Rupee</v>
      </c>
      <c r="N6992" s="431" t="s">
        <v>1059</v>
      </c>
    </row>
    <row r="6993">
      <c r="A6993" s="426" t="s">
        <v>9893</v>
      </c>
      <c r="B6993" s="427" t="s">
        <v>562</v>
      </c>
      <c r="C6993" s="428" t="str">
        <f>iferror(vlookup(B6993,Maps!$A$2:$B$111,2,false),"")</f>
        <v>Spot 09 - Gerudo Valley</v>
      </c>
      <c r="D6993" s="427" t="s">
        <v>682</v>
      </c>
      <c r="E6993" s="427" t="s">
        <v>14</v>
      </c>
      <c r="F6993" s="431"/>
      <c r="G6993" s="431"/>
      <c r="H6993" s="427" t="s">
        <v>398</v>
      </c>
      <c r="I6993" s="496" t="s">
        <v>5044</v>
      </c>
      <c r="J6993" s="432" t="str">
        <f>iferror(vlookup(H6993,Actors!$A$2:$D$472,4,false),"")</f>
        <v>Directional Sign &amp; Square Sign [Early]</v>
      </c>
      <c r="K6993" s="433" t="s">
        <v>12</v>
      </c>
      <c r="L6993" s="427" t="s">
        <v>2969</v>
      </c>
      <c r="M6993" s="380" t="str">
        <f>iferror(vlookup(A6993,Variables!$F$2:$G$2762,2,false),"")</f>
        <v>Directional Sign - Hyrule Field</v>
      </c>
      <c r="N6993" s="434" t="s">
        <v>1059</v>
      </c>
    </row>
    <row r="6994">
      <c r="A6994" s="426" t="s">
        <v>10384</v>
      </c>
      <c r="B6994" s="427" t="s">
        <v>562</v>
      </c>
      <c r="C6994" s="428" t="str">
        <f>iferror(vlookup(B6994,Maps!$A$2:$B$111,2,false),"")</f>
        <v>Spot 09 - Gerudo Valley</v>
      </c>
      <c r="D6994" s="427" t="s">
        <v>682</v>
      </c>
      <c r="E6994" s="427" t="s">
        <v>14</v>
      </c>
      <c r="F6994" s="431"/>
      <c r="G6994" s="431"/>
      <c r="H6994" s="427" t="s">
        <v>3067</v>
      </c>
      <c r="I6994" s="341" t="s">
        <v>5719</v>
      </c>
      <c r="J6994" s="430" t="str">
        <f>iferror(vlookup(H6994,Actors!$A$2:$D$472,4,false),"")</f>
        <v>Square Sign</v>
      </c>
      <c r="K6994" s="427" t="s">
        <v>3030</v>
      </c>
      <c r="L6994" s="427" t="s">
        <v>3826</v>
      </c>
      <c r="M6994" s="380" t="str">
        <f>iferror(vlookup(A6994,Variables!$F$2:$G$2762,2,false),"")</f>
        <v>No Diving Allowed / –It won’t do you any good!</v>
      </c>
      <c r="N6994" s="431" t="s">
        <v>1059</v>
      </c>
    </row>
    <row r="6995">
      <c r="A6995" s="386" t="s">
        <v>10372</v>
      </c>
      <c r="B6995" s="387" t="s">
        <v>562</v>
      </c>
      <c r="C6995" s="388" t="str">
        <f>iferror(vlookup(B6995,Maps!$A$2:$B$111,2,false),"")</f>
        <v>Spot 09 - Gerudo Valley</v>
      </c>
      <c r="D6995" s="387" t="s">
        <v>686</v>
      </c>
      <c r="E6995" s="387" t="s">
        <v>14</v>
      </c>
      <c r="F6995" s="389"/>
      <c r="G6995" s="389"/>
      <c r="H6995" s="387" t="s">
        <v>2850</v>
      </c>
      <c r="I6995" s="390" t="s">
        <v>5367</v>
      </c>
      <c r="J6995" s="284" t="str">
        <f>iferror(vlookup(H6995,Actors!$A$2:$D$472,4,false),"")</f>
        <v>Gerudo Valley Objects</v>
      </c>
      <c r="K6995" s="393" t="s">
        <v>2830</v>
      </c>
      <c r="L6995" s="387" t="s">
        <v>21</v>
      </c>
      <c r="M6995" s="392" t="str">
        <f>iferror(vlookup(A6995,Variables!$F$2:$G$2762,2,false),"")</f>
        <v/>
      </c>
      <c r="N6995" s="394" t="s">
        <v>1059</v>
      </c>
    </row>
    <row r="6996">
      <c r="A6996" s="386" t="s">
        <v>10370</v>
      </c>
      <c r="B6996" s="387" t="s">
        <v>562</v>
      </c>
      <c r="C6996" s="388" t="str">
        <f>iferror(vlookup(B6996,Maps!$A$2:$B$111,2,false),"")</f>
        <v>Spot 09 - Gerudo Valley</v>
      </c>
      <c r="D6996" s="387" t="s">
        <v>686</v>
      </c>
      <c r="E6996" s="387" t="s">
        <v>14</v>
      </c>
      <c r="F6996" s="389"/>
      <c r="G6996" s="389"/>
      <c r="H6996" s="387" t="s">
        <v>2850</v>
      </c>
      <c r="I6996" s="390" t="s">
        <v>5367</v>
      </c>
      <c r="J6996" s="284" t="str">
        <f>iferror(vlookup(H6996,Actors!$A$2:$D$472,4,false),"")</f>
        <v>Gerudo Valley Objects</v>
      </c>
      <c r="K6996" s="393" t="s">
        <v>2830</v>
      </c>
      <c r="L6996" s="387" t="s">
        <v>35</v>
      </c>
      <c r="M6996" s="392" t="str">
        <f>iferror(vlookup(A6996,Variables!$F$2:$G$2762,2,false),"")</f>
        <v/>
      </c>
      <c r="N6996" s="394" t="s">
        <v>1059</v>
      </c>
    </row>
    <row r="6997">
      <c r="A6997" s="386" t="s">
        <v>10264</v>
      </c>
      <c r="B6997" s="387" t="s">
        <v>562</v>
      </c>
      <c r="C6997" s="388" t="str">
        <f>iferror(vlookup(B6997,Maps!$A$2:$B$111,2,false),"")</f>
        <v>Spot 09 - Gerudo Valley</v>
      </c>
      <c r="D6997" s="387" t="s">
        <v>686</v>
      </c>
      <c r="E6997" s="387" t="s">
        <v>14</v>
      </c>
      <c r="F6997" s="389"/>
      <c r="G6997" s="389"/>
      <c r="H6997" s="387" t="s">
        <v>215</v>
      </c>
      <c r="I6997" s="390" t="s">
        <v>5050</v>
      </c>
      <c r="J6997" s="391" t="str">
        <f>iferror(vlookup(H6997,Actors!$A$2:$D$472,4,false),"")</f>
        <v>Sound Effects I</v>
      </c>
      <c r="K6997" s="387" t="s">
        <v>21</v>
      </c>
      <c r="L6997" s="387" t="s">
        <v>35</v>
      </c>
      <c r="M6997" s="392" t="str">
        <f>iferror(vlookup(A6997,Variables!$F$2:$G$2762,2,false),"")</f>
        <v>Background Noise - Waterfall Rushing</v>
      </c>
      <c r="N6997" s="389" t="s">
        <v>1059</v>
      </c>
    </row>
    <row r="6998">
      <c r="A6998" s="386" t="s">
        <v>7954</v>
      </c>
      <c r="B6998" s="387" t="s">
        <v>562</v>
      </c>
      <c r="C6998" s="388" t="str">
        <f>iferror(vlookup(B6998,Maps!$A$2:$B$111,2,false),"")</f>
        <v>Spot 09 - Gerudo Valley</v>
      </c>
      <c r="D6998" s="387" t="s">
        <v>686</v>
      </c>
      <c r="E6998" s="387" t="s">
        <v>14</v>
      </c>
      <c r="F6998" s="389"/>
      <c r="G6998" s="389"/>
      <c r="H6998" s="387" t="s">
        <v>215</v>
      </c>
      <c r="I6998" s="390" t="s">
        <v>5050</v>
      </c>
      <c r="J6998" s="391" t="str">
        <f>iferror(vlookup(H6998,Actors!$A$2:$D$472,4,false),"")</f>
        <v>Sound Effects I</v>
      </c>
      <c r="K6998" s="387" t="s">
        <v>21</v>
      </c>
      <c r="L6998" s="387" t="s">
        <v>12</v>
      </c>
      <c r="M6998" s="392" t="str">
        <f>iferror(vlookup(A6998,Variables!$F$2:$G$2762,2,false),"")</f>
        <v>Background Noise - Water Flowing</v>
      </c>
      <c r="N6998" s="389" t="s">
        <v>1059</v>
      </c>
    </row>
    <row r="6999">
      <c r="A6999" s="386" t="s">
        <v>10370</v>
      </c>
      <c r="B6999" s="387" t="s">
        <v>562</v>
      </c>
      <c r="C6999" s="388" t="str">
        <f>iferror(vlookup(B6999,Maps!$A$2:$B$111,2,false),"")</f>
        <v>Spot 09 - Gerudo Valley</v>
      </c>
      <c r="D6999" s="387" t="s">
        <v>686</v>
      </c>
      <c r="E6999" s="387" t="s">
        <v>14</v>
      </c>
      <c r="F6999" s="389"/>
      <c r="G6999" s="389"/>
      <c r="H6999" s="387" t="s">
        <v>2850</v>
      </c>
      <c r="I6999" s="390" t="s">
        <v>5367</v>
      </c>
      <c r="J6999" s="284" t="str">
        <f>iferror(vlookup(H6999,Actors!$A$2:$D$472,4,false),"")</f>
        <v>Gerudo Valley Objects</v>
      </c>
      <c r="K6999" s="393" t="s">
        <v>2830</v>
      </c>
      <c r="L6999" s="387" t="s">
        <v>35</v>
      </c>
      <c r="M6999" s="392" t="str">
        <f>iferror(vlookup(A6999,Variables!$F$2:$G$2762,2,false),"")</f>
        <v/>
      </c>
      <c r="N6999" s="394" t="s">
        <v>1059</v>
      </c>
    </row>
    <row r="7000">
      <c r="A7000" s="386" t="s">
        <v>10373</v>
      </c>
      <c r="B7000" s="387" t="s">
        <v>562</v>
      </c>
      <c r="C7000" s="388" t="str">
        <f>iferror(vlookup(B7000,Maps!$A$2:$B$111,2,false),"")</f>
        <v>Spot 09 - Gerudo Valley</v>
      </c>
      <c r="D7000" s="387" t="s">
        <v>686</v>
      </c>
      <c r="E7000" s="387" t="s">
        <v>14</v>
      </c>
      <c r="F7000" s="389"/>
      <c r="G7000" s="389"/>
      <c r="H7000" s="387" t="s">
        <v>2850</v>
      </c>
      <c r="I7000" s="390" t="s">
        <v>5367</v>
      </c>
      <c r="J7000" s="284" t="str">
        <f>iferror(vlookup(H7000,Actors!$A$2:$D$472,4,false),"")</f>
        <v>Gerudo Valley Objects</v>
      </c>
      <c r="K7000" s="393" t="s">
        <v>2830</v>
      </c>
      <c r="L7000" s="387" t="s">
        <v>12</v>
      </c>
      <c r="M7000" s="392" t="str">
        <f>iferror(vlookup(A7000,Variables!$F$2:$G$2762,2,false),"")</f>
        <v/>
      </c>
      <c r="N7000" s="394" t="s">
        <v>1059</v>
      </c>
    </row>
    <row r="7001">
      <c r="A7001" s="386" t="s">
        <v>10371</v>
      </c>
      <c r="B7001" s="387" t="s">
        <v>562</v>
      </c>
      <c r="C7001" s="388" t="str">
        <f>iferror(vlookup(B7001,Maps!$A$2:$B$111,2,false),"")</f>
        <v>Spot 09 - Gerudo Valley</v>
      </c>
      <c r="D7001" s="387" t="s">
        <v>686</v>
      </c>
      <c r="E7001" s="387" t="s">
        <v>14</v>
      </c>
      <c r="F7001" s="389"/>
      <c r="G7001" s="389"/>
      <c r="H7001" s="387" t="s">
        <v>2850</v>
      </c>
      <c r="I7001" s="390" t="s">
        <v>5367</v>
      </c>
      <c r="J7001" s="284" t="str">
        <f>iferror(vlookup(H7001,Actors!$A$2:$D$472,4,false),"")</f>
        <v>Gerudo Valley Objects</v>
      </c>
      <c r="K7001" s="393" t="s">
        <v>2830</v>
      </c>
      <c r="L7001" s="387" t="s">
        <v>28</v>
      </c>
      <c r="M7001" s="392" t="str">
        <f>iferror(vlookup(A7001,Variables!$F$2:$G$2762,2,false),"")</f>
        <v>Child Bridge</v>
      </c>
      <c r="N7001" s="394" t="s">
        <v>1059</v>
      </c>
    </row>
    <row r="7002">
      <c r="A7002" s="386" t="s">
        <v>10374</v>
      </c>
      <c r="B7002" s="387" t="s">
        <v>562</v>
      </c>
      <c r="C7002" s="388" t="str">
        <f>iferror(vlookup(B7002,Maps!$A$2:$B$111,2,false),"")</f>
        <v>Spot 09 - Gerudo Valley</v>
      </c>
      <c r="D7002" s="387" t="s">
        <v>686</v>
      </c>
      <c r="E7002" s="387" t="s">
        <v>14</v>
      </c>
      <c r="F7002" s="389"/>
      <c r="G7002" s="389"/>
      <c r="H7002" s="387" t="s">
        <v>2850</v>
      </c>
      <c r="I7002" s="390" t="s">
        <v>5367</v>
      </c>
      <c r="J7002" s="284" t="str">
        <f>iferror(vlookup(H7002,Actors!$A$2:$D$472,4,false),"")</f>
        <v>Gerudo Valley Objects</v>
      </c>
      <c r="K7002" s="393" t="s">
        <v>2830</v>
      </c>
      <c r="L7002" s="387" t="s">
        <v>42</v>
      </c>
      <c r="M7002" s="392" t="str">
        <f>iferror(vlookup(A7002,Variables!$F$2:$G$2762,2,false),"")</f>
        <v/>
      </c>
      <c r="N7002" s="394" t="s">
        <v>1059</v>
      </c>
    </row>
    <row r="7003">
      <c r="A7003" s="426" t="s">
        <v>10406</v>
      </c>
      <c r="B7003" s="427" t="s">
        <v>562</v>
      </c>
      <c r="C7003" s="428" t="str">
        <f>iferror(vlookup(B7003,Maps!$A$2:$B$111,2,false),"")</f>
        <v>Spot 09 - Gerudo Valley</v>
      </c>
      <c r="D7003" s="427" t="s">
        <v>688</v>
      </c>
      <c r="E7003" s="427" t="s">
        <v>14</v>
      </c>
      <c r="F7003" s="431"/>
      <c r="G7003" s="431"/>
      <c r="H7003" s="427" t="s">
        <v>2776</v>
      </c>
      <c r="I7003" s="341" t="s">
        <v>5250</v>
      </c>
      <c r="J7003" s="432" t="str">
        <f>iferror(vlookup(H7003,Actors!$A$2:$D$472,4,false),"")</f>
        <v/>
      </c>
      <c r="K7003" s="433" t="s">
        <v>21</v>
      </c>
      <c r="L7003" s="427" t="s">
        <v>28</v>
      </c>
      <c r="M7003" s="380" t="str">
        <f>iferror(vlookup(A7003,Variables!$F$2:$G$2762,2,false),"")</f>
        <v>Blanks Out the World ??? (0092)</v>
      </c>
      <c r="N7003" s="434" t="s">
        <v>1059</v>
      </c>
    </row>
    <row r="7004">
      <c r="A7004" s="426" t="s">
        <v>10407</v>
      </c>
      <c r="B7004" s="427" t="s">
        <v>562</v>
      </c>
      <c r="C7004" s="428" t="str">
        <f>iferror(vlookup(B7004,Maps!$A$2:$B$111,2,false),"")</f>
        <v>Spot 09 - Gerudo Valley</v>
      </c>
      <c r="D7004" s="427" t="s">
        <v>688</v>
      </c>
      <c r="E7004" s="427" t="s">
        <v>14</v>
      </c>
      <c r="F7004" s="431"/>
      <c r="G7004" s="431"/>
      <c r="H7004" s="427" t="s">
        <v>2776</v>
      </c>
      <c r="I7004" s="341" t="s">
        <v>5250</v>
      </c>
      <c r="J7004" s="432" t="str">
        <f>iferror(vlookup(H7004,Actors!$A$2:$D$472,4,false),"")</f>
        <v/>
      </c>
      <c r="K7004" s="433" t="s">
        <v>21</v>
      </c>
      <c r="L7004" s="427" t="s">
        <v>35</v>
      </c>
      <c r="M7004" s="380" t="str">
        <f>iferror(vlookup(A7004,Variables!$F$2:$G$2762,2,false),"")</f>
        <v>Blanks Out the World ??? (0092)</v>
      </c>
      <c r="N7004" s="434" t="s">
        <v>1059</v>
      </c>
    </row>
    <row r="7005">
      <c r="A7005" s="426" t="s">
        <v>10408</v>
      </c>
      <c r="B7005" s="427" t="s">
        <v>562</v>
      </c>
      <c r="C7005" s="428" t="str">
        <f>iferror(vlookup(B7005,Maps!$A$2:$B$111,2,false),"")</f>
        <v>Spot 09 - Gerudo Valley</v>
      </c>
      <c r="D7005" s="427" t="s">
        <v>688</v>
      </c>
      <c r="E7005" s="427" t="s">
        <v>14</v>
      </c>
      <c r="F7005" s="431"/>
      <c r="G7005" s="431"/>
      <c r="H7005" s="427" t="s">
        <v>2776</v>
      </c>
      <c r="I7005" s="341" t="s">
        <v>5250</v>
      </c>
      <c r="J7005" s="432" t="str">
        <f>iferror(vlookup(H7005,Actors!$A$2:$D$472,4,false),"")</f>
        <v/>
      </c>
      <c r="K7005" s="433" t="s">
        <v>21</v>
      </c>
      <c r="L7005" s="427" t="s">
        <v>42</v>
      </c>
      <c r="M7005" s="380" t="str">
        <f>iferror(vlookup(A7005,Variables!$F$2:$G$2762,2,false),"")</f>
        <v>Blanks Out the World ??? (0092)</v>
      </c>
      <c r="N7005" s="434" t="s">
        <v>1059</v>
      </c>
    </row>
    <row r="7006">
      <c r="A7006" s="426" t="s">
        <v>10409</v>
      </c>
      <c r="B7006" s="427" t="s">
        <v>562</v>
      </c>
      <c r="C7006" s="428" t="str">
        <f>iferror(vlookup(B7006,Maps!$A$2:$B$111,2,false),"")</f>
        <v>Spot 09 - Gerudo Valley</v>
      </c>
      <c r="D7006" s="427" t="s">
        <v>688</v>
      </c>
      <c r="E7006" s="427" t="s">
        <v>14</v>
      </c>
      <c r="F7006" s="431"/>
      <c r="G7006" s="431"/>
      <c r="H7006" s="427" t="s">
        <v>2776</v>
      </c>
      <c r="I7006" s="341" t="s">
        <v>5250</v>
      </c>
      <c r="J7006" s="432" t="str">
        <f>iferror(vlookup(H7006,Actors!$A$2:$D$472,4,false),"")</f>
        <v/>
      </c>
      <c r="K7006" s="433" t="s">
        <v>21</v>
      </c>
      <c r="L7006" s="427" t="s">
        <v>48</v>
      </c>
      <c r="M7006" s="380" t="str">
        <f>iferror(vlookup(A7006,Variables!$F$2:$G$2762,2,false),"")</f>
        <v>Blanks Out the World ??? (0092)</v>
      </c>
      <c r="N7006" s="434" t="s">
        <v>1059</v>
      </c>
    </row>
    <row r="7007">
      <c r="A7007" s="426" t="s">
        <v>10410</v>
      </c>
      <c r="B7007" s="427" t="s">
        <v>562</v>
      </c>
      <c r="C7007" s="428" t="str">
        <f>iferror(vlookup(B7007,Maps!$A$2:$B$111,2,false),"")</f>
        <v>Spot 09 - Gerudo Valley</v>
      </c>
      <c r="D7007" s="427" t="s">
        <v>688</v>
      </c>
      <c r="E7007" s="427" t="s">
        <v>14</v>
      </c>
      <c r="F7007" s="431"/>
      <c r="G7007" s="431"/>
      <c r="H7007" s="427" t="s">
        <v>2776</v>
      </c>
      <c r="I7007" s="341" t="s">
        <v>5250</v>
      </c>
      <c r="J7007" s="432" t="str">
        <f>iferror(vlookup(H7007,Actors!$A$2:$D$472,4,false),"")</f>
        <v/>
      </c>
      <c r="K7007" s="433" t="s">
        <v>21</v>
      </c>
      <c r="L7007" s="427" t="s">
        <v>55</v>
      </c>
      <c r="M7007" s="380" t="str">
        <f>iferror(vlookup(A7007,Variables!$F$2:$G$2762,2,false),"")</f>
        <v>Blanks Out the World ??? (0092)</v>
      </c>
      <c r="N7007" s="434" t="s">
        <v>1059</v>
      </c>
    </row>
    <row r="7008">
      <c r="A7008" s="426" t="s">
        <v>10372</v>
      </c>
      <c r="B7008" s="427" t="s">
        <v>562</v>
      </c>
      <c r="C7008" s="428" t="str">
        <f>iferror(vlookup(B7008,Maps!$A$2:$B$111,2,false),"")</f>
        <v>Spot 09 - Gerudo Valley</v>
      </c>
      <c r="D7008" s="427" t="s">
        <v>688</v>
      </c>
      <c r="E7008" s="427" t="s">
        <v>14</v>
      </c>
      <c r="F7008" s="431"/>
      <c r="G7008" s="431"/>
      <c r="H7008" s="427" t="s">
        <v>2850</v>
      </c>
      <c r="I7008" s="341" t="s">
        <v>5367</v>
      </c>
      <c r="J7008" s="432" t="str">
        <f>iferror(vlookup(H7008,Actors!$A$2:$D$472,4,false),"")</f>
        <v>Gerudo Valley Objects</v>
      </c>
      <c r="K7008" s="433" t="s">
        <v>2830</v>
      </c>
      <c r="L7008" s="427" t="s">
        <v>21</v>
      </c>
      <c r="M7008" s="380" t="str">
        <f>iferror(vlookup(A7008,Variables!$F$2:$G$2762,2,false),"")</f>
        <v/>
      </c>
      <c r="N7008" s="434" t="s">
        <v>1059</v>
      </c>
    </row>
    <row r="7009">
      <c r="A7009" s="426" t="s">
        <v>10370</v>
      </c>
      <c r="B7009" s="427" t="s">
        <v>562</v>
      </c>
      <c r="C7009" s="428" t="str">
        <f>iferror(vlookup(B7009,Maps!$A$2:$B$111,2,false),"")</f>
        <v>Spot 09 - Gerudo Valley</v>
      </c>
      <c r="D7009" s="427" t="s">
        <v>688</v>
      </c>
      <c r="E7009" s="427" t="s">
        <v>14</v>
      </c>
      <c r="F7009" s="431"/>
      <c r="G7009" s="431"/>
      <c r="H7009" s="427" t="s">
        <v>2850</v>
      </c>
      <c r="I7009" s="341" t="s">
        <v>5367</v>
      </c>
      <c r="J7009" s="432" t="str">
        <f>iferror(vlookup(H7009,Actors!$A$2:$D$472,4,false),"")</f>
        <v>Gerudo Valley Objects</v>
      </c>
      <c r="K7009" s="433" t="s">
        <v>2830</v>
      </c>
      <c r="L7009" s="427" t="s">
        <v>35</v>
      </c>
      <c r="M7009" s="380" t="str">
        <f>iferror(vlookup(A7009,Variables!$F$2:$G$2762,2,false),"")</f>
        <v/>
      </c>
      <c r="N7009" s="434" t="s">
        <v>1059</v>
      </c>
    </row>
    <row r="7010">
      <c r="A7010" s="426" t="s">
        <v>10264</v>
      </c>
      <c r="B7010" s="427" t="s">
        <v>562</v>
      </c>
      <c r="C7010" s="428" t="str">
        <f>iferror(vlookup(B7010,Maps!$A$2:$B$111,2,false),"")</f>
        <v>Spot 09 - Gerudo Valley</v>
      </c>
      <c r="D7010" s="427" t="s">
        <v>688</v>
      </c>
      <c r="E7010" s="427" t="s">
        <v>14</v>
      </c>
      <c r="F7010" s="431"/>
      <c r="G7010" s="431"/>
      <c r="H7010" s="427" t="s">
        <v>215</v>
      </c>
      <c r="I7010" s="341" t="s">
        <v>5050</v>
      </c>
      <c r="J7010" s="430" t="str">
        <f>iferror(vlookup(H7010,Actors!$A$2:$D$472,4,false),"")</f>
        <v>Sound Effects I</v>
      </c>
      <c r="K7010" s="427" t="s">
        <v>21</v>
      </c>
      <c r="L7010" s="427" t="s">
        <v>35</v>
      </c>
      <c r="M7010" s="380" t="str">
        <f>iferror(vlookup(A7010,Variables!$F$2:$G$2762,2,false),"")</f>
        <v>Background Noise - Waterfall Rushing</v>
      </c>
      <c r="N7010" s="431" t="s">
        <v>1059</v>
      </c>
    </row>
    <row r="7011">
      <c r="A7011" s="426" t="s">
        <v>7954</v>
      </c>
      <c r="B7011" s="427" t="s">
        <v>562</v>
      </c>
      <c r="C7011" s="428" t="str">
        <f>iferror(vlookup(B7011,Maps!$A$2:$B$111,2,false),"")</f>
        <v>Spot 09 - Gerudo Valley</v>
      </c>
      <c r="D7011" s="427" t="s">
        <v>688</v>
      </c>
      <c r="E7011" s="427" t="s">
        <v>14</v>
      </c>
      <c r="F7011" s="431"/>
      <c r="G7011" s="431"/>
      <c r="H7011" s="427" t="s">
        <v>215</v>
      </c>
      <c r="I7011" s="341" t="s">
        <v>5050</v>
      </c>
      <c r="J7011" s="430" t="str">
        <f>iferror(vlookup(H7011,Actors!$A$2:$D$472,4,false),"")</f>
        <v>Sound Effects I</v>
      </c>
      <c r="K7011" s="427" t="s">
        <v>21</v>
      </c>
      <c r="L7011" s="427" t="s">
        <v>12</v>
      </c>
      <c r="M7011" s="380" t="str">
        <f>iferror(vlookup(A7011,Variables!$F$2:$G$2762,2,false),"")</f>
        <v>Background Noise - Water Flowing</v>
      </c>
      <c r="N7011" s="431" t="s">
        <v>1059</v>
      </c>
    </row>
    <row r="7012">
      <c r="A7012" s="426" t="s">
        <v>10370</v>
      </c>
      <c r="B7012" s="427" t="s">
        <v>562</v>
      </c>
      <c r="C7012" s="428" t="str">
        <f>iferror(vlookup(B7012,Maps!$A$2:$B$111,2,false),"")</f>
        <v>Spot 09 - Gerudo Valley</v>
      </c>
      <c r="D7012" s="427" t="s">
        <v>688</v>
      </c>
      <c r="E7012" s="427" t="s">
        <v>14</v>
      </c>
      <c r="F7012" s="431"/>
      <c r="G7012" s="431"/>
      <c r="H7012" s="427" t="s">
        <v>2850</v>
      </c>
      <c r="I7012" s="341" t="s">
        <v>5367</v>
      </c>
      <c r="J7012" s="432" t="str">
        <f>iferror(vlookup(H7012,Actors!$A$2:$D$472,4,false),"")</f>
        <v>Gerudo Valley Objects</v>
      </c>
      <c r="K7012" s="433" t="s">
        <v>2830</v>
      </c>
      <c r="L7012" s="427" t="s">
        <v>35</v>
      </c>
      <c r="M7012" s="380" t="str">
        <f>iferror(vlookup(A7012,Variables!$F$2:$G$2762,2,false),"")</f>
        <v/>
      </c>
      <c r="N7012" s="434" t="s">
        <v>1059</v>
      </c>
    </row>
    <row r="7013">
      <c r="A7013" s="426" t="s">
        <v>10373</v>
      </c>
      <c r="B7013" s="427" t="s">
        <v>562</v>
      </c>
      <c r="C7013" s="428" t="str">
        <f>iferror(vlookup(B7013,Maps!$A$2:$B$111,2,false),"")</f>
        <v>Spot 09 - Gerudo Valley</v>
      </c>
      <c r="D7013" s="427" t="s">
        <v>688</v>
      </c>
      <c r="E7013" s="427" t="s">
        <v>14</v>
      </c>
      <c r="F7013" s="431"/>
      <c r="G7013" s="431"/>
      <c r="H7013" s="427" t="s">
        <v>2850</v>
      </c>
      <c r="I7013" s="341" t="s">
        <v>5367</v>
      </c>
      <c r="J7013" s="432" t="str">
        <f>iferror(vlookup(H7013,Actors!$A$2:$D$472,4,false),"")</f>
        <v>Gerudo Valley Objects</v>
      </c>
      <c r="K7013" s="433" t="s">
        <v>2830</v>
      </c>
      <c r="L7013" s="427" t="s">
        <v>12</v>
      </c>
      <c r="M7013" s="380" t="str">
        <f>iferror(vlookup(A7013,Variables!$F$2:$G$2762,2,false),"")</f>
        <v/>
      </c>
      <c r="N7013" s="434" t="s">
        <v>1059</v>
      </c>
    </row>
    <row r="7014">
      <c r="A7014" s="426" t="s">
        <v>10371</v>
      </c>
      <c r="B7014" s="427" t="s">
        <v>562</v>
      </c>
      <c r="C7014" s="428" t="str">
        <f>iferror(vlookup(B7014,Maps!$A$2:$B$111,2,false),"")</f>
        <v>Spot 09 - Gerudo Valley</v>
      </c>
      <c r="D7014" s="427" t="s">
        <v>688</v>
      </c>
      <c r="E7014" s="427" t="s">
        <v>14</v>
      </c>
      <c r="F7014" s="431"/>
      <c r="G7014" s="431"/>
      <c r="H7014" s="427" t="s">
        <v>2850</v>
      </c>
      <c r="I7014" s="341" t="s">
        <v>5367</v>
      </c>
      <c r="J7014" s="432" t="str">
        <f>iferror(vlookup(H7014,Actors!$A$2:$D$472,4,false),"")</f>
        <v>Gerudo Valley Objects</v>
      </c>
      <c r="K7014" s="433" t="s">
        <v>2830</v>
      </c>
      <c r="L7014" s="427" t="s">
        <v>28</v>
      </c>
      <c r="M7014" s="380" t="str">
        <f>iferror(vlookup(A7014,Variables!$F$2:$G$2762,2,false),"")</f>
        <v>Child Bridge</v>
      </c>
      <c r="N7014" s="434" t="s">
        <v>1059</v>
      </c>
    </row>
    <row r="7015">
      <c r="A7015" s="426" t="s">
        <v>10374</v>
      </c>
      <c r="B7015" s="427" t="s">
        <v>562</v>
      </c>
      <c r="C7015" s="428" t="str">
        <f>iferror(vlookup(B7015,Maps!$A$2:$B$111,2,false),"")</f>
        <v>Spot 09 - Gerudo Valley</v>
      </c>
      <c r="D7015" s="427" t="s">
        <v>688</v>
      </c>
      <c r="E7015" s="427" t="s">
        <v>14</v>
      </c>
      <c r="F7015" s="431"/>
      <c r="G7015" s="431"/>
      <c r="H7015" s="427" t="s">
        <v>2850</v>
      </c>
      <c r="I7015" s="341" t="s">
        <v>5367</v>
      </c>
      <c r="J7015" s="432" t="str">
        <f>iferror(vlookup(H7015,Actors!$A$2:$D$472,4,false),"")</f>
        <v>Gerudo Valley Objects</v>
      </c>
      <c r="K7015" s="433" t="s">
        <v>2830</v>
      </c>
      <c r="L7015" s="427" t="s">
        <v>42</v>
      </c>
      <c r="M7015" s="380" t="str">
        <f>iferror(vlookup(A7015,Variables!$F$2:$G$2762,2,false),"")</f>
        <v/>
      </c>
      <c r="N7015" s="434" t="s">
        <v>1059</v>
      </c>
    </row>
    <row r="7016">
      <c r="A7016" s="386" t="s">
        <v>9971</v>
      </c>
      <c r="B7016" s="387" t="s">
        <v>562</v>
      </c>
      <c r="C7016" s="388" t="str">
        <f>iferror(vlookup(B7016,Maps!$A$2:$B$111,2,false),"")</f>
        <v>Spot 09 - Gerudo Valley</v>
      </c>
      <c r="D7016" s="387" t="s">
        <v>690</v>
      </c>
      <c r="E7016" s="387" t="s">
        <v>14</v>
      </c>
      <c r="F7016" s="389"/>
      <c r="G7016" s="389"/>
      <c r="H7016" s="387" t="s">
        <v>3016</v>
      </c>
      <c r="I7016" s="390" t="s">
        <v>5649</v>
      </c>
      <c r="J7016" s="284" t="str">
        <f>iferror(vlookup(H7016,Actors!$A$2:$D$472,4,false),"")</f>
        <v>Bean Planting Spot</v>
      </c>
      <c r="K7016" s="393" t="s">
        <v>699</v>
      </c>
      <c r="L7016" s="387" t="s">
        <v>8610</v>
      </c>
      <c r="M7016" s="392" t="str">
        <f>iferror(vlookup(A7016,Variables!$F$2:$G$2762,2,false),"")</f>
        <v/>
      </c>
      <c r="N7016" s="394" t="s">
        <v>1059</v>
      </c>
    </row>
    <row r="7017">
      <c r="A7017" s="386" t="s">
        <v>10386</v>
      </c>
      <c r="B7017" s="387" t="s">
        <v>562</v>
      </c>
      <c r="C7017" s="388" t="str">
        <f>iferror(vlookup(B7017,Maps!$A$2:$B$111,2,false),"")</f>
        <v>Spot 09 - Gerudo Valley</v>
      </c>
      <c r="D7017" s="387" t="s">
        <v>690</v>
      </c>
      <c r="E7017" s="387" t="s">
        <v>14</v>
      </c>
      <c r="F7017" s="389"/>
      <c r="G7017" s="389"/>
      <c r="H7017" s="387" t="s">
        <v>693</v>
      </c>
      <c r="I7017" s="390" t="s">
        <v>5572</v>
      </c>
      <c r="J7017" s="391" t="str">
        <f>iferror(vlookup(H7017,Actors!$A$2:$D$472,4,false),"")</f>
        <v>Horse Jumping Fence</v>
      </c>
      <c r="K7017" s="387" t="s">
        <v>2955</v>
      </c>
      <c r="L7017" s="387" t="s">
        <v>12</v>
      </c>
      <c r="M7017" s="392" t="str">
        <f>iferror(vlookup(A7017,Variables!$F$2:$G$2762,2,false),"")</f>
        <v/>
      </c>
      <c r="N7017" s="389" t="s">
        <v>1059</v>
      </c>
    </row>
    <row r="7018">
      <c r="A7018" s="386" t="s">
        <v>10370</v>
      </c>
      <c r="B7018" s="387" t="s">
        <v>562</v>
      </c>
      <c r="C7018" s="388" t="str">
        <f>iferror(vlookup(B7018,Maps!$A$2:$B$111,2,false),"")</f>
        <v>Spot 09 - Gerudo Valley</v>
      </c>
      <c r="D7018" s="387" t="s">
        <v>690</v>
      </c>
      <c r="E7018" s="387" t="s">
        <v>14</v>
      </c>
      <c r="F7018" s="389"/>
      <c r="G7018" s="389"/>
      <c r="H7018" s="387" t="s">
        <v>2850</v>
      </c>
      <c r="I7018" s="390" t="s">
        <v>5367</v>
      </c>
      <c r="J7018" s="284" t="str">
        <f>iferror(vlookup(H7018,Actors!$A$2:$D$472,4,false),"")</f>
        <v>Gerudo Valley Objects</v>
      </c>
      <c r="K7018" s="393" t="s">
        <v>2830</v>
      </c>
      <c r="L7018" s="387" t="s">
        <v>35</v>
      </c>
      <c r="M7018" s="392" t="str">
        <f>iferror(vlookup(A7018,Variables!$F$2:$G$2762,2,false),"")</f>
        <v/>
      </c>
      <c r="N7018" s="394" t="s">
        <v>1059</v>
      </c>
    </row>
    <row r="7019">
      <c r="A7019" s="386" t="s">
        <v>10373</v>
      </c>
      <c r="B7019" s="387" t="s">
        <v>562</v>
      </c>
      <c r="C7019" s="388" t="str">
        <f>iferror(vlookup(B7019,Maps!$A$2:$B$111,2,false),"")</f>
        <v>Spot 09 - Gerudo Valley</v>
      </c>
      <c r="D7019" s="387" t="s">
        <v>690</v>
      </c>
      <c r="E7019" s="387" t="s">
        <v>14</v>
      </c>
      <c r="F7019" s="389"/>
      <c r="G7019" s="389"/>
      <c r="H7019" s="387" t="s">
        <v>2850</v>
      </c>
      <c r="I7019" s="390" t="s">
        <v>5367</v>
      </c>
      <c r="J7019" s="284" t="str">
        <f>iferror(vlookup(H7019,Actors!$A$2:$D$472,4,false),"")</f>
        <v>Gerudo Valley Objects</v>
      </c>
      <c r="K7019" s="393" t="s">
        <v>2830</v>
      </c>
      <c r="L7019" s="387" t="s">
        <v>12</v>
      </c>
      <c r="M7019" s="392" t="str">
        <f>iferror(vlookup(A7019,Variables!$F$2:$G$2762,2,false),"")</f>
        <v/>
      </c>
      <c r="N7019" s="394" t="s">
        <v>1059</v>
      </c>
    </row>
    <row r="7020">
      <c r="A7020" s="386" t="s">
        <v>10371</v>
      </c>
      <c r="B7020" s="387" t="s">
        <v>562</v>
      </c>
      <c r="C7020" s="388" t="str">
        <f>iferror(vlookup(B7020,Maps!$A$2:$B$111,2,false),"")</f>
        <v>Spot 09 - Gerudo Valley</v>
      </c>
      <c r="D7020" s="387" t="s">
        <v>690</v>
      </c>
      <c r="E7020" s="387" t="s">
        <v>14</v>
      </c>
      <c r="F7020" s="389"/>
      <c r="G7020" s="389"/>
      <c r="H7020" s="387" t="s">
        <v>2850</v>
      </c>
      <c r="I7020" s="390" t="s">
        <v>5367</v>
      </c>
      <c r="J7020" s="284" t="str">
        <f>iferror(vlookup(H7020,Actors!$A$2:$D$472,4,false),"")</f>
        <v>Gerudo Valley Objects</v>
      </c>
      <c r="K7020" s="393" t="s">
        <v>2830</v>
      </c>
      <c r="L7020" s="387" t="s">
        <v>28</v>
      </c>
      <c r="M7020" s="392" t="str">
        <f>iferror(vlookup(A7020,Variables!$F$2:$G$2762,2,false),"")</f>
        <v>Child Bridge</v>
      </c>
      <c r="N7020" s="394" t="s">
        <v>1059</v>
      </c>
    </row>
    <row r="7021">
      <c r="A7021" s="386" t="s">
        <v>10372</v>
      </c>
      <c r="B7021" s="387" t="s">
        <v>562</v>
      </c>
      <c r="C7021" s="388" t="str">
        <f>iferror(vlookup(B7021,Maps!$A$2:$B$111,2,false),"")</f>
        <v>Spot 09 - Gerudo Valley</v>
      </c>
      <c r="D7021" s="387" t="s">
        <v>690</v>
      </c>
      <c r="E7021" s="387" t="s">
        <v>14</v>
      </c>
      <c r="F7021" s="389"/>
      <c r="G7021" s="389"/>
      <c r="H7021" s="387" t="s">
        <v>2850</v>
      </c>
      <c r="I7021" s="390" t="s">
        <v>5367</v>
      </c>
      <c r="J7021" s="284" t="str">
        <f>iferror(vlookup(H7021,Actors!$A$2:$D$472,4,false),"")</f>
        <v>Gerudo Valley Objects</v>
      </c>
      <c r="K7021" s="393" t="s">
        <v>2830</v>
      </c>
      <c r="L7021" s="387" t="s">
        <v>21</v>
      </c>
      <c r="M7021" s="392" t="str">
        <f>iferror(vlookup(A7021,Variables!$F$2:$G$2762,2,false),"")</f>
        <v/>
      </c>
      <c r="N7021" s="394" t="s">
        <v>1059</v>
      </c>
    </row>
    <row r="7022">
      <c r="A7022" s="386" t="s">
        <v>10374</v>
      </c>
      <c r="B7022" s="387" t="s">
        <v>562</v>
      </c>
      <c r="C7022" s="388" t="str">
        <f>iferror(vlookup(B7022,Maps!$A$2:$B$111,2,false),"")</f>
        <v>Spot 09 - Gerudo Valley</v>
      </c>
      <c r="D7022" s="387" t="s">
        <v>690</v>
      </c>
      <c r="E7022" s="387" t="s">
        <v>14</v>
      </c>
      <c r="F7022" s="389"/>
      <c r="G7022" s="389"/>
      <c r="H7022" s="387" t="s">
        <v>2850</v>
      </c>
      <c r="I7022" s="390" t="s">
        <v>5367</v>
      </c>
      <c r="J7022" s="284" t="str">
        <f>iferror(vlookup(H7022,Actors!$A$2:$D$472,4,false),"")</f>
        <v>Gerudo Valley Objects</v>
      </c>
      <c r="K7022" s="393" t="s">
        <v>2830</v>
      </c>
      <c r="L7022" s="387" t="s">
        <v>42</v>
      </c>
      <c r="M7022" s="392" t="str">
        <f>iferror(vlookup(A7022,Variables!$F$2:$G$2762,2,false),"")</f>
        <v/>
      </c>
      <c r="N7022" s="394" t="s">
        <v>1059</v>
      </c>
    </row>
    <row r="7023">
      <c r="A7023" s="386" t="s">
        <v>10411</v>
      </c>
      <c r="B7023" s="387" t="s">
        <v>562</v>
      </c>
      <c r="C7023" s="388" t="str">
        <f>iferror(vlookup(B7023,Maps!$A$2:$B$111,2,false),"")</f>
        <v>Spot 09 - Gerudo Valley</v>
      </c>
      <c r="D7023" s="387" t="s">
        <v>690</v>
      </c>
      <c r="E7023" s="387" t="s">
        <v>14</v>
      </c>
      <c r="F7023" s="389"/>
      <c r="G7023" s="389"/>
      <c r="H7023" s="387" t="s">
        <v>711</v>
      </c>
      <c r="I7023" s="390" t="s">
        <v>5753</v>
      </c>
      <c r="J7023" s="391" t="str">
        <f>iferror(vlookup(H7023,Actors!$A$2:$D$472,4,false),"")</f>
        <v>Kaepora Gaebora</v>
      </c>
      <c r="K7023" s="387" t="s">
        <v>3034</v>
      </c>
      <c r="L7023" s="387" t="s">
        <v>192</v>
      </c>
      <c r="M7023" s="392" t="str">
        <f>iferror(vlookup(A7023,Variables!$F$2:$G$2762,2,false),"")</f>
        <v/>
      </c>
      <c r="N7023" s="389" t="s">
        <v>1059</v>
      </c>
    </row>
    <row r="7024">
      <c r="A7024" s="397" t="s">
        <v>7147</v>
      </c>
      <c r="B7024" s="398" t="s">
        <v>566</v>
      </c>
      <c r="C7024" s="399" t="str">
        <f>iferror(vlookup(B7024,Maps!$A$2:$B$111,2,false),"")</f>
        <v>Spot 10 - Lost Woods</v>
      </c>
      <c r="D7024" s="398" t="s">
        <v>14</v>
      </c>
      <c r="E7024" s="398" t="s">
        <v>1606</v>
      </c>
      <c r="F7024" s="400"/>
      <c r="G7024" s="400"/>
      <c r="H7024" s="398" t="s">
        <v>259</v>
      </c>
      <c r="I7024" s="401" t="s">
        <v>4990</v>
      </c>
      <c r="J7024" s="402" t="str">
        <f>iferror(vlookup(H7024,Actors!$A$2:$D$472,4,false),"")</f>
        <v>Room Transition Plane</v>
      </c>
      <c r="K7024" s="398" t="s">
        <v>21</v>
      </c>
      <c r="L7024" s="398" t="s">
        <v>192</v>
      </c>
      <c r="M7024" s="403" t="str">
        <f>iferror(vlookup(A7024,Variables!$F$2:$G$2762,2,false),"")</f>
        <v/>
      </c>
      <c r="N7024" s="400" t="s">
        <v>1059</v>
      </c>
    </row>
    <row r="7025">
      <c r="A7025" s="375" t="s">
        <v>7147</v>
      </c>
      <c r="B7025" s="376" t="s">
        <v>566</v>
      </c>
      <c r="C7025" s="377" t="str">
        <f>iferror(vlookup(B7025,Maps!$A$2:$B$111,2,false),"")</f>
        <v>Spot 10 - Lost Woods</v>
      </c>
      <c r="D7025" s="376" t="s">
        <v>14</v>
      </c>
      <c r="E7025" s="376" t="s">
        <v>1606</v>
      </c>
      <c r="F7025" s="378"/>
      <c r="G7025" s="378"/>
      <c r="H7025" s="376" t="s">
        <v>259</v>
      </c>
      <c r="I7025" s="338" t="s">
        <v>4990</v>
      </c>
      <c r="J7025" s="379" t="str">
        <f>iferror(vlookup(H7025,Actors!$A$2:$D$472,4,false),"")</f>
        <v>Room Transition Plane</v>
      </c>
      <c r="K7025" s="376" t="s">
        <v>21</v>
      </c>
      <c r="L7025" s="376" t="s">
        <v>192</v>
      </c>
      <c r="M7025" s="381" t="str">
        <f>iferror(vlookup(A7025,Variables!$F$2:$G$2762,2,false),"")</f>
        <v/>
      </c>
      <c r="N7025" s="378" t="s">
        <v>1059</v>
      </c>
    </row>
    <row r="7026">
      <c r="A7026" s="375" t="s">
        <v>7147</v>
      </c>
      <c r="B7026" s="376" t="s">
        <v>566</v>
      </c>
      <c r="C7026" s="377" t="str">
        <f>iferror(vlookup(B7026,Maps!$A$2:$B$111,2,false),"")</f>
        <v>Spot 10 - Lost Woods</v>
      </c>
      <c r="D7026" s="376" t="s">
        <v>14</v>
      </c>
      <c r="E7026" s="376" t="s">
        <v>1606</v>
      </c>
      <c r="F7026" s="378"/>
      <c r="G7026" s="378"/>
      <c r="H7026" s="376" t="s">
        <v>259</v>
      </c>
      <c r="I7026" s="338" t="s">
        <v>4990</v>
      </c>
      <c r="J7026" s="379" t="str">
        <f>iferror(vlookup(H7026,Actors!$A$2:$D$472,4,false),"")</f>
        <v>Room Transition Plane</v>
      </c>
      <c r="K7026" s="376" t="s">
        <v>21</v>
      </c>
      <c r="L7026" s="376" t="s">
        <v>192</v>
      </c>
      <c r="M7026" s="381" t="str">
        <f>iferror(vlookup(A7026,Variables!$F$2:$G$2762,2,false),"")</f>
        <v/>
      </c>
      <c r="N7026" s="378" t="s">
        <v>1059</v>
      </c>
    </row>
    <row r="7027">
      <c r="A7027" s="375" t="s">
        <v>7147</v>
      </c>
      <c r="B7027" s="376" t="s">
        <v>566</v>
      </c>
      <c r="C7027" s="377" t="str">
        <f>iferror(vlookup(B7027,Maps!$A$2:$B$111,2,false),"")</f>
        <v>Spot 10 - Lost Woods</v>
      </c>
      <c r="D7027" s="376" t="s">
        <v>14</v>
      </c>
      <c r="E7027" s="376" t="s">
        <v>1606</v>
      </c>
      <c r="F7027" s="378"/>
      <c r="G7027" s="378"/>
      <c r="H7027" s="376" t="s">
        <v>259</v>
      </c>
      <c r="I7027" s="338" t="s">
        <v>4990</v>
      </c>
      <c r="J7027" s="379" t="str">
        <f>iferror(vlookup(H7027,Actors!$A$2:$D$472,4,false),"")</f>
        <v>Room Transition Plane</v>
      </c>
      <c r="K7027" s="376" t="s">
        <v>21</v>
      </c>
      <c r="L7027" s="376" t="s">
        <v>192</v>
      </c>
      <c r="M7027" s="381" t="str">
        <f>iferror(vlookup(A7027,Variables!$F$2:$G$2762,2,false),"")</f>
        <v/>
      </c>
      <c r="N7027" s="378" t="s">
        <v>1059</v>
      </c>
    </row>
    <row r="7028">
      <c r="A7028" s="375" t="s">
        <v>7147</v>
      </c>
      <c r="B7028" s="376" t="s">
        <v>566</v>
      </c>
      <c r="C7028" s="377" t="str">
        <f>iferror(vlookup(B7028,Maps!$A$2:$B$111,2,false),"")</f>
        <v>Spot 10 - Lost Woods</v>
      </c>
      <c r="D7028" s="376" t="s">
        <v>14</v>
      </c>
      <c r="E7028" s="376" t="s">
        <v>1606</v>
      </c>
      <c r="F7028" s="378"/>
      <c r="G7028" s="378"/>
      <c r="H7028" s="376" t="s">
        <v>259</v>
      </c>
      <c r="I7028" s="338" t="s">
        <v>4990</v>
      </c>
      <c r="J7028" s="379" t="str">
        <f>iferror(vlookup(H7028,Actors!$A$2:$D$472,4,false),"")</f>
        <v>Room Transition Plane</v>
      </c>
      <c r="K7028" s="376" t="s">
        <v>21</v>
      </c>
      <c r="L7028" s="376" t="s">
        <v>192</v>
      </c>
      <c r="M7028" s="381" t="str">
        <f>iferror(vlookup(A7028,Variables!$F$2:$G$2762,2,false),"")</f>
        <v/>
      </c>
      <c r="N7028" s="378" t="s">
        <v>1059</v>
      </c>
    </row>
    <row r="7029">
      <c r="A7029" s="375" t="s">
        <v>7147</v>
      </c>
      <c r="B7029" s="376" t="s">
        <v>566</v>
      </c>
      <c r="C7029" s="377" t="str">
        <f>iferror(vlookup(B7029,Maps!$A$2:$B$111,2,false),"")</f>
        <v>Spot 10 - Lost Woods</v>
      </c>
      <c r="D7029" s="376" t="s">
        <v>14</v>
      </c>
      <c r="E7029" s="376" t="s">
        <v>1606</v>
      </c>
      <c r="F7029" s="378"/>
      <c r="G7029" s="378"/>
      <c r="H7029" s="376" t="s">
        <v>259</v>
      </c>
      <c r="I7029" s="338" t="s">
        <v>4990</v>
      </c>
      <c r="J7029" s="379" t="str">
        <f>iferror(vlookup(H7029,Actors!$A$2:$D$472,4,false),"")</f>
        <v>Room Transition Plane</v>
      </c>
      <c r="K7029" s="376" t="s">
        <v>21</v>
      </c>
      <c r="L7029" s="376" t="s">
        <v>192</v>
      </c>
      <c r="M7029" s="381" t="str">
        <f>iferror(vlookup(A7029,Variables!$F$2:$G$2762,2,false),"")</f>
        <v/>
      </c>
      <c r="N7029" s="378" t="s">
        <v>1059</v>
      </c>
    </row>
    <row r="7030">
      <c r="A7030" s="375" t="s">
        <v>7147</v>
      </c>
      <c r="B7030" s="376" t="s">
        <v>566</v>
      </c>
      <c r="C7030" s="377" t="str">
        <f>iferror(vlookup(B7030,Maps!$A$2:$B$111,2,false),"")</f>
        <v>Spot 10 - Lost Woods</v>
      </c>
      <c r="D7030" s="376" t="s">
        <v>14</v>
      </c>
      <c r="E7030" s="376" t="s">
        <v>1606</v>
      </c>
      <c r="F7030" s="378"/>
      <c r="G7030" s="378"/>
      <c r="H7030" s="376" t="s">
        <v>259</v>
      </c>
      <c r="I7030" s="338" t="s">
        <v>4990</v>
      </c>
      <c r="J7030" s="379" t="str">
        <f>iferror(vlookup(H7030,Actors!$A$2:$D$472,4,false),"")</f>
        <v>Room Transition Plane</v>
      </c>
      <c r="K7030" s="376" t="s">
        <v>21</v>
      </c>
      <c r="L7030" s="376" t="s">
        <v>192</v>
      </c>
      <c r="M7030" s="381" t="str">
        <f>iferror(vlookup(A7030,Variables!$F$2:$G$2762,2,false),"")</f>
        <v/>
      </c>
      <c r="N7030" s="378" t="s">
        <v>1059</v>
      </c>
    </row>
    <row r="7031">
      <c r="A7031" s="375" t="s">
        <v>7147</v>
      </c>
      <c r="B7031" s="376" t="s">
        <v>566</v>
      </c>
      <c r="C7031" s="377" t="str">
        <f>iferror(vlookup(B7031,Maps!$A$2:$B$111,2,false),"")</f>
        <v>Spot 10 - Lost Woods</v>
      </c>
      <c r="D7031" s="376" t="s">
        <v>14</v>
      </c>
      <c r="E7031" s="376" t="s">
        <v>1606</v>
      </c>
      <c r="F7031" s="378"/>
      <c r="G7031" s="378"/>
      <c r="H7031" s="376" t="s">
        <v>259</v>
      </c>
      <c r="I7031" s="338" t="s">
        <v>4990</v>
      </c>
      <c r="J7031" s="379" t="str">
        <f>iferror(vlookup(H7031,Actors!$A$2:$D$472,4,false),"")</f>
        <v>Room Transition Plane</v>
      </c>
      <c r="K7031" s="376" t="s">
        <v>21</v>
      </c>
      <c r="L7031" s="376" t="s">
        <v>192</v>
      </c>
      <c r="M7031" s="381" t="str">
        <f>iferror(vlookup(A7031,Variables!$F$2:$G$2762,2,false),"")</f>
        <v/>
      </c>
      <c r="N7031" s="378" t="s">
        <v>1059</v>
      </c>
    </row>
    <row r="7032">
      <c r="A7032" s="375" t="s">
        <v>7147</v>
      </c>
      <c r="B7032" s="376" t="s">
        <v>566</v>
      </c>
      <c r="C7032" s="377" t="str">
        <f>iferror(vlookup(B7032,Maps!$A$2:$B$111,2,false),"")</f>
        <v>Spot 10 - Lost Woods</v>
      </c>
      <c r="D7032" s="376" t="s">
        <v>14</v>
      </c>
      <c r="E7032" s="376" t="s">
        <v>1606</v>
      </c>
      <c r="F7032" s="378"/>
      <c r="G7032" s="378"/>
      <c r="H7032" s="376" t="s">
        <v>259</v>
      </c>
      <c r="I7032" s="338" t="s">
        <v>4990</v>
      </c>
      <c r="J7032" s="379" t="str">
        <f>iferror(vlookup(H7032,Actors!$A$2:$D$472,4,false),"")</f>
        <v>Room Transition Plane</v>
      </c>
      <c r="K7032" s="376" t="s">
        <v>21</v>
      </c>
      <c r="L7032" s="376" t="s">
        <v>192</v>
      </c>
      <c r="M7032" s="381" t="str">
        <f>iferror(vlookup(A7032,Variables!$F$2:$G$2762,2,false),"")</f>
        <v/>
      </c>
      <c r="N7032" s="378" t="s">
        <v>1059</v>
      </c>
    </row>
    <row r="7033">
      <c r="A7033" s="375" t="s">
        <v>7343</v>
      </c>
      <c r="B7033" s="376" t="s">
        <v>566</v>
      </c>
      <c r="C7033" s="377" t="str">
        <f>iferror(vlookup(B7033,Maps!$A$2:$B$111,2,false),"")</f>
        <v>Spot 10 - Lost Woods</v>
      </c>
      <c r="D7033" s="376" t="s">
        <v>14</v>
      </c>
      <c r="E7033" s="376" t="s">
        <v>1606</v>
      </c>
      <c r="F7033" s="378"/>
      <c r="G7033" s="378"/>
      <c r="H7033" s="376" t="s">
        <v>12</v>
      </c>
      <c r="I7033" s="382" t="s">
        <v>4915</v>
      </c>
      <c r="J7033" s="383" t="str">
        <f>iferror(vlookup(H7033,Actors!$A$2:$D$472,4,false),"")</f>
        <v>Player</v>
      </c>
      <c r="K7033" s="384" t="s">
        <v>12</v>
      </c>
      <c r="L7033" s="376" t="s">
        <v>7344</v>
      </c>
      <c r="M7033" s="381" t="str">
        <f>iferror(vlookup(A7033,Variables!$F$2:$G$2762,2,false),"")</f>
        <v/>
      </c>
      <c r="N7033" s="385" t="s">
        <v>1059</v>
      </c>
    </row>
    <row r="7034">
      <c r="A7034" s="375" t="s">
        <v>7343</v>
      </c>
      <c r="B7034" s="376" t="s">
        <v>566</v>
      </c>
      <c r="C7034" s="377" t="str">
        <f>iferror(vlookup(B7034,Maps!$A$2:$B$111,2,false),"")</f>
        <v>Spot 10 - Lost Woods</v>
      </c>
      <c r="D7034" s="376" t="s">
        <v>14</v>
      </c>
      <c r="E7034" s="376" t="s">
        <v>1606</v>
      </c>
      <c r="F7034" s="378"/>
      <c r="G7034" s="378"/>
      <c r="H7034" s="376" t="s">
        <v>12</v>
      </c>
      <c r="I7034" s="382" t="s">
        <v>4915</v>
      </c>
      <c r="J7034" s="383" t="str">
        <f>iferror(vlookup(H7034,Actors!$A$2:$D$472,4,false),"")</f>
        <v>Player</v>
      </c>
      <c r="K7034" s="384" t="s">
        <v>12</v>
      </c>
      <c r="L7034" s="376" t="s">
        <v>7344</v>
      </c>
      <c r="M7034" s="381" t="str">
        <f>iferror(vlookup(A7034,Variables!$F$2:$G$2762,2,false),"")</f>
        <v/>
      </c>
      <c r="N7034" s="385" t="s">
        <v>1059</v>
      </c>
    </row>
    <row r="7035">
      <c r="A7035" s="375" t="s">
        <v>7343</v>
      </c>
      <c r="B7035" s="376" t="s">
        <v>566</v>
      </c>
      <c r="C7035" s="377" t="str">
        <f>iferror(vlookup(B7035,Maps!$A$2:$B$111,2,false),"")</f>
        <v>Spot 10 - Lost Woods</v>
      </c>
      <c r="D7035" s="376" t="s">
        <v>14</v>
      </c>
      <c r="E7035" s="376" t="s">
        <v>1606</v>
      </c>
      <c r="F7035" s="378"/>
      <c r="G7035" s="378"/>
      <c r="H7035" s="376" t="s">
        <v>12</v>
      </c>
      <c r="I7035" s="382" t="s">
        <v>4915</v>
      </c>
      <c r="J7035" s="383" t="str">
        <f>iferror(vlookup(H7035,Actors!$A$2:$D$472,4,false),"")</f>
        <v>Player</v>
      </c>
      <c r="K7035" s="384" t="s">
        <v>12</v>
      </c>
      <c r="L7035" s="376" t="s">
        <v>7344</v>
      </c>
      <c r="M7035" s="381" t="str">
        <f>iferror(vlookup(A7035,Variables!$F$2:$G$2762,2,false),"")</f>
        <v/>
      </c>
      <c r="N7035" s="385" t="s">
        <v>1059</v>
      </c>
    </row>
    <row r="7036">
      <c r="A7036" s="375" t="s">
        <v>7343</v>
      </c>
      <c r="B7036" s="376" t="s">
        <v>566</v>
      </c>
      <c r="C7036" s="377" t="str">
        <f>iferror(vlookup(B7036,Maps!$A$2:$B$111,2,false),"")</f>
        <v>Spot 10 - Lost Woods</v>
      </c>
      <c r="D7036" s="376" t="s">
        <v>14</v>
      </c>
      <c r="E7036" s="376" t="s">
        <v>1606</v>
      </c>
      <c r="F7036" s="378"/>
      <c r="G7036" s="378"/>
      <c r="H7036" s="376" t="s">
        <v>12</v>
      </c>
      <c r="I7036" s="382" t="s">
        <v>4915</v>
      </c>
      <c r="J7036" s="383" t="str">
        <f>iferror(vlookup(H7036,Actors!$A$2:$D$472,4,false),"")</f>
        <v>Player</v>
      </c>
      <c r="K7036" s="384" t="s">
        <v>12</v>
      </c>
      <c r="L7036" s="376" t="s">
        <v>7344</v>
      </c>
      <c r="M7036" s="381" t="str">
        <f>iferror(vlookup(A7036,Variables!$F$2:$G$2762,2,false),"")</f>
        <v/>
      </c>
      <c r="N7036" s="385" t="s">
        <v>1059</v>
      </c>
    </row>
    <row r="7037">
      <c r="A7037" s="375" t="s">
        <v>7343</v>
      </c>
      <c r="B7037" s="376" t="s">
        <v>566</v>
      </c>
      <c r="C7037" s="377" t="str">
        <f>iferror(vlookup(B7037,Maps!$A$2:$B$111,2,false),"")</f>
        <v>Spot 10 - Lost Woods</v>
      </c>
      <c r="D7037" s="376" t="s">
        <v>14</v>
      </c>
      <c r="E7037" s="376" t="s">
        <v>1606</v>
      </c>
      <c r="F7037" s="378"/>
      <c r="G7037" s="378"/>
      <c r="H7037" s="376" t="s">
        <v>12</v>
      </c>
      <c r="I7037" s="382" t="s">
        <v>4915</v>
      </c>
      <c r="J7037" s="383" t="str">
        <f>iferror(vlookup(H7037,Actors!$A$2:$D$472,4,false),"")</f>
        <v>Player</v>
      </c>
      <c r="K7037" s="384" t="s">
        <v>12</v>
      </c>
      <c r="L7037" s="376" t="s">
        <v>7344</v>
      </c>
      <c r="M7037" s="381" t="str">
        <f>iferror(vlookup(A7037,Variables!$F$2:$G$2762,2,false),"")</f>
        <v/>
      </c>
      <c r="N7037" s="385" t="s">
        <v>1059</v>
      </c>
    </row>
    <row r="7038">
      <c r="A7038" s="375" t="s">
        <v>7343</v>
      </c>
      <c r="B7038" s="376" t="s">
        <v>566</v>
      </c>
      <c r="C7038" s="377" t="str">
        <f>iferror(vlookup(B7038,Maps!$A$2:$B$111,2,false),"")</f>
        <v>Spot 10 - Lost Woods</v>
      </c>
      <c r="D7038" s="376" t="s">
        <v>14</v>
      </c>
      <c r="E7038" s="376" t="s">
        <v>1606</v>
      </c>
      <c r="F7038" s="378"/>
      <c r="G7038" s="378"/>
      <c r="H7038" s="376" t="s">
        <v>12</v>
      </c>
      <c r="I7038" s="382" t="s">
        <v>4915</v>
      </c>
      <c r="J7038" s="383" t="str">
        <f>iferror(vlookup(H7038,Actors!$A$2:$D$472,4,false),"")</f>
        <v>Player</v>
      </c>
      <c r="K7038" s="384" t="s">
        <v>12</v>
      </c>
      <c r="L7038" s="376" t="s">
        <v>7344</v>
      </c>
      <c r="M7038" s="381" t="str">
        <f>iferror(vlookup(A7038,Variables!$F$2:$G$2762,2,false),"")</f>
        <v/>
      </c>
      <c r="N7038" s="385" t="s">
        <v>1059</v>
      </c>
    </row>
    <row r="7039">
      <c r="A7039" s="375" t="s">
        <v>7343</v>
      </c>
      <c r="B7039" s="376" t="s">
        <v>566</v>
      </c>
      <c r="C7039" s="377" t="str">
        <f>iferror(vlookup(B7039,Maps!$A$2:$B$111,2,false),"")</f>
        <v>Spot 10 - Lost Woods</v>
      </c>
      <c r="D7039" s="376" t="s">
        <v>14</v>
      </c>
      <c r="E7039" s="376" t="s">
        <v>1606</v>
      </c>
      <c r="F7039" s="378"/>
      <c r="G7039" s="378"/>
      <c r="H7039" s="376" t="s">
        <v>12</v>
      </c>
      <c r="I7039" s="382" t="s">
        <v>4915</v>
      </c>
      <c r="J7039" s="383" t="str">
        <f>iferror(vlookup(H7039,Actors!$A$2:$D$472,4,false),"")</f>
        <v>Player</v>
      </c>
      <c r="K7039" s="384" t="s">
        <v>12</v>
      </c>
      <c r="L7039" s="376" t="s">
        <v>7344</v>
      </c>
      <c r="M7039" s="381" t="str">
        <f>iferror(vlookup(A7039,Variables!$F$2:$G$2762,2,false),"")</f>
        <v/>
      </c>
      <c r="N7039" s="385" t="s">
        <v>1059</v>
      </c>
    </row>
    <row r="7040">
      <c r="A7040" s="375" t="s">
        <v>7343</v>
      </c>
      <c r="B7040" s="376" t="s">
        <v>566</v>
      </c>
      <c r="C7040" s="377" t="str">
        <f>iferror(vlookup(B7040,Maps!$A$2:$B$111,2,false),"")</f>
        <v>Spot 10 - Lost Woods</v>
      </c>
      <c r="D7040" s="376" t="s">
        <v>14</v>
      </c>
      <c r="E7040" s="376" t="s">
        <v>1606</v>
      </c>
      <c r="F7040" s="378"/>
      <c r="G7040" s="378"/>
      <c r="H7040" s="376" t="s">
        <v>12</v>
      </c>
      <c r="I7040" s="382" t="s">
        <v>4915</v>
      </c>
      <c r="J7040" s="383" t="str">
        <f>iferror(vlookup(H7040,Actors!$A$2:$D$472,4,false),"")</f>
        <v>Player</v>
      </c>
      <c r="K7040" s="384" t="s">
        <v>12</v>
      </c>
      <c r="L7040" s="376" t="s">
        <v>7344</v>
      </c>
      <c r="M7040" s="381" t="str">
        <f>iferror(vlookup(A7040,Variables!$F$2:$G$2762,2,false),"")</f>
        <v/>
      </c>
      <c r="N7040" s="385" t="s">
        <v>1059</v>
      </c>
    </row>
    <row r="7041">
      <c r="A7041" s="375" t="s">
        <v>7343</v>
      </c>
      <c r="B7041" s="376" t="s">
        <v>566</v>
      </c>
      <c r="C7041" s="377" t="str">
        <f>iferror(vlookup(B7041,Maps!$A$2:$B$111,2,false),"")</f>
        <v>Spot 10 - Lost Woods</v>
      </c>
      <c r="D7041" s="376" t="s">
        <v>14</v>
      </c>
      <c r="E7041" s="376" t="s">
        <v>1606</v>
      </c>
      <c r="F7041" s="378"/>
      <c r="G7041" s="378"/>
      <c r="H7041" s="376" t="s">
        <v>12</v>
      </c>
      <c r="I7041" s="382" t="s">
        <v>4915</v>
      </c>
      <c r="J7041" s="383" t="str">
        <f>iferror(vlookup(H7041,Actors!$A$2:$D$472,4,false),"")</f>
        <v>Player</v>
      </c>
      <c r="K7041" s="384" t="s">
        <v>12</v>
      </c>
      <c r="L7041" s="376" t="s">
        <v>7344</v>
      </c>
      <c r="M7041" s="381" t="str">
        <f>iferror(vlookup(A7041,Variables!$F$2:$G$2762,2,false),"")</f>
        <v/>
      </c>
      <c r="N7041" s="385" t="s">
        <v>1059</v>
      </c>
    </row>
    <row r="7042">
      <c r="A7042" s="375" t="s">
        <v>7343</v>
      </c>
      <c r="B7042" s="376" t="s">
        <v>566</v>
      </c>
      <c r="C7042" s="377" t="str">
        <f>iferror(vlookup(B7042,Maps!$A$2:$B$111,2,false),"")</f>
        <v>Spot 10 - Lost Woods</v>
      </c>
      <c r="D7042" s="376" t="s">
        <v>14</v>
      </c>
      <c r="E7042" s="376" t="s">
        <v>1606</v>
      </c>
      <c r="F7042" s="378"/>
      <c r="G7042" s="378"/>
      <c r="H7042" s="376" t="s">
        <v>12</v>
      </c>
      <c r="I7042" s="382" t="s">
        <v>4915</v>
      </c>
      <c r="J7042" s="383" t="str">
        <f>iferror(vlookup(H7042,Actors!$A$2:$D$472,4,false),"")</f>
        <v>Player</v>
      </c>
      <c r="K7042" s="384" t="s">
        <v>12</v>
      </c>
      <c r="L7042" s="376" t="s">
        <v>7344</v>
      </c>
      <c r="M7042" s="381" t="str">
        <f>iferror(vlookup(A7042,Variables!$F$2:$G$2762,2,false),"")</f>
        <v/>
      </c>
      <c r="N7042" s="385" t="s">
        <v>1059</v>
      </c>
    </row>
    <row r="7043">
      <c r="A7043" s="375" t="s">
        <v>7147</v>
      </c>
      <c r="B7043" s="376" t="s">
        <v>566</v>
      </c>
      <c r="C7043" s="377" t="str">
        <f>iferror(vlookup(B7043,Maps!$A$2:$B$111,2,false),"")</f>
        <v>Spot 10 - Lost Woods</v>
      </c>
      <c r="D7043" s="376" t="s">
        <v>682</v>
      </c>
      <c r="E7043" s="376" t="s">
        <v>1606</v>
      </c>
      <c r="F7043" s="378"/>
      <c r="G7043" s="378"/>
      <c r="H7043" s="376" t="s">
        <v>259</v>
      </c>
      <c r="I7043" s="338" t="s">
        <v>4990</v>
      </c>
      <c r="J7043" s="379" t="str">
        <f>iferror(vlookup(H7043,Actors!$A$2:$D$472,4,false),"")</f>
        <v>Room Transition Plane</v>
      </c>
      <c r="K7043" s="376" t="s">
        <v>21</v>
      </c>
      <c r="L7043" s="376" t="s">
        <v>192</v>
      </c>
      <c r="M7043" s="381" t="str">
        <f>iferror(vlookup(A7043,Variables!$F$2:$G$2762,2,false),"")</f>
        <v/>
      </c>
      <c r="N7043" s="378" t="s">
        <v>1059</v>
      </c>
    </row>
    <row r="7044">
      <c r="A7044" s="375" t="s">
        <v>7147</v>
      </c>
      <c r="B7044" s="376" t="s">
        <v>566</v>
      </c>
      <c r="C7044" s="377" t="str">
        <f>iferror(vlookup(B7044,Maps!$A$2:$B$111,2,false),"")</f>
        <v>Spot 10 - Lost Woods</v>
      </c>
      <c r="D7044" s="376" t="s">
        <v>682</v>
      </c>
      <c r="E7044" s="376" t="s">
        <v>1606</v>
      </c>
      <c r="F7044" s="378"/>
      <c r="G7044" s="378"/>
      <c r="H7044" s="376" t="s">
        <v>259</v>
      </c>
      <c r="I7044" s="338" t="s">
        <v>4990</v>
      </c>
      <c r="J7044" s="379" t="str">
        <f>iferror(vlookup(H7044,Actors!$A$2:$D$472,4,false),"")</f>
        <v>Room Transition Plane</v>
      </c>
      <c r="K7044" s="376" t="s">
        <v>21</v>
      </c>
      <c r="L7044" s="376" t="s">
        <v>192</v>
      </c>
      <c r="M7044" s="381" t="str">
        <f>iferror(vlookup(A7044,Variables!$F$2:$G$2762,2,false),"")</f>
        <v/>
      </c>
      <c r="N7044" s="378" t="s">
        <v>1059</v>
      </c>
    </row>
    <row r="7045">
      <c r="A7045" s="375" t="s">
        <v>7147</v>
      </c>
      <c r="B7045" s="376" t="s">
        <v>566</v>
      </c>
      <c r="C7045" s="377" t="str">
        <f>iferror(vlookup(B7045,Maps!$A$2:$B$111,2,false),"")</f>
        <v>Spot 10 - Lost Woods</v>
      </c>
      <c r="D7045" s="376" t="s">
        <v>682</v>
      </c>
      <c r="E7045" s="376" t="s">
        <v>1606</v>
      </c>
      <c r="F7045" s="378"/>
      <c r="G7045" s="378"/>
      <c r="H7045" s="376" t="s">
        <v>259</v>
      </c>
      <c r="I7045" s="338" t="s">
        <v>4990</v>
      </c>
      <c r="J7045" s="379" t="str">
        <f>iferror(vlookup(H7045,Actors!$A$2:$D$472,4,false),"")</f>
        <v>Room Transition Plane</v>
      </c>
      <c r="K7045" s="376" t="s">
        <v>21</v>
      </c>
      <c r="L7045" s="376" t="s">
        <v>192</v>
      </c>
      <c r="M7045" s="381" t="str">
        <f>iferror(vlookup(A7045,Variables!$F$2:$G$2762,2,false),"")</f>
        <v/>
      </c>
      <c r="N7045" s="378" t="s">
        <v>1059</v>
      </c>
    </row>
    <row r="7046">
      <c r="A7046" s="375" t="s">
        <v>7147</v>
      </c>
      <c r="B7046" s="376" t="s">
        <v>566</v>
      </c>
      <c r="C7046" s="377" t="str">
        <f>iferror(vlookup(B7046,Maps!$A$2:$B$111,2,false),"")</f>
        <v>Spot 10 - Lost Woods</v>
      </c>
      <c r="D7046" s="376" t="s">
        <v>682</v>
      </c>
      <c r="E7046" s="376" t="s">
        <v>1606</v>
      </c>
      <c r="F7046" s="378"/>
      <c r="G7046" s="378"/>
      <c r="H7046" s="376" t="s">
        <v>259</v>
      </c>
      <c r="I7046" s="338" t="s">
        <v>4990</v>
      </c>
      <c r="J7046" s="379" t="str">
        <f>iferror(vlookup(H7046,Actors!$A$2:$D$472,4,false),"")</f>
        <v>Room Transition Plane</v>
      </c>
      <c r="K7046" s="376" t="s">
        <v>21</v>
      </c>
      <c r="L7046" s="376" t="s">
        <v>192</v>
      </c>
      <c r="M7046" s="381" t="str">
        <f>iferror(vlookup(A7046,Variables!$F$2:$G$2762,2,false),"")</f>
        <v/>
      </c>
      <c r="N7046" s="378" t="s">
        <v>1059</v>
      </c>
    </row>
    <row r="7047">
      <c r="A7047" s="375" t="s">
        <v>7147</v>
      </c>
      <c r="B7047" s="376" t="s">
        <v>566</v>
      </c>
      <c r="C7047" s="377" t="str">
        <f>iferror(vlookup(B7047,Maps!$A$2:$B$111,2,false),"")</f>
        <v>Spot 10 - Lost Woods</v>
      </c>
      <c r="D7047" s="376" t="s">
        <v>682</v>
      </c>
      <c r="E7047" s="376" t="s">
        <v>1606</v>
      </c>
      <c r="F7047" s="378"/>
      <c r="G7047" s="378"/>
      <c r="H7047" s="376" t="s">
        <v>259</v>
      </c>
      <c r="I7047" s="338" t="s">
        <v>4990</v>
      </c>
      <c r="J7047" s="379" t="str">
        <f>iferror(vlookup(H7047,Actors!$A$2:$D$472,4,false),"")</f>
        <v>Room Transition Plane</v>
      </c>
      <c r="K7047" s="376" t="s">
        <v>21</v>
      </c>
      <c r="L7047" s="376" t="s">
        <v>192</v>
      </c>
      <c r="M7047" s="381" t="str">
        <f>iferror(vlookup(A7047,Variables!$F$2:$G$2762,2,false),"")</f>
        <v/>
      </c>
      <c r="N7047" s="378" t="s">
        <v>1059</v>
      </c>
    </row>
    <row r="7048">
      <c r="A7048" s="375" t="s">
        <v>7147</v>
      </c>
      <c r="B7048" s="376" t="s">
        <v>566</v>
      </c>
      <c r="C7048" s="377" t="str">
        <f>iferror(vlookup(B7048,Maps!$A$2:$B$111,2,false),"")</f>
        <v>Spot 10 - Lost Woods</v>
      </c>
      <c r="D7048" s="376" t="s">
        <v>682</v>
      </c>
      <c r="E7048" s="376" t="s">
        <v>1606</v>
      </c>
      <c r="F7048" s="378"/>
      <c r="G7048" s="378"/>
      <c r="H7048" s="376" t="s">
        <v>259</v>
      </c>
      <c r="I7048" s="338" t="s">
        <v>4990</v>
      </c>
      <c r="J7048" s="379" t="str">
        <f>iferror(vlookup(H7048,Actors!$A$2:$D$472,4,false),"")</f>
        <v>Room Transition Plane</v>
      </c>
      <c r="K7048" s="376" t="s">
        <v>21</v>
      </c>
      <c r="L7048" s="376" t="s">
        <v>192</v>
      </c>
      <c r="M7048" s="381" t="str">
        <f>iferror(vlookup(A7048,Variables!$F$2:$G$2762,2,false),"")</f>
        <v/>
      </c>
      <c r="N7048" s="378" t="s">
        <v>1059</v>
      </c>
    </row>
    <row r="7049">
      <c r="A7049" s="375" t="s">
        <v>7147</v>
      </c>
      <c r="B7049" s="376" t="s">
        <v>566</v>
      </c>
      <c r="C7049" s="377" t="str">
        <f>iferror(vlookup(B7049,Maps!$A$2:$B$111,2,false),"")</f>
        <v>Spot 10 - Lost Woods</v>
      </c>
      <c r="D7049" s="376" t="s">
        <v>682</v>
      </c>
      <c r="E7049" s="376" t="s">
        <v>1606</v>
      </c>
      <c r="F7049" s="378"/>
      <c r="G7049" s="378"/>
      <c r="H7049" s="376" t="s">
        <v>259</v>
      </c>
      <c r="I7049" s="338" t="s">
        <v>4990</v>
      </c>
      <c r="J7049" s="379" t="str">
        <f>iferror(vlookup(H7049,Actors!$A$2:$D$472,4,false),"")</f>
        <v>Room Transition Plane</v>
      </c>
      <c r="K7049" s="376" t="s">
        <v>21</v>
      </c>
      <c r="L7049" s="376" t="s">
        <v>192</v>
      </c>
      <c r="M7049" s="381" t="str">
        <f>iferror(vlookup(A7049,Variables!$F$2:$G$2762,2,false),"")</f>
        <v/>
      </c>
      <c r="N7049" s="378" t="s">
        <v>1059</v>
      </c>
    </row>
    <row r="7050">
      <c r="A7050" s="375" t="s">
        <v>7147</v>
      </c>
      <c r="B7050" s="376" t="s">
        <v>566</v>
      </c>
      <c r="C7050" s="377" t="str">
        <f>iferror(vlookup(B7050,Maps!$A$2:$B$111,2,false),"")</f>
        <v>Spot 10 - Lost Woods</v>
      </c>
      <c r="D7050" s="376" t="s">
        <v>682</v>
      </c>
      <c r="E7050" s="376" t="s">
        <v>1606</v>
      </c>
      <c r="F7050" s="378"/>
      <c r="G7050" s="378"/>
      <c r="H7050" s="376" t="s">
        <v>259</v>
      </c>
      <c r="I7050" s="338" t="s">
        <v>4990</v>
      </c>
      <c r="J7050" s="379" t="str">
        <f>iferror(vlookup(H7050,Actors!$A$2:$D$472,4,false),"")</f>
        <v>Room Transition Plane</v>
      </c>
      <c r="K7050" s="376" t="s">
        <v>21</v>
      </c>
      <c r="L7050" s="376" t="s">
        <v>192</v>
      </c>
      <c r="M7050" s="381" t="str">
        <f>iferror(vlookup(A7050,Variables!$F$2:$G$2762,2,false),"")</f>
        <v/>
      </c>
      <c r="N7050" s="378" t="s">
        <v>1059</v>
      </c>
    </row>
    <row r="7051">
      <c r="A7051" s="375" t="s">
        <v>7147</v>
      </c>
      <c r="B7051" s="376" t="s">
        <v>566</v>
      </c>
      <c r="C7051" s="377" t="str">
        <f>iferror(vlookup(B7051,Maps!$A$2:$B$111,2,false),"")</f>
        <v>Spot 10 - Lost Woods</v>
      </c>
      <c r="D7051" s="376" t="s">
        <v>682</v>
      </c>
      <c r="E7051" s="376" t="s">
        <v>1606</v>
      </c>
      <c r="F7051" s="378"/>
      <c r="G7051" s="378"/>
      <c r="H7051" s="376" t="s">
        <v>259</v>
      </c>
      <c r="I7051" s="338" t="s">
        <v>4990</v>
      </c>
      <c r="J7051" s="379" t="str">
        <f>iferror(vlookup(H7051,Actors!$A$2:$D$472,4,false),"")</f>
        <v>Room Transition Plane</v>
      </c>
      <c r="K7051" s="376" t="s">
        <v>21</v>
      </c>
      <c r="L7051" s="376" t="s">
        <v>192</v>
      </c>
      <c r="M7051" s="381" t="str">
        <f>iferror(vlookup(A7051,Variables!$F$2:$G$2762,2,false),"")</f>
        <v/>
      </c>
      <c r="N7051" s="378" t="s">
        <v>1059</v>
      </c>
    </row>
    <row r="7052">
      <c r="A7052" s="375" t="s">
        <v>7343</v>
      </c>
      <c r="B7052" s="376" t="s">
        <v>566</v>
      </c>
      <c r="C7052" s="377" t="str">
        <f>iferror(vlookup(B7052,Maps!$A$2:$B$111,2,false),"")</f>
        <v>Spot 10 - Lost Woods</v>
      </c>
      <c r="D7052" s="376" t="s">
        <v>682</v>
      </c>
      <c r="E7052" s="376" t="s">
        <v>1606</v>
      </c>
      <c r="F7052" s="378"/>
      <c r="G7052" s="378"/>
      <c r="H7052" s="376" t="s">
        <v>12</v>
      </c>
      <c r="I7052" s="382" t="s">
        <v>4915</v>
      </c>
      <c r="J7052" s="383" t="str">
        <f>iferror(vlookup(H7052,Actors!$A$2:$D$472,4,false),"")</f>
        <v>Player</v>
      </c>
      <c r="K7052" s="384" t="s">
        <v>12</v>
      </c>
      <c r="L7052" s="376" t="s">
        <v>7344</v>
      </c>
      <c r="M7052" s="381" t="str">
        <f>iferror(vlookup(A7052,Variables!$F$2:$G$2762,2,false),"")</f>
        <v/>
      </c>
      <c r="N7052" s="385" t="s">
        <v>1059</v>
      </c>
    </row>
    <row r="7053">
      <c r="A7053" s="375" t="s">
        <v>7343</v>
      </c>
      <c r="B7053" s="376" t="s">
        <v>566</v>
      </c>
      <c r="C7053" s="377" t="str">
        <f>iferror(vlookup(B7053,Maps!$A$2:$B$111,2,false),"")</f>
        <v>Spot 10 - Lost Woods</v>
      </c>
      <c r="D7053" s="376" t="s">
        <v>682</v>
      </c>
      <c r="E7053" s="376" t="s">
        <v>1606</v>
      </c>
      <c r="F7053" s="378"/>
      <c r="G7053" s="378"/>
      <c r="H7053" s="376" t="s">
        <v>12</v>
      </c>
      <c r="I7053" s="382" t="s">
        <v>4915</v>
      </c>
      <c r="J7053" s="383" t="str">
        <f>iferror(vlookup(H7053,Actors!$A$2:$D$472,4,false),"")</f>
        <v>Player</v>
      </c>
      <c r="K7053" s="384" t="s">
        <v>12</v>
      </c>
      <c r="L7053" s="376" t="s">
        <v>7344</v>
      </c>
      <c r="M7053" s="381" t="str">
        <f>iferror(vlookup(A7053,Variables!$F$2:$G$2762,2,false),"")</f>
        <v/>
      </c>
      <c r="N7053" s="385" t="s">
        <v>1059</v>
      </c>
    </row>
    <row r="7054">
      <c r="A7054" s="375" t="s">
        <v>7042</v>
      </c>
      <c r="B7054" s="376" t="s">
        <v>566</v>
      </c>
      <c r="C7054" s="377" t="str">
        <f>iferror(vlookup(B7054,Maps!$A$2:$B$111,2,false),"")</f>
        <v>Spot 10 - Lost Woods</v>
      </c>
      <c r="D7054" s="376" t="s">
        <v>682</v>
      </c>
      <c r="E7054" s="376" t="s">
        <v>1606</v>
      </c>
      <c r="F7054" s="378"/>
      <c r="G7054" s="378"/>
      <c r="H7054" s="376" t="s">
        <v>12</v>
      </c>
      <c r="I7054" s="382" t="s">
        <v>4915</v>
      </c>
      <c r="J7054" s="383" t="str">
        <f>iferror(vlookup(H7054,Actors!$A$2:$D$472,4,false),"")</f>
        <v>Player</v>
      </c>
      <c r="K7054" s="384" t="s">
        <v>12</v>
      </c>
      <c r="L7054" s="376" t="s">
        <v>7043</v>
      </c>
      <c r="M7054" s="381" t="str">
        <f>iferror(vlookup(A7054,Variables!$F$2:$G$2762,2,false),"")</f>
        <v/>
      </c>
      <c r="N7054" s="385" t="s">
        <v>1059</v>
      </c>
    </row>
    <row r="7055">
      <c r="A7055" s="375" t="s">
        <v>7343</v>
      </c>
      <c r="B7055" s="376" t="s">
        <v>566</v>
      </c>
      <c r="C7055" s="377" t="str">
        <f>iferror(vlookup(B7055,Maps!$A$2:$B$111,2,false),"")</f>
        <v>Spot 10 - Lost Woods</v>
      </c>
      <c r="D7055" s="376" t="s">
        <v>682</v>
      </c>
      <c r="E7055" s="376" t="s">
        <v>1606</v>
      </c>
      <c r="F7055" s="378"/>
      <c r="G7055" s="378"/>
      <c r="H7055" s="376" t="s">
        <v>12</v>
      </c>
      <c r="I7055" s="382" t="s">
        <v>4915</v>
      </c>
      <c r="J7055" s="383" t="str">
        <f>iferror(vlookup(H7055,Actors!$A$2:$D$472,4,false),"")</f>
        <v>Player</v>
      </c>
      <c r="K7055" s="384" t="s">
        <v>12</v>
      </c>
      <c r="L7055" s="376" t="s">
        <v>7344</v>
      </c>
      <c r="M7055" s="381" t="str">
        <f>iferror(vlookup(A7055,Variables!$F$2:$G$2762,2,false),"")</f>
        <v/>
      </c>
      <c r="N7055" s="385" t="s">
        <v>1059</v>
      </c>
    </row>
    <row r="7056">
      <c r="A7056" s="375" t="s">
        <v>7343</v>
      </c>
      <c r="B7056" s="376" t="s">
        <v>566</v>
      </c>
      <c r="C7056" s="377" t="str">
        <f>iferror(vlookup(B7056,Maps!$A$2:$B$111,2,false),"")</f>
        <v>Spot 10 - Lost Woods</v>
      </c>
      <c r="D7056" s="376" t="s">
        <v>682</v>
      </c>
      <c r="E7056" s="376" t="s">
        <v>1606</v>
      </c>
      <c r="F7056" s="378"/>
      <c r="G7056" s="378"/>
      <c r="H7056" s="376" t="s">
        <v>12</v>
      </c>
      <c r="I7056" s="382" t="s">
        <v>4915</v>
      </c>
      <c r="J7056" s="383" t="str">
        <f>iferror(vlookup(H7056,Actors!$A$2:$D$472,4,false),"")</f>
        <v>Player</v>
      </c>
      <c r="K7056" s="384" t="s">
        <v>12</v>
      </c>
      <c r="L7056" s="376" t="s">
        <v>7344</v>
      </c>
      <c r="M7056" s="381" t="str">
        <f>iferror(vlookup(A7056,Variables!$F$2:$G$2762,2,false),"")</f>
        <v/>
      </c>
      <c r="N7056" s="385" t="s">
        <v>1059</v>
      </c>
    </row>
    <row r="7057">
      <c r="A7057" s="375" t="s">
        <v>7343</v>
      </c>
      <c r="B7057" s="376" t="s">
        <v>566</v>
      </c>
      <c r="C7057" s="377" t="str">
        <f>iferror(vlookup(B7057,Maps!$A$2:$B$111,2,false),"")</f>
        <v>Spot 10 - Lost Woods</v>
      </c>
      <c r="D7057" s="376" t="s">
        <v>682</v>
      </c>
      <c r="E7057" s="376" t="s">
        <v>1606</v>
      </c>
      <c r="F7057" s="378"/>
      <c r="G7057" s="378"/>
      <c r="H7057" s="376" t="s">
        <v>12</v>
      </c>
      <c r="I7057" s="382" t="s">
        <v>4915</v>
      </c>
      <c r="J7057" s="383" t="str">
        <f>iferror(vlookup(H7057,Actors!$A$2:$D$472,4,false),"")</f>
        <v>Player</v>
      </c>
      <c r="K7057" s="384" t="s">
        <v>12</v>
      </c>
      <c r="L7057" s="376" t="s">
        <v>7344</v>
      </c>
      <c r="M7057" s="381" t="str">
        <f>iferror(vlookup(A7057,Variables!$F$2:$G$2762,2,false),"")</f>
        <v/>
      </c>
      <c r="N7057" s="385" t="s">
        <v>1059</v>
      </c>
    </row>
    <row r="7058">
      <c r="A7058" s="375" t="s">
        <v>7343</v>
      </c>
      <c r="B7058" s="376" t="s">
        <v>566</v>
      </c>
      <c r="C7058" s="377" t="str">
        <f>iferror(vlookup(B7058,Maps!$A$2:$B$111,2,false),"")</f>
        <v>Spot 10 - Lost Woods</v>
      </c>
      <c r="D7058" s="376" t="s">
        <v>682</v>
      </c>
      <c r="E7058" s="376" t="s">
        <v>1606</v>
      </c>
      <c r="F7058" s="378"/>
      <c r="G7058" s="378"/>
      <c r="H7058" s="376" t="s">
        <v>12</v>
      </c>
      <c r="I7058" s="382" t="s">
        <v>4915</v>
      </c>
      <c r="J7058" s="383" t="str">
        <f>iferror(vlookup(H7058,Actors!$A$2:$D$472,4,false),"")</f>
        <v>Player</v>
      </c>
      <c r="K7058" s="384" t="s">
        <v>12</v>
      </c>
      <c r="L7058" s="376" t="s">
        <v>7344</v>
      </c>
      <c r="M7058" s="381" t="str">
        <f>iferror(vlookup(A7058,Variables!$F$2:$G$2762,2,false),"")</f>
        <v/>
      </c>
      <c r="N7058" s="385" t="s">
        <v>1059</v>
      </c>
    </row>
    <row r="7059">
      <c r="A7059" s="375" t="s">
        <v>7343</v>
      </c>
      <c r="B7059" s="376" t="s">
        <v>566</v>
      </c>
      <c r="C7059" s="377" t="str">
        <f>iferror(vlookup(B7059,Maps!$A$2:$B$111,2,false),"")</f>
        <v>Spot 10 - Lost Woods</v>
      </c>
      <c r="D7059" s="376" t="s">
        <v>682</v>
      </c>
      <c r="E7059" s="376" t="s">
        <v>1606</v>
      </c>
      <c r="F7059" s="378"/>
      <c r="G7059" s="378"/>
      <c r="H7059" s="376" t="s">
        <v>12</v>
      </c>
      <c r="I7059" s="382" t="s">
        <v>4915</v>
      </c>
      <c r="J7059" s="383" t="str">
        <f>iferror(vlookup(H7059,Actors!$A$2:$D$472,4,false),"")</f>
        <v>Player</v>
      </c>
      <c r="K7059" s="384" t="s">
        <v>12</v>
      </c>
      <c r="L7059" s="376" t="s">
        <v>7344</v>
      </c>
      <c r="M7059" s="381" t="str">
        <f>iferror(vlookup(A7059,Variables!$F$2:$G$2762,2,false),"")</f>
        <v/>
      </c>
      <c r="N7059" s="385" t="s">
        <v>1059</v>
      </c>
    </row>
    <row r="7060">
      <c r="A7060" s="375" t="s">
        <v>7343</v>
      </c>
      <c r="B7060" s="376" t="s">
        <v>566</v>
      </c>
      <c r="C7060" s="377" t="str">
        <f>iferror(vlookup(B7060,Maps!$A$2:$B$111,2,false),"")</f>
        <v>Spot 10 - Lost Woods</v>
      </c>
      <c r="D7060" s="376" t="s">
        <v>682</v>
      </c>
      <c r="E7060" s="376" t="s">
        <v>1606</v>
      </c>
      <c r="F7060" s="378"/>
      <c r="G7060" s="378"/>
      <c r="H7060" s="376" t="s">
        <v>12</v>
      </c>
      <c r="I7060" s="382" t="s">
        <v>4915</v>
      </c>
      <c r="J7060" s="383" t="str">
        <f>iferror(vlookup(H7060,Actors!$A$2:$D$472,4,false),"")</f>
        <v>Player</v>
      </c>
      <c r="K7060" s="384" t="s">
        <v>12</v>
      </c>
      <c r="L7060" s="376" t="s">
        <v>7344</v>
      </c>
      <c r="M7060" s="381" t="str">
        <f>iferror(vlookup(A7060,Variables!$F$2:$G$2762,2,false),"")</f>
        <v/>
      </c>
      <c r="N7060" s="385" t="s">
        <v>1059</v>
      </c>
    </row>
    <row r="7061">
      <c r="A7061" s="375" t="s">
        <v>7343</v>
      </c>
      <c r="B7061" s="376" t="s">
        <v>566</v>
      </c>
      <c r="C7061" s="377" t="str">
        <f>iferror(vlookup(B7061,Maps!$A$2:$B$111,2,false),"")</f>
        <v>Spot 10 - Lost Woods</v>
      </c>
      <c r="D7061" s="376" t="s">
        <v>682</v>
      </c>
      <c r="E7061" s="376" t="s">
        <v>1606</v>
      </c>
      <c r="F7061" s="378"/>
      <c r="G7061" s="378"/>
      <c r="H7061" s="376" t="s">
        <v>12</v>
      </c>
      <c r="I7061" s="382" t="s">
        <v>4915</v>
      </c>
      <c r="J7061" s="383" t="str">
        <f>iferror(vlookup(H7061,Actors!$A$2:$D$472,4,false),"")</f>
        <v>Player</v>
      </c>
      <c r="K7061" s="384" t="s">
        <v>12</v>
      </c>
      <c r="L7061" s="376" t="s">
        <v>7344</v>
      </c>
      <c r="M7061" s="381" t="str">
        <f>iferror(vlookup(A7061,Variables!$F$2:$G$2762,2,false),"")</f>
        <v/>
      </c>
      <c r="N7061" s="385" t="s">
        <v>1059</v>
      </c>
    </row>
    <row r="7062">
      <c r="A7062" s="375" t="s">
        <v>7147</v>
      </c>
      <c r="B7062" s="376" t="s">
        <v>566</v>
      </c>
      <c r="C7062" s="377" t="str">
        <f>iferror(vlookup(B7062,Maps!$A$2:$B$111,2,false),"")</f>
        <v>Spot 10 - Lost Woods</v>
      </c>
      <c r="D7062" s="376" t="s">
        <v>686</v>
      </c>
      <c r="E7062" s="376" t="s">
        <v>1606</v>
      </c>
      <c r="F7062" s="378"/>
      <c r="G7062" s="378"/>
      <c r="H7062" s="376" t="s">
        <v>259</v>
      </c>
      <c r="I7062" s="338" t="s">
        <v>4990</v>
      </c>
      <c r="J7062" s="379" t="str">
        <f>iferror(vlookup(H7062,Actors!$A$2:$D$472,4,false),"")</f>
        <v>Room Transition Plane</v>
      </c>
      <c r="K7062" s="376" t="s">
        <v>21</v>
      </c>
      <c r="L7062" s="376" t="s">
        <v>192</v>
      </c>
      <c r="M7062" s="381" t="str">
        <f>iferror(vlookup(A7062,Variables!$F$2:$G$2762,2,false),"")</f>
        <v/>
      </c>
      <c r="N7062" s="378" t="s">
        <v>1059</v>
      </c>
    </row>
    <row r="7063">
      <c r="A7063" s="375" t="s">
        <v>7147</v>
      </c>
      <c r="B7063" s="376" t="s">
        <v>566</v>
      </c>
      <c r="C7063" s="377" t="str">
        <f>iferror(vlookup(B7063,Maps!$A$2:$B$111,2,false),"")</f>
        <v>Spot 10 - Lost Woods</v>
      </c>
      <c r="D7063" s="376" t="s">
        <v>686</v>
      </c>
      <c r="E7063" s="376" t="s">
        <v>1606</v>
      </c>
      <c r="F7063" s="378"/>
      <c r="G7063" s="378"/>
      <c r="H7063" s="376" t="s">
        <v>259</v>
      </c>
      <c r="I7063" s="338" t="s">
        <v>4990</v>
      </c>
      <c r="J7063" s="379" t="str">
        <f>iferror(vlookup(H7063,Actors!$A$2:$D$472,4,false),"")</f>
        <v>Room Transition Plane</v>
      </c>
      <c r="K7063" s="376" t="s">
        <v>21</v>
      </c>
      <c r="L7063" s="376" t="s">
        <v>192</v>
      </c>
      <c r="M7063" s="381" t="str">
        <f>iferror(vlookup(A7063,Variables!$F$2:$G$2762,2,false),"")</f>
        <v/>
      </c>
      <c r="N7063" s="378" t="s">
        <v>1059</v>
      </c>
    </row>
    <row r="7064">
      <c r="A7064" s="375" t="s">
        <v>7147</v>
      </c>
      <c r="B7064" s="376" t="s">
        <v>566</v>
      </c>
      <c r="C7064" s="377" t="str">
        <f>iferror(vlookup(B7064,Maps!$A$2:$B$111,2,false),"")</f>
        <v>Spot 10 - Lost Woods</v>
      </c>
      <c r="D7064" s="376" t="s">
        <v>686</v>
      </c>
      <c r="E7064" s="376" t="s">
        <v>1606</v>
      </c>
      <c r="F7064" s="378"/>
      <c r="G7064" s="378"/>
      <c r="H7064" s="376" t="s">
        <v>259</v>
      </c>
      <c r="I7064" s="338" t="s">
        <v>4990</v>
      </c>
      <c r="J7064" s="379" t="str">
        <f>iferror(vlookup(H7064,Actors!$A$2:$D$472,4,false),"")</f>
        <v>Room Transition Plane</v>
      </c>
      <c r="K7064" s="376" t="s">
        <v>21</v>
      </c>
      <c r="L7064" s="376" t="s">
        <v>192</v>
      </c>
      <c r="M7064" s="381" t="str">
        <f>iferror(vlookup(A7064,Variables!$F$2:$G$2762,2,false),"")</f>
        <v/>
      </c>
      <c r="N7064" s="378" t="s">
        <v>1059</v>
      </c>
    </row>
    <row r="7065">
      <c r="A7065" s="375" t="s">
        <v>7147</v>
      </c>
      <c r="B7065" s="376" t="s">
        <v>566</v>
      </c>
      <c r="C7065" s="377" t="str">
        <f>iferror(vlookup(B7065,Maps!$A$2:$B$111,2,false),"")</f>
        <v>Spot 10 - Lost Woods</v>
      </c>
      <c r="D7065" s="376" t="s">
        <v>686</v>
      </c>
      <c r="E7065" s="376" t="s">
        <v>1606</v>
      </c>
      <c r="F7065" s="378"/>
      <c r="G7065" s="378"/>
      <c r="H7065" s="376" t="s">
        <v>259</v>
      </c>
      <c r="I7065" s="338" t="s">
        <v>4990</v>
      </c>
      <c r="J7065" s="379" t="str">
        <f>iferror(vlookup(H7065,Actors!$A$2:$D$472,4,false),"")</f>
        <v>Room Transition Plane</v>
      </c>
      <c r="K7065" s="376" t="s">
        <v>21</v>
      </c>
      <c r="L7065" s="376" t="s">
        <v>192</v>
      </c>
      <c r="M7065" s="381" t="str">
        <f>iferror(vlookup(A7065,Variables!$F$2:$G$2762,2,false),"")</f>
        <v/>
      </c>
      <c r="N7065" s="378" t="s">
        <v>1059</v>
      </c>
    </row>
    <row r="7066">
      <c r="A7066" s="375" t="s">
        <v>7147</v>
      </c>
      <c r="B7066" s="376" t="s">
        <v>566</v>
      </c>
      <c r="C7066" s="377" t="str">
        <f>iferror(vlookup(B7066,Maps!$A$2:$B$111,2,false),"")</f>
        <v>Spot 10 - Lost Woods</v>
      </c>
      <c r="D7066" s="376" t="s">
        <v>686</v>
      </c>
      <c r="E7066" s="376" t="s">
        <v>1606</v>
      </c>
      <c r="F7066" s="378"/>
      <c r="G7066" s="378"/>
      <c r="H7066" s="376" t="s">
        <v>259</v>
      </c>
      <c r="I7066" s="338" t="s">
        <v>4990</v>
      </c>
      <c r="J7066" s="379" t="str">
        <f>iferror(vlookup(H7066,Actors!$A$2:$D$472,4,false),"")</f>
        <v>Room Transition Plane</v>
      </c>
      <c r="K7066" s="376" t="s">
        <v>21</v>
      </c>
      <c r="L7066" s="376" t="s">
        <v>192</v>
      </c>
      <c r="M7066" s="381" t="str">
        <f>iferror(vlookup(A7066,Variables!$F$2:$G$2762,2,false),"")</f>
        <v/>
      </c>
      <c r="N7066" s="378" t="s">
        <v>1059</v>
      </c>
    </row>
    <row r="7067">
      <c r="A7067" s="375" t="s">
        <v>7147</v>
      </c>
      <c r="B7067" s="376" t="s">
        <v>566</v>
      </c>
      <c r="C7067" s="377" t="str">
        <f>iferror(vlookup(B7067,Maps!$A$2:$B$111,2,false),"")</f>
        <v>Spot 10 - Lost Woods</v>
      </c>
      <c r="D7067" s="376" t="s">
        <v>686</v>
      </c>
      <c r="E7067" s="376" t="s">
        <v>1606</v>
      </c>
      <c r="F7067" s="378"/>
      <c r="G7067" s="378"/>
      <c r="H7067" s="376" t="s">
        <v>259</v>
      </c>
      <c r="I7067" s="338" t="s">
        <v>4990</v>
      </c>
      <c r="J7067" s="379" t="str">
        <f>iferror(vlookup(H7067,Actors!$A$2:$D$472,4,false),"")</f>
        <v>Room Transition Plane</v>
      </c>
      <c r="K7067" s="376" t="s">
        <v>21</v>
      </c>
      <c r="L7067" s="376" t="s">
        <v>192</v>
      </c>
      <c r="M7067" s="381" t="str">
        <f>iferror(vlookup(A7067,Variables!$F$2:$G$2762,2,false),"")</f>
        <v/>
      </c>
      <c r="N7067" s="378" t="s">
        <v>1059</v>
      </c>
    </row>
    <row r="7068">
      <c r="A7068" s="375" t="s">
        <v>7147</v>
      </c>
      <c r="B7068" s="376" t="s">
        <v>566</v>
      </c>
      <c r="C7068" s="377" t="str">
        <f>iferror(vlookup(B7068,Maps!$A$2:$B$111,2,false),"")</f>
        <v>Spot 10 - Lost Woods</v>
      </c>
      <c r="D7068" s="376" t="s">
        <v>686</v>
      </c>
      <c r="E7068" s="376" t="s">
        <v>1606</v>
      </c>
      <c r="F7068" s="378"/>
      <c r="G7068" s="378"/>
      <c r="H7068" s="376" t="s">
        <v>259</v>
      </c>
      <c r="I7068" s="338" t="s">
        <v>4990</v>
      </c>
      <c r="J7068" s="379" t="str">
        <f>iferror(vlookup(H7068,Actors!$A$2:$D$472,4,false),"")</f>
        <v>Room Transition Plane</v>
      </c>
      <c r="K7068" s="376" t="s">
        <v>21</v>
      </c>
      <c r="L7068" s="376" t="s">
        <v>192</v>
      </c>
      <c r="M7068" s="381" t="str">
        <f>iferror(vlookup(A7068,Variables!$F$2:$G$2762,2,false),"")</f>
        <v/>
      </c>
      <c r="N7068" s="378" t="s">
        <v>1059</v>
      </c>
    </row>
    <row r="7069">
      <c r="A7069" s="375" t="s">
        <v>7147</v>
      </c>
      <c r="B7069" s="376" t="s">
        <v>566</v>
      </c>
      <c r="C7069" s="377" t="str">
        <f>iferror(vlookup(B7069,Maps!$A$2:$B$111,2,false),"")</f>
        <v>Spot 10 - Lost Woods</v>
      </c>
      <c r="D7069" s="376" t="s">
        <v>686</v>
      </c>
      <c r="E7069" s="376" t="s">
        <v>1606</v>
      </c>
      <c r="F7069" s="378"/>
      <c r="G7069" s="378"/>
      <c r="H7069" s="376" t="s">
        <v>259</v>
      </c>
      <c r="I7069" s="338" t="s">
        <v>4990</v>
      </c>
      <c r="J7069" s="379" t="str">
        <f>iferror(vlookup(H7069,Actors!$A$2:$D$472,4,false),"")</f>
        <v>Room Transition Plane</v>
      </c>
      <c r="K7069" s="376" t="s">
        <v>21</v>
      </c>
      <c r="L7069" s="376" t="s">
        <v>192</v>
      </c>
      <c r="M7069" s="381" t="str">
        <f>iferror(vlookup(A7069,Variables!$F$2:$G$2762,2,false),"")</f>
        <v/>
      </c>
      <c r="N7069" s="378" t="s">
        <v>1059</v>
      </c>
    </row>
    <row r="7070">
      <c r="A7070" s="375" t="s">
        <v>7147</v>
      </c>
      <c r="B7070" s="376" t="s">
        <v>566</v>
      </c>
      <c r="C7070" s="377" t="str">
        <f>iferror(vlookup(B7070,Maps!$A$2:$B$111,2,false),"")</f>
        <v>Spot 10 - Lost Woods</v>
      </c>
      <c r="D7070" s="376" t="s">
        <v>686</v>
      </c>
      <c r="E7070" s="376" t="s">
        <v>1606</v>
      </c>
      <c r="F7070" s="378"/>
      <c r="G7070" s="378"/>
      <c r="H7070" s="376" t="s">
        <v>259</v>
      </c>
      <c r="I7070" s="338" t="s">
        <v>4990</v>
      </c>
      <c r="J7070" s="379" t="str">
        <f>iferror(vlookup(H7070,Actors!$A$2:$D$472,4,false),"")</f>
        <v>Room Transition Plane</v>
      </c>
      <c r="K7070" s="376" t="s">
        <v>21</v>
      </c>
      <c r="L7070" s="376" t="s">
        <v>192</v>
      </c>
      <c r="M7070" s="381" t="str">
        <f>iferror(vlookup(A7070,Variables!$F$2:$G$2762,2,false),"")</f>
        <v/>
      </c>
      <c r="N7070" s="378" t="s">
        <v>1059</v>
      </c>
    </row>
    <row r="7071">
      <c r="A7071" s="375" t="s">
        <v>7343</v>
      </c>
      <c r="B7071" s="376" t="s">
        <v>566</v>
      </c>
      <c r="C7071" s="377" t="str">
        <f>iferror(vlookup(B7071,Maps!$A$2:$B$111,2,false),"")</f>
        <v>Spot 10 - Lost Woods</v>
      </c>
      <c r="D7071" s="376" t="s">
        <v>686</v>
      </c>
      <c r="E7071" s="376" t="s">
        <v>1606</v>
      </c>
      <c r="F7071" s="378"/>
      <c r="G7071" s="378"/>
      <c r="H7071" s="376" t="s">
        <v>12</v>
      </c>
      <c r="I7071" s="382" t="s">
        <v>4915</v>
      </c>
      <c r="J7071" s="383" t="str">
        <f>iferror(vlookup(H7071,Actors!$A$2:$D$472,4,false),"")</f>
        <v>Player</v>
      </c>
      <c r="K7071" s="384" t="s">
        <v>12</v>
      </c>
      <c r="L7071" s="376" t="s">
        <v>7344</v>
      </c>
      <c r="M7071" s="381" t="str">
        <f>iferror(vlookup(A7071,Variables!$F$2:$G$2762,2,false),"")</f>
        <v/>
      </c>
      <c r="N7071" s="385" t="s">
        <v>1059</v>
      </c>
    </row>
    <row r="7072">
      <c r="A7072" s="404" t="s">
        <v>10412</v>
      </c>
      <c r="B7072" s="405" t="s">
        <v>566</v>
      </c>
      <c r="C7072" s="406" t="str">
        <f>iferror(vlookup(B7072,Maps!$A$2:$B$111,2,false),"")</f>
        <v>Spot 10 - Lost Woods</v>
      </c>
      <c r="D7072" s="405" t="s">
        <v>14</v>
      </c>
      <c r="E7072" s="405" t="s">
        <v>14</v>
      </c>
      <c r="F7072" s="407"/>
      <c r="G7072" s="407"/>
      <c r="H7072" s="405" t="s">
        <v>215</v>
      </c>
      <c r="I7072" s="408" t="s">
        <v>5050</v>
      </c>
      <c r="J7072" s="413" t="str">
        <f>iferror(vlookup(H7072,Actors!$A$2:$D$472,4,false),"")</f>
        <v>Sound Effects I</v>
      </c>
      <c r="K7072" s="405" t="s">
        <v>21</v>
      </c>
      <c r="L7072" s="405" t="s">
        <v>96</v>
      </c>
      <c r="M7072" s="411" t="str">
        <f>iferror(vlookup(A7072,Variables!$F$2:$G$2762,2,false),"")</f>
        <v/>
      </c>
      <c r="N7072" s="407" t="s">
        <v>1059</v>
      </c>
    </row>
    <row r="7073">
      <c r="A7073" s="404" t="s">
        <v>10063</v>
      </c>
      <c r="B7073" s="405" t="s">
        <v>566</v>
      </c>
      <c r="C7073" s="406" t="str">
        <f>iferror(vlookup(B7073,Maps!$A$2:$B$111,2,false),"")</f>
        <v>Spot 10 - Lost Woods</v>
      </c>
      <c r="D7073" s="405" t="s">
        <v>14</v>
      </c>
      <c r="E7073" s="405" t="s">
        <v>14</v>
      </c>
      <c r="F7073" s="407"/>
      <c r="G7073" s="407"/>
      <c r="H7073" s="405" t="s">
        <v>2792</v>
      </c>
      <c r="I7073" s="408" t="s">
        <v>5279</v>
      </c>
      <c r="J7073" s="413" t="str">
        <f>iferror(vlookup(H7073,Actors!$A$2:$D$472,4,false),"")</f>
        <v/>
      </c>
      <c r="K7073" s="405" t="s">
        <v>21</v>
      </c>
      <c r="L7073" s="405" t="s">
        <v>12</v>
      </c>
      <c r="M7073" s="411" t="str">
        <f>iferror(vlookup(A7073,Variables!$F$2:$G$2762,2,false),"")</f>
        <v>Forest Sparklies</v>
      </c>
      <c r="N7073" s="407" t="s">
        <v>1059</v>
      </c>
    </row>
    <row r="7074">
      <c r="A7074" s="426" t="s">
        <v>10412</v>
      </c>
      <c r="B7074" s="427" t="s">
        <v>566</v>
      </c>
      <c r="C7074" s="428" t="str">
        <f>iferror(vlookup(B7074,Maps!$A$2:$B$111,2,false),"")</f>
        <v>Spot 10 - Lost Woods</v>
      </c>
      <c r="D7074" s="427" t="s">
        <v>682</v>
      </c>
      <c r="E7074" s="427" t="s">
        <v>14</v>
      </c>
      <c r="F7074" s="431"/>
      <c r="G7074" s="431"/>
      <c r="H7074" s="427" t="s">
        <v>215</v>
      </c>
      <c r="I7074" s="341" t="s">
        <v>5050</v>
      </c>
      <c r="J7074" s="430" t="str">
        <f>iferror(vlookup(H7074,Actors!$A$2:$D$472,4,false),"")</f>
        <v>Sound Effects I</v>
      </c>
      <c r="K7074" s="427" t="s">
        <v>21</v>
      </c>
      <c r="L7074" s="427" t="s">
        <v>96</v>
      </c>
      <c r="M7074" s="380" t="str">
        <f>iferror(vlookup(A7074,Variables!$F$2:$G$2762,2,false),"")</f>
        <v/>
      </c>
      <c r="N7074" s="431" t="s">
        <v>1059</v>
      </c>
    </row>
    <row r="7075">
      <c r="A7075" s="426" t="s">
        <v>10063</v>
      </c>
      <c r="B7075" s="427" t="s">
        <v>566</v>
      </c>
      <c r="C7075" s="428" t="str">
        <f>iferror(vlookup(B7075,Maps!$A$2:$B$111,2,false),"")</f>
        <v>Spot 10 - Lost Woods</v>
      </c>
      <c r="D7075" s="427" t="s">
        <v>682</v>
      </c>
      <c r="E7075" s="427" t="s">
        <v>14</v>
      </c>
      <c r="F7075" s="431"/>
      <c r="G7075" s="431"/>
      <c r="H7075" s="427" t="s">
        <v>2792</v>
      </c>
      <c r="I7075" s="341" t="s">
        <v>5279</v>
      </c>
      <c r="J7075" s="430" t="str">
        <f>iferror(vlookup(H7075,Actors!$A$2:$D$472,4,false),"")</f>
        <v/>
      </c>
      <c r="K7075" s="427" t="s">
        <v>21</v>
      </c>
      <c r="L7075" s="427" t="s">
        <v>12</v>
      </c>
      <c r="M7075" s="380" t="str">
        <f>iferror(vlookup(A7075,Variables!$F$2:$G$2762,2,false),"")</f>
        <v>Forest Sparklies</v>
      </c>
      <c r="N7075" s="431" t="s">
        <v>1059</v>
      </c>
    </row>
    <row r="7076">
      <c r="A7076" s="404" t="s">
        <v>10412</v>
      </c>
      <c r="B7076" s="405" t="s">
        <v>566</v>
      </c>
      <c r="C7076" s="406" t="str">
        <f>iferror(vlookup(B7076,Maps!$A$2:$B$111,2,false),"")</f>
        <v>Spot 10 - Lost Woods</v>
      </c>
      <c r="D7076" s="405" t="s">
        <v>14</v>
      </c>
      <c r="E7076" s="405" t="s">
        <v>680</v>
      </c>
      <c r="F7076" s="407"/>
      <c r="G7076" s="407"/>
      <c r="H7076" s="405" t="s">
        <v>215</v>
      </c>
      <c r="I7076" s="408" t="s">
        <v>5050</v>
      </c>
      <c r="J7076" s="413" t="str">
        <f>iferror(vlookup(H7076,Actors!$A$2:$D$472,4,false),"")</f>
        <v>Sound Effects I</v>
      </c>
      <c r="K7076" s="405" t="s">
        <v>21</v>
      </c>
      <c r="L7076" s="405" t="s">
        <v>96</v>
      </c>
      <c r="M7076" s="411" t="str">
        <f>iferror(vlookup(A7076,Variables!$F$2:$G$2762,2,false),"")</f>
        <v/>
      </c>
      <c r="N7076" s="407" t="s">
        <v>1059</v>
      </c>
    </row>
    <row r="7077">
      <c r="A7077" s="404" t="s">
        <v>10413</v>
      </c>
      <c r="B7077" s="405" t="s">
        <v>566</v>
      </c>
      <c r="C7077" s="406" t="str">
        <f>iferror(vlookup(B7077,Maps!$A$2:$B$111,2,false),"")</f>
        <v>Spot 10 - Lost Woods</v>
      </c>
      <c r="D7077" s="405" t="s">
        <v>14</v>
      </c>
      <c r="E7077" s="405" t="s">
        <v>680</v>
      </c>
      <c r="F7077" s="407"/>
      <c r="G7077" s="407"/>
      <c r="H7077" s="405" t="s">
        <v>2983</v>
      </c>
      <c r="I7077" s="408" t="s">
        <v>5600</v>
      </c>
      <c r="J7077" s="413" t="str">
        <f>iferror(vlookup(H7077,Actors!$A$2:$D$472,4,false),"")</f>
        <v>Skullkid</v>
      </c>
      <c r="K7077" s="405" t="s">
        <v>2969</v>
      </c>
      <c r="L7077" s="405" t="s">
        <v>9966</v>
      </c>
      <c r="M7077" s="411" t="str">
        <f>iferror(vlookup(A7077,Variables!$F$2:$G$2762,2,false),"")</f>
        <v/>
      </c>
      <c r="N7077" s="407" t="s">
        <v>1059</v>
      </c>
    </row>
    <row r="7078">
      <c r="A7078" s="404" t="s">
        <v>10414</v>
      </c>
      <c r="B7078" s="405" t="s">
        <v>566</v>
      </c>
      <c r="C7078" s="406" t="str">
        <f>iferror(vlookup(B7078,Maps!$A$2:$B$111,2,false),"")</f>
        <v>Spot 10 - Lost Woods</v>
      </c>
      <c r="D7078" s="405" t="s">
        <v>14</v>
      </c>
      <c r="E7078" s="405" t="s">
        <v>680</v>
      </c>
      <c r="F7078" s="407"/>
      <c r="G7078" s="407"/>
      <c r="H7078" s="405" t="s">
        <v>2983</v>
      </c>
      <c r="I7078" s="408" t="s">
        <v>5600</v>
      </c>
      <c r="J7078" s="413" t="str">
        <f>iferror(vlookup(H7078,Actors!$A$2:$D$472,4,false),"")</f>
        <v>Skullkid</v>
      </c>
      <c r="K7078" s="405" t="s">
        <v>2969</v>
      </c>
      <c r="L7078" s="405" t="s">
        <v>9561</v>
      </c>
      <c r="M7078" s="411" t="str">
        <f>iferror(vlookup(A7078,Variables!$F$2:$G$2762,2,false),"")</f>
        <v/>
      </c>
      <c r="N7078" s="407" t="s">
        <v>1059</v>
      </c>
    </row>
    <row r="7079">
      <c r="A7079" s="404" t="s">
        <v>10415</v>
      </c>
      <c r="B7079" s="405" t="s">
        <v>566</v>
      </c>
      <c r="C7079" s="406" t="str">
        <f>iferror(vlookup(B7079,Maps!$A$2:$B$111,2,false),"")</f>
        <v>Spot 10 - Lost Woods</v>
      </c>
      <c r="D7079" s="405" t="s">
        <v>14</v>
      </c>
      <c r="E7079" s="405" t="s">
        <v>680</v>
      </c>
      <c r="F7079" s="407"/>
      <c r="G7079" s="407"/>
      <c r="H7079" s="405" t="s">
        <v>2983</v>
      </c>
      <c r="I7079" s="408" t="s">
        <v>5600</v>
      </c>
      <c r="J7079" s="413" t="str">
        <f>iferror(vlookup(H7079,Actors!$A$2:$D$472,4,false),"")</f>
        <v>Skullkid</v>
      </c>
      <c r="K7079" s="405" t="s">
        <v>2969</v>
      </c>
      <c r="L7079" s="405" t="s">
        <v>10416</v>
      </c>
      <c r="M7079" s="411" t="str">
        <f>iferror(vlookup(A7079,Variables!$F$2:$G$2762,2,false),"")</f>
        <v/>
      </c>
      <c r="N7079" s="407" t="s">
        <v>1059</v>
      </c>
    </row>
    <row r="7080">
      <c r="A7080" s="404" t="s">
        <v>10417</v>
      </c>
      <c r="B7080" s="405" t="s">
        <v>566</v>
      </c>
      <c r="C7080" s="406" t="str">
        <f>iferror(vlookup(B7080,Maps!$A$2:$B$111,2,false),"")</f>
        <v>Spot 10 - Lost Woods</v>
      </c>
      <c r="D7080" s="405" t="s">
        <v>14</v>
      </c>
      <c r="E7080" s="405" t="s">
        <v>680</v>
      </c>
      <c r="F7080" s="407"/>
      <c r="G7080" s="407"/>
      <c r="H7080" s="405" t="s">
        <v>3206</v>
      </c>
      <c r="I7080" s="408" t="s">
        <v>5993</v>
      </c>
      <c r="J7080" s="409" t="str">
        <f>iferror(vlookup(H7080,Actors!$A$2:$D$472,4,false),"")</f>
        <v>Deku Scrub (Deku Target Game)</v>
      </c>
      <c r="K7080" s="410" t="s">
        <v>21</v>
      </c>
      <c r="L7080" s="405" t="s">
        <v>7164</v>
      </c>
      <c r="M7080" s="411" t="str">
        <f>iferror(vlookup(A7080,Variables!$F$2:$G$2762,2,false),"")</f>
        <v>Deku Scrub (Deku Target Game)</v>
      </c>
      <c r="N7080" s="412" t="s">
        <v>1059</v>
      </c>
    </row>
    <row r="7081">
      <c r="A7081" s="404" t="s">
        <v>9238</v>
      </c>
      <c r="B7081" s="405" t="s">
        <v>566</v>
      </c>
      <c r="C7081" s="406" t="str">
        <f>iferror(vlookup(B7081,Maps!$A$2:$B$111,2,false),"")</f>
        <v>Spot 10 - Lost Woods</v>
      </c>
      <c r="D7081" s="405" t="s">
        <v>14</v>
      </c>
      <c r="E7081" s="405" t="s">
        <v>680</v>
      </c>
      <c r="F7081" s="407"/>
      <c r="G7081" s="407"/>
      <c r="H7081" s="405" t="s">
        <v>2980</v>
      </c>
      <c r="I7081" s="408" t="s">
        <v>5592</v>
      </c>
      <c r="J7081" s="413" t="str">
        <f>iferror(vlookup(H7081,Actors!$A$2:$D$472,4,false),"")</f>
        <v>Collectible Field Items (Invisible)</v>
      </c>
      <c r="K7081" s="405" t="s">
        <v>21</v>
      </c>
      <c r="L7081" s="405" t="s">
        <v>9239</v>
      </c>
      <c r="M7081" s="411" t="str">
        <f>iferror(vlookup(A7081,Variables!$F$2:$G$2762,2,false),"")</f>
        <v>Obtain on Touch? - Green Rupee</v>
      </c>
      <c r="N7081" s="407" t="s">
        <v>1059</v>
      </c>
    </row>
    <row r="7082">
      <c r="A7082" s="404" t="s">
        <v>9238</v>
      </c>
      <c r="B7082" s="405" t="s">
        <v>566</v>
      </c>
      <c r="C7082" s="406" t="str">
        <f>iferror(vlookup(B7082,Maps!$A$2:$B$111,2,false),"")</f>
        <v>Spot 10 - Lost Woods</v>
      </c>
      <c r="D7082" s="405" t="s">
        <v>14</v>
      </c>
      <c r="E7082" s="405" t="s">
        <v>680</v>
      </c>
      <c r="F7082" s="407"/>
      <c r="G7082" s="407"/>
      <c r="H7082" s="405" t="s">
        <v>2980</v>
      </c>
      <c r="I7082" s="408" t="s">
        <v>5592</v>
      </c>
      <c r="J7082" s="413" t="str">
        <f>iferror(vlookup(H7082,Actors!$A$2:$D$472,4,false),"")</f>
        <v>Collectible Field Items (Invisible)</v>
      </c>
      <c r="K7082" s="405" t="s">
        <v>21</v>
      </c>
      <c r="L7082" s="405" t="s">
        <v>9239</v>
      </c>
      <c r="M7082" s="411" t="str">
        <f>iferror(vlookup(A7082,Variables!$F$2:$G$2762,2,false),"")</f>
        <v>Obtain on Touch? - Green Rupee</v>
      </c>
      <c r="N7082" s="407" t="s">
        <v>1059</v>
      </c>
    </row>
    <row r="7083">
      <c r="A7083" s="404" t="s">
        <v>10009</v>
      </c>
      <c r="B7083" s="405" t="s">
        <v>566</v>
      </c>
      <c r="C7083" s="406" t="str">
        <f>iferror(vlookup(B7083,Maps!$A$2:$B$111,2,false),"")</f>
        <v>Spot 10 - Lost Woods</v>
      </c>
      <c r="D7083" s="405" t="s">
        <v>14</v>
      </c>
      <c r="E7083" s="405" t="s">
        <v>680</v>
      </c>
      <c r="F7083" s="407"/>
      <c r="G7083" s="407"/>
      <c r="H7083" s="405" t="s">
        <v>2980</v>
      </c>
      <c r="I7083" s="408" t="s">
        <v>5592</v>
      </c>
      <c r="J7083" s="413" t="str">
        <f>iferror(vlookup(H7083,Actors!$A$2:$D$472,4,false),"")</f>
        <v>Collectible Field Items (Invisible)</v>
      </c>
      <c r="K7083" s="405" t="s">
        <v>21</v>
      </c>
      <c r="L7083" s="405" t="s">
        <v>10010</v>
      </c>
      <c r="M7083" s="411" t="str">
        <f>iferror(vlookup(A7083,Variables!$F$2:$G$2762,2,false),"")</f>
        <v/>
      </c>
      <c r="N7083" s="407" t="s">
        <v>1059</v>
      </c>
    </row>
    <row r="7084">
      <c r="A7084" s="375" t="s">
        <v>10412</v>
      </c>
      <c r="B7084" s="376" t="s">
        <v>566</v>
      </c>
      <c r="C7084" s="377" t="str">
        <f>iferror(vlookup(B7084,Maps!$A$2:$B$111,2,false),"")</f>
        <v>Spot 10 - Lost Woods</v>
      </c>
      <c r="D7084" s="376" t="s">
        <v>682</v>
      </c>
      <c r="E7084" s="376" t="s">
        <v>680</v>
      </c>
      <c r="F7084" s="378"/>
      <c r="G7084" s="378"/>
      <c r="H7084" s="376" t="s">
        <v>215</v>
      </c>
      <c r="I7084" s="338" t="s">
        <v>5050</v>
      </c>
      <c r="J7084" s="379" t="str">
        <f>iferror(vlookup(H7084,Actors!$A$2:$D$472,4,false),"")</f>
        <v>Sound Effects I</v>
      </c>
      <c r="K7084" s="376" t="s">
        <v>21</v>
      </c>
      <c r="L7084" s="376" t="s">
        <v>96</v>
      </c>
      <c r="M7084" s="381" t="str">
        <f>iferror(vlookup(A7084,Variables!$F$2:$G$2762,2,false),"")</f>
        <v/>
      </c>
      <c r="N7084" s="378" t="s">
        <v>1059</v>
      </c>
    </row>
    <row r="7085">
      <c r="A7085" s="375" t="s">
        <v>10418</v>
      </c>
      <c r="B7085" s="376" t="s">
        <v>566</v>
      </c>
      <c r="C7085" s="377" t="str">
        <f>iferror(vlookup(B7085,Maps!$A$2:$B$111,2,false),"")</f>
        <v>Spot 10 - Lost Woods</v>
      </c>
      <c r="D7085" s="376" t="s">
        <v>682</v>
      </c>
      <c r="E7085" s="376" t="s">
        <v>680</v>
      </c>
      <c r="F7085" s="378"/>
      <c r="G7085" s="378"/>
      <c r="H7085" s="376" t="s">
        <v>2983</v>
      </c>
      <c r="I7085" s="338" t="s">
        <v>5600</v>
      </c>
      <c r="J7085" s="379" t="str">
        <f>iferror(vlookup(H7085,Actors!$A$2:$D$472,4,false),"")</f>
        <v>Skullkid</v>
      </c>
      <c r="K7085" s="376" t="s">
        <v>2969</v>
      </c>
      <c r="L7085" s="376" t="s">
        <v>7164</v>
      </c>
      <c r="M7085" s="381" t="str">
        <f>iferror(vlookup(A7085,Variables!$F$2:$G$2762,2,false),"")</f>
        <v/>
      </c>
      <c r="N7085" s="378" t="s">
        <v>1059</v>
      </c>
    </row>
    <row r="7086">
      <c r="A7086" s="375" t="s">
        <v>10418</v>
      </c>
      <c r="B7086" s="376" t="s">
        <v>566</v>
      </c>
      <c r="C7086" s="377" t="str">
        <f>iferror(vlookup(B7086,Maps!$A$2:$B$111,2,false),"")</f>
        <v>Spot 10 - Lost Woods</v>
      </c>
      <c r="D7086" s="376" t="s">
        <v>682</v>
      </c>
      <c r="E7086" s="376" t="s">
        <v>680</v>
      </c>
      <c r="F7086" s="378"/>
      <c r="G7086" s="378"/>
      <c r="H7086" s="376" t="s">
        <v>2983</v>
      </c>
      <c r="I7086" s="338" t="s">
        <v>5600</v>
      </c>
      <c r="J7086" s="379" t="str">
        <f>iferror(vlookup(H7086,Actors!$A$2:$D$472,4,false),"")</f>
        <v>Skullkid</v>
      </c>
      <c r="K7086" s="376" t="s">
        <v>2969</v>
      </c>
      <c r="L7086" s="376" t="s">
        <v>7164</v>
      </c>
      <c r="M7086" s="381" t="str">
        <f>iferror(vlookup(A7086,Variables!$F$2:$G$2762,2,false),"")</f>
        <v/>
      </c>
      <c r="N7086" s="378" t="s">
        <v>1059</v>
      </c>
    </row>
    <row r="7087">
      <c r="A7087" s="404" t="s">
        <v>10412</v>
      </c>
      <c r="B7087" s="405" t="s">
        <v>566</v>
      </c>
      <c r="C7087" s="406" t="str">
        <f>iferror(vlookup(B7087,Maps!$A$2:$B$111,2,false),"")</f>
        <v>Spot 10 - Lost Woods</v>
      </c>
      <c r="D7087" s="405" t="s">
        <v>14</v>
      </c>
      <c r="E7087" s="405" t="s">
        <v>682</v>
      </c>
      <c r="F7087" s="407"/>
      <c r="G7087" s="407"/>
      <c r="H7087" s="405" t="s">
        <v>215</v>
      </c>
      <c r="I7087" s="408" t="s">
        <v>5050</v>
      </c>
      <c r="J7087" s="413" t="str">
        <f>iferror(vlookup(H7087,Actors!$A$2:$D$472,4,false),"")</f>
        <v>Sound Effects I</v>
      </c>
      <c r="K7087" s="405" t="s">
        <v>21</v>
      </c>
      <c r="L7087" s="405" t="s">
        <v>96</v>
      </c>
      <c r="M7087" s="411" t="str">
        <f>iferror(vlookup(A7087,Variables!$F$2:$G$2762,2,false),"")</f>
        <v/>
      </c>
      <c r="N7087" s="407" t="s">
        <v>1059</v>
      </c>
    </row>
    <row r="7088">
      <c r="A7088" s="404" t="s">
        <v>10063</v>
      </c>
      <c r="B7088" s="405" t="s">
        <v>566</v>
      </c>
      <c r="C7088" s="406" t="str">
        <f>iferror(vlookup(B7088,Maps!$A$2:$B$111,2,false),"")</f>
        <v>Spot 10 - Lost Woods</v>
      </c>
      <c r="D7088" s="405" t="s">
        <v>14</v>
      </c>
      <c r="E7088" s="405" t="s">
        <v>682</v>
      </c>
      <c r="F7088" s="407"/>
      <c r="G7088" s="407"/>
      <c r="H7088" s="405" t="s">
        <v>2792</v>
      </c>
      <c r="I7088" s="408" t="s">
        <v>5279</v>
      </c>
      <c r="J7088" s="413" t="str">
        <f>iferror(vlookup(H7088,Actors!$A$2:$D$472,4,false),"")</f>
        <v/>
      </c>
      <c r="K7088" s="405" t="s">
        <v>21</v>
      </c>
      <c r="L7088" s="405" t="s">
        <v>12</v>
      </c>
      <c r="M7088" s="411" t="str">
        <f>iferror(vlookup(A7088,Variables!$F$2:$G$2762,2,false),"")</f>
        <v>Forest Sparklies</v>
      </c>
      <c r="N7088" s="407" t="s">
        <v>1059</v>
      </c>
    </row>
    <row r="7089">
      <c r="A7089" s="404" t="s">
        <v>9246</v>
      </c>
      <c r="B7089" s="405" t="s">
        <v>566</v>
      </c>
      <c r="C7089" s="406" t="str">
        <f>iferror(vlookup(B7089,Maps!$A$2:$B$111,2,false),"")</f>
        <v>Spot 10 - Lost Woods</v>
      </c>
      <c r="D7089" s="405" t="s">
        <v>14</v>
      </c>
      <c r="E7089" s="405" t="s">
        <v>682</v>
      </c>
      <c r="F7089" s="407"/>
      <c r="G7089" s="407"/>
      <c r="H7089" s="405" t="s">
        <v>3015</v>
      </c>
      <c r="I7089" s="408" t="s">
        <v>5645</v>
      </c>
      <c r="J7089" s="409" t="str">
        <f>iferror(vlookup(H7089,Actors!$A$2:$D$472,4,false),"")</f>
        <v>Grass Clump &amp; Regenerating Grass</v>
      </c>
      <c r="K7089" s="410" t="s">
        <v>21</v>
      </c>
      <c r="L7089" s="405" t="s">
        <v>3352</v>
      </c>
      <c r="M7089" s="411" t="str">
        <f>iferror(vlookup(A7089,Variables!$F$2:$G$2762,2,false),"")</f>
        <v>Grass Clump (xxx)</v>
      </c>
      <c r="N7089" s="412" t="s">
        <v>1059</v>
      </c>
    </row>
    <row r="7090">
      <c r="A7090" s="404" t="s">
        <v>9246</v>
      </c>
      <c r="B7090" s="405" t="s">
        <v>566</v>
      </c>
      <c r="C7090" s="406" t="str">
        <f>iferror(vlookup(B7090,Maps!$A$2:$B$111,2,false),"")</f>
        <v>Spot 10 - Lost Woods</v>
      </c>
      <c r="D7090" s="405" t="s">
        <v>14</v>
      </c>
      <c r="E7090" s="405" t="s">
        <v>682</v>
      </c>
      <c r="F7090" s="407"/>
      <c r="G7090" s="407"/>
      <c r="H7090" s="405" t="s">
        <v>3015</v>
      </c>
      <c r="I7090" s="408" t="s">
        <v>5645</v>
      </c>
      <c r="J7090" s="409" t="str">
        <f>iferror(vlookup(H7090,Actors!$A$2:$D$472,4,false),"")</f>
        <v>Grass Clump &amp; Regenerating Grass</v>
      </c>
      <c r="K7090" s="410" t="s">
        <v>21</v>
      </c>
      <c r="L7090" s="405" t="s">
        <v>3352</v>
      </c>
      <c r="M7090" s="411" t="str">
        <f>iferror(vlookup(A7090,Variables!$F$2:$G$2762,2,false),"")</f>
        <v>Grass Clump (xxx)</v>
      </c>
      <c r="N7090" s="412" t="s">
        <v>1059</v>
      </c>
    </row>
    <row r="7091">
      <c r="A7091" s="404" t="s">
        <v>9393</v>
      </c>
      <c r="B7091" s="405" t="s">
        <v>566</v>
      </c>
      <c r="C7091" s="406" t="str">
        <f>iferror(vlookup(B7091,Maps!$A$2:$B$111,2,false),"")</f>
        <v>Spot 10 - Lost Woods</v>
      </c>
      <c r="D7091" s="405" t="s">
        <v>14</v>
      </c>
      <c r="E7091" s="405" t="s">
        <v>682</v>
      </c>
      <c r="F7091" s="407"/>
      <c r="G7091" s="407"/>
      <c r="H7091" s="405" t="s">
        <v>3015</v>
      </c>
      <c r="I7091" s="408" t="s">
        <v>5645</v>
      </c>
      <c r="J7091" s="409" t="str">
        <f>iferror(vlookup(H7091,Actors!$A$2:$D$472,4,false),"")</f>
        <v>Grass Clump &amp; Regenerating Grass</v>
      </c>
      <c r="K7091" s="410" t="s">
        <v>21</v>
      </c>
      <c r="L7091" s="405" t="s">
        <v>3373</v>
      </c>
      <c r="M7091" s="411" t="str">
        <f>iferror(vlookup(A7091,Variables!$F$2:$G$2762,2,false),"")</f>
        <v>Grass Clump (xxx / Bugs)</v>
      </c>
      <c r="N7091" s="412" t="s">
        <v>1059</v>
      </c>
    </row>
    <row r="7092">
      <c r="A7092" s="404" t="s">
        <v>10419</v>
      </c>
      <c r="B7092" s="405" t="s">
        <v>566</v>
      </c>
      <c r="C7092" s="406" t="str">
        <f>iferror(vlookup(B7092,Maps!$A$2:$B$111,2,false),"")</f>
        <v>Spot 10 - Lost Woods</v>
      </c>
      <c r="D7092" s="405" t="s">
        <v>14</v>
      </c>
      <c r="E7092" s="405" t="s">
        <v>682</v>
      </c>
      <c r="F7092" s="407"/>
      <c r="G7092" s="407"/>
      <c r="H7092" s="405" t="s">
        <v>711</v>
      </c>
      <c r="I7092" s="408" t="s">
        <v>5753</v>
      </c>
      <c r="J7092" s="413" t="str">
        <f>iferror(vlookup(H7092,Actors!$A$2:$D$472,4,false),"")</f>
        <v>Kaepora Gaebora</v>
      </c>
      <c r="K7092" s="405" t="s">
        <v>3034</v>
      </c>
      <c r="L7092" s="405" t="s">
        <v>3644</v>
      </c>
      <c r="M7092" s="411" t="str">
        <f>iferror(vlookup(A7092,Variables!$F$2:$G$2762,2,false),"")</f>
        <v/>
      </c>
      <c r="N7092" s="407" t="s">
        <v>1059</v>
      </c>
    </row>
    <row r="7093">
      <c r="A7093" s="404" t="s">
        <v>10420</v>
      </c>
      <c r="B7093" s="405" t="s">
        <v>566</v>
      </c>
      <c r="C7093" s="406" t="str">
        <f>iferror(vlookup(B7093,Maps!$A$2:$B$111,2,false),"")</f>
        <v>Spot 10 - Lost Woods</v>
      </c>
      <c r="D7093" s="405" t="s">
        <v>14</v>
      </c>
      <c r="E7093" s="405" t="s">
        <v>682</v>
      </c>
      <c r="F7093" s="407"/>
      <c r="G7093" s="407"/>
      <c r="H7093" s="405" t="s">
        <v>3018</v>
      </c>
      <c r="I7093" s="408" t="s">
        <v>5652</v>
      </c>
      <c r="J7093" s="413" t="str">
        <f>iferror(vlookup(H7093,Actors!$A$2:$D$472,4,false),"")</f>
        <v>Bombable Boulder</v>
      </c>
      <c r="K7093" s="405" t="s">
        <v>3113</v>
      </c>
      <c r="L7093" s="405" t="s">
        <v>10421</v>
      </c>
      <c r="M7093" s="411" t="str">
        <f>iferror(vlookup(A7093,Variables!$F$2:$G$2762,2,false),"")</f>
        <v/>
      </c>
      <c r="N7093" s="407" t="s">
        <v>1059</v>
      </c>
    </row>
    <row r="7094">
      <c r="A7094" s="404" t="s">
        <v>10422</v>
      </c>
      <c r="B7094" s="405" t="s">
        <v>566</v>
      </c>
      <c r="C7094" s="406" t="str">
        <f>iferror(vlookup(B7094,Maps!$A$2:$B$111,2,false),"")</f>
        <v>Spot 10 - Lost Woods</v>
      </c>
      <c r="D7094" s="405" t="s">
        <v>14</v>
      </c>
      <c r="E7094" s="405" t="s">
        <v>682</v>
      </c>
      <c r="F7094" s="407"/>
      <c r="G7094" s="407"/>
      <c r="H7094" s="405" t="s">
        <v>2799</v>
      </c>
      <c r="I7094" s="408" t="s">
        <v>5288</v>
      </c>
      <c r="J7094" s="409" t="str">
        <f>iferror(vlookup(H7094,Actors!$A$2:$D$472,4,false),"")</f>
        <v>Grotto Hole</v>
      </c>
      <c r="K7094" s="410" t="s">
        <v>28</v>
      </c>
      <c r="L7094" s="405" t="s">
        <v>151</v>
      </c>
      <c r="M7094" s="411" t="str">
        <f>iferror(vlookup(A7094,Variables!$F$2:$G$2762,2,false),"")</f>
        <v>Grotto - Blue Rupee</v>
      </c>
      <c r="N7094" s="412" t="s">
        <v>1059</v>
      </c>
    </row>
    <row r="7095">
      <c r="A7095" s="426" t="s">
        <v>10412</v>
      </c>
      <c r="B7095" s="427" t="s">
        <v>566</v>
      </c>
      <c r="C7095" s="428" t="str">
        <f>iferror(vlookup(B7095,Maps!$A$2:$B$111,2,false),"")</f>
        <v>Spot 10 - Lost Woods</v>
      </c>
      <c r="D7095" s="427" t="s">
        <v>682</v>
      </c>
      <c r="E7095" s="427" t="s">
        <v>682</v>
      </c>
      <c r="F7095" s="431"/>
      <c r="G7095" s="431"/>
      <c r="H7095" s="427" t="s">
        <v>215</v>
      </c>
      <c r="I7095" s="341" t="s">
        <v>5050</v>
      </c>
      <c r="J7095" s="430" t="str">
        <f>iferror(vlookup(H7095,Actors!$A$2:$D$472,4,false),"")</f>
        <v>Sound Effects I</v>
      </c>
      <c r="K7095" s="427" t="s">
        <v>21</v>
      </c>
      <c r="L7095" s="427" t="s">
        <v>96</v>
      </c>
      <c r="M7095" s="380" t="str">
        <f>iferror(vlookup(A7095,Variables!$F$2:$G$2762,2,false),"")</f>
        <v/>
      </c>
      <c r="N7095" s="431" t="s">
        <v>1059</v>
      </c>
    </row>
    <row r="7096">
      <c r="A7096" s="426" t="s">
        <v>10063</v>
      </c>
      <c r="B7096" s="427" t="s">
        <v>566</v>
      </c>
      <c r="C7096" s="428" t="str">
        <f>iferror(vlookup(B7096,Maps!$A$2:$B$111,2,false),"")</f>
        <v>Spot 10 - Lost Woods</v>
      </c>
      <c r="D7096" s="427" t="s">
        <v>682</v>
      </c>
      <c r="E7096" s="427" t="s">
        <v>682</v>
      </c>
      <c r="F7096" s="431"/>
      <c r="G7096" s="431"/>
      <c r="H7096" s="427" t="s">
        <v>2792</v>
      </c>
      <c r="I7096" s="341" t="s">
        <v>5279</v>
      </c>
      <c r="J7096" s="430" t="str">
        <f>iferror(vlookup(H7096,Actors!$A$2:$D$472,4,false),"")</f>
        <v/>
      </c>
      <c r="K7096" s="427" t="s">
        <v>21</v>
      </c>
      <c r="L7096" s="427" t="s">
        <v>12</v>
      </c>
      <c r="M7096" s="380" t="str">
        <f>iferror(vlookup(A7096,Variables!$F$2:$G$2762,2,false),"")</f>
        <v>Forest Sparklies</v>
      </c>
      <c r="N7096" s="431" t="s">
        <v>1059</v>
      </c>
    </row>
    <row r="7097">
      <c r="A7097" s="426" t="s">
        <v>10422</v>
      </c>
      <c r="B7097" s="427" t="s">
        <v>566</v>
      </c>
      <c r="C7097" s="428" t="str">
        <f>iferror(vlookup(B7097,Maps!$A$2:$B$111,2,false),"")</f>
        <v>Spot 10 - Lost Woods</v>
      </c>
      <c r="D7097" s="427" t="s">
        <v>682</v>
      </c>
      <c r="E7097" s="427" t="s">
        <v>682</v>
      </c>
      <c r="F7097" s="431"/>
      <c r="G7097" s="431"/>
      <c r="H7097" s="427" t="s">
        <v>2799</v>
      </c>
      <c r="I7097" s="341" t="s">
        <v>5288</v>
      </c>
      <c r="J7097" s="432" t="str">
        <f>iferror(vlookup(H7097,Actors!$A$2:$D$472,4,false),"")</f>
        <v>Grotto Hole</v>
      </c>
      <c r="K7097" s="433" t="s">
        <v>28</v>
      </c>
      <c r="L7097" s="427" t="s">
        <v>151</v>
      </c>
      <c r="M7097" s="380" t="str">
        <f>iferror(vlookup(A7097,Variables!$F$2:$G$2762,2,false),"")</f>
        <v>Grotto - Blue Rupee</v>
      </c>
      <c r="N7097" s="434" t="s">
        <v>1059</v>
      </c>
    </row>
    <row r="7098">
      <c r="A7098" s="426" t="s">
        <v>10423</v>
      </c>
      <c r="B7098" s="427" t="s">
        <v>566</v>
      </c>
      <c r="C7098" s="428" t="str">
        <f>iferror(vlookup(B7098,Maps!$A$2:$B$111,2,false),"")</f>
        <v>Spot 10 - Lost Woods</v>
      </c>
      <c r="D7098" s="427" t="s">
        <v>682</v>
      </c>
      <c r="E7098" s="427" t="s">
        <v>682</v>
      </c>
      <c r="F7098" s="431"/>
      <c r="G7098" s="431"/>
      <c r="H7098" s="427" t="s">
        <v>862</v>
      </c>
      <c r="I7098" s="341" t="s">
        <v>5812</v>
      </c>
      <c r="J7098" s="432" t="str">
        <f>iferror(vlookup(H7098,Actors!$A$2:$D$472,4,false),"")</f>
        <v>Weather-Changing Tag</v>
      </c>
      <c r="K7098" s="433" t="s">
        <v>21</v>
      </c>
      <c r="L7098" s="427" t="s">
        <v>3729</v>
      </c>
      <c r="M7098" s="380" t="str">
        <f>iferror(vlookup(A7098,Variables!$F$2:$G$2762,2,false),"")</f>
        <v/>
      </c>
      <c r="N7098" s="434" t="s">
        <v>1059</v>
      </c>
    </row>
    <row r="7099">
      <c r="A7099" s="426" t="s">
        <v>9930</v>
      </c>
      <c r="B7099" s="427" t="s">
        <v>566</v>
      </c>
      <c r="C7099" s="428" t="str">
        <f>iferror(vlookup(B7099,Maps!$A$2:$B$111,2,false),"")</f>
        <v>Spot 10 - Lost Woods</v>
      </c>
      <c r="D7099" s="427" t="s">
        <v>682</v>
      </c>
      <c r="E7099" s="427" t="s">
        <v>682</v>
      </c>
      <c r="F7099" s="431"/>
      <c r="G7099" s="431"/>
      <c r="H7099" s="427" t="s">
        <v>3015</v>
      </c>
      <c r="I7099" s="341" t="s">
        <v>5645</v>
      </c>
      <c r="J7099" s="432" t="str">
        <f>iferror(vlookup(H7099,Actors!$A$2:$D$472,4,false),"")</f>
        <v>Grass Clump &amp; Regenerating Grass</v>
      </c>
      <c r="K7099" s="433" t="s">
        <v>21</v>
      </c>
      <c r="L7099" s="427" t="s">
        <v>9846</v>
      </c>
      <c r="M7099" s="380" t="str">
        <f>iferror(vlookup(A7099,Variables!$F$2:$G$2762,2,false),"")</f>
        <v>Grass Clump (xxx)</v>
      </c>
      <c r="N7099" s="434" t="s">
        <v>1059</v>
      </c>
    </row>
    <row r="7100">
      <c r="A7100" s="426" t="s">
        <v>9930</v>
      </c>
      <c r="B7100" s="427" t="s">
        <v>566</v>
      </c>
      <c r="C7100" s="428" t="str">
        <f>iferror(vlookup(B7100,Maps!$A$2:$B$111,2,false),"")</f>
        <v>Spot 10 - Lost Woods</v>
      </c>
      <c r="D7100" s="427" t="s">
        <v>682</v>
      </c>
      <c r="E7100" s="427" t="s">
        <v>682</v>
      </c>
      <c r="F7100" s="431"/>
      <c r="G7100" s="431"/>
      <c r="H7100" s="427" t="s">
        <v>3015</v>
      </c>
      <c r="I7100" s="341" t="s">
        <v>5645</v>
      </c>
      <c r="J7100" s="432" t="str">
        <f>iferror(vlookup(H7100,Actors!$A$2:$D$472,4,false),"")</f>
        <v>Grass Clump &amp; Regenerating Grass</v>
      </c>
      <c r="K7100" s="433" t="s">
        <v>21</v>
      </c>
      <c r="L7100" s="427" t="s">
        <v>9846</v>
      </c>
      <c r="M7100" s="380" t="str">
        <f>iferror(vlookup(A7100,Variables!$F$2:$G$2762,2,false),"")</f>
        <v>Grass Clump (xxx)</v>
      </c>
      <c r="N7100" s="434" t="s">
        <v>1059</v>
      </c>
    </row>
    <row r="7101">
      <c r="A7101" s="426" t="s">
        <v>9930</v>
      </c>
      <c r="B7101" s="427" t="s">
        <v>566</v>
      </c>
      <c r="C7101" s="428" t="str">
        <f>iferror(vlookup(B7101,Maps!$A$2:$B$111,2,false),"")</f>
        <v>Spot 10 - Lost Woods</v>
      </c>
      <c r="D7101" s="427" t="s">
        <v>682</v>
      </c>
      <c r="E7101" s="427" t="s">
        <v>682</v>
      </c>
      <c r="F7101" s="431"/>
      <c r="G7101" s="431"/>
      <c r="H7101" s="427" t="s">
        <v>3015</v>
      </c>
      <c r="I7101" s="341" t="s">
        <v>5645</v>
      </c>
      <c r="J7101" s="432" t="str">
        <f>iferror(vlookup(H7101,Actors!$A$2:$D$472,4,false),"")</f>
        <v>Grass Clump &amp; Regenerating Grass</v>
      </c>
      <c r="K7101" s="433" t="s">
        <v>21</v>
      </c>
      <c r="L7101" s="427" t="s">
        <v>9846</v>
      </c>
      <c r="M7101" s="380" t="str">
        <f>iferror(vlookup(A7101,Variables!$F$2:$G$2762,2,false),"")</f>
        <v>Grass Clump (xxx)</v>
      </c>
      <c r="N7101" s="434" t="s">
        <v>1059</v>
      </c>
    </row>
    <row r="7102">
      <c r="A7102" s="426" t="s">
        <v>10420</v>
      </c>
      <c r="B7102" s="427" t="s">
        <v>566</v>
      </c>
      <c r="C7102" s="428" t="str">
        <f>iferror(vlookup(B7102,Maps!$A$2:$B$111,2,false),"")</f>
        <v>Spot 10 - Lost Woods</v>
      </c>
      <c r="D7102" s="427" t="s">
        <v>682</v>
      </c>
      <c r="E7102" s="427" t="s">
        <v>682</v>
      </c>
      <c r="F7102" s="431"/>
      <c r="G7102" s="431"/>
      <c r="H7102" s="427" t="s">
        <v>3018</v>
      </c>
      <c r="I7102" s="341" t="s">
        <v>5652</v>
      </c>
      <c r="J7102" s="430" t="str">
        <f>iferror(vlookup(H7102,Actors!$A$2:$D$472,4,false),"")</f>
        <v>Bombable Boulder</v>
      </c>
      <c r="K7102" s="427" t="s">
        <v>3113</v>
      </c>
      <c r="L7102" s="427" t="s">
        <v>10421</v>
      </c>
      <c r="M7102" s="380" t="str">
        <f>iferror(vlookup(A7102,Variables!$F$2:$G$2762,2,false),"")</f>
        <v/>
      </c>
      <c r="N7102" s="431" t="s">
        <v>1059</v>
      </c>
    </row>
    <row r="7103">
      <c r="A7103" s="404" t="s">
        <v>10412</v>
      </c>
      <c r="B7103" s="405" t="s">
        <v>566</v>
      </c>
      <c r="C7103" s="406" t="str">
        <f>iferror(vlookup(B7103,Maps!$A$2:$B$111,2,false),"")</f>
        <v>Spot 10 - Lost Woods</v>
      </c>
      <c r="D7103" s="405" t="s">
        <v>14</v>
      </c>
      <c r="E7103" s="405" t="s">
        <v>684</v>
      </c>
      <c r="F7103" s="407"/>
      <c r="G7103" s="407"/>
      <c r="H7103" s="405" t="s">
        <v>215</v>
      </c>
      <c r="I7103" s="408" t="s">
        <v>5050</v>
      </c>
      <c r="J7103" s="413" t="str">
        <f>iferror(vlookup(H7103,Actors!$A$2:$D$472,4,false),"")</f>
        <v>Sound Effects I</v>
      </c>
      <c r="K7103" s="405" t="s">
        <v>21</v>
      </c>
      <c r="L7103" s="405" t="s">
        <v>96</v>
      </c>
      <c r="M7103" s="411" t="str">
        <f>iferror(vlookup(A7103,Variables!$F$2:$G$2762,2,false),"")</f>
        <v/>
      </c>
      <c r="N7103" s="407" t="s">
        <v>1059</v>
      </c>
    </row>
    <row r="7104">
      <c r="A7104" s="404" t="s">
        <v>10063</v>
      </c>
      <c r="B7104" s="405" t="s">
        <v>566</v>
      </c>
      <c r="C7104" s="406" t="str">
        <f>iferror(vlookup(B7104,Maps!$A$2:$B$111,2,false),"")</f>
        <v>Spot 10 - Lost Woods</v>
      </c>
      <c r="D7104" s="405" t="s">
        <v>14</v>
      </c>
      <c r="E7104" s="405" t="s">
        <v>684</v>
      </c>
      <c r="F7104" s="407"/>
      <c r="G7104" s="407"/>
      <c r="H7104" s="405" t="s">
        <v>2792</v>
      </c>
      <c r="I7104" s="408" t="s">
        <v>5279</v>
      </c>
      <c r="J7104" s="413" t="str">
        <f>iferror(vlookup(H7104,Actors!$A$2:$D$472,4,false),"")</f>
        <v/>
      </c>
      <c r="K7104" s="405" t="s">
        <v>21</v>
      </c>
      <c r="L7104" s="405" t="s">
        <v>12</v>
      </c>
      <c r="M7104" s="411" t="str">
        <f>iferror(vlookup(A7104,Variables!$F$2:$G$2762,2,false),"")</f>
        <v>Forest Sparklies</v>
      </c>
      <c r="N7104" s="407" t="s">
        <v>1059</v>
      </c>
    </row>
    <row r="7105">
      <c r="A7105" s="404" t="s">
        <v>7345</v>
      </c>
      <c r="B7105" s="405" t="s">
        <v>566</v>
      </c>
      <c r="C7105" s="406" t="str">
        <f>iferror(vlookup(B7105,Maps!$A$2:$B$111,2,false),"")</f>
        <v>Spot 10 - Lost Woods</v>
      </c>
      <c r="D7105" s="405" t="s">
        <v>14</v>
      </c>
      <c r="E7105" s="405" t="s">
        <v>684</v>
      </c>
      <c r="F7105" s="407"/>
      <c r="G7105" s="407"/>
      <c r="H7105" s="405" t="s">
        <v>110</v>
      </c>
      <c r="I7105" s="408" t="s">
        <v>4949</v>
      </c>
      <c r="J7105" s="413" t="str">
        <f>iferror(vlookup(H7105,Actors!$A$2:$D$472,4,false),"")</f>
        <v>Octorok</v>
      </c>
      <c r="K7105" s="405" t="s">
        <v>62</v>
      </c>
      <c r="L7105" s="405" t="s">
        <v>7102</v>
      </c>
      <c r="M7105" s="411" t="str">
        <f>iferror(vlookup(A7105,Variables!$F$2:$G$2762,2,false),"")</f>
        <v/>
      </c>
      <c r="N7105" s="407" t="s">
        <v>1073</v>
      </c>
    </row>
    <row r="7106">
      <c r="A7106" s="404" t="s">
        <v>8383</v>
      </c>
      <c r="B7106" s="405" t="s">
        <v>566</v>
      </c>
      <c r="C7106" s="406" t="str">
        <f>iferror(vlookup(B7106,Maps!$A$2:$B$111,2,false),"")</f>
        <v>Spot 10 - Lost Woods</v>
      </c>
      <c r="D7106" s="405" t="s">
        <v>14</v>
      </c>
      <c r="E7106" s="405" t="s">
        <v>684</v>
      </c>
      <c r="F7106" s="407"/>
      <c r="G7106" s="407"/>
      <c r="H7106" s="405" t="s">
        <v>3165</v>
      </c>
      <c r="I7106" s="408" t="s">
        <v>5898</v>
      </c>
      <c r="J7106" s="409" t="str">
        <f>iferror(vlookup(H7106,Actors!$A$2:$D$472,4,false),"")</f>
        <v>???</v>
      </c>
      <c r="K7106" s="410" t="s">
        <v>21</v>
      </c>
      <c r="L7106" s="405" t="s">
        <v>8384</v>
      </c>
      <c r="M7106" s="411" t="str">
        <f>iferror(vlookup(A7106,Variables!$F$2:$G$2762,2,false),"")</f>
        <v/>
      </c>
      <c r="N7106" s="412" t="s">
        <v>1059</v>
      </c>
    </row>
    <row r="7107">
      <c r="A7107" s="404" t="s">
        <v>10424</v>
      </c>
      <c r="B7107" s="405" t="s">
        <v>566</v>
      </c>
      <c r="C7107" s="406" t="str">
        <f>iferror(vlookup(B7107,Maps!$A$2:$B$111,2,false),"")</f>
        <v>Spot 10 - Lost Woods</v>
      </c>
      <c r="D7107" s="405" t="s">
        <v>14</v>
      </c>
      <c r="E7107" s="405" t="s">
        <v>684</v>
      </c>
      <c r="F7107" s="407"/>
      <c r="G7107" s="407"/>
      <c r="H7107" s="405" t="s">
        <v>159</v>
      </c>
      <c r="I7107" s="416" t="s">
        <v>4967</v>
      </c>
      <c r="J7107" s="413" t="str">
        <f>iferror(vlookup(H7107,Actors!$A$2:$D$472,4,false),"")</f>
        <v>Collectible Items (Visible)</v>
      </c>
      <c r="K7107" s="405" t="s">
        <v>12</v>
      </c>
      <c r="L7107" s="405" t="s">
        <v>10425</v>
      </c>
      <c r="M7107" s="411" t="str">
        <f>iferror(vlookup(A7107,Variables!$F$2:$G$2762,2,false),"")</f>
        <v>Green Rupee</v>
      </c>
      <c r="N7107" s="407" t="s">
        <v>1059</v>
      </c>
    </row>
    <row r="7108">
      <c r="A7108" s="404" t="s">
        <v>10426</v>
      </c>
      <c r="B7108" s="405" t="s">
        <v>566</v>
      </c>
      <c r="C7108" s="406" t="str">
        <f>iferror(vlookup(B7108,Maps!$A$2:$B$111,2,false),"")</f>
        <v>Spot 10 - Lost Woods</v>
      </c>
      <c r="D7108" s="405" t="s">
        <v>14</v>
      </c>
      <c r="E7108" s="405" t="s">
        <v>684</v>
      </c>
      <c r="F7108" s="407"/>
      <c r="G7108" s="407"/>
      <c r="H7108" s="405" t="s">
        <v>159</v>
      </c>
      <c r="I7108" s="416" t="s">
        <v>4967</v>
      </c>
      <c r="J7108" s="413" t="str">
        <f>iferror(vlookup(H7108,Actors!$A$2:$D$472,4,false),"")</f>
        <v>Collectible Items (Visible)</v>
      </c>
      <c r="K7108" s="405" t="s">
        <v>12</v>
      </c>
      <c r="L7108" s="405" t="s">
        <v>10427</v>
      </c>
      <c r="M7108" s="411" t="str">
        <f>iferror(vlookup(A7108,Variables!$F$2:$G$2762,2,false),"")</f>
        <v>Green Rupee</v>
      </c>
      <c r="N7108" s="407" t="s">
        <v>1059</v>
      </c>
    </row>
    <row r="7109">
      <c r="A7109" s="404" t="s">
        <v>10428</v>
      </c>
      <c r="B7109" s="405" t="s">
        <v>566</v>
      </c>
      <c r="C7109" s="406" t="str">
        <f>iferror(vlookup(B7109,Maps!$A$2:$B$111,2,false),"")</f>
        <v>Spot 10 - Lost Woods</v>
      </c>
      <c r="D7109" s="405" t="s">
        <v>14</v>
      </c>
      <c r="E7109" s="405" t="s">
        <v>684</v>
      </c>
      <c r="F7109" s="407"/>
      <c r="G7109" s="407"/>
      <c r="H7109" s="405" t="s">
        <v>159</v>
      </c>
      <c r="I7109" s="416" t="s">
        <v>4967</v>
      </c>
      <c r="J7109" s="413" t="str">
        <f>iferror(vlookup(H7109,Actors!$A$2:$D$472,4,false),"")</f>
        <v>Collectible Items (Visible)</v>
      </c>
      <c r="K7109" s="405" t="s">
        <v>12</v>
      </c>
      <c r="L7109" s="405" t="s">
        <v>10429</v>
      </c>
      <c r="M7109" s="411" t="str">
        <f>iferror(vlookup(A7109,Variables!$F$2:$G$2762,2,false),"")</f>
        <v>Green Rupee</v>
      </c>
      <c r="N7109" s="407" t="s">
        <v>1059</v>
      </c>
    </row>
    <row r="7110">
      <c r="A7110" s="404" t="s">
        <v>10430</v>
      </c>
      <c r="B7110" s="405" t="s">
        <v>566</v>
      </c>
      <c r="C7110" s="406" t="str">
        <f>iferror(vlookup(B7110,Maps!$A$2:$B$111,2,false),"")</f>
        <v>Spot 10 - Lost Woods</v>
      </c>
      <c r="D7110" s="405" t="s">
        <v>14</v>
      </c>
      <c r="E7110" s="405" t="s">
        <v>684</v>
      </c>
      <c r="F7110" s="407"/>
      <c r="G7110" s="407"/>
      <c r="H7110" s="405" t="s">
        <v>159</v>
      </c>
      <c r="I7110" s="416" t="s">
        <v>4967</v>
      </c>
      <c r="J7110" s="413" t="str">
        <f>iferror(vlookup(H7110,Actors!$A$2:$D$472,4,false),"")</f>
        <v>Collectible Items (Visible)</v>
      </c>
      <c r="K7110" s="405" t="s">
        <v>12</v>
      </c>
      <c r="L7110" s="405" t="s">
        <v>8280</v>
      </c>
      <c r="M7110" s="411" t="str">
        <f>iferror(vlookup(A7110,Variables!$F$2:$G$2762,2,false),"")</f>
        <v>Green Rupee</v>
      </c>
      <c r="N7110" s="407" t="s">
        <v>1059</v>
      </c>
    </row>
    <row r="7111">
      <c r="A7111" s="404" t="s">
        <v>9581</v>
      </c>
      <c r="B7111" s="405" t="s">
        <v>566</v>
      </c>
      <c r="C7111" s="406" t="str">
        <f>iferror(vlookup(B7111,Maps!$A$2:$B$111,2,false),"")</f>
        <v>Spot 10 - Lost Woods</v>
      </c>
      <c r="D7111" s="405" t="s">
        <v>14</v>
      </c>
      <c r="E7111" s="405" t="s">
        <v>684</v>
      </c>
      <c r="F7111" s="407"/>
      <c r="G7111" s="407"/>
      <c r="H7111" s="405" t="s">
        <v>159</v>
      </c>
      <c r="I7111" s="416" t="s">
        <v>4967</v>
      </c>
      <c r="J7111" s="413" t="str">
        <f>iferror(vlookup(H7111,Actors!$A$2:$D$472,4,false),"")</f>
        <v>Collectible Items (Visible)</v>
      </c>
      <c r="K7111" s="405" t="s">
        <v>12</v>
      </c>
      <c r="L7111" s="405" t="s">
        <v>7793</v>
      </c>
      <c r="M7111" s="411" t="str">
        <f>iferror(vlookup(A7111,Variables!$F$2:$G$2762,2,false),"")</f>
        <v>Green Rupee</v>
      </c>
      <c r="N7111" s="407" t="s">
        <v>1059</v>
      </c>
    </row>
    <row r="7112">
      <c r="A7112" s="404" t="s">
        <v>9582</v>
      </c>
      <c r="B7112" s="405" t="s">
        <v>566</v>
      </c>
      <c r="C7112" s="406" t="str">
        <f>iferror(vlookup(B7112,Maps!$A$2:$B$111,2,false),"")</f>
        <v>Spot 10 - Lost Woods</v>
      </c>
      <c r="D7112" s="405" t="s">
        <v>14</v>
      </c>
      <c r="E7112" s="405" t="s">
        <v>684</v>
      </c>
      <c r="F7112" s="407"/>
      <c r="G7112" s="407"/>
      <c r="H7112" s="405" t="s">
        <v>159</v>
      </c>
      <c r="I7112" s="416" t="s">
        <v>4967</v>
      </c>
      <c r="J7112" s="413" t="str">
        <f>iferror(vlookup(H7112,Actors!$A$2:$D$472,4,false),"")</f>
        <v>Collectible Items (Visible)</v>
      </c>
      <c r="K7112" s="405" t="s">
        <v>12</v>
      </c>
      <c r="L7112" s="405" t="s">
        <v>7353</v>
      </c>
      <c r="M7112" s="411" t="str">
        <f>iferror(vlookup(A7112,Variables!$F$2:$G$2762,2,false),"")</f>
        <v>Green Rupee</v>
      </c>
      <c r="N7112" s="407" t="s">
        <v>1059</v>
      </c>
    </row>
    <row r="7113">
      <c r="A7113" s="404" t="s">
        <v>9428</v>
      </c>
      <c r="B7113" s="405" t="s">
        <v>566</v>
      </c>
      <c r="C7113" s="406" t="str">
        <f>iferror(vlookup(B7113,Maps!$A$2:$B$111,2,false),"")</f>
        <v>Spot 10 - Lost Woods</v>
      </c>
      <c r="D7113" s="405" t="s">
        <v>14</v>
      </c>
      <c r="E7113" s="405" t="s">
        <v>684</v>
      </c>
      <c r="F7113" s="407"/>
      <c r="G7113" s="407"/>
      <c r="H7113" s="405" t="s">
        <v>159</v>
      </c>
      <c r="I7113" s="416" t="s">
        <v>4967</v>
      </c>
      <c r="J7113" s="413" t="str">
        <f>iferror(vlookup(H7113,Actors!$A$2:$D$472,4,false),"")</f>
        <v>Collectible Items (Visible)</v>
      </c>
      <c r="K7113" s="405" t="s">
        <v>12</v>
      </c>
      <c r="L7113" s="405" t="s">
        <v>9429</v>
      </c>
      <c r="M7113" s="411" t="str">
        <f>iferror(vlookup(A7113,Variables!$F$2:$G$2762,2,false),"")</f>
        <v>Green Rupee</v>
      </c>
      <c r="N7113" s="407" t="s">
        <v>1059</v>
      </c>
    </row>
    <row r="7114">
      <c r="A7114" s="404" t="s">
        <v>9430</v>
      </c>
      <c r="B7114" s="405" t="s">
        <v>566</v>
      </c>
      <c r="C7114" s="406" t="str">
        <f>iferror(vlookup(B7114,Maps!$A$2:$B$111,2,false),"")</f>
        <v>Spot 10 - Lost Woods</v>
      </c>
      <c r="D7114" s="405" t="s">
        <v>14</v>
      </c>
      <c r="E7114" s="405" t="s">
        <v>684</v>
      </c>
      <c r="F7114" s="407"/>
      <c r="G7114" s="407"/>
      <c r="H7114" s="405" t="s">
        <v>159</v>
      </c>
      <c r="I7114" s="416" t="s">
        <v>4967</v>
      </c>
      <c r="J7114" s="413" t="str">
        <f>iferror(vlookup(H7114,Actors!$A$2:$D$472,4,false),"")</f>
        <v>Collectible Items (Visible)</v>
      </c>
      <c r="K7114" s="405" t="s">
        <v>12</v>
      </c>
      <c r="L7114" s="405" t="s">
        <v>8810</v>
      </c>
      <c r="M7114" s="411" t="str">
        <f>iferror(vlookup(A7114,Variables!$F$2:$G$2762,2,false),"")</f>
        <v>Green Rupee</v>
      </c>
      <c r="N7114" s="407" t="s">
        <v>1059</v>
      </c>
    </row>
    <row r="7115">
      <c r="A7115" s="375" t="s">
        <v>10412</v>
      </c>
      <c r="B7115" s="376" t="s">
        <v>566</v>
      </c>
      <c r="C7115" s="377" t="str">
        <f>iferror(vlookup(B7115,Maps!$A$2:$B$111,2,false),"")</f>
        <v>Spot 10 - Lost Woods</v>
      </c>
      <c r="D7115" s="376" t="s">
        <v>682</v>
      </c>
      <c r="E7115" s="376" t="s">
        <v>684</v>
      </c>
      <c r="F7115" s="378"/>
      <c r="G7115" s="378"/>
      <c r="H7115" s="376" t="s">
        <v>215</v>
      </c>
      <c r="I7115" s="338" t="s">
        <v>5050</v>
      </c>
      <c r="J7115" s="379" t="str">
        <f>iferror(vlookup(H7115,Actors!$A$2:$D$472,4,false),"")</f>
        <v>Sound Effects I</v>
      </c>
      <c r="K7115" s="376" t="s">
        <v>21</v>
      </c>
      <c r="L7115" s="376" t="s">
        <v>96</v>
      </c>
      <c r="M7115" s="381" t="str">
        <f>iferror(vlookup(A7115,Variables!$F$2:$G$2762,2,false),"")</f>
        <v/>
      </c>
      <c r="N7115" s="378" t="s">
        <v>1059</v>
      </c>
    </row>
    <row r="7116">
      <c r="A7116" s="375" t="s">
        <v>10063</v>
      </c>
      <c r="B7116" s="376" t="s">
        <v>566</v>
      </c>
      <c r="C7116" s="377" t="str">
        <f>iferror(vlookup(B7116,Maps!$A$2:$B$111,2,false),"")</f>
        <v>Spot 10 - Lost Woods</v>
      </c>
      <c r="D7116" s="376" t="s">
        <v>682</v>
      </c>
      <c r="E7116" s="376" t="s">
        <v>684</v>
      </c>
      <c r="F7116" s="378"/>
      <c r="G7116" s="378"/>
      <c r="H7116" s="376" t="s">
        <v>2792</v>
      </c>
      <c r="I7116" s="338" t="s">
        <v>5279</v>
      </c>
      <c r="J7116" s="379" t="str">
        <f>iferror(vlookup(H7116,Actors!$A$2:$D$472,4,false),"")</f>
        <v/>
      </c>
      <c r="K7116" s="376" t="s">
        <v>21</v>
      </c>
      <c r="L7116" s="376" t="s">
        <v>12</v>
      </c>
      <c r="M7116" s="381" t="str">
        <f>iferror(vlookup(A7116,Variables!$F$2:$G$2762,2,false),"")</f>
        <v>Forest Sparklies</v>
      </c>
      <c r="N7116" s="378" t="s">
        <v>1059</v>
      </c>
    </row>
    <row r="7117">
      <c r="A7117" s="375" t="s">
        <v>7345</v>
      </c>
      <c r="B7117" s="376" t="s">
        <v>566</v>
      </c>
      <c r="C7117" s="377" t="str">
        <f>iferror(vlookup(B7117,Maps!$A$2:$B$111,2,false),"")</f>
        <v>Spot 10 - Lost Woods</v>
      </c>
      <c r="D7117" s="376" t="s">
        <v>682</v>
      </c>
      <c r="E7117" s="376" t="s">
        <v>684</v>
      </c>
      <c r="F7117" s="378"/>
      <c r="G7117" s="378"/>
      <c r="H7117" s="376" t="s">
        <v>110</v>
      </c>
      <c r="I7117" s="338" t="s">
        <v>4949</v>
      </c>
      <c r="J7117" s="379" t="str">
        <f>iferror(vlookup(H7117,Actors!$A$2:$D$472,4,false),"")</f>
        <v>Octorok</v>
      </c>
      <c r="K7117" s="376" t="s">
        <v>62</v>
      </c>
      <c r="L7117" s="376" t="s">
        <v>7102</v>
      </c>
      <c r="M7117" s="381" t="str">
        <f>iferror(vlookup(A7117,Variables!$F$2:$G$2762,2,false),"")</f>
        <v/>
      </c>
      <c r="N7117" s="378" t="s">
        <v>1073</v>
      </c>
    </row>
    <row r="7118">
      <c r="A7118" s="375" t="s">
        <v>10160</v>
      </c>
      <c r="B7118" s="376" t="s">
        <v>566</v>
      </c>
      <c r="C7118" s="377" t="str">
        <f>iferror(vlookup(B7118,Maps!$A$2:$B$111,2,false),"")</f>
        <v>Spot 10 - Lost Woods</v>
      </c>
      <c r="D7118" s="376" t="s">
        <v>682</v>
      </c>
      <c r="E7118" s="376" t="s">
        <v>684</v>
      </c>
      <c r="F7118" s="378"/>
      <c r="G7118" s="378"/>
      <c r="H7118" s="376" t="s">
        <v>3131</v>
      </c>
      <c r="I7118" s="338" t="s">
        <v>5837</v>
      </c>
      <c r="J7118" s="379" t="str">
        <f>iferror(vlookup(H7118,Actors!$A$2:$D$472,4,false),"")</f>
        <v>Mido</v>
      </c>
      <c r="K7118" s="376" t="s">
        <v>2947</v>
      </c>
      <c r="L7118" s="376" t="s">
        <v>12</v>
      </c>
      <c r="M7118" s="381" t="str">
        <f>iferror(vlookup(A7118,Variables!$F$2:$G$2762,2,false),"")</f>
        <v>Hey you! "Mr. No Fairy!"</v>
      </c>
      <c r="N7118" s="378" t="s">
        <v>1059</v>
      </c>
    </row>
    <row r="7119">
      <c r="A7119" s="375" t="s">
        <v>10431</v>
      </c>
      <c r="B7119" s="376" t="s">
        <v>566</v>
      </c>
      <c r="C7119" s="377" t="str">
        <f>iferror(vlookup(B7119,Maps!$A$2:$B$111,2,false),"")</f>
        <v>Spot 10 - Lost Woods</v>
      </c>
      <c r="D7119" s="376" t="s">
        <v>682</v>
      </c>
      <c r="E7119" s="376" t="s">
        <v>684</v>
      </c>
      <c r="F7119" s="378"/>
      <c r="G7119" s="378"/>
      <c r="H7119" s="376" t="s">
        <v>862</v>
      </c>
      <c r="I7119" s="338" t="s">
        <v>5812</v>
      </c>
      <c r="J7119" s="383" t="str">
        <f>iferror(vlookup(H7119,Actors!$A$2:$D$472,4,false),"")</f>
        <v>Weather-Changing Tag</v>
      </c>
      <c r="K7119" s="384" t="s">
        <v>21</v>
      </c>
      <c r="L7119" s="376" t="s">
        <v>3355</v>
      </c>
      <c r="M7119" s="381" t="str">
        <f>iferror(vlookup(A7119,Variables!$F$2:$G$2762,2,false),"")</f>
        <v>Overcast &amp; Hazy Weather</v>
      </c>
      <c r="N7119" s="385" t="s">
        <v>1059</v>
      </c>
    </row>
    <row r="7120">
      <c r="A7120" s="375" t="s">
        <v>8383</v>
      </c>
      <c r="B7120" s="376" t="s">
        <v>566</v>
      </c>
      <c r="C7120" s="377" t="str">
        <f>iferror(vlookup(B7120,Maps!$A$2:$B$111,2,false),"")</f>
        <v>Spot 10 - Lost Woods</v>
      </c>
      <c r="D7120" s="376" t="s">
        <v>682</v>
      </c>
      <c r="E7120" s="376" t="s">
        <v>684</v>
      </c>
      <c r="F7120" s="378"/>
      <c r="G7120" s="378"/>
      <c r="H7120" s="376" t="s">
        <v>3165</v>
      </c>
      <c r="I7120" s="338" t="s">
        <v>5898</v>
      </c>
      <c r="J7120" s="383" t="str">
        <f>iferror(vlookup(H7120,Actors!$A$2:$D$472,4,false),"")</f>
        <v>???</v>
      </c>
      <c r="K7120" s="384" t="s">
        <v>21</v>
      </c>
      <c r="L7120" s="376" t="s">
        <v>8384</v>
      </c>
      <c r="M7120" s="381" t="str">
        <f>iferror(vlookup(A7120,Variables!$F$2:$G$2762,2,false),"")</f>
        <v/>
      </c>
      <c r="N7120" s="385" t="s">
        <v>1059</v>
      </c>
    </row>
    <row r="7121">
      <c r="A7121" s="404" t="s">
        <v>10412</v>
      </c>
      <c r="B7121" s="405" t="s">
        <v>566</v>
      </c>
      <c r="C7121" s="406" t="str">
        <f>iferror(vlookup(B7121,Maps!$A$2:$B$111,2,false),"")</f>
        <v>Spot 10 - Lost Woods</v>
      </c>
      <c r="D7121" s="405" t="s">
        <v>14</v>
      </c>
      <c r="E7121" s="405" t="s">
        <v>686</v>
      </c>
      <c r="F7121" s="407"/>
      <c r="G7121" s="407"/>
      <c r="H7121" s="405" t="s">
        <v>215</v>
      </c>
      <c r="I7121" s="408" t="s">
        <v>5050</v>
      </c>
      <c r="J7121" s="413" t="str">
        <f>iferror(vlookup(H7121,Actors!$A$2:$D$472,4,false),"")</f>
        <v>Sound Effects I</v>
      </c>
      <c r="K7121" s="405" t="s">
        <v>21</v>
      </c>
      <c r="L7121" s="405" t="s">
        <v>96</v>
      </c>
      <c r="M7121" s="411" t="str">
        <f>iferror(vlookup(A7121,Variables!$F$2:$G$2762,2,false),"")</f>
        <v/>
      </c>
      <c r="N7121" s="407" t="s">
        <v>1059</v>
      </c>
    </row>
    <row r="7122">
      <c r="A7122" s="404" t="s">
        <v>10063</v>
      </c>
      <c r="B7122" s="405" t="s">
        <v>566</v>
      </c>
      <c r="C7122" s="406" t="str">
        <f>iferror(vlookup(B7122,Maps!$A$2:$B$111,2,false),"")</f>
        <v>Spot 10 - Lost Woods</v>
      </c>
      <c r="D7122" s="405" t="s">
        <v>14</v>
      </c>
      <c r="E7122" s="405" t="s">
        <v>686</v>
      </c>
      <c r="F7122" s="407"/>
      <c r="G7122" s="407"/>
      <c r="H7122" s="405" t="s">
        <v>2792</v>
      </c>
      <c r="I7122" s="408" t="s">
        <v>5279</v>
      </c>
      <c r="J7122" s="413" t="str">
        <f>iferror(vlookup(H7122,Actors!$A$2:$D$472,4,false),"")</f>
        <v/>
      </c>
      <c r="K7122" s="405" t="s">
        <v>21</v>
      </c>
      <c r="L7122" s="405" t="s">
        <v>12</v>
      </c>
      <c r="M7122" s="411" t="str">
        <f>iferror(vlookup(A7122,Variables!$F$2:$G$2762,2,false),"")</f>
        <v>Forest Sparklies</v>
      </c>
      <c r="N7122" s="407" t="s">
        <v>1059</v>
      </c>
    </row>
    <row r="7123">
      <c r="A7123" s="426" t="s">
        <v>10412</v>
      </c>
      <c r="B7123" s="427" t="s">
        <v>566</v>
      </c>
      <c r="C7123" s="428" t="str">
        <f>iferror(vlookup(B7123,Maps!$A$2:$B$111,2,false),"")</f>
        <v>Spot 10 - Lost Woods</v>
      </c>
      <c r="D7123" s="427" t="s">
        <v>682</v>
      </c>
      <c r="E7123" s="427" t="s">
        <v>686</v>
      </c>
      <c r="F7123" s="431"/>
      <c r="G7123" s="431"/>
      <c r="H7123" s="427" t="s">
        <v>215</v>
      </c>
      <c r="I7123" s="341" t="s">
        <v>5050</v>
      </c>
      <c r="J7123" s="430" t="str">
        <f>iferror(vlookup(H7123,Actors!$A$2:$D$472,4,false),"")</f>
        <v>Sound Effects I</v>
      </c>
      <c r="K7123" s="427" t="s">
        <v>21</v>
      </c>
      <c r="L7123" s="427" t="s">
        <v>96</v>
      </c>
      <c r="M7123" s="380" t="str">
        <f>iferror(vlookup(A7123,Variables!$F$2:$G$2762,2,false),"")</f>
        <v/>
      </c>
      <c r="N7123" s="431" t="s">
        <v>1059</v>
      </c>
    </row>
    <row r="7124">
      <c r="A7124" s="426" t="s">
        <v>10063</v>
      </c>
      <c r="B7124" s="427" t="s">
        <v>566</v>
      </c>
      <c r="C7124" s="428" t="str">
        <f>iferror(vlookup(B7124,Maps!$A$2:$B$111,2,false),"")</f>
        <v>Spot 10 - Lost Woods</v>
      </c>
      <c r="D7124" s="427" t="s">
        <v>682</v>
      </c>
      <c r="E7124" s="427" t="s">
        <v>686</v>
      </c>
      <c r="F7124" s="431"/>
      <c r="G7124" s="431"/>
      <c r="H7124" s="427" t="s">
        <v>2792</v>
      </c>
      <c r="I7124" s="341" t="s">
        <v>5279</v>
      </c>
      <c r="J7124" s="430" t="str">
        <f>iferror(vlookup(H7124,Actors!$A$2:$D$472,4,false),"")</f>
        <v/>
      </c>
      <c r="K7124" s="427" t="s">
        <v>21</v>
      </c>
      <c r="L7124" s="427" t="s">
        <v>12</v>
      </c>
      <c r="M7124" s="380" t="str">
        <f>iferror(vlookup(A7124,Variables!$F$2:$G$2762,2,false),"")</f>
        <v>Forest Sparklies</v>
      </c>
      <c r="N7124" s="431" t="s">
        <v>1059</v>
      </c>
    </row>
    <row r="7125">
      <c r="A7125" s="404" t="s">
        <v>10063</v>
      </c>
      <c r="B7125" s="405" t="s">
        <v>566</v>
      </c>
      <c r="C7125" s="406" t="str">
        <f>iferror(vlookup(B7125,Maps!$A$2:$B$111,2,false),"")</f>
        <v>Spot 10 - Lost Woods</v>
      </c>
      <c r="D7125" s="405" t="s">
        <v>14</v>
      </c>
      <c r="E7125" s="405" t="s">
        <v>688</v>
      </c>
      <c r="F7125" s="407"/>
      <c r="G7125" s="407"/>
      <c r="H7125" s="405" t="s">
        <v>2792</v>
      </c>
      <c r="I7125" s="408" t="s">
        <v>5279</v>
      </c>
      <c r="J7125" s="413" t="str">
        <f>iferror(vlookup(H7125,Actors!$A$2:$D$472,4,false),"")</f>
        <v/>
      </c>
      <c r="K7125" s="405" t="s">
        <v>21</v>
      </c>
      <c r="L7125" s="405" t="s">
        <v>12</v>
      </c>
      <c r="M7125" s="411" t="str">
        <f>iferror(vlookup(A7125,Variables!$F$2:$G$2762,2,false),"")</f>
        <v>Forest Sparklies</v>
      </c>
      <c r="N7125" s="407" t="s">
        <v>1059</v>
      </c>
    </row>
    <row r="7126">
      <c r="A7126" s="404" t="s">
        <v>10432</v>
      </c>
      <c r="B7126" s="405" t="s">
        <v>566</v>
      </c>
      <c r="C7126" s="406" t="str">
        <f>iferror(vlookup(B7126,Maps!$A$2:$B$111,2,false),"")</f>
        <v>Spot 10 - Lost Woods</v>
      </c>
      <c r="D7126" s="405" t="s">
        <v>14</v>
      </c>
      <c r="E7126" s="405" t="s">
        <v>688</v>
      </c>
      <c r="F7126" s="407"/>
      <c r="G7126" s="407"/>
      <c r="H7126" s="405" t="s">
        <v>3188</v>
      </c>
      <c r="I7126" s="408" t="s">
        <v>5952</v>
      </c>
      <c r="J7126" s="413" t="str">
        <f>iferror(vlookup(H7126,Actors!$A$2:$D$472,4,false),"")</f>
        <v>Business Scrub (Attacking)</v>
      </c>
      <c r="K7126" s="405" t="s">
        <v>3122</v>
      </c>
      <c r="L7126" s="405" t="s">
        <v>75</v>
      </c>
      <c r="M7126" s="411" t="str">
        <f>iferror(vlookup(A7126,Variables!$F$2:$G$2762,2,false),"")</f>
        <v/>
      </c>
      <c r="N7126" s="407" t="s">
        <v>1059</v>
      </c>
    </row>
    <row r="7127">
      <c r="A7127" s="404" t="s">
        <v>10433</v>
      </c>
      <c r="B7127" s="405" t="s">
        <v>566</v>
      </c>
      <c r="C7127" s="406" t="str">
        <f>iferror(vlookup(B7127,Maps!$A$2:$B$111,2,false),"")</f>
        <v>Spot 10 - Lost Woods</v>
      </c>
      <c r="D7127" s="405" t="s">
        <v>14</v>
      </c>
      <c r="E7127" s="405" t="s">
        <v>688</v>
      </c>
      <c r="F7127" s="407"/>
      <c r="G7127" s="407"/>
      <c r="H7127" s="405" t="s">
        <v>3276</v>
      </c>
      <c r="I7127" s="408" t="s">
        <v>6111</v>
      </c>
      <c r="J7127" s="409" t="str">
        <f>iferror(vlookup(H7127,Actors!$A$2:$D$472,4,false),"")</f>
        <v>Gold Skulltula Spawner</v>
      </c>
      <c r="K7127" s="410" t="s">
        <v>21</v>
      </c>
      <c r="L7127" s="405" t="s">
        <v>7205</v>
      </c>
      <c r="M7127" s="411" t="str">
        <f>iferror(vlookup(A7127,Variables!$F$2:$G$2762,2,false),"")</f>
        <v/>
      </c>
      <c r="N7127" s="412" t="s">
        <v>1059</v>
      </c>
    </row>
    <row r="7128">
      <c r="A7128" s="404" t="s">
        <v>10434</v>
      </c>
      <c r="B7128" s="405" t="s">
        <v>566</v>
      </c>
      <c r="C7128" s="406" t="str">
        <f>iferror(vlookup(B7128,Maps!$A$2:$B$111,2,false),"")</f>
        <v>Spot 10 - Lost Woods</v>
      </c>
      <c r="D7128" s="405" t="s">
        <v>14</v>
      </c>
      <c r="E7128" s="405" t="s">
        <v>688</v>
      </c>
      <c r="F7128" s="407"/>
      <c r="G7128" s="407"/>
      <c r="H7128" s="405" t="s">
        <v>3016</v>
      </c>
      <c r="I7128" s="408" t="s">
        <v>5649</v>
      </c>
      <c r="J7128" s="409" t="str">
        <f>iferror(vlookup(H7128,Actors!$A$2:$D$472,4,false),"")</f>
        <v>Bean Planting Spot</v>
      </c>
      <c r="K7128" s="410" t="s">
        <v>699</v>
      </c>
      <c r="L7128" s="405" t="s">
        <v>10435</v>
      </c>
      <c r="M7128" s="411" t="str">
        <f>iferror(vlookup(A7128,Variables!$F$2:$G$2762,2,false),"")</f>
        <v/>
      </c>
      <c r="N7128" s="412" t="s">
        <v>1059</v>
      </c>
    </row>
    <row r="7129">
      <c r="A7129" s="404" t="s">
        <v>10436</v>
      </c>
      <c r="B7129" s="405" t="s">
        <v>566</v>
      </c>
      <c r="C7129" s="406" t="str">
        <f>iferror(vlookup(B7129,Maps!$A$2:$B$111,2,false),"")</f>
        <v>Spot 10 - Lost Woods</v>
      </c>
      <c r="D7129" s="405" t="s">
        <v>14</v>
      </c>
      <c r="E7129" s="405" t="s">
        <v>688</v>
      </c>
      <c r="F7129" s="407"/>
      <c r="G7129" s="407"/>
      <c r="H7129" s="405" t="s">
        <v>3240</v>
      </c>
      <c r="I7129" s="408" t="s">
        <v>6052</v>
      </c>
      <c r="J7129" s="413" t="str">
        <f>iferror(vlookup(H7129,Actors!$A$2:$D$472,4,false),"")</f>
        <v>Gossip Stone</v>
      </c>
      <c r="K7129" s="405" t="s">
        <v>3172</v>
      </c>
      <c r="L7129" s="405" t="s">
        <v>10437</v>
      </c>
      <c r="M7129" s="411" t="str">
        <f>iferror(vlookup(A7129,Variables!$F$2:$G$2762,2,false),"")</f>
        <v/>
      </c>
      <c r="N7129" s="407" t="s">
        <v>1059</v>
      </c>
    </row>
    <row r="7130">
      <c r="A7130" s="375" t="s">
        <v>10063</v>
      </c>
      <c r="B7130" s="376" t="s">
        <v>566</v>
      </c>
      <c r="C7130" s="377" t="str">
        <f>iferror(vlookup(B7130,Maps!$A$2:$B$111,2,false),"")</f>
        <v>Spot 10 - Lost Woods</v>
      </c>
      <c r="D7130" s="376" t="s">
        <v>682</v>
      </c>
      <c r="E7130" s="376" t="s">
        <v>688</v>
      </c>
      <c r="F7130" s="378"/>
      <c r="G7130" s="378"/>
      <c r="H7130" s="376" t="s">
        <v>2792</v>
      </c>
      <c r="I7130" s="338" t="s">
        <v>5279</v>
      </c>
      <c r="J7130" s="379" t="str">
        <f>iferror(vlookup(H7130,Actors!$A$2:$D$472,4,false),"")</f>
        <v/>
      </c>
      <c r="K7130" s="376" t="s">
        <v>21</v>
      </c>
      <c r="L7130" s="376" t="s">
        <v>12</v>
      </c>
      <c r="M7130" s="381" t="str">
        <f>iferror(vlookup(A7130,Variables!$F$2:$G$2762,2,false),"")</f>
        <v>Forest Sparklies</v>
      </c>
      <c r="N7130" s="378" t="s">
        <v>1059</v>
      </c>
    </row>
    <row r="7131">
      <c r="A7131" s="375" t="s">
        <v>10436</v>
      </c>
      <c r="B7131" s="376" t="s">
        <v>566</v>
      </c>
      <c r="C7131" s="377" t="str">
        <f>iferror(vlookup(B7131,Maps!$A$2:$B$111,2,false),"")</f>
        <v>Spot 10 - Lost Woods</v>
      </c>
      <c r="D7131" s="376" t="s">
        <v>682</v>
      </c>
      <c r="E7131" s="376" t="s">
        <v>688</v>
      </c>
      <c r="F7131" s="378"/>
      <c r="G7131" s="378"/>
      <c r="H7131" s="376" t="s">
        <v>3240</v>
      </c>
      <c r="I7131" s="338" t="s">
        <v>6052</v>
      </c>
      <c r="J7131" s="379" t="str">
        <f>iferror(vlookup(H7131,Actors!$A$2:$D$472,4,false),"")</f>
        <v>Gossip Stone</v>
      </c>
      <c r="K7131" s="376" t="s">
        <v>3172</v>
      </c>
      <c r="L7131" s="376" t="s">
        <v>10437</v>
      </c>
      <c r="M7131" s="381" t="str">
        <f>iferror(vlookup(A7131,Variables!$F$2:$G$2762,2,false),"")</f>
        <v/>
      </c>
      <c r="N7131" s="378" t="s">
        <v>1059</v>
      </c>
    </row>
    <row r="7132">
      <c r="A7132" s="375" t="s">
        <v>10438</v>
      </c>
      <c r="B7132" s="376" t="s">
        <v>566</v>
      </c>
      <c r="C7132" s="377" t="str">
        <f>iferror(vlookup(B7132,Maps!$A$2:$B$111,2,false),"")</f>
        <v>Spot 10 - Lost Woods</v>
      </c>
      <c r="D7132" s="376" t="s">
        <v>682</v>
      </c>
      <c r="E7132" s="376" t="s">
        <v>688</v>
      </c>
      <c r="F7132" s="378"/>
      <c r="G7132" s="378"/>
      <c r="H7132" s="376" t="s">
        <v>3286</v>
      </c>
      <c r="I7132" s="338" t="s">
        <v>6125</v>
      </c>
      <c r="J7132" s="379" t="str">
        <f>iferror(vlookup(H7132,Actors!$A$2:$D$472,4,false),"")</f>
        <v>Running Man (Carpenters' Tent &amp; Race)</v>
      </c>
      <c r="K7132" s="376" t="s">
        <v>3059</v>
      </c>
      <c r="L7132" s="376" t="s">
        <v>21</v>
      </c>
      <c r="M7132" s="381" t="str">
        <f>iferror(vlookup(A7132,Variables!$F$2:$G$2762,2,false),"")</f>
        <v/>
      </c>
      <c r="N7132" s="378" t="s">
        <v>1059</v>
      </c>
    </row>
    <row r="7133">
      <c r="A7133" s="375" t="s">
        <v>10439</v>
      </c>
      <c r="B7133" s="376" t="s">
        <v>566</v>
      </c>
      <c r="C7133" s="377" t="str">
        <f>iferror(vlookup(B7133,Maps!$A$2:$B$111,2,false),"")</f>
        <v>Spot 10 - Lost Woods</v>
      </c>
      <c r="D7133" s="376" t="s">
        <v>682</v>
      </c>
      <c r="E7133" s="376" t="s">
        <v>688</v>
      </c>
      <c r="F7133" s="378"/>
      <c r="G7133" s="378"/>
      <c r="H7133" s="376" t="s">
        <v>3016</v>
      </c>
      <c r="I7133" s="338" t="s">
        <v>5649</v>
      </c>
      <c r="J7133" s="383" t="str">
        <f>iferror(vlookup(H7133,Actors!$A$2:$D$472,4,false),"")</f>
        <v>Bean Planting Spot</v>
      </c>
      <c r="K7133" s="384" t="s">
        <v>699</v>
      </c>
      <c r="L7133" s="376" t="s">
        <v>3357</v>
      </c>
      <c r="M7133" s="381" t="str">
        <f>iferror(vlookup(A7133,Variables!$F$2:$G$2762,2,false),"")</f>
        <v/>
      </c>
      <c r="N7133" s="385" t="s">
        <v>1059</v>
      </c>
    </row>
    <row r="7134">
      <c r="A7134" s="404" t="s">
        <v>9398</v>
      </c>
      <c r="B7134" s="405" t="s">
        <v>566</v>
      </c>
      <c r="C7134" s="406" t="str">
        <f>iferror(vlookup(B7134,Maps!$A$2:$B$111,2,false),"")</f>
        <v>Spot 10 - Lost Woods</v>
      </c>
      <c r="D7134" s="405" t="s">
        <v>686</v>
      </c>
      <c r="E7134" s="405" t="s">
        <v>688</v>
      </c>
      <c r="F7134" s="407"/>
      <c r="G7134" s="407"/>
      <c r="H7134" s="405" t="s">
        <v>3188</v>
      </c>
      <c r="I7134" s="408" t="s">
        <v>5952</v>
      </c>
      <c r="J7134" s="413" t="str">
        <f>iferror(vlookup(H7134,Actors!$A$2:$D$472,4,false),"")</f>
        <v>Business Scrub (Attacking)</v>
      </c>
      <c r="K7134" s="405" t="s">
        <v>3122</v>
      </c>
      <c r="L7134" s="405" t="s">
        <v>28</v>
      </c>
      <c r="M7134" s="411" t="str">
        <f>iferror(vlookup(A7134,Variables!$F$2:$G$2762,2,false),"")</f>
        <v/>
      </c>
      <c r="N7134" s="407" t="s">
        <v>1059</v>
      </c>
    </row>
    <row r="7135">
      <c r="A7135" s="404" t="s">
        <v>10063</v>
      </c>
      <c r="B7135" s="405" t="s">
        <v>566</v>
      </c>
      <c r="C7135" s="406" t="str">
        <f>iferror(vlookup(B7135,Maps!$A$2:$B$111,2,false),"")</f>
        <v>Spot 10 - Lost Woods</v>
      </c>
      <c r="D7135" s="405" t="s">
        <v>686</v>
      </c>
      <c r="E7135" s="405" t="s">
        <v>688</v>
      </c>
      <c r="F7135" s="407"/>
      <c r="G7135" s="407"/>
      <c r="H7135" s="405" t="s">
        <v>2792</v>
      </c>
      <c r="I7135" s="408" t="s">
        <v>5279</v>
      </c>
      <c r="J7135" s="413" t="str">
        <f>iferror(vlookup(H7135,Actors!$A$2:$D$472,4,false),"")</f>
        <v/>
      </c>
      <c r="K7135" s="405" t="s">
        <v>21</v>
      </c>
      <c r="L7135" s="405" t="s">
        <v>12</v>
      </c>
      <c r="M7135" s="411" t="str">
        <f>iferror(vlookup(A7135,Variables!$F$2:$G$2762,2,false),"")</f>
        <v>Forest Sparklies</v>
      </c>
      <c r="N7135" s="407" t="s">
        <v>1059</v>
      </c>
    </row>
    <row r="7136">
      <c r="A7136" s="404" t="s">
        <v>10434</v>
      </c>
      <c r="B7136" s="405" t="s">
        <v>566</v>
      </c>
      <c r="C7136" s="406" t="str">
        <f>iferror(vlookup(B7136,Maps!$A$2:$B$111,2,false),"")</f>
        <v>Spot 10 - Lost Woods</v>
      </c>
      <c r="D7136" s="405" t="s">
        <v>686</v>
      </c>
      <c r="E7136" s="405" t="s">
        <v>688</v>
      </c>
      <c r="F7136" s="407"/>
      <c r="G7136" s="407"/>
      <c r="H7136" s="405" t="s">
        <v>3016</v>
      </c>
      <c r="I7136" s="408" t="s">
        <v>5649</v>
      </c>
      <c r="J7136" s="409" t="str">
        <f>iferror(vlookup(H7136,Actors!$A$2:$D$472,4,false),"")</f>
        <v>Bean Planting Spot</v>
      </c>
      <c r="K7136" s="410" t="s">
        <v>699</v>
      </c>
      <c r="L7136" s="405" t="s">
        <v>10435</v>
      </c>
      <c r="M7136" s="411" t="str">
        <f>iferror(vlookup(A7136,Variables!$F$2:$G$2762,2,false),"")</f>
        <v/>
      </c>
      <c r="N7136" s="412" t="s">
        <v>1059</v>
      </c>
    </row>
    <row r="7137">
      <c r="A7137" s="404" t="s">
        <v>10440</v>
      </c>
      <c r="B7137" s="405" t="s">
        <v>566</v>
      </c>
      <c r="C7137" s="406" t="str">
        <f>iferror(vlookup(B7137,Maps!$A$2:$B$111,2,false),"")</f>
        <v>Spot 10 - Lost Woods</v>
      </c>
      <c r="D7137" s="405" t="s">
        <v>686</v>
      </c>
      <c r="E7137" s="405" t="s">
        <v>688</v>
      </c>
      <c r="F7137" s="407"/>
      <c r="G7137" s="407"/>
      <c r="H7137" s="405" t="s">
        <v>786</v>
      </c>
      <c r="I7137" s="408" t="s">
        <v>5413</v>
      </c>
      <c r="J7137" s="413" t="str">
        <f>iferror(vlookup(H7137,Actors!$A$2:$D$472,4,false),"")</f>
        <v>Saria (Cutscenes)</v>
      </c>
      <c r="K7137" s="405" t="s">
        <v>2860</v>
      </c>
      <c r="L7137" s="405" t="s">
        <v>48</v>
      </c>
      <c r="M7137" s="411" t="str">
        <f>iferror(vlookup(A7137,Variables!$F$2:$G$2762,2,false),"")</f>
        <v>Saria - Lost Woods (Setup 00 - Room 05) Saria's Fairies</v>
      </c>
      <c r="N7137" s="407" t="s">
        <v>1059</v>
      </c>
    </row>
    <row r="7138">
      <c r="A7138" s="426" t="s">
        <v>10063</v>
      </c>
      <c r="B7138" s="427" t="s">
        <v>566</v>
      </c>
      <c r="C7138" s="428" t="str">
        <f>iferror(vlookup(B7138,Maps!$A$2:$B$111,2,false),"")</f>
        <v>Spot 10 - Lost Woods</v>
      </c>
      <c r="D7138" s="427" t="s">
        <v>14</v>
      </c>
      <c r="E7138" s="427" t="s">
        <v>690</v>
      </c>
      <c r="F7138" s="431"/>
      <c r="G7138" s="431"/>
      <c r="H7138" s="427" t="s">
        <v>2792</v>
      </c>
      <c r="I7138" s="341" t="s">
        <v>5279</v>
      </c>
      <c r="J7138" s="430" t="str">
        <f>iferror(vlookup(H7138,Actors!$A$2:$D$472,4,false),"")</f>
        <v/>
      </c>
      <c r="K7138" s="427" t="s">
        <v>21</v>
      </c>
      <c r="L7138" s="427" t="s">
        <v>12</v>
      </c>
      <c r="M7138" s="380" t="str">
        <f>iferror(vlookup(A7138,Variables!$F$2:$G$2762,2,false),"")</f>
        <v>Forest Sparklies</v>
      </c>
      <c r="N7138" s="431" t="s">
        <v>1059</v>
      </c>
    </row>
    <row r="7139">
      <c r="A7139" s="426" t="s">
        <v>10441</v>
      </c>
      <c r="B7139" s="427" t="s">
        <v>566</v>
      </c>
      <c r="C7139" s="428" t="str">
        <f>iferror(vlookup(B7139,Maps!$A$2:$B$111,2,false),"")</f>
        <v>Spot 10 - Lost Woods</v>
      </c>
      <c r="D7139" s="427" t="s">
        <v>14</v>
      </c>
      <c r="E7139" s="427" t="s">
        <v>690</v>
      </c>
      <c r="F7139" s="431"/>
      <c r="G7139" s="431"/>
      <c r="H7139" s="427" t="s">
        <v>1025</v>
      </c>
      <c r="I7139" s="341" t="s">
        <v>5270</v>
      </c>
      <c r="J7139" s="430" t="str">
        <f>iferror(vlookup(H7139,Actors!$A$2:$D$472,4,false),"")</f>
        <v>Group of Bugs / Fish / Butterflies</v>
      </c>
      <c r="K7139" s="427" t="s">
        <v>21</v>
      </c>
      <c r="L7139" s="427" t="s">
        <v>10442</v>
      </c>
      <c r="M7139" s="380" t="str">
        <f>iferror(vlookup(A7139,Variables!$F$2:$G$2762,2,false),"")</f>
        <v>Butterflies (5)</v>
      </c>
      <c r="N7139" s="431" t="s">
        <v>1059</v>
      </c>
    </row>
    <row r="7140">
      <c r="A7140" s="426" t="s">
        <v>7264</v>
      </c>
      <c r="B7140" s="427" t="s">
        <v>566</v>
      </c>
      <c r="C7140" s="428" t="str">
        <f>iferror(vlookup(B7140,Maps!$A$2:$B$111,2,false),"")</f>
        <v>Spot 10 - Lost Woods</v>
      </c>
      <c r="D7140" s="427" t="s">
        <v>14</v>
      </c>
      <c r="E7140" s="427" t="s">
        <v>690</v>
      </c>
      <c r="F7140" s="431"/>
      <c r="G7140" s="431"/>
      <c r="H7140" s="427" t="s">
        <v>3188</v>
      </c>
      <c r="I7140" s="341" t="s">
        <v>5952</v>
      </c>
      <c r="J7140" s="430" t="str">
        <f>iferror(vlookup(H7140,Actors!$A$2:$D$472,4,false),"")</f>
        <v>Business Scrub (Attacking)</v>
      </c>
      <c r="K7140" s="427" t="s">
        <v>3122</v>
      </c>
      <c r="L7140" s="427" t="s">
        <v>12</v>
      </c>
      <c r="M7140" s="380" t="str">
        <f>iferror(vlookup(A7140,Variables!$F$2:$G$2762,2,false),"")</f>
        <v/>
      </c>
      <c r="N7140" s="431" t="s">
        <v>1059</v>
      </c>
    </row>
    <row r="7141">
      <c r="A7141" s="426" t="s">
        <v>7330</v>
      </c>
      <c r="B7141" s="427" t="s">
        <v>566</v>
      </c>
      <c r="C7141" s="428" t="str">
        <f>iferror(vlookup(B7141,Maps!$A$2:$B$111,2,false),"")</f>
        <v>Spot 10 - Lost Woods</v>
      </c>
      <c r="D7141" s="427" t="s">
        <v>14</v>
      </c>
      <c r="E7141" s="427" t="s">
        <v>690</v>
      </c>
      <c r="F7141" s="431"/>
      <c r="G7141" s="431"/>
      <c r="H7141" s="427" t="s">
        <v>3188</v>
      </c>
      <c r="I7141" s="341" t="s">
        <v>5952</v>
      </c>
      <c r="J7141" s="430" t="str">
        <f>iferror(vlookup(H7141,Actors!$A$2:$D$472,4,false),"")</f>
        <v>Business Scrub (Attacking)</v>
      </c>
      <c r="K7141" s="427" t="s">
        <v>3122</v>
      </c>
      <c r="L7141" s="427" t="s">
        <v>21</v>
      </c>
      <c r="M7141" s="380" t="str">
        <f>iferror(vlookup(A7141,Variables!$F$2:$G$2762,2,false),"")</f>
        <v/>
      </c>
      <c r="N7141" s="431" t="s">
        <v>1059</v>
      </c>
    </row>
    <row r="7142">
      <c r="A7142" s="426" t="s">
        <v>10443</v>
      </c>
      <c r="B7142" s="427" t="s">
        <v>566</v>
      </c>
      <c r="C7142" s="428" t="str">
        <f>iferror(vlookup(B7142,Maps!$A$2:$B$111,2,false),"")</f>
        <v>Spot 10 - Lost Woods</v>
      </c>
      <c r="D7142" s="427" t="s">
        <v>14</v>
      </c>
      <c r="E7142" s="427" t="s">
        <v>690</v>
      </c>
      <c r="F7142" s="431"/>
      <c r="G7142" s="431"/>
      <c r="H7142" s="427" t="s">
        <v>3276</v>
      </c>
      <c r="I7142" s="341" t="s">
        <v>6111</v>
      </c>
      <c r="J7142" s="432" t="str">
        <f>iferror(vlookup(H7142,Actors!$A$2:$D$472,4,false),"")</f>
        <v>Gold Skulltula Spawner</v>
      </c>
      <c r="K7142" s="433" t="s">
        <v>21</v>
      </c>
      <c r="L7142" s="427" t="s">
        <v>9575</v>
      </c>
      <c r="M7142" s="380" t="str">
        <f>iferror(vlookup(A7142,Variables!$F$2:$G$2762,2,false),"")</f>
        <v/>
      </c>
      <c r="N7142" s="434" t="s">
        <v>1059</v>
      </c>
    </row>
    <row r="7143">
      <c r="A7143" s="426" t="s">
        <v>10444</v>
      </c>
      <c r="B7143" s="427" t="s">
        <v>566</v>
      </c>
      <c r="C7143" s="428" t="str">
        <f>iferror(vlookup(B7143,Maps!$A$2:$B$111,2,false),"")</f>
        <v>Spot 10 - Lost Woods</v>
      </c>
      <c r="D7143" s="427" t="s">
        <v>14</v>
      </c>
      <c r="E7143" s="427" t="s">
        <v>690</v>
      </c>
      <c r="F7143" s="431"/>
      <c r="G7143" s="431"/>
      <c r="H7143" s="427" t="s">
        <v>3016</v>
      </c>
      <c r="I7143" s="341" t="s">
        <v>5649</v>
      </c>
      <c r="J7143" s="432" t="str">
        <f>iferror(vlookup(H7143,Actors!$A$2:$D$472,4,false),"")</f>
        <v>Bean Planting Spot</v>
      </c>
      <c r="K7143" s="433" t="s">
        <v>699</v>
      </c>
      <c r="L7143" s="427" t="s">
        <v>10445</v>
      </c>
      <c r="M7143" s="380" t="str">
        <f>iferror(vlookup(A7143,Variables!$F$2:$G$2762,2,false),"")</f>
        <v/>
      </c>
      <c r="N7143" s="434" t="s">
        <v>1059</v>
      </c>
    </row>
    <row r="7144">
      <c r="A7144" s="426" t="s">
        <v>10446</v>
      </c>
      <c r="B7144" s="427" t="s">
        <v>566</v>
      </c>
      <c r="C7144" s="428" t="str">
        <f>iferror(vlookup(B7144,Maps!$A$2:$B$111,2,false),"")</f>
        <v>Spot 10 - Lost Woods</v>
      </c>
      <c r="D7144" s="427" t="s">
        <v>14</v>
      </c>
      <c r="E7144" s="427" t="s">
        <v>690</v>
      </c>
      <c r="F7144" s="431"/>
      <c r="G7144" s="431"/>
      <c r="H7144" s="427" t="s">
        <v>2799</v>
      </c>
      <c r="I7144" s="341" t="s">
        <v>5288</v>
      </c>
      <c r="J7144" s="432" t="str">
        <f>iferror(vlookup(H7144,Actors!$A$2:$D$472,4,false),"")</f>
        <v>Grotto Hole</v>
      </c>
      <c r="K7144" s="433" t="s">
        <v>28</v>
      </c>
      <c r="L7144" s="427" t="s">
        <v>2938</v>
      </c>
      <c r="M7144" s="380" t="str">
        <f>iferror(vlookup(A7144,Variables!$F$2:$G$2762,2,false),"")</f>
        <v>Grotto - Bomb (1)</v>
      </c>
      <c r="N7144" s="434" t="s">
        <v>1059</v>
      </c>
    </row>
    <row r="7145">
      <c r="A7145" s="404" t="s">
        <v>10446</v>
      </c>
      <c r="B7145" s="405" t="s">
        <v>566</v>
      </c>
      <c r="C7145" s="406" t="str">
        <f>iferror(vlookup(B7145,Maps!$A$2:$B$111,2,false),"")</f>
        <v>Spot 10 - Lost Woods</v>
      </c>
      <c r="D7145" s="405" t="s">
        <v>682</v>
      </c>
      <c r="E7145" s="405" t="s">
        <v>690</v>
      </c>
      <c r="F7145" s="407"/>
      <c r="G7145" s="407"/>
      <c r="H7145" s="405" t="s">
        <v>2799</v>
      </c>
      <c r="I7145" s="408" t="s">
        <v>5288</v>
      </c>
      <c r="J7145" s="409" t="str">
        <f>iferror(vlookup(H7145,Actors!$A$2:$D$472,4,false),"")</f>
        <v>Grotto Hole</v>
      </c>
      <c r="K7145" s="410" t="s">
        <v>28</v>
      </c>
      <c r="L7145" s="405" t="s">
        <v>2938</v>
      </c>
      <c r="M7145" s="411" t="str">
        <f>iferror(vlookup(A7145,Variables!$F$2:$G$2762,2,false),"")</f>
        <v>Grotto - Bomb (1)</v>
      </c>
      <c r="N7145" s="412" t="s">
        <v>1059</v>
      </c>
    </row>
    <row r="7146">
      <c r="A7146" s="404" t="s">
        <v>10447</v>
      </c>
      <c r="B7146" s="405" t="s">
        <v>566</v>
      </c>
      <c r="C7146" s="406" t="str">
        <f>iferror(vlookup(B7146,Maps!$A$2:$B$111,2,false),"")</f>
        <v>Spot 10 - Lost Woods</v>
      </c>
      <c r="D7146" s="405" t="s">
        <v>682</v>
      </c>
      <c r="E7146" s="405" t="s">
        <v>690</v>
      </c>
      <c r="F7146" s="407"/>
      <c r="G7146" s="407"/>
      <c r="H7146" s="405" t="s">
        <v>2788</v>
      </c>
      <c r="I7146" s="408" t="s">
        <v>5273</v>
      </c>
      <c r="J7146" s="413" t="str">
        <f>iferror(vlookup(H7146,Actors!$A$2:$D$472,4,false),"")</f>
        <v>Skullwalltula</v>
      </c>
      <c r="K7146" s="405" t="s">
        <v>265</v>
      </c>
      <c r="L7146" s="405" t="s">
        <v>10448</v>
      </c>
      <c r="M7146" s="411" t="str">
        <f>iferror(vlookup(A7146,Variables!$F$2:$G$2762,2,false),"")</f>
        <v/>
      </c>
      <c r="N7146" s="407" t="s">
        <v>1059</v>
      </c>
    </row>
    <row r="7147">
      <c r="A7147" s="404" t="s">
        <v>10449</v>
      </c>
      <c r="B7147" s="405" t="s">
        <v>566</v>
      </c>
      <c r="C7147" s="406" t="str">
        <f>iferror(vlookup(B7147,Maps!$A$2:$B$111,2,false),"")</f>
        <v>Spot 10 - Lost Woods</v>
      </c>
      <c r="D7147" s="405" t="s">
        <v>682</v>
      </c>
      <c r="E7147" s="405" t="s">
        <v>690</v>
      </c>
      <c r="F7147" s="407"/>
      <c r="G7147" s="407"/>
      <c r="H7147" s="405" t="s">
        <v>3016</v>
      </c>
      <c r="I7147" s="408" t="s">
        <v>5649</v>
      </c>
      <c r="J7147" s="409" t="str">
        <f>iferror(vlookup(H7147,Actors!$A$2:$D$472,4,false),"")</f>
        <v>Bean Planting Spot</v>
      </c>
      <c r="K7147" s="410" t="s">
        <v>699</v>
      </c>
      <c r="L7147" s="405" t="s">
        <v>2980</v>
      </c>
      <c r="M7147" s="411" t="str">
        <f>iferror(vlookup(A7147,Variables!$F$2:$G$2762,2,false),"")</f>
        <v/>
      </c>
      <c r="N7147" s="412" t="s">
        <v>1059</v>
      </c>
    </row>
    <row r="7148">
      <c r="A7148" s="375" t="s">
        <v>10412</v>
      </c>
      <c r="B7148" s="376" t="s">
        <v>566</v>
      </c>
      <c r="C7148" s="377" t="str">
        <f>iferror(vlookup(B7148,Maps!$A$2:$B$111,2,false),"")</f>
        <v>Spot 10 - Lost Woods</v>
      </c>
      <c r="D7148" s="376" t="s">
        <v>14</v>
      </c>
      <c r="E7148" s="376" t="s">
        <v>692</v>
      </c>
      <c r="F7148" s="378"/>
      <c r="G7148" s="378"/>
      <c r="H7148" s="376" t="s">
        <v>215</v>
      </c>
      <c r="I7148" s="338" t="s">
        <v>5050</v>
      </c>
      <c r="J7148" s="379" t="str">
        <f>iferror(vlookup(H7148,Actors!$A$2:$D$472,4,false),"")</f>
        <v>Sound Effects I</v>
      </c>
      <c r="K7148" s="376" t="s">
        <v>21</v>
      </c>
      <c r="L7148" s="376" t="s">
        <v>96</v>
      </c>
      <c r="M7148" s="381" t="str">
        <f>iferror(vlookup(A7148,Variables!$F$2:$G$2762,2,false),"")</f>
        <v/>
      </c>
      <c r="N7148" s="378" t="s">
        <v>1059</v>
      </c>
    </row>
    <row r="7149">
      <c r="A7149" s="375" t="s">
        <v>9246</v>
      </c>
      <c r="B7149" s="376" t="s">
        <v>566</v>
      </c>
      <c r="C7149" s="377" t="str">
        <f>iferror(vlookup(B7149,Maps!$A$2:$B$111,2,false),"")</f>
        <v>Spot 10 - Lost Woods</v>
      </c>
      <c r="D7149" s="376" t="s">
        <v>14</v>
      </c>
      <c r="E7149" s="376" t="s">
        <v>692</v>
      </c>
      <c r="F7149" s="378"/>
      <c r="G7149" s="378"/>
      <c r="H7149" s="376" t="s">
        <v>3015</v>
      </c>
      <c r="I7149" s="338" t="s">
        <v>5645</v>
      </c>
      <c r="J7149" s="383" t="str">
        <f>iferror(vlookup(H7149,Actors!$A$2:$D$472,4,false),"")</f>
        <v>Grass Clump &amp; Regenerating Grass</v>
      </c>
      <c r="K7149" s="384" t="s">
        <v>21</v>
      </c>
      <c r="L7149" s="376" t="s">
        <v>3352</v>
      </c>
      <c r="M7149" s="381" t="str">
        <f>iferror(vlookup(A7149,Variables!$F$2:$G$2762,2,false),"")</f>
        <v>Grass Clump (xxx)</v>
      </c>
      <c r="N7149" s="385" t="s">
        <v>1059</v>
      </c>
    </row>
    <row r="7150">
      <c r="A7150" s="375" t="s">
        <v>9246</v>
      </c>
      <c r="B7150" s="376" t="s">
        <v>566</v>
      </c>
      <c r="C7150" s="377" t="str">
        <f>iferror(vlookup(B7150,Maps!$A$2:$B$111,2,false),"")</f>
        <v>Spot 10 - Lost Woods</v>
      </c>
      <c r="D7150" s="376" t="s">
        <v>14</v>
      </c>
      <c r="E7150" s="376" t="s">
        <v>692</v>
      </c>
      <c r="F7150" s="378"/>
      <c r="G7150" s="378"/>
      <c r="H7150" s="376" t="s">
        <v>3015</v>
      </c>
      <c r="I7150" s="338" t="s">
        <v>5645</v>
      </c>
      <c r="J7150" s="383" t="str">
        <f>iferror(vlookup(H7150,Actors!$A$2:$D$472,4,false),"")</f>
        <v>Grass Clump &amp; Regenerating Grass</v>
      </c>
      <c r="K7150" s="384" t="s">
        <v>21</v>
      </c>
      <c r="L7150" s="376" t="s">
        <v>3352</v>
      </c>
      <c r="M7150" s="381" t="str">
        <f>iferror(vlookup(A7150,Variables!$F$2:$G$2762,2,false),"")</f>
        <v>Grass Clump (xxx)</v>
      </c>
      <c r="N7150" s="385" t="s">
        <v>1059</v>
      </c>
    </row>
    <row r="7151">
      <c r="A7151" s="375" t="s">
        <v>9393</v>
      </c>
      <c r="B7151" s="376" t="s">
        <v>566</v>
      </c>
      <c r="C7151" s="377" t="str">
        <f>iferror(vlookup(B7151,Maps!$A$2:$B$111,2,false),"")</f>
        <v>Spot 10 - Lost Woods</v>
      </c>
      <c r="D7151" s="376" t="s">
        <v>14</v>
      </c>
      <c r="E7151" s="376" t="s">
        <v>692</v>
      </c>
      <c r="F7151" s="378"/>
      <c r="G7151" s="378"/>
      <c r="H7151" s="376" t="s">
        <v>3015</v>
      </c>
      <c r="I7151" s="338" t="s">
        <v>5645</v>
      </c>
      <c r="J7151" s="383" t="str">
        <f>iferror(vlookup(H7151,Actors!$A$2:$D$472,4,false),"")</f>
        <v>Grass Clump &amp; Regenerating Grass</v>
      </c>
      <c r="K7151" s="384" t="s">
        <v>21</v>
      </c>
      <c r="L7151" s="376" t="s">
        <v>3373</v>
      </c>
      <c r="M7151" s="381" t="str">
        <f>iferror(vlookup(A7151,Variables!$F$2:$G$2762,2,false),"")</f>
        <v>Grass Clump (xxx / Bugs)</v>
      </c>
      <c r="N7151" s="385" t="s">
        <v>1059</v>
      </c>
    </row>
    <row r="7152">
      <c r="A7152" s="375" t="s">
        <v>10450</v>
      </c>
      <c r="B7152" s="376" t="s">
        <v>566</v>
      </c>
      <c r="C7152" s="377" t="str">
        <f>iferror(vlookup(B7152,Maps!$A$2:$B$111,2,false),"")</f>
        <v>Spot 10 - Lost Woods</v>
      </c>
      <c r="D7152" s="376" t="s">
        <v>14</v>
      </c>
      <c r="E7152" s="376" t="s">
        <v>692</v>
      </c>
      <c r="F7152" s="378"/>
      <c r="G7152" s="378"/>
      <c r="H7152" s="376" t="s">
        <v>159</v>
      </c>
      <c r="I7152" s="382" t="s">
        <v>4967</v>
      </c>
      <c r="J7152" s="379" t="str">
        <f>iferror(vlookup(H7152,Actors!$A$2:$D$472,4,false),"")</f>
        <v>Collectible Items (Visible)</v>
      </c>
      <c r="K7152" s="376" t="s">
        <v>12</v>
      </c>
      <c r="L7152" s="376" t="s">
        <v>10451</v>
      </c>
      <c r="M7152" s="381" t="str">
        <f>iferror(vlookup(A7152,Variables!$F$2:$G$2762,2,false),"")</f>
        <v>Blue Rupee</v>
      </c>
      <c r="N7152" s="378" t="s">
        <v>1059</v>
      </c>
    </row>
    <row r="7153">
      <c r="A7153" s="375" t="s">
        <v>10452</v>
      </c>
      <c r="B7153" s="376" t="s">
        <v>566</v>
      </c>
      <c r="C7153" s="377" t="str">
        <f>iferror(vlookup(B7153,Maps!$A$2:$B$111,2,false),"")</f>
        <v>Spot 10 - Lost Woods</v>
      </c>
      <c r="D7153" s="376" t="s">
        <v>14</v>
      </c>
      <c r="E7153" s="376" t="s">
        <v>692</v>
      </c>
      <c r="F7153" s="378"/>
      <c r="G7153" s="378"/>
      <c r="H7153" s="376" t="s">
        <v>3018</v>
      </c>
      <c r="I7153" s="338" t="s">
        <v>5652</v>
      </c>
      <c r="J7153" s="379" t="str">
        <f>iferror(vlookup(H7153,Actors!$A$2:$D$472,4,false),"")</f>
        <v>Bombable Boulder</v>
      </c>
      <c r="K7153" s="376" t="s">
        <v>3113</v>
      </c>
      <c r="L7153" s="376" t="s">
        <v>228</v>
      </c>
      <c r="M7153" s="381" t="str">
        <f>iferror(vlookup(A7153,Variables!$F$2:$G$2762,2,false),"")</f>
        <v/>
      </c>
      <c r="N7153" s="378" t="s">
        <v>1059</v>
      </c>
    </row>
    <row r="7154">
      <c r="A7154" s="404" t="s">
        <v>10412</v>
      </c>
      <c r="B7154" s="405" t="s">
        <v>566</v>
      </c>
      <c r="C7154" s="406" t="str">
        <f>iferror(vlookup(B7154,Maps!$A$2:$B$111,2,false),"")</f>
        <v>Spot 10 - Lost Woods</v>
      </c>
      <c r="D7154" s="405" t="s">
        <v>682</v>
      </c>
      <c r="E7154" s="405" t="s">
        <v>692</v>
      </c>
      <c r="F7154" s="407"/>
      <c r="G7154" s="407"/>
      <c r="H7154" s="405" t="s">
        <v>215</v>
      </c>
      <c r="I7154" s="408" t="s">
        <v>5050</v>
      </c>
      <c r="J7154" s="413" t="str">
        <f>iferror(vlookup(H7154,Actors!$A$2:$D$472,4,false),"")</f>
        <v>Sound Effects I</v>
      </c>
      <c r="K7154" s="405" t="s">
        <v>21</v>
      </c>
      <c r="L7154" s="405" t="s">
        <v>96</v>
      </c>
      <c r="M7154" s="411" t="str">
        <f>iferror(vlookup(A7154,Variables!$F$2:$G$2762,2,false),"")</f>
        <v/>
      </c>
      <c r="N7154" s="407" t="s">
        <v>1059</v>
      </c>
    </row>
    <row r="7155">
      <c r="A7155" s="404" t="s">
        <v>10450</v>
      </c>
      <c r="B7155" s="405" t="s">
        <v>566</v>
      </c>
      <c r="C7155" s="406" t="str">
        <f>iferror(vlookup(B7155,Maps!$A$2:$B$111,2,false),"")</f>
        <v>Spot 10 - Lost Woods</v>
      </c>
      <c r="D7155" s="405" t="s">
        <v>682</v>
      </c>
      <c r="E7155" s="405" t="s">
        <v>692</v>
      </c>
      <c r="F7155" s="407"/>
      <c r="G7155" s="407"/>
      <c r="H7155" s="405" t="s">
        <v>159</v>
      </c>
      <c r="I7155" s="416" t="s">
        <v>4967</v>
      </c>
      <c r="J7155" s="413" t="str">
        <f>iferror(vlookup(H7155,Actors!$A$2:$D$472,4,false),"")</f>
        <v>Collectible Items (Visible)</v>
      </c>
      <c r="K7155" s="405" t="s">
        <v>12</v>
      </c>
      <c r="L7155" s="405" t="s">
        <v>10451</v>
      </c>
      <c r="M7155" s="411" t="str">
        <f>iferror(vlookup(A7155,Variables!$F$2:$G$2762,2,false),"")</f>
        <v>Blue Rupee</v>
      </c>
      <c r="N7155" s="407" t="s">
        <v>1059</v>
      </c>
    </row>
    <row r="7156">
      <c r="A7156" s="404" t="s">
        <v>9930</v>
      </c>
      <c r="B7156" s="405" t="s">
        <v>566</v>
      </c>
      <c r="C7156" s="406" t="str">
        <f>iferror(vlookup(B7156,Maps!$A$2:$B$111,2,false),"")</f>
        <v>Spot 10 - Lost Woods</v>
      </c>
      <c r="D7156" s="405" t="s">
        <v>682</v>
      </c>
      <c r="E7156" s="405" t="s">
        <v>692</v>
      </c>
      <c r="F7156" s="407"/>
      <c r="G7156" s="407"/>
      <c r="H7156" s="405" t="s">
        <v>3015</v>
      </c>
      <c r="I7156" s="408" t="s">
        <v>5645</v>
      </c>
      <c r="J7156" s="409" t="str">
        <f>iferror(vlookup(H7156,Actors!$A$2:$D$472,4,false),"")</f>
        <v>Grass Clump &amp; Regenerating Grass</v>
      </c>
      <c r="K7156" s="410" t="s">
        <v>21</v>
      </c>
      <c r="L7156" s="405" t="s">
        <v>9846</v>
      </c>
      <c r="M7156" s="411" t="str">
        <f>iferror(vlookup(A7156,Variables!$F$2:$G$2762,2,false),"")</f>
        <v>Grass Clump (xxx)</v>
      </c>
      <c r="N7156" s="412" t="s">
        <v>1059</v>
      </c>
    </row>
    <row r="7157">
      <c r="A7157" s="404" t="s">
        <v>9930</v>
      </c>
      <c r="B7157" s="405" t="s">
        <v>566</v>
      </c>
      <c r="C7157" s="406" t="str">
        <f>iferror(vlookup(B7157,Maps!$A$2:$B$111,2,false),"")</f>
        <v>Spot 10 - Lost Woods</v>
      </c>
      <c r="D7157" s="405" t="s">
        <v>682</v>
      </c>
      <c r="E7157" s="405" t="s">
        <v>692</v>
      </c>
      <c r="F7157" s="407"/>
      <c r="G7157" s="407"/>
      <c r="H7157" s="405" t="s">
        <v>3015</v>
      </c>
      <c r="I7157" s="408" t="s">
        <v>5645</v>
      </c>
      <c r="J7157" s="409" t="str">
        <f>iferror(vlookup(H7157,Actors!$A$2:$D$472,4,false),"")</f>
        <v>Grass Clump &amp; Regenerating Grass</v>
      </c>
      <c r="K7157" s="410" t="s">
        <v>21</v>
      </c>
      <c r="L7157" s="405" t="s">
        <v>9846</v>
      </c>
      <c r="M7157" s="411" t="str">
        <f>iferror(vlookup(A7157,Variables!$F$2:$G$2762,2,false),"")</f>
        <v>Grass Clump (xxx)</v>
      </c>
      <c r="N7157" s="412" t="s">
        <v>1059</v>
      </c>
    </row>
    <row r="7158">
      <c r="A7158" s="404" t="s">
        <v>9930</v>
      </c>
      <c r="B7158" s="405" t="s">
        <v>566</v>
      </c>
      <c r="C7158" s="406" t="str">
        <f>iferror(vlookup(B7158,Maps!$A$2:$B$111,2,false),"")</f>
        <v>Spot 10 - Lost Woods</v>
      </c>
      <c r="D7158" s="405" t="s">
        <v>682</v>
      </c>
      <c r="E7158" s="405" t="s">
        <v>692</v>
      </c>
      <c r="F7158" s="407"/>
      <c r="G7158" s="407"/>
      <c r="H7158" s="405" t="s">
        <v>3015</v>
      </c>
      <c r="I7158" s="408" t="s">
        <v>5645</v>
      </c>
      <c r="J7158" s="409" t="str">
        <f>iferror(vlookup(H7158,Actors!$A$2:$D$472,4,false),"")</f>
        <v>Grass Clump &amp; Regenerating Grass</v>
      </c>
      <c r="K7158" s="410" t="s">
        <v>21</v>
      </c>
      <c r="L7158" s="405" t="s">
        <v>9846</v>
      </c>
      <c r="M7158" s="411" t="str">
        <f>iferror(vlookup(A7158,Variables!$F$2:$G$2762,2,false),"")</f>
        <v>Grass Clump (xxx)</v>
      </c>
      <c r="N7158" s="412" t="s">
        <v>1059</v>
      </c>
    </row>
    <row r="7159">
      <c r="A7159" s="404" t="s">
        <v>10452</v>
      </c>
      <c r="B7159" s="405" t="s">
        <v>566</v>
      </c>
      <c r="C7159" s="406" t="str">
        <f>iferror(vlookup(B7159,Maps!$A$2:$B$111,2,false),"")</f>
        <v>Spot 10 - Lost Woods</v>
      </c>
      <c r="D7159" s="405" t="s">
        <v>682</v>
      </c>
      <c r="E7159" s="405" t="s">
        <v>692</v>
      </c>
      <c r="F7159" s="407"/>
      <c r="G7159" s="407"/>
      <c r="H7159" s="405" t="s">
        <v>3018</v>
      </c>
      <c r="I7159" s="408" t="s">
        <v>5652</v>
      </c>
      <c r="J7159" s="413" t="str">
        <f>iferror(vlookup(H7159,Actors!$A$2:$D$472,4,false),"")</f>
        <v>Bombable Boulder</v>
      </c>
      <c r="K7159" s="405" t="s">
        <v>3113</v>
      </c>
      <c r="L7159" s="405" t="s">
        <v>228</v>
      </c>
      <c r="M7159" s="411" t="str">
        <f>iferror(vlookup(A7159,Variables!$F$2:$G$2762,2,false),"")</f>
        <v/>
      </c>
      <c r="N7159" s="407" t="s">
        <v>1059</v>
      </c>
    </row>
    <row r="7160">
      <c r="A7160" s="426" t="s">
        <v>10412</v>
      </c>
      <c r="B7160" s="427" t="s">
        <v>566</v>
      </c>
      <c r="C7160" s="428" t="str">
        <f>iferror(vlookup(B7160,Maps!$A$2:$B$111,2,false),"")</f>
        <v>Spot 10 - Lost Woods</v>
      </c>
      <c r="D7160" s="427" t="s">
        <v>14</v>
      </c>
      <c r="E7160" s="427" t="s">
        <v>694</v>
      </c>
      <c r="F7160" s="431"/>
      <c r="G7160" s="431"/>
      <c r="H7160" s="427" t="s">
        <v>215</v>
      </c>
      <c r="I7160" s="341" t="s">
        <v>5050</v>
      </c>
      <c r="J7160" s="430" t="str">
        <f>iferror(vlookup(H7160,Actors!$A$2:$D$472,4,false),"")</f>
        <v>Sound Effects I</v>
      </c>
      <c r="K7160" s="427" t="s">
        <v>21</v>
      </c>
      <c r="L7160" s="427" t="s">
        <v>96</v>
      </c>
      <c r="M7160" s="380" t="str">
        <f>iferror(vlookup(A7160,Variables!$F$2:$G$2762,2,false),"")</f>
        <v/>
      </c>
      <c r="N7160" s="431" t="s">
        <v>1059</v>
      </c>
    </row>
    <row r="7161">
      <c r="A7161" s="426" t="s">
        <v>10412</v>
      </c>
      <c r="B7161" s="427" t="s">
        <v>566</v>
      </c>
      <c r="C7161" s="428" t="str">
        <f>iferror(vlookup(B7161,Maps!$A$2:$B$111,2,false),"")</f>
        <v>Spot 10 - Lost Woods</v>
      </c>
      <c r="D7161" s="427" t="s">
        <v>14</v>
      </c>
      <c r="E7161" s="427" t="s">
        <v>694</v>
      </c>
      <c r="F7161" s="431"/>
      <c r="G7161" s="431"/>
      <c r="H7161" s="427" t="s">
        <v>215</v>
      </c>
      <c r="I7161" s="341" t="s">
        <v>5050</v>
      </c>
      <c r="J7161" s="430" t="str">
        <f>iferror(vlookup(H7161,Actors!$A$2:$D$472,4,false),"")</f>
        <v>Sound Effects I</v>
      </c>
      <c r="K7161" s="427" t="s">
        <v>21</v>
      </c>
      <c r="L7161" s="427" t="s">
        <v>96</v>
      </c>
      <c r="M7161" s="380" t="str">
        <f>iferror(vlookup(A7161,Variables!$F$2:$G$2762,2,false),"")</f>
        <v/>
      </c>
      <c r="N7161" s="431" t="s">
        <v>1059</v>
      </c>
    </row>
    <row r="7162">
      <c r="A7162" s="426" t="s">
        <v>10063</v>
      </c>
      <c r="B7162" s="427" t="s">
        <v>566</v>
      </c>
      <c r="C7162" s="428" t="str">
        <f>iferror(vlookup(B7162,Maps!$A$2:$B$111,2,false),"")</f>
        <v>Spot 10 - Lost Woods</v>
      </c>
      <c r="D7162" s="427" t="s">
        <v>14</v>
      </c>
      <c r="E7162" s="427" t="s">
        <v>694</v>
      </c>
      <c r="F7162" s="431"/>
      <c r="G7162" s="431"/>
      <c r="H7162" s="427" t="s">
        <v>2792</v>
      </c>
      <c r="I7162" s="341" t="s">
        <v>5279</v>
      </c>
      <c r="J7162" s="430" t="str">
        <f>iferror(vlookup(H7162,Actors!$A$2:$D$472,4,false),"")</f>
        <v/>
      </c>
      <c r="K7162" s="427" t="s">
        <v>21</v>
      </c>
      <c r="L7162" s="427" t="s">
        <v>12</v>
      </c>
      <c r="M7162" s="380" t="str">
        <f>iferror(vlookup(A7162,Variables!$F$2:$G$2762,2,false),"")</f>
        <v>Forest Sparklies</v>
      </c>
      <c r="N7162" s="431" t="s">
        <v>1059</v>
      </c>
    </row>
    <row r="7163">
      <c r="A7163" s="426" t="s">
        <v>9246</v>
      </c>
      <c r="B7163" s="427" t="s">
        <v>566</v>
      </c>
      <c r="C7163" s="428" t="str">
        <f>iferror(vlookup(B7163,Maps!$A$2:$B$111,2,false),"")</f>
        <v>Spot 10 - Lost Woods</v>
      </c>
      <c r="D7163" s="427" t="s">
        <v>14</v>
      </c>
      <c r="E7163" s="427" t="s">
        <v>694</v>
      </c>
      <c r="F7163" s="431"/>
      <c r="G7163" s="431"/>
      <c r="H7163" s="427" t="s">
        <v>3015</v>
      </c>
      <c r="I7163" s="341" t="s">
        <v>5645</v>
      </c>
      <c r="J7163" s="432" t="str">
        <f>iferror(vlookup(H7163,Actors!$A$2:$D$472,4,false),"")</f>
        <v>Grass Clump &amp; Regenerating Grass</v>
      </c>
      <c r="K7163" s="433" t="s">
        <v>21</v>
      </c>
      <c r="L7163" s="427" t="s">
        <v>3352</v>
      </c>
      <c r="M7163" s="380" t="str">
        <f>iferror(vlookup(A7163,Variables!$F$2:$G$2762,2,false),"")</f>
        <v>Grass Clump (xxx)</v>
      </c>
      <c r="N7163" s="434" t="s">
        <v>1059</v>
      </c>
    </row>
    <row r="7164">
      <c r="A7164" s="426" t="s">
        <v>9246</v>
      </c>
      <c r="B7164" s="427" t="s">
        <v>566</v>
      </c>
      <c r="C7164" s="428" t="str">
        <f>iferror(vlookup(B7164,Maps!$A$2:$B$111,2,false),"")</f>
        <v>Spot 10 - Lost Woods</v>
      </c>
      <c r="D7164" s="427" t="s">
        <v>14</v>
      </c>
      <c r="E7164" s="427" t="s">
        <v>694</v>
      </c>
      <c r="F7164" s="431"/>
      <c r="G7164" s="431"/>
      <c r="H7164" s="427" t="s">
        <v>3015</v>
      </c>
      <c r="I7164" s="341" t="s">
        <v>5645</v>
      </c>
      <c r="J7164" s="432" t="str">
        <f>iferror(vlookup(H7164,Actors!$A$2:$D$472,4,false),"")</f>
        <v>Grass Clump &amp; Regenerating Grass</v>
      </c>
      <c r="K7164" s="433" t="s">
        <v>21</v>
      </c>
      <c r="L7164" s="427" t="s">
        <v>3352</v>
      </c>
      <c r="M7164" s="380" t="str">
        <f>iferror(vlookup(A7164,Variables!$F$2:$G$2762,2,false),"")</f>
        <v>Grass Clump (xxx)</v>
      </c>
      <c r="N7164" s="434" t="s">
        <v>1059</v>
      </c>
    </row>
    <row r="7165">
      <c r="A7165" s="426" t="s">
        <v>9246</v>
      </c>
      <c r="B7165" s="427" t="s">
        <v>566</v>
      </c>
      <c r="C7165" s="428" t="str">
        <f>iferror(vlookup(B7165,Maps!$A$2:$B$111,2,false),"")</f>
        <v>Spot 10 - Lost Woods</v>
      </c>
      <c r="D7165" s="427" t="s">
        <v>14</v>
      </c>
      <c r="E7165" s="427" t="s">
        <v>694</v>
      </c>
      <c r="F7165" s="431"/>
      <c r="G7165" s="431"/>
      <c r="H7165" s="427" t="s">
        <v>3015</v>
      </c>
      <c r="I7165" s="341" t="s">
        <v>5645</v>
      </c>
      <c r="J7165" s="432" t="str">
        <f>iferror(vlookup(H7165,Actors!$A$2:$D$472,4,false),"")</f>
        <v>Grass Clump &amp; Regenerating Grass</v>
      </c>
      <c r="K7165" s="433" t="s">
        <v>21</v>
      </c>
      <c r="L7165" s="427" t="s">
        <v>3352</v>
      </c>
      <c r="M7165" s="380" t="str">
        <f>iferror(vlookup(A7165,Variables!$F$2:$G$2762,2,false),"")</f>
        <v>Grass Clump (xxx)</v>
      </c>
      <c r="N7165" s="434" t="s">
        <v>1059</v>
      </c>
    </row>
    <row r="7166">
      <c r="A7166" s="426" t="s">
        <v>10453</v>
      </c>
      <c r="B7166" s="427" t="s">
        <v>566</v>
      </c>
      <c r="C7166" s="428" t="str">
        <f>iferror(vlookup(B7166,Maps!$A$2:$B$111,2,false),"")</f>
        <v>Spot 10 - Lost Woods</v>
      </c>
      <c r="D7166" s="427" t="s">
        <v>14</v>
      </c>
      <c r="E7166" s="427" t="s">
        <v>694</v>
      </c>
      <c r="F7166" s="431"/>
      <c r="G7166" s="431"/>
      <c r="H7166" s="427" t="s">
        <v>711</v>
      </c>
      <c r="I7166" s="341" t="s">
        <v>5753</v>
      </c>
      <c r="J7166" s="430" t="str">
        <f>iferror(vlookup(H7166,Actors!$A$2:$D$472,4,false),"")</f>
        <v>Kaepora Gaebora</v>
      </c>
      <c r="K7166" s="427" t="s">
        <v>3034</v>
      </c>
      <c r="L7166" s="427" t="s">
        <v>3736</v>
      </c>
      <c r="M7166" s="380" t="str">
        <f>iferror(vlookup(A7166,Variables!$F$2:$G$2762,2,false),"")</f>
        <v/>
      </c>
      <c r="N7166" s="431" t="s">
        <v>1059</v>
      </c>
    </row>
    <row r="7167">
      <c r="A7167" s="426" t="s">
        <v>10454</v>
      </c>
      <c r="B7167" s="427" t="s">
        <v>566</v>
      </c>
      <c r="C7167" s="428" t="str">
        <f>iferror(vlookup(B7167,Maps!$A$2:$B$111,2,false),"")</f>
        <v>Spot 10 - Lost Woods</v>
      </c>
      <c r="D7167" s="427" t="s">
        <v>14</v>
      </c>
      <c r="E7167" s="427" t="s">
        <v>694</v>
      </c>
      <c r="F7167" s="431"/>
      <c r="G7167" s="431"/>
      <c r="H7167" s="427" t="s">
        <v>2799</v>
      </c>
      <c r="I7167" s="341" t="s">
        <v>5288</v>
      </c>
      <c r="J7167" s="432" t="str">
        <f>iferror(vlookup(H7167,Actors!$A$2:$D$472,4,false),"")</f>
        <v>Grotto Hole</v>
      </c>
      <c r="K7167" s="433" t="s">
        <v>28</v>
      </c>
      <c r="L7167" s="427" t="s">
        <v>2940</v>
      </c>
      <c r="M7167" s="380" t="str">
        <f>iferror(vlookup(A7167,Variables!$F$2:$G$2762,2,false),"")</f>
        <v>Grotto - Bomb (1)</v>
      </c>
      <c r="N7167" s="434" t="s">
        <v>1059</v>
      </c>
    </row>
    <row r="7168">
      <c r="A7168" s="426" t="s">
        <v>10455</v>
      </c>
      <c r="B7168" s="427" t="s">
        <v>566</v>
      </c>
      <c r="C7168" s="428" t="str">
        <f>iferror(vlookup(B7168,Maps!$A$2:$B$111,2,false),"")</f>
        <v>Spot 10 - Lost Woods</v>
      </c>
      <c r="D7168" s="427" t="s">
        <v>14</v>
      </c>
      <c r="E7168" s="427" t="s">
        <v>694</v>
      </c>
      <c r="F7168" s="431"/>
      <c r="G7168" s="431"/>
      <c r="H7168" s="427" t="s">
        <v>3018</v>
      </c>
      <c r="I7168" s="341" t="s">
        <v>5652</v>
      </c>
      <c r="J7168" s="430" t="str">
        <f>iferror(vlookup(H7168,Actors!$A$2:$D$472,4,false),"")</f>
        <v>Bombable Boulder</v>
      </c>
      <c r="K7168" s="427" t="s">
        <v>3113</v>
      </c>
      <c r="L7168" s="427" t="s">
        <v>10456</v>
      </c>
      <c r="M7168" s="380" t="str">
        <f>iferror(vlookup(A7168,Variables!$F$2:$G$2762,2,false),"")</f>
        <v/>
      </c>
      <c r="N7168" s="431" t="s">
        <v>1059</v>
      </c>
    </row>
    <row r="7169">
      <c r="A7169" s="404" t="s">
        <v>10412</v>
      </c>
      <c r="B7169" s="405" t="s">
        <v>566</v>
      </c>
      <c r="C7169" s="406" t="str">
        <f>iferror(vlookup(B7169,Maps!$A$2:$B$111,2,false),"")</f>
        <v>Spot 10 - Lost Woods</v>
      </c>
      <c r="D7169" s="405" t="s">
        <v>682</v>
      </c>
      <c r="E7169" s="405" t="s">
        <v>694</v>
      </c>
      <c r="F7169" s="407"/>
      <c r="G7169" s="407"/>
      <c r="H7169" s="405" t="s">
        <v>215</v>
      </c>
      <c r="I7169" s="408" t="s">
        <v>5050</v>
      </c>
      <c r="J7169" s="413" t="str">
        <f>iferror(vlookup(H7169,Actors!$A$2:$D$472,4,false),"")</f>
        <v>Sound Effects I</v>
      </c>
      <c r="K7169" s="405" t="s">
        <v>21</v>
      </c>
      <c r="L7169" s="405" t="s">
        <v>96</v>
      </c>
      <c r="M7169" s="411" t="str">
        <f>iferror(vlookup(A7169,Variables!$F$2:$G$2762,2,false),"")</f>
        <v/>
      </c>
      <c r="N7169" s="407" t="s">
        <v>1059</v>
      </c>
    </row>
    <row r="7170">
      <c r="A7170" s="404" t="s">
        <v>10412</v>
      </c>
      <c r="B7170" s="405" t="s">
        <v>566</v>
      </c>
      <c r="C7170" s="406" t="str">
        <f>iferror(vlookup(B7170,Maps!$A$2:$B$111,2,false),"")</f>
        <v>Spot 10 - Lost Woods</v>
      </c>
      <c r="D7170" s="405" t="s">
        <v>682</v>
      </c>
      <c r="E7170" s="405" t="s">
        <v>694</v>
      </c>
      <c r="F7170" s="407"/>
      <c r="G7170" s="407"/>
      <c r="H7170" s="405" t="s">
        <v>215</v>
      </c>
      <c r="I7170" s="408" t="s">
        <v>5050</v>
      </c>
      <c r="J7170" s="413" t="str">
        <f>iferror(vlookup(H7170,Actors!$A$2:$D$472,4,false),"")</f>
        <v>Sound Effects I</v>
      </c>
      <c r="K7170" s="405" t="s">
        <v>21</v>
      </c>
      <c r="L7170" s="405" t="s">
        <v>96</v>
      </c>
      <c r="M7170" s="411" t="str">
        <f>iferror(vlookup(A7170,Variables!$F$2:$G$2762,2,false),"")</f>
        <v/>
      </c>
      <c r="N7170" s="407" t="s">
        <v>1059</v>
      </c>
    </row>
    <row r="7171">
      <c r="A7171" s="404" t="s">
        <v>10063</v>
      </c>
      <c r="B7171" s="405" t="s">
        <v>566</v>
      </c>
      <c r="C7171" s="406" t="str">
        <f>iferror(vlookup(B7171,Maps!$A$2:$B$111,2,false),"")</f>
        <v>Spot 10 - Lost Woods</v>
      </c>
      <c r="D7171" s="405" t="s">
        <v>682</v>
      </c>
      <c r="E7171" s="405" t="s">
        <v>694</v>
      </c>
      <c r="F7171" s="407"/>
      <c r="G7171" s="407"/>
      <c r="H7171" s="405" t="s">
        <v>2792</v>
      </c>
      <c r="I7171" s="408" t="s">
        <v>5279</v>
      </c>
      <c r="J7171" s="413" t="str">
        <f>iferror(vlookup(H7171,Actors!$A$2:$D$472,4,false),"")</f>
        <v/>
      </c>
      <c r="K7171" s="405" t="s">
        <v>21</v>
      </c>
      <c r="L7171" s="405" t="s">
        <v>12</v>
      </c>
      <c r="M7171" s="411" t="str">
        <f>iferror(vlookup(A7171,Variables!$F$2:$G$2762,2,false),"")</f>
        <v>Forest Sparklies</v>
      </c>
      <c r="N7171" s="407" t="s">
        <v>1059</v>
      </c>
    </row>
    <row r="7172">
      <c r="A7172" s="404" t="s">
        <v>10454</v>
      </c>
      <c r="B7172" s="405" t="s">
        <v>566</v>
      </c>
      <c r="C7172" s="406" t="str">
        <f>iferror(vlookup(B7172,Maps!$A$2:$B$111,2,false),"")</f>
        <v>Spot 10 - Lost Woods</v>
      </c>
      <c r="D7172" s="405" t="s">
        <v>682</v>
      </c>
      <c r="E7172" s="405" t="s">
        <v>694</v>
      </c>
      <c r="F7172" s="407"/>
      <c r="G7172" s="407"/>
      <c r="H7172" s="405" t="s">
        <v>2799</v>
      </c>
      <c r="I7172" s="408" t="s">
        <v>5288</v>
      </c>
      <c r="J7172" s="409" t="str">
        <f>iferror(vlookup(H7172,Actors!$A$2:$D$472,4,false),"")</f>
        <v>Grotto Hole</v>
      </c>
      <c r="K7172" s="410" t="s">
        <v>28</v>
      </c>
      <c r="L7172" s="405" t="s">
        <v>2940</v>
      </c>
      <c r="M7172" s="411" t="str">
        <f>iferror(vlookup(A7172,Variables!$F$2:$G$2762,2,false),"")</f>
        <v>Grotto - Bomb (1)</v>
      </c>
      <c r="N7172" s="412" t="s">
        <v>1059</v>
      </c>
    </row>
    <row r="7173">
      <c r="A7173" s="404" t="s">
        <v>9930</v>
      </c>
      <c r="B7173" s="405" t="s">
        <v>566</v>
      </c>
      <c r="C7173" s="406" t="str">
        <f>iferror(vlookup(B7173,Maps!$A$2:$B$111,2,false),"")</f>
        <v>Spot 10 - Lost Woods</v>
      </c>
      <c r="D7173" s="405" t="s">
        <v>682</v>
      </c>
      <c r="E7173" s="405" t="s">
        <v>694</v>
      </c>
      <c r="F7173" s="407"/>
      <c r="G7173" s="407"/>
      <c r="H7173" s="405" t="s">
        <v>3015</v>
      </c>
      <c r="I7173" s="408" t="s">
        <v>5645</v>
      </c>
      <c r="J7173" s="409" t="str">
        <f>iferror(vlookup(H7173,Actors!$A$2:$D$472,4,false),"")</f>
        <v>Grass Clump &amp; Regenerating Grass</v>
      </c>
      <c r="K7173" s="410" t="s">
        <v>21</v>
      </c>
      <c r="L7173" s="405" t="s">
        <v>9846</v>
      </c>
      <c r="M7173" s="411" t="str">
        <f>iferror(vlookup(A7173,Variables!$F$2:$G$2762,2,false),"")</f>
        <v>Grass Clump (xxx)</v>
      </c>
      <c r="N7173" s="412" t="s">
        <v>1059</v>
      </c>
    </row>
    <row r="7174">
      <c r="A7174" s="404" t="s">
        <v>9930</v>
      </c>
      <c r="B7174" s="405" t="s">
        <v>566</v>
      </c>
      <c r="C7174" s="406" t="str">
        <f>iferror(vlookup(B7174,Maps!$A$2:$B$111,2,false),"")</f>
        <v>Spot 10 - Lost Woods</v>
      </c>
      <c r="D7174" s="405" t="s">
        <v>682</v>
      </c>
      <c r="E7174" s="405" t="s">
        <v>694</v>
      </c>
      <c r="F7174" s="407"/>
      <c r="G7174" s="407"/>
      <c r="H7174" s="405" t="s">
        <v>3015</v>
      </c>
      <c r="I7174" s="408" t="s">
        <v>5645</v>
      </c>
      <c r="J7174" s="409" t="str">
        <f>iferror(vlookup(H7174,Actors!$A$2:$D$472,4,false),"")</f>
        <v>Grass Clump &amp; Regenerating Grass</v>
      </c>
      <c r="K7174" s="410" t="s">
        <v>21</v>
      </c>
      <c r="L7174" s="405" t="s">
        <v>9846</v>
      </c>
      <c r="M7174" s="411" t="str">
        <f>iferror(vlookup(A7174,Variables!$F$2:$G$2762,2,false),"")</f>
        <v>Grass Clump (xxx)</v>
      </c>
      <c r="N7174" s="412" t="s">
        <v>1059</v>
      </c>
    </row>
    <row r="7175">
      <c r="A7175" s="404" t="s">
        <v>9930</v>
      </c>
      <c r="B7175" s="405" t="s">
        <v>566</v>
      </c>
      <c r="C7175" s="406" t="str">
        <f>iferror(vlookup(B7175,Maps!$A$2:$B$111,2,false),"")</f>
        <v>Spot 10 - Lost Woods</v>
      </c>
      <c r="D7175" s="405" t="s">
        <v>682</v>
      </c>
      <c r="E7175" s="405" t="s">
        <v>694</v>
      </c>
      <c r="F7175" s="407"/>
      <c r="G7175" s="407"/>
      <c r="H7175" s="405" t="s">
        <v>3015</v>
      </c>
      <c r="I7175" s="408" t="s">
        <v>5645</v>
      </c>
      <c r="J7175" s="409" t="str">
        <f>iferror(vlookup(H7175,Actors!$A$2:$D$472,4,false),"")</f>
        <v>Grass Clump &amp; Regenerating Grass</v>
      </c>
      <c r="K7175" s="410" t="s">
        <v>21</v>
      </c>
      <c r="L7175" s="405" t="s">
        <v>9846</v>
      </c>
      <c r="M7175" s="411" t="str">
        <f>iferror(vlookup(A7175,Variables!$F$2:$G$2762,2,false),"")</f>
        <v>Grass Clump (xxx)</v>
      </c>
      <c r="N7175" s="412" t="s">
        <v>1059</v>
      </c>
    </row>
    <row r="7176">
      <c r="A7176" s="404" t="s">
        <v>10455</v>
      </c>
      <c r="B7176" s="405" t="s">
        <v>566</v>
      </c>
      <c r="C7176" s="406" t="str">
        <f>iferror(vlookup(B7176,Maps!$A$2:$B$111,2,false),"")</f>
        <v>Spot 10 - Lost Woods</v>
      </c>
      <c r="D7176" s="405" t="s">
        <v>682</v>
      </c>
      <c r="E7176" s="405" t="s">
        <v>694</v>
      </c>
      <c r="F7176" s="407"/>
      <c r="G7176" s="407"/>
      <c r="H7176" s="405" t="s">
        <v>3018</v>
      </c>
      <c r="I7176" s="408" t="s">
        <v>5652</v>
      </c>
      <c r="J7176" s="413" t="str">
        <f>iferror(vlookup(H7176,Actors!$A$2:$D$472,4,false),"")</f>
        <v>Bombable Boulder</v>
      </c>
      <c r="K7176" s="405" t="s">
        <v>3113</v>
      </c>
      <c r="L7176" s="405" t="s">
        <v>10456</v>
      </c>
      <c r="M7176" s="411" t="str">
        <f>iferror(vlookup(A7176,Variables!$F$2:$G$2762,2,false),"")</f>
        <v/>
      </c>
      <c r="N7176" s="407" t="s">
        <v>1059</v>
      </c>
    </row>
    <row r="7177">
      <c r="A7177" s="375" t="s">
        <v>10457</v>
      </c>
      <c r="B7177" s="376" t="s">
        <v>566</v>
      </c>
      <c r="C7177" s="377" t="str">
        <f>iferror(vlookup(B7177,Maps!$A$2:$B$111,2,false),"")</f>
        <v>Spot 10 - Lost Woods</v>
      </c>
      <c r="D7177" s="376" t="s">
        <v>14</v>
      </c>
      <c r="E7177" s="376" t="s">
        <v>696</v>
      </c>
      <c r="F7177" s="378"/>
      <c r="G7177" s="378"/>
      <c r="H7177" s="376" t="s">
        <v>2983</v>
      </c>
      <c r="I7177" s="338" t="s">
        <v>5600</v>
      </c>
      <c r="J7177" s="379" t="str">
        <f>iferror(vlookup(H7177,Actors!$A$2:$D$472,4,false),"")</f>
        <v>Skullkid</v>
      </c>
      <c r="K7177" s="376" t="s">
        <v>2969</v>
      </c>
      <c r="L7177" s="376" t="s">
        <v>4114</v>
      </c>
      <c r="M7177" s="381" t="str">
        <f>iferror(vlookup(A7177,Variables!$F$2:$G$2762,2,false),"")</f>
        <v/>
      </c>
      <c r="N7177" s="378" t="s">
        <v>1059</v>
      </c>
    </row>
    <row r="7178">
      <c r="A7178" s="375" t="s">
        <v>10458</v>
      </c>
      <c r="B7178" s="376" t="s">
        <v>566</v>
      </c>
      <c r="C7178" s="377" t="str">
        <f>iferror(vlookup(B7178,Maps!$A$2:$B$111,2,false),"")</f>
        <v>Spot 10 - Lost Woods</v>
      </c>
      <c r="D7178" s="376" t="s">
        <v>14</v>
      </c>
      <c r="E7178" s="376" t="s">
        <v>696</v>
      </c>
      <c r="F7178" s="378"/>
      <c r="G7178" s="378"/>
      <c r="H7178" s="376" t="s">
        <v>2983</v>
      </c>
      <c r="I7178" s="338" t="s">
        <v>5600</v>
      </c>
      <c r="J7178" s="379" t="str">
        <f>iferror(vlookup(H7178,Actors!$A$2:$D$472,4,false),"")</f>
        <v>Skullkid</v>
      </c>
      <c r="K7178" s="376" t="s">
        <v>2969</v>
      </c>
      <c r="L7178" s="376" t="s">
        <v>9385</v>
      </c>
      <c r="M7178" s="381" t="str">
        <f>iferror(vlookup(A7178,Variables!$F$2:$G$2762,2,false),"")</f>
        <v/>
      </c>
      <c r="N7178" s="378" t="s">
        <v>1059</v>
      </c>
    </row>
    <row r="7179">
      <c r="A7179" s="404" t="s">
        <v>10459</v>
      </c>
      <c r="B7179" s="405" t="s">
        <v>566</v>
      </c>
      <c r="C7179" s="406" t="str">
        <f>iferror(vlookup(B7179,Maps!$A$2:$B$111,2,false),"")</f>
        <v>Spot 10 - Lost Woods</v>
      </c>
      <c r="D7179" s="405" t="s">
        <v>682</v>
      </c>
      <c r="E7179" s="405" t="s">
        <v>696</v>
      </c>
      <c r="F7179" s="407"/>
      <c r="G7179" s="407"/>
      <c r="H7179" s="405" t="s">
        <v>3064</v>
      </c>
      <c r="I7179" s="408" t="s">
        <v>5713</v>
      </c>
      <c r="J7179" s="413" t="str">
        <f>iferror(vlookup(H7179,Actors!$A$2:$D$472,4,false),"")</f>
        <v>Carpenter Boss's Son (Lost Woods)</v>
      </c>
      <c r="K7179" s="405" t="s">
        <v>3020</v>
      </c>
      <c r="L7179" s="405" t="s">
        <v>12</v>
      </c>
      <c r="M7179" s="411" t="str">
        <f>iferror(vlookup(A7179,Variables!$F$2:$G$2762,2,false),"")</f>
        <v>Carpenter Boss's Son (Lost Woods)</v>
      </c>
      <c r="N7179" s="407" t="s">
        <v>1059</v>
      </c>
    </row>
    <row r="7180">
      <c r="A7180" s="404" t="s">
        <v>10418</v>
      </c>
      <c r="B7180" s="405" t="s">
        <v>566</v>
      </c>
      <c r="C7180" s="406" t="str">
        <f>iferror(vlookup(B7180,Maps!$A$2:$B$111,2,false),"")</f>
        <v>Spot 10 - Lost Woods</v>
      </c>
      <c r="D7180" s="405" t="s">
        <v>682</v>
      </c>
      <c r="E7180" s="405" t="s">
        <v>696</v>
      </c>
      <c r="F7180" s="407"/>
      <c r="G7180" s="407"/>
      <c r="H7180" s="405" t="s">
        <v>2983</v>
      </c>
      <c r="I7180" s="408" t="s">
        <v>5600</v>
      </c>
      <c r="J7180" s="413" t="str">
        <f>iferror(vlookup(H7180,Actors!$A$2:$D$472,4,false),"")</f>
        <v>Skullkid</v>
      </c>
      <c r="K7180" s="405" t="s">
        <v>2969</v>
      </c>
      <c r="L7180" s="405" t="s">
        <v>7164</v>
      </c>
      <c r="M7180" s="411" t="str">
        <f>iferror(vlookup(A7180,Variables!$F$2:$G$2762,2,false),"")</f>
        <v/>
      </c>
      <c r="N7180" s="407" t="s">
        <v>1059</v>
      </c>
    </row>
    <row r="7181">
      <c r="A7181" s="404" t="s">
        <v>10068</v>
      </c>
      <c r="B7181" s="405" t="s">
        <v>566</v>
      </c>
      <c r="C7181" s="406" t="str">
        <f>iferror(vlookup(B7181,Maps!$A$2:$B$111,2,false),"")</f>
        <v>Spot 10 - Lost Woods</v>
      </c>
      <c r="D7181" s="405" t="s">
        <v>682</v>
      </c>
      <c r="E7181" s="405" t="s">
        <v>696</v>
      </c>
      <c r="F7181" s="407"/>
      <c r="G7181" s="407"/>
      <c r="H7181" s="405" t="s">
        <v>3113</v>
      </c>
      <c r="I7181" s="408" t="s">
        <v>5807</v>
      </c>
      <c r="J7181" s="409" t="str">
        <f>iferror(vlookup(H7181,Actors!$A$2:$D$472,4,false),"")</f>
        <v>Kokiri Spawner</v>
      </c>
      <c r="K7181" s="410" t="s">
        <v>21</v>
      </c>
      <c r="L7181" s="405" t="s">
        <v>9707</v>
      </c>
      <c r="M7181" s="411" t="str">
        <f>iferror(vlookup(A7181,Variables!$F$2:$G$2762,2,false),"")</f>
        <v>Hee hee hee! You came all the way up here? You're a real man!</v>
      </c>
      <c r="N7181" s="412" t="s">
        <v>1059</v>
      </c>
    </row>
    <row r="7182">
      <c r="A7182" s="397" t="s">
        <v>7343</v>
      </c>
      <c r="B7182" s="398" t="s">
        <v>570</v>
      </c>
      <c r="C7182" s="399" t="str">
        <f>iferror(vlookup(B7182,Maps!$A$2:$B$111,2,false),"")</f>
        <v>Spot 11 - Desert Colossus</v>
      </c>
      <c r="D7182" s="398" t="s">
        <v>14</v>
      </c>
      <c r="E7182" s="398" t="s">
        <v>1606</v>
      </c>
      <c r="F7182" s="400"/>
      <c r="G7182" s="400"/>
      <c r="H7182" s="398" t="s">
        <v>12</v>
      </c>
      <c r="I7182" s="447" t="s">
        <v>4915</v>
      </c>
      <c r="J7182" s="448" t="str">
        <f>iferror(vlookup(H7182,Actors!$A$2:$D$472,4,false),"")</f>
        <v>Player</v>
      </c>
      <c r="K7182" s="449" t="s">
        <v>12</v>
      </c>
      <c r="L7182" s="398" t="s">
        <v>7344</v>
      </c>
      <c r="M7182" s="403" t="str">
        <f>iferror(vlookup(A7182,Variables!$F$2:$G$2762,2,false),"")</f>
        <v/>
      </c>
      <c r="N7182" s="450" t="s">
        <v>1059</v>
      </c>
    </row>
    <row r="7183">
      <c r="A7183" s="375" t="s">
        <v>7040</v>
      </c>
      <c r="B7183" s="376" t="s">
        <v>570</v>
      </c>
      <c r="C7183" s="377" t="str">
        <f>iferror(vlookup(B7183,Maps!$A$2:$B$111,2,false),"")</f>
        <v>Spot 11 - Desert Colossus</v>
      </c>
      <c r="D7183" s="376" t="s">
        <v>14</v>
      </c>
      <c r="E7183" s="376" t="s">
        <v>1606</v>
      </c>
      <c r="F7183" s="378"/>
      <c r="G7183" s="378"/>
      <c r="H7183" s="376" t="s">
        <v>12</v>
      </c>
      <c r="I7183" s="382" t="s">
        <v>4915</v>
      </c>
      <c r="J7183" s="383" t="str">
        <f>iferror(vlookup(H7183,Actors!$A$2:$D$472,4,false),"")</f>
        <v>Player</v>
      </c>
      <c r="K7183" s="384" t="s">
        <v>12</v>
      </c>
      <c r="L7183" s="376" t="s">
        <v>7041</v>
      </c>
      <c r="M7183" s="381" t="str">
        <f>iferror(vlookup(A7183,Variables!$F$2:$G$2762,2,false),"")</f>
        <v/>
      </c>
      <c r="N7183" s="385" t="s">
        <v>1059</v>
      </c>
    </row>
    <row r="7184">
      <c r="A7184" s="375" t="s">
        <v>7040</v>
      </c>
      <c r="B7184" s="376" t="s">
        <v>570</v>
      </c>
      <c r="C7184" s="377" t="str">
        <f>iferror(vlookup(B7184,Maps!$A$2:$B$111,2,false),"")</f>
        <v>Spot 11 - Desert Colossus</v>
      </c>
      <c r="D7184" s="376" t="s">
        <v>14</v>
      </c>
      <c r="E7184" s="376" t="s">
        <v>1606</v>
      </c>
      <c r="F7184" s="378"/>
      <c r="G7184" s="378"/>
      <c r="H7184" s="376" t="s">
        <v>12</v>
      </c>
      <c r="I7184" s="382" t="s">
        <v>4915</v>
      </c>
      <c r="J7184" s="383" t="str">
        <f>iferror(vlookup(H7184,Actors!$A$2:$D$472,4,false),"")</f>
        <v>Player</v>
      </c>
      <c r="K7184" s="384" t="s">
        <v>12</v>
      </c>
      <c r="L7184" s="376" t="s">
        <v>7041</v>
      </c>
      <c r="M7184" s="381" t="str">
        <f>iferror(vlookup(A7184,Variables!$F$2:$G$2762,2,false),"")</f>
        <v/>
      </c>
      <c r="N7184" s="385" t="s">
        <v>1059</v>
      </c>
    </row>
    <row r="7185">
      <c r="A7185" s="375" t="s">
        <v>7040</v>
      </c>
      <c r="B7185" s="376" t="s">
        <v>570</v>
      </c>
      <c r="C7185" s="377" t="str">
        <f>iferror(vlookup(B7185,Maps!$A$2:$B$111,2,false),"")</f>
        <v>Spot 11 - Desert Colossus</v>
      </c>
      <c r="D7185" s="376" t="s">
        <v>14</v>
      </c>
      <c r="E7185" s="376" t="s">
        <v>1606</v>
      </c>
      <c r="F7185" s="378"/>
      <c r="G7185" s="378"/>
      <c r="H7185" s="376" t="s">
        <v>12</v>
      </c>
      <c r="I7185" s="382" t="s">
        <v>4915</v>
      </c>
      <c r="J7185" s="383" t="str">
        <f>iferror(vlookup(H7185,Actors!$A$2:$D$472,4,false),"")</f>
        <v>Player</v>
      </c>
      <c r="K7185" s="384" t="s">
        <v>12</v>
      </c>
      <c r="L7185" s="376" t="s">
        <v>7041</v>
      </c>
      <c r="M7185" s="381" t="str">
        <f>iferror(vlookup(A7185,Variables!$F$2:$G$2762,2,false),"")</f>
        <v/>
      </c>
      <c r="N7185" s="385" t="s">
        <v>1059</v>
      </c>
    </row>
    <row r="7186">
      <c r="A7186" s="375" t="s">
        <v>7343</v>
      </c>
      <c r="B7186" s="376" t="s">
        <v>570</v>
      </c>
      <c r="C7186" s="377" t="str">
        <f>iferror(vlookup(B7186,Maps!$A$2:$B$111,2,false),"")</f>
        <v>Spot 11 - Desert Colossus</v>
      </c>
      <c r="D7186" s="376" t="s">
        <v>14</v>
      </c>
      <c r="E7186" s="376" t="s">
        <v>1606</v>
      </c>
      <c r="F7186" s="378"/>
      <c r="G7186" s="378"/>
      <c r="H7186" s="376" t="s">
        <v>12</v>
      </c>
      <c r="I7186" s="382" t="s">
        <v>4915</v>
      </c>
      <c r="J7186" s="383" t="str">
        <f>iferror(vlookup(H7186,Actors!$A$2:$D$472,4,false),"")</f>
        <v>Player</v>
      </c>
      <c r="K7186" s="384" t="s">
        <v>12</v>
      </c>
      <c r="L7186" s="376" t="s">
        <v>7344</v>
      </c>
      <c r="M7186" s="381" t="str">
        <f>iferror(vlookup(A7186,Variables!$F$2:$G$2762,2,false),"")</f>
        <v/>
      </c>
      <c r="N7186" s="385" t="s">
        <v>1059</v>
      </c>
    </row>
    <row r="7187">
      <c r="A7187" s="375" t="s">
        <v>7042</v>
      </c>
      <c r="B7187" s="376" t="s">
        <v>570</v>
      </c>
      <c r="C7187" s="377" t="str">
        <f>iferror(vlookup(B7187,Maps!$A$2:$B$111,2,false),"")</f>
        <v>Spot 11 - Desert Colossus</v>
      </c>
      <c r="D7187" s="376" t="s">
        <v>14</v>
      </c>
      <c r="E7187" s="376" t="s">
        <v>1606</v>
      </c>
      <c r="F7187" s="378"/>
      <c r="G7187" s="378"/>
      <c r="H7187" s="376" t="s">
        <v>12</v>
      </c>
      <c r="I7187" s="382" t="s">
        <v>4915</v>
      </c>
      <c r="J7187" s="383" t="str">
        <f>iferror(vlookup(H7187,Actors!$A$2:$D$472,4,false),"")</f>
        <v>Player</v>
      </c>
      <c r="K7187" s="384" t="s">
        <v>12</v>
      </c>
      <c r="L7187" s="376" t="s">
        <v>7043</v>
      </c>
      <c r="M7187" s="381" t="str">
        <f>iferror(vlookup(A7187,Variables!$F$2:$G$2762,2,false),"")</f>
        <v/>
      </c>
      <c r="N7187" s="385" t="s">
        <v>1059</v>
      </c>
    </row>
    <row r="7188">
      <c r="A7188" s="375" t="s">
        <v>7042</v>
      </c>
      <c r="B7188" s="376" t="s">
        <v>570</v>
      </c>
      <c r="C7188" s="377" t="str">
        <f>iferror(vlookup(B7188,Maps!$A$2:$B$111,2,false),"")</f>
        <v>Spot 11 - Desert Colossus</v>
      </c>
      <c r="D7188" s="376" t="s">
        <v>14</v>
      </c>
      <c r="E7188" s="376" t="s">
        <v>1606</v>
      </c>
      <c r="F7188" s="378"/>
      <c r="G7188" s="378"/>
      <c r="H7188" s="376" t="s">
        <v>12</v>
      </c>
      <c r="I7188" s="382" t="s">
        <v>4915</v>
      </c>
      <c r="J7188" s="383" t="str">
        <f>iferror(vlookup(H7188,Actors!$A$2:$D$472,4,false),"")</f>
        <v>Player</v>
      </c>
      <c r="K7188" s="384" t="s">
        <v>12</v>
      </c>
      <c r="L7188" s="376" t="s">
        <v>7043</v>
      </c>
      <c r="M7188" s="381" t="str">
        <f>iferror(vlookup(A7188,Variables!$F$2:$G$2762,2,false),"")</f>
        <v/>
      </c>
      <c r="N7188" s="385" t="s">
        <v>1059</v>
      </c>
    </row>
    <row r="7189">
      <c r="A7189" s="375" t="s">
        <v>7343</v>
      </c>
      <c r="B7189" s="376" t="s">
        <v>570</v>
      </c>
      <c r="C7189" s="377" t="str">
        <f>iferror(vlookup(B7189,Maps!$A$2:$B$111,2,false),"")</f>
        <v>Spot 11 - Desert Colossus</v>
      </c>
      <c r="D7189" s="376" t="s">
        <v>14</v>
      </c>
      <c r="E7189" s="376" t="s">
        <v>1606</v>
      </c>
      <c r="F7189" s="378"/>
      <c r="G7189" s="378"/>
      <c r="H7189" s="376" t="s">
        <v>12</v>
      </c>
      <c r="I7189" s="382" t="s">
        <v>4915</v>
      </c>
      <c r="J7189" s="383" t="str">
        <f>iferror(vlookup(H7189,Actors!$A$2:$D$472,4,false),"")</f>
        <v>Player</v>
      </c>
      <c r="K7189" s="384" t="s">
        <v>12</v>
      </c>
      <c r="L7189" s="376" t="s">
        <v>7344</v>
      </c>
      <c r="M7189" s="381" t="str">
        <f>iferror(vlookup(A7189,Variables!$F$2:$G$2762,2,false),"")</f>
        <v/>
      </c>
      <c r="N7189" s="385" t="s">
        <v>1059</v>
      </c>
    </row>
    <row r="7190">
      <c r="A7190" s="375" t="s">
        <v>7343</v>
      </c>
      <c r="B7190" s="376" t="s">
        <v>570</v>
      </c>
      <c r="C7190" s="377" t="str">
        <f>iferror(vlookup(B7190,Maps!$A$2:$B$111,2,false),"")</f>
        <v>Spot 11 - Desert Colossus</v>
      </c>
      <c r="D7190" s="376" t="s">
        <v>682</v>
      </c>
      <c r="E7190" s="376" t="s">
        <v>1606</v>
      </c>
      <c r="F7190" s="378"/>
      <c r="G7190" s="378"/>
      <c r="H7190" s="376" t="s">
        <v>12</v>
      </c>
      <c r="I7190" s="382" t="s">
        <v>4915</v>
      </c>
      <c r="J7190" s="383" t="str">
        <f>iferror(vlookup(H7190,Actors!$A$2:$D$472,4,false),"")</f>
        <v>Player</v>
      </c>
      <c r="K7190" s="384" t="s">
        <v>12</v>
      </c>
      <c r="L7190" s="376" t="s">
        <v>7344</v>
      </c>
      <c r="M7190" s="381" t="str">
        <f>iferror(vlookup(A7190,Variables!$F$2:$G$2762,2,false),"")</f>
        <v/>
      </c>
      <c r="N7190" s="385" t="s">
        <v>1059</v>
      </c>
    </row>
    <row r="7191">
      <c r="A7191" s="375" t="s">
        <v>7040</v>
      </c>
      <c r="B7191" s="376" t="s">
        <v>570</v>
      </c>
      <c r="C7191" s="377" t="str">
        <f>iferror(vlookup(B7191,Maps!$A$2:$B$111,2,false),"")</f>
        <v>Spot 11 - Desert Colossus</v>
      </c>
      <c r="D7191" s="376" t="s">
        <v>682</v>
      </c>
      <c r="E7191" s="376" t="s">
        <v>1606</v>
      </c>
      <c r="F7191" s="378"/>
      <c r="G7191" s="378"/>
      <c r="H7191" s="376" t="s">
        <v>12</v>
      </c>
      <c r="I7191" s="382" t="s">
        <v>4915</v>
      </c>
      <c r="J7191" s="383" t="str">
        <f>iferror(vlookup(H7191,Actors!$A$2:$D$472,4,false),"")</f>
        <v>Player</v>
      </c>
      <c r="K7191" s="384" t="s">
        <v>12</v>
      </c>
      <c r="L7191" s="376" t="s">
        <v>7041</v>
      </c>
      <c r="M7191" s="381" t="str">
        <f>iferror(vlookup(A7191,Variables!$F$2:$G$2762,2,false),"")</f>
        <v/>
      </c>
      <c r="N7191" s="385" t="s">
        <v>1059</v>
      </c>
    </row>
    <row r="7192">
      <c r="A7192" s="375" t="s">
        <v>7040</v>
      </c>
      <c r="B7192" s="376" t="s">
        <v>570</v>
      </c>
      <c r="C7192" s="377" t="str">
        <f>iferror(vlookup(B7192,Maps!$A$2:$B$111,2,false),"")</f>
        <v>Spot 11 - Desert Colossus</v>
      </c>
      <c r="D7192" s="376" t="s">
        <v>682</v>
      </c>
      <c r="E7192" s="376" t="s">
        <v>1606</v>
      </c>
      <c r="F7192" s="378"/>
      <c r="G7192" s="378"/>
      <c r="H7192" s="376" t="s">
        <v>12</v>
      </c>
      <c r="I7192" s="382" t="s">
        <v>4915</v>
      </c>
      <c r="J7192" s="383" t="str">
        <f>iferror(vlookup(H7192,Actors!$A$2:$D$472,4,false),"")</f>
        <v>Player</v>
      </c>
      <c r="K7192" s="384" t="s">
        <v>12</v>
      </c>
      <c r="L7192" s="376" t="s">
        <v>7041</v>
      </c>
      <c r="M7192" s="381" t="str">
        <f>iferror(vlookup(A7192,Variables!$F$2:$G$2762,2,false),"")</f>
        <v/>
      </c>
      <c r="N7192" s="385" t="s">
        <v>1059</v>
      </c>
    </row>
    <row r="7193">
      <c r="A7193" s="375" t="s">
        <v>7040</v>
      </c>
      <c r="B7193" s="376" t="s">
        <v>570</v>
      </c>
      <c r="C7193" s="377" t="str">
        <f>iferror(vlookup(B7193,Maps!$A$2:$B$111,2,false),"")</f>
        <v>Spot 11 - Desert Colossus</v>
      </c>
      <c r="D7193" s="376" t="s">
        <v>682</v>
      </c>
      <c r="E7193" s="376" t="s">
        <v>1606</v>
      </c>
      <c r="F7193" s="378"/>
      <c r="G7193" s="378"/>
      <c r="H7193" s="376" t="s">
        <v>12</v>
      </c>
      <c r="I7193" s="382" t="s">
        <v>4915</v>
      </c>
      <c r="J7193" s="383" t="str">
        <f>iferror(vlookup(H7193,Actors!$A$2:$D$472,4,false),"")</f>
        <v>Player</v>
      </c>
      <c r="K7193" s="384" t="s">
        <v>12</v>
      </c>
      <c r="L7193" s="376" t="s">
        <v>7041</v>
      </c>
      <c r="M7193" s="381" t="str">
        <f>iferror(vlookup(A7193,Variables!$F$2:$G$2762,2,false),"")</f>
        <v/>
      </c>
      <c r="N7193" s="385" t="s">
        <v>1059</v>
      </c>
    </row>
    <row r="7194">
      <c r="A7194" s="375" t="s">
        <v>7042</v>
      </c>
      <c r="B7194" s="376" t="s">
        <v>570</v>
      </c>
      <c r="C7194" s="377" t="str">
        <f>iferror(vlookup(B7194,Maps!$A$2:$B$111,2,false),"")</f>
        <v>Spot 11 - Desert Colossus</v>
      </c>
      <c r="D7194" s="376" t="s">
        <v>682</v>
      </c>
      <c r="E7194" s="376" t="s">
        <v>1606</v>
      </c>
      <c r="F7194" s="378"/>
      <c r="G7194" s="378"/>
      <c r="H7194" s="376" t="s">
        <v>12</v>
      </c>
      <c r="I7194" s="382" t="s">
        <v>4915</v>
      </c>
      <c r="J7194" s="383" t="str">
        <f>iferror(vlookup(H7194,Actors!$A$2:$D$472,4,false),"")</f>
        <v>Player</v>
      </c>
      <c r="K7194" s="384" t="s">
        <v>12</v>
      </c>
      <c r="L7194" s="376" t="s">
        <v>7043</v>
      </c>
      <c r="M7194" s="381" t="str">
        <f>iferror(vlookup(A7194,Variables!$F$2:$G$2762,2,false),"")</f>
        <v/>
      </c>
      <c r="N7194" s="385" t="s">
        <v>1059</v>
      </c>
    </row>
    <row r="7195">
      <c r="A7195" s="375" t="s">
        <v>7042</v>
      </c>
      <c r="B7195" s="376" t="s">
        <v>570</v>
      </c>
      <c r="C7195" s="377" t="str">
        <f>iferror(vlookup(B7195,Maps!$A$2:$B$111,2,false),"")</f>
        <v>Spot 11 - Desert Colossus</v>
      </c>
      <c r="D7195" s="376" t="s">
        <v>682</v>
      </c>
      <c r="E7195" s="376" t="s">
        <v>1606</v>
      </c>
      <c r="F7195" s="378"/>
      <c r="G7195" s="378"/>
      <c r="H7195" s="376" t="s">
        <v>12</v>
      </c>
      <c r="I7195" s="382" t="s">
        <v>4915</v>
      </c>
      <c r="J7195" s="383" t="str">
        <f>iferror(vlookup(H7195,Actors!$A$2:$D$472,4,false),"")</f>
        <v>Player</v>
      </c>
      <c r="K7195" s="384" t="s">
        <v>12</v>
      </c>
      <c r="L7195" s="376" t="s">
        <v>7043</v>
      </c>
      <c r="M7195" s="381" t="str">
        <f>iferror(vlookup(A7195,Variables!$F$2:$G$2762,2,false),"")</f>
        <v/>
      </c>
      <c r="N7195" s="385" t="s">
        <v>1059</v>
      </c>
    </row>
    <row r="7196">
      <c r="A7196" s="375" t="s">
        <v>7042</v>
      </c>
      <c r="B7196" s="376" t="s">
        <v>570</v>
      </c>
      <c r="C7196" s="377" t="str">
        <f>iferror(vlookup(B7196,Maps!$A$2:$B$111,2,false),"")</f>
        <v>Spot 11 - Desert Colossus</v>
      </c>
      <c r="D7196" s="376" t="s">
        <v>682</v>
      </c>
      <c r="E7196" s="376" t="s">
        <v>1606</v>
      </c>
      <c r="F7196" s="378"/>
      <c r="G7196" s="378"/>
      <c r="H7196" s="376" t="s">
        <v>12</v>
      </c>
      <c r="I7196" s="382" t="s">
        <v>4915</v>
      </c>
      <c r="J7196" s="383" t="str">
        <f>iferror(vlookup(H7196,Actors!$A$2:$D$472,4,false),"")</f>
        <v>Player</v>
      </c>
      <c r="K7196" s="384" t="s">
        <v>12</v>
      </c>
      <c r="L7196" s="376" t="s">
        <v>7043</v>
      </c>
      <c r="M7196" s="381" t="str">
        <f>iferror(vlookup(A7196,Variables!$F$2:$G$2762,2,false),"")</f>
        <v/>
      </c>
      <c r="N7196" s="385" t="s">
        <v>1059</v>
      </c>
    </row>
    <row r="7197">
      <c r="A7197" s="375" t="s">
        <v>7343</v>
      </c>
      <c r="B7197" s="376" t="s">
        <v>570</v>
      </c>
      <c r="C7197" s="377" t="str">
        <f>iferror(vlookup(B7197,Maps!$A$2:$B$111,2,false),"")</f>
        <v>Spot 11 - Desert Colossus</v>
      </c>
      <c r="D7197" s="376" t="s">
        <v>682</v>
      </c>
      <c r="E7197" s="376" t="s">
        <v>1606</v>
      </c>
      <c r="F7197" s="378"/>
      <c r="G7197" s="378"/>
      <c r="H7197" s="376" t="s">
        <v>12</v>
      </c>
      <c r="I7197" s="382" t="s">
        <v>4915</v>
      </c>
      <c r="J7197" s="383" t="str">
        <f>iferror(vlookup(H7197,Actors!$A$2:$D$472,4,false),"")</f>
        <v>Player</v>
      </c>
      <c r="K7197" s="384" t="s">
        <v>12</v>
      </c>
      <c r="L7197" s="376" t="s">
        <v>7344</v>
      </c>
      <c r="M7197" s="381" t="str">
        <f>iferror(vlookup(A7197,Variables!$F$2:$G$2762,2,false),"")</f>
        <v/>
      </c>
      <c r="N7197" s="385" t="s">
        <v>1059</v>
      </c>
    </row>
    <row r="7198">
      <c r="A7198" s="375" t="s">
        <v>10194</v>
      </c>
      <c r="B7198" s="376" t="s">
        <v>570</v>
      </c>
      <c r="C7198" s="377" t="str">
        <f>iferror(vlookup(B7198,Maps!$A$2:$B$111,2,false),"")</f>
        <v>Spot 11 - Desert Colossus</v>
      </c>
      <c r="D7198" s="376" t="s">
        <v>682</v>
      </c>
      <c r="E7198" s="376" t="s">
        <v>1606</v>
      </c>
      <c r="F7198" s="378"/>
      <c r="G7198" s="378"/>
      <c r="H7198" s="376" t="s">
        <v>12</v>
      </c>
      <c r="I7198" s="382" t="s">
        <v>4915</v>
      </c>
      <c r="J7198" s="383" t="str">
        <f>iferror(vlookup(H7198,Actors!$A$2:$D$472,4,false),"")</f>
        <v>Player</v>
      </c>
      <c r="K7198" s="384" t="s">
        <v>12</v>
      </c>
      <c r="L7198" s="376" t="s">
        <v>3352</v>
      </c>
      <c r="M7198" s="381" t="str">
        <f>iferror(vlookup(A7198,Variables!$F$2:$G$2762,2,false),"")</f>
        <v/>
      </c>
      <c r="N7198" s="385" t="s">
        <v>1059</v>
      </c>
    </row>
    <row r="7199">
      <c r="A7199" s="375" t="s">
        <v>7343</v>
      </c>
      <c r="B7199" s="376" t="s">
        <v>570</v>
      </c>
      <c r="C7199" s="377" t="str">
        <f>iferror(vlookup(B7199,Maps!$A$2:$B$111,2,false),"")</f>
        <v>Spot 11 - Desert Colossus</v>
      </c>
      <c r="D7199" s="376" t="s">
        <v>686</v>
      </c>
      <c r="E7199" s="376" t="s">
        <v>1606</v>
      </c>
      <c r="F7199" s="378"/>
      <c r="G7199" s="378"/>
      <c r="H7199" s="376" t="s">
        <v>12</v>
      </c>
      <c r="I7199" s="382" t="s">
        <v>4915</v>
      </c>
      <c r="J7199" s="383" t="str">
        <f>iferror(vlookup(H7199,Actors!$A$2:$D$472,4,false),"")</f>
        <v>Player</v>
      </c>
      <c r="K7199" s="384" t="s">
        <v>12</v>
      </c>
      <c r="L7199" s="376" t="s">
        <v>7344</v>
      </c>
      <c r="M7199" s="381" t="str">
        <f>iferror(vlookup(A7199,Variables!$F$2:$G$2762,2,false),"")</f>
        <v/>
      </c>
      <c r="N7199" s="385" t="s">
        <v>1059</v>
      </c>
    </row>
    <row r="7200">
      <c r="A7200" s="375" t="s">
        <v>7343</v>
      </c>
      <c r="B7200" s="376" t="s">
        <v>570</v>
      </c>
      <c r="C7200" s="377" t="str">
        <f>iferror(vlookup(B7200,Maps!$A$2:$B$111,2,false),"")</f>
        <v>Spot 11 - Desert Colossus</v>
      </c>
      <c r="D7200" s="376" t="s">
        <v>688</v>
      </c>
      <c r="E7200" s="376" t="s">
        <v>1606</v>
      </c>
      <c r="F7200" s="378"/>
      <c r="G7200" s="378"/>
      <c r="H7200" s="376" t="s">
        <v>12</v>
      </c>
      <c r="I7200" s="382" t="s">
        <v>4915</v>
      </c>
      <c r="J7200" s="383" t="str">
        <f>iferror(vlookup(H7200,Actors!$A$2:$D$472,4,false),"")</f>
        <v>Player</v>
      </c>
      <c r="K7200" s="384" t="s">
        <v>12</v>
      </c>
      <c r="L7200" s="376" t="s">
        <v>7344</v>
      </c>
      <c r="M7200" s="381" t="str">
        <f>iferror(vlookup(A7200,Variables!$F$2:$G$2762,2,false),"")</f>
        <v/>
      </c>
      <c r="N7200" s="385" t="s">
        <v>1059</v>
      </c>
    </row>
    <row r="7201">
      <c r="A7201" s="386" t="s">
        <v>10460</v>
      </c>
      <c r="B7201" s="387" t="s">
        <v>570</v>
      </c>
      <c r="C7201" s="388" t="str">
        <f>iferror(vlookup(B7201,Maps!$A$2:$B$111,2,false),"")</f>
        <v>Spot 11 - Desert Colossus</v>
      </c>
      <c r="D7201" s="387" t="s">
        <v>14</v>
      </c>
      <c r="E7201" s="387" t="s">
        <v>14</v>
      </c>
      <c r="F7201" s="389"/>
      <c r="G7201" s="389"/>
      <c r="H7201" s="387" t="s">
        <v>711</v>
      </c>
      <c r="I7201" s="390" t="s">
        <v>5753</v>
      </c>
      <c r="J7201" s="391" t="str">
        <f>iferror(vlookup(H7201,Actors!$A$2:$D$472,4,false),"")</f>
        <v>Kaepora Gaebora</v>
      </c>
      <c r="K7201" s="387" t="s">
        <v>3034</v>
      </c>
      <c r="L7201" s="387" t="s">
        <v>3584</v>
      </c>
      <c r="M7201" s="392" t="str">
        <f>iferror(vlookup(A7201,Variables!$F$2:$G$2762,2,false),"")</f>
        <v/>
      </c>
      <c r="N7201" s="389" t="s">
        <v>1059</v>
      </c>
    </row>
    <row r="7202">
      <c r="A7202" s="386" t="s">
        <v>10461</v>
      </c>
      <c r="B7202" s="387" t="s">
        <v>570</v>
      </c>
      <c r="C7202" s="388" t="str">
        <f>iferror(vlookup(B7202,Maps!$A$2:$B$111,2,false),"")</f>
        <v>Spot 11 - Desert Colossus</v>
      </c>
      <c r="D7202" s="387" t="s">
        <v>14</v>
      </c>
      <c r="E7202" s="387" t="s">
        <v>14</v>
      </c>
      <c r="F7202" s="389"/>
      <c r="G7202" s="389"/>
      <c r="H7202" s="387" t="s">
        <v>3252</v>
      </c>
      <c r="I7202" s="390" t="s">
        <v>6076</v>
      </c>
      <c r="J7202" s="391" t="str">
        <f>iferror(vlookup(H7202,Actors!$A$2:$D$472,4,false),"")</f>
        <v>Oasis Water</v>
      </c>
      <c r="K7202" s="387" t="s">
        <v>3135</v>
      </c>
      <c r="L7202" s="387" t="s">
        <v>12</v>
      </c>
      <c r="M7202" s="392" t="str">
        <f>iferror(vlookup(A7202,Variables!$F$2:$G$2762,2,false),"")</f>
        <v>Oasis Water</v>
      </c>
      <c r="N7202" s="389" t="s">
        <v>1059</v>
      </c>
    </row>
    <row r="7203">
      <c r="A7203" s="386" t="s">
        <v>10462</v>
      </c>
      <c r="B7203" s="387" t="s">
        <v>570</v>
      </c>
      <c r="C7203" s="388" t="str">
        <f>iferror(vlookup(B7203,Maps!$A$2:$B$111,2,false),"")</f>
        <v>Spot 11 - Desert Colossus</v>
      </c>
      <c r="D7203" s="387" t="s">
        <v>14</v>
      </c>
      <c r="E7203" s="387" t="s">
        <v>14</v>
      </c>
      <c r="F7203" s="389"/>
      <c r="G7203" s="389"/>
      <c r="H7203" s="387" t="s">
        <v>3201</v>
      </c>
      <c r="I7203" s="390" t="s">
        <v>5980</v>
      </c>
      <c r="J7203" s="391" t="str">
        <f>iferror(vlookup(H7203,Actors!$A$2:$D$472,4,false),"")</f>
        <v>Bombable Wall (Desert Colossus)</v>
      </c>
      <c r="K7203" s="387" t="s">
        <v>3135</v>
      </c>
      <c r="L7203" s="387" t="s">
        <v>221</v>
      </c>
      <c r="M7203" s="392" t="str">
        <f>iferror(vlookup(A7203,Variables!$F$2:$G$2762,2,false),"")</f>
        <v/>
      </c>
      <c r="N7203" s="389" t="s">
        <v>1059</v>
      </c>
    </row>
    <row r="7204">
      <c r="A7204" s="386" t="s">
        <v>10463</v>
      </c>
      <c r="B7204" s="387" t="s">
        <v>570</v>
      </c>
      <c r="C7204" s="388" t="str">
        <f>iferror(vlookup(B7204,Maps!$A$2:$B$111,2,false),"")</f>
        <v>Spot 11 - Desert Colossus</v>
      </c>
      <c r="D7204" s="387" t="s">
        <v>14</v>
      </c>
      <c r="E7204" s="387" t="s">
        <v>14</v>
      </c>
      <c r="F7204" s="389"/>
      <c r="G7204" s="389"/>
      <c r="H7204" s="387" t="s">
        <v>3240</v>
      </c>
      <c r="I7204" s="390" t="s">
        <v>6052</v>
      </c>
      <c r="J7204" s="391" t="str">
        <f>iferror(vlookup(H7204,Actors!$A$2:$D$472,4,false),"")</f>
        <v>Gossip Stone</v>
      </c>
      <c r="K7204" s="387" t="s">
        <v>3172</v>
      </c>
      <c r="L7204" s="387" t="s">
        <v>10464</v>
      </c>
      <c r="M7204" s="392" t="str">
        <f>iferror(vlookup(A7204,Variables!$F$2:$G$2762,2,false),"")</f>
        <v/>
      </c>
      <c r="N7204" s="389" t="s">
        <v>1059</v>
      </c>
    </row>
    <row r="7205">
      <c r="A7205" s="386" t="s">
        <v>10465</v>
      </c>
      <c r="B7205" s="387" t="s">
        <v>570</v>
      </c>
      <c r="C7205" s="388" t="str">
        <f>iferror(vlookup(B7205,Maps!$A$2:$B$111,2,false),"")</f>
        <v>Spot 11 - Desert Colossus</v>
      </c>
      <c r="D7205" s="387" t="s">
        <v>14</v>
      </c>
      <c r="E7205" s="387" t="s">
        <v>14</v>
      </c>
      <c r="F7205" s="389"/>
      <c r="G7205" s="389"/>
      <c r="H7205" s="387" t="s">
        <v>159</v>
      </c>
      <c r="I7205" s="395" t="s">
        <v>4967</v>
      </c>
      <c r="J7205" s="391" t="str">
        <f>iferror(vlookup(H7205,Actors!$A$2:$D$472,4,false),"")</f>
        <v>Collectible Items (Visible)</v>
      </c>
      <c r="K7205" s="387" t="s">
        <v>12</v>
      </c>
      <c r="L7205" s="387" t="s">
        <v>9832</v>
      </c>
      <c r="M7205" s="392" t="str">
        <f>iferror(vlookup(A7205,Variables!$F$2:$G$2762,2,false),"")</f>
        <v>Piece of Heart</v>
      </c>
      <c r="N7205" s="389" t="s">
        <v>1059</v>
      </c>
    </row>
    <row r="7206">
      <c r="A7206" s="386" t="s">
        <v>10466</v>
      </c>
      <c r="B7206" s="387" t="s">
        <v>570</v>
      </c>
      <c r="C7206" s="388" t="str">
        <f>iferror(vlookup(B7206,Maps!$A$2:$B$111,2,false),"")</f>
        <v>Spot 11 - Desert Colossus</v>
      </c>
      <c r="D7206" s="387" t="s">
        <v>14</v>
      </c>
      <c r="E7206" s="387" t="s">
        <v>14</v>
      </c>
      <c r="F7206" s="389"/>
      <c r="G7206" s="389"/>
      <c r="H7206" s="387" t="s">
        <v>2822</v>
      </c>
      <c r="I7206" s="390" t="s">
        <v>5321</v>
      </c>
      <c r="J7206" s="284" t="str">
        <f>iferror(vlookup(H7206,Actors!$A$2:$D$472,4,false),"")</f>
        <v>Enemy Spawner</v>
      </c>
      <c r="K7206" s="393" t="s">
        <v>21</v>
      </c>
      <c r="L7206" s="387" t="s">
        <v>2937</v>
      </c>
      <c r="M7206" s="392" t="str">
        <f>iferror(vlookup(A7206,Variables!$F$2:$G$2762,2,false),"")</f>
        <v/>
      </c>
      <c r="N7206" s="394" t="s">
        <v>1059</v>
      </c>
    </row>
    <row r="7207">
      <c r="A7207" s="386" t="s">
        <v>10467</v>
      </c>
      <c r="B7207" s="387" t="s">
        <v>570</v>
      </c>
      <c r="C7207" s="388" t="str">
        <f>iferror(vlookup(B7207,Maps!$A$2:$B$111,2,false),"")</f>
        <v>Spot 11 - Desert Colossus</v>
      </c>
      <c r="D7207" s="387" t="s">
        <v>14</v>
      </c>
      <c r="E7207" s="387" t="s">
        <v>14</v>
      </c>
      <c r="F7207" s="389"/>
      <c r="G7207" s="389"/>
      <c r="H7207" s="387" t="s">
        <v>2799</v>
      </c>
      <c r="I7207" s="390" t="s">
        <v>5288</v>
      </c>
      <c r="J7207" s="284" t="str">
        <f>iferror(vlookup(H7207,Actors!$A$2:$D$472,4,false),"")</f>
        <v>Grotto Hole</v>
      </c>
      <c r="K7207" s="393" t="s">
        <v>28</v>
      </c>
      <c r="L7207" s="387" t="s">
        <v>2950</v>
      </c>
      <c r="M7207" s="392" t="str">
        <f>iferror(vlookup(A7207,Variables!$F$2:$G$2762,2,false),"")</f>
        <v>Grotto - Bomb (1)</v>
      </c>
      <c r="N7207" s="394" t="s">
        <v>1059</v>
      </c>
    </row>
    <row r="7208">
      <c r="A7208" s="386" t="s">
        <v>10241</v>
      </c>
      <c r="B7208" s="387" t="s">
        <v>570</v>
      </c>
      <c r="C7208" s="388" t="str">
        <f>iferror(vlookup(B7208,Maps!$A$2:$B$111,2,false),"")</f>
        <v>Spot 11 - Desert Colossus</v>
      </c>
      <c r="D7208" s="387" t="s">
        <v>14</v>
      </c>
      <c r="E7208" s="387" t="s">
        <v>14</v>
      </c>
      <c r="F7208" s="389"/>
      <c r="G7208" s="389"/>
      <c r="H7208" s="387" t="s">
        <v>3249</v>
      </c>
      <c r="I7208" s="390" t="s">
        <v>6070</v>
      </c>
      <c r="J7208" s="391" t="str">
        <f>iferror(vlookup(H7208,Actors!$A$2:$D$472,4,false),"")</f>
        <v>Guay</v>
      </c>
      <c r="K7208" s="387" t="s">
        <v>69</v>
      </c>
      <c r="L7208" s="387" t="s">
        <v>12</v>
      </c>
      <c r="M7208" s="392" t="str">
        <f>iferror(vlookup(A7208,Variables!$F$2:$G$2762,2,false),"")</f>
        <v>Guay</v>
      </c>
      <c r="N7208" s="389" t="s">
        <v>1059</v>
      </c>
    </row>
    <row r="7209">
      <c r="A7209" s="386" t="s">
        <v>10241</v>
      </c>
      <c r="B7209" s="387" t="s">
        <v>570</v>
      </c>
      <c r="C7209" s="388" t="str">
        <f>iferror(vlookup(B7209,Maps!$A$2:$B$111,2,false),"")</f>
        <v>Spot 11 - Desert Colossus</v>
      </c>
      <c r="D7209" s="387" t="s">
        <v>14</v>
      </c>
      <c r="E7209" s="387" t="s">
        <v>14</v>
      </c>
      <c r="F7209" s="389"/>
      <c r="G7209" s="389"/>
      <c r="H7209" s="387" t="s">
        <v>3249</v>
      </c>
      <c r="I7209" s="390" t="s">
        <v>6070</v>
      </c>
      <c r="J7209" s="391" t="str">
        <f>iferror(vlookup(H7209,Actors!$A$2:$D$472,4,false),"")</f>
        <v>Guay</v>
      </c>
      <c r="K7209" s="387" t="s">
        <v>69</v>
      </c>
      <c r="L7209" s="387" t="s">
        <v>12</v>
      </c>
      <c r="M7209" s="392" t="str">
        <f>iferror(vlookup(A7209,Variables!$F$2:$G$2762,2,false),"")</f>
        <v>Guay</v>
      </c>
      <c r="N7209" s="389" t="s">
        <v>1059</v>
      </c>
    </row>
    <row r="7210">
      <c r="A7210" s="386" t="s">
        <v>10241</v>
      </c>
      <c r="B7210" s="387" t="s">
        <v>570</v>
      </c>
      <c r="C7210" s="388" t="str">
        <f>iferror(vlookup(B7210,Maps!$A$2:$B$111,2,false),"")</f>
        <v>Spot 11 - Desert Colossus</v>
      </c>
      <c r="D7210" s="387" t="s">
        <v>14</v>
      </c>
      <c r="E7210" s="387" t="s">
        <v>14</v>
      </c>
      <c r="F7210" s="389"/>
      <c r="G7210" s="389"/>
      <c r="H7210" s="387" t="s">
        <v>3249</v>
      </c>
      <c r="I7210" s="390" t="s">
        <v>6070</v>
      </c>
      <c r="J7210" s="391" t="str">
        <f>iferror(vlookup(H7210,Actors!$A$2:$D$472,4,false),"")</f>
        <v>Guay</v>
      </c>
      <c r="K7210" s="387" t="s">
        <v>69</v>
      </c>
      <c r="L7210" s="387" t="s">
        <v>12</v>
      </c>
      <c r="M7210" s="392" t="str">
        <f>iferror(vlookup(A7210,Variables!$F$2:$G$2762,2,false),"")</f>
        <v>Guay</v>
      </c>
      <c r="N7210" s="389" t="s">
        <v>1059</v>
      </c>
    </row>
    <row r="7211">
      <c r="A7211" s="386" t="s">
        <v>10468</v>
      </c>
      <c r="B7211" s="387" t="s">
        <v>570</v>
      </c>
      <c r="C7211" s="388" t="str">
        <f>iferror(vlookup(B7211,Maps!$A$2:$B$111,2,false),"")</f>
        <v>Spot 11 - Desert Colossus</v>
      </c>
      <c r="D7211" s="387" t="s">
        <v>14</v>
      </c>
      <c r="E7211" s="387" t="s">
        <v>14</v>
      </c>
      <c r="F7211" s="389"/>
      <c r="G7211" s="389"/>
      <c r="H7211" s="387" t="s">
        <v>282</v>
      </c>
      <c r="I7211" s="390" t="s">
        <v>4998</v>
      </c>
      <c r="J7211" s="391" t="str">
        <f>iferror(vlookup(H7211,Actors!$A$2:$D$472,4,false),"")</f>
        <v>Flagpole</v>
      </c>
      <c r="K7211" s="387" t="s">
        <v>1039</v>
      </c>
      <c r="L7211" s="387" t="s">
        <v>7164</v>
      </c>
      <c r="M7211" s="392" t="str">
        <f>iferror(vlookup(A7211,Variables!$F$2:$G$2762,2,false),"")</f>
        <v>Flagpole</v>
      </c>
      <c r="N7211" s="389" t="s">
        <v>1059</v>
      </c>
    </row>
    <row r="7212">
      <c r="A7212" s="386" t="s">
        <v>10468</v>
      </c>
      <c r="B7212" s="387" t="s">
        <v>570</v>
      </c>
      <c r="C7212" s="388" t="str">
        <f>iferror(vlookup(B7212,Maps!$A$2:$B$111,2,false),"")</f>
        <v>Spot 11 - Desert Colossus</v>
      </c>
      <c r="D7212" s="387" t="s">
        <v>14</v>
      </c>
      <c r="E7212" s="387" t="s">
        <v>14</v>
      </c>
      <c r="F7212" s="389"/>
      <c r="G7212" s="389"/>
      <c r="H7212" s="387" t="s">
        <v>282</v>
      </c>
      <c r="I7212" s="390" t="s">
        <v>4998</v>
      </c>
      <c r="J7212" s="391" t="str">
        <f>iferror(vlookup(H7212,Actors!$A$2:$D$472,4,false),"")</f>
        <v>Flagpole</v>
      </c>
      <c r="K7212" s="387" t="s">
        <v>1039</v>
      </c>
      <c r="L7212" s="387" t="s">
        <v>7164</v>
      </c>
      <c r="M7212" s="392" t="str">
        <f>iferror(vlookup(A7212,Variables!$F$2:$G$2762,2,false),"")</f>
        <v>Flagpole</v>
      </c>
      <c r="N7212" s="389" t="s">
        <v>1059</v>
      </c>
    </row>
    <row r="7213">
      <c r="A7213" s="386" t="s">
        <v>10468</v>
      </c>
      <c r="B7213" s="387" t="s">
        <v>570</v>
      </c>
      <c r="C7213" s="388" t="str">
        <f>iferror(vlookup(B7213,Maps!$A$2:$B$111,2,false),"")</f>
        <v>Spot 11 - Desert Colossus</v>
      </c>
      <c r="D7213" s="387" t="s">
        <v>14</v>
      </c>
      <c r="E7213" s="387" t="s">
        <v>14</v>
      </c>
      <c r="F7213" s="389"/>
      <c r="G7213" s="389"/>
      <c r="H7213" s="387" t="s">
        <v>282</v>
      </c>
      <c r="I7213" s="390" t="s">
        <v>4998</v>
      </c>
      <c r="J7213" s="391" t="str">
        <f>iferror(vlookup(H7213,Actors!$A$2:$D$472,4,false),"")</f>
        <v>Flagpole</v>
      </c>
      <c r="K7213" s="387" t="s">
        <v>1039</v>
      </c>
      <c r="L7213" s="387" t="s">
        <v>7164</v>
      </c>
      <c r="M7213" s="392" t="str">
        <f>iferror(vlookup(A7213,Variables!$F$2:$G$2762,2,false),"")</f>
        <v>Flagpole</v>
      </c>
      <c r="N7213" s="389" t="s">
        <v>1059</v>
      </c>
    </row>
    <row r="7214">
      <c r="A7214" s="386" t="s">
        <v>10468</v>
      </c>
      <c r="B7214" s="387" t="s">
        <v>570</v>
      </c>
      <c r="C7214" s="388" t="str">
        <f>iferror(vlookup(B7214,Maps!$A$2:$B$111,2,false),"")</f>
        <v>Spot 11 - Desert Colossus</v>
      </c>
      <c r="D7214" s="387" t="s">
        <v>14</v>
      </c>
      <c r="E7214" s="387" t="s">
        <v>14</v>
      </c>
      <c r="F7214" s="389"/>
      <c r="G7214" s="389"/>
      <c r="H7214" s="387" t="s">
        <v>282</v>
      </c>
      <c r="I7214" s="390" t="s">
        <v>4998</v>
      </c>
      <c r="J7214" s="391" t="str">
        <f>iferror(vlookup(H7214,Actors!$A$2:$D$472,4,false),"")</f>
        <v>Flagpole</v>
      </c>
      <c r="K7214" s="387" t="s">
        <v>1039</v>
      </c>
      <c r="L7214" s="387" t="s">
        <v>7164</v>
      </c>
      <c r="M7214" s="392" t="str">
        <f>iferror(vlookup(A7214,Variables!$F$2:$G$2762,2,false),"")</f>
        <v>Flagpole</v>
      </c>
      <c r="N7214" s="389" t="s">
        <v>1059</v>
      </c>
    </row>
    <row r="7215">
      <c r="A7215" s="386" t="s">
        <v>10468</v>
      </c>
      <c r="B7215" s="387" t="s">
        <v>570</v>
      </c>
      <c r="C7215" s="388" t="str">
        <f>iferror(vlookup(B7215,Maps!$A$2:$B$111,2,false),"")</f>
        <v>Spot 11 - Desert Colossus</v>
      </c>
      <c r="D7215" s="387" t="s">
        <v>14</v>
      </c>
      <c r="E7215" s="387" t="s">
        <v>14</v>
      </c>
      <c r="F7215" s="389"/>
      <c r="G7215" s="389"/>
      <c r="H7215" s="387" t="s">
        <v>282</v>
      </c>
      <c r="I7215" s="390" t="s">
        <v>4998</v>
      </c>
      <c r="J7215" s="391" t="str">
        <f>iferror(vlookup(H7215,Actors!$A$2:$D$472,4,false),"")</f>
        <v>Flagpole</v>
      </c>
      <c r="K7215" s="387" t="s">
        <v>1039</v>
      </c>
      <c r="L7215" s="387" t="s">
        <v>7164</v>
      </c>
      <c r="M7215" s="392" t="str">
        <f>iferror(vlookup(A7215,Variables!$F$2:$G$2762,2,false),"")</f>
        <v>Flagpole</v>
      </c>
      <c r="N7215" s="389" t="s">
        <v>1059</v>
      </c>
    </row>
    <row r="7216">
      <c r="A7216" s="386" t="s">
        <v>10468</v>
      </c>
      <c r="B7216" s="387" t="s">
        <v>570</v>
      </c>
      <c r="C7216" s="388" t="str">
        <f>iferror(vlookup(B7216,Maps!$A$2:$B$111,2,false),"")</f>
        <v>Spot 11 - Desert Colossus</v>
      </c>
      <c r="D7216" s="387" t="s">
        <v>14</v>
      </c>
      <c r="E7216" s="387" t="s">
        <v>14</v>
      </c>
      <c r="F7216" s="389"/>
      <c r="G7216" s="389"/>
      <c r="H7216" s="387" t="s">
        <v>282</v>
      </c>
      <c r="I7216" s="390" t="s">
        <v>4998</v>
      </c>
      <c r="J7216" s="391" t="str">
        <f>iferror(vlookup(H7216,Actors!$A$2:$D$472,4,false),"")</f>
        <v>Flagpole</v>
      </c>
      <c r="K7216" s="387" t="s">
        <v>1039</v>
      </c>
      <c r="L7216" s="387" t="s">
        <v>7164</v>
      </c>
      <c r="M7216" s="392" t="str">
        <f>iferror(vlookup(A7216,Variables!$F$2:$G$2762,2,false),"")</f>
        <v>Flagpole</v>
      </c>
      <c r="N7216" s="389" t="s">
        <v>1059</v>
      </c>
    </row>
    <row r="7217">
      <c r="A7217" s="386" t="s">
        <v>10468</v>
      </c>
      <c r="B7217" s="387" t="s">
        <v>570</v>
      </c>
      <c r="C7217" s="388" t="str">
        <f>iferror(vlookup(B7217,Maps!$A$2:$B$111,2,false),"")</f>
        <v>Spot 11 - Desert Colossus</v>
      </c>
      <c r="D7217" s="387" t="s">
        <v>14</v>
      </c>
      <c r="E7217" s="387" t="s">
        <v>14</v>
      </c>
      <c r="F7217" s="389"/>
      <c r="G7217" s="389"/>
      <c r="H7217" s="387" t="s">
        <v>282</v>
      </c>
      <c r="I7217" s="390" t="s">
        <v>4998</v>
      </c>
      <c r="J7217" s="391" t="str">
        <f>iferror(vlookup(H7217,Actors!$A$2:$D$472,4,false),"")</f>
        <v>Flagpole</v>
      </c>
      <c r="K7217" s="387" t="s">
        <v>1039</v>
      </c>
      <c r="L7217" s="387" t="s">
        <v>7164</v>
      </c>
      <c r="M7217" s="392" t="str">
        <f>iferror(vlookup(A7217,Variables!$F$2:$G$2762,2,false),"")</f>
        <v>Flagpole</v>
      </c>
      <c r="N7217" s="389" t="s">
        <v>1059</v>
      </c>
    </row>
    <row r="7218">
      <c r="A7218" s="386" t="s">
        <v>10469</v>
      </c>
      <c r="B7218" s="387" t="s">
        <v>570</v>
      </c>
      <c r="C7218" s="388" t="str">
        <f>iferror(vlookup(B7218,Maps!$A$2:$B$111,2,false),"")</f>
        <v>Spot 11 - Desert Colossus</v>
      </c>
      <c r="D7218" s="387" t="s">
        <v>14</v>
      </c>
      <c r="E7218" s="387" t="s">
        <v>14</v>
      </c>
      <c r="F7218" s="389"/>
      <c r="G7218" s="389"/>
      <c r="H7218" s="387" t="s">
        <v>3276</v>
      </c>
      <c r="I7218" s="390" t="s">
        <v>6111</v>
      </c>
      <c r="J7218" s="284" t="str">
        <f>iferror(vlookup(H7218,Actors!$A$2:$D$472,4,false),"")</f>
        <v>Gold Skulltula Spawner</v>
      </c>
      <c r="K7218" s="393" t="s">
        <v>21</v>
      </c>
      <c r="L7218" s="387" t="s">
        <v>10470</v>
      </c>
      <c r="M7218" s="392" t="str">
        <f>iferror(vlookup(A7218,Variables!$F$2:$G$2762,2,false),"")</f>
        <v/>
      </c>
      <c r="N7218" s="394" t="s">
        <v>1059</v>
      </c>
    </row>
    <row r="7219">
      <c r="A7219" s="386" t="s">
        <v>9786</v>
      </c>
      <c r="B7219" s="387" t="s">
        <v>570</v>
      </c>
      <c r="C7219" s="388" t="str">
        <f>iferror(vlookup(B7219,Maps!$A$2:$B$111,2,false),"")</f>
        <v>Spot 11 - Desert Colossus</v>
      </c>
      <c r="D7219" s="387" t="s">
        <v>14</v>
      </c>
      <c r="E7219" s="387" t="s">
        <v>14</v>
      </c>
      <c r="F7219" s="389"/>
      <c r="G7219" s="389"/>
      <c r="H7219" s="387" t="s">
        <v>3084</v>
      </c>
      <c r="I7219" s="390" t="s">
        <v>5756</v>
      </c>
      <c r="J7219" s="391" t="str">
        <f>iferror(vlookup(H7219,Actors!$A$2:$D$472,4,false),"")</f>
        <v>Silver Gauntlets Boulder</v>
      </c>
      <c r="K7219" s="387" t="s">
        <v>28</v>
      </c>
      <c r="L7219" s="387" t="s">
        <v>7047</v>
      </c>
      <c r="M7219" s="392" t="str">
        <f>iferror(vlookup(A7219,Variables!$F$2:$G$2762,2,false),"")</f>
        <v/>
      </c>
      <c r="N7219" s="389" t="s">
        <v>1059</v>
      </c>
    </row>
    <row r="7220">
      <c r="A7220" s="386" t="s">
        <v>10471</v>
      </c>
      <c r="B7220" s="387" t="s">
        <v>570</v>
      </c>
      <c r="C7220" s="388" t="str">
        <f>iferror(vlookup(B7220,Maps!$A$2:$B$111,2,false),"")</f>
        <v>Spot 11 - Desert Colossus</v>
      </c>
      <c r="D7220" s="387" t="s">
        <v>14</v>
      </c>
      <c r="E7220" s="387" t="s">
        <v>14</v>
      </c>
      <c r="F7220" s="389"/>
      <c r="G7220" s="389"/>
      <c r="H7220" s="387" t="s">
        <v>2980</v>
      </c>
      <c r="I7220" s="390" t="s">
        <v>5592</v>
      </c>
      <c r="J7220" s="391" t="str">
        <f>iferror(vlookup(H7220,Actors!$A$2:$D$472,4,false),"")</f>
        <v>Collectible Field Items (Invisible)</v>
      </c>
      <c r="K7220" s="387" t="s">
        <v>21</v>
      </c>
      <c r="L7220" s="387" t="s">
        <v>10472</v>
      </c>
      <c r="M7220" s="392" t="str">
        <f>iferror(vlookup(A7220,Variables!$F$2:$G$2762,2,false),"")</f>
        <v/>
      </c>
      <c r="N7220" s="389" t="s">
        <v>1059</v>
      </c>
    </row>
    <row r="7221">
      <c r="A7221" s="386" t="s">
        <v>10473</v>
      </c>
      <c r="B7221" s="387" t="s">
        <v>570</v>
      </c>
      <c r="C7221" s="388" t="str">
        <f>iferror(vlookup(B7221,Maps!$A$2:$B$111,2,false),"")</f>
        <v>Spot 11 - Desert Colossus</v>
      </c>
      <c r="D7221" s="387" t="s">
        <v>14</v>
      </c>
      <c r="E7221" s="387" t="s">
        <v>14</v>
      </c>
      <c r="F7221" s="389"/>
      <c r="G7221" s="389"/>
      <c r="H7221" s="387" t="s">
        <v>2980</v>
      </c>
      <c r="I7221" s="390" t="s">
        <v>5592</v>
      </c>
      <c r="J7221" s="391" t="str">
        <f>iferror(vlookup(H7221,Actors!$A$2:$D$472,4,false),"")</f>
        <v>Collectible Field Items (Invisible)</v>
      </c>
      <c r="K7221" s="387" t="s">
        <v>21</v>
      </c>
      <c r="L7221" s="387" t="s">
        <v>10474</v>
      </c>
      <c r="M7221" s="392" t="str">
        <f>iferror(vlookup(A7221,Variables!$F$2:$G$2762,2,false),"")</f>
        <v/>
      </c>
      <c r="N7221" s="389" t="s">
        <v>1059</v>
      </c>
    </row>
    <row r="7222">
      <c r="A7222" s="386" t="s">
        <v>10473</v>
      </c>
      <c r="B7222" s="387" t="s">
        <v>570</v>
      </c>
      <c r="C7222" s="388" t="str">
        <f>iferror(vlookup(B7222,Maps!$A$2:$B$111,2,false),"")</f>
        <v>Spot 11 - Desert Colossus</v>
      </c>
      <c r="D7222" s="387" t="s">
        <v>14</v>
      </c>
      <c r="E7222" s="387" t="s">
        <v>14</v>
      </c>
      <c r="F7222" s="389"/>
      <c r="G7222" s="389"/>
      <c r="H7222" s="387" t="s">
        <v>2980</v>
      </c>
      <c r="I7222" s="390" t="s">
        <v>5592</v>
      </c>
      <c r="J7222" s="391" t="str">
        <f>iferror(vlookup(H7222,Actors!$A$2:$D$472,4,false),"")</f>
        <v>Collectible Field Items (Invisible)</v>
      </c>
      <c r="K7222" s="387" t="s">
        <v>21</v>
      </c>
      <c r="L7222" s="387" t="s">
        <v>10474</v>
      </c>
      <c r="M7222" s="392" t="str">
        <f>iferror(vlookup(A7222,Variables!$F$2:$G$2762,2,false),"")</f>
        <v/>
      </c>
      <c r="N7222" s="389" t="s">
        <v>1059</v>
      </c>
    </row>
    <row r="7223">
      <c r="A7223" s="386" t="s">
        <v>10473</v>
      </c>
      <c r="B7223" s="387" t="s">
        <v>570</v>
      </c>
      <c r="C7223" s="388" t="str">
        <f>iferror(vlookup(B7223,Maps!$A$2:$B$111,2,false),"")</f>
        <v>Spot 11 - Desert Colossus</v>
      </c>
      <c r="D7223" s="387" t="s">
        <v>14</v>
      </c>
      <c r="E7223" s="387" t="s">
        <v>14</v>
      </c>
      <c r="F7223" s="389"/>
      <c r="G7223" s="389"/>
      <c r="H7223" s="387" t="s">
        <v>2980</v>
      </c>
      <c r="I7223" s="390" t="s">
        <v>5592</v>
      </c>
      <c r="J7223" s="391" t="str">
        <f>iferror(vlookup(H7223,Actors!$A$2:$D$472,4,false),"")</f>
        <v>Collectible Field Items (Invisible)</v>
      </c>
      <c r="K7223" s="387" t="s">
        <v>21</v>
      </c>
      <c r="L7223" s="387" t="s">
        <v>10474</v>
      </c>
      <c r="M7223" s="392" t="str">
        <f>iferror(vlookup(A7223,Variables!$F$2:$G$2762,2,false),"")</f>
        <v/>
      </c>
      <c r="N7223" s="389" t="s">
        <v>1059</v>
      </c>
    </row>
    <row r="7224">
      <c r="A7224" s="386" t="s">
        <v>10475</v>
      </c>
      <c r="B7224" s="387" t="s">
        <v>570</v>
      </c>
      <c r="C7224" s="388" t="str">
        <f>iferror(vlookup(B7224,Maps!$A$2:$B$111,2,false),"")</f>
        <v>Spot 11 - Desert Colossus</v>
      </c>
      <c r="D7224" s="387" t="s">
        <v>14</v>
      </c>
      <c r="E7224" s="387" t="s">
        <v>14</v>
      </c>
      <c r="F7224" s="389"/>
      <c r="G7224" s="389"/>
      <c r="H7224" s="387" t="s">
        <v>2980</v>
      </c>
      <c r="I7224" s="390" t="s">
        <v>5592</v>
      </c>
      <c r="J7224" s="391" t="str">
        <f>iferror(vlookup(H7224,Actors!$A$2:$D$472,4,false),"")</f>
        <v>Collectible Field Items (Invisible)</v>
      </c>
      <c r="K7224" s="387" t="s">
        <v>21</v>
      </c>
      <c r="L7224" s="387" t="s">
        <v>10476</v>
      </c>
      <c r="M7224" s="392" t="str">
        <f>iferror(vlookup(A7224,Variables!$F$2:$G$2762,2,false),"")</f>
        <v/>
      </c>
      <c r="N7224" s="389" t="s">
        <v>1059</v>
      </c>
    </row>
    <row r="7225">
      <c r="A7225" s="386" t="s">
        <v>10477</v>
      </c>
      <c r="B7225" s="387" t="s">
        <v>570</v>
      </c>
      <c r="C7225" s="388" t="str">
        <f>iferror(vlookup(B7225,Maps!$A$2:$B$111,2,false),"")</f>
        <v>Spot 11 - Desert Colossus</v>
      </c>
      <c r="D7225" s="387" t="s">
        <v>14</v>
      </c>
      <c r="E7225" s="387" t="s">
        <v>14</v>
      </c>
      <c r="F7225" s="389"/>
      <c r="G7225" s="389"/>
      <c r="H7225" s="387" t="s">
        <v>671</v>
      </c>
      <c r="I7225" s="390" t="s">
        <v>5194</v>
      </c>
      <c r="J7225" s="284" t="str">
        <f>iferror(vlookup(H7225,Actors!$A$2:$D$472,4,false),"")</f>
        <v>Warp Pad &amp; Ocarina Pedestal</v>
      </c>
      <c r="K7225" s="393" t="s">
        <v>21</v>
      </c>
      <c r="L7225" s="387" t="s">
        <v>48</v>
      </c>
      <c r="M7225" s="392" t="str">
        <f>iferror(vlookup(A7225,Variables!$F$2:$G$2762,2,false),"")</f>
        <v>Warp Pad (Spirit)</v>
      </c>
      <c r="N7225" s="394" t="s">
        <v>1059</v>
      </c>
    </row>
    <row r="7226">
      <c r="A7226" s="386" t="s">
        <v>10478</v>
      </c>
      <c r="B7226" s="387" t="s">
        <v>570</v>
      </c>
      <c r="C7226" s="388" t="str">
        <f>iferror(vlookup(B7226,Maps!$A$2:$B$111,2,false),"")</f>
        <v>Spot 11 - Desert Colossus</v>
      </c>
      <c r="D7226" s="387" t="s">
        <v>14</v>
      </c>
      <c r="E7226" s="387" t="s">
        <v>14</v>
      </c>
      <c r="F7226" s="389"/>
      <c r="G7226" s="389"/>
      <c r="H7226" s="387" t="s">
        <v>3084</v>
      </c>
      <c r="I7226" s="390" t="s">
        <v>5756</v>
      </c>
      <c r="J7226" s="391" t="str">
        <f>iferror(vlookup(H7226,Actors!$A$2:$D$472,4,false),"")</f>
        <v>Silver Gauntlets Boulder</v>
      </c>
      <c r="K7226" s="387" t="s">
        <v>28</v>
      </c>
      <c r="L7226" s="387" t="s">
        <v>10479</v>
      </c>
      <c r="M7226" s="392" t="str">
        <f>iferror(vlookup(A7226,Variables!$F$2:$G$2762,2,false),"")</f>
        <v/>
      </c>
      <c r="N7226" s="389" t="s">
        <v>1059</v>
      </c>
    </row>
    <row r="7227">
      <c r="A7227" s="386" t="s">
        <v>10480</v>
      </c>
      <c r="B7227" s="387" t="s">
        <v>570</v>
      </c>
      <c r="C7227" s="388" t="str">
        <f>iferror(vlookup(B7227,Maps!$A$2:$B$111,2,false),"")</f>
        <v>Spot 11 - Desert Colossus</v>
      </c>
      <c r="D7227" s="387" t="s">
        <v>14</v>
      </c>
      <c r="E7227" s="387" t="s">
        <v>14</v>
      </c>
      <c r="F7227" s="389"/>
      <c r="G7227" s="389"/>
      <c r="H7227" s="387" t="s">
        <v>3089</v>
      </c>
      <c r="I7227" s="390" t="s">
        <v>5765</v>
      </c>
      <c r="J7227" s="391" t="str">
        <f>iferror(vlookup(H7227,Actors!$A$2:$D$472,4,false),"")</f>
        <v>Groups of Rocks &amp; Grass Clumps</v>
      </c>
      <c r="K7227" s="387" t="s">
        <v>21</v>
      </c>
      <c r="L7227" s="387" t="s">
        <v>9796</v>
      </c>
      <c r="M7227" s="392" t="str">
        <f>iferror(vlookup(A7227,Variables!$F$2:$G$2762,2,false),"")</f>
        <v/>
      </c>
      <c r="N7227" s="389" t="s">
        <v>1059</v>
      </c>
    </row>
    <row r="7228">
      <c r="A7228" s="386" t="s">
        <v>10480</v>
      </c>
      <c r="B7228" s="387" t="s">
        <v>570</v>
      </c>
      <c r="C7228" s="388" t="str">
        <f>iferror(vlookup(B7228,Maps!$A$2:$B$111,2,false),"")</f>
        <v>Spot 11 - Desert Colossus</v>
      </c>
      <c r="D7228" s="387" t="s">
        <v>14</v>
      </c>
      <c r="E7228" s="387" t="s">
        <v>14</v>
      </c>
      <c r="F7228" s="389"/>
      <c r="G7228" s="389"/>
      <c r="H7228" s="387" t="s">
        <v>3089</v>
      </c>
      <c r="I7228" s="390" t="s">
        <v>5765</v>
      </c>
      <c r="J7228" s="391" t="str">
        <f>iferror(vlookup(H7228,Actors!$A$2:$D$472,4,false),"")</f>
        <v>Groups of Rocks &amp; Grass Clumps</v>
      </c>
      <c r="K7228" s="387" t="s">
        <v>21</v>
      </c>
      <c r="L7228" s="387" t="s">
        <v>9796</v>
      </c>
      <c r="M7228" s="392" t="str">
        <f>iferror(vlookup(A7228,Variables!$F$2:$G$2762,2,false),"")</f>
        <v/>
      </c>
      <c r="N7228" s="389" t="s">
        <v>1059</v>
      </c>
    </row>
    <row r="7229">
      <c r="A7229" s="386" t="s">
        <v>10481</v>
      </c>
      <c r="B7229" s="387" t="s">
        <v>570</v>
      </c>
      <c r="C7229" s="388" t="str">
        <f>iferror(vlookup(B7229,Maps!$A$2:$B$111,2,false),"")</f>
        <v>Spot 11 - Desert Colossus</v>
      </c>
      <c r="D7229" s="387" t="s">
        <v>14</v>
      </c>
      <c r="E7229" s="387" t="s">
        <v>14</v>
      </c>
      <c r="F7229" s="389"/>
      <c r="G7229" s="389"/>
      <c r="H7229" s="387" t="s">
        <v>2980</v>
      </c>
      <c r="I7229" s="390" t="s">
        <v>5592</v>
      </c>
      <c r="J7229" s="391" t="str">
        <f>iferror(vlookup(H7229,Actors!$A$2:$D$472,4,false),"")</f>
        <v>Collectible Field Items (Invisible)</v>
      </c>
      <c r="K7229" s="387" t="s">
        <v>21</v>
      </c>
      <c r="L7229" s="387" t="s">
        <v>10482</v>
      </c>
      <c r="M7229" s="392" t="str">
        <f>iferror(vlookup(A7229,Variables!$F$2:$G$2762,2,false),"")</f>
        <v/>
      </c>
      <c r="N7229" s="389" t="s">
        <v>1059</v>
      </c>
    </row>
    <row r="7230">
      <c r="A7230" s="386" t="s">
        <v>10483</v>
      </c>
      <c r="B7230" s="387" t="s">
        <v>570</v>
      </c>
      <c r="C7230" s="388" t="str">
        <f>iferror(vlookup(B7230,Maps!$A$2:$B$111,2,false),"")</f>
        <v>Spot 11 - Desert Colossus</v>
      </c>
      <c r="D7230" s="387" t="s">
        <v>14</v>
      </c>
      <c r="E7230" s="387" t="s">
        <v>14</v>
      </c>
      <c r="F7230" s="389"/>
      <c r="G7230" s="389"/>
      <c r="H7230" s="387" t="s">
        <v>3016</v>
      </c>
      <c r="I7230" s="390" t="s">
        <v>5649</v>
      </c>
      <c r="J7230" s="284" t="str">
        <f>iferror(vlookup(H7230,Actors!$A$2:$D$472,4,false),"")</f>
        <v>Bean Planting Spot</v>
      </c>
      <c r="K7230" s="393" t="s">
        <v>699</v>
      </c>
      <c r="L7230" s="387" t="s">
        <v>10484</v>
      </c>
      <c r="M7230" s="392" t="str">
        <f>iferror(vlookup(A7230,Variables!$F$2:$G$2762,2,false),"")</f>
        <v/>
      </c>
      <c r="N7230" s="394" t="s">
        <v>1059</v>
      </c>
    </row>
    <row r="7231">
      <c r="A7231" s="386" t="s">
        <v>10485</v>
      </c>
      <c r="B7231" s="387" t="s">
        <v>570</v>
      </c>
      <c r="C7231" s="388" t="str">
        <f>iferror(vlookup(B7231,Maps!$A$2:$B$111,2,false),"")</f>
        <v>Spot 11 - Desert Colossus</v>
      </c>
      <c r="D7231" s="387" t="s">
        <v>14</v>
      </c>
      <c r="E7231" s="387" t="s">
        <v>14</v>
      </c>
      <c r="F7231" s="389"/>
      <c r="G7231" s="389"/>
      <c r="H7231" s="387" t="s">
        <v>3167</v>
      </c>
      <c r="I7231" s="390" t="s">
        <v>5904</v>
      </c>
      <c r="J7231" s="391" t="str">
        <f>iferror(vlookup(H7231,Actors!$A$2:$D$472,4,false),"")</f>
        <v>Checkable Spot</v>
      </c>
      <c r="K7231" s="387" t="s">
        <v>21</v>
      </c>
      <c r="L7231" s="387" t="s">
        <v>10486</v>
      </c>
      <c r="M7231" s="392" t="str">
        <f>iferror(vlookup(A7231,Variables!$F$2:$G$2762,2,false),"")</f>
        <v>...???</v>
      </c>
      <c r="N7231" s="389" t="s">
        <v>1059</v>
      </c>
    </row>
    <row r="7232">
      <c r="A7232" s="386" t="s">
        <v>9979</v>
      </c>
      <c r="B7232" s="387" t="s">
        <v>570</v>
      </c>
      <c r="C7232" s="388" t="str">
        <f>iferror(vlookup(B7232,Maps!$A$2:$B$111,2,false),"")</f>
        <v>Spot 11 - Desert Colossus</v>
      </c>
      <c r="D7232" s="387" t="s">
        <v>14</v>
      </c>
      <c r="E7232" s="387" t="s">
        <v>14</v>
      </c>
      <c r="F7232" s="389"/>
      <c r="G7232" s="389"/>
      <c r="H7232" s="387" t="s">
        <v>789</v>
      </c>
      <c r="I7232" s="390" t="s">
        <v>5290</v>
      </c>
      <c r="J7232" s="284" t="str">
        <f>iferror(vlookup(H7232,Actors!$A$2:$D$472,4,false),"")</f>
        <v>Graveyard Objects</v>
      </c>
      <c r="K7232" s="393" t="s">
        <v>2811</v>
      </c>
      <c r="L7232" s="387" t="s">
        <v>28</v>
      </c>
      <c r="M7232" s="392" t="str">
        <f>iferror(vlookup(A7232,Variables!$F$2:$G$2762,2,false),"")</f>
        <v/>
      </c>
      <c r="N7232" s="394" t="s">
        <v>1059</v>
      </c>
    </row>
    <row r="7233">
      <c r="A7233" s="386" t="s">
        <v>9979</v>
      </c>
      <c r="B7233" s="387" t="s">
        <v>570</v>
      </c>
      <c r="C7233" s="388" t="str">
        <f>iferror(vlookup(B7233,Maps!$A$2:$B$111,2,false),"")</f>
        <v>Spot 11 - Desert Colossus</v>
      </c>
      <c r="D7233" s="387" t="s">
        <v>14</v>
      </c>
      <c r="E7233" s="387" t="s">
        <v>14</v>
      </c>
      <c r="F7233" s="389"/>
      <c r="G7233" s="389"/>
      <c r="H7233" s="387" t="s">
        <v>789</v>
      </c>
      <c r="I7233" s="390" t="s">
        <v>5290</v>
      </c>
      <c r="J7233" s="284" t="str">
        <f>iferror(vlookup(H7233,Actors!$A$2:$D$472,4,false),"")</f>
        <v>Graveyard Objects</v>
      </c>
      <c r="K7233" s="393" t="s">
        <v>2811</v>
      </c>
      <c r="L7233" s="387" t="s">
        <v>28</v>
      </c>
      <c r="M7233" s="392" t="str">
        <f>iferror(vlookup(A7233,Variables!$F$2:$G$2762,2,false),"")</f>
        <v/>
      </c>
      <c r="N7233" s="394" t="s">
        <v>1059</v>
      </c>
    </row>
    <row r="7234">
      <c r="A7234" s="386" t="s">
        <v>9979</v>
      </c>
      <c r="B7234" s="387" t="s">
        <v>570</v>
      </c>
      <c r="C7234" s="388" t="str">
        <f>iferror(vlookup(B7234,Maps!$A$2:$B$111,2,false),"")</f>
        <v>Spot 11 - Desert Colossus</v>
      </c>
      <c r="D7234" s="387" t="s">
        <v>14</v>
      </c>
      <c r="E7234" s="387" t="s">
        <v>14</v>
      </c>
      <c r="F7234" s="389"/>
      <c r="G7234" s="389"/>
      <c r="H7234" s="387" t="s">
        <v>789</v>
      </c>
      <c r="I7234" s="390" t="s">
        <v>5290</v>
      </c>
      <c r="J7234" s="284" t="str">
        <f>iferror(vlookup(H7234,Actors!$A$2:$D$472,4,false),"")</f>
        <v>Graveyard Objects</v>
      </c>
      <c r="K7234" s="393" t="s">
        <v>2811</v>
      </c>
      <c r="L7234" s="387" t="s">
        <v>28</v>
      </c>
      <c r="M7234" s="392" t="str">
        <f>iferror(vlookup(A7234,Variables!$F$2:$G$2762,2,false),"")</f>
        <v/>
      </c>
      <c r="N7234" s="394" t="s">
        <v>1059</v>
      </c>
    </row>
    <row r="7235">
      <c r="A7235" s="386" t="s">
        <v>9979</v>
      </c>
      <c r="B7235" s="387" t="s">
        <v>570</v>
      </c>
      <c r="C7235" s="388" t="str">
        <f>iferror(vlookup(B7235,Maps!$A$2:$B$111,2,false),"")</f>
        <v>Spot 11 - Desert Colossus</v>
      </c>
      <c r="D7235" s="387" t="s">
        <v>14</v>
      </c>
      <c r="E7235" s="387" t="s">
        <v>14</v>
      </c>
      <c r="F7235" s="389"/>
      <c r="G7235" s="389"/>
      <c r="H7235" s="387" t="s">
        <v>789</v>
      </c>
      <c r="I7235" s="390" t="s">
        <v>5290</v>
      </c>
      <c r="J7235" s="284" t="str">
        <f>iferror(vlookup(H7235,Actors!$A$2:$D$472,4,false),"")</f>
        <v>Graveyard Objects</v>
      </c>
      <c r="K7235" s="393" t="s">
        <v>2811</v>
      </c>
      <c r="L7235" s="387" t="s">
        <v>28</v>
      </c>
      <c r="M7235" s="392" t="str">
        <f>iferror(vlookup(A7235,Variables!$F$2:$G$2762,2,false),"")</f>
        <v/>
      </c>
      <c r="N7235" s="394" t="s">
        <v>1059</v>
      </c>
    </row>
    <row r="7236">
      <c r="A7236" s="386" t="s">
        <v>9979</v>
      </c>
      <c r="B7236" s="387" t="s">
        <v>570</v>
      </c>
      <c r="C7236" s="388" t="str">
        <f>iferror(vlookup(B7236,Maps!$A$2:$B$111,2,false),"")</f>
        <v>Spot 11 - Desert Colossus</v>
      </c>
      <c r="D7236" s="387" t="s">
        <v>14</v>
      </c>
      <c r="E7236" s="387" t="s">
        <v>14</v>
      </c>
      <c r="F7236" s="389"/>
      <c r="G7236" s="389"/>
      <c r="H7236" s="387" t="s">
        <v>789</v>
      </c>
      <c r="I7236" s="390" t="s">
        <v>5290</v>
      </c>
      <c r="J7236" s="284" t="str">
        <f>iferror(vlookup(H7236,Actors!$A$2:$D$472,4,false),"")</f>
        <v>Graveyard Objects</v>
      </c>
      <c r="K7236" s="393" t="s">
        <v>2811</v>
      </c>
      <c r="L7236" s="387" t="s">
        <v>28</v>
      </c>
      <c r="M7236" s="392" t="str">
        <f>iferror(vlookup(A7236,Variables!$F$2:$G$2762,2,false),"")</f>
        <v/>
      </c>
      <c r="N7236" s="394" t="s">
        <v>1059</v>
      </c>
    </row>
    <row r="7237">
      <c r="A7237" s="386" t="s">
        <v>10487</v>
      </c>
      <c r="B7237" s="387" t="s">
        <v>570</v>
      </c>
      <c r="C7237" s="388" t="str">
        <f>iferror(vlookup(B7237,Maps!$A$2:$B$111,2,false),"")</f>
        <v>Spot 11 - Desert Colossus</v>
      </c>
      <c r="D7237" s="387" t="s">
        <v>14</v>
      </c>
      <c r="E7237" s="387" t="s">
        <v>14</v>
      </c>
      <c r="F7237" s="389"/>
      <c r="G7237" s="389"/>
      <c r="H7237" s="387" t="s">
        <v>82</v>
      </c>
      <c r="I7237" s="390" t="s">
        <v>4934</v>
      </c>
      <c r="J7237" s="391" t="str">
        <f>iferror(vlookup(H7237,Actors!$A$2:$D$472,4,false),"")</f>
        <v>Treasure Chest</v>
      </c>
      <c r="K7237" s="387" t="s">
        <v>110</v>
      </c>
      <c r="L7237" s="387" t="s">
        <v>10488</v>
      </c>
      <c r="M7237" s="392" t="str">
        <f>iferror(vlookup(A7237,Variables!$F$2:$G$2762,2,false),"")</f>
        <v>Large Chest (Switch Flag / Falls) - Mirror Shield</v>
      </c>
      <c r="N7237" s="389" t="s">
        <v>1059</v>
      </c>
    </row>
    <row r="7238">
      <c r="A7238" s="386" t="s">
        <v>10489</v>
      </c>
      <c r="B7238" s="387" t="s">
        <v>570</v>
      </c>
      <c r="C7238" s="388" t="str">
        <f>iferror(vlookup(B7238,Maps!$A$2:$B$111,2,false),"")</f>
        <v>Spot 11 - Desert Colossus</v>
      </c>
      <c r="D7238" s="387" t="s">
        <v>14</v>
      </c>
      <c r="E7238" s="387" t="s">
        <v>14</v>
      </c>
      <c r="F7238" s="389"/>
      <c r="G7238" s="389"/>
      <c r="H7238" s="387" t="s">
        <v>82</v>
      </c>
      <c r="I7238" s="390" t="s">
        <v>4934</v>
      </c>
      <c r="J7238" s="391" t="str">
        <f>iferror(vlookup(H7238,Actors!$A$2:$D$472,4,false),"")</f>
        <v>Treasure Chest</v>
      </c>
      <c r="K7238" s="387" t="s">
        <v>110</v>
      </c>
      <c r="L7238" s="387" t="s">
        <v>10490</v>
      </c>
      <c r="M7238" s="392" t="str">
        <f>iferror(vlookup(A7238,Variables!$F$2:$G$2762,2,false),"")</f>
        <v>Large Chest - Silver Gauntlets</v>
      </c>
      <c r="N7238" s="389" t="s">
        <v>1059</v>
      </c>
    </row>
    <row r="7239">
      <c r="A7239" s="386" t="s">
        <v>10125</v>
      </c>
      <c r="B7239" s="387" t="s">
        <v>570</v>
      </c>
      <c r="C7239" s="388" t="str">
        <f>iferror(vlookup(B7239,Maps!$A$2:$B$111,2,false),"")</f>
        <v>Spot 11 - Desert Colossus</v>
      </c>
      <c r="D7239" s="387" t="s">
        <v>14</v>
      </c>
      <c r="E7239" s="387" t="s">
        <v>14</v>
      </c>
      <c r="F7239" s="389"/>
      <c r="G7239" s="389"/>
      <c r="H7239" s="387" t="s">
        <v>3167</v>
      </c>
      <c r="I7239" s="390" t="s">
        <v>5904</v>
      </c>
      <c r="J7239" s="391" t="str">
        <f>iferror(vlookup(H7239,Actors!$A$2:$D$472,4,false),"")</f>
        <v>Checkable Spot</v>
      </c>
      <c r="K7239" s="387" t="s">
        <v>21</v>
      </c>
      <c r="L7239" s="387" t="s">
        <v>7164</v>
      </c>
      <c r="M7239" s="392" t="str">
        <f>iferror(vlookup(A7239,Variables!$F$2:$G$2762,2,false),"")</f>
        <v>Green Z-Target, no dialog</v>
      </c>
      <c r="N7239" s="389" t="s">
        <v>1059</v>
      </c>
    </row>
    <row r="7240">
      <c r="A7240" s="426" t="s">
        <v>10461</v>
      </c>
      <c r="B7240" s="427" t="s">
        <v>570</v>
      </c>
      <c r="C7240" s="428" t="str">
        <f>iferror(vlookup(B7240,Maps!$A$2:$B$111,2,false),"")</f>
        <v>Spot 11 - Desert Colossus</v>
      </c>
      <c r="D7240" s="427" t="s">
        <v>682</v>
      </c>
      <c r="E7240" s="427" t="s">
        <v>14</v>
      </c>
      <c r="F7240" s="431"/>
      <c r="G7240" s="431"/>
      <c r="H7240" s="427" t="s">
        <v>3252</v>
      </c>
      <c r="I7240" s="341" t="s">
        <v>6076</v>
      </c>
      <c r="J7240" s="430" t="str">
        <f>iferror(vlookup(H7240,Actors!$A$2:$D$472,4,false),"")</f>
        <v>Oasis Water</v>
      </c>
      <c r="K7240" s="427" t="s">
        <v>3135</v>
      </c>
      <c r="L7240" s="427" t="s">
        <v>12</v>
      </c>
      <c r="M7240" s="380" t="str">
        <f>iferror(vlookup(A7240,Variables!$F$2:$G$2762,2,false),"")</f>
        <v>Oasis Water</v>
      </c>
      <c r="N7240" s="431" t="s">
        <v>1059</v>
      </c>
    </row>
    <row r="7241">
      <c r="A7241" s="426" t="s">
        <v>10462</v>
      </c>
      <c r="B7241" s="427" t="s">
        <v>570</v>
      </c>
      <c r="C7241" s="428" t="str">
        <f>iferror(vlookup(B7241,Maps!$A$2:$B$111,2,false),"")</f>
        <v>Spot 11 - Desert Colossus</v>
      </c>
      <c r="D7241" s="427" t="s">
        <v>682</v>
      </c>
      <c r="E7241" s="427" t="s">
        <v>14</v>
      </c>
      <c r="F7241" s="431"/>
      <c r="G7241" s="431"/>
      <c r="H7241" s="427" t="s">
        <v>3201</v>
      </c>
      <c r="I7241" s="341" t="s">
        <v>5980</v>
      </c>
      <c r="J7241" s="430" t="str">
        <f>iferror(vlookup(H7241,Actors!$A$2:$D$472,4,false),"")</f>
        <v>Bombable Wall (Desert Colossus)</v>
      </c>
      <c r="K7241" s="427" t="s">
        <v>3135</v>
      </c>
      <c r="L7241" s="427" t="s">
        <v>221</v>
      </c>
      <c r="M7241" s="380" t="str">
        <f>iferror(vlookup(A7241,Variables!$F$2:$G$2762,2,false),"")</f>
        <v/>
      </c>
      <c r="N7241" s="431" t="s">
        <v>1059</v>
      </c>
    </row>
    <row r="7242">
      <c r="A7242" s="426" t="s">
        <v>10463</v>
      </c>
      <c r="B7242" s="427" t="s">
        <v>570</v>
      </c>
      <c r="C7242" s="428" t="str">
        <f>iferror(vlookup(B7242,Maps!$A$2:$B$111,2,false),"")</f>
        <v>Spot 11 - Desert Colossus</v>
      </c>
      <c r="D7242" s="427" t="s">
        <v>682</v>
      </c>
      <c r="E7242" s="427" t="s">
        <v>14</v>
      </c>
      <c r="F7242" s="431"/>
      <c r="G7242" s="431"/>
      <c r="H7242" s="427" t="s">
        <v>3240</v>
      </c>
      <c r="I7242" s="341" t="s">
        <v>6052</v>
      </c>
      <c r="J7242" s="430" t="str">
        <f>iferror(vlookup(H7242,Actors!$A$2:$D$472,4,false),"")</f>
        <v>Gossip Stone</v>
      </c>
      <c r="K7242" s="427" t="s">
        <v>3172</v>
      </c>
      <c r="L7242" s="427" t="s">
        <v>10464</v>
      </c>
      <c r="M7242" s="380" t="str">
        <f>iferror(vlookup(A7242,Variables!$F$2:$G$2762,2,false),"")</f>
        <v/>
      </c>
      <c r="N7242" s="431" t="s">
        <v>1059</v>
      </c>
    </row>
    <row r="7243">
      <c r="A7243" s="426" t="s">
        <v>10465</v>
      </c>
      <c r="B7243" s="427" t="s">
        <v>570</v>
      </c>
      <c r="C7243" s="428" t="str">
        <f>iferror(vlookup(B7243,Maps!$A$2:$B$111,2,false),"")</f>
        <v>Spot 11 - Desert Colossus</v>
      </c>
      <c r="D7243" s="427" t="s">
        <v>682</v>
      </c>
      <c r="E7243" s="427" t="s">
        <v>14</v>
      </c>
      <c r="F7243" s="431"/>
      <c r="G7243" s="431"/>
      <c r="H7243" s="427" t="s">
        <v>159</v>
      </c>
      <c r="I7243" s="496" t="s">
        <v>4967</v>
      </c>
      <c r="J7243" s="430" t="str">
        <f>iferror(vlookup(H7243,Actors!$A$2:$D$472,4,false),"")</f>
        <v>Collectible Items (Visible)</v>
      </c>
      <c r="K7243" s="427" t="s">
        <v>12</v>
      </c>
      <c r="L7243" s="427" t="s">
        <v>9832</v>
      </c>
      <c r="M7243" s="380" t="str">
        <f>iferror(vlookup(A7243,Variables!$F$2:$G$2762,2,false),"")</f>
        <v>Piece of Heart</v>
      </c>
      <c r="N7243" s="431" t="s">
        <v>1059</v>
      </c>
    </row>
    <row r="7244">
      <c r="A7244" s="426" t="s">
        <v>9986</v>
      </c>
      <c r="B7244" s="427" t="s">
        <v>570</v>
      </c>
      <c r="C7244" s="428" t="str">
        <f>iferror(vlookup(B7244,Maps!$A$2:$B$111,2,false),"")</f>
        <v>Spot 11 - Desert Colossus</v>
      </c>
      <c r="D7244" s="427" t="s">
        <v>682</v>
      </c>
      <c r="E7244" s="427" t="s">
        <v>14</v>
      </c>
      <c r="F7244" s="431"/>
      <c r="G7244" s="431"/>
      <c r="H7244" s="427" t="s">
        <v>97</v>
      </c>
      <c r="I7244" s="341" t="s">
        <v>5143</v>
      </c>
      <c r="J7244" s="430" t="str">
        <f>iferror(vlookup(H7244,Actors!$A$2:$D$472,4,false),"")</f>
        <v>Blue Warp &amp; Rupee-Shaped Prism</v>
      </c>
      <c r="K7244" s="427" t="s">
        <v>475</v>
      </c>
      <c r="L7244" s="427" t="s">
        <v>55</v>
      </c>
      <c r="M7244" s="380" t="str">
        <f>iferror(vlookup(A7244,Variables!$F$2:$G$2762,2,false),"")</f>
        <v/>
      </c>
      <c r="N7244" s="431" t="s">
        <v>1059</v>
      </c>
    </row>
    <row r="7245">
      <c r="A7245" s="426" t="s">
        <v>10466</v>
      </c>
      <c r="B7245" s="427" t="s">
        <v>570</v>
      </c>
      <c r="C7245" s="428" t="str">
        <f>iferror(vlookup(B7245,Maps!$A$2:$B$111,2,false),"")</f>
        <v>Spot 11 - Desert Colossus</v>
      </c>
      <c r="D7245" s="427" t="s">
        <v>682</v>
      </c>
      <c r="E7245" s="427" t="s">
        <v>14</v>
      </c>
      <c r="F7245" s="431"/>
      <c r="G7245" s="431"/>
      <c r="H7245" s="427" t="s">
        <v>2822</v>
      </c>
      <c r="I7245" s="341" t="s">
        <v>5321</v>
      </c>
      <c r="J7245" s="432" t="str">
        <f>iferror(vlookup(H7245,Actors!$A$2:$D$472,4,false),"")</f>
        <v>Enemy Spawner</v>
      </c>
      <c r="K7245" s="433" t="s">
        <v>21</v>
      </c>
      <c r="L7245" s="427" t="s">
        <v>2937</v>
      </c>
      <c r="M7245" s="380" t="str">
        <f>iferror(vlookup(A7245,Variables!$F$2:$G$2762,2,false),"")</f>
        <v/>
      </c>
      <c r="N7245" s="434" t="s">
        <v>1059</v>
      </c>
    </row>
    <row r="7246">
      <c r="A7246" s="426" t="s">
        <v>10467</v>
      </c>
      <c r="B7246" s="427" t="s">
        <v>570</v>
      </c>
      <c r="C7246" s="428" t="str">
        <f>iferror(vlookup(B7246,Maps!$A$2:$B$111,2,false),"")</f>
        <v>Spot 11 - Desert Colossus</v>
      </c>
      <c r="D7246" s="427" t="s">
        <v>682</v>
      </c>
      <c r="E7246" s="427" t="s">
        <v>14</v>
      </c>
      <c r="F7246" s="431"/>
      <c r="G7246" s="431"/>
      <c r="H7246" s="427" t="s">
        <v>2799</v>
      </c>
      <c r="I7246" s="341" t="s">
        <v>5288</v>
      </c>
      <c r="J7246" s="432" t="str">
        <f>iferror(vlookup(H7246,Actors!$A$2:$D$472,4,false),"")</f>
        <v>Grotto Hole</v>
      </c>
      <c r="K7246" s="433" t="s">
        <v>28</v>
      </c>
      <c r="L7246" s="427" t="s">
        <v>2950</v>
      </c>
      <c r="M7246" s="380" t="str">
        <f>iferror(vlookup(A7246,Variables!$F$2:$G$2762,2,false),"")</f>
        <v>Grotto - Bomb (1)</v>
      </c>
      <c r="N7246" s="434" t="s">
        <v>1059</v>
      </c>
    </row>
    <row r="7247">
      <c r="A7247" s="426" t="s">
        <v>10241</v>
      </c>
      <c r="B7247" s="427" t="s">
        <v>570</v>
      </c>
      <c r="C7247" s="428" t="str">
        <f>iferror(vlookup(B7247,Maps!$A$2:$B$111,2,false),"")</f>
        <v>Spot 11 - Desert Colossus</v>
      </c>
      <c r="D7247" s="427" t="s">
        <v>682</v>
      </c>
      <c r="E7247" s="427" t="s">
        <v>14</v>
      </c>
      <c r="F7247" s="431"/>
      <c r="G7247" s="431"/>
      <c r="H7247" s="427" t="s">
        <v>3249</v>
      </c>
      <c r="I7247" s="341" t="s">
        <v>6070</v>
      </c>
      <c r="J7247" s="430" t="str">
        <f>iferror(vlookup(H7247,Actors!$A$2:$D$472,4,false),"")</f>
        <v>Guay</v>
      </c>
      <c r="K7247" s="427" t="s">
        <v>69</v>
      </c>
      <c r="L7247" s="427" t="s">
        <v>12</v>
      </c>
      <c r="M7247" s="380" t="str">
        <f>iferror(vlookup(A7247,Variables!$F$2:$G$2762,2,false),"")</f>
        <v>Guay</v>
      </c>
      <c r="N7247" s="431" t="s">
        <v>1059</v>
      </c>
    </row>
    <row r="7248">
      <c r="A7248" s="426" t="s">
        <v>10241</v>
      </c>
      <c r="B7248" s="427" t="s">
        <v>570</v>
      </c>
      <c r="C7248" s="428" t="str">
        <f>iferror(vlookup(B7248,Maps!$A$2:$B$111,2,false),"")</f>
        <v>Spot 11 - Desert Colossus</v>
      </c>
      <c r="D7248" s="427" t="s">
        <v>682</v>
      </c>
      <c r="E7248" s="427" t="s">
        <v>14</v>
      </c>
      <c r="F7248" s="431"/>
      <c r="G7248" s="431"/>
      <c r="H7248" s="427" t="s">
        <v>3249</v>
      </c>
      <c r="I7248" s="341" t="s">
        <v>6070</v>
      </c>
      <c r="J7248" s="430" t="str">
        <f>iferror(vlookup(H7248,Actors!$A$2:$D$472,4,false),"")</f>
        <v>Guay</v>
      </c>
      <c r="K7248" s="427" t="s">
        <v>69</v>
      </c>
      <c r="L7248" s="427" t="s">
        <v>12</v>
      </c>
      <c r="M7248" s="380" t="str">
        <f>iferror(vlookup(A7248,Variables!$F$2:$G$2762,2,false),"")</f>
        <v>Guay</v>
      </c>
      <c r="N7248" s="431" t="s">
        <v>1059</v>
      </c>
    </row>
    <row r="7249">
      <c r="A7249" s="426" t="s">
        <v>10241</v>
      </c>
      <c r="B7249" s="427" t="s">
        <v>570</v>
      </c>
      <c r="C7249" s="428" t="str">
        <f>iferror(vlookup(B7249,Maps!$A$2:$B$111,2,false),"")</f>
        <v>Spot 11 - Desert Colossus</v>
      </c>
      <c r="D7249" s="427" t="s">
        <v>682</v>
      </c>
      <c r="E7249" s="427" t="s">
        <v>14</v>
      </c>
      <c r="F7249" s="431"/>
      <c r="G7249" s="431"/>
      <c r="H7249" s="427" t="s">
        <v>3249</v>
      </c>
      <c r="I7249" s="341" t="s">
        <v>6070</v>
      </c>
      <c r="J7249" s="430" t="str">
        <f>iferror(vlookup(H7249,Actors!$A$2:$D$472,4,false),"")</f>
        <v>Guay</v>
      </c>
      <c r="K7249" s="427" t="s">
        <v>69</v>
      </c>
      <c r="L7249" s="427" t="s">
        <v>12</v>
      </c>
      <c r="M7249" s="380" t="str">
        <f>iferror(vlookup(A7249,Variables!$F$2:$G$2762,2,false),"")</f>
        <v>Guay</v>
      </c>
      <c r="N7249" s="431" t="s">
        <v>1059</v>
      </c>
    </row>
    <row r="7250">
      <c r="A7250" s="426" t="s">
        <v>10241</v>
      </c>
      <c r="B7250" s="427" t="s">
        <v>570</v>
      </c>
      <c r="C7250" s="428" t="str">
        <f>iferror(vlookup(B7250,Maps!$A$2:$B$111,2,false),"")</f>
        <v>Spot 11 - Desert Colossus</v>
      </c>
      <c r="D7250" s="427" t="s">
        <v>682</v>
      </c>
      <c r="E7250" s="427" t="s">
        <v>14</v>
      </c>
      <c r="F7250" s="431"/>
      <c r="G7250" s="431"/>
      <c r="H7250" s="427" t="s">
        <v>3249</v>
      </c>
      <c r="I7250" s="341" t="s">
        <v>6070</v>
      </c>
      <c r="J7250" s="430" t="str">
        <f>iferror(vlookup(H7250,Actors!$A$2:$D$472,4,false),"")</f>
        <v>Guay</v>
      </c>
      <c r="K7250" s="427" t="s">
        <v>69</v>
      </c>
      <c r="L7250" s="427" t="s">
        <v>12</v>
      </c>
      <c r="M7250" s="380" t="str">
        <f>iferror(vlookup(A7250,Variables!$F$2:$G$2762,2,false),"")</f>
        <v>Guay</v>
      </c>
      <c r="N7250" s="431" t="s">
        <v>1059</v>
      </c>
    </row>
    <row r="7251">
      <c r="A7251" s="426" t="s">
        <v>10241</v>
      </c>
      <c r="B7251" s="427" t="s">
        <v>570</v>
      </c>
      <c r="C7251" s="428" t="str">
        <f>iferror(vlookup(B7251,Maps!$A$2:$B$111,2,false),"")</f>
        <v>Spot 11 - Desert Colossus</v>
      </c>
      <c r="D7251" s="427" t="s">
        <v>682</v>
      </c>
      <c r="E7251" s="427" t="s">
        <v>14</v>
      </c>
      <c r="F7251" s="431"/>
      <c r="G7251" s="431"/>
      <c r="H7251" s="427" t="s">
        <v>3249</v>
      </c>
      <c r="I7251" s="341" t="s">
        <v>6070</v>
      </c>
      <c r="J7251" s="430" t="str">
        <f>iferror(vlookup(H7251,Actors!$A$2:$D$472,4,false),"")</f>
        <v>Guay</v>
      </c>
      <c r="K7251" s="427" t="s">
        <v>69</v>
      </c>
      <c r="L7251" s="427" t="s">
        <v>12</v>
      </c>
      <c r="M7251" s="380" t="str">
        <f>iferror(vlookup(A7251,Variables!$F$2:$G$2762,2,false),"")</f>
        <v>Guay</v>
      </c>
      <c r="N7251" s="431" t="s">
        <v>1059</v>
      </c>
    </row>
    <row r="7252">
      <c r="A7252" s="426" t="s">
        <v>10468</v>
      </c>
      <c r="B7252" s="427" t="s">
        <v>570</v>
      </c>
      <c r="C7252" s="428" t="str">
        <f>iferror(vlookup(B7252,Maps!$A$2:$B$111,2,false),"")</f>
        <v>Spot 11 - Desert Colossus</v>
      </c>
      <c r="D7252" s="427" t="s">
        <v>682</v>
      </c>
      <c r="E7252" s="427" t="s">
        <v>14</v>
      </c>
      <c r="F7252" s="431"/>
      <c r="G7252" s="431"/>
      <c r="H7252" s="427" t="s">
        <v>282</v>
      </c>
      <c r="I7252" s="341" t="s">
        <v>4998</v>
      </c>
      <c r="J7252" s="430" t="str">
        <f>iferror(vlookup(H7252,Actors!$A$2:$D$472,4,false),"")</f>
        <v>Flagpole</v>
      </c>
      <c r="K7252" s="427" t="s">
        <v>1039</v>
      </c>
      <c r="L7252" s="427" t="s">
        <v>7164</v>
      </c>
      <c r="M7252" s="380" t="str">
        <f>iferror(vlookup(A7252,Variables!$F$2:$G$2762,2,false),"")</f>
        <v>Flagpole</v>
      </c>
      <c r="N7252" s="431" t="s">
        <v>1059</v>
      </c>
    </row>
    <row r="7253">
      <c r="A7253" s="426" t="s">
        <v>10468</v>
      </c>
      <c r="B7253" s="427" t="s">
        <v>570</v>
      </c>
      <c r="C7253" s="428" t="str">
        <f>iferror(vlookup(B7253,Maps!$A$2:$B$111,2,false),"")</f>
        <v>Spot 11 - Desert Colossus</v>
      </c>
      <c r="D7253" s="427" t="s">
        <v>682</v>
      </c>
      <c r="E7253" s="427" t="s">
        <v>14</v>
      </c>
      <c r="F7253" s="431"/>
      <c r="G7253" s="431"/>
      <c r="H7253" s="427" t="s">
        <v>282</v>
      </c>
      <c r="I7253" s="341" t="s">
        <v>4998</v>
      </c>
      <c r="J7253" s="430" t="str">
        <f>iferror(vlookup(H7253,Actors!$A$2:$D$472,4,false),"")</f>
        <v>Flagpole</v>
      </c>
      <c r="K7253" s="427" t="s">
        <v>1039</v>
      </c>
      <c r="L7253" s="427" t="s">
        <v>7164</v>
      </c>
      <c r="M7253" s="380" t="str">
        <f>iferror(vlookup(A7253,Variables!$F$2:$G$2762,2,false),"")</f>
        <v>Flagpole</v>
      </c>
      <c r="N7253" s="431" t="s">
        <v>1059</v>
      </c>
    </row>
    <row r="7254">
      <c r="A7254" s="426" t="s">
        <v>10468</v>
      </c>
      <c r="B7254" s="427" t="s">
        <v>570</v>
      </c>
      <c r="C7254" s="428" t="str">
        <f>iferror(vlookup(B7254,Maps!$A$2:$B$111,2,false),"")</f>
        <v>Spot 11 - Desert Colossus</v>
      </c>
      <c r="D7254" s="427" t="s">
        <v>682</v>
      </c>
      <c r="E7254" s="427" t="s">
        <v>14</v>
      </c>
      <c r="F7254" s="431"/>
      <c r="G7254" s="431"/>
      <c r="H7254" s="427" t="s">
        <v>282</v>
      </c>
      <c r="I7254" s="341" t="s">
        <v>4998</v>
      </c>
      <c r="J7254" s="430" t="str">
        <f>iferror(vlookup(H7254,Actors!$A$2:$D$472,4,false),"")</f>
        <v>Flagpole</v>
      </c>
      <c r="K7254" s="427" t="s">
        <v>1039</v>
      </c>
      <c r="L7254" s="427" t="s">
        <v>7164</v>
      </c>
      <c r="M7254" s="380" t="str">
        <f>iferror(vlookup(A7254,Variables!$F$2:$G$2762,2,false),"")</f>
        <v>Flagpole</v>
      </c>
      <c r="N7254" s="431" t="s">
        <v>1059</v>
      </c>
    </row>
    <row r="7255">
      <c r="A7255" s="426" t="s">
        <v>10468</v>
      </c>
      <c r="B7255" s="427" t="s">
        <v>570</v>
      </c>
      <c r="C7255" s="428" t="str">
        <f>iferror(vlookup(B7255,Maps!$A$2:$B$111,2,false),"")</f>
        <v>Spot 11 - Desert Colossus</v>
      </c>
      <c r="D7255" s="427" t="s">
        <v>682</v>
      </c>
      <c r="E7255" s="427" t="s">
        <v>14</v>
      </c>
      <c r="F7255" s="431"/>
      <c r="G7255" s="431"/>
      <c r="H7255" s="427" t="s">
        <v>282</v>
      </c>
      <c r="I7255" s="341" t="s">
        <v>4998</v>
      </c>
      <c r="J7255" s="430" t="str">
        <f>iferror(vlookup(H7255,Actors!$A$2:$D$472,4,false),"")</f>
        <v>Flagpole</v>
      </c>
      <c r="K7255" s="427" t="s">
        <v>1039</v>
      </c>
      <c r="L7255" s="427" t="s">
        <v>7164</v>
      </c>
      <c r="M7255" s="380" t="str">
        <f>iferror(vlookup(A7255,Variables!$F$2:$G$2762,2,false),"")</f>
        <v>Flagpole</v>
      </c>
      <c r="N7255" s="431" t="s">
        <v>1059</v>
      </c>
    </row>
    <row r="7256">
      <c r="A7256" s="426" t="s">
        <v>10468</v>
      </c>
      <c r="B7256" s="427" t="s">
        <v>570</v>
      </c>
      <c r="C7256" s="428" t="str">
        <f>iferror(vlookup(B7256,Maps!$A$2:$B$111,2,false),"")</f>
        <v>Spot 11 - Desert Colossus</v>
      </c>
      <c r="D7256" s="427" t="s">
        <v>682</v>
      </c>
      <c r="E7256" s="427" t="s">
        <v>14</v>
      </c>
      <c r="F7256" s="431"/>
      <c r="G7256" s="431"/>
      <c r="H7256" s="427" t="s">
        <v>282</v>
      </c>
      <c r="I7256" s="341" t="s">
        <v>4998</v>
      </c>
      <c r="J7256" s="430" t="str">
        <f>iferror(vlookup(H7256,Actors!$A$2:$D$472,4,false),"")</f>
        <v>Flagpole</v>
      </c>
      <c r="K7256" s="427" t="s">
        <v>1039</v>
      </c>
      <c r="L7256" s="427" t="s">
        <v>7164</v>
      </c>
      <c r="M7256" s="380" t="str">
        <f>iferror(vlookup(A7256,Variables!$F$2:$G$2762,2,false),"")</f>
        <v>Flagpole</v>
      </c>
      <c r="N7256" s="431" t="s">
        <v>1059</v>
      </c>
    </row>
    <row r="7257">
      <c r="A7257" s="426" t="s">
        <v>10468</v>
      </c>
      <c r="B7257" s="427" t="s">
        <v>570</v>
      </c>
      <c r="C7257" s="428" t="str">
        <f>iferror(vlookup(B7257,Maps!$A$2:$B$111,2,false),"")</f>
        <v>Spot 11 - Desert Colossus</v>
      </c>
      <c r="D7257" s="427" t="s">
        <v>682</v>
      </c>
      <c r="E7257" s="427" t="s">
        <v>14</v>
      </c>
      <c r="F7257" s="431"/>
      <c r="G7257" s="431"/>
      <c r="H7257" s="427" t="s">
        <v>282</v>
      </c>
      <c r="I7257" s="341" t="s">
        <v>4998</v>
      </c>
      <c r="J7257" s="430" t="str">
        <f>iferror(vlookup(H7257,Actors!$A$2:$D$472,4,false),"")</f>
        <v>Flagpole</v>
      </c>
      <c r="K7257" s="427" t="s">
        <v>1039</v>
      </c>
      <c r="L7257" s="427" t="s">
        <v>7164</v>
      </c>
      <c r="M7257" s="380" t="str">
        <f>iferror(vlookup(A7257,Variables!$F$2:$G$2762,2,false),"")</f>
        <v>Flagpole</v>
      </c>
      <c r="N7257" s="431" t="s">
        <v>1059</v>
      </c>
    </row>
    <row r="7258">
      <c r="A7258" s="426" t="s">
        <v>10468</v>
      </c>
      <c r="B7258" s="427" t="s">
        <v>570</v>
      </c>
      <c r="C7258" s="428" t="str">
        <f>iferror(vlookup(B7258,Maps!$A$2:$B$111,2,false),"")</f>
        <v>Spot 11 - Desert Colossus</v>
      </c>
      <c r="D7258" s="427" t="s">
        <v>682</v>
      </c>
      <c r="E7258" s="427" t="s">
        <v>14</v>
      </c>
      <c r="F7258" s="431"/>
      <c r="G7258" s="431"/>
      <c r="H7258" s="427" t="s">
        <v>282</v>
      </c>
      <c r="I7258" s="341" t="s">
        <v>4998</v>
      </c>
      <c r="J7258" s="430" t="str">
        <f>iferror(vlookup(H7258,Actors!$A$2:$D$472,4,false),"")</f>
        <v>Flagpole</v>
      </c>
      <c r="K7258" s="427" t="s">
        <v>1039</v>
      </c>
      <c r="L7258" s="427" t="s">
        <v>7164</v>
      </c>
      <c r="M7258" s="380" t="str">
        <f>iferror(vlookup(A7258,Variables!$F$2:$G$2762,2,false),"")</f>
        <v>Flagpole</v>
      </c>
      <c r="N7258" s="431" t="s">
        <v>1059</v>
      </c>
    </row>
    <row r="7259">
      <c r="A7259" s="426" t="s">
        <v>10491</v>
      </c>
      <c r="B7259" s="427" t="s">
        <v>570</v>
      </c>
      <c r="C7259" s="428" t="str">
        <f>iferror(vlookup(B7259,Maps!$A$2:$B$111,2,false),"")</f>
        <v>Spot 11 - Desert Colossus</v>
      </c>
      <c r="D7259" s="427" t="s">
        <v>682</v>
      </c>
      <c r="E7259" s="427" t="s">
        <v>14</v>
      </c>
      <c r="F7259" s="431"/>
      <c r="G7259" s="431"/>
      <c r="H7259" s="427" t="s">
        <v>2788</v>
      </c>
      <c r="I7259" s="341" t="s">
        <v>5273</v>
      </c>
      <c r="J7259" s="430" t="str">
        <f>iferror(vlookup(H7259,Actors!$A$2:$D$472,4,false),"")</f>
        <v>Skullwalltula</v>
      </c>
      <c r="K7259" s="427" t="s">
        <v>265</v>
      </c>
      <c r="L7259" s="427" t="s">
        <v>10492</v>
      </c>
      <c r="M7259" s="380" t="str">
        <f>iferror(vlookup(A7259,Variables!$F$2:$G$2762,2,false),"")</f>
        <v/>
      </c>
      <c r="N7259" s="431" t="s">
        <v>1059</v>
      </c>
    </row>
    <row r="7260">
      <c r="A7260" s="426" t="s">
        <v>10493</v>
      </c>
      <c r="B7260" s="427" t="s">
        <v>570</v>
      </c>
      <c r="C7260" s="428" t="str">
        <f>iferror(vlookup(B7260,Maps!$A$2:$B$111,2,false),"")</f>
        <v>Spot 11 - Desert Colossus</v>
      </c>
      <c r="D7260" s="427" t="s">
        <v>682</v>
      </c>
      <c r="E7260" s="427" t="s">
        <v>14</v>
      </c>
      <c r="F7260" s="431"/>
      <c r="G7260" s="431"/>
      <c r="H7260" s="427" t="s">
        <v>2788</v>
      </c>
      <c r="I7260" s="341" t="s">
        <v>5273</v>
      </c>
      <c r="J7260" s="430" t="str">
        <f>iferror(vlookup(H7260,Actors!$A$2:$D$472,4,false),"")</f>
        <v>Skullwalltula</v>
      </c>
      <c r="K7260" s="427" t="s">
        <v>265</v>
      </c>
      <c r="L7260" s="427" t="s">
        <v>10494</v>
      </c>
      <c r="M7260" s="380" t="str">
        <f>iferror(vlookup(A7260,Variables!$F$2:$G$2762,2,false),"")</f>
        <v/>
      </c>
      <c r="N7260" s="431" t="s">
        <v>1059</v>
      </c>
    </row>
    <row r="7261">
      <c r="A7261" s="426" t="s">
        <v>9786</v>
      </c>
      <c r="B7261" s="427" t="s">
        <v>570</v>
      </c>
      <c r="C7261" s="428" t="str">
        <f>iferror(vlookup(B7261,Maps!$A$2:$B$111,2,false),"")</f>
        <v>Spot 11 - Desert Colossus</v>
      </c>
      <c r="D7261" s="427" t="s">
        <v>682</v>
      </c>
      <c r="E7261" s="427" t="s">
        <v>14</v>
      </c>
      <c r="F7261" s="431"/>
      <c r="G7261" s="431"/>
      <c r="H7261" s="427" t="s">
        <v>3084</v>
      </c>
      <c r="I7261" s="341" t="s">
        <v>5756</v>
      </c>
      <c r="J7261" s="430" t="str">
        <f>iferror(vlookup(H7261,Actors!$A$2:$D$472,4,false),"")</f>
        <v>Silver Gauntlets Boulder</v>
      </c>
      <c r="K7261" s="427" t="s">
        <v>28</v>
      </c>
      <c r="L7261" s="427" t="s">
        <v>7047</v>
      </c>
      <c r="M7261" s="380" t="str">
        <f>iferror(vlookup(A7261,Variables!$F$2:$G$2762,2,false),"")</f>
        <v/>
      </c>
      <c r="N7261" s="431" t="s">
        <v>1059</v>
      </c>
    </row>
    <row r="7262">
      <c r="A7262" s="426" t="s">
        <v>10495</v>
      </c>
      <c r="B7262" s="427" t="s">
        <v>570</v>
      </c>
      <c r="C7262" s="428" t="str">
        <f>iferror(vlookup(B7262,Maps!$A$2:$B$111,2,false),"")</f>
        <v>Spot 11 - Desert Colossus</v>
      </c>
      <c r="D7262" s="427" t="s">
        <v>682</v>
      </c>
      <c r="E7262" s="427" t="s">
        <v>14</v>
      </c>
      <c r="F7262" s="431"/>
      <c r="G7262" s="431"/>
      <c r="H7262" s="427" t="s">
        <v>2980</v>
      </c>
      <c r="I7262" s="341" t="s">
        <v>5592</v>
      </c>
      <c r="J7262" s="430" t="str">
        <f>iferror(vlookup(H7262,Actors!$A$2:$D$472,4,false),"")</f>
        <v>Collectible Field Items (Invisible)</v>
      </c>
      <c r="K7262" s="427" t="s">
        <v>21</v>
      </c>
      <c r="L7262" s="427" t="s">
        <v>10496</v>
      </c>
      <c r="M7262" s="380" t="str">
        <f>iferror(vlookup(A7262,Variables!$F$2:$G$2762,2,false),"")</f>
        <v/>
      </c>
      <c r="N7262" s="431" t="s">
        <v>1059</v>
      </c>
    </row>
    <row r="7263">
      <c r="A7263" s="426" t="s">
        <v>10473</v>
      </c>
      <c r="B7263" s="427" t="s">
        <v>570</v>
      </c>
      <c r="C7263" s="428" t="str">
        <f>iferror(vlookup(B7263,Maps!$A$2:$B$111,2,false),"")</f>
        <v>Spot 11 - Desert Colossus</v>
      </c>
      <c r="D7263" s="427" t="s">
        <v>682</v>
      </c>
      <c r="E7263" s="427" t="s">
        <v>14</v>
      </c>
      <c r="F7263" s="431"/>
      <c r="G7263" s="431"/>
      <c r="H7263" s="427" t="s">
        <v>2980</v>
      </c>
      <c r="I7263" s="341" t="s">
        <v>5592</v>
      </c>
      <c r="J7263" s="430" t="str">
        <f>iferror(vlookup(H7263,Actors!$A$2:$D$472,4,false),"")</f>
        <v>Collectible Field Items (Invisible)</v>
      </c>
      <c r="K7263" s="427" t="s">
        <v>21</v>
      </c>
      <c r="L7263" s="427" t="s">
        <v>10474</v>
      </c>
      <c r="M7263" s="380" t="str">
        <f>iferror(vlookup(A7263,Variables!$F$2:$G$2762,2,false),"")</f>
        <v/>
      </c>
      <c r="N7263" s="431" t="s">
        <v>1059</v>
      </c>
    </row>
    <row r="7264">
      <c r="A7264" s="426" t="s">
        <v>10473</v>
      </c>
      <c r="B7264" s="427" t="s">
        <v>570</v>
      </c>
      <c r="C7264" s="428" t="str">
        <f>iferror(vlookup(B7264,Maps!$A$2:$B$111,2,false),"")</f>
        <v>Spot 11 - Desert Colossus</v>
      </c>
      <c r="D7264" s="427" t="s">
        <v>682</v>
      </c>
      <c r="E7264" s="427" t="s">
        <v>14</v>
      </c>
      <c r="F7264" s="431"/>
      <c r="G7264" s="431"/>
      <c r="H7264" s="427" t="s">
        <v>2980</v>
      </c>
      <c r="I7264" s="341" t="s">
        <v>5592</v>
      </c>
      <c r="J7264" s="430" t="str">
        <f>iferror(vlookup(H7264,Actors!$A$2:$D$472,4,false),"")</f>
        <v>Collectible Field Items (Invisible)</v>
      </c>
      <c r="K7264" s="427" t="s">
        <v>21</v>
      </c>
      <c r="L7264" s="427" t="s">
        <v>10474</v>
      </c>
      <c r="M7264" s="380" t="str">
        <f>iferror(vlookup(A7264,Variables!$F$2:$G$2762,2,false),"")</f>
        <v/>
      </c>
      <c r="N7264" s="431" t="s">
        <v>1059</v>
      </c>
    </row>
    <row r="7265">
      <c r="A7265" s="426" t="s">
        <v>10475</v>
      </c>
      <c r="B7265" s="427" t="s">
        <v>570</v>
      </c>
      <c r="C7265" s="428" t="str">
        <f>iferror(vlookup(B7265,Maps!$A$2:$B$111,2,false),"")</f>
        <v>Spot 11 - Desert Colossus</v>
      </c>
      <c r="D7265" s="427" t="s">
        <v>682</v>
      </c>
      <c r="E7265" s="427" t="s">
        <v>14</v>
      </c>
      <c r="F7265" s="431"/>
      <c r="G7265" s="431"/>
      <c r="H7265" s="427" t="s">
        <v>2980</v>
      </c>
      <c r="I7265" s="341" t="s">
        <v>5592</v>
      </c>
      <c r="J7265" s="430" t="str">
        <f>iferror(vlookup(H7265,Actors!$A$2:$D$472,4,false),"")</f>
        <v>Collectible Field Items (Invisible)</v>
      </c>
      <c r="K7265" s="427" t="s">
        <v>21</v>
      </c>
      <c r="L7265" s="427" t="s">
        <v>10476</v>
      </c>
      <c r="M7265" s="380" t="str">
        <f>iferror(vlookup(A7265,Variables!$F$2:$G$2762,2,false),"")</f>
        <v/>
      </c>
      <c r="N7265" s="431" t="s">
        <v>1059</v>
      </c>
    </row>
    <row r="7266">
      <c r="A7266" s="426" t="s">
        <v>10477</v>
      </c>
      <c r="B7266" s="427" t="s">
        <v>570</v>
      </c>
      <c r="C7266" s="428" t="str">
        <f>iferror(vlookup(B7266,Maps!$A$2:$B$111,2,false),"")</f>
        <v>Spot 11 - Desert Colossus</v>
      </c>
      <c r="D7266" s="427" t="s">
        <v>682</v>
      </c>
      <c r="E7266" s="427" t="s">
        <v>14</v>
      </c>
      <c r="F7266" s="431"/>
      <c r="G7266" s="431"/>
      <c r="H7266" s="427" t="s">
        <v>671</v>
      </c>
      <c r="I7266" s="341" t="s">
        <v>5194</v>
      </c>
      <c r="J7266" s="432" t="str">
        <f>iferror(vlookup(H7266,Actors!$A$2:$D$472,4,false),"")</f>
        <v>Warp Pad &amp; Ocarina Pedestal</v>
      </c>
      <c r="K7266" s="433" t="s">
        <v>21</v>
      </c>
      <c r="L7266" s="427" t="s">
        <v>48</v>
      </c>
      <c r="M7266" s="380" t="str">
        <f>iferror(vlookup(A7266,Variables!$F$2:$G$2762,2,false),"")</f>
        <v>Warp Pad (Spirit)</v>
      </c>
      <c r="N7266" s="434" t="s">
        <v>1059</v>
      </c>
    </row>
    <row r="7267">
      <c r="A7267" s="426" t="s">
        <v>9929</v>
      </c>
      <c r="B7267" s="427" t="s">
        <v>570</v>
      </c>
      <c r="C7267" s="428" t="str">
        <f>iferror(vlookup(B7267,Maps!$A$2:$B$111,2,false),"")</f>
        <v>Spot 11 - Desert Colossus</v>
      </c>
      <c r="D7267" s="427" t="s">
        <v>682</v>
      </c>
      <c r="E7267" s="427" t="s">
        <v>14</v>
      </c>
      <c r="F7267" s="431"/>
      <c r="G7267" s="431"/>
      <c r="H7267" s="427" t="s">
        <v>3084</v>
      </c>
      <c r="I7267" s="341" t="s">
        <v>5756</v>
      </c>
      <c r="J7267" s="430" t="str">
        <f>iferror(vlookup(H7267,Actors!$A$2:$D$472,4,false),"")</f>
        <v>Silver Gauntlets Boulder</v>
      </c>
      <c r="K7267" s="427" t="s">
        <v>28</v>
      </c>
      <c r="L7267" s="427" t="s">
        <v>8685</v>
      </c>
      <c r="M7267" s="380" t="str">
        <f>iferror(vlookup(A7267,Variables!$F$2:$G$2762,2,false),"")</f>
        <v/>
      </c>
      <c r="N7267" s="431" t="s">
        <v>1059</v>
      </c>
    </row>
    <row r="7268">
      <c r="A7268" s="426" t="s">
        <v>9837</v>
      </c>
      <c r="B7268" s="427" t="s">
        <v>570</v>
      </c>
      <c r="C7268" s="428" t="str">
        <f>iferror(vlookup(B7268,Maps!$A$2:$B$111,2,false),"")</f>
        <v>Spot 11 - Desert Colossus</v>
      </c>
      <c r="D7268" s="427" t="s">
        <v>682</v>
      </c>
      <c r="E7268" s="427" t="s">
        <v>14</v>
      </c>
      <c r="F7268" s="431"/>
      <c r="G7268" s="431"/>
      <c r="H7268" s="427" t="s">
        <v>3089</v>
      </c>
      <c r="I7268" s="341" t="s">
        <v>5765</v>
      </c>
      <c r="J7268" s="430" t="str">
        <f>iferror(vlookup(H7268,Actors!$A$2:$D$472,4,false),"")</f>
        <v>Groups of Rocks &amp; Grass Clumps</v>
      </c>
      <c r="K7268" s="427" t="s">
        <v>21</v>
      </c>
      <c r="L7268" s="427" t="s">
        <v>7560</v>
      </c>
      <c r="M7268" s="380" t="str">
        <f>iferror(vlookup(A7268,Variables!$F$2:$G$2762,2,false),"")</f>
        <v/>
      </c>
      <c r="N7268" s="431" t="s">
        <v>1059</v>
      </c>
    </row>
    <row r="7269">
      <c r="A7269" s="426" t="s">
        <v>9837</v>
      </c>
      <c r="B7269" s="427" t="s">
        <v>570</v>
      </c>
      <c r="C7269" s="428" t="str">
        <f>iferror(vlookup(B7269,Maps!$A$2:$B$111,2,false),"")</f>
        <v>Spot 11 - Desert Colossus</v>
      </c>
      <c r="D7269" s="427" t="s">
        <v>682</v>
      </c>
      <c r="E7269" s="427" t="s">
        <v>14</v>
      </c>
      <c r="F7269" s="431"/>
      <c r="G7269" s="431"/>
      <c r="H7269" s="427" t="s">
        <v>3089</v>
      </c>
      <c r="I7269" s="341" t="s">
        <v>5765</v>
      </c>
      <c r="J7269" s="430" t="str">
        <f>iferror(vlookup(H7269,Actors!$A$2:$D$472,4,false),"")</f>
        <v>Groups of Rocks &amp; Grass Clumps</v>
      </c>
      <c r="K7269" s="427" t="s">
        <v>21</v>
      </c>
      <c r="L7269" s="427" t="s">
        <v>7560</v>
      </c>
      <c r="M7269" s="380" t="str">
        <f>iferror(vlookup(A7269,Variables!$F$2:$G$2762,2,false),"")</f>
        <v/>
      </c>
      <c r="N7269" s="431" t="s">
        <v>1059</v>
      </c>
    </row>
    <row r="7270">
      <c r="A7270" s="426" t="s">
        <v>10481</v>
      </c>
      <c r="B7270" s="427" t="s">
        <v>570</v>
      </c>
      <c r="C7270" s="428" t="str">
        <f>iferror(vlookup(B7270,Maps!$A$2:$B$111,2,false),"")</f>
        <v>Spot 11 - Desert Colossus</v>
      </c>
      <c r="D7270" s="427" t="s">
        <v>682</v>
      </c>
      <c r="E7270" s="427" t="s">
        <v>14</v>
      </c>
      <c r="F7270" s="431"/>
      <c r="G7270" s="431"/>
      <c r="H7270" s="427" t="s">
        <v>2980</v>
      </c>
      <c r="I7270" s="341" t="s">
        <v>5592</v>
      </c>
      <c r="J7270" s="430" t="str">
        <f>iferror(vlookup(H7270,Actors!$A$2:$D$472,4,false),"")</f>
        <v>Collectible Field Items (Invisible)</v>
      </c>
      <c r="K7270" s="427" t="s">
        <v>21</v>
      </c>
      <c r="L7270" s="427" t="s">
        <v>10482</v>
      </c>
      <c r="M7270" s="380" t="str">
        <f>iferror(vlookup(A7270,Variables!$F$2:$G$2762,2,false),"")</f>
        <v/>
      </c>
      <c r="N7270" s="431" t="s">
        <v>1059</v>
      </c>
    </row>
    <row r="7271">
      <c r="A7271" s="426" t="s">
        <v>10497</v>
      </c>
      <c r="B7271" s="427" t="s">
        <v>570</v>
      </c>
      <c r="C7271" s="428" t="str">
        <f>iferror(vlookup(B7271,Maps!$A$2:$B$111,2,false),"")</f>
        <v>Spot 11 - Desert Colossus</v>
      </c>
      <c r="D7271" s="427" t="s">
        <v>682</v>
      </c>
      <c r="E7271" s="427" t="s">
        <v>14</v>
      </c>
      <c r="F7271" s="431"/>
      <c r="G7271" s="431"/>
      <c r="H7271" s="427" t="s">
        <v>3016</v>
      </c>
      <c r="I7271" s="341" t="s">
        <v>5649</v>
      </c>
      <c r="J7271" s="432" t="str">
        <f>iferror(vlookup(H7271,Actors!$A$2:$D$472,4,false),"")</f>
        <v>Bean Planting Spot</v>
      </c>
      <c r="K7271" s="433" t="s">
        <v>699</v>
      </c>
      <c r="L7271" s="427" t="s">
        <v>184</v>
      </c>
      <c r="M7271" s="380" t="str">
        <f>iferror(vlookup(A7271,Variables!$F$2:$G$2762,2,false),"")</f>
        <v/>
      </c>
      <c r="N7271" s="434" t="s">
        <v>1059</v>
      </c>
    </row>
    <row r="7272">
      <c r="A7272" s="426" t="s">
        <v>10498</v>
      </c>
      <c r="B7272" s="427" t="s">
        <v>570</v>
      </c>
      <c r="C7272" s="428" t="str">
        <f>iferror(vlookup(B7272,Maps!$A$2:$B$111,2,false),"")</f>
        <v>Spot 11 - Desert Colossus</v>
      </c>
      <c r="D7272" s="427" t="s">
        <v>682</v>
      </c>
      <c r="E7272" s="427" t="s">
        <v>14</v>
      </c>
      <c r="F7272" s="431"/>
      <c r="G7272" s="431"/>
      <c r="H7272" s="427" t="s">
        <v>3167</v>
      </c>
      <c r="I7272" s="341" t="s">
        <v>5904</v>
      </c>
      <c r="J7272" s="430" t="str">
        <f>iferror(vlookup(H7272,Actors!$A$2:$D$472,4,false),"")</f>
        <v>Checkable Spot</v>
      </c>
      <c r="K7272" s="427" t="s">
        <v>21</v>
      </c>
      <c r="L7272" s="427" t="s">
        <v>10499</v>
      </c>
      <c r="M7272" s="380" t="str">
        <f>iferror(vlookup(A7272,Variables!$F$2:$G$2762,2,false),"")</f>
        <v>...???</v>
      </c>
      <c r="N7272" s="431" t="s">
        <v>1059</v>
      </c>
    </row>
    <row r="7273">
      <c r="A7273" s="426" t="s">
        <v>9979</v>
      </c>
      <c r="B7273" s="427" t="s">
        <v>570</v>
      </c>
      <c r="C7273" s="428" t="str">
        <f>iferror(vlookup(B7273,Maps!$A$2:$B$111,2,false),"")</f>
        <v>Spot 11 - Desert Colossus</v>
      </c>
      <c r="D7273" s="427" t="s">
        <v>682</v>
      </c>
      <c r="E7273" s="427" t="s">
        <v>14</v>
      </c>
      <c r="F7273" s="431"/>
      <c r="G7273" s="431"/>
      <c r="H7273" s="427" t="s">
        <v>789</v>
      </c>
      <c r="I7273" s="341" t="s">
        <v>5290</v>
      </c>
      <c r="J7273" s="432" t="str">
        <f>iferror(vlookup(H7273,Actors!$A$2:$D$472,4,false),"")</f>
        <v>Graveyard Objects</v>
      </c>
      <c r="K7273" s="433" t="s">
        <v>2811</v>
      </c>
      <c r="L7273" s="427" t="s">
        <v>28</v>
      </c>
      <c r="M7273" s="380" t="str">
        <f>iferror(vlookup(A7273,Variables!$F$2:$G$2762,2,false),"")</f>
        <v/>
      </c>
      <c r="N7273" s="434" t="s">
        <v>1059</v>
      </c>
    </row>
    <row r="7274">
      <c r="A7274" s="426" t="s">
        <v>9979</v>
      </c>
      <c r="B7274" s="427" t="s">
        <v>570</v>
      </c>
      <c r="C7274" s="428" t="str">
        <f>iferror(vlookup(B7274,Maps!$A$2:$B$111,2,false),"")</f>
        <v>Spot 11 - Desert Colossus</v>
      </c>
      <c r="D7274" s="427" t="s">
        <v>682</v>
      </c>
      <c r="E7274" s="427" t="s">
        <v>14</v>
      </c>
      <c r="F7274" s="431"/>
      <c r="G7274" s="431"/>
      <c r="H7274" s="427" t="s">
        <v>789</v>
      </c>
      <c r="I7274" s="341" t="s">
        <v>5290</v>
      </c>
      <c r="J7274" s="432" t="str">
        <f>iferror(vlookup(H7274,Actors!$A$2:$D$472,4,false),"")</f>
        <v>Graveyard Objects</v>
      </c>
      <c r="K7274" s="433" t="s">
        <v>2811</v>
      </c>
      <c r="L7274" s="427" t="s">
        <v>28</v>
      </c>
      <c r="M7274" s="380" t="str">
        <f>iferror(vlookup(A7274,Variables!$F$2:$G$2762,2,false),"")</f>
        <v/>
      </c>
      <c r="N7274" s="434" t="s">
        <v>1059</v>
      </c>
    </row>
    <row r="7275">
      <c r="A7275" s="426" t="s">
        <v>9979</v>
      </c>
      <c r="B7275" s="427" t="s">
        <v>570</v>
      </c>
      <c r="C7275" s="428" t="str">
        <f>iferror(vlookup(B7275,Maps!$A$2:$B$111,2,false),"")</f>
        <v>Spot 11 - Desert Colossus</v>
      </c>
      <c r="D7275" s="427" t="s">
        <v>682</v>
      </c>
      <c r="E7275" s="427" t="s">
        <v>14</v>
      </c>
      <c r="F7275" s="431"/>
      <c r="G7275" s="431"/>
      <c r="H7275" s="427" t="s">
        <v>789</v>
      </c>
      <c r="I7275" s="341" t="s">
        <v>5290</v>
      </c>
      <c r="J7275" s="432" t="str">
        <f>iferror(vlookup(H7275,Actors!$A$2:$D$472,4,false),"")</f>
        <v>Graveyard Objects</v>
      </c>
      <c r="K7275" s="433" t="s">
        <v>2811</v>
      </c>
      <c r="L7275" s="427" t="s">
        <v>28</v>
      </c>
      <c r="M7275" s="380" t="str">
        <f>iferror(vlookup(A7275,Variables!$F$2:$G$2762,2,false),"")</f>
        <v/>
      </c>
      <c r="N7275" s="434" t="s">
        <v>1059</v>
      </c>
    </row>
    <row r="7276">
      <c r="A7276" s="426" t="s">
        <v>9979</v>
      </c>
      <c r="B7276" s="427" t="s">
        <v>570</v>
      </c>
      <c r="C7276" s="428" t="str">
        <f>iferror(vlookup(B7276,Maps!$A$2:$B$111,2,false),"")</f>
        <v>Spot 11 - Desert Colossus</v>
      </c>
      <c r="D7276" s="427" t="s">
        <v>682</v>
      </c>
      <c r="E7276" s="427" t="s">
        <v>14</v>
      </c>
      <c r="F7276" s="431"/>
      <c r="G7276" s="431"/>
      <c r="H7276" s="427" t="s">
        <v>789</v>
      </c>
      <c r="I7276" s="341" t="s">
        <v>5290</v>
      </c>
      <c r="J7276" s="432" t="str">
        <f>iferror(vlookup(H7276,Actors!$A$2:$D$472,4,false),"")</f>
        <v>Graveyard Objects</v>
      </c>
      <c r="K7276" s="433" t="s">
        <v>2811</v>
      </c>
      <c r="L7276" s="427" t="s">
        <v>28</v>
      </c>
      <c r="M7276" s="380" t="str">
        <f>iferror(vlookup(A7276,Variables!$F$2:$G$2762,2,false),"")</f>
        <v/>
      </c>
      <c r="N7276" s="434" t="s">
        <v>1059</v>
      </c>
    </row>
    <row r="7277">
      <c r="A7277" s="426" t="s">
        <v>9979</v>
      </c>
      <c r="B7277" s="427" t="s">
        <v>570</v>
      </c>
      <c r="C7277" s="428" t="str">
        <f>iferror(vlookup(B7277,Maps!$A$2:$B$111,2,false),"")</f>
        <v>Spot 11 - Desert Colossus</v>
      </c>
      <c r="D7277" s="427" t="s">
        <v>682</v>
      </c>
      <c r="E7277" s="427" t="s">
        <v>14</v>
      </c>
      <c r="F7277" s="431"/>
      <c r="G7277" s="431"/>
      <c r="H7277" s="427" t="s">
        <v>789</v>
      </c>
      <c r="I7277" s="341" t="s">
        <v>5290</v>
      </c>
      <c r="J7277" s="432" t="str">
        <f>iferror(vlookup(H7277,Actors!$A$2:$D$472,4,false),"")</f>
        <v>Graveyard Objects</v>
      </c>
      <c r="K7277" s="433" t="s">
        <v>2811</v>
      </c>
      <c r="L7277" s="427" t="s">
        <v>28</v>
      </c>
      <c r="M7277" s="380" t="str">
        <f>iferror(vlookup(A7277,Variables!$F$2:$G$2762,2,false),"")</f>
        <v/>
      </c>
      <c r="N7277" s="434" t="s">
        <v>1059</v>
      </c>
    </row>
    <row r="7278">
      <c r="A7278" s="426" t="s">
        <v>10487</v>
      </c>
      <c r="B7278" s="427" t="s">
        <v>570</v>
      </c>
      <c r="C7278" s="428" t="str">
        <f>iferror(vlookup(B7278,Maps!$A$2:$B$111,2,false),"")</f>
        <v>Spot 11 - Desert Colossus</v>
      </c>
      <c r="D7278" s="427" t="s">
        <v>682</v>
      </c>
      <c r="E7278" s="427" t="s">
        <v>14</v>
      </c>
      <c r="F7278" s="431"/>
      <c r="G7278" s="431"/>
      <c r="H7278" s="427" t="s">
        <v>82</v>
      </c>
      <c r="I7278" s="341" t="s">
        <v>4934</v>
      </c>
      <c r="J7278" s="430" t="str">
        <f>iferror(vlookup(H7278,Actors!$A$2:$D$472,4,false),"")</f>
        <v>Treasure Chest</v>
      </c>
      <c r="K7278" s="427" t="s">
        <v>110</v>
      </c>
      <c r="L7278" s="427" t="s">
        <v>10488</v>
      </c>
      <c r="M7278" s="380" t="str">
        <f>iferror(vlookup(A7278,Variables!$F$2:$G$2762,2,false),"")</f>
        <v>Large Chest (Switch Flag / Falls) - Mirror Shield</v>
      </c>
      <c r="N7278" s="431" t="s">
        <v>1059</v>
      </c>
    </row>
    <row r="7279">
      <c r="A7279" s="426" t="s">
        <v>10489</v>
      </c>
      <c r="B7279" s="427" t="s">
        <v>570</v>
      </c>
      <c r="C7279" s="428" t="str">
        <f>iferror(vlookup(B7279,Maps!$A$2:$B$111,2,false),"")</f>
        <v>Spot 11 - Desert Colossus</v>
      </c>
      <c r="D7279" s="427" t="s">
        <v>682</v>
      </c>
      <c r="E7279" s="427" t="s">
        <v>14</v>
      </c>
      <c r="F7279" s="431"/>
      <c r="G7279" s="431"/>
      <c r="H7279" s="427" t="s">
        <v>82</v>
      </c>
      <c r="I7279" s="341" t="s">
        <v>4934</v>
      </c>
      <c r="J7279" s="430" t="str">
        <f>iferror(vlookup(H7279,Actors!$A$2:$D$472,4,false),"")</f>
        <v>Treasure Chest</v>
      </c>
      <c r="K7279" s="427" t="s">
        <v>110</v>
      </c>
      <c r="L7279" s="427" t="s">
        <v>10490</v>
      </c>
      <c r="M7279" s="380" t="str">
        <f>iferror(vlookup(A7279,Variables!$F$2:$G$2762,2,false),"")</f>
        <v>Large Chest - Silver Gauntlets</v>
      </c>
      <c r="N7279" s="431" t="s">
        <v>1059</v>
      </c>
    </row>
    <row r="7280">
      <c r="A7280" s="426" t="s">
        <v>10125</v>
      </c>
      <c r="B7280" s="427" t="s">
        <v>570</v>
      </c>
      <c r="C7280" s="428" t="str">
        <f>iferror(vlookup(B7280,Maps!$A$2:$B$111,2,false),"")</f>
        <v>Spot 11 - Desert Colossus</v>
      </c>
      <c r="D7280" s="427" t="s">
        <v>682</v>
      </c>
      <c r="E7280" s="427" t="s">
        <v>14</v>
      </c>
      <c r="F7280" s="431"/>
      <c r="G7280" s="431"/>
      <c r="H7280" s="427" t="s">
        <v>3167</v>
      </c>
      <c r="I7280" s="341" t="s">
        <v>5904</v>
      </c>
      <c r="J7280" s="430" t="str">
        <f>iferror(vlookup(H7280,Actors!$A$2:$D$472,4,false),"")</f>
        <v>Checkable Spot</v>
      </c>
      <c r="K7280" s="427" t="s">
        <v>21</v>
      </c>
      <c r="L7280" s="427" t="s">
        <v>7164</v>
      </c>
      <c r="M7280" s="380" t="str">
        <f>iferror(vlookup(A7280,Variables!$F$2:$G$2762,2,false),"")</f>
        <v>Green Z-Target, no dialog</v>
      </c>
      <c r="N7280" s="431" t="s">
        <v>1059</v>
      </c>
    </row>
    <row r="7281">
      <c r="A7281" s="386" t="s">
        <v>9853</v>
      </c>
      <c r="B7281" s="387" t="s">
        <v>570</v>
      </c>
      <c r="C7281" s="388" t="str">
        <f>iferror(vlookup(B7281,Maps!$A$2:$B$111,2,false),"")</f>
        <v>Spot 11 - Desert Colossus</v>
      </c>
      <c r="D7281" s="387" t="s">
        <v>686</v>
      </c>
      <c r="E7281" s="387" t="s">
        <v>14</v>
      </c>
      <c r="F7281" s="389"/>
      <c r="G7281" s="389"/>
      <c r="H7281" s="387" t="s">
        <v>3089</v>
      </c>
      <c r="I7281" s="390" t="s">
        <v>5765</v>
      </c>
      <c r="J7281" s="391" t="str">
        <f>iferror(vlookup(H7281,Actors!$A$2:$D$472,4,false),"")</f>
        <v>Groups of Rocks &amp; Grass Clumps</v>
      </c>
      <c r="K7281" s="387" t="s">
        <v>21</v>
      </c>
      <c r="L7281" s="387" t="s">
        <v>7078</v>
      </c>
      <c r="M7281" s="392" t="str">
        <f>iferror(vlookup(A7281,Variables!$F$2:$G$2762,2,false),"")</f>
        <v/>
      </c>
      <c r="N7281" s="389" t="s">
        <v>1059</v>
      </c>
    </row>
    <row r="7282">
      <c r="A7282" s="386" t="s">
        <v>9853</v>
      </c>
      <c r="B7282" s="387" t="s">
        <v>570</v>
      </c>
      <c r="C7282" s="388" t="str">
        <f>iferror(vlookup(B7282,Maps!$A$2:$B$111,2,false),"")</f>
        <v>Spot 11 - Desert Colossus</v>
      </c>
      <c r="D7282" s="387" t="s">
        <v>686</v>
      </c>
      <c r="E7282" s="387" t="s">
        <v>14</v>
      </c>
      <c r="F7282" s="389"/>
      <c r="G7282" s="389"/>
      <c r="H7282" s="387" t="s">
        <v>3089</v>
      </c>
      <c r="I7282" s="390" t="s">
        <v>5765</v>
      </c>
      <c r="J7282" s="391" t="str">
        <f>iferror(vlookup(H7282,Actors!$A$2:$D$472,4,false),"")</f>
        <v>Groups of Rocks &amp; Grass Clumps</v>
      </c>
      <c r="K7282" s="387" t="s">
        <v>21</v>
      </c>
      <c r="L7282" s="387" t="s">
        <v>7078</v>
      </c>
      <c r="M7282" s="392" t="str">
        <f>iferror(vlookup(A7282,Variables!$F$2:$G$2762,2,false),"")</f>
        <v/>
      </c>
      <c r="N7282" s="389" t="s">
        <v>1059</v>
      </c>
    </row>
    <row r="7283">
      <c r="A7283" s="386" t="s">
        <v>10477</v>
      </c>
      <c r="B7283" s="387" t="s">
        <v>570</v>
      </c>
      <c r="C7283" s="388" t="str">
        <f>iferror(vlookup(B7283,Maps!$A$2:$B$111,2,false),"")</f>
        <v>Spot 11 - Desert Colossus</v>
      </c>
      <c r="D7283" s="387" t="s">
        <v>686</v>
      </c>
      <c r="E7283" s="387" t="s">
        <v>14</v>
      </c>
      <c r="F7283" s="389"/>
      <c r="G7283" s="389"/>
      <c r="H7283" s="387" t="s">
        <v>671</v>
      </c>
      <c r="I7283" s="390" t="s">
        <v>5194</v>
      </c>
      <c r="J7283" s="284" t="str">
        <f>iferror(vlookup(H7283,Actors!$A$2:$D$472,4,false),"")</f>
        <v>Warp Pad &amp; Ocarina Pedestal</v>
      </c>
      <c r="K7283" s="393" t="s">
        <v>21</v>
      </c>
      <c r="L7283" s="387" t="s">
        <v>48</v>
      </c>
      <c r="M7283" s="392" t="str">
        <f>iferror(vlookup(A7283,Variables!$F$2:$G$2762,2,false),"")</f>
        <v>Warp Pad (Spirit)</v>
      </c>
      <c r="N7283" s="394" t="s">
        <v>1059</v>
      </c>
    </row>
    <row r="7284">
      <c r="A7284" s="386" t="s">
        <v>10193</v>
      </c>
      <c r="B7284" s="387" t="s">
        <v>570</v>
      </c>
      <c r="C7284" s="388" t="str">
        <f>iferror(vlookup(B7284,Maps!$A$2:$B$111,2,false),"")</f>
        <v>Spot 11 - Desert Colossus</v>
      </c>
      <c r="D7284" s="387" t="s">
        <v>686</v>
      </c>
      <c r="E7284" s="387" t="s">
        <v>14</v>
      </c>
      <c r="F7284" s="389"/>
      <c r="G7284" s="389"/>
      <c r="H7284" s="387" t="s">
        <v>475</v>
      </c>
      <c r="I7284" s="390" t="s">
        <v>5088</v>
      </c>
      <c r="J7284" s="391" t="str">
        <f>iferror(vlookup(H7284,Actors!$A$2:$D$472,4,false),"")</f>
        <v>Sheik</v>
      </c>
      <c r="K7284" s="387" t="s">
        <v>2772</v>
      </c>
      <c r="L7284" s="387" t="s">
        <v>12</v>
      </c>
      <c r="M7284" s="392" t="str">
        <f>iferror(vlookup(A7284,Variables!$F$2:$G$2762,2,false),"")</f>
        <v>02003F80 is cutscene data in spot 05 scene</v>
      </c>
      <c r="N7284" s="389" t="s">
        <v>1059</v>
      </c>
    </row>
    <row r="7285">
      <c r="A7285" s="386" t="s">
        <v>9489</v>
      </c>
      <c r="B7285" s="387" t="s">
        <v>570</v>
      </c>
      <c r="C7285" s="388" t="str">
        <f>iferror(vlookup(B7285,Maps!$A$2:$B$111,2,false),"")</f>
        <v>Spot 11 - Desert Colossus</v>
      </c>
      <c r="D7285" s="387" t="s">
        <v>686</v>
      </c>
      <c r="E7285" s="387" t="s">
        <v>14</v>
      </c>
      <c r="F7285" s="389"/>
      <c r="G7285" s="389"/>
      <c r="H7285" s="387" t="s">
        <v>2776</v>
      </c>
      <c r="I7285" s="390" t="s">
        <v>5250</v>
      </c>
      <c r="J7285" s="284" t="str">
        <f>iferror(vlookup(H7285,Actors!$A$2:$D$472,4,false),"")</f>
        <v/>
      </c>
      <c r="K7285" s="393" t="s">
        <v>21</v>
      </c>
      <c r="L7285" s="387" t="s">
        <v>82</v>
      </c>
      <c r="M7285" s="392" t="str">
        <f>iferror(vlookup(A7285,Variables!$F$2:$G$2762,2,false),"")</f>
        <v>??? (00B6)</v>
      </c>
      <c r="N7285" s="394" t="s">
        <v>1059</v>
      </c>
    </row>
    <row r="7286">
      <c r="A7286" s="386" t="s">
        <v>10500</v>
      </c>
      <c r="B7286" s="387" t="s">
        <v>570</v>
      </c>
      <c r="C7286" s="388" t="str">
        <f>iferror(vlookup(B7286,Maps!$A$2:$B$111,2,false),"")</f>
        <v>Spot 11 - Desert Colossus</v>
      </c>
      <c r="D7286" s="387" t="s">
        <v>686</v>
      </c>
      <c r="E7286" s="387" t="s">
        <v>14</v>
      </c>
      <c r="F7286" s="389"/>
      <c r="G7286" s="389"/>
      <c r="H7286" s="387" t="s">
        <v>711</v>
      </c>
      <c r="I7286" s="390" t="s">
        <v>5753</v>
      </c>
      <c r="J7286" s="391" t="str">
        <f>iferror(vlookup(H7286,Actors!$A$2:$D$472,4,false),"")</f>
        <v>Kaepora Gaebora</v>
      </c>
      <c r="K7286" s="387" t="s">
        <v>3034</v>
      </c>
      <c r="L7286" s="387" t="s">
        <v>7344</v>
      </c>
      <c r="M7286" s="392" t="str">
        <f>iferror(vlookup(A7286,Variables!$F$2:$G$2762,2,false),"")</f>
        <v/>
      </c>
      <c r="N7286" s="389" t="s">
        <v>1059</v>
      </c>
    </row>
    <row r="7287">
      <c r="A7287" s="386" t="s">
        <v>10411</v>
      </c>
      <c r="B7287" s="387" t="s">
        <v>570</v>
      </c>
      <c r="C7287" s="388" t="str">
        <f>iferror(vlookup(B7287,Maps!$A$2:$B$111,2,false),"")</f>
        <v>Spot 11 - Desert Colossus</v>
      </c>
      <c r="D7287" s="387" t="s">
        <v>686</v>
      </c>
      <c r="E7287" s="387" t="s">
        <v>14</v>
      </c>
      <c r="F7287" s="389"/>
      <c r="G7287" s="389"/>
      <c r="H7287" s="387" t="s">
        <v>711</v>
      </c>
      <c r="I7287" s="390" t="s">
        <v>5753</v>
      </c>
      <c r="J7287" s="391" t="str">
        <f>iferror(vlookup(H7287,Actors!$A$2:$D$472,4,false),"")</f>
        <v>Kaepora Gaebora</v>
      </c>
      <c r="K7287" s="387" t="s">
        <v>3034</v>
      </c>
      <c r="L7287" s="387" t="s">
        <v>192</v>
      </c>
      <c r="M7287" s="392" t="str">
        <f>iferror(vlookup(A7287,Variables!$F$2:$G$2762,2,false),"")</f>
        <v/>
      </c>
      <c r="N7287" s="389" t="s">
        <v>1059</v>
      </c>
    </row>
    <row r="7288">
      <c r="A7288" s="386" t="s">
        <v>10501</v>
      </c>
      <c r="B7288" s="387" t="s">
        <v>570</v>
      </c>
      <c r="C7288" s="388" t="str">
        <f>iferror(vlookup(B7288,Maps!$A$2:$B$111,2,false),"")</f>
        <v>Spot 11 - Desert Colossus</v>
      </c>
      <c r="D7288" s="387" t="s">
        <v>686</v>
      </c>
      <c r="E7288" s="387" t="s">
        <v>14</v>
      </c>
      <c r="F7288" s="389"/>
      <c r="G7288" s="389"/>
      <c r="H7288" s="387" t="s">
        <v>3201</v>
      </c>
      <c r="I7288" s="390" t="s">
        <v>5980</v>
      </c>
      <c r="J7288" s="391" t="str">
        <f>iferror(vlookup(H7288,Actors!$A$2:$D$472,4,false),"")</f>
        <v>Bombable Wall (Desert Colossus)</v>
      </c>
      <c r="K7288" s="387" t="s">
        <v>3135</v>
      </c>
      <c r="L7288" s="387" t="s">
        <v>2953</v>
      </c>
      <c r="M7288" s="392" t="str">
        <f>iferror(vlookup(A7288,Variables!$F$2:$G$2762,2,false),"")</f>
        <v/>
      </c>
      <c r="N7288" s="389" t="s">
        <v>1073</v>
      </c>
    </row>
    <row r="7289">
      <c r="A7289" s="386" t="s">
        <v>10461</v>
      </c>
      <c r="B7289" s="387" t="s">
        <v>570</v>
      </c>
      <c r="C7289" s="388" t="str">
        <f>iferror(vlookup(B7289,Maps!$A$2:$B$111,2,false),"")</f>
        <v>Spot 11 - Desert Colossus</v>
      </c>
      <c r="D7289" s="387" t="s">
        <v>686</v>
      </c>
      <c r="E7289" s="387" t="s">
        <v>14</v>
      </c>
      <c r="F7289" s="389"/>
      <c r="G7289" s="389"/>
      <c r="H7289" s="387" t="s">
        <v>3252</v>
      </c>
      <c r="I7289" s="390" t="s">
        <v>6076</v>
      </c>
      <c r="J7289" s="391" t="str">
        <f>iferror(vlookup(H7289,Actors!$A$2:$D$472,4,false),"")</f>
        <v>Oasis Water</v>
      </c>
      <c r="K7289" s="387" t="s">
        <v>3135</v>
      </c>
      <c r="L7289" s="387" t="s">
        <v>12</v>
      </c>
      <c r="M7289" s="392" t="str">
        <f>iferror(vlookup(A7289,Variables!$F$2:$G$2762,2,false),"")</f>
        <v>Oasis Water</v>
      </c>
      <c r="N7289" s="389" t="s">
        <v>1073</v>
      </c>
    </row>
    <row r="7290">
      <c r="A7290" s="426" t="s">
        <v>9853</v>
      </c>
      <c r="B7290" s="427" t="s">
        <v>570</v>
      </c>
      <c r="C7290" s="428" t="str">
        <f>iferror(vlookup(B7290,Maps!$A$2:$B$111,2,false),"")</f>
        <v>Spot 11 - Desert Colossus</v>
      </c>
      <c r="D7290" s="427" t="s">
        <v>688</v>
      </c>
      <c r="E7290" s="427" t="s">
        <v>14</v>
      </c>
      <c r="F7290" s="431"/>
      <c r="G7290" s="431"/>
      <c r="H7290" s="427" t="s">
        <v>3089</v>
      </c>
      <c r="I7290" s="341" t="s">
        <v>5765</v>
      </c>
      <c r="J7290" s="430" t="str">
        <f>iferror(vlookup(H7290,Actors!$A$2:$D$472,4,false),"")</f>
        <v>Groups of Rocks &amp; Grass Clumps</v>
      </c>
      <c r="K7290" s="427" t="s">
        <v>21</v>
      </c>
      <c r="L7290" s="427" t="s">
        <v>7078</v>
      </c>
      <c r="M7290" s="380" t="str">
        <f>iferror(vlookup(A7290,Variables!$F$2:$G$2762,2,false),"")</f>
        <v/>
      </c>
      <c r="N7290" s="431" t="s">
        <v>1059</v>
      </c>
    </row>
    <row r="7291">
      <c r="A7291" s="426" t="s">
        <v>10502</v>
      </c>
      <c r="B7291" s="427" t="s">
        <v>570</v>
      </c>
      <c r="C7291" s="428" t="str">
        <f>iferror(vlookup(B7291,Maps!$A$2:$B$111,2,false),"")</f>
        <v>Spot 11 - Desert Colossus</v>
      </c>
      <c r="D7291" s="427" t="s">
        <v>688</v>
      </c>
      <c r="E7291" s="427" t="s">
        <v>14</v>
      </c>
      <c r="F7291" s="431"/>
      <c r="G7291" s="431"/>
      <c r="H7291" s="427" t="s">
        <v>2872</v>
      </c>
      <c r="I7291" s="341" t="s">
        <v>5398</v>
      </c>
      <c r="J7291" s="430" t="str">
        <f>iferror(vlookup(H7291,Actors!$A$2:$D$472,4,false),"")</f>
        <v>Nabooru</v>
      </c>
      <c r="K7291" s="427" t="s">
        <v>2838</v>
      </c>
      <c r="L7291" s="427" t="s">
        <v>35</v>
      </c>
      <c r="M7291" s="380" t="str">
        <f>iferror(vlookup(A7291,Variables!$F$2:$G$2762,2,false),"")</f>
        <v>Nothing</v>
      </c>
      <c r="N7291" s="431" t="s">
        <v>1059</v>
      </c>
    </row>
    <row r="7292">
      <c r="A7292" s="426" t="s">
        <v>9122</v>
      </c>
      <c r="B7292" s="427" t="s">
        <v>570</v>
      </c>
      <c r="C7292" s="428" t="str">
        <f>iferror(vlookup(B7292,Maps!$A$2:$B$111,2,false),"")</f>
        <v>Spot 11 - Desert Colossus</v>
      </c>
      <c r="D7292" s="427" t="s">
        <v>688</v>
      </c>
      <c r="E7292" s="427" t="s">
        <v>14</v>
      </c>
      <c r="F7292" s="431"/>
      <c r="G7292" s="431"/>
      <c r="H7292" s="427" t="s">
        <v>2886</v>
      </c>
      <c r="I7292" s="341" t="s">
        <v>5420</v>
      </c>
      <c r="J7292" s="430" t="str">
        <f>iferror(vlookup(H7292,Actors!$A$2:$D$472,4,false),"")</f>
        <v>Kotake &amp; Koume</v>
      </c>
      <c r="K7292" s="427" t="s">
        <v>815</v>
      </c>
      <c r="L7292" s="427" t="s">
        <v>12</v>
      </c>
      <c r="M7292" s="380" t="str">
        <f>iferror(vlookup(A7292,Variables!$F$2:$G$2762,2,false),"")</f>
        <v/>
      </c>
      <c r="N7292" s="431" t="s">
        <v>1059</v>
      </c>
    </row>
    <row r="7293">
      <c r="A7293" s="426" t="s">
        <v>9123</v>
      </c>
      <c r="B7293" s="427" t="s">
        <v>570</v>
      </c>
      <c r="C7293" s="428" t="str">
        <f>iferror(vlookup(B7293,Maps!$A$2:$B$111,2,false),"")</f>
        <v>Spot 11 - Desert Colossus</v>
      </c>
      <c r="D7293" s="427" t="s">
        <v>688</v>
      </c>
      <c r="E7293" s="427" t="s">
        <v>14</v>
      </c>
      <c r="F7293" s="431"/>
      <c r="G7293" s="431"/>
      <c r="H7293" s="427" t="s">
        <v>2886</v>
      </c>
      <c r="I7293" s="341" t="s">
        <v>5420</v>
      </c>
      <c r="J7293" s="430" t="str">
        <f>iferror(vlookup(H7293,Actors!$A$2:$D$472,4,false),"")</f>
        <v>Kotake &amp; Koume</v>
      </c>
      <c r="K7293" s="427" t="s">
        <v>815</v>
      </c>
      <c r="L7293" s="427" t="s">
        <v>21</v>
      </c>
      <c r="M7293" s="380" t="str">
        <f>iferror(vlookup(A7293,Variables!$F$2:$G$2762,2,false),"")</f>
        <v/>
      </c>
      <c r="N7293" s="431" t="s">
        <v>1059</v>
      </c>
    </row>
    <row r="7294">
      <c r="A7294" s="426" t="s">
        <v>10503</v>
      </c>
      <c r="B7294" s="427" t="s">
        <v>570</v>
      </c>
      <c r="C7294" s="428" t="str">
        <f>iferror(vlookup(B7294,Maps!$A$2:$B$111,2,false),"")</f>
        <v>Spot 11 - Desert Colossus</v>
      </c>
      <c r="D7294" s="427" t="s">
        <v>688</v>
      </c>
      <c r="E7294" s="427" t="s">
        <v>14</v>
      </c>
      <c r="F7294" s="431"/>
      <c r="G7294" s="431"/>
      <c r="H7294" s="427" t="s">
        <v>2989</v>
      </c>
      <c r="I7294" s="341" t="s">
        <v>5609</v>
      </c>
      <c r="J7294" s="432" t="str">
        <f>iferror(vlookup(H7294,Actors!$A$2:$D$472,4,false),"")</f>
        <v>Kotake &amp; Koume's Portal</v>
      </c>
      <c r="K7294" s="433" t="s">
        <v>76</v>
      </c>
      <c r="L7294" s="427" t="s">
        <v>12</v>
      </c>
      <c r="M7294" s="380" t="str">
        <f>iferror(vlookup(A7294,Variables!$F$2:$G$2762,2,false),"")</f>
        <v>Nothing???</v>
      </c>
      <c r="N7294" s="434" t="s">
        <v>1059</v>
      </c>
    </row>
    <row r="7295">
      <c r="A7295" s="426" t="s">
        <v>10501</v>
      </c>
      <c r="B7295" s="427" t="s">
        <v>570</v>
      </c>
      <c r="C7295" s="428" t="str">
        <f>iferror(vlookup(B7295,Maps!$A$2:$B$111,2,false),"")</f>
        <v>Spot 11 - Desert Colossus</v>
      </c>
      <c r="D7295" s="427" t="s">
        <v>688</v>
      </c>
      <c r="E7295" s="427" t="s">
        <v>14</v>
      </c>
      <c r="F7295" s="431"/>
      <c r="G7295" s="431"/>
      <c r="H7295" s="427" t="s">
        <v>3201</v>
      </c>
      <c r="I7295" s="341" t="s">
        <v>5980</v>
      </c>
      <c r="J7295" s="430" t="str">
        <f>iferror(vlookup(H7295,Actors!$A$2:$D$472,4,false),"")</f>
        <v>Bombable Wall (Desert Colossus)</v>
      </c>
      <c r="K7295" s="427" t="s">
        <v>3135</v>
      </c>
      <c r="L7295" s="427" t="s">
        <v>2953</v>
      </c>
      <c r="M7295" s="380" t="str">
        <f>iferror(vlookup(A7295,Variables!$F$2:$G$2762,2,false),"")</f>
        <v/>
      </c>
      <c r="N7295" s="431" t="s">
        <v>1073</v>
      </c>
    </row>
    <row r="7296">
      <c r="A7296" s="426" t="s">
        <v>10501</v>
      </c>
      <c r="B7296" s="427" t="s">
        <v>570</v>
      </c>
      <c r="C7296" s="428" t="str">
        <f>iferror(vlookup(B7296,Maps!$A$2:$B$111,2,false),"")</f>
        <v>Spot 11 - Desert Colossus</v>
      </c>
      <c r="D7296" s="427" t="s">
        <v>688</v>
      </c>
      <c r="E7296" s="427" t="s">
        <v>14</v>
      </c>
      <c r="F7296" s="431"/>
      <c r="G7296" s="431"/>
      <c r="H7296" s="427" t="s">
        <v>3201</v>
      </c>
      <c r="I7296" s="341" t="s">
        <v>5980</v>
      </c>
      <c r="J7296" s="430" t="str">
        <f>iferror(vlookup(H7296,Actors!$A$2:$D$472,4,false),"")</f>
        <v>Bombable Wall (Desert Colossus)</v>
      </c>
      <c r="K7296" s="427" t="s">
        <v>3135</v>
      </c>
      <c r="L7296" s="427" t="s">
        <v>2953</v>
      </c>
      <c r="M7296" s="380" t="str">
        <f>iferror(vlookup(A7296,Variables!$F$2:$G$2762,2,false),"")</f>
        <v/>
      </c>
      <c r="N7296" s="431" t="s">
        <v>1073</v>
      </c>
    </row>
    <row r="7297">
      <c r="A7297" s="426" t="s">
        <v>10461</v>
      </c>
      <c r="B7297" s="427" t="s">
        <v>570</v>
      </c>
      <c r="C7297" s="428" t="str">
        <f>iferror(vlookup(B7297,Maps!$A$2:$B$111,2,false),"")</f>
        <v>Spot 11 - Desert Colossus</v>
      </c>
      <c r="D7297" s="427" t="s">
        <v>688</v>
      </c>
      <c r="E7297" s="427" t="s">
        <v>14</v>
      </c>
      <c r="F7297" s="431"/>
      <c r="G7297" s="431"/>
      <c r="H7297" s="427" t="s">
        <v>3252</v>
      </c>
      <c r="I7297" s="341" t="s">
        <v>6076</v>
      </c>
      <c r="J7297" s="430" t="str">
        <f>iferror(vlookup(H7297,Actors!$A$2:$D$472,4,false),"")</f>
        <v>Oasis Water</v>
      </c>
      <c r="K7297" s="427" t="s">
        <v>3135</v>
      </c>
      <c r="L7297" s="427" t="s">
        <v>12</v>
      </c>
      <c r="M7297" s="380" t="str">
        <f>iferror(vlookup(A7297,Variables!$F$2:$G$2762,2,false),"")</f>
        <v>Oasis Water</v>
      </c>
      <c r="N7297" s="431" t="s">
        <v>1073</v>
      </c>
    </row>
    <row r="7298">
      <c r="A7298" s="426" t="s">
        <v>10489</v>
      </c>
      <c r="B7298" s="427" t="s">
        <v>570</v>
      </c>
      <c r="C7298" s="428" t="str">
        <f>iferror(vlookup(B7298,Maps!$A$2:$B$111,2,false),"")</f>
        <v>Spot 11 - Desert Colossus</v>
      </c>
      <c r="D7298" s="427" t="s">
        <v>688</v>
      </c>
      <c r="E7298" s="427" t="s">
        <v>14</v>
      </c>
      <c r="F7298" s="431"/>
      <c r="G7298" s="431"/>
      <c r="H7298" s="427" t="s">
        <v>82</v>
      </c>
      <c r="I7298" s="341" t="s">
        <v>4934</v>
      </c>
      <c r="J7298" s="430" t="str">
        <f>iferror(vlookup(H7298,Actors!$A$2:$D$472,4,false),"")</f>
        <v>Treasure Chest</v>
      </c>
      <c r="K7298" s="427" t="s">
        <v>110</v>
      </c>
      <c r="L7298" s="427" t="s">
        <v>10490</v>
      </c>
      <c r="M7298" s="380" t="str">
        <f>iferror(vlookup(A7298,Variables!$F$2:$G$2762,2,false),"")</f>
        <v>Large Chest - Silver Gauntlets</v>
      </c>
      <c r="N7298" s="431" t="s">
        <v>1059</v>
      </c>
    </row>
    <row r="7299">
      <c r="A7299" s="397" t="s">
        <v>7039</v>
      </c>
      <c r="B7299" s="398" t="s">
        <v>575</v>
      </c>
      <c r="C7299" s="399" t="str">
        <f>iferror(vlookup(B7299,Maps!$A$2:$B$111,2,false),"")</f>
        <v>Spot 12 - Gerudo's Fortress</v>
      </c>
      <c r="D7299" s="398" t="s">
        <v>14</v>
      </c>
      <c r="E7299" s="398" t="s">
        <v>1606</v>
      </c>
      <c r="F7299" s="400"/>
      <c r="G7299" s="400"/>
      <c r="H7299" s="398" t="s">
        <v>259</v>
      </c>
      <c r="I7299" s="401" t="s">
        <v>4990</v>
      </c>
      <c r="J7299" s="402" t="str">
        <f>iferror(vlookup(H7299,Actors!$A$2:$D$472,4,false),"")</f>
        <v>Room Transition Plane</v>
      </c>
      <c r="K7299" s="398" t="s">
        <v>21</v>
      </c>
      <c r="L7299" s="398" t="s">
        <v>3064</v>
      </c>
      <c r="M7299" s="403" t="str">
        <f>iferror(vlookup(A7299,Variables!$F$2:$G$2762,2,false),"")</f>
        <v/>
      </c>
      <c r="N7299" s="400" t="s">
        <v>1059</v>
      </c>
    </row>
    <row r="7300">
      <c r="A7300" s="375" t="s">
        <v>7343</v>
      </c>
      <c r="B7300" s="376" t="s">
        <v>575</v>
      </c>
      <c r="C7300" s="377" t="str">
        <f>iferror(vlookup(B7300,Maps!$A$2:$B$111,2,false),"")</f>
        <v>Spot 12 - Gerudo's Fortress</v>
      </c>
      <c r="D7300" s="376" t="s">
        <v>14</v>
      </c>
      <c r="E7300" s="376" t="s">
        <v>1606</v>
      </c>
      <c r="F7300" s="378"/>
      <c r="G7300" s="378"/>
      <c r="H7300" s="376" t="s">
        <v>12</v>
      </c>
      <c r="I7300" s="382" t="s">
        <v>4915</v>
      </c>
      <c r="J7300" s="383" t="str">
        <f>iferror(vlookup(H7300,Actors!$A$2:$D$472,4,false),"")</f>
        <v>Player</v>
      </c>
      <c r="K7300" s="384" t="s">
        <v>12</v>
      </c>
      <c r="L7300" s="376" t="s">
        <v>7344</v>
      </c>
      <c r="M7300" s="381" t="str">
        <f>iferror(vlookup(A7300,Variables!$F$2:$G$2762,2,false),"")</f>
        <v/>
      </c>
      <c r="N7300" s="385" t="s">
        <v>1059</v>
      </c>
    </row>
    <row r="7301">
      <c r="A7301" s="375" t="s">
        <v>9354</v>
      </c>
      <c r="B7301" s="376" t="s">
        <v>575</v>
      </c>
      <c r="C7301" s="377" t="str">
        <f>iferror(vlookup(B7301,Maps!$A$2:$B$111,2,false),"")</f>
        <v>Spot 12 - Gerudo's Fortress</v>
      </c>
      <c r="D7301" s="376" t="s">
        <v>14</v>
      </c>
      <c r="E7301" s="376" t="s">
        <v>1606</v>
      </c>
      <c r="F7301" s="378"/>
      <c r="G7301" s="378"/>
      <c r="H7301" s="376" t="s">
        <v>12</v>
      </c>
      <c r="I7301" s="382" t="s">
        <v>4915</v>
      </c>
      <c r="J7301" s="383" t="str">
        <f>iferror(vlookup(H7301,Actors!$A$2:$D$472,4,false),"")</f>
        <v>Player</v>
      </c>
      <c r="K7301" s="384" t="s">
        <v>12</v>
      </c>
      <c r="L7301" s="376" t="s">
        <v>7659</v>
      </c>
      <c r="M7301" s="381" t="str">
        <f>iferror(vlookup(A7301,Variables!$F$2:$G$2762,2,false),"")</f>
        <v/>
      </c>
      <c r="N7301" s="385" t="s">
        <v>1059</v>
      </c>
    </row>
    <row r="7302">
      <c r="A7302" s="375" t="s">
        <v>10504</v>
      </c>
      <c r="B7302" s="376" t="s">
        <v>575</v>
      </c>
      <c r="C7302" s="377" t="str">
        <f>iferror(vlookup(B7302,Maps!$A$2:$B$111,2,false),"")</f>
        <v>Spot 12 - Gerudo's Fortress</v>
      </c>
      <c r="D7302" s="376" t="s">
        <v>14</v>
      </c>
      <c r="E7302" s="376" t="s">
        <v>1606</v>
      </c>
      <c r="F7302" s="378"/>
      <c r="G7302" s="378"/>
      <c r="H7302" s="376" t="s">
        <v>12</v>
      </c>
      <c r="I7302" s="382" t="s">
        <v>4915</v>
      </c>
      <c r="J7302" s="383" t="str">
        <f>iferror(vlookup(H7302,Actors!$A$2:$D$472,4,false),"")</f>
        <v>Player</v>
      </c>
      <c r="K7302" s="384" t="s">
        <v>12</v>
      </c>
      <c r="L7302" s="376" t="s">
        <v>10505</v>
      </c>
      <c r="M7302" s="381" t="str">
        <f>iferror(vlookup(A7302,Variables!$F$2:$G$2762,2,false),"")</f>
        <v/>
      </c>
      <c r="N7302" s="385" t="s">
        <v>1059</v>
      </c>
    </row>
    <row r="7303">
      <c r="A7303" s="375" t="s">
        <v>10506</v>
      </c>
      <c r="B7303" s="376" t="s">
        <v>575</v>
      </c>
      <c r="C7303" s="377" t="str">
        <f>iferror(vlookup(B7303,Maps!$A$2:$B$111,2,false),"")</f>
        <v>Spot 12 - Gerudo's Fortress</v>
      </c>
      <c r="D7303" s="376" t="s">
        <v>14</v>
      </c>
      <c r="E7303" s="376" t="s">
        <v>1606</v>
      </c>
      <c r="F7303" s="378"/>
      <c r="G7303" s="378"/>
      <c r="H7303" s="376" t="s">
        <v>12</v>
      </c>
      <c r="I7303" s="382" t="s">
        <v>4915</v>
      </c>
      <c r="J7303" s="383" t="str">
        <f>iferror(vlookup(H7303,Actors!$A$2:$D$472,4,false),"")</f>
        <v>Player</v>
      </c>
      <c r="K7303" s="384" t="s">
        <v>12</v>
      </c>
      <c r="L7303" s="376" t="s">
        <v>9796</v>
      </c>
      <c r="M7303" s="381" t="str">
        <f>iferror(vlookup(A7303,Variables!$F$2:$G$2762,2,false),"")</f>
        <v/>
      </c>
      <c r="N7303" s="385" t="s">
        <v>1059</v>
      </c>
    </row>
    <row r="7304">
      <c r="A7304" s="375" t="s">
        <v>10507</v>
      </c>
      <c r="B7304" s="376" t="s">
        <v>575</v>
      </c>
      <c r="C7304" s="377" t="str">
        <f>iferror(vlookup(B7304,Maps!$A$2:$B$111,2,false),"")</f>
        <v>Spot 12 - Gerudo's Fortress</v>
      </c>
      <c r="D7304" s="376" t="s">
        <v>14</v>
      </c>
      <c r="E7304" s="376" t="s">
        <v>1606</v>
      </c>
      <c r="F7304" s="378"/>
      <c r="G7304" s="378"/>
      <c r="H7304" s="376" t="s">
        <v>12</v>
      </c>
      <c r="I7304" s="382" t="s">
        <v>4915</v>
      </c>
      <c r="J7304" s="383" t="str">
        <f>iferror(vlookup(H7304,Actors!$A$2:$D$472,4,false),"")</f>
        <v>Player</v>
      </c>
      <c r="K7304" s="384" t="s">
        <v>12</v>
      </c>
      <c r="L7304" s="376" t="s">
        <v>10508</v>
      </c>
      <c r="M7304" s="381" t="str">
        <f>iferror(vlookup(A7304,Variables!$F$2:$G$2762,2,false),"")</f>
        <v/>
      </c>
      <c r="N7304" s="385" t="s">
        <v>1059</v>
      </c>
    </row>
    <row r="7305">
      <c r="A7305" s="375" t="s">
        <v>10509</v>
      </c>
      <c r="B7305" s="376" t="s">
        <v>575</v>
      </c>
      <c r="C7305" s="377" t="str">
        <f>iferror(vlookup(B7305,Maps!$A$2:$B$111,2,false),"")</f>
        <v>Spot 12 - Gerudo's Fortress</v>
      </c>
      <c r="D7305" s="376" t="s">
        <v>14</v>
      </c>
      <c r="E7305" s="376" t="s">
        <v>1606</v>
      </c>
      <c r="F7305" s="378"/>
      <c r="G7305" s="378"/>
      <c r="H7305" s="376" t="s">
        <v>12</v>
      </c>
      <c r="I7305" s="382" t="s">
        <v>4915</v>
      </c>
      <c r="J7305" s="383" t="str">
        <f>iferror(vlookup(H7305,Actors!$A$2:$D$472,4,false),"")</f>
        <v>Player</v>
      </c>
      <c r="K7305" s="384" t="s">
        <v>12</v>
      </c>
      <c r="L7305" s="376" t="s">
        <v>10510</v>
      </c>
      <c r="M7305" s="381" t="str">
        <f>iferror(vlookup(A7305,Variables!$F$2:$G$2762,2,false),"")</f>
        <v/>
      </c>
      <c r="N7305" s="385" t="s">
        <v>1059</v>
      </c>
    </row>
    <row r="7306">
      <c r="A7306" s="375" t="s">
        <v>10511</v>
      </c>
      <c r="B7306" s="376" t="s">
        <v>575</v>
      </c>
      <c r="C7306" s="377" t="str">
        <f>iferror(vlookup(B7306,Maps!$A$2:$B$111,2,false),"")</f>
        <v>Spot 12 - Gerudo's Fortress</v>
      </c>
      <c r="D7306" s="376" t="s">
        <v>14</v>
      </c>
      <c r="E7306" s="376" t="s">
        <v>1606</v>
      </c>
      <c r="F7306" s="378"/>
      <c r="G7306" s="378"/>
      <c r="H7306" s="376" t="s">
        <v>12</v>
      </c>
      <c r="I7306" s="382" t="s">
        <v>4915</v>
      </c>
      <c r="J7306" s="383" t="str">
        <f>iferror(vlookup(H7306,Actors!$A$2:$D$472,4,false),"")</f>
        <v>Player</v>
      </c>
      <c r="K7306" s="384" t="s">
        <v>12</v>
      </c>
      <c r="L7306" s="376" t="s">
        <v>10512</v>
      </c>
      <c r="M7306" s="381" t="str">
        <f>iferror(vlookup(A7306,Variables!$F$2:$G$2762,2,false),"")</f>
        <v/>
      </c>
      <c r="N7306" s="385" t="s">
        <v>1059</v>
      </c>
    </row>
    <row r="7307">
      <c r="A7307" s="375" t="s">
        <v>10513</v>
      </c>
      <c r="B7307" s="376" t="s">
        <v>575</v>
      </c>
      <c r="C7307" s="377" t="str">
        <f>iferror(vlookup(B7307,Maps!$A$2:$B$111,2,false),"")</f>
        <v>Spot 12 - Gerudo's Fortress</v>
      </c>
      <c r="D7307" s="376" t="s">
        <v>14</v>
      </c>
      <c r="E7307" s="376" t="s">
        <v>1606</v>
      </c>
      <c r="F7307" s="378"/>
      <c r="G7307" s="378"/>
      <c r="H7307" s="376" t="s">
        <v>12</v>
      </c>
      <c r="I7307" s="382" t="s">
        <v>4915</v>
      </c>
      <c r="J7307" s="383" t="str">
        <f>iferror(vlookup(H7307,Actors!$A$2:$D$472,4,false),"")</f>
        <v>Player</v>
      </c>
      <c r="K7307" s="384" t="s">
        <v>12</v>
      </c>
      <c r="L7307" s="376" t="s">
        <v>9832</v>
      </c>
      <c r="M7307" s="381" t="str">
        <f>iferror(vlookup(A7307,Variables!$F$2:$G$2762,2,false),"")</f>
        <v/>
      </c>
      <c r="N7307" s="385" t="s">
        <v>1059</v>
      </c>
    </row>
    <row r="7308">
      <c r="A7308" s="375" t="s">
        <v>10514</v>
      </c>
      <c r="B7308" s="376" t="s">
        <v>575</v>
      </c>
      <c r="C7308" s="377" t="str">
        <f>iferror(vlookup(B7308,Maps!$A$2:$B$111,2,false),"")</f>
        <v>Spot 12 - Gerudo's Fortress</v>
      </c>
      <c r="D7308" s="376" t="s">
        <v>14</v>
      </c>
      <c r="E7308" s="376" t="s">
        <v>1606</v>
      </c>
      <c r="F7308" s="378"/>
      <c r="G7308" s="378"/>
      <c r="H7308" s="376" t="s">
        <v>12</v>
      </c>
      <c r="I7308" s="382" t="s">
        <v>4915</v>
      </c>
      <c r="J7308" s="383" t="str">
        <f>iferror(vlookup(H7308,Actors!$A$2:$D$472,4,false),"")</f>
        <v>Player</v>
      </c>
      <c r="K7308" s="384" t="s">
        <v>12</v>
      </c>
      <c r="L7308" s="376" t="s">
        <v>10515</v>
      </c>
      <c r="M7308" s="381" t="str">
        <f>iferror(vlookup(A7308,Variables!$F$2:$G$2762,2,false),"")</f>
        <v/>
      </c>
      <c r="N7308" s="385" t="s">
        <v>1059</v>
      </c>
    </row>
    <row r="7309">
      <c r="A7309" s="375" t="s">
        <v>10516</v>
      </c>
      <c r="B7309" s="376" t="s">
        <v>575</v>
      </c>
      <c r="C7309" s="377" t="str">
        <f>iferror(vlookup(B7309,Maps!$A$2:$B$111,2,false),"")</f>
        <v>Spot 12 - Gerudo's Fortress</v>
      </c>
      <c r="D7309" s="376" t="s">
        <v>14</v>
      </c>
      <c r="E7309" s="376" t="s">
        <v>1606</v>
      </c>
      <c r="F7309" s="378"/>
      <c r="G7309" s="378"/>
      <c r="H7309" s="376" t="s">
        <v>12</v>
      </c>
      <c r="I7309" s="382" t="s">
        <v>4915</v>
      </c>
      <c r="J7309" s="383" t="str">
        <f>iferror(vlookup(H7309,Actors!$A$2:$D$472,4,false),"")</f>
        <v>Player</v>
      </c>
      <c r="K7309" s="384" t="s">
        <v>12</v>
      </c>
      <c r="L7309" s="376" t="s">
        <v>9792</v>
      </c>
      <c r="M7309" s="381" t="str">
        <f>iferror(vlookup(A7309,Variables!$F$2:$G$2762,2,false),"")</f>
        <v/>
      </c>
      <c r="N7309" s="385" t="s">
        <v>1059</v>
      </c>
    </row>
    <row r="7310">
      <c r="A7310" s="375" t="s">
        <v>10517</v>
      </c>
      <c r="B7310" s="376" t="s">
        <v>575</v>
      </c>
      <c r="C7310" s="377" t="str">
        <f>iferror(vlookup(B7310,Maps!$A$2:$B$111,2,false),"")</f>
        <v>Spot 12 - Gerudo's Fortress</v>
      </c>
      <c r="D7310" s="376" t="s">
        <v>14</v>
      </c>
      <c r="E7310" s="376" t="s">
        <v>1606</v>
      </c>
      <c r="F7310" s="378"/>
      <c r="G7310" s="378"/>
      <c r="H7310" s="376" t="s">
        <v>12</v>
      </c>
      <c r="I7310" s="382" t="s">
        <v>4915</v>
      </c>
      <c r="J7310" s="383" t="str">
        <f>iferror(vlookup(H7310,Actors!$A$2:$D$472,4,false),"")</f>
        <v>Player</v>
      </c>
      <c r="K7310" s="384" t="s">
        <v>12</v>
      </c>
      <c r="L7310" s="376" t="s">
        <v>10518</v>
      </c>
      <c r="M7310" s="381" t="str">
        <f>iferror(vlookup(A7310,Variables!$F$2:$G$2762,2,false),"")</f>
        <v/>
      </c>
      <c r="N7310" s="385" t="s">
        <v>1059</v>
      </c>
    </row>
    <row r="7311">
      <c r="A7311" s="375" t="s">
        <v>10519</v>
      </c>
      <c r="B7311" s="376" t="s">
        <v>575</v>
      </c>
      <c r="C7311" s="377" t="str">
        <f>iferror(vlookup(B7311,Maps!$A$2:$B$111,2,false),"")</f>
        <v>Spot 12 - Gerudo's Fortress</v>
      </c>
      <c r="D7311" s="376" t="s">
        <v>14</v>
      </c>
      <c r="E7311" s="376" t="s">
        <v>1606</v>
      </c>
      <c r="F7311" s="378"/>
      <c r="G7311" s="378"/>
      <c r="H7311" s="376" t="s">
        <v>12</v>
      </c>
      <c r="I7311" s="382" t="s">
        <v>4915</v>
      </c>
      <c r="J7311" s="383" t="str">
        <f>iferror(vlookup(H7311,Actors!$A$2:$D$472,4,false),"")</f>
        <v>Player</v>
      </c>
      <c r="K7311" s="384" t="s">
        <v>12</v>
      </c>
      <c r="L7311" s="376" t="s">
        <v>10520</v>
      </c>
      <c r="M7311" s="381" t="str">
        <f>iferror(vlookup(A7311,Variables!$F$2:$G$2762,2,false),"")</f>
        <v/>
      </c>
      <c r="N7311" s="385" t="s">
        <v>1059</v>
      </c>
    </row>
    <row r="7312">
      <c r="A7312" s="375" t="s">
        <v>7042</v>
      </c>
      <c r="B7312" s="376" t="s">
        <v>575</v>
      </c>
      <c r="C7312" s="377" t="str">
        <f>iferror(vlookup(B7312,Maps!$A$2:$B$111,2,false),"")</f>
        <v>Spot 12 - Gerudo's Fortress</v>
      </c>
      <c r="D7312" s="376" t="s">
        <v>14</v>
      </c>
      <c r="E7312" s="376" t="s">
        <v>1606</v>
      </c>
      <c r="F7312" s="378"/>
      <c r="G7312" s="378"/>
      <c r="H7312" s="376" t="s">
        <v>12</v>
      </c>
      <c r="I7312" s="382" t="s">
        <v>4915</v>
      </c>
      <c r="J7312" s="383" t="str">
        <f>iferror(vlookup(H7312,Actors!$A$2:$D$472,4,false),"")</f>
        <v>Player</v>
      </c>
      <c r="K7312" s="384" t="s">
        <v>12</v>
      </c>
      <c r="L7312" s="376" t="s">
        <v>7043</v>
      </c>
      <c r="M7312" s="381" t="str">
        <f>iferror(vlookup(A7312,Variables!$F$2:$G$2762,2,false),"")</f>
        <v/>
      </c>
      <c r="N7312" s="385" t="s">
        <v>1059</v>
      </c>
    </row>
    <row r="7313">
      <c r="A7313" s="375" t="s">
        <v>10521</v>
      </c>
      <c r="B7313" s="376" t="s">
        <v>575</v>
      </c>
      <c r="C7313" s="377" t="str">
        <f>iferror(vlookup(B7313,Maps!$A$2:$B$111,2,false),"")</f>
        <v>Spot 12 - Gerudo's Fortress</v>
      </c>
      <c r="D7313" s="376" t="s">
        <v>14</v>
      </c>
      <c r="E7313" s="376" t="s">
        <v>1606</v>
      </c>
      <c r="F7313" s="378"/>
      <c r="G7313" s="378"/>
      <c r="H7313" s="376" t="s">
        <v>12</v>
      </c>
      <c r="I7313" s="382" t="s">
        <v>4915</v>
      </c>
      <c r="J7313" s="383" t="str">
        <f>iferror(vlookup(H7313,Actors!$A$2:$D$472,4,false),"")</f>
        <v>Player</v>
      </c>
      <c r="K7313" s="384" t="s">
        <v>12</v>
      </c>
      <c r="L7313" s="376" t="s">
        <v>10522</v>
      </c>
      <c r="M7313" s="381" t="str">
        <f>iferror(vlookup(A7313,Variables!$F$2:$G$2762,2,false),"")</f>
        <v/>
      </c>
      <c r="N7313" s="385" t="s">
        <v>1059</v>
      </c>
    </row>
    <row r="7314">
      <c r="A7314" s="375" t="s">
        <v>10523</v>
      </c>
      <c r="B7314" s="376" t="s">
        <v>575</v>
      </c>
      <c r="C7314" s="377" t="str">
        <f>iferror(vlookup(B7314,Maps!$A$2:$B$111,2,false),"")</f>
        <v>Spot 12 - Gerudo's Fortress</v>
      </c>
      <c r="D7314" s="376" t="s">
        <v>14</v>
      </c>
      <c r="E7314" s="376" t="s">
        <v>1606</v>
      </c>
      <c r="F7314" s="378"/>
      <c r="G7314" s="378"/>
      <c r="H7314" s="376" t="s">
        <v>12</v>
      </c>
      <c r="I7314" s="382" t="s">
        <v>4915</v>
      </c>
      <c r="J7314" s="383" t="str">
        <f>iferror(vlookup(H7314,Actors!$A$2:$D$472,4,false),"")</f>
        <v>Player</v>
      </c>
      <c r="K7314" s="384" t="s">
        <v>12</v>
      </c>
      <c r="L7314" s="376" t="s">
        <v>10524</v>
      </c>
      <c r="M7314" s="381" t="str">
        <f>iferror(vlookup(A7314,Variables!$F$2:$G$2762,2,false),"")</f>
        <v/>
      </c>
      <c r="N7314" s="385" t="s">
        <v>1059</v>
      </c>
    </row>
    <row r="7315">
      <c r="A7315" s="375" t="s">
        <v>7040</v>
      </c>
      <c r="B7315" s="376" t="s">
        <v>575</v>
      </c>
      <c r="C7315" s="377" t="str">
        <f>iferror(vlookup(B7315,Maps!$A$2:$B$111,2,false),"")</f>
        <v>Spot 12 - Gerudo's Fortress</v>
      </c>
      <c r="D7315" s="376" t="s">
        <v>14</v>
      </c>
      <c r="E7315" s="376" t="s">
        <v>1606</v>
      </c>
      <c r="F7315" s="378"/>
      <c r="G7315" s="378"/>
      <c r="H7315" s="376" t="s">
        <v>12</v>
      </c>
      <c r="I7315" s="382" t="s">
        <v>4915</v>
      </c>
      <c r="J7315" s="383" t="str">
        <f>iferror(vlookup(H7315,Actors!$A$2:$D$472,4,false),"")</f>
        <v>Player</v>
      </c>
      <c r="K7315" s="384" t="s">
        <v>12</v>
      </c>
      <c r="L7315" s="376" t="s">
        <v>7041</v>
      </c>
      <c r="M7315" s="381" t="str">
        <f>iferror(vlookup(A7315,Variables!$F$2:$G$2762,2,false),"")</f>
        <v/>
      </c>
      <c r="N7315" s="385" t="s">
        <v>1059</v>
      </c>
    </row>
    <row r="7316">
      <c r="A7316" s="375" t="s">
        <v>7042</v>
      </c>
      <c r="B7316" s="376" t="s">
        <v>575</v>
      </c>
      <c r="C7316" s="377" t="str">
        <f>iferror(vlookup(B7316,Maps!$A$2:$B$111,2,false),"")</f>
        <v>Spot 12 - Gerudo's Fortress</v>
      </c>
      <c r="D7316" s="376" t="s">
        <v>14</v>
      </c>
      <c r="E7316" s="376" t="s">
        <v>1606</v>
      </c>
      <c r="F7316" s="378"/>
      <c r="G7316" s="378"/>
      <c r="H7316" s="376" t="s">
        <v>12</v>
      </c>
      <c r="I7316" s="382" t="s">
        <v>4915</v>
      </c>
      <c r="J7316" s="383" t="str">
        <f>iferror(vlookup(H7316,Actors!$A$2:$D$472,4,false),"")</f>
        <v>Player</v>
      </c>
      <c r="K7316" s="384" t="s">
        <v>12</v>
      </c>
      <c r="L7316" s="376" t="s">
        <v>7043</v>
      </c>
      <c r="M7316" s="381" t="str">
        <f>iferror(vlookup(A7316,Variables!$F$2:$G$2762,2,false),"")</f>
        <v/>
      </c>
      <c r="N7316" s="385" t="s">
        <v>1059</v>
      </c>
    </row>
    <row r="7317">
      <c r="A7317" s="375" t="s">
        <v>7042</v>
      </c>
      <c r="B7317" s="376" t="s">
        <v>575</v>
      </c>
      <c r="C7317" s="377" t="str">
        <f>iferror(vlookup(B7317,Maps!$A$2:$B$111,2,false),"")</f>
        <v>Spot 12 - Gerudo's Fortress</v>
      </c>
      <c r="D7317" s="376" t="s">
        <v>14</v>
      </c>
      <c r="E7317" s="376" t="s">
        <v>1606</v>
      </c>
      <c r="F7317" s="378"/>
      <c r="G7317" s="378"/>
      <c r="H7317" s="376" t="s">
        <v>12</v>
      </c>
      <c r="I7317" s="382" t="s">
        <v>4915</v>
      </c>
      <c r="J7317" s="383" t="str">
        <f>iferror(vlookup(H7317,Actors!$A$2:$D$472,4,false),"")</f>
        <v>Player</v>
      </c>
      <c r="K7317" s="384" t="s">
        <v>12</v>
      </c>
      <c r="L7317" s="376" t="s">
        <v>7043</v>
      </c>
      <c r="M7317" s="381" t="str">
        <f>iferror(vlookup(A7317,Variables!$F$2:$G$2762,2,false),"")</f>
        <v/>
      </c>
      <c r="N7317" s="385" t="s">
        <v>1059</v>
      </c>
    </row>
    <row r="7318">
      <c r="A7318" s="375" t="s">
        <v>7039</v>
      </c>
      <c r="B7318" s="376" t="s">
        <v>575</v>
      </c>
      <c r="C7318" s="377" t="str">
        <f>iferror(vlookup(B7318,Maps!$A$2:$B$111,2,false),"")</f>
        <v>Spot 12 - Gerudo's Fortress</v>
      </c>
      <c r="D7318" s="376" t="s">
        <v>682</v>
      </c>
      <c r="E7318" s="376" t="s">
        <v>1606</v>
      </c>
      <c r="F7318" s="378"/>
      <c r="G7318" s="378"/>
      <c r="H7318" s="376" t="s">
        <v>259</v>
      </c>
      <c r="I7318" s="338" t="s">
        <v>4990</v>
      </c>
      <c r="J7318" s="379" t="str">
        <f>iferror(vlookup(H7318,Actors!$A$2:$D$472,4,false),"")</f>
        <v>Room Transition Plane</v>
      </c>
      <c r="K7318" s="376" t="s">
        <v>21</v>
      </c>
      <c r="L7318" s="376" t="s">
        <v>3064</v>
      </c>
      <c r="M7318" s="381" t="str">
        <f>iferror(vlookup(A7318,Variables!$F$2:$G$2762,2,false),"")</f>
        <v/>
      </c>
      <c r="N7318" s="378" t="s">
        <v>1059</v>
      </c>
    </row>
    <row r="7319">
      <c r="A7319" s="375" t="s">
        <v>7343</v>
      </c>
      <c r="B7319" s="376" t="s">
        <v>575</v>
      </c>
      <c r="C7319" s="377" t="str">
        <f>iferror(vlookup(B7319,Maps!$A$2:$B$111,2,false),"")</f>
        <v>Spot 12 - Gerudo's Fortress</v>
      </c>
      <c r="D7319" s="376" t="s">
        <v>682</v>
      </c>
      <c r="E7319" s="376" t="s">
        <v>1606</v>
      </c>
      <c r="F7319" s="378"/>
      <c r="G7319" s="378"/>
      <c r="H7319" s="376" t="s">
        <v>12</v>
      </c>
      <c r="I7319" s="382" t="s">
        <v>4915</v>
      </c>
      <c r="J7319" s="383" t="str">
        <f>iferror(vlookup(H7319,Actors!$A$2:$D$472,4,false),"")</f>
        <v>Player</v>
      </c>
      <c r="K7319" s="384" t="s">
        <v>12</v>
      </c>
      <c r="L7319" s="376" t="s">
        <v>7344</v>
      </c>
      <c r="M7319" s="381" t="str">
        <f>iferror(vlookup(A7319,Variables!$F$2:$G$2762,2,false),"")</f>
        <v/>
      </c>
      <c r="N7319" s="385" t="s">
        <v>1059</v>
      </c>
    </row>
    <row r="7320">
      <c r="A7320" s="375" t="s">
        <v>9354</v>
      </c>
      <c r="B7320" s="376" t="s">
        <v>575</v>
      </c>
      <c r="C7320" s="377" t="str">
        <f>iferror(vlookup(B7320,Maps!$A$2:$B$111,2,false),"")</f>
        <v>Spot 12 - Gerudo's Fortress</v>
      </c>
      <c r="D7320" s="376" t="s">
        <v>682</v>
      </c>
      <c r="E7320" s="376" t="s">
        <v>1606</v>
      </c>
      <c r="F7320" s="378"/>
      <c r="G7320" s="378"/>
      <c r="H7320" s="376" t="s">
        <v>12</v>
      </c>
      <c r="I7320" s="382" t="s">
        <v>4915</v>
      </c>
      <c r="J7320" s="383" t="str">
        <f>iferror(vlookup(H7320,Actors!$A$2:$D$472,4,false),"")</f>
        <v>Player</v>
      </c>
      <c r="K7320" s="384" t="s">
        <v>12</v>
      </c>
      <c r="L7320" s="376" t="s">
        <v>7659</v>
      </c>
      <c r="M7320" s="381" t="str">
        <f>iferror(vlookup(A7320,Variables!$F$2:$G$2762,2,false),"")</f>
        <v/>
      </c>
      <c r="N7320" s="385" t="s">
        <v>1059</v>
      </c>
    </row>
    <row r="7321">
      <c r="A7321" s="375" t="s">
        <v>10504</v>
      </c>
      <c r="B7321" s="376" t="s">
        <v>575</v>
      </c>
      <c r="C7321" s="377" t="str">
        <f>iferror(vlookup(B7321,Maps!$A$2:$B$111,2,false),"")</f>
        <v>Spot 12 - Gerudo's Fortress</v>
      </c>
      <c r="D7321" s="376" t="s">
        <v>682</v>
      </c>
      <c r="E7321" s="376" t="s">
        <v>1606</v>
      </c>
      <c r="F7321" s="378"/>
      <c r="G7321" s="378"/>
      <c r="H7321" s="376" t="s">
        <v>12</v>
      </c>
      <c r="I7321" s="382" t="s">
        <v>4915</v>
      </c>
      <c r="J7321" s="383" t="str">
        <f>iferror(vlookup(H7321,Actors!$A$2:$D$472,4,false),"")</f>
        <v>Player</v>
      </c>
      <c r="K7321" s="384" t="s">
        <v>12</v>
      </c>
      <c r="L7321" s="376" t="s">
        <v>10505</v>
      </c>
      <c r="M7321" s="381" t="str">
        <f>iferror(vlookup(A7321,Variables!$F$2:$G$2762,2,false),"")</f>
        <v/>
      </c>
      <c r="N7321" s="385" t="s">
        <v>1059</v>
      </c>
    </row>
    <row r="7322">
      <c r="A7322" s="375" t="s">
        <v>10506</v>
      </c>
      <c r="B7322" s="376" t="s">
        <v>575</v>
      </c>
      <c r="C7322" s="377" t="str">
        <f>iferror(vlookup(B7322,Maps!$A$2:$B$111,2,false),"")</f>
        <v>Spot 12 - Gerudo's Fortress</v>
      </c>
      <c r="D7322" s="376" t="s">
        <v>682</v>
      </c>
      <c r="E7322" s="376" t="s">
        <v>1606</v>
      </c>
      <c r="F7322" s="378"/>
      <c r="G7322" s="378"/>
      <c r="H7322" s="376" t="s">
        <v>12</v>
      </c>
      <c r="I7322" s="382" t="s">
        <v>4915</v>
      </c>
      <c r="J7322" s="383" t="str">
        <f>iferror(vlookup(H7322,Actors!$A$2:$D$472,4,false),"")</f>
        <v>Player</v>
      </c>
      <c r="K7322" s="384" t="s">
        <v>12</v>
      </c>
      <c r="L7322" s="376" t="s">
        <v>9796</v>
      </c>
      <c r="M7322" s="381" t="str">
        <f>iferror(vlookup(A7322,Variables!$F$2:$G$2762,2,false),"")</f>
        <v/>
      </c>
      <c r="N7322" s="385" t="s">
        <v>1059</v>
      </c>
    </row>
    <row r="7323">
      <c r="A7323" s="375" t="s">
        <v>10507</v>
      </c>
      <c r="B7323" s="376" t="s">
        <v>575</v>
      </c>
      <c r="C7323" s="377" t="str">
        <f>iferror(vlookup(B7323,Maps!$A$2:$B$111,2,false),"")</f>
        <v>Spot 12 - Gerudo's Fortress</v>
      </c>
      <c r="D7323" s="376" t="s">
        <v>682</v>
      </c>
      <c r="E7323" s="376" t="s">
        <v>1606</v>
      </c>
      <c r="F7323" s="378"/>
      <c r="G7323" s="378"/>
      <c r="H7323" s="376" t="s">
        <v>12</v>
      </c>
      <c r="I7323" s="382" t="s">
        <v>4915</v>
      </c>
      <c r="J7323" s="383" t="str">
        <f>iferror(vlookup(H7323,Actors!$A$2:$D$472,4,false),"")</f>
        <v>Player</v>
      </c>
      <c r="K7323" s="384" t="s">
        <v>12</v>
      </c>
      <c r="L7323" s="376" t="s">
        <v>10508</v>
      </c>
      <c r="M7323" s="381" t="str">
        <f>iferror(vlookup(A7323,Variables!$F$2:$G$2762,2,false),"")</f>
        <v/>
      </c>
      <c r="N7323" s="385" t="s">
        <v>1059</v>
      </c>
    </row>
    <row r="7324">
      <c r="A7324" s="375" t="s">
        <v>10509</v>
      </c>
      <c r="B7324" s="376" t="s">
        <v>575</v>
      </c>
      <c r="C7324" s="377" t="str">
        <f>iferror(vlookup(B7324,Maps!$A$2:$B$111,2,false),"")</f>
        <v>Spot 12 - Gerudo's Fortress</v>
      </c>
      <c r="D7324" s="376" t="s">
        <v>682</v>
      </c>
      <c r="E7324" s="376" t="s">
        <v>1606</v>
      </c>
      <c r="F7324" s="378"/>
      <c r="G7324" s="378"/>
      <c r="H7324" s="376" t="s">
        <v>12</v>
      </c>
      <c r="I7324" s="382" t="s">
        <v>4915</v>
      </c>
      <c r="J7324" s="383" t="str">
        <f>iferror(vlookup(H7324,Actors!$A$2:$D$472,4,false),"")</f>
        <v>Player</v>
      </c>
      <c r="K7324" s="384" t="s">
        <v>12</v>
      </c>
      <c r="L7324" s="376" t="s">
        <v>10510</v>
      </c>
      <c r="M7324" s="381" t="str">
        <f>iferror(vlookup(A7324,Variables!$F$2:$G$2762,2,false),"")</f>
        <v/>
      </c>
      <c r="N7324" s="385" t="s">
        <v>1059</v>
      </c>
    </row>
    <row r="7325">
      <c r="A7325" s="375" t="s">
        <v>10511</v>
      </c>
      <c r="B7325" s="376" t="s">
        <v>575</v>
      </c>
      <c r="C7325" s="377" t="str">
        <f>iferror(vlookup(B7325,Maps!$A$2:$B$111,2,false),"")</f>
        <v>Spot 12 - Gerudo's Fortress</v>
      </c>
      <c r="D7325" s="376" t="s">
        <v>682</v>
      </c>
      <c r="E7325" s="376" t="s">
        <v>1606</v>
      </c>
      <c r="F7325" s="378"/>
      <c r="G7325" s="378"/>
      <c r="H7325" s="376" t="s">
        <v>12</v>
      </c>
      <c r="I7325" s="382" t="s">
        <v>4915</v>
      </c>
      <c r="J7325" s="383" t="str">
        <f>iferror(vlookup(H7325,Actors!$A$2:$D$472,4,false),"")</f>
        <v>Player</v>
      </c>
      <c r="K7325" s="384" t="s">
        <v>12</v>
      </c>
      <c r="L7325" s="376" t="s">
        <v>10512</v>
      </c>
      <c r="M7325" s="381" t="str">
        <f>iferror(vlookup(A7325,Variables!$F$2:$G$2762,2,false),"")</f>
        <v/>
      </c>
      <c r="N7325" s="385" t="s">
        <v>1059</v>
      </c>
    </row>
    <row r="7326">
      <c r="A7326" s="375" t="s">
        <v>10513</v>
      </c>
      <c r="B7326" s="376" t="s">
        <v>575</v>
      </c>
      <c r="C7326" s="377" t="str">
        <f>iferror(vlookup(B7326,Maps!$A$2:$B$111,2,false),"")</f>
        <v>Spot 12 - Gerudo's Fortress</v>
      </c>
      <c r="D7326" s="376" t="s">
        <v>682</v>
      </c>
      <c r="E7326" s="376" t="s">
        <v>1606</v>
      </c>
      <c r="F7326" s="378"/>
      <c r="G7326" s="378"/>
      <c r="H7326" s="376" t="s">
        <v>12</v>
      </c>
      <c r="I7326" s="382" t="s">
        <v>4915</v>
      </c>
      <c r="J7326" s="383" t="str">
        <f>iferror(vlookup(H7326,Actors!$A$2:$D$472,4,false),"")</f>
        <v>Player</v>
      </c>
      <c r="K7326" s="384" t="s">
        <v>12</v>
      </c>
      <c r="L7326" s="376" t="s">
        <v>9832</v>
      </c>
      <c r="M7326" s="381" t="str">
        <f>iferror(vlookup(A7326,Variables!$F$2:$G$2762,2,false),"")</f>
        <v/>
      </c>
      <c r="N7326" s="385" t="s">
        <v>1059</v>
      </c>
    </row>
    <row r="7327">
      <c r="A7327" s="375" t="s">
        <v>10514</v>
      </c>
      <c r="B7327" s="376" t="s">
        <v>575</v>
      </c>
      <c r="C7327" s="377" t="str">
        <f>iferror(vlookup(B7327,Maps!$A$2:$B$111,2,false),"")</f>
        <v>Spot 12 - Gerudo's Fortress</v>
      </c>
      <c r="D7327" s="376" t="s">
        <v>682</v>
      </c>
      <c r="E7327" s="376" t="s">
        <v>1606</v>
      </c>
      <c r="F7327" s="378"/>
      <c r="G7327" s="378"/>
      <c r="H7327" s="376" t="s">
        <v>12</v>
      </c>
      <c r="I7327" s="382" t="s">
        <v>4915</v>
      </c>
      <c r="J7327" s="383" t="str">
        <f>iferror(vlookup(H7327,Actors!$A$2:$D$472,4,false),"")</f>
        <v>Player</v>
      </c>
      <c r="K7327" s="384" t="s">
        <v>12</v>
      </c>
      <c r="L7327" s="376" t="s">
        <v>10515</v>
      </c>
      <c r="M7327" s="381" t="str">
        <f>iferror(vlookup(A7327,Variables!$F$2:$G$2762,2,false),"")</f>
        <v/>
      </c>
      <c r="N7327" s="385" t="s">
        <v>1059</v>
      </c>
    </row>
    <row r="7328">
      <c r="A7328" s="375" t="s">
        <v>10516</v>
      </c>
      <c r="B7328" s="376" t="s">
        <v>575</v>
      </c>
      <c r="C7328" s="377" t="str">
        <f>iferror(vlookup(B7328,Maps!$A$2:$B$111,2,false),"")</f>
        <v>Spot 12 - Gerudo's Fortress</v>
      </c>
      <c r="D7328" s="376" t="s">
        <v>682</v>
      </c>
      <c r="E7328" s="376" t="s">
        <v>1606</v>
      </c>
      <c r="F7328" s="378"/>
      <c r="G7328" s="378"/>
      <c r="H7328" s="376" t="s">
        <v>12</v>
      </c>
      <c r="I7328" s="382" t="s">
        <v>4915</v>
      </c>
      <c r="J7328" s="383" t="str">
        <f>iferror(vlookup(H7328,Actors!$A$2:$D$472,4,false),"")</f>
        <v>Player</v>
      </c>
      <c r="K7328" s="384" t="s">
        <v>12</v>
      </c>
      <c r="L7328" s="376" t="s">
        <v>9792</v>
      </c>
      <c r="M7328" s="381" t="str">
        <f>iferror(vlookup(A7328,Variables!$F$2:$G$2762,2,false),"")</f>
        <v/>
      </c>
      <c r="N7328" s="385" t="s">
        <v>1059</v>
      </c>
    </row>
    <row r="7329">
      <c r="A7329" s="375" t="s">
        <v>10517</v>
      </c>
      <c r="B7329" s="376" t="s">
        <v>575</v>
      </c>
      <c r="C7329" s="377" t="str">
        <f>iferror(vlookup(B7329,Maps!$A$2:$B$111,2,false),"")</f>
        <v>Spot 12 - Gerudo's Fortress</v>
      </c>
      <c r="D7329" s="376" t="s">
        <v>682</v>
      </c>
      <c r="E7329" s="376" t="s">
        <v>1606</v>
      </c>
      <c r="F7329" s="378"/>
      <c r="G7329" s="378"/>
      <c r="H7329" s="376" t="s">
        <v>12</v>
      </c>
      <c r="I7329" s="382" t="s">
        <v>4915</v>
      </c>
      <c r="J7329" s="383" t="str">
        <f>iferror(vlookup(H7329,Actors!$A$2:$D$472,4,false),"")</f>
        <v>Player</v>
      </c>
      <c r="K7329" s="384" t="s">
        <v>12</v>
      </c>
      <c r="L7329" s="376" t="s">
        <v>10518</v>
      </c>
      <c r="M7329" s="381" t="str">
        <f>iferror(vlookup(A7329,Variables!$F$2:$G$2762,2,false),"")</f>
        <v/>
      </c>
      <c r="N7329" s="385" t="s">
        <v>1059</v>
      </c>
    </row>
    <row r="7330">
      <c r="A7330" s="375" t="s">
        <v>10519</v>
      </c>
      <c r="B7330" s="376" t="s">
        <v>575</v>
      </c>
      <c r="C7330" s="377" t="str">
        <f>iferror(vlookup(B7330,Maps!$A$2:$B$111,2,false),"")</f>
        <v>Spot 12 - Gerudo's Fortress</v>
      </c>
      <c r="D7330" s="376" t="s">
        <v>682</v>
      </c>
      <c r="E7330" s="376" t="s">
        <v>1606</v>
      </c>
      <c r="F7330" s="378"/>
      <c r="G7330" s="378"/>
      <c r="H7330" s="376" t="s">
        <v>12</v>
      </c>
      <c r="I7330" s="382" t="s">
        <v>4915</v>
      </c>
      <c r="J7330" s="383" t="str">
        <f>iferror(vlookup(H7330,Actors!$A$2:$D$472,4,false),"")</f>
        <v>Player</v>
      </c>
      <c r="K7330" s="384" t="s">
        <v>12</v>
      </c>
      <c r="L7330" s="376" t="s">
        <v>10520</v>
      </c>
      <c r="M7330" s="381" t="str">
        <f>iferror(vlookup(A7330,Variables!$F$2:$G$2762,2,false),"")</f>
        <v/>
      </c>
      <c r="N7330" s="385" t="s">
        <v>1059</v>
      </c>
    </row>
    <row r="7331">
      <c r="A7331" s="375" t="s">
        <v>7042</v>
      </c>
      <c r="B7331" s="376" t="s">
        <v>575</v>
      </c>
      <c r="C7331" s="377" t="str">
        <f>iferror(vlookup(B7331,Maps!$A$2:$B$111,2,false),"")</f>
        <v>Spot 12 - Gerudo's Fortress</v>
      </c>
      <c r="D7331" s="376" t="s">
        <v>682</v>
      </c>
      <c r="E7331" s="376" t="s">
        <v>1606</v>
      </c>
      <c r="F7331" s="378"/>
      <c r="G7331" s="378"/>
      <c r="H7331" s="376" t="s">
        <v>12</v>
      </c>
      <c r="I7331" s="382" t="s">
        <v>4915</v>
      </c>
      <c r="J7331" s="383" t="str">
        <f>iferror(vlookup(H7331,Actors!$A$2:$D$472,4,false),"")</f>
        <v>Player</v>
      </c>
      <c r="K7331" s="384" t="s">
        <v>12</v>
      </c>
      <c r="L7331" s="376" t="s">
        <v>7043</v>
      </c>
      <c r="M7331" s="381" t="str">
        <f>iferror(vlookup(A7331,Variables!$F$2:$G$2762,2,false),"")</f>
        <v/>
      </c>
      <c r="N7331" s="385" t="s">
        <v>1059</v>
      </c>
    </row>
    <row r="7332">
      <c r="A7332" s="375" t="s">
        <v>10521</v>
      </c>
      <c r="B7332" s="376" t="s">
        <v>575</v>
      </c>
      <c r="C7332" s="377" t="str">
        <f>iferror(vlookup(B7332,Maps!$A$2:$B$111,2,false),"")</f>
        <v>Spot 12 - Gerudo's Fortress</v>
      </c>
      <c r="D7332" s="376" t="s">
        <v>682</v>
      </c>
      <c r="E7332" s="376" t="s">
        <v>1606</v>
      </c>
      <c r="F7332" s="378"/>
      <c r="G7332" s="378"/>
      <c r="H7332" s="376" t="s">
        <v>12</v>
      </c>
      <c r="I7332" s="382" t="s">
        <v>4915</v>
      </c>
      <c r="J7332" s="383" t="str">
        <f>iferror(vlookup(H7332,Actors!$A$2:$D$472,4,false),"")</f>
        <v>Player</v>
      </c>
      <c r="K7332" s="384" t="s">
        <v>12</v>
      </c>
      <c r="L7332" s="376" t="s">
        <v>10522</v>
      </c>
      <c r="M7332" s="381" t="str">
        <f>iferror(vlookup(A7332,Variables!$F$2:$G$2762,2,false),"")</f>
        <v/>
      </c>
      <c r="N7332" s="385" t="s">
        <v>1059</v>
      </c>
    </row>
    <row r="7333">
      <c r="A7333" s="375" t="s">
        <v>10523</v>
      </c>
      <c r="B7333" s="376" t="s">
        <v>575</v>
      </c>
      <c r="C7333" s="377" t="str">
        <f>iferror(vlookup(B7333,Maps!$A$2:$B$111,2,false),"")</f>
        <v>Spot 12 - Gerudo's Fortress</v>
      </c>
      <c r="D7333" s="376" t="s">
        <v>682</v>
      </c>
      <c r="E7333" s="376" t="s">
        <v>1606</v>
      </c>
      <c r="F7333" s="378"/>
      <c r="G7333" s="378"/>
      <c r="H7333" s="376" t="s">
        <v>12</v>
      </c>
      <c r="I7333" s="382" t="s">
        <v>4915</v>
      </c>
      <c r="J7333" s="383" t="str">
        <f>iferror(vlookup(H7333,Actors!$A$2:$D$472,4,false),"")</f>
        <v>Player</v>
      </c>
      <c r="K7333" s="384" t="s">
        <v>12</v>
      </c>
      <c r="L7333" s="376" t="s">
        <v>10524</v>
      </c>
      <c r="M7333" s="381" t="str">
        <f>iferror(vlookup(A7333,Variables!$F$2:$G$2762,2,false),"")</f>
        <v/>
      </c>
      <c r="N7333" s="385" t="s">
        <v>1059</v>
      </c>
    </row>
    <row r="7334">
      <c r="A7334" s="375" t="s">
        <v>7040</v>
      </c>
      <c r="B7334" s="376" t="s">
        <v>575</v>
      </c>
      <c r="C7334" s="377" t="str">
        <f>iferror(vlookup(B7334,Maps!$A$2:$B$111,2,false),"")</f>
        <v>Spot 12 - Gerudo's Fortress</v>
      </c>
      <c r="D7334" s="376" t="s">
        <v>682</v>
      </c>
      <c r="E7334" s="376" t="s">
        <v>1606</v>
      </c>
      <c r="F7334" s="378"/>
      <c r="G7334" s="378"/>
      <c r="H7334" s="376" t="s">
        <v>12</v>
      </c>
      <c r="I7334" s="382" t="s">
        <v>4915</v>
      </c>
      <c r="J7334" s="383" t="str">
        <f>iferror(vlookup(H7334,Actors!$A$2:$D$472,4,false),"")</f>
        <v>Player</v>
      </c>
      <c r="K7334" s="384" t="s">
        <v>12</v>
      </c>
      <c r="L7334" s="376" t="s">
        <v>7041</v>
      </c>
      <c r="M7334" s="381" t="str">
        <f>iferror(vlookup(A7334,Variables!$F$2:$G$2762,2,false),"")</f>
        <v/>
      </c>
      <c r="N7334" s="385" t="s">
        <v>1059</v>
      </c>
    </row>
    <row r="7335">
      <c r="A7335" s="375" t="s">
        <v>7042</v>
      </c>
      <c r="B7335" s="376" t="s">
        <v>575</v>
      </c>
      <c r="C7335" s="377" t="str">
        <f>iferror(vlookup(B7335,Maps!$A$2:$B$111,2,false),"")</f>
        <v>Spot 12 - Gerudo's Fortress</v>
      </c>
      <c r="D7335" s="376" t="s">
        <v>682</v>
      </c>
      <c r="E7335" s="376" t="s">
        <v>1606</v>
      </c>
      <c r="F7335" s="378"/>
      <c r="G7335" s="378"/>
      <c r="H7335" s="376" t="s">
        <v>12</v>
      </c>
      <c r="I7335" s="382" t="s">
        <v>4915</v>
      </c>
      <c r="J7335" s="383" t="str">
        <f>iferror(vlookup(H7335,Actors!$A$2:$D$472,4,false),"")</f>
        <v>Player</v>
      </c>
      <c r="K7335" s="384" t="s">
        <v>12</v>
      </c>
      <c r="L7335" s="376" t="s">
        <v>7043</v>
      </c>
      <c r="M7335" s="381" t="str">
        <f>iferror(vlookup(A7335,Variables!$F$2:$G$2762,2,false),"")</f>
        <v/>
      </c>
      <c r="N7335" s="385" t="s">
        <v>1059</v>
      </c>
    </row>
    <row r="7336">
      <c r="A7336" s="375" t="s">
        <v>7042</v>
      </c>
      <c r="B7336" s="376" t="s">
        <v>575</v>
      </c>
      <c r="C7336" s="377" t="str">
        <f>iferror(vlookup(B7336,Maps!$A$2:$B$111,2,false),"")</f>
        <v>Spot 12 - Gerudo's Fortress</v>
      </c>
      <c r="D7336" s="376" t="s">
        <v>682</v>
      </c>
      <c r="E7336" s="376" t="s">
        <v>1606</v>
      </c>
      <c r="F7336" s="378"/>
      <c r="G7336" s="378"/>
      <c r="H7336" s="376" t="s">
        <v>12</v>
      </c>
      <c r="I7336" s="382" t="s">
        <v>4915</v>
      </c>
      <c r="J7336" s="383" t="str">
        <f>iferror(vlookup(H7336,Actors!$A$2:$D$472,4,false),"")</f>
        <v>Player</v>
      </c>
      <c r="K7336" s="384" t="s">
        <v>12</v>
      </c>
      <c r="L7336" s="376" t="s">
        <v>7043</v>
      </c>
      <c r="M7336" s="381" t="str">
        <f>iferror(vlookup(A7336,Variables!$F$2:$G$2762,2,false),"")</f>
        <v/>
      </c>
      <c r="N7336" s="385" t="s">
        <v>1059</v>
      </c>
    </row>
    <row r="7337">
      <c r="A7337" s="375" t="s">
        <v>7042</v>
      </c>
      <c r="B7337" s="376" t="s">
        <v>575</v>
      </c>
      <c r="C7337" s="377" t="str">
        <f>iferror(vlookup(B7337,Maps!$A$2:$B$111,2,false),"")</f>
        <v>Spot 12 - Gerudo's Fortress</v>
      </c>
      <c r="D7337" s="376" t="s">
        <v>682</v>
      </c>
      <c r="E7337" s="376" t="s">
        <v>1606</v>
      </c>
      <c r="F7337" s="378"/>
      <c r="G7337" s="378"/>
      <c r="H7337" s="376" t="s">
        <v>12</v>
      </c>
      <c r="I7337" s="382" t="s">
        <v>4915</v>
      </c>
      <c r="J7337" s="383" t="str">
        <f>iferror(vlookup(H7337,Actors!$A$2:$D$472,4,false),"")</f>
        <v>Player</v>
      </c>
      <c r="K7337" s="384" t="s">
        <v>12</v>
      </c>
      <c r="L7337" s="376" t="s">
        <v>7043</v>
      </c>
      <c r="M7337" s="381" t="str">
        <f>iferror(vlookup(A7337,Variables!$F$2:$G$2762,2,false),"")</f>
        <v/>
      </c>
      <c r="N7337" s="385" t="s">
        <v>1059</v>
      </c>
    </row>
    <row r="7338">
      <c r="A7338" s="375" t="s">
        <v>7039</v>
      </c>
      <c r="B7338" s="376" t="s">
        <v>575</v>
      </c>
      <c r="C7338" s="377" t="str">
        <f>iferror(vlookup(B7338,Maps!$A$2:$B$111,2,false),"")</f>
        <v>Spot 12 - Gerudo's Fortress</v>
      </c>
      <c r="D7338" s="376" t="s">
        <v>684</v>
      </c>
      <c r="E7338" s="376" t="s">
        <v>1606</v>
      </c>
      <c r="F7338" s="378"/>
      <c r="G7338" s="378"/>
      <c r="H7338" s="376" t="s">
        <v>259</v>
      </c>
      <c r="I7338" s="338" t="s">
        <v>4990</v>
      </c>
      <c r="J7338" s="379" t="str">
        <f>iferror(vlookup(H7338,Actors!$A$2:$D$472,4,false),"")</f>
        <v>Room Transition Plane</v>
      </c>
      <c r="K7338" s="376" t="s">
        <v>21</v>
      </c>
      <c r="L7338" s="376" t="s">
        <v>3064</v>
      </c>
      <c r="M7338" s="381" t="str">
        <f>iferror(vlookup(A7338,Variables!$F$2:$G$2762,2,false),"")</f>
        <v/>
      </c>
      <c r="N7338" s="378" t="s">
        <v>1059</v>
      </c>
    </row>
    <row r="7339">
      <c r="A7339" s="375" t="s">
        <v>7343</v>
      </c>
      <c r="B7339" s="376" t="s">
        <v>575</v>
      </c>
      <c r="C7339" s="377" t="str">
        <f>iferror(vlookup(B7339,Maps!$A$2:$B$111,2,false),"")</f>
        <v>Spot 12 - Gerudo's Fortress</v>
      </c>
      <c r="D7339" s="376" t="s">
        <v>684</v>
      </c>
      <c r="E7339" s="376" t="s">
        <v>1606</v>
      </c>
      <c r="F7339" s="378"/>
      <c r="G7339" s="378"/>
      <c r="H7339" s="376" t="s">
        <v>12</v>
      </c>
      <c r="I7339" s="382" t="s">
        <v>4915</v>
      </c>
      <c r="J7339" s="383" t="str">
        <f>iferror(vlookup(H7339,Actors!$A$2:$D$472,4,false),"")</f>
        <v>Player</v>
      </c>
      <c r="K7339" s="384" t="s">
        <v>12</v>
      </c>
      <c r="L7339" s="376" t="s">
        <v>7344</v>
      </c>
      <c r="M7339" s="381" t="str">
        <f>iferror(vlookup(A7339,Variables!$F$2:$G$2762,2,false),"")</f>
        <v/>
      </c>
      <c r="N7339" s="385" t="s">
        <v>1059</v>
      </c>
    </row>
    <row r="7340">
      <c r="A7340" s="375" t="s">
        <v>9354</v>
      </c>
      <c r="B7340" s="376" t="s">
        <v>575</v>
      </c>
      <c r="C7340" s="377" t="str">
        <f>iferror(vlookup(B7340,Maps!$A$2:$B$111,2,false),"")</f>
        <v>Spot 12 - Gerudo's Fortress</v>
      </c>
      <c r="D7340" s="376" t="s">
        <v>684</v>
      </c>
      <c r="E7340" s="376" t="s">
        <v>1606</v>
      </c>
      <c r="F7340" s="378"/>
      <c r="G7340" s="378"/>
      <c r="H7340" s="376" t="s">
        <v>12</v>
      </c>
      <c r="I7340" s="382" t="s">
        <v>4915</v>
      </c>
      <c r="J7340" s="383" t="str">
        <f>iferror(vlookup(H7340,Actors!$A$2:$D$472,4,false),"")</f>
        <v>Player</v>
      </c>
      <c r="K7340" s="384" t="s">
        <v>12</v>
      </c>
      <c r="L7340" s="376" t="s">
        <v>7659</v>
      </c>
      <c r="M7340" s="381" t="str">
        <f>iferror(vlookup(A7340,Variables!$F$2:$G$2762,2,false),"")</f>
        <v/>
      </c>
      <c r="N7340" s="385" t="s">
        <v>1059</v>
      </c>
    </row>
    <row r="7341">
      <c r="A7341" s="375" t="s">
        <v>10504</v>
      </c>
      <c r="B7341" s="376" t="s">
        <v>575</v>
      </c>
      <c r="C7341" s="377" t="str">
        <f>iferror(vlookup(B7341,Maps!$A$2:$B$111,2,false),"")</f>
        <v>Spot 12 - Gerudo's Fortress</v>
      </c>
      <c r="D7341" s="376" t="s">
        <v>684</v>
      </c>
      <c r="E7341" s="376" t="s">
        <v>1606</v>
      </c>
      <c r="F7341" s="378"/>
      <c r="G7341" s="378"/>
      <c r="H7341" s="376" t="s">
        <v>12</v>
      </c>
      <c r="I7341" s="382" t="s">
        <v>4915</v>
      </c>
      <c r="J7341" s="383" t="str">
        <f>iferror(vlookup(H7341,Actors!$A$2:$D$472,4,false),"")</f>
        <v>Player</v>
      </c>
      <c r="K7341" s="384" t="s">
        <v>12</v>
      </c>
      <c r="L7341" s="376" t="s">
        <v>10505</v>
      </c>
      <c r="M7341" s="381" t="str">
        <f>iferror(vlookup(A7341,Variables!$F$2:$G$2762,2,false),"")</f>
        <v/>
      </c>
      <c r="N7341" s="385" t="s">
        <v>1059</v>
      </c>
    </row>
    <row r="7342">
      <c r="A7342" s="375" t="s">
        <v>10506</v>
      </c>
      <c r="B7342" s="376" t="s">
        <v>575</v>
      </c>
      <c r="C7342" s="377" t="str">
        <f>iferror(vlookup(B7342,Maps!$A$2:$B$111,2,false),"")</f>
        <v>Spot 12 - Gerudo's Fortress</v>
      </c>
      <c r="D7342" s="376" t="s">
        <v>684</v>
      </c>
      <c r="E7342" s="376" t="s">
        <v>1606</v>
      </c>
      <c r="F7342" s="378"/>
      <c r="G7342" s="378"/>
      <c r="H7342" s="376" t="s">
        <v>12</v>
      </c>
      <c r="I7342" s="382" t="s">
        <v>4915</v>
      </c>
      <c r="J7342" s="383" t="str">
        <f>iferror(vlookup(H7342,Actors!$A$2:$D$472,4,false),"")</f>
        <v>Player</v>
      </c>
      <c r="K7342" s="384" t="s">
        <v>12</v>
      </c>
      <c r="L7342" s="376" t="s">
        <v>9796</v>
      </c>
      <c r="M7342" s="381" t="str">
        <f>iferror(vlookup(A7342,Variables!$F$2:$G$2762,2,false),"")</f>
        <v/>
      </c>
      <c r="N7342" s="385" t="s">
        <v>1059</v>
      </c>
    </row>
    <row r="7343">
      <c r="A7343" s="375" t="s">
        <v>10507</v>
      </c>
      <c r="B7343" s="376" t="s">
        <v>575</v>
      </c>
      <c r="C7343" s="377" t="str">
        <f>iferror(vlookup(B7343,Maps!$A$2:$B$111,2,false),"")</f>
        <v>Spot 12 - Gerudo's Fortress</v>
      </c>
      <c r="D7343" s="376" t="s">
        <v>684</v>
      </c>
      <c r="E7343" s="376" t="s">
        <v>1606</v>
      </c>
      <c r="F7343" s="378"/>
      <c r="G7343" s="378"/>
      <c r="H7343" s="376" t="s">
        <v>12</v>
      </c>
      <c r="I7343" s="382" t="s">
        <v>4915</v>
      </c>
      <c r="J7343" s="383" t="str">
        <f>iferror(vlookup(H7343,Actors!$A$2:$D$472,4,false),"")</f>
        <v>Player</v>
      </c>
      <c r="K7343" s="384" t="s">
        <v>12</v>
      </c>
      <c r="L7343" s="376" t="s">
        <v>10508</v>
      </c>
      <c r="M7343" s="381" t="str">
        <f>iferror(vlookup(A7343,Variables!$F$2:$G$2762,2,false),"")</f>
        <v/>
      </c>
      <c r="N7343" s="385" t="s">
        <v>1059</v>
      </c>
    </row>
    <row r="7344">
      <c r="A7344" s="375" t="s">
        <v>10509</v>
      </c>
      <c r="B7344" s="376" t="s">
        <v>575</v>
      </c>
      <c r="C7344" s="377" t="str">
        <f>iferror(vlookup(B7344,Maps!$A$2:$B$111,2,false),"")</f>
        <v>Spot 12 - Gerudo's Fortress</v>
      </c>
      <c r="D7344" s="376" t="s">
        <v>684</v>
      </c>
      <c r="E7344" s="376" t="s">
        <v>1606</v>
      </c>
      <c r="F7344" s="378"/>
      <c r="G7344" s="378"/>
      <c r="H7344" s="376" t="s">
        <v>12</v>
      </c>
      <c r="I7344" s="382" t="s">
        <v>4915</v>
      </c>
      <c r="J7344" s="383" t="str">
        <f>iferror(vlookup(H7344,Actors!$A$2:$D$472,4,false),"")</f>
        <v>Player</v>
      </c>
      <c r="K7344" s="384" t="s">
        <v>12</v>
      </c>
      <c r="L7344" s="376" t="s">
        <v>10510</v>
      </c>
      <c r="M7344" s="381" t="str">
        <f>iferror(vlookup(A7344,Variables!$F$2:$G$2762,2,false),"")</f>
        <v/>
      </c>
      <c r="N7344" s="385" t="s">
        <v>1059</v>
      </c>
    </row>
    <row r="7345">
      <c r="A7345" s="375" t="s">
        <v>10511</v>
      </c>
      <c r="B7345" s="376" t="s">
        <v>575</v>
      </c>
      <c r="C7345" s="377" t="str">
        <f>iferror(vlookup(B7345,Maps!$A$2:$B$111,2,false),"")</f>
        <v>Spot 12 - Gerudo's Fortress</v>
      </c>
      <c r="D7345" s="376" t="s">
        <v>684</v>
      </c>
      <c r="E7345" s="376" t="s">
        <v>1606</v>
      </c>
      <c r="F7345" s="378"/>
      <c r="G7345" s="378"/>
      <c r="H7345" s="376" t="s">
        <v>12</v>
      </c>
      <c r="I7345" s="382" t="s">
        <v>4915</v>
      </c>
      <c r="J7345" s="383" t="str">
        <f>iferror(vlookup(H7345,Actors!$A$2:$D$472,4,false),"")</f>
        <v>Player</v>
      </c>
      <c r="K7345" s="384" t="s">
        <v>12</v>
      </c>
      <c r="L7345" s="376" t="s">
        <v>10512</v>
      </c>
      <c r="M7345" s="381" t="str">
        <f>iferror(vlookup(A7345,Variables!$F$2:$G$2762,2,false),"")</f>
        <v/>
      </c>
      <c r="N7345" s="385" t="s">
        <v>1059</v>
      </c>
    </row>
    <row r="7346">
      <c r="A7346" s="375" t="s">
        <v>10513</v>
      </c>
      <c r="B7346" s="376" t="s">
        <v>575</v>
      </c>
      <c r="C7346" s="377" t="str">
        <f>iferror(vlookup(B7346,Maps!$A$2:$B$111,2,false),"")</f>
        <v>Spot 12 - Gerudo's Fortress</v>
      </c>
      <c r="D7346" s="376" t="s">
        <v>684</v>
      </c>
      <c r="E7346" s="376" t="s">
        <v>1606</v>
      </c>
      <c r="F7346" s="378"/>
      <c r="G7346" s="378"/>
      <c r="H7346" s="376" t="s">
        <v>12</v>
      </c>
      <c r="I7346" s="382" t="s">
        <v>4915</v>
      </c>
      <c r="J7346" s="383" t="str">
        <f>iferror(vlookup(H7346,Actors!$A$2:$D$472,4,false),"")</f>
        <v>Player</v>
      </c>
      <c r="K7346" s="384" t="s">
        <v>12</v>
      </c>
      <c r="L7346" s="376" t="s">
        <v>9832</v>
      </c>
      <c r="M7346" s="381" t="str">
        <f>iferror(vlookup(A7346,Variables!$F$2:$G$2762,2,false),"")</f>
        <v/>
      </c>
      <c r="N7346" s="385" t="s">
        <v>1059</v>
      </c>
    </row>
    <row r="7347">
      <c r="A7347" s="375" t="s">
        <v>10514</v>
      </c>
      <c r="B7347" s="376" t="s">
        <v>575</v>
      </c>
      <c r="C7347" s="377" t="str">
        <f>iferror(vlookup(B7347,Maps!$A$2:$B$111,2,false),"")</f>
        <v>Spot 12 - Gerudo's Fortress</v>
      </c>
      <c r="D7347" s="376" t="s">
        <v>684</v>
      </c>
      <c r="E7347" s="376" t="s">
        <v>1606</v>
      </c>
      <c r="F7347" s="378"/>
      <c r="G7347" s="378"/>
      <c r="H7347" s="376" t="s">
        <v>12</v>
      </c>
      <c r="I7347" s="382" t="s">
        <v>4915</v>
      </c>
      <c r="J7347" s="383" t="str">
        <f>iferror(vlookup(H7347,Actors!$A$2:$D$472,4,false),"")</f>
        <v>Player</v>
      </c>
      <c r="K7347" s="384" t="s">
        <v>12</v>
      </c>
      <c r="L7347" s="376" t="s">
        <v>10515</v>
      </c>
      <c r="M7347" s="381" t="str">
        <f>iferror(vlookup(A7347,Variables!$F$2:$G$2762,2,false),"")</f>
        <v/>
      </c>
      <c r="N7347" s="385" t="s">
        <v>1059</v>
      </c>
    </row>
    <row r="7348">
      <c r="A7348" s="375" t="s">
        <v>10516</v>
      </c>
      <c r="B7348" s="376" t="s">
        <v>575</v>
      </c>
      <c r="C7348" s="377" t="str">
        <f>iferror(vlookup(B7348,Maps!$A$2:$B$111,2,false),"")</f>
        <v>Spot 12 - Gerudo's Fortress</v>
      </c>
      <c r="D7348" s="376" t="s">
        <v>684</v>
      </c>
      <c r="E7348" s="376" t="s">
        <v>1606</v>
      </c>
      <c r="F7348" s="378"/>
      <c r="G7348" s="378"/>
      <c r="H7348" s="376" t="s">
        <v>12</v>
      </c>
      <c r="I7348" s="382" t="s">
        <v>4915</v>
      </c>
      <c r="J7348" s="383" t="str">
        <f>iferror(vlookup(H7348,Actors!$A$2:$D$472,4,false),"")</f>
        <v>Player</v>
      </c>
      <c r="K7348" s="384" t="s">
        <v>12</v>
      </c>
      <c r="L7348" s="376" t="s">
        <v>9792</v>
      </c>
      <c r="M7348" s="381" t="str">
        <f>iferror(vlookup(A7348,Variables!$F$2:$G$2762,2,false),"")</f>
        <v/>
      </c>
      <c r="N7348" s="385" t="s">
        <v>1059</v>
      </c>
    </row>
    <row r="7349">
      <c r="A7349" s="375" t="s">
        <v>10517</v>
      </c>
      <c r="B7349" s="376" t="s">
        <v>575</v>
      </c>
      <c r="C7349" s="377" t="str">
        <f>iferror(vlookup(B7349,Maps!$A$2:$B$111,2,false),"")</f>
        <v>Spot 12 - Gerudo's Fortress</v>
      </c>
      <c r="D7349" s="376" t="s">
        <v>684</v>
      </c>
      <c r="E7349" s="376" t="s">
        <v>1606</v>
      </c>
      <c r="F7349" s="378"/>
      <c r="G7349" s="378"/>
      <c r="H7349" s="376" t="s">
        <v>12</v>
      </c>
      <c r="I7349" s="382" t="s">
        <v>4915</v>
      </c>
      <c r="J7349" s="383" t="str">
        <f>iferror(vlookup(H7349,Actors!$A$2:$D$472,4,false),"")</f>
        <v>Player</v>
      </c>
      <c r="K7349" s="384" t="s">
        <v>12</v>
      </c>
      <c r="L7349" s="376" t="s">
        <v>10518</v>
      </c>
      <c r="M7349" s="381" t="str">
        <f>iferror(vlookup(A7349,Variables!$F$2:$G$2762,2,false),"")</f>
        <v/>
      </c>
      <c r="N7349" s="385" t="s">
        <v>1059</v>
      </c>
    </row>
    <row r="7350">
      <c r="A7350" s="375" t="s">
        <v>10519</v>
      </c>
      <c r="B7350" s="376" t="s">
        <v>575</v>
      </c>
      <c r="C7350" s="377" t="str">
        <f>iferror(vlookup(B7350,Maps!$A$2:$B$111,2,false),"")</f>
        <v>Spot 12 - Gerudo's Fortress</v>
      </c>
      <c r="D7350" s="376" t="s">
        <v>684</v>
      </c>
      <c r="E7350" s="376" t="s">
        <v>1606</v>
      </c>
      <c r="F7350" s="378"/>
      <c r="G7350" s="378"/>
      <c r="H7350" s="376" t="s">
        <v>12</v>
      </c>
      <c r="I7350" s="382" t="s">
        <v>4915</v>
      </c>
      <c r="J7350" s="383" t="str">
        <f>iferror(vlookup(H7350,Actors!$A$2:$D$472,4,false),"")</f>
        <v>Player</v>
      </c>
      <c r="K7350" s="384" t="s">
        <v>12</v>
      </c>
      <c r="L7350" s="376" t="s">
        <v>10520</v>
      </c>
      <c r="M7350" s="381" t="str">
        <f>iferror(vlookup(A7350,Variables!$F$2:$G$2762,2,false),"")</f>
        <v/>
      </c>
      <c r="N7350" s="385" t="s">
        <v>1059</v>
      </c>
    </row>
    <row r="7351">
      <c r="A7351" s="375" t="s">
        <v>7042</v>
      </c>
      <c r="B7351" s="376" t="s">
        <v>575</v>
      </c>
      <c r="C7351" s="377" t="str">
        <f>iferror(vlookup(B7351,Maps!$A$2:$B$111,2,false),"")</f>
        <v>Spot 12 - Gerudo's Fortress</v>
      </c>
      <c r="D7351" s="376" t="s">
        <v>684</v>
      </c>
      <c r="E7351" s="376" t="s">
        <v>1606</v>
      </c>
      <c r="F7351" s="378"/>
      <c r="G7351" s="378"/>
      <c r="H7351" s="376" t="s">
        <v>12</v>
      </c>
      <c r="I7351" s="382" t="s">
        <v>4915</v>
      </c>
      <c r="J7351" s="383" t="str">
        <f>iferror(vlookup(H7351,Actors!$A$2:$D$472,4,false),"")</f>
        <v>Player</v>
      </c>
      <c r="K7351" s="384" t="s">
        <v>12</v>
      </c>
      <c r="L7351" s="376" t="s">
        <v>7043</v>
      </c>
      <c r="M7351" s="381" t="str">
        <f>iferror(vlookup(A7351,Variables!$F$2:$G$2762,2,false),"")</f>
        <v/>
      </c>
      <c r="N7351" s="385" t="s">
        <v>1059</v>
      </c>
    </row>
    <row r="7352">
      <c r="A7352" s="375" t="s">
        <v>10521</v>
      </c>
      <c r="B7352" s="376" t="s">
        <v>575</v>
      </c>
      <c r="C7352" s="377" t="str">
        <f>iferror(vlookup(B7352,Maps!$A$2:$B$111,2,false),"")</f>
        <v>Spot 12 - Gerudo's Fortress</v>
      </c>
      <c r="D7352" s="376" t="s">
        <v>684</v>
      </c>
      <c r="E7352" s="376" t="s">
        <v>1606</v>
      </c>
      <c r="F7352" s="378"/>
      <c r="G7352" s="378"/>
      <c r="H7352" s="376" t="s">
        <v>12</v>
      </c>
      <c r="I7352" s="382" t="s">
        <v>4915</v>
      </c>
      <c r="J7352" s="383" t="str">
        <f>iferror(vlookup(H7352,Actors!$A$2:$D$472,4,false),"")</f>
        <v>Player</v>
      </c>
      <c r="K7352" s="384" t="s">
        <v>12</v>
      </c>
      <c r="L7352" s="376" t="s">
        <v>10522</v>
      </c>
      <c r="M7352" s="381" t="str">
        <f>iferror(vlookup(A7352,Variables!$F$2:$G$2762,2,false),"")</f>
        <v/>
      </c>
      <c r="N7352" s="385" t="s">
        <v>1059</v>
      </c>
    </row>
    <row r="7353">
      <c r="A7353" s="375" t="s">
        <v>10523</v>
      </c>
      <c r="B7353" s="376" t="s">
        <v>575</v>
      </c>
      <c r="C7353" s="377" t="str">
        <f>iferror(vlookup(B7353,Maps!$A$2:$B$111,2,false),"")</f>
        <v>Spot 12 - Gerudo's Fortress</v>
      </c>
      <c r="D7353" s="376" t="s">
        <v>684</v>
      </c>
      <c r="E7353" s="376" t="s">
        <v>1606</v>
      </c>
      <c r="F7353" s="378"/>
      <c r="G7353" s="378"/>
      <c r="H7353" s="376" t="s">
        <v>12</v>
      </c>
      <c r="I7353" s="382" t="s">
        <v>4915</v>
      </c>
      <c r="J7353" s="383" t="str">
        <f>iferror(vlookup(H7353,Actors!$A$2:$D$472,4,false),"")</f>
        <v>Player</v>
      </c>
      <c r="K7353" s="384" t="s">
        <v>12</v>
      </c>
      <c r="L7353" s="376" t="s">
        <v>10524</v>
      </c>
      <c r="M7353" s="381" t="str">
        <f>iferror(vlookup(A7353,Variables!$F$2:$G$2762,2,false),"")</f>
        <v/>
      </c>
      <c r="N7353" s="385" t="s">
        <v>1059</v>
      </c>
    </row>
    <row r="7354">
      <c r="A7354" s="375" t="s">
        <v>7040</v>
      </c>
      <c r="B7354" s="376" t="s">
        <v>575</v>
      </c>
      <c r="C7354" s="377" t="str">
        <f>iferror(vlookup(B7354,Maps!$A$2:$B$111,2,false),"")</f>
        <v>Spot 12 - Gerudo's Fortress</v>
      </c>
      <c r="D7354" s="376" t="s">
        <v>684</v>
      </c>
      <c r="E7354" s="376" t="s">
        <v>1606</v>
      </c>
      <c r="F7354" s="378"/>
      <c r="G7354" s="378"/>
      <c r="H7354" s="376" t="s">
        <v>12</v>
      </c>
      <c r="I7354" s="382" t="s">
        <v>4915</v>
      </c>
      <c r="J7354" s="383" t="str">
        <f>iferror(vlookup(H7354,Actors!$A$2:$D$472,4,false),"")</f>
        <v>Player</v>
      </c>
      <c r="K7354" s="384" t="s">
        <v>12</v>
      </c>
      <c r="L7354" s="376" t="s">
        <v>7041</v>
      </c>
      <c r="M7354" s="381" t="str">
        <f>iferror(vlookup(A7354,Variables!$F$2:$G$2762,2,false),"")</f>
        <v/>
      </c>
      <c r="N7354" s="385" t="s">
        <v>1059</v>
      </c>
    </row>
    <row r="7355">
      <c r="A7355" s="375" t="s">
        <v>7042</v>
      </c>
      <c r="B7355" s="376" t="s">
        <v>575</v>
      </c>
      <c r="C7355" s="377" t="str">
        <f>iferror(vlookup(B7355,Maps!$A$2:$B$111,2,false),"")</f>
        <v>Spot 12 - Gerudo's Fortress</v>
      </c>
      <c r="D7355" s="376" t="s">
        <v>684</v>
      </c>
      <c r="E7355" s="376" t="s">
        <v>1606</v>
      </c>
      <c r="F7355" s="378"/>
      <c r="G7355" s="378"/>
      <c r="H7355" s="376" t="s">
        <v>12</v>
      </c>
      <c r="I7355" s="382" t="s">
        <v>4915</v>
      </c>
      <c r="J7355" s="383" t="str">
        <f>iferror(vlookup(H7355,Actors!$A$2:$D$472,4,false),"")</f>
        <v>Player</v>
      </c>
      <c r="K7355" s="384" t="s">
        <v>12</v>
      </c>
      <c r="L7355" s="376" t="s">
        <v>7043</v>
      </c>
      <c r="M7355" s="381" t="str">
        <f>iferror(vlookup(A7355,Variables!$F$2:$G$2762,2,false),"")</f>
        <v/>
      </c>
      <c r="N7355" s="385" t="s">
        <v>1059</v>
      </c>
    </row>
    <row r="7356">
      <c r="A7356" s="375" t="s">
        <v>7042</v>
      </c>
      <c r="B7356" s="376" t="s">
        <v>575</v>
      </c>
      <c r="C7356" s="377" t="str">
        <f>iferror(vlookup(B7356,Maps!$A$2:$B$111,2,false),"")</f>
        <v>Spot 12 - Gerudo's Fortress</v>
      </c>
      <c r="D7356" s="376" t="s">
        <v>684</v>
      </c>
      <c r="E7356" s="376" t="s">
        <v>1606</v>
      </c>
      <c r="F7356" s="378"/>
      <c r="G7356" s="378"/>
      <c r="H7356" s="376" t="s">
        <v>12</v>
      </c>
      <c r="I7356" s="382" t="s">
        <v>4915</v>
      </c>
      <c r="J7356" s="383" t="str">
        <f>iferror(vlookup(H7356,Actors!$A$2:$D$472,4,false),"")</f>
        <v>Player</v>
      </c>
      <c r="K7356" s="384" t="s">
        <v>12</v>
      </c>
      <c r="L7356" s="376" t="s">
        <v>7043</v>
      </c>
      <c r="M7356" s="381" t="str">
        <f>iferror(vlookup(A7356,Variables!$F$2:$G$2762,2,false),"")</f>
        <v/>
      </c>
      <c r="N7356" s="385" t="s">
        <v>1059</v>
      </c>
    </row>
    <row r="7357">
      <c r="A7357" s="375" t="s">
        <v>7042</v>
      </c>
      <c r="B7357" s="376" t="s">
        <v>575</v>
      </c>
      <c r="C7357" s="377" t="str">
        <f>iferror(vlookup(B7357,Maps!$A$2:$B$111,2,false),"")</f>
        <v>Spot 12 - Gerudo's Fortress</v>
      </c>
      <c r="D7357" s="376" t="s">
        <v>684</v>
      </c>
      <c r="E7357" s="376" t="s">
        <v>1606</v>
      </c>
      <c r="F7357" s="378"/>
      <c r="G7357" s="378"/>
      <c r="H7357" s="376" t="s">
        <v>12</v>
      </c>
      <c r="I7357" s="382" t="s">
        <v>4915</v>
      </c>
      <c r="J7357" s="383" t="str">
        <f>iferror(vlookup(H7357,Actors!$A$2:$D$472,4,false),"")</f>
        <v>Player</v>
      </c>
      <c r="K7357" s="384" t="s">
        <v>12</v>
      </c>
      <c r="L7357" s="376" t="s">
        <v>7043</v>
      </c>
      <c r="M7357" s="381" t="str">
        <f>iferror(vlookup(A7357,Variables!$F$2:$G$2762,2,false),"")</f>
        <v/>
      </c>
      <c r="N7357" s="385" t="s">
        <v>1059</v>
      </c>
    </row>
    <row r="7358">
      <c r="A7358" s="375" t="s">
        <v>7039</v>
      </c>
      <c r="B7358" s="376" t="s">
        <v>575</v>
      </c>
      <c r="C7358" s="377" t="str">
        <f>iferror(vlookup(B7358,Maps!$A$2:$B$111,2,false),"")</f>
        <v>Spot 12 - Gerudo's Fortress</v>
      </c>
      <c r="D7358" s="376" t="s">
        <v>686</v>
      </c>
      <c r="E7358" s="376" t="s">
        <v>1606</v>
      </c>
      <c r="F7358" s="378"/>
      <c r="G7358" s="378"/>
      <c r="H7358" s="376" t="s">
        <v>259</v>
      </c>
      <c r="I7358" s="338" t="s">
        <v>4990</v>
      </c>
      <c r="J7358" s="379" t="str">
        <f>iferror(vlookup(H7358,Actors!$A$2:$D$472,4,false),"")</f>
        <v>Room Transition Plane</v>
      </c>
      <c r="K7358" s="376" t="s">
        <v>21</v>
      </c>
      <c r="L7358" s="376" t="s">
        <v>3064</v>
      </c>
      <c r="M7358" s="381" t="str">
        <f>iferror(vlookup(A7358,Variables!$F$2:$G$2762,2,false),"")</f>
        <v/>
      </c>
      <c r="N7358" s="378" t="s">
        <v>1059</v>
      </c>
    </row>
    <row r="7359">
      <c r="A7359" s="375" t="s">
        <v>7343</v>
      </c>
      <c r="B7359" s="376" t="s">
        <v>575</v>
      </c>
      <c r="C7359" s="377" t="str">
        <f>iferror(vlookup(B7359,Maps!$A$2:$B$111,2,false),"")</f>
        <v>Spot 12 - Gerudo's Fortress</v>
      </c>
      <c r="D7359" s="376" t="s">
        <v>686</v>
      </c>
      <c r="E7359" s="376" t="s">
        <v>1606</v>
      </c>
      <c r="F7359" s="378"/>
      <c r="G7359" s="378"/>
      <c r="H7359" s="376" t="s">
        <v>12</v>
      </c>
      <c r="I7359" s="382" t="s">
        <v>4915</v>
      </c>
      <c r="J7359" s="383" t="str">
        <f>iferror(vlookup(H7359,Actors!$A$2:$D$472,4,false),"")</f>
        <v>Player</v>
      </c>
      <c r="K7359" s="384" t="s">
        <v>12</v>
      </c>
      <c r="L7359" s="376" t="s">
        <v>7344</v>
      </c>
      <c r="M7359" s="381" t="str">
        <f>iferror(vlookup(A7359,Variables!$F$2:$G$2762,2,false),"")</f>
        <v/>
      </c>
      <c r="N7359" s="385" t="s">
        <v>1059</v>
      </c>
    </row>
    <row r="7360">
      <c r="A7360" s="375" t="s">
        <v>9194</v>
      </c>
      <c r="B7360" s="376" t="s">
        <v>575</v>
      </c>
      <c r="C7360" s="377" t="str">
        <f>iferror(vlookup(B7360,Maps!$A$2:$B$111,2,false),"")</f>
        <v>Spot 12 - Gerudo's Fortress</v>
      </c>
      <c r="D7360" s="376" t="s">
        <v>686</v>
      </c>
      <c r="E7360" s="376" t="s">
        <v>1606</v>
      </c>
      <c r="F7360" s="378"/>
      <c r="G7360" s="378"/>
      <c r="H7360" s="376" t="s">
        <v>12</v>
      </c>
      <c r="I7360" s="382" t="s">
        <v>4915</v>
      </c>
      <c r="J7360" s="383" t="str">
        <f>iferror(vlookup(H7360,Actors!$A$2:$D$472,4,false),"")</f>
        <v>Player</v>
      </c>
      <c r="K7360" s="384" t="s">
        <v>12</v>
      </c>
      <c r="L7360" s="376" t="s">
        <v>7764</v>
      </c>
      <c r="M7360" s="381" t="str">
        <f>iferror(vlookup(A7360,Variables!$F$2:$G$2762,2,false),"")</f>
        <v/>
      </c>
      <c r="N7360" s="385" t="s">
        <v>1059</v>
      </c>
    </row>
    <row r="7361">
      <c r="A7361" s="375" t="s">
        <v>9201</v>
      </c>
      <c r="B7361" s="376" t="s">
        <v>575</v>
      </c>
      <c r="C7361" s="377" t="str">
        <f>iferror(vlookup(B7361,Maps!$A$2:$B$111,2,false),"")</f>
        <v>Spot 12 - Gerudo's Fortress</v>
      </c>
      <c r="D7361" s="376" t="s">
        <v>686</v>
      </c>
      <c r="E7361" s="376" t="s">
        <v>1606</v>
      </c>
      <c r="F7361" s="378"/>
      <c r="G7361" s="378"/>
      <c r="H7361" s="376" t="s">
        <v>12</v>
      </c>
      <c r="I7361" s="382" t="s">
        <v>4915</v>
      </c>
      <c r="J7361" s="383" t="str">
        <f>iferror(vlookup(H7361,Actors!$A$2:$D$472,4,false),"")</f>
        <v>Player</v>
      </c>
      <c r="K7361" s="384" t="s">
        <v>12</v>
      </c>
      <c r="L7361" s="376" t="s">
        <v>7812</v>
      </c>
      <c r="M7361" s="381" t="str">
        <f>iferror(vlookup(A7361,Variables!$F$2:$G$2762,2,false),"")</f>
        <v/>
      </c>
      <c r="N7361" s="385" t="s">
        <v>1059</v>
      </c>
    </row>
    <row r="7362">
      <c r="A7362" s="375" t="s">
        <v>9201</v>
      </c>
      <c r="B7362" s="376" t="s">
        <v>575</v>
      </c>
      <c r="C7362" s="377" t="str">
        <f>iferror(vlookup(B7362,Maps!$A$2:$B$111,2,false),"")</f>
        <v>Spot 12 - Gerudo's Fortress</v>
      </c>
      <c r="D7362" s="376" t="s">
        <v>686</v>
      </c>
      <c r="E7362" s="376" t="s">
        <v>1606</v>
      </c>
      <c r="F7362" s="378"/>
      <c r="G7362" s="378"/>
      <c r="H7362" s="376" t="s">
        <v>12</v>
      </c>
      <c r="I7362" s="382" t="s">
        <v>4915</v>
      </c>
      <c r="J7362" s="383" t="str">
        <f>iferror(vlookup(H7362,Actors!$A$2:$D$472,4,false),"")</f>
        <v>Player</v>
      </c>
      <c r="K7362" s="384" t="s">
        <v>12</v>
      </c>
      <c r="L7362" s="376" t="s">
        <v>7812</v>
      </c>
      <c r="M7362" s="381" t="str">
        <f>iferror(vlookup(A7362,Variables!$F$2:$G$2762,2,false),"")</f>
        <v/>
      </c>
      <c r="N7362" s="385" t="s">
        <v>1059</v>
      </c>
    </row>
    <row r="7363">
      <c r="A7363" s="375" t="s">
        <v>9201</v>
      </c>
      <c r="B7363" s="376" t="s">
        <v>575</v>
      </c>
      <c r="C7363" s="377" t="str">
        <f>iferror(vlookup(B7363,Maps!$A$2:$B$111,2,false),"")</f>
        <v>Spot 12 - Gerudo's Fortress</v>
      </c>
      <c r="D7363" s="376" t="s">
        <v>686</v>
      </c>
      <c r="E7363" s="376" t="s">
        <v>1606</v>
      </c>
      <c r="F7363" s="378"/>
      <c r="G7363" s="378"/>
      <c r="H7363" s="376" t="s">
        <v>12</v>
      </c>
      <c r="I7363" s="382" t="s">
        <v>4915</v>
      </c>
      <c r="J7363" s="383" t="str">
        <f>iferror(vlookup(H7363,Actors!$A$2:$D$472,4,false),"")</f>
        <v>Player</v>
      </c>
      <c r="K7363" s="384" t="s">
        <v>12</v>
      </c>
      <c r="L7363" s="376" t="s">
        <v>7812</v>
      </c>
      <c r="M7363" s="381" t="str">
        <f>iferror(vlookup(A7363,Variables!$F$2:$G$2762,2,false),"")</f>
        <v/>
      </c>
      <c r="N7363" s="385" t="s">
        <v>1059</v>
      </c>
    </row>
    <row r="7364">
      <c r="A7364" s="375" t="s">
        <v>9194</v>
      </c>
      <c r="B7364" s="376" t="s">
        <v>575</v>
      </c>
      <c r="C7364" s="377" t="str">
        <f>iferror(vlookup(B7364,Maps!$A$2:$B$111,2,false),"")</f>
        <v>Spot 12 - Gerudo's Fortress</v>
      </c>
      <c r="D7364" s="376" t="s">
        <v>686</v>
      </c>
      <c r="E7364" s="376" t="s">
        <v>1606</v>
      </c>
      <c r="F7364" s="378"/>
      <c r="G7364" s="378"/>
      <c r="H7364" s="376" t="s">
        <v>12</v>
      </c>
      <c r="I7364" s="382" t="s">
        <v>4915</v>
      </c>
      <c r="J7364" s="383" t="str">
        <f>iferror(vlookup(H7364,Actors!$A$2:$D$472,4,false),"")</f>
        <v>Player</v>
      </c>
      <c r="K7364" s="384" t="s">
        <v>12</v>
      </c>
      <c r="L7364" s="376" t="s">
        <v>7764</v>
      </c>
      <c r="M7364" s="381" t="str">
        <f>iferror(vlookup(A7364,Variables!$F$2:$G$2762,2,false),"")</f>
        <v/>
      </c>
      <c r="N7364" s="385" t="s">
        <v>1059</v>
      </c>
    </row>
    <row r="7365">
      <c r="A7365" s="375" t="s">
        <v>9194</v>
      </c>
      <c r="B7365" s="376" t="s">
        <v>575</v>
      </c>
      <c r="C7365" s="377" t="str">
        <f>iferror(vlookup(B7365,Maps!$A$2:$B$111,2,false),"")</f>
        <v>Spot 12 - Gerudo's Fortress</v>
      </c>
      <c r="D7365" s="376" t="s">
        <v>686</v>
      </c>
      <c r="E7365" s="376" t="s">
        <v>1606</v>
      </c>
      <c r="F7365" s="378"/>
      <c r="G7365" s="378"/>
      <c r="H7365" s="376" t="s">
        <v>12</v>
      </c>
      <c r="I7365" s="382" t="s">
        <v>4915</v>
      </c>
      <c r="J7365" s="383" t="str">
        <f>iferror(vlookup(H7365,Actors!$A$2:$D$472,4,false),"")</f>
        <v>Player</v>
      </c>
      <c r="K7365" s="384" t="s">
        <v>12</v>
      </c>
      <c r="L7365" s="376" t="s">
        <v>7764</v>
      </c>
      <c r="M7365" s="381" t="str">
        <f>iferror(vlookup(A7365,Variables!$F$2:$G$2762,2,false),"")</f>
        <v/>
      </c>
      <c r="N7365" s="385" t="s">
        <v>1059</v>
      </c>
    </row>
    <row r="7366">
      <c r="A7366" s="375" t="s">
        <v>9201</v>
      </c>
      <c r="B7366" s="376" t="s">
        <v>575</v>
      </c>
      <c r="C7366" s="377" t="str">
        <f>iferror(vlookup(B7366,Maps!$A$2:$B$111,2,false),"")</f>
        <v>Spot 12 - Gerudo's Fortress</v>
      </c>
      <c r="D7366" s="376" t="s">
        <v>686</v>
      </c>
      <c r="E7366" s="376" t="s">
        <v>1606</v>
      </c>
      <c r="F7366" s="378"/>
      <c r="G7366" s="378"/>
      <c r="H7366" s="376" t="s">
        <v>12</v>
      </c>
      <c r="I7366" s="382" t="s">
        <v>4915</v>
      </c>
      <c r="J7366" s="383" t="str">
        <f>iferror(vlookup(H7366,Actors!$A$2:$D$472,4,false),"")</f>
        <v>Player</v>
      </c>
      <c r="K7366" s="384" t="s">
        <v>12</v>
      </c>
      <c r="L7366" s="376" t="s">
        <v>7812</v>
      </c>
      <c r="M7366" s="381" t="str">
        <f>iferror(vlookup(A7366,Variables!$F$2:$G$2762,2,false),"")</f>
        <v/>
      </c>
      <c r="N7366" s="385" t="s">
        <v>1059</v>
      </c>
    </row>
    <row r="7367">
      <c r="A7367" s="375" t="s">
        <v>9201</v>
      </c>
      <c r="B7367" s="376" t="s">
        <v>575</v>
      </c>
      <c r="C7367" s="377" t="str">
        <f>iferror(vlookup(B7367,Maps!$A$2:$B$111,2,false),"")</f>
        <v>Spot 12 - Gerudo's Fortress</v>
      </c>
      <c r="D7367" s="376" t="s">
        <v>686</v>
      </c>
      <c r="E7367" s="376" t="s">
        <v>1606</v>
      </c>
      <c r="F7367" s="378"/>
      <c r="G7367" s="378"/>
      <c r="H7367" s="376" t="s">
        <v>12</v>
      </c>
      <c r="I7367" s="382" t="s">
        <v>4915</v>
      </c>
      <c r="J7367" s="383" t="str">
        <f>iferror(vlookup(H7367,Actors!$A$2:$D$472,4,false),"")</f>
        <v>Player</v>
      </c>
      <c r="K7367" s="384" t="s">
        <v>12</v>
      </c>
      <c r="L7367" s="376" t="s">
        <v>7812</v>
      </c>
      <c r="M7367" s="381" t="str">
        <f>iferror(vlookup(A7367,Variables!$F$2:$G$2762,2,false),"")</f>
        <v/>
      </c>
      <c r="N7367" s="385" t="s">
        <v>1059</v>
      </c>
    </row>
    <row r="7368">
      <c r="A7368" s="375" t="s">
        <v>9201</v>
      </c>
      <c r="B7368" s="376" t="s">
        <v>575</v>
      </c>
      <c r="C7368" s="377" t="str">
        <f>iferror(vlookup(B7368,Maps!$A$2:$B$111,2,false),"")</f>
        <v>Spot 12 - Gerudo's Fortress</v>
      </c>
      <c r="D7368" s="376" t="s">
        <v>686</v>
      </c>
      <c r="E7368" s="376" t="s">
        <v>1606</v>
      </c>
      <c r="F7368" s="378"/>
      <c r="G7368" s="378"/>
      <c r="H7368" s="376" t="s">
        <v>12</v>
      </c>
      <c r="I7368" s="382" t="s">
        <v>4915</v>
      </c>
      <c r="J7368" s="383" t="str">
        <f>iferror(vlookup(H7368,Actors!$A$2:$D$472,4,false),"")</f>
        <v>Player</v>
      </c>
      <c r="K7368" s="384" t="s">
        <v>12</v>
      </c>
      <c r="L7368" s="376" t="s">
        <v>7812</v>
      </c>
      <c r="M7368" s="381" t="str">
        <f>iferror(vlookup(A7368,Variables!$F$2:$G$2762,2,false),"")</f>
        <v/>
      </c>
      <c r="N7368" s="385" t="s">
        <v>1059</v>
      </c>
    </row>
    <row r="7369">
      <c r="A7369" s="375" t="s">
        <v>10525</v>
      </c>
      <c r="B7369" s="376" t="s">
        <v>575</v>
      </c>
      <c r="C7369" s="377" t="str">
        <f>iferror(vlookup(B7369,Maps!$A$2:$B$111,2,false),"")</f>
        <v>Spot 12 - Gerudo's Fortress</v>
      </c>
      <c r="D7369" s="376" t="s">
        <v>686</v>
      </c>
      <c r="E7369" s="376" t="s">
        <v>1606</v>
      </c>
      <c r="F7369" s="378"/>
      <c r="G7369" s="378"/>
      <c r="H7369" s="376" t="s">
        <v>12</v>
      </c>
      <c r="I7369" s="382" t="s">
        <v>4915</v>
      </c>
      <c r="J7369" s="383" t="str">
        <f>iferror(vlookup(H7369,Actors!$A$2:$D$472,4,false),"")</f>
        <v>Player</v>
      </c>
      <c r="K7369" s="384" t="s">
        <v>12</v>
      </c>
      <c r="L7369" s="376" t="s">
        <v>7769</v>
      </c>
      <c r="M7369" s="381" t="str">
        <f>iferror(vlookup(A7369,Variables!$F$2:$G$2762,2,false),"")</f>
        <v/>
      </c>
      <c r="N7369" s="385" t="s">
        <v>1059</v>
      </c>
    </row>
    <row r="7370">
      <c r="A7370" s="375" t="s">
        <v>9201</v>
      </c>
      <c r="B7370" s="376" t="s">
        <v>575</v>
      </c>
      <c r="C7370" s="377" t="str">
        <f>iferror(vlookup(B7370,Maps!$A$2:$B$111,2,false),"")</f>
        <v>Spot 12 - Gerudo's Fortress</v>
      </c>
      <c r="D7370" s="376" t="s">
        <v>686</v>
      </c>
      <c r="E7370" s="376" t="s">
        <v>1606</v>
      </c>
      <c r="F7370" s="378"/>
      <c r="G7370" s="378"/>
      <c r="H7370" s="376" t="s">
        <v>12</v>
      </c>
      <c r="I7370" s="382" t="s">
        <v>4915</v>
      </c>
      <c r="J7370" s="383" t="str">
        <f>iferror(vlookup(H7370,Actors!$A$2:$D$472,4,false),"")</f>
        <v>Player</v>
      </c>
      <c r="K7370" s="384" t="s">
        <v>12</v>
      </c>
      <c r="L7370" s="376" t="s">
        <v>7812</v>
      </c>
      <c r="M7370" s="381" t="str">
        <f>iferror(vlookup(A7370,Variables!$F$2:$G$2762,2,false),"")</f>
        <v/>
      </c>
      <c r="N7370" s="385" t="s">
        <v>1059</v>
      </c>
    </row>
    <row r="7371">
      <c r="A7371" s="375" t="s">
        <v>10525</v>
      </c>
      <c r="B7371" s="376" t="s">
        <v>575</v>
      </c>
      <c r="C7371" s="377" t="str">
        <f>iferror(vlookup(B7371,Maps!$A$2:$B$111,2,false),"")</f>
        <v>Spot 12 - Gerudo's Fortress</v>
      </c>
      <c r="D7371" s="376" t="s">
        <v>686</v>
      </c>
      <c r="E7371" s="376" t="s">
        <v>1606</v>
      </c>
      <c r="F7371" s="378"/>
      <c r="G7371" s="378"/>
      <c r="H7371" s="376" t="s">
        <v>12</v>
      </c>
      <c r="I7371" s="382" t="s">
        <v>4915</v>
      </c>
      <c r="J7371" s="383" t="str">
        <f>iferror(vlookup(H7371,Actors!$A$2:$D$472,4,false),"")</f>
        <v>Player</v>
      </c>
      <c r="K7371" s="384" t="s">
        <v>12</v>
      </c>
      <c r="L7371" s="376" t="s">
        <v>7769</v>
      </c>
      <c r="M7371" s="381" t="str">
        <f>iferror(vlookup(A7371,Variables!$F$2:$G$2762,2,false),"")</f>
        <v/>
      </c>
      <c r="N7371" s="385" t="s">
        <v>1059</v>
      </c>
    </row>
    <row r="7372">
      <c r="A7372" s="375" t="s">
        <v>9201</v>
      </c>
      <c r="B7372" s="376" t="s">
        <v>575</v>
      </c>
      <c r="C7372" s="377" t="str">
        <f>iferror(vlookup(B7372,Maps!$A$2:$B$111,2,false),"")</f>
        <v>Spot 12 - Gerudo's Fortress</v>
      </c>
      <c r="D7372" s="376" t="s">
        <v>686</v>
      </c>
      <c r="E7372" s="376" t="s">
        <v>1606</v>
      </c>
      <c r="F7372" s="378"/>
      <c r="G7372" s="378"/>
      <c r="H7372" s="376" t="s">
        <v>12</v>
      </c>
      <c r="I7372" s="382" t="s">
        <v>4915</v>
      </c>
      <c r="J7372" s="383" t="str">
        <f>iferror(vlookup(H7372,Actors!$A$2:$D$472,4,false),"")</f>
        <v>Player</v>
      </c>
      <c r="K7372" s="384" t="s">
        <v>12</v>
      </c>
      <c r="L7372" s="376" t="s">
        <v>7812</v>
      </c>
      <c r="M7372" s="381" t="str">
        <f>iferror(vlookup(A7372,Variables!$F$2:$G$2762,2,false),"")</f>
        <v/>
      </c>
      <c r="N7372" s="385" t="s">
        <v>1059</v>
      </c>
    </row>
    <row r="7373">
      <c r="A7373" s="375" t="s">
        <v>7343</v>
      </c>
      <c r="B7373" s="376" t="s">
        <v>575</v>
      </c>
      <c r="C7373" s="377" t="str">
        <f>iferror(vlookup(B7373,Maps!$A$2:$B$111,2,false),"")</f>
        <v>Spot 12 - Gerudo's Fortress</v>
      </c>
      <c r="D7373" s="376" t="s">
        <v>686</v>
      </c>
      <c r="E7373" s="376" t="s">
        <v>1606</v>
      </c>
      <c r="F7373" s="378"/>
      <c r="G7373" s="378"/>
      <c r="H7373" s="376" t="s">
        <v>12</v>
      </c>
      <c r="I7373" s="382" t="s">
        <v>4915</v>
      </c>
      <c r="J7373" s="383" t="str">
        <f>iferror(vlookup(H7373,Actors!$A$2:$D$472,4,false),"")</f>
        <v>Player</v>
      </c>
      <c r="K7373" s="384" t="s">
        <v>12</v>
      </c>
      <c r="L7373" s="376" t="s">
        <v>7344</v>
      </c>
      <c r="M7373" s="381" t="str">
        <f>iferror(vlookup(A7373,Variables!$F$2:$G$2762,2,false),"")</f>
        <v/>
      </c>
      <c r="N7373" s="385" t="s">
        <v>1059</v>
      </c>
    </row>
    <row r="7374">
      <c r="A7374" s="375" t="s">
        <v>7343</v>
      </c>
      <c r="B7374" s="376" t="s">
        <v>575</v>
      </c>
      <c r="C7374" s="377" t="str">
        <f>iferror(vlookup(B7374,Maps!$A$2:$B$111,2,false),"")</f>
        <v>Spot 12 - Gerudo's Fortress</v>
      </c>
      <c r="D7374" s="376" t="s">
        <v>686</v>
      </c>
      <c r="E7374" s="376" t="s">
        <v>1606</v>
      </c>
      <c r="F7374" s="378"/>
      <c r="G7374" s="378"/>
      <c r="H7374" s="376" t="s">
        <v>12</v>
      </c>
      <c r="I7374" s="382" t="s">
        <v>4915</v>
      </c>
      <c r="J7374" s="383" t="str">
        <f>iferror(vlookup(H7374,Actors!$A$2:$D$472,4,false),"")</f>
        <v>Player</v>
      </c>
      <c r="K7374" s="384" t="s">
        <v>12</v>
      </c>
      <c r="L7374" s="376" t="s">
        <v>7344</v>
      </c>
      <c r="M7374" s="381" t="str">
        <f>iferror(vlookup(A7374,Variables!$F$2:$G$2762,2,false),"")</f>
        <v/>
      </c>
      <c r="N7374" s="385" t="s">
        <v>1059</v>
      </c>
    </row>
    <row r="7375">
      <c r="A7375" s="375" t="s">
        <v>7039</v>
      </c>
      <c r="B7375" s="376" t="s">
        <v>575</v>
      </c>
      <c r="C7375" s="377" t="str">
        <f>iferror(vlookup(B7375,Maps!$A$2:$B$111,2,false),"")</f>
        <v>Spot 12 - Gerudo's Fortress</v>
      </c>
      <c r="D7375" s="376" t="s">
        <v>688</v>
      </c>
      <c r="E7375" s="376" t="s">
        <v>1606</v>
      </c>
      <c r="F7375" s="378"/>
      <c r="G7375" s="378"/>
      <c r="H7375" s="376" t="s">
        <v>259</v>
      </c>
      <c r="I7375" s="338" t="s">
        <v>4990</v>
      </c>
      <c r="J7375" s="379" t="str">
        <f>iferror(vlookup(H7375,Actors!$A$2:$D$472,4,false),"")</f>
        <v>Room Transition Plane</v>
      </c>
      <c r="K7375" s="376" t="s">
        <v>21</v>
      </c>
      <c r="L7375" s="376" t="s">
        <v>3064</v>
      </c>
      <c r="M7375" s="381" t="str">
        <f>iferror(vlookup(A7375,Variables!$F$2:$G$2762,2,false),"")</f>
        <v/>
      </c>
      <c r="N7375" s="378" t="s">
        <v>1059</v>
      </c>
    </row>
    <row r="7376">
      <c r="A7376" s="375" t="s">
        <v>9523</v>
      </c>
      <c r="B7376" s="376" t="s">
        <v>575</v>
      </c>
      <c r="C7376" s="377" t="str">
        <f>iferror(vlookup(B7376,Maps!$A$2:$B$111,2,false),"")</f>
        <v>Spot 12 - Gerudo's Fortress</v>
      </c>
      <c r="D7376" s="376" t="s">
        <v>688</v>
      </c>
      <c r="E7376" s="376" t="s">
        <v>1606</v>
      </c>
      <c r="F7376" s="378"/>
      <c r="G7376" s="378"/>
      <c r="H7376" s="376" t="s">
        <v>12</v>
      </c>
      <c r="I7376" s="382" t="s">
        <v>4915</v>
      </c>
      <c r="J7376" s="383" t="str">
        <f>iferror(vlookup(H7376,Actors!$A$2:$D$472,4,false),"")</f>
        <v>Player</v>
      </c>
      <c r="K7376" s="384" t="s">
        <v>12</v>
      </c>
      <c r="L7376" s="376" t="s">
        <v>2953</v>
      </c>
      <c r="M7376" s="381" t="str">
        <f>iferror(vlookup(A7376,Variables!$F$2:$G$2762,2,false),"")</f>
        <v/>
      </c>
      <c r="N7376" s="385" t="s">
        <v>1059</v>
      </c>
    </row>
    <row r="7377">
      <c r="A7377" s="375" t="s">
        <v>10526</v>
      </c>
      <c r="B7377" s="376" t="s">
        <v>575</v>
      </c>
      <c r="C7377" s="377" t="str">
        <f>iferror(vlookup(B7377,Maps!$A$2:$B$111,2,false),"")</f>
        <v>Spot 12 - Gerudo's Fortress</v>
      </c>
      <c r="D7377" s="376" t="s">
        <v>688</v>
      </c>
      <c r="E7377" s="376" t="s">
        <v>1606</v>
      </c>
      <c r="F7377" s="378"/>
      <c r="G7377" s="378"/>
      <c r="H7377" s="376" t="s">
        <v>3182</v>
      </c>
      <c r="I7377" s="497" t="s">
        <v>5936</v>
      </c>
      <c r="J7377" s="383" t="str">
        <f>iferror(vlookup(H7377,Actors!$A$2:$D$472,4,false),"")</f>
        <v>Gate to the Haunted Wasteland</v>
      </c>
      <c r="K7377" s="498" t="s">
        <v>3112</v>
      </c>
      <c r="L7377" s="376" t="s">
        <v>2953</v>
      </c>
      <c r="M7377" s="381" t="str">
        <f>iferror(vlookup(A7377,Variables!$F$2:$G$2762,2,false),"")</f>
        <v>Gate to the Haunted Wasteland</v>
      </c>
      <c r="N7377" s="499" t="s">
        <v>1073</v>
      </c>
    </row>
    <row r="7378">
      <c r="A7378" s="375" t="s">
        <v>7039</v>
      </c>
      <c r="B7378" s="376" t="s">
        <v>575</v>
      </c>
      <c r="C7378" s="377" t="str">
        <f>iferror(vlookup(B7378,Maps!$A$2:$B$111,2,false),"")</f>
        <v>Spot 12 - Gerudo's Fortress</v>
      </c>
      <c r="D7378" s="376" t="s">
        <v>690</v>
      </c>
      <c r="E7378" s="376" t="s">
        <v>1606</v>
      </c>
      <c r="F7378" s="378"/>
      <c r="G7378" s="378"/>
      <c r="H7378" s="376" t="s">
        <v>259</v>
      </c>
      <c r="I7378" s="338" t="s">
        <v>4990</v>
      </c>
      <c r="J7378" s="379" t="str">
        <f>iferror(vlookup(H7378,Actors!$A$2:$D$472,4,false),"")</f>
        <v>Room Transition Plane</v>
      </c>
      <c r="K7378" s="376" t="s">
        <v>21</v>
      </c>
      <c r="L7378" s="376" t="s">
        <v>3064</v>
      </c>
      <c r="M7378" s="381" t="str">
        <f>iferror(vlookup(A7378,Variables!$F$2:$G$2762,2,false),"")</f>
        <v/>
      </c>
      <c r="N7378" s="378" t="s">
        <v>1059</v>
      </c>
    </row>
    <row r="7379">
      <c r="A7379" s="375" t="s">
        <v>7343</v>
      </c>
      <c r="B7379" s="376" t="s">
        <v>575</v>
      </c>
      <c r="C7379" s="377" t="str">
        <f>iferror(vlookup(B7379,Maps!$A$2:$B$111,2,false),"")</f>
        <v>Spot 12 - Gerudo's Fortress</v>
      </c>
      <c r="D7379" s="376" t="s">
        <v>690</v>
      </c>
      <c r="E7379" s="376" t="s">
        <v>1606</v>
      </c>
      <c r="F7379" s="378"/>
      <c r="G7379" s="378"/>
      <c r="H7379" s="376" t="s">
        <v>12</v>
      </c>
      <c r="I7379" s="382" t="s">
        <v>4915</v>
      </c>
      <c r="J7379" s="383" t="str">
        <f>iferror(vlookup(H7379,Actors!$A$2:$D$472,4,false),"")</f>
        <v>Player</v>
      </c>
      <c r="K7379" s="384" t="s">
        <v>12</v>
      </c>
      <c r="L7379" s="376" t="s">
        <v>7344</v>
      </c>
      <c r="M7379" s="381" t="str">
        <f>iferror(vlookup(A7379,Variables!$F$2:$G$2762,2,false),"")</f>
        <v/>
      </c>
      <c r="N7379" s="385" t="s">
        <v>1059</v>
      </c>
    </row>
    <row r="7380">
      <c r="A7380" s="404" t="s">
        <v>8697</v>
      </c>
      <c r="B7380" s="405" t="s">
        <v>575</v>
      </c>
      <c r="C7380" s="406" t="str">
        <f>iferror(vlookup(B7380,Maps!$A$2:$B$111,2,false),"")</f>
        <v>Spot 12 - Gerudo's Fortress</v>
      </c>
      <c r="D7380" s="405" t="s">
        <v>14</v>
      </c>
      <c r="E7380" s="405" t="s">
        <v>14</v>
      </c>
      <c r="F7380" s="407"/>
      <c r="G7380" s="407"/>
      <c r="H7380" s="405" t="s">
        <v>159</v>
      </c>
      <c r="I7380" s="416" t="s">
        <v>4967</v>
      </c>
      <c r="J7380" s="413" t="str">
        <f>iferror(vlookup(H7380,Actors!$A$2:$D$472,4,false),"")</f>
        <v>Collectible Items (Visible)</v>
      </c>
      <c r="K7380" s="405" t="s">
        <v>12</v>
      </c>
      <c r="L7380" s="405" t="s">
        <v>2963</v>
      </c>
      <c r="M7380" s="411" t="str">
        <f>iferror(vlookup(A7380,Variables!$F$2:$G$2762,2,false),"")</f>
        <v>Piece of Heart</v>
      </c>
      <c r="N7380" s="407" t="s">
        <v>1059</v>
      </c>
    </row>
    <row r="7381">
      <c r="A7381" s="404" t="s">
        <v>9780</v>
      </c>
      <c r="B7381" s="405" t="s">
        <v>575</v>
      </c>
      <c r="C7381" s="406" t="str">
        <f>iferror(vlookup(B7381,Maps!$A$2:$B$111,2,false),"")</f>
        <v>Spot 12 - Gerudo's Fortress</v>
      </c>
      <c r="D7381" s="405" t="s">
        <v>14</v>
      </c>
      <c r="E7381" s="405" t="s">
        <v>14</v>
      </c>
      <c r="F7381" s="407"/>
      <c r="G7381" s="407"/>
      <c r="H7381" s="405" t="s">
        <v>398</v>
      </c>
      <c r="I7381" s="416" t="s">
        <v>5044</v>
      </c>
      <c r="J7381" s="409" t="str">
        <f>iferror(vlookup(H7381,Actors!$A$2:$D$472,4,false),"")</f>
        <v>Directional Sign &amp; Square Sign [Early]</v>
      </c>
      <c r="K7381" s="410" t="s">
        <v>12</v>
      </c>
      <c r="L7381" s="405" t="s">
        <v>9781</v>
      </c>
      <c r="M7381" s="411" t="str">
        <f>iferror(vlookup(A7381,Variables!$F$2:$G$2762,2,false),"")</f>
        <v>Directional Sign - Gerudo Valley</v>
      </c>
      <c r="N7381" s="412" t="s">
        <v>1059</v>
      </c>
    </row>
    <row r="7382">
      <c r="A7382" s="404" t="s">
        <v>10468</v>
      </c>
      <c r="B7382" s="405" t="s">
        <v>575</v>
      </c>
      <c r="C7382" s="406" t="str">
        <f>iferror(vlookup(B7382,Maps!$A$2:$B$111,2,false),"")</f>
        <v>Spot 12 - Gerudo's Fortress</v>
      </c>
      <c r="D7382" s="405" t="s">
        <v>14</v>
      </c>
      <c r="E7382" s="405" t="s">
        <v>14</v>
      </c>
      <c r="F7382" s="407"/>
      <c r="G7382" s="407"/>
      <c r="H7382" s="405" t="s">
        <v>282</v>
      </c>
      <c r="I7382" s="408" t="s">
        <v>4998</v>
      </c>
      <c r="J7382" s="413" t="str">
        <f>iferror(vlookup(H7382,Actors!$A$2:$D$472,4,false),"")</f>
        <v>Flagpole</v>
      </c>
      <c r="K7382" s="405" t="s">
        <v>1039</v>
      </c>
      <c r="L7382" s="405" t="s">
        <v>7164</v>
      </c>
      <c r="M7382" s="411" t="str">
        <f>iferror(vlookup(A7382,Variables!$F$2:$G$2762,2,false),"")</f>
        <v>Flagpole</v>
      </c>
      <c r="N7382" s="407" t="s">
        <v>1059</v>
      </c>
    </row>
    <row r="7383">
      <c r="A7383" s="404" t="s">
        <v>10468</v>
      </c>
      <c r="B7383" s="405" t="s">
        <v>575</v>
      </c>
      <c r="C7383" s="406" t="str">
        <f>iferror(vlookup(B7383,Maps!$A$2:$B$111,2,false),"")</f>
        <v>Spot 12 - Gerudo's Fortress</v>
      </c>
      <c r="D7383" s="405" t="s">
        <v>14</v>
      </c>
      <c r="E7383" s="405" t="s">
        <v>14</v>
      </c>
      <c r="F7383" s="407"/>
      <c r="G7383" s="407"/>
      <c r="H7383" s="405" t="s">
        <v>282</v>
      </c>
      <c r="I7383" s="408" t="s">
        <v>4998</v>
      </c>
      <c r="J7383" s="413" t="str">
        <f>iferror(vlookup(H7383,Actors!$A$2:$D$472,4,false),"")</f>
        <v>Flagpole</v>
      </c>
      <c r="K7383" s="405" t="s">
        <v>1039</v>
      </c>
      <c r="L7383" s="405" t="s">
        <v>7164</v>
      </c>
      <c r="M7383" s="411" t="str">
        <f>iferror(vlookup(A7383,Variables!$F$2:$G$2762,2,false),"")</f>
        <v>Flagpole</v>
      </c>
      <c r="N7383" s="407" t="s">
        <v>1059</v>
      </c>
    </row>
    <row r="7384">
      <c r="A7384" s="404" t="s">
        <v>10468</v>
      </c>
      <c r="B7384" s="405" t="s">
        <v>575</v>
      </c>
      <c r="C7384" s="406" t="str">
        <f>iferror(vlookup(B7384,Maps!$A$2:$B$111,2,false),"")</f>
        <v>Spot 12 - Gerudo's Fortress</v>
      </c>
      <c r="D7384" s="405" t="s">
        <v>14</v>
      </c>
      <c r="E7384" s="405" t="s">
        <v>14</v>
      </c>
      <c r="F7384" s="407"/>
      <c r="G7384" s="407"/>
      <c r="H7384" s="405" t="s">
        <v>282</v>
      </c>
      <c r="I7384" s="408" t="s">
        <v>4998</v>
      </c>
      <c r="J7384" s="413" t="str">
        <f>iferror(vlookup(H7384,Actors!$A$2:$D$472,4,false),"")</f>
        <v>Flagpole</v>
      </c>
      <c r="K7384" s="405" t="s">
        <v>1039</v>
      </c>
      <c r="L7384" s="405" t="s">
        <v>7164</v>
      </c>
      <c r="M7384" s="411" t="str">
        <f>iferror(vlookup(A7384,Variables!$F$2:$G$2762,2,false),"")</f>
        <v>Flagpole</v>
      </c>
      <c r="N7384" s="407" t="s">
        <v>1059</v>
      </c>
    </row>
    <row r="7385">
      <c r="A7385" s="404" t="s">
        <v>10468</v>
      </c>
      <c r="B7385" s="405" t="s">
        <v>575</v>
      </c>
      <c r="C7385" s="406" t="str">
        <f>iferror(vlookup(B7385,Maps!$A$2:$B$111,2,false),"")</f>
        <v>Spot 12 - Gerudo's Fortress</v>
      </c>
      <c r="D7385" s="405" t="s">
        <v>14</v>
      </c>
      <c r="E7385" s="405" t="s">
        <v>14</v>
      </c>
      <c r="F7385" s="407"/>
      <c r="G7385" s="407"/>
      <c r="H7385" s="405" t="s">
        <v>282</v>
      </c>
      <c r="I7385" s="408" t="s">
        <v>4998</v>
      </c>
      <c r="J7385" s="413" t="str">
        <f>iferror(vlookup(H7385,Actors!$A$2:$D$472,4,false),"")</f>
        <v>Flagpole</v>
      </c>
      <c r="K7385" s="405" t="s">
        <v>1039</v>
      </c>
      <c r="L7385" s="405" t="s">
        <v>7164</v>
      </c>
      <c r="M7385" s="411" t="str">
        <f>iferror(vlookup(A7385,Variables!$F$2:$G$2762,2,false),"")</f>
        <v>Flagpole</v>
      </c>
      <c r="N7385" s="407" t="s">
        <v>1059</v>
      </c>
    </row>
    <row r="7386">
      <c r="A7386" s="404" t="s">
        <v>10378</v>
      </c>
      <c r="B7386" s="405" t="s">
        <v>575</v>
      </c>
      <c r="C7386" s="406" t="str">
        <f>iferror(vlookup(B7386,Maps!$A$2:$B$111,2,false),"")</f>
        <v>Spot 12 - Gerudo's Fortress</v>
      </c>
      <c r="D7386" s="405" t="s">
        <v>14</v>
      </c>
      <c r="E7386" s="405" t="s">
        <v>14</v>
      </c>
      <c r="F7386" s="407"/>
      <c r="G7386" s="407"/>
      <c r="H7386" s="405" t="s">
        <v>708</v>
      </c>
      <c r="I7386" s="408" t="s">
        <v>5692</v>
      </c>
      <c r="J7386" s="413" t="str">
        <f>iferror(vlookup(H7386,Actors!$A$2:$D$472,4,false),"")</f>
        <v>Gerudo in White</v>
      </c>
      <c r="K7386" s="405" t="s">
        <v>2985</v>
      </c>
      <c r="L7386" s="405" t="s">
        <v>12</v>
      </c>
      <c r="M7386" s="411" t="str">
        <f>iferror(vlookup(A7386,Variables!$F$2:$G$2762,2,false),"")</f>
        <v>The Gerudo's Fortress is located beyond this gate.</v>
      </c>
      <c r="N7386" s="407" t="s">
        <v>1059</v>
      </c>
    </row>
    <row r="7387">
      <c r="A7387" s="404" t="s">
        <v>10475</v>
      </c>
      <c r="B7387" s="405" t="s">
        <v>575</v>
      </c>
      <c r="C7387" s="406" t="str">
        <f>iferror(vlookup(B7387,Maps!$A$2:$B$111,2,false),"")</f>
        <v>Spot 12 - Gerudo's Fortress</v>
      </c>
      <c r="D7387" s="405" t="s">
        <v>14</v>
      </c>
      <c r="E7387" s="405" t="s">
        <v>14</v>
      </c>
      <c r="F7387" s="407"/>
      <c r="G7387" s="407"/>
      <c r="H7387" s="405" t="s">
        <v>2980</v>
      </c>
      <c r="I7387" s="408" t="s">
        <v>5592</v>
      </c>
      <c r="J7387" s="413" t="str">
        <f>iferror(vlookup(H7387,Actors!$A$2:$D$472,4,false),"")</f>
        <v>Collectible Field Items (Invisible)</v>
      </c>
      <c r="K7387" s="405" t="s">
        <v>21</v>
      </c>
      <c r="L7387" s="405" t="s">
        <v>10476</v>
      </c>
      <c r="M7387" s="411" t="str">
        <f>iferror(vlookup(A7387,Variables!$F$2:$G$2762,2,false),"")</f>
        <v/>
      </c>
      <c r="N7387" s="407" t="s">
        <v>1059</v>
      </c>
    </row>
    <row r="7388">
      <c r="A7388" s="404" t="s">
        <v>10475</v>
      </c>
      <c r="B7388" s="405" t="s">
        <v>575</v>
      </c>
      <c r="C7388" s="406" t="str">
        <f>iferror(vlookup(B7388,Maps!$A$2:$B$111,2,false),"")</f>
        <v>Spot 12 - Gerudo's Fortress</v>
      </c>
      <c r="D7388" s="405" t="s">
        <v>14</v>
      </c>
      <c r="E7388" s="405" t="s">
        <v>14</v>
      </c>
      <c r="F7388" s="407"/>
      <c r="G7388" s="407"/>
      <c r="H7388" s="405" t="s">
        <v>2980</v>
      </c>
      <c r="I7388" s="408" t="s">
        <v>5592</v>
      </c>
      <c r="J7388" s="413" t="str">
        <f>iferror(vlookup(H7388,Actors!$A$2:$D$472,4,false),"")</f>
        <v>Collectible Field Items (Invisible)</v>
      </c>
      <c r="K7388" s="405" t="s">
        <v>21</v>
      </c>
      <c r="L7388" s="405" t="s">
        <v>10476</v>
      </c>
      <c r="M7388" s="411" t="str">
        <f>iferror(vlookup(A7388,Variables!$F$2:$G$2762,2,false),"")</f>
        <v/>
      </c>
      <c r="N7388" s="407" t="s">
        <v>1059</v>
      </c>
    </row>
    <row r="7389">
      <c r="A7389" s="404" t="s">
        <v>10527</v>
      </c>
      <c r="B7389" s="405" t="s">
        <v>575</v>
      </c>
      <c r="C7389" s="406" t="str">
        <f>iferror(vlookup(B7389,Maps!$A$2:$B$111,2,false),"")</f>
        <v>Spot 12 - Gerudo's Fortress</v>
      </c>
      <c r="D7389" s="405" t="s">
        <v>14</v>
      </c>
      <c r="E7389" s="405" t="s">
        <v>14</v>
      </c>
      <c r="F7389" s="407"/>
      <c r="G7389" s="407"/>
      <c r="H7389" s="405" t="s">
        <v>3067</v>
      </c>
      <c r="I7389" s="408" t="s">
        <v>5719</v>
      </c>
      <c r="J7389" s="413" t="str">
        <f>iferror(vlookup(H7389,Actors!$A$2:$D$472,4,false),"")</f>
        <v>Square Sign</v>
      </c>
      <c r="K7389" s="405" t="s">
        <v>3030</v>
      </c>
      <c r="L7389" s="405" t="s">
        <v>3767</v>
      </c>
      <c r="M7389" s="411" t="str">
        <f>iferror(vlookup(A7389,Variables!$F$2:$G$2762,2,false),"")</f>
        <v>Horseback Archery Range / Skilled players are welcome! Current record: X Points</v>
      </c>
      <c r="N7389" s="407" t="s">
        <v>1073</v>
      </c>
    </row>
    <row r="7390">
      <c r="A7390" s="404" t="s">
        <v>10528</v>
      </c>
      <c r="B7390" s="405" t="s">
        <v>575</v>
      </c>
      <c r="C7390" s="406" t="str">
        <f>iferror(vlookup(B7390,Maps!$A$2:$B$111,2,false),"")</f>
        <v>Spot 12 - Gerudo's Fortress</v>
      </c>
      <c r="D7390" s="405" t="s">
        <v>14</v>
      </c>
      <c r="E7390" s="405" t="s">
        <v>14</v>
      </c>
      <c r="F7390" s="407"/>
      <c r="G7390" s="407"/>
      <c r="H7390" s="405" t="s">
        <v>3067</v>
      </c>
      <c r="I7390" s="408" t="s">
        <v>5719</v>
      </c>
      <c r="J7390" s="413" t="str">
        <f>iferror(vlookup(H7390,Actors!$A$2:$D$472,4,false),"")</f>
        <v>Square Sign</v>
      </c>
      <c r="K7390" s="405" t="s">
        <v>3030</v>
      </c>
      <c r="L7390" s="405" t="s">
        <v>3768</v>
      </c>
      <c r="M7390" s="411" t="str">
        <f>iferror(vlookup(A7390,Variables!$F$2:$G$2762,2,false),"")</f>
        <v>Gerudo Training Ground / Only registered members are / allowed!</v>
      </c>
      <c r="N7390" s="407" t="s">
        <v>1073</v>
      </c>
    </row>
    <row r="7391">
      <c r="A7391" s="404" t="s">
        <v>10529</v>
      </c>
      <c r="B7391" s="405" t="s">
        <v>575</v>
      </c>
      <c r="C7391" s="406" t="str">
        <f>iferror(vlookup(B7391,Maps!$A$2:$B$111,2,false),"")</f>
        <v>Spot 12 - Gerudo's Fortress</v>
      </c>
      <c r="D7391" s="405" t="s">
        <v>14</v>
      </c>
      <c r="E7391" s="405" t="s">
        <v>14</v>
      </c>
      <c r="F7391" s="407"/>
      <c r="G7391" s="407"/>
      <c r="H7391" s="405" t="s">
        <v>3067</v>
      </c>
      <c r="I7391" s="408" t="s">
        <v>5719</v>
      </c>
      <c r="J7391" s="413" t="str">
        <f>iferror(vlookup(H7391,Actors!$A$2:$D$472,4,false),"")</f>
        <v>Square Sign</v>
      </c>
      <c r="K7391" s="405" t="s">
        <v>3030</v>
      </c>
      <c r="L7391" s="405" t="s">
        <v>723</v>
      </c>
      <c r="M7391" s="411" t="str">
        <f>iferror(vlookup(A7391,Variables!$F$2:$G$2762,2,false),"")</f>
        <v>Haunted Wasteland / If you chase a mirage, the / desert will swallow you. / Only one path is true!</v>
      </c>
      <c r="N7391" s="407" t="s">
        <v>1073</v>
      </c>
    </row>
    <row r="7392">
      <c r="A7392" s="404" t="s">
        <v>10530</v>
      </c>
      <c r="B7392" s="405" t="s">
        <v>575</v>
      </c>
      <c r="C7392" s="406" t="str">
        <f>iferror(vlookup(B7392,Maps!$A$2:$B$111,2,false),"")</f>
        <v>Spot 12 - Gerudo's Fortress</v>
      </c>
      <c r="D7392" s="405" t="s">
        <v>14</v>
      </c>
      <c r="E7392" s="405" t="s">
        <v>14</v>
      </c>
      <c r="F7392" s="407"/>
      <c r="G7392" s="407"/>
      <c r="H7392" s="405" t="s">
        <v>3182</v>
      </c>
      <c r="I7392" s="500" t="s">
        <v>5936</v>
      </c>
      <c r="J7392" s="409" t="str">
        <f>iferror(vlookup(H7392,Actors!$A$2:$D$472,4,false),"")</f>
        <v>Gate to the Haunted Wasteland</v>
      </c>
      <c r="K7392" s="501" t="s">
        <v>3112</v>
      </c>
      <c r="L7392" s="405" t="s">
        <v>35</v>
      </c>
      <c r="M7392" s="411" t="str">
        <f>iferror(vlookup(A7392,Variables!$F$2:$G$2762,2,false),"")</f>
        <v>Gate to the Haunted Wasteland</v>
      </c>
      <c r="N7392" s="502" t="s">
        <v>1059</v>
      </c>
    </row>
    <row r="7393">
      <c r="A7393" s="404" t="s">
        <v>10531</v>
      </c>
      <c r="B7393" s="405" t="s">
        <v>575</v>
      </c>
      <c r="C7393" s="406" t="str">
        <f>iferror(vlookup(B7393,Maps!$A$2:$B$111,2,false),"")</f>
        <v>Spot 12 - Gerudo's Fortress</v>
      </c>
      <c r="D7393" s="405" t="s">
        <v>14</v>
      </c>
      <c r="E7393" s="405" t="s">
        <v>14</v>
      </c>
      <c r="F7393" s="407"/>
      <c r="G7393" s="407"/>
      <c r="H7393" s="405" t="s">
        <v>3183</v>
      </c>
      <c r="I7393" s="408" t="s">
        <v>5939</v>
      </c>
      <c r="J7393" s="413" t="str">
        <f>iferror(vlookup(H7393,Actors!$A$2:$D$472,4,false),"")</f>
        <v>Gate to the Gerudo Training Ground</v>
      </c>
      <c r="K7393" s="405" t="s">
        <v>3112</v>
      </c>
      <c r="L7393" s="405" t="s">
        <v>28</v>
      </c>
      <c r="M7393" s="411" t="str">
        <f>iferror(vlookup(A7393,Variables!$F$2:$G$2762,2,false),"")</f>
        <v>Gate to the Gerudo Training Ground</v>
      </c>
      <c r="N7393" s="407" t="s">
        <v>1059</v>
      </c>
    </row>
    <row r="7394">
      <c r="A7394" s="404" t="s">
        <v>8863</v>
      </c>
      <c r="B7394" s="405" t="s">
        <v>575</v>
      </c>
      <c r="C7394" s="406" t="str">
        <f>iferror(vlookup(B7394,Maps!$A$2:$B$111,2,false),"")</f>
        <v>Spot 12 - Gerudo's Fortress</v>
      </c>
      <c r="D7394" s="405" t="s">
        <v>14</v>
      </c>
      <c r="E7394" s="405" t="s">
        <v>14</v>
      </c>
      <c r="F7394" s="407"/>
      <c r="G7394" s="407"/>
      <c r="H7394" s="405" t="s">
        <v>3202</v>
      </c>
      <c r="I7394" s="408" t="s">
        <v>5983</v>
      </c>
      <c r="J7394" s="413" t="str">
        <f>iferror(vlookup(H7394,Actors!$A$2:$D$472,4,false),"")</f>
        <v>Large Wooden Crate</v>
      </c>
      <c r="K7394" s="405" t="s">
        <v>3136</v>
      </c>
      <c r="L7394" s="405" t="s">
        <v>7164</v>
      </c>
      <c r="M7394" s="411" t="str">
        <f>iferror(vlookup(A7394,Variables!$F$2:$G$2762,2,false),"")</f>
        <v/>
      </c>
      <c r="N7394" s="407" t="s">
        <v>1059</v>
      </c>
    </row>
    <row r="7395">
      <c r="A7395" s="404" t="s">
        <v>8863</v>
      </c>
      <c r="B7395" s="405" t="s">
        <v>575</v>
      </c>
      <c r="C7395" s="406" t="str">
        <f>iferror(vlookup(B7395,Maps!$A$2:$B$111,2,false),"")</f>
        <v>Spot 12 - Gerudo's Fortress</v>
      </c>
      <c r="D7395" s="405" t="s">
        <v>14</v>
      </c>
      <c r="E7395" s="405" t="s">
        <v>14</v>
      </c>
      <c r="F7395" s="407"/>
      <c r="G7395" s="407"/>
      <c r="H7395" s="405" t="s">
        <v>3202</v>
      </c>
      <c r="I7395" s="408" t="s">
        <v>5983</v>
      </c>
      <c r="J7395" s="413" t="str">
        <f>iferror(vlookup(H7395,Actors!$A$2:$D$472,4,false),"")</f>
        <v>Large Wooden Crate</v>
      </c>
      <c r="K7395" s="405" t="s">
        <v>3136</v>
      </c>
      <c r="L7395" s="405" t="s">
        <v>7164</v>
      </c>
      <c r="M7395" s="411" t="str">
        <f>iferror(vlookup(A7395,Variables!$F$2:$G$2762,2,false),"")</f>
        <v/>
      </c>
      <c r="N7395" s="407" t="s">
        <v>1059</v>
      </c>
    </row>
    <row r="7396">
      <c r="A7396" s="404" t="s">
        <v>8863</v>
      </c>
      <c r="B7396" s="405" t="s">
        <v>575</v>
      </c>
      <c r="C7396" s="406" t="str">
        <f>iferror(vlookup(B7396,Maps!$A$2:$B$111,2,false),"")</f>
        <v>Spot 12 - Gerudo's Fortress</v>
      </c>
      <c r="D7396" s="405" t="s">
        <v>14</v>
      </c>
      <c r="E7396" s="405" t="s">
        <v>14</v>
      </c>
      <c r="F7396" s="407"/>
      <c r="G7396" s="407"/>
      <c r="H7396" s="405" t="s">
        <v>3202</v>
      </c>
      <c r="I7396" s="408" t="s">
        <v>5983</v>
      </c>
      <c r="J7396" s="413" t="str">
        <f>iferror(vlookup(H7396,Actors!$A$2:$D$472,4,false),"")</f>
        <v>Large Wooden Crate</v>
      </c>
      <c r="K7396" s="405" t="s">
        <v>3136</v>
      </c>
      <c r="L7396" s="405" t="s">
        <v>7164</v>
      </c>
      <c r="M7396" s="411" t="str">
        <f>iferror(vlookup(A7396,Variables!$F$2:$G$2762,2,false),"")</f>
        <v/>
      </c>
      <c r="N7396" s="407" t="s">
        <v>1059</v>
      </c>
    </row>
    <row r="7397">
      <c r="A7397" s="404" t="s">
        <v>8863</v>
      </c>
      <c r="B7397" s="405" t="s">
        <v>575</v>
      </c>
      <c r="C7397" s="406" t="str">
        <f>iferror(vlookup(B7397,Maps!$A$2:$B$111,2,false),"")</f>
        <v>Spot 12 - Gerudo's Fortress</v>
      </c>
      <c r="D7397" s="405" t="s">
        <v>14</v>
      </c>
      <c r="E7397" s="405" t="s">
        <v>14</v>
      </c>
      <c r="F7397" s="407"/>
      <c r="G7397" s="407"/>
      <c r="H7397" s="405" t="s">
        <v>3202</v>
      </c>
      <c r="I7397" s="408" t="s">
        <v>5983</v>
      </c>
      <c r="J7397" s="413" t="str">
        <f>iferror(vlookup(H7397,Actors!$A$2:$D$472,4,false),"")</f>
        <v>Large Wooden Crate</v>
      </c>
      <c r="K7397" s="405" t="s">
        <v>3136</v>
      </c>
      <c r="L7397" s="405" t="s">
        <v>7164</v>
      </c>
      <c r="M7397" s="411" t="str">
        <f>iferror(vlookup(A7397,Variables!$F$2:$G$2762,2,false),"")</f>
        <v/>
      </c>
      <c r="N7397" s="407" t="s">
        <v>1059</v>
      </c>
    </row>
    <row r="7398">
      <c r="A7398" s="404" t="s">
        <v>8863</v>
      </c>
      <c r="B7398" s="405" t="s">
        <v>575</v>
      </c>
      <c r="C7398" s="406" t="str">
        <f>iferror(vlookup(B7398,Maps!$A$2:$B$111,2,false),"")</f>
        <v>Spot 12 - Gerudo's Fortress</v>
      </c>
      <c r="D7398" s="405" t="s">
        <v>14</v>
      </c>
      <c r="E7398" s="405" t="s">
        <v>14</v>
      </c>
      <c r="F7398" s="407"/>
      <c r="G7398" s="407"/>
      <c r="H7398" s="405" t="s">
        <v>3202</v>
      </c>
      <c r="I7398" s="408" t="s">
        <v>5983</v>
      </c>
      <c r="J7398" s="413" t="str">
        <f>iferror(vlookup(H7398,Actors!$A$2:$D$472,4,false),"")</f>
        <v>Large Wooden Crate</v>
      </c>
      <c r="K7398" s="405" t="s">
        <v>3136</v>
      </c>
      <c r="L7398" s="405" t="s">
        <v>7164</v>
      </c>
      <c r="M7398" s="411" t="str">
        <f>iferror(vlookup(A7398,Variables!$F$2:$G$2762,2,false),"")</f>
        <v/>
      </c>
      <c r="N7398" s="407" t="s">
        <v>1059</v>
      </c>
    </row>
    <row r="7399">
      <c r="A7399" s="404" t="s">
        <v>8863</v>
      </c>
      <c r="B7399" s="405" t="s">
        <v>575</v>
      </c>
      <c r="C7399" s="406" t="str">
        <f>iferror(vlookup(B7399,Maps!$A$2:$B$111,2,false),"")</f>
        <v>Spot 12 - Gerudo's Fortress</v>
      </c>
      <c r="D7399" s="405" t="s">
        <v>14</v>
      </c>
      <c r="E7399" s="405" t="s">
        <v>14</v>
      </c>
      <c r="F7399" s="407"/>
      <c r="G7399" s="407"/>
      <c r="H7399" s="405" t="s">
        <v>3202</v>
      </c>
      <c r="I7399" s="408" t="s">
        <v>5983</v>
      </c>
      <c r="J7399" s="413" t="str">
        <f>iferror(vlookup(H7399,Actors!$A$2:$D$472,4,false),"")</f>
        <v>Large Wooden Crate</v>
      </c>
      <c r="K7399" s="405" t="s">
        <v>3136</v>
      </c>
      <c r="L7399" s="405" t="s">
        <v>7164</v>
      </c>
      <c r="M7399" s="411" t="str">
        <f>iferror(vlookup(A7399,Variables!$F$2:$G$2762,2,false),"")</f>
        <v/>
      </c>
      <c r="N7399" s="407" t="s">
        <v>1059</v>
      </c>
    </row>
    <row r="7400">
      <c r="A7400" s="404" t="s">
        <v>8863</v>
      </c>
      <c r="B7400" s="405" t="s">
        <v>575</v>
      </c>
      <c r="C7400" s="406" t="str">
        <f>iferror(vlookup(B7400,Maps!$A$2:$B$111,2,false),"")</f>
        <v>Spot 12 - Gerudo's Fortress</v>
      </c>
      <c r="D7400" s="405" t="s">
        <v>14</v>
      </c>
      <c r="E7400" s="405" t="s">
        <v>14</v>
      </c>
      <c r="F7400" s="407"/>
      <c r="G7400" s="407"/>
      <c r="H7400" s="405" t="s">
        <v>3202</v>
      </c>
      <c r="I7400" s="408" t="s">
        <v>5983</v>
      </c>
      <c r="J7400" s="413" t="str">
        <f>iferror(vlookup(H7400,Actors!$A$2:$D$472,4,false),"")</f>
        <v>Large Wooden Crate</v>
      </c>
      <c r="K7400" s="405" t="s">
        <v>3136</v>
      </c>
      <c r="L7400" s="405" t="s">
        <v>7164</v>
      </c>
      <c r="M7400" s="411" t="str">
        <f>iferror(vlookup(A7400,Variables!$F$2:$G$2762,2,false),"")</f>
        <v/>
      </c>
      <c r="N7400" s="407" t="s">
        <v>1059</v>
      </c>
    </row>
    <row r="7401">
      <c r="A7401" s="404" t="s">
        <v>10532</v>
      </c>
      <c r="B7401" s="405" t="s">
        <v>575</v>
      </c>
      <c r="C7401" s="406" t="str">
        <f>iferror(vlookup(B7401,Maps!$A$2:$B$111,2,false),"")</f>
        <v>Spot 12 - Gerudo's Fortress</v>
      </c>
      <c r="D7401" s="405" t="s">
        <v>14</v>
      </c>
      <c r="E7401" s="405" t="s">
        <v>14</v>
      </c>
      <c r="F7401" s="407"/>
      <c r="G7401" s="407"/>
      <c r="H7401" s="405" t="s">
        <v>82</v>
      </c>
      <c r="I7401" s="408" t="s">
        <v>4934</v>
      </c>
      <c r="J7401" s="413" t="str">
        <f>iferror(vlookup(H7401,Actors!$A$2:$D$472,4,false),"")</f>
        <v>Treasure Chest</v>
      </c>
      <c r="K7401" s="405" t="s">
        <v>110</v>
      </c>
      <c r="L7401" s="405" t="s">
        <v>4068</v>
      </c>
      <c r="M7401" s="411" t="str">
        <f>iferror(vlookup(A7401,Variables!$F$2:$G$2762,2,false),"")</f>
        <v>Large Chest - Odd Mushroom</v>
      </c>
      <c r="N7401" s="407" t="s">
        <v>1059</v>
      </c>
    </row>
    <row r="7402">
      <c r="A7402" s="426" t="s">
        <v>9780</v>
      </c>
      <c r="B7402" s="427" t="s">
        <v>575</v>
      </c>
      <c r="C7402" s="428" t="str">
        <f>iferror(vlookup(B7402,Maps!$A$2:$B$111,2,false),"")</f>
        <v>Spot 12 - Gerudo's Fortress</v>
      </c>
      <c r="D7402" s="427" t="s">
        <v>682</v>
      </c>
      <c r="E7402" s="427" t="s">
        <v>14</v>
      </c>
      <c r="F7402" s="431"/>
      <c r="G7402" s="431"/>
      <c r="H7402" s="427" t="s">
        <v>398</v>
      </c>
      <c r="I7402" s="496" t="s">
        <v>5044</v>
      </c>
      <c r="J7402" s="432" t="str">
        <f>iferror(vlookup(H7402,Actors!$A$2:$D$472,4,false),"")</f>
        <v>Directional Sign &amp; Square Sign [Early]</v>
      </c>
      <c r="K7402" s="433" t="s">
        <v>12</v>
      </c>
      <c r="L7402" s="427" t="s">
        <v>9781</v>
      </c>
      <c r="M7402" s="380" t="str">
        <f>iferror(vlookup(A7402,Variables!$F$2:$G$2762,2,false),"")</f>
        <v>Directional Sign - Gerudo Valley</v>
      </c>
      <c r="N7402" s="434" t="s">
        <v>1059</v>
      </c>
    </row>
    <row r="7403">
      <c r="A7403" s="426" t="s">
        <v>10468</v>
      </c>
      <c r="B7403" s="427" t="s">
        <v>575</v>
      </c>
      <c r="C7403" s="428" t="str">
        <f>iferror(vlookup(B7403,Maps!$A$2:$B$111,2,false),"")</f>
        <v>Spot 12 - Gerudo's Fortress</v>
      </c>
      <c r="D7403" s="427" t="s">
        <v>682</v>
      </c>
      <c r="E7403" s="427" t="s">
        <v>14</v>
      </c>
      <c r="F7403" s="431"/>
      <c r="G7403" s="431"/>
      <c r="H7403" s="427" t="s">
        <v>282</v>
      </c>
      <c r="I7403" s="341" t="s">
        <v>4998</v>
      </c>
      <c r="J7403" s="430" t="str">
        <f>iferror(vlookup(H7403,Actors!$A$2:$D$472,4,false),"")</f>
        <v>Flagpole</v>
      </c>
      <c r="K7403" s="427" t="s">
        <v>1039</v>
      </c>
      <c r="L7403" s="427" t="s">
        <v>7164</v>
      </c>
      <c r="M7403" s="380" t="str">
        <f>iferror(vlookup(A7403,Variables!$F$2:$G$2762,2,false),"")</f>
        <v>Flagpole</v>
      </c>
      <c r="N7403" s="431" t="s">
        <v>1059</v>
      </c>
    </row>
    <row r="7404">
      <c r="A7404" s="426" t="s">
        <v>10468</v>
      </c>
      <c r="B7404" s="427" t="s">
        <v>575</v>
      </c>
      <c r="C7404" s="428" t="str">
        <f>iferror(vlookup(B7404,Maps!$A$2:$B$111,2,false),"")</f>
        <v>Spot 12 - Gerudo's Fortress</v>
      </c>
      <c r="D7404" s="427" t="s">
        <v>682</v>
      </c>
      <c r="E7404" s="427" t="s">
        <v>14</v>
      </c>
      <c r="F7404" s="431"/>
      <c r="G7404" s="431"/>
      <c r="H7404" s="427" t="s">
        <v>282</v>
      </c>
      <c r="I7404" s="341" t="s">
        <v>4998</v>
      </c>
      <c r="J7404" s="430" t="str">
        <f>iferror(vlookup(H7404,Actors!$A$2:$D$472,4,false),"")</f>
        <v>Flagpole</v>
      </c>
      <c r="K7404" s="427" t="s">
        <v>1039</v>
      </c>
      <c r="L7404" s="427" t="s">
        <v>7164</v>
      </c>
      <c r="M7404" s="380" t="str">
        <f>iferror(vlookup(A7404,Variables!$F$2:$G$2762,2,false),"")</f>
        <v>Flagpole</v>
      </c>
      <c r="N7404" s="431" t="s">
        <v>1059</v>
      </c>
    </row>
    <row r="7405">
      <c r="A7405" s="426" t="s">
        <v>10468</v>
      </c>
      <c r="B7405" s="427" t="s">
        <v>575</v>
      </c>
      <c r="C7405" s="428" t="str">
        <f>iferror(vlookup(B7405,Maps!$A$2:$B$111,2,false),"")</f>
        <v>Spot 12 - Gerudo's Fortress</v>
      </c>
      <c r="D7405" s="427" t="s">
        <v>682</v>
      </c>
      <c r="E7405" s="427" t="s">
        <v>14</v>
      </c>
      <c r="F7405" s="431"/>
      <c r="G7405" s="431"/>
      <c r="H7405" s="427" t="s">
        <v>282</v>
      </c>
      <c r="I7405" s="341" t="s">
        <v>4998</v>
      </c>
      <c r="J7405" s="430" t="str">
        <f>iferror(vlookup(H7405,Actors!$A$2:$D$472,4,false),"")</f>
        <v>Flagpole</v>
      </c>
      <c r="K7405" s="427" t="s">
        <v>1039</v>
      </c>
      <c r="L7405" s="427" t="s">
        <v>7164</v>
      </c>
      <c r="M7405" s="380" t="str">
        <f>iferror(vlookup(A7405,Variables!$F$2:$G$2762,2,false),"")</f>
        <v>Flagpole</v>
      </c>
      <c r="N7405" s="431" t="s">
        <v>1059</v>
      </c>
    </row>
    <row r="7406">
      <c r="A7406" s="426" t="s">
        <v>10468</v>
      </c>
      <c r="B7406" s="427" t="s">
        <v>575</v>
      </c>
      <c r="C7406" s="428" t="str">
        <f>iferror(vlookup(B7406,Maps!$A$2:$B$111,2,false),"")</f>
        <v>Spot 12 - Gerudo's Fortress</v>
      </c>
      <c r="D7406" s="427" t="s">
        <v>682</v>
      </c>
      <c r="E7406" s="427" t="s">
        <v>14</v>
      </c>
      <c r="F7406" s="431"/>
      <c r="G7406" s="431"/>
      <c r="H7406" s="427" t="s">
        <v>282</v>
      </c>
      <c r="I7406" s="341" t="s">
        <v>4998</v>
      </c>
      <c r="J7406" s="430" t="str">
        <f>iferror(vlookup(H7406,Actors!$A$2:$D$472,4,false),"")</f>
        <v>Flagpole</v>
      </c>
      <c r="K7406" s="427" t="s">
        <v>1039</v>
      </c>
      <c r="L7406" s="427" t="s">
        <v>7164</v>
      </c>
      <c r="M7406" s="380" t="str">
        <f>iferror(vlookup(A7406,Variables!$F$2:$G$2762,2,false),"")</f>
        <v>Flagpole</v>
      </c>
      <c r="N7406" s="431" t="s">
        <v>1059</v>
      </c>
    </row>
    <row r="7407">
      <c r="A7407" s="426" t="s">
        <v>10475</v>
      </c>
      <c r="B7407" s="427" t="s">
        <v>575</v>
      </c>
      <c r="C7407" s="428" t="str">
        <f>iferror(vlookup(B7407,Maps!$A$2:$B$111,2,false),"")</f>
        <v>Spot 12 - Gerudo's Fortress</v>
      </c>
      <c r="D7407" s="427" t="s">
        <v>682</v>
      </c>
      <c r="E7407" s="427" t="s">
        <v>14</v>
      </c>
      <c r="F7407" s="431"/>
      <c r="G7407" s="431"/>
      <c r="H7407" s="427" t="s">
        <v>2980</v>
      </c>
      <c r="I7407" s="341" t="s">
        <v>5592</v>
      </c>
      <c r="J7407" s="430" t="str">
        <f>iferror(vlookup(H7407,Actors!$A$2:$D$472,4,false),"")</f>
        <v>Collectible Field Items (Invisible)</v>
      </c>
      <c r="K7407" s="427" t="s">
        <v>21</v>
      </c>
      <c r="L7407" s="427" t="s">
        <v>10476</v>
      </c>
      <c r="M7407" s="380" t="str">
        <f>iferror(vlookup(A7407,Variables!$F$2:$G$2762,2,false),"")</f>
        <v/>
      </c>
      <c r="N7407" s="431" t="s">
        <v>1059</v>
      </c>
    </row>
    <row r="7408">
      <c r="A7408" s="426" t="s">
        <v>10475</v>
      </c>
      <c r="B7408" s="427" t="s">
        <v>575</v>
      </c>
      <c r="C7408" s="428" t="str">
        <f>iferror(vlookup(B7408,Maps!$A$2:$B$111,2,false),"")</f>
        <v>Spot 12 - Gerudo's Fortress</v>
      </c>
      <c r="D7408" s="427" t="s">
        <v>682</v>
      </c>
      <c r="E7408" s="427" t="s">
        <v>14</v>
      </c>
      <c r="F7408" s="431"/>
      <c r="G7408" s="431"/>
      <c r="H7408" s="427" t="s">
        <v>2980</v>
      </c>
      <c r="I7408" s="341" t="s">
        <v>5592</v>
      </c>
      <c r="J7408" s="430" t="str">
        <f>iferror(vlookup(H7408,Actors!$A$2:$D$472,4,false),"")</f>
        <v>Collectible Field Items (Invisible)</v>
      </c>
      <c r="K7408" s="427" t="s">
        <v>21</v>
      </c>
      <c r="L7408" s="427" t="s">
        <v>10476</v>
      </c>
      <c r="M7408" s="380" t="str">
        <f>iferror(vlookup(A7408,Variables!$F$2:$G$2762,2,false),"")</f>
        <v/>
      </c>
      <c r="N7408" s="431" t="s">
        <v>1059</v>
      </c>
    </row>
    <row r="7409">
      <c r="A7409" s="426" t="s">
        <v>10528</v>
      </c>
      <c r="B7409" s="427" t="s">
        <v>575</v>
      </c>
      <c r="C7409" s="428" t="str">
        <f>iferror(vlookup(B7409,Maps!$A$2:$B$111,2,false),"")</f>
        <v>Spot 12 - Gerudo's Fortress</v>
      </c>
      <c r="D7409" s="427" t="s">
        <v>682</v>
      </c>
      <c r="E7409" s="427" t="s">
        <v>14</v>
      </c>
      <c r="F7409" s="431"/>
      <c r="G7409" s="431"/>
      <c r="H7409" s="427" t="s">
        <v>3067</v>
      </c>
      <c r="I7409" s="341" t="s">
        <v>5719</v>
      </c>
      <c r="J7409" s="430" t="str">
        <f>iferror(vlookup(H7409,Actors!$A$2:$D$472,4,false),"")</f>
        <v>Square Sign</v>
      </c>
      <c r="K7409" s="427" t="s">
        <v>3030</v>
      </c>
      <c r="L7409" s="427" t="s">
        <v>3768</v>
      </c>
      <c r="M7409" s="380" t="str">
        <f>iferror(vlookup(A7409,Variables!$F$2:$G$2762,2,false),"")</f>
        <v>Gerudo Training Ground / Only registered members are / allowed!</v>
      </c>
      <c r="N7409" s="431" t="s">
        <v>1059</v>
      </c>
    </row>
    <row r="7410">
      <c r="A7410" s="426" t="s">
        <v>10529</v>
      </c>
      <c r="B7410" s="427" t="s">
        <v>575</v>
      </c>
      <c r="C7410" s="428" t="str">
        <f>iferror(vlookup(B7410,Maps!$A$2:$B$111,2,false),"")</f>
        <v>Spot 12 - Gerudo's Fortress</v>
      </c>
      <c r="D7410" s="427" t="s">
        <v>682</v>
      </c>
      <c r="E7410" s="427" t="s">
        <v>14</v>
      </c>
      <c r="F7410" s="431"/>
      <c r="G7410" s="431"/>
      <c r="H7410" s="427" t="s">
        <v>3067</v>
      </c>
      <c r="I7410" s="341" t="s">
        <v>5719</v>
      </c>
      <c r="J7410" s="430" t="str">
        <f>iferror(vlookup(H7410,Actors!$A$2:$D$472,4,false),"")</f>
        <v>Square Sign</v>
      </c>
      <c r="K7410" s="427" t="s">
        <v>3030</v>
      </c>
      <c r="L7410" s="427" t="s">
        <v>723</v>
      </c>
      <c r="M7410" s="380" t="str">
        <f>iferror(vlookup(A7410,Variables!$F$2:$G$2762,2,false),"")</f>
        <v>Haunted Wasteland / If you chase a mirage, the / desert will swallow you. / Only one path is true!</v>
      </c>
      <c r="N7410" s="431" t="s">
        <v>1059</v>
      </c>
    </row>
    <row r="7411">
      <c r="A7411" s="426" t="s">
        <v>10533</v>
      </c>
      <c r="B7411" s="427" t="s">
        <v>575</v>
      </c>
      <c r="C7411" s="428" t="str">
        <f>iferror(vlookup(B7411,Maps!$A$2:$B$111,2,false),"")</f>
        <v>Spot 12 - Gerudo's Fortress</v>
      </c>
      <c r="D7411" s="427" t="s">
        <v>682</v>
      </c>
      <c r="E7411" s="427" t="s">
        <v>14</v>
      </c>
      <c r="F7411" s="431"/>
      <c r="G7411" s="431"/>
      <c r="H7411" s="427" t="s">
        <v>708</v>
      </c>
      <c r="I7411" s="341" t="s">
        <v>5692</v>
      </c>
      <c r="J7411" s="430" t="str">
        <f>iferror(vlookup(H7411,Actors!$A$2:$D$472,4,false),"")</f>
        <v>Gerudo in White</v>
      </c>
      <c r="K7411" s="427" t="s">
        <v>2985</v>
      </c>
      <c r="L7411" s="427" t="s">
        <v>42</v>
      </c>
      <c r="M7411" s="380" t="str">
        <f>iferror(vlookup(A7411,Variables!$F$2:$G$2762,2,false),"")</f>
        <v/>
      </c>
      <c r="N7411" s="431" t="s">
        <v>1059</v>
      </c>
    </row>
    <row r="7412">
      <c r="A7412" s="426" t="s">
        <v>10533</v>
      </c>
      <c r="B7412" s="427" t="s">
        <v>575</v>
      </c>
      <c r="C7412" s="428" t="str">
        <f>iferror(vlookup(B7412,Maps!$A$2:$B$111,2,false),"")</f>
        <v>Spot 12 - Gerudo's Fortress</v>
      </c>
      <c r="D7412" s="427" t="s">
        <v>682</v>
      </c>
      <c r="E7412" s="427" t="s">
        <v>14</v>
      </c>
      <c r="F7412" s="431"/>
      <c r="G7412" s="431"/>
      <c r="H7412" s="427" t="s">
        <v>708</v>
      </c>
      <c r="I7412" s="341" t="s">
        <v>5692</v>
      </c>
      <c r="J7412" s="430" t="str">
        <f>iferror(vlookup(H7412,Actors!$A$2:$D$472,4,false),"")</f>
        <v>Gerudo in White</v>
      </c>
      <c r="K7412" s="427" t="s">
        <v>2985</v>
      </c>
      <c r="L7412" s="427" t="s">
        <v>42</v>
      </c>
      <c r="M7412" s="380" t="str">
        <f>iferror(vlookup(A7412,Variables!$F$2:$G$2762,2,false),"")</f>
        <v/>
      </c>
      <c r="N7412" s="431" t="s">
        <v>1059</v>
      </c>
    </row>
    <row r="7413">
      <c r="A7413" s="426" t="s">
        <v>8863</v>
      </c>
      <c r="B7413" s="427" t="s">
        <v>575</v>
      </c>
      <c r="C7413" s="428" t="str">
        <f>iferror(vlookup(B7413,Maps!$A$2:$B$111,2,false),"")</f>
        <v>Spot 12 - Gerudo's Fortress</v>
      </c>
      <c r="D7413" s="427" t="s">
        <v>682</v>
      </c>
      <c r="E7413" s="427" t="s">
        <v>14</v>
      </c>
      <c r="F7413" s="431"/>
      <c r="G7413" s="431"/>
      <c r="H7413" s="427" t="s">
        <v>3202</v>
      </c>
      <c r="I7413" s="341" t="s">
        <v>5983</v>
      </c>
      <c r="J7413" s="430" t="str">
        <f>iferror(vlookup(H7413,Actors!$A$2:$D$472,4,false),"")</f>
        <v>Large Wooden Crate</v>
      </c>
      <c r="K7413" s="427" t="s">
        <v>3136</v>
      </c>
      <c r="L7413" s="427" t="s">
        <v>7164</v>
      </c>
      <c r="M7413" s="380" t="str">
        <f>iferror(vlookup(A7413,Variables!$F$2:$G$2762,2,false),"")</f>
        <v/>
      </c>
      <c r="N7413" s="431" t="s">
        <v>1059</v>
      </c>
    </row>
    <row r="7414">
      <c r="A7414" s="426" t="s">
        <v>8863</v>
      </c>
      <c r="B7414" s="427" t="s">
        <v>575</v>
      </c>
      <c r="C7414" s="428" t="str">
        <f>iferror(vlookup(B7414,Maps!$A$2:$B$111,2,false),"")</f>
        <v>Spot 12 - Gerudo's Fortress</v>
      </c>
      <c r="D7414" s="427" t="s">
        <v>682</v>
      </c>
      <c r="E7414" s="427" t="s">
        <v>14</v>
      </c>
      <c r="F7414" s="431"/>
      <c r="G7414" s="431"/>
      <c r="H7414" s="427" t="s">
        <v>3202</v>
      </c>
      <c r="I7414" s="341" t="s">
        <v>5983</v>
      </c>
      <c r="J7414" s="430" t="str">
        <f>iferror(vlookup(H7414,Actors!$A$2:$D$472,4,false),"")</f>
        <v>Large Wooden Crate</v>
      </c>
      <c r="K7414" s="427" t="s">
        <v>3136</v>
      </c>
      <c r="L7414" s="427" t="s">
        <v>7164</v>
      </c>
      <c r="M7414" s="380" t="str">
        <f>iferror(vlookup(A7414,Variables!$F$2:$G$2762,2,false),"")</f>
        <v/>
      </c>
      <c r="N7414" s="431" t="s">
        <v>1059</v>
      </c>
    </row>
    <row r="7415">
      <c r="A7415" s="426" t="s">
        <v>8863</v>
      </c>
      <c r="B7415" s="427" t="s">
        <v>575</v>
      </c>
      <c r="C7415" s="428" t="str">
        <f>iferror(vlookup(B7415,Maps!$A$2:$B$111,2,false),"")</f>
        <v>Spot 12 - Gerudo's Fortress</v>
      </c>
      <c r="D7415" s="427" t="s">
        <v>682</v>
      </c>
      <c r="E7415" s="427" t="s">
        <v>14</v>
      </c>
      <c r="F7415" s="431"/>
      <c r="G7415" s="431"/>
      <c r="H7415" s="427" t="s">
        <v>3202</v>
      </c>
      <c r="I7415" s="341" t="s">
        <v>5983</v>
      </c>
      <c r="J7415" s="430" t="str">
        <f>iferror(vlookup(H7415,Actors!$A$2:$D$472,4,false),"")</f>
        <v>Large Wooden Crate</v>
      </c>
      <c r="K7415" s="427" t="s">
        <v>3136</v>
      </c>
      <c r="L7415" s="427" t="s">
        <v>7164</v>
      </c>
      <c r="M7415" s="380" t="str">
        <f>iferror(vlookup(A7415,Variables!$F$2:$G$2762,2,false),"")</f>
        <v/>
      </c>
      <c r="N7415" s="431" t="s">
        <v>1059</v>
      </c>
    </row>
    <row r="7416">
      <c r="A7416" s="426" t="s">
        <v>8863</v>
      </c>
      <c r="B7416" s="427" t="s">
        <v>575</v>
      </c>
      <c r="C7416" s="428" t="str">
        <f>iferror(vlookup(B7416,Maps!$A$2:$B$111,2,false),"")</f>
        <v>Spot 12 - Gerudo's Fortress</v>
      </c>
      <c r="D7416" s="427" t="s">
        <v>682</v>
      </c>
      <c r="E7416" s="427" t="s">
        <v>14</v>
      </c>
      <c r="F7416" s="431"/>
      <c r="G7416" s="431"/>
      <c r="H7416" s="427" t="s">
        <v>3202</v>
      </c>
      <c r="I7416" s="341" t="s">
        <v>5983</v>
      </c>
      <c r="J7416" s="430" t="str">
        <f>iferror(vlookup(H7416,Actors!$A$2:$D$472,4,false),"")</f>
        <v>Large Wooden Crate</v>
      </c>
      <c r="K7416" s="427" t="s">
        <v>3136</v>
      </c>
      <c r="L7416" s="427" t="s">
        <v>7164</v>
      </c>
      <c r="M7416" s="380" t="str">
        <f>iferror(vlookup(A7416,Variables!$F$2:$G$2762,2,false),"")</f>
        <v/>
      </c>
      <c r="N7416" s="431" t="s">
        <v>1059</v>
      </c>
    </row>
    <row r="7417">
      <c r="A7417" s="426" t="s">
        <v>8863</v>
      </c>
      <c r="B7417" s="427" t="s">
        <v>575</v>
      </c>
      <c r="C7417" s="428" t="str">
        <f>iferror(vlookup(B7417,Maps!$A$2:$B$111,2,false),"")</f>
        <v>Spot 12 - Gerudo's Fortress</v>
      </c>
      <c r="D7417" s="427" t="s">
        <v>682</v>
      </c>
      <c r="E7417" s="427" t="s">
        <v>14</v>
      </c>
      <c r="F7417" s="431"/>
      <c r="G7417" s="431"/>
      <c r="H7417" s="427" t="s">
        <v>3202</v>
      </c>
      <c r="I7417" s="341" t="s">
        <v>5983</v>
      </c>
      <c r="J7417" s="430" t="str">
        <f>iferror(vlookup(H7417,Actors!$A$2:$D$472,4,false),"")</f>
        <v>Large Wooden Crate</v>
      </c>
      <c r="K7417" s="427" t="s">
        <v>3136</v>
      </c>
      <c r="L7417" s="427" t="s">
        <v>7164</v>
      </c>
      <c r="M7417" s="380" t="str">
        <f>iferror(vlookup(A7417,Variables!$F$2:$G$2762,2,false),"")</f>
        <v/>
      </c>
      <c r="N7417" s="431" t="s">
        <v>1059</v>
      </c>
    </row>
    <row r="7418">
      <c r="A7418" s="426" t="s">
        <v>8863</v>
      </c>
      <c r="B7418" s="427" t="s">
        <v>575</v>
      </c>
      <c r="C7418" s="428" t="str">
        <f>iferror(vlookup(B7418,Maps!$A$2:$B$111,2,false),"")</f>
        <v>Spot 12 - Gerudo's Fortress</v>
      </c>
      <c r="D7418" s="427" t="s">
        <v>682</v>
      </c>
      <c r="E7418" s="427" t="s">
        <v>14</v>
      </c>
      <c r="F7418" s="431"/>
      <c r="G7418" s="431"/>
      <c r="H7418" s="427" t="s">
        <v>3202</v>
      </c>
      <c r="I7418" s="341" t="s">
        <v>5983</v>
      </c>
      <c r="J7418" s="430" t="str">
        <f>iferror(vlookup(H7418,Actors!$A$2:$D$472,4,false),"")</f>
        <v>Large Wooden Crate</v>
      </c>
      <c r="K7418" s="427" t="s">
        <v>3136</v>
      </c>
      <c r="L7418" s="427" t="s">
        <v>7164</v>
      </c>
      <c r="M7418" s="380" t="str">
        <f>iferror(vlookup(A7418,Variables!$F$2:$G$2762,2,false),"")</f>
        <v/>
      </c>
      <c r="N7418" s="431" t="s">
        <v>1059</v>
      </c>
    </row>
    <row r="7419">
      <c r="A7419" s="426" t="s">
        <v>8863</v>
      </c>
      <c r="B7419" s="427" t="s">
        <v>575</v>
      </c>
      <c r="C7419" s="428" t="str">
        <f>iferror(vlookup(B7419,Maps!$A$2:$B$111,2,false),"")</f>
        <v>Spot 12 - Gerudo's Fortress</v>
      </c>
      <c r="D7419" s="427" t="s">
        <v>682</v>
      </c>
      <c r="E7419" s="427" t="s">
        <v>14</v>
      </c>
      <c r="F7419" s="431"/>
      <c r="G7419" s="431"/>
      <c r="H7419" s="427" t="s">
        <v>3202</v>
      </c>
      <c r="I7419" s="341" t="s">
        <v>5983</v>
      </c>
      <c r="J7419" s="430" t="str">
        <f>iferror(vlookup(H7419,Actors!$A$2:$D$472,4,false),"")</f>
        <v>Large Wooden Crate</v>
      </c>
      <c r="K7419" s="427" t="s">
        <v>3136</v>
      </c>
      <c r="L7419" s="427" t="s">
        <v>7164</v>
      </c>
      <c r="M7419" s="380" t="str">
        <f>iferror(vlookup(A7419,Variables!$F$2:$G$2762,2,false),"")</f>
        <v/>
      </c>
      <c r="N7419" s="431" t="s">
        <v>1059</v>
      </c>
    </row>
    <row r="7420">
      <c r="A7420" s="426" t="s">
        <v>8863</v>
      </c>
      <c r="B7420" s="427" t="s">
        <v>575</v>
      </c>
      <c r="C7420" s="428" t="str">
        <f>iferror(vlookup(B7420,Maps!$A$2:$B$111,2,false),"")</f>
        <v>Spot 12 - Gerudo's Fortress</v>
      </c>
      <c r="D7420" s="427" t="s">
        <v>682</v>
      </c>
      <c r="E7420" s="427" t="s">
        <v>14</v>
      </c>
      <c r="F7420" s="431"/>
      <c r="G7420" s="431"/>
      <c r="H7420" s="427" t="s">
        <v>3202</v>
      </c>
      <c r="I7420" s="341" t="s">
        <v>5983</v>
      </c>
      <c r="J7420" s="430" t="str">
        <f>iferror(vlookup(H7420,Actors!$A$2:$D$472,4,false),"")</f>
        <v>Large Wooden Crate</v>
      </c>
      <c r="K7420" s="427" t="s">
        <v>3136</v>
      </c>
      <c r="L7420" s="427" t="s">
        <v>7164</v>
      </c>
      <c r="M7420" s="380" t="str">
        <f>iferror(vlookup(A7420,Variables!$F$2:$G$2762,2,false),"")</f>
        <v/>
      </c>
      <c r="N7420" s="431" t="s">
        <v>1059</v>
      </c>
    </row>
    <row r="7421">
      <c r="A7421" s="426" t="s">
        <v>10279</v>
      </c>
      <c r="B7421" s="427" t="s">
        <v>575</v>
      </c>
      <c r="C7421" s="428" t="str">
        <f>iferror(vlookup(B7421,Maps!$A$2:$B$111,2,false),"")</f>
        <v>Spot 12 - Gerudo's Fortress</v>
      </c>
      <c r="D7421" s="427" t="s">
        <v>682</v>
      </c>
      <c r="E7421" s="427" t="s">
        <v>14</v>
      </c>
      <c r="F7421" s="431"/>
      <c r="G7421" s="431"/>
      <c r="H7421" s="427" t="s">
        <v>2799</v>
      </c>
      <c r="I7421" s="341" t="s">
        <v>5288</v>
      </c>
      <c r="J7421" s="432" t="str">
        <f>iferror(vlookup(H7421,Actors!$A$2:$D$472,4,false),"")</f>
        <v>Grotto Hole</v>
      </c>
      <c r="K7421" s="433" t="s">
        <v>28</v>
      </c>
      <c r="L7421" s="427" t="s">
        <v>10280</v>
      </c>
      <c r="M7421" s="380" t="str">
        <f>iferror(vlookup(A7421,Variables!$F$2:$G$2762,2,false),"")</f>
        <v>Small Fairy Fountain (Song of Storms)</v>
      </c>
      <c r="N7421" s="434" t="s">
        <v>1059</v>
      </c>
    </row>
    <row r="7422">
      <c r="A7422" s="426" t="s">
        <v>9992</v>
      </c>
      <c r="B7422" s="427" t="s">
        <v>575</v>
      </c>
      <c r="C7422" s="428" t="str">
        <f>iferror(vlookup(B7422,Maps!$A$2:$B$111,2,false),"")</f>
        <v>Spot 12 - Gerudo's Fortress</v>
      </c>
      <c r="D7422" s="427" t="s">
        <v>682</v>
      </c>
      <c r="E7422" s="427" t="s">
        <v>14</v>
      </c>
      <c r="F7422" s="431"/>
      <c r="G7422" s="431"/>
      <c r="H7422" s="427" t="s">
        <v>82</v>
      </c>
      <c r="I7422" s="341" t="s">
        <v>4934</v>
      </c>
      <c r="J7422" s="430" t="str">
        <f>iferror(vlookup(H7422,Actors!$A$2:$D$472,4,false),"")</f>
        <v>Treasure Chest</v>
      </c>
      <c r="K7422" s="427" t="s">
        <v>110</v>
      </c>
      <c r="L7422" s="427" t="s">
        <v>9993</v>
      </c>
      <c r="M7422" s="380" t="str">
        <f>iferror(vlookup(A7422,Variables!$F$2:$G$2762,2,false),"")</f>
        <v>Large Chest - Piece of Heart</v>
      </c>
      <c r="N7422" s="431" t="s">
        <v>1059</v>
      </c>
    </row>
    <row r="7423">
      <c r="A7423" s="426" t="s">
        <v>10534</v>
      </c>
      <c r="B7423" s="427" t="s">
        <v>575</v>
      </c>
      <c r="C7423" s="428" t="str">
        <f>iferror(vlookup(B7423,Maps!$A$2:$B$111,2,false),"")</f>
        <v>Spot 12 - Gerudo's Fortress</v>
      </c>
      <c r="D7423" s="427" t="s">
        <v>682</v>
      </c>
      <c r="E7423" s="427" t="s">
        <v>14</v>
      </c>
      <c r="F7423" s="431"/>
      <c r="G7423" s="431"/>
      <c r="H7423" s="427" t="s">
        <v>708</v>
      </c>
      <c r="I7423" s="341" t="s">
        <v>5692</v>
      </c>
      <c r="J7423" s="430" t="str">
        <f>iferror(vlookup(H7423,Actors!$A$2:$D$472,4,false),"")</f>
        <v>Gerudo in White</v>
      </c>
      <c r="K7423" s="427" t="s">
        <v>2985</v>
      </c>
      <c r="L7423" s="427" t="s">
        <v>847</v>
      </c>
      <c r="M7423" s="380" t="str">
        <f>iferror(vlookup(A7423,Variables!$F$2:$G$2762,2,false),"")</f>
        <v/>
      </c>
      <c r="N7423" s="431" t="s">
        <v>1059</v>
      </c>
    </row>
    <row r="7424">
      <c r="A7424" s="426" t="s">
        <v>10530</v>
      </c>
      <c r="B7424" s="427" t="s">
        <v>575</v>
      </c>
      <c r="C7424" s="428" t="str">
        <f>iferror(vlookup(B7424,Maps!$A$2:$B$111,2,false),"")</f>
        <v>Spot 12 - Gerudo's Fortress</v>
      </c>
      <c r="D7424" s="427" t="s">
        <v>682</v>
      </c>
      <c r="E7424" s="427" t="s">
        <v>14</v>
      </c>
      <c r="F7424" s="431"/>
      <c r="G7424" s="431"/>
      <c r="H7424" s="427" t="s">
        <v>3182</v>
      </c>
      <c r="I7424" s="503" t="s">
        <v>5936</v>
      </c>
      <c r="J7424" s="432" t="str">
        <f>iferror(vlookup(H7424,Actors!$A$2:$D$472,4,false),"")</f>
        <v>Gate to the Haunted Wasteland</v>
      </c>
      <c r="K7424" s="504" t="s">
        <v>3112</v>
      </c>
      <c r="L7424" s="427" t="s">
        <v>35</v>
      </c>
      <c r="M7424" s="380" t="str">
        <f>iferror(vlookup(A7424,Variables!$F$2:$G$2762,2,false),"")</f>
        <v>Gate to the Haunted Wasteland</v>
      </c>
      <c r="N7424" s="505" t="s">
        <v>1059</v>
      </c>
    </row>
    <row r="7425">
      <c r="A7425" s="426" t="s">
        <v>10383</v>
      </c>
      <c r="B7425" s="427" t="s">
        <v>575</v>
      </c>
      <c r="C7425" s="428" t="str">
        <f>iferror(vlookup(B7425,Maps!$A$2:$B$111,2,false),"")</f>
        <v>Spot 12 - Gerudo's Fortress</v>
      </c>
      <c r="D7425" s="427" t="s">
        <v>682</v>
      </c>
      <c r="E7425" s="427" t="s">
        <v>14</v>
      </c>
      <c r="F7425" s="431"/>
      <c r="G7425" s="431"/>
      <c r="H7425" s="427" t="s">
        <v>3170</v>
      </c>
      <c r="I7425" s="341" t="s">
        <v>5908</v>
      </c>
      <c r="J7425" s="430" t="str">
        <f>iferror(vlookup(H7425,Actors!$A$2:$D$472,4,false),"")</f>
        <v>Patrolling Gerudo in Purple</v>
      </c>
      <c r="K7425" s="427" t="s">
        <v>3120</v>
      </c>
      <c r="L7425" s="427" t="s">
        <v>4506</v>
      </c>
      <c r="M7425" s="380" t="str">
        <f>iferror(vlookup(A7425,Variables!$F$2:$G$2762,2,false),"")</f>
        <v>Patrolling Gerudo in Purple - Starts at Right</v>
      </c>
      <c r="N7425" s="431" t="s">
        <v>1059</v>
      </c>
    </row>
    <row r="7426">
      <c r="A7426" s="426" t="s">
        <v>10383</v>
      </c>
      <c r="B7426" s="427" t="s">
        <v>575</v>
      </c>
      <c r="C7426" s="428" t="str">
        <f>iferror(vlookup(B7426,Maps!$A$2:$B$111,2,false),"")</f>
        <v>Spot 12 - Gerudo's Fortress</v>
      </c>
      <c r="D7426" s="427" t="s">
        <v>682</v>
      </c>
      <c r="E7426" s="427" t="s">
        <v>14</v>
      </c>
      <c r="F7426" s="431"/>
      <c r="G7426" s="431"/>
      <c r="H7426" s="427" t="s">
        <v>3170</v>
      </c>
      <c r="I7426" s="341" t="s">
        <v>5908</v>
      </c>
      <c r="J7426" s="430" t="str">
        <f>iferror(vlookup(H7426,Actors!$A$2:$D$472,4,false),"")</f>
        <v>Patrolling Gerudo in Purple</v>
      </c>
      <c r="K7426" s="427" t="s">
        <v>3120</v>
      </c>
      <c r="L7426" s="427" t="s">
        <v>4506</v>
      </c>
      <c r="M7426" s="380" t="str">
        <f>iferror(vlookup(A7426,Variables!$F$2:$G$2762,2,false),"")</f>
        <v>Patrolling Gerudo in Purple - Starts at Right</v>
      </c>
      <c r="N7426" s="431" t="s">
        <v>1059</v>
      </c>
    </row>
    <row r="7427">
      <c r="A7427" s="426" t="s">
        <v>8884</v>
      </c>
      <c r="B7427" s="427" t="s">
        <v>575</v>
      </c>
      <c r="C7427" s="428" t="str">
        <f>iferror(vlookup(B7427,Maps!$A$2:$B$111,2,false),"")</f>
        <v>Spot 12 - Gerudo's Fortress</v>
      </c>
      <c r="D7427" s="427" t="s">
        <v>682</v>
      </c>
      <c r="E7427" s="427" t="s">
        <v>14</v>
      </c>
      <c r="F7427" s="431"/>
      <c r="G7427" s="431"/>
      <c r="H7427" s="427" t="s">
        <v>3170</v>
      </c>
      <c r="I7427" s="341" t="s">
        <v>5908</v>
      </c>
      <c r="J7427" s="430" t="str">
        <f>iferror(vlookup(H7427,Actors!$A$2:$D$472,4,false),"")</f>
        <v>Patrolling Gerudo in Purple</v>
      </c>
      <c r="K7427" s="427" t="s">
        <v>3120</v>
      </c>
      <c r="L7427" s="427" t="s">
        <v>7174</v>
      </c>
      <c r="M7427" s="380" t="str">
        <f>iferror(vlookup(A7427,Variables!$F$2:$G$2762,2,false),"")</f>
        <v>Starts from left, walks right, but not quite as far</v>
      </c>
      <c r="N7427" s="431" t="s">
        <v>1059</v>
      </c>
    </row>
    <row r="7428">
      <c r="A7428" s="426" t="s">
        <v>8884</v>
      </c>
      <c r="B7428" s="427" t="s">
        <v>575</v>
      </c>
      <c r="C7428" s="428" t="str">
        <f>iferror(vlookup(B7428,Maps!$A$2:$B$111,2,false),"")</f>
        <v>Spot 12 - Gerudo's Fortress</v>
      </c>
      <c r="D7428" s="427" t="s">
        <v>682</v>
      </c>
      <c r="E7428" s="427" t="s">
        <v>14</v>
      </c>
      <c r="F7428" s="431"/>
      <c r="G7428" s="431"/>
      <c r="H7428" s="427" t="s">
        <v>3170</v>
      </c>
      <c r="I7428" s="341" t="s">
        <v>5908</v>
      </c>
      <c r="J7428" s="430" t="str">
        <f>iferror(vlookup(H7428,Actors!$A$2:$D$472,4,false),"")</f>
        <v>Patrolling Gerudo in Purple</v>
      </c>
      <c r="K7428" s="427" t="s">
        <v>3120</v>
      </c>
      <c r="L7428" s="427" t="s">
        <v>7174</v>
      </c>
      <c r="M7428" s="380" t="str">
        <f>iferror(vlookup(A7428,Variables!$F$2:$G$2762,2,false),"")</f>
        <v>Starts from left, walks right, but not quite as far</v>
      </c>
      <c r="N7428" s="431" t="s">
        <v>1059</v>
      </c>
    </row>
    <row r="7429">
      <c r="A7429" s="426" t="s">
        <v>10535</v>
      </c>
      <c r="B7429" s="427" t="s">
        <v>575</v>
      </c>
      <c r="C7429" s="428" t="str">
        <f>iferror(vlookup(B7429,Maps!$A$2:$B$111,2,false),"")</f>
        <v>Spot 12 - Gerudo's Fortress</v>
      </c>
      <c r="D7429" s="427" t="s">
        <v>682</v>
      </c>
      <c r="E7429" s="427" t="s">
        <v>14</v>
      </c>
      <c r="F7429" s="431"/>
      <c r="G7429" s="431"/>
      <c r="H7429" s="427" t="s">
        <v>3261</v>
      </c>
      <c r="I7429" s="341" t="s">
        <v>6096</v>
      </c>
      <c r="J7429" s="432" t="str">
        <f>iferror(vlookup(H7429,Actors!$A$2:$D$472,4,false),"")</f>
        <v>Pierre (Wandering)</v>
      </c>
      <c r="K7429" s="433" t="s">
        <v>3095</v>
      </c>
      <c r="L7429" s="427" t="s">
        <v>4587</v>
      </c>
      <c r="M7429" s="380" t="str">
        <f>iferror(vlookup(A7429,Variables!$F$2:$G$2762,2,false),"")</f>
        <v/>
      </c>
      <c r="N7429" s="434" t="s">
        <v>1059</v>
      </c>
    </row>
    <row r="7430">
      <c r="A7430" s="426" t="s">
        <v>10536</v>
      </c>
      <c r="B7430" s="427" t="s">
        <v>575</v>
      </c>
      <c r="C7430" s="428" t="str">
        <f>iferror(vlookup(B7430,Maps!$A$2:$B$111,2,false),"")</f>
        <v>Spot 12 - Gerudo's Fortress</v>
      </c>
      <c r="D7430" s="427" t="s">
        <v>682</v>
      </c>
      <c r="E7430" s="427" t="s">
        <v>14</v>
      </c>
      <c r="F7430" s="431"/>
      <c r="G7430" s="431"/>
      <c r="H7430" s="427" t="s">
        <v>708</v>
      </c>
      <c r="I7430" s="341" t="s">
        <v>5692</v>
      </c>
      <c r="J7430" s="430" t="str">
        <f>iferror(vlookup(H7430,Actors!$A$2:$D$472,4,false),"")</f>
        <v>Gerudo in White</v>
      </c>
      <c r="K7430" s="427" t="s">
        <v>2985</v>
      </c>
      <c r="L7430" s="427" t="s">
        <v>10537</v>
      </c>
      <c r="M7430" s="380" t="str">
        <f>iferror(vlookup(A7430,Variables!$F$2:$G$2762,2,false),"")</f>
        <v/>
      </c>
      <c r="N7430" s="431" t="s">
        <v>1059</v>
      </c>
    </row>
    <row r="7431">
      <c r="A7431" s="426" t="s">
        <v>10538</v>
      </c>
      <c r="B7431" s="427" t="s">
        <v>575</v>
      </c>
      <c r="C7431" s="428" t="str">
        <f>iferror(vlookup(B7431,Maps!$A$2:$B$111,2,false),"")</f>
        <v>Spot 12 - Gerudo's Fortress</v>
      </c>
      <c r="D7431" s="427" t="s">
        <v>682</v>
      </c>
      <c r="E7431" s="427" t="s">
        <v>14</v>
      </c>
      <c r="F7431" s="431"/>
      <c r="G7431" s="431"/>
      <c r="H7431" s="427" t="s">
        <v>3183</v>
      </c>
      <c r="I7431" s="341" t="s">
        <v>5939</v>
      </c>
      <c r="J7431" s="430" t="str">
        <f>iferror(vlookup(H7431,Actors!$A$2:$D$472,4,false),"")</f>
        <v>Gate to the Gerudo Training Ground</v>
      </c>
      <c r="K7431" s="427" t="s">
        <v>3112</v>
      </c>
      <c r="L7431" s="427" t="s">
        <v>404</v>
      </c>
      <c r="M7431" s="380" t="str">
        <f>iferror(vlookup(A7431,Variables!$F$2:$G$2762,2,false),"")</f>
        <v>Gate to the Gerudo Training Ground</v>
      </c>
      <c r="N7431" s="431" t="s">
        <v>1059</v>
      </c>
    </row>
    <row r="7432">
      <c r="A7432" s="404" t="s">
        <v>9780</v>
      </c>
      <c r="B7432" s="405" t="s">
        <v>575</v>
      </c>
      <c r="C7432" s="406" t="str">
        <f>iferror(vlookup(B7432,Maps!$A$2:$B$111,2,false),"")</f>
        <v>Spot 12 - Gerudo's Fortress</v>
      </c>
      <c r="D7432" s="405" t="s">
        <v>684</v>
      </c>
      <c r="E7432" s="405" t="s">
        <v>14</v>
      </c>
      <c r="F7432" s="407"/>
      <c r="G7432" s="407"/>
      <c r="H7432" s="405" t="s">
        <v>398</v>
      </c>
      <c r="I7432" s="416" t="s">
        <v>5044</v>
      </c>
      <c r="J7432" s="409" t="str">
        <f>iferror(vlookup(H7432,Actors!$A$2:$D$472,4,false),"")</f>
        <v>Directional Sign &amp; Square Sign [Early]</v>
      </c>
      <c r="K7432" s="410" t="s">
        <v>12</v>
      </c>
      <c r="L7432" s="405" t="s">
        <v>9781</v>
      </c>
      <c r="M7432" s="411" t="str">
        <f>iferror(vlookup(A7432,Variables!$F$2:$G$2762,2,false),"")</f>
        <v>Directional Sign - Gerudo Valley</v>
      </c>
      <c r="N7432" s="412" t="s">
        <v>1059</v>
      </c>
    </row>
    <row r="7433">
      <c r="A7433" s="404" t="s">
        <v>10468</v>
      </c>
      <c r="B7433" s="405" t="s">
        <v>575</v>
      </c>
      <c r="C7433" s="406" t="str">
        <f>iferror(vlookup(B7433,Maps!$A$2:$B$111,2,false),"")</f>
        <v>Spot 12 - Gerudo's Fortress</v>
      </c>
      <c r="D7433" s="405" t="s">
        <v>684</v>
      </c>
      <c r="E7433" s="405" t="s">
        <v>14</v>
      </c>
      <c r="F7433" s="407"/>
      <c r="G7433" s="407"/>
      <c r="H7433" s="405" t="s">
        <v>282</v>
      </c>
      <c r="I7433" s="408" t="s">
        <v>4998</v>
      </c>
      <c r="J7433" s="413" t="str">
        <f>iferror(vlookup(H7433,Actors!$A$2:$D$472,4,false),"")</f>
        <v>Flagpole</v>
      </c>
      <c r="K7433" s="405" t="s">
        <v>1039</v>
      </c>
      <c r="L7433" s="405" t="s">
        <v>7164</v>
      </c>
      <c r="M7433" s="411" t="str">
        <f>iferror(vlookup(A7433,Variables!$F$2:$G$2762,2,false),"")</f>
        <v>Flagpole</v>
      </c>
      <c r="N7433" s="407" t="s">
        <v>1059</v>
      </c>
    </row>
    <row r="7434">
      <c r="A7434" s="404" t="s">
        <v>10468</v>
      </c>
      <c r="B7434" s="405" t="s">
        <v>575</v>
      </c>
      <c r="C7434" s="406" t="str">
        <f>iferror(vlookup(B7434,Maps!$A$2:$B$111,2,false),"")</f>
        <v>Spot 12 - Gerudo's Fortress</v>
      </c>
      <c r="D7434" s="405" t="s">
        <v>684</v>
      </c>
      <c r="E7434" s="405" t="s">
        <v>14</v>
      </c>
      <c r="F7434" s="407"/>
      <c r="G7434" s="407"/>
      <c r="H7434" s="405" t="s">
        <v>282</v>
      </c>
      <c r="I7434" s="408" t="s">
        <v>4998</v>
      </c>
      <c r="J7434" s="413" t="str">
        <f>iferror(vlookup(H7434,Actors!$A$2:$D$472,4,false),"")</f>
        <v>Flagpole</v>
      </c>
      <c r="K7434" s="405" t="s">
        <v>1039</v>
      </c>
      <c r="L7434" s="405" t="s">
        <v>7164</v>
      </c>
      <c r="M7434" s="411" t="str">
        <f>iferror(vlookup(A7434,Variables!$F$2:$G$2762,2,false),"")</f>
        <v>Flagpole</v>
      </c>
      <c r="N7434" s="407" t="s">
        <v>1059</v>
      </c>
    </row>
    <row r="7435">
      <c r="A7435" s="404" t="s">
        <v>10468</v>
      </c>
      <c r="B7435" s="405" t="s">
        <v>575</v>
      </c>
      <c r="C7435" s="406" t="str">
        <f>iferror(vlookup(B7435,Maps!$A$2:$B$111,2,false),"")</f>
        <v>Spot 12 - Gerudo's Fortress</v>
      </c>
      <c r="D7435" s="405" t="s">
        <v>684</v>
      </c>
      <c r="E7435" s="405" t="s">
        <v>14</v>
      </c>
      <c r="F7435" s="407"/>
      <c r="G7435" s="407"/>
      <c r="H7435" s="405" t="s">
        <v>282</v>
      </c>
      <c r="I7435" s="408" t="s">
        <v>4998</v>
      </c>
      <c r="J7435" s="413" t="str">
        <f>iferror(vlookup(H7435,Actors!$A$2:$D$472,4,false),"")</f>
        <v>Flagpole</v>
      </c>
      <c r="K7435" s="405" t="s">
        <v>1039</v>
      </c>
      <c r="L7435" s="405" t="s">
        <v>7164</v>
      </c>
      <c r="M7435" s="411" t="str">
        <f>iferror(vlookup(A7435,Variables!$F$2:$G$2762,2,false),"")</f>
        <v>Flagpole</v>
      </c>
      <c r="N7435" s="407" t="s">
        <v>1059</v>
      </c>
    </row>
    <row r="7436">
      <c r="A7436" s="404" t="s">
        <v>10468</v>
      </c>
      <c r="B7436" s="405" t="s">
        <v>575</v>
      </c>
      <c r="C7436" s="406" t="str">
        <f>iferror(vlookup(B7436,Maps!$A$2:$B$111,2,false),"")</f>
        <v>Spot 12 - Gerudo's Fortress</v>
      </c>
      <c r="D7436" s="405" t="s">
        <v>684</v>
      </c>
      <c r="E7436" s="405" t="s">
        <v>14</v>
      </c>
      <c r="F7436" s="407"/>
      <c r="G7436" s="407"/>
      <c r="H7436" s="405" t="s">
        <v>282</v>
      </c>
      <c r="I7436" s="408" t="s">
        <v>4998</v>
      </c>
      <c r="J7436" s="413" t="str">
        <f>iferror(vlookup(H7436,Actors!$A$2:$D$472,4,false),"")</f>
        <v>Flagpole</v>
      </c>
      <c r="K7436" s="405" t="s">
        <v>1039</v>
      </c>
      <c r="L7436" s="405" t="s">
        <v>7164</v>
      </c>
      <c r="M7436" s="411" t="str">
        <f>iferror(vlookup(A7436,Variables!$F$2:$G$2762,2,false),"")</f>
        <v>Flagpole</v>
      </c>
      <c r="N7436" s="407" t="s">
        <v>1059</v>
      </c>
    </row>
    <row r="7437">
      <c r="A7437" s="404" t="s">
        <v>10475</v>
      </c>
      <c r="B7437" s="405" t="s">
        <v>575</v>
      </c>
      <c r="C7437" s="406" t="str">
        <f>iferror(vlookup(B7437,Maps!$A$2:$B$111,2,false),"")</f>
        <v>Spot 12 - Gerudo's Fortress</v>
      </c>
      <c r="D7437" s="405" t="s">
        <v>684</v>
      </c>
      <c r="E7437" s="405" t="s">
        <v>14</v>
      </c>
      <c r="F7437" s="407"/>
      <c r="G7437" s="407"/>
      <c r="H7437" s="405" t="s">
        <v>2980</v>
      </c>
      <c r="I7437" s="408" t="s">
        <v>5592</v>
      </c>
      <c r="J7437" s="413" t="str">
        <f>iferror(vlookup(H7437,Actors!$A$2:$D$472,4,false),"")</f>
        <v>Collectible Field Items (Invisible)</v>
      </c>
      <c r="K7437" s="405" t="s">
        <v>21</v>
      </c>
      <c r="L7437" s="405" t="s">
        <v>10476</v>
      </c>
      <c r="M7437" s="411" t="str">
        <f>iferror(vlookup(A7437,Variables!$F$2:$G$2762,2,false),"")</f>
        <v/>
      </c>
      <c r="N7437" s="407" t="s">
        <v>1059</v>
      </c>
    </row>
    <row r="7438">
      <c r="A7438" s="404" t="s">
        <v>10475</v>
      </c>
      <c r="B7438" s="405" t="s">
        <v>575</v>
      </c>
      <c r="C7438" s="406" t="str">
        <f>iferror(vlookup(B7438,Maps!$A$2:$B$111,2,false),"")</f>
        <v>Spot 12 - Gerudo's Fortress</v>
      </c>
      <c r="D7438" s="405" t="s">
        <v>684</v>
      </c>
      <c r="E7438" s="405" t="s">
        <v>14</v>
      </c>
      <c r="F7438" s="407"/>
      <c r="G7438" s="407"/>
      <c r="H7438" s="405" t="s">
        <v>2980</v>
      </c>
      <c r="I7438" s="408" t="s">
        <v>5592</v>
      </c>
      <c r="J7438" s="413" t="str">
        <f>iferror(vlookup(H7438,Actors!$A$2:$D$472,4,false),"")</f>
        <v>Collectible Field Items (Invisible)</v>
      </c>
      <c r="K7438" s="405" t="s">
        <v>21</v>
      </c>
      <c r="L7438" s="405" t="s">
        <v>10476</v>
      </c>
      <c r="M7438" s="411" t="str">
        <f>iferror(vlookup(A7438,Variables!$F$2:$G$2762,2,false),"")</f>
        <v/>
      </c>
      <c r="N7438" s="407" t="s">
        <v>1059</v>
      </c>
    </row>
    <row r="7439">
      <c r="A7439" s="404" t="s">
        <v>10528</v>
      </c>
      <c r="B7439" s="405" t="s">
        <v>575</v>
      </c>
      <c r="C7439" s="406" t="str">
        <f>iferror(vlookup(B7439,Maps!$A$2:$B$111,2,false),"")</f>
        <v>Spot 12 - Gerudo's Fortress</v>
      </c>
      <c r="D7439" s="405" t="s">
        <v>684</v>
      </c>
      <c r="E7439" s="405" t="s">
        <v>14</v>
      </c>
      <c r="F7439" s="407"/>
      <c r="G7439" s="407"/>
      <c r="H7439" s="405" t="s">
        <v>3067</v>
      </c>
      <c r="I7439" s="408" t="s">
        <v>5719</v>
      </c>
      <c r="J7439" s="413" t="str">
        <f>iferror(vlookup(H7439,Actors!$A$2:$D$472,4,false),"")</f>
        <v>Square Sign</v>
      </c>
      <c r="K7439" s="405" t="s">
        <v>3030</v>
      </c>
      <c r="L7439" s="405" t="s">
        <v>3768</v>
      </c>
      <c r="M7439" s="411" t="str">
        <f>iferror(vlookup(A7439,Variables!$F$2:$G$2762,2,false),"")</f>
        <v>Gerudo Training Ground / Only registered members are / allowed!</v>
      </c>
      <c r="N7439" s="407" t="s">
        <v>1059</v>
      </c>
    </row>
    <row r="7440">
      <c r="A7440" s="404" t="s">
        <v>10529</v>
      </c>
      <c r="B7440" s="405" t="s">
        <v>575</v>
      </c>
      <c r="C7440" s="406" t="str">
        <f>iferror(vlookup(B7440,Maps!$A$2:$B$111,2,false),"")</f>
        <v>Spot 12 - Gerudo's Fortress</v>
      </c>
      <c r="D7440" s="405" t="s">
        <v>684</v>
      </c>
      <c r="E7440" s="405" t="s">
        <v>14</v>
      </c>
      <c r="F7440" s="407"/>
      <c r="G7440" s="407"/>
      <c r="H7440" s="405" t="s">
        <v>3067</v>
      </c>
      <c r="I7440" s="408" t="s">
        <v>5719</v>
      </c>
      <c r="J7440" s="413" t="str">
        <f>iferror(vlookup(H7440,Actors!$A$2:$D$472,4,false),"")</f>
        <v>Square Sign</v>
      </c>
      <c r="K7440" s="405" t="s">
        <v>3030</v>
      </c>
      <c r="L7440" s="405" t="s">
        <v>723</v>
      </c>
      <c r="M7440" s="411" t="str">
        <f>iferror(vlookup(A7440,Variables!$F$2:$G$2762,2,false),"")</f>
        <v>Haunted Wasteland / If you chase a mirage, the / desert will swallow you. / Only one path is true!</v>
      </c>
      <c r="N7440" s="407" t="s">
        <v>1059</v>
      </c>
    </row>
    <row r="7441">
      <c r="A7441" s="404" t="s">
        <v>10533</v>
      </c>
      <c r="B7441" s="405" t="s">
        <v>575</v>
      </c>
      <c r="C7441" s="406" t="str">
        <f>iferror(vlookup(B7441,Maps!$A$2:$B$111,2,false),"")</f>
        <v>Spot 12 - Gerudo's Fortress</v>
      </c>
      <c r="D7441" s="405" t="s">
        <v>684</v>
      </c>
      <c r="E7441" s="405" t="s">
        <v>14</v>
      </c>
      <c r="F7441" s="407"/>
      <c r="G7441" s="407"/>
      <c r="H7441" s="405" t="s">
        <v>708</v>
      </c>
      <c r="I7441" s="408" t="s">
        <v>5692</v>
      </c>
      <c r="J7441" s="413" t="str">
        <f>iferror(vlookup(H7441,Actors!$A$2:$D$472,4,false),"")</f>
        <v>Gerudo in White</v>
      </c>
      <c r="K7441" s="405" t="s">
        <v>2985</v>
      </c>
      <c r="L7441" s="405" t="s">
        <v>42</v>
      </c>
      <c r="M7441" s="411" t="str">
        <f>iferror(vlookup(A7441,Variables!$F$2:$G$2762,2,false),"")</f>
        <v/>
      </c>
      <c r="N7441" s="407" t="s">
        <v>1059</v>
      </c>
    </row>
    <row r="7442">
      <c r="A7442" s="404" t="s">
        <v>10533</v>
      </c>
      <c r="B7442" s="405" t="s">
        <v>575</v>
      </c>
      <c r="C7442" s="406" t="str">
        <f>iferror(vlookup(B7442,Maps!$A$2:$B$111,2,false),"")</f>
        <v>Spot 12 - Gerudo's Fortress</v>
      </c>
      <c r="D7442" s="405" t="s">
        <v>684</v>
      </c>
      <c r="E7442" s="405" t="s">
        <v>14</v>
      </c>
      <c r="F7442" s="407"/>
      <c r="G7442" s="407"/>
      <c r="H7442" s="405" t="s">
        <v>708</v>
      </c>
      <c r="I7442" s="408" t="s">
        <v>5692</v>
      </c>
      <c r="J7442" s="413" t="str">
        <f>iferror(vlookup(H7442,Actors!$A$2:$D$472,4,false),"")</f>
        <v>Gerudo in White</v>
      </c>
      <c r="K7442" s="405" t="s">
        <v>2985</v>
      </c>
      <c r="L7442" s="405" t="s">
        <v>42</v>
      </c>
      <c r="M7442" s="411" t="str">
        <f>iferror(vlookup(A7442,Variables!$F$2:$G$2762,2,false),"")</f>
        <v/>
      </c>
      <c r="N7442" s="407" t="s">
        <v>1059</v>
      </c>
    </row>
    <row r="7443">
      <c r="A7443" s="404" t="s">
        <v>8863</v>
      </c>
      <c r="B7443" s="405" t="s">
        <v>575</v>
      </c>
      <c r="C7443" s="406" t="str">
        <f>iferror(vlookup(B7443,Maps!$A$2:$B$111,2,false),"")</f>
        <v>Spot 12 - Gerudo's Fortress</v>
      </c>
      <c r="D7443" s="405" t="s">
        <v>684</v>
      </c>
      <c r="E7443" s="405" t="s">
        <v>14</v>
      </c>
      <c r="F7443" s="407"/>
      <c r="G7443" s="407"/>
      <c r="H7443" s="405" t="s">
        <v>3202</v>
      </c>
      <c r="I7443" s="408" t="s">
        <v>5983</v>
      </c>
      <c r="J7443" s="413" t="str">
        <f>iferror(vlookup(H7443,Actors!$A$2:$D$472,4,false),"")</f>
        <v>Large Wooden Crate</v>
      </c>
      <c r="K7443" s="405" t="s">
        <v>3136</v>
      </c>
      <c r="L7443" s="405" t="s">
        <v>7164</v>
      </c>
      <c r="M7443" s="411" t="str">
        <f>iferror(vlookup(A7443,Variables!$F$2:$G$2762,2,false),"")</f>
        <v/>
      </c>
      <c r="N7443" s="407" t="s">
        <v>1059</v>
      </c>
    </row>
    <row r="7444">
      <c r="A7444" s="404" t="s">
        <v>8863</v>
      </c>
      <c r="B7444" s="405" t="s">
        <v>575</v>
      </c>
      <c r="C7444" s="406" t="str">
        <f>iferror(vlookup(B7444,Maps!$A$2:$B$111,2,false),"")</f>
        <v>Spot 12 - Gerudo's Fortress</v>
      </c>
      <c r="D7444" s="405" t="s">
        <v>684</v>
      </c>
      <c r="E7444" s="405" t="s">
        <v>14</v>
      </c>
      <c r="F7444" s="407"/>
      <c r="G7444" s="407"/>
      <c r="H7444" s="405" t="s">
        <v>3202</v>
      </c>
      <c r="I7444" s="408" t="s">
        <v>5983</v>
      </c>
      <c r="J7444" s="413" t="str">
        <f>iferror(vlookup(H7444,Actors!$A$2:$D$472,4,false),"")</f>
        <v>Large Wooden Crate</v>
      </c>
      <c r="K7444" s="405" t="s">
        <v>3136</v>
      </c>
      <c r="L7444" s="405" t="s">
        <v>7164</v>
      </c>
      <c r="M7444" s="411" t="str">
        <f>iferror(vlookup(A7444,Variables!$F$2:$G$2762,2,false),"")</f>
        <v/>
      </c>
      <c r="N7444" s="407" t="s">
        <v>1059</v>
      </c>
    </row>
    <row r="7445">
      <c r="A7445" s="404" t="s">
        <v>8863</v>
      </c>
      <c r="B7445" s="405" t="s">
        <v>575</v>
      </c>
      <c r="C7445" s="406" t="str">
        <f>iferror(vlookup(B7445,Maps!$A$2:$B$111,2,false),"")</f>
        <v>Spot 12 - Gerudo's Fortress</v>
      </c>
      <c r="D7445" s="405" t="s">
        <v>684</v>
      </c>
      <c r="E7445" s="405" t="s">
        <v>14</v>
      </c>
      <c r="F7445" s="407"/>
      <c r="G7445" s="407"/>
      <c r="H7445" s="405" t="s">
        <v>3202</v>
      </c>
      <c r="I7445" s="408" t="s">
        <v>5983</v>
      </c>
      <c r="J7445" s="413" t="str">
        <f>iferror(vlookup(H7445,Actors!$A$2:$D$472,4,false),"")</f>
        <v>Large Wooden Crate</v>
      </c>
      <c r="K7445" s="405" t="s">
        <v>3136</v>
      </c>
      <c r="L7445" s="405" t="s">
        <v>7164</v>
      </c>
      <c r="M7445" s="411" t="str">
        <f>iferror(vlookup(A7445,Variables!$F$2:$G$2762,2,false),"")</f>
        <v/>
      </c>
      <c r="N7445" s="407" t="s">
        <v>1059</v>
      </c>
    </row>
    <row r="7446">
      <c r="A7446" s="404" t="s">
        <v>8863</v>
      </c>
      <c r="B7446" s="405" t="s">
        <v>575</v>
      </c>
      <c r="C7446" s="406" t="str">
        <f>iferror(vlookup(B7446,Maps!$A$2:$B$111,2,false),"")</f>
        <v>Spot 12 - Gerudo's Fortress</v>
      </c>
      <c r="D7446" s="405" t="s">
        <v>684</v>
      </c>
      <c r="E7446" s="405" t="s">
        <v>14</v>
      </c>
      <c r="F7446" s="407"/>
      <c r="G7446" s="407"/>
      <c r="H7446" s="405" t="s">
        <v>3202</v>
      </c>
      <c r="I7446" s="408" t="s">
        <v>5983</v>
      </c>
      <c r="J7446" s="413" t="str">
        <f>iferror(vlookup(H7446,Actors!$A$2:$D$472,4,false),"")</f>
        <v>Large Wooden Crate</v>
      </c>
      <c r="K7446" s="405" t="s">
        <v>3136</v>
      </c>
      <c r="L7446" s="405" t="s">
        <v>7164</v>
      </c>
      <c r="M7446" s="411" t="str">
        <f>iferror(vlookup(A7446,Variables!$F$2:$G$2762,2,false),"")</f>
        <v/>
      </c>
      <c r="N7446" s="407" t="s">
        <v>1059</v>
      </c>
    </row>
    <row r="7447">
      <c r="A7447" s="404" t="s">
        <v>8863</v>
      </c>
      <c r="B7447" s="405" t="s">
        <v>575</v>
      </c>
      <c r="C7447" s="406" t="str">
        <f>iferror(vlookup(B7447,Maps!$A$2:$B$111,2,false),"")</f>
        <v>Spot 12 - Gerudo's Fortress</v>
      </c>
      <c r="D7447" s="405" t="s">
        <v>684</v>
      </c>
      <c r="E7447" s="405" t="s">
        <v>14</v>
      </c>
      <c r="F7447" s="407"/>
      <c r="G7447" s="407"/>
      <c r="H7447" s="405" t="s">
        <v>3202</v>
      </c>
      <c r="I7447" s="408" t="s">
        <v>5983</v>
      </c>
      <c r="J7447" s="413" t="str">
        <f>iferror(vlookup(H7447,Actors!$A$2:$D$472,4,false),"")</f>
        <v>Large Wooden Crate</v>
      </c>
      <c r="K7447" s="405" t="s">
        <v>3136</v>
      </c>
      <c r="L7447" s="405" t="s">
        <v>7164</v>
      </c>
      <c r="M7447" s="411" t="str">
        <f>iferror(vlookup(A7447,Variables!$F$2:$G$2762,2,false),"")</f>
        <v/>
      </c>
      <c r="N7447" s="407" t="s">
        <v>1059</v>
      </c>
    </row>
    <row r="7448">
      <c r="A7448" s="404" t="s">
        <v>8863</v>
      </c>
      <c r="B7448" s="405" t="s">
        <v>575</v>
      </c>
      <c r="C7448" s="406" t="str">
        <f>iferror(vlookup(B7448,Maps!$A$2:$B$111,2,false),"")</f>
        <v>Spot 12 - Gerudo's Fortress</v>
      </c>
      <c r="D7448" s="405" t="s">
        <v>684</v>
      </c>
      <c r="E7448" s="405" t="s">
        <v>14</v>
      </c>
      <c r="F7448" s="407"/>
      <c r="G7448" s="407"/>
      <c r="H7448" s="405" t="s">
        <v>3202</v>
      </c>
      <c r="I7448" s="408" t="s">
        <v>5983</v>
      </c>
      <c r="J7448" s="413" t="str">
        <f>iferror(vlookup(H7448,Actors!$A$2:$D$472,4,false),"")</f>
        <v>Large Wooden Crate</v>
      </c>
      <c r="K7448" s="405" t="s">
        <v>3136</v>
      </c>
      <c r="L7448" s="405" t="s">
        <v>7164</v>
      </c>
      <c r="M7448" s="411" t="str">
        <f>iferror(vlookup(A7448,Variables!$F$2:$G$2762,2,false),"")</f>
        <v/>
      </c>
      <c r="N7448" s="407" t="s">
        <v>1059</v>
      </c>
    </row>
    <row r="7449">
      <c r="A7449" s="404" t="s">
        <v>8863</v>
      </c>
      <c r="B7449" s="405" t="s">
        <v>575</v>
      </c>
      <c r="C7449" s="406" t="str">
        <f>iferror(vlookup(B7449,Maps!$A$2:$B$111,2,false),"")</f>
        <v>Spot 12 - Gerudo's Fortress</v>
      </c>
      <c r="D7449" s="405" t="s">
        <v>684</v>
      </c>
      <c r="E7449" s="405" t="s">
        <v>14</v>
      </c>
      <c r="F7449" s="407"/>
      <c r="G7449" s="407"/>
      <c r="H7449" s="405" t="s">
        <v>3202</v>
      </c>
      <c r="I7449" s="408" t="s">
        <v>5983</v>
      </c>
      <c r="J7449" s="413" t="str">
        <f>iferror(vlookup(H7449,Actors!$A$2:$D$472,4,false),"")</f>
        <v>Large Wooden Crate</v>
      </c>
      <c r="K7449" s="405" t="s">
        <v>3136</v>
      </c>
      <c r="L7449" s="405" t="s">
        <v>7164</v>
      </c>
      <c r="M7449" s="411" t="str">
        <f>iferror(vlookup(A7449,Variables!$F$2:$G$2762,2,false),"")</f>
        <v/>
      </c>
      <c r="N7449" s="407" t="s">
        <v>1059</v>
      </c>
    </row>
    <row r="7450">
      <c r="A7450" s="404" t="s">
        <v>8863</v>
      </c>
      <c r="B7450" s="405" t="s">
        <v>575</v>
      </c>
      <c r="C7450" s="406" t="str">
        <f>iferror(vlookup(B7450,Maps!$A$2:$B$111,2,false),"")</f>
        <v>Spot 12 - Gerudo's Fortress</v>
      </c>
      <c r="D7450" s="405" t="s">
        <v>684</v>
      </c>
      <c r="E7450" s="405" t="s">
        <v>14</v>
      </c>
      <c r="F7450" s="407"/>
      <c r="G7450" s="407"/>
      <c r="H7450" s="405" t="s">
        <v>3202</v>
      </c>
      <c r="I7450" s="408" t="s">
        <v>5983</v>
      </c>
      <c r="J7450" s="413" t="str">
        <f>iferror(vlookup(H7450,Actors!$A$2:$D$472,4,false),"")</f>
        <v>Large Wooden Crate</v>
      </c>
      <c r="K7450" s="405" t="s">
        <v>3136</v>
      </c>
      <c r="L7450" s="405" t="s">
        <v>7164</v>
      </c>
      <c r="M7450" s="411" t="str">
        <f>iferror(vlookup(A7450,Variables!$F$2:$G$2762,2,false),"")</f>
        <v/>
      </c>
      <c r="N7450" s="407" t="s">
        <v>1059</v>
      </c>
    </row>
    <row r="7451">
      <c r="A7451" s="404" t="s">
        <v>10279</v>
      </c>
      <c r="B7451" s="405" t="s">
        <v>575</v>
      </c>
      <c r="C7451" s="406" t="str">
        <f>iferror(vlookup(B7451,Maps!$A$2:$B$111,2,false),"")</f>
        <v>Spot 12 - Gerudo's Fortress</v>
      </c>
      <c r="D7451" s="405" t="s">
        <v>684</v>
      </c>
      <c r="E7451" s="405" t="s">
        <v>14</v>
      </c>
      <c r="F7451" s="407"/>
      <c r="G7451" s="407"/>
      <c r="H7451" s="405" t="s">
        <v>2799</v>
      </c>
      <c r="I7451" s="408" t="s">
        <v>5288</v>
      </c>
      <c r="J7451" s="409" t="str">
        <f>iferror(vlookup(H7451,Actors!$A$2:$D$472,4,false),"")</f>
        <v>Grotto Hole</v>
      </c>
      <c r="K7451" s="410" t="s">
        <v>28</v>
      </c>
      <c r="L7451" s="405" t="s">
        <v>10280</v>
      </c>
      <c r="M7451" s="411" t="str">
        <f>iferror(vlookup(A7451,Variables!$F$2:$G$2762,2,false),"")</f>
        <v>Small Fairy Fountain (Song of Storms)</v>
      </c>
      <c r="N7451" s="412" t="s">
        <v>1059</v>
      </c>
    </row>
    <row r="7452">
      <c r="A7452" s="404" t="s">
        <v>9992</v>
      </c>
      <c r="B7452" s="405" t="s">
        <v>575</v>
      </c>
      <c r="C7452" s="406" t="str">
        <f>iferror(vlookup(B7452,Maps!$A$2:$B$111,2,false),"")</f>
        <v>Spot 12 - Gerudo's Fortress</v>
      </c>
      <c r="D7452" s="405" t="s">
        <v>684</v>
      </c>
      <c r="E7452" s="405" t="s">
        <v>14</v>
      </c>
      <c r="F7452" s="407"/>
      <c r="G7452" s="407"/>
      <c r="H7452" s="405" t="s">
        <v>82</v>
      </c>
      <c r="I7452" s="408" t="s">
        <v>4934</v>
      </c>
      <c r="J7452" s="413" t="str">
        <f>iferror(vlookup(H7452,Actors!$A$2:$D$472,4,false),"")</f>
        <v>Treasure Chest</v>
      </c>
      <c r="K7452" s="405" t="s">
        <v>110</v>
      </c>
      <c r="L7452" s="405" t="s">
        <v>9993</v>
      </c>
      <c r="M7452" s="411" t="str">
        <f>iferror(vlookup(A7452,Variables!$F$2:$G$2762,2,false),"")</f>
        <v>Large Chest - Piece of Heart</v>
      </c>
      <c r="N7452" s="407" t="s">
        <v>1059</v>
      </c>
    </row>
    <row r="7453">
      <c r="A7453" s="404" t="s">
        <v>10539</v>
      </c>
      <c r="B7453" s="405" t="s">
        <v>575</v>
      </c>
      <c r="C7453" s="406" t="str">
        <f>iferror(vlookup(B7453,Maps!$A$2:$B$111,2,false),"")</f>
        <v>Spot 12 - Gerudo's Fortress</v>
      </c>
      <c r="D7453" s="405" t="s">
        <v>684</v>
      </c>
      <c r="E7453" s="405" t="s">
        <v>14</v>
      </c>
      <c r="F7453" s="407"/>
      <c r="G7453" s="407"/>
      <c r="H7453" s="405" t="s">
        <v>2788</v>
      </c>
      <c r="I7453" s="408" t="s">
        <v>5273</v>
      </c>
      <c r="J7453" s="413" t="str">
        <f>iferror(vlookup(H7453,Actors!$A$2:$D$472,4,false),"")</f>
        <v>Skullwalltula</v>
      </c>
      <c r="K7453" s="405" t="s">
        <v>265</v>
      </c>
      <c r="L7453" s="405" t="s">
        <v>10540</v>
      </c>
      <c r="M7453" s="411" t="str">
        <f>iferror(vlookup(A7453,Variables!$F$2:$G$2762,2,false),"")</f>
        <v/>
      </c>
      <c r="N7453" s="407" t="s">
        <v>1059</v>
      </c>
    </row>
    <row r="7454">
      <c r="A7454" s="404" t="s">
        <v>10534</v>
      </c>
      <c r="B7454" s="405" t="s">
        <v>575</v>
      </c>
      <c r="C7454" s="406" t="str">
        <f>iferror(vlookup(B7454,Maps!$A$2:$B$111,2,false),"")</f>
        <v>Spot 12 - Gerudo's Fortress</v>
      </c>
      <c r="D7454" s="405" t="s">
        <v>684</v>
      </c>
      <c r="E7454" s="405" t="s">
        <v>14</v>
      </c>
      <c r="F7454" s="407"/>
      <c r="G7454" s="407"/>
      <c r="H7454" s="405" t="s">
        <v>708</v>
      </c>
      <c r="I7454" s="408" t="s">
        <v>5692</v>
      </c>
      <c r="J7454" s="413" t="str">
        <f>iferror(vlookup(H7454,Actors!$A$2:$D$472,4,false),"")</f>
        <v>Gerudo in White</v>
      </c>
      <c r="K7454" s="405" t="s">
        <v>2985</v>
      </c>
      <c r="L7454" s="405" t="s">
        <v>847</v>
      </c>
      <c r="M7454" s="411" t="str">
        <f>iferror(vlookup(A7454,Variables!$F$2:$G$2762,2,false),"")</f>
        <v/>
      </c>
      <c r="N7454" s="407" t="s">
        <v>1059</v>
      </c>
    </row>
    <row r="7455">
      <c r="A7455" s="404" t="s">
        <v>10530</v>
      </c>
      <c r="B7455" s="405" t="s">
        <v>575</v>
      </c>
      <c r="C7455" s="406" t="str">
        <f>iferror(vlookup(B7455,Maps!$A$2:$B$111,2,false),"")</f>
        <v>Spot 12 - Gerudo's Fortress</v>
      </c>
      <c r="D7455" s="405" t="s">
        <v>684</v>
      </c>
      <c r="E7455" s="405" t="s">
        <v>14</v>
      </c>
      <c r="F7455" s="407"/>
      <c r="G7455" s="407"/>
      <c r="H7455" s="405" t="s">
        <v>3182</v>
      </c>
      <c r="I7455" s="500" t="s">
        <v>5936</v>
      </c>
      <c r="J7455" s="409" t="str">
        <f>iferror(vlookup(H7455,Actors!$A$2:$D$472,4,false),"")</f>
        <v>Gate to the Haunted Wasteland</v>
      </c>
      <c r="K7455" s="501" t="s">
        <v>3112</v>
      </c>
      <c r="L7455" s="405" t="s">
        <v>35</v>
      </c>
      <c r="M7455" s="411" t="str">
        <f>iferror(vlookup(A7455,Variables!$F$2:$G$2762,2,false),"")</f>
        <v>Gate to the Haunted Wasteland</v>
      </c>
      <c r="N7455" s="502" t="s">
        <v>1059</v>
      </c>
    </row>
    <row r="7456">
      <c r="A7456" s="404" t="s">
        <v>10383</v>
      </c>
      <c r="B7456" s="405" t="s">
        <v>575</v>
      </c>
      <c r="C7456" s="406" t="str">
        <f>iferror(vlookup(B7456,Maps!$A$2:$B$111,2,false),"")</f>
        <v>Spot 12 - Gerudo's Fortress</v>
      </c>
      <c r="D7456" s="405" t="s">
        <v>684</v>
      </c>
      <c r="E7456" s="405" t="s">
        <v>14</v>
      </c>
      <c r="F7456" s="407"/>
      <c r="G7456" s="407"/>
      <c r="H7456" s="405" t="s">
        <v>3170</v>
      </c>
      <c r="I7456" s="408" t="s">
        <v>5908</v>
      </c>
      <c r="J7456" s="413" t="str">
        <f>iferror(vlookup(H7456,Actors!$A$2:$D$472,4,false),"")</f>
        <v>Patrolling Gerudo in Purple</v>
      </c>
      <c r="K7456" s="405" t="s">
        <v>3120</v>
      </c>
      <c r="L7456" s="405" t="s">
        <v>4506</v>
      </c>
      <c r="M7456" s="411" t="str">
        <f>iferror(vlookup(A7456,Variables!$F$2:$G$2762,2,false),"")</f>
        <v>Patrolling Gerudo in Purple - Starts at Right</v>
      </c>
      <c r="N7456" s="407" t="s">
        <v>1059</v>
      </c>
    </row>
    <row r="7457">
      <c r="A7457" s="404" t="s">
        <v>10383</v>
      </c>
      <c r="B7457" s="405" t="s">
        <v>575</v>
      </c>
      <c r="C7457" s="406" t="str">
        <f>iferror(vlookup(B7457,Maps!$A$2:$B$111,2,false),"")</f>
        <v>Spot 12 - Gerudo's Fortress</v>
      </c>
      <c r="D7457" s="405" t="s">
        <v>684</v>
      </c>
      <c r="E7457" s="405" t="s">
        <v>14</v>
      </c>
      <c r="F7457" s="407"/>
      <c r="G7457" s="407"/>
      <c r="H7457" s="405" t="s">
        <v>3170</v>
      </c>
      <c r="I7457" s="408" t="s">
        <v>5908</v>
      </c>
      <c r="J7457" s="413" t="str">
        <f>iferror(vlookup(H7457,Actors!$A$2:$D$472,4,false),"")</f>
        <v>Patrolling Gerudo in Purple</v>
      </c>
      <c r="K7457" s="405" t="s">
        <v>3120</v>
      </c>
      <c r="L7457" s="405" t="s">
        <v>4506</v>
      </c>
      <c r="M7457" s="411" t="str">
        <f>iferror(vlookup(A7457,Variables!$F$2:$G$2762,2,false),"")</f>
        <v>Patrolling Gerudo in Purple - Starts at Right</v>
      </c>
      <c r="N7457" s="407" t="s">
        <v>1059</v>
      </c>
    </row>
    <row r="7458">
      <c r="A7458" s="404" t="s">
        <v>8884</v>
      </c>
      <c r="B7458" s="405" t="s">
        <v>575</v>
      </c>
      <c r="C7458" s="406" t="str">
        <f>iferror(vlookup(B7458,Maps!$A$2:$B$111,2,false),"")</f>
        <v>Spot 12 - Gerudo's Fortress</v>
      </c>
      <c r="D7458" s="405" t="s">
        <v>684</v>
      </c>
      <c r="E7458" s="405" t="s">
        <v>14</v>
      </c>
      <c r="F7458" s="407"/>
      <c r="G7458" s="407"/>
      <c r="H7458" s="405" t="s">
        <v>3170</v>
      </c>
      <c r="I7458" s="408" t="s">
        <v>5908</v>
      </c>
      <c r="J7458" s="413" t="str">
        <f>iferror(vlookup(H7458,Actors!$A$2:$D$472,4,false),"")</f>
        <v>Patrolling Gerudo in Purple</v>
      </c>
      <c r="K7458" s="405" t="s">
        <v>3120</v>
      </c>
      <c r="L7458" s="405" t="s">
        <v>7174</v>
      </c>
      <c r="M7458" s="411" t="str">
        <f>iferror(vlookup(A7458,Variables!$F$2:$G$2762,2,false),"")</f>
        <v>Starts from left, walks right, but not quite as far</v>
      </c>
      <c r="N7458" s="407" t="s">
        <v>1059</v>
      </c>
    </row>
    <row r="7459">
      <c r="A7459" s="404" t="s">
        <v>8884</v>
      </c>
      <c r="B7459" s="405" t="s">
        <v>575</v>
      </c>
      <c r="C7459" s="406" t="str">
        <f>iferror(vlookup(B7459,Maps!$A$2:$B$111,2,false),"")</f>
        <v>Spot 12 - Gerudo's Fortress</v>
      </c>
      <c r="D7459" s="405" t="s">
        <v>684</v>
      </c>
      <c r="E7459" s="405" t="s">
        <v>14</v>
      </c>
      <c r="F7459" s="407"/>
      <c r="G7459" s="407"/>
      <c r="H7459" s="405" t="s">
        <v>3170</v>
      </c>
      <c r="I7459" s="408" t="s">
        <v>5908</v>
      </c>
      <c r="J7459" s="413" t="str">
        <f>iferror(vlookup(H7459,Actors!$A$2:$D$472,4,false),"")</f>
        <v>Patrolling Gerudo in Purple</v>
      </c>
      <c r="K7459" s="405" t="s">
        <v>3120</v>
      </c>
      <c r="L7459" s="405" t="s">
        <v>7174</v>
      </c>
      <c r="M7459" s="411" t="str">
        <f>iferror(vlookup(A7459,Variables!$F$2:$G$2762,2,false),"")</f>
        <v>Starts from left, walks right, but not quite as far</v>
      </c>
      <c r="N7459" s="407" t="s">
        <v>1059</v>
      </c>
    </row>
    <row r="7460">
      <c r="A7460" s="404" t="s">
        <v>10535</v>
      </c>
      <c r="B7460" s="405" t="s">
        <v>575</v>
      </c>
      <c r="C7460" s="406" t="str">
        <f>iferror(vlookup(B7460,Maps!$A$2:$B$111,2,false),"")</f>
        <v>Spot 12 - Gerudo's Fortress</v>
      </c>
      <c r="D7460" s="405" t="s">
        <v>684</v>
      </c>
      <c r="E7460" s="405" t="s">
        <v>14</v>
      </c>
      <c r="F7460" s="407"/>
      <c r="G7460" s="407"/>
      <c r="H7460" s="405" t="s">
        <v>3261</v>
      </c>
      <c r="I7460" s="408" t="s">
        <v>6096</v>
      </c>
      <c r="J7460" s="409" t="str">
        <f>iferror(vlookup(H7460,Actors!$A$2:$D$472,4,false),"")</f>
        <v>Pierre (Wandering)</v>
      </c>
      <c r="K7460" s="410" t="s">
        <v>3095</v>
      </c>
      <c r="L7460" s="405" t="s">
        <v>4587</v>
      </c>
      <c r="M7460" s="411" t="str">
        <f>iferror(vlookup(A7460,Variables!$F$2:$G$2762,2,false),"")</f>
        <v/>
      </c>
      <c r="N7460" s="412" t="s">
        <v>1059</v>
      </c>
    </row>
    <row r="7461">
      <c r="A7461" s="404" t="s">
        <v>10536</v>
      </c>
      <c r="B7461" s="405" t="s">
        <v>575</v>
      </c>
      <c r="C7461" s="406" t="str">
        <f>iferror(vlookup(B7461,Maps!$A$2:$B$111,2,false),"")</f>
        <v>Spot 12 - Gerudo's Fortress</v>
      </c>
      <c r="D7461" s="405" t="s">
        <v>684</v>
      </c>
      <c r="E7461" s="405" t="s">
        <v>14</v>
      </c>
      <c r="F7461" s="407"/>
      <c r="G7461" s="407"/>
      <c r="H7461" s="405" t="s">
        <v>708</v>
      </c>
      <c r="I7461" s="408" t="s">
        <v>5692</v>
      </c>
      <c r="J7461" s="413" t="str">
        <f>iferror(vlookup(H7461,Actors!$A$2:$D$472,4,false),"")</f>
        <v>Gerudo in White</v>
      </c>
      <c r="K7461" s="405" t="s">
        <v>2985</v>
      </c>
      <c r="L7461" s="405" t="s">
        <v>10537</v>
      </c>
      <c r="M7461" s="411" t="str">
        <f>iferror(vlookup(A7461,Variables!$F$2:$G$2762,2,false),"")</f>
        <v/>
      </c>
      <c r="N7461" s="407" t="s">
        <v>1059</v>
      </c>
    </row>
    <row r="7462">
      <c r="A7462" s="404" t="s">
        <v>10538</v>
      </c>
      <c r="B7462" s="405" t="s">
        <v>575</v>
      </c>
      <c r="C7462" s="406" t="str">
        <f>iferror(vlookup(B7462,Maps!$A$2:$B$111,2,false),"")</f>
        <v>Spot 12 - Gerudo's Fortress</v>
      </c>
      <c r="D7462" s="405" t="s">
        <v>684</v>
      </c>
      <c r="E7462" s="405" t="s">
        <v>14</v>
      </c>
      <c r="F7462" s="407"/>
      <c r="G7462" s="407"/>
      <c r="H7462" s="405" t="s">
        <v>3183</v>
      </c>
      <c r="I7462" s="408" t="s">
        <v>5939</v>
      </c>
      <c r="J7462" s="413" t="str">
        <f>iferror(vlookup(H7462,Actors!$A$2:$D$472,4,false),"")</f>
        <v>Gate to the Gerudo Training Ground</v>
      </c>
      <c r="K7462" s="405" t="s">
        <v>3112</v>
      </c>
      <c r="L7462" s="405" t="s">
        <v>404</v>
      </c>
      <c r="M7462" s="411" t="str">
        <f>iferror(vlookup(A7462,Variables!$F$2:$G$2762,2,false),"")</f>
        <v>Gate to the Gerudo Training Ground</v>
      </c>
      <c r="N7462" s="407" t="s">
        <v>1059</v>
      </c>
    </row>
    <row r="7463">
      <c r="A7463" s="426" t="s">
        <v>8863</v>
      </c>
      <c r="B7463" s="427" t="s">
        <v>575</v>
      </c>
      <c r="C7463" s="428" t="str">
        <f>iferror(vlookup(B7463,Maps!$A$2:$B$111,2,false),"")</f>
        <v>Spot 12 - Gerudo's Fortress</v>
      </c>
      <c r="D7463" s="427" t="s">
        <v>686</v>
      </c>
      <c r="E7463" s="427" t="s">
        <v>14</v>
      </c>
      <c r="F7463" s="431"/>
      <c r="G7463" s="431"/>
      <c r="H7463" s="427" t="s">
        <v>3202</v>
      </c>
      <c r="I7463" s="341" t="s">
        <v>5983</v>
      </c>
      <c r="J7463" s="430" t="str">
        <f>iferror(vlookup(H7463,Actors!$A$2:$D$472,4,false),"")</f>
        <v>Large Wooden Crate</v>
      </c>
      <c r="K7463" s="427" t="s">
        <v>3136</v>
      </c>
      <c r="L7463" s="427" t="s">
        <v>7164</v>
      </c>
      <c r="M7463" s="380" t="str">
        <f>iferror(vlookup(A7463,Variables!$F$2:$G$2762,2,false),"")</f>
        <v/>
      </c>
      <c r="N7463" s="431" t="s">
        <v>1059</v>
      </c>
    </row>
    <row r="7464">
      <c r="A7464" s="426" t="s">
        <v>8863</v>
      </c>
      <c r="B7464" s="427" t="s">
        <v>575</v>
      </c>
      <c r="C7464" s="428" t="str">
        <f>iferror(vlookup(B7464,Maps!$A$2:$B$111,2,false),"")</f>
        <v>Spot 12 - Gerudo's Fortress</v>
      </c>
      <c r="D7464" s="427" t="s">
        <v>686</v>
      </c>
      <c r="E7464" s="427" t="s">
        <v>14</v>
      </c>
      <c r="F7464" s="431"/>
      <c r="G7464" s="431"/>
      <c r="H7464" s="427" t="s">
        <v>3202</v>
      </c>
      <c r="I7464" s="341" t="s">
        <v>5983</v>
      </c>
      <c r="J7464" s="430" t="str">
        <f>iferror(vlookup(H7464,Actors!$A$2:$D$472,4,false),"")</f>
        <v>Large Wooden Crate</v>
      </c>
      <c r="K7464" s="427" t="s">
        <v>3136</v>
      </c>
      <c r="L7464" s="427" t="s">
        <v>7164</v>
      </c>
      <c r="M7464" s="380" t="str">
        <f>iferror(vlookup(A7464,Variables!$F$2:$G$2762,2,false),"")</f>
        <v/>
      </c>
      <c r="N7464" s="431" t="s">
        <v>1059</v>
      </c>
    </row>
    <row r="7465">
      <c r="A7465" s="426" t="s">
        <v>8863</v>
      </c>
      <c r="B7465" s="427" t="s">
        <v>575</v>
      </c>
      <c r="C7465" s="428" t="str">
        <f>iferror(vlookup(B7465,Maps!$A$2:$B$111,2,false),"")</f>
        <v>Spot 12 - Gerudo's Fortress</v>
      </c>
      <c r="D7465" s="427" t="s">
        <v>686</v>
      </c>
      <c r="E7465" s="427" t="s">
        <v>14</v>
      </c>
      <c r="F7465" s="431"/>
      <c r="G7465" s="431"/>
      <c r="H7465" s="427" t="s">
        <v>3202</v>
      </c>
      <c r="I7465" s="341" t="s">
        <v>5983</v>
      </c>
      <c r="J7465" s="430" t="str">
        <f>iferror(vlookup(H7465,Actors!$A$2:$D$472,4,false),"")</f>
        <v>Large Wooden Crate</v>
      </c>
      <c r="K7465" s="427" t="s">
        <v>3136</v>
      </c>
      <c r="L7465" s="427" t="s">
        <v>7164</v>
      </c>
      <c r="M7465" s="380" t="str">
        <f>iferror(vlookup(A7465,Variables!$F$2:$G$2762,2,false),"")</f>
        <v/>
      </c>
      <c r="N7465" s="431" t="s">
        <v>1059</v>
      </c>
    </row>
    <row r="7466">
      <c r="A7466" s="426" t="s">
        <v>8863</v>
      </c>
      <c r="B7466" s="427" t="s">
        <v>575</v>
      </c>
      <c r="C7466" s="428" t="str">
        <f>iferror(vlookup(B7466,Maps!$A$2:$B$111,2,false),"")</f>
        <v>Spot 12 - Gerudo's Fortress</v>
      </c>
      <c r="D7466" s="427" t="s">
        <v>686</v>
      </c>
      <c r="E7466" s="427" t="s">
        <v>14</v>
      </c>
      <c r="F7466" s="431"/>
      <c r="G7466" s="431"/>
      <c r="H7466" s="427" t="s">
        <v>3202</v>
      </c>
      <c r="I7466" s="341" t="s">
        <v>5983</v>
      </c>
      <c r="J7466" s="430" t="str">
        <f>iferror(vlookup(H7466,Actors!$A$2:$D$472,4,false),"")</f>
        <v>Large Wooden Crate</v>
      </c>
      <c r="K7466" s="427" t="s">
        <v>3136</v>
      </c>
      <c r="L7466" s="427" t="s">
        <v>7164</v>
      </c>
      <c r="M7466" s="380" t="str">
        <f>iferror(vlookup(A7466,Variables!$F$2:$G$2762,2,false),"")</f>
        <v/>
      </c>
      <c r="N7466" s="431" t="s">
        <v>1059</v>
      </c>
    </row>
    <row r="7467">
      <c r="A7467" s="426" t="s">
        <v>8863</v>
      </c>
      <c r="B7467" s="427" t="s">
        <v>575</v>
      </c>
      <c r="C7467" s="428" t="str">
        <f>iferror(vlookup(B7467,Maps!$A$2:$B$111,2,false),"")</f>
        <v>Spot 12 - Gerudo's Fortress</v>
      </c>
      <c r="D7467" s="427" t="s">
        <v>686</v>
      </c>
      <c r="E7467" s="427" t="s">
        <v>14</v>
      </c>
      <c r="F7467" s="431"/>
      <c r="G7467" s="431"/>
      <c r="H7467" s="427" t="s">
        <v>3202</v>
      </c>
      <c r="I7467" s="341" t="s">
        <v>5983</v>
      </c>
      <c r="J7467" s="430" t="str">
        <f>iferror(vlookup(H7467,Actors!$A$2:$D$472,4,false),"")</f>
        <v>Large Wooden Crate</v>
      </c>
      <c r="K7467" s="427" t="s">
        <v>3136</v>
      </c>
      <c r="L7467" s="427" t="s">
        <v>7164</v>
      </c>
      <c r="M7467" s="380" t="str">
        <f>iferror(vlookup(A7467,Variables!$F$2:$G$2762,2,false),"")</f>
        <v/>
      </c>
      <c r="N7467" s="431" t="s">
        <v>1059</v>
      </c>
    </row>
    <row r="7468">
      <c r="A7468" s="426" t="s">
        <v>8863</v>
      </c>
      <c r="B7468" s="427" t="s">
        <v>575</v>
      </c>
      <c r="C7468" s="428" t="str">
        <f>iferror(vlookup(B7468,Maps!$A$2:$B$111,2,false),"")</f>
        <v>Spot 12 - Gerudo's Fortress</v>
      </c>
      <c r="D7468" s="427" t="s">
        <v>686</v>
      </c>
      <c r="E7468" s="427" t="s">
        <v>14</v>
      </c>
      <c r="F7468" s="431"/>
      <c r="G7468" s="431"/>
      <c r="H7468" s="427" t="s">
        <v>3202</v>
      </c>
      <c r="I7468" s="341" t="s">
        <v>5983</v>
      </c>
      <c r="J7468" s="430" t="str">
        <f>iferror(vlookup(H7468,Actors!$A$2:$D$472,4,false),"")</f>
        <v>Large Wooden Crate</v>
      </c>
      <c r="K7468" s="427" t="s">
        <v>3136</v>
      </c>
      <c r="L7468" s="427" t="s">
        <v>7164</v>
      </c>
      <c r="M7468" s="380" t="str">
        <f>iferror(vlookup(A7468,Variables!$F$2:$G$2762,2,false),"")</f>
        <v/>
      </c>
      <c r="N7468" s="431" t="s">
        <v>1059</v>
      </c>
    </row>
    <row r="7469">
      <c r="A7469" s="426" t="s">
        <v>8863</v>
      </c>
      <c r="B7469" s="427" t="s">
        <v>575</v>
      </c>
      <c r="C7469" s="428" t="str">
        <f>iferror(vlookup(B7469,Maps!$A$2:$B$111,2,false),"")</f>
        <v>Spot 12 - Gerudo's Fortress</v>
      </c>
      <c r="D7469" s="427" t="s">
        <v>686</v>
      </c>
      <c r="E7469" s="427" t="s">
        <v>14</v>
      </c>
      <c r="F7469" s="431"/>
      <c r="G7469" s="431"/>
      <c r="H7469" s="427" t="s">
        <v>3202</v>
      </c>
      <c r="I7469" s="341" t="s">
        <v>5983</v>
      </c>
      <c r="J7469" s="430" t="str">
        <f>iferror(vlookup(H7469,Actors!$A$2:$D$472,4,false),"")</f>
        <v>Large Wooden Crate</v>
      </c>
      <c r="K7469" s="427" t="s">
        <v>3136</v>
      </c>
      <c r="L7469" s="427" t="s">
        <v>7164</v>
      </c>
      <c r="M7469" s="380" t="str">
        <f>iferror(vlookup(A7469,Variables!$F$2:$G$2762,2,false),"")</f>
        <v/>
      </c>
      <c r="N7469" s="431" t="s">
        <v>1059</v>
      </c>
    </row>
    <row r="7470">
      <c r="A7470" s="404" t="s">
        <v>10541</v>
      </c>
      <c r="B7470" s="405" t="s">
        <v>575</v>
      </c>
      <c r="C7470" s="406" t="str">
        <f>iferror(vlookup(B7470,Maps!$A$2:$B$111,2,false),"")</f>
        <v>Spot 12 - Gerudo's Fortress</v>
      </c>
      <c r="D7470" s="405" t="s">
        <v>688</v>
      </c>
      <c r="E7470" s="405" t="s">
        <v>14</v>
      </c>
      <c r="F7470" s="407"/>
      <c r="G7470" s="407"/>
      <c r="H7470" s="405" t="s">
        <v>3183</v>
      </c>
      <c r="I7470" s="408" t="s">
        <v>5939</v>
      </c>
      <c r="J7470" s="413" t="str">
        <f>iferror(vlookup(H7470,Actors!$A$2:$D$472,4,false),"")</f>
        <v>Gate to the Gerudo Training Ground</v>
      </c>
      <c r="K7470" s="405" t="s">
        <v>3112</v>
      </c>
      <c r="L7470" s="405" t="s">
        <v>2953</v>
      </c>
      <c r="M7470" s="411" t="str">
        <f>iferror(vlookup(A7470,Variables!$F$2:$G$2762,2,false),"")</f>
        <v>Gate to the Gerudo Training Ground</v>
      </c>
      <c r="N7470" s="407" t="s">
        <v>1073</v>
      </c>
    </row>
    <row r="7471">
      <c r="A7471" s="426" t="s">
        <v>10468</v>
      </c>
      <c r="B7471" s="427" t="s">
        <v>575</v>
      </c>
      <c r="C7471" s="428" t="str">
        <f>iferror(vlookup(B7471,Maps!$A$2:$B$111,2,false),"")</f>
        <v>Spot 12 - Gerudo's Fortress</v>
      </c>
      <c r="D7471" s="427" t="s">
        <v>690</v>
      </c>
      <c r="E7471" s="427" t="s">
        <v>14</v>
      </c>
      <c r="F7471" s="431"/>
      <c r="G7471" s="431"/>
      <c r="H7471" s="427" t="s">
        <v>282</v>
      </c>
      <c r="I7471" s="341" t="s">
        <v>4998</v>
      </c>
      <c r="J7471" s="430" t="str">
        <f>iferror(vlookup(H7471,Actors!$A$2:$D$472,4,false),"")</f>
        <v>Flagpole</v>
      </c>
      <c r="K7471" s="427" t="s">
        <v>1039</v>
      </c>
      <c r="L7471" s="427" t="s">
        <v>7164</v>
      </c>
      <c r="M7471" s="380" t="str">
        <f>iferror(vlookup(A7471,Variables!$F$2:$G$2762,2,false),"")</f>
        <v>Flagpole</v>
      </c>
      <c r="N7471" s="431" t="s">
        <v>1059</v>
      </c>
    </row>
    <row r="7472">
      <c r="A7472" s="426" t="s">
        <v>10468</v>
      </c>
      <c r="B7472" s="427" t="s">
        <v>575</v>
      </c>
      <c r="C7472" s="428" t="str">
        <f>iferror(vlookup(B7472,Maps!$A$2:$B$111,2,false),"")</f>
        <v>Spot 12 - Gerudo's Fortress</v>
      </c>
      <c r="D7472" s="427" t="s">
        <v>690</v>
      </c>
      <c r="E7472" s="427" t="s">
        <v>14</v>
      </c>
      <c r="F7472" s="431"/>
      <c r="G7472" s="431"/>
      <c r="H7472" s="427" t="s">
        <v>282</v>
      </c>
      <c r="I7472" s="341" t="s">
        <v>4998</v>
      </c>
      <c r="J7472" s="430" t="str">
        <f>iferror(vlookup(H7472,Actors!$A$2:$D$472,4,false),"")</f>
        <v>Flagpole</v>
      </c>
      <c r="K7472" s="427" t="s">
        <v>1039</v>
      </c>
      <c r="L7472" s="427" t="s">
        <v>7164</v>
      </c>
      <c r="M7472" s="380" t="str">
        <f>iferror(vlookup(A7472,Variables!$F$2:$G$2762,2,false),"")</f>
        <v>Flagpole</v>
      </c>
      <c r="N7472" s="431" t="s">
        <v>1059</v>
      </c>
    </row>
    <row r="7473">
      <c r="A7473" s="426" t="s">
        <v>10468</v>
      </c>
      <c r="B7473" s="427" t="s">
        <v>575</v>
      </c>
      <c r="C7473" s="428" t="str">
        <f>iferror(vlookup(B7473,Maps!$A$2:$B$111,2,false),"")</f>
        <v>Spot 12 - Gerudo's Fortress</v>
      </c>
      <c r="D7473" s="427" t="s">
        <v>690</v>
      </c>
      <c r="E7473" s="427" t="s">
        <v>14</v>
      </c>
      <c r="F7473" s="431"/>
      <c r="G7473" s="431"/>
      <c r="H7473" s="427" t="s">
        <v>282</v>
      </c>
      <c r="I7473" s="341" t="s">
        <v>4998</v>
      </c>
      <c r="J7473" s="430" t="str">
        <f>iferror(vlookup(H7473,Actors!$A$2:$D$472,4,false),"")</f>
        <v>Flagpole</v>
      </c>
      <c r="K7473" s="427" t="s">
        <v>1039</v>
      </c>
      <c r="L7473" s="427" t="s">
        <v>7164</v>
      </c>
      <c r="M7473" s="380" t="str">
        <f>iferror(vlookup(A7473,Variables!$F$2:$G$2762,2,false),"")</f>
        <v>Flagpole</v>
      </c>
      <c r="N7473" s="431" t="s">
        <v>1059</v>
      </c>
    </row>
    <row r="7474">
      <c r="A7474" s="426" t="s">
        <v>10541</v>
      </c>
      <c r="B7474" s="427" t="s">
        <v>575</v>
      </c>
      <c r="C7474" s="428" t="str">
        <f>iferror(vlookup(B7474,Maps!$A$2:$B$111,2,false),"")</f>
        <v>Spot 12 - Gerudo's Fortress</v>
      </c>
      <c r="D7474" s="427" t="s">
        <v>690</v>
      </c>
      <c r="E7474" s="427" t="s">
        <v>14</v>
      </c>
      <c r="F7474" s="431"/>
      <c r="G7474" s="431"/>
      <c r="H7474" s="427" t="s">
        <v>3183</v>
      </c>
      <c r="I7474" s="341" t="s">
        <v>5939</v>
      </c>
      <c r="J7474" s="430" t="str">
        <f>iferror(vlookup(H7474,Actors!$A$2:$D$472,4,false),"")</f>
        <v>Gate to the Gerudo Training Ground</v>
      </c>
      <c r="K7474" s="427" t="s">
        <v>3112</v>
      </c>
      <c r="L7474" s="427" t="s">
        <v>2953</v>
      </c>
      <c r="M7474" s="380" t="str">
        <f>iferror(vlookup(A7474,Variables!$F$2:$G$2762,2,false),"")</f>
        <v>Gate to the Gerudo Training Ground</v>
      </c>
      <c r="N7474" s="431" t="s">
        <v>1073</v>
      </c>
    </row>
    <row r="7475">
      <c r="A7475" s="426" t="s">
        <v>10526</v>
      </c>
      <c r="B7475" s="427" t="s">
        <v>575</v>
      </c>
      <c r="C7475" s="428" t="str">
        <f>iferror(vlookup(B7475,Maps!$A$2:$B$111,2,false),"")</f>
        <v>Spot 12 - Gerudo's Fortress</v>
      </c>
      <c r="D7475" s="427" t="s">
        <v>690</v>
      </c>
      <c r="E7475" s="427" t="s">
        <v>14</v>
      </c>
      <c r="F7475" s="431"/>
      <c r="G7475" s="431"/>
      <c r="H7475" s="427" t="s">
        <v>3182</v>
      </c>
      <c r="I7475" s="503" t="s">
        <v>5936</v>
      </c>
      <c r="J7475" s="432" t="str">
        <f>iferror(vlookup(H7475,Actors!$A$2:$D$472,4,false),"")</f>
        <v>Gate to the Haunted Wasteland</v>
      </c>
      <c r="K7475" s="504" t="s">
        <v>3112</v>
      </c>
      <c r="L7475" s="427" t="s">
        <v>2953</v>
      </c>
      <c r="M7475" s="380" t="str">
        <f>iferror(vlookup(A7475,Variables!$F$2:$G$2762,2,false),"")</f>
        <v>Gate to the Haunted Wasteland</v>
      </c>
      <c r="N7475" s="505" t="s">
        <v>1073</v>
      </c>
    </row>
    <row r="7476">
      <c r="A7476" s="404" t="s">
        <v>8863</v>
      </c>
      <c r="B7476" s="405" t="s">
        <v>575</v>
      </c>
      <c r="C7476" s="406" t="str">
        <f>iferror(vlookup(B7476,Maps!$A$2:$B$111,2,false),"")</f>
        <v>Spot 12 - Gerudo's Fortress</v>
      </c>
      <c r="D7476" s="405" t="s">
        <v>14</v>
      </c>
      <c r="E7476" s="405" t="s">
        <v>680</v>
      </c>
      <c r="F7476" s="407"/>
      <c r="G7476" s="407"/>
      <c r="H7476" s="405" t="s">
        <v>3202</v>
      </c>
      <c r="I7476" s="408" t="s">
        <v>5983</v>
      </c>
      <c r="J7476" s="413" t="str">
        <f>iferror(vlookup(H7476,Actors!$A$2:$D$472,4,false),"")</f>
        <v>Large Wooden Crate</v>
      </c>
      <c r="K7476" s="405" t="s">
        <v>3136</v>
      </c>
      <c r="L7476" s="405" t="s">
        <v>7164</v>
      </c>
      <c r="M7476" s="411" t="str">
        <f>iferror(vlookup(A7476,Variables!$F$2:$G$2762,2,false),"")</f>
        <v/>
      </c>
      <c r="N7476" s="407" t="s">
        <v>1059</v>
      </c>
    </row>
    <row r="7477">
      <c r="A7477" s="404" t="s">
        <v>8863</v>
      </c>
      <c r="B7477" s="405" t="s">
        <v>575</v>
      </c>
      <c r="C7477" s="406" t="str">
        <f>iferror(vlookup(B7477,Maps!$A$2:$B$111,2,false),"")</f>
        <v>Spot 12 - Gerudo's Fortress</v>
      </c>
      <c r="D7477" s="405" t="s">
        <v>14</v>
      </c>
      <c r="E7477" s="405" t="s">
        <v>680</v>
      </c>
      <c r="F7477" s="407"/>
      <c r="G7477" s="407"/>
      <c r="H7477" s="405" t="s">
        <v>3202</v>
      </c>
      <c r="I7477" s="408" t="s">
        <v>5983</v>
      </c>
      <c r="J7477" s="413" t="str">
        <f>iferror(vlookup(H7477,Actors!$A$2:$D$472,4,false),"")</f>
        <v>Large Wooden Crate</v>
      </c>
      <c r="K7477" s="405" t="s">
        <v>3136</v>
      </c>
      <c r="L7477" s="405" t="s">
        <v>7164</v>
      </c>
      <c r="M7477" s="411" t="str">
        <f>iferror(vlookup(A7477,Variables!$F$2:$G$2762,2,false),"")</f>
        <v/>
      </c>
      <c r="N7477" s="407" t="s">
        <v>1059</v>
      </c>
    </row>
    <row r="7478">
      <c r="A7478" s="404" t="s">
        <v>8863</v>
      </c>
      <c r="B7478" s="405" t="s">
        <v>575</v>
      </c>
      <c r="C7478" s="406" t="str">
        <f>iferror(vlookup(B7478,Maps!$A$2:$B$111,2,false),"")</f>
        <v>Spot 12 - Gerudo's Fortress</v>
      </c>
      <c r="D7478" s="405" t="s">
        <v>14</v>
      </c>
      <c r="E7478" s="405" t="s">
        <v>680</v>
      </c>
      <c r="F7478" s="407"/>
      <c r="G7478" s="407"/>
      <c r="H7478" s="405" t="s">
        <v>3202</v>
      </c>
      <c r="I7478" s="408" t="s">
        <v>5983</v>
      </c>
      <c r="J7478" s="413" t="str">
        <f>iferror(vlookup(H7478,Actors!$A$2:$D$472,4,false),"")</f>
        <v>Large Wooden Crate</v>
      </c>
      <c r="K7478" s="405" t="s">
        <v>3136</v>
      </c>
      <c r="L7478" s="405" t="s">
        <v>7164</v>
      </c>
      <c r="M7478" s="411" t="str">
        <f>iferror(vlookup(A7478,Variables!$F$2:$G$2762,2,false),"")</f>
        <v/>
      </c>
      <c r="N7478" s="407" t="s">
        <v>1059</v>
      </c>
    </row>
    <row r="7479">
      <c r="A7479" s="404" t="s">
        <v>8863</v>
      </c>
      <c r="B7479" s="405" t="s">
        <v>575</v>
      </c>
      <c r="C7479" s="406" t="str">
        <f>iferror(vlookup(B7479,Maps!$A$2:$B$111,2,false),"")</f>
        <v>Spot 12 - Gerudo's Fortress</v>
      </c>
      <c r="D7479" s="405" t="s">
        <v>14</v>
      </c>
      <c r="E7479" s="405" t="s">
        <v>680</v>
      </c>
      <c r="F7479" s="407"/>
      <c r="G7479" s="407"/>
      <c r="H7479" s="405" t="s">
        <v>3202</v>
      </c>
      <c r="I7479" s="408" t="s">
        <v>5983</v>
      </c>
      <c r="J7479" s="413" t="str">
        <f>iferror(vlookup(H7479,Actors!$A$2:$D$472,4,false),"")</f>
        <v>Large Wooden Crate</v>
      </c>
      <c r="K7479" s="405" t="s">
        <v>3136</v>
      </c>
      <c r="L7479" s="405" t="s">
        <v>7164</v>
      </c>
      <c r="M7479" s="411" t="str">
        <f>iferror(vlookup(A7479,Variables!$F$2:$G$2762,2,false),"")</f>
        <v/>
      </c>
      <c r="N7479" s="407" t="s">
        <v>1059</v>
      </c>
    </row>
    <row r="7480">
      <c r="A7480" s="404" t="s">
        <v>8863</v>
      </c>
      <c r="B7480" s="405" t="s">
        <v>575</v>
      </c>
      <c r="C7480" s="406" t="str">
        <f>iferror(vlookup(B7480,Maps!$A$2:$B$111,2,false),"")</f>
        <v>Spot 12 - Gerudo's Fortress</v>
      </c>
      <c r="D7480" s="405" t="s">
        <v>14</v>
      </c>
      <c r="E7480" s="405" t="s">
        <v>680</v>
      </c>
      <c r="F7480" s="407"/>
      <c r="G7480" s="407"/>
      <c r="H7480" s="405" t="s">
        <v>3202</v>
      </c>
      <c r="I7480" s="408" t="s">
        <v>5983</v>
      </c>
      <c r="J7480" s="413" t="str">
        <f>iferror(vlookup(H7480,Actors!$A$2:$D$472,4,false),"")</f>
        <v>Large Wooden Crate</v>
      </c>
      <c r="K7480" s="405" t="s">
        <v>3136</v>
      </c>
      <c r="L7480" s="405" t="s">
        <v>7164</v>
      </c>
      <c r="M7480" s="411" t="str">
        <f>iferror(vlookup(A7480,Variables!$F$2:$G$2762,2,false),"")</f>
        <v/>
      </c>
      <c r="N7480" s="407" t="s">
        <v>1059</v>
      </c>
    </row>
    <row r="7481">
      <c r="A7481" s="404" t="s">
        <v>8863</v>
      </c>
      <c r="B7481" s="405" t="s">
        <v>575</v>
      </c>
      <c r="C7481" s="406" t="str">
        <f>iferror(vlookup(B7481,Maps!$A$2:$B$111,2,false),"")</f>
        <v>Spot 12 - Gerudo's Fortress</v>
      </c>
      <c r="D7481" s="405" t="s">
        <v>14</v>
      </c>
      <c r="E7481" s="405" t="s">
        <v>680</v>
      </c>
      <c r="F7481" s="407"/>
      <c r="G7481" s="407"/>
      <c r="H7481" s="405" t="s">
        <v>3202</v>
      </c>
      <c r="I7481" s="408" t="s">
        <v>5983</v>
      </c>
      <c r="J7481" s="413" t="str">
        <f>iferror(vlookup(H7481,Actors!$A$2:$D$472,4,false),"")</f>
        <v>Large Wooden Crate</v>
      </c>
      <c r="K7481" s="405" t="s">
        <v>3136</v>
      </c>
      <c r="L7481" s="405" t="s">
        <v>7164</v>
      </c>
      <c r="M7481" s="411" t="str">
        <f>iferror(vlookup(A7481,Variables!$F$2:$G$2762,2,false),"")</f>
        <v/>
      </c>
      <c r="N7481" s="407" t="s">
        <v>1059</v>
      </c>
    </row>
    <row r="7482">
      <c r="A7482" s="404" t="s">
        <v>8863</v>
      </c>
      <c r="B7482" s="405" t="s">
        <v>575</v>
      </c>
      <c r="C7482" s="406" t="str">
        <f>iferror(vlookup(B7482,Maps!$A$2:$B$111,2,false),"")</f>
        <v>Spot 12 - Gerudo's Fortress</v>
      </c>
      <c r="D7482" s="405" t="s">
        <v>14</v>
      </c>
      <c r="E7482" s="405" t="s">
        <v>680</v>
      </c>
      <c r="F7482" s="407"/>
      <c r="G7482" s="407"/>
      <c r="H7482" s="405" t="s">
        <v>3202</v>
      </c>
      <c r="I7482" s="408" t="s">
        <v>5983</v>
      </c>
      <c r="J7482" s="413" t="str">
        <f>iferror(vlookup(H7482,Actors!$A$2:$D$472,4,false),"")</f>
        <v>Large Wooden Crate</v>
      </c>
      <c r="K7482" s="405" t="s">
        <v>3136</v>
      </c>
      <c r="L7482" s="405" t="s">
        <v>7164</v>
      </c>
      <c r="M7482" s="411" t="str">
        <f>iferror(vlookup(A7482,Variables!$F$2:$G$2762,2,false),"")</f>
        <v/>
      </c>
      <c r="N7482" s="407" t="s">
        <v>1059</v>
      </c>
    </row>
    <row r="7483">
      <c r="A7483" s="404" t="s">
        <v>8863</v>
      </c>
      <c r="B7483" s="405" t="s">
        <v>575</v>
      </c>
      <c r="C7483" s="406" t="str">
        <f>iferror(vlookup(B7483,Maps!$A$2:$B$111,2,false),"")</f>
        <v>Spot 12 - Gerudo's Fortress</v>
      </c>
      <c r="D7483" s="405" t="s">
        <v>14</v>
      </c>
      <c r="E7483" s="405" t="s">
        <v>680</v>
      </c>
      <c r="F7483" s="407"/>
      <c r="G7483" s="407"/>
      <c r="H7483" s="405" t="s">
        <v>3202</v>
      </c>
      <c r="I7483" s="408" t="s">
        <v>5983</v>
      </c>
      <c r="J7483" s="413" t="str">
        <f>iferror(vlookup(H7483,Actors!$A$2:$D$472,4,false),"")</f>
        <v>Large Wooden Crate</v>
      </c>
      <c r="K7483" s="405" t="s">
        <v>3136</v>
      </c>
      <c r="L7483" s="405" t="s">
        <v>7164</v>
      </c>
      <c r="M7483" s="411" t="str">
        <f>iferror(vlookup(A7483,Variables!$F$2:$G$2762,2,false),"")</f>
        <v/>
      </c>
      <c r="N7483" s="407" t="s">
        <v>1059</v>
      </c>
    </row>
    <row r="7484">
      <c r="A7484" s="404" t="s">
        <v>8863</v>
      </c>
      <c r="B7484" s="405" t="s">
        <v>575</v>
      </c>
      <c r="C7484" s="406" t="str">
        <f>iferror(vlookup(B7484,Maps!$A$2:$B$111,2,false),"")</f>
        <v>Spot 12 - Gerudo's Fortress</v>
      </c>
      <c r="D7484" s="405" t="s">
        <v>14</v>
      </c>
      <c r="E7484" s="405" t="s">
        <v>680</v>
      </c>
      <c r="F7484" s="407"/>
      <c r="G7484" s="407"/>
      <c r="H7484" s="405" t="s">
        <v>3202</v>
      </c>
      <c r="I7484" s="408" t="s">
        <v>5983</v>
      </c>
      <c r="J7484" s="413" t="str">
        <f>iferror(vlookup(H7484,Actors!$A$2:$D$472,4,false),"")</f>
        <v>Large Wooden Crate</v>
      </c>
      <c r="K7484" s="405" t="s">
        <v>3136</v>
      </c>
      <c r="L7484" s="405" t="s">
        <v>7164</v>
      </c>
      <c r="M7484" s="411" t="str">
        <f>iferror(vlookup(A7484,Variables!$F$2:$G$2762,2,false),"")</f>
        <v/>
      </c>
      <c r="N7484" s="407" t="s">
        <v>1059</v>
      </c>
    </row>
    <row r="7485">
      <c r="A7485" s="404" t="s">
        <v>8863</v>
      </c>
      <c r="B7485" s="405" t="s">
        <v>575</v>
      </c>
      <c r="C7485" s="406" t="str">
        <f>iferror(vlookup(B7485,Maps!$A$2:$B$111,2,false),"")</f>
        <v>Spot 12 - Gerudo's Fortress</v>
      </c>
      <c r="D7485" s="405" t="s">
        <v>14</v>
      </c>
      <c r="E7485" s="405" t="s">
        <v>680</v>
      </c>
      <c r="F7485" s="407"/>
      <c r="G7485" s="407"/>
      <c r="H7485" s="405" t="s">
        <v>3202</v>
      </c>
      <c r="I7485" s="408" t="s">
        <v>5983</v>
      </c>
      <c r="J7485" s="413" t="str">
        <f>iferror(vlookup(H7485,Actors!$A$2:$D$472,4,false),"")</f>
        <v>Large Wooden Crate</v>
      </c>
      <c r="K7485" s="405" t="s">
        <v>3136</v>
      </c>
      <c r="L7485" s="405" t="s">
        <v>7164</v>
      </c>
      <c r="M7485" s="411" t="str">
        <f>iferror(vlookup(A7485,Variables!$F$2:$G$2762,2,false),"")</f>
        <v/>
      </c>
      <c r="N7485" s="407" t="s">
        <v>1059</v>
      </c>
    </row>
    <row r="7486">
      <c r="A7486" s="404" t="s">
        <v>8863</v>
      </c>
      <c r="B7486" s="405" t="s">
        <v>575</v>
      </c>
      <c r="C7486" s="406" t="str">
        <f>iferror(vlookup(B7486,Maps!$A$2:$B$111,2,false),"")</f>
        <v>Spot 12 - Gerudo's Fortress</v>
      </c>
      <c r="D7486" s="405" t="s">
        <v>14</v>
      </c>
      <c r="E7486" s="405" t="s">
        <v>680</v>
      </c>
      <c r="F7486" s="407"/>
      <c r="G7486" s="407"/>
      <c r="H7486" s="405" t="s">
        <v>3202</v>
      </c>
      <c r="I7486" s="408" t="s">
        <v>5983</v>
      </c>
      <c r="J7486" s="413" t="str">
        <f>iferror(vlookup(H7486,Actors!$A$2:$D$472,4,false),"")</f>
        <v>Large Wooden Crate</v>
      </c>
      <c r="K7486" s="405" t="s">
        <v>3136</v>
      </c>
      <c r="L7486" s="405" t="s">
        <v>7164</v>
      </c>
      <c r="M7486" s="411" t="str">
        <f>iferror(vlookup(A7486,Variables!$F$2:$G$2762,2,false),"")</f>
        <v/>
      </c>
      <c r="N7486" s="407" t="s">
        <v>1059</v>
      </c>
    </row>
    <row r="7487">
      <c r="A7487" s="404" t="s">
        <v>8863</v>
      </c>
      <c r="B7487" s="405" t="s">
        <v>575</v>
      </c>
      <c r="C7487" s="406" t="str">
        <f>iferror(vlookup(B7487,Maps!$A$2:$B$111,2,false),"")</f>
        <v>Spot 12 - Gerudo's Fortress</v>
      </c>
      <c r="D7487" s="405" t="s">
        <v>14</v>
      </c>
      <c r="E7487" s="405" t="s">
        <v>680</v>
      </c>
      <c r="F7487" s="407"/>
      <c r="G7487" s="407"/>
      <c r="H7487" s="405" t="s">
        <v>3202</v>
      </c>
      <c r="I7487" s="408" t="s">
        <v>5983</v>
      </c>
      <c r="J7487" s="413" t="str">
        <f>iferror(vlookup(H7487,Actors!$A$2:$D$472,4,false),"")</f>
        <v>Large Wooden Crate</v>
      </c>
      <c r="K7487" s="405" t="s">
        <v>3136</v>
      </c>
      <c r="L7487" s="405" t="s">
        <v>7164</v>
      </c>
      <c r="M7487" s="411" t="str">
        <f>iferror(vlookup(A7487,Variables!$F$2:$G$2762,2,false),"")</f>
        <v/>
      </c>
      <c r="N7487" s="407" t="s">
        <v>1059</v>
      </c>
    </row>
    <row r="7488">
      <c r="A7488" s="404" t="s">
        <v>8863</v>
      </c>
      <c r="B7488" s="405" t="s">
        <v>575</v>
      </c>
      <c r="C7488" s="406" t="str">
        <f>iferror(vlookup(B7488,Maps!$A$2:$B$111,2,false),"")</f>
        <v>Spot 12 - Gerudo's Fortress</v>
      </c>
      <c r="D7488" s="405" t="s">
        <v>14</v>
      </c>
      <c r="E7488" s="405" t="s">
        <v>680</v>
      </c>
      <c r="F7488" s="407"/>
      <c r="G7488" s="407"/>
      <c r="H7488" s="405" t="s">
        <v>3202</v>
      </c>
      <c r="I7488" s="408" t="s">
        <v>5983</v>
      </c>
      <c r="J7488" s="413" t="str">
        <f>iferror(vlookup(H7488,Actors!$A$2:$D$472,4,false),"")</f>
        <v>Large Wooden Crate</v>
      </c>
      <c r="K7488" s="405" t="s">
        <v>3136</v>
      </c>
      <c r="L7488" s="405" t="s">
        <v>7164</v>
      </c>
      <c r="M7488" s="411" t="str">
        <f>iferror(vlookup(A7488,Variables!$F$2:$G$2762,2,false),"")</f>
        <v/>
      </c>
      <c r="N7488" s="407" t="s">
        <v>1059</v>
      </c>
    </row>
    <row r="7489">
      <c r="A7489" s="404" t="s">
        <v>8863</v>
      </c>
      <c r="B7489" s="405" t="s">
        <v>575</v>
      </c>
      <c r="C7489" s="406" t="str">
        <f>iferror(vlookup(B7489,Maps!$A$2:$B$111,2,false),"")</f>
        <v>Spot 12 - Gerudo's Fortress</v>
      </c>
      <c r="D7489" s="405" t="s">
        <v>14</v>
      </c>
      <c r="E7489" s="405" t="s">
        <v>680</v>
      </c>
      <c r="F7489" s="407"/>
      <c r="G7489" s="407"/>
      <c r="H7489" s="405" t="s">
        <v>3202</v>
      </c>
      <c r="I7489" s="408" t="s">
        <v>5983</v>
      </c>
      <c r="J7489" s="413" t="str">
        <f>iferror(vlookup(H7489,Actors!$A$2:$D$472,4,false),"")</f>
        <v>Large Wooden Crate</v>
      </c>
      <c r="K7489" s="405" t="s">
        <v>3136</v>
      </c>
      <c r="L7489" s="405" t="s">
        <v>7164</v>
      </c>
      <c r="M7489" s="411" t="str">
        <f>iferror(vlookup(A7489,Variables!$F$2:$G$2762,2,false),"")</f>
        <v/>
      </c>
      <c r="N7489" s="407" t="s">
        <v>1059</v>
      </c>
    </row>
    <row r="7490">
      <c r="A7490" s="426" t="s">
        <v>10542</v>
      </c>
      <c r="B7490" s="427" t="s">
        <v>575</v>
      </c>
      <c r="C7490" s="428" t="str">
        <f>iferror(vlookup(B7490,Maps!$A$2:$B$111,2,false),"")</f>
        <v>Spot 12 - Gerudo's Fortress</v>
      </c>
      <c r="D7490" s="427" t="s">
        <v>682</v>
      </c>
      <c r="E7490" s="427" t="s">
        <v>680</v>
      </c>
      <c r="F7490" s="431"/>
      <c r="G7490" s="431"/>
      <c r="H7490" s="427" t="s">
        <v>708</v>
      </c>
      <c r="I7490" s="341" t="s">
        <v>5692</v>
      </c>
      <c r="J7490" s="430" t="str">
        <f>iferror(vlookup(H7490,Actors!$A$2:$D$472,4,false),"")</f>
        <v>Gerudo in White</v>
      </c>
      <c r="K7490" s="427" t="s">
        <v>2985</v>
      </c>
      <c r="L7490" s="427" t="s">
        <v>178</v>
      </c>
      <c r="M7490" s="380" t="str">
        <f>iferror(vlookup(A7490,Variables!$F$2:$G$2762,2,false),"")</f>
        <v/>
      </c>
      <c r="N7490" s="431" t="s">
        <v>1059</v>
      </c>
    </row>
    <row r="7491">
      <c r="A7491" s="426" t="s">
        <v>10543</v>
      </c>
      <c r="B7491" s="427" t="s">
        <v>575</v>
      </c>
      <c r="C7491" s="428" t="str">
        <f>iferror(vlookup(B7491,Maps!$A$2:$B$111,2,false),"")</f>
        <v>Spot 12 - Gerudo's Fortress</v>
      </c>
      <c r="D7491" s="427" t="s">
        <v>682</v>
      </c>
      <c r="E7491" s="427" t="s">
        <v>680</v>
      </c>
      <c r="F7491" s="431"/>
      <c r="G7491" s="431"/>
      <c r="H7491" s="427" t="s">
        <v>3030</v>
      </c>
      <c r="I7491" s="341" t="s">
        <v>5670</v>
      </c>
      <c r="J7491" s="432" t="str">
        <f>iferror(vlookup(H7491,Actors!$A$2:$D$472,4,false),"")</f>
        <v/>
      </c>
      <c r="K7491" s="433" t="s">
        <v>21</v>
      </c>
      <c r="L7491" s="427" t="s">
        <v>12</v>
      </c>
      <c r="M7491" s="380" t="str">
        <f>iferror(vlookup(A7491,Variables!$F$2:$G$2762,2,false),"")</f>
        <v/>
      </c>
      <c r="N7491" s="434" t="s">
        <v>1059</v>
      </c>
    </row>
    <row r="7492">
      <c r="A7492" s="426" t="s">
        <v>10543</v>
      </c>
      <c r="B7492" s="427" t="s">
        <v>575</v>
      </c>
      <c r="C7492" s="428" t="str">
        <f>iferror(vlookup(B7492,Maps!$A$2:$B$111,2,false),"")</f>
        <v>Spot 12 - Gerudo's Fortress</v>
      </c>
      <c r="D7492" s="427" t="s">
        <v>682</v>
      </c>
      <c r="E7492" s="427" t="s">
        <v>680</v>
      </c>
      <c r="F7492" s="431"/>
      <c r="G7492" s="431"/>
      <c r="H7492" s="427" t="s">
        <v>3030</v>
      </c>
      <c r="I7492" s="341" t="s">
        <v>5670</v>
      </c>
      <c r="J7492" s="432" t="str">
        <f>iferror(vlookup(H7492,Actors!$A$2:$D$472,4,false),"")</f>
        <v/>
      </c>
      <c r="K7492" s="433" t="s">
        <v>21</v>
      </c>
      <c r="L7492" s="427" t="s">
        <v>12</v>
      </c>
      <c r="M7492" s="380" t="str">
        <f>iferror(vlookup(A7492,Variables!$F$2:$G$2762,2,false),"")</f>
        <v/>
      </c>
      <c r="N7492" s="434" t="s">
        <v>1059</v>
      </c>
    </row>
    <row r="7493">
      <c r="A7493" s="426" t="s">
        <v>10544</v>
      </c>
      <c r="B7493" s="427" t="s">
        <v>575</v>
      </c>
      <c r="C7493" s="428" t="str">
        <f>iferror(vlookup(B7493,Maps!$A$2:$B$111,2,false),"")</f>
        <v>Spot 12 - Gerudo's Fortress</v>
      </c>
      <c r="D7493" s="427" t="s">
        <v>682</v>
      </c>
      <c r="E7493" s="427" t="s">
        <v>680</v>
      </c>
      <c r="F7493" s="431"/>
      <c r="G7493" s="431"/>
      <c r="H7493" s="427" t="s">
        <v>3030</v>
      </c>
      <c r="I7493" s="341" t="s">
        <v>5670</v>
      </c>
      <c r="J7493" s="432" t="str">
        <f>iferror(vlookup(H7493,Actors!$A$2:$D$472,4,false),"")</f>
        <v/>
      </c>
      <c r="K7493" s="433" t="s">
        <v>21</v>
      </c>
      <c r="L7493" s="427" t="s">
        <v>21</v>
      </c>
      <c r="M7493" s="380" t="str">
        <f>iferror(vlookup(A7493,Variables!$F$2:$G$2762,2,false),"")</f>
        <v>Nothing</v>
      </c>
      <c r="N7493" s="434" t="s">
        <v>1059</v>
      </c>
    </row>
    <row r="7494">
      <c r="A7494" s="426" t="s">
        <v>10544</v>
      </c>
      <c r="B7494" s="427" t="s">
        <v>575</v>
      </c>
      <c r="C7494" s="428" t="str">
        <f>iferror(vlookup(B7494,Maps!$A$2:$B$111,2,false),"")</f>
        <v>Spot 12 - Gerudo's Fortress</v>
      </c>
      <c r="D7494" s="427" t="s">
        <v>682</v>
      </c>
      <c r="E7494" s="427" t="s">
        <v>680</v>
      </c>
      <c r="F7494" s="431"/>
      <c r="G7494" s="431"/>
      <c r="H7494" s="427" t="s">
        <v>3030</v>
      </c>
      <c r="I7494" s="341" t="s">
        <v>5670</v>
      </c>
      <c r="J7494" s="432" t="str">
        <f>iferror(vlookup(H7494,Actors!$A$2:$D$472,4,false),"")</f>
        <v/>
      </c>
      <c r="K7494" s="433" t="s">
        <v>21</v>
      </c>
      <c r="L7494" s="427" t="s">
        <v>21</v>
      </c>
      <c r="M7494" s="380" t="str">
        <f>iferror(vlookup(A7494,Variables!$F$2:$G$2762,2,false),"")</f>
        <v>Nothing</v>
      </c>
      <c r="N7494" s="434" t="s">
        <v>1059</v>
      </c>
    </row>
    <row r="7495">
      <c r="A7495" s="426" t="s">
        <v>10545</v>
      </c>
      <c r="B7495" s="427" t="s">
        <v>575</v>
      </c>
      <c r="C7495" s="428" t="str">
        <f>iferror(vlookup(B7495,Maps!$A$2:$B$111,2,false),"")</f>
        <v>Spot 12 - Gerudo's Fortress</v>
      </c>
      <c r="D7495" s="427" t="s">
        <v>682</v>
      </c>
      <c r="E7495" s="427" t="s">
        <v>680</v>
      </c>
      <c r="F7495" s="431"/>
      <c r="G7495" s="431"/>
      <c r="H7495" s="427" t="s">
        <v>3030</v>
      </c>
      <c r="I7495" s="341" t="s">
        <v>5670</v>
      </c>
      <c r="J7495" s="432" t="str">
        <f>iferror(vlookup(H7495,Actors!$A$2:$D$472,4,false),"")</f>
        <v/>
      </c>
      <c r="K7495" s="433" t="s">
        <v>21</v>
      </c>
      <c r="L7495" s="427" t="s">
        <v>28</v>
      </c>
      <c r="M7495" s="380" t="str">
        <f>iferror(vlookup(A7495,Variables!$F$2:$G$2762,2,false),"")</f>
        <v/>
      </c>
      <c r="N7495" s="434" t="s">
        <v>1059</v>
      </c>
    </row>
    <row r="7496">
      <c r="A7496" s="426" t="s">
        <v>10546</v>
      </c>
      <c r="B7496" s="427" t="s">
        <v>575</v>
      </c>
      <c r="C7496" s="428" t="str">
        <f>iferror(vlookup(B7496,Maps!$A$2:$B$111,2,false),"")</f>
        <v>Spot 12 - Gerudo's Fortress</v>
      </c>
      <c r="D7496" s="427" t="s">
        <v>682</v>
      </c>
      <c r="E7496" s="427" t="s">
        <v>680</v>
      </c>
      <c r="F7496" s="431"/>
      <c r="G7496" s="431"/>
      <c r="H7496" s="427" t="s">
        <v>151</v>
      </c>
      <c r="I7496" s="341" t="s">
        <v>4964</v>
      </c>
      <c r="J7496" s="430" t="str">
        <f>iferror(vlookup(H7496,Actors!$A$2:$D$472,4,false),"")</f>
        <v>Adult Epona</v>
      </c>
      <c r="K7496" s="427" t="s">
        <v>200</v>
      </c>
      <c r="L7496" s="427" t="s">
        <v>7164</v>
      </c>
      <c r="M7496" s="380" t="str">
        <f>iferror(vlookup(A7496,Variables!$F$2:$G$2762,2,false),"")</f>
        <v>Epona</v>
      </c>
      <c r="N7496" s="431" t="s">
        <v>1059</v>
      </c>
    </row>
    <row r="7497">
      <c r="A7497" s="426" t="s">
        <v>10527</v>
      </c>
      <c r="B7497" s="427" t="s">
        <v>575</v>
      </c>
      <c r="C7497" s="428" t="str">
        <f>iferror(vlookup(B7497,Maps!$A$2:$B$111,2,false),"")</f>
        <v>Spot 12 - Gerudo's Fortress</v>
      </c>
      <c r="D7497" s="427" t="s">
        <v>682</v>
      </c>
      <c r="E7497" s="427" t="s">
        <v>680</v>
      </c>
      <c r="F7497" s="431"/>
      <c r="G7497" s="431"/>
      <c r="H7497" s="427" t="s">
        <v>3067</v>
      </c>
      <c r="I7497" s="341" t="s">
        <v>5719</v>
      </c>
      <c r="J7497" s="430" t="str">
        <f>iferror(vlookup(H7497,Actors!$A$2:$D$472,4,false),"")</f>
        <v>Square Sign</v>
      </c>
      <c r="K7497" s="427" t="s">
        <v>3030</v>
      </c>
      <c r="L7497" s="427" t="s">
        <v>3767</v>
      </c>
      <c r="M7497" s="380" t="str">
        <f>iferror(vlookup(A7497,Variables!$F$2:$G$2762,2,false),"")</f>
        <v>Horseback Archery Range / Skilled players are welcome! Current record: X Points</v>
      </c>
      <c r="N7497" s="431" t="s">
        <v>1059</v>
      </c>
    </row>
    <row r="7498">
      <c r="A7498" s="426" t="s">
        <v>8863</v>
      </c>
      <c r="B7498" s="427" t="s">
        <v>575</v>
      </c>
      <c r="C7498" s="428" t="str">
        <f>iferror(vlookup(B7498,Maps!$A$2:$B$111,2,false),"")</f>
        <v>Spot 12 - Gerudo's Fortress</v>
      </c>
      <c r="D7498" s="427" t="s">
        <v>682</v>
      </c>
      <c r="E7498" s="427" t="s">
        <v>680</v>
      </c>
      <c r="F7498" s="431"/>
      <c r="G7498" s="431"/>
      <c r="H7498" s="427" t="s">
        <v>3202</v>
      </c>
      <c r="I7498" s="341" t="s">
        <v>5983</v>
      </c>
      <c r="J7498" s="430" t="str">
        <f>iferror(vlookup(H7498,Actors!$A$2:$D$472,4,false),"")</f>
        <v>Large Wooden Crate</v>
      </c>
      <c r="K7498" s="427" t="s">
        <v>3136</v>
      </c>
      <c r="L7498" s="427" t="s">
        <v>7164</v>
      </c>
      <c r="M7498" s="380" t="str">
        <f>iferror(vlookup(A7498,Variables!$F$2:$G$2762,2,false),"")</f>
        <v/>
      </c>
      <c r="N7498" s="431" t="s">
        <v>1059</v>
      </c>
    </row>
    <row r="7499">
      <c r="A7499" s="426" t="s">
        <v>8863</v>
      </c>
      <c r="B7499" s="427" t="s">
        <v>575</v>
      </c>
      <c r="C7499" s="428" t="str">
        <f>iferror(vlookup(B7499,Maps!$A$2:$B$111,2,false),"")</f>
        <v>Spot 12 - Gerudo's Fortress</v>
      </c>
      <c r="D7499" s="427" t="s">
        <v>682</v>
      </c>
      <c r="E7499" s="427" t="s">
        <v>680</v>
      </c>
      <c r="F7499" s="431"/>
      <c r="G7499" s="431"/>
      <c r="H7499" s="427" t="s">
        <v>3202</v>
      </c>
      <c r="I7499" s="341" t="s">
        <v>5983</v>
      </c>
      <c r="J7499" s="430" t="str">
        <f>iferror(vlookup(H7499,Actors!$A$2:$D$472,4,false),"")</f>
        <v>Large Wooden Crate</v>
      </c>
      <c r="K7499" s="427" t="s">
        <v>3136</v>
      </c>
      <c r="L7499" s="427" t="s">
        <v>7164</v>
      </c>
      <c r="M7499" s="380" t="str">
        <f>iferror(vlookup(A7499,Variables!$F$2:$G$2762,2,false),"")</f>
        <v/>
      </c>
      <c r="N7499" s="431" t="s">
        <v>1059</v>
      </c>
    </row>
    <row r="7500">
      <c r="A7500" s="426" t="s">
        <v>8863</v>
      </c>
      <c r="B7500" s="427" t="s">
        <v>575</v>
      </c>
      <c r="C7500" s="428" t="str">
        <f>iferror(vlookup(B7500,Maps!$A$2:$B$111,2,false),"")</f>
        <v>Spot 12 - Gerudo's Fortress</v>
      </c>
      <c r="D7500" s="427" t="s">
        <v>682</v>
      </c>
      <c r="E7500" s="427" t="s">
        <v>680</v>
      </c>
      <c r="F7500" s="431"/>
      <c r="G7500" s="431"/>
      <c r="H7500" s="427" t="s">
        <v>3202</v>
      </c>
      <c r="I7500" s="341" t="s">
        <v>5983</v>
      </c>
      <c r="J7500" s="430" t="str">
        <f>iferror(vlookup(H7500,Actors!$A$2:$D$472,4,false),"")</f>
        <v>Large Wooden Crate</v>
      </c>
      <c r="K7500" s="427" t="s">
        <v>3136</v>
      </c>
      <c r="L7500" s="427" t="s">
        <v>7164</v>
      </c>
      <c r="M7500" s="380" t="str">
        <f>iferror(vlookup(A7500,Variables!$F$2:$G$2762,2,false),"")</f>
        <v/>
      </c>
      <c r="N7500" s="431" t="s">
        <v>1059</v>
      </c>
    </row>
    <row r="7501">
      <c r="A7501" s="426" t="s">
        <v>8863</v>
      </c>
      <c r="B7501" s="427" t="s">
        <v>575</v>
      </c>
      <c r="C7501" s="428" t="str">
        <f>iferror(vlookup(B7501,Maps!$A$2:$B$111,2,false),"")</f>
        <v>Spot 12 - Gerudo's Fortress</v>
      </c>
      <c r="D7501" s="427" t="s">
        <v>682</v>
      </c>
      <c r="E7501" s="427" t="s">
        <v>680</v>
      </c>
      <c r="F7501" s="431"/>
      <c r="G7501" s="431"/>
      <c r="H7501" s="427" t="s">
        <v>3202</v>
      </c>
      <c r="I7501" s="341" t="s">
        <v>5983</v>
      </c>
      <c r="J7501" s="430" t="str">
        <f>iferror(vlookup(H7501,Actors!$A$2:$D$472,4,false),"")</f>
        <v>Large Wooden Crate</v>
      </c>
      <c r="K7501" s="427" t="s">
        <v>3136</v>
      </c>
      <c r="L7501" s="427" t="s">
        <v>7164</v>
      </c>
      <c r="M7501" s="380" t="str">
        <f>iferror(vlookup(A7501,Variables!$F$2:$G$2762,2,false),"")</f>
        <v/>
      </c>
      <c r="N7501" s="431" t="s">
        <v>1059</v>
      </c>
    </row>
    <row r="7502">
      <c r="A7502" s="426" t="s">
        <v>8863</v>
      </c>
      <c r="B7502" s="427" t="s">
        <v>575</v>
      </c>
      <c r="C7502" s="428" t="str">
        <f>iferror(vlookup(B7502,Maps!$A$2:$B$111,2,false),"")</f>
        <v>Spot 12 - Gerudo's Fortress</v>
      </c>
      <c r="D7502" s="427" t="s">
        <v>682</v>
      </c>
      <c r="E7502" s="427" t="s">
        <v>680</v>
      </c>
      <c r="F7502" s="431"/>
      <c r="G7502" s="431"/>
      <c r="H7502" s="427" t="s">
        <v>3202</v>
      </c>
      <c r="I7502" s="341" t="s">
        <v>5983</v>
      </c>
      <c r="J7502" s="430" t="str">
        <f>iferror(vlookup(H7502,Actors!$A$2:$D$472,4,false),"")</f>
        <v>Large Wooden Crate</v>
      </c>
      <c r="K7502" s="427" t="s">
        <v>3136</v>
      </c>
      <c r="L7502" s="427" t="s">
        <v>7164</v>
      </c>
      <c r="M7502" s="380" t="str">
        <f>iferror(vlookup(A7502,Variables!$F$2:$G$2762,2,false),"")</f>
        <v/>
      </c>
      <c r="N7502" s="431" t="s">
        <v>1059</v>
      </c>
    </row>
    <row r="7503">
      <c r="A7503" s="426" t="s">
        <v>8863</v>
      </c>
      <c r="B7503" s="427" t="s">
        <v>575</v>
      </c>
      <c r="C7503" s="428" t="str">
        <f>iferror(vlookup(B7503,Maps!$A$2:$B$111,2,false),"")</f>
        <v>Spot 12 - Gerudo's Fortress</v>
      </c>
      <c r="D7503" s="427" t="s">
        <v>682</v>
      </c>
      <c r="E7503" s="427" t="s">
        <v>680</v>
      </c>
      <c r="F7503" s="431"/>
      <c r="G7503" s="431"/>
      <c r="H7503" s="427" t="s">
        <v>3202</v>
      </c>
      <c r="I7503" s="341" t="s">
        <v>5983</v>
      </c>
      <c r="J7503" s="430" t="str">
        <f>iferror(vlookup(H7503,Actors!$A$2:$D$472,4,false),"")</f>
        <v>Large Wooden Crate</v>
      </c>
      <c r="K7503" s="427" t="s">
        <v>3136</v>
      </c>
      <c r="L7503" s="427" t="s">
        <v>7164</v>
      </c>
      <c r="M7503" s="380" t="str">
        <f>iferror(vlookup(A7503,Variables!$F$2:$G$2762,2,false),"")</f>
        <v/>
      </c>
      <c r="N7503" s="431" t="s">
        <v>1059</v>
      </c>
    </row>
    <row r="7504">
      <c r="A7504" s="426" t="s">
        <v>8863</v>
      </c>
      <c r="B7504" s="427" t="s">
        <v>575</v>
      </c>
      <c r="C7504" s="428" t="str">
        <f>iferror(vlookup(B7504,Maps!$A$2:$B$111,2,false),"")</f>
        <v>Spot 12 - Gerudo's Fortress</v>
      </c>
      <c r="D7504" s="427" t="s">
        <v>682</v>
      </c>
      <c r="E7504" s="427" t="s">
        <v>680</v>
      </c>
      <c r="F7504" s="431"/>
      <c r="G7504" s="431"/>
      <c r="H7504" s="427" t="s">
        <v>3202</v>
      </c>
      <c r="I7504" s="341" t="s">
        <v>5983</v>
      </c>
      <c r="J7504" s="430" t="str">
        <f>iferror(vlookup(H7504,Actors!$A$2:$D$472,4,false),"")</f>
        <v>Large Wooden Crate</v>
      </c>
      <c r="K7504" s="427" t="s">
        <v>3136</v>
      </c>
      <c r="L7504" s="427" t="s">
        <v>7164</v>
      </c>
      <c r="M7504" s="380" t="str">
        <f>iferror(vlookup(A7504,Variables!$F$2:$G$2762,2,false),"")</f>
        <v/>
      </c>
      <c r="N7504" s="431" t="s">
        <v>1059</v>
      </c>
    </row>
    <row r="7505">
      <c r="A7505" s="426" t="s">
        <v>8863</v>
      </c>
      <c r="B7505" s="427" t="s">
        <v>575</v>
      </c>
      <c r="C7505" s="428" t="str">
        <f>iferror(vlookup(B7505,Maps!$A$2:$B$111,2,false),"")</f>
        <v>Spot 12 - Gerudo's Fortress</v>
      </c>
      <c r="D7505" s="427" t="s">
        <v>682</v>
      </c>
      <c r="E7505" s="427" t="s">
        <v>680</v>
      </c>
      <c r="F7505" s="431"/>
      <c r="G7505" s="431"/>
      <c r="H7505" s="427" t="s">
        <v>3202</v>
      </c>
      <c r="I7505" s="341" t="s">
        <v>5983</v>
      </c>
      <c r="J7505" s="430" t="str">
        <f>iferror(vlookup(H7505,Actors!$A$2:$D$472,4,false),"")</f>
        <v>Large Wooden Crate</v>
      </c>
      <c r="K7505" s="427" t="s">
        <v>3136</v>
      </c>
      <c r="L7505" s="427" t="s">
        <v>7164</v>
      </c>
      <c r="M7505" s="380" t="str">
        <f>iferror(vlookup(A7505,Variables!$F$2:$G$2762,2,false),"")</f>
        <v/>
      </c>
      <c r="N7505" s="431" t="s">
        <v>1059</v>
      </c>
    </row>
    <row r="7506">
      <c r="A7506" s="426" t="s">
        <v>8863</v>
      </c>
      <c r="B7506" s="427" t="s">
        <v>575</v>
      </c>
      <c r="C7506" s="428" t="str">
        <f>iferror(vlookup(B7506,Maps!$A$2:$B$111,2,false),"")</f>
        <v>Spot 12 - Gerudo's Fortress</v>
      </c>
      <c r="D7506" s="427" t="s">
        <v>682</v>
      </c>
      <c r="E7506" s="427" t="s">
        <v>680</v>
      </c>
      <c r="F7506" s="431"/>
      <c r="G7506" s="431"/>
      <c r="H7506" s="427" t="s">
        <v>3202</v>
      </c>
      <c r="I7506" s="341" t="s">
        <v>5983</v>
      </c>
      <c r="J7506" s="430" t="str">
        <f>iferror(vlookup(H7506,Actors!$A$2:$D$472,4,false),"")</f>
        <v>Large Wooden Crate</v>
      </c>
      <c r="K7506" s="427" t="s">
        <v>3136</v>
      </c>
      <c r="L7506" s="427" t="s">
        <v>7164</v>
      </c>
      <c r="M7506" s="380" t="str">
        <f>iferror(vlookup(A7506,Variables!$F$2:$G$2762,2,false),"")</f>
        <v/>
      </c>
      <c r="N7506" s="431" t="s">
        <v>1059</v>
      </c>
    </row>
    <row r="7507">
      <c r="A7507" s="426" t="s">
        <v>8863</v>
      </c>
      <c r="B7507" s="427" t="s">
        <v>575</v>
      </c>
      <c r="C7507" s="428" t="str">
        <f>iferror(vlookup(B7507,Maps!$A$2:$B$111,2,false),"")</f>
        <v>Spot 12 - Gerudo's Fortress</v>
      </c>
      <c r="D7507" s="427" t="s">
        <v>682</v>
      </c>
      <c r="E7507" s="427" t="s">
        <v>680</v>
      </c>
      <c r="F7507" s="431"/>
      <c r="G7507" s="431"/>
      <c r="H7507" s="427" t="s">
        <v>3202</v>
      </c>
      <c r="I7507" s="341" t="s">
        <v>5983</v>
      </c>
      <c r="J7507" s="430" t="str">
        <f>iferror(vlookup(H7507,Actors!$A$2:$D$472,4,false),"")</f>
        <v>Large Wooden Crate</v>
      </c>
      <c r="K7507" s="427" t="s">
        <v>3136</v>
      </c>
      <c r="L7507" s="427" t="s">
        <v>7164</v>
      </c>
      <c r="M7507" s="380" t="str">
        <f>iferror(vlookup(A7507,Variables!$F$2:$G$2762,2,false),"")</f>
        <v/>
      </c>
      <c r="N7507" s="431" t="s">
        <v>1059</v>
      </c>
    </row>
    <row r="7508">
      <c r="A7508" s="426" t="s">
        <v>8863</v>
      </c>
      <c r="B7508" s="427" t="s">
        <v>575</v>
      </c>
      <c r="C7508" s="428" t="str">
        <f>iferror(vlookup(B7508,Maps!$A$2:$B$111,2,false),"")</f>
        <v>Spot 12 - Gerudo's Fortress</v>
      </c>
      <c r="D7508" s="427" t="s">
        <v>682</v>
      </c>
      <c r="E7508" s="427" t="s">
        <v>680</v>
      </c>
      <c r="F7508" s="431"/>
      <c r="G7508" s="431"/>
      <c r="H7508" s="427" t="s">
        <v>3202</v>
      </c>
      <c r="I7508" s="341" t="s">
        <v>5983</v>
      </c>
      <c r="J7508" s="430" t="str">
        <f>iferror(vlookup(H7508,Actors!$A$2:$D$472,4,false),"")</f>
        <v>Large Wooden Crate</v>
      </c>
      <c r="K7508" s="427" t="s">
        <v>3136</v>
      </c>
      <c r="L7508" s="427" t="s">
        <v>7164</v>
      </c>
      <c r="M7508" s="380" t="str">
        <f>iferror(vlookup(A7508,Variables!$F$2:$G$2762,2,false),"")</f>
        <v/>
      </c>
      <c r="N7508" s="431" t="s">
        <v>1059</v>
      </c>
    </row>
    <row r="7509">
      <c r="A7509" s="426" t="s">
        <v>8863</v>
      </c>
      <c r="B7509" s="427" t="s">
        <v>575</v>
      </c>
      <c r="C7509" s="428" t="str">
        <f>iferror(vlookup(B7509,Maps!$A$2:$B$111,2,false),"")</f>
        <v>Spot 12 - Gerudo's Fortress</v>
      </c>
      <c r="D7509" s="427" t="s">
        <v>682</v>
      </c>
      <c r="E7509" s="427" t="s">
        <v>680</v>
      </c>
      <c r="F7509" s="431"/>
      <c r="G7509" s="431"/>
      <c r="H7509" s="427" t="s">
        <v>3202</v>
      </c>
      <c r="I7509" s="341" t="s">
        <v>5983</v>
      </c>
      <c r="J7509" s="430" t="str">
        <f>iferror(vlookup(H7509,Actors!$A$2:$D$472,4,false),"")</f>
        <v>Large Wooden Crate</v>
      </c>
      <c r="K7509" s="427" t="s">
        <v>3136</v>
      </c>
      <c r="L7509" s="427" t="s">
        <v>7164</v>
      </c>
      <c r="M7509" s="380" t="str">
        <f>iferror(vlookup(A7509,Variables!$F$2:$G$2762,2,false),"")</f>
        <v/>
      </c>
      <c r="N7509" s="431" t="s">
        <v>1059</v>
      </c>
    </row>
    <row r="7510">
      <c r="A7510" s="426" t="s">
        <v>8863</v>
      </c>
      <c r="B7510" s="427" t="s">
        <v>575</v>
      </c>
      <c r="C7510" s="428" t="str">
        <f>iferror(vlookup(B7510,Maps!$A$2:$B$111,2,false),"")</f>
        <v>Spot 12 - Gerudo's Fortress</v>
      </c>
      <c r="D7510" s="427" t="s">
        <v>682</v>
      </c>
      <c r="E7510" s="427" t="s">
        <v>680</v>
      </c>
      <c r="F7510" s="431"/>
      <c r="G7510" s="431"/>
      <c r="H7510" s="427" t="s">
        <v>3202</v>
      </c>
      <c r="I7510" s="341" t="s">
        <v>5983</v>
      </c>
      <c r="J7510" s="430" t="str">
        <f>iferror(vlookup(H7510,Actors!$A$2:$D$472,4,false),"")</f>
        <v>Large Wooden Crate</v>
      </c>
      <c r="K7510" s="427" t="s">
        <v>3136</v>
      </c>
      <c r="L7510" s="427" t="s">
        <v>7164</v>
      </c>
      <c r="M7510" s="380" t="str">
        <f>iferror(vlookup(A7510,Variables!$F$2:$G$2762,2,false),"")</f>
        <v/>
      </c>
      <c r="N7510" s="431" t="s">
        <v>1059</v>
      </c>
    </row>
    <row r="7511">
      <c r="A7511" s="404" t="s">
        <v>10527</v>
      </c>
      <c r="B7511" s="405" t="s">
        <v>575</v>
      </c>
      <c r="C7511" s="406" t="str">
        <f>iferror(vlookup(B7511,Maps!$A$2:$B$111,2,false),"")</f>
        <v>Spot 12 - Gerudo's Fortress</v>
      </c>
      <c r="D7511" s="405" t="s">
        <v>684</v>
      </c>
      <c r="E7511" s="405" t="s">
        <v>680</v>
      </c>
      <c r="F7511" s="407"/>
      <c r="G7511" s="407"/>
      <c r="H7511" s="405" t="s">
        <v>3067</v>
      </c>
      <c r="I7511" s="408" t="s">
        <v>5719</v>
      </c>
      <c r="J7511" s="413" t="str">
        <f>iferror(vlookup(H7511,Actors!$A$2:$D$472,4,false),"")</f>
        <v>Square Sign</v>
      </c>
      <c r="K7511" s="405" t="s">
        <v>3030</v>
      </c>
      <c r="L7511" s="405" t="s">
        <v>3767</v>
      </c>
      <c r="M7511" s="411" t="str">
        <f>iferror(vlookup(A7511,Variables!$F$2:$G$2762,2,false),"")</f>
        <v>Horseback Archery Range / Skilled players are welcome! Current record: X Points</v>
      </c>
      <c r="N7511" s="407" t="s">
        <v>1059</v>
      </c>
    </row>
    <row r="7512">
      <c r="A7512" s="404" t="s">
        <v>8863</v>
      </c>
      <c r="B7512" s="405" t="s">
        <v>575</v>
      </c>
      <c r="C7512" s="406" t="str">
        <f>iferror(vlookup(B7512,Maps!$A$2:$B$111,2,false),"")</f>
        <v>Spot 12 - Gerudo's Fortress</v>
      </c>
      <c r="D7512" s="405" t="s">
        <v>684</v>
      </c>
      <c r="E7512" s="405" t="s">
        <v>680</v>
      </c>
      <c r="F7512" s="407"/>
      <c r="G7512" s="407"/>
      <c r="H7512" s="405" t="s">
        <v>3202</v>
      </c>
      <c r="I7512" s="408" t="s">
        <v>5983</v>
      </c>
      <c r="J7512" s="413" t="str">
        <f>iferror(vlookup(H7512,Actors!$A$2:$D$472,4,false),"")</f>
        <v>Large Wooden Crate</v>
      </c>
      <c r="K7512" s="405" t="s">
        <v>3136</v>
      </c>
      <c r="L7512" s="405" t="s">
        <v>7164</v>
      </c>
      <c r="M7512" s="411" t="str">
        <f>iferror(vlookup(A7512,Variables!$F$2:$G$2762,2,false),"")</f>
        <v/>
      </c>
      <c r="N7512" s="407" t="s">
        <v>1059</v>
      </c>
    </row>
    <row r="7513">
      <c r="A7513" s="404" t="s">
        <v>8863</v>
      </c>
      <c r="B7513" s="405" t="s">
        <v>575</v>
      </c>
      <c r="C7513" s="406" t="str">
        <f>iferror(vlookup(B7513,Maps!$A$2:$B$111,2,false),"")</f>
        <v>Spot 12 - Gerudo's Fortress</v>
      </c>
      <c r="D7513" s="405" t="s">
        <v>684</v>
      </c>
      <c r="E7513" s="405" t="s">
        <v>680</v>
      </c>
      <c r="F7513" s="407"/>
      <c r="G7513" s="407"/>
      <c r="H7513" s="405" t="s">
        <v>3202</v>
      </c>
      <c r="I7513" s="408" t="s">
        <v>5983</v>
      </c>
      <c r="J7513" s="413" t="str">
        <f>iferror(vlookup(H7513,Actors!$A$2:$D$472,4,false),"")</f>
        <v>Large Wooden Crate</v>
      </c>
      <c r="K7513" s="405" t="s">
        <v>3136</v>
      </c>
      <c r="L7513" s="405" t="s">
        <v>7164</v>
      </c>
      <c r="M7513" s="411" t="str">
        <f>iferror(vlookup(A7513,Variables!$F$2:$G$2762,2,false),"")</f>
        <v/>
      </c>
      <c r="N7513" s="407" t="s">
        <v>1059</v>
      </c>
    </row>
    <row r="7514">
      <c r="A7514" s="404" t="s">
        <v>8863</v>
      </c>
      <c r="B7514" s="405" t="s">
        <v>575</v>
      </c>
      <c r="C7514" s="406" t="str">
        <f>iferror(vlookup(B7514,Maps!$A$2:$B$111,2,false),"")</f>
        <v>Spot 12 - Gerudo's Fortress</v>
      </c>
      <c r="D7514" s="405" t="s">
        <v>684</v>
      </c>
      <c r="E7514" s="405" t="s">
        <v>680</v>
      </c>
      <c r="F7514" s="407"/>
      <c r="G7514" s="407"/>
      <c r="H7514" s="405" t="s">
        <v>3202</v>
      </c>
      <c r="I7514" s="408" t="s">
        <v>5983</v>
      </c>
      <c r="J7514" s="413" t="str">
        <f>iferror(vlookup(H7514,Actors!$A$2:$D$472,4,false),"")</f>
        <v>Large Wooden Crate</v>
      </c>
      <c r="K7514" s="405" t="s">
        <v>3136</v>
      </c>
      <c r="L7514" s="405" t="s">
        <v>7164</v>
      </c>
      <c r="M7514" s="411" t="str">
        <f>iferror(vlookup(A7514,Variables!$F$2:$G$2762,2,false),"")</f>
        <v/>
      </c>
      <c r="N7514" s="407" t="s">
        <v>1059</v>
      </c>
    </row>
    <row r="7515">
      <c r="A7515" s="404" t="s">
        <v>8863</v>
      </c>
      <c r="B7515" s="405" t="s">
        <v>575</v>
      </c>
      <c r="C7515" s="406" t="str">
        <f>iferror(vlookup(B7515,Maps!$A$2:$B$111,2,false),"")</f>
        <v>Spot 12 - Gerudo's Fortress</v>
      </c>
      <c r="D7515" s="405" t="s">
        <v>684</v>
      </c>
      <c r="E7515" s="405" t="s">
        <v>680</v>
      </c>
      <c r="F7515" s="407"/>
      <c r="G7515" s="407"/>
      <c r="H7515" s="405" t="s">
        <v>3202</v>
      </c>
      <c r="I7515" s="408" t="s">
        <v>5983</v>
      </c>
      <c r="J7515" s="413" t="str">
        <f>iferror(vlookup(H7515,Actors!$A$2:$D$472,4,false),"")</f>
        <v>Large Wooden Crate</v>
      </c>
      <c r="K7515" s="405" t="s">
        <v>3136</v>
      </c>
      <c r="L7515" s="405" t="s">
        <v>7164</v>
      </c>
      <c r="M7515" s="411" t="str">
        <f>iferror(vlookup(A7515,Variables!$F$2:$G$2762,2,false),"")</f>
        <v/>
      </c>
      <c r="N7515" s="407" t="s">
        <v>1059</v>
      </c>
    </row>
    <row r="7516">
      <c r="A7516" s="404" t="s">
        <v>8863</v>
      </c>
      <c r="B7516" s="405" t="s">
        <v>575</v>
      </c>
      <c r="C7516" s="406" t="str">
        <f>iferror(vlookup(B7516,Maps!$A$2:$B$111,2,false),"")</f>
        <v>Spot 12 - Gerudo's Fortress</v>
      </c>
      <c r="D7516" s="405" t="s">
        <v>684</v>
      </c>
      <c r="E7516" s="405" t="s">
        <v>680</v>
      </c>
      <c r="F7516" s="407"/>
      <c r="G7516" s="407"/>
      <c r="H7516" s="405" t="s">
        <v>3202</v>
      </c>
      <c r="I7516" s="408" t="s">
        <v>5983</v>
      </c>
      <c r="J7516" s="413" t="str">
        <f>iferror(vlookup(H7516,Actors!$A$2:$D$472,4,false),"")</f>
        <v>Large Wooden Crate</v>
      </c>
      <c r="K7516" s="405" t="s">
        <v>3136</v>
      </c>
      <c r="L7516" s="405" t="s">
        <v>7164</v>
      </c>
      <c r="M7516" s="411" t="str">
        <f>iferror(vlookup(A7516,Variables!$F$2:$G$2762,2,false),"")</f>
        <v/>
      </c>
      <c r="N7516" s="407" t="s">
        <v>1059</v>
      </c>
    </row>
    <row r="7517">
      <c r="A7517" s="404" t="s">
        <v>8863</v>
      </c>
      <c r="B7517" s="405" t="s">
        <v>575</v>
      </c>
      <c r="C7517" s="406" t="str">
        <f>iferror(vlookup(B7517,Maps!$A$2:$B$111,2,false),"")</f>
        <v>Spot 12 - Gerudo's Fortress</v>
      </c>
      <c r="D7517" s="405" t="s">
        <v>684</v>
      </c>
      <c r="E7517" s="405" t="s">
        <v>680</v>
      </c>
      <c r="F7517" s="407"/>
      <c r="G7517" s="407"/>
      <c r="H7517" s="405" t="s">
        <v>3202</v>
      </c>
      <c r="I7517" s="408" t="s">
        <v>5983</v>
      </c>
      <c r="J7517" s="413" t="str">
        <f>iferror(vlookup(H7517,Actors!$A$2:$D$472,4,false),"")</f>
        <v>Large Wooden Crate</v>
      </c>
      <c r="K7517" s="405" t="s">
        <v>3136</v>
      </c>
      <c r="L7517" s="405" t="s">
        <v>7164</v>
      </c>
      <c r="M7517" s="411" t="str">
        <f>iferror(vlookup(A7517,Variables!$F$2:$G$2762,2,false),"")</f>
        <v/>
      </c>
      <c r="N7517" s="407" t="s">
        <v>1059</v>
      </c>
    </row>
    <row r="7518">
      <c r="A7518" s="404" t="s">
        <v>8863</v>
      </c>
      <c r="B7518" s="405" t="s">
        <v>575</v>
      </c>
      <c r="C7518" s="406" t="str">
        <f>iferror(vlookup(B7518,Maps!$A$2:$B$111,2,false),"")</f>
        <v>Spot 12 - Gerudo's Fortress</v>
      </c>
      <c r="D7518" s="405" t="s">
        <v>684</v>
      </c>
      <c r="E7518" s="405" t="s">
        <v>680</v>
      </c>
      <c r="F7518" s="407"/>
      <c r="G7518" s="407"/>
      <c r="H7518" s="405" t="s">
        <v>3202</v>
      </c>
      <c r="I7518" s="408" t="s">
        <v>5983</v>
      </c>
      <c r="J7518" s="413" t="str">
        <f>iferror(vlookup(H7518,Actors!$A$2:$D$472,4,false),"")</f>
        <v>Large Wooden Crate</v>
      </c>
      <c r="K7518" s="405" t="s">
        <v>3136</v>
      </c>
      <c r="L7518" s="405" t="s">
        <v>7164</v>
      </c>
      <c r="M7518" s="411" t="str">
        <f>iferror(vlookup(A7518,Variables!$F$2:$G$2762,2,false),"")</f>
        <v/>
      </c>
      <c r="N7518" s="407" t="s">
        <v>1059</v>
      </c>
    </row>
    <row r="7519">
      <c r="A7519" s="404" t="s">
        <v>8863</v>
      </c>
      <c r="B7519" s="405" t="s">
        <v>575</v>
      </c>
      <c r="C7519" s="406" t="str">
        <f>iferror(vlookup(B7519,Maps!$A$2:$B$111,2,false),"")</f>
        <v>Spot 12 - Gerudo's Fortress</v>
      </c>
      <c r="D7519" s="405" t="s">
        <v>684</v>
      </c>
      <c r="E7519" s="405" t="s">
        <v>680</v>
      </c>
      <c r="F7519" s="407"/>
      <c r="G7519" s="407"/>
      <c r="H7519" s="405" t="s">
        <v>3202</v>
      </c>
      <c r="I7519" s="408" t="s">
        <v>5983</v>
      </c>
      <c r="J7519" s="413" t="str">
        <f>iferror(vlookup(H7519,Actors!$A$2:$D$472,4,false),"")</f>
        <v>Large Wooden Crate</v>
      </c>
      <c r="K7519" s="405" t="s">
        <v>3136</v>
      </c>
      <c r="L7519" s="405" t="s">
        <v>7164</v>
      </c>
      <c r="M7519" s="411" t="str">
        <f>iferror(vlookup(A7519,Variables!$F$2:$G$2762,2,false),"")</f>
        <v/>
      </c>
      <c r="N7519" s="407" t="s">
        <v>1059</v>
      </c>
    </row>
    <row r="7520">
      <c r="A7520" s="404" t="s">
        <v>8863</v>
      </c>
      <c r="B7520" s="405" t="s">
        <v>575</v>
      </c>
      <c r="C7520" s="406" t="str">
        <f>iferror(vlookup(B7520,Maps!$A$2:$B$111,2,false),"")</f>
        <v>Spot 12 - Gerudo's Fortress</v>
      </c>
      <c r="D7520" s="405" t="s">
        <v>684</v>
      </c>
      <c r="E7520" s="405" t="s">
        <v>680</v>
      </c>
      <c r="F7520" s="407"/>
      <c r="G7520" s="407"/>
      <c r="H7520" s="405" t="s">
        <v>3202</v>
      </c>
      <c r="I7520" s="408" t="s">
        <v>5983</v>
      </c>
      <c r="J7520" s="413" t="str">
        <f>iferror(vlookup(H7520,Actors!$A$2:$D$472,4,false),"")</f>
        <v>Large Wooden Crate</v>
      </c>
      <c r="K7520" s="405" t="s">
        <v>3136</v>
      </c>
      <c r="L7520" s="405" t="s">
        <v>7164</v>
      </c>
      <c r="M7520" s="411" t="str">
        <f>iferror(vlookup(A7520,Variables!$F$2:$G$2762,2,false),"")</f>
        <v/>
      </c>
      <c r="N7520" s="407" t="s">
        <v>1059</v>
      </c>
    </row>
    <row r="7521">
      <c r="A7521" s="404" t="s">
        <v>8863</v>
      </c>
      <c r="B7521" s="405" t="s">
        <v>575</v>
      </c>
      <c r="C7521" s="406" t="str">
        <f>iferror(vlookup(B7521,Maps!$A$2:$B$111,2,false),"")</f>
        <v>Spot 12 - Gerudo's Fortress</v>
      </c>
      <c r="D7521" s="405" t="s">
        <v>684</v>
      </c>
      <c r="E7521" s="405" t="s">
        <v>680</v>
      </c>
      <c r="F7521" s="407"/>
      <c r="G7521" s="407"/>
      <c r="H7521" s="405" t="s">
        <v>3202</v>
      </c>
      <c r="I7521" s="408" t="s">
        <v>5983</v>
      </c>
      <c r="J7521" s="413" t="str">
        <f>iferror(vlookup(H7521,Actors!$A$2:$D$472,4,false),"")</f>
        <v>Large Wooden Crate</v>
      </c>
      <c r="K7521" s="405" t="s">
        <v>3136</v>
      </c>
      <c r="L7521" s="405" t="s">
        <v>7164</v>
      </c>
      <c r="M7521" s="411" t="str">
        <f>iferror(vlookup(A7521,Variables!$F$2:$G$2762,2,false),"")</f>
        <v/>
      </c>
      <c r="N7521" s="407" t="s">
        <v>1059</v>
      </c>
    </row>
    <row r="7522">
      <c r="A7522" s="404" t="s">
        <v>8863</v>
      </c>
      <c r="B7522" s="405" t="s">
        <v>575</v>
      </c>
      <c r="C7522" s="406" t="str">
        <f>iferror(vlookup(B7522,Maps!$A$2:$B$111,2,false),"")</f>
        <v>Spot 12 - Gerudo's Fortress</v>
      </c>
      <c r="D7522" s="405" t="s">
        <v>684</v>
      </c>
      <c r="E7522" s="405" t="s">
        <v>680</v>
      </c>
      <c r="F7522" s="407"/>
      <c r="G7522" s="407"/>
      <c r="H7522" s="405" t="s">
        <v>3202</v>
      </c>
      <c r="I7522" s="408" t="s">
        <v>5983</v>
      </c>
      <c r="J7522" s="413" t="str">
        <f>iferror(vlookup(H7522,Actors!$A$2:$D$472,4,false),"")</f>
        <v>Large Wooden Crate</v>
      </c>
      <c r="K7522" s="405" t="s">
        <v>3136</v>
      </c>
      <c r="L7522" s="405" t="s">
        <v>7164</v>
      </c>
      <c r="M7522" s="411" t="str">
        <f>iferror(vlookup(A7522,Variables!$F$2:$G$2762,2,false),"")</f>
        <v/>
      </c>
      <c r="N7522" s="407" t="s">
        <v>1059</v>
      </c>
    </row>
    <row r="7523">
      <c r="A7523" s="404" t="s">
        <v>8863</v>
      </c>
      <c r="B7523" s="405" t="s">
        <v>575</v>
      </c>
      <c r="C7523" s="406" t="str">
        <f>iferror(vlookup(B7523,Maps!$A$2:$B$111,2,false),"")</f>
        <v>Spot 12 - Gerudo's Fortress</v>
      </c>
      <c r="D7523" s="405" t="s">
        <v>684</v>
      </c>
      <c r="E7523" s="405" t="s">
        <v>680</v>
      </c>
      <c r="F7523" s="407"/>
      <c r="G7523" s="407"/>
      <c r="H7523" s="405" t="s">
        <v>3202</v>
      </c>
      <c r="I7523" s="408" t="s">
        <v>5983</v>
      </c>
      <c r="J7523" s="413" t="str">
        <f>iferror(vlookup(H7523,Actors!$A$2:$D$472,4,false),"")</f>
        <v>Large Wooden Crate</v>
      </c>
      <c r="K7523" s="405" t="s">
        <v>3136</v>
      </c>
      <c r="L7523" s="405" t="s">
        <v>7164</v>
      </c>
      <c r="M7523" s="411" t="str">
        <f>iferror(vlookup(A7523,Variables!$F$2:$G$2762,2,false),"")</f>
        <v/>
      </c>
      <c r="N7523" s="407" t="s">
        <v>1059</v>
      </c>
    </row>
    <row r="7524">
      <c r="A7524" s="404" t="s">
        <v>8863</v>
      </c>
      <c r="B7524" s="405" t="s">
        <v>575</v>
      </c>
      <c r="C7524" s="406" t="str">
        <f>iferror(vlookup(B7524,Maps!$A$2:$B$111,2,false),"")</f>
        <v>Spot 12 - Gerudo's Fortress</v>
      </c>
      <c r="D7524" s="405" t="s">
        <v>684</v>
      </c>
      <c r="E7524" s="405" t="s">
        <v>680</v>
      </c>
      <c r="F7524" s="407"/>
      <c r="G7524" s="407"/>
      <c r="H7524" s="405" t="s">
        <v>3202</v>
      </c>
      <c r="I7524" s="408" t="s">
        <v>5983</v>
      </c>
      <c r="J7524" s="413" t="str">
        <f>iferror(vlookup(H7524,Actors!$A$2:$D$472,4,false),"")</f>
        <v>Large Wooden Crate</v>
      </c>
      <c r="K7524" s="405" t="s">
        <v>3136</v>
      </c>
      <c r="L7524" s="405" t="s">
        <v>7164</v>
      </c>
      <c r="M7524" s="411" t="str">
        <f>iferror(vlookup(A7524,Variables!$F$2:$G$2762,2,false),"")</f>
        <v/>
      </c>
      <c r="N7524" s="407" t="s">
        <v>1059</v>
      </c>
    </row>
    <row r="7525">
      <c r="A7525" s="404" t="s">
        <v>10547</v>
      </c>
      <c r="B7525" s="405" t="s">
        <v>575</v>
      </c>
      <c r="C7525" s="406" t="str">
        <f>iferror(vlookup(B7525,Maps!$A$2:$B$111,2,false),"")</f>
        <v>Spot 12 - Gerudo's Fortress</v>
      </c>
      <c r="D7525" s="405" t="s">
        <v>684</v>
      </c>
      <c r="E7525" s="405" t="s">
        <v>680</v>
      </c>
      <c r="F7525" s="407"/>
      <c r="G7525" s="407"/>
      <c r="H7525" s="405" t="s">
        <v>2788</v>
      </c>
      <c r="I7525" s="408" t="s">
        <v>5273</v>
      </c>
      <c r="J7525" s="413" t="str">
        <f>iferror(vlookup(H7525,Actors!$A$2:$D$472,4,false),"")</f>
        <v>Skullwalltula</v>
      </c>
      <c r="K7525" s="405" t="s">
        <v>265</v>
      </c>
      <c r="L7525" s="405" t="s">
        <v>10548</v>
      </c>
      <c r="M7525" s="411" t="str">
        <f>iferror(vlookup(A7525,Variables!$F$2:$G$2762,2,false),"")</f>
        <v/>
      </c>
      <c r="N7525" s="407" t="s">
        <v>1059</v>
      </c>
    </row>
    <row r="7526">
      <c r="A7526" s="426" t="s">
        <v>10549</v>
      </c>
      <c r="B7526" s="427" t="s">
        <v>575</v>
      </c>
      <c r="C7526" s="428" t="str">
        <f>iferror(vlookup(B7526,Maps!$A$2:$B$111,2,false),"")</f>
        <v>Spot 12 - Gerudo's Fortress</v>
      </c>
      <c r="D7526" s="427" t="s">
        <v>686</v>
      </c>
      <c r="E7526" s="427" t="s">
        <v>680</v>
      </c>
      <c r="F7526" s="431"/>
      <c r="G7526" s="431"/>
      <c r="H7526" s="427" t="s">
        <v>697</v>
      </c>
      <c r="I7526" s="341" t="s">
        <v>5606</v>
      </c>
      <c r="J7526" s="432" t="str">
        <f>iferror(vlookup(H7526,Actors!$A$2:$D$472,4,false),"")</f>
        <v>Silver Rupee</v>
      </c>
      <c r="K7526" s="433" t="s">
        <v>21</v>
      </c>
      <c r="L7526" s="427" t="s">
        <v>7911</v>
      </c>
      <c r="M7526" s="380" t="str">
        <f>iferror(vlookup(A7526,Variables!$F$2:$G$2762,2,false),"")</f>
        <v/>
      </c>
      <c r="N7526" s="434" t="s">
        <v>1059</v>
      </c>
    </row>
    <row r="7527">
      <c r="A7527" s="426" t="s">
        <v>10549</v>
      </c>
      <c r="B7527" s="427" t="s">
        <v>575</v>
      </c>
      <c r="C7527" s="428" t="str">
        <f>iferror(vlookup(B7527,Maps!$A$2:$B$111,2,false),"")</f>
        <v>Spot 12 - Gerudo's Fortress</v>
      </c>
      <c r="D7527" s="427" t="s">
        <v>686</v>
      </c>
      <c r="E7527" s="427" t="s">
        <v>680</v>
      </c>
      <c r="F7527" s="431"/>
      <c r="G7527" s="431"/>
      <c r="H7527" s="427" t="s">
        <v>697</v>
      </c>
      <c r="I7527" s="341" t="s">
        <v>5606</v>
      </c>
      <c r="J7527" s="432" t="str">
        <f>iferror(vlookup(H7527,Actors!$A$2:$D$472,4,false),"")</f>
        <v>Silver Rupee</v>
      </c>
      <c r="K7527" s="433" t="s">
        <v>21</v>
      </c>
      <c r="L7527" s="427" t="s">
        <v>7911</v>
      </c>
      <c r="M7527" s="380" t="str">
        <f>iferror(vlookup(A7527,Variables!$F$2:$G$2762,2,false),"")</f>
        <v/>
      </c>
      <c r="N7527" s="434" t="s">
        <v>1059</v>
      </c>
    </row>
    <row r="7528">
      <c r="A7528" s="426" t="s">
        <v>10549</v>
      </c>
      <c r="B7528" s="427" t="s">
        <v>575</v>
      </c>
      <c r="C7528" s="428" t="str">
        <f>iferror(vlookup(B7528,Maps!$A$2:$B$111,2,false),"")</f>
        <v>Spot 12 - Gerudo's Fortress</v>
      </c>
      <c r="D7528" s="427" t="s">
        <v>686</v>
      </c>
      <c r="E7528" s="427" t="s">
        <v>680</v>
      </c>
      <c r="F7528" s="431"/>
      <c r="G7528" s="431"/>
      <c r="H7528" s="427" t="s">
        <v>697</v>
      </c>
      <c r="I7528" s="341" t="s">
        <v>5606</v>
      </c>
      <c r="J7528" s="432" t="str">
        <f>iferror(vlookup(H7528,Actors!$A$2:$D$472,4,false),"")</f>
        <v>Silver Rupee</v>
      </c>
      <c r="K7528" s="433" t="s">
        <v>21</v>
      </c>
      <c r="L7528" s="427" t="s">
        <v>7911</v>
      </c>
      <c r="M7528" s="380" t="str">
        <f>iferror(vlookup(A7528,Variables!$F$2:$G$2762,2,false),"")</f>
        <v/>
      </c>
      <c r="N7528" s="434" t="s">
        <v>1059</v>
      </c>
    </row>
    <row r="7529">
      <c r="A7529" s="426" t="s">
        <v>10549</v>
      </c>
      <c r="B7529" s="427" t="s">
        <v>575</v>
      </c>
      <c r="C7529" s="428" t="str">
        <f>iferror(vlookup(B7529,Maps!$A$2:$B$111,2,false),"")</f>
        <v>Spot 12 - Gerudo's Fortress</v>
      </c>
      <c r="D7529" s="427" t="s">
        <v>686</v>
      </c>
      <c r="E7529" s="427" t="s">
        <v>680</v>
      </c>
      <c r="F7529" s="431"/>
      <c r="G7529" s="431"/>
      <c r="H7529" s="427" t="s">
        <v>697</v>
      </c>
      <c r="I7529" s="341" t="s">
        <v>5606</v>
      </c>
      <c r="J7529" s="432" t="str">
        <f>iferror(vlookup(H7529,Actors!$A$2:$D$472,4,false),"")</f>
        <v>Silver Rupee</v>
      </c>
      <c r="K7529" s="433" t="s">
        <v>21</v>
      </c>
      <c r="L7529" s="427" t="s">
        <v>7911</v>
      </c>
      <c r="M7529" s="380" t="str">
        <f>iferror(vlookup(A7529,Variables!$F$2:$G$2762,2,false),"")</f>
        <v/>
      </c>
      <c r="N7529" s="434" t="s">
        <v>1059</v>
      </c>
    </row>
    <row r="7530">
      <c r="A7530" s="426" t="s">
        <v>10549</v>
      </c>
      <c r="B7530" s="427" t="s">
        <v>575</v>
      </c>
      <c r="C7530" s="428" t="str">
        <f>iferror(vlookup(B7530,Maps!$A$2:$B$111,2,false),"")</f>
        <v>Spot 12 - Gerudo's Fortress</v>
      </c>
      <c r="D7530" s="427" t="s">
        <v>686</v>
      </c>
      <c r="E7530" s="427" t="s">
        <v>680</v>
      </c>
      <c r="F7530" s="431"/>
      <c r="G7530" s="431"/>
      <c r="H7530" s="427" t="s">
        <v>697</v>
      </c>
      <c r="I7530" s="341" t="s">
        <v>5606</v>
      </c>
      <c r="J7530" s="432" t="str">
        <f>iferror(vlookup(H7530,Actors!$A$2:$D$472,4,false),"")</f>
        <v>Silver Rupee</v>
      </c>
      <c r="K7530" s="433" t="s">
        <v>21</v>
      </c>
      <c r="L7530" s="427" t="s">
        <v>7911</v>
      </c>
      <c r="M7530" s="380" t="str">
        <f>iferror(vlookup(A7530,Variables!$F$2:$G$2762,2,false),"")</f>
        <v/>
      </c>
      <c r="N7530" s="434" t="s">
        <v>1059</v>
      </c>
    </row>
    <row r="7531">
      <c r="A7531" s="426" t="s">
        <v>10549</v>
      </c>
      <c r="B7531" s="427" t="s">
        <v>575</v>
      </c>
      <c r="C7531" s="428" t="str">
        <f>iferror(vlookup(B7531,Maps!$A$2:$B$111,2,false),"")</f>
        <v>Spot 12 - Gerudo's Fortress</v>
      </c>
      <c r="D7531" s="427" t="s">
        <v>686</v>
      </c>
      <c r="E7531" s="427" t="s">
        <v>680</v>
      </c>
      <c r="F7531" s="431"/>
      <c r="G7531" s="431"/>
      <c r="H7531" s="427" t="s">
        <v>697</v>
      </c>
      <c r="I7531" s="341" t="s">
        <v>5606</v>
      </c>
      <c r="J7531" s="432" t="str">
        <f>iferror(vlookup(H7531,Actors!$A$2:$D$472,4,false),"")</f>
        <v>Silver Rupee</v>
      </c>
      <c r="K7531" s="433" t="s">
        <v>21</v>
      </c>
      <c r="L7531" s="427" t="s">
        <v>7911</v>
      </c>
      <c r="M7531" s="380" t="str">
        <f>iferror(vlookup(A7531,Variables!$F$2:$G$2762,2,false),"")</f>
        <v/>
      </c>
      <c r="N7531" s="434" t="s">
        <v>1059</v>
      </c>
    </row>
    <row r="7532">
      <c r="A7532" s="426" t="s">
        <v>10549</v>
      </c>
      <c r="B7532" s="427" t="s">
        <v>575</v>
      </c>
      <c r="C7532" s="428" t="str">
        <f>iferror(vlookup(B7532,Maps!$A$2:$B$111,2,false),"")</f>
        <v>Spot 12 - Gerudo's Fortress</v>
      </c>
      <c r="D7532" s="427" t="s">
        <v>686</v>
      </c>
      <c r="E7532" s="427" t="s">
        <v>680</v>
      </c>
      <c r="F7532" s="431"/>
      <c r="G7532" s="431"/>
      <c r="H7532" s="427" t="s">
        <v>697</v>
      </c>
      <c r="I7532" s="341" t="s">
        <v>5606</v>
      </c>
      <c r="J7532" s="432" t="str">
        <f>iferror(vlookup(H7532,Actors!$A$2:$D$472,4,false),"")</f>
        <v>Silver Rupee</v>
      </c>
      <c r="K7532" s="433" t="s">
        <v>21</v>
      </c>
      <c r="L7532" s="427" t="s">
        <v>7911</v>
      </c>
      <c r="M7532" s="380" t="str">
        <f>iferror(vlookup(A7532,Variables!$F$2:$G$2762,2,false),"")</f>
        <v/>
      </c>
      <c r="N7532" s="434" t="s">
        <v>1059</v>
      </c>
    </row>
    <row r="7533">
      <c r="A7533" s="426" t="s">
        <v>10543</v>
      </c>
      <c r="B7533" s="427" t="s">
        <v>575</v>
      </c>
      <c r="C7533" s="428" t="str">
        <f>iferror(vlookup(B7533,Maps!$A$2:$B$111,2,false),"")</f>
        <v>Spot 12 - Gerudo's Fortress</v>
      </c>
      <c r="D7533" s="427" t="s">
        <v>686</v>
      </c>
      <c r="E7533" s="427" t="s">
        <v>680</v>
      </c>
      <c r="F7533" s="431"/>
      <c r="G7533" s="431"/>
      <c r="H7533" s="427" t="s">
        <v>3030</v>
      </c>
      <c r="I7533" s="341" t="s">
        <v>5670</v>
      </c>
      <c r="J7533" s="432" t="str">
        <f>iferror(vlookup(H7533,Actors!$A$2:$D$472,4,false),"")</f>
        <v/>
      </c>
      <c r="K7533" s="433" t="s">
        <v>21</v>
      </c>
      <c r="L7533" s="427" t="s">
        <v>12</v>
      </c>
      <c r="M7533" s="380" t="str">
        <f>iferror(vlookup(A7533,Variables!$F$2:$G$2762,2,false),"")</f>
        <v/>
      </c>
      <c r="N7533" s="434" t="s">
        <v>1059</v>
      </c>
    </row>
    <row r="7534">
      <c r="A7534" s="426" t="s">
        <v>10543</v>
      </c>
      <c r="B7534" s="427" t="s">
        <v>575</v>
      </c>
      <c r="C7534" s="428" t="str">
        <f>iferror(vlookup(B7534,Maps!$A$2:$B$111,2,false),"")</f>
        <v>Spot 12 - Gerudo's Fortress</v>
      </c>
      <c r="D7534" s="427" t="s">
        <v>686</v>
      </c>
      <c r="E7534" s="427" t="s">
        <v>680</v>
      </c>
      <c r="F7534" s="431"/>
      <c r="G7534" s="431"/>
      <c r="H7534" s="427" t="s">
        <v>3030</v>
      </c>
      <c r="I7534" s="341" t="s">
        <v>5670</v>
      </c>
      <c r="J7534" s="432" t="str">
        <f>iferror(vlookup(H7534,Actors!$A$2:$D$472,4,false),"")</f>
        <v/>
      </c>
      <c r="K7534" s="433" t="s">
        <v>21</v>
      </c>
      <c r="L7534" s="427" t="s">
        <v>12</v>
      </c>
      <c r="M7534" s="380" t="str">
        <f>iferror(vlookup(A7534,Variables!$F$2:$G$2762,2,false),"")</f>
        <v/>
      </c>
      <c r="N7534" s="434" t="s">
        <v>1059</v>
      </c>
    </row>
    <row r="7535">
      <c r="A7535" s="426" t="s">
        <v>10544</v>
      </c>
      <c r="B7535" s="427" t="s">
        <v>575</v>
      </c>
      <c r="C7535" s="428" t="str">
        <f>iferror(vlookup(B7535,Maps!$A$2:$B$111,2,false),"")</f>
        <v>Spot 12 - Gerudo's Fortress</v>
      </c>
      <c r="D7535" s="427" t="s">
        <v>686</v>
      </c>
      <c r="E7535" s="427" t="s">
        <v>680</v>
      </c>
      <c r="F7535" s="431"/>
      <c r="G7535" s="431"/>
      <c r="H7535" s="427" t="s">
        <v>3030</v>
      </c>
      <c r="I7535" s="341" t="s">
        <v>5670</v>
      </c>
      <c r="J7535" s="432" t="str">
        <f>iferror(vlookup(H7535,Actors!$A$2:$D$472,4,false),"")</f>
        <v/>
      </c>
      <c r="K7535" s="433" t="s">
        <v>21</v>
      </c>
      <c r="L7535" s="427" t="s">
        <v>21</v>
      </c>
      <c r="M7535" s="380" t="str">
        <f>iferror(vlookup(A7535,Variables!$F$2:$G$2762,2,false),"")</f>
        <v>Nothing</v>
      </c>
      <c r="N7535" s="434" t="s">
        <v>1059</v>
      </c>
    </row>
    <row r="7536">
      <c r="A7536" s="426" t="s">
        <v>10544</v>
      </c>
      <c r="B7536" s="427" t="s">
        <v>575</v>
      </c>
      <c r="C7536" s="428" t="str">
        <f>iferror(vlookup(B7536,Maps!$A$2:$B$111,2,false),"")</f>
        <v>Spot 12 - Gerudo's Fortress</v>
      </c>
      <c r="D7536" s="427" t="s">
        <v>686</v>
      </c>
      <c r="E7536" s="427" t="s">
        <v>680</v>
      </c>
      <c r="F7536" s="431"/>
      <c r="G7536" s="431"/>
      <c r="H7536" s="427" t="s">
        <v>3030</v>
      </c>
      <c r="I7536" s="341" t="s">
        <v>5670</v>
      </c>
      <c r="J7536" s="432" t="str">
        <f>iferror(vlookup(H7536,Actors!$A$2:$D$472,4,false),"")</f>
        <v/>
      </c>
      <c r="K7536" s="433" t="s">
        <v>21</v>
      </c>
      <c r="L7536" s="427" t="s">
        <v>21</v>
      </c>
      <c r="M7536" s="380" t="str">
        <f>iferror(vlookup(A7536,Variables!$F$2:$G$2762,2,false),"")</f>
        <v>Nothing</v>
      </c>
      <c r="N7536" s="434" t="s">
        <v>1059</v>
      </c>
    </row>
    <row r="7537">
      <c r="A7537" s="426" t="s">
        <v>10545</v>
      </c>
      <c r="B7537" s="427" t="s">
        <v>575</v>
      </c>
      <c r="C7537" s="428" t="str">
        <f>iferror(vlookup(B7537,Maps!$A$2:$B$111,2,false),"")</f>
        <v>Spot 12 - Gerudo's Fortress</v>
      </c>
      <c r="D7537" s="427" t="s">
        <v>686</v>
      </c>
      <c r="E7537" s="427" t="s">
        <v>680</v>
      </c>
      <c r="F7537" s="431"/>
      <c r="G7537" s="431"/>
      <c r="H7537" s="427" t="s">
        <v>3030</v>
      </c>
      <c r="I7537" s="341" t="s">
        <v>5670</v>
      </c>
      <c r="J7537" s="432" t="str">
        <f>iferror(vlookup(H7537,Actors!$A$2:$D$472,4,false),"")</f>
        <v/>
      </c>
      <c r="K7537" s="433" t="s">
        <v>21</v>
      </c>
      <c r="L7537" s="427" t="s">
        <v>28</v>
      </c>
      <c r="M7537" s="380" t="str">
        <f>iferror(vlookup(A7537,Variables!$F$2:$G$2762,2,false),"")</f>
        <v/>
      </c>
      <c r="N7537" s="434" t="s">
        <v>1059</v>
      </c>
    </row>
    <row r="7538">
      <c r="A7538" s="426" t="s">
        <v>10550</v>
      </c>
      <c r="B7538" s="427" t="s">
        <v>575</v>
      </c>
      <c r="C7538" s="428" t="str">
        <f>iferror(vlookup(B7538,Maps!$A$2:$B$111,2,false),"")</f>
        <v>Spot 12 - Gerudo's Fortress</v>
      </c>
      <c r="D7538" s="427" t="s">
        <v>686</v>
      </c>
      <c r="E7538" s="427" t="s">
        <v>680</v>
      </c>
      <c r="F7538" s="431"/>
      <c r="G7538" s="431"/>
      <c r="H7538" s="427" t="s">
        <v>681</v>
      </c>
      <c r="I7538" s="341" t="s">
        <v>5459</v>
      </c>
      <c r="J7538" s="432" t="str">
        <f>iferror(vlookup(H7538,Actors!$A$2:$D$472,4,false),"")</f>
        <v/>
      </c>
      <c r="K7538" s="433" t="s">
        <v>21</v>
      </c>
      <c r="L7538" s="427" t="s">
        <v>28</v>
      </c>
      <c r="M7538" s="380" t="str">
        <f>iferror(vlookup(A7538,Variables!$F$2:$G$2762,2,false),"")</f>
        <v>Breakpoint</v>
      </c>
      <c r="N7538" s="434" t="s">
        <v>1059</v>
      </c>
    </row>
    <row r="7539">
      <c r="A7539" s="426" t="s">
        <v>10546</v>
      </c>
      <c r="B7539" s="427" t="s">
        <v>575</v>
      </c>
      <c r="C7539" s="428" t="str">
        <f>iferror(vlookup(B7539,Maps!$A$2:$B$111,2,false),"")</f>
        <v>Spot 12 - Gerudo's Fortress</v>
      </c>
      <c r="D7539" s="427" t="s">
        <v>686</v>
      </c>
      <c r="E7539" s="427" t="s">
        <v>680</v>
      </c>
      <c r="F7539" s="431"/>
      <c r="G7539" s="431"/>
      <c r="H7539" s="427" t="s">
        <v>151</v>
      </c>
      <c r="I7539" s="341" t="s">
        <v>4964</v>
      </c>
      <c r="J7539" s="430" t="str">
        <f>iferror(vlookup(H7539,Actors!$A$2:$D$472,4,false),"")</f>
        <v>Adult Epona</v>
      </c>
      <c r="K7539" s="427" t="s">
        <v>200</v>
      </c>
      <c r="L7539" s="427" t="s">
        <v>7164</v>
      </c>
      <c r="M7539" s="380" t="str">
        <f>iferror(vlookup(A7539,Variables!$F$2:$G$2762,2,false),"")</f>
        <v>Epona</v>
      </c>
      <c r="N7539" s="431" t="s">
        <v>1059</v>
      </c>
    </row>
    <row r="7540">
      <c r="A7540" s="426" t="s">
        <v>8863</v>
      </c>
      <c r="B7540" s="427" t="s">
        <v>575</v>
      </c>
      <c r="C7540" s="428" t="str">
        <f>iferror(vlookup(B7540,Maps!$A$2:$B$111,2,false),"")</f>
        <v>Spot 12 - Gerudo's Fortress</v>
      </c>
      <c r="D7540" s="427" t="s">
        <v>686</v>
      </c>
      <c r="E7540" s="427" t="s">
        <v>680</v>
      </c>
      <c r="F7540" s="431"/>
      <c r="G7540" s="431"/>
      <c r="H7540" s="427" t="s">
        <v>3202</v>
      </c>
      <c r="I7540" s="341" t="s">
        <v>5983</v>
      </c>
      <c r="J7540" s="430" t="str">
        <f>iferror(vlookup(H7540,Actors!$A$2:$D$472,4,false),"")</f>
        <v>Large Wooden Crate</v>
      </c>
      <c r="K7540" s="427" t="s">
        <v>3136</v>
      </c>
      <c r="L7540" s="427" t="s">
        <v>7164</v>
      </c>
      <c r="M7540" s="380" t="str">
        <f>iferror(vlookup(A7540,Variables!$F$2:$G$2762,2,false),"")</f>
        <v/>
      </c>
      <c r="N7540" s="431" t="s">
        <v>1059</v>
      </c>
    </row>
    <row r="7541">
      <c r="A7541" s="426" t="s">
        <v>8863</v>
      </c>
      <c r="B7541" s="427" t="s">
        <v>575</v>
      </c>
      <c r="C7541" s="428" t="str">
        <f>iferror(vlookup(B7541,Maps!$A$2:$B$111,2,false),"")</f>
        <v>Spot 12 - Gerudo's Fortress</v>
      </c>
      <c r="D7541" s="427" t="s">
        <v>686</v>
      </c>
      <c r="E7541" s="427" t="s">
        <v>680</v>
      </c>
      <c r="F7541" s="431"/>
      <c r="G7541" s="431"/>
      <c r="H7541" s="427" t="s">
        <v>3202</v>
      </c>
      <c r="I7541" s="341" t="s">
        <v>5983</v>
      </c>
      <c r="J7541" s="430" t="str">
        <f>iferror(vlookup(H7541,Actors!$A$2:$D$472,4,false),"")</f>
        <v>Large Wooden Crate</v>
      </c>
      <c r="K7541" s="427" t="s">
        <v>3136</v>
      </c>
      <c r="L7541" s="427" t="s">
        <v>7164</v>
      </c>
      <c r="M7541" s="380" t="str">
        <f>iferror(vlookup(A7541,Variables!$F$2:$G$2762,2,false),"")</f>
        <v/>
      </c>
      <c r="N7541" s="431" t="s">
        <v>1059</v>
      </c>
    </row>
    <row r="7542">
      <c r="A7542" s="426" t="s">
        <v>8863</v>
      </c>
      <c r="B7542" s="427" t="s">
        <v>575</v>
      </c>
      <c r="C7542" s="428" t="str">
        <f>iferror(vlookup(B7542,Maps!$A$2:$B$111,2,false),"")</f>
        <v>Spot 12 - Gerudo's Fortress</v>
      </c>
      <c r="D7542" s="427" t="s">
        <v>686</v>
      </c>
      <c r="E7542" s="427" t="s">
        <v>680</v>
      </c>
      <c r="F7542" s="431"/>
      <c r="G7542" s="431"/>
      <c r="H7542" s="427" t="s">
        <v>3202</v>
      </c>
      <c r="I7542" s="341" t="s">
        <v>5983</v>
      </c>
      <c r="J7542" s="430" t="str">
        <f>iferror(vlookup(H7542,Actors!$A$2:$D$472,4,false),"")</f>
        <v>Large Wooden Crate</v>
      </c>
      <c r="K7542" s="427" t="s">
        <v>3136</v>
      </c>
      <c r="L7542" s="427" t="s">
        <v>7164</v>
      </c>
      <c r="M7542" s="380" t="str">
        <f>iferror(vlookup(A7542,Variables!$F$2:$G$2762,2,false),"")</f>
        <v/>
      </c>
      <c r="N7542" s="431" t="s">
        <v>1059</v>
      </c>
    </row>
    <row r="7543">
      <c r="A7543" s="426" t="s">
        <v>8863</v>
      </c>
      <c r="B7543" s="427" t="s">
        <v>575</v>
      </c>
      <c r="C7543" s="428" t="str">
        <f>iferror(vlookup(B7543,Maps!$A$2:$B$111,2,false),"")</f>
        <v>Spot 12 - Gerudo's Fortress</v>
      </c>
      <c r="D7543" s="427" t="s">
        <v>686</v>
      </c>
      <c r="E7543" s="427" t="s">
        <v>680</v>
      </c>
      <c r="F7543" s="431"/>
      <c r="G7543" s="431"/>
      <c r="H7543" s="427" t="s">
        <v>3202</v>
      </c>
      <c r="I7543" s="341" t="s">
        <v>5983</v>
      </c>
      <c r="J7543" s="430" t="str">
        <f>iferror(vlookup(H7543,Actors!$A$2:$D$472,4,false),"")</f>
        <v>Large Wooden Crate</v>
      </c>
      <c r="K7543" s="427" t="s">
        <v>3136</v>
      </c>
      <c r="L7543" s="427" t="s">
        <v>7164</v>
      </c>
      <c r="M7543" s="380" t="str">
        <f>iferror(vlookup(A7543,Variables!$F$2:$G$2762,2,false),"")</f>
        <v/>
      </c>
      <c r="N7543" s="431" t="s">
        <v>1059</v>
      </c>
    </row>
    <row r="7544">
      <c r="A7544" s="426" t="s">
        <v>8863</v>
      </c>
      <c r="B7544" s="427" t="s">
        <v>575</v>
      </c>
      <c r="C7544" s="428" t="str">
        <f>iferror(vlookup(B7544,Maps!$A$2:$B$111,2,false),"")</f>
        <v>Spot 12 - Gerudo's Fortress</v>
      </c>
      <c r="D7544" s="427" t="s">
        <v>686</v>
      </c>
      <c r="E7544" s="427" t="s">
        <v>680</v>
      </c>
      <c r="F7544" s="431"/>
      <c r="G7544" s="431"/>
      <c r="H7544" s="427" t="s">
        <v>3202</v>
      </c>
      <c r="I7544" s="341" t="s">
        <v>5983</v>
      </c>
      <c r="J7544" s="430" t="str">
        <f>iferror(vlookup(H7544,Actors!$A$2:$D$472,4,false),"")</f>
        <v>Large Wooden Crate</v>
      </c>
      <c r="K7544" s="427" t="s">
        <v>3136</v>
      </c>
      <c r="L7544" s="427" t="s">
        <v>7164</v>
      </c>
      <c r="M7544" s="380" t="str">
        <f>iferror(vlookup(A7544,Variables!$F$2:$G$2762,2,false),"")</f>
        <v/>
      </c>
      <c r="N7544" s="431" t="s">
        <v>1059</v>
      </c>
    </row>
    <row r="7545">
      <c r="A7545" s="426" t="s">
        <v>8863</v>
      </c>
      <c r="B7545" s="427" t="s">
        <v>575</v>
      </c>
      <c r="C7545" s="428" t="str">
        <f>iferror(vlookup(B7545,Maps!$A$2:$B$111,2,false),"")</f>
        <v>Spot 12 - Gerudo's Fortress</v>
      </c>
      <c r="D7545" s="427" t="s">
        <v>686</v>
      </c>
      <c r="E7545" s="427" t="s">
        <v>680</v>
      </c>
      <c r="F7545" s="431"/>
      <c r="G7545" s="431"/>
      <c r="H7545" s="427" t="s">
        <v>3202</v>
      </c>
      <c r="I7545" s="341" t="s">
        <v>5983</v>
      </c>
      <c r="J7545" s="430" t="str">
        <f>iferror(vlookup(H7545,Actors!$A$2:$D$472,4,false),"")</f>
        <v>Large Wooden Crate</v>
      </c>
      <c r="K7545" s="427" t="s">
        <v>3136</v>
      </c>
      <c r="L7545" s="427" t="s">
        <v>7164</v>
      </c>
      <c r="M7545" s="380" t="str">
        <f>iferror(vlookup(A7545,Variables!$F$2:$G$2762,2,false),"")</f>
        <v/>
      </c>
      <c r="N7545" s="431" t="s">
        <v>1059</v>
      </c>
    </row>
    <row r="7546">
      <c r="A7546" s="426" t="s">
        <v>8863</v>
      </c>
      <c r="B7546" s="427" t="s">
        <v>575</v>
      </c>
      <c r="C7546" s="428" t="str">
        <f>iferror(vlookup(B7546,Maps!$A$2:$B$111,2,false),"")</f>
        <v>Spot 12 - Gerudo's Fortress</v>
      </c>
      <c r="D7546" s="427" t="s">
        <v>686</v>
      </c>
      <c r="E7546" s="427" t="s">
        <v>680</v>
      </c>
      <c r="F7546" s="431"/>
      <c r="G7546" s="431"/>
      <c r="H7546" s="427" t="s">
        <v>3202</v>
      </c>
      <c r="I7546" s="341" t="s">
        <v>5983</v>
      </c>
      <c r="J7546" s="430" t="str">
        <f>iferror(vlookup(H7546,Actors!$A$2:$D$472,4,false),"")</f>
        <v>Large Wooden Crate</v>
      </c>
      <c r="K7546" s="427" t="s">
        <v>3136</v>
      </c>
      <c r="L7546" s="427" t="s">
        <v>7164</v>
      </c>
      <c r="M7546" s="380" t="str">
        <f>iferror(vlookup(A7546,Variables!$F$2:$G$2762,2,false),"")</f>
        <v/>
      </c>
      <c r="N7546" s="431" t="s">
        <v>1059</v>
      </c>
    </row>
    <row r="7547">
      <c r="A7547" s="426" t="s">
        <v>8863</v>
      </c>
      <c r="B7547" s="427" t="s">
        <v>575</v>
      </c>
      <c r="C7547" s="428" t="str">
        <f>iferror(vlookup(B7547,Maps!$A$2:$B$111,2,false),"")</f>
        <v>Spot 12 - Gerudo's Fortress</v>
      </c>
      <c r="D7547" s="427" t="s">
        <v>686</v>
      </c>
      <c r="E7547" s="427" t="s">
        <v>680</v>
      </c>
      <c r="F7547" s="431"/>
      <c r="G7547" s="431"/>
      <c r="H7547" s="427" t="s">
        <v>3202</v>
      </c>
      <c r="I7547" s="341" t="s">
        <v>5983</v>
      </c>
      <c r="J7547" s="430" t="str">
        <f>iferror(vlookup(H7547,Actors!$A$2:$D$472,4,false),"")</f>
        <v>Large Wooden Crate</v>
      </c>
      <c r="K7547" s="427" t="s">
        <v>3136</v>
      </c>
      <c r="L7547" s="427" t="s">
        <v>7164</v>
      </c>
      <c r="M7547" s="380" t="str">
        <f>iferror(vlookup(A7547,Variables!$F$2:$G$2762,2,false),"")</f>
        <v/>
      </c>
      <c r="N7547" s="431" t="s">
        <v>1059</v>
      </c>
    </row>
    <row r="7548">
      <c r="A7548" s="426" t="s">
        <v>8863</v>
      </c>
      <c r="B7548" s="427" t="s">
        <v>575</v>
      </c>
      <c r="C7548" s="428" t="str">
        <f>iferror(vlookup(B7548,Maps!$A$2:$B$111,2,false),"")</f>
        <v>Spot 12 - Gerudo's Fortress</v>
      </c>
      <c r="D7548" s="427" t="s">
        <v>686</v>
      </c>
      <c r="E7548" s="427" t="s">
        <v>680</v>
      </c>
      <c r="F7548" s="431"/>
      <c r="G7548" s="431"/>
      <c r="H7548" s="427" t="s">
        <v>3202</v>
      </c>
      <c r="I7548" s="341" t="s">
        <v>5983</v>
      </c>
      <c r="J7548" s="430" t="str">
        <f>iferror(vlookup(H7548,Actors!$A$2:$D$472,4,false),"")</f>
        <v>Large Wooden Crate</v>
      </c>
      <c r="K7548" s="427" t="s">
        <v>3136</v>
      </c>
      <c r="L7548" s="427" t="s">
        <v>7164</v>
      </c>
      <c r="M7548" s="380" t="str">
        <f>iferror(vlookup(A7548,Variables!$F$2:$G$2762,2,false),"")</f>
        <v/>
      </c>
      <c r="N7548" s="431" t="s">
        <v>1059</v>
      </c>
    </row>
    <row r="7549">
      <c r="A7549" s="426" t="s">
        <v>8863</v>
      </c>
      <c r="B7549" s="427" t="s">
        <v>575</v>
      </c>
      <c r="C7549" s="428" t="str">
        <f>iferror(vlookup(B7549,Maps!$A$2:$B$111,2,false),"")</f>
        <v>Spot 12 - Gerudo's Fortress</v>
      </c>
      <c r="D7549" s="427" t="s">
        <v>686</v>
      </c>
      <c r="E7549" s="427" t="s">
        <v>680</v>
      </c>
      <c r="F7549" s="431"/>
      <c r="G7549" s="431"/>
      <c r="H7549" s="427" t="s">
        <v>3202</v>
      </c>
      <c r="I7549" s="341" t="s">
        <v>5983</v>
      </c>
      <c r="J7549" s="430" t="str">
        <f>iferror(vlookup(H7549,Actors!$A$2:$D$472,4,false),"")</f>
        <v>Large Wooden Crate</v>
      </c>
      <c r="K7549" s="427" t="s">
        <v>3136</v>
      </c>
      <c r="L7549" s="427" t="s">
        <v>7164</v>
      </c>
      <c r="M7549" s="380" t="str">
        <f>iferror(vlookup(A7549,Variables!$F$2:$G$2762,2,false),"")</f>
        <v/>
      </c>
      <c r="N7549" s="431" t="s">
        <v>1059</v>
      </c>
    </row>
    <row r="7550">
      <c r="A7550" s="426" t="s">
        <v>8863</v>
      </c>
      <c r="B7550" s="427" t="s">
        <v>575</v>
      </c>
      <c r="C7550" s="428" t="str">
        <f>iferror(vlookup(B7550,Maps!$A$2:$B$111,2,false),"")</f>
        <v>Spot 12 - Gerudo's Fortress</v>
      </c>
      <c r="D7550" s="427" t="s">
        <v>686</v>
      </c>
      <c r="E7550" s="427" t="s">
        <v>680</v>
      </c>
      <c r="F7550" s="431"/>
      <c r="G7550" s="431"/>
      <c r="H7550" s="427" t="s">
        <v>3202</v>
      </c>
      <c r="I7550" s="341" t="s">
        <v>5983</v>
      </c>
      <c r="J7550" s="430" t="str">
        <f>iferror(vlookup(H7550,Actors!$A$2:$D$472,4,false),"")</f>
        <v>Large Wooden Crate</v>
      </c>
      <c r="K7550" s="427" t="s">
        <v>3136</v>
      </c>
      <c r="L7550" s="427" t="s">
        <v>7164</v>
      </c>
      <c r="M7550" s="380" t="str">
        <f>iferror(vlookup(A7550,Variables!$F$2:$G$2762,2,false),"")</f>
        <v/>
      </c>
      <c r="N7550" s="431" t="s">
        <v>1059</v>
      </c>
    </row>
    <row r="7551">
      <c r="A7551" s="426" t="s">
        <v>8863</v>
      </c>
      <c r="B7551" s="427" t="s">
        <v>575</v>
      </c>
      <c r="C7551" s="428" t="str">
        <f>iferror(vlookup(B7551,Maps!$A$2:$B$111,2,false),"")</f>
        <v>Spot 12 - Gerudo's Fortress</v>
      </c>
      <c r="D7551" s="427" t="s">
        <v>686</v>
      </c>
      <c r="E7551" s="427" t="s">
        <v>680</v>
      </c>
      <c r="F7551" s="431"/>
      <c r="G7551" s="431"/>
      <c r="H7551" s="427" t="s">
        <v>3202</v>
      </c>
      <c r="I7551" s="341" t="s">
        <v>5983</v>
      </c>
      <c r="J7551" s="430" t="str">
        <f>iferror(vlookup(H7551,Actors!$A$2:$D$472,4,false),"")</f>
        <v>Large Wooden Crate</v>
      </c>
      <c r="K7551" s="427" t="s">
        <v>3136</v>
      </c>
      <c r="L7551" s="427" t="s">
        <v>7164</v>
      </c>
      <c r="M7551" s="380" t="str">
        <f>iferror(vlookup(A7551,Variables!$F$2:$G$2762,2,false),"")</f>
        <v/>
      </c>
      <c r="N7551" s="431" t="s">
        <v>1059</v>
      </c>
    </row>
    <row r="7552">
      <c r="A7552" s="426" t="s">
        <v>8863</v>
      </c>
      <c r="B7552" s="427" t="s">
        <v>575</v>
      </c>
      <c r="C7552" s="428" t="str">
        <f>iferror(vlookup(B7552,Maps!$A$2:$B$111,2,false),"")</f>
        <v>Spot 12 - Gerudo's Fortress</v>
      </c>
      <c r="D7552" s="427" t="s">
        <v>686</v>
      </c>
      <c r="E7552" s="427" t="s">
        <v>680</v>
      </c>
      <c r="F7552" s="431"/>
      <c r="G7552" s="431"/>
      <c r="H7552" s="427" t="s">
        <v>3202</v>
      </c>
      <c r="I7552" s="341" t="s">
        <v>5983</v>
      </c>
      <c r="J7552" s="430" t="str">
        <f>iferror(vlookup(H7552,Actors!$A$2:$D$472,4,false),"")</f>
        <v>Large Wooden Crate</v>
      </c>
      <c r="K7552" s="427" t="s">
        <v>3136</v>
      </c>
      <c r="L7552" s="427" t="s">
        <v>7164</v>
      </c>
      <c r="M7552" s="380" t="str">
        <f>iferror(vlookup(A7552,Variables!$F$2:$G$2762,2,false),"")</f>
        <v/>
      </c>
      <c r="N7552" s="431" t="s">
        <v>1059</v>
      </c>
    </row>
    <row r="7553">
      <c r="A7553" s="426" t="s">
        <v>10527</v>
      </c>
      <c r="B7553" s="427" t="s">
        <v>575</v>
      </c>
      <c r="C7553" s="428" t="str">
        <f>iferror(vlookup(B7553,Maps!$A$2:$B$111,2,false),"")</f>
        <v>Spot 12 - Gerudo's Fortress</v>
      </c>
      <c r="D7553" s="427" t="s">
        <v>686</v>
      </c>
      <c r="E7553" s="427" t="s">
        <v>680</v>
      </c>
      <c r="F7553" s="431"/>
      <c r="G7553" s="431"/>
      <c r="H7553" s="427" t="s">
        <v>3067</v>
      </c>
      <c r="I7553" s="341" t="s">
        <v>5719</v>
      </c>
      <c r="J7553" s="430" t="str">
        <f>iferror(vlookup(H7553,Actors!$A$2:$D$472,4,false),"")</f>
        <v>Square Sign</v>
      </c>
      <c r="K7553" s="427" t="s">
        <v>3030</v>
      </c>
      <c r="L7553" s="427" t="s">
        <v>3767</v>
      </c>
      <c r="M7553" s="380" t="str">
        <f>iferror(vlookup(A7553,Variables!$F$2:$G$2762,2,false),"")</f>
        <v>Horseback Archery Range / Skilled players are welcome! Current record: X Points</v>
      </c>
      <c r="N7553" s="431" t="s">
        <v>1073</v>
      </c>
    </row>
    <row r="7554">
      <c r="A7554" s="404" t="s">
        <v>10543</v>
      </c>
      <c r="B7554" s="405" t="s">
        <v>575</v>
      </c>
      <c r="C7554" s="406" t="str">
        <f>iferror(vlookup(B7554,Maps!$A$2:$B$111,2,false),"")</f>
        <v>Spot 12 - Gerudo's Fortress</v>
      </c>
      <c r="D7554" s="405" t="s">
        <v>688</v>
      </c>
      <c r="E7554" s="405" t="s">
        <v>680</v>
      </c>
      <c r="F7554" s="407"/>
      <c r="G7554" s="407"/>
      <c r="H7554" s="405" t="s">
        <v>3030</v>
      </c>
      <c r="I7554" s="408" t="s">
        <v>5670</v>
      </c>
      <c r="J7554" s="409" t="str">
        <f>iferror(vlookup(H7554,Actors!$A$2:$D$472,4,false),"")</f>
        <v/>
      </c>
      <c r="K7554" s="410" t="s">
        <v>21</v>
      </c>
      <c r="L7554" s="405" t="s">
        <v>12</v>
      </c>
      <c r="M7554" s="411" t="str">
        <f>iferror(vlookup(A7554,Variables!$F$2:$G$2762,2,false),"")</f>
        <v/>
      </c>
      <c r="N7554" s="412" t="s">
        <v>1059</v>
      </c>
    </row>
    <row r="7555">
      <c r="A7555" s="404" t="s">
        <v>10543</v>
      </c>
      <c r="B7555" s="405" t="s">
        <v>575</v>
      </c>
      <c r="C7555" s="406" t="str">
        <f>iferror(vlookup(B7555,Maps!$A$2:$B$111,2,false),"")</f>
        <v>Spot 12 - Gerudo's Fortress</v>
      </c>
      <c r="D7555" s="405" t="s">
        <v>688</v>
      </c>
      <c r="E7555" s="405" t="s">
        <v>680</v>
      </c>
      <c r="F7555" s="407"/>
      <c r="G7555" s="407"/>
      <c r="H7555" s="405" t="s">
        <v>3030</v>
      </c>
      <c r="I7555" s="408" t="s">
        <v>5670</v>
      </c>
      <c r="J7555" s="409" t="str">
        <f>iferror(vlookup(H7555,Actors!$A$2:$D$472,4,false),"")</f>
        <v/>
      </c>
      <c r="K7555" s="410" t="s">
        <v>21</v>
      </c>
      <c r="L7555" s="405" t="s">
        <v>12</v>
      </c>
      <c r="M7555" s="411" t="str">
        <f>iferror(vlookup(A7555,Variables!$F$2:$G$2762,2,false),"")</f>
        <v/>
      </c>
      <c r="N7555" s="412" t="s">
        <v>1059</v>
      </c>
    </row>
    <row r="7556">
      <c r="A7556" s="404" t="s">
        <v>10544</v>
      </c>
      <c r="B7556" s="405" t="s">
        <v>575</v>
      </c>
      <c r="C7556" s="406" t="str">
        <f>iferror(vlookup(B7556,Maps!$A$2:$B$111,2,false),"")</f>
        <v>Spot 12 - Gerudo's Fortress</v>
      </c>
      <c r="D7556" s="405" t="s">
        <v>688</v>
      </c>
      <c r="E7556" s="405" t="s">
        <v>680</v>
      </c>
      <c r="F7556" s="407"/>
      <c r="G7556" s="407"/>
      <c r="H7556" s="405" t="s">
        <v>3030</v>
      </c>
      <c r="I7556" s="408" t="s">
        <v>5670</v>
      </c>
      <c r="J7556" s="409" t="str">
        <f>iferror(vlookup(H7556,Actors!$A$2:$D$472,4,false),"")</f>
        <v/>
      </c>
      <c r="K7556" s="410" t="s">
        <v>21</v>
      </c>
      <c r="L7556" s="405" t="s">
        <v>21</v>
      </c>
      <c r="M7556" s="411" t="str">
        <f>iferror(vlookup(A7556,Variables!$F$2:$G$2762,2,false),"")</f>
        <v>Nothing</v>
      </c>
      <c r="N7556" s="412" t="s">
        <v>1059</v>
      </c>
    </row>
    <row r="7557">
      <c r="A7557" s="404" t="s">
        <v>10544</v>
      </c>
      <c r="B7557" s="405" t="s">
        <v>575</v>
      </c>
      <c r="C7557" s="406" t="str">
        <f>iferror(vlookup(B7557,Maps!$A$2:$B$111,2,false),"")</f>
        <v>Spot 12 - Gerudo's Fortress</v>
      </c>
      <c r="D7557" s="405" t="s">
        <v>688</v>
      </c>
      <c r="E7557" s="405" t="s">
        <v>680</v>
      </c>
      <c r="F7557" s="407"/>
      <c r="G7557" s="407"/>
      <c r="H7557" s="405" t="s">
        <v>3030</v>
      </c>
      <c r="I7557" s="408" t="s">
        <v>5670</v>
      </c>
      <c r="J7557" s="409" t="str">
        <f>iferror(vlookup(H7557,Actors!$A$2:$D$472,4,false),"")</f>
        <v/>
      </c>
      <c r="K7557" s="410" t="s">
        <v>21</v>
      </c>
      <c r="L7557" s="405" t="s">
        <v>21</v>
      </c>
      <c r="M7557" s="411" t="str">
        <f>iferror(vlookup(A7557,Variables!$F$2:$G$2762,2,false),"")</f>
        <v>Nothing</v>
      </c>
      <c r="N7557" s="412" t="s">
        <v>1059</v>
      </c>
    </row>
    <row r="7558">
      <c r="A7558" s="404" t="s">
        <v>10545</v>
      </c>
      <c r="B7558" s="405" t="s">
        <v>575</v>
      </c>
      <c r="C7558" s="406" t="str">
        <f>iferror(vlookup(B7558,Maps!$A$2:$B$111,2,false),"")</f>
        <v>Spot 12 - Gerudo's Fortress</v>
      </c>
      <c r="D7558" s="405" t="s">
        <v>688</v>
      </c>
      <c r="E7558" s="405" t="s">
        <v>680</v>
      </c>
      <c r="F7558" s="407"/>
      <c r="G7558" s="407"/>
      <c r="H7558" s="405" t="s">
        <v>3030</v>
      </c>
      <c r="I7558" s="408" t="s">
        <v>5670</v>
      </c>
      <c r="J7558" s="409" t="str">
        <f>iferror(vlookup(H7558,Actors!$A$2:$D$472,4,false),"")</f>
        <v/>
      </c>
      <c r="K7558" s="410" t="s">
        <v>21</v>
      </c>
      <c r="L7558" s="405" t="s">
        <v>28</v>
      </c>
      <c r="M7558" s="411" t="str">
        <f>iferror(vlookup(A7558,Variables!$F$2:$G$2762,2,false),"")</f>
        <v/>
      </c>
      <c r="N7558" s="412" t="s">
        <v>1059</v>
      </c>
    </row>
    <row r="7559">
      <c r="A7559" s="404" t="s">
        <v>10550</v>
      </c>
      <c r="B7559" s="405" t="s">
        <v>575</v>
      </c>
      <c r="C7559" s="406" t="str">
        <f>iferror(vlookup(B7559,Maps!$A$2:$B$111,2,false),"")</f>
        <v>Spot 12 - Gerudo's Fortress</v>
      </c>
      <c r="D7559" s="405" t="s">
        <v>688</v>
      </c>
      <c r="E7559" s="405" t="s">
        <v>680</v>
      </c>
      <c r="F7559" s="407"/>
      <c r="G7559" s="407"/>
      <c r="H7559" s="405" t="s">
        <v>681</v>
      </c>
      <c r="I7559" s="408" t="s">
        <v>5459</v>
      </c>
      <c r="J7559" s="409" t="str">
        <f>iferror(vlookup(H7559,Actors!$A$2:$D$472,4,false),"")</f>
        <v/>
      </c>
      <c r="K7559" s="410" t="s">
        <v>21</v>
      </c>
      <c r="L7559" s="405" t="s">
        <v>28</v>
      </c>
      <c r="M7559" s="411" t="str">
        <f>iferror(vlookup(A7559,Variables!$F$2:$G$2762,2,false),"")</f>
        <v>Breakpoint</v>
      </c>
      <c r="N7559" s="412" t="s">
        <v>1059</v>
      </c>
    </row>
    <row r="7560">
      <c r="A7560" s="404" t="s">
        <v>10551</v>
      </c>
      <c r="B7560" s="405" t="s">
        <v>575</v>
      </c>
      <c r="C7560" s="406" t="str">
        <f>iferror(vlookup(B7560,Maps!$A$2:$B$111,2,false),"")</f>
        <v>Spot 12 - Gerudo's Fortress</v>
      </c>
      <c r="D7560" s="405" t="s">
        <v>688</v>
      </c>
      <c r="E7560" s="405" t="s">
        <v>680</v>
      </c>
      <c r="F7560" s="407"/>
      <c r="G7560" s="407"/>
      <c r="H7560" s="405" t="s">
        <v>222</v>
      </c>
      <c r="I7560" s="408" t="s">
        <v>5053</v>
      </c>
      <c r="J7560" s="413" t="str">
        <f>iferror(vlookup(H7560,Actors!$A$2:$D$472,4,false),"")</f>
        <v>Generic Horse</v>
      </c>
      <c r="K7560" s="405" t="s">
        <v>288</v>
      </c>
      <c r="L7560" s="405" t="s">
        <v>21</v>
      </c>
      <c r="M7560" s="411" t="str">
        <f>iferror(vlookup(A7560,Variables!$F$2:$G$2762,2,false),"")</f>
        <v>Tan Horse - Runs Around</v>
      </c>
      <c r="N7560" s="407" t="s">
        <v>1059</v>
      </c>
    </row>
    <row r="7561">
      <c r="A7561" s="426" t="s">
        <v>8863</v>
      </c>
      <c r="B7561" s="427" t="s">
        <v>575</v>
      </c>
      <c r="C7561" s="428" t="str">
        <f>iferror(vlookup(B7561,Maps!$A$2:$B$111,2,false),"")</f>
        <v>Spot 12 - Gerudo's Fortress</v>
      </c>
      <c r="D7561" s="427" t="s">
        <v>690</v>
      </c>
      <c r="E7561" s="427" t="s">
        <v>680</v>
      </c>
      <c r="F7561" s="431"/>
      <c r="G7561" s="431"/>
      <c r="H7561" s="427" t="s">
        <v>3202</v>
      </c>
      <c r="I7561" s="341" t="s">
        <v>5983</v>
      </c>
      <c r="J7561" s="430" t="str">
        <f>iferror(vlookup(H7561,Actors!$A$2:$D$472,4,false),"")</f>
        <v>Large Wooden Crate</v>
      </c>
      <c r="K7561" s="427" t="s">
        <v>3136</v>
      </c>
      <c r="L7561" s="427" t="s">
        <v>7164</v>
      </c>
      <c r="M7561" s="380" t="str">
        <f>iferror(vlookup(A7561,Variables!$F$2:$G$2762,2,false),"")</f>
        <v/>
      </c>
      <c r="N7561" s="431" t="s">
        <v>1073</v>
      </c>
    </row>
    <row r="7562">
      <c r="A7562" s="426" t="s">
        <v>8863</v>
      </c>
      <c r="B7562" s="427" t="s">
        <v>575</v>
      </c>
      <c r="C7562" s="428" t="str">
        <f>iferror(vlookup(B7562,Maps!$A$2:$B$111,2,false),"")</f>
        <v>Spot 12 - Gerudo's Fortress</v>
      </c>
      <c r="D7562" s="427" t="s">
        <v>690</v>
      </c>
      <c r="E7562" s="427" t="s">
        <v>680</v>
      </c>
      <c r="F7562" s="431"/>
      <c r="G7562" s="431"/>
      <c r="H7562" s="427" t="s">
        <v>3202</v>
      </c>
      <c r="I7562" s="341" t="s">
        <v>5983</v>
      </c>
      <c r="J7562" s="430" t="str">
        <f>iferror(vlookup(H7562,Actors!$A$2:$D$472,4,false),"")</f>
        <v>Large Wooden Crate</v>
      </c>
      <c r="K7562" s="427" t="s">
        <v>3136</v>
      </c>
      <c r="L7562" s="427" t="s">
        <v>7164</v>
      </c>
      <c r="M7562" s="380" t="str">
        <f>iferror(vlookup(A7562,Variables!$F$2:$G$2762,2,false),"")</f>
        <v/>
      </c>
      <c r="N7562" s="431" t="s">
        <v>1073</v>
      </c>
    </row>
    <row r="7563">
      <c r="A7563" s="426" t="s">
        <v>8863</v>
      </c>
      <c r="B7563" s="427" t="s">
        <v>575</v>
      </c>
      <c r="C7563" s="428" t="str">
        <f>iferror(vlookup(B7563,Maps!$A$2:$B$111,2,false),"")</f>
        <v>Spot 12 - Gerudo's Fortress</v>
      </c>
      <c r="D7563" s="427" t="s">
        <v>690</v>
      </c>
      <c r="E7563" s="427" t="s">
        <v>680</v>
      </c>
      <c r="F7563" s="431"/>
      <c r="G7563" s="431"/>
      <c r="H7563" s="427" t="s">
        <v>3202</v>
      </c>
      <c r="I7563" s="341" t="s">
        <v>5983</v>
      </c>
      <c r="J7563" s="430" t="str">
        <f>iferror(vlookup(H7563,Actors!$A$2:$D$472,4,false),"")</f>
        <v>Large Wooden Crate</v>
      </c>
      <c r="K7563" s="427" t="s">
        <v>3136</v>
      </c>
      <c r="L7563" s="427" t="s">
        <v>7164</v>
      </c>
      <c r="M7563" s="380" t="str">
        <f>iferror(vlookup(A7563,Variables!$F$2:$G$2762,2,false),"")</f>
        <v/>
      </c>
      <c r="N7563" s="431" t="s">
        <v>1073</v>
      </c>
    </row>
    <row r="7564">
      <c r="A7564" s="426" t="s">
        <v>8863</v>
      </c>
      <c r="B7564" s="427" t="s">
        <v>575</v>
      </c>
      <c r="C7564" s="428" t="str">
        <f>iferror(vlookup(B7564,Maps!$A$2:$B$111,2,false),"")</f>
        <v>Spot 12 - Gerudo's Fortress</v>
      </c>
      <c r="D7564" s="427" t="s">
        <v>690</v>
      </c>
      <c r="E7564" s="427" t="s">
        <v>680</v>
      </c>
      <c r="F7564" s="431"/>
      <c r="G7564" s="431"/>
      <c r="H7564" s="427" t="s">
        <v>3202</v>
      </c>
      <c r="I7564" s="341" t="s">
        <v>5983</v>
      </c>
      <c r="J7564" s="430" t="str">
        <f>iferror(vlookup(H7564,Actors!$A$2:$D$472,4,false),"")</f>
        <v>Large Wooden Crate</v>
      </c>
      <c r="K7564" s="427" t="s">
        <v>3136</v>
      </c>
      <c r="L7564" s="427" t="s">
        <v>7164</v>
      </c>
      <c r="M7564" s="380" t="str">
        <f>iferror(vlookup(A7564,Variables!$F$2:$G$2762,2,false),"")</f>
        <v/>
      </c>
      <c r="N7564" s="431" t="s">
        <v>1073</v>
      </c>
    </row>
    <row r="7565">
      <c r="A7565" s="426" t="s">
        <v>8863</v>
      </c>
      <c r="B7565" s="427" t="s">
        <v>575</v>
      </c>
      <c r="C7565" s="428" t="str">
        <f>iferror(vlookup(B7565,Maps!$A$2:$B$111,2,false),"")</f>
        <v>Spot 12 - Gerudo's Fortress</v>
      </c>
      <c r="D7565" s="427" t="s">
        <v>690</v>
      </c>
      <c r="E7565" s="427" t="s">
        <v>680</v>
      </c>
      <c r="F7565" s="431"/>
      <c r="G7565" s="431"/>
      <c r="H7565" s="427" t="s">
        <v>3202</v>
      </c>
      <c r="I7565" s="341" t="s">
        <v>5983</v>
      </c>
      <c r="J7565" s="430" t="str">
        <f>iferror(vlookup(H7565,Actors!$A$2:$D$472,4,false),"")</f>
        <v>Large Wooden Crate</v>
      </c>
      <c r="K7565" s="427" t="s">
        <v>3136</v>
      </c>
      <c r="L7565" s="427" t="s">
        <v>7164</v>
      </c>
      <c r="M7565" s="380" t="str">
        <f>iferror(vlookup(A7565,Variables!$F$2:$G$2762,2,false),"")</f>
        <v/>
      </c>
      <c r="N7565" s="431" t="s">
        <v>1073</v>
      </c>
    </row>
    <row r="7566">
      <c r="A7566" s="426" t="s">
        <v>8863</v>
      </c>
      <c r="B7566" s="427" t="s">
        <v>575</v>
      </c>
      <c r="C7566" s="428" t="str">
        <f>iferror(vlookup(B7566,Maps!$A$2:$B$111,2,false),"")</f>
        <v>Spot 12 - Gerudo's Fortress</v>
      </c>
      <c r="D7566" s="427" t="s">
        <v>690</v>
      </c>
      <c r="E7566" s="427" t="s">
        <v>680</v>
      </c>
      <c r="F7566" s="431"/>
      <c r="G7566" s="431"/>
      <c r="H7566" s="427" t="s">
        <v>3202</v>
      </c>
      <c r="I7566" s="341" t="s">
        <v>5983</v>
      </c>
      <c r="J7566" s="430" t="str">
        <f>iferror(vlookup(H7566,Actors!$A$2:$D$472,4,false),"")</f>
        <v>Large Wooden Crate</v>
      </c>
      <c r="K7566" s="427" t="s">
        <v>3136</v>
      </c>
      <c r="L7566" s="427" t="s">
        <v>7164</v>
      </c>
      <c r="M7566" s="380" t="str">
        <f>iferror(vlookup(A7566,Variables!$F$2:$G$2762,2,false),"")</f>
        <v/>
      </c>
      <c r="N7566" s="431" t="s">
        <v>1073</v>
      </c>
    </row>
    <row r="7567">
      <c r="A7567" s="397" t="s">
        <v>10552</v>
      </c>
      <c r="B7567" s="398" t="s">
        <v>580</v>
      </c>
      <c r="C7567" s="399" t="str">
        <f>iferror(vlookup(B7567,Maps!$A$2:$B$111,2,false),"")</f>
        <v>Spot 13 - Haunted Wasteland</v>
      </c>
      <c r="D7567" s="398" t="s">
        <v>14</v>
      </c>
      <c r="E7567" s="398" t="s">
        <v>1606</v>
      </c>
      <c r="F7567" s="400"/>
      <c r="G7567" s="400"/>
      <c r="H7567" s="398" t="s">
        <v>259</v>
      </c>
      <c r="I7567" s="401" t="s">
        <v>4990</v>
      </c>
      <c r="J7567" s="402" t="str">
        <f>iferror(vlookup(H7567,Actors!$A$2:$D$472,4,false),"")</f>
        <v>Room Transition Plane</v>
      </c>
      <c r="K7567" s="398" t="s">
        <v>21</v>
      </c>
      <c r="L7567" s="398" t="s">
        <v>3159</v>
      </c>
      <c r="M7567" s="403" t="str">
        <f>iferror(vlookup(A7567,Variables!$F$2:$G$2762,2,false),"")</f>
        <v/>
      </c>
      <c r="N7567" s="400" t="s">
        <v>1059</v>
      </c>
    </row>
    <row r="7568">
      <c r="A7568" s="375" t="s">
        <v>7040</v>
      </c>
      <c r="B7568" s="376" t="s">
        <v>580</v>
      </c>
      <c r="C7568" s="377" t="str">
        <f>iferror(vlookup(B7568,Maps!$A$2:$B$111,2,false),"")</f>
        <v>Spot 13 - Haunted Wasteland</v>
      </c>
      <c r="D7568" s="376" t="s">
        <v>14</v>
      </c>
      <c r="E7568" s="376" t="s">
        <v>1606</v>
      </c>
      <c r="F7568" s="378"/>
      <c r="G7568" s="378"/>
      <c r="H7568" s="376" t="s">
        <v>12</v>
      </c>
      <c r="I7568" s="382" t="s">
        <v>4915</v>
      </c>
      <c r="J7568" s="383" t="str">
        <f>iferror(vlookup(H7568,Actors!$A$2:$D$472,4,false),"")</f>
        <v>Player</v>
      </c>
      <c r="K7568" s="384" t="s">
        <v>12</v>
      </c>
      <c r="L7568" s="376" t="s">
        <v>7041</v>
      </c>
      <c r="M7568" s="381" t="str">
        <f>iferror(vlookup(A7568,Variables!$F$2:$G$2762,2,false),"")</f>
        <v/>
      </c>
      <c r="N7568" s="385" t="s">
        <v>1059</v>
      </c>
    </row>
    <row r="7569">
      <c r="A7569" s="375" t="s">
        <v>7040</v>
      </c>
      <c r="B7569" s="376" t="s">
        <v>580</v>
      </c>
      <c r="C7569" s="377" t="str">
        <f>iferror(vlookup(B7569,Maps!$A$2:$B$111,2,false),"")</f>
        <v>Spot 13 - Haunted Wasteland</v>
      </c>
      <c r="D7569" s="376" t="s">
        <v>14</v>
      </c>
      <c r="E7569" s="376" t="s">
        <v>1606</v>
      </c>
      <c r="F7569" s="378"/>
      <c r="G7569" s="378"/>
      <c r="H7569" s="376" t="s">
        <v>12</v>
      </c>
      <c r="I7569" s="382" t="s">
        <v>4915</v>
      </c>
      <c r="J7569" s="383" t="str">
        <f>iferror(vlookup(H7569,Actors!$A$2:$D$472,4,false),"")</f>
        <v>Player</v>
      </c>
      <c r="K7569" s="384" t="s">
        <v>12</v>
      </c>
      <c r="L7569" s="376" t="s">
        <v>7041</v>
      </c>
      <c r="M7569" s="381" t="str">
        <f>iferror(vlookup(A7569,Variables!$F$2:$G$2762,2,false),"")</f>
        <v/>
      </c>
      <c r="N7569" s="385" t="s">
        <v>1059</v>
      </c>
    </row>
    <row r="7570">
      <c r="A7570" s="386" t="s">
        <v>9358</v>
      </c>
      <c r="B7570" s="387" t="s">
        <v>580</v>
      </c>
      <c r="C7570" s="388" t="str">
        <f>iferror(vlookup(B7570,Maps!$A$2:$B$111,2,false),"")</f>
        <v>Spot 13 - Haunted Wasteland</v>
      </c>
      <c r="D7570" s="387" t="s">
        <v>14</v>
      </c>
      <c r="E7570" s="387" t="s">
        <v>14</v>
      </c>
      <c r="F7570" s="389"/>
      <c r="G7570" s="389"/>
      <c r="H7570" s="387" t="s">
        <v>2978</v>
      </c>
      <c r="I7570" s="390" t="s">
        <v>5589</v>
      </c>
      <c r="J7570" s="284" t="str">
        <f>iferror(vlookup(H7570,Actors!$A$2:$D$472,4,false),"")</f>
        <v>Pot</v>
      </c>
      <c r="K7570" s="393" t="s">
        <v>21</v>
      </c>
      <c r="L7570" s="387" t="s">
        <v>9359</v>
      </c>
      <c r="M7570" s="392" t="str">
        <f>iferror(vlookup(A7570,Variables!$F$2:$G$2762,2,false),"")</f>
        <v/>
      </c>
      <c r="N7570" s="394" t="s">
        <v>1059</v>
      </c>
    </row>
    <row r="7571">
      <c r="A7571" s="386" t="s">
        <v>10553</v>
      </c>
      <c r="B7571" s="387" t="s">
        <v>580</v>
      </c>
      <c r="C7571" s="388" t="str">
        <f>iferror(vlookup(B7571,Maps!$A$2:$B$111,2,false),"")</f>
        <v>Spot 13 - Haunted Wasteland</v>
      </c>
      <c r="D7571" s="387" t="s">
        <v>14</v>
      </c>
      <c r="E7571" s="387" t="s">
        <v>14</v>
      </c>
      <c r="F7571" s="389"/>
      <c r="G7571" s="389"/>
      <c r="H7571" s="387" t="s">
        <v>2978</v>
      </c>
      <c r="I7571" s="390" t="s">
        <v>5589</v>
      </c>
      <c r="J7571" s="284" t="str">
        <f>iferror(vlookup(H7571,Actors!$A$2:$D$472,4,false),"")</f>
        <v>Pot</v>
      </c>
      <c r="K7571" s="393" t="s">
        <v>21</v>
      </c>
      <c r="L7571" s="387" t="s">
        <v>10554</v>
      </c>
      <c r="M7571" s="392" t="str">
        <f>iferror(vlookup(A7571,Variables!$F$2:$G$2762,2,false),"")</f>
        <v/>
      </c>
      <c r="N7571" s="394" t="s">
        <v>1059</v>
      </c>
    </row>
    <row r="7572">
      <c r="A7572" s="386" t="s">
        <v>10555</v>
      </c>
      <c r="B7572" s="387" t="s">
        <v>580</v>
      </c>
      <c r="C7572" s="388" t="str">
        <f>iferror(vlookup(B7572,Maps!$A$2:$B$111,2,false),"")</f>
        <v>Spot 13 - Haunted Wasteland</v>
      </c>
      <c r="D7572" s="387" t="s">
        <v>14</v>
      </c>
      <c r="E7572" s="387" t="s">
        <v>14</v>
      </c>
      <c r="F7572" s="389"/>
      <c r="G7572" s="389"/>
      <c r="H7572" s="387" t="s">
        <v>2978</v>
      </c>
      <c r="I7572" s="390" t="s">
        <v>5589</v>
      </c>
      <c r="J7572" s="284" t="str">
        <f>iferror(vlookup(H7572,Actors!$A$2:$D$472,4,false),"")</f>
        <v>Pot</v>
      </c>
      <c r="K7572" s="393" t="s">
        <v>21</v>
      </c>
      <c r="L7572" s="387" t="s">
        <v>10556</v>
      </c>
      <c r="M7572" s="392" t="str">
        <f>iferror(vlookup(A7572,Variables!$F$2:$G$2762,2,false),"")</f>
        <v/>
      </c>
      <c r="N7572" s="394" t="s">
        <v>1059</v>
      </c>
    </row>
    <row r="7573">
      <c r="A7573" s="386" t="s">
        <v>9143</v>
      </c>
      <c r="B7573" s="387" t="s">
        <v>580</v>
      </c>
      <c r="C7573" s="388" t="str">
        <f>iferror(vlookup(B7573,Maps!$A$2:$B$111,2,false),"")</f>
        <v>Spot 13 - Haunted Wasteland</v>
      </c>
      <c r="D7573" s="387" t="s">
        <v>14</v>
      </c>
      <c r="E7573" s="387" t="s">
        <v>14</v>
      </c>
      <c r="F7573" s="389"/>
      <c r="G7573" s="389"/>
      <c r="H7573" s="387" t="s">
        <v>2978</v>
      </c>
      <c r="I7573" s="390" t="s">
        <v>5589</v>
      </c>
      <c r="J7573" s="284" t="str">
        <f>iferror(vlookup(H7573,Actors!$A$2:$D$472,4,false),"")</f>
        <v>Pot</v>
      </c>
      <c r="K7573" s="393" t="s">
        <v>21</v>
      </c>
      <c r="L7573" s="387" t="s">
        <v>9144</v>
      </c>
      <c r="M7573" s="392" t="str">
        <f>iferror(vlookup(A7573,Variables!$F$2:$G$2762,2,false),"")</f>
        <v/>
      </c>
      <c r="N7573" s="394" t="s">
        <v>1059</v>
      </c>
    </row>
    <row r="7574">
      <c r="A7574" s="386" t="s">
        <v>10557</v>
      </c>
      <c r="B7574" s="387" t="s">
        <v>580</v>
      </c>
      <c r="C7574" s="388" t="str">
        <f>iferror(vlookup(B7574,Maps!$A$2:$B$111,2,false),"")</f>
        <v>Spot 13 - Haunted Wasteland</v>
      </c>
      <c r="D7574" s="387" t="s">
        <v>14</v>
      </c>
      <c r="E7574" s="387" t="s">
        <v>14</v>
      </c>
      <c r="F7574" s="389"/>
      <c r="G7574" s="389"/>
      <c r="H7574" s="387" t="s">
        <v>2788</v>
      </c>
      <c r="I7574" s="390" t="s">
        <v>5273</v>
      </c>
      <c r="J7574" s="391" t="str">
        <f>iferror(vlookup(H7574,Actors!$A$2:$D$472,4,false),"")</f>
        <v>Skullwalltula</v>
      </c>
      <c r="K7574" s="387" t="s">
        <v>265</v>
      </c>
      <c r="L7574" s="387" t="s">
        <v>10558</v>
      </c>
      <c r="M7574" s="392" t="str">
        <f>iferror(vlookup(A7574,Variables!$F$2:$G$2762,2,false),"")</f>
        <v/>
      </c>
      <c r="N7574" s="389" t="s">
        <v>1059</v>
      </c>
    </row>
    <row r="7575">
      <c r="A7575" s="386" t="s">
        <v>10559</v>
      </c>
      <c r="B7575" s="387" t="s">
        <v>580</v>
      </c>
      <c r="C7575" s="388" t="str">
        <f>iferror(vlookup(B7575,Maps!$A$2:$B$111,2,false),"")</f>
        <v>Spot 13 - Haunted Wasteland</v>
      </c>
      <c r="D7575" s="387" t="s">
        <v>14</v>
      </c>
      <c r="E7575" s="387" t="s">
        <v>14</v>
      </c>
      <c r="F7575" s="389"/>
      <c r="G7575" s="389"/>
      <c r="H7575" s="387" t="s">
        <v>104</v>
      </c>
      <c r="I7575" s="390" t="s">
        <v>5146</v>
      </c>
      <c r="J7575" s="391" t="str">
        <f>iferror(vlookup(H7575,Actors!$A$2:$D$472,4,false),"")</f>
        <v>Torch Stand (Generic)</v>
      </c>
      <c r="K7575" s="387" t="s">
        <v>2818</v>
      </c>
      <c r="L7575" s="387" t="s">
        <v>10560</v>
      </c>
      <c r="M7575" s="392" t="str">
        <f>iferror(vlookup(A7575,Variables!$F$2:$G$2762,2,false),"")</f>
        <v>Stick Torch (Unlit)</v>
      </c>
      <c r="N7575" s="389" t="s">
        <v>1059</v>
      </c>
    </row>
    <row r="7576">
      <c r="A7576" s="386" t="s">
        <v>10559</v>
      </c>
      <c r="B7576" s="387" t="s">
        <v>580</v>
      </c>
      <c r="C7576" s="388" t="str">
        <f>iferror(vlookup(B7576,Maps!$A$2:$B$111,2,false),"")</f>
        <v>Spot 13 - Haunted Wasteland</v>
      </c>
      <c r="D7576" s="387" t="s">
        <v>14</v>
      </c>
      <c r="E7576" s="387" t="s">
        <v>14</v>
      </c>
      <c r="F7576" s="389"/>
      <c r="G7576" s="389"/>
      <c r="H7576" s="387" t="s">
        <v>104</v>
      </c>
      <c r="I7576" s="390" t="s">
        <v>5146</v>
      </c>
      <c r="J7576" s="391" t="str">
        <f>iferror(vlookup(H7576,Actors!$A$2:$D$472,4,false),"")</f>
        <v>Torch Stand (Generic)</v>
      </c>
      <c r="K7576" s="387" t="s">
        <v>2818</v>
      </c>
      <c r="L7576" s="387" t="s">
        <v>10560</v>
      </c>
      <c r="M7576" s="392" t="str">
        <f>iferror(vlookup(A7576,Variables!$F$2:$G$2762,2,false),"")</f>
        <v>Stick Torch (Unlit)</v>
      </c>
      <c r="N7576" s="389" t="s">
        <v>1059</v>
      </c>
    </row>
    <row r="7577">
      <c r="A7577" s="386" t="s">
        <v>10561</v>
      </c>
      <c r="B7577" s="387" t="s">
        <v>580</v>
      </c>
      <c r="C7577" s="388" t="str">
        <f>iferror(vlookup(B7577,Maps!$A$2:$B$111,2,false),"")</f>
        <v>Spot 13 - Haunted Wasteland</v>
      </c>
      <c r="D7577" s="387" t="s">
        <v>14</v>
      </c>
      <c r="E7577" s="387" t="s">
        <v>14</v>
      </c>
      <c r="F7577" s="389"/>
      <c r="G7577" s="389"/>
      <c r="H7577" s="387" t="s">
        <v>82</v>
      </c>
      <c r="I7577" s="390" t="s">
        <v>4934</v>
      </c>
      <c r="J7577" s="391" t="str">
        <f>iferror(vlookup(H7577,Actors!$A$2:$D$472,4,false),"")</f>
        <v>Treasure Chest</v>
      </c>
      <c r="K7577" s="387" t="s">
        <v>110</v>
      </c>
      <c r="L7577" s="387" t="s">
        <v>10562</v>
      </c>
      <c r="M7577" s="392" t="str">
        <f>iferror(vlookup(A7577,Variables!$F$2:$G$2762,2,false),"")</f>
        <v>Small Chest (Switch Flag) - Purple Rupee</v>
      </c>
      <c r="N7577" s="389" t="s">
        <v>1059</v>
      </c>
    </row>
    <row r="7578">
      <c r="A7578" s="375" t="s">
        <v>10563</v>
      </c>
      <c r="B7578" s="376" t="s">
        <v>580</v>
      </c>
      <c r="C7578" s="377" t="str">
        <f>iferror(vlookup(B7578,Maps!$A$2:$B$111,2,false),"")</f>
        <v>Spot 13 - Haunted Wasteland</v>
      </c>
      <c r="D7578" s="376" t="s">
        <v>14</v>
      </c>
      <c r="E7578" s="376" t="s">
        <v>680</v>
      </c>
      <c r="F7578" s="378"/>
      <c r="G7578" s="378"/>
      <c r="H7578" s="376" t="s">
        <v>215</v>
      </c>
      <c r="I7578" s="338" t="s">
        <v>5050</v>
      </c>
      <c r="J7578" s="379" t="str">
        <f>iferror(vlookup(H7578,Actors!$A$2:$D$472,4,false),"")</f>
        <v>Sound Effects I</v>
      </c>
      <c r="K7578" s="376" t="s">
        <v>21</v>
      </c>
      <c r="L7578" s="376" t="s">
        <v>110</v>
      </c>
      <c r="M7578" s="381" t="str">
        <f>iferror(vlookup(A7578,Variables!$F$2:$G$2762,2,false),"")</f>
        <v>Background Noise - Sandstorm Howling</v>
      </c>
      <c r="N7578" s="378" t="s">
        <v>1059</v>
      </c>
    </row>
    <row r="7579">
      <c r="A7579" s="375" t="s">
        <v>10564</v>
      </c>
      <c r="B7579" s="376" t="s">
        <v>580</v>
      </c>
      <c r="C7579" s="377" t="str">
        <f>iferror(vlookup(B7579,Maps!$A$2:$B$111,2,false),"")</f>
        <v>Spot 13 - Haunted Wasteland</v>
      </c>
      <c r="D7579" s="376" t="s">
        <v>14</v>
      </c>
      <c r="E7579" s="376" t="s">
        <v>680</v>
      </c>
      <c r="F7579" s="378"/>
      <c r="G7579" s="378"/>
      <c r="H7579" s="376" t="s">
        <v>3125</v>
      </c>
      <c r="I7579" s="338" t="s">
        <v>5828</v>
      </c>
      <c r="J7579" s="379" t="str">
        <f>iferror(vlookup(H7579,Actors!$A$2:$D$472,4,false),"")</f>
        <v>Carpet Merchant</v>
      </c>
      <c r="K7579" s="376" t="s">
        <v>3070</v>
      </c>
      <c r="L7579" s="376" t="s">
        <v>12</v>
      </c>
      <c r="M7579" s="381" t="str">
        <f>iferror(vlookup(A7579,Variables!$F$2:$G$2762,2,false),"")</f>
        <v>Carpet Merchant</v>
      </c>
      <c r="N7579" s="378" t="s">
        <v>1059</v>
      </c>
    </row>
    <row r="7580">
      <c r="A7580" s="375" t="s">
        <v>10565</v>
      </c>
      <c r="B7580" s="376" t="s">
        <v>580</v>
      </c>
      <c r="C7580" s="377" t="str">
        <f>iferror(vlookup(B7580,Maps!$A$2:$B$111,2,false),"")</f>
        <v>Spot 13 - Haunted Wasteland</v>
      </c>
      <c r="D7580" s="376" t="s">
        <v>14</v>
      </c>
      <c r="E7580" s="376" t="s">
        <v>680</v>
      </c>
      <c r="F7580" s="378"/>
      <c r="G7580" s="378"/>
      <c r="H7580" s="376" t="s">
        <v>2822</v>
      </c>
      <c r="I7580" s="338" t="s">
        <v>5321</v>
      </c>
      <c r="J7580" s="383" t="str">
        <f>iferror(vlookup(H7580,Actors!$A$2:$D$472,4,false),"")</f>
        <v>Enemy Spawner</v>
      </c>
      <c r="K7580" s="384" t="s">
        <v>21</v>
      </c>
      <c r="L7580" s="376" t="s">
        <v>889</v>
      </c>
      <c r="M7580" s="381" t="str">
        <f>iferror(vlookup(A7580,Variables!$F$2:$G$2762,2,false),"")</f>
        <v/>
      </c>
      <c r="N7580" s="385" t="s">
        <v>1059</v>
      </c>
    </row>
    <row r="7581">
      <c r="A7581" s="375" t="s">
        <v>10566</v>
      </c>
      <c r="B7581" s="376" t="s">
        <v>580</v>
      </c>
      <c r="C7581" s="377" t="str">
        <f>iferror(vlookup(B7581,Maps!$A$2:$B$111,2,false),"")</f>
        <v>Spot 13 - Haunted Wasteland</v>
      </c>
      <c r="D7581" s="376" t="s">
        <v>14</v>
      </c>
      <c r="E7581" s="376" t="s">
        <v>680</v>
      </c>
      <c r="F7581" s="378"/>
      <c r="G7581" s="378"/>
      <c r="H7581" s="376" t="s">
        <v>398</v>
      </c>
      <c r="I7581" s="382" t="s">
        <v>5044</v>
      </c>
      <c r="J7581" s="383" t="str">
        <f>iferror(vlookup(H7581,Actors!$A$2:$D$472,4,false),"")</f>
        <v>Directional Sign &amp; Square Sign [Early]</v>
      </c>
      <c r="K7581" s="384" t="s">
        <v>12</v>
      </c>
      <c r="L7581" s="376" t="s">
        <v>10567</v>
      </c>
      <c r="M7581" s="381" t="str">
        <f>iferror(vlookup(A7581,Variables!$F$2:$G$2762,2,false),"")</f>
        <v>Directional Sign - Carpet Merchant</v>
      </c>
      <c r="N7581" s="385" t="s">
        <v>1059</v>
      </c>
    </row>
    <row r="7582">
      <c r="A7582" s="375" t="s">
        <v>10468</v>
      </c>
      <c r="B7582" s="376" t="s">
        <v>580</v>
      </c>
      <c r="C7582" s="377" t="str">
        <f>iferror(vlookup(B7582,Maps!$A$2:$B$111,2,false),"")</f>
        <v>Spot 13 - Haunted Wasteland</v>
      </c>
      <c r="D7582" s="376" t="s">
        <v>14</v>
      </c>
      <c r="E7582" s="376" t="s">
        <v>680</v>
      </c>
      <c r="F7582" s="378"/>
      <c r="G7582" s="378"/>
      <c r="H7582" s="376" t="s">
        <v>282</v>
      </c>
      <c r="I7582" s="338" t="s">
        <v>4998</v>
      </c>
      <c r="J7582" s="379" t="str">
        <f>iferror(vlookup(H7582,Actors!$A$2:$D$472,4,false),"")</f>
        <v>Flagpole</v>
      </c>
      <c r="K7582" s="376" t="s">
        <v>1039</v>
      </c>
      <c r="L7582" s="376" t="s">
        <v>7164</v>
      </c>
      <c r="M7582" s="381" t="str">
        <f>iferror(vlookup(A7582,Variables!$F$2:$G$2762,2,false),"")</f>
        <v>Flagpole</v>
      </c>
      <c r="N7582" s="378" t="s">
        <v>1059</v>
      </c>
    </row>
    <row r="7583">
      <c r="A7583" s="375" t="s">
        <v>10468</v>
      </c>
      <c r="B7583" s="376" t="s">
        <v>580</v>
      </c>
      <c r="C7583" s="377" t="str">
        <f>iferror(vlookup(B7583,Maps!$A$2:$B$111,2,false),"")</f>
        <v>Spot 13 - Haunted Wasteland</v>
      </c>
      <c r="D7583" s="376" t="s">
        <v>14</v>
      </c>
      <c r="E7583" s="376" t="s">
        <v>680</v>
      </c>
      <c r="F7583" s="378"/>
      <c r="G7583" s="378"/>
      <c r="H7583" s="376" t="s">
        <v>282</v>
      </c>
      <c r="I7583" s="338" t="s">
        <v>4998</v>
      </c>
      <c r="J7583" s="379" t="str">
        <f>iferror(vlookup(H7583,Actors!$A$2:$D$472,4,false),"")</f>
        <v>Flagpole</v>
      </c>
      <c r="K7583" s="376" t="s">
        <v>1039</v>
      </c>
      <c r="L7583" s="376" t="s">
        <v>7164</v>
      </c>
      <c r="M7583" s="381" t="str">
        <f>iferror(vlookup(A7583,Variables!$F$2:$G$2762,2,false),"")</f>
        <v>Flagpole</v>
      </c>
      <c r="N7583" s="378" t="s">
        <v>1059</v>
      </c>
    </row>
    <row r="7584">
      <c r="A7584" s="375" t="s">
        <v>10468</v>
      </c>
      <c r="B7584" s="376" t="s">
        <v>580</v>
      </c>
      <c r="C7584" s="377" t="str">
        <f>iferror(vlookup(B7584,Maps!$A$2:$B$111,2,false),"")</f>
        <v>Spot 13 - Haunted Wasteland</v>
      </c>
      <c r="D7584" s="376" t="s">
        <v>14</v>
      </c>
      <c r="E7584" s="376" t="s">
        <v>680</v>
      </c>
      <c r="F7584" s="378"/>
      <c r="G7584" s="378"/>
      <c r="H7584" s="376" t="s">
        <v>282</v>
      </c>
      <c r="I7584" s="338" t="s">
        <v>4998</v>
      </c>
      <c r="J7584" s="379" t="str">
        <f>iferror(vlookup(H7584,Actors!$A$2:$D$472,4,false),"")</f>
        <v>Flagpole</v>
      </c>
      <c r="K7584" s="376" t="s">
        <v>1039</v>
      </c>
      <c r="L7584" s="376" t="s">
        <v>7164</v>
      </c>
      <c r="M7584" s="381" t="str">
        <f>iferror(vlookup(A7584,Variables!$F$2:$G$2762,2,false),"")</f>
        <v>Flagpole</v>
      </c>
      <c r="N7584" s="378" t="s">
        <v>1059</v>
      </c>
    </row>
    <row r="7585">
      <c r="A7585" s="375" t="s">
        <v>10468</v>
      </c>
      <c r="B7585" s="376" t="s">
        <v>580</v>
      </c>
      <c r="C7585" s="377" t="str">
        <f>iferror(vlookup(B7585,Maps!$A$2:$B$111,2,false),"")</f>
        <v>Spot 13 - Haunted Wasteland</v>
      </c>
      <c r="D7585" s="376" t="s">
        <v>14</v>
      </c>
      <c r="E7585" s="376" t="s">
        <v>680</v>
      </c>
      <c r="F7585" s="378"/>
      <c r="G7585" s="378"/>
      <c r="H7585" s="376" t="s">
        <v>282</v>
      </c>
      <c r="I7585" s="338" t="s">
        <v>4998</v>
      </c>
      <c r="J7585" s="379" t="str">
        <f>iferror(vlookup(H7585,Actors!$A$2:$D$472,4,false),"")</f>
        <v>Flagpole</v>
      </c>
      <c r="K7585" s="376" t="s">
        <v>1039</v>
      </c>
      <c r="L7585" s="376" t="s">
        <v>7164</v>
      </c>
      <c r="M7585" s="381" t="str">
        <f>iferror(vlookup(A7585,Variables!$F$2:$G$2762,2,false),"")</f>
        <v>Flagpole</v>
      </c>
      <c r="N7585" s="378" t="s">
        <v>1059</v>
      </c>
    </row>
    <row r="7586">
      <c r="A7586" s="375" t="s">
        <v>10468</v>
      </c>
      <c r="B7586" s="376" t="s">
        <v>580</v>
      </c>
      <c r="C7586" s="377" t="str">
        <f>iferror(vlookup(B7586,Maps!$A$2:$B$111,2,false),"")</f>
        <v>Spot 13 - Haunted Wasteland</v>
      </c>
      <c r="D7586" s="376" t="s">
        <v>14</v>
      </c>
      <c r="E7586" s="376" t="s">
        <v>680</v>
      </c>
      <c r="F7586" s="378"/>
      <c r="G7586" s="378"/>
      <c r="H7586" s="376" t="s">
        <v>282</v>
      </c>
      <c r="I7586" s="338" t="s">
        <v>4998</v>
      </c>
      <c r="J7586" s="379" t="str">
        <f>iferror(vlookup(H7586,Actors!$A$2:$D$472,4,false),"")</f>
        <v>Flagpole</v>
      </c>
      <c r="K7586" s="376" t="s">
        <v>1039</v>
      </c>
      <c r="L7586" s="376" t="s">
        <v>7164</v>
      </c>
      <c r="M7586" s="381" t="str">
        <f>iferror(vlookup(A7586,Variables!$F$2:$G$2762,2,false),"")</f>
        <v>Flagpole</v>
      </c>
      <c r="N7586" s="378" t="s">
        <v>1059</v>
      </c>
    </row>
    <row r="7587">
      <c r="A7587" s="375" t="s">
        <v>10468</v>
      </c>
      <c r="B7587" s="376" t="s">
        <v>580</v>
      </c>
      <c r="C7587" s="377" t="str">
        <f>iferror(vlookup(B7587,Maps!$A$2:$B$111,2,false),"")</f>
        <v>Spot 13 - Haunted Wasteland</v>
      </c>
      <c r="D7587" s="376" t="s">
        <v>14</v>
      </c>
      <c r="E7587" s="376" t="s">
        <v>680</v>
      </c>
      <c r="F7587" s="378"/>
      <c r="G7587" s="378"/>
      <c r="H7587" s="376" t="s">
        <v>282</v>
      </c>
      <c r="I7587" s="338" t="s">
        <v>4998</v>
      </c>
      <c r="J7587" s="379" t="str">
        <f>iferror(vlookup(H7587,Actors!$A$2:$D$472,4,false),"")</f>
        <v>Flagpole</v>
      </c>
      <c r="K7587" s="376" t="s">
        <v>1039</v>
      </c>
      <c r="L7587" s="376" t="s">
        <v>7164</v>
      </c>
      <c r="M7587" s="381" t="str">
        <f>iferror(vlookup(A7587,Variables!$F$2:$G$2762,2,false),"")</f>
        <v>Flagpole</v>
      </c>
      <c r="N7587" s="378" t="s">
        <v>1059</v>
      </c>
    </row>
    <row r="7588">
      <c r="A7588" s="375" t="s">
        <v>10468</v>
      </c>
      <c r="B7588" s="376" t="s">
        <v>580</v>
      </c>
      <c r="C7588" s="377" t="str">
        <f>iferror(vlookup(B7588,Maps!$A$2:$B$111,2,false),"")</f>
        <v>Spot 13 - Haunted Wasteland</v>
      </c>
      <c r="D7588" s="376" t="s">
        <v>14</v>
      </c>
      <c r="E7588" s="376" t="s">
        <v>680</v>
      </c>
      <c r="F7588" s="378"/>
      <c r="G7588" s="378"/>
      <c r="H7588" s="376" t="s">
        <v>282</v>
      </c>
      <c r="I7588" s="338" t="s">
        <v>4998</v>
      </c>
      <c r="J7588" s="379" t="str">
        <f>iferror(vlookup(H7588,Actors!$A$2:$D$472,4,false),"")</f>
        <v>Flagpole</v>
      </c>
      <c r="K7588" s="376" t="s">
        <v>1039</v>
      </c>
      <c r="L7588" s="376" t="s">
        <v>7164</v>
      </c>
      <c r="M7588" s="381" t="str">
        <f>iferror(vlookup(A7588,Variables!$F$2:$G$2762,2,false),"")</f>
        <v>Flagpole</v>
      </c>
      <c r="N7588" s="378" t="s">
        <v>1059</v>
      </c>
    </row>
    <row r="7589">
      <c r="A7589" s="375" t="s">
        <v>10468</v>
      </c>
      <c r="B7589" s="376" t="s">
        <v>580</v>
      </c>
      <c r="C7589" s="377" t="str">
        <f>iferror(vlookup(B7589,Maps!$A$2:$B$111,2,false),"")</f>
        <v>Spot 13 - Haunted Wasteland</v>
      </c>
      <c r="D7589" s="376" t="s">
        <v>14</v>
      </c>
      <c r="E7589" s="376" t="s">
        <v>680</v>
      </c>
      <c r="F7589" s="378"/>
      <c r="G7589" s="378"/>
      <c r="H7589" s="376" t="s">
        <v>282</v>
      </c>
      <c r="I7589" s="338" t="s">
        <v>4998</v>
      </c>
      <c r="J7589" s="379" t="str">
        <f>iferror(vlookup(H7589,Actors!$A$2:$D$472,4,false),"")</f>
        <v>Flagpole</v>
      </c>
      <c r="K7589" s="376" t="s">
        <v>1039</v>
      </c>
      <c r="L7589" s="376" t="s">
        <v>7164</v>
      </c>
      <c r="M7589" s="381" t="str">
        <f>iferror(vlookup(A7589,Variables!$F$2:$G$2762,2,false),"")</f>
        <v>Flagpole</v>
      </c>
      <c r="N7589" s="378" t="s">
        <v>1059</v>
      </c>
    </row>
    <row r="7590">
      <c r="A7590" s="375" t="s">
        <v>10468</v>
      </c>
      <c r="B7590" s="376" t="s">
        <v>580</v>
      </c>
      <c r="C7590" s="377" t="str">
        <f>iferror(vlookup(B7590,Maps!$A$2:$B$111,2,false),"")</f>
        <v>Spot 13 - Haunted Wasteland</v>
      </c>
      <c r="D7590" s="376" t="s">
        <v>14</v>
      </c>
      <c r="E7590" s="376" t="s">
        <v>680</v>
      </c>
      <c r="F7590" s="378"/>
      <c r="G7590" s="378"/>
      <c r="H7590" s="376" t="s">
        <v>282</v>
      </c>
      <c r="I7590" s="338" t="s">
        <v>4998</v>
      </c>
      <c r="J7590" s="379" t="str">
        <f>iferror(vlookup(H7590,Actors!$A$2:$D$472,4,false),"")</f>
        <v>Flagpole</v>
      </c>
      <c r="K7590" s="376" t="s">
        <v>1039</v>
      </c>
      <c r="L7590" s="376" t="s">
        <v>7164</v>
      </c>
      <c r="M7590" s="381" t="str">
        <f>iferror(vlookup(A7590,Variables!$F$2:$G$2762,2,false),"")</f>
        <v>Flagpole</v>
      </c>
      <c r="N7590" s="378" t="s">
        <v>1059</v>
      </c>
    </row>
    <row r="7591">
      <c r="A7591" s="375" t="s">
        <v>10468</v>
      </c>
      <c r="B7591" s="376" t="s">
        <v>580</v>
      </c>
      <c r="C7591" s="377" t="str">
        <f>iferror(vlookup(B7591,Maps!$A$2:$B$111,2,false),"")</f>
        <v>Spot 13 - Haunted Wasteland</v>
      </c>
      <c r="D7591" s="376" t="s">
        <v>14</v>
      </c>
      <c r="E7591" s="376" t="s">
        <v>680</v>
      </c>
      <c r="F7591" s="378"/>
      <c r="G7591" s="378"/>
      <c r="H7591" s="376" t="s">
        <v>282</v>
      </c>
      <c r="I7591" s="338" t="s">
        <v>4998</v>
      </c>
      <c r="J7591" s="379" t="str">
        <f>iferror(vlookup(H7591,Actors!$A$2:$D$472,4,false),"")</f>
        <v>Flagpole</v>
      </c>
      <c r="K7591" s="376" t="s">
        <v>1039</v>
      </c>
      <c r="L7591" s="376" t="s">
        <v>7164</v>
      </c>
      <c r="M7591" s="381" t="str">
        <f>iferror(vlookup(A7591,Variables!$F$2:$G$2762,2,false),"")</f>
        <v>Flagpole</v>
      </c>
      <c r="N7591" s="378" t="s">
        <v>1059</v>
      </c>
    </row>
    <row r="7592">
      <c r="A7592" s="375" t="s">
        <v>10468</v>
      </c>
      <c r="B7592" s="376" t="s">
        <v>580</v>
      </c>
      <c r="C7592" s="377" t="str">
        <f>iferror(vlookup(B7592,Maps!$A$2:$B$111,2,false),"")</f>
        <v>Spot 13 - Haunted Wasteland</v>
      </c>
      <c r="D7592" s="376" t="s">
        <v>14</v>
      </c>
      <c r="E7592" s="376" t="s">
        <v>680</v>
      </c>
      <c r="F7592" s="378"/>
      <c r="G7592" s="378"/>
      <c r="H7592" s="376" t="s">
        <v>282</v>
      </c>
      <c r="I7592" s="338" t="s">
        <v>4998</v>
      </c>
      <c r="J7592" s="379" t="str">
        <f>iferror(vlookup(H7592,Actors!$A$2:$D$472,4,false),"")</f>
        <v>Flagpole</v>
      </c>
      <c r="K7592" s="376" t="s">
        <v>1039</v>
      </c>
      <c r="L7592" s="376" t="s">
        <v>7164</v>
      </c>
      <c r="M7592" s="381" t="str">
        <f>iferror(vlookup(A7592,Variables!$F$2:$G$2762,2,false),"")</f>
        <v>Flagpole</v>
      </c>
      <c r="N7592" s="378" t="s">
        <v>1059</v>
      </c>
    </row>
    <row r="7593">
      <c r="A7593" s="375" t="s">
        <v>10468</v>
      </c>
      <c r="B7593" s="376" t="s">
        <v>580</v>
      </c>
      <c r="C7593" s="377" t="str">
        <f>iferror(vlookup(B7593,Maps!$A$2:$B$111,2,false),"")</f>
        <v>Spot 13 - Haunted Wasteland</v>
      </c>
      <c r="D7593" s="376" t="s">
        <v>14</v>
      </c>
      <c r="E7593" s="376" t="s">
        <v>680</v>
      </c>
      <c r="F7593" s="378"/>
      <c r="G7593" s="378"/>
      <c r="H7593" s="376" t="s">
        <v>282</v>
      </c>
      <c r="I7593" s="338" t="s">
        <v>4998</v>
      </c>
      <c r="J7593" s="379" t="str">
        <f>iferror(vlookup(H7593,Actors!$A$2:$D$472,4,false),"")</f>
        <v>Flagpole</v>
      </c>
      <c r="K7593" s="376" t="s">
        <v>1039</v>
      </c>
      <c r="L7593" s="376" t="s">
        <v>7164</v>
      </c>
      <c r="M7593" s="381" t="str">
        <f>iferror(vlookup(A7593,Variables!$F$2:$G$2762,2,false),"")</f>
        <v>Flagpole</v>
      </c>
      <c r="N7593" s="378" t="s">
        <v>1059</v>
      </c>
    </row>
    <row r="7594">
      <c r="A7594" s="375" t="s">
        <v>10468</v>
      </c>
      <c r="B7594" s="376" t="s">
        <v>580</v>
      </c>
      <c r="C7594" s="377" t="str">
        <f>iferror(vlookup(B7594,Maps!$A$2:$B$111,2,false),"")</f>
        <v>Spot 13 - Haunted Wasteland</v>
      </c>
      <c r="D7594" s="376" t="s">
        <v>14</v>
      </c>
      <c r="E7594" s="376" t="s">
        <v>680</v>
      </c>
      <c r="F7594" s="378"/>
      <c r="G7594" s="378"/>
      <c r="H7594" s="376" t="s">
        <v>282</v>
      </c>
      <c r="I7594" s="338" t="s">
        <v>4998</v>
      </c>
      <c r="J7594" s="379" t="str">
        <f>iferror(vlookup(H7594,Actors!$A$2:$D$472,4,false),"")</f>
        <v>Flagpole</v>
      </c>
      <c r="K7594" s="376" t="s">
        <v>1039</v>
      </c>
      <c r="L7594" s="376" t="s">
        <v>7164</v>
      </c>
      <c r="M7594" s="381" t="str">
        <f>iferror(vlookup(A7594,Variables!$F$2:$G$2762,2,false),"")</f>
        <v>Flagpole</v>
      </c>
      <c r="N7594" s="378" t="s">
        <v>1059</v>
      </c>
    </row>
    <row r="7595">
      <c r="A7595" s="375" t="s">
        <v>10468</v>
      </c>
      <c r="B7595" s="376" t="s">
        <v>580</v>
      </c>
      <c r="C7595" s="377" t="str">
        <f>iferror(vlookup(B7595,Maps!$A$2:$B$111,2,false),"")</f>
        <v>Spot 13 - Haunted Wasteland</v>
      </c>
      <c r="D7595" s="376" t="s">
        <v>14</v>
      </c>
      <c r="E7595" s="376" t="s">
        <v>680</v>
      </c>
      <c r="F7595" s="378"/>
      <c r="G7595" s="378"/>
      <c r="H7595" s="376" t="s">
        <v>282</v>
      </c>
      <c r="I7595" s="338" t="s">
        <v>4998</v>
      </c>
      <c r="J7595" s="379" t="str">
        <f>iferror(vlookup(H7595,Actors!$A$2:$D$472,4,false),"")</f>
        <v>Flagpole</v>
      </c>
      <c r="K7595" s="376" t="s">
        <v>1039</v>
      </c>
      <c r="L7595" s="376" t="s">
        <v>7164</v>
      </c>
      <c r="M7595" s="381" t="str">
        <f>iferror(vlookup(A7595,Variables!$F$2:$G$2762,2,false),"")</f>
        <v>Flagpole</v>
      </c>
      <c r="N7595" s="378" t="s">
        <v>1059</v>
      </c>
    </row>
    <row r="7596">
      <c r="A7596" s="375" t="s">
        <v>10468</v>
      </c>
      <c r="B7596" s="376" t="s">
        <v>580</v>
      </c>
      <c r="C7596" s="377" t="str">
        <f>iferror(vlookup(B7596,Maps!$A$2:$B$111,2,false),"")</f>
        <v>Spot 13 - Haunted Wasteland</v>
      </c>
      <c r="D7596" s="376" t="s">
        <v>14</v>
      </c>
      <c r="E7596" s="376" t="s">
        <v>680</v>
      </c>
      <c r="F7596" s="378"/>
      <c r="G7596" s="378"/>
      <c r="H7596" s="376" t="s">
        <v>282</v>
      </c>
      <c r="I7596" s="338" t="s">
        <v>4998</v>
      </c>
      <c r="J7596" s="379" t="str">
        <f>iferror(vlookup(H7596,Actors!$A$2:$D$472,4,false),"")</f>
        <v>Flagpole</v>
      </c>
      <c r="K7596" s="376" t="s">
        <v>1039</v>
      </c>
      <c r="L7596" s="376" t="s">
        <v>7164</v>
      </c>
      <c r="M7596" s="381" t="str">
        <f>iferror(vlookup(A7596,Variables!$F$2:$G$2762,2,false),"")</f>
        <v>Flagpole</v>
      </c>
      <c r="N7596" s="378" t="s">
        <v>1059</v>
      </c>
    </row>
    <row r="7597">
      <c r="A7597" s="375" t="s">
        <v>10468</v>
      </c>
      <c r="B7597" s="376" t="s">
        <v>580</v>
      </c>
      <c r="C7597" s="377" t="str">
        <f>iferror(vlookup(B7597,Maps!$A$2:$B$111,2,false),"")</f>
        <v>Spot 13 - Haunted Wasteland</v>
      </c>
      <c r="D7597" s="376" t="s">
        <v>14</v>
      </c>
      <c r="E7597" s="376" t="s">
        <v>680</v>
      </c>
      <c r="F7597" s="378"/>
      <c r="G7597" s="378"/>
      <c r="H7597" s="376" t="s">
        <v>282</v>
      </c>
      <c r="I7597" s="338" t="s">
        <v>4998</v>
      </c>
      <c r="J7597" s="379" t="str">
        <f>iferror(vlookup(H7597,Actors!$A$2:$D$472,4,false),"")</f>
        <v>Flagpole</v>
      </c>
      <c r="K7597" s="376" t="s">
        <v>1039</v>
      </c>
      <c r="L7597" s="376" t="s">
        <v>7164</v>
      </c>
      <c r="M7597" s="381" t="str">
        <f>iferror(vlookup(A7597,Variables!$F$2:$G$2762,2,false),"")</f>
        <v>Flagpole</v>
      </c>
      <c r="N7597" s="378" t="s">
        <v>1059</v>
      </c>
    </row>
    <row r="7598">
      <c r="A7598" s="375" t="s">
        <v>10468</v>
      </c>
      <c r="B7598" s="376" t="s">
        <v>580</v>
      </c>
      <c r="C7598" s="377" t="str">
        <f>iferror(vlookup(B7598,Maps!$A$2:$B$111,2,false),"")</f>
        <v>Spot 13 - Haunted Wasteland</v>
      </c>
      <c r="D7598" s="376" t="s">
        <v>14</v>
      </c>
      <c r="E7598" s="376" t="s">
        <v>680</v>
      </c>
      <c r="F7598" s="378"/>
      <c r="G7598" s="378"/>
      <c r="H7598" s="376" t="s">
        <v>282</v>
      </c>
      <c r="I7598" s="338" t="s">
        <v>4998</v>
      </c>
      <c r="J7598" s="379" t="str">
        <f>iferror(vlookup(H7598,Actors!$A$2:$D$472,4,false),"")</f>
        <v>Flagpole</v>
      </c>
      <c r="K7598" s="376" t="s">
        <v>1039</v>
      </c>
      <c r="L7598" s="376" t="s">
        <v>7164</v>
      </c>
      <c r="M7598" s="381" t="str">
        <f>iferror(vlookup(A7598,Variables!$F$2:$G$2762,2,false),"")</f>
        <v>Flagpole</v>
      </c>
      <c r="N7598" s="378" t="s">
        <v>1059</v>
      </c>
    </row>
    <row r="7599">
      <c r="A7599" s="375" t="s">
        <v>10468</v>
      </c>
      <c r="B7599" s="376" t="s">
        <v>580</v>
      </c>
      <c r="C7599" s="377" t="str">
        <f>iferror(vlookup(B7599,Maps!$A$2:$B$111,2,false),"")</f>
        <v>Spot 13 - Haunted Wasteland</v>
      </c>
      <c r="D7599" s="376" t="s">
        <v>14</v>
      </c>
      <c r="E7599" s="376" t="s">
        <v>680</v>
      </c>
      <c r="F7599" s="378"/>
      <c r="G7599" s="378"/>
      <c r="H7599" s="376" t="s">
        <v>282</v>
      </c>
      <c r="I7599" s="338" t="s">
        <v>4998</v>
      </c>
      <c r="J7599" s="379" t="str">
        <f>iferror(vlookup(H7599,Actors!$A$2:$D$472,4,false),"")</f>
        <v>Flagpole</v>
      </c>
      <c r="K7599" s="376" t="s">
        <v>1039</v>
      </c>
      <c r="L7599" s="376" t="s">
        <v>7164</v>
      </c>
      <c r="M7599" s="381" t="str">
        <f>iferror(vlookup(A7599,Variables!$F$2:$G$2762,2,false),"")</f>
        <v>Flagpole</v>
      </c>
      <c r="N7599" s="378" t="s">
        <v>1059</v>
      </c>
    </row>
    <row r="7600">
      <c r="A7600" s="375" t="s">
        <v>10468</v>
      </c>
      <c r="B7600" s="376" t="s">
        <v>580</v>
      </c>
      <c r="C7600" s="377" t="str">
        <f>iferror(vlookup(B7600,Maps!$A$2:$B$111,2,false),"")</f>
        <v>Spot 13 - Haunted Wasteland</v>
      </c>
      <c r="D7600" s="376" t="s">
        <v>14</v>
      </c>
      <c r="E7600" s="376" t="s">
        <v>680</v>
      </c>
      <c r="F7600" s="378"/>
      <c r="G7600" s="378"/>
      <c r="H7600" s="376" t="s">
        <v>282</v>
      </c>
      <c r="I7600" s="338" t="s">
        <v>4998</v>
      </c>
      <c r="J7600" s="379" t="str">
        <f>iferror(vlookup(H7600,Actors!$A$2:$D$472,4,false),"")</f>
        <v>Flagpole</v>
      </c>
      <c r="K7600" s="376" t="s">
        <v>1039</v>
      </c>
      <c r="L7600" s="376" t="s">
        <v>7164</v>
      </c>
      <c r="M7600" s="381" t="str">
        <f>iferror(vlookup(A7600,Variables!$F$2:$G$2762,2,false),"")</f>
        <v>Flagpole</v>
      </c>
      <c r="N7600" s="378" t="s">
        <v>1059</v>
      </c>
    </row>
    <row r="7601">
      <c r="A7601" s="375" t="s">
        <v>10468</v>
      </c>
      <c r="B7601" s="376" t="s">
        <v>580</v>
      </c>
      <c r="C7601" s="377" t="str">
        <f>iferror(vlookup(B7601,Maps!$A$2:$B$111,2,false),"")</f>
        <v>Spot 13 - Haunted Wasteland</v>
      </c>
      <c r="D7601" s="376" t="s">
        <v>14</v>
      </c>
      <c r="E7601" s="376" t="s">
        <v>680</v>
      </c>
      <c r="F7601" s="378"/>
      <c r="G7601" s="378"/>
      <c r="H7601" s="376" t="s">
        <v>282</v>
      </c>
      <c r="I7601" s="338" t="s">
        <v>4998</v>
      </c>
      <c r="J7601" s="379" t="str">
        <f>iferror(vlookup(H7601,Actors!$A$2:$D$472,4,false),"")</f>
        <v>Flagpole</v>
      </c>
      <c r="K7601" s="376" t="s">
        <v>1039</v>
      </c>
      <c r="L7601" s="376" t="s">
        <v>7164</v>
      </c>
      <c r="M7601" s="381" t="str">
        <f>iferror(vlookup(A7601,Variables!$F$2:$G$2762,2,false),"")</f>
        <v>Flagpole</v>
      </c>
      <c r="N7601" s="378" t="s">
        <v>1059</v>
      </c>
    </row>
    <row r="7602">
      <c r="A7602" s="375" t="s">
        <v>10468</v>
      </c>
      <c r="B7602" s="376" t="s">
        <v>580</v>
      </c>
      <c r="C7602" s="377" t="str">
        <f>iferror(vlookup(B7602,Maps!$A$2:$B$111,2,false),"")</f>
        <v>Spot 13 - Haunted Wasteland</v>
      </c>
      <c r="D7602" s="376" t="s">
        <v>14</v>
      </c>
      <c r="E7602" s="376" t="s">
        <v>680</v>
      </c>
      <c r="F7602" s="378"/>
      <c r="G7602" s="378"/>
      <c r="H7602" s="376" t="s">
        <v>282</v>
      </c>
      <c r="I7602" s="338" t="s">
        <v>4998</v>
      </c>
      <c r="J7602" s="379" t="str">
        <f>iferror(vlookup(H7602,Actors!$A$2:$D$472,4,false),"")</f>
        <v>Flagpole</v>
      </c>
      <c r="K7602" s="376" t="s">
        <v>1039</v>
      </c>
      <c r="L7602" s="376" t="s">
        <v>7164</v>
      </c>
      <c r="M7602" s="381" t="str">
        <f>iferror(vlookup(A7602,Variables!$F$2:$G$2762,2,false),"")</f>
        <v>Flagpole</v>
      </c>
      <c r="N7602" s="378" t="s">
        <v>1059</v>
      </c>
    </row>
    <row r="7603">
      <c r="A7603" s="375" t="s">
        <v>10468</v>
      </c>
      <c r="B7603" s="376" t="s">
        <v>580</v>
      </c>
      <c r="C7603" s="377" t="str">
        <f>iferror(vlookup(B7603,Maps!$A$2:$B$111,2,false),"")</f>
        <v>Spot 13 - Haunted Wasteland</v>
      </c>
      <c r="D7603" s="376" t="s">
        <v>14</v>
      </c>
      <c r="E7603" s="376" t="s">
        <v>680</v>
      </c>
      <c r="F7603" s="378"/>
      <c r="G7603" s="378"/>
      <c r="H7603" s="376" t="s">
        <v>282</v>
      </c>
      <c r="I7603" s="338" t="s">
        <v>4998</v>
      </c>
      <c r="J7603" s="379" t="str">
        <f>iferror(vlookup(H7603,Actors!$A$2:$D$472,4,false),"")</f>
        <v>Flagpole</v>
      </c>
      <c r="K7603" s="376" t="s">
        <v>1039</v>
      </c>
      <c r="L7603" s="376" t="s">
        <v>7164</v>
      </c>
      <c r="M7603" s="381" t="str">
        <f>iferror(vlookup(A7603,Variables!$F$2:$G$2762,2,false),"")</f>
        <v>Flagpole</v>
      </c>
      <c r="N7603" s="378" t="s">
        <v>1059</v>
      </c>
    </row>
    <row r="7604">
      <c r="A7604" s="375" t="s">
        <v>10468</v>
      </c>
      <c r="B7604" s="376" t="s">
        <v>580</v>
      </c>
      <c r="C7604" s="377" t="str">
        <f>iferror(vlookup(B7604,Maps!$A$2:$B$111,2,false),"")</f>
        <v>Spot 13 - Haunted Wasteland</v>
      </c>
      <c r="D7604" s="376" t="s">
        <v>14</v>
      </c>
      <c r="E7604" s="376" t="s">
        <v>680</v>
      </c>
      <c r="F7604" s="378"/>
      <c r="G7604" s="378"/>
      <c r="H7604" s="376" t="s">
        <v>282</v>
      </c>
      <c r="I7604" s="338" t="s">
        <v>4998</v>
      </c>
      <c r="J7604" s="379" t="str">
        <f>iferror(vlookup(H7604,Actors!$A$2:$D$472,4,false),"")</f>
        <v>Flagpole</v>
      </c>
      <c r="K7604" s="376" t="s">
        <v>1039</v>
      </c>
      <c r="L7604" s="376" t="s">
        <v>7164</v>
      </c>
      <c r="M7604" s="381" t="str">
        <f>iferror(vlookup(A7604,Variables!$F$2:$G$2762,2,false),"")</f>
        <v>Flagpole</v>
      </c>
      <c r="N7604" s="378" t="s">
        <v>1059</v>
      </c>
    </row>
    <row r="7605">
      <c r="A7605" s="375" t="s">
        <v>10468</v>
      </c>
      <c r="B7605" s="376" t="s">
        <v>580</v>
      </c>
      <c r="C7605" s="377" t="str">
        <f>iferror(vlookup(B7605,Maps!$A$2:$B$111,2,false),"")</f>
        <v>Spot 13 - Haunted Wasteland</v>
      </c>
      <c r="D7605" s="376" t="s">
        <v>14</v>
      </c>
      <c r="E7605" s="376" t="s">
        <v>680</v>
      </c>
      <c r="F7605" s="378"/>
      <c r="G7605" s="378"/>
      <c r="H7605" s="376" t="s">
        <v>282</v>
      </c>
      <c r="I7605" s="338" t="s">
        <v>4998</v>
      </c>
      <c r="J7605" s="379" t="str">
        <f>iferror(vlookup(H7605,Actors!$A$2:$D$472,4,false),"")</f>
        <v>Flagpole</v>
      </c>
      <c r="K7605" s="376" t="s">
        <v>1039</v>
      </c>
      <c r="L7605" s="376" t="s">
        <v>7164</v>
      </c>
      <c r="M7605" s="381" t="str">
        <f>iferror(vlookup(A7605,Variables!$F$2:$G$2762,2,false),"")</f>
        <v>Flagpole</v>
      </c>
      <c r="N7605" s="378" t="s">
        <v>1059</v>
      </c>
    </row>
    <row r="7606">
      <c r="A7606" s="375" t="s">
        <v>10468</v>
      </c>
      <c r="B7606" s="376" t="s">
        <v>580</v>
      </c>
      <c r="C7606" s="377" t="str">
        <f>iferror(vlookup(B7606,Maps!$A$2:$B$111,2,false),"")</f>
        <v>Spot 13 - Haunted Wasteland</v>
      </c>
      <c r="D7606" s="376" t="s">
        <v>14</v>
      </c>
      <c r="E7606" s="376" t="s">
        <v>680</v>
      </c>
      <c r="F7606" s="378"/>
      <c r="G7606" s="378"/>
      <c r="H7606" s="376" t="s">
        <v>282</v>
      </c>
      <c r="I7606" s="338" t="s">
        <v>4998</v>
      </c>
      <c r="J7606" s="379" t="str">
        <f>iferror(vlookup(H7606,Actors!$A$2:$D$472,4,false),"")</f>
        <v>Flagpole</v>
      </c>
      <c r="K7606" s="376" t="s">
        <v>1039</v>
      </c>
      <c r="L7606" s="376" t="s">
        <v>7164</v>
      </c>
      <c r="M7606" s="381" t="str">
        <f>iferror(vlookup(A7606,Variables!$F$2:$G$2762,2,false),"")</f>
        <v>Flagpole</v>
      </c>
      <c r="N7606" s="378" t="s">
        <v>1059</v>
      </c>
    </row>
    <row r="7607">
      <c r="A7607" s="375" t="s">
        <v>10568</v>
      </c>
      <c r="B7607" s="376" t="s">
        <v>580</v>
      </c>
      <c r="C7607" s="377" t="str">
        <f>iferror(vlookup(B7607,Maps!$A$2:$B$111,2,false),"")</f>
        <v>Spot 13 - Haunted Wasteland</v>
      </c>
      <c r="D7607" s="376" t="s">
        <v>14</v>
      </c>
      <c r="E7607" s="376" t="s">
        <v>680</v>
      </c>
      <c r="F7607" s="378"/>
      <c r="G7607" s="378"/>
      <c r="H7607" s="376" t="s">
        <v>3248</v>
      </c>
      <c r="I7607" s="338" t="s">
        <v>6067</v>
      </c>
      <c r="J7607" s="379" t="str">
        <f>iferror(vlookup(H7607,Actors!$A$2:$D$472,4,false),"")</f>
        <v>Poe Guide</v>
      </c>
      <c r="K7607" s="376" t="s">
        <v>668</v>
      </c>
      <c r="L7607" s="376" t="s">
        <v>12</v>
      </c>
      <c r="M7607" s="381" t="str">
        <f>iferror(vlookup(A7607,Variables!$F$2:$G$2762,2,false),"")</f>
        <v>Haunted Wasteland - Big Poe</v>
      </c>
      <c r="N7607" s="378" t="s">
        <v>1059</v>
      </c>
    </row>
    <row r="7608">
      <c r="A7608" s="375" t="s">
        <v>10569</v>
      </c>
      <c r="B7608" s="376" t="s">
        <v>580</v>
      </c>
      <c r="C7608" s="377" t="str">
        <f>iferror(vlookup(B7608,Maps!$A$2:$B$111,2,false),"")</f>
        <v>Spot 13 - Haunted Wasteland</v>
      </c>
      <c r="D7608" s="376" t="s">
        <v>14</v>
      </c>
      <c r="E7608" s="376" t="s">
        <v>680</v>
      </c>
      <c r="F7608" s="378"/>
      <c r="G7608" s="378"/>
      <c r="H7608" s="376" t="s">
        <v>862</v>
      </c>
      <c r="I7608" s="338" t="s">
        <v>5812</v>
      </c>
      <c r="J7608" s="383" t="str">
        <f>iferror(vlookup(H7608,Actors!$A$2:$D$472,4,false),"")</f>
        <v>Weather-Changing Tag</v>
      </c>
      <c r="K7608" s="384" t="s">
        <v>21</v>
      </c>
      <c r="L7608" s="376" t="s">
        <v>10570</v>
      </c>
      <c r="M7608" s="381" t="str">
        <f>iferror(vlookup(A7608,Variables!$F$2:$G$2762,2,false),"")</f>
        <v/>
      </c>
      <c r="N7608" s="385" t="s">
        <v>1059</v>
      </c>
    </row>
    <row r="7609">
      <c r="A7609" s="375" t="s">
        <v>10571</v>
      </c>
      <c r="B7609" s="376" t="s">
        <v>580</v>
      </c>
      <c r="C7609" s="377" t="str">
        <f>iferror(vlookup(B7609,Maps!$A$2:$B$111,2,false),"")</f>
        <v>Spot 13 - Haunted Wasteland</v>
      </c>
      <c r="D7609" s="376" t="s">
        <v>14</v>
      </c>
      <c r="E7609" s="376" t="s">
        <v>680</v>
      </c>
      <c r="F7609" s="378"/>
      <c r="G7609" s="378"/>
      <c r="H7609" s="376" t="s">
        <v>862</v>
      </c>
      <c r="I7609" s="338" t="s">
        <v>5812</v>
      </c>
      <c r="J7609" s="383" t="str">
        <f>iferror(vlookup(H7609,Actors!$A$2:$D$472,4,false),"")</f>
        <v>Weather-Changing Tag</v>
      </c>
      <c r="K7609" s="384" t="s">
        <v>21</v>
      </c>
      <c r="L7609" s="376" t="s">
        <v>10572</v>
      </c>
      <c r="M7609" s="381" t="str">
        <f>iferror(vlookup(A7609,Variables!$F$2:$G$2762,2,false),"")</f>
        <v/>
      </c>
      <c r="N7609" s="385" t="s">
        <v>1059</v>
      </c>
    </row>
    <row r="7610">
      <c r="A7610" s="375" t="s">
        <v>10573</v>
      </c>
      <c r="B7610" s="376" t="s">
        <v>580</v>
      </c>
      <c r="C7610" s="377" t="str">
        <f>iferror(vlookup(B7610,Maps!$A$2:$B$111,2,false),"")</f>
        <v>Spot 13 - Haunted Wasteland</v>
      </c>
      <c r="D7610" s="376" t="s">
        <v>14</v>
      </c>
      <c r="E7610" s="376" t="s">
        <v>680</v>
      </c>
      <c r="F7610" s="378"/>
      <c r="G7610" s="378"/>
      <c r="H7610" s="376" t="s">
        <v>3167</v>
      </c>
      <c r="I7610" s="338" t="s">
        <v>5904</v>
      </c>
      <c r="J7610" s="379" t="str">
        <f>iferror(vlookup(H7610,Actors!$A$2:$D$472,4,false),"")</f>
        <v>Checkable Spot</v>
      </c>
      <c r="K7610" s="376" t="s">
        <v>21</v>
      </c>
      <c r="L7610" s="376" t="s">
        <v>4504</v>
      </c>
      <c r="M7610" s="381" t="str">
        <f>iferror(vlookup(A7610,Variables!$F$2:$G$2762,2,false),"")</f>
        <v>One with the eye of truth shall be guided to the Spirit Temple by an inviting ghost.</v>
      </c>
      <c r="N7610" s="378" t="s">
        <v>1059</v>
      </c>
    </row>
    <row r="7611">
      <c r="A7611" s="375" t="s">
        <v>8863</v>
      </c>
      <c r="B7611" s="376" t="s">
        <v>580</v>
      </c>
      <c r="C7611" s="377" t="str">
        <f>iferror(vlookup(B7611,Maps!$A$2:$B$111,2,false),"")</f>
        <v>Spot 13 - Haunted Wasteland</v>
      </c>
      <c r="D7611" s="376" t="s">
        <v>14</v>
      </c>
      <c r="E7611" s="376" t="s">
        <v>680</v>
      </c>
      <c r="F7611" s="378"/>
      <c r="G7611" s="378"/>
      <c r="H7611" s="376" t="s">
        <v>3202</v>
      </c>
      <c r="I7611" s="338" t="s">
        <v>5983</v>
      </c>
      <c r="J7611" s="379" t="str">
        <f>iferror(vlookup(H7611,Actors!$A$2:$D$472,4,false),"")</f>
        <v>Large Wooden Crate</v>
      </c>
      <c r="K7611" s="376" t="s">
        <v>3136</v>
      </c>
      <c r="L7611" s="376" t="s">
        <v>7164</v>
      </c>
      <c r="M7611" s="381" t="str">
        <f>iferror(vlookup(A7611,Variables!$F$2:$G$2762,2,false),"")</f>
        <v/>
      </c>
      <c r="N7611" s="378" t="s">
        <v>1059</v>
      </c>
    </row>
    <row r="7612">
      <c r="A7612" s="375" t="s">
        <v>8863</v>
      </c>
      <c r="B7612" s="376" t="s">
        <v>580</v>
      </c>
      <c r="C7612" s="377" t="str">
        <f>iferror(vlookup(B7612,Maps!$A$2:$B$111,2,false),"")</f>
        <v>Spot 13 - Haunted Wasteland</v>
      </c>
      <c r="D7612" s="376" t="s">
        <v>14</v>
      </c>
      <c r="E7612" s="376" t="s">
        <v>680</v>
      </c>
      <c r="F7612" s="378"/>
      <c r="G7612" s="378"/>
      <c r="H7612" s="376" t="s">
        <v>3202</v>
      </c>
      <c r="I7612" s="338" t="s">
        <v>5983</v>
      </c>
      <c r="J7612" s="379" t="str">
        <f>iferror(vlookup(H7612,Actors!$A$2:$D$472,4,false),"")</f>
        <v>Large Wooden Crate</v>
      </c>
      <c r="K7612" s="376" t="s">
        <v>3136</v>
      </c>
      <c r="L7612" s="376" t="s">
        <v>7164</v>
      </c>
      <c r="M7612" s="381" t="str">
        <f>iferror(vlookup(A7612,Variables!$F$2:$G$2762,2,false),"")</f>
        <v/>
      </c>
      <c r="N7612" s="378" t="s">
        <v>1059</v>
      </c>
    </row>
    <row r="7613">
      <c r="A7613" s="375" t="s">
        <v>8863</v>
      </c>
      <c r="B7613" s="376" t="s">
        <v>580</v>
      </c>
      <c r="C7613" s="377" t="str">
        <f>iferror(vlookup(B7613,Maps!$A$2:$B$111,2,false),"")</f>
        <v>Spot 13 - Haunted Wasteland</v>
      </c>
      <c r="D7613" s="376" t="s">
        <v>14</v>
      </c>
      <c r="E7613" s="376" t="s">
        <v>680</v>
      </c>
      <c r="F7613" s="378"/>
      <c r="G7613" s="378"/>
      <c r="H7613" s="376" t="s">
        <v>3202</v>
      </c>
      <c r="I7613" s="338" t="s">
        <v>5983</v>
      </c>
      <c r="J7613" s="379" t="str">
        <f>iferror(vlookup(H7613,Actors!$A$2:$D$472,4,false),"")</f>
        <v>Large Wooden Crate</v>
      </c>
      <c r="K7613" s="376" t="s">
        <v>3136</v>
      </c>
      <c r="L7613" s="376" t="s">
        <v>7164</v>
      </c>
      <c r="M7613" s="381" t="str">
        <f>iferror(vlookup(A7613,Variables!$F$2:$G$2762,2,false),"")</f>
        <v/>
      </c>
      <c r="N7613" s="378" t="s">
        <v>1059</v>
      </c>
    </row>
    <row r="7614">
      <c r="A7614" s="375" t="s">
        <v>8863</v>
      </c>
      <c r="B7614" s="376" t="s">
        <v>580</v>
      </c>
      <c r="C7614" s="377" t="str">
        <f>iferror(vlookup(B7614,Maps!$A$2:$B$111,2,false),"")</f>
        <v>Spot 13 - Haunted Wasteland</v>
      </c>
      <c r="D7614" s="376" t="s">
        <v>14</v>
      </c>
      <c r="E7614" s="376" t="s">
        <v>680</v>
      </c>
      <c r="F7614" s="378"/>
      <c r="G7614" s="378"/>
      <c r="H7614" s="376" t="s">
        <v>3202</v>
      </c>
      <c r="I7614" s="338" t="s">
        <v>5983</v>
      </c>
      <c r="J7614" s="379" t="str">
        <f>iferror(vlookup(H7614,Actors!$A$2:$D$472,4,false),"")</f>
        <v>Large Wooden Crate</v>
      </c>
      <c r="K7614" s="376" t="s">
        <v>3136</v>
      </c>
      <c r="L7614" s="376" t="s">
        <v>7164</v>
      </c>
      <c r="M7614" s="381" t="str">
        <f>iferror(vlookup(A7614,Variables!$F$2:$G$2762,2,false),"")</f>
        <v/>
      </c>
      <c r="N7614" s="378" t="s">
        <v>1059</v>
      </c>
    </row>
    <row r="7615">
      <c r="A7615" s="375" t="s">
        <v>8863</v>
      </c>
      <c r="B7615" s="376" t="s">
        <v>580</v>
      </c>
      <c r="C7615" s="377" t="str">
        <f>iferror(vlookup(B7615,Maps!$A$2:$B$111,2,false),"")</f>
        <v>Spot 13 - Haunted Wasteland</v>
      </c>
      <c r="D7615" s="376" t="s">
        <v>14</v>
      </c>
      <c r="E7615" s="376" t="s">
        <v>680</v>
      </c>
      <c r="F7615" s="378"/>
      <c r="G7615" s="378"/>
      <c r="H7615" s="376" t="s">
        <v>3202</v>
      </c>
      <c r="I7615" s="338" t="s">
        <v>5983</v>
      </c>
      <c r="J7615" s="379" t="str">
        <f>iferror(vlookup(H7615,Actors!$A$2:$D$472,4,false),"")</f>
        <v>Large Wooden Crate</v>
      </c>
      <c r="K7615" s="376" t="s">
        <v>3136</v>
      </c>
      <c r="L7615" s="376" t="s">
        <v>7164</v>
      </c>
      <c r="M7615" s="381" t="str">
        <f>iferror(vlookup(A7615,Variables!$F$2:$G$2762,2,false),"")</f>
        <v/>
      </c>
      <c r="N7615" s="378" t="s">
        <v>1059</v>
      </c>
    </row>
    <row r="7616">
      <c r="A7616" s="397" t="s">
        <v>7471</v>
      </c>
      <c r="B7616" s="398" t="s">
        <v>586</v>
      </c>
      <c r="C7616" s="399" t="str">
        <f>iferror(vlookup(B7616,Maps!$A$2:$B$111,2,false),"")</f>
        <v>Spot 15 - Hyrule Castle</v>
      </c>
      <c r="D7616" s="398" t="s">
        <v>14</v>
      </c>
      <c r="E7616" s="398" t="s">
        <v>1606</v>
      </c>
      <c r="F7616" s="400"/>
      <c r="G7616" s="400"/>
      <c r="H7616" s="398" t="s">
        <v>75</v>
      </c>
      <c r="I7616" s="401" t="s">
        <v>4931</v>
      </c>
      <c r="J7616" s="402" t="str">
        <f>iferror(vlookup(H7616,Actors!$A$2:$D$472,4,false),"")</f>
        <v>Wooden Door</v>
      </c>
      <c r="K7616" s="398" t="s">
        <v>21</v>
      </c>
      <c r="L7616" s="398" t="s">
        <v>192</v>
      </c>
      <c r="M7616" s="403" t="str">
        <f>iferror(vlookup(A7616,Variables!$F$2:$G$2762,2,false),"")</f>
        <v>SDLH - Loads Next Room, Two-Way</v>
      </c>
      <c r="N7616" s="400" t="s">
        <v>1059</v>
      </c>
    </row>
    <row r="7617">
      <c r="A7617" s="375" t="s">
        <v>7343</v>
      </c>
      <c r="B7617" s="376" t="s">
        <v>586</v>
      </c>
      <c r="C7617" s="377" t="str">
        <f>iferror(vlookup(B7617,Maps!$A$2:$B$111,2,false),"")</f>
        <v>Spot 15 - Hyrule Castle</v>
      </c>
      <c r="D7617" s="376" t="s">
        <v>14</v>
      </c>
      <c r="E7617" s="376" t="s">
        <v>1606</v>
      </c>
      <c r="F7617" s="378"/>
      <c r="G7617" s="378"/>
      <c r="H7617" s="376" t="s">
        <v>12</v>
      </c>
      <c r="I7617" s="382" t="s">
        <v>4915</v>
      </c>
      <c r="J7617" s="383" t="str">
        <f>iferror(vlookup(H7617,Actors!$A$2:$D$472,4,false),"")</f>
        <v>Player</v>
      </c>
      <c r="K7617" s="384" t="s">
        <v>12</v>
      </c>
      <c r="L7617" s="376" t="s">
        <v>7344</v>
      </c>
      <c r="M7617" s="381" t="str">
        <f>iferror(vlookup(A7617,Variables!$F$2:$G$2762,2,false),"")</f>
        <v/>
      </c>
      <c r="N7617" s="385" t="s">
        <v>1059</v>
      </c>
    </row>
    <row r="7618">
      <c r="A7618" s="375" t="s">
        <v>7042</v>
      </c>
      <c r="B7618" s="376" t="s">
        <v>586</v>
      </c>
      <c r="C7618" s="377" t="str">
        <f>iferror(vlookup(B7618,Maps!$A$2:$B$111,2,false),"")</f>
        <v>Spot 15 - Hyrule Castle</v>
      </c>
      <c r="D7618" s="376" t="s">
        <v>14</v>
      </c>
      <c r="E7618" s="376" t="s">
        <v>1606</v>
      </c>
      <c r="F7618" s="378"/>
      <c r="G7618" s="378"/>
      <c r="H7618" s="376" t="s">
        <v>12</v>
      </c>
      <c r="I7618" s="382" t="s">
        <v>4915</v>
      </c>
      <c r="J7618" s="383" t="str">
        <f>iferror(vlookup(H7618,Actors!$A$2:$D$472,4,false),"")</f>
        <v>Player</v>
      </c>
      <c r="K7618" s="384" t="s">
        <v>12</v>
      </c>
      <c r="L7618" s="376" t="s">
        <v>7043</v>
      </c>
      <c r="M7618" s="381" t="str">
        <f>iferror(vlookup(A7618,Variables!$F$2:$G$2762,2,false),"")</f>
        <v/>
      </c>
      <c r="N7618" s="385" t="s">
        <v>1059</v>
      </c>
    </row>
    <row r="7619">
      <c r="A7619" s="375" t="s">
        <v>7042</v>
      </c>
      <c r="B7619" s="376" t="s">
        <v>586</v>
      </c>
      <c r="C7619" s="377" t="str">
        <f>iferror(vlookup(B7619,Maps!$A$2:$B$111,2,false),"")</f>
        <v>Spot 15 - Hyrule Castle</v>
      </c>
      <c r="D7619" s="376" t="s">
        <v>14</v>
      </c>
      <c r="E7619" s="376" t="s">
        <v>1606</v>
      </c>
      <c r="F7619" s="378"/>
      <c r="G7619" s="378"/>
      <c r="H7619" s="376" t="s">
        <v>12</v>
      </c>
      <c r="I7619" s="382" t="s">
        <v>4915</v>
      </c>
      <c r="J7619" s="383" t="str">
        <f>iferror(vlookup(H7619,Actors!$A$2:$D$472,4,false),"")</f>
        <v>Player</v>
      </c>
      <c r="K7619" s="384" t="s">
        <v>12</v>
      </c>
      <c r="L7619" s="376" t="s">
        <v>7043</v>
      </c>
      <c r="M7619" s="381" t="str">
        <f>iferror(vlookup(A7619,Variables!$F$2:$G$2762,2,false),"")</f>
        <v/>
      </c>
      <c r="N7619" s="385" t="s">
        <v>1059</v>
      </c>
    </row>
    <row r="7620">
      <c r="A7620" s="375" t="s">
        <v>10574</v>
      </c>
      <c r="B7620" s="376" t="s">
        <v>586</v>
      </c>
      <c r="C7620" s="377" t="str">
        <f>iferror(vlookup(B7620,Maps!$A$2:$B$111,2,false),"")</f>
        <v>Spot 15 - Hyrule Castle</v>
      </c>
      <c r="D7620" s="376" t="s">
        <v>14</v>
      </c>
      <c r="E7620" s="376" t="s">
        <v>1606</v>
      </c>
      <c r="F7620" s="378"/>
      <c r="G7620" s="378"/>
      <c r="H7620" s="376" t="s">
        <v>12</v>
      </c>
      <c r="I7620" s="382" t="s">
        <v>4915</v>
      </c>
      <c r="J7620" s="383" t="str">
        <f>iferror(vlookup(H7620,Actors!$A$2:$D$472,4,false),"")</f>
        <v>Player</v>
      </c>
      <c r="K7620" s="384" t="s">
        <v>12</v>
      </c>
      <c r="L7620" s="376" t="s">
        <v>9846</v>
      </c>
      <c r="M7620" s="381" t="str">
        <f>iferror(vlookup(A7620,Variables!$F$2:$G$2762,2,false),"")</f>
        <v/>
      </c>
      <c r="N7620" s="385" t="s">
        <v>1059</v>
      </c>
    </row>
    <row r="7621">
      <c r="A7621" s="375" t="s">
        <v>10369</v>
      </c>
      <c r="B7621" s="376" t="s">
        <v>586</v>
      </c>
      <c r="C7621" s="377" t="str">
        <f>iferror(vlookup(B7621,Maps!$A$2:$B$111,2,false),"")</f>
        <v>Spot 15 - Hyrule Castle</v>
      </c>
      <c r="D7621" s="376" t="s">
        <v>14</v>
      </c>
      <c r="E7621" s="376" t="s">
        <v>1606</v>
      </c>
      <c r="F7621" s="378"/>
      <c r="G7621" s="378"/>
      <c r="H7621" s="376" t="s">
        <v>12</v>
      </c>
      <c r="I7621" s="382" t="s">
        <v>4915</v>
      </c>
      <c r="J7621" s="383" t="str">
        <f>iferror(vlookup(H7621,Actors!$A$2:$D$472,4,false),"")</f>
        <v>Player</v>
      </c>
      <c r="K7621" s="384" t="s">
        <v>12</v>
      </c>
      <c r="L7621" s="376" t="s">
        <v>9561</v>
      </c>
      <c r="M7621" s="381" t="str">
        <f>iferror(vlookup(A7621,Variables!$F$2:$G$2762,2,false),"")</f>
        <v/>
      </c>
      <c r="N7621" s="385" t="s">
        <v>1059</v>
      </c>
    </row>
    <row r="7622">
      <c r="A7622" s="404" t="s">
        <v>7954</v>
      </c>
      <c r="B7622" s="405" t="s">
        <v>586</v>
      </c>
      <c r="C7622" s="406" t="str">
        <f>iferror(vlookup(B7622,Maps!$A$2:$B$111,2,false),"")</f>
        <v>Spot 15 - Hyrule Castle</v>
      </c>
      <c r="D7622" s="405" t="s">
        <v>14</v>
      </c>
      <c r="E7622" s="405" t="s">
        <v>14</v>
      </c>
      <c r="F7622" s="407"/>
      <c r="G7622" s="407"/>
      <c r="H7622" s="405" t="s">
        <v>215</v>
      </c>
      <c r="I7622" s="408" t="s">
        <v>5050</v>
      </c>
      <c r="J7622" s="413" t="str">
        <f>iferror(vlookup(H7622,Actors!$A$2:$D$472,4,false),"")</f>
        <v>Sound Effects I</v>
      </c>
      <c r="K7622" s="405" t="s">
        <v>21</v>
      </c>
      <c r="L7622" s="405" t="s">
        <v>12</v>
      </c>
      <c r="M7622" s="411" t="str">
        <f>iferror(vlookup(A7622,Variables!$F$2:$G$2762,2,false),"")</f>
        <v>Background Noise - Water Flowing</v>
      </c>
      <c r="N7622" s="407" t="s">
        <v>1059</v>
      </c>
    </row>
    <row r="7623">
      <c r="A7623" s="404" t="s">
        <v>10575</v>
      </c>
      <c r="B7623" s="405" t="s">
        <v>586</v>
      </c>
      <c r="C7623" s="406" t="str">
        <f>iferror(vlookup(B7623,Maps!$A$2:$B$111,2,false),"")</f>
        <v>Spot 15 - Hyrule Castle</v>
      </c>
      <c r="D7623" s="405" t="s">
        <v>14</v>
      </c>
      <c r="E7623" s="405" t="s">
        <v>14</v>
      </c>
      <c r="F7623" s="407"/>
      <c r="G7623" s="407"/>
      <c r="H7623" s="405" t="s">
        <v>711</v>
      </c>
      <c r="I7623" s="408" t="s">
        <v>5753</v>
      </c>
      <c r="J7623" s="413" t="str">
        <f>iferror(vlookup(H7623,Actors!$A$2:$D$472,4,false),"")</f>
        <v>Kaepora Gaebora</v>
      </c>
      <c r="K7623" s="405" t="s">
        <v>3034</v>
      </c>
      <c r="L7623" s="405" t="s">
        <v>2765</v>
      </c>
      <c r="M7623" s="411" t="str">
        <f>iferror(vlookup(A7623,Variables!$F$2:$G$2762,2,false),"")</f>
        <v/>
      </c>
      <c r="N7623" s="407" t="s">
        <v>1059</v>
      </c>
    </row>
    <row r="7624">
      <c r="A7624" s="404" t="s">
        <v>10576</v>
      </c>
      <c r="B7624" s="405" t="s">
        <v>586</v>
      </c>
      <c r="C7624" s="406" t="str">
        <f>iferror(vlookup(B7624,Maps!$A$2:$B$111,2,false),"")</f>
        <v>Spot 15 - Hyrule Castle</v>
      </c>
      <c r="D7624" s="405" t="s">
        <v>14</v>
      </c>
      <c r="E7624" s="405" t="s">
        <v>14</v>
      </c>
      <c r="F7624" s="407"/>
      <c r="G7624" s="407"/>
      <c r="H7624" s="405" t="s">
        <v>3240</v>
      </c>
      <c r="I7624" s="408" t="s">
        <v>6052</v>
      </c>
      <c r="J7624" s="413" t="str">
        <f>iferror(vlookup(H7624,Actors!$A$2:$D$472,4,false),"")</f>
        <v>Gossip Stone</v>
      </c>
      <c r="K7624" s="405" t="s">
        <v>3172</v>
      </c>
      <c r="L7624" s="405" t="s">
        <v>10577</v>
      </c>
      <c r="M7624" s="411" t="str">
        <f>iferror(vlookup(A7624,Variables!$F$2:$G$2762,2,false),"")</f>
        <v/>
      </c>
      <c r="N7624" s="407" t="s">
        <v>1059</v>
      </c>
    </row>
    <row r="7625">
      <c r="A7625" s="404" t="s">
        <v>10578</v>
      </c>
      <c r="B7625" s="405" t="s">
        <v>586</v>
      </c>
      <c r="C7625" s="406" t="str">
        <f>iferror(vlookup(B7625,Maps!$A$2:$B$111,2,false),"")</f>
        <v>Spot 15 - Hyrule Castle</v>
      </c>
      <c r="D7625" s="405" t="s">
        <v>14</v>
      </c>
      <c r="E7625" s="405" t="s">
        <v>14</v>
      </c>
      <c r="F7625" s="407"/>
      <c r="G7625" s="407"/>
      <c r="H7625" s="405" t="s">
        <v>3240</v>
      </c>
      <c r="I7625" s="408" t="s">
        <v>6052</v>
      </c>
      <c r="J7625" s="413" t="str">
        <f>iferror(vlookup(H7625,Actors!$A$2:$D$472,4,false),"")</f>
        <v>Gossip Stone</v>
      </c>
      <c r="K7625" s="405" t="s">
        <v>3172</v>
      </c>
      <c r="L7625" s="405" t="s">
        <v>10579</v>
      </c>
      <c r="M7625" s="411" t="str">
        <f>iferror(vlookup(A7625,Variables!$F$2:$G$2762,2,false),"")</f>
        <v/>
      </c>
      <c r="N7625" s="407" t="s">
        <v>1059</v>
      </c>
    </row>
    <row r="7626">
      <c r="A7626" s="404" t="s">
        <v>9615</v>
      </c>
      <c r="B7626" s="405" t="s">
        <v>586</v>
      </c>
      <c r="C7626" s="406" t="str">
        <f>iferror(vlookup(B7626,Maps!$A$2:$B$111,2,false),"")</f>
        <v>Spot 15 - Hyrule Castle</v>
      </c>
      <c r="D7626" s="405" t="s">
        <v>14</v>
      </c>
      <c r="E7626" s="405" t="s">
        <v>14</v>
      </c>
      <c r="F7626" s="407"/>
      <c r="G7626" s="407"/>
      <c r="H7626" s="405" t="s">
        <v>2763</v>
      </c>
      <c r="I7626" s="408" t="s">
        <v>5228</v>
      </c>
      <c r="J7626" s="413" t="str">
        <f>iferror(vlookup(H7626,Actors!$A$2:$D$472,4,false),"")</f>
        <v>Talon</v>
      </c>
      <c r="K7626" s="405" t="s">
        <v>889</v>
      </c>
      <c r="L7626" s="405" t="s">
        <v>7164</v>
      </c>
      <c r="M7626" s="411" t="str">
        <f>iferror(vlookup(A7626,Variables!$F$2:$G$2762,2,false),"")</f>
        <v>Talon - Sleeping (Our ranch is so fun...)</v>
      </c>
      <c r="N7626" s="407" t="s">
        <v>1059</v>
      </c>
    </row>
    <row r="7627">
      <c r="A7627" s="404" t="s">
        <v>10580</v>
      </c>
      <c r="B7627" s="405" t="s">
        <v>586</v>
      </c>
      <c r="C7627" s="406" t="str">
        <f>iferror(vlookup(B7627,Maps!$A$2:$B$111,2,false),"")</f>
        <v>Spot 15 - Hyrule Castle</v>
      </c>
      <c r="D7627" s="405" t="s">
        <v>14</v>
      </c>
      <c r="E7627" s="405" t="s">
        <v>14</v>
      </c>
      <c r="F7627" s="407"/>
      <c r="G7627" s="407"/>
      <c r="H7627" s="405" t="s">
        <v>2964</v>
      </c>
      <c r="I7627" s="408" t="s">
        <v>5569</v>
      </c>
      <c r="J7627" s="413" t="str">
        <f>iferror(vlookup(H7627,Actors!$A$2:$D$472,4,false),"")</f>
        <v>Lon Lon Milk Crate</v>
      </c>
      <c r="K7627" s="405" t="s">
        <v>2935</v>
      </c>
      <c r="L7627" s="405" t="s">
        <v>42</v>
      </c>
      <c r="M7627" s="411" t="str">
        <f>iferror(vlookup(A7627,Variables!$F$2:$G$2762,2,false),"")</f>
        <v/>
      </c>
      <c r="N7627" s="407" t="s">
        <v>1059</v>
      </c>
    </row>
    <row r="7628">
      <c r="A7628" s="404" t="s">
        <v>10580</v>
      </c>
      <c r="B7628" s="405" t="s">
        <v>586</v>
      </c>
      <c r="C7628" s="406" t="str">
        <f>iferror(vlookup(B7628,Maps!$A$2:$B$111,2,false),"")</f>
        <v>Spot 15 - Hyrule Castle</v>
      </c>
      <c r="D7628" s="405" t="s">
        <v>14</v>
      </c>
      <c r="E7628" s="405" t="s">
        <v>14</v>
      </c>
      <c r="F7628" s="407"/>
      <c r="G7628" s="407"/>
      <c r="H7628" s="405" t="s">
        <v>2964</v>
      </c>
      <c r="I7628" s="408" t="s">
        <v>5569</v>
      </c>
      <c r="J7628" s="413" t="str">
        <f>iferror(vlookup(H7628,Actors!$A$2:$D$472,4,false),"")</f>
        <v>Lon Lon Milk Crate</v>
      </c>
      <c r="K7628" s="405" t="s">
        <v>2935</v>
      </c>
      <c r="L7628" s="405" t="s">
        <v>42</v>
      </c>
      <c r="M7628" s="411" t="str">
        <f>iferror(vlookup(A7628,Variables!$F$2:$G$2762,2,false),"")</f>
        <v/>
      </c>
      <c r="N7628" s="407" t="s">
        <v>1059</v>
      </c>
    </row>
    <row r="7629">
      <c r="A7629" s="404" t="s">
        <v>10581</v>
      </c>
      <c r="B7629" s="405" t="s">
        <v>586</v>
      </c>
      <c r="C7629" s="406" t="str">
        <f>iferror(vlookup(B7629,Maps!$A$2:$B$111,2,false),"")</f>
        <v>Spot 15 - Hyrule Castle</v>
      </c>
      <c r="D7629" s="405" t="s">
        <v>14</v>
      </c>
      <c r="E7629" s="405" t="s">
        <v>14</v>
      </c>
      <c r="F7629" s="407"/>
      <c r="G7629" s="407"/>
      <c r="H7629" s="405" t="s">
        <v>2944</v>
      </c>
      <c r="I7629" s="408" t="s">
        <v>5527</v>
      </c>
      <c r="J7629" s="413" t="str">
        <f>iferror(vlookup(H7629,Actors!$A$2:$D$472,4,false),"")</f>
        <v>Hyrule Castle Gate</v>
      </c>
      <c r="K7629" s="405" t="s">
        <v>2935</v>
      </c>
      <c r="L7629" s="405" t="s">
        <v>7164</v>
      </c>
      <c r="M7629" s="411" t="str">
        <f>iferror(vlookup(A7629,Variables!$F$2:$G$2762,2,false),"")</f>
        <v>Hyrule Castle - Guard Gate</v>
      </c>
      <c r="N7629" s="407" t="s">
        <v>1059</v>
      </c>
    </row>
    <row r="7630">
      <c r="A7630" s="404" t="s">
        <v>10582</v>
      </c>
      <c r="B7630" s="405" t="s">
        <v>586</v>
      </c>
      <c r="C7630" s="406" t="str">
        <f>iferror(vlookup(B7630,Maps!$A$2:$B$111,2,false),"")</f>
        <v>Spot 15 - Hyrule Castle</v>
      </c>
      <c r="D7630" s="405" t="s">
        <v>14</v>
      </c>
      <c r="E7630" s="405" t="s">
        <v>14</v>
      </c>
      <c r="F7630" s="407"/>
      <c r="G7630" s="407"/>
      <c r="H7630" s="405" t="s">
        <v>2978</v>
      </c>
      <c r="I7630" s="408" t="s">
        <v>5589</v>
      </c>
      <c r="J7630" s="409" t="str">
        <f>iferror(vlookup(H7630,Actors!$A$2:$D$472,4,false),"")</f>
        <v>Pot</v>
      </c>
      <c r="K7630" s="410" t="s">
        <v>21</v>
      </c>
      <c r="L7630" s="405" t="s">
        <v>9483</v>
      </c>
      <c r="M7630" s="411" t="str">
        <f>iferror(vlookup(A7630,Variables!$F$2:$G$2762,2,false),"")</f>
        <v/>
      </c>
      <c r="N7630" s="412" t="s">
        <v>1059</v>
      </c>
    </row>
    <row r="7631">
      <c r="A7631" s="404" t="s">
        <v>10583</v>
      </c>
      <c r="B7631" s="405" t="s">
        <v>586</v>
      </c>
      <c r="C7631" s="406" t="str">
        <f>iferror(vlookup(B7631,Maps!$A$2:$B$111,2,false),"")</f>
        <v>Spot 15 - Hyrule Castle</v>
      </c>
      <c r="D7631" s="405" t="s">
        <v>14</v>
      </c>
      <c r="E7631" s="405" t="s">
        <v>14</v>
      </c>
      <c r="F7631" s="407"/>
      <c r="G7631" s="407"/>
      <c r="H7631" s="405" t="s">
        <v>2978</v>
      </c>
      <c r="I7631" s="408" t="s">
        <v>5589</v>
      </c>
      <c r="J7631" s="409" t="str">
        <f>iferror(vlookup(H7631,Actors!$A$2:$D$472,4,false),"")</f>
        <v>Pot</v>
      </c>
      <c r="K7631" s="410" t="s">
        <v>21</v>
      </c>
      <c r="L7631" s="405" t="s">
        <v>9087</v>
      </c>
      <c r="M7631" s="411" t="str">
        <f>iferror(vlookup(A7631,Variables!$F$2:$G$2762,2,false),"")</f>
        <v/>
      </c>
      <c r="N7631" s="412" t="s">
        <v>1059</v>
      </c>
    </row>
    <row r="7632">
      <c r="A7632" s="404" t="s">
        <v>10584</v>
      </c>
      <c r="B7632" s="405" t="s">
        <v>586</v>
      </c>
      <c r="C7632" s="406" t="str">
        <f>iferror(vlookup(B7632,Maps!$A$2:$B$111,2,false),"")</f>
        <v>Spot 15 - Hyrule Castle</v>
      </c>
      <c r="D7632" s="405" t="s">
        <v>14</v>
      </c>
      <c r="E7632" s="405" t="s">
        <v>14</v>
      </c>
      <c r="F7632" s="407"/>
      <c r="G7632" s="407"/>
      <c r="H7632" s="405" t="s">
        <v>2799</v>
      </c>
      <c r="I7632" s="408" t="s">
        <v>5288</v>
      </c>
      <c r="J7632" s="409" t="str">
        <f>iferror(vlookup(H7632,Actors!$A$2:$D$472,4,false),"")</f>
        <v>Grotto Hole</v>
      </c>
      <c r="K7632" s="410" t="s">
        <v>28</v>
      </c>
      <c r="L7632" s="405" t="s">
        <v>3340</v>
      </c>
      <c r="M7632" s="411" t="str">
        <f>iferror(vlookup(A7632,Variables!$F$2:$G$2762,2,false),"")</f>
        <v>Grotto (Song of Storms) - Bomb (1)</v>
      </c>
      <c r="N7632" s="412" t="s">
        <v>1059</v>
      </c>
    </row>
    <row r="7633">
      <c r="A7633" s="404" t="s">
        <v>10585</v>
      </c>
      <c r="B7633" s="405" t="s">
        <v>586</v>
      </c>
      <c r="C7633" s="406" t="str">
        <f>iferror(vlookup(B7633,Maps!$A$2:$B$111,2,false),"")</f>
        <v>Spot 15 - Hyrule Castle</v>
      </c>
      <c r="D7633" s="405" t="s">
        <v>14</v>
      </c>
      <c r="E7633" s="405" t="s">
        <v>14</v>
      </c>
      <c r="F7633" s="407"/>
      <c r="G7633" s="407"/>
      <c r="H7633" s="405" t="s">
        <v>2838</v>
      </c>
      <c r="I7633" s="408" t="s">
        <v>5351</v>
      </c>
      <c r="J7633" s="413" t="str">
        <f>iferror(vlookup(H7633,Actors!$A$2:$D$472,4,false),"")</f>
        <v>Soldier (Castle Gate / Zelda's Courtyard / Kakariko Village)</v>
      </c>
      <c r="K7633" s="405" t="s">
        <v>2792</v>
      </c>
      <c r="L7633" s="405" t="s">
        <v>7078</v>
      </c>
      <c r="M7633" s="411" t="str">
        <f>iferror(vlookup(A7633,Variables!$F$2:$G$2762,2,false),"")</f>
        <v>Hyrule Castle Gate Guard</v>
      </c>
      <c r="N7633" s="407" t="s">
        <v>1059</v>
      </c>
    </row>
    <row r="7634">
      <c r="A7634" s="404" t="s">
        <v>10495</v>
      </c>
      <c r="B7634" s="405" t="s">
        <v>586</v>
      </c>
      <c r="C7634" s="406" t="str">
        <f>iferror(vlookup(B7634,Maps!$A$2:$B$111,2,false),"")</f>
        <v>Spot 15 - Hyrule Castle</v>
      </c>
      <c r="D7634" s="405" t="s">
        <v>14</v>
      </c>
      <c r="E7634" s="405" t="s">
        <v>14</v>
      </c>
      <c r="F7634" s="407"/>
      <c r="G7634" s="407"/>
      <c r="H7634" s="405" t="s">
        <v>2980</v>
      </c>
      <c r="I7634" s="408" t="s">
        <v>5592</v>
      </c>
      <c r="J7634" s="413" t="str">
        <f>iferror(vlookup(H7634,Actors!$A$2:$D$472,4,false),"")</f>
        <v>Collectible Field Items (Invisible)</v>
      </c>
      <c r="K7634" s="405" t="s">
        <v>21</v>
      </c>
      <c r="L7634" s="405" t="s">
        <v>10496</v>
      </c>
      <c r="M7634" s="411" t="str">
        <f>iferror(vlookup(A7634,Variables!$F$2:$G$2762,2,false),"")</f>
        <v/>
      </c>
      <c r="N7634" s="407" t="s">
        <v>1059</v>
      </c>
    </row>
    <row r="7635">
      <c r="A7635" s="404" t="s">
        <v>10475</v>
      </c>
      <c r="B7635" s="405" t="s">
        <v>586</v>
      </c>
      <c r="C7635" s="406" t="str">
        <f>iferror(vlookup(B7635,Maps!$A$2:$B$111,2,false),"")</f>
        <v>Spot 15 - Hyrule Castle</v>
      </c>
      <c r="D7635" s="405" t="s">
        <v>14</v>
      </c>
      <c r="E7635" s="405" t="s">
        <v>14</v>
      </c>
      <c r="F7635" s="407"/>
      <c r="G7635" s="407"/>
      <c r="H7635" s="405" t="s">
        <v>2980</v>
      </c>
      <c r="I7635" s="408" t="s">
        <v>5592</v>
      </c>
      <c r="J7635" s="413" t="str">
        <f>iferror(vlookup(H7635,Actors!$A$2:$D$472,4,false),"")</f>
        <v>Collectible Field Items (Invisible)</v>
      </c>
      <c r="K7635" s="405" t="s">
        <v>21</v>
      </c>
      <c r="L7635" s="405" t="s">
        <v>10476</v>
      </c>
      <c r="M7635" s="411" t="str">
        <f>iferror(vlookup(A7635,Variables!$F$2:$G$2762,2,false),"")</f>
        <v/>
      </c>
      <c r="N7635" s="407" t="s">
        <v>1059</v>
      </c>
    </row>
    <row r="7636">
      <c r="A7636" s="404" t="s">
        <v>9236</v>
      </c>
      <c r="B7636" s="405" t="s">
        <v>586</v>
      </c>
      <c r="C7636" s="406" t="str">
        <f>iferror(vlookup(B7636,Maps!$A$2:$B$111,2,false),"")</f>
        <v>Spot 15 - Hyrule Castle</v>
      </c>
      <c r="D7636" s="405" t="s">
        <v>14</v>
      </c>
      <c r="E7636" s="405" t="s">
        <v>14</v>
      </c>
      <c r="F7636" s="407"/>
      <c r="G7636" s="407"/>
      <c r="H7636" s="405" t="s">
        <v>2920</v>
      </c>
      <c r="I7636" s="408" t="s">
        <v>5491</v>
      </c>
      <c r="J7636" s="413" t="str">
        <f>iferror(vlookup(H7636,Actors!$A$2:$D$472,4,false),"")</f>
        <v>Child Malon</v>
      </c>
      <c r="K7636" s="405" t="s">
        <v>2912</v>
      </c>
      <c r="L7636" s="405" t="s">
        <v>7164</v>
      </c>
      <c r="M7636" s="411" t="str">
        <f>iferror(vlookup(A7636,Variables!$F$2:$G$2762,2,false),"")</f>
        <v>Child Malon</v>
      </c>
      <c r="N7636" s="407" t="s">
        <v>1059</v>
      </c>
    </row>
    <row r="7637">
      <c r="A7637" s="404" t="s">
        <v>10586</v>
      </c>
      <c r="B7637" s="405" t="s">
        <v>586</v>
      </c>
      <c r="C7637" s="406" t="str">
        <f>iferror(vlookup(B7637,Maps!$A$2:$B$111,2,false),"")</f>
        <v>Spot 15 - Hyrule Castle</v>
      </c>
      <c r="D7637" s="405" t="s">
        <v>14</v>
      </c>
      <c r="E7637" s="405" t="s">
        <v>14</v>
      </c>
      <c r="F7637" s="407"/>
      <c r="G7637" s="407"/>
      <c r="H7637" s="405" t="s">
        <v>2737</v>
      </c>
      <c r="I7637" s="408" t="s">
        <v>5210</v>
      </c>
      <c r="J7637" s="413" t="str">
        <f>iferror(vlookup(H7637,Actors!$A$2:$D$472,4,false),"")</f>
        <v>Trees &amp; Bushes</v>
      </c>
      <c r="K7637" s="405" t="s">
        <v>2748</v>
      </c>
      <c r="L7637" s="405" t="s">
        <v>3355</v>
      </c>
      <c r="M7637" s="411" t="str">
        <f>iferror(vlookup(A7637,Variables!$F$2:$G$2762,2,false),"")</f>
        <v>Light Pine Tree (Small)</v>
      </c>
      <c r="N7637" s="407" t="s">
        <v>1059</v>
      </c>
    </row>
    <row r="7638">
      <c r="A7638" s="404" t="s">
        <v>10586</v>
      </c>
      <c r="B7638" s="405" t="s">
        <v>586</v>
      </c>
      <c r="C7638" s="406" t="str">
        <f>iferror(vlookup(B7638,Maps!$A$2:$B$111,2,false),"")</f>
        <v>Spot 15 - Hyrule Castle</v>
      </c>
      <c r="D7638" s="405" t="s">
        <v>14</v>
      </c>
      <c r="E7638" s="405" t="s">
        <v>14</v>
      </c>
      <c r="F7638" s="407"/>
      <c r="G7638" s="407"/>
      <c r="H7638" s="405" t="s">
        <v>2737</v>
      </c>
      <c r="I7638" s="408" t="s">
        <v>5210</v>
      </c>
      <c r="J7638" s="413" t="str">
        <f>iferror(vlookup(H7638,Actors!$A$2:$D$472,4,false),"")</f>
        <v>Trees &amp; Bushes</v>
      </c>
      <c r="K7638" s="405" t="s">
        <v>2748</v>
      </c>
      <c r="L7638" s="405" t="s">
        <v>3355</v>
      </c>
      <c r="M7638" s="411" t="str">
        <f>iferror(vlookup(A7638,Variables!$F$2:$G$2762,2,false),"")</f>
        <v>Light Pine Tree (Small)</v>
      </c>
      <c r="N7638" s="407" t="s">
        <v>1059</v>
      </c>
    </row>
    <row r="7639">
      <c r="A7639" s="404" t="s">
        <v>10586</v>
      </c>
      <c r="B7639" s="405" t="s">
        <v>586</v>
      </c>
      <c r="C7639" s="406" t="str">
        <f>iferror(vlookup(B7639,Maps!$A$2:$B$111,2,false),"")</f>
        <v>Spot 15 - Hyrule Castle</v>
      </c>
      <c r="D7639" s="405" t="s">
        <v>14</v>
      </c>
      <c r="E7639" s="405" t="s">
        <v>14</v>
      </c>
      <c r="F7639" s="407"/>
      <c r="G7639" s="407"/>
      <c r="H7639" s="405" t="s">
        <v>2737</v>
      </c>
      <c r="I7639" s="408" t="s">
        <v>5210</v>
      </c>
      <c r="J7639" s="413" t="str">
        <f>iferror(vlookup(H7639,Actors!$A$2:$D$472,4,false),"")</f>
        <v>Trees &amp; Bushes</v>
      </c>
      <c r="K7639" s="405" t="s">
        <v>2748</v>
      </c>
      <c r="L7639" s="405" t="s">
        <v>3355</v>
      </c>
      <c r="M7639" s="411" t="str">
        <f>iferror(vlookup(A7639,Variables!$F$2:$G$2762,2,false),"")</f>
        <v>Light Pine Tree (Small)</v>
      </c>
      <c r="N7639" s="407" t="s">
        <v>1059</v>
      </c>
    </row>
    <row r="7640">
      <c r="A7640" s="404" t="s">
        <v>10586</v>
      </c>
      <c r="B7640" s="405" t="s">
        <v>586</v>
      </c>
      <c r="C7640" s="406" t="str">
        <f>iferror(vlookup(B7640,Maps!$A$2:$B$111,2,false),"")</f>
        <v>Spot 15 - Hyrule Castle</v>
      </c>
      <c r="D7640" s="405" t="s">
        <v>14</v>
      </c>
      <c r="E7640" s="405" t="s">
        <v>14</v>
      </c>
      <c r="F7640" s="407"/>
      <c r="G7640" s="407"/>
      <c r="H7640" s="405" t="s">
        <v>2737</v>
      </c>
      <c r="I7640" s="408" t="s">
        <v>5210</v>
      </c>
      <c r="J7640" s="413" t="str">
        <f>iferror(vlookup(H7640,Actors!$A$2:$D$472,4,false),"")</f>
        <v>Trees &amp; Bushes</v>
      </c>
      <c r="K7640" s="405" t="s">
        <v>2748</v>
      </c>
      <c r="L7640" s="405" t="s">
        <v>3355</v>
      </c>
      <c r="M7640" s="411" t="str">
        <f>iferror(vlookup(A7640,Variables!$F$2:$G$2762,2,false),"")</f>
        <v>Light Pine Tree (Small)</v>
      </c>
      <c r="N7640" s="407" t="s">
        <v>1059</v>
      </c>
    </row>
    <row r="7641">
      <c r="A7641" s="404" t="s">
        <v>10586</v>
      </c>
      <c r="B7641" s="405" t="s">
        <v>586</v>
      </c>
      <c r="C7641" s="406" t="str">
        <f>iferror(vlookup(B7641,Maps!$A$2:$B$111,2,false),"")</f>
        <v>Spot 15 - Hyrule Castle</v>
      </c>
      <c r="D7641" s="405" t="s">
        <v>14</v>
      </c>
      <c r="E7641" s="405" t="s">
        <v>14</v>
      </c>
      <c r="F7641" s="407"/>
      <c r="G7641" s="407"/>
      <c r="H7641" s="405" t="s">
        <v>2737</v>
      </c>
      <c r="I7641" s="408" t="s">
        <v>5210</v>
      </c>
      <c r="J7641" s="413" t="str">
        <f>iferror(vlookup(H7641,Actors!$A$2:$D$472,4,false),"")</f>
        <v>Trees &amp; Bushes</v>
      </c>
      <c r="K7641" s="405" t="s">
        <v>2748</v>
      </c>
      <c r="L7641" s="405" t="s">
        <v>3355</v>
      </c>
      <c r="M7641" s="411" t="str">
        <f>iferror(vlookup(A7641,Variables!$F$2:$G$2762,2,false),"")</f>
        <v>Light Pine Tree (Small)</v>
      </c>
      <c r="N7641" s="407" t="s">
        <v>1059</v>
      </c>
    </row>
    <row r="7642">
      <c r="A7642" s="404" t="s">
        <v>10586</v>
      </c>
      <c r="B7642" s="405" t="s">
        <v>586</v>
      </c>
      <c r="C7642" s="406" t="str">
        <f>iferror(vlookup(B7642,Maps!$A$2:$B$111,2,false),"")</f>
        <v>Spot 15 - Hyrule Castle</v>
      </c>
      <c r="D7642" s="405" t="s">
        <v>14</v>
      </c>
      <c r="E7642" s="405" t="s">
        <v>14</v>
      </c>
      <c r="F7642" s="407"/>
      <c r="G7642" s="407"/>
      <c r="H7642" s="405" t="s">
        <v>2737</v>
      </c>
      <c r="I7642" s="408" t="s">
        <v>5210</v>
      </c>
      <c r="J7642" s="413" t="str">
        <f>iferror(vlookup(H7642,Actors!$A$2:$D$472,4,false),"")</f>
        <v>Trees &amp; Bushes</v>
      </c>
      <c r="K7642" s="405" t="s">
        <v>2748</v>
      </c>
      <c r="L7642" s="405" t="s">
        <v>3355</v>
      </c>
      <c r="M7642" s="411" t="str">
        <f>iferror(vlookup(A7642,Variables!$F$2:$G$2762,2,false),"")</f>
        <v>Light Pine Tree (Small)</v>
      </c>
      <c r="N7642" s="407" t="s">
        <v>1059</v>
      </c>
    </row>
    <row r="7643">
      <c r="A7643" s="404" t="s">
        <v>10586</v>
      </c>
      <c r="B7643" s="405" t="s">
        <v>586</v>
      </c>
      <c r="C7643" s="406" t="str">
        <f>iferror(vlookup(B7643,Maps!$A$2:$B$111,2,false),"")</f>
        <v>Spot 15 - Hyrule Castle</v>
      </c>
      <c r="D7643" s="405" t="s">
        <v>14</v>
      </c>
      <c r="E7643" s="405" t="s">
        <v>14</v>
      </c>
      <c r="F7643" s="407"/>
      <c r="G7643" s="407"/>
      <c r="H7643" s="405" t="s">
        <v>2737</v>
      </c>
      <c r="I7643" s="408" t="s">
        <v>5210</v>
      </c>
      <c r="J7643" s="413" t="str">
        <f>iferror(vlookup(H7643,Actors!$A$2:$D$472,4,false),"")</f>
        <v>Trees &amp; Bushes</v>
      </c>
      <c r="K7643" s="405" t="s">
        <v>2748</v>
      </c>
      <c r="L7643" s="405" t="s">
        <v>3355</v>
      </c>
      <c r="M7643" s="411" t="str">
        <f>iferror(vlookup(A7643,Variables!$F$2:$G$2762,2,false),"")</f>
        <v>Light Pine Tree (Small)</v>
      </c>
      <c r="N7643" s="407" t="s">
        <v>1059</v>
      </c>
    </row>
    <row r="7644">
      <c r="A7644" s="404" t="s">
        <v>7654</v>
      </c>
      <c r="B7644" s="405" t="s">
        <v>586</v>
      </c>
      <c r="C7644" s="406" t="str">
        <f>iferror(vlookup(B7644,Maps!$A$2:$B$111,2,false),"")</f>
        <v>Spot 15 - Hyrule Castle</v>
      </c>
      <c r="D7644" s="405" t="s">
        <v>14</v>
      </c>
      <c r="E7644" s="405" t="s">
        <v>14</v>
      </c>
      <c r="F7644" s="407"/>
      <c r="G7644" s="407"/>
      <c r="H7644" s="405" t="s">
        <v>69</v>
      </c>
      <c r="I7644" s="408" t="s">
        <v>4928</v>
      </c>
      <c r="J7644" s="413" t="str">
        <f>iferror(vlookup(H7644,Actors!$A$2:$D$472,4,false),"")</f>
        <v>Flame</v>
      </c>
      <c r="K7644" s="405" t="s">
        <v>21</v>
      </c>
      <c r="L7644" s="405" t="s">
        <v>4101</v>
      </c>
      <c r="M7644" s="411" t="str">
        <f>iferror(vlookup(A7644,Variables!$F$2:$G$2762,2,false),"")</f>
        <v>Flame - Large, Orange</v>
      </c>
      <c r="N7644" s="407" t="s">
        <v>1059</v>
      </c>
    </row>
    <row r="7645">
      <c r="A7645" s="404" t="s">
        <v>10587</v>
      </c>
      <c r="B7645" s="405" t="s">
        <v>586</v>
      </c>
      <c r="C7645" s="406" t="str">
        <f>iferror(vlookup(B7645,Maps!$A$2:$B$111,2,false),"")</f>
        <v>Spot 15 - Hyrule Castle</v>
      </c>
      <c r="D7645" s="405" t="s">
        <v>14</v>
      </c>
      <c r="E7645" s="405" t="s">
        <v>14</v>
      </c>
      <c r="F7645" s="407"/>
      <c r="G7645" s="407"/>
      <c r="H7645" s="405" t="s">
        <v>3068</v>
      </c>
      <c r="I7645" s="408" t="s">
        <v>5722</v>
      </c>
      <c r="J7645" s="413" t="str">
        <f>iferror(vlookup(H7645,Actors!$A$2:$D$472,4,false),"")</f>
        <v>Soldier (Hyrule Castle)</v>
      </c>
      <c r="K7645" s="405" t="s">
        <v>2792</v>
      </c>
      <c r="L7645" s="405" t="s">
        <v>7164</v>
      </c>
      <c r="M7645" s="411" t="str">
        <f>iferror(vlookup(A7645,Variables!$F$2:$G$2762,2,false),"")</f>
        <v>Hyrule Castle Patrol Guards</v>
      </c>
      <c r="N7645" s="407" t="s">
        <v>1059</v>
      </c>
    </row>
    <row r="7646">
      <c r="A7646" s="404" t="s">
        <v>10587</v>
      </c>
      <c r="B7646" s="405" t="s">
        <v>586</v>
      </c>
      <c r="C7646" s="406" t="str">
        <f>iferror(vlookup(B7646,Maps!$A$2:$B$111,2,false),"")</f>
        <v>Spot 15 - Hyrule Castle</v>
      </c>
      <c r="D7646" s="405" t="s">
        <v>14</v>
      </c>
      <c r="E7646" s="405" t="s">
        <v>14</v>
      </c>
      <c r="F7646" s="407"/>
      <c r="G7646" s="407"/>
      <c r="H7646" s="405" t="s">
        <v>3068</v>
      </c>
      <c r="I7646" s="408" t="s">
        <v>5722</v>
      </c>
      <c r="J7646" s="413" t="str">
        <f>iferror(vlookup(H7646,Actors!$A$2:$D$472,4,false),"")</f>
        <v>Soldier (Hyrule Castle)</v>
      </c>
      <c r="K7646" s="405" t="s">
        <v>2792</v>
      </c>
      <c r="L7646" s="405" t="s">
        <v>7164</v>
      </c>
      <c r="M7646" s="411" t="str">
        <f>iferror(vlookup(A7646,Variables!$F$2:$G$2762,2,false),"")</f>
        <v>Hyrule Castle Patrol Guards</v>
      </c>
      <c r="N7646" s="407" t="s">
        <v>1059</v>
      </c>
    </row>
    <row r="7647">
      <c r="A7647" s="404" t="s">
        <v>10587</v>
      </c>
      <c r="B7647" s="405" t="s">
        <v>586</v>
      </c>
      <c r="C7647" s="406" t="str">
        <f>iferror(vlookup(B7647,Maps!$A$2:$B$111,2,false),"")</f>
        <v>Spot 15 - Hyrule Castle</v>
      </c>
      <c r="D7647" s="405" t="s">
        <v>14</v>
      </c>
      <c r="E7647" s="405" t="s">
        <v>14</v>
      </c>
      <c r="F7647" s="407"/>
      <c r="G7647" s="407"/>
      <c r="H7647" s="405" t="s">
        <v>3068</v>
      </c>
      <c r="I7647" s="408" t="s">
        <v>5722</v>
      </c>
      <c r="J7647" s="413" t="str">
        <f>iferror(vlookup(H7647,Actors!$A$2:$D$472,4,false),"")</f>
        <v>Soldier (Hyrule Castle)</v>
      </c>
      <c r="K7647" s="405" t="s">
        <v>2792</v>
      </c>
      <c r="L7647" s="405" t="s">
        <v>7164</v>
      </c>
      <c r="M7647" s="411" t="str">
        <f>iferror(vlookup(A7647,Variables!$F$2:$G$2762,2,false),"")</f>
        <v>Hyrule Castle Patrol Guards</v>
      </c>
      <c r="N7647" s="407" t="s">
        <v>1059</v>
      </c>
    </row>
    <row r="7648">
      <c r="A7648" s="404" t="s">
        <v>10587</v>
      </c>
      <c r="B7648" s="405" t="s">
        <v>586</v>
      </c>
      <c r="C7648" s="406" t="str">
        <f>iferror(vlookup(B7648,Maps!$A$2:$B$111,2,false),"")</f>
        <v>Spot 15 - Hyrule Castle</v>
      </c>
      <c r="D7648" s="405" t="s">
        <v>14</v>
      </c>
      <c r="E7648" s="405" t="s">
        <v>14</v>
      </c>
      <c r="F7648" s="407"/>
      <c r="G7648" s="407"/>
      <c r="H7648" s="405" t="s">
        <v>3068</v>
      </c>
      <c r="I7648" s="408" t="s">
        <v>5722</v>
      </c>
      <c r="J7648" s="413" t="str">
        <f>iferror(vlookup(H7648,Actors!$A$2:$D$472,4,false),"")</f>
        <v>Soldier (Hyrule Castle)</v>
      </c>
      <c r="K7648" s="405" t="s">
        <v>2792</v>
      </c>
      <c r="L7648" s="405" t="s">
        <v>7164</v>
      </c>
      <c r="M7648" s="411" t="str">
        <f>iferror(vlookup(A7648,Variables!$F$2:$G$2762,2,false),"")</f>
        <v>Hyrule Castle Patrol Guards</v>
      </c>
      <c r="N7648" s="407" t="s">
        <v>1059</v>
      </c>
    </row>
    <row r="7649">
      <c r="A7649" s="404" t="s">
        <v>10587</v>
      </c>
      <c r="B7649" s="405" t="s">
        <v>586</v>
      </c>
      <c r="C7649" s="406" t="str">
        <f>iferror(vlookup(B7649,Maps!$A$2:$B$111,2,false),"")</f>
        <v>Spot 15 - Hyrule Castle</v>
      </c>
      <c r="D7649" s="405" t="s">
        <v>14</v>
      </c>
      <c r="E7649" s="405" t="s">
        <v>14</v>
      </c>
      <c r="F7649" s="407"/>
      <c r="G7649" s="407"/>
      <c r="H7649" s="405" t="s">
        <v>3068</v>
      </c>
      <c r="I7649" s="408" t="s">
        <v>5722</v>
      </c>
      <c r="J7649" s="413" t="str">
        <f>iferror(vlookup(H7649,Actors!$A$2:$D$472,4,false),"")</f>
        <v>Soldier (Hyrule Castle)</v>
      </c>
      <c r="K7649" s="405" t="s">
        <v>2792</v>
      </c>
      <c r="L7649" s="405" t="s">
        <v>7164</v>
      </c>
      <c r="M7649" s="411" t="str">
        <f>iferror(vlookup(A7649,Variables!$F$2:$G$2762,2,false),"")</f>
        <v>Hyrule Castle Patrol Guards</v>
      </c>
      <c r="N7649" s="407" t="s">
        <v>1059</v>
      </c>
    </row>
    <row r="7650">
      <c r="A7650" s="404" t="s">
        <v>10587</v>
      </c>
      <c r="B7650" s="405" t="s">
        <v>586</v>
      </c>
      <c r="C7650" s="406" t="str">
        <f>iferror(vlookup(B7650,Maps!$A$2:$B$111,2,false),"")</f>
        <v>Spot 15 - Hyrule Castle</v>
      </c>
      <c r="D7650" s="405" t="s">
        <v>14</v>
      </c>
      <c r="E7650" s="405" t="s">
        <v>14</v>
      </c>
      <c r="F7650" s="407"/>
      <c r="G7650" s="407"/>
      <c r="H7650" s="405" t="s">
        <v>3068</v>
      </c>
      <c r="I7650" s="408" t="s">
        <v>5722</v>
      </c>
      <c r="J7650" s="413" t="str">
        <f>iferror(vlookup(H7650,Actors!$A$2:$D$472,4,false),"")</f>
        <v>Soldier (Hyrule Castle)</v>
      </c>
      <c r="K7650" s="405" t="s">
        <v>2792</v>
      </c>
      <c r="L7650" s="405" t="s">
        <v>7164</v>
      </c>
      <c r="M7650" s="411" t="str">
        <f>iferror(vlookup(A7650,Variables!$F$2:$G$2762,2,false),"")</f>
        <v>Hyrule Castle Patrol Guards</v>
      </c>
      <c r="N7650" s="407" t="s">
        <v>1059</v>
      </c>
    </row>
    <row r="7651">
      <c r="A7651" s="404" t="s">
        <v>10587</v>
      </c>
      <c r="B7651" s="405" t="s">
        <v>586</v>
      </c>
      <c r="C7651" s="406" t="str">
        <f>iferror(vlookup(B7651,Maps!$A$2:$B$111,2,false),"")</f>
        <v>Spot 15 - Hyrule Castle</v>
      </c>
      <c r="D7651" s="405" t="s">
        <v>14</v>
      </c>
      <c r="E7651" s="405" t="s">
        <v>14</v>
      </c>
      <c r="F7651" s="407"/>
      <c r="G7651" s="407"/>
      <c r="H7651" s="405" t="s">
        <v>3068</v>
      </c>
      <c r="I7651" s="408" t="s">
        <v>5722</v>
      </c>
      <c r="J7651" s="413" t="str">
        <f>iferror(vlookup(H7651,Actors!$A$2:$D$472,4,false),"")</f>
        <v>Soldier (Hyrule Castle)</v>
      </c>
      <c r="K7651" s="405" t="s">
        <v>2792</v>
      </c>
      <c r="L7651" s="405" t="s">
        <v>7164</v>
      </c>
      <c r="M7651" s="411" t="str">
        <f>iferror(vlookup(A7651,Variables!$F$2:$G$2762,2,false),"")</f>
        <v>Hyrule Castle Patrol Guards</v>
      </c>
      <c r="N7651" s="407" t="s">
        <v>1059</v>
      </c>
    </row>
    <row r="7652">
      <c r="A7652" s="404" t="s">
        <v>10588</v>
      </c>
      <c r="B7652" s="405" t="s">
        <v>586</v>
      </c>
      <c r="C7652" s="406" t="str">
        <f>iferror(vlookup(B7652,Maps!$A$2:$B$111,2,false),"")</f>
        <v>Spot 15 - Hyrule Castle</v>
      </c>
      <c r="D7652" s="405" t="s">
        <v>14</v>
      </c>
      <c r="E7652" s="405" t="s">
        <v>14</v>
      </c>
      <c r="F7652" s="407"/>
      <c r="G7652" s="407"/>
      <c r="H7652" s="405" t="s">
        <v>3068</v>
      </c>
      <c r="I7652" s="408" t="s">
        <v>5722</v>
      </c>
      <c r="J7652" s="413" t="str">
        <f>iferror(vlookup(H7652,Actors!$A$2:$D$472,4,false),"")</f>
        <v>Soldier (Hyrule Castle)</v>
      </c>
      <c r="K7652" s="405" t="s">
        <v>2792</v>
      </c>
      <c r="L7652" s="405" t="s">
        <v>21</v>
      </c>
      <c r="M7652" s="411" t="str">
        <f>iferror(vlookup(A7652,Variables!$F$2:$G$2762,2,false),"")</f>
        <v>Hyrule Castle Stair Guard</v>
      </c>
      <c r="N7652" s="407" t="s">
        <v>1059</v>
      </c>
    </row>
    <row r="7653">
      <c r="A7653" s="404" t="s">
        <v>10588</v>
      </c>
      <c r="B7653" s="405" t="s">
        <v>586</v>
      </c>
      <c r="C7653" s="406" t="str">
        <f>iferror(vlookup(B7653,Maps!$A$2:$B$111,2,false),"")</f>
        <v>Spot 15 - Hyrule Castle</v>
      </c>
      <c r="D7653" s="405" t="s">
        <v>14</v>
      </c>
      <c r="E7653" s="405" t="s">
        <v>14</v>
      </c>
      <c r="F7653" s="407"/>
      <c r="G7653" s="407"/>
      <c r="H7653" s="405" t="s">
        <v>3068</v>
      </c>
      <c r="I7653" s="408" t="s">
        <v>5722</v>
      </c>
      <c r="J7653" s="413" t="str">
        <f>iferror(vlookup(H7653,Actors!$A$2:$D$472,4,false),"")</f>
        <v>Soldier (Hyrule Castle)</v>
      </c>
      <c r="K7653" s="405" t="s">
        <v>2792</v>
      </c>
      <c r="L7653" s="405" t="s">
        <v>21</v>
      </c>
      <c r="M7653" s="411" t="str">
        <f>iferror(vlookup(A7653,Variables!$F$2:$G$2762,2,false),"")</f>
        <v>Hyrule Castle Stair Guard</v>
      </c>
      <c r="N7653" s="407" t="s">
        <v>1059</v>
      </c>
    </row>
    <row r="7654">
      <c r="A7654" s="404" t="s">
        <v>9238</v>
      </c>
      <c r="B7654" s="405" t="s">
        <v>586</v>
      </c>
      <c r="C7654" s="406" t="str">
        <f>iferror(vlookup(B7654,Maps!$A$2:$B$111,2,false),"")</f>
        <v>Spot 15 - Hyrule Castle</v>
      </c>
      <c r="D7654" s="405" t="s">
        <v>14</v>
      </c>
      <c r="E7654" s="405" t="s">
        <v>14</v>
      </c>
      <c r="F7654" s="407"/>
      <c r="G7654" s="407"/>
      <c r="H7654" s="405" t="s">
        <v>2980</v>
      </c>
      <c r="I7654" s="408" t="s">
        <v>5592</v>
      </c>
      <c r="J7654" s="413" t="str">
        <f>iferror(vlookup(H7654,Actors!$A$2:$D$472,4,false),"")</f>
        <v>Collectible Field Items (Invisible)</v>
      </c>
      <c r="K7654" s="405" t="s">
        <v>21</v>
      </c>
      <c r="L7654" s="405" t="s">
        <v>9239</v>
      </c>
      <c r="M7654" s="411" t="str">
        <f>iferror(vlookup(A7654,Variables!$F$2:$G$2762,2,false),"")</f>
        <v>Obtain on Touch? - Green Rupee</v>
      </c>
      <c r="N7654" s="407" t="s">
        <v>1059</v>
      </c>
    </row>
    <row r="7655">
      <c r="A7655" s="404" t="s">
        <v>9238</v>
      </c>
      <c r="B7655" s="405" t="s">
        <v>586</v>
      </c>
      <c r="C7655" s="406" t="str">
        <f>iferror(vlookup(B7655,Maps!$A$2:$B$111,2,false),"")</f>
        <v>Spot 15 - Hyrule Castle</v>
      </c>
      <c r="D7655" s="405" t="s">
        <v>14</v>
      </c>
      <c r="E7655" s="405" t="s">
        <v>14</v>
      </c>
      <c r="F7655" s="407"/>
      <c r="G7655" s="407"/>
      <c r="H7655" s="405" t="s">
        <v>2980</v>
      </c>
      <c r="I7655" s="408" t="s">
        <v>5592</v>
      </c>
      <c r="J7655" s="413" t="str">
        <f>iferror(vlookup(H7655,Actors!$A$2:$D$472,4,false),"")</f>
        <v>Collectible Field Items (Invisible)</v>
      </c>
      <c r="K7655" s="405" t="s">
        <v>21</v>
      </c>
      <c r="L7655" s="405" t="s">
        <v>9239</v>
      </c>
      <c r="M7655" s="411" t="str">
        <f>iferror(vlookup(A7655,Variables!$F$2:$G$2762,2,false),"")</f>
        <v>Obtain on Touch? - Green Rupee</v>
      </c>
      <c r="N7655" s="407" t="s">
        <v>1059</v>
      </c>
    </row>
    <row r="7656">
      <c r="A7656" s="404" t="s">
        <v>9238</v>
      </c>
      <c r="B7656" s="405" t="s">
        <v>586</v>
      </c>
      <c r="C7656" s="406" t="str">
        <f>iferror(vlookup(B7656,Maps!$A$2:$B$111,2,false),"")</f>
        <v>Spot 15 - Hyrule Castle</v>
      </c>
      <c r="D7656" s="405" t="s">
        <v>14</v>
      </c>
      <c r="E7656" s="405" t="s">
        <v>14</v>
      </c>
      <c r="F7656" s="407"/>
      <c r="G7656" s="407"/>
      <c r="H7656" s="405" t="s">
        <v>2980</v>
      </c>
      <c r="I7656" s="408" t="s">
        <v>5592</v>
      </c>
      <c r="J7656" s="413" t="str">
        <f>iferror(vlookup(H7656,Actors!$A$2:$D$472,4,false),"")</f>
        <v>Collectible Field Items (Invisible)</v>
      </c>
      <c r="K7656" s="405" t="s">
        <v>21</v>
      </c>
      <c r="L7656" s="405" t="s">
        <v>9239</v>
      </c>
      <c r="M7656" s="411" t="str">
        <f>iferror(vlookup(A7656,Variables!$F$2:$G$2762,2,false),"")</f>
        <v>Obtain on Touch? - Green Rupee</v>
      </c>
      <c r="N7656" s="407" t="s">
        <v>1059</v>
      </c>
    </row>
    <row r="7657">
      <c r="A7657" s="404" t="s">
        <v>9238</v>
      </c>
      <c r="B7657" s="405" t="s">
        <v>586</v>
      </c>
      <c r="C7657" s="406" t="str">
        <f>iferror(vlookup(B7657,Maps!$A$2:$B$111,2,false),"")</f>
        <v>Spot 15 - Hyrule Castle</v>
      </c>
      <c r="D7657" s="405" t="s">
        <v>14</v>
      </c>
      <c r="E7657" s="405" t="s">
        <v>14</v>
      </c>
      <c r="F7657" s="407"/>
      <c r="G7657" s="407"/>
      <c r="H7657" s="405" t="s">
        <v>2980</v>
      </c>
      <c r="I7657" s="408" t="s">
        <v>5592</v>
      </c>
      <c r="J7657" s="413" t="str">
        <f>iferror(vlookup(H7657,Actors!$A$2:$D$472,4,false),"")</f>
        <v>Collectible Field Items (Invisible)</v>
      </c>
      <c r="K7657" s="405" t="s">
        <v>21</v>
      </c>
      <c r="L7657" s="405" t="s">
        <v>9239</v>
      </c>
      <c r="M7657" s="411" t="str">
        <f>iferror(vlookup(A7657,Variables!$F$2:$G$2762,2,false),"")</f>
        <v>Obtain on Touch? - Green Rupee</v>
      </c>
      <c r="N7657" s="407" t="s">
        <v>1059</v>
      </c>
    </row>
    <row r="7658">
      <c r="A7658" s="404" t="s">
        <v>9238</v>
      </c>
      <c r="B7658" s="405" t="s">
        <v>586</v>
      </c>
      <c r="C7658" s="406" t="str">
        <f>iferror(vlookup(B7658,Maps!$A$2:$B$111,2,false),"")</f>
        <v>Spot 15 - Hyrule Castle</v>
      </c>
      <c r="D7658" s="405" t="s">
        <v>14</v>
      </c>
      <c r="E7658" s="405" t="s">
        <v>14</v>
      </c>
      <c r="F7658" s="407"/>
      <c r="G7658" s="407"/>
      <c r="H7658" s="405" t="s">
        <v>2980</v>
      </c>
      <c r="I7658" s="408" t="s">
        <v>5592</v>
      </c>
      <c r="J7658" s="413" t="str">
        <f>iferror(vlookup(H7658,Actors!$A$2:$D$472,4,false),"")</f>
        <v>Collectible Field Items (Invisible)</v>
      </c>
      <c r="K7658" s="405" t="s">
        <v>21</v>
      </c>
      <c r="L7658" s="405" t="s">
        <v>9239</v>
      </c>
      <c r="M7658" s="411" t="str">
        <f>iferror(vlookup(A7658,Variables!$F$2:$G$2762,2,false),"")</f>
        <v>Obtain on Touch? - Green Rupee</v>
      </c>
      <c r="N7658" s="407" t="s">
        <v>1059</v>
      </c>
    </row>
    <row r="7659">
      <c r="A7659" s="404" t="s">
        <v>9238</v>
      </c>
      <c r="B7659" s="405" t="s">
        <v>586</v>
      </c>
      <c r="C7659" s="406" t="str">
        <f>iferror(vlookup(B7659,Maps!$A$2:$B$111,2,false),"")</f>
        <v>Spot 15 - Hyrule Castle</v>
      </c>
      <c r="D7659" s="405" t="s">
        <v>14</v>
      </c>
      <c r="E7659" s="405" t="s">
        <v>14</v>
      </c>
      <c r="F7659" s="407"/>
      <c r="G7659" s="407"/>
      <c r="H7659" s="405" t="s">
        <v>2980</v>
      </c>
      <c r="I7659" s="408" t="s">
        <v>5592</v>
      </c>
      <c r="J7659" s="413" t="str">
        <f>iferror(vlookup(H7659,Actors!$A$2:$D$472,4,false),"")</f>
        <v>Collectible Field Items (Invisible)</v>
      </c>
      <c r="K7659" s="405" t="s">
        <v>21</v>
      </c>
      <c r="L7659" s="405" t="s">
        <v>9239</v>
      </c>
      <c r="M7659" s="411" t="str">
        <f>iferror(vlookup(A7659,Variables!$F$2:$G$2762,2,false),"")</f>
        <v>Obtain on Touch? - Green Rupee</v>
      </c>
      <c r="N7659" s="407" t="s">
        <v>1059</v>
      </c>
    </row>
    <row r="7660">
      <c r="A7660" s="404" t="s">
        <v>9238</v>
      </c>
      <c r="B7660" s="405" t="s">
        <v>586</v>
      </c>
      <c r="C7660" s="406" t="str">
        <f>iferror(vlookup(B7660,Maps!$A$2:$B$111,2,false),"")</f>
        <v>Spot 15 - Hyrule Castle</v>
      </c>
      <c r="D7660" s="405" t="s">
        <v>14</v>
      </c>
      <c r="E7660" s="405" t="s">
        <v>14</v>
      </c>
      <c r="F7660" s="407"/>
      <c r="G7660" s="407"/>
      <c r="H7660" s="405" t="s">
        <v>2980</v>
      </c>
      <c r="I7660" s="408" t="s">
        <v>5592</v>
      </c>
      <c r="J7660" s="413" t="str">
        <f>iferror(vlookup(H7660,Actors!$A$2:$D$472,4,false),"")</f>
        <v>Collectible Field Items (Invisible)</v>
      </c>
      <c r="K7660" s="405" t="s">
        <v>21</v>
      </c>
      <c r="L7660" s="405" t="s">
        <v>9239</v>
      </c>
      <c r="M7660" s="411" t="str">
        <f>iferror(vlookup(A7660,Variables!$F$2:$G$2762,2,false),"")</f>
        <v>Obtain on Touch? - Green Rupee</v>
      </c>
      <c r="N7660" s="407" t="s">
        <v>1059</v>
      </c>
    </row>
    <row r="7661">
      <c r="A7661" s="404" t="s">
        <v>9238</v>
      </c>
      <c r="B7661" s="405" t="s">
        <v>586</v>
      </c>
      <c r="C7661" s="406" t="str">
        <f>iferror(vlookup(B7661,Maps!$A$2:$B$111,2,false),"")</f>
        <v>Spot 15 - Hyrule Castle</v>
      </c>
      <c r="D7661" s="405" t="s">
        <v>14</v>
      </c>
      <c r="E7661" s="405" t="s">
        <v>14</v>
      </c>
      <c r="F7661" s="407"/>
      <c r="G7661" s="407"/>
      <c r="H7661" s="405" t="s">
        <v>2980</v>
      </c>
      <c r="I7661" s="408" t="s">
        <v>5592</v>
      </c>
      <c r="J7661" s="413" t="str">
        <f>iferror(vlookup(H7661,Actors!$A$2:$D$472,4,false),"")</f>
        <v>Collectible Field Items (Invisible)</v>
      </c>
      <c r="K7661" s="405" t="s">
        <v>21</v>
      </c>
      <c r="L7661" s="405" t="s">
        <v>9239</v>
      </c>
      <c r="M7661" s="411" t="str">
        <f>iferror(vlookup(A7661,Variables!$F$2:$G$2762,2,false),"")</f>
        <v>Obtain on Touch? - Green Rupee</v>
      </c>
      <c r="N7661" s="407" t="s">
        <v>1059</v>
      </c>
    </row>
    <row r="7662">
      <c r="A7662" s="404" t="s">
        <v>9238</v>
      </c>
      <c r="B7662" s="405" t="s">
        <v>586</v>
      </c>
      <c r="C7662" s="406" t="str">
        <f>iferror(vlookup(B7662,Maps!$A$2:$B$111,2,false),"")</f>
        <v>Spot 15 - Hyrule Castle</v>
      </c>
      <c r="D7662" s="405" t="s">
        <v>14</v>
      </c>
      <c r="E7662" s="405" t="s">
        <v>14</v>
      </c>
      <c r="F7662" s="407"/>
      <c r="G7662" s="407"/>
      <c r="H7662" s="405" t="s">
        <v>2980</v>
      </c>
      <c r="I7662" s="408" t="s">
        <v>5592</v>
      </c>
      <c r="J7662" s="413" t="str">
        <f>iferror(vlookup(H7662,Actors!$A$2:$D$472,4,false),"")</f>
        <v>Collectible Field Items (Invisible)</v>
      </c>
      <c r="K7662" s="405" t="s">
        <v>21</v>
      </c>
      <c r="L7662" s="405" t="s">
        <v>9239</v>
      </c>
      <c r="M7662" s="411" t="str">
        <f>iferror(vlookup(A7662,Variables!$F$2:$G$2762,2,false),"")</f>
        <v>Obtain on Touch? - Green Rupee</v>
      </c>
      <c r="N7662" s="407" t="s">
        <v>1059</v>
      </c>
    </row>
    <row r="7663">
      <c r="A7663" s="404" t="s">
        <v>10009</v>
      </c>
      <c r="B7663" s="405" t="s">
        <v>586</v>
      </c>
      <c r="C7663" s="406" t="str">
        <f>iferror(vlookup(B7663,Maps!$A$2:$B$111,2,false),"")</f>
        <v>Spot 15 - Hyrule Castle</v>
      </c>
      <c r="D7663" s="405" t="s">
        <v>14</v>
      </c>
      <c r="E7663" s="405" t="s">
        <v>14</v>
      </c>
      <c r="F7663" s="407"/>
      <c r="G7663" s="407"/>
      <c r="H7663" s="405" t="s">
        <v>2980</v>
      </c>
      <c r="I7663" s="408" t="s">
        <v>5592</v>
      </c>
      <c r="J7663" s="413" t="str">
        <f>iferror(vlookup(H7663,Actors!$A$2:$D$472,4,false),"")</f>
        <v>Collectible Field Items (Invisible)</v>
      </c>
      <c r="K7663" s="405" t="s">
        <v>21</v>
      </c>
      <c r="L7663" s="405" t="s">
        <v>10010</v>
      </c>
      <c r="M7663" s="411" t="str">
        <f>iferror(vlookup(A7663,Variables!$F$2:$G$2762,2,false),"")</f>
        <v/>
      </c>
      <c r="N7663" s="407" t="s">
        <v>1059</v>
      </c>
    </row>
    <row r="7664">
      <c r="A7664" s="404" t="s">
        <v>9898</v>
      </c>
      <c r="B7664" s="405" t="s">
        <v>586</v>
      </c>
      <c r="C7664" s="406" t="str">
        <f>iferror(vlookup(B7664,Maps!$A$2:$B$111,2,false),"")</f>
        <v>Spot 15 - Hyrule Castle</v>
      </c>
      <c r="D7664" s="405" t="s">
        <v>14</v>
      </c>
      <c r="E7664" s="405" t="s">
        <v>14</v>
      </c>
      <c r="F7664" s="407"/>
      <c r="G7664" s="407"/>
      <c r="H7664" s="405" t="s">
        <v>3084</v>
      </c>
      <c r="I7664" s="408" t="s">
        <v>5756</v>
      </c>
      <c r="J7664" s="413" t="str">
        <f>iferror(vlookup(H7664,Actors!$A$2:$D$472,4,false),"")</f>
        <v>Silver Gauntlets Boulder</v>
      </c>
      <c r="K7664" s="405" t="s">
        <v>28</v>
      </c>
      <c r="L7664" s="405" t="s">
        <v>3352</v>
      </c>
      <c r="M7664" s="411" t="str">
        <f>iferror(vlookup(A7664,Variables!$F$2:$G$2762,2,false),"")</f>
        <v/>
      </c>
      <c r="N7664" s="407" t="s">
        <v>1059</v>
      </c>
    </row>
    <row r="7665">
      <c r="A7665" s="404" t="s">
        <v>9898</v>
      </c>
      <c r="B7665" s="405" t="s">
        <v>586</v>
      </c>
      <c r="C7665" s="406" t="str">
        <f>iferror(vlookup(B7665,Maps!$A$2:$B$111,2,false),"")</f>
        <v>Spot 15 - Hyrule Castle</v>
      </c>
      <c r="D7665" s="405" t="s">
        <v>14</v>
      </c>
      <c r="E7665" s="405" t="s">
        <v>14</v>
      </c>
      <c r="F7665" s="407"/>
      <c r="G7665" s="407"/>
      <c r="H7665" s="405" t="s">
        <v>3084</v>
      </c>
      <c r="I7665" s="408" t="s">
        <v>5756</v>
      </c>
      <c r="J7665" s="413" t="str">
        <f>iferror(vlookup(H7665,Actors!$A$2:$D$472,4,false),"")</f>
        <v>Silver Gauntlets Boulder</v>
      </c>
      <c r="K7665" s="405" t="s">
        <v>28</v>
      </c>
      <c r="L7665" s="405" t="s">
        <v>3352</v>
      </c>
      <c r="M7665" s="411" t="str">
        <f>iferror(vlookup(A7665,Variables!$F$2:$G$2762,2,false),"")</f>
        <v/>
      </c>
      <c r="N7665" s="407" t="s">
        <v>1059</v>
      </c>
    </row>
    <row r="7666">
      <c r="A7666" s="404" t="s">
        <v>9899</v>
      </c>
      <c r="B7666" s="405" t="s">
        <v>586</v>
      </c>
      <c r="C7666" s="406" t="str">
        <f>iferror(vlookup(B7666,Maps!$A$2:$B$111,2,false),"")</f>
        <v>Spot 15 - Hyrule Castle</v>
      </c>
      <c r="D7666" s="405" t="s">
        <v>14</v>
      </c>
      <c r="E7666" s="405" t="s">
        <v>14</v>
      </c>
      <c r="F7666" s="407"/>
      <c r="G7666" s="407"/>
      <c r="H7666" s="405" t="s">
        <v>3084</v>
      </c>
      <c r="I7666" s="408" t="s">
        <v>5756</v>
      </c>
      <c r="J7666" s="413" t="str">
        <f>iferror(vlookup(H7666,Actors!$A$2:$D$472,4,false),"")</f>
        <v>Silver Gauntlets Boulder</v>
      </c>
      <c r="K7666" s="405" t="s">
        <v>28</v>
      </c>
      <c r="L7666" s="405" t="s">
        <v>3373</v>
      </c>
      <c r="M7666" s="411" t="str">
        <f>iferror(vlookup(A7666,Variables!$F$2:$G$2762,2,false),"")</f>
        <v/>
      </c>
      <c r="N7666" s="407" t="s">
        <v>1059</v>
      </c>
    </row>
    <row r="7667">
      <c r="A7667" s="404" t="s">
        <v>10589</v>
      </c>
      <c r="B7667" s="405" t="s">
        <v>586</v>
      </c>
      <c r="C7667" s="406" t="str">
        <f>iferror(vlookup(B7667,Maps!$A$2:$B$111,2,false),"")</f>
        <v>Spot 15 - Hyrule Castle</v>
      </c>
      <c r="D7667" s="405" t="s">
        <v>14</v>
      </c>
      <c r="E7667" s="405" t="s">
        <v>14</v>
      </c>
      <c r="F7667" s="407"/>
      <c r="G7667" s="407"/>
      <c r="H7667" s="405" t="s">
        <v>3067</v>
      </c>
      <c r="I7667" s="408" t="s">
        <v>5719</v>
      </c>
      <c r="J7667" s="413" t="str">
        <f>iferror(vlookup(H7667,Actors!$A$2:$D$472,4,false),"")</f>
        <v>Square Sign</v>
      </c>
      <c r="K7667" s="405" t="s">
        <v>3030</v>
      </c>
      <c r="L7667" s="405" t="s">
        <v>3729</v>
      </c>
      <c r="M7667" s="411" t="str">
        <f>iferror(vlookup(A7667,Variables!$F$2:$G$2762,2,false),"")</f>
        <v>Dead End</v>
      </c>
      <c r="N7667" s="407" t="s">
        <v>1059</v>
      </c>
    </row>
    <row r="7668">
      <c r="A7668" s="404" t="s">
        <v>9401</v>
      </c>
      <c r="B7668" s="405" t="s">
        <v>586</v>
      </c>
      <c r="C7668" s="406" t="str">
        <f>iferror(vlookup(B7668,Maps!$A$2:$B$111,2,false),"")</f>
        <v>Spot 15 - Hyrule Castle</v>
      </c>
      <c r="D7668" s="405" t="s">
        <v>14</v>
      </c>
      <c r="E7668" s="405" t="s">
        <v>14</v>
      </c>
      <c r="F7668" s="407"/>
      <c r="G7668" s="407"/>
      <c r="H7668" s="405" t="s">
        <v>3015</v>
      </c>
      <c r="I7668" s="408" t="s">
        <v>5645</v>
      </c>
      <c r="J7668" s="409" t="str">
        <f>iferror(vlookup(H7668,Actors!$A$2:$D$472,4,false),"")</f>
        <v>Grass Clump &amp; Regenerating Grass</v>
      </c>
      <c r="K7668" s="410" t="s">
        <v>21</v>
      </c>
      <c r="L7668" s="405" t="s">
        <v>7102</v>
      </c>
      <c r="M7668" s="411" t="str">
        <f>iferror(vlookup(A7668,Variables!$F$2:$G$2762,2,false),"")</f>
        <v>Grass Clump (Random Drop Table)</v>
      </c>
      <c r="N7668" s="412" t="s">
        <v>1059</v>
      </c>
    </row>
    <row r="7669">
      <c r="A7669" s="404" t="s">
        <v>9401</v>
      </c>
      <c r="B7669" s="405" t="s">
        <v>586</v>
      </c>
      <c r="C7669" s="406" t="str">
        <f>iferror(vlookup(B7669,Maps!$A$2:$B$111,2,false),"")</f>
        <v>Spot 15 - Hyrule Castle</v>
      </c>
      <c r="D7669" s="405" t="s">
        <v>14</v>
      </c>
      <c r="E7669" s="405" t="s">
        <v>14</v>
      </c>
      <c r="F7669" s="407"/>
      <c r="G7669" s="407"/>
      <c r="H7669" s="405" t="s">
        <v>3015</v>
      </c>
      <c r="I7669" s="408" t="s">
        <v>5645</v>
      </c>
      <c r="J7669" s="409" t="str">
        <f>iferror(vlookup(H7669,Actors!$A$2:$D$472,4,false),"")</f>
        <v>Grass Clump &amp; Regenerating Grass</v>
      </c>
      <c r="K7669" s="410" t="s">
        <v>21</v>
      </c>
      <c r="L7669" s="405" t="s">
        <v>7102</v>
      </c>
      <c r="M7669" s="411" t="str">
        <f>iferror(vlookup(A7669,Variables!$F$2:$G$2762,2,false),"")</f>
        <v>Grass Clump (Random Drop Table)</v>
      </c>
      <c r="N7669" s="412" t="s">
        <v>1059</v>
      </c>
    </row>
    <row r="7670">
      <c r="A7670" s="404" t="s">
        <v>10590</v>
      </c>
      <c r="B7670" s="405" t="s">
        <v>586</v>
      </c>
      <c r="C7670" s="406" t="str">
        <f>iferror(vlookup(B7670,Maps!$A$2:$B$111,2,false),"")</f>
        <v>Spot 15 - Hyrule Castle</v>
      </c>
      <c r="D7670" s="405" t="s">
        <v>14</v>
      </c>
      <c r="E7670" s="405" t="s">
        <v>14</v>
      </c>
      <c r="F7670" s="407"/>
      <c r="G7670" s="407"/>
      <c r="H7670" s="405" t="s">
        <v>2737</v>
      </c>
      <c r="I7670" s="408" t="s">
        <v>5210</v>
      </c>
      <c r="J7670" s="413" t="str">
        <f>iferror(vlookup(H7670,Actors!$A$2:$D$472,4,false),"")</f>
        <v>Trees &amp; Bushes</v>
      </c>
      <c r="K7670" s="405" t="s">
        <v>2748</v>
      </c>
      <c r="L7670" s="405" t="s">
        <v>743</v>
      </c>
      <c r="M7670" s="411" t="str">
        <f>iferror(vlookup(A7670,Variables!$F$2:$G$2762,2,false),"")</f>
        <v>Light Pine Tree (Large)</v>
      </c>
      <c r="N7670" s="407" t="s">
        <v>1059</v>
      </c>
    </row>
    <row r="7671">
      <c r="A7671" s="404" t="s">
        <v>9798</v>
      </c>
      <c r="B7671" s="405" t="s">
        <v>586</v>
      </c>
      <c r="C7671" s="406" t="str">
        <f>iferror(vlookup(B7671,Maps!$A$2:$B$111,2,false),"")</f>
        <v>Spot 15 - Hyrule Castle</v>
      </c>
      <c r="D7671" s="405" t="s">
        <v>14</v>
      </c>
      <c r="E7671" s="405" t="s">
        <v>14</v>
      </c>
      <c r="F7671" s="407"/>
      <c r="G7671" s="407"/>
      <c r="H7671" s="405" t="s">
        <v>2737</v>
      </c>
      <c r="I7671" s="408" t="s">
        <v>5210</v>
      </c>
      <c r="J7671" s="413" t="str">
        <f>iferror(vlookup(H7671,Actors!$A$2:$D$472,4,false),"")</f>
        <v>Trees &amp; Bushes</v>
      </c>
      <c r="K7671" s="405" t="s">
        <v>2748</v>
      </c>
      <c r="L7671" s="405" t="s">
        <v>3352</v>
      </c>
      <c r="M7671" s="411" t="str">
        <f>iferror(vlookup(A7671,Variables!$F$2:$G$2762,2,false),"")</f>
        <v>Dancing Bush that disappears?</v>
      </c>
      <c r="N7671" s="407" t="s">
        <v>1059</v>
      </c>
    </row>
    <row r="7672">
      <c r="A7672" s="404" t="s">
        <v>9902</v>
      </c>
      <c r="B7672" s="405" t="s">
        <v>586</v>
      </c>
      <c r="C7672" s="406" t="str">
        <f>iferror(vlookup(B7672,Maps!$A$2:$B$111,2,false),"")</f>
        <v>Spot 15 - Hyrule Castle</v>
      </c>
      <c r="D7672" s="405" t="s">
        <v>14</v>
      </c>
      <c r="E7672" s="405" t="s">
        <v>14</v>
      </c>
      <c r="F7672" s="407"/>
      <c r="G7672" s="407"/>
      <c r="H7672" s="405" t="s">
        <v>2737</v>
      </c>
      <c r="I7672" s="408" t="s">
        <v>5210</v>
      </c>
      <c r="J7672" s="413" t="str">
        <f>iferror(vlookup(H7672,Actors!$A$2:$D$472,4,false),"")</f>
        <v>Trees &amp; Bushes</v>
      </c>
      <c r="K7672" s="405" t="s">
        <v>2748</v>
      </c>
      <c r="L7672" s="405" t="s">
        <v>3353</v>
      </c>
      <c r="M7672" s="411" t="str">
        <f>iferror(vlookup(A7672,Variables!$F$2:$G$2762,2,false),"")</f>
        <v>Light Pine Tree (Medium)</v>
      </c>
      <c r="N7672" s="407" t="s">
        <v>1059</v>
      </c>
    </row>
    <row r="7673">
      <c r="A7673" s="404" t="s">
        <v>9903</v>
      </c>
      <c r="B7673" s="405" t="s">
        <v>586</v>
      </c>
      <c r="C7673" s="406" t="str">
        <f>iferror(vlookup(B7673,Maps!$A$2:$B$111,2,false),"")</f>
        <v>Spot 15 - Hyrule Castle</v>
      </c>
      <c r="D7673" s="405" t="s">
        <v>14</v>
      </c>
      <c r="E7673" s="405" t="s">
        <v>14</v>
      </c>
      <c r="F7673" s="407"/>
      <c r="G7673" s="407"/>
      <c r="H7673" s="405" t="s">
        <v>1025</v>
      </c>
      <c r="I7673" s="408" t="s">
        <v>5270</v>
      </c>
      <c r="J7673" s="413" t="str">
        <f>iferror(vlookup(H7673,Actors!$A$2:$D$472,4,false),"")</f>
        <v>Group of Bugs / Fish / Butterflies</v>
      </c>
      <c r="K7673" s="405" t="s">
        <v>21</v>
      </c>
      <c r="L7673" s="405" t="s">
        <v>9904</v>
      </c>
      <c r="M7673" s="411" t="str">
        <f>iferror(vlookup(A7673,Variables!$F$2:$G$2762,2,false),"")</f>
        <v>Butterflies (2)</v>
      </c>
      <c r="N7673" s="407" t="s">
        <v>1059</v>
      </c>
    </row>
    <row r="7674">
      <c r="A7674" s="404" t="s">
        <v>9903</v>
      </c>
      <c r="B7674" s="405" t="s">
        <v>586</v>
      </c>
      <c r="C7674" s="406" t="str">
        <f>iferror(vlookup(B7674,Maps!$A$2:$B$111,2,false),"")</f>
        <v>Spot 15 - Hyrule Castle</v>
      </c>
      <c r="D7674" s="405" t="s">
        <v>14</v>
      </c>
      <c r="E7674" s="405" t="s">
        <v>14</v>
      </c>
      <c r="F7674" s="407"/>
      <c r="G7674" s="407"/>
      <c r="H7674" s="405" t="s">
        <v>1025</v>
      </c>
      <c r="I7674" s="408" t="s">
        <v>5270</v>
      </c>
      <c r="J7674" s="413" t="str">
        <f>iferror(vlookup(H7674,Actors!$A$2:$D$472,4,false),"")</f>
        <v>Group of Bugs / Fish / Butterflies</v>
      </c>
      <c r="K7674" s="405" t="s">
        <v>21</v>
      </c>
      <c r="L7674" s="405" t="s">
        <v>9904</v>
      </c>
      <c r="M7674" s="411" t="str">
        <f>iferror(vlookup(A7674,Variables!$F$2:$G$2762,2,false),"")</f>
        <v>Butterflies (2)</v>
      </c>
      <c r="N7674" s="407" t="s">
        <v>1059</v>
      </c>
    </row>
    <row r="7675">
      <c r="A7675" s="404" t="s">
        <v>9247</v>
      </c>
      <c r="B7675" s="405" t="s">
        <v>586</v>
      </c>
      <c r="C7675" s="406" t="str">
        <f>iferror(vlookup(B7675,Maps!$A$2:$B$111,2,false),"")</f>
        <v>Spot 15 - Hyrule Castle</v>
      </c>
      <c r="D7675" s="405" t="s">
        <v>14</v>
      </c>
      <c r="E7675" s="405" t="s">
        <v>14</v>
      </c>
      <c r="F7675" s="407"/>
      <c r="G7675" s="407"/>
      <c r="H7675" s="405" t="s">
        <v>1025</v>
      </c>
      <c r="I7675" s="408" t="s">
        <v>5270</v>
      </c>
      <c r="J7675" s="413" t="str">
        <f>iferror(vlookup(H7675,Actors!$A$2:$D$472,4,false),"")</f>
        <v>Group of Bugs / Fish / Butterflies</v>
      </c>
      <c r="K7675" s="405" t="s">
        <v>21</v>
      </c>
      <c r="L7675" s="405" t="s">
        <v>9248</v>
      </c>
      <c r="M7675" s="411" t="str">
        <f>iferror(vlookup(A7675,Variables!$F$2:$G$2762,2,false),"")</f>
        <v>Butterflies (3)</v>
      </c>
      <c r="N7675" s="407" t="s">
        <v>1059</v>
      </c>
    </row>
    <row r="7676">
      <c r="A7676" s="404" t="s">
        <v>10441</v>
      </c>
      <c r="B7676" s="405" t="s">
        <v>586</v>
      </c>
      <c r="C7676" s="406" t="str">
        <f>iferror(vlookup(B7676,Maps!$A$2:$B$111,2,false),"")</f>
        <v>Spot 15 - Hyrule Castle</v>
      </c>
      <c r="D7676" s="405" t="s">
        <v>14</v>
      </c>
      <c r="E7676" s="405" t="s">
        <v>14</v>
      </c>
      <c r="F7676" s="407"/>
      <c r="G7676" s="407"/>
      <c r="H7676" s="405" t="s">
        <v>1025</v>
      </c>
      <c r="I7676" s="408" t="s">
        <v>5270</v>
      </c>
      <c r="J7676" s="413" t="str">
        <f>iferror(vlookup(H7676,Actors!$A$2:$D$472,4,false),"")</f>
        <v>Group of Bugs / Fish / Butterflies</v>
      </c>
      <c r="K7676" s="405" t="s">
        <v>21</v>
      </c>
      <c r="L7676" s="405" t="s">
        <v>10442</v>
      </c>
      <c r="M7676" s="411" t="str">
        <f>iferror(vlookup(A7676,Variables!$F$2:$G$2762,2,false),"")</f>
        <v>Butterflies (5)</v>
      </c>
      <c r="N7676" s="407" t="s">
        <v>1059</v>
      </c>
    </row>
    <row r="7677">
      <c r="A7677" s="404" t="s">
        <v>10591</v>
      </c>
      <c r="B7677" s="405" t="s">
        <v>586</v>
      </c>
      <c r="C7677" s="406" t="str">
        <f>iferror(vlookup(B7677,Maps!$A$2:$B$111,2,false),"")</f>
        <v>Spot 15 - Hyrule Castle</v>
      </c>
      <c r="D7677" s="405" t="s">
        <v>14</v>
      </c>
      <c r="E7677" s="405" t="s">
        <v>14</v>
      </c>
      <c r="F7677" s="407"/>
      <c r="G7677" s="407"/>
      <c r="H7677" s="405" t="s">
        <v>2980</v>
      </c>
      <c r="I7677" s="408" t="s">
        <v>5592</v>
      </c>
      <c r="J7677" s="413" t="str">
        <f>iferror(vlookup(H7677,Actors!$A$2:$D$472,4,false),"")</f>
        <v>Collectible Field Items (Invisible)</v>
      </c>
      <c r="K7677" s="405" t="s">
        <v>21</v>
      </c>
      <c r="L7677" s="405" t="s">
        <v>10592</v>
      </c>
      <c r="M7677" s="411" t="str">
        <f>iferror(vlookup(A7677,Variables!$F$2:$G$2762,2,false),"")</f>
        <v/>
      </c>
      <c r="N7677" s="407" t="s">
        <v>1059</v>
      </c>
    </row>
    <row r="7678">
      <c r="A7678" s="404" t="s">
        <v>10593</v>
      </c>
      <c r="B7678" s="405" t="s">
        <v>586</v>
      </c>
      <c r="C7678" s="406" t="str">
        <f>iferror(vlookup(B7678,Maps!$A$2:$B$111,2,false),"")</f>
        <v>Spot 15 - Hyrule Castle</v>
      </c>
      <c r="D7678" s="405" t="s">
        <v>14</v>
      </c>
      <c r="E7678" s="405" t="s">
        <v>14</v>
      </c>
      <c r="F7678" s="407"/>
      <c r="G7678" s="407"/>
      <c r="H7678" s="405" t="s">
        <v>3167</v>
      </c>
      <c r="I7678" s="408" t="s">
        <v>5904</v>
      </c>
      <c r="J7678" s="413" t="str">
        <f>iferror(vlookup(H7678,Actors!$A$2:$D$472,4,false),"")</f>
        <v>Checkable Spot</v>
      </c>
      <c r="K7678" s="405" t="s">
        <v>21</v>
      </c>
      <c r="L7678" s="405" t="s">
        <v>10594</v>
      </c>
      <c r="M7678" s="411" t="str">
        <f>iferror(vlookup(A7678,Variables!$F$2:$G$2762,2,false),"")</f>
        <v>The current time is: [World Time].</v>
      </c>
      <c r="N7678" s="407" t="s">
        <v>1059</v>
      </c>
    </row>
    <row r="7679">
      <c r="A7679" s="404" t="s">
        <v>10595</v>
      </c>
      <c r="B7679" s="405" t="s">
        <v>586</v>
      </c>
      <c r="C7679" s="406" t="str">
        <f>iferror(vlookup(B7679,Maps!$A$2:$B$111,2,false),"")</f>
        <v>Spot 15 - Hyrule Castle</v>
      </c>
      <c r="D7679" s="405" t="s">
        <v>14</v>
      </c>
      <c r="E7679" s="405" t="s">
        <v>14</v>
      </c>
      <c r="F7679" s="407"/>
      <c r="G7679" s="407"/>
      <c r="H7679" s="405" t="s">
        <v>3167</v>
      </c>
      <c r="I7679" s="408" t="s">
        <v>5904</v>
      </c>
      <c r="J7679" s="413" t="str">
        <f>iferror(vlookup(H7679,Actors!$A$2:$D$472,4,false),"")</f>
        <v>Checkable Spot</v>
      </c>
      <c r="K7679" s="405" t="s">
        <v>21</v>
      </c>
      <c r="L7679" s="405" t="s">
        <v>10596</v>
      </c>
      <c r="M7679" s="411" t="str">
        <f>iferror(vlookup(A7679,Variables!$F$2:$G$2762,2,false),"")</f>
        <v>...???</v>
      </c>
      <c r="N7679" s="407" t="s">
        <v>1059</v>
      </c>
    </row>
    <row r="7680">
      <c r="A7680" s="404" t="s">
        <v>10597</v>
      </c>
      <c r="B7680" s="405" t="s">
        <v>586</v>
      </c>
      <c r="C7680" s="406" t="str">
        <f>iferror(vlookup(B7680,Maps!$A$2:$B$111,2,false),"")</f>
        <v>Spot 15 - Hyrule Castle</v>
      </c>
      <c r="D7680" s="405" t="s">
        <v>14</v>
      </c>
      <c r="E7680" s="405" t="s">
        <v>14</v>
      </c>
      <c r="F7680" s="407"/>
      <c r="G7680" s="407"/>
      <c r="H7680" s="405" t="s">
        <v>3018</v>
      </c>
      <c r="I7680" s="408" t="s">
        <v>5652</v>
      </c>
      <c r="J7680" s="413" t="str">
        <f>iferror(vlookup(H7680,Actors!$A$2:$D$472,4,false),"")</f>
        <v>Bombable Boulder</v>
      </c>
      <c r="K7680" s="405" t="s">
        <v>3113</v>
      </c>
      <c r="L7680" s="405" t="s">
        <v>10309</v>
      </c>
      <c r="M7680" s="411" t="str">
        <f>iferror(vlookup(A7680,Variables!$F$2:$G$2762,2,false),"")</f>
        <v/>
      </c>
      <c r="N7680" s="407" t="s">
        <v>1059</v>
      </c>
    </row>
    <row r="7681">
      <c r="A7681" s="397" t="s">
        <v>7343</v>
      </c>
      <c r="B7681" s="398" t="s">
        <v>591</v>
      </c>
      <c r="C7681" s="399" t="str">
        <f>iferror(vlookup(B7681,Maps!$A$2:$B$111,2,false),"")</f>
        <v>Spot 16 - Death Mountain Trail</v>
      </c>
      <c r="D7681" s="398" t="s">
        <v>14</v>
      </c>
      <c r="E7681" s="398" t="s">
        <v>1606</v>
      </c>
      <c r="F7681" s="400"/>
      <c r="G7681" s="400"/>
      <c r="H7681" s="398" t="s">
        <v>12</v>
      </c>
      <c r="I7681" s="447" t="s">
        <v>4915</v>
      </c>
      <c r="J7681" s="448" t="str">
        <f>iferror(vlookup(H7681,Actors!$A$2:$D$472,4,false),"")</f>
        <v>Player</v>
      </c>
      <c r="K7681" s="449" t="s">
        <v>12</v>
      </c>
      <c r="L7681" s="398" t="s">
        <v>7344</v>
      </c>
      <c r="M7681" s="403" t="str">
        <f>iferror(vlookup(A7681,Variables!$F$2:$G$2762,2,false),"")</f>
        <v/>
      </c>
      <c r="N7681" s="450" t="s">
        <v>1059</v>
      </c>
    </row>
    <row r="7682">
      <c r="A7682" s="375" t="s">
        <v>7343</v>
      </c>
      <c r="B7682" s="376" t="s">
        <v>591</v>
      </c>
      <c r="C7682" s="377" t="str">
        <f>iferror(vlookup(B7682,Maps!$A$2:$B$111,2,false),"")</f>
        <v>Spot 16 - Death Mountain Trail</v>
      </c>
      <c r="D7682" s="376" t="s">
        <v>14</v>
      </c>
      <c r="E7682" s="376" t="s">
        <v>1606</v>
      </c>
      <c r="F7682" s="378"/>
      <c r="G7682" s="378"/>
      <c r="H7682" s="376" t="s">
        <v>12</v>
      </c>
      <c r="I7682" s="382" t="s">
        <v>4915</v>
      </c>
      <c r="J7682" s="383" t="str">
        <f>iferror(vlookup(H7682,Actors!$A$2:$D$472,4,false),"")</f>
        <v>Player</v>
      </c>
      <c r="K7682" s="384" t="s">
        <v>12</v>
      </c>
      <c r="L7682" s="376" t="s">
        <v>7344</v>
      </c>
      <c r="M7682" s="381" t="str">
        <f>iferror(vlookup(A7682,Variables!$F$2:$G$2762,2,false),"")</f>
        <v/>
      </c>
      <c r="N7682" s="385" t="s">
        <v>1059</v>
      </c>
    </row>
    <row r="7683">
      <c r="A7683" s="375" t="s">
        <v>7343</v>
      </c>
      <c r="B7683" s="376" t="s">
        <v>591</v>
      </c>
      <c r="C7683" s="377" t="str">
        <f>iferror(vlookup(B7683,Maps!$A$2:$B$111,2,false),"")</f>
        <v>Spot 16 - Death Mountain Trail</v>
      </c>
      <c r="D7683" s="376" t="s">
        <v>14</v>
      </c>
      <c r="E7683" s="376" t="s">
        <v>1606</v>
      </c>
      <c r="F7683" s="378"/>
      <c r="G7683" s="378"/>
      <c r="H7683" s="376" t="s">
        <v>12</v>
      </c>
      <c r="I7683" s="382" t="s">
        <v>4915</v>
      </c>
      <c r="J7683" s="383" t="str">
        <f>iferror(vlookup(H7683,Actors!$A$2:$D$472,4,false),"")</f>
        <v>Player</v>
      </c>
      <c r="K7683" s="384" t="s">
        <v>12</v>
      </c>
      <c r="L7683" s="376" t="s">
        <v>7344</v>
      </c>
      <c r="M7683" s="381" t="str">
        <f>iferror(vlookup(A7683,Variables!$F$2:$G$2762,2,false),"")</f>
        <v/>
      </c>
      <c r="N7683" s="385" t="s">
        <v>1059</v>
      </c>
    </row>
    <row r="7684">
      <c r="A7684" s="375" t="s">
        <v>7343</v>
      </c>
      <c r="B7684" s="376" t="s">
        <v>591</v>
      </c>
      <c r="C7684" s="377" t="str">
        <f>iferror(vlookup(B7684,Maps!$A$2:$B$111,2,false),"")</f>
        <v>Spot 16 - Death Mountain Trail</v>
      </c>
      <c r="D7684" s="376" t="s">
        <v>14</v>
      </c>
      <c r="E7684" s="376" t="s">
        <v>1606</v>
      </c>
      <c r="F7684" s="378"/>
      <c r="G7684" s="378"/>
      <c r="H7684" s="376" t="s">
        <v>12</v>
      </c>
      <c r="I7684" s="382" t="s">
        <v>4915</v>
      </c>
      <c r="J7684" s="383" t="str">
        <f>iferror(vlookup(H7684,Actors!$A$2:$D$472,4,false),"")</f>
        <v>Player</v>
      </c>
      <c r="K7684" s="384" t="s">
        <v>12</v>
      </c>
      <c r="L7684" s="376" t="s">
        <v>7344</v>
      </c>
      <c r="M7684" s="381" t="str">
        <f>iferror(vlookup(A7684,Variables!$F$2:$G$2762,2,false),"")</f>
        <v/>
      </c>
      <c r="N7684" s="385" t="s">
        <v>1059</v>
      </c>
    </row>
    <row r="7685">
      <c r="A7685" s="375" t="s">
        <v>7343</v>
      </c>
      <c r="B7685" s="376" t="s">
        <v>591</v>
      </c>
      <c r="C7685" s="377" t="str">
        <f>iferror(vlookup(B7685,Maps!$A$2:$B$111,2,false),"")</f>
        <v>Spot 16 - Death Mountain Trail</v>
      </c>
      <c r="D7685" s="376" t="s">
        <v>14</v>
      </c>
      <c r="E7685" s="376" t="s">
        <v>1606</v>
      </c>
      <c r="F7685" s="378"/>
      <c r="G7685" s="378"/>
      <c r="H7685" s="376" t="s">
        <v>12</v>
      </c>
      <c r="I7685" s="382" t="s">
        <v>4915</v>
      </c>
      <c r="J7685" s="383" t="str">
        <f>iferror(vlookup(H7685,Actors!$A$2:$D$472,4,false),"")</f>
        <v>Player</v>
      </c>
      <c r="K7685" s="384" t="s">
        <v>12</v>
      </c>
      <c r="L7685" s="376" t="s">
        <v>7344</v>
      </c>
      <c r="M7685" s="381" t="str">
        <f>iferror(vlookup(A7685,Variables!$F$2:$G$2762,2,false),"")</f>
        <v/>
      </c>
      <c r="N7685" s="385" t="s">
        <v>1059</v>
      </c>
    </row>
    <row r="7686">
      <c r="A7686" s="375" t="s">
        <v>7042</v>
      </c>
      <c r="B7686" s="376" t="s">
        <v>591</v>
      </c>
      <c r="C7686" s="377" t="str">
        <f>iferror(vlookup(B7686,Maps!$A$2:$B$111,2,false),"")</f>
        <v>Spot 16 - Death Mountain Trail</v>
      </c>
      <c r="D7686" s="376" t="s">
        <v>14</v>
      </c>
      <c r="E7686" s="376" t="s">
        <v>1606</v>
      </c>
      <c r="F7686" s="378"/>
      <c r="G7686" s="378"/>
      <c r="H7686" s="376" t="s">
        <v>12</v>
      </c>
      <c r="I7686" s="382" t="s">
        <v>4915</v>
      </c>
      <c r="J7686" s="383" t="str">
        <f>iferror(vlookup(H7686,Actors!$A$2:$D$472,4,false),"")</f>
        <v>Player</v>
      </c>
      <c r="K7686" s="384" t="s">
        <v>12</v>
      </c>
      <c r="L7686" s="376" t="s">
        <v>7043</v>
      </c>
      <c r="M7686" s="381" t="str">
        <f>iferror(vlookup(A7686,Variables!$F$2:$G$2762,2,false),"")</f>
        <v/>
      </c>
      <c r="N7686" s="385" t="s">
        <v>1059</v>
      </c>
    </row>
    <row r="7687">
      <c r="A7687" s="375" t="s">
        <v>7343</v>
      </c>
      <c r="B7687" s="376" t="s">
        <v>591</v>
      </c>
      <c r="C7687" s="377" t="str">
        <f>iferror(vlookup(B7687,Maps!$A$2:$B$111,2,false),"")</f>
        <v>Spot 16 - Death Mountain Trail</v>
      </c>
      <c r="D7687" s="376" t="s">
        <v>682</v>
      </c>
      <c r="E7687" s="376" t="s">
        <v>1606</v>
      </c>
      <c r="F7687" s="378"/>
      <c r="G7687" s="378"/>
      <c r="H7687" s="376" t="s">
        <v>12</v>
      </c>
      <c r="I7687" s="382" t="s">
        <v>4915</v>
      </c>
      <c r="J7687" s="383" t="str">
        <f>iferror(vlookup(H7687,Actors!$A$2:$D$472,4,false),"")</f>
        <v>Player</v>
      </c>
      <c r="K7687" s="384" t="s">
        <v>12</v>
      </c>
      <c r="L7687" s="376" t="s">
        <v>7344</v>
      </c>
      <c r="M7687" s="381" t="str">
        <f>iferror(vlookup(A7687,Variables!$F$2:$G$2762,2,false),"")</f>
        <v/>
      </c>
      <c r="N7687" s="385" t="s">
        <v>1059</v>
      </c>
    </row>
    <row r="7688">
      <c r="A7688" s="375" t="s">
        <v>7343</v>
      </c>
      <c r="B7688" s="376" t="s">
        <v>591</v>
      </c>
      <c r="C7688" s="377" t="str">
        <f>iferror(vlookup(B7688,Maps!$A$2:$B$111,2,false),"")</f>
        <v>Spot 16 - Death Mountain Trail</v>
      </c>
      <c r="D7688" s="376" t="s">
        <v>682</v>
      </c>
      <c r="E7688" s="376" t="s">
        <v>1606</v>
      </c>
      <c r="F7688" s="378"/>
      <c r="G7688" s="378"/>
      <c r="H7688" s="376" t="s">
        <v>12</v>
      </c>
      <c r="I7688" s="382" t="s">
        <v>4915</v>
      </c>
      <c r="J7688" s="383" t="str">
        <f>iferror(vlookup(H7688,Actors!$A$2:$D$472,4,false),"")</f>
        <v>Player</v>
      </c>
      <c r="K7688" s="384" t="s">
        <v>12</v>
      </c>
      <c r="L7688" s="376" t="s">
        <v>7344</v>
      </c>
      <c r="M7688" s="381" t="str">
        <f>iferror(vlookup(A7688,Variables!$F$2:$G$2762,2,false),"")</f>
        <v/>
      </c>
      <c r="N7688" s="385" t="s">
        <v>1059</v>
      </c>
    </row>
    <row r="7689">
      <c r="A7689" s="375" t="s">
        <v>7343</v>
      </c>
      <c r="B7689" s="376" t="s">
        <v>591</v>
      </c>
      <c r="C7689" s="377" t="str">
        <f>iferror(vlookup(B7689,Maps!$A$2:$B$111,2,false),"")</f>
        <v>Spot 16 - Death Mountain Trail</v>
      </c>
      <c r="D7689" s="376" t="s">
        <v>682</v>
      </c>
      <c r="E7689" s="376" t="s">
        <v>1606</v>
      </c>
      <c r="F7689" s="378"/>
      <c r="G7689" s="378"/>
      <c r="H7689" s="376" t="s">
        <v>12</v>
      </c>
      <c r="I7689" s="382" t="s">
        <v>4915</v>
      </c>
      <c r="J7689" s="383" t="str">
        <f>iferror(vlookup(H7689,Actors!$A$2:$D$472,4,false),"")</f>
        <v>Player</v>
      </c>
      <c r="K7689" s="384" t="s">
        <v>12</v>
      </c>
      <c r="L7689" s="376" t="s">
        <v>7344</v>
      </c>
      <c r="M7689" s="381" t="str">
        <f>iferror(vlookup(A7689,Variables!$F$2:$G$2762,2,false),"")</f>
        <v/>
      </c>
      <c r="N7689" s="385" t="s">
        <v>1059</v>
      </c>
    </row>
    <row r="7690">
      <c r="A7690" s="375" t="s">
        <v>7343</v>
      </c>
      <c r="B7690" s="376" t="s">
        <v>591</v>
      </c>
      <c r="C7690" s="377" t="str">
        <f>iferror(vlookup(B7690,Maps!$A$2:$B$111,2,false),"")</f>
        <v>Spot 16 - Death Mountain Trail</v>
      </c>
      <c r="D7690" s="376" t="s">
        <v>682</v>
      </c>
      <c r="E7690" s="376" t="s">
        <v>1606</v>
      </c>
      <c r="F7690" s="378"/>
      <c r="G7690" s="378"/>
      <c r="H7690" s="376" t="s">
        <v>12</v>
      </c>
      <c r="I7690" s="382" t="s">
        <v>4915</v>
      </c>
      <c r="J7690" s="383" t="str">
        <f>iferror(vlookup(H7690,Actors!$A$2:$D$472,4,false),"")</f>
        <v>Player</v>
      </c>
      <c r="K7690" s="384" t="s">
        <v>12</v>
      </c>
      <c r="L7690" s="376" t="s">
        <v>7344</v>
      </c>
      <c r="M7690" s="381" t="str">
        <f>iferror(vlookup(A7690,Variables!$F$2:$G$2762,2,false),"")</f>
        <v/>
      </c>
      <c r="N7690" s="385" t="s">
        <v>1059</v>
      </c>
    </row>
    <row r="7691">
      <c r="A7691" s="375" t="s">
        <v>7343</v>
      </c>
      <c r="B7691" s="376" t="s">
        <v>591</v>
      </c>
      <c r="C7691" s="377" t="str">
        <f>iferror(vlookup(B7691,Maps!$A$2:$B$111,2,false),"")</f>
        <v>Spot 16 - Death Mountain Trail</v>
      </c>
      <c r="D7691" s="376" t="s">
        <v>682</v>
      </c>
      <c r="E7691" s="376" t="s">
        <v>1606</v>
      </c>
      <c r="F7691" s="378"/>
      <c r="G7691" s="378"/>
      <c r="H7691" s="376" t="s">
        <v>12</v>
      </c>
      <c r="I7691" s="382" t="s">
        <v>4915</v>
      </c>
      <c r="J7691" s="383" t="str">
        <f>iferror(vlookup(H7691,Actors!$A$2:$D$472,4,false),"")</f>
        <v>Player</v>
      </c>
      <c r="K7691" s="384" t="s">
        <v>12</v>
      </c>
      <c r="L7691" s="376" t="s">
        <v>7344</v>
      </c>
      <c r="M7691" s="381" t="str">
        <f>iferror(vlookup(A7691,Variables!$F$2:$G$2762,2,false),"")</f>
        <v/>
      </c>
      <c r="N7691" s="385" t="s">
        <v>1059</v>
      </c>
    </row>
    <row r="7692">
      <c r="A7692" s="375" t="s">
        <v>7343</v>
      </c>
      <c r="B7692" s="376" t="s">
        <v>591</v>
      </c>
      <c r="C7692" s="377" t="str">
        <f>iferror(vlookup(B7692,Maps!$A$2:$B$111,2,false),"")</f>
        <v>Spot 16 - Death Mountain Trail</v>
      </c>
      <c r="D7692" s="376" t="s">
        <v>682</v>
      </c>
      <c r="E7692" s="376" t="s">
        <v>1606</v>
      </c>
      <c r="F7692" s="378"/>
      <c r="G7692" s="378"/>
      <c r="H7692" s="376" t="s">
        <v>12</v>
      </c>
      <c r="I7692" s="382" t="s">
        <v>4915</v>
      </c>
      <c r="J7692" s="383" t="str">
        <f>iferror(vlookup(H7692,Actors!$A$2:$D$472,4,false),"")</f>
        <v>Player</v>
      </c>
      <c r="K7692" s="384" t="s">
        <v>12</v>
      </c>
      <c r="L7692" s="376" t="s">
        <v>7344</v>
      </c>
      <c r="M7692" s="381" t="str">
        <f>iferror(vlookup(A7692,Variables!$F$2:$G$2762,2,false),"")</f>
        <v/>
      </c>
      <c r="N7692" s="385" t="s">
        <v>1059</v>
      </c>
    </row>
    <row r="7693">
      <c r="A7693" s="375" t="s">
        <v>9194</v>
      </c>
      <c r="B7693" s="376" t="s">
        <v>591</v>
      </c>
      <c r="C7693" s="377" t="str">
        <f>iferror(vlookup(B7693,Maps!$A$2:$B$111,2,false),"")</f>
        <v>Spot 16 - Death Mountain Trail</v>
      </c>
      <c r="D7693" s="376" t="s">
        <v>686</v>
      </c>
      <c r="E7693" s="376" t="s">
        <v>1606</v>
      </c>
      <c r="F7693" s="378"/>
      <c r="G7693" s="378"/>
      <c r="H7693" s="376" t="s">
        <v>12</v>
      </c>
      <c r="I7693" s="382" t="s">
        <v>4915</v>
      </c>
      <c r="J7693" s="383" t="str">
        <f>iferror(vlookup(H7693,Actors!$A$2:$D$472,4,false),"")</f>
        <v>Player</v>
      </c>
      <c r="K7693" s="384" t="s">
        <v>12</v>
      </c>
      <c r="L7693" s="376" t="s">
        <v>7764</v>
      </c>
      <c r="M7693" s="381" t="str">
        <f>iferror(vlookup(A7693,Variables!$F$2:$G$2762,2,false),"")</f>
        <v/>
      </c>
      <c r="N7693" s="385" t="s">
        <v>1059</v>
      </c>
    </row>
    <row r="7694">
      <c r="A7694" s="375" t="s">
        <v>10598</v>
      </c>
      <c r="B7694" s="376" t="s">
        <v>591</v>
      </c>
      <c r="C7694" s="377" t="str">
        <f>iferror(vlookup(B7694,Maps!$A$2:$B$111,2,false),"")</f>
        <v>Spot 16 - Death Mountain Trail</v>
      </c>
      <c r="D7694" s="376" t="s">
        <v>688</v>
      </c>
      <c r="E7694" s="376" t="s">
        <v>1606</v>
      </c>
      <c r="F7694" s="378"/>
      <c r="G7694" s="378"/>
      <c r="H7694" s="376" t="s">
        <v>12</v>
      </c>
      <c r="I7694" s="382" t="s">
        <v>4915</v>
      </c>
      <c r="J7694" s="383" t="str">
        <f>iferror(vlookup(H7694,Actors!$A$2:$D$472,4,false),"")</f>
        <v>Player</v>
      </c>
      <c r="K7694" s="384" t="s">
        <v>12</v>
      </c>
      <c r="L7694" s="376" t="s">
        <v>3360</v>
      </c>
      <c r="M7694" s="381" t="str">
        <f>iferror(vlookup(A7694,Variables!$F$2:$G$2762,2,false),"")</f>
        <v/>
      </c>
      <c r="N7694" s="385" t="s">
        <v>1059</v>
      </c>
    </row>
    <row r="7695">
      <c r="A7695" s="375" t="s">
        <v>10598</v>
      </c>
      <c r="B7695" s="376" t="s">
        <v>591</v>
      </c>
      <c r="C7695" s="377" t="str">
        <f>iferror(vlookup(B7695,Maps!$A$2:$B$111,2,false),"")</f>
        <v>Spot 16 - Death Mountain Trail</v>
      </c>
      <c r="D7695" s="376" t="s">
        <v>690</v>
      </c>
      <c r="E7695" s="376" t="s">
        <v>1606</v>
      </c>
      <c r="F7695" s="378"/>
      <c r="G7695" s="378"/>
      <c r="H7695" s="376" t="s">
        <v>12</v>
      </c>
      <c r="I7695" s="382" t="s">
        <v>4915</v>
      </c>
      <c r="J7695" s="383" t="str">
        <f>iferror(vlookup(H7695,Actors!$A$2:$D$472,4,false),"")</f>
        <v>Player</v>
      </c>
      <c r="K7695" s="384" t="s">
        <v>12</v>
      </c>
      <c r="L7695" s="376" t="s">
        <v>3360</v>
      </c>
      <c r="M7695" s="381" t="str">
        <f>iferror(vlookup(A7695,Variables!$F$2:$G$2762,2,false),"")</f>
        <v/>
      </c>
      <c r="N7695" s="385" t="s">
        <v>1059</v>
      </c>
    </row>
    <row r="7696">
      <c r="A7696" s="375" t="s">
        <v>10599</v>
      </c>
      <c r="B7696" s="376" t="s">
        <v>591</v>
      </c>
      <c r="C7696" s="377" t="str">
        <f>iferror(vlookup(B7696,Maps!$A$2:$B$111,2,false),"")</f>
        <v>Spot 16 - Death Mountain Trail</v>
      </c>
      <c r="D7696" s="376" t="s">
        <v>692</v>
      </c>
      <c r="E7696" s="376" t="s">
        <v>1606</v>
      </c>
      <c r="F7696" s="378"/>
      <c r="G7696" s="378"/>
      <c r="H7696" s="376" t="s">
        <v>12</v>
      </c>
      <c r="I7696" s="382" t="s">
        <v>4915</v>
      </c>
      <c r="J7696" s="383" t="str">
        <f>iferror(vlookup(H7696,Actors!$A$2:$D$472,4,false),"")</f>
        <v>Player</v>
      </c>
      <c r="K7696" s="384" t="s">
        <v>12</v>
      </c>
      <c r="L7696" s="376" t="s">
        <v>55</v>
      </c>
      <c r="M7696" s="381" t="str">
        <f>iferror(vlookup(A7696,Variables!$F$2:$G$2762,2,false),"")</f>
        <v/>
      </c>
      <c r="N7696" s="385" t="s">
        <v>1059</v>
      </c>
    </row>
    <row r="7697">
      <c r="A7697" s="375" t="s">
        <v>9523</v>
      </c>
      <c r="B7697" s="376" t="s">
        <v>591</v>
      </c>
      <c r="C7697" s="377" t="str">
        <f>iferror(vlookup(B7697,Maps!$A$2:$B$111,2,false),"")</f>
        <v>Spot 16 - Death Mountain Trail</v>
      </c>
      <c r="D7697" s="376" t="s">
        <v>694</v>
      </c>
      <c r="E7697" s="376" t="s">
        <v>1606</v>
      </c>
      <c r="F7697" s="378"/>
      <c r="G7697" s="378"/>
      <c r="H7697" s="376" t="s">
        <v>12</v>
      </c>
      <c r="I7697" s="382" t="s">
        <v>4915</v>
      </c>
      <c r="J7697" s="383" t="str">
        <f>iferror(vlookup(H7697,Actors!$A$2:$D$472,4,false),"")</f>
        <v>Player</v>
      </c>
      <c r="K7697" s="384" t="s">
        <v>12</v>
      </c>
      <c r="L7697" s="376" t="s">
        <v>2953</v>
      </c>
      <c r="M7697" s="381" t="str">
        <f>iferror(vlookup(A7697,Variables!$F$2:$G$2762,2,false),"")</f>
        <v/>
      </c>
      <c r="N7697" s="385" t="s">
        <v>1059</v>
      </c>
    </row>
    <row r="7698">
      <c r="A7698" s="386" t="s">
        <v>9756</v>
      </c>
      <c r="B7698" s="387" t="s">
        <v>591</v>
      </c>
      <c r="C7698" s="388" t="str">
        <f>iferror(vlookup(B7698,Maps!$A$2:$B$111,2,false),"")</f>
        <v>Spot 16 - Death Mountain Trail</v>
      </c>
      <c r="D7698" s="387" t="s">
        <v>14</v>
      </c>
      <c r="E7698" s="387" t="s">
        <v>14</v>
      </c>
      <c r="F7698" s="389"/>
      <c r="G7698" s="389"/>
      <c r="H7698" s="387" t="s">
        <v>215</v>
      </c>
      <c r="I7698" s="390" t="s">
        <v>5050</v>
      </c>
      <c r="J7698" s="391" t="str">
        <f>iferror(vlookup(H7698,Actors!$A$2:$D$472,4,false),"")</f>
        <v>Sound Effects I</v>
      </c>
      <c r="K7698" s="387" t="s">
        <v>21</v>
      </c>
      <c r="L7698" s="387" t="s">
        <v>159</v>
      </c>
      <c r="M7698" s="392" t="str">
        <f>iferror(vlookup(A7698,Variables!$F$2:$G$2762,2,false),"")</f>
        <v>Background Noise - Cows Mooing</v>
      </c>
      <c r="N7698" s="389" t="s">
        <v>1059</v>
      </c>
    </row>
    <row r="7699">
      <c r="A7699" s="386" t="s">
        <v>10600</v>
      </c>
      <c r="B7699" s="387" t="s">
        <v>591</v>
      </c>
      <c r="C7699" s="388" t="str">
        <f>iferror(vlookup(B7699,Maps!$A$2:$B$111,2,false),"")</f>
        <v>Spot 16 - Death Mountain Trail</v>
      </c>
      <c r="D7699" s="387" t="s">
        <v>14</v>
      </c>
      <c r="E7699" s="387" t="s">
        <v>14</v>
      </c>
      <c r="F7699" s="389"/>
      <c r="G7699" s="389"/>
      <c r="H7699" s="387" t="s">
        <v>159</v>
      </c>
      <c r="I7699" s="395" t="s">
        <v>4967</v>
      </c>
      <c r="J7699" s="391" t="str">
        <f>iferror(vlookup(H7699,Actors!$A$2:$D$472,4,false),"")</f>
        <v>Collectible Items (Visible)</v>
      </c>
      <c r="K7699" s="387" t="s">
        <v>12</v>
      </c>
      <c r="L7699" s="387" t="s">
        <v>7737</v>
      </c>
      <c r="M7699" s="392" t="str">
        <f>iferror(vlookup(A7699,Variables!$F$2:$G$2762,2,false),"")</f>
        <v>Red Rupee</v>
      </c>
      <c r="N7699" s="389" t="s">
        <v>1059</v>
      </c>
    </row>
    <row r="7700">
      <c r="A7700" s="386" t="s">
        <v>10601</v>
      </c>
      <c r="B7700" s="387" t="s">
        <v>591</v>
      </c>
      <c r="C7700" s="388" t="str">
        <f>iferror(vlookup(B7700,Maps!$A$2:$B$111,2,false),"")</f>
        <v>Spot 16 - Death Mountain Trail</v>
      </c>
      <c r="D7700" s="387" t="s">
        <v>14</v>
      </c>
      <c r="E7700" s="387" t="s">
        <v>14</v>
      </c>
      <c r="F7700" s="389"/>
      <c r="G7700" s="389"/>
      <c r="H7700" s="387" t="s">
        <v>159</v>
      </c>
      <c r="I7700" s="395" t="s">
        <v>4967</v>
      </c>
      <c r="J7700" s="391" t="str">
        <f>iferror(vlookup(H7700,Actors!$A$2:$D$472,4,false),"")</f>
        <v>Collectible Items (Visible)</v>
      </c>
      <c r="K7700" s="387" t="s">
        <v>12</v>
      </c>
      <c r="L7700" s="387" t="s">
        <v>7666</v>
      </c>
      <c r="M7700" s="392" t="str">
        <f>iferror(vlookup(A7700,Variables!$F$2:$G$2762,2,false),"")</f>
        <v>Blue Rupee</v>
      </c>
      <c r="N7700" s="389" t="s">
        <v>1059</v>
      </c>
    </row>
    <row r="7701">
      <c r="A7701" s="386" t="s">
        <v>10602</v>
      </c>
      <c r="B7701" s="387" t="s">
        <v>591</v>
      </c>
      <c r="C7701" s="388" t="str">
        <f>iferror(vlookup(B7701,Maps!$A$2:$B$111,2,false),"")</f>
        <v>Spot 16 - Death Mountain Trail</v>
      </c>
      <c r="D7701" s="387" t="s">
        <v>14</v>
      </c>
      <c r="E7701" s="387" t="s">
        <v>14</v>
      </c>
      <c r="F7701" s="389"/>
      <c r="G7701" s="389"/>
      <c r="H7701" s="387" t="s">
        <v>711</v>
      </c>
      <c r="I7701" s="390" t="s">
        <v>5753</v>
      </c>
      <c r="J7701" s="391" t="str">
        <f>iferror(vlookup(H7701,Actors!$A$2:$D$472,4,false),"")</f>
        <v>Kaepora Gaebora</v>
      </c>
      <c r="K7701" s="387" t="s">
        <v>3034</v>
      </c>
      <c r="L7701" s="387" t="s">
        <v>3377</v>
      </c>
      <c r="M7701" s="392" t="str">
        <f>iferror(vlookup(A7701,Variables!$F$2:$G$2762,2,false),"")</f>
        <v/>
      </c>
      <c r="N7701" s="389" t="s">
        <v>1059</v>
      </c>
    </row>
    <row r="7702">
      <c r="A7702" s="386" t="s">
        <v>10603</v>
      </c>
      <c r="B7702" s="387" t="s">
        <v>591</v>
      </c>
      <c r="C7702" s="388" t="str">
        <f>iferror(vlookup(B7702,Maps!$A$2:$B$111,2,false),"")</f>
        <v>Spot 16 - Death Mountain Trail</v>
      </c>
      <c r="D7702" s="387" t="s">
        <v>14</v>
      </c>
      <c r="E7702" s="387" t="s">
        <v>14</v>
      </c>
      <c r="F7702" s="389"/>
      <c r="G7702" s="389"/>
      <c r="H7702" s="387" t="s">
        <v>3240</v>
      </c>
      <c r="I7702" s="390" t="s">
        <v>6052</v>
      </c>
      <c r="J7702" s="391" t="str">
        <f>iferror(vlookup(H7702,Actors!$A$2:$D$472,4,false),"")</f>
        <v>Gossip Stone</v>
      </c>
      <c r="K7702" s="387" t="s">
        <v>3172</v>
      </c>
      <c r="L7702" s="387" t="s">
        <v>8232</v>
      </c>
      <c r="M7702" s="392" t="str">
        <f>iferror(vlookup(A7702,Variables!$F$2:$G$2762,2,false),"")</f>
        <v/>
      </c>
      <c r="N7702" s="389" t="s">
        <v>1059</v>
      </c>
    </row>
    <row r="7703">
      <c r="A7703" s="386" t="s">
        <v>10604</v>
      </c>
      <c r="B7703" s="387" t="s">
        <v>591</v>
      </c>
      <c r="C7703" s="388" t="str">
        <f>iferror(vlookup(B7703,Maps!$A$2:$B$111,2,false),"")</f>
        <v>Spot 16 - Death Mountain Trail</v>
      </c>
      <c r="D7703" s="387" t="s">
        <v>14</v>
      </c>
      <c r="E7703" s="387" t="s">
        <v>14</v>
      </c>
      <c r="F7703" s="389"/>
      <c r="G7703" s="389"/>
      <c r="H7703" s="387" t="s">
        <v>3225</v>
      </c>
      <c r="I7703" s="390" t="s">
        <v>6022</v>
      </c>
      <c r="J7703" s="284" t="str">
        <f>iferror(vlookup(H7703,Actors!$A$2:$D$472,4,false),"")</f>
        <v>Generic Goron &amp; Biggoron</v>
      </c>
      <c r="K7703" s="393" t="s">
        <v>786</v>
      </c>
      <c r="L7703" s="387" t="s">
        <v>10605</v>
      </c>
      <c r="M7703" s="392" t="str">
        <f>iferror(vlookup(A7703,Variables!$F$2:$G$2762,2,false),"")</f>
        <v>"They say that a beautiful fairy lives on top of Death Mountain!"</v>
      </c>
      <c r="N7703" s="394" t="s">
        <v>1059</v>
      </c>
    </row>
    <row r="7704">
      <c r="A7704" s="386" t="s">
        <v>7044</v>
      </c>
      <c r="B7704" s="387" t="s">
        <v>591</v>
      </c>
      <c r="C7704" s="388" t="str">
        <f>iferror(vlookup(B7704,Maps!$A$2:$B$111,2,false),"")</f>
        <v>Spot 16 - Death Mountain Trail</v>
      </c>
      <c r="D7704" s="387" t="s">
        <v>14</v>
      </c>
      <c r="E7704" s="387" t="s">
        <v>14</v>
      </c>
      <c r="F7704" s="389"/>
      <c r="G7704" s="389"/>
      <c r="H7704" s="387" t="s">
        <v>2788</v>
      </c>
      <c r="I7704" s="390" t="s">
        <v>5273</v>
      </c>
      <c r="J7704" s="391" t="str">
        <f>iferror(vlookup(H7704,Actors!$A$2:$D$472,4,false),"")</f>
        <v>Skullwalltula</v>
      </c>
      <c r="K7704" s="387" t="s">
        <v>265</v>
      </c>
      <c r="L7704" s="387" t="s">
        <v>12</v>
      </c>
      <c r="M7704" s="392" t="str">
        <f>iferror(vlookup(A7704,Variables!$F$2:$G$2762,2,false),"")</f>
        <v/>
      </c>
      <c r="N7704" s="389" t="s">
        <v>1059</v>
      </c>
    </row>
    <row r="7705">
      <c r="A7705" s="386" t="s">
        <v>7044</v>
      </c>
      <c r="B7705" s="387" t="s">
        <v>591</v>
      </c>
      <c r="C7705" s="388" t="str">
        <f>iferror(vlookup(B7705,Maps!$A$2:$B$111,2,false),"")</f>
        <v>Spot 16 - Death Mountain Trail</v>
      </c>
      <c r="D7705" s="387" t="s">
        <v>14</v>
      </c>
      <c r="E7705" s="387" t="s">
        <v>14</v>
      </c>
      <c r="F7705" s="389"/>
      <c r="G7705" s="389"/>
      <c r="H7705" s="387" t="s">
        <v>2788</v>
      </c>
      <c r="I7705" s="390" t="s">
        <v>5273</v>
      </c>
      <c r="J7705" s="391" t="str">
        <f>iferror(vlookup(H7705,Actors!$A$2:$D$472,4,false),"")</f>
        <v>Skullwalltula</v>
      </c>
      <c r="K7705" s="387" t="s">
        <v>265</v>
      </c>
      <c r="L7705" s="387" t="s">
        <v>12</v>
      </c>
      <c r="M7705" s="392" t="str">
        <f>iferror(vlookup(A7705,Variables!$F$2:$G$2762,2,false),"")</f>
        <v/>
      </c>
      <c r="N7705" s="389" t="s">
        <v>1059</v>
      </c>
    </row>
    <row r="7706">
      <c r="A7706" s="386" t="s">
        <v>7044</v>
      </c>
      <c r="B7706" s="387" t="s">
        <v>591</v>
      </c>
      <c r="C7706" s="388" t="str">
        <f>iferror(vlookup(B7706,Maps!$A$2:$B$111,2,false),"")</f>
        <v>Spot 16 - Death Mountain Trail</v>
      </c>
      <c r="D7706" s="387" t="s">
        <v>14</v>
      </c>
      <c r="E7706" s="387" t="s">
        <v>14</v>
      </c>
      <c r="F7706" s="389"/>
      <c r="G7706" s="389"/>
      <c r="H7706" s="387" t="s">
        <v>2788</v>
      </c>
      <c r="I7706" s="390" t="s">
        <v>5273</v>
      </c>
      <c r="J7706" s="391" t="str">
        <f>iferror(vlookup(H7706,Actors!$A$2:$D$472,4,false),"")</f>
        <v>Skullwalltula</v>
      </c>
      <c r="K7706" s="387" t="s">
        <v>265</v>
      </c>
      <c r="L7706" s="387" t="s">
        <v>12</v>
      </c>
      <c r="M7706" s="392" t="str">
        <f>iferror(vlookup(A7706,Variables!$F$2:$G$2762,2,false),"")</f>
        <v/>
      </c>
      <c r="N7706" s="389" t="s">
        <v>1059</v>
      </c>
    </row>
    <row r="7707">
      <c r="A7707" s="386" t="s">
        <v>10606</v>
      </c>
      <c r="B7707" s="387" t="s">
        <v>591</v>
      </c>
      <c r="C7707" s="388" t="str">
        <f>iferror(vlookup(B7707,Maps!$A$2:$B$111,2,false),"")</f>
        <v>Spot 16 - Death Mountain Trail</v>
      </c>
      <c r="D7707" s="387" t="s">
        <v>14</v>
      </c>
      <c r="E7707" s="387" t="s">
        <v>14</v>
      </c>
      <c r="F7707" s="389"/>
      <c r="G7707" s="389"/>
      <c r="H7707" s="387" t="s">
        <v>207</v>
      </c>
      <c r="I7707" s="390" t="s">
        <v>4978</v>
      </c>
      <c r="J7707" s="391" t="str">
        <f>iferror(vlookup(H7707,Actors!$A$2:$D$472,4,false),"")</f>
        <v>Tektite</v>
      </c>
      <c r="K7707" s="387" t="s">
        <v>168</v>
      </c>
      <c r="L7707" s="387" t="s">
        <v>7164</v>
      </c>
      <c r="M7707" s="392" t="str">
        <f>iferror(vlookup(A7707,Variables!$F$2:$G$2762,2,false),"")</f>
        <v>Red Tektite</v>
      </c>
      <c r="N7707" s="389" t="s">
        <v>1059</v>
      </c>
    </row>
    <row r="7708">
      <c r="A7708" s="386" t="s">
        <v>10606</v>
      </c>
      <c r="B7708" s="387" t="s">
        <v>591</v>
      </c>
      <c r="C7708" s="388" t="str">
        <f>iferror(vlookup(B7708,Maps!$A$2:$B$111,2,false),"")</f>
        <v>Spot 16 - Death Mountain Trail</v>
      </c>
      <c r="D7708" s="387" t="s">
        <v>14</v>
      </c>
      <c r="E7708" s="387" t="s">
        <v>14</v>
      </c>
      <c r="F7708" s="389"/>
      <c r="G7708" s="389"/>
      <c r="H7708" s="387" t="s">
        <v>207</v>
      </c>
      <c r="I7708" s="390" t="s">
        <v>4978</v>
      </c>
      <c r="J7708" s="391" t="str">
        <f>iferror(vlookup(H7708,Actors!$A$2:$D$472,4,false),"")</f>
        <v>Tektite</v>
      </c>
      <c r="K7708" s="387" t="s">
        <v>168</v>
      </c>
      <c r="L7708" s="387" t="s">
        <v>7164</v>
      </c>
      <c r="M7708" s="392" t="str">
        <f>iferror(vlookup(A7708,Variables!$F$2:$G$2762,2,false),"")</f>
        <v>Red Tektite</v>
      </c>
      <c r="N7708" s="389" t="s">
        <v>1059</v>
      </c>
    </row>
    <row r="7709">
      <c r="A7709" s="386" t="s">
        <v>10606</v>
      </c>
      <c r="B7709" s="387" t="s">
        <v>591</v>
      </c>
      <c r="C7709" s="388" t="str">
        <f>iferror(vlookup(B7709,Maps!$A$2:$B$111,2,false),"")</f>
        <v>Spot 16 - Death Mountain Trail</v>
      </c>
      <c r="D7709" s="387" t="s">
        <v>14</v>
      </c>
      <c r="E7709" s="387" t="s">
        <v>14</v>
      </c>
      <c r="F7709" s="389"/>
      <c r="G7709" s="389"/>
      <c r="H7709" s="387" t="s">
        <v>207</v>
      </c>
      <c r="I7709" s="390" t="s">
        <v>4978</v>
      </c>
      <c r="J7709" s="391" t="str">
        <f>iferror(vlookup(H7709,Actors!$A$2:$D$472,4,false),"")</f>
        <v>Tektite</v>
      </c>
      <c r="K7709" s="387" t="s">
        <v>168</v>
      </c>
      <c r="L7709" s="387" t="s">
        <v>7164</v>
      </c>
      <c r="M7709" s="392" t="str">
        <f>iferror(vlookup(A7709,Variables!$F$2:$G$2762,2,false),"")</f>
        <v>Red Tektite</v>
      </c>
      <c r="N7709" s="389" t="s">
        <v>1059</v>
      </c>
    </row>
    <row r="7710">
      <c r="A7710" s="386" t="s">
        <v>10606</v>
      </c>
      <c r="B7710" s="387" t="s">
        <v>591</v>
      </c>
      <c r="C7710" s="388" t="str">
        <f>iferror(vlookup(B7710,Maps!$A$2:$B$111,2,false),"")</f>
        <v>Spot 16 - Death Mountain Trail</v>
      </c>
      <c r="D7710" s="387" t="s">
        <v>14</v>
      </c>
      <c r="E7710" s="387" t="s">
        <v>14</v>
      </c>
      <c r="F7710" s="389"/>
      <c r="G7710" s="389"/>
      <c r="H7710" s="387" t="s">
        <v>207</v>
      </c>
      <c r="I7710" s="390" t="s">
        <v>4978</v>
      </c>
      <c r="J7710" s="391" t="str">
        <f>iferror(vlookup(H7710,Actors!$A$2:$D$472,4,false),"")</f>
        <v>Tektite</v>
      </c>
      <c r="K7710" s="387" t="s">
        <v>168</v>
      </c>
      <c r="L7710" s="387" t="s">
        <v>7164</v>
      </c>
      <c r="M7710" s="392" t="str">
        <f>iferror(vlookup(A7710,Variables!$F$2:$G$2762,2,false),"")</f>
        <v>Red Tektite</v>
      </c>
      <c r="N7710" s="389" t="s">
        <v>1059</v>
      </c>
    </row>
    <row r="7711">
      <c r="A7711" s="386" t="s">
        <v>10224</v>
      </c>
      <c r="B7711" s="387" t="s">
        <v>591</v>
      </c>
      <c r="C7711" s="388" t="str">
        <f>iferror(vlookup(B7711,Maps!$A$2:$B$111,2,false),"")</f>
        <v>Spot 16 - Death Mountain Trail</v>
      </c>
      <c r="D7711" s="387" t="s">
        <v>14</v>
      </c>
      <c r="E7711" s="387" t="s">
        <v>14</v>
      </c>
      <c r="F7711" s="389"/>
      <c r="G7711" s="389"/>
      <c r="H7711" s="387" t="s">
        <v>159</v>
      </c>
      <c r="I7711" s="395" t="s">
        <v>4967</v>
      </c>
      <c r="J7711" s="391" t="str">
        <f>iferror(vlookup(H7711,Actors!$A$2:$D$472,4,false),"")</f>
        <v>Collectible Items (Visible)</v>
      </c>
      <c r="K7711" s="387" t="s">
        <v>12</v>
      </c>
      <c r="L7711" s="387" t="s">
        <v>10225</v>
      </c>
      <c r="M7711" s="392" t="str">
        <f>iferror(vlookup(A7711,Variables!$F$2:$G$2762,2,false),"")</f>
        <v>Piece of Heart</v>
      </c>
      <c r="N7711" s="389" t="s">
        <v>1059</v>
      </c>
    </row>
    <row r="7712">
      <c r="A7712" s="386" t="s">
        <v>10607</v>
      </c>
      <c r="B7712" s="387" t="s">
        <v>591</v>
      </c>
      <c r="C7712" s="388" t="str">
        <f>iferror(vlookup(B7712,Maps!$A$2:$B$111,2,false),"")</f>
        <v>Spot 16 - Death Mountain Trail</v>
      </c>
      <c r="D7712" s="387" t="s">
        <v>14</v>
      </c>
      <c r="E7712" s="387" t="s">
        <v>14</v>
      </c>
      <c r="F7712" s="389"/>
      <c r="G7712" s="389"/>
      <c r="H7712" s="387" t="s">
        <v>193</v>
      </c>
      <c r="I7712" s="390" t="s">
        <v>5429</v>
      </c>
      <c r="J7712" s="284" t="str">
        <f>iferror(vlookup(H7712,Actors!$A$2:$D$472,4,false),"")</f>
        <v>Bombable Wall (Death Mountain Trail)</v>
      </c>
      <c r="K7712" s="393" t="s">
        <v>28</v>
      </c>
      <c r="L7712" s="387" t="s">
        <v>10309</v>
      </c>
      <c r="M7712" s="392" t="str">
        <f>iferror(vlookup(A7712,Variables!$F$2:$G$2762,2,false),"")</f>
        <v/>
      </c>
      <c r="N7712" s="394" t="s">
        <v>1059</v>
      </c>
    </row>
    <row r="7713">
      <c r="A7713" s="386" t="s">
        <v>10608</v>
      </c>
      <c r="B7713" s="387" t="s">
        <v>591</v>
      </c>
      <c r="C7713" s="388" t="str">
        <f>iferror(vlookup(B7713,Maps!$A$2:$B$111,2,false),"")</f>
        <v>Spot 16 - Death Mountain Trail</v>
      </c>
      <c r="D7713" s="387" t="s">
        <v>14</v>
      </c>
      <c r="E7713" s="387" t="s">
        <v>14</v>
      </c>
      <c r="F7713" s="389"/>
      <c r="G7713" s="389"/>
      <c r="H7713" s="387" t="s">
        <v>193</v>
      </c>
      <c r="I7713" s="390" t="s">
        <v>5429</v>
      </c>
      <c r="J7713" s="284" t="str">
        <f>iferror(vlookup(H7713,Actors!$A$2:$D$472,4,false),"")</f>
        <v>Bombable Wall (Death Mountain Trail)</v>
      </c>
      <c r="K7713" s="393" t="s">
        <v>28</v>
      </c>
      <c r="L7713" s="387" t="s">
        <v>10609</v>
      </c>
      <c r="M7713" s="392" t="str">
        <f>iferror(vlookup(A7713,Variables!$F$2:$G$2762,2,false),"")</f>
        <v/>
      </c>
      <c r="N7713" s="394" t="s">
        <v>1059</v>
      </c>
    </row>
    <row r="7714">
      <c r="A7714" s="386" t="s">
        <v>10610</v>
      </c>
      <c r="B7714" s="387" t="s">
        <v>591</v>
      </c>
      <c r="C7714" s="388" t="str">
        <f>iferror(vlookup(B7714,Maps!$A$2:$B$111,2,false),"")</f>
        <v>Spot 16 - Death Mountain Trail</v>
      </c>
      <c r="D7714" s="387" t="s">
        <v>14</v>
      </c>
      <c r="E7714" s="387" t="s">
        <v>14</v>
      </c>
      <c r="F7714" s="389"/>
      <c r="G7714" s="389"/>
      <c r="H7714" s="387" t="s">
        <v>193</v>
      </c>
      <c r="I7714" s="390" t="s">
        <v>5429</v>
      </c>
      <c r="J7714" s="284" t="str">
        <f>iferror(vlookup(H7714,Actors!$A$2:$D$472,4,false),"")</f>
        <v>Bombable Wall (Death Mountain Trail)</v>
      </c>
      <c r="K7714" s="393" t="s">
        <v>28</v>
      </c>
      <c r="L7714" s="387" t="s">
        <v>8956</v>
      </c>
      <c r="M7714" s="392" t="str">
        <f>iferror(vlookup(A7714,Variables!$F$2:$G$2762,2,false),"")</f>
        <v/>
      </c>
      <c r="N7714" s="394" t="s">
        <v>1059</v>
      </c>
    </row>
    <row r="7715">
      <c r="A7715" s="386" t="s">
        <v>10611</v>
      </c>
      <c r="B7715" s="387" t="s">
        <v>591</v>
      </c>
      <c r="C7715" s="388" t="str">
        <f>iferror(vlookup(B7715,Maps!$A$2:$B$111,2,false),"")</f>
        <v>Spot 16 - Death Mountain Trail</v>
      </c>
      <c r="D7715" s="387" t="s">
        <v>14</v>
      </c>
      <c r="E7715" s="387" t="s">
        <v>14</v>
      </c>
      <c r="F7715" s="389"/>
      <c r="G7715" s="389"/>
      <c r="H7715" s="387" t="s">
        <v>2799</v>
      </c>
      <c r="I7715" s="390" t="s">
        <v>5288</v>
      </c>
      <c r="J7715" s="284" t="str">
        <f>iferror(vlookup(H7715,Actors!$A$2:$D$472,4,false),"")</f>
        <v>Grotto Hole</v>
      </c>
      <c r="K7715" s="393" t="s">
        <v>28</v>
      </c>
      <c r="L7715" s="387" t="s">
        <v>2944</v>
      </c>
      <c r="M7715" s="392" t="str">
        <f>iferror(vlookup(A7715,Variables!$F$2:$G$2762,2,false),"")</f>
        <v>Grotto - Bomb (1)</v>
      </c>
      <c r="N7715" s="394" t="s">
        <v>1059</v>
      </c>
    </row>
    <row r="7716">
      <c r="A7716" s="386" t="s">
        <v>10612</v>
      </c>
      <c r="B7716" s="387" t="s">
        <v>591</v>
      </c>
      <c r="C7716" s="388" t="str">
        <f>iferror(vlookup(B7716,Maps!$A$2:$B$111,2,false),"")</f>
        <v>Spot 16 - Death Mountain Trail</v>
      </c>
      <c r="D7716" s="387" t="s">
        <v>14</v>
      </c>
      <c r="E7716" s="387" t="s">
        <v>14</v>
      </c>
      <c r="F7716" s="389"/>
      <c r="G7716" s="389"/>
      <c r="H7716" s="387" t="s">
        <v>2799</v>
      </c>
      <c r="I7716" s="390" t="s">
        <v>5288</v>
      </c>
      <c r="J7716" s="284" t="str">
        <f>iferror(vlookup(H7716,Actors!$A$2:$D$472,4,false),"")</f>
        <v>Grotto Hole</v>
      </c>
      <c r="K7716" s="393" t="s">
        <v>28</v>
      </c>
      <c r="L7716" s="387" t="s">
        <v>713</v>
      </c>
      <c r="M7716" s="392" t="str">
        <f>iferror(vlookup(A7716,Variables!$F$2:$G$2762,2,false),"")</f>
        <v>Grotto (Song of Storms) - Huge Rupee</v>
      </c>
      <c r="N7716" s="394" t="s">
        <v>1059</v>
      </c>
    </row>
    <row r="7717">
      <c r="A7717" s="386" t="s">
        <v>9773</v>
      </c>
      <c r="B7717" s="387" t="s">
        <v>591</v>
      </c>
      <c r="C7717" s="388" t="str">
        <f>iferror(vlookup(B7717,Maps!$A$2:$B$111,2,false),"")</f>
        <v>Spot 16 - Death Mountain Trail</v>
      </c>
      <c r="D7717" s="387" t="s">
        <v>14</v>
      </c>
      <c r="E7717" s="387" t="s">
        <v>14</v>
      </c>
      <c r="F7717" s="389"/>
      <c r="G7717" s="389"/>
      <c r="H7717" s="387" t="s">
        <v>398</v>
      </c>
      <c r="I7717" s="395" t="s">
        <v>5044</v>
      </c>
      <c r="J7717" s="284" t="str">
        <f>iferror(vlookup(H7717,Actors!$A$2:$D$472,4,false),"")</f>
        <v>Directional Sign &amp; Square Sign [Early]</v>
      </c>
      <c r="K7717" s="393" t="s">
        <v>12</v>
      </c>
      <c r="L7717" s="387" t="s">
        <v>4521</v>
      </c>
      <c r="M7717" s="392" t="str">
        <f>iferror(vlookup(A7717,Variables!$F$2:$G$2762,2,false),"")</f>
        <v>Directional Sign - Kakariko Village</v>
      </c>
      <c r="N7717" s="394" t="s">
        <v>1059</v>
      </c>
    </row>
    <row r="7718">
      <c r="A7718" s="386" t="s">
        <v>10613</v>
      </c>
      <c r="B7718" s="387" t="s">
        <v>591</v>
      </c>
      <c r="C7718" s="388" t="str">
        <f>iferror(vlookup(B7718,Maps!$A$2:$B$111,2,false),"")</f>
        <v>Spot 16 - Death Mountain Trail</v>
      </c>
      <c r="D7718" s="387" t="s">
        <v>14</v>
      </c>
      <c r="E7718" s="387" t="s">
        <v>14</v>
      </c>
      <c r="F7718" s="389"/>
      <c r="G7718" s="389"/>
      <c r="H7718" s="387" t="s">
        <v>398</v>
      </c>
      <c r="I7718" s="395" t="s">
        <v>5044</v>
      </c>
      <c r="J7718" s="284" t="str">
        <f>iferror(vlookup(H7718,Actors!$A$2:$D$472,4,false),"")</f>
        <v>Directional Sign &amp; Square Sign [Early]</v>
      </c>
      <c r="K7718" s="393" t="s">
        <v>12</v>
      </c>
      <c r="L7718" s="387" t="s">
        <v>10614</v>
      </c>
      <c r="M7718" s="392" t="str">
        <f>iferror(vlookup(A7718,Variables!$F$2:$G$2762,2,false),"")</f>
        <v>Directional Sign - Follow the Trail &amp; You Will Reach Goron City</v>
      </c>
      <c r="N7718" s="394" t="s">
        <v>1059</v>
      </c>
    </row>
    <row r="7719">
      <c r="A7719" s="386" t="s">
        <v>10615</v>
      </c>
      <c r="B7719" s="387" t="s">
        <v>591</v>
      </c>
      <c r="C7719" s="388" t="str">
        <f>iferror(vlookup(B7719,Maps!$A$2:$B$111,2,false),"")</f>
        <v>Spot 16 - Death Mountain Trail</v>
      </c>
      <c r="D7719" s="387" t="s">
        <v>14</v>
      </c>
      <c r="E7719" s="387" t="s">
        <v>14</v>
      </c>
      <c r="F7719" s="389"/>
      <c r="G7719" s="389"/>
      <c r="H7719" s="387" t="s">
        <v>398</v>
      </c>
      <c r="I7719" s="395" t="s">
        <v>5044</v>
      </c>
      <c r="J7719" s="284" t="str">
        <f>iferror(vlookup(H7719,Actors!$A$2:$D$472,4,false),"")</f>
        <v>Directional Sign &amp; Square Sign [Early]</v>
      </c>
      <c r="K7719" s="393" t="s">
        <v>12</v>
      </c>
      <c r="L7719" s="387" t="s">
        <v>10616</v>
      </c>
      <c r="M7719" s="392" t="str">
        <f>iferror(vlookup(A7719,Variables!$F$2:$G$2762,2,false),"")</f>
        <v>Directional Sign - Death Mountain Summit</v>
      </c>
      <c r="N7719" s="394" t="s">
        <v>1059</v>
      </c>
    </row>
    <row r="7720">
      <c r="A7720" s="386" t="s">
        <v>10617</v>
      </c>
      <c r="B7720" s="387" t="s">
        <v>591</v>
      </c>
      <c r="C7720" s="388" t="str">
        <f>iferror(vlookup(B7720,Maps!$A$2:$B$111,2,false),"")</f>
        <v>Spot 16 - Death Mountain Trail</v>
      </c>
      <c r="D7720" s="387" t="s">
        <v>14</v>
      </c>
      <c r="E7720" s="387" t="s">
        <v>14</v>
      </c>
      <c r="F7720" s="389"/>
      <c r="G7720" s="389"/>
      <c r="H7720" s="387" t="s">
        <v>398</v>
      </c>
      <c r="I7720" s="395" t="s">
        <v>5044</v>
      </c>
      <c r="J7720" s="284" t="str">
        <f>iferror(vlookup(H7720,Actors!$A$2:$D$472,4,false),"")</f>
        <v>Directional Sign &amp; Square Sign [Early]</v>
      </c>
      <c r="K7720" s="393" t="s">
        <v>12</v>
      </c>
      <c r="L7720" s="387" t="s">
        <v>10618</v>
      </c>
      <c r="M7720" s="392" t="str">
        <f>iferror(vlookup(A7720,Variables!$F$2:$G$2762,2,false),"")</f>
        <v>Directional Sign - Mountain Summit</v>
      </c>
      <c r="N7720" s="394" t="s">
        <v>1059</v>
      </c>
    </row>
    <row r="7721">
      <c r="A7721" s="386" t="s">
        <v>10468</v>
      </c>
      <c r="B7721" s="387" t="s">
        <v>591</v>
      </c>
      <c r="C7721" s="388" t="str">
        <f>iferror(vlookup(B7721,Maps!$A$2:$B$111,2,false),"")</f>
        <v>Spot 16 - Death Mountain Trail</v>
      </c>
      <c r="D7721" s="387" t="s">
        <v>14</v>
      </c>
      <c r="E7721" s="387" t="s">
        <v>14</v>
      </c>
      <c r="F7721" s="389"/>
      <c r="G7721" s="389"/>
      <c r="H7721" s="387" t="s">
        <v>282</v>
      </c>
      <c r="I7721" s="390" t="s">
        <v>4998</v>
      </c>
      <c r="J7721" s="391" t="str">
        <f>iferror(vlookup(H7721,Actors!$A$2:$D$472,4,false),"")</f>
        <v>Flagpole</v>
      </c>
      <c r="K7721" s="387" t="s">
        <v>1039</v>
      </c>
      <c r="L7721" s="387" t="s">
        <v>7164</v>
      </c>
      <c r="M7721" s="392" t="str">
        <f>iferror(vlookup(A7721,Variables!$F$2:$G$2762,2,false),"")</f>
        <v>Flagpole</v>
      </c>
      <c r="N7721" s="389" t="s">
        <v>1059</v>
      </c>
    </row>
    <row r="7722">
      <c r="A7722" s="386" t="s">
        <v>10619</v>
      </c>
      <c r="B7722" s="387" t="s">
        <v>591</v>
      </c>
      <c r="C7722" s="388" t="str">
        <f>iferror(vlookup(B7722,Maps!$A$2:$B$111,2,false),"")</f>
        <v>Spot 16 - Death Mountain Trail</v>
      </c>
      <c r="D7722" s="387" t="s">
        <v>14</v>
      </c>
      <c r="E7722" s="387" t="s">
        <v>14</v>
      </c>
      <c r="F7722" s="389"/>
      <c r="G7722" s="389"/>
      <c r="H7722" s="387" t="s">
        <v>2788</v>
      </c>
      <c r="I7722" s="390" t="s">
        <v>5273</v>
      </c>
      <c r="J7722" s="391" t="str">
        <f>iferror(vlookup(H7722,Actors!$A$2:$D$472,4,false),"")</f>
        <v>Skullwalltula</v>
      </c>
      <c r="K7722" s="387" t="s">
        <v>265</v>
      </c>
      <c r="L7722" s="387" t="s">
        <v>10620</v>
      </c>
      <c r="M7722" s="392" t="str">
        <f>iferror(vlookup(A7722,Variables!$F$2:$G$2762,2,false),"")</f>
        <v/>
      </c>
      <c r="N7722" s="389" t="s">
        <v>1059</v>
      </c>
    </row>
    <row r="7723">
      <c r="A7723" s="386" t="s">
        <v>10621</v>
      </c>
      <c r="B7723" s="387" t="s">
        <v>591</v>
      </c>
      <c r="C7723" s="388" t="str">
        <f>iferror(vlookup(B7723,Maps!$A$2:$B$111,2,false),"")</f>
        <v>Spot 16 - Death Mountain Trail</v>
      </c>
      <c r="D7723" s="387" t="s">
        <v>14</v>
      </c>
      <c r="E7723" s="387" t="s">
        <v>14</v>
      </c>
      <c r="F7723" s="389"/>
      <c r="G7723" s="389"/>
      <c r="H7723" s="387" t="s">
        <v>3276</v>
      </c>
      <c r="I7723" s="390" t="s">
        <v>6111</v>
      </c>
      <c r="J7723" s="284" t="str">
        <f>iferror(vlookup(H7723,Actors!$A$2:$D$472,4,false),"")</f>
        <v>Gold Skulltula Spawner</v>
      </c>
      <c r="K7723" s="393" t="s">
        <v>21</v>
      </c>
      <c r="L7723" s="387" t="s">
        <v>10622</v>
      </c>
      <c r="M7723" s="392" t="str">
        <f>iferror(vlookup(A7723,Variables!$F$2:$G$2762,2,false),"")</f>
        <v/>
      </c>
      <c r="N7723" s="394" t="s">
        <v>1059</v>
      </c>
    </row>
    <row r="7724">
      <c r="A7724" s="386" t="s">
        <v>10623</v>
      </c>
      <c r="B7724" s="387" t="s">
        <v>591</v>
      </c>
      <c r="C7724" s="388" t="str">
        <f>iferror(vlookup(B7724,Maps!$A$2:$B$111,2,false),"")</f>
        <v>Spot 16 - Death Mountain Trail</v>
      </c>
      <c r="D7724" s="387" t="s">
        <v>14</v>
      </c>
      <c r="E7724" s="387" t="s">
        <v>14</v>
      </c>
      <c r="F7724" s="389"/>
      <c r="G7724" s="389"/>
      <c r="H7724" s="387" t="s">
        <v>3225</v>
      </c>
      <c r="I7724" s="390" t="s">
        <v>6022</v>
      </c>
      <c r="J7724" s="284" t="str">
        <f>iferror(vlookup(H7724,Actors!$A$2:$D$472,4,false),"")</f>
        <v>Generic Goron &amp; Biggoron</v>
      </c>
      <c r="K7724" s="393" t="s">
        <v>786</v>
      </c>
      <c r="L7724" s="387" t="s">
        <v>10624</v>
      </c>
      <c r="M7724" s="392" t="str">
        <f>iferror(vlookup(A7724,Variables!$F$2:$G$2762,2,false),"")</f>
        <v>"I'm standing here to shade the Bomb Flowers from the sun."</v>
      </c>
      <c r="N7724" s="394" t="s">
        <v>1059</v>
      </c>
    </row>
    <row r="7725">
      <c r="A7725" s="386" t="s">
        <v>10399</v>
      </c>
      <c r="B7725" s="387" t="s">
        <v>591</v>
      </c>
      <c r="C7725" s="388" t="str">
        <f>iferror(vlookup(B7725,Maps!$A$2:$B$111,2,false),"")</f>
        <v>Spot 16 - Death Mountain Trail</v>
      </c>
      <c r="D7725" s="387" t="s">
        <v>14</v>
      </c>
      <c r="E7725" s="387" t="s">
        <v>14</v>
      </c>
      <c r="F7725" s="389"/>
      <c r="G7725" s="389"/>
      <c r="H7725" s="387" t="s">
        <v>3084</v>
      </c>
      <c r="I7725" s="390" t="s">
        <v>5756</v>
      </c>
      <c r="J7725" s="391" t="str">
        <f>iferror(vlookup(H7725,Actors!$A$2:$D$472,4,false),"")</f>
        <v>Silver Gauntlets Boulder</v>
      </c>
      <c r="K7725" s="387" t="s">
        <v>28</v>
      </c>
      <c r="L7725" s="387" t="s">
        <v>7435</v>
      </c>
      <c r="M7725" s="392" t="str">
        <f>iferror(vlookup(A7725,Variables!$F$2:$G$2762,2,false),"")</f>
        <v/>
      </c>
      <c r="N7725" s="389" t="s">
        <v>1059</v>
      </c>
    </row>
    <row r="7726">
      <c r="A7726" s="386" t="s">
        <v>10399</v>
      </c>
      <c r="B7726" s="387" t="s">
        <v>591</v>
      </c>
      <c r="C7726" s="388" t="str">
        <f>iferror(vlookup(B7726,Maps!$A$2:$B$111,2,false),"")</f>
        <v>Spot 16 - Death Mountain Trail</v>
      </c>
      <c r="D7726" s="387" t="s">
        <v>14</v>
      </c>
      <c r="E7726" s="387" t="s">
        <v>14</v>
      </c>
      <c r="F7726" s="389"/>
      <c r="G7726" s="389"/>
      <c r="H7726" s="387" t="s">
        <v>3084</v>
      </c>
      <c r="I7726" s="390" t="s">
        <v>5756</v>
      </c>
      <c r="J7726" s="391" t="str">
        <f>iferror(vlookup(H7726,Actors!$A$2:$D$472,4,false),"")</f>
        <v>Silver Gauntlets Boulder</v>
      </c>
      <c r="K7726" s="387" t="s">
        <v>28</v>
      </c>
      <c r="L7726" s="387" t="s">
        <v>7435</v>
      </c>
      <c r="M7726" s="392" t="str">
        <f>iferror(vlookup(A7726,Variables!$F$2:$G$2762,2,false),"")</f>
        <v/>
      </c>
      <c r="N7726" s="389" t="s">
        <v>1059</v>
      </c>
    </row>
    <row r="7727">
      <c r="A7727" s="386" t="s">
        <v>10399</v>
      </c>
      <c r="B7727" s="387" t="s">
        <v>591</v>
      </c>
      <c r="C7727" s="388" t="str">
        <f>iferror(vlookup(B7727,Maps!$A$2:$B$111,2,false),"")</f>
        <v>Spot 16 - Death Mountain Trail</v>
      </c>
      <c r="D7727" s="387" t="s">
        <v>14</v>
      </c>
      <c r="E7727" s="387" t="s">
        <v>14</v>
      </c>
      <c r="F7727" s="389"/>
      <c r="G7727" s="389"/>
      <c r="H7727" s="387" t="s">
        <v>3084</v>
      </c>
      <c r="I7727" s="390" t="s">
        <v>5756</v>
      </c>
      <c r="J7727" s="391" t="str">
        <f>iferror(vlookup(H7727,Actors!$A$2:$D$472,4,false),"")</f>
        <v>Silver Gauntlets Boulder</v>
      </c>
      <c r="K7727" s="387" t="s">
        <v>28</v>
      </c>
      <c r="L7727" s="387" t="s">
        <v>7435</v>
      </c>
      <c r="M7727" s="392" t="str">
        <f>iferror(vlookup(A7727,Variables!$F$2:$G$2762,2,false),"")</f>
        <v/>
      </c>
      <c r="N7727" s="389" t="s">
        <v>1059</v>
      </c>
    </row>
    <row r="7728">
      <c r="A7728" s="386" t="s">
        <v>10399</v>
      </c>
      <c r="B7728" s="387" t="s">
        <v>591</v>
      </c>
      <c r="C7728" s="388" t="str">
        <f>iferror(vlookup(B7728,Maps!$A$2:$B$111,2,false),"")</f>
        <v>Spot 16 - Death Mountain Trail</v>
      </c>
      <c r="D7728" s="387" t="s">
        <v>14</v>
      </c>
      <c r="E7728" s="387" t="s">
        <v>14</v>
      </c>
      <c r="F7728" s="389"/>
      <c r="G7728" s="389"/>
      <c r="H7728" s="387" t="s">
        <v>3084</v>
      </c>
      <c r="I7728" s="390" t="s">
        <v>5756</v>
      </c>
      <c r="J7728" s="391" t="str">
        <f>iferror(vlookup(H7728,Actors!$A$2:$D$472,4,false),"")</f>
        <v>Silver Gauntlets Boulder</v>
      </c>
      <c r="K7728" s="387" t="s">
        <v>28</v>
      </c>
      <c r="L7728" s="387" t="s">
        <v>7435</v>
      </c>
      <c r="M7728" s="392" t="str">
        <f>iferror(vlookup(A7728,Variables!$F$2:$G$2762,2,false),"")</f>
        <v/>
      </c>
      <c r="N7728" s="389" t="s">
        <v>1059</v>
      </c>
    </row>
    <row r="7729">
      <c r="A7729" s="386" t="s">
        <v>10399</v>
      </c>
      <c r="B7729" s="387" t="s">
        <v>591</v>
      </c>
      <c r="C7729" s="388" t="str">
        <f>iferror(vlookup(B7729,Maps!$A$2:$B$111,2,false),"")</f>
        <v>Spot 16 - Death Mountain Trail</v>
      </c>
      <c r="D7729" s="387" t="s">
        <v>14</v>
      </c>
      <c r="E7729" s="387" t="s">
        <v>14</v>
      </c>
      <c r="F7729" s="389"/>
      <c r="G7729" s="389"/>
      <c r="H7729" s="387" t="s">
        <v>3084</v>
      </c>
      <c r="I7729" s="390" t="s">
        <v>5756</v>
      </c>
      <c r="J7729" s="391" t="str">
        <f>iferror(vlookup(H7729,Actors!$A$2:$D$472,4,false),"")</f>
        <v>Silver Gauntlets Boulder</v>
      </c>
      <c r="K7729" s="387" t="s">
        <v>28</v>
      </c>
      <c r="L7729" s="387" t="s">
        <v>7435</v>
      </c>
      <c r="M7729" s="392" t="str">
        <f>iferror(vlookup(A7729,Variables!$F$2:$G$2762,2,false),"")</f>
        <v/>
      </c>
      <c r="N7729" s="389" t="s">
        <v>1059</v>
      </c>
    </row>
    <row r="7730">
      <c r="A7730" s="386" t="s">
        <v>9899</v>
      </c>
      <c r="B7730" s="387" t="s">
        <v>591</v>
      </c>
      <c r="C7730" s="388" t="str">
        <f>iferror(vlookup(B7730,Maps!$A$2:$B$111,2,false),"")</f>
        <v>Spot 16 - Death Mountain Trail</v>
      </c>
      <c r="D7730" s="387" t="s">
        <v>14</v>
      </c>
      <c r="E7730" s="387" t="s">
        <v>14</v>
      </c>
      <c r="F7730" s="389"/>
      <c r="G7730" s="389"/>
      <c r="H7730" s="387" t="s">
        <v>3084</v>
      </c>
      <c r="I7730" s="390" t="s">
        <v>5756</v>
      </c>
      <c r="J7730" s="391" t="str">
        <f>iferror(vlookup(H7730,Actors!$A$2:$D$472,4,false),"")</f>
        <v>Silver Gauntlets Boulder</v>
      </c>
      <c r="K7730" s="387" t="s">
        <v>28</v>
      </c>
      <c r="L7730" s="387" t="s">
        <v>3373</v>
      </c>
      <c r="M7730" s="392" t="str">
        <f>iferror(vlookup(A7730,Variables!$F$2:$G$2762,2,false),"")</f>
        <v/>
      </c>
      <c r="N7730" s="389" t="s">
        <v>1059</v>
      </c>
    </row>
    <row r="7731">
      <c r="A7731" s="386" t="s">
        <v>10625</v>
      </c>
      <c r="B7731" s="387" t="s">
        <v>591</v>
      </c>
      <c r="C7731" s="388" t="str">
        <f>iferror(vlookup(B7731,Maps!$A$2:$B$111,2,false),"")</f>
        <v>Spot 16 - Death Mountain Trail</v>
      </c>
      <c r="D7731" s="387" t="s">
        <v>14</v>
      </c>
      <c r="E7731" s="387" t="s">
        <v>14</v>
      </c>
      <c r="F7731" s="389"/>
      <c r="G7731" s="389"/>
      <c r="H7731" s="387" t="s">
        <v>3089</v>
      </c>
      <c r="I7731" s="390" t="s">
        <v>5765</v>
      </c>
      <c r="J7731" s="391" t="str">
        <f>iferror(vlookup(H7731,Actors!$A$2:$D$472,4,false),"")</f>
        <v>Groups of Rocks &amp; Grass Clumps</v>
      </c>
      <c r="K7731" s="387" t="s">
        <v>21</v>
      </c>
      <c r="L7731" s="387" t="s">
        <v>7799</v>
      </c>
      <c r="M7731" s="392" t="str">
        <f>iferror(vlookup(A7731,Variables!$F$2:$G$2762,2,false),"")</f>
        <v/>
      </c>
      <c r="N7731" s="389" t="s">
        <v>1059</v>
      </c>
    </row>
    <row r="7732">
      <c r="A7732" s="386" t="s">
        <v>10626</v>
      </c>
      <c r="B7732" s="387" t="s">
        <v>591</v>
      </c>
      <c r="C7732" s="388" t="str">
        <f>iferror(vlookup(B7732,Maps!$A$2:$B$111,2,false),"")</f>
        <v>Spot 16 - Death Mountain Trail</v>
      </c>
      <c r="D7732" s="387" t="s">
        <v>14</v>
      </c>
      <c r="E7732" s="387" t="s">
        <v>14</v>
      </c>
      <c r="F7732" s="389"/>
      <c r="G7732" s="389"/>
      <c r="H7732" s="387" t="s">
        <v>3067</v>
      </c>
      <c r="I7732" s="390" t="s">
        <v>5719</v>
      </c>
      <c r="J7732" s="391" t="str">
        <f>iferror(vlookup(H7732,Actors!$A$2:$D$472,4,false),"")</f>
        <v>Square Sign</v>
      </c>
      <c r="K7732" s="387" t="s">
        <v>3030</v>
      </c>
      <c r="L7732" s="387" t="s">
        <v>3738</v>
      </c>
      <c r="M7732" s="392" t="str">
        <f>iferror(vlookup(A7732,Variables!$F$2:$G$2762,2,false),"")</f>
        <v>Death Mountain Trail</v>
      </c>
      <c r="N7732" s="389" t="s">
        <v>1059</v>
      </c>
    </row>
    <row r="7733">
      <c r="A7733" s="386" t="s">
        <v>10627</v>
      </c>
      <c r="B7733" s="387" t="s">
        <v>591</v>
      </c>
      <c r="C7733" s="388" t="str">
        <f>iferror(vlookup(B7733,Maps!$A$2:$B$111,2,false),"")</f>
        <v>Spot 16 - Death Mountain Trail</v>
      </c>
      <c r="D7733" s="387" t="s">
        <v>14</v>
      </c>
      <c r="E7733" s="387" t="s">
        <v>14</v>
      </c>
      <c r="F7733" s="389"/>
      <c r="G7733" s="389"/>
      <c r="H7733" s="387" t="s">
        <v>3067</v>
      </c>
      <c r="I7733" s="390" t="s">
        <v>5719</v>
      </c>
      <c r="J7733" s="391" t="str">
        <f>iferror(vlookup(H7733,Actors!$A$2:$D$472,4,false),"")</f>
        <v>Square Sign</v>
      </c>
      <c r="K7733" s="387" t="s">
        <v>3030</v>
      </c>
      <c r="L7733" s="387" t="s">
        <v>3740</v>
      </c>
      <c r="M7733" s="392" t="str">
        <f>iferror(vlookup(A7733,Variables!$F$2:$G$2762,2,false),"")</f>
        <v>Dodongo’s Cavern / Don’t enter without permission!</v>
      </c>
      <c r="N7733" s="389" t="s">
        <v>1059</v>
      </c>
    </row>
    <row r="7734">
      <c r="A7734" s="386" t="s">
        <v>10628</v>
      </c>
      <c r="B7734" s="387" t="s">
        <v>591</v>
      </c>
      <c r="C7734" s="388" t="str">
        <f>iferror(vlookup(B7734,Maps!$A$2:$B$111,2,false),"")</f>
        <v>Spot 16 - Death Mountain Trail</v>
      </c>
      <c r="D7734" s="387" t="s">
        <v>14</v>
      </c>
      <c r="E7734" s="387" t="s">
        <v>14</v>
      </c>
      <c r="F7734" s="389"/>
      <c r="G7734" s="389"/>
      <c r="H7734" s="387" t="s">
        <v>3067</v>
      </c>
      <c r="I7734" s="390" t="s">
        <v>5719</v>
      </c>
      <c r="J7734" s="391" t="str">
        <f>iferror(vlookup(H7734,Actors!$A$2:$D$472,4,false),"")</f>
        <v>Square Sign</v>
      </c>
      <c r="K7734" s="387" t="s">
        <v>3030</v>
      </c>
      <c r="L7734" s="387" t="s">
        <v>3741</v>
      </c>
      <c r="M7734" s="392" t="str">
        <f>iferror(vlookup(A7734,Variables!$F$2:$G$2762,2,false),"")</f>
        <v>Land of the Gorons / Goron City</v>
      </c>
      <c r="N7734" s="389" t="s">
        <v>1059</v>
      </c>
    </row>
    <row r="7735">
      <c r="A7735" s="386" t="s">
        <v>10629</v>
      </c>
      <c r="B7735" s="387" t="s">
        <v>591</v>
      </c>
      <c r="C7735" s="388" t="str">
        <f>iferror(vlookup(B7735,Maps!$A$2:$B$111,2,false),"")</f>
        <v>Spot 16 - Death Mountain Trail</v>
      </c>
      <c r="D7735" s="387" t="s">
        <v>14</v>
      </c>
      <c r="E7735" s="387" t="s">
        <v>14</v>
      </c>
      <c r="F7735" s="389"/>
      <c r="G7735" s="389"/>
      <c r="H7735" s="387" t="s">
        <v>3067</v>
      </c>
      <c r="I7735" s="390" t="s">
        <v>5719</v>
      </c>
      <c r="J7735" s="391" t="str">
        <f>iferror(vlookup(H7735,Actors!$A$2:$D$472,4,false),"")</f>
        <v>Square Sign</v>
      </c>
      <c r="K7735" s="387" t="s">
        <v>3030</v>
      </c>
      <c r="L7735" s="387" t="s">
        <v>3781</v>
      </c>
      <c r="M7735" s="392" t="str">
        <f>iferror(vlookup(A7735,Variables!$F$2:$G$2762,2,false),"")</f>
        <v>Natural Wonder / Bomb Flower / Danger!  Do not uproot!</v>
      </c>
      <c r="N7735" s="389" t="s">
        <v>1059</v>
      </c>
    </row>
    <row r="7736">
      <c r="A7736" s="386" t="s">
        <v>8215</v>
      </c>
      <c r="B7736" s="387" t="s">
        <v>591</v>
      </c>
      <c r="C7736" s="388" t="str">
        <f>iferror(vlookup(B7736,Maps!$A$2:$B$111,2,false),"")</f>
        <v>Spot 16 - Death Mountain Trail</v>
      </c>
      <c r="D7736" s="387" t="s">
        <v>14</v>
      </c>
      <c r="E7736" s="387" t="s">
        <v>14</v>
      </c>
      <c r="F7736" s="389"/>
      <c r="G7736" s="389"/>
      <c r="H7736" s="387" t="s">
        <v>3165</v>
      </c>
      <c r="I7736" s="390" t="s">
        <v>5898</v>
      </c>
      <c r="J7736" s="284" t="str">
        <f>iferror(vlookup(H7736,Actors!$A$2:$D$472,4,false),"")</f>
        <v>???</v>
      </c>
      <c r="K7736" s="393" t="s">
        <v>21</v>
      </c>
      <c r="L7736" s="387" t="s">
        <v>7277</v>
      </c>
      <c r="M7736" s="392" t="str">
        <f>iferror(vlookup(A7736,Variables!$F$2:$G$2762,2,false),"")</f>
        <v/>
      </c>
      <c r="N7736" s="394" t="s">
        <v>1059</v>
      </c>
    </row>
    <row r="7737">
      <c r="A7737" s="386" t="s">
        <v>10630</v>
      </c>
      <c r="B7737" s="387" t="s">
        <v>591</v>
      </c>
      <c r="C7737" s="388" t="str">
        <f>iferror(vlookup(B7737,Maps!$A$2:$B$111,2,false),"")</f>
        <v>Spot 16 - Death Mountain Trail</v>
      </c>
      <c r="D7737" s="387" t="s">
        <v>14</v>
      </c>
      <c r="E7737" s="387" t="s">
        <v>14</v>
      </c>
      <c r="F7737" s="389"/>
      <c r="G7737" s="389"/>
      <c r="H7737" s="387" t="s">
        <v>2841</v>
      </c>
      <c r="I7737" s="390" t="s">
        <v>5354</v>
      </c>
      <c r="J7737" s="284" t="str">
        <f>iferror(vlookup(H7737,Actors!$A$2:$D$472,4,false),"")</f>
        <v>Falling Boulder Spawner</v>
      </c>
      <c r="K7737" s="393" t="s">
        <v>2785</v>
      </c>
      <c r="L7737" s="387" t="s">
        <v>48</v>
      </c>
      <c r="M7737" s="392" t="str">
        <f>iferror(vlookup(A7737,Variables!$F$2:$G$2762,2,false),"")</f>
        <v/>
      </c>
      <c r="N7737" s="394" t="s">
        <v>1059</v>
      </c>
    </row>
    <row r="7738">
      <c r="A7738" s="386" t="s">
        <v>10631</v>
      </c>
      <c r="B7738" s="387" t="s">
        <v>591</v>
      </c>
      <c r="C7738" s="388" t="str">
        <f>iferror(vlookup(B7738,Maps!$A$2:$B$111,2,false),"")</f>
        <v>Spot 16 - Death Mountain Trail</v>
      </c>
      <c r="D7738" s="387" t="s">
        <v>14</v>
      </c>
      <c r="E7738" s="387" t="s">
        <v>14</v>
      </c>
      <c r="F7738" s="389"/>
      <c r="G7738" s="389"/>
      <c r="H7738" s="387" t="s">
        <v>3225</v>
      </c>
      <c r="I7738" s="390" t="s">
        <v>6022</v>
      </c>
      <c r="J7738" s="284" t="str">
        <f>iferror(vlookup(H7738,Actors!$A$2:$D$472,4,false),"")</f>
        <v>Generic Goron &amp; Biggoron</v>
      </c>
      <c r="K7738" s="393" t="s">
        <v>786</v>
      </c>
      <c r="L7738" s="387" t="s">
        <v>10632</v>
      </c>
      <c r="M7738" s="392" t="str">
        <f>iferror(vlookup(A7738,Variables!$F$2:$G$2762,2,false),"")</f>
        <v>Small Rolling Goron</v>
      </c>
      <c r="N7738" s="394" t="s">
        <v>1059</v>
      </c>
    </row>
    <row r="7739">
      <c r="A7739" s="386" t="s">
        <v>9274</v>
      </c>
      <c r="B7739" s="387" t="s">
        <v>591</v>
      </c>
      <c r="C7739" s="388" t="str">
        <f>iferror(vlookup(B7739,Maps!$A$2:$B$111,2,false),"")</f>
        <v>Spot 16 - Death Mountain Trail</v>
      </c>
      <c r="D7739" s="387" t="s">
        <v>14</v>
      </c>
      <c r="E7739" s="387" t="s">
        <v>14</v>
      </c>
      <c r="F7739" s="389"/>
      <c r="G7739" s="389"/>
      <c r="H7739" s="387" t="s">
        <v>2918</v>
      </c>
      <c r="I7739" s="390" t="s">
        <v>5485</v>
      </c>
      <c r="J7739" s="391" t="str">
        <f>iferror(vlookup(H7739,Actors!$A$2:$D$472,4,false),"")</f>
        <v>Death Mountain Cloud Ring</v>
      </c>
      <c r="K7739" s="387" t="s">
        <v>3153</v>
      </c>
      <c r="L7739" s="387" t="s">
        <v>7164</v>
      </c>
      <c r="M7739" s="392" t="str">
        <f>iferror(vlookup(A7739,Variables!$F$2:$G$2762,2,false),"")</f>
        <v>Death Mountain Cloud Ring</v>
      </c>
      <c r="N7739" s="389" t="s">
        <v>1059</v>
      </c>
    </row>
    <row r="7740">
      <c r="A7740" s="386" t="s">
        <v>10633</v>
      </c>
      <c r="B7740" s="387" t="s">
        <v>591</v>
      </c>
      <c r="C7740" s="388" t="str">
        <f>iferror(vlookup(B7740,Maps!$A$2:$B$111,2,false),"")</f>
        <v>Spot 16 - Death Mountain Trail</v>
      </c>
      <c r="D7740" s="387" t="s">
        <v>14</v>
      </c>
      <c r="E7740" s="387" t="s">
        <v>14</v>
      </c>
      <c r="F7740" s="389"/>
      <c r="G7740" s="389"/>
      <c r="H7740" s="387" t="s">
        <v>679</v>
      </c>
      <c r="I7740" s="390" t="s">
        <v>5423</v>
      </c>
      <c r="J7740" s="391" t="str">
        <f>iferror(vlookup(H7740,Actors!$A$2:$D$472,4,false),"")</f>
        <v>Dodongo's Cavern Boulder Blockade</v>
      </c>
      <c r="K7740" s="387" t="s">
        <v>2870</v>
      </c>
      <c r="L7740" s="387" t="s">
        <v>4504</v>
      </c>
      <c r="M7740" s="392" t="str">
        <f>iferror(vlookup(A7740,Variables!$F$2:$G$2762,2,false),"")</f>
        <v/>
      </c>
      <c r="N7740" s="389" t="s">
        <v>1059</v>
      </c>
    </row>
    <row r="7741">
      <c r="A7741" s="386" t="s">
        <v>10634</v>
      </c>
      <c r="B7741" s="387" t="s">
        <v>591</v>
      </c>
      <c r="C7741" s="388" t="str">
        <f>iferror(vlookup(B7741,Maps!$A$2:$B$111,2,false),"")</f>
        <v>Spot 16 - Death Mountain Trail</v>
      </c>
      <c r="D7741" s="387" t="s">
        <v>14</v>
      </c>
      <c r="E7741" s="387" t="s">
        <v>14</v>
      </c>
      <c r="F7741" s="389"/>
      <c r="G7741" s="389"/>
      <c r="H7741" s="387" t="s">
        <v>3016</v>
      </c>
      <c r="I7741" s="390" t="s">
        <v>5649</v>
      </c>
      <c r="J7741" s="284" t="str">
        <f>iferror(vlookup(H7741,Actors!$A$2:$D$472,4,false),"")</f>
        <v>Bean Planting Spot</v>
      </c>
      <c r="K7741" s="393" t="s">
        <v>699</v>
      </c>
      <c r="L7741" s="387" t="s">
        <v>10635</v>
      </c>
      <c r="M7741" s="392" t="str">
        <f>iferror(vlookup(A7741,Variables!$F$2:$G$2762,2,false),"")</f>
        <v/>
      </c>
      <c r="N7741" s="394" t="s">
        <v>1059</v>
      </c>
    </row>
    <row r="7742">
      <c r="A7742" s="386" t="s">
        <v>10636</v>
      </c>
      <c r="B7742" s="387" t="s">
        <v>591</v>
      </c>
      <c r="C7742" s="388" t="str">
        <f>iferror(vlookup(B7742,Maps!$A$2:$B$111,2,false),"")</f>
        <v>Spot 16 - Death Mountain Trail</v>
      </c>
      <c r="D7742" s="387" t="s">
        <v>14</v>
      </c>
      <c r="E7742" s="387" t="s">
        <v>14</v>
      </c>
      <c r="F7742" s="389"/>
      <c r="G7742" s="389"/>
      <c r="H7742" s="387" t="s">
        <v>3167</v>
      </c>
      <c r="I7742" s="390" t="s">
        <v>5904</v>
      </c>
      <c r="J7742" s="391" t="str">
        <f>iferror(vlookup(H7742,Actors!$A$2:$D$472,4,false),"")</f>
        <v>Checkable Spot</v>
      </c>
      <c r="K7742" s="387" t="s">
        <v>21</v>
      </c>
      <c r="L7742" s="387" t="s">
        <v>10637</v>
      </c>
      <c r="M7742" s="392" t="str">
        <f>iferror(vlookup(A7742,Variables!$F$2:$G$2762,2,false),"")</f>
        <v>...???</v>
      </c>
      <c r="N7742" s="389" t="s">
        <v>1059</v>
      </c>
    </row>
    <row r="7743">
      <c r="A7743" s="386" t="s">
        <v>10638</v>
      </c>
      <c r="B7743" s="387" t="s">
        <v>591</v>
      </c>
      <c r="C7743" s="388" t="str">
        <f>iferror(vlookup(B7743,Maps!$A$2:$B$111,2,false),"")</f>
        <v>Spot 16 - Death Mountain Trail</v>
      </c>
      <c r="D7743" s="387" t="s">
        <v>14</v>
      </c>
      <c r="E7743" s="387" t="s">
        <v>14</v>
      </c>
      <c r="F7743" s="389"/>
      <c r="G7743" s="389"/>
      <c r="H7743" s="387" t="s">
        <v>3225</v>
      </c>
      <c r="I7743" s="390" t="s">
        <v>6022</v>
      </c>
      <c r="J7743" s="284" t="str">
        <f>iferror(vlookup(H7743,Actors!$A$2:$D$472,4,false),"")</f>
        <v>Generic Goron &amp; Biggoron</v>
      </c>
      <c r="K7743" s="393" t="s">
        <v>786</v>
      </c>
      <c r="L7743" s="387" t="s">
        <v>10639</v>
      </c>
      <c r="M7743" s="392" t="str">
        <f>iferror(vlookup(A7743,Variables!$F$2:$G$2762,2,false),"")</f>
        <v>"I am one of the Gorons, the stone-eating people who live on Death Mountain."</v>
      </c>
      <c r="N7743" s="394" t="s">
        <v>1059</v>
      </c>
    </row>
    <row r="7744">
      <c r="A7744" s="386" t="s">
        <v>7163</v>
      </c>
      <c r="B7744" s="387" t="s">
        <v>591</v>
      </c>
      <c r="C7744" s="388" t="str">
        <f>iferror(vlookup(B7744,Maps!$A$2:$B$111,2,false),"")</f>
        <v>Spot 16 - Death Mountain Trail</v>
      </c>
      <c r="D7744" s="387" t="s">
        <v>14</v>
      </c>
      <c r="E7744" s="387" t="s">
        <v>14</v>
      </c>
      <c r="F7744" s="389"/>
      <c r="G7744" s="389"/>
      <c r="H7744" s="387" t="s">
        <v>260</v>
      </c>
      <c r="I7744" s="390" t="s">
        <v>5098</v>
      </c>
      <c r="J7744" s="391" t="str">
        <f>iferror(vlookup(H7744,Actors!$A$2:$D$472,4,false),"")</f>
        <v>Bomb Flower</v>
      </c>
      <c r="K7744" s="387" t="s">
        <v>350</v>
      </c>
      <c r="L7744" s="387" t="s">
        <v>7164</v>
      </c>
      <c r="M7744" s="392" t="str">
        <f>iferror(vlookup(A7744,Variables!$F$2:$G$2762,2,false),"")</f>
        <v>Bomb Flower</v>
      </c>
      <c r="N7744" s="389" t="s">
        <v>1059</v>
      </c>
    </row>
    <row r="7745">
      <c r="A7745" s="386" t="s">
        <v>10640</v>
      </c>
      <c r="B7745" s="387" t="s">
        <v>591</v>
      </c>
      <c r="C7745" s="388" t="str">
        <f>iferror(vlookup(B7745,Maps!$A$2:$B$111,2,false),"")</f>
        <v>Spot 16 - Death Mountain Trail</v>
      </c>
      <c r="D7745" s="387" t="s">
        <v>14</v>
      </c>
      <c r="E7745" s="387" t="s">
        <v>14</v>
      </c>
      <c r="F7745" s="389"/>
      <c r="G7745" s="389"/>
      <c r="H7745" s="387" t="s">
        <v>3018</v>
      </c>
      <c r="I7745" s="390" t="s">
        <v>5652</v>
      </c>
      <c r="J7745" s="391" t="str">
        <f>iferror(vlookup(H7745,Actors!$A$2:$D$472,4,false),"")</f>
        <v>Bombable Boulder</v>
      </c>
      <c r="K7745" s="387" t="s">
        <v>3113</v>
      </c>
      <c r="L7745" s="387" t="s">
        <v>62</v>
      </c>
      <c r="M7745" s="392" t="str">
        <f>iferror(vlookup(A7745,Variables!$F$2:$G$2762,2,false),"")</f>
        <v/>
      </c>
      <c r="N7745" s="389" t="s">
        <v>1059</v>
      </c>
    </row>
    <row r="7746">
      <c r="A7746" s="386" t="s">
        <v>10019</v>
      </c>
      <c r="B7746" s="387" t="s">
        <v>591</v>
      </c>
      <c r="C7746" s="388" t="str">
        <f>iferror(vlookup(B7746,Maps!$A$2:$B$111,2,false),"")</f>
        <v>Spot 16 - Death Mountain Trail</v>
      </c>
      <c r="D7746" s="387" t="s">
        <v>14</v>
      </c>
      <c r="E7746" s="387" t="s">
        <v>14</v>
      </c>
      <c r="F7746" s="389"/>
      <c r="G7746" s="389"/>
      <c r="H7746" s="387" t="s">
        <v>3018</v>
      </c>
      <c r="I7746" s="390" t="s">
        <v>5652</v>
      </c>
      <c r="J7746" s="391" t="str">
        <f>iferror(vlookup(H7746,Actors!$A$2:$D$472,4,false),"")</f>
        <v>Bombable Boulder</v>
      </c>
      <c r="K7746" s="387" t="s">
        <v>3113</v>
      </c>
      <c r="L7746" s="387" t="s">
        <v>69</v>
      </c>
      <c r="M7746" s="392" t="str">
        <f>iferror(vlookup(A7746,Variables!$F$2:$G$2762,2,false),"")</f>
        <v/>
      </c>
      <c r="N7746" s="389" t="s">
        <v>1059</v>
      </c>
    </row>
    <row r="7747">
      <c r="A7747" s="386" t="s">
        <v>10021</v>
      </c>
      <c r="B7747" s="387" t="s">
        <v>591</v>
      </c>
      <c r="C7747" s="388" t="str">
        <f>iferror(vlookup(B7747,Maps!$A$2:$B$111,2,false),"")</f>
        <v>Spot 16 - Death Mountain Trail</v>
      </c>
      <c r="D7747" s="387" t="s">
        <v>14</v>
      </c>
      <c r="E7747" s="387" t="s">
        <v>14</v>
      </c>
      <c r="F7747" s="389"/>
      <c r="G7747" s="389"/>
      <c r="H7747" s="387" t="s">
        <v>3018</v>
      </c>
      <c r="I7747" s="390" t="s">
        <v>5652</v>
      </c>
      <c r="J7747" s="391" t="str">
        <f>iferror(vlookup(H7747,Actors!$A$2:$D$472,4,false),"")</f>
        <v>Bombable Boulder</v>
      </c>
      <c r="K7747" s="387" t="s">
        <v>3113</v>
      </c>
      <c r="L7747" s="387" t="s">
        <v>82</v>
      </c>
      <c r="M7747" s="392" t="str">
        <f>iferror(vlookup(A7747,Variables!$F$2:$G$2762,2,false),"")</f>
        <v/>
      </c>
      <c r="N7747" s="389" t="s">
        <v>1059</v>
      </c>
    </row>
    <row r="7748">
      <c r="A7748" s="386" t="s">
        <v>10455</v>
      </c>
      <c r="B7748" s="387" t="s">
        <v>591</v>
      </c>
      <c r="C7748" s="388" t="str">
        <f>iferror(vlookup(B7748,Maps!$A$2:$B$111,2,false),"")</f>
        <v>Spot 16 - Death Mountain Trail</v>
      </c>
      <c r="D7748" s="387" t="s">
        <v>14</v>
      </c>
      <c r="E7748" s="387" t="s">
        <v>14</v>
      </c>
      <c r="F7748" s="389"/>
      <c r="G7748" s="389"/>
      <c r="H7748" s="387" t="s">
        <v>3018</v>
      </c>
      <c r="I7748" s="390" t="s">
        <v>5652</v>
      </c>
      <c r="J7748" s="391" t="str">
        <f>iferror(vlookup(H7748,Actors!$A$2:$D$472,4,false),"")</f>
        <v>Bombable Boulder</v>
      </c>
      <c r="K7748" s="387" t="s">
        <v>3113</v>
      </c>
      <c r="L7748" s="387" t="s">
        <v>10456</v>
      </c>
      <c r="M7748" s="392" t="str">
        <f>iferror(vlookup(A7748,Variables!$F$2:$G$2762,2,false),"")</f>
        <v/>
      </c>
      <c r="N7748" s="389" t="s">
        <v>1059</v>
      </c>
    </row>
    <row r="7749">
      <c r="A7749" s="386" t="s">
        <v>10641</v>
      </c>
      <c r="B7749" s="387" t="s">
        <v>591</v>
      </c>
      <c r="C7749" s="388" t="str">
        <f>iferror(vlookup(B7749,Maps!$A$2:$B$111,2,false),"")</f>
        <v>Spot 16 - Death Mountain Trail</v>
      </c>
      <c r="D7749" s="387" t="s">
        <v>14</v>
      </c>
      <c r="E7749" s="387" t="s">
        <v>14</v>
      </c>
      <c r="F7749" s="389"/>
      <c r="G7749" s="389"/>
      <c r="H7749" s="387" t="s">
        <v>82</v>
      </c>
      <c r="I7749" s="390" t="s">
        <v>4934</v>
      </c>
      <c r="J7749" s="391" t="str">
        <f>iferror(vlookup(H7749,Actors!$A$2:$D$472,4,false),"")</f>
        <v>Treasure Chest</v>
      </c>
      <c r="K7749" s="387" t="s">
        <v>110</v>
      </c>
      <c r="L7749" s="387" t="s">
        <v>10642</v>
      </c>
      <c r="M7749" s="392" t="str">
        <f>iferror(vlookup(A7749,Variables!$F$2:$G$2762,2,false),"")</f>
        <v>Small Chest - Purple Rupee</v>
      </c>
      <c r="N7749" s="389" t="s">
        <v>1059</v>
      </c>
    </row>
    <row r="7750">
      <c r="A7750" s="426" t="s">
        <v>9756</v>
      </c>
      <c r="B7750" s="427" t="s">
        <v>591</v>
      </c>
      <c r="C7750" s="428" t="str">
        <f>iferror(vlookup(B7750,Maps!$A$2:$B$111,2,false),"")</f>
        <v>Spot 16 - Death Mountain Trail</v>
      </c>
      <c r="D7750" s="427" t="s">
        <v>682</v>
      </c>
      <c r="E7750" s="427" t="s">
        <v>14</v>
      </c>
      <c r="F7750" s="431"/>
      <c r="G7750" s="431"/>
      <c r="H7750" s="427" t="s">
        <v>215</v>
      </c>
      <c r="I7750" s="341" t="s">
        <v>5050</v>
      </c>
      <c r="J7750" s="430" t="str">
        <f>iferror(vlookup(H7750,Actors!$A$2:$D$472,4,false),"")</f>
        <v>Sound Effects I</v>
      </c>
      <c r="K7750" s="427" t="s">
        <v>21</v>
      </c>
      <c r="L7750" s="427" t="s">
        <v>159</v>
      </c>
      <c r="M7750" s="380" t="str">
        <f>iferror(vlookup(A7750,Variables!$F$2:$G$2762,2,false),"")</f>
        <v>Background Noise - Cows Mooing</v>
      </c>
      <c r="N7750" s="431" t="s">
        <v>1059</v>
      </c>
    </row>
    <row r="7751">
      <c r="A7751" s="426" t="s">
        <v>10603</v>
      </c>
      <c r="B7751" s="427" t="s">
        <v>591</v>
      </c>
      <c r="C7751" s="428" t="str">
        <f>iferror(vlookup(B7751,Maps!$A$2:$B$111,2,false),"")</f>
        <v>Spot 16 - Death Mountain Trail</v>
      </c>
      <c r="D7751" s="427" t="s">
        <v>682</v>
      </c>
      <c r="E7751" s="427" t="s">
        <v>14</v>
      </c>
      <c r="F7751" s="431"/>
      <c r="G7751" s="431"/>
      <c r="H7751" s="427" t="s">
        <v>3240</v>
      </c>
      <c r="I7751" s="341" t="s">
        <v>6052</v>
      </c>
      <c r="J7751" s="430" t="str">
        <f>iferror(vlookup(H7751,Actors!$A$2:$D$472,4,false),"")</f>
        <v>Gossip Stone</v>
      </c>
      <c r="K7751" s="427" t="s">
        <v>3172</v>
      </c>
      <c r="L7751" s="427" t="s">
        <v>8232</v>
      </c>
      <c r="M7751" s="380" t="str">
        <f>iferror(vlookup(A7751,Variables!$F$2:$G$2762,2,false),"")</f>
        <v/>
      </c>
      <c r="N7751" s="431" t="s">
        <v>1059</v>
      </c>
    </row>
    <row r="7752">
      <c r="A7752" s="426" t="s">
        <v>7044</v>
      </c>
      <c r="B7752" s="427" t="s">
        <v>591</v>
      </c>
      <c r="C7752" s="428" t="str">
        <f>iferror(vlookup(B7752,Maps!$A$2:$B$111,2,false),"")</f>
        <v>Spot 16 - Death Mountain Trail</v>
      </c>
      <c r="D7752" s="427" t="s">
        <v>682</v>
      </c>
      <c r="E7752" s="427" t="s">
        <v>14</v>
      </c>
      <c r="F7752" s="431"/>
      <c r="G7752" s="431"/>
      <c r="H7752" s="427" t="s">
        <v>2788</v>
      </c>
      <c r="I7752" s="341" t="s">
        <v>5273</v>
      </c>
      <c r="J7752" s="430" t="str">
        <f>iferror(vlookup(H7752,Actors!$A$2:$D$472,4,false),"")</f>
        <v>Skullwalltula</v>
      </c>
      <c r="K7752" s="427" t="s">
        <v>265</v>
      </c>
      <c r="L7752" s="427" t="s">
        <v>12</v>
      </c>
      <c r="M7752" s="380" t="str">
        <f>iferror(vlookup(A7752,Variables!$F$2:$G$2762,2,false),"")</f>
        <v/>
      </c>
      <c r="N7752" s="431" t="s">
        <v>1059</v>
      </c>
    </row>
    <row r="7753">
      <c r="A7753" s="426" t="s">
        <v>7044</v>
      </c>
      <c r="B7753" s="427" t="s">
        <v>591</v>
      </c>
      <c r="C7753" s="428" t="str">
        <f>iferror(vlookup(B7753,Maps!$A$2:$B$111,2,false),"")</f>
        <v>Spot 16 - Death Mountain Trail</v>
      </c>
      <c r="D7753" s="427" t="s">
        <v>682</v>
      </c>
      <c r="E7753" s="427" t="s">
        <v>14</v>
      </c>
      <c r="F7753" s="431"/>
      <c r="G7753" s="431"/>
      <c r="H7753" s="427" t="s">
        <v>2788</v>
      </c>
      <c r="I7753" s="341" t="s">
        <v>5273</v>
      </c>
      <c r="J7753" s="430" t="str">
        <f>iferror(vlookup(H7753,Actors!$A$2:$D$472,4,false),"")</f>
        <v>Skullwalltula</v>
      </c>
      <c r="K7753" s="427" t="s">
        <v>265</v>
      </c>
      <c r="L7753" s="427" t="s">
        <v>12</v>
      </c>
      <c r="M7753" s="380" t="str">
        <f>iferror(vlookup(A7753,Variables!$F$2:$G$2762,2,false),"")</f>
        <v/>
      </c>
      <c r="N7753" s="431" t="s">
        <v>1059</v>
      </c>
    </row>
    <row r="7754">
      <c r="A7754" s="426" t="s">
        <v>7044</v>
      </c>
      <c r="B7754" s="427" t="s">
        <v>591</v>
      </c>
      <c r="C7754" s="428" t="str">
        <f>iferror(vlookup(B7754,Maps!$A$2:$B$111,2,false),"")</f>
        <v>Spot 16 - Death Mountain Trail</v>
      </c>
      <c r="D7754" s="427" t="s">
        <v>682</v>
      </c>
      <c r="E7754" s="427" t="s">
        <v>14</v>
      </c>
      <c r="F7754" s="431"/>
      <c r="G7754" s="431"/>
      <c r="H7754" s="427" t="s">
        <v>2788</v>
      </c>
      <c r="I7754" s="341" t="s">
        <v>5273</v>
      </c>
      <c r="J7754" s="430" t="str">
        <f>iferror(vlookup(H7754,Actors!$A$2:$D$472,4,false),"")</f>
        <v>Skullwalltula</v>
      </c>
      <c r="K7754" s="427" t="s">
        <v>265</v>
      </c>
      <c r="L7754" s="427" t="s">
        <v>12</v>
      </c>
      <c r="M7754" s="380" t="str">
        <f>iferror(vlookup(A7754,Variables!$F$2:$G$2762,2,false),"")</f>
        <v/>
      </c>
      <c r="N7754" s="431" t="s">
        <v>1059</v>
      </c>
    </row>
    <row r="7755">
      <c r="A7755" s="426" t="s">
        <v>10643</v>
      </c>
      <c r="B7755" s="427" t="s">
        <v>591</v>
      </c>
      <c r="C7755" s="428" t="str">
        <f>iferror(vlookup(B7755,Maps!$A$2:$B$111,2,false),"")</f>
        <v>Spot 16 - Death Mountain Trail</v>
      </c>
      <c r="D7755" s="427" t="s">
        <v>682</v>
      </c>
      <c r="E7755" s="427" t="s">
        <v>14</v>
      </c>
      <c r="F7755" s="431"/>
      <c r="G7755" s="431"/>
      <c r="H7755" s="427" t="s">
        <v>3225</v>
      </c>
      <c r="I7755" s="341" t="s">
        <v>6022</v>
      </c>
      <c r="J7755" s="432" t="str">
        <f>iferror(vlookup(H7755,Actors!$A$2:$D$472,4,false),"")</f>
        <v>Generic Goron &amp; Biggoron</v>
      </c>
      <c r="K7755" s="433" t="s">
        <v>786</v>
      </c>
      <c r="L7755" s="427" t="s">
        <v>10644</v>
      </c>
      <c r="M7755" s="380" t="str">
        <f>iferror(vlookup(A7755,Variables!$F$2:$G$2762,2,false),"")</f>
        <v>Biggoron</v>
      </c>
      <c r="N7755" s="434" t="s">
        <v>1059</v>
      </c>
    </row>
    <row r="7756">
      <c r="A7756" s="426" t="s">
        <v>10606</v>
      </c>
      <c r="B7756" s="427" t="s">
        <v>591</v>
      </c>
      <c r="C7756" s="428" t="str">
        <f>iferror(vlookup(B7756,Maps!$A$2:$B$111,2,false),"")</f>
        <v>Spot 16 - Death Mountain Trail</v>
      </c>
      <c r="D7756" s="427" t="s">
        <v>682</v>
      </c>
      <c r="E7756" s="427" t="s">
        <v>14</v>
      </c>
      <c r="F7756" s="431"/>
      <c r="G7756" s="431"/>
      <c r="H7756" s="427" t="s">
        <v>207</v>
      </c>
      <c r="I7756" s="341" t="s">
        <v>4978</v>
      </c>
      <c r="J7756" s="430" t="str">
        <f>iferror(vlookup(H7756,Actors!$A$2:$D$472,4,false),"")</f>
        <v>Tektite</v>
      </c>
      <c r="K7756" s="427" t="s">
        <v>168</v>
      </c>
      <c r="L7756" s="427" t="s">
        <v>7164</v>
      </c>
      <c r="M7756" s="380" t="str">
        <f>iferror(vlookup(A7756,Variables!$F$2:$G$2762,2,false),"")</f>
        <v>Red Tektite</v>
      </c>
      <c r="N7756" s="431" t="s">
        <v>1059</v>
      </c>
    </row>
    <row r="7757">
      <c r="A7757" s="426" t="s">
        <v>10606</v>
      </c>
      <c r="B7757" s="427" t="s">
        <v>591</v>
      </c>
      <c r="C7757" s="428" t="str">
        <f>iferror(vlookup(B7757,Maps!$A$2:$B$111,2,false),"")</f>
        <v>Spot 16 - Death Mountain Trail</v>
      </c>
      <c r="D7757" s="427" t="s">
        <v>682</v>
      </c>
      <c r="E7757" s="427" t="s">
        <v>14</v>
      </c>
      <c r="F7757" s="431"/>
      <c r="G7757" s="431"/>
      <c r="H7757" s="427" t="s">
        <v>207</v>
      </c>
      <c r="I7757" s="341" t="s">
        <v>4978</v>
      </c>
      <c r="J7757" s="430" t="str">
        <f>iferror(vlookup(H7757,Actors!$A$2:$D$472,4,false),"")</f>
        <v>Tektite</v>
      </c>
      <c r="K7757" s="427" t="s">
        <v>168</v>
      </c>
      <c r="L7757" s="427" t="s">
        <v>7164</v>
      </c>
      <c r="M7757" s="380" t="str">
        <f>iferror(vlookup(A7757,Variables!$F$2:$G$2762,2,false),"")</f>
        <v>Red Tektite</v>
      </c>
      <c r="N7757" s="431" t="s">
        <v>1059</v>
      </c>
    </row>
    <row r="7758">
      <c r="A7758" s="426" t="s">
        <v>10606</v>
      </c>
      <c r="B7758" s="427" t="s">
        <v>591</v>
      </c>
      <c r="C7758" s="428" t="str">
        <f>iferror(vlookup(B7758,Maps!$A$2:$B$111,2,false),"")</f>
        <v>Spot 16 - Death Mountain Trail</v>
      </c>
      <c r="D7758" s="427" t="s">
        <v>682</v>
      </c>
      <c r="E7758" s="427" t="s">
        <v>14</v>
      </c>
      <c r="F7758" s="431"/>
      <c r="G7758" s="431"/>
      <c r="H7758" s="427" t="s">
        <v>207</v>
      </c>
      <c r="I7758" s="341" t="s">
        <v>4978</v>
      </c>
      <c r="J7758" s="430" t="str">
        <f>iferror(vlookup(H7758,Actors!$A$2:$D$472,4,false),"")</f>
        <v>Tektite</v>
      </c>
      <c r="K7758" s="427" t="s">
        <v>168</v>
      </c>
      <c r="L7758" s="427" t="s">
        <v>7164</v>
      </c>
      <c r="M7758" s="380" t="str">
        <f>iferror(vlookup(A7758,Variables!$F$2:$G$2762,2,false),"")</f>
        <v>Red Tektite</v>
      </c>
      <c r="N7758" s="431" t="s">
        <v>1059</v>
      </c>
    </row>
    <row r="7759">
      <c r="A7759" s="426" t="s">
        <v>10224</v>
      </c>
      <c r="B7759" s="427" t="s">
        <v>591</v>
      </c>
      <c r="C7759" s="428" t="str">
        <f>iferror(vlookup(B7759,Maps!$A$2:$B$111,2,false),"")</f>
        <v>Spot 16 - Death Mountain Trail</v>
      </c>
      <c r="D7759" s="427" t="s">
        <v>682</v>
      </c>
      <c r="E7759" s="427" t="s">
        <v>14</v>
      </c>
      <c r="F7759" s="431"/>
      <c r="G7759" s="431"/>
      <c r="H7759" s="427" t="s">
        <v>159</v>
      </c>
      <c r="I7759" s="496" t="s">
        <v>4967</v>
      </c>
      <c r="J7759" s="430" t="str">
        <f>iferror(vlookup(H7759,Actors!$A$2:$D$472,4,false),"")</f>
        <v>Collectible Items (Visible)</v>
      </c>
      <c r="K7759" s="427" t="s">
        <v>12</v>
      </c>
      <c r="L7759" s="427" t="s">
        <v>10225</v>
      </c>
      <c r="M7759" s="380" t="str">
        <f>iferror(vlookup(A7759,Variables!$F$2:$G$2762,2,false),"")</f>
        <v>Piece of Heart</v>
      </c>
      <c r="N7759" s="431" t="s">
        <v>1059</v>
      </c>
    </row>
    <row r="7760">
      <c r="A7760" s="426" t="s">
        <v>10392</v>
      </c>
      <c r="B7760" s="427" t="s">
        <v>591</v>
      </c>
      <c r="C7760" s="428" t="str">
        <f>iferror(vlookup(B7760,Maps!$A$2:$B$111,2,false),"")</f>
        <v>Spot 16 - Death Mountain Trail</v>
      </c>
      <c r="D7760" s="427" t="s">
        <v>682</v>
      </c>
      <c r="E7760" s="427" t="s">
        <v>14</v>
      </c>
      <c r="F7760" s="431"/>
      <c r="G7760" s="431"/>
      <c r="H7760" s="427" t="s">
        <v>3282</v>
      </c>
      <c r="I7760" s="341" t="s">
        <v>6119</v>
      </c>
      <c r="J7760" s="432" t="str">
        <f>iferror(vlookup(H7760,Actors!$A$2:$D$472,4,false),"")</f>
        <v>Breakable Bronze Boulder</v>
      </c>
      <c r="K7760" s="433" t="s">
        <v>28</v>
      </c>
      <c r="L7760" s="427" t="s">
        <v>75</v>
      </c>
      <c r="M7760" s="380" t="str">
        <f>iferror(vlookup(A7760,Variables!$F$2:$G$2762,2,false),"")</f>
        <v/>
      </c>
      <c r="N7760" s="434" t="s">
        <v>1059</v>
      </c>
    </row>
    <row r="7761">
      <c r="A7761" s="426" t="s">
        <v>9815</v>
      </c>
      <c r="B7761" s="427" t="s">
        <v>591</v>
      </c>
      <c r="C7761" s="428" t="str">
        <f>iferror(vlookup(B7761,Maps!$A$2:$B$111,2,false),"")</f>
        <v>Spot 16 - Death Mountain Trail</v>
      </c>
      <c r="D7761" s="427" t="s">
        <v>682</v>
      </c>
      <c r="E7761" s="427" t="s">
        <v>14</v>
      </c>
      <c r="F7761" s="431"/>
      <c r="G7761" s="431"/>
      <c r="H7761" s="427" t="s">
        <v>3282</v>
      </c>
      <c r="I7761" s="341" t="s">
        <v>6119</v>
      </c>
      <c r="J7761" s="432" t="str">
        <f>iferror(vlookup(H7761,Actors!$A$2:$D$472,4,false),"")</f>
        <v>Breakable Bronze Boulder</v>
      </c>
      <c r="K7761" s="433" t="s">
        <v>28</v>
      </c>
      <c r="L7761" s="427" t="s">
        <v>151</v>
      </c>
      <c r="M7761" s="380" t="str">
        <f>iferror(vlookup(A7761,Variables!$F$2:$G$2762,2,false),"")</f>
        <v/>
      </c>
      <c r="N7761" s="434" t="s">
        <v>1059</v>
      </c>
    </row>
    <row r="7762">
      <c r="A7762" s="426" t="s">
        <v>9816</v>
      </c>
      <c r="B7762" s="427" t="s">
        <v>591</v>
      </c>
      <c r="C7762" s="428" t="str">
        <f>iferror(vlookup(B7762,Maps!$A$2:$B$111,2,false),"")</f>
        <v>Spot 16 - Death Mountain Trail</v>
      </c>
      <c r="D7762" s="427" t="s">
        <v>682</v>
      </c>
      <c r="E7762" s="427" t="s">
        <v>14</v>
      </c>
      <c r="F7762" s="431"/>
      <c r="G7762" s="431"/>
      <c r="H7762" s="427" t="s">
        <v>3282</v>
      </c>
      <c r="I7762" s="341" t="s">
        <v>6119</v>
      </c>
      <c r="J7762" s="432" t="str">
        <f>iferror(vlookup(H7762,Actors!$A$2:$D$472,4,false),"")</f>
        <v>Breakable Bronze Boulder</v>
      </c>
      <c r="K7762" s="433" t="s">
        <v>28</v>
      </c>
      <c r="L7762" s="427" t="s">
        <v>159</v>
      </c>
      <c r="M7762" s="380" t="str">
        <f>iferror(vlookup(A7762,Variables!$F$2:$G$2762,2,false),"")</f>
        <v/>
      </c>
      <c r="N7762" s="434" t="s">
        <v>1059</v>
      </c>
    </row>
    <row r="7763">
      <c r="A7763" s="426" t="s">
        <v>10645</v>
      </c>
      <c r="B7763" s="427" t="s">
        <v>591</v>
      </c>
      <c r="C7763" s="428" t="str">
        <f>iferror(vlookup(B7763,Maps!$A$2:$B$111,2,false),"")</f>
        <v>Spot 16 - Death Mountain Trail</v>
      </c>
      <c r="D7763" s="427" t="s">
        <v>682</v>
      </c>
      <c r="E7763" s="427" t="s">
        <v>14</v>
      </c>
      <c r="F7763" s="431"/>
      <c r="G7763" s="431"/>
      <c r="H7763" s="427" t="s">
        <v>3282</v>
      </c>
      <c r="I7763" s="341" t="s">
        <v>6119</v>
      </c>
      <c r="J7763" s="432" t="str">
        <f>iferror(vlookup(H7763,Actors!$A$2:$D$472,4,false),"")</f>
        <v>Breakable Bronze Boulder</v>
      </c>
      <c r="K7763" s="433" t="s">
        <v>28</v>
      </c>
      <c r="L7763" s="427" t="s">
        <v>168</v>
      </c>
      <c r="M7763" s="380" t="str">
        <f>iferror(vlookup(A7763,Variables!$F$2:$G$2762,2,false),"")</f>
        <v/>
      </c>
      <c r="N7763" s="434" t="s">
        <v>1059</v>
      </c>
    </row>
    <row r="7764">
      <c r="A7764" s="426" t="s">
        <v>10646</v>
      </c>
      <c r="B7764" s="427" t="s">
        <v>591</v>
      </c>
      <c r="C7764" s="428" t="str">
        <f>iferror(vlookup(B7764,Maps!$A$2:$B$111,2,false),"")</f>
        <v>Spot 16 - Death Mountain Trail</v>
      </c>
      <c r="D7764" s="427" t="s">
        <v>682</v>
      </c>
      <c r="E7764" s="427" t="s">
        <v>14</v>
      </c>
      <c r="F7764" s="431"/>
      <c r="G7764" s="431"/>
      <c r="H7764" s="427" t="s">
        <v>3282</v>
      </c>
      <c r="I7764" s="341" t="s">
        <v>6119</v>
      </c>
      <c r="J7764" s="432" t="str">
        <f>iferror(vlookup(H7764,Actors!$A$2:$D$472,4,false),"")</f>
        <v>Breakable Bronze Boulder</v>
      </c>
      <c r="K7764" s="433" t="s">
        <v>28</v>
      </c>
      <c r="L7764" s="427" t="s">
        <v>177</v>
      </c>
      <c r="M7764" s="380" t="str">
        <f>iferror(vlookup(A7764,Variables!$F$2:$G$2762,2,false),"")</f>
        <v/>
      </c>
      <c r="N7764" s="434" t="s">
        <v>1059</v>
      </c>
    </row>
    <row r="7765">
      <c r="A7765" s="426" t="s">
        <v>10647</v>
      </c>
      <c r="B7765" s="427" t="s">
        <v>591</v>
      </c>
      <c r="C7765" s="428" t="str">
        <f>iferror(vlookup(B7765,Maps!$A$2:$B$111,2,false),"")</f>
        <v>Spot 16 - Death Mountain Trail</v>
      </c>
      <c r="D7765" s="427" t="s">
        <v>682</v>
      </c>
      <c r="E7765" s="427" t="s">
        <v>14</v>
      </c>
      <c r="F7765" s="431"/>
      <c r="G7765" s="431"/>
      <c r="H7765" s="427" t="s">
        <v>3282</v>
      </c>
      <c r="I7765" s="341" t="s">
        <v>6119</v>
      </c>
      <c r="J7765" s="432" t="str">
        <f>iferror(vlookup(H7765,Actors!$A$2:$D$472,4,false),"")</f>
        <v>Breakable Bronze Boulder</v>
      </c>
      <c r="K7765" s="433" t="s">
        <v>28</v>
      </c>
      <c r="L7765" s="427" t="s">
        <v>184</v>
      </c>
      <c r="M7765" s="380" t="str">
        <f>iferror(vlookup(A7765,Variables!$F$2:$G$2762,2,false),"")</f>
        <v/>
      </c>
      <c r="N7765" s="434" t="s">
        <v>1059</v>
      </c>
    </row>
    <row r="7766">
      <c r="A7766" s="426" t="s">
        <v>10648</v>
      </c>
      <c r="B7766" s="427" t="s">
        <v>591</v>
      </c>
      <c r="C7766" s="428" t="str">
        <f>iferror(vlookup(B7766,Maps!$A$2:$B$111,2,false),"")</f>
        <v>Spot 16 - Death Mountain Trail</v>
      </c>
      <c r="D7766" s="427" t="s">
        <v>682</v>
      </c>
      <c r="E7766" s="427" t="s">
        <v>14</v>
      </c>
      <c r="F7766" s="431"/>
      <c r="G7766" s="431"/>
      <c r="H7766" s="427" t="s">
        <v>3282</v>
      </c>
      <c r="I7766" s="341" t="s">
        <v>6119</v>
      </c>
      <c r="J7766" s="432" t="str">
        <f>iferror(vlookup(H7766,Actors!$A$2:$D$472,4,false),"")</f>
        <v>Breakable Bronze Boulder</v>
      </c>
      <c r="K7766" s="433" t="s">
        <v>28</v>
      </c>
      <c r="L7766" s="427" t="s">
        <v>191</v>
      </c>
      <c r="M7766" s="380" t="str">
        <f>iferror(vlookup(A7766,Variables!$F$2:$G$2762,2,false),"")</f>
        <v/>
      </c>
      <c r="N7766" s="434" t="s">
        <v>1059</v>
      </c>
    </row>
    <row r="7767">
      <c r="A7767" s="426" t="s">
        <v>10649</v>
      </c>
      <c r="B7767" s="427" t="s">
        <v>591</v>
      </c>
      <c r="C7767" s="428" t="str">
        <f>iferror(vlookup(B7767,Maps!$A$2:$B$111,2,false),"")</f>
        <v>Spot 16 - Death Mountain Trail</v>
      </c>
      <c r="D7767" s="427" t="s">
        <v>682</v>
      </c>
      <c r="E7767" s="427" t="s">
        <v>14</v>
      </c>
      <c r="F7767" s="431"/>
      <c r="G7767" s="431"/>
      <c r="H7767" s="427" t="s">
        <v>3282</v>
      </c>
      <c r="I7767" s="341" t="s">
        <v>6119</v>
      </c>
      <c r="J7767" s="432" t="str">
        <f>iferror(vlookup(H7767,Actors!$A$2:$D$472,4,false),"")</f>
        <v>Breakable Bronze Boulder</v>
      </c>
      <c r="K7767" s="433" t="s">
        <v>28</v>
      </c>
      <c r="L7767" s="427" t="s">
        <v>200</v>
      </c>
      <c r="M7767" s="380" t="str">
        <f>iferror(vlookup(A7767,Variables!$F$2:$G$2762,2,false),"")</f>
        <v/>
      </c>
      <c r="N7767" s="434" t="s">
        <v>1059</v>
      </c>
    </row>
    <row r="7768">
      <c r="A7768" s="426" t="s">
        <v>10650</v>
      </c>
      <c r="B7768" s="427" t="s">
        <v>591</v>
      </c>
      <c r="C7768" s="428" t="str">
        <f>iferror(vlookup(B7768,Maps!$A$2:$B$111,2,false),"")</f>
        <v>Spot 16 - Death Mountain Trail</v>
      </c>
      <c r="D7768" s="427" t="s">
        <v>682</v>
      </c>
      <c r="E7768" s="427" t="s">
        <v>14</v>
      </c>
      <c r="F7768" s="431"/>
      <c r="G7768" s="431"/>
      <c r="H7768" s="427" t="s">
        <v>3282</v>
      </c>
      <c r="I7768" s="341" t="s">
        <v>6119</v>
      </c>
      <c r="J7768" s="432" t="str">
        <f>iferror(vlookup(H7768,Actors!$A$2:$D$472,4,false),"")</f>
        <v>Breakable Bronze Boulder</v>
      </c>
      <c r="K7768" s="433" t="s">
        <v>28</v>
      </c>
      <c r="L7768" s="427" t="s">
        <v>207</v>
      </c>
      <c r="M7768" s="380" t="str">
        <f>iferror(vlookup(A7768,Variables!$F$2:$G$2762,2,false),"")</f>
        <v/>
      </c>
      <c r="N7768" s="434" t="s">
        <v>1059</v>
      </c>
    </row>
    <row r="7769">
      <c r="A7769" s="426" t="s">
        <v>10651</v>
      </c>
      <c r="B7769" s="427" t="s">
        <v>591</v>
      </c>
      <c r="C7769" s="428" t="str">
        <f>iferror(vlookup(B7769,Maps!$A$2:$B$111,2,false),"")</f>
        <v>Spot 16 - Death Mountain Trail</v>
      </c>
      <c r="D7769" s="427" t="s">
        <v>682</v>
      </c>
      <c r="E7769" s="427" t="s">
        <v>14</v>
      </c>
      <c r="F7769" s="431"/>
      <c r="G7769" s="431"/>
      <c r="H7769" s="427" t="s">
        <v>3282</v>
      </c>
      <c r="I7769" s="341" t="s">
        <v>6119</v>
      </c>
      <c r="J7769" s="432" t="str">
        <f>iferror(vlookup(H7769,Actors!$A$2:$D$472,4,false),"")</f>
        <v>Breakable Bronze Boulder</v>
      </c>
      <c r="K7769" s="433" t="s">
        <v>28</v>
      </c>
      <c r="L7769" s="427" t="s">
        <v>214</v>
      </c>
      <c r="M7769" s="380" t="str">
        <f>iferror(vlookup(A7769,Variables!$F$2:$G$2762,2,false),"")</f>
        <v/>
      </c>
      <c r="N7769" s="434" t="s">
        <v>1059</v>
      </c>
    </row>
    <row r="7770">
      <c r="A7770" s="426" t="s">
        <v>10652</v>
      </c>
      <c r="B7770" s="427" t="s">
        <v>591</v>
      </c>
      <c r="C7770" s="428" t="str">
        <f>iferror(vlookup(B7770,Maps!$A$2:$B$111,2,false),"")</f>
        <v>Spot 16 - Death Mountain Trail</v>
      </c>
      <c r="D7770" s="427" t="s">
        <v>682</v>
      </c>
      <c r="E7770" s="427" t="s">
        <v>14</v>
      </c>
      <c r="F7770" s="431"/>
      <c r="G7770" s="431"/>
      <c r="H7770" s="427" t="s">
        <v>3282</v>
      </c>
      <c r="I7770" s="341" t="s">
        <v>6119</v>
      </c>
      <c r="J7770" s="432" t="str">
        <f>iferror(vlookup(H7770,Actors!$A$2:$D$472,4,false),"")</f>
        <v>Breakable Bronze Boulder</v>
      </c>
      <c r="K7770" s="433" t="s">
        <v>28</v>
      </c>
      <c r="L7770" s="427" t="s">
        <v>221</v>
      </c>
      <c r="M7770" s="380" t="str">
        <f>iferror(vlookup(A7770,Variables!$F$2:$G$2762,2,false),"")</f>
        <v/>
      </c>
      <c r="N7770" s="434" t="s">
        <v>1059</v>
      </c>
    </row>
    <row r="7771">
      <c r="A7771" s="426" t="s">
        <v>10607</v>
      </c>
      <c r="B7771" s="427" t="s">
        <v>591</v>
      </c>
      <c r="C7771" s="428" t="str">
        <f>iferror(vlookup(B7771,Maps!$A$2:$B$111,2,false),"")</f>
        <v>Spot 16 - Death Mountain Trail</v>
      </c>
      <c r="D7771" s="427" t="s">
        <v>682</v>
      </c>
      <c r="E7771" s="427" t="s">
        <v>14</v>
      </c>
      <c r="F7771" s="431"/>
      <c r="G7771" s="431"/>
      <c r="H7771" s="427" t="s">
        <v>193</v>
      </c>
      <c r="I7771" s="341" t="s">
        <v>5429</v>
      </c>
      <c r="J7771" s="432" t="str">
        <f>iferror(vlookup(H7771,Actors!$A$2:$D$472,4,false),"")</f>
        <v>Bombable Wall (Death Mountain Trail)</v>
      </c>
      <c r="K7771" s="433" t="s">
        <v>28</v>
      </c>
      <c r="L7771" s="427" t="s">
        <v>10309</v>
      </c>
      <c r="M7771" s="380" t="str">
        <f>iferror(vlookup(A7771,Variables!$F$2:$G$2762,2,false),"")</f>
        <v/>
      </c>
      <c r="N7771" s="434" t="s">
        <v>1059</v>
      </c>
    </row>
    <row r="7772">
      <c r="A7772" s="426" t="s">
        <v>10608</v>
      </c>
      <c r="B7772" s="427" t="s">
        <v>591</v>
      </c>
      <c r="C7772" s="428" t="str">
        <f>iferror(vlookup(B7772,Maps!$A$2:$B$111,2,false),"")</f>
        <v>Spot 16 - Death Mountain Trail</v>
      </c>
      <c r="D7772" s="427" t="s">
        <v>682</v>
      </c>
      <c r="E7772" s="427" t="s">
        <v>14</v>
      </c>
      <c r="F7772" s="431"/>
      <c r="G7772" s="431"/>
      <c r="H7772" s="427" t="s">
        <v>193</v>
      </c>
      <c r="I7772" s="341" t="s">
        <v>5429</v>
      </c>
      <c r="J7772" s="432" t="str">
        <f>iferror(vlookup(H7772,Actors!$A$2:$D$472,4,false),"")</f>
        <v>Bombable Wall (Death Mountain Trail)</v>
      </c>
      <c r="K7772" s="433" t="s">
        <v>28</v>
      </c>
      <c r="L7772" s="427" t="s">
        <v>10609</v>
      </c>
      <c r="M7772" s="380" t="str">
        <f>iferror(vlookup(A7772,Variables!$F$2:$G$2762,2,false),"")</f>
        <v/>
      </c>
      <c r="N7772" s="434" t="s">
        <v>1059</v>
      </c>
    </row>
    <row r="7773">
      <c r="A7773" s="426" t="s">
        <v>10610</v>
      </c>
      <c r="B7773" s="427" t="s">
        <v>591</v>
      </c>
      <c r="C7773" s="428" t="str">
        <f>iferror(vlookup(B7773,Maps!$A$2:$B$111,2,false),"")</f>
        <v>Spot 16 - Death Mountain Trail</v>
      </c>
      <c r="D7773" s="427" t="s">
        <v>682</v>
      </c>
      <c r="E7773" s="427" t="s">
        <v>14</v>
      </c>
      <c r="F7773" s="431"/>
      <c r="G7773" s="431"/>
      <c r="H7773" s="427" t="s">
        <v>193</v>
      </c>
      <c r="I7773" s="341" t="s">
        <v>5429</v>
      </c>
      <c r="J7773" s="432" t="str">
        <f>iferror(vlookup(H7773,Actors!$A$2:$D$472,4,false),"")</f>
        <v>Bombable Wall (Death Mountain Trail)</v>
      </c>
      <c r="K7773" s="433" t="s">
        <v>28</v>
      </c>
      <c r="L7773" s="427" t="s">
        <v>8956</v>
      </c>
      <c r="M7773" s="380" t="str">
        <f>iferror(vlookup(A7773,Variables!$F$2:$G$2762,2,false),"")</f>
        <v/>
      </c>
      <c r="N7773" s="434" t="s">
        <v>1059</v>
      </c>
    </row>
    <row r="7774">
      <c r="A7774" s="426" t="s">
        <v>10611</v>
      </c>
      <c r="B7774" s="427" t="s">
        <v>591</v>
      </c>
      <c r="C7774" s="428" t="str">
        <f>iferror(vlookup(B7774,Maps!$A$2:$B$111,2,false),"")</f>
        <v>Spot 16 - Death Mountain Trail</v>
      </c>
      <c r="D7774" s="427" t="s">
        <v>682</v>
      </c>
      <c r="E7774" s="427" t="s">
        <v>14</v>
      </c>
      <c r="F7774" s="431"/>
      <c r="G7774" s="431"/>
      <c r="H7774" s="427" t="s">
        <v>2799</v>
      </c>
      <c r="I7774" s="341" t="s">
        <v>5288</v>
      </c>
      <c r="J7774" s="432" t="str">
        <f>iferror(vlookup(H7774,Actors!$A$2:$D$472,4,false),"")</f>
        <v>Grotto Hole</v>
      </c>
      <c r="K7774" s="433" t="s">
        <v>28</v>
      </c>
      <c r="L7774" s="427" t="s">
        <v>2944</v>
      </c>
      <c r="M7774" s="380" t="str">
        <f>iferror(vlookup(A7774,Variables!$F$2:$G$2762,2,false),"")</f>
        <v>Grotto - Bomb (1)</v>
      </c>
      <c r="N7774" s="434" t="s">
        <v>1059</v>
      </c>
    </row>
    <row r="7775">
      <c r="A7775" s="426" t="s">
        <v>10612</v>
      </c>
      <c r="B7775" s="427" t="s">
        <v>591</v>
      </c>
      <c r="C7775" s="428" t="str">
        <f>iferror(vlookup(B7775,Maps!$A$2:$B$111,2,false),"")</f>
        <v>Spot 16 - Death Mountain Trail</v>
      </c>
      <c r="D7775" s="427" t="s">
        <v>682</v>
      </c>
      <c r="E7775" s="427" t="s">
        <v>14</v>
      </c>
      <c r="F7775" s="431"/>
      <c r="G7775" s="431"/>
      <c r="H7775" s="427" t="s">
        <v>2799</v>
      </c>
      <c r="I7775" s="341" t="s">
        <v>5288</v>
      </c>
      <c r="J7775" s="432" t="str">
        <f>iferror(vlookup(H7775,Actors!$A$2:$D$472,4,false),"")</f>
        <v>Grotto Hole</v>
      </c>
      <c r="K7775" s="433" t="s">
        <v>28</v>
      </c>
      <c r="L7775" s="427" t="s">
        <v>713</v>
      </c>
      <c r="M7775" s="380" t="str">
        <f>iferror(vlookup(A7775,Variables!$F$2:$G$2762,2,false),"")</f>
        <v>Grotto (Song of Storms) - Huge Rupee</v>
      </c>
      <c r="N7775" s="434" t="s">
        <v>1059</v>
      </c>
    </row>
    <row r="7776">
      <c r="A7776" s="426" t="s">
        <v>9773</v>
      </c>
      <c r="B7776" s="427" t="s">
        <v>591</v>
      </c>
      <c r="C7776" s="428" t="str">
        <f>iferror(vlookup(B7776,Maps!$A$2:$B$111,2,false),"")</f>
        <v>Spot 16 - Death Mountain Trail</v>
      </c>
      <c r="D7776" s="427" t="s">
        <v>682</v>
      </c>
      <c r="E7776" s="427" t="s">
        <v>14</v>
      </c>
      <c r="F7776" s="431"/>
      <c r="G7776" s="431"/>
      <c r="H7776" s="427" t="s">
        <v>398</v>
      </c>
      <c r="I7776" s="496" t="s">
        <v>5044</v>
      </c>
      <c r="J7776" s="432" t="str">
        <f>iferror(vlookup(H7776,Actors!$A$2:$D$472,4,false),"")</f>
        <v>Directional Sign &amp; Square Sign [Early]</v>
      </c>
      <c r="K7776" s="433" t="s">
        <v>12</v>
      </c>
      <c r="L7776" s="427" t="s">
        <v>4521</v>
      </c>
      <c r="M7776" s="380" t="str">
        <f>iferror(vlookup(A7776,Variables!$F$2:$G$2762,2,false),"")</f>
        <v>Directional Sign - Kakariko Village</v>
      </c>
      <c r="N7776" s="434" t="s">
        <v>1059</v>
      </c>
    </row>
    <row r="7777">
      <c r="A7777" s="426" t="s">
        <v>10613</v>
      </c>
      <c r="B7777" s="427" t="s">
        <v>591</v>
      </c>
      <c r="C7777" s="428" t="str">
        <f>iferror(vlookup(B7777,Maps!$A$2:$B$111,2,false),"")</f>
        <v>Spot 16 - Death Mountain Trail</v>
      </c>
      <c r="D7777" s="427" t="s">
        <v>682</v>
      </c>
      <c r="E7777" s="427" t="s">
        <v>14</v>
      </c>
      <c r="F7777" s="431"/>
      <c r="G7777" s="431"/>
      <c r="H7777" s="427" t="s">
        <v>398</v>
      </c>
      <c r="I7777" s="496" t="s">
        <v>5044</v>
      </c>
      <c r="J7777" s="432" t="str">
        <f>iferror(vlookup(H7777,Actors!$A$2:$D$472,4,false),"")</f>
        <v>Directional Sign &amp; Square Sign [Early]</v>
      </c>
      <c r="K7777" s="433" t="s">
        <v>12</v>
      </c>
      <c r="L7777" s="427" t="s">
        <v>10614</v>
      </c>
      <c r="M7777" s="380" t="str">
        <f>iferror(vlookup(A7777,Variables!$F$2:$G$2762,2,false),"")</f>
        <v>Directional Sign - Follow the Trail &amp; You Will Reach Goron City</v>
      </c>
      <c r="N7777" s="434" t="s">
        <v>1059</v>
      </c>
    </row>
    <row r="7778">
      <c r="A7778" s="426" t="s">
        <v>10615</v>
      </c>
      <c r="B7778" s="427" t="s">
        <v>591</v>
      </c>
      <c r="C7778" s="428" t="str">
        <f>iferror(vlookup(B7778,Maps!$A$2:$B$111,2,false),"")</f>
        <v>Spot 16 - Death Mountain Trail</v>
      </c>
      <c r="D7778" s="427" t="s">
        <v>682</v>
      </c>
      <c r="E7778" s="427" t="s">
        <v>14</v>
      </c>
      <c r="F7778" s="431"/>
      <c r="G7778" s="431"/>
      <c r="H7778" s="427" t="s">
        <v>398</v>
      </c>
      <c r="I7778" s="496" t="s">
        <v>5044</v>
      </c>
      <c r="J7778" s="432" t="str">
        <f>iferror(vlookup(H7778,Actors!$A$2:$D$472,4,false),"")</f>
        <v>Directional Sign &amp; Square Sign [Early]</v>
      </c>
      <c r="K7778" s="433" t="s">
        <v>12</v>
      </c>
      <c r="L7778" s="427" t="s">
        <v>10616</v>
      </c>
      <c r="M7778" s="380" t="str">
        <f>iferror(vlookup(A7778,Variables!$F$2:$G$2762,2,false),"")</f>
        <v>Directional Sign - Death Mountain Summit</v>
      </c>
      <c r="N7778" s="434" t="s">
        <v>1059</v>
      </c>
    </row>
    <row r="7779">
      <c r="A7779" s="426" t="s">
        <v>10617</v>
      </c>
      <c r="B7779" s="427" t="s">
        <v>591</v>
      </c>
      <c r="C7779" s="428" t="str">
        <f>iferror(vlookup(B7779,Maps!$A$2:$B$111,2,false),"")</f>
        <v>Spot 16 - Death Mountain Trail</v>
      </c>
      <c r="D7779" s="427" t="s">
        <v>682</v>
      </c>
      <c r="E7779" s="427" t="s">
        <v>14</v>
      </c>
      <c r="F7779" s="431"/>
      <c r="G7779" s="431"/>
      <c r="H7779" s="427" t="s">
        <v>398</v>
      </c>
      <c r="I7779" s="496" t="s">
        <v>5044</v>
      </c>
      <c r="J7779" s="432" t="str">
        <f>iferror(vlookup(H7779,Actors!$A$2:$D$472,4,false),"")</f>
        <v>Directional Sign &amp; Square Sign [Early]</v>
      </c>
      <c r="K7779" s="433" t="s">
        <v>12</v>
      </c>
      <c r="L7779" s="427" t="s">
        <v>10618</v>
      </c>
      <c r="M7779" s="380" t="str">
        <f>iferror(vlookup(A7779,Variables!$F$2:$G$2762,2,false),"")</f>
        <v>Directional Sign - Mountain Summit</v>
      </c>
      <c r="N7779" s="434" t="s">
        <v>1059</v>
      </c>
    </row>
    <row r="7780">
      <c r="A7780" s="426" t="s">
        <v>10653</v>
      </c>
      <c r="B7780" s="427" t="s">
        <v>591</v>
      </c>
      <c r="C7780" s="428" t="str">
        <f>iferror(vlookup(B7780,Maps!$A$2:$B$111,2,false),"")</f>
        <v>Spot 16 - Death Mountain Trail</v>
      </c>
      <c r="D7780" s="427" t="s">
        <v>682</v>
      </c>
      <c r="E7780" s="427" t="s">
        <v>14</v>
      </c>
      <c r="F7780" s="431"/>
      <c r="G7780" s="431"/>
      <c r="H7780" s="427" t="s">
        <v>398</v>
      </c>
      <c r="I7780" s="496" t="s">
        <v>5044</v>
      </c>
      <c r="J7780" s="432" t="str">
        <f>iferror(vlookup(H7780,Actors!$A$2:$D$472,4,false),"")</f>
        <v>Directional Sign &amp; Square Sign [Early]</v>
      </c>
      <c r="K7780" s="433" t="s">
        <v>12</v>
      </c>
      <c r="L7780" s="427" t="s">
        <v>9844</v>
      </c>
      <c r="M7780" s="380" t="str">
        <f>iferror(vlookup(A7780,Variables!$F$2:$G$2762,2,false),"")</f>
        <v>Directional Sign - Goron City</v>
      </c>
      <c r="N7780" s="434" t="s">
        <v>1059</v>
      </c>
    </row>
    <row r="7781">
      <c r="A7781" s="426" t="s">
        <v>10468</v>
      </c>
      <c r="B7781" s="427" t="s">
        <v>591</v>
      </c>
      <c r="C7781" s="428" t="str">
        <f>iferror(vlookup(B7781,Maps!$A$2:$B$111,2,false),"")</f>
        <v>Spot 16 - Death Mountain Trail</v>
      </c>
      <c r="D7781" s="427" t="s">
        <v>682</v>
      </c>
      <c r="E7781" s="427" t="s">
        <v>14</v>
      </c>
      <c r="F7781" s="431"/>
      <c r="G7781" s="431"/>
      <c r="H7781" s="427" t="s">
        <v>282</v>
      </c>
      <c r="I7781" s="341" t="s">
        <v>4998</v>
      </c>
      <c r="J7781" s="430" t="str">
        <f>iferror(vlookup(H7781,Actors!$A$2:$D$472,4,false),"")</f>
        <v>Flagpole</v>
      </c>
      <c r="K7781" s="427" t="s">
        <v>1039</v>
      </c>
      <c r="L7781" s="427" t="s">
        <v>7164</v>
      </c>
      <c r="M7781" s="380" t="str">
        <f>iferror(vlookup(A7781,Variables!$F$2:$G$2762,2,false),"")</f>
        <v>Flagpole</v>
      </c>
      <c r="N7781" s="431" t="s">
        <v>1059</v>
      </c>
    </row>
    <row r="7782">
      <c r="A7782" s="426" t="s">
        <v>10619</v>
      </c>
      <c r="B7782" s="427" t="s">
        <v>591</v>
      </c>
      <c r="C7782" s="428" t="str">
        <f>iferror(vlookup(B7782,Maps!$A$2:$B$111,2,false),"")</f>
        <v>Spot 16 - Death Mountain Trail</v>
      </c>
      <c r="D7782" s="427" t="s">
        <v>682</v>
      </c>
      <c r="E7782" s="427" t="s">
        <v>14</v>
      </c>
      <c r="F7782" s="431"/>
      <c r="G7782" s="431"/>
      <c r="H7782" s="427" t="s">
        <v>2788</v>
      </c>
      <c r="I7782" s="341" t="s">
        <v>5273</v>
      </c>
      <c r="J7782" s="430" t="str">
        <f>iferror(vlookup(H7782,Actors!$A$2:$D$472,4,false),"")</f>
        <v>Skullwalltula</v>
      </c>
      <c r="K7782" s="427" t="s">
        <v>265</v>
      </c>
      <c r="L7782" s="427" t="s">
        <v>10620</v>
      </c>
      <c r="M7782" s="380" t="str">
        <f>iferror(vlookup(A7782,Variables!$F$2:$G$2762,2,false),"")</f>
        <v/>
      </c>
      <c r="N7782" s="431" t="s">
        <v>1059</v>
      </c>
    </row>
    <row r="7783">
      <c r="A7783" s="426" t="s">
        <v>10654</v>
      </c>
      <c r="B7783" s="427" t="s">
        <v>591</v>
      </c>
      <c r="C7783" s="428" t="str">
        <f>iferror(vlookup(B7783,Maps!$A$2:$B$111,2,false),"")</f>
        <v>Spot 16 - Death Mountain Trail</v>
      </c>
      <c r="D7783" s="427" t="s">
        <v>682</v>
      </c>
      <c r="E7783" s="427" t="s">
        <v>14</v>
      </c>
      <c r="F7783" s="431"/>
      <c r="G7783" s="431"/>
      <c r="H7783" s="427" t="s">
        <v>2788</v>
      </c>
      <c r="I7783" s="341" t="s">
        <v>5273</v>
      </c>
      <c r="J7783" s="430" t="str">
        <f>iferror(vlookup(H7783,Actors!$A$2:$D$472,4,false),"")</f>
        <v>Skullwalltula</v>
      </c>
      <c r="K7783" s="427" t="s">
        <v>265</v>
      </c>
      <c r="L7783" s="427" t="s">
        <v>10655</v>
      </c>
      <c r="M7783" s="380" t="str">
        <f>iferror(vlookup(A7783,Variables!$F$2:$G$2762,2,false),"")</f>
        <v/>
      </c>
      <c r="N7783" s="431" t="s">
        <v>1059</v>
      </c>
    </row>
    <row r="7784">
      <c r="A7784" s="426" t="s">
        <v>10656</v>
      </c>
      <c r="B7784" s="427" t="s">
        <v>591</v>
      </c>
      <c r="C7784" s="428" t="str">
        <f>iferror(vlookup(B7784,Maps!$A$2:$B$111,2,false),"")</f>
        <v>Spot 16 - Death Mountain Trail</v>
      </c>
      <c r="D7784" s="427" t="s">
        <v>682</v>
      </c>
      <c r="E7784" s="427" t="s">
        <v>14</v>
      </c>
      <c r="F7784" s="431"/>
      <c r="G7784" s="431"/>
      <c r="H7784" s="427" t="s">
        <v>2788</v>
      </c>
      <c r="I7784" s="341" t="s">
        <v>5273</v>
      </c>
      <c r="J7784" s="430" t="str">
        <f>iferror(vlookup(H7784,Actors!$A$2:$D$472,4,false),"")</f>
        <v>Skullwalltula</v>
      </c>
      <c r="K7784" s="427" t="s">
        <v>265</v>
      </c>
      <c r="L7784" s="427" t="s">
        <v>10657</v>
      </c>
      <c r="M7784" s="380" t="str">
        <f>iferror(vlookup(A7784,Variables!$F$2:$G$2762,2,false),"")</f>
        <v/>
      </c>
      <c r="N7784" s="431" t="s">
        <v>1059</v>
      </c>
    </row>
    <row r="7785">
      <c r="A7785" s="426" t="s">
        <v>10399</v>
      </c>
      <c r="B7785" s="427" t="s">
        <v>591</v>
      </c>
      <c r="C7785" s="428" t="str">
        <f>iferror(vlookup(B7785,Maps!$A$2:$B$111,2,false),"")</f>
        <v>Spot 16 - Death Mountain Trail</v>
      </c>
      <c r="D7785" s="427" t="s">
        <v>682</v>
      </c>
      <c r="E7785" s="427" t="s">
        <v>14</v>
      </c>
      <c r="F7785" s="431"/>
      <c r="G7785" s="431"/>
      <c r="H7785" s="427" t="s">
        <v>3084</v>
      </c>
      <c r="I7785" s="341" t="s">
        <v>5756</v>
      </c>
      <c r="J7785" s="430" t="str">
        <f>iferror(vlookup(H7785,Actors!$A$2:$D$472,4,false),"")</f>
        <v>Silver Gauntlets Boulder</v>
      </c>
      <c r="K7785" s="427" t="s">
        <v>28</v>
      </c>
      <c r="L7785" s="427" t="s">
        <v>7435</v>
      </c>
      <c r="M7785" s="380" t="str">
        <f>iferror(vlookup(A7785,Variables!$F$2:$G$2762,2,false),"")</f>
        <v/>
      </c>
      <c r="N7785" s="431" t="s">
        <v>1059</v>
      </c>
    </row>
    <row r="7786">
      <c r="A7786" s="426" t="s">
        <v>10399</v>
      </c>
      <c r="B7786" s="427" t="s">
        <v>591</v>
      </c>
      <c r="C7786" s="428" t="str">
        <f>iferror(vlookup(B7786,Maps!$A$2:$B$111,2,false),"")</f>
        <v>Spot 16 - Death Mountain Trail</v>
      </c>
      <c r="D7786" s="427" t="s">
        <v>682</v>
      </c>
      <c r="E7786" s="427" t="s">
        <v>14</v>
      </c>
      <c r="F7786" s="431"/>
      <c r="G7786" s="431"/>
      <c r="H7786" s="427" t="s">
        <v>3084</v>
      </c>
      <c r="I7786" s="341" t="s">
        <v>5756</v>
      </c>
      <c r="J7786" s="430" t="str">
        <f>iferror(vlookup(H7786,Actors!$A$2:$D$472,4,false),"")</f>
        <v>Silver Gauntlets Boulder</v>
      </c>
      <c r="K7786" s="427" t="s">
        <v>28</v>
      </c>
      <c r="L7786" s="427" t="s">
        <v>7435</v>
      </c>
      <c r="M7786" s="380" t="str">
        <f>iferror(vlookup(A7786,Variables!$F$2:$G$2762,2,false),"")</f>
        <v/>
      </c>
      <c r="N7786" s="431" t="s">
        <v>1059</v>
      </c>
    </row>
    <row r="7787">
      <c r="A7787" s="426" t="s">
        <v>10399</v>
      </c>
      <c r="B7787" s="427" t="s">
        <v>591</v>
      </c>
      <c r="C7787" s="428" t="str">
        <f>iferror(vlookup(B7787,Maps!$A$2:$B$111,2,false),"")</f>
        <v>Spot 16 - Death Mountain Trail</v>
      </c>
      <c r="D7787" s="427" t="s">
        <v>682</v>
      </c>
      <c r="E7787" s="427" t="s">
        <v>14</v>
      </c>
      <c r="F7787" s="431"/>
      <c r="G7787" s="431"/>
      <c r="H7787" s="427" t="s">
        <v>3084</v>
      </c>
      <c r="I7787" s="341" t="s">
        <v>5756</v>
      </c>
      <c r="J7787" s="430" t="str">
        <f>iferror(vlookup(H7787,Actors!$A$2:$D$472,4,false),"")</f>
        <v>Silver Gauntlets Boulder</v>
      </c>
      <c r="K7787" s="427" t="s">
        <v>28</v>
      </c>
      <c r="L7787" s="427" t="s">
        <v>7435</v>
      </c>
      <c r="M7787" s="380" t="str">
        <f>iferror(vlookup(A7787,Variables!$F$2:$G$2762,2,false),"")</f>
        <v/>
      </c>
      <c r="N7787" s="431" t="s">
        <v>1059</v>
      </c>
    </row>
    <row r="7788">
      <c r="A7788" s="426" t="s">
        <v>10399</v>
      </c>
      <c r="B7788" s="427" t="s">
        <v>591</v>
      </c>
      <c r="C7788" s="428" t="str">
        <f>iferror(vlookup(B7788,Maps!$A$2:$B$111,2,false),"")</f>
        <v>Spot 16 - Death Mountain Trail</v>
      </c>
      <c r="D7788" s="427" t="s">
        <v>682</v>
      </c>
      <c r="E7788" s="427" t="s">
        <v>14</v>
      </c>
      <c r="F7788" s="431"/>
      <c r="G7788" s="431"/>
      <c r="H7788" s="427" t="s">
        <v>3084</v>
      </c>
      <c r="I7788" s="341" t="s">
        <v>5756</v>
      </c>
      <c r="J7788" s="430" t="str">
        <f>iferror(vlookup(H7788,Actors!$A$2:$D$472,4,false),"")</f>
        <v>Silver Gauntlets Boulder</v>
      </c>
      <c r="K7788" s="427" t="s">
        <v>28</v>
      </c>
      <c r="L7788" s="427" t="s">
        <v>7435</v>
      </c>
      <c r="M7788" s="380" t="str">
        <f>iferror(vlookup(A7788,Variables!$F$2:$G$2762,2,false),"")</f>
        <v/>
      </c>
      <c r="N7788" s="431" t="s">
        <v>1059</v>
      </c>
    </row>
    <row r="7789">
      <c r="A7789" s="426" t="s">
        <v>10399</v>
      </c>
      <c r="B7789" s="427" t="s">
        <v>591</v>
      </c>
      <c r="C7789" s="428" t="str">
        <f>iferror(vlookup(B7789,Maps!$A$2:$B$111,2,false),"")</f>
        <v>Spot 16 - Death Mountain Trail</v>
      </c>
      <c r="D7789" s="427" t="s">
        <v>682</v>
      </c>
      <c r="E7789" s="427" t="s">
        <v>14</v>
      </c>
      <c r="F7789" s="431"/>
      <c r="G7789" s="431"/>
      <c r="H7789" s="427" t="s">
        <v>3084</v>
      </c>
      <c r="I7789" s="341" t="s">
        <v>5756</v>
      </c>
      <c r="J7789" s="430" t="str">
        <f>iferror(vlookup(H7789,Actors!$A$2:$D$472,4,false),"")</f>
        <v>Silver Gauntlets Boulder</v>
      </c>
      <c r="K7789" s="427" t="s">
        <v>28</v>
      </c>
      <c r="L7789" s="427" t="s">
        <v>7435</v>
      </c>
      <c r="M7789" s="380" t="str">
        <f>iferror(vlookup(A7789,Variables!$F$2:$G$2762,2,false),"")</f>
        <v/>
      </c>
      <c r="N7789" s="431" t="s">
        <v>1059</v>
      </c>
    </row>
    <row r="7790">
      <c r="A7790" s="426" t="s">
        <v>10625</v>
      </c>
      <c r="B7790" s="427" t="s">
        <v>591</v>
      </c>
      <c r="C7790" s="428" t="str">
        <f>iferror(vlookup(B7790,Maps!$A$2:$B$111,2,false),"")</f>
        <v>Spot 16 - Death Mountain Trail</v>
      </c>
      <c r="D7790" s="427" t="s">
        <v>682</v>
      </c>
      <c r="E7790" s="427" t="s">
        <v>14</v>
      </c>
      <c r="F7790" s="431"/>
      <c r="G7790" s="431"/>
      <c r="H7790" s="427" t="s">
        <v>3089</v>
      </c>
      <c r="I7790" s="341" t="s">
        <v>5765</v>
      </c>
      <c r="J7790" s="430" t="str">
        <f>iferror(vlookup(H7790,Actors!$A$2:$D$472,4,false),"")</f>
        <v>Groups of Rocks &amp; Grass Clumps</v>
      </c>
      <c r="K7790" s="427" t="s">
        <v>21</v>
      </c>
      <c r="L7790" s="427" t="s">
        <v>7799</v>
      </c>
      <c r="M7790" s="380" t="str">
        <f>iferror(vlookup(A7790,Variables!$F$2:$G$2762,2,false),"")</f>
        <v/>
      </c>
      <c r="N7790" s="431" t="s">
        <v>1059</v>
      </c>
    </row>
    <row r="7791">
      <c r="A7791" s="426" t="s">
        <v>10626</v>
      </c>
      <c r="B7791" s="427" t="s">
        <v>591</v>
      </c>
      <c r="C7791" s="428" t="str">
        <f>iferror(vlookup(B7791,Maps!$A$2:$B$111,2,false),"")</f>
        <v>Spot 16 - Death Mountain Trail</v>
      </c>
      <c r="D7791" s="427" t="s">
        <v>682</v>
      </c>
      <c r="E7791" s="427" t="s">
        <v>14</v>
      </c>
      <c r="F7791" s="431"/>
      <c r="G7791" s="431"/>
      <c r="H7791" s="427" t="s">
        <v>3067</v>
      </c>
      <c r="I7791" s="341" t="s">
        <v>5719</v>
      </c>
      <c r="J7791" s="430" t="str">
        <f>iferror(vlookup(H7791,Actors!$A$2:$D$472,4,false),"")</f>
        <v>Square Sign</v>
      </c>
      <c r="K7791" s="427" t="s">
        <v>3030</v>
      </c>
      <c r="L7791" s="427" t="s">
        <v>3738</v>
      </c>
      <c r="M7791" s="380" t="str">
        <f>iferror(vlookup(A7791,Variables!$F$2:$G$2762,2,false),"")</f>
        <v>Death Mountain Trail</v>
      </c>
      <c r="N7791" s="431" t="s">
        <v>1059</v>
      </c>
    </row>
    <row r="7792">
      <c r="A7792" s="426" t="s">
        <v>10627</v>
      </c>
      <c r="B7792" s="427" t="s">
        <v>591</v>
      </c>
      <c r="C7792" s="428" t="str">
        <f>iferror(vlookup(B7792,Maps!$A$2:$B$111,2,false),"")</f>
        <v>Spot 16 - Death Mountain Trail</v>
      </c>
      <c r="D7792" s="427" t="s">
        <v>682</v>
      </c>
      <c r="E7792" s="427" t="s">
        <v>14</v>
      </c>
      <c r="F7792" s="431"/>
      <c r="G7792" s="431"/>
      <c r="H7792" s="427" t="s">
        <v>3067</v>
      </c>
      <c r="I7792" s="341" t="s">
        <v>5719</v>
      </c>
      <c r="J7792" s="430" t="str">
        <f>iferror(vlookup(H7792,Actors!$A$2:$D$472,4,false),"")</f>
        <v>Square Sign</v>
      </c>
      <c r="K7792" s="427" t="s">
        <v>3030</v>
      </c>
      <c r="L7792" s="427" t="s">
        <v>3740</v>
      </c>
      <c r="M7792" s="380" t="str">
        <f>iferror(vlookup(A7792,Variables!$F$2:$G$2762,2,false),"")</f>
        <v>Dodongo’s Cavern / Don’t enter without permission!</v>
      </c>
      <c r="N7792" s="431" t="s">
        <v>1059</v>
      </c>
    </row>
    <row r="7793">
      <c r="A7793" s="426" t="s">
        <v>8215</v>
      </c>
      <c r="B7793" s="427" t="s">
        <v>591</v>
      </c>
      <c r="C7793" s="428" t="str">
        <f>iferror(vlookup(B7793,Maps!$A$2:$B$111,2,false),"")</f>
        <v>Spot 16 - Death Mountain Trail</v>
      </c>
      <c r="D7793" s="427" t="s">
        <v>682</v>
      </c>
      <c r="E7793" s="427" t="s">
        <v>14</v>
      </c>
      <c r="F7793" s="431"/>
      <c r="G7793" s="431"/>
      <c r="H7793" s="427" t="s">
        <v>3165</v>
      </c>
      <c r="I7793" s="341" t="s">
        <v>5898</v>
      </c>
      <c r="J7793" s="432" t="str">
        <f>iferror(vlookup(H7793,Actors!$A$2:$D$472,4,false),"")</f>
        <v>???</v>
      </c>
      <c r="K7793" s="433" t="s">
        <v>21</v>
      </c>
      <c r="L7793" s="427" t="s">
        <v>7277</v>
      </c>
      <c r="M7793" s="380" t="str">
        <f>iferror(vlookup(A7793,Variables!$F$2:$G$2762,2,false),"")</f>
        <v/>
      </c>
      <c r="N7793" s="434" t="s">
        <v>1059</v>
      </c>
    </row>
    <row r="7794">
      <c r="A7794" s="426" t="s">
        <v>10630</v>
      </c>
      <c r="B7794" s="427" t="s">
        <v>591</v>
      </c>
      <c r="C7794" s="428" t="str">
        <f>iferror(vlookup(B7794,Maps!$A$2:$B$111,2,false),"")</f>
        <v>Spot 16 - Death Mountain Trail</v>
      </c>
      <c r="D7794" s="427" t="s">
        <v>682</v>
      </c>
      <c r="E7794" s="427" t="s">
        <v>14</v>
      </c>
      <c r="F7794" s="431"/>
      <c r="G7794" s="431"/>
      <c r="H7794" s="427" t="s">
        <v>2841</v>
      </c>
      <c r="I7794" s="341" t="s">
        <v>5354</v>
      </c>
      <c r="J7794" s="432" t="str">
        <f>iferror(vlookup(H7794,Actors!$A$2:$D$472,4,false),"")</f>
        <v>Falling Boulder Spawner</v>
      </c>
      <c r="K7794" s="433" t="s">
        <v>2785</v>
      </c>
      <c r="L7794" s="427" t="s">
        <v>48</v>
      </c>
      <c r="M7794" s="380" t="str">
        <f>iferror(vlookup(A7794,Variables!$F$2:$G$2762,2,false),"")</f>
        <v/>
      </c>
      <c r="N7794" s="434" t="s">
        <v>1059</v>
      </c>
    </row>
    <row r="7795">
      <c r="A7795" s="426" t="s">
        <v>9274</v>
      </c>
      <c r="B7795" s="427" t="s">
        <v>591</v>
      </c>
      <c r="C7795" s="428" t="str">
        <f>iferror(vlookup(B7795,Maps!$A$2:$B$111,2,false),"")</f>
        <v>Spot 16 - Death Mountain Trail</v>
      </c>
      <c r="D7795" s="427" t="s">
        <v>682</v>
      </c>
      <c r="E7795" s="427" t="s">
        <v>14</v>
      </c>
      <c r="F7795" s="431"/>
      <c r="G7795" s="431"/>
      <c r="H7795" s="427" t="s">
        <v>2918</v>
      </c>
      <c r="I7795" s="341" t="s">
        <v>5485</v>
      </c>
      <c r="J7795" s="430" t="str">
        <f>iferror(vlookup(H7795,Actors!$A$2:$D$472,4,false),"")</f>
        <v>Death Mountain Cloud Ring</v>
      </c>
      <c r="K7795" s="427" t="s">
        <v>3153</v>
      </c>
      <c r="L7795" s="427" t="s">
        <v>7164</v>
      </c>
      <c r="M7795" s="380" t="str">
        <f>iferror(vlookup(A7795,Variables!$F$2:$G$2762,2,false),"")</f>
        <v>Death Mountain Cloud Ring</v>
      </c>
      <c r="N7795" s="431" t="s">
        <v>1059</v>
      </c>
    </row>
    <row r="7796">
      <c r="A7796" s="426" t="s">
        <v>10658</v>
      </c>
      <c r="B7796" s="427" t="s">
        <v>591</v>
      </c>
      <c r="C7796" s="428" t="str">
        <f>iferror(vlookup(B7796,Maps!$A$2:$B$111,2,false),"")</f>
        <v>Spot 16 - Death Mountain Trail</v>
      </c>
      <c r="D7796" s="427" t="s">
        <v>682</v>
      </c>
      <c r="E7796" s="427" t="s">
        <v>14</v>
      </c>
      <c r="F7796" s="431"/>
      <c r="G7796" s="431"/>
      <c r="H7796" s="427" t="s">
        <v>3016</v>
      </c>
      <c r="I7796" s="341" t="s">
        <v>5649</v>
      </c>
      <c r="J7796" s="432" t="str">
        <f>iferror(vlookup(H7796,Actors!$A$2:$D$472,4,false),"")</f>
        <v>Bean Planting Spot</v>
      </c>
      <c r="K7796" s="433" t="s">
        <v>699</v>
      </c>
      <c r="L7796" s="427" t="s">
        <v>55</v>
      </c>
      <c r="M7796" s="380" t="str">
        <f>iferror(vlookup(A7796,Variables!$F$2:$G$2762,2,false),"")</f>
        <v/>
      </c>
      <c r="N7796" s="434" t="s">
        <v>1059</v>
      </c>
    </row>
    <row r="7797">
      <c r="A7797" s="426" t="s">
        <v>10636</v>
      </c>
      <c r="B7797" s="427" t="s">
        <v>591</v>
      </c>
      <c r="C7797" s="428" t="str">
        <f>iferror(vlookup(B7797,Maps!$A$2:$B$111,2,false),"")</f>
        <v>Spot 16 - Death Mountain Trail</v>
      </c>
      <c r="D7797" s="427" t="s">
        <v>682</v>
      </c>
      <c r="E7797" s="427" t="s">
        <v>14</v>
      </c>
      <c r="F7797" s="431"/>
      <c r="G7797" s="431"/>
      <c r="H7797" s="427" t="s">
        <v>3167</v>
      </c>
      <c r="I7797" s="341" t="s">
        <v>5904</v>
      </c>
      <c r="J7797" s="430" t="str">
        <f>iferror(vlookup(H7797,Actors!$A$2:$D$472,4,false),"")</f>
        <v>Checkable Spot</v>
      </c>
      <c r="K7797" s="427" t="s">
        <v>21</v>
      </c>
      <c r="L7797" s="427" t="s">
        <v>10637</v>
      </c>
      <c r="M7797" s="380" t="str">
        <f>iferror(vlookup(A7797,Variables!$F$2:$G$2762,2,false),"")</f>
        <v>...???</v>
      </c>
      <c r="N7797" s="431" t="s">
        <v>1059</v>
      </c>
    </row>
    <row r="7798">
      <c r="A7798" s="426" t="s">
        <v>10019</v>
      </c>
      <c r="B7798" s="427" t="s">
        <v>591</v>
      </c>
      <c r="C7798" s="428" t="str">
        <f>iferror(vlookup(B7798,Maps!$A$2:$B$111,2,false),"")</f>
        <v>Spot 16 - Death Mountain Trail</v>
      </c>
      <c r="D7798" s="427" t="s">
        <v>682</v>
      </c>
      <c r="E7798" s="427" t="s">
        <v>14</v>
      </c>
      <c r="F7798" s="431"/>
      <c r="G7798" s="431"/>
      <c r="H7798" s="427" t="s">
        <v>3018</v>
      </c>
      <c r="I7798" s="341" t="s">
        <v>5652</v>
      </c>
      <c r="J7798" s="430" t="str">
        <f>iferror(vlookup(H7798,Actors!$A$2:$D$472,4,false),"")</f>
        <v>Bombable Boulder</v>
      </c>
      <c r="K7798" s="427" t="s">
        <v>3113</v>
      </c>
      <c r="L7798" s="427" t="s">
        <v>69</v>
      </c>
      <c r="M7798" s="380" t="str">
        <f>iferror(vlookup(A7798,Variables!$F$2:$G$2762,2,false),"")</f>
        <v/>
      </c>
      <c r="N7798" s="431" t="s">
        <v>1059</v>
      </c>
    </row>
    <row r="7799">
      <c r="A7799" s="426" t="s">
        <v>10021</v>
      </c>
      <c r="B7799" s="427" t="s">
        <v>591</v>
      </c>
      <c r="C7799" s="428" t="str">
        <f>iferror(vlookup(B7799,Maps!$A$2:$B$111,2,false),"")</f>
        <v>Spot 16 - Death Mountain Trail</v>
      </c>
      <c r="D7799" s="427" t="s">
        <v>682</v>
      </c>
      <c r="E7799" s="427" t="s">
        <v>14</v>
      </c>
      <c r="F7799" s="431"/>
      <c r="G7799" s="431"/>
      <c r="H7799" s="427" t="s">
        <v>3018</v>
      </c>
      <c r="I7799" s="341" t="s">
        <v>5652</v>
      </c>
      <c r="J7799" s="430" t="str">
        <f>iferror(vlookup(H7799,Actors!$A$2:$D$472,4,false),"")</f>
        <v>Bombable Boulder</v>
      </c>
      <c r="K7799" s="427" t="s">
        <v>3113</v>
      </c>
      <c r="L7799" s="427" t="s">
        <v>82</v>
      </c>
      <c r="M7799" s="380" t="str">
        <f>iferror(vlookup(A7799,Variables!$F$2:$G$2762,2,false),"")</f>
        <v/>
      </c>
      <c r="N7799" s="431" t="s">
        <v>1059</v>
      </c>
    </row>
    <row r="7800">
      <c r="A7800" s="426" t="s">
        <v>10455</v>
      </c>
      <c r="B7800" s="427" t="s">
        <v>591</v>
      </c>
      <c r="C7800" s="428" t="str">
        <f>iferror(vlookup(B7800,Maps!$A$2:$B$111,2,false),"")</f>
        <v>Spot 16 - Death Mountain Trail</v>
      </c>
      <c r="D7800" s="427" t="s">
        <v>682</v>
      </c>
      <c r="E7800" s="427" t="s">
        <v>14</v>
      </c>
      <c r="F7800" s="431"/>
      <c r="G7800" s="431"/>
      <c r="H7800" s="427" t="s">
        <v>3018</v>
      </c>
      <c r="I7800" s="341" t="s">
        <v>5652</v>
      </c>
      <c r="J7800" s="430" t="str">
        <f>iferror(vlookup(H7800,Actors!$A$2:$D$472,4,false),"")</f>
        <v>Bombable Boulder</v>
      </c>
      <c r="K7800" s="427" t="s">
        <v>3113</v>
      </c>
      <c r="L7800" s="427" t="s">
        <v>10456</v>
      </c>
      <c r="M7800" s="380" t="str">
        <f>iferror(vlookup(A7800,Variables!$F$2:$G$2762,2,false),"")</f>
        <v/>
      </c>
      <c r="N7800" s="431" t="s">
        <v>1059</v>
      </c>
    </row>
    <row r="7801">
      <c r="A7801" s="426" t="s">
        <v>10659</v>
      </c>
      <c r="B7801" s="427" t="s">
        <v>591</v>
      </c>
      <c r="C7801" s="428" t="str">
        <f>iferror(vlookup(B7801,Maps!$A$2:$B$111,2,false),"")</f>
        <v>Spot 16 - Death Mountain Trail</v>
      </c>
      <c r="D7801" s="427" t="s">
        <v>682</v>
      </c>
      <c r="E7801" s="427" t="s">
        <v>14</v>
      </c>
      <c r="F7801" s="431"/>
      <c r="G7801" s="431"/>
      <c r="H7801" s="427" t="s">
        <v>705</v>
      </c>
      <c r="I7801" s="341" t="s">
        <v>5672</v>
      </c>
      <c r="J7801" s="432" t="str">
        <f>iferror(vlookup(H7801,Actors!$A$2:$D$472,4,false),"")</f>
        <v>Rolling Boulder (Generic)</v>
      </c>
      <c r="K7801" s="433" t="s">
        <v>3003</v>
      </c>
      <c r="L7801" s="427" t="s">
        <v>10505</v>
      </c>
      <c r="M7801" s="380" t="str">
        <f>iferror(vlookup(A7801,Variables!$F$2:$G$2762,2,false),"")</f>
        <v/>
      </c>
      <c r="N7801" s="434" t="s">
        <v>1059</v>
      </c>
    </row>
    <row r="7802">
      <c r="A7802" s="426" t="s">
        <v>10167</v>
      </c>
      <c r="B7802" s="427" t="s">
        <v>591</v>
      </c>
      <c r="C7802" s="428" t="str">
        <f>iferror(vlookup(B7802,Maps!$A$2:$B$111,2,false),"")</f>
        <v>Spot 16 - Death Mountain Trail</v>
      </c>
      <c r="D7802" s="427" t="s">
        <v>682</v>
      </c>
      <c r="E7802" s="427" t="s">
        <v>14</v>
      </c>
      <c r="F7802" s="431"/>
      <c r="G7802" s="431"/>
      <c r="H7802" s="427" t="s">
        <v>705</v>
      </c>
      <c r="I7802" s="341" t="s">
        <v>5672</v>
      </c>
      <c r="J7802" s="432" t="str">
        <f>iferror(vlookup(H7802,Actors!$A$2:$D$472,4,false),"")</f>
        <v>Rolling Boulder (Generic)</v>
      </c>
      <c r="K7802" s="433" t="s">
        <v>3003</v>
      </c>
      <c r="L7802" s="427" t="s">
        <v>7441</v>
      </c>
      <c r="M7802" s="380" t="str">
        <f>iferror(vlookup(A7802,Variables!$F$2:$G$2762,2,false),"")</f>
        <v/>
      </c>
      <c r="N7802" s="434" t="s">
        <v>1059</v>
      </c>
    </row>
    <row r="7803">
      <c r="A7803" s="426" t="s">
        <v>10641</v>
      </c>
      <c r="B7803" s="427" t="s">
        <v>591</v>
      </c>
      <c r="C7803" s="428" t="str">
        <f>iferror(vlookup(B7803,Maps!$A$2:$B$111,2,false),"")</f>
        <v>Spot 16 - Death Mountain Trail</v>
      </c>
      <c r="D7803" s="427" t="s">
        <v>682</v>
      </c>
      <c r="E7803" s="427" t="s">
        <v>14</v>
      </c>
      <c r="F7803" s="431"/>
      <c r="G7803" s="431"/>
      <c r="H7803" s="427" t="s">
        <v>82</v>
      </c>
      <c r="I7803" s="341" t="s">
        <v>4934</v>
      </c>
      <c r="J7803" s="430" t="str">
        <f>iferror(vlookup(H7803,Actors!$A$2:$D$472,4,false),"")</f>
        <v>Treasure Chest</v>
      </c>
      <c r="K7803" s="427" t="s">
        <v>110</v>
      </c>
      <c r="L7803" s="427" t="s">
        <v>10642</v>
      </c>
      <c r="M7803" s="380" t="str">
        <f>iferror(vlookup(A7803,Variables!$F$2:$G$2762,2,false),"")</f>
        <v>Small Chest - Purple Rupee</v>
      </c>
      <c r="N7803" s="431" t="s">
        <v>1059</v>
      </c>
    </row>
    <row r="7804">
      <c r="A7804" s="386" t="s">
        <v>10660</v>
      </c>
      <c r="B7804" s="387" t="s">
        <v>591</v>
      </c>
      <c r="C7804" s="388" t="str">
        <f>iferror(vlookup(B7804,Maps!$A$2:$B$111,2,false),"")</f>
        <v>Spot 16 - Death Mountain Trail</v>
      </c>
      <c r="D7804" s="387" t="s">
        <v>686</v>
      </c>
      <c r="E7804" s="387" t="s">
        <v>14</v>
      </c>
      <c r="F7804" s="389"/>
      <c r="G7804" s="389"/>
      <c r="H7804" s="387" t="s">
        <v>2774</v>
      </c>
      <c r="I7804" s="390" t="s">
        <v>5246</v>
      </c>
      <c r="J7804" s="284" t="str">
        <f>iferror(vlookup(H7804,Actors!$A$2:$D$472,4,false),"")</f>
        <v/>
      </c>
      <c r="K7804" s="393" t="s">
        <v>21</v>
      </c>
      <c r="L7804" s="387" t="s">
        <v>9335</v>
      </c>
      <c r="M7804" s="392" t="str">
        <f>iferror(vlookup(A7804,Variables!$F$2:$G$2762,2,false),"")</f>
        <v>xxx (0093)</v>
      </c>
      <c r="N7804" s="394" t="s">
        <v>1059</v>
      </c>
    </row>
    <row r="7805">
      <c r="A7805" s="386" t="s">
        <v>9274</v>
      </c>
      <c r="B7805" s="387" t="s">
        <v>591</v>
      </c>
      <c r="C7805" s="388" t="str">
        <f>iferror(vlookup(B7805,Maps!$A$2:$B$111,2,false),"")</f>
        <v>Spot 16 - Death Mountain Trail</v>
      </c>
      <c r="D7805" s="387" t="s">
        <v>686</v>
      </c>
      <c r="E7805" s="387" t="s">
        <v>14</v>
      </c>
      <c r="F7805" s="389"/>
      <c r="G7805" s="389"/>
      <c r="H7805" s="387" t="s">
        <v>2918</v>
      </c>
      <c r="I7805" s="390" t="s">
        <v>5485</v>
      </c>
      <c r="J7805" s="391" t="str">
        <f>iferror(vlookup(H7805,Actors!$A$2:$D$472,4,false),"")</f>
        <v>Death Mountain Cloud Ring</v>
      </c>
      <c r="K7805" s="387" t="s">
        <v>3153</v>
      </c>
      <c r="L7805" s="387" t="s">
        <v>7164</v>
      </c>
      <c r="M7805" s="392" t="str">
        <f>iferror(vlookup(A7805,Variables!$F$2:$G$2762,2,false),"")</f>
        <v>Death Mountain Cloud Ring</v>
      </c>
      <c r="N7805" s="389" t="s">
        <v>1073</v>
      </c>
    </row>
    <row r="7806">
      <c r="A7806" s="426" t="s">
        <v>10661</v>
      </c>
      <c r="B7806" s="427" t="s">
        <v>591</v>
      </c>
      <c r="C7806" s="428" t="str">
        <f>iferror(vlookup(B7806,Maps!$A$2:$B$111,2,false),"")</f>
        <v>Spot 16 - Death Mountain Trail</v>
      </c>
      <c r="D7806" s="427" t="s">
        <v>688</v>
      </c>
      <c r="E7806" s="427" t="s">
        <v>14</v>
      </c>
      <c r="F7806" s="431"/>
      <c r="G7806" s="431"/>
      <c r="H7806" s="427" t="s">
        <v>2882</v>
      </c>
      <c r="I7806" s="341" t="s">
        <v>5416</v>
      </c>
      <c r="J7806" s="430" t="str">
        <f>iferror(vlookup(H7806,Actors!$A$2:$D$472,4,false),"")</f>
        <v>Generic Goron (Cutscenes)</v>
      </c>
      <c r="K7806" s="427" t="s">
        <v>786</v>
      </c>
      <c r="L7806" s="427" t="s">
        <v>12</v>
      </c>
      <c r="M7806" s="380" t="str">
        <f>iferror(vlookup(A7806,Variables!$F$2:$G$2762,2,false),"")</f>
        <v/>
      </c>
      <c r="N7806" s="431" t="s">
        <v>1059</v>
      </c>
    </row>
    <row r="7807">
      <c r="A7807" s="426" t="s">
        <v>10662</v>
      </c>
      <c r="B7807" s="427" t="s">
        <v>591</v>
      </c>
      <c r="C7807" s="428" t="str">
        <f>iferror(vlookup(B7807,Maps!$A$2:$B$111,2,false),"")</f>
        <v>Spot 16 - Death Mountain Trail</v>
      </c>
      <c r="D7807" s="427" t="s">
        <v>688</v>
      </c>
      <c r="E7807" s="427" t="s">
        <v>14</v>
      </c>
      <c r="F7807" s="431"/>
      <c r="G7807" s="431"/>
      <c r="H7807" s="427" t="s">
        <v>2882</v>
      </c>
      <c r="I7807" s="341" t="s">
        <v>5416</v>
      </c>
      <c r="J7807" s="430" t="str">
        <f>iferror(vlookup(H7807,Actors!$A$2:$D$472,4,false),"")</f>
        <v>Generic Goron (Cutscenes)</v>
      </c>
      <c r="K7807" s="427" t="s">
        <v>786</v>
      </c>
      <c r="L7807" s="427" t="s">
        <v>21</v>
      </c>
      <c r="M7807" s="380" t="str">
        <f>iferror(vlookup(A7807,Variables!$F$2:$G$2762,2,false),"")</f>
        <v/>
      </c>
      <c r="N7807" s="431" t="s">
        <v>1059</v>
      </c>
    </row>
    <row r="7808">
      <c r="A7808" s="426" t="s">
        <v>10663</v>
      </c>
      <c r="B7808" s="427" t="s">
        <v>591</v>
      </c>
      <c r="C7808" s="428" t="str">
        <f>iferror(vlookup(B7808,Maps!$A$2:$B$111,2,false),"")</f>
        <v>Spot 16 - Death Mountain Trail</v>
      </c>
      <c r="D7808" s="427" t="s">
        <v>688</v>
      </c>
      <c r="E7808" s="427" t="s">
        <v>14</v>
      </c>
      <c r="F7808" s="431"/>
      <c r="G7808" s="431"/>
      <c r="H7808" s="427" t="s">
        <v>2882</v>
      </c>
      <c r="I7808" s="341" t="s">
        <v>5416</v>
      </c>
      <c r="J7808" s="430" t="str">
        <f>iferror(vlookup(H7808,Actors!$A$2:$D$472,4,false),"")</f>
        <v>Generic Goron (Cutscenes)</v>
      </c>
      <c r="K7808" s="427" t="s">
        <v>786</v>
      </c>
      <c r="L7808" s="427" t="s">
        <v>28</v>
      </c>
      <c r="M7808" s="380" t="str">
        <f>iferror(vlookup(A7808,Variables!$F$2:$G$2762,2,false),"")</f>
        <v/>
      </c>
      <c r="N7808" s="431" t="s">
        <v>1059</v>
      </c>
    </row>
    <row r="7809">
      <c r="A7809" s="426" t="s">
        <v>10664</v>
      </c>
      <c r="B7809" s="427" t="s">
        <v>591</v>
      </c>
      <c r="C7809" s="428" t="str">
        <f>iferror(vlookup(B7809,Maps!$A$2:$B$111,2,false),"")</f>
        <v>Spot 16 - Death Mountain Trail</v>
      </c>
      <c r="D7809" s="427" t="s">
        <v>688</v>
      </c>
      <c r="E7809" s="427" t="s">
        <v>14</v>
      </c>
      <c r="F7809" s="431"/>
      <c r="G7809" s="431"/>
      <c r="H7809" s="427" t="s">
        <v>2823</v>
      </c>
      <c r="I7809" s="341" t="s">
        <v>5325</v>
      </c>
      <c r="J7809" s="430" t="str">
        <f>iferror(vlookup(H7809,Actors!$A$2:$D$472,4,false),"")</f>
        <v>Darunia</v>
      </c>
      <c r="K7809" s="427" t="s">
        <v>2802</v>
      </c>
      <c r="L7809" s="427" t="s">
        <v>21</v>
      </c>
      <c r="M7809" s="380" t="str">
        <f>iferror(vlookup(A7809,Variables!$F$2:$G$2762,2,false),"")</f>
        <v/>
      </c>
      <c r="N7809" s="431" t="s">
        <v>1059</v>
      </c>
    </row>
    <row r="7810">
      <c r="A7810" s="426" t="s">
        <v>9528</v>
      </c>
      <c r="B7810" s="427" t="s">
        <v>591</v>
      </c>
      <c r="C7810" s="428" t="str">
        <f>iferror(vlookup(B7810,Maps!$A$2:$B$111,2,false),"")</f>
        <v>Spot 16 - Death Mountain Trail</v>
      </c>
      <c r="D7810" s="427" t="s">
        <v>688</v>
      </c>
      <c r="E7810" s="427" t="s">
        <v>14</v>
      </c>
      <c r="F7810" s="431"/>
      <c r="G7810" s="431"/>
      <c r="H7810" s="427" t="s">
        <v>2774</v>
      </c>
      <c r="I7810" s="341" t="s">
        <v>5246</v>
      </c>
      <c r="J7810" s="432" t="str">
        <f>iferror(vlookup(H7810,Actors!$A$2:$D$472,4,false),"")</f>
        <v/>
      </c>
      <c r="K7810" s="433" t="s">
        <v>21</v>
      </c>
      <c r="L7810" s="427" t="s">
        <v>137</v>
      </c>
      <c r="M7810" s="380" t="str">
        <f>iferror(vlookup(A7810,Variables!$F$2:$G$2762,2,false),"")</f>
        <v>xxx (0001)</v>
      </c>
      <c r="N7810" s="434" t="s">
        <v>1059</v>
      </c>
    </row>
    <row r="7811">
      <c r="A7811" s="426" t="s">
        <v>9512</v>
      </c>
      <c r="B7811" s="427" t="s">
        <v>591</v>
      </c>
      <c r="C7811" s="428" t="str">
        <f>iferror(vlookup(B7811,Maps!$A$2:$B$111,2,false),"")</f>
        <v>Spot 16 - Death Mountain Trail</v>
      </c>
      <c r="D7811" s="427" t="s">
        <v>688</v>
      </c>
      <c r="E7811" s="427" t="s">
        <v>14</v>
      </c>
      <c r="F7811" s="431"/>
      <c r="G7811" s="431"/>
      <c r="H7811" s="427" t="s">
        <v>2774</v>
      </c>
      <c r="I7811" s="341" t="s">
        <v>5246</v>
      </c>
      <c r="J7811" s="432" t="str">
        <f>iferror(vlookup(H7811,Actors!$A$2:$D$472,4,false),"")</f>
        <v/>
      </c>
      <c r="K7811" s="433" t="s">
        <v>21</v>
      </c>
      <c r="L7811" s="427" t="s">
        <v>151</v>
      </c>
      <c r="M7811" s="380" t="str">
        <f>iferror(vlookup(A7811,Variables!$F$2:$G$2762,2,false),"")</f>
        <v>Goron's Ruby (00AD)</v>
      </c>
      <c r="N7811" s="434" t="s">
        <v>1059</v>
      </c>
    </row>
    <row r="7812">
      <c r="A7812" s="426" t="s">
        <v>10665</v>
      </c>
      <c r="B7812" s="427" t="s">
        <v>591</v>
      </c>
      <c r="C7812" s="428" t="str">
        <f>iferror(vlookup(B7812,Maps!$A$2:$B$111,2,false),"")</f>
        <v>Spot 16 - Death Mountain Trail</v>
      </c>
      <c r="D7812" s="427" t="s">
        <v>688</v>
      </c>
      <c r="E7812" s="427" t="s">
        <v>14</v>
      </c>
      <c r="F7812" s="431"/>
      <c r="G7812" s="431"/>
      <c r="H7812" s="427" t="s">
        <v>679</v>
      </c>
      <c r="I7812" s="341" t="s">
        <v>5423</v>
      </c>
      <c r="J7812" s="430" t="str">
        <f>iferror(vlookup(H7812,Actors!$A$2:$D$472,4,false),"")</f>
        <v>Dodongo's Cavern Boulder Blockade</v>
      </c>
      <c r="K7812" s="427" t="s">
        <v>2870</v>
      </c>
      <c r="L7812" s="427" t="s">
        <v>7164</v>
      </c>
      <c r="M7812" s="380" t="str">
        <f>iferror(vlookup(A7812,Variables!$F$2:$G$2762,2,false),"")</f>
        <v>Boulder Blocking Dodongo's Cavern</v>
      </c>
      <c r="N7812" s="431" t="s">
        <v>1073</v>
      </c>
    </row>
    <row r="7813">
      <c r="A7813" s="426" t="s">
        <v>9274</v>
      </c>
      <c r="B7813" s="427" t="s">
        <v>591</v>
      </c>
      <c r="C7813" s="428" t="str">
        <f>iferror(vlookup(B7813,Maps!$A$2:$B$111,2,false),"")</f>
        <v>Spot 16 - Death Mountain Trail</v>
      </c>
      <c r="D7813" s="427" t="s">
        <v>688</v>
      </c>
      <c r="E7813" s="427" t="s">
        <v>14</v>
      </c>
      <c r="F7813" s="431"/>
      <c r="G7813" s="431"/>
      <c r="H7813" s="427" t="s">
        <v>2918</v>
      </c>
      <c r="I7813" s="341" t="s">
        <v>5485</v>
      </c>
      <c r="J7813" s="430" t="str">
        <f>iferror(vlookup(H7813,Actors!$A$2:$D$472,4,false),"")</f>
        <v>Death Mountain Cloud Ring</v>
      </c>
      <c r="K7813" s="427" t="s">
        <v>3153</v>
      </c>
      <c r="L7813" s="427" t="s">
        <v>7164</v>
      </c>
      <c r="M7813" s="380" t="str">
        <f>iferror(vlookup(A7813,Variables!$F$2:$G$2762,2,false),"")</f>
        <v>Death Mountain Cloud Ring</v>
      </c>
      <c r="N7813" s="431" t="s">
        <v>1059</v>
      </c>
    </row>
    <row r="7814">
      <c r="A7814" s="426" t="s">
        <v>9986</v>
      </c>
      <c r="B7814" s="427" t="s">
        <v>591</v>
      </c>
      <c r="C7814" s="428" t="str">
        <f>iferror(vlookup(B7814,Maps!$A$2:$B$111,2,false),"")</f>
        <v>Spot 16 - Death Mountain Trail</v>
      </c>
      <c r="D7814" s="427" t="s">
        <v>688</v>
      </c>
      <c r="E7814" s="427" t="s">
        <v>14</v>
      </c>
      <c r="F7814" s="431"/>
      <c r="G7814" s="431"/>
      <c r="H7814" s="427" t="s">
        <v>97</v>
      </c>
      <c r="I7814" s="341" t="s">
        <v>5143</v>
      </c>
      <c r="J7814" s="430" t="str">
        <f>iferror(vlookup(H7814,Actors!$A$2:$D$472,4,false),"")</f>
        <v>Blue Warp &amp; Rupee-Shaped Prism</v>
      </c>
      <c r="K7814" s="427" t="s">
        <v>475</v>
      </c>
      <c r="L7814" s="427" t="s">
        <v>55</v>
      </c>
      <c r="M7814" s="380" t="str">
        <f>iferror(vlookup(A7814,Variables!$F$2:$G$2762,2,false),"")</f>
        <v/>
      </c>
      <c r="N7814" s="431" t="s">
        <v>1059</v>
      </c>
    </row>
    <row r="7815">
      <c r="A7815" s="386" t="s">
        <v>10661</v>
      </c>
      <c r="B7815" s="387" t="s">
        <v>591</v>
      </c>
      <c r="C7815" s="388" t="str">
        <f>iferror(vlookup(B7815,Maps!$A$2:$B$111,2,false),"")</f>
        <v>Spot 16 - Death Mountain Trail</v>
      </c>
      <c r="D7815" s="387" t="s">
        <v>690</v>
      </c>
      <c r="E7815" s="387" t="s">
        <v>14</v>
      </c>
      <c r="F7815" s="389"/>
      <c r="G7815" s="389"/>
      <c r="H7815" s="387" t="s">
        <v>2882</v>
      </c>
      <c r="I7815" s="390" t="s">
        <v>5416</v>
      </c>
      <c r="J7815" s="391" t="str">
        <f>iferror(vlookup(H7815,Actors!$A$2:$D$472,4,false),"")</f>
        <v>Generic Goron (Cutscenes)</v>
      </c>
      <c r="K7815" s="387" t="s">
        <v>786</v>
      </c>
      <c r="L7815" s="387" t="s">
        <v>12</v>
      </c>
      <c r="M7815" s="392" t="str">
        <f>iferror(vlookup(A7815,Variables!$F$2:$G$2762,2,false),"")</f>
        <v/>
      </c>
      <c r="N7815" s="389" t="s">
        <v>1059</v>
      </c>
    </row>
    <row r="7816">
      <c r="A7816" s="386" t="s">
        <v>10662</v>
      </c>
      <c r="B7816" s="387" t="s">
        <v>591</v>
      </c>
      <c r="C7816" s="388" t="str">
        <f>iferror(vlookup(B7816,Maps!$A$2:$B$111,2,false),"")</f>
        <v>Spot 16 - Death Mountain Trail</v>
      </c>
      <c r="D7816" s="387" t="s">
        <v>690</v>
      </c>
      <c r="E7816" s="387" t="s">
        <v>14</v>
      </c>
      <c r="F7816" s="389"/>
      <c r="G7816" s="389"/>
      <c r="H7816" s="387" t="s">
        <v>2882</v>
      </c>
      <c r="I7816" s="390" t="s">
        <v>5416</v>
      </c>
      <c r="J7816" s="391" t="str">
        <f>iferror(vlookup(H7816,Actors!$A$2:$D$472,4,false),"")</f>
        <v>Generic Goron (Cutscenes)</v>
      </c>
      <c r="K7816" s="387" t="s">
        <v>786</v>
      </c>
      <c r="L7816" s="387" t="s">
        <v>21</v>
      </c>
      <c r="M7816" s="392" t="str">
        <f>iferror(vlookup(A7816,Variables!$F$2:$G$2762,2,false),"")</f>
        <v/>
      </c>
      <c r="N7816" s="389" t="s">
        <v>1059</v>
      </c>
    </row>
    <row r="7817">
      <c r="A7817" s="386" t="s">
        <v>10663</v>
      </c>
      <c r="B7817" s="387" t="s">
        <v>591</v>
      </c>
      <c r="C7817" s="388" t="str">
        <f>iferror(vlookup(B7817,Maps!$A$2:$B$111,2,false),"")</f>
        <v>Spot 16 - Death Mountain Trail</v>
      </c>
      <c r="D7817" s="387" t="s">
        <v>690</v>
      </c>
      <c r="E7817" s="387" t="s">
        <v>14</v>
      </c>
      <c r="F7817" s="389"/>
      <c r="G7817" s="389"/>
      <c r="H7817" s="387" t="s">
        <v>2882</v>
      </c>
      <c r="I7817" s="390" t="s">
        <v>5416</v>
      </c>
      <c r="J7817" s="391" t="str">
        <f>iferror(vlookup(H7817,Actors!$A$2:$D$472,4,false),"")</f>
        <v>Generic Goron (Cutscenes)</v>
      </c>
      <c r="K7817" s="387" t="s">
        <v>786</v>
      </c>
      <c r="L7817" s="387" t="s">
        <v>28</v>
      </c>
      <c r="M7817" s="392" t="str">
        <f>iferror(vlookup(A7817,Variables!$F$2:$G$2762,2,false),"")</f>
        <v/>
      </c>
      <c r="N7817" s="389" t="s">
        <v>1059</v>
      </c>
    </row>
    <row r="7818">
      <c r="A7818" s="386" t="s">
        <v>10664</v>
      </c>
      <c r="B7818" s="387" t="s">
        <v>591</v>
      </c>
      <c r="C7818" s="388" t="str">
        <f>iferror(vlookup(B7818,Maps!$A$2:$B$111,2,false),"")</f>
        <v>Spot 16 - Death Mountain Trail</v>
      </c>
      <c r="D7818" s="387" t="s">
        <v>690</v>
      </c>
      <c r="E7818" s="387" t="s">
        <v>14</v>
      </c>
      <c r="F7818" s="389"/>
      <c r="G7818" s="389"/>
      <c r="H7818" s="387" t="s">
        <v>2823</v>
      </c>
      <c r="I7818" s="390" t="s">
        <v>5325</v>
      </c>
      <c r="J7818" s="391" t="str">
        <f>iferror(vlookup(H7818,Actors!$A$2:$D$472,4,false),"")</f>
        <v>Darunia</v>
      </c>
      <c r="K7818" s="387" t="s">
        <v>2802</v>
      </c>
      <c r="L7818" s="387" t="s">
        <v>21</v>
      </c>
      <c r="M7818" s="392" t="str">
        <f>iferror(vlookup(A7818,Variables!$F$2:$G$2762,2,false),"")</f>
        <v/>
      </c>
      <c r="N7818" s="389" t="s">
        <v>1059</v>
      </c>
    </row>
    <row r="7819">
      <c r="A7819" s="386" t="s">
        <v>9528</v>
      </c>
      <c r="B7819" s="387" t="s">
        <v>591</v>
      </c>
      <c r="C7819" s="388" t="str">
        <f>iferror(vlookup(B7819,Maps!$A$2:$B$111,2,false),"")</f>
        <v>Spot 16 - Death Mountain Trail</v>
      </c>
      <c r="D7819" s="387" t="s">
        <v>690</v>
      </c>
      <c r="E7819" s="387" t="s">
        <v>14</v>
      </c>
      <c r="F7819" s="389"/>
      <c r="G7819" s="389"/>
      <c r="H7819" s="387" t="s">
        <v>2774</v>
      </c>
      <c r="I7819" s="390" t="s">
        <v>5246</v>
      </c>
      <c r="J7819" s="284" t="str">
        <f>iferror(vlookup(H7819,Actors!$A$2:$D$472,4,false),"")</f>
        <v/>
      </c>
      <c r="K7819" s="393" t="s">
        <v>21</v>
      </c>
      <c r="L7819" s="387" t="s">
        <v>137</v>
      </c>
      <c r="M7819" s="392" t="str">
        <f>iferror(vlookup(A7819,Variables!$F$2:$G$2762,2,false),"")</f>
        <v>xxx (0001)</v>
      </c>
      <c r="N7819" s="394" t="s">
        <v>1059</v>
      </c>
    </row>
    <row r="7820">
      <c r="A7820" s="386" t="s">
        <v>9512</v>
      </c>
      <c r="B7820" s="387" t="s">
        <v>591</v>
      </c>
      <c r="C7820" s="388" t="str">
        <f>iferror(vlookup(B7820,Maps!$A$2:$B$111,2,false),"")</f>
        <v>Spot 16 - Death Mountain Trail</v>
      </c>
      <c r="D7820" s="387" t="s">
        <v>690</v>
      </c>
      <c r="E7820" s="387" t="s">
        <v>14</v>
      </c>
      <c r="F7820" s="389"/>
      <c r="G7820" s="389"/>
      <c r="H7820" s="387" t="s">
        <v>2774</v>
      </c>
      <c r="I7820" s="390" t="s">
        <v>5246</v>
      </c>
      <c r="J7820" s="284" t="str">
        <f>iferror(vlookup(H7820,Actors!$A$2:$D$472,4,false),"")</f>
        <v/>
      </c>
      <c r="K7820" s="393" t="s">
        <v>21</v>
      </c>
      <c r="L7820" s="387" t="s">
        <v>151</v>
      </c>
      <c r="M7820" s="392" t="str">
        <f>iferror(vlookup(A7820,Variables!$F$2:$G$2762,2,false),"")</f>
        <v>Goron's Ruby (00AD)</v>
      </c>
      <c r="N7820" s="394" t="s">
        <v>1059</v>
      </c>
    </row>
    <row r="7821">
      <c r="A7821" s="386" t="s">
        <v>10665</v>
      </c>
      <c r="B7821" s="387" t="s">
        <v>591</v>
      </c>
      <c r="C7821" s="388" t="str">
        <f>iferror(vlookup(B7821,Maps!$A$2:$B$111,2,false),"")</f>
        <v>Spot 16 - Death Mountain Trail</v>
      </c>
      <c r="D7821" s="387" t="s">
        <v>690</v>
      </c>
      <c r="E7821" s="387" t="s">
        <v>14</v>
      </c>
      <c r="F7821" s="389"/>
      <c r="G7821" s="389"/>
      <c r="H7821" s="387" t="s">
        <v>679</v>
      </c>
      <c r="I7821" s="390" t="s">
        <v>5423</v>
      </c>
      <c r="J7821" s="391" t="str">
        <f>iferror(vlookup(H7821,Actors!$A$2:$D$472,4,false),"")</f>
        <v>Dodongo's Cavern Boulder Blockade</v>
      </c>
      <c r="K7821" s="387" t="s">
        <v>2870</v>
      </c>
      <c r="L7821" s="387" t="s">
        <v>7164</v>
      </c>
      <c r="M7821" s="392" t="str">
        <f>iferror(vlookup(A7821,Variables!$F$2:$G$2762,2,false),"")</f>
        <v>Boulder Blocking Dodongo's Cavern</v>
      </c>
      <c r="N7821" s="389" t="s">
        <v>1073</v>
      </c>
    </row>
    <row r="7822">
      <c r="A7822" s="386" t="s">
        <v>9274</v>
      </c>
      <c r="B7822" s="387" t="s">
        <v>591</v>
      </c>
      <c r="C7822" s="388" t="str">
        <f>iferror(vlookup(B7822,Maps!$A$2:$B$111,2,false),"")</f>
        <v>Spot 16 - Death Mountain Trail</v>
      </c>
      <c r="D7822" s="387" t="s">
        <v>690</v>
      </c>
      <c r="E7822" s="387" t="s">
        <v>14</v>
      </c>
      <c r="F7822" s="389"/>
      <c r="G7822" s="389"/>
      <c r="H7822" s="387" t="s">
        <v>2918</v>
      </c>
      <c r="I7822" s="390" t="s">
        <v>5485</v>
      </c>
      <c r="J7822" s="391" t="str">
        <f>iferror(vlookup(H7822,Actors!$A$2:$D$472,4,false),"")</f>
        <v>Death Mountain Cloud Ring</v>
      </c>
      <c r="K7822" s="387" t="s">
        <v>3153</v>
      </c>
      <c r="L7822" s="387" t="s">
        <v>7164</v>
      </c>
      <c r="M7822" s="392" t="str">
        <f>iferror(vlookup(A7822,Variables!$F$2:$G$2762,2,false),"")</f>
        <v>Death Mountain Cloud Ring</v>
      </c>
      <c r="N7822" s="389" t="s">
        <v>1059</v>
      </c>
    </row>
    <row r="7823">
      <c r="A7823" s="386" t="s">
        <v>9986</v>
      </c>
      <c r="B7823" s="387" t="s">
        <v>591</v>
      </c>
      <c r="C7823" s="388" t="str">
        <f>iferror(vlookup(B7823,Maps!$A$2:$B$111,2,false),"")</f>
        <v>Spot 16 - Death Mountain Trail</v>
      </c>
      <c r="D7823" s="387" t="s">
        <v>690</v>
      </c>
      <c r="E7823" s="387" t="s">
        <v>14</v>
      </c>
      <c r="F7823" s="389"/>
      <c r="G7823" s="389"/>
      <c r="H7823" s="387" t="s">
        <v>97</v>
      </c>
      <c r="I7823" s="390" t="s">
        <v>5143</v>
      </c>
      <c r="J7823" s="391" t="str">
        <f>iferror(vlookup(H7823,Actors!$A$2:$D$472,4,false),"")</f>
        <v>Blue Warp &amp; Rupee-Shaped Prism</v>
      </c>
      <c r="K7823" s="387" t="s">
        <v>475</v>
      </c>
      <c r="L7823" s="387" t="s">
        <v>55</v>
      </c>
      <c r="M7823" s="392" t="str">
        <f>iferror(vlookup(A7823,Variables!$F$2:$G$2762,2,false),"")</f>
        <v/>
      </c>
      <c r="N7823" s="389" t="s">
        <v>1059</v>
      </c>
    </row>
    <row r="7824">
      <c r="A7824" s="426" t="s">
        <v>10665</v>
      </c>
      <c r="B7824" s="427" t="s">
        <v>591</v>
      </c>
      <c r="C7824" s="428" t="str">
        <f>iferror(vlookup(B7824,Maps!$A$2:$B$111,2,false),"")</f>
        <v>Spot 16 - Death Mountain Trail</v>
      </c>
      <c r="D7824" s="427" t="s">
        <v>692</v>
      </c>
      <c r="E7824" s="427" t="s">
        <v>14</v>
      </c>
      <c r="F7824" s="431"/>
      <c r="G7824" s="431"/>
      <c r="H7824" s="427" t="s">
        <v>679</v>
      </c>
      <c r="I7824" s="341" t="s">
        <v>5423</v>
      </c>
      <c r="J7824" s="430" t="str">
        <f>iferror(vlookup(H7824,Actors!$A$2:$D$472,4,false),"")</f>
        <v>Dodongo's Cavern Boulder Blockade</v>
      </c>
      <c r="K7824" s="427" t="s">
        <v>2870</v>
      </c>
      <c r="L7824" s="427" t="s">
        <v>7164</v>
      </c>
      <c r="M7824" s="380" t="str">
        <f>iferror(vlookup(A7824,Variables!$F$2:$G$2762,2,false),"")</f>
        <v>Boulder Blocking Dodongo's Cavern</v>
      </c>
      <c r="N7824" s="431" t="s">
        <v>1059</v>
      </c>
    </row>
    <row r="7825">
      <c r="A7825" s="426" t="s">
        <v>9274</v>
      </c>
      <c r="B7825" s="427" t="s">
        <v>591</v>
      </c>
      <c r="C7825" s="428" t="str">
        <f>iferror(vlookup(B7825,Maps!$A$2:$B$111,2,false),"")</f>
        <v>Spot 16 - Death Mountain Trail</v>
      </c>
      <c r="D7825" s="427" t="s">
        <v>692</v>
      </c>
      <c r="E7825" s="427" t="s">
        <v>14</v>
      </c>
      <c r="F7825" s="431"/>
      <c r="G7825" s="431"/>
      <c r="H7825" s="427" t="s">
        <v>2918</v>
      </c>
      <c r="I7825" s="341" t="s">
        <v>5485</v>
      </c>
      <c r="J7825" s="430" t="str">
        <f>iferror(vlookup(H7825,Actors!$A$2:$D$472,4,false),"")</f>
        <v>Death Mountain Cloud Ring</v>
      </c>
      <c r="K7825" s="427" t="s">
        <v>3153</v>
      </c>
      <c r="L7825" s="427" t="s">
        <v>7164</v>
      </c>
      <c r="M7825" s="380" t="str">
        <f>iferror(vlookup(A7825,Variables!$F$2:$G$2762,2,false),"")</f>
        <v>Death Mountain Cloud Ring</v>
      </c>
      <c r="N7825" s="431" t="s">
        <v>1059</v>
      </c>
    </row>
    <row r="7826">
      <c r="A7826" s="426" t="s">
        <v>9853</v>
      </c>
      <c r="B7826" s="427" t="s">
        <v>591</v>
      </c>
      <c r="C7826" s="428" t="str">
        <f>iferror(vlookup(B7826,Maps!$A$2:$B$111,2,false),"")</f>
        <v>Spot 16 - Death Mountain Trail</v>
      </c>
      <c r="D7826" s="427" t="s">
        <v>692</v>
      </c>
      <c r="E7826" s="427" t="s">
        <v>14</v>
      </c>
      <c r="F7826" s="431"/>
      <c r="G7826" s="431"/>
      <c r="H7826" s="427" t="s">
        <v>3089</v>
      </c>
      <c r="I7826" s="341" t="s">
        <v>5765</v>
      </c>
      <c r="J7826" s="430" t="str">
        <f>iferror(vlookup(H7826,Actors!$A$2:$D$472,4,false),"")</f>
        <v>Groups of Rocks &amp; Grass Clumps</v>
      </c>
      <c r="K7826" s="427" t="s">
        <v>21</v>
      </c>
      <c r="L7826" s="427" t="s">
        <v>7078</v>
      </c>
      <c r="M7826" s="380" t="str">
        <f>iferror(vlookup(A7826,Variables!$F$2:$G$2762,2,false),"")</f>
        <v/>
      </c>
      <c r="N7826" s="431" t="s">
        <v>1059</v>
      </c>
    </row>
    <row r="7827">
      <c r="A7827" s="386" t="s">
        <v>10666</v>
      </c>
      <c r="B7827" s="387" t="s">
        <v>591</v>
      </c>
      <c r="C7827" s="388" t="str">
        <f>iferror(vlookup(B7827,Maps!$A$2:$B$111,2,false),"")</f>
        <v>Spot 16 - Death Mountain Trail</v>
      </c>
      <c r="D7827" s="387" t="s">
        <v>694</v>
      </c>
      <c r="E7827" s="387" t="s">
        <v>14</v>
      </c>
      <c r="F7827" s="389"/>
      <c r="G7827" s="389"/>
      <c r="H7827" s="387" t="s">
        <v>2940</v>
      </c>
      <c r="I7827" s="390" t="s">
        <v>5518</v>
      </c>
      <c r="J7827" s="284" t="str">
        <f>iferror(vlookup(H7827,Actors!$A$2:$D$472,4,false),"")</f>
        <v>Sage Light Orbs</v>
      </c>
      <c r="K7827" s="393" t="s">
        <v>21</v>
      </c>
      <c r="L7827" s="387" t="s">
        <v>110</v>
      </c>
      <c r="M7827" s="392" t="str">
        <f>iferror(vlookup(A7827,Variables!$F$2:$G$2762,2,false),"")</f>
        <v>Red Light Orb</v>
      </c>
      <c r="N7827" s="394" t="s">
        <v>1059</v>
      </c>
    </row>
    <row r="7828">
      <c r="A7828" s="386" t="s">
        <v>10667</v>
      </c>
      <c r="B7828" s="387" t="s">
        <v>591</v>
      </c>
      <c r="C7828" s="388" t="str">
        <f>iferror(vlookup(B7828,Maps!$A$2:$B$111,2,false),"")</f>
        <v>Spot 16 - Death Mountain Trail</v>
      </c>
      <c r="D7828" s="387" t="s">
        <v>694</v>
      </c>
      <c r="E7828" s="387" t="s">
        <v>14</v>
      </c>
      <c r="F7828" s="389"/>
      <c r="G7828" s="389"/>
      <c r="H7828" s="387" t="s">
        <v>2940</v>
      </c>
      <c r="I7828" s="390" t="s">
        <v>5518</v>
      </c>
      <c r="J7828" s="284" t="str">
        <f>iferror(vlookup(H7828,Actors!$A$2:$D$472,4,false),"")</f>
        <v>Sage Light Orbs</v>
      </c>
      <c r="K7828" s="393" t="s">
        <v>21</v>
      </c>
      <c r="L7828" s="387" t="s">
        <v>117</v>
      </c>
      <c r="M7828" s="392" t="str">
        <f>iferror(vlookup(A7828,Variables!$F$2:$G$2762,2,false),"")</f>
        <v>Green Light Orb</v>
      </c>
      <c r="N7828" s="394" t="s">
        <v>1059</v>
      </c>
    </row>
    <row r="7829">
      <c r="A7829" s="386" t="s">
        <v>9495</v>
      </c>
      <c r="B7829" s="387" t="s">
        <v>591</v>
      </c>
      <c r="C7829" s="388" t="str">
        <f>iferror(vlookup(B7829,Maps!$A$2:$B$111,2,false),"")</f>
        <v>Spot 16 - Death Mountain Trail</v>
      </c>
      <c r="D7829" s="387" t="s">
        <v>694</v>
      </c>
      <c r="E7829" s="387" t="s">
        <v>14</v>
      </c>
      <c r="F7829" s="389"/>
      <c r="G7829" s="389"/>
      <c r="H7829" s="387" t="s">
        <v>2940</v>
      </c>
      <c r="I7829" s="390" t="s">
        <v>5518</v>
      </c>
      <c r="J7829" s="284" t="str">
        <f>iferror(vlookup(H7829,Actors!$A$2:$D$472,4,false),"")</f>
        <v>Sage Light Orbs</v>
      </c>
      <c r="K7829" s="393" t="s">
        <v>21</v>
      </c>
      <c r="L7829" s="387" t="s">
        <v>15</v>
      </c>
      <c r="M7829" s="392" t="str">
        <f>iferror(vlookup(A7829,Variables!$F$2:$G$2762,2,false),"")</f>
        <v>Yellow Light Orb</v>
      </c>
      <c r="N7829" s="394" t="s">
        <v>1059</v>
      </c>
    </row>
    <row r="7830">
      <c r="A7830" s="386" t="s">
        <v>10668</v>
      </c>
      <c r="B7830" s="387" t="s">
        <v>591</v>
      </c>
      <c r="C7830" s="388" t="str">
        <f>iferror(vlookup(B7830,Maps!$A$2:$B$111,2,false),"")</f>
        <v>Spot 16 - Death Mountain Trail</v>
      </c>
      <c r="D7830" s="387" t="s">
        <v>694</v>
      </c>
      <c r="E7830" s="387" t="s">
        <v>14</v>
      </c>
      <c r="F7830" s="389"/>
      <c r="G7830" s="389"/>
      <c r="H7830" s="387" t="s">
        <v>2940</v>
      </c>
      <c r="I7830" s="390" t="s">
        <v>5518</v>
      </c>
      <c r="J7830" s="284" t="str">
        <f>iferror(vlookup(H7830,Actors!$A$2:$D$472,4,false),"")</f>
        <v>Sage Light Orbs</v>
      </c>
      <c r="K7830" s="393" t="s">
        <v>21</v>
      </c>
      <c r="L7830" s="387" t="s">
        <v>130</v>
      </c>
      <c r="M7830" s="392" t="str">
        <f>iferror(vlookup(A7830,Variables!$F$2:$G$2762,2,false),"")</f>
        <v>Purple Light Orb</v>
      </c>
      <c r="N7830" s="394" t="s">
        <v>1059</v>
      </c>
    </row>
    <row r="7831">
      <c r="A7831" s="386" t="s">
        <v>10669</v>
      </c>
      <c r="B7831" s="387" t="s">
        <v>591</v>
      </c>
      <c r="C7831" s="388" t="str">
        <f>iferror(vlookup(B7831,Maps!$A$2:$B$111,2,false),"")</f>
        <v>Spot 16 - Death Mountain Trail</v>
      </c>
      <c r="D7831" s="387" t="s">
        <v>694</v>
      </c>
      <c r="E7831" s="387" t="s">
        <v>14</v>
      </c>
      <c r="F7831" s="389"/>
      <c r="G7831" s="389"/>
      <c r="H7831" s="387" t="s">
        <v>2940</v>
      </c>
      <c r="I7831" s="390" t="s">
        <v>5518</v>
      </c>
      <c r="J7831" s="284" t="str">
        <f>iferror(vlookup(H7831,Actors!$A$2:$D$472,4,false),"")</f>
        <v>Sage Light Orbs</v>
      </c>
      <c r="K7831" s="393" t="s">
        <v>21</v>
      </c>
      <c r="L7831" s="387" t="s">
        <v>137</v>
      </c>
      <c r="M7831" s="392" t="str">
        <f>iferror(vlookup(A7831,Variables!$F$2:$G$2762,2,false),"")</f>
        <v>Orange Light Orb</v>
      </c>
      <c r="N7831" s="394" t="s">
        <v>1059</v>
      </c>
    </row>
    <row r="7832">
      <c r="A7832" s="386" t="s">
        <v>10670</v>
      </c>
      <c r="B7832" s="387" t="s">
        <v>591</v>
      </c>
      <c r="C7832" s="388" t="str">
        <f>iferror(vlookup(B7832,Maps!$A$2:$B$111,2,false),"")</f>
        <v>Spot 16 - Death Mountain Trail</v>
      </c>
      <c r="D7832" s="387" t="s">
        <v>694</v>
      </c>
      <c r="E7832" s="387" t="s">
        <v>14</v>
      </c>
      <c r="F7832" s="389"/>
      <c r="G7832" s="389"/>
      <c r="H7832" s="387" t="s">
        <v>2940</v>
      </c>
      <c r="I7832" s="390" t="s">
        <v>5518</v>
      </c>
      <c r="J7832" s="284" t="str">
        <f>iferror(vlookup(H7832,Actors!$A$2:$D$472,4,false),"")</f>
        <v>Sage Light Orbs</v>
      </c>
      <c r="K7832" s="393" t="s">
        <v>21</v>
      </c>
      <c r="L7832" s="387" t="s">
        <v>144</v>
      </c>
      <c r="M7832" s="392" t="str">
        <f>iferror(vlookup(A7832,Variables!$F$2:$G$2762,2,false),"")</f>
        <v>Blue Light Orb</v>
      </c>
      <c r="N7832" s="394" t="s">
        <v>1059</v>
      </c>
    </row>
    <row r="7833">
      <c r="A7833" s="386" t="s">
        <v>10671</v>
      </c>
      <c r="B7833" s="387" t="s">
        <v>591</v>
      </c>
      <c r="C7833" s="388" t="str">
        <f>iferror(vlookup(B7833,Maps!$A$2:$B$111,2,false),"")</f>
        <v>Spot 16 - Death Mountain Trail</v>
      </c>
      <c r="D7833" s="387" t="s">
        <v>694</v>
      </c>
      <c r="E7833" s="387" t="s">
        <v>14</v>
      </c>
      <c r="F7833" s="389"/>
      <c r="G7833" s="389"/>
      <c r="H7833" s="387" t="s">
        <v>786</v>
      </c>
      <c r="I7833" s="390" t="s">
        <v>5413</v>
      </c>
      <c r="J7833" s="391" t="str">
        <f>iferror(vlookup(H7833,Actors!$A$2:$D$472,4,false),"")</f>
        <v>Saria (Cutscenes)</v>
      </c>
      <c r="K7833" s="387" t="s">
        <v>2860</v>
      </c>
      <c r="L7833" s="387" t="s">
        <v>42</v>
      </c>
      <c r="M7833" s="392" t="str">
        <f>iferror(vlookup(A7833,Variables!$F$2:$G$2762,2,false),"")</f>
        <v>Saria - Death Mountain Trailer (Setup 08)</v>
      </c>
      <c r="N7833" s="389" t="s">
        <v>1059</v>
      </c>
    </row>
    <row r="7834">
      <c r="A7834" s="386" t="s">
        <v>10672</v>
      </c>
      <c r="B7834" s="387" t="s">
        <v>591</v>
      </c>
      <c r="C7834" s="388" t="str">
        <f>iferror(vlookup(B7834,Maps!$A$2:$B$111,2,false),"")</f>
        <v>Spot 16 - Death Mountain Trail</v>
      </c>
      <c r="D7834" s="387" t="s">
        <v>694</v>
      </c>
      <c r="E7834" s="387" t="s">
        <v>14</v>
      </c>
      <c r="F7834" s="389"/>
      <c r="G7834" s="389"/>
      <c r="H7834" s="387" t="s">
        <v>2823</v>
      </c>
      <c r="I7834" s="390" t="s">
        <v>5325</v>
      </c>
      <c r="J7834" s="391" t="str">
        <f>iferror(vlookup(H7834,Actors!$A$2:$D$472,4,false),"")</f>
        <v>Darunia</v>
      </c>
      <c r="K7834" s="387" t="s">
        <v>2802</v>
      </c>
      <c r="L7834" s="387" t="s">
        <v>35</v>
      </c>
      <c r="M7834" s="392" t="str">
        <f>iferror(vlookup(A7834,Variables!$F$2:$G$2762,2,false),"")</f>
        <v/>
      </c>
      <c r="N7834" s="389" t="s">
        <v>1059</v>
      </c>
    </row>
    <row r="7835">
      <c r="A7835" s="386" t="s">
        <v>10673</v>
      </c>
      <c r="B7835" s="387" t="s">
        <v>591</v>
      </c>
      <c r="C7835" s="388" t="str">
        <f>iferror(vlookup(B7835,Maps!$A$2:$B$111,2,false),"")</f>
        <v>Spot 16 - Death Mountain Trail</v>
      </c>
      <c r="D7835" s="387" t="s">
        <v>694</v>
      </c>
      <c r="E7835" s="387" t="s">
        <v>14</v>
      </c>
      <c r="F7835" s="389"/>
      <c r="G7835" s="389"/>
      <c r="H7835" s="387" t="s">
        <v>2894</v>
      </c>
      <c r="I7835" s="390" t="s">
        <v>5434</v>
      </c>
      <c r="J7835" s="391" t="str">
        <f>iferror(vlookup(H7835,Actors!$A$2:$D$472,4,false),"")</f>
        <v>Adult Ruto</v>
      </c>
      <c r="K7835" s="387" t="s">
        <v>2882</v>
      </c>
      <c r="L7835" s="387" t="s">
        <v>35</v>
      </c>
      <c r="M7835" s="392" t="str">
        <f>iferror(vlookup(A7835,Variables!$F$2:$G$2762,2,false),"")</f>
        <v/>
      </c>
      <c r="N7835" s="389" t="s">
        <v>1059</v>
      </c>
    </row>
    <row r="7836">
      <c r="A7836" s="386" t="s">
        <v>10674</v>
      </c>
      <c r="B7836" s="387" t="s">
        <v>591</v>
      </c>
      <c r="C7836" s="388" t="str">
        <f>iferror(vlookup(B7836,Maps!$A$2:$B$111,2,false),"")</f>
        <v>Spot 16 - Death Mountain Trail</v>
      </c>
      <c r="D7836" s="387" t="s">
        <v>694</v>
      </c>
      <c r="E7836" s="387" t="s">
        <v>14</v>
      </c>
      <c r="F7836" s="389"/>
      <c r="G7836" s="389"/>
      <c r="H7836" s="387" t="s">
        <v>2872</v>
      </c>
      <c r="I7836" s="390" t="s">
        <v>5398</v>
      </c>
      <c r="J7836" s="391" t="str">
        <f>iferror(vlookup(H7836,Actors!$A$2:$D$472,4,false),"")</f>
        <v>Nabooru</v>
      </c>
      <c r="K7836" s="387" t="s">
        <v>2838</v>
      </c>
      <c r="L7836" s="387" t="s">
        <v>48</v>
      </c>
      <c r="M7836" s="392" t="str">
        <f>iferror(vlookup(A7836,Variables!$F$2:$G$2762,2,false),"")</f>
        <v>Nabooru (Death Mountain Trail)</v>
      </c>
      <c r="N7836" s="389" t="s">
        <v>1059</v>
      </c>
    </row>
    <row r="7837">
      <c r="A7837" s="386" t="s">
        <v>10675</v>
      </c>
      <c r="B7837" s="387" t="s">
        <v>591</v>
      </c>
      <c r="C7837" s="388" t="str">
        <f>iferror(vlookup(B7837,Maps!$A$2:$B$111,2,false),"")</f>
        <v>Spot 16 - Death Mountain Trail</v>
      </c>
      <c r="D7837" s="387" t="s">
        <v>694</v>
      </c>
      <c r="E7837" s="387" t="s">
        <v>14</v>
      </c>
      <c r="F7837" s="389"/>
      <c r="G7837" s="389"/>
      <c r="H7837" s="387" t="s">
        <v>2824</v>
      </c>
      <c r="I7837" s="390" t="s">
        <v>5326</v>
      </c>
      <c r="J7837" s="391" t="str">
        <f>iferror(vlookup(H7837,Actors!$A$2:$D$472,4,false),"")</f>
        <v>Impa</v>
      </c>
      <c r="K7837" s="387" t="s">
        <v>2768</v>
      </c>
      <c r="L7837" s="387" t="s">
        <v>55</v>
      </c>
      <c r="M7837" s="392" t="str">
        <f>iferror(vlookup(A7837,Variables!$F$2:$G$2762,2,false),"")</f>
        <v>Impa - Death Mountain Trail (Ending)</v>
      </c>
      <c r="N7837" s="389" t="s">
        <v>1059</v>
      </c>
    </row>
    <row r="7838">
      <c r="A7838" s="386" t="s">
        <v>9274</v>
      </c>
      <c r="B7838" s="387" t="s">
        <v>591</v>
      </c>
      <c r="C7838" s="388" t="str">
        <f>iferror(vlookup(B7838,Maps!$A$2:$B$111,2,false),"")</f>
        <v>Spot 16 - Death Mountain Trail</v>
      </c>
      <c r="D7838" s="387" t="s">
        <v>694</v>
      </c>
      <c r="E7838" s="387" t="s">
        <v>14</v>
      </c>
      <c r="F7838" s="389"/>
      <c r="G7838" s="389"/>
      <c r="H7838" s="387" t="s">
        <v>2918</v>
      </c>
      <c r="I7838" s="390" t="s">
        <v>5485</v>
      </c>
      <c r="J7838" s="391" t="str">
        <f>iferror(vlookup(H7838,Actors!$A$2:$D$472,4,false),"")</f>
        <v>Death Mountain Cloud Ring</v>
      </c>
      <c r="K7838" s="387" t="s">
        <v>3153</v>
      </c>
      <c r="L7838" s="387" t="s">
        <v>7164</v>
      </c>
      <c r="M7838" s="392" t="str">
        <f>iferror(vlookup(A7838,Variables!$F$2:$G$2762,2,false),"")</f>
        <v>Death Mountain Cloud Ring</v>
      </c>
      <c r="N7838" s="389" t="s">
        <v>1073</v>
      </c>
    </row>
    <row r="7839">
      <c r="A7839" s="426"/>
      <c r="B7839" s="427" t="s">
        <v>591</v>
      </c>
      <c r="C7839" s="428" t="str">
        <f>iferror(vlookup(B7839,Maps!$A$2:$B$111,2,false),"")</f>
        <v>Spot 16 - Death Mountain Trail</v>
      </c>
      <c r="D7839" s="426" t="s">
        <v>9546</v>
      </c>
      <c r="E7839" s="427" t="s">
        <v>14</v>
      </c>
      <c r="F7839" s="431"/>
      <c r="G7839" s="431"/>
      <c r="H7839" s="426" t="s">
        <v>207</v>
      </c>
      <c r="I7839" s="66" t="s">
        <v>4978</v>
      </c>
      <c r="J7839" s="430" t="str">
        <f>iferror(vlookup(H7839,Actors!$A$2:$D$472,4,false),"")</f>
        <v>Tektite</v>
      </c>
      <c r="K7839" s="426" t="s">
        <v>168</v>
      </c>
      <c r="L7839" s="426" t="s">
        <v>7164</v>
      </c>
      <c r="M7839" s="380" t="str">
        <f>iferror(vlookup(A7839,Variables!$F$2:$G$2762,2,false),"")</f>
        <v/>
      </c>
      <c r="N7839" s="429" t="s">
        <v>1059</v>
      </c>
    </row>
    <row r="7840">
      <c r="A7840" s="426"/>
      <c r="B7840" s="427" t="s">
        <v>591</v>
      </c>
      <c r="C7840" s="428" t="str">
        <f>iferror(vlookup(B7840,Maps!$A$2:$B$111,2,false),"")</f>
        <v>Spot 16 - Death Mountain Trail</v>
      </c>
      <c r="D7840" s="426" t="s">
        <v>9546</v>
      </c>
      <c r="E7840" s="427" t="s">
        <v>14</v>
      </c>
      <c r="F7840" s="431"/>
      <c r="G7840" s="431"/>
      <c r="H7840" s="426" t="s">
        <v>398</v>
      </c>
      <c r="I7840" s="322" t="s">
        <v>5044</v>
      </c>
      <c r="J7840" s="430" t="str">
        <f>iferror(vlookup(H7840,Actors!$A$2:$D$472,4,false),"")</f>
        <v>Directional Sign &amp; Square Sign [Early]</v>
      </c>
      <c r="K7840" s="426" t="s">
        <v>12</v>
      </c>
      <c r="L7840" s="426" t="s">
        <v>10567</v>
      </c>
      <c r="M7840" s="380" t="str">
        <f>iferror(vlookup(A7840,Variables!$F$2:$G$2762,2,false),"")</f>
        <v/>
      </c>
      <c r="N7840" s="429" t="s">
        <v>1059</v>
      </c>
    </row>
    <row r="7841">
      <c r="A7841" s="426"/>
      <c r="B7841" s="427" t="s">
        <v>591</v>
      </c>
      <c r="C7841" s="428" t="str">
        <f>iferror(vlookup(B7841,Maps!$A$2:$B$111,2,false),"")</f>
        <v>Spot 16 - Death Mountain Trail</v>
      </c>
      <c r="D7841" s="426" t="s">
        <v>9546</v>
      </c>
      <c r="E7841" s="427" t="s">
        <v>14</v>
      </c>
      <c r="F7841" s="431"/>
      <c r="G7841" s="431"/>
      <c r="H7841" s="426" t="s">
        <v>260</v>
      </c>
      <c r="I7841" s="336" t="s">
        <v>5098</v>
      </c>
      <c r="J7841" s="430" t="str">
        <f>iferror(vlookup(H7841,Actors!$A$2:$D$472,4,false),"")</f>
        <v>Bomb Flower</v>
      </c>
      <c r="K7841" s="426" t="s">
        <v>350</v>
      </c>
      <c r="L7841" s="426" t="s">
        <v>7164</v>
      </c>
      <c r="M7841" s="380" t="str">
        <f>iferror(vlookup(A7841,Variables!$F$2:$G$2762,2,false),"")</f>
        <v/>
      </c>
      <c r="N7841" s="429" t="s">
        <v>1059</v>
      </c>
    </row>
    <row r="7842">
      <c r="A7842" s="426"/>
      <c r="B7842" s="427" t="s">
        <v>591</v>
      </c>
      <c r="C7842" s="428" t="str">
        <f>iferror(vlookup(B7842,Maps!$A$2:$B$111,2,false),"")</f>
        <v>Spot 16 - Death Mountain Trail</v>
      </c>
      <c r="D7842" s="426" t="s">
        <v>9546</v>
      </c>
      <c r="E7842" s="427" t="s">
        <v>14</v>
      </c>
      <c r="F7842" s="431"/>
      <c r="G7842" s="431"/>
      <c r="H7842" s="426" t="s">
        <v>398</v>
      </c>
      <c r="I7842" s="322" t="s">
        <v>5044</v>
      </c>
      <c r="J7842" s="430" t="str">
        <f>iferror(vlookup(H7842,Actors!$A$2:$D$472,4,false),"")</f>
        <v>Directional Sign &amp; Square Sign [Early]</v>
      </c>
      <c r="K7842" s="426" t="s">
        <v>12</v>
      </c>
      <c r="L7842" s="426" t="s">
        <v>10676</v>
      </c>
      <c r="M7842" s="380" t="str">
        <f>iferror(vlookup(A7842,Variables!$F$2:$G$2762,2,false),"")</f>
        <v/>
      </c>
      <c r="N7842" s="429" t="s">
        <v>1059</v>
      </c>
    </row>
    <row r="7843">
      <c r="A7843" s="426"/>
      <c r="B7843" s="427" t="s">
        <v>591</v>
      </c>
      <c r="C7843" s="428" t="str">
        <f>iferror(vlookup(B7843,Maps!$A$2:$B$111,2,false),"")</f>
        <v>Spot 16 - Death Mountain Trail</v>
      </c>
      <c r="D7843" s="426" t="s">
        <v>9546</v>
      </c>
      <c r="E7843" s="427" t="s">
        <v>14</v>
      </c>
      <c r="F7843" s="431"/>
      <c r="G7843" s="431"/>
      <c r="H7843" s="426" t="s">
        <v>207</v>
      </c>
      <c r="I7843" s="336" t="s">
        <v>4978</v>
      </c>
      <c r="J7843" s="430" t="str">
        <f>iferror(vlookup(H7843,Actors!$A$2:$D$472,4,false),"")</f>
        <v>Tektite</v>
      </c>
      <c r="K7843" s="426" t="s">
        <v>168</v>
      </c>
      <c r="L7843" s="426" t="s">
        <v>7164</v>
      </c>
      <c r="M7843" s="380" t="str">
        <f>iferror(vlookup(A7843,Variables!$F$2:$G$2762,2,false),"")</f>
        <v/>
      </c>
      <c r="N7843" s="429" t="s">
        <v>1059</v>
      </c>
    </row>
    <row r="7844">
      <c r="A7844" s="426"/>
      <c r="B7844" s="427" t="s">
        <v>591</v>
      </c>
      <c r="C7844" s="428" t="str">
        <f>iferror(vlookup(B7844,Maps!$A$2:$B$111,2,false),"")</f>
        <v>Spot 16 - Death Mountain Trail</v>
      </c>
      <c r="D7844" s="426" t="s">
        <v>9546</v>
      </c>
      <c r="E7844" s="427" t="s">
        <v>14</v>
      </c>
      <c r="F7844" s="431"/>
      <c r="G7844" s="431"/>
      <c r="H7844" s="426" t="s">
        <v>207</v>
      </c>
      <c r="I7844" s="336" t="s">
        <v>4978</v>
      </c>
      <c r="J7844" s="430" t="str">
        <f>iferror(vlookup(H7844,Actors!$A$2:$D$472,4,false),"")</f>
        <v>Tektite</v>
      </c>
      <c r="K7844" s="426" t="s">
        <v>168</v>
      </c>
      <c r="L7844" s="426" t="s">
        <v>7164</v>
      </c>
      <c r="M7844" s="380" t="str">
        <f>iferror(vlookup(A7844,Variables!$F$2:$G$2762,2,false),"")</f>
        <v/>
      </c>
      <c r="N7844" s="429" t="s">
        <v>1059</v>
      </c>
    </row>
    <row r="7845">
      <c r="A7845" s="426"/>
      <c r="B7845" s="427" t="s">
        <v>591</v>
      </c>
      <c r="C7845" s="428" t="str">
        <f>iferror(vlookup(B7845,Maps!$A$2:$B$111,2,false),"")</f>
        <v>Spot 16 - Death Mountain Trail</v>
      </c>
      <c r="D7845" s="426" t="s">
        <v>9546</v>
      </c>
      <c r="E7845" s="427" t="s">
        <v>14</v>
      </c>
      <c r="F7845" s="431"/>
      <c r="G7845" s="431"/>
      <c r="H7845" s="426" t="s">
        <v>207</v>
      </c>
      <c r="I7845" s="336" t="s">
        <v>4978</v>
      </c>
      <c r="J7845" s="430" t="str">
        <f>iferror(vlookup(H7845,Actors!$A$2:$D$472,4,false),"")</f>
        <v>Tektite</v>
      </c>
      <c r="K7845" s="426" t="s">
        <v>168</v>
      </c>
      <c r="L7845" s="426" t="s">
        <v>7164</v>
      </c>
      <c r="M7845" s="380" t="str">
        <f>iferror(vlookup(A7845,Variables!$F$2:$G$2762,2,false),"")</f>
        <v/>
      </c>
      <c r="N7845" s="429" t="s">
        <v>1059</v>
      </c>
    </row>
    <row r="7846">
      <c r="A7846" s="426"/>
      <c r="B7846" s="427" t="s">
        <v>591</v>
      </c>
      <c r="C7846" s="428" t="str">
        <f>iferror(vlookup(B7846,Maps!$A$2:$B$111,2,false),"")</f>
        <v>Spot 16 - Death Mountain Trail</v>
      </c>
      <c r="D7846" s="426" t="s">
        <v>9546</v>
      </c>
      <c r="E7846" s="427" t="s">
        <v>14</v>
      </c>
      <c r="F7846" s="431"/>
      <c r="G7846" s="431"/>
      <c r="H7846" s="426" t="s">
        <v>282</v>
      </c>
      <c r="I7846" s="336" t="s">
        <v>4998</v>
      </c>
      <c r="J7846" s="430" t="str">
        <f>iferror(vlookup(H7846,Actors!$A$2:$D$472,4,false),"")</f>
        <v>Flagpole</v>
      </c>
      <c r="K7846" s="426" t="s">
        <v>1039</v>
      </c>
      <c r="L7846" s="426" t="s">
        <v>7164</v>
      </c>
      <c r="M7846" s="380" t="str">
        <f>iferror(vlookup(A7846,Variables!$F$2:$G$2762,2,false),"")</f>
        <v/>
      </c>
      <c r="N7846" s="429" t="s">
        <v>1073</v>
      </c>
    </row>
    <row r="7847">
      <c r="A7847" s="426"/>
      <c r="B7847" s="427" t="s">
        <v>591</v>
      </c>
      <c r="C7847" s="428" t="str">
        <f>iferror(vlookup(B7847,Maps!$A$2:$B$111,2,false),"")</f>
        <v>Spot 16 - Death Mountain Trail</v>
      </c>
      <c r="D7847" s="426" t="s">
        <v>9546</v>
      </c>
      <c r="E7847" s="427" t="s">
        <v>14</v>
      </c>
      <c r="F7847" s="431"/>
      <c r="G7847" s="431"/>
      <c r="H7847" s="426" t="s">
        <v>282</v>
      </c>
      <c r="I7847" s="336" t="s">
        <v>4998</v>
      </c>
      <c r="J7847" s="430" t="str">
        <f>iferror(vlookup(H7847,Actors!$A$2:$D$472,4,false),"")</f>
        <v>Flagpole</v>
      </c>
      <c r="K7847" s="426" t="s">
        <v>1039</v>
      </c>
      <c r="L7847" s="426" t="s">
        <v>7164</v>
      </c>
      <c r="M7847" s="380" t="str">
        <f>iferror(vlookup(A7847,Variables!$F$2:$G$2762,2,false),"")</f>
        <v/>
      </c>
      <c r="N7847" s="429" t="s">
        <v>1073</v>
      </c>
    </row>
    <row r="7848">
      <c r="A7848" s="426"/>
      <c r="B7848" s="427" t="s">
        <v>591</v>
      </c>
      <c r="C7848" s="428" t="str">
        <f>iferror(vlookup(B7848,Maps!$A$2:$B$111,2,false),"")</f>
        <v>Spot 16 - Death Mountain Trail</v>
      </c>
      <c r="D7848" s="426" t="s">
        <v>9546</v>
      </c>
      <c r="E7848" s="427" t="s">
        <v>14</v>
      </c>
      <c r="F7848" s="431"/>
      <c r="G7848" s="431"/>
      <c r="H7848" s="426" t="s">
        <v>679</v>
      </c>
      <c r="I7848" s="336" t="s">
        <v>5423</v>
      </c>
      <c r="J7848" s="430" t="str">
        <f>iferror(vlookup(H7848,Actors!$A$2:$D$472,4,false),"")</f>
        <v>Dodongo's Cavern Boulder Blockade</v>
      </c>
      <c r="K7848" s="426" t="s">
        <v>2870</v>
      </c>
      <c r="L7848" s="426" t="s">
        <v>7164</v>
      </c>
      <c r="M7848" s="380" t="str">
        <f>iferror(vlookup(A7848,Variables!$F$2:$G$2762,2,false),"")</f>
        <v/>
      </c>
      <c r="N7848" s="429" t="s">
        <v>1073</v>
      </c>
    </row>
    <row r="7849">
      <c r="A7849" s="397" t="s">
        <v>7039</v>
      </c>
      <c r="B7849" s="398" t="s">
        <v>596</v>
      </c>
      <c r="C7849" s="399" t="str">
        <f>iferror(vlookup(B7849,Maps!$A$2:$B$111,2,false),"")</f>
        <v>Spot 17 - Death Mountain Crater</v>
      </c>
      <c r="D7849" s="398" t="s">
        <v>14</v>
      </c>
      <c r="E7849" s="398" t="s">
        <v>1606</v>
      </c>
      <c r="F7849" s="400"/>
      <c r="G7849" s="400"/>
      <c r="H7849" s="398" t="s">
        <v>259</v>
      </c>
      <c r="I7849" s="401" t="s">
        <v>4990</v>
      </c>
      <c r="J7849" s="402" t="str">
        <f>iferror(vlookup(H7849,Actors!$A$2:$D$472,4,false),"")</f>
        <v>Room Transition Plane</v>
      </c>
      <c r="K7849" s="398" t="s">
        <v>21</v>
      </c>
      <c r="L7849" s="398" t="s">
        <v>3064</v>
      </c>
      <c r="M7849" s="403" t="str">
        <f>iferror(vlookup(A7849,Variables!$F$2:$G$2762,2,false),"")</f>
        <v/>
      </c>
      <c r="N7849" s="400" t="s">
        <v>1059</v>
      </c>
    </row>
    <row r="7850">
      <c r="A7850" s="375" t="s">
        <v>7343</v>
      </c>
      <c r="B7850" s="376" t="s">
        <v>596</v>
      </c>
      <c r="C7850" s="377" t="str">
        <f>iferror(vlookup(B7850,Maps!$A$2:$B$111,2,false),"")</f>
        <v>Spot 17 - Death Mountain Crater</v>
      </c>
      <c r="D7850" s="376" t="s">
        <v>14</v>
      </c>
      <c r="E7850" s="376" t="s">
        <v>1606</v>
      </c>
      <c r="F7850" s="378"/>
      <c r="G7850" s="378"/>
      <c r="H7850" s="376" t="s">
        <v>12</v>
      </c>
      <c r="I7850" s="382" t="s">
        <v>4915</v>
      </c>
      <c r="J7850" s="383" t="str">
        <f>iferror(vlookup(H7850,Actors!$A$2:$D$472,4,false),"")</f>
        <v>Player</v>
      </c>
      <c r="K7850" s="384" t="s">
        <v>12</v>
      </c>
      <c r="L7850" s="376" t="s">
        <v>7344</v>
      </c>
      <c r="M7850" s="381" t="str">
        <f>iferror(vlookup(A7850,Variables!$F$2:$G$2762,2,false),"")</f>
        <v/>
      </c>
      <c r="N7850" s="385" t="s">
        <v>1059</v>
      </c>
    </row>
    <row r="7851">
      <c r="A7851" s="375" t="s">
        <v>7343</v>
      </c>
      <c r="B7851" s="376" t="s">
        <v>596</v>
      </c>
      <c r="C7851" s="377" t="str">
        <f>iferror(vlookup(B7851,Maps!$A$2:$B$111,2,false),"")</f>
        <v>Spot 17 - Death Mountain Crater</v>
      </c>
      <c r="D7851" s="376" t="s">
        <v>14</v>
      </c>
      <c r="E7851" s="376" t="s">
        <v>1606</v>
      </c>
      <c r="F7851" s="378"/>
      <c r="G7851" s="378"/>
      <c r="H7851" s="376" t="s">
        <v>12</v>
      </c>
      <c r="I7851" s="382" t="s">
        <v>4915</v>
      </c>
      <c r="J7851" s="383" t="str">
        <f>iferror(vlookup(H7851,Actors!$A$2:$D$472,4,false),"")</f>
        <v>Player</v>
      </c>
      <c r="K7851" s="384" t="s">
        <v>12</v>
      </c>
      <c r="L7851" s="376" t="s">
        <v>7344</v>
      </c>
      <c r="M7851" s="381" t="str">
        <f>iferror(vlookup(A7851,Variables!$F$2:$G$2762,2,false),"")</f>
        <v/>
      </c>
      <c r="N7851" s="385" t="s">
        <v>1059</v>
      </c>
    </row>
    <row r="7852">
      <c r="A7852" s="375" t="s">
        <v>7343</v>
      </c>
      <c r="B7852" s="376" t="s">
        <v>596</v>
      </c>
      <c r="C7852" s="377" t="str">
        <f>iferror(vlookup(B7852,Maps!$A$2:$B$111,2,false),"")</f>
        <v>Spot 17 - Death Mountain Crater</v>
      </c>
      <c r="D7852" s="376" t="s">
        <v>14</v>
      </c>
      <c r="E7852" s="376" t="s">
        <v>1606</v>
      </c>
      <c r="F7852" s="378"/>
      <c r="G7852" s="378"/>
      <c r="H7852" s="376" t="s">
        <v>12</v>
      </c>
      <c r="I7852" s="382" t="s">
        <v>4915</v>
      </c>
      <c r="J7852" s="383" t="str">
        <f>iferror(vlookup(H7852,Actors!$A$2:$D$472,4,false),"")</f>
        <v>Player</v>
      </c>
      <c r="K7852" s="384" t="s">
        <v>12</v>
      </c>
      <c r="L7852" s="376" t="s">
        <v>7344</v>
      </c>
      <c r="M7852" s="381" t="str">
        <f>iferror(vlookup(A7852,Variables!$F$2:$G$2762,2,false),"")</f>
        <v/>
      </c>
      <c r="N7852" s="385" t="s">
        <v>1059</v>
      </c>
    </row>
    <row r="7853">
      <c r="A7853" s="375" t="s">
        <v>7343</v>
      </c>
      <c r="B7853" s="376" t="s">
        <v>596</v>
      </c>
      <c r="C7853" s="377" t="str">
        <f>iferror(vlookup(B7853,Maps!$A$2:$B$111,2,false),"")</f>
        <v>Spot 17 - Death Mountain Crater</v>
      </c>
      <c r="D7853" s="376" t="s">
        <v>14</v>
      </c>
      <c r="E7853" s="376" t="s">
        <v>1606</v>
      </c>
      <c r="F7853" s="378"/>
      <c r="G7853" s="378"/>
      <c r="H7853" s="376" t="s">
        <v>12</v>
      </c>
      <c r="I7853" s="382" t="s">
        <v>4915</v>
      </c>
      <c r="J7853" s="383" t="str">
        <f>iferror(vlookup(H7853,Actors!$A$2:$D$472,4,false),"")</f>
        <v>Player</v>
      </c>
      <c r="K7853" s="384" t="s">
        <v>12</v>
      </c>
      <c r="L7853" s="376" t="s">
        <v>7344</v>
      </c>
      <c r="M7853" s="381" t="str">
        <f>iferror(vlookup(A7853,Variables!$F$2:$G$2762,2,false),"")</f>
        <v/>
      </c>
      <c r="N7853" s="385" t="s">
        <v>1059</v>
      </c>
    </row>
    <row r="7854">
      <c r="A7854" s="375" t="s">
        <v>7042</v>
      </c>
      <c r="B7854" s="376" t="s">
        <v>596</v>
      </c>
      <c r="C7854" s="377" t="str">
        <f>iferror(vlookup(B7854,Maps!$A$2:$B$111,2,false),"")</f>
        <v>Spot 17 - Death Mountain Crater</v>
      </c>
      <c r="D7854" s="376" t="s">
        <v>14</v>
      </c>
      <c r="E7854" s="376" t="s">
        <v>1606</v>
      </c>
      <c r="F7854" s="378"/>
      <c r="G7854" s="378"/>
      <c r="H7854" s="376" t="s">
        <v>12</v>
      </c>
      <c r="I7854" s="382" t="s">
        <v>4915</v>
      </c>
      <c r="J7854" s="383" t="str">
        <f>iferror(vlookup(H7854,Actors!$A$2:$D$472,4,false),"")</f>
        <v>Player</v>
      </c>
      <c r="K7854" s="384" t="s">
        <v>12</v>
      </c>
      <c r="L7854" s="376" t="s">
        <v>7043</v>
      </c>
      <c r="M7854" s="381" t="str">
        <f>iferror(vlookup(A7854,Variables!$F$2:$G$2762,2,false),"")</f>
        <v/>
      </c>
      <c r="N7854" s="385" t="s">
        <v>1059</v>
      </c>
    </row>
    <row r="7855">
      <c r="A7855" s="375" t="s">
        <v>7039</v>
      </c>
      <c r="B7855" s="376" t="s">
        <v>596</v>
      </c>
      <c r="C7855" s="377" t="str">
        <f>iferror(vlookup(B7855,Maps!$A$2:$B$111,2,false),"")</f>
        <v>Spot 17 - Death Mountain Crater</v>
      </c>
      <c r="D7855" s="376" t="s">
        <v>682</v>
      </c>
      <c r="E7855" s="376" t="s">
        <v>1606</v>
      </c>
      <c r="F7855" s="378"/>
      <c r="G7855" s="378"/>
      <c r="H7855" s="376" t="s">
        <v>259</v>
      </c>
      <c r="I7855" s="338" t="s">
        <v>4990</v>
      </c>
      <c r="J7855" s="379" t="str">
        <f>iferror(vlookup(H7855,Actors!$A$2:$D$472,4,false),"")</f>
        <v>Room Transition Plane</v>
      </c>
      <c r="K7855" s="376" t="s">
        <v>21</v>
      </c>
      <c r="L7855" s="376" t="s">
        <v>3064</v>
      </c>
      <c r="M7855" s="381" t="str">
        <f>iferror(vlookup(A7855,Variables!$F$2:$G$2762,2,false),"")</f>
        <v/>
      </c>
      <c r="N7855" s="378" t="s">
        <v>1059</v>
      </c>
    </row>
    <row r="7856">
      <c r="A7856" s="375" t="s">
        <v>7343</v>
      </c>
      <c r="B7856" s="376" t="s">
        <v>596</v>
      </c>
      <c r="C7856" s="377" t="str">
        <f>iferror(vlookup(B7856,Maps!$A$2:$B$111,2,false),"")</f>
        <v>Spot 17 - Death Mountain Crater</v>
      </c>
      <c r="D7856" s="376" t="s">
        <v>682</v>
      </c>
      <c r="E7856" s="376" t="s">
        <v>1606</v>
      </c>
      <c r="F7856" s="378"/>
      <c r="G7856" s="378"/>
      <c r="H7856" s="376" t="s">
        <v>12</v>
      </c>
      <c r="I7856" s="382" t="s">
        <v>4915</v>
      </c>
      <c r="J7856" s="383" t="str">
        <f>iferror(vlookup(H7856,Actors!$A$2:$D$472,4,false),"")</f>
        <v>Player</v>
      </c>
      <c r="K7856" s="384" t="s">
        <v>12</v>
      </c>
      <c r="L7856" s="376" t="s">
        <v>7344</v>
      </c>
      <c r="M7856" s="381" t="str">
        <f>iferror(vlookup(A7856,Variables!$F$2:$G$2762,2,false),"")</f>
        <v/>
      </c>
      <c r="N7856" s="385" t="s">
        <v>1059</v>
      </c>
    </row>
    <row r="7857">
      <c r="A7857" s="375" t="s">
        <v>7343</v>
      </c>
      <c r="B7857" s="376" t="s">
        <v>596</v>
      </c>
      <c r="C7857" s="377" t="str">
        <f>iferror(vlookup(B7857,Maps!$A$2:$B$111,2,false),"")</f>
        <v>Spot 17 - Death Mountain Crater</v>
      </c>
      <c r="D7857" s="376" t="s">
        <v>682</v>
      </c>
      <c r="E7857" s="376" t="s">
        <v>1606</v>
      </c>
      <c r="F7857" s="378"/>
      <c r="G7857" s="378"/>
      <c r="H7857" s="376" t="s">
        <v>12</v>
      </c>
      <c r="I7857" s="382" t="s">
        <v>4915</v>
      </c>
      <c r="J7857" s="383" t="str">
        <f>iferror(vlookup(H7857,Actors!$A$2:$D$472,4,false),"")</f>
        <v>Player</v>
      </c>
      <c r="K7857" s="384" t="s">
        <v>12</v>
      </c>
      <c r="L7857" s="376" t="s">
        <v>7344</v>
      </c>
      <c r="M7857" s="381" t="str">
        <f>iferror(vlookup(A7857,Variables!$F$2:$G$2762,2,false),"")</f>
        <v/>
      </c>
      <c r="N7857" s="385" t="s">
        <v>1059</v>
      </c>
    </row>
    <row r="7858">
      <c r="A7858" s="375" t="s">
        <v>7343</v>
      </c>
      <c r="B7858" s="376" t="s">
        <v>596</v>
      </c>
      <c r="C7858" s="377" t="str">
        <f>iferror(vlookup(B7858,Maps!$A$2:$B$111,2,false),"")</f>
        <v>Spot 17 - Death Mountain Crater</v>
      </c>
      <c r="D7858" s="376" t="s">
        <v>682</v>
      </c>
      <c r="E7858" s="376" t="s">
        <v>1606</v>
      </c>
      <c r="F7858" s="378"/>
      <c r="G7858" s="378"/>
      <c r="H7858" s="376" t="s">
        <v>12</v>
      </c>
      <c r="I7858" s="382" t="s">
        <v>4915</v>
      </c>
      <c r="J7858" s="383" t="str">
        <f>iferror(vlookup(H7858,Actors!$A$2:$D$472,4,false),"")</f>
        <v>Player</v>
      </c>
      <c r="K7858" s="384" t="s">
        <v>12</v>
      </c>
      <c r="L7858" s="376" t="s">
        <v>7344</v>
      </c>
      <c r="M7858" s="381" t="str">
        <f>iferror(vlookup(A7858,Variables!$F$2:$G$2762,2,false),"")</f>
        <v/>
      </c>
      <c r="N7858" s="385" t="s">
        <v>1059</v>
      </c>
    </row>
    <row r="7859">
      <c r="A7859" s="375" t="s">
        <v>7343</v>
      </c>
      <c r="B7859" s="376" t="s">
        <v>596</v>
      </c>
      <c r="C7859" s="377" t="str">
        <f>iferror(vlookup(B7859,Maps!$A$2:$B$111,2,false),"")</f>
        <v>Spot 17 - Death Mountain Crater</v>
      </c>
      <c r="D7859" s="376" t="s">
        <v>682</v>
      </c>
      <c r="E7859" s="376" t="s">
        <v>1606</v>
      </c>
      <c r="F7859" s="378"/>
      <c r="G7859" s="378"/>
      <c r="H7859" s="376" t="s">
        <v>12</v>
      </c>
      <c r="I7859" s="382" t="s">
        <v>4915</v>
      </c>
      <c r="J7859" s="383" t="str">
        <f>iferror(vlookup(H7859,Actors!$A$2:$D$472,4,false),"")</f>
        <v>Player</v>
      </c>
      <c r="K7859" s="384" t="s">
        <v>12</v>
      </c>
      <c r="L7859" s="376" t="s">
        <v>7344</v>
      </c>
      <c r="M7859" s="381" t="str">
        <f>iferror(vlookup(A7859,Variables!$F$2:$G$2762,2,false),"")</f>
        <v/>
      </c>
      <c r="N7859" s="385" t="s">
        <v>1059</v>
      </c>
    </row>
    <row r="7860">
      <c r="A7860" s="375" t="s">
        <v>7042</v>
      </c>
      <c r="B7860" s="376" t="s">
        <v>596</v>
      </c>
      <c r="C7860" s="377" t="str">
        <f>iferror(vlookup(B7860,Maps!$A$2:$B$111,2,false),"")</f>
        <v>Spot 17 - Death Mountain Crater</v>
      </c>
      <c r="D7860" s="376" t="s">
        <v>682</v>
      </c>
      <c r="E7860" s="376" t="s">
        <v>1606</v>
      </c>
      <c r="F7860" s="378"/>
      <c r="G7860" s="378"/>
      <c r="H7860" s="376" t="s">
        <v>12</v>
      </c>
      <c r="I7860" s="382" t="s">
        <v>4915</v>
      </c>
      <c r="J7860" s="383" t="str">
        <f>iferror(vlookup(H7860,Actors!$A$2:$D$472,4,false),"")</f>
        <v>Player</v>
      </c>
      <c r="K7860" s="384" t="s">
        <v>12</v>
      </c>
      <c r="L7860" s="376" t="s">
        <v>7043</v>
      </c>
      <c r="M7860" s="381" t="str">
        <f>iferror(vlookup(A7860,Variables!$F$2:$G$2762,2,false),"")</f>
        <v/>
      </c>
      <c r="N7860" s="385" t="s">
        <v>1059</v>
      </c>
    </row>
    <row r="7861">
      <c r="A7861" s="375" t="s">
        <v>10194</v>
      </c>
      <c r="B7861" s="376" t="s">
        <v>596</v>
      </c>
      <c r="C7861" s="377" t="str">
        <f>iferror(vlookup(B7861,Maps!$A$2:$B$111,2,false),"")</f>
        <v>Spot 17 - Death Mountain Crater</v>
      </c>
      <c r="D7861" s="376" t="s">
        <v>682</v>
      </c>
      <c r="E7861" s="376" t="s">
        <v>1606</v>
      </c>
      <c r="F7861" s="378"/>
      <c r="G7861" s="378"/>
      <c r="H7861" s="376" t="s">
        <v>12</v>
      </c>
      <c r="I7861" s="382" t="s">
        <v>4915</v>
      </c>
      <c r="J7861" s="383" t="str">
        <f>iferror(vlookup(H7861,Actors!$A$2:$D$472,4,false),"")</f>
        <v>Player</v>
      </c>
      <c r="K7861" s="384" t="s">
        <v>12</v>
      </c>
      <c r="L7861" s="376" t="s">
        <v>3352</v>
      </c>
      <c r="M7861" s="381" t="str">
        <f>iferror(vlookup(A7861,Variables!$F$2:$G$2762,2,false),"")</f>
        <v/>
      </c>
      <c r="N7861" s="385" t="s">
        <v>1059</v>
      </c>
    </row>
    <row r="7862">
      <c r="A7862" s="375" t="s">
        <v>7039</v>
      </c>
      <c r="B7862" s="376" t="s">
        <v>596</v>
      </c>
      <c r="C7862" s="377" t="str">
        <f>iferror(vlookup(B7862,Maps!$A$2:$B$111,2,false),"")</f>
        <v>Spot 17 - Death Mountain Crater</v>
      </c>
      <c r="D7862" s="376" t="s">
        <v>686</v>
      </c>
      <c r="E7862" s="376" t="s">
        <v>1606</v>
      </c>
      <c r="F7862" s="378"/>
      <c r="G7862" s="378"/>
      <c r="H7862" s="376" t="s">
        <v>259</v>
      </c>
      <c r="I7862" s="338" t="s">
        <v>4990</v>
      </c>
      <c r="J7862" s="379" t="str">
        <f>iferror(vlookup(H7862,Actors!$A$2:$D$472,4,false),"")</f>
        <v>Room Transition Plane</v>
      </c>
      <c r="K7862" s="376" t="s">
        <v>21</v>
      </c>
      <c r="L7862" s="376" t="s">
        <v>3064</v>
      </c>
      <c r="M7862" s="381" t="str">
        <f>iferror(vlookup(A7862,Variables!$F$2:$G$2762,2,false),"")</f>
        <v/>
      </c>
      <c r="N7862" s="378" t="s">
        <v>1059</v>
      </c>
    </row>
    <row r="7863">
      <c r="A7863" s="375" t="s">
        <v>7343</v>
      </c>
      <c r="B7863" s="376" t="s">
        <v>596</v>
      </c>
      <c r="C7863" s="377" t="str">
        <f>iferror(vlookup(B7863,Maps!$A$2:$B$111,2,false),"")</f>
        <v>Spot 17 - Death Mountain Crater</v>
      </c>
      <c r="D7863" s="376" t="s">
        <v>686</v>
      </c>
      <c r="E7863" s="376" t="s">
        <v>1606</v>
      </c>
      <c r="F7863" s="378"/>
      <c r="G7863" s="378"/>
      <c r="H7863" s="376" t="s">
        <v>12</v>
      </c>
      <c r="I7863" s="382" t="s">
        <v>4915</v>
      </c>
      <c r="J7863" s="383" t="str">
        <f>iferror(vlookup(H7863,Actors!$A$2:$D$472,4,false),"")</f>
        <v>Player</v>
      </c>
      <c r="K7863" s="384" t="s">
        <v>12</v>
      </c>
      <c r="L7863" s="376" t="s">
        <v>7344</v>
      </c>
      <c r="M7863" s="381" t="str">
        <f>iferror(vlookup(A7863,Variables!$F$2:$G$2762,2,false),"")</f>
        <v/>
      </c>
      <c r="N7863" s="385" t="s">
        <v>1059</v>
      </c>
    </row>
    <row r="7864">
      <c r="A7864" s="375" t="s">
        <v>7039</v>
      </c>
      <c r="B7864" s="376" t="s">
        <v>596</v>
      </c>
      <c r="C7864" s="377" t="str">
        <f>iferror(vlookup(B7864,Maps!$A$2:$B$111,2,false),"")</f>
        <v>Spot 17 - Death Mountain Crater</v>
      </c>
      <c r="D7864" s="376" t="s">
        <v>688</v>
      </c>
      <c r="E7864" s="376" t="s">
        <v>1606</v>
      </c>
      <c r="F7864" s="378"/>
      <c r="G7864" s="378"/>
      <c r="H7864" s="376" t="s">
        <v>259</v>
      </c>
      <c r="I7864" s="338" t="s">
        <v>4990</v>
      </c>
      <c r="J7864" s="379" t="str">
        <f>iferror(vlookup(H7864,Actors!$A$2:$D$472,4,false),"")</f>
        <v>Room Transition Plane</v>
      </c>
      <c r="K7864" s="376" t="s">
        <v>21</v>
      </c>
      <c r="L7864" s="376" t="s">
        <v>3064</v>
      </c>
      <c r="M7864" s="381" t="str">
        <f>iferror(vlookup(A7864,Variables!$F$2:$G$2762,2,false),"")</f>
        <v/>
      </c>
      <c r="N7864" s="378" t="s">
        <v>1059</v>
      </c>
    </row>
    <row r="7865">
      <c r="A7865" s="375" t="s">
        <v>7343</v>
      </c>
      <c r="B7865" s="376" t="s">
        <v>596</v>
      </c>
      <c r="C7865" s="377" t="str">
        <f>iferror(vlookup(B7865,Maps!$A$2:$B$111,2,false),"")</f>
        <v>Spot 17 - Death Mountain Crater</v>
      </c>
      <c r="D7865" s="376" t="s">
        <v>688</v>
      </c>
      <c r="E7865" s="376" t="s">
        <v>1606</v>
      </c>
      <c r="F7865" s="378"/>
      <c r="G7865" s="378"/>
      <c r="H7865" s="376" t="s">
        <v>12</v>
      </c>
      <c r="I7865" s="382" t="s">
        <v>4915</v>
      </c>
      <c r="J7865" s="383" t="str">
        <f>iferror(vlookup(H7865,Actors!$A$2:$D$472,4,false),"")</f>
        <v>Player</v>
      </c>
      <c r="K7865" s="384" t="s">
        <v>12</v>
      </c>
      <c r="L7865" s="376" t="s">
        <v>7344</v>
      </c>
      <c r="M7865" s="381" t="str">
        <f>iferror(vlookup(A7865,Variables!$F$2:$G$2762,2,false),"")</f>
        <v/>
      </c>
      <c r="N7865" s="385" t="s">
        <v>1059</v>
      </c>
    </row>
    <row r="7866">
      <c r="A7866" s="404" t="s">
        <v>10677</v>
      </c>
      <c r="B7866" s="405" t="s">
        <v>596</v>
      </c>
      <c r="C7866" s="406" t="str">
        <f>iferror(vlookup(B7866,Maps!$A$2:$B$111,2,false),"")</f>
        <v>Spot 17 - Death Mountain Crater</v>
      </c>
      <c r="D7866" s="405" t="s">
        <v>682</v>
      </c>
      <c r="E7866" s="405" t="s">
        <v>14</v>
      </c>
      <c r="F7866" s="407"/>
      <c r="G7866" s="407"/>
      <c r="H7866" s="405" t="s">
        <v>862</v>
      </c>
      <c r="I7866" s="408" t="s">
        <v>5812</v>
      </c>
      <c r="J7866" s="409" t="str">
        <f>iferror(vlookup(H7866,Actors!$A$2:$D$472,4,false),"")</f>
        <v>Weather-Changing Tag</v>
      </c>
      <c r="K7866" s="410" t="s">
        <v>21</v>
      </c>
      <c r="L7866" s="405" t="s">
        <v>10678</v>
      </c>
      <c r="M7866" s="411" t="str">
        <f>iferror(vlookup(A7866,Variables!$F$2:$G$2762,2,false),"")</f>
        <v/>
      </c>
      <c r="N7866" s="412" t="s">
        <v>1059</v>
      </c>
    </row>
    <row r="7867">
      <c r="A7867" s="375" t="s">
        <v>7229</v>
      </c>
      <c r="B7867" s="376" t="s">
        <v>596</v>
      </c>
      <c r="C7867" s="377" t="str">
        <f>iferror(vlookup(B7867,Maps!$A$2:$B$111,2,false),"")</f>
        <v>Spot 17 - Death Mountain Crater</v>
      </c>
      <c r="D7867" s="376" t="s">
        <v>14</v>
      </c>
      <c r="E7867" s="376" t="s">
        <v>680</v>
      </c>
      <c r="F7867" s="378"/>
      <c r="G7867" s="378"/>
      <c r="H7867" s="376" t="s">
        <v>215</v>
      </c>
      <c r="I7867" s="338" t="s">
        <v>5050</v>
      </c>
      <c r="J7867" s="379" t="str">
        <f>iferror(vlookup(H7867,Actors!$A$2:$D$472,4,false),"")</f>
        <v>Sound Effects I</v>
      </c>
      <c r="K7867" s="376" t="s">
        <v>21</v>
      </c>
      <c r="L7867" s="376" t="s">
        <v>55</v>
      </c>
      <c r="M7867" s="381" t="str">
        <f>iferror(vlookup(A7867,Variables!$F$2:$G$2762,2,false),"")</f>
        <v>Background Noise - Magma Bubbling</v>
      </c>
      <c r="N7867" s="378" t="s">
        <v>1059</v>
      </c>
    </row>
    <row r="7868">
      <c r="A7868" s="375" t="s">
        <v>10042</v>
      </c>
      <c r="B7868" s="376" t="s">
        <v>596</v>
      </c>
      <c r="C7868" s="377" t="str">
        <f>iferror(vlookup(B7868,Maps!$A$2:$B$111,2,false),"")</f>
        <v>Spot 17 - Death Mountain Crater</v>
      </c>
      <c r="D7868" s="376" t="s">
        <v>14</v>
      </c>
      <c r="E7868" s="376" t="s">
        <v>680</v>
      </c>
      <c r="F7868" s="378"/>
      <c r="G7868" s="378"/>
      <c r="H7868" s="376" t="s">
        <v>159</v>
      </c>
      <c r="I7868" s="382" t="s">
        <v>4967</v>
      </c>
      <c r="J7868" s="379" t="str">
        <f>iferror(vlookup(H7868,Actors!$A$2:$D$472,4,false),"")</f>
        <v>Collectible Items (Visible)</v>
      </c>
      <c r="K7868" s="376" t="s">
        <v>12</v>
      </c>
      <c r="L7868" s="376" t="s">
        <v>10043</v>
      </c>
      <c r="M7868" s="381" t="str">
        <f>iferror(vlookup(A7868,Variables!$F$2:$G$2762,2,false),"")</f>
        <v>Red Rupee</v>
      </c>
      <c r="N7868" s="378" t="s">
        <v>1059</v>
      </c>
    </row>
    <row r="7869">
      <c r="A7869" s="375" t="s">
        <v>10044</v>
      </c>
      <c r="B7869" s="376" t="s">
        <v>596</v>
      </c>
      <c r="C7869" s="377" t="str">
        <f>iferror(vlookup(B7869,Maps!$A$2:$B$111,2,false),"")</f>
        <v>Spot 17 - Death Mountain Crater</v>
      </c>
      <c r="D7869" s="376" t="s">
        <v>14</v>
      </c>
      <c r="E7869" s="376" t="s">
        <v>680</v>
      </c>
      <c r="F7869" s="378"/>
      <c r="G7869" s="378"/>
      <c r="H7869" s="376" t="s">
        <v>159</v>
      </c>
      <c r="I7869" s="382" t="s">
        <v>4967</v>
      </c>
      <c r="J7869" s="379" t="str">
        <f>iferror(vlookup(H7869,Actors!$A$2:$D$472,4,false),"")</f>
        <v>Collectible Items (Visible)</v>
      </c>
      <c r="K7869" s="376" t="s">
        <v>12</v>
      </c>
      <c r="L7869" s="376" t="s">
        <v>9188</v>
      </c>
      <c r="M7869" s="381" t="str">
        <f>iferror(vlookup(A7869,Variables!$F$2:$G$2762,2,false),"")</f>
        <v>Red Rupee</v>
      </c>
      <c r="N7869" s="378" t="s">
        <v>1059</v>
      </c>
    </row>
    <row r="7870">
      <c r="A7870" s="375" t="s">
        <v>10679</v>
      </c>
      <c r="B7870" s="376" t="s">
        <v>596</v>
      </c>
      <c r="C7870" s="377" t="str">
        <f>iferror(vlookup(B7870,Maps!$A$2:$B$111,2,false),"")</f>
        <v>Spot 17 - Death Mountain Crater</v>
      </c>
      <c r="D7870" s="376" t="s">
        <v>14</v>
      </c>
      <c r="E7870" s="376" t="s">
        <v>680</v>
      </c>
      <c r="F7870" s="378"/>
      <c r="G7870" s="378"/>
      <c r="H7870" s="376" t="s">
        <v>159</v>
      </c>
      <c r="I7870" s="382" t="s">
        <v>4967</v>
      </c>
      <c r="J7870" s="379" t="str">
        <f>iferror(vlookup(H7870,Actors!$A$2:$D$472,4,false),"")</f>
        <v>Collectible Items (Visible)</v>
      </c>
      <c r="K7870" s="376" t="s">
        <v>12</v>
      </c>
      <c r="L7870" s="376" t="s">
        <v>10680</v>
      </c>
      <c r="M7870" s="381" t="str">
        <f>iferror(vlookup(A7870,Variables!$F$2:$G$2762,2,false),"")</f>
        <v>Blue Rupee</v>
      </c>
      <c r="N7870" s="378" t="s">
        <v>1059</v>
      </c>
    </row>
    <row r="7871">
      <c r="A7871" s="375" t="s">
        <v>10681</v>
      </c>
      <c r="B7871" s="376" t="s">
        <v>596</v>
      </c>
      <c r="C7871" s="377" t="str">
        <f>iferror(vlookup(B7871,Maps!$A$2:$B$111,2,false),"")</f>
        <v>Spot 17 - Death Mountain Crater</v>
      </c>
      <c r="D7871" s="376" t="s">
        <v>14</v>
      </c>
      <c r="E7871" s="376" t="s">
        <v>680</v>
      </c>
      <c r="F7871" s="378"/>
      <c r="G7871" s="378"/>
      <c r="H7871" s="376" t="s">
        <v>159</v>
      </c>
      <c r="I7871" s="382" t="s">
        <v>4967</v>
      </c>
      <c r="J7871" s="379" t="str">
        <f>iferror(vlookup(H7871,Actors!$A$2:$D$472,4,false),"")</f>
        <v>Collectible Items (Visible)</v>
      </c>
      <c r="K7871" s="376" t="s">
        <v>12</v>
      </c>
      <c r="L7871" s="376" t="s">
        <v>10682</v>
      </c>
      <c r="M7871" s="381" t="str">
        <f>iferror(vlookup(A7871,Variables!$F$2:$G$2762,2,false),"")</f>
        <v>Blue Rupee</v>
      </c>
      <c r="N7871" s="378" t="s">
        <v>1059</v>
      </c>
    </row>
    <row r="7872">
      <c r="A7872" s="375" t="s">
        <v>10683</v>
      </c>
      <c r="B7872" s="376" t="s">
        <v>596</v>
      </c>
      <c r="C7872" s="377" t="str">
        <f>iferror(vlookup(B7872,Maps!$A$2:$B$111,2,false),"")</f>
        <v>Spot 17 - Death Mountain Crater</v>
      </c>
      <c r="D7872" s="376" t="s">
        <v>14</v>
      </c>
      <c r="E7872" s="376" t="s">
        <v>680</v>
      </c>
      <c r="F7872" s="378"/>
      <c r="G7872" s="378"/>
      <c r="H7872" s="376" t="s">
        <v>159</v>
      </c>
      <c r="I7872" s="382" t="s">
        <v>4967</v>
      </c>
      <c r="J7872" s="379" t="str">
        <f>iferror(vlookup(H7872,Actors!$A$2:$D$472,4,false),"")</f>
        <v>Collectible Items (Visible)</v>
      </c>
      <c r="K7872" s="376" t="s">
        <v>12</v>
      </c>
      <c r="L7872" s="376" t="s">
        <v>9079</v>
      </c>
      <c r="M7872" s="381" t="str">
        <f>iferror(vlookup(A7872,Variables!$F$2:$G$2762,2,false),"")</f>
        <v>Blue Rupee</v>
      </c>
      <c r="N7872" s="378" t="s">
        <v>1059</v>
      </c>
    </row>
    <row r="7873">
      <c r="A7873" s="375" t="s">
        <v>10684</v>
      </c>
      <c r="B7873" s="376" t="s">
        <v>596</v>
      </c>
      <c r="C7873" s="377" t="str">
        <f>iferror(vlookup(B7873,Maps!$A$2:$B$111,2,false),"")</f>
        <v>Spot 17 - Death Mountain Crater</v>
      </c>
      <c r="D7873" s="376" t="s">
        <v>14</v>
      </c>
      <c r="E7873" s="376" t="s">
        <v>680</v>
      </c>
      <c r="F7873" s="378"/>
      <c r="G7873" s="378"/>
      <c r="H7873" s="376" t="s">
        <v>159</v>
      </c>
      <c r="I7873" s="382" t="s">
        <v>4967</v>
      </c>
      <c r="J7873" s="379" t="str">
        <f>iferror(vlookup(H7873,Actors!$A$2:$D$472,4,false),"")</f>
        <v>Collectible Items (Visible)</v>
      </c>
      <c r="K7873" s="376" t="s">
        <v>12</v>
      </c>
      <c r="L7873" s="376" t="s">
        <v>10685</v>
      </c>
      <c r="M7873" s="381" t="str">
        <f>iferror(vlookup(A7873,Variables!$F$2:$G$2762,2,false),"")</f>
        <v>Blue Rupee</v>
      </c>
      <c r="N7873" s="378" t="s">
        <v>1059</v>
      </c>
    </row>
    <row r="7874">
      <c r="A7874" s="375" t="s">
        <v>10686</v>
      </c>
      <c r="B7874" s="376" t="s">
        <v>596</v>
      </c>
      <c r="C7874" s="377" t="str">
        <f>iferror(vlookup(B7874,Maps!$A$2:$B$111,2,false),"")</f>
        <v>Spot 17 - Death Mountain Crater</v>
      </c>
      <c r="D7874" s="376" t="s">
        <v>14</v>
      </c>
      <c r="E7874" s="376" t="s">
        <v>680</v>
      </c>
      <c r="F7874" s="378"/>
      <c r="G7874" s="378"/>
      <c r="H7874" s="376" t="s">
        <v>159</v>
      </c>
      <c r="I7874" s="382" t="s">
        <v>4967</v>
      </c>
      <c r="J7874" s="379" t="str">
        <f>iferror(vlookup(H7874,Actors!$A$2:$D$472,4,false),"")</f>
        <v>Collectible Items (Visible)</v>
      </c>
      <c r="K7874" s="376" t="s">
        <v>12</v>
      </c>
      <c r="L7874" s="376" t="s">
        <v>10687</v>
      </c>
      <c r="M7874" s="381" t="str">
        <f>iferror(vlookup(A7874,Variables!$F$2:$G$2762,2,false),"")</f>
        <v>Blue Rupee</v>
      </c>
      <c r="N7874" s="378" t="s">
        <v>1059</v>
      </c>
    </row>
    <row r="7875">
      <c r="A7875" s="375" t="s">
        <v>10688</v>
      </c>
      <c r="B7875" s="376" t="s">
        <v>596</v>
      </c>
      <c r="C7875" s="377" t="str">
        <f>iferror(vlookup(B7875,Maps!$A$2:$B$111,2,false),"")</f>
        <v>Spot 17 - Death Mountain Crater</v>
      </c>
      <c r="D7875" s="376" t="s">
        <v>14</v>
      </c>
      <c r="E7875" s="376" t="s">
        <v>680</v>
      </c>
      <c r="F7875" s="378"/>
      <c r="G7875" s="378"/>
      <c r="H7875" s="376" t="s">
        <v>159</v>
      </c>
      <c r="I7875" s="382" t="s">
        <v>4967</v>
      </c>
      <c r="J7875" s="379" t="str">
        <f>iferror(vlookup(H7875,Actors!$A$2:$D$472,4,false),"")</f>
        <v>Collectible Items (Visible)</v>
      </c>
      <c r="K7875" s="376" t="s">
        <v>12</v>
      </c>
      <c r="L7875" s="376" t="s">
        <v>10689</v>
      </c>
      <c r="M7875" s="381" t="str">
        <f>iferror(vlookup(A7875,Variables!$F$2:$G$2762,2,false),"")</f>
        <v>Blue Rupee</v>
      </c>
      <c r="N7875" s="378" t="s">
        <v>1059</v>
      </c>
    </row>
    <row r="7876">
      <c r="A7876" s="375" t="s">
        <v>10690</v>
      </c>
      <c r="B7876" s="376" t="s">
        <v>596</v>
      </c>
      <c r="C7876" s="377" t="str">
        <f>iferror(vlookup(B7876,Maps!$A$2:$B$111,2,false),"")</f>
        <v>Spot 17 - Death Mountain Crater</v>
      </c>
      <c r="D7876" s="376" t="s">
        <v>14</v>
      </c>
      <c r="E7876" s="376" t="s">
        <v>680</v>
      </c>
      <c r="F7876" s="378"/>
      <c r="G7876" s="378"/>
      <c r="H7876" s="376" t="s">
        <v>3240</v>
      </c>
      <c r="I7876" s="338" t="s">
        <v>6052</v>
      </c>
      <c r="J7876" s="379" t="str">
        <f>iferror(vlookup(H7876,Actors!$A$2:$D$472,4,false),"")</f>
        <v>Gossip Stone</v>
      </c>
      <c r="K7876" s="376" t="s">
        <v>3172</v>
      </c>
      <c r="L7876" s="376" t="s">
        <v>10691</v>
      </c>
      <c r="M7876" s="381" t="str">
        <f>iferror(vlookup(A7876,Variables!$F$2:$G$2762,2,false),"")</f>
        <v/>
      </c>
      <c r="N7876" s="378" t="s">
        <v>1059</v>
      </c>
    </row>
    <row r="7877">
      <c r="A7877" s="375" t="s">
        <v>10376</v>
      </c>
      <c r="B7877" s="376" t="s">
        <v>596</v>
      </c>
      <c r="C7877" s="377" t="str">
        <f>iferror(vlookup(B7877,Maps!$A$2:$B$111,2,false),"")</f>
        <v>Spot 17 - Death Mountain Crater</v>
      </c>
      <c r="D7877" s="376" t="s">
        <v>14</v>
      </c>
      <c r="E7877" s="376" t="s">
        <v>680</v>
      </c>
      <c r="F7877" s="378"/>
      <c r="G7877" s="378"/>
      <c r="H7877" s="376" t="s">
        <v>159</v>
      </c>
      <c r="I7877" s="382" t="s">
        <v>4967</v>
      </c>
      <c r="J7877" s="379" t="str">
        <f>iferror(vlookup(H7877,Actors!$A$2:$D$472,4,false),"")</f>
        <v>Collectible Items (Visible)</v>
      </c>
      <c r="K7877" s="376" t="s">
        <v>12</v>
      </c>
      <c r="L7877" s="376" t="s">
        <v>3360</v>
      </c>
      <c r="M7877" s="381" t="str">
        <f>iferror(vlookup(A7877,Variables!$F$2:$G$2762,2,false),"")</f>
        <v>Piece of Heart</v>
      </c>
      <c r="N7877" s="378" t="s">
        <v>1059</v>
      </c>
    </row>
    <row r="7878">
      <c r="A7878" s="375" t="s">
        <v>10692</v>
      </c>
      <c r="B7878" s="376" t="s">
        <v>596</v>
      </c>
      <c r="C7878" s="377" t="str">
        <f>iferror(vlookup(B7878,Maps!$A$2:$B$111,2,false),"")</f>
        <v>Spot 17 - Death Mountain Crater</v>
      </c>
      <c r="D7878" s="376" t="s">
        <v>14</v>
      </c>
      <c r="E7878" s="376" t="s">
        <v>680</v>
      </c>
      <c r="F7878" s="378"/>
      <c r="G7878" s="378"/>
      <c r="H7878" s="376" t="s">
        <v>3282</v>
      </c>
      <c r="I7878" s="338" t="s">
        <v>6119</v>
      </c>
      <c r="J7878" s="383" t="str">
        <f>iferror(vlookup(H7878,Actors!$A$2:$D$472,4,false),"")</f>
        <v>Breakable Bronze Boulder</v>
      </c>
      <c r="K7878" s="384" t="s">
        <v>28</v>
      </c>
      <c r="L7878" s="376" t="s">
        <v>2953</v>
      </c>
      <c r="M7878" s="381" t="str">
        <f>iferror(vlookup(A7878,Variables!$F$2:$G$2762,2,false),"")</f>
        <v/>
      </c>
      <c r="N7878" s="385" t="s">
        <v>1059</v>
      </c>
    </row>
    <row r="7879">
      <c r="A7879" s="375" t="s">
        <v>10692</v>
      </c>
      <c r="B7879" s="376" t="s">
        <v>596</v>
      </c>
      <c r="C7879" s="377" t="str">
        <f>iferror(vlookup(B7879,Maps!$A$2:$B$111,2,false),"")</f>
        <v>Spot 17 - Death Mountain Crater</v>
      </c>
      <c r="D7879" s="376" t="s">
        <v>14</v>
      </c>
      <c r="E7879" s="376" t="s">
        <v>680</v>
      </c>
      <c r="F7879" s="378"/>
      <c r="G7879" s="378"/>
      <c r="H7879" s="376" t="s">
        <v>3282</v>
      </c>
      <c r="I7879" s="338" t="s">
        <v>6119</v>
      </c>
      <c r="J7879" s="383" t="str">
        <f>iferror(vlookup(H7879,Actors!$A$2:$D$472,4,false),"")</f>
        <v>Breakable Bronze Boulder</v>
      </c>
      <c r="K7879" s="384" t="s">
        <v>28</v>
      </c>
      <c r="L7879" s="376" t="s">
        <v>2953</v>
      </c>
      <c r="M7879" s="381" t="str">
        <f>iferror(vlookup(A7879,Variables!$F$2:$G$2762,2,false),"")</f>
        <v/>
      </c>
      <c r="N7879" s="385" t="s">
        <v>1059</v>
      </c>
    </row>
    <row r="7880">
      <c r="A7880" s="375" t="s">
        <v>10692</v>
      </c>
      <c r="B7880" s="376" t="s">
        <v>596</v>
      </c>
      <c r="C7880" s="377" t="str">
        <f>iferror(vlookup(B7880,Maps!$A$2:$B$111,2,false),"")</f>
        <v>Spot 17 - Death Mountain Crater</v>
      </c>
      <c r="D7880" s="376" t="s">
        <v>14</v>
      </c>
      <c r="E7880" s="376" t="s">
        <v>680</v>
      </c>
      <c r="F7880" s="378"/>
      <c r="G7880" s="378"/>
      <c r="H7880" s="376" t="s">
        <v>3282</v>
      </c>
      <c r="I7880" s="338" t="s">
        <v>6119</v>
      </c>
      <c r="J7880" s="383" t="str">
        <f>iferror(vlookup(H7880,Actors!$A$2:$D$472,4,false),"")</f>
        <v>Breakable Bronze Boulder</v>
      </c>
      <c r="K7880" s="384" t="s">
        <v>28</v>
      </c>
      <c r="L7880" s="376" t="s">
        <v>2953</v>
      </c>
      <c r="M7880" s="381" t="str">
        <f>iferror(vlookup(A7880,Variables!$F$2:$G$2762,2,false),"")</f>
        <v/>
      </c>
      <c r="N7880" s="385" t="s">
        <v>1059</v>
      </c>
    </row>
    <row r="7881">
      <c r="A7881" s="375" t="s">
        <v>10692</v>
      </c>
      <c r="B7881" s="376" t="s">
        <v>596</v>
      </c>
      <c r="C7881" s="377" t="str">
        <f>iferror(vlookup(B7881,Maps!$A$2:$B$111,2,false),"")</f>
        <v>Spot 17 - Death Mountain Crater</v>
      </c>
      <c r="D7881" s="376" t="s">
        <v>14</v>
      </c>
      <c r="E7881" s="376" t="s">
        <v>680</v>
      </c>
      <c r="F7881" s="378"/>
      <c r="G7881" s="378"/>
      <c r="H7881" s="376" t="s">
        <v>3282</v>
      </c>
      <c r="I7881" s="338" t="s">
        <v>6119</v>
      </c>
      <c r="J7881" s="383" t="str">
        <f>iferror(vlookup(H7881,Actors!$A$2:$D$472,4,false),"")</f>
        <v>Breakable Bronze Boulder</v>
      </c>
      <c r="K7881" s="384" t="s">
        <v>28</v>
      </c>
      <c r="L7881" s="376" t="s">
        <v>2953</v>
      </c>
      <c r="M7881" s="381" t="str">
        <f>iferror(vlookup(A7881,Variables!$F$2:$G$2762,2,false),"")</f>
        <v/>
      </c>
      <c r="N7881" s="385" t="s">
        <v>1059</v>
      </c>
    </row>
    <row r="7882">
      <c r="A7882" s="375" t="s">
        <v>10693</v>
      </c>
      <c r="B7882" s="376" t="s">
        <v>596</v>
      </c>
      <c r="C7882" s="377" t="str">
        <f>iferror(vlookup(B7882,Maps!$A$2:$B$111,2,false),"")</f>
        <v>Spot 17 - Death Mountain Crater</v>
      </c>
      <c r="D7882" s="376" t="s">
        <v>14</v>
      </c>
      <c r="E7882" s="376" t="s">
        <v>680</v>
      </c>
      <c r="F7882" s="378"/>
      <c r="G7882" s="378"/>
      <c r="H7882" s="376" t="s">
        <v>2978</v>
      </c>
      <c r="I7882" s="338" t="s">
        <v>5589</v>
      </c>
      <c r="J7882" s="383" t="str">
        <f>iferror(vlookup(H7882,Actors!$A$2:$D$472,4,false),"")</f>
        <v>Pot</v>
      </c>
      <c r="K7882" s="384" t="s">
        <v>21</v>
      </c>
      <c r="L7882" s="376" t="s">
        <v>10694</v>
      </c>
      <c r="M7882" s="381" t="str">
        <f>iferror(vlookup(A7882,Variables!$F$2:$G$2762,2,false),"")</f>
        <v/>
      </c>
      <c r="N7882" s="385" t="s">
        <v>1059</v>
      </c>
    </row>
    <row r="7883">
      <c r="A7883" s="375" t="s">
        <v>10693</v>
      </c>
      <c r="B7883" s="376" t="s">
        <v>596</v>
      </c>
      <c r="C7883" s="377" t="str">
        <f>iferror(vlookup(B7883,Maps!$A$2:$B$111,2,false),"")</f>
        <v>Spot 17 - Death Mountain Crater</v>
      </c>
      <c r="D7883" s="376" t="s">
        <v>14</v>
      </c>
      <c r="E7883" s="376" t="s">
        <v>680</v>
      </c>
      <c r="F7883" s="378"/>
      <c r="G7883" s="378"/>
      <c r="H7883" s="376" t="s">
        <v>2978</v>
      </c>
      <c r="I7883" s="338" t="s">
        <v>5589</v>
      </c>
      <c r="J7883" s="383" t="str">
        <f>iferror(vlookup(H7883,Actors!$A$2:$D$472,4,false),"")</f>
        <v>Pot</v>
      </c>
      <c r="K7883" s="384" t="s">
        <v>21</v>
      </c>
      <c r="L7883" s="376" t="s">
        <v>10694</v>
      </c>
      <c r="M7883" s="381" t="str">
        <f>iferror(vlookup(A7883,Variables!$F$2:$G$2762,2,false),"")</f>
        <v/>
      </c>
      <c r="N7883" s="385" t="s">
        <v>1059</v>
      </c>
    </row>
    <row r="7884">
      <c r="A7884" s="375" t="s">
        <v>10693</v>
      </c>
      <c r="B7884" s="376" t="s">
        <v>596</v>
      </c>
      <c r="C7884" s="377" t="str">
        <f>iferror(vlookup(B7884,Maps!$A$2:$B$111,2,false),"")</f>
        <v>Spot 17 - Death Mountain Crater</v>
      </c>
      <c r="D7884" s="376" t="s">
        <v>14</v>
      </c>
      <c r="E7884" s="376" t="s">
        <v>680</v>
      </c>
      <c r="F7884" s="378"/>
      <c r="G7884" s="378"/>
      <c r="H7884" s="376" t="s">
        <v>2978</v>
      </c>
      <c r="I7884" s="338" t="s">
        <v>5589</v>
      </c>
      <c r="J7884" s="383" t="str">
        <f>iferror(vlookup(H7884,Actors!$A$2:$D$472,4,false),"")</f>
        <v>Pot</v>
      </c>
      <c r="K7884" s="384" t="s">
        <v>21</v>
      </c>
      <c r="L7884" s="376" t="s">
        <v>10694</v>
      </c>
      <c r="M7884" s="381" t="str">
        <f>iferror(vlookup(A7884,Variables!$F$2:$G$2762,2,false),"")</f>
        <v/>
      </c>
      <c r="N7884" s="385" t="s">
        <v>1059</v>
      </c>
    </row>
    <row r="7885">
      <c r="A7885" s="375" t="s">
        <v>10693</v>
      </c>
      <c r="B7885" s="376" t="s">
        <v>596</v>
      </c>
      <c r="C7885" s="377" t="str">
        <f>iferror(vlookup(B7885,Maps!$A$2:$B$111,2,false),"")</f>
        <v>Spot 17 - Death Mountain Crater</v>
      </c>
      <c r="D7885" s="376" t="s">
        <v>14</v>
      </c>
      <c r="E7885" s="376" t="s">
        <v>680</v>
      </c>
      <c r="F7885" s="378"/>
      <c r="G7885" s="378"/>
      <c r="H7885" s="376" t="s">
        <v>2978</v>
      </c>
      <c r="I7885" s="338" t="s">
        <v>5589</v>
      </c>
      <c r="J7885" s="383" t="str">
        <f>iferror(vlookup(H7885,Actors!$A$2:$D$472,4,false),"")</f>
        <v>Pot</v>
      </c>
      <c r="K7885" s="384" t="s">
        <v>21</v>
      </c>
      <c r="L7885" s="376" t="s">
        <v>10694</v>
      </c>
      <c r="M7885" s="381" t="str">
        <f>iferror(vlookup(A7885,Variables!$F$2:$G$2762,2,false),"")</f>
        <v/>
      </c>
      <c r="N7885" s="385" t="s">
        <v>1059</v>
      </c>
    </row>
    <row r="7886">
      <c r="A7886" s="375" t="s">
        <v>10695</v>
      </c>
      <c r="B7886" s="376" t="s">
        <v>596</v>
      </c>
      <c r="C7886" s="377" t="str">
        <f>iferror(vlookup(B7886,Maps!$A$2:$B$111,2,false),"")</f>
        <v>Spot 17 - Death Mountain Crater</v>
      </c>
      <c r="D7886" s="376" t="s">
        <v>14</v>
      </c>
      <c r="E7886" s="376" t="s">
        <v>680</v>
      </c>
      <c r="F7886" s="378"/>
      <c r="G7886" s="378"/>
      <c r="H7886" s="376" t="s">
        <v>2799</v>
      </c>
      <c r="I7886" s="338" t="s">
        <v>5288</v>
      </c>
      <c r="J7886" s="383" t="str">
        <f>iferror(vlookup(H7886,Actors!$A$2:$D$472,4,false),"")</f>
        <v>Grotto Hole</v>
      </c>
      <c r="K7886" s="384" t="s">
        <v>28</v>
      </c>
      <c r="L7886" s="376" t="s">
        <v>720</v>
      </c>
      <c r="M7886" s="381" t="str">
        <f>iferror(vlookup(A7886,Variables!$F$2:$G$2762,2,false),"")</f>
        <v>Grotto - Bombs (20)</v>
      </c>
      <c r="N7886" s="385" t="s">
        <v>1059</v>
      </c>
    </row>
    <row r="7887">
      <c r="A7887" s="375" t="s">
        <v>10696</v>
      </c>
      <c r="B7887" s="376" t="s">
        <v>596</v>
      </c>
      <c r="C7887" s="377" t="str">
        <f>iferror(vlookup(B7887,Maps!$A$2:$B$111,2,false),"")</f>
        <v>Spot 17 - Death Mountain Crater</v>
      </c>
      <c r="D7887" s="376" t="s">
        <v>14</v>
      </c>
      <c r="E7887" s="376" t="s">
        <v>680</v>
      </c>
      <c r="F7887" s="378"/>
      <c r="G7887" s="378"/>
      <c r="H7887" s="376" t="s">
        <v>2799</v>
      </c>
      <c r="I7887" s="338" t="s">
        <v>5288</v>
      </c>
      <c r="J7887" s="383" t="str">
        <f>iferror(vlookup(H7887,Actors!$A$2:$D$472,4,false),"")</f>
        <v>Grotto Hole</v>
      </c>
      <c r="K7887" s="384" t="s">
        <v>28</v>
      </c>
      <c r="L7887" s="376" t="s">
        <v>2945</v>
      </c>
      <c r="M7887" s="381" t="str">
        <f>iferror(vlookup(A7887,Variables!$F$2:$G$2762,2,false),"")</f>
        <v>Grotto - Bomb (1)</v>
      </c>
      <c r="N7887" s="385" t="s">
        <v>1059</v>
      </c>
    </row>
    <row r="7888">
      <c r="A7888" s="375" t="s">
        <v>10697</v>
      </c>
      <c r="B7888" s="376" t="s">
        <v>596</v>
      </c>
      <c r="C7888" s="377" t="str">
        <f>iferror(vlookup(B7888,Maps!$A$2:$B$111,2,false),"")</f>
        <v>Spot 17 - Death Mountain Crater</v>
      </c>
      <c r="D7888" s="376" t="s">
        <v>14</v>
      </c>
      <c r="E7888" s="376" t="s">
        <v>680</v>
      </c>
      <c r="F7888" s="378"/>
      <c r="G7888" s="378"/>
      <c r="H7888" s="376" t="s">
        <v>671</v>
      </c>
      <c r="I7888" s="338" t="s">
        <v>5194</v>
      </c>
      <c r="J7888" s="383" t="str">
        <f>iferror(vlookup(H7888,Actors!$A$2:$D$472,4,false),"")</f>
        <v>Warp Pad &amp; Ocarina Pedestal</v>
      </c>
      <c r="K7888" s="384" t="s">
        <v>21</v>
      </c>
      <c r="L7888" s="376" t="s">
        <v>35</v>
      </c>
      <c r="M7888" s="381" t="str">
        <f>iferror(vlookup(A7888,Variables!$F$2:$G$2762,2,false),"")</f>
        <v>Warp Pad (Fire)</v>
      </c>
      <c r="N7888" s="385" t="s">
        <v>1059</v>
      </c>
    </row>
    <row r="7889">
      <c r="A7889" s="375" t="s">
        <v>10698</v>
      </c>
      <c r="B7889" s="376" t="s">
        <v>596</v>
      </c>
      <c r="C7889" s="377" t="str">
        <f>iferror(vlookup(B7889,Maps!$A$2:$B$111,2,false),"")</f>
        <v>Spot 17 - Death Mountain Crater</v>
      </c>
      <c r="D7889" s="376" t="s">
        <v>14</v>
      </c>
      <c r="E7889" s="376" t="s">
        <v>680</v>
      </c>
      <c r="F7889" s="378"/>
      <c r="G7889" s="378"/>
      <c r="H7889" s="376" t="s">
        <v>3215</v>
      </c>
      <c r="I7889" s="338" t="s">
        <v>6011</v>
      </c>
      <c r="J7889" s="379" t="str">
        <f>iferror(vlookup(H7889,Actors!$A$2:$D$472,4,false),"")</f>
        <v>Death Mountain Crater Bombable Wall</v>
      </c>
      <c r="K7889" s="376" t="s">
        <v>769</v>
      </c>
      <c r="L7889" s="376" t="s">
        <v>21</v>
      </c>
      <c r="M7889" s="381" t="str">
        <f>iferror(vlookup(A7889,Variables!$F$2:$G$2762,2,false),"")</f>
        <v/>
      </c>
      <c r="N7889" s="378" t="s">
        <v>1059</v>
      </c>
    </row>
    <row r="7890">
      <c r="A7890" s="375" t="s">
        <v>9938</v>
      </c>
      <c r="B7890" s="376" t="s">
        <v>596</v>
      </c>
      <c r="C7890" s="377" t="str">
        <f>iferror(vlookup(B7890,Maps!$A$2:$B$111,2,false),"")</f>
        <v>Spot 17 - Death Mountain Crater</v>
      </c>
      <c r="D7890" s="376" t="s">
        <v>14</v>
      </c>
      <c r="E7890" s="376" t="s">
        <v>680</v>
      </c>
      <c r="F7890" s="378"/>
      <c r="G7890" s="378"/>
      <c r="H7890" s="376" t="s">
        <v>2866</v>
      </c>
      <c r="I7890" s="338" t="s">
        <v>5386</v>
      </c>
      <c r="J7890" s="383" t="str">
        <f>iferror(vlookup(H7890,Actors!$A$2:$D$472,4,false),"")</f>
        <v>Death Mountain Crater Smoke Plume</v>
      </c>
      <c r="K7890" s="384" t="s">
        <v>769</v>
      </c>
      <c r="L7890" s="376" t="s">
        <v>7164</v>
      </c>
      <c r="M7890" s="381" t="str">
        <f>iferror(vlookup(A7890,Variables!$F$2:$G$2762,2,false),"")</f>
        <v>Smoke Plume</v>
      </c>
      <c r="N7890" s="385" t="s">
        <v>1059</v>
      </c>
    </row>
    <row r="7891">
      <c r="A7891" s="375" t="s">
        <v>9938</v>
      </c>
      <c r="B7891" s="376" t="s">
        <v>596</v>
      </c>
      <c r="C7891" s="377" t="str">
        <f>iferror(vlookup(B7891,Maps!$A$2:$B$111,2,false),"")</f>
        <v>Spot 17 - Death Mountain Crater</v>
      </c>
      <c r="D7891" s="376" t="s">
        <v>14</v>
      </c>
      <c r="E7891" s="376" t="s">
        <v>680</v>
      </c>
      <c r="F7891" s="378"/>
      <c r="G7891" s="378"/>
      <c r="H7891" s="376" t="s">
        <v>2866</v>
      </c>
      <c r="I7891" s="338" t="s">
        <v>5386</v>
      </c>
      <c r="J7891" s="383" t="str">
        <f>iferror(vlookup(H7891,Actors!$A$2:$D$472,4,false),"")</f>
        <v>Death Mountain Crater Smoke Plume</v>
      </c>
      <c r="K7891" s="384" t="s">
        <v>769</v>
      </c>
      <c r="L7891" s="376" t="s">
        <v>7164</v>
      </c>
      <c r="M7891" s="381" t="str">
        <f>iferror(vlookup(A7891,Variables!$F$2:$G$2762,2,false),"")</f>
        <v>Smoke Plume</v>
      </c>
      <c r="N7891" s="385" t="s">
        <v>1059</v>
      </c>
    </row>
    <row r="7892">
      <c r="A7892" s="375" t="s">
        <v>10653</v>
      </c>
      <c r="B7892" s="376" t="s">
        <v>596</v>
      </c>
      <c r="C7892" s="377" t="str">
        <f>iferror(vlookup(B7892,Maps!$A$2:$B$111,2,false),"")</f>
        <v>Spot 17 - Death Mountain Crater</v>
      </c>
      <c r="D7892" s="376" t="s">
        <v>14</v>
      </c>
      <c r="E7892" s="376" t="s">
        <v>680</v>
      </c>
      <c r="F7892" s="378"/>
      <c r="G7892" s="378"/>
      <c r="H7892" s="376" t="s">
        <v>398</v>
      </c>
      <c r="I7892" s="382" t="s">
        <v>5044</v>
      </c>
      <c r="J7892" s="383" t="str">
        <f>iferror(vlookup(H7892,Actors!$A$2:$D$472,4,false),"")</f>
        <v>Directional Sign &amp; Square Sign [Early]</v>
      </c>
      <c r="K7892" s="384" t="s">
        <v>12</v>
      </c>
      <c r="L7892" s="376" t="s">
        <v>9844</v>
      </c>
      <c r="M7892" s="381" t="str">
        <f>iferror(vlookup(A7892,Variables!$F$2:$G$2762,2,false),"")</f>
        <v>Directional Sign - Goron City</v>
      </c>
      <c r="N7892" s="385" t="s">
        <v>1059</v>
      </c>
    </row>
    <row r="7893">
      <c r="A7893" s="375" t="s">
        <v>10699</v>
      </c>
      <c r="B7893" s="376" t="s">
        <v>596</v>
      </c>
      <c r="C7893" s="377" t="str">
        <f>iferror(vlookup(B7893,Maps!$A$2:$B$111,2,false),"")</f>
        <v>Spot 17 - Death Mountain Crater</v>
      </c>
      <c r="D7893" s="376" t="s">
        <v>14</v>
      </c>
      <c r="E7893" s="376" t="s">
        <v>680</v>
      </c>
      <c r="F7893" s="378"/>
      <c r="G7893" s="378"/>
      <c r="H7893" s="376" t="s">
        <v>3276</v>
      </c>
      <c r="I7893" s="338" t="s">
        <v>6111</v>
      </c>
      <c r="J7893" s="383" t="str">
        <f>iferror(vlookup(H7893,Actors!$A$2:$D$472,4,false),"")</f>
        <v>Gold Skulltula Spawner</v>
      </c>
      <c r="K7893" s="384" t="s">
        <v>21</v>
      </c>
      <c r="L7893" s="376" t="s">
        <v>8642</v>
      </c>
      <c r="M7893" s="381" t="str">
        <f>iferror(vlookup(A7893,Variables!$F$2:$G$2762,2,false),"")</f>
        <v/>
      </c>
      <c r="N7893" s="385" t="s">
        <v>1059</v>
      </c>
    </row>
    <row r="7894">
      <c r="A7894" s="375" t="s">
        <v>9786</v>
      </c>
      <c r="B7894" s="376" t="s">
        <v>596</v>
      </c>
      <c r="C7894" s="377" t="str">
        <f>iferror(vlookup(B7894,Maps!$A$2:$B$111,2,false),"")</f>
        <v>Spot 17 - Death Mountain Crater</v>
      </c>
      <c r="D7894" s="376" t="s">
        <v>14</v>
      </c>
      <c r="E7894" s="376" t="s">
        <v>680</v>
      </c>
      <c r="F7894" s="378"/>
      <c r="G7894" s="378"/>
      <c r="H7894" s="376" t="s">
        <v>3084</v>
      </c>
      <c r="I7894" s="338" t="s">
        <v>5756</v>
      </c>
      <c r="J7894" s="379" t="str">
        <f>iferror(vlookup(H7894,Actors!$A$2:$D$472,4,false),"")</f>
        <v>Silver Gauntlets Boulder</v>
      </c>
      <c r="K7894" s="376" t="s">
        <v>28</v>
      </c>
      <c r="L7894" s="376" t="s">
        <v>7047</v>
      </c>
      <c r="M7894" s="381" t="str">
        <f>iferror(vlookup(A7894,Variables!$F$2:$G$2762,2,false),"")</f>
        <v/>
      </c>
      <c r="N7894" s="378" t="s">
        <v>1059</v>
      </c>
    </row>
    <row r="7895">
      <c r="A7895" s="375" t="s">
        <v>9786</v>
      </c>
      <c r="B7895" s="376" t="s">
        <v>596</v>
      </c>
      <c r="C7895" s="377" t="str">
        <f>iferror(vlookup(B7895,Maps!$A$2:$B$111,2,false),"")</f>
        <v>Spot 17 - Death Mountain Crater</v>
      </c>
      <c r="D7895" s="376" t="s">
        <v>14</v>
      </c>
      <c r="E7895" s="376" t="s">
        <v>680</v>
      </c>
      <c r="F7895" s="378"/>
      <c r="G7895" s="378"/>
      <c r="H7895" s="376" t="s">
        <v>3084</v>
      </c>
      <c r="I7895" s="338" t="s">
        <v>5756</v>
      </c>
      <c r="J7895" s="379" t="str">
        <f>iferror(vlookup(H7895,Actors!$A$2:$D$472,4,false),"")</f>
        <v>Silver Gauntlets Boulder</v>
      </c>
      <c r="K7895" s="376" t="s">
        <v>28</v>
      </c>
      <c r="L7895" s="376" t="s">
        <v>7047</v>
      </c>
      <c r="M7895" s="381" t="str">
        <f>iferror(vlookup(A7895,Variables!$F$2:$G$2762,2,false),"")</f>
        <v/>
      </c>
      <c r="N7895" s="378" t="s">
        <v>1059</v>
      </c>
    </row>
    <row r="7896">
      <c r="A7896" s="375" t="s">
        <v>9786</v>
      </c>
      <c r="B7896" s="376" t="s">
        <v>596</v>
      </c>
      <c r="C7896" s="377" t="str">
        <f>iferror(vlookup(B7896,Maps!$A$2:$B$111,2,false),"")</f>
        <v>Spot 17 - Death Mountain Crater</v>
      </c>
      <c r="D7896" s="376" t="s">
        <v>14</v>
      </c>
      <c r="E7896" s="376" t="s">
        <v>680</v>
      </c>
      <c r="F7896" s="378"/>
      <c r="G7896" s="378"/>
      <c r="H7896" s="376" t="s">
        <v>3084</v>
      </c>
      <c r="I7896" s="338" t="s">
        <v>5756</v>
      </c>
      <c r="J7896" s="379" t="str">
        <f>iferror(vlookup(H7896,Actors!$A$2:$D$472,4,false),"")</f>
        <v>Silver Gauntlets Boulder</v>
      </c>
      <c r="K7896" s="376" t="s">
        <v>28</v>
      </c>
      <c r="L7896" s="376" t="s">
        <v>7047</v>
      </c>
      <c r="M7896" s="381" t="str">
        <f>iferror(vlookup(A7896,Variables!$F$2:$G$2762,2,false),"")</f>
        <v/>
      </c>
      <c r="N7896" s="378" t="s">
        <v>1059</v>
      </c>
    </row>
    <row r="7897">
      <c r="A7897" s="375" t="s">
        <v>10700</v>
      </c>
      <c r="B7897" s="376" t="s">
        <v>596</v>
      </c>
      <c r="C7897" s="377" t="str">
        <f>iferror(vlookup(B7897,Maps!$A$2:$B$111,2,false),"")</f>
        <v>Spot 17 - Death Mountain Crater</v>
      </c>
      <c r="D7897" s="376" t="s">
        <v>14</v>
      </c>
      <c r="E7897" s="376" t="s">
        <v>680</v>
      </c>
      <c r="F7897" s="378"/>
      <c r="G7897" s="378"/>
      <c r="H7897" s="376" t="s">
        <v>3084</v>
      </c>
      <c r="I7897" s="338" t="s">
        <v>5756</v>
      </c>
      <c r="J7897" s="379" t="str">
        <f>iferror(vlookup(H7897,Actors!$A$2:$D$472,4,false),"")</f>
        <v>Silver Gauntlets Boulder</v>
      </c>
      <c r="K7897" s="376" t="s">
        <v>28</v>
      </c>
      <c r="L7897" s="376" t="s">
        <v>7174</v>
      </c>
      <c r="M7897" s="381" t="str">
        <f>iferror(vlookup(A7897,Variables!$F$2:$G$2762,2,false),"")</f>
        <v/>
      </c>
      <c r="N7897" s="378" t="s">
        <v>1059</v>
      </c>
    </row>
    <row r="7898">
      <c r="A7898" s="375" t="s">
        <v>10700</v>
      </c>
      <c r="B7898" s="376" t="s">
        <v>596</v>
      </c>
      <c r="C7898" s="377" t="str">
        <f>iferror(vlookup(B7898,Maps!$A$2:$B$111,2,false),"")</f>
        <v>Spot 17 - Death Mountain Crater</v>
      </c>
      <c r="D7898" s="376" t="s">
        <v>14</v>
      </c>
      <c r="E7898" s="376" t="s">
        <v>680</v>
      </c>
      <c r="F7898" s="378"/>
      <c r="G7898" s="378"/>
      <c r="H7898" s="376" t="s">
        <v>3084</v>
      </c>
      <c r="I7898" s="338" t="s">
        <v>5756</v>
      </c>
      <c r="J7898" s="379" t="str">
        <f>iferror(vlookup(H7898,Actors!$A$2:$D$472,4,false),"")</f>
        <v>Silver Gauntlets Boulder</v>
      </c>
      <c r="K7898" s="376" t="s">
        <v>28</v>
      </c>
      <c r="L7898" s="376" t="s">
        <v>7174</v>
      </c>
      <c r="M7898" s="381" t="str">
        <f>iferror(vlookup(A7898,Variables!$F$2:$G$2762,2,false),"")</f>
        <v/>
      </c>
      <c r="N7898" s="378" t="s">
        <v>1059</v>
      </c>
    </row>
    <row r="7899">
      <c r="A7899" s="375" t="s">
        <v>9437</v>
      </c>
      <c r="B7899" s="376" t="s">
        <v>596</v>
      </c>
      <c r="C7899" s="377" t="str">
        <f>iferror(vlookup(B7899,Maps!$A$2:$B$111,2,false),"")</f>
        <v>Spot 17 - Death Mountain Crater</v>
      </c>
      <c r="D7899" s="376" t="s">
        <v>14</v>
      </c>
      <c r="E7899" s="376" t="s">
        <v>680</v>
      </c>
      <c r="F7899" s="378"/>
      <c r="G7899" s="378"/>
      <c r="H7899" s="376" t="s">
        <v>3089</v>
      </c>
      <c r="I7899" s="338" t="s">
        <v>5765</v>
      </c>
      <c r="J7899" s="379" t="str">
        <f>iferror(vlookup(H7899,Actors!$A$2:$D$472,4,false),"")</f>
        <v>Groups of Rocks &amp; Grass Clumps</v>
      </c>
      <c r="K7899" s="376" t="s">
        <v>21</v>
      </c>
      <c r="L7899" s="376" t="s">
        <v>3355</v>
      </c>
      <c r="M7899" s="381" t="str">
        <f>iferror(vlookup(A7899,Variables!$F$2:$G$2762,2,false),"")</f>
        <v/>
      </c>
      <c r="N7899" s="378" t="s">
        <v>1059</v>
      </c>
    </row>
    <row r="7900">
      <c r="A7900" s="375" t="s">
        <v>9971</v>
      </c>
      <c r="B7900" s="376" t="s">
        <v>596</v>
      </c>
      <c r="C7900" s="377" t="str">
        <f>iferror(vlookup(B7900,Maps!$A$2:$B$111,2,false),"")</f>
        <v>Spot 17 - Death Mountain Crater</v>
      </c>
      <c r="D7900" s="376" t="s">
        <v>14</v>
      </c>
      <c r="E7900" s="376" t="s">
        <v>680</v>
      </c>
      <c r="F7900" s="378"/>
      <c r="G7900" s="378"/>
      <c r="H7900" s="376" t="s">
        <v>3016</v>
      </c>
      <c r="I7900" s="338" t="s">
        <v>5649</v>
      </c>
      <c r="J7900" s="383" t="str">
        <f>iferror(vlookup(H7900,Actors!$A$2:$D$472,4,false),"")</f>
        <v>Bean Planting Spot</v>
      </c>
      <c r="K7900" s="384" t="s">
        <v>699</v>
      </c>
      <c r="L7900" s="376" t="s">
        <v>8610</v>
      </c>
      <c r="M7900" s="381" t="str">
        <f>iferror(vlookup(A7900,Variables!$F$2:$G$2762,2,false),"")</f>
        <v/>
      </c>
      <c r="N7900" s="385" t="s">
        <v>1059</v>
      </c>
    </row>
    <row r="7901">
      <c r="A7901" s="375" t="s">
        <v>9016</v>
      </c>
      <c r="B7901" s="376" t="s">
        <v>596</v>
      </c>
      <c r="C7901" s="377" t="str">
        <f>iferror(vlookup(B7901,Maps!$A$2:$B$111,2,false),"")</f>
        <v>Spot 17 - Death Mountain Crater</v>
      </c>
      <c r="D7901" s="376" t="s">
        <v>14</v>
      </c>
      <c r="E7901" s="376" t="s">
        <v>680</v>
      </c>
      <c r="F7901" s="378"/>
      <c r="G7901" s="378"/>
      <c r="H7901" s="376" t="s">
        <v>3188</v>
      </c>
      <c r="I7901" s="338" t="s">
        <v>5952</v>
      </c>
      <c r="J7901" s="379" t="str">
        <f>iferror(vlookup(H7901,Actors!$A$2:$D$472,4,false),"")</f>
        <v>Business Scrub (Attacking)</v>
      </c>
      <c r="K7901" s="376" t="s">
        <v>3122</v>
      </c>
      <c r="L7901" s="376" t="s">
        <v>48</v>
      </c>
      <c r="M7901" s="381" t="str">
        <f>iferror(vlookup(A7901,Variables!$F$2:$G$2762,2,false),"")</f>
        <v/>
      </c>
      <c r="N7901" s="378" t="s">
        <v>1059</v>
      </c>
    </row>
    <row r="7902">
      <c r="A7902" s="375" t="s">
        <v>10701</v>
      </c>
      <c r="B7902" s="376" t="s">
        <v>596</v>
      </c>
      <c r="C7902" s="377" t="str">
        <f>iferror(vlookup(B7902,Maps!$A$2:$B$111,2,false),"")</f>
        <v>Spot 17 - Death Mountain Crater</v>
      </c>
      <c r="D7902" s="376" t="s">
        <v>14</v>
      </c>
      <c r="E7902" s="376" t="s">
        <v>680</v>
      </c>
      <c r="F7902" s="378"/>
      <c r="G7902" s="378"/>
      <c r="H7902" s="376" t="s">
        <v>3018</v>
      </c>
      <c r="I7902" s="338" t="s">
        <v>5652</v>
      </c>
      <c r="J7902" s="379" t="str">
        <f>iferror(vlookup(H7902,Actors!$A$2:$D$472,4,false),"")</f>
        <v>Bombable Boulder</v>
      </c>
      <c r="K7902" s="376" t="s">
        <v>3113</v>
      </c>
      <c r="L7902" s="376" t="s">
        <v>10702</v>
      </c>
      <c r="M7902" s="381" t="str">
        <f>iferror(vlookup(A7902,Variables!$F$2:$G$2762,2,false),"")</f>
        <v/>
      </c>
      <c r="N7902" s="378" t="s">
        <v>1059</v>
      </c>
    </row>
    <row r="7903">
      <c r="A7903" s="375" t="s">
        <v>10452</v>
      </c>
      <c r="B7903" s="376" t="s">
        <v>596</v>
      </c>
      <c r="C7903" s="377" t="str">
        <f>iferror(vlookup(B7903,Maps!$A$2:$B$111,2,false),"")</f>
        <v>Spot 17 - Death Mountain Crater</v>
      </c>
      <c r="D7903" s="376" t="s">
        <v>14</v>
      </c>
      <c r="E7903" s="376" t="s">
        <v>680</v>
      </c>
      <c r="F7903" s="378"/>
      <c r="G7903" s="378"/>
      <c r="H7903" s="376" t="s">
        <v>3018</v>
      </c>
      <c r="I7903" s="338" t="s">
        <v>5652</v>
      </c>
      <c r="J7903" s="379" t="str">
        <f>iferror(vlookup(H7903,Actors!$A$2:$D$472,4,false),"")</f>
        <v>Bombable Boulder</v>
      </c>
      <c r="K7903" s="376" t="s">
        <v>3113</v>
      </c>
      <c r="L7903" s="376" t="s">
        <v>228</v>
      </c>
      <c r="M7903" s="381" t="str">
        <f>iferror(vlookup(A7903,Variables!$F$2:$G$2762,2,false),"")</f>
        <v/>
      </c>
      <c r="N7903" s="378" t="s">
        <v>1059</v>
      </c>
    </row>
    <row r="7904">
      <c r="A7904" s="375" t="s">
        <v>10703</v>
      </c>
      <c r="B7904" s="376" t="s">
        <v>596</v>
      </c>
      <c r="C7904" s="377" t="str">
        <f>iferror(vlookup(B7904,Maps!$A$2:$B$111,2,false),"")</f>
        <v>Spot 17 - Death Mountain Crater</v>
      </c>
      <c r="D7904" s="376" t="s">
        <v>14</v>
      </c>
      <c r="E7904" s="376" t="s">
        <v>680</v>
      </c>
      <c r="F7904" s="378"/>
      <c r="G7904" s="378"/>
      <c r="H7904" s="376" t="s">
        <v>3018</v>
      </c>
      <c r="I7904" s="338" t="s">
        <v>5652</v>
      </c>
      <c r="J7904" s="379" t="str">
        <f>iferror(vlookup(H7904,Actors!$A$2:$D$472,4,false),"")</f>
        <v>Bombable Boulder</v>
      </c>
      <c r="K7904" s="376" t="s">
        <v>3113</v>
      </c>
      <c r="L7904" s="376" t="s">
        <v>234</v>
      </c>
      <c r="M7904" s="381" t="str">
        <f>iferror(vlookup(A7904,Variables!$F$2:$G$2762,2,false),"")</f>
        <v/>
      </c>
      <c r="N7904" s="378" t="s">
        <v>1059</v>
      </c>
    </row>
    <row r="7905">
      <c r="A7905" s="375" t="s">
        <v>10704</v>
      </c>
      <c r="B7905" s="376" t="s">
        <v>596</v>
      </c>
      <c r="C7905" s="377" t="str">
        <f>iferror(vlookup(B7905,Maps!$A$2:$B$111,2,false),"")</f>
        <v>Spot 17 - Death Mountain Crater</v>
      </c>
      <c r="D7905" s="376" t="s">
        <v>14</v>
      </c>
      <c r="E7905" s="376" t="s">
        <v>680</v>
      </c>
      <c r="F7905" s="378"/>
      <c r="G7905" s="378"/>
      <c r="H7905" s="376" t="s">
        <v>3202</v>
      </c>
      <c r="I7905" s="338" t="s">
        <v>5983</v>
      </c>
      <c r="J7905" s="379" t="str">
        <f>iferror(vlookup(H7905,Actors!$A$2:$D$472,4,false),"")</f>
        <v>Large Wooden Crate</v>
      </c>
      <c r="K7905" s="376" t="s">
        <v>3136</v>
      </c>
      <c r="L7905" s="376" t="s">
        <v>10705</v>
      </c>
      <c r="M7905" s="381" t="str">
        <f>iferror(vlookup(A7905,Variables!$F$2:$G$2762,2,false),"")</f>
        <v/>
      </c>
      <c r="N7905" s="378" t="s">
        <v>1059</v>
      </c>
    </row>
    <row r="7906">
      <c r="A7906" s="375" t="s">
        <v>10706</v>
      </c>
      <c r="B7906" s="376" t="s">
        <v>596</v>
      </c>
      <c r="C7906" s="377" t="str">
        <f>iferror(vlookup(B7906,Maps!$A$2:$B$111,2,false),"")</f>
        <v>Spot 17 - Death Mountain Crater</v>
      </c>
      <c r="D7906" s="376" t="s">
        <v>14</v>
      </c>
      <c r="E7906" s="376" t="s">
        <v>680</v>
      </c>
      <c r="F7906" s="378"/>
      <c r="G7906" s="378"/>
      <c r="H7906" s="376" t="s">
        <v>159</v>
      </c>
      <c r="I7906" s="382" t="s">
        <v>4967</v>
      </c>
      <c r="J7906" s="379" t="str">
        <f>iferror(vlookup(H7906,Actors!$A$2:$D$472,4,false),"")</f>
        <v>Collectible Items (Visible)</v>
      </c>
      <c r="K7906" s="376" t="s">
        <v>12</v>
      </c>
      <c r="L7906" s="376" t="s">
        <v>10707</v>
      </c>
      <c r="M7906" s="381" t="str">
        <f>iferror(vlookup(A7906,Variables!$F$2:$G$2762,2,false),"")</f>
        <v>Piece of Heart</v>
      </c>
      <c r="N7906" s="378" t="s">
        <v>1059</v>
      </c>
    </row>
    <row r="7907">
      <c r="A7907" s="404" t="s">
        <v>7229</v>
      </c>
      <c r="B7907" s="405" t="s">
        <v>596</v>
      </c>
      <c r="C7907" s="406" t="str">
        <f>iferror(vlookup(B7907,Maps!$A$2:$B$111,2,false),"")</f>
        <v>Spot 17 - Death Mountain Crater</v>
      </c>
      <c r="D7907" s="405" t="s">
        <v>682</v>
      </c>
      <c r="E7907" s="405" t="s">
        <v>680</v>
      </c>
      <c r="F7907" s="407"/>
      <c r="G7907" s="407"/>
      <c r="H7907" s="405" t="s">
        <v>215</v>
      </c>
      <c r="I7907" s="408" t="s">
        <v>5050</v>
      </c>
      <c r="J7907" s="413" t="str">
        <f>iferror(vlookup(H7907,Actors!$A$2:$D$472,4,false),"")</f>
        <v>Sound Effects I</v>
      </c>
      <c r="K7907" s="405" t="s">
        <v>21</v>
      </c>
      <c r="L7907" s="405" t="s">
        <v>55</v>
      </c>
      <c r="M7907" s="411" t="str">
        <f>iferror(vlookup(A7907,Variables!$F$2:$G$2762,2,false),"")</f>
        <v>Background Noise - Magma Bubbling</v>
      </c>
      <c r="N7907" s="407" t="s">
        <v>1059</v>
      </c>
    </row>
    <row r="7908">
      <c r="A7908" s="404" t="s">
        <v>10690</v>
      </c>
      <c r="B7908" s="405" t="s">
        <v>596</v>
      </c>
      <c r="C7908" s="406" t="str">
        <f>iferror(vlookup(B7908,Maps!$A$2:$B$111,2,false),"")</f>
        <v>Spot 17 - Death Mountain Crater</v>
      </c>
      <c r="D7908" s="405" t="s">
        <v>682</v>
      </c>
      <c r="E7908" s="405" t="s">
        <v>680</v>
      </c>
      <c r="F7908" s="407"/>
      <c r="G7908" s="407"/>
      <c r="H7908" s="405" t="s">
        <v>3240</v>
      </c>
      <c r="I7908" s="408" t="s">
        <v>6052</v>
      </c>
      <c r="J7908" s="413" t="str">
        <f>iferror(vlookup(H7908,Actors!$A$2:$D$472,4,false),"")</f>
        <v>Gossip Stone</v>
      </c>
      <c r="K7908" s="405" t="s">
        <v>3172</v>
      </c>
      <c r="L7908" s="405" t="s">
        <v>10691</v>
      </c>
      <c r="M7908" s="411" t="str">
        <f>iferror(vlookup(A7908,Variables!$F$2:$G$2762,2,false),"")</f>
        <v/>
      </c>
      <c r="N7908" s="407" t="s">
        <v>1059</v>
      </c>
    </row>
    <row r="7909">
      <c r="A7909" s="404" t="s">
        <v>10376</v>
      </c>
      <c r="B7909" s="405" t="s">
        <v>596</v>
      </c>
      <c r="C7909" s="406" t="str">
        <f>iferror(vlookup(B7909,Maps!$A$2:$B$111,2,false),"")</f>
        <v>Spot 17 - Death Mountain Crater</v>
      </c>
      <c r="D7909" s="405" t="s">
        <v>682</v>
      </c>
      <c r="E7909" s="405" t="s">
        <v>680</v>
      </c>
      <c r="F7909" s="407"/>
      <c r="G7909" s="407"/>
      <c r="H7909" s="405" t="s">
        <v>159</v>
      </c>
      <c r="I7909" s="416" t="s">
        <v>4967</v>
      </c>
      <c r="J7909" s="413" t="str">
        <f>iferror(vlookup(H7909,Actors!$A$2:$D$472,4,false),"")</f>
        <v>Collectible Items (Visible)</v>
      </c>
      <c r="K7909" s="405" t="s">
        <v>12</v>
      </c>
      <c r="L7909" s="405" t="s">
        <v>3360</v>
      </c>
      <c r="M7909" s="411" t="str">
        <f>iferror(vlookup(A7909,Variables!$F$2:$G$2762,2,false),"")</f>
        <v>Piece of Heart</v>
      </c>
      <c r="N7909" s="407" t="s">
        <v>1059</v>
      </c>
    </row>
    <row r="7910">
      <c r="A7910" s="404" t="s">
        <v>10706</v>
      </c>
      <c r="B7910" s="405" t="s">
        <v>596</v>
      </c>
      <c r="C7910" s="406" t="str">
        <f>iferror(vlookup(B7910,Maps!$A$2:$B$111,2,false),"")</f>
        <v>Spot 17 - Death Mountain Crater</v>
      </c>
      <c r="D7910" s="405" t="s">
        <v>682</v>
      </c>
      <c r="E7910" s="405" t="s">
        <v>680</v>
      </c>
      <c r="F7910" s="407"/>
      <c r="G7910" s="407"/>
      <c r="H7910" s="405" t="s">
        <v>159</v>
      </c>
      <c r="I7910" s="416" t="s">
        <v>4967</v>
      </c>
      <c r="J7910" s="413" t="str">
        <f>iferror(vlookup(H7910,Actors!$A$2:$D$472,4,false),"")</f>
        <v>Collectible Items (Visible)</v>
      </c>
      <c r="K7910" s="405" t="s">
        <v>12</v>
      </c>
      <c r="L7910" s="405" t="s">
        <v>10707</v>
      </c>
      <c r="M7910" s="411" t="str">
        <f>iferror(vlookup(A7910,Variables!$F$2:$G$2762,2,false),"")</f>
        <v>Piece of Heart</v>
      </c>
      <c r="N7910" s="407" t="s">
        <v>1059</v>
      </c>
    </row>
    <row r="7911">
      <c r="A7911" s="404" t="s">
        <v>9816</v>
      </c>
      <c r="B7911" s="405" t="s">
        <v>596</v>
      </c>
      <c r="C7911" s="406" t="str">
        <f>iferror(vlookup(B7911,Maps!$A$2:$B$111,2,false),"")</f>
        <v>Spot 17 - Death Mountain Crater</v>
      </c>
      <c r="D7911" s="405" t="s">
        <v>682</v>
      </c>
      <c r="E7911" s="405" t="s">
        <v>680</v>
      </c>
      <c r="F7911" s="407"/>
      <c r="G7911" s="407"/>
      <c r="H7911" s="405" t="s">
        <v>3282</v>
      </c>
      <c r="I7911" s="408" t="s">
        <v>6119</v>
      </c>
      <c r="J7911" s="409" t="str">
        <f>iferror(vlookup(H7911,Actors!$A$2:$D$472,4,false),"")</f>
        <v>Breakable Bronze Boulder</v>
      </c>
      <c r="K7911" s="410" t="s">
        <v>28</v>
      </c>
      <c r="L7911" s="405" t="s">
        <v>159</v>
      </c>
      <c r="M7911" s="411" t="str">
        <f>iferror(vlookup(A7911,Variables!$F$2:$G$2762,2,false),"")</f>
        <v/>
      </c>
      <c r="N7911" s="412" t="s">
        <v>1059</v>
      </c>
    </row>
    <row r="7912">
      <c r="A7912" s="404" t="s">
        <v>10645</v>
      </c>
      <c r="B7912" s="405" t="s">
        <v>596</v>
      </c>
      <c r="C7912" s="406" t="str">
        <f>iferror(vlookup(B7912,Maps!$A$2:$B$111,2,false),"")</f>
        <v>Spot 17 - Death Mountain Crater</v>
      </c>
      <c r="D7912" s="405" t="s">
        <v>682</v>
      </c>
      <c r="E7912" s="405" t="s">
        <v>680</v>
      </c>
      <c r="F7912" s="407"/>
      <c r="G7912" s="407"/>
      <c r="H7912" s="405" t="s">
        <v>3282</v>
      </c>
      <c r="I7912" s="408" t="s">
        <v>6119</v>
      </c>
      <c r="J7912" s="409" t="str">
        <f>iferror(vlookup(H7912,Actors!$A$2:$D$472,4,false),"")</f>
        <v>Breakable Bronze Boulder</v>
      </c>
      <c r="K7912" s="410" t="s">
        <v>28</v>
      </c>
      <c r="L7912" s="405" t="s">
        <v>168</v>
      </c>
      <c r="M7912" s="411" t="str">
        <f>iferror(vlookup(A7912,Variables!$F$2:$G$2762,2,false),"")</f>
        <v/>
      </c>
      <c r="N7912" s="412" t="s">
        <v>1059</v>
      </c>
    </row>
    <row r="7913">
      <c r="A7913" s="404" t="s">
        <v>10646</v>
      </c>
      <c r="B7913" s="405" t="s">
        <v>596</v>
      </c>
      <c r="C7913" s="406" t="str">
        <f>iferror(vlookup(B7913,Maps!$A$2:$B$111,2,false),"")</f>
        <v>Spot 17 - Death Mountain Crater</v>
      </c>
      <c r="D7913" s="405" t="s">
        <v>682</v>
      </c>
      <c r="E7913" s="405" t="s">
        <v>680</v>
      </c>
      <c r="F7913" s="407"/>
      <c r="G7913" s="407"/>
      <c r="H7913" s="405" t="s">
        <v>3282</v>
      </c>
      <c r="I7913" s="408" t="s">
        <v>6119</v>
      </c>
      <c r="J7913" s="409" t="str">
        <f>iferror(vlookup(H7913,Actors!$A$2:$D$472,4,false),"")</f>
        <v>Breakable Bronze Boulder</v>
      </c>
      <c r="K7913" s="410" t="s">
        <v>28</v>
      </c>
      <c r="L7913" s="405" t="s">
        <v>177</v>
      </c>
      <c r="M7913" s="411" t="str">
        <f>iferror(vlookup(A7913,Variables!$F$2:$G$2762,2,false),"")</f>
        <v/>
      </c>
      <c r="N7913" s="412" t="s">
        <v>1059</v>
      </c>
    </row>
    <row r="7914">
      <c r="A7914" s="404" t="s">
        <v>10647</v>
      </c>
      <c r="B7914" s="405" t="s">
        <v>596</v>
      </c>
      <c r="C7914" s="406" t="str">
        <f>iferror(vlookup(B7914,Maps!$A$2:$B$111,2,false),"")</f>
        <v>Spot 17 - Death Mountain Crater</v>
      </c>
      <c r="D7914" s="405" t="s">
        <v>682</v>
      </c>
      <c r="E7914" s="405" t="s">
        <v>680</v>
      </c>
      <c r="F7914" s="407"/>
      <c r="G7914" s="407"/>
      <c r="H7914" s="405" t="s">
        <v>3282</v>
      </c>
      <c r="I7914" s="408" t="s">
        <v>6119</v>
      </c>
      <c r="J7914" s="409" t="str">
        <f>iferror(vlookup(H7914,Actors!$A$2:$D$472,4,false),"")</f>
        <v>Breakable Bronze Boulder</v>
      </c>
      <c r="K7914" s="410" t="s">
        <v>28</v>
      </c>
      <c r="L7914" s="405" t="s">
        <v>184</v>
      </c>
      <c r="M7914" s="411" t="str">
        <f>iferror(vlookup(A7914,Variables!$F$2:$G$2762,2,false),"")</f>
        <v/>
      </c>
      <c r="N7914" s="412" t="s">
        <v>1059</v>
      </c>
    </row>
    <row r="7915">
      <c r="A7915" s="404" t="s">
        <v>7660</v>
      </c>
      <c r="B7915" s="405" t="s">
        <v>596</v>
      </c>
      <c r="C7915" s="406" t="str">
        <f>iferror(vlookup(B7915,Maps!$A$2:$B$111,2,false),"")</f>
        <v>Spot 17 - Death Mountain Crater</v>
      </c>
      <c r="D7915" s="405" t="s">
        <v>682</v>
      </c>
      <c r="E7915" s="405" t="s">
        <v>680</v>
      </c>
      <c r="F7915" s="407"/>
      <c r="G7915" s="407"/>
      <c r="H7915" s="405" t="s">
        <v>643</v>
      </c>
      <c r="I7915" s="408" t="s">
        <v>5180</v>
      </c>
      <c r="J7915" s="413" t="str">
        <f>iferror(vlookup(H7915,Actors!$A$2:$D$472,4,false),"")</f>
        <v>Bubble</v>
      </c>
      <c r="K7915" s="405" t="s">
        <v>97</v>
      </c>
      <c r="L7915" s="405" t="s">
        <v>7661</v>
      </c>
      <c r="M7915" s="411" t="str">
        <f>iferror(vlookup(A7915,Variables!$F$2:$G$2762,2,false),"")</f>
        <v>Red Bubble</v>
      </c>
      <c r="N7915" s="407" t="s">
        <v>1059</v>
      </c>
    </row>
    <row r="7916">
      <c r="A7916" s="404" t="s">
        <v>7660</v>
      </c>
      <c r="B7916" s="405" t="s">
        <v>596</v>
      </c>
      <c r="C7916" s="406" t="str">
        <f>iferror(vlookup(B7916,Maps!$A$2:$B$111,2,false),"")</f>
        <v>Spot 17 - Death Mountain Crater</v>
      </c>
      <c r="D7916" s="405" t="s">
        <v>682</v>
      </c>
      <c r="E7916" s="405" t="s">
        <v>680</v>
      </c>
      <c r="F7916" s="407"/>
      <c r="G7916" s="407"/>
      <c r="H7916" s="405" t="s">
        <v>643</v>
      </c>
      <c r="I7916" s="408" t="s">
        <v>5180</v>
      </c>
      <c r="J7916" s="413" t="str">
        <f>iferror(vlookup(H7916,Actors!$A$2:$D$472,4,false),"")</f>
        <v>Bubble</v>
      </c>
      <c r="K7916" s="405" t="s">
        <v>97</v>
      </c>
      <c r="L7916" s="405" t="s">
        <v>7661</v>
      </c>
      <c r="M7916" s="411" t="str">
        <f>iferror(vlookup(A7916,Variables!$F$2:$G$2762,2,false),"")</f>
        <v>Red Bubble</v>
      </c>
      <c r="N7916" s="407" t="s">
        <v>1059</v>
      </c>
    </row>
    <row r="7917">
      <c r="A7917" s="404" t="s">
        <v>7660</v>
      </c>
      <c r="B7917" s="405" t="s">
        <v>596</v>
      </c>
      <c r="C7917" s="406" t="str">
        <f>iferror(vlookup(B7917,Maps!$A$2:$B$111,2,false),"")</f>
        <v>Spot 17 - Death Mountain Crater</v>
      </c>
      <c r="D7917" s="405" t="s">
        <v>682</v>
      </c>
      <c r="E7917" s="405" t="s">
        <v>680</v>
      </c>
      <c r="F7917" s="407"/>
      <c r="G7917" s="407"/>
      <c r="H7917" s="405" t="s">
        <v>643</v>
      </c>
      <c r="I7917" s="408" t="s">
        <v>5180</v>
      </c>
      <c r="J7917" s="413" t="str">
        <f>iferror(vlookup(H7917,Actors!$A$2:$D$472,4,false),"")</f>
        <v>Bubble</v>
      </c>
      <c r="K7917" s="405" t="s">
        <v>97</v>
      </c>
      <c r="L7917" s="405" t="s">
        <v>7661</v>
      </c>
      <c r="M7917" s="411" t="str">
        <f>iferror(vlookup(A7917,Variables!$F$2:$G$2762,2,false),"")</f>
        <v>Red Bubble</v>
      </c>
      <c r="N7917" s="407" t="s">
        <v>1059</v>
      </c>
    </row>
    <row r="7918">
      <c r="A7918" s="404" t="s">
        <v>7660</v>
      </c>
      <c r="B7918" s="405" t="s">
        <v>596</v>
      </c>
      <c r="C7918" s="406" t="str">
        <f>iferror(vlookup(B7918,Maps!$A$2:$B$111,2,false),"")</f>
        <v>Spot 17 - Death Mountain Crater</v>
      </c>
      <c r="D7918" s="405" t="s">
        <v>682</v>
      </c>
      <c r="E7918" s="405" t="s">
        <v>680</v>
      </c>
      <c r="F7918" s="407"/>
      <c r="G7918" s="407"/>
      <c r="H7918" s="405" t="s">
        <v>643</v>
      </c>
      <c r="I7918" s="408" t="s">
        <v>5180</v>
      </c>
      <c r="J7918" s="413" t="str">
        <f>iferror(vlookup(H7918,Actors!$A$2:$D$472,4,false),"")</f>
        <v>Bubble</v>
      </c>
      <c r="K7918" s="405" t="s">
        <v>97</v>
      </c>
      <c r="L7918" s="405" t="s">
        <v>7661</v>
      </c>
      <c r="M7918" s="411" t="str">
        <f>iferror(vlookup(A7918,Variables!$F$2:$G$2762,2,false),"")</f>
        <v>Red Bubble</v>
      </c>
      <c r="N7918" s="407" t="s">
        <v>1059</v>
      </c>
    </row>
    <row r="7919">
      <c r="A7919" s="404" t="s">
        <v>7660</v>
      </c>
      <c r="B7919" s="405" t="s">
        <v>596</v>
      </c>
      <c r="C7919" s="406" t="str">
        <f>iferror(vlookup(B7919,Maps!$A$2:$B$111,2,false),"")</f>
        <v>Spot 17 - Death Mountain Crater</v>
      </c>
      <c r="D7919" s="405" t="s">
        <v>682</v>
      </c>
      <c r="E7919" s="405" t="s">
        <v>680</v>
      </c>
      <c r="F7919" s="407"/>
      <c r="G7919" s="407"/>
      <c r="H7919" s="405" t="s">
        <v>643</v>
      </c>
      <c r="I7919" s="408" t="s">
        <v>5180</v>
      </c>
      <c r="J7919" s="413" t="str">
        <f>iferror(vlookup(H7919,Actors!$A$2:$D$472,4,false),"")</f>
        <v>Bubble</v>
      </c>
      <c r="K7919" s="405" t="s">
        <v>97</v>
      </c>
      <c r="L7919" s="405" t="s">
        <v>7661</v>
      </c>
      <c r="M7919" s="411" t="str">
        <f>iferror(vlookup(A7919,Variables!$F$2:$G$2762,2,false),"")</f>
        <v>Red Bubble</v>
      </c>
      <c r="N7919" s="407" t="s">
        <v>1059</v>
      </c>
    </row>
    <row r="7920">
      <c r="A7920" s="404" t="s">
        <v>9358</v>
      </c>
      <c r="B7920" s="405" t="s">
        <v>596</v>
      </c>
      <c r="C7920" s="406" t="str">
        <f>iferror(vlookup(B7920,Maps!$A$2:$B$111,2,false),"")</f>
        <v>Spot 17 - Death Mountain Crater</v>
      </c>
      <c r="D7920" s="405" t="s">
        <v>682</v>
      </c>
      <c r="E7920" s="405" t="s">
        <v>680</v>
      </c>
      <c r="F7920" s="407"/>
      <c r="G7920" s="407"/>
      <c r="H7920" s="405" t="s">
        <v>2978</v>
      </c>
      <c r="I7920" s="408" t="s">
        <v>5589</v>
      </c>
      <c r="J7920" s="409" t="str">
        <f>iferror(vlookup(H7920,Actors!$A$2:$D$472,4,false),"")</f>
        <v>Pot</v>
      </c>
      <c r="K7920" s="410" t="s">
        <v>21</v>
      </c>
      <c r="L7920" s="405" t="s">
        <v>9359</v>
      </c>
      <c r="M7920" s="411" t="str">
        <f>iferror(vlookup(A7920,Variables!$F$2:$G$2762,2,false),"")</f>
        <v/>
      </c>
      <c r="N7920" s="412" t="s">
        <v>1059</v>
      </c>
    </row>
    <row r="7921">
      <c r="A7921" s="404" t="s">
        <v>10708</v>
      </c>
      <c r="B7921" s="405" t="s">
        <v>596</v>
      </c>
      <c r="C7921" s="406" t="str">
        <f>iferror(vlookup(B7921,Maps!$A$2:$B$111,2,false),"")</f>
        <v>Spot 17 - Death Mountain Crater</v>
      </c>
      <c r="D7921" s="405" t="s">
        <v>682</v>
      </c>
      <c r="E7921" s="405" t="s">
        <v>680</v>
      </c>
      <c r="F7921" s="407"/>
      <c r="G7921" s="407"/>
      <c r="H7921" s="405" t="s">
        <v>2978</v>
      </c>
      <c r="I7921" s="408" t="s">
        <v>5589</v>
      </c>
      <c r="J7921" s="409" t="str">
        <f>iferror(vlookup(H7921,Actors!$A$2:$D$472,4,false),"")</f>
        <v>Pot</v>
      </c>
      <c r="K7921" s="410" t="s">
        <v>21</v>
      </c>
      <c r="L7921" s="405" t="s">
        <v>10709</v>
      </c>
      <c r="M7921" s="411" t="str">
        <f>iferror(vlookup(A7921,Variables!$F$2:$G$2762,2,false),"")</f>
        <v/>
      </c>
      <c r="N7921" s="412" t="s">
        <v>1059</v>
      </c>
    </row>
    <row r="7922">
      <c r="A7922" s="404" t="s">
        <v>9296</v>
      </c>
      <c r="B7922" s="405" t="s">
        <v>596</v>
      </c>
      <c r="C7922" s="406" t="str">
        <f>iferror(vlookup(B7922,Maps!$A$2:$B$111,2,false),"")</f>
        <v>Spot 17 - Death Mountain Crater</v>
      </c>
      <c r="D7922" s="405" t="s">
        <v>682</v>
      </c>
      <c r="E7922" s="405" t="s">
        <v>680</v>
      </c>
      <c r="F7922" s="407"/>
      <c r="G7922" s="407"/>
      <c r="H7922" s="405" t="s">
        <v>2978</v>
      </c>
      <c r="I7922" s="408" t="s">
        <v>5589</v>
      </c>
      <c r="J7922" s="409" t="str">
        <f>iferror(vlookup(H7922,Actors!$A$2:$D$472,4,false),"")</f>
        <v>Pot</v>
      </c>
      <c r="K7922" s="410" t="s">
        <v>21</v>
      </c>
      <c r="L7922" s="405" t="s">
        <v>9297</v>
      </c>
      <c r="M7922" s="411" t="str">
        <f>iferror(vlookup(A7922,Variables!$F$2:$G$2762,2,false),"")</f>
        <v/>
      </c>
      <c r="N7922" s="412" t="s">
        <v>1059</v>
      </c>
    </row>
    <row r="7923">
      <c r="A7923" s="404" t="s">
        <v>9143</v>
      </c>
      <c r="B7923" s="405" t="s">
        <v>596</v>
      </c>
      <c r="C7923" s="406" t="str">
        <f>iferror(vlookup(B7923,Maps!$A$2:$B$111,2,false),"")</f>
        <v>Spot 17 - Death Mountain Crater</v>
      </c>
      <c r="D7923" s="405" t="s">
        <v>682</v>
      </c>
      <c r="E7923" s="405" t="s">
        <v>680</v>
      </c>
      <c r="F7923" s="407"/>
      <c r="G7923" s="407"/>
      <c r="H7923" s="405" t="s">
        <v>2978</v>
      </c>
      <c r="I7923" s="408" t="s">
        <v>5589</v>
      </c>
      <c r="J7923" s="409" t="str">
        <f>iferror(vlookup(H7923,Actors!$A$2:$D$472,4,false),"")</f>
        <v>Pot</v>
      </c>
      <c r="K7923" s="410" t="s">
        <v>21</v>
      </c>
      <c r="L7923" s="405" t="s">
        <v>9144</v>
      </c>
      <c r="M7923" s="411" t="str">
        <f>iferror(vlookup(A7923,Variables!$F$2:$G$2762,2,false),"")</f>
        <v/>
      </c>
      <c r="N7923" s="412" t="s">
        <v>1059</v>
      </c>
    </row>
    <row r="7924">
      <c r="A7924" s="404" t="s">
        <v>9986</v>
      </c>
      <c r="B7924" s="405" t="s">
        <v>596</v>
      </c>
      <c r="C7924" s="406" t="str">
        <f>iferror(vlookup(B7924,Maps!$A$2:$B$111,2,false),"")</f>
        <v>Spot 17 - Death Mountain Crater</v>
      </c>
      <c r="D7924" s="405" t="s">
        <v>682</v>
      </c>
      <c r="E7924" s="405" t="s">
        <v>680</v>
      </c>
      <c r="F7924" s="407"/>
      <c r="G7924" s="407"/>
      <c r="H7924" s="405" t="s">
        <v>97</v>
      </c>
      <c r="I7924" s="408" t="s">
        <v>5143</v>
      </c>
      <c r="J7924" s="413" t="str">
        <f>iferror(vlookup(H7924,Actors!$A$2:$D$472,4,false),"")</f>
        <v>Blue Warp &amp; Rupee-Shaped Prism</v>
      </c>
      <c r="K7924" s="405" t="s">
        <v>475</v>
      </c>
      <c r="L7924" s="405" t="s">
        <v>55</v>
      </c>
      <c r="M7924" s="411" t="str">
        <f>iferror(vlookup(A7924,Variables!$F$2:$G$2762,2,false),"")</f>
        <v/>
      </c>
      <c r="N7924" s="407" t="s">
        <v>1059</v>
      </c>
    </row>
    <row r="7925">
      <c r="A7925" s="404" t="s">
        <v>10127</v>
      </c>
      <c r="B7925" s="405" t="s">
        <v>596</v>
      </c>
      <c r="C7925" s="406" t="str">
        <f>iferror(vlookup(B7925,Maps!$A$2:$B$111,2,false),"")</f>
        <v>Spot 17 - Death Mountain Crater</v>
      </c>
      <c r="D7925" s="405" t="s">
        <v>682</v>
      </c>
      <c r="E7925" s="405" t="s">
        <v>680</v>
      </c>
      <c r="F7925" s="407"/>
      <c r="G7925" s="407"/>
      <c r="H7925" s="405" t="s">
        <v>3219</v>
      </c>
      <c r="I7925" s="408" t="s">
        <v>6014</v>
      </c>
      <c r="J7925" s="413" t="str">
        <f>iferror(vlookup(H7925,Actors!$A$2:$D$472,4,false),"")</f>
        <v>Group of Rupees</v>
      </c>
      <c r="K7925" s="405" t="s">
        <v>21</v>
      </c>
      <c r="L7925" s="405" t="s">
        <v>10128</v>
      </c>
      <c r="M7925" s="411" t="str">
        <f>iferror(vlookup(A7925,Variables!$F$2:$G$2762,2,false),"")</f>
        <v>Circle of Green Rupees With Red Rupee in Center</v>
      </c>
      <c r="N7925" s="407" t="s">
        <v>1059</v>
      </c>
    </row>
    <row r="7926">
      <c r="A7926" s="404" t="s">
        <v>10695</v>
      </c>
      <c r="B7926" s="405" t="s">
        <v>596</v>
      </c>
      <c r="C7926" s="406" t="str">
        <f>iferror(vlookup(B7926,Maps!$A$2:$B$111,2,false),"")</f>
        <v>Spot 17 - Death Mountain Crater</v>
      </c>
      <c r="D7926" s="405" t="s">
        <v>682</v>
      </c>
      <c r="E7926" s="405" t="s">
        <v>680</v>
      </c>
      <c r="F7926" s="407"/>
      <c r="G7926" s="407"/>
      <c r="H7926" s="405" t="s">
        <v>2799</v>
      </c>
      <c r="I7926" s="408" t="s">
        <v>5288</v>
      </c>
      <c r="J7926" s="409" t="str">
        <f>iferror(vlookup(H7926,Actors!$A$2:$D$472,4,false),"")</f>
        <v>Grotto Hole</v>
      </c>
      <c r="K7926" s="410" t="s">
        <v>28</v>
      </c>
      <c r="L7926" s="405" t="s">
        <v>720</v>
      </c>
      <c r="M7926" s="411" t="str">
        <f>iferror(vlookup(A7926,Variables!$F$2:$G$2762,2,false),"")</f>
        <v>Grotto - Bombs (20)</v>
      </c>
      <c r="N7926" s="412" t="s">
        <v>1059</v>
      </c>
    </row>
    <row r="7927">
      <c r="A7927" s="404" t="s">
        <v>10696</v>
      </c>
      <c r="B7927" s="405" t="s">
        <v>596</v>
      </c>
      <c r="C7927" s="406" t="str">
        <f>iferror(vlookup(B7927,Maps!$A$2:$B$111,2,false),"")</f>
        <v>Spot 17 - Death Mountain Crater</v>
      </c>
      <c r="D7927" s="405" t="s">
        <v>682</v>
      </c>
      <c r="E7927" s="405" t="s">
        <v>680</v>
      </c>
      <c r="F7927" s="407"/>
      <c r="G7927" s="407"/>
      <c r="H7927" s="405" t="s">
        <v>2799</v>
      </c>
      <c r="I7927" s="408" t="s">
        <v>5288</v>
      </c>
      <c r="J7927" s="409" t="str">
        <f>iferror(vlookup(H7927,Actors!$A$2:$D$472,4,false),"")</f>
        <v>Grotto Hole</v>
      </c>
      <c r="K7927" s="410" t="s">
        <v>28</v>
      </c>
      <c r="L7927" s="405" t="s">
        <v>2945</v>
      </c>
      <c r="M7927" s="411" t="str">
        <f>iferror(vlookup(A7927,Variables!$F$2:$G$2762,2,false),"")</f>
        <v>Grotto - Bomb (1)</v>
      </c>
      <c r="N7927" s="412" t="s">
        <v>1059</v>
      </c>
    </row>
    <row r="7928">
      <c r="A7928" s="404" t="s">
        <v>10710</v>
      </c>
      <c r="B7928" s="405" t="s">
        <v>596</v>
      </c>
      <c r="C7928" s="406" t="str">
        <f>iferror(vlookup(B7928,Maps!$A$2:$B$111,2,false),"")</f>
        <v>Spot 17 - Death Mountain Crater</v>
      </c>
      <c r="D7928" s="405" t="s">
        <v>682</v>
      </c>
      <c r="E7928" s="405" t="s">
        <v>680</v>
      </c>
      <c r="F7928" s="407"/>
      <c r="G7928" s="407"/>
      <c r="H7928" s="405" t="s">
        <v>3261</v>
      </c>
      <c r="I7928" s="408" t="s">
        <v>6096</v>
      </c>
      <c r="J7928" s="409" t="str">
        <f>iferror(vlookup(H7928,Actors!$A$2:$D$472,4,false),"")</f>
        <v>Pierre (Wandering)</v>
      </c>
      <c r="K7928" s="410" t="s">
        <v>3095</v>
      </c>
      <c r="L7928" s="405" t="s">
        <v>10711</v>
      </c>
      <c r="M7928" s="411" t="str">
        <f>iferror(vlookup(A7928,Variables!$F$2:$G$2762,2,false),"")</f>
        <v/>
      </c>
      <c r="N7928" s="412" t="s">
        <v>1059</v>
      </c>
    </row>
    <row r="7929">
      <c r="A7929" s="404" t="s">
        <v>10710</v>
      </c>
      <c r="B7929" s="405" t="s">
        <v>596</v>
      </c>
      <c r="C7929" s="406" t="str">
        <f>iferror(vlookup(B7929,Maps!$A$2:$B$111,2,false),"")</f>
        <v>Spot 17 - Death Mountain Crater</v>
      </c>
      <c r="D7929" s="405" t="s">
        <v>682</v>
      </c>
      <c r="E7929" s="405" t="s">
        <v>680</v>
      </c>
      <c r="F7929" s="407"/>
      <c r="G7929" s="407"/>
      <c r="H7929" s="405" t="s">
        <v>3261</v>
      </c>
      <c r="I7929" s="408" t="s">
        <v>6096</v>
      </c>
      <c r="J7929" s="409" t="str">
        <f>iferror(vlookup(H7929,Actors!$A$2:$D$472,4,false),"")</f>
        <v>Pierre (Wandering)</v>
      </c>
      <c r="K7929" s="410" t="s">
        <v>3095</v>
      </c>
      <c r="L7929" s="405" t="s">
        <v>10711</v>
      </c>
      <c r="M7929" s="411" t="str">
        <f>iferror(vlookup(A7929,Variables!$F$2:$G$2762,2,false),"")</f>
        <v/>
      </c>
      <c r="N7929" s="412" t="s">
        <v>1059</v>
      </c>
    </row>
    <row r="7930">
      <c r="A7930" s="404" t="s">
        <v>10712</v>
      </c>
      <c r="B7930" s="405" t="s">
        <v>596</v>
      </c>
      <c r="C7930" s="406" t="str">
        <f>iferror(vlookup(B7930,Maps!$A$2:$B$111,2,false),"")</f>
        <v>Spot 17 - Death Mountain Crater</v>
      </c>
      <c r="D7930" s="405" t="s">
        <v>682</v>
      </c>
      <c r="E7930" s="405" t="s">
        <v>680</v>
      </c>
      <c r="F7930" s="407"/>
      <c r="G7930" s="407"/>
      <c r="H7930" s="405" t="s">
        <v>475</v>
      </c>
      <c r="I7930" s="408" t="s">
        <v>5088</v>
      </c>
      <c r="J7930" s="413" t="str">
        <f>iferror(vlookup(H7930,Actors!$A$2:$D$472,4,false),"")</f>
        <v>Sheik</v>
      </c>
      <c r="K7930" s="405" t="s">
        <v>2772</v>
      </c>
      <c r="L7930" s="405" t="s">
        <v>62</v>
      </c>
      <c r="M7930" s="411" t="str">
        <f>iferror(vlookup(A7930,Variables!$F$2:$G$2762,2,false),"")</f>
        <v/>
      </c>
      <c r="N7930" s="407" t="s">
        <v>1059</v>
      </c>
    </row>
    <row r="7931">
      <c r="A7931" s="404" t="s">
        <v>10677</v>
      </c>
      <c r="B7931" s="405" t="s">
        <v>596</v>
      </c>
      <c r="C7931" s="406" t="str">
        <f>iferror(vlookup(B7931,Maps!$A$2:$B$111,2,false),"")</f>
        <v>Spot 17 - Death Mountain Crater</v>
      </c>
      <c r="D7931" s="405" t="s">
        <v>682</v>
      </c>
      <c r="E7931" s="405" t="s">
        <v>680</v>
      </c>
      <c r="F7931" s="407"/>
      <c r="G7931" s="407"/>
      <c r="H7931" s="405" t="s">
        <v>862</v>
      </c>
      <c r="I7931" s="408" t="s">
        <v>5812</v>
      </c>
      <c r="J7931" s="409" t="str">
        <f>iferror(vlookup(H7931,Actors!$A$2:$D$472,4,false),"")</f>
        <v>Weather-Changing Tag</v>
      </c>
      <c r="K7931" s="410" t="s">
        <v>21</v>
      </c>
      <c r="L7931" s="405" t="s">
        <v>10678</v>
      </c>
      <c r="M7931" s="411" t="str">
        <f>iferror(vlookup(A7931,Variables!$F$2:$G$2762,2,false),"")</f>
        <v/>
      </c>
      <c r="N7931" s="412" t="s">
        <v>1059</v>
      </c>
    </row>
    <row r="7932">
      <c r="A7932" s="404" t="s">
        <v>10697</v>
      </c>
      <c r="B7932" s="405" t="s">
        <v>596</v>
      </c>
      <c r="C7932" s="406" t="str">
        <f>iferror(vlookup(B7932,Maps!$A$2:$B$111,2,false),"")</f>
        <v>Spot 17 - Death Mountain Crater</v>
      </c>
      <c r="D7932" s="405" t="s">
        <v>682</v>
      </c>
      <c r="E7932" s="405" t="s">
        <v>680</v>
      </c>
      <c r="F7932" s="407"/>
      <c r="G7932" s="407"/>
      <c r="H7932" s="405" t="s">
        <v>671</v>
      </c>
      <c r="I7932" s="408" t="s">
        <v>5194</v>
      </c>
      <c r="J7932" s="409" t="str">
        <f>iferror(vlookup(H7932,Actors!$A$2:$D$472,4,false),"")</f>
        <v>Warp Pad &amp; Ocarina Pedestal</v>
      </c>
      <c r="K7932" s="410" t="s">
        <v>21</v>
      </c>
      <c r="L7932" s="405" t="s">
        <v>35</v>
      </c>
      <c r="M7932" s="411" t="str">
        <f>iferror(vlookup(A7932,Variables!$F$2:$G$2762,2,false),"")</f>
        <v>Warp Pad (Fire)</v>
      </c>
      <c r="N7932" s="412" t="s">
        <v>1059</v>
      </c>
    </row>
    <row r="7933">
      <c r="A7933" s="404" t="s">
        <v>10698</v>
      </c>
      <c r="B7933" s="405" t="s">
        <v>596</v>
      </c>
      <c r="C7933" s="406" t="str">
        <f>iferror(vlookup(B7933,Maps!$A$2:$B$111,2,false),"")</f>
        <v>Spot 17 - Death Mountain Crater</v>
      </c>
      <c r="D7933" s="405" t="s">
        <v>682</v>
      </c>
      <c r="E7933" s="405" t="s">
        <v>680</v>
      </c>
      <c r="F7933" s="407"/>
      <c r="G7933" s="407"/>
      <c r="H7933" s="405" t="s">
        <v>3215</v>
      </c>
      <c r="I7933" s="408" t="s">
        <v>6011</v>
      </c>
      <c r="J7933" s="413" t="str">
        <f>iferror(vlookup(H7933,Actors!$A$2:$D$472,4,false),"")</f>
        <v>Death Mountain Crater Bombable Wall</v>
      </c>
      <c r="K7933" s="405" t="s">
        <v>769</v>
      </c>
      <c r="L7933" s="405" t="s">
        <v>21</v>
      </c>
      <c r="M7933" s="411" t="str">
        <f>iferror(vlookup(A7933,Variables!$F$2:$G$2762,2,false),"")</f>
        <v/>
      </c>
      <c r="N7933" s="407" t="s">
        <v>1059</v>
      </c>
    </row>
    <row r="7934">
      <c r="A7934" s="404" t="s">
        <v>9938</v>
      </c>
      <c r="B7934" s="405" t="s">
        <v>596</v>
      </c>
      <c r="C7934" s="406" t="str">
        <f>iferror(vlookup(B7934,Maps!$A$2:$B$111,2,false),"")</f>
        <v>Spot 17 - Death Mountain Crater</v>
      </c>
      <c r="D7934" s="405" t="s">
        <v>682</v>
      </c>
      <c r="E7934" s="405" t="s">
        <v>680</v>
      </c>
      <c r="F7934" s="407"/>
      <c r="G7934" s="407"/>
      <c r="H7934" s="405" t="s">
        <v>2866</v>
      </c>
      <c r="I7934" s="408" t="s">
        <v>5386</v>
      </c>
      <c r="J7934" s="409" t="str">
        <f>iferror(vlookup(H7934,Actors!$A$2:$D$472,4,false),"")</f>
        <v>Death Mountain Crater Smoke Plume</v>
      </c>
      <c r="K7934" s="410" t="s">
        <v>769</v>
      </c>
      <c r="L7934" s="405" t="s">
        <v>7164</v>
      </c>
      <c r="M7934" s="411" t="str">
        <f>iferror(vlookup(A7934,Variables!$F$2:$G$2762,2,false),"")</f>
        <v>Smoke Plume</v>
      </c>
      <c r="N7934" s="412" t="s">
        <v>1059</v>
      </c>
    </row>
    <row r="7935">
      <c r="A7935" s="404" t="s">
        <v>9938</v>
      </c>
      <c r="B7935" s="405" t="s">
        <v>596</v>
      </c>
      <c r="C7935" s="406" t="str">
        <f>iferror(vlookup(B7935,Maps!$A$2:$B$111,2,false),"")</f>
        <v>Spot 17 - Death Mountain Crater</v>
      </c>
      <c r="D7935" s="405" t="s">
        <v>682</v>
      </c>
      <c r="E7935" s="405" t="s">
        <v>680</v>
      </c>
      <c r="F7935" s="407"/>
      <c r="G7935" s="407"/>
      <c r="H7935" s="405" t="s">
        <v>2866</v>
      </c>
      <c r="I7935" s="408" t="s">
        <v>5386</v>
      </c>
      <c r="J7935" s="409" t="str">
        <f>iferror(vlookup(H7935,Actors!$A$2:$D$472,4,false),"")</f>
        <v>Death Mountain Crater Smoke Plume</v>
      </c>
      <c r="K7935" s="410" t="s">
        <v>769</v>
      </c>
      <c r="L7935" s="405" t="s">
        <v>7164</v>
      </c>
      <c r="M7935" s="411" t="str">
        <f>iferror(vlookup(A7935,Variables!$F$2:$G$2762,2,false),"")</f>
        <v>Smoke Plume</v>
      </c>
      <c r="N7935" s="412" t="s">
        <v>1059</v>
      </c>
    </row>
    <row r="7936">
      <c r="A7936" s="404" t="s">
        <v>9938</v>
      </c>
      <c r="B7936" s="405" t="s">
        <v>596</v>
      </c>
      <c r="C7936" s="406" t="str">
        <f>iferror(vlookup(B7936,Maps!$A$2:$B$111,2,false),"")</f>
        <v>Spot 17 - Death Mountain Crater</v>
      </c>
      <c r="D7936" s="405" t="s">
        <v>682</v>
      </c>
      <c r="E7936" s="405" t="s">
        <v>680</v>
      </c>
      <c r="F7936" s="407"/>
      <c r="G7936" s="407"/>
      <c r="H7936" s="405" t="s">
        <v>2866</v>
      </c>
      <c r="I7936" s="408" t="s">
        <v>5386</v>
      </c>
      <c r="J7936" s="409" t="str">
        <f>iferror(vlookup(H7936,Actors!$A$2:$D$472,4,false),"")</f>
        <v>Death Mountain Crater Smoke Plume</v>
      </c>
      <c r="K7936" s="410" t="s">
        <v>769</v>
      </c>
      <c r="L7936" s="405" t="s">
        <v>7164</v>
      </c>
      <c r="M7936" s="411" t="str">
        <f>iferror(vlookup(A7936,Variables!$F$2:$G$2762,2,false),"")</f>
        <v>Smoke Plume</v>
      </c>
      <c r="N7936" s="412" t="s">
        <v>1059</v>
      </c>
    </row>
    <row r="7937">
      <c r="A7937" s="404" t="s">
        <v>9938</v>
      </c>
      <c r="B7937" s="405" t="s">
        <v>596</v>
      </c>
      <c r="C7937" s="406" t="str">
        <f>iferror(vlookup(B7937,Maps!$A$2:$B$111,2,false),"")</f>
        <v>Spot 17 - Death Mountain Crater</v>
      </c>
      <c r="D7937" s="405" t="s">
        <v>682</v>
      </c>
      <c r="E7937" s="405" t="s">
        <v>680</v>
      </c>
      <c r="F7937" s="407"/>
      <c r="G7937" s="407"/>
      <c r="H7937" s="405" t="s">
        <v>2866</v>
      </c>
      <c r="I7937" s="408" t="s">
        <v>5386</v>
      </c>
      <c r="J7937" s="409" t="str">
        <f>iferror(vlookup(H7937,Actors!$A$2:$D$472,4,false),"")</f>
        <v>Death Mountain Crater Smoke Plume</v>
      </c>
      <c r="K7937" s="410" t="s">
        <v>769</v>
      </c>
      <c r="L7937" s="405" t="s">
        <v>7164</v>
      </c>
      <c r="M7937" s="411" t="str">
        <f>iferror(vlookup(A7937,Variables!$F$2:$G$2762,2,false),"")</f>
        <v>Smoke Plume</v>
      </c>
      <c r="N7937" s="412" t="s">
        <v>1059</v>
      </c>
    </row>
    <row r="7938">
      <c r="A7938" s="404" t="s">
        <v>10653</v>
      </c>
      <c r="B7938" s="405" t="s">
        <v>596</v>
      </c>
      <c r="C7938" s="406" t="str">
        <f>iferror(vlookup(B7938,Maps!$A$2:$B$111,2,false),"")</f>
        <v>Spot 17 - Death Mountain Crater</v>
      </c>
      <c r="D7938" s="405" t="s">
        <v>682</v>
      </c>
      <c r="E7938" s="405" t="s">
        <v>680</v>
      </c>
      <c r="F7938" s="407"/>
      <c r="G7938" s="407"/>
      <c r="H7938" s="405" t="s">
        <v>398</v>
      </c>
      <c r="I7938" s="416" t="s">
        <v>5044</v>
      </c>
      <c r="J7938" s="409" t="str">
        <f>iferror(vlookup(H7938,Actors!$A$2:$D$472,4,false),"")</f>
        <v>Directional Sign &amp; Square Sign [Early]</v>
      </c>
      <c r="K7938" s="410" t="s">
        <v>12</v>
      </c>
      <c r="L7938" s="405" t="s">
        <v>9844</v>
      </c>
      <c r="M7938" s="411" t="str">
        <f>iferror(vlookup(A7938,Variables!$F$2:$G$2762,2,false),"")</f>
        <v>Directional Sign - Goron City</v>
      </c>
      <c r="N7938" s="412" t="s">
        <v>1059</v>
      </c>
    </row>
    <row r="7939">
      <c r="A7939" s="404" t="s">
        <v>10653</v>
      </c>
      <c r="B7939" s="405" t="s">
        <v>596</v>
      </c>
      <c r="C7939" s="406" t="str">
        <f>iferror(vlookup(B7939,Maps!$A$2:$B$111,2,false),"")</f>
        <v>Spot 17 - Death Mountain Crater</v>
      </c>
      <c r="D7939" s="405" t="s">
        <v>682</v>
      </c>
      <c r="E7939" s="405" t="s">
        <v>680</v>
      </c>
      <c r="F7939" s="407"/>
      <c r="G7939" s="407"/>
      <c r="H7939" s="405" t="s">
        <v>398</v>
      </c>
      <c r="I7939" s="416" t="s">
        <v>5044</v>
      </c>
      <c r="J7939" s="409" t="str">
        <f>iferror(vlookup(H7939,Actors!$A$2:$D$472,4,false),"")</f>
        <v>Directional Sign &amp; Square Sign [Early]</v>
      </c>
      <c r="K7939" s="410" t="s">
        <v>12</v>
      </c>
      <c r="L7939" s="405" t="s">
        <v>9844</v>
      </c>
      <c r="M7939" s="411" t="str">
        <f>iferror(vlookup(A7939,Variables!$F$2:$G$2762,2,false),"")</f>
        <v>Directional Sign - Goron City</v>
      </c>
      <c r="N7939" s="412" t="s">
        <v>1059</v>
      </c>
    </row>
    <row r="7940">
      <c r="A7940" s="404" t="s">
        <v>9928</v>
      </c>
      <c r="B7940" s="405" t="s">
        <v>596</v>
      </c>
      <c r="C7940" s="406" t="str">
        <f>iferror(vlookup(B7940,Maps!$A$2:$B$111,2,false),"")</f>
        <v>Spot 17 - Death Mountain Crater</v>
      </c>
      <c r="D7940" s="405" t="s">
        <v>682</v>
      </c>
      <c r="E7940" s="405" t="s">
        <v>680</v>
      </c>
      <c r="F7940" s="407"/>
      <c r="G7940" s="407"/>
      <c r="H7940" s="405" t="s">
        <v>3084</v>
      </c>
      <c r="I7940" s="408" t="s">
        <v>5756</v>
      </c>
      <c r="J7940" s="413" t="str">
        <f>iferror(vlookup(H7940,Actors!$A$2:$D$472,4,false),"")</f>
        <v>Silver Gauntlets Boulder</v>
      </c>
      <c r="K7940" s="405" t="s">
        <v>28</v>
      </c>
      <c r="L7940" s="405" t="s">
        <v>9846</v>
      </c>
      <c r="M7940" s="411" t="str">
        <f>iferror(vlookup(A7940,Variables!$F$2:$G$2762,2,false),"")</f>
        <v/>
      </c>
      <c r="N7940" s="407" t="s">
        <v>1059</v>
      </c>
    </row>
    <row r="7941">
      <c r="A7941" s="404" t="s">
        <v>9928</v>
      </c>
      <c r="B7941" s="405" t="s">
        <v>596</v>
      </c>
      <c r="C7941" s="406" t="str">
        <f>iferror(vlookup(B7941,Maps!$A$2:$B$111,2,false),"")</f>
        <v>Spot 17 - Death Mountain Crater</v>
      </c>
      <c r="D7941" s="405" t="s">
        <v>682</v>
      </c>
      <c r="E7941" s="405" t="s">
        <v>680</v>
      </c>
      <c r="F7941" s="407"/>
      <c r="G7941" s="407"/>
      <c r="H7941" s="405" t="s">
        <v>3084</v>
      </c>
      <c r="I7941" s="408" t="s">
        <v>5756</v>
      </c>
      <c r="J7941" s="413" t="str">
        <f>iferror(vlookup(H7941,Actors!$A$2:$D$472,4,false),"")</f>
        <v>Silver Gauntlets Boulder</v>
      </c>
      <c r="K7941" s="405" t="s">
        <v>28</v>
      </c>
      <c r="L7941" s="405" t="s">
        <v>9846</v>
      </c>
      <c r="M7941" s="411" t="str">
        <f>iferror(vlookup(A7941,Variables!$F$2:$G$2762,2,false),"")</f>
        <v/>
      </c>
      <c r="N7941" s="407" t="s">
        <v>1059</v>
      </c>
    </row>
    <row r="7942">
      <c r="A7942" s="404" t="s">
        <v>9928</v>
      </c>
      <c r="B7942" s="405" t="s">
        <v>596</v>
      </c>
      <c r="C7942" s="406" t="str">
        <f>iferror(vlookup(B7942,Maps!$A$2:$B$111,2,false),"")</f>
        <v>Spot 17 - Death Mountain Crater</v>
      </c>
      <c r="D7942" s="405" t="s">
        <v>682</v>
      </c>
      <c r="E7942" s="405" t="s">
        <v>680</v>
      </c>
      <c r="F7942" s="407"/>
      <c r="G7942" s="407"/>
      <c r="H7942" s="405" t="s">
        <v>3084</v>
      </c>
      <c r="I7942" s="408" t="s">
        <v>5756</v>
      </c>
      <c r="J7942" s="413" t="str">
        <f>iferror(vlookup(H7942,Actors!$A$2:$D$472,4,false),"")</f>
        <v>Silver Gauntlets Boulder</v>
      </c>
      <c r="K7942" s="405" t="s">
        <v>28</v>
      </c>
      <c r="L7942" s="405" t="s">
        <v>9846</v>
      </c>
      <c r="M7942" s="411" t="str">
        <f>iferror(vlookup(A7942,Variables!$F$2:$G$2762,2,false),"")</f>
        <v/>
      </c>
      <c r="N7942" s="407" t="s">
        <v>1059</v>
      </c>
    </row>
    <row r="7943">
      <c r="A7943" s="404" t="s">
        <v>9928</v>
      </c>
      <c r="B7943" s="405" t="s">
        <v>596</v>
      </c>
      <c r="C7943" s="406" t="str">
        <f>iferror(vlookup(B7943,Maps!$A$2:$B$111,2,false),"")</f>
        <v>Spot 17 - Death Mountain Crater</v>
      </c>
      <c r="D7943" s="405" t="s">
        <v>682</v>
      </c>
      <c r="E7943" s="405" t="s">
        <v>680</v>
      </c>
      <c r="F7943" s="407"/>
      <c r="G7943" s="407"/>
      <c r="H7943" s="405" t="s">
        <v>3084</v>
      </c>
      <c r="I7943" s="408" t="s">
        <v>5756</v>
      </c>
      <c r="J7943" s="413" t="str">
        <f>iferror(vlookup(H7943,Actors!$A$2:$D$472,4,false),"")</f>
        <v>Silver Gauntlets Boulder</v>
      </c>
      <c r="K7943" s="405" t="s">
        <v>28</v>
      </c>
      <c r="L7943" s="405" t="s">
        <v>9846</v>
      </c>
      <c r="M7943" s="411" t="str">
        <f>iferror(vlookup(A7943,Variables!$F$2:$G$2762,2,false),"")</f>
        <v/>
      </c>
      <c r="N7943" s="407" t="s">
        <v>1059</v>
      </c>
    </row>
    <row r="7944">
      <c r="A7944" s="404" t="s">
        <v>9928</v>
      </c>
      <c r="B7944" s="405" t="s">
        <v>596</v>
      </c>
      <c r="C7944" s="406" t="str">
        <f>iferror(vlookup(B7944,Maps!$A$2:$B$111,2,false),"")</f>
        <v>Spot 17 - Death Mountain Crater</v>
      </c>
      <c r="D7944" s="405" t="s">
        <v>682</v>
      </c>
      <c r="E7944" s="405" t="s">
        <v>680</v>
      </c>
      <c r="F7944" s="407"/>
      <c r="G7944" s="407"/>
      <c r="H7944" s="405" t="s">
        <v>3084</v>
      </c>
      <c r="I7944" s="408" t="s">
        <v>5756</v>
      </c>
      <c r="J7944" s="413" t="str">
        <f>iferror(vlookup(H7944,Actors!$A$2:$D$472,4,false),"")</f>
        <v>Silver Gauntlets Boulder</v>
      </c>
      <c r="K7944" s="405" t="s">
        <v>28</v>
      </c>
      <c r="L7944" s="405" t="s">
        <v>9846</v>
      </c>
      <c r="M7944" s="411" t="str">
        <f>iferror(vlookup(A7944,Variables!$F$2:$G$2762,2,false),"")</f>
        <v/>
      </c>
      <c r="N7944" s="407" t="s">
        <v>1059</v>
      </c>
    </row>
    <row r="7945">
      <c r="A7945" s="404" t="s">
        <v>9837</v>
      </c>
      <c r="B7945" s="405" t="s">
        <v>596</v>
      </c>
      <c r="C7945" s="406" t="str">
        <f>iferror(vlookup(B7945,Maps!$A$2:$B$111,2,false),"")</f>
        <v>Spot 17 - Death Mountain Crater</v>
      </c>
      <c r="D7945" s="405" t="s">
        <v>682</v>
      </c>
      <c r="E7945" s="405" t="s">
        <v>680</v>
      </c>
      <c r="F7945" s="407"/>
      <c r="G7945" s="407"/>
      <c r="H7945" s="405" t="s">
        <v>3089</v>
      </c>
      <c r="I7945" s="408" t="s">
        <v>5765</v>
      </c>
      <c r="J7945" s="413" t="str">
        <f>iferror(vlookup(H7945,Actors!$A$2:$D$472,4,false),"")</f>
        <v>Groups of Rocks &amp; Grass Clumps</v>
      </c>
      <c r="K7945" s="405" t="s">
        <v>21</v>
      </c>
      <c r="L7945" s="405" t="s">
        <v>7560</v>
      </c>
      <c r="M7945" s="411" t="str">
        <f>iferror(vlookup(A7945,Variables!$F$2:$G$2762,2,false),"")</f>
        <v/>
      </c>
      <c r="N7945" s="407" t="s">
        <v>1059</v>
      </c>
    </row>
    <row r="7946">
      <c r="A7946" s="404" t="s">
        <v>10713</v>
      </c>
      <c r="B7946" s="405" t="s">
        <v>596</v>
      </c>
      <c r="C7946" s="406" t="str">
        <f>iferror(vlookup(B7946,Maps!$A$2:$B$111,2,false),"")</f>
        <v>Spot 17 - Death Mountain Crater</v>
      </c>
      <c r="D7946" s="405" t="s">
        <v>682</v>
      </c>
      <c r="E7946" s="405" t="s">
        <v>680</v>
      </c>
      <c r="F7946" s="407"/>
      <c r="G7946" s="407"/>
      <c r="H7946" s="405" t="s">
        <v>2980</v>
      </c>
      <c r="I7946" s="408" t="s">
        <v>5592</v>
      </c>
      <c r="J7946" s="413" t="str">
        <f>iferror(vlookup(H7946,Actors!$A$2:$D$472,4,false),"")</f>
        <v>Collectible Field Items (Invisible)</v>
      </c>
      <c r="K7946" s="405" t="s">
        <v>21</v>
      </c>
      <c r="L7946" s="405" t="s">
        <v>10714</v>
      </c>
      <c r="M7946" s="411" t="str">
        <f>iferror(vlookup(A7946,Variables!$F$2:$G$2762,2,false),"")</f>
        <v/>
      </c>
      <c r="N7946" s="407" t="s">
        <v>1059</v>
      </c>
    </row>
    <row r="7947">
      <c r="A7947" s="404" t="s">
        <v>10713</v>
      </c>
      <c r="B7947" s="405" t="s">
        <v>596</v>
      </c>
      <c r="C7947" s="406" t="str">
        <f>iferror(vlookup(B7947,Maps!$A$2:$B$111,2,false),"")</f>
        <v>Spot 17 - Death Mountain Crater</v>
      </c>
      <c r="D7947" s="405" t="s">
        <v>682</v>
      </c>
      <c r="E7947" s="405" t="s">
        <v>680</v>
      </c>
      <c r="F7947" s="407"/>
      <c r="G7947" s="407"/>
      <c r="H7947" s="405" t="s">
        <v>2980</v>
      </c>
      <c r="I7947" s="408" t="s">
        <v>5592</v>
      </c>
      <c r="J7947" s="413" t="str">
        <f>iferror(vlookup(H7947,Actors!$A$2:$D$472,4,false),"")</f>
        <v>Collectible Field Items (Invisible)</v>
      </c>
      <c r="K7947" s="405" t="s">
        <v>21</v>
      </c>
      <c r="L7947" s="405" t="s">
        <v>10714</v>
      </c>
      <c r="M7947" s="411" t="str">
        <f>iferror(vlookup(A7947,Variables!$F$2:$G$2762,2,false),"")</f>
        <v/>
      </c>
      <c r="N7947" s="407" t="s">
        <v>1059</v>
      </c>
    </row>
    <row r="7948">
      <c r="A7948" s="404" t="s">
        <v>10713</v>
      </c>
      <c r="B7948" s="405" t="s">
        <v>596</v>
      </c>
      <c r="C7948" s="406" t="str">
        <f>iferror(vlookup(B7948,Maps!$A$2:$B$111,2,false),"")</f>
        <v>Spot 17 - Death Mountain Crater</v>
      </c>
      <c r="D7948" s="405" t="s">
        <v>682</v>
      </c>
      <c r="E7948" s="405" t="s">
        <v>680</v>
      </c>
      <c r="F7948" s="407"/>
      <c r="G7948" s="407"/>
      <c r="H7948" s="405" t="s">
        <v>2980</v>
      </c>
      <c r="I7948" s="408" t="s">
        <v>5592</v>
      </c>
      <c r="J7948" s="413" t="str">
        <f>iferror(vlookup(H7948,Actors!$A$2:$D$472,4,false),"")</f>
        <v>Collectible Field Items (Invisible)</v>
      </c>
      <c r="K7948" s="405" t="s">
        <v>21</v>
      </c>
      <c r="L7948" s="405" t="s">
        <v>10714</v>
      </c>
      <c r="M7948" s="411" t="str">
        <f>iferror(vlookup(A7948,Variables!$F$2:$G$2762,2,false),"")</f>
        <v/>
      </c>
      <c r="N7948" s="407" t="s">
        <v>1059</v>
      </c>
    </row>
    <row r="7949">
      <c r="A7949" s="404" t="s">
        <v>10713</v>
      </c>
      <c r="B7949" s="405" t="s">
        <v>596</v>
      </c>
      <c r="C7949" s="406" t="str">
        <f>iferror(vlookup(B7949,Maps!$A$2:$B$111,2,false),"")</f>
        <v>Spot 17 - Death Mountain Crater</v>
      </c>
      <c r="D7949" s="405" t="s">
        <v>682</v>
      </c>
      <c r="E7949" s="405" t="s">
        <v>680</v>
      </c>
      <c r="F7949" s="407"/>
      <c r="G7949" s="407"/>
      <c r="H7949" s="405" t="s">
        <v>2980</v>
      </c>
      <c r="I7949" s="408" t="s">
        <v>5592</v>
      </c>
      <c r="J7949" s="413" t="str">
        <f>iferror(vlookup(H7949,Actors!$A$2:$D$472,4,false),"")</f>
        <v>Collectible Field Items (Invisible)</v>
      </c>
      <c r="K7949" s="405" t="s">
        <v>21</v>
      </c>
      <c r="L7949" s="405" t="s">
        <v>10714</v>
      </c>
      <c r="M7949" s="411" t="str">
        <f>iferror(vlookup(A7949,Variables!$F$2:$G$2762,2,false),"")</f>
        <v/>
      </c>
      <c r="N7949" s="407" t="s">
        <v>1059</v>
      </c>
    </row>
    <row r="7950">
      <c r="A7950" s="404" t="s">
        <v>9991</v>
      </c>
      <c r="B7950" s="405" t="s">
        <v>596</v>
      </c>
      <c r="C7950" s="406" t="str">
        <f>iferror(vlookup(B7950,Maps!$A$2:$B$111,2,false),"")</f>
        <v>Spot 17 - Death Mountain Crater</v>
      </c>
      <c r="D7950" s="405" t="s">
        <v>682</v>
      </c>
      <c r="E7950" s="405" t="s">
        <v>680</v>
      </c>
      <c r="F7950" s="407"/>
      <c r="G7950" s="407"/>
      <c r="H7950" s="405" t="s">
        <v>3016</v>
      </c>
      <c r="I7950" s="408" t="s">
        <v>5649</v>
      </c>
      <c r="J7950" s="409" t="str">
        <f>iferror(vlookup(H7950,Actors!$A$2:$D$472,4,false),"")</f>
        <v>Bean Planting Spot</v>
      </c>
      <c r="K7950" s="410" t="s">
        <v>699</v>
      </c>
      <c r="L7950" s="405" t="s">
        <v>35</v>
      </c>
      <c r="M7950" s="411" t="str">
        <f>iferror(vlookup(A7950,Variables!$F$2:$G$2762,2,false),"")</f>
        <v/>
      </c>
      <c r="N7950" s="412" t="s">
        <v>1059</v>
      </c>
    </row>
    <row r="7951">
      <c r="A7951" s="404" t="s">
        <v>10715</v>
      </c>
      <c r="B7951" s="405" t="s">
        <v>596</v>
      </c>
      <c r="C7951" s="406" t="str">
        <f>iferror(vlookup(B7951,Maps!$A$2:$B$111,2,false),"")</f>
        <v>Spot 17 - Death Mountain Crater</v>
      </c>
      <c r="D7951" s="405" t="s">
        <v>682</v>
      </c>
      <c r="E7951" s="405" t="s">
        <v>680</v>
      </c>
      <c r="F7951" s="407"/>
      <c r="G7951" s="407"/>
      <c r="H7951" s="405" t="s">
        <v>3167</v>
      </c>
      <c r="I7951" s="408" t="s">
        <v>5904</v>
      </c>
      <c r="J7951" s="413" t="str">
        <f>iferror(vlookup(H7951,Actors!$A$2:$D$472,4,false),"")</f>
        <v>Checkable Spot</v>
      </c>
      <c r="K7951" s="405" t="s">
        <v>21</v>
      </c>
      <c r="L7951" s="405" t="s">
        <v>10716</v>
      </c>
      <c r="M7951" s="411" t="str">
        <f>iferror(vlookup(A7951,Variables!$F$2:$G$2762,2,false),"")</f>
        <v>...???</v>
      </c>
      <c r="N7951" s="407" t="s">
        <v>1059</v>
      </c>
    </row>
    <row r="7952">
      <c r="A7952" s="404" t="s">
        <v>10452</v>
      </c>
      <c r="B7952" s="405" t="s">
        <v>596</v>
      </c>
      <c r="C7952" s="406" t="str">
        <f>iferror(vlookup(B7952,Maps!$A$2:$B$111,2,false),"")</f>
        <v>Spot 17 - Death Mountain Crater</v>
      </c>
      <c r="D7952" s="405" t="s">
        <v>682</v>
      </c>
      <c r="E7952" s="405" t="s">
        <v>680</v>
      </c>
      <c r="F7952" s="407"/>
      <c r="G7952" s="407"/>
      <c r="H7952" s="405" t="s">
        <v>3018</v>
      </c>
      <c r="I7952" s="408" t="s">
        <v>5652</v>
      </c>
      <c r="J7952" s="413" t="str">
        <f>iferror(vlookup(H7952,Actors!$A$2:$D$472,4,false),"")</f>
        <v>Bombable Boulder</v>
      </c>
      <c r="K7952" s="405" t="s">
        <v>3113</v>
      </c>
      <c r="L7952" s="405" t="s">
        <v>228</v>
      </c>
      <c r="M7952" s="411" t="str">
        <f>iferror(vlookup(A7952,Variables!$F$2:$G$2762,2,false),"")</f>
        <v/>
      </c>
      <c r="N7952" s="407" t="s">
        <v>1059</v>
      </c>
    </row>
    <row r="7953">
      <c r="A7953" s="404" t="s">
        <v>10703</v>
      </c>
      <c r="B7953" s="405" t="s">
        <v>596</v>
      </c>
      <c r="C7953" s="406" t="str">
        <f>iferror(vlookup(B7953,Maps!$A$2:$B$111,2,false),"")</f>
        <v>Spot 17 - Death Mountain Crater</v>
      </c>
      <c r="D7953" s="405" t="s">
        <v>682</v>
      </c>
      <c r="E7953" s="405" t="s">
        <v>680</v>
      </c>
      <c r="F7953" s="407"/>
      <c r="G7953" s="407"/>
      <c r="H7953" s="405" t="s">
        <v>3018</v>
      </c>
      <c r="I7953" s="408" t="s">
        <v>5652</v>
      </c>
      <c r="J7953" s="413" t="str">
        <f>iferror(vlookup(H7953,Actors!$A$2:$D$472,4,false),"")</f>
        <v>Bombable Boulder</v>
      </c>
      <c r="K7953" s="405" t="s">
        <v>3113</v>
      </c>
      <c r="L7953" s="405" t="s">
        <v>234</v>
      </c>
      <c r="M7953" s="411" t="str">
        <f>iferror(vlookup(A7953,Variables!$F$2:$G$2762,2,false),"")</f>
        <v/>
      </c>
      <c r="N7953" s="407" t="s">
        <v>1059</v>
      </c>
    </row>
    <row r="7954">
      <c r="A7954" s="404" t="s">
        <v>10701</v>
      </c>
      <c r="B7954" s="405" t="s">
        <v>596</v>
      </c>
      <c r="C7954" s="406" t="str">
        <f>iferror(vlookup(B7954,Maps!$A$2:$B$111,2,false),"")</f>
        <v>Spot 17 - Death Mountain Crater</v>
      </c>
      <c r="D7954" s="405" t="s">
        <v>682</v>
      </c>
      <c r="E7954" s="405" t="s">
        <v>680</v>
      </c>
      <c r="F7954" s="407"/>
      <c r="G7954" s="407"/>
      <c r="H7954" s="405" t="s">
        <v>3018</v>
      </c>
      <c r="I7954" s="408" t="s">
        <v>5652</v>
      </c>
      <c r="J7954" s="413" t="str">
        <f>iferror(vlookup(H7954,Actors!$A$2:$D$472,4,false),"")</f>
        <v>Bombable Boulder</v>
      </c>
      <c r="K7954" s="405" t="s">
        <v>3113</v>
      </c>
      <c r="L7954" s="405" t="s">
        <v>10702</v>
      </c>
      <c r="M7954" s="411" t="str">
        <f>iferror(vlookup(A7954,Variables!$F$2:$G$2762,2,false),"")</f>
        <v/>
      </c>
      <c r="N7954" s="407" t="s">
        <v>1059</v>
      </c>
    </row>
    <row r="7955">
      <c r="A7955" s="375" t="s">
        <v>7229</v>
      </c>
      <c r="B7955" s="376" t="s">
        <v>596</v>
      </c>
      <c r="C7955" s="377" t="str">
        <f>iferror(vlookup(B7955,Maps!$A$2:$B$111,2,false),"")</f>
        <v>Spot 17 - Death Mountain Crater</v>
      </c>
      <c r="D7955" s="376" t="s">
        <v>686</v>
      </c>
      <c r="E7955" s="376" t="s">
        <v>680</v>
      </c>
      <c r="F7955" s="378"/>
      <c r="G7955" s="378"/>
      <c r="H7955" s="376" t="s">
        <v>215</v>
      </c>
      <c r="I7955" s="338" t="s">
        <v>5050</v>
      </c>
      <c r="J7955" s="379" t="str">
        <f>iferror(vlookup(H7955,Actors!$A$2:$D$472,4,false),"")</f>
        <v>Sound Effects I</v>
      </c>
      <c r="K7955" s="376" t="s">
        <v>21</v>
      </c>
      <c r="L7955" s="376" t="s">
        <v>55</v>
      </c>
      <c r="M7955" s="381" t="str">
        <f>iferror(vlookup(A7955,Variables!$F$2:$G$2762,2,false),"")</f>
        <v>Background Noise - Magma Bubbling</v>
      </c>
      <c r="N7955" s="378" t="s">
        <v>1059</v>
      </c>
    </row>
    <row r="7956">
      <c r="A7956" s="375" t="s">
        <v>10717</v>
      </c>
      <c r="B7956" s="376" t="s">
        <v>596</v>
      </c>
      <c r="C7956" s="377" t="str">
        <f>iferror(vlookup(B7956,Maps!$A$2:$B$111,2,false),"")</f>
        <v>Spot 17 - Death Mountain Crater</v>
      </c>
      <c r="D7956" s="376" t="s">
        <v>686</v>
      </c>
      <c r="E7956" s="376" t="s">
        <v>680</v>
      </c>
      <c r="F7956" s="378"/>
      <c r="G7956" s="378"/>
      <c r="H7956" s="376" t="s">
        <v>193</v>
      </c>
      <c r="I7956" s="338" t="s">
        <v>5429</v>
      </c>
      <c r="J7956" s="383" t="str">
        <f>iferror(vlookup(H7956,Actors!$A$2:$D$472,4,false),"")</f>
        <v>Bombable Wall (Death Mountain Trail)</v>
      </c>
      <c r="K7956" s="384" t="s">
        <v>28</v>
      </c>
      <c r="L7956" s="376" t="s">
        <v>12</v>
      </c>
      <c r="M7956" s="381" t="str">
        <f>iferror(vlookup(A7956,Variables!$F$2:$G$2762,2,false),"")</f>
        <v/>
      </c>
      <c r="N7956" s="385" t="s">
        <v>1059</v>
      </c>
    </row>
    <row r="7957">
      <c r="A7957" s="375" t="s">
        <v>10718</v>
      </c>
      <c r="B7957" s="376" t="s">
        <v>596</v>
      </c>
      <c r="C7957" s="377" t="str">
        <f>iferror(vlookup(B7957,Maps!$A$2:$B$111,2,false),"")</f>
        <v>Spot 17 - Death Mountain Crater</v>
      </c>
      <c r="D7957" s="376" t="s">
        <v>686</v>
      </c>
      <c r="E7957" s="376" t="s">
        <v>680</v>
      </c>
      <c r="F7957" s="378"/>
      <c r="G7957" s="378"/>
      <c r="H7957" s="376" t="s">
        <v>193</v>
      </c>
      <c r="I7957" s="338" t="s">
        <v>5429</v>
      </c>
      <c r="J7957" s="383" t="str">
        <f>iferror(vlookup(H7957,Actors!$A$2:$D$472,4,false),"")</f>
        <v>Bombable Wall (Death Mountain Trail)</v>
      </c>
      <c r="K7957" s="384" t="s">
        <v>28</v>
      </c>
      <c r="L7957" s="376" t="s">
        <v>21</v>
      </c>
      <c r="M7957" s="381" t="str">
        <f>iferror(vlookup(A7957,Variables!$F$2:$G$2762,2,false),"")</f>
        <v/>
      </c>
      <c r="N7957" s="385" t="s">
        <v>1059</v>
      </c>
    </row>
    <row r="7958">
      <c r="A7958" s="375" t="s">
        <v>8789</v>
      </c>
      <c r="B7958" s="376" t="s">
        <v>596</v>
      </c>
      <c r="C7958" s="377" t="str">
        <f>iferror(vlookup(B7958,Maps!$A$2:$B$111,2,false),"")</f>
        <v>Spot 17 - Death Mountain Crater</v>
      </c>
      <c r="D7958" s="376" t="s">
        <v>686</v>
      </c>
      <c r="E7958" s="376" t="s">
        <v>680</v>
      </c>
      <c r="F7958" s="378"/>
      <c r="G7958" s="378"/>
      <c r="H7958" s="376" t="s">
        <v>201</v>
      </c>
      <c r="I7958" s="338" t="s">
        <v>5064</v>
      </c>
      <c r="J7958" s="383" t="str">
        <f>iferror(vlookup(H7958,Actors!$A$2:$D$472,4,false),"")</f>
        <v>Fire Temple Breakable Hammer Block</v>
      </c>
      <c r="K7958" s="384" t="s">
        <v>320</v>
      </c>
      <c r="L7958" s="376" t="s">
        <v>7102</v>
      </c>
      <c r="M7958" s="381" t="str">
        <f>iferror(vlookup(A7958,Variables!$F$2:$G$2762,2,false),"")</f>
        <v>Breakable Hammer Block (Fire)</v>
      </c>
      <c r="N7958" s="385" t="s">
        <v>1059</v>
      </c>
    </row>
    <row r="7959">
      <c r="A7959" s="375" t="s">
        <v>8789</v>
      </c>
      <c r="B7959" s="376" t="s">
        <v>596</v>
      </c>
      <c r="C7959" s="377" t="str">
        <f>iferror(vlookup(B7959,Maps!$A$2:$B$111,2,false),"")</f>
        <v>Spot 17 - Death Mountain Crater</v>
      </c>
      <c r="D7959" s="376" t="s">
        <v>686</v>
      </c>
      <c r="E7959" s="376" t="s">
        <v>680</v>
      </c>
      <c r="F7959" s="378"/>
      <c r="G7959" s="378"/>
      <c r="H7959" s="376" t="s">
        <v>201</v>
      </c>
      <c r="I7959" s="338" t="s">
        <v>5064</v>
      </c>
      <c r="J7959" s="383" t="str">
        <f>iferror(vlookup(H7959,Actors!$A$2:$D$472,4,false),"")</f>
        <v>Fire Temple Breakable Hammer Block</v>
      </c>
      <c r="K7959" s="384" t="s">
        <v>320</v>
      </c>
      <c r="L7959" s="376" t="s">
        <v>7102</v>
      </c>
      <c r="M7959" s="381" t="str">
        <f>iferror(vlookup(A7959,Variables!$F$2:$G$2762,2,false),"")</f>
        <v>Breakable Hammer Block (Fire)</v>
      </c>
      <c r="N7959" s="385" t="s">
        <v>1059</v>
      </c>
    </row>
    <row r="7960">
      <c r="A7960" s="375" t="s">
        <v>10697</v>
      </c>
      <c r="B7960" s="376" t="s">
        <v>596</v>
      </c>
      <c r="C7960" s="377" t="str">
        <f>iferror(vlookup(B7960,Maps!$A$2:$B$111,2,false),"")</f>
        <v>Spot 17 - Death Mountain Crater</v>
      </c>
      <c r="D7960" s="376" t="s">
        <v>686</v>
      </c>
      <c r="E7960" s="376" t="s">
        <v>680</v>
      </c>
      <c r="F7960" s="378"/>
      <c r="G7960" s="378"/>
      <c r="H7960" s="376" t="s">
        <v>671</v>
      </c>
      <c r="I7960" s="338" t="s">
        <v>5194</v>
      </c>
      <c r="J7960" s="383" t="str">
        <f>iferror(vlookup(H7960,Actors!$A$2:$D$472,4,false),"")</f>
        <v>Warp Pad &amp; Ocarina Pedestal</v>
      </c>
      <c r="K7960" s="384" t="s">
        <v>21</v>
      </c>
      <c r="L7960" s="376" t="s">
        <v>35</v>
      </c>
      <c r="M7960" s="381" t="str">
        <f>iferror(vlookup(A7960,Variables!$F$2:$G$2762,2,false),"")</f>
        <v>Warp Pad (Fire)</v>
      </c>
      <c r="N7960" s="385" t="s">
        <v>1059</v>
      </c>
    </row>
    <row r="7961">
      <c r="A7961" s="375" t="s">
        <v>9938</v>
      </c>
      <c r="B7961" s="376" t="s">
        <v>596</v>
      </c>
      <c r="C7961" s="377" t="str">
        <f>iferror(vlookup(B7961,Maps!$A$2:$B$111,2,false),"")</f>
        <v>Spot 17 - Death Mountain Crater</v>
      </c>
      <c r="D7961" s="376" t="s">
        <v>686</v>
      </c>
      <c r="E7961" s="376" t="s">
        <v>680</v>
      </c>
      <c r="F7961" s="378"/>
      <c r="G7961" s="378"/>
      <c r="H7961" s="376" t="s">
        <v>2866</v>
      </c>
      <c r="I7961" s="338" t="s">
        <v>5386</v>
      </c>
      <c r="J7961" s="383" t="str">
        <f>iferror(vlookup(H7961,Actors!$A$2:$D$472,4,false),"")</f>
        <v>Death Mountain Crater Smoke Plume</v>
      </c>
      <c r="K7961" s="384" t="s">
        <v>769</v>
      </c>
      <c r="L7961" s="376" t="s">
        <v>7164</v>
      </c>
      <c r="M7961" s="381" t="str">
        <f>iferror(vlookup(A7961,Variables!$F$2:$G$2762,2,false),"")</f>
        <v>Smoke Plume</v>
      </c>
      <c r="N7961" s="385" t="s">
        <v>1059</v>
      </c>
    </row>
    <row r="7962">
      <c r="A7962" s="375" t="s">
        <v>9938</v>
      </c>
      <c r="B7962" s="376" t="s">
        <v>596</v>
      </c>
      <c r="C7962" s="377" t="str">
        <f>iferror(vlookup(B7962,Maps!$A$2:$B$111,2,false),"")</f>
        <v>Spot 17 - Death Mountain Crater</v>
      </c>
      <c r="D7962" s="376" t="s">
        <v>686</v>
      </c>
      <c r="E7962" s="376" t="s">
        <v>680</v>
      </c>
      <c r="F7962" s="378"/>
      <c r="G7962" s="378"/>
      <c r="H7962" s="376" t="s">
        <v>2866</v>
      </c>
      <c r="I7962" s="338" t="s">
        <v>5386</v>
      </c>
      <c r="J7962" s="383" t="str">
        <f>iferror(vlookup(H7962,Actors!$A$2:$D$472,4,false),"")</f>
        <v>Death Mountain Crater Smoke Plume</v>
      </c>
      <c r="K7962" s="384" t="s">
        <v>769</v>
      </c>
      <c r="L7962" s="376" t="s">
        <v>7164</v>
      </c>
      <c r="M7962" s="381" t="str">
        <f>iferror(vlookup(A7962,Variables!$F$2:$G$2762,2,false),"")</f>
        <v>Smoke Plume</v>
      </c>
      <c r="N7962" s="385" t="s">
        <v>1059</v>
      </c>
    </row>
    <row r="7963">
      <c r="A7963" s="375" t="s">
        <v>8789</v>
      </c>
      <c r="B7963" s="376" t="s">
        <v>596</v>
      </c>
      <c r="C7963" s="377" t="str">
        <f>iferror(vlookup(B7963,Maps!$A$2:$B$111,2,false),"")</f>
        <v>Spot 17 - Death Mountain Crater</v>
      </c>
      <c r="D7963" s="376" t="s">
        <v>686</v>
      </c>
      <c r="E7963" s="376" t="s">
        <v>680</v>
      </c>
      <c r="F7963" s="378"/>
      <c r="G7963" s="378"/>
      <c r="H7963" s="376" t="s">
        <v>201</v>
      </c>
      <c r="I7963" s="338" t="s">
        <v>5064</v>
      </c>
      <c r="J7963" s="383" t="str">
        <f>iferror(vlookup(H7963,Actors!$A$2:$D$472,4,false),"")</f>
        <v>Fire Temple Breakable Hammer Block</v>
      </c>
      <c r="K7963" s="384" t="s">
        <v>320</v>
      </c>
      <c r="L7963" s="376" t="s">
        <v>7102</v>
      </c>
      <c r="M7963" s="381" t="str">
        <f>iferror(vlookup(A7963,Variables!$F$2:$G$2762,2,false),"")</f>
        <v>Breakable Hammer Block (Fire)</v>
      </c>
      <c r="N7963" s="385" t="s">
        <v>1059</v>
      </c>
    </row>
    <row r="7964">
      <c r="A7964" s="375" t="s">
        <v>10193</v>
      </c>
      <c r="B7964" s="376" t="s">
        <v>596</v>
      </c>
      <c r="C7964" s="377" t="str">
        <f>iferror(vlookup(B7964,Maps!$A$2:$B$111,2,false),"")</f>
        <v>Spot 17 - Death Mountain Crater</v>
      </c>
      <c r="D7964" s="376" t="s">
        <v>686</v>
      </c>
      <c r="E7964" s="376" t="s">
        <v>680</v>
      </c>
      <c r="F7964" s="378"/>
      <c r="G7964" s="378"/>
      <c r="H7964" s="376" t="s">
        <v>475</v>
      </c>
      <c r="I7964" s="338" t="s">
        <v>5088</v>
      </c>
      <c r="J7964" s="379" t="str">
        <f>iferror(vlookup(H7964,Actors!$A$2:$D$472,4,false),"")</f>
        <v>Sheik</v>
      </c>
      <c r="K7964" s="376" t="s">
        <v>2772</v>
      </c>
      <c r="L7964" s="376" t="s">
        <v>12</v>
      </c>
      <c r="M7964" s="381" t="str">
        <f>iferror(vlookup(A7964,Variables!$F$2:$G$2762,2,false),"")</f>
        <v>02003F80 is cutscene data in spot 05 scene</v>
      </c>
      <c r="N7964" s="378" t="s">
        <v>1059</v>
      </c>
    </row>
    <row r="7965">
      <c r="A7965" s="375" t="s">
        <v>9488</v>
      </c>
      <c r="B7965" s="376" t="s">
        <v>596</v>
      </c>
      <c r="C7965" s="377" t="str">
        <f>iferror(vlookup(B7965,Maps!$A$2:$B$111,2,false),"")</f>
        <v>Spot 17 - Death Mountain Crater</v>
      </c>
      <c r="D7965" s="376" t="s">
        <v>686</v>
      </c>
      <c r="E7965" s="376" t="s">
        <v>680</v>
      </c>
      <c r="F7965" s="378"/>
      <c r="G7965" s="378"/>
      <c r="H7965" s="376" t="s">
        <v>2776</v>
      </c>
      <c r="I7965" s="338" t="s">
        <v>5250</v>
      </c>
      <c r="J7965" s="383" t="str">
        <f>iferror(vlookup(H7965,Actors!$A$2:$D$472,4,false),"")</f>
        <v/>
      </c>
      <c r="K7965" s="384" t="s">
        <v>21</v>
      </c>
      <c r="L7965" s="376" t="s">
        <v>69</v>
      </c>
      <c r="M7965" s="381" t="str">
        <f>iferror(vlookup(A7965,Variables!$F$2:$G$2762,2,false),"")</f>
        <v>Freeze (00B6)</v>
      </c>
      <c r="N7965" s="385" t="s">
        <v>1059</v>
      </c>
    </row>
    <row r="7966">
      <c r="A7966" s="375" t="s">
        <v>10719</v>
      </c>
      <c r="B7966" s="376" t="s">
        <v>596</v>
      </c>
      <c r="C7966" s="377" t="str">
        <f>iferror(vlookup(B7966,Maps!$A$2:$B$111,2,false),"")</f>
        <v>Spot 17 - Death Mountain Crater</v>
      </c>
      <c r="D7966" s="376" t="s">
        <v>686</v>
      </c>
      <c r="E7966" s="376" t="s">
        <v>680</v>
      </c>
      <c r="F7966" s="378"/>
      <c r="G7966" s="378"/>
      <c r="H7966" s="376" t="s">
        <v>3215</v>
      </c>
      <c r="I7966" s="338" t="s">
        <v>6011</v>
      </c>
      <c r="J7966" s="379" t="str">
        <f>iferror(vlookup(H7966,Actors!$A$2:$D$472,4,false),"")</f>
        <v>Death Mountain Crater Bombable Wall</v>
      </c>
      <c r="K7966" s="376" t="s">
        <v>769</v>
      </c>
      <c r="L7966" s="376" t="s">
        <v>2953</v>
      </c>
      <c r="M7966" s="381" t="str">
        <f>iferror(vlookup(A7966,Variables!$F$2:$G$2762,2,false),"")</f>
        <v/>
      </c>
      <c r="N7966" s="378" t="s">
        <v>1059</v>
      </c>
    </row>
    <row r="7967">
      <c r="A7967" s="404" t="s">
        <v>7229</v>
      </c>
      <c r="B7967" s="405" t="s">
        <v>596</v>
      </c>
      <c r="C7967" s="406" t="str">
        <f>iferror(vlookup(B7967,Maps!$A$2:$B$111,2,false),"")</f>
        <v>Spot 17 - Death Mountain Crater</v>
      </c>
      <c r="D7967" s="405" t="s">
        <v>688</v>
      </c>
      <c r="E7967" s="405" t="s">
        <v>680</v>
      </c>
      <c r="F7967" s="407"/>
      <c r="G7967" s="407"/>
      <c r="H7967" s="405" t="s">
        <v>215</v>
      </c>
      <c r="I7967" s="408" t="s">
        <v>5050</v>
      </c>
      <c r="J7967" s="413" t="str">
        <f>iferror(vlookup(H7967,Actors!$A$2:$D$472,4,false),"")</f>
        <v>Sound Effects I</v>
      </c>
      <c r="K7967" s="405" t="s">
        <v>21</v>
      </c>
      <c r="L7967" s="405" t="s">
        <v>55</v>
      </c>
      <c r="M7967" s="411" t="str">
        <f>iferror(vlookup(A7967,Variables!$F$2:$G$2762,2,false),"")</f>
        <v>Background Noise - Magma Bubbling</v>
      </c>
      <c r="N7967" s="407" t="s">
        <v>1059</v>
      </c>
    </row>
    <row r="7968">
      <c r="A7968" s="404" t="s">
        <v>10717</v>
      </c>
      <c r="B7968" s="405" t="s">
        <v>596</v>
      </c>
      <c r="C7968" s="406" t="str">
        <f>iferror(vlookup(B7968,Maps!$A$2:$B$111,2,false),"")</f>
        <v>Spot 17 - Death Mountain Crater</v>
      </c>
      <c r="D7968" s="405" t="s">
        <v>688</v>
      </c>
      <c r="E7968" s="405" t="s">
        <v>680</v>
      </c>
      <c r="F7968" s="407"/>
      <c r="G7968" s="407"/>
      <c r="H7968" s="405" t="s">
        <v>193</v>
      </c>
      <c r="I7968" s="408" t="s">
        <v>5429</v>
      </c>
      <c r="J7968" s="409" t="str">
        <f>iferror(vlookup(H7968,Actors!$A$2:$D$472,4,false),"")</f>
        <v>Bombable Wall (Death Mountain Trail)</v>
      </c>
      <c r="K7968" s="410" t="s">
        <v>28</v>
      </c>
      <c r="L7968" s="405" t="s">
        <v>12</v>
      </c>
      <c r="M7968" s="411" t="str">
        <f>iferror(vlookup(A7968,Variables!$F$2:$G$2762,2,false),"")</f>
        <v/>
      </c>
      <c r="N7968" s="412" t="s">
        <v>1059</v>
      </c>
    </row>
    <row r="7969">
      <c r="A7969" s="404" t="s">
        <v>10718</v>
      </c>
      <c r="B7969" s="405" t="s">
        <v>596</v>
      </c>
      <c r="C7969" s="406" t="str">
        <f>iferror(vlookup(B7969,Maps!$A$2:$B$111,2,false),"")</f>
        <v>Spot 17 - Death Mountain Crater</v>
      </c>
      <c r="D7969" s="405" t="s">
        <v>688</v>
      </c>
      <c r="E7969" s="405" t="s">
        <v>680</v>
      </c>
      <c r="F7969" s="407"/>
      <c r="G7969" s="407"/>
      <c r="H7969" s="405" t="s">
        <v>193</v>
      </c>
      <c r="I7969" s="408" t="s">
        <v>5429</v>
      </c>
      <c r="J7969" s="409" t="str">
        <f>iferror(vlookup(H7969,Actors!$A$2:$D$472,4,false),"")</f>
        <v>Bombable Wall (Death Mountain Trail)</v>
      </c>
      <c r="K7969" s="410" t="s">
        <v>28</v>
      </c>
      <c r="L7969" s="405" t="s">
        <v>21</v>
      </c>
      <c r="M7969" s="411" t="str">
        <f>iferror(vlookup(A7969,Variables!$F$2:$G$2762,2,false),"")</f>
        <v/>
      </c>
      <c r="N7969" s="412" t="s">
        <v>1059</v>
      </c>
    </row>
    <row r="7970">
      <c r="A7970" s="404" t="s">
        <v>8789</v>
      </c>
      <c r="B7970" s="405" t="s">
        <v>596</v>
      </c>
      <c r="C7970" s="406" t="str">
        <f>iferror(vlookup(B7970,Maps!$A$2:$B$111,2,false),"")</f>
        <v>Spot 17 - Death Mountain Crater</v>
      </c>
      <c r="D7970" s="405" t="s">
        <v>688</v>
      </c>
      <c r="E7970" s="405" t="s">
        <v>680</v>
      </c>
      <c r="F7970" s="407"/>
      <c r="G7970" s="407"/>
      <c r="H7970" s="405" t="s">
        <v>201</v>
      </c>
      <c r="I7970" s="408" t="s">
        <v>5064</v>
      </c>
      <c r="J7970" s="409" t="str">
        <f>iferror(vlookup(H7970,Actors!$A$2:$D$472,4,false),"")</f>
        <v>Fire Temple Breakable Hammer Block</v>
      </c>
      <c r="K7970" s="410" t="s">
        <v>320</v>
      </c>
      <c r="L7970" s="405" t="s">
        <v>7102</v>
      </c>
      <c r="M7970" s="411" t="str">
        <f>iferror(vlookup(A7970,Variables!$F$2:$G$2762,2,false),"")</f>
        <v>Breakable Hammer Block (Fire)</v>
      </c>
      <c r="N7970" s="412" t="s">
        <v>1059</v>
      </c>
    </row>
    <row r="7971">
      <c r="A7971" s="404" t="s">
        <v>8789</v>
      </c>
      <c r="B7971" s="405" t="s">
        <v>596</v>
      </c>
      <c r="C7971" s="406" t="str">
        <f>iferror(vlookup(B7971,Maps!$A$2:$B$111,2,false),"")</f>
        <v>Spot 17 - Death Mountain Crater</v>
      </c>
      <c r="D7971" s="405" t="s">
        <v>688</v>
      </c>
      <c r="E7971" s="405" t="s">
        <v>680</v>
      </c>
      <c r="F7971" s="407"/>
      <c r="G7971" s="407"/>
      <c r="H7971" s="405" t="s">
        <v>201</v>
      </c>
      <c r="I7971" s="408" t="s">
        <v>5064</v>
      </c>
      <c r="J7971" s="409" t="str">
        <f>iferror(vlookup(H7971,Actors!$A$2:$D$472,4,false),"")</f>
        <v>Fire Temple Breakable Hammer Block</v>
      </c>
      <c r="K7971" s="410" t="s">
        <v>320</v>
      </c>
      <c r="L7971" s="405" t="s">
        <v>7102</v>
      </c>
      <c r="M7971" s="411" t="str">
        <f>iferror(vlookup(A7971,Variables!$F$2:$G$2762,2,false),"")</f>
        <v>Breakable Hammer Block (Fire)</v>
      </c>
      <c r="N7971" s="412" t="s">
        <v>1059</v>
      </c>
    </row>
    <row r="7972">
      <c r="A7972" s="404" t="s">
        <v>10697</v>
      </c>
      <c r="B7972" s="405" t="s">
        <v>596</v>
      </c>
      <c r="C7972" s="406" t="str">
        <f>iferror(vlookup(B7972,Maps!$A$2:$B$111,2,false),"")</f>
        <v>Spot 17 - Death Mountain Crater</v>
      </c>
      <c r="D7972" s="405" t="s">
        <v>688</v>
      </c>
      <c r="E7972" s="405" t="s">
        <v>680</v>
      </c>
      <c r="F7972" s="407"/>
      <c r="G7972" s="407"/>
      <c r="H7972" s="405" t="s">
        <v>671</v>
      </c>
      <c r="I7972" s="408" t="s">
        <v>5194</v>
      </c>
      <c r="J7972" s="409" t="str">
        <f>iferror(vlookup(H7972,Actors!$A$2:$D$472,4,false),"")</f>
        <v>Warp Pad &amp; Ocarina Pedestal</v>
      </c>
      <c r="K7972" s="410" t="s">
        <v>21</v>
      </c>
      <c r="L7972" s="405" t="s">
        <v>35</v>
      </c>
      <c r="M7972" s="411" t="str">
        <f>iferror(vlookup(A7972,Variables!$F$2:$G$2762,2,false),"")</f>
        <v>Warp Pad (Fire)</v>
      </c>
      <c r="N7972" s="412" t="s">
        <v>1059</v>
      </c>
    </row>
    <row r="7973">
      <c r="A7973" s="404" t="s">
        <v>9938</v>
      </c>
      <c r="B7973" s="405" t="s">
        <v>596</v>
      </c>
      <c r="C7973" s="406" t="str">
        <f>iferror(vlookup(B7973,Maps!$A$2:$B$111,2,false),"")</f>
        <v>Spot 17 - Death Mountain Crater</v>
      </c>
      <c r="D7973" s="405" t="s">
        <v>688</v>
      </c>
      <c r="E7973" s="405" t="s">
        <v>680</v>
      </c>
      <c r="F7973" s="407"/>
      <c r="G7973" s="407"/>
      <c r="H7973" s="405" t="s">
        <v>2866</v>
      </c>
      <c r="I7973" s="408" t="s">
        <v>5386</v>
      </c>
      <c r="J7973" s="409" t="str">
        <f>iferror(vlookup(H7973,Actors!$A$2:$D$472,4,false),"")</f>
        <v>Death Mountain Crater Smoke Plume</v>
      </c>
      <c r="K7973" s="410" t="s">
        <v>769</v>
      </c>
      <c r="L7973" s="405" t="s">
        <v>7164</v>
      </c>
      <c r="M7973" s="411" t="str">
        <f>iferror(vlookup(A7973,Variables!$F$2:$G$2762,2,false),"")</f>
        <v>Smoke Plume</v>
      </c>
      <c r="N7973" s="412" t="s">
        <v>1059</v>
      </c>
    </row>
    <row r="7974">
      <c r="A7974" s="404" t="s">
        <v>9938</v>
      </c>
      <c r="B7974" s="405" t="s">
        <v>596</v>
      </c>
      <c r="C7974" s="406" t="str">
        <f>iferror(vlookup(B7974,Maps!$A$2:$B$111,2,false),"")</f>
        <v>Spot 17 - Death Mountain Crater</v>
      </c>
      <c r="D7974" s="405" t="s">
        <v>688</v>
      </c>
      <c r="E7974" s="405" t="s">
        <v>680</v>
      </c>
      <c r="F7974" s="407"/>
      <c r="G7974" s="407"/>
      <c r="H7974" s="405" t="s">
        <v>2866</v>
      </c>
      <c r="I7974" s="408" t="s">
        <v>5386</v>
      </c>
      <c r="J7974" s="409" t="str">
        <f>iferror(vlookup(H7974,Actors!$A$2:$D$472,4,false),"")</f>
        <v>Death Mountain Crater Smoke Plume</v>
      </c>
      <c r="K7974" s="410" t="s">
        <v>769</v>
      </c>
      <c r="L7974" s="405" t="s">
        <v>7164</v>
      </c>
      <c r="M7974" s="411" t="str">
        <f>iferror(vlookup(A7974,Variables!$F$2:$G$2762,2,false),"")</f>
        <v>Smoke Plume</v>
      </c>
      <c r="N7974" s="412" t="s">
        <v>1059</v>
      </c>
    </row>
    <row r="7975">
      <c r="A7975" s="404" t="s">
        <v>8789</v>
      </c>
      <c r="B7975" s="405" t="s">
        <v>596</v>
      </c>
      <c r="C7975" s="406" t="str">
        <f>iferror(vlookup(B7975,Maps!$A$2:$B$111,2,false),"")</f>
        <v>Spot 17 - Death Mountain Crater</v>
      </c>
      <c r="D7975" s="405" t="s">
        <v>688</v>
      </c>
      <c r="E7975" s="405" t="s">
        <v>680</v>
      </c>
      <c r="F7975" s="407"/>
      <c r="G7975" s="407"/>
      <c r="H7975" s="405" t="s">
        <v>201</v>
      </c>
      <c r="I7975" s="408" t="s">
        <v>5064</v>
      </c>
      <c r="J7975" s="409" t="str">
        <f>iferror(vlookup(H7975,Actors!$A$2:$D$472,4,false),"")</f>
        <v>Fire Temple Breakable Hammer Block</v>
      </c>
      <c r="K7975" s="410" t="s">
        <v>320</v>
      </c>
      <c r="L7975" s="405" t="s">
        <v>7102</v>
      </c>
      <c r="M7975" s="411" t="str">
        <f>iferror(vlookup(A7975,Variables!$F$2:$G$2762,2,false),"")</f>
        <v>Breakable Hammer Block (Fire)</v>
      </c>
      <c r="N7975" s="412" t="s">
        <v>1059</v>
      </c>
    </row>
    <row r="7976">
      <c r="A7976" s="404" t="s">
        <v>10193</v>
      </c>
      <c r="B7976" s="405" t="s">
        <v>596</v>
      </c>
      <c r="C7976" s="406" t="str">
        <f>iferror(vlookup(B7976,Maps!$A$2:$B$111,2,false),"")</f>
        <v>Spot 17 - Death Mountain Crater</v>
      </c>
      <c r="D7976" s="405" t="s">
        <v>688</v>
      </c>
      <c r="E7976" s="405" t="s">
        <v>680</v>
      </c>
      <c r="F7976" s="407"/>
      <c r="G7976" s="407"/>
      <c r="H7976" s="405" t="s">
        <v>475</v>
      </c>
      <c r="I7976" s="408" t="s">
        <v>5088</v>
      </c>
      <c r="J7976" s="413" t="str">
        <f>iferror(vlookup(H7976,Actors!$A$2:$D$472,4,false),"")</f>
        <v>Sheik</v>
      </c>
      <c r="K7976" s="405" t="s">
        <v>2772</v>
      </c>
      <c r="L7976" s="405" t="s">
        <v>12</v>
      </c>
      <c r="M7976" s="411" t="str">
        <f>iferror(vlookup(A7976,Variables!$F$2:$G$2762,2,false),"")</f>
        <v>02003F80 is cutscene data in spot 05 scene</v>
      </c>
      <c r="N7976" s="407" t="s">
        <v>1059</v>
      </c>
    </row>
    <row r="7977">
      <c r="A7977" s="404" t="s">
        <v>9488</v>
      </c>
      <c r="B7977" s="405" t="s">
        <v>596</v>
      </c>
      <c r="C7977" s="406" t="str">
        <f>iferror(vlookup(B7977,Maps!$A$2:$B$111,2,false),"")</f>
        <v>Spot 17 - Death Mountain Crater</v>
      </c>
      <c r="D7977" s="405" t="s">
        <v>688</v>
      </c>
      <c r="E7977" s="405" t="s">
        <v>680</v>
      </c>
      <c r="F7977" s="407"/>
      <c r="G7977" s="407"/>
      <c r="H7977" s="405" t="s">
        <v>2776</v>
      </c>
      <c r="I7977" s="408" t="s">
        <v>5250</v>
      </c>
      <c r="J7977" s="409" t="str">
        <f>iferror(vlookup(H7977,Actors!$A$2:$D$472,4,false),"")</f>
        <v/>
      </c>
      <c r="K7977" s="410" t="s">
        <v>21</v>
      </c>
      <c r="L7977" s="405" t="s">
        <v>69</v>
      </c>
      <c r="M7977" s="411" t="str">
        <f>iferror(vlookup(A7977,Variables!$F$2:$G$2762,2,false),"")</f>
        <v>Freeze (00B6)</v>
      </c>
      <c r="N7977" s="412" t="s">
        <v>1059</v>
      </c>
    </row>
    <row r="7978">
      <c r="A7978" s="404" t="s">
        <v>10719</v>
      </c>
      <c r="B7978" s="405" t="s">
        <v>596</v>
      </c>
      <c r="C7978" s="406" t="str">
        <f>iferror(vlookup(B7978,Maps!$A$2:$B$111,2,false),"")</f>
        <v>Spot 17 - Death Mountain Crater</v>
      </c>
      <c r="D7978" s="405" t="s">
        <v>688</v>
      </c>
      <c r="E7978" s="405" t="s">
        <v>680</v>
      </c>
      <c r="F7978" s="407"/>
      <c r="G7978" s="407"/>
      <c r="H7978" s="405" t="s">
        <v>3215</v>
      </c>
      <c r="I7978" s="408" t="s">
        <v>6011</v>
      </c>
      <c r="J7978" s="413" t="str">
        <f>iferror(vlookup(H7978,Actors!$A$2:$D$472,4,false),"")</f>
        <v>Death Mountain Crater Bombable Wall</v>
      </c>
      <c r="K7978" s="405" t="s">
        <v>769</v>
      </c>
      <c r="L7978" s="405" t="s">
        <v>2953</v>
      </c>
      <c r="M7978" s="411" t="str">
        <f>iferror(vlookup(A7978,Variables!$F$2:$G$2762,2,false),"")</f>
        <v/>
      </c>
      <c r="N7978" s="407" t="s">
        <v>1059</v>
      </c>
    </row>
    <row r="7979">
      <c r="A7979" s="397" t="s">
        <v>7039</v>
      </c>
      <c r="B7979" s="398" t="s">
        <v>601</v>
      </c>
      <c r="C7979" s="399" t="str">
        <f>iferror(vlookup(B7979,Maps!$A$2:$B$111,2,false),"")</f>
        <v>Spot 18 - Goron City</v>
      </c>
      <c r="D7979" s="398" t="s">
        <v>14</v>
      </c>
      <c r="E7979" s="398" t="s">
        <v>1606</v>
      </c>
      <c r="F7979" s="400"/>
      <c r="G7979" s="400"/>
      <c r="H7979" s="398" t="s">
        <v>259</v>
      </c>
      <c r="I7979" s="401" t="s">
        <v>4990</v>
      </c>
      <c r="J7979" s="402" t="str">
        <f>iferror(vlookup(H7979,Actors!$A$2:$D$472,4,false),"")</f>
        <v>Room Transition Plane</v>
      </c>
      <c r="K7979" s="398" t="s">
        <v>21</v>
      </c>
      <c r="L7979" s="398" t="s">
        <v>3064</v>
      </c>
      <c r="M7979" s="403" t="str">
        <f>iferror(vlookup(A7979,Variables!$F$2:$G$2762,2,false),"")</f>
        <v/>
      </c>
      <c r="N7979" s="400" t="s">
        <v>1059</v>
      </c>
    </row>
    <row r="7980">
      <c r="A7980" s="375" t="s">
        <v>7039</v>
      </c>
      <c r="B7980" s="376" t="s">
        <v>601</v>
      </c>
      <c r="C7980" s="377" t="str">
        <f>iferror(vlookup(B7980,Maps!$A$2:$B$111,2,false),"")</f>
        <v>Spot 18 - Goron City</v>
      </c>
      <c r="D7980" s="376" t="s">
        <v>14</v>
      </c>
      <c r="E7980" s="376" t="s">
        <v>1606</v>
      </c>
      <c r="F7980" s="378"/>
      <c r="G7980" s="378"/>
      <c r="H7980" s="376" t="s">
        <v>259</v>
      </c>
      <c r="I7980" s="338" t="s">
        <v>4990</v>
      </c>
      <c r="J7980" s="379" t="str">
        <f>iferror(vlookup(H7980,Actors!$A$2:$D$472,4,false),"")</f>
        <v>Room Transition Plane</v>
      </c>
      <c r="K7980" s="376" t="s">
        <v>21</v>
      </c>
      <c r="L7980" s="376" t="s">
        <v>3064</v>
      </c>
      <c r="M7980" s="381" t="str">
        <f>iferror(vlookup(A7980,Variables!$F$2:$G$2762,2,false),"")</f>
        <v/>
      </c>
      <c r="N7980" s="378" t="s">
        <v>1059</v>
      </c>
    </row>
    <row r="7981">
      <c r="A7981" s="375" t="s">
        <v>7147</v>
      </c>
      <c r="B7981" s="376" t="s">
        <v>601</v>
      </c>
      <c r="C7981" s="377" t="str">
        <f>iferror(vlookup(B7981,Maps!$A$2:$B$111,2,false),"")</f>
        <v>Spot 18 - Goron City</v>
      </c>
      <c r="D7981" s="376" t="s">
        <v>14</v>
      </c>
      <c r="E7981" s="376" t="s">
        <v>1606</v>
      </c>
      <c r="F7981" s="378"/>
      <c r="G7981" s="378"/>
      <c r="H7981" s="376" t="s">
        <v>259</v>
      </c>
      <c r="I7981" s="338" t="s">
        <v>4990</v>
      </c>
      <c r="J7981" s="379" t="str">
        <f>iferror(vlookup(H7981,Actors!$A$2:$D$472,4,false),"")</f>
        <v>Room Transition Plane</v>
      </c>
      <c r="K7981" s="376" t="s">
        <v>21</v>
      </c>
      <c r="L7981" s="376" t="s">
        <v>192</v>
      </c>
      <c r="M7981" s="381" t="str">
        <f>iferror(vlookup(A7981,Variables!$F$2:$G$2762,2,false),"")</f>
        <v/>
      </c>
      <c r="N7981" s="378" t="s">
        <v>1059</v>
      </c>
    </row>
    <row r="7982">
      <c r="A7982" s="375" t="s">
        <v>7343</v>
      </c>
      <c r="B7982" s="376" t="s">
        <v>601</v>
      </c>
      <c r="C7982" s="377" t="str">
        <f>iferror(vlookup(B7982,Maps!$A$2:$B$111,2,false),"")</f>
        <v>Spot 18 - Goron City</v>
      </c>
      <c r="D7982" s="376" t="s">
        <v>14</v>
      </c>
      <c r="E7982" s="376" t="s">
        <v>1606</v>
      </c>
      <c r="F7982" s="378"/>
      <c r="G7982" s="378"/>
      <c r="H7982" s="376" t="s">
        <v>12</v>
      </c>
      <c r="I7982" s="382" t="s">
        <v>4915</v>
      </c>
      <c r="J7982" s="383" t="str">
        <f>iferror(vlookup(H7982,Actors!$A$2:$D$472,4,false),"")</f>
        <v>Player</v>
      </c>
      <c r="K7982" s="384" t="s">
        <v>12</v>
      </c>
      <c r="L7982" s="376" t="s">
        <v>7344</v>
      </c>
      <c r="M7982" s="381" t="str">
        <f>iferror(vlookup(A7982,Variables!$F$2:$G$2762,2,false),"")</f>
        <v/>
      </c>
      <c r="N7982" s="385" t="s">
        <v>1059</v>
      </c>
    </row>
    <row r="7983">
      <c r="A7983" s="375" t="s">
        <v>9354</v>
      </c>
      <c r="B7983" s="376" t="s">
        <v>601</v>
      </c>
      <c r="C7983" s="377" t="str">
        <f>iferror(vlookup(B7983,Maps!$A$2:$B$111,2,false),"")</f>
        <v>Spot 18 - Goron City</v>
      </c>
      <c r="D7983" s="376" t="s">
        <v>14</v>
      </c>
      <c r="E7983" s="376" t="s">
        <v>1606</v>
      </c>
      <c r="F7983" s="378"/>
      <c r="G7983" s="378"/>
      <c r="H7983" s="376" t="s">
        <v>12</v>
      </c>
      <c r="I7983" s="382" t="s">
        <v>4915</v>
      </c>
      <c r="J7983" s="383" t="str">
        <f>iferror(vlookup(H7983,Actors!$A$2:$D$472,4,false),"")</f>
        <v>Player</v>
      </c>
      <c r="K7983" s="384" t="s">
        <v>12</v>
      </c>
      <c r="L7983" s="376" t="s">
        <v>7659</v>
      </c>
      <c r="M7983" s="381" t="str">
        <f>iferror(vlookup(A7983,Variables!$F$2:$G$2762,2,false),"")</f>
        <v/>
      </c>
      <c r="N7983" s="385" t="s">
        <v>1059</v>
      </c>
    </row>
    <row r="7984">
      <c r="A7984" s="375" t="s">
        <v>7042</v>
      </c>
      <c r="B7984" s="376" t="s">
        <v>601</v>
      </c>
      <c r="C7984" s="377" t="str">
        <f>iferror(vlookup(B7984,Maps!$A$2:$B$111,2,false),"")</f>
        <v>Spot 18 - Goron City</v>
      </c>
      <c r="D7984" s="376" t="s">
        <v>14</v>
      </c>
      <c r="E7984" s="376" t="s">
        <v>1606</v>
      </c>
      <c r="F7984" s="378"/>
      <c r="G7984" s="378"/>
      <c r="H7984" s="376" t="s">
        <v>12</v>
      </c>
      <c r="I7984" s="382" t="s">
        <v>4915</v>
      </c>
      <c r="J7984" s="383" t="str">
        <f>iferror(vlookup(H7984,Actors!$A$2:$D$472,4,false),"")</f>
        <v>Player</v>
      </c>
      <c r="K7984" s="384" t="s">
        <v>12</v>
      </c>
      <c r="L7984" s="376" t="s">
        <v>7043</v>
      </c>
      <c r="M7984" s="381" t="str">
        <f>iferror(vlookup(A7984,Variables!$F$2:$G$2762,2,false),"")</f>
        <v/>
      </c>
      <c r="N7984" s="385" t="s">
        <v>1059</v>
      </c>
    </row>
    <row r="7985">
      <c r="A7985" s="375" t="s">
        <v>7042</v>
      </c>
      <c r="B7985" s="376" t="s">
        <v>601</v>
      </c>
      <c r="C7985" s="377" t="str">
        <f>iferror(vlookup(B7985,Maps!$A$2:$B$111,2,false),"")</f>
        <v>Spot 18 - Goron City</v>
      </c>
      <c r="D7985" s="376" t="s">
        <v>14</v>
      </c>
      <c r="E7985" s="376" t="s">
        <v>1606</v>
      </c>
      <c r="F7985" s="378"/>
      <c r="G7985" s="378"/>
      <c r="H7985" s="376" t="s">
        <v>12</v>
      </c>
      <c r="I7985" s="382" t="s">
        <v>4915</v>
      </c>
      <c r="J7985" s="383" t="str">
        <f>iferror(vlookup(H7985,Actors!$A$2:$D$472,4,false),"")</f>
        <v>Player</v>
      </c>
      <c r="K7985" s="384" t="s">
        <v>12</v>
      </c>
      <c r="L7985" s="376" t="s">
        <v>7043</v>
      </c>
      <c r="M7985" s="381" t="str">
        <f>iferror(vlookup(A7985,Variables!$F$2:$G$2762,2,false),"")</f>
        <v/>
      </c>
      <c r="N7985" s="385" t="s">
        <v>1059</v>
      </c>
    </row>
    <row r="7986">
      <c r="A7986" s="375" t="s">
        <v>7039</v>
      </c>
      <c r="B7986" s="376" t="s">
        <v>601</v>
      </c>
      <c r="C7986" s="377" t="str">
        <f>iferror(vlookup(B7986,Maps!$A$2:$B$111,2,false),"")</f>
        <v>Spot 18 - Goron City</v>
      </c>
      <c r="D7986" s="376" t="s">
        <v>682</v>
      </c>
      <c r="E7986" s="376" t="s">
        <v>1606</v>
      </c>
      <c r="F7986" s="378"/>
      <c r="G7986" s="378"/>
      <c r="H7986" s="376" t="s">
        <v>259</v>
      </c>
      <c r="I7986" s="338" t="s">
        <v>4990</v>
      </c>
      <c r="J7986" s="379" t="str">
        <f>iferror(vlookup(H7986,Actors!$A$2:$D$472,4,false),"")</f>
        <v>Room Transition Plane</v>
      </c>
      <c r="K7986" s="376" t="s">
        <v>21</v>
      </c>
      <c r="L7986" s="376" t="s">
        <v>3064</v>
      </c>
      <c r="M7986" s="381" t="str">
        <f>iferror(vlookup(A7986,Variables!$F$2:$G$2762,2,false),"")</f>
        <v/>
      </c>
      <c r="N7986" s="378" t="s">
        <v>1059</v>
      </c>
    </row>
    <row r="7987">
      <c r="A7987" s="375" t="s">
        <v>7039</v>
      </c>
      <c r="B7987" s="376" t="s">
        <v>601</v>
      </c>
      <c r="C7987" s="377" t="str">
        <f>iferror(vlookup(B7987,Maps!$A$2:$B$111,2,false),"")</f>
        <v>Spot 18 - Goron City</v>
      </c>
      <c r="D7987" s="376" t="s">
        <v>682</v>
      </c>
      <c r="E7987" s="376" t="s">
        <v>1606</v>
      </c>
      <c r="F7987" s="378"/>
      <c r="G7987" s="378"/>
      <c r="H7987" s="376" t="s">
        <v>259</v>
      </c>
      <c r="I7987" s="338" t="s">
        <v>4990</v>
      </c>
      <c r="J7987" s="379" t="str">
        <f>iferror(vlookup(H7987,Actors!$A$2:$D$472,4,false),"")</f>
        <v>Room Transition Plane</v>
      </c>
      <c r="K7987" s="376" t="s">
        <v>21</v>
      </c>
      <c r="L7987" s="376" t="s">
        <v>3064</v>
      </c>
      <c r="M7987" s="381" t="str">
        <f>iferror(vlookup(A7987,Variables!$F$2:$G$2762,2,false),"")</f>
        <v/>
      </c>
      <c r="N7987" s="378" t="s">
        <v>1059</v>
      </c>
    </row>
    <row r="7988">
      <c r="A7988" s="375" t="s">
        <v>7147</v>
      </c>
      <c r="B7988" s="376" t="s">
        <v>601</v>
      </c>
      <c r="C7988" s="377" t="str">
        <f>iferror(vlookup(B7988,Maps!$A$2:$B$111,2,false),"")</f>
        <v>Spot 18 - Goron City</v>
      </c>
      <c r="D7988" s="376" t="s">
        <v>682</v>
      </c>
      <c r="E7988" s="376" t="s">
        <v>1606</v>
      </c>
      <c r="F7988" s="378"/>
      <c r="G7988" s="378"/>
      <c r="H7988" s="376" t="s">
        <v>259</v>
      </c>
      <c r="I7988" s="338" t="s">
        <v>4990</v>
      </c>
      <c r="J7988" s="379" t="str">
        <f>iferror(vlookup(H7988,Actors!$A$2:$D$472,4,false),"")</f>
        <v>Room Transition Plane</v>
      </c>
      <c r="K7988" s="376" t="s">
        <v>21</v>
      </c>
      <c r="L7988" s="376" t="s">
        <v>192</v>
      </c>
      <c r="M7988" s="381" t="str">
        <f>iferror(vlookup(A7988,Variables!$F$2:$G$2762,2,false),"")</f>
        <v/>
      </c>
      <c r="N7988" s="378" t="s">
        <v>1059</v>
      </c>
    </row>
    <row r="7989">
      <c r="A7989" s="375" t="s">
        <v>7343</v>
      </c>
      <c r="B7989" s="376" t="s">
        <v>601</v>
      </c>
      <c r="C7989" s="377" t="str">
        <f>iferror(vlookup(B7989,Maps!$A$2:$B$111,2,false),"")</f>
        <v>Spot 18 - Goron City</v>
      </c>
      <c r="D7989" s="376" t="s">
        <v>682</v>
      </c>
      <c r="E7989" s="376" t="s">
        <v>1606</v>
      </c>
      <c r="F7989" s="378"/>
      <c r="G7989" s="378"/>
      <c r="H7989" s="376" t="s">
        <v>12</v>
      </c>
      <c r="I7989" s="382" t="s">
        <v>4915</v>
      </c>
      <c r="J7989" s="383" t="str">
        <f>iferror(vlookup(H7989,Actors!$A$2:$D$472,4,false),"")</f>
        <v>Player</v>
      </c>
      <c r="K7989" s="384" t="s">
        <v>12</v>
      </c>
      <c r="L7989" s="376" t="s">
        <v>7344</v>
      </c>
      <c r="M7989" s="381" t="str">
        <f>iferror(vlookup(A7989,Variables!$F$2:$G$2762,2,false),"")</f>
        <v/>
      </c>
      <c r="N7989" s="385" t="s">
        <v>1059</v>
      </c>
    </row>
    <row r="7990">
      <c r="A7990" s="375" t="s">
        <v>9354</v>
      </c>
      <c r="B7990" s="376" t="s">
        <v>601</v>
      </c>
      <c r="C7990" s="377" t="str">
        <f>iferror(vlookup(B7990,Maps!$A$2:$B$111,2,false),"")</f>
        <v>Spot 18 - Goron City</v>
      </c>
      <c r="D7990" s="376" t="s">
        <v>682</v>
      </c>
      <c r="E7990" s="376" t="s">
        <v>1606</v>
      </c>
      <c r="F7990" s="378"/>
      <c r="G7990" s="378"/>
      <c r="H7990" s="376" t="s">
        <v>12</v>
      </c>
      <c r="I7990" s="382" t="s">
        <v>4915</v>
      </c>
      <c r="J7990" s="383" t="str">
        <f>iferror(vlookup(H7990,Actors!$A$2:$D$472,4,false),"")</f>
        <v>Player</v>
      </c>
      <c r="K7990" s="384" t="s">
        <v>12</v>
      </c>
      <c r="L7990" s="376" t="s">
        <v>7659</v>
      </c>
      <c r="M7990" s="381" t="str">
        <f>iferror(vlookup(A7990,Variables!$F$2:$G$2762,2,false),"")</f>
        <v/>
      </c>
      <c r="N7990" s="385" t="s">
        <v>1059</v>
      </c>
    </row>
    <row r="7991">
      <c r="A7991" s="375" t="s">
        <v>7042</v>
      </c>
      <c r="B7991" s="376" t="s">
        <v>601</v>
      </c>
      <c r="C7991" s="377" t="str">
        <f>iferror(vlookup(B7991,Maps!$A$2:$B$111,2,false),"")</f>
        <v>Spot 18 - Goron City</v>
      </c>
      <c r="D7991" s="376" t="s">
        <v>682</v>
      </c>
      <c r="E7991" s="376" t="s">
        <v>1606</v>
      </c>
      <c r="F7991" s="378"/>
      <c r="G7991" s="378"/>
      <c r="H7991" s="376" t="s">
        <v>12</v>
      </c>
      <c r="I7991" s="382" t="s">
        <v>4915</v>
      </c>
      <c r="J7991" s="383" t="str">
        <f>iferror(vlookup(H7991,Actors!$A$2:$D$472,4,false),"")</f>
        <v>Player</v>
      </c>
      <c r="K7991" s="384" t="s">
        <v>12</v>
      </c>
      <c r="L7991" s="376" t="s">
        <v>7043</v>
      </c>
      <c r="M7991" s="381" t="str">
        <f>iferror(vlookup(A7991,Variables!$F$2:$G$2762,2,false),"")</f>
        <v/>
      </c>
      <c r="N7991" s="385" t="s">
        <v>1059</v>
      </c>
    </row>
    <row r="7992">
      <c r="A7992" s="375" t="s">
        <v>7042</v>
      </c>
      <c r="B7992" s="376" t="s">
        <v>601</v>
      </c>
      <c r="C7992" s="377" t="str">
        <f>iferror(vlookup(B7992,Maps!$A$2:$B$111,2,false),"")</f>
        <v>Spot 18 - Goron City</v>
      </c>
      <c r="D7992" s="376" t="s">
        <v>682</v>
      </c>
      <c r="E7992" s="376" t="s">
        <v>1606</v>
      </c>
      <c r="F7992" s="378"/>
      <c r="G7992" s="378"/>
      <c r="H7992" s="376" t="s">
        <v>12</v>
      </c>
      <c r="I7992" s="382" t="s">
        <v>4915</v>
      </c>
      <c r="J7992" s="383" t="str">
        <f>iferror(vlookup(H7992,Actors!$A$2:$D$472,4,false),"")</f>
        <v>Player</v>
      </c>
      <c r="K7992" s="384" t="s">
        <v>12</v>
      </c>
      <c r="L7992" s="376" t="s">
        <v>7043</v>
      </c>
      <c r="M7992" s="381" t="str">
        <f>iferror(vlookup(A7992,Variables!$F$2:$G$2762,2,false),"")</f>
        <v/>
      </c>
      <c r="N7992" s="385" t="s">
        <v>1059</v>
      </c>
    </row>
    <row r="7993">
      <c r="A7993" s="375" t="s">
        <v>7039</v>
      </c>
      <c r="B7993" s="376" t="s">
        <v>601</v>
      </c>
      <c r="C7993" s="377" t="str">
        <f>iferror(vlookup(B7993,Maps!$A$2:$B$111,2,false),"")</f>
        <v>Spot 18 - Goron City</v>
      </c>
      <c r="D7993" s="376" t="s">
        <v>686</v>
      </c>
      <c r="E7993" s="376" t="s">
        <v>1606</v>
      </c>
      <c r="F7993" s="378"/>
      <c r="G7993" s="378"/>
      <c r="H7993" s="376" t="s">
        <v>259</v>
      </c>
      <c r="I7993" s="338" t="s">
        <v>4990</v>
      </c>
      <c r="J7993" s="379" t="str">
        <f>iferror(vlookup(H7993,Actors!$A$2:$D$472,4,false),"")</f>
        <v>Room Transition Plane</v>
      </c>
      <c r="K7993" s="376" t="s">
        <v>21</v>
      </c>
      <c r="L7993" s="376" t="s">
        <v>3064</v>
      </c>
      <c r="M7993" s="381" t="str">
        <f>iferror(vlookup(A7993,Variables!$F$2:$G$2762,2,false),"")</f>
        <v/>
      </c>
      <c r="N7993" s="378" t="s">
        <v>1059</v>
      </c>
    </row>
    <row r="7994">
      <c r="A7994" s="375" t="s">
        <v>7039</v>
      </c>
      <c r="B7994" s="376" t="s">
        <v>601</v>
      </c>
      <c r="C7994" s="377" t="str">
        <f>iferror(vlookup(B7994,Maps!$A$2:$B$111,2,false),"")</f>
        <v>Spot 18 - Goron City</v>
      </c>
      <c r="D7994" s="376" t="s">
        <v>686</v>
      </c>
      <c r="E7994" s="376" t="s">
        <v>1606</v>
      </c>
      <c r="F7994" s="378"/>
      <c r="G7994" s="378"/>
      <c r="H7994" s="376" t="s">
        <v>259</v>
      </c>
      <c r="I7994" s="338" t="s">
        <v>4990</v>
      </c>
      <c r="J7994" s="379" t="str">
        <f>iferror(vlookup(H7994,Actors!$A$2:$D$472,4,false),"")</f>
        <v>Room Transition Plane</v>
      </c>
      <c r="K7994" s="376" t="s">
        <v>21</v>
      </c>
      <c r="L7994" s="376" t="s">
        <v>3064</v>
      </c>
      <c r="M7994" s="381" t="str">
        <f>iferror(vlookup(A7994,Variables!$F$2:$G$2762,2,false),"")</f>
        <v/>
      </c>
      <c r="N7994" s="378" t="s">
        <v>1059</v>
      </c>
    </row>
    <row r="7995">
      <c r="A7995" s="375" t="s">
        <v>7147</v>
      </c>
      <c r="B7995" s="376" t="s">
        <v>601</v>
      </c>
      <c r="C7995" s="377" t="str">
        <f>iferror(vlookup(B7995,Maps!$A$2:$B$111,2,false),"")</f>
        <v>Spot 18 - Goron City</v>
      </c>
      <c r="D7995" s="376" t="s">
        <v>686</v>
      </c>
      <c r="E7995" s="376" t="s">
        <v>1606</v>
      </c>
      <c r="F7995" s="378"/>
      <c r="G7995" s="378"/>
      <c r="H7995" s="376" t="s">
        <v>259</v>
      </c>
      <c r="I7995" s="338" t="s">
        <v>4990</v>
      </c>
      <c r="J7995" s="379" t="str">
        <f>iferror(vlookup(H7995,Actors!$A$2:$D$472,4,false),"")</f>
        <v>Room Transition Plane</v>
      </c>
      <c r="K7995" s="376" t="s">
        <v>21</v>
      </c>
      <c r="L7995" s="376" t="s">
        <v>192</v>
      </c>
      <c r="M7995" s="381" t="str">
        <f>iferror(vlookup(A7995,Variables!$F$2:$G$2762,2,false),"")</f>
        <v/>
      </c>
      <c r="N7995" s="378" t="s">
        <v>1059</v>
      </c>
    </row>
    <row r="7996">
      <c r="A7996" s="375" t="s">
        <v>7042</v>
      </c>
      <c r="B7996" s="376" t="s">
        <v>601</v>
      </c>
      <c r="C7996" s="377" t="str">
        <f>iferror(vlookup(B7996,Maps!$A$2:$B$111,2,false),"")</f>
        <v>Spot 18 - Goron City</v>
      </c>
      <c r="D7996" s="376" t="s">
        <v>686</v>
      </c>
      <c r="E7996" s="376" t="s">
        <v>1606</v>
      </c>
      <c r="F7996" s="378"/>
      <c r="G7996" s="378"/>
      <c r="H7996" s="376" t="s">
        <v>12</v>
      </c>
      <c r="I7996" s="382" t="s">
        <v>4915</v>
      </c>
      <c r="J7996" s="383" t="str">
        <f>iferror(vlookup(H7996,Actors!$A$2:$D$472,4,false),"")</f>
        <v>Player</v>
      </c>
      <c r="K7996" s="384" t="s">
        <v>12</v>
      </c>
      <c r="L7996" s="376" t="s">
        <v>7043</v>
      </c>
      <c r="M7996" s="381" t="str">
        <f>iferror(vlookup(A7996,Variables!$F$2:$G$2762,2,false),"")</f>
        <v/>
      </c>
      <c r="N7996" s="385" t="s">
        <v>1059</v>
      </c>
    </row>
    <row r="7997">
      <c r="A7997" s="375" t="s">
        <v>10720</v>
      </c>
      <c r="B7997" s="376" t="s">
        <v>601</v>
      </c>
      <c r="C7997" s="377" t="str">
        <f>iferror(vlookup(B7997,Maps!$A$2:$B$111,2,false),"")</f>
        <v>Spot 18 - Goron City</v>
      </c>
      <c r="D7997" s="376" t="s">
        <v>686</v>
      </c>
      <c r="E7997" s="376" t="s">
        <v>1606</v>
      </c>
      <c r="F7997" s="378"/>
      <c r="G7997" s="378"/>
      <c r="H7997" s="376" t="s">
        <v>3254</v>
      </c>
      <c r="I7997" s="338" t="s">
        <v>6082</v>
      </c>
      <c r="J7997" s="379" t="str">
        <f>iferror(vlookup(H7997,Actors!$A$2:$D$472,4,false),"")</f>
        <v>Door to Darunia's Room</v>
      </c>
      <c r="K7997" s="376" t="s">
        <v>2832</v>
      </c>
      <c r="L7997" s="376" t="s">
        <v>2953</v>
      </c>
      <c r="M7997" s="381" t="str">
        <f>iferror(vlookup(A7997,Variables!$F$2:$G$2762,2,false),"")</f>
        <v/>
      </c>
      <c r="N7997" s="378" t="s">
        <v>1073</v>
      </c>
    </row>
    <row r="7998">
      <c r="A7998" s="375" t="s">
        <v>7039</v>
      </c>
      <c r="B7998" s="376" t="s">
        <v>601</v>
      </c>
      <c r="C7998" s="377" t="str">
        <f>iferror(vlookup(B7998,Maps!$A$2:$B$111,2,false),"")</f>
        <v>Spot 18 - Goron City</v>
      </c>
      <c r="D7998" s="376" t="s">
        <v>688</v>
      </c>
      <c r="E7998" s="376" t="s">
        <v>1606</v>
      </c>
      <c r="F7998" s="378"/>
      <c r="G7998" s="378"/>
      <c r="H7998" s="376" t="s">
        <v>259</v>
      </c>
      <c r="I7998" s="338" t="s">
        <v>4990</v>
      </c>
      <c r="J7998" s="379" t="str">
        <f>iferror(vlookup(H7998,Actors!$A$2:$D$472,4,false),"")</f>
        <v>Room Transition Plane</v>
      </c>
      <c r="K7998" s="376" t="s">
        <v>21</v>
      </c>
      <c r="L7998" s="376" t="s">
        <v>3064</v>
      </c>
      <c r="M7998" s="381" t="str">
        <f>iferror(vlookup(A7998,Variables!$F$2:$G$2762,2,false),"")</f>
        <v/>
      </c>
      <c r="N7998" s="378" t="s">
        <v>1059</v>
      </c>
    </row>
    <row r="7999">
      <c r="A7999" s="375" t="s">
        <v>7039</v>
      </c>
      <c r="B7999" s="376" t="s">
        <v>601</v>
      </c>
      <c r="C7999" s="377" t="str">
        <f>iferror(vlookup(B7999,Maps!$A$2:$B$111,2,false),"")</f>
        <v>Spot 18 - Goron City</v>
      </c>
      <c r="D7999" s="376" t="s">
        <v>688</v>
      </c>
      <c r="E7999" s="376" t="s">
        <v>1606</v>
      </c>
      <c r="F7999" s="378"/>
      <c r="G7999" s="378"/>
      <c r="H7999" s="376" t="s">
        <v>259</v>
      </c>
      <c r="I7999" s="338" t="s">
        <v>4990</v>
      </c>
      <c r="J7999" s="379" t="str">
        <f>iferror(vlookup(H7999,Actors!$A$2:$D$472,4,false),"")</f>
        <v>Room Transition Plane</v>
      </c>
      <c r="K7999" s="376" t="s">
        <v>21</v>
      </c>
      <c r="L7999" s="376" t="s">
        <v>3064</v>
      </c>
      <c r="M7999" s="381" t="str">
        <f>iferror(vlookup(A7999,Variables!$F$2:$G$2762,2,false),"")</f>
        <v/>
      </c>
      <c r="N7999" s="378" t="s">
        <v>1059</v>
      </c>
    </row>
    <row r="8000">
      <c r="A8000" s="375" t="s">
        <v>7147</v>
      </c>
      <c r="B8000" s="376" t="s">
        <v>601</v>
      </c>
      <c r="C8000" s="377" t="str">
        <f>iferror(vlookup(B8000,Maps!$A$2:$B$111,2,false),"")</f>
        <v>Spot 18 - Goron City</v>
      </c>
      <c r="D8000" s="376" t="s">
        <v>688</v>
      </c>
      <c r="E8000" s="376" t="s">
        <v>1606</v>
      </c>
      <c r="F8000" s="378"/>
      <c r="G8000" s="378"/>
      <c r="H8000" s="376" t="s">
        <v>259</v>
      </c>
      <c r="I8000" s="338" t="s">
        <v>4990</v>
      </c>
      <c r="J8000" s="379" t="str">
        <f>iferror(vlookup(H8000,Actors!$A$2:$D$472,4,false),"")</f>
        <v>Room Transition Plane</v>
      </c>
      <c r="K8000" s="376" t="s">
        <v>21</v>
      </c>
      <c r="L8000" s="376" t="s">
        <v>192</v>
      </c>
      <c r="M8000" s="381" t="str">
        <f>iferror(vlookup(A8000,Variables!$F$2:$G$2762,2,false),"")</f>
        <v/>
      </c>
      <c r="N8000" s="378" t="s">
        <v>1059</v>
      </c>
    </row>
    <row r="8001">
      <c r="A8001" s="375" t="s">
        <v>9523</v>
      </c>
      <c r="B8001" s="376" t="s">
        <v>601</v>
      </c>
      <c r="C8001" s="377" t="str">
        <f>iferror(vlookup(B8001,Maps!$A$2:$B$111,2,false),"")</f>
        <v>Spot 18 - Goron City</v>
      </c>
      <c r="D8001" s="376" t="s">
        <v>688</v>
      </c>
      <c r="E8001" s="376" t="s">
        <v>1606</v>
      </c>
      <c r="F8001" s="378"/>
      <c r="G8001" s="378"/>
      <c r="H8001" s="376" t="s">
        <v>12</v>
      </c>
      <c r="I8001" s="382" t="s">
        <v>4915</v>
      </c>
      <c r="J8001" s="383" t="str">
        <f>iferror(vlookup(H8001,Actors!$A$2:$D$472,4,false),"")</f>
        <v>Player</v>
      </c>
      <c r="K8001" s="384" t="s">
        <v>12</v>
      </c>
      <c r="L8001" s="376" t="s">
        <v>2953</v>
      </c>
      <c r="M8001" s="381" t="str">
        <f>iferror(vlookup(A8001,Variables!$F$2:$G$2762,2,false),"")</f>
        <v/>
      </c>
      <c r="N8001" s="385" t="s">
        <v>1059</v>
      </c>
    </row>
    <row r="8002">
      <c r="A8002" s="386" t="s">
        <v>9786</v>
      </c>
      <c r="B8002" s="387" t="s">
        <v>601</v>
      </c>
      <c r="C8002" s="388" t="str">
        <f>iferror(vlookup(B8002,Maps!$A$2:$B$111,2,false),"")</f>
        <v>Spot 18 - Goron City</v>
      </c>
      <c r="D8002" s="387" t="s">
        <v>14</v>
      </c>
      <c r="E8002" s="387" t="s">
        <v>14</v>
      </c>
      <c r="F8002" s="389"/>
      <c r="G8002" s="389"/>
      <c r="H8002" s="387" t="s">
        <v>3084</v>
      </c>
      <c r="I8002" s="390" t="s">
        <v>5756</v>
      </c>
      <c r="J8002" s="391" t="str">
        <f>iferror(vlookup(H8002,Actors!$A$2:$D$472,4,false),"")</f>
        <v>Silver Gauntlets Boulder</v>
      </c>
      <c r="K8002" s="387" t="s">
        <v>28</v>
      </c>
      <c r="L8002" s="387" t="s">
        <v>7047</v>
      </c>
      <c r="M8002" s="392" t="str">
        <f>iferror(vlookup(A8002,Variables!$F$2:$G$2762,2,false),"")</f>
        <v/>
      </c>
      <c r="N8002" s="389" t="s">
        <v>1059</v>
      </c>
    </row>
    <row r="8003">
      <c r="A8003" s="386" t="s">
        <v>9786</v>
      </c>
      <c r="B8003" s="387" t="s">
        <v>601</v>
      </c>
      <c r="C8003" s="388" t="str">
        <f>iferror(vlookup(B8003,Maps!$A$2:$B$111,2,false),"")</f>
        <v>Spot 18 - Goron City</v>
      </c>
      <c r="D8003" s="387" t="s">
        <v>14</v>
      </c>
      <c r="E8003" s="387" t="s">
        <v>14</v>
      </c>
      <c r="F8003" s="389"/>
      <c r="G8003" s="389"/>
      <c r="H8003" s="387" t="s">
        <v>3084</v>
      </c>
      <c r="I8003" s="390" t="s">
        <v>5756</v>
      </c>
      <c r="J8003" s="391" t="str">
        <f>iferror(vlookup(H8003,Actors!$A$2:$D$472,4,false),"")</f>
        <v>Silver Gauntlets Boulder</v>
      </c>
      <c r="K8003" s="387" t="s">
        <v>28</v>
      </c>
      <c r="L8003" s="387" t="s">
        <v>7047</v>
      </c>
      <c r="M8003" s="392" t="str">
        <f>iferror(vlookup(A8003,Variables!$F$2:$G$2762,2,false),"")</f>
        <v/>
      </c>
      <c r="N8003" s="389" t="s">
        <v>1059</v>
      </c>
    </row>
    <row r="8004">
      <c r="A8004" s="386" t="s">
        <v>9786</v>
      </c>
      <c r="B8004" s="387" t="s">
        <v>601</v>
      </c>
      <c r="C8004" s="388" t="str">
        <f>iferror(vlookup(B8004,Maps!$A$2:$B$111,2,false),"")</f>
        <v>Spot 18 - Goron City</v>
      </c>
      <c r="D8004" s="387" t="s">
        <v>14</v>
      </c>
      <c r="E8004" s="387" t="s">
        <v>14</v>
      </c>
      <c r="F8004" s="389"/>
      <c r="G8004" s="389"/>
      <c r="H8004" s="387" t="s">
        <v>3084</v>
      </c>
      <c r="I8004" s="390" t="s">
        <v>5756</v>
      </c>
      <c r="J8004" s="391" t="str">
        <f>iferror(vlookup(H8004,Actors!$A$2:$D$472,4,false),"")</f>
        <v>Silver Gauntlets Boulder</v>
      </c>
      <c r="K8004" s="387" t="s">
        <v>28</v>
      </c>
      <c r="L8004" s="387" t="s">
        <v>7047</v>
      </c>
      <c r="M8004" s="392" t="str">
        <f>iferror(vlookup(A8004,Variables!$F$2:$G$2762,2,false),"")</f>
        <v/>
      </c>
      <c r="N8004" s="389" t="s">
        <v>1059</v>
      </c>
    </row>
    <row r="8005">
      <c r="A8005" s="386" t="s">
        <v>9786</v>
      </c>
      <c r="B8005" s="387" t="s">
        <v>601</v>
      </c>
      <c r="C8005" s="388" t="str">
        <f>iferror(vlookup(B8005,Maps!$A$2:$B$111,2,false),"")</f>
        <v>Spot 18 - Goron City</v>
      </c>
      <c r="D8005" s="387" t="s">
        <v>14</v>
      </c>
      <c r="E8005" s="387" t="s">
        <v>14</v>
      </c>
      <c r="F8005" s="389"/>
      <c r="G8005" s="389"/>
      <c r="H8005" s="387" t="s">
        <v>3084</v>
      </c>
      <c r="I8005" s="390" t="s">
        <v>5756</v>
      </c>
      <c r="J8005" s="391" t="str">
        <f>iferror(vlookup(H8005,Actors!$A$2:$D$472,4,false),"")</f>
        <v>Silver Gauntlets Boulder</v>
      </c>
      <c r="K8005" s="387" t="s">
        <v>28</v>
      </c>
      <c r="L8005" s="387" t="s">
        <v>7047</v>
      </c>
      <c r="M8005" s="392" t="str">
        <f>iferror(vlookup(A8005,Variables!$F$2:$G$2762,2,false),"")</f>
        <v/>
      </c>
      <c r="N8005" s="389" t="s">
        <v>1059</v>
      </c>
    </row>
    <row r="8006">
      <c r="A8006" s="386" t="s">
        <v>9786</v>
      </c>
      <c r="B8006" s="387" t="s">
        <v>601</v>
      </c>
      <c r="C8006" s="388" t="str">
        <f>iferror(vlookup(B8006,Maps!$A$2:$B$111,2,false),"")</f>
        <v>Spot 18 - Goron City</v>
      </c>
      <c r="D8006" s="387" t="s">
        <v>14</v>
      </c>
      <c r="E8006" s="387" t="s">
        <v>14</v>
      </c>
      <c r="F8006" s="389"/>
      <c r="G8006" s="389"/>
      <c r="H8006" s="387" t="s">
        <v>3084</v>
      </c>
      <c r="I8006" s="390" t="s">
        <v>5756</v>
      </c>
      <c r="J8006" s="391" t="str">
        <f>iferror(vlookup(H8006,Actors!$A$2:$D$472,4,false),"")</f>
        <v>Silver Gauntlets Boulder</v>
      </c>
      <c r="K8006" s="387" t="s">
        <v>28</v>
      </c>
      <c r="L8006" s="387" t="s">
        <v>7047</v>
      </c>
      <c r="M8006" s="392" t="str">
        <f>iferror(vlookup(A8006,Variables!$F$2:$G$2762,2,false),"")</f>
        <v/>
      </c>
      <c r="N8006" s="389" t="s">
        <v>1059</v>
      </c>
    </row>
    <row r="8007">
      <c r="A8007" s="386" t="s">
        <v>9786</v>
      </c>
      <c r="B8007" s="387" t="s">
        <v>601</v>
      </c>
      <c r="C8007" s="388" t="str">
        <f>iferror(vlookup(B8007,Maps!$A$2:$B$111,2,false),"")</f>
        <v>Spot 18 - Goron City</v>
      </c>
      <c r="D8007" s="387" t="s">
        <v>14</v>
      </c>
      <c r="E8007" s="387" t="s">
        <v>14</v>
      </c>
      <c r="F8007" s="389"/>
      <c r="G8007" s="389"/>
      <c r="H8007" s="387" t="s">
        <v>3084</v>
      </c>
      <c r="I8007" s="390" t="s">
        <v>5756</v>
      </c>
      <c r="J8007" s="391" t="str">
        <f>iferror(vlookup(H8007,Actors!$A$2:$D$472,4,false),"")</f>
        <v>Silver Gauntlets Boulder</v>
      </c>
      <c r="K8007" s="387" t="s">
        <v>28</v>
      </c>
      <c r="L8007" s="387" t="s">
        <v>7047</v>
      </c>
      <c r="M8007" s="392" t="str">
        <f>iferror(vlookup(A8007,Variables!$F$2:$G$2762,2,false),"")</f>
        <v/>
      </c>
      <c r="N8007" s="389" t="s">
        <v>1059</v>
      </c>
    </row>
    <row r="8008">
      <c r="A8008" s="386" t="s">
        <v>9786</v>
      </c>
      <c r="B8008" s="387" t="s">
        <v>601</v>
      </c>
      <c r="C8008" s="388" t="str">
        <f>iferror(vlookup(B8008,Maps!$A$2:$B$111,2,false),"")</f>
        <v>Spot 18 - Goron City</v>
      </c>
      <c r="D8008" s="387" t="s">
        <v>14</v>
      </c>
      <c r="E8008" s="387" t="s">
        <v>14</v>
      </c>
      <c r="F8008" s="389"/>
      <c r="G8008" s="389"/>
      <c r="H8008" s="387" t="s">
        <v>3084</v>
      </c>
      <c r="I8008" s="390" t="s">
        <v>5756</v>
      </c>
      <c r="J8008" s="391" t="str">
        <f>iferror(vlookup(H8008,Actors!$A$2:$D$472,4,false),"")</f>
        <v>Silver Gauntlets Boulder</v>
      </c>
      <c r="K8008" s="387" t="s">
        <v>28</v>
      </c>
      <c r="L8008" s="387" t="s">
        <v>7047</v>
      </c>
      <c r="M8008" s="392" t="str">
        <f>iferror(vlookup(A8008,Variables!$F$2:$G$2762,2,false),"")</f>
        <v/>
      </c>
      <c r="N8008" s="389" t="s">
        <v>1059</v>
      </c>
    </row>
    <row r="8009">
      <c r="A8009" s="386" t="s">
        <v>9786</v>
      </c>
      <c r="B8009" s="387" t="s">
        <v>601</v>
      </c>
      <c r="C8009" s="388" t="str">
        <f>iferror(vlookup(B8009,Maps!$A$2:$B$111,2,false),"")</f>
        <v>Spot 18 - Goron City</v>
      </c>
      <c r="D8009" s="387" t="s">
        <v>14</v>
      </c>
      <c r="E8009" s="387" t="s">
        <v>14</v>
      </c>
      <c r="F8009" s="389"/>
      <c r="G8009" s="389"/>
      <c r="H8009" s="387" t="s">
        <v>3084</v>
      </c>
      <c r="I8009" s="390" t="s">
        <v>5756</v>
      </c>
      <c r="J8009" s="391" t="str">
        <f>iferror(vlookup(H8009,Actors!$A$2:$D$472,4,false),"")</f>
        <v>Silver Gauntlets Boulder</v>
      </c>
      <c r="K8009" s="387" t="s">
        <v>28</v>
      </c>
      <c r="L8009" s="387" t="s">
        <v>7047</v>
      </c>
      <c r="M8009" s="392" t="str">
        <f>iferror(vlookup(A8009,Variables!$F$2:$G$2762,2,false),"")</f>
        <v/>
      </c>
      <c r="N8009" s="389" t="s">
        <v>1059</v>
      </c>
    </row>
    <row r="8010">
      <c r="A8010" s="386" t="s">
        <v>9786</v>
      </c>
      <c r="B8010" s="387" t="s">
        <v>601</v>
      </c>
      <c r="C8010" s="388" t="str">
        <f>iferror(vlookup(B8010,Maps!$A$2:$B$111,2,false),"")</f>
        <v>Spot 18 - Goron City</v>
      </c>
      <c r="D8010" s="387" t="s">
        <v>14</v>
      </c>
      <c r="E8010" s="387" t="s">
        <v>14</v>
      </c>
      <c r="F8010" s="389"/>
      <c r="G8010" s="389"/>
      <c r="H8010" s="387" t="s">
        <v>3084</v>
      </c>
      <c r="I8010" s="390" t="s">
        <v>5756</v>
      </c>
      <c r="J8010" s="391" t="str">
        <f>iferror(vlookup(H8010,Actors!$A$2:$D$472,4,false),"")</f>
        <v>Silver Gauntlets Boulder</v>
      </c>
      <c r="K8010" s="387" t="s">
        <v>28</v>
      </c>
      <c r="L8010" s="387" t="s">
        <v>7047</v>
      </c>
      <c r="M8010" s="392" t="str">
        <f>iferror(vlookup(A8010,Variables!$F$2:$G$2762,2,false),"")</f>
        <v/>
      </c>
      <c r="N8010" s="389" t="s">
        <v>1059</v>
      </c>
    </row>
    <row r="8011">
      <c r="A8011" s="386" t="s">
        <v>9786</v>
      </c>
      <c r="B8011" s="387" t="s">
        <v>601</v>
      </c>
      <c r="C8011" s="388" t="str">
        <f>iferror(vlookup(B8011,Maps!$A$2:$B$111,2,false),"")</f>
        <v>Spot 18 - Goron City</v>
      </c>
      <c r="D8011" s="387" t="s">
        <v>14</v>
      </c>
      <c r="E8011" s="387" t="s">
        <v>14</v>
      </c>
      <c r="F8011" s="389"/>
      <c r="G8011" s="389"/>
      <c r="H8011" s="387" t="s">
        <v>3084</v>
      </c>
      <c r="I8011" s="390" t="s">
        <v>5756</v>
      </c>
      <c r="J8011" s="391" t="str">
        <f>iferror(vlookup(H8011,Actors!$A$2:$D$472,4,false),"")</f>
        <v>Silver Gauntlets Boulder</v>
      </c>
      <c r="K8011" s="387" t="s">
        <v>28</v>
      </c>
      <c r="L8011" s="387" t="s">
        <v>7047</v>
      </c>
      <c r="M8011" s="392" t="str">
        <f>iferror(vlookup(A8011,Variables!$F$2:$G$2762,2,false),"")</f>
        <v/>
      </c>
      <c r="N8011" s="389" t="s">
        <v>1059</v>
      </c>
    </row>
    <row r="8012">
      <c r="A8012" s="386" t="s">
        <v>9786</v>
      </c>
      <c r="B8012" s="387" t="s">
        <v>601</v>
      </c>
      <c r="C8012" s="388" t="str">
        <f>iferror(vlookup(B8012,Maps!$A$2:$B$111,2,false),"")</f>
        <v>Spot 18 - Goron City</v>
      </c>
      <c r="D8012" s="387" t="s">
        <v>14</v>
      </c>
      <c r="E8012" s="387" t="s">
        <v>14</v>
      </c>
      <c r="F8012" s="389"/>
      <c r="G8012" s="389"/>
      <c r="H8012" s="387" t="s">
        <v>3084</v>
      </c>
      <c r="I8012" s="390" t="s">
        <v>5756</v>
      </c>
      <c r="J8012" s="391" t="str">
        <f>iferror(vlookup(H8012,Actors!$A$2:$D$472,4,false),"")</f>
        <v>Silver Gauntlets Boulder</v>
      </c>
      <c r="K8012" s="387" t="s">
        <v>28</v>
      </c>
      <c r="L8012" s="387" t="s">
        <v>7047</v>
      </c>
      <c r="M8012" s="392" t="str">
        <f>iferror(vlookup(A8012,Variables!$F$2:$G$2762,2,false),"")</f>
        <v/>
      </c>
      <c r="N8012" s="389" t="s">
        <v>1059</v>
      </c>
    </row>
    <row r="8013">
      <c r="A8013" s="386" t="s">
        <v>9786</v>
      </c>
      <c r="B8013" s="387" t="s">
        <v>601</v>
      </c>
      <c r="C8013" s="388" t="str">
        <f>iferror(vlookup(B8013,Maps!$A$2:$B$111,2,false),"")</f>
        <v>Spot 18 - Goron City</v>
      </c>
      <c r="D8013" s="387" t="s">
        <v>14</v>
      </c>
      <c r="E8013" s="387" t="s">
        <v>14</v>
      </c>
      <c r="F8013" s="389"/>
      <c r="G8013" s="389"/>
      <c r="H8013" s="387" t="s">
        <v>3084</v>
      </c>
      <c r="I8013" s="390" t="s">
        <v>5756</v>
      </c>
      <c r="J8013" s="391" t="str">
        <f>iferror(vlookup(H8013,Actors!$A$2:$D$472,4,false),"")</f>
        <v>Silver Gauntlets Boulder</v>
      </c>
      <c r="K8013" s="387" t="s">
        <v>28</v>
      </c>
      <c r="L8013" s="387" t="s">
        <v>7047</v>
      </c>
      <c r="M8013" s="392" t="str">
        <f>iferror(vlookup(A8013,Variables!$F$2:$G$2762,2,false),"")</f>
        <v/>
      </c>
      <c r="N8013" s="389" t="s">
        <v>1059</v>
      </c>
    </row>
    <row r="8014">
      <c r="A8014" s="386" t="s">
        <v>9786</v>
      </c>
      <c r="B8014" s="387" t="s">
        <v>601</v>
      </c>
      <c r="C8014" s="388" t="str">
        <f>iferror(vlookup(B8014,Maps!$A$2:$B$111,2,false),"")</f>
        <v>Spot 18 - Goron City</v>
      </c>
      <c r="D8014" s="387" t="s">
        <v>14</v>
      </c>
      <c r="E8014" s="387" t="s">
        <v>14</v>
      </c>
      <c r="F8014" s="389"/>
      <c r="G8014" s="389"/>
      <c r="H8014" s="387" t="s">
        <v>3084</v>
      </c>
      <c r="I8014" s="390" t="s">
        <v>5756</v>
      </c>
      <c r="J8014" s="391" t="str">
        <f>iferror(vlookup(H8014,Actors!$A$2:$D$472,4,false),"")</f>
        <v>Silver Gauntlets Boulder</v>
      </c>
      <c r="K8014" s="387" t="s">
        <v>28</v>
      </c>
      <c r="L8014" s="387" t="s">
        <v>7047</v>
      </c>
      <c r="M8014" s="392" t="str">
        <f>iferror(vlookup(A8014,Variables!$F$2:$G$2762,2,false),"")</f>
        <v/>
      </c>
      <c r="N8014" s="389" t="s">
        <v>1059</v>
      </c>
    </row>
    <row r="8015">
      <c r="A8015" s="386" t="s">
        <v>9786</v>
      </c>
      <c r="B8015" s="387" t="s">
        <v>601</v>
      </c>
      <c r="C8015" s="388" t="str">
        <f>iferror(vlookup(B8015,Maps!$A$2:$B$111,2,false),"")</f>
        <v>Spot 18 - Goron City</v>
      </c>
      <c r="D8015" s="387" t="s">
        <v>14</v>
      </c>
      <c r="E8015" s="387" t="s">
        <v>14</v>
      </c>
      <c r="F8015" s="389"/>
      <c r="G8015" s="389"/>
      <c r="H8015" s="387" t="s">
        <v>3084</v>
      </c>
      <c r="I8015" s="390" t="s">
        <v>5756</v>
      </c>
      <c r="J8015" s="391" t="str">
        <f>iferror(vlookup(H8015,Actors!$A$2:$D$472,4,false),"")</f>
        <v>Silver Gauntlets Boulder</v>
      </c>
      <c r="K8015" s="387" t="s">
        <v>28</v>
      </c>
      <c r="L8015" s="387" t="s">
        <v>7047</v>
      </c>
      <c r="M8015" s="392" t="str">
        <f>iferror(vlookup(A8015,Variables!$F$2:$G$2762,2,false),"")</f>
        <v/>
      </c>
      <c r="N8015" s="389" t="s">
        <v>1059</v>
      </c>
    </row>
    <row r="8016">
      <c r="A8016" s="386" t="s">
        <v>9786</v>
      </c>
      <c r="B8016" s="387" t="s">
        <v>601</v>
      </c>
      <c r="C8016" s="388" t="str">
        <f>iferror(vlookup(B8016,Maps!$A$2:$B$111,2,false),"")</f>
        <v>Spot 18 - Goron City</v>
      </c>
      <c r="D8016" s="387" t="s">
        <v>14</v>
      </c>
      <c r="E8016" s="387" t="s">
        <v>14</v>
      </c>
      <c r="F8016" s="389"/>
      <c r="G8016" s="389"/>
      <c r="H8016" s="387" t="s">
        <v>3084</v>
      </c>
      <c r="I8016" s="390" t="s">
        <v>5756</v>
      </c>
      <c r="J8016" s="391" t="str">
        <f>iferror(vlookup(H8016,Actors!$A$2:$D$472,4,false),"")</f>
        <v>Silver Gauntlets Boulder</v>
      </c>
      <c r="K8016" s="387" t="s">
        <v>28</v>
      </c>
      <c r="L8016" s="387" t="s">
        <v>7047</v>
      </c>
      <c r="M8016" s="392" t="str">
        <f>iferror(vlookup(A8016,Variables!$F$2:$G$2762,2,false),"")</f>
        <v/>
      </c>
      <c r="N8016" s="389" t="s">
        <v>1059</v>
      </c>
    </row>
    <row r="8017">
      <c r="A8017" s="386" t="s">
        <v>9786</v>
      </c>
      <c r="B8017" s="387" t="s">
        <v>601</v>
      </c>
      <c r="C8017" s="388" t="str">
        <f>iferror(vlookup(B8017,Maps!$A$2:$B$111,2,false),"")</f>
        <v>Spot 18 - Goron City</v>
      </c>
      <c r="D8017" s="387" t="s">
        <v>14</v>
      </c>
      <c r="E8017" s="387" t="s">
        <v>14</v>
      </c>
      <c r="F8017" s="389"/>
      <c r="G8017" s="389"/>
      <c r="H8017" s="387" t="s">
        <v>3084</v>
      </c>
      <c r="I8017" s="390" t="s">
        <v>5756</v>
      </c>
      <c r="J8017" s="391" t="str">
        <f>iferror(vlookup(H8017,Actors!$A$2:$D$472,4,false),"")</f>
        <v>Silver Gauntlets Boulder</v>
      </c>
      <c r="K8017" s="387" t="s">
        <v>28</v>
      </c>
      <c r="L8017" s="387" t="s">
        <v>7047</v>
      </c>
      <c r="M8017" s="392" t="str">
        <f>iferror(vlookup(A8017,Variables!$F$2:$G$2762,2,false),"")</f>
        <v/>
      </c>
      <c r="N8017" s="389" t="s">
        <v>1059</v>
      </c>
    </row>
    <row r="8018">
      <c r="A8018" s="386" t="s">
        <v>9786</v>
      </c>
      <c r="B8018" s="387" t="s">
        <v>601</v>
      </c>
      <c r="C8018" s="388" t="str">
        <f>iferror(vlookup(B8018,Maps!$A$2:$B$111,2,false),"")</f>
        <v>Spot 18 - Goron City</v>
      </c>
      <c r="D8018" s="387" t="s">
        <v>14</v>
      </c>
      <c r="E8018" s="387" t="s">
        <v>14</v>
      </c>
      <c r="F8018" s="389"/>
      <c r="G8018" s="389"/>
      <c r="H8018" s="387" t="s">
        <v>3084</v>
      </c>
      <c r="I8018" s="390" t="s">
        <v>5756</v>
      </c>
      <c r="J8018" s="391" t="str">
        <f>iferror(vlookup(H8018,Actors!$A$2:$D$472,4,false),"")</f>
        <v>Silver Gauntlets Boulder</v>
      </c>
      <c r="K8018" s="387" t="s">
        <v>28</v>
      </c>
      <c r="L8018" s="387" t="s">
        <v>7047</v>
      </c>
      <c r="M8018" s="392" t="str">
        <f>iferror(vlookup(A8018,Variables!$F$2:$G$2762,2,false),"")</f>
        <v/>
      </c>
      <c r="N8018" s="389" t="s">
        <v>1059</v>
      </c>
    </row>
    <row r="8019">
      <c r="A8019" s="386" t="s">
        <v>9786</v>
      </c>
      <c r="B8019" s="387" t="s">
        <v>601</v>
      </c>
      <c r="C8019" s="388" t="str">
        <f>iferror(vlookup(B8019,Maps!$A$2:$B$111,2,false),"")</f>
        <v>Spot 18 - Goron City</v>
      </c>
      <c r="D8019" s="387" t="s">
        <v>14</v>
      </c>
      <c r="E8019" s="387" t="s">
        <v>14</v>
      </c>
      <c r="F8019" s="389"/>
      <c r="G8019" s="389"/>
      <c r="H8019" s="387" t="s">
        <v>3084</v>
      </c>
      <c r="I8019" s="390" t="s">
        <v>5756</v>
      </c>
      <c r="J8019" s="391" t="str">
        <f>iferror(vlookup(H8019,Actors!$A$2:$D$472,4,false),"")</f>
        <v>Silver Gauntlets Boulder</v>
      </c>
      <c r="K8019" s="387" t="s">
        <v>28</v>
      </c>
      <c r="L8019" s="387" t="s">
        <v>7047</v>
      </c>
      <c r="M8019" s="392" t="str">
        <f>iferror(vlookup(A8019,Variables!$F$2:$G$2762,2,false),"")</f>
        <v/>
      </c>
      <c r="N8019" s="389" t="s">
        <v>1059</v>
      </c>
    </row>
    <row r="8020">
      <c r="A8020" s="386" t="s">
        <v>9786</v>
      </c>
      <c r="B8020" s="387" t="s">
        <v>601</v>
      </c>
      <c r="C8020" s="388" t="str">
        <f>iferror(vlookup(B8020,Maps!$A$2:$B$111,2,false),"")</f>
        <v>Spot 18 - Goron City</v>
      </c>
      <c r="D8020" s="387" t="s">
        <v>14</v>
      </c>
      <c r="E8020" s="387" t="s">
        <v>14</v>
      </c>
      <c r="F8020" s="389"/>
      <c r="G8020" s="389"/>
      <c r="H8020" s="387" t="s">
        <v>3084</v>
      </c>
      <c r="I8020" s="390" t="s">
        <v>5756</v>
      </c>
      <c r="J8020" s="391" t="str">
        <f>iferror(vlookup(H8020,Actors!$A$2:$D$472,4,false),"")</f>
        <v>Silver Gauntlets Boulder</v>
      </c>
      <c r="K8020" s="387" t="s">
        <v>28</v>
      </c>
      <c r="L8020" s="387" t="s">
        <v>7047</v>
      </c>
      <c r="M8020" s="392" t="str">
        <f>iferror(vlookup(A8020,Variables!$F$2:$G$2762,2,false),"")</f>
        <v/>
      </c>
      <c r="N8020" s="389" t="s">
        <v>1059</v>
      </c>
    </row>
    <row r="8021">
      <c r="A8021" s="386" t="s">
        <v>9786</v>
      </c>
      <c r="B8021" s="387" t="s">
        <v>601</v>
      </c>
      <c r="C8021" s="388" t="str">
        <f>iferror(vlookup(B8021,Maps!$A$2:$B$111,2,false),"")</f>
        <v>Spot 18 - Goron City</v>
      </c>
      <c r="D8021" s="387" t="s">
        <v>14</v>
      </c>
      <c r="E8021" s="387" t="s">
        <v>14</v>
      </c>
      <c r="F8021" s="389"/>
      <c r="G8021" s="389"/>
      <c r="H8021" s="387" t="s">
        <v>3084</v>
      </c>
      <c r="I8021" s="390" t="s">
        <v>5756</v>
      </c>
      <c r="J8021" s="391" t="str">
        <f>iferror(vlookup(H8021,Actors!$A$2:$D$472,4,false),"")</f>
        <v>Silver Gauntlets Boulder</v>
      </c>
      <c r="K8021" s="387" t="s">
        <v>28</v>
      </c>
      <c r="L8021" s="387" t="s">
        <v>7047</v>
      </c>
      <c r="M8021" s="392" t="str">
        <f>iferror(vlookup(A8021,Variables!$F$2:$G$2762,2,false),"")</f>
        <v/>
      </c>
      <c r="N8021" s="389" t="s">
        <v>1059</v>
      </c>
    </row>
    <row r="8022">
      <c r="A8022" s="386" t="s">
        <v>9786</v>
      </c>
      <c r="B8022" s="387" t="s">
        <v>601</v>
      </c>
      <c r="C8022" s="388" t="str">
        <f>iferror(vlookup(B8022,Maps!$A$2:$B$111,2,false),"")</f>
        <v>Spot 18 - Goron City</v>
      </c>
      <c r="D8022" s="387" t="s">
        <v>14</v>
      </c>
      <c r="E8022" s="387" t="s">
        <v>14</v>
      </c>
      <c r="F8022" s="389"/>
      <c r="G8022" s="389"/>
      <c r="H8022" s="387" t="s">
        <v>3084</v>
      </c>
      <c r="I8022" s="390" t="s">
        <v>5756</v>
      </c>
      <c r="J8022" s="391" t="str">
        <f>iferror(vlookup(H8022,Actors!$A$2:$D$472,4,false),"")</f>
        <v>Silver Gauntlets Boulder</v>
      </c>
      <c r="K8022" s="387" t="s">
        <v>28</v>
      </c>
      <c r="L8022" s="387" t="s">
        <v>7047</v>
      </c>
      <c r="M8022" s="392" t="str">
        <f>iferror(vlookup(A8022,Variables!$F$2:$G$2762,2,false),"")</f>
        <v/>
      </c>
      <c r="N8022" s="389" t="s">
        <v>1059</v>
      </c>
    </row>
    <row r="8023">
      <c r="A8023" s="386" t="s">
        <v>9786</v>
      </c>
      <c r="B8023" s="387" t="s">
        <v>601</v>
      </c>
      <c r="C8023" s="388" t="str">
        <f>iferror(vlookup(B8023,Maps!$A$2:$B$111,2,false),"")</f>
        <v>Spot 18 - Goron City</v>
      </c>
      <c r="D8023" s="387" t="s">
        <v>14</v>
      </c>
      <c r="E8023" s="387" t="s">
        <v>14</v>
      </c>
      <c r="F8023" s="389"/>
      <c r="G8023" s="389"/>
      <c r="H8023" s="387" t="s">
        <v>3084</v>
      </c>
      <c r="I8023" s="390" t="s">
        <v>5756</v>
      </c>
      <c r="J8023" s="391" t="str">
        <f>iferror(vlookup(H8023,Actors!$A$2:$D$472,4,false),"")</f>
        <v>Silver Gauntlets Boulder</v>
      </c>
      <c r="K8023" s="387" t="s">
        <v>28</v>
      </c>
      <c r="L8023" s="387" t="s">
        <v>7047</v>
      </c>
      <c r="M8023" s="392" t="str">
        <f>iferror(vlookup(A8023,Variables!$F$2:$G$2762,2,false),"")</f>
        <v/>
      </c>
      <c r="N8023" s="389" t="s">
        <v>1059</v>
      </c>
    </row>
    <row r="8024">
      <c r="A8024" s="386" t="s">
        <v>9786</v>
      </c>
      <c r="B8024" s="387" t="s">
        <v>601</v>
      </c>
      <c r="C8024" s="388" t="str">
        <f>iferror(vlookup(B8024,Maps!$A$2:$B$111,2,false),"")</f>
        <v>Spot 18 - Goron City</v>
      </c>
      <c r="D8024" s="387" t="s">
        <v>14</v>
      </c>
      <c r="E8024" s="387" t="s">
        <v>14</v>
      </c>
      <c r="F8024" s="389"/>
      <c r="G8024" s="389"/>
      <c r="H8024" s="387" t="s">
        <v>3084</v>
      </c>
      <c r="I8024" s="390" t="s">
        <v>5756</v>
      </c>
      <c r="J8024" s="391" t="str">
        <f>iferror(vlookup(H8024,Actors!$A$2:$D$472,4,false),"")</f>
        <v>Silver Gauntlets Boulder</v>
      </c>
      <c r="K8024" s="387" t="s">
        <v>28</v>
      </c>
      <c r="L8024" s="387" t="s">
        <v>7047</v>
      </c>
      <c r="M8024" s="392" t="str">
        <f>iferror(vlookup(A8024,Variables!$F$2:$G$2762,2,false),"")</f>
        <v/>
      </c>
      <c r="N8024" s="389" t="s">
        <v>1059</v>
      </c>
    </row>
    <row r="8025">
      <c r="A8025" s="386" t="s">
        <v>9786</v>
      </c>
      <c r="B8025" s="387" t="s">
        <v>601</v>
      </c>
      <c r="C8025" s="388" t="str">
        <f>iferror(vlookup(B8025,Maps!$A$2:$B$111,2,false),"")</f>
        <v>Spot 18 - Goron City</v>
      </c>
      <c r="D8025" s="387" t="s">
        <v>14</v>
      </c>
      <c r="E8025" s="387" t="s">
        <v>14</v>
      </c>
      <c r="F8025" s="389"/>
      <c r="G8025" s="389"/>
      <c r="H8025" s="387" t="s">
        <v>3084</v>
      </c>
      <c r="I8025" s="390" t="s">
        <v>5756</v>
      </c>
      <c r="J8025" s="391" t="str">
        <f>iferror(vlookup(H8025,Actors!$A$2:$D$472,4,false),"")</f>
        <v>Silver Gauntlets Boulder</v>
      </c>
      <c r="K8025" s="387" t="s">
        <v>28</v>
      </c>
      <c r="L8025" s="387" t="s">
        <v>7047</v>
      </c>
      <c r="M8025" s="392" t="str">
        <f>iferror(vlookup(A8025,Variables!$F$2:$G$2762,2,false),"")</f>
        <v/>
      </c>
      <c r="N8025" s="389" t="s">
        <v>1059</v>
      </c>
    </row>
    <row r="8026">
      <c r="A8026" s="386" t="s">
        <v>9786</v>
      </c>
      <c r="B8026" s="387" t="s">
        <v>601</v>
      </c>
      <c r="C8026" s="388" t="str">
        <f>iferror(vlookup(B8026,Maps!$A$2:$B$111,2,false),"")</f>
        <v>Spot 18 - Goron City</v>
      </c>
      <c r="D8026" s="387" t="s">
        <v>14</v>
      </c>
      <c r="E8026" s="387" t="s">
        <v>14</v>
      </c>
      <c r="F8026" s="389"/>
      <c r="G8026" s="389"/>
      <c r="H8026" s="387" t="s">
        <v>3084</v>
      </c>
      <c r="I8026" s="390" t="s">
        <v>5756</v>
      </c>
      <c r="J8026" s="391" t="str">
        <f>iferror(vlookup(H8026,Actors!$A$2:$D$472,4,false),"")</f>
        <v>Silver Gauntlets Boulder</v>
      </c>
      <c r="K8026" s="387" t="s">
        <v>28</v>
      </c>
      <c r="L8026" s="387" t="s">
        <v>7047</v>
      </c>
      <c r="M8026" s="392" t="str">
        <f>iferror(vlookup(A8026,Variables!$F$2:$G$2762,2,false),"")</f>
        <v/>
      </c>
      <c r="N8026" s="389" t="s">
        <v>1059</v>
      </c>
    </row>
    <row r="8027">
      <c r="A8027" s="386" t="s">
        <v>9786</v>
      </c>
      <c r="B8027" s="387" t="s">
        <v>601</v>
      </c>
      <c r="C8027" s="388" t="str">
        <f>iferror(vlookup(B8027,Maps!$A$2:$B$111,2,false),"")</f>
        <v>Spot 18 - Goron City</v>
      </c>
      <c r="D8027" s="387" t="s">
        <v>14</v>
      </c>
      <c r="E8027" s="387" t="s">
        <v>14</v>
      </c>
      <c r="F8027" s="389"/>
      <c r="G8027" s="389"/>
      <c r="H8027" s="387" t="s">
        <v>3084</v>
      </c>
      <c r="I8027" s="390" t="s">
        <v>5756</v>
      </c>
      <c r="J8027" s="391" t="str">
        <f>iferror(vlookup(H8027,Actors!$A$2:$D$472,4,false),"")</f>
        <v>Silver Gauntlets Boulder</v>
      </c>
      <c r="K8027" s="387" t="s">
        <v>28</v>
      </c>
      <c r="L8027" s="387" t="s">
        <v>7047</v>
      </c>
      <c r="M8027" s="392" t="str">
        <f>iferror(vlookup(A8027,Variables!$F$2:$G$2762,2,false),"")</f>
        <v/>
      </c>
      <c r="N8027" s="389" t="s">
        <v>1059</v>
      </c>
    </row>
    <row r="8028">
      <c r="A8028" s="386" t="s">
        <v>9786</v>
      </c>
      <c r="B8028" s="387" t="s">
        <v>601</v>
      </c>
      <c r="C8028" s="388" t="str">
        <f>iferror(vlookup(B8028,Maps!$A$2:$B$111,2,false),"")</f>
        <v>Spot 18 - Goron City</v>
      </c>
      <c r="D8028" s="387" t="s">
        <v>14</v>
      </c>
      <c r="E8028" s="387" t="s">
        <v>14</v>
      </c>
      <c r="F8028" s="389"/>
      <c r="G8028" s="389"/>
      <c r="H8028" s="387" t="s">
        <v>3084</v>
      </c>
      <c r="I8028" s="390" t="s">
        <v>5756</v>
      </c>
      <c r="J8028" s="391" t="str">
        <f>iferror(vlookup(H8028,Actors!$A$2:$D$472,4,false),"")</f>
        <v>Silver Gauntlets Boulder</v>
      </c>
      <c r="K8028" s="387" t="s">
        <v>28</v>
      </c>
      <c r="L8028" s="387" t="s">
        <v>7047</v>
      </c>
      <c r="M8028" s="392" t="str">
        <f>iferror(vlookup(A8028,Variables!$F$2:$G$2762,2,false),"")</f>
        <v/>
      </c>
      <c r="N8028" s="389" t="s">
        <v>1059</v>
      </c>
    </row>
    <row r="8029">
      <c r="A8029" s="386" t="s">
        <v>9786</v>
      </c>
      <c r="B8029" s="387" t="s">
        <v>601</v>
      </c>
      <c r="C8029" s="388" t="str">
        <f>iferror(vlookup(B8029,Maps!$A$2:$B$111,2,false),"")</f>
        <v>Spot 18 - Goron City</v>
      </c>
      <c r="D8029" s="387" t="s">
        <v>14</v>
      </c>
      <c r="E8029" s="387" t="s">
        <v>14</v>
      </c>
      <c r="F8029" s="389"/>
      <c r="G8029" s="389"/>
      <c r="H8029" s="387" t="s">
        <v>3084</v>
      </c>
      <c r="I8029" s="390" t="s">
        <v>5756</v>
      </c>
      <c r="J8029" s="391" t="str">
        <f>iferror(vlookup(H8029,Actors!$A$2:$D$472,4,false),"")</f>
        <v>Silver Gauntlets Boulder</v>
      </c>
      <c r="K8029" s="387" t="s">
        <v>28</v>
      </c>
      <c r="L8029" s="387" t="s">
        <v>7047</v>
      </c>
      <c r="M8029" s="392" t="str">
        <f>iferror(vlookup(A8029,Variables!$F$2:$G$2762,2,false),"")</f>
        <v/>
      </c>
      <c r="N8029" s="389" t="s">
        <v>1059</v>
      </c>
    </row>
    <row r="8030">
      <c r="A8030" s="386" t="s">
        <v>10721</v>
      </c>
      <c r="B8030" s="387" t="s">
        <v>601</v>
      </c>
      <c r="C8030" s="388" t="str">
        <f>iferror(vlookup(B8030,Maps!$A$2:$B$111,2,false),"")</f>
        <v>Spot 18 - Goron City</v>
      </c>
      <c r="D8030" s="387" t="s">
        <v>14</v>
      </c>
      <c r="E8030" s="387" t="s">
        <v>14</v>
      </c>
      <c r="F8030" s="389"/>
      <c r="G8030" s="389"/>
      <c r="H8030" s="387" t="s">
        <v>82</v>
      </c>
      <c r="I8030" s="390" t="s">
        <v>4934</v>
      </c>
      <c r="J8030" s="391" t="str">
        <f>iferror(vlookup(H8030,Actors!$A$2:$D$472,4,false),"")</f>
        <v>Treasure Chest</v>
      </c>
      <c r="K8030" s="387" t="s">
        <v>110</v>
      </c>
      <c r="L8030" s="387" t="s">
        <v>10722</v>
      </c>
      <c r="M8030" s="392" t="str">
        <f>iferror(vlookup(A8030,Variables!$F$2:$G$2762,2,false),"")</f>
        <v>Small Chest - Huge Rupee</v>
      </c>
      <c r="N8030" s="389" t="s">
        <v>1059</v>
      </c>
    </row>
    <row r="8031">
      <c r="A8031" s="386" t="s">
        <v>10641</v>
      </c>
      <c r="B8031" s="387" t="s">
        <v>601</v>
      </c>
      <c r="C8031" s="388" t="str">
        <f>iferror(vlookup(B8031,Maps!$A$2:$B$111,2,false),"")</f>
        <v>Spot 18 - Goron City</v>
      </c>
      <c r="D8031" s="387" t="s">
        <v>14</v>
      </c>
      <c r="E8031" s="387" t="s">
        <v>14</v>
      </c>
      <c r="F8031" s="389"/>
      <c r="G8031" s="389"/>
      <c r="H8031" s="387" t="s">
        <v>82</v>
      </c>
      <c r="I8031" s="390" t="s">
        <v>4934</v>
      </c>
      <c r="J8031" s="391" t="str">
        <f>iferror(vlookup(H8031,Actors!$A$2:$D$472,4,false),"")</f>
        <v>Treasure Chest</v>
      </c>
      <c r="K8031" s="387" t="s">
        <v>110</v>
      </c>
      <c r="L8031" s="387" t="s">
        <v>10642</v>
      </c>
      <c r="M8031" s="392" t="str">
        <f>iferror(vlookup(A8031,Variables!$F$2:$G$2762,2,false),"")</f>
        <v>Small Chest - Purple Rupee</v>
      </c>
      <c r="N8031" s="389" t="s">
        <v>1059</v>
      </c>
    </row>
    <row r="8032">
      <c r="A8032" s="386" t="s">
        <v>10723</v>
      </c>
      <c r="B8032" s="387" t="s">
        <v>601</v>
      </c>
      <c r="C8032" s="388" t="str">
        <f>iferror(vlookup(B8032,Maps!$A$2:$B$111,2,false),"")</f>
        <v>Spot 18 - Goron City</v>
      </c>
      <c r="D8032" s="387" t="s">
        <v>14</v>
      </c>
      <c r="E8032" s="387" t="s">
        <v>14</v>
      </c>
      <c r="F8032" s="389"/>
      <c r="G8032" s="389"/>
      <c r="H8032" s="387" t="s">
        <v>82</v>
      </c>
      <c r="I8032" s="390" t="s">
        <v>4934</v>
      </c>
      <c r="J8032" s="391" t="str">
        <f>iferror(vlookup(H8032,Actors!$A$2:$D$472,4,false),"")</f>
        <v>Treasure Chest</v>
      </c>
      <c r="K8032" s="387" t="s">
        <v>110</v>
      </c>
      <c r="L8032" s="387" t="s">
        <v>10724</v>
      </c>
      <c r="M8032" s="392" t="str">
        <f>iferror(vlookup(A8032,Variables!$F$2:$G$2762,2,false),"")</f>
        <v>Small Chest - Purple Rupee</v>
      </c>
      <c r="N8032" s="389" t="s">
        <v>1059</v>
      </c>
    </row>
    <row r="8033">
      <c r="A8033" s="386" t="s">
        <v>10725</v>
      </c>
      <c r="B8033" s="387" t="s">
        <v>601</v>
      </c>
      <c r="C8033" s="388" t="str">
        <f>iferror(vlookup(B8033,Maps!$A$2:$B$111,2,false),"")</f>
        <v>Spot 18 - Goron City</v>
      </c>
      <c r="D8033" s="387" t="s">
        <v>14</v>
      </c>
      <c r="E8033" s="387" t="s">
        <v>14</v>
      </c>
      <c r="F8033" s="389"/>
      <c r="G8033" s="389"/>
      <c r="H8033" s="387" t="s">
        <v>3018</v>
      </c>
      <c r="I8033" s="390" t="s">
        <v>5652</v>
      </c>
      <c r="J8033" s="391" t="str">
        <f>iferror(vlookup(H8033,Actors!$A$2:$D$472,4,false),"")</f>
        <v>Bombable Boulder</v>
      </c>
      <c r="K8033" s="387" t="s">
        <v>3113</v>
      </c>
      <c r="L8033" s="387" t="s">
        <v>241</v>
      </c>
      <c r="M8033" s="392" t="str">
        <f>iferror(vlookup(A8033,Variables!$F$2:$G$2762,2,false),"")</f>
        <v/>
      </c>
      <c r="N8033" s="389" t="s">
        <v>1059</v>
      </c>
    </row>
    <row r="8034">
      <c r="A8034" s="386" t="s">
        <v>10726</v>
      </c>
      <c r="B8034" s="387" t="s">
        <v>601</v>
      </c>
      <c r="C8034" s="388" t="str">
        <f>iferror(vlookup(B8034,Maps!$A$2:$B$111,2,false),"")</f>
        <v>Spot 18 - Goron City</v>
      </c>
      <c r="D8034" s="387" t="s">
        <v>14</v>
      </c>
      <c r="E8034" s="387" t="s">
        <v>14</v>
      </c>
      <c r="F8034" s="389"/>
      <c r="G8034" s="389"/>
      <c r="H8034" s="387" t="s">
        <v>3018</v>
      </c>
      <c r="I8034" s="390" t="s">
        <v>5652</v>
      </c>
      <c r="J8034" s="391" t="str">
        <f>iferror(vlookup(H8034,Actors!$A$2:$D$472,4,false),"")</f>
        <v>Bombable Boulder</v>
      </c>
      <c r="K8034" s="387" t="s">
        <v>3113</v>
      </c>
      <c r="L8034" s="387" t="s">
        <v>247</v>
      </c>
      <c r="M8034" s="392" t="str">
        <f>iferror(vlookup(A8034,Variables!$F$2:$G$2762,2,false),"")</f>
        <v/>
      </c>
      <c r="N8034" s="389" t="s">
        <v>1059</v>
      </c>
    </row>
    <row r="8035">
      <c r="A8035" s="386" t="s">
        <v>10727</v>
      </c>
      <c r="B8035" s="387" t="s">
        <v>601</v>
      </c>
      <c r="C8035" s="388" t="str">
        <f>iferror(vlookup(B8035,Maps!$A$2:$B$111,2,false),"")</f>
        <v>Spot 18 - Goron City</v>
      </c>
      <c r="D8035" s="387" t="s">
        <v>14</v>
      </c>
      <c r="E8035" s="387" t="s">
        <v>14</v>
      </c>
      <c r="F8035" s="389"/>
      <c r="G8035" s="389"/>
      <c r="H8035" s="387" t="s">
        <v>3018</v>
      </c>
      <c r="I8035" s="390" t="s">
        <v>5652</v>
      </c>
      <c r="J8035" s="391" t="str">
        <f>iferror(vlookup(H8035,Actors!$A$2:$D$472,4,false),"")</f>
        <v>Bombable Boulder</v>
      </c>
      <c r="K8035" s="387" t="s">
        <v>3113</v>
      </c>
      <c r="L8035" s="387" t="s">
        <v>252</v>
      </c>
      <c r="M8035" s="392" t="str">
        <f>iferror(vlookup(A8035,Variables!$F$2:$G$2762,2,false),"")</f>
        <v/>
      </c>
      <c r="N8035" s="389" t="s">
        <v>1059</v>
      </c>
    </row>
    <row r="8036">
      <c r="A8036" s="386" t="s">
        <v>10728</v>
      </c>
      <c r="B8036" s="387" t="s">
        <v>601</v>
      </c>
      <c r="C8036" s="388" t="str">
        <f>iferror(vlookup(B8036,Maps!$A$2:$B$111,2,false),"")</f>
        <v>Spot 18 - Goron City</v>
      </c>
      <c r="D8036" s="387" t="s">
        <v>14</v>
      </c>
      <c r="E8036" s="387" t="s">
        <v>14</v>
      </c>
      <c r="F8036" s="389"/>
      <c r="G8036" s="389"/>
      <c r="H8036" s="387" t="s">
        <v>3018</v>
      </c>
      <c r="I8036" s="390" t="s">
        <v>5652</v>
      </c>
      <c r="J8036" s="391" t="str">
        <f>iferror(vlookup(H8036,Actors!$A$2:$D$472,4,false),"")</f>
        <v>Bombable Boulder</v>
      </c>
      <c r="K8036" s="387" t="s">
        <v>3113</v>
      </c>
      <c r="L8036" s="387" t="s">
        <v>259</v>
      </c>
      <c r="M8036" s="392" t="str">
        <f>iferror(vlookup(A8036,Variables!$F$2:$G$2762,2,false),"")</f>
        <v/>
      </c>
      <c r="N8036" s="389" t="s">
        <v>1059</v>
      </c>
    </row>
    <row r="8037">
      <c r="A8037" s="386" t="s">
        <v>10729</v>
      </c>
      <c r="B8037" s="387" t="s">
        <v>601</v>
      </c>
      <c r="C8037" s="388" t="str">
        <f>iferror(vlookup(B8037,Maps!$A$2:$B$111,2,false),"")</f>
        <v>Spot 18 - Goron City</v>
      </c>
      <c r="D8037" s="387" t="s">
        <v>14</v>
      </c>
      <c r="E8037" s="387" t="s">
        <v>14</v>
      </c>
      <c r="F8037" s="389"/>
      <c r="G8037" s="389"/>
      <c r="H8037" s="387" t="s">
        <v>3018</v>
      </c>
      <c r="I8037" s="390" t="s">
        <v>5652</v>
      </c>
      <c r="J8037" s="391" t="str">
        <f>iferror(vlookup(H8037,Actors!$A$2:$D$472,4,false),"")</f>
        <v>Bombable Boulder</v>
      </c>
      <c r="K8037" s="387" t="s">
        <v>3113</v>
      </c>
      <c r="L8037" s="387" t="s">
        <v>265</v>
      </c>
      <c r="M8037" s="392" t="str">
        <f>iferror(vlookup(A8037,Variables!$F$2:$G$2762,2,false),"")</f>
        <v/>
      </c>
      <c r="N8037" s="389" t="s">
        <v>1059</v>
      </c>
    </row>
    <row r="8038">
      <c r="A8038" s="386" t="s">
        <v>10730</v>
      </c>
      <c r="B8038" s="387" t="s">
        <v>601</v>
      </c>
      <c r="C8038" s="388" t="str">
        <f>iferror(vlookup(B8038,Maps!$A$2:$B$111,2,false),"")</f>
        <v>Spot 18 - Goron City</v>
      </c>
      <c r="D8038" s="387" t="s">
        <v>14</v>
      </c>
      <c r="E8038" s="387" t="s">
        <v>14</v>
      </c>
      <c r="F8038" s="389"/>
      <c r="G8038" s="389"/>
      <c r="H8038" s="387" t="s">
        <v>3018</v>
      </c>
      <c r="I8038" s="390" t="s">
        <v>5652</v>
      </c>
      <c r="J8038" s="391" t="str">
        <f>iferror(vlookup(H8038,Actors!$A$2:$D$472,4,false),"")</f>
        <v>Bombable Boulder</v>
      </c>
      <c r="K8038" s="387" t="s">
        <v>3113</v>
      </c>
      <c r="L8038" s="387" t="s">
        <v>272</v>
      </c>
      <c r="M8038" s="392" t="str">
        <f>iferror(vlookup(A8038,Variables!$F$2:$G$2762,2,false),"")</f>
        <v/>
      </c>
      <c r="N8038" s="389" t="s">
        <v>1059</v>
      </c>
    </row>
    <row r="8039">
      <c r="A8039" s="386" t="s">
        <v>10731</v>
      </c>
      <c r="B8039" s="387" t="s">
        <v>601</v>
      </c>
      <c r="C8039" s="388" t="str">
        <f>iferror(vlookup(B8039,Maps!$A$2:$B$111,2,false),"")</f>
        <v>Spot 18 - Goron City</v>
      </c>
      <c r="D8039" s="387" t="s">
        <v>14</v>
      </c>
      <c r="E8039" s="387" t="s">
        <v>14</v>
      </c>
      <c r="F8039" s="389"/>
      <c r="G8039" s="389"/>
      <c r="H8039" s="387" t="s">
        <v>3018</v>
      </c>
      <c r="I8039" s="390" t="s">
        <v>5652</v>
      </c>
      <c r="J8039" s="391" t="str">
        <f>iferror(vlookup(H8039,Actors!$A$2:$D$472,4,false),"")</f>
        <v>Bombable Boulder</v>
      </c>
      <c r="K8039" s="387" t="s">
        <v>3113</v>
      </c>
      <c r="L8039" s="387" t="s">
        <v>282</v>
      </c>
      <c r="M8039" s="392" t="str">
        <f>iferror(vlookup(A8039,Variables!$F$2:$G$2762,2,false),"")</f>
        <v/>
      </c>
      <c r="N8039" s="389" t="s">
        <v>1059</v>
      </c>
    </row>
    <row r="8040">
      <c r="A8040" s="386" t="s">
        <v>10732</v>
      </c>
      <c r="B8040" s="387" t="s">
        <v>601</v>
      </c>
      <c r="C8040" s="388" t="str">
        <f>iferror(vlookup(B8040,Maps!$A$2:$B$111,2,false),"")</f>
        <v>Spot 18 - Goron City</v>
      </c>
      <c r="D8040" s="387" t="s">
        <v>14</v>
      </c>
      <c r="E8040" s="387" t="s">
        <v>14</v>
      </c>
      <c r="F8040" s="389"/>
      <c r="G8040" s="389"/>
      <c r="H8040" s="387" t="s">
        <v>3018</v>
      </c>
      <c r="I8040" s="390" t="s">
        <v>5652</v>
      </c>
      <c r="J8040" s="391" t="str">
        <f>iferror(vlookup(H8040,Actors!$A$2:$D$472,4,false),"")</f>
        <v>Bombable Boulder</v>
      </c>
      <c r="K8040" s="387" t="s">
        <v>3113</v>
      </c>
      <c r="L8040" s="387" t="s">
        <v>288</v>
      </c>
      <c r="M8040" s="392" t="str">
        <f>iferror(vlookup(A8040,Variables!$F$2:$G$2762,2,false),"")</f>
        <v/>
      </c>
      <c r="N8040" s="389" t="s">
        <v>1059</v>
      </c>
    </row>
    <row r="8041">
      <c r="A8041" s="386" t="s">
        <v>10733</v>
      </c>
      <c r="B8041" s="387" t="s">
        <v>601</v>
      </c>
      <c r="C8041" s="388" t="str">
        <f>iferror(vlookup(B8041,Maps!$A$2:$B$111,2,false),"")</f>
        <v>Spot 18 - Goron City</v>
      </c>
      <c r="D8041" s="387" t="s">
        <v>14</v>
      </c>
      <c r="E8041" s="387" t="s">
        <v>14</v>
      </c>
      <c r="F8041" s="389"/>
      <c r="G8041" s="389"/>
      <c r="H8041" s="387" t="s">
        <v>3018</v>
      </c>
      <c r="I8041" s="390" t="s">
        <v>5652</v>
      </c>
      <c r="J8041" s="391" t="str">
        <f>iferror(vlookup(H8041,Actors!$A$2:$D$472,4,false),"")</f>
        <v>Bombable Boulder</v>
      </c>
      <c r="K8041" s="387" t="s">
        <v>3113</v>
      </c>
      <c r="L8041" s="387" t="s">
        <v>295</v>
      </c>
      <c r="M8041" s="392" t="str">
        <f>iferror(vlookup(A8041,Variables!$F$2:$G$2762,2,false),"")</f>
        <v/>
      </c>
      <c r="N8041" s="389" t="s">
        <v>1059</v>
      </c>
    </row>
    <row r="8042">
      <c r="A8042" s="386" t="s">
        <v>10734</v>
      </c>
      <c r="B8042" s="387" t="s">
        <v>601</v>
      </c>
      <c r="C8042" s="388" t="str">
        <f>iferror(vlookup(B8042,Maps!$A$2:$B$111,2,false),"")</f>
        <v>Spot 18 - Goron City</v>
      </c>
      <c r="D8042" s="387" t="s">
        <v>14</v>
      </c>
      <c r="E8042" s="387" t="s">
        <v>14</v>
      </c>
      <c r="F8042" s="389"/>
      <c r="G8042" s="389"/>
      <c r="H8042" s="387" t="s">
        <v>3018</v>
      </c>
      <c r="I8042" s="390" t="s">
        <v>5652</v>
      </c>
      <c r="J8042" s="391" t="str">
        <f>iferror(vlookup(H8042,Actors!$A$2:$D$472,4,false),"")</f>
        <v>Bombable Boulder</v>
      </c>
      <c r="K8042" s="387" t="s">
        <v>3113</v>
      </c>
      <c r="L8042" s="387" t="s">
        <v>301</v>
      </c>
      <c r="M8042" s="392" t="str">
        <f>iferror(vlookup(A8042,Variables!$F$2:$G$2762,2,false),"")</f>
        <v/>
      </c>
      <c r="N8042" s="389" t="s">
        <v>1059</v>
      </c>
    </row>
    <row r="8043">
      <c r="A8043" s="386" t="s">
        <v>10735</v>
      </c>
      <c r="B8043" s="387" t="s">
        <v>601</v>
      </c>
      <c r="C8043" s="388" t="str">
        <f>iferror(vlookup(B8043,Maps!$A$2:$B$111,2,false),"")</f>
        <v>Spot 18 - Goron City</v>
      </c>
      <c r="D8043" s="387" t="s">
        <v>14</v>
      </c>
      <c r="E8043" s="387" t="s">
        <v>14</v>
      </c>
      <c r="F8043" s="389"/>
      <c r="G8043" s="389"/>
      <c r="H8043" s="387" t="s">
        <v>3282</v>
      </c>
      <c r="I8043" s="390" t="s">
        <v>6119</v>
      </c>
      <c r="J8043" s="284" t="str">
        <f>iferror(vlookup(H8043,Actors!$A$2:$D$472,4,false),"")</f>
        <v>Breakable Bronze Boulder</v>
      </c>
      <c r="K8043" s="393" t="s">
        <v>28</v>
      </c>
      <c r="L8043" s="387" t="s">
        <v>307</v>
      </c>
      <c r="M8043" s="392" t="str">
        <f>iferror(vlookup(A8043,Variables!$F$2:$G$2762,2,false),"")</f>
        <v/>
      </c>
      <c r="N8043" s="394" t="s">
        <v>1059</v>
      </c>
    </row>
    <row r="8044">
      <c r="A8044" s="386" t="s">
        <v>10736</v>
      </c>
      <c r="B8044" s="387" t="s">
        <v>601</v>
      </c>
      <c r="C8044" s="388" t="str">
        <f>iferror(vlookup(B8044,Maps!$A$2:$B$111,2,false),"")</f>
        <v>Spot 18 - Goron City</v>
      </c>
      <c r="D8044" s="387" t="s">
        <v>14</v>
      </c>
      <c r="E8044" s="387" t="s">
        <v>14</v>
      </c>
      <c r="F8044" s="389"/>
      <c r="G8044" s="389"/>
      <c r="H8044" s="387" t="s">
        <v>3282</v>
      </c>
      <c r="I8044" s="390" t="s">
        <v>6119</v>
      </c>
      <c r="J8044" s="284" t="str">
        <f>iferror(vlookup(H8044,Actors!$A$2:$D$472,4,false),"")</f>
        <v>Breakable Bronze Boulder</v>
      </c>
      <c r="K8044" s="393" t="s">
        <v>28</v>
      </c>
      <c r="L8044" s="387" t="s">
        <v>314</v>
      </c>
      <c r="M8044" s="392" t="str">
        <f>iferror(vlookup(A8044,Variables!$F$2:$G$2762,2,false),"")</f>
        <v/>
      </c>
      <c r="N8044" s="394" t="s">
        <v>1059</v>
      </c>
    </row>
    <row r="8045">
      <c r="A8045" s="386" t="s">
        <v>10737</v>
      </c>
      <c r="B8045" s="387" t="s">
        <v>601</v>
      </c>
      <c r="C8045" s="388" t="str">
        <f>iferror(vlookup(B8045,Maps!$A$2:$B$111,2,false),"")</f>
        <v>Spot 18 - Goron City</v>
      </c>
      <c r="D8045" s="387" t="s">
        <v>14</v>
      </c>
      <c r="E8045" s="387" t="s">
        <v>14</v>
      </c>
      <c r="F8045" s="389"/>
      <c r="G8045" s="389"/>
      <c r="H8045" s="387" t="s">
        <v>3282</v>
      </c>
      <c r="I8045" s="390" t="s">
        <v>6119</v>
      </c>
      <c r="J8045" s="284" t="str">
        <f>iferror(vlookup(H8045,Actors!$A$2:$D$472,4,false),"")</f>
        <v>Breakable Bronze Boulder</v>
      </c>
      <c r="K8045" s="393" t="s">
        <v>28</v>
      </c>
      <c r="L8045" s="387" t="s">
        <v>320</v>
      </c>
      <c r="M8045" s="392" t="str">
        <f>iferror(vlookup(A8045,Variables!$F$2:$G$2762,2,false),"")</f>
        <v/>
      </c>
      <c r="N8045" s="394" t="s">
        <v>1059</v>
      </c>
    </row>
    <row r="8046">
      <c r="A8046" s="386" t="s">
        <v>9786</v>
      </c>
      <c r="B8046" s="387" t="s">
        <v>601</v>
      </c>
      <c r="C8046" s="388" t="str">
        <f>iferror(vlookup(B8046,Maps!$A$2:$B$111,2,false),"")</f>
        <v>Spot 18 - Goron City</v>
      </c>
      <c r="D8046" s="387" t="s">
        <v>14</v>
      </c>
      <c r="E8046" s="387" t="s">
        <v>14</v>
      </c>
      <c r="F8046" s="389"/>
      <c r="G8046" s="389"/>
      <c r="H8046" s="387" t="s">
        <v>3084</v>
      </c>
      <c r="I8046" s="390" t="s">
        <v>5756</v>
      </c>
      <c r="J8046" s="391" t="str">
        <f>iferror(vlookup(H8046,Actors!$A$2:$D$472,4,false),"")</f>
        <v>Silver Gauntlets Boulder</v>
      </c>
      <c r="K8046" s="387" t="s">
        <v>28</v>
      </c>
      <c r="L8046" s="387" t="s">
        <v>7047</v>
      </c>
      <c r="M8046" s="392" t="str">
        <f>iferror(vlookup(A8046,Variables!$F$2:$G$2762,2,false),"")</f>
        <v/>
      </c>
      <c r="N8046" s="389" t="s">
        <v>1059</v>
      </c>
    </row>
    <row r="8047">
      <c r="A8047" s="386" t="s">
        <v>10738</v>
      </c>
      <c r="B8047" s="387" t="s">
        <v>601</v>
      </c>
      <c r="C8047" s="388" t="str">
        <f>iferror(vlookup(B8047,Maps!$A$2:$B$111,2,false),"")</f>
        <v>Spot 18 - Goron City</v>
      </c>
      <c r="D8047" s="387" t="s">
        <v>14</v>
      </c>
      <c r="E8047" s="387" t="s">
        <v>14</v>
      </c>
      <c r="F8047" s="389"/>
      <c r="G8047" s="389"/>
      <c r="H8047" s="387" t="s">
        <v>3282</v>
      </c>
      <c r="I8047" s="390" t="s">
        <v>6119</v>
      </c>
      <c r="J8047" s="284" t="str">
        <f>iferror(vlookup(H8047,Actors!$A$2:$D$472,4,false),"")</f>
        <v>Breakable Bronze Boulder</v>
      </c>
      <c r="K8047" s="393" t="s">
        <v>28</v>
      </c>
      <c r="L8047" s="387" t="s">
        <v>337</v>
      </c>
      <c r="M8047" s="392" t="str">
        <f>iferror(vlookup(A8047,Variables!$F$2:$G$2762,2,false),"")</f>
        <v/>
      </c>
      <c r="N8047" s="394" t="s">
        <v>1059</v>
      </c>
    </row>
    <row r="8048">
      <c r="A8048" s="386" t="s">
        <v>10739</v>
      </c>
      <c r="B8048" s="387" t="s">
        <v>601</v>
      </c>
      <c r="C8048" s="388" t="str">
        <f>iferror(vlookup(B8048,Maps!$A$2:$B$111,2,false),"")</f>
        <v>Spot 18 - Goron City</v>
      </c>
      <c r="D8048" s="387" t="s">
        <v>14</v>
      </c>
      <c r="E8048" s="387" t="s">
        <v>14</v>
      </c>
      <c r="F8048" s="389"/>
      <c r="G8048" s="389"/>
      <c r="H8048" s="387" t="s">
        <v>3282</v>
      </c>
      <c r="I8048" s="390" t="s">
        <v>6119</v>
      </c>
      <c r="J8048" s="284" t="str">
        <f>iferror(vlookup(H8048,Actors!$A$2:$D$472,4,false),"")</f>
        <v>Breakable Bronze Boulder</v>
      </c>
      <c r="K8048" s="393" t="s">
        <v>28</v>
      </c>
      <c r="L8048" s="387" t="s">
        <v>343</v>
      </c>
      <c r="M8048" s="392" t="str">
        <f>iferror(vlookup(A8048,Variables!$F$2:$G$2762,2,false),"")</f>
        <v/>
      </c>
      <c r="N8048" s="394" t="s">
        <v>1059</v>
      </c>
    </row>
    <row r="8049">
      <c r="A8049" s="386" t="s">
        <v>10740</v>
      </c>
      <c r="B8049" s="387" t="s">
        <v>601</v>
      </c>
      <c r="C8049" s="388" t="str">
        <f>iferror(vlookup(B8049,Maps!$A$2:$B$111,2,false),"")</f>
        <v>Spot 18 - Goron City</v>
      </c>
      <c r="D8049" s="387" t="s">
        <v>14</v>
      </c>
      <c r="E8049" s="387" t="s">
        <v>14</v>
      </c>
      <c r="F8049" s="389"/>
      <c r="G8049" s="389"/>
      <c r="H8049" s="387" t="s">
        <v>3084</v>
      </c>
      <c r="I8049" s="390" t="s">
        <v>5756</v>
      </c>
      <c r="J8049" s="391" t="str">
        <f>iferror(vlookup(H8049,Actors!$A$2:$D$472,4,false),"")</f>
        <v>Silver Gauntlets Boulder</v>
      </c>
      <c r="K8049" s="387" t="s">
        <v>28</v>
      </c>
      <c r="L8049" s="387" t="s">
        <v>9212</v>
      </c>
      <c r="M8049" s="392" t="str">
        <f>iferror(vlookup(A8049,Variables!$F$2:$G$2762,2,false),"")</f>
        <v/>
      </c>
      <c r="N8049" s="389" t="s">
        <v>1059</v>
      </c>
    </row>
    <row r="8050">
      <c r="A8050" s="386" t="s">
        <v>10741</v>
      </c>
      <c r="B8050" s="387" t="s">
        <v>601</v>
      </c>
      <c r="C8050" s="388" t="str">
        <f>iferror(vlookup(B8050,Maps!$A$2:$B$111,2,false),"")</f>
        <v>Spot 18 - Goron City</v>
      </c>
      <c r="D8050" s="387" t="s">
        <v>14</v>
      </c>
      <c r="E8050" s="387" t="s">
        <v>14</v>
      </c>
      <c r="F8050" s="389"/>
      <c r="G8050" s="389"/>
      <c r="H8050" s="387" t="s">
        <v>3240</v>
      </c>
      <c r="I8050" s="390" t="s">
        <v>6052</v>
      </c>
      <c r="J8050" s="391" t="str">
        <f>iferror(vlookup(H8050,Actors!$A$2:$D$472,4,false),"")</f>
        <v>Gossip Stone</v>
      </c>
      <c r="K8050" s="387" t="s">
        <v>3172</v>
      </c>
      <c r="L8050" s="387" t="s">
        <v>10742</v>
      </c>
      <c r="M8050" s="392" t="str">
        <f>iferror(vlookup(A8050,Variables!$F$2:$G$2762,2,false),"")</f>
        <v/>
      </c>
      <c r="N8050" s="389" t="s">
        <v>1059</v>
      </c>
    </row>
    <row r="8051">
      <c r="A8051" s="386" t="s">
        <v>10743</v>
      </c>
      <c r="B8051" s="387" t="s">
        <v>601</v>
      </c>
      <c r="C8051" s="388" t="str">
        <f>iferror(vlookup(B8051,Maps!$A$2:$B$111,2,false),"")</f>
        <v>Spot 18 - Goron City</v>
      </c>
      <c r="D8051" s="387" t="s">
        <v>14</v>
      </c>
      <c r="E8051" s="387" t="s">
        <v>14</v>
      </c>
      <c r="F8051" s="389"/>
      <c r="G8051" s="389"/>
      <c r="H8051" s="387" t="s">
        <v>3202</v>
      </c>
      <c r="I8051" s="390" t="s">
        <v>5983</v>
      </c>
      <c r="J8051" s="391" t="str">
        <f>iferror(vlookup(H8051,Actors!$A$2:$D$472,4,false),"")</f>
        <v>Large Wooden Crate</v>
      </c>
      <c r="K8051" s="387" t="s">
        <v>3136</v>
      </c>
      <c r="L8051" s="387" t="s">
        <v>10744</v>
      </c>
      <c r="M8051" s="392" t="str">
        <f>iferror(vlookup(A8051,Variables!$F$2:$G$2762,2,false),"")</f>
        <v/>
      </c>
      <c r="N8051" s="389" t="s">
        <v>1059</v>
      </c>
    </row>
    <row r="8052">
      <c r="A8052" s="426" t="s">
        <v>10741</v>
      </c>
      <c r="B8052" s="427" t="s">
        <v>601</v>
      </c>
      <c r="C8052" s="428" t="str">
        <f>iferror(vlookup(B8052,Maps!$A$2:$B$111,2,false),"")</f>
        <v>Spot 18 - Goron City</v>
      </c>
      <c r="D8052" s="427" t="s">
        <v>682</v>
      </c>
      <c r="E8052" s="427" t="s">
        <v>14</v>
      </c>
      <c r="F8052" s="431"/>
      <c r="G8052" s="431"/>
      <c r="H8052" s="427" t="s">
        <v>3240</v>
      </c>
      <c r="I8052" s="341" t="s">
        <v>6052</v>
      </c>
      <c r="J8052" s="430" t="str">
        <f>iferror(vlookup(H8052,Actors!$A$2:$D$472,4,false),"")</f>
        <v>Gossip Stone</v>
      </c>
      <c r="K8052" s="427" t="s">
        <v>3172</v>
      </c>
      <c r="L8052" s="427" t="s">
        <v>10742</v>
      </c>
      <c r="M8052" s="380" t="str">
        <f>iferror(vlookup(A8052,Variables!$F$2:$G$2762,2,false),"")</f>
        <v/>
      </c>
      <c r="N8052" s="431" t="s">
        <v>1059</v>
      </c>
    </row>
    <row r="8053">
      <c r="A8053" s="426" t="s">
        <v>10735</v>
      </c>
      <c r="B8053" s="427" t="s">
        <v>601</v>
      </c>
      <c r="C8053" s="428" t="str">
        <f>iferror(vlookup(B8053,Maps!$A$2:$B$111,2,false),"")</f>
        <v>Spot 18 - Goron City</v>
      </c>
      <c r="D8053" s="427" t="s">
        <v>682</v>
      </c>
      <c r="E8053" s="427" t="s">
        <v>14</v>
      </c>
      <c r="F8053" s="431"/>
      <c r="G8053" s="431"/>
      <c r="H8053" s="427" t="s">
        <v>3282</v>
      </c>
      <c r="I8053" s="341" t="s">
        <v>6119</v>
      </c>
      <c r="J8053" s="432" t="str">
        <f>iferror(vlookup(H8053,Actors!$A$2:$D$472,4,false),"")</f>
        <v>Breakable Bronze Boulder</v>
      </c>
      <c r="K8053" s="433" t="s">
        <v>28</v>
      </c>
      <c r="L8053" s="427" t="s">
        <v>307</v>
      </c>
      <c r="M8053" s="380" t="str">
        <f>iferror(vlookup(A8053,Variables!$F$2:$G$2762,2,false),"")</f>
        <v/>
      </c>
      <c r="N8053" s="434" t="s">
        <v>1059</v>
      </c>
    </row>
    <row r="8054">
      <c r="A8054" s="426" t="s">
        <v>10736</v>
      </c>
      <c r="B8054" s="427" t="s">
        <v>601</v>
      </c>
      <c r="C8054" s="428" t="str">
        <f>iferror(vlookup(B8054,Maps!$A$2:$B$111,2,false),"")</f>
        <v>Spot 18 - Goron City</v>
      </c>
      <c r="D8054" s="427" t="s">
        <v>682</v>
      </c>
      <c r="E8054" s="427" t="s">
        <v>14</v>
      </c>
      <c r="F8054" s="431"/>
      <c r="G8054" s="431"/>
      <c r="H8054" s="427" t="s">
        <v>3282</v>
      </c>
      <c r="I8054" s="341" t="s">
        <v>6119</v>
      </c>
      <c r="J8054" s="432" t="str">
        <f>iferror(vlookup(H8054,Actors!$A$2:$D$472,4,false),"")</f>
        <v>Breakable Bronze Boulder</v>
      </c>
      <c r="K8054" s="433" t="s">
        <v>28</v>
      </c>
      <c r="L8054" s="427" t="s">
        <v>314</v>
      </c>
      <c r="M8054" s="380" t="str">
        <f>iferror(vlookup(A8054,Variables!$F$2:$G$2762,2,false),"")</f>
        <v/>
      </c>
      <c r="N8054" s="434" t="s">
        <v>1059</v>
      </c>
    </row>
    <row r="8055">
      <c r="A8055" s="426" t="s">
        <v>10737</v>
      </c>
      <c r="B8055" s="427" t="s">
        <v>601</v>
      </c>
      <c r="C8055" s="428" t="str">
        <f>iferror(vlookup(B8055,Maps!$A$2:$B$111,2,false),"")</f>
        <v>Spot 18 - Goron City</v>
      </c>
      <c r="D8055" s="427" t="s">
        <v>682</v>
      </c>
      <c r="E8055" s="427" t="s">
        <v>14</v>
      </c>
      <c r="F8055" s="431"/>
      <c r="G8055" s="431"/>
      <c r="H8055" s="427" t="s">
        <v>3282</v>
      </c>
      <c r="I8055" s="341" t="s">
        <v>6119</v>
      </c>
      <c r="J8055" s="432" t="str">
        <f>iferror(vlookup(H8055,Actors!$A$2:$D$472,4,false),"")</f>
        <v>Breakable Bronze Boulder</v>
      </c>
      <c r="K8055" s="433" t="s">
        <v>28</v>
      </c>
      <c r="L8055" s="427" t="s">
        <v>320</v>
      </c>
      <c r="M8055" s="380" t="str">
        <f>iferror(vlookup(A8055,Variables!$F$2:$G$2762,2,false),"")</f>
        <v/>
      </c>
      <c r="N8055" s="434" t="s">
        <v>1059</v>
      </c>
    </row>
    <row r="8056">
      <c r="A8056" s="426" t="s">
        <v>10738</v>
      </c>
      <c r="B8056" s="427" t="s">
        <v>601</v>
      </c>
      <c r="C8056" s="428" t="str">
        <f>iferror(vlookup(B8056,Maps!$A$2:$B$111,2,false),"")</f>
        <v>Spot 18 - Goron City</v>
      </c>
      <c r="D8056" s="427" t="s">
        <v>682</v>
      </c>
      <c r="E8056" s="427" t="s">
        <v>14</v>
      </c>
      <c r="F8056" s="431"/>
      <c r="G8056" s="431"/>
      <c r="H8056" s="427" t="s">
        <v>3282</v>
      </c>
      <c r="I8056" s="341" t="s">
        <v>6119</v>
      </c>
      <c r="J8056" s="432" t="str">
        <f>iferror(vlookup(H8056,Actors!$A$2:$D$472,4,false),"")</f>
        <v>Breakable Bronze Boulder</v>
      </c>
      <c r="K8056" s="433" t="s">
        <v>28</v>
      </c>
      <c r="L8056" s="427" t="s">
        <v>337</v>
      </c>
      <c r="M8056" s="380" t="str">
        <f>iferror(vlookup(A8056,Variables!$F$2:$G$2762,2,false),"")</f>
        <v/>
      </c>
      <c r="N8056" s="434" t="s">
        <v>1059</v>
      </c>
    </row>
    <row r="8057">
      <c r="A8057" s="426" t="s">
        <v>10739</v>
      </c>
      <c r="B8057" s="427" t="s">
        <v>601</v>
      </c>
      <c r="C8057" s="428" t="str">
        <f>iferror(vlookup(B8057,Maps!$A$2:$B$111,2,false),"")</f>
        <v>Spot 18 - Goron City</v>
      </c>
      <c r="D8057" s="427" t="s">
        <v>682</v>
      </c>
      <c r="E8057" s="427" t="s">
        <v>14</v>
      </c>
      <c r="F8057" s="431"/>
      <c r="G8057" s="431"/>
      <c r="H8057" s="427" t="s">
        <v>3282</v>
      </c>
      <c r="I8057" s="341" t="s">
        <v>6119</v>
      </c>
      <c r="J8057" s="432" t="str">
        <f>iferror(vlookup(H8057,Actors!$A$2:$D$472,4,false),"")</f>
        <v>Breakable Bronze Boulder</v>
      </c>
      <c r="K8057" s="433" t="s">
        <v>28</v>
      </c>
      <c r="L8057" s="427" t="s">
        <v>343</v>
      </c>
      <c r="M8057" s="380" t="str">
        <f>iferror(vlookup(A8057,Variables!$F$2:$G$2762,2,false),"")</f>
        <v/>
      </c>
      <c r="N8057" s="434" t="s">
        <v>1059</v>
      </c>
    </row>
    <row r="8058">
      <c r="A8058" s="426" t="s">
        <v>9786</v>
      </c>
      <c r="B8058" s="427" t="s">
        <v>601</v>
      </c>
      <c r="C8058" s="428" t="str">
        <f>iferror(vlookup(B8058,Maps!$A$2:$B$111,2,false),"")</f>
        <v>Spot 18 - Goron City</v>
      </c>
      <c r="D8058" s="427" t="s">
        <v>682</v>
      </c>
      <c r="E8058" s="427" t="s">
        <v>14</v>
      </c>
      <c r="F8058" s="431"/>
      <c r="G8058" s="431"/>
      <c r="H8058" s="427" t="s">
        <v>3084</v>
      </c>
      <c r="I8058" s="341" t="s">
        <v>5756</v>
      </c>
      <c r="J8058" s="430" t="str">
        <f>iferror(vlookup(H8058,Actors!$A$2:$D$472,4,false),"")</f>
        <v>Silver Gauntlets Boulder</v>
      </c>
      <c r="K8058" s="427" t="s">
        <v>28</v>
      </c>
      <c r="L8058" s="427" t="s">
        <v>7047</v>
      </c>
      <c r="M8058" s="380" t="str">
        <f>iferror(vlookup(A8058,Variables!$F$2:$G$2762,2,false),"")</f>
        <v/>
      </c>
      <c r="N8058" s="431" t="s">
        <v>1059</v>
      </c>
    </row>
    <row r="8059">
      <c r="A8059" s="426" t="s">
        <v>9786</v>
      </c>
      <c r="B8059" s="427" t="s">
        <v>601</v>
      </c>
      <c r="C8059" s="428" t="str">
        <f>iferror(vlookup(B8059,Maps!$A$2:$B$111,2,false),"")</f>
        <v>Spot 18 - Goron City</v>
      </c>
      <c r="D8059" s="427" t="s">
        <v>682</v>
      </c>
      <c r="E8059" s="427" t="s">
        <v>14</v>
      </c>
      <c r="F8059" s="431"/>
      <c r="G8059" s="431"/>
      <c r="H8059" s="427" t="s">
        <v>3084</v>
      </c>
      <c r="I8059" s="341" t="s">
        <v>5756</v>
      </c>
      <c r="J8059" s="430" t="str">
        <f>iferror(vlookup(H8059,Actors!$A$2:$D$472,4,false),"")</f>
        <v>Silver Gauntlets Boulder</v>
      </c>
      <c r="K8059" s="427" t="s">
        <v>28</v>
      </c>
      <c r="L8059" s="427" t="s">
        <v>7047</v>
      </c>
      <c r="M8059" s="380" t="str">
        <f>iferror(vlookup(A8059,Variables!$F$2:$G$2762,2,false),"")</f>
        <v/>
      </c>
      <c r="N8059" s="431" t="s">
        <v>1059</v>
      </c>
    </row>
    <row r="8060">
      <c r="A8060" s="426" t="s">
        <v>9786</v>
      </c>
      <c r="B8060" s="427" t="s">
        <v>601</v>
      </c>
      <c r="C8060" s="428" t="str">
        <f>iferror(vlookup(B8060,Maps!$A$2:$B$111,2,false),"")</f>
        <v>Spot 18 - Goron City</v>
      </c>
      <c r="D8060" s="427" t="s">
        <v>682</v>
      </c>
      <c r="E8060" s="427" t="s">
        <v>14</v>
      </c>
      <c r="F8060" s="431"/>
      <c r="G8060" s="431"/>
      <c r="H8060" s="427" t="s">
        <v>3084</v>
      </c>
      <c r="I8060" s="341" t="s">
        <v>5756</v>
      </c>
      <c r="J8060" s="430" t="str">
        <f>iferror(vlookup(H8060,Actors!$A$2:$D$472,4,false),"")</f>
        <v>Silver Gauntlets Boulder</v>
      </c>
      <c r="K8060" s="427" t="s">
        <v>28</v>
      </c>
      <c r="L8060" s="427" t="s">
        <v>7047</v>
      </c>
      <c r="M8060" s="380" t="str">
        <f>iferror(vlookup(A8060,Variables!$F$2:$G$2762,2,false),"")</f>
        <v/>
      </c>
      <c r="N8060" s="431" t="s">
        <v>1059</v>
      </c>
    </row>
    <row r="8061">
      <c r="A8061" s="426" t="s">
        <v>9786</v>
      </c>
      <c r="B8061" s="427" t="s">
        <v>601</v>
      </c>
      <c r="C8061" s="428" t="str">
        <f>iferror(vlookup(B8061,Maps!$A$2:$B$111,2,false),"")</f>
        <v>Spot 18 - Goron City</v>
      </c>
      <c r="D8061" s="427" t="s">
        <v>682</v>
      </c>
      <c r="E8061" s="427" t="s">
        <v>14</v>
      </c>
      <c r="F8061" s="431"/>
      <c r="G8061" s="431"/>
      <c r="H8061" s="427" t="s">
        <v>3084</v>
      </c>
      <c r="I8061" s="341" t="s">
        <v>5756</v>
      </c>
      <c r="J8061" s="430" t="str">
        <f>iferror(vlookup(H8061,Actors!$A$2:$D$472,4,false),"")</f>
        <v>Silver Gauntlets Boulder</v>
      </c>
      <c r="K8061" s="427" t="s">
        <v>28</v>
      </c>
      <c r="L8061" s="427" t="s">
        <v>7047</v>
      </c>
      <c r="M8061" s="380" t="str">
        <f>iferror(vlookup(A8061,Variables!$F$2:$G$2762,2,false),"")</f>
        <v/>
      </c>
      <c r="N8061" s="431" t="s">
        <v>1059</v>
      </c>
    </row>
    <row r="8062">
      <c r="A8062" s="426" t="s">
        <v>9786</v>
      </c>
      <c r="B8062" s="427" t="s">
        <v>601</v>
      </c>
      <c r="C8062" s="428" t="str">
        <f>iferror(vlookup(B8062,Maps!$A$2:$B$111,2,false),"")</f>
        <v>Spot 18 - Goron City</v>
      </c>
      <c r="D8062" s="427" t="s">
        <v>682</v>
      </c>
      <c r="E8062" s="427" t="s">
        <v>14</v>
      </c>
      <c r="F8062" s="431"/>
      <c r="G8062" s="431"/>
      <c r="H8062" s="427" t="s">
        <v>3084</v>
      </c>
      <c r="I8062" s="341" t="s">
        <v>5756</v>
      </c>
      <c r="J8062" s="430" t="str">
        <f>iferror(vlookup(H8062,Actors!$A$2:$D$472,4,false),"")</f>
        <v>Silver Gauntlets Boulder</v>
      </c>
      <c r="K8062" s="427" t="s">
        <v>28</v>
      </c>
      <c r="L8062" s="427" t="s">
        <v>7047</v>
      </c>
      <c r="M8062" s="380" t="str">
        <f>iferror(vlookup(A8062,Variables!$F$2:$G$2762,2,false),"")</f>
        <v/>
      </c>
      <c r="N8062" s="431" t="s">
        <v>1059</v>
      </c>
    </row>
    <row r="8063">
      <c r="A8063" s="426" t="s">
        <v>9786</v>
      </c>
      <c r="B8063" s="427" t="s">
        <v>601</v>
      </c>
      <c r="C8063" s="428" t="str">
        <f>iferror(vlookup(B8063,Maps!$A$2:$B$111,2,false),"")</f>
        <v>Spot 18 - Goron City</v>
      </c>
      <c r="D8063" s="427" t="s">
        <v>682</v>
      </c>
      <c r="E8063" s="427" t="s">
        <v>14</v>
      </c>
      <c r="F8063" s="431"/>
      <c r="G8063" s="431"/>
      <c r="H8063" s="427" t="s">
        <v>3084</v>
      </c>
      <c r="I8063" s="341" t="s">
        <v>5756</v>
      </c>
      <c r="J8063" s="430" t="str">
        <f>iferror(vlookup(H8063,Actors!$A$2:$D$472,4,false),"")</f>
        <v>Silver Gauntlets Boulder</v>
      </c>
      <c r="K8063" s="427" t="s">
        <v>28</v>
      </c>
      <c r="L8063" s="427" t="s">
        <v>7047</v>
      </c>
      <c r="M8063" s="380" t="str">
        <f>iferror(vlookup(A8063,Variables!$F$2:$G$2762,2,false),"")</f>
        <v/>
      </c>
      <c r="N8063" s="431" t="s">
        <v>1059</v>
      </c>
    </row>
    <row r="8064">
      <c r="A8064" s="426" t="s">
        <v>9786</v>
      </c>
      <c r="B8064" s="427" t="s">
        <v>601</v>
      </c>
      <c r="C8064" s="428" t="str">
        <f>iferror(vlookup(B8064,Maps!$A$2:$B$111,2,false),"")</f>
        <v>Spot 18 - Goron City</v>
      </c>
      <c r="D8064" s="427" t="s">
        <v>682</v>
      </c>
      <c r="E8064" s="427" t="s">
        <v>14</v>
      </c>
      <c r="F8064" s="431"/>
      <c r="G8064" s="431"/>
      <c r="H8064" s="427" t="s">
        <v>3084</v>
      </c>
      <c r="I8064" s="341" t="s">
        <v>5756</v>
      </c>
      <c r="J8064" s="430" t="str">
        <f>iferror(vlookup(H8064,Actors!$A$2:$D$472,4,false),"")</f>
        <v>Silver Gauntlets Boulder</v>
      </c>
      <c r="K8064" s="427" t="s">
        <v>28</v>
      </c>
      <c r="L8064" s="427" t="s">
        <v>7047</v>
      </c>
      <c r="M8064" s="380" t="str">
        <f>iferror(vlookup(A8064,Variables!$F$2:$G$2762,2,false),"")</f>
        <v/>
      </c>
      <c r="N8064" s="431" t="s">
        <v>1059</v>
      </c>
    </row>
    <row r="8065">
      <c r="A8065" s="426" t="s">
        <v>9786</v>
      </c>
      <c r="B8065" s="427" t="s">
        <v>601</v>
      </c>
      <c r="C8065" s="428" t="str">
        <f>iferror(vlookup(B8065,Maps!$A$2:$B$111,2,false),"")</f>
        <v>Spot 18 - Goron City</v>
      </c>
      <c r="D8065" s="427" t="s">
        <v>682</v>
      </c>
      <c r="E8065" s="427" t="s">
        <v>14</v>
      </c>
      <c r="F8065" s="431"/>
      <c r="G8065" s="431"/>
      <c r="H8065" s="427" t="s">
        <v>3084</v>
      </c>
      <c r="I8065" s="341" t="s">
        <v>5756</v>
      </c>
      <c r="J8065" s="430" t="str">
        <f>iferror(vlookup(H8065,Actors!$A$2:$D$472,4,false),"")</f>
        <v>Silver Gauntlets Boulder</v>
      </c>
      <c r="K8065" s="427" t="s">
        <v>28</v>
      </c>
      <c r="L8065" s="427" t="s">
        <v>7047</v>
      </c>
      <c r="M8065" s="380" t="str">
        <f>iferror(vlookup(A8065,Variables!$F$2:$G$2762,2,false),"")</f>
        <v/>
      </c>
      <c r="N8065" s="431" t="s">
        <v>1059</v>
      </c>
    </row>
    <row r="8066">
      <c r="A8066" s="426" t="s">
        <v>9786</v>
      </c>
      <c r="B8066" s="427" t="s">
        <v>601</v>
      </c>
      <c r="C8066" s="428" t="str">
        <f>iferror(vlookup(B8066,Maps!$A$2:$B$111,2,false),"")</f>
        <v>Spot 18 - Goron City</v>
      </c>
      <c r="D8066" s="427" t="s">
        <v>682</v>
      </c>
      <c r="E8066" s="427" t="s">
        <v>14</v>
      </c>
      <c r="F8066" s="431"/>
      <c r="G8066" s="431"/>
      <c r="H8066" s="427" t="s">
        <v>3084</v>
      </c>
      <c r="I8066" s="341" t="s">
        <v>5756</v>
      </c>
      <c r="J8066" s="430" t="str">
        <f>iferror(vlookup(H8066,Actors!$A$2:$D$472,4,false),"")</f>
        <v>Silver Gauntlets Boulder</v>
      </c>
      <c r="K8066" s="427" t="s">
        <v>28</v>
      </c>
      <c r="L8066" s="427" t="s">
        <v>7047</v>
      </c>
      <c r="M8066" s="380" t="str">
        <f>iferror(vlookup(A8066,Variables!$F$2:$G$2762,2,false),"")</f>
        <v/>
      </c>
      <c r="N8066" s="431" t="s">
        <v>1059</v>
      </c>
    </row>
    <row r="8067">
      <c r="A8067" s="426" t="s">
        <v>9786</v>
      </c>
      <c r="B8067" s="427" t="s">
        <v>601</v>
      </c>
      <c r="C8067" s="428" t="str">
        <f>iferror(vlookup(B8067,Maps!$A$2:$B$111,2,false),"")</f>
        <v>Spot 18 - Goron City</v>
      </c>
      <c r="D8067" s="427" t="s">
        <v>682</v>
      </c>
      <c r="E8067" s="427" t="s">
        <v>14</v>
      </c>
      <c r="F8067" s="431"/>
      <c r="G8067" s="431"/>
      <c r="H8067" s="427" t="s">
        <v>3084</v>
      </c>
      <c r="I8067" s="341" t="s">
        <v>5756</v>
      </c>
      <c r="J8067" s="430" t="str">
        <f>iferror(vlookup(H8067,Actors!$A$2:$D$472,4,false),"")</f>
        <v>Silver Gauntlets Boulder</v>
      </c>
      <c r="K8067" s="427" t="s">
        <v>28</v>
      </c>
      <c r="L8067" s="427" t="s">
        <v>7047</v>
      </c>
      <c r="M8067" s="380" t="str">
        <f>iferror(vlookup(A8067,Variables!$F$2:$G$2762,2,false),"")</f>
        <v/>
      </c>
      <c r="N8067" s="431" t="s">
        <v>1059</v>
      </c>
    </row>
    <row r="8068">
      <c r="A8068" s="426" t="s">
        <v>9786</v>
      </c>
      <c r="B8068" s="427" t="s">
        <v>601</v>
      </c>
      <c r="C8068" s="428" t="str">
        <f>iferror(vlookup(B8068,Maps!$A$2:$B$111,2,false),"")</f>
        <v>Spot 18 - Goron City</v>
      </c>
      <c r="D8068" s="427" t="s">
        <v>682</v>
      </c>
      <c r="E8068" s="427" t="s">
        <v>14</v>
      </c>
      <c r="F8068" s="431"/>
      <c r="G8068" s="431"/>
      <c r="H8068" s="427" t="s">
        <v>3084</v>
      </c>
      <c r="I8068" s="341" t="s">
        <v>5756</v>
      </c>
      <c r="J8068" s="430" t="str">
        <f>iferror(vlookup(H8068,Actors!$A$2:$D$472,4,false),"")</f>
        <v>Silver Gauntlets Boulder</v>
      </c>
      <c r="K8068" s="427" t="s">
        <v>28</v>
      </c>
      <c r="L8068" s="427" t="s">
        <v>7047</v>
      </c>
      <c r="M8068" s="380" t="str">
        <f>iferror(vlookup(A8068,Variables!$F$2:$G$2762,2,false),"")</f>
        <v/>
      </c>
      <c r="N8068" s="431" t="s">
        <v>1059</v>
      </c>
    </row>
    <row r="8069">
      <c r="A8069" s="426" t="s">
        <v>9786</v>
      </c>
      <c r="B8069" s="427" t="s">
        <v>601</v>
      </c>
      <c r="C8069" s="428" t="str">
        <f>iferror(vlookup(B8069,Maps!$A$2:$B$111,2,false),"")</f>
        <v>Spot 18 - Goron City</v>
      </c>
      <c r="D8069" s="427" t="s">
        <v>682</v>
      </c>
      <c r="E8069" s="427" t="s">
        <v>14</v>
      </c>
      <c r="F8069" s="431"/>
      <c r="G8069" s="431"/>
      <c r="H8069" s="427" t="s">
        <v>3084</v>
      </c>
      <c r="I8069" s="341" t="s">
        <v>5756</v>
      </c>
      <c r="J8069" s="430" t="str">
        <f>iferror(vlookup(H8069,Actors!$A$2:$D$472,4,false),"")</f>
        <v>Silver Gauntlets Boulder</v>
      </c>
      <c r="K8069" s="427" t="s">
        <v>28</v>
      </c>
      <c r="L8069" s="427" t="s">
        <v>7047</v>
      </c>
      <c r="M8069" s="380" t="str">
        <f>iferror(vlookup(A8069,Variables!$F$2:$G$2762,2,false),"")</f>
        <v/>
      </c>
      <c r="N8069" s="431" t="s">
        <v>1059</v>
      </c>
    </row>
    <row r="8070">
      <c r="A8070" s="426" t="s">
        <v>9786</v>
      </c>
      <c r="B8070" s="427" t="s">
        <v>601</v>
      </c>
      <c r="C8070" s="428" t="str">
        <f>iferror(vlookup(B8070,Maps!$A$2:$B$111,2,false),"")</f>
        <v>Spot 18 - Goron City</v>
      </c>
      <c r="D8070" s="427" t="s">
        <v>682</v>
      </c>
      <c r="E8070" s="427" t="s">
        <v>14</v>
      </c>
      <c r="F8070" s="431"/>
      <c r="G8070" s="431"/>
      <c r="H8070" s="427" t="s">
        <v>3084</v>
      </c>
      <c r="I8070" s="341" t="s">
        <v>5756</v>
      </c>
      <c r="J8070" s="430" t="str">
        <f>iferror(vlookup(H8070,Actors!$A$2:$D$472,4,false),"")</f>
        <v>Silver Gauntlets Boulder</v>
      </c>
      <c r="K8070" s="427" t="s">
        <v>28</v>
      </c>
      <c r="L8070" s="427" t="s">
        <v>7047</v>
      </c>
      <c r="M8070" s="380" t="str">
        <f>iferror(vlookup(A8070,Variables!$F$2:$G$2762,2,false),"")</f>
        <v/>
      </c>
      <c r="N8070" s="431" t="s">
        <v>1059</v>
      </c>
    </row>
    <row r="8071">
      <c r="A8071" s="426" t="s">
        <v>9786</v>
      </c>
      <c r="B8071" s="427" t="s">
        <v>601</v>
      </c>
      <c r="C8071" s="428" t="str">
        <f>iferror(vlookup(B8071,Maps!$A$2:$B$111,2,false),"")</f>
        <v>Spot 18 - Goron City</v>
      </c>
      <c r="D8071" s="427" t="s">
        <v>682</v>
      </c>
      <c r="E8071" s="427" t="s">
        <v>14</v>
      </c>
      <c r="F8071" s="431"/>
      <c r="G8071" s="431"/>
      <c r="H8071" s="427" t="s">
        <v>3084</v>
      </c>
      <c r="I8071" s="341" t="s">
        <v>5756</v>
      </c>
      <c r="J8071" s="430" t="str">
        <f>iferror(vlookup(H8071,Actors!$A$2:$D$472,4,false),"")</f>
        <v>Silver Gauntlets Boulder</v>
      </c>
      <c r="K8071" s="427" t="s">
        <v>28</v>
      </c>
      <c r="L8071" s="427" t="s">
        <v>7047</v>
      </c>
      <c r="M8071" s="380" t="str">
        <f>iferror(vlookup(A8071,Variables!$F$2:$G$2762,2,false),"")</f>
        <v/>
      </c>
      <c r="N8071" s="431" t="s">
        <v>1059</v>
      </c>
    </row>
    <row r="8072">
      <c r="A8072" s="426" t="s">
        <v>9786</v>
      </c>
      <c r="B8072" s="427" t="s">
        <v>601</v>
      </c>
      <c r="C8072" s="428" t="str">
        <f>iferror(vlookup(B8072,Maps!$A$2:$B$111,2,false),"")</f>
        <v>Spot 18 - Goron City</v>
      </c>
      <c r="D8072" s="427" t="s">
        <v>682</v>
      </c>
      <c r="E8072" s="427" t="s">
        <v>14</v>
      </c>
      <c r="F8072" s="431"/>
      <c r="G8072" s="431"/>
      <c r="H8072" s="427" t="s">
        <v>3084</v>
      </c>
      <c r="I8072" s="341" t="s">
        <v>5756</v>
      </c>
      <c r="J8072" s="430" t="str">
        <f>iferror(vlookup(H8072,Actors!$A$2:$D$472,4,false),"")</f>
        <v>Silver Gauntlets Boulder</v>
      </c>
      <c r="K8072" s="427" t="s">
        <v>28</v>
      </c>
      <c r="L8072" s="427" t="s">
        <v>7047</v>
      </c>
      <c r="M8072" s="380" t="str">
        <f>iferror(vlookup(A8072,Variables!$F$2:$G$2762,2,false),"")</f>
        <v/>
      </c>
      <c r="N8072" s="431" t="s">
        <v>1059</v>
      </c>
    </row>
    <row r="8073">
      <c r="A8073" s="426" t="s">
        <v>9786</v>
      </c>
      <c r="B8073" s="427" t="s">
        <v>601</v>
      </c>
      <c r="C8073" s="428" t="str">
        <f>iferror(vlookup(B8073,Maps!$A$2:$B$111,2,false),"")</f>
        <v>Spot 18 - Goron City</v>
      </c>
      <c r="D8073" s="427" t="s">
        <v>682</v>
      </c>
      <c r="E8073" s="427" t="s">
        <v>14</v>
      </c>
      <c r="F8073" s="431"/>
      <c r="G8073" s="431"/>
      <c r="H8073" s="427" t="s">
        <v>3084</v>
      </c>
      <c r="I8073" s="341" t="s">
        <v>5756</v>
      </c>
      <c r="J8073" s="430" t="str">
        <f>iferror(vlookup(H8073,Actors!$A$2:$D$472,4,false),"")</f>
        <v>Silver Gauntlets Boulder</v>
      </c>
      <c r="K8073" s="427" t="s">
        <v>28</v>
      </c>
      <c r="L8073" s="427" t="s">
        <v>7047</v>
      </c>
      <c r="M8073" s="380" t="str">
        <f>iferror(vlookup(A8073,Variables!$F$2:$G$2762,2,false),"")</f>
        <v/>
      </c>
      <c r="N8073" s="431" t="s">
        <v>1059</v>
      </c>
    </row>
    <row r="8074">
      <c r="A8074" s="426" t="s">
        <v>9786</v>
      </c>
      <c r="B8074" s="427" t="s">
        <v>601</v>
      </c>
      <c r="C8074" s="428" t="str">
        <f>iferror(vlookup(B8074,Maps!$A$2:$B$111,2,false),"")</f>
        <v>Spot 18 - Goron City</v>
      </c>
      <c r="D8074" s="427" t="s">
        <v>682</v>
      </c>
      <c r="E8074" s="427" t="s">
        <v>14</v>
      </c>
      <c r="F8074" s="431"/>
      <c r="G8074" s="431"/>
      <c r="H8074" s="427" t="s">
        <v>3084</v>
      </c>
      <c r="I8074" s="341" t="s">
        <v>5756</v>
      </c>
      <c r="J8074" s="430" t="str">
        <f>iferror(vlookup(H8074,Actors!$A$2:$D$472,4,false),"")</f>
        <v>Silver Gauntlets Boulder</v>
      </c>
      <c r="K8074" s="427" t="s">
        <v>28</v>
      </c>
      <c r="L8074" s="427" t="s">
        <v>7047</v>
      </c>
      <c r="M8074" s="380" t="str">
        <f>iferror(vlookup(A8074,Variables!$F$2:$G$2762,2,false),"")</f>
        <v/>
      </c>
      <c r="N8074" s="431" t="s">
        <v>1059</v>
      </c>
    </row>
    <row r="8075">
      <c r="A8075" s="426" t="s">
        <v>9786</v>
      </c>
      <c r="B8075" s="427" t="s">
        <v>601</v>
      </c>
      <c r="C8075" s="428" t="str">
        <f>iferror(vlookup(B8075,Maps!$A$2:$B$111,2,false),"")</f>
        <v>Spot 18 - Goron City</v>
      </c>
      <c r="D8075" s="427" t="s">
        <v>682</v>
      </c>
      <c r="E8075" s="427" t="s">
        <v>14</v>
      </c>
      <c r="F8075" s="431"/>
      <c r="G8075" s="431"/>
      <c r="H8075" s="427" t="s">
        <v>3084</v>
      </c>
      <c r="I8075" s="341" t="s">
        <v>5756</v>
      </c>
      <c r="J8075" s="430" t="str">
        <f>iferror(vlookup(H8075,Actors!$A$2:$D$472,4,false),"")</f>
        <v>Silver Gauntlets Boulder</v>
      </c>
      <c r="K8075" s="427" t="s">
        <v>28</v>
      </c>
      <c r="L8075" s="427" t="s">
        <v>7047</v>
      </c>
      <c r="M8075" s="380" t="str">
        <f>iferror(vlookup(A8075,Variables!$F$2:$G$2762,2,false),"")</f>
        <v/>
      </c>
      <c r="N8075" s="431" t="s">
        <v>1059</v>
      </c>
    </row>
    <row r="8076">
      <c r="A8076" s="426" t="s">
        <v>9786</v>
      </c>
      <c r="B8076" s="427" t="s">
        <v>601</v>
      </c>
      <c r="C8076" s="428" t="str">
        <f>iferror(vlookup(B8076,Maps!$A$2:$B$111,2,false),"")</f>
        <v>Spot 18 - Goron City</v>
      </c>
      <c r="D8076" s="427" t="s">
        <v>682</v>
      </c>
      <c r="E8076" s="427" t="s">
        <v>14</v>
      </c>
      <c r="F8076" s="431"/>
      <c r="G8076" s="431"/>
      <c r="H8076" s="427" t="s">
        <v>3084</v>
      </c>
      <c r="I8076" s="341" t="s">
        <v>5756</v>
      </c>
      <c r="J8076" s="430" t="str">
        <f>iferror(vlookup(H8076,Actors!$A$2:$D$472,4,false),"")</f>
        <v>Silver Gauntlets Boulder</v>
      </c>
      <c r="K8076" s="427" t="s">
        <v>28</v>
      </c>
      <c r="L8076" s="427" t="s">
        <v>7047</v>
      </c>
      <c r="M8076" s="380" t="str">
        <f>iferror(vlookup(A8076,Variables!$F$2:$G$2762,2,false),"")</f>
        <v/>
      </c>
      <c r="N8076" s="431" t="s">
        <v>1059</v>
      </c>
    </row>
    <row r="8077">
      <c r="A8077" s="426" t="s">
        <v>9786</v>
      </c>
      <c r="B8077" s="427" t="s">
        <v>601</v>
      </c>
      <c r="C8077" s="428" t="str">
        <f>iferror(vlookup(B8077,Maps!$A$2:$B$111,2,false),"")</f>
        <v>Spot 18 - Goron City</v>
      </c>
      <c r="D8077" s="427" t="s">
        <v>682</v>
      </c>
      <c r="E8077" s="427" t="s">
        <v>14</v>
      </c>
      <c r="F8077" s="431"/>
      <c r="G8077" s="431"/>
      <c r="H8077" s="427" t="s">
        <v>3084</v>
      </c>
      <c r="I8077" s="341" t="s">
        <v>5756</v>
      </c>
      <c r="J8077" s="430" t="str">
        <f>iferror(vlookup(H8077,Actors!$A$2:$D$472,4,false),"")</f>
        <v>Silver Gauntlets Boulder</v>
      </c>
      <c r="K8077" s="427" t="s">
        <v>28</v>
      </c>
      <c r="L8077" s="427" t="s">
        <v>7047</v>
      </c>
      <c r="M8077" s="380" t="str">
        <f>iferror(vlookup(A8077,Variables!$F$2:$G$2762,2,false),"")</f>
        <v/>
      </c>
      <c r="N8077" s="431" t="s">
        <v>1059</v>
      </c>
    </row>
    <row r="8078">
      <c r="A8078" s="426" t="s">
        <v>9786</v>
      </c>
      <c r="B8078" s="427" t="s">
        <v>601</v>
      </c>
      <c r="C8078" s="428" t="str">
        <f>iferror(vlookup(B8078,Maps!$A$2:$B$111,2,false),"")</f>
        <v>Spot 18 - Goron City</v>
      </c>
      <c r="D8078" s="427" t="s">
        <v>682</v>
      </c>
      <c r="E8078" s="427" t="s">
        <v>14</v>
      </c>
      <c r="F8078" s="431"/>
      <c r="G8078" s="431"/>
      <c r="H8078" s="427" t="s">
        <v>3084</v>
      </c>
      <c r="I8078" s="341" t="s">
        <v>5756</v>
      </c>
      <c r="J8078" s="430" t="str">
        <f>iferror(vlookup(H8078,Actors!$A$2:$D$472,4,false),"")</f>
        <v>Silver Gauntlets Boulder</v>
      </c>
      <c r="K8078" s="427" t="s">
        <v>28</v>
      </c>
      <c r="L8078" s="427" t="s">
        <v>7047</v>
      </c>
      <c r="M8078" s="380" t="str">
        <f>iferror(vlookup(A8078,Variables!$F$2:$G$2762,2,false),"")</f>
        <v/>
      </c>
      <c r="N8078" s="431" t="s">
        <v>1059</v>
      </c>
    </row>
    <row r="8079">
      <c r="A8079" s="426" t="s">
        <v>9786</v>
      </c>
      <c r="B8079" s="427" t="s">
        <v>601</v>
      </c>
      <c r="C8079" s="428" t="str">
        <f>iferror(vlookup(B8079,Maps!$A$2:$B$111,2,false),"")</f>
        <v>Spot 18 - Goron City</v>
      </c>
      <c r="D8079" s="427" t="s">
        <v>682</v>
      </c>
      <c r="E8079" s="427" t="s">
        <v>14</v>
      </c>
      <c r="F8079" s="431"/>
      <c r="G8079" s="431"/>
      <c r="H8079" s="427" t="s">
        <v>3084</v>
      </c>
      <c r="I8079" s="341" t="s">
        <v>5756</v>
      </c>
      <c r="J8079" s="430" t="str">
        <f>iferror(vlookup(H8079,Actors!$A$2:$D$472,4,false),"")</f>
        <v>Silver Gauntlets Boulder</v>
      </c>
      <c r="K8079" s="427" t="s">
        <v>28</v>
      </c>
      <c r="L8079" s="427" t="s">
        <v>7047</v>
      </c>
      <c r="M8079" s="380" t="str">
        <f>iferror(vlookup(A8079,Variables!$F$2:$G$2762,2,false),"")</f>
        <v/>
      </c>
      <c r="N8079" s="431" t="s">
        <v>1059</v>
      </c>
    </row>
    <row r="8080">
      <c r="A8080" s="426" t="s">
        <v>9786</v>
      </c>
      <c r="B8080" s="427" t="s">
        <v>601</v>
      </c>
      <c r="C8080" s="428" t="str">
        <f>iferror(vlookup(B8080,Maps!$A$2:$B$111,2,false),"")</f>
        <v>Spot 18 - Goron City</v>
      </c>
      <c r="D8080" s="427" t="s">
        <v>682</v>
      </c>
      <c r="E8080" s="427" t="s">
        <v>14</v>
      </c>
      <c r="F8080" s="431"/>
      <c r="G8080" s="431"/>
      <c r="H8080" s="427" t="s">
        <v>3084</v>
      </c>
      <c r="I8080" s="341" t="s">
        <v>5756</v>
      </c>
      <c r="J8080" s="430" t="str">
        <f>iferror(vlookup(H8080,Actors!$A$2:$D$472,4,false),"")</f>
        <v>Silver Gauntlets Boulder</v>
      </c>
      <c r="K8080" s="427" t="s">
        <v>28</v>
      </c>
      <c r="L8080" s="427" t="s">
        <v>7047</v>
      </c>
      <c r="M8080" s="380" t="str">
        <f>iferror(vlookup(A8080,Variables!$F$2:$G$2762,2,false),"")</f>
        <v/>
      </c>
      <c r="N8080" s="431" t="s">
        <v>1059</v>
      </c>
    </row>
    <row r="8081">
      <c r="A8081" s="426" t="s">
        <v>9786</v>
      </c>
      <c r="B8081" s="427" t="s">
        <v>601</v>
      </c>
      <c r="C8081" s="428" t="str">
        <f>iferror(vlookup(B8081,Maps!$A$2:$B$111,2,false),"")</f>
        <v>Spot 18 - Goron City</v>
      </c>
      <c r="D8081" s="427" t="s">
        <v>682</v>
      </c>
      <c r="E8081" s="427" t="s">
        <v>14</v>
      </c>
      <c r="F8081" s="431"/>
      <c r="G8081" s="431"/>
      <c r="H8081" s="427" t="s">
        <v>3084</v>
      </c>
      <c r="I8081" s="341" t="s">
        <v>5756</v>
      </c>
      <c r="J8081" s="430" t="str">
        <f>iferror(vlookup(H8081,Actors!$A$2:$D$472,4,false),"")</f>
        <v>Silver Gauntlets Boulder</v>
      </c>
      <c r="K8081" s="427" t="s">
        <v>28</v>
      </c>
      <c r="L8081" s="427" t="s">
        <v>7047</v>
      </c>
      <c r="M8081" s="380" t="str">
        <f>iferror(vlookup(A8081,Variables!$F$2:$G$2762,2,false),"")</f>
        <v/>
      </c>
      <c r="N8081" s="431" t="s">
        <v>1059</v>
      </c>
    </row>
    <row r="8082">
      <c r="A8082" s="426" t="s">
        <v>9786</v>
      </c>
      <c r="B8082" s="427" t="s">
        <v>601</v>
      </c>
      <c r="C8082" s="428" t="str">
        <f>iferror(vlookup(B8082,Maps!$A$2:$B$111,2,false),"")</f>
        <v>Spot 18 - Goron City</v>
      </c>
      <c r="D8082" s="427" t="s">
        <v>682</v>
      </c>
      <c r="E8082" s="427" t="s">
        <v>14</v>
      </c>
      <c r="F8082" s="431"/>
      <c r="G8082" s="431"/>
      <c r="H8082" s="427" t="s">
        <v>3084</v>
      </c>
      <c r="I8082" s="341" t="s">
        <v>5756</v>
      </c>
      <c r="J8082" s="430" t="str">
        <f>iferror(vlookup(H8082,Actors!$A$2:$D$472,4,false),"")</f>
        <v>Silver Gauntlets Boulder</v>
      </c>
      <c r="K8082" s="427" t="s">
        <v>28</v>
      </c>
      <c r="L8082" s="427" t="s">
        <v>7047</v>
      </c>
      <c r="M8082" s="380" t="str">
        <f>iferror(vlookup(A8082,Variables!$F$2:$G$2762,2,false),"")</f>
        <v/>
      </c>
      <c r="N8082" s="431" t="s">
        <v>1059</v>
      </c>
    </row>
    <row r="8083">
      <c r="A8083" s="426" t="s">
        <v>9786</v>
      </c>
      <c r="B8083" s="427" t="s">
        <v>601</v>
      </c>
      <c r="C8083" s="428" t="str">
        <f>iferror(vlookup(B8083,Maps!$A$2:$B$111,2,false),"")</f>
        <v>Spot 18 - Goron City</v>
      </c>
      <c r="D8083" s="427" t="s">
        <v>682</v>
      </c>
      <c r="E8083" s="427" t="s">
        <v>14</v>
      </c>
      <c r="F8083" s="431"/>
      <c r="G8083" s="431"/>
      <c r="H8083" s="427" t="s">
        <v>3084</v>
      </c>
      <c r="I8083" s="341" t="s">
        <v>5756</v>
      </c>
      <c r="J8083" s="430" t="str">
        <f>iferror(vlookup(H8083,Actors!$A$2:$D$472,4,false),"")</f>
        <v>Silver Gauntlets Boulder</v>
      </c>
      <c r="K8083" s="427" t="s">
        <v>28</v>
      </c>
      <c r="L8083" s="427" t="s">
        <v>7047</v>
      </c>
      <c r="M8083" s="380" t="str">
        <f>iferror(vlookup(A8083,Variables!$F$2:$G$2762,2,false),"")</f>
        <v/>
      </c>
      <c r="N8083" s="431" t="s">
        <v>1059</v>
      </c>
    </row>
    <row r="8084">
      <c r="A8084" s="426" t="s">
        <v>9786</v>
      </c>
      <c r="B8084" s="427" t="s">
        <v>601</v>
      </c>
      <c r="C8084" s="428" t="str">
        <f>iferror(vlookup(B8084,Maps!$A$2:$B$111,2,false),"")</f>
        <v>Spot 18 - Goron City</v>
      </c>
      <c r="D8084" s="427" t="s">
        <v>682</v>
      </c>
      <c r="E8084" s="427" t="s">
        <v>14</v>
      </c>
      <c r="F8084" s="431"/>
      <c r="G8084" s="431"/>
      <c r="H8084" s="427" t="s">
        <v>3084</v>
      </c>
      <c r="I8084" s="341" t="s">
        <v>5756</v>
      </c>
      <c r="J8084" s="430" t="str">
        <f>iferror(vlookup(H8084,Actors!$A$2:$D$472,4,false),"")</f>
        <v>Silver Gauntlets Boulder</v>
      </c>
      <c r="K8084" s="427" t="s">
        <v>28</v>
      </c>
      <c r="L8084" s="427" t="s">
        <v>7047</v>
      </c>
      <c r="M8084" s="380" t="str">
        <f>iferror(vlookup(A8084,Variables!$F$2:$G$2762,2,false),"")</f>
        <v/>
      </c>
      <c r="N8084" s="431" t="s">
        <v>1059</v>
      </c>
    </row>
    <row r="8085">
      <c r="A8085" s="426" t="s">
        <v>9786</v>
      </c>
      <c r="B8085" s="427" t="s">
        <v>601</v>
      </c>
      <c r="C8085" s="428" t="str">
        <f>iferror(vlookup(B8085,Maps!$A$2:$B$111,2,false),"")</f>
        <v>Spot 18 - Goron City</v>
      </c>
      <c r="D8085" s="427" t="s">
        <v>682</v>
      </c>
      <c r="E8085" s="427" t="s">
        <v>14</v>
      </c>
      <c r="F8085" s="431"/>
      <c r="G8085" s="431"/>
      <c r="H8085" s="427" t="s">
        <v>3084</v>
      </c>
      <c r="I8085" s="341" t="s">
        <v>5756</v>
      </c>
      <c r="J8085" s="430" t="str">
        <f>iferror(vlookup(H8085,Actors!$A$2:$D$472,4,false),"")</f>
        <v>Silver Gauntlets Boulder</v>
      </c>
      <c r="K8085" s="427" t="s">
        <v>28</v>
      </c>
      <c r="L8085" s="427" t="s">
        <v>7047</v>
      </c>
      <c r="M8085" s="380" t="str">
        <f>iferror(vlookup(A8085,Variables!$F$2:$G$2762,2,false),"")</f>
        <v/>
      </c>
      <c r="N8085" s="431" t="s">
        <v>1059</v>
      </c>
    </row>
    <row r="8086">
      <c r="A8086" s="426" t="s">
        <v>9786</v>
      </c>
      <c r="B8086" s="427" t="s">
        <v>601</v>
      </c>
      <c r="C8086" s="428" t="str">
        <f>iferror(vlookup(B8086,Maps!$A$2:$B$111,2,false),"")</f>
        <v>Spot 18 - Goron City</v>
      </c>
      <c r="D8086" s="427" t="s">
        <v>682</v>
      </c>
      <c r="E8086" s="427" t="s">
        <v>14</v>
      </c>
      <c r="F8086" s="431"/>
      <c r="G8086" s="431"/>
      <c r="H8086" s="427" t="s">
        <v>3084</v>
      </c>
      <c r="I8086" s="341" t="s">
        <v>5756</v>
      </c>
      <c r="J8086" s="430" t="str">
        <f>iferror(vlookup(H8086,Actors!$A$2:$D$472,4,false),"")</f>
        <v>Silver Gauntlets Boulder</v>
      </c>
      <c r="K8086" s="427" t="s">
        <v>28</v>
      </c>
      <c r="L8086" s="427" t="s">
        <v>7047</v>
      </c>
      <c r="M8086" s="380" t="str">
        <f>iferror(vlookup(A8086,Variables!$F$2:$G$2762,2,false),"")</f>
        <v/>
      </c>
      <c r="N8086" s="431" t="s">
        <v>1059</v>
      </c>
    </row>
    <row r="8087">
      <c r="A8087" s="426" t="s">
        <v>10740</v>
      </c>
      <c r="B8087" s="427" t="s">
        <v>601</v>
      </c>
      <c r="C8087" s="428" t="str">
        <f>iferror(vlookup(B8087,Maps!$A$2:$B$111,2,false),"")</f>
        <v>Spot 18 - Goron City</v>
      </c>
      <c r="D8087" s="427" t="s">
        <v>682</v>
      </c>
      <c r="E8087" s="427" t="s">
        <v>14</v>
      </c>
      <c r="F8087" s="431"/>
      <c r="G8087" s="431"/>
      <c r="H8087" s="427" t="s">
        <v>3084</v>
      </c>
      <c r="I8087" s="341" t="s">
        <v>5756</v>
      </c>
      <c r="J8087" s="430" t="str">
        <f>iferror(vlookup(H8087,Actors!$A$2:$D$472,4,false),"")</f>
        <v>Silver Gauntlets Boulder</v>
      </c>
      <c r="K8087" s="427" t="s">
        <v>28</v>
      </c>
      <c r="L8087" s="427" t="s">
        <v>9212</v>
      </c>
      <c r="M8087" s="380" t="str">
        <f>iferror(vlookup(A8087,Variables!$F$2:$G$2762,2,false),"")</f>
        <v/>
      </c>
      <c r="N8087" s="431" t="s">
        <v>1059</v>
      </c>
    </row>
    <row r="8088">
      <c r="A8088" s="426" t="s">
        <v>10725</v>
      </c>
      <c r="B8088" s="427" t="s">
        <v>601</v>
      </c>
      <c r="C8088" s="428" t="str">
        <f>iferror(vlookup(B8088,Maps!$A$2:$B$111,2,false),"")</f>
        <v>Spot 18 - Goron City</v>
      </c>
      <c r="D8088" s="427" t="s">
        <v>682</v>
      </c>
      <c r="E8088" s="427" t="s">
        <v>14</v>
      </c>
      <c r="F8088" s="431"/>
      <c r="G8088" s="431"/>
      <c r="H8088" s="427" t="s">
        <v>3018</v>
      </c>
      <c r="I8088" s="341" t="s">
        <v>5652</v>
      </c>
      <c r="J8088" s="430" t="str">
        <f>iferror(vlookup(H8088,Actors!$A$2:$D$472,4,false),"")</f>
        <v>Bombable Boulder</v>
      </c>
      <c r="K8088" s="427" t="s">
        <v>3113</v>
      </c>
      <c r="L8088" s="427" t="s">
        <v>241</v>
      </c>
      <c r="M8088" s="380" t="str">
        <f>iferror(vlookup(A8088,Variables!$F$2:$G$2762,2,false),"")</f>
        <v/>
      </c>
      <c r="N8088" s="431" t="s">
        <v>1059</v>
      </c>
    </row>
    <row r="8089">
      <c r="A8089" s="426" t="s">
        <v>10726</v>
      </c>
      <c r="B8089" s="427" t="s">
        <v>601</v>
      </c>
      <c r="C8089" s="428" t="str">
        <f>iferror(vlookup(B8089,Maps!$A$2:$B$111,2,false),"")</f>
        <v>Spot 18 - Goron City</v>
      </c>
      <c r="D8089" s="427" t="s">
        <v>682</v>
      </c>
      <c r="E8089" s="427" t="s">
        <v>14</v>
      </c>
      <c r="F8089" s="431"/>
      <c r="G8089" s="431"/>
      <c r="H8089" s="427" t="s">
        <v>3018</v>
      </c>
      <c r="I8089" s="341" t="s">
        <v>5652</v>
      </c>
      <c r="J8089" s="430" t="str">
        <f>iferror(vlookup(H8089,Actors!$A$2:$D$472,4,false),"")</f>
        <v>Bombable Boulder</v>
      </c>
      <c r="K8089" s="427" t="s">
        <v>3113</v>
      </c>
      <c r="L8089" s="427" t="s">
        <v>247</v>
      </c>
      <c r="M8089" s="380" t="str">
        <f>iferror(vlookup(A8089,Variables!$F$2:$G$2762,2,false),"")</f>
        <v/>
      </c>
      <c r="N8089" s="431" t="s">
        <v>1059</v>
      </c>
    </row>
    <row r="8090">
      <c r="A8090" s="426" t="s">
        <v>10727</v>
      </c>
      <c r="B8090" s="427" t="s">
        <v>601</v>
      </c>
      <c r="C8090" s="428" t="str">
        <f>iferror(vlookup(B8090,Maps!$A$2:$B$111,2,false),"")</f>
        <v>Spot 18 - Goron City</v>
      </c>
      <c r="D8090" s="427" t="s">
        <v>682</v>
      </c>
      <c r="E8090" s="427" t="s">
        <v>14</v>
      </c>
      <c r="F8090" s="431"/>
      <c r="G8090" s="431"/>
      <c r="H8090" s="427" t="s">
        <v>3018</v>
      </c>
      <c r="I8090" s="341" t="s">
        <v>5652</v>
      </c>
      <c r="J8090" s="430" t="str">
        <f>iferror(vlookup(H8090,Actors!$A$2:$D$472,4,false),"")</f>
        <v>Bombable Boulder</v>
      </c>
      <c r="K8090" s="427" t="s">
        <v>3113</v>
      </c>
      <c r="L8090" s="427" t="s">
        <v>252</v>
      </c>
      <c r="M8090" s="380" t="str">
        <f>iferror(vlookup(A8090,Variables!$F$2:$G$2762,2,false),"")</f>
        <v/>
      </c>
      <c r="N8090" s="431" t="s">
        <v>1059</v>
      </c>
    </row>
    <row r="8091">
      <c r="A8091" s="426" t="s">
        <v>10728</v>
      </c>
      <c r="B8091" s="427" t="s">
        <v>601</v>
      </c>
      <c r="C8091" s="428" t="str">
        <f>iferror(vlookup(B8091,Maps!$A$2:$B$111,2,false),"")</f>
        <v>Spot 18 - Goron City</v>
      </c>
      <c r="D8091" s="427" t="s">
        <v>682</v>
      </c>
      <c r="E8091" s="427" t="s">
        <v>14</v>
      </c>
      <c r="F8091" s="431"/>
      <c r="G8091" s="431"/>
      <c r="H8091" s="427" t="s">
        <v>3018</v>
      </c>
      <c r="I8091" s="341" t="s">
        <v>5652</v>
      </c>
      <c r="J8091" s="430" t="str">
        <f>iferror(vlookup(H8091,Actors!$A$2:$D$472,4,false),"")</f>
        <v>Bombable Boulder</v>
      </c>
      <c r="K8091" s="427" t="s">
        <v>3113</v>
      </c>
      <c r="L8091" s="427" t="s">
        <v>259</v>
      </c>
      <c r="M8091" s="380" t="str">
        <f>iferror(vlookup(A8091,Variables!$F$2:$G$2762,2,false),"")</f>
        <v/>
      </c>
      <c r="N8091" s="431" t="s">
        <v>1059</v>
      </c>
    </row>
    <row r="8092">
      <c r="A8092" s="426" t="s">
        <v>10729</v>
      </c>
      <c r="B8092" s="427" t="s">
        <v>601</v>
      </c>
      <c r="C8092" s="428" t="str">
        <f>iferror(vlookup(B8092,Maps!$A$2:$B$111,2,false),"")</f>
        <v>Spot 18 - Goron City</v>
      </c>
      <c r="D8092" s="427" t="s">
        <v>682</v>
      </c>
      <c r="E8092" s="427" t="s">
        <v>14</v>
      </c>
      <c r="F8092" s="431"/>
      <c r="G8092" s="431"/>
      <c r="H8092" s="427" t="s">
        <v>3018</v>
      </c>
      <c r="I8092" s="341" t="s">
        <v>5652</v>
      </c>
      <c r="J8092" s="430" t="str">
        <f>iferror(vlookup(H8092,Actors!$A$2:$D$472,4,false),"")</f>
        <v>Bombable Boulder</v>
      </c>
      <c r="K8092" s="427" t="s">
        <v>3113</v>
      </c>
      <c r="L8092" s="427" t="s">
        <v>265</v>
      </c>
      <c r="M8092" s="380" t="str">
        <f>iferror(vlookup(A8092,Variables!$F$2:$G$2762,2,false),"")</f>
        <v/>
      </c>
      <c r="N8092" s="431" t="s">
        <v>1059</v>
      </c>
    </row>
    <row r="8093">
      <c r="A8093" s="426" t="s">
        <v>10730</v>
      </c>
      <c r="B8093" s="427" t="s">
        <v>601</v>
      </c>
      <c r="C8093" s="428" t="str">
        <f>iferror(vlookup(B8093,Maps!$A$2:$B$111,2,false),"")</f>
        <v>Spot 18 - Goron City</v>
      </c>
      <c r="D8093" s="427" t="s">
        <v>682</v>
      </c>
      <c r="E8093" s="427" t="s">
        <v>14</v>
      </c>
      <c r="F8093" s="431"/>
      <c r="G8093" s="431"/>
      <c r="H8093" s="427" t="s">
        <v>3018</v>
      </c>
      <c r="I8093" s="341" t="s">
        <v>5652</v>
      </c>
      <c r="J8093" s="430" t="str">
        <f>iferror(vlookup(H8093,Actors!$A$2:$D$472,4,false),"")</f>
        <v>Bombable Boulder</v>
      </c>
      <c r="K8093" s="427" t="s">
        <v>3113</v>
      </c>
      <c r="L8093" s="427" t="s">
        <v>272</v>
      </c>
      <c r="M8093" s="380" t="str">
        <f>iferror(vlookup(A8093,Variables!$F$2:$G$2762,2,false),"")</f>
        <v/>
      </c>
      <c r="N8093" s="431" t="s">
        <v>1059</v>
      </c>
    </row>
    <row r="8094">
      <c r="A8094" s="426" t="s">
        <v>10731</v>
      </c>
      <c r="B8094" s="427" t="s">
        <v>601</v>
      </c>
      <c r="C8094" s="428" t="str">
        <f>iferror(vlookup(B8094,Maps!$A$2:$B$111,2,false),"")</f>
        <v>Spot 18 - Goron City</v>
      </c>
      <c r="D8094" s="427" t="s">
        <v>682</v>
      </c>
      <c r="E8094" s="427" t="s">
        <v>14</v>
      </c>
      <c r="F8094" s="431"/>
      <c r="G8094" s="431"/>
      <c r="H8094" s="427" t="s">
        <v>3018</v>
      </c>
      <c r="I8094" s="341" t="s">
        <v>5652</v>
      </c>
      <c r="J8094" s="430" t="str">
        <f>iferror(vlookup(H8094,Actors!$A$2:$D$472,4,false),"")</f>
        <v>Bombable Boulder</v>
      </c>
      <c r="K8094" s="427" t="s">
        <v>3113</v>
      </c>
      <c r="L8094" s="427" t="s">
        <v>282</v>
      </c>
      <c r="M8094" s="380" t="str">
        <f>iferror(vlookup(A8094,Variables!$F$2:$G$2762,2,false),"")</f>
        <v/>
      </c>
      <c r="N8094" s="431" t="s">
        <v>1059</v>
      </c>
    </row>
    <row r="8095">
      <c r="A8095" s="426" t="s">
        <v>10732</v>
      </c>
      <c r="B8095" s="427" t="s">
        <v>601</v>
      </c>
      <c r="C8095" s="428" t="str">
        <f>iferror(vlookup(B8095,Maps!$A$2:$B$111,2,false),"")</f>
        <v>Spot 18 - Goron City</v>
      </c>
      <c r="D8095" s="427" t="s">
        <v>682</v>
      </c>
      <c r="E8095" s="427" t="s">
        <v>14</v>
      </c>
      <c r="F8095" s="431"/>
      <c r="G8095" s="431"/>
      <c r="H8095" s="427" t="s">
        <v>3018</v>
      </c>
      <c r="I8095" s="341" t="s">
        <v>5652</v>
      </c>
      <c r="J8095" s="430" t="str">
        <f>iferror(vlookup(H8095,Actors!$A$2:$D$472,4,false),"")</f>
        <v>Bombable Boulder</v>
      </c>
      <c r="K8095" s="427" t="s">
        <v>3113</v>
      </c>
      <c r="L8095" s="427" t="s">
        <v>288</v>
      </c>
      <c r="M8095" s="380" t="str">
        <f>iferror(vlookup(A8095,Variables!$F$2:$G$2762,2,false),"")</f>
        <v/>
      </c>
      <c r="N8095" s="431" t="s">
        <v>1059</v>
      </c>
    </row>
    <row r="8096">
      <c r="A8096" s="426" t="s">
        <v>10733</v>
      </c>
      <c r="B8096" s="427" t="s">
        <v>601</v>
      </c>
      <c r="C8096" s="428" t="str">
        <f>iferror(vlookup(B8096,Maps!$A$2:$B$111,2,false),"")</f>
        <v>Spot 18 - Goron City</v>
      </c>
      <c r="D8096" s="427" t="s">
        <v>682</v>
      </c>
      <c r="E8096" s="427" t="s">
        <v>14</v>
      </c>
      <c r="F8096" s="431"/>
      <c r="G8096" s="431"/>
      <c r="H8096" s="427" t="s">
        <v>3018</v>
      </c>
      <c r="I8096" s="341" t="s">
        <v>5652</v>
      </c>
      <c r="J8096" s="430" t="str">
        <f>iferror(vlookup(H8096,Actors!$A$2:$D$472,4,false),"")</f>
        <v>Bombable Boulder</v>
      </c>
      <c r="K8096" s="427" t="s">
        <v>3113</v>
      </c>
      <c r="L8096" s="427" t="s">
        <v>295</v>
      </c>
      <c r="M8096" s="380" t="str">
        <f>iferror(vlookup(A8096,Variables!$F$2:$G$2762,2,false),"")</f>
        <v/>
      </c>
      <c r="N8096" s="431" t="s">
        <v>1059</v>
      </c>
    </row>
    <row r="8097">
      <c r="A8097" s="426" t="s">
        <v>10734</v>
      </c>
      <c r="B8097" s="427" t="s">
        <v>601</v>
      </c>
      <c r="C8097" s="428" t="str">
        <f>iferror(vlookup(B8097,Maps!$A$2:$B$111,2,false),"")</f>
        <v>Spot 18 - Goron City</v>
      </c>
      <c r="D8097" s="427" t="s">
        <v>682</v>
      </c>
      <c r="E8097" s="427" t="s">
        <v>14</v>
      </c>
      <c r="F8097" s="431"/>
      <c r="G8097" s="431"/>
      <c r="H8097" s="427" t="s">
        <v>3018</v>
      </c>
      <c r="I8097" s="341" t="s">
        <v>5652</v>
      </c>
      <c r="J8097" s="430" t="str">
        <f>iferror(vlookup(H8097,Actors!$A$2:$D$472,4,false),"")</f>
        <v>Bombable Boulder</v>
      </c>
      <c r="K8097" s="427" t="s">
        <v>3113</v>
      </c>
      <c r="L8097" s="427" t="s">
        <v>301</v>
      </c>
      <c r="M8097" s="380" t="str">
        <f>iferror(vlookup(A8097,Variables!$F$2:$G$2762,2,false),"")</f>
        <v/>
      </c>
      <c r="N8097" s="431" t="s">
        <v>1059</v>
      </c>
    </row>
    <row r="8098">
      <c r="A8098" s="426" t="s">
        <v>8863</v>
      </c>
      <c r="B8098" s="427" t="s">
        <v>601</v>
      </c>
      <c r="C8098" s="428" t="str">
        <f>iferror(vlookup(B8098,Maps!$A$2:$B$111,2,false),"")</f>
        <v>Spot 18 - Goron City</v>
      </c>
      <c r="D8098" s="427" t="s">
        <v>682</v>
      </c>
      <c r="E8098" s="427" t="s">
        <v>14</v>
      </c>
      <c r="F8098" s="431"/>
      <c r="G8098" s="431"/>
      <c r="H8098" s="427" t="s">
        <v>3202</v>
      </c>
      <c r="I8098" s="341" t="s">
        <v>5983</v>
      </c>
      <c r="J8098" s="430" t="str">
        <f>iferror(vlookup(H8098,Actors!$A$2:$D$472,4,false),"")</f>
        <v>Large Wooden Crate</v>
      </c>
      <c r="K8098" s="427" t="s">
        <v>3136</v>
      </c>
      <c r="L8098" s="427" t="s">
        <v>7164</v>
      </c>
      <c r="M8098" s="380" t="str">
        <f>iferror(vlookup(A8098,Variables!$F$2:$G$2762,2,false),"")</f>
        <v/>
      </c>
      <c r="N8098" s="431" t="s">
        <v>1059</v>
      </c>
    </row>
    <row r="8099">
      <c r="A8099" s="426" t="s">
        <v>10721</v>
      </c>
      <c r="B8099" s="427" t="s">
        <v>601</v>
      </c>
      <c r="C8099" s="428" t="str">
        <f>iferror(vlookup(B8099,Maps!$A$2:$B$111,2,false),"")</f>
        <v>Spot 18 - Goron City</v>
      </c>
      <c r="D8099" s="427" t="s">
        <v>682</v>
      </c>
      <c r="E8099" s="427" t="s">
        <v>14</v>
      </c>
      <c r="F8099" s="431"/>
      <c r="G8099" s="431"/>
      <c r="H8099" s="427" t="s">
        <v>82</v>
      </c>
      <c r="I8099" s="341" t="s">
        <v>4934</v>
      </c>
      <c r="J8099" s="430" t="str">
        <f>iferror(vlookup(H8099,Actors!$A$2:$D$472,4,false),"")</f>
        <v>Treasure Chest</v>
      </c>
      <c r="K8099" s="427" t="s">
        <v>110</v>
      </c>
      <c r="L8099" s="427" t="s">
        <v>10722</v>
      </c>
      <c r="M8099" s="380" t="str">
        <f>iferror(vlookup(A8099,Variables!$F$2:$G$2762,2,false),"")</f>
        <v>Small Chest - Huge Rupee</v>
      </c>
      <c r="N8099" s="431" t="s">
        <v>1059</v>
      </c>
    </row>
    <row r="8100">
      <c r="A8100" s="426" t="s">
        <v>10641</v>
      </c>
      <c r="B8100" s="427" t="s">
        <v>601</v>
      </c>
      <c r="C8100" s="428" t="str">
        <f>iferror(vlookup(B8100,Maps!$A$2:$B$111,2,false),"")</f>
        <v>Spot 18 - Goron City</v>
      </c>
      <c r="D8100" s="427" t="s">
        <v>682</v>
      </c>
      <c r="E8100" s="427" t="s">
        <v>14</v>
      </c>
      <c r="F8100" s="431"/>
      <c r="G8100" s="431"/>
      <c r="H8100" s="427" t="s">
        <v>82</v>
      </c>
      <c r="I8100" s="341" t="s">
        <v>4934</v>
      </c>
      <c r="J8100" s="430" t="str">
        <f>iferror(vlookup(H8100,Actors!$A$2:$D$472,4,false),"")</f>
        <v>Treasure Chest</v>
      </c>
      <c r="K8100" s="427" t="s">
        <v>110</v>
      </c>
      <c r="L8100" s="427" t="s">
        <v>10642</v>
      </c>
      <c r="M8100" s="380" t="str">
        <f>iferror(vlookup(A8100,Variables!$F$2:$G$2762,2,false),"")</f>
        <v>Small Chest - Purple Rupee</v>
      </c>
      <c r="N8100" s="431" t="s">
        <v>1059</v>
      </c>
    </row>
    <row r="8101">
      <c r="A8101" s="426" t="s">
        <v>10723</v>
      </c>
      <c r="B8101" s="427" t="s">
        <v>601</v>
      </c>
      <c r="C8101" s="428" t="str">
        <f>iferror(vlookup(B8101,Maps!$A$2:$B$111,2,false),"")</f>
        <v>Spot 18 - Goron City</v>
      </c>
      <c r="D8101" s="427" t="s">
        <v>682</v>
      </c>
      <c r="E8101" s="427" t="s">
        <v>14</v>
      </c>
      <c r="F8101" s="431"/>
      <c r="G8101" s="431"/>
      <c r="H8101" s="427" t="s">
        <v>82</v>
      </c>
      <c r="I8101" s="341" t="s">
        <v>4934</v>
      </c>
      <c r="J8101" s="430" t="str">
        <f>iferror(vlookup(H8101,Actors!$A$2:$D$472,4,false),"")</f>
        <v>Treasure Chest</v>
      </c>
      <c r="K8101" s="427" t="s">
        <v>110</v>
      </c>
      <c r="L8101" s="427" t="s">
        <v>10724</v>
      </c>
      <c r="M8101" s="380" t="str">
        <f>iferror(vlookup(A8101,Variables!$F$2:$G$2762,2,false),"")</f>
        <v>Small Chest - Purple Rupee</v>
      </c>
      <c r="N8101" s="431" t="s">
        <v>1059</v>
      </c>
    </row>
    <row r="8102">
      <c r="A8102" s="386" t="s">
        <v>10745</v>
      </c>
      <c r="B8102" s="387" t="s">
        <v>601</v>
      </c>
      <c r="C8102" s="388" t="str">
        <f>iferror(vlookup(B8102,Maps!$A$2:$B$111,2,false),"")</f>
        <v>Spot 18 - Goron City</v>
      </c>
      <c r="D8102" s="387" t="s">
        <v>686</v>
      </c>
      <c r="E8102" s="387" t="s">
        <v>14</v>
      </c>
      <c r="F8102" s="389"/>
      <c r="G8102" s="389"/>
      <c r="H8102" s="387" t="s">
        <v>3018</v>
      </c>
      <c r="I8102" s="390" t="s">
        <v>5652</v>
      </c>
      <c r="J8102" s="391" t="str">
        <f>iferror(vlookup(H8102,Actors!$A$2:$D$472,4,false),"")</f>
        <v>Bombable Boulder</v>
      </c>
      <c r="K8102" s="387" t="s">
        <v>3113</v>
      </c>
      <c r="L8102" s="387" t="s">
        <v>2953</v>
      </c>
      <c r="M8102" s="392" t="str">
        <f>iferror(vlookup(A8102,Variables!$F$2:$G$2762,2,false),"")</f>
        <v/>
      </c>
      <c r="N8102" s="389" t="s">
        <v>1073</v>
      </c>
    </row>
    <row r="8103">
      <c r="A8103" s="386" t="s">
        <v>10745</v>
      </c>
      <c r="B8103" s="387" t="s">
        <v>601</v>
      </c>
      <c r="C8103" s="388" t="str">
        <f>iferror(vlookup(B8103,Maps!$A$2:$B$111,2,false),"")</f>
        <v>Spot 18 - Goron City</v>
      </c>
      <c r="D8103" s="387" t="s">
        <v>686</v>
      </c>
      <c r="E8103" s="387" t="s">
        <v>14</v>
      </c>
      <c r="F8103" s="389"/>
      <c r="G8103" s="389"/>
      <c r="H8103" s="387" t="s">
        <v>3018</v>
      </c>
      <c r="I8103" s="390" t="s">
        <v>5652</v>
      </c>
      <c r="J8103" s="391" t="str">
        <f>iferror(vlookup(H8103,Actors!$A$2:$D$472,4,false),"")</f>
        <v>Bombable Boulder</v>
      </c>
      <c r="K8103" s="387" t="s">
        <v>3113</v>
      </c>
      <c r="L8103" s="387" t="s">
        <v>2953</v>
      </c>
      <c r="M8103" s="392" t="str">
        <f>iferror(vlookup(A8103,Variables!$F$2:$G$2762,2,false),"")</f>
        <v/>
      </c>
      <c r="N8103" s="389" t="s">
        <v>1073</v>
      </c>
    </row>
    <row r="8104">
      <c r="A8104" s="386" t="s">
        <v>10745</v>
      </c>
      <c r="B8104" s="387" t="s">
        <v>601</v>
      </c>
      <c r="C8104" s="388" t="str">
        <f>iferror(vlookup(B8104,Maps!$A$2:$B$111,2,false),"")</f>
        <v>Spot 18 - Goron City</v>
      </c>
      <c r="D8104" s="387" t="s">
        <v>686</v>
      </c>
      <c r="E8104" s="387" t="s">
        <v>14</v>
      </c>
      <c r="F8104" s="389"/>
      <c r="G8104" s="389"/>
      <c r="H8104" s="387" t="s">
        <v>3018</v>
      </c>
      <c r="I8104" s="390" t="s">
        <v>5652</v>
      </c>
      <c r="J8104" s="391" t="str">
        <f>iferror(vlookup(H8104,Actors!$A$2:$D$472,4,false),"")</f>
        <v>Bombable Boulder</v>
      </c>
      <c r="K8104" s="387" t="s">
        <v>3113</v>
      </c>
      <c r="L8104" s="387" t="s">
        <v>2953</v>
      </c>
      <c r="M8104" s="392" t="str">
        <f>iferror(vlookup(A8104,Variables!$F$2:$G$2762,2,false),"")</f>
        <v/>
      </c>
      <c r="N8104" s="389" t="s">
        <v>1073</v>
      </c>
    </row>
    <row r="8105">
      <c r="A8105" s="386" t="s">
        <v>10745</v>
      </c>
      <c r="B8105" s="387" t="s">
        <v>601</v>
      </c>
      <c r="C8105" s="388" t="str">
        <f>iferror(vlookup(B8105,Maps!$A$2:$B$111,2,false),"")</f>
        <v>Spot 18 - Goron City</v>
      </c>
      <c r="D8105" s="387" t="s">
        <v>686</v>
      </c>
      <c r="E8105" s="387" t="s">
        <v>14</v>
      </c>
      <c r="F8105" s="389"/>
      <c r="G8105" s="389"/>
      <c r="H8105" s="387" t="s">
        <v>3018</v>
      </c>
      <c r="I8105" s="390" t="s">
        <v>5652</v>
      </c>
      <c r="J8105" s="391" t="str">
        <f>iferror(vlookup(H8105,Actors!$A$2:$D$472,4,false),"")</f>
        <v>Bombable Boulder</v>
      </c>
      <c r="K8105" s="387" t="s">
        <v>3113</v>
      </c>
      <c r="L8105" s="387" t="s">
        <v>2953</v>
      </c>
      <c r="M8105" s="392" t="str">
        <f>iferror(vlookup(A8105,Variables!$F$2:$G$2762,2,false),"")</f>
        <v/>
      </c>
      <c r="N8105" s="389" t="s">
        <v>1073</v>
      </c>
    </row>
    <row r="8106">
      <c r="A8106" s="386" t="s">
        <v>10745</v>
      </c>
      <c r="B8106" s="387" t="s">
        <v>601</v>
      </c>
      <c r="C8106" s="388" t="str">
        <f>iferror(vlookup(B8106,Maps!$A$2:$B$111,2,false),"")</f>
        <v>Spot 18 - Goron City</v>
      </c>
      <c r="D8106" s="387" t="s">
        <v>686</v>
      </c>
      <c r="E8106" s="387" t="s">
        <v>14</v>
      </c>
      <c r="F8106" s="389"/>
      <c r="G8106" s="389"/>
      <c r="H8106" s="387" t="s">
        <v>3018</v>
      </c>
      <c r="I8106" s="390" t="s">
        <v>5652</v>
      </c>
      <c r="J8106" s="391" t="str">
        <f>iferror(vlookup(H8106,Actors!$A$2:$D$472,4,false),"")</f>
        <v>Bombable Boulder</v>
      </c>
      <c r="K8106" s="387" t="s">
        <v>3113</v>
      </c>
      <c r="L8106" s="387" t="s">
        <v>2953</v>
      </c>
      <c r="M8106" s="392" t="str">
        <f>iferror(vlookup(A8106,Variables!$F$2:$G$2762,2,false),"")</f>
        <v/>
      </c>
      <c r="N8106" s="389" t="s">
        <v>1073</v>
      </c>
    </row>
    <row r="8107">
      <c r="A8107" s="386" t="s">
        <v>10745</v>
      </c>
      <c r="B8107" s="387" t="s">
        <v>601</v>
      </c>
      <c r="C8107" s="388" t="str">
        <f>iferror(vlookup(B8107,Maps!$A$2:$B$111,2,false),"")</f>
        <v>Spot 18 - Goron City</v>
      </c>
      <c r="D8107" s="387" t="s">
        <v>686</v>
      </c>
      <c r="E8107" s="387" t="s">
        <v>14</v>
      </c>
      <c r="F8107" s="389"/>
      <c r="G8107" s="389"/>
      <c r="H8107" s="387" t="s">
        <v>3018</v>
      </c>
      <c r="I8107" s="390" t="s">
        <v>5652</v>
      </c>
      <c r="J8107" s="391" t="str">
        <f>iferror(vlookup(H8107,Actors!$A$2:$D$472,4,false),"")</f>
        <v>Bombable Boulder</v>
      </c>
      <c r="K8107" s="387" t="s">
        <v>3113</v>
      </c>
      <c r="L8107" s="387" t="s">
        <v>2953</v>
      </c>
      <c r="M8107" s="392" t="str">
        <f>iferror(vlookup(A8107,Variables!$F$2:$G$2762,2,false),"")</f>
        <v/>
      </c>
      <c r="N8107" s="389" t="s">
        <v>1073</v>
      </c>
    </row>
    <row r="8108">
      <c r="A8108" s="386" t="s">
        <v>10745</v>
      </c>
      <c r="B8108" s="387" t="s">
        <v>601</v>
      </c>
      <c r="C8108" s="388" t="str">
        <f>iferror(vlookup(B8108,Maps!$A$2:$B$111,2,false),"")</f>
        <v>Spot 18 - Goron City</v>
      </c>
      <c r="D8108" s="387" t="s">
        <v>686</v>
      </c>
      <c r="E8108" s="387" t="s">
        <v>14</v>
      </c>
      <c r="F8108" s="389"/>
      <c r="G8108" s="389"/>
      <c r="H8108" s="387" t="s">
        <v>3018</v>
      </c>
      <c r="I8108" s="390" t="s">
        <v>5652</v>
      </c>
      <c r="J8108" s="391" t="str">
        <f>iferror(vlookup(H8108,Actors!$A$2:$D$472,4,false),"")</f>
        <v>Bombable Boulder</v>
      </c>
      <c r="K8108" s="387" t="s">
        <v>3113</v>
      </c>
      <c r="L8108" s="387" t="s">
        <v>2953</v>
      </c>
      <c r="M8108" s="392" t="str">
        <f>iferror(vlookup(A8108,Variables!$F$2:$G$2762,2,false),"")</f>
        <v/>
      </c>
      <c r="N8108" s="389" t="s">
        <v>1073</v>
      </c>
    </row>
    <row r="8109">
      <c r="A8109" s="386" t="s">
        <v>10745</v>
      </c>
      <c r="B8109" s="387" t="s">
        <v>601</v>
      </c>
      <c r="C8109" s="388" t="str">
        <f>iferror(vlookup(B8109,Maps!$A$2:$B$111,2,false),"")</f>
        <v>Spot 18 - Goron City</v>
      </c>
      <c r="D8109" s="387" t="s">
        <v>686</v>
      </c>
      <c r="E8109" s="387" t="s">
        <v>14</v>
      </c>
      <c r="F8109" s="389"/>
      <c r="G8109" s="389"/>
      <c r="H8109" s="387" t="s">
        <v>3018</v>
      </c>
      <c r="I8109" s="390" t="s">
        <v>5652</v>
      </c>
      <c r="J8109" s="391" t="str">
        <f>iferror(vlookup(H8109,Actors!$A$2:$D$472,4,false),"")</f>
        <v>Bombable Boulder</v>
      </c>
      <c r="K8109" s="387" t="s">
        <v>3113</v>
      </c>
      <c r="L8109" s="387" t="s">
        <v>2953</v>
      </c>
      <c r="M8109" s="392" t="str">
        <f>iferror(vlookup(A8109,Variables!$F$2:$G$2762,2,false),"")</f>
        <v/>
      </c>
      <c r="N8109" s="389" t="s">
        <v>1073</v>
      </c>
    </row>
    <row r="8110">
      <c r="A8110" s="386" t="s">
        <v>10745</v>
      </c>
      <c r="B8110" s="387" t="s">
        <v>601</v>
      </c>
      <c r="C8110" s="388" t="str">
        <f>iferror(vlookup(B8110,Maps!$A$2:$B$111,2,false),"")</f>
        <v>Spot 18 - Goron City</v>
      </c>
      <c r="D8110" s="387" t="s">
        <v>686</v>
      </c>
      <c r="E8110" s="387" t="s">
        <v>14</v>
      </c>
      <c r="F8110" s="389"/>
      <c r="G8110" s="389"/>
      <c r="H8110" s="387" t="s">
        <v>3018</v>
      </c>
      <c r="I8110" s="390" t="s">
        <v>5652</v>
      </c>
      <c r="J8110" s="391" t="str">
        <f>iferror(vlookup(H8110,Actors!$A$2:$D$472,4,false),"")</f>
        <v>Bombable Boulder</v>
      </c>
      <c r="K8110" s="387" t="s">
        <v>3113</v>
      </c>
      <c r="L8110" s="387" t="s">
        <v>2953</v>
      </c>
      <c r="M8110" s="392" t="str">
        <f>iferror(vlookup(A8110,Variables!$F$2:$G$2762,2,false),"")</f>
        <v/>
      </c>
      <c r="N8110" s="389" t="s">
        <v>1073</v>
      </c>
    </row>
    <row r="8111">
      <c r="A8111" s="386" t="s">
        <v>10745</v>
      </c>
      <c r="B8111" s="387" t="s">
        <v>601</v>
      </c>
      <c r="C8111" s="388" t="str">
        <f>iferror(vlookup(B8111,Maps!$A$2:$B$111,2,false),"")</f>
        <v>Spot 18 - Goron City</v>
      </c>
      <c r="D8111" s="387" t="s">
        <v>686</v>
      </c>
      <c r="E8111" s="387" t="s">
        <v>14</v>
      </c>
      <c r="F8111" s="389"/>
      <c r="G8111" s="389"/>
      <c r="H8111" s="387" t="s">
        <v>3018</v>
      </c>
      <c r="I8111" s="390" t="s">
        <v>5652</v>
      </c>
      <c r="J8111" s="391" t="str">
        <f>iferror(vlookup(H8111,Actors!$A$2:$D$472,4,false),"")</f>
        <v>Bombable Boulder</v>
      </c>
      <c r="K8111" s="387" t="s">
        <v>3113</v>
      </c>
      <c r="L8111" s="387" t="s">
        <v>2953</v>
      </c>
      <c r="M8111" s="392" t="str">
        <f>iferror(vlookup(A8111,Variables!$F$2:$G$2762,2,false),"")</f>
        <v/>
      </c>
      <c r="N8111" s="389" t="s">
        <v>1073</v>
      </c>
    </row>
    <row r="8112">
      <c r="A8112" s="386" t="s">
        <v>10745</v>
      </c>
      <c r="B8112" s="387" t="s">
        <v>601</v>
      </c>
      <c r="C8112" s="388" t="str">
        <f>iferror(vlookup(B8112,Maps!$A$2:$B$111,2,false),"")</f>
        <v>Spot 18 - Goron City</v>
      </c>
      <c r="D8112" s="387" t="s">
        <v>686</v>
      </c>
      <c r="E8112" s="387" t="s">
        <v>14</v>
      </c>
      <c r="F8112" s="389"/>
      <c r="G8112" s="389"/>
      <c r="H8112" s="387" t="s">
        <v>3018</v>
      </c>
      <c r="I8112" s="390" t="s">
        <v>5652</v>
      </c>
      <c r="J8112" s="391" t="str">
        <f>iferror(vlookup(H8112,Actors!$A$2:$D$472,4,false),"")</f>
        <v>Bombable Boulder</v>
      </c>
      <c r="K8112" s="387" t="s">
        <v>3113</v>
      </c>
      <c r="L8112" s="387" t="s">
        <v>2953</v>
      </c>
      <c r="M8112" s="392" t="str">
        <f>iferror(vlookup(A8112,Variables!$F$2:$G$2762,2,false),"")</f>
        <v/>
      </c>
      <c r="N8112" s="389" t="s">
        <v>1073</v>
      </c>
    </row>
    <row r="8113">
      <c r="A8113" s="386" t="s">
        <v>10745</v>
      </c>
      <c r="B8113" s="387" t="s">
        <v>601</v>
      </c>
      <c r="C8113" s="388" t="str">
        <f>iferror(vlookup(B8113,Maps!$A$2:$B$111,2,false),"")</f>
        <v>Spot 18 - Goron City</v>
      </c>
      <c r="D8113" s="387" t="s">
        <v>686</v>
      </c>
      <c r="E8113" s="387" t="s">
        <v>14</v>
      </c>
      <c r="F8113" s="389"/>
      <c r="G8113" s="389"/>
      <c r="H8113" s="387" t="s">
        <v>3018</v>
      </c>
      <c r="I8113" s="390" t="s">
        <v>5652</v>
      </c>
      <c r="J8113" s="391" t="str">
        <f>iferror(vlookup(H8113,Actors!$A$2:$D$472,4,false),"")</f>
        <v>Bombable Boulder</v>
      </c>
      <c r="K8113" s="387" t="s">
        <v>3113</v>
      </c>
      <c r="L8113" s="387" t="s">
        <v>2953</v>
      </c>
      <c r="M8113" s="392" t="str">
        <f>iferror(vlookup(A8113,Variables!$F$2:$G$2762,2,false),"")</f>
        <v/>
      </c>
      <c r="N8113" s="389" t="s">
        <v>1073</v>
      </c>
    </row>
    <row r="8114">
      <c r="A8114" s="386" t="s">
        <v>10745</v>
      </c>
      <c r="B8114" s="387" t="s">
        <v>601</v>
      </c>
      <c r="C8114" s="388" t="str">
        <f>iferror(vlookup(B8114,Maps!$A$2:$B$111,2,false),"")</f>
        <v>Spot 18 - Goron City</v>
      </c>
      <c r="D8114" s="387" t="s">
        <v>686</v>
      </c>
      <c r="E8114" s="387" t="s">
        <v>14</v>
      </c>
      <c r="F8114" s="389"/>
      <c r="G8114" s="389"/>
      <c r="H8114" s="387" t="s">
        <v>3018</v>
      </c>
      <c r="I8114" s="390" t="s">
        <v>5652</v>
      </c>
      <c r="J8114" s="391" t="str">
        <f>iferror(vlookup(H8114,Actors!$A$2:$D$472,4,false),"")</f>
        <v>Bombable Boulder</v>
      </c>
      <c r="K8114" s="387" t="s">
        <v>3113</v>
      </c>
      <c r="L8114" s="387" t="s">
        <v>2953</v>
      </c>
      <c r="M8114" s="392" t="str">
        <f>iferror(vlookup(A8114,Variables!$F$2:$G$2762,2,false),"")</f>
        <v/>
      </c>
      <c r="N8114" s="389" t="s">
        <v>1073</v>
      </c>
    </row>
    <row r="8115">
      <c r="A8115" s="386" t="s">
        <v>10745</v>
      </c>
      <c r="B8115" s="387" t="s">
        <v>601</v>
      </c>
      <c r="C8115" s="388" t="str">
        <f>iferror(vlookup(B8115,Maps!$A$2:$B$111,2,false),"")</f>
        <v>Spot 18 - Goron City</v>
      </c>
      <c r="D8115" s="387" t="s">
        <v>686</v>
      </c>
      <c r="E8115" s="387" t="s">
        <v>14</v>
      </c>
      <c r="F8115" s="389"/>
      <c r="G8115" s="389"/>
      <c r="H8115" s="387" t="s">
        <v>3018</v>
      </c>
      <c r="I8115" s="390" t="s">
        <v>5652</v>
      </c>
      <c r="J8115" s="391" t="str">
        <f>iferror(vlookup(H8115,Actors!$A$2:$D$472,4,false),"")</f>
        <v>Bombable Boulder</v>
      </c>
      <c r="K8115" s="387" t="s">
        <v>3113</v>
      </c>
      <c r="L8115" s="387" t="s">
        <v>2953</v>
      </c>
      <c r="M8115" s="392" t="str">
        <f>iferror(vlookup(A8115,Variables!$F$2:$G$2762,2,false),"")</f>
        <v/>
      </c>
      <c r="N8115" s="389" t="s">
        <v>1073</v>
      </c>
    </row>
    <row r="8116">
      <c r="A8116" s="386" t="s">
        <v>10745</v>
      </c>
      <c r="B8116" s="387" t="s">
        <v>601</v>
      </c>
      <c r="C8116" s="388" t="str">
        <f>iferror(vlookup(B8116,Maps!$A$2:$B$111,2,false),"")</f>
        <v>Spot 18 - Goron City</v>
      </c>
      <c r="D8116" s="387" t="s">
        <v>686</v>
      </c>
      <c r="E8116" s="387" t="s">
        <v>14</v>
      </c>
      <c r="F8116" s="389"/>
      <c r="G8116" s="389"/>
      <c r="H8116" s="387" t="s">
        <v>3018</v>
      </c>
      <c r="I8116" s="390" t="s">
        <v>5652</v>
      </c>
      <c r="J8116" s="391" t="str">
        <f>iferror(vlookup(H8116,Actors!$A$2:$D$472,4,false),"")</f>
        <v>Bombable Boulder</v>
      </c>
      <c r="K8116" s="387" t="s">
        <v>3113</v>
      </c>
      <c r="L8116" s="387" t="s">
        <v>2953</v>
      </c>
      <c r="M8116" s="392" t="str">
        <f>iferror(vlookup(A8116,Variables!$F$2:$G$2762,2,false),"")</f>
        <v/>
      </c>
      <c r="N8116" s="389" t="s">
        <v>1073</v>
      </c>
    </row>
    <row r="8117">
      <c r="A8117" s="386" t="s">
        <v>10745</v>
      </c>
      <c r="B8117" s="387" t="s">
        <v>601</v>
      </c>
      <c r="C8117" s="388" t="str">
        <f>iferror(vlookup(B8117,Maps!$A$2:$B$111,2,false),"")</f>
        <v>Spot 18 - Goron City</v>
      </c>
      <c r="D8117" s="387" t="s">
        <v>686</v>
      </c>
      <c r="E8117" s="387" t="s">
        <v>14</v>
      </c>
      <c r="F8117" s="389"/>
      <c r="G8117" s="389"/>
      <c r="H8117" s="387" t="s">
        <v>3018</v>
      </c>
      <c r="I8117" s="390" t="s">
        <v>5652</v>
      </c>
      <c r="J8117" s="391" t="str">
        <f>iferror(vlookup(H8117,Actors!$A$2:$D$472,4,false),"")</f>
        <v>Bombable Boulder</v>
      </c>
      <c r="K8117" s="387" t="s">
        <v>3113</v>
      </c>
      <c r="L8117" s="387" t="s">
        <v>2953</v>
      </c>
      <c r="M8117" s="392" t="str">
        <f>iferror(vlookup(A8117,Variables!$F$2:$G$2762,2,false),"")</f>
        <v/>
      </c>
      <c r="N8117" s="389" t="s">
        <v>1073</v>
      </c>
    </row>
    <row r="8118">
      <c r="A8118" s="386" t="s">
        <v>10745</v>
      </c>
      <c r="B8118" s="387" t="s">
        <v>601</v>
      </c>
      <c r="C8118" s="388" t="str">
        <f>iferror(vlookup(B8118,Maps!$A$2:$B$111,2,false),"")</f>
        <v>Spot 18 - Goron City</v>
      </c>
      <c r="D8118" s="387" t="s">
        <v>686</v>
      </c>
      <c r="E8118" s="387" t="s">
        <v>14</v>
      </c>
      <c r="F8118" s="389"/>
      <c r="G8118" s="389"/>
      <c r="H8118" s="387" t="s">
        <v>3018</v>
      </c>
      <c r="I8118" s="390" t="s">
        <v>5652</v>
      </c>
      <c r="J8118" s="391" t="str">
        <f>iferror(vlookup(H8118,Actors!$A$2:$D$472,4,false),"")</f>
        <v>Bombable Boulder</v>
      </c>
      <c r="K8118" s="387" t="s">
        <v>3113</v>
      </c>
      <c r="L8118" s="387" t="s">
        <v>2953</v>
      </c>
      <c r="M8118" s="392" t="str">
        <f>iferror(vlookup(A8118,Variables!$F$2:$G$2762,2,false),"")</f>
        <v/>
      </c>
      <c r="N8118" s="389" t="s">
        <v>1073</v>
      </c>
    </row>
    <row r="8119">
      <c r="A8119" s="386" t="s">
        <v>10745</v>
      </c>
      <c r="B8119" s="387" t="s">
        <v>601</v>
      </c>
      <c r="C8119" s="388" t="str">
        <f>iferror(vlookup(B8119,Maps!$A$2:$B$111,2,false),"")</f>
        <v>Spot 18 - Goron City</v>
      </c>
      <c r="D8119" s="387" t="s">
        <v>686</v>
      </c>
      <c r="E8119" s="387" t="s">
        <v>14</v>
      </c>
      <c r="F8119" s="389"/>
      <c r="G8119" s="389"/>
      <c r="H8119" s="387" t="s">
        <v>3018</v>
      </c>
      <c r="I8119" s="390" t="s">
        <v>5652</v>
      </c>
      <c r="J8119" s="391" t="str">
        <f>iferror(vlookup(H8119,Actors!$A$2:$D$472,4,false),"")</f>
        <v>Bombable Boulder</v>
      </c>
      <c r="K8119" s="387" t="s">
        <v>3113</v>
      </c>
      <c r="L8119" s="387" t="s">
        <v>2953</v>
      </c>
      <c r="M8119" s="392" t="str">
        <f>iferror(vlookup(A8119,Variables!$F$2:$G$2762,2,false),"")</f>
        <v/>
      </c>
      <c r="N8119" s="389" t="s">
        <v>1073</v>
      </c>
    </row>
    <row r="8120">
      <c r="A8120" s="386" t="s">
        <v>10745</v>
      </c>
      <c r="B8120" s="387" t="s">
        <v>601</v>
      </c>
      <c r="C8120" s="388" t="str">
        <f>iferror(vlookup(B8120,Maps!$A$2:$B$111,2,false),"")</f>
        <v>Spot 18 - Goron City</v>
      </c>
      <c r="D8120" s="387" t="s">
        <v>686</v>
      </c>
      <c r="E8120" s="387" t="s">
        <v>14</v>
      </c>
      <c r="F8120" s="389"/>
      <c r="G8120" s="389"/>
      <c r="H8120" s="387" t="s">
        <v>3018</v>
      </c>
      <c r="I8120" s="390" t="s">
        <v>5652</v>
      </c>
      <c r="J8120" s="391" t="str">
        <f>iferror(vlookup(H8120,Actors!$A$2:$D$472,4,false),"")</f>
        <v>Bombable Boulder</v>
      </c>
      <c r="K8120" s="387" t="s">
        <v>3113</v>
      </c>
      <c r="L8120" s="387" t="s">
        <v>2953</v>
      </c>
      <c r="M8120" s="392" t="str">
        <f>iferror(vlookup(A8120,Variables!$F$2:$G$2762,2,false),"")</f>
        <v/>
      </c>
      <c r="N8120" s="389" t="s">
        <v>1073</v>
      </c>
    </row>
    <row r="8121">
      <c r="A8121" s="386" t="s">
        <v>10745</v>
      </c>
      <c r="B8121" s="387" t="s">
        <v>601</v>
      </c>
      <c r="C8121" s="388" t="str">
        <f>iferror(vlookup(B8121,Maps!$A$2:$B$111,2,false),"")</f>
        <v>Spot 18 - Goron City</v>
      </c>
      <c r="D8121" s="387" t="s">
        <v>686</v>
      </c>
      <c r="E8121" s="387" t="s">
        <v>14</v>
      </c>
      <c r="F8121" s="389"/>
      <c r="G8121" s="389"/>
      <c r="H8121" s="387" t="s">
        <v>3018</v>
      </c>
      <c r="I8121" s="390" t="s">
        <v>5652</v>
      </c>
      <c r="J8121" s="391" t="str">
        <f>iferror(vlookup(H8121,Actors!$A$2:$D$472,4,false),"")</f>
        <v>Bombable Boulder</v>
      </c>
      <c r="K8121" s="387" t="s">
        <v>3113</v>
      </c>
      <c r="L8121" s="387" t="s">
        <v>2953</v>
      </c>
      <c r="M8121" s="392" t="str">
        <f>iferror(vlookup(A8121,Variables!$F$2:$G$2762,2,false),"")</f>
        <v/>
      </c>
      <c r="N8121" s="389" t="s">
        <v>1073</v>
      </c>
    </row>
    <row r="8122">
      <c r="A8122" s="386" t="s">
        <v>10745</v>
      </c>
      <c r="B8122" s="387" t="s">
        <v>601</v>
      </c>
      <c r="C8122" s="388" t="str">
        <f>iferror(vlookup(B8122,Maps!$A$2:$B$111,2,false),"")</f>
        <v>Spot 18 - Goron City</v>
      </c>
      <c r="D8122" s="387" t="s">
        <v>686</v>
      </c>
      <c r="E8122" s="387" t="s">
        <v>14</v>
      </c>
      <c r="F8122" s="389"/>
      <c r="G8122" s="389"/>
      <c r="H8122" s="387" t="s">
        <v>3018</v>
      </c>
      <c r="I8122" s="390" t="s">
        <v>5652</v>
      </c>
      <c r="J8122" s="391" t="str">
        <f>iferror(vlookup(H8122,Actors!$A$2:$D$472,4,false),"")</f>
        <v>Bombable Boulder</v>
      </c>
      <c r="K8122" s="387" t="s">
        <v>3113</v>
      </c>
      <c r="L8122" s="387" t="s">
        <v>2953</v>
      </c>
      <c r="M8122" s="392" t="str">
        <f>iferror(vlookup(A8122,Variables!$F$2:$G$2762,2,false),"")</f>
        <v/>
      </c>
      <c r="N8122" s="389" t="s">
        <v>1073</v>
      </c>
    </row>
    <row r="8123">
      <c r="A8123" s="386" t="s">
        <v>10745</v>
      </c>
      <c r="B8123" s="387" t="s">
        <v>601</v>
      </c>
      <c r="C8123" s="388" t="str">
        <f>iferror(vlookup(B8123,Maps!$A$2:$B$111,2,false),"")</f>
        <v>Spot 18 - Goron City</v>
      </c>
      <c r="D8123" s="387" t="s">
        <v>686</v>
      </c>
      <c r="E8123" s="387" t="s">
        <v>14</v>
      </c>
      <c r="F8123" s="389"/>
      <c r="G8123" s="389"/>
      <c r="H8123" s="387" t="s">
        <v>3018</v>
      </c>
      <c r="I8123" s="390" t="s">
        <v>5652</v>
      </c>
      <c r="J8123" s="391" t="str">
        <f>iferror(vlookup(H8123,Actors!$A$2:$D$472,4,false),"")</f>
        <v>Bombable Boulder</v>
      </c>
      <c r="K8123" s="387" t="s">
        <v>3113</v>
      </c>
      <c r="L8123" s="387" t="s">
        <v>2953</v>
      </c>
      <c r="M8123" s="392" t="str">
        <f>iferror(vlookup(A8123,Variables!$F$2:$G$2762,2,false),"")</f>
        <v/>
      </c>
      <c r="N8123" s="389" t="s">
        <v>1073</v>
      </c>
    </row>
    <row r="8124">
      <c r="A8124" s="386" t="s">
        <v>10745</v>
      </c>
      <c r="B8124" s="387" t="s">
        <v>601</v>
      </c>
      <c r="C8124" s="388" t="str">
        <f>iferror(vlookup(B8124,Maps!$A$2:$B$111,2,false),"")</f>
        <v>Spot 18 - Goron City</v>
      </c>
      <c r="D8124" s="387" t="s">
        <v>686</v>
      </c>
      <c r="E8124" s="387" t="s">
        <v>14</v>
      </c>
      <c r="F8124" s="389"/>
      <c r="G8124" s="389"/>
      <c r="H8124" s="387" t="s">
        <v>3018</v>
      </c>
      <c r="I8124" s="390" t="s">
        <v>5652</v>
      </c>
      <c r="J8124" s="391" t="str">
        <f>iferror(vlookup(H8124,Actors!$A$2:$D$472,4,false),"")</f>
        <v>Bombable Boulder</v>
      </c>
      <c r="K8124" s="387" t="s">
        <v>3113</v>
      </c>
      <c r="L8124" s="387" t="s">
        <v>2953</v>
      </c>
      <c r="M8124" s="392" t="str">
        <f>iferror(vlookup(A8124,Variables!$F$2:$G$2762,2,false),"")</f>
        <v/>
      </c>
      <c r="N8124" s="389" t="s">
        <v>1073</v>
      </c>
    </row>
    <row r="8125">
      <c r="A8125" s="386" t="s">
        <v>10745</v>
      </c>
      <c r="B8125" s="387" t="s">
        <v>601</v>
      </c>
      <c r="C8125" s="388" t="str">
        <f>iferror(vlookup(B8125,Maps!$A$2:$B$111,2,false),"")</f>
        <v>Spot 18 - Goron City</v>
      </c>
      <c r="D8125" s="387" t="s">
        <v>686</v>
      </c>
      <c r="E8125" s="387" t="s">
        <v>14</v>
      </c>
      <c r="F8125" s="389"/>
      <c r="G8125" s="389"/>
      <c r="H8125" s="387" t="s">
        <v>3018</v>
      </c>
      <c r="I8125" s="390" t="s">
        <v>5652</v>
      </c>
      <c r="J8125" s="391" t="str">
        <f>iferror(vlookup(H8125,Actors!$A$2:$D$472,4,false),"")</f>
        <v>Bombable Boulder</v>
      </c>
      <c r="K8125" s="387" t="s">
        <v>3113</v>
      </c>
      <c r="L8125" s="387" t="s">
        <v>2953</v>
      </c>
      <c r="M8125" s="392" t="str">
        <f>iferror(vlookup(A8125,Variables!$F$2:$G$2762,2,false),"")</f>
        <v/>
      </c>
      <c r="N8125" s="389" t="s">
        <v>1073</v>
      </c>
    </row>
    <row r="8126">
      <c r="A8126" s="386" t="s">
        <v>10745</v>
      </c>
      <c r="B8126" s="387" t="s">
        <v>601</v>
      </c>
      <c r="C8126" s="388" t="str">
        <f>iferror(vlookup(B8126,Maps!$A$2:$B$111,2,false),"")</f>
        <v>Spot 18 - Goron City</v>
      </c>
      <c r="D8126" s="387" t="s">
        <v>686</v>
      </c>
      <c r="E8126" s="387" t="s">
        <v>14</v>
      </c>
      <c r="F8126" s="389"/>
      <c r="G8126" s="389"/>
      <c r="H8126" s="387" t="s">
        <v>3018</v>
      </c>
      <c r="I8126" s="390" t="s">
        <v>5652</v>
      </c>
      <c r="J8126" s="391" t="str">
        <f>iferror(vlookup(H8126,Actors!$A$2:$D$472,4,false),"")</f>
        <v>Bombable Boulder</v>
      </c>
      <c r="K8126" s="387" t="s">
        <v>3113</v>
      </c>
      <c r="L8126" s="387" t="s">
        <v>2953</v>
      </c>
      <c r="M8126" s="392" t="str">
        <f>iferror(vlookup(A8126,Variables!$F$2:$G$2762,2,false),"")</f>
        <v/>
      </c>
      <c r="N8126" s="389" t="s">
        <v>1073</v>
      </c>
    </row>
    <row r="8127">
      <c r="A8127" s="386" t="s">
        <v>10745</v>
      </c>
      <c r="B8127" s="387" t="s">
        <v>601</v>
      </c>
      <c r="C8127" s="388" t="str">
        <f>iferror(vlookup(B8127,Maps!$A$2:$B$111,2,false),"")</f>
        <v>Spot 18 - Goron City</v>
      </c>
      <c r="D8127" s="387" t="s">
        <v>686</v>
      </c>
      <c r="E8127" s="387" t="s">
        <v>14</v>
      </c>
      <c r="F8127" s="389"/>
      <c r="G8127" s="389"/>
      <c r="H8127" s="387" t="s">
        <v>3018</v>
      </c>
      <c r="I8127" s="390" t="s">
        <v>5652</v>
      </c>
      <c r="J8127" s="391" t="str">
        <f>iferror(vlookup(H8127,Actors!$A$2:$D$472,4,false),"")</f>
        <v>Bombable Boulder</v>
      </c>
      <c r="K8127" s="387" t="s">
        <v>3113</v>
      </c>
      <c r="L8127" s="387" t="s">
        <v>2953</v>
      </c>
      <c r="M8127" s="392" t="str">
        <f>iferror(vlookup(A8127,Variables!$F$2:$G$2762,2,false),"")</f>
        <v/>
      </c>
      <c r="N8127" s="389" t="s">
        <v>1073</v>
      </c>
    </row>
    <row r="8128">
      <c r="A8128" s="386" t="s">
        <v>10745</v>
      </c>
      <c r="B8128" s="387" t="s">
        <v>601</v>
      </c>
      <c r="C8128" s="388" t="str">
        <f>iferror(vlookup(B8128,Maps!$A$2:$B$111,2,false),"")</f>
        <v>Spot 18 - Goron City</v>
      </c>
      <c r="D8128" s="387" t="s">
        <v>686</v>
      </c>
      <c r="E8128" s="387" t="s">
        <v>14</v>
      </c>
      <c r="F8128" s="389"/>
      <c r="G8128" s="389"/>
      <c r="H8128" s="387" t="s">
        <v>3018</v>
      </c>
      <c r="I8128" s="390" t="s">
        <v>5652</v>
      </c>
      <c r="J8128" s="391" t="str">
        <f>iferror(vlookup(H8128,Actors!$A$2:$D$472,4,false),"")</f>
        <v>Bombable Boulder</v>
      </c>
      <c r="K8128" s="387" t="s">
        <v>3113</v>
      </c>
      <c r="L8128" s="387" t="s">
        <v>2953</v>
      </c>
      <c r="M8128" s="392" t="str">
        <f>iferror(vlookup(A8128,Variables!$F$2:$G$2762,2,false),"")</f>
        <v/>
      </c>
      <c r="N8128" s="389" t="s">
        <v>1073</v>
      </c>
    </row>
    <row r="8129">
      <c r="A8129" s="386" t="s">
        <v>10745</v>
      </c>
      <c r="B8129" s="387" t="s">
        <v>601</v>
      </c>
      <c r="C8129" s="388" t="str">
        <f>iferror(vlookup(B8129,Maps!$A$2:$B$111,2,false),"")</f>
        <v>Spot 18 - Goron City</v>
      </c>
      <c r="D8129" s="387" t="s">
        <v>686</v>
      </c>
      <c r="E8129" s="387" t="s">
        <v>14</v>
      </c>
      <c r="F8129" s="389"/>
      <c r="G8129" s="389"/>
      <c r="H8129" s="387" t="s">
        <v>3018</v>
      </c>
      <c r="I8129" s="390" t="s">
        <v>5652</v>
      </c>
      <c r="J8129" s="391" t="str">
        <f>iferror(vlookup(H8129,Actors!$A$2:$D$472,4,false),"")</f>
        <v>Bombable Boulder</v>
      </c>
      <c r="K8129" s="387" t="s">
        <v>3113</v>
      </c>
      <c r="L8129" s="387" t="s">
        <v>2953</v>
      </c>
      <c r="M8129" s="392" t="str">
        <f>iferror(vlookup(A8129,Variables!$F$2:$G$2762,2,false),"")</f>
        <v/>
      </c>
      <c r="N8129" s="389" t="s">
        <v>1073</v>
      </c>
    </row>
    <row r="8130">
      <c r="A8130" s="386" t="s">
        <v>10745</v>
      </c>
      <c r="B8130" s="387" t="s">
        <v>601</v>
      </c>
      <c r="C8130" s="388" t="str">
        <f>iferror(vlookup(B8130,Maps!$A$2:$B$111,2,false),"")</f>
        <v>Spot 18 - Goron City</v>
      </c>
      <c r="D8130" s="387" t="s">
        <v>686</v>
      </c>
      <c r="E8130" s="387" t="s">
        <v>14</v>
      </c>
      <c r="F8130" s="389"/>
      <c r="G8130" s="389"/>
      <c r="H8130" s="387" t="s">
        <v>3018</v>
      </c>
      <c r="I8130" s="390" t="s">
        <v>5652</v>
      </c>
      <c r="J8130" s="391" t="str">
        <f>iferror(vlookup(H8130,Actors!$A$2:$D$472,4,false),"")</f>
        <v>Bombable Boulder</v>
      </c>
      <c r="K8130" s="387" t="s">
        <v>3113</v>
      </c>
      <c r="L8130" s="387" t="s">
        <v>2953</v>
      </c>
      <c r="M8130" s="392" t="str">
        <f>iferror(vlookup(A8130,Variables!$F$2:$G$2762,2,false),"")</f>
        <v/>
      </c>
      <c r="N8130" s="389" t="s">
        <v>1073</v>
      </c>
    </row>
    <row r="8131">
      <c r="A8131" s="386" t="s">
        <v>10745</v>
      </c>
      <c r="B8131" s="387" t="s">
        <v>601</v>
      </c>
      <c r="C8131" s="388" t="str">
        <f>iferror(vlookup(B8131,Maps!$A$2:$B$111,2,false),"")</f>
        <v>Spot 18 - Goron City</v>
      </c>
      <c r="D8131" s="387" t="s">
        <v>686</v>
      </c>
      <c r="E8131" s="387" t="s">
        <v>14</v>
      </c>
      <c r="F8131" s="389"/>
      <c r="G8131" s="389"/>
      <c r="H8131" s="387" t="s">
        <v>3018</v>
      </c>
      <c r="I8131" s="390" t="s">
        <v>5652</v>
      </c>
      <c r="J8131" s="391" t="str">
        <f>iferror(vlookup(H8131,Actors!$A$2:$D$472,4,false),"")</f>
        <v>Bombable Boulder</v>
      </c>
      <c r="K8131" s="387" t="s">
        <v>3113</v>
      </c>
      <c r="L8131" s="387" t="s">
        <v>2953</v>
      </c>
      <c r="M8131" s="392" t="str">
        <f>iferror(vlookup(A8131,Variables!$F$2:$G$2762,2,false),"")</f>
        <v/>
      </c>
      <c r="N8131" s="389" t="s">
        <v>1073</v>
      </c>
    </row>
    <row r="8132">
      <c r="A8132" s="386" t="s">
        <v>10745</v>
      </c>
      <c r="B8132" s="387" t="s">
        <v>601</v>
      </c>
      <c r="C8132" s="388" t="str">
        <f>iferror(vlookup(B8132,Maps!$A$2:$B$111,2,false),"")</f>
        <v>Spot 18 - Goron City</v>
      </c>
      <c r="D8132" s="387" t="s">
        <v>686</v>
      </c>
      <c r="E8132" s="387" t="s">
        <v>14</v>
      </c>
      <c r="F8132" s="389"/>
      <c r="G8132" s="389"/>
      <c r="H8132" s="387" t="s">
        <v>3018</v>
      </c>
      <c r="I8132" s="390" t="s">
        <v>5652</v>
      </c>
      <c r="J8132" s="391" t="str">
        <f>iferror(vlookup(H8132,Actors!$A$2:$D$472,4,false),"")</f>
        <v>Bombable Boulder</v>
      </c>
      <c r="K8132" s="387" t="s">
        <v>3113</v>
      </c>
      <c r="L8132" s="387" t="s">
        <v>2953</v>
      </c>
      <c r="M8132" s="392" t="str">
        <f>iferror(vlookup(A8132,Variables!$F$2:$G$2762,2,false),"")</f>
        <v/>
      </c>
      <c r="N8132" s="389" t="s">
        <v>1073</v>
      </c>
    </row>
    <row r="8133">
      <c r="A8133" s="386" t="s">
        <v>10745</v>
      </c>
      <c r="B8133" s="387" t="s">
        <v>601</v>
      </c>
      <c r="C8133" s="388" t="str">
        <f>iferror(vlookup(B8133,Maps!$A$2:$B$111,2,false),"")</f>
        <v>Spot 18 - Goron City</v>
      </c>
      <c r="D8133" s="387" t="s">
        <v>686</v>
      </c>
      <c r="E8133" s="387" t="s">
        <v>14</v>
      </c>
      <c r="F8133" s="389"/>
      <c r="G8133" s="389"/>
      <c r="H8133" s="387" t="s">
        <v>3018</v>
      </c>
      <c r="I8133" s="390" t="s">
        <v>5652</v>
      </c>
      <c r="J8133" s="391" t="str">
        <f>iferror(vlookup(H8133,Actors!$A$2:$D$472,4,false),"")</f>
        <v>Bombable Boulder</v>
      </c>
      <c r="K8133" s="387" t="s">
        <v>3113</v>
      </c>
      <c r="L8133" s="387" t="s">
        <v>2953</v>
      </c>
      <c r="M8133" s="392" t="str">
        <f>iferror(vlookup(A8133,Variables!$F$2:$G$2762,2,false),"")</f>
        <v/>
      </c>
      <c r="N8133" s="389" t="s">
        <v>1073</v>
      </c>
    </row>
    <row r="8134">
      <c r="A8134" s="386" t="s">
        <v>10745</v>
      </c>
      <c r="B8134" s="387" t="s">
        <v>601</v>
      </c>
      <c r="C8134" s="388" t="str">
        <f>iferror(vlookup(B8134,Maps!$A$2:$B$111,2,false),"")</f>
        <v>Spot 18 - Goron City</v>
      </c>
      <c r="D8134" s="387" t="s">
        <v>686</v>
      </c>
      <c r="E8134" s="387" t="s">
        <v>14</v>
      </c>
      <c r="F8134" s="389"/>
      <c r="G8134" s="389"/>
      <c r="H8134" s="387" t="s">
        <v>3018</v>
      </c>
      <c r="I8134" s="390" t="s">
        <v>5652</v>
      </c>
      <c r="J8134" s="391" t="str">
        <f>iferror(vlookup(H8134,Actors!$A$2:$D$472,4,false),"")</f>
        <v>Bombable Boulder</v>
      </c>
      <c r="K8134" s="387" t="s">
        <v>3113</v>
      </c>
      <c r="L8134" s="387" t="s">
        <v>2953</v>
      </c>
      <c r="M8134" s="392" t="str">
        <f>iferror(vlookup(A8134,Variables!$F$2:$G$2762,2,false),"")</f>
        <v/>
      </c>
      <c r="N8134" s="389" t="s">
        <v>1073</v>
      </c>
    </row>
    <row r="8135">
      <c r="A8135" s="386" t="s">
        <v>10745</v>
      </c>
      <c r="B8135" s="387" t="s">
        <v>601</v>
      </c>
      <c r="C8135" s="388" t="str">
        <f>iferror(vlookup(B8135,Maps!$A$2:$B$111,2,false),"")</f>
        <v>Spot 18 - Goron City</v>
      </c>
      <c r="D8135" s="387" t="s">
        <v>686</v>
      </c>
      <c r="E8135" s="387" t="s">
        <v>14</v>
      </c>
      <c r="F8135" s="389"/>
      <c r="G8135" s="389"/>
      <c r="H8135" s="387" t="s">
        <v>3018</v>
      </c>
      <c r="I8135" s="390" t="s">
        <v>5652</v>
      </c>
      <c r="J8135" s="391" t="str">
        <f>iferror(vlookup(H8135,Actors!$A$2:$D$472,4,false),"")</f>
        <v>Bombable Boulder</v>
      </c>
      <c r="K8135" s="387" t="s">
        <v>3113</v>
      </c>
      <c r="L8135" s="387" t="s">
        <v>2953</v>
      </c>
      <c r="M8135" s="392" t="str">
        <f>iferror(vlookup(A8135,Variables!$F$2:$G$2762,2,false),"")</f>
        <v/>
      </c>
      <c r="N8135" s="389" t="s">
        <v>1073</v>
      </c>
    </row>
    <row r="8136">
      <c r="A8136" s="386" t="s">
        <v>10745</v>
      </c>
      <c r="B8136" s="387" t="s">
        <v>601</v>
      </c>
      <c r="C8136" s="388" t="str">
        <f>iferror(vlookup(B8136,Maps!$A$2:$B$111,2,false),"")</f>
        <v>Spot 18 - Goron City</v>
      </c>
      <c r="D8136" s="387" t="s">
        <v>686</v>
      </c>
      <c r="E8136" s="387" t="s">
        <v>14</v>
      </c>
      <c r="F8136" s="389"/>
      <c r="G8136" s="389"/>
      <c r="H8136" s="387" t="s">
        <v>3018</v>
      </c>
      <c r="I8136" s="390" t="s">
        <v>5652</v>
      </c>
      <c r="J8136" s="391" t="str">
        <f>iferror(vlookup(H8136,Actors!$A$2:$D$472,4,false),"")</f>
        <v>Bombable Boulder</v>
      </c>
      <c r="K8136" s="387" t="s">
        <v>3113</v>
      </c>
      <c r="L8136" s="387" t="s">
        <v>2953</v>
      </c>
      <c r="M8136" s="392" t="str">
        <f>iferror(vlookup(A8136,Variables!$F$2:$G$2762,2,false),"")</f>
        <v/>
      </c>
      <c r="N8136" s="389" t="s">
        <v>1073</v>
      </c>
    </row>
    <row r="8137">
      <c r="A8137" s="386" t="s">
        <v>10745</v>
      </c>
      <c r="B8137" s="387" t="s">
        <v>601</v>
      </c>
      <c r="C8137" s="388" t="str">
        <f>iferror(vlookup(B8137,Maps!$A$2:$B$111,2,false),"")</f>
        <v>Spot 18 - Goron City</v>
      </c>
      <c r="D8137" s="387" t="s">
        <v>686</v>
      </c>
      <c r="E8137" s="387" t="s">
        <v>14</v>
      </c>
      <c r="F8137" s="389"/>
      <c r="G8137" s="389"/>
      <c r="H8137" s="387" t="s">
        <v>3018</v>
      </c>
      <c r="I8137" s="390" t="s">
        <v>5652</v>
      </c>
      <c r="J8137" s="391" t="str">
        <f>iferror(vlookup(H8137,Actors!$A$2:$D$472,4,false),"")</f>
        <v>Bombable Boulder</v>
      </c>
      <c r="K8137" s="387" t="s">
        <v>3113</v>
      </c>
      <c r="L8137" s="387" t="s">
        <v>2953</v>
      </c>
      <c r="M8137" s="392" t="str">
        <f>iferror(vlookup(A8137,Variables!$F$2:$G$2762,2,false),"")</f>
        <v/>
      </c>
      <c r="N8137" s="389" t="s">
        <v>1073</v>
      </c>
    </row>
    <row r="8138">
      <c r="A8138" s="386" t="s">
        <v>10745</v>
      </c>
      <c r="B8138" s="387" t="s">
        <v>601</v>
      </c>
      <c r="C8138" s="388" t="str">
        <f>iferror(vlookup(B8138,Maps!$A$2:$B$111,2,false),"")</f>
        <v>Spot 18 - Goron City</v>
      </c>
      <c r="D8138" s="387" t="s">
        <v>686</v>
      </c>
      <c r="E8138" s="387" t="s">
        <v>14</v>
      </c>
      <c r="F8138" s="389"/>
      <c r="G8138" s="389"/>
      <c r="H8138" s="387" t="s">
        <v>3018</v>
      </c>
      <c r="I8138" s="390" t="s">
        <v>5652</v>
      </c>
      <c r="J8138" s="391" t="str">
        <f>iferror(vlookup(H8138,Actors!$A$2:$D$472,4,false),"")</f>
        <v>Bombable Boulder</v>
      </c>
      <c r="K8138" s="387" t="s">
        <v>3113</v>
      </c>
      <c r="L8138" s="387" t="s">
        <v>2953</v>
      </c>
      <c r="M8138" s="392" t="str">
        <f>iferror(vlookup(A8138,Variables!$F$2:$G$2762,2,false),"")</f>
        <v/>
      </c>
      <c r="N8138" s="389" t="s">
        <v>1073</v>
      </c>
    </row>
    <row r="8139">
      <c r="A8139" s="386" t="s">
        <v>10745</v>
      </c>
      <c r="B8139" s="387" t="s">
        <v>601</v>
      </c>
      <c r="C8139" s="388" t="str">
        <f>iferror(vlookup(B8139,Maps!$A$2:$B$111,2,false),"")</f>
        <v>Spot 18 - Goron City</v>
      </c>
      <c r="D8139" s="387" t="s">
        <v>686</v>
      </c>
      <c r="E8139" s="387" t="s">
        <v>14</v>
      </c>
      <c r="F8139" s="389"/>
      <c r="G8139" s="389"/>
      <c r="H8139" s="387" t="s">
        <v>3018</v>
      </c>
      <c r="I8139" s="390" t="s">
        <v>5652</v>
      </c>
      <c r="J8139" s="391" t="str">
        <f>iferror(vlookup(H8139,Actors!$A$2:$D$472,4,false),"")</f>
        <v>Bombable Boulder</v>
      </c>
      <c r="K8139" s="387" t="s">
        <v>3113</v>
      </c>
      <c r="L8139" s="387" t="s">
        <v>2953</v>
      </c>
      <c r="M8139" s="392" t="str">
        <f>iferror(vlookup(A8139,Variables!$F$2:$G$2762,2,false),"")</f>
        <v/>
      </c>
      <c r="N8139" s="389" t="s">
        <v>1073</v>
      </c>
    </row>
    <row r="8140">
      <c r="A8140" s="386" t="s">
        <v>10745</v>
      </c>
      <c r="B8140" s="387" t="s">
        <v>601</v>
      </c>
      <c r="C8140" s="388" t="str">
        <f>iferror(vlookup(B8140,Maps!$A$2:$B$111,2,false),"")</f>
        <v>Spot 18 - Goron City</v>
      </c>
      <c r="D8140" s="387" t="s">
        <v>686</v>
      </c>
      <c r="E8140" s="387" t="s">
        <v>14</v>
      </c>
      <c r="F8140" s="389"/>
      <c r="G8140" s="389"/>
      <c r="H8140" s="387" t="s">
        <v>3018</v>
      </c>
      <c r="I8140" s="390" t="s">
        <v>5652</v>
      </c>
      <c r="J8140" s="391" t="str">
        <f>iferror(vlookup(H8140,Actors!$A$2:$D$472,4,false),"")</f>
        <v>Bombable Boulder</v>
      </c>
      <c r="K8140" s="387" t="s">
        <v>3113</v>
      </c>
      <c r="L8140" s="387" t="s">
        <v>2953</v>
      </c>
      <c r="M8140" s="392" t="str">
        <f>iferror(vlookup(A8140,Variables!$F$2:$G$2762,2,false),"")</f>
        <v/>
      </c>
      <c r="N8140" s="389" t="s">
        <v>1073</v>
      </c>
    </row>
    <row r="8141">
      <c r="A8141" s="386" t="s">
        <v>10745</v>
      </c>
      <c r="B8141" s="387" t="s">
        <v>601</v>
      </c>
      <c r="C8141" s="388" t="str">
        <f>iferror(vlookup(B8141,Maps!$A$2:$B$111,2,false),"")</f>
        <v>Spot 18 - Goron City</v>
      </c>
      <c r="D8141" s="387" t="s">
        <v>686</v>
      </c>
      <c r="E8141" s="387" t="s">
        <v>14</v>
      </c>
      <c r="F8141" s="389"/>
      <c r="G8141" s="389"/>
      <c r="H8141" s="387" t="s">
        <v>3018</v>
      </c>
      <c r="I8141" s="390" t="s">
        <v>5652</v>
      </c>
      <c r="J8141" s="391" t="str">
        <f>iferror(vlookup(H8141,Actors!$A$2:$D$472,4,false),"")</f>
        <v>Bombable Boulder</v>
      </c>
      <c r="K8141" s="387" t="s">
        <v>3113</v>
      </c>
      <c r="L8141" s="387" t="s">
        <v>2953</v>
      </c>
      <c r="M8141" s="392" t="str">
        <f>iferror(vlookup(A8141,Variables!$F$2:$G$2762,2,false),"")</f>
        <v/>
      </c>
      <c r="N8141" s="389" t="s">
        <v>1073</v>
      </c>
    </row>
    <row r="8142">
      <c r="A8142" s="386" t="s">
        <v>10745</v>
      </c>
      <c r="B8142" s="387" t="s">
        <v>601</v>
      </c>
      <c r="C8142" s="388" t="str">
        <f>iferror(vlookup(B8142,Maps!$A$2:$B$111,2,false),"")</f>
        <v>Spot 18 - Goron City</v>
      </c>
      <c r="D8142" s="387" t="s">
        <v>686</v>
      </c>
      <c r="E8142" s="387" t="s">
        <v>14</v>
      </c>
      <c r="F8142" s="389"/>
      <c r="G8142" s="389"/>
      <c r="H8142" s="387" t="s">
        <v>3018</v>
      </c>
      <c r="I8142" s="390" t="s">
        <v>5652</v>
      </c>
      <c r="J8142" s="391" t="str">
        <f>iferror(vlookup(H8142,Actors!$A$2:$D$472,4,false),"")</f>
        <v>Bombable Boulder</v>
      </c>
      <c r="K8142" s="387" t="s">
        <v>3113</v>
      </c>
      <c r="L8142" s="387" t="s">
        <v>2953</v>
      </c>
      <c r="M8142" s="392" t="str">
        <f>iferror(vlookup(A8142,Variables!$F$2:$G$2762,2,false),"")</f>
        <v/>
      </c>
      <c r="N8142" s="389" t="s">
        <v>1073</v>
      </c>
    </row>
    <row r="8143">
      <c r="A8143" s="386" t="s">
        <v>10745</v>
      </c>
      <c r="B8143" s="387" t="s">
        <v>601</v>
      </c>
      <c r="C8143" s="388" t="str">
        <f>iferror(vlookup(B8143,Maps!$A$2:$B$111,2,false),"")</f>
        <v>Spot 18 - Goron City</v>
      </c>
      <c r="D8143" s="387" t="s">
        <v>686</v>
      </c>
      <c r="E8143" s="387" t="s">
        <v>14</v>
      </c>
      <c r="F8143" s="389"/>
      <c r="G8143" s="389"/>
      <c r="H8143" s="387" t="s">
        <v>3018</v>
      </c>
      <c r="I8143" s="390" t="s">
        <v>5652</v>
      </c>
      <c r="J8143" s="391" t="str">
        <f>iferror(vlookup(H8143,Actors!$A$2:$D$472,4,false),"")</f>
        <v>Bombable Boulder</v>
      </c>
      <c r="K8143" s="387" t="s">
        <v>3113</v>
      </c>
      <c r="L8143" s="387" t="s">
        <v>2953</v>
      </c>
      <c r="M8143" s="392" t="str">
        <f>iferror(vlookup(A8143,Variables!$F$2:$G$2762,2,false),"")</f>
        <v/>
      </c>
      <c r="N8143" s="389" t="s">
        <v>1073</v>
      </c>
    </row>
    <row r="8144">
      <c r="A8144" s="386" t="s">
        <v>10745</v>
      </c>
      <c r="B8144" s="387" t="s">
        <v>601</v>
      </c>
      <c r="C8144" s="388" t="str">
        <f>iferror(vlookup(B8144,Maps!$A$2:$B$111,2,false),"")</f>
        <v>Spot 18 - Goron City</v>
      </c>
      <c r="D8144" s="387" t="s">
        <v>686</v>
      </c>
      <c r="E8144" s="387" t="s">
        <v>14</v>
      </c>
      <c r="F8144" s="389"/>
      <c r="G8144" s="389"/>
      <c r="H8144" s="387" t="s">
        <v>3018</v>
      </c>
      <c r="I8144" s="390" t="s">
        <v>5652</v>
      </c>
      <c r="J8144" s="391" t="str">
        <f>iferror(vlookup(H8144,Actors!$A$2:$D$472,4,false),"")</f>
        <v>Bombable Boulder</v>
      </c>
      <c r="K8144" s="387" t="s">
        <v>3113</v>
      </c>
      <c r="L8144" s="387" t="s">
        <v>2953</v>
      </c>
      <c r="M8144" s="392" t="str">
        <f>iferror(vlookup(A8144,Variables!$F$2:$G$2762,2,false),"")</f>
        <v/>
      </c>
      <c r="N8144" s="389" t="s">
        <v>1073</v>
      </c>
    </row>
    <row r="8145">
      <c r="A8145" s="386" t="s">
        <v>10745</v>
      </c>
      <c r="B8145" s="387" t="s">
        <v>601</v>
      </c>
      <c r="C8145" s="388" t="str">
        <f>iferror(vlookup(B8145,Maps!$A$2:$B$111,2,false),"")</f>
        <v>Spot 18 - Goron City</v>
      </c>
      <c r="D8145" s="387" t="s">
        <v>686</v>
      </c>
      <c r="E8145" s="387" t="s">
        <v>14</v>
      </c>
      <c r="F8145" s="389"/>
      <c r="G8145" s="389"/>
      <c r="H8145" s="387" t="s">
        <v>3018</v>
      </c>
      <c r="I8145" s="390" t="s">
        <v>5652</v>
      </c>
      <c r="J8145" s="391" t="str">
        <f>iferror(vlookup(H8145,Actors!$A$2:$D$472,4,false),"")</f>
        <v>Bombable Boulder</v>
      </c>
      <c r="K8145" s="387" t="s">
        <v>3113</v>
      </c>
      <c r="L8145" s="387" t="s">
        <v>2953</v>
      </c>
      <c r="M8145" s="392" t="str">
        <f>iferror(vlookup(A8145,Variables!$F$2:$G$2762,2,false),"")</f>
        <v/>
      </c>
      <c r="N8145" s="389" t="s">
        <v>1073</v>
      </c>
    </row>
    <row r="8146">
      <c r="A8146" s="386" t="s">
        <v>10745</v>
      </c>
      <c r="B8146" s="387" t="s">
        <v>601</v>
      </c>
      <c r="C8146" s="388" t="str">
        <f>iferror(vlookup(B8146,Maps!$A$2:$B$111,2,false),"")</f>
        <v>Spot 18 - Goron City</v>
      </c>
      <c r="D8146" s="387" t="s">
        <v>686</v>
      </c>
      <c r="E8146" s="387" t="s">
        <v>14</v>
      </c>
      <c r="F8146" s="389"/>
      <c r="G8146" s="389"/>
      <c r="H8146" s="387" t="s">
        <v>3018</v>
      </c>
      <c r="I8146" s="390" t="s">
        <v>5652</v>
      </c>
      <c r="J8146" s="391" t="str">
        <f>iferror(vlookup(H8146,Actors!$A$2:$D$472,4,false),"")</f>
        <v>Bombable Boulder</v>
      </c>
      <c r="K8146" s="387" t="s">
        <v>3113</v>
      </c>
      <c r="L8146" s="387" t="s">
        <v>2953</v>
      </c>
      <c r="M8146" s="392" t="str">
        <f>iferror(vlookup(A8146,Variables!$F$2:$G$2762,2,false),"")</f>
        <v/>
      </c>
      <c r="N8146" s="389" t="s">
        <v>1073</v>
      </c>
    </row>
    <row r="8147">
      <c r="A8147" s="386" t="s">
        <v>10745</v>
      </c>
      <c r="B8147" s="387" t="s">
        <v>601</v>
      </c>
      <c r="C8147" s="388" t="str">
        <f>iferror(vlookup(B8147,Maps!$A$2:$B$111,2,false),"")</f>
        <v>Spot 18 - Goron City</v>
      </c>
      <c r="D8147" s="387" t="s">
        <v>686</v>
      </c>
      <c r="E8147" s="387" t="s">
        <v>14</v>
      </c>
      <c r="F8147" s="389"/>
      <c r="G8147" s="389"/>
      <c r="H8147" s="387" t="s">
        <v>3018</v>
      </c>
      <c r="I8147" s="390" t="s">
        <v>5652</v>
      </c>
      <c r="J8147" s="391" t="str">
        <f>iferror(vlookup(H8147,Actors!$A$2:$D$472,4,false),"")</f>
        <v>Bombable Boulder</v>
      </c>
      <c r="K8147" s="387" t="s">
        <v>3113</v>
      </c>
      <c r="L8147" s="387" t="s">
        <v>2953</v>
      </c>
      <c r="M8147" s="392" t="str">
        <f>iferror(vlookup(A8147,Variables!$F$2:$G$2762,2,false),"")</f>
        <v/>
      </c>
      <c r="N8147" s="389" t="s">
        <v>1073</v>
      </c>
    </row>
    <row r="8148">
      <c r="A8148" s="386" t="s">
        <v>10745</v>
      </c>
      <c r="B8148" s="387" t="s">
        <v>601</v>
      </c>
      <c r="C8148" s="388" t="str">
        <f>iferror(vlookup(B8148,Maps!$A$2:$B$111,2,false),"")</f>
        <v>Spot 18 - Goron City</v>
      </c>
      <c r="D8148" s="387" t="s">
        <v>686</v>
      </c>
      <c r="E8148" s="387" t="s">
        <v>14</v>
      </c>
      <c r="F8148" s="389"/>
      <c r="G8148" s="389"/>
      <c r="H8148" s="387" t="s">
        <v>3018</v>
      </c>
      <c r="I8148" s="390" t="s">
        <v>5652</v>
      </c>
      <c r="J8148" s="391" t="str">
        <f>iferror(vlookup(H8148,Actors!$A$2:$D$472,4,false),"")</f>
        <v>Bombable Boulder</v>
      </c>
      <c r="K8148" s="387" t="s">
        <v>3113</v>
      </c>
      <c r="L8148" s="387" t="s">
        <v>2953</v>
      </c>
      <c r="M8148" s="392" t="str">
        <f>iferror(vlookup(A8148,Variables!$F$2:$G$2762,2,false),"")</f>
        <v/>
      </c>
      <c r="N8148" s="389" t="s">
        <v>1073</v>
      </c>
    </row>
    <row r="8149">
      <c r="A8149" s="386" t="s">
        <v>10745</v>
      </c>
      <c r="B8149" s="387" t="s">
        <v>601</v>
      </c>
      <c r="C8149" s="388" t="str">
        <f>iferror(vlookup(B8149,Maps!$A$2:$B$111,2,false),"")</f>
        <v>Spot 18 - Goron City</v>
      </c>
      <c r="D8149" s="387" t="s">
        <v>686</v>
      </c>
      <c r="E8149" s="387" t="s">
        <v>14</v>
      </c>
      <c r="F8149" s="389"/>
      <c r="G8149" s="389"/>
      <c r="H8149" s="387" t="s">
        <v>3018</v>
      </c>
      <c r="I8149" s="390" t="s">
        <v>5652</v>
      </c>
      <c r="J8149" s="391" t="str">
        <f>iferror(vlookup(H8149,Actors!$A$2:$D$472,4,false),"")</f>
        <v>Bombable Boulder</v>
      </c>
      <c r="K8149" s="387" t="s">
        <v>3113</v>
      </c>
      <c r="L8149" s="387" t="s">
        <v>2953</v>
      </c>
      <c r="M8149" s="392" t="str">
        <f>iferror(vlookup(A8149,Variables!$F$2:$G$2762,2,false),"")</f>
        <v/>
      </c>
      <c r="N8149" s="389" t="s">
        <v>1073</v>
      </c>
    </row>
    <row r="8150">
      <c r="A8150" s="386" t="s">
        <v>10745</v>
      </c>
      <c r="B8150" s="387" t="s">
        <v>601</v>
      </c>
      <c r="C8150" s="388" t="str">
        <f>iferror(vlookup(B8150,Maps!$A$2:$B$111,2,false),"")</f>
        <v>Spot 18 - Goron City</v>
      </c>
      <c r="D8150" s="387" t="s">
        <v>686</v>
      </c>
      <c r="E8150" s="387" t="s">
        <v>14</v>
      </c>
      <c r="F8150" s="389"/>
      <c r="G8150" s="389"/>
      <c r="H8150" s="387" t="s">
        <v>3018</v>
      </c>
      <c r="I8150" s="390" t="s">
        <v>5652</v>
      </c>
      <c r="J8150" s="391" t="str">
        <f>iferror(vlookup(H8150,Actors!$A$2:$D$472,4,false),"")</f>
        <v>Bombable Boulder</v>
      </c>
      <c r="K8150" s="387" t="s">
        <v>3113</v>
      </c>
      <c r="L8150" s="387" t="s">
        <v>2953</v>
      </c>
      <c r="M8150" s="392" t="str">
        <f>iferror(vlookup(A8150,Variables!$F$2:$G$2762,2,false),"")</f>
        <v/>
      </c>
      <c r="N8150" s="389" t="s">
        <v>1073</v>
      </c>
    </row>
    <row r="8151">
      <c r="A8151" s="386" t="s">
        <v>10745</v>
      </c>
      <c r="B8151" s="387" t="s">
        <v>601</v>
      </c>
      <c r="C8151" s="388" t="str">
        <f>iferror(vlookup(B8151,Maps!$A$2:$B$111,2,false),"")</f>
        <v>Spot 18 - Goron City</v>
      </c>
      <c r="D8151" s="387" t="s">
        <v>686</v>
      </c>
      <c r="E8151" s="387" t="s">
        <v>14</v>
      </c>
      <c r="F8151" s="389"/>
      <c r="G8151" s="389"/>
      <c r="H8151" s="387" t="s">
        <v>3018</v>
      </c>
      <c r="I8151" s="390" t="s">
        <v>5652</v>
      </c>
      <c r="J8151" s="391" t="str">
        <f>iferror(vlookup(H8151,Actors!$A$2:$D$472,4,false),"")</f>
        <v>Bombable Boulder</v>
      </c>
      <c r="K8151" s="387" t="s">
        <v>3113</v>
      </c>
      <c r="L8151" s="387" t="s">
        <v>2953</v>
      </c>
      <c r="M8151" s="392" t="str">
        <f>iferror(vlookup(A8151,Variables!$F$2:$G$2762,2,false),"")</f>
        <v/>
      </c>
      <c r="N8151" s="389" t="s">
        <v>1073</v>
      </c>
    </row>
    <row r="8152">
      <c r="A8152" s="386" t="s">
        <v>10745</v>
      </c>
      <c r="B8152" s="387" t="s">
        <v>601</v>
      </c>
      <c r="C8152" s="388" t="str">
        <f>iferror(vlookup(B8152,Maps!$A$2:$B$111,2,false),"")</f>
        <v>Spot 18 - Goron City</v>
      </c>
      <c r="D8152" s="387" t="s">
        <v>686</v>
      </c>
      <c r="E8152" s="387" t="s">
        <v>14</v>
      </c>
      <c r="F8152" s="389"/>
      <c r="G8152" s="389"/>
      <c r="H8152" s="387" t="s">
        <v>3018</v>
      </c>
      <c r="I8152" s="390" t="s">
        <v>5652</v>
      </c>
      <c r="J8152" s="391" t="str">
        <f>iferror(vlookup(H8152,Actors!$A$2:$D$472,4,false),"")</f>
        <v>Bombable Boulder</v>
      </c>
      <c r="K8152" s="387" t="s">
        <v>3113</v>
      </c>
      <c r="L8152" s="387" t="s">
        <v>2953</v>
      </c>
      <c r="M8152" s="392" t="str">
        <f>iferror(vlookup(A8152,Variables!$F$2:$G$2762,2,false),"")</f>
        <v/>
      </c>
      <c r="N8152" s="389" t="s">
        <v>1073</v>
      </c>
    </row>
    <row r="8153">
      <c r="A8153" s="386" t="s">
        <v>10745</v>
      </c>
      <c r="B8153" s="387" t="s">
        <v>601</v>
      </c>
      <c r="C8153" s="388" t="str">
        <f>iferror(vlookup(B8153,Maps!$A$2:$B$111,2,false),"")</f>
        <v>Spot 18 - Goron City</v>
      </c>
      <c r="D8153" s="387" t="s">
        <v>686</v>
      </c>
      <c r="E8153" s="387" t="s">
        <v>14</v>
      </c>
      <c r="F8153" s="389"/>
      <c r="G8153" s="389"/>
      <c r="H8153" s="387" t="s">
        <v>3018</v>
      </c>
      <c r="I8153" s="390" t="s">
        <v>5652</v>
      </c>
      <c r="J8153" s="391" t="str">
        <f>iferror(vlookup(H8153,Actors!$A$2:$D$472,4,false),"")</f>
        <v>Bombable Boulder</v>
      </c>
      <c r="K8153" s="387" t="s">
        <v>3113</v>
      </c>
      <c r="L8153" s="387" t="s">
        <v>2953</v>
      </c>
      <c r="M8153" s="392" t="str">
        <f>iferror(vlookup(A8153,Variables!$F$2:$G$2762,2,false),"")</f>
        <v/>
      </c>
      <c r="N8153" s="389" t="s">
        <v>1073</v>
      </c>
    </row>
    <row r="8154">
      <c r="A8154" s="386" t="s">
        <v>10745</v>
      </c>
      <c r="B8154" s="387" t="s">
        <v>601</v>
      </c>
      <c r="C8154" s="388" t="str">
        <f>iferror(vlookup(B8154,Maps!$A$2:$B$111,2,false),"")</f>
        <v>Spot 18 - Goron City</v>
      </c>
      <c r="D8154" s="387" t="s">
        <v>686</v>
      </c>
      <c r="E8154" s="387" t="s">
        <v>14</v>
      </c>
      <c r="F8154" s="389"/>
      <c r="G8154" s="389"/>
      <c r="H8154" s="387" t="s">
        <v>3018</v>
      </c>
      <c r="I8154" s="390" t="s">
        <v>5652</v>
      </c>
      <c r="J8154" s="391" t="str">
        <f>iferror(vlookup(H8154,Actors!$A$2:$D$472,4,false),"")</f>
        <v>Bombable Boulder</v>
      </c>
      <c r="K8154" s="387" t="s">
        <v>3113</v>
      </c>
      <c r="L8154" s="387" t="s">
        <v>2953</v>
      </c>
      <c r="M8154" s="392" t="str">
        <f>iferror(vlookup(A8154,Variables!$F$2:$G$2762,2,false),"")</f>
        <v/>
      </c>
      <c r="N8154" s="389" t="s">
        <v>1073</v>
      </c>
    </row>
    <row r="8155">
      <c r="A8155" s="386" t="s">
        <v>10745</v>
      </c>
      <c r="B8155" s="387" t="s">
        <v>601</v>
      </c>
      <c r="C8155" s="388" t="str">
        <f>iferror(vlookup(B8155,Maps!$A$2:$B$111,2,false),"")</f>
        <v>Spot 18 - Goron City</v>
      </c>
      <c r="D8155" s="387" t="s">
        <v>686</v>
      </c>
      <c r="E8155" s="387" t="s">
        <v>14</v>
      </c>
      <c r="F8155" s="389"/>
      <c r="G8155" s="389"/>
      <c r="H8155" s="387" t="s">
        <v>3018</v>
      </c>
      <c r="I8155" s="390" t="s">
        <v>5652</v>
      </c>
      <c r="J8155" s="391" t="str">
        <f>iferror(vlookup(H8155,Actors!$A$2:$D$472,4,false),"")</f>
        <v>Bombable Boulder</v>
      </c>
      <c r="K8155" s="387" t="s">
        <v>3113</v>
      </c>
      <c r="L8155" s="387" t="s">
        <v>2953</v>
      </c>
      <c r="M8155" s="392" t="str">
        <f>iferror(vlookup(A8155,Variables!$F$2:$G$2762,2,false),"")</f>
        <v/>
      </c>
      <c r="N8155" s="389" t="s">
        <v>1073</v>
      </c>
    </row>
    <row r="8156">
      <c r="A8156" s="386" t="s">
        <v>10745</v>
      </c>
      <c r="B8156" s="387" t="s">
        <v>601</v>
      </c>
      <c r="C8156" s="388" t="str">
        <f>iferror(vlookup(B8156,Maps!$A$2:$B$111,2,false),"")</f>
        <v>Spot 18 - Goron City</v>
      </c>
      <c r="D8156" s="387" t="s">
        <v>686</v>
      </c>
      <c r="E8156" s="387" t="s">
        <v>14</v>
      </c>
      <c r="F8156" s="389"/>
      <c r="G8156" s="389"/>
      <c r="H8156" s="387" t="s">
        <v>3018</v>
      </c>
      <c r="I8156" s="390" t="s">
        <v>5652</v>
      </c>
      <c r="J8156" s="391" t="str">
        <f>iferror(vlookup(H8156,Actors!$A$2:$D$472,4,false),"")</f>
        <v>Bombable Boulder</v>
      </c>
      <c r="K8156" s="387" t="s">
        <v>3113</v>
      </c>
      <c r="L8156" s="387" t="s">
        <v>2953</v>
      </c>
      <c r="M8156" s="392" t="str">
        <f>iferror(vlookup(A8156,Variables!$F$2:$G$2762,2,false),"")</f>
        <v/>
      </c>
      <c r="N8156" s="389" t="s">
        <v>1073</v>
      </c>
    </row>
    <row r="8157">
      <c r="A8157" s="386" t="s">
        <v>10745</v>
      </c>
      <c r="B8157" s="387" t="s">
        <v>601</v>
      </c>
      <c r="C8157" s="388" t="str">
        <f>iferror(vlookup(B8157,Maps!$A$2:$B$111,2,false),"")</f>
        <v>Spot 18 - Goron City</v>
      </c>
      <c r="D8157" s="387" t="s">
        <v>686</v>
      </c>
      <c r="E8157" s="387" t="s">
        <v>14</v>
      </c>
      <c r="F8157" s="389"/>
      <c r="G8157" s="389"/>
      <c r="H8157" s="387" t="s">
        <v>3018</v>
      </c>
      <c r="I8157" s="390" t="s">
        <v>5652</v>
      </c>
      <c r="J8157" s="391" t="str">
        <f>iferror(vlookup(H8157,Actors!$A$2:$D$472,4,false),"")</f>
        <v>Bombable Boulder</v>
      </c>
      <c r="K8157" s="387" t="s">
        <v>3113</v>
      </c>
      <c r="L8157" s="387" t="s">
        <v>2953</v>
      </c>
      <c r="M8157" s="392" t="str">
        <f>iferror(vlookup(A8157,Variables!$F$2:$G$2762,2,false),"")</f>
        <v/>
      </c>
      <c r="N8157" s="389" t="s">
        <v>1073</v>
      </c>
    </row>
    <row r="8158">
      <c r="A8158" s="386" t="s">
        <v>10745</v>
      </c>
      <c r="B8158" s="387" t="s">
        <v>601</v>
      </c>
      <c r="C8158" s="388" t="str">
        <f>iferror(vlookup(B8158,Maps!$A$2:$B$111,2,false),"")</f>
        <v>Spot 18 - Goron City</v>
      </c>
      <c r="D8158" s="387" t="s">
        <v>686</v>
      </c>
      <c r="E8158" s="387" t="s">
        <v>14</v>
      </c>
      <c r="F8158" s="389"/>
      <c r="G8158" s="389"/>
      <c r="H8158" s="387" t="s">
        <v>3018</v>
      </c>
      <c r="I8158" s="390" t="s">
        <v>5652</v>
      </c>
      <c r="J8158" s="391" t="str">
        <f>iferror(vlookup(H8158,Actors!$A$2:$D$472,4,false),"")</f>
        <v>Bombable Boulder</v>
      </c>
      <c r="K8158" s="387" t="s">
        <v>3113</v>
      </c>
      <c r="L8158" s="387" t="s">
        <v>2953</v>
      </c>
      <c r="M8158" s="392" t="str">
        <f>iferror(vlookup(A8158,Variables!$F$2:$G$2762,2,false),"")</f>
        <v/>
      </c>
      <c r="N8158" s="389" t="s">
        <v>1073</v>
      </c>
    </row>
    <row r="8159">
      <c r="A8159" s="386" t="s">
        <v>10745</v>
      </c>
      <c r="B8159" s="387" t="s">
        <v>601</v>
      </c>
      <c r="C8159" s="388" t="str">
        <f>iferror(vlookup(B8159,Maps!$A$2:$B$111,2,false),"")</f>
        <v>Spot 18 - Goron City</v>
      </c>
      <c r="D8159" s="387" t="s">
        <v>686</v>
      </c>
      <c r="E8159" s="387" t="s">
        <v>14</v>
      </c>
      <c r="F8159" s="389"/>
      <c r="G8159" s="389"/>
      <c r="H8159" s="387" t="s">
        <v>3018</v>
      </c>
      <c r="I8159" s="390" t="s">
        <v>5652</v>
      </c>
      <c r="J8159" s="391" t="str">
        <f>iferror(vlookup(H8159,Actors!$A$2:$D$472,4,false),"")</f>
        <v>Bombable Boulder</v>
      </c>
      <c r="K8159" s="387" t="s">
        <v>3113</v>
      </c>
      <c r="L8159" s="387" t="s">
        <v>2953</v>
      </c>
      <c r="M8159" s="392" t="str">
        <f>iferror(vlookup(A8159,Variables!$F$2:$G$2762,2,false),"")</f>
        <v/>
      </c>
      <c r="N8159" s="389" t="s">
        <v>1073</v>
      </c>
    </row>
    <row r="8160">
      <c r="A8160" s="386" t="s">
        <v>10745</v>
      </c>
      <c r="B8160" s="387" t="s">
        <v>601</v>
      </c>
      <c r="C8160" s="388" t="str">
        <f>iferror(vlookup(B8160,Maps!$A$2:$B$111,2,false),"")</f>
        <v>Spot 18 - Goron City</v>
      </c>
      <c r="D8160" s="387" t="s">
        <v>686</v>
      </c>
      <c r="E8160" s="387" t="s">
        <v>14</v>
      </c>
      <c r="F8160" s="389"/>
      <c r="G8160" s="389"/>
      <c r="H8160" s="387" t="s">
        <v>3018</v>
      </c>
      <c r="I8160" s="390" t="s">
        <v>5652</v>
      </c>
      <c r="J8160" s="391" t="str">
        <f>iferror(vlookup(H8160,Actors!$A$2:$D$472,4,false),"")</f>
        <v>Bombable Boulder</v>
      </c>
      <c r="K8160" s="387" t="s">
        <v>3113</v>
      </c>
      <c r="L8160" s="387" t="s">
        <v>2953</v>
      </c>
      <c r="M8160" s="392" t="str">
        <f>iferror(vlookup(A8160,Variables!$F$2:$G$2762,2,false),"")</f>
        <v/>
      </c>
      <c r="N8160" s="389" t="s">
        <v>1073</v>
      </c>
    </row>
    <row r="8161">
      <c r="A8161" s="386" t="s">
        <v>10745</v>
      </c>
      <c r="B8161" s="387" t="s">
        <v>601</v>
      </c>
      <c r="C8161" s="388" t="str">
        <f>iferror(vlookup(B8161,Maps!$A$2:$B$111,2,false),"")</f>
        <v>Spot 18 - Goron City</v>
      </c>
      <c r="D8161" s="387" t="s">
        <v>686</v>
      </c>
      <c r="E8161" s="387" t="s">
        <v>14</v>
      </c>
      <c r="F8161" s="389"/>
      <c r="G8161" s="389"/>
      <c r="H8161" s="387" t="s">
        <v>3018</v>
      </c>
      <c r="I8161" s="390" t="s">
        <v>5652</v>
      </c>
      <c r="J8161" s="391" t="str">
        <f>iferror(vlookup(H8161,Actors!$A$2:$D$472,4,false),"")</f>
        <v>Bombable Boulder</v>
      </c>
      <c r="K8161" s="387" t="s">
        <v>3113</v>
      </c>
      <c r="L8161" s="387" t="s">
        <v>2953</v>
      </c>
      <c r="M8161" s="392" t="str">
        <f>iferror(vlookup(A8161,Variables!$F$2:$G$2762,2,false),"")</f>
        <v/>
      </c>
      <c r="N8161" s="389" t="s">
        <v>1073</v>
      </c>
    </row>
    <row r="8162">
      <c r="A8162" s="386" t="s">
        <v>10745</v>
      </c>
      <c r="B8162" s="387" t="s">
        <v>601</v>
      </c>
      <c r="C8162" s="388" t="str">
        <f>iferror(vlookup(B8162,Maps!$A$2:$B$111,2,false),"")</f>
        <v>Spot 18 - Goron City</v>
      </c>
      <c r="D8162" s="387" t="s">
        <v>686</v>
      </c>
      <c r="E8162" s="387" t="s">
        <v>14</v>
      </c>
      <c r="F8162" s="389"/>
      <c r="G8162" s="389"/>
      <c r="H8162" s="387" t="s">
        <v>3018</v>
      </c>
      <c r="I8162" s="390" t="s">
        <v>5652</v>
      </c>
      <c r="J8162" s="391" t="str">
        <f>iferror(vlookup(H8162,Actors!$A$2:$D$472,4,false),"")</f>
        <v>Bombable Boulder</v>
      </c>
      <c r="K8162" s="387" t="s">
        <v>3113</v>
      </c>
      <c r="L8162" s="387" t="s">
        <v>2953</v>
      </c>
      <c r="M8162" s="392" t="str">
        <f>iferror(vlookup(A8162,Variables!$F$2:$G$2762,2,false),"")</f>
        <v/>
      </c>
      <c r="N8162" s="389" t="s">
        <v>1073</v>
      </c>
    </row>
    <row r="8163">
      <c r="A8163" s="386" t="s">
        <v>10745</v>
      </c>
      <c r="B8163" s="387" t="s">
        <v>601</v>
      </c>
      <c r="C8163" s="388" t="str">
        <f>iferror(vlookup(B8163,Maps!$A$2:$B$111,2,false),"")</f>
        <v>Spot 18 - Goron City</v>
      </c>
      <c r="D8163" s="387" t="s">
        <v>686</v>
      </c>
      <c r="E8163" s="387" t="s">
        <v>14</v>
      </c>
      <c r="F8163" s="389"/>
      <c r="G8163" s="389"/>
      <c r="H8163" s="387" t="s">
        <v>3018</v>
      </c>
      <c r="I8163" s="390" t="s">
        <v>5652</v>
      </c>
      <c r="J8163" s="391" t="str">
        <f>iferror(vlookup(H8163,Actors!$A$2:$D$472,4,false),"")</f>
        <v>Bombable Boulder</v>
      </c>
      <c r="K8163" s="387" t="s">
        <v>3113</v>
      </c>
      <c r="L8163" s="387" t="s">
        <v>2953</v>
      </c>
      <c r="M8163" s="392" t="str">
        <f>iferror(vlookup(A8163,Variables!$F$2:$G$2762,2,false),"")</f>
        <v/>
      </c>
      <c r="N8163" s="389" t="s">
        <v>1073</v>
      </c>
    </row>
    <row r="8164">
      <c r="A8164" s="386" t="s">
        <v>10745</v>
      </c>
      <c r="B8164" s="387" t="s">
        <v>601</v>
      </c>
      <c r="C8164" s="388" t="str">
        <f>iferror(vlookup(B8164,Maps!$A$2:$B$111,2,false),"")</f>
        <v>Spot 18 - Goron City</v>
      </c>
      <c r="D8164" s="387" t="s">
        <v>686</v>
      </c>
      <c r="E8164" s="387" t="s">
        <v>14</v>
      </c>
      <c r="F8164" s="389"/>
      <c r="G8164" s="389"/>
      <c r="H8164" s="387" t="s">
        <v>3018</v>
      </c>
      <c r="I8164" s="390" t="s">
        <v>5652</v>
      </c>
      <c r="J8164" s="391" t="str">
        <f>iferror(vlookup(H8164,Actors!$A$2:$D$472,4,false),"")</f>
        <v>Bombable Boulder</v>
      </c>
      <c r="K8164" s="387" t="s">
        <v>3113</v>
      </c>
      <c r="L8164" s="387" t="s">
        <v>2953</v>
      </c>
      <c r="M8164" s="392" t="str">
        <f>iferror(vlookup(A8164,Variables!$F$2:$G$2762,2,false),"")</f>
        <v/>
      </c>
      <c r="N8164" s="389" t="s">
        <v>1073</v>
      </c>
    </row>
    <row r="8165">
      <c r="A8165" s="386" t="s">
        <v>10745</v>
      </c>
      <c r="B8165" s="387" t="s">
        <v>601</v>
      </c>
      <c r="C8165" s="388" t="str">
        <f>iferror(vlookup(B8165,Maps!$A$2:$B$111,2,false),"")</f>
        <v>Spot 18 - Goron City</v>
      </c>
      <c r="D8165" s="387" t="s">
        <v>686</v>
      </c>
      <c r="E8165" s="387" t="s">
        <v>14</v>
      </c>
      <c r="F8165" s="389"/>
      <c r="G8165" s="389"/>
      <c r="H8165" s="387" t="s">
        <v>3018</v>
      </c>
      <c r="I8165" s="390" t="s">
        <v>5652</v>
      </c>
      <c r="J8165" s="391" t="str">
        <f>iferror(vlookup(H8165,Actors!$A$2:$D$472,4,false),"")</f>
        <v>Bombable Boulder</v>
      </c>
      <c r="K8165" s="387" t="s">
        <v>3113</v>
      </c>
      <c r="L8165" s="387" t="s">
        <v>2953</v>
      </c>
      <c r="M8165" s="392" t="str">
        <f>iferror(vlookup(A8165,Variables!$F$2:$G$2762,2,false),"")</f>
        <v/>
      </c>
      <c r="N8165" s="389" t="s">
        <v>1073</v>
      </c>
    </row>
    <row r="8166">
      <c r="A8166" s="386" t="s">
        <v>10745</v>
      </c>
      <c r="B8166" s="387" t="s">
        <v>601</v>
      </c>
      <c r="C8166" s="388" t="str">
        <f>iferror(vlookup(B8166,Maps!$A$2:$B$111,2,false),"")</f>
        <v>Spot 18 - Goron City</v>
      </c>
      <c r="D8166" s="387" t="s">
        <v>686</v>
      </c>
      <c r="E8166" s="387" t="s">
        <v>14</v>
      </c>
      <c r="F8166" s="389"/>
      <c r="G8166" s="389"/>
      <c r="H8166" s="387" t="s">
        <v>3018</v>
      </c>
      <c r="I8166" s="390" t="s">
        <v>5652</v>
      </c>
      <c r="J8166" s="391" t="str">
        <f>iferror(vlookup(H8166,Actors!$A$2:$D$472,4,false),"")</f>
        <v>Bombable Boulder</v>
      </c>
      <c r="K8166" s="387" t="s">
        <v>3113</v>
      </c>
      <c r="L8166" s="387" t="s">
        <v>2953</v>
      </c>
      <c r="M8166" s="392" t="str">
        <f>iferror(vlookup(A8166,Variables!$F$2:$G$2762,2,false),"")</f>
        <v/>
      </c>
      <c r="N8166" s="389" t="s">
        <v>1073</v>
      </c>
    </row>
    <row r="8167">
      <c r="A8167" s="386" t="s">
        <v>10745</v>
      </c>
      <c r="B8167" s="387" t="s">
        <v>601</v>
      </c>
      <c r="C8167" s="388" t="str">
        <f>iferror(vlookup(B8167,Maps!$A$2:$B$111,2,false),"")</f>
        <v>Spot 18 - Goron City</v>
      </c>
      <c r="D8167" s="387" t="s">
        <v>686</v>
      </c>
      <c r="E8167" s="387" t="s">
        <v>14</v>
      </c>
      <c r="F8167" s="389"/>
      <c r="G8167" s="389"/>
      <c r="H8167" s="387" t="s">
        <v>3018</v>
      </c>
      <c r="I8167" s="390" t="s">
        <v>5652</v>
      </c>
      <c r="J8167" s="391" t="str">
        <f>iferror(vlookup(H8167,Actors!$A$2:$D$472,4,false),"")</f>
        <v>Bombable Boulder</v>
      </c>
      <c r="K8167" s="387" t="s">
        <v>3113</v>
      </c>
      <c r="L8167" s="387" t="s">
        <v>2953</v>
      </c>
      <c r="M8167" s="392" t="str">
        <f>iferror(vlookup(A8167,Variables!$F$2:$G$2762,2,false),"")</f>
        <v/>
      </c>
      <c r="N8167" s="389" t="s">
        <v>1073</v>
      </c>
    </row>
    <row r="8168">
      <c r="A8168" s="386" t="s">
        <v>10745</v>
      </c>
      <c r="B8168" s="387" t="s">
        <v>601</v>
      </c>
      <c r="C8168" s="388" t="str">
        <f>iferror(vlookup(B8168,Maps!$A$2:$B$111,2,false),"")</f>
        <v>Spot 18 - Goron City</v>
      </c>
      <c r="D8168" s="387" t="s">
        <v>686</v>
      </c>
      <c r="E8168" s="387" t="s">
        <v>14</v>
      </c>
      <c r="F8168" s="389"/>
      <c r="G8168" s="389"/>
      <c r="H8168" s="387" t="s">
        <v>3018</v>
      </c>
      <c r="I8168" s="390" t="s">
        <v>5652</v>
      </c>
      <c r="J8168" s="391" t="str">
        <f>iferror(vlookup(H8168,Actors!$A$2:$D$472,4,false),"")</f>
        <v>Bombable Boulder</v>
      </c>
      <c r="K8168" s="387" t="s">
        <v>3113</v>
      </c>
      <c r="L8168" s="387" t="s">
        <v>2953</v>
      </c>
      <c r="M8168" s="392" t="str">
        <f>iferror(vlookup(A8168,Variables!$F$2:$G$2762,2,false),"")</f>
        <v/>
      </c>
      <c r="N8168" s="389" t="s">
        <v>1073</v>
      </c>
    </row>
    <row r="8169">
      <c r="A8169" s="386" t="s">
        <v>10745</v>
      </c>
      <c r="B8169" s="387" t="s">
        <v>601</v>
      </c>
      <c r="C8169" s="388" t="str">
        <f>iferror(vlookup(B8169,Maps!$A$2:$B$111,2,false),"")</f>
        <v>Spot 18 - Goron City</v>
      </c>
      <c r="D8169" s="387" t="s">
        <v>686</v>
      </c>
      <c r="E8169" s="387" t="s">
        <v>14</v>
      </c>
      <c r="F8169" s="389"/>
      <c r="G8169" s="389"/>
      <c r="H8169" s="387" t="s">
        <v>3018</v>
      </c>
      <c r="I8169" s="390" t="s">
        <v>5652</v>
      </c>
      <c r="J8169" s="391" t="str">
        <f>iferror(vlookup(H8169,Actors!$A$2:$D$472,4,false),"")</f>
        <v>Bombable Boulder</v>
      </c>
      <c r="K8169" s="387" t="s">
        <v>3113</v>
      </c>
      <c r="L8169" s="387" t="s">
        <v>2953</v>
      </c>
      <c r="M8169" s="392" t="str">
        <f>iferror(vlookup(A8169,Variables!$F$2:$G$2762,2,false),"")</f>
        <v/>
      </c>
      <c r="N8169" s="389" t="s">
        <v>1073</v>
      </c>
    </row>
    <row r="8170">
      <c r="A8170" s="386" t="s">
        <v>10745</v>
      </c>
      <c r="B8170" s="387" t="s">
        <v>601</v>
      </c>
      <c r="C8170" s="388" t="str">
        <f>iferror(vlookup(B8170,Maps!$A$2:$B$111,2,false),"")</f>
        <v>Spot 18 - Goron City</v>
      </c>
      <c r="D8170" s="387" t="s">
        <v>686</v>
      </c>
      <c r="E8170" s="387" t="s">
        <v>14</v>
      </c>
      <c r="F8170" s="389"/>
      <c r="G8170" s="389"/>
      <c r="H8170" s="387" t="s">
        <v>3018</v>
      </c>
      <c r="I8170" s="390" t="s">
        <v>5652</v>
      </c>
      <c r="J8170" s="391" t="str">
        <f>iferror(vlookup(H8170,Actors!$A$2:$D$472,4,false),"")</f>
        <v>Bombable Boulder</v>
      </c>
      <c r="K8170" s="387" t="s">
        <v>3113</v>
      </c>
      <c r="L8170" s="387" t="s">
        <v>2953</v>
      </c>
      <c r="M8170" s="392" t="str">
        <f>iferror(vlookup(A8170,Variables!$F$2:$G$2762,2,false),"")</f>
        <v/>
      </c>
      <c r="N8170" s="389" t="s">
        <v>1073</v>
      </c>
    </row>
    <row r="8171">
      <c r="A8171" s="386" t="s">
        <v>10745</v>
      </c>
      <c r="B8171" s="387" t="s">
        <v>601</v>
      </c>
      <c r="C8171" s="388" t="str">
        <f>iferror(vlookup(B8171,Maps!$A$2:$B$111,2,false),"")</f>
        <v>Spot 18 - Goron City</v>
      </c>
      <c r="D8171" s="387" t="s">
        <v>686</v>
      </c>
      <c r="E8171" s="387" t="s">
        <v>14</v>
      </c>
      <c r="F8171" s="389"/>
      <c r="G8171" s="389"/>
      <c r="H8171" s="387" t="s">
        <v>3018</v>
      </c>
      <c r="I8171" s="390" t="s">
        <v>5652</v>
      </c>
      <c r="J8171" s="391" t="str">
        <f>iferror(vlookup(H8171,Actors!$A$2:$D$472,4,false),"")</f>
        <v>Bombable Boulder</v>
      </c>
      <c r="K8171" s="387" t="s">
        <v>3113</v>
      </c>
      <c r="L8171" s="387" t="s">
        <v>2953</v>
      </c>
      <c r="M8171" s="392" t="str">
        <f>iferror(vlookup(A8171,Variables!$F$2:$G$2762,2,false),"")</f>
        <v/>
      </c>
      <c r="N8171" s="389" t="s">
        <v>1073</v>
      </c>
    </row>
    <row r="8172">
      <c r="A8172" s="386" t="s">
        <v>10745</v>
      </c>
      <c r="B8172" s="387" t="s">
        <v>601</v>
      </c>
      <c r="C8172" s="388" t="str">
        <f>iferror(vlookup(B8172,Maps!$A$2:$B$111,2,false),"")</f>
        <v>Spot 18 - Goron City</v>
      </c>
      <c r="D8172" s="387" t="s">
        <v>686</v>
      </c>
      <c r="E8172" s="387" t="s">
        <v>14</v>
      </c>
      <c r="F8172" s="389"/>
      <c r="G8172" s="389"/>
      <c r="H8172" s="387" t="s">
        <v>3018</v>
      </c>
      <c r="I8172" s="390" t="s">
        <v>5652</v>
      </c>
      <c r="J8172" s="391" t="str">
        <f>iferror(vlookup(H8172,Actors!$A$2:$D$472,4,false),"")</f>
        <v>Bombable Boulder</v>
      </c>
      <c r="K8172" s="387" t="s">
        <v>3113</v>
      </c>
      <c r="L8172" s="387" t="s">
        <v>2953</v>
      </c>
      <c r="M8172" s="392" t="str">
        <f>iferror(vlookup(A8172,Variables!$F$2:$G$2762,2,false),"")</f>
        <v/>
      </c>
      <c r="N8172" s="389" t="s">
        <v>1073</v>
      </c>
    </row>
    <row r="8173">
      <c r="A8173" s="386" t="s">
        <v>10745</v>
      </c>
      <c r="B8173" s="387" t="s">
        <v>601</v>
      </c>
      <c r="C8173" s="388" t="str">
        <f>iferror(vlookup(B8173,Maps!$A$2:$B$111,2,false),"")</f>
        <v>Spot 18 - Goron City</v>
      </c>
      <c r="D8173" s="387" t="s">
        <v>686</v>
      </c>
      <c r="E8173" s="387" t="s">
        <v>14</v>
      </c>
      <c r="F8173" s="389"/>
      <c r="G8173" s="389"/>
      <c r="H8173" s="387" t="s">
        <v>3018</v>
      </c>
      <c r="I8173" s="390" t="s">
        <v>5652</v>
      </c>
      <c r="J8173" s="391" t="str">
        <f>iferror(vlookup(H8173,Actors!$A$2:$D$472,4,false),"")</f>
        <v>Bombable Boulder</v>
      </c>
      <c r="K8173" s="387" t="s">
        <v>3113</v>
      </c>
      <c r="L8173" s="387" t="s">
        <v>2953</v>
      </c>
      <c r="M8173" s="392" t="str">
        <f>iferror(vlookup(A8173,Variables!$F$2:$G$2762,2,false),"")</f>
        <v/>
      </c>
      <c r="N8173" s="389" t="s">
        <v>1073</v>
      </c>
    </row>
    <row r="8174">
      <c r="A8174" s="386" t="s">
        <v>10745</v>
      </c>
      <c r="B8174" s="387" t="s">
        <v>601</v>
      </c>
      <c r="C8174" s="388" t="str">
        <f>iferror(vlookup(B8174,Maps!$A$2:$B$111,2,false),"")</f>
        <v>Spot 18 - Goron City</v>
      </c>
      <c r="D8174" s="387" t="s">
        <v>686</v>
      </c>
      <c r="E8174" s="387" t="s">
        <v>14</v>
      </c>
      <c r="F8174" s="389"/>
      <c r="G8174" s="389"/>
      <c r="H8174" s="387" t="s">
        <v>3018</v>
      </c>
      <c r="I8174" s="390" t="s">
        <v>5652</v>
      </c>
      <c r="J8174" s="391" t="str">
        <f>iferror(vlookup(H8174,Actors!$A$2:$D$472,4,false),"")</f>
        <v>Bombable Boulder</v>
      </c>
      <c r="K8174" s="387" t="s">
        <v>3113</v>
      </c>
      <c r="L8174" s="387" t="s">
        <v>2953</v>
      </c>
      <c r="M8174" s="392" t="str">
        <f>iferror(vlookup(A8174,Variables!$F$2:$G$2762,2,false),"")</f>
        <v/>
      </c>
      <c r="N8174" s="389" t="s">
        <v>1073</v>
      </c>
    </row>
    <row r="8175">
      <c r="A8175" s="386" t="s">
        <v>10745</v>
      </c>
      <c r="B8175" s="387" t="s">
        <v>601</v>
      </c>
      <c r="C8175" s="388" t="str">
        <f>iferror(vlookup(B8175,Maps!$A$2:$B$111,2,false),"")</f>
        <v>Spot 18 - Goron City</v>
      </c>
      <c r="D8175" s="387" t="s">
        <v>686</v>
      </c>
      <c r="E8175" s="387" t="s">
        <v>14</v>
      </c>
      <c r="F8175" s="389"/>
      <c r="G8175" s="389"/>
      <c r="H8175" s="387" t="s">
        <v>3018</v>
      </c>
      <c r="I8175" s="390" t="s">
        <v>5652</v>
      </c>
      <c r="J8175" s="391" t="str">
        <f>iferror(vlookup(H8175,Actors!$A$2:$D$472,4,false),"")</f>
        <v>Bombable Boulder</v>
      </c>
      <c r="K8175" s="387" t="s">
        <v>3113</v>
      </c>
      <c r="L8175" s="387" t="s">
        <v>2953</v>
      </c>
      <c r="M8175" s="392" t="str">
        <f>iferror(vlookup(A8175,Variables!$F$2:$G$2762,2,false),"")</f>
        <v/>
      </c>
      <c r="N8175" s="389" t="s">
        <v>1073</v>
      </c>
    </row>
    <row r="8176">
      <c r="A8176" s="386" t="s">
        <v>10745</v>
      </c>
      <c r="B8176" s="387" t="s">
        <v>601</v>
      </c>
      <c r="C8176" s="388" t="str">
        <f>iferror(vlookup(B8176,Maps!$A$2:$B$111,2,false),"")</f>
        <v>Spot 18 - Goron City</v>
      </c>
      <c r="D8176" s="387" t="s">
        <v>686</v>
      </c>
      <c r="E8176" s="387" t="s">
        <v>14</v>
      </c>
      <c r="F8176" s="389"/>
      <c r="G8176" s="389"/>
      <c r="H8176" s="387" t="s">
        <v>3018</v>
      </c>
      <c r="I8176" s="390" t="s">
        <v>5652</v>
      </c>
      <c r="J8176" s="391" t="str">
        <f>iferror(vlookup(H8176,Actors!$A$2:$D$472,4,false),"")</f>
        <v>Bombable Boulder</v>
      </c>
      <c r="K8176" s="387" t="s">
        <v>3113</v>
      </c>
      <c r="L8176" s="387" t="s">
        <v>2953</v>
      </c>
      <c r="M8176" s="392" t="str">
        <f>iferror(vlookup(A8176,Variables!$F$2:$G$2762,2,false),"")</f>
        <v/>
      </c>
      <c r="N8176" s="389" t="s">
        <v>1073</v>
      </c>
    </row>
    <row r="8177">
      <c r="A8177" s="386" t="s">
        <v>10745</v>
      </c>
      <c r="B8177" s="387" t="s">
        <v>601</v>
      </c>
      <c r="C8177" s="388" t="str">
        <f>iferror(vlookup(B8177,Maps!$A$2:$B$111,2,false),"")</f>
        <v>Spot 18 - Goron City</v>
      </c>
      <c r="D8177" s="387" t="s">
        <v>686</v>
      </c>
      <c r="E8177" s="387" t="s">
        <v>14</v>
      </c>
      <c r="F8177" s="389"/>
      <c r="G8177" s="389"/>
      <c r="H8177" s="387" t="s">
        <v>3018</v>
      </c>
      <c r="I8177" s="390" t="s">
        <v>5652</v>
      </c>
      <c r="J8177" s="391" t="str">
        <f>iferror(vlookup(H8177,Actors!$A$2:$D$472,4,false),"")</f>
        <v>Bombable Boulder</v>
      </c>
      <c r="K8177" s="387" t="s">
        <v>3113</v>
      </c>
      <c r="L8177" s="387" t="s">
        <v>2953</v>
      </c>
      <c r="M8177" s="392" t="str">
        <f>iferror(vlookup(A8177,Variables!$F$2:$G$2762,2,false),"")</f>
        <v/>
      </c>
      <c r="N8177" s="389" t="s">
        <v>1073</v>
      </c>
    </row>
    <row r="8178">
      <c r="A8178" s="386" t="s">
        <v>10745</v>
      </c>
      <c r="B8178" s="387" t="s">
        <v>601</v>
      </c>
      <c r="C8178" s="388" t="str">
        <f>iferror(vlookup(B8178,Maps!$A$2:$B$111,2,false),"")</f>
        <v>Spot 18 - Goron City</v>
      </c>
      <c r="D8178" s="387" t="s">
        <v>686</v>
      </c>
      <c r="E8178" s="387" t="s">
        <v>14</v>
      </c>
      <c r="F8178" s="389"/>
      <c r="G8178" s="389"/>
      <c r="H8178" s="387" t="s">
        <v>3018</v>
      </c>
      <c r="I8178" s="390" t="s">
        <v>5652</v>
      </c>
      <c r="J8178" s="391" t="str">
        <f>iferror(vlookup(H8178,Actors!$A$2:$D$472,4,false),"")</f>
        <v>Bombable Boulder</v>
      </c>
      <c r="K8178" s="387" t="s">
        <v>3113</v>
      </c>
      <c r="L8178" s="387" t="s">
        <v>2953</v>
      </c>
      <c r="M8178" s="392" t="str">
        <f>iferror(vlookup(A8178,Variables!$F$2:$G$2762,2,false),"")</f>
        <v/>
      </c>
      <c r="N8178" s="389" t="s">
        <v>1073</v>
      </c>
    </row>
    <row r="8179">
      <c r="A8179" s="386" t="s">
        <v>10745</v>
      </c>
      <c r="B8179" s="387" t="s">
        <v>601</v>
      </c>
      <c r="C8179" s="388" t="str">
        <f>iferror(vlookup(B8179,Maps!$A$2:$B$111,2,false),"")</f>
        <v>Spot 18 - Goron City</v>
      </c>
      <c r="D8179" s="387" t="s">
        <v>686</v>
      </c>
      <c r="E8179" s="387" t="s">
        <v>14</v>
      </c>
      <c r="F8179" s="389"/>
      <c r="G8179" s="389"/>
      <c r="H8179" s="387" t="s">
        <v>3018</v>
      </c>
      <c r="I8179" s="390" t="s">
        <v>5652</v>
      </c>
      <c r="J8179" s="391" t="str">
        <f>iferror(vlookup(H8179,Actors!$A$2:$D$472,4,false),"")</f>
        <v>Bombable Boulder</v>
      </c>
      <c r="K8179" s="387" t="s">
        <v>3113</v>
      </c>
      <c r="L8179" s="387" t="s">
        <v>2953</v>
      </c>
      <c r="M8179" s="392" t="str">
        <f>iferror(vlookup(A8179,Variables!$F$2:$G$2762,2,false),"")</f>
        <v/>
      </c>
      <c r="N8179" s="389" t="s">
        <v>1073</v>
      </c>
    </row>
    <row r="8180">
      <c r="A8180" s="386" t="s">
        <v>10745</v>
      </c>
      <c r="B8180" s="387" t="s">
        <v>601</v>
      </c>
      <c r="C8180" s="388" t="str">
        <f>iferror(vlookup(B8180,Maps!$A$2:$B$111,2,false),"")</f>
        <v>Spot 18 - Goron City</v>
      </c>
      <c r="D8180" s="387" t="s">
        <v>686</v>
      </c>
      <c r="E8180" s="387" t="s">
        <v>14</v>
      </c>
      <c r="F8180" s="389"/>
      <c r="G8180" s="389"/>
      <c r="H8180" s="387" t="s">
        <v>3018</v>
      </c>
      <c r="I8180" s="390" t="s">
        <v>5652</v>
      </c>
      <c r="J8180" s="391" t="str">
        <f>iferror(vlookup(H8180,Actors!$A$2:$D$472,4,false),"")</f>
        <v>Bombable Boulder</v>
      </c>
      <c r="K8180" s="387" t="s">
        <v>3113</v>
      </c>
      <c r="L8180" s="387" t="s">
        <v>2953</v>
      </c>
      <c r="M8180" s="392" t="str">
        <f>iferror(vlookup(A8180,Variables!$F$2:$G$2762,2,false),"")</f>
        <v/>
      </c>
      <c r="N8180" s="389" t="s">
        <v>1073</v>
      </c>
    </row>
    <row r="8181">
      <c r="A8181" s="386" t="s">
        <v>10745</v>
      </c>
      <c r="B8181" s="387" t="s">
        <v>601</v>
      </c>
      <c r="C8181" s="388" t="str">
        <f>iferror(vlookup(B8181,Maps!$A$2:$B$111,2,false),"")</f>
        <v>Spot 18 - Goron City</v>
      </c>
      <c r="D8181" s="387" t="s">
        <v>686</v>
      </c>
      <c r="E8181" s="387" t="s">
        <v>14</v>
      </c>
      <c r="F8181" s="389"/>
      <c r="G8181" s="389"/>
      <c r="H8181" s="387" t="s">
        <v>3018</v>
      </c>
      <c r="I8181" s="390" t="s">
        <v>5652</v>
      </c>
      <c r="J8181" s="391" t="str">
        <f>iferror(vlookup(H8181,Actors!$A$2:$D$472,4,false),"")</f>
        <v>Bombable Boulder</v>
      </c>
      <c r="K8181" s="387" t="s">
        <v>3113</v>
      </c>
      <c r="L8181" s="387" t="s">
        <v>2953</v>
      </c>
      <c r="M8181" s="392" t="str">
        <f>iferror(vlookup(A8181,Variables!$F$2:$G$2762,2,false),"")</f>
        <v/>
      </c>
      <c r="N8181" s="389" t="s">
        <v>1073</v>
      </c>
    </row>
    <row r="8182">
      <c r="A8182" s="386" t="s">
        <v>10745</v>
      </c>
      <c r="B8182" s="387" t="s">
        <v>601</v>
      </c>
      <c r="C8182" s="388" t="str">
        <f>iferror(vlookup(B8182,Maps!$A$2:$B$111,2,false),"")</f>
        <v>Spot 18 - Goron City</v>
      </c>
      <c r="D8182" s="387" t="s">
        <v>686</v>
      </c>
      <c r="E8182" s="387" t="s">
        <v>14</v>
      </c>
      <c r="F8182" s="389"/>
      <c r="G8182" s="389"/>
      <c r="H8182" s="387" t="s">
        <v>3018</v>
      </c>
      <c r="I8182" s="390" t="s">
        <v>5652</v>
      </c>
      <c r="J8182" s="391" t="str">
        <f>iferror(vlookup(H8182,Actors!$A$2:$D$472,4,false),"")</f>
        <v>Bombable Boulder</v>
      </c>
      <c r="K8182" s="387" t="s">
        <v>3113</v>
      </c>
      <c r="L8182" s="387" t="s">
        <v>2953</v>
      </c>
      <c r="M8182" s="392" t="str">
        <f>iferror(vlookup(A8182,Variables!$F$2:$G$2762,2,false),"")</f>
        <v/>
      </c>
      <c r="N8182" s="389" t="s">
        <v>1073</v>
      </c>
    </row>
    <row r="8183">
      <c r="A8183" s="386" t="s">
        <v>10745</v>
      </c>
      <c r="B8183" s="387" t="s">
        <v>601</v>
      </c>
      <c r="C8183" s="388" t="str">
        <f>iferror(vlookup(B8183,Maps!$A$2:$B$111,2,false),"")</f>
        <v>Spot 18 - Goron City</v>
      </c>
      <c r="D8183" s="387" t="s">
        <v>686</v>
      </c>
      <c r="E8183" s="387" t="s">
        <v>14</v>
      </c>
      <c r="F8183" s="389"/>
      <c r="G8183" s="389"/>
      <c r="H8183" s="387" t="s">
        <v>3018</v>
      </c>
      <c r="I8183" s="390" t="s">
        <v>5652</v>
      </c>
      <c r="J8183" s="391" t="str">
        <f>iferror(vlookup(H8183,Actors!$A$2:$D$472,4,false),"")</f>
        <v>Bombable Boulder</v>
      </c>
      <c r="K8183" s="387" t="s">
        <v>3113</v>
      </c>
      <c r="L8183" s="387" t="s">
        <v>2953</v>
      </c>
      <c r="M8183" s="392" t="str">
        <f>iferror(vlookup(A8183,Variables!$F$2:$G$2762,2,false),"")</f>
        <v/>
      </c>
      <c r="N8183" s="389" t="s">
        <v>1073</v>
      </c>
    </row>
    <row r="8184">
      <c r="A8184" s="386" t="s">
        <v>10745</v>
      </c>
      <c r="B8184" s="387" t="s">
        <v>601</v>
      </c>
      <c r="C8184" s="388" t="str">
        <f>iferror(vlookup(B8184,Maps!$A$2:$B$111,2,false),"")</f>
        <v>Spot 18 - Goron City</v>
      </c>
      <c r="D8184" s="387" t="s">
        <v>686</v>
      </c>
      <c r="E8184" s="387" t="s">
        <v>14</v>
      </c>
      <c r="F8184" s="389"/>
      <c r="G8184" s="389"/>
      <c r="H8184" s="387" t="s">
        <v>3018</v>
      </c>
      <c r="I8184" s="390" t="s">
        <v>5652</v>
      </c>
      <c r="J8184" s="391" t="str">
        <f>iferror(vlookup(H8184,Actors!$A$2:$D$472,4,false),"")</f>
        <v>Bombable Boulder</v>
      </c>
      <c r="K8184" s="387" t="s">
        <v>3113</v>
      </c>
      <c r="L8184" s="387" t="s">
        <v>2953</v>
      </c>
      <c r="M8184" s="392" t="str">
        <f>iferror(vlookup(A8184,Variables!$F$2:$G$2762,2,false),"")</f>
        <v/>
      </c>
      <c r="N8184" s="389" t="s">
        <v>1073</v>
      </c>
    </row>
    <row r="8185">
      <c r="A8185" s="386" t="s">
        <v>10745</v>
      </c>
      <c r="B8185" s="387" t="s">
        <v>601</v>
      </c>
      <c r="C8185" s="388" t="str">
        <f>iferror(vlookup(B8185,Maps!$A$2:$B$111,2,false),"")</f>
        <v>Spot 18 - Goron City</v>
      </c>
      <c r="D8185" s="387" t="s">
        <v>686</v>
      </c>
      <c r="E8185" s="387" t="s">
        <v>14</v>
      </c>
      <c r="F8185" s="389"/>
      <c r="G8185" s="389"/>
      <c r="H8185" s="387" t="s">
        <v>3018</v>
      </c>
      <c r="I8185" s="390" t="s">
        <v>5652</v>
      </c>
      <c r="J8185" s="391" t="str">
        <f>iferror(vlookup(H8185,Actors!$A$2:$D$472,4,false),"")</f>
        <v>Bombable Boulder</v>
      </c>
      <c r="K8185" s="387" t="s">
        <v>3113</v>
      </c>
      <c r="L8185" s="387" t="s">
        <v>2953</v>
      </c>
      <c r="M8185" s="392" t="str">
        <f>iferror(vlookup(A8185,Variables!$F$2:$G$2762,2,false),"")</f>
        <v/>
      </c>
      <c r="N8185" s="389" t="s">
        <v>1073</v>
      </c>
    </row>
    <row r="8186">
      <c r="A8186" s="386" t="s">
        <v>10745</v>
      </c>
      <c r="B8186" s="387" t="s">
        <v>601</v>
      </c>
      <c r="C8186" s="388" t="str">
        <f>iferror(vlookup(B8186,Maps!$A$2:$B$111,2,false),"")</f>
        <v>Spot 18 - Goron City</v>
      </c>
      <c r="D8186" s="387" t="s">
        <v>686</v>
      </c>
      <c r="E8186" s="387" t="s">
        <v>14</v>
      </c>
      <c r="F8186" s="389"/>
      <c r="G8186" s="389"/>
      <c r="H8186" s="387" t="s">
        <v>3018</v>
      </c>
      <c r="I8186" s="390" t="s">
        <v>5652</v>
      </c>
      <c r="J8186" s="391" t="str">
        <f>iferror(vlookup(H8186,Actors!$A$2:$D$472,4,false),"")</f>
        <v>Bombable Boulder</v>
      </c>
      <c r="K8186" s="387" t="s">
        <v>3113</v>
      </c>
      <c r="L8186" s="387" t="s">
        <v>2953</v>
      </c>
      <c r="M8186" s="392" t="str">
        <f>iferror(vlookup(A8186,Variables!$F$2:$G$2762,2,false),"")</f>
        <v/>
      </c>
      <c r="N8186" s="389" t="s">
        <v>1073</v>
      </c>
    </row>
    <row r="8187">
      <c r="A8187" s="386" t="s">
        <v>10745</v>
      </c>
      <c r="B8187" s="387" t="s">
        <v>601</v>
      </c>
      <c r="C8187" s="388" t="str">
        <f>iferror(vlookup(B8187,Maps!$A$2:$B$111,2,false),"")</f>
        <v>Spot 18 - Goron City</v>
      </c>
      <c r="D8187" s="387" t="s">
        <v>686</v>
      </c>
      <c r="E8187" s="387" t="s">
        <v>14</v>
      </c>
      <c r="F8187" s="389"/>
      <c r="G8187" s="389"/>
      <c r="H8187" s="387" t="s">
        <v>3018</v>
      </c>
      <c r="I8187" s="390" t="s">
        <v>5652</v>
      </c>
      <c r="J8187" s="391" t="str">
        <f>iferror(vlookup(H8187,Actors!$A$2:$D$472,4,false),"")</f>
        <v>Bombable Boulder</v>
      </c>
      <c r="K8187" s="387" t="s">
        <v>3113</v>
      </c>
      <c r="L8187" s="387" t="s">
        <v>2953</v>
      </c>
      <c r="M8187" s="392" t="str">
        <f>iferror(vlookup(A8187,Variables!$F$2:$G$2762,2,false),"")</f>
        <v/>
      </c>
      <c r="N8187" s="389" t="s">
        <v>1073</v>
      </c>
    </row>
    <row r="8188">
      <c r="A8188" s="386" t="s">
        <v>10745</v>
      </c>
      <c r="B8188" s="387" t="s">
        <v>601</v>
      </c>
      <c r="C8188" s="388" t="str">
        <f>iferror(vlookup(B8188,Maps!$A$2:$B$111,2,false),"")</f>
        <v>Spot 18 - Goron City</v>
      </c>
      <c r="D8188" s="387" t="s">
        <v>686</v>
      </c>
      <c r="E8188" s="387" t="s">
        <v>14</v>
      </c>
      <c r="F8188" s="389"/>
      <c r="G8188" s="389"/>
      <c r="H8188" s="387" t="s">
        <v>3018</v>
      </c>
      <c r="I8188" s="390" t="s">
        <v>5652</v>
      </c>
      <c r="J8188" s="391" t="str">
        <f>iferror(vlookup(H8188,Actors!$A$2:$D$472,4,false),"")</f>
        <v>Bombable Boulder</v>
      </c>
      <c r="K8188" s="387" t="s">
        <v>3113</v>
      </c>
      <c r="L8188" s="387" t="s">
        <v>2953</v>
      </c>
      <c r="M8188" s="392" t="str">
        <f>iferror(vlookup(A8188,Variables!$F$2:$G$2762,2,false),"")</f>
        <v/>
      </c>
      <c r="N8188" s="389" t="s">
        <v>1073</v>
      </c>
    </row>
    <row r="8189">
      <c r="A8189" s="386" t="s">
        <v>10746</v>
      </c>
      <c r="B8189" s="387" t="s">
        <v>601</v>
      </c>
      <c r="C8189" s="388" t="str">
        <f>iferror(vlookup(B8189,Maps!$A$2:$B$111,2,false),"")</f>
        <v>Spot 18 - Goron City</v>
      </c>
      <c r="D8189" s="387" t="s">
        <v>686</v>
      </c>
      <c r="E8189" s="387" t="s">
        <v>14</v>
      </c>
      <c r="F8189" s="389"/>
      <c r="G8189" s="389"/>
      <c r="H8189" s="387" t="s">
        <v>82</v>
      </c>
      <c r="I8189" s="390" t="s">
        <v>4934</v>
      </c>
      <c r="J8189" s="391" t="str">
        <f>iferror(vlookup(H8189,Actors!$A$2:$D$472,4,false),"")</f>
        <v>Treasure Chest</v>
      </c>
      <c r="K8189" s="387" t="s">
        <v>110</v>
      </c>
      <c r="L8189" s="387" t="s">
        <v>241</v>
      </c>
      <c r="M8189" s="392" t="str">
        <f>iferror(vlookup(A8189,Variables!$F$2:$G$2762,2,false),"")</f>
        <v>Large Chest - Bombs</v>
      </c>
      <c r="N8189" s="389" t="s">
        <v>1059</v>
      </c>
    </row>
    <row r="8190">
      <c r="A8190" s="386" t="s">
        <v>10747</v>
      </c>
      <c r="B8190" s="387" t="s">
        <v>601</v>
      </c>
      <c r="C8190" s="388" t="str">
        <f>iferror(vlookup(B8190,Maps!$A$2:$B$111,2,false),"")</f>
        <v>Spot 18 - Goron City</v>
      </c>
      <c r="D8190" s="387" t="s">
        <v>686</v>
      </c>
      <c r="E8190" s="387" t="s">
        <v>14</v>
      </c>
      <c r="F8190" s="389"/>
      <c r="G8190" s="389"/>
      <c r="H8190" s="387" t="s">
        <v>82</v>
      </c>
      <c r="I8190" s="390" t="s">
        <v>4934</v>
      </c>
      <c r="J8190" s="391" t="str">
        <f>iferror(vlookup(H8190,Actors!$A$2:$D$472,4,false),"")</f>
        <v>Treasure Chest</v>
      </c>
      <c r="K8190" s="387" t="s">
        <v>110</v>
      </c>
      <c r="L8190" s="387" t="s">
        <v>247</v>
      </c>
      <c r="M8190" s="392" t="str">
        <f>iferror(vlookup(A8190,Variables!$F$2:$G$2762,2,false),"")</f>
        <v>Large Chest - Bombs</v>
      </c>
      <c r="N8190" s="389" t="s">
        <v>1059</v>
      </c>
    </row>
    <row r="8191">
      <c r="A8191" s="375" t="s">
        <v>10748</v>
      </c>
      <c r="B8191" s="376" t="s">
        <v>601</v>
      </c>
      <c r="C8191" s="377" t="str">
        <f>iferror(vlookup(B8191,Maps!$A$2:$B$111,2,false),"")</f>
        <v>Spot 18 - Goron City</v>
      </c>
      <c r="D8191" s="376" t="s">
        <v>14</v>
      </c>
      <c r="E8191" s="376" t="s">
        <v>680</v>
      </c>
      <c r="F8191" s="378"/>
      <c r="G8191" s="378"/>
      <c r="H8191" s="376" t="s">
        <v>2852</v>
      </c>
      <c r="I8191" s="338" t="s">
        <v>5370</v>
      </c>
      <c r="J8191" s="383" t="str">
        <f>iferror(vlookup(H8191,Actors!$A$2:$D$472,4,false),"")</f>
        <v>Goron City Objects</v>
      </c>
      <c r="K8191" s="384" t="s">
        <v>2832</v>
      </c>
      <c r="L8191" s="376" t="s">
        <v>7102</v>
      </c>
      <c r="M8191" s="381" t="str">
        <f>iferror(vlookup(A8191,Variables!$F$2:$G$2762,2,false),"")</f>
        <v/>
      </c>
      <c r="N8191" s="385" t="s">
        <v>1059</v>
      </c>
    </row>
    <row r="8192">
      <c r="A8192" s="375" t="s">
        <v>10749</v>
      </c>
      <c r="B8192" s="376" t="s">
        <v>601</v>
      </c>
      <c r="C8192" s="377" t="str">
        <f>iferror(vlookup(B8192,Maps!$A$2:$B$111,2,false),"")</f>
        <v>Spot 18 - Goron City</v>
      </c>
      <c r="D8192" s="376" t="s">
        <v>14</v>
      </c>
      <c r="E8192" s="376" t="s">
        <v>680</v>
      </c>
      <c r="F8192" s="378"/>
      <c r="G8192" s="378"/>
      <c r="H8192" s="376" t="s">
        <v>2852</v>
      </c>
      <c r="I8192" s="338" t="s">
        <v>5370</v>
      </c>
      <c r="J8192" s="383" t="str">
        <f>iferror(vlookup(H8192,Actors!$A$2:$D$472,4,false),"")</f>
        <v>Goron City Objects</v>
      </c>
      <c r="K8192" s="384" t="s">
        <v>2832</v>
      </c>
      <c r="L8192" s="376" t="s">
        <v>21</v>
      </c>
      <c r="M8192" s="381" t="str">
        <f>iferror(vlookup(A8192,Variables!$F$2:$G$2762,2,false),"")</f>
        <v/>
      </c>
      <c r="N8192" s="385" t="s">
        <v>1059</v>
      </c>
    </row>
    <row r="8193">
      <c r="A8193" s="375" t="s">
        <v>7677</v>
      </c>
      <c r="B8193" s="376" t="s">
        <v>601</v>
      </c>
      <c r="C8193" s="377" t="str">
        <f>iferror(vlookup(B8193,Maps!$A$2:$B$111,2,false),"")</f>
        <v>Spot 18 - Goron City</v>
      </c>
      <c r="D8193" s="376" t="s">
        <v>14</v>
      </c>
      <c r="E8193" s="376" t="s">
        <v>680</v>
      </c>
      <c r="F8193" s="378"/>
      <c r="G8193" s="378"/>
      <c r="H8193" s="376" t="s">
        <v>854</v>
      </c>
      <c r="I8193" s="338" t="s">
        <v>5281</v>
      </c>
      <c r="J8193" s="379" t="str">
        <f>iferror(vlookup(H8193,Actors!$A$2:$D$472,4,false),"")</f>
        <v>Darunia</v>
      </c>
      <c r="K8193" s="376" t="s">
        <v>2802</v>
      </c>
      <c r="L8193" s="376" t="s">
        <v>7164</v>
      </c>
      <c r="M8193" s="381" t="str">
        <f>iferror(vlookup(A8193,Variables!$F$2:$G$2762,2,false),"")</f>
        <v>Darunia</v>
      </c>
      <c r="N8193" s="378" t="s">
        <v>1059</v>
      </c>
    </row>
    <row r="8194">
      <c r="A8194" s="375" t="s">
        <v>7075</v>
      </c>
      <c r="B8194" s="376" t="s">
        <v>601</v>
      </c>
      <c r="C8194" s="377" t="str">
        <f>iferror(vlookup(B8194,Maps!$A$2:$B$111,2,false),"")</f>
        <v>Spot 18 - Goron City</v>
      </c>
      <c r="D8194" s="376" t="s">
        <v>14</v>
      </c>
      <c r="E8194" s="376" t="s">
        <v>680</v>
      </c>
      <c r="F8194" s="378"/>
      <c r="G8194" s="378"/>
      <c r="H8194" s="376" t="s">
        <v>104</v>
      </c>
      <c r="I8194" s="338" t="s">
        <v>5146</v>
      </c>
      <c r="J8194" s="379" t="str">
        <f>iferror(vlookup(H8194,Actors!$A$2:$D$472,4,false),"")</f>
        <v>Torch Stand (Generic)</v>
      </c>
      <c r="K8194" s="376" t="s">
        <v>2818</v>
      </c>
      <c r="L8194" s="376" t="s">
        <v>7076</v>
      </c>
      <c r="M8194" s="381" t="str">
        <f>iferror(vlookup(A8194,Variables!$F$2:$G$2762,2,false),"")</f>
        <v>Wooden Torch (Lit)</v>
      </c>
      <c r="N8194" s="378" t="s">
        <v>1059</v>
      </c>
    </row>
    <row r="8195">
      <c r="A8195" s="375" t="s">
        <v>7075</v>
      </c>
      <c r="B8195" s="376" t="s">
        <v>601</v>
      </c>
      <c r="C8195" s="377" t="str">
        <f>iferror(vlookup(B8195,Maps!$A$2:$B$111,2,false),"")</f>
        <v>Spot 18 - Goron City</v>
      </c>
      <c r="D8195" s="376" t="s">
        <v>14</v>
      </c>
      <c r="E8195" s="376" t="s">
        <v>680</v>
      </c>
      <c r="F8195" s="378"/>
      <c r="G8195" s="378"/>
      <c r="H8195" s="376" t="s">
        <v>104</v>
      </c>
      <c r="I8195" s="338" t="s">
        <v>5146</v>
      </c>
      <c r="J8195" s="379" t="str">
        <f>iferror(vlookup(H8195,Actors!$A$2:$D$472,4,false),"")</f>
        <v>Torch Stand (Generic)</v>
      </c>
      <c r="K8195" s="376" t="s">
        <v>2818</v>
      </c>
      <c r="L8195" s="376" t="s">
        <v>7076</v>
      </c>
      <c r="M8195" s="381" t="str">
        <f>iferror(vlookup(A8195,Variables!$F$2:$G$2762,2,false),"")</f>
        <v>Wooden Torch (Lit)</v>
      </c>
      <c r="N8195" s="378" t="s">
        <v>1059</v>
      </c>
    </row>
    <row r="8196">
      <c r="A8196" s="375" t="s">
        <v>10750</v>
      </c>
      <c r="B8196" s="376" t="s">
        <v>601</v>
      </c>
      <c r="C8196" s="377" t="str">
        <f>iferror(vlookup(B8196,Maps!$A$2:$B$111,2,false),"")</f>
        <v>Spot 18 - Goron City</v>
      </c>
      <c r="D8196" s="376" t="s">
        <v>14</v>
      </c>
      <c r="E8196" s="376" t="s">
        <v>680</v>
      </c>
      <c r="F8196" s="378"/>
      <c r="G8196" s="378"/>
      <c r="H8196" s="376" t="s">
        <v>2978</v>
      </c>
      <c r="I8196" s="338" t="s">
        <v>5589</v>
      </c>
      <c r="J8196" s="383" t="str">
        <f>iferror(vlookup(H8196,Actors!$A$2:$D$472,4,false),"")</f>
        <v>Pot</v>
      </c>
      <c r="K8196" s="384" t="s">
        <v>21</v>
      </c>
      <c r="L8196" s="376" t="s">
        <v>10751</v>
      </c>
      <c r="M8196" s="381" t="str">
        <f>iferror(vlookup(A8196,Variables!$F$2:$G$2762,2,false),"")</f>
        <v/>
      </c>
      <c r="N8196" s="385" t="s">
        <v>1059</v>
      </c>
    </row>
    <row r="8197">
      <c r="A8197" s="375" t="s">
        <v>10752</v>
      </c>
      <c r="B8197" s="376" t="s">
        <v>601</v>
      </c>
      <c r="C8197" s="377" t="str">
        <f>iferror(vlookup(B8197,Maps!$A$2:$B$111,2,false),"")</f>
        <v>Spot 18 - Goron City</v>
      </c>
      <c r="D8197" s="376" t="s">
        <v>14</v>
      </c>
      <c r="E8197" s="376" t="s">
        <v>680</v>
      </c>
      <c r="F8197" s="378"/>
      <c r="G8197" s="378"/>
      <c r="H8197" s="376" t="s">
        <v>2978</v>
      </c>
      <c r="I8197" s="338" t="s">
        <v>5589</v>
      </c>
      <c r="J8197" s="383" t="str">
        <f>iferror(vlookup(H8197,Actors!$A$2:$D$472,4,false),"")</f>
        <v>Pot</v>
      </c>
      <c r="K8197" s="384" t="s">
        <v>21</v>
      </c>
      <c r="L8197" s="376" t="s">
        <v>10753</v>
      </c>
      <c r="M8197" s="381" t="str">
        <f>iferror(vlookup(A8197,Variables!$F$2:$G$2762,2,false),"")</f>
        <v/>
      </c>
      <c r="N8197" s="385" t="s">
        <v>1059</v>
      </c>
    </row>
    <row r="8198">
      <c r="A8198" s="375" t="s">
        <v>10754</v>
      </c>
      <c r="B8198" s="376" t="s">
        <v>601</v>
      </c>
      <c r="C8198" s="377" t="str">
        <f>iferror(vlookup(B8198,Maps!$A$2:$B$111,2,false),"")</f>
        <v>Spot 18 - Goron City</v>
      </c>
      <c r="D8198" s="376" t="s">
        <v>14</v>
      </c>
      <c r="E8198" s="376" t="s">
        <v>680</v>
      </c>
      <c r="F8198" s="378"/>
      <c r="G8198" s="378"/>
      <c r="H8198" s="376" t="s">
        <v>2978</v>
      </c>
      <c r="I8198" s="338" t="s">
        <v>5589</v>
      </c>
      <c r="J8198" s="383" t="str">
        <f>iferror(vlookup(H8198,Actors!$A$2:$D$472,4,false),"")</f>
        <v>Pot</v>
      </c>
      <c r="K8198" s="384" t="s">
        <v>21</v>
      </c>
      <c r="L8198" s="376" t="s">
        <v>10755</v>
      </c>
      <c r="M8198" s="381" t="str">
        <f>iferror(vlookup(A8198,Variables!$F$2:$G$2762,2,false),"")</f>
        <v/>
      </c>
      <c r="N8198" s="385" t="s">
        <v>1059</v>
      </c>
    </row>
    <row r="8199">
      <c r="A8199" s="386" t="s">
        <v>10756</v>
      </c>
      <c r="B8199" s="387" t="s">
        <v>601</v>
      </c>
      <c r="C8199" s="388" t="str">
        <f>iferror(vlookup(B8199,Maps!$A$2:$B$111,2,false),"")</f>
        <v>Spot 18 - Goron City</v>
      </c>
      <c r="D8199" s="387" t="s">
        <v>682</v>
      </c>
      <c r="E8199" s="387" t="s">
        <v>680</v>
      </c>
      <c r="F8199" s="389"/>
      <c r="G8199" s="389"/>
      <c r="H8199" s="387" t="s">
        <v>2852</v>
      </c>
      <c r="I8199" s="390" t="s">
        <v>5370</v>
      </c>
      <c r="J8199" s="284" t="str">
        <f>iferror(vlookup(H8199,Actors!$A$2:$D$472,4,false),"")</f>
        <v>Goron City Objects</v>
      </c>
      <c r="K8199" s="393" t="s">
        <v>2832</v>
      </c>
      <c r="L8199" s="387" t="s">
        <v>7624</v>
      </c>
      <c r="M8199" s="392" t="str">
        <f>iferror(vlookup(A8199,Variables!$F$2:$G$2762,2,false),"")</f>
        <v/>
      </c>
      <c r="N8199" s="394" t="s">
        <v>1059</v>
      </c>
    </row>
    <row r="8200">
      <c r="A8200" s="386" t="s">
        <v>10757</v>
      </c>
      <c r="B8200" s="387" t="s">
        <v>601</v>
      </c>
      <c r="C8200" s="388" t="str">
        <f>iferror(vlookup(B8200,Maps!$A$2:$B$111,2,false),"")</f>
        <v>Spot 18 - Goron City</v>
      </c>
      <c r="D8200" s="387" t="s">
        <v>682</v>
      </c>
      <c r="E8200" s="387" t="s">
        <v>680</v>
      </c>
      <c r="F8200" s="389"/>
      <c r="G8200" s="389"/>
      <c r="H8200" s="387" t="s">
        <v>2978</v>
      </c>
      <c r="I8200" s="390" t="s">
        <v>5589</v>
      </c>
      <c r="J8200" s="284" t="str">
        <f>iferror(vlookup(H8200,Actors!$A$2:$D$472,4,false),"")</f>
        <v>Pot</v>
      </c>
      <c r="K8200" s="393" t="s">
        <v>21</v>
      </c>
      <c r="L8200" s="387" t="s">
        <v>10758</v>
      </c>
      <c r="M8200" s="392" t="str">
        <f>iferror(vlookup(A8200,Variables!$F$2:$G$2762,2,false),"")</f>
        <v/>
      </c>
      <c r="N8200" s="394" t="s">
        <v>1059</v>
      </c>
    </row>
    <row r="8201">
      <c r="A8201" s="386" t="s">
        <v>10759</v>
      </c>
      <c r="B8201" s="387" t="s">
        <v>601</v>
      </c>
      <c r="C8201" s="388" t="str">
        <f>iferror(vlookup(B8201,Maps!$A$2:$B$111,2,false),"")</f>
        <v>Spot 18 - Goron City</v>
      </c>
      <c r="D8201" s="387" t="s">
        <v>682</v>
      </c>
      <c r="E8201" s="387" t="s">
        <v>680</v>
      </c>
      <c r="F8201" s="389"/>
      <c r="G8201" s="389"/>
      <c r="H8201" s="387" t="s">
        <v>2978</v>
      </c>
      <c r="I8201" s="390" t="s">
        <v>5589</v>
      </c>
      <c r="J8201" s="284" t="str">
        <f>iferror(vlookup(H8201,Actors!$A$2:$D$472,4,false),"")</f>
        <v>Pot</v>
      </c>
      <c r="K8201" s="393" t="s">
        <v>21</v>
      </c>
      <c r="L8201" s="387" t="s">
        <v>10760</v>
      </c>
      <c r="M8201" s="392" t="str">
        <f>iferror(vlookup(A8201,Variables!$F$2:$G$2762,2,false),"")</f>
        <v/>
      </c>
      <c r="N8201" s="394" t="s">
        <v>1059</v>
      </c>
    </row>
    <row r="8202">
      <c r="A8202" s="386" t="s">
        <v>10761</v>
      </c>
      <c r="B8202" s="387" t="s">
        <v>601</v>
      </c>
      <c r="C8202" s="388" t="str">
        <f>iferror(vlookup(B8202,Maps!$A$2:$B$111,2,false),"")</f>
        <v>Spot 18 - Goron City</v>
      </c>
      <c r="D8202" s="387" t="s">
        <v>682</v>
      </c>
      <c r="E8202" s="387" t="s">
        <v>680</v>
      </c>
      <c r="F8202" s="389"/>
      <c r="G8202" s="389"/>
      <c r="H8202" s="387" t="s">
        <v>2978</v>
      </c>
      <c r="I8202" s="390" t="s">
        <v>5589</v>
      </c>
      <c r="J8202" s="284" t="str">
        <f>iferror(vlookup(H8202,Actors!$A$2:$D$472,4,false),"")</f>
        <v>Pot</v>
      </c>
      <c r="K8202" s="393" t="s">
        <v>21</v>
      </c>
      <c r="L8202" s="387" t="s">
        <v>10762</v>
      </c>
      <c r="M8202" s="392" t="str">
        <f>iferror(vlookup(A8202,Variables!$F$2:$G$2762,2,false),"")</f>
        <v/>
      </c>
      <c r="N8202" s="394" t="s">
        <v>1059</v>
      </c>
    </row>
    <row r="8203">
      <c r="A8203" s="386" t="s">
        <v>7075</v>
      </c>
      <c r="B8203" s="387" t="s">
        <v>601</v>
      </c>
      <c r="C8203" s="388" t="str">
        <f>iferror(vlookup(B8203,Maps!$A$2:$B$111,2,false),"")</f>
        <v>Spot 18 - Goron City</v>
      </c>
      <c r="D8203" s="387" t="s">
        <v>682</v>
      </c>
      <c r="E8203" s="387" t="s">
        <v>680</v>
      </c>
      <c r="F8203" s="389"/>
      <c r="G8203" s="389"/>
      <c r="H8203" s="387" t="s">
        <v>104</v>
      </c>
      <c r="I8203" s="390" t="s">
        <v>5146</v>
      </c>
      <c r="J8203" s="391" t="str">
        <f>iferror(vlookup(H8203,Actors!$A$2:$D$472,4,false),"")</f>
        <v>Torch Stand (Generic)</v>
      </c>
      <c r="K8203" s="387" t="s">
        <v>2818</v>
      </c>
      <c r="L8203" s="387" t="s">
        <v>7076</v>
      </c>
      <c r="M8203" s="392" t="str">
        <f>iferror(vlookup(A8203,Variables!$F$2:$G$2762,2,false),"")</f>
        <v>Wooden Torch (Lit)</v>
      </c>
      <c r="N8203" s="389" t="s">
        <v>1059</v>
      </c>
    </row>
    <row r="8204">
      <c r="A8204" s="386" t="s">
        <v>7075</v>
      </c>
      <c r="B8204" s="387" t="s">
        <v>601</v>
      </c>
      <c r="C8204" s="388" t="str">
        <f>iferror(vlookup(B8204,Maps!$A$2:$B$111,2,false),"")</f>
        <v>Spot 18 - Goron City</v>
      </c>
      <c r="D8204" s="387" t="s">
        <v>682</v>
      </c>
      <c r="E8204" s="387" t="s">
        <v>680</v>
      </c>
      <c r="F8204" s="389"/>
      <c r="G8204" s="389"/>
      <c r="H8204" s="387" t="s">
        <v>104</v>
      </c>
      <c r="I8204" s="390" t="s">
        <v>5146</v>
      </c>
      <c r="J8204" s="391" t="str">
        <f>iferror(vlookup(H8204,Actors!$A$2:$D$472,4,false),"")</f>
        <v>Torch Stand (Generic)</v>
      </c>
      <c r="K8204" s="387" t="s">
        <v>2818</v>
      </c>
      <c r="L8204" s="387" t="s">
        <v>7076</v>
      </c>
      <c r="M8204" s="392" t="str">
        <f>iferror(vlookup(A8204,Variables!$F$2:$G$2762,2,false),"")</f>
        <v>Wooden Torch (Lit)</v>
      </c>
      <c r="N8204" s="389" t="s">
        <v>1059</v>
      </c>
    </row>
    <row r="8205">
      <c r="A8205" s="375" t="s">
        <v>10748</v>
      </c>
      <c r="B8205" s="376" t="s">
        <v>601</v>
      </c>
      <c r="C8205" s="377" t="str">
        <f>iferror(vlookup(B8205,Maps!$A$2:$B$111,2,false),"")</f>
        <v>Spot 18 - Goron City</v>
      </c>
      <c r="D8205" s="376" t="s">
        <v>686</v>
      </c>
      <c r="E8205" s="376" t="s">
        <v>680</v>
      </c>
      <c r="F8205" s="378"/>
      <c r="G8205" s="378"/>
      <c r="H8205" s="376" t="s">
        <v>2852</v>
      </c>
      <c r="I8205" s="338" t="s">
        <v>5370</v>
      </c>
      <c r="J8205" s="383" t="str">
        <f>iferror(vlookup(H8205,Actors!$A$2:$D$472,4,false),"")</f>
        <v>Goron City Objects</v>
      </c>
      <c r="K8205" s="384" t="s">
        <v>2832</v>
      </c>
      <c r="L8205" s="376" t="s">
        <v>7102</v>
      </c>
      <c r="M8205" s="381" t="str">
        <f>iferror(vlookup(A8205,Variables!$F$2:$G$2762,2,false),"")</f>
        <v/>
      </c>
      <c r="N8205" s="385" t="s">
        <v>1059</v>
      </c>
    </row>
    <row r="8206">
      <c r="A8206" s="375" t="s">
        <v>10749</v>
      </c>
      <c r="B8206" s="376" t="s">
        <v>601</v>
      </c>
      <c r="C8206" s="377" t="str">
        <f>iferror(vlookup(B8206,Maps!$A$2:$B$111,2,false),"")</f>
        <v>Spot 18 - Goron City</v>
      </c>
      <c r="D8206" s="376" t="s">
        <v>686</v>
      </c>
      <c r="E8206" s="376" t="s">
        <v>680</v>
      </c>
      <c r="F8206" s="378"/>
      <c r="G8206" s="378"/>
      <c r="H8206" s="376" t="s">
        <v>2852</v>
      </c>
      <c r="I8206" s="338" t="s">
        <v>5370</v>
      </c>
      <c r="J8206" s="383" t="str">
        <f>iferror(vlookup(H8206,Actors!$A$2:$D$472,4,false),"")</f>
        <v>Goron City Objects</v>
      </c>
      <c r="K8206" s="384" t="s">
        <v>2832</v>
      </c>
      <c r="L8206" s="376" t="s">
        <v>21</v>
      </c>
      <c r="M8206" s="381" t="str">
        <f>iferror(vlookup(A8206,Variables!$F$2:$G$2762,2,false),"")</f>
        <v/>
      </c>
      <c r="N8206" s="385" t="s">
        <v>1059</v>
      </c>
    </row>
    <row r="8207">
      <c r="A8207" s="375" t="s">
        <v>7677</v>
      </c>
      <c r="B8207" s="376" t="s">
        <v>601</v>
      </c>
      <c r="C8207" s="377" t="str">
        <f>iferror(vlookup(B8207,Maps!$A$2:$B$111,2,false),"")</f>
        <v>Spot 18 - Goron City</v>
      </c>
      <c r="D8207" s="376" t="s">
        <v>686</v>
      </c>
      <c r="E8207" s="376" t="s">
        <v>680</v>
      </c>
      <c r="F8207" s="378"/>
      <c r="G8207" s="378"/>
      <c r="H8207" s="376" t="s">
        <v>854</v>
      </c>
      <c r="I8207" s="338" t="s">
        <v>5281</v>
      </c>
      <c r="J8207" s="379" t="str">
        <f>iferror(vlookup(H8207,Actors!$A$2:$D$472,4,false),"")</f>
        <v>Darunia</v>
      </c>
      <c r="K8207" s="376" t="s">
        <v>2802</v>
      </c>
      <c r="L8207" s="376" t="s">
        <v>7164</v>
      </c>
      <c r="M8207" s="381" t="str">
        <f>iferror(vlookup(A8207,Variables!$F$2:$G$2762,2,false),"")</f>
        <v>Darunia</v>
      </c>
      <c r="N8207" s="378" t="s">
        <v>1059</v>
      </c>
    </row>
    <row r="8208">
      <c r="A8208" s="375" t="s">
        <v>10693</v>
      </c>
      <c r="B8208" s="376" t="s">
        <v>601</v>
      </c>
      <c r="C8208" s="377" t="str">
        <f>iferror(vlookup(B8208,Maps!$A$2:$B$111,2,false),"")</f>
        <v>Spot 18 - Goron City</v>
      </c>
      <c r="D8208" s="376" t="s">
        <v>686</v>
      </c>
      <c r="E8208" s="376" t="s">
        <v>680</v>
      </c>
      <c r="F8208" s="378"/>
      <c r="G8208" s="378"/>
      <c r="H8208" s="376" t="s">
        <v>2978</v>
      </c>
      <c r="I8208" s="338" t="s">
        <v>5589</v>
      </c>
      <c r="J8208" s="383" t="str">
        <f>iferror(vlookup(H8208,Actors!$A$2:$D$472,4,false),"")</f>
        <v>Pot</v>
      </c>
      <c r="K8208" s="384" t="s">
        <v>21</v>
      </c>
      <c r="L8208" s="376" t="s">
        <v>10694</v>
      </c>
      <c r="M8208" s="381" t="str">
        <f>iferror(vlookup(A8208,Variables!$F$2:$G$2762,2,false),"")</f>
        <v/>
      </c>
      <c r="N8208" s="385" t="s">
        <v>1059</v>
      </c>
    </row>
    <row r="8209">
      <c r="A8209" s="375" t="s">
        <v>10693</v>
      </c>
      <c r="B8209" s="376" t="s">
        <v>601</v>
      </c>
      <c r="C8209" s="377" t="str">
        <f>iferror(vlookup(B8209,Maps!$A$2:$B$111,2,false),"")</f>
        <v>Spot 18 - Goron City</v>
      </c>
      <c r="D8209" s="376" t="s">
        <v>686</v>
      </c>
      <c r="E8209" s="376" t="s">
        <v>680</v>
      </c>
      <c r="F8209" s="378"/>
      <c r="G8209" s="378"/>
      <c r="H8209" s="376" t="s">
        <v>2978</v>
      </c>
      <c r="I8209" s="338" t="s">
        <v>5589</v>
      </c>
      <c r="J8209" s="383" t="str">
        <f>iferror(vlookup(H8209,Actors!$A$2:$D$472,4,false),"")</f>
        <v>Pot</v>
      </c>
      <c r="K8209" s="384" t="s">
        <v>21</v>
      </c>
      <c r="L8209" s="376" t="s">
        <v>10694</v>
      </c>
      <c r="M8209" s="381" t="str">
        <f>iferror(vlookup(A8209,Variables!$F$2:$G$2762,2,false),"")</f>
        <v/>
      </c>
      <c r="N8209" s="385" t="s">
        <v>1059</v>
      </c>
    </row>
    <row r="8210">
      <c r="A8210" s="375" t="s">
        <v>10693</v>
      </c>
      <c r="B8210" s="376" t="s">
        <v>601</v>
      </c>
      <c r="C8210" s="377" t="str">
        <f>iferror(vlookup(B8210,Maps!$A$2:$B$111,2,false),"")</f>
        <v>Spot 18 - Goron City</v>
      </c>
      <c r="D8210" s="376" t="s">
        <v>686</v>
      </c>
      <c r="E8210" s="376" t="s">
        <v>680</v>
      </c>
      <c r="F8210" s="378"/>
      <c r="G8210" s="378"/>
      <c r="H8210" s="376" t="s">
        <v>2978</v>
      </c>
      <c r="I8210" s="338" t="s">
        <v>5589</v>
      </c>
      <c r="J8210" s="383" t="str">
        <f>iferror(vlookup(H8210,Actors!$A$2:$D$472,4,false),"")</f>
        <v>Pot</v>
      </c>
      <c r="K8210" s="384" t="s">
        <v>21</v>
      </c>
      <c r="L8210" s="376" t="s">
        <v>10694</v>
      </c>
      <c r="M8210" s="381" t="str">
        <f>iferror(vlookup(A8210,Variables!$F$2:$G$2762,2,false),"")</f>
        <v/>
      </c>
      <c r="N8210" s="385" t="s">
        <v>1059</v>
      </c>
    </row>
    <row r="8211">
      <c r="A8211" s="375" t="s">
        <v>7075</v>
      </c>
      <c r="B8211" s="376" t="s">
        <v>601</v>
      </c>
      <c r="C8211" s="377" t="str">
        <f>iferror(vlookup(B8211,Maps!$A$2:$B$111,2,false),"")</f>
        <v>Spot 18 - Goron City</v>
      </c>
      <c r="D8211" s="376" t="s">
        <v>686</v>
      </c>
      <c r="E8211" s="376" t="s">
        <v>680</v>
      </c>
      <c r="F8211" s="378"/>
      <c r="G8211" s="378"/>
      <c r="H8211" s="376" t="s">
        <v>104</v>
      </c>
      <c r="I8211" s="338" t="s">
        <v>5146</v>
      </c>
      <c r="J8211" s="379" t="str">
        <f>iferror(vlookup(H8211,Actors!$A$2:$D$472,4,false),"")</f>
        <v>Torch Stand (Generic)</v>
      </c>
      <c r="K8211" s="376" t="s">
        <v>2818</v>
      </c>
      <c r="L8211" s="376" t="s">
        <v>7076</v>
      </c>
      <c r="M8211" s="381" t="str">
        <f>iferror(vlookup(A8211,Variables!$F$2:$G$2762,2,false),"")</f>
        <v>Wooden Torch (Lit)</v>
      </c>
      <c r="N8211" s="378" t="s">
        <v>1073</v>
      </c>
    </row>
    <row r="8212">
      <c r="A8212" s="375" t="s">
        <v>7075</v>
      </c>
      <c r="B8212" s="376" t="s">
        <v>601</v>
      </c>
      <c r="C8212" s="377" t="str">
        <f>iferror(vlookup(B8212,Maps!$A$2:$B$111,2,false),"")</f>
        <v>Spot 18 - Goron City</v>
      </c>
      <c r="D8212" s="376" t="s">
        <v>686</v>
      </c>
      <c r="E8212" s="376" t="s">
        <v>680</v>
      </c>
      <c r="F8212" s="378"/>
      <c r="G8212" s="378"/>
      <c r="H8212" s="376" t="s">
        <v>104</v>
      </c>
      <c r="I8212" s="338" t="s">
        <v>5146</v>
      </c>
      <c r="J8212" s="379" t="str">
        <f>iferror(vlookup(H8212,Actors!$A$2:$D$472,4,false),"")</f>
        <v>Torch Stand (Generic)</v>
      </c>
      <c r="K8212" s="376" t="s">
        <v>2818</v>
      </c>
      <c r="L8212" s="376" t="s">
        <v>7076</v>
      </c>
      <c r="M8212" s="381" t="str">
        <f>iferror(vlookup(A8212,Variables!$F$2:$G$2762,2,false),"")</f>
        <v>Wooden Torch (Lit)</v>
      </c>
      <c r="N8212" s="378" t="s">
        <v>1073</v>
      </c>
    </row>
    <row r="8213">
      <c r="A8213" s="386" t="s">
        <v>10748</v>
      </c>
      <c r="B8213" s="387" t="s">
        <v>601</v>
      </c>
      <c r="C8213" s="388" t="str">
        <f>iferror(vlookup(B8213,Maps!$A$2:$B$111,2,false),"")</f>
        <v>Spot 18 - Goron City</v>
      </c>
      <c r="D8213" s="387" t="s">
        <v>688</v>
      </c>
      <c r="E8213" s="387" t="s">
        <v>680</v>
      </c>
      <c r="F8213" s="389"/>
      <c r="G8213" s="389"/>
      <c r="H8213" s="387" t="s">
        <v>2852</v>
      </c>
      <c r="I8213" s="390" t="s">
        <v>5370</v>
      </c>
      <c r="J8213" s="284" t="str">
        <f>iferror(vlookup(H8213,Actors!$A$2:$D$472,4,false),"")</f>
        <v>Goron City Objects</v>
      </c>
      <c r="K8213" s="393" t="s">
        <v>2832</v>
      </c>
      <c r="L8213" s="387" t="s">
        <v>7102</v>
      </c>
      <c r="M8213" s="392" t="str">
        <f>iferror(vlookup(A8213,Variables!$F$2:$G$2762,2,false),"")</f>
        <v/>
      </c>
      <c r="N8213" s="394" t="s">
        <v>1059</v>
      </c>
    </row>
    <row r="8214">
      <c r="A8214" s="386" t="s">
        <v>10749</v>
      </c>
      <c r="B8214" s="387" t="s">
        <v>601</v>
      </c>
      <c r="C8214" s="388" t="str">
        <f>iferror(vlookup(B8214,Maps!$A$2:$B$111,2,false),"")</f>
        <v>Spot 18 - Goron City</v>
      </c>
      <c r="D8214" s="387" t="s">
        <v>688</v>
      </c>
      <c r="E8214" s="387" t="s">
        <v>680</v>
      </c>
      <c r="F8214" s="389"/>
      <c r="G8214" s="389"/>
      <c r="H8214" s="387" t="s">
        <v>2852</v>
      </c>
      <c r="I8214" s="390" t="s">
        <v>5370</v>
      </c>
      <c r="J8214" s="284" t="str">
        <f>iferror(vlookup(H8214,Actors!$A$2:$D$472,4,false),"")</f>
        <v>Goron City Objects</v>
      </c>
      <c r="K8214" s="393" t="s">
        <v>2832</v>
      </c>
      <c r="L8214" s="387" t="s">
        <v>21</v>
      </c>
      <c r="M8214" s="392" t="str">
        <f>iferror(vlookup(A8214,Variables!$F$2:$G$2762,2,false),"")</f>
        <v/>
      </c>
      <c r="N8214" s="394" t="s">
        <v>1059</v>
      </c>
    </row>
    <row r="8215">
      <c r="A8215" s="386" t="s">
        <v>10693</v>
      </c>
      <c r="B8215" s="387" t="s">
        <v>601</v>
      </c>
      <c r="C8215" s="388" t="str">
        <f>iferror(vlookup(B8215,Maps!$A$2:$B$111,2,false),"")</f>
        <v>Spot 18 - Goron City</v>
      </c>
      <c r="D8215" s="387" t="s">
        <v>688</v>
      </c>
      <c r="E8215" s="387" t="s">
        <v>680</v>
      </c>
      <c r="F8215" s="389"/>
      <c r="G8215" s="389"/>
      <c r="H8215" s="387" t="s">
        <v>2978</v>
      </c>
      <c r="I8215" s="390" t="s">
        <v>5589</v>
      </c>
      <c r="J8215" s="284" t="str">
        <f>iferror(vlookup(H8215,Actors!$A$2:$D$472,4,false),"")</f>
        <v>Pot</v>
      </c>
      <c r="K8215" s="393" t="s">
        <v>21</v>
      </c>
      <c r="L8215" s="387" t="s">
        <v>10694</v>
      </c>
      <c r="M8215" s="392" t="str">
        <f>iferror(vlookup(A8215,Variables!$F$2:$G$2762,2,false),"")</f>
        <v/>
      </c>
      <c r="N8215" s="394" t="s">
        <v>1059</v>
      </c>
    </row>
    <row r="8216">
      <c r="A8216" s="386" t="s">
        <v>10693</v>
      </c>
      <c r="B8216" s="387" t="s">
        <v>601</v>
      </c>
      <c r="C8216" s="388" t="str">
        <f>iferror(vlookup(B8216,Maps!$A$2:$B$111,2,false),"")</f>
        <v>Spot 18 - Goron City</v>
      </c>
      <c r="D8216" s="387" t="s">
        <v>688</v>
      </c>
      <c r="E8216" s="387" t="s">
        <v>680</v>
      </c>
      <c r="F8216" s="389"/>
      <c r="G8216" s="389"/>
      <c r="H8216" s="387" t="s">
        <v>2978</v>
      </c>
      <c r="I8216" s="390" t="s">
        <v>5589</v>
      </c>
      <c r="J8216" s="284" t="str">
        <f>iferror(vlookup(H8216,Actors!$A$2:$D$472,4,false),"")</f>
        <v>Pot</v>
      </c>
      <c r="K8216" s="393" t="s">
        <v>21</v>
      </c>
      <c r="L8216" s="387" t="s">
        <v>10694</v>
      </c>
      <c r="M8216" s="392" t="str">
        <f>iferror(vlookup(A8216,Variables!$F$2:$G$2762,2,false),"")</f>
        <v/>
      </c>
      <c r="N8216" s="394" t="s">
        <v>1059</v>
      </c>
    </row>
    <row r="8217">
      <c r="A8217" s="386" t="s">
        <v>10693</v>
      </c>
      <c r="B8217" s="387" t="s">
        <v>601</v>
      </c>
      <c r="C8217" s="388" t="str">
        <f>iferror(vlookup(B8217,Maps!$A$2:$B$111,2,false),"")</f>
        <v>Spot 18 - Goron City</v>
      </c>
      <c r="D8217" s="387" t="s">
        <v>688</v>
      </c>
      <c r="E8217" s="387" t="s">
        <v>680</v>
      </c>
      <c r="F8217" s="389"/>
      <c r="G8217" s="389"/>
      <c r="H8217" s="387" t="s">
        <v>2978</v>
      </c>
      <c r="I8217" s="390" t="s">
        <v>5589</v>
      </c>
      <c r="J8217" s="284" t="str">
        <f>iferror(vlookup(H8217,Actors!$A$2:$D$472,4,false),"")</f>
        <v>Pot</v>
      </c>
      <c r="K8217" s="393" t="s">
        <v>21</v>
      </c>
      <c r="L8217" s="387" t="s">
        <v>10694</v>
      </c>
      <c r="M8217" s="392" t="str">
        <f>iferror(vlookup(A8217,Variables!$F$2:$G$2762,2,false),"")</f>
        <v/>
      </c>
      <c r="N8217" s="394" t="s">
        <v>1059</v>
      </c>
    </row>
    <row r="8218">
      <c r="A8218" s="386" t="s">
        <v>10693</v>
      </c>
      <c r="B8218" s="387" t="s">
        <v>601</v>
      </c>
      <c r="C8218" s="388" t="str">
        <f>iferror(vlookup(B8218,Maps!$A$2:$B$111,2,false),"")</f>
        <v>Spot 18 - Goron City</v>
      </c>
      <c r="D8218" s="387" t="s">
        <v>688</v>
      </c>
      <c r="E8218" s="387" t="s">
        <v>680</v>
      </c>
      <c r="F8218" s="389"/>
      <c r="G8218" s="389"/>
      <c r="H8218" s="387" t="s">
        <v>2978</v>
      </c>
      <c r="I8218" s="390" t="s">
        <v>5589</v>
      </c>
      <c r="J8218" s="284" t="str">
        <f>iferror(vlookup(H8218,Actors!$A$2:$D$472,4,false),"")</f>
        <v>Pot</v>
      </c>
      <c r="K8218" s="393" t="s">
        <v>21</v>
      </c>
      <c r="L8218" s="387" t="s">
        <v>10694</v>
      </c>
      <c r="M8218" s="392" t="str">
        <f>iferror(vlookup(A8218,Variables!$F$2:$G$2762,2,false),"")</f>
        <v/>
      </c>
      <c r="N8218" s="394" t="s">
        <v>1059</v>
      </c>
    </row>
    <row r="8219">
      <c r="A8219" s="386" t="s">
        <v>10693</v>
      </c>
      <c r="B8219" s="387" t="s">
        <v>601</v>
      </c>
      <c r="C8219" s="388" t="str">
        <f>iferror(vlookup(B8219,Maps!$A$2:$B$111,2,false),"")</f>
        <v>Spot 18 - Goron City</v>
      </c>
      <c r="D8219" s="387" t="s">
        <v>688</v>
      </c>
      <c r="E8219" s="387" t="s">
        <v>680</v>
      </c>
      <c r="F8219" s="389"/>
      <c r="G8219" s="389"/>
      <c r="H8219" s="387" t="s">
        <v>2978</v>
      </c>
      <c r="I8219" s="390" t="s">
        <v>5589</v>
      </c>
      <c r="J8219" s="284" t="str">
        <f>iferror(vlookup(H8219,Actors!$A$2:$D$472,4,false),"")</f>
        <v>Pot</v>
      </c>
      <c r="K8219" s="393" t="s">
        <v>21</v>
      </c>
      <c r="L8219" s="387" t="s">
        <v>10694</v>
      </c>
      <c r="M8219" s="392" t="str">
        <f>iferror(vlookup(A8219,Variables!$F$2:$G$2762,2,false),"")</f>
        <v/>
      </c>
      <c r="N8219" s="394" t="s">
        <v>1059</v>
      </c>
    </row>
    <row r="8220">
      <c r="A8220" s="386" t="s">
        <v>10693</v>
      </c>
      <c r="B8220" s="387" t="s">
        <v>601</v>
      </c>
      <c r="C8220" s="388" t="str">
        <f>iferror(vlookup(B8220,Maps!$A$2:$B$111,2,false),"")</f>
        <v>Spot 18 - Goron City</v>
      </c>
      <c r="D8220" s="387" t="s">
        <v>688</v>
      </c>
      <c r="E8220" s="387" t="s">
        <v>680</v>
      </c>
      <c r="F8220" s="389"/>
      <c r="G8220" s="389"/>
      <c r="H8220" s="387" t="s">
        <v>2978</v>
      </c>
      <c r="I8220" s="390" t="s">
        <v>5589</v>
      </c>
      <c r="J8220" s="284" t="str">
        <f>iferror(vlookup(H8220,Actors!$A$2:$D$472,4,false),"")</f>
        <v>Pot</v>
      </c>
      <c r="K8220" s="393" t="s">
        <v>21</v>
      </c>
      <c r="L8220" s="387" t="s">
        <v>10694</v>
      </c>
      <c r="M8220" s="392" t="str">
        <f>iferror(vlookup(A8220,Variables!$F$2:$G$2762,2,false),"")</f>
        <v/>
      </c>
      <c r="N8220" s="394" t="s">
        <v>1059</v>
      </c>
    </row>
    <row r="8221">
      <c r="A8221" s="386" t="s">
        <v>10693</v>
      </c>
      <c r="B8221" s="387" t="s">
        <v>601</v>
      </c>
      <c r="C8221" s="388" t="str">
        <f>iferror(vlookup(B8221,Maps!$A$2:$B$111,2,false),"")</f>
        <v>Spot 18 - Goron City</v>
      </c>
      <c r="D8221" s="387" t="s">
        <v>688</v>
      </c>
      <c r="E8221" s="387" t="s">
        <v>680</v>
      </c>
      <c r="F8221" s="389"/>
      <c r="G8221" s="389"/>
      <c r="H8221" s="387" t="s">
        <v>2978</v>
      </c>
      <c r="I8221" s="390" t="s">
        <v>5589</v>
      </c>
      <c r="J8221" s="284" t="str">
        <f>iferror(vlookup(H8221,Actors!$A$2:$D$472,4,false),"")</f>
        <v>Pot</v>
      </c>
      <c r="K8221" s="393" t="s">
        <v>21</v>
      </c>
      <c r="L8221" s="387" t="s">
        <v>10694</v>
      </c>
      <c r="M8221" s="392" t="str">
        <f>iferror(vlookup(A8221,Variables!$F$2:$G$2762,2,false),"")</f>
        <v/>
      </c>
      <c r="N8221" s="394" t="s">
        <v>1059</v>
      </c>
    </row>
    <row r="8222">
      <c r="A8222" s="386" t="s">
        <v>10257</v>
      </c>
      <c r="B8222" s="387" t="s">
        <v>601</v>
      </c>
      <c r="C8222" s="388" t="str">
        <f>iferror(vlookup(B8222,Maps!$A$2:$B$111,2,false),"")</f>
        <v>Spot 18 - Goron City</v>
      </c>
      <c r="D8222" s="387" t="s">
        <v>688</v>
      </c>
      <c r="E8222" s="387" t="s">
        <v>680</v>
      </c>
      <c r="F8222" s="389"/>
      <c r="G8222" s="389"/>
      <c r="H8222" s="387" t="s">
        <v>104</v>
      </c>
      <c r="I8222" s="390" t="s">
        <v>5146</v>
      </c>
      <c r="J8222" s="391" t="str">
        <f>iferror(vlookup(H8222,Actors!$A$2:$D$472,4,false),"")</f>
        <v>Torch Stand (Generic)</v>
      </c>
      <c r="K8222" s="387" t="s">
        <v>2818</v>
      </c>
      <c r="L8222" s="387" t="s">
        <v>7400</v>
      </c>
      <c r="M8222" s="392" t="str">
        <f>iferror(vlookup(A8222,Variables!$F$2:$G$2762,2,false),"")</f>
        <v>Wooden Torch (Unlit)</v>
      </c>
      <c r="N8222" s="389" t="s">
        <v>1059</v>
      </c>
    </row>
    <row r="8223">
      <c r="A8223" s="386" t="s">
        <v>10257</v>
      </c>
      <c r="B8223" s="387" t="s">
        <v>601</v>
      </c>
      <c r="C8223" s="388" t="str">
        <f>iferror(vlookup(B8223,Maps!$A$2:$B$111,2,false),"")</f>
        <v>Spot 18 - Goron City</v>
      </c>
      <c r="D8223" s="387" t="s">
        <v>688</v>
      </c>
      <c r="E8223" s="387" t="s">
        <v>680</v>
      </c>
      <c r="F8223" s="389"/>
      <c r="G8223" s="389"/>
      <c r="H8223" s="387" t="s">
        <v>104</v>
      </c>
      <c r="I8223" s="390" t="s">
        <v>5146</v>
      </c>
      <c r="J8223" s="391" t="str">
        <f>iferror(vlookup(H8223,Actors!$A$2:$D$472,4,false),"")</f>
        <v>Torch Stand (Generic)</v>
      </c>
      <c r="K8223" s="387" t="s">
        <v>2818</v>
      </c>
      <c r="L8223" s="387" t="s">
        <v>7400</v>
      </c>
      <c r="M8223" s="392" t="str">
        <f>iferror(vlookup(A8223,Variables!$F$2:$G$2762,2,false),"")</f>
        <v>Wooden Torch (Unlit)</v>
      </c>
      <c r="N8223" s="389" t="s">
        <v>1059</v>
      </c>
    </row>
    <row r="8224">
      <c r="A8224" s="426" t="s">
        <v>10763</v>
      </c>
      <c r="B8224" s="427" t="s">
        <v>601</v>
      </c>
      <c r="C8224" s="428" t="str">
        <f>iferror(vlookup(B8224,Maps!$A$2:$B$111,2,false),"")</f>
        <v>Spot 18 - Goron City</v>
      </c>
      <c r="D8224" s="427" t="s">
        <v>14</v>
      </c>
      <c r="E8224" s="427" t="s">
        <v>682</v>
      </c>
      <c r="F8224" s="431"/>
      <c r="G8224" s="431"/>
      <c r="H8224" s="427" t="s">
        <v>70</v>
      </c>
      <c r="I8224" s="341" t="s">
        <v>5131</v>
      </c>
      <c r="J8224" s="432" t="str">
        <f>iferror(vlookup(H8224,Actors!$A$2:$D$472,4,false),"")</f>
        <v>Bombable Wall</v>
      </c>
      <c r="K8224" s="433" t="s">
        <v>21</v>
      </c>
      <c r="L8224" s="427" t="s">
        <v>10764</v>
      </c>
      <c r="M8224" s="380" t="str">
        <f>iferror(vlookup(A8224,Variables!$F$2:$G$2762,2,false),"")</f>
        <v/>
      </c>
      <c r="N8224" s="434" t="s">
        <v>1059</v>
      </c>
    </row>
    <row r="8225">
      <c r="A8225" s="426" t="s">
        <v>10765</v>
      </c>
      <c r="B8225" s="427" t="s">
        <v>601</v>
      </c>
      <c r="C8225" s="428" t="str">
        <f>iferror(vlookup(B8225,Maps!$A$2:$B$111,2,false),"")</f>
        <v>Spot 18 - Goron City</v>
      </c>
      <c r="D8225" s="427" t="s">
        <v>14</v>
      </c>
      <c r="E8225" s="427" t="s">
        <v>682</v>
      </c>
      <c r="F8225" s="431"/>
      <c r="G8225" s="431"/>
      <c r="H8225" s="427" t="s">
        <v>70</v>
      </c>
      <c r="I8225" s="341" t="s">
        <v>5131</v>
      </c>
      <c r="J8225" s="432" t="str">
        <f>iferror(vlookup(H8225,Actors!$A$2:$D$472,4,false),"")</f>
        <v>Bombable Wall</v>
      </c>
      <c r="K8225" s="433" t="s">
        <v>21</v>
      </c>
      <c r="L8225" s="427" t="s">
        <v>10766</v>
      </c>
      <c r="M8225" s="380" t="str">
        <f>iferror(vlookup(A8225,Variables!$F$2:$G$2762,2,false),"")</f>
        <v/>
      </c>
      <c r="N8225" s="434" t="s">
        <v>1059</v>
      </c>
    </row>
    <row r="8226">
      <c r="A8226" s="426" t="s">
        <v>10767</v>
      </c>
      <c r="B8226" s="427" t="s">
        <v>601</v>
      </c>
      <c r="C8226" s="428" t="str">
        <f>iferror(vlookup(B8226,Maps!$A$2:$B$111,2,false),"")</f>
        <v>Spot 18 - Goron City</v>
      </c>
      <c r="D8226" s="427" t="s">
        <v>14</v>
      </c>
      <c r="E8226" s="427" t="s">
        <v>682</v>
      </c>
      <c r="F8226" s="431"/>
      <c r="G8226" s="431"/>
      <c r="H8226" s="427" t="s">
        <v>709</v>
      </c>
      <c r="I8226" s="341" t="s">
        <v>5707</v>
      </c>
      <c r="J8226" s="430" t="str">
        <f>iferror(vlookup(H8226,Actors!$A$2:$D$472,4,false),"")</f>
        <v>Medigoron</v>
      </c>
      <c r="K8226" s="427" t="s">
        <v>786</v>
      </c>
      <c r="L8226" s="427" t="s">
        <v>55</v>
      </c>
      <c r="M8226" s="380" t="str">
        <f>iferror(vlookup(A8226,Variables!$F$2:$G$2762,2,false),"")</f>
        <v>Medigoron</v>
      </c>
      <c r="N8226" s="431" t="s">
        <v>1059</v>
      </c>
    </row>
    <row r="8227">
      <c r="A8227" s="426" t="s">
        <v>9663</v>
      </c>
      <c r="B8227" s="427" t="s">
        <v>601</v>
      </c>
      <c r="C8227" s="428" t="str">
        <f>iferror(vlookup(B8227,Maps!$A$2:$B$111,2,false),"")</f>
        <v>Spot 18 - Goron City</v>
      </c>
      <c r="D8227" s="427" t="s">
        <v>14</v>
      </c>
      <c r="E8227" s="427" t="s">
        <v>682</v>
      </c>
      <c r="F8227" s="431"/>
      <c r="G8227" s="431"/>
      <c r="H8227" s="427" t="s">
        <v>2978</v>
      </c>
      <c r="I8227" s="341" t="s">
        <v>5589</v>
      </c>
      <c r="J8227" s="432" t="str">
        <f>iferror(vlookup(H8227,Actors!$A$2:$D$472,4,false),"")</f>
        <v>Pot</v>
      </c>
      <c r="K8227" s="433" t="s">
        <v>21</v>
      </c>
      <c r="L8227" s="427" t="s">
        <v>9664</v>
      </c>
      <c r="M8227" s="380" t="str">
        <f>iferror(vlookup(A8227,Variables!$F$2:$G$2762,2,false),"")</f>
        <v/>
      </c>
      <c r="N8227" s="434" t="s">
        <v>1059</v>
      </c>
    </row>
    <row r="8228">
      <c r="A8228" s="426" t="s">
        <v>10768</v>
      </c>
      <c r="B8228" s="427" t="s">
        <v>601</v>
      </c>
      <c r="C8228" s="428" t="str">
        <f>iferror(vlookup(B8228,Maps!$A$2:$B$111,2,false),"")</f>
        <v>Spot 18 - Goron City</v>
      </c>
      <c r="D8228" s="427" t="s">
        <v>14</v>
      </c>
      <c r="E8228" s="427" t="s">
        <v>682</v>
      </c>
      <c r="F8228" s="431"/>
      <c r="G8228" s="431"/>
      <c r="H8228" s="427" t="s">
        <v>69</v>
      </c>
      <c r="I8228" s="341" t="s">
        <v>4928</v>
      </c>
      <c r="J8228" s="430" t="str">
        <f>iferror(vlookup(H8228,Actors!$A$2:$D$472,4,false),"")</f>
        <v>Flame</v>
      </c>
      <c r="K8228" s="427" t="s">
        <v>21</v>
      </c>
      <c r="L8228" s="427" t="s">
        <v>3956</v>
      </c>
      <c r="M8228" s="380" t="str">
        <f>iferror(vlookup(A8228,Variables!$F$2:$G$2762,2,false),"")</f>
        <v>Flame - Large, Orange</v>
      </c>
      <c r="N8228" s="431" t="s">
        <v>1059</v>
      </c>
    </row>
    <row r="8229">
      <c r="A8229" s="426" t="s">
        <v>10769</v>
      </c>
      <c r="B8229" s="427" t="s">
        <v>601</v>
      </c>
      <c r="C8229" s="428" t="str">
        <f>iferror(vlookup(B8229,Maps!$A$2:$B$111,2,false),"")</f>
        <v>Spot 18 - Goron City</v>
      </c>
      <c r="D8229" s="427" t="s">
        <v>14</v>
      </c>
      <c r="E8229" s="427" t="s">
        <v>682</v>
      </c>
      <c r="F8229" s="431"/>
      <c r="G8229" s="431"/>
      <c r="H8229" s="427" t="s">
        <v>3240</v>
      </c>
      <c r="I8229" s="341" t="s">
        <v>6052</v>
      </c>
      <c r="J8229" s="430" t="str">
        <f>iferror(vlookup(H8229,Actors!$A$2:$D$472,4,false),"")</f>
        <v>Gossip Stone</v>
      </c>
      <c r="K8229" s="427" t="s">
        <v>3172</v>
      </c>
      <c r="L8229" s="427" t="s">
        <v>10770</v>
      </c>
      <c r="M8229" s="380" t="str">
        <f>iferror(vlookup(A8229,Variables!$F$2:$G$2762,2,false),"")</f>
        <v/>
      </c>
      <c r="N8229" s="431" t="s">
        <v>1059</v>
      </c>
    </row>
    <row r="8230">
      <c r="A8230" s="386" t="s">
        <v>10769</v>
      </c>
      <c r="B8230" s="387" t="s">
        <v>601</v>
      </c>
      <c r="C8230" s="388" t="str">
        <f>iferror(vlookup(B8230,Maps!$A$2:$B$111,2,false),"")</f>
        <v>Spot 18 - Goron City</v>
      </c>
      <c r="D8230" s="387" t="s">
        <v>682</v>
      </c>
      <c r="E8230" s="387" t="s">
        <v>682</v>
      </c>
      <c r="F8230" s="389"/>
      <c r="G8230" s="389"/>
      <c r="H8230" s="387" t="s">
        <v>3240</v>
      </c>
      <c r="I8230" s="390" t="s">
        <v>6052</v>
      </c>
      <c r="J8230" s="391" t="str">
        <f>iferror(vlookup(H8230,Actors!$A$2:$D$472,4,false),"")</f>
        <v>Gossip Stone</v>
      </c>
      <c r="K8230" s="387" t="s">
        <v>3172</v>
      </c>
      <c r="L8230" s="387" t="s">
        <v>10770</v>
      </c>
      <c r="M8230" s="392" t="str">
        <f>iferror(vlookup(A8230,Variables!$F$2:$G$2762,2,false),"")</f>
        <v/>
      </c>
      <c r="N8230" s="389" t="s">
        <v>1059</v>
      </c>
    </row>
    <row r="8231">
      <c r="A8231" s="386" t="s">
        <v>10763</v>
      </c>
      <c r="B8231" s="387" t="s">
        <v>601</v>
      </c>
      <c r="C8231" s="388" t="str">
        <f>iferror(vlookup(B8231,Maps!$A$2:$B$111,2,false),"")</f>
        <v>Spot 18 - Goron City</v>
      </c>
      <c r="D8231" s="387" t="s">
        <v>682</v>
      </c>
      <c r="E8231" s="387" t="s">
        <v>682</v>
      </c>
      <c r="F8231" s="389"/>
      <c r="G8231" s="389"/>
      <c r="H8231" s="387" t="s">
        <v>70</v>
      </c>
      <c r="I8231" s="390" t="s">
        <v>5131</v>
      </c>
      <c r="J8231" s="284" t="str">
        <f>iferror(vlookup(H8231,Actors!$A$2:$D$472,4,false),"")</f>
        <v>Bombable Wall</v>
      </c>
      <c r="K8231" s="393" t="s">
        <v>21</v>
      </c>
      <c r="L8231" s="387" t="s">
        <v>10764</v>
      </c>
      <c r="M8231" s="392" t="str">
        <f>iferror(vlookup(A8231,Variables!$F$2:$G$2762,2,false),"")</f>
        <v/>
      </c>
      <c r="N8231" s="394" t="s">
        <v>1059</v>
      </c>
    </row>
    <row r="8232">
      <c r="A8232" s="386" t="s">
        <v>10765</v>
      </c>
      <c r="B8232" s="387" t="s">
        <v>601</v>
      </c>
      <c r="C8232" s="388" t="str">
        <f>iferror(vlookup(B8232,Maps!$A$2:$B$111,2,false),"")</f>
        <v>Spot 18 - Goron City</v>
      </c>
      <c r="D8232" s="387" t="s">
        <v>682</v>
      </c>
      <c r="E8232" s="387" t="s">
        <v>682</v>
      </c>
      <c r="F8232" s="389"/>
      <c r="G8232" s="389"/>
      <c r="H8232" s="387" t="s">
        <v>70</v>
      </c>
      <c r="I8232" s="390" t="s">
        <v>5131</v>
      </c>
      <c r="J8232" s="284" t="str">
        <f>iferror(vlookup(H8232,Actors!$A$2:$D$472,4,false),"")</f>
        <v>Bombable Wall</v>
      </c>
      <c r="K8232" s="393" t="s">
        <v>21</v>
      </c>
      <c r="L8232" s="387" t="s">
        <v>10766</v>
      </c>
      <c r="M8232" s="392" t="str">
        <f>iferror(vlookup(A8232,Variables!$F$2:$G$2762,2,false),"")</f>
        <v/>
      </c>
      <c r="N8232" s="394" t="s">
        <v>1059</v>
      </c>
    </row>
    <row r="8233">
      <c r="A8233" s="386" t="s">
        <v>10771</v>
      </c>
      <c r="B8233" s="387" t="s">
        <v>601</v>
      </c>
      <c r="C8233" s="388" t="str">
        <f>iferror(vlookup(B8233,Maps!$A$2:$B$111,2,false),"")</f>
        <v>Spot 18 - Goron City</v>
      </c>
      <c r="D8233" s="387" t="s">
        <v>682</v>
      </c>
      <c r="E8233" s="387" t="s">
        <v>682</v>
      </c>
      <c r="F8233" s="389"/>
      <c r="G8233" s="389"/>
      <c r="H8233" s="387" t="s">
        <v>2978</v>
      </c>
      <c r="I8233" s="390" t="s">
        <v>5589</v>
      </c>
      <c r="J8233" s="284" t="str">
        <f>iferror(vlookup(H8233,Actors!$A$2:$D$472,4,false),"")</f>
        <v>Pot</v>
      </c>
      <c r="K8233" s="393" t="s">
        <v>21</v>
      </c>
      <c r="L8233" s="387" t="s">
        <v>10772</v>
      </c>
      <c r="M8233" s="392" t="str">
        <f>iferror(vlookup(A8233,Variables!$F$2:$G$2762,2,false),"")</f>
        <v/>
      </c>
      <c r="N8233" s="394" t="s">
        <v>1059</v>
      </c>
    </row>
    <row r="8234">
      <c r="A8234" s="386" t="s">
        <v>10768</v>
      </c>
      <c r="B8234" s="387" t="s">
        <v>601</v>
      </c>
      <c r="C8234" s="388" t="str">
        <f>iferror(vlookup(B8234,Maps!$A$2:$B$111,2,false),"")</f>
        <v>Spot 18 - Goron City</v>
      </c>
      <c r="D8234" s="387" t="s">
        <v>682</v>
      </c>
      <c r="E8234" s="387" t="s">
        <v>682</v>
      </c>
      <c r="F8234" s="389"/>
      <c r="G8234" s="389"/>
      <c r="H8234" s="387" t="s">
        <v>69</v>
      </c>
      <c r="I8234" s="390" t="s">
        <v>4928</v>
      </c>
      <c r="J8234" s="391" t="str">
        <f>iferror(vlookup(H8234,Actors!$A$2:$D$472,4,false),"")</f>
        <v>Flame</v>
      </c>
      <c r="K8234" s="387" t="s">
        <v>21</v>
      </c>
      <c r="L8234" s="387" t="s">
        <v>3956</v>
      </c>
      <c r="M8234" s="392" t="str">
        <f>iferror(vlookup(A8234,Variables!$F$2:$G$2762,2,false),"")</f>
        <v>Flame - Large, Orange</v>
      </c>
      <c r="N8234" s="389" t="s">
        <v>1059</v>
      </c>
    </row>
    <row r="8235">
      <c r="A8235" s="386" t="s">
        <v>10767</v>
      </c>
      <c r="B8235" s="387" t="s">
        <v>601</v>
      </c>
      <c r="C8235" s="388" t="str">
        <f>iferror(vlookup(B8235,Maps!$A$2:$B$111,2,false),"")</f>
        <v>Spot 18 - Goron City</v>
      </c>
      <c r="D8235" s="387" t="s">
        <v>682</v>
      </c>
      <c r="E8235" s="387" t="s">
        <v>682</v>
      </c>
      <c r="F8235" s="389"/>
      <c r="G8235" s="389"/>
      <c r="H8235" s="387" t="s">
        <v>709</v>
      </c>
      <c r="I8235" s="390" t="s">
        <v>5707</v>
      </c>
      <c r="J8235" s="391" t="str">
        <f>iferror(vlookup(H8235,Actors!$A$2:$D$472,4,false),"")</f>
        <v>Medigoron</v>
      </c>
      <c r="K8235" s="387" t="s">
        <v>786</v>
      </c>
      <c r="L8235" s="387" t="s">
        <v>55</v>
      </c>
      <c r="M8235" s="392" t="str">
        <f>iferror(vlookup(A8235,Variables!$F$2:$G$2762,2,false),"")</f>
        <v>Medigoron</v>
      </c>
      <c r="N8235" s="389" t="s">
        <v>1059</v>
      </c>
    </row>
    <row r="8236">
      <c r="A8236" s="426" t="s">
        <v>10773</v>
      </c>
      <c r="B8236" s="427" t="s">
        <v>601</v>
      </c>
      <c r="C8236" s="428" t="str">
        <f>iferror(vlookup(B8236,Maps!$A$2:$B$111,2,false),"")</f>
        <v>Spot 18 - Goron City</v>
      </c>
      <c r="D8236" s="427" t="s">
        <v>686</v>
      </c>
      <c r="E8236" s="427" t="s">
        <v>682</v>
      </c>
      <c r="F8236" s="431"/>
      <c r="G8236" s="431"/>
      <c r="H8236" s="427" t="s">
        <v>70</v>
      </c>
      <c r="I8236" s="341" t="s">
        <v>5131</v>
      </c>
      <c r="J8236" s="432" t="str">
        <f>iferror(vlookup(H8236,Actors!$A$2:$D$472,4,false),"")</f>
        <v>Bombable Wall</v>
      </c>
      <c r="K8236" s="433" t="s">
        <v>21</v>
      </c>
      <c r="L8236" s="427" t="s">
        <v>10043</v>
      </c>
      <c r="M8236" s="380" t="str">
        <f>iferror(vlookup(A8236,Variables!$F$2:$G$2762,2,false),"")</f>
        <v/>
      </c>
      <c r="N8236" s="434" t="s">
        <v>1059</v>
      </c>
    </row>
    <row r="8237">
      <c r="A8237" s="426" t="s">
        <v>10774</v>
      </c>
      <c r="B8237" s="427" t="s">
        <v>601</v>
      </c>
      <c r="C8237" s="428" t="str">
        <f>iferror(vlookup(B8237,Maps!$A$2:$B$111,2,false),"")</f>
        <v>Spot 18 - Goron City</v>
      </c>
      <c r="D8237" s="427" t="s">
        <v>686</v>
      </c>
      <c r="E8237" s="427" t="s">
        <v>682</v>
      </c>
      <c r="F8237" s="431"/>
      <c r="G8237" s="431"/>
      <c r="H8237" s="427" t="s">
        <v>70</v>
      </c>
      <c r="I8237" s="341" t="s">
        <v>5131</v>
      </c>
      <c r="J8237" s="432" t="str">
        <f>iferror(vlookup(H8237,Actors!$A$2:$D$472,4,false),"")</f>
        <v>Bombable Wall</v>
      </c>
      <c r="K8237" s="433" t="s">
        <v>21</v>
      </c>
      <c r="L8237" s="427" t="s">
        <v>10775</v>
      </c>
      <c r="M8237" s="380" t="str">
        <f>iferror(vlookup(A8237,Variables!$F$2:$G$2762,2,false),"")</f>
        <v/>
      </c>
      <c r="N8237" s="434" t="s">
        <v>1059</v>
      </c>
    </row>
    <row r="8238">
      <c r="A8238" s="426" t="s">
        <v>10763</v>
      </c>
      <c r="B8238" s="427" t="s">
        <v>601</v>
      </c>
      <c r="C8238" s="428" t="str">
        <f>iferror(vlookup(B8238,Maps!$A$2:$B$111,2,false),"")</f>
        <v>Spot 18 - Goron City</v>
      </c>
      <c r="D8238" s="427" t="s">
        <v>686</v>
      </c>
      <c r="E8238" s="427" t="s">
        <v>682</v>
      </c>
      <c r="F8238" s="431"/>
      <c r="G8238" s="431"/>
      <c r="H8238" s="427" t="s">
        <v>70</v>
      </c>
      <c r="I8238" s="341" t="s">
        <v>5131</v>
      </c>
      <c r="J8238" s="432" t="str">
        <f>iferror(vlookup(H8238,Actors!$A$2:$D$472,4,false),"")</f>
        <v>Bombable Wall</v>
      </c>
      <c r="K8238" s="433" t="s">
        <v>21</v>
      </c>
      <c r="L8238" s="427" t="s">
        <v>10764</v>
      </c>
      <c r="M8238" s="380" t="str">
        <f>iferror(vlookup(A8238,Variables!$F$2:$G$2762,2,false),"")</f>
        <v/>
      </c>
      <c r="N8238" s="434" t="s">
        <v>1059</v>
      </c>
    </row>
    <row r="8239">
      <c r="A8239" s="426" t="s">
        <v>10776</v>
      </c>
      <c r="B8239" s="427" t="s">
        <v>601</v>
      </c>
      <c r="C8239" s="428" t="str">
        <f>iferror(vlookup(B8239,Maps!$A$2:$B$111,2,false),"")</f>
        <v>Spot 18 - Goron City</v>
      </c>
      <c r="D8239" s="427" t="s">
        <v>686</v>
      </c>
      <c r="E8239" s="427" t="s">
        <v>682</v>
      </c>
      <c r="F8239" s="431"/>
      <c r="G8239" s="431"/>
      <c r="H8239" s="427" t="s">
        <v>70</v>
      </c>
      <c r="I8239" s="341" t="s">
        <v>5131</v>
      </c>
      <c r="J8239" s="432" t="str">
        <f>iferror(vlookup(H8239,Actors!$A$2:$D$472,4,false),"")</f>
        <v>Bombable Wall</v>
      </c>
      <c r="K8239" s="433" t="s">
        <v>21</v>
      </c>
      <c r="L8239" s="427" t="s">
        <v>10777</v>
      </c>
      <c r="M8239" s="380" t="str">
        <f>iferror(vlookup(A8239,Variables!$F$2:$G$2762,2,false),"")</f>
        <v/>
      </c>
      <c r="N8239" s="434" t="s">
        <v>1059</v>
      </c>
    </row>
    <row r="8240">
      <c r="A8240" s="426" t="s">
        <v>10693</v>
      </c>
      <c r="B8240" s="427" t="s">
        <v>601</v>
      </c>
      <c r="C8240" s="428" t="str">
        <f>iferror(vlookup(B8240,Maps!$A$2:$B$111,2,false),"")</f>
        <v>Spot 18 - Goron City</v>
      </c>
      <c r="D8240" s="427" t="s">
        <v>686</v>
      </c>
      <c r="E8240" s="427" t="s">
        <v>682</v>
      </c>
      <c r="F8240" s="431"/>
      <c r="G8240" s="431"/>
      <c r="H8240" s="427" t="s">
        <v>2978</v>
      </c>
      <c r="I8240" s="341" t="s">
        <v>5589</v>
      </c>
      <c r="J8240" s="432" t="str">
        <f>iferror(vlookup(H8240,Actors!$A$2:$D$472,4,false),"")</f>
        <v>Pot</v>
      </c>
      <c r="K8240" s="433" t="s">
        <v>21</v>
      </c>
      <c r="L8240" s="427" t="s">
        <v>10694</v>
      </c>
      <c r="M8240" s="380" t="str">
        <f>iferror(vlookup(A8240,Variables!$F$2:$G$2762,2,false),"")</f>
        <v/>
      </c>
      <c r="N8240" s="434" t="s">
        <v>1059</v>
      </c>
    </row>
    <row r="8241">
      <c r="A8241" s="426" t="s">
        <v>7654</v>
      </c>
      <c r="B8241" s="427" t="s">
        <v>601</v>
      </c>
      <c r="C8241" s="428" t="str">
        <f>iferror(vlookup(B8241,Maps!$A$2:$B$111,2,false),"")</f>
        <v>Spot 18 - Goron City</v>
      </c>
      <c r="D8241" s="427" t="s">
        <v>686</v>
      </c>
      <c r="E8241" s="427" t="s">
        <v>682</v>
      </c>
      <c r="F8241" s="431"/>
      <c r="G8241" s="431"/>
      <c r="H8241" s="427" t="s">
        <v>69</v>
      </c>
      <c r="I8241" s="341" t="s">
        <v>4928</v>
      </c>
      <c r="J8241" s="430" t="str">
        <f>iferror(vlookup(H8241,Actors!$A$2:$D$472,4,false),"")</f>
        <v>Flame</v>
      </c>
      <c r="K8241" s="427" t="s">
        <v>21</v>
      </c>
      <c r="L8241" s="427" t="s">
        <v>4101</v>
      </c>
      <c r="M8241" s="380" t="str">
        <f>iferror(vlookup(A8241,Variables!$F$2:$G$2762,2,false),"")</f>
        <v>Flame - Large, Orange</v>
      </c>
      <c r="N8241" s="431" t="s">
        <v>1059</v>
      </c>
    </row>
    <row r="8242">
      <c r="A8242" s="426" t="s">
        <v>10767</v>
      </c>
      <c r="B8242" s="427" t="s">
        <v>601</v>
      </c>
      <c r="C8242" s="428" t="str">
        <f>iferror(vlookup(B8242,Maps!$A$2:$B$111,2,false),"")</f>
        <v>Spot 18 - Goron City</v>
      </c>
      <c r="D8242" s="427" t="s">
        <v>686</v>
      </c>
      <c r="E8242" s="427" t="s">
        <v>682</v>
      </c>
      <c r="F8242" s="431"/>
      <c r="G8242" s="431"/>
      <c r="H8242" s="427" t="s">
        <v>709</v>
      </c>
      <c r="I8242" s="341" t="s">
        <v>5707</v>
      </c>
      <c r="J8242" s="430" t="str">
        <f>iferror(vlookup(H8242,Actors!$A$2:$D$472,4,false),"")</f>
        <v>Medigoron</v>
      </c>
      <c r="K8242" s="427" t="s">
        <v>786</v>
      </c>
      <c r="L8242" s="427" t="s">
        <v>55</v>
      </c>
      <c r="M8242" s="380" t="str">
        <f>iferror(vlookup(A8242,Variables!$F$2:$G$2762,2,false),"")</f>
        <v>Medigoron</v>
      </c>
      <c r="N8242" s="431" t="s">
        <v>1059</v>
      </c>
    </row>
    <row r="8243">
      <c r="A8243" s="426" t="s">
        <v>10745</v>
      </c>
      <c r="B8243" s="427" t="s">
        <v>601</v>
      </c>
      <c r="C8243" s="428" t="str">
        <f>iferror(vlookup(B8243,Maps!$A$2:$B$111,2,false),"")</f>
        <v>Spot 18 - Goron City</v>
      </c>
      <c r="D8243" s="427" t="s">
        <v>686</v>
      </c>
      <c r="E8243" s="427" t="s">
        <v>682</v>
      </c>
      <c r="F8243" s="431"/>
      <c r="G8243" s="431"/>
      <c r="H8243" s="427" t="s">
        <v>3018</v>
      </c>
      <c r="I8243" s="341" t="s">
        <v>5652</v>
      </c>
      <c r="J8243" s="430" t="str">
        <f>iferror(vlookup(H8243,Actors!$A$2:$D$472,4,false),"")</f>
        <v>Bombable Boulder</v>
      </c>
      <c r="K8243" s="427" t="s">
        <v>3113</v>
      </c>
      <c r="L8243" s="427" t="s">
        <v>2953</v>
      </c>
      <c r="M8243" s="380" t="str">
        <f>iferror(vlookup(A8243,Variables!$F$2:$G$2762,2,false),"")</f>
        <v/>
      </c>
      <c r="N8243" s="431" t="s">
        <v>1073</v>
      </c>
    </row>
    <row r="8244">
      <c r="A8244" s="426" t="s">
        <v>10745</v>
      </c>
      <c r="B8244" s="427" t="s">
        <v>601</v>
      </c>
      <c r="C8244" s="428" t="str">
        <f>iferror(vlookup(B8244,Maps!$A$2:$B$111,2,false),"")</f>
        <v>Spot 18 - Goron City</v>
      </c>
      <c r="D8244" s="427" t="s">
        <v>686</v>
      </c>
      <c r="E8244" s="427" t="s">
        <v>682</v>
      </c>
      <c r="F8244" s="431"/>
      <c r="G8244" s="431"/>
      <c r="H8244" s="427" t="s">
        <v>3018</v>
      </c>
      <c r="I8244" s="341" t="s">
        <v>5652</v>
      </c>
      <c r="J8244" s="430" t="str">
        <f>iferror(vlookup(H8244,Actors!$A$2:$D$472,4,false),"")</f>
        <v>Bombable Boulder</v>
      </c>
      <c r="K8244" s="427" t="s">
        <v>3113</v>
      </c>
      <c r="L8244" s="427" t="s">
        <v>2953</v>
      </c>
      <c r="M8244" s="380" t="str">
        <f>iferror(vlookup(A8244,Variables!$F$2:$G$2762,2,false),"")</f>
        <v/>
      </c>
      <c r="N8244" s="431" t="s">
        <v>1073</v>
      </c>
    </row>
    <row r="8245">
      <c r="A8245" s="386" t="s">
        <v>10778</v>
      </c>
      <c r="B8245" s="387" t="s">
        <v>601</v>
      </c>
      <c r="C8245" s="388" t="str">
        <f>iferror(vlookup(B8245,Maps!$A$2:$B$111,2,false),"")</f>
        <v>Spot 18 - Goron City</v>
      </c>
      <c r="D8245" s="387" t="s">
        <v>14</v>
      </c>
      <c r="E8245" s="387" t="s">
        <v>684</v>
      </c>
      <c r="F8245" s="389"/>
      <c r="G8245" s="389"/>
      <c r="H8245" s="387" t="s">
        <v>215</v>
      </c>
      <c r="I8245" s="390" t="s">
        <v>5050</v>
      </c>
      <c r="J8245" s="391" t="str">
        <f>iferror(vlookup(H8245,Actors!$A$2:$D$472,4,false),"")</f>
        <v>Sound Effects I</v>
      </c>
      <c r="K8245" s="387" t="s">
        <v>21</v>
      </c>
      <c r="L8245" s="387" t="s">
        <v>103</v>
      </c>
      <c r="M8245" s="392" t="str">
        <f>iferror(vlookup(A8245,Variables!$F$2:$G$2762,2,false),"")</f>
        <v>Background Noise - Saria's Song (Proximity-Based Volume)</v>
      </c>
      <c r="N8245" s="389" t="s">
        <v>1059</v>
      </c>
    </row>
    <row r="8246">
      <c r="A8246" s="386" t="s">
        <v>10779</v>
      </c>
      <c r="B8246" s="387" t="s">
        <v>601</v>
      </c>
      <c r="C8246" s="388" t="str">
        <f>iferror(vlookup(B8246,Maps!$A$2:$B$111,2,false),"")</f>
        <v>Spot 18 - Goron City</v>
      </c>
      <c r="D8246" s="387" t="s">
        <v>14</v>
      </c>
      <c r="E8246" s="387" t="s">
        <v>684</v>
      </c>
      <c r="F8246" s="389"/>
      <c r="G8246" s="389"/>
      <c r="H8246" s="387" t="s">
        <v>3225</v>
      </c>
      <c r="I8246" s="390" t="s">
        <v>6022</v>
      </c>
      <c r="J8246" s="284" t="str">
        <f>iferror(vlookup(H8246,Actors!$A$2:$D$472,4,false),"")</f>
        <v>Generic Goron &amp; Biggoron</v>
      </c>
      <c r="K8246" s="393" t="s">
        <v>786</v>
      </c>
      <c r="L8246" s="387" t="s">
        <v>10780</v>
      </c>
      <c r="M8246" s="392" t="str">
        <f>iferror(vlookup(A8246,Variables!$F$2:$G$2762,2,false),"")</f>
        <v>"We don't get many visitors way up here."</v>
      </c>
      <c r="N8246" s="394" t="s">
        <v>1059</v>
      </c>
    </row>
    <row r="8247">
      <c r="A8247" s="386" t="s">
        <v>10781</v>
      </c>
      <c r="B8247" s="387" t="s">
        <v>601</v>
      </c>
      <c r="C8247" s="388" t="str">
        <f>iferror(vlookup(B8247,Maps!$A$2:$B$111,2,false),"")</f>
        <v>Spot 18 - Goron City</v>
      </c>
      <c r="D8247" s="387" t="s">
        <v>14</v>
      </c>
      <c r="E8247" s="387" t="s">
        <v>684</v>
      </c>
      <c r="F8247" s="389"/>
      <c r="G8247" s="389"/>
      <c r="H8247" s="387" t="s">
        <v>3225</v>
      </c>
      <c r="I8247" s="390" t="s">
        <v>6022</v>
      </c>
      <c r="J8247" s="284" t="str">
        <f>iferror(vlookup(H8247,Actors!$A$2:$D$472,4,false),"")</f>
        <v>Generic Goron &amp; Biggoron</v>
      </c>
      <c r="K8247" s="393" t="s">
        <v>786</v>
      </c>
      <c r="L8247" s="387" t="s">
        <v>10782</v>
      </c>
      <c r="M8247" s="392" t="str">
        <f>iferror(vlookup(A8247,Variables!$F$2:$G$2762,2,false),"")</f>
        <v>"I'm so hungry that I can't think about anything but food!"</v>
      </c>
      <c r="N8247" s="394" t="s">
        <v>1059</v>
      </c>
    </row>
    <row r="8248">
      <c r="A8248" s="386" t="s">
        <v>10783</v>
      </c>
      <c r="B8248" s="387" t="s">
        <v>601</v>
      </c>
      <c r="C8248" s="388" t="str">
        <f>iferror(vlookup(B8248,Maps!$A$2:$B$111,2,false),"")</f>
        <v>Spot 18 - Goron City</v>
      </c>
      <c r="D8248" s="387" t="s">
        <v>14</v>
      </c>
      <c r="E8248" s="387" t="s">
        <v>684</v>
      </c>
      <c r="F8248" s="389"/>
      <c r="G8248" s="389"/>
      <c r="H8248" s="387" t="s">
        <v>3225</v>
      </c>
      <c r="I8248" s="390" t="s">
        <v>6022</v>
      </c>
      <c r="J8248" s="284" t="str">
        <f>iferror(vlookup(H8248,Actors!$A$2:$D$472,4,false),"")</f>
        <v>Generic Goron &amp; Biggoron</v>
      </c>
      <c r="K8248" s="393" t="s">
        <v>786</v>
      </c>
      <c r="L8248" s="387" t="s">
        <v>10784</v>
      </c>
      <c r="M8248" s="392" t="str">
        <f>iferror(vlookup(A8248,Variables!$F$2:$G$2762,2,false),"")</f>
        <v>"When all the torches on this floor are lit, Goron City is really lively!"</v>
      </c>
      <c r="N8248" s="394" t="s">
        <v>1059</v>
      </c>
    </row>
    <row r="8249">
      <c r="A8249" s="386" t="s">
        <v>10785</v>
      </c>
      <c r="B8249" s="387" t="s">
        <v>601</v>
      </c>
      <c r="C8249" s="388" t="str">
        <f>iferror(vlookup(B8249,Maps!$A$2:$B$111,2,false),"")</f>
        <v>Spot 18 - Goron City</v>
      </c>
      <c r="D8249" s="387" t="s">
        <v>14</v>
      </c>
      <c r="E8249" s="387" t="s">
        <v>684</v>
      </c>
      <c r="F8249" s="389"/>
      <c r="G8249" s="389"/>
      <c r="H8249" s="387" t="s">
        <v>3067</v>
      </c>
      <c r="I8249" s="390" t="s">
        <v>5719</v>
      </c>
      <c r="J8249" s="391" t="str">
        <f>iferror(vlookup(H8249,Actors!$A$2:$D$472,4,false),"")</f>
        <v>Square Sign</v>
      </c>
      <c r="K8249" s="387" t="s">
        <v>3030</v>
      </c>
      <c r="L8249" s="387" t="s">
        <v>3785</v>
      </c>
      <c r="M8249" s="392" t="str">
        <f>iferror(vlookup(A8249,Variables!$F$2:$G$2762,2,false),"")</f>
        <v>If you can stop my wild rolling, you might get something great. / –Hot Rodder Goron</v>
      </c>
      <c r="N8249" s="389" t="s">
        <v>1059</v>
      </c>
    </row>
    <row r="8250">
      <c r="A8250" s="386" t="s">
        <v>10786</v>
      </c>
      <c r="B8250" s="387" t="s">
        <v>601</v>
      </c>
      <c r="C8250" s="388" t="str">
        <f>iferror(vlookup(B8250,Maps!$A$2:$B$111,2,false),"")</f>
        <v>Spot 18 - Goron City</v>
      </c>
      <c r="D8250" s="387" t="s">
        <v>14</v>
      </c>
      <c r="E8250" s="387" t="s">
        <v>684</v>
      </c>
      <c r="F8250" s="389"/>
      <c r="G8250" s="389"/>
      <c r="H8250" s="387" t="s">
        <v>3167</v>
      </c>
      <c r="I8250" s="390" t="s">
        <v>5904</v>
      </c>
      <c r="J8250" s="391" t="str">
        <f>iferror(vlookup(H8250,Actors!$A$2:$D$472,4,false),"")</f>
        <v>Checkable Spot</v>
      </c>
      <c r="K8250" s="387" t="s">
        <v>21</v>
      </c>
      <c r="L8250" s="387" t="s">
        <v>10787</v>
      </c>
      <c r="M8250" s="392" t="str">
        <f>iferror(vlookup(A8250,Variables!$F$2:$G$2762,2,false),"")</f>
        <v>It looks like something used to be set in this stand...</v>
      </c>
      <c r="N8250" s="389" t="s">
        <v>1059</v>
      </c>
    </row>
    <row r="8251">
      <c r="A8251" s="386" t="s">
        <v>10788</v>
      </c>
      <c r="B8251" s="387" t="s">
        <v>601</v>
      </c>
      <c r="C8251" s="388" t="str">
        <f>iferror(vlookup(B8251,Maps!$A$2:$B$111,2,false),"")</f>
        <v>Spot 18 - Goron City</v>
      </c>
      <c r="D8251" s="387" t="s">
        <v>14</v>
      </c>
      <c r="E8251" s="387" t="s">
        <v>684</v>
      </c>
      <c r="F8251" s="389"/>
      <c r="G8251" s="389"/>
      <c r="H8251" s="387" t="s">
        <v>3225</v>
      </c>
      <c r="I8251" s="390" t="s">
        <v>6022</v>
      </c>
      <c r="J8251" s="284" t="str">
        <f>iferror(vlookup(H8251,Actors!$A$2:$D$472,4,false),"")</f>
        <v>Generic Goron &amp; Biggoron</v>
      </c>
      <c r="K8251" s="393" t="s">
        <v>786</v>
      </c>
      <c r="L8251" s="387" t="s">
        <v>10789</v>
      </c>
      <c r="M8251" s="392" t="str">
        <f>iferror(vlookup(A8251,Variables!$F$2:$G$2762,2,false),"")</f>
        <v>"It's dangerous for a little kid like you to come out here."</v>
      </c>
      <c r="N8251" s="394" t="s">
        <v>1059</v>
      </c>
    </row>
    <row r="8252">
      <c r="A8252" s="386" t="s">
        <v>7163</v>
      </c>
      <c r="B8252" s="387" t="s">
        <v>601</v>
      </c>
      <c r="C8252" s="388" t="str">
        <f>iferror(vlookup(B8252,Maps!$A$2:$B$111,2,false),"")</f>
        <v>Spot 18 - Goron City</v>
      </c>
      <c r="D8252" s="387" t="s">
        <v>14</v>
      </c>
      <c r="E8252" s="387" t="s">
        <v>684</v>
      </c>
      <c r="F8252" s="389"/>
      <c r="G8252" s="389"/>
      <c r="H8252" s="387" t="s">
        <v>260</v>
      </c>
      <c r="I8252" s="390" t="s">
        <v>5098</v>
      </c>
      <c r="J8252" s="391" t="str">
        <f>iferror(vlookup(H8252,Actors!$A$2:$D$472,4,false),"")</f>
        <v>Bomb Flower</v>
      </c>
      <c r="K8252" s="387" t="s">
        <v>350</v>
      </c>
      <c r="L8252" s="387" t="s">
        <v>7164</v>
      </c>
      <c r="M8252" s="392" t="str">
        <f>iferror(vlookup(A8252,Variables!$F$2:$G$2762,2,false),"")</f>
        <v>Bomb Flower</v>
      </c>
      <c r="N8252" s="389" t="s">
        <v>1059</v>
      </c>
    </row>
    <row r="8253">
      <c r="A8253" s="386" t="s">
        <v>7163</v>
      </c>
      <c r="B8253" s="387" t="s">
        <v>601</v>
      </c>
      <c r="C8253" s="388" t="str">
        <f>iferror(vlookup(B8253,Maps!$A$2:$B$111,2,false),"")</f>
        <v>Spot 18 - Goron City</v>
      </c>
      <c r="D8253" s="387" t="s">
        <v>14</v>
      </c>
      <c r="E8253" s="387" t="s">
        <v>684</v>
      </c>
      <c r="F8253" s="389"/>
      <c r="G8253" s="389"/>
      <c r="H8253" s="387" t="s">
        <v>260</v>
      </c>
      <c r="I8253" s="390" t="s">
        <v>5098</v>
      </c>
      <c r="J8253" s="391" t="str">
        <f>iferror(vlookup(H8253,Actors!$A$2:$D$472,4,false),"")</f>
        <v>Bomb Flower</v>
      </c>
      <c r="K8253" s="387" t="s">
        <v>350</v>
      </c>
      <c r="L8253" s="387" t="s">
        <v>7164</v>
      </c>
      <c r="M8253" s="392" t="str">
        <f>iferror(vlookup(A8253,Variables!$F$2:$G$2762,2,false),"")</f>
        <v>Bomb Flower</v>
      </c>
      <c r="N8253" s="389" t="s">
        <v>1059</v>
      </c>
    </row>
    <row r="8254">
      <c r="A8254" s="386" t="s">
        <v>7163</v>
      </c>
      <c r="B8254" s="387" t="s">
        <v>601</v>
      </c>
      <c r="C8254" s="388" t="str">
        <f>iferror(vlookup(B8254,Maps!$A$2:$B$111,2,false),"")</f>
        <v>Spot 18 - Goron City</v>
      </c>
      <c r="D8254" s="387" t="s">
        <v>14</v>
      </c>
      <c r="E8254" s="387" t="s">
        <v>684</v>
      </c>
      <c r="F8254" s="389"/>
      <c r="G8254" s="389"/>
      <c r="H8254" s="387" t="s">
        <v>260</v>
      </c>
      <c r="I8254" s="390" t="s">
        <v>5098</v>
      </c>
      <c r="J8254" s="391" t="str">
        <f>iferror(vlookup(H8254,Actors!$A$2:$D$472,4,false),"")</f>
        <v>Bomb Flower</v>
      </c>
      <c r="K8254" s="387" t="s">
        <v>350</v>
      </c>
      <c r="L8254" s="387" t="s">
        <v>7164</v>
      </c>
      <c r="M8254" s="392" t="str">
        <f>iferror(vlookup(A8254,Variables!$F$2:$G$2762,2,false),"")</f>
        <v>Bomb Flower</v>
      </c>
      <c r="N8254" s="389" t="s">
        <v>1059</v>
      </c>
    </row>
    <row r="8255">
      <c r="A8255" s="386" t="s">
        <v>7163</v>
      </c>
      <c r="B8255" s="387" t="s">
        <v>601</v>
      </c>
      <c r="C8255" s="388" t="str">
        <f>iferror(vlookup(B8255,Maps!$A$2:$B$111,2,false),"")</f>
        <v>Spot 18 - Goron City</v>
      </c>
      <c r="D8255" s="387" t="s">
        <v>14</v>
      </c>
      <c r="E8255" s="387" t="s">
        <v>684</v>
      </c>
      <c r="F8255" s="389"/>
      <c r="G8255" s="389"/>
      <c r="H8255" s="387" t="s">
        <v>260</v>
      </c>
      <c r="I8255" s="390" t="s">
        <v>5098</v>
      </c>
      <c r="J8255" s="391" t="str">
        <f>iferror(vlookup(H8255,Actors!$A$2:$D$472,4,false),"")</f>
        <v>Bomb Flower</v>
      </c>
      <c r="K8255" s="387" t="s">
        <v>350</v>
      </c>
      <c r="L8255" s="387" t="s">
        <v>7164</v>
      </c>
      <c r="M8255" s="392" t="str">
        <f>iferror(vlookup(A8255,Variables!$F$2:$G$2762,2,false),"")</f>
        <v>Bomb Flower</v>
      </c>
      <c r="N8255" s="389" t="s">
        <v>1059</v>
      </c>
    </row>
    <row r="8256">
      <c r="A8256" s="386" t="s">
        <v>7163</v>
      </c>
      <c r="B8256" s="387" t="s">
        <v>601</v>
      </c>
      <c r="C8256" s="388" t="str">
        <f>iferror(vlookup(B8256,Maps!$A$2:$B$111,2,false),"")</f>
        <v>Spot 18 - Goron City</v>
      </c>
      <c r="D8256" s="387" t="s">
        <v>14</v>
      </c>
      <c r="E8256" s="387" t="s">
        <v>684</v>
      </c>
      <c r="F8256" s="389"/>
      <c r="G8256" s="389"/>
      <c r="H8256" s="387" t="s">
        <v>260</v>
      </c>
      <c r="I8256" s="390" t="s">
        <v>5098</v>
      </c>
      <c r="J8256" s="391" t="str">
        <f>iferror(vlookup(H8256,Actors!$A$2:$D$472,4,false),"")</f>
        <v>Bomb Flower</v>
      </c>
      <c r="K8256" s="387" t="s">
        <v>350</v>
      </c>
      <c r="L8256" s="387" t="s">
        <v>7164</v>
      </c>
      <c r="M8256" s="392" t="str">
        <f>iferror(vlookup(A8256,Variables!$F$2:$G$2762,2,false),"")</f>
        <v>Bomb Flower</v>
      </c>
      <c r="N8256" s="389" t="s">
        <v>1059</v>
      </c>
    </row>
    <row r="8257">
      <c r="A8257" s="386" t="s">
        <v>7163</v>
      </c>
      <c r="B8257" s="387" t="s">
        <v>601</v>
      </c>
      <c r="C8257" s="388" t="str">
        <f>iferror(vlookup(B8257,Maps!$A$2:$B$111,2,false),"")</f>
        <v>Spot 18 - Goron City</v>
      </c>
      <c r="D8257" s="387" t="s">
        <v>14</v>
      </c>
      <c r="E8257" s="387" t="s">
        <v>684</v>
      </c>
      <c r="F8257" s="389"/>
      <c r="G8257" s="389"/>
      <c r="H8257" s="387" t="s">
        <v>260</v>
      </c>
      <c r="I8257" s="390" t="s">
        <v>5098</v>
      </c>
      <c r="J8257" s="391" t="str">
        <f>iferror(vlookup(H8257,Actors!$A$2:$D$472,4,false),"")</f>
        <v>Bomb Flower</v>
      </c>
      <c r="K8257" s="387" t="s">
        <v>350</v>
      </c>
      <c r="L8257" s="387" t="s">
        <v>7164</v>
      </c>
      <c r="M8257" s="392" t="str">
        <f>iferror(vlookup(A8257,Variables!$F$2:$G$2762,2,false),"")</f>
        <v>Bomb Flower</v>
      </c>
      <c r="N8257" s="389" t="s">
        <v>1059</v>
      </c>
    </row>
    <row r="8258">
      <c r="A8258" s="386" t="s">
        <v>7163</v>
      </c>
      <c r="B8258" s="387" t="s">
        <v>601</v>
      </c>
      <c r="C8258" s="388" t="str">
        <f>iferror(vlookup(B8258,Maps!$A$2:$B$111,2,false),"")</f>
        <v>Spot 18 - Goron City</v>
      </c>
      <c r="D8258" s="387" t="s">
        <v>14</v>
      </c>
      <c r="E8258" s="387" t="s">
        <v>684</v>
      </c>
      <c r="F8258" s="389"/>
      <c r="G8258" s="389"/>
      <c r="H8258" s="387" t="s">
        <v>260</v>
      </c>
      <c r="I8258" s="390" t="s">
        <v>5098</v>
      </c>
      <c r="J8258" s="391" t="str">
        <f>iferror(vlookup(H8258,Actors!$A$2:$D$472,4,false),"")</f>
        <v>Bomb Flower</v>
      </c>
      <c r="K8258" s="387" t="s">
        <v>350</v>
      </c>
      <c r="L8258" s="387" t="s">
        <v>7164</v>
      </c>
      <c r="M8258" s="392" t="str">
        <f>iferror(vlookup(A8258,Variables!$F$2:$G$2762,2,false),"")</f>
        <v>Bomb Flower</v>
      </c>
      <c r="N8258" s="389" t="s">
        <v>1059</v>
      </c>
    </row>
    <row r="8259">
      <c r="A8259" s="386" t="s">
        <v>7163</v>
      </c>
      <c r="B8259" s="387" t="s">
        <v>601</v>
      </c>
      <c r="C8259" s="388" t="str">
        <f>iferror(vlookup(B8259,Maps!$A$2:$B$111,2,false),"")</f>
        <v>Spot 18 - Goron City</v>
      </c>
      <c r="D8259" s="387" t="s">
        <v>14</v>
      </c>
      <c r="E8259" s="387" t="s">
        <v>684</v>
      </c>
      <c r="F8259" s="389"/>
      <c r="G8259" s="389"/>
      <c r="H8259" s="387" t="s">
        <v>260</v>
      </c>
      <c r="I8259" s="390" t="s">
        <v>5098</v>
      </c>
      <c r="J8259" s="391" t="str">
        <f>iferror(vlookup(H8259,Actors!$A$2:$D$472,4,false),"")</f>
        <v>Bomb Flower</v>
      </c>
      <c r="K8259" s="387" t="s">
        <v>350</v>
      </c>
      <c r="L8259" s="387" t="s">
        <v>7164</v>
      </c>
      <c r="M8259" s="392" t="str">
        <f>iferror(vlookup(A8259,Variables!$F$2:$G$2762,2,false),"")</f>
        <v>Bomb Flower</v>
      </c>
      <c r="N8259" s="389" t="s">
        <v>1059</v>
      </c>
    </row>
    <row r="8260">
      <c r="A8260" s="386" t="s">
        <v>7163</v>
      </c>
      <c r="B8260" s="387" t="s">
        <v>601</v>
      </c>
      <c r="C8260" s="388" t="str">
        <f>iferror(vlookup(B8260,Maps!$A$2:$B$111,2,false),"")</f>
        <v>Spot 18 - Goron City</v>
      </c>
      <c r="D8260" s="387" t="s">
        <v>14</v>
      </c>
      <c r="E8260" s="387" t="s">
        <v>684</v>
      </c>
      <c r="F8260" s="389"/>
      <c r="G8260" s="389"/>
      <c r="H8260" s="387" t="s">
        <v>260</v>
      </c>
      <c r="I8260" s="390" t="s">
        <v>5098</v>
      </c>
      <c r="J8260" s="391" t="str">
        <f>iferror(vlookup(H8260,Actors!$A$2:$D$472,4,false),"")</f>
        <v>Bomb Flower</v>
      </c>
      <c r="K8260" s="387" t="s">
        <v>350</v>
      </c>
      <c r="L8260" s="387" t="s">
        <v>7164</v>
      </c>
      <c r="M8260" s="392" t="str">
        <f>iferror(vlookup(A8260,Variables!$F$2:$G$2762,2,false),"")</f>
        <v>Bomb Flower</v>
      </c>
      <c r="N8260" s="389" t="s">
        <v>1059</v>
      </c>
    </row>
    <row r="8261">
      <c r="A8261" s="386" t="s">
        <v>10790</v>
      </c>
      <c r="B8261" s="387" t="s">
        <v>601</v>
      </c>
      <c r="C8261" s="388" t="str">
        <f>iferror(vlookup(B8261,Maps!$A$2:$B$111,2,false),"")</f>
        <v>Spot 18 - Goron City</v>
      </c>
      <c r="D8261" s="387" t="s">
        <v>14</v>
      </c>
      <c r="E8261" s="387" t="s">
        <v>684</v>
      </c>
      <c r="F8261" s="389"/>
      <c r="G8261" s="389"/>
      <c r="H8261" s="387" t="s">
        <v>3225</v>
      </c>
      <c r="I8261" s="390" t="s">
        <v>6022</v>
      </c>
      <c r="J8261" s="284" t="str">
        <f>iferror(vlookup(H8261,Actors!$A$2:$D$472,4,false),"")</f>
        <v>Generic Goron &amp; Biggoron</v>
      </c>
      <c r="K8261" s="393" t="s">
        <v>786</v>
      </c>
      <c r="L8261" s="387" t="s">
        <v>10791</v>
      </c>
      <c r="M8261" s="392" t="str">
        <f>iferror(vlookup(A8261,Variables!$F$2:$G$2762,2,false),"")</f>
        <v>Oh...I'm so hungry...</v>
      </c>
      <c r="N8261" s="394" t="s">
        <v>1059</v>
      </c>
    </row>
    <row r="8262">
      <c r="A8262" s="386" t="s">
        <v>10792</v>
      </c>
      <c r="B8262" s="387" t="s">
        <v>601</v>
      </c>
      <c r="C8262" s="388" t="str">
        <f>iferror(vlookup(B8262,Maps!$A$2:$B$111,2,false),"")</f>
        <v>Spot 18 - Goron City</v>
      </c>
      <c r="D8262" s="387" t="s">
        <v>14</v>
      </c>
      <c r="E8262" s="387" t="s">
        <v>684</v>
      </c>
      <c r="F8262" s="389"/>
      <c r="G8262" s="389"/>
      <c r="H8262" s="387" t="s">
        <v>3225</v>
      </c>
      <c r="I8262" s="390" t="s">
        <v>6022</v>
      </c>
      <c r="J8262" s="284" t="str">
        <f>iferror(vlookup(H8262,Actors!$A$2:$D$472,4,false),"")</f>
        <v>Generic Goron &amp; Biggoron</v>
      </c>
      <c r="K8262" s="393" t="s">
        <v>786</v>
      </c>
      <c r="L8262" s="387" t="s">
        <v>10793</v>
      </c>
      <c r="M8262" s="392" t="str">
        <f>iferror(vlookup(A8262,Variables!$F$2:$G$2762,2,false),"")</f>
        <v>Big Rolling Goron</v>
      </c>
      <c r="N8262" s="394" t="s">
        <v>1059</v>
      </c>
    </row>
    <row r="8263">
      <c r="A8263" s="386" t="s">
        <v>7678</v>
      </c>
      <c r="B8263" s="387" t="s">
        <v>601</v>
      </c>
      <c r="C8263" s="388" t="str">
        <f>iferror(vlookup(B8263,Maps!$A$2:$B$111,2,false),"")</f>
        <v>Spot 18 - Goron City</v>
      </c>
      <c r="D8263" s="387" t="s">
        <v>14</v>
      </c>
      <c r="E8263" s="387" t="s">
        <v>684</v>
      </c>
      <c r="F8263" s="389"/>
      <c r="G8263" s="389"/>
      <c r="H8263" s="387" t="s">
        <v>3028</v>
      </c>
      <c r="I8263" s="390" t="s">
        <v>5664</v>
      </c>
      <c r="J8263" s="284" t="str">
        <f>iferror(vlookup(H8263,Actors!$A$2:$D$472,4,false),"")</f>
        <v>Hookshot Target Pillar</v>
      </c>
      <c r="K8263" s="393" t="s">
        <v>2996</v>
      </c>
      <c r="L8263" s="387" t="s">
        <v>7100</v>
      </c>
      <c r="M8263" s="392" t="str">
        <f>iferror(vlookup(A8263,Variables!$F$2:$G$2762,2,false),"")</f>
        <v>Hookshot Target Pillar</v>
      </c>
      <c r="N8263" s="394" t="s">
        <v>1059</v>
      </c>
    </row>
    <row r="8264">
      <c r="A8264" s="386" t="s">
        <v>10794</v>
      </c>
      <c r="B8264" s="387" t="s">
        <v>601</v>
      </c>
      <c r="C8264" s="388" t="str">
        <f>iferror(vlookup(B8264,Maps!$A$2:$B$111,2,false),"")</f>
        <v>Spot 18 - Goron City</v>
      </c>
      <c r="D8264" s="387" t="s">
        <v>14</v>
      </c>
      <c r="E8264" s="387" t="s">
        <v>684</v>
      </c>
      <c r="F8264" s="389"/>
      <c r="G8264" s="389"/>
      <c r="H8264" s="387" t="s">
        <v>3167</v>
      </c>
      <c r="I8264" s="390" t="s">
        <v>5904</v>
      </c>
      <c r="J8264" s="391" t="str">
        <f>iferror(vlookup(H8264,Actors!$A$2:$D$472,4,false),"")</f>
        <v>Checkable Spot</v>
      </c>
      <c r="K8264" s="387" t="s">
        <v>21</v>
      </c>
      <c r="L8264" s="387" t="s">
        <v>10795</v>
      </c>
      <c r="M8264" s="392" t="str">
        <f>iferror(vlookup(A8264,Variables!$F$2:$G$2762,2,false),"")</f>
        <v>You’re standing on a soft carpet for guests... it feels so plush under your feet!</v>
      </c>
      <c r="N8264" s="389" t="s">
        <v>1059</v>
      </c>
    </row>
    <row r="8265">
      <c r="A8265" s="386" t="s">
        <v>7193</v>
      </c>
      <c r="B8265" s="387" t="s">
        <v>601</v>
      </c>
      <c r="C8265" s="388" t="str">
        <f>iferror(vlookup(B8265,Maps!$A$2:$B$111,2,false),"")</f>
        <v>Spot 18 - Goron City</v>
      </c>
      <c r="D8265" s="387" t="s">
        <v>14</v>
      </c>
      <c r="E8265" s="387" t="s">
        <v>684</v>
      </c>
      <c r="F8265" s="389"/>
      <c r="G8265" s="389"/>
      <c r="H8265" s="387" t="s">
        <v>70</v>
      </c>
      <c r="I8265" s="390" t="s">
        <v>5131</v>
      </c>
      <c r="J8265" s="284" t="str">
        <f>iferror(vlookup(H8265,Actors!$A$2:$D$472,4,false),"")</f>
        <v>Bombable Wall</v>
      </c>
      <c r="K8265" s="393" t="s">
        <v>21</v>
      </c>
      <c r="L8265" s="387" t="s">
        <v>7194</v>
      </c>
      <c r="M8265" s="392" t="str">
        <f>iferror(vlookup(A8265,Variables!$F$2:$G$2762,2,false),"")</f>
        <v/>
      </c>
      <c r="N8265" s="394" t="s">
        <v>1059</v>
      </c>
    </row>
    <row r="8266">
      <c r="A8266" s="386" t="s">
        <v>10773</v>
      </c>
      <c r="B8266" s="387" t="s">
        <v>601</v>
      </c>
      <c r="C8266" s="388" t="str">
        <f>iferror(vlookup(B8266,Maps!$A$2:$B$111,2,false),"")</f>
        <v>Spot 18 - Goron City</v>
      </c>
      <c r="D8266" s="387" t="s">
        <v>14</v>
      </c>
      <c r="E8266" s="387" t="s">
        <v>684</v>
      </c>
      <c r="F8266" s="389"/>
      <c r="G8266" s="389"/>
      <c r="H8266" s="387" t="s">
        <v>70</v>
      </c>
      <c r="I8266" s="390" t="s">
        <v>5131</v>
      </c>
      <c r="J8266" s="284" t="str">
        <f>iferror(vlookup(H8266,Actors!$A$2:$D$472,4,false),"")</f>
        <v>Bombable Wall</v>
      </c>
      <c r="K8266" s="393" t="s">
        <v>21</v>
      </c>
      <c r="L8266" s="387" t="s">
        <v>10043</v>
      </c>
      <c r="M8266" s="392" t="str">
        <f>iferror(vlookup(A8266,Variables!$F$2:$G$2762,2,false),"")</f>
        <v/>
      </c>
      <c r="N8266" s="394" t="s">
        <v>1059</v>
      </c>
    </row>
    <row r="8267">
      <c r="A8267" s="386" t="s">
        <v>10796</v>
      </c>
      <c r="B8267" s="387" t="s">
        <v>601</v>
      </c>
      <c r="C8267" s="388" t="str">
        <f>iferror(vlookup(B8267,Maps!$A$2:$B$111,2,false),"")</f>
        <v>Spot 18 - Goron City</v>
      </c>
      <c r="D8267" s="387" t="s">
        <v>14</v>
      </c>
      <c r="E8267" s="387" t="s">
        <v>684</v>
      </c>
      <c r="F8267" s="389"/>
      <c r="G8267" s="389"/>
      <c r="H8267" s="387" t="s">
        <v>3018</v>
      </c>
      <c r="I8267" s="390" t="s">
        <v>5652</v>
      </c>
      <c r="J8267" s="391" t="str">
        <f>iferror(vlookup(H8267,Actors!$A$2:$D$472,4,false),"")</f>
        <v>Bombable Boulder</v>
      </c>
      <c r="K8267" s="387" t="s">
        <v>3113</v>
      </c>
      <c r="L8267" s="387" t="s">
        <v>35</v>
      </c>
      <c r="M8267" s="392" t="str">
        <f>iferror(vlookup(A8267,Variables!$F$2:$G$2762,2,false),"")</f>
        <v/>
      </c>
      <c r="N8267" s="389" t="s">
        <v>1059</v>
      </c>
    </row>
    <row r="8268">
      <c r="A8268" s="386" t="s">
        <v>10774</v>
      </c>
      <c r="B8268" s="387" t="s">
        <v>601</v>
      </c>
      <c r="C8268" s="388" t="str">
        <f>iferror(vlookup(B8268,Maps!$A$2:$B$111,2,false),"")</f>
        <v>Spot 18 - Goron City</v>
      </c>
      <c r="D8268" s="387" t="s">
        <v>14</v>
      </c>
      <c r="E8268" s="387" t="s">
        <v>684</v>
      </c>
      <c r="F8268" s="389"/>
      <c r="G8268" s="389"/>
      <c r="H8268" s="387" t="s">
        <v>70</v>
      </c>
      <c r="I8268" s="390" t="s">
        <v>5131</v>
      </c>
      <c r="J8268" s="284" t="str">
        <f>iferror(vlookup(H8268,Actors!$A$2:$D$472,4,false),"")</f>
        <v>Bombable Wall</v>
      </c>
      <c r="K8268" s="393" t="s">
        <v>21</v>
      </c>
      <c r="L8268" s="387" t="s">
        <v>10775</v>
      </c>
      <c r="M8268" s="392" t="str">
        <f>iferror(vlookup(A8268,Variables!$F$2:$G$2762,2,false),"")</f>
        <v/>
      </c>
      <c r="N8268" s="394" t="s">
        <v>1059</v>
      </c>
    </row>
    <row r="8269">
      <c r="A8269" s="386" t="s">
        <v>10019</v>
      </c>
      <c r="B8269" s="387" t="s">
        <v>601</v>
      </c>
      <c r="C8269" s="388" t="str">
        <f>iferror(vlookup(B8269,Maps!$A$2:$B$111,2,false),"")</f>
        <v>Spot 18 - Goron City</v>
      </c>
      <c r="D8269" s="387" t="s">
        <v>14</v>
      </c>
      <c r="E8269" s="387" t="s">
        <v>684</v>
      </c>
      <c r="F8269" s="389"/>
      <c r="G8269" s="389"/>
      <c r="H8269" s="387" t="s">
        <v>3018</v>
      </c>
      <c r="I8269" s="390" t="s">
        <v>5652</v>
      </c>
      <c r="J8269" s="391" t="str">
        <f>iferror(vlookup(H8269,Actors!$A$2:$D$472,4,false),"")</f>
        <v>Bombable Boulder</v>
      </c>
      <c r="K8269" s="387" t="s">
        <v>3113</v>
      </c>
      <c r="L8269" s="387" t="s">
        <v>69</v>
      </c>
      <c r="M8269" s="392" t="str">
        <f>iferror(vlookup(A8269,Variables!$F$2:$G$2762,2,false),"")</f>
        <v/>
      </c>
      <c r="N8269" s="389" t="s">
        <v>1059</v>
      </c>
    </row>
    <row r="8270">
      <c r="A8270" s="386" t="s">
        <v>10020</v>
      </c>
      <c r="B8270" s="387" t="s">
        <v>601</v>
      </c>
      <c r="C8270" s="388" t="str">
        <f>iferror(vlookup(B8270,Maps!$A$2:$B$111,2,false),"")</f>
        <v>Spot 18 - Goron City</v>
      </c>
      <c r="D8270" s="387" t="s">
        <v>14</v>
      </c>
      <c r="E8270" s="387" t="s">
        <v>684</v>
      </c>
      <c r="F8270" s="389"/>
      <c r="G8270" s="389"/>
      <c r="H8270" s="387" t="s">
        <v>3018</v>
      </c>
      <c r="I8270" s="390" t="s">
        <v>5652</v>
      </c>
      <c r="J8270" s="391" t="str">
        <f>iferror(vlookup(H8270,Actors!$A$2:$D$472,4,false),"")</f>
        <v>Bombable Boulder</v>
      </c>
      <c r="K8270" s="387" t="s">
        <v>3113</v>
      </c>
      <c r="L8270" s="387" t="s">
        <v>75</v>
      </c>
      <c r="M8270" s="392" t="str">
        <f>iferror(vlookup(A8270,Variables!$F$2:$G$2762,2,false),"")</f>
        <v/>
      </c>
      <c r="N8270" s="389" t="s">
        <v>1059</v>
      </c>
    </row>
    <row r="8271">
      <c r="A8271" s="386" t="s">
        <v>10021</v>
      </c>
      <c r="B8271" s="387" t="s">
        <v>601</v>
      </c>
      <c r="C8271" s="388" t="str">
        <f>iferror(vlookup(B8271,Maps!$A$2:$B$111,2,false),"")</f>
        <v>Spot 18 - Goron City</v>
      </c>
      <c r="D8271" s="387" t="s">
        <v>14</v>
      </c>
      <c r="E8271" s="387" t="s">
        <v>684</v>
      </c>
      <c r="F8271" s="389"/>
      <c r="G8271" s="389"/>
      <c r="H8271" s="387" t="s">
        <v>3018</v>
      </c>
      <c r="I8271" s="390" t="s">
        <v>5652</v>
      </c>
      <c r="J8271" s="391" t="str">
        <f>iferror(vlookup(H8271,Actors!$A$2:$D$472,4,false),"")</f>
        <v>Bombable Boulder</v>
      </c>
      <c r="K8271" s="387" t="s">
        <v>3113</v>
      </c>
      <c r="L8271" s="387" t="s">
        <v>82</v>
      </c>
      <c r="M8271" s="392" t="str">
        <f>iferror(vlookup(A8271,Variables!$F$2:$G$2762,2,false),"")</f>
        <v/>
      </c>
      <c r="N8271" s="389" t="s">
        <v>1059</v>
      </c>
    </row>
    <row r="8272">
      <c r="A8272" s="386" t="s">
        <v>10797</v>
      </c>
      <c r="B8272" s="387" t="s">
        <v>601</v>
      </c>
      <c r="C8272" s="388" t="str">
        <f>iferror(vlookup(B8272,Maps!$A$2:$B$111,2,false),"")</f>
        <v>Spot 18 - Goron City</v>
      </c>
      <c r="D8272" s="387" t="s">
        <v>14</v>
      </c>
      <c r="E8272" s="387" t="s">
        <v>684</v>
      </c>
      <c r="F8272" s="389"/>
      <c r="G8272" s="389"/>
      <c r="H8272" s="387" t="s">
        <v>3018</v>
      </c>
      <c r="I8272" s="390" t="s">
        <v>5652</v>
      </c>
      <c r="J8272" s="391" t="str">
        <f>iferror(vlookup(H8272,Actors!$A$2:$D$472,4,false),"")</f>
        <v>Bombable Boulder</v>
      </c>
      <c r="K8272" s="387" t="s">
        <v>3113</v>
      </c>
      <c r="L8272" s="387" t="s">
        <v>89</v>
      </c>
      <c r="M8272" s="392" t="str">
        <f>iferror(vlookup(A8272,Variables!$F$2:$G$2762,2,false),"")</f>
        <v/>
      </c>
      <c r="N8272" s="389" t="s">
        <v>1059</v>
      </c>
    </row>
    <row r="8273">
      <c r="A8273" s="386" t="s">
        <v>8570</v>
      </c>
      <c r="B8273" s="387" t="s">
        <v>601</v>
      </c>
      <c r="C8273" s="388" t="str">
        <f>iferror(vlookup(B8273,Maps!$A$2:$B$111,2,false),"")</f>
        <v>Spot 18 - Goron City</v>
      </c>
      <c r="D8273" s="387" t="s">
        <v>14</v>
      </c>
      <c r="E8273" s="387" t="s">
        <v>684</v>
      </c>
      <c r="F8273" s="389"/>
      <c r="G8273" s="389"/>
      <c r="H8273" s="387" t="s">
        <v>3018</v>
      </c>
      <c r="I8273" s="390" t="s">
        <v>5652</v>
      </c>
      <c r="J8273" s="391" t="str">
        <f>iferror(vlookup(H8273,Actors!$A$2:$D$472,4,false),"")</f>
        <v>Bombable Boulder</v>
      </c>
      <c r="K8273" s="387" t="s">
        <v>3113</v>
      </c>
      <c r="L8273" s="387" t="s">
        <v>8571</v>
      </c>
      <c r="M8273" s="392" t="str">
        <f>iferror(vlookup(A8273,Variables!$F$2:$G$2762,2,false),"")</f>
        <v/>
      </c>
      <c r="N8273" s="389" t="s">
        <v>1059</v>
      </c>
    </row>
    <row r="8274">
      <c r="A8274" s="386" t="s">
        <v>10798</v>
      </c>
      <c r="B8274" s="387" t="s">
        <v>601</v>
      </c>
      <c r="C8274" s="388" t="str">
        <f>iferror(vlookup(B8274,Maps!$A$2:$B$111,2,false),"")</f>
        <v>Spot 18 - Goron City</v>
      </c>
      <c r="D8274" s="387" t="s">
        <v>14</v>
      </c>
      <c r="E8274" s="387" t="s">
        <v>684</v>
      </c>
      <c r="F8274" s="389"/>
      <c r="G8274" s="389"/>
      <c r="H8274" s="387" t="s">
        <v>3279</v>
      </c>
      <c r="I8274" s="390" t="s">
        <v>6117</v>
      </c>
      <c r="J8274" s="391" t="str">
        <f>iferror(vlookup(H8274,Actors!$A$2:$D$472,4,false),"")</f>
        <v>Time Block</v>
      </c>
      <c r="K8274" s="387" t="s">
        <v>3182</v>
      </c>
      <c r="L8274" s="387" t="s">
        <v>10799</v>
      </c>
      <c r="M8274" s="392" t="str">
        <f>iferror(vlookup(A8274,Variables!$F$2:$G$2762,2,false),"")</f>
        <v/>
      </c>
      <c r="N8274" s="389" t="s">
        <v>1059</v>
      </c>
    </row>
    <row r="8275">
      <c r="A8275" s="386" t="s">
        <v>10800</v>
      </c>
      <c r="B8275" s="387" t="s">
        <v>601</v>
      </c>
      <c r="C8275" s="388" t="str">
        <f>iferror(vlookup(B8275,Maps!$A$2:$B$111,2,false),"")</f>
        <v>Spot 18 - Goron City</v>
      </c>
      <c r="D8275" s="387" t="s">
        <v>14</v>
      </c>
      <c r="E8275" s="387" t="s">
        <v>684</v>
      </c>
      <c r="F8275" s="389"/>
      <c r="G8275" s="389"/>
      <c r="H8275" s="387" t="s">
        <v>3279</v>
      </c>
      <c r="I8275" s="390" t="s">
        <v>6117</v>
      </c>
      <c r="J8275" s="391" t="str">
        <f>iferror(vlookup(H8275,Actors!$A$2:$D$472,4,false),"")</f>
        <v>Time Block</v>
      </c>
      <c r="K8275" s="387" t="s">
        <v>3182</v>
      </c>
      <c r="L8275" s="387" t="s">
        <v>10464</v>
      </c>
      <c r="M8275" s="392" t="str">
        <f>iferror(vlookup(A8275,Variables!$F$2:$G$2762,2,false),"")</f>
        <v/>
      </c>
      <c r="N8275" s="389" t="s">
        <v>1059</v>
      </c>
    </row>
    <row r="8276">
      <c r="A8276" s="386" t="s">
        <v>10801</v>
      </c>
      <c r="B8276" s="387" t="s">
        <v>601</v>
      </c>
      <c r="C8276" s="388" t="str">
        <f>iferror(vlookup(B8276,Maps!$A$2:$B$111,2,false),"")</f>
        <v>Spot 18 - Goron City</v>
      </c>
      <c r="D8276" s="387" t="s">
        <v>14</v>
      </c>
      <c r="E8276" s="387" t="s">
        <v>684</v>
      </c>
      <c r="F8276" s="389"/>
      <c r="G8276" s="389"/>
      <c r="H8276" s="387" t="s">
        <v>3254</v>
      </c>
      <c r="I8276" s="390" t="s">
        <v>6082</v>
      </c>
      <c r="J8276" s="391" t="str">
        <f>iferror(vlookup(H8276,Actors!$A$2:$D$472,4,false),"")</f>
        <v>Door to Darunia's Room</v>
      </c>
      <c r="K8276" s="387" t="s">
        <v>2832</v>
      </c>
      <c r="L8276" s="387" t="s">
        <v>207</v>
      </c>
      <c r="M8276" s="392" t="str">
        <f>iferror(vlookup(A8276,Variables!$F$2:$G$2762,2,false),"")</f>
        <v/>
      </c>
      <c r="N8276" s="389" t="s">
        <v>1059</v>
      </c>
    </row>
    <row r="8277">
      <c r="A8277" s="386" t="s">
        <v>10802</v>
      </c>
      <c r="B8277" s="387" t="s">
        <v>601</v>
      </c>
      <c r="C8277" s="388" t="str">
        <f>iferror(vlookup(B8277,Maps!$A$2:$B$111,2,false),"")</f>
        <v>Spot 18 - Goron City</v>
      </c>
      <c r="D8277" s="387" t="s">
        <v>14</v>
      </c>
      <c r="E8277" s="387" t="s">
        <v>684</v>
      </c>
      <c r="F8277" s="389"/>
      <c r="G8277" s="389"/>
      <c r="H8277" s="387" t="s">
        <v>3029</v>
      </c>
      <c r="I8277" s="390" t="s">
        <v>5667</v>
      </c>
      <c r="J8277" s="284" t="str">
        <f>iferror(vlookup(H8277,Actors!$A$2:$D$472,4,false),"")</f>
        <v>Ocarina Spot</v>
      </c>
      <c r="K8277" s="393" t="s">
        <v>21</v>
      </c>
      <c r="L8277" s="387" t="s">
        <v>10803</v>
      </c>
      <c r="M8277" s="392" t="str">
        <f>iferror(vlookup(A8277,Variables!$F$2:$G$2762,2,false),"")</f>
        <v>Zelda's Lullaby Ocarina Spot (Goron City)</v>
      </c>
      <c r="N8277" s="394" t="s">
        <v>1059</v>
      </c>
    </row>
    <row r="8278">
      <c r="A8278" s="386" t="s">
        <v>10804</v>
      </c>
      <c r="B8278" s="387" t="s">
        <v>601</v>
      </c>
      <c r="C8278" s="388" t="str">
        <f>iferror(vlookup(B8278,Maps!$A$2:$B$111,2,false),"")</f>
        <v>Spot 18 - Goron City</v>
      </c>
      <c r="D8278" s="387" t="s">
        <v>14</v>
      </c>
      <c r="E8278" s="387" t="s">
        <v>684</v>
      </c>
      <c r="F8278" s="389"/>
      <c r="G8278" s="389"/>
      <c r="H8278" s="387" t="s">
        <v>2799</v>
      </c>
      <c r="I8278" s="390" t="s">
        <v>5288</v>
      </c>
      <c r="J8278" s="284" t="str">
        <f>iferror(vlookup(H8278,Actors!$A$2:$D$472,4,false),"")</f>
        <v>Grotto Hole</v>
      </c>
      <c r="K8278" s="393" t="s">
        <v>28</v>
      </c>
      <c r="L8278" s="387" t="s">
        <v>2947</v>
      </c>
      <c r="M8278" s="392" t="str">
        <f>iferror(vlookup(A8278,Variables!$F$2:$G$2762,2,false),"")</f>
        <v>Grotto - Bomb (1)</v>
      </c>
      <c r="N8278" s="394" t="s">
        <v>1059</v>
      </c>
    </row>
    <row r="8279">
      <c r="A8279" s="386" t="s">
        <v>10805</v>
      </c>
      <c r="B8279" s="387" t="s">
        <v>601</v>
      </c>
      <c r="C8279" s="388" t="str">
        <f>iferror(vlookup(B8279,Maps!$A$2:$B$111,2,false),"")</f>
        <v>Spot 18 - Goron City</v>
      </c>
      <c r="D8279" s="387" t="s">
        <v>14</v>
      </c>
      <c r="E8279" s="387" t="s">
        <v>684</v>
      </c>
      <c r="F8279" s="389"/>
      <c r="G8279" s="389"/>
      <c r="H8279" s="387" t="s">
        <v>104</v>
      </c>
      <c r="I8279" s="390" t="s">
        <v>5146</v>
      </c>
      <c r="J8279" s="391" t="str">
        <f>iferror(vlookup(H8279,Actors!$A$2:$D$472,4,false),"")</f>
        <v>Torch Stand (Generic)</v>
      </c>
      <c r="K8279" s="387" t="s">
        <v>2818</v>
      </c>
      <c r="L8279" s="387" t="s">
        <v>10806</v>
      </c>
      <c r="M8279" s="392" t="str">
        <f>iferror(vlookup(A8279,Variables!$F$2:$G$2762,2,false),"")</f>
        <v>Stick Torch (Unlit)</v>
      </c>
      <c r="N8279" s="389" t="s">
        <v>1059</v>
      </c>
    </row>
    <row r="8280">
      <c r="A8280" s="386" t="s">
        <v>10805</v>
      </c>
      <c r="B8280" s="387" t="s">
        <v>601</v>
      </c>
      <c r="C8280" s="388" t="str">
        <f>iferror(vlookup(B8280,Maps!$A$2:$B$111,2,false),"")</f>
        <v>Spot 18 - Goron City</v>
      </c>
      <c r="D8280" s="387" t="s">
        <v>14</v>
      </c>
      <c r="E8280" s="387" t="s">
        <v>684</v>
      </c>
      <c r="F8280" s="389"/>
      <c r="G8280" s="389"/>
      <c r="H8280" s="387" t="s">
        <v>104</v>
      </c>
      <c r="I8280" s="390" t="s">
        <v>5146</v>
      </c>
      <c r="J8280" s="391" t="str">
        <f>iferror(vlookup(H8280,Actors!$A$2:$D$472,4,false),"")</f>
        <v>Torch Stand (Generic)</v>
      </c>
      <c r="K8280" s="387" t="s">
        <v>2818</v>
      </c>
      <c r="L8280" s="387" t="s">
        <v>10806</v>
      </c>
      <c r="M8280" s="392" t="str">
        <f>iferror(vlookup(A8280,Variables!$F$2:$G$2762,2,false),"")</f>
        <v>Stick Torch (Unlit)</v>
      </c>
      <c r="N8280" s="389" t="s">
        <v>1059</v>
      </c>
    </row>
    <row r="8281">
      <c r="A8281" s="386" t="s">
        <v>10805</v>
      </c>
      <c r="B8281" s="387" t="s">
        <v>601</v>
      </c>
      <c r="C8281" s="388" t="str">
        <f>iferror(vlookup(B8281,Maps!$A$2:$B$111,2,false),"")</f>
        <v>Spot 18 - Goron City</v>
      </c>
      <c r="D8281" s="387" t="s">
        <v>14</v>
      </c>
      <c r="E8281" s="387" t="s">
        <v>684</v>
      </c>
      <c r="F8281" s="389"/>
      <c r="G8281" s="389"/>
      <c r="H8281" s="387" t="s">
        <v>104</v>
      </c>
      <c r="I8281" s="390" t="s">
        <v>5146</v>
      </c>
      <c r="J8281" s="391" t="str">
        <f>iferror(vlookup(H8281,Actors!$A$2:$D$472,4,false),"")</f>
        <v>Torch Stand (Generic)</v>
      </c>
      <c r="K8281" s="387" t="s">
        <v>2818</v>
      </c>
      <c r="L8281" s="387" t="s">
        <v>10806</v>
      </c>
      <c r="M8281" s="392" t="str">
        <f>iferror(vlookup(A8281,Variables!$F$2:$G$2762,2,false),"")</f>
        <v>Stick Torch (Unlit)</v>
      </c>
      <c r="N8281" s="389" t="s">
        <v>1059</v>
      </c>
    </row>
    <row r="8282">
      <c r="A8282" s="386" t="s">
        <v>10805</v>
      </c>
      <c r="B8282" s="387" t="s">
        <v>601</v>
      </c>
      <c r="C8282" s="388" t="str">
        <f>iferror(vlookup(B8282,Maps!$A$2:$B$111,2,false),"")</f>
        <v>Spot 18 - Goron City</v>
      </c>
      <c r="D8282" s="387" t="s">
        <v>14</v>
      </c>
      <c r="E8282" s="387" t="s">
        <v>684</v>
      </c>
      <c r="F8282" s="389"/>
      <c r="G8282" s="389"/>
      <c r="H8282" s="387" t="s">
        <v>104</v>
      </c>
      <c r="I8282" s="390" t="s">
        <v>5146</v>
      </c>
      <c r="J8282" s="391" t="str">
        <f>iferror(vlookup(H8282,Actors!$A$2:$D$472,4,false),"")</f>
        <v>Torch Stand (Generic)</v>
      </c>
      <c r="K8282" s="387" t="s">
        <v>2818</v>
      </c>
      <c r="L8282" s="387" t="s">
        <v>10806</v>
      </c>
      <c r="M8282" s="392" t="str">
        <f>iferror(vlookup(A8282,Variables!$F$2:$G$2762,2,false),"")</f>
        <v>Stick Torch (Unlit)</v>
      </c>
      <c r="N8282" s="389" t="s">
        <v>1059</v>
      </c>
    </row>
    <row r="8283">
      <c r="A8283" s="386" t="s">
        <v>10257</v>
      </c>
      <c r="B8283" s="387" t="s">
        <v>601</v>
      </c>
      <c r="C8283" s="388" t="str">
        <f>iferror(vlookup(B8283,Maps!$A$2:$B$111,2,false),"")</f>
        <v>Spot 18 - Goron City</v>
      </c>
      <c r="D8283" s="387" t="s">
        <v>14</v>
      </c>
      <c r="E8283" s="387" t="s">
        <v>684</v>
      </c>
      <c r="F8283" s="389"/>
      <c r="G8283" s="389"/>
      <c r="H8283" s="387" t="s">
        <v>104</v>
      </c>
      <c r="I8283" s="390" t="s">
        <v>5146</v>
      </c>
      <c r="J8283" s="391" t="str">
        <f>iferror(vlookup(H8283,Actors!$A$2:$D$472,4,false),"")</f>
        <v>Torch Stand (Generic)</v>
      </c>
      <c r="K8283" s="387" t="s">
        <v>2818</v>
      </c>
      <c r="L8283" s="387" t="s">
        <v>7400</v>
      </c>
      <c r="M8283" s="392" t="str">
        <f>iferror(vlookup(A8283,Variables!$F$2:$G$2762,2,false),"")</f>
        <v>Wooden Torch (Unlit)</v>
      </c>
      <c r="N8283" s="389" t="s">
        <v>1059</v>
      </c>
    </row>
    <row r="8284">
      <c r="A8284" s="386" t="s">
        <v>10257</v>
      </c>
      <c r="B8284" s="387" t="s">
        <v>601</v>
      </c>
      <c r="C8284" s="388" t="str">
        <f>iferror(vlookup(B8284,Maps!$A$2:$B$111,2,false),"")</f>
        <v>Spot 18 - Goron City</v>
      </c>
      <c r="D8284" s="387" t="s">
        <v>14</v>
      </c>
      <c r="E8284" s="387" t="s">
        <v>684</v>
      </c>
      <c r="F8284" s="389"/>
      <c r="G8284" s="389"/>
      <c r="H8284" s="387" t="s">
        <v>104</v>
      </c>
      <c r="I8284" s="390" t="s">
        <v>5146</v>
      </c>
      <c r="J8284" s="391" t="str">
        <f>iferror(vlookup(H8284,Actors!$A$2:$D$472,4,false),"")</f>
        <v>Torch Stand (Generic)</v>
      </c>
      <c r="K8284" s="387" t="s">
        <v>2818</v>
      </c>
      <c r="L8284" s="387" t="s">
        <v>7400</v>
      </c>
      <c r="M8284" s="392" t="str">
        <f>iferror(vlookup(A8284,Variables!$F$2:$G$2762,2,false),"")</f>
        <v>Wooden Torch (Unlit)</v>
      </c>
      <c r="N8284" s="389" t="s">
        <v>1059</v>
      </c>
    </row>
    <row r="8285">
      <c r="A8285" s="386" t="s">
        <v>10807</v>
      </c>
      <c r="B8285" s="387" t="s">
        <v>601</v>
      </c>
      <c r="C8285" s="388" t="str">
        <f>iferror(vlookup(B8285,Maps!$A$2:$B$111,2,false),"")</f>
        <v>Spot 18 - Goron City</v>
      </c>
      <c r="D8285" s="387" t="s">
        <v>14</v>
      </c>
      <c r="E8285" s="387" t="s">
        <v>684</v>
      </c>
      <c r="F8285" s="389"/>
      <c r="G8285" s="389"/>
      <c r="H8285" s="387" t="s">
        <v>3105</v>
      </c>
      <c r="I8285" s="390" t="s">
        <v>5792</v>
      </c>
      <c r="J8285" s="284" t="str">
        <f>iferror(vlookup(H8285,Actors!$A$2:$D$472,4,false),"")</f>
        <v>Spinning Goron Vase</v>
      </c>
      <c r="K8285" s="393" t="s">
        <v>2832</v>
      </c>
      <c r="L8285" s="387" t="s">
        <v>10808</v>
      </c>
      <c r="M8285" s="392" t="str">
        <f>iferror(vlookup(A8285,Variables!$F$2:$G$2762,2,false),"")</f>
        <v/>
      </c>
      <c r="N8285" s="394" t="s">
        <v>1059</v>
      </c>
    </row>
    <row r="8286">
      <c r="A8286" s="386" t="s">
        <v>10809</v>
      </c>
      <c r="B8286" s="387" t="s">
        <v>601</v>
      </c>
      <c r="C8286" s="388" t="str">
        <f>iferror(vlookup(B8286,Maps!$A$2:$B$111,2,false),"")</f>
        <v>Spot 18 - Goron City</v>
      </c>
      <c r="D8286" s="387" t="s">
        <v>14</v>
      </c>
      <c r="E8286" s="387" t="s">
        <v>684</v>
      </c>
      <c r="F8286" s="389"/>
      <c r="G8286" s="389"/>
      <c r="H8286" s="387" t="s">
        <v>2978</v>
      </c>
      <c r="I8286" s="390" t="s">
        <v>5589</v>
      </c>
      <c r="J8286" s="284" t="str">
        <f>iferror(vlookup(H8286,Actors!$A$2:$D$472,4,false),"")</f>
        <v>Pot</v>
      </c>
      <c r="K8286" s="393" t="s">
        <v>21</v>
      </c>
      <c r="L8286" s="387" t="s">
        <v>10810</v>
      </c>
      <c r="M8286" s="392" t="str">
        <f>iferror(vlookup(A8286,Variables!$F$2:$G$2762,2,false),"")</f>
        <v/>
      </c>
      <c r="N8286" s="394" t="s">
        <v>1059</v>
      </c>
    </row>
    <row r="8287">
      <c r="A8287" s="386" t="s">
        <v>10811</v>
      </c>
      <c r="B8287" s="387" t="s">
        <v>601</v>
      </c>
      <c r="C8287" s="388" t="str">
        <f>iferror(vlookup(B8287,Maps!$A$2:$B$111,2,false),"")</f>
        <v>Spot 18 - Goron City</v>
      </c>
      <c r="D8287" s="387" t="s">
        <v>14</v>
      </c>
      <c r="E8287" s="387" t="s">
        <v>684</v>
      </c>
      <c r="F8287" s="389"/>
      <c r="G8287" s="389"/>
      <c r="H8287" s="387" t="s">
        <v>2978</v>
      </c>
      <c r="I8287" s="390" t="s">
        <v>5589</v>
      </c>
      <c r="J8287" s="284" t="str">
        <f>iferror(vlookup(H8287,Actors!$A$2:$D$472,4,false),"")</f>
        <v>Pot</v>
      </c>
      <c r="K8287" s="393" t="s">
        <v>21</v>
      </c>
      <c r="L8287" s="387" t="s">
        <v>10812</v>
      </c>
      <c r="M8287" s="392" t="str">
        <f>iferror(vlookup(A8287,Variables!$F$2:$G$2762,2,false),"")</f>
        <v/>
      </c>
      <c r="N8287" s="394" t="s">
        <v>1059</v>
      </c>
    </row>
    <row r="8288">
      <c r="A8288" s="386" t="s">
        <v>9669</v>
      </c>
      <c r="B8288" s="387" t="s">
        <v>601</v>
      </c>
      <c r="C8288" s="388" t="str">
        <f>iferror(vlookup(B8288,Maps!$A$2:$B$111,2,false),"")</f>
        <v>Spot 18 - Goron City</v>
      </c>
      <c r="D8288" s="387" t="s">
        <v>14</v>
      </c>
      <c r="E8288" s="387" t="s">
        <v>684</v>
      </c>
      <c r="F8288" s="389"/>
      <c r="G8288" s="389"/>
      <c r="H8288" s="387" t="s">
        <v>2978</v>
      </c>
      <c r="I8288" s="390" t="s">
        <v>5589</v>
      </c>
      <c r="J8288" s="284" t="str">
        <f>iferror(vlookup(H8288,Actors!$A$2:$D$472,4,false),"")</f>
        <v>Pot</v>
      </c>
      <c r="K8288" s="393" t="s">
        <v>21</v>
      </c>
      <c r="L8288" s="387" t="s">
        <v>9670</v>
      </c>
      <c r="M8288" s="392" t="str">
        <f>iferror(vlookup(A8288,Variables!$F$2:$G$2762,2,false),"")</f>
        <v/>
      </c>
      <c r="N8288" s="394" t="s">
        <v>1059</v>
      </c>
    </row>
    <row r="8289">
      <c r="A8289" s="386" t="s">
        <v>10813</v>
      </c>
      <c r="B8289" s="387" t="s">
        <v>601</v>
      </c>
      <c r="C8289" s="388" t="str">
        <f>iferror(vlookup(B8289,Maps!$A$2:$B$111,2,false),"")</f>
        <v>Spot 18 - Goron City</v>
      </c>
      <c r="D8289" s="387" t="s">
        <v>14</v>
      </c>
      <c r="E8289" s="387" t="s">
        <v>684</v>
      </c>
      <c r="F8289" s="389"/>
      <c r="G8289" s="389"/>
      <c r="H8289" s="387" t="s">
        <v>2978</v>
      </c>
      <c r="I8289" s="390" t="s">
        <v>5589</v>
      </c>
      <c r="J8289" s="284" t="str">
        <f>iferror(vlookup(H8289,Actors!$A$2:$D$472,4,false),"")</f>
        <v>Pot</v>
      </c>
      <c r="K8289" s="393" t="s">
        <v>21</v>
      </c>
      <c r="L8289" s="387" t="s">
        <v>10814</v>
      </c>
      <c r="M8289" s="392" t="str">
        <f>iferror(vlookup(A8289,Variables!$F$2:$G$2762,2,false),"")</f>
        <v/>
      </c>
      <c r="N8289" s="394" t="s">
        <v>1059</v>
      </c>
    </row>
    <row r="8290">
      <c r="A8290" s="386" t="s">
        <v>10815</v>
      </c>
      <c r="B8290" s="387" t="s">
        <v>601</v>
      </c>
      <c r="C8290" s="388" t="str">
        <f>iferror(vlookup(B8290,Maps!$A$2:$B$111,2,false),"")</f>
        <v>Spot 18 - Goron City</v>
      </c>
      <c r="D8290" s="387" t="s">
        <v>14</v>
      </c>
      <c r="E8290" s="387" t="s">
        <v>684</v>
      </c>
      <c r="F8290" s="389"/>
      <c r="G8290" s="389"/>
      <c r="H8290" s="387" t="s">
        <v>2978</v>
      </c>
      <c r="I8290" s="390" t="s">
        <v>5589</v>
      </c>
      <c r="J8290" s="284" t="str">
        <f>iferror(vlookup(H8290,Actors!$A$2:$D$472,4,false),"")</f>
        <v>Pot</v>
      </c>
      <c r="K8290" s="393" t="s">
        <v>21</v>
      </c>
      <c r="L8290" s="387" t="s">
        <v>10816</v>
      </c>
      <c r="M8290" s="392" t="str">
        <f>iferror(vlookup(A8290,Variables!$F$2:$G$2762,2,false),"")</f>
        <v/>
      </c>
      <c r="N8290" s="394" t="s">
        <v>1059</v>
      </c>
    </row>
    <row r="8291">
      <c r="A8291" s="375" t="s">
        <v>10778</v>
      </c>
      <c r="B8291" s="376" t="s">
        <v>601</v>
      </c>
      <c r="C8291" s="377" t="str">
        <f>iferror(vlookup(B8291,Maps!$A$2:$B$111,2,false),"")</f>
        <v>Spot 18 - Goron City</v>
      </c>
      <c r="D8291" s="376" t="s">
        <v>682</v>
      </c>
      <c r="E8291" s="376" t="s">
        <v>684</v>
      </c>
      <c r="F8291" s="378"/>
      <c r="G8291" s="378"/>
      <c r="H8291" s="376" t="s">
        <v>215</v>
      </c>
      <c r="I8291" s="338" t="s">
        <v>5050</v>
      </c>
      <c r="J8291" s="379" t="str">
        <f>iferror(vlookup(H8291,Actors!$A$2:$D$472,4,false),"")</f>
        <v>Sound Effects I</v>
      </c>
      <c r="K8291" s="376" t="s">
        <v>21</v>
      </c>
      <c r="L8291" s="376" t="s">
        <v>103</v>
      </c>
      <c r="M8291" s="381" t="str">
        <f>iferror(vlookup(A8291,Variables!$F$2:$G$2762,2,false),"")</f>
        <v>Background Noise - Saria's Song (Proximity-Based Volume)</v>
      </c>
      <c r="N8291" s="378" t="s">
        <v>1059</v>
      </c>
    </row>
    <row r="8292">
      <c r="A8292" s="375" t="s">
        <v>10779</v>
      </c>
      <c r="B8292" s="376" t="s">
        <v>601</v>
      </c>
      <c r="C8292" s="377" t="str">
        <f>iferror(vlookup(B8292,Maps!$A$2:$B$111,2,false),"")</f>
        <v>Spot 18 - Goron City</v>
      </c>
      <c r="D8292" s="376" t="s">
        <v>682</v>
      </c>
      <c r="E8292" s="376" t="s">
        <v>684</v>
      </c>
      <c r="F8292" s="378"/>
      <c r="G8292" s="378"/>
      <c r="H8292" s="376" t="s">
        <v>3225</v>
      </c>
      <c r="I8292" s="338" t="s">
        <v>6022</v>
      </c>
      <c r="J8292" s="383" t="str">
        <f>iferror(vlookup(H8292,Actors!$A$2:$D$472,4,false),"")</f>
        <v>Generic Goron &amp; Biggoron</v>
      </c>
      <c r="K8292" s="384" t="s">
        <v>786</v>
      </c>
      <c r="L8292" s="376" t="s">
        <v>10780</v>
      </c>
      <c r="M8292" s="381" t="str">
        <f>iferror(vlookup(A8292,Variables!$F$2:$G$2762,2,false),"")</f>
        <v>"We don't get many visitors way up here."</v>
      </c>
      <c r="N8292" s="385" t="s">
        <v>1059</v>
      </c>
    </row>
    <row r="8293">
      <c r="A8293" s="375" t="s">
        <v>10781</v>
      </c>
      <c r="B8293" s="376" t="s">
        <v>601</v>
      </c>
      <c r="C8293" s="377" t="str">
        <f>iferror(vlookup(B8293,Maps!$A$2:$B$111,2,false),"")</f>
        <v>Spot 18 - Goron City</v>
      </c>
      <c r="D8293" s="376" t="s">
        <v>682</v>
      </c>
      <c r="E8293" s="376" t="s">
        <v>684</v>
      </c>
      <c r="F8293" s="378"/>
      <c r="G8293" s="378"/>
      <c r="H8293" s="376" t="s">
        <v>3225</v>
      </c>
      <c r="I8293" s="338" t="s">
        <v>6022</v>
      </c>
      <c r="J8293" s="383" t="str">
        <f>iferror(vlookup(H8293,Actors!$A$2:$D$472,4,false),"")</f>
        <v>Generic Goron &amp; Biggoron</v>
      </c>
      <c r="K8293" s="384" t="s">
        <v>786</v>
      </c>
      <c r="L8293" s="376" t="s">
        <v>10782</v>
      </c>
      <c r="M8293" s="381" t="str">
        <f>iferror(vlookup(A8293,Variables!$F$2:$G$2762,2,false),"")</f>
        <v>"I'm so hungry that I can't think about anything but food!"</v>
      </c>
      <c r="N8293" s="385" t="s">
        <v>1059</v>
      </c>
    </row>
    <row r="8294">
      <c r="A8294" s="375" t="s">
        <v>10720</v>
      </c>
      <c r="B8294" s="376" t="s">
        <v>601</v>
      </c>
      <c r="C8294" s="377" t="str">
        <f>iferror(vlookup(B8294,Maps!$A$2:$B$111,2,false),"")</f>
        <v>Spot 18 - Goron City</v>
      </c>
      <c r="D8294" s="376" t="s">
        <v>682</v>
      </c>
      <c r="E8294" s="376" t="s">
        <v>684</v>
      </c>
      <c r="F8294" s="378"/>
      <c r="G8294" s="378"/>
      <c r="H8294" s="376" t="s">
        <v>3254</v>
      </c>
      <c r="I8294" s="338" t="s">
        <v>6082</v>
      </c>
      <c r="J8294" s="379" t="str">
        <f>iferror(vlookup(H8294,Actors!$A$2:$D$472,4,false),"")</f>
        <v>Door to Darunia's Room</v>
      </c>
      <c r="K8294" s="376" t="s">
        <v>2832</v>
      </c>
      <c r="L8294" s="376" t="s">
        <v>2953</v>
      </c>
      <c r="M8294" s="381" t="str">
        <f>iferror(vlookup(A8294,Variables!$F$2:$G$2762,2,false),"")</f>
        <v/>
      </c>
      <c r="N8294" s="378" t="s">
        <v>1059</v>
      </c>
    </row>
    <row r="8295">
      <c r="A8295" s="375" t="s">
        <v>10817</v>
      </c>
      <c r="B8295" s="376" t="s">
        <v>601</v>
      </c>
      <c r="C8295" s="377" t="str">
        <f>iferror(vlookup(B8295,Maps!$A$2:$B$111,2,false),"")</f>
        <v>Spot 18 - Goron City</v>
      </c>
      <c r="D8295" s="376" t="s">
        <v>682</v>
      </c>
      <c r="E8295" s="376" t="s">
        <v>684</v>
      </c>
      <c r="F8295" s="378"/>
      <c r="G8295" s="378"/>
      <c r="H8295" s="376" t="s">
        <v>3254</v>
      </c>
      <c r="I8295" s="338" t="s">
        <v>6082</v>
      </c>
      <c r="J8295" s="379" t="str">
        <f>iferror(vlookup(H8295,Actors!$A$2:$D$472,4,false),"")</f>
        <v>Door to Darunia's Room</v>
      </c>
      <c r="K8295" s="376" t="s">
        <v>2832</v>
      </c>
      <c r="L8295" s="376" t="s">
        <v>2955</v>
      </c>
      <c r="M8295" s="381" t="str">
        <f>iferror(vlookup(A8295,Variables!$F$2:$G$2762,2,false),"")</f>
        <v/>
      </c>
      <c r="N8295" s="378" t="s">
        <v>1059</v>
      </c>
    </row>
    <row r="8296">
      <c r="A8296" s="375" t="s">
        <v>10818</v>
      </c>
      <c r="B8296" s="376" t="s">
        <v>601</v>
      </c>
      <c r="C8296" s="377" t="str">
        <f>iferror(vlookup(B8296,Maps!$A$2:$B$111,2,false),"")</f>
        <v>Spot 18 - Goron City</v>
      </c>
      <c r="D8296" s="376" t="s">
        <v>682</v>
      </c>
      <c r="E8296" s="376" t="s">
        <v>684</v>
      </c>
      <c r="F8296" s="378"/>
      <c r="G8296" s="378"/>
      <c r="H8296" s="376" t="s">
        <v>3225</v>
      </c>
      <c r="I8296" s="338" t="s">
        <v>6022</v>
      </c>
      <c r="J8296" s="383" t="str">
        <f>iferror(vlookup(H8296,Actors!$A$2:$D$472,4,false),"")</f>
        <v>Generic Goron &amp; Biggoron</v>
      </c>
      <c r="K8296" s="384" t="s">
        <v>786</v>
      </c>
      <c r="L8296" s="376" t="s">
        <v>7420</v>
      </c>
      <c r="M8296" s="381" t="str">
        <f>iferror(vlookup(A8296,Variables!$F$2:$G$2762,2,false),"")</f>
        <v>Darunia's Son</v>
      </c>
      <c r="N8296" s="385" t="s">
        <v>1059</v>
      </c>
    </row>
    <row r="8297">
      <c r="A8297" s="375" t="s">
        <v>10773</v>
      </c>
      <c r="B8297" s="376" t="s">
        <v>601</v>
      </c>
      <c r="C8297" s="377" t="str">
        <f>iferror(vlookup(B8297,Maps!$A$2:$B$111,2,false),"")</f>
        <v>Spot 18 - Goron City</v>
      </c>
      <c r="D8297" s="376" t="s">
        <v>682</v>
      </c>
      <c r="E8297" s="376" t="s">
        <v>684</v>
      </c>
      <c r="F8297" s="378"/>
      <c r="G8297" s="378"/>
      <c r="H8297" s="376" t="s">
        <v>70</v>
      </c>
      <c r="I8297" s="338" t="s">
        <v>5131</v>
      </c>
      <c r="J8297" s="383" t="str">
        <f>iferror(vlookup(H8297,Actors!$A$2:$D$472,4,false),"")</f>
        <v>Bombable Wall</v>
      </c>
      <c r="K8297" s="384" t="s">
        <v>21</v>
      </c>
      <c r="L8297" s="376" t="s">
        <v>10043</v>
      </c>
      <c r="M8297" s="381" t="str">
        <f>iferror(vlookup(A8297,Variables!$F$2:$G$2762,2,false),"")</f>
        <v/>
      </c>
      <c r="N8297" s="385" t="s">
        <v>1059</v>
      </c>
    </row>
    <row r="8298">
      <c r="A8298" s="375" t="s">
        <v>10774</v>
      </c>
      <c r="B8298" s="376" t="s">
        <v>601</v>
      </c>
      <c r="C8298" s="377" t="str">
        <f>iferror(vlookup(B8298,Maps!$A$2:$B$111,2,false),"")</f>
        <v>Spot 18 - Goron City</v>
      </c>
      <c r="D8298" s="376" t="s">
        <v>682</v>
      </c>
      <c r="E8298" s="376" t="s">
        <v>684</v>
      </c>
      <c r="F8298" s="378"/>
      <c r="G8298" s="378"/>
      <c r="H8298" s="376" t="s">
        <v>70</v>
      </c>
      <c r="I8298" s="338" t="s">
        <v>5131</v>
      </c>
      <c r="J8298" s="383" t="str">
        <f>iferror(vlookup(H8298,Actors!$A$2:$D$472,4,false),"")</f>
        <v>Bombable Wall</v>
      </c>
      <c r="K8298" s="384" t="s">
        <v>21</v>
      </c>
      <c r="L8298" s="376" t="s">
        <v>10775</v>
      </c>
      <c r="M8298" s="381" t="str">
        <f>iferror(vlookup(A8298,Variables!$F$2:$G$2762,2,false),"")</f>
        <v/>
      </c>
      <c r="N8298" s="385" t="s">
        <v>1059</v>
      </c>
    </row>
    <row r="8299">
      <c r="A8299" s="375" t="s">
        <v>10757</v>
      </c>
      <c r="B8299" s="376" t="s">
        <v>601</v>
      </c>
      <c r="C8299" s="377" t="str">
        <f>iferror(vlookup(B8299,Maps!$A$2:$B$111,2,false),"")</f>
        <v>Spot 18 - Goron City</v>
      </c>
      <c r="D8299" s="376" t="s">
        <v>682</v>
      </c>
      <c r="E8299" s="376" t="s">
        <v>684</v>
      </c>
      <c r="F8299" s="378"/>
      <c r="G8299" s="378"/>
      <c r="H8299" s="376" t="s">
        <v>2978</v>
      </c>
      <c r="I8299" s="338" t="s">
        <v>5589</v>
      </c>
      <c r="J8299" s="383" t="str">
        <f>iferror(vlookup(H8299,Actors!$A$2:$D$472,4,false),"")</f>
        <v>Pot</v>
      </c>
      <c r="K8299" s="384" t="s">
        <v>21</v>
      </c>
      <c r="L8299" s="376" t="s">
        <v>10758</v>
      </c>
      <c r="M8299" s="381" t="str">
        <f>iferror(vlookup(A8299,Variables!$F$2:$G$2762,2,false),"")</f>
        <v/>
      </c>
      <c r="N8299" s="385" t="s">
        <v>1059</v>
      </c>
    </row>
    <row r="8300">
      <c r="A8300" s="375" t="s">
        <v>10752</v>
      </c>
      <c r="B8300" s="376" t="s">
        <v>601</v>
      </c>
      <c r="C8300" s="377" t="str">
        <f>iferror(vlookup(B8300,Maps!$A$2:$B$111,2,false),"")</f>
        <v>Spot 18 - Goron City</v>
      </c>
      <c r="D8300" s="376" t="s">
        <v>682</v>
      </c>
      <c r="E8300" s="376" t="s">
        <v>684</v>
      </c>
      <c r="F8300" s="378"/>
      <c r="G8300" s="378"/>
      <c r="H8300" s="376" t="s">
        <v>2978</v>
      </c>
      <c r="I8300" s="338" t="s">
        <v>5589</v>
      </c>
      <c r="J8300" s="383" t="str">
        <f>iferror(vlookup(H8300,Actors!$A$2:$D$472,4,false),"")</f>
        <v>Pot</v>
      </c>
      <c r="K8300" s="384" t="s">
        <v>21</v>
      </c>
      <c r="L8300" s="376" t="s">
        <v>10753</v>
      </c>
      <c r="M8300" s="381" t="str">
        <f>iferror(vlookup(A8300,Variables!$F$2:$G$2762,2,false),"")</f>
        <v/>
      </c>
      <c r="N8300" s="385" t="s">
        <v>1059</v>
      </c>
    </row>
    <row r="8301">
      <c r="A8301" s="375" t="s">
        <v>10819</v>
      </c>
      <c r="B8301" s="376" t="s">
        <v>601</v>
      </c>
      <c r="C8301" s="377" t="str">
        <f>iferror(vlookup(B8301,Maps!$A$2:$B$111,2,false),"")</f>
        <v>Spot 18 - Goron City</v>
      </c>
      <c r="D8301" s="376" t="s">
        <v>682</v>
      </c>
      <c r="E8301" s="376" t="s">
        <v>684</v>
      </c>
      <c r="F8301" s="378"/>
      <c r="G8301" s="378"/>
      <c r="H8301" s="376" t="s">
        <v>2978</v>
      </c>
      <c r="I8301" s="338" t="s">
        <v>5589</v>
      </c>
      <c r="J8301" s="383" t="str">
        <f>iferror(vlookup(H8301,Actors!$A$2:$D$472,4,false),"")</f>
        <v>Pot</v>
      </c>
      <c r="K8301" s="384" t="s">
        <v>21</v>
      </c>
      <c r="L8301" s="376" t="s">
        <v>10820</v>
      </c>
      <c r="M8301" s="381" t="str">
        <f>iferror(vlookup(A8301,Variables!$F$2:$G$2762,2,false),"")</f>
        <v/>
      </c>
      <c r="N8301" s="385" t="s">
        <v>1059</v>
      </c>
    </row>
    <row r="8302">
      <c r="A8302" s="375" t="s">
        <v>10821</v>
      </c>
      <c r="B8302" s="376" t="s">
        <v>601</v>
      </c>
      <c r="C8302" s="377" t="str">
        <f>iferror(vlookup(B8302,Maps!$A$2:$B$111,2,false),"")</f>
        <v>Spot 18 - Goron City</v>
      </c>
      <c r="D8302" s="376" t="s">
        <v>682</v>
      </c>
      <c r="E8302" s="376" t="s">
        <v>684</v>
      </c>
      <c r="F8302" s="378"/>
      <c r="G8302" s="378"/>
      <c r="H8302" s="376" t="s">
        <v>2978</v>
      </c>
      <c r="I8302" s="338" t="s">
        <v>5589</v>
      </c>
      <c r="J8302" s="383" t="str">
        <f>iferror(vlookup(H8302,Actors!$A$2:$D$472,4,false),"")</f>
        <v>Pot</v>
      </c>
      <c r="K8302" s="384" t="s">
        <v>21</v>
      </c>
      <c r="L8302" s="376" t="s">
        <v>10822</v>
      </c>
      <c r="M8302" s="381" t="str">
        <f>iferror(vlookup(A8302,Variables!$F$2:$G$2762,2,false),"")</f>
        <v/>
      </c>
      <c r="N8302" s="385" t="s">
        <v>1059</v>
      </c>
    </row>
    <row r="8303">
      <c r="A8303" s="375" t="s">
        <v>10815</v>
      </c>
      <c r="B8303" s="376" t="s">
        <v>601</v>
      </c>
      <c r="C8303" s="377" t="str">
        <f>iferror(vlookup(B8303,Maps!$A$2:$B$111,2,false),"")</f>
        <v>Spot 18 - Goron City</v>
      </c>
      <c r="D8303" s="376" t="s">
        <v>682</v>
      </c>
      <c r="E8303" s="376" t="s">
        <v>684</v>
      </c>
      <c r="F8303" s="378"/>
      <c r="G8303" s="378"/>
      <c r="H8303" s="376" t="s">
        <v>2978</v>
      </c>
      <c r="I8303" s="338" t="s">
        <v>5589</v>
      </c>
      <c r="J8303" s="383" t="str">
        <f>iferror(vlookup(H8303,Actors!$A$2:$D$472,4,false),"")</f>
        <v>Pot</v>
      </c>
      <c r="K8303" s="384" t="s">
        <v>21</v>
      </c>
      <c r="L8303" s="376" t="s">
        <v>10816</v>
      </c>
      <c r="M8303" s="381" t="str">
        <f>iferror(vlookup(A8303,Variables!$F$2:$G$2762,2,false),"")</f>
        <v/>
      </c>
      <c r="N8303" s="385" t="s">
        <v>1059</v>
      </c>
    </row>
    <row r="8304">
      <c r="A8304" s="375" t="s">
        <v>10804</v>
      </c>
      <c r="B8304" s="376" t="s">
        <v>601</v>
      </c>
      <c r="C8304" s="377" t="str">
        <f>iferror(vlookup(B8304,Maps!$A$2:$B$111,2,false),"")</f>
        <v>Spot 18 - Goron City</v>
      </c>
      <c r="D8304" s="376" t="s">
        <v>682</v>
      </c>
      <c r="E8304" s="376" t="s">
        <v>684</v>
      </c>
      <c r="F8304" s="378"/>
      <c r="G8304" s="378"/>
      <c r="H8304" s="376" t="s">
        <v>2799</v>
      </c>
      <c r="I8304" s="338" t="s">
        <v>5288</v>
      </c>
      <c r="J8304" s="383" t="str">
        <f>iferror(vlookup(H8304,Actors!$A$2:$D$472,4,false),"")</f>
        <v>Grotto Hole</v>
      </c>
      <c r="K8304" s="384" t="s">
        <v>28</v>
      </c>
      <c r="L8304" s="376" t="s">
        <v>2947</v>
      </c>
      <c r="M8304" s="381" t="str">
        <f>iferror(vlookup(A8304,Variables!$F$2:$G$2762,2,false),"")</f>
        <v>Grotto - Bomb (1)</v>
      </c>
      <c r="N8304" s="385" t="s">
        <v>1059</v>
      </c>
    </row>
    <row r="8305">
      <c r="A8305" s="375" t="s">
        <v>10823</v>
      </c>
      <c r="B8305" s="376" t="s">
        <v>601</v>
      </c>
      <c r="C8305" s="377" t="str">
        <f>iferror(vlookup(B8305,Maps!$A$2:$B$111,2,false),"")</f>
        <v>Spot 18 - Goron City</v>
      </c>
      <c r="D8305" s="376" t="s">
        <v>682</v>
      </c>
      <c r="E8305" s="376" t="s">
        <v>684</v>
      </c>
      <c r="F8305" s="378"/>
      <c r="G8305" s="378"/>
      <c r="H8305" s="376" t="s">
        <v>2788</v>
      </c>
      <c r="I8305" s="338" t="s">
        <v>5273</v>
      </c>
      <c r="J8305" s="379" t="str">
        <f>iferror(vlookup(H8305,Actors!$A$2:$D$472,4,false),"")</f>
        <v>Skullwalltula</v>
      </c>
      <c r="K8305" s="376" t="s">
        <v>265</v>
      </c>
      <c r="L8305" s="376" t="s">
        <v>10824</v>
      </c>
      <c r="M8305" s="381" t="str">
        <f>iferror(vlookup(A8305,Variables!$F$2:$G$2762,2,false),"")</f>
        <v/>
      </c>
      <c r="N8305" s="378" t="s">
        <v>1059</v>
      </c>
    </row>
    <row r="8306">
      <c r="A8306" s="375" t="s">
        <v>10783</v>
      </c>
      <c r="B8306" s="376" t="s">
        <v>601</v>
      </c>
      <c r="C8306" s="377" t="str">
        <f>iferror(vlookup(B8306,Maps!$A$2:$B$111,2,false),"")</f>
        <v>Spot 18 - Goron City</v>
      </c>
      <c r="D8306" s="376" t="s">
        <v>682</v>
      </c>
      <c r="E8306" s="376" t="s">
        <v>684</v>
      </c>
      <c r="F8306" s="378"/>
      <c r="G8306" s="378"/>
      <c r="H8306" s="376" t="s">
        <v>3225</v>
      </c>
      <c r="I8306" s="338" t="s">
        <v>6022</v>
      </c>
      <c r="J8306" s="383" t="str">
        <f>iferror(vlookup(H8306,Actors!$A$2:$D$472,4,false),"")</f>
        <v>Generic Goron &amp; Biggoron</v>
      </c>
      <c r="K8306" s="384" t="s">
        <v>786</v>
      </c>
      <c r="L8306" s="376" t="s">
        <v>10784</v>
      </c>
      <c r="M8306" s="381" t="str">
        <f>iferror(vlookup(A8306,Variables!$F$2:$G$2762,2,false),"")</f>
        <v>"When all the torches on this floor are lit, Goron City is really lively!"</v>
      </c>
      <c r="N8306" s="385" t="s">
        <v>1059</v>
      </c>
    </row>
    <row r="8307">
      <c r="A8307" s="375" t="s">
        <v>10798</v>
      </c>
      <c r="B8307" s="376" t="s">
        <v>601</v>
      </c>
      <c r="C8307" s="377" t="str">
        <f>iferror(vlookup(B8307,Maps!$A$2:$B$111,2,false),"")</f>
        <v>Spot 18 - Goron City</v>
      </c>
      <c r="D8307" s="376" t="s">
        <v>682</v>
      </c>
      <c r="E8307" s="376" t="s">
        <v>684</v>
      </c>
      <c r="F8307" s="378"/>
      <c r="G8307" s="378"/>
      <c r="H8307" s="376" t="s">
        <v>3279</v>
      </c>
      <c r="I8307" s="338" t="s">
        <v>6117</v>
      </c>
      <c r="J8307" s="379" t="str">
        <f>iferror(vlookup(H8307,Actors!$A$2:$D$472,4,false),"")</f>
        <v>Time Block</v>
      </c>
      <c r="K8307" s="376" t="s">
        <v>3182</v>
      </c>
      <c r="L8307" s="376" t="s">
        <v>10799</v>
      </c>
      <c r="M8307" s="381" t="str">
        <f>iferror(vlookup(A8307,Variables!$F$2:$G$2762,2,false),"")</f>
        <v/>
      </c>
      <c r="N8307" s="378" t="s">
        <v>1059</v>
      </c>
    </row>
    <row r="8308">
      <c r="A8308" s="375" t="s">
        <v>10800</v>
      </c>
      <c r="B8308" s="376" t="s">
        <v>601</v>
      </c>
      <c r="C8308" s="377" t="str">
        <f>iferror(vlookup(B8308,Maps!$A$2:$B$111,2,false),"")</f>
        <v>Spot 18 - Goron City</v>
      </c>
      <c r="D8308" s="376" t="s">
        <v>682</v>
      </c>
      <c r="E8308" s="376" t="s">
        <v>684</v>
      </c>
      <c r="F8308" s="378"/>
      <c r="G8308" s="378"/>
      <c r="H8308" s="376" t="s">
        <v>3279</v>
      </c>
      <c r="I8308" s="338" t="s">
        <v>6117</v>
      </c>
      <c r="J8308" s="379" t="str">
        <f>iferror(vlookup(H8308,Actors!$A$2:$D$472,4,false),"")</f>
        <v>Time Block</v>
      </c>
      <c r="K8308" s="376" t="s">
        <v>3182</v>
      </c>
      <c r="L8308" s="376" t="s">
        <v>10464</v>
      </c>
      <c r="M8308" s="381" t="str">
        <f>iferror(vlookup(A8308,Variables!$F$2:$G$2762,2,false),"")</f>
        <v/>
      </c>
      <c r="N8308" s="378" t="s">
        <v>1059</v>
      </c>
    </row>
    <row r="8309">
      <c r="A8309" s="375" t="s">
        <v>10786</v>
      </c>
      <c r="B8309" s="376" t="s">
        <v>601</v>
      </c>
      <c r="C8309" s="377" t="str">
        <f>iferror(vlookup(B8309,Maps!$A$2:$B$111,2,false),"")</f>
        <v>Spot 18 - Goron City</v>
      </c>
      <c r="D8309" s="376" t="s">
        <v>682</v>
      </c>
      <c r="E8309" s="376" t="s">
        <v>684</v>
      </c>
      <c r="F8309" s="378"/>
      <c r="G8309" s="378"/>
      <c r="H8309" s="376" t="s">
        <v>3167</v>
      </c>
      <c r="I8309" s="338" t="s">
        <v>5904</v>
      </c>
      <c r="J8309" s="379" t="str">
        <f>iferror(vlookup(H8309,Actors!$A$2:$D$472,4,false),"")</f>
        <v>Checkable Spot</v>
      </c>
      <c r="K8309" s="376" t="s">
        <v>21</v>
      </c>
      <c r="L8309" s="376" t="s">
        <v>10787</v>
      </c>
      <c r="M8309" s="381" t="str">
        <f>iferror(vlookup(A8309,Variables!$F$2:$G$2762,2,false),"")</f>
        <v>It looks like something used to be set in this stand...</v>
      </c>
      <c r="N8309" s="378" t="s">
        <v>1059</v>
      </c>
    </row>
    <row r="8310">
      <c r="A8310" s="375" t="s">
        <v>10788</v>
      </c>
      <c r="B8310" s="376" t="s">
        <v>601</v>
      </c>
      <c r="C8310" s="377" t="str">
        <f>iferror(vlookup(B8310,Maps!$A$2:$B$111,2,false),"")</f>
        <v>Spot 18 - Goron City</v>
      </c>
      <c r="D8310" s="376" t="s">
        <v>682</v>
      </c>
      <c r="E8310" s="376" t="s">
        <v>684</v>
      </c>
      <c r="F8310" s="378"/>
      <c r="G8310" s="378"/>
      <c r="H8310" s="376" t="s">
        <v>3225</v>
      </c>
      <c r="I8310" s="338" t="s">
        <v>6022</v>
      </c>
      <c r="J8310" s="383" t="str">
        <f>iferror(vlookup(H8310,Actors!$A$2:$D$472,4,false),"")</f>
        <v>Generic Goron &amp; Biggoron</v>
      </c>
      <c r="K8310" s="384" t="s">
        <v>786</v>
      </c>
      <c r="L8310" s="376" t="s">
        <v>10789</v>
      </c>
      <c r="M8310" s="381" t="str">
        <f>iferror(vlookup(A8310,Variables!$F$2:$G$2762,2,false),"")</f>
        <v>"It's dangerous for a little kid like you to come out here."</v>
      </c>
      <c r="N8310" s="385" t="s">
        <v>1059</v>
      </c>
    </row>
    <row r="8311">
      <c r="A8311" s="375" t="s">
        <v>7163</v>
      </c>
      <c r="B8311" s="376" t="s">
        <v>601</v>
      </c>
      <c r="C8311" s="377" t="str">
        <f>iferror(vlookup(B8311,Maps!$A$2:$B$111,2,false),"")</f>
        <v>Spot 18 - Goron City</v>
      </c>
      <c r="D8311" s="376" t="s">
        <v>682</v>
      </c>
      <c r="E8311" s="376" t="s">
        <v>684</v>
      </c>
      <c r="F8311" s="378"/>
      <c r="G8311" s="378"/>
      <c r="H8311" s="376" t="s">
        <v>260</v>
      </c>
      <c r="I8311" s="338" t="s">
        <v>5098</v>
      </c>
      <c r="J8311" s="379" t="str">
        <f>iferror(vlookup(H8311,Actors!$A$2:$D$472,4,false),"")</f>
        <v>Bomb Flower</v>
      </c>
      <c r="K8311" s="376" t="s">
        <v>350</v>
      </c>
      <c r="L8311" s="376" t="s">
        <v>7164</v>
      </c>
      <c r="M8311" s="381" t="str">
        <f>iferror(vlookup(A8311,Variables!$F$2:$G$2762,2,false),"")</f>
        <v>Bomb Flower</v>
      </c>
      <c r="N8311" s="378" t="s">
        <v>1059</v>
      </c>
    </row>
    <row r="8312">
      <c r="A8312" s="375" t="s">
        <v>7163</v>
      </c>
      <c r="B8312" s="376" t="s">
        <v>601</v>
      </c>
      <c r="C8312" s="377" t="str">
        <f>iferror(vlookup(B8312,Maps!$A$2:$B$111,2,false),"")</f>
        <v>Spot 18 - Goron City</v>
      </c>
      <c r="D8312" s="376" t="s">
        <v>682</v>
      </c>
      <c r="E8312" s="376" t="s">
        <v>684</v>
      </c>
      <c r="F8312" s="378"/>
      <c r="G8312" s="378"/>
      <c r="H8312" s="376" t="s">
        <v>260</v>
      </c>
      <c r="I8312" s="338" t="s">
        <v>5098</v>
      </c>
      <c r="J8312" s="379" t="str">
        <f>iferror(vlookup(H8312,Actors!$A$2:$D$472,4,false),"")</f>
        <v>Bomb Flower</v>
      </c>
      <c r="K8312" s="376" t="s">
        <v>350</v>
      </c>
      <c r="L8312" s="376" t="s">
        <v>7164</v>
      </c>
      <c r="M8312" s="381" t="str">
        <f>iferror(vlookup(A8312,Variables!$F$2:$G$2762,2,false),"")</f>
        <v>Bomb Flower</v>
      </c>
      <c r="N8312" s="378" t="s">
        <v>1059</v>
      </c>
    </row>
    <row r="8313">
      <c r="A8313" s="375" t="s">
        <v>7163</v>
      </c>
      <c r="B8313" s="376" t="s">
        <v>601</v>
      </c>
      <c r="C8313" s="377" t="str">
        <f>iferror(vlookup(B8313,Maps!$A$2:$B$111,2,false),"")</f>
        <v>Spot 18 - Goron City</v>
      </c>
      <c r="D8313" s="376" t="s">
        <v>682</v>
      </c>
      <c r="E8313" s="376" t="s">
        <v>684</v>
      </c>
      <c r="F8313" s="378"/>
      <c r="G8313" s="378"/>
      <c r="H8313" s="376" t="s">
        <v>260</v>
      </c>
      <c r="I8313" s="338" t="s">
        <v>5098</v>
      </c>
      <c r="J8313" s="379" t="str">
        <f>iferror(vlookup(H8313,Actors!$A$2:$D$472,4,false),"")</f>
        <v>Bomb Flower</v>
      </c>
      <c r="K8313" s="376" t="s">
        <v>350</v>
      </c>
      <c r="L8313" s="376" t="s">
        <v>7164</v>
      </c>
      <c r="M8313" s="381" t="str">
        <f>iferror(vlookup(A8313,Variables!$F$2:$G$2762,2,false),"")</f>
        <v>Bomb Flower</v>
      </c>
      <c r="N8313" s="378" t="s">
        <v>1059</v>
      </c>
    </row>
    <row r="8314">
      <c r="A8314" s="375" t="s">
        <v>7163</v>
      </c>
      <c r="B8314" s="376" t="s">
        <v>601</v>
      </c>
      <c r="C8314" s="377" t="str">
        <f>iferror(vlookup(B8314,Maps!$A$2:$B$111,2,false),"")</f>
        <v>Spot 18 - Goron City</v>
      </c>
      <c r="D8314" s="376" t="s">
        <v>682</v>
      </c>
      <c r="E8314" s="376" t="s">
        <v>684</v>
      </c>
      <c r="F8314" s="378"/>
      <c r="G8314" s="378"/>
      <c r="H8314" s="376" t="s">
        <v>260</v>
      </c>
      <c r="I8314" s="338" t="s">
        <v>5098</v>
      </c>
      <c r="J8314" s="379" t="str">
        <f>iferror(vlookup(H8314,Actors!$A$2:$D$472,4,false),"")</f>
        <v>Bomb Flower</v>
      </c>
      <c r="K8314" s="376" t="s">
        <v>350</v>
      </c>
      <c r="L8314" s="376" t="s">
        <v>7164</v>
      </c>
      <c r="M8314" s="381" t="str">
        <f>iferror(vlookup(A8314,Variables!$F$2:$G$2762,2,false),"")</f>
        <v>Bomb Flower</v>
      </c>
      <c r="N8314" s="378" t="s">
        <v>1059</v>
      </c>
    </row>
    <row r="8315">
      <c r="A8315" s="375" t="s">
        <v>7163</v>
      </c>
      <c r="B8315" s="376" t="s">
        <v>601</v>
      </c>
      <c r="C8315" s="377" t="str">
        <f>iferror(vlookup(B8315,Maps!$A$2:$B$111,2,false),"")</f>
        <v>Spot 18 - Goron City</v>
      </c>
      <c r="D8315" s="376" t="s">
        <v>682</v>
      </c>
      <c r="E8315" s="376" t="s">
        <v>684</v>
      </c>
      <c r="F8315" s="378"/>
      <c r="G8315" s="378"/>
      <c r="H8315" s="376" t="s">
        <v>260</v>
      </c>
      <c r="I8315" s="338" t="s">
        <v>5098</v>
      </c>
      <c r="J8315" s="379" t="str">
        <f>iferror(vlookup(H8315,Actors!$A$2:$D$472,4,false),"")</f>
        <v>Bomb Flower</v>
      </c>
      <c r="K8315" s="376" t="s">
        <v>350</v>
      </c>
      <c r="L8315" s="376" t="s">
        <v>7164</v>
      </c>
      <c r="M8315" s="381" t="str">
        <f>iferror(vlookup(A8315,Variables!$F$2:$G$2762,2,false),"")</f>
        <v>Bomb Flower</v>
      </c>
      <c r="N8315" s="378" t="s">
        <v>1059</v>
      </c>
    </row>
    <row r="8316">
      <c r="A8316" s="375" t="s">
        <v>7163</v>
      </c>
      <c r="B8316" s="376" t="s">
        <v>601</v>
      </c>
      <c r="C8316" s="377" t="str">
        <f>iferror(vlookup(B8316,Maps!$A$2:$B$111,2,false),"")</f>
        <v>Spot 18 - Goron City</v>
      </c>
      <c r="D8316" s="376" t="s">
        <v>682</v>
      </c>
      <c r="E8316" s="376" t="s">
        <v>684</v>
      </c>
      <c r="F8316" s="378"/>
      <c r="G8316" s="378"/>
      <c r="H8316" s="376" t="s">
        <v>260</v>
      </c>
      <c r="I8316" s="338" t="s">
        <v>5098</v>
      </c>
      <c r="J8316" s="379" t="str">
        <f>iferror(vlookup(H8316,Actors!$A$2:$D$472,4,false),"")</f>
        <v>Bomb Flower</v>
      </c>
      <c r="K8316" s="376" t="s">
        <v>350</v>
      </c>
      <c r="L8316" s="376" t="s">
        <v>7164</v>
      </c>
      <c r="M8316" s="381" t="str">
        <f>iferror(vlookup(A8316,Variables!$F$2:$G$2762,2,false),"")</f>
        <v>Bomb Flower</v>
      </c>
      <c r="N8316" s="378" t="s">
        <v>1059</v>
      </c>
    </row>
    <row r="8317">
      <c r="A8317" s="375" t="s">
        <v>7163</v>
      </c>
      <c r="B8317" s="376" t="s">
        <v>601</v>
      </c>
      <c r="C8317" s="377" t="str">
        <f>iferror(vlookup(B8317,Maps!$A$2:$B$111,2,false),"")</f>
        <v>Spot 18 - Goron City</v>
      </c>
      <c r="D8317" s="376" t="s">
        <v>682</v>
      </c>
      <c r="E8317" s="376" t="s">
        <v>684</v>
      </c>
      <c r="F8317" s="378"/>
      <c r="G8317" s="378"/>
      <c r="H8317" s="376" t="s">
        <v>260</v>
      </c>
      <c r="I8317" s="338" t="s">
        <v>5098</v>
      </c>
      <c r="J8317" s="379" t="str">
        <f>iferror(vlookup(H8317,Actors!$A$2:$D$472,4,false),"")</f>
        <v>Bomb Flower</v>
      </c>
      <c r="K8317" s="376" t="s">
        <v>350</v>
      </c>
      <c r="L8317" s="376" t="s">
        <v>7164</v>
      </c>
      <c r="M8317" s="381" t="str">
        <f>iferror(vlookup(A8317,Variables!$F$2:$G$2762,2,false),"")</f>
        <v>Bomb Flower</v>
      </c>
      <c r="N8317" s="378" t="s">
        <v>1059</v>
      </c>
    </row>
    <row r="8318">
      <c r="A8318" s="375" t="s">
        <v>7163</v>
      </c>
      <c r="B8318" s="376" t="s">
        <v>601</v>
      </c>
      <c r="C8318" s="377" t="str">
        <f>iferror(vlookup(B8318,Maps!$A$2:$B$111,2,false),"")</f>
        <v>Spot 18 - Goron City</v>
      </c>
      <c r="D8318" s="376" t="s">
        <v>682</v>
      </c>
      <c r="E8318" s="376" t="s">
        <v>684</v>
      </c>
      <c r="F8318" s="378"/>
      <c r="G8318" s="378"/>
      <c r="H8318" s="376" t="s">
        <v>260</v>
      </c>
      <c r="I8318" s="338" t="s">
        <v>5098</v>
      </c>
      <c r="J8318" s="379" t="str">
        <f>iferror(vlookup(H8318,Actors!$A$2:$D$472,4,false),"")</f>
        <v>Bomb Flower</v>
      </c>
      <c r="K8318" s="376" t="s">
        <v>350</v>
      </c>
      <c r="L8318" s="376" t="s">
        <v>7164</v>
      </c>
      <c r="M8318" s="381" t="str">
        <f>iferror(vlookup(A8318,Variables!$F$2:$G$2762,2,false),"")</f>
        <v>Bomb Flower</v>
      </c>
      <c r="N8318" s="378" t="s">
        <v>1059</v>
      </c>
    </row>
    <row r="8319">
      <c r="A8319" s="375" t="s">
        <v>7163</v>
      </c>
      <c r="B8319" s="376" t="s">
        <v>601</v>
      </c>
      <c r="C8319" s="377" t="str">
        <f>iferror(vlookup(B8319,Maps!$A$2:$B$111,2,false),"")</f>
        <v>Spot 18 - Goron City</v>
      </c>
      <c r="D8319" s="376" t="s">
        <v>682</v>
      </c>
      <c r="E8319" s="376" t="s">
        <v>684</v>
      </c>
      <c r="F8319" s="378"/>
      <c r="G8319" s="378"/>
      <c r="H8319" s="376" t="s">
        <v>260</v>
      </c>
      <c r="I8319" s="338" t="s">
        <v>5098</v>
      </c>
      <c r="J8319" s="379" t="str">
        <f>iferror(vlookup(H8319,Actors!$A$2:$D$472,4,false),"")</f>
        <v>Bomb Flower</v>
      </c>
      <c r="K8319" s="376" t="s">
        <v>350</v>
      </c>
      <c r="L8319" s="376" t="s">
        <v>7164</v>
      </c>
      <c r="M8319" s="381" t="str">
        <f>iferror(vlookup(A8319,Variables!$F$2:$G$2762,2,false),"")</f>
        <v>Bomb Flower</v>
      </c>
      <c r="N8319" s="378" t="s">
        <v>1059</v>
      </c>
    </row>
    <row r="8320">
      <c r="A8320" s="375" t="s">
        <v>10796</v>
      </c>
      <c r="B8320" s="376" t="s">
        <v>601</v>
      </c>
      <c r="C8320" s="377" t="str">
        <f>iferror(vlookup(B8320,Maps!$A$2:$B$111,2,false),"")</f>
        <v>Spot 18 - Goron City</v>
      </c>
      <c r="D8320" s="376" t="s">
        <v>682</v>
      </c>
      <c r="E8320" s="376" t="s">
        <v>684</v>
      </c>
      <c r="F8320" s="378"/>
      <c r="G8320" s="378"/>
      <c r="H8320" s="376" t="s">
        <v>3018</v>
      </c>
      <c r="I8320" s="338" t="s">
        <v>5652</v>
      </c>
      <c r="J8320" s="379" t="str">
        <f>iferror(vlookup(H8320,Actors!$A$2:$D$472,4,false),"")</f>
        <v>Bombable Boulder</v>
      </c>
      <c r="K8320" s="376" t="s">
        <v>3113</v>
      </c>
      <c r="L8320" s="376" t="s">
        <v>35</v>
      </c>
      <c r="M8320" s="381" t="str">
        <f>iferror(vlookup(A8320,Variables!$F$2:$G$2762,2,false),"")</f>
        <v/>
      </c>
      <c r="N8320" s="378" t="s">
        <v>1059</v>
      </c>
    </row>
    <row r="8321">
      <c r="A8321" s="375" t="s">
        <v>10019</v>
      </c>
      <c r="B8321" s="376" t="s">
        <v>601</v>
      </c>
      <c r="C8321" s="377" t="str">
        <f>iferror(vlookup(B8321,Maps!$A$2:$B$111,2,false),"")</f>
        <v>Spot 18 - Goron City</v>
      </c>
      <c r="D8321" s="376" t="s">
        <v>682</v>
      </c>
      <c r="E8321" s="376" t="s">
        <v>684</v>
      </c>
      <c r="F8321" s="378"/>
      <c r="G8321" s="378"/>
      <c r="H8321" s="376" t="s">
        <v>3018</v>
      </c>
      <c r="I8321" s="338" t="s">
        <v>5652</v>
      </c>
      <c r="J8321" s="379" t="str">
        <f>iferror(vlookup(H8321,Actors!$A$2:$D$472,4,false),"")</f>
        <v>Bombable Boulder</v>
      </c>
      <c r="K8321" s="376" t="s">
        <v>3113</v>
      </c>
      <c r="L8321" s="376" t="s">
        <v>69</v>
      </c>
      <c r="M8321" s="381" t="str">
        <f>iferror(vlookup(A8321,Variables!$F$2:$G$2762,2,false),"")</f>
        <v/>
      </c>
      <c r="N8321" s="378" t="s">
        <v>1059</v>
      </c>
    </row>
    <row r="8322">
      <c r="A8322" s="375" t="s">
        <v>10020</v>
      </c>
      <c r="B8322" s="376" t="s">
        <v>601</v>
      </c>
      <c r="C8322" s="377" t="str">
        <f>iferror(vlookup(B8322,Maps!$A$2:$B$111,2,false),"")</f>
        <v>Spot 18 - Goron City</v>
      </c>
      <c r="D8322" s="376" t="s">
        <v>682</v>
      </c>
      <c r="E8322" s="376" t="s">
        <v>684</v>
      </c>
      <c r="F8322" s="378"/>
      <c r="G8322" s="378"/>
      <c r="H8322" s="376" t="s">
        <v>3018</v>
      </c>
      <c r="I8322" s="338" t="s">
        <v>5652</v>
      </c>
      <c r="J8322" s="379" t="str">
        <f>iferror(vlookup(H8322,Actors!$A$2:$D$472,4,false),"")</f>
        <v>Bombable Boulder</v>
      </c>
      <c r="K8322" s="376" t="s">
        <v>3113</v>
      </c>
      <c r="L8322" s="376" t="s">
        <v>75</v>
      </c>
      <c r="M8322" s="381" t="str">
        <f>iferror(vlookup(A8322,Variables!$F$2:$G$2762,2,false),"")</f>
        <v/>
      </c>
      <c r="N8322" s="378" t="s">
        <v>1059</v>
      </c>
    </row>
    <row r="8323">
      <c r="A8323" s="375" t="s">
        <v>10021</v>
      </c>
      <c r="B8323" s="376" t="s">
        <v>601</v>
      </c>
      <c r="C8323" s="377" t="str">
        <f>iferror(vlookup(B8323,Maps!$A$2:$B$111,2,false),"")</f>
        <v>Spot 18 - Goron City</v>
      </c>
      <c r="D8323" s="376" t="s">
        <v>682</v>
      </c>
      <c r="E8323" s="376" t="s">
        <v>684</v>
      </c>
      <c r="F8323" s="378"/>
      <c r="G8323" s="378"/>
      <c r="H8323" s="376" t="s">
        <v>3018</v>
      </c>
      <c r="I8323" s="338" t="s">
        <v>5652</v>
      </c>
      <c r="J8323" s="379" t="str">
        <f>iferror(vlookup(H8323,Actors!$A$2:$D$472,4,false),"")</f>
        <v>Bombable Boulder</v>
      </c>
      <c r="K8323" s="376" t="s">
        <v>3113</v>
      </c>
      <c r="L8323" s="376" t="s">
        <v>82</v>
      </c>
      <c r="M8323" s="381" t="str">
        <f>iferror(vlookup(A8323,Variables!$F$2:$G$2762,2,false),"")</f>
        <v/>
      </c>
      <c r="N8323" s="378" t="s">
        <v>1059</v>
      </c>
    </row>
    <row r="8324">
      <c r="A8324" s="375" t="s">
        <v>10797</v>
      </c>
      <c r="B8324" s="376" t="s">
        <v>601</v>
      </c>
      <c r="C8324" s="377" t="str">
        <f>iferror(vlookup(B8324,Maps!$A$2:$B$111,2,false),"")</f>
        <v>Spot 18 - Goron City</v>
      </c>
      <c r="D8324" s="376" t="s">
        <v>682</v>
      </c>
      <c r="E8324" s="376" t="s">
        <v>684</v>
      </c>
      <c r="F8324" s="378"/>
      <c r="G8324" s="378"/>
      <c r="H8324" s="376" t="s">
        <v>3018</v>
      </c>
      <c r="I8324" s="338" t="s">
        <v>5652</v>
      </c>
      <c r="J8324" s="379" t="str">
        <f>iferror(vlookup(H8324,Actors!$A$2:$D$472,4,false),"")</f>
        <v>Bombable Boulder</v>
      </c>
      <c r="K8324" s="376" t="s">
        <v>3113</v>
      </c>
      <c r="L8324" s="376" t="s">
        <v>89</v>
      </c>
      <c r="M8324" s="381" t="str">
        <f>iferror(vlookup(A8324,Variables!$F$2:$G$2762,2,false),"")</f>
        <v/>
      </c>
      <c r="N8324" s="378" t="s">
        <v>1059</v>
      </c>
    </row>
    <row r="8325">
      <c r="A8325" s="375" t="s">
        <v>8570</v>
      </c>
      <c r="B8325" s="376" t="s">
        <v>601</v>
      </c>
      <c r="C8325" s="377" t="str">
        <f>iferror(vlookup(B8325,Maps!$A$2:$B$111,2,false),"")</f>
        <v>Spot 18 - Goron City</v>
      </c>
      <c r="D8325" s="376" t="s">
        <v>682</v>
      </c>
      <c r="E8325" s="376" t="s">
        <v>684</v>
      </c>
      <c r="F8325" s="378"/>
      <c r="G8325" s="378"/>
      <c r="H8325" s="376" t="s">
        <v>3018</v>
      </c>
      <c r="I8325" s="338" t="s">
        <v>5652</v>
      </c>
      <c r="J8325" s="379" t="str">
        <f>iferror(vlookup(H8325,Actors!$A$2:$D$472,4,false),"")</f>
        <v>Bombable Boulder</v>
      </c>
      <c r="K8325" s="376" t="s">
        <v>3113</v>
      </c>
      <c r="L8325" s="376" t="s">
        <v>8571</v>
      </c>
      <c r="M8325" s="381" t="str">
        <f>iferror(vlookup(A8325,Variables!$F$2:$G$2762,2,false),"")</f>
        <v/>
      </c>
      <c r="N8325" s="378" t="s">
        <v>1059</v>
      </c>
    </row>
    <row r="8326">
      <c r="A8326" s="375" t="s">
        <v>10790</v>
      </c>
      <c r="B8326" s="376" t="s">
        <v>601</v>
      </c>
      <c r="C8326" s="377" t="str">
        <f>iferror(vlookup(B8326,Maps!$A$2:$B$111,2,false),"")</f>
        <v>Spot 18 - Goron City</v>
      </c>
      <c r="D8326" s="376" t="s">
        <v>682</v>
      </c>
      <c r="E8326" s="376" t="s">
        <v>684</v>
      </c>
      <c r="F8326" s="378"/>
      <c r="G8326" s="378"/>
      <c r="H8326" s="376" t="s">
        <v>3225</v>
      </c>
      <c r="I8326" s="338" t="s">
        <v>6022</v>
      </c>
      <c r="J8326" s="383" t="str">
        <f>iferror(vlookup(H8326,Actors!$A$2:$D$472,4,false),"")</f>
        <v>Generic Goron &amp; Biggoron</v>
      </c>
      <c r="K8326" s="384" t="s">
        <v>786</v>
      </c>
      <c r="L8326" s="376" t="s">
        <v>10791</v>
      </c>
      <c r="M8326" s="381" t="str">
        <f>iferror(vlookup(A8326,Variables!$F$2:$G$2762,2,false),"")</f>
        <v>Oh...I'm so hungry...</v>
      </c>
      <c r="N8326" s="385" t="s">
        <v>1059</v>
      </c>
    </row>
    <row r="8327">
      <c r="A8327" s="375" t="s">
        <v>7678</v>
      </c>
      <c r="B8327" s="376" t="s">
        <v>601</v>
      </c>
      <c r="C8327" s="377" t="str">
        <f>iferror(vlookup(B8327,Maps!$A$2:$B$111,2,false),"")</f>
        <v>Spot 18 - Goron City</v>
      </c>
      <c r="D8327" s="376" t="s">
        <v>682</v>
      </c>
      <c r="E8327" s="376" t="s">
        <v>684</v>
      </c>
      <c r="F8327" s="378"/>
      <c r="G8327" s="378"/>
      <c r="H8327" s="376" t="s">
        <v>3028</v>
      </c>
      <c r="I8327" s="338" t="s">
        <v>5664</v>
      </c>
      <c r="J8327" s="383" t="str">
        <f>iferror(vlookup(H8327,Actors!$A$2:$D$472,4,false),"")</f>
        <v>Hookshot Target Pillar</v>
      </c>
      <c r="K8327" s="384" t="s">
        <v>2996</v>
      </c>
      <c r="L8327" s="376" t="s">
        <v>7100</v>
      </c>
      <c r="M8327" s="381" t="str">
        <f>iferror(vlookup(A8327,Variables!$F$2:$G$2762,2,false),"")</f>
        <v>Hookshot Target Pillar</v>
      </c>
      <c r="N8327" s="385" t="s">
        <v>1059</v>
      </c>
    </row>
    <row r="8328">
      <c r="A8328" s="375" t="s">
        <v>10794</v>
      </c>
      <c r="B8328" s="376" t="s">
        <v>601</v>
      </c>
      <c r="C8328" s="377" t="str">
        <f>iferror(vlookup(B8328,Maps!$A$2:$B$111,2,false),"")</f>
        <v>Spot 18 - Goron City</v>
      </c>
      <c r="D8328" s="376" t="s">
        <v>682</v>
      </c>
      <c r="E8328" s="376" t="s">
        <v>684</v>
      </c>
      <c r="F8328" s="378"/>
      <c r="G8328" s="378"/>
      <c r="H8328" s="376" t="s">
        <v>3167</v>
      </c>
      <c r="I8328" s="338" t="s">
        <v>5904</v>
      </c>
      <c r="J8328" s="379" t="str">
        <f>iferror(vlookup(H8328,Actors!$A$2:$D$472,4,false),"")</f>
        <v>Checkable Spot</v>
      </c>
      <c r="K8328" s="376" t="s">
        <v>21</v>
      </c>
      <c r="L8328" s="376" t="s">
        <v>10795</v>
      </c>
      <c r="M8328" s="381" t="str">
        <f>iferror(vlookup(A8328,Variables!$F$2:$G$2762,2,false),"")</f>
        <v>You’re standing on a soft carpet for guests... it feels so plush under your feet!</v>
      </c>
      <c r="N8328" s="378" t="s">
        <v>1059</v>
      </c>
    </row>
    <row r="8329">
      <c r="A8329" s="386" t="s">
        <v>10790</v>
      </c>
      <c r="B8329" s="387" t="s">
        <v>601</v>
      </c>
      <c r="C8329" s="388" t="str">
        <f>iferror(vlookup(B8329,Maps!$A$2:$B$111,2,false),"")</f>
        <v>Spot 18 - Goron City</v>
      </c>
      <c r="D8329" s="387" t="s">
        <v>686</v>
      </c>
      <c r="E8329" s="387" t="s">
        <v>684</v>
      </c>
      <c r="F8329" s="389"/>
      <c r="G8329" s="389"/>
      <c r="H8329" s="387" t="s">
        <v>3225</v>
      </c>
      <c r="I8329" s="390" t="s">
        <v>6022</v>
      </c>
      <c r="J8329" s="284" t="str">
        <f>iferror(vlookup(H8329,Actors!$A$2:$D$472,4,false),"")</f>
        <v>Generic Goron &amp; Biggoron</v>
      </c>
      <c r="K8329" s="393" t="s">
        <v>786</v>
      </c>
      <c r="L8329" s="387" t="s">
        <v>10791</v>
      </c>
      <c r="M8329" s="392" t="str">
        <f>iferror(vlookup(A8329,Variables!$F$2:$G$2762,2,false),"")</f>
        <v>Oh...I'm so hungry...</v>
      </c>
      <c r="N8329" s="394" t="s">
        <v>1059</v>
      </c>
    </row>
    <row r="8330">
      <c r="A8330" s="386" t="s">
        <v>10790</v>
      </c>
      <c r="B8330" s="387" t="s">
        <v>601</v>
      </c>
      <c r="C8330" s="388" t="str">
        <f>iferror(vlookup(B8330,Maps!$A$2:$B$111,2,false),"")</f>
        <v>Spot 18 - Goron City</v>
      </c>
      <c r="D8330" s="387" t="s">
        <v>686</v>
      </c>
      <c r="E8330" s="387" t="s">
        <v>684</v>
      </c>
      <c r="F8330" s="389"/>
      <c r="G8330" s="389"/>
      <c r="H8330" s="387" t="s">
        <v>3225</v>
      </c>
      <c r="I8330" s="390" t="s">
        <v>6022</v>
      </c>
      <c r="J8330" s="284" t="str">
        <f>iferror(vlookup(H8330,Actors!$A$2:$D$472,4,false),"")</f>
        <v>Generic Goron &amp; Biggoron</v>
      </c>
      <c r="K8330" s="393" t="s">
        <v>786</v>
      </c>
      <c r="L8330" s="387" t="s">
        <v>10791</v>
      </c>
      <c r="M8330" s="392" t="str">
        <f>iferror(vlookup(A8330,Variables!$F$2:$G$2762,2,false),"")</f>
        <v>Oh...I'm so hungry...</v>
      </c>
      <c r="N8330" s="394" t="s">
        <v>1059</v>
      </c>
    </row>
    <row r="8331">
      <c r="A8331" s="386" t="s">
        <v>10790</v>
      </c>
      <c r="B8331" s="387" t="s">
        <v>601</v>
      </c>
      <c r="C8331" s="388" t="str">
        <f>iferror(vlookup(B8331,Maps!$A$2:$B$111,2,false),"")</f>
        <v>Spot 18 - Goron City</v>
      </c>
      <c r="D8331" s="387" t="s">
        <v>686</v>
      </c>
      <c r="E8331" s="387" t="s">
        <v>684</v>
      </c>
      <c r="F8331" s="389"/>
      <c r="G8331" s="389"/>
      <c r="H8331" s="387" t="s">
        <v>3225</v>
      </c>
      <c r="I8331" s="390" t="s">
        <v>6022</v>
      </c>
      <c r="J8331" s="284" t="str">
        <f>iferror(vlookup(H8331,Actors!$A$2:$D$472,4,false),"")</f>
        <v>Generic Goron &amp; Biggoron</v>
      </c>
      <c r="K8331" s="393" t="s">
        <v>786</v>
      </c>
      <c r="L8331" s="387" t="s">
        <v>10791</v>
      </c>
      <c r="M8331" s="392" t="str">
        <f>iferror(vlookup(A8331,Variables!$F$2:$G$2762,2,false),"")</f>
        <v>Oh...I'm so hungry...</v>
      </c>
      <c r="N8331" s="394" t="s">
        <v>1059</v>
      </c>
    </row>
    <row r="8332">
      <c r="A8332" s="386" t="s">
        <v>10788</v>
      </c>
      <c r="B8332" s="387" t="s">
        <v>601</v>
      </c>
      <c r="C8332" s="388" t="str">
        <f>iferror(vlookup(B8332,Maps!$A$2:$B$111,2,false),"")</f>
        <v>Spot 18 - Goron City</v>
      </c>
      <c r="D8332" s="387" t="s">
        <v>686</v>
      </c>
      <c r="E8332" s="387" t="s">
        <v>684</v>
      </c>
      <c r="F8332" s="389"/>
      <c r="G8332" s="389"/>
      <c r="H8332" s="387" t="s">
        <v>3225</v>
      </c>
      <c r="I8332" s="390" t="s">
        <v>6022</v>
      </c>
      <c r="J8332" s="284" t="str">
        <f>iferror(vlookup(H8332,Actors!$A$2:$D$472,4,false),"")</f>
        <v>Generic Goron &amp; Biggoron</v>
      </c>
      <c r="K8332" s="393" t="s">
        <v>786</v>
      </c>
      <c r="L8332" s="387" t="s">
        <v>10789</v>
      </c>
      <c r="M8332" s="392" t="str">
        <f>iferror(vlookup(A8332,Variables!$F$2:$G$2762,2,false),"")</f>
        <v>"It's dangerous for a little kid like you to come out here."</v>
      </c>
      <c r="N8332" s="394" t="s">
        <v>1059</v>
      </c>
    </row>
    <row r="8333">
      <c r="A8333" s="386" t="s">
        <v>10783</v>
      </c>
      <c r="B8333" s="387" t="s">
        <v>601</v>
      </c>
      <c r="C8333" s="388" t="str">
        <f>iferror(vlookup(B8333,Maps!$A$2:$B$111,2,false),"")</f>
        <v>Spot 18 - Goron City</v>
      </c>
      <c r="D8333" s="387" t="s">
        <v>686</v>
      </c>
      <c r="E8333" s="387" t="s">
        <v>684</v>
      </c>
      <c r="F8333" s="389"/>
      <c r="G8333" s="389"/>
      <c r="H8333" s="387" t="s">
        <v>3225</v>
      </c>
      <c r="I8333" s="390" t="s">
        <v>6022</v>
      </c>
      <c r="J8333" s="284" t="str">
        <f>iferror(vlookup(H8333,Actors!$A$2:$D$472,4,false),"")</f>
        <v>Generic Goron &amp; Biggoron</v>
      </c>
      <c r="K8333" s="393" t="s">
        <v>786</v>
      </c>
      <c r="L8333" s="387" t="s">
        <v>10784</v>
      </c>
      <c r="M8333" s="392" t="str">
        <f>iferror(vlookup(A8333,Variables!$F$2:$G$2762,2,false),"")</f>
        <v>"When all the torches on this floor are lit, Goron City is really lively!"</v>
      </c>
      <c r="N8333" s="394" t="s">
        <v>1059</v>
      </c>
    </row>
    <row r="8334">
      <c r="A8334" s="386" t="s">
        <v>9994</v>
      </c>
      <c r="B8334" s="387" t="s">
        <v>601</v>
      </c>
      <c r="C8334" s="388" t="str">
        <f>iferror(vlookup(B8334,Maps!$A$2:$B$111,2,false),"")</f>
        <v>Spot 18 - Goron City</v>
      </c>
      <c r="D8334" s="387" t="s">
        <v>686</v>
      </c>
      <c r="E8334" s="387" t="s">
        <v>684</v>
      </c>
      <c r="F8334" s="389"/>
      <c r="G8334" s="389"/>
      <c r="H8334" s="387" t="s">
        <v>3016</v>
      </c>
      <c r="I8334" s="390" t="s">
        <v>5649</v>
      </c>
      <c r="J8334" s="284" t="str">
        <f>iferror(vlookup(H8334,Actors!$A$2:$D$472,4,false),"")</f>
        <v>Bean Planting Spot</v>
      </c>
      <c r="K8334" s="393" t="s">
        <v>699</v>
      </c>
      <c r="L8334" s="387" t="s">
        <v>9995</v>
      </c>
      <c r="M8334" s="392" t="str">
        <f>iferror(vlookup(A8334,Variables!$F$2:$G$2762,2,false),"")</f>
        <v/>
      </c>
      <c r="N8334" s="394" t="s">
        <v>1059</v>
      </c>
    </row>
    <row r="8335">
      <c r="A8335" s="386" t="s">
        <v>10796</v>
      </c>
      <c r="B8335" s="387" t="s">
        <v>601</v>
      </c>
      <c r="C8335" s="388" t="str">
        <f>iferror(vlookup(B8335,Maps!$A$2:$B$111,2,false),"")</f>
        <v>Spot 18 - Goron City</v>
      </c>
      <c r="D8335" s="387" t="s">
        <v>686</v>
      </c>
      <c r="E8335" s="387" t="s">
        <v>684</v>
      </c>
      <c r="F8335" s="389"/>
      <c r="G8335" s="389"/>
      <c r="H8335" s="387" t="s">
        <v>3018</v>
      </c>
      <c r="I8335" s="390" t="s">
        <v>5652</v>
      </c>
      <c r="J8335" s="391" t="str">
        <f>iferror(vlookup(H8335,Actors!$A$2:$D$472,4,false),"")</f>
        <v>Bombable Boulder</v>
      </c>
      <c r="K8335" s="387" t="s">
        <v>3113</v>
      </c>
      <c r="L8335" s="387" t="s">
        <v>35</v>
      </c>
      <c r="M8335" s="392" t="str">
        <f>iferror(vlookup(A8335,Variables!$F$2:$G$2762,2,false),"")</f>
        <v/>
      </c>
      <c r="N8335" s="389" t="s">
        <v>1073</v>
      </c>
    </row>
    <row r="8336">
      <c r="A8336" s="386" t="s">
        <v>10019</v>
      </c>
      <c r="B8336" s="387" t="s">
        <v>601</v>
      </c>
      <c r="C8336" s="388" t="str">
        <f>iferror(vlookup(B8336,Maps!$A$2:$B$111,2,false),"")</f>
        <v>Spot 18 - Goron City</v>
      </c>
      <c r="D8336" s="387" t="s">
        <v>686</v>
      </c>
      <c r="E8336" s="387" t="s">
        <v>684</v>
      </c>
      <c r="F8336" s="389"/>
      <c r="G8336" s="389"/>
      <c r="H8336" s="387" t="s">
        <v>3018</v>
      </c>
      <c r="I8336" s="390" t="s">
        <v>5652</v>
      </c>
      <c r="J8336" s="391" t="str">
        <f>iferror(vlookup(H8336,Actors!$A$2:$D$472,4,false),"")</f>
        <v>Bombable Boulder</v>
      </c>
      <c r="K8336" s="387" t="s">
        <v>3113</v>
      </c>
      <c r="L8336" s="387" t="s">
        <v>69</v>
      </c>
      <c r="M8336" s="392" t="str">
        <f>iferror(vlookup(A8336,Variables!$F$2:$G$2762,2,false),"")</f>
        <v/>
      </c>
      <c r="N8336" s="389" t="s">
        <v>1073</v>
      </c>
    </row>
    <row r="8337">
      <c r="A8337" s="386" t="s">
        <v>10019</v>
      </c>
      <c r="B8337" s="387" t="s">
        <v>601</v>
      </c>
      <c r="C8337" s="388" t="str">
        <f>iferror(vlookup(B8337,Maps!$A$2:$B$111,2,false),"")</f>
        <v>Spot 18 - Goron City</v>
      </c>
      <c r="D8337" s="387" t="s">
        <v>686</v>
      </c>
      <c r="E8337" s="387" t="s">
        <v>684</v>
      </c>
      <c r="F8337" s="389"/>
      <c r="G8337" s="389"/>
      <c r="H8337" s="387" t="s">
        <v>3018</v>
      </c>
      <c r="I8337" s="390" t="s">
        <v>5652</v>
      </c>
      <c r="J8337" s="391" t="str">
        <f>iferror(vlookup(H8337,Actors!$A$2:$D$472,4,false),"")</f>
        <v>Bombable Boulder</v>
      </c>
      <c r="K8337" s="387" t="s">
        <v>3113</v>
      </c>
      <c r="L8337" s="387" t="s">
        <v>69</v>
      </c>
      <c r="M8337" s="392" t="str">
        <f>iferror(vlookup(A8337,Variables!$F$2:$G$2762,2,false),"")</f>
        <v/>
      </c>
      <c r="N8337" s="389" t="s">
        <v>1073</v>
      </c>
    </row>
    <row r="8338">
      <c r="A8338" s="386" t="s">
        <v>10019</v>
      </c>
      <c r="B8338" s="387" t="s">
        <v>601</v>
      </c>
      <c r="C8338" s="388" t="str">
        <f>iferror(vlookup(B8338,Maps!$A$2:$B$111,2,false),"")</f>
        <v>Spot 18 - Goron City</v>
      </c>
      <c r="D8338" s="387" t="s">
        <v>686</v>
      </c>
      <c r="E8338" s="387" t="s">
        <v>684</v>
      </c>
      <c r="F8338" s="389"/>
      <c r="G8338" s="389"/>
      <c r="H8338" s="387" t="s">
        <v>3018</v>
      </c>
      <c r="I8338" s="390" t="s">
        <v>5652</v>
      </c>
      <c r="J8338" s="391" t="str">
        <f>iferror(vlookup(H8338,Actors!$A$2:$D$472,4,false),"")</f>
        <v>Bombable Boulder</v>
      </c>
      <c r="K8338" s="387" t="s">
        <v>3113</v>
      </c>
      <c r="L8338" s="387" t="s">
        <v>69</v>
      </c>
      <c r="M8338" s="392" t="str">
        <f>iferror(vlookup(A8338,Variables!$F$2:$G$2762,2,false),"")</f>
        <v/>
      </c>
      <c r="N8338" s="389" t="s">
        <v>1073</v>
      </c>
    </row>
    <row r="8339">
      <c r="A8339" s="386" t="s">
        <v>10397</v>
      </c>
      <c r="B8339" s="387" t="s">
        <v>601</v>
      </c>
      <c r="C8339" s="388" t="str">
        <f>iferror(vlookup(B8339,Maps!$A$2:$B$111,2,false),"")</f>
        <v>Spot 18 - Goron City</v>
      </c>
      <c r="D8339" s="387" t="s">
        <v>686</v>
      </c>
      <c r="E8339" s="387" t="s">
        <v>684</v>
      </c>
      <c r="F8339" s="389"/>
      <c r="G8339" s="389"/>
      <c r="H8339" s="387" t="s">
        <v>3018</v>
      </c>
      <c r="I8339" s="390" t="s">
        <v>5652</v>
      </c>
      <c r="J8339" s="391" t="str">
        <f>iferror(vlookup(H8339,Actors!$A$2:$D$472,4,false),"")</f>
        <v>Bombable Boulder</v>
      </c>
      <c r="K8339" s="387" t="s">
        <v>3113</v>
      </c>
      <c r="L8339" s="387" t="s">
        <v>117</v>
      </c>
      <c r="M8339" s="392" t="str">
        <f>iferror(vlookup(A8339,Variables!$F$2:$G$2762,2,false),"")</f>
        <v/>
      </c>
      <c r="N8339" s="389" t="s">
        <v>1073</v>
      </c>
    </row>
    <row r="8340">
      <c r="A8340" s="386" t="s">
        <v>10703</v>
      </c>
      <c r="B8340" s="387" t="s">
        <v>601</v>
      </c>
      <c r="C8340" s="388" t="str">
        <f>iferror(vlookup(B8340,Maps!$A$2:$B$111,2,false),"")</f>
        <v>Spot 18 - Goron City</v>
      </c>
      <c r="D8340" s="387" t="s">
        <v>686</v>
      </c>
      <c r="E8340" s="387" t="s">
        <v>684</v>
      </c>
      <c r="F8340" s="389"/>
      <c r="G8340" s="389"/>
      <c r="H8340" s="387" t="s">
        <v>3018</v>
      </c>
      <c r="I8340" s="390" t="s">
        <v>5652</v>
      </c>
      <c r="J8340" s="391" t="str">
        <f>iferror(vlookup(H8340,Actors!$A$2:$D$472,4,false),"")</f>
        <v>Bombable Boulder</v>
      </c>
      <c r="K8340" s="387" t="s">
        <v>3113</v>
      </c>
      <c r="L8340" s="387" t="s">
        <v>234</v>
      </c>
      <c r="M8340" s="392" t="str">
        <f>iferror(vlookup(A8340,Variables!$F$2:$G$2762,2,false),"")</f>
        <v/>
      </c>
      <c r="N8340" s="389" t="s">
        <v>1073</v>
      </c>
    </row>
    <row r="8341">
      <c r="A8341" s="386" t="s">
        <v>10825</v>
      </c>
      <c r="B8341" s="387" t="s">
        <v>601</v>
      </c>
      <c r="C8341" s="388" t="str">
        <f>iferror(vlookup(B8341,Maps!$A$2:$B$111,2,false),"")</f>
        <v>Spot 18 - Goron City</v>
      </c>
      <c r="D8341" s="387" t="s">
        <v>686</v>
      </c>
      <c r="E8341" s="387" t="s">
        <v>684</v>
      </c>
      <c r="F8341" s="389"/>
      <c r="G8341" s="389"/>
      <c r="H8341" s="387" t="s">
        <v>82</v>
      </c>
      <c r="I8341" s="390" t="s">
        <v>4934</v>
      </c>
      <c r="J8341" s="391" t="str">
        <f>iferror(vlookup(H8341,Actors!$A$2:$D$472,4,false),"")</f>
        <v>Treasure Chest</v>
      </c>
      <c r="K8341" s="387" t="s">
        <v>110</v>
      </c>
      <c r="L8341" s="387" t="s">
        <v>252</v>
      </c>
      <c r="M8341" s="392" t="str">
        <f>iferror(vlookup(A8341,Variables!$F$2:$G$2762,2,false),"")</f>
        <v>Large Chest - Bombs</v>
      </c>
      <c r="N8341" s="389" t="s">
        <v>1059</v>
      </c>
    </row>
    <row r="8342">
      <c r="A8342" s="386" t="s">
        <v>10773</v>
      </c>
      <c r="B8342" s="387" t="s">
        <v>601</v>
      </c>
      <c r="C8342" s="388" t="str">
        <f>iferror(vlookup(B8342,Maps!$A$2:$B$111,2,false),"")</f>
        <v>Spot 18 - Goron City</v>
      </c>
      <c r="D8342" s="387" t="s">
        <v>686</v>
      </c>
      <c r="E8342" s="387" t="s">
        <v>684</v>
      </c>
      <c r="F8342" s="389"/>
      <c r="G8342" s="389"/>
      <c r="H8342" s="387" t="s">
        <v>70</v>
      </c>
      <c r="I8342" s="390" t="s">
        <v>5131</v>
      </c>
      <c r="J8342" s="284" t="str">
        <f>iferror(vlookup(H8342,Actors!$A$2:$D$472,4,false),"")</f>
        <v>Bombable Wall</v>
      </c>
      <c r="K8342" s="393" t="s">
        <v>21</v>
      </c>
      <c r="L8342" s="387" t="s">
        <v>10043</v>
      </c>
      <c r="M8342" s="392" t="str">
        <f>iferror(vlookup(A8342,Variables!$F$2:$G$2762,2,false),"")</f>
        <v/>
      </c>
      <c r="N8342" s="394" t="s">
        <v>1059</v>
      </c>
    </row>
    <row r="8343">
      <c r="A8343" s="386" t="s">
        <v>10774</v>
      </c>
      <c r="B8343" s="387" t="s">
        <v>601</v>
      </c>
      <c r="C8343" s="388" t="str">
        <f>iferror(vlookup(B8343,Maps!$A$2:$B$111,2,false),"")</f>
        <v>Spot 18 - Goron City</v>
      </c>
      <c r="D8343" s="387" t="s">
        <v>686</v>
      </c>
      <c r="E8343" s="387" t="s">
        <v>684</v>
      </c>
      <c r="F8343" s="389"/>
      <c r="G8343" s="389"/>
      <c r="H8343" s="387" t="s">
        <v>70</v>
      </c>
      <c r="I8343" s="390" t="s">
        <v>5131</v>
      </c>
      <c r="J8343" s="284" t="str">
        <f>iferror(vlookup(H8343,Actors!$A$2:$D$472,4,false),"")</f>
        <v>Bombable Wall</v>
      </c>
      <c r="K8343" s="393" t="s">
        <v>21</v>
      </c>
      <c r="L8343" s="387" t="s">
        <v>10775</v>
      </c>
      <c r="M8343" s="392" t="str">
        <f>iferror(vlookup(A8343,Variables!$F$2:$G$2762,2,false),"")</f>
        <v/>
      </c>
      <c r="N8343" s="394" t="s">
        <v>1059</v>
      </c>
    </row>
    <row r="8344">
      <c r="A8344" s="397" t="s">
        <v>9098</v>
      </c>
      <c r="B8344" s="398" t="s">
        <v>607</v>
      </c>
      <c r="C8344" s="399" t="str">
        <f>iferror(vlookup(B8344,Maps!$A$2:$B$111,2,false),"")</f>
        <v>Spot 20 - Lon Lon Ranch</v>
      </c>
      <c r="D8344" s="398" t="s">
        <v>14</v>
      </c>
      <c r="E8344" s="398" t="s">
        <v>1606</v>
      </c>
      <c r="F8344" s="400"/>
      <c r="G8344" s="400"/>
      <c r="H8344" s="398" t="s">
        <v>75</v>
      </c>
      <c r="I8344" s="401" t="s">
        <v>4931</v>
      </c>
      <c r="J8344" s="402" t="str">
        <f>iferror(vlookup(H8344,Actors!$A$2:$D$472,4,false),"")</f>
        <v>Wooden Door</v>
      </c>
      <c r="K8344" s="398" t="s">
        <v>21</v>
      </c>
      <c r="L8344" s="398" t="s">
        <v>3248</v>
      </c>
      <c r="M8344" s="403" t="str">
        <f>iferror(vlookup(A8344,Variables!$F$2:$G$2762,2,false),"")</f>
        <v>SDLH - Loads Next Room, Two-Way</v>
      </c>
      <c r="N8344" s="400" t="s">
        <v>1059</v>
      </c>
    </row>
    <row r="8345">
      <c r="A8345" s="375" t="s">
        <v>9098</v>
      </c>
      <c r="B8345" s="376" t="s">
        <v>607</v>
      </c>
      <c r="C8345" s="377" t="str">
        <f>iferror(vlookup(B8345,Maps!$A$2:$B$111,2,false),"")</f>
        <v>Spot 20 - Lon Lon Ranch</v>
      </c>
      <c r="D8345" s="376" t="s">
        <v>14</v>
      </c>
      <c r="E8345" s="376" t="s">
        <v>1606</v>
      </c>
      <c r="F8345" s="378"/>
      <c r="G8345" s="378"/>
      <c r="H8345" s="376" t="s">
        <v>75</v>
      </c>
      <c r="I8345" s="338" t="s">
        <v>4931</v>
      </c>
      <c r="J8345" s="379" t="str">
        <f>iferror(vlookup(H8345,Actors!$A$2:$D$472,4,false),"")</f>
        <v>Wooden Door</v>
      </c>
      <c r="K8345" s="376" t="s">
        <v>21</v>
      </c>
      <c r="L8345" s="376" t="s">
        <v>3248</v>
      </c>
      <c r="M8345" s="381" t="str">
        <f>iferror(vlookup(A8345,Variables!$F$2:$G$2762,2,false),"")</f>
        <v>SDLH - Loads Next Room, Two-Way</v>
      </c>
      <c r="N8345" s="378" t="s">
        <v>1059</v>
      </c>
    </row>
    <row r="8346">
      <c r="A8346" s="375" t="s">
        <v>9098</v>
      </c>
      <c r="B8346" s="376" t="s">
        <v>607</v>
      </c>
      <c r="C8346" s="377" t="str">
        <f>iferror(vlookup(B8346,Maps!$A$2:$B$111,2,false),"")</f>
        <v>Spot 20 - Lon Lon Ranch</v>
      </c>
      <c r="D8346" s="376" t="s">
        <v>14</v>
      </c>
      <c r="E8346" s="376" t="s">
        <v>1606</v>
      </c>
      <c r="F8346" s="378"/>
      <c r="G8346" s="378"/>
      <c r="H8346" s="376" t="s">
        <v>75</v>
      </c>
      <c r="I8346" s="338" t="s">
        <v>4931</v>
      </c>
      <c r="J8346" s="379" t="str">
        <f>iferror(vlookup(H8346,Actors!$A$2:$D$472,4,false),"")</f>
        <v>Wooden Door</v>
      </c>
      <c r="K8346" s="376" t="s">
        <v>21</v>
      </c>
      <c r="L8346" s="376" t="s">
        <v>3248</v>
      </c>
      <c r="M8346" s="381" t="str">
        <f>iferror(vlookup(A8346,Variables!$F$2:$G$2762,2,false),"")</f>
        <v>SDLH - Loads Next Room, Two-Way</v>
      </c>
      <c r="N8346" s="378" t="s">
        <v>1059</v>
      </c>
    </row>
    <row r="8347">
      <c r="A8347" s="375" t="s">
        <v>7343</v>
      </c>
      <c r="B8347" s="376" t="s">
        <v>607</v>
      </c>
      <c r="C8347" s="377" t="str">
        <f>iferror(vlookup(B8347,Maps!$A$2:$B$111,2,false),"")</f>
        <v>Spot 20 - Lon Lon Ranch</v>
      </c>
      <c r="D8347" s="376" t="s">
        <v>14</v>
      </c>
      <c r="E8347" s="376" t="s">
        <v>1606</v>
      </c>
      <c r="F8347" s="378"/>
      <c r="G8347" s="378"/>
      <c r="H8347" s="376" t="s">
        <v>12</v>
      </c>
      <c r="I8347" s="382" t="s">
        <v>4915</v>
      </c>
      <c r="J8347" s="383" t="str">
        <f>iferror(vlookup(H8347,Actors!$A$2:$D$472,4,false),"")</f>
        <v>Player</v>
      </c>
      <c r="K8347" s="384" t="s">
        <v>12</v>
      </c>
      <c r="L8347" s="376" t="s">
        <v>7344</v>
      </c>
      <c r="M8347" s="381" t="str">
        <f>iferror(vlookup(A8347,Variables!$F$2:$G$2762,2,false),"")</f>
        <v/>
      </c>
      <c r="N8347" s="385" t="s">
        <v>1059</v>
      </c>
    </row>
    <row r="8348">
      <c r="A8348" s="375" t="s">
        <v>7042</v>
      </c>
      <c r="B8348" s="376" t="s">
        <v>607</v>
      </c>
      <c r="C8348" s="377" t="str">
        <f>iferror(vlookup(B8348,Maps!$A$2:$B$111,2,false),"")</f>
        <v>Spot 20 - Lon Lon Ranch</v>
      </c>
      <c r="D8348" s="376" t="s">
        <v>14</v>
      </c>
      <c r="E8348" s="376" t="s">
        <v>1606</v>
      </c>
      <c r="F8348" s="378"/>
      <c r="G8348" s="378"/>
      <c r="H8348" s="376" t="s">
        <v>12</v>
      </c>
      <c r="I8348" s="382" t="s">
        <v>4915</v>
      </c>
      <c r="J8348" s="383" t="str">
        <f>iferror(vlookup(H8348,Actors!$A$2:$D$472,4,false),"")</f>
        <v>Player</v>
      </c>
      <c r="K8348" s="384" t="s">
        <v>12</v>
      </c>
      <c r="L8348" s="376" t="s">
        <v>7043</v>
      </c>
      <c r="M8348" s="381" t="str">
        <f>iferror(vlookup(A8348,Variables!$F$2:$G$2762,2,false),"")</f>
        <v/>
      </c>
      <c r="N8348" s="385" t="s">
        <v>1059</v>
      </c>
    </row>
    <row r="8349">
      <c r="A8349" s="375" t="s">
        <v>7343</v>
      </c>
      <c r="B8349" s="376" t="s">
        <v>607</v>
      </c>
      <c r="C8349" s="377" t="str">
        <f>iferror(vlookup(B8349,Maps!$A$2:$B$111,2,false),"")</f>
        <v>Spot 20 - Lon Lon Ranch</v>
      </c>
      <c r="D8349" s="376" t="s">
        <v>14</v>
      </c>
      <c r="E8349" s="376" t="s">
        <v>1606</v>
      </c>
      <c r="F8349" s="378"/>
      <c r="G8349" s="378"/>
      <c r="H8349" s="376" t="s">
        <v>12</v>
      </c>
      <c r="I8349" s="382" t="s">
        <v>4915</v>
      </c>
      <c r="J8349" s="383" t="str">
        <f>iferror(vlookup(H8349,Actors!$A$2:$D$472,4,false),"")</f>
        <v>Player</v>
      </c>
      <c r="K8349" s="384" t="s">
        <v>12</v>
      </c>
      <c r="L8349" s="376" t="s">
        <v>7344</v>
      </c>
      <c r="M8349" s="381" t="str">
        <f>iferror(vlookup(A8349,Variables!$F$2:$G$2762,2,false),"")</f>
        <v/>
      </c>
      <c r="N8349" s="385" t="s">
        <v>1059</v>
      </c>
    </row>
    <row r="8350">
      <c r="A8350" s="375" t="s">
        <v>7343</v>
      </c>
      <c r="B8350" s="376" t="s">
        <v>607</v>
      </c>
      <c r="C8350" s="377" t="str">
        <f>iferror(vlookup(B8350,Maps!$A$2:$B$111,2,false),"")</f>
        <v>Spot 20 - Lon Lon Ranch</v>
      </c>
      <c r="D8350" s="376" t="s">
        <v>14</v>
      </c>
      <c r="E8350" s="376" t="s">
        <v>1606</v>
      </c>
      <c r="F8350" s="378"/>
      <c r="G8350" s="378"/>
      <c r="H8350" s="376" t="s">
        <v>12</v>
      </c>
      <c r="I8350" s="382" t="s">
        <v>4915</v>
      </c>
      <c r="J8350" s="383" t="str">
        <f>iferror(vlookup(H8350,Actors!$A$2:$D$472,4,false),"")</f>
        <v>Player</v>
      </c>
      <c r="K8350" s="384" t="s">
        <v>12</v>
      </c>
      <c r="L8350" s="376" t="s">
        <v>7344</v>
      </c>
      <c r="M8350" s="381" t="str">
        <f>iferror(vlookup(A8350,Variables!$F$2:$G$2762,2,false),"")</f>
        <v/>
      </c>
      <c r="N8350" s="385" t="s">
        <v>1059</v>
      </c>
    </row>
    <row r="8351">
      <c r="A8351" s="375" t="s">
        <v>9167</v>
      </c>
      <c r="B8351" s="376" t="s">
        <v>607</v>
      </c>
      <c r="C8351" s="377" t="str">
        <f>iferror(vlookup(B8351,Maps!$A$2:$B$111,2,false),"")</f>
        <v>Spot 20 - Lon Lon Ranch</v>
      </c>
      <c r="D8351" s="376" t="s">
        <v>14</v>
      </c>
      <c r="E8351" s="376" t="s">
        <v>1606</v>
      </c>
      <c r="F8351" s="378"/>
      <c r="G8351" s="378"/>
      <c r="H8351" s="376" t="s">
        <v>12</v>
      </c>
      <c r="I8351" s="382" t="s">
        <v>4915</v>
      </c>
      <c r="J8351" s="383" t="str">
        <f>iferror(vlookup(H8351,Actors!$A$2:$D$472,4,false),"")</f>
        <v>Player</v>
      </c>
      <c r="K8351" s="384" t="s">
        <v>12</v>
      </c>
      <c r="L8351" s="376" t="s">
        <v>8888</v>
      </c>
      <c r="M8351" s="381" t="str">
        <f>iferror(vlookup(A8351,Variables!$F$2:$G$2762,2,false),"")</f>
        <v/>
      </c>
      <c r="N8351" s="385" t="s">
        <v>1059</v>
      </c>
    </row>
    <row r="8352">
      <c r="A8352" s="375" t="s">
        <v>9167</v>
      </c>
      <c r="B8352" s="376" t="s">
        <v>607</v>
      </c>
      <c r="C8352" s="377" t="str">
        <f>iferror(vlookup(B8352,Maps!$A$2:$B$111,2,false),"")</f>
        <v>Spot 20 - Lon Lon Ranch</v>
      </c>
      <c r="D8352" s="376" t="s">
        <v>14</v>
      </c>
      <c r="E8352" s="376" t="s">
        <v>1606</v>
      </c>
      <c r="F8352" s="378"/>
      <c r="G8352" s="378"/>
      <c r="H8352" s="376" t="s">
        <v>12</v>
      </c>
      <c r="I8352" s="382" t="s">
        <v>4915</v>
      </c>
      <c r="J8352" s="383" t="str">
        <f>iferror(vlookup(H8352,Actors!$A$2:$D$472,4,false),"")</f>
        <v>Player</v>
      </c>
      <c r="K8352" s="384" t="s">
        <v>12</v>
      </c>
      <c r="L8352" s="376" t="s">
        <v>8888</v>
      </c>
      <c r="M8352" s="381" t="str">
        <f>iferror(vlookup(A8352,Variables!$F$2:$G$2762,2,false),"")</f>
        <v/>
      </c>
      <c r="N8352" s="385" t="s">
        <v>1059</v>
      </c>
    </row>
    <row r="8353">
      <c r="A8353" s="375" t="s">
        <v>7343</v>
      </c>
      <c r="B8353" s="376" t="s">
        <v>607</v>
      </c>
      <c r="C8353" s="377" t="str">
        <f>iferror(vlookup(B8353,Maps!$A$2:$B$111,2,false),"")</f>
        <v>Spot 20 - Lon Lon Ranch</v>
      </c>
      <c r="D8353" s="376" t="s">
        <v>14</v>
      </c>
      <c r="E8353" s="376" t="s">
        <v>1606</v>
      </c>
      <c r="F8353" s="378"/>
      <c r="G8353" s="378"/>
      <c r="H8353" s="376" t="s">
        <v>12</v>
      </c>
      <c r="I8353" s="382" t="s">
        <v>4915</v>
      </c>
      <c r="J8353" s="383" t="str">
        <f>iferror(vlookup(H8353,Actors!$A$2:$D$472,4,false),"")</f>
        <v>Player</v>
      </c>
      <c r="K8353" s="384" t="s">
        <v>12</v>
      </c>
      <c r="L8353" s="376" t="s">
        <v>7344</v>
      </c>
      <c r="M8353" s="381" t="str">
        <f>iferror(vlookup(A8353,Variables!$F$2:$G$2762,2,false),"")</f>
        <v/>
      </c>
      <c r="N8353" s="385" t="s">
        <v>1059</v>
      </c>
    </row>
    <row r="8354">
      <c r="A8354" s="375" t="s">
        <v>7343</v>
      </c>
      <c r="B8354" s="376" t="s">
        <v>607</v>
      </c>
      <c r="C8354" s="377" t="str">
        <f>iferror(vlookup(B8354,Maps!$A$2:$B$111,2,false),"")</f>
        <v>Spot 20 - Lon Lon Ranch</v>
      </c>
      <c r="D8354" s="376" t="s">
        <v>14</v>
      </c>
      <c r="E8354" s="376" t="s">
        <v>1606</v>
      </c>
      <c r="F8354" s="378"/>
      <c r="G8354" s="378"/>
      <c r="H8354" s="376" t="s">
        <v>12</v>
      </c>
      <c r="I8354" s="382" t="s">
        <v>4915</v>
      </c>
      <c r="J8354" s="383" t="str">
        <f>iferror(vlookup(H8354,Actors!$A$2:$D$472,4,false),"")</f>
        <v>Player</v>
      </c>
      <c r="K8354" s="384" t="s">
        <v>12</v>
      </c>
      <c r="L8354" s="376" t="s">
        <v>7344</v>
      </c>
      <c r="M8354" s="381" t="str">
        <f>iferror(vlookup(A8354,Variables!$F$2:$G$2762,2,false),"")</f>
        <v/>
      </c>
      <c r="N8354" s="385" t="s">
        <v>1059</v>
      </c>
    </row>
    <row r="8355">
      <c r="A8355" s="375" t="s">
        <v>7343</v>
      </c>
      <c r="B8355" s="376" t="s">
        <v>607</v>
      </c>
      <c r="C8355" s="377" t="str">
        <f>iferror(vlookup(B8355,Maps!$A$2:$B$111,2,false),"")</f>
        <v>Spot 20 - Lon Lon Ranch</v>
      </c>
      <c r="D8355" s="376" t="s">
        <v>14</v>
      </c>
      <c r="E8355" s="376" t="s">
        <v>1606</v>
      </c>
      <c r="F8355" s="378"/>
      <c r="G8355" s="378"/>
      <c r="H8355" s="376" t="s">
        <v>12</v>
      </c>
      <c r="I8355" s="382" t="s">
        <v>4915</v>
      </c>
      <c r="J8355" s="383" t="str">
        <f>iferror(vlookup(H8355,Actors!$A$2:$D$472,4,false),"")</f>
        <v>Player</v>
      </c>
      <c r="K8355" s="384" t="s">
        <v>12</v>
      </c>
      <c r="L8355" s="376" t="s">
        <v>7344</v>
      </c>
      <c r="M8355" s="381" t="str">
        <f>iferror(vlookup(A8355,Variables!$F$2:$G$2762,2,false),"")</f>
        <v/>
      </c>
      <c r="N8355" s="385" t="s">
        <v>1059</v>
      </c>
    </row>
    <row r="8356">
      <c r="A8356" s="375" t="s">
        <v>7343</v>
      </c>
      <c r="B8356" s="376" t="s">
        <v>607</v>
      </c>
      <c r="C8356" s="377" t="str">
        <f>iferror(vlookup(B8356,Maps!$A$2:$B$111,2,false),"")</f>
        <v>Spot 20 - Lon Lon Ranch</v>
      </c>
      <c r="D8356" s="376" t="s">
        <v>14</v>
      </c>
      <c r="E8356" s="376" t="s">
        <v>1606</v>
      </c>
      <c r="F8356" s="378"/>
      <c r="G8356" s="378"/>
      <c r="H8356" s="376" t="s">
        <v>12</v>
      </c>
      <c r="I8356" s="382" t="s">
        <v>4915</v>
      </c>
      <c r="J8356" s="383" t="str">
        <f>iferror(vlookup(H8356,Actors!$A$2:$D$472,4,false),"")</f>
        <v>Player</v>
      </c>
      <c r="K8356" s="384" t="s">
        <v>12</v>
      </c>
      <c r="L8356" s="376" t="s">
        <v>7344</v>
      </c>
      <c r="M8356" s="381" t="str">
        <f>iferror(vlookup(A8356,Variables!$F$2:$G$2762,2,false),"")</f>
        <v/>
      </c>
      <c r="N8356" s="385" t="s">
        <v>1059</v>
      </c>
    </row>
    <row r="8357">
      <c r="A8357" s="375" t="s">
        <v>9168</v>
      </c>
      <c r="B8357" s="376" t="s">
        <v>607</v>
      </c>
      <c r="C8357" s="377" t="str">
        <f>iferror(vlookup(B8357,Maps!$A$2:$B$111,2,false),"")</f>
        <v>Spot 20 - Lon Lon Ranch</v>
      </c>
      <c r="D8357" s="376" t="s">
        <v>14</v>
      </c>
      <c r="E8357" s="376" t="s">
        <v>1606</v>
      </c>
      <c r="F8357" s="378"/>
      <c r="G8357" s="378"/>
      <c r="H8357" s="376" t="s">
        <v>12</v>
      </c>
      <c r="I8357" s="382" t="s">
        <v>4915</v>
      </c>
      <c r="J8357" s="383" t="str">
        <f>iferror(vlookup(H8357,Actors!$A$2:$D$472,4,false),"")</f>
        <v>Player</v>
      </c>
      <c r="K8357" s="384" t="s">
        <v>12</v>
      </c>
      <c r="L8357" s="376" t="s">
        <v>9169</v>
      </c>
      <c r="M8357" s="381" t="str">
        <f>iferror(vlookup(A8357,Variables!$F$2:$G$2762,2,false),"")</f>
        <v/>
      </c>
      <c r="N8357" s="385" t="s">
        <v>1059</v>
      </c>
    </row>
    <row r="8358">
      <c r="A8358" s="375" t="s">
        <v>9098</v>
      </c>
      <c r="B8358" s="376" t="s">
        <v>607</v>
      </c>
      <c r="C8358" s="377" t="str">
        <f>iferror(vlookup(B8358,Maps!$A$2:$B$111,2,false),"")</f>
        <v>Spot 20 - Lon Lon Ranch</v>
      </c>
      <c r="D8358" s="376" t="s">
        <v>680</v>
      </c>
      <c r="E8358" s="376" t="s">
        <v>1606</v>
      </c>
      <c r="F8358" s="378"/>
      <c r="G8358" s="378"/>
      <c r="H8358" s="376" t="s">
        <v>75</v>
      </c>
      <c r="I8358" s="338" t="s">
        <v>4931</v>
      </c>
      <c r="J8358" s="379" t="str">
        <f>iferror(vlookup(H8358,Actors!$A$2:$D$472,4,false),"")</f>
        <v>Wooden Door</v>
      </c>
      <c r="K8358" s="376" t="s">
        <v>21</v>
      </c>
      <c r="L8358" s="376" t="s">
        <v>3248</v>
      </c>
      <c r="M8358" s="381" t="str">
        <f>iferror(vlookup(A8358,Variables!$F$2:$G$2762,2,false),"")</f>
        <v>SDLH - Loads Next Room, Two-Way</v>
      </c>
      <c r="N8358" s="378" t="s">
        <v>1059</v>
      </c>
    </row>
    <row r="8359">
      <c r="A8359" s="375" t="s">
        <v>9098</v>
      </c>
      <c r="B8359" s="376" t="s">
        <v>607</v>
      </c>
      <c r="C8359" s="377" t="str">
        <f>iferror(vlookup(B8359,Maps!$A$2:$B$111,2,false),"")</f>
        <v>Spot 20 - Lon Lon Ranch</v>
      </c>
      <c r="D8359" s="376" t="s">
        <v>680</v>
      </c>
      <c r="E8359" s="376" t="s">
        <v>1606</v>
      </c>
      <c r="F8359" s="378"/>
      <c r="G8359" s="378"/>
      <c r="H8359" s="376" t="s">
        <v>75</v>
      </c>
      <c r="I8359" s="338" t="s">
        <v>4931</v>
      </c>
      <c r="J8359" s="379" t="str">
        <f>iferror(vlookup(H8359,Actors!$A$2:$D$472,4,false),"")</f>
        <v>Wooden Door</v>
      </c>
      <c r="K8359" s="376" t="s">
        <v>21</v>
      </c>
      <c r="L8359" s="376" t="s">
        <v>3248</v>
      </c>
      <c r="M8359" s="381" t="str">
        <f>iferror(vlookup(A8359,Variables!$F$2:$G$2762,2,false),"")</f>
        <v>SDLH - Loads Next Room, Two-Way</v>
      </c>
      <c r="N8359" s="378" t="s">
        <v>1059</v>
      </c>
    </row>
    <row r="8360">
      <c r="A8360" s="375" t="s">
        <v>10826</v>
      </c>
      <c r="B8360" s="376" t="s">
        <v>607</v>
      </c>
      <c r="C8360" s="377" t="str">
        <f>iferror(vlookup(B8360,Maps!$A$2:$B$111,2,false),"")</f>
        <v>Spot 20 - Lon Lon Ranch</v>
      </c>
      <c r="D8360" s="376" t="s">
        <v>680</v>
      </c>
      <c r="E8360" s="376" t="s">
        <v>1606</v>
      </c>
      <c r="F8360" s="378"/>
      <c r="G8360" s="378"/>
      <c r="H8360" s="376" t="s">
        <v>75</v>
      </c>
      <c r="I8360" s="338" t="s">
        <v>4931</v>
      </c>
      <c r="J8360" s="379" t="str">
        <f>iferror(vlookup(H8360,Actors!$A$2:$D$472,4,false),"")</f>
        <v>Wooden Door</v>
      </c>
      <c r="K8360" s="376" t="s">
        <v>21</v>
      </c>
      <c r="L8360" s="376" t="s">
        <v>3600</v>
      </c>
      <c r="M8360" s="381" t="str">
        <f>iferror(vlookup(A8360,Variables!$F$2:$G$2762,2,false),"")</f>
        <v>Malon’s gone to sleep! I’m goin’ to sleep now, too. Come back again when it’s light out!</v>
      </c>
      <c r="N8360" s="378" t="s">
        <v>1059</v>
      </c>
    </row>
    <row r="8361">
      <c r="A8361" s="375" t="s">
        <v>7343</v>
      </c>
      <c r="B8361" s="376" t="s">
        <v>607</v>
      </c>
      <c r="C8361" s="377" t="str">
        <f>iferror(vlookup(B8361,Maps!$A$2:$B$111,2,false),"")</f>
        <v>Spot 20 - Lon Lon Ranch</v>
      </c>
      <c r="D8361" s="376" t="s">
        <v>680</v>
      </c>
      <c r="E8361" s="376" t="s">
        <v>1606</v>
      </c>
      <c r="F8361" s="378"/>
      <c r="G8361" s="378"/>
      <c r="H8361" s="376" t="s">
        <v>12</v>
      </c>
      <c r="I8361" s="382" t="s">
        <v>4915</v>
      </c>
      <c r="J8361" s="383" t="str">
        <f>iferror(vlookup(H8361,Actors!$A$2:$D$472,4,false),"")</f>
        <v>Player</v>
      </c>
      <c r="K8361" s="384" t="s">
        <v>12</v>
      </c>
      <c r="L8361" s="376" t="s">
        <v>7344</v>
      </c>
      <c r="M8361" s="381" t="str">
        <f>iferror(vlookup(A8361,Variables!$F$2:$G$2762,2,false),"")</f>
        <v/>
      </c>
      <c r="N8361" s="385" t="s">
        <v>1059</v>
      </c>
    </row>
    <row r="8362">
      <c r="A8362" s="375" t="s">
        <v>7042</v>
      </c>
      <c r="B8362" s="376" t="s">
        <v>607</v>
      </c>
      <c r="C8362" s="377" t="str">
        <f>iferror(vlookup(B8362,Maps!$A$2:$B$111,2,false),"")</f>
        <v>Spot 20 - Lon Lon Ranch</v>
      </c>
      <c r="D8362" s="376" t="s">
        <v>680</v>
      </c>
      <c r="E8362" s="376" t="s">
        <v>1606</v>
      </c>
      <c r="F8362" s="378"/>
      <c r="G8362" s="378"/>
      <c r="H8362" s="376" t="s">
        <v>12</v>
      </c>
      <c r="I8362" s="382" t="s">
        <v>4915</v>
      </c>
      <c r="J8362" s="383" t="str">
        <f>iferror(vlookup(H8362,Actors!$A$2:$D$472,4,false),"")</f>
        <v>Player</v>
      </c>
      <c r="K8362" s="384" t="s">
        <v>12</v>
      </c>
      <c r="L8362" s="376" t="s">
        <v>7043</v>
      </c>
      <c r="M8362" s="381" t="str">
        <f>iferror(vlookup(A8362,Variables!$F$2:$G$2762,2,false),"")</f>
        <v/>
      </c>
      <c r="N8362" s="385" t="s">
        <v>1059</v>
      </c>
    </row>
    <row r="8363">
      <c r="A8363" s="375" t="s">
        <v>7343</v>
      </c>
      <c r="B8363" s="376" t="s">
        <v>607</v>
      </c>
      <c r="C8363" s="377" t="str">
        <f>iferror(vlookup(B8363,Maps!$A$2:$B$111,2,false),"")</f>
        <v>Spot 20 - Lon Lon Ranch</v>
      </c>
      <c r="D8363" s="376" t="s">
        <v>680</v>
      </c>
      <c r="E8363" s="376" t="s">
        <v>1606</v>
      </c>
      <c r="F8363" s="378"/>
      <c r="G8363" s="378"/>
      <c r="H8363" s="376" t="s">
        <v>12</v>
      </c>
      <c r="I8363" s="382" t="s">
        <v>4915</v>
      </c>
      <c r="J8363" s="383" t="str">
        <f>iferror(vlookup(H8363,Actors!$A$2:$D$472,4,false),"")</f>
        <v>Player</v>
      </c>
      <c r="K8363" s="384" t="s">
        <v>12</v>
      </c>
      <c r="L8363" s="376" t="s">
        <v>7344</v>
      </c>
      <c r="M8363" s="381" t="str">
        <f>iferror(vlookup(A8363,Variables!$F$2:$G$2762,2,false),"")</f>
        <v/>
      </c>
      <c r="N8363" s="385" t="s">
        <v>1059</v>
      </c>
    </row>
    <row r="8364">
      <c r="A8364" s="375" t="s">
        <v>7343</v>
      </c>
      <c r="B8364" s="376" t="s">
        <v>607</v>
      </c>
      <c r="C8364" s="377" t="str">
        <f>iferror(vlookup(B8364,Maps!$A$2:$B$111,2,false),"")</f>
        <v>Spot 20 - Lon Lon Ranch</v>
      </c>
      <c r="D8364" s="376" t="s">
        <v>680</v>
      </c>
      <c r="E8364" s="376" t="s">
        <v>1606</v>
      </c>
      <c r="F8364" s="378"/>
      <c r="G8364" s="378"/>
      <c r="H8364" s="376" t="s">
        <v>12</v>
      </c>
      <c r="I8364" s="382" t="s">
        <v>4915</v>
      </c>
      <c r="J8364" s="383" t="str">
        <f>iferror(vlookup(H8364,Actors!$A$2:$D$472,4,false),"")</f>
        <v>Player</v>
      </c>
      <c r="K8364" s="384" t="s">
        <v>12</v>
      </c>
      <c r="L8364" s="376" t="s">
        <v>7344</v>
      </c>
      <c r="M8364" s="381" t="str">
        <f>iferror(vlookup(A8364,Variables!$F$2:$G$2762,2,false),"")</f>
        <v/>
      </c>
      <c r="N8364" s="385" t="s">
        <v>1059</v>
      </c>
    </row>
    <row r="8365">
      <c r="A8365" s="375" t="s">
        <v>9167</v>
      </c>
      <c r="B8365" s="376" t="s">
        <v>607</v>
      </c>
      <c r="C8365" s="377" t="str">
        <f>iferror(vlookup(B8365,Maps!$A$2:$B$111,2,false),"")</f>
        <v>Spot 20 - Lon Lon Ranch</v>
      </c>
      <c r="D8365" s="376" t="s">
        <v>680</v>
      </c>
      <c r="E8365" s="376" t="s">
        <v>1606</v>
      </c>
      <c r="F8365" s="378"/>
      <c r="G8365" s="378"/>
      <c r="H8365" s="376" t="s">
        <v>12</v>
      </c>
      <c r="I8365" s="382" t="s">
        <v>4915</v>
      </c>
      <c r="J8365" s="383" t="str">
        <f>iferror(vlookup(H8365,Actors!$A$2:$D$472,4,false),"")</f>
        <v>Player</v>
      </c>
      <c r="K8365" s="384" t="s">
        <v>12</v>
      </c>
      <c r="L8365" s="376" t="s">
        <v>8888</v>
      </c>
      <c r="M8365" s="381" t="str">
        <f>iferror(vlookup(A8365,Variables!$F$2:$G$2762,2,false),"")</f>
        <v/>
      </c>
      <c r="N8365" s="385" t="s">
        <v>1059</v>
      </c>
    </row>
    <row r="8366">
      <c r="A8366" s="375" t="s">
        <v>9167</v>
      </c>
      <c r="B8366" s="376" t="s">
        <v>607</v>
      </c>
      <c r="C8366" s="377" t="str">
        <f>iferror(vlookup(B8366,Maps!$A$2:$B$111,2,false),"")</f>
        <v>Spot 20 - Lon Lon Ranch</v>
      </c>
      <c r="D8366" s="376" t="s">
        <v>680</v>
      </c>
      <c r="E8366" s="376" t="s">
        <v>1606</v>
      </c>
      <c r="F8366" s="378"/>
      <c r="G8366" s="378"/>
      <c r="H8366" s="376" t="s">
        <v>12</v>
      </c>
      <c r="I8366" s="382" t="s">
        <v>4915</v>
      </c>
      <c r="J8366" s="383" t="str">
        <f>iferror(vlookup(H8366,Actors!$A$2:$D$472,4,false),"")</f>
        <v>Player</v>
      </c>
      <c r="K8366" s="384" t="s">
        <v>12</v>
      </c>
      <c r="L8366" s="376" t="s">
        <v>8888</v>
      </c>
      <c r="M8366" s="381" t="str">
        <f>iferror(vlookup(A8366,Variables!$F$2:$G$2762,2,false),"")</f>
        <v/>
      </c>
      <c r="N8366" s="385" t="s">
        <v>1059</v>
      </c>
    </row>
    <row r="8367">
      <c r="A8367" s="375" t="s">
        <v>7343</v>
      </c>
      <c r="B8367" s="376" t="s">
        <v>607</v>
      </c>
      <c r="C8367" s="377" t="str">
        <f>iferror(vlookup(B8367,Maps!$A$2:$B$111,2,false),"")</f>
        <v>Spot 20 - Lon Lon Ranch</v>
      </c>
      <c r="D8367" s="376" t="s">
        <v>680</v>
      </c>
      <c r="E8367" s="376" t="s">
        <v>1606</v>
      </c>
      <c r="F8367" s="378"/>
      <c r="G8367" s="378"/>
      <c r="H8367" s="376" t="s">
        <v>12</v>
      </c>
      <c r="I8367" s="382" t="s">
        <v>4915</v>
      </c>
      <c r="J8367" s="383" t="str">
        <f>iferror(vlookup(H8367,Actors!$A$2:$D$472,4,false),"")</f>
        <v>Player</v>
      </c>
      <c r="K8367" s="384" t="s">
        <v>12</v>
      </c>
      <c r="L8367" s="376" t="s">
        <v>7344</v>
      </c>
      <c r="M8367" s="381" t="str">
        <f>iferror(vlookup(A8367,Variables!$F$2:$G$2762,2,false),"")</f>
        <v/>
      </c>
      <c r="N8367" s="385" t="s">
        <v>1059</v>
      </c>
    </row>
    <row r="8368">
      <c r="A8368" s="375" t="s">
        <v>7343</v>
      </c>
      <c r="B8368" s="376" t="s">
        <v>607</v>
      </c>
      <c r="C8368" s="377" t="str">
        <f>iferror(vlookup(B8368,Maps!$A$2:$B$111,2,false),"")</f>
        <v>Spot 20 - Lon Lon Ranch</v>
      </c>
      <c r="D8368" s="376" t="s">
        <v>680</v>
      </c>
      <c r="E8368" s="376" t="s">
        <v>1606</v>
      </c>
      <c r="F8368" s="378"/>
      <c r="G8368" s="378"/>
      <c r="H8368" s="376" t="s">
        <v>12</v>
      </c>
      <c r="I8368" s="382" t="s">
        <v>4915</v>
      </c>
      <c r="J8368" s="383" t="str">
        <f>iferror(vlookup(H8368,Actors!$A$2:$D$472,4,false),"")</f>
        <v>Player</v>
      </c>
      <c r="K8368" s="384" t="s">
        <v>12</v>
      </c>
      <c r="L8368" s="376" t="s">
        <v>7344</v>
      </c>
      <c r="M8368" s="381" t="str">
        <f>iferror(vlookup(A8368,Variables!$F$2:$G$2762,2,false),"")</f>
        <v/>
      </c>
      <c r="N8368" s="385" t="s">
        <v>1059</v>
      </c>
    </row>
    <row r="8369">
      <c r="A8369" s="375" t="s">
        <v>7343</v>
      </c>
      <c r="B8369" s="376" t="s">
        <v>607</v>
      </c>
      <c r="C8369" s="377" t="str">
        <f>iferror(vlookup(B8369,Maps!$A$2:$B$111,2,false),"")</f>
        <v>Spot 20 - Lon Lon Ranch</v>
      </c>
      <c r="D8369" s="376" t="s">
        <v>680</v>
      </c>
      <c r="E8369" s="376" t="s">
        <v>1606</v>
      </c>
      <c r="F8369" s="378"/>
      <c r="G8369" s="378"/>
      <c r="H8369" s="376" t="s">
        <v>12</v>
      </c>
      <c r="I8369" s="382" t="s">
        <v>4915</v>
      </c>
      <c r="J8369" s="383" t="str">
        <f>iferror(vlookup(H8369,Actors!$A$2:$D$472,4,false),"")</f>
        <v>Player</v>
      </c>
      <c r="K8369" s="384" t="s">
        <v>12</v>
      </c>
      <c r="L8369" s="376" t="s">
        <v>7344</v>
      </c>
      <c r="M8369" s="381" t="str">
        <f>iferror(vlookup(A8369,Variables!$F$2:$G$2762,2,false),"")</f>
        <v/>
      </c>
      <c r="N8369" s="385" t="s">
        <v>1059</v>
      </c>
    </row>
    <row r="8370">
      <c r="A8370" s="375" t="s">
        <v>7343</v>
      </c>
      <c r="B8370" s="376" t="s">
        <v>607</v>
      </c>
      <c r="C8370" s="377" t="str">
        <f>iferror(vlookup(B8370,Maps!$A$2:$B$111,2,false),"")</f>
        <v>Spot 20 - Lon Lon Ranch</v>
      </c>
      <c r="D8370" s="376" t="s">
        <v>680</v>
      </c>
      <c r="E8370" s="376" t="s">
        <v>1606</v>
      </c>
      <c r="F8370" s="378"/>
      <c r="G8370" s="378"/>
      <c r="H8370" s="376" t="s">
        <v>12</v>
      </c>
      <c r="I8370" s="382" t="s">
        <v>4915</v>
      </c>
      <c r="J8370" s="383" t="str">
        <f>iferror(vlookup(H8370,Actors!$A$2:$D$472,4,false),"")</f>
        <v>Player</v>
      </c>
      <c r="K8370" s="384" t="s">
        <v>12</v>
      </c>
      <c r="L8370" s="376" t="s">
        <v>7344</v>
      </c>
      <c r="M8370" s="381" t="str">
        <f>iferror(vlookup(A8370,Variables!$F$2:$G$2762,2,false),"")</f>
        <v/>
      </c>
      <c r="N8370" s="385" t="s">
        <v>1059</v>
      </c>
    </row>
    <row r="8371">
      <c r="A8371" s="375" t="s">
        <v>9168</v>
      </c>
      <c r="B8371" s="376" t="s">
        <v>607</v>
      </c>
      <c r="C8371" s="377" t="str">
        <f>iferror(vlookup(B8371,Maps!$A$2:$B$111,2,false),"")</f>
        <v>Spot 20 - Lon Lon Ranch</v>
      </c>
      <c r="D8371" s="376" t="s">
        <v>680</v>
      </c>
      <c r="E8371" s="376" t="s">
        <v>1606</v>
      </c>
      <c r="F8371" s="378"/>
      <c r="G8371" s="378"/>
      <c r="H8371" s="376" t="s">
        <v>12</v>
      </c>
      <c r="I8371" s="382" t="s">
        <v>4915</v>
      </c>
      <c r="J8371" s="383" t="str">
        <f>iferror(vlookup(H8371,Actors!$A$2:$D$472,4,false),"")</f>
        <v>Player</v>
      </c>
      <c r="K8371" s="384" t="s">
        <v>12</v>
      </c>
      <c r="L8371" s="376" t="s">
        <v>9169</v>
      </c>
      <c r="M8371" s="381" t="str">
        <f>iferror(vlookup(A8371,Variables!$F$2:$G$2762,2,false),"")</f>
        <v/>
      </c>
      <c r="N8371" s="385" t="s">
        <v>1059</v>
      </c>
    </row>
    <row r="8372">
      <c r="A8372" s="375" t="s">
        <v>9098</v>
      </c>
      <c r="B8372" s="376" t="s">
        <v>607</v>
      </c>
      <c r="C8372" s="377" t="str">
        <f>iferror(vlookup(B8372,Maps!$A$2:$B$111,2,false),"")</f>
        <v>Spot 20 - Lon Lon Ranch</v>
      </c>
      <c r="D8372" s="376" t="s">
        <v>682</v>
      </c>
      <c r="E8372" s="376" t="s">
        <v>1606</v>
      </c>
      <c r="F8372" s="378"/>
      <c r="G8372" s="378"/>
      <c r="H8372" s="376" t="s">
        <v>75</v>
      </c>
      <c r="I8372" s="338" t="s">
        <v>4931</v>
      </c>
      <c r="J8372" s="379" t="str">
        <f>iferror(vlookup(H8372,Actors!$A$2:$D$472,4,false),"")</f>
        <v>Wooden Door</v>
      </c>
      <c r="K8372" s="376" t="s">
        <v>21</v>
      </c>
      <c r="L8372" s="376" t="s">
        <v>3248</v>
      </c>
      <c r="M8372" s="381" t="str">
        <f>iferror(vlookup(A8372,Variables!$F$2:$G$2762,2,false),"")</f>
        <v>SDLH - Loads Next Room, Two-Way</v>
      </c>
      <c r="N8372" s="378" t="s">
        <v>1059</v>
      </c>
    </row>
    <row r="8373">
      <c r="A8373" s="375" t="s">
        <v>9098</v>
      </c>
      <c r="B8373" s="376" t="s">
        <v>607</v>
      </c>
      <c r="C8373" s="377" t="str">
        <f>iferror(vlookup(B8373,Maps!$A$2:$B$111,2,false),"")</f>
        <v>Spot 20 - Lon Lon Ranch</v>
      </c>
      <c r="D8373" s="376" t="s">
        <v>682</v>
      </c>
      <c r="E8373" s="376" t="s">
        <v>1606</v>
      </c>
      <c r="F8373" s="378"/>
      <c r="G8373" s="378"/>
      <c r="H8373" s="376" t="s">
        <v>75</v>
      </c>
      <c r="I8373" s="338" t="s">
        <v>4931</v>
      </c>
      <c r="J8373" s="379" t="str">
        <f>iferror(vlookup(H8373,Actors!$A$2:$D$472,4,false),"")</f>
        <v>Wooden Door</v>
      </c>
      <c r="K8373" s="376" t="s">
        <v>21</v>
      </c>
      <c r="L8373" s="376" t="s">
        <v>3248</v>
      </c>
      <c r="M8373" s="381" t="str">
        <f>iferror(vlookup(A8373,Variables!$F$2:$G$2762,2,false),"")</f>
        <v>SDLH - Loads Next Room, Two-Way</v>
      </c>
      <c r="N8373" s="378" t="s">
        <v>1059</v>
      </c>
    </row>
    <row r="8374">
      <c r="A8374" s="375" t="s">
        <v>9098</v>
      </c>
      <c r="B8374" s="376" t="s">
        <v>607</v>
      </c>
      <c r="C8374" s="377" t="str">
        <f>iferror(vlookup(B8374,Maps!$A$2:$B$111,2,false),"")</f>
        <v>Spot 20 - Lon Lon Ranch</v>
      </c>
      <c r="D8374" s="376" t="s">
        <v>682</v>
      </c>
      <c r="E8374" s="376" t="s">
        <v>1606</v>
      </c>
      <c r="F8374" s="378"/>
      <c r="G8374" s="378"/>
      <c r="H8374" s="376" t="s">
        <v>75</v>
      </c>
      <c r="I8374" s="338" t="s">
        <v>4931</v>
      </c>
      <c r="J8374" s="379" t="str">
        <f>iferror(vlookup(H8374,Actors!$A$2:$D$472,4,false),"")</f>
        <v>Wooden Door</v>
      </c>
      <c r="K8374" s="376" t="s">
        <v>21</v>
      </c>
      <c r="L8374" s="376" t="s">
        <v>3248</v>
      </c>
      <c r="M8374" s="381" t="str">
        <f>iferror(vlookup(A8374,Variables!$F$2:$G$2762,2,false),"")</f>
        <v>SDLH - Loads Next Room, Two-Way</v>
      </c>
      <c r="N8374" s="378" t="s">
        <v>1059</v>
      </c>
    </row>
    <row r="8375">
      <c r="A8375" s="375" t="s">
        <v>7343</v>
      </c>
      <c r="B8375" s="376" t="s">
        <v>607</v>
      </c>
      <c r="C8375" s="377" t="str">
        <f>iferror(vlookup(B8375,Maps!$A$2:$B$111,2,false),"")</f>
        <v>Spot 20 - Lon Lon Ranch</v>
      </c>
      <c r="D8375" s="376" t="s">
        <v>682</v>
      </c>
      <c r="E8375" s="376" t="s">
        <v>1606</v>
      </c>
      <c r="F8375" s="378"/>
      <c r="G8375" s="378"/>
      <c r="H8375" s="376" t="s">
        <v>12</v>
      </c>
      <c r="I8375" s="382" t="s">
        <v>4915</v>
      </c>
      <c r="J8375" s="383" t="str">
        <f>iferror(vlookup(H8375,Actors!$A$2:$D$472,4,false),"")</f>
        <v>Player</v>
      </c>
      <c r="K8375" s="384" t="s">
        <v>12</v>
      </c>
      <c r="L8375" s="376" t="s">
        <v>7344</v>
      </c>
      <c r="M8375" s="381" t="str">
        <f>iferror(vlookup(A8375,Variables!$F$2:$G$2762,2,false),"")</f>
        <v/>
      </c>
      <c r="N8375" s="385" t="s">
        <v>1059</v>
      </c>
    </row>
    <row r="8376">
      <c r="A8376" s="375" t="s">
        <v>7343</v>
      </c>
      <c r="B8376" s="376" t="s">
        <v>607</v>
      </c>
      <c r="C8376" s="377" t="str">
        <f>iferror(vlookup(B8376,Maps!$A$2:$B$111,2,false),"")</f>
        <v>Spot 20 - Lon Lon Ranch</v>
      </c>
      <c r="D8376" s="376" t="s">
        <v>682</v>
      </c>
      <c r="E8376" s="376" t="s">
        <v>1606</v>
      </c>
      <c r="F8376" s="378"/>
      <c r="G8376" s="378"/>
      <c r="H8376" s="376" t="s">
        <v>12</v>
      </c>
      <c r="I8376" s="382" t="s">
        <v>4915</v>
      </c>
      <c r="J8376" s="383" t="str">
        <f>iferror(vlookup(H8376,Actors!$A$2:$D$472,4,false),"")</f>
        <v>Player</v>
      </c>
      <c r="K8376" s="384" t="s">
        <v>12</v>
      </c>
      <c r="L8376" s="376" t="s">
        <v>7344</v>
      </c>
      <c r="M8376" s="381" t="str">
        <f>iferror(vlookup(A8376,Variables!$F$2:$G$2762,2,false),"")</f>
        <v/>
      </c>
      <c r="N8376" s="385" t="s">
        <v>1059</v>
      </c>
    </row>
    <row r="8377">
      <c r="A8377" s="375" t="s">
        <v>7343</v>
      </c>
      <c r="B8377" s="376" t="s">
        <v>607</v>
      </c>
      <c r="C8377" s="377" t="str">
        <f>iferror(vlookup(B8377,Maps!$A$2:$B$111,2,false),"")</f>
        <v>Spot 20 - Lon Lon Ranch</v>
      </c>
      <c r="D8377" s="376" t="s">
        <v>682</v>
      </c>
      <c r="E8377" s="376" t="s">
        <v>1606</v>
      </c>
      <c r="F8377" s="378"/>
      <c r="G8377" s="378"/>
      <c r="H8377" s="376" t="s">
        <v>12</v>
      </c>
      <c r="I8377" s="382" t="s">
        <v>4915</v>
      </c>
      <c r="J8377" s="383" t="str">
        <f>iferror(vlookup(H8377,Actors!$A$2:$D$472,4,false),"")</f>
        <v>Player</v>
      </c>
      <c r="K8377" s="384" t="s">
        <v>12</v>
      </c>
      <c r="L8377" s="376" t="s">
        <v>7344</v>
      </c>
      <c r="M8377" s="381" t="str">
        <f>iferror(vlookup(A8377,Variables!$F$2:$G$2762,2,false),"")</f>
        <v/>
      </c>
      <c r="N8377" s="385" t="s">
        <v>1059</v>
      </c>
    </row>
    <row r="8378">
      <c r="A8378" s="375" t="s">
        <v>7343</v>
      </c>
      <c r="B8378" s="376" t="s">
        <v>607</v>
      </c>
      <c r="C8378" s="377" t="str">
        <f>iferror(vlookup(B8378,Maps!$A$2:$B$111,2,false),"")</f>
        <v>Spot 20 - Lon Lon Ranch</v>
      </c>
      <c r="D8378" s="376" t="s">
        <v>682</v>
      </c>
      <c r="E8378" s="376" t="s">
        <v>1606</v>
      </c>
      <c r="F8378" s="378"/>
      <c r="G8378" s="378"/>
      <c r="H8378" s="376" t="s">
        <v>12</v>
      </c>
      <c r="I8378" s="382" t="s">
        <v>4915</v>
      </c>
      <c r="J8378" s="383" t="str">
        <f>iferror(vlookup(H8378,Actors!$A$2:$D$472,4,false),"")</f>
        <v>Player</v>
      </c>
      <c r="K8378" s="384" t="s">
        <v>12</v>
      </c>
      <c r="L8378" s="376" t="s">
        <v>7344</v>
      </c>
      <c r="M8378" s="381" t="str">
        <f>iferror(vlookup(A8378,Variables!$F$2:$G$2762,2,false),"")</f>
        <v/>
      </c>
      <c r="N8378" s="385" t="s">
        <v>1059</v>
      </c>
    </row>
    <row r="8379">
      <c r="A8379" s="375" t="s">
        <v>9167</v>
      </c>
      <c r="B8379" s="376" t="s">
        <v>607</v>
      </c>
      <c r="C8379" s="377" t="str">
        <f>iferror(vlookup(B8379,Maps!$A$2:$B$111,2,false),"")</f>
        <v>Spot 20 - Lon Lon Ranch</v>
      </c>
      <c r="D8379" s="376" t="s">
        <v>682</v>
      </c>
      <c r="E8379" s="376" t="s">
        <v>1606</v>
      </c>
      <c r="F8379" s="378"/>
      <c r="G8379" s="378"/>
      <c r="H8379" s="376" t="s">
        <v>12</v>
      </c>
      <c r="I8379" s="382" t="s">
        <v>4915</v>
      </c>
      <c r="J8379" s="383" t="str">
        <f>iferror(vlookup(H8379,Actors!$A$2:$D$472,4,false),"")</f>
        <v>Player</v>
      </c>
      <c r="K8379" s="384" t="s">
        <v>12</v>
      </c>
      <c r="L8379" s="376" t="s">
        <v>8888</v>
      </c>
      <c r="M8379" s="381" t="str">
        <f>iferror(vlookup(A8379,Variables!$F$2:$G$2762,2,false),"")</f>
        <v/>
      </c>
      <c r="N8379" s="385" t="s">
        <v>1059</v>
      </c>
    </row>
    <row r="8380">
      <c r="A8380" s="375" t="s">
        <v>9167</v>
      </c>
      <c r="B8380" s="376" t="s">
        <v>607</v>
      </c>
      <c r="C8380" s="377" t="str">
        <f>iferror(vlookup(B8380,Maps!$A$2:$B$111,2,false),"")</f>
        <v>Spot 20 - Lon Lon Ranch</v>
      </c>
      <c r="D8380" s="376" t="s">
        <v>682</v>
      </c>
      <c r="E8380" s="376" t="s">
        <v>1606</v>
      </c>
      <c r="F8380" s="378"/>
      <c r="G8380" s="378"/>
      <c r="H8380" s="376" t="s">
        <v>12</v>
      </c>
      <c r="I8380" s="382" t="s">
        <v>4915</v>
      </c>
      <c r="J8380" s="383" t="str">
        <f>iferror(vlookup(H8380,Actors!$A$2:$D$472,4,false),"")</f>
        <v>Player</v>
      </c>
      <c r="K8380" s="384" t="s">
        <v>12</v>
      </c>
      <c r="L8380" s="376" t="s">
        <v>8888</v>
      </c>
      <c r="M8380" s="381" t="str">
        <f>iferror(vlookup(A8380,Variables!$F$2:$G$2762,2,false),"")</f>
        <v/>
      </c>
      <c r="N8380" s="385" t="s">
        <v>1059</v>
      </c>
    </row>
    <row r="8381">
      <c r="A8381" s="375" t="s">
        <v>7042</v>
      </c>
      <c r="B8381" s="376" t="s">
        <v>607</v>
      </c>
      <c r="C8381" s="377" t="str">
        <f>iferror(vlookup(B8381,Maps!$A$2:$B$111,2,false),"")</f>
        <v>Spot 20 - Lon Lon Ranch</v>
      </c>
      <c r="D8381" s="376" t="s">
        <v>682</v>
      </c>
      <c r="E8381" s="376" t="s">
        <v>1606</v>
      </c>
      <c r="F8381" s="378"/>
      <c r="G8381" s="378"/>
      <c r="H8381" s="376" t="s">
        <v>12</v>
      </c>
      <c r="I8381" s="382" t="s">
        <v>4915</v>
      </c>
      <c r="J8381" s="383" t="str">
        <f>iferror(vlookup(H8381,Actors!$A$2:$D$472,4,false),"")</f>
        <v>Player</v>
      </c>
      <c r="K8381" s="384" t="s">
        <v>12</v>
      </c>
      <c r="L8381" s="376" t="s">
        <v>7043</v>
      </c>
      <c r="M8381" s="381" t="str">
        <f>iferror(vlookup(A8381,Variables!$F$2:$G$2762,2,false),"")</f>
        <v/>
      </c>
      <c r="N8381" s="385" t="s">
        <v>1059</v>
      </c>
    </row>
    <row r="8382">
      <c r="A8382" s="375" t="s">
        <v>7042</v>
      </c>
      <c r="B8382" s="376" t="s">
        <v>607</v>
      </c>
      <c r="C8382" s="377" t="str">
        <f>iferror(vlookup(B8382,Maps!$A$2:$B$111,2,false),"")</f>
        <v>Spot 20 - Lon Lon Ranch</v>
      </c>
      <c r="D8382" s="376" t="s">
        <v>682</v>
      </c>
      <c r="E8382" s="376" t="s">
        <v>1606</v>
      </c>
      <c r="F8382" s="378"/>
      <c r="G8382" s="378"/>
      <c r="H8382" s="376" t="s">
        <v>12</v>
      </c>
      <c r="I8382" s="382" t="s">
        <v>4915</v>
      </c>
      <c r="J8382" s="383" t="str">
        <f>iferror(vlookup(H8382,Actors!$A$2:$D$472,4,false),"")</f>
        <v>Player</v>
      </c>
      <c r="K8382" s="384" t="s">
        <v>12</v>
      </c>
      <c r="L8382" s="376" t="s">
        <v>7043</v>
      </c>
      <c r="M8382" s="381" t="str">
        <f>iferror(vlookup(A8382,Variables!$F$2:$G$2762,2,false),"")</f>
        <v/>
      </c>
      <c r="N8382" s="385" t="s">
        <v>1059</v>
      </c>
    </row>
    <row r="8383">
      <c r="A8383" s="375" t="s">
        <v>7042</v>
      </c>
      <c r="B8383" s="376" t="s">
        <v>607</v>
      </c>
      <c r="C8383" s="377" t="str">
        <f>iferror(vlookup(B8383,Maps!$A$2:$B$111,2,false),"")</f>
        <v>Spot 20 - Lon Lon Ranch</v>
      </c>
      <c r="D8383" s="376" t="s">
        <v>682</v>
      </c>
      <c r="E8383" s="376" t="s">
        <v>1606</v>
      </c>
      <c r="F8383" s="378"/>
      <c r="G8383" s="378"/>
      <c r="H8383" s="376" t="s">
        <v>12</v>
      </c>
      <c r="I8383" s="382" t="s">
        <v>4915</v>
      </c>
      <c r="J8383" s="383" t="str">
        <f>iferror(vlookup(H8383,Actors!$A$2:$D$472,4,false),"")</f>
        <v>Player</v>
      </c>
      <c r="K8383" s="384" t="s">
        <v>12</v>
      </c>
      <c r="L8383" s="376" t="s">
        <v>7043</v>
      </c>
      <c r="M8383" s="381" t="str">
        <f>iferror(vlookup(A8383,Variables!$F$2:$G$2762,2,false),"")</f>
        <v/>
      </c>
      <c r="N8383" s="385" t="s">
        <v>1059</v>
      </c>
    </row>
    <row r="8384">
      <c r="A8384" s="375" t="s">
        <v>7042</v>
      </c>
      <c r="B8384" s="376" t="s">
        <v>607</v>
      </c>
      <c r="C8384" s="377" t="str">
        <f>iferror(vlookup(B8384,Maps!$A$2:$B$111,2,false),"")</f>
        <v>Spot 20 - Lon Lon Ranch</v>
      </c>
      <c r="D8384" s="376" t="s">
        <v>682</v>
      </c>
      <c r="E8384" s="376" t="s">
        <v>1606</v>
      </c>
      <c r="F8384" s="378"/>
      <c r="G8384" s="378"/>
      <c r="H8384" s="376" t="s">
        <v>12</v>
      </c>
      <c r="I8384" s="382" t="s">
        <v>4915</v>
      </c>
      <c r="J8384" s="383" t="str">
        <f>iferror(vlookup(H8384,Actors!$A$2:$D$472,4,false),"")</f>
        <v>Player</v>
      </c>
      <c r="K8384" s="384" t="s">
        <v>12</v>
      </c>
      <c r="L8384" s="376" t="s">
        <v>7043</v>
      </c>
      <c r="M8384" s="381" t="str">
        <f>iferror(vlookup(A8384,Variables!$F$2:$G$2762,2,false),"")</f>
        <v/>
      </c>
      <c r="N8384" s="385" t="s">
        <v>1059</v>
      </c>
    </row>
    <row r="8385">
      <c r="A8385" s="375" t="s">
        <v>9168</v>
      </c>
      <c r="B8385" s="376" t="s">
        <v>607</v>
      </c>
      <c r="C8385" s="377" t="str">
        <f>iferror(vlookup(B8385,Maps!$A$2:$B$111,2,false),"")</f>
        <v>Spot 20 - Lon Lon Ranch</v>
      </c>
      <c r="D8385" s="376" t="s">
        <v>682</v>
      </c>
      <c r="E8385" s="376" t="s">
        <v>1606</v>
      </c>
      <c r="F8385" s="378"/>
      <c r="G8385" s="378"/>
      <c r="H8385" s="376" t="s">
        <v>12</v>
      </c>
      <c r="I8385" s="382" t="s">
        <v>4915</v>
      </c>
      <c r="J8385" s="383" t="str">
        <f>iferror(vlookup(H8385,Actors!$A$2:$D$472,4,false),"")</f>
        <v>Player</v>
      </c>
      <c r="K8385" s="384" t="s">
        <v>12</v>
      </c>
      <c r="L8385" s="376" t="s">
        <v>9169</v>
      </c>
      <c r="M8385" s="381" t="str">
        <f>iferror(vlookup(A8385,Variables!$F$2:$G$2762,2,false),"")</f>
        <v/>
      </c>
      <c r="N8385" s="385" t="s">
        <v>1059</v>
      </c>
    </row>
    <row r="8386">
      <c r="A8386" s="375" t="s">
        <v>9098</v>
      </c>
      <c r="B8386" s="376" t="s">
        <v>607</v>
      </c>
      <c r="C8386" s="377" t="str">
        <f>iferror(vlookup(B8386,Maps!$A$2:$B$111,2,false),"")</f>
        <v>Spot 20 - Lon Lon Ranch</v>
      </c>
      <c r="D8386" s="376" t="s">
        <v>684</v>
      </c>
      <c r="E8386" s="376" t="s">
        <v>1606</v>
      </c>
      <c r="F8386" s="378"/>
      <c r="G8386" s="378"/>
      <c r="H8386" s="376" t="s">
        <v>75</v>
      </c>
      <c r="I8386" s="338" t="s">
        <v>4931</v>
      </c>
      <c r="J8386" s="379" t="str">
        <f>iferror(vlookup(H8386,Actors!$A$2:$D$472,4,false),"")</f>
        <v>Wooden Door</v>
      </c>
      <c r="K8386" s="376" t="s">
        <v>21</v>
      </c>
      <c r="L8386" s="376" t="s">
        <v>3248</v>
      </c>
      <c r="M8386" s="381" t="str">
        <f>iferror(vlookup(A8386,Variables!$F$2:$G$2762,2,false),"")</f>
        <v>SDLH - Loads Next Room, Two-Way</v>
      </c>
      <c r="N8386" s="378" t="s">
        <v>1059</v>
      </c>
    </row>
    <row r="8387">
      <c r="A8387" s="375" t="s">
        <v>9098</v>
      </c>
      <c r="B8387" s="376" t="s">
        <v>607</v>
      </c>
      <c r="C8387" s="377" t="str">
        <f>iferror(vlookup(B8387,Maps!$A$2:$B$111,2,false),"")</f>
        <v>Spot 20 - Lon Lon Ranch</v>
      </c>
      <c r="D8387" s="376" t="s">
        <v>684</v>
      </c>
      <c r="E8387" s="376" t="s">
        <v>1606</v>
      </c>
      <c r="F8387" s="378"/>
      <c r="G8387" s="378"/>
      <c r="H8387" s="376" t="s">
        <v>75</v>
      </c>
      <c r="I8387" s="338" t="s">
        <v>4931</v>
      </c>
      <c r="J8387" s="379" t="str">
        <f>iferror(vlookup(H8387,Actors!$A$2:$D$472,4,false),"")</f>
        <v>Wooden Door</v>
      </c>
      <c r="K8387" s="376" t="s">
        <v>21</v>
      </c>
      <c r="L8387" s="376" t="s">
        <v>3248</v>
      </c>
      <c r="M8387" s="381" t="str">
        <f>iferror(vlookup(A8387,Variables!$F$2:$G$2762,2,false),"")</f>
        <v>SDLH - Loads Next Room, Two-Way</v>
      </c>
      <c r="N8387" s="378" t="s">
        <v>1059</v>
      </c>
    </row>
    <row r="8388">
      <c r="A8388" s="375" t="s">
        <v>9098</v>
      </c>
      <c r="B8388" s="376" t="s">
        <v>607</v>
      </c>
      <c r="C8388" s="377" t="str">
        <f>iferror(vlookup(B8388,Maps!$A$2:$B$111,2,false),"")</f>
        <v>Spot 20 - Lon Lon Ranch</v>
      </c>
      <c r="D8388" s="376" t="s">
        <v>684</v>
      </c>
      <c r="E8388" s="376" t="s">
        <v>1606</v>
      </c>
      <c r="F8388" s="378"/>
      <c r="G8388" s="378"/>
      <c r="H8388" s="376" t="s">
        <v>75</v>
      </c>
      <c r="I8388" s="338" t="s">
        <v>4931</v>
      </c>
      <c r="J8388" s="379" t="str">
        <f>iferror(vlookup(H8388,Actors!$A$2:$D$472,4,false),"")</f>
        <v>Wooden Door</v>
      </c>
      <c r="K8388" s="376" t="s">
        <v>21</v>
      </c>
      <c r="L8388" s="376" t="s">
        <v>3248</v>
      </c>
      <c r="M8388" s="381" t="str">
        <f>iferror(vlookup(A8388,Variables!$F$2:$G$2762,2,false),"")</f>
        <v>SDLH - Loads Next Room, Two-Way</v>
      </c>
      <c r="N8388" s="378" t="s">
        <v>1059</v>
      </c>
    </row>
    <row r="8389">
      <c r="A8389" s="375" t="s">
        <v>7343</v>
      </c>
      <c r="B8389" s="376" t="s">
        <v>607</v>
      </c>
      <c r="C8389" s="377" t="str">
        <f>iferror(vlookup(B8389,Maps!$A$2:$B$111,2,false),"")</f>
        <v>Spot 20 - Lon Lon Ranch</v>
      </c>
      <c r="D8389" s="376" t="s">
        <v>684</v>
      </c>
      <c r="E8389" s="376" t="s">
        <v>1606</v>
      </c>
      <c r="F8389" s="378"/>
      <c r="G8389" s="378"/>
      <c r="H8389" s="376" t="s">
        <v>12</v>
      </c>
      <c r="I8389" s="382" t="s">
        <v>4915</v>
      </c>
      <c r="J8389" s="383" t="str">
        <f>iferror(vlookup(H8389,Actors!$A$2:$D$472,4,false),"")</f>
        <v>Player</v>
      </c>
      <c r="K8389" s="384" t="s">
        <v>12</v>
      </c>
      <c r="L8389" s="376" t="s">
        <v>7344</v>
      </c>
      <c r="M8389" s="381" t="str">
        <f>iferror(vlookup(A8389,Variables!$F$2:$G$2762,2,false),"")</f>
        <v/>
      </c>
      <c r="N8389" s="385" t="s">
        <v>1059</v>
      </c>
    </row>
    <row r="8390">
      <c r="A8390" s="375" t="s">
        <v>7343</v>
      </c>
      <c r="B8390" s="376" t="s">
        <v>607</v>
      </c>
      <c r="C8390" s="377" t="str">
        <f>iferror(vlookup(B8390,Maps!$A$2:$B$111,2,false),"")</f>
        <v>Spot 20 - Lon Lon Ranch</v>
      </c>
      <c r="D8390" s="376" t="s">
        <v>684</v>
      </c>
      <c r="E8390" s="376" t="s">
        <v>1606</v>
      </c>
      <c r="F8390" s="378"/>
      <c r="G8390" s="378"/>
      <c r="H8390" s="376" t="s">
        <v>12</v>
      </c>
      <c r="I8390" s="382" t="s">
        <v>4915</v>
      </c>
      <c r="J8390" s="383" t="str">
        <f>iferror(vlookup(H8390,Actors!$A$2:$D$472,4,false),"")</f>
        <v>Player</v>
      </c>
      <c r="K8390" s="384" t="s">
        <v>12</v>
      </c>
      <c r="L8390" s="376" t="s">
        <v>7344</v>
      </c>
      <c r="M8390" s="381" t="str">
        <f>iferror(vlookup(A8390,Variables!$F$2:$G$2762,2,false),"")</f>
        <v/>
      </c>
      <c r="N8390" s="385" t="s">
        <v>1059</v>
      </c>
    </row>
    <row r="8391">
      <c r="A8391" s="375" t="s">
        <v>7343</v>
      </c>
      <c r="B8391" s="376" t="s">
        <v>607</v>
      </c>
      <c r="C8391" s="377" t="str">
        <f>iferror(vlookup(B8391,Maps!$A$2:$B$111,2,false),"")</f>
        <v>Spot 20 - Lon Lon Ranch</v>
      </c>
      <c r="D8391" s="376" t="s">
        <v>684</v>
      </c>
      <c r="E8391" s="376" t="s">
        <v>1606</v>
      </c>
      <c r="F8391" s="378"/>
      <c r="G8391" s="378"/>
      <c r="H8391" s="376" t="s">
        <v>12</v>
      </c>
      <c r="I8391" s="382" t="s">
        <v>4915</v>
      </c>
      <c r="J8391" s="383" t="str">
        <f>iferror(vlookup(H8391,Actors!$A$2:$D$472,4,false),"")</f>
        <v>Player</v>
      </c>
      <c r="K8391" s="384" t="s">
        <v>12</v>
      </c>
      <c r="L8391" s="376" t="s">
        <v>7344</v>
      </c>
      <c r="M8391" s="381" t="str">
        <f>iferror(vlookup(A8391,Variables!$F$2:$G$2762,2,false),"")</f>
        <v/>
      </c>
      <c r="N8391" s="385" t="s">
        <v>1059</v>
      </c>
    </row>
    <row r="8392">
      <c r="A8392" s="375" t="s">
        <v>7343</v>
      </c>
      <c r="B8392" s="376" t="s">
        <v>607</v>
      </c>
      <c r="C8392" s="377" t="str">
        <f>iferror(vlookup(B8392,Maps!$A$2:$B$111,2,false),"")</f>
        <v>Spot 20 - Lon Lon Ranch</v>
      </c>
      <c r="D8392" s="376" t="s">
        <v>684</v>
      </c>
      <c r="E8392" s="376" t="s">
        <v>1606</v>
      </c>
      <c r="F8392" s="378"/>
      <c r="G8392" s="378"/>
      <c r="H8392" s="376" t="s">
        <v>12</v>
      </c>
      <c r="I8392" s="382" t="s">
        <v>4915</v>
      </c>
      <c r="J8392" s="383" t="str">
        <f>iferror(vlookup(H8392,Actors!$A$2:$D$472,4,false),"")</f>
        <v>Player</v>
      </c>
      <c r="K8392" s="384" t="s">
        <v>12</v>
      </c>
      <c r="L8392" s="376" t="s">
        <v>7344</v>
      </c>
      <c r="M8392" s="381" t="str">
        <f>iferror(vlookup(A8392,Variables!$F$2:$G$2762,2,false),"")</f>
        <v/>
      </c>
      <c r="N8392" s="385" t="s">
        <v>1059</v>
      </c>
    </row>
    <row r="8393">
      <c r="A8393" s="375" t="s">
        <v>9167</v>
      </c>
      <c r="B8393" s="376" t="s">
        <v>607</v>
      </c>
      <c r="C8393" s="377" t="str">
        <f>iferror(vlookup(B8393,Maps!$A$2:$B$111,2,false),"")</f>
        <v>Spot 20 - Lon Lon Ranch</v>
      </c>
      <c r="D8393" s="376" t="s">
        <v>684</v>
      </c>
      <c r="E8393" s="376" t="s">
        <v>1606</v>
      </c>
      <c r="F8393" s="378"/>
      <c r="G8393" s="378"/>
      <c r="H8393" s="376" t="s">
        <v>12</v>
      </c>
      <c r="I8393" s="382" t="s">
        <v>4915</v>
      </c>
      <c r="J8393" s="383" t="str">
        <f>iferror(vlookup(H8393,Actors!$A$2:$D$472,4,false),"")</f>
        <v>Player</v>
      </c>
      <c r="K8393" s="384" t="s">
        <v>12</v>
      </c>
      <c r="L8393" s="376" t="s">
        <v>8888</v>
      </c>
      <c r="M8393" s="381" t="str">
        <f>iferror(vlookup(A8393,Variables!$F$2:$G$2762,2,false),"")</f>
        <v/>
      </c>
      <c r="N8393" s="385" t="s">
        <v>1059</v>
      </c>
    </row>
    <row r="8394">
      <c r="A8394" s="375" t="s">
        <v>9167</v>
      </c>
      <c r="B8394" s="376" t="s">
        <v>607</v>
      </c>
      <c r="C8394" s="377" t="str">
        <f>iferror(vlookup(B8394,Maps!$A$2:$B$111,2,false),"")</f>
        <v>Spot 20 - Lon Lon Ranch</v>
      </c>
      <c r="D8394" s="376" t="s">
        <v>684</v>
      </c>
      <c r="E8394" s="376" t="s">
        <v>1606</v>
      </c>
      <c r="F8394" s="378"/>
      <c r="G8394" s="378"/>
      <c r="H8394" s="376" t="s">
        <v>12</v>
      </c>
      <c r="I8394" s="382" t="s">
        <v>4915</v>
      </c>
      <c r="J8394" s="383" t="str">
        <f>iferror(vlookup(H8394,Actors!$A$2:$D$472,4,false),"")</f>
        <v>Player</v>
      </c>
      <c r="K8394" s="384" t="s">
        <v>12</v>
      </c>
      <c r="L8394" s="376" t="s">
        <v>8888</v>
      </c>
      <c r="M8394" s="381" t="str">
        <f>iferror(vlookup(A8394,Variables!$F$2:$G$2762,2,false),"")</f>
        <v/>
      </c>
      <c r="N8394" s="385" t="s">
        <v>1059</v>
      </c>
    </row>
    <row r="8395">
      <c r="A8395" s="375" t="s">
        <v>7042</v>
      </c>
      <c r="B8395" s="376" t="s">
        <v>607</v>
      </c>
      <c r="C8395" s="377" t="str">
        <f>iferror(vlookup(B8395,Maps!$A$2:$B$111,2,false),"")</f>
        <v>Spot 20 - Lon Lon Ranch</v>
      </c>
      <c r="D8395" s="376" t="s">
        <v>684</v>
      </c>
      <c r="E8395" s="376" t="s">
        <v>1606</v>
      </c>
      <c r="F8395" s="378"/>
      <c r="G8395" s="378"/>
      <c r="H8395" s="376" t="s">
        <v>12</v>
      </c>
      <c r="I8395" s="382" t="s">
        <v>4915</v>
      </c>
      <c r="J8395" s="383" t="str">
        <f>iferror(vlookup(H8395,Actors!$A$2:$D$472,4,false),"")</f>
        <v>Player</v>
      </c>
      <c r="K8395" s="384" t="s">
        <v>12</v>
      </c>
      <c r="L8395" s="376" t="s">
        <v>7043</v>
      </c>
      <c r="M8395" s="381" t="str">
        <f>iferror(vlookup(A8395,Variables!$F$2:$G$2762,2,false),"")</f>
        <v/>
      </c>
      <c r="N8395" s="385" t="s">
        <v>1059</v>
      </c>
    </row>
    <row r="8396">
      <c r="A8396" s="375" t="s">
        <v>7042</v>
      </c>
      <c r="B8396" s="376" t="s">
        <v>607</v>
      </c>
      <c r="C8396" s="377" t="str">
        <f>iferror(vlookup(B8396,Maps!$A$2:$B$111,2,false),"")</f>
        <v>Spot 20 - Lon Lon Ranch</v>
      </c>
      <c r="D8396" s="376" t="s">
        <v>684</v>
      </c>
      <c r="E8396" s="376" t="s">
        <v>1606</v>
      </c>
      <c r="F8396" s="378"/>
      <c r="G8396" s="378"/>
      <c r="H8396" s="376" t="s">
        <v>12</v>
      </c>
      <c r="I8396" s="382" t="s">
        <v>4915</v>
      </c>
      <c r="J8396" s="383" t="str">
        <f>iferror(vlookup(H8396,Actors!$A$2:$D$472,4,false),"")</f>
        <v>Player</v>
      </c>
      <c r="K8396" s="384" t="s">
        <v>12</v>
      </c>
      <c r="L8396" s="376" t="s">
        <v>7043</v>
      </c>
      <c r="M8396" s="381" t="str">
        <f>iferror(vlookup(A8396,Variables!$F$2:$G$2762,2,false),"")</f>
        <v/>
      </c>
      <c r="N8396" s="385" t="s">
        <v>1059</v>
      </c>
    </row>
    <row r="8397">
      <c r="A8397" s="375" t="s">
        <v>7042</v>
      </c>
      <c r="B8397" s="376" t="s">
        <v>607</v>
      </c>
      <c r="C8397" s="377" t="str">
        <f>iferror(vlookup(B8397,Maps!$A$2:$B$111,2,false),"")</f>
        <v>Spot 20 - Lon Lon Ranch</v>
      </c>
      <c r="D8397" s="376" t="s">
        <v>684</v>
      </c>
      <c r="E8397" s="376" t="s">
        <v>1606</v>
      </c>
      <c r="F8397" s="378"/>
      <c r="G8397" s="378"/>
      <c r="H8397" s="376" t="s">
        <v>12</v>
      </c>
      <c r="I8397" s="382" t="s">
        <v>4915</v>
      </c>
      <c r="J8397" s="383" t="str">
        <f>iferror(vlookup(H8397,Actors!$A$2:$D$472,4,false),"")</f>
        <v>Player</v>
      </c>
      <c r="K8397" s="384" t="s">
        <v>12</v>
      </c>
      <c r="L8397" s="376" t="s">
        <v>7043</v>
      </c>
      <c r="M8397" s="381" t="str">
        <f>iferror(vlookup(A8397,Variables!$F$2:$G$2762,2,false),"")</f>
        <v/>
      </c>
      <c r="N8397" s="385" t="s">
        <v>1059</v>
      </c>
    </row>
    <row r="8398">
      <c r="A8398" s="375" t="s">
        <v>7042</v>
      </c>
      <c r="B8398" s="376" t="s">
        <v>607</v>
      </c>
      <c r="C8398" s="377" t="str">
        <f>iferror(vlookup(B8398,Maps!$A$2:$B$111,2,false),"")</f>
        <v>Spot 20 - Lon Lon Ranch</v>
      </c>
      <c r="D8398" s="376" t="s">
        <v>684</v>
      </c>
      <c r="E8398" s="376" t="s">
        <v>1606</v>
      </c>
      <c r="F8398" s="378"/>
      <c r="G8398" s="378"/>
      <c r="H8398" s="376" t="s">
        <v>12</v>
      </c>
      <c r="I8398" s="382" t="s">
        <v>4915</v>
      </c>
      <c r="J8398" s="383" t="str">
        <f>iferror(vlookup(H8398,Actors!$A$2:$D$472,4,false),"")</f>
        <v>Player</v>
      </c>
      <c r="K8398" s="384" t="s">
        <v>12</v>
      </c>
      <c r="L8398" s="376" t="s">
        <v>7043</v>
      </c>
      <c r="M8398" s="381" t="str">
        <f>iferror(vlookup(A8398,Variables!$F$2:$G$2762,2,false),"")</f>
        <v/>
      </c>
      <c r="N8398" s="385" t="s">
        <v>1059</v>
      </c>
    </row>
    <row r="8399">
      <c r="A8399" s="375" t="s">
        <v>9168</v>
      </c>
      <c r="B8399" s="376" t="s">
        <v>607</v>
      </c>
      <c r="C8399" s="377" t="str">
        <f>iferror(vlookup(B8399,Maps!$A$2:$B$111,2,false),"")</f>
        <v>Spot 20 - Lon Lon Ranch</v>
      </c>
      <c r="D8399" s="376" t="s">
        <v>684</v>
      </c>
      <c r="E8399" s="376" t="s">
        <v>1606</v>
      </c>
      <c r="F8399" s="378"/>
      <c r="G8399" s="378"/>
      <c r="H8399" s="376" t="s">
        <v>12</v>
      </c>
      <c r="I8399" s="382" t="s">
        <v>4915</v>
      </c>
      <c r="J8399" s="383" t="str">
        <f>iferror(vlookup(H8399,Actors!$A$2:$D$472,4,false),"")</f>
        <v>Player</v>
      </c>
      <c r="K8399" s="384" t="s">
        <v>12</v>
      </c>
      <c r="L8399" s="376" t="s">
        <v>9169</v>
      </c>
      <c r="M8399" s="381" t="str">
        <f>iferror(vlookup(A8399,Variables!$F$2:$G$2762,2,false),"")</f>
        <v/>
      </c>
      <c r="N8399" s="385" t="s">
        <v>1059</v>
      </c>
    </row>
    <row r="8400">
      <c r="A8400" s="375" t="s">
        <v>9200</v>
      </c>
      <c r="B8400" s="376" t="s">
        <v>607</v>
      </c>
      <c r="C8400" s="377" t="str">
        <f>iferror(vlookup(B8400,Maps!$A$2:$B$111,2,false),"")</f>
        <v>Spot 20 - Lon Lon Ranch</v>
      </c>
      <c r="D8400" s="376" t="s">
        <v>686</v>
      </c>
      <c r="E8400" s="376" t="s">
        <v>1606</v>
      </c>
      <c r="F8400" s="378"/>
      <c r="G8400" s="378"/>
      <c r="H8400" s="376" t="s">
        <v>75</v>
      </c>
      <c r="I8400" s="338" t="s">
        <v>4931</v>
      </c>
      <c r="J8400" s="379" t="str">
        <f>iferror(vlookup(H8400,Actors!$A$2:$D$472,4,false),"")</f>
        <v>Wooden Door</v>
      </c>
      <c r="K8400" s="376" t="s">
        <v>21</v>
      </c>
      <c r="L8400" s="376" t="s">
        <v>3537</v>
      </c>
      <c r="M8400" s="381" t="str">
        <f>iferror(vlookup(A8400,Variables!$F$2:$G$2762,2,false),"")</f>
        <v/>
      </c>
      <c r="N8400" s="378" t="s">
        <v>1059</v>
      </c>
    </row>
    <row r="8401">
      <c r="A8401" s="375" t="s">
        <v>9200</v>
      </c>
      <c r="B8401" s="376" t="s">
        <v>607</v>
      </c>
      <c r="C8401" s="377" t="str">
        <f>iferror(vlookup(B8401,Maps!$A$2:$B$111,2,false),"")</f>
        <v>Spot 20 - Lon Lon Ranch</v>
      </c>
      <c r="D8401" s="376" t="s">
        <v>686</v>
      </c>
      <c r="E8401" s="376" t="s">
        <v>1606</v>
      </c>
      <c r="F8401" s="378"/>
      <c r="G8401" s="378"/>
      <c r="H8401" s="376" t="s">
        <v>75</v>
      </c>
      <c r="I8401" s="338" t="s">
        <v>4931</v>
      </c>
      <c r="J8401" s="379" t="str">
        <f>iferror(vlookup(H8401,Actors!$A$2:$D$472,4,false),"")</f>
        <v>Wooden Door</v>
      </c>
      <c r="K8401" s="376" t="s">
        <v>21</v>
      </c>
      <c r="L8401" s="376" t="s">
        <v>3537</v>
      </c>
      <c r="M8401" s="381" t="str">
        <f>iferror(vlookup(A8401,Variables!$F$2:$G$2762,2,false),"")</f>
        <v/>
      </c>
      <c r="N8401" s="378" t="s">
        <v>1059</v>
      </c>
    </row>
    <row r="8402">
      <c r="A8402" s="375" t="s">
        <v>9200</v>
      </c>
      <c r="B8402" s="376" t="s">
        <v>607</v>
      </c>
      <c r="C8402" s="377" t="str">
        <f>iferror(vlookup(B8402,Maps!$A$2:$B$111,2,false),"")</f>
        <v>Spot 20 - Lon Lon Ranch</v>
      </c>
      <c r="D8402" s="376" t="s">
        <v>686</v>
      </c>
      <c r="E8402" s="376" t="s">
        <v>1606</v>
      </c>
      <c r="F8402" s="378"/>
      <c r="G8402" s="378"/>
      <c r="H8402" s="376" t="s">
        <v>75</v>
      </c>
      <c r="I8402" s="338" t="s">
        <v>4931</v>
      </c>
      <c r="J8402" s="379" t="str">
        <f>iferror(vlookup(H8402,Actors!$A$2:$D$472,4,false),"")</f>
        <v>Wooden Door</v>
      </c>
      <c r="K8402" s="376" t="s">
        <v>21</v>
      </c>
      <c r="L8402" s="376" t="s">
        <v>3537</v>
      </c>
      <c r="M8402" s="381" t="str">
        <f>iferror(vlookup(A8402,Variables!$F$2:$G$2762,2,false),"")</f>
        <v/>
      </c>
      <c r="N8402" s="378" t="s">
        <v>1059</v>
      </c>
    </row>
    <row r="8403">
      <c r="A8403" s="375" t="s">
        <v>7343</v>
      </c>
      <c r="B8403" s="376" t="s">
        <v>607</v>
      </c>
      <c r="C8403" s="377" t="str">
        <f>iferror(vlookup(B8403,Maps!$A$2:$B$111,2,false),"")</f>
        <v>Spot 20 - Lon Lon Ranch</v>
      </c>
      <c r="D8403" s="376" t="s">
        <v>686</v>
      </c>
      <c r="E8403" s="376" t="s">
        <v>1606</v>
      </c>
      <c r="F8403" s="378"/>
      <c r="G8403" s="378"/>
      <c r="H8403" s="376" t="s">
        <v>12</v>
      </c>
      <c r="I8403" s="382" t="s">
        <v>4915</v>
      </c>
      <c r="J8403" s="383" t="str">
        <f>iferror(vlookup(H8403,Actors!$A$2:$D$472,4,false),"")</f>
        <v>Player</v>
      </c>
      <c r="K8403" s="384" t="s">
        <v>12</v>
      </c>
      <c r="L8403" s="376" t="s">
        <v>7344</v>
      </c>
      <c r="M8403" s="381" t="str">
        <f>iferror(vlookup(A8403,Variables!$F$2:$G$2762,2,false),"")</f>
        <v/>
      </c>
      <c r="N8403" s="385" t="s">
        <v>1059</v>
      </c>
    </row>
    <row r="8404">
      <c r="A8404" s="375" t="s">
        <v>9098</v>
      </c>
      <c r="B8404" s="376" t="s">
        <v>607</v>
      </c>
      <c r="C8404" s="377" t="str">
        <f>iferror(vlookup(B8404,Maps!$A$2:$B$111,2,false),"")</f>
        <v>Spot 20 - Lon Lon Ranch</v>
      </c>
      <c r="D8404" s="376" t="s">
        <v>688</v>
      </c>
      <c r="E8404" s="376" t="s">
        <v>1606</v>
      </c>
      <c r="F8404" s="378"/>
      <c r="G8404" s="378"/>
      <c r="H8404" s="376" t="s">
        <v>75</v>
      </c>
      <c r="I8404" s="338" t="s">
        <v>4931</v>
      </c>
      <c r="J8404" s="379" t="str">
        <f>iferror(vlookup(H8404,Actors!$A$2:$D$472,4,false),"")</f>
        <v>Wooden Door</v>
      </c>
      <c r="K8404" s="376" t="s">
        <v>21</v>
      </c>
      <c r="L8404" s="376" t="s">
        <v>3248</v>
      </c>
      <c r="M8404" s="381" t="str">
        <f>iferror(vlookup(A8404,Variables!$F$2:$G$2762,2,false),"")</f>
        <v>SDLH - Loads Next Room, Two-Way</v>
      </c>
      <c r="N8404" s="378" t="s">
        <v>1059</v>
      </c>
    </row>
    <row r="8405">
      <c r="A8405" s="375" t="s">
        <v>9098</v>
      </c>
      <c r="B8405" s="376" t="s">
        <v>607</v>
      </c>
      <c r="C8405" s="377" t="str">
        <f>iferror(vlookup(B8405,Maps!$A$2:$B$111,2,false),"")</f>
        <v>Spot 20 - Lon Lon Ranch</v>
      </c>
      <c r="D8405" s="376" t="s">
        <v>688</v>
      </c>
      <c r="E8405" s="376" t="s">
        <v>1606</v>
      </c>
      <c r="F8405" s="378"/>
      <c r="G8405" s="378"/>
      <c r="H8405" s="376" t="s">
        <v>75</v>
      </c>
      <c r="I8405" s="338" t="s">
        <v>4931</v>
      </c>
      <c r="J8405" s="379" t="str">
        <f>iferror(vlookup(H8405,Actors!$A$2:$D$472,4,false),"")</f>
        <v>Wooden Door</v>
      </c>
      <c r="K8405" s="376" t="s">
        <v>21</v>
      </c>
      <c r="L8405" s="376" t="s">
        <v>3248</v>
      </c>
      <c r="M8405" s="381" t="str">
        <f>iferror(vlookup(A8405,Variables!$F$2:$G$2762,2,false),"")</f>
        <v>SDLH - Loads Next Room, Two-Way</v>
      </c>
      <c r="N8405" s="378" t="s">
        <v>1059</v>
      </c>
    </row>
    <row r="8406">
      <c r="A8406" s="375" t="s">
        <v>7343</v>
      </c>
      <c r="B8406" s="376" t="s">
        <v>607</v>
      </c>
      <c r="C8406" s="377" t="str">
        <f>iferror(vlookup(B8406,Maps!$A$2:$B$111,2,false),"")</f>
        <v>Spot 20 - Lon Lon Ranch</v>
      </c>
      <c r="D8406" s="376" t="s">
        <v>688</v>
      </c>
      <c r="E8406" s="376" t="s">
        <v>1606</v>
      </c>
      <c r="F8406" s="378"/>
      <c r="G8406" s="378"/>
      <c r="H8406" s="376" t="s">
        <v>12</v>
      </c>
      <c r="I8406" s="382" t="s">
        <v>4915</v>
      </c>
      <c r="J8406" s="383" t="str">
        <f>iferror(vlookup(H8406,Actors!$A$2:$D$472,4,false),"")</f>
        <v>Player</v>
      </c>
      <c r="K8406" s="384" t="s">
        <v>12</v>
      </c>
      <c r="L8406" s="376" t="s">
        <v>7344</v>
      </c>
      <c r="M8406" s="381" t="str">
        <f>iferror(vlookup(A8406,Variables!$F$2:$G$2762,2,false),"")</f>
        <v/>
      </c>
      <c r="N8406" s="385" t="s">
        <v>1059</v>
      </c>
    </row>
    <row r="8407">
      <c r="A8407" s="375" t="s">
        <v>9098</v>
      </c>
      <c r="B8407" s="376" t="s">
        <v>607</v>
      </c>
      <c r="C8407" s="377" t="str">
        <f>iferror(vlookup(B8407,Maps!$A$2:$B$111,2,false),"")</f>
        <v>Spot 20 - Lon Lon Ranch</v>
      </c>
      <c r="D8407" s="376" t="s">
        <v>690</v>
      </c>
      <c r="E8407" s="376" t="s">
        <v>1606</v>
      </c>
      <c r="F8407" s="378"/>
      <c r="G8407" s="378"/>
      <c r="H8407" s="376" t="s">
        <v>75</v>
      </c>
      <c r="I8407" s="338" t="s">
        <v>4931</v>
      </c>
      <c r="J8407" s="379" t="str">
        <f>iferror(vlookup(H8407,Actors!$A$2:$D$472,4,false),"")</f>
        <v>Wooden Door</v>
      </c>
      <c r="K8407" s="376" t="s">
        <v>21</v>
      </c>
      <c r="L8407" s="376" t="s">
        <v>3248</v>
      </c>
      <c r="M8407" s="381" t="str">
        <f>iferror(vlookup(A8407,Variables!$F$2:$G$2762,2,false),"")</f>
        <v>SDLH - Loads Next Room, Two-Way</v>
      </c>
      <c r="N8407" s="378" t="s">
        <v>1059</v>
      </c>
    </row>
    <row r="8408">
      <c r="A8408" s="375" t="s">
        <v>9098</v>
      </c>
      <c r="B8408" s="376" t="s">
        <v>607</v>
      </c>
      <c r="C8408" s="377" t="str">
        <f>iferror(vlookup(B8408,Maps!$A$2:$B$111,2,false),"")</f>
        <v>Spot 20 - Lon Lon Ranch</v>
      </c>
      <c r="D8408" s="376" t="s">
        <v>690</v>
      </c>
      <c r="E8408" s="376" t="s">
        <v>1606</v>
      </c>
      <c r="F8408" s="378"/>
      <c r="G8408" s="378"/>
      <c r="H8408" s="376" t="s">
        <v>75</v>
      </c>
      <c r="I8408" s="338" t="s">
        <v>4931</v>
      </c>
      <c r="J8408" s="379" t="str">
        <f>iferror(vlookup(H8408,Actors!$A$2:$D$472,4,false),"")</f>
        <v>Wooden Door</v>
      </c>
      <c r="K8408" s="376" t="s">
        <v>21</v>
      </c>
      <c r="L8408" s="376" t="s">
        <v>3248</v>
      </c>
      <c r="M8408" s="381" t="str">
        <f>iferror(vlookup(A8408,Variables!$F$2:$G$2762,2,false),"")</f>
        <v>SDLH - Loads Next Room, Two-Way</v>
      </c>
      <c r="N8408" s="378" t="s">
        <v>1059</v>
      </c>
    </row>
    <row r="8409">
      <c r="A8409" s="375" t="s">
        <v>9098</v>
      </c>
      <c r="B8409" s="376" t="s">
        <v>607</v>
      </c>
      <c r="C8409" s="377" t="str">
        <f>iferror(vlookup(B8409,Maps!$A$2:$B$111,2,false),"")</f>
        <v>Spot 20 - Lon Lon Ranch</v>
      </c>
      <c r="D8409" s="376" t="s">
        <v>690</v>
      </c>
      <c r="E8409" s="376" t="s">
        <v>1606</v>
      </c>
      <c r="F8409" s="378"/>
      <c r="G8409" s="378"/>
      <c r="H8409" s="376" t="s">
        <v>75</v>
      </c>
      <c r="I8409" s="338" t="s">
        <v>4931</v>
      </c>
      <c r="J8409" s="379" t="str">
        <f>iferror(vlookup(H8409,Actors!$A$2:$D$472,4,false),"")</f>
        <v>Wooden Door</v>
      </c>
      <c r="K8409" s="376" t="s">
        <v>21</v>
      </c>
      <c r="L8409" s="376" t="s">
        <v>3248</v>
      </c>
      <c r="M8409" s="381" t="str">
        <f>iferror(vlookup(A8409,Variables!$F$2:$G$2762,2,false),"")</f>
        <v>SDLH - Loads Next Room, Two-Way</v>
      </c>
      <c r="N8409" s="378" t="s">
        <v>1059</v>
      </c>
    </row>
    <row r="8410">
      <c r="A8410" s="375" t="s">
        <v>9523</v>
      </c>
      <c r="B8410" s="376" t="s">
        <v>607</v>
      </c>
      <c r="C8410" s="377" t="str">
        <f>iferror(vlookup(B8410,Maps!$A$2:$B$111,2,false),"")</f>
        <v>Spot 20 - Lon Lon Ranch</v>
      </c>
      <c r="D8410" s="376" t="s">
        <v>690</v>
      </c>
      <c r="E8410" s="376" t="s">
        <v>1606</v>
      </c>
      <c r="F8410" s="378"/>
      <c r="G8410" s="378"/>
      <c r="H8410" s="376" t="s">
        <v>12</v>
      </c>
      <c r="I8410" s="382" t="s">
        <v>4915</v>
      </c>
      <c r="J8410" s="383" t="str">
        <f>iferror(vlookup(H8410,Actors!$A$2:$D$472,4,false),"")</f>
        <v>Player</v>
      </c>
      <c r="K8410" s="384" t="s">
        <v>12</v>
      </c>
      <c r="L8410" s="376" t="s">
        <v>2953</v>
      </c>
      <c r="M8410" s="381" t="str">
        <f>iferror(vlookup(A8410,Variables!$F$2:$G$2762,2,false),"")</f>
        <v/>
      </c>
      <c r="N8410" s="385" t="s">
        <v>1059</v>
      </c>
    </row>
    <row r="8411">
      <c r="A8411" s="375" t="s">
        <v>9098</v>
      </c>
      <c r="B8411" s="376" t="s">
        <v>607</v>
      </c>
      <c r="C8411" s="377" t="str">
        <f>iferror(vlookup(B8411,Maps!$A$2:$B$111,2,false),"")</f>
        <v>Spot 20 - Lon Lon Ranch</v>
      </c>
      <c r="D8411" s="376" t="s">
        <v>692</v>
      </c>
      <c r="E8411" s="376" t="s">
        <v>1606</v>
      </c>
      <c r="F8411" s="378"/>
      <c r="G8411" s="378"/>
      <c r="H8411" s="376" t="s">
        <v>75</v>
      </c>
      <c r="I8411" s="338" t="s">
        <v>4931</v>
      </c>
      <c r="J8411" s="379" t="str">
        <f>iferror(vlookup(H8411,Actors!$A$2:$D$472,4,false),"")</f>
        <v>Wooden Door</v>
      </c>
      <c r="K8411" s="376" t="s">
        <v>21</v>
      </c>
      <c r="L8411" s="376" t="s">
        <v>3248</v>
      </c>
      <c r="M8411" s="381" t="str">
        <f>iferror(vlookup(A8411,Variables!$F$2:$G$2762,2,false),"")</f>
        <v>SDLH - Loads Next Room, Two-Way</v>
      </c>
      <c r="N8411" s="378" t="s">
        <v>1059</v>
      </c>
    </row>
    <row r="8412">
      <c r="A8412" s="375" t="s">
        <v>9098</v>
      </c>
      <c r="B8412" s="376" t="s">
        <v>607</v>
      </c>
      <c r="C8412" s="377" t="str">
        <f>iferror(vlookup(B8412,Maps!$A$2:$B$111,2,false),"")</f>
        <v>Spot 20 - Lon Lon Ranch</v>
      </c>
      <c r="D8412" s="376" t="s">
        <v>692</v>
      </c>
      <c r="E8412" s="376" t="s">
        <v>1606</v>
      </c>
      <c r="F8412" s="378"/>
      <c r="G8412" s="378"/>
      <c r="H8412" s="376" t="s">
        <v>75</v>
      </c>
      <c r="I8412" s="338" t="s">
        <v>4931</v>
      </c>
      <c r="J8412" s="379" t="str">
        <f>iferror(vlookup(H8412,Actors!$A$2:$D$472,4,false),"")</f>
        <v>Wooden Door</v>
      </c>
      <c r="K8412" s="376" t="s">
        <v>21</v>
      </c>
      <c r="L8412" s="376" t="s">
        <v>3248</v>
      </c>
      <c r="M8412" s="381" t="str">
        <f>iferror(vlookup(A8412,Variables!$F$2:$G$2762,2,false),"")</f>
        <v>SDLH - Loads Next Room, Two-Way</v>
      </c>
      <c r="N8412" s="378" t="s">
        <v>1059</v>
      </c>
    </row>
    <row r="8413">
      <c r="A8413" s="375" t="s">
        <v>9098</v>
      </c>
      <c r="B8413" s="376" t="s">
        <v>607</v>
      </c>
      <c r="C8413" s="377" t="str">
        <f>iferror(vlookup(B8413,Maps!$A$2:$B$111,2,false),"")</f>
        <v>Spot 20 - Lon Lon Ranch</v>
      </c>
      <c r="D8413" s="376" t="s">
        <v>692</v>
      </c>
      <c r="E8413" s="376" t="s">
        <v>1606</v>
      </c>
      <c r="F8413" s="378"/>
      <c r="G8413" s="378"/>
      <c r="H8413" s="376" t="s">
        <v>75</v>
      </c>
      <c r="I8413" s="338" t="s">
        <v>4931</v>
      </c>
      <c r="J8413" s="379" t="str">
        <f>iferror(vlookup(H8413,Actors!$A$2:$D$472,4,false),"")</f>
        <v>Wooden Door</v>
      </c>
      <c r="K8413" s="376" t="s">
        <v>21</v>
      </c>
      <c r="L8413" s="376" t="s">
        <v>3248</v>
      </c>
      <c r="M8413" s="381" t="str">
        <f>iferror(vlookup(A8413,Variables!$F$2:$G$2762,2,false),"")</f>
        <v>SDLH - Loads Next Room, Two-Way</v>
      </c>
      <c r="N8413" s="378" t="s">
        <v>1059</v>
      </c>
    </row>
    <row r="8414">
      <c r="A8414" s="375" t="s">
        <v>9523</v>
      </c>
      <c r="B8414" s="376" t="s">
        <v>607</v>
      </c>
      <c r="C8414" s="377" t="str">
        <f>iferror(vlookup(B8414,Maps!$A$2:$B$111,2,false),"")</f>
        <v>Spot 20 - Lon Lon Ranch</v>
      </c>
      <c r="D8414" s="376" t="s">
        <v>692</v>
      </c>
      <c r="E8414" s="376" t="s">
        <v>1606</v>
      </c>
      <c r="F8414" s="378"/>
      <c r="G8414" s="378"/>
      <c r="H8414" s="376" t="s">
        <v>12</v>
      </c>
      <c r="I8414" s="382" t="s">
        <v>4915</v>
      </c>
      <c r="J8414" s="383" t="str">
        <f>iferror(vlookup(H8414,Actors!$A$2:$D$472,4,false),"")</f>
        <v>Player</v>
      </c>
      <c r="K8414" s="384" t="s">
        <v>12</v>
      </c>
      <c r="L8414" s="376" t="s">
        <v>2953</v>
      </c>
      <c r="M8414" s="381" t="str">
        <f>iferror(vlookup(A8414,Variables!$F$2:$G$2762,2,false),"")</f>
        <v/>
      </c>
      <c r="N8414" s="385" t="s">
        <v>1059</v>
      </c>
    </row>
    <row r="8415">
      <c r="A8415" s="375" t="s">
        <v>9098</v>
      </c>
      <c r="B8415" s="376" t="s">
        <v>607</v>
      </c>
      <c r="C8415" s="377" t="str">
        <f>iferror(vlookup(B8415,Maps!$A$2:$B$111,2,false),"")</f>
        <v>Spot 20 - Lon Lon Ranch</v>
      </c>
      <c r="D8415" s="376" t="s">
        <v>694</v>
      </c>
      <c r="E8415" s="376" t="s">
        <v>1606</v>
      </c>
      <c r="F8415" s="378"/>
      <c r="G8415" s="378"/>
      <c r="H8415" s="376" t="s">
        <v>75</v>
      </c>
      <c r="I8415" s="338" t="s">
        <v>4931</v>
      </c>
      <c r="J8415" s="379" t="str">
        <f>iferror(vlookup(H8415,Actors!$A$2:$D$472,4,false),"")</f>
        <v>Wooden Door</v>
      </c>
      <c r="K8415" s="376" t="s">
        <v>21</v>
      </c>
      <c r="L8415" s="376" t="s">
        <v>3248</v>
      </c>
      <c r="M8415" s="381" t="str">
        <f>iferror(vlookup(A8415,Variables!$F$2:$G$2762,2,false),"")</f>
        <v>SDLH - Loads Next Room, Two-Way</v>
      </c>
      <c r="N8415" s="378" t="s">
        <v>1059</v>
      </c>
    </row>
    <row r="8416">
      <c r="A8416" s="375" t="s">
        <v>9098</v>
      </c>
      <c r="B8416" s="376" t="s">
        <v>607</v>
      </c>
      <c r="C8416" s="377" t="str">
        <f>iferror(vlookup(B8416,Maps!$A$2:$B$111,2,false),"")</f>
        <v>Spot 20 - Lon Lon Ranch</v>
      </c>
      <c r="D8416" s="376" t="s">
        <v>694</v>
      </c>
      <c r="E8416" s="376" t="s">
        <v>1606</v>
      </c>
      <c r="F8416" s="378"/>
      <c r="G8416" s="378"/>
      <c r="H8416" s="376" t="s">
        <v>75</v>
      </c>
      <c r="I8416" s="338" t="s">
        <v>4931</v>
      </c>
      <c r="J8416" s="379" t="str">
        <f>iferror(vlookup(H8416,Actors!$A$2:$D$472,4,false),"")</f>
        <v>Wooden Door</v>
      </c>
      <c r="K8416" s="376" t="s">
        <v>21</v>
      </c>
      <c r="L8416" s="376" t="s">
        <v>3248</v>
      </c>
      <c r="M8416" s="381" t="str">
        <f>iferror(vlookup(A8416,Variables!$F$2:$G$2762,2,false),"")</f>
        <v>SDLH - Loads Next Room, Two-Way</v>
      </c>
      <c r="N8416" s="378" t="s">
        <v>1059</v>
      </c>
    </row>
    <row r="8417">
      <c r="A8417" s="375" t="s">
        <v>9098</v>
      </c>
      <c r="B8417" s="376" t="s">
        <v>607</v>
      </c>
      <c r="C8417" s="377" t="str">
        <f>iferror(vlookup(B8417,Maps!$A$2:$B$111,2,false),"")</f>
        <v>Spot 20 - Lon Lon Ranch</v>
      </c>
      <c r="D8417" s="376" t="s">
        <v>694</v>
      </c>
      <c r="E8417" s="376" t="s">
        <v>1606</v>
      </c>
      <c r="F8417" s="378"/>
      <c r="G8417" s="378"/>
      <c r="H8417" s="376" t="s">
        <v>75</v>
      </c>
      <c r="I8417" s="338" t="s">
        <v>4931</v>
      </c>
      <c r="J8417" s="379" t="str">
        <f>iferror(vlookup(H8417,Actors!$A$2:$D$472,4,false),"")</f>
        <v>Wooden Door</v>
      </c>
      <c r="K8417" s="376" t="s">
        <v>21</v>
      </c>
      <c r="L8417" s="376" t="s">
        <v>3248</v>
      </c>
      <c r="M8417" s="381" t="str">
        <f>iferror(vlookup(A8417,Variables!$F$2:$G$2762,2,false),"")</f>
        <v>SDLH - Loads Next Room, Two-Way</v>
      </c>
      <c r="N8417" s="378" t="s">
        <v>1059</v>
      </c>
    </row>
    <row r="8418">
      <c r="A8418" s="375" t="s">
        <v>9523</v>
      </c>
      <c r="B8418" s="376" t="s">
        <v>607</v>
      </c>
      <c r="C8418" s="377" t="str">
        <f>iferror(vlookup(B8418,Maps!$A$2:$B$111,2,false),"")</f>
        <v>Spot 20 - Lon Lon Ranch</v>
      </c>
      <c r="D8418" s="376" t="s">
        <v>694</v>
      </c>
      <c r="E8418" s="376" t="s">
        <v>1606</v>
      </c>
      <c r="F8418" s="378"/>
      <c r="G8418" s="378"/>
      <c r="H8418" s="376" t="s">
        <v>12</v>
      </c>
      <c r="I8418" s="382" t="s">
        <v>4915</v>
      </c>
      <c r="J8418" s="383" t="str">
        <f>iferror(vlookup(H8418,Actors!$A$2:$D$472,4,false),"")</f>
        <v>Player</v>
      </c>
      <c r="K8418" s="384" t="s">
        <v>12</v>
      </c>
      <c r="L8418" s="376" t="s">
        <v>2953</v>
      </c>
      <c r="M8418" s="381" t="str">
        <f>iferror(vlookup(A8418,Variables!$F$2:$G$2762,2,false),"")</f>
        <v/>
      </c>
      <c r="N8418" s="385" t="s">
        <v>1059</v>
      </c>
    </row>
    <row r="8419">
      <c r="A8419" s="375" t="s">
        <v>9098</v>
      </c>
      <c r="B8419" s="376" t="s">
        <v>607</v>
      </c>
      <c r="C8419" s="377" t="str">
        <f>iferror(vlookup(B8419,Maps!$A$2:$B$111,2,false),"")</f>
        <v>Spot 20 - Lon Lon Ranch</v>
      </c>
      <c r="D8419" s="376" t="s">
        <v>696</v>
      </c>
      <c r="E8419" s="376" t="s">
        <v>1606</v>
      </c>
      <c r="F8419" s="378"/>
      <c r="G8419" s="378"/>
      <c r="H8419" s="376" t="s">
        <v>75</v>
      </c>
      <c r="I8419" s="338" t="s">
        <v>4931</v>
      </c>
      <c r="J8419" s="379" t="str">
        <f>iferror(vlookup(H8419,Actors!$A$2:$D$472,4,false),"")</f>
        <v>Wooden Door</v>
      </c>
      <c r="K8419" s="376" t="s">
        <v>21</v>
      </c>
      <c r="L8419" s="376" t="s">
        <v>3248</v>
      </c>
      <c r="M8419" s="381" t="str">
        <f>iferror(vlookup(A8419,Variables!$F$2:$G$2762,2,false),"")</f>
        <v>SDLH - Loads Next Room, Two-Way</v>
      </c>
      <c r="N8419" s="378" t="s">
        <v>1059</v>
      </c>
    </row>
    <row r="8420">
      <c r="A8420" s="375" t="s">
        <v>9098</v>
      </c>
      <c r="B8420" s="376" t="s">
        <v>607</v>
      </c>
      <c r="C8420" s="377" t="str">
        <f>iferror(vlookup(B8420,Maps!$A$2:$B$111,2,false),"")</f>
        <v>Spot 20 - Lon Lon Ranch</v>
      </c>
      <c r="D8420" s="376" t="s">
        <v>696</v>
      </c>
      <c r="E8420" s="376" t="s">
        <v>1606</v>
      </c>
      <c r="F8420" s="378"/>
      <c r="G8420" s="378"/>
      <c r="H8420" s="376" t="s">
        <v>75</v>
      </c>
      <c r="I8420" s="338" t="s">
        <v>4931</v>
      </c>
      <c r="J8420" s="379" t="str">
        <f>iferror(vlookup(H8420,Actors!$A$2:$D$472,4,false),"")</f>
        <v>Wooden Door</v>
      </c>
      <c r="K8420" s="376" t="s">
        <v>21</v>
      </c>
      <c r="L8420" s="376" t="s">
        <v>3248</v>
      </c>
      <c r="M8420" s="381" t="str">
        <f>iferror(vlookup(A8420,Variables!$F$2:$G$2762,2,false),"")</f>
        <v>SDLH - Loads Next Room, Two-Way</v>
      </c>
      <c r="N8420" s="378" t="s">
        <v>1059</v>
      </c>
    </row>
    <row r="8421">
      <c r="A8421" s="375" t="s">
        <v>9098</v>
      </c>
      <c r="B8421" s="376" t="s">
        <v>607</v>
      </c>
      <c r="C8421" s="377" t="str">
        <f>iferror(vlookup(B8421,Maps!$A$2:$B$111,2,false),"")</f>
        <v>Spot 20 - Lon Lon Ranch</v>
      </c>
      <c r="D8421" s="376" t="s">
        <v>696</v>
      </c>
      <c r="E8421" s="376" t="s">
        <v>1606</v>
      </c>
      <c r="F8421" s="378"/>
      <c r="G8421" s="378"/>
      <c r="H8421" s="376" t="s">
        <v>75</v>
      </c>
      <c r="I8421" s="338" t="s">
        <v>4931</v>
      </c>
      <c r="J8421" s="379" t="str">
        <f>iferror(vlookup(H8421,Actors!$A$2:$D$472,4,false),"")</f>
        <v>Wooden Door</v>
      </c>
      <c r="K8421" s="376" t="s">
        <v>21</v>
      </c>
      <c r="L8421" s="376" t="s">
        <v>3248</v>
      </c>
      <c r="M8421" s="381" t="str">
        <f>iferror(vlookup(A8421,Variables!$F$2:$G$2762,2,false),"")</f>
        <v>SDLH - Loads Next Room, Two-Way</v>
      </c>
      <c r="N8421" s="378" t="s">
        <v>1059</v>
      </c>
    </row>
    <row r="8422">
      <c r="A8422" s="375" t="s">
        <v>9523</v>
      </c>
      <c r="B8422" s="376" t="s">
        <v>607</v>
      </c>
      <c r="C8422" s="377" t="str">
        <f>iferror(vlookup(B8422,Maps!$A$2:$B$111,2,false),"")</f>
        <v>Spot 20 - Lon Lon Ranch</v>
      </c>
      <c r="D8422" s="376" t="s">
        <v>696</v>
      </c>
      <c r="E8422" s="376" t="s">
        <v>1606</v>
      </c>
      <c r="F8422" s="378"/>
      <c r="G8422" s="378"/>
      <c r="H8422" s="376" t="s">
        <v>12</v>
      </c>
      <c r="I8422" s="382" t="s">
        <v>4915</v>
      </c>
      <c r="J8422" s="383" t="str">
        <f>iferror(vlookup(H8422,Actors!$A$2:$D$472,4,false),"")</f>
        <v>Player</v>
      </c>
      <c r="K8422" s="384" t="s">
        <v>12</v>
      </c>
      <c r="L8422" s="376" t="s">
        <v>2953</v>
      </c>
      <c r="M8422" s="381" t="str">
        <f>iferror(vlookup(A8422,Variables!$F$2:$G$2762,2,false),"")</f>
        <v/>
      </c>
      <c r="N8422" s="385" t="s">
        <v>1059</v>
      </c>
    </row>
    <row r="8423">
      <c r="A8423" s="375" t="s">
        <v>9098</v>
      </c>
      <c r="B8423" s="376" t="s">
        <v>607</v>
      </c>
      <c r="C8423" s="377" t="str">
        <f>iferror(vlookup(B8423,Maps!$A$2:$B$111,2,false),"")</f>
        <v>Spot 20 - Lon Lon Ranch</v>
      </c>
      <c r="D8423" s="376" t="s">
        <v>274</v>
      </c>
      <c r="E8423" s="376" t="s">
        <v>1606</v>
      </c>
      <c r="F8423" s="378"/>
      <c r="G8423" s="378"/>
      <c r="H8423" s="376" t="s">
        <v>75</v>
      </c>
      <c r="I8423" s="338" t="s">
        <v>4931</v>
      </c>
      <c r="J8423" s="379" t="str">
        <f>iferror(vlookup(H8423,Actors!$A$2:$D$472,4,false),"")</f>
        <v>Wooden Door</v>
      </c>
      <c r="K8423" s="376" t="s">
        <v>21</v>
      </c>
      <c r="L8423" s="376" t="s">
        <v>3248</v>
      </c>
      <c r="M8423" s="381" t="str">
        <f>iferror(vlookup(A8423,Variables!$F$2:$G$2762,2,false),"")</f>
        <v>SDLH - Loads Next Room, Two-Way</v>
      </c>
      <c r="N8423" s="378" t="s">
        <v>1059</v>
      </c>
    </row>
    <row r="8424">
      <c r="A8424" s="375" t="s">
        <v>9098</v>
      </c>
      <c r="B8424" s="376" t="s">
        <v>607</v>
      </c>
      <c r="C8424" s="377" t="str">
        <f>iferror(vlookup(B8424,Maps!$A$2:$B$111,2,false),"")</f>
        <v>Spot 20 - Lon Lon Ranch</v>
      </c>
      <c r="D8424" s="376" t="s">
        <v>274</v>
      </c>
      <c r="E8424" s="376" t="s">
        <v>1606</v>
      </c>
      <c r="F8424" s="378"/>
      <c r="G8424" s="378"/>
      <c r="H8424" s="376" t="s">
        <v>75</v>
      </c>
      <c r="I8424" s="338" t="s">
        <v>4931</v>
      </c>
      <c r="J8424" s="379" t="str">
        <f>iferror(vlookup(H8424,Actors!$A$2:$D$472,4,false),"")</f>
        <v>Wooden Door</v>
      </c>
      <c r="K8424" s="376" t="s">
        <v>21</v>
      </c>
      <c r="L8424" s="376" t="s">
        <v>3248</v>
      </c>
      <c r="M8424" s="381" t="str">
        <f>iferror(vlookup(A8424,Variables!$F$2:$G$2762,2,false),"")</f>
        <v>SDLH - Loads Next Room, Two-Way</v>
      </c>
      <c r="N8424" s="378" t="s">
        <v>1059</v>
      </c>
    </row>
    <row r="8425">
      <c r="A8425" s="375" t="s">
        <v>9098</v>
      </c>
      <c r="B8425" s="376" t="s">
        <v>607</v>
      </c>
      <c r="C8425" s="377" t="str">
        <f>iferror(vlookup(B8425,Maps!$A$2:$B$111,2,false),"")</f>
        <v>Spot 20 - Lon Lon Ranch</v>
      </c>
      <c r="D8425" s="376" t="s">
        <v>274</v>
      </c>
      <c r="E8425" s="376" t="s">
        <v>1606</v>
      </c>
      <c r="F8425" s="378"/>
      <c r="G8425" s="378"/>
      <c r="H8425" s="376" t="s">
        <v>75</v>
      </c>
      <c r="I8425" s="338" t="s">
        <v>4931</v>
      </c>
      <c r="J8425" s="379" t="str">
        <f>iferror(vlookup(H8425,Actors!$A$2:$D$472,4,false),"")</f>
        <v>Wooden Door</v>
      </c>
      <c r="K8425" s="376" t="s">
        <v>21</v>
      </c>
      <c r="L8425" s="376" t="s">
        <v>3248</v>
      </c>
      <c r="M8425" s="381" t="str">
        <f>iferror(vlookup(A8425,Variables!$F$2:$G$2762,2,false),"")</f>
        <v>SDLH - Loads Next Room, Two-Way</v>
      </c>
      <c r="N8425" s="378" t="s">
        <v>1059</v>
      </c>
    </row>
    <row r="8426">
      <c r="A8426" s="375" t="s">
        <v>9523</v>
      </c>
      <c r="B8426" s="376" t="s">
        <v>607</v>
      </c>
      <c r="C8426" s="377" t="str">
        <f>iferror(vlookup(B8426,Maps!$A$2:$B$111,2,false),"")</f>
        <v>Spot 20 - Lon Lon Ranch</v>
      </c>
      <c r="D8426" s="376" t="s">
        <v>274</v>
      </c>
      <c r="E8426" s="376" t="s">
        <v>1606</v>
      </c>
      <c r="F8426" s="378"/>
      <c r="G8426" s="378"/>
      <c r="H8426" s="376" t="s">
        <v>12</v>
      </c>
      <c r="I8426" s="382" t="s">
        <v>4915</v>
      </c>
      <c r="J8426" s="383" t="str">
        <f>iferror(vlookup(H8426,Actors!$A$2:$D$472,4,false),"")</f>
        <v>Player</v>
      </c>
      <c r="K8426" s="384" t="s">
        <v>12</v>
      </c>
      <c r="L8426" s="376" t="s">
        <v>2953</v>
      </c>
      <c r="M8426" s="381" t="str">
        <f>iferror(vlookup(A8426,Variables!$F$2:$G$2762,2,false),"")</f>
        <v/>
      </c>
      <c r="N8426" s="385" t="s">
        <v>1059</v>
      </c>
    </row>
    <row r="8427">
      <c r="A8427" s="375" t="s">
        <v>9098</v>
      </c>
      <c r="B8427" s="376" t="s">
        <v>607</v>
      </c>
      <c r="C8427" s="377" t="str">
        <f>iferror(vlookup(B8427,Maps!$A$2:$B$111,2,false),"")</f>
        <v>Spot 20 - Lon Lon Ranch</v>
      </c>
      <c r="D8427" s="376" t="s">
        <v>170</v>
      </c>
      <c r="E8427" s="376" t="s">
        <v>1606</v>
      </c>
      <c r="F8427" s="378"/>
      <c r="G8427" s="378"/>
      <c r="H8427" s="376" t="s">
        <v>75</v>
      </c>
      <c r="I8427" s="338" t="s">
        <v>4931</v>
      </c>
      <c r="J8427" s="379" t="str">
        <f>iferror(vlookup(H8427,Actors!$A$2:$D$472,4,false),"")</f>
        <v>Wooden Door</v>
      </c>
      <c r="K8427" s="376" t="s">
        <v>21</v>
      </c>
      <c r="L8427" s="376" t="s">
        <v>3248</v>
      </c>
      <c r="M8427" s="381" t="str">
        <f>iferror(vlookup(A8427,Variables!$F$2:$G$2762,2,false),"")</f>
        <v>SDLH - Loads Next Room, Two-Way</v>
      </c>
      <c r="N8427" s="378" t="s">
        <v>1059</v>
      </c>
    </row>
    <row r="8428">
      <c r="A8428" s="375" t="s">
        <v>9098</v>
      </c>
      <c r="B8428" s="376" t="s">
        <v>607</v>
      </c>
      <c r="C8428" s="377" t="str">
        <f>iferror(vlookup(B8428,Maps!$A$2:$B$111,2,false),"")</f>
        <v>Spot 20 - Lon Lon Ranch</v>
      </c>
      <c r="D8428" s="376" t="s">
        <v>170</v>
      </c>
      <c r="E8428" s="376" t="s">
        <v>1606</v>
      </c>
      <c r="F8428" s="378"/>
      <c r="G8428" s="378"/>
      <c r="H8428" s="376" t="s">
        <v>75</v>
      </c>
      <c r="I8428" s="338" t="s">
        <v>4931</v>
      </c>
      <c r="J8428" s="379" t="str">
        <f>iferror(vlookup(H8428,Actors!$A$2:$D$472,4,false),"")</f>
        <v>Wooden Door</v>
      </c>
      <c r="K8428" s="376" t="s">
        <v>21</v>
      </c>
      <c r="L8428" s="376" t="s">
        <v>3248</v>
      </c>
      <c r="M8428" s="381" t="str">
        <f>iferror(vlookup(A8428,Variables!$F$2:$G$2762,2,false),"")</f>
        <v>SDLH - Loads Next Room, Two-Way</v>
      </c>
      <c r="N8428" s="378" t="s">
        <v>1059</v>
      </c>
    </row>
    <row r="8429">
      <c r="A8429" s="375" t="s">
        <v>9098</v>
      </c>
      <c r="B8429" s="376" t="s">
        <v>607</v>
      </c>
      <c r="C8429" s="377" t="str">
        <f>iferror(vlookup(B8429,Maps!$A$2:$B$111,2,false),"")</f>
        <v>Spot 20 - Lon Lon Ranch</v>
      </c>
      <c r="D8429" s="376" t="s">
        <v>170</v>
      </c>
      <c r="E8429" s="376" t="s">
        <v>1606</v>
      </c>
      <c r="F8429" s="378"/>
      <c r="G8429" s="378"/>
      <c r="H8429" s="376" t="s">
        <v>75</v>
      </c>
      <c r="I8429" s="338" t="s">
        <v>4931</v>
      </c>
      <c r="J8429" s="379" t="str">
        <f>iferror(vlookup(H8429,Actors!$A$2:$D$472,4,false),"")</f>
        <v>Wooden Door</v>
      </c>
      <c r="K8429" s="376" t="s">
        <v>21</v>
      </c>
      <c r="L8429" s="376" t="s">
        <v>3248</v>
      </c>
      <c r="M8429" s="381" t="str">
        <f>iferror(vlookup(A8429,Variables!$F$2:$G$2762,2,false),"")</f>
        <v>SDLH - Loads Next Room, Two-Way</v>
      </c>
      <c r="N8429" s="378" t="s">
        <v>1059</v>
      </c>
    </row>
    <row r="8430">
      <c r="A8430" s="375" t="s">
        <v>9523</v>
      </c>
      <c r="B8430" s="376" t="s">
        <v>607</v>
      </c>
      <c r="C8430" s="377" t="str">
        <f>iferror(vlookup(B8430,Maps!$A$2:$B$111,2,false),"")</f>
        <v>Spot 20 - Lon Lon Ranch</v>
      </c>
      <c r="D8430" s="376" t="s">
        <v>170</v>
      </c>
      <c r="E8430" s="376" t="s">
        <v>1606</v>
      </c>
      <c r="F8430" s="378"/>
      <c r="G8430" s="378"/>
      <c r="H8430" s="376" t="s">
        <v>12</v>
      </c>
      <c r="I8430" s="382" t="s">
        <v>4915</v>
      </c>
      <c r="J8430" s="383" t="str">
        <f>iferror(vlookup(H8430,Actors!$A$2:$D$472,4,false),"")</f>
        <v>Player</v>
      </c>
      <c r="K8430" s="384" t="s">
        <v>12</v>
      </c>
      <c r="L8430" s="376" t="s">
        <v>2953</v>
      </c>
      <c r="M8430" s="381" t="str">
        <f>iferror(vlookup(A8430,Variables!$F$2:$G$2762,2,false),"")</f>
        <v/>
      </c>
      <c r="N8430" s="385" t="s">
        <v>1059</v>
      </c>
    </row>
    <row r="8431">
      <c r="A8431" s="404" t="s">
        <v>9756</v>
      </c>
      <c r="B8431" s="405" t="s">
        <v>607</v>
      </c>
      <c r="C8431" s="406" t="str">
        <f>iferror(vlookup(B8431,Maps!$A$2:$B$111,2,false),"")</f>
        <v>Spot 20 - Lon Lon Ranch</v>
      </c>
      <c r="D8431" s="405" t="s">
        <v>14</v>
      </c>
      <c r="E8431" s="405" t="s">
        <v>14</v>
      </c>
      <c r="F8431" s="407"/>
      <c r="G8431" s="407"/>
      <c r="H8431" s="405" t="s">
        <v>215</v>
      </c>
      <c r="I8431" s="408" t="s">
        <v>5050</v>
      </c>
      <c r="J8431" s="413" t="str">
        <f>iferror(vlookup(H8431,Actors!$A$2:$D$472,4,false),"")</f>
        <v>Sound Effects I</v>
      </c>
      <c r="K8431" s="405" t="s">
        <v>21</v>
      </c>
      <c r="L8431" s="405" t="s">
        <v>159</v>
      </c>
      <c r="M8431" s="411" t="str">
        <f>iferror(vlookup(A8431,Variables!$F$2:$G$2762,2,false),"")</f>
        <v>Background Noise - Cows Mooing</v>
      </c>
      <c r="N8431" s="407" t="s">
        <v>1059</v>
      </c>
    </row>
    <row r="8432">
      <c r="A8432" s="404" t="s">
        <v>9756</v>
      </c>
      <c r="B8432" s="405" t="s">
        <v>607</v>
      </c>
      <c r="C8432" s="406" t="str">
        <f>iferror(vlookup(B8432,Maps!$A$2:$B$111,2,false),"")</f>
        <v>Spot 20 - Lon Lon Ranch</v>
      </c>
      <c r="D8432" s="405" t="s">
        <v>14</v>
      </c>
      <c r="E8432" s="405" t="s">
        <v>14</v>
      </c>
      <c r="F8432" s="407"/>
      <c r="G8432" s="407"/>
      <c r="H8432" s="405" t="s">
        <v>215</v>
      </c>
      <c r="I8432" s="408" t="s">
        <v>5050</v>
      </c>
      <c r="J8432" s="413" t="str">
        <f>iferror(vlookup(H8432,Actors!$A$2:$D$472,4,false),"")</f>
        <v>Sound Effects I</v>
      </c>
      <c r="K8432" s="405" t="s">
        <v>21</v>
      </c>
      <c r="L8432" s="405" t="s">
        <v>159</v>
      </c>
      <c r="M8432" s="411" t="str">
        <f>iferror(vlookup(A8432,Variables!$F$2:$G$2762,2,false),"")</f>
        <v>Background Noise - Cows Mooing</v>
      </c>
      <c r="N8432" s="407" t="s">
        <v>1059</v>
      </c>
    </row>
    <row r="8433">
      <c r="A8433" s="404" t="s">
        <v>9360</v>
      </c>
      <c r="B8433" s="405" t="s">
        <v>607</v>
      </c>
      <c r="C8433" s="406" t="str">
        <f>iferror(vlookup(B8433,Maps!$A$2:$B$111,2,false),"")</f>
        <v>Spot 20 - Lon Lon Ranch</v>
      </c>
      <c r="D8433" s="405" t="s">
        <v>14</v>
      </c>
      <c r="E8433" s="405" t="s">
        <v>14</v>
      </c>
      <c r="F8433" s="407"/>
      <c r="G8433" s="407"/>
      <c r="H8433" s="405" t="s">
        <v>2884</v>
      </c>
      <c r="I8433" s="408" t="s">
        <v>5418</v>
      </c>
      <c r="J8433" s="413" t="str">
        <f>iferror(vlookup(H8433,Actors!$A$2:$D$472,4,false),"")</f>
        <v>Ingo</v>
      </c>
      <c r="K8433" s="405" t="s">
        <v>2867</v>
      </c>
      <c r="L8433" s="405" t="s">
        <v>7164</v>
      </c>
      <c r="M8433" s="411" t="str">
        <f>iferror(vlookup(A8433,Variables!$F$2:$G$2762,2,false),"")</f>
        <v/>
      </c>
      <c r="N8433" s="407" t="s">
        <v>1059</v>
      </c>
    </row>
    <row r="8434">
      <c r="A8434" s="404" t="s">
        <v>9625</v>
      </c>
      <c r="B8434" s="405" t="s">
        <v>607</v>
      </c>
      <c r="C8434" s="406" t="str">
        <f>iferror(vlookup(B8434,Maps!$A$2:$B$111,2,false),"")</f>
        <v>Spot 20 - Lon Lon Ranch</v>
      </c>
      <c r="D8434" s="405" t="s">
        <v>14</v>
      </c>
      <c r="E8434" s="405" t="s">
        <v>14</v>
      </c>
      <c r="F8434" s="407"/>
      <c r="G8434" s="407"/>
      <c r="H8434" s="405" t="s">
        <v>2978</v>
      </c>
      <c r="I8434" s="408" t="s">
        <v>5589</v>
      </c>
      <c r="J8434" s="409" t="str">
        <f>iferror(vlookup(H8434,Actors!$A$2:$D$472,4,false),"")</f>
        <v>Pot</v>
      </c>
      <c r="K8434" s="410" t="s">
        <v>21</v>
      </c>
      <c r="L8434" s="405" t="s">
        <v>9626</v>
      </c>
      <c r="M8434" s="411" t="str">
        <f>iferror(vlookup(A8434,Variables!$F$2:$G$2762,2,false),"")</f>
        <v/>
      </c>
      <c r="N8434" s="412" t="s">
        <v>1059</v>
      </c>
    </row>
    <row r="8435">
      <c r="A8435" s="404" t="s">
        <v>9627</v>
      </c>
      <c r="B8435" s="405" t="s">
        <v>607</v>
      </c>
      <c r="C8435" s="406" t="str">
        <f>iferror(vlookup(B8435,Maps!$A$2:$B$111,2,false),"")</f>
        <v>Spot 20 - Lon Lon Ranch</v>
      </c>
      <c r="D8435" s="405" t="s">
        <v>14</v>
      </c>
      <c r="E8435" s="405" t="s">
        <v>14</v>
      </c>
      <c r="F8435" s="407"/>
      <c r="G8435" s="407"/>
      <c r="H8435" s="405" t="s">
        <v>2978</v>
      </c>
      <c r="I8435" s="408" t="s">
        <v>5589</v>
      </c>
      <c r="J8435" s="409" t="str">
        <f>iferror(vlookup(H8435,Actors!$A$2:$D$472,4,false),"")</f>
        <v>Pot</v>
      </c>
      <c r="K8435" s="410" t="s">
        <v>21</v>
      </c>
      <c r="L8435" s="405" t="s">
        <v>9628</v>
      </c>
      <c r="M8435" s="411" t="str">
        <f>iferror(vlookup(A8435,Variables!$F$2:$G$2762,2,false),"")</f>
        <v/>
      </c>
      <c r="N8435" s="412" t="s">
        <v>1059</v>
      </c>
    </row>
    <row r="8436">
      <c r="A8436" s="404" t="s">
        <v>9358</v>
      </c>
      <c r="B8436" s="405" t="s">
        <v>607</v>
      </c>
      <c r="C8436" s="406" t="str">
        <f>iferror(vlookup(B8436,Maps!$A$2:$B$111,2,false),"")</f>
        <v>Spot 20 - Lon Lon Ranch</v>
      </c>
      <c r="D8436" s="405" t="s">
        <v>14</v>
      </c>
      <c r="E8436" s="405" t="s">
        <v>14</v>
      </c>
      <c r="F8436" s="407"/>
      <c r="G8436" s="407"/>
      <c r="H8436" s="405" t="s">
        <v>2978</v>
      </c>
      <c r="I8436" s="408" t="s">
        <v>5589</v>
      </c>
      <c r="J8436" s="409" t="str">
        <f>iferror(vlookup(H8436,Actors!$A$2:$D$472,4,false),"")</f>
        <v>Pot</v>
      </c>
      <c r="K8436" s="410" t="s">
        <v>21</v>
      </c>
      <c r="L8436" s="405" t="s">
        <v>9359</v>
      </c>
      <c r="M8436" s="411" t="str">
        <f>iferror(vlookup(A8436,Variables!$F$2:$G$2762,2,false),"")</f>
        <v/>
      </c>
      <c r="N8436" s="412" t="s">
        <v>1059</v>
      </c>
    </row>
    <row r="8437">
      <c r="A8437" s="404" t="s">
        <v>9133</v>
      </c>
      <c r="B8437" s="405" t="s">
        <v>607</v>
      </c>
      <c r="C8437" s="406" t="str">
        <f>iferror(vlookup(B8437,Maps!$A$2:$B$111,2,false),"")</f>
        <v>Spot 20 - Lon Lon Ranch</v>
      </c>
      <c r="D8437" s="405" t="s">
        <v>14</v>
      </c>
      <c r="E8437" s="405" t="s">
        <v>14</v>
      </c>
      <c r="F8437" s="407"/>
      <c r="G8437" s="407"/>
      <c r="H8437" s="405" t="s">
        <v>2978</v>
      </c>
      <c r="I8437" s="408" t="s">
        <v>5589</v>
      </c>
      <c r="J8437" s="409" t="str">
        <f>iferror(vlookup(H8437,Actors!$A$2:$D$472,4,false),"")</f>
        <v>Pot</v>
      </c>
      <c r="K8437" s="410" t="s">
        <v>21</v>
      </c>
      <c r="L8437" s="405" t="s">
        <v>9134</v>
      </c>
      <c r="M8437" s="411" t="str">
        <f>iferror(vlookup(A8437,Variables!$F$2:$G$2762,2,false),"")</f>
        <v/>
      </c>
      <c r="N8437" s="412" t="s">
        <v>1059</v>
      </c>
    </row>
    <row r="8438">
      <c r="A8438" s="404" t="s">
        <v>9884</v>
      </c>
      <c r="B8438" s="405" t="s">
        <v>607</v>
      </c>
      <c r="C8438" s="406" t="str">
        <f>iferror(vlookup(B8438,Maps!$A$2:$B$111,2,false),"")</f>
        <v>Spot 20 - Lon Lon Ranch</v>
      </c>
      <c r="D8438" s="405" t="s">
        <v>14</v>
      </c>
      <c r="E8438" s="405" t="s">
        <v>14</v>
      </c>
      <c r="F8438" s="407"/>
      <c r="G8438" s="407"/>
      <c r="H8438" s="405" t="s">
        <v>2978</v>
      </c>
      <c r="I8438" s="408" t="s">
        <v>5589</v>
      </c>
      <c r="J8438" s="409" t="str">
        <f>iferror(vlookup(H8438,Actors!$A$2:$D$472,4,false),"")</f>
        <v>Pot</v>
      </c>
      <c r="K8438" s="410" t="s">
        <v>21</v>
      </c>
      <c r="L8438" s="405" t="s">
        <v>9885</v>
      </c>
      <c r="M8438" s="411" t="str">
        <f>iferror(vlookup(A8438,Variables!$F$2:$G$2762,2,false),"")</f>
        <v/>
      </c>
      <c r="N8438" s="412" t="s">
        <v>1059</v>
      </c>
    </row>
    <row r="8439">
      <c r="A8439" s="404" t="s">
        <v>9141</v>
      </c>
      <c r="B8439" s="405" t="s">
        <v>607</v>
      </c>
      <c r="C8439" s="406" t="str">
        <f>iferror(vlookup(B8439,Maps!$A$2:$B$111,2,false),"")</f>
        <v>Spot 20 - Lon Lon Ranch</v>
      </c>
      <c r="D8439" s="405" t="s">
        <v>14</v>
      </c>
      <c r="E8439" s="405" t="s">
        <v>14</v>
      </c>
      <c r="F8439" s="407"/>
      <c r="G8439" s="407"/>
      <c r="H8439" s="405" t="s">
        <v>2978</v>
      </c>
      <c r="I8439" s="408" t="s">
        <v>5589</v>
      </c>
      <c r="J8439" s="409" t="str">
        <f>iferror(vlookup(H8439,Actors!$A$2:$D$472,4,false),"")</f>
        <v>Pot</v>
      </c>
      <c r="K8439" s="410" t="s">
        <v>21</v>
      </c>
      <c r="L8439" s="405" t="s">
        <v>9142</v>
      </c>
      <c r="M8439" s="411" t="str">
        <f>iferror(vlookup(A8439,Variables!$F$2:$G$2762,2,false),"")</f>
        <v/>
      </c>
      <c r="N8439" s="412" t="s">
        <v>1059</v>
      </c>
    </row>
    <row r="8440">
      <c r="A8440" s="404" t="s">
        <v>9688</v>
      </c>
      <c r="B8440" s="405" t="s">
        <v>607</v>
      </c>
      <c r="C8440" s="406" t="str">
        <f>iferror(vlookup(B8440,Maps!$A$2:$B$111,2,false),"")</f>
        <v>Spot 20 - Lon Lon Ranch</v>
      </c>
      <c r="D8440" s="405" t="s">
        <v>14</v>
      </c>
      <c r="E8440" s="405" t="s">
        <v>14</v>
      </c>
      <c r="F8440" s="407"/>
      <c r="G8440" s="407"/>
      <c r="H8440" s="405" t="s">
        <v>2978</v>
      </c>
      <c r="I8440" s="408" t="s">
        <v>5589</v>
      </c>
      <c r="J8440" s="409" t="str">
        <f>iferror(vlookup(H8440,Actors!$A$2:$D$472,4,false),"")</f>
        <v>Pot</v>
      </c>
      <c r="K8440" s="410" t="s">
        <v>21</v>
      </c>
      <c r="L8440" s="405" t="s">
        <v>9689</v>
      </c>
      <c r="M8440" s="411" t="str">
        <f>iferror(vlookup(A8440,Variables!$F$2:$G$2762,2,false),"")</f>
        <v/>
      </c>
      <c r="N8440" s="412" t="s">
        <v>1059</v>
      </c>
    </row>
    <row r="8441">
      <c r="A8441" s="404" t="s">
        <v>10827</v>
      </c>
      <c r="B8441" s="405" t="s">
        <v>607</v>
      </c>
      <c r="C8441" s="406" t="str">
        <f>iferror(vlookup(B8441,Maps!$A$2:$B$111,2,false),"")</f>
        <v>Spot 20 - Lon Lon Ranch</v>
      </c>
      <c r="D8441" s="405" t="s">
        <v>14</v>
      </c>
      <c r="E8441" s="405" t="s">
        <v>14</v>
      </c>
      <c r="F8441" s="407"/>
      <c r="G8441" s="407"/>
      <c r="H8441" s="405" t="s">
        <v>222</v>
      </c>
      <c r="I8441" s="408" t="s">
        <v>5053</v>
      </c>
      <c r="J8441" s="413" t="str">
        <f>iferror(vlookup(H8441,Actors!$A$2:$D$472,4,false),"")</f>
        <v>Generic Horse</v>
      </c>
      <c r="K8441" s="405" t="s">
        <v>288</v>
      </c>
      <c r="L8441" s="405" t="s">
        <v>15</v>
      </c>
      <c r="M8441" s="411" t="str">
        <f>iferror(vlookup(A8441,Variables!$F$2:$G$2762,2,false),"")</f>
        <v>Tan Horse - Runs Straight Away</v>
      </c>
      <c r="N8441" s="407" t="s">
        <v>1059</v>
      </c>
    </row>
    <row r="8442">
      <c r="A8442" s="404" t="s">
        <v>10827</v>
      </c>
      <c r="B8442" s="405" t="s">
        <v>607</v>
      </c>
      <c r="C8442" s="406" t="str">
        <f>iferror(vlookup(B8442,Maps!$A$2:$B$111,2,false),"")</f>
        <v>Spot 20 - Lon Lon Ranch</v>
      </c>
      <c r="D8442" s="405" t="s">
        <v>14</v>
      </c>
      <c r="E8442" s="405" t="s">
        <v>14</v>
      </c>
      <c r="F8442" s="407"/>
      <c r="G8442" s="407"/>
      <c r="H8442" s="405" t="s">
        <v>222</v>
      </c>
      <c r="I8442" s="408" t="s">
        <v>5053</v>
      </c>
      <c r="J8442" s="413" t="str">
        <f>iferror(vlookup(H8442,Actors!$A$2:$D$472,4,false),"")</f>
        <v>Generic Horse</v>
      </c>
      <c r="K8442" s="405" t="s">
        <v>288</v>
      </c>
      <c r="L8442" s="405" t="s">
        <v>15</v>
      </c>
      <c r="M8442" s="411" t="str">
        <f>iferror(vlookup(A8442,Variables!$F$2:$G$2762,2,false),"")</f>
        <v>Tan Horse - Runs Straight Away</v>
      </c>
      <c r="N8442" s="407" t="s">
        <v>1059</v>
      </c>
    </row>
    <row r="8443">
      <c r="A8443" s="404" t="s">
        <v>10828</v>
      </c>
      <c r="B8443" s="405" t="s">
        <v>607</v>
      </c>
      <c r="C8443" s="406" t="str">
        <f>iferror(vlookup(B8443,Maps!$A$2:$B$111,2,false),"")</f>
        <v>Spot 20 - Lon Lon Ranch</v>
      </c>
      <c r="D8443" s="405" t="s">
        <v>14</v>
      </c>
      <c r="E8443" s="405" t="s">
        <v>14</v>
      </c>
      <c r="F8443" s="407"/>
      <c r="G8443" s="407"/>
      <c r="H8443" s="405" t="s">
        <v>2799</v>
      </c>
      <c r="I8443" s="408" t="s">
        <v>5288</v>
      </c>
      <c r="J8443" s="409" t="str">
        <f>iferror(vlookup(H8443,Actors!$A$2:$D$472,4,false),"")</f>
        <v>Grotto Hole</v>
      </c>
      <c r="K8443" s="410" t="s">
        <v>28</v>
      </c>
      <c r="L8443" s="405" t="s">
        <v>689</v>
      </c>
      <c r="M8443" s="411" t="str">
        <f>iferror(vlookup(A8443,Variables!$F$2:$G$2762,2,false),"")</f>
        <v>Grotto - Bomb (1)</v>
      </c>
      <c r="N8443" s="412" t="s">
        <v>1059</v>
      </c>
    </row>
    <row r="8444">
      <c r="A8444" s="404" t="s">
        <v>10829</v>
      </c>
      <c r="B8444" s="405" t="s">
        <v>607</v>
      </c>
      <c r="C8444" s="406" t="str">
        <f>iferror(vlookup(B8444,Maps!$A$2:$B$111,2,false),"")</f>
        <v>Spot 20 - Lon Lon Ranch</v>
      </c>
      <c r="D8444" s="405" t="s">
        <v>14</v>
      </c>
      <c r="E8444" s="405" t="s">
        <v>14</v>
      </c>
      <c r="F8444" s="407"/>
      <c r="G8444" s="407"/>
      <c r="H8444" s="405" t="s">
        <v>2797</v>
      </c>
      <c r="I8444" s="408" t="s">
        <v>5285</v>
      </c>
      <c r="J8444" s="413" t="str">
        <f>iferror(vlookup(H8444,Actors!$A$2:$D$472,4,false),"")</f>
        <v>Child Epona</v>
      </c>
      <c r="K8444" s="405" t="s">
        <v>1018</v>
      </c>
      <c r="L8444" s="405" t="s">
        <v>7164</v>
      </c>
      <c r="M8444" s="411" t="str">
        <f>iferror(vlookup(A8444,Variables!$F$2:$G$2762,2,false),"")</f>
        <v>Child Epona</v>
      </c>
      <c r="N8444" s="407" t="s">
        <v>1059</v>
      </c>
    </row>
    <row r="8445">
      <c r="A8445" s="404" t="s">
        <v>9236</v>
      </c>
      <c r="B8445" s="405" t="s">
        <v>607</v>
      </c>
      <c r="C8445" s="406" t="str">
        <f>iferror(vlookup(B8445,Maps!$A$2:$B$111,2,false),"")</f>
        <v>Spot 20 - Lon Lon Ranch</v>
      </c>
      <c r="D8445" s="405" t="s">
        <v>14</v>
      </c>
      <c r="E8445" s="405" t="s">
        <v>14</v>
      </c>
      <c r="F8445" s="407"/>
      <c r="G8445" s="407"/>
      <c r="H8445" s="405" t="s">
        <v>2920</v>
      </c>
      <c r="I8445" s="408" t="s">
        <v>5491</v>
      </c>
      <c r="J8445" s="413" t="str">
        <f>iferror(vlookup(H8445,Actors!$A$2:$D$472,4,false),"")</f>
        <v>Child Malon</v>
      </c>
      <c r="K8445" s="405" t="s">
        <v>2912</v>
      </c>
      <c r="L8445" s="405" t="s">
        <v>7164</v>
      </c>
      <c r="M8445" s="411" t="str">
        <f>iferror(vlookup(A8445,Variables!$F$2:$G$2762,2,false),"")</f>
        <v>Child Malon</v>
      </c>
      <c r="N8445" s="407" t="s">
        <v>1059</v>
      </c>
    </row>
    <row r="8446">
      <c r="A8446" s="404" t="s">
        <v>10830</v>
      </c>
      <c r="B8446" s="405" t="s">
        <v>607</v>
      </c>
      <c r="C8446" s="406" t="str">
        <f>iferror(vlookup(B8446,Maps!$A$2:$B$111,2,false),"")</f>
        <v>Spot 20 - Lon Lon Ranch</v>
      </c>
      <c r="D8446" s="405" t="s">
        <v>14</v>
      </c>
      <c r="E8446" s="405" t="s">
        <v>14</v>
      </c>
      <c r="F8446" s="407"/>
      <c r="G8446" s="407"/>
      <c r="H8446" s="405" t="s">
        <v>2737</v>
      </c>
      <c r="I8446" s="408" t="s">
        <v>5210</v>
      </c>
      <c r="J8446" s="413" t="str">
        <f>iferror(vlookup(H8446,Actors!$A$2:$D$472,4,false),"")</f>
        <v>Trees &amp; Bushes</v>
      </c>
      <c r="K8446" s="405" t="s">
        <v>2748</v>
      </c>
      <c r="L8446" s="405" t="s">
        <v>8523</v>
      </c>
      <c r="M8446" s="411" t="str">
        <f>iferror(vlookup(A8446,Variables!$F$2:$G$2762,2,false),"")</f>
        <v/>
      </c>
      <c r="N8446" s="407" t="s">
        <v>1059</v>
      </c>
    </row>
    <row r="8447">
      <c r="A8447" s="404" t="s">
        <v>9362</v>
      </c>
      <c r="B8447" s="405" t="s">
        <v>607</v>
      </c>
      <c r="C8447" s="406" t="str">
        <f>iferror(vlookup(B8447,Maps!$A$2:$B$111,2,false),"")</f>
        <v>Spot 20 - Lon Lon Ranch</v>
      </c>
      <c r="D8447" s="405" t="s">
        <v>14</v>
      </c>
      <c r="E8447" s="405" t="s">
        <v>14</v>
      </c>
      <c r="F8447" s="407"/>
      <c r="G8447" s="407"/>
      <c r="H8447" s="405" t="s">
        <v>222</v>
      </c>
      <c r="I8447" s="408" t="s">
        <v>5053</v>
      </c>
      <c r="J8447" s="413" t="str">
        <f>iferror(vlookup(H8447,Actors!$A$2:$D$472,4,false),"")</f>
        <v>Generic Horse</v>
      </c>
      <c r="K8447" s="405" t="s">
        <v>288</v>
      </c>
      <c r="L8447" s="405" t="s">
        <v>117</v>
      </c>
      <c r="M8447" s="411" t="str">
        <f>iferror(vlookup(A8447,Variables!$F$2:$G$2762,2,false),"")</f>
        <v>Tan Horse - Runs Around</v>
      </c>
      <c r="N8447" s="407" t="s">
        <v>1059</v>
      </c>
    </row>
    <row r="8448">
      <c r="A8448" s="404" t="s">
        <v>9362</v>
      </c>
      <c r="B8448" s="405" t="s">
        <v>607</v>
      </c>
      <c r="C8448" s="406" t="str">
        <f>iferror(vlookup(B8448,Maps!$A$2:$B$111,2,false),"")</f>
        <v>Spot 20 - Lon Lon Ranch</v>
      </c>
      <c r="D8448" s="405" t="s">
        <v>14</v>
      </c>
      <c r="E8448" s="405" t="s">
        <v>14</v>
      </c>
      <c r="F8448" s="407"/>
      <c r="G8448" s="407"/>
      <c r="H8448" s="405" t="s">
        <v>222</v>
      </c>
      <c r="I8448" s="408" t="s">
        <v>5053</v>
      </c>
      <c r="J8448" s="413" t="str">
        <f>iferror(vlookup(H8448,Actors!$A$2:$D$472,4,false),"")</f>
        <v>Generic Horse</v>
      </c>
      <c r="K8448" s="405" t="s">
        <v>288</v>
      </c>
      <c r="L8448" s="405" t="s">
        <v>117</v>
      </c>
      <c r="M8448" s="411" t="str">
        <f>iferror(vlookup(A8448,Variables!$F$2:$G$2762,2,false),"")</f>
        <v>Tan Horse - Runs Around</v>
      </c>
      <c r="N8448" s="407" t="s">
        <v>1059</v>
      </c>
    </row>
    <row r="8449">
      <c r="A8449" s="404" t="s">
        <v>9362</v>
      </c>
      <c r="B8449" s="405" t="s">
        <v>607</v>
      </c>
      <c r="C8449" s="406" t="str">
        <f>iferror(vlookup(B8449,Maps!$A$2:$B$111,2,false),"")</f>
        <v>Spot 20 - Lon Lon Ranch</v>
      </c>
      <c r="D8449" s="405" t="s">
        <v>14</v>
      </c>
      <c r="E8449" s="405" t="s">
        <v>14</v>
      </c>
      <c r="F8449" s="407"/>
      <c r="G8449" s="407"/>
      <c r="H8449" s="405" t="s">
        <v>222</v>
      </c>
      <c r="I8449" s="408" t="s">
        <v>5053</v>
      </c>
      <c r="J8449" s="413" t="str">
        <f>iferror(vlookup(H8449,Actors!$A$2:$D$472,4,false),"")</f>
        <v>Generic Horse</v>
      </c>
      <c r="K8449" s="405" t="s">
        <v>288</v>
      </c>
      <c r="L8449" s="405" t="s">
        <v>117</v>
      </c>
      <c r="M8449" s="411" t="str">
        <f>iferror(vlookup(A8449,Variables!$F$2:$G$2762,2,false),"")</f>
        <v>Tan Horse - Runs Around</v>
      </c>
      <c r="N8449" s="407" t="s">
        <v>1059</v>
      </c>
    </row>
    <row r="8450">
      <c r="A8450" s="404" t="s">
        <v>9362</v>
      </c>
      <c r="B8450" s="405" t="s">
        <v>607</v>
      </c>
      <c r="C8450" s="406" t="str">
        <f>iferror(vlookup(B8450,Maps!$A$2:$B$111,2,false),"")</f>
        <v>Spot 20 - Lon Lon Ranch</v>
      </c>
      <c r="D8450" s="405" t="s">
        <v>14</v>
      </c>
      <c r="E8450" s="405" t="s">
        <v>14</v>
      </c>
      <c r="F8450" s="407"/>
      <c r="G8450" s="407"/>
      <c r="H8450" s="405" t="s">
        <v>222</v>
      </c>
      <c r="I8450" s="408" t="s">
        <v>5053</v>
      </c>
      <c r="J8450" s="413" t="str">
        <f>iferror(vlookup(H8450,Actors!$A$2:$D$472,4,false),"")</f>
        <v>Generic Horse</v>
      </c>
      <c r="K8450" s="405" t="s">
        <v>288</v>
      </c>
      <c r="L8450" s="405" t="s">
        <v>117</v>
      </c>
      <c r="M8450" s="411" t="str">
        <f>iferror(vlookup(A8450,Variables!$F$2:$G$2762,2,false),"")</f>
        <v>Tan Horse - Runs Around</v>
      </c>
      <c r="N8450" s="407" t="s">
        <v>1059</v>
      </c>
    </row>
    <row r="8451">
      <c r="A8451" s="404" t="s">
        <v>9362</v>
      </c>
      <c r="B8451" s="405" t="s">
        <v>607</v>
      </c>
      <c r="C8451" s="406" t="str">
        <f>iferror(vlookup(B8451,Maps!$A$2:$B$111,2,false),"")</f>
        <v>Spot 20 - Lon Lon Ranch</v>
      </c>
      <c r="D8451" s="405" t="s">
        <v>14</v>
      </c>
      <c r="E8451" s="405" t="s">
        <v>14</v>
      </c>
      <c r="F8451" s="407"/>
      <c r="G8451" s="407"/>
      <c r="H8451" s="405" t="s">
        <v>222</v>
      </c>
      <c r="I8451" s="408" t="s">
        <v>5053</v>
      </c>
      <c r="J8451" s="413" t="str">
        <f>iferror(vlookup(H8451,Actors!$A$2:$D$472,4,false),"")</f>
        <v>Generic Horse</v>
      </c>
      <c r="K8451" s="405" t="s">
        <v>288</v>
      </c>
      <c r="L8451" s="405" t="s">
        <v>117</v>
      </c>
      <c r="M8451" s="411" t="str">
        <f>iferror(vlookup(A8451,Variables!$F$2:$G$2762,2,false),"")</f>
        <v>Tan Horse - Runs Around</v>
      </c>
      <c r="N8451" s="407" t="s">
        <v>1059</v>
      </c>
    </row>
    <row r="8452">
      <c r="A8452" s="404" t="s">
        <v>9362</v>
      </c>
      <c r="B8452" s="405" t="s">
        <v>607</v>
      </c>
      <c r="C8452" s="406" t="str">
        <f>iferror(vlookup(B8452,Maps!$A$2:$B$111,2,false),"")</f>
        <v>Spot 20 - Lon Lon Ranch</v>
      </c>
      <c r="D8452" s="405" t="s">
        <v>14</v>
      </c>
      <c r="E8452" s="405" t="s">
        <v>14</v>
      </c>
      <c r="F8452" s="407"/>
      <c r="G8452" s="407"/>
      <c r="H8452" s="405" t="s">
        <v>222</v>
      </c>
      <c r="I8452" s="408" t="s">
        <v>5053</v>
      </c>
      <c r="J8452" s="413" t="str">
        <f>iferror(vlookup(H8452,Actors!$A$2:$D$472,4,false),"")</f>
        <v>Generic Horse</v>
      </c>
      <c r="K8452" s="405" t="s">
        <v>288</v>
      </c>
      <c r="L8452" s="405" t="s">
        <v>117</v>
      </c>
      <c r="M8452" s="411" t="str">
        <f>iferror(vlookup(A8452,Variables!$F$2:$G$2762,2,false),"")</f>
        <v>Tan Horse - Runs Around</v>
      </c>
      <c r="N8452" s="407" t="s">
        <v>1059</v>
      </c>
    </row>
    <row r="8453">
      <c r="A8453" s="404" t="s">
        <v>9362</v>
      </c>
      <c r="B8453" s="405" t="s">
        <v>607</v>
      </c>
      <c r="C8453" s="406" t="str">
        <f>iferror(vlookup(B8453,Maps!$A$2:$B$111,2,false),"")</f>
        <v>Spot 20 - Lon Lon Ranch</v>
      </c>
      <c r="D8453" s="405" t="s">
        <v>14</v>
      </c>
      <c r="E8453" s="405" t="s">
        <v>14</v>
      </c>
      <c r="F8453" s="407"/>
      <c r="G8453" s="407"/>
      <c r="H8453" s="405" t="s">
        <v>222</v>
      </c>
      <c r="I8453" s="408" t="s">
        <v>5053</v>
      </c>
      <c r="J8453" s="413" t="str">
        <f>iferror(vlookup(H8453,Actors!$A$2:$D$472,4,false),"")</f>
        <v>Generic Horse</v>
      </c>
      <c r="K8453" s="405" t="s">
        <v>288</v>
      </c>
      <c r="L8453" s="405" t="s">
        <v>117</v>
      </c>
      <c r="M8453" s="411" t="str">
        <f>iferror(vlookup(A8453,Variables!$F$2:$G$2762,2,false),"")</f>
        <v>Tan Horse - Runs Around</v>
      </c>
      <c r="N8453" s="407" t="s">
        <v>1059</v>
      </c>
    </row>
    <row r="8454">
      <c r="A8454" s="404" t="s">
        <v>9362</v>
      </c>
      <c r="B8454" s="405" t="s">
        <v>607</v>
      </c>
      <c r="C8454" s="406" t="str">
        <f>iferror(vlookup(B8454,Maps!$A$2:$B$111,2,false),"")</f>
        <v>Spot 20 - Lon Lon Ranch</v>
      </c>
      <c r="D8454" s="405" t="s">
        <v>14</v>
      </c>
      <c r="E8454" s="405" t="s">
        <v>14</v>
      </c>
      <c r="F8454" s="407"/>
      <c r="G8454" s="407"/>
      <c r="H8454" s="405" t="s">
        <v>222</v>
      </c>
      <c r="I8454" s="408" t="s">
        <v>5053</v>
      </c>
      <c r="J8454" s="413" t="str">
        <f>iferror(vlookup(H8454,Actors!$A$2:$D$472,4,false),"")</f>
        <v>Generic Horse</v>
      </c>
      <c r="K8454" s="405" t="s">
        <v>288</v>
      </c>
      <c r="L8454" s="405" t="s">
        <v>117</v>
      </c>
      <c r="M8454" s="411" t="str">
        <f>iferror(vlookup(A8454,Variables!$F$2:$G$2762,2,false),"")</f>
        <v>Tan Horse - Runs Around</v>
      </c>
      <c r="N8454" s="407" t="s">
        <v>1059</v>
      </c>
    </row>
    <row r="8455">
      <c r="A8455" s="404" t="s">
        <v>8863</v>
      </c>
      <c r="B8455" s="405" t="s">
        <v>607</v>
      </c>
      <c r="C8455" s="406" t="str">
        <f>iferror(vlookup(B8455,Maps!$A$2:$B$111,2,false),"")</f>
        <v>Spot 20 - Lon Lon Ranch</v>
      </c>
      <c r="D8455" s="405" t="s">
        <v>14</v>
      </c>
      <c r="E8455" s="405" t="s">
        <v>14</v>
      </c>
      <c r="F8455" s="407"/>
      <c r="G8455" s="407"/>
      <c r="H8455" s="405" t="s">
        <v>3202</v>
      </c>
      <c r="I8455" s="408" t="s">
        <v>5983</v>
      </c>
      <c r="J8455" s="413" t="str">
        <f>iferror(vlookup(H8455,Actors!$A$2:$D$472,4,false),"")</f>
        <v>Large Wooden Crate</v>
      </c>
      <c r="K8455" s="405" t="s">
        <v>3136</v>
      </c>
      <c r="L8455" s="405" t="s">
        <v>7164</v>
      </c>
      <c r="M8455" s="411" t="str">
        <f>iferror(vlookup(A8455,Variables!$F$2:$G$2762,2,false),"")</f>
        <v/>
      </c>
      <c r="N8455" s="407" t="s">
        <v>1059</v>
      </c>
    </row>
    <row r="8456">
      <c r="A8456" s="426" t="s">
        <v>9756</v>
      </c>
      <c r="B8456" s="427" t="s">
        <v>607</v>
      </c>
      <c r="C8456" s="428" t="str">
        <f>iferror(vlookup(B8456,Maps!$A$2:$B$111,2,false),"")</f>
        <v>Spot 20 - Lon Lon Ranch</v>
      </c>
      <c r="D8456" s="427" t="s">
        <v>680</v>
      </c>
      <c r="E8456" s="427" t="s">
        <v>14</v>
      </c>
      <c r="F8456" s="431"/>
      <c r="G8456" s="431"/>
      <c r="H8456" s="427" t="s">
        <v>215</v>
      </c>
      <c r="I8456" s="341" t="s">
        <v>5050</v>
      </c>
      <c r="J8456" s="430" t="str">
        <f>iferror(vlookup(H8456,Actors!$A$2:$D$472,4,false),"")</f>
        <v>Sound Effects I</v>
      </c>
      <c r="K8456" s="427" t="s">
        <v>21</v>
      </c>
      <c r="L8456" s="427" t="s">
        <v>159</v>
      </c>
      <c r="M8456" s="380" t="str">
        <f>iferror(vlookup(A8456,Variables!$F$2:$G$2762,2,false),"")</f>
        <v>Background Noise - Cows Mooing</v>
      </c>
      <c r="N8456" s="431" t="s">
        <v>1059</v>
      </c>
    </row>
    <row r="8457">
      <c r="A8457" s="426" t="s">
        <v>9756</v>
      </c>
      <c r="B8457" s="427" t="s">
        <v>607</v>
      </c>
      <c r="C8457" s="428" t="str">
        <f>iferror(vlookup(B8457,Maps!$A$2:$B$111,2,false),"")</f>
        <v>Spot 20 - Lon Lon Ranch</v>
      </c>
      <c r="D8457" s="427" t="s">
        <v>680</v>
      </c>
      <c r="E8457" s="427" t="s">
        <v>14</v>
      </c>
      <c r="F8457" s="431"/>
      <c r="G8457" s="431"/>
      <c r="H8457" s="427" t="s">
        <v>215</v>
      </c>
      <c r="I8457" s="341" t="s">
        <v>5050</v>
      </c>
      <c r="J8457" s="430" t="str">
        <f>iferror(vlookup(H8457,Actors!$A$2:$D$472,4,false),"")</f>
        <v>Sound Effects I</v>
      </c>
      <c r="K8457" s="427" t="s">
        <v>21</v>
      </c>
      <c r="L8457" s="427" t="s">
        <v>159</v>
      </c>
      <c r="M8457" s="380" t="str">
        <f>iferror(vlookup(A8457,Variables!$F$2:$G$2762,2,false),"")</f>
        <v>Background Noise - Cows Mooing</v>
      </c>
      <c r="N8457" s="431" t="s">
        <v>1059</v>
      </c>
    </row>
    <row r="8458">
      <c r="A8458" s="426" t="s">
        <v>9625</v>
      </c>
      <c r="B8458" s="427" t="s">
        <v>607</v>
      </c>
      <c r="C8458" s="428" t="str">
        <f>iferror(vlookup(B8458,Maps!$A$2:$B$111,2,false),"")</f>
        <v>Spot 20 - Lon Lon Ranch</v>
      </c>
      <c r="D8458" s="427" t="s">
        <v>680</v>
      </c>
      <c r="E8458" s="427" t="s">
        <v>14</v>
      </c>
      <c r="F8458" s="431"/>
      <c r="G8458" s="431"/>
      <c r="H8458" s="427" t="s">
        <v>2978</v>
      </c>
      <c r="I8458" s="341" t="s">
        <v>5589</v>
      </c>
      <c r="J8458" s="432" t="str">
        <f>iferror(vlookup(H8458,Actors!$A$2:$D$472,4,false),"")</f>
        <v>Pot</v>
      </c>
      <c r="K8458" s="433" t="s">
        <v>21</v>
      </c>
      <c r="L8458" s="427" t="s">
        <v>9626</v>
      </c>
      <c r="M8458" s="380" t="str">
        <f>iferror(vlookup(A8458,Variables!$F$2:$G$2762,2,false),"")</f>
        <v/>
      </c>
      <c r="N8458" s="434" t="s">
        <v>1059</v>
      </c>
    </row>
    <row r="8459">
      <c r="A8459" s="426" t="s">
        <v>9627</v>
      </c>
      <c r="B8459" s="427" t="s">
        <v>607</v>
      </c>
      <c r="C8459" s="428" t="str">
        <f>iferror(vlookup(B8459,Maps!$A$2:$B$111,2,false),"")</f>
        <v>Spot 20 - Lon Lon Ranch</v>
      </c>
      <c r="D8459" s="427" t="s">
        <v>680</v>
      </c>
      <c r="E8459" s="427" t="s">
        <v>14</v>
      </c>
      <c r="F8459" s="431"/>
      <c r="G8459" s="431"/>
      <c r="H8459" s="427" t="s">
        <v>2978</v>
      </c>
      <c r="I8459" s="341" t="s">
        <v>5589</v>
      </c>
      <c r="J8459" s="432" t="str">
        <f>iferror(vlookup(H8459,Actors!$A$2:$D$472,4,false),"")</f>
        <v>Pot</v>
      </c>
      <c r="K8459" s="433" t="s">
        <v>21</v>
      </c>
      <c r="L8459" s="427" t="s">
        <v>9628</v>
      </c>
      <c r="M8459" s="380" t="str">
        <f>iferror(vlookup(A8459,Variables!$F$2:$G$2762,2,false),"")</f>
        <v/>
      </c>
      <c r="N8459" s="434" t="s">
        <v>1059</v>
      </c>
    </row>
    <row r="8460">
      <c r="A8460" s="426" t="s">
        <v>9358</v>
      </c>
      <c r="B8460" s="427" t="s">
        <v>607</v>
      </c>
      <c r="C8460" s="428" t="str">
        <f>iferror(vlookup(B8460,Maps!$A$2:$B$111,2,false),"")</f>
        <v>Spot 20 - Lon Lon Ranch</v>
      </c>
      <c r="D8460" s="427" t="s">
        <v>680</v>
      </c>
      <c r="E8460" s="427" t="s">
        <v>14</v>
      </c>
      <c r="F8460" s="431"/>
      <c r="G8460" s="431"/>
      <c r="H8460" s="427" t="s">
        <v>2978</v>
      </c>
      <c r="I8460" s="341" t="s">
        <v>5589</v>
      </c>
      <c r="J8460" s="432" t="str">
        <f>iferror(vlookup(H8460,Actors!$A$2:$D$472,4,false),"")</f>
        <v>Pot</v>
      </c>
      <c r="K8460" s="433" t="s">
        <v>21</v>
      </c>
      <c r="L8460" s="427" t="s">
        <v>9359</v>
      </c>
      <c r="M8460" s="380" t="str">
        <f>iferror(vlookup(A8460,Variables!$F$2:$G$2762,2,false),"")</f>
        <v/>
      </c>
      <c r="N8460" s="434" t="s">
        <v>1059</v>
      </c>
    </row>
    <row r="8461">
      <c r="A8461" s="426" t="s">
        <v>9133</v>
      </c>
      <c r="B8461" s="427" t="s">
        <v>607</v>
      </c>
      <c r="C8461" s="428" t="str">
        <f>iferror(vlookup(B8461,Maps!$A$2:$B$111,2,false),"")</f>
        <v>Spot 20 - Lon Lon Ranch</v>
      </c>
      <c r="D8461" s="427" t="s">
        <v>680</v>
      </c>
      <c r="E8461" s="427" t="s">
        <v>14</v>
      </c>
      <c r="F8461" s="431"/>
      <c r="G8461" s="431"/>
      <c r="H8461" s="427" t="s">
        <v>2978</v>
      </c>
      <c r="I8461" s="341" t="s">
        <v>5589</v>
      </c>
      <c r="J8461" s="432" t="str">
        <f>iferror(vlookup(H8461,Actors!$A$2:$D$472,4,false),"")</f>
        <v>Pot</v>
      </c>
      <c r="K8461" s="433" t="s">
        <v>21</v>
      </c>
      <c r="L8461" s="427" t="s">
        <v>9134</v>
      </c>
      <c r="M8461" s="380" t="str">
        <f>iferror(vlookup(A8461,Variables!$F$2:$G$2762,2,false),"")</f>
        <v/>
      </c>
      <c r="N8461" s="434" t="s">
        <v>1059</v>
      </c>
    </row>
    <row r="8462">
      <c r="A8462" s="426" t="s">
        <v>9884</v>
      </c>
      <c r="B8462" s="427" t="s">
        <v>607</v>
      </c>
      <c r="C8462" s="428" t="str">
        <f>iferror(vlookup(B8462,Maps!$A$2:$B$111,2,false),"")</f>
        <v>Spot 20 - Lon Lon Ranch</v>
      </c>
      <c r="D8462" s="427" t="s">
        <v>680</v>
      </c>
      <c r="E8462" s="427" t="s">
        <v>14</v>
      </c>
      <c r="F8462" s="431"/>
      <c r="G8462" s="431"/>
      <c r="H8462" s="427" t="s">
        <v>2978</v>
      </c>
      <c r="I8462" s="341" t="s">
        <v>5589</v>
      </c>
      <c r="J8462" s="432" t="str">
        <f>iferror(vlookup(H8462,Actors!$A$2:$D$472,4,false),"")</f>
        <v>Pot</v>
      </c>
      <c r="K8462" s="433" t="s">
        <v>21</v>
      </c>
      <c r="L8462" s="427" t="s">
        <v>9885</v>
      </c>
      <c r="M8462" s="380" t="str">
        <f>iferror(vlookup(A8462,Variables!$F$2:$G$2762,2,false),"")</f>
        <v/>
      </c>
      <c r="N8462" s="434" t="s">
        <v>1059</v>
      </c>
    </row>
    <row r="8463">
      <c r="A8463" s="426" t="s">
        <v>9141</v>
      </c>
      <c r="B8463" s="427" t="s">
        <v>607</v>
      </c>
      <c r="C8463" s="428" t="str">
        <f>iferror(vlookup(B8463,Maps!$A$2:$B$111,2,false),"")</f>
        <v>Spot 20 - Lon Lon Ranch</v>
      </c>
      <c r="D8463" s="427" t="s">
        <v>680</v>
      </c>
      <c r="E8463" s="427" t="s">
        <v>14</v>
      </c>
      <c r="F8463" s="431"/>
      <c r="G8463" s="431"/>
      <c r="H8463" s="427" t="s">
        <v>2978</v>
      </c>
      <c r="I8463" s="341" t="s">
        <v>5589</v>
      </c>
      <c r="J8463" s="432" t="str">
        <f>iferror(vlookup(H8463,Actors!$A$2:$D$472,4,false),"")</f>
        <v>Pot</v>
      </c>
      <c r="K8463" s="433" t="s">
        <v>21</v>
      </c>
      <c r="L8463" s="427" t="s">
        <v>9142</v>
      </c>
      <c r="M8463" s="380" t="str">
        <f>iferror(vlookup(A8463,Variables!$F$2:$G$2762,2,false),"")</f>
        <v/>
      </c>
      <c r="N8463" s="434" t="s">
        <v>1059</v>
      </c>
    </row>
    <row r="8464">
      <c r="A8464" s="426" t="s">
        <v>9688</v>
      </c>
      <c r="B8464" s="427" t="s">
        <v>607</v>
      </c>
      <c r="C8464" s="428" t="str">
        <f>iferror(vlookup(B8464,Maps!$A$2:$B$111,2,false),"")</f>
        <v>Spot 20 - Lon Lon Ranch</v>
      </c>
      <c r="D8464" s="427" t="s">
        <v>680</v>
      </c>
      <c r="E8464" s="427" t="s">
        <v>14</v>
      </c>
      <c r="F8464" s="431"/>
      <c r="G8464" s="431"/>
      <c r="H8464" s="427" t="s">
        <v>2978</v>
      </c>
      <c r="I8464" s="341" t="s">
        <v>5589</v>
      </c>
      <c r="J8464" s="432" t="str">
        <f>iferror(vlookup(H8464,Actors!$A$2:$D$472,4,false),"")</f>
        <v>Pot</v>
      </c>
      <c r="K8464" s="433" t="s">
        <v>21</v>
      </c>
      <c r="L8464" s="427" t="s">
        <v>9689</v>
      </c>
      <c r="M8464" s="380" t="str">
        <f>iferror(vlookup(A8464,Variables!$F$2:$G$2762,2,false),"")</f>
        <v/>
      </c>
      <c r="N8464" s="434" t="s">
        <v>1059</v>
      </c>
    </row>
    <row r="8465">
      <c r="A8465" s="426" t="s">
        <v>10828</v>
      </c>
      <c r="B8465" s="427" t="s">
        <v>607</v>
      </c>
      <c r="C8465" s="428" t="str">
        <f>iferror(vlookup(B8465,Maps!$A$2:$B$111,2,false),"")</f>
        <v>Spot 20 - Lon Lon Ranch</v>
      </c>
      <c r="D8465" s="427" t="s">
        <v>680</v>
      </c>
      <c r="E8465" s="427" t="s">
        <v>14</v>
      </c>
      <c r="F8465" s="431"/>
      <c r="G8465" s="431"/>
      <c r="H8465" s="427" t="s">
        <v>2799</v>
      </c>
      <c r="I8465" s="341" t="s">
        <v>5288</v>
      </c>
      <c r="J8465" s="432" t="str">
        <f>iferror(vlookup(H8465,Actors!$A$2:$D$472,4,false),"")</f>
        <v>Grotto Hole</v>
      </c>
      <c r="K8465" s="433" t="s">
        <v>28</v>
      </c>
      <c r="L8465" s="427" t="s">
        <v>689</v>
      </c>
      <c r="M8465" s="380" t="str">
        <f>iferror(vlookup(A8465,Variables!$F$2:$G$2762,2,false),"")</f>
        <v>Grotto - Bomb (1)</v>
      </c>
      <c r="N8465" s="434" t="s">
        <v>1059</v>
      </c>
    </row>
    <row r="8466">
      <c r="A8466" s="426" t="s">
        <v>10241</v>
      </c>
      <c r="B8466" s="427" t="s">
        <v>607</v>
      </c>
      <c r="C8466" s="428" t="str">
        <f>iferror(vlookup(B8466,Maps!$A$2:$B$111,2,false),"")</f>
        <v>Spot 20 - Lon Lon Ranch</v>
      </c>
      <c r="D8466" s="427" t="s">
        <v>680</v>
      </c>
      <c r="E8466" s="427" t="s">
        <v>14</v>
      </c>
      <c r="F8466" s="431"/>
      <c r="G8466" s="431"/>
      <c r="H8466" s="427" t="s">
        <v>3249</v>
      </c>
      <c r="I8466" s="341" t="s">
        <v>6070</v>
      </c>
      <c r="J8466" s="430" t="str">
        <f>iferror(vlookup(H8466,Actors!$A$2:$D$472,4,false),"")</f>
        <v>Guay</v>
      </c>
      <c r="K8466" s="427" t="s">
        <v>69</v>
      </c>
      <c r="L8466" s="427" t="s">
        <v>12</v>
      </c>
      <c r="M8466" s="380" t="str">
        <f>iferror(vlookup(A8466,Variables!$F$2:$G$2762,2,false),"")</f>
        <v>Guay</v>
      </c>
      <c r="N8466" s="431" t="s">
        <v>1059</v>
      </c>
    </row>
    <row r="8467">
      <c r="A8467" s="426" t="s">
        <v>10241</v>
      </c>
      <c r="B8467" s="427" t="s">
        <v>607</v>
      </c>
      <c r="C8467" s="428" t="str">
        <f>iferror(vlookup(B8467,Maps!$A$2:$B$111,2,false),"")</f>
        <v>Spot 20 - Lon Lon Ranch</v>
      </c>
      <c r="D8467" s="427" t="s">
        <v>680</v>
      </c>
      <c r="E8467" s="427" t="s">
        <v>14</v>
      </c>
      <c r="F8467" s="431"/>
      <c r="G8467" s="431"/>
      <c r="H8467" s="427" t="s">
        <v>3249</v>
      </c>
      <c r="I8467" s="341" t="s">
        <v>6070</v>
      </c>
      <c r="J8467" s="430" t="str">
        <f>iferror(vlookup(H8467,Actors!$A$2:$D$472,4,false),"")</f>
        <v>Guay</v>
      </c>
      <c r="K8467" s="427" t="s">
        <v>69</v>
      </c>
      <c r="L8467" s="427" t="s">
        <v>12</v>
      </c>
      <c r="M8467" s="380" t="str">
        <f>iferror(vlookup(A8467,Variables!$F$2:$G$2762,2,false),"")</f>
        <v>Guay</v>
      </c>
      <c r="N8467" s="431" t="s">
        <v>1059</v>
      </c>
    </row>
    <row r="8468">
      <c r="A8468" s="426" t="s">
        <v>10241</v>
      </c>
      <c r="B8468" s="427" t="s">
        <v>607</v>
      </c>
      <c r="C8468" s="428" t="str">
        <f>iferror(vlookup(B8468,Maps!$A$2:$B$111,2,false),"")</f>
        <v>Spot 20 - Lon Lon Ranch</v>
      </c>
      <c r="D8468" s="427" t="s">
        <v>680</v>
      </c>
      <c r="E8468" s="427" t="s">
        <v>14</v>
      </c>
      <c r="F8468" s="431"/>
      <c r="G8468" s="431"/>
      <c r="H8468" s="427" t="s">
        <v>3249</v>
      </c>
      <c r="I8468" s="341" t="s">
        <v>6070</v>
      </c>
      <c r="J8468" s="430" t="str">
        <f>iferror(vlookup(H8468,Actors!$A$2:$D$472,4,false),"")</f>
        <v>Guay</v>
      </c>
      <c r="K8468" s="427" t="s">
        <v>69</v>
      </c>
      <c r="L8468" s="427" t="s">
        <v>12</v>
      </c>
      <c r="M8468" s="380" t="str">
        <f>iferror(vlookup(A8468,Variables!$F$2:$G$2762,2,false),"")</f>
        <v>Guay</v>
      </c>
      <c r="N8468" s="431" t="s">
        <v>1059</v>
      </c>
    </row>
    <row r="8469">
      <c r="A8469" s="426" t="s">
        <v>10241</v>
      </c>
      <c r="B8469" s="427" t="s">
        <v>607</v>
      </c>
      <c r="C8469" s="428" t="str">
        <f>iferror(vlookup(B8469,Maps!$A$2:$B$111,2,false),"")</f>
        <v>Spot 20 - Lon Lon Ranch</v>
      </c>
      <c r="D8469" s="427" t="s">
        <v>680</v>
      </c>
      <c r="E8469" s="427" t="s">
        <v>14</v>
      </c>
      <c r="F8469" s="431"/>
      <c r="G8469" s="431"/>
      <c r="H8469" s="427" t="s">
        <v>3249</v>
      </c>
      <c r="I8469" s="341" t="s">
        <v>6070</v>
      </c>
      <c r="J8469" s="430" t="str">
        <f>iferror(vlookup(H8469,Actors!$A$2:$D$472,4,false),"")</f>
        <v>Guay</v>
      </c>
      <c r="K8469" s="427" t="s">
        <v>69</v>
      </c>
      <c r="L8469" s="427" t="s">
        <v>12</v>
      </c>
      <c r="M8469" s="380" t="str">
        <f>iferror(vlookup(A8469,Variables!$F$2:$G$2762,2,false),"")</f>
        <v>Guay</v>
      </c>
      <c r="N8469" s="431" t="s">
        <v>1059</v>
      </c>
    </row>
    <row r="8470">
      <c r="A8470" s="426" t="s">
        <v>10241</v>
      </c>
      <c r="B8470" s="427" t="s">
        <v>607</v>
      </c>
      <c r="C8470" s="428" t="str">
        <f>iferror(vlookup(B8470,Maps!$A$2:$B$111,2,false),"")</f>
        <v>Spot 20 - Lon Lon Ranch</v>
      </c>
      <c r="D8470" s="427" t="s">
        <v>680</v>
      </c>
      <c r="E8470" s="427" t="s">
        <v>14</v>
      </c>
      <c r="F8470" s="431"/>
      <c r="G8470" s="431"/>
      <c r="H8470" s="427" t="s">
        <v>3249</v>
      </c>
      <c r="I8470" s="341" t="s">
        <v>6070</v>
      </c>
      <c r="J8470" s="430" t="str">
        <f>iferror(vlookup(H8470,Actors!$A$2:$D$472,4,false),"")</f>
        <v>Guay</v>
      </c>
      <c r="K8470" s="427" t="s">
        <v>69</v>
      </c>
      <c r="L8470" s="427" t="s">
        <v>12</v>
      </c>
      <c r="M8470" s="380" t="str">
        <f>iferror(vlookup(A8470,Variables!$F$2:$G$2762,2,false),"")</f>
        <v>Guay</v>
      </c>
      <c r="N8470" s="431" t="s">
        <v>1059</v>
      </c>
    </row>
    <row r="8471">
      <c r="A8471" s="426" t="s">
        <v>10241</v>
      </c>
      <c r="B8471" s="427" t="s">
        <v>607</v>
      </c>
      <c r="C8471" s="428" t="str">
        <f>iferror(vlookup(B8471,Maps!$A$2:$B$111,2,false),"")</f>
        <v>Spot 20 - Lon Lon Ranch</v>
      </c>
      <c r="D8471" s="427" t="s">
        <v>680</v>
      </c>
      <c r="E8471" s="427" t="s">
        <v>14</v>
      </c>
      <c r="F8471" s="431"/>
      <c r="G8471" s="431"/>
      <c r="H8471" s="427" t="s">
        <v>3249</v>
      </c>
      <c r="I8471" s="341" t="s">
        <v>6070</v>
      </c>
      <c r="J8471" s="430" t="str">
        <f>iferror(vlookup(H8471,Actors!$A$2:$D$472,4,false),"")</f>
        <v>Guay</v>
      </c>
      <c r="K8471" s="427" t="s">
        <v>69</v>
      </c>
      <c r="L8471" s="427" t="s">
        <v>12</v>
      </c>
      <c r="M8471" s="380" t="str">
        <f>iferror(vlookup(A8471,Variables!$F$2:$G$2762,2,false),"")</f>
        <v>Guay</v>
      </c>
      <c r="N8471" s="431" t="s">
        <v>1059</v>
      </c>
    </row>
    <row r="8472">
      <c r="A8472" s="426" t="s">
        <v>10241</v>
      </c>
      <c r="B8472" s="427" t="s">
        <v>607</v>
      </c>
      <c r="C8472" s="428" t="str">
        <f>iferror(vlookup(B8472,Maps!$A$2:$B$111,2,false),"")</f>
        <v>Spot 20 - Lon Lon Ranch</v>
      </c>
      <c r="D8472" s="427" t="s">
        <v>680</v>
      </c>
      <c r="E8472" s="427" t="s">
        <v>14</v>
      </c>
      <c r="F8472" s="431"/>
      <c r="G8472" s="431"/>
      <c r="H8472" s="427" t="s">
        <v>3249</v>
      </c>
      <c r="I8472" s="341" t="s">
        <v>6070</v>
      </c>
      <c r="J8472" s="430" t="str">
        <f>iferror(vlookup(H8472,Actors!$A$2:$D$472,4,false),"")</f>
        <v>Guay</v>
      </c>
      <c r="K8472" s="427" t="s">
        <v>69</v>
      </c>
      <c r="L8472" s="427" t="s">
        <v>12</v>
      </c>
      <c r="M8472" s="380" t="str">
        <f>iferror(vlookup(A8472,Variables!$F$2:$G$2762,2,false),"")</f>
        <v>Guay</v>
      </c>
      <c r="N8472" s="431" t="s">
        <v>1059</v>
      </c>
    </row>
    <row r="8473">
      <c r="A8473" s="426" t="s">
        <v>10241</v>
      </c>
      <c r="B8473" s="427" t="s">
        <v>607</v>
      </c>
      <c r="C8473" s="428" t="str">
        <f>iferror(vlookup(B8473,Maps!$A$2:$B$111,2,false),"")</f>
        <v>Spot 20 - Lon Lon Ranch</v>
      </c>
      <c r="D8473" s="427" t="s">
        <v>680</v>
      </c>
      <c r="E8473" s="427" t="s">
        <v>14</v>
      </c>
      <c r="F8473" s="431"/>
      <c r="G8473" s="431"/>
      <c r="H8473" s="427" t="s">
        <v>3249</v>
      </c>
      <c r="I8473" s="341" t="s">
        <v>6070</v>
      </c>
      <c r="J8473" s="430" t="str">
        <f>iferror(vlookup(H8473,Actors!$A$2:$D$472,4,false),"")</f>
        <v>Guay</v>
      </c>
      <c r="K8473" s="427" t="s">
        <v>69</v>
      </c>
      <c r="L8473" s="427" t="s">
        <v>12</v>
      </c>
      <c r="M8473" s="380" t="str">
        <f>iferror(vlookup(A8473,Variables!$F$2:$G$2762,2,false),"")</f>
        <v>Guay</v>
      </c>
      <c r="N8473" s="431" t="s">
        <v>1059</v>
      </c>
    </row>
    <row r="8474">
      <c r="A8474" s="426" t="s">
        <v>10241</v>
      </c>
      <c r="B8474" s="427" t="s">
        <v>607</v>
      </c>
      <c r="C8474" s="428" t="str">
        <f>iferror(vlookup(B8474,Maps!$A$2:$B$111,2,false),"")</f>
        <v>Spot 20 - Lon Lon Ranch</v>
      </c>
      <c r="D8474" s="427" t="s">
        <v>680</v>
      </c>
      <c r="E8474" s="427" t="s">
        <v>14</v>
      </c>
      <c r="F8474" s="431"/>
      <c r="G8474" s="431"/>
      <c r="H8474" s="427" t="s">
        <v>3249</v>
      </c>
      <c r="I8474" s="341" t="s">
        <v>6070</v>
      </c>
      <c r="J8474" s="430" t="str">
        <f>iferror(vlookup(H8474,Actors!$A$2:$D$472,4,false),"")</f>
        <v>Guay</v>
      </c>
      <c r="K8474" s="427" t="s">
        <v>69</v>
      </c>
      <c r="L8474" s="427" t="s">
        <v>12</v>
      </c>
      <c r="M8474" s="380" t="str">
        <f>iferror(vlookup(A8474,Variables!$F$2:$G$2762,2,false),"")</f>
        <v>Guay</v>
      </c>
      <c r="N8474" s="431" t="s">
        <v>1059</v>
      </c>
    </row>
    <row r="8475">
      <c r="A8475" s="426" t="s">
        <v>10241</v>
      </c>
      <c r="B8475" s="427" t="s">
        <v>607</v>
      </c>
      <c r="C8475" s="428" t="str">
        <f>iferror(vlookup(B8475,Maps!$A$2:$B$111,2,false),"")</f>
        <v>Spot 20 - Lon Lon Ranch</v>
      </c>
      <c r="D8475" s="427" t="s">
        <v>680</v>
      </c>
      <c r="E8475" s="427" t="s">
        <v>14</v>
      </c>
      <c r="F8475" s="431"/>
      <c r="G8475" s="431"/>
      <c r="H8475" s="427" t="s">
        <v>3249</v>
      </c>
      <c r="I8475" s="341" t="s">
        <v>6070</v>
      </c>
      <c r="J8475" s="430" t="str">
        <f>iferror(vlookup(H8475,Actors!$A$2:$D$472,4,false),"")</f>
        <v>Guay</v>
      </c>
      <c r="K8475" s="427" t="s">
        <v>69</v>
      </c>
      <c r="L8475" s="427" t="s">
        <v>12</v>
      </c>
      <c r="M8475" s="380" t="str">
        <f>iferror(vlookup(A8475,Variables!$F$2:$G$2762,2,false),"")</f>
        <v>Guay</v>
      </c>
      <c r="N8475" s="431" t="s">
        <v>1059</v>
      </c>
    </row>
    <row r="8476">
      <c r="A8476" s="426" t="s">
        <v>10241</v>
      </c>
      <c r="B8476" s="427" t="s">
        <v>607</v>
      </c>
      <c r="C8476" s="428" t="str">
        <f>iferror(vlookup(B8476,Maps!$A$2:$B$111,2,false),"")</f>
        <v>Spot 20 - Lon Lon Ranch</v>
      </c>
      <c r="D8476" s="427" t="s">
        <v>680</v>
      </c>
      <c r="E8476" s="427" t="s">
        <v>14</v>
      </c>
      <c r="F8476" s="431"/>
      <c r="G8476" s="431"/>
      <c r="H8476" s="427" t="s">
        <v>3249</v>
      </c>
      <c r="I8476" s="341" t="s">
        <v>6070</v>
      </c>
      <c r="J8476" s="430" t="str">
        <f>iferror(vlookup(H8476,Actors!$A$2:$D$472,4,false),"")</f>
        <v>Guay</v>
      </c>
      <c r="K8476" s="427" t="s">
        <v>69</v>
      </c>
      <c r="L8476" s="427" t="s">
        <v>12</v>
      </c>
      <c r="M8476" s="380" t="str">
        <f>iferror(vlookup(A8476,Variables!$F$2:$G$2762,2,false),"")</f>
        <v>Guay</v>
      </c>
      <c r="N8476" s="431" t="s">
        <v>1059</v>
      </c>
    </row>
    <row r="8477">
      <c r="A8477" s="426" t="s">
        <v>10241</v>
      </c>
      <c r="B8477" s="427" t="s">
        <v>607</v>
      </c>
      <c r="C8477" s="428" t="str">
        <f>iferror(vlookup(B8477,Maps!$A$2:$B$111,2,false),"")</f>
        <v>Spot 20 - Lon Lon Ranch</v>
      </c>
      <c r="D8477" s="427" t="s">
        <v>680</v>
      </c>
      <c r="E8477" s="427" t="s">
        <v>14</v>
      </c>
      <c r="F8477" s="431"/>
      <c r="G8477" s="431"/>
      <c r="H8477" s="427" t="s">
        <v>3249</v>
      </c>
      <c r="I8477" s="341" t="s">
        <v>6070</v>
      </c>
      <c r="J8477" s="430" t="str">
        <f>iferror(vlookup(H8477,Actors!$A$2:$D$472,4,false),"")</f>
        <v>Guay</v>
      </c>
      <c r="K8477" s="427" t="s">
        <v>69</v>
      </c>
      <c r="L8477" s="427" t="s">
        <v>12</v>
      </c>
      <c r="M8477" s="380" t="str">
        <f>iferror(vlookup(A8477,Variables!$F$2:$G$2762,2,false),"")</f>
        <v>Guay</v>
      </c>
      <c r="N8477" s="431" t="s">
        <v>1059</v>
      </c>
    </row>
    <row r="8478">
      <c r="A8478" s="426" t="s">
        <v>10241</v>
      </c>
      <c r="B8478" s="427" t="s">
        <v>607</v>
      </c>
      <c r="C8478" s="428" t="str">
        <f>iferror(vlookup(B8478,Maps!$A$2:$B$111,2,false),"")</f>
        <v>Spot 20 - Lon Lon Ranch</v>
      </c>
      <c r="D8478" s="427" t="s">
        <v>680</v>
      </c>
      <c r="E8478" s="427" t="s">
        <v>14</v>
      </c>
      <c r="F8478" s="431"/>
      <c r="G8478" s="431"/>
      <c r="H8478" s="427" t="s">
        <v>3249</v>
      </c>
      <c r="I8478" s="341" t="s">
        <v>6070</v>
      </c>
      <c r="J8478" s="430" t="str">
        <f>iferror(vlookup(H8478,Actors!$A$2:$D$472,4,false),"")</f>
        <v>Guay</v>
      </c>
      <c r="K8478" s="427" t="s">
        <v>69</v>
      </c>
      <c r="L8478" s="427" t="s">
        <v>12</v>
      </c>
      <c r="M8478" s="380" t="str">
        <f>iferror(vlookup(A8478,Variables!$F$2:$G$2762,2,false),"")</f>
        <v>Guay</v>
      </c>
      <c r="N8478" s="431" t="s">
        <v>1059</v>
      </c>
    </row>
    <row r="8479">
      <c r="A8479" s="426" t="s">
        <v>10241</v>
      </c>
      <c r="B8479" s="427" t="s">
        <v>607</v>
      </c>
      <c r="C8479" s="428" t="str">
        <f>iferror(vlookup(B8479,Maps!$A$2:$B$111,2,false),"")</f>
        <v>Spot 20 - Lon Lon Ranch</v>
      </c>
      <c r="D8479" s="427" t="s">
        <v>680</v>
      </c>
      <c r="E8479" s="427" t="s">
        <v>14</v>
      </c>
      <c r="F8479" s="431"/>
      <c r="G8479" s="431"/>
      <c r="H8479" s="427" t="s">
        <v>3249</v>
      </c>
      <c r="I8479" s="341" t="s">
        <v>6070</v>
      </c>
      <c r="J8479" s="430" t="str">
        <f>iferror(vlookup(H8479,Actors!$A$2:$D$472,4,false),"")</f>
        <v>Guay</v>
      </c>
      <c r="K8479" s="427" t="s">
        <v>69</v>
      </c>
      <c r="L8479" s="427" t="s">
        <v>12</v>
      </c>
      <c r="M8479" s="380" t="str">
        <f>iferror(vlookup(A8479,Variables!$F$2:$G$2762,2,false),"")</f>
        <v>Guay</v>
      </c>
      <c r="N8479" s="431" t="s">
        <v>1059</v>
      </c>
    </row>
    <row r="8480">
      <c r="A8480" s="426" t="s">
        <v>10241</v>
      </c>
      <c r="B8480" s="427" t="s">
        <v>607</v>
      </c>
      <c r="C8480" s="428" t="str">
        <f>iferror(vlookup(B8480,Maps!$A$2:$B$111,2,false),"")</f>
        <v>Spot 20 - Lon Lon Ranch</v>
      </c>
      <c r="D8480" s="427" t="s">
        <v>680</v>
      </c>
      <c r="E8480" s="427" t="s">
        <v>14</v>
      </c>
      <c r="F8480" s="431"/>
      <c r="G8480" s="431"/>
      <c r="H8480" s="427" t="s">
        <v>3249</v>
      </c>
      <c r="I8480" s="341" t="s">
        <v>6070</v>
      </c>
      <c r="J8480" s="430" t="str">
        <f>iferror(vlookup(H8480,Actors!$A$2:$D$472,4,false),"")</f>
        <v>Guay</v>
      </c>
      <c r="K8480" s="427" t="s">
        <v>69</v>
      </c>
      <c r="L8480" s="427" t="s">
        <v>12</v>
      </c>
      <c r="M8480" s="380" t="str">
        <f>iferror(vlookup(A8480,Variables!$F$2:$G$2762,2,false),"")</f>
        <v>Guay</v>
      </c>
      <c r="N8480" s="431" t="s">
        <v>1059</v>
      </c>
    </row>
    <row r="8481">
      <c r="A8481" s="426" t="s">
        <v>10831</v>
      </c>
      <c r="B8481" s="427" t="s">
        <v>607</v>
      </c>
      <c r="C8481" s="428" t="str">
        <f>iferror(vlookup(B8481,Maps!$A$2:$B$111,2,false),"")</f>
        <v>Spot 20 - Lon Lon Ranch</v>
      </c>
      <c r="D8481" s="427" t="s">
        <v>680</v>
      </c>
      <c r="E8481" s="427" t="s">
        <v>14</v>
      </c>
      <c r="F8481" s="431"/>
      <c r="G8481" s="431"/>
      <c r="H8481" s="427" t="s">
        <v>2788</v>
      </c>
      <c r="I8481" s="341" t="s">
        <v>5273</v>
      </c>
      <c r="J8481" s="430" t="str">
        <f>iferror(vlookup(H8481,Actors!$A$2:$D$472,4,false),"")</f>
        <v>Skullwalltula</v>
      </c>
      <c r="K8481" s="427" t="s">
        <v>265</v>
      </c>
      <c r="L8481" s="427" t="s">
        <v>10832</v>
      </c>
      <c r="M8481" s="380" t="str">
        <f>iferror(vlookup(A8481,Variables!$F$2:$G$2762,2,false),"")</f>
        <v/>
      </c>
      <c r="N8481" s="431" t="s">
        <v>1059</v>
      </c>
    </row>
    <row r="8482">
      <c r="A8482" s="426" t="s">
        <v>10833</v>
      </c>
      <c r="B8482" s="427" t="s">
        <v>607</v>
      </c>
      <c r="C8482" s="428" t="str">
        <f>iferror(vlookup(B8482,Maps!$A$2:$B$111,2,false),"")</f>
        <v>Spot 20 - Lon Lon Ranch</v>
      </c>
      <c r="D8482" s="427" t="s">
        <v>680</v>
      </c>
      <c r="E8482" s="427" t="s">
        <v>14</v>
      </c>
      <c r="F8482" s="431"/>
      <c r="G8482" s="431"/>
      <c r="H8482" s="427" t="s">
        <v>2788</v>
      </c>
      <c r="I8482" s="341" t="s">
        <v>5273</v>
      </c>
      <c r="J8482" s="430" t="str">
        <f>iferror(vlookup(H8482,Actors!$A$2:$D$472,4,false),"")</f>
        <v>Skullwalltula</v>
      </c>
      <c r="K8482" s="427" t="s">
        <v>265</v>
      </c>
      <c r="L8482" s="427" t="s">
        <v>10834</v>
      </c>
      <c r="M8482" s="380" t="str">
        <f>iferror(vlookup(A8482,Variables!$F$2:$G$2762,2,false),"")</f>
        <v/>
      </c>
      <c r="N8482" s="431" t="s">
        <v>1059</v>
      </c>
    </row>
    <row r="8483">
      <c r="A8483" s="426" t="s">
        <v>10835</v>
      </c>
      <c r="B8483" s="427" t="s">
        <v>607</v>
      </c>
      <c r="C8483" s="428" t="str">
        <f>iferror(vlookup(B8483,Maps!$A$2:$B$111,2,false),"")</f>
        <v>Spot 20 - Lon Lon Ranch</v>
      </c>
      <c r="D8483" s="427" t="s">
        <v>680</v>
      </c>
      <c r="E8483" s="427" t="s">
        <v>14</v>
      </c>
      <c r="F8483" s="431"/>
      <c r="G8483" s="431"/>
      <c r="H8483" s="427" t="s">
        <v>2788</v>
      </c>
      <c r="I8483" s="341" t="s">
        <v>5273</v>
      </c>
      <c r="J8483" s="430" t="str">
        <f>iferror(vlookup(H8483,Actors!$A$2:$D$472,4,false),"")</f>
        <v>Skullwalltula</v>
      </c>
      <c r="K8483" s="427" t="s">
        <v>265</v>
      </c>
      <c r="L8483" s="427" t="s">
        <v>10836</v>
      </c>
      <c r="M8483" s="380" t="str">
        <f>iferror(vlookup(A8483,Variables!$F$2:$G$2762,2,false),"")</f>
        <v/>
      </c>
      <c r="N8483" s="431" t="s">
        <v>1059</v>
      </c>
    </row>
    <row r="8484">
      <c r="A8484" s="426" t="s">
        <v>10830</v>
      </c>
      <c r="B8484" s="427" t="s">
        <v>607</v>
      </c>
      <c r="C8484" s="428" t="str">
        <f>iferror(vlookup(B8484,Maps!$A$2:$B$111,2,false),"")</f>
        <v>Spot 20 - Lon Lon Ranch</v>
      </c>
      <c r="D8484" s="427" t="s">
        <v>680</v>
      </c>
      <c r="E8484" s="427" t="s">
        <v>14</v>
      </c>
      <c r="F8484" s="431"/>
      <c r="G8484" s="431"/>
      <c r="H8484" s="427" t="s">
        <v>2737</v>
      </c>
      <c r="I8484" s="341" t="s">
        <v>5210</v>
      </c>
      <c r="J8484" s="430" t="str">
        <f>iferror(vlookup(H8484,Actors!$A$2:$D$472,4,false),"")</f>
        <v>Trees &amp; Bushes</v>
      </c>
      <c r="K8484" s="427" t="s">
        <v>2748</v>
      </c>
      <c r="L8484" s="427" t="s">
        <v>8523</v>
      </c>
      <c r="M8484" s="380" t="str">
        <f>iferror(vlookup(A8484,Variables!$F$2:$G$2762,2,false),"")</f>
        <v/>
      </c>
      <c r="N8484" s="431" t="s">
        <v>1059</v>
      </c>
    </row>
    <row r="8485">
      <c r="A8485" s="426" t="s">
        <v>8863</v>
      </c>
      <c r="B8485" s="427" t="s">
        <v>607</v>
      </c>
      <c r="C8485" s="428" t="str">
        <f>iferror(vlookup(B8485,Maps!$A$2:$B$111,2,false),"")</f>
        <v>Spot 20 - Lon Lon Ranch</v>
      </c>
      <c r="D8485" s="427" t="s">
        <v>680</v>
      </c>
      <c r="E8485" s="427" t="s">
        <v>14</v>
      </c>
      <c r="F8485" s="431"/>
      <c r="G8485" s="431"/>
      <c r="H8485" s="427" t="s">
        <v>3202</v>
      </c>
      <c r="I8485" s="341" t="s">
        <v>5983</v>
      </c>
      <c r="J8485" s="430" t="str">
        <f>iferror(vlookup(H8485,Actors!$A$2:$D$472,4,false),"")</f>
        <v>Large Wooden Crate</v>
      </c>
      <c r="K8485" s="427" t="s">
        <v>3136</v>
      </c>
      <c r="L8485" s="427" t="s">
        <v>7164</v>
      </c>
      <c r="M8485" s="380" t="str">
        <f>iferror(vlookup(A8485,Variables!$F$2:$G$2762,2,false),"")</f>
        <v/>
      </c>
      <c r="N8485" s="431" t="s">
        <v>1059</v>
      </c>
    </row>
    <row r="8486">
      <c r="A8486" s="404" t="s">
        <v>9360</v>
      </c>
      <c r="B8486" s="405" t="s">
        <v>607</v>
      </c>
      <c r="C8486" s="406" t="str">
        <f>iferror(vlookup(B8486,Maps!$A$2:$B$111,2,false),"")</f>
        <v>Spot 20 - Lon Lon Ranch</v>
      </c>
      <c r="D8486" s="405" t="s">
        <v>682</v>
      </c>
      <c r="E8486" s="405" t="s">
        <v>14</v>
      </c>
      <c r="F8486" s="407"/>
      <c r="G8486" s="407"/>
      <c r="H8486" s="405" t="s">
        <v>2884</v>
      </c>
      <c r="I8486" s="408" t="s">
        <v>5418</v>
      </c>
      <c r="J8486" s="413" t="str">
        <f>iferror(vlookup(H8486,Actors!$A$2:$D$472,4,false),"")</f>
        <v>Ingo</v>
      </c>
      <c r="K8486" s="405" t="s">
        <v>2867</v>
      </c>
      <c r="L8486" s="405" t="s">
        <v>7164</v>
      </c>
      <c r="M8486" s="411" t="str">
        <f>iferror(vlookup(A8486,Variables!$F$2:$G$2762,2,false),"")</f>
        <v/>
      </c>
      <c r="N8486" s="407" t="s">
        <v>1059</v>
      </c>
    </row>
    <row r="8487">
      <c r="A8487" s="404" t="s">
        <v>10546</v>
      </c>
      <c r="B8487" s="405" t="s">
        <v>607</v>
      </c>
      <c r="C8487" s="406" t="str">
        <f>iferror(vlookup(B8487,Maps!$A$2:$B$111,2,false),"")</f>
        <v>Spot 20 - Lon Lon Ranch</v>
      </c>
      <c r="D8487" s="405" t="s">
        <v>682</v>
      </c>
      <c r="E8487" s="405" t="s">
        <v>14</v>
      </c>
      <c r="F8487" s="407"/>
      <c r="G8487" s="407"/>
      <c r="H8487" s="405" t="s">
        <v>151</v>
      </c>
      <c r="I8487" s="408" t="s">
        <v>4964</v>
      </c>
      <c r="J8487" s="413" t="str">
        <f>iferror(vlookup(H8487,Actors!$A$2:$D$472,4,false),"")</f>
        <v>Adult Epona</v>
      </c>
      <c r="K8487" s="405" t="s">
        <v>200</v>
      </c>
      <c r="L8487" s="405" t="s">
        <v>7164</v>
      </c>
      <c r="M8487" s="411" t="str">
        <f>iferror(vlookup(A8487,Variables!$F$2:$G$2762,2,false),"")</f>
        <v>Epona</v>
      </c>
      <c r="N8487" s="407" t="s">
        <v>1059</v>
      </c>
    </row>
    <row r="8488">
      <c r="A8488" s="404" t="s">
        <v>10837</v>
      </c>
      <c r="B8488" s="405" t="s">
        <v>607</v>
      </c>
      <c r="C8488" s="406" t="str">
        <f>iferror(vlookup(B8488,Maps!$A$2:$B$111,2,false),"")</f>
        <v>Spot 20 - Lon Lon Ranch</v>
      </c>
      <c r="D8488" s="405" t="s">
        <v>682</v>
      </c>
      <c r="E8488" s="405" t="s">
        <v>14</v>
      </c>
      <c r="F8488" s="407"/>
      <c r="G8488" s="407"/>
      <c r="H8488" s="405" t="s">
        <v>3255</v>
      </c>
      <c r="I8488" s="408" t="s">
        <v>6085</v>
      </c>
      <c r="J8488" s="413" t="str">
        <f>iferror(vlookup(H8488,Actors!$A$2:$D$472,4,false),"")</f>
        <v>Adult Malon (Day)</v>
      </c>
      <c r="K8488" s="405" t="s">
        <v>193</v>
      </c>
      <c r="L8488" s="405" t="s">
        <v>7164</v>
      </c>
      <c r="M8488" s="411" t="str">
        <f>iferror(vlookup(A8488,Variables!$F$2:$G$2762,2,false),"")</f>
        <v>Adult Malon (Day)</v>
      </c>
      <c r="N8488" s="407" t="s">
        <v>1059</v>
      </c>
    </row>
    <row r="8489">
      <c r="A8489" s="404" t="s">
        <v>9895</v>
      </c>
      <c r="B8489" s="405" t="s">
        <v>607</v>
      </c>
      <c r="C8489" s="406" t="str">
        <f>iferror(vlookup(B8489,Maps!$A$2:$B$111,2,false),"")</f>
        <v>Spot 20 - Lon Lon Ranch</v>
      </c>
      <c r="D8489" s="405" t="s">
        <v>682</v>
      </c>
      <c r="E8489" s="405" t="s">
        <v>14</v>
      </c>
      <c r="F8489" s="407"/>
      <c r="G8489" s="407"/>
      <c r="H8489" s="405" t="s">
        <v>191</v>
      </c>
      <c r="I8489" s="408" t="s">
        <v>4975</v>
      </c>
      <c r="J8489" s="413" t="str">
        <f>iferror(vlookup(H8489,Actors!$A$2:$D$472,4,false),"")</f>
        <v>Friendly Cucco</v>
      </c>
      <c r="K8489" s="405" t="s">
        <v>144</v>
      </c>
      <c r="L8489" s="405" t="s">
        <v>7164</v>
      </c>
      <c r="M8489" s="411" t="str">
        <f>iferror(vlookup(A8489,Variables!$F$2:$G$2762,2,false),"")</f>
        <v>Cucco - Doesn't Flee</v>
      </c>
      <c r="N8489" s="407" t="s">
        <v>1059</v>
      </c>
    </row>
    <row r="8490">
      <c r="A8490" s="404" t="s">
        <v>9895</v>
      </c>
      <c r="B8490" s="405" t="s">
        <v>607</v>
      </c>
      <c r="C8490" s="406" t="str">
        <f>iferror(vlookup(B8490,Maps!$A$2:$B$111,2,false),"")</f>
        <v>Spot 20 - Lon Lon Ranch</v>
      </c>
      <c r="D8490" s="405" t="s">
        <v>682</v>
      </c>
      <c r="E8490" s="405" t="s">
        <v>14</v>
      </c>
      <c r="F8490" s="407"/>
      <c r="G8490" s="407"/>
      <c r="H8490" s="405" t="s">
        <v>191</v>
      </c>
      <c r="I8490" s="408" t="s">
        <v>4975</v>
      </c>
      <c r="J8490" s="413" t="str">
        <f>iferror(vlookup(H8490,Actors!$A$2:$D$472,4,false),"")</f>
        <v>Friendly Cucco</v>
      </c>
      <c r="K8490" s="405" t="s">
        <v>144</v>
      </c>
      <c r="L8490" s="405" t="s">
        <v>7164</v>
      </c>
      <c r="M8490" s="411" t="str">
        <f>iferror(vlookup(A8490,Variables!$F$2:$G$2762,2,false),"")</f>
        <v>Cucco - Doesn't Flee</v>
      </c>
      <c r="N8490" s="407" t="s">
        <v>1059</v>
      </c>
    </row>
    <row r="8491">
      <c r="A8491" s="404" t="s">
        <v>9895</v>
      </c>
      <c r="B8491" s="405" t="s">
        <v>607</v>
      </c>
      <c r="C8491" s="406" t="str">
        <f>iferror(vlookup(B8491,Maps!$A$2:$B$111,2,false),"")</f>
        <v>Spot 20 - Lon Lon Ranch</v>
      </c>
      <c r="D8491" s="405" t="s">
        <v>682</v>
      </c>
      <c r="E8491" s="405" t="s">
        <v>14</v>
      </c>
      <c r="F8491" s="407"/>
      <c r="G8491" s="407"/>
      <c r="H8491" s="405" t="s">
        <v>191</v>
      </c>
      <c r="I8491" s="408" t="s">
        <v>4975</v>
      </c>
      <c r="J8491" s="413" t="str">
        <f>iferror(vlookup(H8491,Actors!$A$2:$D$472,4,false),"")</f>
        <v>Friendly Cucco</v>
      </c>
      <c r="K8491" s="405" t="s">
        <v>144</v>
      </c>
      <c r="L8491" s="405" t="s">
        <v>7164</v>
      </c>
      <c r="M8491" s="411" t="str">
        <f>iferror(vlookup(A8491,Variables!$F$2:$G$2762,2,false),"")</f>
        <v>Cucco - Doesn't Flee</v>
      </c>
      <c r="N8491" s="407" t="s">
        <v>1059</v>
      </c>
    </row>
    <row r="8492">
      <c r="A8492" s="404" t="s">
        <v>9895</v>
      </c>
      <c r="B8492" s="405" t="s">
        <v>607</v>
      </c>
      <c r="C8492" s="406" t="str">
        <f>iferror(vlookup(B8492,Maps!$A$2:$B$111,2,false),"")</f>
        <v>Spot 20 - Lon Lon Ranch</v>
      </c>
      <c r="D8492" s="405" t="s">
        <v>682</v>
      </c>
      <c r="E8492" s="405" t="s">
        <v>14</v>
      </c>
      <c r="F8492" s="407"/>
      <c r="G8492" s="407"/>
      <c r="H8492" s="405" t="s">
        <v>191</v>
      </c>
      <c r="I8492" s="408" t="s">
        <v>4975</v>
      </c>
      <c r="J8492" s="413" t="str">
        <f>iferror(vlookup(H8492,Actors!$A$2:$D$472,4,false),"")</f>
        <v>Friendly Cucco</v>
      </c>
      <c r="K8492" s="405" t="s">
        <v>144</v>
      </c>
      <c r="L8492" s="405" t="s">
        <v>7164</v>
      </c>
      <c r="M8492" s="411" t="str">
        <f>iferror(vlookup(A8492,Variables!$F$2:$G$2762,2,false),"")</f>
        <v>Cucco - Doesn't Flee</v>
      </c>
      <c r="N8492" s="407" t="s">
        <v>1059</v>
      </c>
    </row>
    <row r="8493">
      <c r="A8493" s="404" t="s">
        <v>9895</v>
      </c>
      <c r="B8493" s="405" t="s">
        <v>607</v>
      </c>
      <c r="C8493" s="406" t="str">
        <f>iferror(vlookup(B8493,Maps!$A$2:$B$111,2,false),"")</f>
        <v>Spot 20 - Lon Lon Ranch</v>
      </c>
      <c r="D8493" s="405" t="s">
        <v>682</v>
      </c>
      <c r="E8493" s="405" t="s">
        <v>14</v>
      </c>
      <c r="F8493" s="407"/>
      <c r="G8493" s="407"/>
      <c r="H8493" s="405" t="s">
        <v>191</v>
      </c>
      <c r="I8493" s="408" t="s">
        <v>4975</v>
      </c>
      <c r="J8493" s="413" t="str">
        <f>iferror(vlookup(H8493,Actors!$A$2:$D$472,4,false),"")</f>
        <v>Friendly Cucco</v>
      </c>
      <c r="K8493" s="405" t="s">
        <v>144</v>
      </c>
      <c r="L8493" s="405" t="s">
        <v>7164</v>
      </c>
      <c r="M8493" s="411" t="str">
        <f>iferror(vlookup(A8493,Variables!$F$2:$G$2762,2,false),"")</f>
        <v>Cucco - Doesn't Flee</v>
      </c>
      <c r="N8493" s="407" t="s">
        <v>1059</v>
      </c>
    </row>
    <row r="8494">
      <c r="A8494" s="404" t="s">
        <v>10386</v>
      </c>
      <c r="B8494" s="405" t="s">
        <v>607</v>
      </c>
      <c r="C8494" s="406" t="str">
        <f>iferror(vlookup(B8494,Maps!$A$2:$B$111,2,false),"")</f>
        <v>Spot 20 - Lon Lon Ranch</v>
      </c>
      <c r="D8494" s="405" t="s">
        <v>682</v>
      </c>
      <c r="E8494" s="405" t="s">
        <v>14</v>
      </c>
      <c r="F8494" s="407"/>
      <c r="G8494" s="407"/>
      <c r="H8494" s="405" t="s">
        <v>693</v>
      </c>
      <c r="I8494" s="408" t="s">
        <v>5572</v>
      </c>
      <c r="J8494" s="413" t="str">
        <f>iferror(vlookup(H8494,Actors!$A$2:$D$472,4,false),"")</f>
        <v>Horse Jumping Fence</v>
      </c>
      <c r="K8494" s="405" t="s">
        <v>2955</v>
      </c>
      <c r="L8494" s="405" t="s">
        <v>12</v>
      </c>
      <c r="M8494" s="411" t="str">
        <f>iferror(vlookup(A8494,Variables!$F$2:$G$2762,2,false),"")</f>
        <v/>
      </c>
      <c r="N8494" s="407" t="s">
        <v>1059</v>
      </c>
    </row>
    <row r="8495">
      <c r="A8495" s="404" t="s">
        <v>10386</v>
      </c>
      <c r="B8495" s="405" t="s">
        <v>607</v>
      </c>
      <c r="C8495" s="406" t="str">
        <f>iferror(vlookup(B8495,Maps!$A$2:$B$111,2,false),"")</f>
        <v>Spot 20 - Lon Lon Ranch</v>
      </c>
      <c r="D8495" s="405" t="s">
        <v>682</v>
      </c>
      <c r="E8495" s="405" t="s">
        <v>14</v>
      </c>
      <c r="F8495" s="407"/>
      <c r="G8495" s="407"/>
      <c r="H8495" s="405" t="s">
        <v>693</v>
      </c>
      <c r="I8495" s="408" t="s">
        <v>5572</v>
      </c>
      <c r="J8495" s="413" t="str">
        <f>iferror(vlookup(H8495,Actors!$A$2:$D$472,4,false),"")</f>
        <v>Horse Jumping Fence</v>
      </c>
      <c r="K8495" s="405" t="s">
        <v>2955</v>
      </c>
      <c r="L8495" s="405" t="s">
        <v>12</v>
      </c>
      <c r="M8495" s="411" t="str">
        <f>iferror(vlookup(A8495,Variables!$F$2:$G$2762,2,false),"")</f>
        <v/>
      </c>
      <c r="N8495" s="407" t="s">
        <v>1059</v>
      </c>
    </row>
    <row r="8496">
      <c r="A8496" s="404" t="s">
        <v>9362</v>
      </c>
      <c r="B8496" s="405" t="s">
        <v>607</v>
      </c>
      <c r="C8496" s="406" t="str">
        <f>iferror(vlookup(B8496,Maps!$A$2:$B$111,2,false),"")</f>
        <v>Spot 20 - Lon Lon Ranch</v>
      </c>
      <c r="D8496" s="405" t="s">
        <v>682</v>
      </c>
      <c r="E8496" s="405" t="s">
        <v>14</v>
      </c>
      <c r="F8496" s="407"/>
      <c r="G8496" s="407"/>
      <c r="H8496" s="405" t="s">
        <v>222</v>
      </c>
      <c r="I8496" s="408" t="s">
        <v>5053</v>
      </c>
      <c r="J8496" s="413" t="str">
        <f>iferror(vlookup(H8496,Actors!$A$2:$D$472,4,false),"")</f>
        <v>Generic Horse</v>
      </c>
      <c r="K8496" s="405" t="s">
        <v>288</v>
      </c>
      <c r="L8496" s="405" t="s">
        <v>117</v>
      </c>
      <c r="M8496" s="411" t="str">
        <f>iferror(vlookup(A8496,Variables!$F$2:$G$2762,2,false),"")</f>
        <v>Tan Horse - Runs Around</v>
      </c>
      <c r="N8496" s="407" t="s">
        <v>1059</v>
      </c>
    </row>
    <row r="8497">
      <c r="A8497" s="404" t="s">
        <v>9362</v>
      </c>
      <c r="B8497" s="405" t="s">
        <v>607</v>
      </c>
      <c r="C8497" s="406" t="str">
        <f>iferror(vlookup(B8497,Maps!$A$2:$B$111,2,false),"")</f>
        <v>Spot 20 - Lon Lon Ranch</v>
      </c>
      <c r="D8497" s="405" t="s">
        <v>682</v>
      </c>
      <c r="E8497" s="405" t="s">
        <v>14</v>
      </c>
      <c r="F8497" s="407"/>
      <c r="G8497" s="407"/>
      <c r="H8497" s="405" t="s">
        <v>222</v>
      </c>
      <c r="I8497" s="408" t="s">
        <v>5053</v>
      </c>
      <c r="J8497" s="413" t="str">
        <f>iferror(vlookup(H8497,Actors!$A$2:$D$472,4,false),"")</f>
        <v>Generic Horse</v>
      </c>
      <c r="K8497" s="405" t="s">
        <v>288</v>
      </c>
      <c r="L8497" s="405" t="s">
        <v>117</v>
      </c>
      <c r="M8497" s="411" t="str">
        <f>iferror(vlookup(A8497,Variables!$F$2:$G$2762,2,false),"")</f>
        <v>Tan Horse - Runs Around</v>
      </c>
      <c r="N8497" s="407" t="s">
        <v>1059</v>
      </c>
    </row>
    <row r="8498">
      <c r="A8498" s="404" t="s">
        <v>9362</v>
      </c>
      <c r="B8498" s="405" t="s">
        <v>607</v>
      </c>
      <c r="C8498" s="406" t="str">
        <f>iferror(vlookup(B8498,Maps!$A$2:$B$111,2,false),"")</f>
        <v>Spot 20 - Lon Lon Ranch</v>
      </c>
      <c r="D8498" s="405" t="s">
        <v>682</v>
      </c>
      <c r="E8498" s="405" t="s">
        <v>14</v>
      </c>
      <c r="F8498" s="407"/>
      <c r="G8498" s="407"/>
      <c r="H8498" s="405" t="s">
        <v>222</v>
      </c>
      <c r="I8498" s="408" t="s">
        <v>5053</v>
      </c>
      <c r="J8498" s="413" t="str">
        <f>iferror(vlookup(H8498,Actors!$A$2:$D$472,4,false),"")</f>
        <v>Generic Horse</v>
      </c>
      <c r="K8498" s="405" t="s">
        <v>288</v>
      </c>
      <c r="L8498" s="405" t="s">
        <v>117</v>
      </c>
      <c r="M8498" s="411" t="str">
        <f>iferror(vlookup(A8498,Variables!$F$2:$G$2762,2,false),"")</f>
        <v>Tan Horse - Runs Around</v>
      </c>
      <c r="N8498" s="407" t="s">
        <v>1059</v>
      </c>
    </row>
    <row r="8499">
      <c r="A8499" s="404" t="s">
        <v>9362</v>
      </c>
      <c r="B8499" s="405" t="s">
        <v>607</v>
      </c>
      <c r="C8499" s="406" t="str">
        <f>iferror(vlookup(B8499,Maps!$A$2:$B$111,2,false),"")</f>
        <v>Spot 20 - Lon Lon Ranch</v>
      </c>
      <c r="D8499" s="405" t="s">
        <v>682</v>
      </c>
      <c r="E8499" s="405" t="s">
        <v>14</v>
      </c>
      <c r="F8499" s="407"/>
      <c r="G8499" s="407"/>
      <c r="H8499" s="405" t="s">
        <v>222</v>
      </c>
      <c r="I8499" s="408" t="s">
        <v>5053</v>
      </c>
      <c r="J8499" s="413" t="str">
        <f>iferror(vlookup(H8499,Actors!$A$2:$D$472,4,false),"")</f>
        <v>Generic Horse</v>
      </c>
      <c r="K8499" s="405" t="s">
        <v>288</v>
      </c>
      <c r="L8499" s="405" t="s">
        <v>117</v>
      </c>
      <c r="M8499" s="411" t="str">
        <f>iferror(vlookup(A8499,Variables!$F$2:$G$2762,2,false),"")</f>
        <v>Tan Horse - Runs Around</v>
      </c>
      <c r="N8499" s="407" t="s">
        <v>1059</v>
      </c>
    </row>
    <row r="8500">
      <c r="A8500" s="404" t="s">
        <v>9362</v>
      </c>
      <c r="B8500" s="405" t="s">
        <v>607</v>
      </c>
      <c r="C8500" s="406" t="str">
        <f>iferror(vlookup(B8500,Maps!$A$2:$B$111,2,false),"")</f>
        <v>Spot 20 - Lon Lon Ranch</v>
      </c>
      <c r="D8500" s="405" t="s">
        <v>682</v>
      </c>
      <c r="E8500" s="405" t="s">
        <v>14</v>
      </c>
      <c r="F8500" s="407"/>
      <c r="G8500" s="407"/>
      <c r="H8500" s="405" t="s">
        <v>222</v>
      </c>
      <c r="I8500" s="408" t="s">
        <v>5053</v>
      </c>
      <c r="J8500" s="413" t="str">
        <f>iferror(vlookup(H8500,Actors!$A$2:$D$472,4,false),"")</f>
        <v>Generic Horse</v>
      </c>
      <c r="K8500" s="405" t="s">
        <v>288</v>
      </c>
      <c r="L8500" s="405" t="s">
        <v>117</v>
      </c>
      <c r="M8500" s="411" t="str">
        <f>iferror(vlookup(A8500,Variables!$F$2:$G$2762,2,false),"")</f>
        <v>Tan Horse - Runs Around</v>
      </c>
      <c r="N8500" s="407" t="s">
        <v>1059</v>
      </c>
    </row>
    <row r="8501">
      <c r="A8501" s="404" t="s">
        <v>9362</v>
      </c>
      <c r="B8501" s="405" t="s">
        <v>607</v>
      </c>
      <c r="C8501" s="406" t="str">
        <f>iferror(vlookup(B8501,Maps!$A$2:$B$111,2,false),"")</f>
        <v>Spot 20 - Lon Lon Ranch</v>
      </c>
      <c r="D8501" s="405" t="s">
        <v>682</v>
      </c>
      <c r="E8501" s="405" t="s">
        <v>14</v>
      </c>
      <c r="F8501" s="407"/>
      <c r="G8501" s="407"/>
      <c r="H8501" s="405" t="s">
        <v>222</v>
      </c>
      <c r="I8501" s="408" t="s">
        <v>5053</v>
      </c>
      <c r="J8501" s="413" t="str">
        <f>iferror(vlookup(H8501,Actors!$A$2:$D$472,4,false),"")</f>
        <v>Generic Horse</v>
      </c>
      <c r="K8501" s="405" t="s">
        <v>288</v>
      </c>
      <c r="L8501" s="405" t="s">
        <v>117</v>
      </c>
      <c r="M8501" s="411" t="str">
        <f>iferror(vlookup(A8501,Variables!$F$2:$G$2762,2,false),"")</f>
        <v>Tan Horse - Runs Around</v>
      </c>
      <c r="N8501" s="407" t="s">
        <v>1059</v>
      </c>
    </row>
    <row r="8502">
      <c r="A8502" s="404" t="s">
        <v>10838</v>
      </c>
      <c r="B8502" s="405" t="s">
        <v>607</v>
      </c>
      <c r="C8502" s="406" t="str">
        <f>iferror(vlookup(B8502,Maps!$A$2:$B$111,2,false),"")</f>
        <v>Spot 20 - Lon Lon Ranch</v>
      </c>
      <c r="D8502" s="405" t="s">
        <v>682</v>
      </c>
      <c r="E8502" s="405" t="s">
        <v>14</v>
      </c>
      <c r="F8502" s="407"/>
      <c r="G8502" s="407"/>
      <c r="H8502" s="405" t="s">
        <v>3065</v>
      </c>
      <c r="I8502" s="408" t="s">
        <v>5716</v>
      </c>
      <c r="J8502" s="413" t="str">
        <f>iferror(vlookup(H8502,Actors!$A$2:$D$472,4,false),"")</f>
        <v>Gate to Ingo's Ranch</v>
      </c>
      <c r="K8502" s="405" t="s">
        <v>703</v>
      </c>
      <c r="L8502" s="405" t="s">
        <v>12</v>
      </c>
      <c r="M8502" s="411" t="str">
        <f>iferror(vlookup(A8502,Variables!$F$2:$G$2762,2,false),"")</f>
        <v/>
      </c>
      <c r="N8502" s="407" t="s">
        <v>1059</v>
      </c>
    </row>
    <row r="8503">
      <c r="A8503" s="404" t="s">
        <v>10838</v>
      </c>
      <c r="B8503" s="405" t="s">
        <v>607</v>
      </c>
      <c r="C8503" s="406" t="str">
        <f>iferror(vlookup(B8503,Maps!$A$2:$B$111,2,false),"")</f>
        <v>Spot 20 - Lon Lon Ranch</v>
      </c>
      <c r="D8503" s="405" t="s">
        <v>682</v>
      </c>
      <c r="E8503" s="405" t="s">
        <v>14</v>
      </c>
      <c r="F8503" s="407"/>
      <c r="G8503" s="407"/>
      <c r="H8503" s="405" t="s">
        <v>3065</v>
      </c>
      <c r="I8503" s="408" t="s">
        <v>5716</v>
      </c>
      <c r="J8503" s="413" t="str">
        <f>iferror(vlookup(H8503,Actors!$A$2:$D$472,4,false),"")</f>
        <v>Gate to Ingo's Ranch</v>
      </c>
      <c r="K8503" s="405" t="s">
        <v>703</v>
      </c>
      <c r="L8503" s="405" t="s">
        <v>12</v>
      </c>
      <c r="M8503" s="411" t="str">
        <f>iferror(vlookup(A8503,Variables!$F$2:$G$2762,2,false),"")</f>
        <v/>
      </c>
      <c r="N8503" s="407" t="s">
        <v>1059</v>
      </c>
    </row>
    <row r="8504">
      <c r="A8504" s="404" t="s">
        <v>10839</v>
      </c>
      <c r="B8504" s="405" t="s">
        <v>607</v>
      </c>
      <c r="C8504" s="406" t="str">
        <f>iferror(vlookup(B8504,Maps!$A$2:$B$111,2,false),"")</f>
        <v>Spot 20 - Lon Lon Ranch</v>
      </c>
      <c r="D8504" s="405" t="s">
        <v>682</v>
      </c>
      <c r="E8504" s="405" t="s">
        <v>14</v>
      </c>
      <c r="F8504" s="407"/>
      <c r="G8504" s="407"/>
      <c r="H8504" s="405" t="s">
        <v>3065</v>
      </c>
      <c r="I8504" s="408" t="s">
        <v>5716</v>
      </c>
      <c r="J8504" s="413" t="str">
        <f>iferror(vlookup(H8504,Actors!$A$2:$D$472,4,false),"")</f>
        <v>Gate to Ingo's Ranch</v>
      </c>
      <c r="K8504" s="405" t="s">
        <v>703</v>
      </c>
      <c r="L8504" s="405" t="s">
        <v>21</v>
      </c>
      <c r="M8504" s="411" t="str">
        <f>iferror(vlookup(A8504,Variables!$F$2:$G$2762,2,false),"")</f>
        <v/>
      </c>
      <c r="N8504" s="407" t="s">
        <v>1059</v>
      </c>
    </row>
    <row r="8505">
      <c r="A8505" s="404" t="s">
        <v>10840</v>
      </c>
      <c r="B8505" s="405" t="s">
        <v>607</v>
      </c>
      <c r="C8505" s="406" t="str">
        <f>iferror(vlookup(B8505,Maps!$A$2:$B$111,2,false),"")</f>
        <v>Spot 20 - Lon Lon Ranch</v>
      </c>
      <c r="D8505" s="405" t="s">
        <v>682</v>
      </c>
      <c r="E8505" s="405" t="s">
        <v>14</v>
      </c>
      <c r="F8505" s="407"/>
      <c r="G8505" s="407"/>
      <c r="H8505" s="405" t="s">
        <v>2884</v>
      </c>
      <c r="I8505" s="408" t="s">
        <v>5418</v>
      </c>
      <c r="J8505" s="413" t="str">
        <f>iferror(vlookup(H8505,Actors!$A$2:$D$472,4,false),"")</f>
        <v>Ingo</v>
      </c>
      <c r="K8505" s="405" t="s">
        <v>2867</v>
      </c>
      <c r="L8505" s="405" t="s">
        <v>28</v>
      </c>
      <c r="M8505" s="411" t="str">
        <f>iferror(vlookup(A8505,Variables!$F$2:$G$2762,2,false),"")</f>
        <v/>
      </c>
      <c r="N8505" s="407" t="s">
        <v>1059</v>
      </c>
    </row>
    <row r="8506">
      <c r="A8506" s="404" t="s">
        <v>10841</v>
      </c>
      <c r="B8506" s="405" t="s">
        <v>607</v>
      </c>
      <c r="C8506" s="406" t="str">
        <f>iferror(vlookup(B8506,Maps!$A$2:$B$111,2,false),"")</f>
        <v>Spot 20 - Lon Lon Ranch</v>
      </c>
      <c r="D8506" s="405" t="s">
        <v>682</v>
      </c>
      <c r="E8506" s="405" t="s">
        <v>14</v>
      </c>
      <c r="F8506" s="407"/>
      <c r="G8506" s="407"/>
      <c r="H8506" s="405" t="s">
        <v>862</v>
      </c>
      <c r="I8506" s="408" t="s">
        <v>5812</v>
      </c>
      <c r="J8506" s="409" t="str">
        <f>iferror(vlookup(H8506,Actors!$A$2:$D$472,4,false),"")</f>
        <v>Weather-Changing Tag</v>
      </c>
      <c r="K8506" s="410" t="s">
        <v>21</v>
      </c>
      <c r="L8506" s="405" t="s">
        <v>3353</v>
      </c>
      <c r="M8506" s="411" t="str">
        <f>iferror(vlookup(A8506,Variables!$F$2:$G$2762,2,false),"")</f>
        <v>Overcast &amp; Hazy Weather</v>
      </c>
      <c r="N8506" s="412" t="s">
        <v>1059</v>
      </c>
    </row>
    <row r="8507">
      <c r="A8507" s="404" t="s">
        <v>10842</v>
      </c>
      <c r="B8507" s="405" t="s">
        <v>607</v>
      </c>
      <c r="C8507" s="406" t="str">
        <f>iferror(vlookup(B8507,Maps!$A$2:$B$111,2,false),"")</f>
        <v>Spot 20 - Lon Lon Ranch</v>
      </c>
      <c r="D8507" s="405" t="s">
        <v>682</v>
      </c>
      <c r="E8507" s="405" t="s">
        <v>14</v>
      </c>
      <c r="F8507" s="407"/>
      <c r="G8507" s="407"/>
      <c r="H8507" s="405" t="s">
        <v>2884</v>
      </c>
      <c r="I8507" s="408" t="s">
        <v>5418</v>
      </c>
      <c r="J8507" s="413" t="str">
        <f>iferror(vlookup(H8507,Actors!$A$2:$D$472,4,false),"")</f>
        <v>Ingo</v>
      </c>
      <c r="K8507" s="405" t="s">
        <v>2867</v>
      </c>
      <c r="L8507" s="405" t="s">
        <v>35</v>
      </c>
      <c r="M8507" s="411" t="str">
        <f>iferror(vlookup(A8507,Variables!$F$2:$G$2762,2,false),"")</f>
        <v/>
      </c>
      <c r="N8507" s="407" t="s">
        <v>1059</v>
      </c>
    </row>
    <row r="8508">
      <c r="A8508" s="404" t="s">
        <v>10843</v>
      </c>
      <c r="B8508" s="405" t="s">
        <v>607</v>
      </c>
      <c r="C8508" s="406" t="str">
        <f>iferror(vlookup(B8508,Maps!$A$2:$B$111,2,false),"")</f>
        <v>Spot 20 - Lon Lon Ranch</v>
      </c>
      <c r="D8508" s="405" t="s">
        <v>682</v>
      </c>
      <c r="E8508" s="405" t="s">
        <v>14</v>
      </c>
      <c r="F8508" s="407"/>
      <c r="G8508" s="407"/>
      <c r="H8508" s="405" t="s">
        <v>3065</v>
      </c>
      <c r="I8508" s="408" t="s">
        <v>5716</v>
      </c>
      <c r="J8508" s="413" t="str">
        <f>iferror(vlookup(H8508,Actors!$A$2:$D$472,4,false),"")</f>
        <v>Gate to Ingo's Ranch</v>
      </c>
      <c r="K8508" s="405" t="s">
        <v>703</v>
      </c>
      <c r="L8508" s="405" t="s">
        <v>35</v>
      </c>
      <c r="M8508" s="411" t="str">
        <f>iferror(vlookup(A8508,Variables!$F$2:$G$2762,2,false),"")</f>
        <v/>
      </c>
      <c r="N8508" s="407" t="s">
        <v>1059</v>
      </c>
    </row>
    <row r="8509">
      <c r="A8509" s="404" t="s">
        <v>10844</v>
      </c>
      <c r="B8509" s="405" t="s">
        <v>607</v>
      </c>
      <c r="C8509" s="406" t="str">
        <f>iferror(vlookup(B8509,Maps!$A$2:$B$111,2,false),"")</f>
        <v>Spot 20 - Lon Lon Ranch</v>
      </c>
      <c r="D8509" s="405" t="s">
        <v>682</v>
      </c>
      <c r="E8509" s="405" t="s">
        <v>14</v>
      </c>
      <c r="F8509" s="407"/>
      <c r="G8509" s="407"/>
      <c r="H8509" s="405" t="s">
        <v>2884</v>
      </c>
      <c r="I8509" s="408" t="s">
        <v>5418</v>
      </c>
      <c r="J8509" s="413" t="str">
        <f>iferror(vlookup(H8509,Actors!$A$2:$D$472,4,false),"")</f>
        <v>Ingo</v>
      </c>
      <c r="K8509" s="405" t="s">
        <v>2867</v>
      </c>
      <c r="L8509" s="405" t="s">
        <v>42</v>
      </c>
      <c r="M8509" s="411" t="str">
        <f>iferror(vlookup(A8509,Variables!$F$2:$G$2762,2,false),"")</f>
        <v/>
      </c>
      <c r="N8509" s="407" t="s">
        <v>1059</v>
      </c>
    </row>
    <row r="8510">
      <c r="A8510" s="404" t="s">
        <v>10845</v>
      </c>
      <c r="B8510" s="405" t="s">
        <v>607</v>
      </c>
      <c r="C8510" s="406" t="str">
        <f>iferror(vlookup(B8510,Maps!$A$2:$B$111,2,false),"")</f>
        <v>Spot 20 - Lon Lon Ranch</v>
      </c>
      <c r="D8510" s="405" t="s">
        <v>682</v>
      </c>
      <c r="E8510" s="405" t="s">
        <v>14</v>
      </c>
      <c r="F8510" s="407"/>
      <c r="G8510" s="407"/>
      <c r="H8510" s="405" t="s">
        <v>2980</v>
      </c>
      <c r="I8510" s="408" t="s">
        <v>5592</v>
      </c>
      <c r="J8510" s="413" t="str">
        <f>iferror(vlookup(H8510,Actors!$A$2:$D$472,4,false),"")</f>
        <v>Collectible Field Items (Invisible)</v>
      </c>
      <c r="K8510" s="405" t="s">
        <v>21</v>
      </c>
      <c r="L8510" s="405" t="s">
        <v>10846</v>
      </c>
      <c r="M8510" s="411" t="str">
        <f>iferror(vlookup(A8510,Variables!$F$2:$G$2762,2,false),"")</f>
        <v/>
      </c>
      <c r="N8510" s="407" t="s">
        <v>1059</v>
      </c>
    </row>
    <row r="8511">
      <c r="A8511" s="404" t="s">
        <v>10847</v>
      </c>
      <c r="B8511" s="405" t="s">
        <v>607</v>
      </c>
      <c r="C8511" s="406" t="str">
        <f>iferror(vlookup(B8511,Maps!$A$2:$B$111,2,false),"")</f>
        <v>Spot 20 - Lon Lon Ranch</v>
      </c>
      <c r="D8511" s="405" t="s">
        <v>682</v>
      </c>
      <c r="E8511" s="405" t="s">
        <v>14</v>
      </c>
      <c r="F8511" s="407"/>
      <c r="G8511" s="407"/>
      <c r="H8511" s="405" t="s">
        <v>2980</v>
      </c>
      <c r="I8511" s="408" t="s">
        <v>5592</v>
      </c>
      <c r="J8511" s="413" t="str">
        <f>iferror(vlookup(H8511,Actors!$A$2:$D$472,4,false),"")</f>
        <v>Collectible Field Items (Invisible)</v>
      </c>
      <c r="K8511" s="405" t="s">
        <v>21</v>
      </c>
      <c r="L8511" s="405" t="s">
        <v>10848</v>
      </c>
      <c r="M8511" s="411" t="str">
        <f>iferror(vlookup(A8511,Variables!$F$2:$G$2762,2,false),"")</f>
        <v/>
      </c>
      <c r="N8511" s="407" t="s">
        <v>1059</v>
      </c>
    </row>
    <row r="8512">
      <c r="A8512" s="404" t="s">
        <v>9756</v>
      </c>
      <c r="B8512" s="405" t="s">
        <v>607</v>
      </c>
      <c r="C8512" s="406" t="str">
        <f>iferror(vlookup(B8512,Maps!$A$2:$B$111,2,false),"")</f>
        <v>Spot 20 - Lon Lon Ranch</v>
      </c>
      <c r="D8512" s="405" t="s">
        <v>682</v>
      </c>
      <c r="E8512" s="405" t="s">
        <v>14</v>
      </c>
      <c r="F8512" s="407"/>
      <c r="G8512" s="407"/>
      <c r="H8512" s="405" t="s">
        <v>215</v>
      </c>
      <c r="I8512" s="408" t="s">
        <v>5050</v>
      </c>
      <c r="J8512" s="413" t="str">
        <f>iferror(vlookup(H8512,Actors!$A$2:$D$472,4,false),"")</f>
        <v>Sound Effects I</v>
      </c>
      <c r="K8512" s="405" t="s">
        <v>21</v>
      </c>
      <c r="L8512" s="405" t="s">
        <v>159</v>
      </c>
      <c r="M8512" s="411" t="str">
        <f>iferror(vlookup(A8512,Variables!$F$2:$G$2762,2,false),"")</f>
        <v>Background Noise - Cows Mooing</v>
      </c>
      <c r="N8512" s="407" t="s">
        <v>1059</v>
      </c>
    </row>
    <row r="8513">
      <c r="A8513" s="404" t="s">
        <v>9756</v>
      </c>
      <c r="B8513" s="405" t="s">
        <v>607</v>
      </c>
      <c r="C8513" s="406" t="str">
        <f>iferror(vlookup(B8513,Maps!$A$2:$B$111,2,false),"")</f>
        <v>Spot 20 - Lon Lon Ranch</v>
      </c>
      <c r="D8513" s="405" t="s">
        <v>682</v>
      </c>
      <c r="E8513" s="405" t="s">
        <v>14</v>
      </c>
      <c r="F8513" s="407"/>
      <c r="G8513" s="407"/>
      <c r="H8513" s="405" t="s">
        <v>215</v>
      </c>
      <c r="I8513" s="408" t="s">
        <v>5050</v>
      </c>
      <c r="J8513" s="413" t="str">
        <f>iferror(vlookup(H8513,Actors!$A$2:$D$472,4,false),"")</f>
        <v>Sound Effects I</v>
      </c>
      <c r="K8513" s="405" t="s">
        <v>21</v>
      </c>
      <c r="L8513" s="405" t="s">
        <v>159</v>
      </c>
      <c r="M8513" s="411" t="str">
        <f>iferror(vlookup(A8513,Variables!$F$2:$G$2762,2,false),"")</f>
        <v>Background Noise - Cows Mooing</v>
      </c>
      <c r="N8513" s="407" t="s">
        <v>1059</v>
      </c>
    </row>
    <row r="8514">
      <c r="A8514" s="426" t="s">
        <v>9756</v>
      </c>
      <c r="B8514" s="427" t="s">
        <v>607</v>
      </c>
      <c r="C8514" s="428" t="str">
        <f>iferror(vlookup(B8514,Maps!$A$2:$B$111,2,false),"")</f>
        <v>Spot 20 - Lon Lon Ranch</v>
      </c>
      <c r="D8514" s="427" t="s">
        <v>684</v>
      </c>
      <c r="E8514" s="427" t="s">
        <v>14</v>
      </c>
      <c r="F8514" s="431"/>
      <c r="G8514" s="431"/>
      <c r="H8514" s="427" t="s">
        <v>215</v>
      </c>
      <c r="I8514" s="341" t="s">
        <v>5050</v>
      </c>
      <c r="J8514" s="430" t="str">
        <f>iferror(vlookup(H8514,Actors!$A$2:$D$472,4,false),"")</f>
        <v>Sound Effects I</v>
      </c>
      <c r="K8514" s="427" t="s">
        <v>21</v>
      </c>
      <c r="L8514" s="427" t="s">
        <v>159</v>
      </c>
      <c r="M8514" s="380" t="str">
        <f>iferror(vlookup(A8514,Variables!$F$2:$G$2762,2,false),"")</f>
        <v>Background Noise - Cows Mooing</v>
      </c>
      <c r="N8514" s="431" t="s">
        <v>1059</v>
      </c>
    </row>
    <row r="8515">
      <c r="A8515" s="426" t="s">
        <v>9756</v>
      </c>
      <c r="B8515" s="427" t="s">
        <v>607</v>
      </c>
      <c r="C8515" s="428" t="str">
        <f>iferror(vlookup(B8515,Maps!$A$2:$B$111,2,false),"")</f>
        <v>Spot 20 - Lon Lon Ranch</v>
      </c>
      <c r="D8515" s="427" t="s">
        <v>684</v>
      </c>
      <c r="E8515" s="427" t="s">
        <v>14</v>
      </c>
      <c r="F8515" s="431"/>
      <c r="G8515" s="431"/>
      <c r="H8515" s="427" t="s">
        <v>215</v>
      </c>
      <c r="I8515" s="341" t="s">
        <v>5050</v>
      </c>
      <c r="J8515" s="430" t="str">
        <f>iferror(vlookup(H8515,Actors!$A$2:$D$472,4,false),"")</f>
        <v>Sound Effects I</v>
      </c>
      <c r="K8515" s="427" t="s">
        <v>21</v>
      </c>
      <c r="L8515" s="427" t="s">
        <v>159</v>
      </c>
      <c r="M8515" s="380" t="str">
        <f>iferror(vlookup(A8515,Variables!$F$2:$G$2762,2,false),"")</f>
        <v>Background Noise - Cows Mooing</v>
      </c>
      <c r="N8515" s="431" t="s">
        <v>1059</v>
      </c>
    </row>
    <row r="8516">
      <c r="A8516" s="426" t="s">
        <v>10841</v>
      </c>
      <c r="B8516" s="427" t="s">
        <v>607</v>
      </c>
      <c r="C8516" s="428" t="str">
        <f>iferror(vlookup(B8516,Maps!$A$2:$B$111,2,false),"")</f>
        <v>Spot 20 - Lon Lon Ranch</v>
      </c>
      <c r="D8516" s="427" t="s">
        <v>684</v>
      </c>
      <c r="E8516" s="427" t="s">
        <v>14</v>
      </c>
      <c r="F8516" s="431"/>
      <c r="G8516" s="431"/>
      <c r="H8516" s="427" t="s">
        <v>862</v>
      </c>
      <c r="I8516" s="341" t="s">
        <v>5812</v>
      </c>
      <c r="J8516" s="432" t="str">
        <f>iferror(vlookup(H8516,Actors!$A$2:$D$472,4,false),"")</f>
        <v>Weather-Changing Tag</v>
      </c>
      <c r="K8516" s="433" t="s">
        <v>21</v>
      </c>
      <c r="L8516" s="427" t="s">
        <v>3353</v>
      </c>
      <c r="M8516" s="380" t="str">
        <f>iferror(vlookup(A8516,Variables!$F$2:$G$2762,2,false),"")</f>
        <v>Overcast &amp; Hazy Weather</v>
      </c>
      <c r="N8516" s="434" t="s">
        <v>1059</v>
      </c>
    </row>
    <row r="8517">
      <c r="A8517" s="426" t="s">
        <v>10838</v>
      </c>
      <c r="B8517" s="427" t="s">
        <v>607</v>
      </c>
      <c r="C8517" s="428" t="str">
        <f>iferror(vlookup(B8517,Maps!$A$2:$B$111,2,false),"")</f>
        <v>Spot 20 - Lon Lon Ranch</v>
      </c>
      <c r="D8517" s="427" t="s">
        <v>684</v>
      </c>
      <c r="E8517" s="427" t="s">
        <v>14</v>
      </c>
      <c r="F8517" s="431"/>
      <c r="G8517" s="431"/>
      <c r="H8517" s="427" t="s">
        <v>3065</v>
      </c>
      <c r="I8517" s="341" t="s">
        <v>5716</v>
      </c>
      <c r="J8517" s="430" t="str">
        <f>iferror(vlookup(H8517,Actors!$A$2:$D$472,4,false),"")</f>
        <v>Gate to Ingo's Ranch</v>
      </c>
      <c r="K8517" s="427" t="s">
        <v>703</v>
      </c>
      <c r="L8517" s="427" t="s">
        <v>12</v>
      </c>
      <c r="M8517" s="380" t="str">
        <f>iferror(vlookup(A8517,Variables!$F$2:$G$2762,2,false),"")</f>
        <v/>
      </c>
      <c r="N8517" s="431" t="s">
        <v>1059</v>
      </c>
    </row>
    <row r="8518">
      <c r="A8518" s="426" t="s">
        <v>10838</v>
      </c>
      <c r="B8518" s="427" t="s">
        <v>607</v>
      </c>
      <c r="C8518" s="428" t="str">
        <f>iferror(vlookup(B8518,Maps!$A$2:$B$111,2,false),"")</f>
        <v>Spot 20 - Lon Lon Ranch</v>
      </c>
      <c r="D8518" s="427" t="s">
        <v>684</v>
      </c>
      <c r="E8518" s="427" t="s">
        <v>14</v>
      </c>
      <c r="F8518" s="431"/>
      <c r="G8518" s="431"/>
      <c r="H8518" s="427" t="s">
        <v>3065</v>
      </c>
      <c r="I8518" s="341" t="s">
        <v>5716</v>
      </c>
      <c r="J8518" s="430" t="str">
        <f>iferror(vlookup(H8518,Actors!$A$2:$D$472,4,false),"")</f>
        <v>Gate to Ingo's Ranch</v>
      </c>
      <c r="K8518" s="427" t="s">
        <v>703</v>
      </c>
      <c r="L8518" s="427" t="s">
        <v>12</v>
      </c>
      <c r="M8518" s="380" t="str">
        <f>iferror(vlookup(A8518,Variables!$F$2:$G$2762,2,false),"")</f>
        <v/>
      </c>
      <c r="N8518" s="431" t="s">
        <v>1059</v>
      </c>
    </row>
    <row r="8519">
      <c r="A8519" s="426" t="s">
        <v>10838</v>
      </c>
      <c r="B8519" s="427" t="s">
        <v>607</v>
      </c>
      <c r="C8519" s="428" t="str">
        <f>iferror(vlookup(B8519,Maps!$A$2:$B$111,2,false),"")</f>
        <v>Spot 20 - Lon Lon Ranch</v>
      </c>
      <c r="D8519" s="427" t="s">
        <v>684</v>
      </c>
      <c r="E8519" s="427" t="s">
        <v>14</v>
      </c>
      <c r="F8519" s="431"/>
      <c r="G8519" s="431"/>
      <c r="H8519" s="427" t="s">
        <v>3065</v>
      </c>
      <c r="I8519" s="341" t="s">
        <v>5716</v>
      </c>
      <c r="J8519" s="430" t="str">
        <f>iferror(vlookup(H8519,Actors!$A$2:$D$472,4,false),"")</f>
        <v>Gate to Ingo's Ranch</v>
      </c>
      <c r="K8519" s="427" t="s">
        <v>703</v>
      </c>
      <c r="L8519" s="427" t="s">
        <v>12</v>
      </c>
      <c r="M8519" s="380" t="str">
        <f>iferror(vlookup(A8519,Variables!$F$2:$G$2762,2,false),"")</f>
        <v/>
      </c>
      <c r="N8519" s="431" t="s">
        <v>1059</v>
      </c>
    </row>
    <row r="8520">
      <c r="A8520" s="426" t="s">
        <v>10838</v>
      </c>
      <c r="B8520" s="427" t="s">
        <v>607</v>
      </c>
      <c r="C8520" s="428" t="str">
        <f>iferror(vlookup(B8520,Maps!$A$2:$B$111,2,false),"")</f>
        <v>Spot 20 - Lon Lon Ranch</v>
      </c>
      <c r="D8520" s="427" t="s">
        <v>684</v>
      </c>
      <c r="E8520" s="427" t="s">
        <v>14</v>
      </c>
      <c r="F8520" s="431"/>
      <c r="G8520" s="431"/>
      <c r="H8520" s="427" t="s">
        <v>3065</v>
      </c>
      <c r="I8520" s="341" t="s">
        <v>5716</v>
      </c>
      <c r="J8520" s="430" t="str">
        <f>iferror(vlookup(H8520,Actors!$A$2:$D$472,4,false),"")</f>
        <v>Gate to Ingo's Ranch</v>
      </c>
      <c r="K8520" s="427" t="s">
        <v>703</v>
      </c>
      <c r="L8520" s="427" t="s">
        <v>12</v>
      </c>
      <c r="M8520" s="380" t="str">
        <f>iferror(vlookup(A8520,Variables!$F$2:$G$2762,2,false),"")</f>
        <v/>
      </c>
      <c r="N8520" s="431" t="s">
        <v>1059</v>
      </c>
    </row>
    <row r="8521">
      <c r="A8521" s="426" t="s">
        <v>9363</v>
      </c>
      <c r="B8521" s="427" t="s">
        <v>607</v>
      </c>
      <c r="C8521" s="428" t="str">
        <f>iferror(vlookup(B8521,Maps!$A$2:$B$111,2,false),"")</f>
        <v>Spot 20 - Lon Lon Ranch</v>
      </c>
      <c r="D8521" s="427" t="s">
        <v>684</v>
      </c>
      <c r="E8521" s="427" t="s">
        <v>14</v>
      </c>
      <c r="F8521" s="431"/>
      <c r="G8521" s="431"/>
      <c r="H8521" s="427" t="s">
        <v>2763</v>
      </c>
      <c r="I8521" s="341" t="s">
        <v>5228</v>
      </c>
      <c r="J8521" s="430" t="str">
        <f>iferror(vlookup(H8521,Actors!$A$2:$D$472,4,false),"")</f>
        <v>Talon</v>
      </c>
      <c r="K8521" s="427" t="s">
        <v>889</v>
      </c>
      <c r="L8521" s="427" t="s">
        <v>28</v>
      </c>
      <c r="M8521" s="380" t="str">
        <f>iferror(vlookup(A8521,Variables!$F$2:$G$2762,2,false),"")</f>
        <v/>
      </c>
      <c r="N8521" s="431" t="s">
        <v>1059</v>
      </c>
    </row>
    <row r="8522">
      <c r="A8522" s="426" t="s">
        <v>10845</v>
      </c>
      <c r="B8522" s="427" t="s">
        <v>607</v>
      </c>
      <c r="C8522" s="428" t="str">
        <f>iferror(vlookup(B8522,Maps!$A$2:$B$111,2,false),"")</f>
        <v>Spot 20 - Lon Lon Ranch</v>
      </c>
      <c r="D8522" s="427" t="s">
        <v>684</v>
      </c>
      <c r="E8522" s="427" t="s">
        <v>14</v>
      </c>
      <c r="F8522" s="431"/>
      <c r="G8522" s="431"/>
      <c r="H8522" s="427" t="s">
        <v>2980</v>
      </c>
      <c r="I8522" s="341" t="s">
        <v>5592</v>
      </c>
      <c r="J8522" s="430" t="str">
        <f>iferror(vlookup(H8522,Actors!$A$2:$D$472,4,false),"")</f>
        <v>Collectible Field Items (Invisible)</v>
      </c>
      <c r="K8522" s="427" t="s">
        <v>21</v>
      </c>
      <c r="L8522" s="427" t="s">
        <v>10846</v>
      </c>
      <c r="M8522" s="380" t="str">
        <f>iferror(vlookup(A8522,Variables!$F$2:$G$2762,2,false),"")</f>
        <v/>
      </c>
      <c r="N8522" s="431" t="s">
        <v>1059</v>
      </c>
    </row>
    <row r="8523">
      <c r="A8523" s="426" t="s">
        <v>10847</v>
      </c>
      <c r="B8523" s="427" t="s">
        <v>607</v>
      </c>
      <c r="C8523" s="428" t="str">
        <f>iferror(vlookup(B8523,Maps!$A$2:$B$111,2,false),"")</f>
        <v>Spot 20 - Lon Lon Ranch</v>
      </c>
      <c r="D8523" s="427" t="s">
        <v>684</v>
      </c>
      <c r="E8523" s="427" t="s">
        <v>14</v>
      </c>
      <c r="F8523" s="431"/>
      <c r="G8523" s="431"/>
      <c r="H8523" s="427" t="s">
        <v>2980</v>
      </c>
      <c r="I8523" s="341" t="s">
        <v>5592</v>
      </c>
      <c r="J8523" s="430" t="str">
        <f>iferror(vlookup(H8523,Actors!$A$2:$D$472,4,false),"")</f>
        <v>Collectible Field Items (Invisible)</v>
      </c>
      <c r="K8523" s="427" t="s">
        <v>21</v>
      </c>
      <c r="L8523" s="427" t="s">
        <v>10848</v>
      </c>
      <c r="M8523" s="380" t="str">
        <f>iferror(vlookup(A8523,Variables!$F$2:$G$2762,2,false),"")</f>
        <v/>
      </c>
      <c r="N8523" s="431" t="s">
        <v>1059</v>
      </c>
    </row>
    <row r="8524">
      <c r="A8524" s="426" t="s">
        <v>9361</v>
      </c>
      <c r="B8524" s="427" t="s">
        <v>607</v>
      </c>
      <c r="C8524" s="428" t="str">
        <f>iferror(vlookup(B8524,Maps!$A$2:$B$111,2,false),"")</f>
        <v>Spot 20 - Lon Lon Ranch</v>
      </c>
      <c r="D8524" s="427" t="s">
        <v>684</v>
      </c>
      <c r="E8524" s="427" t="s">
        <v>14</v>
      </c>
      <c r="F8524" s="431"/>
      <c r="G8524" s="431"/>
      <c r="H8524" s="427" t="s">
        <v>2903</v>
      </c>
      <c r="I8524" s="341" t="s">
        <v>5452</v>
      </c>
      <c r="J8524" s="430" t="str">
        <f>iferror(vlookup(H8524,Actors!$A$2:$D$472,4,false),"")</f>
        <v>Adult Malon (Stable &amp; Lon Lon Ranch - Ingo Ousted)</v>
      </c>
      <c r="K8524" s="427" t="s">
        <v>193</v>
      </c>
      <c r="L8524" s="427" t="s">
        <v>7164</v>
      </c>
      <c r="M8524" s="380" t="str">
        <f>iferror(vlookup(A8524,Variables!$F$2:$G$2762,2,false),"")</f>
        <v>Adult Malon</v>
      </c>
      <c r="N8524" s="431" t="s">
        <v>1059</v>
      </c>
    </row>
    <row r="8525">
      <c r="A8525" s="426" t="s">
        <v>9361</v>
      </c>
      <c r="B8525" s="427" t="s">
        <v>607</v>
      </c>
      <c r="C8525" s="428" t="str">
        <f>iferror(vlookup(B8525,Maps!$A$2:$B$111,2,false),"")</f>
        <v>Spot 20 - Lon Lon Ranch</v>
      </c>
      <c r="D8525" s="427" t="s">
        <v>684</v>
      </c>
      <c r="E8525" s="427" t="s">
        <v>14</v>
      </c>
      <c r="F8525" s="431"/>
      <c r="G8525" s="431"/>
      <c r="H8525" s="427" t="s">
        <v>2903</v>
      </c>
      <c r="I8525" s="341" t="s">
        <v>5452</v>
      </c>
      <c r="J8525" s="430" t="str">
        <f>iferror(vlookup(H8525,Actors!$A$2:$D$472,4,false),"")</f>
        <v>Adult Malon (Stable &amp; Lon Lon Ranch - Ingo Ousted)</v>
      </c>
      <c r="K8525" s="427" t="s">
        <v>193</v>
      </c>
      <c r="L8525" s="427" t="s">
        <v>7164</v>
      </c>
      <c r="M8525" s="380" t="str">
        <f>iferror(vlookup(A8525,Variables!$F$2:$G$2762,2,false),"")</f>
        <v>Adult Malon</v>
      </c>
      <c r="N8525" s="431" t="s">
        <v>1059</v>
      </c>
    </row>
    <row r="8526">
      <c r="A8526" s="426" t="s">
        <v>10386</v>
      </c>
      <c r="B8526" s="427" t="s">
        <v>607</v>
      </c>
      <c r="C8526" s="428" t="str">
        <f>iferror(vlookup(B8526,Maps!$A$2:$B$111,2,false),"")</f>
        <v>Spot 20 - Lon Lon Ranch</v>
      </c>
      <c r="D8526" s="427" t="s">
        <v>684</v>
      </c>
      <c r="E8526" s="427" t="s">
        <v>14</v>
      </c>
      <c r="F8526" s="431"/>
      <c r="G8526" s="431"/>
      <c r="H8526" s="427" t="s">
        <v>693</v>
      </c>
      <c r="I8526" s="341" t="s">
        <v>5572</v>
      </c>
      <c r="J8526" s="430" t="str">
        <f>iferror(vlookup(H8526,Actors!$A$2:$D$472,4,false),"")</f>
        <v>Horse Jumping Fence</v>
      </c>
      <c r="K8526" s="427" t="s">
        <v>2955</v>
      </c>
      <c r="L8526" s="427" t="s">
        <v>12</v>
      </c>
      <c r="M8526" s="380" t="str">
        <f>iferror(vlookup(A8526,Variables!$F$2:$G$2762,2,false),"")</f>
        <v/>
      </c>
      <c r="N8526" s="431" t="s">
        <v>1059</v>
      </c>
    </row>
    <row r="8527">
      <c r="A8527" s="426" t="s">
        <v>10386</v>
      </c>
      <c r="B8527" s="427" t="s">
        <v>607</v>
      </c>
      <c r="C8527" s="428" t="str">
        <f>iferror(vlookup(B8527,Maps!$A$2:$B$111,2,false),"")</f>
        <v>Spot 20 - Lon Lon Ranch</v>
      </c>
      <c r="D8527" s="427" t="s">
        <v>684</v>
      </c>
      <c r="E8527" s="427" t="s">
        <v>14</v>
      </c>
      <c r="F8527" s="431"/>
      <c r="G8527" s="431"/>
      <c r="H8527" s="427" t="s">
        <v>693</v>
      </c>
      <c r="I8527" s="341" t="s">
        <v>5572</v>
      </c>
      <c r="J8527" s="430" t="str">
        <f>iferror(vlookup(H8527,Actors!$A$2:$D$472,4,false),"")</f>
        <v>Horse Jumping Fence</v>
      </c>
      <c r="K8527" s="427" t="s">
        <v>2955</v>
      </c>
      <c r="L8527" s="427" t="s">
        <v>12</v>
      </c>
      <c r="M8527" s="380" t="str">
        <f>iferror(vlookup(A8527,Variables!$F$2:$G$2762,2,false),"")</f>
        <v/>
      </c>
      <c r="N8527" s="431" t="s">
        <v>1059</v>
      </c>
    </row>
    <row r="8528">
      <c r="A8528" s="404" t="s">
        <v>10849</v>
      </c>
      <c r="B8528" s="405" t="s">
        <v>607</v>
      </c>
      <c r="C8528" s="406" t="str">
        <f>iferror(vlookup(B8528,Maps!$A$2:$B$111,2,false),"")</f>
        <v>Spot 20 - Lon Lon Ranch</v>
      </c>
      <c r="D8528" s="405" t="s">
        <v>686</v>
      </c>
      <c r="E8528" s="405" t="s">
        <v>14</v>
      </c>
      <c r="F8528" s="407"/>
      <c r="G8528" s="407"/>
      <c r="H8528" s="405" t="s">
        <v>681</v>
      </c>
      <c r="I8528" s="408" t="s">
        <v>5459</v>
      </c>
      <c r="J8528" s="409" t="str">
        <f>iferror(vlookup(H8528,Actors!$A$2:$D$472,4,false),"")</f>
        <v/>
      </c>
      <c r="K8528" s="410" t="s">
        <v>21</v>
      </c>
      <c r="L8528" s="405" t="s">
        <v>21</v>
      </c>
      <c r="M8528" s="411" t="str">
        <f>iferror(vlookup(A8528,Variables!$F$2:$G$2762,2,false),"")</f>
        <v>Breakpoint</v>
      </c>
      <c r="N8528" s="412" t="s">
        <v>1059</v>
      </c>
    </row>
    <row r="8529">
      <c r="A8529" s="404" t="s">
        <v>10838</v>
      </c>
      <c r="B8529" s="405" t="s">
        <v>607</v>
      </c>
      <c r="C8529" s="406" t="str">
        <f>iferror(vlookup(B8529,Maps!$A$2:$B$111,2,false),"")</f>
        <v>Spot 20 - Lon Lon Ranch</v>
      </c>
      <c r="D8529" s="405" t="s">
        <v>686</v>
      </c>
      <c r="E8529" s="405" t="s">
        <v>14</v>
      </c>
      <c r="F8529" s="407"/>
      <c r="G8529" s="407"/>
      <c r="H8529" s="405" t="s">
        <v>3065</v>
      </c>
      <c r="I8529" s="408" t="s">
        <v>5716</v>
      </c>
      <c r="J8529" s="413" t="str">
        <f>iferror(vlookup(H8529,Actors!$A$2:$D$472,4,false),"")</f>
        <v>Gate to Ingo's Ranch</v>
      </c>
      <c r="K8529" s="405" t="s">
        <v>703</v>
      </c>
      <c r="L8529" s="405" t="s">
        <v>12</v>
      </c>
      <c r="M8529" s="411" t="str">
        <f>iferror(vlookup(A8529,Variables!$F$2:$G$2762,2,false),"")</f>
        <v/>
      </c>
      <c r="N8529" s="407" t="s">
        <v>1059</v>
      </c>
    </row>
    <row r="8530">
      <c r="A8530" s="404" t="s">
        <v>10838</v>
      </c>
      <c r="B8530" s="405" t="s">
        <v>607</v>
      </c>
      <c r="C8530" s="406" t="str">
        <f>iferror(vlookup(B8530,Maps!$A$2:$B$111,2,false),"")</f>
        <v>Spot 20 - Lon Lon Ranch</v>
      </c>
      <c r="D8530" s="405" t="s">
        <v>686</v>
      </c>
      <c r="E8530" s="405" t="s">
        <v>14</v>
      </c>
      <c r="F8530" s="407"/>
      <c r="G8530" s="407"/>
      <c r="H8530" s="405" t="s">
        <v>3065</v>
      </c>
      <c r="I8530" s="408" t="s">
        <v>5716</v>
      </c>
      <c r="J8530" s="413" t="str">
        <f>iferror(vlookup(H8530,Actors!$A$2:$D$472,4,false),"")</f>
        <v>Gate to Ingo's Ranch</v>
      </c>
      <c r="K8530" s="405" t="s">
        <v>703</v>
      </c>
      <c r="L8530" s="405" t="s">
        <v>12</v>
      </c>
      <c r="M8530" s="411" t="str">
        <f>iferror(vlookup(A8530,Variables!$F$2:$G$2762,2,false),"")</f>
        <v/>
      </c>
      <c r="N8530" s="407" t="s">
        <v>1059</v>
      </c>
    </row>
    <row r="8531">
      <c r="A8531" s="404" t="s">
        <v>10838</v>
      </c>
      <c r="B8531" s="405" t="s">
        <v>607</v>
      </c>
      <c r="C8531" s="406" t="str">
        <f>iferror(vlookup(B8531,Maps!$A$2:$B$111,2,false),"")</f>
        <v>Spot 20 - Lon Lon Ranch</v>
      </c>
      <c r="D8531" s="405" t="s">
        <v>686</v>
      </c>
      <c r="E8531" s="405" t="s">
        <v>14</v>
      </c>
      <c r="F8531" s="407"/>
      <c r="G8531" s="407"/>
      <c r="H8531" s="405" t="s">
        <v>3065</v>
      </c>
      <c r="I8531" s="408" t="s">
        <v>5716</v>
      </c>
      <c r="J8531" s="413" t="str">
        <f>iferror(vlookup(H8531,Actors!$A$2:$D$472,4,false),"")</f>
        <v>Gate to Ingo's Ranch</v>
      </c>
      <c r="K8531" s="405" t="s">
        <v>703</v>
      </c>
      <c r="L8531" s="405" t="s">
        <v>12</v>
      </c>
      <c r="M8531" s="411" t="str">
        <f>iferror(vlookup(A8531,Variables!$F$2:$G$2762,2,false),"")</f>
        <v/>
      </c>
      <c r="N8531" s="407" t="s">
        <v>1059</v>
      </c>
    </row>
    <row r="8532">
      <c r="A8532" s="404" t="s">
        <v>10838</v>
      </c>
      <c r="B8532" s="405" t="s">
        <v>607</v>
      </c>
      <c r="C8532" s="406" t="str">
        <f>iferror(vlookup(B8532,Maps!$A$2:$B$111,2,false),"")</f>
        <v>Spot 20 - Lon Lon Ranch</v>
      </c>
      <c r="D8532" s="405" t="s">
        <v>686</v>
      </c>
      <c r="E8532" s="405" t="s">
        <v>14</v>
      </c>
      <c r="F8532" s="407"/>
      <c r="G8532" s="407"/>
      <c r="H8532" s="405" t="s">
        <v>3065</v>
      </c>
      <c r="I8532" s="408" t="s">
        <v>5716</v>
      </c>
      <c r="J8532" s="413" t="str">
        <f>iferror(vlookup(H8532,Actors!$A$2:$D$472,4,false),"")</f>
        <v>Gate to Ingo's Ranch</v>
      </c>
      <c r="K8532" s="405" t="s">
        <v>703</v>
      </c>
      <c r="L8532" s="405" t="s">
        <v>12</v>
      </c>
      <c r="M8532" s="411" t="str">
        <f>iferror(vlookup(A8532,Variables!$F$2:$G$2762,2,false),"")</f>
        <v/>
      </c>
      <c r="N8532" s="407" t="s">
        <v>1059</v>
      </c>
    </row>
    <row r="8533">
      <c r="A8533" s="404" t="s">
        <v>10850</v>
      </c>
      <c r="B8533" s="405" t="s">
        <v>607</v>
      </c>
      <c r="C8533" s="406" t="str">
        <f>iferror(vlookup(B8533,Maps!$A$2:$B$111,2,false),"")</f>
        <v>Spot 20 - Lon Lon Ranch</v>
      </c>
      <c r="D8533" s="405" t="s">
        <v>686</v>
      </c>
      <c r="E8533" s="405" t="s">
        <v>14</v>
      </c>
      <c r="F8533" s="407"/>
      <c r="G8533" s="407"/>
      <c r="H8533" s="405" t="s">
        <v>693</v>
      </c>
      <c r="I8533" s="408" t="s">
        <v>5572</v>
      </c>
      <c r="J8533" s="413" t="str">
        <f>iferror(vlookup(H8533,Actors!$A$2:$D$472,4,false),"")</f>
        <v>Horse Jumping Fence</v>
      </c>
      <c r="K8533" s="405" t="s">
        <v>2955</v>
      </c>
      <c r="L8533" s="405" t="s">
        <v>21</v>
      </c>
      <c r="M8533" s="411" t="str">
        <f>iferror(vlookup(A8533,Variables!$F$2:$G$2762,2,false),"")</f>
        <v>Nothing?</v>
      </c>
      <c r="N8533" s="407" t="s">
        <v>1059</v>
      </c>
    </row>
    <row r="8534">
      <c r="A8534" s="404" t="s">
        <v>10850</v>
      </c>
      <c r="B8534" s="405" t="s">
        <v>607</v>
      </c>
      <c r="C8534" s="406" t="str">
        <f>iferror(vlookup(B8534,Maps!$A$2:$B$111,2,false),"")</f>
        <v>Spot 20 - Lon Lon Ranch</v>
      </c>
      <c r="D8534" s="405" t="s">
        <v>686</v>
      </c>
      <c r="E8534" s="405" t="s">
        <v>14</v>
      </c>
      <c r="F8534" s="407"/>
      <c r="G8534" s="407"/>
      <c r="H8534" s="405" t="s">
        <v>693</v>
      </c>
      <c r="I8534" s="408" t="s">
        <v>5572</v>
      </c>
      <c r="J8534" s="413" t="str">
        <f>iferror(vlookup(H8534,Actors!$A$2:$D$472,4,false),"")</f>
        <v>Horse Jumping Fence</v>
      </c>
      <c r="K8534" s="405" t="s">
        <v>2955</v>
      </c>
      <c r="L8534" s="405" t="s">
        <v>21</v>
      </c>
      <c r="M8534" s="411" t="str">
        <f>iferror(vlookup(A8534,Variables!$F$2:$G$2762,2,false),"")</f>
        <v>Nothing?</v>
      </c>
      <c r="N8534" s="407" t="s">
        <v>1059</v>
      </c>
    </row>
    <row r="8535">
      <c r="A8535" s="404" t="s">
        <v>10850</v>
      </c>
      <c r="B8535" s="405" t="s">
        <v>607</v>
      </c>
      <c r="C8535" s="406" t="str">
        <f>iferror(vlookup(B8535,Maps!$A$2:$B$111,2,false),"")</f>
        <v>Spot 20 - Lon Lon Ranch</v>
      </c>
      <c r="D8535" s="405" t="s">
        <v>686</v>
      </c>
      <c r="E8535" s="405" t="s">
        <v>14</v>
      </c>
      <c r="F8535" s="407"/>
      <c r="G8535" s="407"/>
      <c r="H8535" s="405" t="s">
        <v>693</v>
      </c>
      <c r="I8535" s="408" t="s">
        <v>5572</v>
      </c>
      <c r="J8535" s="413" t="str">
        <f>iferror(vlookup(H8535,Actors!$A$2:$D$472,4,false),"")</f>
        <v>Horse Jumping Fence</v>
      </c>
      <c r="K8535" s="405" t="s">
        <v>2955</v>
      </c>
      <c r="L8535" s="405" t="s">
        <v>21</v>
      </c>
      <c r="M8535" s="411" t="str">
        <f>iferror(vlookup(A8535,Variables!$F$2:$G$2762,2,false),"")</f>
        <v>Nothing?</v>
      </c>
      <c r="N8535" s="407" t="s">
        <v>1059</v>
      </c>
    </row>
    <row r="8536">
      <c r="A8536" s="404" t="s">
        <v>10850</v>
      </c>
      <c r="B8536" s="405" t="s">
        <v>607</v>
      </c>
      <c r="C8536" s="406" t="str">
        <f>iferror(vlookup(B8536,Maps!$A$2:$B$111,2,false),"")</f>
        <v>Spot 20 - Lon Lon Ranch</v>
      </c>
      <c r="D8536" s="405" t="s">
        <v>686</v>
      </c>
      <c r="E8536" s="405" t="s">
        <v>14</v>
      </c>
      <c r="F8536" s="407"/>
      <c r="G8536" s="407"/>
      <c r="H8536" s="405" t="s">
        <v>693</v>
      </c>
      <c r="I8536" s="408" t="s">
        <v>5572</v>
      </c>
      <c r="J8536" s="413" t="str">
        <f>iferror(vlookup(H8536,Actors!$A$2:$D$472,4,false),"")</f>
        <v>Horse Jumping Fence</v>
      </c>
      <c r="K8536" s="405" t="s">
        <v>2955</v>
      </c>
      <c r="L8536" s="405" t="s">
        <v>21</v>
      </c>
      <c r="M8536" s="411" t="str">
        <f>iferror(vlookup(A8536,Variables!$F$2:$G$2762,2,false),"")</f>
        <v>Nothing?</v>
      </c>
      <c r="N8536" s="407" t="s">
        <v>1059</v>
      </c>
    </row>
    <row r="8537">
      <c r="A8537" s="404" t="s">
        <v>10850</v>
      </c>
      <c r="B8537" s="405" t="s">
        <v>607</v>
      </c>
      <c r="C8537" s="406" t="str">
        <f>iferror(vlookup(B8537,Maps!$A$2:$B$111,2,false),"")</f>
        <v>Spot 20 - Lon Lon Ranch</v>
      </c>
      <c r="D8537" s="405" t="s">
        <v>686</v>
      </c>
      <c r="E8537" s="405" t="s">
        <v>14</v>
      </c>
      <c r="F8537" s="407"/>
      <c r="G8537" s="407"/>
      <c r="H8537" s="405" t="s">
        <v>693</v>
      </c>
      <c r="I8537" s="408" t="s">
        <v>5572</v>
      </c>
      <c r="J8537" s="413" t="str">
        <f>iferror(vlookup(H8537,Actors!$A$2:$D$472,4,false),"")</f>
        <v>Horse Jumping Fence</v>
      </c>
      <c r="K8537" s="405" t="s">
        <v>2955</v>
      </c>
      <c r="L8537" s="405" t="s">
        <v>21</v>
      </c>
      <c r="M8537" s="411" t="str">
        <f>iferror(vlookup(A8537,Variables!$F$2:$G$2762,2,false),"")</f>
        <v>Nothing?</v>
      </c>
      <c r="N8537" s="407" t="s">
        <v>1059</v>
      </c>
    </row>
    <row r="8538">
      <c r="A8538" s="404" t="s">
        <v>10850</v>
      </c>
      <c r="B8538" s="405" t="s">
        <v>607</v>
      </c>
      <c r="C8538" s="406" t="str">
        <f>iferror(vlookup(B8538,Maps!$A$2:$B$111,2,false),"")</f>
        <v>Spot 20 - Lon Lon Ranch</v>
      </c>
      <c r="D8538" s="405" t="s">
        <v>686</v>
      </c>
      <c r="E8538" s="405" t="s">
        <v>14</v>
      </c>
      <c r="F8538" s="407"/>
      <c r="G8538" s="407"/>
      <c r="H8538" s="405" t="s">
        <v>693</v>
      </c>
      <c r="I8538" s="408" t="s">
        <v>5572</v>
      </c>
      <c r="J8538" s="413" t="str">
        <f>iferror(vlookup(H8538,Actors!$A$2:$D$472,4,false),"")</f>
        <v>Horse Jumping Fence</v>
      </c>
      <c r="K8538" s="405" t="s">
        <v>2955</v>
      </c>
      <c r="L8538" s="405" t="s">
        <v>21</v>
      </c>
      <c r="M8538" s="411" t="str">
        <f>iferror(vlookup(A8538,Variables!$F$2:$G$2762,2,false),"")</f>
        <v>Nothing?</v>
      </c>
      <c r="N8538" s="407" t="s">
        <v>1059</v>
      </c>
    </row>
    <row r="8539">
      <c r="A8539" s="404" t="s">
        <v>10850</v>
      </c>
      <c r="B8539" s="405" t="s">
        <v>607</v>
      </c>
      <c r="C8539" s="406" t="str">
        <f>iferror(vlookup(B8539,Maps!$A$2:$B$111,2,false),"")</f>
        <v>Spot 20 - Lon Lon Ranch</v>
      </c>
      <c r="D8539" s="405" t="s">
        <v>686</v>
      </c>
      <c r="E8539" s="405" t="s">
        <v>14</v>
      </c>
      <c r="F8539" s="407"/>
      <c r="G8539" s="407"/>
      <c r="H8539" s="405" t="s">
        <v>693</v>
      </c>
      <c r="I8539" s="408" t="s">
        <v>5572</v>
      </c>
      <c r="J8539" s="413" t="str">
        <f>iferror(vlookup(H8539,Actors!$A$2:$D$472,4,false),"")</f>
        <v>Horse Jumping Fence</v>
      </c>
      <c r="K8539" s="405" t="s">
        <v>2955</v>
      </c>
      <c r="L8539" s="405" t="s">
        <v>21</v>
      </c>
      <c r="M8539" s="411" t="str">
        <f>iferror(vlookup(A8539,Variables!$F$2:$G$2762,2,false),"")</f>
        <v>Nothing?</v>
      </c>
      <c r="N8539" s="407" t="s">
        <v>1059</v>
      </c>
    </row>
    <row r="8540">
      <c r="A8540" s="404" t="s">
        <v>10850</v>
      </c>
      <c r="B8540" s="405" t="s">
        <v>607</v>
      </c>
      <c r="C8540" s="406" t="str">
        <f>iferror(vlookup(B8540,Maps!$A$2:$B$111,2,false),"")</f>
        <v>Spot 20 - Lon Lon Ranch</v>
      </c>
      <c r="D8540" s="405" t="s">
        <v>686</v>
      </c>
      <c r="E8540" s="405" t="s">
        <v>14</v>
      </c>
      <c r="F8540" s="407"/>
      <c r="G8540" s="407"/>
      <c r="H8540" s="405" t="s">
        <v>693</v>
      </c>
      <c r="I8540" s="408" t="s">
        <v>5572</v>
      </c>
      <c r="J8540" s="413" t="str">
        <f>iferror(vlookup(H8540,Actors!$A$2:$D$472,4,false),"")</f>
        <v>Horse Jumping Fence</v>
      </c>
      <c r="K8540" s="405" t="s">
        <v>2955</v>
      </c>
      <c r="L8540" s="405" t="s">
        <v>21</v>
      </c>
      <c r="M8540" s="411" t="str">
        <f>iferror(vlookup(A8540,Variables!$F$2:$G$2762,2,false),"")</f>
        <v>Nothing?</v>
      </c>
      <c r="N8540" s="407" t="s">
        <v>1059</v>
      </c>
    </row>
    <row r="8541">
      <c r="A8541" s="426" t="s">
        <v>10851</v>
      </c>
      <c r="B8541" s="427" t="s">
        <v>607</v>
      </c>
      <c r="C8541" s="428" t="str">
        <f>iferror(vlookup(B8541,Maps!$A$2:$B$111,2,false),"")</f>
        <v>Spot 20 - Lon Lon Ranch</v>
      </c>
      <c r="D8541" s="427" t="s">
        <v>688</v>
      </c>
      <c r="E8541" s="427" t="s">
        <v>14</v>
      </c>
      <c r="F8541" s="431"/>
      <c r="G8541" s="431"/>
      <c r="H8541" s="427" t="s">
        <v>222</v>
      </c>
      <c r="I8541" s="341" t="s">
        <v>5053</v>
      </c>
      <c r="J8541" s="430" t="str">
        <f>iferror(vlookup(H8541,Actors!$A$2:$D$472,4,false),"")</f>
        <v>Generic Horse</v>
      </c>
      <c r="K8541" s="427" t="s">
        <v>288</v>
      </c>
      <c r="L8541" s="427" t="s">
        <v>7164</v>
      </c>
      <c r="M8541" s="380" t="str">
        <f>iferror(vlookup(A8541,Variables!$F$2:$G$2762,2,false),"")</f>
        <v>Tan Horse - Runs Around</v>
      </c>
      <c r="N8541" s="431" t="s">
        <v>1059</v>
      </c>
    </row>
    <row r="8542">
      <c r="A8542" s="426" t="s">
        <v>10851</v>
      </c>
      <c r="B8542" s="427" t="s">
        <v>607</v>
      </c>
      <c r="C8542" s="428" t="str">
        <f>iferror(vlookup(B8542,Maps!$A$2:$B$111,2,false),"")</f>
        <v>Spot 20 - Lon Lon Ranch</v>
      </c>
      <c r="D8542" s="427" t="s">
        <v>688</v>
      </c>
      <c r="E8542" s="427" t="s">
        <v>14</v>
      </c>
      <c r="F8542" s="431"/>
      <c r="G8542" s="431"/>
      <c r="H8542" s="427" t="s">
        <v>222</v>
      </c>
      <c r="I8542" s="341" t="s">
        <v>5053</v>
      </c>
      <c r="J8542" s="430" t="str">
        <f>iferror(vlookup(H8542,Actors!$A$2:$D$472,4,false),"")</f>
        <v>Generic Horse</v>
      </c>
      <c r="K8542" s="427" t="s">
        <v>288</v>
      </c>
      <c r="L8542" s="427" t="s">
        <v>7164</v>
      </c>
      <c r="M8542" s="380" t="str">
        <f>iferror(vlookup(A8542,Variables!$F$2:$G$2762,2,false),"")</f>
        <v>Tan Horse - Runs Around</v>
      </c>
      <c r="N8542" s="431" t="s">
        <v>1059</v>
      </c>
    </row>
    <row r="8543">
      <c r="A8543" s="426" t="s">
        <v>10851</v>
      </c>
      <c r="B8543" s="427" t="s">
        <v>607</v>
      </c>
      <c r="C8543" s="428" t="str">
        <f>iferror(vlookup(B8543,Maps!$A$2:$B$111,2,false),"")</f>
        <v>Spot 20 - Lon Lon Ranch</v>
      </c>
      <c r="D8543" s="427" t="s">
        <v>688</v>
      </c>
      <c r="E8543" s="427" t="s">
        <v>14</v>
      </c>
      <c r="F8543" s="431"/>
      <c r="G8543" s="431"/>
      <c r="H8543" s="427" t="s">
        <v>222</v>
      </c>
      <c r="I8543" s="341" t="s">
        <v>5053</v>
      </c>
      <c r="J8543" s="430" t="str">
        <f>iferror(vlookup(H8543,Actors!$A$2:$D$472,4,false),"")</f>
        <v>Generic Horse</v>
      </c>
      <c r="K8543" s="427" t="s">
        <v>288</v>
      </c>
      <c r="L8543" s="427" t="s">
        <v>7164</v>
      </c>
      <c r="M8543" s="380" t="str">
        <f>iferror(vlookup(A8543,Variables!$F$2:$G$2762,2,false),"")</f>
        <v>Tan Horse - Runs Around</v>
      </c>
      <c r="N8543" s="431" t="s">
        <v>1059</v>
      </c>
    </row>
    <row r="8544">
      <c r="A8544" s="426" t="s">
        <v>10851</v>
      </c>
      <c r="B8544" s="427" t="s">
        <v>607</v>
      </c>
      <c r="C8544" s="428" t="str">
        <f>iferror(vlookup(B8544,Maps!$A$2:$B$111,2,false),"")</f>
        <v>Spot 20 - Lon Lon Ranch</v>
      </c>
      <c r="D8544" s="427" t="s">
        <v>688</v>
      </c>
      <c r="E8544" s="427" t="s">
        <v>14</v>
      </c>
      <c r="F8544" s="431"/>
      <c r="G8544" s="431"/>
      <c r="H8544" s="427" t="s">
        <v>222</v>
      </c>
      <c r="I8544" s="341" t="s">
        <v>5053</v>
      </c>
      <c r="J8544" s="430" t="str">
        <f>iferror(vlookup(H8544,Actors!$A$2:$D$472,4,false),"")</f>
        <v>Generic Horse</v>
      </c>
      <c r="K8544" s="427" t="s">
        <v>288</v>
      </c>
      <c r="L8544" s="427" t="s">
        <v>7164</v>
      </c>
      <c r="M8544" s="380" t="str">
        <f>iferror(vlookup(A8544,Variables!$F$2:$G$2762,2,false),"")</f>
        <v>Tan Horse - Runs Around</v>
      </c>
      <c r="N8544" s="431" t="s">
        <v>1059</v>
      </c>
    </row>
    <row r="8545">
      <c r="A8545" s="426" t="s">
        <v>10851</v>
      </c>
      <c r="B8545" s="427" t="s">
        <v>607</v>
      </c>
      <c r="C8545" s="428" t="str">
        <f>iferror(vlookup(B8545,Maps!$A$2:$B$111,2,false),"")</f>
        <v>Spot 20 - Lon Lon Ranch</v>
      </c>
      <c r="D8545" s="427" t="s">
        <v>688</v>
      </c>
      <c r="E8545" s="427" t="s">
        <v>14</v>
      </c>
      <c r="F8545" s="431"/>
      <c r="G8545" s="431"/>
      <c r="H8545" s="427" t="s">
        <v>222</v>
      </c>
      <c r="I8545" s="341" t="s">
        <v>5053</v>
      </c>
      <c r="J8545" s="430" t="str">
        <f>iferror(vlookup(H8545,Actors!$A$2:$D$472,4,false),"")</f>
        <v>Generic Horse</v>
      </c>
      <c r="K8545" s="427" t="s">
        <v>288</v>
      </c>
      <c r="L8545" s="427" t="s">
        <v>7164</v>
      </c>
      <c r="M8545" s="380" t="str">
        <f>iferror(vlookup(A8545,Variables!$F$2:$G$2762,2,false),"")</f>
        <v>Tan Horse - Runs Around</v>
      </c>
      <c r="N8545" s="431" t="s">
        <v>1059</v>
      </c>
    </row>
    <row r="8546">
      <c r="A8546" s="426" t="s">
        <v>10851</v>
      </c>
      <c r="B8546" s="427" t="s">
        <v>607</v>
      </c>
      <c r="C8546" s="428" t="str">
        <f>iferror(vlookup(B8546,Maps!$A$2:$B$111,2,false),"")</f>
        <v>Spot 20 - Lon Lon Ranch</v>
      </c>
      <c r="D8546" s="427" t="s">
        <v>688</v>
      </c>
      <c r="E8546" s="427" t="s">
        <v>14</v>
      </c>
      <c r="F8546" s="431"/>
      <c r="G8546" s="431"/>
      <c r="H8546" s="427" t="s">
        <v>222</v>
      </c>
      <c r="I8546" s="341" t="s">
        <v>5053</v>
      </c>
      <c r="J8546" s="430" t="str">
        <f>iferror(vlookup(H8546,Actors!$A$2:$D$472,4,false),"")</f>
        <v>Generic Horse</v>
      </c>
      <c r="K8546" s="427" t="s">
        <v>288</v>
      </c>
      <c r="L8546" s="427" t="s">
        <v>7164</v>
      </c>
      <c r="M8546" s="380" t="str">
        <f>iferror(vlookup(A8546,Variables!$F$2:$G$2762,2,false),"")</f>
        <v>Tan Horse - Runs Around</v>
      </c>
      <c r="N8546" s="431" t="s">
        <v>1059</v>
      </c>
    </row>
    <row r="8547">
      <c r="A8547" s="426" t="s">
        <v>10829</v>
      </c>
      <c r="B8547" s="427" t="s">
        <v>607</v>
      </c>
      <c r="C8547" s="428" t="str">
        <f>iferror(vlookup(B8547,Maps!$A$2:$B$111,2,false),"")</f>
        <v>Spot 20 - Lon Lon Ranch</v>
      </c>
      <c r="D8547" s="427" t="s">
        <v>688</v>
      </c>
      <c r="E8547" s="427" t="s">
        <v>14</v>
      </c>
      <c r="F8547" s="431"/>
      <c r="G8547" s="431"/>
      <c r="H8547" s="427" t="s">
        <v>2797</v>
      </c>
      <c r="I8547" s="341" t="s">
        <v>5285</v>
      </c>
      <c r="J8547" s="430" t="str">
        <f>iferror(vlookup(H8547,Actors!$A$2:$D$472,4,false),"")</f>
        <v>Child Epona</v>
      </c>
      <c r="K8547" s="427" t="s">
        <v>1018</v>
      </c>
      <c r="L8547" s="427" t="s">
        <v>7164</v>
      </c>
      <c r="M8547" s="380" t="str">
        <f>iferror(vlookup(A8547,Variables!$F$2:$G$2762,2,false),"")</f>
        <v>Child Epona</v>
      </c>
      <c r="N8547" s="431" t="s">
        <v>1059</v>
      </c>
    </row>
    <row r="8548">
      <c r="A8548" s="426" t="s">
        <v>9236</v>
      </c>
      <c r="B8548" s="427" t="s">
        <v>607</v>
      </c>
      <c r="C8548" s="428" t="str">
        <f>iferror(vlookup(B8548,Maps!$A$2:$B$111,2,false),"")</f>
        <v>Spot 20 - Lon Lon Ranch</v>
      </c>
      <c r="D8548" s="427" t="s">
        <v>688</v>
      </c>
      <c r="E8548" s="427" t="s">
        <v>14</v>
      </c>
      <c r="F8548" s="431"/>
      <c r="G8548" s="431"/>
      <c r="H8548" s="427" t="s">
        <v>2920</v>
      </c>
      <c r="I8548" s="341" t="s">
        <v>5491</v>
      </c>
      <c r="J8548" s="430" t="str">
        <f>iferror(vlookup(H8548,Actors!$A$2:$D$472,4,false),"")</f>
        <v>Child Malon</v>
      </c>
      <c r="K8548" s="427" t="s">
        <v>2912</v>
      </c>
      <c r="L8548" s="427" t="s">
        <v>7164</v>
      </c>
      <c r="M8548" s="380" t="str">
        <f>iferror(vlookup(A8548,Variables!$F$2:$G$2762,2,false),"")</f>
        <v>Child Malon</v>
      </c>
      <c r="N8548" s="431" t="s">
        <v>1059</v>
      </c>
    </row>
    <row r="8549">
      <c r="A8549" s="426" t="s">
        <v>10851</v>
      </c>
      <c r="B8549" s="427" t="s">
        <v>607</v>
      </c>
      <c r="C8549" s="428" t="str">
        <f>iferror(vlookup(B8549,Maps!$A$2:$B$111,2,false),"")</f>
        <v>Spot 20 - Lon Lon Ranch</v>
      </c>
      <c r="D8549" s="427" t="s">
        <v>688</v>
      </c>
      <c r="E8549" s="427" t="s">
        <v>14</v>
      </c>
      <c r="F8549" s="431"/>
      <c r="G8549" s="431"/>
      <c r="H8549" s="427" t="s">
        <v>222</v>
      </c>
      <c r="I8549" s="341" t="s">
        <v>5053</v>
      </c>
      <c r="J8549" s="430" t="str">
        <f>iferror(vlookup(H8549,Actors!$A$2:$D$472,4,false),"")</f>
        <v>Generic Horse</v>
      </c>
      <c r="K8549" s="427" t="s">
        <v>288</v>
      </c>
      <c r="L8549" s="427" t="s">
        <v>7164</v>
      </c>
      <c r="M8549" s="380" t="str">
        <f>iferror(vlookup(A8549,Variables!$F$2:$G$2762,2,false),"")</f>
        <v>Tan Horse - Runs Around</v>
      </c>
      <c r="N8549" s="431" t="s">
        <v>1059</v>
      </c>
    </row>
    <row r="8550">
      <c r="A8550" s="426" t="s">
        <v>10851</v>
      </c>
      <c r="B8550" s="427" t="s">
        <v>607</v>
      </c>
      <c r="C8550" s="428" t="str">
        <f>iferror(vlookup(B8550,Maps!$A$2:$B$111,2,false),"")</f>
        <v>Spot 20 - Lon Lon Ranch</v>
      </c>
      <c r="D8550" s="427" t="s">
        <v>688</v>
      </c>
      <c r="E8550" s="427" t="s">
        <v>14</v>
      </c>
      <c r="F8550" s="431"/>
      <c r="G8550" s="431"/>
      <c r="H8550" s="427" t="s">
        <v>222</v>
      </c>
      <c r="I8550" s="341" t="s">
        <v>5053</v>
      </c>
      <c r="J8550" s="430" t="str">
        <f>iferror(vlookup(H8550,Actors!$A$2:$D$472,4,false),"")</f>
        <v>Generic Horse</v>
      </c>
      <c r="K8550" s="427" t="s">
        <v>288</v>
      </c>
      <c r="L8550" s="427" t="s">
        <v>7164</v>
      </c>
      <c r="M8550" s="380" t="str">
        <f>iferror(vlookup(A8550,Variables!$F$2:$G$2762,2,false),"")</f>
        <v>Tan Horse - Runs Around</v>
      </c>
      <c r="N8550" s="431" t="s">
        <v>1059</v>
      </c>
    </row>
    <row r="8551">
      <c r="A8551" s="426" t="s">
        <v>10851</v>
      </c>
      <c r="B8551" s="427" t="s">
        <v>607</v>
      </c>
      <c r="C8551" s="428" t="str">
        <f>iferror(vlookup(B8551,Maps!$A$2:$B$111,2,false),"")</f>
        <v>Spot 20 - Lon Lon Ranch</v>
      </c>
      <c r="D8551" s="427" t="s">
        <v>688</v>
      </c>
      <c r="E8551" s="427" t="s">
        <v>14</v>
      </c>
      <c r="F8551" s="431"/>
      <c r="G8551" s="431"/>
      <c r="H8551" s="427" t="s">
        <v>222</v>
      </c>
      <c r="I8551" s="341" t="s">
        <v>5053</v>
      </c>
      <c r="J8551" s="430" t="str">
        <f>iferror(vlookup(H8551,Actors!$A$2:$D$472,4,false),"")</f>
        <v>Generic Horse</v>
      </c>
      <c r="K8551" s="427" t="s">
        <v>288</v>
      </c>
      <c r="L8551" s="427" t="s">
        <v>7164</v>
      </c>
      <c r="M8551" s="380" t="str">
        <f>iferror(vlookup(A8551,Variables!$F$2:$G$2762,2,false),"")</f>
        <v>Tan Horse - Runs Around</v>
      </c>
      <c r="N8551" s="431" t="s">
        <v>1059</v>
      </c>
    </row>
    <row r="8552">
      <c r="A8552" s="426" t="s">
        <v>10851</v>
      </c>
      <c r="B8552" s="427" t="s">
        <v>607</v>
      </c>
      <c r="C8552" s="428" t="str">
        <f>iferror(vlookup(B8552,Maps!$A$2:$B$111,2,false),"")</f>
        <v>Spot 20 - Lon Lon Ranch</v>
      </c>
      <c r="D8552" s="427" t="s">
        <v>688</v>
      </c>
      <c r="E8552" s="427" t="s">
        <v>14</v>
      </c>
      <c r="F8552" s="431"/>
      <c r="G8552" s="431"/>
      <c r="H8552" s="427" t="s">
        <v>222</v>
      </c>
      <c r="I8552" s="341" t="s">
        <v>5053</v>
      </c>
      <c r="J8552" s="430" t="str">
        <f>iferror(vlookup(H8552,Actors!$A$2:$D$472,4,false),"")</f>
        <v>Generic Horse</v>
      </c>
      <c r="K8552" s="427" t="s">
        <v>288</v>
      </c>
      <c r="L8552" s="427" t="s">
        <v>7164</v>
      </c>
      <c r="M8552" s="380" t="str">
        <f>iferror(vlookup(A8552,Variables!$F$2:$G$2762,2,false),"")</f>
        <v>Tan Horse - Runs Around</v>
      </c>
      <c r="N8552" s="431" t="s">
        <v>1059</v>
      </c>
    </row>
    <row r="8553">
      <c r="A8553" s="426" t="s">
        <v>10411</v>
      </c>
      <c r="B8553" s="427" t="s">
        <v>607</v>
      </c>
      <c r="C8553" s="428" t="str">
        <f>iferror(vlookup(B8553,Maps!$A$2:$B$111,2,false),"")</f>
        <v>Spot 20 - Lon Lon Ranch</v>
      </c>
      <c r="D8553" s="427" t="s">
        <v>688</v>
      </c>
      <c r="E8553" s="427" t="s">
        <v>14</v>
      </c>
      <c r="F8553" s="431"/>
      <c r="G8553" s="431"/>
      <c r="H8553" s="427" t="s">
        <v>711</v>
      </c>
      <c r="I8553" s="341" t="s">
        <v>5753</v>
      </c>
      <c r="J8553" s="430" t="str">
        <f>iferror(vlookup(H8553,Actors!$A$2:$D$472,4,false),"")</f>
        <v>Kaepora Gaebora</v>
      </c>
      <c r="K8553" s="427" t="s">
        <v>3034</v>
      </c>
      <c r="L8553" s="427" t="s">
        <v>192</v>
      </c>
      <c r="M8553" s="380" t="str">
        <f>iferror(vlookup(A8553,Variables!$F$2:$G$2762,2,false),"")</f>
        <v/>
      </c>
      <c r="N8553" s="431" t="s">
        <v>1059</v>
      </c>
    </row>
    <row r="8554">
      <c r="A8554" s="404" t="s">
        <v>8196</v>
      </c>
      <c r="B8554" s="405" t="s">
        <v>607</v>
      </c>
      <c r="C8554" s="406" t="str">
        <f>iferror(vlookup(B8554,Maps!$A$2:$B$111,2,false),"")</f>
        <v>Spot 20 - Lon Lon Ranch</v>
      </c>
      <c r="D8554" s="405" t="s">
        <v>690</v>
      </c>
      <c r="E8554" s="405" t="s">
        <v>14</v>
      </c>
      <c r="F8554" s="407"/>
      <c r="G8554" s="407"/>
      <c r="H8554" s="405" t="s">
        <v>69</v>
      </c>
      <c r="I8554" s="408" t="s">
        <v>4928</v>
      </c>
      <c r="J8554" s="413" t="str">
        <f>iferror(vlookup(H8554,Actors!$A$2:$D$472,4,false),"")</f>
        <v>Flame</v>
      </c>
      <c r="K8554" s="405" t="s">
        <v>21</v>
      </c>
      <c r="L8554" s="405" t="s">
        <v>4098</v>
      </c>
      <c r="M8554" s="411" t="str">
        <f>iferror(vlookup(A8554,Variables!$F$2:$G$2762,2,false),"")</f>
        <v>Flame - Small, Orange</v>
      </c>
      <c r="N8554" s="407" t="s">
        <v>1059</v>
      </c>
    </row>
    <row r="8555">
      <c r="A8555" s="404" t="s">
        <v>7654</v>
      </c>
      <c r="B8555" s="405" t="s">
        <v>607</v>
      </c>
      <c r="C8555" s="406" t="str">
        <f>iferror(vlookup(B8555,Maps!$A$2:$B$111,2,false),"")</f>
        <v>Spot 20 - Lon Lon Ranch</v>
      </c>
      <c r="D8555" s="405" t="s">
        <v>690</v>
      </c>
      <c r="E8555" s="405" t="s">
        <v>14</v>
      </c>
      <c r="F8555" s="407"/>
      <c r="G8555" s="407"/>
      <c r="H8555" s="405" t="s">
        <v>69</v>
      </c>
      <c r="I8555" s="408" t="s">
        <v>4928</v>
      </c>
      <c r="J8555" s="413" t="str">
        <f>iferror(vlookup(H8555,Actors!$A$2:$D$472,4,false),"")</f>
        <v>Flame</v>
      </c>
      <c r="K8555" s="405" t="s">
        <v>21</v>
      </c>
      <c r="L8555" s="405" t="s">
        <v>4101</v>
      </c>
      <c r="M8555" s="411" t="str">
        <f>iferror(vlookup(A8555,Variables!$F$2:$G$2762,2,false),"")</f>
        <v>Flame - Large, Orange</v>
      </c>
      <c r="N8555" s="407" t="s">
        <v>1059</v>
      </c>
    </row>
    <row r="8556">
      <c r="A8556" s="404" t="s">
        <v>9389</v>
      </c>
      <c r="B8556" s="405" t="s">
        <v>607</v>
      </c>
      <c r="C8556" s="406" t="str">
        <f>iferror(vlookup(B8556,Maps!$A$2:$B$111,2,false),"")</f>
        <v>Spot 20 - Lon Lon Ranch</v>
      </c>
      <c r="D8556" s="405" t="s">
        <v>690</v>
      </c>
      <c r="E8556" s="405" t="s">
        <v>14</v>
      </c>
      <c r="F8556" s="407"/>
      <c r="G8556" s="407"/>
      <c r="H8556" s="405" t="s">
        <v>69</v>
      </c>
      <c r="I8556" s="408" t="s">
        <v>4928</v>
      </c>
      <c r="J8556" s="413" t="str">
        <f>iferror(vlookup(H8556,Actors!$A$2:$D$472,4,false),"")</f>
        <v>Flame</v>
      </c>
      <c r="K8556" s="405" t="s">
        <v>21</v>
      </c>
      <c r="L8556" s="405" t="s">
        <v>4102</v>
      </c>
      <c r="M8556" s="411" t="str">
        <f>iferror(vlookup(A8556,Variables!$F$2:$G$2762,2,false),"")</f>
        <v>Flame - Large, Green</v>
      </c>
      <c r="N8556" s="407" t="s">
        <v>1059</v>
      </c>
    </row>
    <row r="8557">
      <c r="A8557" s="404" t="s">
        <v>8436</v>
      </c>
      <c r="B8557" s="405" t="s">
        <v>607</v>
      </c>
      <c r="C8557" s="406" t="str">
        <f>iferror(vlookup(B8557,Maps!$A$2:$B$111,2,false),"")</f>
        <v>Spot 20 - Lon Lon Ranch</v>
      </c>
      <c r="D8557" s="405" t="s">
        <v>690</v>
      </c>
      <c r="E8557" s="405" t="s">
        <v>14</v>
      </c>
      <c r="F8557" s="407"/>
      <c r="G8557" s="407"/>
      <c r="H8557" s="405" t="s">
        <v>69</v>
      </c>
      <c r="I8557" s="408" t="s">
        <v>4928</v>
      </c>
      <c r="J8557" s="413" t="str">
        <f>iferror(vlookup(H8557,Actors!$A$2:$D$472,4,false),"")</f>
        <v>Flame</v>
      </c>
      <c r="K8557" s="405" t="s">
        <v>21</v>
      </c>
      <c r="L8557" s="405" t="s">
        <v>4103</v>
      </c>
      <c r="M8557" s="411" t="str">
        <f>iferror(vlookup(A8557,Variables!$F$2:$G$2762,2,false),"")</f>
        <v>Flame - Large, Blue</v>
      </c>
      <c r="N8557" s="407" t="s">
        <v>1059</v>
      </c>
    </row>
    <row r="8558">
      <c r="A8558" s="404" t="s">
        <v>9583</v>
      </c>
      <c r="B8558" s="405" t="s">
        <v>607</v>
      </c>
      <c r="C8558" s="406" t="str">
        <f>iferror(vlookup(B8558,Maps!$A$2:$B$111,2,false),"")</f>
        <v>Spot 20 - Lon Lon Ranch</v>
      </c>
      <c r="D8558" s="405" t="s">
        <v>690</v>
      </c>
      <c r="E8558" s="405" t="s">
        <v>14</v>
      </c>
      <c r="F8558" s="407"/>
      <c r="G8558" s="407"/>
      <c r="H8558" s="405" t="s">
        <v>69</v>
      </c>
      <c r="I8558" s="408" t="s">
        <v>4928</v>
      </c>
      <c r="J8558" s="413" t="str">
        <f>iferror(vlookup(H8558,Actors!$A$2:$D$472,4,false),"")</f>
        <v>Flame</v>
      </c>
      <c r="K8558" s="405" t="s">
        <v>21</v>
      </c>
      <c r="L8558" s="405" t="s">
        <v>4104</v>
      </c>
      <c r="M8558" s="411" t="str">
        <f>iferror(vlookup(A8558,Variables!$F$2:$G$2762,2,false),"")</f>
        <v>Flame - Large, Magenta</v>
      </c>
      <c r="N8558" s="407" t="s">
        <v>1059</v>
      </c>
    </row>
    <row r="8559">
      <c r="A8559" s="404" t="s">
        <v>9051</v>
      </c>
      <c r="B8559" s="405" t="s">
        <v>607</v>
      </c>
      <c r="C8559" s="406" t="str">
        <f>iferror(vlookup(B8559,Maps!$A$2:$B$111,2,false),"")</f>
        <v>Spot 20 - Lon Lon Ranch</v>
      </c>
      <c r="D8559" s="405" t="s">
        <v>690</v>
      </c>
      <c r="E8559" s="405" t="s">
        <v>14</v>
      </c>
      <c r="F8559" s="407"/>
      <c r="G8559" s="407"/>
      <c r="H8559" s="405" t="s">
        <v>69</v>
      </c>
      <c r="I8559" s="408" t="s">
        <v>4928</v>
      </c>
      <c r="J8559" s="413" t="str">
        <f>iferror(vlookup(H8559,Actors!$A$2:$D$472,4,false),"")</f>
        <v>Flame</v>
      </c>
      <c r="K8559" s="405" t="s">
        <v>21</v>
      </c>
      <c r="L8559" s="405" t="s">
        <v>4107</v>
      </c>
      <c r="M8559" s="411" t="str">
        <f>iferror(vlookup(A8559,Variables!$F$2:$G$2762,2,false),"")</f>
        <v>Flame - Large, Pale Orange</v>
      </c>
      <c r="N8559" s="407" t="s">
        <v>1059</v>
      </c>
    </row>
    <row r="8560">
      <c r="A8560" s="404" t="s">
        <v>8975</v>
      </c>
      <c r="B8560" s="405" t="s">
        <v>607</v>
      </c>
      <c r="C8560" s="406" t="str">
        <f>iferror(vlookup(B8560,Maps!$A$2:$B$111,2,false),"")</f>
        <v>Spot 20 - Lon Lon Ranch</v>
      </c>
      <c r="D8560" s="405" t="s">
        <v>690</v>
      </c>
      <c r="E8560" s="405" t="s">
        <v>14</v>
      </c>
      <c r="F8560" s="407"/>
      <c r="G8560" s="407"/>
      <c r="H8560" s="405" t="s">
        <v>69</v>
      </c>
      <c r="I8560" s="408" t="s">
        <v>4928</v>
      </c>
      <c r="J8560" s="413" t="str">
        <f>iferror(vlookup(H8560,Actors!$A$2:$D$472,4,false),"")</f>
        <v>Flame</v>
      </c>
      <c r="K8560" s="405" t="s">
        <v>21</v>
      </c>
      <c r="L8560" s="405" t="s">
        <v>4108</v>
      </c>
      <c r="M8560" s="411" t="str">
        <f>iferror(vlookup(A8560,Variables!$F$2:$G$2762,2,false),"")</f>
        <v>Flame - Large, Pale Yellow</v>
      </c>
      <c r="N8560" s="407" t="s">
        <v>1059</v>
      </c>
    </row>
    <row r="8561">
      <c r="A8561" s="404" t="s">
        <v>8942</v>
      </c>
      <c r="B8561" s="405" t="s">
        <v>607</v>
      </c>
      <c r="C8561" s="406" t="str">
        <f>iferror(vlookup(B8561,Maps!$A$2:$B$111,2,false),"")</f>
        <v>Spot 20 - Lon Lon Ranch</v>
      </c>
      <c r="D8561" s="405" t="s">
        <v>690</v>
      </c>
      <c r="E8561" s="405" t="s">
        <v>14</v>
      </c>
      <c r="F8561" s="407"/>
      <c r="G8561" s="407"/>
      <c r="H8561" s="405" t="s">
        <v>69</v>
      </c>
      <c r="I8561" s="408" t="s">
        <v>4928</v>
      </c>
      <c r="J8561" s="413" t="str">
        <f>iferror(vlookup(H8561,Actors!$A$2:$D$472,4,false),"")</f>
        <v>Flame</v>
      </c>
      <c r="K8561" s="405" t="s">
        <v>21</v>
      </c>
      <c r="L8561" s="405" t="s">
        <v>4109</v>
      </c>
      <c r="M8561" s="411" t="str">
        <f>iferror(vlookup(A8561,Variables!$F$2:$G$2762,2,false),"")</f>
        <v>Flame - Large, Pale Green</v>
      </c>
      <c r="N8561" s="407" t="s">
        <v>1059</v>
      </c>
    </row>
    <row r="8562">
      <c r="A8562" s="404" t="s">
        <v>9011</v>
      </c>
      <c r="B8562" s="405" t="s">
        <v>607</v>
      </c>
      <c r="C8562" s="406" t="str">
        <f>iferror(vlookup(B8562,Maps!$A$2:$B$111,2,false),"")</f>
        <v>Spot 20 - Lon Lon Ranch</v>
      </c>
      <c r="D8562" s="405" t="s">
        <v>690</v>
      </c>
      <c r="E8562" s="405" t="s">
        <v>14</v>
      </c>
      <c r="F8562" s="407"/>
      <c r="G8562" s="407"/>
      <c r="H8562" s="405" t="s">
        <v>69</v>
      </c>
      <c r="I8562" s="408" t="s">
        <v>4928</v>
      </c>
      <c r="J8562" s="413" t="str">
        <f>iferror(vlookup(H8562,Actors!$A$2:$D$472,4,false),"")</f>
        <v>Flame</v>
      </c>
      <c r="K8562" s="405" t="s">
        <v>21</v>
      </c>
      <c r="L8562" s="405" t="s">
        <v>4110</v>
      </c>
      <c r="M8562" s="411" t="str">
        <f>iferror(vlookup(A8562,Variables!$F$2:$G$2762,2,false),"")</f>
        <v>Flame - Large, Pale Pink</v>
      </c>
      <c r="N8562" s="407" t="s">
        <v>1059</v>
      </c>
    </row>
    <row r="8563">
      <c r="A8563" s="404" t="s">
        <v>9004</v>
      </c>
      <c r="B8563" s="405" t="s">
        <v>607</v>
      </c>
      <c r="C8563" s="406" t="str">
        <f>iferror(vlookup(B8563,Maps!$A$2:$B$111,2,false),"")</f>
        <v>Spot 20 - Lon Lon Ranch</v>
      </c>
      <c r="D8563" s="405" t="s">
        <v>690</v>
      </c>
      <c r="E8563" s="405" t="s">
        <v>14</v>
      </c>
      <c r="F8563" s="407"/>
      <c r="G8563" s="407"/>
      <c r="H8563" s="405" t="s">
        <v>69</v>
      </c>
      <c r="I8563" s="408" t="s">
        <v>4928</v>
      </c>
      <c r="J8563" s="413" t="str">
        <f>iferror(vlookup(H8563,Actors!$A$2:$D$472,4,false),"")</f>
        <v>Flame</v>
      </c>
      <c r="K8563" s="405" t="s">
        <v>21</v>
      </c>
      <c r="L8563" s="405" t="s">
        <v>4112</v>
      </c>
      <c r="M8563" s="411" t="str">
        <f>iferror(vlookup(A8563,Variables!$F$2:$G$2762,2,false),"")</f>
        <v>Flame - Large, Pale Purple</v>
      </c>
      <c r="N8563" s="407" t="s">
        <v>1059</v>
      </c>
    </row>
    <row r="8564">
      <c r="A8564" s="404" t="s">
        <v>8928</v>
      </c>
      <c r="B8564" s="405" t="s">
        <v>607</v>
      </c>
      <c r="C8564" s="406" t="str">
        <f>iferror(vlookup(B8564,Maps!$A$2:$B$111,2,false),"")</f>
        <v>Spot 20 - Lon Lon Ranch</v>
      </c>
      <c r="D8564" s="405" t="s">
        <v>690</v>
      </c>
      <c r="E8564" s="405" t="s">
        <v>14</v>
      </c>
      <c r="F8564" s="407"/>
      <c r="G8564" s="407"/>
      <c r="H8564" s="405" t="s">
        <v>69</v>
      </c>
      <c r="I8564" s="408" t="s">
        <v>4928</v>
      </c>
      <c r="J8564" s="413" t="str">
        <f>iferror(vlookup(H8564,Actors!$A$2:$D$472,4,false),"")</f>
        <v>Flame</v>
      </c>
      <c r="K8564" s="405" t="s">
        <v>21</v>
      </c>
      <c r="L8564" s="405" t="s">
        <v>4113</v>
      </c>
      <c r="M8564" s="411" t="str">
        <f>iferror(vlookup(A8564,Variables!$F$2:$G$2762,2,false),"")</f>
        <v>Flame - Large, Pale Indigo</v>
      </c>
      <c r="N8564" s="407" t="s">
        <v>1059</v>
      </c>
    </row>
    <row r="8565">
      <c r="A8565" s="404" t="s">
        <v>10852</v>
      </c>
      <c r="B8565" s="405" t="s">
        <v>607</v>
      </c>
      <c r="C8565" s="406" t="str">
        <f>iferror(vlookup(B8565,Maps!$A$2:$B$111,2,false),"")</f>
        <v>Spot 20 - Lon Lon Ranch</v>
      </c>
      <c r="D8565" s="405" t="s">
        <v>690</v>
      </c>
      <c r="E8565" s="405" t="s">
        <v>14</v>
      </c>
      <c r="F8565" s="407"/>
      <c r="G8565" s="407"/>
      <c r="H8565" s="405" t="s">
        <v>69</v>
      </c>
      <c r="I8565" s="408" t="s">
        <v>4928</v>
      </c>
      <c r="J8565" s="413" t="str">
        <f>iferror(vlookup(H8565,Actors!$A$2:$D$472,4,false),"")</f>
        <v>Flame</v>
      </c>
      <c r="K8565" s="405" t="s">
        <v>21</v>
      </c>
      <c r="L8565" s="405" t="s">
        <v>4114</v>
      </c>
      <c r="M8565" s="411" t="str">
        <f>iferror(vlookup(A8565,Variables!$F$2:$G$2762,2,false),"")</f>
        <v>Flame - Large, Pale Blue</v>
      </c>
      <c r="N8565" s="407" t="s">
        <v>1059</v>
      </c>
    </row>
    <row r="8566">
      <c r="A8566" s="404" t="s">
        <v>7654</v>
      </c>
      <c r="B8566" s="405" t="s">
        <v>607</v>
      </c>
      <c r="C8566" s="406" t="str">
        <f>iferror(vlookup(B8566,Maps!$A$2:$B$111,2,false),"")</f>
        <v>Spot 20 - Lon Lon Ranch</v>
      </c>
      <c r="D8566" s="405" t="s">
        <v>690</v>
      </c>
      <c r="E8566" s="405" t="s">
        <v>14</v>
      </c>
      <c r="F8566" s="407"/>
      <c r="G8566" s="407"/>
      <c r="H8566" s="405" t="s">
        <v>69</v>
      </c>
      <c r="I8566" s="408" t="s">
        <v>4928</v>
      </c>
      <c r="J8566" s="413" t="str">
        <f>iferror(vlookup(H8566,Actors!$A$2:$D$472,4,false),"")</f>
        <v>Flame</v>
      </c>
      <c r="K8566" s="405" t="s">
        <v>21</v>
      </c>
      <c r="L8566" s="405" t="s">
        <v>4101</v>
      </c>
      <c r="M8566" s="411" t="str">
        <f>iferror(vlookup(A8566,Variables!$F$2:$G$2762,2,false),"")</f>
        <v>Flame - Large, Orange</v>
      </c>
      <c r="N8566" s="407" t="s">
        <v>1059</v>
      </c>
    </row>
    <row r="8567">
      <c r="A8567" s="404" t="s">
        <v>9389</v>
      </c>
      <c r="B8567" s="405" t="s">
        <v>607</v>
      </c>
      <c r="C8567" s="406" t="str">
        <f>iferror(vlookup(B8567,Maps!$A$2:$B$111,2,false),"")</f>
        <v>Spot 20 - Lon Lon Ranch</v>
      </c>
      <c r="D8567" s="405" t="s">
        <v>690</v>
      </c>
      <c r="E8567" s="405" t="s">
        <v>14</v>
      </c>
      <c r="F8567" s="407"/>
      <c r="G8567" s="407"/>
      <c r="H8567" s="405" t="s">
        <v>69</v>
      </c>
      <c r="I8567" s="408" t="s">
        <v>4928</v>
      </c>
      <c r="J8567" s="413" t="str">
        <f>iferror(vlookup(H8567,Actors!$A$2:$D$472,4,false),"")</f>
        <v>Flame</v>
      </c>
      <c r="K8567" s="405" t="s">
        <v>21</v>
      </c>
      <c r="L8567" s="405" t="s">
        <v>4102</v>
      </c>
      <c r="M8567" s="411" t="str">
        <f>iferror(vlookup(A8567,Variables!$F$2:$G$2762,2,false),"")</f>
        <v>Flame - Large, Green</v>
      </c>
      <c r="N8567" s="407" t="s">
        <v>1059</v>
      </c>
    </row>
    <row r="8568">
      <c r="A8568" s="404" t="s">
        <v>8436</v>
      </c>
      <c r="B8568" s="405" t="s">
        <v>607</v>
      </c>
      <c r="C8568" s="406" t="str">
        <f>iferror(vlookup(B8568,Maps!$A$2:$B$111,2,false),"")</f>
        <v>Spot 20 - Lon Lon Ranch</v>
      </c>
      <c r="D8568" s="405" t="s">
        <v>690</v>
      </c>
      <c r="E8568" s="405" t="s">
        <v>14</v>
      </c>
      <c r="F8568" s="407"/>
      <c r="G8568" s="407"/>
      <c r="H8568" s="405" t="s">
        <v>69</v>
      </c>
      <c r="I8568" s="408" t="s">
        <v>4928</v>
      </c>
      <c r="J8568" s="413" t="str">
        <f>iferror(vlookup(H8568,Actors!$A$2:$D$472,4,false),"")</f>
        <v>Flame</v>
      </c>
      <c r="K8568" s="405" t="s">
        <v>21</v>
      </c>
      <c r="L8568" s="405" t="s">
        <v>4103</v>
      </c>
      <c r="M8568" s="411" t="str">
        <f>iferror(vlookup(A8568,Variables!$F$2:$G$2762,2,false),"")</f>
        <v>Flame - Large, Blue</v>
      </c>
      <c r="N8568" s="407" t="s">
        <v>1059</v>
      </c>
    </row>
    <row r="8569">
      <c r="A8569" s="404" t="s">
        <v>9583</v>
      </c>
      <c r="B8569" s="405" t="s">
        <v>607</v>
      </c>
      <c r="C8569" s="406" t="str">
        <f>iferror(vlookup(B8569,Maps!$A$2:$B$111,2,false),"")</f>
        <v>Spot 20 - Lon Lon Ranch</v>
      </c>
      <c r="D8569" s="405" t="s">
        <v>690</v>
      </c>
      <c r="E8569" s="405" t="s">
        <v>14</v>
      </c>
      <c r="F8569" s="407"/>
      <c r="G8569" s="407"/>
      <c r="H8569" s="405" t="s">
        <v>69</v>
      </c>
      <c r="I8569" s="408" t="s">
        <v>4928</v>
      </c>
      <c r="J8569" s="413" t="str">
        <f>iferror(vlookup(H8569,Actors!$A$2:$D$472,4,false),"")</f>
        <v>Flame</v>
      </c>
      <c r="K8569" s="405" t="s">
        <v>21</v>
      </c>
      <c r="L8569" s="405" t="s">
        <v>4104</v>
      </c>
      <c r="M8569" s="411" t="str">
        <f>iferror(vlookup(A8569,Variables!$F$2:$G$2762,2,false),"")</f>
        <v>Flame - Large, Magenta</v>
      </c>
      <c r="N8569" s="407" t="s">
        <v>1059</v>
      </c>
    </row>
    <row r="8570">
      <c r="A8570" s="404" t="s">
        <v>9051</v>
      </c>
      <c r="B8570" s="405" t="s">
        <v>607</v>
      </c>
      <c r="C8570" s="406" t="str">
        <f>iferror(vlookup(B8570,Maps!$A$2:$B$111,2,false),"")</f>
        <v>Spot 20 - Lon Lon Ranch</v>
      </c>
      <c r="D8570" s="405" t="s">
        <v>690</v>
      </c>
      <c r="E8570" s="405" t="s">
        <v>14</v>
      </c>
      <c r="F8570" s="407"/>
      <c r="G8570" s="407"/>
      <c r="H8570" s="405" t="s">
        <v>69</v>
      </c>
      <c r="I8570" s="408" t="s">
        <v>4928</v>
      </c>
      <c r="J8570" s="413" t="str">
        <f>iferror(vlookup(H8570,Actors!$A$2:$D$472,4,false),"")</f>
        <v>Flame</v>
      </c>
      <c r="K8570" s="405" t="s">
        <v>21</v>
      </c>
      <c r="L8570" s="405" t="s">
        <v>4107</v>
      </c>
      <c r="M8570" s="411" t="str">
        <f>iferror(vlookup(A8570,Variables!$F$2:$G$2762,2,false),"")</f>
        <v>Flame - Large, Pale Orange</v>
      </c>
      <c r="N8570" s="407" t="s">
        <v>1059</v>
      </c>
    </row>
    <row r="8571">
      <c r="A8571" s="404" t="s">
        <v>8975</v>
      </c>
      <c r="B8571" s="405" t="s">
        <v>607</v>
      </c>
      <c r="C8571" s="406" t="str">
        <f>iferror(vlookup(B8571,Maps!$A$2:$B$111,2,false),"")</f>
        <v>Spot 20 - Lon Lon Ranch</v>
      </c>
      <c r="D8571" s="405" t="s">
        <v>690</v>
      </c>
      <c r="E8571" s="405" t="s">
        <v>14</v>
      </c>
      <c r="F8571" s="407"/>
      <c r="G8571" s="407"/>
      <c r="H8571" s="405" t="s">
        <v>69</v>
      </c>
      <c r="I8571" s="408" t="s">
        <v>4928</v>
      </c>
      <c r="J8571" s="413" t="str">
        <f>iferror(vlookup(H8571,Actors!$A$2:$D$472,4,false),"")</f>
        <v>Flame</v>
      </c>
      <c r="K8571" s="405" t="s">
        <v>21</v>
      </c>
      <c r="L8571" s="405" t="s">
        <v>4108</v>
      </c>
      <c r="M8571" s="411" t="str">
        <f>iferror(vlookup(A8571,Variables!$F$2:$G$2762,2,false),"")</f>
        <v>Flame - Large, Pale Yellow</v>
      </c>
      <c r="N8571" s="407" t="s">
        <v>1059</v>
      </c>
    </row>
    <row r="8572">
      <c r="A8572" s="404" t="s">
        <v>8942</v>
      </c>
      <c r="B8572" s="405" t="s">
        <v>607</v>
      </c>
      <c r="C8572" s="406" t="str">
        <f>iferror(vlookup(B8572,Maps!$A$2:$B$111,2,false),"")</f>
        <v>Spot 20 - Lon Lon Ranch</v>
      </c>
      <c r="D8572" s="405" t="s">
        <v>690</v>
      </c>
      <c r="E8572" s="405" t="s">
        <v>14</v>
      </c>
      <c r="F8572" s="407"/>
      <c r="G8572" s="407"/>
      <c r="H8572" s="405" t="s">
        <v>69</v>
      </c>
      <c r="I8572" s="408" t="s">
        <v>4928</v>
      </c>
      <c r="J8572" s="413" t="str">
        <f>iferror(vlookup(H8572,Actors!$A$2:$D$472,4,false),"")</f>
        <v>Flame</v>
      </c>
      <c r="K8572" s="405" t="s">
        <v>21</v>
      </c>
      <c r="L8572" s="405" t="s">
        <v>4109</v>
      </c>
      <c r="M8572" s="411" t="str">
        <f>iferror(vlookup(A8572,Variables!$F$2:$G$2762,2,false),"")</f>
        <v>Flame - Large, Pale Green</v>
      </c>
      <c r="N8572" s="407" t="s">
        <v>1059</v>
      </c>
    </row>
    <row r="8573">
      <c r="A8573" s="404" t="s">
        <v>9011</v>
      </c>
      <c r="B8573" s="405" t="s">
        <v>607</v>
      </c>
      <c r="C8573" s="406" t="str">
        <f>iferror(vlookup(B8573,Maps!$A$2:$B$111,2,false),"")</f>
        <v>Spot 20 - Lon Lon Ranch</v>
      </c>
      <c r="D8573" s="405" t="s">
        <v>690</v>
      </c>
      <c r="E8573" s="405" t="s">
        <v>14</v>
      </c>
      <c r="F8573" s="407"/>
      <c r="G8573" s="407"/>
      <c r="H8573" s="405" t="s">
        <v>69</v>
      </c>
      <c r="I8573" s="408" t="s">
        <v>4928</v>
      </c>
      <c r="J8573" s="413" t="str">
        <f>iferror(vlookup(H8573,Actors!$A$2:$D$472,4,false),"")</f>
        <v>Flame</v>
      </c>
      <c r="K8573" s="405" t="s">
        <v>21</v>
      </c>
      <c r="L8573" s="405" t="s">
        <v>4110</v>
      </c>
      <c r="M8573" s="411" t="str">
        <f>iferror(vlookup(A8573,Variables!$F$2:$G$2762,2,false),"")</f>
        <v>Flame - Large, Pale Pink</v>
      </c>
      <c r="N8573" s="407" t="s">
        <v>1059</v>
      </c>
    </row>
    <row r="8574">
      <c r="A8574" s="404" t="s">
        <v>9004</v>
      </c>
      <c r="B8574" s="405" t="s">
        <v>607</v>
      </c>
      <c r="C8574" s="406" t="str">
        <f>iferror(vlookup(B8574,Maps!$A$2:$B$111,2,false),"")</f>
        <v>Spot 20 - Lon Lon Ranch</v>
      </c>
      <c r="D8574" s="405" t="s">
        <v>690</v>
      </c>
      <c r="E8574" s="405" t="s">
        <v>14</v>
      </c>
      <c r="F8574" s="407"/>
      <c r="G8574" s="407"/>
      <c r="H8574" s="405" t="s">
        <v>69</v>
      </c>
      <c r="I8574" s="408" t="s">
        <v>4928</v>
      </c>
      <c r="J8574" s="413" t="str">
        <f>iferror(vlookup(H8574,Actors!$A$2:$D$472,4,false),"")</f>
        <v>Flame</v>
      </c>
      <c r="K8574" s="405" t="s">
        <v>21</v>
      </c>
      <c r="L8574" s="405" t="s">
        <v>4112</v>
      </c>
      <c r="M8574" s="411" t="str">
        <f>iferror(vlookup(A8574,Variables!$F$2:$G$2762,2,false),"")</f>
        <v>Flame - Large, Pale Purple</v>
      </c>
      <c r="N8574" s="407" t="s">
        <v>1059</v>
      </c>
    </row>
    <row r="8575">
      <c r="A8575" s="404" t="s">
        <v>8928</v>
      </c>
      <c r="B8575" s="405" t="s">
        <v>607</v>
      </c>
      <c r="C8575" s="406" t="str">
        <f>iferror(vlookup(B8575,Maps!$A$2:$B$111,2,false),"")</f>
        <v>Spot 20 - Lon Lon Ranch</v>
      </c>
      <c r="D8575" s="405" t="s">
        <v>690</v>
      </c>
      <c r="E8575" s="405" t="s">
        <v>14</v>
      </c>
      <c r="F8575" s="407"/>
      <c r="G8575" s="407"/>
      <c r="H8575" s="405" t="s">
        <v>69</v>
      </c>
      <c r="I8575" s="408" t="s">
        <v>4928</v>
      </c>
      <c r="J8575" s="413" t="str">
        <f>iferror(vlookup(H8575,Actors!$A$2:$D$472,4,false),"")</f>
        <v>Flame</v>
      </c>
      <c r="K8575" s="405" t="s">
        <v>21</v>
      </c>
      <c r="L8575" s="405" t="s">
        <v>4113</v>
      </c>
      <c r="M8575" s="411" t="str">
        <f>iferror(vlookup(A8575,Variables!$F$2:$G$2762,2,false),"")</f>
        <v>Flame - Large, Pale Indigo</v>
      </c>
      <c r="N8575" s="407" t="s">
        <v>1059</v>
      </c>
    </row>
    <row r="8576">
      <c r="A8576" s="404" t="s">
        <v>10852</v>
      </c>
      <c r="B8576" s="405" t="s">
        <v>607</v>
      </c>
      <c r="C8576" s="406" t="str">
        <f>iferror(vlookup(B8576,Maps!$A$2:$B$111,2,false),"")</f>
        <v>Spot 20 - Lon Lon Ranch</v>
      </c>
      <c r="D8576" s="405" t="s">
        <v>690</v>
      </c>
      <c r="E8576" s="405" t="s">
        <v>14</v>
      </c>
      <c r="F8576" s="407"/>
      <c r="G8576" s="407"/>
      <c r="H8576" s="405" t="s">
        <v>69</v>
      </c>
      <c r="I8576" s="408" t="s">
        <v>4928</v>
      </c>
      <c r="J8576" s="413" t="str">
        <f>iferror(vlookup(H8576,Actors!$A$2:$D$472,4,false),"")</f>
        <v>Flame</v>
      </c>
      <c r="K8576" s="405" t="s">
        <v>21</v>
      </c>
      <c r="L8576" s="405" t="s">
        <v>4114</v>
      </c>
      <c r="M8576" s="411" t="str">
        <f>iferror(vlookup(A8576,Variables!$F$2:$G$2762,2,false),"")</f>
        <v>Flame - Large, Pale Blue</v>
      </c>
      <c r="N8576" s="407" t="s">
        <v>1059</v>
      </c>
    </row>
    <row r="8577">
      <c r="A8577" s="426" t="s">
        <v>10853</v>
      </c>
      <c r="B8577" s="427" t="s">
        <v>607</v>
      </c>
      <c r="C8577" s="428" t="str">
        <f>iferror(vlookup(B8577,Maps!$A$2:$B$111,2,false),"")</f>
        <v>Spot 20 - Lon Lon Ranch</v>
      </c>
      <c r="D8577" s="427" t="s">
        <v>692</v>
      </c>
      <c r="E8577" s="427" t="s">
        <v>14</v>
      </c>
      <c r="F8577" s="431"/>
      <c r="G8577" s="431"/>
      <c r="H8577" s="427" t="s">
        <v>3164</v>
      </c>
      <c r="I8577" s="341" t="s">
        <v>5895</v>
      </c>
      <c r="J8577" s="432" t="str">
        <f>iferror(vlookup(H8577,Actors!$A$2:$D$472,4,false),"")</f>
        <v>Ending Cutscene NPCs</v>
      </c>
      <c r="K8577" s="433" t="s">
        <v>3103</v>
      </c>
      <c r="L8577" s="427" t="s">
        <v>12</v>
      </c>
      <c r="M8577" s="380" t="str">
        <f>iferror(vlookup(A8577,Variables!$F$2:$G$2762,2,false),"")</f>
        <v>Ingo (Load w/ 00C0)</v>
      </c>
      <c r="N8577" s="434" t="s">
        <v>1059</v>
      </c>
    </row>
    <row r="8578">
      <c r="A8578" s="426" t="s">
        <v>10854</v>
      </c>
      <c r="B8578" s="427" t="s">
        <v>607</v>
      </c>
      <c r="C8578" s="428" t="str">
        <f>iferror(vlookup(B8578,Maps!$A$2:$B$111,2,false),"")</f>
        <v>Spot 20 - Lon Lon Ranch</v>
      </c>
      <c r="D8578" s="427" t="s">
        <v>692</v>
      </c>
      <c r="E8578" s="427" t="s">
        <v>14</v>
      </c>
      <c r="F8578" s="431"/>
      <c r="G8578" s="431"/>
      <c r="H8578" s="427" t="s">
        <v>3164</v>
      </c>
      <c r="I8578" s="341" t="s">
        <v>5895</v>
      </c>
      <c r="J8578" s="432" t="str">
        <f>iferror(vlookup(H8578,Actors!$A$2:$D$472,4,false),"")</f>
        <v>Ending Cutscene NPCs</v>
      </c>
      <c r="K8578" s="433" t="s">
        <v>3103</v>
      </c>
      <c r="L8578" s="427" t="s">
        <v>21</v>
      </c>
      <c r="M8578" s="380" t="str">
        <f>iferror(vlookup(A8578,Variables!$F$2:$G$2762,2,false),"")</f>
        <v>Talon (Load w/ 0088)</v>
      </c>
      <c r="N8578" s="434" t="s">
        <v>1059</v>
      </c>
    </row>
    <row r="8579">
      <c r="A8579" s="426" t="s">
        <v>10855</v>
      </c>
      <c r="B8579" s="427" t="s">
        <v>607</v>
      </c>
      <c r="C8579" s="428" t="str">
        <f>iferror(vlookup(B8579,Maps!$A$2:$B$111,2,false),"")</f>
        <v>Spot 20 - Lon Lon Ranch</v>
      </c>
      <c r="D8579" s="427" t="s">
        <v>692</v>
      </c>
      <c r="E8579" s="427" t="s">
        <v>14</v>
      </c>
      <c r="F8579" s="431"/>
      <c r="G8579" s="431"/>
      <c r="H8579" s="427" t="s">
        <v>3164</v>
      </c>
      <c r="I8579" s="341" t="s">
        <v>5895</v>
      </c>
      <c r="J8579" s="432" t="str">
        <f>iferror(vlookup(H8579,Actors!$A$2:$D$472,4,false),"")</f>
        <v>Ending Cutscene NPCs</v>
      </c>
      <c r="K8579" s="433" t="s">
        <v>3103</v>
      </c>
      <c r="L8579" s="427" t="s">
        <v>144</v>
      </c>
      <c r="M8579" s="380" t="str">
        <f>iferror(vlookup(A8579,Variables!$F$2:$G$2762,2,false),"")</f>
        <v>Zora (Load w/ 00FE)</v>
      </c>
      <c r="N8579" s="434" t="s">
        <v>1059</v>
      </c>
    </row>
    <row r="8580">
      <c r="A8580" s="426" t="s">
        <v>10856</v>
      </c>
      <c r="B8580" s="427" t="s">
        <v>607</v>
      </c>
      <c r="C8580" s="428" t="str">
        <f>iferror(vlookup(B8580,Maps!$A$2:$B$111,2,false),"")</f>
        <v>Spot 20 - Lon Lon Ranch</v>
      </c>
      <c r="D8580" s="427" t="s">
        <v>692</v>
      </c>
      <c r="E8580" s="427" t="s">
        <v>14</v>
      </c>
      <c r="F8580" s="431"/>
      <c r="G8580" s="431"/>
      <c r="H8580" s="427" t="s">
        <v>3164</v>
      </c>
      <c r="I8580" s="341" t="s">
        <v>5895</v>
      </c>
      <c r="J8580" s="432" t="str">
        <f>iferror(vlookup(H8580,Actors!$A$2:$D$472,4,false),"")</f>
        <v>Ending Cutscene NPCs</v>
      </c>
      <c r="K8580" s="433" t="s">
        <v>3103</v>
      </c>
      <c r="L8580" s="427" t="s">
        <v>117</v>
      </c>
      <c r="M8580" s="380" t="str">
        <f>iferror(vlookup(A8580,Variables!$F$2:$G$2762,2,false),"")</f>
        <v>Kokiri Girl (Load w/ 00FD)</v>
      </c>
      <c r="N8580" s="434" t="s">
        <v>1059</v>
      </c>
    </row>
    <row r="8581">
      <c r="A8581" s="426" t="s">
        <v>10855</v>
      </c>
      <c r="B8581" s="427" t="s">
        <v>607</v>
      </c>
      <c r="C8581" s="428" t="str">
        <f>iferror(vlookup(B8581,Maps!$A$2:$B$111,2,false),"")</f>
        <v>Spot 20 - Lon Lon Ranch</v>
      </c>
      <c r="D8581" s="427" t="s">
        <v>692</v>
      </c>
      <c r="E8581" s="427" t="s">
        <v>14</v>
      </c>
      <c r="F8581" s="431"/>
      <c r="G8581" s="431"/>
      <c r="H8581" s="427" t="s">
        <v>3164</v>
      </c>
      <c r="I8581" s="341" t="s">
        <v>5895</v>
      </c>
      <c r="J8581" s="432" t="str">
        <f>iferror(vlookup(H8581,Actors!$A$2:$D$472,4,false),"")</f>
        <v>Ending Cutscene NPCs</v>
      </c>
      <c r="K8581" s="433" t="s">
        <v>3103</v>
      </c>
      <c r="L8581" s="427" t="s">
        <v>144</v>
      </c>
      <c r="M8581" s="380" t="str">
        <f>iferror(vlookup(A8581,Variables!$F$2:$G$2762,2,false),"")</f>
        <v>Zora (Load w/ 00FE)</v>
      </c>
      <c r="N8581" s="434" t="s">
        <v>1059</v>
      </c>
    </row>
    <row r="8582">
      <c r="A8582" s="426" t="s">
        <v>10856</v>
      </c>
      <c r="B8582" s="427" t="s">
        <v>607</v>
      </c>
      <c r="C8582" s="428" t="str">
        <f>iferror(vlookup(B8582,Maps!$A$2:$B$111,2,false),"")</f>
        <v>Spot 20 - Lon Lon Ranch</v>
      </c>
      <c r="D8582" s="427" t="s">
        <v>692</v>
      </c>
      <c r="E8582" s="427" t="s">
        <v>14</v>
      </c>
      <c r="F8582" s="431"/>
      <c r="G8582" s="431"/>
      <c r="H8582" s="427" t="s">
        <v>3164</v>
      </c>
      <c r="I8582" s="341" t="s">
        <v>5895</v>
      </c>
      <c r="J8582" s="432" t="str">
        <f>iferror(vlookup(H8582,Actors!$A$2:$D$472,4,false),"")</f>
        <v>Ending Cutscene NPCs</v>
      </c>
      <c r="K8582" s="433" t="s">
        <v>3103</v>
      </c>
      <c r="L8582" s="427" t="s">
        <v>117</v>
      </c>
      <c r="M8582" s="380" t="str">
        <f>iferror(vlookup(A8582,Variables!$F$2:$G$2762,2,false),"")</f>
        <v>Kokiri Girl (Load w/ 00FD)</v>
      </c>
      <c r="N8582" s="434" t="s">
        <v>1059</v>
      </c>
    </row>
    <row r="8583">
      <c r="A8583" s="426" t="s">
        <v>10857</v>
      </c>
      <c r="B8583" s="427" t="s">
        <v>607</v>
      </c>
      <c r="C8583" s="428" t="str">
        <f>iferror(vlookup(B8583,Maps!$A$2:$B$111,2,false),"")</f>
        <v>Spot 20 - Lon Lon Ranch</v>
      </c>
      <c r="D8583" s="427" t="s">
        <v>692</v>
      </c>
      <c r="E8583" s="427" t="s">
        <v>14</v>
      </c>
      <c r="F8583" s="431"/>
      <c r="G8583" s="431"/>
      <c r="H8583" s="427" t="s">
        <v>3164</v>
      </c>
      <c r="I8583" s="341" t="s">
        <v>5895</v>
      </c>
      <c r="J8583" s="432" t="str">
        <f>iferror(vlookup(H8583,Actors!$A$2:$D$472,4,false),"")</f>
        <v>Ending Cutscene NPCs</v>
      </c>
      <c r="K8583" s="433" t="s">
        <v>3103</v>
      </c>
      <c r="L8583" s="427" t="s">
        <v>234</v>
      </c>
      <c r="M8583" s="380" t="str">
        <f>iferror(vlookup(A8583,Variables!$F$2:$G$2762,2,false),"")</f>
        <v>Goron (Load w/ 00C9)</v>
      </c>
      <c r="N8583" s="434" t="s">
        <v>1059</v>
      </c>
    </row>
    <row r="8584">
      <c r="A8584" s="426" t="s">
        <v>10857</v>
      </c>
      <c r="B8584" s="427" t="s">
        <v>607</v>
      </c>
      <c r="C8584" s="428" t="str">
        <f>iferror(vlookup(B8584,Maps!$A$2:$B$111,2,false),"")</f>
        <v>Spot 20 - Lon Lon Ranch</v>
      </c>
      <c r="D8584" s="427" t="s">
        <v>692</v>
      </c>
      <c r="E8584" s="427" t="s">
        <v>14</v>
      </c>
      <c r="F8584" s="431"/>
      <c r="G8584" s="431"/>
      <c r="H8584" s="427" t="s">
        <v>3164</v>
      </c>
      <c r="I8584" s="341" t="s">
        <v>5895</v>
      </c>
      <c r="J8584" s="432" t="str">
        <f>iferror(vlookup(H8584,Actors!$A$2:$D$472,4,false),"")</f>
        <v>Ending Cutscene NPCs</v>
      </c>
      <c r="K8584" s="433" t="s">
        <v>3103</v>
      </c>
      <c r="L8584" s="427" t="s">
        <v>234</v>
      </c>
      <c r="M8584" s="380" t="str">
        <f>iferror(vlookup(A8584,Variables!$F$2:$G$2762,2,false),"")</f>
        <v>Goron (Load w/ 00C9)</v>
      </c>
      <c r="N8584" s="434" t="s">
        <v>1059</v>
      </c>
    </row>
    <row r="8585">
      <c r="A8585" s="426" t="s">
        <v>10858</v>
      </c>
      <c r="B8585" s="427" t="s">
        <v>607</v>
      </c>
      <c r="C8585" s="428" t="str">
        <f>iferror(vlookup(B8585,Maps!$A$2:$B$111,2,false),"")</f>
        <v>Spot 20 - Lon Lon Ranch</v>
      </c>
      <c r="D8585" s="427" t="s">
        <v>692</v>
      </c>
      <c r="E8585" s="427" t="s">
        <v>14</v>
      </c>
      <c r="F8585" s="431"/>
      <c r="G8585" s="431"/>
      <c r="H8585" s="427" t="s">
        <v>3164</v>
      </c>
      <c r="I8585" s="341" t="s">
        <v>5895</v>
      </c>
      <c r="J8585" s="432" t="str">
        <f>iferror(vlookup(H8585,Actors!$A$2:$D$472,4,false),"")</f>
        <v>Ending Cutscene NPCs</v>
      </c>
      <c r="K8585" s="433" t="s">
        <v>3103</v>
      </c>
      <c r="L8585" s="427" t="s">
        <v>228</v>
      </c>
      <c r="M8585" s="380" t="str">
        <f>iferror(vlookup(A8585,Variables!$F$2:$G$2762,2,false),"")</f>
        <v>Goron (Load w/ 00C9)</v>
      </c>
      <c r="N8585" s="434" t="s">
        <v>1059</v>
      </c>
    </row>
    <row r="8586">
      <c r="A8586" s="426" t="s">
        <v>10858</v>
      </c>
      <c r="B8586" s="427" t="s">
        <v>607</v>
      </c>
      <c r="C8586" s="428" t="str">
        <f>iferror(vlookup(B8586,Maps!$A$2:$B$111,2,false),"")</f>
        <v>Spot 20 - Lon Lon Ranch</v>
      </c>
      <c r="D8586" s="427" t="s">
        <v>692</v>
      </c>
      <c r="E8586" s="427" t="s">
        <v>14</v>
      </c>
      <c r="F8586" s="431"/>
      <c r="G8586" s="431"/>
      <c r="H8586" s="427" t="s">
        <v>3164</v>
      </c>
      <c r="I8586" s="341" t="s">
        <v>5895</v>
      </c>
      <c r="J8586" s="432" t="str">
        <f>iferror(vlookup(H8586,Actors!$A$2:$D$472,4,false),"")</f>
        <v>Ending Cutscene NPCs</v>
      </c>
      <c r="K8586" s="433" t="s">
        <v>3103</v>
      </c>
      <c r="L8586" s="427" t="s">
        <v>228</v>
      </c>
      <c r="M8586" s="380" t="str">
        <f>iferror(vlookup(A8586,Variables!$F$2:$G$2762,2,false),"")</f>
        <v>Goron (Load w/ 00C9)</v>
      </c>
      <c r="N8586" s="434" t="s">
        <v>1059</v>
      </c>
    </row>
    <row r="8587">
      <c r="A8587" s="426" t="s">
        <v>10858</v>
      </c>
      <c r="B8587" s="427" t="s">
        <v>607</v>
      </c>
      <c r="C8587" s="428" t="str">
        <f>iferror(vlookup(B8587,Maps!$A$2:$B$111,2,false),"")</f>
        <v>Spot 20 - Lon Lon Ranch</v>
      </c>
      <c r="D8587" s="427" t="s">
        <v>692</v>
      </c>
      <c r="E8587" s="427" t="s">
        <v>14</v>
      </c>
      <c r="F8587" s="431"/>
      <c r="G8587" s="431"/>
      <c r="H8587" s="427" t="s">
        <v>3164</v>
      </c>
      <c r="I8587" s="341" t="s">
        <v>5895</v>
      </c>
      <c r="J8587" s="432" t="str">
        <f>iferror(vlookup(H8587,Actors!$A$2:$D$472,4,false),"")</f>
        <v>Ending Cutscene NPCs</v>
      </c>
      <c r="K8587" s="433" t="s">
        <v>3103</v>
      </c>
      <c r="L8587" s="427" t="s">
        <v>228</v>
      </c>
      <c r="M8587" s="380" t="str">
        <f>iferror(vlookup(A8587,Variables!$F$2:$G$2762,2,false),"")</f>
        <v>Goron (Load w/ 00C9)</v>
      </c>
      <c r="N8587" s="434" t="s">
        <v>1059</v>
      </c>
    </row>
    <row r="8588">
      <c r="A8588" s="426" t="s">
        <v>10858</v>
      </c>
      <c r="B8588" s="427" t="s">
        <v>607</v>
      </c>
      <c r="C8588" s="428" t="str">
        <f>iferror(vlookup(B8588,Maps!$A$2:$B$111,2,false),"")</f>
        <v>Spot 20 - Lon Lon Ranch</v>
      </c>
      <c r="D8588" s="427" t="s">
        <v>692</v>
      </c>
      <c r="E8588" s="427" t="s">
        <v>14</v>
      </c>
      <c r="F8588" s="431"/>
      <c r="G8588" s="431"/>
      <c r="H8588" s="427" t="s">
        <v>3164</v>
      </c>
      <c r="I8588" s="341" t="s">
        <v>5895</v>
      </c>
      <c r="J8588" s="432" t="str">
        <f>iferror(vlookup(H8588,Actors!$A$2:$D$472,4,false),"")</f>
        <v>Ending Cutscene NPCs</v>
      </c>
      <c r="K8588" s="433" t="s">
        <v>3103</v>
      </c>
      <c r="L8588" s="427" t="s">
        <v>228</v>
      </c>
      <c r="M8588" s="380" t="str">
        <f>iferror(vlookup(A8588,Variables!$F$2:$G$2762,2,false),"")</f>
        <v>Goron (Load w/ 00C9)</v>
      </c>
      <c r="N8588" s="434" t="s">
        <v>1059</v>
      </c>
    </row>
    <row r="8589">
      <c r="A8589" s="426" t="s">
        <v>10859</v>
      </c>
      <c r="B8589" s="427" t="s">
        <v>607</v>
      </c>
      <c r="C8589" s="428" t="str">
        <f>iferror(vlookup(B8589,Maps!$A$2:$B$111,2,false),"")</f>
        <v>Spot 20 - Lon Lon Ranch</v>
      </c>
      <c r="D8589" s="427" t="s">
        <v>692</v>
      </c>
      <c r="E8589" s="427" t="s">
        <v>14</v>
      </c>
      <c r="F8589" s="431"/>
      <c r="G8589" s="431"/>
      <c r="H8589" s="427" t="s">
        <v>3164</v>
      </c>
      <c r="I8589" s="341" t="s">
        <v>5895</v>
      </c>
      <c r="J8589" s="432" t="str">
        <f>iferror(vlookup(H8589,Actors!$A$2:$D$472,4,false),"")</f>
        <v>Ending Cutscene NPCs</v>
      </c>
      <c r="K8589" s="433" t="s">
        <v>3103</v>
      </c>
      <c r="L8589" s="427" t="s">
        <v>110</v>
      </c>
      <c r="M8589" s="380" t="str">
        <f>iferror(vlookup(A8589,Variables!$F$2:$G$2762,2,false),"")</f>
        <v>Kokiri Boy (Load w/ 00FC)</v>
      </c>
      <c r="N8589" s="434" t="s">
        <v>1059</v>
      </c>
    </row>
    <row r="8590">
      <c r="A8590" s="426" t="s">
        <v>10856</v>
      </c>
      <c r="B8590" s="427" t="s">
        <v>607</v>
      </c>
      <c r="C8590" s="428" t="str">
        <f>iferror(vlookup(B8590,Maps!$A$2:$B$111,2,false),"")</f>
        <v>Spot 20 - Lon Lon Ranch</v>
      </c>
      <c r="D8590" s="427" t="s">
        <v>692</v>
      </c>
      <c r="E8590" s="427" t="s">
        <v>14</v>
      </c>
      <c r="F8590" s="431"/>
      <c r="G8590" s="431"/>
      <c r="H8590" s="427" t="s">
        <v>3164</v>
      </c>
      <c r="I8590" s="341" t="s">
        <v>5895</v>
      </c>
      <c r="J8590" s="432" t="str">
        <f>iferror(vlookup(H8590,Actors!$A$2:$D$472,4,false),"")</f>
        <v>Ending Cutscene NPCs</v>
      </c>
      <c r="K8590" s="433" t="s">
        <v>3103</v>
      </c>
      <c r="L8590" s="427" t="s">
        <v>117</v>
      </c>
      <c r="M8590" s="380" t="str">
        <f>iferror(vlookup(A8590,Variables!$F$2:$G$2762,2,false),"")</f>
        <v>Kokiri Girl (Load w/ 00FD)</v>
      </c>
      <c r="N8590" s="434" t="s">
        <v>1059</v>
      </c>
    </row>
    <row r="8591">
      <c r="A8591" s="426" t="s">
        <v>10855</v>
      </c>
      <c r="B8591" s="427" t="s">
        <v>607</v>
      </c>
      <c r="C8591" s="428" t="str">
        <f>iferror(vlookup(B8591,Maps!$A$2:$B$111,2,false),"")</f>
        <v>Spot 20 - Lon Lon Ranch</v>
      </c>
      <c r="D8591" s="427" t="s">
        <v>692</v>
      </c>
      <c r="E8591" s="427" t="s">
        <v>14</v>
      </c>
      <c r="F8591" s="431"/>
      <c r="G8591" s="431"/>
      <c r="H8591" s="427" t="s">
        <v>3164</v>
      </c>
      <c r="I8591" s="341" t="s">
        <v>5895</v>
      </c>
      <c r="J8591" s="432" t="str">
        <f>iferror(vlookup(H8591,Actors!$A$2:$D$472,4,false),"")</f>
        <v>Ending Cutscene NPCs</v>
      </c>
      <c r="K8591" s="433" t="s">
        <v>3103</v>
      </c>
      <c r="L8591" s="427" t="s">
        <v>144</v>
      </c>
      <c r="M8591" s="380" t="str">
        <f>iferror(vlookup(A8591,Variables!$F$2:$G$2762,2,false),"")</f>
        <v>Zora (Load w/ 00FE)</v>
      </c>
      <c r="N8591" s="434" t="s">
        <v>1059</v>
      </c>
    </row>
    <row r="8592">
      <c r="A8592" s="426" t="s">
        <v>7654</v>
      </c>
      <c r="B8592" s="427" t="s">
        <v>607</v>
      </c>
      <c r="C8592" s="428" t="str">
        <f>iferror(vlookup(B8592,Maps!$A$2:$B$111,2,false),"")</f>
        <v>Spot 20 - Lon Lon Ranch</v>
      </c>
      <c r="D8592" s="427" t="s">
        <v>692</v>
      </c>
      <c r="E8592" s="427" t="s">
        <v>14</v>
      </c>
      <c r="F8592" s="431"/>
      <c r="G8592" s="431"/>
      <c r="H8592" s="427" t="s">
        <v>69</v>
      </c>
      <c r="I8592" s="341" t="s">
        <v>4928</v>
      </c>
      <c r="J8592" s="430" t="str">
        <f>iferror(vlookup(H8592,Actors!$A$2:$D$472,4,false),"")</f>
        <v>Flame</v>
      </c>
      <c r="K8592" s="427" t="s">
        <v>21</v>
      </c>
      <c r="L8592" s="427" t="s">
        <v>4101</v>
      </c>
      <c r="M8592" s="380" t="str">
        <f>iferror(vlookup(A8592,Variables!$F$2:$G$2762,2,false),"")</f>
        <v>Flame - Large, Orange</v>
      </c>
      <c r="N8592" s="431" t="s">
        <v>1059</v>
      </c>
    </row>
    <row r="8593">
      <c r="A8593" s="426" t="s">
        <v>9389</v>
      </c>
      <c r="B8593" s="427" t="s">
        <v>607</v>
      </c>
      <c r="C8593" s="428" t="str">
        <f>iferror(vlookup(B8593,Maps!$A$2:$B$111,2,false),"")</f>
        <v>Spot 20 - Lon Lon Ranch</v>
      </c>
      <c r="D8593" s="427" t="s">
        <v>692</v>
      </c>
      <c r="E8593" s="427" t="s">
        <v>14</v>
      </c>
      <c r="F8593" s="431"/>
      <c r="G8593" s="431"/>
      <c r="H8593" s="427" t="s">
        <v>69</v>
      </c>
      <c r="I8593" s="341" t="s">
        <v>4928</v>
      </c>
      <c r="J8593" s="430" t="str">
        <f>iferror(vlookup(H8593,Actors!$A$2:$D$472,4,false),"")</f>
        <v>Flame</v>
      </c>
      <c r="K8593" s="427" t="s">
        <v>21</v>
      </c>
      <c r="L8593" s="427" t="s">
        <v>4102</v>
      </c>
      <c r="M8593" s="380" t="str">
        <f>iferror(vlookup(A8593,Variables!$F$2:$G$2762,2,false),"")</f>
        <v>Flame - Large, Green</v>
      </c>
      <c r="N8593" s="431" t="s">
        <v>1059</v>
      </c>
    </row>
    <row r="8594">
      <c r="A8594" s="426" t="s">
        <v>8436</v>
      </c>
      <c r="B8594" s="427" t="s">
        <v>607</v>
      </c>
      <c r="C8594" s="428" t="str">
        <f>iferror(vlookup(B8594,Maps!$A$2:$B$111,2,false),"")</f>
        <v>Spot 20 - Lon Lon Ranch</v>
      </c>
      <c r="D8594" s="427" t="s">
        <v>692</v>
      </c>
      <c r="E8594" s="427" t="s">
        <v>14</v>
      </c>
      <c r="F8594" s="431"/>
      <c r="G8594" s="431"/>
      <c r="H8594" s="427" t="s">
        <v>69</v>
      </c>
      <c r="I8594" s="341" t="s">
        <v>4928</v>
      </c>
      <c r="J8594" s="430" t="str">
        <f>iferror(vlookup(H8594,Actors!$A$2:$D$472,4,false),"")</f>
        <v>Flame</v>
      </c>
      <c r="K8594" s="427" t="s">
        <v>21</v>
      </c>
      <c r="L8594" s="427" t="s">
        <v>4103</v>
      </c>
      <c r="M8594" s="380" t="str">
        <f>iferror(vlookup(A8594,Variables!$F$2:$G$2762,2,false),"")</f>
        <v>Flame - Large, Blue</v>
      </c>
      <c r="N8594" s="431" t="s">
        <v>1059</v>
      </c>
    </row>
    <row r="8595">
      <c r="A8595" s="426" t="s">
        <v>9583</v>
      </c>
      <c r="B8595" s="427" t="s">
        <v>607</v>
      </c>
      <c r="C8595" s="428" t="str">
        <f>iferror(vlookup(B8595,Maps!$A$2:$B$111,2,false),"")</f>
        <v>Spot 20 - Lon Lon Ranch</v>
      </c>
      <c r="D8595" s="427" t="s">
        <v>692</v>
      </c>
      <c r="E8595" s="427" t="s">
        <v>14</v>
      </c>
      <c r="F8595" s="431"/>
      <c r="G8595" s="431"/>
      <c r="H8595" s="427" t="s">
        <v>69</v>
      </c>
      <c r="I8595" s="341" t="s">
        <v>4928</v>
      </c>
      <c r="J8595" s="430" t="str">
        <f>iferror(vlookup(H8595,Actors!$A$2:$D$472,4,false),"")</f>
        <v>Flame</v>
      </c>
      <c r="K8595" s="427" t="s">
        <v>21</v>
      </c>
      <c r="L8595" s="427" t="s">
        <v>4104</v>
      </c>
      <c r="M8595" s="380" t="str">
        <f>iferror(vlookup(A8595,Variables!$F$2:$G$2762,2,false),"")</f>
        <v>Flame - Large, Magenta</v>
      </c>
      <c r="N8595" s="431" t="s">
        <v>1059</v>
      </c>
    </row>
    <row r="8596">
      <c r="A8596" s="426" t="s">
        <v>9051</v>
      </c>
      <c r="B8596" s="427" t="s">
        <v>607</v>
      </c>
      <c r="C8596" s="428" t="str">
        <f>iferror(vlookup(B8596,Maps!$A$2:$B$111,2,false),"")</f>
        <v>Spot 20 - Lon Lon Ranch</v>
      </c>
      <c r="D8596" s="427" t="s">
        <v>692</v>
      </c>
      <c r="E8596" s="427" t="s">
        <v>14</v>
      </c>
      <c r="F8596" s="431"/>
      <c r="G8596" s="431"/>
      <c r="H8596" s="427" t="s">
        <v>69</v>
      </c>
      <c r="I8596" s="341" t="s">
        <v>4928</v>
      </c>
      <c r="J8596" s="430" t="str">
        <f>iferror(vlookup(H8596,Actors!$A$2:$D$472,4,false),"")</f>
        <v>Flame</v>
      </c>
      <c r="K8596" s="427" t="s">
        <v>21</v>
      </c>
      <c r="L8596" s="427" t="s">
        <v>4107</v>
      </c>
      <c r="M8596" s="380" t="str">
        <f>iferror(vlookup(A8596,Variables!$F$2:$G$2762,2,false),"")</f>
        <v>Flame - Large, Pale Orange</v>
      </c>
      <c r="N8596" s="431" t="s">
        <v>1059</v>
      </c>
    </row>
    <row r="8597">
      <c r="A8597" s="426" t="s">
        <v>8975</v>
      </c>
      <c r="B8597" s="427" t="s">
        <v>607</v>
      </c>
      <c r="C8597" s="428" t="str">
        <f>iferror(vlookup(B8597,Maps!$A$2:$B$111,2,false),"")</f>
        <v>Spot 20 - Lon Lon Ranch</v>
      </c>
      <c r="D8597" s="427" t="s">
        <v>692</v>
      </c>
      <c r="E8597" s="427" t="s">
        <v>14</v>
      </c>
      <c r="F8597" s="431"/>
      <c r="G8597" s="431"/>
      <c r="H8597" s="427" t="s">
        <v>69</v>
      </c>
      <c r="I8597" s="341" t="s">
        <v>4928</v>
      </c>
      <c r="J8597" s="430" t="str">
        <f>iferror(vlookup(H8597,Actors!$A$2:$D$472,4,false),"")</f>
        <v>Flame</v>
      </c>
      <c r="K8597" s="427" t="s">
        <v>21</v>
      </c>
      <c r="L8597" s="427" t="s">
        <v>4108</v>
      </c>
      <c r="M8597" s="380" t="str">
        <f>iferror(vlookup(A8597,Variables!$F$2:$G$2762,2,false),"")</f>
        <v>Flame - Large, Pale Yellow</v>
      </c>
      <c r="N8597" s="431" t="s">
        <v>1059</v>
      </c>
    </row>
    <row r="8598">
      <c r="A8598" s="426" t="s">
        <v>8942</v>
      </c>
      <c r="B8598" s="427" t="s">
        <v>607</v>
      </c>
      <c r="C8598" s="428" t="str">
        <f>iferror(vlookup(B8598,Maps!$A$2:$B$111,2,false),"")</f>
        <v>Spot 20 - Lon Lon Ranch</v>
      </c>
      <c r="D8598" s="427" t="s">
        <v>692</v>
      </c>
      <c r="E8598" s="427" t="s">
        <v>14</v>
      </c>
      <c r="F8598" s="431"/>
      <c r="G8598" s="431"/>
      <c r="H8598" s="427" t="s">
        <v>69</v>
      </c>
      <c r="I8598" s="341" t="s">
        <v>4928</v>
      </c>
      <c r="J8598" s="430" t="str">
        <f>iferror(vlookup(H8598,Actors!$A$2:$D$472,4,false),"")</f>
        <v>Flame</v>
      </c>
      <c r="K8598" s="427" t="s">
        <v>21</v>
      </c>
      <c r="L8598" s="427" t="s">
        <v>4109</v>
      </c>
      <c r="M8598" s="380" t="str">
        <f>iferror(vlookup(A8598,Variables!$F$2:$G$2762,2,false),"")</f>
        <v>Flame - Large, Pale Green</v>
      </c>
      <c r="N8598" s="431" t="s">
        <v>1059</v>
      </c>
    </row>
    <row r="8599">
      <c r="A8599" s="426" t="s">
        <v>9011</v>
      </c>
      <c r="B8599" s="427" t="s">
        <v>607</v>
      </c>
      <c r="C8599" s="428" t="str">
        <f>iferror(vlookup(B8599,Maps!$A$2:$B$111,2,false),"")</f>
        <v>Spot 20 - Lon Lon Ranch</v>
      </c>
      <c r="D8599" s="427" t="s">
        <v>692</v>
      </c>
      <c r="E8599" s="427" t="s">
        <v>14</v>
      </c>
      <c r="F8599" s="431"/>
      <c r="G8599" s="431"/>
      <c r="H8599" s="427" t="s">
        <v>69</v>
      </c>
      <c r="I8599" s="341" t="s">
        <v>4928</v>
      </c>
      <c r="J8599" s="430" t="str">
        <f>iferror(vlookup(H8599,Actors!$A$2:$D$472,4,false),"")</f>
        <v>Flame</v>
      </c>
      <c r="K8599" s="427" t="s">
        <v>21</v>
      </c>
      <c r="L8599" s="427" t="s">
        <v>4110</v>
      </c>
      <c r="M8599" s="380" t="str">
        <f>iferror(vlookup(A8599,Variables!$F$2:$G$2762,2,false),"")</f>
        <v>Flame - Large, Pale Pink</v>
      </c>
      <c r="N8599" s="431" t="s">
        <v>1059</v>
      </c>
    </row>
    <row r="8600">
      <c r="A8600" s="426" t="s">
        <v>9004</v>
      </c>
      <c r="B8600" s="427" t="s">
        <v>607</v>
      </c>
      <c r="C8600" s="428" t="str">
        <f>iferror(vlookup(B8600,Maps!$A$2:$B$111,2,false),"")</f>
        <v>Spot 20 - Lon Lon Ranch</v>
      </c>
      <c r="D8600" s="427" t="s">
        <v>692</v>
      </c>
      <c r="E8600" s="427" t="s">
        <v>14</v>
      </c>
      <c r="F8600" s="431"/>
      <c r="G8600" s="431"/>
      <c r="H8600" s="427" t="s">
        <v>69</v>
      </c>
      <c r="I8600" s="341" t="s">
        <v>4928</v>
      </c>
      <c r="J8600" s="430" t="str">
        <f>iferror(vlookup(H8600,Actors!$A$2:$D$472,4,false),"")</f>
        <v>Flame</v>
      </c>
      <c r="K8600" s="427" t="s">
        <v>21</v>
      </c>
      <c r="L8600" s="427" t="s">
        <v>4112</v>
      </c>
      <c r="M8600" s="380" t="str">
        <f>iferror(vlookup(A8600,Variables!$F$2:$G$2762,2,false),"")</f>
        <v>Flame - Large, Pale Purple</v>
      </c>
      <c r="N8600" s="431" t="s">
        <v>1059</v>
      </c>
    </row>
    <row r="8601">
      <c r="A8601" s="426" t="s">
        <v>8928</v>
      </c>
      <c r="B8601" s="427" t="s">
        <v>607</v>
      </c>
      <c r="C8601" s="428" t="str">
        <f>iferror(vlookup(B8601,Maps!$A$2:$B$111,2,false),"")</f>
        <v>Spot 20 - Lon Lon Ranch</v>
      </c>
      <c r="D8601" s="427" t="s">
        <v>692</v>
      </c>
      <c r="E8601" s="427" t="s">
        <v>14</v>
      </c>
      <c r="F8601" s="431"/>
      <c r="G8601" s="431"/>
      <c r="H8601" s="427" t="s">
        <v>69</v>
      </c>
      <c r="I8601" s="341" t="s">
        <v>4928</v>
      </c>
      <c r="J8601" s="430" t="str">
        <f>iferror(vlookup(H8601,Actors!$A$2:$D$472,4,false),"")</f>
        <v>Flame</v>
      </c>
      <c r="K8601" s="427" t="s">
        <v>21</v>
      </c>
      <c r="L8601" s="427" t="s">
        <v>4113</v>
      </c>
      <c r="M8601" s="380" t="str">
        <f>iferror(vlookup(A8601,Variables!$F$2:$G$2762,2,false),"")</f>
        <v>Flame - Large, Pale Indigo</v>
      </c>
      <c r="N8601" s="431" t="s">
        <v>1059</v>
      </c>
    </row>
    <row r="8602">
      <c r="A8602" s="426" t="s">
        <v>10852</v>
      </c>
      <c r="B8602" s="427" t="s">
        <v>607</v>
      </c>
      <c r="C8602" s="428" t="str">
        <f>iferror(vlookup(B8602,Maps!$A$2:$B$111,2,false),"")</f>
        <v>Spot 20 - Lon Lon Ranch</v>
      </c>
      <c r="D8602" s="427" t="s">
        <v>692</v>
      </c>
      <c r="E8602" s="427" t="s">
        <v>14</v>
      </c>
      <c r="F8602" s="431"/>
      <c r="G8602" s="431"/>
      <c r="H8602" s="427" t="s">
        <v>69</v>
      </c>
      <c r="I8602" s="341" t="s">
        <v>4928</v>
      </c>
      <c r="J8602" s="430" t="str">
        <f>iferror(vlookup(H8602,Actors!$A$2:$D$472,4,false),"")</f>
        <v>Flame</v>
      </c>
      <c r="K8602" s="427" t="s">
        <v>21</v>
      </c>
      <c r="L8602" s="427" t="s">
        <v>4114</v>
      </c>
      <c r="M8602" s="380" t="str">
        <f>iferror(vlookup(A8602,Variables!$F$2:$G$2762,2,false),"")</f>
        <v>Flame - Large, Pale Blue</v>
      </c>
      <c r="N8602" s="431" t="s">
        <v>1059</v>
      </c>
    </row>
    <row r="8603">
      <c r="A8603" s="404" t="s">
        <v>7654</v>
      </c>
      <c r="B8603" s="405" t="s">
        <v>607</v>
      </c>
      <c r="C8603" s="406" t="str">
        <f>iferror(vlookup(B8603,Maps!$A$2:$B$111,2,false),"")</f>
        <v>Spot 20 - Lon Lon Ranch</v>
      </c>
      <c r="D8603" s="405" t="s">
        <v>694</v>
      </c>
      <c r="E8603" s="405" t="s">
        <v>14</v>
      </c>
      <c r="F8603" s="407"/>
      <c r="G8603" s="407"/>
      <c r="H8603" s="405" t="s">
        <v>69</v>
      </c>
      <c r="I8603" s="408" t="s">
        <v>4928</v>
      </c>
      <c r="J8603" s="413" t="str">
        <f>iferror(vlookup(H8603,Actors!$A$2:$D$472,4,false),"")</f>
        <v>Flame</v>
      </c>
      <c r="K8603" s="405" t="s">
        <v>21</v>
      </c>
      <c r="L8603" s="405" t="s">
        <v>4101</v>
      </c>
      <c r="M8603" s="411" t="str">
        <f>iferror(vlookup(A8603,Variables!$F$2:$G$2762,2,false),"")</f>
        <v>Flame - Large, Orange</v>
      </c>
      <c r="N8603" s="407" t="s">
        <v>1059</v>
      </c>
    </row>
    <row r="8604">
      <c r="A8604" s="404" t="s">
        <v>9389</v>
      </c>
      <c r="B8604" s="405" t="s">
        <v>607</v>
      </c>
      <c r="C8604" s="406" t="str">
        <f>iferror(vlookup(B8604,Maps!$A$2:$B$111,2,false),"")</f>
        <v>Spot 20 - Lon Lon Ranch</v>
      </c>
      <c r="D8604" s="405" t="s">
        <v>694</v>
      </c>
      <c r="E8604" s="405" t="s">
        <v>14</v>
      </c>
      <c r="F8604" s="407"/>
      <c r="G8604" s="407"/>
      <c r="H8604" s="405" t="s">
        <v>69</v>
      </c>
      <c r="I8604" s="408" t="s">
        <v>4928</v>
      </c>
      <c r="J8604" s="413" t="str">
        <f>iferror(vlookup(H8604,Actors!$A$2:$D$472,4,false),"")</f>
        <v>Flame</v>
      </c>
      <c r="K8604" s="405" t="s">
        <v>21</v>
      </c>
      <c r="L8604" s="405" t="s">
        <v>4102</v>
      </c>
      <c r="M8604" s="411" t="str">
        <f>iferror(vlookup(A8604,Variables!$F$2:$G$2762,2,false),"")</f>
        <v>Flame - Large, Green</v>
      </c>
      <c r="N8604" s="407" t="s">
        <v>1059</v>
      </c>
    </row>
    <row r="8605">
      <c r="A8605" s="404" t="s">
        <v>8436</v>
      </c>
      <c r="B8605" s="405" t="s">
        <v>607</v>
      </c>
      <c r="C8605" s="406" t="str">
        <f>iferror(vlookup(B8605,Maps!$A$2:$B$111,2,false),"")</f>
        <v>Spot 20 - Lon Lon Ranch</v>
      </c>
      <c r="D8605" s="405" t="s">
        <v>694</v>
      </c>
      <c r="E8605" s="405" t="s">
        <v>14</v>
      </c>
      <c r="F8605" s="407"/>
      <c r="G8605" s="407"/>
      <c r="H8605" s="405" t="s">
        <v>69</v>
      </c>
      <c r="I8605" s="408" t="s">
        <v>4928</v>
      </c>
      <c r="J8605" s="413" t="str">
        <f>iferror(vlookup(H8605,Actors!$A$2:$D$472,4,false),"")</f>
        <v>Flame</v>
      </c>
      <c r="K8605" s="405" t="s">
        <v>21</v>
      </c>
      <c r="L8605" s="405" t="s">
        <v>4103</v>
      </c>
      <c r="M8605" s="411" t="str">
        <f>iferror(vlookup(A8605,Variables!$F$2:$G$2762,2,false),"")</f>
        <v>Flame - Large, Blue</v>
      </c>
      <c r="N8605" s="407" t="s">
        <v>1059</v>
      </c>
    </row>
    <row r="8606">
      <c r="A8606" s="404" t="s">
        <v>9583</v>
      </c>
      <c r="B8606" s="405" t="s">
        <v>607</v>
      </c>
      <c r="C8606" s="406" t="str">
        <f>iferror(vlookup(B8606,Maps!$A$2:$B$111,2,false),"")</f>
        <v>Spot 20 - Lon Lon Ranch</v>
      </c>
      <c r="D8606" s="405" t="s">
        <v>694</v>
      </c>
      <c r="E8606" s="405" t="s">
        <v>14</v>
      </c>
      <c r="F8606" s="407"/>
      <c r="G8606" s="407"/>
      <c r="H8606" s="405" t="s">
        <v>69</v>
      </c>
      <c r="I8606" s="408" t="s">
        <v>4928</v>
      </c>
      <c r="J8606" s="413" t="str">
        <f>iferror(vlookup(H8606,Actors!$A$2:$D$472,4,false),"")</f>
        <v>Flame</v>
      </c>
      <c r="K8606" s="405" t="s">
        <v>21</v>
      </c>
      <c r="L8606" s="405" t="s">
        <v>4104</v>
      </c>
      <c r="M8606" s="411" t="str">
        <f>iferror(vlookup(A8606,Variables!$F$2:$G$2762,2,false),"")</f>
        <v>Flame - Large, Magenta</v>
      </c>
      <c r="N8606" s="407" t="s">
        <v>1059</v>
      </c>
    </row>
    <row r="8607">
      <c r="A8607" s="404" t="s">
        <v>10860</v>
      </c>
      <c r="B8607" s="405" t="s">
        <v>607</v>
      </c>
      <c r="C8607" s="406" t="str">
        <f>iferror(vlookup(B8607,Maps!$A$2:$B$111,2,false),"")</f>
        <v>Spot 20 - Lon Lon Ranch</v>
      </c>
      <c r="D8607" s="405" t="s">
        <v>694</v>
      </c>
      <c r="E8607" s="405" t="s">
        <v>14</v>
      </c>
      <c r="F8607" s="407"/>
      <c r="G8607" s="407"/>
      <c r="H8607" s="405" t="s">
        <v>3164</v>
      </c>
      <c r="I8607" s="408" t="s">
        <v>5895</v>
      </c>
      <c r="J8607" s="409" t="str">
        <f>iferror(vlookup(H8607,Actors!$A$2:$D$472,4,false),"")</f>
        <v>Ending Cutscene NPCs</v>
      </c>
      <c r="K8607" s="410" t="s">
        <v>3103</v>
      </c>
      <c r="L8607" s="405" t="s">
        <v>28</v>
      </c>
      <c r="M8607" s="411" t="str">
        <f>iferror(vlookup(A8607,Variables!$F$2:$G$2762,2,false),"")</f>
        <v>Windmill Man (Load w/ 0133)</v>
      </c>
      <c r="N8607" s="412" t="s">
        <v>1059</v>
      </c>
    </row>
    <row r="8608">
      <c r="A8608" s="404" t="s">
        <v>10861</v>
      </c>
      <c r="B8608" s="405" t="s">
        <v>607</v>
      </c>
      <c r="C8608" s="406" t="str">
        <f>iferror(vlookup(B8608,Maps!$A$2:$B$111,2,false),"")</f>
        <v>Spot 20 - Lon Lon Ranch</v>
      </c>
      <c r="D8608" s="405" t="s">
        <v>694</v>
      </c>
      <c r="E8608" s="405" t="s">
        <v>14</v>
      </c>
      <c r="F8608" s="407"/>
      <c r="G8608" s="407"/>
      <c r="H8608" s="405" t="s">
        <v>3164</v>
      </c>
      <c r="I8608" s="408" t="s">
        <v>5895</v>
      </c>
      <c r="J8608" s="409" t="str">
        <f>iferror(vlookup(H8608,Actors!$A$2:$D$472,4,false),"")</f>
        <v>Ending Cutscene NPCs</v>
      </c>
      <c r="K8608" s="410" t="s">
        <v>3103</v>
      </c>
      <c r="L8608" s="405" t="s">
        <v>35</v>
      </c>
      <c r="M8608" s="411" t="str">
        <f>iferror(vlookup(A8608,Variables!$F$2:$G$2762,2,false),"")</f>
        <v>Kokiri Boy (Load w/ 00FC)</v>
      </c>
      <c r="N8608" s="412" t="s">
        <v>1059</v>
      </c>
    </row>
    <row r="8609">
      <c r="A8609" s="404" t="s">
        <v>10862</v>
      </c>
      <c r="B8609" s="405" t="s">
        <v>607</v>
      </c>
      <c r="C8609" s="406" t="str">
        <f>iferror(vlookup(B8609,Maps!$A$2:$B$111,2,false),"")</f>
        <v>Spot 20 - Lon Lon Ranch</v>
      </c>
      <c r="D8609" s="405" t="s">
        <v>694</v>
      </c>
      <c r="E8609" s="405" t="s">
        <v>14</v>
      </c>
      <c r="F8609" s="407"/>
      <c r="G8609" s="407"/>
      <c r="H8609" s="405" t="s">
        <v>3164</v>
      </c>
      <c r="I8609" s="408" t="s">
        <v>5895</v>
      </c>
      <c r="J8609" s="409" t="str">
        <f>iferror(vlookup(H8609,Actors!$A$2:$D$472,4,false),"")</f>
        <v>Ending Cutscene NPCs</v>
      </c>
      <c r="K8609" s="410" t="s">
        <v>3103</v>
      </c>
      <c r="L8609" s="405" t="s">
        <v>42</v>
      </c>
      <c r="M8609" s="411" t="str">
        <f>iferror(vlookup(A8609,Variables!$F$2:$G$2762,2,false),"")</f>
        <v>Kokiri Girl (Load w/ 00FD)</v>
      </c>
      <c r="N8609" s="412" t="s">
        <v>1059</v>
      </c>
    </row>
    <row r="8610">
      <c r="A8610" s="404" t="s">
        <v>10862</v>
      </c>
      <c r="B8610" s="405" t="s">
        <v>607</v>
      </c>
      <c r="C8610" s="406" t="str">
        <f>iferror(vlookup(B8610,Maps!$A$2:$B$111,2,false),"")</f>
        <v>Spot 20 - Lon Lon Ranch</v>
      </c>
      <c r="D8610" s="405" t="s">
        <v>694</v>
      </c>
      <c r="E8610" s="405" t="s">
        <v>14</v>
      </c>
      <c r="F8610" s="407"/>
      <c r="G8610" s="407"/>
      <c r="H8610" s="405" t="s">
        <v>3164</v>
      </c>
      <c r="I8610" s="408" t="s">
        <v>5895</v>
      </c>
      <c r="J8610" s="409" t="str">
        <f>iferror(vlookup(H8610,Actors!$A$2:$D$472,4,false),"")</f>
        <v>Ending Cutscene NPCs</v>
      </c>
      <c r="K8610" s="410" t="s">
        <v>3103</v>
      </c>
      <c r="L8610" s="405" t="s">
        <v>42</v>
      </c>
      <c r="M8610" s="411" t="str">
        <f>iferror(vlookup(A8610,Variables!$F$2:$G$2762,2,false),"")</f>
        <v>Kokiri Girl (Load w/ 00FD)</v>
      </c>
      <c r="N8610" s="412" t="s">
        <v>1059</v>
      </c>
    </row>
    <row r="8611">
      <c r="A8611" s="404" t="s">
        <v>10012</v>
      </c>
      <c r="B8611" s="405" t="s">
        <v>607</v>
      </c>
      <c r="C8611" s="406" t="str">
        <f>iferror(vlookup(B8611,Maps!$A$2:$B$111,2,false),"")</f>
        <v>Spot 20 - Lon Lon Ranch</v>
      </c>
      <c r="D8611" s="405" t="s">
        <v>694</v>
      </c>
      <c r="E8611" s="405" t="s">
        <v>14</v>
      </c>
      <c r="F8611" s="407"/>
      <c r="G8611" s="407"/>
      <c r="H8611" s="405" t="s">
        <v>3062</v>
      </c>
      <c r="I8611" s="408" t="s">
        <v>5710</v>
      </c>
      <c r="J8611" s="413" t="str">
        <f>iferror(vlookup(H8611,Actors!$A$2:$D$472,4,false),"")</f>
        <v>Magic Bean Seller</v>
      </c>
      <c r="K8611" s="405" t="s">
        <v>3018</v>
      </c>
      <c r="L8611" s="405" t="s">
        <v>7164</v>
      </c>
      <c r="M8611" s="411" t="str">
        <f>iferror(vlookup(A8611,Variables!$F$2:$G$2762,2,false),"")</f>
        <v>Bean Seller</v>
      </c>
      <c r="N8611" s="407" t="s">
        <v>1059</v>
      </c>
    </row>
    <row r="8612">
      <c r="A8612" s="404" t="s">
        <v>10564</v>
      </c>
      <c r="B8612" s="405" t="s">
        <v>607</v>
      </c>
      <c r="C8612" s="406" t="str">
        <f>iferror(vlookup(B8612,Maps!$A$2:$B$111,2,false),"")</f>
        <v>Spot 20 - Lon Lon Ranch</v>
      </c>
      <c r="D8612" s="405" t="s">
        <v>694</v>
      </c>
      <c r="E8612" s="405" t="s">
        <v>14</v>
      </c>
      <c r="F8612" s="407"/>
      <c r="G8612" s="407"/>
      <c r="H8612" s="405" t="s">
        <v>3125</v>
      </c>
      <c r="I8612" s="408" t="s">
        <v>5828</v>
      </c>
      <c r="J8612" s="413" t="str">
        <f>iferror(vlookup(H8612,Actors!$A$2:$D$472,4,false),"")</f>
        <v>Carpet Merchant</v>
      </c>
      <c r="K8612" s="405" t="s">
        <v>3070</v>
      </c>
      <c r="L8612" s="405" t="s">
        <v>12</v>
      </c>
      <c r="M8612" s="411" t="str">
        <f>iferror(vlookup(A8612,Variables!$F$2:$G$2762,2,false),"")</f>
        <v>Carpet Merchant</v>
      </c>
      <c r="N8612" s="407" t="s">
        <v>1059</v>
      </c>
    </row>
    <row r="8613">
      <c r="A8613" s="404" t="s">
        <v>9369</v>
      </c>
      <c r="B8613" s="405" t="s">
        <v>607</v>
      </c>
      <c r="C8613" s="406" t="str">
        <f>iferror(vlookup(B8613,Maps!$A$2:$B$111,2,false),"")</f>
        <v>Spot 20 - Lon Lon Ranch</v>
      </c>
      <c r="D8613" s="405" t="s">
        <v>694</v>
      </c>
      <c r="E8613" s="405" t="s">
        <v>14</v>
      </c>
      <c r="F8613" s="407"/>
      <c r="G8613" s="407"/>
      <c r="H8613" s="405" t="s">
        <v>3079</v>
      </c>
      <c r="I8613" s="408" t="s">
        <v>5745</v>
      </c>
      <c r="J8613" s="413" t="str">
        <f>iferror(vlookup(H8613,Actors!$A$2:$D$472,4,false),"")</f>
        <v>Lake Scientist</v>
      </c>
      <c r="K8613" s="405" t="s">
        <v>3036</v>
      </c>
      <c r="L8613" s="405" t="s">
        <v>12</v>
      </c>
      <c r="M8613" s="411" t="str">
        <f>iferror(vlookup(A8613,Variables!$F$2:$G$2762,2,false),"")</f>
        <v>Lake Scientist</v>
      </c>
      <c r="N8613" s="407" t="s">
        <v>1059</v>
      </c>
    </row>
    <row r="8614">
      <c r="A8614" s="404" t="s">
        <v>9692</v>
      </c>
      <c r="B8614" s="405" t="s">
        <v>607</v>
      </c>
      <c r="C8614" s="406" t="str">
        <f>iferror(vlookup(B8614,Maps!$A$2:$B$111,2,false),"")</f>
        <v>Spot 20 - Lon Lon Ranch</v>
      </c>
      <c r="D8614" s="405" t="s">
        <v>694</v>
      </c>
      <c r="E8614" s="405" t="s">
        <v>14</v>
      </c>
      <c r="F8614" s="407"/>
      <c r="G8614" s="407"/>
      <c r="H8614" s="405" t="s">
        <v>3078</v>
      </c>
      <c r="I8614" s="408" t="s">
        <v>5742</v>
      </c>
      <c r="J8614" s="413" t="str">
        <f>iferror(vlookup(H8614,Actors!$A$2:$D$472,4,false),"")</f>
        <v>Potion Shop Granny</v>
      </c>
      <c r="K8614" s="405" t="s">
        <v>2976</v>
      </c>
      <c r="L8614" s="405" t="s">
        <v>12</v>
      </c>
      <c r="M8614" s="411" t="str">
        <f>iferror(vlookup(A8614,Variables!$F$2:$G$2762,2,false),"")</f>
        <v>Potion Shop Granny</v>
      </c>
      <c r="N8614" s="407" t="s">
        <v>1059</v>
      </c>
    </row>
    <row r="8615">
      <c r="A8615" s="404" t="s">
        <v>9611</v>
      </c>
      <c r="B8615" s="405" t="s">
        <v>607</v>
      </c>
      <c r="C8615" s="406" t="str">
        <f>iferror(vlookup(B8615,Maps!$A$2:$B$111,2,false),"")</f>
        <v>Spot 20 - Lon Lon Ranch</v>
      </c>
      <c r="D8615" s="405" t="s">
        <v>694</v>
      </c>
      <c r="E8615" s="405" t="s">
        <v>14</v>
      </c>
      <c r="F8615" s="407"/>
      <c r="G8615" s="407"/>
      <c r="H8615" s="405" t="s">
        <v>3081</v>
      </c>
      <c r="I8615" s="408" t="s">
        <v>5748</v>
      </c>
      <c r="J8615" s="413" t="str">
        <f>iferror(vlookup(H8615,Actors!$A$2:$D$472,4,false),"")</f>
        <v>Bombchu Bowling Alley Employee</v>
      </c>
      <c r="K8615" s="405" t="s">
        <v>3110</v>
      </c>
      <c r="L8615" s="405" t="s">
        <v>7164</v>
      </c>
      <c r="M8615" s="411" t="str">
        <f>iferror(vlookup(A8615,Variables!$F$2:$G$2762,2,false),"")</f>
        <v>Bombchu Bowling Alley Employee</v>
      </c>
      <c r="N8615" s="407" t="s">
        <v>1059</v>
      </c>
    </row>
    <row r="8616">
      <c r="A8616" s="404" t="s">
        <v>9614</v>
      </c>
      <c r="B8616" s="405" t="s">
        <v>607</v>
      </c>
      <c r="C8616" s="406" t="str">
        <f>iferror(vlookup(B8616,Maps!$A$2:$B$111,2,false),"")</f>
        <v>Spot 20 - Lon Lon Ranch</v>
      </c>
      <c r="D8616" s="405" t="s">
        <v>694</v>
      </c>
      <c r="E8616" s="405" t="s">
        <v>14</v>
      </c>
      <c r="F8616" s="407"/>
      <c r="G8616" s="407"/>
      <c r="H8616" s="405" t="s">
        <v>2964</v>
      </c>
      <c r="I8616" s="408" t="s">
        <v>5569</v>
      </c>
      <c r="J8616" s="413" t="str">
        <f>iferror(vlookup(H8616,Actors!$A$2:$D$472,4,false),"")</f>
        <v>Lon Lon Milk Crate</v>
      </c>
      <c r="K8616" s="405" t="s">
        <v>2935</v>
      </c>
      <c r="L8616" s="405" t="s">
        <v>2953</v>
      </c>
      <c r="M8616" s="411" t="str">
        <f>iferror(vlookup(A8616,Variables!$F$2:$G$2762,2,false),"")</f>
        <v/>
      </c>
      <c r="N8616" s="407" t="s">
        <v>1059</v>
      </c>
    </row>
    <row r="8617">
      <c r="A8617" s="404" t="s">
        <v>9614</v>
      </c>
      <c r="B8617" s="405" t="s">
        <v>607</v>
      </c>
      <c r="C8617" s="406" t="str">
        <f>iferror(vlookup(B8617,Maps!$A$2:$B$111,2,false),"")</f>
        <v>Spot 20 - Lon Lon Ranch</v>
      </c>
      <c r="D8617" s="405" t="s">
        <v>694</v>
      </c>
      <c r="E8617" s="405" t="s">
        <v>14</v>
      </c>
      <c r="F8617" s="407"/>
      <c r="G8617" s="407"/>
      <c r="H8617" s="405" t="s">
        <v>2964</v>
      </c>
      <c r="I8617" s="408" t="s">
        <v>5569</v>
      </c>
      <c r="J8617" s="413" t="str">
        <f>iferror(vlookup(H8617,Actors!$A$2:$D$472,4,false),"")</f>
        <v>Lon Lon Milk Crate</v>
      </c>
      <c r="K8617" s="405" t="s">
        <v>2935</v>
      </c>
      <c r="L8617" s="405" t="s">
        <v>2953</v>
      </c>
      <c r="M8617" s="411" t="str">
        <f>iferror(vlookup(A8617,Variables!$F$2:$G$2762,2,false),"")</f>
        <v/>
      </c>
      <c r="N8617" s="407" t="s">
        <v>1059</v>
      </c>
    </row>
    <row r="8618">
      <c r="A8618" s="404" t="s">
        <v>9614</v>
      </c>
      <c r="B8618" s="405" t="s">
        <v>607</v>
      </c>
      <c r="C8618" s="406" t="str">
        <f>iferror(vlookup(B8618,Maps!$A$2:$B$111,2,false),"")</f>
        <v>Spot 20 - Lon Lon Ranch</v>
      </c>
      <c r="D8618" s="405" t="s">
        <v>694</v>
      </c>
      <c r="E8618" s="405" t="s">
        <v>14</v>
      </c>
      <c r="F8618" s="407"/>
      <c r="G8618" s="407"/>
      <c r="H8618" s="405" t="s">
        <v>2964</v>
      </c>
      <c r="I8618" s="408" t="s">
        <v>5569</v>
      </c>
      <c r="J8618" s="413" t="str">
        <f>iferror(vlookup(H8618,Actors!$A$2:$D$472,4,false),"")</f>
        <v>Lon Lon Milk Crate</v>
      </c>
      <c r="K8618" s="405" t="s">
        <v>2935</v>
      </c>
      <c r="L8618" s="405" t="s">
        <v>2953</v>
      </c>
      <c r="M8618" s="411" t="str">
        <f>iferror(vlookup(A8618,Variables!$F$2:$G$2762,2,false),"")</f>
        <v/>
      </c>
      <c r="N8618" s="407" t="s">
        <v>1059</v>
      </c>
    </row>
    <row r="8619">
      <c r="A8619" s="404" t="s">
        <v>9244</v>
      </c>
      <c r="B8619" s="405" t="s">
        <v>607</v>
      </c>
      <c r="C8619" s="406" t="str">
        <f>iferror(vlookup(B8619,Maps!$A$2:$B$111,2,false),"")</f>
        <v>Spot 20 - Lon Lon Ranch</v>
      </c>
      <c r="D8619" s="405" t="s">
        <v>694</v>
      </c>
      <c r="E8619" s="405" t="s">
        <v>14</v>
      </c>
      <c r="F8619" s="407"/>
      <c r="G8619" s="407"/>
      <c r="H8619" s="405" t="s">
        <v>3134</v>
      </c>
      <c r="I8619" s="408" t="s">
        <v>5839</v>
      </c>
      <c r="J8619" s="409" t="str">
        <f>iferror(vlookup(H8619,Actors!$A$2:$D$472,4,false),"")</f>
        <v>Hylian Spawner</v>
      </c>
      <c r="K8619" s="410" t="s">
        <v>21</v>
      </c>
      <c r="L8619" s="405" t="s">
        <v>9245</v>
      </c>
      <c r="M8619" s="411" t="str">
        <f>iferror(vlookup(A8619,Variables!$F$2:$G$2762,2,false),"")</f>
        <v>Red Twin (He must have been seeing things!)</v>
      </c>
      <c r="N8619" s="412" t="s">
        <v>1059</v>
      </c>
    </row>
    <row r="8620">
      <c r="A8620" s="404" t="s">
        <v>9222</v>
      </c>
      <c r="B8620" s="405" t="s">
        <v>607</v>
      </c>
      <c r="C8620" s="406" t="str">
        <f>iferror(vlookup(B8620,Maps!$A$2:$B$111,2,false),"")</f>
        <v>Spot 20 - Lon Lon Ranch</v>
      </c>
      <c r="D8620" s="405" t="s">
        <v>694</v>
      </c>
      <c r="E8620" s="405" t="s">
        <v>14</v>
      </c>
      <c r="F8620" s="407"/>
      <c r="G8620" s="407"/>
      <c r="H8620" s="405" t="s">
        <v>3134</v>
      </c>
      <c r="I8620" s="408" t="s">
        <v>5839</v>
      </c>
      <c r="J8620" s="409" t="str">
        <f>iferror(vlookup(H8620,Actors!$A$2:$D$472,4,false),"")</f>
        <v>Hylian Spawner</v>
      </c>
      <c r="K8620" s="410" t="s">
        <v>21</v>
      </c>
      <c r="L8620" s="405" t="s">
        <v>9223</v>
      </c>
      <c r="M8620" s="411" t="str">
        <f>iferror(vlookup(A8620,Variables!$F$2:$G$2762,2,false),"")</f>
        <v>Peddler in Green</v>
      </c>
      <c r="N8620" s="412" t="s">
        <v>1059</v>
      </c>
    </row>
    <row r="8621">
      <c r="A8621" s="404" t="s">
        <v>9269</v>
      </c>
      <c r="B8621" s="405" t="s">
        <v>607</v>
      </c>
      <c r="C8621" s="406" t="str">
        <f>iferror(vlookup(B8621,Maps!$A$2:$B$111,2,false),"")</f>
        <v>Spot 20 - Lon Lon Ranch</v>
      </c>
      <c r="D8621" s="405" t="s">
        <v>694</v>
      </c>
      <c r="E8621" s="405" t="s">
        <v>14</v>
      </c>
      <c r="F8621" s="407"/>
      <c r="G8621" s="407"/>
      <c r="H8621" s="405" t="s">
        <v>3134</v>
      </c>
      <c r="I8621" s="408" t="s">
        <v>5839</v>
      </c>
      <c r="J8621" s="409" t="str">
        <f>iferror(vlookup(H8621,Actors!$A$2:$D$472,4,false),"")</f>
        <v>Hylian Spawner</v>
      </c>
      <c r="K8621" s="410" t="s">
        <v>21</v>
      </c>
      <c r="L8621" s="405" t="s">
        <v>9270</v>
      </c>
      <c r="M8621" s="411" t="str">
        <f>iferror(vlookup(A8621,Variables!$F$2:$G$2762,2,false),"")</f>
        <v/>
      </c>
      <c r="N8621" s="412" t="s">
        <v>1059</v>
      </c>
    </row>
    <row r="8622">
      <c r="A8622" s="404" t="s">
        <v>9240</v>
      </c>
      <c r="B8622" s="405" t="s">
        <v>607</v>
      </c>
      <c r="C8622" s="406" t="str">
        <f>iferror(vlookup(B8622,Maps!$A$2:$B$111,2,false),"")</f>
        <v>Spot 20 - Lon Lon Ranch</v>
      </c>
      <c r="D8622" s="405" t="s">
        <v>694</v>
      </c>
      <c r="E8622" s="405" t="s">
        <v>14</v>
      </c>
      <c r="F8622" s="407"/>
      <c r="G8622" s="407"/>
      <c r="H8622" s="405" t="s">
        <v>3134</v>
      </c>
      <c r="I8622" s="408" t="s">
        <v>5839</v>
      </c>
      <c r="J8622" s="409" t="str">
        <f>iferror(vlookup(H8622,Actors!$A$2:$D$472,4,false),"")</f>
        <v>Hylian Spawner</v>
      </c>
      <c r="K8622" s="410" t="s">
        <v>21</v>
      </c>
      <c r="L8622" s="405" t="s">
        <v>9241</v>
      </c>
      <c r="M8622" s="411" t="str">
        <f>iferror(vlookup(A8622,Variables!$F$2:$G$2762,2,false),"")</f>
        <v>Blue Twin (There he is! It's him!)</v>
      </c>
      <c r="N8622" s="412" t="s">
        <v>1059</v>
      </c>
    </row>
    <row r="8623">
      <c r="A8623" s="404" t="s">
        <v>9216</v>
      </c>
      <c r="B8623" s="405" t="s">
        <v>607</v>
      </c>
      <c r="C8623" s="406" t="str">
        <f>iferror(vlookup(B8623,Maps!$A$2:$B$111,2,false),"")</f>
        <v>Spot 20 - Lon Lon Ranch</v>
      </c>
      <c r="D8623" s="405" t="s">
        <v>694</v>
      </c>
      <c r="E8623" s="405" t="s">
        <v>14</v>
      </c>
      <c r="F8623" s="407"/>
      <c r="G8623" s="407"/>
      <c r="H8623" s="405" t="s">
        <v>3134</v>
      </c>
      <c r="I8623" s="408" t="s">
        <v>5839</v>
      </c>
      <c r="J8623" s="409" t="str">
        <f>iferror(vlookup(H8623,Actors!$A$2:$D$472,4,false),"")</f>
        <v>Hylian Spawner</v>
      </c>
      <c r="K8623" s="410" t="s">
        <v>21</v>
      </c>
      <c r="L8623" s="405" t="s">
        <v>35</v>
      </c>
      <c r="M8623" s="411" t="str">
        <f>iferror(vlookup(A8623,Variables!$F$2:$G$2762,2,false),"")</f>
        <v>Man With Bag</v>
      </c>
      <c r="N8623" s="412" t="s">
        <v>1059</v>
      </c>
    </row>
    <row r="8624">
      <c r="A8624" s="404" t="s">
        <v>9231</v>
      </c>
      <c r="B8624" s="405" t="s">
        <v>607</v>
      </c>
      <c r="C8624" s="406" t="str">
        <f>iferror(vlookup(B8624,Maps!$A$2:$B$111,2,false),"")</f>
        <v>Spot 20 - Lon Lon Ranch</v>
      </c>
      <c r="D8624" s="405" t="s">
        <v>694</v>
      </c>
      <c r="E8624" s="405" t="s">
        <v>14</v>
      </c>
      <c r="F8624" s="407"/>
      <c r="G8624" s="407"/>
      <c r="H8624" s="405" t="s">
        <v>3221</v>
      </c>
      <c r="I8624" s="408" t="s">
        <v>6019</v>
      </c>
      <c r="J8624" s="413" t="str">
        <f>iferror(vlookup(H8624,Actors!$A$2:$D$472,4,false),"")</f>
        <v>Haggling Shoppers</v>
      </c>
      <c r="K8624" s="405" t="s">
        <v>3164</v>
      </c>
      <c r="L8624" s="405" t="s">
        <v>12</v>
      </c>
      <c r="M8624" s="411" t="str">
        <f>iferror(vlookup(A8624,Variables!$F$2:$G$2762,2,false),"")</f>
        <v>Haggling Shoppers</v>
      </c>
      <c r="N8624" s="407" t="s">
        <v>1059</v>
      </c>
    </row>
    <row r="8625">
      <c r="A8625" s="404" t="s">
        <v>9232</v>
      </c>
      <c r="B8625" s="405" t="s">
        <v>607</v>
      </c>
      <c r="C8625" s="406" t="str">
        <f>iferror(vlookup(B8625,Maps!$A$2:$B$111,2,false),"")</f>
        <v>Spot 20 - Lon Lon Ranch</v>
      </c>
      <c r="D8625" s="405" t="s">
        <v>694</v>
      </c>
      <c r="E8625" s="405" t="s">
        <v>14</v>
      </c>
      <c r="F8625" s="407"/>
      <c r="G8625" s="407"/>
      <c r="H8625" s="405" t="s">
        <v>3221</v>
      </c>
      <c r="I8625" s="408" t="s">
        <v>6019</v>
      </c>
      <c r="J8625" s="413" t="str">
        <f>iferror(vlookup(H8625,Actors!$A$2:$D$472,4,false),"")</f>
        <v>Haggling Shoppers</v>
      </c>
      <c r="K8625" s="405" t="s">
        <v>3164</v>
      </c>
      <c r="L8625" s="405" t="s">
        <v>21</v>
      </c>
      <c r="M8625" s="411" t="str">
        <f>iferror(vlookup(A8625,Variables!$F$2:$G$2762,2,false),"")</f>
        <v>Haggling Shoppers</v>
      </c>
      <c r="N8625" s="407" t="s">
        <v>1059</v>
      </c>
    </row>
    <row r="8626">
      <c r="A8626" s="404" t="s">
        <v>9231</v>
      </c>
      <c r="B8626" s="405" t="s">
        <v>607</v>
      </c>
      <c r="C8626" s="406" t="str">
        <f>iferror(vlookup(B8626,Maps!$A$2:$B$111,2,false),"")</f>
        <v>Spot 20 - Lon Lon Ranch</v>
      </c>
      <c r="D8626" s="405" t="s">
        <v>694</v>
      </c>
      <c r="E8626" s="405" t="s">
        <v>14</v>
      </c>
      <c r="F8626" s="407"/>
      <c r="G8626" s="407"/>
      <c r="H8626" s="405" t="s">
        <v>3221</v>
      </c>
      <c r="I8626" s="408" t="s">
        <v>6019</v>
      </c>
      <c r="J8626" s="413" t="str">
        <f>iferror(vlookup(H8626,Actors!$A$2:$D$472,4,false),"")</f>
        <v>Haggling Shoppers</v>
      </c>
      <c r="K8626" s="405" t="s">
        <v>3164</v>
      </c>
      <c r="L8626" s="405" t="s">
        <v>12</v>
      </c>
      <c r="M8626" s="411" t="str">
        <f>iferror(vlookup(A8626,Variables!$F$2:$G$2762,2,false),"")</f>
        <v>Haggling Shoppers</v>
      </c>
      <c r="N8626" s="407" t="s">
        <v>1059</v>
      </c>
    </row>
    <row r="8627">
      <c r="A8627" s="404" t="s">
        <v>10863</v>
      </c>
      <c r="B8627" s="405" t="s">
        <v>607</v>
      </c>
      <c r="C8627" s="406" t="str">
        <f>iferror(vlookup(B8627,Maps!$A$2:$B$111,2,false),"")</f>
        <v>Spot 20 - Lon Lon Ranch</v>
      </c>
      <c r="D8627" s="405" t="s">
        <v>694</v>
      </c>
      <c r="E8627" s="405" t="s">
        <v>14</v>
      </c>
      <c r="F8627" s="407"/>
      <c r="G8627" s="407"/>
      <c r="H8627" s="405" t="s">
        <v>3112</v>
      </c>
      <c r="I8627" s="408" t="s">
        <v>5804</v>
      </c>
      <c r="J8627" s="413" t="str">
        <f>iferror(vlookup(H8627,Actors!$A$2:$D$472,4,false),"")</f>
        <v>Running Man (Hyrule Field &amp; Ending)</v>
      </c>
      <c r="K8627" s="405" t="s">
        <v>3059</v>
      </c>
      <c r="L8627" s="405" t="s">
        <v>7047</v>
      </c>
      <c r="M8627" s="411" t="str">
        <f>iferror(vlookup(A8627,Variables!$F$2:$G$2762,2,false),"")</f>
        <v/>
      </c>
      <c r="N8627" s="407" t="s">
        <v>1059</v>
      </c>
    </row>
    <row r="8628">
      <c r="A8628" s="426" t="s">
        <v>7654</v>
      </c>
      <c r="B8628" s="427" t="s">
        <v>607</v>
      </c>
      <c r="C8628" s="428" t="str">
        <f>iferror(vlookup(B8628,Maps!$A$2:$B$111,2,false),"")</f>
        <v>Spot 20 - Lon Lon Ranch</v>
      </c>
      <c r="D8628" s="427" t="s">
        <v>696</v>
      </c>
      <c r="E8628" s="427" t="s">
        <v>14</v>
      </c>
      <c r="F8628" s="431"/>
      <c r="G8628" s="431"/>
      <c r="H8628" s="427" t="s">
        <v>69</v>
      </c>
      <c r="I8628" s="341" t="s">
        <v>4928</v>
      </c>
      <c r="J8628" s="430" t="str">
        <f>iferror(vlookup(H8628,Actors!$A$2:$D$472,4,false),"")</f>
        <v>Flame</v>
      </c>
      <c r="K8628" s="427" t="s">
        <v>21</v>
      </c>
      <c r="L8628" s="427" t="s">
        <v>4101</v>
      </c>
      <c r="M8628" s="380" t="str">
        <f>iferror(vlookup(A8628,Variables!$F$2:$G$2762,2,false),"")</f>
        <v>Flame - Large, Orange</v>
      </c>
      <c r="N8628" s="431" t="s">
        <v>1059</v>
      </c>
    </row>
    <row r="8629">
      <c r="A8629" s="426" t="s">
        <v>10864</v>
      </c>
      <c r="B8629" s="427" t="s">
        <v>607</v>
      </c>
      <c r="C8629" s="428" t="str">
        <f>iferror(vlookup(B8629,Maps!$A$2:$B$111,2,false),"")</f>
        <v>Spot 20 - Lon Lon Ranch</v>
      </c>
      <c r="D8629" s="427" t="s">
        <v>696</v>
      </c>
      <c r="E8629" s="427" t="s">
        <v>14</v>
      </c>
      <c r="F8629" s="431"/>
      <c r="G8629" s="431"/>
      <c r="H8629" s="427" t="s">
        <v>3164</v>
      </c>
      <c r="I8629" s="341" t="s">
        <v>5895</v>
      </c>
      <c r="J8629" s="432" t="str">
        <f>iferror(vlookup(H8629,Actors!$A$2:$D$472,4,false),"")</f>
        <v>Ending Cutscene NPCs</v>
      </c>
      <c r="K8629" s="433" t="s">
        <v>3103</v>
      </c>
      <c r="L8629" s="427" t="s">
        <v>75</v>
      </c>
      <c r="M8629" s="380" t="str">
        <f>iferror(vlookup(A8629,Variables!$F$2:$G$2762,2,false),"")</f>
        <v>Carpenter Boss (Load w/ 0121)</v>
      </c>
      <c r="N8629" s="434" t="s">
        <v>1059</v>
      </c>
    </row>
    <row r="8630">
      <c r="A8630" s="426" t="s">
        <v>10865</v>
      </c>
      <c r="B8630" s="427" t="s">
        <v>607</v>
      </c>
      <c r="C8630" s="428" t="str">
        <f>iferror(vlookup(B8630,Maps!$A$2:$B$111,2,false),"")</f>
        <v>Spot 20 - Lon Lon Ranch</v>
      </c>
      <c r="D8630" s="427" t="s">
        <v>696</v>
      </c>
      <c r="E8630" s="427" t="s">
        <v>14</v>
      </c>
      <c r="F8630" s="431"/>
      <c r="G8630" s="431"/>
      <c r="H8630" s="427" t="s">
        <v>3164</v>
      </c>
      <c r="I8630" s="341" t="s">
        <v>5895</v>
      </c>
      <c r="J8630" s="432" t="str">
        <f>iferror(vlookup(H8630,Actors!$A$2:$D$472,4,false),"")</f>
        <v>Ending Cutscene NPCs</v>
      </c>
      <c r="K8630" s="433" t="s">
        <v>3103</v>
      </c>
      <c r="L8630" s="427" t="s">
        <v>82</v>
      </c>
      <c r="M8630" s="380" t="str">
        <f>iferror(vlookup(A8630,Variables!$F$2:$G$2762,2,false),"")</f>
        <v>Carpenter (Load w/ 0122)</v>
      </c>
      <c r="N8630" s="434" t="s">
        <v>1059</v>
      </c>
    </row>
    <row r="8631">
      <c r="A8631" s="426" t="s">
        <v>10866</v>
      </c>
      <c r="B8631" s="427" t="s">
        <v>607</v>
      </c>
      <c r="C8631" s="428" t="str">
        <f>iferror(vlookup(B8631,Maps!$A$2:$B$111,2,false),"")</f>
        <v>Spot 20 - Lon Lon Ranch</v>
      </c>
      <c r="D8631" s="427" t="s">
        <v>696</v>
      </c>
      <c r="E8631" s="427" t="s">
        <v>14</v>
      </c>
      <c r="F8631" s="431"/>
      <c r="G8631" s="431"/>
      <c r="H8631" s="427" t="s">
        <v>3164</v>
      </c>
      <c r="I8631" s="341" t="s">
        <v>5895</v>
      </c>
      <c r="J8631" s="432" t="str">
        <f>iferror(vlookup(H8631,Actors!$A$2:$D$472,4,false),"")</f>
        <v>Ending Cutscene NPCs</v>
      </c>
      <c r="K8631" s="433" t="s">
        <v>3103</v>
      </c>
      <c r="L8631" s="427" t="s">
        <v>89</v>
      </c>
      <c r="M8631" s="380" t="str">
        <f>iferror(vlookup(A8631,Variables!$F$2:$G$2762,2,false),"")</f>
        <v>Carpenter (Load w/ 0122)</v>
      </c>
      <c r="N8631" s="434" t="s">
        <v>1059</v>
      </c>
    </row>
    <row r="8632">
      <c r="A8632" s="426" t="s">
        <v>10867</v>
      </c>
      <c r="B8632" s="427" t="s">
        <v>607</v>
      </c>
      <c r="C8632" s="428" t="str">
        <f>iferror(vlookup(B8632,Maps!$A$2:$B$111,2,false),"")</f>
        <v>Spot 20 - Lon Lon Ranch</v>
      </c>
      <c r="D8632" s="427" t="s">
        <v>696</v>
      </c>
      <c r="E8632" s="427" t="s">
        <v>14</v>
      </c>
      <c r="F8632" s="431"/>
      <c r="G8632" s="431"/>
      <c r="H8632" s="427" t="s">
        <v>3164</v>
      </c>
      <c r="I8632" s="341" t="s">
        <v>5895</v>
      </c>
      <c r="J8632" s="432" t="str">
        <f>iferror(vlookup(H8632,Actors!$A$2:$D$472,4,false),"")</f>
        <v>Ending Cutscene NPCs</v>
      </c>
      <c r="K8632" s="433" t="s">
        <v>3103</v>
      </c>
      <c r="L8632" s="427" t="s">
        <v>96</v>
      </c>
      <c r="M8632" s="380" t="str">
        <f>iferror(vlookup(A8632,Variables!$F$2:$G$2762,2,false),"")</f>
        <v>Carpenter (Load w/ 0122)</v>
      </c>
      <c r="N8632" s="434" t="s">
        <v>1059</v>
      </c>
    </row>
    <row r="8633">
      <c r="A8633" s="426" t="s">
        <v>10868</v>
      </c>
      <c r="B8633" s="427" t="s">
        <v>607</v>
      </c>
      <c r="C8633" s="428" t="str">
        <f>iferror(vlookup(B8633,Maps!$A$2:$B$111,2,false),"")</f>
        <v>Spot 20 - Lon Lon Ranch</v>
      </c>
      <c r="D8633" s="427" t="s">
        <v>696</v>
      </c>
      <c r="E8633" s="427" t="s">
        <v>14</v>
      </c>
      <c r="F8633" s="431"/>
      <c r="G8633" s="431"/>
      <c r="H8633" s="427" t="s">
        <v>3164</v>
      </c>
      <c r="I8633" s="341" t="s">
        <v>5895</v>
      </c>
      <c r="J8633" s="432" t="str">
        <f>iferror(vlookup(H8633,Actors!$A$2:$D$472,4,false),"")</f>
        <v>Ending Cutscene NPCs</v>
      </c>
      <c r="K8633" s="433" t="s">
        <v>3103</v>
      </c>
      <c r="L8633" s="427" t="s">
        <v>103</v>
      </c>
      <c r="M8633" s="380" t="str">
        <f>iferror(vlookup(A8633,Variables!$F$2:$G$2762,2,false),"")</f>
        <v>Carpenter (Load w/ 0122)</v>
      </c>
      <c r="N8633" s="434" t="s">
        <v>1059</v>
      </c>
    </row>
    <row r="8634">
      <c r="A8634" s="426" t="s">
        <v>10869</v>
      </c>
      <c r="B8634" s="427" t="s">
        <v>607</v>
      </c>
      <c r="C8634" s="428" t="str">
        <f>iferror(vlookup(B8634,Maps!$A$2:$B$111,2,false),"")</f>
        <v>Spot 20 - Lon Lon Ranch</v>
      </c>
      <c r="D8634" s="427" t="s">
        <v>696</v>
      </c>
      <c r="E8634" s="427" t="s">
        <v>14</v>
      </c>
      <c r="F8634" s="431"/>
      <c r="G8634" s="431"/>
      <c r="H8634" s="427" t="s">
        <v>3164</v>
      </c>
      <c r="I8634" s="341" t="s">
        <v>5895</v>
      </c>
      <c r="J8634" s="432" t="str">
        <f>iferror(vlookup(H8634,Actors!$A$2:$D$472,4,false),"")</f>
        <v>Ending Cutscene NPCs</v>
      </c>
      <c r="K8634" s="433" t="s">
        <v>3103</v>
      </c>
      <c r="L8634" s="427" t="s">
        <v>252</v>
      </c>
      <c r="M8634" s="380" t="str">
        <f>iferror(vlookup(A8634,Variables!$F$2:$G$2762,2,false),"")</f>
        <v>Adult Malon (Load w/ 00D0)</v>
      </c>
      <c r="N8634" s="434" t="s">
        <v>1059</v>
      </c>
    </row>
    <row r="8635">
      <c r="A8635" s="426" t="s">
        <v>10546</v>
      </c>
      <c r="B8635" s="427" t="s">
        <v>607</v>
      </c>
      <c r="C8635" s="428" t="str">
        <f>iferror(vlookup(B8635,Maps!$A$2:$B$111,2,false),"")</f>
        <v>Spot 20 - Lon Lon Ranch</v>
      </c>
      <c r="D8635" s="427" t="s">
        <v>696</v>
      </c>
      <c r="E8635" s="427" t="s">
        <v>14</v>
      </c>
      <c r="F8635" s="431"/>
      <c r="G8635" s="431"/>
      <c r="H8635" s="427" t="s">
        <v>151</v>
      </c>
      <c r="I8635" s="341" t="s">
        <v>4964</v>
      </c>
      <c r="J8635" s="430" t="str">
        <f>iferror(vlookup(H8635,Actors!$A$2:$D$472,4,false),"")</f>
        <v>Adult Epona</v>
      </c>
      <c r="K8635" s="427" t="s">
        <v>200</v>
      </c>
      <c r="L8635" s="427" t="s">
        <v>7164</v>
      </c>
      <c r="M8635" s="380" t="str">
        <f>iferror(vlookup(A8635,Variables!$F$2:$G$2762,2,false),"")</f>
        <v>Epona</v>
      </c>
      <c r="N8635" s="431" t="s">
        <v>1059</v>
      </c>
    </row>
    <row r="8636">
      <c r="A8636" s="426" t="s">
        <v>10865</v>
      </c>
      <c r="B8636" s="427" t="s">
        <v>607</v>
      </c>
      <c r="C8636" s="428" t="str">
        <f>iferror(vlookup(B8636,Maps!$A$2:$B$111,2,false),"")</f>
        <v>Spot 20 - Lon Lon Ranch</v>
      </c>
      <c r="D8636" s="427" t="s">
        <v>696</v>
      </c>
      <c r="E8636" s="427" t="s">
        <v>14</v>
      </c>
      <c r="F8636" s="431"/>
      <c r="G8636" s="431"/>
      <c r="H8636" s="427" t="s">
        <v>3164</v>
      </c>
      <c r="I8636" s="341" t="s">
        <v>5895</v>
      </c>
      <c r="J8636" s="432" t="str">
        <f>iferror(vlookup(H8636,Actors!$A$2:$D$472,4,false),"")</f>
        <v>Ending Cutscene NPCs</v>
      </c>
      <c r="K8636" s="433" t="s">
        <v>3103</v>
      </c>
      <c r="L8636" s="427" t="s">
        <v>82</v>
      </c>
      <c r="M8636" s="380" t="str">
        <f>iferror(vlookup(A8636,Variables!$F$2:$G$2762,2,false),"")</f>
        <v>Carpenter (Load w/ 0122)</v>
      </c>
      <c r="N8636" s="434" t="s">
        <v>1059</v>
      </c>
    </row>
    <row r="8637">
      <c r="A8637" s="426" t="s">
        <v>10866</v>
      </c>
      <c r="B8637" s="427" t="s">
        <v>607</v>
      </c>
      <c r="C8637" s="428" t="str">
        <f>iferror(vlookup(B8637,Maps!$A$2:$B$111,2,false),"")</f>
        <v>Spot 20 - Lon Lon Ranch</v>
      </c>
      <c r="D8637" s="427" t="s">
        <v>696</v>
      </c>
      <c r="E8637" s="427" t="s">
        <v>14</v>
      </c>
      <c r="F8637" s="431"/>
      <c r="G8637" s="431"/>
      <c r="H8637" s="427" t="s">
        <v>3164</v>
      </c>
      <c r="I8637" s="341" t="s">
        <v>5895</v>
      </c>
      <c r="J8637" s="432" t="str">
        <f>iferror(vlookup(H8637,Actors!$A$2:$D$472,4,false),"")</f>
        <v>Ending Cutscene NPCs</v>
      </c>
      <c r="K8637" s="433" t="s">
        <v>3103</v>
      </c>
      <c r="L8637" s="427" t="s">
        <v>89</v>
      </c>
      <c r="M8637" s="380" t="str">
        <f>iferror(vlookup(A8637,Variables!$F$2:$G$2762,2,false),"")</f>
        <v>Carpenter (Load w/ 0122)</v>
      </c>
      <c r="N8637" s="434" t="s">
        <v>1059</v>
      </c>
    </row>
    <row r="8638">
      <c r="A8638" s="426" t="s">
        <v>10867</v>
      </c>
      <c r="B8638" s="427" t="s">
        <v>607</v>
      </c>
      <c r="C8638" s="428" t="str">
        <f>iferror(vlookup(B8638,Maps!$A$2:$B$111,2,false),"")</f>
        <v>Spot 20 - Lon Lon Ranch</v>
      </c>
      <c r="D8638" s="427" t="s">
        <v>696</v>
      </c>
      <c r="E8638" s="427" t="s">
        <v>14</v>
      </c>
      <c r="F8638" s="431"/>
      <c r="G8638" s="431"/>
      <c r="H8638" s="427" t="s">
        <v>3164</v>
      </c>
      <c r="I8638" s="341" t="s">
        <v>5895</v>
      </c>
      <c r="J8638" s="432" t="str">
        <f>iferror(vlookup(H8638,Actors!$A$2:$D$472,4,false),"")</f>
        <v>Ending Cutscene NPCs</v>
      </c>
      <c r="K8638" s="433" t="s">
        <v>3103</v>
      </c>
      <c r="L8638" s="427" t="s">
        <v>96</v>
      </c>
      <c r="M8638" s="380" t="str">
        <f>iferror(vlookup(A8638,Variables!$F$2:$G$2762,2,false),"")</f>
        <v>Carpenter (Load w/ 0122)</v>
      </c>
      <c r="N8638" s="434" t="s">
        <v>1059</v>
      </c>
    </row>
    <row r="8639">
      <c r="A8639" s="426" t="s">
        <v>10868</v>
      </c>
      <c r="B8639" s="427" t="s">
        <v>607</v>
      </c>
      <c r="C8639" s="428" t="str">
        <f>iferror(vlookup(B8639,Maps!$A$2:$B$111,2,false),"")</f>
        <v>Spot 20 - Lon Lon Ranch</v>
      </c>
      <c r="D8639" s="427" t="s">
        <v>696</v>
      </c>
      <c r="E8639" s="427" t="s">
        <v>14</v>
      </c>
      <c r="F8639" s="431"/>
      <c r="G8639" s="431"/>
      <c r="H8639" s="427" t="s">
        <v>3164</v>
      </c>
      <c r="I8639" s="341" t="s">
        <v>5895</v>
      </c>
      <c r="J8639" s="432" t="str">
        <f>iferror(vlookup(H8639,Actors!$A$2:$D$472,4,false),"")</f>
        <v>Ending Cutscene NPCs</v>
      </c>
      <c r="K8639" s="433" t="s">
        <v>3103</v>
      </c>
      <c r="L8639" s="427" t="s">
        <v>103</v>
      </c>
      <c r="M8639" s="380" t="str">
        <f>iferror(vlookup(A8639,Variables!$F$2:$G$2762,2,false),"")</f>
        <v>Carpenter (Load w/ 0122)</v>
      </c>
      <c r="N8639" s="434" t="s">
        <v>1059</v>
      </c>
    </row>
    <row r="8640">
      <c r="A8640" s="426" t="s">
        <v>9357</v>
      </c>
      <c r="B8640" s="427" t="s">
        <v>607</v>
      </c>
      <c r="C8640" s="428" t="str">
        <f>iferror(vlookup(B8640,Maps!$A$2:$B$111,2,false),"")</f>
        <v>Spot 20 - Lon Lon Ranch</v>
      </c>
      <c r="D8640" s="427" t="s">
        <v>696</v>
      </c>
      <c r="E8640" s="427" t="s">
        <v>14</v>
      </c>
      <c r="F8640" s="431"/>
      <c r="G8640" s="431"/>
      <c r="H8640" s="427" t="s">
        <v>3258</v>
      </c>
      <c r="I8640" s="341" t="s">
        <v>6088</v>
      </c>
      <c r="J8640" s="430" t="str">
        <f>iferror(vlookup(H8640,Actors!$A$2:$D$472,4,false),"")</f>
        <v>Cow</v>
      </c>
      <c r="K8640" s="427" t="s">
        <v>3176</v>
      </c>
      <c r="L8640" s="427" t="s">
        <v>12</v>
      </c>
      <c r="M8640" s="380" t="str">
        <f>iferror(vlookup(A8640,Variables!$F$2:$G$2762,2,false),"")</f>
        <v>Cow</v>
      </c>
      <c r="N8640" s="431" t="s">
        <v>1059</v>
      </c>
    </row>
    <row r="8641">
      <c r="A8641" s="426" t="s">
        <v>9357</v>
      </c>
      <c r="B8641" s="427" t="s">
        <v>607</v>
      </c>
      <c r="C8641" s="428" t="str">
        <f>iferror(vlookup(B8641,Maps!$A$2:$B$111,2,false),"")</f>
        <v>Spot 20 - Lon Lon Ranch</v>
      </c>
      <c r="D8641" s="427" t="s">
        <v>696</v>
      </c>
      <c r="E8641" s="427" t="s">
        <v>14</v>
      </c>
      <c r="F8641" s="431"/>
      <c r="G8641" s="431"/>
      <c r="H8641" s="427" t="s">
        <v>3258</v>
      </c>
      <c r="I8641" s="341" t="s">
        <v>6088</v>
      </c>
      <c r="J8641" s="430" t="str">
        <f>iferror(vlookup(H8641,Actors!$A$2:$D$472,4,false),"")</f>
        <v>Cow</v>
      </c>
      <c r="K8641" s="427" t="s">
        <v>3176</v>
      </c>
      <c r="L8641" s="427" t="s">
        <v>12</v>
      </c>
      <c r="M8641" s="380" t="str">
        <f>iferror(vlookup(A8641,Variables!$F$2:$G$2762,2,false),"")</f>
        <v>Cow</v>
      </c>
      <c r="N8641" s="431" t="s">
        <v>1059</v>
      </c>
    </row>
    <row r="8642">
      <c r="A8642" s="404" t="s">
        <v>10870</v>
      </c>
      <c r="B8642" s="405" t="s">
        <v>607</v>
      </c>
      <c r="C8642" s="406" t="str">
        <f>iferror(vlookup(B8642,Maps!$A$2:$B$111,2,false),"")</f>
        <v>Spot 20 - Lon Lon Ranch</v>
      </c>
      <c r="D8642" s="405" t="s">
        <v>274</v>
      </c>
      <c r="E8642" s="405" t="s">
        <v>14</v>
      </c>
      <c r="F8642" s="407"/>
      <c r="G8642" s="407"/>
      <c r="H8642" s="405" t="s">
        <v>3164</v>
      </c>
      <c r="I8642" s="408" t="s">
        <v>5895</v>
      </c>
      <c r="J8642" s="409" t="str">
        <f>iferror(vlookup(H8642,Actors!$A$2:$D$472,4,false),"")</f>
        <v>Ending Cutscene NPCs</v>
      </c>
      <c r="K8642" s="410" t="s">
        <v>3103</v>
      </c>
      <c r="L8642" s="405" t="s">
        <v>151</v>
      </c>
      <c r="M8642" s="411" t="str">
        <f>iferror(vlookup(A8642,Variables!$F$2:$G$2762,2,false),"")</f>
        <v>King Zora (Load w/ 00FF)</v>
      </c>
      <c r="N8642" s="412" t="s">
        <v>1059</v>
      </c>
    </row>
    <row r="8643">
      <c r="A8643" s="404" t="s">
        <v>10871</v>
      </c>
      <c r="B8643" s="405" t="s">
        <v>607</v>
      </c>
      <c r="C8643" s="406" t="str">
        <f>iferror(vlookup(B8643,Maps!$A$2:$B$111,2,false),"")</f>
        <v>Spot 20 - Lon Lon Ranch</v>
      </c>
      <c r="D8643" s="405" t="s">
        <v>274</v>
      </c>
      <c r="E8643" s="405" t="s">
        <v>14</v>
      </c>
      <c r="F8643" s="407"/>
      <c r="G8643" s="407"/>
      <c r="H8643" s="405" t="s">
        <v>3164</v>
      </c>
      <c r="I8643" s="408" t="s">
        <v>5895</v>
      </c>
      <c r="J8643" s="409" t="str">
        <f>iferror(vlookup(H8643,Actors!$A$2:$D$472,4,false),"")</f>
        <v>Ending Cutscene NPCs</v>
      </c>
      <c r="K8643" s="410" t="s">
        <v>3103</v>
      </c>
      <c r="L8643" s="405" t="s">
        <v>159</v>
      </c>
      <c r="M8643" s="411" t="str">
        <f>iferror(vlookup(A8643,Variables!$F$2:$G$2762,2,false),"")</f>
        <v>Mido (Load w/ 00FB)</v>
      </c>
      <c r="N8643" s="412" t="s">
        <v>1059</v>
      </c>
    </row>
    <row r="8644">
      <c r="A8644" s="404" t="s">
        <v>10670</v>
      </c>
      <c r="B8644" s="405" t="s">
        <v>607</v>
      </c>
      <c r="C8644" s="406" t="str">
        <f>iferror(vlookup(B8644,Maps!$A$2:$B$111,2,false),"")</f>
        <v>Spot 20 - Lon Lon Ranch</v>
      </c>
      <c r="D8644" s="405" t="s">
        <v>274</v>
      </c>
      <c r="E8644" s="405" t="s">
        <v>14</v>
      </c>
      <c r="F8644" s="407"/>
      <c r="G8644" s="407"/>
      <c r="H8644" s="405" t="s">
        <v>2940</v>
      </c>
      <c r="I8644" s="408" t="s">
        <v>5518</v>
      </c>
      <c r="J8644" s="409" t="str">
        <f>iferror(vlookup(H8644,Actors!$A$2:$D$472,4,false),"")</f>
        <v>Sage Light Orbs</v>
      </c>
      <c r="K8644" s="410" t="s">
        <v>21</v>
      </c>
      <c r="L8644" s="405" t="s">
        <v>144</v>
      </c>
      <c r="M8644" s="411" t="str">
        <f>iferror(vlookup(A8644,Variables!$F$2:$G$2762,2,false),"")</f>
        <v>Blue Light Orb</v>
      </c>
      <c r="N8644" s="412" t="s">
        <v>1059</v>
      </c>
    </row>
    <row r="8645">
      <c r="A8645" s="404" t="s">
        <v>10666</v>
      </c>
      <c r="B8645" s="405" t="s">
        <v>607</v>
      </c>
      <c r="C8645" s="406" t="str">
        <f>iferror(vlookup(B8645,Maps!$A$2:$B$111,2,false),"")</f>
        <v>Spot 20 - Lon Lon Ranch</v>
      </c>
      <c r="D8645" s="405" t="s">
        <v>274</v>
      </c>
      <c r="E8645" s="405" t="s">
        <v>14</v>
      </c>
      <c r="F8645" s="407"/>
      <c r="G8645" s="407"/>
      <c r="H8645" s="405" t="s">
        <v>2940</v>
      </c>
      <c r="I8645" s="408" t="s">
        <v>5518</v>
      </c>
      <c r="J8645" s="409" t="str">
        <f>iferror(vlookup(H8645,Actors!$A$2:$D$472,4,false),"")</f>
        <v>Sage Light Orbs</v>
      </c>
      <c r="K8645" s="410" t="s">
        <v>21</v>
      </c>
      <c r="L8645" s="405" t="s">
        <v>110</v>
      </c>
      <c r="M8645" s="411" t="str">
        <f>iferror(vlookup(A8645,Variables!$F$2:$G$2762,2,false),"")</f>
        <v>Red Light Orb</v>
      </c>
      <c r="N8645" s="412" t="s">
        <v>1059</v>
      </c>
    </row>
    <row r="8646">
      <c r="A8646" s="404" t="s">
        <v>10668</v>
      </c>
      <c r="B8646" s="405" t="s">
        <v>607</v>
      </c>
      <c r="C8646" s="406" t="str">
        <f>iferror(vlookup(B8646,Maps!$A$2:$B$111,2,false),"")</f>
        <v>Spot 20 - Lon Lon Ranch</v>
      </c>
      <c r="D8646" s="405" t="s">
        <v>274</v>
      </c>
      <c r="E8646" s="405" t="s">
        <v>14</v>
      </c>
      <c r="F8646" s="407"/>
      <c r="G8646" s="407"/>
      <c r="H8646" s="405" t="s">
        <v>2940</v>
      </c>
      <c r="I8646" s="408" t="s">
        <v>5518</v>
      </c>
      <c r="J8646" s="409" t="str">
        <f>iferror(vlookup(H8646,Actors!$A$2:$D$472,4,false),"")</f>
        <v>Sage Light Orbs</v>
      </c>
      <c r="K8646" s="410" t="s">
        <v>21</v>
      </c>
      <c r="L8646" s="405" t="s">
        <v>130</v>
      </c>
      <c r="M8646" s="411" t="str">
        <f>iferror(vlookup(A8646,Variables!$F$2:$G$2762,2,false),"")</f>
        <v>Purple Light Orb</v>
      </c>
      <c r="N8646" s="412" t="s">
        <v>1059</v>
      </c>
    </row>
    <row r="8647">
      <c r="A8647" s="404" t="s">
        <v>10667</v>
      </c>
      <c r="B8647" s="405" t="s">
        <v>607</v>
      </c>
      <c r="C8647" s="406" t="str">
        <f>iferror(vlookup(B8647,Maps!$A$2:$B$111,2,false),"")</f>
        <v>Spot 20 - Lon Lon Ranch</v>
      </c>
      <c r="D8647" s="405" t="s">
        <v>274</v>
      </c>
      <c r="E8647" s="405" t="s">
        <v>14</v>
      </c>
      <c r="F8647" s="407"/>
      <c r="G8647" s="407"/>
      <c r="H8647" s="405" t="s">
        <v>2940</v>
      </c>
      <c r="I8647" s="408" t="s">
        <v>5518</v>
      </c>
      <c r="J8647" s="409" t="str">
        <f>iferror(vlookup(H8647,Actors!$A$2:$D$472,4,false),"")</f>
        <v>Sage Light Orbs</v>
      </c>
      <c r="K8647" s="410" t="s">
        <v>21</v>
      </c>
      <c r="L8647" s="405" t="s">
        <v>117</v>
      </c>
      <c r="M8647" s="411" t="str">
        <f>iferror(vlookup(A8647,Variables!$F$2:$G$2762,2,false),"")</f>
        <v>Green Light Orb</v>
      </c>
      <c r="N8647" s="412" t="s">
        <v>1059</v>
      </c>
    </row>
    <row r="8648">
      <c r="A8648" s="404" t="s">
        <v>10669</v>
      </c>
      <c r="B8648" s="405" t="s">
        <v>607</v>
      </c>
      <c r="C8648" s="406" t="str">
        <f>iferror(vlookup(B8648,Maps!$A$2:$B$111,2,false),"")</f>
        <v>Spot 20 - Lon Lon Ranch</v>
      </c>
      <c r="D8648" s="405" t="s">
        <v>274</v>
      </c>
      <c r="E8648" s="405" t="s">
        <v>14</v>
      </c>
      <c r="F8648" s="407"/>
      <c r="G8648" s="407"/>
      <c r="H8648" s="405" t="s">
        <v>2940</v>
      </c>
      <c r="I8648" s="408" t="s">
        <v>5518</v>
      </c>
      <c r="J8648" s="409" t="str">
        <f>iferror(vlookup(H8648,Actors!$A$2:$D$472,4,false),"")</f>
        <v>Sage Light Orbs</v>
      </c>
      <c r="K8648" s="410" t="s">
        <v>21</v>
      </c>
      <c r="L8648" s="405" t="s">
        <v>137</v>
      </c>
      <c r="M8648" s="411" t="str">
        <f>iferror(vlookup(A8648,Variables!$F$2:$G$2762,2,false),"")</f>
        <v>Orange Light Orb</v>
      </c>
      <c r="N8648" s="412" t="s">
        <v>1059</v>
      </c>
    </row>
    <row r="8649">
      <c r="A8649" s="404" t="s">
        <v>7654</v>
      </c>
      <c r="B8649" s="405" t="s">
        <v>607</v>
      </c>
      <c r="C8649" s="406" t="str">
        <f>iferror(vlookup(B8649,Maps!$A$2:$B$111,2,false),"")</f>
        <v>Spot 20 - Lon Lon Ranch</v>
      </c>
      <c r="D8649" s="405" t="s">
        <v>274</v>
      </c>
      <c r="E8649" s="405" t="s">
        <v>14</v>
      </c>
      <c r="F8649" s="407"/>
      <c r="G8649" s="407"/>
      <c r="H8649" s="405" t="s">
        <v>69</v>
      </c>
      <c r="I8649" s="408" t="s">
        <v>4928</v>
      </c>
      <c r="J8649" s="413" t="str">
        <f>iferror(vlookup(H8649,Actors!$A$2:$D$472,4,false),"")</f>
        <v>Flame</v>
      </c>
      <c r="K8649" s="405" t="s">
        <v>21</v>
      </c>
      <c r="L8649" s="405" t="s">
        <v>4101</v>
      </c>
      <c r="M8649" s="411" t="str">
        <f>iferror(vlookup(A8649,Variables!$F$2:$G$2762,2,false),"")</f>
        <v>Flame - Large, Orange</v>
      </c>
      <c r="N8649" s="407" t="s">
        <v>1059</v>
      </c>
    </row>
    <row r="8650">
      <c r="A8650" s="404" t="s">
        <v>10872</v>
      </c>
      <c r="B8650" s="405" t="s">
        <v>607</v>
      </c>
      <c r="C8650" s="406" t="str">
        <f>iferror(vlookup(B8650,Maps!$A$2:$B$111,2,false),"")</f>
        <v>Spot 20 - Lon Lon Ranch</v>
      </c>
      <c r="D8650" s="405" t="s">
        <v>274</v>
      </c>
      <c r="E8650" s="405" t="s">
        <v>14</v>
      </c>
      <c r="F8650" s="407"/>
      <c r="G8650" s="407"/>
      <c r="H8650" s="405" t="s">
        <v>3164</v>
      </c>
      <c r="I8650" s="408" t="s">
        <v>5895</v>
      </c>
      <c r="J8650" s="409" t="str">
        <f>iferror(vlookup(H8650,Actors!$A$2:$D$472,4,false),"")</f>
        <v>Ending Cutscene NPCs</v>
      </c>
      <c r="K8650" s="410" t="s">
        <v>3103</v>
      </c>
      <c r="L8650" s="405" t="s">
        <v>15</v>
      </c>
      <c r="M8650" s="411" t="str">
        <f>iferror(vlookup(A8650,Variables!$F$2:$G$2762,2,false),"")</f>
        <v>Gerudo (Load w/ 0116)</v>
      </c>
      <c r="N8650" s="412" t="s">
        <v>1059</v>
      </c>
    </row>
    <row r="8651">
      <c r="A8651" s="404" t="s">
        <v>10872</v>
      </c>
      <c r="B8651" s="405" t="s">
        <v>607</v>
      </c>
      <c r="C8651" s="406" t="str">
        <f>iferror(vlookup(B8651,Maps!$A$2:$B$111,2,false),"")</f>
        <v>Spot 20 - Lon Lon Ranch</v>
      </c>
      <c r="D8651" s="405" t="s">
        <v>274</v>
      </c>
      <c r="E8651" s="405" t="s">
        <v>14</v>
      </c>
      <c r="F8651" s="407"/>
      <c r="G8651" s="407"/>
      <c r="H8651" s="405" t="s">
        <v>3164</v>
      </c>
      <c r="I8651" s="408" t="s">
        <v>5895</v>
      </c>
      <c r="J8651" s="409" t="str">
        <f>iferror(vlookup(H8651,Actors!$A$2:$D$472,4,false),"")</f>
        <v>Ending Cutscene NPCs</v>
      </c>
      <c r="K8651" s="410" t="s">
        <v>3103</v>
      </c>
      <c r="L8651" s="405" t="s">
        <v>15</v>
      </c>
      <c r="M8651" s="411" t="str">
        <f>iferror(vlookup(A8651,Variables!$F$2:$G$2762,2,false),"")</f>
        <v>Gerudo (Load w/ 0116)</v>
      </c>
      <c r="N8651" s="412" t="s">
        <v>1059</v>
      </c>
    </row>
    <row r="8652">
      <c r="A8652" s="404" t="s">
        <v>10872</v>
      </c>
      <c r="B8652" s="405" t="s">
        <v>607</v>
      </c>
      <c r="C8652" s="406" t="str">
        <f>iferror(vlookup(B8652,Maps!$A$2:$B$111,2,false),"")</f>
        <v>Spot 20 - Lon Lon Ranch</v>
      </c>
      <c r="D8652" s="405" t="s">
        <v>274</v>
      </c>
      <c r="E8652" s="405" t="s">
        <v>14</v>
      </c>
      <c r="F8652" s="407"/>
      <c r="G8652" s="407"/>
      <c r="H8652" s="405" t="s">
        <v>3164</v>
      </c>
      <c r="I8652" s="408" t="s">
        <v>5895</v>
      </c>
      <c r="J8652" s="409" t="str">
        <f>iferror(vlookup(H8652,Actors!$A$2:$D$472,4,false),"")</f>
        <v>Ending Cutscene NPCs</v>
      </c>
      <c r="K8652" s="410" t="s">
        <v>3103</v>
      </c>
      <c r="L8652" s="405" t="s">
        <v>15</v>
      </c>
      <c r="M8652" s="411" t="str">
        <f>iferror(vlookup(A8652,Variables!$F$2:$G$2762,2,false),"")</f>
        <v>Gerudo (Load w/ 0116)</v>
      </c>
      <c r="N8652" s="412" t="s">
        <v>1059</v>
      </c>
    </row>
    <row r="8653">
      <c r="A8653" s="404" t="s">
        <v>10859</v>
      </c>
      <c r="B8653" s="405" t="s">
        <v>607</v>
      </c>
      <c r="C8653" s="406" t="str">
        <f>iferror(vlookup(B8653,Maps!$A$2:$B$111,2,false),"")</f>
        <v>Spot 20 - Lon Lon Ranch</v>
      </c>
      <c r="D8653" s="405" t="s">
        <v>274</v>
      </c>
      <c r="E8653" s="405" t="s">
        <v>14</v>
      </c>
      <c r="F8653" s="407"/>
      <c r="G8653" s="407"/>
      <c r="H8653" s="405" t="s">
        <v>3164</v>
      </c>
      <c r="I8653" s="408" t="s">
        <v>5895</v>
      </c>
      <c r="J8653" s="409" t="str">
        <f>iferror(vlookup(H8653,Actors!$A$2:$D$472,4,false),"")</f>
        <v>Ending Cutscene NPCs</v>
      </c>
      <c r="K8653" s="410" t="s">
        <v>3103</v>
      </c>
      <c r="L8653" s="405" t="s">
        <v>110</v>
      </c>
      <c r="M8653" s="411" t="str">
        <f>iferror(vlookup(A8653,Variables!$F$2:$G$2762,2,false),"")</f>
        <v>Kokiri Boy (Load w/ 00FC)</v>
      </c>
      <c r="N8653" s="412" t="s">
        <v>1059</v>
      </c>
    </row>
    <row r="8654">
      <c r="A8654" s="404" t="s">
        <v>10856</v>
      </c>
      <c r="B8654" s="405" t="s">
        <v>607</v>
      </c>
      <c r="C8654" s="406" t="str">
        <f>iferror(vlookup(B8654,Maps!$A$2:$B$111,2,false),"")</f>
        <v>Spot 20 - Lon Lon Ranch</v>
      </c>
      <c r="D8654" s="405" t="s">
        <v>274</v>
      </c>
      <c r="E8654" s="405" t="s">
        <v>14</v>
      </c>
      <c r="F8654" s="407"/>
      <c r="G8654" s="407"/>
      <c r="H8654" s="405" t="s">
        <v>3164</v>
      </c>
      <c r="I8654" s="408" t="s">
        <v>5895</v>
      </c>
      <c r="J8654" s="409" t="str">
        <f>iferror(vlookup(H8654,Actors!$A$2:$D$472,4,false),"")</f>
        <v>Ending Cutscene NPCs</v>
      </c>
      <c r="K8654" s="410" t="s">
        <v>3103</v>
      </c>
      <c r="L8654" s="405" t="s">
        <v>117</v>
      </c>
      <c r="M8654" s="411" t="str">
        <f>iferror(vlookup(A8654,Variables!$F$2:$G$2762,2,false),"")</f>
        <v>Kokiri Girl (Load w/ 00FD)</v>
      </c>
      <c r="N8654" s="412" t="s">
        <v>1059</v>
      </c>
    </row>
    <row r="8655">
      <c r="A8655" s="404" t="s">
        <v>7654</v>
      </c>
      <c r="B8655" s="405" t="s">
        <v>607</v>
      </c>
      <c r="C8655" s="406" t="str">
        <f>iferror(vlookup(B8655,Maps!$A$2:$B$111,2,false),"")</f>
        <v>Spot 20 - Lon Lon Ranch</v>
      </c>
      <c r="D8655" s="405" t="s">
        <v>274</v>
      </c>
      <c r="E8655" s="405" t="s">
        <v>14</v>
      </c>
      <c r="F8655" s="407"/>
      <c r="G8655" s="407"/>
      <c r="H8655" s="405" t="s">
        <v>69</v>
      </c>
      <c r="I8655" s="408" t="s">
        <v>4928</v>
      </c>
      <c r="J8655" s="413" t="str">
        <f>iferror(vlookup(H8655,Actors!$A$2:$D$472,4,false),"")</f>
        <v>Flame</v>
      </c>
      <c r="K8655" s="405" t="s">
        <v>21</v>
      </c>
      <c r="L8655" s="405" t="s">
        <v>4101</v>
      </c>
      <c r="M8655" s="411" t="str">
        <f>iferror(vlookup(A8655,Variables!$F$2:$G$2762,2,false),"")</f>
        <v>Flame - Large, Orange</v>
      </c>
      <c r="N8655" s="407" t="s">
        <v>1059</v>
      </c>
    </row>
    <row r="8656">
      <c r="A8656" s="404" t="s">
        <v>8436</v>
      </c>
      <c r="B8656" s="405" t="s">
        <v>607</v>
      </c>
      <c r="C8656" s="406" t="str">
        <f>iferror(vlookup(B8656,Maps!$A$2:$B$111,2,false),"")</f>
        <v>Spot 20 - Lon Lon Ranch</v>
      </c>
      <c r="D8656" s="405" t="s">
        <v>274</v>
      </c>
      <c r="E8656" s="405" t="s">
        <v>14</v>
      </c>
      <c r="F8656" s="407"/>
      <c r="G8656" s="407"/>
      <c r="H8656" s="405" t="s">
        <v>69</v>
      </c>
      <c r="I8656" s="408" t="s">
        <v>4928</v>
      </c>
      <c r="J8656" s="413" t="str">
        <f>iferror(vlookup(H8656,Actors!$A$2:$D$472,4,false),"")</f>
        <v>Flame</v>
      </c>
      <c r="K8656" s="405" t="s">
        <v>21</v>
      </c>
      <c r="L8656" s="405" t="s">
        <v>4103</v>
      </c>
      <c r="M8656" s="411" t="str">
        <f>iferror(vlookup(A8656,Variables!$F$2:$G$2762,2,false),"")</f>
        <v>Flame - Large, Blue</v>
      </c>
      <c r="N8656" s="407" t="s">
        <v>1059</v>
      </c>
    </row>
    <row r="8657">
      <c r="A8657" s="404" t="s">
        <v>8975</v>
      </c>
      <c r="B8657" s="405" t="s">
        <v>607</v>
      </c>
      <c r="C8657" s="406" t="str">
        <f>iferror(vlookup(B8657,Maps!$A$2:$B$111,2,false),"")</f>
        <v>Spot 20 - Lon Lon Ranch</v>
      </c>
      <c r="D8657" s="405" t="s">
        <v>274</v>
      </c>
      <c r="E8657" s="405" t="s">
        <v>14</v>
      </c>
      <c r="F8657" s="407"/>
      <c r="G8657" s="407"/>
      <c r="H8657" s="405" t="s">
        <v>69</v>
      </c>
      <c r="I8657" s="408" t="s">
        <v>4928</v>
      </c>
      <c r="J8657" s="413" t="str">
        <f>iferror(vlookup(H8657,Actors!$A$2:$D$472,4,false),"")</f>
        <v>Flame</v>
      </c>
      <c r="K8657" s="405" t="s">
        <v>21</v>
      </c>
      <c r="L8657" s="405" t="s">
        <v>4108</v>
      </c>
      <c r="M8657" s="411" t="str">
        <f>iferror(vlookup(A8657,Variables!$F$2:$G$2762,2,false),"")</f>
        <v>Flame - Large, Pale Yellow</v>
      </c>
      <c r="N8657" s="407" t="s">
        <v>1059</v>
      </c>
    </row>
    <row r="8658">
      <c r="A8658" s="404" t="s">
        <v>8942</v>
      </c>
      <c r="B8658" s="405" t="s">
        <v>607</v>
      </c>
      <c r="C8658" s="406" t="str">
        <f>iferror(vlookup(B8658,Maps!$A$2:$B$111,2,false),"")</f>
        <v>Spot 20 - Lon Lon Ranch</v>
      </c>
      <c r="D8658" s="405" t="s">
        <v>274</v>
      </c>
      <c r="E8658" s="405" t="s">
        <v>14</v>
      </c>
      <c r="F8658" s="407"/>
      <c r="G8658" s="407"/>
      <c r="H8658" s="405" t="s">
        <v>69</v>
      </c>
      <c r="I8658" s="408" t="s">
        <v>4928</v>
      </c>
      <c r="J8658" s="413" t="str">
        <f>iferror(vlookup(H8658,Actors!$A$2:$D$472,4,false),"")</f>
        <v>Flame</v>
      </c>
      <c r="K8658" s="405" t="s">
        <v>21</v>
      </c>
      <c r="L8658" s="405" t="s">
        <v>4109</v>
      </c>
      <c r="M8658" s="411" t="str">
        <f>iferror(vlookup(A8658,Variables!$F$2:$G$2762,2,false),"")</f>
        <v>Flame - Large, Pale Green</v>
      </c>
      <c r="N8658" s="407" t="s">
        <v>1059</v>
      </c>
    </row>
    <row r="8659">
      <c r="A8659" s="404" t="s">
        <v>9011</v>
      </c>
      <c r="B8659" s="405" t="s">
        <v>607</v>
      </c>
      <c r="C8659" s="406" t="str">
        <f>iferror(vlookup(B8659,Maps!$A$2:$B$111,2,false),"")</f>
        <v>Spot 20 - Lon Lon Ranch</v>
      </c>
      <c r="D8659" s="405" t="s">
        <v>274</v>
      </c>
      <c r="E8659" s="405" t="s">
        <v>14</v>
      </c>
      <c r="F8659" s="407"/>
      <c r="G8659" s="407"/>
      <c r="H8659" s="405" t="s">
        <v>69</v>
      </c>
      <c r="I8659" s="408" t="s">
        <v>4928</v>
      </c>
      <c r="J8659" s="413" t="str">
        <f>iferror(vlookup(H8659,Actors!$A$2:$D$472,4,false),"")</f>
        <v>Flame</v>
      </c>
      <c r="K8659" s="405" t="s">
        <v>21</v>
      </c>
      <c r="L8659" s="405" t="s">
        <v>4110</v>
      </c>
      <c r="M8659" s="411" t="str">
        <f>iferror(vlookup(A8659,Variables!$F$2:$G$2762,2,false),"")</f>
        <v>Flame - Large, Pale Pink</v>
      </c>
      <c r="N8659" s="407" t="s">
        <v>1059</v>
      </c>
    </row>
    <row r="8660">
      <c r="A8660" s="404" t="s">
        <v>10855</v>
      </c>
      <c r="B8660" s="405" t="s">
        <v>607</v>
      </c>
      <c r="C8660" s="406" t="str">
        <f>iferror(vlookup(B8660,Maps!$A$2:$B$111,2,false),"")</f>
        <v>Spot 20 - Lon Lon Ranch</v>
      </c>
      <c r="D8660" s="405" t="s">
        <v>274</v>
      </c>
      <c r="E8660" s="405" t="s">
        <v>14</v>
      </c>
      <c r="F8660" s="407"/>
      <c r="G8660" s="407"/>
      <c r="H8660" s="405" t="s">
        <v>3164</v>
      </c>
      <c r="I8660" s="408" t="s">
        <v>5895</v>
      </c>
      <c r="J8660" s="409" t="str">
        <f>iferror(vlookup(H8660,Actors!$A$2:$D$472,4,false),"")</f>
        <v>Ending Cutscene NPCs</v>
      </c>
      <c r="K8660" s="410" t="s">
        <v>3103</v>
      </c>
      <c r="L8660" s="405" t="s">
        <v>144</v>
      </c>
      <c r="M8660" s="411" t="str">
        <f>iferror(vlookup(A8660,Variables!$F$2:$G$2762,2,false),"")</f>
        <v>Zora (Load w/ 00FE)</v>
      </c>
      <c r="N8660" s="412" t="s">
        <v>1059</v>
      </c>
    </row>
    <row r="8661">
      <c r="A8661" s="404" t="s">
        <v>9051</v>
      </c>
      <c r="B8661" s="405" t="s">
        <v>607</v>
      </c>
      <c r="C8661" s="406" t="str">
        <f>iferror(vlookup(B8661,Maps!$A$2:$B$111,2,false),"")</f>
        <v>Spot 20 - Lon Lon Ranch</v>
      </c>
      <c r="D8661" s="405" t="s">
        <v>274</v>
      </c>
      <c r="E8661" s="405" t="s">
        <v>14</v>
      </c>
      <c r="F8661" s="407"/>
      <c r="G8661" s="407"/>
      <c r="H8661" s="405" t="s">
        <v>69</v>
      </c>
      <c r="I8661" s="408" t="s">
        <v>4928</v>
      </c>
      <c r="J8661" s="413" t="str">
        <f>iferror(vlookup(H8661,Actors!$A$2:$D$472,4,false),"")</f>
        <v>Flame</v>
      </c>
      <c r="K8661" s="405" t="s">
        <v>21</v>
      </c>
      <c r="L8661" s="405" t="s">
        <v>4107</v>
      </c>
      <c r="M8661" s="411" t="str">
        <f>iferror(vlookup(A8661,Variables!$F$2:$G$2762,2,false),"")</f>
        <v>Flame - Large, Pale Orange</v>
      </c>
      <c r="N8661" s="407" t="s">
        <v>1059</v>
      </c>
    </row>
    <row r="8662">
      <c r="A8662" s="404" t="s">
        <v>9004</v>
      </c>
      <c r="B8662" s="405" t="s">
        <v>607</v>
      </c>
      <c r="C8662" s="406" t="str">
        <f>iferror(vlookup(B8662,Maps!$A$2:$B$111,2,false),"")</f>
        <v>Spot 20 - Lon Lon Ranch</v>
      </c>
      <c r="D8662" s="405" t="s">
        <v>274</v>
      </c>
      <c r="E8662" s="405" t="s">
        <v>14</v>
      </c>
      <c r="F8662" s="407"/>
      <c r="G8662" s="407"/>
      <c r="H8662" s="405" t="s">
        <v>69</v>
      </c>
      <c r="I8662" s="408" t="s">
        <v>4928</v>
      </c>
      <c r="J8662" s="413" t="str">
        <f>iferror(vlookup(H8662,Actors!$A$2:$D$472,4,false),"")</f>
        <v>Flame</v>
      </c>
      <c r="K8662" s="405" t="s">
        <v>21</v>
      </c>
      <c r="L8662" s="405" t="s">
        <v>4112</v>
      </c>
      <c r="M8662" s="411" t="str">
        <f>iferror(vlookup(A8662,Variables!$F$2:$G$2762,2,false),"")</f>
        <v>Flame - Large, Pale Purple</v>
      </c>
      <c r="N8662" s="407" t="s">
        <v>1059</v>
      </c>
    </row>
    <row r="8663">
      <c r="A8663" s="404" t="s">
        <v>8196</v>
      </c>
      <c r="B8663" s="405" t="s">
        <v>607</v>
      </c>
      <c r="C8663" s="406" t="str">
        <f>iferror(vlookup(B8663,Maps!$A$2:$B$111,2,false),"")</f>
        <v>Spot 20 - Lon Lon Ranch</v>
      </c>
      <c r="D8663" s="405" t="s">
        <v>274</v>
      </c>
      <c r="E8663" s="405" t="s">
        <v>14</v>
      </c>
      <c r="F8663" s="407"/>
      <c r="G8663" s="407"/>
      <c r="H8663" s="405" t="s">
        <v>69</v>
      </c>
      <c r="I8663" s="408" t="s">
        <v>4928</v>
      </c>
      <c r="J8663" s="413" t="str">
        <f>iferror(vlookup(H8663,Actors!$A$2:$D$472,4,false),"")</f>
        <v>Flame</v>
      </c>
      <c r="K8663" s="405" t="s">
        <v>21</v>
      </c>
      <c r="L8663" s="405" t="s">
        <v>4098</v>
      </c>
      <c r="M8663" s="411" t="str">
        <f>iferror(vlookup(A8663,Variables!$F$2:$G$2762,2,false),"")</f>
        <v>Flame - Small, Orange</v>
      </c>
      <c r="N8663" s="407" t="s">
        <v>1059</v>
      </c>
    </row>
    <row r="8664">
      <c r="A8664" s="404" t="s">
        <v>8196</v>
      </c>
      <c r="B8664" s="405" t="s">
        <v>607</v>
      </c>
      <c r="C8664" s="406" t="str">
        <f>iferror(vlookup(B8664,Maps!$A$2:$B$111,2,false),"")</f>
        <v>Spot 20 - Lon Lon Ranch</v>
      </c>
      <c r="D8664" s="405" t="s">
        <v>274</v>
      </c>
      <c r="E8664" s="405" t="s">
        <v>14</v>
      </c>
      <c r="F8664" s="407"/>
      <c r="G8664" s="407"/>
      <c r="H8664" s="405" t="s">
        <v>69</v>
      </c>
      <c r="I8664" s="408" t="s">
        <v>4928</v>
      </c>
      <c r="J8664" s="413" t="str">
        <f>iferror(vlookup(H8664,Actors!$A$2:$D$472,4,false),"")</f>
        <v>Flame</v>
      </c>
      <c r="K8664" s="405" t="s">
        <v>21</v>
      </c>
      <c r="L8664" s="405" t="s">
        <v>4098</v>
      </c>
      <c r="M8664" s="411" t="str">
        <f>iferror(vlookup(A8664,Variables!$F$2:$G$2762,2,false),"")</f>
        <v>Flame - Small, Orange</v>
      </c>
      <c r="N8664" s="407" t="s">
        <v>1059</v>
      </c>
    </row>
    <row r="8665">
      <c r="A8665" s="404" t="s">
        <v>7654</v>
      </c>
      <c r="B8665" s="405" t="s">
        <v>607</v>
      </c>
      <c r="C8665" s="406" t="str">
        <f>iferror(vlookup(B8665,Maps!$A$2:$B$111,2,false),"")</f>
        <v>Spot 20 - Lon Lon Ranch</v>
      </c>
      <c r="D8665" s="405" t="s">
        <v>274</v>
      </c>
      <c r="E8665" s="405" t="s">
        <v>14</v>
      </c>
      <c r="F8665" s="407"/>
      <c r="G8665" s="407"/>
      <c r="H8665" s="405" t="s">
        <v>69</v>
      </c>
      <c r="I8665" s="408" t="s">
        <v>4928</v>
      </c>
      <c r="J8665" s="413" t="str">
        <f>iferror(vlookup(H8665,Actors!$A$2:$D$472,4,false),"")</f>
        <v>Flame</v>
      </c>
      <c r="K8665" s="405" t="s">
        <v>21</v>
      </c>
      <c r="L8665" s="405" t="s">
        <v>4101</v>
      </c>
      <c r="M8665" s="411" t="str">
        <f>iferror(vlookup(A8665,Variables!$F$2:$G$2762,2,false),"")</f>
        <v>Flame - Large, Orange</v>
      </c>
      <c r="N8665" s="407" t="s">
        <v>1059</v>
      </c>
    </row>
    <row r="8666">
      <c r="A8666" s="404" t="s">
        <v>9389</v>
      </c>
      <c r="B8666" s="405" t="s">
        <v>607</v>
      </c>
      <c r="C8666" s="406" t="str">
        <f>iferror(vlookup(B8666,Maps!$A$2:$B$111,2,false),"")</f>
        <v>Spot 20 - Lon Lon Ranch</v>
      </c>
      <c r="D8666" s="405" t="s">
        <v>274</v>
      </c>
      <c r="E8666" s="405" t="s">
        <v>14</v>
      </c>
      <c r="F8666" s="407"/>
      <c r="G8666" s="407"/>
      <c r="H8666" s="405" t="s">
        <v>69</v>
      </c>
      <c r="I8666" s="408" t="s">
        <v>4928</v>
      </c>
      <c r="J8666" s="413" t="str">
        <f>iferror(vlookup(H8666,Actors!$A$2:$D$472,4,false),"")</f>
        <v>Flame</v>
      </c>
      <c r="K8666" s="405" t="s">
        <v>21</v>
      </c>
      <c r="L8666" s="405" t="s">
        <v>4102</v>
      </c>
      <c r="M8666" s="411" t="str">
        <f>iferror(vlookup(A8666,Variables!$F$2:$G$2762,2,false),"")</f>
        <v>Flame - Large, Green</v>
      </c>
      <c r="N8666" s="407" t="s">
        <v>1059</v>
      </c>
    </row>
    <row r="8667">
      <c r="A8667" s="404" t="s">
        <v>9231</v>
      </c>
      <c r="B8667" s="405" t="s">
        <v>607</v>
      </c>
      <c r="C8667" s="406" t="str">
        <f>iferror(vlookup(B8667,Maps!$A$2:$B$111,2,false),"")</f>
        <v>Spot 20 - Lon Lon Ranch</v>
      </c>
      <c r="D8667" s="405" t="s">
        <v>274</v>
      </c>
      <c r="E8667" s="405" t="s">
        <v>14</v>
      </c>
      <c r="F8667" s="407"/>
      <c r="G8667" s="407"/>
      <c r="H8667" s="405" t="s">
        <v>3221</v>
      </c>
      <c r="I8667" s="408" t="s">
        <v>6019</v>
      </c>
      <c r="J8667" s="413" t="str">
        <f>iferror(vlookup(H8667,Actors!$A$2:$D$472,4,false),"")</f>
        <v>Haggling Shoppers</v>
      </c>
      <c r="K8667" s="405" t="s">
        <v>3164</v>
      </c>
      <c r="L8667" s="405" t="s">
        <v>12</v>
      </c>
      <c r="M8667" s="411" t="str">
        <f>iferror(vlookup(A8667,Variables!$F$2:$G$2762,2,false),"")</f>
        <v>Haggling Shoppers</v>
      </c>
      <c r="N8667" s="407" t="s">
        <v>1059</v>
      </c>
    </row>
    <row r="8668">
      <c r="A8668" s="404" t="s">
        <v>9232</v>
      </c>
      <c r="B8668" s="405" t="s">
        <v>607</v>
      </c>
      <c r="C8668" s="406" t="str">
        <f>iferror(vlookup(B8668,Maps!$A$2:$B$111,2,false),"")</f>
        <v>Spot 20 - Lon Lon Ranch</v>
      </c>
      <c r="D8668" s="405" t="s">
        <v>274</v>
      </c>
      <c r="E8668" s="405" t="s">
        <v>14</v>
      </c>
      <c r="F8668" s="407"/>
      <c r="G8668" s="407"/>
      <c r="H8668" s="405" t="s">
        <v>3221</v>
      </c>
      <c r="I8668" s="408" t="s">
        <v>6019</v>
      </c>
      <c r="J8668" s="413" t="str">
        <f>iferror(vlookup(H8668,Actors!$A$2:$D$472,4,false),"")</f>
        <v>Haggling Shoppers</v>
      </c>
      <c r="K8668" s="405" t="s">
        <v>3164</v>
      </c>
      <c r="L8668" s="405" t="s">
        <v>21</v>
      </c>
      <c r="M8668" s="411" t="str">
        <f>iferror(vlookup(A8668,Variables!$F$2:$G$2762,2,false),"")</f>
        <v>Haggling Shoppers</v>
      </c>
      <c r="N8668" s="407" t="s">
        <v>1059</v>
      </c>
    </row>
    <row r="8669">
      <c r="A8669" s="404" t="s">
        <v>10858</v>
      </c>
      <c r="B8669" s="405" t="s">
        <v>607</v>
      </c>
      <c r="C8669" s="406" t="str">
        <f>iferror(vlookup(B8669,Maps!$A$2:$B$111,2,false),"")</f>
        <v>Spot 20 - Lon Lon Ranch</v>
      </c>
      <c r="D8669" s="405" t="s">
        <v>274</v>
      </c>
      <c r="E8669" s="405" t="s">
        <v>14</v>
      </c>
      <c r="F8669" s="407"/>
      <c r="G8669" s="407"/>
      <c r="H8669" s="405" t="s">
        <v>3164</v>
      </c>
      <c r="I8669" s="408" t="s">
        <v>5895</v>
      </c>
      <c r="J8669" s="409" t="str">
        <f>iferror(vlookup(H8669,Actors!$A$2:$D$472,4,false),"")</f>
        <v>Ending Cutscene NPCs</v>
      </c>
      <c r="K8669" s="410" t="s">
        <v>3103</v>
      </c>
      <c r="L8669" s="405" t="s">
        <v>228</v>
      </c>
      <c r="M8669" s="411" t="str">
        <f>iferror(vlookup(A8669,Variables!$F$2:$G$2762,2,false),"")</f>
        <v>Goron (Load w/ 00C9)</v>
      </c>
      <c r="N8669" s="412" t="s">
        <v>1059</v>
      </c>
    </row>
    <row r="8670">
      <c r="A8670" s="404" t="s">
        <v>10858</v>
      </c>
      <c r="B8670" s="405" t="s">
        <v>607</v>
      </c>
      <c r="C8670" s="406" t="str">
        <f>iferror(vlookup(B8670,Maps!$A$2:$B$111,2,false),"")</f>
        <v>Spot 20 - Lon Lon Ranch</v>
      </c>
      <c r="D8670" s="405" t="s">
        <v>274</v>
      </c>
      <c r="E8670" s="405" t="s">
        <v>14</v>
      </c>
      <c r="F8670" s="407"/>
      <c r="G8670" s="407"/>
      <c r="H8670" s="405" t="s">
        <v>3164</v>
      </c>
      <c r="I8670" s="408" t="s">
        <v>5895</v>
      </c>
      <c r="J8670" s="409" t="str">
        <f>iferror(vlookup(H8670,Actors!$A$2:$D$472,4,false),"")</f>
        <v>Ending Cutscene NPCs</v>
      </c>
      <c r="K8670" s="410" t="s">
        <v>3103</v>
      </c>
      <c r="L8670" s="405" t="s">
        <v>228</v>
      </c>
      <c r="M8670" s="411" t="str">
        <f>iferror(vlookup(A8670,Variables!$F$2:$G$2762,2,false),"")</f>
        <v>Goron (Load w/ 00C9)</v>
      </c>
      <c r="N8670" s="412" t="s">
        <v>1059</v>
      </c>
    </row>
    <row r="8671">
      <c r="A8671" s="426" t="s">
        <v>8196</v>
      </c>
      <c r="B8671" s="427" t="s">
        <v>607</v>
      </c>
      <c r="C8671" s="428" t="str">
        <f>iferror(vlookup(B8671,Maps!$A$2:$B$111,2,false),"")</f>
        <v>Spot 20 - Lon Lon Ranch</v>
      </c>
      <c r="D8671" s="427" t="s">
        <v>170</v>
      </c>
      <c r="E8671" s="427" t="s">
        <v>14</v>
      </c>
      <c r="F8671" s="431"/>
      <c r="G8671" s="431"/>
      <c r="H8671" s="427" t="s">
        <v>69</v>
      </c>
      <c r="I8671" s="341" t="s">
        <v>4928</v>
      </c>
      <c r="J8671" s="430" t="str">
        <f>iferror(vlookup(H8671,Actors!$A$2:$D$472,4,false),"")</f>
        <v>Flame</v>
      </c>
      <c r="K8671" s="427" t="s">
        <v>21</v>
      </c>
      <c r="L8671" s="427" t="s">
        <v>4098</v>
      </c>
      <c r="M8671" s="380" t="str">
        <f>iferror(vlookup(A8671,Variables!$F$2:$G$2762,2,false),"")</f>
        <v>Flame - Small, Orange</v>
      </c>
      <c r="N8671" s="431" t="s">
        <v>1059</v>
      </c>
    </row>
    <row r="8672">
      <c r="A8672" s="426" t="s">
        <v>7654</v>
      </c>
      <c r="B8672" s="427" t="s">
        <v>607</v>
      </c>
      <c r="C8672" s="428" t="str">
        <f>iferror(vlookup(B8672,Maps!$A$2:$B$111,2,false),"")</f>
        <v>Spot 20 - Lon Lon Ranch</v>
      </c>
      <c r="D8672" s="427" t="s">
        <v>170</v>
      </c>
      <c r="E8672" s="427" t="s">
        <v>14</v>
      </c>
      <c r="F8672" s="431"/>
      <c r="G8672" s="431"/>
      <c r="H8672" s="427" t="s">
        <v>69</v>
      </c>
      <c r="I8672" s="341" t="s">
        <v>4928</v>
      </c>
      <c r="J8672" s="430" t="str">
        <f>iferror(vlookup(H8672,Actors!$A$2:$D$472,4,false),"")</f>
        <v>Flame</v>
      </c>
      <c r="K8672" s="427" t="s">
        <v>21</v>
      </c>
      <c r="L8672" s="427" t="s">
        <v>4101</v>
      </c>
      <c r="M8672" s="380" t="str">
        <f>iferror(vlookup(A8672,Variables!$F$2:$G$2762,2,false),"")</f>
        <v>Flame - Large, Orange</v>
      </c>
      <c r="N8672" s="431" t="s">
        <v>1059</v>
      </c>
    </row>
    <row r="8673">
      <c r="A8673" s="426" t="s">
        <v>8436</v>
      </c>
      <c r="B8673" s="427" t="s">
        <v>607</v>
      </c>
      <c r="C8673" s="428" t="str">
        <f>iferror(vlookup(B8673,Maps!$A$2:$B$111,2,false),"")</f>
        <v>Spot 20 - Lon Lon Ranch</v>
      </c>
      <c r="D8673" s="427" t="s">
        <v>170</v>
      </c>
      <c r="E8673" s="427" t="s">
        <v>14</v>
      </c>
      <c r="F8673" s="431"/>
      <c r="G8673" s="431"/>
      <c r="H8673" s="427" t="s">
        <v>69</v>
      </c>
      <c r="I8673" s="341" t="s">
        <v>4928</v>
      </c>
      <c r="J8673" s="430" t="str">
        <f>iferror(vlookup(H8673,Actors!$A$2:$D$472,4,false),"")</f>
        <v>Flame</v>
      </c>
      <c r="K8673" s="427" t="s">
        <v>21</v>
      </c>
      <c r="L8673" s="427" t="s">
        <v>4103</v>
      </c>
      <c r="M8673" s="380" t="str">
        <f>iferror(vlookup(A8673,Variables!$F$2:$G$2762,2,false),"")</f>
        <v>Flame - Large, Blue</v>
      </c>
      <c r="N8673" s="431" t="s">
        <v>1059</v>
      </c>
    </row>
    <row r="8674">
      <c r="A8674" s="426" t="s">
        <v>9583</v>
      </c>
      <c r="B8674" s="427" t="s">
        <v>607</v>
      </c>
      <c r="C8674" s="428" t="str">
        <f>iferror(vlookup(B8674,Maps!$A$2:$B$111,2,false),"")</f>
        <v>Spot 20 - Lon Lon Ranch</v>
      </c>
      <c r="D8674" s="427" t="s">
        <v>170</v>
      </c>
      <c r="E8674" s="427" t="s">
        <v>14</v>
      </c>
      <c r="F8674" s="431"/>
      <c r="G8674" s="431"/>
      <c r="H8674" s="427" t="s">
        <v>69</v>
      </c>
      <c r="I8674" s="341" t="s">
        <v>4928</v>
      </c>
      <c r="J8674" s="430" t="str">
        <f>iferror(vlookup(H8674,Actors!$A$2:$D$472,4,false),"")</f>
        <v>Flame</v>
      </c>
      <c r="K8674" s="427" t="s">
        <v>21</v>
      </c>
      <c r="L8674" s="427" t="s">
        <v>4104</v>
      </c>
      <c r="M8674" s="380" t="str">
        <f>iferror(vlookup(A8674,Variables!$F$2:$G$2762,2,false),"")</f>
        <v>Flame - Large, Magenta</v>
      </c>
      <c r="N8674" s="431" t="s">
        <v>1059</v>
      </c>
    </row>
    <row r="8675">
      <c r="A8675" s="426" t="s">
        <v>10873</v>
      </c>
      <c r="B8675" s="427" t="s">
        <v>607</v>
      </c>
      <c r="C8675" s="428" t="str">
        <f>iferror(vlookup(B8675,Maps!$A$2:$B$111,2,false),"")</f>
        <v>Spot 20 - Lon Lon Ranch</v>
      </c>
      <c r="D8675" s="427" t="s">
        <v>170</v>
      </c>
      <c r="E8675" s="427" t="s">
        <v>14</v>
      </c>
      <c r="F8675" s="431"/>
      <c r="G8675" s="431"/>
      <c r="H8675" s="427" t="s">
        <v>3164</v>
      </c>
      <c r="I8675" s="341" t="s">
        <v>5895</v>
      </c>
      <c r="J8675" s="432" t="str">
        <f>iferror(vlookup(H8675,Actors!$A$2:$D$472,4,false),"")</f>
        <v>Ending Cutscene NPCs</v>
      </c>
      <c r="K8675" s="433" t="s">
        <v>3103</v>
      </c>
      <c r="L8675" s="427" t="s">
        <v>247</v>
      </c>
      <c r="M8675" s="380" t="str">
        <f>iferror(vlookup(A8675,Variables!$F$2:$G$2762,2,false),"")</f>
        <v>Goron (Load w/ 00C9)</v>
      </c>
      <c r="N8675" s="434" t="s">
        <v>1059</v>
      </c>
    </row>
    <row r="8676">
      <c r="A8676" s="426" t="s">
        <v>10874</v>
      </c>
      <c r="B8676" s="427" t="s">
        <v>607</v>
      </c>
      <c r="C8676" s="428" t="str">
        <f>iferror(vlookup(B8676,Maps!$A$2:$B$111,2,false),"")</f>
        <v>Spot 20 - Lon Lon Ranch</v>
      </c>
      <c r="D8676" s="427" t="s">
        <v>170</v>
      </c>
      <c r="E8676" s="427" t="s">
        <v>14</v>
      </c>
      <c r="F8676" s="431"/>
      <c r="G8676" s="431"/>
      <c r="H8676" s="427" t="s">
        <v>3164</v>
      </c>
      <c r="I8676" s="341" t="s">
        <v>5895</v>
      </c>
      <c r="J8676" s="432" t="str">
        <f>iferror(vlookup(H8676,Actors!$A$2:$D$472,4,false),"")</f>
        <v>Ending Cutscene NPCs</v>
      </c>
      <c r="K8676" s="433" t="s">
        <v>3103</v>
      </c>
      <c r="L8676" s="427" t="s">
        <v>241</v>
      </c>
      <c r="M8676" s="380" t="str">
        <f>iferror(vlookup(A8676,Variables!$F$2:$G$2762,2,false),"")</f>
        <v>Goron (Load w/ 00C9)</v>
      </c>
      <c r="N8676" s="434" t="s">
        <v>1059</v>
      </c>
    </row>
    <row r="8677">
      <c r="A8677" s="426" t="s">
        <v>10857</v>
      </c>
      <c r="B8677" s="427" t="s">
        <v>607</v>
      </c>
      <c r="C8677" s="428" t="str">
        <f>iferror(vlookup(B8677,Maps!$A$2:$B$111,2,false),"")</f>
        <v>Spot 20 - Lon Lon Ranch</v>
      </c>
      <c r="D8677" s="427" t="s">
        <v>170</v>
      </c>
      <c r="E8677" s="427" t="s">
        <v>14</v>
      </c>
      <c r="F8677" s="431"/>
      <c r="G8677" s="431"/>
      <c r="H8677" s="427" t="s">
        <v>3164</v>
      </c>
      <c r="I8677" s="341" t="s">
        <v>5895</v>
      </c>
      <c r="J8677" s="432" t="str">
        <f>iferror(vlookup(H8677,Actors!$A$2:$D$472,4,false),"")</f>
        <v>Ending Cutscene NPCs</v>
      </c>
      <c r="K8677" s="433" t="s">
        <v>3103</v>
      </c>
      <c r="L8677" s="427" t="s">
        <v>234</v>
      </c>
      <c r="M8677" s="380" t="str">
        <f>iferror(vlookup(A8677,Variables!$F$2:$G$2762,2,false),"")</f>
        <v>Goron (Load w/ 00C9)</v>
      </c>
      <c r="N8677" s="434" t="s">
        <v>1059</v>
      </c>
    </row>
    <row r="8678">
      <c r="A8678" s="426" t="s">
        <v>10858</v>
      </c>
      <c r="B8678" s="427" t="s">
        <v>607</v>
      </c>
      <c r="C8678" s="428" t="str">
        <f>iferror(vlookup(B8678,Maps!$A$2:$B$111,2,false),"")</f>
        <v>Spot 20 - Lon Lon Ranch</v>
      </c>
      <c r="D8678" s="427" t="s">
        <v>170</v>
      </c>
      <c r="E8678" s="427" t="s">
        <v>14</v>
      </c>
      <c r="F8678" s="431"/>
      <c r="G8678" s="431"/>
      <c r="H8678" s="427" t="s">
        <v>3164</v>
      </c>
      <c r="I8678" s="341" t="s">
        <v>5895</v>
      </c>
      <c r="J8678" s="432" t="str">
        <f>iferror(vlookup(H8678,Actors!$A$2:$D$472,4,false),"")</f>
        <v>Ending Cutscene NPCs</v>
      </c>
      <c r="K8678" s="433" t="s">
        <v>3103</v>
      </c>
      <c r="L8678" s="427" t="s">
        <v>228</v>
      </c>
      <c r="M8678" s="380" t="str">
        <f>iferror(vlookup(A8678,Variables!$F$2:$G$2762,2,false),"")</f>
        <v>Goron (Load w/ 00C9)</v>
      </c>
      <c r="N8678" s="434" t="s">
        <v>1059</v>
      </c>
    </row>
    <row r="8679">
      <c r="A8679" s="426" t="s">
        <v>10875</v>
      </c>
      <c r="B8679" s="427" t="s">
        <v>607</v>
      </c>
      <c r="C8679" s="428" t="str">
        <f>iferror(vlookup(B8679,Maps!$A$2:$B$111,2,false),"")</f>
        <v>Spot 20 - Lon Lon Ranch</v>
      </c>
      <c r="D8679" s="427" t="s">
        <v>170</v>
      </c>
      <c r="E8679" s="427" t="s">
        <v>14</v>
      </c>
      <c r="F8679" s="431"/>
      <c r="G8679" s="431"/>
      <c r="H8679" s="427" t="s">
        <v>3164</v>
      </c>
      <c r="I8679" s="341" t="s">
        <v>5895</v>
      </c>
      <c r="J8679" s="432" t="str">
        <f>iferror(vlookup(H8679,Actors!$A$2:$D$472,4,false),"")</f>
        <v>Ending Cutscene NPCs</v>
      </c>
      <c r="K8679" s="433" t="s">
        <v>3103</v>
      </c>
      <c r="L8679" s="427" t="s">
        <v>221</v>
      </c>
      <c r="M8679" s="380" t="str">
        <f>iferror(vlookup(A8679,Variables!$F$2:$G$2762,2,false),"")</f>
        <v>Bombchu Shop Owner (Load w/ 0165)</v>
      </c>
      <c r="N8679" s="434" t="s">
        <v>1059</v>
      </c>
    </row>
    <row r="8680">
      <c r="A8680" s="426" t="s">
        <v>10876</v>
      </c>
      <c r="B8680" s="427" t="s">
        <v>607</v>
      </c>
      <c r="C8680" s="428" t="str">
        <f>iferror(vlookup(B8680,Maps!$A$2:$B$111,2,false),"")</f>
        <v>Spot 20 - Lon Lon Ranch</v>
      </c>
      <c r="D8680" s="427" t="s">
        <v>170</v>
      </c>
      <c r="E8680" s="427" t="s">
        <v>14</v>
      </c>
      <c r="F8680" s="431"/>
      <c r="G8680" s="431"/>
      <c r="H8680" s="427" t="s">
        <v>3164</v>
      </c>
      <c r="I8680" s="341" t="s">
        <v>5895</v>
      </c>
      <c r="J8680" s="432" t="str">
        <f>iferror(vlookup(H8680,Actors!$A$2:$D$472,4,false),"")</f>
        <v>Ending Cutscene NPCs</v>
      </c>
      <c r="K8680" s="433" t="s">
        <v>3103</v>
      </c>
      <c r="L8680" s="427" t="s">
        <v>214</v>
      </c>
      <c r="M8680" s="380" t="str">
        <f>iferror(vlookup(A8680,Variables!$F$2:$G$2762,2,false),"")</f>
        <v>Fishing Pond Owner (Load w/ 015B)</v>
      </c>
      <c r="N8680" s="434" t="s">
        <v>1059</v>
      </c>
    </row>
    <row r="8681">
      <c r="A8681" s="426" t="s">
        <v>10877</v>
      </c>
      <c r="B8681" s="427" t="s">
        <v>607</v>
      </c>
      <c r="C8681" s="428" t="str">
        <f>iferror(vlookup(B8681,Maps!$A$2:$B$111,2,false),"")</f>
        <v>Spot 20 - Lon Lon Ranch</v>
      </c>
      <c r="D8681" s="427" t="s">
        <v>170</v>
      </c>
      <c r="E8681" s="427" t="s">
        <v>14</v>
      </c>
      <c r="F8681" s="431"/>
      <c r="G8681" s="431"/>
      <c r="H8681" s="427" t="s">
        <v>3164</v>
      </c>
      <c r="I8681" s="341" t="s">
        <v>5895</v>
      </c>
      <c r="J8681" s="432" t="str">
        <f>iferror(vlookup(H8681,Actors!$A$2:$D$472,4,false),"")</f>
        <v>Ending Cutscene NPCs</v>
      </c>
      <c r="K8681" s="433" t="s">
        <v>3103</v>
      </c>
      <c r="L8681" s="427" t="s">
        <v>207</v>
      </c>
      <c r="M8681" s="380" t="str">
        <f>iferror(vlookup(A8681,Variables!$F$2:$G$2762,2,false),"")</f>
        <v>Happy Mask Salesman (Load w/ 013E)</v>
      </c>
      <c r="N8681" s="434" t="s">
        <v>1059</v>
      </c>
    </row>
    <row r="8682">
      <c r="A8682" s="426" t="s">
        <v>10878</v>
      </c>
      <c r="B8682" s="427" t="s">
        <v>607</v>
      </c>
      <c r="C8682" s="428" t="str">
        <f>iferror(vlookup(B8682,Maps!$A$2:$B$111,2,false),"")</f>
        <v>Spot 20 - Lon Lon Ranch</v>
      </c>
      <c r="D8682" s="427" t="s">
        <v>170</v>
      </c>
      <c r="E8682" s="427" t="s">
        <v>14</v>
      </c>
      <c r="F8682" s="431"/>
      <c r="G8682" s="431"/>
      <c r="H8682" s="427" t="s">
        <v>3164</v>
      </c>
      <c r="I8682" s="341" t="s">
        <v>5895</v>
      </c>
      <c r="J8682" s="432" t="str">
        <f>iferror(vlookup(H8682,Actors!$A$2:$D$472,4,false),"")</f>
        <v>Ending Cutscene NPCs</v>
      </c>
      <c r="K8682" s="433" t="s">
        <v>3103</v>
      </c>
      <c r="L8682" s="427" t="s">
        <v>200</v>
      </c>
      <c r="M8682" s="380" t="str">
        <f>iferror(vlookup(A8682,Variables!$F$2:$G$2762,2,false),"")</f>
        <v>Potion Shop Owner (Load w/ 0159)</v>
      </c>
      <c r="N8682" s="434" t="s">
        <v>1059</v>
      </c>
    </row>
    <row r="8683">
      <c r="A8683" s="426" t="s">
        <v>10879</v>
      </c>
      <c r="B8683" s="427" t="s">
        <v>607</v>
      </c>
      <c r="C8683" s="428" t="str">
        <f>iferror(vlookup(B8683,Maps!$A$2:$B$111,2,false),"")</f>
        <v>Spot 20 - Lon Lon Ranch</v>
      </c>
      <c r="D8683" s="427" t="s">
        <v>170</v>
      </c>
      <c r="E8683" s="427" t="s">
        <v>14</v>
      </c>
      <c r="F8683" s="431"/>
      <c r="G8683" s="431"/>
      <c r="H8683" s="427" t="s">
        <v>3164</v>
      </c>
      <c r="I8683" s="341" t="s">
        <v>5895</v>
      </c>
      <c r="J8683" s="432" t="str">
        <f>iferror(vlookup(H8683,Actors!$A$2:$D$472,4,false),"")</f>
        <v>Ending Cutscene NPCs</v>
      </c>
      <c r="K8683" s="433" t="s">
        <v>3103</v>
      </c>
      <c r="L8683" s="427" t="s">
        <v>191</v>
      </c>
      <c r="M8683" s="380" t="str">
        <f>iferror(vlookup(A8683,Variables!$F$2:$G$2762,2,false),"")</f>
        <v>Cucco Lady (Load w/ 0110)</v>
      </c>
      <c r="N8683" s="434" t="s">
        <v>1059</v>
      </c>
    </row>
    <row r="8684">
      <c r="A8684" s="426" t="s">
        <v>10880</v>
      </c>
      <c r="B8684" s="427" t="s">
        <v>607</v>
      </c>
      <c r="C8684" s="428" t="str">
        <f>iferror(vlookup(B8684,Maps!$A$2:$B$111,2,false),"")</f>
        <v>Spot 20 - Lon Lon Ranch</v>
      </c>
      <c r="D8684" s="427" t="s">
        <v>170</v>
      </c>
      <c r="E8684" s="427" t="s">
        <v>14</v>
      </c>
      <c r="F8684" s="431"/>
      <c r="G8684" s="431"/>
      <c r="H8684" s="427" t="s">
        <v>3164</v>
      </c>
      <c r="I8684" s="341" t="s">
        <v>5895</v>
      </c>
      <c r="J8684" s="432" t="str">
        <f>iferror(vlookup(H8684,Actors!$A$2:$D$472,4,false),"")</f>
        <v>Ending Cutscene NPCs</v>
      </c>
      <c r="K8684" s="433" t="s">
        <v>3103</v>
      </c>
      <c r="L8684" s="427" t="s">
        <v>168</v>
      </c>
      <c r="M8684" s="380" t="str">
        <f>iferror(vlookup(A8684,Variables!$F$2:$G$2762,2,false),"")</f>
        <v>Cucco (Load w/ 0013)</v>
      </c>
      <c r="N8684" s="434" t="s">
        <v>1059</v>
      </c>
    </row>
    <row r="8685">
      <c r="A8685" s="426" t="s">
        <v>10881</v>
      </c>
      <c r="B8685" s="427" t="s">
        <v>607</v>
      </c>
      <c r="C8685" s="428" t="str">
        <f>iferror(vlookup(B8685,Maps!$A$2:$B$111,2,false),"")</f>
        <v>Spot 20 - Lon Lon Ranch</v>
      </c>
      <c r="D8685" s="427" t="s">
        <v>170</v>
      </c>
      <c r="E8685" s="427" t="s">
        <v>14</v>
      </c>
      <c r="F8685" s="431"/>
      <c r="G8685" s="431"/>
      <c r="H8685" s="427" t="s">
        <v>3164</v>
      </c>
      <c r="I8685" s="341" t="s">
        <v>5895</v>
      </c>
      <c r="J8685" s="432" t="str">
        <f>iferror(vlookup(H8685,Actors!$A$2:$D$472,4,false),"")</f>
        <v>Ending Cutscene NPCs</v>
      </c>
      <c r="K8685" s="433" t="s">
        <v>3103</v>
      </c>
      <c r="L8685" s="427" t="s">
        <v>177</v>
      </c>
      <c r="M8685" s="380" t="str">
        <f>iferror(vlookup(A8685,Variables!$F$2:$G$2762,2,false),"")</f>
        <v>Cucco (Load w/ 0013)</v>
      </c>
      <c r="N8685" s="434" t="s">
        <v>1059</v>
      </c>
    </row>
    <row r="8686">
      <c r="A8686" s="426" t="s">
        <v>10882</v>
      </c>
      <c r="B8686" s="427" t="s">
        <v>607</v>
      </c>
      <c r="C8686" s="428" t="str">
        <f>iferror(vlookup(B8686,Maps!$A$2:$B$111,2,false),"")</f>
        <v>Spot 20 - Lon Lon Ranch</v>
      </c>
      <c r="D8686" s="427" t="s">
        <v>170</v>
      </c>
      <c r="E8686" s="427" t="s">
        <v>14</v>
      </c>
      <c r="F8686" s="431"/>
      <c r="G8686" s="431"/>
      <c r="H8686" s="427" t="s">
        <v>3164</v>
      </c>
      <c r="I8686" s="341" t="s">
        <v>5895</v>
      </c>
      <c r="J8686" s="432" t="str">
        <f>iferror(vlookup(H8686,Actors!$A$2:$D$472,4,false),"")</f>
        <v>Ending Cutscene NPCs</v>
      </c>
      <c r="K8686" s="433" t="s">
        <v>3103</v>
      </c>
      <c r="L8686" s="427" t="s">
        <v>184</v>
      </c>
      <c r="M8686" s="380" t="str">
        <f>iferror(vlookup(A8686,Variables!$F$2:$G$2762,2,false),"")</f>
        <v>Cucco (Load w/ 0013)</v>
      </c>
      <c r="N8686" s="434" t="s">
        <v>1059</v>
      </c>
    </row>
    <row r="8687">
      <c r="A8687" s="426" t="s">
        <v>10858</v>
      </c>
      <c r="B8687" s="427" t="s">
        <v>607</v>
      </c>
      <c r="C8687" s="428" t="str">
        <f>iferror(vlookup(B8687,Maps!$A$2:$B$111,2,false),"")</f>
        <v>Spot 20 - Lon Lon Ranch</v>
      </c>
      <c r="D8687" s="427" t="s">
        <v>170</v>
      </c>
      <c r="E8687" s="427" t="s">
        <v>14</v>
      </c>
      <c r="F8687" s="431"/>
      <c r="G8687" s="431"/>
      <c r="H8687" s="427" t="s">
        <v>3164</v>
      </c>
      <c r="I8687" s="341" t="s">
        <v>5895</v>
      </c>
      <c r="J8687" s="432" t="str">
        <f>iferror(vlookup(H8687,Actors!$A$2:$D$472,4,false),"")</f>
        <v>Ending Cutscene NPCs</v>
      </c>
      <c r="K8687" s="433" t="s">
        <v>3103</v>
      </c>
      <c r="L8687" s="427" t="s">
        <v>228</v>
      </c>
      <c r="M8687" s="380" t="str">
        <f>iferror(vlookup(A8687,Variables!$F$2:$G$2762,2,false),"")</f>
        <v>Goron (Load w/ 00C9)</v>
      </c>
      <c r="N8687" s="434" t="s">
        <v>1059</v>
      </c>
    </row>
    <row r="8688">
      <c r="A8688" s="426" t="s">
        <v>10858</v>
      </c>
      <c r="B8688" s="427" t="s">
        <v>607</v>
      </c>
      <c r="C8688" s="428" t="str">
        <f>iferror(vlookup(B8688,Maps!$A$2:$B$111,2,false),"")</f>
        <v>Spot 20 - Lon Lon Ranch</v>
      </c>
      <c r="D8688" s="427" t="s">
        <v>170</v>
      </c>
      <c r="E8688" s="427" t="s">
        <v>14</v>
      </c>
      <c r="F8688" s="431"/>
      <c r="G8688" s="431"/>
      <c r="H8688" s="427" t="s">
        <v>3164</v>
      </c>
      <c r="I8688" s="341" t="s">
        <v>5895</v>
      </c>
      <c r="J8688" s="432" t="str">
        <f>iferror(vlookup(H8688,Actors!$A$2:$D$472,4,false),"")</f>
        <v>Ending Cutscene NPCs</v>
      </c>
      <c r="K8688" s="433" t="s">
        <v>3103</v>
      </c>
      <c r="L8688" s="427" t="s">
        <v>228</v>
      </c>
      <c r="M8688" s="380" t="str">
        <f>iferror(vlookup(A8688,Variables!$F$2:$G$2762,2,false),"")</f>
        <v>Goron (Load w/ 00C9)</v>
      </c>
      <c r="N8688" s="434" t="s">
        <v>1059</v>
      </c>
    </row>
    <row r="8689">
      <c r="A8689" s="426" t="s">
        <v>10872</v>
      </c>
      <c r="B8689" s="427" t="s">
        <v>607</v>
      </c>
      <c r="C8689" s="428" t="str">
        <f>iferror(vlookup(B8689,Maps!$A$2:$B$111,2,false),"")</f>
        <v>Spot 20 - Lon Lon Ranch</v>
      </c>
      <c r="D8689" s="427" t="s">
        <v>170</v>
      </c>
      <c r="E8689" s="427" t="s">
        <v>14</v>
      </c>
      <c r="F8689" s="431"/>
      <c r="G8689" s="431"/>
      <c r="H8689" s="427" t="s">
        <v>3164</v>
      </c>
      <c r="I8689" s="341" t="s">
        <v>5895</v>
      </c>
      <c r="J8689" s="432" t="str">
        <f>iferror(vlookup(H8689,Actors!$A$2:$D$472,4,false),"")</f>
        <v>Ending Cutscene NPCs</v>
      </c>
      <c r="K8689" s="433" t="s">
        <v>3103</v>
      </c>
      <c r="L8689" s="427" t="s">
        <v>15</v>
      </c>
      <c r="M8689" s="380" t="str">
        <f>iferror(vlookup(A8689,Variables!$F$2:$G$2762,2,false),"")</f>
        <v>Gerudo (Load w/ 0116)</v>
      </c>
      <c r="N8689" s="434" t="s">
        <v>1059</v>
      </c>
    </row>
    <row r="8690">
      <c r="A8690" s="426" t="s">
        <v>10883</v>
      </c>
      <c r="B8690" s="427" t="s">
        <v>607</v>
      </c>
      <c r="C8690" s="428" t="str">
        <f>iferror(vlookup(B8690,Maps!$A$2:$B$111,2,false),"")</f>
        <v>Spot 20 - Lon Lon Ranch</v>
      </c>
      <c r="D8690" s="427" t="s">
        <v>170</v>
      </c>
      <c r="E8690" s="427" t="s">
        <v>14</v>
      </c>
      <c r="F8690" s="431"/>
      <c r="G8690" s="431"/>
      <c r="H8690" s="427" t="s">
        <v>3164</v>
      </c>
      <c r="I8690" s="341" t="s">
        <v>5895</v>
      </c>
      <c r="J8690" s="432" t="str">
        <f>iferror(vlookup(H8690,Actors!$A$2:$D$472,4,false),"")</f>
        <v>Ending Cutscene NPCs</v>
      </c>
      <c r="K8690" s="433" t="s">
        <v>3103</v>
      </c>
      <c r="L8690" s="427" t="s">
        <v>130</v>
      </c>
      <c r="M8690" s="380" t="str">
        <f>iferror(vlookup(A8690,Variables!$F$2:$G$2762,2,false),"")</f>
        <v>Gerudo (Load w/ 0116)</v>
      </c>
      <c r="N8690" s="434" t="s">
        <v>1059</v>
      </c>
    </row>
    <row r="8691">
      <c r="A8691" s="426" t="s">
        <v>10884</v>
      </c>
      <c r="B8691" s="427" t="s">
        <v>607</v>
      </c>
      <c r="C8691" s="428" t="str">
        <f>iferror(vlookup(B8691,Maps!$A$2:$B$111,2,false),"")</f>
        <v>Spot 20 - Lon Lon Ranch</v>
      </c>
      <c r="D8691" s="427" t="s">
        <v>170</v>
      </c>
      <c r="E8691" s="427" t="s">
        <v>14</v>
      </c>
      <c r="F8691" s="431"/>
      <c r="G8691" s="431"/>
      <c r="H8691" s="427" t="s">
        <v>3164</v>
      </c>
      <c r="I8691" s="341" t="s">
        <v>5895</v>
      </c>
      <c r="J8691" s="432" t="str">
        <f>iferror(vlookup(H8691,Actors!$A$2:$D$472,4,false),"")</f>
        <v>Ending Cutscene NPCs</v>
      </c>
      <c r="K8691" s="433" t="s">
        <v>3103</v>
      </c>
      <c r="L8691" s="427" t="s">
        <v>137</v>
      </c>
      <c r="M8691" s="380" t="str">
        <f>iferror(vlookup(A8691,Variables!$F$2:$G$2762,2,false),"")</f>
        <v>Gerudo (Load w/ 0116)</v>
      </c>
      <c r="N8691" s="434" t="s">
        <v>1059</v>
      </c>
    </row>
    <row r="8692">
      <c r="A8692" s="426" t="s">
        <v>10884</v>
      </c>
      <c r="B8692" s="427" t="s">
        <v>607</v>
      </c>
      <c r="C8692" s="428" t="str">
        <f>iferror(vlookup(B8692,Maps!$A$2:$B$111,2,false),"")</f>
        <v>Spot 20 - Lon Lon Ranch</v>
      </c>
      <c r="D8692" s="427" t="s">
        <v>170</v>
      </c>
      <c r="E8692" s="427" t="s">
        <v>14</v>
      </c>
      <c r="F8692" s="431"/>
      <c r="G8692" s="431"/>
      <c r="H8692" s="427" t="s">
        <v>3164</v>
      </c>
      <c r="I8692" s="341" t="s">
        <v>5895</v>
      </c>
      <c r="J8692" s="432" t="str">
        <f>iferror(vlookup(H8692,Actors!$A$2:$D$472,4,false),"")</f>
        <v>Ending Cutscene NPCs</v>
      </c>
      <c r="K8692" s="433" t="s">
        <v>3103</v>
      </c>
      <c r="L8692" s="427" t="s">
        <v>137</v>
      </c>
      <c r="M8692" s="380" t="str">
        <f>iferror(vlookup(A8692,Variables!$F$2:$G$2762,2,false),"")</f>
        <v>Gerudo (Load w/ 0116)</v>
      </c>
      <c r="N8692" s="434" t="s">
        <v>1059</v>
      </c>
    </row>
    <row r="8693">
      <c r="A8693" s="426" t="s">
        <v>10872</v>
      </c>
      <c r="B8693" s="427" t="s">
        <v>607</v>
      </c>
      <c r="C8693" s="428" t="str">
        <f>iferror(vlookup(B8693,Maps!$A$2:$B$111,2,false),"")</f>
        <v>Spot 20 - Lon Lon Ranch</v>
      </c>
      <c r="D8693" s="427" t="s">
        <v>170</v>
      </c>
      <c r="E8693" s="427" t="s">
        <v>14</v>
      </c>
      <c r="F8693" s="431"/>
      <c r="G8693" s="431"/>
      <c r="H8693" s="427" t="s">
        <v>3164</v>
      </c>
      <c r="I8693" s="341" t="s">
        <v>5895</v>
      </c>
      <c r="J8693" s="432" t="str">
        <f>iferror(vlookup(H8693,Actors!$A$2:$D$472,4,false),"")</f>
        <v>Ending Cutscene NPCs</v>
      </c>
      <c r="K8693" s="433" t="s">
        <v>3103</v>
      </c>
      <c r="L8693" s="427" t="s">
        <v>15</v>
      </c>
      <c r="M8693" s="380" t="str">
        <f>iferror(vlookup(A8693,Variables!$F$2:$G$2762,2,false),"")</f>
        <v>Gerudo (Load w/ 0116)</v>
      </c>
      <c r="N8693" s="434" t="s">
        <v>1059</v>
      </c>
    </row>
    <row r="8694">
      <c r="A8694" s="426" t="s">
        <v>9221</v>
      </c>
      <c r="B8694" s="427" t="s">
        <v>607</v>
      </c>
      <c r="C8694" s="428" t="str">
        <f>iferror(vlookup(B8694,Maps!$A$2:$B$111,2,false),"")</f>
        <v>Spot 20 - Lon Lon Ranch</v>
      </c>
      <c r="D8694" s="427" t="s">
        <v>170</v>
      </c>
      <c r="E8694" s="427" t="s">
        <v>14</v>
      </c>
      <c r="F8694" s="431"/>
      <c r="G8694" s="431"/>
      <c r="H8694" s="427" t="s">
        <v>3220</v>
      </c>
      <c r="I8694" s="341" t="s">
        <v>6017</v>
      </c>
      <c r="J8694" s="430" t="str">
        <f>iferror(vlookup(H8694,Actors!$A$2:$D$472,4,false),"")</f>
        <v>Honey &amp; Darling</v>
      </c>
      <c r="K8694" s="427" t="s">
        <v>3164</v>
      </c>
      <c r="L8694" s="427" t="s">
        <v>12</v>
      </c>
      <c r="M8694" s="380" t="str">
        <f>iferror(vlookup(A8694,Variables!$F$2:$G$2762,2,false),"")</f>
        <v>Honey &amp; Darling</v>
      </c>
      <c r="N8694" s="431" t="s">
        <v>1059</v>
      </c>
    </row>
    <row r="8695">
      <c r="A8695" s="426" t="s">
        <v>10883</v>
      </c>
      <c r="B8695" s="427" t="s">
        <v>607</v>
      </c>
      <c r="C8695" s="428" t="str">
        <f>iferror(vlookup(B8695,Maps!$A$2:$B$111,2,false),"")</f>
        <v>Spot 20 - Lon Lon Ranch</v>
      </c>
      <c r="D8695" s="427" t="s">
        <v>170</v>
      </c>
      <c r="E8695" s="427" t="s">
        <v>14</v>
      </c>
      <c r="F8695" s="431"/>
      <c r="G8695" s="431"/>
      <c r="H8695" s="427" t="s">
        <v>3164</v>
      </c>
      <c r="I8695" s="341" t="s">
        <v>5895</v>
      </c>
      <c r="J8695" s="432" t="str">
        <f>iferror(vlookup(H8695,Actors!$A$2:$D$472,4,false),"")</f>
        <v>Ending Cutscene NPCs</v>
      </c>
      <c r="K8695" s="433" t="s">
        <v>3103</v>
      </c>
      <c r="L8695" s="427" t="s">
        <v>130</v>
      </c>
      <c r="M8695" s="380" t="str">
        <f>iferror(vlookup(A8695,Variables!$F$2:$G$2762,2,false),"")</f>
        <v>Gerudo (Load w/ 0116)</v>
      </c>
      <c r="N8695" s="434" t="s">
        <v>1059</v>
      </c>
    </row>
    <row r="8696">
      <c r="A8696" s="397" t="s">
        <v>7343</v>
      </c>
      <c r="B8696" s="398" t="s">
        <v>612</v>
      </c>
      <c r="C8696" s="399" t="str">
        <f>iferror(vlookup(B8696,Maps!$A$2:$B$111,2,false),"")</f>
        <v>Ganon's Castle Exterior</v>
      </c>
      <c r="D8696" s="398" t="s">
        <v>14</v>
      </c>
      <c r="E8696" s="398" t="s">
        <v>1606</v>
      </c>
      <c r="F8696" s="400"/>
      <c r="G8696" s="400"/>
      <c r="H8696" s="398" t="s">
        <v>12</v>
      </c>
      <c r="I8696" s="447" t="s">
        <v>4915</v>
      </c>
      <c r="J8696" s="448" t="str">
        <f>iferror(vlookup(H8696,Actors!$A$2:$D$472,4,false),"")</f>
        <v>Player</v>
      </c>
      <c r="K8696" s="449" t="s">
        <v>12</v>
      </c>
      <c r="L8696" s="398" t="s">
        <v>7344</v>
      </c>
      <c r="M8696" s="403" t="str">
        <f>iferror(vlookup(A8696,Variables!$F$2:$G$2762,2,false),"")</f>
        <v/>
      </c>
      <c r="N8696" s="450" t="s">
        <v>1059</v>
      </c>
    </row>
    <row r="8697">
      <c r="A8697" s="375" t="s">
        <v>7343</v>
      </c>
      <c r="B8697" s="376" t="s">
        <v>612</v>
      </c>
      <c r="C8697" s="377" t="str">
        <f>iferror(vlookup(B8697,Maps!$A$2:$B$111,2,false),"")</f>
        <v>Ganon's Castle Exterior</v>
      </c>
      <c r="D8697" s="376" t="s">
        <v>14</v>
      </c>
      <c r="E8697" s="376" t="s">
        <v>1606</v>
      </c>
      <c r="F8697" s="378"/>
      <c r="G8697" s="378"/>
      <c r="H8697" s="376" t="s">
        <v>12</v>
      </c>
      <c r="I8697" s="382" t="s">
        <v>4915</v>
      </c>
      <c r="J8697" s="383" t="str">
        <f>iferror(vlookup(H8697,Actors!$A$2:$D$472,4,false),"")</f>
        <v>Player</v>
      </c>
      <c r="K8697" s="384" t="s">
        <v>12</v>
      </c>
      <c r="L8697" s="376" t="s">
        <v>7344</v>
      </c>
      <c r="M8697" s="381" t="str">
        <f>iferror(vlookup(A8697,Variables!$F$2:$G$2762,2,false),"")</f>
        <v/>
      </c>
      <c r="N8697" s="385" t="s">
        <v>1059</v>
      </c>
    </row>
    <row r="8698">
      <c r="A8698" s="375" t="s">
        <v>7343</v>
      </c>
      <c r="B8698" s="376" t="s">
        <v>612</v>
      </c>
      <c r="C8698" s="377" t="str">
        <f>iferror(vlookup(B8698,Maps!$A$2:$B$111,2,false),"")</f>
        <v>Ganon's Castle Exterior</v>
      </c>
      <c r="D8698" s="376" t="s">
        <v>14</v>
      </c>
      <c r="E8698" s="376" t="s">
        <v>1606</v>
      </c>
      <c r="F8698" s="378"/>
      <c r="G8698" s="378"/>
      <c r="H8698" s="376" t="s">
        <v>12</v>
      </c>
      <c r="I8698" s="382" t="s">
        <v>4915</v>
      </c>
      <c r="J8698" s="383" t="str">
        <f>iferror(vlookup(H8698,Actors!$A$2:$D$472,4,false),"")</f>
        <v>Player</v>
      </c>
      <c r="K8698" s="384" t="s">
        <v>12</v>
      </c>
      <c r="L8698" s="376" t="s">
        <v>7344</v>
      </c>
      <c r="M8698" s="381" t="str">
        <f>iferror(vlookup(A8698,Variables!$F$2:$G$2762,2,false),"")</f>
        <v/>
      </c>
      <c r="N8698" s="385" t="s">
        <v>1059</v>
      </c>
    </row>
    <row r="8699">
      <c r="A8699" s="375" t="s">
        <v>7343</v>
      </c>
      <c r="B8699" s="376" t="s">
        <v>612</v>
      </c>
      <c r="C8699" s="377" t="str">
        <f>iferror(vlookup(B8699,Maps!$A$2:$B$111,2,false),"")</f>
        <v>Ganon's Castle Exterior</v>
      </c>
      <c r="D8699" s="376" t="s">
        <v>686</v>
      </c>
      <c r="E8699" s="376" t="s">
        <v>1606</v>
      </c>
      <c r="F8699" s="378"/>
      <c r="G8699" s="378"/>
      <c r="H8699" s="376" t="s">
        <v>12</v>
      </c>
      <c r="I8699" s="382" t="s">
        <v>4915</v>
      </c>
      <c r="J8699" s="383" t="str">
        <f>iferror(vlookup(H8699,Actors!$A$2:$D$472,4,false),"")</f>
        <v>Player</v>
      </c>
      <c r="K8699" s="384" t="s">
        <v>12</v>
      </c>
      <c r="L8699" s="376" t="s">
        <v>7344</v>
      </c>
      <c r="M8699" s="381" t="str">
        <f>iferror(vlookup(A8699,Variables!$F$2:$G$2762,2,false),"")</f>
        <v/>
      </c>
      <c r="N8699" s="385" t="s">
        <v>1059</v>
      </c>
    </row>
    <row r="8700">
      <c r="A8700" s="375" t="s">
        <v>7343</v>
      </c>
      <c r="B8700" s="376" t="s">
        <v>612</v>
      </c>
      <c r="C8700" s="377" t="str">
        <f>iferror(vlookup(B8700,Maps!$A$2:$B$111,2,false),"")</f>
        <v>Ganon's Castle Exterior</v>
      </c>
      <c r="D8700" s="376" t="s">
        <v>686</v>
      </c>
      <c r="E8700" s="376" t="s">
        <v>1606</v>
      </c>
      <c r="F8700" s="378"/>
      <c r="G8700" s="378"/>
      <c r="H8700" s="376" t="s">
        <v>12</v>
      </c>
      <c r="I8700" s="382" t="s">
        <v>4915</v>
      </c>
      <c r="J8700" s="383" t="str">
        <f>iferror(vlookup(H8700,Actors!$A$2:$D$472,4,false),"")</f>
        <v>Player</v>
      </c>
      <c r="K8700" s="384" t="s">
        <v>12</v>
      </c>
      <c r="L8700" s="376" t="s">
        <v>7344</v>
      </c>
      <c r="M8700" s="381" t="str">
        <f>iferror(vlookup(A8700,Variables!$F$2:$G$2762,2,false),"")</f>
        <v/>
      </c>
      <c r="N8700" s="385" t="s">
        <v>1059</v>
      </c>
    </row>
    <row r="8701">
      <c r="A8701" s="375" t="s">
        <v>7343</v>
      </c>
      <c r="B8701" s="376" t="s">
        <v>612</v>
      </c>
      <c r="C8701" s="377" t="str">
        <f>iferror(vlookup(B8701,Maps!$A$2:$B$111,2,false),"")</f>
        <v>Ganon's Castle Exterior</v>
      </c>
      <c r="D8701" s="376" t="s">
        <v>686</v>
      </c>
      <c r="E8701" s="376" t="s">
        <v>1606</v>
      </c>
      <c r="F8701" s="378"/>
      <c r="G8701" s="378"/>
      <c r="H8701" s="376" t="s">
        <v>12</v>
      </c>
      <c r="I8701" s="382" t="s">
        <v>4915</v>
      </c>
      <c r="J8701" s="383" t="str">
        <f>iferror(vlookup(H8701,Actors!$A$2:$D$472,4,false),"")</f>
        <v>Player</v>
      </c>
      <c r="K8701" s="384" t="s">
        <v>12</v>
      </c>
      <c r="L8701" s="376" t="s">
        <v>7344</v>
      </c>
      <c r="M8701" s="381" t="str">
        <f>iferror(vlookup(A8701,Variables!$F$2:$G$2762,2,false),"")</f>
        <v/>
      </c>
      <c r="N8701" s="385" t="s">
        <v>1059</v>
      </c>
    </row>
    <row r="8702">
      <c r="A8702" s="386" t="s">
        <v>10885</v>
      </c>
      <c r="B8702" s="387" t="s">
        <v>612</v>
      </c>
      <c r="C8702" s="388" t="str">
        <f>iferror(vlookup(B8702,Maps!$A$2:$B$111,2,false),"")</f>
        <v>Ganon's Castle Exterior</v>
      </c>
      <c r="D8702" s="387" t="s">
        <v>14</v>
      </c>
      <c r="E8702" s="387" t="s">
        <v>14</v>
      </c>
      <c r="F8702" s="389"/>
      <c r="G8702" s="389"/>
      <c r="H8702" s="387" t="s">
        <v>3076</v>
      </c>
      <c r="I8702" s="390" t="s">
        <v>5739</v>
      </c>
      <c r="J8702" s="391" t="str">
        <f>iferror(vlookup(H8702,Actors!$A$2:$D$472,4,false),"")</f>
        <v>Rainbow Bridge</v>
      </c>
      <c r="K8702" s="387" t="s">
        <v>705</v>
      </c>
      <c r="L8702" s="387" t="s">
        <v>7164</v>
      </c>
      <c r="M8702" s="392" t="str">
        <f>iferror(vlookup(A8702,Variables!$F$2:$G$2762,2,false),"")</f>
        <v>Rainbow Bridge</v>
      </c>
      <c r="N8702" s="389" t="s">
        <v>1059</v>
      </c>
    </row>
    <row r="8703">
      <c r="A8703" s="386" t="s">
        <v>10886</v>
      </c>
      <c r="B8703" s="387" t="s">
        <v>612</v>
      </c>
      <c r="C8703" s="388" t="str">
        <f>iferror(vlookup(B8703,Maps!$A$2:$B$111,2,false),"")</f>
        <v>Ganon's Castle Exterior</v>
      </c>
      <c r="D8703" s="387" t="s">
        <v>14</v>
      </c>
      <c r="E8703" s="387" t="s">
        <v>14</v>
      </c>
      <c r="F8703" s="389"/>
      <c r="G8703" s="389"/>
      <c r="H8703" s="387" t="s">
        <v>2785</v>
      </c>
      <c r="I8703" s="390" t="s">
        <v>5265</v>
      </c>
      <c r="J8703" s="391" t="str">
        <f>iferror(vlookup(H8703,Actors!$A$2:$D$472,4,false),"")</f>
        <v>Golden Gauntlets Rock</v>
      </c>
      <c r="K8703" s="387" t="s">
        <v>2797</v>
      </c>
      <c r="L8703" s="387" t="s">
        <v>2955</v>
      </c>
      <c r="M8703" s="392" t="str">
        <f>iferror(vlookup(A8703,Variables!$F$2:$G$2762,2,false),"")</f>
        <v/>
      </c>
      <c r="N8703" s="389" t="s">
        <v>1059</v>
      </c>
    </row>
    <row r="8704">
      <c r="A8704" s="386" t="s">
        <v>10887</v>
      </c>
      <c r="B8704" s="387" t="s">
        <v>612</v>
      </c>
      <c r="C8704" s="388" t="str">
        <f>iferror(vlookup(B8704,Maps!$A$2:$B$111,2,false),"")</f>
        <v>Ganon's Castle Exterior</v>
      </c>
      <c r="D8704" s="387" t="s">
        <v>14</v>
      </c>
      <c r="E8704" s="387" t="s">
        <v>14</v>
      </c>
      <c r="F8704" s="389"/>
      <c r="G8704" s="389"/>
      <c r="H8704" s="387" t="s">
        <v>2788</v>
      </c>
      <c r="I8704" s="390" t="s">
        <v>5273</v>
      </c>
      <c r="J8704" s="391" t="str">
        <f>iferror(vlookup(H8704,Actors!$A$2:$D$472,4,false),"")</f>
        <v>Skullwalltula</v>
      </c>
      <c r="K8704" s="387" t="s">
        <v>265</v>
      </c>
      <c r="L8704" s="387" t="s">
        <v>10888</v>
      </c>
      <c r="M8704" s="392" t="str">
        <f>iferror(vlookup(A8704,Variables!$F$2:$G$2762,2,false),"")</f>
        <v/>
      </c>
      <c r="N8704" s="389" t="s">
        <v>1059</v>
      </c>
    </row>
    <row r="8705">
      <c r="A8705" s="386" t="s">
        <v>10889</v>
      </c>
      <c r="B8705" s="387" t="s">
        <v>612</v>
      </c>
      <c r="C8705" s="388" t="str">
        <f>iferror(vlookup(B8705,Maps!$A$2:$B$111,2,false),"")</f>
        <v>Ganon's Castle Exterior</v>
      </c>
      <c r="D8705" s="387" t="s">
        <v>14</v>
      </c>
      <c r="E8705" s="387" t="s">
        <v>14</v>
      </c>
      <c r="F8705" s="389"/>
      <c r="G8705" s="389"/>
      <c r="H8705" s="387" t="s">
        <v>3282</v>
      </c>
      <c r="I8705" s="390" t="s">
        <v>6119</v>
      </c>
      <c r="J8705" s="284" t="str">
        <f>iferror(vlookup(H8705,Actors!$A$2:$D$472,4,false),"")</f>
        <v>Breakable Bronze Boulder</v>
      </c>
      <c r="K8705" s="393" t="s">
        <v>28</v>
      </c>
      <c r="L8705" s="387" t="s">
        <v>35</v>
      </c>
      <c r="M8705" s="392" t="str">
        <f>iferror(vlookup(A8705,Variables!$F$2:$G$2762,2,false),"")</f>
        <v/>
      </c>
      <c r="N8705" s="394" t="s">
        <v>1059</v>
      </c>
    </row>
    <row r="8706">
      <c r="A8706" s="386" t="s">
        <v>10389</v>
      </c>
      <c r="B8706" s="387" t="s">
        <v>612</v>
      </c>
      <c r="C8706" s="388" t="str">
        <f>iferror(vlookup(B8706,Maps!$A$2:$B$111,2,false),"")</f>
        <v>Ganon's Castle Exterior</v>
      </c>
      <c r="D8706" s="387" t="s">
        <v>14</v>
      </c>
      <c r="E8706" s="387" t="s">
        <v>14</v>
      </c>
      <c r="F8706" s="389"/>
      <c r="G8706" s="389"/>
      <c r="H8706" s="387" t="s">
        <v>3282</v>
      </c>
      <c r="I8706" s="390" t="s">
        <v>6119</v>
      </c>
      <c r="J8706" s="284" t="str">
        <f>iferror(vlookup(H8706,Actors!$A$2:$D$472,4,false),"")</f>
        <v>Breakable Bronze Boulder</v>
      </c>
      <c r="K8706" s="393" t="s">
        <v>28</v>
      </c>
      <c r="L8706" s="387" t="s">
        <v>48</v>
      </c>
      <c r="M8706" s="392" t="str">
        <f>iferror(vlookup(A8706,Variables!$F$2:$G$2762,2,false),"")</f>
        <v/>
      </c>
      <c r="N8706" s="394" t="s">
        <v>1059</v>
      </c>
    </row>
    <row r="8707">
      <c r="A8707" s="386" t="s">
        <v>10390</v>
      </c>
      <c r="B8707" s="387" t="s">
        <v>612</v>
      </c>
      <c r="C8707" s="388" t="str">
        <f>iferror(vlookup(B8707,Maps!$A$2:$B$111,2,false),"")</f>
        <v>Ganon's Castle Exterior</v>
      </c>
      <c r="D8707" s="387" t="s">
        <v>14</v>
      </c>
      <c r="E8707" s="387" t="s">
        <v>14</v>
      </c>
      <c r="F8707" s="389"/>
      <c r="G8707" s="389"/>
      <c r="H8707" s="387" t="s">
        <v>3282</v>
      </c>
      <c r="I8707" s="390" t="s">
        <v>6119</v>
      </c>
      <c r="J8707" s="284" t="str">
        <f>iferror(vlookup(H8707,Actors!$A$2:$D$472,4,false),"")</f>
        <v>Breakable Bronze Boulder</v>
      </c>
      <c r="K8707" s="393" t="s">
        <v>28</v>
      </c>
      <c r="L8707" s="387" t="s">
        <v>55</v>
      </c>
      <c r="M8707" s="392" t="str">
        <f>iferror(vlookup(A8707,Variables!$F$2:$G$2762,2,false),"")</f>
        <v/>
      </c>
      <c r="N8707" s="394" t="s">
        <v>1059</v>
      </c>
    </row>
    <row r="8708">
      <c r="A8708" s="386" t="s">
        <v>9786</v>
      </c>
      <c r="B8708" s="387" t="s">
        <v>612</v>
      </c>
      <c r="C8708" s="388" t="str">
        <f>iferror(vlookup(B8708,Maps!$A$2:$B$111,2,false),"")</f>
        <v>Ganon's Castle Exterior</v>
      </c>
      <c r="D8708" s="387" t="s">
        <v>14</v>
      </c>
      <c r="E8708" s="387" t="s">
        <v>14</v>
      </c>
      <c r="F8708" s="389"/>
      <c r="G8708" s="389"/>
      <c r="H8708" s="387" t="s">
        <v>3084</v>
      </c>
      <c r="I8708" s="390" t="s">
        <v>5756</v>
      </c>
      <c r="J8708" s="391" t="str">
        <f>iferror(vlookup(H8708,Actors!$A$2:$D$472,4,false),"")</f>
        <v>Silver Gauntlets Boulder</v>
      </c>
      <c r="K8708" s="387" t="s">
        <v>28</v>
      </c>
      <c r="L8708" s="387" t="s">
        <v>7047</v>
      </c>
      <c r="M8708" s="392" t="str">
        <f>iferror(vlookup(A8708,Variables!$F$2:$G$2762,2,false),"")</f>
        <v/>
      </c>
      <c r="N8708" s="389" t="s">
        <v>1059</v>
      </c>
    </row>
    <row r="8709">
      <c r="A8709" s="386" t="s">
        <v>9786</v>
      </c>
      <c r="B8709" s="387" t="s">
        <v>612</v>
      </c>
      <c r="C8709" s="388" t="str">
        <f>iferror(vlookup(B8709,Maps!$A$2:$B$111,2,false),"")</f>
        <v>Ganon's Castle Exterior</v>
      </c>
      <c r="D8709" s="387" t="s">
        <v>14</v>
      </c>
      <c r="E8709" s="387" t="s">
        <v>14</v>
      </c>
      <c r="F8709" s="389"/>
      <c r="G8709" s="389"/>
      <c r="H8709" s="387" t="s">
        <v>3084</v>
      </c>
      <c r="I8709" s="390" t="s">
        <v>5756</v>
      </c>
      <c r="J8709" s="391" t="str">
        <f>iferror(vlookup(H8709,Actors!$A$2:$D$472,4,false),"")</f>
        <v>Silver Gauntlets Boulder</v>
      </c>
      <c r="K8709" s="387" t="s">
        <v>28</v>
      </c>
      <c r="L8709" s="387" t="s">
        <v>7047</v>
      </c>
      <c r="M8709" s="392" t="str">
        <f>iferror(vlookup(A8709,Variables!$F$2:$G$2762,2,false),"")</f>
        <v/>
      </c>
      <c r="N8709" s="389" t="s">
        <v>1059</v>
      </c>
    </row>
    <row r="8710">
      <c r="A8710" s="386" t="s">
        <v>9786</v>
      </c>
      <c r="B8710" s="387" t="s">
        <v>612</v>
      </c>
      <c r="C8710" s="388" t="str">
        <f>iferror(vlookup(B8710,Maps!$A$2:$B$111,2,false),"")</f>
        <v>Ganon's Castle Exterior</v>
      </c>
      <c r="D8710" s="387" t="s">
        <v>14</v>
      </c>
      <c r="E8710" s="387" t="s">
        <v>14</v>
      </c>
      <c r="F8710" s="389"/>
      <c r="G8710" s="389"/>
      <c r="H8710" s="387" t="s">
        <v>3084</v>
      </c>
      <c r="I8710" s="390" t="s">
        <v>5756</v>
      </c>
      <c r="J8710" s="391" t="str">
        <f>iferror(vlookup(H8710,Actors!$A$2:$D$472,4,false),"")</f>
        <v>Silver Gauntlets Boulder</v>
      </c>
      <c r="K8710" s="387" t="s">
        <v>28</v>
      </c>
      <c r="L8710" s="387" t="s">
        <v>7047</v>
      </c>
      <c r="M8710" s="392" t="str">
        <f>iferror(vlookup(A8710,Variables!$F$2:$G$2762,2,false),"")</f>
        <v/>
      </c>
      <c r="N8710" s="389" t="s">
        <v>1059</v>
      </c>
    </row>
    <row r="8711">
      <c r="A8711" s="386" t="s">
        <v>9786</v>
      </c>
      <c r="B8711" s="387" t="s">
        <v>612</v>
      </c>
      <c r="C8711" s="388" t="str">
        <f>iferror(vlookup(B8711,Maps!$A$2:$B$111,2,false),"")</f>
        <v>Ganon's Castle Exterior</v>
      </c>
      <c r="D8711" s="387" t="s">
        <v>14</v>
      </c>
      <c r="E8711" s="387" t="s">
        <v>14</v>
      </c>
      <c r="F8711" s="389"/>
      <c r="G8711" s="389"/>
      <c r="H8711" s="387" t="s">
        <v>3084</v>
      </c>
      <c r="I8711" s="390" t="s">
        <v>5756</v>
      </c>
      <c r="J8711" s="391" t="str">
        <f>iferror(vlookup(H8711,Actors!$A$2:$D$472,4,false),"")</f>
        <v>Silver Gauntlets Boulder</v>
      </c>
      <c r="K8711" s="387" t="s">
        <v>28</v>
      </c>
      <c r="L8711" s="387" t="s">
        <v>7047</v>
      </c>
      <c r="M8711" s="392" t="str">
        <f>iferror(vlookup(A8711,Variables!$F$2:$G$2762,2,false),"")</f>
        <v/>
      </c>
      <c r="N8711" s="389" t="s">
        <v>1059</v>
      </c>
    </row>
    <row r="8712">
      <c r="A8712" s="386" t="s">
        <v>10364</v>
      </c>
      <c r="B8712" s="387" t="s">
        <v>612</v>
      </c>
      <c r="C8712" s="388" t="str">
        <f>iferror(vlookup(B8712,Maps!$A$2:$B$111,2,false),"")</f>
        <v>Ganon's Castle Exterior</v>
      </c>
      <c r="D8712" s="387" t="s">
        <v>14</v>
      </c>
      <c r="E8712" s="387" t="s">
        <v>14</v>
      </c>
      <c r="F8712" s="389"/>
      <c r="G8712" s="389"/>
      <c r="H8712" s="387" t="s">
        <v>2774</v>
      </c>
      <c r="I8712" s="390" t="s">
        <v>5246</v>
      </c>
      <c r="J8712" s="284" t="str">
        <f>iferror(vlookup(H8712,Actors!$A$2:$D$472,4,false),"")</f>
        <v/>
      </c>
      <c r="K8712" s="393" t="s">
        <v>21</v>
      </c>
      <c r="L8712" s="387" t="s">
        <v>8607</v>
      </c>
      <c r="M8712" s="392" t="str">
        <f>iferror(vlookup(A8712,Variables!$F$2:$G$2762,2,false),"")</f>
        <v>xxx (0001)</v>
      </c>
      <c r="N8712" s="394" t="s">
        <v>1059</v>
      </c>
    </row>
    <row r="8713">
      <c r="A8713" s="386" t="s">
        <v>10890</v>
      </c>
      <c r="B8713" s="387" t="s">
        <v>612</v>
      </c>
      <c r="C8713" s="388" t="str">
        <f>iferror(vlookup(B8713,Maps!$A$2:$B$111,2,false),"")</f>
        <v>Ganon's Castle Exterior</v>
      </c>
      <c r="D8713" s="387" t="s">
        <v>14</v>
      </c>
      <c r="E8713" s="387" t="s">
        <v>14</v>
      </c>
      <c r="F8713" s="389"/>
      <c r="G8713" s="389"/>
      <c r="H8713" s="387" t="s">
        <v>2940</v>
      </c>
      <c r="I8713" s="390" t="s">
        <v>5518</v>
      </c>
      <c r="J8713" s="284" t="str">
        <f>iferror(vlookup(H8713,Actors!$A$2:$D$472,4,false),"")</f>
        <v>Sage Light Orbs</v>
      </c>
      <c r="K8713" s="393" t="s">
        <v>21</v>
      </c>
      <c r="L8713" s="387" t="s">
        <v>12</v>
      </c>
      <c r="M8713" s="392" t="str">
        <f>iferror(vlookup(A8713,Variables!$F$2:$G$2762,2,false),"")</f>
        <v>Rainbow Orbs</v>
      </c>
      <c r="N8713" s="394" t="s">
        <v>1059</v>
      </c>
    </row>
    <row r="8714">
      <c r="A8714" s="386" t="s">
        <v>10595</v>
      </c>
      <c r="B8714" s="387" t="s">
        <v>612</v>
      </c>
      <c r="C8714" s="388" t="str">
        <f>iferror(vlookup(B8714,Maps!$A$2:$B$111,2,false),"")</f>
        <v>Ganon's Castle Exterior</v>
      </c>
      <c r="D8714" s="387" t="s">
        <v>14</v>
      </c>
      <c r="E8714" s="387" t="s">
        <v>14</v>
      </c>
      <c r="F8714" s="389"/>
      <c r="G8714" s="389"/>
      <c r="H8714" s="387" t="s">
        <v>3167</v>
      </c>
      <c r="I8714" s="390" t="s">
        <v>5904</v>
      </c>
      <c r="J8714" s="391" t="str">
        <f>iferror(vlookup(H8714,Actors!$A$2:$D$472,4,false),"")</f>
        <v>Checkable Spot</v>
      </c>
      <c r="K8714" s="387" t="s">
        <v>21</v>
      </c>
      <c r="L8714" s="387" t="s">
        <v>10596</v>
      </c>
      <c r="M8714" s="392" t="str">
        <f>iferror(vlookup(A8714,Variables!$F$2:$G$2762,2,false),"")</f>
        <v>...???</v>
      </c>
      <c r="N8714" s="389" t="s">
        <v>1059</v>
      </c>
    </row>
    <row r="8715">
      <c r="A8715" s="426" t="s">
        <v>10885</v>
      </c>
      <c r="B8715" s="427" t="s">
        <v>612</v>
      </c>
      <c r="C8715" s="428" t="str">
        <f>iferror(vlookup(B8715,Maps!$A$2:$B$111,2,false),"")</f>
        <v>Ganon's Castle Exterior</v>
      </c>
      <c r="D8715" s="427" t="s">
        <v>686</v>
      </c>
      <c r="E8715" s="427" t="s">
        <v>14</v>
      </c>
      <c r="F8715" s="431"/>
      <c r="G8715" s="431"/>
      <c r="H8715" s="427" t="s">
        <v>3076</v>
      </c>
      <c r="I8715" s="341" t="s">
        <v>5739</v>
      </c>
      <c r="J8715" s="430" t="str">
        <f>iferror(vlookup(H8715,Actors!$A$2:$D$472,4,false),"")</f>
        <v>Rainbow Bridge</v>
      </c>
      <c r="K8715" s="427" t="s">
        <v>705</v>
      </c>
      <c r="L8715" s="427" t="s">
        <v>7164</v>
      </c>
      <c r="M8715" s="380" t="str">
        <f>iferror(vlookup(A8715,Variables!$F$2:$G$2762,2,false),"")</f>
        <v>Rainbow Bridge</v>
      </c>
      <c r="N8715" s="431" t="s">
        <v>1059</v>
      </c>
    </row>
    <row r="8716">
      <c r="A8716" s="426" t="s">
        <v>10890</v>
      </c>
      <c r="B8716" s="427" t="s">
        <v>612</v>
      </c>
      <c r="C8716" s="428" t="str">
        <f>iferror(vlookup(B8716,Maps!$A$2:$B$111,2,false),"")</f>
        <v>Ganon's Castle Exterior</v>
      </c>
      <c r="D8716" s="427" t="s">
        <v>686</v>
      </c>
      <c r="E8716" s="427" t="s">
        <v>14</v>
      </c>
      <c r="F8716" s="431"/>
      <c r="G8716" s="431"/>
      <c r="H8716" s="427" t="s">
        <v>2940</v>
      </c>
      <c r="I8716" s="341" t="s">
        <v>5518</v>
      </c>
      <c r="J8716" s="432" t="str">
        <f>iferror(vlookup(H8716,Actors!$A$2:$D$472,4,false),"")</f>
        <v>Sage Light Orbs</v>
      </c>
      <c r="K8716" s="433" t="s">
        <v>21</v>
      </c>
      <c r="L8716" s="427" t="s">
        <v>12</v>
      </c>
      <c r="M8716" s="380" t="str">
        <f>iferror(vlookup(A8716,Variables!$F$2:$G$2762,2,false),"")</f>
        <v>Rainbow Orbs</v>
      </c>
      <c r="N8716" s="434" t="s">
        <v>1059</v>
      </c>
    </row>
    <row r="8717">
      <c r="A8717" s="426" t="s">
        <v>10364</v>
      </c>
      <c r="B8717" s="427" t="s">
        <v>612</v>
      </c>
      <c r="C8717" s="428" t="str">
        <f>iferror(vlookup(B8717,Maps!$A$2:$B$111,2,false),"")</f>
        <v>Ganon's Castle Exterior</v>
      </c>
      <c r="D8717" s="427" t="s">
        <v>686</v>
      </c>
      <c r="E8717" s="427" t="s">
        <v>14</v>
      </c>
      <c r="F8717" s="431"/>
      <c r="G8717" s="431"/>
      <c r="H8717" s="427" t="s">
        <v>2774</v>
      </c>
      <c r="I8717" s="341" t="s">
        <v>5246</v>
      </c>
      <c r="J8717" s="432" t="str">
        <f>iferror(vlookup(H8717,Actors!$A$2:$D$472,4,false),"")</f>
        <v/>
      </c>
      <c r="K8717" s="433" t="s">
        <v>21</v>
      </c>
      <c r="L8717" s="427" t="s">
        <v>8607</v>
      </c>
      <c r="M8717" s="380" t="str">
        <f>iferror(vlookup(A8717,Variables!$F$2:$G$2762,2,false),"")</f>
        <v>xxx (0001)</v>
      </c>
      <c r="N8717" s="434" t="s">
        <v>1059</v>
      </c>
    </row>
    <row r="8718">
      <c r="A8718" s="506" t="s">
        <v>10891</v>
      </c>
      <c r="B8718" s="507" t="s">
        <v>632</v>
      </c>
      <c r="C8718" s="508" t="str">
        <f>iferror(vlookup(B8718,Maps!$A$2:$B$111,2,false),"")</f>
        <v>Stalfos Mini-Boss Room</v>
      </c>
      <c r="D8718" s="46" t="s">
        <v>14</v>
      </c>
      <c r="E8718" s="509" t="s">
        <v>14</v>
      </c>
      <c r="F8718" s="510"/>
      <c r="G8718" s="510"/>
      <c r="H8718" s="511"/>
      <c r="I8718" s="512" t="s">
        <v>4884</v>
      </c>
      <c r="J8718" s="513" t="str">
        <f>iferror(vlookup(H8718,Actors!$A$2:$D$472,4,false),"")</f>
        <v/>
      </c>
      <c r="K8718" s="511" t="s">
        <v>4884</v>
      </c>
      <c r="L8718" s="511"/>
      <c r="M8718" s="514" t="str">
        <f>iferror(vlookup(A8718,Variables!$F$2:$G$2762,2,false),"")</f>
        <v/>
      </c>
      <c r="N8718" s="515" t="s">
        <v>1073</v>
      </c>
    </row>
    <row r="8719">
      <c r="A8719" s="516" t="s">
        <v>10892</v>
      </c>
      <c r="B8719" s="517" t="s">
        <v>638</v>
      </c>
      <c r="C8719" s="518" t="str">
        <f>iferror(vlookup(B8719,Maps!$A$2:$B$111,2,false),"")</f>
        <v>Stalfos Boss Room</v>
      </c>
      <c r="D8719" s="519" t="s">
        <v>14</v>
      </c>
      <c r="E8719" s="520" t="s">
        <v>14</v>
      </c>
      <c r="F8719" s="521"/>
      <c r="G8719" s="521"/>
      <c r="H8719" s="520" t="s">
        <v>97</v>
      </c>
      <c r="I8719" s="522" t="s">
        <v>5143</v>
      </c>
      <c r="J8719" s="523" t="str">
        <f>iferror(vlookup(H8719,Actors!$A$2:$D$472,4,false),"")</f>
        <v>Blue Warp &amp; Rupee-Shaped Prism</v>
      </c>
      <c r="K8719" s="520" t="s">
        <v>475</v>
      </c>
      <c r="L8719" s="520" t="s">
        <v>12</v>
      </c>
      <c r="M8719" s="524" t="str">
        <f>iferror(vlookup(A8719,Variables!$F$2:$G$2762,2,false),"")</f>
        <v>Blue Warp - Brings You to Entrance of Map</v>
      </c>
      <c r="N8719" s="521" t="s">
        <v>1073</v>
      </c>
    </row>
    <row r="8720">
      <c r="A8720" s="525" t="s">
        <v>10893</v>
      </c>
      <c r="B8720" s="507" t="s">
        <v>644</v>
      </c>
      <c r="C8720" s="508" t="str">
        <f>iferror(vlookup(B8720,Maps!$A$2:$B$111,2,false),"")</f>
        <v>Sutaru</v>
      </c>
      <c r="D8720" s="46" t="s">
        <v>14</v>
      </c>
      <c r="E8720" s="509" t="s">
        <v>14</v>
      </c>
      <c r="F8720" s="510"/>
      <c r="G8720" s="510"/>
      <c r="H8720" s="509" t="s">
        <v>362</v>
      </c>
      <c r="I8720" s="526" t="s">
        <v>5032</v>
      </c>
      <c r="J8720" s="527" t="str">
        <f>iferror(vlookup(H8720,Actors!$A$2:$D$472,4,false),"")</f>
        <v>Dark Link</v>
      </c>
      <c r="K8720" s="509" t="s">
        <v>241</v>
      </c>
      <c r="L8720" s="509" t="s">
        <v>7164</v>
      </c>
      <c r="M8720" s="514" t="str">
        <f>iferror(vlookup(A8720,Variables!$F$2:$G$2762,2,false),"")</f>
        <v/>
      </c>
      <c r="N8720" s="510" t="s">
        <v>1059</v>
      </c>
    </row>
    <row r="8721">
      <c r="A8721" s="375" t="s">
        <v>10894</v>
      </c>
      <c r="B8721" s="194" t="s">
        <v>644</v>
      </c>
      <c r="C8721" s="428" t="str">
        <f>iferror(vlookup(B8721,Maps!$A$2:$B$111,2,false),"")</f>
        <v>Sutaru</v>
      </c>
      <c r="D8721" s="51" t="s">
        <v>14</v>
      </c>
      <c r="E8721" s="427" t="s">
        <v>14</v>
      </c>
      <c r="F8721" s="431"/>
      <c r="G8721" s="431"/>
      <c r="H8721" s="528" t="s">
        <v>643</v>
      </c>
      <c r="I8721" s="336" t="s">
        <v>5180</v>
      </c>
      <c r="J8721" s="430" t="str">
        <f>iferror(vlookup(H8721,Actors!$A$2:$D$472,4,false),"")</f>
        <v>Bubble</v>
      </c>
      <c r="K8721" s="5" t="s">
        <v>97</v>
      </c>
      <c r="L8721" s="426" t="s">
        <v>4847</v>
      </c>
      <c r="M8721" s="380" t="str">
        <f>iferror(vlookup(A8721,Variables!$F$2:$G$2762,2,false),"")</f>
        <v/>
      </c>
      <c r="N8721" s="429" t="s">
        <v>1073</v>
      </c>
    </row>
    <row r="8722">
      <c r="A8722" s="426" t="s">
        <v>7525</v>
      </c>
      <c r="B8722" s="194" t="s">
        <v>644</v>
      </c>
      <c r="C8722" s="428" t="str">
        <f>iferror(vlookup(B8722,Maps!$A$2:$B$111,2,false),"")</f>
        <v>Sutaru</v>
      </c>
      <c r="D8722" s="51" t="s">
        <v>14</v>
      </c>
      <c r="E8722" s="427" t="s">
        <v>14</v>
      </c>
      <c r="F8722" s="431"/>
      <c r="G8722" s="431"/>
      <c r="H8722" s="426" t="s">
        <v>28</v>
      </c>
      <c r="I8722" s="336" t="s">
        <v>4917</v>
      </c>
      <c r="J8722" s="430" t="str">
        <f>iferror(vlookup(H8722,Actors!$A$2:$D$472,4,false),"")</f>
        <v>Stalfos</v>
      </c>
      <c r="K8722" s="5" t="s">
        <v>356</v>
      </c>
      <c r="L8722" s="427" t="s">
        <v>7164</v>
      </c>
      <c r="M8722" s="380" t="str">
        <f>iferror(vlookup(A8722,Variables!$F$2:$G$2762,2,false),"")</f>
        <v>Rises Out of the Ground (Mini-Boss Theme)</v>
      </c>
      <c r="N8722" s="429" t="s">
        <v>1073</v>
      </c>
    </row>
    <row r="8723">
      <c r="A8723" s="426" t="s">
        <v>7525</v>
      </c>
      <c r="B8723" s="194" t="s">
        <v>644</v>
      </c>
      <c r="C8723" s="428" t="str">
        <f>iferror(vlookup(B8723,Maps!$A$2:$B$111,2,false),"")</f>
        <v>Sutaru</v>
      </c>
      <c r="D8723" s="51" t="s">
        <v>14</v>
      </c>
      <c r="E8723" s="427" t="s">
        <v>14</v>
      </c>
      <c r="F8723" s="431"/>
      <c r="G8723" s="431"/>
      <c r="H8723" s="426" t="s">
        <v>28</v>
      </c>
      <c r="I8723" s="336" t="s">
        <v>4917</v>
      </c>
      <c r="J8723" s="430" t="str">
        <f>iferror(vlookup(H8723,Actors!$A$2:$D$472,4,false),"")</f>
        <v>Stalfos</v>
      </c>
      <c r="K8723" s="5" t="s">
        <v>356</v>
      </c>
      <c r="L8723" s="427" t="s">
        <v>7164</v>
      </c>
      <c r="M8723" s="380" t="str">
        <f>iferror(vlookup(A8723,Variables!$F$2:$G$2762,2,false),"")</f>
        <v>Rises Out of the Ground (Mini-Boss Theme)</v>
      </c>
      <c r="N8723" s="429" t="s">
        <v>1073</v>
      </c>
    </row>
    <row r="8724">
      <c r="A8724" s="486" t="s">
        <v>10895</v>
      </c>
      <c r="B8724" s="19" t="s">
        <v>644</v>
      </c>
      <c r="C8724" s="488" t="str">
        <f>iferror(vlookup(B8724,Maps!$A$2:$B$111,2,false),"")</f>
        <v>Sutaru</v>
      </c>
      <c r="D8724" s="44" t="s">
        <v>14</v>
      </c>
      <c r="E8724" s="487" t="s">
        <v>14</v>
      </c>
      <c r="F8724" s="489"/>
      <c r="G8724" s="489"/>
      <c r="H8724" s="529" t="s">
        <v>97</v>
      </c>
      <c r="I8724" s="490" t="s">
        <v>5143</v>
      </c>
      <c r="J8724" s="491" t="str">
        <f>iferror(vlookup(H8724,Actors!$A$2:$D$472,4,false),"")</f>
        <v>Blue Warp &amp; Rupee-Shaped Prism</v>
      </c>
      <c r="K8724" s="486" t="s">
        <v>475</v>
      </c>
      <c r="L8724" s="486" t="s">
        <v>21</v>
      </c>
      <c r="M8724" s="492" t="str">
        <f>iferror(vlookup(A8724,Variables!$F$2:$G$2762,2,false),"")</f>
        <v/>
      </c>
      <c r="N8724" s="530" t="s">
        <v>1073</v>
      </c>
    </row>
    <row r="8725">
      <c r="A8725" s="386" t="s">
        <v>10196</v>
      </c>
      <c r="B8725" s="436" t="s">
        <v>656</v>
      </c>
      <c r="C8725" s="388" t="str">
        <f>iferror(vlookup(B8725,Maps!$A$2:$B$111,2,false),"")</f>
        <v>Sasa Test</v>
      </c>
      <c r="D8725" s="283" t="s">
        <v>14</v>
      </c>
      <c r="E8725" s="387" t="s">
        <v>14</v>
      </c>
      <c r="F8725" s="389"/>
      <c r="G8725" s="389"/>
      <c r="H8725" s="387" t="s">
        <v>3265</v>
      </c>
      <c r="I8725" s="390" t="s">
        <v>6099</v>
      </c>
      <c r="J8725" s="284" t="str">
        <f>iferror(vlookup(H8725,Actors!$A$2:$D$472,4,false),"")</f>
        <v>Bonooru</v>
      </c>
      <c r="K8725" s="393" t="s">
        <v>3095</v>
      </c>
      <c r="L8725" s="387" t="s">
        <v>7164</v>
      </c>
      <c r="M8725" s="392" t="str">
        <f>iferror(vlookup(A8725,Variables!$F$2:$G$2762,2,false),"")</f>
        <v>Bonooru</v>
      </c>
      <c r="N8725" s="394" t="s">
        <v>1059</v>
      </c>
    </row>
    <row r="8726">
      <c r="A8726" s="386" t="s">
        <v>10189</v>
      </c>
      <c r="B8726" s="436" t="s">
        <v>656</v>
      </c>
      <c r="C8726" s="388" t="str">
        <f>iferror(vlookup(B8726,Maps!$A$2:$B$111,2,false),"")</f>
        <v>Sasa Test</v>
      </c>
      <c r="D8726" s="283" t="s">
        <v>14</v>
      </c>
      <c r="E8726" s="387" t="s">
        <v>14</v>
      </c>
      <c r="F8726" s="389"/>
      <c r="G8726" s="389"/>
      <c r="H8726" s="387" t="s">
        <v>3261</v>
      </c>
      <c r="I8726" s="390" t="s">
        <v>6096</v>
      </c>
      <c r="J8726" s="284" t="str">
        <f>iferror(vlookup(H8726,Actors!$A$2:$D$472,4,false),"")</f>
        <v>Pierre (Wandering)</v>
      </c>
      <c r="K8726" s="393" t="s">
        <v>3095</v>
      </c>
      <c r="L8726" s="387" t="s">
        <v>4599</v>
      </c>
      <c r="M8726" s="392" t="str">
        <f>iferror(vlookup(A8726,Variables!$F$2:$G$2762,2,false),"")</f>
        <v/>
      </c>
      <c r="N8726" s="394" t="s">
        <v>1059</v>
      </c>
    </row>
    <row r="8727">
      <c r="A8727" s="386" t="s">
        <v>10896</v>
      </c>
      <c r="B8727" s="436" t="s">
        <v>656</v>
      </c>
      <c r="C8727" s="388" t="str">
        <f>iferror(vlookup(B8727,Maps!$A$2:$B$111,2,false),"")</f>
        <v>Sasa Test</v>
      </c>
      <c r="D8727" s="283" t="s">
        <v>14</v>
      </c>
      <c r="E8727" s="387" t="s">
        <v>14</v>
      </c>
      <c r="F8727" s="389"/>
      <c r="G8727" s="389"/>
      <c r="H8727" s="387" t="s">
        <v>3167</v>
      </c>
      <c r="I8727" s="390" t="s">
        <v>5904</v>
      </c>
      <c r="J8727" s="391" t="str">
        <f>iferror(vlookup(H8727,Actors!$A$2:$D$472,4,false),"")</f>
        <v>Checkable Spot</v>
      </c>
      <c r="K8727" s="387" t="s">
        <v>21</v>
      </c>
      <c r="L8727" s="387" t="s">
        <v>192</v>
      </c>
      <c r="M8727" s="392" t="str">
        <f>iferror(vlookup(A8727,Variables!$F$2:$G$2762,2,false),"")</f>
        <v/>
      </c>
      <c r="N8727" s="389" t="s">
        <v>1059</v>
      </c>
    </row>
    <row r="8728">
      <c r="A8728" s="386" t="s">
        <v>10896</v>
      </c>
      <c r="B8728" s="436" t="s">
        <v>656</v>
      </c>
      <c r="C8728" s="388" t="str">
        <f>iferror(vlookup(B8728,Maps!$A$2:$B$111,2,false),"")</f>
        <v>Sasa Test</v>
      </c>
      <c r="D8728" s="283" t="s">
        <v>14</v>
      </c>
      <c r="E8728" s="387" t="s">
        <v>14</v>
      </c>
      <c r="F8728" s="389"/>
      <c r="G8728" s="389"/>
      <c r="H8728" s="387" t="s">
        <v>3167</v>
      </c>
      <c r="I8728" s="390" t="s">
        <v>5904</v>
      </c>
      <c r="J8728" s="391" t="str">
        <f>iferror(vlookup(H8728,Actors!$A$2:$D$472,4,false),"")</f>
        <v>Checkable Spot</v>
      </c>
      <c r="K8728" s="387" t="s">
        <v>21</v>
      </c>
      <c r="L8728" s="387" t="s">
        <v>192</v>
      </c>
      <c r="M8728" s="392" t="str">
        <f>iferror(vlookup(A8728,Variables!$F$2:$G$2762,2,false),"")</f>
        <v/>
      </c>
      <c r="N8728" s="389" t="s">
        <v>1059</v>
      </c>
    </row>
    <row r="8729">
      <c r="A8729" s="386" t="s">
        <v>10896</v>
      </c>
      <c r="B8729" s="436" t="s">
        <v>656</v>
      </c>
      <c r="C8729" s="388" t="str">
        <f>iferror(vlookup(B8729,Maps!$A$2:$B$111,2,false),"")</f>
        <v>Sasa Test</v>
      </c>
      <c r="D8729" s="283" t="s">
        <v>14</v>
      </c>
      <c r="E8729" s="387" t="s">
        <v>14</v>
      </c>
      <c r="F8729" s="389"/>
      <c r="G8729" s="389"/>
      <c r="H8729" s="387" t="s">
        <v>3167</v>
      </c>
      <c r="I8729" s="390" t="s">
        <v>5904</v>
      </c>
      <c r="J8729" s="391" t="str">
        <f>iferror(vlookup(H8729,Actors!$A$2:$D$472,4,false),"")</f>
        <v>Checkable Spot</v>
      </c>
      <c r="K8729" s="387" t="s">
        <v>21</v>
      </c>
      <c r="L8729" s="387" t="s">
        <v>192</v>
      </c>
      <c r="M8729" s="392" t="str">
        <f>iferror(vlookup(A8729,Variables!$F$2:$G$2762,2,false),"")</f>
        <v/>
      </c>
      <c r="N8729" s="389" t="s">
        <v>1059</v>
      </c>
    </row>
    <row r="8730">
      <c r="A8730" s="386" t="s">
        <v>10896</v>
      </c>
      <c r="B8730" s="436" t="s">
        <v>656</v>
      </c>
      <c r="C8730" s="388" t="str">
        <f>iferror(vlookup(B8730,Maps!$A$2:$B$111,2,false),"")</f>
        <v>Sasa Test</v>
      </c>
      <c r="D8730" s="283" t="s">
        <v>14</v>
      </c>
      <c r="E8730" s="387" t="s">
        <v>14</v>
      </c>
      <c r="F8730" s="389"/>
      <c r="G8730" s="389"/>
      <c r="H8730" s="387" t="s">
        <v>3167</v>
      </c>
      <c r="I8730" s="390" t="s">
        <v>5904</v>
      </c>
      <c r="J8730" s="391" t="str">
        <f>iferror(vlookup(H8730,Actors!$A$2:$D$472,4,false),"")</f>
        <v>Checkable Spot</v>
      </c>
      <c r="K8730" s="387" t="s">
        <v>21</v>
      </c>
      <c r="L8730" s="387" t="s">
        <v>192</v>
      </c>
      <c r="M8730" s="392" t="str">
        <f>iferror(vlookup(A8730,Variables!$F$2:$G$2762,2,false),"")</f>
        <v/>
      </c>
      <c r="N8730" s="389" t="s">
        <v>1059</v>
      </c>
    </row>
    <row r="8731">
      <c r="A8731" s="386" t="s">
        <v>10896</v>
      </c>
      <c r="B8731" s="436" t="s">
        <v>656</v>
      </c>
      <c r="C8731" s="388" t="str">
        <f>iferror(vlookup(B8731,Maps!$A$2:$B$111,2,false),"")</f>
        <v>Sasa Test</v>
      </c>
      <c r="D8731" s="283" t="s">
        <v>14</v>
      </c>
      <c r="E8731" s="387" t="s">
        <v>14</v>
      </c>
      <c r="F8731" s="389"/>
      <c r="G8731" s="389"/>
      <c r="H8731" s="387" t="s">
        <v>3167</v>
      </c>
      <c r="I8731" s="390" t="s">
        <v>5904</v>
      </c>
      <c r="J8731" s="391" t="str">
        <f>iferror(vlookup(H8731,Actors!$A$2:$D$472,4,false),"")</f>
        <v>Checkable Spot</v>
      </c>
      <c r="K8731" s="387" t="s">
        <v>21</v>
      </c>
      <c r="L8731" s="387" t="s">
        <v>192</v>
      </c>
      <c r="M8731" s="392" t="str">
        <f>iferror(vlookup(A8731,Variables!$F$2:$G$2762,2,false),"")</f>
        <v/>
      </c>
      <c r="N8731" s="389" t="s">
        <v>1059</v>
      </c>
    </row>
    <row r="8732">
      <c r="A8732" s="386" t="s">
        <v>10896</v>
      </c>
      <c r="B8732" s="436" t="s">
        <v>656</v>
      </c>
      <c r="C8732" s="388" t="str">
        <f>iferror(vlookup(B8732,Maps!$A$2:$B$111,2,false),"")</f>
        <v>Sasa Test</v>
      </c>
      <c r="D8732" s="283" t="s">
        <v>14</v>
      </c>
      <c r="E8732" s="387" t="s">
        <v>14</v>
      </c>
      <c r="F8732" s="389"/>
      <c r="G8732" s="389"/>
      <c r="H8732" s="387" t="s">
        <v>3167</v>
      </c>
      <c r="I8732" s="390" t="s">
        <v>5904</v>
      </c>
      <c r="J8732" s="391" t="str">
        <f>iferror(vlookup(H8732,Actors!$A$2:$D$472,4,false),"")</f>
        <v>Checkable Spot</v>
      </c>
      <c r="K8732" s="387" t="s">
        <v>21</v>
      </c>
      <c r="L8732" s="387" t="s">
        <v>192</v>
      </c>
      <c r="M8732" s="392" t="str">
        <f>iferror(vlookup(A8732,Variables!$F$2:$G$2762,2,false),"")</f>
        <v/>
      </c>
      <c r="N8732" s="389" t="s">
        <v>1059</v>
      </c>
    </row>
    <row r="8733">
      <c r="A8733" s="386" t="s">
        <v>10896</v>
      </c>
      <c r="B8733" s="436" t="s">
        <v>656</v>
      </c>
      <c r="C8733" s="388" t="str">
        <f>iferror(vlookup(B8733,Maps!$A$2:$B$111,2,false),"")</f>
        <v>Sasa Test</v>
      </c>
      <c r="D8733" s="283" t="s">
        <v>14</v>
      </c>
      <c r="E8733" s="387" t="s">
        <v>14</v>
      </c>
      <c r="F8733" s="389"/>
      <c r="G8733" s="389"/>
      <c r="H8733" s="387" t="s">
        <v>3167</v>
      </c>
      <c r="I8733" s="390" t="s">
        <v>5904</v>
      </c>
      <c r="J8733" s="391" t="str">
        <f>iferror(vlookup(H8733,Actors!$A$2:$D$472,4,false),"")</f>
        <v>Checkable Spot</v>
      </c>
      <c r="K8733" s="387" t="s">
        <v>21</v>
      </c>
      <c r="L8733" s="387" t="s">
        <v>192</v>
      </c>
      <c r="M8733" s="392" t="str">
        <f>iferror(vlookup(A8733,Variables!$F$2:$G$2762,2,false),"")</f>
        <v/>
      </c>
      <c r="N8733" s="389" t="s">
        <v>1059</v>
      </c>
    </row>
    <row r="8734">
      <c r="A8734" s="386" t="s">
        <v>10897</v>
      </c>
      <c r="B8734" s="436" t="s">
        <v>656</v>
      </c>
      <c r="C8734" s="388" t="str">
        <f>iferror(vlookup(B8734,Maps!$A$2:$B$111,2,false),"")</f>
        <v>Sasa Test</v>
      </c>
      <c r="D8734" s="283" t="s">
        <v>14</v>
      </c>
      <c r="E8734" s="387" t="s">
        <v>14</v>
      </c>
      <c r="F8734" s="389"/>
      <c r="G8734" s="389"/>
      <c r="H8734" s="387" t="s">
        <v>3202</v>
      </c>
      <c r="I8734" s="390" t="s">
        <v>5983</v>
      </c>
      <c r="J8734" s="391" t="str">
        <f>iferror(vlookup(H8734,Actors!$A$2:$D$472,4,false),"")</f>
        <v>Large Wooden Crate</v>
      </c>
      <c r="K8734" s="387" t="s">
        <v>3136</v>
      </c>
      <c r="L8734" s="387" t="s">
        <v>2953</v>
      </c>
      <c r="M8734" s="392" t="str">
        <f>iferror(vlookup(A8734,Variables!$F$2:$G$2762,2,false),"")</f>
        <v/>
      </c>
      <c r="N8734" s="389" t="s">
        <v>1059</v>
      </c>
    </row>
    <row r="8735">
      <c r="A8735" s="386" t="s">
        <v>9896</v>
      </c>
      <c r="B8735" s="436" t="s">
        <v>656</v>
      </c>
      <c r="C8735" s="388" t="str">
        <f>iferror(vlookup(B8735,Maps!$A$2:$B$111,2,false),"")</f>
        <v>Sasa Test</v>
      </c>
      <c r="D8735" s="283" t="s">
        <v>14</v>
      </c>
      <c r="E8735" s="387" t="s">
        <v>14</v>
      </c>
      <c r="F8735" s="389"/>
      <c r="G8735" s="389"/>
      <c r="H8735" s="387" t="s">
        <v>191</v>
      </c>
      <c r="I8735" s="390" t="s">
        <v>4975</v>
      </c>
      <c r="J8735" s="391" t="str">
        <f>iferror(vlookup(H8735,Actors!$A$2:$D$472,4,false),"")</f>
        <v>Friendly Cucco</v>
      </c>
      <c r="K8735" s="387" t="s">
        <v>144</v>
      </c>
      <c r="L8735" s="387" t="s">
        <v>42</v>
      </c>
      <c r="M8735" s="392" t="str">
        <f>iferror(vlookup(A8735,Variables!$F$2:$G$2762,2,false),"")</f>
        <v>Cucco - Flees on Approach</v>
      </c>
      <c r="N8735" s="389" t="s">
        <v>1059</v>
      </c>
    </row>
    <row r="8736">
      <c r="A8736" s="386" t="s">
        <v>10898</v>
      </c>
      <c r="B8736" s="436" t="s">
        <v>656</v>
      </c>
      <c r="C8736" s="388" t="str">
        <f>iferror(vlookup(B8736,Maps!$A$2:$B$111,2,false),"")</f>
        <v>Sasa Test</v>
      </c>
      <c r="D8736" s="283" t="s">
        <v>14</v>
      </c>
      <c r="E8736" s="387" t="s">
        <v>14</v>
      </c>
      <c r="F8736" s="389"/>
      <c r="G8736" s="389"/>
      <c r="H8736" s="387" t="s">
        <v>697</v>
      </c>
      <c r="I8736" s="390" t="s">
        <v>5606</v>
      </c>
      <c r="J8736" s="284" t="str">
        <f>iferror(vlookup(H8736,Actors!$A$2:$D$472,4,false),"")</f>
        <v>Silver Rupee</v>
      </c>
      <c r="K8736" s="393" t="s">
        <v>21</v>
      </c>
      <c r="L8736" s="387" t="s">
        <v>3065</v>
      </c>
      <c r="M8736" s="392" t="str">
        <f>iferror(vlookup(A8736,Variables!$F$2:$G$2762,2,false),"")</f>
        <v/>
      </c>
      <c r="N8736" s="394" t="s">
        <v>1059</v>
      </c>
    </row>
    <row r="8737">
      <c r="A8737" s="386" t="s">
        <v>10899</v>
      </c>
      <c r="B8737" s="436" t="s">
        <v>656</v>
      </c>
      <c r="C8737" s="388" t="str">
        <f>iferror(vlookup(B8737,Maps!$A$2:$B$111,2,false),"")</f>
        <v>Sasa Test</v>
      </c>
      <c r="D8737" s="283" t="s">
        <v>14</v>
      </c>
      <c r="E8737" s="387" t="s">
        <v>14</v>
      </c>
      <c r="F8737" s="389"/>
      <c r="G8737" s="389"/>
      <c r="H8737" s="387" t="s">
        <v>697</v>
      </c>
      <c r="I8737" s="390" t="s">
        <v>5606</v>
      </c>
      <c r="J8737" s="284" t="str">
        <f>iferror(vlookup(H8737,Actors!$A$2:$D$472,4,false),"")</f>
        <v>Silver Rupee</v>
      </c>
      <c r="K8737" s="393" t="s">
        <v>21</v>
      </c>
      <c r="L8737" s="387" t="s">
        <v>7068</v>
      </c>
      <c r="M8737" s="392" t="str">
        <f>iferror(vlookup(A8737,Variables!$F$2:$G$2762,2,false),"")</f>
        <v/>
      </c>
      <c r="N8737" s="394" t="s">
        <v>1059</v>
      </c>
    </row>
    <row r="8738">
      <c r="A8738" s="386" t="s">
        <v>10899</v>
      </c>
      <c r="B8738" s="436" t="s">
        <v>656</v>
      </c>
      <c r="C8738" s="388" t="str">
        <f>iferror(vlookup(B8738,Maps!$A$2:$B$111,2,false),"")</f>
        <v>Sasa Test</v>
      </c>
      <c r="D8738" s="283" t="s">
        <v>14</v>
      </c>
      <c r="E8738" s="387" t="s">
        <v>14</v>
      </c>
      <c r="F8738" s="389"/>
      <c r="G8738" s="389"/>
      <c r="H8738" s="387" t="s">
        <v>697</v>
      </c>
      <c r="I8738" s="390" t="s">
        <v>5606</v>
      </c>
      <c r="J8738" s="284" t="str">
        <f>iferror(vlookup(H8738,Actors!$A$2:$D$472,4,false),"")</f>
        <v>Silver Rupee</v>
      </c>
      <c r="K8738" s="393" t="s">
        <v>21</v>
      </c>
      <c r="L8738" s="387" t="s">
        <v>7068</v>
      </c>
      <c r="M8738" s="392" t="str">
        <f>iferror(vlookup(A8738,Variables!$F$2:$G$2762,2,false),"")</f>
        <v/>
      </c>
      <c r="N8738" s="394" t="s">
        <v>1059</v>
      </c>
    </row>
    <row r="8739">
      <c r="A8739" s="386" t="s">
        <v>10899</v>
      </c>
      <c r="B8739" s="436" t="s">
        <v>656</v>
      </c>
      <c r="C8739" s="388" t="str">
        <f>iferror(vlookup(B8739,Maps!$A$2:$B$111,2,false),"")</f>
        <v>Sasa Test</v>
      </c>
      <c r="D8739" s="283" t="s">
        <v>14</v>
      </c>
      <c r="E8739" s="387" t="s">
        <v>14</v>
      </c>
      <c r="F8739" s="389"/>
      <c r="G8739" s="389"/>
      <c r="H8739" s="387" t="s">
        <v>697</v>
      </c>
      <c r="I8739" s="390" t="s">
        <v>5606</v>
      </c>
      <c r="J8739" s="284" t="str">
        <f>iferror(vlookup(H8739,Actors!$A$2:$D$472,4,false),"")</f>
        <v>Silver Rupee</v>
      </c>
      <c r="K8739" s="393" t="s">
        <v>21</v>
      </c>
      <c r="L8739" s="387" t="s">
        <v>7068</v>
      </c>
      <c r="M8739" s="392" t="str">
        <f>iferror(vlookup(A8739,Variables!$F$2:$G$2762,2,false),"")</f>
        <v/>
      </c>
      <c r="N8739" s="394" t="s">
        <v>1059</v>
      </c>
    </row>
    <row r="8740">
      <c r="A8740" s="386" t="s">
        <v>10899</v>
      </c>
      <c r="B8740" s="436" t="s">
        <v>656</v>
      </c>
      <c r="C8740" s="388" t="str">
        <f>iferror(vlookup(B8740,Maps!$A$2:$B$111,2,false),"")</f>
        <v>Sasa Test</v>
      </c>
      <c r="D8740" s="283" t="s">
        <v>14</v>
      </c>
      <c r="E8740" s="387" t="s">
        <v>14</v>
      </c>
      <c r="F8740" s="389"/>
      <c r="G8740" s="389"/>
      <c r="H8740" s="387" t="s">
        <v>697</v>
      </c>
      <c r="I8740" s="390" t="s">
        <v>5606</v>
      </c>
      <c r="J8740" s="284" t="str">
        <f>iferror(vlookup(H8740,Actors!$A$2:$D$472,4,false),"")</f>
        <v>Silver Rupee</v>
      </c>
      <c r="K8740" s="393" t="s">
        <v>21</v>
      </c>
      <c r="L8740" s="387" t="s">
        <v>7068</v>
      </c>
      <c r="M8740" s="392" t="str">
        <f>iferror(vlookup(A8740,Variables!$F$2:$G$2762,2,false),"")</f>
        <v/>
      </c>
      <c r="N8740" s="394" t="s">
        <v>1059</v>
      </c>
    </row>
    <row r="8741">
      <c r="A8741" s="386" t="s">
        <v>10899</v>
      </c>
      <c r="B8741" s="436" t="s">
        <v>656</v>
      </c>
      <c r="C8741" s="388" t="str">
        <f>iferror(vlookup(B8741,Maps!$A$2:$B$111,2,false),"")</f>
        <v>Sasa Test</v>
      </c>
      <c r="D8741" s="283" t="s">
        <v>14</v>
      </c>
      <c r="E8741" s="387" t="s">
        <v>14</v>
      </c>
      <c r="F8741" s="389"/>
      <c r="G8741" s="389"/>
      <c r="H8741" s="387" t="s">
        <v>697</v>
      </c>
      <c r="I8741" s="390" t="s">
        <v>5606</v>
      </c>
      <c r="J8741" s="284" t="str">
        <f>iferror(vlookup(H8741,Actors!$A$2:$D$472,4,false),"")</f>
        <v>Silver Rupee</v>
      </c>
      <c r="K8741" s="393" t="s">
        <v>21</v>
      </c>
      <c r="L8741" s="387" t="s">
        <v>7068</v>
      </c>
      <c r="M8741" s="392" t="str">
        <f>iferror(vlookup(A8741,Variables!$F$2:$G$2762,2,false),"")</f>
        <v/>
      </c>
      <c r="N8741" s="394" t="s">
        <v>1059</v>
      </c>
    </row>
    <row r="8742">
      <c r="A8742" s="386" t="s">
        <v>10900</v>
      </c>
      <c r="B8742" s="436" t="s">
        <v>656</v>
      </c>
      <c r="C8742" s="388" t="str">
        <f>iferror(vlookup(B8742,Maps!$A$2:$B$111,2,false),"")</f>
        <v>Sasa Test</v>
      </c>
      <c r="D8742" s="283" t="s">
        <v>14</v>
      </c>
      <c r="E8742" s="387" t="s">
        <v>14</v>
      </c>
      <c r="F8742" s="389"/>
      <c r="G8742" s="389"/>
      <c r="H8742" s="387" t="s">
        <v>3167</v>
      </c>
      <c r="I8742" s="390" t="s">
        <v>5904</v>
      </c>
      <c r="J8742" s="391" t="str">
        <f>iferror(vlookup(H8742,Actors!$A$2:$D$472,4,false),"")</f>
        <v>Checkable Spot</v>
      </c>
      <c r="K8742" s="387" t="s">
        <v>21</v>
      </c>
      <c r="L8742" s="387" t="s">
        <v>10901</v>
      </c>
      <c r="M8742" s="392" t="str">
        <f>iferror(vlookup(A8742,Variables!$F$2:$G$2762,2,false),"")</f>
        <v/>
      </c>
      <c r="N8742" s="389" t="s">
        <v>1059</v>
      </c>
    </row>
    <row r="8743">
      <c r="A8743" s="386" t="s">
        <v>10902</v>
      </c>
      <c r="B8743" s="436" t="s">
        <v>656</v>
      </c>
      <c r="C8743" s="388" t="str">
        <f>iferror(vlookup(B8743,Maps!$A$2:$B$111,2,false),"")</f>
        <v>Sasa Test</v>
      </c>
      <c r="D8743" s="283" t="s">
        <v>14</v>
      </c>
      <c r="E8743" s="387" t="s">
        <v>14</v>
      </c>
      <c r="F8743" s="389"/>
      <c r="G8743" s="389"/>
      <c r="H8743" s="387" t="s">
        <v>3167</v>
      </c>
      <c r="I8743" s="390" t="s">
        <v>5904</v>
      </c>
      <c r="J8743" s="391" t="str">
        <f>iferror(vlookup(H8743,Actors!$A$2:$D$472,4,false),"")</f>
        <v>Checkable Spot</v>
      </c>
      <c r="K8743" s="387" t="s">
        <v>21</v>
      </c>
      <c r="L8743" s="387" t="s">
        <v>10903</v>
      </c>
      <c r="M8743" s="392" t="str">
        <f>iferror(vlookup(A8743,Variables!$F$2:$G$2762,2,false),"")</f>
        <v/>
      </c>
      <c r="N8743" s="389" t="s">
        <v>1059</v>
      </c>
    </row>
    <row r="8744">
      <c r="A8744" s="426" t="s">
        <v>10904</v>
      </c>
      <c r="B8744" s="194" t="s">
        <v>656</v>
      </c>
      <c r="C8744" s="428" t="str">
        <f>iferror(vlookup(B8744,Maps!$A$2:$B$111,2,false),"")</f>
        <v>Sasa Test</v>
      </c>
      <c r="D8744" s="51" t="s">
        <v>680</v>
      </c>
      <c r="E8744" s="427" t="s">
        <v>14</v>
      </c>
      <c r="F8744" s="431"/>
      <c r="G8744" s="431"/>
      <c r="H8744" s="427" t="s">
        <v>3261</v>
      </c>
      <c r="I8744" s="341" t="s">
        <v>6096</v>
      </c>
      <c r="J8744" s="432" t="str">
        <f>iferror(vlookup(H8744,Actors!$A$2:$D$472,4,false),"")</f>
        <v>Pierre (Wandering)</v>
      </c>
      <c r="K8744" s="433" t="s">
        <v>3095</v>
      </c>
      <c r="L8744" s="427" t="s">
        <v>3632</v>
      </c>
      <c r="M8744" s="380" t="str">
        <f>iferror(vlookup(A8744,Variables!$F$2:$G$2762,2,false),"")</f>
        <v/>
      </c>
      <c r="N8744" s="434" t="s">
        <v>1059</v>
      </c>
    </row>
    <row r="8745">
      <c r="A8745" s="426" t="s">
        <v>10196</v>
      </c>
      <c r="B8745" s="194" t="s">
        <v>656</v>
      </c>
      <c r="C8745" s="428" t="str">
        <f>iferror(vlookup(B8745,Maps!$A$2:$B$111,2,false),"")</f>
        <v>Sasa Test</v>
      </c>
      <c r="D8745" s="51" t="s">
        <v>680</v>
      </c>
      <c r="E8745" s="427" t="s">
        <v>14</v>
      </c>
      <c r="F8745" s="431"/>
      <c r="G8745" s="431"/>
      <c r="H8745" s="427" t="s">
        <v>3265</v>
      </c>
      <c r="I8745" s="341" t="s">
        <v>6099</v>
      </c>
      <c r="J8745" s="432" t="str">
        <f>iferror(vlookup(H8745,Actors!$A$2:$D$472,4,false),"")</f>
        <v>Bonooru</v>
      </c>
      <c r="K8745" s="433" t="s">
        <v>3095</v>
      </c>
      <c r="L8745" s="427" t="s">
        <v>7164</v>
      </c>
      <c r="M8745" s="380" t="str">
        <f>iferror(vlookup(A8745,Variables!$F$2:$G$2762,2,false),"")</f>
        <v>Bonooru</v>
      </c>
      <c r="N8745" s="434" t="s">
        <v>1059</v>
      </c>
    </row>
    <row r="8746">
      <c r="A8746" s="426" t="s">
        <v>10905</v>
      </c>
      <c r="B8746" s="194" t="s">
        <v>656</v>
      </c>
      <c r="C8746" s="428" t="str">
        <f>iferror(vlookup(B8746,Maps!$A$2:$B$111,2,false),"")</f>
        <v>Sasa Test</v>
      </c>
      <c r="D8746" s="51" t="s">
        <v>680</v>
      </c>
      <c r="E8746" s="427" t="s">
        <v>14</v>
      </c>
      <c r="F8746" s="431"/>
      <c r="G8746" s="431"/>
      <c r="H8746" s="427" t="s">
        <v>2997</v>
      </c>
      <c r="I8746" s="341" t="s">
        <v>5623</v>
      </c>
      <c r="J8746" s="432" t="str">
        <f>iferror(vlookup(H8746,Actors!$A$2:$D$472,4,false),"")</f>
        <v>Flying Pot</v>
      </c>
      <c r="K8746" s="433" t="s">
        <v>35</v>
      </c>
      <c r="L8746" s="427" t="s">
        <v>7164</v>
      </c>
      <c r="M8746" s="380" t="str">
        <f>iferror(vlookup(A8746,Variables!$F$2:$G$2762,2,false),"")</f>
        <v/>
      </c>
      <c r="N8746" s="434" t="s">
        <v>1059</v>
      </c>
    </row>
    <row r="8747">
      <c r="A8747" s="426" t="s">
        <v>10905</v>
      </c>
      <c r="B8747" s="194" t="s">
        <v>656</v>
      </c>
      <c r="C8747" s="428" t="str">
        <f>iferror(vlookup(B8747,Maps!$A$2:$B$111,2,false),"")</f>
        <v>Sasa Test</v>
      </c>
      <c r="D8747" s="51" t="s">
        <v>680</v>
      </c>
      <c r="E8747" s="427" t="s">
        <v>14</v>
      </c>
      <c r="F8747" s="431"/>
      <c r="G8747" s="431"/>
      <c r="H8747" s="427" t="s">
        <v>2997</v>
      </c>
      <c r="I8747" s="341" t="s">
        <v>5623</v>
      </c>
      <c r="J8747" s="432" t="str">
        <f>iferror(vlookup(H8747,Actors!$A$2:$D$472,4,false),"")</f>
        <v>Flying Pot</v>
      </c>
      <c r="K8747" s="433" t="s">
        <v>35</v>
      </c>
      <c r="L8747" s="427" t="s">
        <v>7164</v>
      </c>
      <c r="M8747" s="380" t="str">
        <f>iferror(vlookup(A8747,Variables!$F$2:$G$2762,2,false),"")</f>
        <v/>
      </c>
      <c r="N8747" s="434" t="s">
        <v>1059</v>
      </c>
    </row>
    <row r="8748">
      <c r="A8748" s="426" t="s">
        <v>10906</v>
      </c>
      <c r="B8748" s="194" t="s">
        <v>656</v>
      </c>
      <c r="C8748" s="428" t="str">
        <f>iferror(vlookup(B8748,Maps!$A$2:$B$111,2,false),"")</f>
        <v>Sasa Test</v>
      </c>
      <c r="D8748" s="51" t="s">
        <v>680</v>
      </c>
      <c r="E8748" s="427" t="s">
        <v>14</v>
      </c>
      <c r="F8748" s="431"/>
      <c r="G8748" s="431"/>
      <c r="H8748" s="427" t="s">
        <v>2980</v>
      </c>
      <c r="I8748" s="341" t="s">
        <v>5592</v>
      </c>
      <c r="J8748" s="430" t="str">
        <f>iferror(vlookup(H8748,Actors!$A$2:$D$472,4,false),"")</f>
        <v>Collectible Field Items (Invisible)</v>
      </c>
      <c r="K8748" s="427" t="s">
        <v>21</v>
      </c>
      <c r="L8748" s="427" t="s">
        <v>10907</v>
      </c>
      <c r="M8748" s="380" t="str">
        <f>iferror(vlookup(A8748,Variables!$F$2:$G$2762,2,false),"")</f>
        <v/>
      </c>
      <c r="N8748" s="431" t="s">
        <v>1059</v>
      </c>
    </row>
    <row r="8749">
      <c r="A8749" s="426" t="s">
        <v>10908</v>
      </c>
      <c r="B8749" s="194" t="s">
        <v>656</v>
      </c>
      <c r="C8749" s="428" t="str">
        <f>iferror(vlookup(B8749,Maps!$A$2:$B$111,2,false),"")</f>
        <v>Sasa Test</v>
      </c>
      <c r="D8749" s="51" t="s">
        <v>680</v>
      </c>
      <c r="E8749" s="427" t="s">
        <v>14</v>
      </c>
      <c r="F8749" s="431"/>
      <c r="G8749" s="431"/>
      <c r="H8749" s="427" t="s">
        <v>3167</v>
      </c>
      <c r="I8749" s="341" t="s">
        <v>5904</v>
      </c>
      <c r="J8749" s="430" t="str">
        <f>iferror(vlookup(H8749,Actors!$A$2:$D$472,4,false),"")</f>
        <v>Checkable Spot</v>
      </c>
      <c r="K8749" s="427" t="s">
        <v>21</v>
      </c>
      <c r="L8749" s="427" t="s">
        <v>10909</v>
      </c>
      <c r="M8749" s="380" t="str">
        <f>iferror(vlookup(A8749,Variables!$F$2:$G$2762,2,false),"")</f>
        <v/>
      </c>
      <c r="N8749" s="431" t="s">
        <v>1059</v>
      </c>
    </row>
    <row r="8750">
      <c r="A8750" s="386" t="s">
        <v>10910</v>
      </c>
      <c r="B8750" s="436" t="s">
        <v>656</v>
      </c>
      <c r="C8750" s="388" t="str">
        <f>iferror(vlookup(B8750,Maps!$A$2:$B$111,2,false),"")</f>
        <v>Sasa Test</v>
      </c>
      <c r="D8750" s="283" t="s">
        <v>682</v>
      </c>
      <c r="E8750" s="387" t="s">
        <v>14</v>
      </c>
      <c r="F8750" s="389"/>
      <c r="G8750" s="389"/>
      <c r="H8750" s="387" t="s">
        <v>2822</v>
      </c>
      <c r="I8750" s="390" t="s">
        <v>5321</v>
      </c>
      <c r="J8750" s="284" t="str">
        <f>iferror(vlookup(H8750,Actors!$A$2:$D$472,4,false),"")</f>
        <v>Enemy Spawner</v>
      </c>
      <c r="K8750" s="393" t="s">
        <v>21</v>
      </c>
      <c r="L8750" s="387" t="s">
        <v>10911</v>
      </c>
      <c r="M8750" s="392" t="str">
        <f>iferror(vlookup(A8750,Variables!$F$2:$G$2762,2,false),"")</f>
        <v/>
      </c>
      <c r="N8750" s="394" t="s">
        <v>1059</v>
      </c>
    </row>
    <row r="8751">
      <c r="A8751" s="386" t="s">
        <v>10912</v>
      </c>
      <c r="B8751" s="436" t="s">
        <v>656</v>
      </c>
      <c r="C8751" s="388" t="str">
        <f>iferror(vlookup(B8751,Maps!$A$2:$B$111,2,false),"")</f>
        <v>Sasa Test</v>
      </c>
      <c r="D8751" s="283" t="s">
        <v>682</v>
      </c>
      <c r="E8751" s="387" t="s">
        <v>14</v>
      </c>
      <c r="F8751" s="389"/>
      <c r="G8751" s="389"/>
      <c r="H8751" s="387" t="s">
        <v>2980</v>
      </c>
      <c r="I8751" s="390" t="s">
        <v>5592</v>
      </c>
      <c r="J8751" s="391" t="str">
        <f>iferror(vlookup(H8751,Actors!$A$2:$D$472,4,false),"")</f>
        <v>Collectible Field Items (Invisible)</v>
      </c>
      <c r="K8751" s="387" t="s">
        <v>21</v>
      </c>
      <c r="L8751" s="387" t="s">
        <v>7344</v>
      </c>
      <c r="M8751" s="392" t="str">
        <f>iferror(vlookup(A8751,Variables!$F$2:$G$2762,2,false),"")</f>
        <v/>
      </c>
      <c r="N8751" s="389" t="s">
        <v>1059</v>
      </c>
    </row>
    <row r="8752">
      <c r="A8752" s="386" t="s">
        <v>10912</v>
      </c>
      <c r="B8752" s="436" t="s">
        <v>656</v>
      </c>
      <c r="C8752" s="388" t="str">
        <f>iferror(vlookup(B8752,Maps!$A$2:$B$111,2,false),"")</f>
        <v>Sasa Test</v>
      </c>
      <c r="D8752" s="283" t="s">
        <v>682</v>
      </c>
      <c r="E8752" s="387" t="s">
        <v>14</v>
      </c>
      <c r="F8752" s="389"/>
      <c r="G8752" s="389"/>
      <c r="H8752" s="387" t="s">
        <v>2980</v>
      </c>
      <c r="I8752" s="390" t="s">
        <v>5592</v>
      </c>
      <c r="J8752" s="391" t="str">
        <f>iferror(vlookup(H8752,Actors!$A$2:$D$472,4,false),"")</f>
        <v>Collectible Field Items (Invisible)</v>
      </c>
      <c r="K8752" s="387" t="s">
        <v>21</v>
      </c>
      <c r="L8752" s="387" t="s">
        <v>7344</v>
      </c>
      <c r="M8752" s="392" t="str">
        <f>iferror(vlookup(A8752,Variables!$F$2:$G$2762,2,false),"")</f>
        <v/>
      </c>
      <c r="N8752" s="389" t="s">
        <v>1059</v>
      </c>
    </row>
    <row r="8753">
      <c r="A8753" s="386" t="s">
        <v>10912</v>
      </c>
      <c r="B8753" s="436" t="s">
        <v>656</v>
      </c>
      <c r="C8753" s="388" t="str">
        <f>iferror(vlookup(B8753,Maps!$A$2:$B$111,2,false),"")</f>
        <v>Sasa Test</v>
      </c>
      <c r="D8753" s="283" t="s">
        <v>682</v>
      </c>
      <c r="E8753" s="387" t="s">
        <v>14</v>
      </c>
      <c r="F8753" s="389"/>
      <c r="G8753" s="389"/>
      <c r="H8753" s="387" t="s">
        <v>2980</v>
      </c>
      <c r="I8753" s="390" t="s">
        <v>5592</v>
      </c>
      <c r="J8753" s="391" t="str">
        <f>iferror(vlookup(H8753,Actors!$A$2:$D$472,4,false),"")</f>
        <v>Collectible Field Items (Invisible)</v>
      </c>
      <c r="K8753" s="387" t="s">
        <v>21</v>
      </c>
      <c r="L8753" s="387" t="s">
        <v>7344</v>
      </c>
      <c r="M8753" s="392" t="str">
        <f>iferror(vlookup(A8753,Variables!$F$2:$G$2762,2,false),"")</f>
        <v/>
      </c>
      <c r="N8753" s="389" t="s">
        <v>1059</v>
      </c>
    </row>
    <row r="8754">
      <c r="A8754" s="386" t="s">
        <v>10913</v>
      </c>
      <c r="B8754" s="436" t="s">
        <v>656</v>
      </c>
      <c r="C8754" s="388" t="str">
        <f>iferror(vlookup(B8754,Maps!$A$2:$B$111,2,false),"")</f>
        <v>Sasa Test</v>
      </c>
      <c r="D8754" s="283" t="s">
        <v>682</v>
      </c>
      <c r="E8754" s="387" t="s">
        <v>14</v>
      </c>
      <c r="F8754" s="389"/>
      <c r="G8754" s="389"/>
      <c r="H8754" s="387" t="s">
        <v>2980</v>
      </c>
      <c r="I8754" s="390" t="s">
        <v>5592</v>
      </c>
      <c r="J8754" s="391" t="str">
        <f>iferror(vlookup(H8754,Actors!$A$2:$D$472,4,false),"")</f>
        <v>Collectible Field Items (Invisible)</v>
      </c>
      <c r="K8754" s="387" t="s">
        <v>21</v>
      </c>
      <c r="L8754" s="387" t="s">
        <v>2953</v>
      </c>
      <c r="M8754" s="392" t="str">
        <f>iferror(vlookup(A8754,Variables!$F$2:$G$2762,2,false),"")</f>
        <v/>
      </c>
      <c r="N8754" s="389" t="s">
        <v>1059</v>
      </c>
    </row>
    <row r="8755">
      <c r="A8755" s="486" t="s">
        <v>10914</v>
      </c>
      <c r="B8755" s="19" t="s">
        <v>656</v>
      </c>
      <c r="C8755" s="488" t="str">
        <f>iferror(vlookup(B8755,Maps!$A$2:$B$111,2,false),"")</f>
        <v>Sasa Test</v>
      </c>
      <c r="D8755" s="44" t="s">
        <v>684</v>
      </c>
      <c r="E8755" s="487" t="s">
        <v>14</v>
      </c>
      <c r="F8755" s="489"/>
      <c r="G8755" s="489"/>
      <c r="H8755" s="487" t="s">
        <v>2788</v>
      </c>
      <c r="I8755" s="490" t="s">
        <v>5273</v>
      </c>
      <c r="J8755" s="491" t="str">
        <f>iferror(vlookup(H8755,Actors!$A$2:$D$472,4,false),"")</f>
        <v>Skullwalltula</v>
      </c>
      <c r="K8755" s="487" t="s">
        <v>265</v>
      </c>
      <c r="L8755" s="487" t="s">
        <v>7047</v>
      </c>
      <c r="M8755" s="492" t="str">
        <f>iferror(vlookup(A8755,Variables!$F$2:$G$2762,2,false),"")</f>
        <v/>
      </c>
      <c r="N8755" s="489" t="s">
        <v>1059</v>
      </c>
    </row>
    <row r="8756">
      <c r="A8756" s="404"/>
      <c r="B8756" s="531" t="s">
        <v>663</v>
      </c>
      <c r="C8756" s="406" t="str">
        <f>iferror(vlookup(B8756,Maps!$A$2:$B$111,2,false),"")</f>
        <v>Treasure Chest Room</v>
      </c>
      <c r="D8756" s="179" t="s">
        <v>14</v>
      </c>
      <c r="E8756" s="404" t="s">
        <v>14</v>
      </c>
      <c r="F8756" s="414"/>
      <c r="G8756" s="414"/>
      <c r="H8756" s="404" t="s">
        <v>159</v>
      </c>
      <c r="I8756" s="416" t="s">
        <v>4967</v>
      </c>
      <c r="J8756" s="413" t="str">
        <f>iferror(vlookup(H8756,Actors!$A$2:$D$472,4,false),"")</f>
        <v>Collectible Items (Visible)</v>
      </c>
      <c r="K8756" s="405" t="s">
        <v>12</v>
      </c>
      <c r="L8756" s="501" t="s">
        <v>10707</v>
      </c>
      <c r="M8756" s="495" t="s">
        <v>10915</v>
      </c>
      <c r="N8756" s="407" t="s">
        <v>1059</v>
      </c>
    </row>
    <row r="8757">
      <c r="A8757" s="404"/>
      <c r="B8757" s="531" t="s">
        <v>663</v>
      </c>
      <c r="C8757" s="406" t="str">
        <f>iferror(vlookup(B8757,Maps!$A$2:$B$111,2,false),"")</f>
        <v>Treasure Chest Room</v>
      </c>
      <c r="D8757" s="179" t="s">
        <v>14</v>
      </c>
      <c r="E8757" s="404" t="s">
        <v>14</v>
      </c>
      <c r="F8757" s="414"/>
      <c r="G8757" s="414"/>
      <c r="H8757" s="404" t="s">
        <v>2976</v>
      </c>
      <c r="I8757" s="532" t="s">
        <v>5582</v>
      </c>
      <c r="J8757" s="413" t="str">
        <f>iferror(vlookup(H8757,Actors!$A$2:$D$472,4,false),"")</f>
        <v>Collectible Quest Items</v>
      </c>
      <c r="K8757" s="531" t="s">
        <v>21</v>
      </c>
      <c r="L8757" s="501" t="s">
        <v>28</v>
      </c>
      <c r="M8757" s="495" t="s">
        <v>10916</v>
      </c>
      <c r="N8757" s="533" t="s">
        <v>1059</v>
      </c>
    </row>
    <row r="8758">
      <c r="A8758" s="404"/>
      <c r="B8758" s="531" t="s">
        <v>663</v>
      </c>
      <c r="C8758" s="406" t="str">
        <f>iferror(vlookup(B8758,Maps!$A$2:$B$111,2,false),"")</f>
        <v>Treasure Chest Room</v>
      </c>
      <c r="D8758" s="179" t="s">
        <v>14</v>
      </c>
      <c r="E8758" s="404" t="s">
        <v>14</v>
      </c>
      <c r="F8758" s="414"/>
      <c r="G8758" s="414"/>
      <c r="H8758" s="404" t="s">
        <v>2976</v>
      </c>
      <c r="I8758" s="532" t="s">
        <v>5582</v>
      </c>
      <c r="J8758" s="413" t="str">
        <f>iferror(vlookup(H8758,Actors!$A$2:$D$472,4,false),"")</f>
        <v>Collectible Quest Items</v>
      </c>
      <c r="K8758" s="531" t="s">
        <v>21</v>
      </c>
      <c r="L8758" s="501" t="s">
        <v>48</v>
      </c>
      <c r="M8758" s="495" t="s">
        <v>10917</v>
      </c>
      <c r="N8758" s="533" t="s">
        <v>1059</v>
      </c>
    </row>
    <row r="8759">
      <c r="A8759" s="404"/>
      <c r="B8759" s="531" t="s">
        <v>663</v>
      </c>
      <c r="C8759" s="406" t="str">
        <f>iferror(vlookup(B8759,Maps!$A$2:$B$111,2,false),"")</f>
        <v>Treasure Chest Room</v>
      </c>
      <c r="D8759" s="179" t="s">
        <v>14</v>
      </c>
      <c r="E8759" s="404" t="s">
        <v>14</v>
      </c>
      <c r="F8759" s="414"/>
      <c r="G8759" s="414"/>
      <c r="H8759" s="404" t="s">
        <v>2976</v>
      </c>
      <c r="I8759" s="532" t="s">
        <v>5582</v>
      </c>
      <c r="J8759" s="413" t="str">
        <f>iferror(vlookup(H8759,Actors!$A$2:$D$472,4,false),"")</f>
        <v>Collectible Quest Items</v>
      </c>
      <c r="K8759" s="531" t="s">
        <v>21</v>
      </c>
      <c r="L8759" s="501" t="s">
        <v>42</v>
      </c>
      <c r="M8759" s="495" t="s">
        <v>10918</v>
      </c>
      <c r="N8759" s="533" t="s">
        <v>1059</v>
      </c>
    </row>
    <row r="8760">
      <c r="A8760" s="404"/>
      <c r="B8760" s="531" t="s">
        <v>663</v>
      </c>
      <c r="C8760" s="406" t="str">
        <f>iferror(vlookup(B8760,Maps!$A$2:$B$111,2,false),"")</f>
        <v>Treasure Chest Room</v>
      </c>
      <c r="D8760" s="179" t="s">
        <v>14</v>
      </c>
      <c r="E8760" s="404" t="s">
        <v>14</v>
      </c>
      <c r="F8760" s="414"/>
      <c r="G8760" s="414"/>
      <c r="H8760" s="404" t="s">
        <v>2976</v>
      </c>
      <c r="I8760" s="532" t="s">
        <v>5582</v>
      </c>
      <c r="J8760" s="413" t="str">
        <f>iferror(vlookup(H8760,Actors!$A$2:$D$472,4,false),"")</f>
        <v>Collectible Quest Items</v>
      </c>
      <c r="K8760" s="531" t="s">
        <v>21</v>
      </c>
      <c r="L8760" s="501" t="s">
        <v>12</v>
      </c>
      <c r="M8760" s="495" t="s">
        <v>10919</v>
      </c>
      <c r="N8760" s="533" t="s">
        <v>1059</v>
      </c>
    </row>
    <row r="8761">
      <c r="A8761" s="404"/>
      <c r="B8761" s="531" t="s">
        <v>663</v>
      </c>
      <c r="C8761" s="406" t="str">
        <f>iferror(vlookup(B8761,Maps!$A$2:$B$111,2,false),"")</f>
        <v>Treasure Chest Room</v>
      </c>
      <c r="D8761" s="179" t="s">
        <v>14</v>
      </c>
      <c r="E8761" s="404" t="s">
        <v>14</v>
      </c>
      <c r="F8761" s="414"/>
      <c r="G8761" s="414"/>
      <c r="H8761" s="404" t="s">
        <v>2936</v>
      </c>
      <c r="I8761" s="532" t="s">
        <v>5512</v>
      </c>
      <c r="J8761" s="413" t="str">
        <f>iferror(vlookup(H8761,Actors!$A$2:$D$472,4,false),"")</f>
        <v>Collectible Ocarina of Time</v>
      </c>
      <c r="K8761" s="531" t="s">
        <v>2910</v>
      </c>
      <c r="L8761" s="501" t="s">
        <v>35</v>
      </c>
      <c r="M8761" s="411" t="str">
        <f>iferror(vlookup(A8761,Variables!$F$2:$G$2762,2,false),"")</f>
        <v/>
      </c>
      <c r="N8761" s="533" t="s">
        <v>1059</v>
      </c>
    </row>
    <row r="8762">
      <c r="A8762" s="404"/>
      <c r="B8762" s="531" t="s">
        <v>663</v>
      </c>
      <c r="C8762" s="406" t="str">
        <f>iferror(vlookup(B8762,Maps!$A$2:$B$111,2,false),"")</f>
        <v>Treasure Chest Room</v>
      </c>
      <c r="D8762" s="179" t="s">
        <v>14</v>
      </c>
      <c r="E8762" s="404" t="s">
        <v>14</v>
      </c>
      <c r="F8762" s="414"/>
      <c r="G8762" s="414"/>
      <c r="H8762" s="404" t="s">
        <v>687</v>
      </c>
      <c r="I8762" s="532" t="s">
        <v>5502</v>
      </c>
      <c r="J8762" s="413" t="str">
        <f>iferror(vlookup(H8762,Actors!$A$2:$D$472,4,false),"")</f>
        <v>Collectible Deku Shield</v>
      </c>
      <c r="K8762" s="531" t="s">
        <v>159</v>
      </c>
      <c r="L8762" s="501" t="s">
        <v>12</v>
      </c>
      <c r="M8762" s="411" t="str">
        <f>iferror(vlookup(A8762,Variables!$F$2:$G$2762,2,false),"")</f>
        <v/>
      </c>
      <c r="N8762" s="533" t="s">
        <v>1073</v>
      </c>
    </row>
    <row r="8763">
      <c r="A8763" s="404"/>
      <c r="B8763" s="531" t="s">
        <v>663</v>
      </c>
      <c r="C8763" s="406" t="str">
        <f>iferror(vlookup(B8763,Maps!$A$2:$B$111,2,false),"")</f>
        <v>Treasure Chest Room</v>
      </c>
      <c r="D8763" s="179" t="s">
        <v>14</v>
      </c>
      <c r="E8763" s="404" t="s">
        <v>14</v>
      </c>
      <c r="F8763" s="414"/>
      <c r="G8763" s="414"/>
      <c r="H8763" s="404" t="s">
        <v>2976</v>
      </c>
      <c r="I8763" s="532" t="s">
        <v>5582</v>
      </c>
      <c r="J8763" s="413" t="str">
        <f>iferror(vlookup(H8763,Actors!$A$2:$D$472,4,false),"")</f>
        <v>Collectible Quest Items</v>
      </c>
      <c r="K8763" s="531" t="s">
        <v>21</v>
      </c>
      <c r="L8763" s="501" t="s">
        <v>21</v>
      </c>
      <c r="M8763" s="495" t="s">
        <v>10920</v>
      </c>
      <c r="N8763" s="533" t="s">
        <v>1059</v>
      </c>
    </row>
    <row r="8764">
      <c r="A8764" s="404"/>
      <c r="B8764" s="531" t="s">
        <v>663</v>
      </c>
      <c r="C8764" s="406" t="str">
        <f>iferror(vlookup(B8764,Maps!$A$2:$B$111,2,false),"")</f>
        <v>Treasure Chest Room</v>
      </c>
      <c r="D8764" s="179" t="s">
        <v>14</v>
      </c>
      <c r="E8764" s="404" t="s">
        <v>14</v>
      </c>
      <c r="F8764" s="414"/>
      <c r="G8764" s="414"/>
      <c r="H8764" s="404" t="s">
        <v>2976</v>
      </c>
      <c r="I8764" s="532" t="s">
        <v>5582</v>
      </c>
      <c r="J8764" s="413" t="str">
        <f>iferror(vlookup(H8764,Actors!$A$2:$D$472,4,false),"")</f>
        <v>Collectible Quest Items</v>
      </c>
      <c r="K8764" s="531" t="s">
        <v>21</v>
      </c>
      <c r="L8764" s="501" t="s">
        <v>35</v>
      </c>
      <c r="M8764" s="495" t="s">
        <v>10921</v>
      </c>
      <c r="N8764" s="533" t="s">
        <v>1059</v>
      </c>
    </row>
    <row r="8765">
      <c r="A8765" s="404"/>
      <c r="B8765" s="531" t="s">
        <v>663</v>
      </c>
      <c r="C8765" s="406" t="str">
        <f>iferror(vlookup(B8765,Maps!$A$2:$B$111,2,false),"")</f>
        <v>Treasure Chest Room</v>
      </c>
      <c r="D8765" s="179" t="s">
        <v>14</v>
      </c>
      <c r="E8765" s="404" t="s">
        <v>14</v>
      </c>
      <c r="F8765" s="414"/>
      <c r="G8765" s="414"/>
      <c r="H8765" s="404" t="s">
        <v>82</v>
      </c>
      <c r="I8765" s="408" t="s">
        <v>4934</v>
      </c>
      <c r="J8765" s="413" t="str">
        <f>iferror(vlookup(H8765,Actors!$A$2:$D$472,4,false),"")</f>
        <v>Treasure Chest</v>
      </c>
      <c r="K8765" s="405" t="s">
        <v>110</v>
      </c>
      <c r="L8765" s="501" t="s">
        <v>876</v>
      </c>
      <c r="M8765" s="495" t="s">
        <v>10922</v>
      </c>
      <c r="N8765" s="407" t="s">
        <v>1059</v>
      </c>
    </row>
    <row r="8766">
      <c r="A8766" s="404"/>
      <c r="B8766" s="531" t="s">
        <v>663</v>
      </c>
      <c r="C8766" s="406" t="str">
        <f>iferror(vlookup(B8766,Maps!$A$2:$B$111,2,false),"")</f>
        <v>Treasure Chest Room</v>
      </c>
      <c r="D8766" s="179" t="s">
        <v>14</v>
      </c>
      <c r="E8766" s="404" t="s">
        <v>14</v>
      </c>
      <c r="F8766" s="414"/>
      <c r="G8766" s="414"/>
      <c r="H8766" s="404" t="s">
        <v>82</v>
      </c>
      <c r="I8766" s="408" t="s">
        <v>4934</v>
      </c>
      <c r="J8766" s="413" t="str">
        <f>iferror(vlookup(H8766,Actors!$A$2:$D$472,4,false),"")</f>
        <v>Treasure Chest</v>
      </c>
      <c r="K8766" s="405" t="s">
        <v>110</v>
      </c>
      <c r="L8766" s="501" t="s">
        <v>2814</v>
      </c>
      <c r="M8766" s="495" t="s">
        <v>10923</v>
      </c>
      <c r="N8766" s="407" t="s">
        <v>1059</v>
      </c>
    </row>
    <row r="8767">
      <c r="A8767" s="404"/>
      <c r="B8767" s="531" t="s">
        <v>663</v>
      </c>
      <c r="C8767" s="406" t="str">
        <f>iferror(vlookup(B8767,Maps!$A$2:$B$111,2,false),"")</f>
        <v>Treasure Chest Room</v>
      </c>
      <c r="D8767" s="179" t="s">
        <v>14</v>
      </c>
      <c r="E8767" s="404" t="s">
        <v>14</v>
      </c>
      <c r="F8767" s="414"/>
      <c r="G8767" s="414"/>
      <c r="H8767" s="404" t="s">
        <v>82</v>
      </c>
      <c r="I8767" s="408" t="s">
        <v>4934</v>
      </c>
      <c r="J8767" s="413" t="str">
        <f>iferror(vlookup(H8767,Actors!$A$2:$D$472,4,false),"")</f>
        <v>Treasure Chest</v>
      </c>
      <c r="K8767" s="405" t="s">
        <v>110</v>
      </c>
      <c r="L8767" s="501" t="s">
        <v>2878</v>
      </c>
      <c r="M8767" s="495" t="s">
        <v>10924</v>
      </c>
      <c r="N8767" s="407" t="s">
        <v>1059</v>
      </c>
    </row>
    <row r="8768">
      <c r="A8768" s="404"/>
      <c r="B8768" s="531" t="s">
        <v>663</v>
      </c>
      <c r="C8768" s="406" t="str">
        <f>iferror(vlookup(B8768,Maps!$A$2:$B$111,2,false),"")</f>
        <v>Treasure Chest Room</v>
      </c>
      <c r="D8768" s="179" t="s">
        <v>14</v>
      </c>
      <c r="E8768" s="404" t="s">
        <v>14</v>
      </c>
      <c r="F8768" s="414"/>
      <c r="G8768" s="414"/>
      <c r="H8768" s="404" t="s">
        <v>82</v>
      </c>
      <c r="I8768" s="408" t="s">
        <v>4934</v>
      </c>
      <c r="J8768" s="413" t="str">
        <f>iferror(vlookup(H8768,Actors!$A$2:$D$472,4,false),"")</f>
        <v>Treasure Chest</v>
      </c>
      <c r="K8768" s="405" t="s">
        <v>110</v>
      </c>
      <c r="L8768" s="501" t="s">
        <v>2958</v>
      </c>
      <c r="M8768" s="495" t="s">
        <v>10925</v>
      </c>
      <c r="N8768" s="407" t="s">
        <v>1059</v>
      </c>
    </row>
    <row r="8769">
      <c r="A8769" s="404"/>
      <c r="B8769" s="531" t="s">
        <v>663</v>
      </c>
      <c r="C8769" s="406" t="str">
        <f>iferror(vlookup(B8769,Maps!$A$2:$B$111,2,false),"")</f>
        <v>Treasure Chest Room</v>
      </c>
      <c r="D8769" s="179" t="s">
        <v>14</v>
      </c>
      <c r="E8769" s="404" t="s">
        <v>14</v>
      </c>
      <c r="F8769" s="414"/>
      <c r="G8769" s="414"/>
      <c r="H8769" s="404" t="s">
        <v>82</v>
      </c>
      <c r="I8769" s="408" t="s">
        <v>4934</v>
      </c>
      <c r="J8769" s="413" t="str">
        <f>iferror(vlookup(H8769,Actors!$A$2:$D$472,4,false),"")</f>
        <v>Treasure Chest</v>
      </c>
      <c r="K8769" s="405" t="s">
        <v>110</v>
      </c>
      <c r="L8769" s="501" t="s">
        <v>3082</v>
      </c>
      <c r="M8769" s="495" t="s">
        <v>10926</v>
      </c>
      <c r="N8769" s="407" t="s">
        <v>1059</v>
      </c>
    </row>
    <row r="8770">
      <c r="A8770" s="404"/>
      <c r="B8770" s="531" t="s">
        <v>663</v>
      </c>
      <c r="C8770" s="406" t="str">
        <f>iferror(vlookup(B8770,Maps!$A$2:$B$111,2,false),"")</f>
        <v>Treasure Chest Room</v>
      </c>
      <c r="D8770" s="179" t="s">
        <v>14</v>
      </c>
      <c r="E8770" s="404" t="s">
        <v>14</v>
      </c>
      <c r="F8770" s="414"/>
      <c r="G8770" s="414"/>
      <c r="H8770" s="404" t="s">
        <v>82</v>
      </c>
      <c r="I8770" s="408" t="s">
        <v>4934</v>
      </c>
      <c r="J8770" s="413" t="str">
        <f>iferror(vlookup(H8770,Actors!$A$2:$D$472,4,false),"")</f>
        <v>Treasure Chest</v>
      </c>
      <c r="K8770" s="405" t="s">
        <v>110</v>
      </c>
      <c r="L8770" s="501" t="s">
        <v>3208</v>
      </c>
      <c r="M8770" s="495" t="s">
        <v>10927</v>
      </c>
      <c r="N8770" s="407" t="s">
        <v>1059</v>
      </c>
    </row>
    <row r="8771">
      <c r="A8771" s="404"/>
      <c r="B8771" s="531" t="s">
        <v>663</v>
      </c>
      <c r="C8771" s="406" t="str">
        <f>iferror(vlookup(B8771,Maps!$A$2:$B$111,2,false),"")</f>
        <v>Treasure Chest Room</v>
      </c>
      <c r="D8771" s="179" t="s">
        <v>14</v>
      </c>
      <c r="E8771" s="404" t="s">
        <v>14</v>
      </c>
      <c r="F8771" s="414"/>
      <c r="G8771" s="414"/>
      <c r="H8771" s="404" t="s">
        <v>82</v>
      </c>
      <c r="I8771" s="408" t="s">
        <v>4934</v>
      </c>
      <c r="J8771" s="413" t="str">
        <f>iferror(vlookup(H8771,Actors!$A$2:$D$472,4,false),"")</f>
        <v>Treasure Chest</v>
      </c>
      <c r="K8771" s="405" t="s">
        <v>110</v>
      </c>
      <c r="L8771" s="501" t="s">
        <v>4659</v>
      </c>
      <c r="M8771" s="495" t="s">
        <v>10928</v>
      </c>
      <c r="N8771" s="407" t="s">
        <v>1059</v>
      </c>
    </row>
    <row r="8772">
      <c r="A8772" s="404"/>
      <c r="B8772" s="531" t="s">
        <v>663</v>
      </c>
      <c r="C8772" s="406" t="str">
        <f>iferror(vlookup(B8772,Maps!$A$2:$B$111,2,false),"")</f>
        <v>Treasure Chest Room</v>
      </c>
      <c r="D8772" s="179" t="s">
        <v>14</v>
      </c>
      <c r="E8772" s="404" t="s">
        <v>14</v>
      </c>
      <c r="F8772" s="414"/>
      <c r="G8772" s="414"/>
      <c r="H8772" s="404" t="s">
        <v>82</v>
      </c>
      <c r="I8772" s="408" t="s">
        <v>4934</v>
      </c>
      <c r="J8772" s="413" t="str">
        <f>iferror(vlookup(H8772,Actors!$A$2:$D$472,4,false),"")</f>
        <v>Treasure Chest</v>
      </c>
      <c r="K8772" s="405" t="s">
        <v>110</v>
      </c>
      <c r="L8772" s="501" t="s">
        <v>4775</v>
      </c>
      <c r="M8772" s="495" t="s">
        <v>10929</v>
      </c>
      <c r="N8772" s="407" t="s">
        <v>1059</v>
      </c>
    </row>
    <row r="8773">
      <c r="A8773" s="404"/>
      <c r="B8773" s="531" t="s">
        <v>663</v>
      </c>
      <c r="C8773" s="406" t="str">
        <f>iferror(vlookup(B8773,Maps!$A$2:$B$111,2,false),"")</f>
        <v>Treasure Chest Room</v>
      </c>
      <c r="D8773" s="179" t="s">
        <v>14</v>
      </c>
      <c r="E8773" s="404" t="s">
        <v>14</v>
      </c>
      <c r="F8773" s="414"/>
      <c r="G8773" s="414"/>
      <c r="H8773" s="404" t="s">
        <v>82</v>
      </c>
      <c r="I8773" s="408" t="s">
        <v>4934</v>
      </c>
      <c r="J8773" s="413" t="str">
        <f>iferror(vlookup(H8773,Actors!$A$2:$D$472,4,false),"")</f>
        <v>Treasure Chest</v>
      </c>
      <c r="K8773" s="405" t="s">
        <v>110</v>
      </c>
      <c r="L8773" s="501" t="s">
        <v>4824</v>
      </c>
      <c r="M8773" s="495" t="s">
        <v>10930</v>
      </c>
      <c r="N8773" s="407" t="s">
        <v>1059</v>
      </c>
    </row>
    <row r="8774">
      <c r="A8774" s="404"/>
      <c r="B8774" s="531" t="s">
        <v>663</v>
      </c>
      <c r="C8774" s="406" t="str">
        <f>iferror(vlookup(B8774,Maps!$A$2:$B$111,2,false),"")</f>
        <v>Treasure Chest Room</v>
      </c>
      <c r="D8774" s="179" t="s">
        <v>14</v>
      </c>
      <c r="E8774" s="404" t="s">
        <v>14</v>
      </c>
      <c r="F8774" s="414"/>
      <c r="G8774" s="414"/>
      <c r="H8774" s="404" t="s">
        <v>82</v>
      </c>
      <c r="I8774" s="408" t="s">
        <v>4934</v>
      </c>
      <c r="J8774" s="413" t="str">
        <f>iferror(vlookup(H8774,Actors!$A$2:$D$472,4,false),"")</f>
        <v>Treasure Chest</v>
      </c>
      <c r="K8774" s="405" t="s">
        <v>110</v>
      </c>
      <c r="L8774" s="501" t="s">
        <v>7292</v>
      </c>
      <c r="M8774" s="495" t="s">
        <v>10931</v>
      </c>
      <c r="N8774" s="407" t="s">
        <v>1059</v>
      </c>
    </row>
    <row r="8775">
      <c r="A8775" s="404"/>
      <c r="B8775" s="531" t="s">
        <v>663</v>
      </c>
      <c r="C8775" s="406" t="str">
        <f>iferror(vlookup(B8775,Maps!$A$2:$B$111,2,false),"")</f>
        <v>Treasure Chest Room</v>
      </c>
      <c r="D8775" s="179" t="s">
        <v>14</v>
      </c>
      <c r="E8775" s="404" t="s">
        <v>14</v>
      </c>
      <c r="F8775" s="414"/>
      <c r="G8775" s="414"/>
      <c r="H8775" s="404" t="s">
        <v>82</v>
      </c>
      <c r="I8775" s="408" t="s">
        <v>4934</v>
      </c>
      <c r="J8775" s="413" t="str">
        <f>iferror(vlookup(H8775,Actors!$A$2:$D$472,4,false),"")</f>
        <v>Treasure Chest</v>
      </c>
      <c r="K8775" s="405" t="s">
        <v>110</v>
      </c>
      <c r="L8775" s="501" t="s">
        <v>10932</v>
      </c>
      <c r="M8775" s="495" t="s">
        <v>10933</v>
      </c>
      <c r="N8775" s="407" t="s">
        <v>1059</v>
      </c>
    </row>
    <row r="8776">
      <c r="A8776" s="404"/>
      <c r="B8776" s="531" t="s">
        <v>663</v>
      </c>
      <c r="C8776" s="406" t="str">
        <f>iferror(vlookup(B8776,Maps!$A$2:$B$111,2,false),"")</f>
        <v>Treasure Chest Room</v>
      </c>
      <c r="D8776" s="179" t="s">
        <v>14</v>
      </c>
      <c r="E8776" s="404" t="s">
        <v>14</v>
      </c>
      <c r="F8776" s="414"/>
      <c r="G8776" s="414"/>
      <c r="H8776" s="404" t="s">
        <v>82</v>
      </c>
      <c r="I8776" s="408" t="s">
        <v>4934</v>
      </c>
      <c r="J8776" s="413" t="str">
        <f>iferror(vlookup(H8776,Actors!$A$2:$D$472,4,false),"")</f>
        <v>Treasure Chest</v>
      </c>
      <c r="K8776" s="405" t="s">
        <v>110</v>
      </c>
      <c r="L8776" s="501" t="s">
        <v>10934</v>
      </c>
      <c r="M8776" s="495" t="s">
        <v>10935</v>
      </c>
      <c r="N8776" s="407" t="s">
        <v>1059</v>
      </c>
    </row>
    <row r="8777">
      <c r="A8777" s="404"/>
      <c r="B8777" s="531" t="s">
        <v>663</v>
      </c>
      <c r="C8777" s="406" t="str">
        <f>iferror(vlookup(B8777,Maps!$A$2:$B$111,2,false),"")</f>
        <v>Treasure Chest Room</v>
      </c>
      <c r="D8777" s="179" t="s">
        <v>14</v>
      </c>
      <c r="E8777" s="404" t="s">
        <v>14</v>
      </c>
      <c r="F8777" s="414"/>
      <c r="G8777" s="414"/>
      <c r="H8777" s="404" t="s">
        <v>82</v>
      </c>
      <c r="I8777" s="408" t="s">
        <v>4934</v>
      </c>
      <c r="J8777" s="413" t="str">
        <f>iferror(vlookup(H8777,Actors!$A$2:$D$472,4,false),"")</f>
        <v>Treasure Chest</v>
      </c>
      <c r="K8777" s="405" t="s">
        <v>110</v>
      </c>
      <c r="L8777" s="501" t="s">
        <v>9993</v>
      </c>
      <c r="M8777" s="495" t="s">
        <v>10936</v>
      </c>
      <c r="N8777" s="407" t="s">
        <v>1059</v>
      </c>
    </row>
    <row r="8778">
      <c r="A8778" s="404"/>
      <c r="B8778" s="531" t="s">
        <v>663</v>
      </c>
      <c r="C8778" s="406" t="str">
        <f>iferror(vlookup(B8778,Maps!$A$2:$B$111,2,false),"")</f>
        <v>Treasure Chest Room</v>
      </c>
      <c r="D8778" s="179" t="s">
        <v>14</v>
      </c>
      <c r="E8778" s="404" t="s">
        <v>14</v>
      </c>
      <c r="F8778" s="414"/>
      <c r="G8778" s="414"/>
      <c r="H8778" s="404" t="s">
        <v>82</v>
      </c>
      <c r="I8778" s="408" t="s">
        <v>4934</v>
      </c>
      <c r="J8778" s="413" t="str">
        <f>iferror(vlookup(H8778,Actors!$A$2:$D$472,4,false),"")</f>
        <v>Treasure Chest</v>
      </c>
      <c r="K8778" s="405" t="s">
        <v>110</v>
      </c>
      <c r="L8778" s="501" t="s">
        <v>8523</v>
      </c>
      <c r="M8778" s="495" t="s">
        <v>10937</v>
      </c>
      <c r="N8778" s="407" t="s">
        <v>1059</v>
      </c>
    </row>
    <row r="8779">
      <c r="A8779" s="404"/>
      <c r="B8779" s="531" t="s">
        <v>663</v>
      </c>
      <c r="C8779" s="406" t="str">
        <f>iferror(vlookup(B8779,Maps!$A$2:$B$111,2,false),"")</f>
        <v>Treasure Chest Room</v>
      </c>
      <c r="D8779" s="179" t="s">
        <v>14</v>
      </c>
      <c r="E8779" s="404" t="s">
        <v>14</v>
      </c>
      <c r="F8779" s="414"/>
      <c r="G8779" s="414"/>
      <c r="H8779" s="404" t="s">
        <v>82</v>
      </c>
      <c r="I8779" s="408" t="s">
        <v>4934</v>
      </c>
      <c r="J8779" s="413" t="str">
        <f>iferror(vlookup(H8779,Actors!$A$2:$D$472,4,false),"")</f>
        <v>Treasure Chest</v>
      </c>
      <c r="K8779" s="405" t="s">
        <v>110</v>
      </c>
      <c r="L8779" s="501" t="s">
        <v>10938</v>
      </c>
      <c r="M8779" s="495" t="s">
        <v>10939</v>
      </c>
      <c r="N8779" s="407" t="s">
        <v>1059</v>
      </c>
    </row>
    <row r="8780">
      <c r="A8780" s="375" t="s">
        <v>10940</v>
      </c>
      <c r="B8780" s="194" t="s">
        <v>663</v>
      </c>
      <c r="C8780" s="428" t="str">
        <f>iferror(vlookup(B8780,Maps!$A$2:$B$111,2,false),"")</f>
        <v>Treasure Chest Room</v>
      </c>
      <c r="D8780" s="51" t="s">
        <v>14</v>
      </c>
      <c r="E8780" s="376" t="s">
        <v>680</v>
      </c>
      <c r="F8780" s="378"/>
      <c r="G8780" s="378"/>
      <c r="H8780" s="376" t="s">
        <v>82</v>
      </c>
      <c r="I8780" s="338" t="s">
        <v>4934</v>
      </c>
      <c r="J8780" s="379" t="str">
        <f>iferror(vlookup(H8780,Actors!$A$2:$D$472,4,false),"")</f>
        <v>Treasure Chest</v>
      </c>
      <c r="K8780" s="376" t="s">
        <v>110</v>
      </c>
      <c r="L8780" s="376" t="s">
        <v>350</v>
      </c>
      <c r="M8780" s="381" t="str">
        <f>iferror(vlookup(A8780,Variables!$F$2:$G$2762,2,false),"")</f>
        <v/>
      </c>
      <c r="N8780" s="378" t="s">
        <v>1059</v>
      </c>
    </row>
    <row r="8781">
      <c r="A8781" s="375" t="s">
        <v>10941</v>
      </c>
      <c r="B8781" s="194" t="s">
        <v>663</v>
      </c>
      <c r="C8781" s="428" t="str">
        <f>iferror(vlookup(B8781,Maps!$A$2:$B$111,2,false),"")</f>
        <v>Treasure Chest Room</v>
      </c>
      <c r="D8781" s="51" t="s">
        <v>14</v>
      </c>
      <c r="E8781" s="376" t="s">
        <v>680</v>
      </c>
      <c r="F8781" s="378"/>
      <c r="G8781" s="378"/>
      <c r="H8781" s="376" t="s">
        <v>82</v>
      </c>
      <c r="I8781" s="338" t="s">
        <v>4934</v>
      </c>
      <c r="J8781" s="379" t="str">
        <f>iferror(vlookup(H8781,Actors!$A$2:$D$472,4,false),"")</f>
        <v>Treasure Chest</v>
      </c>
      <c r="K8781" s="376" t="s">
        <v>110</v>
      </c>
      <c r="L8781" s="376" t="s">
        <v>289</v>
      </c>
      <c r="M8781" s="381" t="str">
        <f>iferror(vlookup(A8781,Variables!$F$2:$G$2762,2,false),"")</f>
        <v/>
      </c>
      <c r="N8781" s="378" t="s">
        <v>1059</v>
      </c>
    </row>
    <row r="8782">
      <c r="A8782" s="375" t="s">
        <v>10942</v>
      </c>
      <c r="B8782" s="194" t="s">
        <v>663</v>
      </c>
      <c r="C8782" s="428" t="str">
        <f>iferror(vlookup(B8782,Maps!$A$2:$B$111,2,false),"")</f>
        <v>Treasure Chest Room</v>
      </c>
      <c r="D8782" s="51" t="s">
        <v>14</v>
      </c>
      <c r="E8782" s="376" t="s">
        <v>680</v>
      </c>
      <c r="F8782" s="378"/>
      <c r="G8782" s="378"/>
      <c r="H8782" s="376" t="s">
        <v>82</v>
      </c>
      <c r="I8782" s="338" t="s">
        <v>4934</v>
      </c>
      <c r="J8782" s="379" t="str">
        <f>iferror(vlookup(H8782,Actors!$A$2:$D$472,4,false),"")</f>
        <v>Treasure Chest</v>
      </c>
      <c r="K8782" s="376" t="s">
        <v>110</v>
      </c>
      <c r="L8782" s="376" t="s">
        <v>2729</v>
      </c>
      <c r="M8782" s="381" t="str">
        <f>iferror(vlookup(A8782,Variables!$F$2:$G$2762,2,false),"")</f>
        <v/>
      </c>
      <c r="N8782" s="378" t="s">
        <v>1059</v>
      </c>
    </row>
    <row r="8783">
      <c r="A8783" s="375" t="s">
        <v>10943</v>
      </c>
      <c r="B8783" s="194" t="s">
        <v>663</v>
      </c>
      <c r="C8783" s="428" t="str">
        <f>iferror(vlookup(B8783,Maps!$A$2:$B$111,2,false),"")</f>
        <v>Treasure Chest Room</v>
      </c>
      <c r="D8783" s="51" t="s">
        <v>14</v>
      </c>
      <c r="E8783" s="376" t="s">
        <v>680</v>
      </c>
      <c r="F8783" s="378"/>
      <c r="G8783" s="378"/>
      <c r="H8783" s="376" t="s">
        <v>82</v>
      </c>
      <c r="I8783" s="338" t="s">
        <v>4934</v>
      </c>
      <c r="J8783" s="379" t="str">
        <f>iferror(vlookup(H8783,Actors!$A$2:$D$472,4,false),"")</f>
        <v>Treasure Chest</v>
      </c>
      <c r="K8783" s="376" t="s">
        <v>110</v>
      </c>
      <c r="L8783" s="376" t="s">
        <v>2933</v>
      </c>
      <c r="M8783" s="381" t="str">
        <f>iferror(vlookup(A8783,Variables!$F$2:$G$2762,2,false),"")</f>
        <v/>
      </c>
      <c r="N8783" s="378" t="s">
        <v>1059</v>
      </c>
    </row>
    <row r="8784">
      <c r="A8784" s="375" t="s">
        <v>10944</v>
      </c>
      <c r="B8784" s="194" t="s">
        <v>663</v>
      </c>
      <c r="C8784" s="428" t="str">
        <f>iferror(vlookup(B8784,Maps!$A$2:$B$111,2,false),"")</f>
        <v>Treasure Chest Room</v>
      </c>
      <c r="D8784" s="51" t="s">
        <v>14</v>
      </c>
      <c r="E8784" s="376" t="s">
        <v>680</v>
      </c>
      <c r="F8784" s="378"/>
      <c r="G8784" s="378"/>
      <c r="H8784" s="376" t="s">
        <v>82</v>
      </c>
      <c r="I8784" s="338" t="s">
        <v>4934</v>
      </c>
      <c r="J8784" s="379" t="str">
        <f>iferror(vlookup(H8784,Actors!$A$2:$D$472,4,false),"")</f>
        <v>Treasure Chest</v>
      </c>
      <c r="K8784" s="376" t="s">
        <v>110</v>
      </c>
      <c r="L8784" s="376" t="s">
        <v>3153</v>
      </c>
      <c r="M8784" s="381" t="str">
        <f>iferror(vlookup(A8784,Variables!$F$2:$G$2762,2,false),"")</f>
        <v/>
      </c>
      <c r="N8784" s="378" t="s">
        <v>1059</v>
      </c>
    </row>
    <row r="8785">
      <c r="A8785" s="375" t="s">
        <v>10945</v>
      </c>
      <c r="B8785" s="194" t="s">
        <v>663</v>
      </c>
      <c r="C8785" s="428" t="str">
        <f>iferror(vlookup(B8785,Maps!$A$2:$B$111,2,false),"")</f>
        <v>Treasure Chest Room</v>
      </c>
      <c r="D8785" s="51" t="s">
        <v>14</v>
      </c>
      <c r="E8785" s="376" t="s">
        <v>680</v>
      </c>
      <c r="F8785" s="378"/>
      <c r="G8785" s="378"/>
      <c r="H8785" s="376" t="s">
        <v>82</v>
      </c>
      <c r="I8785" s="338" t="s">
        <v>4934</v>
      </c>
      <c r="J8785" s="379" t="str">
        <f>iferror(vlookup(H8785,Actors!$A$2:$D$472,4,false),"")</f>
        <v>Treasure Chest</v>
      </c>
      <c r="K8785" s="376" t="s">
        <v>110</v>
      </c>
      <c r="L8785" s="376" t="s">
        <v>3185</v>
      </c>
      <c r="M8785" s="381" t="str">
        <f>iferror(vlookup(A8785,Variables!$F$2:$G$2762,2,false),"")</f>
        <v/>
      </c>
      <c r="N8785" s="378" t="s">
        <v>1059</v>
      </c>
    </row>
    <row r="8786">
      <c r="A8786" s="375" t="s">
        <v>10946</v>
      </c>
      <c r="B8786" s="194" t="s">
        <v>663</v>
      </c>
      <c r="C8786" s="428" t="str">
        <f>iferror(vlookup(B8786,Maps!$A$2:$B$111,2,false),"")</f>
        <v>Treasure Chest Room</v>
      </c>
      <c r="D8786" s="51" t="s">
        <v>14</v>
      </c>
      <c r="E8786" s="376" t="s">
        <v>680</v>
      </c>
      <c r="F8786" s="378"/>
      <c r="G8786" s="378"/>
      <c r="H8786" s="376" t="s">
        <v>82</v>
      </c>
      <c r="I8786" s="338" t="s">
        <v>4934</v>
      </c>
      <c r="J8786" s="379" t="str">
        <f>iferror(vlookup(H8786,Actors!$A$2:$D$472,4,false),"")</f>
        <v>Treasure Chest</v>
      </c>
      <c r="K8786" s="376" t="s">
        <v>110</v>
      </c>
      <c r="L8786" s="376" t="s">
        <v>3286</v>
      </c>
      <c r="M8786" s="381" t="str">
        <f>iferror(vlookup(A8786,Variables!$F$2:$G$2762,2,false),"")</f>
        <v/>
      </c>
      <c r="N8786" s="378" t="s">
        <v>1059</v>
      </c>
    </row>
    <row r="8787">
      <c r="A8787" s="375" t="s">
        <v>10947</v>
      </c>
      <c r="B8787" s="194" t="s">
        <v>663</v>
      </c>
      <c r="C8787" s="428" t="str">
        <f>iferror(vlookup(B8787,Maps!$A$2:$B$111,2,false),"")</f>
        <v>Treasure Chest Room</v>
      </c>
      <c r="D8787" s="51" t="s">
        <v>14</v>
      </c>
      <c r="E8787" s="376" t="s">
        <v>680</v>
      </c>
      <c r="F8787" s="378"/>
      <c r="G8787" s="378"/>
      <c r="H8787" s="376" t="s">
        <v>82</v>
      </c>
      <c r="I8787" s="338" t="s">
        <v>4934</v>
      </c>
      <c r="J8787" s="379" t="str">
        <f>iferror(vlookup(H8787,Actors!$A$2:$D$472,4,false),"")</f>
        <v>Treasure Chest</v>
      </c>
      <c r="K8787" s="376" t="s">
        <v>110</v>
      </c>
      <c r="L8787" s="376" t="s">
        <v>3667</v>
      </c>
      <c r="M8787" s="381" t="str">
        <f>iferror(vlookup(A8787,Variables!$F$2:$G$2762,2,false),"")</f>
        <v/>
      </c>
      <c r="N8787" s="378" t="s">
        <v>1059</v>
      </c>
    </row>
    <row r="8788">
      <c r="A8788" s="375" t="s">
        <v>10948</v>
      </c>
      <c r="B8788" s="194" t="s">
        <v>663</v>
      </c>
      <c r="C8788" s="428" t="str">
        <f>iferror(vlookup(B8788,Maps!$A$2:$B$111,2,false),"")</f>
        <v>Treasure Chest Room</v>
      </c>
      <c r="D8788" s="51" t="s">
        <v>14</v>
      </c>
      <c r="E8788" s="376" t="s">
        <v>680</v>
      </c>
      <c r="F8788" s="378"/>
      <c r="G8788" s="378"/>
      <c r="H8788" s="376" t="s">
        <v>82</v>
      </c>
      <c r="I8788" s="338" t="s">
        <v>4934</v>
      </c>
      <c r="J8788" s="379" t="str">
        <f>iferror(vlookup(H8788,Actors!$A$2:$D$472,4,false),"")</f>
        <v>Treasure Chest</v>
      </c>
      <c r="K8788" s="376" t="s">
        <v>110</v>
      </c>
      <c r="L8788" s="376" t="s">
        <v>4499</v>
      </c>
      <c r="M8788" s="381" t="str">
        <f>iferror(vlookup(A8788,Variables!$F$2:$G$2762,2,false),"")</f>
        <v/>
      </c>
      <c r="N8788" s="378" t="s">
        <v>1059</v>
      </c>
    </row>
    <row r="8789">
      <c r="A8789" s="375" t="s">
        <v>10949</v>
      </c>
      <c r="B8789" s="194" t="s">
        <v>663</v>
      </c>
      <c r="C8789" s="428" t="str">
        <f>iferror(vlookup(B8789,Maps!$A$2:$B$111,2,false),"")</f>
        <v>Treasure Chest Room</v>
      </c>
      <c r="D8789" s="51" t="s">
        <v>14</v>
      </c>
      <c r="E8789" s="376" t="s">
        <v>680</v>
      </c>
      <c r="F8789" s="378"/>
      <c r="G8789" s="378"/>
      <c r="H8789" s="376" t="s">
        <v>82</v>
      </c>
      <c r="I8789" s="338" t="s">
        <v>4934</v>
      </c>
      <c r="J8789" s="379" t="str">
        <f>iferror(vlookup(H8789,Actors!$A$2:$D$472,4,false),"")</f>
        <v>Treasure Chest</v>
      </c>
      <c r="K8789" s="376" t="s">
        <v>110</v>
      </c>
      <c r="L8789" s="376" t="s">
        <v>4547</v>
      </c>
      <c r="M8789" s="381" t="str">
        <f>iferror(vlookup(A8789,Variables!$F$2:$G$2762,2,false),"")</f>
        <v/>
      </c>
      <c r="N8789" s="378" t="s">
        <v>1059</v>
      </c>
    </row>
    <row r="8790">
      <c r="A8790" s="375" t="s">
        <v>10950</v>
      </c>
      <c r="B8790" s="194" t="s">
        <v>663</v>
      </c>
      <c r="C8790" s="428" t="str">
        <f>iferror(vlookup(B8790,Maps!$A$2:$B$111,2,false),"")</f>
        <v>Treasure Chest Room</v>
      </c>
      <c r="D8790" s="51" t="s">
        <v>14</v>
      </c>
      <c r="E8790" s="376" t="s">
        <v>680</v>
      </c>
      <c r="F8790" s="378"/>
      <c r="G8790" s="378"/>
      <c r="H8790" s="376" t="s">
        <v>82</v>
      </c>
      <c r="I8790" s="338" t="s">
        <v>4934</v>
      </c>
      <c r="J8790" s="379" t="str">
        <f>iferror(vlookup(H8790,Actors!$A$2:$D$472,4,false),"")</f>
        <v>Treasure Chest</v>
      </c>
      <c r="K8790" s="376" t="s">
        <v>110</v>
      </c>
      <c r="L8790" s="376" t="s">
        <v>4633</v>
      </c>
      <c r="M8790" s="381" t="str">
        <f>iferror(vlookup(A8790,Variables!$F$2:$G$2762,2,false),"")</f>
        <v/>
      </c>
      <c r="N8790" s="378" t="s">
        <v>1059</v>
      </c>
    </row>
    <row r="8791">
      <c r="A8791" s="375" t="s">
        <v>10951</v>
      </c>
      <c r="B8791" s="194" t="s">
        <v>663</v>
      </c>
      <c r="C8791" s="428" t="str">
        <f>iferror(vlookup(B8791,Maps!$A$2:$B$111,2,false),"")</f>
        <v>Treasure Chest Room</v>
      </c>
      <c r="D8791" s="51" t="s">
        <v>14</v>
      </c>
      <c r="E8791" s="376" t="s">
        <v>680</v>
      </c>
      <c r="F8791" s="378"/>
      <c r="G8791" s="378"/>
      <c r="H8791" s="376" t="s">
        <v>82</v>
      </c>
      <c r="I8791" s="338" t="s">
        <v>4934</v>
      </c>
      <c r="J8791" s="379" t="str">
        <f>iferror(vlookup(H8791,Actors!$A$2:$D$472,4,false),"")</f>
        <v>Treasure Chest</v>
      </c>
      <c r="K8791" s="376" t="s">
        <v>110</v>
      </c>
      <c r="L8791" s="376" t="s">
        <v>4722</v>
      </c>
      <c r="M8791" s="381" t="str">
        <f>iferror(vlookup(A8791,Variables!$F$2:$G$2762,2,false),"")</f>
        <v/>
      </c>
      <c r="N8791" s="378" t="s">
        <v>1059</v>
      </c>
    </row>
    <row r="8792">
      <c r="A8792" s="375" t="s">
        <v>10952</v>
      </c>
      <c r="B8792" s="194" t="s">
        <v>663</v>
      </c>
      <c r="C8792" s="428" t="str">
        <f>iferror(vlookup(B8792,Maps!$A$2:$B$111,2,false),"")</f>
        <v>Treasure Chest Room</v>
      </c>
      <c r="D8792" s="51" t="s">
        <v>14</v>
      </c>
      <c r="E8792" s="376" t="s">
        <v>680</v>
      </c>
      <c r="F8792" s="378"/>
      <c r="G8792" s="378"/>
      <c r="H8792" s="376" t="s">
        <v>82</v>
      </c>
      <c r="I8792" s="338" t="s">
        <v>4934</v>
      </c>
      <c r="J8792" s="379" t="str">
        <f>iferror(vlookup(H8792,Actors!$A$2:$D$472,4,false),"")</f>
        <v>Treasure Chest</v>
      </c>
      <c r="K8792" s="376" t="s">
        <v>110</v>
      </c>
      <c r="L8792" s="376" t="s">
        <v>995</v>
      </c>
      <c r="M8792" s="381" t="str">
        <f>iferror(vlookup(A8792,Variables!$F$2:$G$2762,2,false),"")</f>
        <v/>
      </c>
      <c r="N8792" s="378" t="s">
        <v>1059</v>
      </c>
    </row>
    <row r="8793">
      <c r="A8793" s="375" t="s">
        <v>10953</v>
      </c>
      <c r="B8793" s="194" t="s">
        <v>663</v>
      </c>
      <c r="C8793" s="428" t="str">
        <f>iferror(vlookup(B8793,Maps!$A$2:$B$111,2,false),"")</f>
        <v>Treasure Chest Room</v>
      </c>
      <c r="D8793" s="51" t="s">
        <v>14</v>
      </c>
      <c r="E8793" s="376" t="s">
        <v>680</v>
      </c>
      <c r="F8793" s="378"/>
      <c r="G8793" s="378"/>
      <c r="H8793" s="376" t="s">
        <v>82</v>
      </c>
      <c r="I8793" s="338" t="s">
        <v>4934</v>
      </c>
      <c r="J8793" s="379" t="str">
        <f>iferror(vlookup(H8793,Actors!$A$2:$D$472,4,false),"")</f>
        <v>Treasure Chest</v>
      </c>
      <c r="K8793" s="376" t="s">
        <v>110</v>
      </c>
      <c r="L8793" s="376" t="s">
        <v>10954</v>
      </c>
      <c r="M8793" s="381" t="str">
        <f>iferror(vlookup(A8793,Variables!$F$2:$G$2762,2,false),"")</f>
        <v/>
      </c>
      <c r="N8793" s="378" t="s">
        <v>1059</v>
      </c>
    </row>
    <row r="8794">
      <c r="A8794" s="375" t="s">
        <v>10955</v>
      </c>
      <c r="B8794" s="194" t="s">
        <v>663</v>
      </c>
      <c r="C8794" s="428" t="str">
        <f>iferror(vlookup(B8794,Maps!$A$2:$B$111,2,false),"")</f>
        <v>Treasure Chest Room</v>
      </c>
      <c r="D8794" s="51" t="s">
        <v>14</v>
      </c>
      <c r="E8794" s="376" t="s">
        <v>680</v>
      </c>
      <c r="F8794" s="378"/>
      <c r="G8794" s="378"/>
      <c r="H8794" s="376" t="s">
        <v>159</v>
      </c>
      <c r="I8794" s="382" t="s">
        <v>4967</v>
      </c>
      <c r="J8794" s="379" t="str">
        <f>iferror(vlookup(H8794,Actors!$A$2:$D$472,4,false),"")</f>
        <v>Collectible Items (Visible)</v>
      </c>
      <c r="K8794" s="376" t="s">
        <v>12</v>
      </c>
      <c r="L8794" s="376" t="s">
        <v>10956</v>
      </c>
      <c r="M8794" s="381" t="str">
        <f>iferror(vlookup(A8794,Variables!$F$2:$G$2762,2,false),"")</f>
        <v/>
      </c>
      <c r="N8794" s="378" t="s">
        <v>1059</v>
      </c>
    </row>
    <row r="8795">
      <c r="A8795" s="375" t="s">
        <v>10957</v>
      </c>
      <c r="B8795" s="194" t="s">
        <v>663</v>
      </c>
      <c r="C8795" s="428" t="str">
        <f>iferror(vlookup(B8795,Maps!$A$2:$B$111,2,false),"")</f>
        <v>Treasure Chest Room</v>
      </c>
      <c r="D8795" s="51" t="s">
        <v>14</v>
      </c>
      <c r="E8795" s="376" t="s">
        <v>680</v>
      </c>
      <c r="F8795" s="378"/>
      <c r="G8795" s="378"/>
      <c r="H8795" s="376" t="s">
        <v>159</v>
      </c>
      <c r="I8795" s="382" t="s">
        <v>4967</v>
      </c>
      <c r="J8795" s="379" t="str">
        <f>iferror(vlookup(H8795,Actors!$A$2:$D$472,4,false),"")</f>
        <v>Collectible Items (Visible)</v>
      </c>
      <c r="K8795" s="376" t="s">
        <v>12</v>
      </c>
      <c r="L8795" s="376" t="s">
        <v>4013</v>
      </c>
      <c r="M8795" s="381" t="str">
        <f>iferror(vlookup(A8795,Variables!$F$2:$G$2762,2,false),"")</f>
        <v/>
      </c>
      <c r="N8795" s="378" t="s">
        <v>1059</v>
      </c>
    </row>
    <row r="8796">
      <c r="A8796" s="375" t="s">
        <v>10958</v>
      </c>
      <c r="B8796" s="194" t="s">
        <v>663</v>
      </c>
      <c r="C8796" s="428" t="str">
        <f>iferror(vlookup(B8796,Maps!$A$2:$B$111,2,false),"")</f>
        <v>Treasure Chest Room</v>
      </c>
      <c r="D8796" s="51" t="s">
        <v>14</v>
      </c>
      <c r="E8796" s="376" t="s">
        <v>680</v>
      </c>
      <c r="F8796" s="378"/>
      <c r="G8796" s="378"/>
      <c r="H8796" s="376" t="s">
        <v>12</v>
      </c>
      <c r="I8796" s="382" t="s">
        <v>4915</v>
      </c>
      <c r="J8796" s="383" t="str">
        <f>iferror(vlookup(H8796,Actors!$A$2:$D$472,4,false),"")</f>
        <v>Player</v>
      </c>
      <c r="K8796" s="384" t="s">
        <v>12</v>
      </c>
      <c r="L8796" s="376" t="s">
        <v>4668</v>
      </c>
      <c r="M8796" s="381" t="str">
        <f>iferror(vlookup(A8796,Variables!$F$2:$G$2762,2,false),"")</f>
        <v/>
      </c>
      <c r="N8796" s="385" t="s">
        <v>1059</v>
      </c>
    </row>
    <row r="8797">
      <c r="A8797" s="375" t="s">
        <v>10959</v>
      </c>
      <c r="B8797" s="194" t="s">
        <v>663</v>
      </c>
      <c r="C8797" s="428" t="str">
        <f>iferror(vlookup(B8797,Maps!$A$2:$B$111,2,false),"")</f>
        <v>Treasure Chest Room</v>
      </c>
      <c r="D8797" s="51" t="s">
        <v>14</v>
      </c>
      <c r="E8797" s="376" t="s">
        <v>680</v>
      </c>
      <c r="F8797" s="378"/>
      <c r="G8797" s="378"/>
      <c r="H8797" s="376" t="s">
        <v>12</v>
      </c>
      <c r="I8797" s="382" t="s">
        <v>4915</v>
      </c>
      <c r="J8797" s="383" t="str">
        <f>iferror(vlookup(H8797,Actors!$A$2:$D$472,4,false),"")</f>
        <v>Player</v>
      </c>
      <c r="K8797" s="384" t="s">
        <v>12</v>
      </c>
      <c r="L8797" s="376" t="s">
        <v>4665</v>
      </c>
      <c r="M8797" s="381" t="str">
        <f>iferror(vlookup(A8797,Variables!$F$2:$G$2762,2,false),"")</f>
        <v/>
      </c>
      <c r="N8797" s="385" t="s">
        <v>1059</v>
      </c>
    </row>
    <row r="8798">
      <c r="A8798" s="375" t="s">
        <v>10960</v>
      </c>
      <c r="B8798" s="194" t="s">
        <v>663</v>
      </c>
      <c r="C8798" s="428" t="str">
        <f>iferror(vlookup(B8798,Maps!$A$2:$B$111,2,false),"")</f>
        <v>Treasure Chest Room</v>
      </c>
      <c r="D8798" s="51" t="s">
        <v>14</v>
      </c>
      <c r="E8798" s="376" t="s">
        <v>680</v>
      </c>
      <c r="F8798" s="378"/>
      <c r="G8798" s="378"/>
      <c r="H8798" s="376" t="s">
        <v>12</v>
      </c>
      <c r="I8798" s="382" t="s">
        <v>4915</v>
      </c>
      <c r="J8798" s="383" t="str">
        <f>iferror(vlookup(H8798,Actors!$A$2:$D$472,4,false),"")</f>
        <v>Player</v>
      </c>
      <c r="K8798" s="384" t="s">
        <v>12</v>
      </c>
      <c r="L8798" s="376" t="s">
        <v>10961</v>
      </c>
      <c r="M8798" s="381" t="str">
        <f>iferror(vlookup(A8798,Variables!$F$2:$G$2762,2,false),"")</f>
        <v/>
      </c>
      <c r="N8798" s="385" t="s">
        <v>1059</v>
      </c>
    </row>
    <row r="8799">
      <c r="A8799" s="375" t="s">
        <v>10962</v>
      </c>
      <c r="B8799" s="194" t="s">
        <v>663</v>
      </c>
      <c r="C8799" s="428" t="str">
        <f>iferror(vlookup(B8799,Maps!$A$2:$B$111,2,false),"")</f>
        <v>Treasure Chest Room</v>
      </c>
      <c r="D8799" s="51" t="s">
        <v>14</v>
      </c>
      <c r="E8799" s="376" t="s">
        <v>680</v>
      </c>
      <c r="F8799" s="378"/>
      <c r="G8799" s="378"/>
      <c r="H8799" s="376" t="s">
        <v>12</v>
      </c>
      <c r="I8799" s="382" t="s">
        <v>4915</v>
      </c>
      <c r="J8799" s="383" t="str">
        <f>iferror(vlookup(H8799,Actors!$A$2:$D$472,4,false),"")</f>
        <v>Player</v>
      </c>
      <c r="K8799" s="384" t="s">
        <v>12</v>
      </c>
      <c r="L8799" s="376" t="s">
        <v>10963</v>
      </c>
      <c r="M8799" s="381" t="str">
        <f>iferror(vlookup(A8799,Variables!$F$2:$G$2762,2,false),"")</f>
        <v/>
      </c>
      <c r="N8799" s="385" t="s">
        <v>1059</v>
      </c>
    </row>
    <row r="8800">
      <c r="A8800" s="375" t="s">
        <v>10964</v>
      </c>
      <c r="B8800" s="194" t="s">
        <v>663</v>
      </c>
      <c r="C8800" s="428" t="str">
        <f>iferror(vlookup(B8800,Maps!$A$2:$B$111,2,false),"")</f>
        <v>Treasure Chest Room</v>
      </c>
      <c r="D8800" s="51" t="s">
        <v>14</v>
      </c>
      <c r="E8800" s="376" t="s">
        <v>680</v>
      </c>
      <c r="F8800" s="378"/>
      <c r="G8800" s="378"/>
      <c r="H8800" s="376" t="s">
        <v>12</v>
      </c>
      <c r="I8800" s="382" t="s">
        <v>4915</v>
      </c>
      <c r="J8800" s="383" t="str">
        <f>iferror(vlookup(H8800,Actors!$A$2:$D$472,4,false),"")</f>
        <v>Player</v>
      </c>
      <c r="K8800" s="384" t="s">
        <v>12</v>
      </c>
      <c r="L8800" s="376" t="s">
        <v>7047</v>
      </c>
      <c r="M8800" s="381" t="str">
        <f>iferror(vlookup(A8800,Variables!$F$2:$G$2762,2,false),"")</f>
        <v/>
      </c>
      <c r="N8800" s="385" t="s">
        <v>1059</v>
      </c>
    </row>
    <row r="8801">
      <c r="A8801" s="404" t="s">
        <v>7842</v>
      </c>
      <c r="B8801" s="531" t="s">
        <v>663</v>
      </c>
      <c r="C8801" s="406" t="str">
        <f>iferror(vlookup(B8801,Maps!$A$2:$B$111,2,false),"")</f>
        <v>Treasure Chest Room</v>
      </c>
      <c r="D8801" s="179" t="s">
        <v>14</v>
      </c>
      <c r="E8801" s="405" t="s">
        <v>682</v>
      </c>
      <c r="F8801" s="407"/>
      <c r="G8801" s="407"/>
      <c r="H8801" s="405" t="s">
        <v>655</v>
      </c>
      <c r="I8801" s="408" t="s">
        <v>5184</v>
      </c>
      <c r="J8801" s="413" t="str">
        <f>iferror(vlookup(H8801,Actors!$A$2:$D$472,4,false),"")</f>
        <v>Flying Floor Tile</v>
      </c>
      <c r="K8801" s="405" t="s">
        <v>111</v>
      </c>
      <c r="L8801" s="405" t="s">
        <v>7164</v>
      </c>
      <c r="M8801" s="411" t="str">
        <f>iferror(vlookup(A8801,Variables!$F$2:$G$2762,2,false),"")</f>
        <v/>
      </c>
      <c r="N8801" s="407" t="s">
        <v>1073</v>
      </c>
    </row>
    <row r="8802">
      <c r="A8802" s="404" t="s">
        <v>7842</v>
      </c>
      <c r="B8802" s="531" t="s">
        <v>663</v>
      </c>
      <c r="C8802" s="406" t="str">
        <f>iferror(vlookup(B8802,Maps!$A$2:$B$111,2,false),"")</f>
        <v>Treasure Chest Room</v>
      </c>
      <c r="D8802" s="179" t="s">
        <v>14</v>
      </c>
      <c r="E8802" s="405" t="s">
        <v>682</v>
      </c>
      <c r="F8802" s="407"/>
      <c r="G8802" s="407"/>
      <c r="H8802" s="405" t="s">
        <v>655</v>
      </c>
      <c r="I8802" s="408" t="s">
        <v>5184</v>
      </c>
      <c r="J8802" s="413" t="str">
        <f>iferror(vlookup(H8802,Actors!$A$2:$D$472,4,false),"")</f>
        <v>Flying Floor Tile</v>
      </c>
      <c r="K8802" s="405" t="s">
        <v>111</v>
      </c>
      <c r="L8802" s="405" t="s">
        <v>7164</v>
      </c>
      <c r="M8802" s="411" t="str">
        <f>iferror(vlookup(A8802,Variables!$F$2:$G$2762,2,false),"")</f>
        <v/>
      </c>
      <c r="N8802" s="407" t="s">
        <v>1073</v>
      </c>
    </row>
    <row r="8803">
      <c r="A8803" s="404" t="s">
        <v>7842</v>
      </c>
      <c r="B8803" s="531" t="s">
        <v>663</v>
      </c>
      <c r="C8803" s="406" t="str">
        <f>iferror(vlookup(B8803,Maps!$A$2:$B$111,2,false),"")</f>
        <v>Treasure Chest Room</v>
      </c>
      <c r="D8803" s="179" t="s">
        <v>14</v>
      </c>
      <c r="E8803" s="405" t="s">
        <v>682</v>
      </c>
      <c r="F8803" s="407"/>
      <c r="G8803" s="407"/>
      <c r="H8803" s="405" t="s">
        <v>655</v>
      </c>
      <c r="I8803" s="408" t="s">
        <v>5184</v>
      </c>
      <c r="J8803" s="413" t="str">
        <f>iferror(vlookup(H8803,Actors!$A$2:$D$472,4,false),"")</f>
        <v>Flying Floor Tile</v>
      </c>
      <c r="K8803" s="405" t="s">
        <v>111</v>
      </c>
      <c r="L8803" s="405" t="s">
        <v>7164</v>
      </c>
      <c r="M8803" s="411" t="str">
        <f>iferror(vlookup(A8803,Variables!$F$2:$G$2762,2,false),"")</f>
        <v/>
      </c>
      <c r="N8803" s="407" t="s">
        <v>1073</v>
      </c>
    </row>
    <row r="8804">
      <c r="A8804" s="404" t="s">
        <v>7842</v>
      </c>
      <c r="B8804" s="531" t="s">
        <v>663</v>
      </c>
      <c r="C8804" s="406" t="str">
        <f>iferror(vlookup(B8804,Maps!$A$2:$B$111,2,false),"")</f>
        <v>Treasure Chest Room</v>
      </c>
      <c r="D8804" s="179" t="s">
        <v>14</v>
      </c>
      <c r="E8804" s="405" t="s">
        <v>682</v>
      </c>
      <c r="F8804" s="407"/>
      <c r="G8804" s="407"/>
      <c r="H8804" s="405" t="s">
        <v>655</v>
      </c>
      <c r="I8804" s="408" t="s">
        <v>5184</v>
      </c>
      <c r="J8804" s="413" t="str">
        <f>iferror(vlookup(H8804,Actors!$A$2:$D$472,4,false),"")</f>
        <v>Flying Floor Tile</v>
      </c>
      <c r="K8804" s="405" t="s">
        <v>111</v>
      </c>
      <c r="L8804" s="405" t="s">
        <v>7164</v>
      </c>
      <c r="M8804" s="411" t="str">
        <f>iferror(vlookup(A8804,Variables!$F$2:$G$2762,2,false),"")</f>
        <v/>
      </c>
      <c r="N8804" s="407" t="s">
        <v>1073</v>
      </c>
    </row>
    <row r="8805">
      <c r="A8805" s="404" t="s">
        <v>7842</v>
      </c>
      <c r="B8805" s="531" t="s">
        <v>663</v>
      </c>
      <c r="C8805" s="406" t="str">
        <f>iferror(vlookup(B8805,Maps!$A$2:$B$111,2,false),"")</f>
        <v>Treasure Chest Room</v>
      </c>
      <c r="D8805" s="179" t="s">
        <v>14</v>
      </c>
      <c r="E8805" s="405" t="s">
        <v>682</v>
      </c>
      <c r="F8805" s="407"/>
      <c r="G8805" s="407"/>
      <c r="H8805" s="405" t="s">
        <v>655</v>
      </c>
      <c r="I8805" s="408" t="s">
        <v>5184</v>
      </c>
      <c r="J8805" s="413" t="str">
        <f>iferror(vlookup(H8805,Actors!$A$2:$D$472,4,false),"")</f>
        <v>Flying Floor Tile</v>
      </c>
      <c r="K8805" s="405" t="s">
        <v>111</v>
      </c>
      <c r="L8805" s="405" t="s">
        <v>7164</v>
      </c>
      <c r="M8805" s="411" t="str">
        <f>iferror(vlookup(A8805,Variables!$F$2:$G$2762,2,false),"")</f>
        <v/>
      </c>
      <c r="N8805" s="407" t="s">
        <v>1073</v>
      </c>
    </row>
    <row r="8806">
      <c r="A8806" s="404" t="s">
        <v>7842</v>
      </c>
      <c r="B8806" s="531" t="s">
        <v>663</v>
      </c>
      <c r="C8806" s="406" t="str">
        <f>iferror(vlookup(B8806,Maps!$A$2:$B$111,2,false),"")</f>
        <v>Treasure Chest Room</v>
      </c>
      <c r="D8806" s="179" t="s">
        <v>14</v>
      </c>
      <c r="E8806" s="405" t="s">
        <v>682</v>
      </c>
      <c r="F8806" s="407"/>
      <c r="G8806" s="407"/>
      <c r="H8806" s="405" t="s">
        <v>655</v>
      </c>
      <c r="I8806" s="408" t="s">
        <v>5184</v>
      </c>
      <c r="J8806" s="413" t="str">
        <f>iferror(vlookup(H8806,Actors!$A$2:$D$472,4,false),"")</f>
        <v>Flying Floor Tile</v>
      </c>
      <c r="K8806" s="405" t="s">
        <v>111</v>
      </c>
      <c r="L8806" s="405" t="s">
        <v>7164</v>
      </c>
      <c r="M8806" s="411" t="str">
        <f>iferror(vlookup(A8806,Variables!$F$2:$G$2762,2,false),"")</f>
        <v/>
      </c>
      <c r="N8806" s="407" t="s">
        <v>1073</v>
      </c>
    </row>
    <row r="8807">
      <c r="A8807" s="404" t="s">
        <v>7842</v>
      </c>
      <c r="B8807" s="531" t="s">
        <v>663</v>
      </c>
      <c r="C8807" s="406" t="str">
        <f>iferror(vlookup(B8807,Maps!$A$2:$B$111,2,false),"")</f>
        <v>Treasure Chest Room</v>
      </c>
      <c r="D8807" s="179" t="s">
        <v>14</v>
      </c>
      <c r="E8807" s="405" t="s">
        <v>682</v>
      </c>
      <c r="F8807" s="407"/>
      <c r="G8807" s="407"/>
      <c r="H8807" s="405" t="s">
        <v>655</v>
      </c>
      <c r="I8807" s="408" t="s">
        <v>5184</v>
      </c>
      <c r="J8807" s="413" t="str">
        <f>iferror(vlookup(H8807,Actors!$A$2:$D$472,4,false),"")</f>
        <v>Flying Floor Tile</v>
      </c>
      <c r="K8807" s="405" t="s">
        <v>111</v>
      </c>
      <c r="L8807" s="405" t="s">
        <v>7164</v>
      </c>
      <c r="M8807" s="411" t="str">
        <f>iferror(vlookup(A8807,Variables!$F$2:$G$2762,2,false),"")</f>
        <v/>
      </c>
      <c r="N8807" s="407" t="s">
        <v>1073</v>
      </c>
    </row>
    <row r="8808">
      <c r="A8808" s="404" t="s">
        <v>7842</v>
      </c>
      <c r="B8808" s="531" t="s">
        <v>663</v>
      </c>
      <c r="C8808" s="406" t="str">
        <f>iferror(vlookup(B8808,Maps!$A$2:$B$111,2,false),"")</f>
        <v>Treasure Chest Room</v>
      </c>
      <c r="D8808" s="179" t="s">
        <v>14</v>
      </c>
      <c r="E8808" s="405" t="s">
        <v>682</v>
      </c>
      <c r="F8808" s="407"/>
      <c r="G8808" s="407"/>
      <c r="H8808" s="405" t="s">
        <v>655</v>
      </c>
      <c r="I8808" s="408" t="s">
        <v>5184</v>
      </c>
      <c r="J8808" s="413" t="str">
        <f>iferror(vlookup(H8808,Actors!$A$2:$D$472,4,false),"")</f>
        <v>Flying Floor Tile</v>
      </c>
      <c r="K8808" s="405" t="s">
        <v>111</v>
      </c>
      <c r="L8808" s="405" t="s">
        <v>7164</v>
      </c>
      <c r="M8808" s="411" t="str">
        <f>iferror(vlookup(A8808,Variables!$F$2:$G$2762,2,false),"")</f>
        <v/>
      </c>
      <c r="N8808" s="407" t="s">
        <v>1073</v>
      </c>
    </row>
    <row r="8809">
      <c r="A8809" s="404" t="s">
        <v>10965</v>
      </c>
      <c r="B8809" s="531" t="s">
        <v>663</v>
      </c>
      <c r="C8809" s="406" t="str">
        <f>iferror(vlookup(B8809,Maps!$A$2:$B$111,2,false),"")</f>
        <v>Treasure Chest Room</v>
      </c>
      <c r="D8809" s="179" t="s">
        <v>14</v>
      </c>
      <c r="E8809" s="405" t="s">
        <v>682</v>
      </c>
      <c r="F8809" s="407"/>
      <c r="G8809" s="407"/>
      <c r="H8809" s="405" t="s">
        <v>82</v>
      </c>
      <c r="I8809" s="408" t="s">
        <v>4934</v>
      </c>
      <c r="J8809" s="413" t="str">
        <f>iferror(vlookup(H8809,Actors!$A$2:$D$472,4,false),"")</f>
        <v>Treasure Chest</v>
      </c>
      <c r="K8809" s="405" t="s">
        <v>110</v>
      </c>
      <c r="L8809" s="405" t="s">
        <v>10966</v>
      </c>
      <c r="M8809" s="411" t="str">
        <f>iferror(vlookup(A8809,Variables!$F$2:$G$2762,2,false),"")</f>
        <v/>
      </c>
      <c r="N8809" s="407" t="s">
        <v>1059</v>
      </c>
    </row>
    <row r="8810">
      <c r="A8810" s="404" t="s">
        <v>10967</v>
      </c>
      <c r="B8810" s="531" t="s">
        <v>663</v>
      </c>
      <c r="C8810" s="406" t="str">
        <f>iferror(vlookup(B8810,Maps!$A$2:$B$111,2,false),"")</f>
        <v>Treasure Chest Room</v>
      </c>
      <c r="D8810" s="179" t="s">
        <v>14</v>
      </c>
      <c r="E8810" s="405" t="s">
        <v>682</v>
      </c>
      <c r="F8810" s="407"/>
      <c r="G8810" s="407"/>
      <c r="H8810" s="405" t="s">
        <v>82</v>
      </c>
      <c r="I8810" s="408" t="s">
        <v>4934</v>
      </c>
      <c r="J8810" s="413" t="str">
        <f>iferror(vlookup(H8810,Actors!$A$2:$D$472,4,false),"")</f>
        <v>Treasure Chest</v>
      </c>
      <c r="K8810" s="405" t="s">
        <v>110</v>
      </c>
      <c r="L8810" s="405" t="s">
        <v>7762</v>
      </c>
      <c r="M8810" s="411" t="str">
        <f>iferror(vlookup(A8810,Variables!$F$2:$G$2762,2,false),"")</f>
        <v/>
      </c>
      <c r="N8810" s="407" t="s">
        <v>1059</v>
      </c>
    </row>
  </sheetData>
  <conditionalFormatting sqref="E:G">
    <cfRule type="cellIs" dxfId="1" priority="1" operator="equal">
      <formula>-1</formula>
    </cfRule>
  </conditionalFormatting>
  <conditionalFormatting sqref="E:G">
    <cfRule type="cellIs" dxfId="5" priority="2" operator="equal">
      <formula>0</formula>
    </cfRule>
  </conditionalFormatting>
  <conditionalFormatting sqref="E:G">
    <cfRule type="cellIs" dxfId="6" priority="3" operator="equal">
      <formula>1</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71"/>
    <col customWidth="1" min="2" max="2" width="31.29"/>
    <col customWidth="1" min="3" max="3" width="3.14"/>
    <col customWidth="1" min="4" max="4" width="4.0"/>
    <col customWidth="1" hidden="1" min="5" max="5" width="9.43"/>
    <col customWidth="1" min="6" max="6" width="47.57"/>
    <col customWidth="1" min="7" max="7" width="5.14"/>
    <col customWidth="1" min="8" max="8" width="21.14"/>
    <col customWidth="1" min="9" max="9" width="46.43"/>
    <col customWidth="1" min="10" max="10" width="5.29"/>
  </cols>
  <sheetData>
    <row r="1">
      <c r="A1" s="1" t="s">
        <v>0</v>
      </c>
      <c r="B1" s="3" t="s">
        <v>1</v>
      </c>
      <c r="C1" s="1" t="s">
        <v>4892</v>
      </c>
      <c r="D1" s="1" t="s">
        <v>7032</v>
      </c>
      <c r="E1" s="1" t="s">
        <v>10968</v>
      </c>
      <c r="F1" s="1" t="s">
        <v>10969</v>
      </c>
      <c r="G1" s="1" t="s">
        <v>4910</v>
      </c>
      <c r="H1" s="534" t="s">
        <v>4911</v>
      </c>
      <c r="I1" s="534" t="s">
        <v>1054</v>
      </c>
      <c r="J1" s="73" t="s">
        <v>1055</v>
      </c>
    </row>
    <row r="2">
      <c r="A2" s="5" t="s">
        <v>7</v>
      </c>
      <c r="B2" s="95" t="str">
        <f>iferror(vlookup(A2,Maps!$A$2:$B$111,2,false),"")</f>
        <v>Inside the Deku Tree</v>
      </c>
      <c r="C2" s="11" t="s">
        <v>14</v>
      </c>
      <c r="D2" s="11" t="s">
        <v>14</v>
      </c>
      <c r="E2" s="11" t="s">
        <v>1768</v>
      </c>
      <c r="F2" s="535" t="str">
        <f>iferror(vlookup(E2,Rooms!$D$2:$E$621,2,false),"")</f>
        <v>Main Chamber</v>
      </c>
      <c r="G2" s="5" t="s">
        <v>380</v>
      </c>
      <c r="H2" s="536" t="s">
        <v>6236</v>
      </c>
      <c r="I2" s="536" t="str">
        <f>iferror(vlookup(G2,Objects!$A$2:$D$403,4,false),"")</f>
        <v>Inside the Deku Tree Objects</v>
      </c>
      <c r="J2" s="537" t="s">
        <v>1059</v>
      </c>
    </row>
    <row r="3">
      <c r="A3" s="5" t="s">
        <v>7</v>
      </c>
      <c r="B3" s="149" t="str">
        <f>iferror(vlookup(A3,Maps!$A$2:$B$111,2,false),"")</f>
        <v>Inside the Deku Tree</v>
      </c>
      <c r="C3" s="11" t="s">
        <v>14</v>
      </c>
      <c r="D3" s="11" t="s">
        <v>14</v>
      </c>
      <c r="E3" s="11" t="s">
        <v>1768</v>
      </c>
      <c r="F3" s="538" t="str">
        <f>iferror(vlookup(E3,Rooms!$D$2:$E$621,2,false),"")</f>
        <v>Main Chamber</v>
      </c>
      <c r="G3" s="5" t="s">
        <v>228</v>
      </c>
      <c r="H3" s="536" t="s">
        <v>6185</v>
      </c>
      <c r="I3" s="536" t="str">
        <f>iferror(vlookup(G3,Objects!$A$2:$D$403,4,false),"")</f>
        <v>Gohma Larva</v>
      </c>
      <c r="J3" s="537" t="s">
        <v>1073</v>
      </c>
    </row>
    <row r="4">
      <c r="A4" s="5" t="s">
        <v>7</v>
      </c>
      <c r="B4" s="149" t="str">
        <f>iferror(vlookup(A4,Maps!$A$2:$B$111,2,false),"")</f>
        <v>Inside the Deku Tree</v>
      </c>
      <c r="C4" s="11" t="s">
        <v>14</v>
      </c>
      <c r="D4" s="11" t="s">
        <v>14</v>
      </c>
      <c r="E4" s="11" t="s">
        <v>1768</v>
      </c>
      <c r="F4" s="538" t="str">
        <f>iferror(vlookup(E4,Rooms!$D$2:$E$621,2,false),"")</f>
        <v>Main Chamber</v>
      </c>
      <c r="G4" s="5" t="s">
        <v>265</v>
      </c>
      <c r="H4" s="536" t="s">
        <v>6193</v>
      </c>
      <c r="I4" s="536" t="str">
        <f>iferror(vlookup(G4,Objects!$A$2:$D$403,4,false),"")</f>
        <v>Skulltulas &amp; Gold Skulltula Token</v>
      </c>
      <c r="J4" s="537" t="s">
        <v>1059</v>
      </c>
    </row>
    <row r="5">
      <c r="A5" s="5" t="s">
        <v>7</v>
      </c>
      <c r="B5" s="149" t="str">
        <f>iferror(vlookup(A5,Maps!$A$2:$B$111,2,false),"")</f>
        <v>Inside the Deku Tree</v>
      </c>
      <c r="C5" s="11" t="s">
        <v>14</v>
      </c>
      <c r="D5" s="11" t="s">
        <v>14</v>
      </c>
      <c r="E5" s="11" t="s">
        <v>1768</v>
      </c>
      <c r="F5" s="538" t="str">
        <f>iferror(vlookup(E5,Rooms!$D$2:$E$621,2,false),"")</f>
        <v>Main Chamber</v>
      </c>
      <c r="G5" s="5" t="s">
        <v>398</v>
      </c>
      <c r="H5" s="536" t="s">
        <v>6241</v>
      </c>
      <c r="I5" s="536" t="str">
        <f>iferror(vlookup(G5,Objects!$A$2:$D$403,4,false),"")</f>
        <v>Deku Babas</v>
      </c>
      <c r="J5" s="537" t="s">
        <v>1059</v>
      </c>
    </row>
    <row r="6">
      <c r="A6" s="5" t="s">
        <v>7</v>
      </c>
      <c r="B6" s="149" t="str">
        <f>iferror(vlookup(A6,Maps!$A$2:$B$111,2,false),"")</f>
        <v>Inside the Deku Tree</v>
      </c>
      <c r="C6" s="11" t="s">
        <v>14</v>
      </c>
      <c r="D6" s="11" t="s">
        <v>14</v>
      </c>
      <c r="E6" s="11" t="s">
        <v>1768</v>
      </c>
      <c r="F6" s="538" t="str">
        <f>iferror(vlookup(E6,Rooms!$D$2:$E$621,2,false),"")</f>
        <v>Main Chamber</v>
      </c>
      <c r="G6" s="5" t="s">
        <v>3115</v>
      </c>
      <c r="H6" s="536" t="s">
        <v>6922</v>
      </c>
      <c r="I6" s="536" t="str">
        <f>iferror(vlookup(G6,Objects!$A$2:$D$403,4,false),"")</f>
        <v>Hint-Giving Deku Scrub</v>
      </c>
      <c r="J6" s="537" t="s">
        <v>1073</v>
      </c>
    </row>
    <row r="7">
      <c r="A7" s="5" t="s">
        <v>7</v>
      </c>
      <c r="B7" s="149" t="str">
        <f>iferror(vlookup(A7,Maps!$A$2:$B$111,2,false),"")</f>
        <v>Inside the Deku Tree</v>
      </c>
      <c r="C7" s="11" t="s">
        <v>14</v>
      </c>
      <c r="D7" s="11" t="s">
        <v>14</v>
      </c>
      <c r="E7" s="11" t="s">
        <v>1768</v>
      </c>
      <c r="F7" s="538" t="str">
        <f>iferror(vlookup(E7,Rooms!$D$2:$E$621,2,false),"")</f>
        <v>Main Chamber</v>
      </c>
      <c r="G7" s="5" t="s">
        <v>110</v>
      </c>
      <c r="H7" s="536" t="s">
        <v>6159</v>
      </c>
      <c r="I7" s="536" t="str">
        <f>iferror(vlookup(G7,Objects!$A$2:$D$403,4,false),"")</f>
        <v>Treasure Chests</v>
      </c>
      <c r="J7" s="537" t="s">
        <v>1059</v>
      </c>
    </row>
    <row r="8">
      <c r="A8" s="5" t="s">
        <v>7</v>
      </c>
      <c r="B8" s="149" t="str">
        <f>iferror(vlookup(A8,Maps!$A$2:$B$111,2,false),"")</f>
        <v>Inside the Deku Tree</v>
      </c>
      <c r="C8" s="11" t="s">
        <v>14</v>
      </c>
      <c r="D8" s="11" t="s">
        <v>14</v>
      </c>
      <c r="E8" s="11" t="s">
        <v>1768</v>
      </c>
      <c r="F8" s="538" t="str">
        <f>iferror(vlookup(E8,Rooms!$D$2:$E$621,2,false),"")</f>
        <v>Main Chamber</v>
      </c>
      <c r="G8" s="5" t="s">
        <v>2818</v>
      </c>
      <c r="H8" s="536" t="s">
        <v>6467</v>
      </c>
      <c r="I8" s="536" t="str">
        <f>iferror(vlookup(G8,Objects!$A$2:$D$403,4,false),"")</f>
        <v>Torches</v>
      </c>
      <c r="J8" s="537" t="s">
        <v>1073</v>
      </c>
    </row>
    <row r="9">
      <c r="A9" s="5" t="s">
        <v>7</v>
      </c>
      <c r="B9" s="149" t="str">
        <f>iferror(vlookup(A9,Maps!$A$2:$B$111,2,false),"")</f>
        <v>Inside the Deku Tree</v>
      </c>
      <c r="C9" s="11" t="s">
        <v>14</v>
      </c>
      <c r="D9" s="11" t="s">
        <v>14</v>
      </c>
      <c r="E9" s="11" t="s">
        <v>1768</v>
      </c>
      <c r="F9" s="538" t="str">
        <f>iferror(vlookup(E9,Rooms!$D$2:$E$621,2,false),"")</f>
        <v>Main Chamber</v>
      </c>
      <c r="G9" s="5" t="s">
        <v>3026</v>
      </c>
      <c r="H9" s="536" t="s">
        <v>6784</v>
      </c>
      <c r="I9" s="536" t="str">
        <f>iferror(vlookup(G9,Objects!$A$2:$D$403,4,false),"")</f>
        <v>Grass</v>
      </c>
      <c r="J9" s="537" t="s">
        <v>1073</v>
      </c>
    </row>
    <row r="10">
      <c r="A10" s="5" t="s">
        <v>7</v>
      </c>
      <c r="B10" s="149" t="str">
        <f>iferror(vlookup(A10,Maps!$A$2:$B$111,2,false),"")</f>
        <v>Inside the Deku Tree</v>
      </c>
      <c r="C10" s="11" t="s">
        <v>14</v>
      </c>
      <c r="D10" s="11" t="s">
        <v>14</v>
      </c>
      <c r="E10" s="11" t="s">
        <v>1768</v>
      </c>
      <c r="F10" s="538" t="str">
        <f>iferror(vlookup(E10,Rooms!$D$2:$E$621,2,false),"")</f>
        <v>Main Chamber</v>
      </c>
      <c r="G10" s="5" t="s">
        <v>812</v>
      </c>
      <c r="H10" s="536" t="s">
        <v>6504</v>
      </c>
      <c r="I10" s="536" t="str">
        <f>iferror(vlookup(G10,Objects!$A$2:$D$403,4,false),"")</f>
        <v>Item Model - Recovery Heart</v>
      </c>
      <c r="J10" s="537" t="s">
        <v>1073</v>
      </c>
    </row>
    <row r="11">
      <c r="A11" s="5" t="s">
        <v>7</v>
      </c>
      <c r="B11" s="149" t="str">
        <f>iferror(vlookup(A11,Maps!$A$2:$B$111,2,false),"")</f>
        <v>Inside the Deku Tree</v>
      </c>
      <c r="C11" s="11" t="s">
        <v>14</v>
      </c>
      <c r="D11" s="11" t="s">
        <v>14</v>
      </c>
      <c r="E11" s="11" t="s">
        <v>1768</v>
      </c>
      <c r="F11" s="538" t="str">
        <f>iferror(vlookup(E11,Rooms!$D$2:$E$621,2,false),"")</f>
        <v>Main Chamber</v>
      </c>
      <c r="G11" s="5" t="s">
        <v>778</v>
      </c>
      <c r="H11" s="536" t="s">
        <v>6516</v>
      </c>
      <c r="I11" s="536" t="str">
        <f>iferror(vlookup(G11,Objects!$A$2:$D$403,4,false),"")</f>
        <v>Item Model - Deku Nut</v>
      </c>
      <c r="J11" s="537" t="s">
        <v>1073</v>
      </c>
    </row>
    <row r="12">
      <c r="A12" s="5" t="s">
        <v>7</v>
      </c>
      <c r="B12" s="149" t="str">
        <f>iferror(vlookup(A12,Maps!$A$2:$B$111,2,false),"")</f>
        <v>Inside the Deku Tree</v>
      </c>
      <c r="C12" s="11" t="s">
        <v>14</v>
      </c>
      <c r="D12" s="11" t="s">
        <v>14</v>
      </c>
      <c r="E12" s="11" t="s">
        <v>1768</v>
      </c>
      <c r="F12" s="538" t="str">
        <f>iferror(vlookup(E12,Rooms!$D$2:$E$621,2,false),"")</f>
        <v>Main Chamber</v>
      </c>
      <c r="G12" s="5" t="s">
        <v>3105</v>
      </c>
      <c r="H12" s="536" t="s">
        <v>6901</v>
      </c>
      <c r="I12" s="536" t="str">
        <f>iferror(vlookup(G12,Objects!$A$2:$D$403,4,false),"")</f>
        <v>Item Model - Gold Skulltula Token</v>
      </c>
      <c r="J12" s="537" t="s">
        <v>1073</v>
      </c>
    </row>
    <row r="13">
      <c r="A13" s="539"/>
      <c r="B13" s="116" t="str">
        <f>iferror(vlookup(A13,Maps!$A$2:$B$111,2,false),"")</f>
        <v/>
      </c>
      <c r="C13" s="539"/>
      <c r="D13" s="539"/>
      <c r="E13" s="539"/>
      <c r="F13" s="540" t="str">
        <f>iferror(vlookup(E13,Rooms!$D$2:$E$621,2,false),"")</f>
        <v/>
      </c>
      <c r="G13" s="539"/>
      <c r="H13" s="541" t="s">
        <v>4884</v>
      </c>
      <c r="I13" s="541" t="str">
        <f>iferror(vlookup(G13,Objects!$A$2:$D$403,4,false),"")</f>
        <v/>
      </c>
      <c r="J13" s="542"/>
    </row>
    <row r="14">
      <c r="A14" s="5" t="s">
        <v>7</v>
      </c>
      <c r="B14" s="149" t="str">
        <f>iferror(vlookup(A14,Maps!$A$2:$B$111,2,false),"")</f>
        <v>Inside the Deku Tree</v>
      </c>
      <c r="C14" s="11" t="s">
        <v>14</v>
      </c>
      <c r="D14" s="11" t="s">
        <v>680</v>
      </c>
      <c r="E14" s="11" t="s">
        <v>1770</v>
      </c>
      <c r="F14" s="538" t="str">
        <f>iferror(vlookup(E14,Rooms!$D$2:$E$621,2,false),"")</f>
        <v>2F - Deku Scrub Hint Room - Falling</v>
      </c>
      <c r="G14" s="5" t="s">
        <v>380</v>
      </c>
      <c r="H14" s="536" t="s">
        <v>6236</v>
      </c>
      <c r="I14" s="536" t="str">
        <f>iferror(vlookup(G14,Objects!$A$2:$D$403,4,false),"")</f>
        <v>Inside the Deku Tree Objects</v>
      </c>
      <c r="J14" s="537" t="s">
        <v>1073</v>
      </c>
    </row>
    <row r="15">
      <c r="A15" s="5" t="s">
        <v>7</v>
      </c>
      <c r="B15" s="149" t="str">
        <f>iferror(vlookup(A15,Maps!$A$2:$B$111,2,false),"")</f>
        <v>Inside the Deku Tree</v>
      </c>
      <c r="C15" s="11" t="s">
        <v>14</v>
      </c>
      <c r="D15" s="11" t="s">
        <v>680</v>
      </c>
      <c r="E15" s="11" t="s">
        <v>1770</v>
      </c>
      <c r="F15" s="538" t="str">
        <f>iferror(vlookup(E15,Rooms!$D$2:$E$621,2,false),"")</f>
        <v>2F - Deku Scrub Hint Room - Falling</v>
      </c>
      <c r="G15" s="5" t="s">
        <v>228</v>
      </c>
      <c r="H15" s="536" t="s">
        <v>6185</v>
      </c>
      <c r="I15" s="536" t="str">
        <f>iferror(vlookup(G15,Objects!$A$2:$D$403,4,false),"")</f>
        <v>Gohma Larva</v>
      </c>
      <c r="J15" s="537" t="s">
        <v>1073</v>
      </c>
    </row>
    <row r="16">
      <c r="A16" s="5" t="s">
        <v>7</v>
      </c>
      <c r="B16" s="149" t="str">
        <f>iferror(vlookup(A16,Maps!$A$2:$B$111,2,false),"")</f>
        <v>Inside the Deku Tree</v>
      </c>
      <c r="C16" s="11" t="s">
        <v>14</v>
      </c>
      <c r="D16" s="11" t="s">
        <v>680</v>
      </c>
      <c r="E16" s="11" t="s">
        <v>1770</v>
      </c>
      <c r="F16" s="538" t="str">
        <f>iferror(vlookup(E16,Rooms!$D$2:$E$621,2,false),"")</f>
        <v>2F - Deku Scrub Hint Room - Falling</v>
      </c>
      <c r="G16" s="5" t="s">
        <v>265</v>
      </c>
      <c r="H16" s="536" t="s">
        <v>6193</v>
      </c>
      <c r="I16" s="536" t="str">
        <f>iferror(vlookup(G16,Objects!$A$2:$D$403,4,false),"")</f>
        <v>Skulltulas &amp; Gold Skulltula Token</v>
      </c>
      <c r="J16" s="537" t="s">
        <v>1073</v>
      </c>
    </row>
    <row r="17">
      <c r="A17" s="5" t="s">
        <v>7</v>
      </c>
      <c r="B17" s="149" t="str">
        <f>iferror(vlookup(A17,Maps!$A$2:$B$111,2,false),"")</f>
        <v>Inside the Deku Tree</v>
      </c>
      <c r="C17" s="11" t="s">
        <v>14</v>
      </c>
      <c r="D17" s="11" t="s">
        <v>680</v>
      </c>
      <c r="E17" s="11" t="s">
        <v>1770</v>
      </c>
      <c r="F17" s="538" t="str">
        <f>iferror(vlookup(E17,Rooms!$D$2:$E$621,2,false),"")</f>
        <v>2F - Deku Scrub Hint Room - Falling</v>
      </c>
      <c r="G17" s="5" t="s">
        <v>398</v>
      </c>
      <c r="H17" s="536" t="s">
        <v>6241</v>
      </c>
      <c r="I17" s="536" t="str">
        <f>iferror(vlookup(G17,Objects!$A$2:$D$403,4,false),"")</f>
        <v>Deku Babas</v>
      </c>
      <c r="J17" s="537" t="s">
        <v>1073</v>
      </c>
    </row>
    <row r="18">
      <c r="A18" s="5" t="s">
        <v>7</v>
      </c>
      <c r="B18" s="149" t="str">
        <f>iferror(vlookup(A18,Maps!$A$2:$B$111,2,false),"")</f>
        <v>Inside the Deku Tree</v>
      </c>
      <c r="C18" s="11" t="s">
        <v>14</v>
      </c>
      <c r="D18" s="11" t="s">
        <v>680</v>
      </c>
      <c r="E18" s="11" t="s">
        <v>1770</v>
      </c>
      <c r="F18" s="538" t="str">
        <f>iferror(vlookup(E18,Rooms!$D$2:$E$621,2,false),"")</f>
        <v>2F - Deku Scrub Hint Room - Falling</v>
      </c>
      <c r="G18" s="5" t="s">
        <v>3115</v>
      </c>
      <c r="H18" s="536" t="s">
        <v>6922</v>
      </c>
      <c r="I18" s="536" t="str">
        <f>iferror(vlookup(G18,Objects!$A$2:$D$403,4,false),"")</f>
        <v>Hint-Giving Deku Scrub</v>
      </c>
      <c r="J18" s="537" t="s">
        <v>1059</v>
      </c>
    </row>
    <row r="19">
      <c r="A19" s="5" t="s">
        <v>7</v>
      </c>
      <c r="B19" s="149" t="str">
        <f>iferror(vlookup(A19,Maps!$A$2:$B$111,2,false),"")</f>
        <v>Inside the Deku Tree</v>
      </c>
      <c r="C19" s="11" t="s">
        <v>14</v>
      </c>
      <c r="D19" s="11" t="s">
        <v>680</v>
      </c>
      <c r="E19" s="11" t="s">
        <v>1770</v>
      </c>
      <c r="F19" s="538" t="str">
        <f>iferror(vlookup(E19,Rooms!$D$2:$E$621,2,false),"")</f>
        <v>2F - Deku Scrub Hint Room - Falling</v>
      </c>
      <c r="G19" s="5" t="s">
        <v>110</v>
      </c>
      <c r="H19" s="536" t="s">
        <v>6159</v>
      </c>
      <c r="I19" s="536" t="str">
        <f>iferror(vlookup(G19,Objects!$A$2:$D$403,4,false),"")</f>
        <v>Treasure Chests</v>
      </c>
      <c r="J19" s="537" t="s">
        <v>1073</v>
      </c>
    </row>
    <row r="20">
      <c r="A20" s="5" t="s">
        <v>7</v>
      </c>
      <c r="B20" s="149" t="str">
        <f>iferror(vlookup(A20,Maps!$A$2:$B$111,2,false),"")</f>
        <v>Inside the Deku Tree</v>
      </c>
      <c r="C20" s="11" t="s">
        <v>14</v>
      </c>
      <c r="D20" s="11" t="s">
        <v>680</v>
      </c>
      <c r="E20" s="11" t="s">
        <v>1770</v>
      </c>
      <c r="F20" s="538" t="str">
        <f>iferror(vlookup(E20,Rooms!$D$2:$E$621,2,false),"")</f>
        <v>2F - Deku Scrub Hint Room - Falling</v>
      </c>
      <c r="G20" s="5" t="s">
        <v>2818</v>
      </c>
      <c r="H20" s="536" t="s">
        <v>6467</v>
      </c>
      <c r="I20" s="536" t="str">
        <f>iferror(vlookup(G20,Objects!$A$2:$D$403,4,false),"")</f>
        <v>Torches</v>
      </c>
      <c r="J20" s="537" t="s">
        <v>1073</v>
      </c>
    </row>
    <row r="21">
      <c r="A21" s="5" t="s">
        <v>7</v>
      </c>
      <c r="B21" s="149" t="str">
        <f>iferror(vlookup(A21,Maps!$A$2:$B$111,2,false),"")</f>
        <v>Inside the Deku Tree</v>
      </c>
      <c r="C21" s="11" t="s">
        <v>14</v>
      </c>
      <c r="D21" s="11" t="s">
        <v>680</v>
      </c>
      <c r="E21" s="11" t="s">
        <v>1770</v>
      </c>
      <c r="F21" s="538" t="str">
        <f>iferror(vlookup(E21,Rooms!$D$2:$E$621,2,false),"")</f>
        <v>2F - Deku Scrub Hint Room - Falling</v>
      </c>
      <c r="G21" s="5" t="s">
        <v>3026</v>
      </c>
      <c r="H21" s="536" t="s">
        <v>6784</v>
      </c>
      <c r="I21" s="536" t="str">
        <f>iferror(vlookup(G21,Objects!$A$2:$D$403,4,false),"")</f>
        <v>Grass</v>
      </c>
      <c r="J21" s="537" t="s">
        <v>1073</v>
      </c>
    </row>
    <row r="22">
      <c r="A22" s="5" t="s">
        <v>7</v>
      </c>
      <c r="B22" s="149" t="str">
        <f>iferror(vlookup(A22,Maps!$A$2:$B$111,2,false),"")</f>
        <v>Inside the Deku Tree</v>
      </c>
      <c r="C22" s="11" t="s">
        <v>14</v>
      </c>
      <c r="D22" s="11" t="s">
        <v>680</v>
      </c>
      <c r="E22" s="11" t="s">
        <v>1770</v>
      </c>
      <c r="F22" s="538" t="str">
        <f>iferror(vlookup(E22,Rooms!$D$2:$E$621,2,false),"")</f>
        <v>2F - Deku Scrub Hint Room - Falling</v>
      </c>
      <c r="G22" s="5" t="s">
        <v>812</v>
      </c>
      <c r="H22" s="536" t="s">
        <v>6504</v>
      </c>
      <c r="I22" s="536" t="str">
        <f>iferror(vlookup(G22,Objects!$A$2:$D$403,4,false),"")</f>
        <v>Item Model - Recovery Heart</v>
      </c>
      <c r="J22" s="537" t="s">
        <v>1073</v>
      </c>
    </row>
    <row r="23">
      <c r="A23" s="5" t="s">
        <v>7</v>
      </c>
      <c r="B23" s="149" t="str">
        <f>iferror(vlookup(A23,Maps!$A$2:$B$111,2,false),"")</f>
        <v>Inside the Deku Tree</v>
      </c>
      <c r="C23" s="11" t="s">
        <v>14</v>
      </c>
      <c r="D23" s="11" t="s">
        <v>680</v>
      </c>
      <c r="E23" s="11" t="s">
        <v>1770</v>
      </c>
      <c r="F23" s="538" t="str">
        <f>iferror(vlookup(E23,Rooms!$D$2:$E$621,2,false),"")</f>
        <v>2F - Deku Scrub Hint Room - Falling</v>
      </c>
      <c r="G23" s="5" t="s">
        <v>778</v>
      </c>
      <c r="H23" s="536" t="s">
        <v>6516</v>
      </c>
      <c r="I23" s="536" t="str">
        <f>iferror(vlookup(G23,Objects!$A$2:$D$403,4,false),"")</f>
        <v>Item Model - Deku Nut</v>
      </c>
      <c r="J23" s="537" t="s">
        <v>1073</v>
      </c>
    </row>
    <row r="24">
      <c r="A24" s="543" t="s">
        <v>7</v>
      </c>
      <c r="B24" s="86" t="str">
        <f>iferror(vlookup(A24,Maps!$A$2:$B$111,2,false),"")</f>
        <v>Inside the Deku Tree</v>
      </c>
      <c r="C24" s="83" t="s">
        <v>14</v>
      </c>
      <c r="D24" s="83" t="s">
        <v>680</v>
      </c>
      <c r="E24" s="83" t="s">
        <v>1770</v>
      </c>
      <c r="F24" s="544" t="str">
        <f>iferror(vlookup(E24,Rooms!$D$2:$E$621,2,false),"")</f>
        <v>2F - Deku Scrub Hint Room - Falling</v>
      </c>
      <c r="G24" s="543" t="s">
        <v>3105</v>
      </c>
      <c r="H24" s="545" t="s">
        <v>6901</v>
      </c>
      <c r="I24" s="545" t="str">
        <f>iferror(vlookup(G24,Objects!$A$2:$D$403,4,false),"")</f>
        <v>Item Model - Gold Skulltula Token</v>
      </c>
      <c r="J24" s="546" t="s">
        <v>1073</v>
      </c>
    </row>
    <row r="25">
      <c r="A25" s="539"/>
      <c r="B25" s="116" t="str">
        <f>iferror(vlookup(A25,Maps!$A$2:$B$111,2,false),"")</f>
        <v/>
      </c>
      <c r="C25" s="539"/>
      <c r="D25" s="539"/>
      <c r="E25" s="539"/>
      <c r="F25" s="540" t="str">
        <f>iferror(vlookup(E25,Rooms!$D$2:$E$621,2,false),"")</f>
        <v/>
      </c>
      <c r="G25" s="539"/>
      <c r="H25" s="541" t="s">
        <v>4884</v>
      </c>
      <c r="I25" s="541" t="str">
        <f>iferror(vlookup(G25,Objects!$A$2:$D$403,4,false),"")</f>
        <v/>
      </c>
      <c r="J25" s="542"/>
    </row>
    <row r="26">
      <c r="A26" s="5" t="s">
        <v>7</v>
      </c>
      <c r="B26" s="149" t="str">
        <f>iferror(vlookup(A26,Maps!$A$2:$B$111,2,false),"")</f>
        <v>Inside the Deku Tree</v>
      </c>
      <c r="C26" s="11" t="s">
        <v>14</v>
      </c>
      <c r="D26" s="11" t="s">
        <v>682</v>
      </c>
      <c r="E26" s="11" t="s">
        <v>1772</v>
      </c>
      <c r="F26" s="538" t="str">
        <f>iferror(vlookup(E26,Rooms!$D$2:$E$621,2,false),"")</f>
        <v>2F - Slingshot Room</v>
      </c>
      <c r="G26" s="5" t="s">
        <v>380</v>
      </c>
      <c r="H26" s="536" t="s">
        <v>6236</v>
      </c>
      <c r="I26" s="536" t="str">
        <f>iferror(vlookup(G26,Objects!$A$2:$D$403,4,false),"")</f>
        <v>Inside the Deku Tree Objects</v>
      </c>
      <c r="J26" s="537" t="s">
        <v>1059</v>
      </c>
    </row>
    <row r="27">
      <c r="A27" s="5" t="s">
        <v>7</v>
      </c>
      <c r="B27" s="149" t="str">
        <f>iferror(vlookup(A27,Maps!$A$2:$B$111,2,false),"")</f>
        <v>Inside the Deku Tree</v>
      </c>
      <c r="C27" s="11" t="s">
        <v>14</v>
      </c>
      <c r="D27" s="11" t="s">
        <v>682</v>
      </c>
      <c r="E27" s="11" t="s">
        <v>1772</v>
      </c>
      <c r="F27" s="538" t="str">
        <f>iferror(vlookup(E27,Rooms!$D$2:$E$621,2,false),"")</f>
        <v>2F - Slingshot Room</v>
      </c>
      <c r="G27" s="5" t="s">
        <v>228</v>
      </c>
      <c r="H27" s="536" t="s">
        <v>6185</v>
      </c>
      <c r="I27" s="536" t="str">
        <f>iferror(vlookup(G27,Objects!$A$2:$D$403,4,false),"")</f>
        <v>Gohma Larva</v>
      </c>
      <c r="J27" s="537" t="s">
        <v>1073</v>
      </c>
    </row>
    <row r="28">
      <c r="A28" s="5" t="s">
        <v>7</v>
      </c>
      <c r="B28" s="149" t="str">
        <f>iferror(vlookup(A28,Maps!$A$2:$B$111,2,false),"")</f>
        <v>Inside the Deku Tree</v>
      </c>
      <c r="C28" s="11" t="s">
        <v>14</v>
      </c>
      <c r="D28" s="11" t="s">
        <v>682</v>
      </c>
      <c r="E28" s="11" t="s">
        <v>1772</v>
      </c>
      <c r="F28" s="538" t="str">
        <f>iferror(vlookup(E28,Rooms!$D$2:$E$621,2,false),"")</f>
        <v>2F - Slingshot Room</v>
      </c>
      <c r="G28" s="5" t="s">
        <v>265</v>
      </c>
      <c r="H28" s="536" t="s">
        <v>6193</v>
      </c>
      <c r="I28" s="536" t="str">
        <f>iferror(vlookup(G28,Objects!$A$2:$D$403,4,false),"")</f>
        <v>Skulltulas &amp; Gold Skulltula Token</v>
      </c>
      <c r="J28" s="537" t="s">
        <v>1073</v>
      </c>
    </row>
    <row r="29">
      <c r="A29" s="5" t="s">
        <v>7</v>
      </c>
      <c r="B29" s="149" t="str">
        <f>iferror(vlookup(A29,Maps!$A$2:$B$111,2,false),"")</f>
        <v>Inside the Deku Tree</v>
      </c>
      <c r="C29" s="11" t="s">
        <v>14</v>
      </c>
      <c r="D29" s="11" t="s">
        <v>682</v>
      </c>
      <c r="E29" s="11" t="s">
        <v>1772</v>
      </c>
      <c r="F29" s="538" t="str">
        <f>iferror(vlookup(E29,Rooms!$D$2:$E$621,2,false),"")</f>
        <v>2F - Slingshot Room</v>
      </c>
      <c r="G29" s="5" t="s">
        <v>398</v>
      </c>
      <c r="H29" s="536" t="s">
        <v>6241</v>
      </c>
      <c r="I29" s="536" t="str">
        <f>iferror(vlookup(G29,Objects!$A$2:$D$403,4,false),"")</f>
        <v>Deku Babas</v>
      </c>
      <c r="J29" s="537" t="s">
        <v>1073</v>
      </c>
    </row>
    <row r="30">
      <c r="A30" s="5" t="s">
        <v>7</v>
      </c>
      <c r="B30" s="149" t="str">
        <f>iferror(vlookup(A30,Maps!$A$2:$B$111,2,false),"")</f>
        <v>Inside the Deku Tree</v>
      </c>
      <c r="C30" s="11" t="s">
        <v>14</v>
      </c>
      <c r="D30" s="11" t="s">
        <v>682</v>
      </c>
      <c r="E30" s="11" t="s">
        <v>1772</v>
      </c>
      <c r="F30" s="538" t="str">
        <f>iferror(vlookup(E30,Rooms!$D$2:$E$621,2,false),"")</f>
        <v>2F - Slingshot Room</v>
      </c>
      <c r="G30" s="5" t="s">
        <v>3115</v>
      </c>
      <c r="H30" s="536" t="s">
        <v>6922</v>
      </c>
      <c r="I30" s="536" t="str">
        <f>iferror(vlookup(G30,Objects!$A$2:$D$403,4,false),"")</f>
        <v>Hint-Giving Deku Scrub</v>
      </c>
      <c r="J30" s="537" t="s">
        <v>1073</v>
      </c>
    </row>
    <row r="31">
      <c r="A31" s="5" t="s">
        <v>7</v>
      </c>
      <c r="B31" s="149" t="str">
        <f>iferror(vlookup(A31,Maps!$A$2:$B$111,2,false),"")</f>
        <v>Inside the Deku Tree</v>
      </c>
      <c r="C31" s="11" t="s">
        <v>14</v>
      </c>
      <c r="D31" s="11" t="s">
        <v>682</v>
      </c>
      <c r="E31" s="11" t="s">
        <v>1772</v>
      </c>
      <c r="F31" s="538" t="str">
        <f>iferror(vlookup(E31,Rooms!$D$2:$E$621,2,false),"")</f>
        <v>2F - Slingshot Room</v>
      </c>
      <c r="G31" s="5" t="s">
        <v>110</v>
      </c>
      <c r="H31" s="536" t="s">
        <v>6159</v>
      </c>
      <c r="I31" s="536" t="str">
        <f>iferror(vlookup(G31,Objects!$A$2:$D$403,4,false),"")</f>
        <v>Treasure Chests</v>
      </c>
      <c r="J31" s="537" t="s">
        <v>1059</v>
      </c>
    </row>
    <row r="32">
      <c r="A32" s="5" t="s">
        <v>7</v>
      </c>
      <c r="B32" s="149" t="str">
        <f>iferror(vlookup(A32,Maps!$A$2:$B$111,2,false),"")</f>
        <v>Inside the Deku Tree</v>
      </c>
      <c r="C32" s="11" t="s">
        <v>14</v>
      </c>
      <c r="D32" s="11" t="s">
        <v>682</v>
      </c>
      <c r="E32" s="11" t="s">
        <v>1772</v>
      </c>
      <c r="F32" s="538" t="str">
        <f>iferror(vlookup(E32,Rooms!$D$2:$E$621,2,false),"")</f>
        <v>2F - Slingshot Room</v>
      </c>
      <c r="G32" s="5" t="s">
        <v>2818</v>
      </c>
      <c r="H32" s="536" t="s">
        <v>6467</v>
      </c>
      <c r="I32" s="536" t="str">
        <f>iferror(vlookup(G32,Objects!$A$2:$D$403,4,false),"")</f>
        <v>Torches</v>
      </c>
      <c r="J32" s="537" t="s">
        <v>1073</v>
      </c>
    </row>
    <row r="33">
      <c r="A33" s="5" t="s">
        <v>7</v>
      </c>
      <c r="B33" s="149" t="str">
        <f>iferror(vlookup(A33,Maps!$A$2:$B$111,2,false),"")</f>
        <v>Inside the Deku Tree</v>
      </c>
      <c r="C33" s="11" t="s">
        <v>14</v>
      </c>
      <c r="D33" s="11" t="s">
        <v>682</v>
      </c>
      <c r="E33" s="11" t="s">
        <v>1772</v>
      </c>
      <c r="F33" s="538" t="str">
        <f>iferror(vlookup(E33,Rooms!$D$2:$E$621,2,false),"")</f>
        <v>2F - Slingshot Room</v>
      </c>
      <c r="G33" s="5" t="s">
        <v>3026</v>
      </c>
      <c r="H33" s="536" t="s">
        <v>6784</v>
      </c>
      <c r="I33" s="536" t="str">
        <f>iferror(vlookup(G33,Objects!$A$2:$D$403,4,false),"")</f>
        <v>Grass</v>
      </c>
      <c r="J33" s="537" t="s">
        <v>1073</v>
      </c>
    </row>
    <row r="34">
      <c r="A34" s="5" t="s">
        <v>7</v>
      </c>
      <c r="B34" s="149" t="str">
        <f>iferror(vlookup(A34,Maps!$A$2:$B$111,2,false),"")</f>
        <v>Inside the Deku Tree</v>
      </c>
      <c r="C34" s="11" t="s">
        <v>14</v>
      </c>
      <c r="D34" s="11" t="s">
        <v>682</v>
      </c>
      <c r="E34" s="11" t="s">
        <v>1772</v>
      </c>
      <c r="F34" s="538" t="str">
        <f>iferror(vlookup(E34,Rooms!$D$2:$E$621,2,false),"")</f>
        <v>2F - Slingshot Room</v>
      </c>
      <c r="G34" s="5" t="s">
        <v>812</v>
      </c>
      <c r="H34" s="536" t="s">
        <v>6504</v>
      </c>
      <c r="I34" s="536" t="str">
        <f>iferror(vlookup(G34,Objects!$A$2:$D$403,4,false),"")</f>
        <v>Item Model - Recovery Heart</v>
      </c>
      <c r="J34" s="537" t="s">
        <v>1073</v>
      </c>
    </row>
    <row r="35">
      <c r="A35" s="5" t="s">
        <v>7</v>
      </c>
      <c r="B35" s="149" t="str">
        <f>iferror(vlookup(A35,Maps!$A$2:$B$111,2,false),"")</f>
        <v>Inside the Deku Tree</v>
      </c>
      <c r="C35" s="11" t="s">
        <v>14</v>
      </c>
      <c r="D35" s="11" t="s">
        <v>682</v>
      </c>
      <c r="E35" s="11" t="s">
        <v>1772</v>
      </c>
      <c r="F35" s="538" t="str">
        <f>iferror(vlookup(E35,Rooms!$D$2:$E$621,2,false),"")</f>
        <v>2F - Slingshot Room</v>
      </c>
      <c r="G35" s="5" t="s">
        <v>2997</v>
      </c>
      <c r="H35" s="536" t="s">
        <v>6761</v>
      </c>
      <c r="I35" s="536" t="str">
        <f>iferror(vlookup(G35,Objects!$A$2:$D$403,4,false),"")</f>
        <v>Stone Moving Deku Tree Platform</v>
      </c>
      <c r="J35" s="537" t="s">
        <v>1059</v>
      </c>
    </row>
    <row r="36">
      <c r="A36" s="5" t="s">
        <v>7</v>
      </c>
      <c r="B36" s="149" t="str">
        <f>iferror(vlookup(A36,Maps!$A$2:$B$111,2,false),"")</f>
        <v>Inside the Deku Tree</v>
      </c>
      <c r="C36" s="11" t="s">
        <v>14</v>
      </c>
      <c r="D36" s="11" t="s">
        <v>682</v>
      </c>
      <c r="E36" s="11" t="s">
        <v>1772</v>
      </c>
      <c r="F36" s="538" t="str">
        <f>iferror(vlookup(E36,Rooms!$D$2:$E$621,2,false),"")</f>
        <v>2F - Slingshot Room</v>
      </c>
      <c r="G36" s="5" t="s">
        <v>3105</v>
      </c>
      <c r="H36" s="536" t="s">
        <v>6901</v>
      </c>
      <c r="I36" s="536" t="str">
        <f>iferror(vlookup(G36,Objects!$A$2:$D$403,4,false),"")</f>
        <v>Item Model - Gold Skulltula Token</v>
      </c>
      <c r="J36" s="537" t="s">
        <v>1073</v>
      </c>
    </row>
    <row r="37">
      <c r="A37" s="539"/>
      <c r="B37" s="116" t="str">
        <f>iferror(vlookup(A37,Maps!$A$2:$B$111,2,false),"")</f>
        <v/>
      </c>
      <c r="C37" s="539"/>
      <c r="D37" s="539"/>
      <c r="E37" s="539"/>
      <c r="F37" s="540" t="str">
        <f>iferror(vlookup(E37,Rooms!$D$2:$E$621,2,false),"")</f>
        <v/>
      </c>
      <c r="G37" s="539"/>
      <c r="H37" s="541" t="s">
        <v>4884</v>
      </c>
      <c r="I37" s="541" t="str">
        <f>iferror(vlookup(G37,Objects!$A$2:$D$403,4,false),"")</f>
        <v/>
      </c>
      <c r="J37" s="542"/>
    </row>
    <row r="38">
      <c r="A38" s="5" t="s">
        <v>7</v>
      </c>
      <c r="B38" s="149" t="str">
        <f>iferror(vlookup(A38,Maps!$A$2:$B$111,2,false),"")</f>
        <v>Inside the Deku Tree</v>
      </c>
      <c r="C38" s="11" t="s">
        <v>14</v>
      </c>
      <c r="D38" s="11" t="s">
        <v>684</v>
      </c>
      <c r="E38" s="11" t="s">
        <v>1774</v>
      </c>
      <c r="F38" s="538" t="str">
        <f>iferror(vlookup(E38,Rooms!$D$2:$E$621,2,false),"")</f>
        <v>B1 - Basement River Room</v>
      </c>
      <c r="G38" s="5" t="s">
        <v>380</v>
      </c>
      <c r="H38" s="536" t="s">
        <v>6236</v>
      </c>
      <c r="I38" s="536" t="str">
        <f>iferror(vlookup(G38,Objects!$A$2:$D$403,4,false),"")</f>
        <v>Inside the Deku Tree Objects</v>
      </c>
      <c r="J38" s="537" t="s">
        <v>1059</v>
      </c>
    </row>
    <row r="39">
      <c r="A39" s="5" t="s">
        <v>7</v>
      </c>
      <c r="B39" s="149" t="str">
        <f>iferror(vlookup(A39,Maps!$A$2:$B$111,2,false),"")</f>
        <v>Inside the Deku Tree</v>
      </c>
      <c r="C39" s="11" t="s">
        <v>14</v>
      </c>
      <c r="D39" s="11" t="s">
        <v>684</v>
      </c>
      <c r="E39" s="11" t="s">
        <v>1774</v>
      </c>
      <c r="F39" s="538" t="str">
        <f>iferror(vlookup(E39,Rooms!$D$2:$E$621,2,false),"")</f>
        <v>B1 - Basement River Room</v>
      </c>
      <c r="G39" s="5" t="s">
        <v>228</v>
      </c>
      <c r="H39" s="536" t="s">
        <v>6185</v>
      </c>
      <c r="I39" s="536" t="str">
        <f>iferror(vlookup(G39,Objects!$A$2:$D$403,4,false),"")</f>
        <v>Gohma Larva</v>
      </c>
      <c r="J39" s="537" t="s">
        <v>1073</v>
      </c>
    </row>
    <row r="40">
      <c r="A40" s="5" t="s">
        <v>7</v>
      </c>
      <c r="B40" s="149" t="str">
        <f>iferror(vlookup(A40,Maps!$A$2:$B$111,2,false),"")</f>
        <v>Inside the Deku Tree</v>
      </c>
      <c r="C40" s="11" t="s">
        <v>14</v>
      </c>
      <c r="D40" s="11" t="s">
        <v>684</v>
      </c>
      <c r="E40" s="11" t="s">
        <v>1774</v>
      </c>
      <c r="F40" s="538" t="str">
        <f>iferror(vlookup(E40,Rooms!$D$2:$E$621,2,false),"")</f>
        <v>B1 - Basement River Room</v>
      </c>
      <c r="G40" s="5" t="s">
        <v>265</v>
      </c>
      <c r="H40" s="536" t="s">
        <v>6193</v>
      </c>
      <c r="I40" s="536" t="str">
        <f>iferror(vlookup(G40,Objects!$A$2:$D$403,4,false),"")</f>
        <v>Skulltulas &amp; Gold Skulltula Token</v>
      </c>
      <c r="J40" s="537" t="s">
        <v>1059</v>
      </c>
    </row>
    <row r="41">
      <c r="A41" s="5" t="s">
        <v>7</v>
      </c>
      <c r="B41" s="149" t="str">
        <f>iferror(vlookup(A41,Maps!$A$2:$B$111,2,false),"")</f>
        <v>Inside the Deku Tree</v>
      </c>
      <c r="C41" s="11" t="s">
        <v>14</v>
      </c>
      <c r="D41" s="11" t="s">
        <v>684</v>
      </c>
      <c r="E41" s="11" t="s">
        <v>1774</v>
      </c>
      <c r="F41" s="538" t="str">
        <f>iferror(vlookup(E41,Rooms!$D$2:$E$621,2,false),"")</f>
        <v>B1 - Basement River Room</v>
      </c>
      <c r="G41" s="5" t="s">
        <v>398</v>
      </c>
      <c r="H41" s="536" t="s">
        <v>6241</v>
      </c>
      <c r="I41" s="536" t="str">
        <f>iferror(vlookup(G41,Objects!$A$2:$D$403,4,false),"")</f>
        <v>Deku Babas</v>
      </c>
      <c r="J41" s="537" t="s">
        <v>1059</v>
      </c>
    </row>
    <row r="42">
      <c r="A42" s="5" t="s">
        <v>7</v>
      </c>
      <c r="B42" s="149" t="str">
        <f>iferror(vlookup(A42,Maps!$A$2:$B$111,2,false),"")</f>
        <v>Inside the Deku Tree</v>
      </c>
      <c r="C42" s="11" t="s">
        <v>14</v>
      </c>
      <c r="D42" s="11" t="s">
        <v>684</v>
      </c>
      <c r="E42" s="11" t="s">
        <v>1774</v>
      </c>
      <c r="F42" s="538" t="str">
        <f>iferror(vlookup(E42,Rooms!$D$2:$E$621,2,false),"")</f>
        <v>B1 - Basement River Room</v>
      </c>
      <c r="G42" s="5" t="s">
        <v>3115</v>
      </c>
      <c r="H42" s="536" t="s">
        <v>6922</v>
      </c>
      <c r="I42" s="536" t="str">
        <f>iferror(vlookup(G42,Objects!$A$2:$D$403,4,false),"")</f>
        <v>Hint-Giving Deku Scrub</v>
      </c>
      <c r="J42" s="537" t="s">
        <v>1073</v>
      </c>
    </row>
    <row r="43">
      <c r="A43" s="5" t="s">
        <v>7</v>
      </c>
      <c r="B43" s="149" t="str">
        <f>iferror(vlookup(A43,Maps!$A$2:$B$111,2,false),"")</f>
        <v>Inside the Deku Tree</v>
      </c>
      <c r="C43" s="11" t="s">
        <v>14</v>
      </c>
      <c r="D43" s="11" t="s">
        <v>684</v>
      </c>
      <c r="E43" s="11" t="s">
        <v>1774</v>
      </c>
      <c r="F43" s="538" t="str">
        <f>iferror(vlookup(E43,Rooms!$D$2:$E$621,2,false),"")</f>
        <v>B1 - Basement River Room</v>
      </c>
      <c r="G43" s="5" t="s">
        <v>110</v>
      </c>
      <c r="H43" s="536" t="s">
        <v>6159</v>
      </c>
      <c r="I43" s="536" t="str">
        <f>iferror(vlookup(G43,Objects!$A$2:$D$403,4,false),"")</f>
        <v>Treasure Chests</v>
      </c>
      <c r="J43" s="537" t="s">
        <v>1059</v>
      </c>
    </row>
    <row r="44">
      <c r="A44" s="5" t="s">
        <v>7</v>
      </c>
      <c r="B44" s="149" t="str">
        <f>iferror(vlookup(A44,Maps!$A$2:$B$111,2,false),"")</f>
        <v>Inside the Deku Tree</v>
      </c>
      <c r="C44" s="11" t="s">
        <v>14</v>
      </c>
      <c r="D44" s="11" t="s">
        <v>684</v>
      </c>
      <c r="E44" s="11" t="s">
        <v>1774</v>
      </c>
      <c r="F44" s="538" t="str">
        <f>iferror(vlookup(E44,Rooms!$D$2:$E$621,2,false),"")</f>
        <v>B1 - Basement River Room</v>
      </c>
      <c r="G44" s="5" t="s">
        <v>2818</v>
      </c>
      <c r="H44" s="536" t="s">
        <v>6467</v>
      </c>
      <c r="I44" s="536" t="str">
        <f>iferror(vlookup(G44,Objects!$A$2:$D$403,4,false),"")</f>
        <v>Torches</v>
      </c>
      <c r="J44" s="537" t="s">
        <v>1059</v>
      </c>
    </row>
    <row r="45">
      <c r="A45" s="5" t="s">
        <v>7</v>
      </c>
      <c r="B45" s="149" t="str">
        <f>iferror(vlookup(A45,Maps!$A$2:$B$111,2,false),"")</f>
        <v>Inside the Deku Tree</v>
      </c>
      <c r="C45" s="11" t="s">
        <v>14</v>
      </c>
      <c r="D45" s="11" t="s">
        <v>684</v>
      </c>
      <c r="E45" s="11" t="s">
        <v>1774</v>
      </c>
      <c r="F45" s="538" t="str">
        <f>iferror(vlookup(E45,Rooms!$D$2:$E$621,2,false),"")</f>
        <v>B1 - Basement River Room</v>
      </c>
      <c r="G45" s="5" t="s">
        <v>3026</v>
      </c>
      <c r="H45" s="536" t="s">
        <v>6784</v>
      </c>
      <c r="I45" s="536" t="str">
        <f>iferror(vlookup(G45,Objects!$A$2:$D$403,4,false),"")</f>
        <v>Grass</v>
      </c>
      <c r="J45" s="537" t="s">
        <v>1073</v>
      </c>
    </row>
    <row r="46">
      <c r="A46" s="5" t="s">
        <v>7</v>
      </c>
      <c r="B46" s="149" t="str">
        <f>iferror(vlookup(A46,Maps!$A$2:$B$111,2,false),"")</f>
        <v>Inside the Deku Tree</v>
      </c>
      <c r="C46" s="11" t="s">
        <v>14</v>
      </c>
      <c r="D46" s="11" t="s">
        <v>684</v>
      </c>
      <c r="E46" s="11" t="s">
        <v>1774</v>
      </c>
      <c r="F46" s="538" t="str">
        <f>iferror(vlookup(E46,Rooms!$D$2:$E$621,2,false),"")</f>
        <v>B1 - Basement River Room</v>
      </c>
      <c r="G46" s="5" t="s">
        <v>812</v>
      </c>
      <c r="H46" s="536" t="s">
        <v>6504</v>
      </c>
      <c r="I46" s="536" t="str">
        <f>iferror(vlookup(G46,Objects!$A$2:$D$403,4,false),"")</f>
        <v>Item Model - Recovery Heart</v>
      </c>
      <c r="J46" s="537" t="s">
        <v>1073</v>
      </c>
    </row>
    <row r="47">
      <c r="A47" s="5" t="s">
        <v>7</v>
      </c>
      <c r="B47" s="149" t="str">
        <f>iferror(vlookup(A47,Maps!$A$2:$B$111,2,false),"")</f>
        <v>Inside the Deku Tree</v>
      </c>
      <c r="C47" s="11" t="s">
        <v>14</v>
      </c>
      <c r="D47" s="11" t="s">
        <v>684</v>
      </c>
      <c r="E47" s="11" t="s">
        <v>1774</v>
      </c>
      <c r="F47" s="538" t="str">
        <f>iferror(vlookup(E47,Rooms!$D$2:$E$621,2,false),"")</f>
        <v>B1 - Basement River Room</v>
      </c>
      <c r="G47" s="5" t="s">
        <v>778</v>
      </c>
      <c r="H47" s="536" t="s">
        <v>6516</v>
      </c>
      <c r="I47" s="536" t="str">
        <f>iferror(vlookup(G47,Objects!$A$2:$D$403,4,false),"")</f>
        <v>Item Model - Deku Nut</v>
      </c>
      <c r="J47" s="537" t="s">
        <v>1073</v>
      </c>
    </row>
    <row r="48">
      <c r="A48" s="5" t="s">
        <v>7</v>
      </c>
      <c r="B48" s="149" t="str">
        <f>iferror(vlookup(A48,Maps!$A$2:$B$111,2,false),"")</f>
        <v>Inside the Deku Tree</v>
      </c>
      <c r="C48" s="11" t="s">
        <v>14</v>
      </c>
      <c r="D48" s="11" t="s">
        <v>684</v>
      </c>
      <c r="E48" s="11" t="s">
        <v>1774</v>
      </c>
      <c r="F48" s="538" t="str">
        <f>iferror(vlookup(E48,Rooms!$D$2:$E$621,2,false),"")</f>
        <v>B1 - Basement River Room</v>
      </c>
      <c r="G48" s="5" t="s">
        <v>3105</v>
      </c>
      <c r="H48" s="536" t="s">
        <v>6901</v>
      </c>
      <c r="I48" s="536" t="str">
        <f>iferror(vlookup(G48,Objects!$A$2:$D$403,4,false),"")</f>
        <v>Item Model - Gold Skulltula Token</v>
      </c>
      <c r="J48" s="537" t="s">
        <v>1073</v>
      </c>
    </row>
    <row r="49">
      <c r="A49" s="539"/>
      <c r="B49" s="116" t="str">
        <f>iferror(vlookup(A49,Maps!$A$2:$B$111,2,false),"")</f>
        <v/>
      </c>
      <c r="C49" s="539"/>
      <c r="D49" s="539"/>
      <c r="E49" s="539"/>
      <c r="F49" s="540" t="str">
        <f>iferror(vlookup(E49,Rooms!$D$2:$E$621,2,false),"")</f>
        <v/>
      </c>
      <c r="G49" s="539"/>
      <c r="H49" s="541" t="s">
        <v>4884</v>
      </c>
      <c r="I49" s="541" t="str">
        <f>iferror(vlookup(G49,Objects!$A$2:$D$403,4,false),"")</f>
        <v/>
      </c>
      <c r="J49" s="542"/>
    </row>
    <row r="50">
      <c r="A50" s="5" t="s">
        <v>7</v>
      </c>
      <c r="B50" s="149" t="str">
        <f>iferror(vlookup(A50,Maps!$A$2:$B$111,2,false),"")</f>
        <v>Inside the Deku Tree</v>
      </c>
      <c r="C50" s="11" t="s">
        <v>14</v>
      </c>
      <c r="D50" s="11" t="s">
        <v>686</v>
      </c>
      <c r="E50" s="11" t="s">
        <v>1776</v>
      </c>
      <c r="F50" s="538" t="str">
        <f>iferror(vlookup(E50,Rooms!$D$2:$E$621,2,false),"")</f>
        <v>B1 - Deku Scrub Hint Room II - 2 3 1</v>
      </c>
      <c r="G50" s="5" t="s">
        <v>380</v>
      </c>
      <c r="H50" s="536" t="s">
        <v>6236</v>
      </c>
      <c r="I50" s="536" t="str">
        <f>iferror(vlookup(G50,Objects!$A$2:$D$403,4,false),"")</f>
        <v>Inside the Deku Tree Objects</v>
      </c>
      <c r="J50" s="537" t="s">
        <v>1073</v>
      </c>
    </row>
    <row r="51">
      <c r="A51" s="5" t="s">
        <v>7</v>
      </c>
      <c r="B51" s="149" t="str">
        <f>iferror(vlookup(A51,Maps!$A$2:$B$111,2,false),"")</f>
        <v>Inside the Deku Tree</v>
      </c>
      <c r="C51" s="11" t="s">
        <v>14</v>
      </c>
      <c r="D51" s="11" t="s">
        <v>686</v>
      </c>
      <c r="E51" s="11" t="s">
        <v>1776</v>
      </c>
      <c r="F51" s="538" t="str">
        <f>iferror(vlookup(E51,Rooms!$D$2:$E$621,2,false),"")</f>
        <v>B1 - Deku Scrub Hint Room II - 2 3 1</v>
      </c>
      <c r="G51" s="5" t="s">
        <v>228</v>
      </c>
      <c r="H51" s="536" t="s">
        <v>6185</v>
      </c>
      <c r="I51" s="536" t="str">
        <f>iferror(vlookup(G51,Objects!$A$2:$D$403,4,false),"")</f>
        <v>Gohma Larva</v>
      </c>
      <c r="J51" s="537" t="s">
        <v>1073</v>
      </c>
    </row>
    <row r="52">
      <c r="A52" s="5" t="s">
        <v>7</v>
      </c>
      <c r="B52" s="149" t="str">
        <f>iferror(vlookup(A52,Maps!$A$2:$B$111,2,false),"")</f>
        <v>Inside the Deku Tree</v>
      </c>
      <c r="C52" s="11" t="s">
        <v>14</v>
      </c>
      <c r="D52" s="11" t="s">
        <v>686</v>
      </c>
      <c r="E52" s="11" t="s">
        <v>1776</v>
      </c>
      <c r="F52" s="538" t="str">
        <f>iferror(vlookup(E52,Rooms!$D$2:$E$621,2,false),"")</f>
        <v>B1 - Deku Scrub Hint Room II - 2 3 1</v>
      </c>
      <c r="G52" s="5" t="s">
        <v>265</v>
      </c>
      <c r="H52" s="536" t="s">
        <v>6193</v>
      </c>
      <c r="I52" s="536" t="str">
        <f>iferror(vlookup(G52,Objects!$A$2:$D$403,4,false),"")</f>
        <v>Skulltulas &amp; Gold Skulltula Token</v>
      </c>
      <c r="J52" s="537" t="s">
        <v>1073</v>
      </c>
    </row>
    <row r="53">
      <c r="A53" s="5" t="s">
        <v>7</v>
      </c>
      <c r="B53" s="149" t="str">
        <f>iferror(vlookup(A53,Maps!$A$2:$B$111,2,false),"")</f>
        <v>Inside the Deku Tree</v>
      </c>
      <c r="C53" s="11" t="s">
        <v>14</v>
      </c>
      <c r="D53" s="11" t="s">
        <v>686</v>
      </c>
      <c r="E53" s="11" t="s">
        <v>1776</v>
      </c>
      <c r="F53" s="538" t="str">
        <f>iferror(vlookup(E53,Rooms!$D$2:$E$621,2,false),"")</f>
        <v>B1 - Deku Scrub Hint Room II - 2 3 1</v>
      </c>
      <c r="G53" s="5" t="s">
        <v>398</v>
      </c>
      <c r="H53" s="536" t="s">
        <v>6241</v>
      </c>
      <c r="I53" s="536" t="str">
        <f>iferror(vlookup(G53,Objects!$A$2:$D$403,4,false),"")</f>
        <v>Deku Babas</v>
      </c>
      <c r="J53" s="537" t="s">
        <v>1073</v>
      </c>
    </row>
    <row r="54">
      <c r="A54" s="5" t="s">
        <v>7</v>
      </c>
      <c r="B54" s="149" t="str">
        <f>iferror(vlookup(A54,Maps!$A$2:$B$111,2,false),"")</f>
        <v>Inside the Deku Tree</v>
      </c>
      <c r="C54" s="11" t="s">
        <v>14</v>
      </c>
      <c r="D54" s="11" t="s">
        <v>686</v>
      </c>
      <c r="E54" s="11" t="s">
        <v>1776</v>
      </c>
      <c r="F54" s="538" t="str">
        <f>iferror(vlookup(E54,Rooms!$D$2:$E$621,2,false),"")</f>
        <v>B1 - Deku Scrub Hint Room II - 2 3 1</v>
      </c>
      <c r="G54" s="5" t="s">
        <v>3115</v>
      </c>
      <c r="H54" s="536" t="s">
        <v>6922</v>
      </c>
      <c r="I54" s="536" t="str">
        <f>iferror(vlookup(G54,Objects!$A$2:$D$403,4,false),"")</f>
        <v>Hint-Giving Deku Scrub</v>
      </c>
      <c r="J54" s="537" t="s">
        <v>1059</v>
      </c>
    </row>
    <row r="55">
      <c r="A55" s="5" t="s">
        <v>7</v>
      </c>
      <c r="B55" s="149" t="str">
        <f>iferror(vlookup(A55,Maps!$A$2:$B$111,2,false),"")</f>
        <v>Inside the Deku Tree</v>
      </c>
      <c r="C55" s="11" t="s">
        <v>14</v>
      </c>
      <c r="D55" s="11" t="s">
        <v>686</v>
      </c>
      <c r="E55" s="11" t="s">
        <v>1776</v>
      </c>
      <c r="F55" s="538" t="str">
        <f>iferror(vlookup(E55,Rooms!$D$2:$E$621,2,false),"")</f>
        <v>B1 - Deku Scrub Hint Room II - 2 3 1</v>
      </c>
      <c r="G55" s="5" t="s">
        <v>110</v>
      </c>
      <c r="H55" s="536" t="s">
        <v>6159</v>
      </c>
      <c r="I55" s="536" t="str">
        <f>iferror(vlookup(G55,Objects!$A$2:$D$403,4,false),"")</f>
        <v>Treasure Chests</v>
      </c>
      <c r="J55" s="537" t="s">
        <v>1073</v>
      </c>
    </row>
    <row r="56">
      <c r="A56" s="5" t="s">
        <v>7</v>
      </c>
      <c r="B56" s="149" t="str">
        <f>iferror(vlookup(A56,Maps!$A$2:$B$111,2,false),"")</f>
        <v>Inside the Deku Tree</v>
      </c>
      <c r="C56" s="11" t="s">
        <v>14</v>
      </c>
      <c r="D56" s="11" t="s">
        <v>686</v>
      </c>
      <c r="E56" s="11" t="s">
        <v>1776</v>
      </c>
      <c r="F56" s="538" t="str">
        <f>iferror(vlookup(E56,Rooms!$D$2:$E$621,2,false),"")</f>
        <v>B1 - Deku Scrub Hint Room II - 2 3 1</v>
      </c>
      <c r="G56" s="5" t="s">
        <v>2818</v>
      </c>
      <c r="H56" s="536" t="s">
        <v>6467</v>
      </c>
      <c r="I56" s="536" t="str">
        <f>iferror(vlookup(G56,Objects!$A$2:$D$403,4,false),"")</f>
        <v>Torches</v>
      </c>
      <c r="J56" s="537" t="s">
        <v>1073</v>
      </c>
    </row>
    <row r="57">
      <c r="A57" s="5" t="s">
        <v>7</v>
      </c>
      <c r="B57" s="149" t="str">
        <f>iferror(vlookup(A57,Maps!$A$2:$B$111,2,false),"")</f>
        <v>Inside the Deku Tree</v>
      </c>
      <c r="C57" s="11" t="s">
        <v>14</v>
      </c>
      <c r="D57" s="11" t="s">
        <v>686</v>
      </c>
      <c r="E57" s="11" t="s">
        <v>1776</v>
      </c>
      <c r="F57" s="538" t="str">
        <f>iferror(vlookup(E57,Rooms!$D$2:$E$621,2,false),"")</f>
        <v>B1 - Deku Scrub Hint Room II - 2 3 1</v>
      </c>
      <c r="G57" s="5" t="s">
        <v>3026</v>
      </c>
      <c r="H57" s="536" t="s">
        <v>6784</v>
      </c>
      <c r="I57" s="536" t="str">
        <f>iferror(vlookup(G57,Objects!$A$2:$D$403,4,false),"")</f>
        <v>Grass</v>
      </c>
      <c r="J57" s="537" t="s">
        <v>1073</v>
      </c>
    </row>
    <row r="58">
      <c r="A58" s="5" t="s">
        <v>7</v>
      </c>
      <c r="B58" s="149" t="str">
        <f>iferror(vlookup(A58,Maps!$A$2:$B$111,2,false),"")</f>
        <v>Inside the Deku Tree</v>
      </c>
      <c r="C58" s="11" t="s">
        <v>14</v>
      </c>
      <c r="D58" s="11" t="s">
        <v>686</v>
      </c>
      <c r="E58" s="11" t="s">
        <v>1776</v>
      </c>
      <c r="F58" s="538" t="str">
        <f>iferror(vlookup(E58,Rooms!$D$2:$E$621,2,false),"")</f>
        <v>B1 - Deku Scrub Hint Room II - 2 3 1</v>
      </c>
      <c r="G58" s="5" t="s">
        <v>812</v>
      </c>
      <c r="H58" s="536" t="s">
        <v>6504</v>
      </c>
      <c r="I58" s="536" t="str">
        <f>iferror(vlookup(G58,Objects!$A$2:$D$403,4,false),"")</f>
        <v>Item Model - Recovery Heart</v>
      </c>
      <c r="J58" s="537" t="s">
        <v>1073</v>
      </c>
    </row>
    <row r="59">
      <c r="A59" s="5" t="s">
        <v>7</v>
      </c>
      <c r="B59" s="149" t="str">
        <f>iferror(vlookup(A59,Maps!$A$2:$B$111,2,false),"")</f>
        <v>Inside the Deku Tree</v>
      </c>
      <c r="C59" s="11" t="s">
        <v>14</v>
      </c>
      <c r="D59" s="11" t="s">
        <v>686</v>
      </c>
      <c r="E59" s="11" t="s">
        <v>1776</v>
      </c>
      <c r="F59" s="538" t="str">
        <f>iferror(vlookup(E59,Rooms!$D$2:$E$621,2,false),"")</f>
        <v>B1 - Deku Scrub Hint Room II - 2 3 1</v>
      </c>
      <c r="G59" s="5" t="s">
        <v>778</v>
      </c>
      <c r="H59" s="536" t="s">
        <v>6516</v>
      </c>
      <c r="I59" s="536" t="str">
        <f>iferror(vlookup(G59,Objects!$A$2:$D$403,4,false),"")</f>
        <v>Item Model - Deku Nut</v>
      </c>
      <c r="J59" s="537" t="s">
        <v>1073</v>
      </c>
    </row>
    <row r="60">
      <c r="A60" s="539"/>
      <c r="B60" s="116" t="str">
        <f>iferror(vlookup(A60,Maps!$A$2:$B$111,2,false),"")</f>
        <v/>
      </c>
      <c r="C60" s="539"/>
      <c r="D60" s="539"/>
      <c r="E60" s="539"/>
      <c r="F60" s="540" t="str">
        <f>iferror(vlookup(E60,Rooms!$D$2:$E$621,2,false),"")</f>
        <v/>
      </c>
      <c r="G60" s="539"/>
      <c r="H60" s="541" t="s">
        <v>4884</v>
      </c>
      <c r="I60" s="541" t="str">
        <f>iferror(vlookup(G60,Objects!$A$2:$D$403,4,false),"")</f>
        <v/>
      </c>
      <c r="J60" s="542"/>
    </row>
    <row r="61">
      <c r="A61" s="5" t="s">
        <v>7</v>
      </c>
      <c r="B61" s="149" t="str">
        <f>iferror(vlookup(A61,Maps!$A$2:$B$111,2,false),"")</f>
        <v>Inside the Deku Tree</v>
      </c>
      <c r="C61" s="11" t="s">
        <v>14</v>
      </c>
      <c r="D61" s="11" t="s">
        <v>688</v>
      </c>
      <c r="E61" s="11" t="s">
        <v>1778</v>
      </c>
      <c r="F61" s="538" t="str">
        <f>iferror(vlookup(E61,Rooms!$D$2:$E$621,2,false),"")</f>
        <v>B1 - Spiked Log Room</v>
      </c>
      <c r="G61" s="5" t="s">
        <v>380</v>
      </c>
      <c r="H61" s="536" t="s">
        <v>6236</v>
      </c>
      <c r="I61" s="536" t="str">
        <f>iferror(vlookup(G61,Objects!$A$2:$D$403,4,false),"")</f>
        <v>Inside the Deku Tree Objects</v>
      </c>
      <c r="J61" s="537" t="s">
        <v>1059</v>
      </c>
    </row>
    <row r="62">
      <c r="A62" s="5" t="s">
        <v>7</v>
      </c>
      <c r="B62" s="149" t="str">
        <f>iferror(vlookup(A62,Maps!$A$2:$B$111,2,false),"")</f>
        <v>Inside the Deku Tree</v>
      </c>
      <c r="C62" s="11" t="s">
        <v>14</v>
      </c>
      <c r="D62" s="11" t="s">
        <v>688</v>
      </c>
      <c r="E62" s="11" t="s">
        <v>1778</v>
      </c>
      <c r="F62" s="538" t="str">
        <f>iferror(vlookup(E62,Rooms!$D$2:$E$621,2,false),"")</f>
        <v>B1 - Spiked Log Room</v>
      </c>
      <c r="G62" s="5" t="s">
        <v>228</v>
      </c>
      <c r="H62" s="536" t="s">
        <v>6185</v>
      </c>
      <c r="I62" s="536" t="str">
        <f>iferror(vlookup(G62,Objects!$A$2:$D$403,4,false),"")</f>
        <v>Gohma Larva</v>
      </c>
      <c r="J62" s="537" t="s">
        <v>1073</v>
      </c>
    </row>
    <row r="63">
      <c r="A63" s="5" t="s">
        <v>7</v>
      </c>
      <c r="B63" s="149" t="str">
        <f>iferror(vlookup(A63,Maps!$A$2:$B$111,2,false),"")</f>
        <v>Inside the Deku Tree</v>
      </c>
      <c r="C63" s="11" t="s">
        <v>14</v>
      </c>
      <c r="D63" s="11" t="s">
        <v>688</v>
      </c>
      <c r="E63" s="11" t="s">
        <v>1778</v>
      </c>
      <c r="F63" s="538" t="str">
        <f>iferror(vlookup(E63,Rooms!$D$2:$E$621,2,false),"")</f>
        <v>B1 - Spiked Log Room</v>
      </c>
      <c r="G63" s="5" t="s">
        <v>265</v>
      </c>
      <c r="H63" s="536" t="s">
        <v>6193</v>
      </c>
      <c r="I63" s="536" t="str">
        <f>iferror(vlookup(G63,Objects!$A$2:$D$403,4,false),"")</f>
        <v>Skulltulas &amp; Gold Skulltula Token</v>
      </c>
      <c r="J63" s="537" t="s">
        <v>1059</v>
      </c>
    </row>
    <row r="64">
      <c r="A64" s="5" t="s">
        <v>7</v>
      </c>
      <c r="B64" s="149" t="str">
        <f>iferror(vlookup(A64,Maps!$A$2:$B$111,2,false),"")</f>
        <v>Inside the Deku Tree</v>
      </c>
      <c r="C64" s="11" t="s">
        <v>14</v>
      </c>
      <c r="D64" s="11" t="s">
        <v>688</v>
      </c>
      <c r="E64" s="11" t="s">
        <v>1778</v>
      </c>
      <c r="F64" s="538" t="str">
        <f>iferror(vlookup(E64,Rooms!$D$2:$E$621,2,false),"")</f>
        <v>B1 - Spiked Log Room</v>
      </c>
      <c r="G64" s="5" t="s">
        <v>398</v>
      </c>
      <c r="H64" s="536" t="s">
        <v>6241</v>
      </c>
      <c r="I64" s="536" t="str">
        <f>iferror(vlookup(G64,Objects!$A$2:$D$403,4,false),"")</f>
        <v>Deku Babas</v>
      </c>
      <c r="J64" s="537" t="s">
        <v>1073</v>
      </c>
    </row>
    <row r="65">
      <c r="A65" s="5" t="s">
        <v>7</v>
      </c>
      <c r="B65" s="149" t="str">
        <f>iferror(vlookup(A65,Maps!$A$2:$B$111,2,false),"")</f>
        <v>Inside the Deku Tree</v>
      </c>
      <c r="C65" s="11" t="s">
        <v>14</v>
      </c>
      <c r="D65" s="11" t="s">
        <v>688</v>
      </c>
      <c r="E65" s="11" t="s">
        <v>1778</v>
      </c>
      <c r="F65" s="538" t="str">
        <f>iferror(vlookup(E65,Rooms!$D$2:$E$621,2,false),"")</f>
        <v>B1 - Spiked Log Room</v>
      </c>
      <c r="G65" s="5" t="s">
        <v>3115</v>
      </c>
      <c r="H65" s="536" t="s">
        <v>6922</v>
      </c>
      <c r="I65" s="536" t="str">
        <f>iferror(vlookup(G65,Objects!$A$2:$D$403,4,false),"")</f>
        <v>Hint-Giving Deku Scrub</v>
      </c>
      <c r="J65" s="537" t="s">
        <v>1073</v>
      </c>
    </row>
    <row r="66">
      <c r="A66" s="5" t="s">
        <v>7</v>
      </c>
      <c r="B66" s="149" t="str">
        <f>iferror(vlookup(A66,Maps!$A$2:$B$111,2,false),"")</f>
        <v>Inside the Deku Tree</v>
      </c>
      <c r="C66" s="11" t="s">
        <v>14</v>
      </c>
      <c r="D66" s="11" t="s">
        <v>688</v>
      </c>
      <c r="E66" s="11" t="s">
        <v>1778</v>
      </c>
      <c r="F66" s="538" t="str">
        <f>iferror(vlookup(E66,Rooms!$D$2:$E$621,2,false),"")</f>
        <v>B1 - Spiked Log Room</v>
      </c>
      <c r="G66" s="5" t="s">
        <v>110</v>
      </c>
      <c r="H66" s="536" t="s">
        <v>6159</v>
      </c>
      <c r="I66" s="536" t="str">
        <f>iferror(vlookup(G66,Objects!$A$2:$D$403,4,false),"")</f>
        <v>Treasure Chests</v>
      </c>
      <c r="J66" s="537" t="s">
        <v>1073</v>
      </c>
    </row>
    <row r="67">
      <c r="A67" s="5" t="s">
        <v>7</v>
      </c>
      <c r="B67" s="149" t="str">
        <f>iferror(vlookup(A67,Maps!$A$2:$B$111,2,false),"")</f>
        <v>Inside the Deku Tree</v>
      </c>
      <c r="C67" s="11" t="s">
        <v>14</v>
      </c>
      <c r="D67" s="11" t="s">
        <v>688</v>
      </c>
      <c r="E67" s="11" t="s">
        <v>1778</v>
      </c>
      <c r="F67" s="538" t="str">
        <f>iferror(vlookup(E67,Rooms!$D$2:$E$621,2,false),"")</f>
        <v>B1 - Spiked Log Room</v>
      </c>
      <c r="G67" s="5" t="s">
        <v>2818</v>
      </c>
      <c r="H67" s="536" t="s">
        <v>6467</v>
      </c>
      <c r="I67" s="536" t="str">
        <f>iferror(vlookup(G67,Objects!$A$2:$D$403,4,false),"")</f>
        <v>Torches</v>
      </c>
      <c r="J67" s="537" t="s">
        <v>1073</v>
      </c>
    </row>
    <row r="68">
      <c r="A68" s="5" t="s">
        <v>7</v>
      </c>
      <c r="B68" s="149" t="str">
        <f>iferror(vlookup(A68,Maps!$A$2:$B$111,2,false),"")</f>
        <v>Inside the Deku Tree</v>
      </c>
      <c r="C68" s="11" t="s">
        <v>14</v>
      </c>
      <c r="D68" s="11" t="s">
        <v>688</v>
      </c>
      <c r="E68" s="11" t="s">
        <v>1778</v>
      </c>
      <c r="F68" s="538" t="str">
        <f>iferror(vlookup(E68,Rooms!$D$2:$E$621,2,false),"")</f>
        <v>B1 - Spiked Log Room</v>
      </c>
      <c r="G68" s="5" t="s">
        <v>3026</v>
      </c>
      <c r="H68" s="536" t="s">
        <v>6784</v>
      </c>
      <c r="I68" s="536" t="str">
        <f>iferror(vlookup(G68,Objects!$A$2:$D$403,4,false),"")</f>
        <v>Grass</v>
      </c>
      <c r="J68" s="537" t="s">
        <v>1073</v>
      </c>
    </row>
    <row r="69">
      <c r="A69" s="5" t="s">
        <v>7</v>
      </c>
      <c r="B69" s="149" t="str">
        <f>iferror(vlookup(A69,Maps!$A$2:$B$111,2,false),"")</f>
        <v>Inside the Deku Tree</v>
      </c>
      <c r="C69" s="11" t="s">
        <v>14</v>
      </c>
      <c r="D69" s="11" t="s">
        <v>688</v>
      </c>
      <c r="E69" s="11" t="s">
        <v>1778</v>
      </c>
      <c r="F69" s="538" t="str">
        <f>iferror(vlookup(E69,Rooms!$D$2:$E$621,2,false),"")</f>
        <v>B1 - Spiked Log Room</v>
      </c>
      <c r="G69" s="5" t="s">
        <v>812</v>
      </c>
      <c r="H69" s="536" t="s">
        <v>6504</v>
      </c>
      <c r="I69" s="536" t="str">
        <f>iferror(vlookup(G69,Objects!$A$2:$D$403,4,false),"")</f>
        <v>Item Model - Recovery Heart</v>
      </c>
      <c r="J69" s="537" t="s">
        <v>1073</v>
      </c>
    </row>
    <row r="70">
      <c r="A70" s="5" t="s">
        <v>7</v>
      </c>
      <c r="B70" s="149" t="str">
        <f>iferror(vlookup(A70,Maps!$A$2:$B$111,2,false),"")</f>
        <v>Inside the Deku Tree</v>
      </c>
      <c r="C70" s="11" t="s">
        <v>14</v>
      </c>
      <c r="D70" s="11" t="s">
        <v>688</v>
      </c>
      <c r="E70" s="11" t="s">
        <v>1778</v>
      </c>
      <c r="F70" s="538" t="str">
        <f>iferror(vlookup(E70,Rooms!$D$2:$E$621,2,false),"")</f>
        <v>B1 - Spiked Log Room</v>
      </c>
      <c r="G70" s="5" t="s">
        <v>778</v>
      </c>
      <c r="H70" s="536" t="s">
        <v>6516</v>
      </c>
      <c r="I70" s="536" t="str">
        <f>iferror(vlookup(G70,Objects!$A$2:$D$403,4,false),"")</f>
        <v>Item Model - Deku Nut</v>
      </c>
      <c r="J70" s="537" t="s">
        <v>1073</v>
      </c>
    </row>
    <row r="71">
      <c r="A71" s="5" t="s">
        <v>7</v>
      </c>
      <c r="B71" s="149" t="str">
        <f>iferror(vlookup(A71,Maps!$A$2:$B$111,2,false),"")</f>
        <v>Inside the Deku Tree</v>
      </c>
      <c r="C71" s="11" t="s">
        <v>14</v>
      </c>
      <c r="D71" s="11" t="s">
        <v>688</v>
      </c>
      <c r="E71" s="11" t="s">
        <v>1778</v>
      </c>
      <c r="F71" s="538" t="str">
        <f>iferror(vlookup(E71,Rooms!$D$2:$E$621,2,false),"")</f>
        <v>B1 - Spiked Log Room</v>
      </c>
      <c r="G71" s="5" t="s">
        <v>3105</v>
      </c>
      <c r="H71" s="536" t="s">
        <v>6901</v>
      </c>
      <c r="I71" s="536" t="str">
        <f>iferror(vlookup(G71,Objects!$A$2:$D$403,4,false),"")</f>
        <v>Item Model - Gold Skulltula Token</v>
      </c>
      <c r="J71" s="537" t="s">
        <v>1073</v>
      </c>
    </row>
    <row r="72">
      <c r="A72" s="539"/>
      <c r="B72" s="116" t="str">
        <f>iferror(vlookup(A72,Maps!$A$2:$B$111,2,false),"")</f>
        <v/>
      </c>
      <c r="C72" s="539"/>
      <c r="D72" s="539"/>
      <c r="E72" s="539"/>
      <c r="F72" s="540" t="str">
        <f>iferror(vlookup(E72,Rooms!$D$2:$E$621,2,false),"")</f>
        <v/>
      </c>
      <c r="G72" s="539"/>
      <c r="H72" s="541" t="s">
        <v>4884</v>
      </c>
      <c r="I72" s="541" t="str">
        <f>iferror(vlookup(G72,Objects!$A$2:$D$403,4,false),"")</f>
        <v/>
      </c>
      <c r="J72" s="542"/>
    </row>
    <row r="73">
      <c r="A73" s="5" t="s">
        <v>7</v>
      </c>
      <c r="B73" s="149" t="str">
        <f>iferror(vlookup(A73,Maps!$A$2:$B$111,2,false),"")</f>
        <v>Inside the Deku Tree</v>
      </c>
      <c r="C73" s="11" t="s">
        <v>14</v>
      </c>
      <c r="D73" s="11" t="s">
        <v>690</v>
      </c>
      <c r="E73" s="11" t="s">
        <v>1780</v>
      </c>
      <c r="F73" s="538" t="str">
        <f>iferror(vlookup(E73,Rooms!$D$2:$E$621,2,false),"")</f>
        <v>B2 - Torch &amp; Deku Baba Room</v>
      </c>
      <c r="G73" s="5" t="s">
        <v>380</v>
      </c>
      <c r="H73" s="536" t="s">
        <v>6236</v>
      </c>
      <c r="I73" s="536" t="str">
        <f>iferror(vlookup(G73,Objects!$A$2:$D$403,4,false),"")</f>
        <v>Inside the Deku Tree Objects</v>
      </c>
      <c r="J73" s="537" t="s">
        <v>1073</v>
      </c>
    </row>
    <row r="74">
      <c r="A74" s="5" t="s">
        <v>7</v>
      </c>
      <c r="B74" s="149" t="str">
        <f>iferror(vlookup(A74,Maps!$A$2:$B$111,2,false),"")</f>
        <v>Inside the Deku Tree</v>
      </c>
      <c r="C74" s="11" t="s">
        <v>14</v>
      </c>
      <c r="D74" s="11" t="s">
        <v>690</v>
      </c>
      <c r="E74" s="11" t="s">
        <v>1780</v>
      </c>
      <c r="F74" s="538" t="str">
        <f>iferror(vlookup(E74,Rooms!$D$2:$E$621,2,false),"")</f>
        <v>B2 - Torch &amp; Deku Baba Room</v>
      </c>
      <c r="G74" s="5" t="s">
        <v>228</v>
      </c>
      <c r="H74" s="536" t="s">
        <v>6185</v>
      </c>
      <c r="I74" s="536" t="str">
        <f>iferror(vlookup(G74,Objects!$A$2:$D$403,4,false),"")</f>
        <v>Gohma Larva</v>
      </c>
      <c r="J74" s="537" t="s">
        <v>1073</v>
      </c>
    </row>
    <row r="75">
      <c r="A75" s="5" t="s">
        <v>7</v>
      </c>
      <c r="B75" s="149" t="str">
        <f>iferror(vlookup(A75,Maps!$A$2:$B$111,2,false),"")</f>
        <v>Inside the Deku Tree</v>
      </c>
      <c r="C75" s="11" t="s">
        <v>14</v>
      </c>
      <c r="D75" s="11" t="s">
        <v>690</v>
      </c>
      <c r="E75" s="11" t="s">
        <v>1780</v>
      </c>
      <c r="F75" s="538" t="str">
        <f>iferror(vlookup(E75,Rooms!$D$2:$E$621,2,false),"")</f>
        <v>B2 - Torch &amp; Deku Baba Room</v>
      </c>
      <c r="G75" s="5" t="s">
        <v>265</v>
      </c>
      <c r="H75" s="536" t="s">
        <v>6193</v>
      </c>
      <c r="I75" s="536" t="str">
        <f>iferror(vlookup(G75,Objects!$A$2:$D$403,4,false),"")</f>
        <v>Skulltulas &amp; Gold Skulltula Token</v>
      </c>
      <c r="J75" s="537" t="s">
        <v>1073</v>
      </c>
    </row>
    <row r="76">
      <c r="A76" s="5" t="s">
        <v>7</v>
      </c>
      <c r="B76" s="149" t="str">
        <f>iferror(vlookup(A76,Maps!$A$2:$B$111,2,false),"")</f>
        <v>Inside the Deku Tree</v>
      </c>
      <c r="C76" s="11" t="s">
        <v>14</v>
      </c>
      <c r="D76" s="11" t="s">
        <v>690</v>
      </c>
      <c r="E76" s="11" t="s">
        <v>1780</v>
      </c>
      <c r="F76" s="538" t="str">
        <f>iferror(vlookup(E76,Rooms!$D$2:$E$621,2,false),"")</f>
        <v>B2 - Torch &amp; Deku Baba Room</v>
      </c>
      <c r="G76" s="5" t="s">
        <v>398</v>
      </c>
      <c r="H76" s="536" t="s">
        <v>6241</v>
      </c>
      <c r="I76" s="536" t="str">
        <f>iferror(vlookup(G76,Objects!$A$2:$D$403,4,false),"")</f>
        <v>Deku Babas</v>
      </c>
      <c r="J76" s="537" t="s">
        <v>1059</v>
      </c>
    </row>
    <row r="77">
      <c r="A77" s="5" t="s">
        <v>7</v>
      </c>
      <c r="B77" s="149" t="str">
        <f>iferror(vlookup(A77,Maps!$A$2:$B$111,2,false),"")</f>
        <v>Inside the Deku Tree</v>
      </c>
      <c r="C77" s="11" t="s">
        <v>14</v>
      </c>
      <c r="D77" s="11" t="s">
        <v>690</v>
      </c>
      <c r="E77" s="11" t="s">
        <v>1780</v>
      </c>
      <c r="F77" s="538" t="str">
        <f>iferror(vlookup(E77,Rooms!$D$2:$E$621,2,false),"")</f>
        <v>B2 - Torch &amp; Deku Baba Room</v>
      </c>
      <c r="G77" s="5" t="s">
        <v>242</v>
      </c>
      <c r="H77" s="536" t="s">
        <v>6282</v>
      </c>
      <c r="I77" s="536" t="str">
        <f>iferror(vlookup(G77,Objects!$A$2:$D$403,4,false),"")</f>
        <v>Mad Scrub</v>
      </c>
      <c r="J77" s="537" t="s">
        <v>1073</v>
      </c>
    </row>
    <row r="78">
      <c r="A78" s="5" t="s">
        <v>7</v>
      </c>
      <c r="B78" s="149" t="str">
        <f>iferror(vlookup(A78,Maps!$A$2:$B$111,2,false),"")</f>
        <v>Inside the Deku Tree</v>
      </c>
      <c r="C78" s="11" t="s">
        <v>14</v>
      </c>
      <c r="D78" s="11" t="s">
        <v>690</v>
      </c>
      <c r="E78" s="11" t="s">
        <v>1780</v>
      </c>
      <c r="F78" s="538" t="str">
        <f>iferror(vlookup(E78,Rooms!$D$2:$E$621,2,false),"")</f>
        <v>B2 - Torch &amp; Deku Baba Room</v>
      </c>
      <c r="G78" s="5" t="s">
        <v>110</v>
      </c>
      <c r="H78" s="536" t="s">
        <v>6159</v>
      </c>
      <c r="I78" s="536" t="str">
        <f>iferror(vlookup(G78,Objects!$A$2:$D$403,4,false),"")</f>
        <v>Treasure Chests</v>
      </c>
      <c r="J78" s="537" t="s">
        <v>1073</v>
      </c>
    </row>
    <row r="79">
      <c r="A79" s="5" t="s">
        <v>7</v>
      </c>
      <c r="B79" s="149" t="str">
        <f>iferror(vlookup(A79,Maps!$A$2:$B$111,2,false),"")</f>
        <v>Inside the Deku Tree</v>
      </c>
      <c r="C79" s="11" t="s">
        <v>14</v>
      </c>
      <c r="D79" s="11" t="s">
        <v>690</v>
      </c>
      <c r="E79" s="11" t="s">
        <v>1780</v>
      </c>
      <c r="F79" s="538" t="str">
        <f>iferror(vlookup(E79,Rooms!$D$2:$E$621,2,false),"")</f>
        <v>B2 - Torch &amp; Deku Baba Room</v>
      </c>
      <c r="G79" s="5" t="s">
        <v>2818</v>
      </c>
      <c r="H79" s="536" t="s">
        <v>6467</v>
      </c>
      <c r="I79" s="536" t="str">
        <f>iferror(vlookup(G79,Objects!$A$2:$D$403,4,false),"")</f>
        <v>Torches</v>
      </c>
      <c r="J79" s="537" t="s">
        <v>1059</v>
      </c>
    </row>
    <row r="80">
      <c r="A80" s="5" t="s">
        <v>7</v>
      </c>
      <c r="B80" s="149" t="str">
        <f>iferror(vlookup(A80,Maps!$A$2:$B$111,2,false),"")</f>
        <v>Inside the Deku Tree</v>
      </c>
      <c r="C80" s="11" t="s">
        <v>14</v>
      </c>
      <c r="D80" s="11" t="s">
        <v>690</v>
      </c>
      <c r="E80" s="11" t="s">
        <v>1780</v>
      </c>
      <c r="F80" s="538" t="str">
        <f>iferror(vlookup(E80,Rooms!$D$2:$E$621,2,false),"")</f>
        <v>B2 - Torch &amp; Deku Baba Room</v>
      </c>
      <c r="G80" s="5" t="s">
        <v>3026</v>
      </c>
      <c r="H80" s="536" t="s">
        <v>6784</v>
      </c>
      <c r="I80" s="536" t="str">
        <f>iferror(vlookup(G80,Objects!$A$2:$D$403,4,false),"")</f>
        <v>Grass</v>
      </c>
      <c r="J80" s="537" t="s">
        <v>1073</v>
      </c>
    </row>
    <row r="81">
      <c r="A81" s="5" t="s">
        <v>7</v>
      </c>
      <c r="B81" s="149" t="str">
        <f>iferror(vlookup(A81,Maps!$A$2:$B$111,2,false),"")</f>
        <v>Inside the Deku Tree</v>
      </c>
      <c r="C81" s="11" t="s">
        <v>14</v>
      </c>
      <c r="D81" s="11" t="s">
        <v>690</v>
      </c>
      <c r="E81" s="11" t="s">
        <v>1780</v>
      </c>
      <c r="F81" s="538" t="str">
        <f>iferror(vlookup(E81,Rooms!$D$2:$E$621,2,false),"")</f>
        <v>B2 - Torch &amp; Deku Baba Room</v>
      </c>
      <c r="G81" s="5" t="s">
        <v>812</v>
      </c>
      <c r="H81" s="536" t="s">
        <v>6504</v>
      </c>
      <c r="I81" s="536" t="str">
        <f>iferror(vlookup(G81,Objects!$A$2:$D$403,4,false),"")</f>
        <v>Item Model - Recovery Heart</v>
      </c>
      <c r="J81" s="537" t="s">
        <v>1073</v>
      </c>
    </row>
    <row r="82">
      <c r="A82" s="5" t="s">
        <v>7</v>
      </c>
      <c r="B82" s="149" t="str">
        <f>iferror(vlookup(A82,Maps!$A$2:$B$111,2,false),"")</f>
        <v>Inside the Deku Tree</v>
      </c>
      <c r="C82" s="11" t="s">
        <v>14</v>
      </c>
      <c r="D82" s="11" t="s">
        <v>690</v>
      </c>
      <c r="E82" s="11" t="s">
        <v>1780</v>
      </c>
      <c r="F82" s="538" t="str">
        <f>iferror(vlookup(E82,Rooms!$D$2:$E$621,2,false),"")</f>
        <v>B2 - Torch &amp; Deku Baba Room</v>
      </c>
      <c r="G82" s="5" t="s">
        <v>778</v>
      </c>
      <c r="H82" s="536" t="s">
        <v>6516</v>
      </c>
      <c r="I82" s="536" t="str">
        <f>iferror(vlookup(G82,Objects!$A$2:$D$403,4,false),"")</f>
        <v>Item Model - Deku Nut</v>
      </c>
      <c r="J82" s="537" t="s">
        <v>1073</v>
      </c>
    </row>
    <row r="83">
      <c r="A83" s="539"/>
      <c r="B83" s="116" t="str">
        <f>iferror(vlookup(A83,Maps!$A$2:$B$111,2,false),"")</f>
        <v/>
      </c>
      <c r="C83" s="539"/>
      <c r="D83" s="539"/>
      <c r="E83" s="539"/>
      <c r="F83" s="540" t="str">
        <f>iferror(vlookup(E83,Rooms!$D$2:$E$621,2,false),"")</f>
        <v/>
      </c>
      <c r="G83" s="539"/>
      <c r="H83" s="541" t="s">
        <v>4884</v>
      </c>
      <c r="I83" s="541" t="str">
        <f>iferror(vlookup(G83,Objects!$A$2:$D$403,4,false),"")</f>
        <v/>
      </c>
      <c r="J83" s="542"/>
    </row>
    <row r="84">
      <c r="A84" s="5" t="s">
        <v>7</v>
      </c>
      <c r="B84" s="149" t="str">
        <f>iferror(vlookup(A84,Maps!$A$2:$B$111,2,false),"")</f>
        <v>Inside the Deku Tree</v>
      </c>
      <c r="C84" s="11" t="s">
        <v>14</v>
      </c>
      <c r="D84" s="11" t="s">
        <v>692</v>
      </c>
      <c r="E84" s="11" t="s">
        <v>1782</v>
      </c>
      <c r="F84" s="538" t="str">
        <f>iferror(vlookup(E84,Rooms!$D$2:$E$621,2,false),"")</f>
        <v>B1 - Gohma Larva Room</v>
      </c>
      <c r="G84" s="5" t="s">
        <v>380</v>
      </c>
      <c r="H84" s="536" t="s">
        <v>6236</v>
      </c>
      <c r="I84" s="536" t="str">
        <f>iferror(vlookup(G84,Objects!$A$2:$D$403,4,false),"")</f>
        <v>Inside the Deku Tree Objects</v>
      </c>
      <c r="J84" s="537" t="s">
        <v>1059</v>
      </c>
    </row>
    <row r="85">
      <c r="A85" s="5" t="s">
        <v>7</v>
      </c>
      <c r="B85" s="149" t="str">
        <f>iferror(vlookup(A85,Maps!$A$2:$B$111,2,false),"")</f>
        <v>Inside the Deku Tree</v>
      </c>
      <c r="C85" s="11" t="s">
        <v>14</v>
      </c>
      <c r="D85" s="11" t="s">
        <v>692</v>
      </c>
      <c r="E85" s="11" t="s">
        <v>1782</v>
      </c>
      <c r="F85" s="538" t="str">
        <f>iferror(vlookup(E85,Rooms!$D$2:$E$621,2,false),"")</f>
        <v>B1 - Gohma Larva Room</v>
      </c>
      <c r="G85" s="5" t="s">
        <v>228</v>
      </c>
      <c r="H85" s="536" t="s">
        <v>6185</v>
      </c>
      <c r="I85" s="536" t="str">
        <f>iferror(vlookup(G85,Objects!$A$2:$D$403,4,false),"")</f>
        <v>Gohma Larva</v>
      </c>
      <c r="J85" s="537" t="s">
        <v>1059</v>
      </c>
    </row>
    <row r="86">
      <c r="A86" s="5" t="s">
        <v>7</v>
      </c>
      <c r="B86" s="149" t="str">
        <f>iferror(vlookup(A86,Maps!$A$2:$B$111,2,false),"")</f>
        <v>Inside the Deku Tree</v>
      </c>
      <c r="C86" s="11" t="s">
        <v>14</v>
      </c>
      <c r="D86" s="11" t="s">
        <v>692</v>
      </c>
      <c r="E86" s="11" t="s">
        <v>1782</v>
      </c>
      <c r="F86" s="538" t="str">
        <f>iferror(vlookup(E86,Rooms!$D$2:$E$621,2,false),"")</f>
        <v>B1 - Gohma Larva Room</v>
      </c>
      <c r="G86" s="5" t="s">
        <v>265</v>
      </c>
      <c r="H86" s="536" t="s">
        <v>6193</v>
      </c>
      <c r="I86" s="536" t="str">
        <f>iferror(vlookup(G86,Objects!$A$2:$D$403,4,false),"")</f>
        <v>Skulltulas &amp; Gold Skulltula Token</v>
      </c>
      <c r="J86" s="537" t="s">
        <v>1059</v>
      </c>
    </row>
    <row r="87">
      <c r="A87" s="5" t="s">
        <v>7</v>
      </c>
      <c r="B87" s="149" t="str">
        <f>iferror(vlookup(A87,Maps!$A$2:$B$111,2,false),"")</f>
        <v>Inside the Deku Tree</v>
      </c>
      <c r="C87" s="11" t="s">
        <v>14</v>
      </c>
      <c r="D87" s="11" t="s">
        <v>692</v>
      </c>
      <c r="E87" s="11" t="s">
        <v>1782</v>
      </c>
      <c r="F87" s="538" t="str">
        <f>iferror(vlookup(E87,Rooms!$D$2:$E$621,2,false),"")</f>
        <v>B1 - Gohma Larva Room</v>
      </c>
      <c r="G87" s="5" t="s">
        <v>398</v>
      </c>
      <c r="H87" s="536" t="s">
        <v>6241</v>
      </c>
      <c r="I87" s="536" t="str">
        <f>iferror(vlookup(G87,Objects!$A$2:$D$403,4,false),"")</f>
        <v>Deku Babas</v>
      </c>
      <c r="J87" s="537" t="s">
        <v>1059</v>
      </c>
    </row>
    <row r="88">
      <c r="A88" s="5" t="s">
        <v>7</v>
      </c>
      <c r="B88" s="149" t="str">
        <f>iferror(vlookup(A88,Maps!$A$2:$B$111,2,false),"")</f>
        <v>Inside the Deku Tree</v>
      </c>
      <c r="C88" s="11" t="s">
        <v>14</v>
      </c>
      <c r="D88" s="11" t="s">
        <v>692</v>
      </c>
      <c r="E88" s="11" t="s">
        <v>1782</v>
      </c>
      <c r="F88" s="538" t="str">
        <f>iferror(vlookup(E88,Rooms!$D$2:$E$621,2,false),"")</f>
        <v>B1 - Gohma Larva Room</v>
      </c>
      <c r="G88" s="5" t="s">
        <v>3115</v>
      </c>
      <c r="H88" s="536" t="s">
        <v>6922</v>
      </c>
      <c r="I88" s="536" t="str">
        <f>iferror(vlookup(G88,Objects!$A$2:$D$403,4,false),"")</f>
        <v>Hint-Giving Deku Scrub</v>
      </c>
      <c r="J88" s="537" t="s">
        <v>1073</v>
      </c>
    </row>
    <row r="89">
      <c r="A89" s="5" t="s">
        <v>7</v>
      </c>
      <c r="B89" s="149" t="str">
        <f>iferror(vlookup(A89,Maps!$A$2:$B$111,2,false),"")</f>
        <v>Inside the Deku Tree</v>
      </c>
      <c r="C89" s="11" t="s">
        <v>14</v>
      </c>
      <c r="D89" s="11" t="s">
        <v>692</v>
      </c>
      <c r="E89" s="11" t="s">
        <v>1782</v>
      </c>
      <c r="F89" s="538" t="str">
        <f>iferror(vlookup(E89,Rooms!$D$2:$E$621,2,false),"")</f>
        <v>B1 - Gohma Larva Room</v>
      </c>
      <c r="G89" s="5" t="s">
        <v>110</v>
      </c>
      <c r="H89" s="536" t="s">
        <v>6159</v>
      </c>
      <c r="I89" s="536" t="str">
        <f>iferror(vlookup(G89,Objects!$A$2:$D$403,4,false),"")</f>
        <v>Treasure Chests</v>
      </c>
      <c r="J89" s="537" t="s">
        <v>1073</v>
      </c>
    </row>
    <row r="90">
      <c r="A90" s="5" t="s">
        <v>7</v>
      </c>
      <c r="B90" s="149" t="str">
        <f>iferror(vlookup(A90,Maps!$A$2:$B$111,2,false),"")</f>
        <v>Inside the Deku Tree</v>
      </c>
      <c r="C90" s="11" t="s">
        <v>14</v>
      </c>
      <c r="D90" s="11" t="s">
        <v>692</v>
      </c>
      <c r="E90" s="11" t="s">
        <v>1782</v>
      </c>
      <c r="F90" s="538" t="str">
        <f>iferror(vlookup(E90,Rooms!$D$2:$E$621,2,false),"")</f>
        <v>B1 - Gohma Larva Room</v>
      </c>
      <c r="G90" s="5" t="s">
        <v>2818</v>
      </c>
      <c r="H90" s="536" t="s">
        <v>6467</v>
      </c>
      <c r="I90" s="536" t="str">
        <f>iferror(vlookup(G90,Objects!$A$2:$D$403,4,false),"")</f>
        <v>Torches</v>
      </c>
      <c r="J90" s="537" t="s">
        <v>1059</v>
      </c>
    </row>
    <row r="91">
      <c r="A91" s="5" t="s">
        <v>7</v>
      </c>
      <c r="B91" s="149" t="str">
        <f>iferror(vlookup(A91,Maps!$A$2:$B$111,2,false),"")</f>
        <v>Inside the Deku Tree</v>
      </c>
      <c r="C91" s="11" t="s">
        <v>14</v>
      </c>
      <c r="D91" s="11" t="s">
        <v>692</v>
      </c>
      <c r="E91" s="11" t="s">
        <v>1782</v>
      </c>
      <c r="F91" s="538" t="str">
        <f>iferror(vlookup(E91,Rooms!$D$2:$E$621,2,false),"")</f>
        <v>B1 - Gohma Larva Room</v>
      </c>
      <c r="G91" s="5" t="s">
        <v>3026</v>
      </c>
      <c r="H91" s="536" t="s">
        <v>6784</v>
      </c>
      <c r="I91" s="536" t="str">
        <f>iferror(vlookup(G91,Objects!$A$2:$D$403,4,false),"")</f>
        <v>Grass</v>
      </c>
      <c r="J91" s="537" t="s">
        <v>1073</v>
      </c>
    </row>
    <row r="92">
      <c r="A92" s="5" t="s">
        <v>7</v>
      </c>
      <c r="B92" s="149" t="str">
        <f>iferror(vlookup(A92,Maps!$A$2:$B$111,2,false),"")</f>
        <v>Inside the Deku Tree</v>
      </c>
      <c r="C92" s="11" t="s">
        <v>14</v>
      </c>
      <c r="D92" s="11" t="s">
        <v>692</v>
      </c>
      <c r="E92" s="11" t="s">
        <v>1782</v>
      </c>
      <c r="F92" s="538" t="str">
        <f>iferror(vlookup(E92,Rooms!$D$2:$E$621,2,false),"")</f>
        <v>B1 - Gohma Larva Room</v>
      </c>
      <c r="G92" s="5" t="s">
        <v>812</v>
      </c>
      <c r="H92" s="536" t="s">
        <v>6504</v>
      </c>
      <c r="I92" s="536" t="str">
        <f>iferror(vlookup(G92,Objects!$A$2:$D$403,4,false),"")</f>
        <v>Item Model - Recovery Heart</v>
      </c>
      <c r="J92" s="537" t="s">
        <v>1073</v>
      </c>
    </row>
    <row r="93">
      <c r="A93" s="5" t="s">
        <v>7</v>
      </c>
      <c r="B93" s="149" t="str">
        <f>iferror(vlookup(A93,Maps!$A$2:$B$111,2,false),"")</f>
        <v>Inside the Deku Tree</v>
      </c>
      <c r="C93" s="11" t="s">
        <v>14</v>
      </c>
      <c r="D93" s="11" t="s">
        <v>692</v>
      </c>
      <c r="E93" s="11" t="s">
        <v>1782</v>
      </c>
      <c r="F93" s="538" t="str">
        <f>iferror(vlookup(E93,Rooms!$D$2:$E$621,2,false),"")</f>
        <v>B1 - Gohma Larva Room</v>
      </c>
      <c r="G93" s="5" t="s">
        <v>778</v>
      </c>
      <c r="H93" s="536" t="s">
        <v>6516</v>
      </c>
      <c r="I93" s="536" t="str">
        <f>iferror(vlookup(G93,Objects!$A$2:$D$403,4,false),"")</f>
        <v>Item Model - Deku Nut</v>
      </c>
      <c r="J93" s="537" t="s">
        <v>1073</v>
      </c>
    </row>
    <row r="94">
      <c r="A94" s="5" t="s">
        <v>7</v>
      </c>
      <c r="B94" s="149" t="str">
        <f>iferror(vlookup(A94,Maps!$A$2:$B$111,2,false),"")</f>
        <v>Inside the Deku Tree</v>
      </c>
      <c r="C94" s="11" t="s">
        <v>14</v>
      </c>
      <c r="D94" s="11" t="s">
        <v>692</v>
      </c>
      <c r="E94" s="11" t="s">
        <v>1782</v>
      </c>
      <c r="F94" s="538" t="str">
        <f>iferror(vlookup(E94,Rooms!$D$2:$E$621,2,false),"")</f>
        <v>B1 - Gohma Larva Room</v>
      </c>
      <c r="G94" s="5" t="s">
        <v>3175</v>
      </c>
      <c r="H94" s="536" t="s">
        <v>7014</v>
      </c>
      <c r="I94" s="536" t="str">
        <f>iferror(vlookup(G94,Objects!$A$2:$D$403,4,false),"")</f>
        <v>Dodongo's Cavern Bombable Wall</v>
      </c>
      <c r="J94" s="537" t="s">
        <v>1073</v>
      </c>
    </row>
    <row r="95">
      <c r="A95" s="539"/>
      <c r="B95" s="116" t="str">
        <f>iferror(vlookup(A95,Maps!$A$2:$B$111,2,false),"")</f>
        <v/>
      </c>
      <c r="C95" s="539"/>
      <c r="D95" s="539"/>
      <c r="E95" s="539"/>
      <c r="F95" s="540" t="str">
        <f>iferror(vlookup(E95,Rooms!$D$2:$E$621,2,false),"")</f>
        <v/>
      </c>
      <c r="G95" s="539"/>
      <c r="H95" s="541" t="s">
        <v>4884</v>
      </c>
      <c r="I95" s="541" t="str">
        <f>iferror(vlookup(G95,Objects!$A$2:$D$403,4,false),"")</f>
        <v/>
      </c>
      <c r="J95" s="542"/>
    </row>
    <row r="96">
      <c r="A96" s="5" t="s">
        <v>7</v>
      </c>
      <c r="B96" s="149" t="str">
        <f>iferror(vlookup(A96,Maps!$A$2:$B$111,2,false),"")</f>
        <v>Inside the Deku Tree</v>
      </c>
      <c r="C96" s="11" t="s">
        <v>14</v>
      </c>
      <c r="D96" s="11" t="s">
        <v>694</v>
      </c>
      <c r="E96" s="11" t="s">
        <v>1784</v>
      </c>
      <c r="F96" s="538" t="str">
        <f>iferror(vlookup(E96,Rooms!$D$2:$E$621,2,false),"")</f>
        <v>B1 - Bombable Gold Skulltula Room</v>
      </c>
      <c r="G96" s="5" t="s">
        <v>380</v>
      </c>
      <c r="H96" s="536" t="s">
        <v>6236</v>
      </c>
      <c r="I96" s="536" t="str">
        <f>iferror(vlookup(G96,Objects!$A$2:$D$403,4,false),"")</f>
        <v>Inside the Deku Tree Objects</v>
      </c>
      <c r="J96" s="537" t="s">
        <v>1073</v>
      </c>
    </row>
    <row r="97">
      <c r="A97" s="5" t="s">
        <v>7</v>
      </c>
      <c r="B97" s="149" t="str">
        <f>iferror(vlookup(A97,Maps!$A$2:$B$111,2,false),"")</f>
        <v>Inside the Deku Tree</v>
      </c>
      <c r="C97" s="11" t="s">
        <v>14</v>
      </c>
      <c r="D97" s="11" t="s">
        <v>694</v>
      </c>
      <c r="E97" s="11" t="s">
        <v>1784</v>
      </c>
      <c r="F97" s="538" t="str">
        <f>iferror(vlookup(E97,Rooms!$D$2:$E$621,2,false),"")</f>
        <v>B1 - Bombable Gold Skulltula Room</v>
      </c>
      <c r="G97" s="5" t="s">
        <v>228</v>
      </c>
      <c r="H97" s="536" t="s">
        <v>6185</v>
      </c>
      <c r="I97" s="536" t="str">
        <f>iferror(vlookup(G97,Objects!$A$2:$D$403,4,false),"")</f>
        <v>Gohma Larva</v>
      </c>
      <c r="J97" s="537" t="s">
        <v>1073</v>
      </c>
    </row>
    <row r="98">
      <c r="A98" s="5" t="s">
        <v>7</v>
      </c>
      <c r="B98" s="149" t="str">
        <f>iferror(vlookup(A98,Maps!$A$2:$B$111,2,false),"")</f>
        <v>Inside the Deku Tree</v>
      </c>
      <c r="C98" s="11" t="s">
        <v>14</v>
      </c>
      <c r="D98" s="11" t="s">
        <v>694</v>
      </c>
      <c r="E98" s="11" t="s">
        <v>1784</v>
      </c>
      <c r="F98" s="538" t="str">
        <f>iferror(vlookup(E98,Rooms!$D$2:$E$621,2,false),"")</f>
        <v>B1 - Bombable Gold Skulltula Room</v>
      </c>
      <c r="G98" s="5" t="s">
        <v>265</v>
      </c>
      <c r="H98" s="536" t="s">
        <v>6193</v>
      </c>
      <c r="I98" s="536" t="str">
        <f>iferror(vlookup(G98,Objects!$A$2:$D$403,4,false),"")</f>
        <v>Skulltulas &amp; Gold Skulltula Token</v>
      </c>
      <c r="J98" s="537" t="s">
        <v>1059</v>
      </c>
    </row>
    <row r="99">
      <c r="A99" s="5" t="s">
        <v>7</v>
      </c>
      <c r="B99" s="149" t="str">
        <f>iferror(vlookup(A99,Maps!$A$2:$B$111,2,false),"")</f>
        <v>Inside the Deku Tree</v>
      </c>
      <c r="C99" s="11" t="s">
        <v>14</v>
      </c>
      <c r="D99" s="11" t="s">
        <v>694</v>
      </c>
      <c r="E99" s="11" t="s">
        <v>1784</v>
      </c>
      <c r="F99" s="538" t="str">
        <f>iferror(vlookup(E99,Rooms!$D$2:$E$621,2,false),"")</f>
        <v>B1 - Bombable Gold Skulltula Room</v>
      </c>
      <c r="G99" s="5" t="s">
        <v>398</v>
      </c>
      <c r="H99" s="536" t="s">
        <v>6241</v>
      </c>
      <c r="I99" s="536" t="str">
        <f>iferror(vlookup(G99,Objects!$A$2:$D$403,4,false),"")</f>
        <v>Deku Babas</v>
      </c>
      <c r="J99" s="537" t="s">
        <v>1073</v>
      </c>
    </row>
    <row r="100">
      <c r="A100" s="5" t="s">
        <v>7</v>
      </c>
      <c r="B100" s="149" t="str">
        <f>iferror(vlookup(A100,Maps!$A$2:$B$111,2,false),"")</f>
        <v>Inside the Deku Tree</v>
      </c>
      <c r="C100" s="11" t="s">
        <v>14</v>
      </c>
      <c r="D100" s="11" t="s">
        <v>694</v>
      </c>
      <c r="E100" s="11" t="s">
        <v>1784</v>
      </c>
      <c r="F100" s="538" t="str">
        <f>iferror(vlookup(E100,Rooms!$D$2:$E$621,2,false),"")</f>
        <v>B1 - Bombable Gold Skulltula Room</v>
      </c>
      <c r="G100" s="5" t="s">
        <v>3115</v>
      </c>
      <c r="H100" s="536" t="s">
        <v>6922</v>
      </c>
      <c r="I100" s="536" t="str">
        <f>iferror(vlookup(G100,Objects!$A$2:$D$403,4,false),"")</f>
        <v>Hint-Giving Deku Scrub</v>
      </c>
      <c r="J100" s="537" t="s">
        <v>1073</v>
      </c>
    </row>
    <row r="101">
      <c r="A101" s="5" t="s">
        <v>7</v>
      </c>
      <c r="B101" s="149" t="str">
        <f>iferror(vlookup(A101,Maps!$A$2:$B$111,2,false),"")</f>
        <v>Inside the Deku Tree</v>
      </c>
      <c r="C101" s="11" t="s">
        <v>14</v>
      </c>
      <c r="D101" s="11" t="s">
        <v>694</v>
      </c>
      <c r="E101" s="11" t="s">
        <v>1784</v>
      </c>
      <c r="F101" s="538" t="str">
        <f>iferror(vlookup(E101,Rooms!$D$2:$E$621,2,false),"")</f>
        <v>B1 - Bombable Gold Skulltula Room</v>
      </c>
      <c r="G101" s="5" t="s">
        <v>110</v>
      </c>
      <c r="H101" s="536" t="s">
        <v>6159</v>
      </c>
      <c r="I101" s="536" t="str">
        <f>iferror(vlookup(G101,Objects!$A$2:$D$403,4,false),"")</f>
        <v>Treasure Chests</v>
      </c>
      <c r="J101" s="537" t="s">
        <v>1073</v>
      </c>
    </row>
    <row r="102">
      <c r="A102" s="5" t="s">
        <v>7</v>
      </c>
      <c r="B102" s="149" t="str">
        <f>iferror(vlookup(A102,Maps!$A$2:$B$111,2,false),"")</f>
        <v>Inside the Deku Tree</v>
      </c>
      <c r="C102" s="11" t="s">
        <v>14</v>
      </c>
      <c r="D102" s="11" t="s">
        <v>694</v>
      </c>
      <c r="E102" s="11" t="s">
        <v>1784</v>
      </c>
      <c r="F102" s="538" t="str">
        <f>iferror(vlookup(E102,Rooms!$D$2:$E$621,2,false),"")</f>
        <v>B1 - Bombable Gold Skulltula Room</v>
      </c>
      <c r="G102" s="5" t="s">
        <v>2818</v>
      </c>
      <c r="H102" s="536" t="s">
        <v>6467</v>
      </c>
      <c r="I102" s="536" t="str">
        <f>iferror(vlookup(G102,Objects!$A$2:$D$403,4,false),"")</f>
        <v>Torches</v>
      </c>
      <c r="J102" s="537" t="s">
        <v>1073</v>
      </c>
    </row>
    <row r="103">
      <c r="A103" s="5" t="s">
        <v>7</v>
      </c>
      <c r="B103" s="149" t="str">
        <f>iferror(vlookup(A103,Maps!$A$2:$B$111,2,false),"")</f>
        <v>Inside the Deku Tree</v>
      </c>
      <c r="C103" s="11" t="s">
        <v>14</v>
      </c>
      <c r="D103" s="11" t="s">
        <v>694</v>
      </c>
      <c r="E103" s="11" t="s">
        <v>1784</v>
      </c>
      <c r="F103" s="538" t="str">
        <f>iferror(vlookup(E103,Rooms!$D$2:$E$621,2,false),"")</f>
        <v>B1 - Bombable Gold Skulltula Room</v>
      </c>
      <c r="G103" s="5" t="s">
        <v>3026</v>
      </c>
      <c r="H103" s="536" t="s">
        <v>6784</v>
      </c>
      <c r="I103" s="536" t="str">
        <f>iferror(vlookup(G103,Objects!$A$2:$D$403,4,false),"")</f>
        <v>Grass</v>
      </c>
      <c r="J103" s="537" t="s">
        <v>1073</v>
      </c>
    </row>
    <row r="104">
      <c r="A104" s="5" t="s">
        <v>7</v>
      </c>
      <c r="B104" s="149" t="str">
        <f>iferror(vlookup(A104,Maps!$A$2:$B$111,2,false),"")</f>
        <v>Inside the Deku Tree</v>
      </c>
      <c r="C104" s="11" t="s">
        <v>14</v>
      </c>
      <c r="D104" s="11" t="s">
        <v>694</v>
      </c>
      <c r="E104" s="11" t="s">
        <v>1784</v>
      </c>
      <c r="F104" s="538" t="str">
        <f>iferror(vlookup(E104,Rooms!$D$2:$E$621,2,false),"")</f>
        <v>B1 - Bombable Gold Skulltula Room</v>
      </c>
      <c r="G104" s="5" t="s">
        <v>812</v>
      </c>
      <c r="H104" s="536" t="s">
        <v>6504</v>
      </c>
      <c r="I104" s="536" t="str">
        <f>iferror(vlookup(G104,Objects!$A$2:$D$403,4,false),"")</f>
        <v>Item Model - Recovery Heart</v>
      </c>
      <c r="J104" s="537" t="s">
        <v>1073</v>
      </c>
    </row>
    <row r="105">
      <c r="A105" s="5" t="s">
        <v>7</v>
      </c>
      <c r="B105" s="149" t="str">
        <f>iferror(vlookup(A105,Maps!$A$2:$B$111,2,false),"")</f>
        <v>Inside the Deku Tree</v>
      </c>
      <c r="C105" s="11" t="s">
        <v>14</v>
      </c>
      <c r="D105" s="11" t="s">
        <v>694</v>
      </c>
      <c r="E105" s="11" t="s">
        <v>1784</v>
      </c>
      <c r="F105" s="538" t="str">
        <f>iferror(vlookup(E105,Rooms!$D$2:$E$621,2,false),"")</f>
        <v>B1 - Bombable Gold Skulltula Room</v>
      </c>
      <c r="G105" s="5" t="s">
        <v>778</v>
      </c>
      <c r="H105" s="536" t="s">
        <v>6516</v>
      </c>
      <c r="I105" s="536" t="str">
        <f>iferror(vlookup(G105,Objects!$A$2:$D$403,4,false),"")</f>
        <v>Item Model - Deku Nut</v>
      </c>
      <c r="J105" s="537" t="s">
        <v>1073</v>
      </c>
    </row>
    <row r="106">
      <c r="A106" s="5" t="s">
        <v>7</v>
      </c>
      <c r="B106" s="149" t="str">
        <f>iferror(vlookup(A106,Maps!$A$2:$B$111,2,false),"")</f>
        <v>Inside the Deku Tree</v>
      </c>
      <c r="C106" s="11" t="s">
        <v>14</v>
      </c>
      <c r="D106" s="11" t="s">
        <v>694</v>
      </c>
      <c r="E106" s="11" t="s">
        <v>1784</v>
      </c>
      <c r="F106" s="538" t="str">
        <f>iferror(vlookup(E106,Rooms!$D$2:$E$621,2,false),"")</f>
        <v>B1 - Bombable Gold Skulltula Room</v>
      </c>
      <c r="G106" s="5" t="s">
        <v>3105</v>
      </c>
      <c r="H106" s="536" t="s">
        <v>6901</v>
      </c>
      <c r="I106" s="536" t="str">
        <f>iferror(vlookup(G106,Objects!$A$2:$D$403,4,false),"")</f>
        <v>Item Model - Gold Skulltula Token</v>
      </c>
      <c r="J106" s="537" t="s">
        <v>1073</v>
      </c>
    </row>
    <row r="107">
      <c r="A107" s="539"/>
      <c r="B107" s="116" t="str">
        <f>iferror(vlookup(A107,Maps!$A$2:$B$111,2,false),"")</f>
        <v/>
      </c>
      <c r="C107" s="539"/>
      <c r="D107" s="539"/>
      <c r="E107" s="539"/>
      <c r="F107" s="540" t="str">
        <f>iferror(vlookup(E107,Rooms!$D$2:$E$621,2,false),"")</f>
        <v/>
      </c>
      <c r="G107" s="539"/>
      <c r="H107" s="541" t="s">
        <v>4884</v>
      </c>
      <c r="I107" s="541" t="str">
        <f>iferror(vlookup(G107,Objects!$A$2:$D$403,4,false),"")</f>
        <v/>
      </c>
      <c r="J107" s="542"/>
    </row>
    <row r="108">
      <c r="A108" s="5" t="s">
        <v>7</v>
      </c>
      <c r="B108" s="149" t="str">
        <f>iferror(vlookup(A108,Maps!$A$2:$B$111,2,false),"")</f>
        <v>Inside the Deku Tree</v>
      </c>
      <c r="C108" s="11" t="s">
        <v>14</v>
      </c>
      <c r="D108" s="11" t="s">
        <v>696</v>
      </c>
      <c r="E108" s="11" t="s">
        <v>1786</v>
      </c>
      <c r="F108" s="538" t="str">
        <f>iferror(vlookup(E108,Rooms!$D$2:$E$621,2,false),"")</f>
        <v>B2 - Three Scrub Room</v>
      </c>
      <c r="G108" s="5" t="s">
        <v>380</v>
      </c>
      <c r="H108" s="536" t="s">
        <v>6236</v>
      </c>
      <c r="I108" s="536" t="str">
        <f>iferror(vlookup(G108,Objects!$A$2:$D$403,4,false),"")</f>
        <v>Inside the Deku Tree Objects</v>
      </c>
      <c r="J108" s="537" t="s">
        <v>1073</v>
      </c>
    </row>
    <row r="109">
      <c r="A109" s="5" t="s">
        <v>7</v>
      </c>
      <c r="B109" s="149" t="str">
        <f>iferror(vlookup(A109,Maps!$A$2:$B$111,2,false),"")</f>
        <v>Inside the Deku Tree</v>
      </c>
      <c r="C109" s="11" t="s">
        <v>14</v>
      </c>
      <c r="D109" s="11" t="s">
        <v>696</v>
      </c>
      <c r="E109" s="11" t="s">
        <v>1786</v>
      </c>
      <c r="F109" s="538" t="str">
        <f>iferror(vlookup(E109,Rooms!$D$2:$E$621,2,false),"")</f>
        <v>B2 - Three Scrub Room</v>
      </c>
      <c r="G109" s="5" t="s">
        <v>228</v>
      </c>
      <c r="H109" s="536" t="s">
        <v>6185</v>
      </c>
      <c r="I109" s="536" t="str">
        <f>iferror(vlookup(G109,Objects!$A$2:$D$403,4,false),"")</f>
        <v>Gohma Larva</v>
      </c>
      <c r="J109" s="537" t="s">
        <v>1073</v>
      </c>
    </row>
    <row r="110">
      <c r="A110" s="5" t="s">
        <v>7</v>
      </c>
      <c r="B110" s="149" t="str">
        <f>iferror(vlookup(A110,Maps!$A$2:$B$111,2,false),"")</f>
        <v>Inside the Deku Tree</v>
      </c>
      <c r="C110" s="11" t="s">
        <v>14</v>
      </c>
      <c r="D110" s="11" t="s">
        <v>696</v>
      </c>
      <c r="E110" s="11" t="s">
        <v>1786</v>
      </c>
      <c r="F110" s="538" t="str">
        <f>iferror(vlookup(E110,Rooms!$D$2:$E$621,2,false),"")</f>
        <v>B2 - Three Scrub Room</v>
      </c>
      <c r="G110" s="5" t="s">
        <v>265</v>
      </c>
      <c r="H110" s="536" t="s">
        <v>6193</v>
      </c>
      <c r="I110" s="536" t="str">
        <f>iferror(vlookup(G110,Objects!$A$2:$D$403,4,false),"")</f>
        <v>Skulltulas &amp; Gold Skulltula Token</v>
      </c>
      <c r="J110" s="537" t="s">
        <v>1073</v>
      </c>
    </row>
    <row r="111">
      <c r="A111" s="5" t="s">
        <v>7</v>
      </c>
      <c r="B111" s="149" t="str">
        <f>iferror(vlookup(A111,Maps!$A$2:$B$111,2,false),"")</f>
        <v>Inside the Deku Tree</v>
      </c>
      <c r="C111" s="11" t="s">
        <v>14</v>
      </c>
      <c r="D111" s="11" t="s">
        <v>696</v>
      </c>
      <c r="E111" s="11" t="s">
        <v>1786</v>
      </c>
      <c r="F111" s="538" t="str">
        <f>iferror(vlookup(E111,Rooms!$D$2:$E$621,2,false),"")</f>
        <v>B2 - Three Scrub Room</v>
      </c>
      <c r="G111" s="5" t="s">
        <v>398</v>
      </c>
      <c r="H111" s="536" t="s">
        <v>6241</v>
      </c>
      <c r="I111" s="536" t="str">
        <f>iferror(vlookup(G111,Objects!$A$2:$D$403,4,false),"")</f>
        <v>Deku Babas</v>
      </c>
      <c r="J111" s="537" t="s">
        <v>1073</v>
      </c>
    </row>
    <row r="112">
      <c r="A112" s="5" t="s">
        <v>7</v>
      </c>
      <c r="B112" s="149" t="str">
        <f>iferror(vlookup(A112,Maps!$A$2:$B$111,2,false),"")</f>
        <v>Inside the Deku Tree</v>
      </c>
      <c r="C112" s="11" t="s">
        <v>14</v>
      </c>
      <c r="D112" s="11" t="s">
        <v>696</v>
      </c>
      <c r="E112" s="11" t="s">
        <v>1786</v>
      </c>
      <c r="F112" s="538" t="str">
        <f>iferror(vlookup(E112,Rooms!$D$2:$E$621,2,false),"")</f>
        <v>B2 - Three Scrub Room</v>
      </c>
      <c r="G112" s="5" t="s">
        <v>3115</v>
      </c>
      <c r="H112" s="536" t="s">
        <v>6922</v>
      </c>
      <c r="I112" s="536" t="str">
        <f>iferror(vlookup(G112,Objects!$A$2:$D$403,4,false),"")</f>
        <v>Hint-Giving Deku Scrub</v>
      </c>
      <c r="J112" s="537" t="s">
        <v>1059</v>
      </c>
    </row>
    <row r="113">
      <c r="A113" s="5" t="s">
        <v>7</v>
      </c>
      <c r="B113" s="149" t="str">
        <f>iferror(vlookup(A113,Maps!$A$2:$B$111,2,false),"")</f>
        <v>Inside the Deku Tree</v>
      </c>
      <c r="C113" s="11" t="s">
        <v>14</v>
      </c>
      <c r="D113" s="11" t="s">
        <v>696</v>
      </c>
      <c r="E113" s="11" t="s">
        <v>1786</v>
      </c>
      <c r="F113" s="538" t="str">
        <f>iferror(vlookup(E113,Rooms!$D$2:$E$621,2,false),"")</f>
        <v>B2 - Three Scrub Room</v>
      </c>
      <c r="G113" s="5" t="s">
        <v>110</v>
      </c>
      <c r="H113" s="536" t="s">
        <v>6159</v>
      </c>
      <c r="I113" s="536" t="str">
        <f>iferror(vlookup(G113,Objects!$A$2:$D$403,4,false),"")</f>
        <v>Treasure Chests</v>
      </c>
      <c r="J113" s="537" t="s">
        <v>1073</v>
      </c>
    </row>
    <row r="114">
      <c r="A114" s="5" t="s">
        <v>7</v>
      </c>
      <c r="B114" s="149" t="str">
        <f>iferror(vlookup(A114,Maps!$A$2:$B$111,2,false),"")</f>
        <v>Inside the Deku Tree</v>
      </c>
      <c r="C114" s="11" t="s">
        <v>14</v>
      </c>
      <c r="D114" s="11" t="s">
        <v>696</v>
      </c>
      <c r="E114" s="11" t="s">
        <v>1786</v>
      </c>
      <c r="F114" s="538" t="str">
        <f>iferror(vlookup(E114,Rooms!$D$2:$E$621,2,false),"")</f>
        <v>B2 - Three Scrub Room</v>
      </c>
      <c r="G114" s="5" t="s">
        <v>2818</v>
      </c>
      <c r="H114" s="536" t="s">
        <v>6467</v>
      </c>
      <c r="I114" s="536" t="str">
        <f>iferror(vlookup(G114,Objects!$A$2:$D$403,4,false),"")</f>
        <v>Torches</v>
      </c>
      <c r="J114" s="537" t="s">
        <v>1073</v>
      </c>
    </row>
    <row r="115">
      <c r="A115" s="5" t="s">
        <v>7</v>
      </c>
      <c r="B115" s="149" t="str">
        <f>iferror(vlookup(A115,Maps!$A$2:$B$111,2,false),"")</f>
        <v>Inside the Deku Tree</v>
      </c>
      <c r="C115" s="11" t="s">
        <v>14</v>
      </c>
      <c r="D115" s="11" t="s">
        <v>696</v>
      </c>
      <c r="E115" s="11" t="s">
        <v>1786</v>
      </c>
      <c r="F115" s="538" t="str">
        <f>iferror(vlookup(E115,Rooms!$D$2:$E$621,2,false),"")</f>
        <v>B2 - Three Scrub Room</v>
      </c>
      <c r="G115" s="5" t="s">
        <v>3026</v>
      </c>
      <c r="H115" s="536" t="s">
        <v>6784</v>
      </c>
      <c r="I115" s="536" t="str">
        <f>iferror(vlookup(G115,Objects!$A$2:$D$403,4,false),"")</f>
        <v>Grass</v>
      </c>
      <c r="J115" s="537" t="s">
        <v>1073</v>
      </c>
    </row>
    <row r="116">
      <c r="A116" s="5" t="s">
        <v>7</v>
      </c>
      <c r="B116" s="149" t="str">
        <f>iferror(vlookup(A116,Maps!$A$2:$B$111,2,false),"")</f>
        <v>Inside the Deku Tree</v>
      </c>
      <c r="C116" s="11" t="s">
        <v>14</v>
      </c>
      <c r="D116" s="11" t="s">
        <v>696</v>
      </c>
      <c r="E116" s="11" t="s">
        <v>1786</v>
      </c>
      <c r="F116" s="538" t="str">
        <f>iferror(vlookup(E116,Rooms!$D$2:$E$621,2,false),"")</f>
        <v>B2 - Three Scrub Room</v>
      </c>
      <c r="G116" s="5" t="s">
        <v>812</v>
      </c>
      <c r="H116" s="536" t="s">
        <v>6504</v>
      </c>
      <c r="I116" s="536" t="str">
        <f>iferror(vlookup(G116,Objects!$A$2:$D$403,4,false),"")</f>
        <v>Item Model - Recovery Heart</v>
      </c>
      <c r="J116" s="537" t="s">
        <v>1073</v>
      </c>
    </row>
    <row r="117">
      <c r="A117" s="5" t="s">
        <v>7</v>
      </c>
      <c r="B117" s="149" t="str">
        <f>iferror(vlookup(A117,Maps!$A$2:$B$111,2,false),"")</f>
        <v>Inside the Deku Tree</v>
      </c>
      <c r="C117" s="11" t="s">
        <v>14</v>
      </c>
      <c r="D117" s="11" t="s">
        <v>696</v>
      </c>
      <c r="E117" s="11" t="s">
        <v>1786</v>
      </c>
      <c r="F117" s="538" t="str">
        <f>iferror(vlookup(E117,Rooms!$D$2:$E$621,2,false),"")</f>
        <v>B2 - Three Scrub Room</v>
      </c>
      <c r="G117" s="5" t="s">
        <v>778</v>
      </c>
      <c r="H117" s="536" t="s">
        <v>6516</v>
      </c>
      <c r="I117" s="536" t="str">
        <f>iferror(vlookup(G117,Objects!$A$2:$D$403,4,false),"")</f>
        <v>Item Model - Deku Nut</v>
      </c>
      <c r="J117" s="537" t="s">
        <v>1073</v>
      </c>
    </row>
    <row r="118">
      <c r="A118" s="539"/>
      <c r="B118" s="116" t="str">
        <f>iferror(vlookup(A118,Maps!$A$2:$B$111,2,false),"")</f>
        <v/>
      </c>
      <c r="C118" s="539"/>
      <c r="D118" s="539"/>
      <c r="E118" s="539"/>
      <c r="F118" s="540" t="str">
        <f>iferror(vlookup(E118,Rooms!$D$2:$E$621,2,false),"")</f>
        <v/>
      </c>
      <c r="G118" s="539"/>
      <c r="H118" s="541" t="s">
        <v>4884</v>
      </c>
      <c r="I118" s="541" t="str">
        <f>iferror(vlookup(G118,Objects!$A$2:$D$403,4,false),"")</f>
        <v/>
      </c>
      <c r="J118" s="542"/>
    </row>
    <row r="119">
      <c r="A119" s="5" t="s">
        <v>7</v>
      </c>
      <c r="B119" s="149" t="str">
        <f>iferror(vlookup(A119,Maps!$A$2:$B$111,2,false),"")</f>
        <v>Inside the Deku Tree</v>
      </c>
      <c r="C119" s="11" t="s">
        <v>14</v>
      </c>
      <c r="D119" s="11" t="s">
        <v>698</v>
      </c>
      <c r="E119" s="11" t="s">
        <v>1788</v>
      </c>
      <c r="F119" s="538" t="str">
        <f>iferror(vlookup(E119,Rooms!$D$2:$E$621,2,false),"")</f>
        <v>3F - Compass Room</v>
      </c>
      <c r="G119" s="5" t="s">
        <v>380</v>
      </c>
      <c r="H119" s="536" t="s">
        <v>6236</v>
      </c>
      <c r="I119" s="536" t="str">
        <f>iferror(vlookup(G119,Objects!$A$2:$D$403,4,false),"")</f>
        <v>Inside the Deku Tree Objects</v>
      </c>
      <c r="J119" s="537" t="s">
        <v>1059</v>
      </c>
    </row>
    <row r="120">
      <c r="A120" s="5" t="s">
        <v>7</v>
      </c>
      <c r="B120" s="149" t="str">
        <f>iferror(vlookup(A120,Maps!$A$2:$B$111,2,false),"")</f>
        <v>Inside the Deku Tree</v>
      </c>
      <c r="C120" s="11" t="s">
        <v>14</v>
      </c>
      <c r="D120" s="11" t="s">
        <v>698</v>
      </c>
      <c r="E120" s="11" t="s">
        <v>1788</v>
      </c>
      <c r="F120" s="538" t="str">
        <f>iferror(vlookup(E120,Rooms!$D$2:$E$621,2,false),"")</f>
        <v>3F - Compass Room</v>
      </c>
      <c r="G120" s="5" t="s">
        <v>228</v>
      </c>
      <c r="H120" s="536" t="s">
        <v>6185</v>
      </c>
      <c r="I120" s="536" t="str">
        <f>iferror(vlookup(G120,Objects!$A$2:$D$403,4,false),"")</f>
        <v>Gohma Larva</v>
      </c>
      <c r="J120" s="537" t="s">
        <v>1073</v>
      </c>
    </row>
    <row r="121">
      <c r="A121" s="5" t="s">
        <v>7</v>
      </c>
      <c r="B121" s="149" t="str">
        <f>iferror(vlookup(A121,Maps!$A$2:$B$111,2,false),"")</f>
        <v>Inside the Deku Tree</v>
      </c>
      <c r="C121" s="11" t="s">
        <v>14</v>
      </c>
      <c r="D121" s="11" t="s">
        <v>698</v>
      </c>
      <c r="E121" s="11" t="s">
        <v>1788</v>
      </c>
      <c r="F121" s="538" t="str">
        <f>iferror(vlookup(E121,Rooms!$D$2:$E$621,2,false),"")</f>
        <v>3F - Compass Room</v>
      </c>
      <c r="G121" s="5" t="s">
        <v>265</v>
      </c>
      <c r="H121" s="536" t="s">
        <v>6193</v>
      </c>
      <c r="I121" s="536" t="str">
        <f>iferror(vlookup(G121,Objects!$A$2:$D$403,4,false),"")</f>
        <v>Skulltulas &amp; Gold Skulltula Token</v>
      </c>
      <c r="J121" s="537" t="s">
        <v>1059</v>
      </c>
    </row>
    <row r="122">
      <c r="A122" s="5" t="s">
        <v>7</v>
      </c>
      <c r="B122" s="149" t="str">
        <f>iferror(vlookup(A122,Maps!$A$2:$B$111,2,false),"")</f>
        <v>Inside the Deku Tree</v>
      </c>
      <c r="C122" s="11" t="s">
        <v>14</v>
      </c>
      <c r="D122" s="11" t="s">
        <v>698</v>
      </c>
      <c r="E122" s="11" t="s">
        <v>1788</v>
      </c>
      <c r="F122" s="538" t="str">
        <f>iferror(vlookup(E122,Rooms!$D$2:$E$621,2,false),"")</f>
        <v>3F - Compass Room</v>
      </c>
      <c r="G122" s="5" t="s">
        <v>398</v>
      </c>
      <c r="H122" s="536" t="s">
        <v>6241</v>
      </c>
      <c r="I122" s="536" t="str">
        <f>iferror(vlookup(G122,Objects!$A$2:$D$403,4,false),"")</f>
        <v>Deku Babas</v>
      </c>
      <c r="J122" s="537" t="s">
        <v>1059</v>
      </c>
    </row>
    <row r="123">
      <c r="A123" s="5" t="s">
        <v>7</v>
      </c>
      <c r="B123" s="149" t="str">
        <f>iferror(vlookup(A123,Maps!$A$2:$B$111,2,false),"")</f>
        <v>Inside the Deku Tree</v>
      </c>
      <c r="C123" s="11" t="s">
        <v>14</v>
      </c>
      <c r="D123" s="11" t="s">
        <v>698</v>
      </c>
      <c r="E123" s="11" t="s">
        <v>1788</v>
      </c>
      <c r="F123" s="538" t="str">
        <f>iferror(vlookup(E123,Rooms!$D$2:$E$621,2,false),"")</f>
        <v>3F - Compass Room</v>
      </c>
      <c r="G123" s="5" t="s">
        <v>3115</v>
      </c>
      <c r="H123" s="536" t="s">
        <v>6922</v>
      </c>
      <c r="I123" s="536" t="str">
        <f>iferror(vlookup(G123,Objects!$A$2:$D$403,4,false),"")</f>
        <v>Hint-Giving Deku Scrub</v>
      </c>
      <c r="J123" s="537" t="s">
        <v>1073</v>
      </c>
    </row>
    <row r="124">
      <c r="A124" s="5" t="s">
        <v>7</v>
      </c>
      <c r="B124" s="149" t="str">
        <f>iferror(vlookup(A124,Maps!$A$2:$B$111,2,false),"")</f>
        <v>Inside the Deku Tree</v>
      </c>
      <c r="C124" s="11" t="s">
        <v>14</v>
      </c>
      <c r="D124" s="11" t="s">
        <v>698</v>
      </c>
      <c r="E124" s="11" t="s">
        <v>1788</v>
      </c>
      <c r="F124" s="538" t="str">
        <f>iferror(vlookup(E124,Rooms!$D$2:$E$621,2,false),"")</f>
        <v>3F - Compass Room</v>
      </c>
      <c r="G124" s="5" t="s">
        <v>110</v>
      </c>
      <c r="H124" s="536" t="s">
        <v>6159</v>
      </c>
      <c r="I124" s="536" t="str">
        <f>iferror(vlookup(G124,Objects!$A$2:$D$403,4,false),"")</f>
        <v>Treasure Chests</v>
      </c>
      <c r="J124" s="537" t="s">
        <v>1059</v>
      </c>
    </row>
    <row r="125">
      <c r="A125" s="5" t="s">
        <v>7</v>
      </c>
      <c r="B125" s="149" t="str">
        <f>iferror(vlookup(A125,Maps!$A$2:$B$111,2,false),"")</f>
        <v>Inside the Deku Tree</v>
      </c>
      <c r="C125" s="11" t="s">
        <v>14</v>
      </c>
      <c r="D125" s="11" t="s">
        <v>698</v>
      </c>
      <c r="E125" s="11" t="s">
        <v>1788</v>
      </c>
      <c r="F125" s="538" t="str">
        <f>iferror(vlookup(E125,Rooms!$D$2:$E$621,2,false),"")</f>
        <v>3F - Compass Room</v>
      </c>
      <c r="G125" s="5" t="s">
        <v>2818</v>
      </c>
      <c r="H125" s="536" t="s">
        <v>6467</v>
      </c>
      <c r="I125" s="536" t="str">
        <f>iferror(vlookup(G125,Objects!$A$2:$D$403,4,false),"")</f>
        <v>Torches</v>
      </c>
      <c r="J125" s="537" t="s">
        <v>1059</v>
      </c>
    </row>
    <row r="126">
      <c r="A126" s="5" t="s">
        <v>7</v>
      </c>
      <c r="B126" s="149" t="str">
        <f>iferror(vlookup(A126,Maps!$A$2:$B$111,2,false),"")</f>
        <v>Inside the Deku Tree</v>
      </c>
      <c r="C126" s="11" t="s">
        <v>14</v>
      </c>
      <c r="D126" s="11" t="s">
        <v>698</v>
      </c>
      <c r="E126" s="11" t="s">
        <v>1788</v>
      </c>
      <c r="F126" s="538" t="str">
        <f>iferror(vlookup(E126,Rooms!$D$2:$E$621,2,false),"")</f>
        <v>3F - Compass Room</v>
      </c>
      <c r="G126" s="5" t="s">
        <v>3026</v>
      </c>
      <c r="H126" s="536" t="s">
        <v>6784</v>
      </c>
      <c r="I126" s="536" t="str">
        <f>iferror(vlookup(G126,Objects!$A$2:$D$403,4,false),"")</f>
        <v>Grass</v>
      </c>
      <c r="J126" s="537" t="s">
        <v>1073</v>
      </c>
    </row>
    <row r="127">
      <c r="A127" s="5" t="s">
        <v>7</v>
      </c>
      <c r="B127" s="149" t="str">
        <f>iferror(vlookup(A127,Maps!$A$2:$B$111,2,false),"")</f>
        <v>Inside the Deku Tree</v>
      </c>
      <c r="C127" s="11" t="s">
        <v>14</v>
      </c>
      <c r="D127" s="11" t="s">
        <v>698</v>
      </c>
      <c r="E127" s="11" t="s">
        <v>1788</v>
      </c>
      <c r="F127" s="538" t="str">
        <f>iferror(vlookup(E127,Rooms!$D$2:$E$621,2,false),"")</f>
        <v>3F - Compass Room</v>
      </c>
      <c r="G127" s="5" t="s">
        <v>812</v>
      </c>
      <c r="H127" s="536" t="s">
        <v>6504</v>
      </c>
      <c r="I127" s="536" t="str">
        <f>iferror(vlookup(G127,Objects!$A$2:$D$403,4,false),"")</f>
        <v>Item Model - Recovery Heart</v>
      </c>
      <c r="J127" s="537" t="s">
        <v>1073</v>
      </c>
    </row>
    <row r="128">
      <c r="A128" s="5" t="s">
        <v>7</v>
      </c>
      <c r="B128" s="149" t="str">
        <f>iferror(vlookup(A128,Maps!$A$2:$B$111,2,false),"")</f>
        <v>Inside the Deku Tree</v>
      </c>
      <c r="C128" s="11" t="s">
        <v>14</v>
      </c>
      <c r="D128" s="11" t="s">
        <v>698</v>
      </c>
      <c r="E128" s="11" t="s">
        <v>1788</v>
      </c>
      <c r="F128" s="538" t="str">
        <f>iferror(vlookup(E128,Rooms!$D$2:$E$621,2,false),"")</f>
        <v>3F - Compass Room</v>
      </c>
      <c r="G128" s="5" t="s">
        <v>778</v>
      </c>
      <c r="H128" s="536" t="s">
        <v>6516</v>
      </c>
      <c r="I128" s="536" t="str">
        <f>iferror(vlookup(G128,Objects!$A$2:$D$403,4,false),"")</f>
        <v>Item Model - Deku Nut</v>
      </c>
      <c r="J128" s="537" t="s">
        <v>1073</v>
      </c>
    </row>
    <row r="129">
      <c r="A129" s="5" t="s">
        <v>7</v>
      </c>
      <c r="B129" s="149" t="str">
        <f>iferror(vlookup(A129,Maps!$A$2:$B$111,2,false),"")</f>
        <v>Inside the Deku Tree</v>
      </c>
      <c r="C129" s="11" t="s">
        <v>14</v>
      </c>
      <c r="D129" s="11" t="s">
        <v>698</v>
      </c>
      <c r="E129" s="11" t="s">
        <v>1788</v>
      </c>
      <c r="F129" s="538" t="str">
        <f>iferror(vlookup(E129,Rooms!$D$2:$E$621,2,false),"")</f>
        <v>3F - Compass Room</v>
      </c>
      <c r="G129" s="5" t="s">
        <v>3105</v>
      </c>
      <c r="H129" s="536" t="s">
        <v>6901</v>
      </c>
      <c r="I129" s="536" t="str">
        <f>iferror(vlookup(G129,Objects!$A$2:$D$403,4,false),"")</f>
        <v>Item Model - Gold Skulltula Token</v>
      </c>
      <c r="J129" s="537" t="s">
        <v>1073</v>
      </c>
    </row>
    <row r="130">
      <c r="A130" s="539"/>
      <c r="B130" s="116" t="str">
        <f>iferror(vlookup(A130,Maps!$A$2:$B$111,2,false),"")</f>
        <v/>
      </c>
      <c r="C130" s="539"/>
      <c r="D130" s="539"/>
      <c r="E130" s="539"/>
      <c r="F130" s="540" t="str">
        <f>iferror(vlookup(E130,Rooms!$D$2:$E$621,2,false),"")</f>
        <v/>
      </c>
      <c r="G130" s="539"/>
      <c r="H130" s="541" t="s">
        <v>4884</v>
      </c>
      <c r="I130" s="541" t="str">
        <f>iferror(vlookup(G130,Objects!$A$2:$D$403,4,false),"")</f>
        <v/>
      </c>
      <c r="J130" s="542"/>
    </row>
    <row r="131">
      <c r="A131" s="5" t="s">
        <v>7</v>
      </c>
      <c r="B131" s="149" t="str">
        <f>iferror(vlookup(A131,Maps!$A$2:$B$111,2,false),"")</f>
        <v>Inside the Deku Tree</v>
      </c>
      <c r="C131" s="11" t="s">
        <v>14</v>
      </c>
      <c r="D131" s="11" t="s">
        <v>700</v>
      </c>
      <c r="E131" s="11" t="s">
        <v>1790</v>
      </c>
      <c r="F131" s="538" t="str">
        <f>iferror(vlookup(E131,Rooms!$D$2:$E$621,2,false),"")</f>
        <v>Boss Transition Room</v>
      </c>
      <c r="G131" s="5" t="s">
        <v>380</v>
      </c>
      <c r="H131" s="536" t="s">
        <v>6236</v>
      </c>
      <c r="I131" s="536" t="str">
        <f>iferror(vlookup(G131,Objects!$A$2:$D$403,4,false),"")</f>
        <v>Inside the Deku Tree Objects</v>
      </c>
      <c r="J131" s="537" t="s">
        <v>1073</v>
      </c>
    </row>
    <row r="132">
      <c r="A132" s="5" t="s">
        <v>7</v>
      </c>
      <c r="B132" s="149" t="str">
        <f>iferror(vlookup(A132,Maps!$A$2:$B$111,2,false),"")</f>
        <v>Inside the Deku Tree</v>
      </c>
      <c r="C132" s="11" t="s">
        <v>14</v>
      </c>
      <c r="D132" s="11" t="s">
        <v>700</v>
      </c>
      <c r="E132" s="11" t="s">
        <v>1790</v>
      </c>
      <c r="F132" s="538" t="str">
        <f>iferror(vlookup(E132,Rooms!$D$2:$E$621,2,false),"")</f>
        <v>Boss Transition Room</v>
      </c>
      <c r="G132" s="5" t="s">
        <v>228</v>
      </c>
      <c r="H132" s="536" t="s">
        <v>6185</v>
      </c>
      <c r="I132" s="536" t="str">
        <f>iferror(vlookup(G132,Objects!$A$2:$D$403,4,false),"")</f>
        <v>Gohma Larva</v>
      </c>
      <c r="J132" s="537" t="s">
        <v>1073</v>
      </c>
    </row>
    <row r="133">
      <c r="A133" s="5" t="s">
        <v>7</v>
      </c>
      <c r="B133" s="149" t="str">
        <f>iferror(vlookup(A133,Maps!$A$2:$B$111,2,false),"")</f>
        <v>Inside the Deku Tree</v>
      </c>
      <c r="C133" s="11" t="s">
        <v>14</v>
      </c>
      <c r="D133" s="11" t="s">
        <v>700</v>
      </c>
      <c r="E133" s="11" t="s">
        <v>1790</v>
      </c>
      <c r="F133" s="538" t="str">
        <f>iferror(vlookup(E133,Rooms!$D$2:$E$621,2,false),"")</f>
        <v>Boss Transition Room</v>
      </c>
      <c r="G133" s="5" t="s">
        <v>265</v>
      </c>
      <c r="H133" s="536" t="s">
        <v>6193</v>
      </c>
      <c r="I133" s="536" t="str">
        <f>iferror(vlookup(G133,Objects!$A$2:$D$403,4,false),"")</f>
        <v>Skulltulas &amp; Gold Skulltula Token</v>
      </c>
      <c r="J133" s="537" t="s">
        <v>1073</v>
      </c>
    </row>
    <row r="134">
      <c r="A134" s="5" t="s">
        <v>7</v>
      </c>
      <c r="B134" s="149" t="str">
        <f>iferror(vlookup(A134,Maps!$A$2:$B$111,2,false),"")</f>
        <v>Inside the Deku Tree</v>
      </c>
      <c r="C134" s="11" t="s">
        <v>14</v>
      </c>
      <c r="D134" s="11" t="s">
        <v>700</v>
      </c>
      <c r="E134" s="11" t="s">
        <v>1790</v>
      </c>
      <c r="F134" s="538" t="str">
        <f>iferror(vlookup(E134,Rooms!$D$2:$E$621,2,false),"")</f>
        <v>Boss Transition Room</v>
      </c>
      <c r="G134" s="5" t="s">
        <v>398</v>
      </c>
      <c r="H134" s="536" t="s">
        <v>6241</v>
      </c>
      <c r="I134" s="536" t="str">
        <f>iferror(vlookup(G134,Objects!$A$2:$D$403,4,false),"")</f>
        <v>Deku Babas</v>
      </c>
      <c r="J134" s="537" t="s">
        <v>1073</v>
      </c>
    </row>
    <row r="135">
      <c r="A135" s="5" t="s">
        <v>7</v>
      </c>
      <c r="B135" s="149" t="str">
        <f>iferror(vlookup(A135,Maps!$A$2:$B$111,2,false),"")</f>
        <v>Inside the Deku Tree</v>
      </c>
      <c r="C135" s="11" t="s">
        <v>14</v>
      </c>
      <c r="D135" s="11" t="s">
        <v>700</v>
      </c>
      <c r="E135" s="11" t="s">
        <v>1790</v>
      </c>
      <c r="F135" s="538" t="str">
        <f>iferror(vlookup(E135,Rooms!$D$2:$E$621,2,false),"")</f>
        <v>Boss Transition Room</v>
      </c>
      <c r="G135" s="5" t="s">
        <v>3115</v>
      </c>
      <c r="H135" s="536" t="s">
        <v>6922</v>
      </c>
      <c r="I135" s="536" t="str">
        <f>iferror(vlookup(G135,Objects!$A$2:$D$403,4,false),"")</f>
        <v>Hint-Giving Deku Scrub</v>
      </c>
      <c r="J135" s="537" t="s">
        <v>1073</v>
      </c>
    </row>
    <row r="136">
      <c r="A136" s="5" t="s">
        <v>7</v>
      </c>
      <c r="B136" s="149" t="str">
        <f>iferror(vlookup(A136,Maps!$A$2:$B$111,2,false),"")</f>
        <v>Inside the Deku Tree</v>
      </c>
      <c r="C136" s="11" t="s">
        <v>14</v>
      </c>
      <c r="D136" s="11" t="s">
        <v>700</v>
      </c>
      <c r="E136" s="11" t="s">
        <v>1790</v>
      </c>
      <c r="F136" s="538" t="str">
        <f>iferror(vlookup(E136,Rooms!$D$2:$E$621,2,false),"")</f>
        <v>Boss Transition Room</v>
      </c>
      <c r="G136" s="5" t="s">
        <v>110</v>
      </c>
      <c r="H136" s="536" t="s">
        <v>6159</v>
      </c>
      <c r="I136" s="536" t="str">
        <f>iferror(vlookup(G136,Objects!$A$2:$D$403,4,false),"")</f>
        <v>Treasure Chests</v>
      </c>
      <c r="J136" s="537" t="s">
        <v>1073</v>
      </c>
    </row>
    <row r="137">
      <c r="A137" s="5" t="s">
        <v>7</v>
      </c>
      <c r="B137" s="149" t="str">
        <f>iferror(vlookup(A137,Maps!$A$2:$B$111,2,false),"")</f>
        <v>Inside the Deku Tree</v>
      </c>
      <c r="C137" s="11" t="s">
        <v>14</v>
      </c>
      <c r="D137" s="11" t="s">
        <v>700</v>
      </c>
      <c r="E137" s="11" t="s">
        <v>1790</v>
      </c>
      <c r="F137" s="538" t="str">
        <f>iferror(vlookup(E137,Rooms!$D$2:$E$621,2,false),"")</f>
        <v>Boss Transition Room</v>
      </c>
      <c r="G137" s="5" t="s">
        <v>2818</v>
      </c>
      <c r="H137" s="536" t="s">
        <v>6467</v>
      </c>
      <c r="I137" s="536" t="str">
        <f>iferror(vlookup(G137,Objects!$A$2:$D$403,4,false),"")</f>
        <v>Torches</v>
      </c>
      <c r="J137" s="537" t="s">
        <v>1073</v>
      </c>
    </row>
    <row r="138">
      <c r="A138" s="5" t="s">
        <v>7</v>
      </c>
      <c r="B138" s="149" t="str">
        <f>iferror(vlookup(A138,Maps!$A$2:$B$111,2,false),"")</f>
        <v>Inside the Deku Tree</v>
      </c>
      <c r="C138" s="11" t="s">
        <v>14</v>
      </c>
      <c r="D138" s="11" t="s">
        <v>700</v>
      </c>
      <c r="E138" s="11" t="s">
        <v>1790</v>
      </c>
      <c r="F138" s="538" t="str">
        <f>iferror(vlookup(E138,Rooms!$D$2:$E$621,2,false),"")</f>
        <v>Boss Transition Room</v>
      </c>
      <c r="G138" s="5" t="s">
        <v>3026</v>
      </c>
      <c r="H138" s="536" t="s">
        <v>6784</v>
      </c>
      <c r="I138" s="536" t="str">
        <f>iferror(vlookup(G138,Objects!$A$2:$D$403,4,false),"")</f>
        <v>Grass</v>
      </c>
      <c r="J138" s="537" t="s">
        <v>1073</v>
      </c>
    </row>
    <row r="139">
      <c r="A139" s="5" t="s">
        <v>7</v>
      </c>
      <c r="B139" s="149" t="str">
        <f>iferror(vlookup(A139,Maps!$A$2:$B$111,2,false),"")</f>
        <v>Inside the Deku Tree</v>
      </c>
      <c r="C139" s="11" t="s">
        <v>14</v>
      </c>
      <c r="D139" s="11" t="s">
        <v>700</v>
      </c>
      <c r="E139" s="11" t="s">
        <v>1790</v>
      </c>
      <c r="F139" s="538" t="str">
        <f>iferror(vlookup(E139,Rooms!$D$2:$E$621,2,false),"")</f>
        <v>Boss Transition Room</v>
      </c>
      <c r="G139" s="5" t="s">
        <v>812</v>
      </c>
      <c r="H139" s="536" t="s">
        <v>6504</v>
      </c>
      <c r="I139" s="536" t="str">
        <f>iferror(vlookup(G139,Objects!$A$2:$D$403,4,false),"")</f>
        <v>Item Model - Recovery Heart</v>
      </c>
      <c r="J139" s="537" t="s">
        <v>1073</v>
      </c>
    </row>
    <row r="140">
      <c r="A140" s="5" t="s">
        <v>7</v>
      </c>
      <c r="B140" s="149" t="str">
        <f>iferror(vlookup(A140,Maps!$A$2:$B$111,2,false),"")</f>
        <v>Inside the Deku Tree</v>
      </c>
      <c r="C140" s="11" t="s">
        <v>14</v>
      </c>
      <c r="D140" s="11" t="s">
        <v>700</v>
      </c>
      <c r="E140" s="11" t="s">
        <v>1790</v>
      </c>
      <c r="F140" s="538" t="str">
        <f>iferror(vlookup(E140,Rooms!$D$2:$E$621,2,false),"")</f>
        <v>Boss Transition Room</v>
      </c>
      <c r="G140" s="5" t="s">
        <v>778</v>
      </c>
      <c r="H140" s="536" t="s">
        <v>6516</v>
      </c>
      <c r="I140" s="536" t="str">
        <f>iferror(vlookup(G140,Objects!$A$2:$D$403,4,false),"")</f>
        <v>Item Model - Deku Nut</v>
      </c>
      <c r="J140" s="537" t="s">
        <v>1073</v>
      </c>
    </row>
    <row r="141">
      <c r="A141" s="539"/>
      <c r="B141" s="116" t="str">
        <f>iferror(vlookup(A141,Maps!$A$2:$B$111,2,false),"")</f>
        <v/>
      </c>
      <c r="C141" s="539"/>
      <c r="D141" s="539"/>
      <c r="E141" s="539"/>
      <c r="F141" s="540" t="str">
        <f>iferror(vlookup(E141,Rooms!$D$2:$E$621,2,false),"")</f>
        <v/>
      </c>
      <c r="G141" s="539"/>
      <c r="H141" s="541" t="s">
        <v>4884</v>
      </c>
      <c r="I141" s="541" t="str">
        <f>iferror(vlookup(G141,Objects!$A$2:$D$403,4,false),"")</f>
        <v/>
      </c>
      <c r="J141" s="542"/>
    </row>
    <row r="142">
      <c r="A142" s="5" t="s">
        <v>16</v>
      </c>
      <c r="B142" s="149" t="str">
        <f>iferror(vlookup(A142,Maps!$A$2:$B$111,2,false),"")</f>
        <v>Dodongo's Cavern</v>
      </c>
      <c r="C142" s="11" t="s">
        <v>14</v>
      </c>
      <c r="D142" s="11" t="s">
        <v>14</v>
      </c>
      <c r="E142" s="11" t="s">
        <v>1793</v>
      </c>
      <c r="F142" s="538" t="str">
        <f>iferror(vlookup(E142,Rooms!$D$2:$E$621,2,false),"")</f>
        <v>1F - Main Chamber</v>
      </c>
      <c r="G142" s="5" t="s">
        <v>314</v>
      </c>
      <c r="H142" s="536" t="s">
        <v>6209</v>
      </c>
      <c r="I142" s="536" t="str">
        <f>iferror(vlookup(G142,Objects!$A$2:$D$403,4,false),"")</f>
        <v>Dodongo's Cavern Objects</v>
      </c>
      <c r="J142" s="537" t="s">
        <v>1059</v>
      </c>
    </row>
    <row r="143">
      <c r="A143" s="5" t="s">
        <v>16</v>
      </c>
      <c r="B143" s="149" t="str">
        <f>iferror(vlookup(A143,Maps!$A$2:$B$111,2,false),"")</f>
        <v>Dodongo's Cavern</v>
      </c>
      <c r="C143" s="7" t="s">
        <v>14</v>
      </c>
      <c r="D143" s="7" t="s">
        <v>14</v>
      </c>
      <c r="E143" s="7" t="s">
        <v>1793</v>
      </c>
      <c r="F143" s="547" t="str">
        <f>iferror(vlookup(E143,Rooms!$D$2:$E$621,2,false),"")</f>
        <v>1F - Main Chamber</v>
      </c>
      <c r="G143" s="5" t="s">
        <v>3175</v>
      </c>
      <c r="H143" s="536" t="s">
        <v>7014</v>
      </c>
      <c r="I143" s="536" t="str">
        <f>iferror(vlookup(G143,Objects!$A$2:$D$403,4,false),"")</f>
        <v>Dodongo's Cavern Bombable Wall</v>
      </c>
      <c r="J143" s="537" t="s">
        <v>1073</v>
      </c>
    </row>
    <row r="144">
      <c r="A144" s="5" t="s">
        <v>16</v>
      </c>
      <c r="B144" s="149" t="str">
        <f>iferror(vlookup(A144,Maps!$A$2:$B$111,2,false),"")</f>
        <v>Dodongo's Cavern</v>
      </c>
      <c r="C144" s="7" t="s">
        <v>14</v>
      </c>
      <c r="D144" s="7" t="s">
        <v>14</v>
      </c>
      <c r="E144" s="7" t="s">
        <v>1793</v>
      </c>
      <c r="F144" s="547" t="str">
        <f>iferror(vlookup(E144,Rooms!$D$2:$E$621,2,false),"")</f>
        <v>1F - Main Chamber</v>
      </c>
      <c r="G144" s="5" t="s">
        <v>103</v>
      </c>
      <c r="H144" s="536" t="s">
        <v>6158</v>
      </c>
      <c r="I144" s="536" t="str">
        <f>iferror(vlookup(G144,Objects!$A$2:$D$403,4,false),"")</f>
        <v>Keese</v>
      </c>
      <c r="J144" s="537" t="s">
        <v>1059</v>
      </c>
    </row>
    <row r="145">
      <c r="A145" s="5" t="s">
        <v>16</v>
      </c>
      <c r="B145" s="149" t="str">
        <f>iferror(vlookup(A145,Maps!$A$2:$B$111,2,false),"")</f>
        <v>Dodongo's Cavern</v>
      </c>
      <c r="C145" s="7" t="s">
        <v>14</v>
      </c>
      <c r="D145" s="7" t="s">
        <v>14</v>
      </c>
      <c r="E145" s="7" t="s">
        <v>1793</v>
      </c>
      <c r="F145" s="547" t="str">
        <f>iferror(vlookup(E145,Rooms!$D$2:$E$621,2,false),"")</f>
        <v>1F - Main Chamber</v>
      </c>
      <c r="G145" s="5" t="s">
        <v>350</v>
      </c>
      <c r="H145" s="536" t="s">
        <v>6224</v>
      </c>
      <c r="I145" s="536" t="str">
        <f>iferror(vlookup(G145,Objects!$A$2:$D$403,4,false),"")</f>
        <v>Bomb Flower</v>
      </c>
      <c r="J145" s="537" t="s">
        <v>1059</v>
      </c>
    </row>
    <row r="146">
      <c r="A146" s="5" t="s">
        <v>16</v>
      </c>
      <c r="B146" s="149" t="str">
        <f>iferror(vlookup(A146,Maps!$A$2:$B$111,2,false),"")</f>
        <v>Dodongo's Cavern</v>
      </c>
      <c r="C146" s="7" t="s">
        <v>14</v>
      </c>
      <c r="D146" s="7" t="s">
        <v>14</v>
      </c>
      <c r="E146" s="7" t="s">
        <v>1793</v>
      </c>
      <c r="F146" s="547" t="str">
        <f>iferror(vlookup(E146,Rooms!$D$2:$E$621,2,false),"")</f>
        <v>1F - Main Chamber</v>
      </c>
      <c r="G146" s="5" t="s">
        <v>110</v>
      </c>
      <c r="H146" s="536" t="s">
        <v>6159</v>
      </c>
      <c r="I146" s="536" t="str">
        <f>iferror(vlookup(G146,Objects!$A$2:$D$403,4,false),"")</f>
        <v>Treasure Chests</v>
      </c>
      <c r="J146" s="537" t="s">
        <v>1059</v>
      </c>
    </row>
    <row r="147">
      <c r="A147" s="5" t="s">
        <v>16</v>
      </c>
      <c r="B147" s="149" t="str">
        <f>iferror(vlookup(A147,Maps!$A$2:$B$111,2,false),"")</f>
        <v>Dodongo's Cavern</v>
      </c>
      <c r="C147" s="7" t="s">
        <v>14</v>
      </c>
      <c r="D147" s="7" t="s">
        <v>14</v>
      </c>
      <c r="E147" s="7" t="s">
        <v>1793</v>
      </c>
      <c r="F147" s="547" t="str">
        <f>iferror(vlookup(E147,Rooms!$D$2:$E$621,2,false),"")</f>
        <v>1F - Main Chamber</v>
      </c>
      <c r="G147" s="5" t="s">
        <v>234</v>
      </c>
      <c r="H147" s="536" t="s">
        <v>6186</v>
      </c>
      <c r="I147" s="536" t="str">
        <f>iferror(vlookup(G147,Objects!$A$2:$D$403,4,false),"")</f>
        <v>Baby Dodongo</v>
      </c>
      <c r="J147" s="537" t="s">
        <v>1073</v>
      </c>
    </row>
    <row r="148">
      <c r="A148" s="5" t="s">
        <v>16</v>
      </c>
      <c r="B148" s="149" t="str">
        <f>iferror(vlookup(A148,Maps!$A$2:$B$111,2,false),"")</f>
        <v>Dodongo's Cavern</v>
      </c>
      <c r="C148" s="7" t="s">
        <v>14</v>
      </c>
      <c r="D148" s="7" t="s">
        <v>14</v>
      </c>
      <c r="E148" s="7" t="s">
        <v>1793</v>
      </c>
      <c r="F148" s="547" t="str">
        <f>iferror(vlookup(E148,Rooms!$D$2:$E$621,2,false),"")</f>
        <v>1F - Main Chamber</v>
      </c>
      <c r="G148" s="5" t="s">
        <v>392</v>
      </c>
      <c r="H148" s="536" t="s">
        <v>6240</v>
      </c>
      <c r="I148" s="536" t="str">
        <f>iferror(vlookup(G148,Objects!$A$2:$D$403,4,false),"")</f>
        <v>Armos</v>
      </c>
      <c r="J148" s="537" t="s">
        <v>1073</v>
      </c>
    </row>
    <row r="149">
      <c r="A149" s="5" t="s">
        <v>16</v>
      </c>
      <c r="B149" s="149" t="str">
        <f>iferror(vlookup(A149,Maps!$A$2:$B$111,2,false),"")</f>
        <v>Dodongo's Cavern</v>
      </c>
      <c r="C149" s="7" t="s">
        <v>14</v>
      </c>
      <c r="D149" s="7" t="s">
        <v>14</v>
      </c>
      <c r="E149" s="7" t="s">
        <v>1793</v>
      </c>
      <c r="F149" s="547" t="str">
        <f>iferror(vlookup(E149,Rooms!$D$2:$E$621,2,false),"")</f>
        <v>1F - Main Chamber</v>
      </c>
      <c r="G149" s="5" t="s">
        <v>2765</v>
      </c>
      <c r="H149" s="536" t="s">
        <v>6408</v>
      </c>
      <c r="I149" s="536" t="str">
        <f>iferror(vlookup(G149,Objects!$A$2:$D$403,4,false),"")</f>
        <v>Blade Trap</v>
      </c>
      <c r="J149" s="537" t="s">
        <v>1073</v>
      </c>
    </row>
    <row r="150">
      <c r="A150" s="5" t="s">
        <v>16</v>
      </c>
      <c r="B150" s="149" t="str">
        <f>iferror(vlookup(A150,Maps!$A$2:$B$111,2,false),"")</f>
        <v>Dodongo's Cavern</v>
      </c>
      <c r="C150" s="7" t="s">
        <v>14</v>
      </c>
      <c r="D150" s="7" t="s">
        <v>14</v>
      </c>
      <c r="E150" s="7" t="s">
        <v>1793</v>
      </c>
      <c r="F150" s="547" t="str">
        <f>iferror(vlookup(E150,Rooms!$D$2:$E$621,2,false),"")</f>
        <v>1F - Main Chamber</v>
      </c>
      <c r="G150" s="5" t="s">
        <v>3026</v>
      </c>
      <c r="H150" s="536" t="s">
        <v>6784</v>
      </c>
      <c r="I150" s="536" t="str">
        <f>iferror(vlookup(G150,Objects!$A$2:$D$403,4,false),"")</f>
        <v>Grass</v>
      </c>
      <c r="J150" s="537" t="s">
        <v>1073</v>
      </c>
    </row>
    <row r="151">
      <c r="A151" s="5" t="s">
        <v>16</v>
      </c>
      <c r="B151" s="149" t="str">
        <f>iferror(vlookup(A151,Maps!$A$2:$B$111,2,false),"")</f>
        <v>Dodongo's Cavern</v>
      </c>
      <c r="C151" s="7" t="s">
        <v>14</v>
      </c>
      <c r="D151" s="7" t="s">
        <v>14</v>
      </c>
      <c r="E151" s="7" t="s">
        <v>1793</v>
      </c>
      <c r="F151" s="547" t="str">
        <f>iferror(vlookup(E151,Rooms!$D$2:$E$621,2,false),"")</f>
        <v>1F - Main Chamber</v>
      </c>
      <c r="G151" s="5" t="s">
        <v>2774</v>
      </c>
      <c r="H151" s="536" t="s">
        <v>6415</v>
      </c>
      <c r="I151" s="536" t="str">
        <f>iferror(vlookup(G151,Objects!$A$2:$D$403,4,false),"")</f>
        <v>Beamos</v>
      </c>
      <c r="J151" s="537" t="s">
        <v>1059</v>
      </c>
    </row>
    <row r="152">
      <c r="A152" s="5" t="s">
        <v>16</v>
      </c>
      <c r="B152" s="149" t="str">
        <f>iferror(vlookup(A152,Maps!$A$2:$B$111,2,false),"")</f>
        <v>Dodongo's Cavern</v>
      </c>
      <c r="C152" s="7" t="s">
        <v>14</v>
      </c>
      <c r="D152" s="7" t="s">
        <v>14</v>
      </c>
      <c r="E152" s="7" t="s">
        <v>1793</v>
      </c>
      <c r="F152" s="547" t="str">
        <f>iferror(vlookup(E152,Rooms!$D$2:$E$621,2,false),"")</f>
        <v>1F - Main Chamber</v>
      </c>
      <c r="G152" s="5" t="s">
        <v>3149</v>
      </c>
      <c r="H152" s="536" t="s">
        <v>6968</v>
      </c>
      <c r="I152" s="536" t="str">
        <f>iferror(vlookup(G152,Objects!$A$2:$D$403,4,false),"")</f>
        <v>Item Model - Fairy's Spirit</v>
      </c>
      <c r="J152" s="537" t="s">
        <v>1073</v>
      </c>
    </row>
    <row r="153">
      <c r="A153" s="5" t="s">
        <v>16</v>
      </c>
      <c r="B153" s="149" t="str">
        <f>iferror(vlookup(A153,Maps!$A$2:$B$111,2,false),"")</f>
        <v>Dodongo's Cavern</v>
      </c>
      <c r="C153" s="7" t="s">
        <v>14</v>
      </c>
      <c r="D153" s="7" t="s">
        <v>14</v>
      </c>
      <c r="E153" s="7" t="s">
        <v>1793</v>
      </c>
      <c r="F153" s="547" t="str">
        <f>iferror(vlookup(E153,Rooms!$D$2:$E$621,2,false),"")</f>
        <v>1F - Main Chamber</v>
      </c>
      <c r="G153" s="5" t="s">
        <v>3122</v>
      </c>
      <c r="H153" s="536" t="s">
        <v>6932</v>
      </c>
      <c r="I153" s="536" t="str">
        <f>iferror(vlookup(G153,Objects!$A$2:$D$403,4,false),"")</f>
        <v>Business Scrub</v>
      </c>
      <c r="J153" s="537" t="s">
        <v>1059</v>
      </c>
    </row>
    <row r="154">
      <c r="A154" s="5" t="s">
        <v>16</v>
      </c>
      <c r="B154" s="149" t="str">
        <f>iferror(vlookup(A154,Maps!$A$2:$B$111,2,false),"")</f>
        <v>Dodongo's Cavern</v>
      </c>
      <c r="C154" s="7" t="s">
        <v>14</v>
      </c>
      <c r="D154" s="7" t="s">
        <v>14</v>
      </c>
      <c r="E154" s="7" t="s">
        <v>1793</v>
      </c>
      <c r="F154" s="547" t="str">
        <f>iferror(vlookup(E154,Rooms!$D$2:$E$621,2,false),"")</f>
        <v>1F - Main Chamber</v>
      </c>
      <c r="G154" s="5" t="s">
        <v>265</v>
      </c>
      <c r="H154" s="536" t="s">
        <v>6193</v>
      </c>
      <c r="I154" s="536" t="str">
        <f>iferror(vlookup(G154,Objects!$A$2:$D$403,4,false),"")</f>
        <v>Skulltulas &amp; Gold Skulltula Token</v>
      </c>
      <c r="J154" s="537" t="s">
        <v>1073</v>
      </c>
    </row>
    <row r="155">
      <c r="A155" s="5" t="s">
        <v>16</v>
      </c>
      <c r="B155" s="149" t="str">
        <f>iferror(vlookup(A155,Maps!$A$2:$B$111,2,false),"")</f>
        <v>Dodongo's Cavern</v>
      </c>
      <c r="C155" s="7" t="s">
        <v>14</v>
      </c>
      <c r="D155" s="7" t="s">
        <v>14</v>
      </c>
      <c r="E155" s="7" t="s">
        <v>1793</v>
      </c>
      <c r="F155" s="547" t="str">
        <f>iferror(vlookup(E155,Rooms!$D$2:$E$621,2,false),"")</f>
        <v>1F - Main Chamber</v>
      </c>
      <c r="G155" s="5" t="s">
        <v>3095</v>
      </c>
      <c r="H155" s="536" t="s">
        <v>6881</v>
      </c>
      <c r="I155" s="536" t="str">
        <f>iferror(vlookup(G155,Objects!$A$2:$D$403,4,false),"")</f>
        <v>Pierre &amp; Bonooru</v>
      </c>
      <c r="J155" s="537" t="s">
        <v>1073</v>
      </c>
    </row>
    <row r="156">
      <c r="A156" s="5" t="s">
        <v>16</v>
      </c>
      <c r="B156" s="149" t="str">
        <f>iferror(vlookup(A156,Maps!$A$2:$B$111,2,false),"")</f>
        <v>Dodongo's Cavern</v>
      </c>
      <c r="C156" s="7" t="s">
        <v>14</v>
      </c>
      <c r="D156" s="7" t="s">
        <v>14</v>
      </c>
      <c r="E156" s="7" t="s">
        <v>1793</v>
      </c>
      <c r="F156" s="547" t="str">
        <f>iferror(vlookup(E156,Rooms!$D$2:$E$621,2,false),"")</f>
        <v>1F - Main Chamber</v>
      </c>
      <c r="G156" s="5" t="s">
        <v>3172</v>
      </c>
      <c r="H156" s="536" t="s">
        <v>7011</v>
      </c>
      <c r="I156" s="536" t="str">
        <f>iferror(vlookup(G156,Objects!$A$2:$D$403,4,false),"")</f>
        <v>Gossip Stone</v>
      </c>
      <c r="J156" s="537" t="s">
        <v>1059</v>
      </c>
    </row>
    <row r="157">
      <c r="A157" s="539"/>
      <c r="B157" s="116" t="str">
        <f>iferror(vlookup(A157,Maps!$A$2:$B$111,2,false),"")</f>
        <v/>
      </c>
      <c r="C157" s="539"/>
      <c r="D157" s="539"/>
      <c r="E157" s="539"/>
      <c r="F157" s="540" t="str">
        <f>iferror(vlookup(E157,Rooms!$D$2:$E$621,2,false),"")</f>
        <v/>
      </c>
      <c r="G157" s="539"/>
      <c r="H157" s="541" t="s">
        <v>4884</v>
      </c>
      <c r="I157" s="541" t="str">
        <f>iferror(vlookup(G157,Objects!$A$2:$D$403,4,false),"")</f>
        <v/>
      </c>
      <c r="J157" s="542"/>
    </row>
    <row r="158">
      <c r="A158" s="5" t="s">
        <v>16</v>
      </c>
      <c r="B158" s="149" t="str">
        <f>iferror(vlookup(A158,Maps!$A$2:$B$111,2,false),"")</f>
        <v>Dodongo's Cavern</v>
      </c>
      <c r="C158" s="11" t="s">
        <v>14</v>
      </c>
      <c r="D158" s="11" t="s">
        <v>680</v>
      </c>
      <c r="E158" s="11" t="s">
        <v>1795</v>
      </c>
      <c r="F158" s="538" t="str">
        <f>iferror(vlookup(E158,Rooms!$D$2:$E$621,2,false),"")</f>
        <v>1F - Baby Dodongo Corridor</v>
      </c>
      <c r="G158" s="5" t="s">
        <v>314</v>
      </c>
      <c r="H158" s="536" t="s">
        <v>6209</v>
      </c>
      <c r="I158" s="536" t="str">
        <f>iferror(vlookup(G158,Objects!$A$2:$D$403,4,false),"")</f>
        <v>Dodongo's Cavern Objects</v>
      </c>
      <c r="J158" s="537" t="s">
        <v>1073</v>
      </c>
    </row>
    <row r="159">
      <c r="A159" s="5" t="s">
        <v>16</v>
      </c>
      <c r="B159" s="149" t="str">
        <f>iferror(vlookup(A159,Maps!$A$2:$B$111,2,false),"")</f>
        <v>Dodongo's Cavern</v>
      </c>
      <c r="C159" s="7" t="s">
        <v>14</v>
      </c>
      <c r="D159" s="7" t="s">
        <v>680</v>
      </c>
      <c r="E159" s="7" t="s">
        <v>1795</v>
      </c>
      <c r="F159" s="547" t="str">
        <f>iferror(vlookup(E159,Rooms!$D$2:$E$621,2,false),"")</f>
        <v>1F - Baby Dodongo Corridor</v>
      </c>
      <c r="G159" s="5" t="s">
        <v>3175</v>
      </c>
      <c r="H159" s="536" t="s">
        <v>7014</v>
      </c>
      <c r="I159" s="536" t="str">
        <f>iferror(vlookup(G159,Objects!$A$2:$D$403,4,false),"")</f>
        <v>Dodongo's Cavern Bombable Wall</v>
      </c>
      <c r="J159" s="537" t="s">
        <v>1073</v>
      </c>
    </row>
    <row r="160">
      <c r="A160" s="5" t="s">
        <v>16</v>
      </c>
      <c r="B160" s="149" t="str">
        <f>iferror(vlookup(A160,Maps!$A$2:$B$111,2,false),"")</f>
        <v>Dodongo's Cavern</v>
      </c>
      <c r="C160" s="7" t="s">
        <v>14</v>
      </c>
      <c r="D160" s="7" t="s">
        <v>680</v>
      </c>
      <c r="E160" s="7" t="s">
        <v>1795</v>
      </c>
      <c r="F160" s="547" t="str">
        <f>iferror(vlookup(E160,Rooms!$D$2:$E$621,2,false),"")</f>
        <v>1F - Baby Dodongo Corridor</v>
      </c>
      <c r="G160" s="5" t="s">
        <v>103</v>
      </c>
      <c r="H160" s="536" t="s">
        <v>6158</v>
      </c>
      <c r="I160" s="536" t="str">
        <f>iferror(vlookup(G160,Objects!$A$2:$D$403,4,false),"")</f>
        <v>Keese</v>
      </c>
      <c r="J160" s="537" t="s">
        <v>1059</v>
      </c>
    </row>
    <row r="161">
      <c r="A161" s="5" t="s">
        <v>16</v>
      </c>
      <c r="B161" s="149" t="str">
        <f>iferror(vlookup(A161,Maps!$A$2:$B$111,2,false),"")</f>
        <v>Dodongo's Cavern</v>
      </c>
      <c r="C161" s="7" t="s">
        <v>14</v>
      </c>
      <c r="D161" s="7" t="s">
        <v>680</v>
      </c>
      <c r="E161" s="7" t="s">
        <v>1795</v>
      </c>
      <c r="F161" s="547" t="str">
        <f>iferror(vlookup(E161,Rooms!$D$2:$E$621,2,false),"")</f>
        <v>1F - Baby Dodongo Corridor</v>
      </c>
      <c r="G161" s="5" t="s">
        <v>350</v>
      </c>
      <c r="H161" s="536" t="s">
        <v>6224</v>
      </c>
      <c r="I161" s="536" t="str">
        <f>iferror(vlookup(G161,Objects!$A$2:$D$403,4,false),"")</f>
        <v>Bomb Flower</v>
      </c>
      <c r="J161" s="537" t="s">
        <v>1073</v>
      </c>
    </row>
    <row r="162">
      <c r="A162" s="5" t="s">
        <v>16</v>
      </c>
      <c r="B162" s="149" t="str">
        <f>iferror(vlookup(A162,Maps!$A$2:$B$111,2,false),"")</f>
        <v>Dodongo's Cavern</v>
      </c>
      <c r="C162" s="7" t="s">
        <v>14</v>
      </c>
      <c r="D162" s="7" t="s">
        <v>680</v>
      </c>
      <c r="E162" s="7" t="s">
        <v>1795</v>
      </c>
      <c r="F162" s="547" t="str">
        <f>iferror(vlookup(E162,Rooms!$D$2:$E$621,2,false),"")</f>
        <v>1F - Baby Dodongo Corridor</v>
      </c>
      <c r="G162" s="5" t="s">
        <v>110</v>
      </c>
      <c r="H162" s="536" t="s">
        <v>6159</v>
      </c>
      <c r="I162" s="536" t="str">
        <f>iferror(vlookup(G162,Objects!$A$2:$D$403,4,false),"")</f>
        <v>Treasure Chests</v>
      </c>
      <c r="J162" s="537" t="s">
        <v>1073</v>
      </c>
    </row>
    <row r="163">
      <c r="A163" s="5" t="s">
        <v>16</v>
      </c>
      <c r="B163" s="149" t="str">
        <f>iferror(vlookup(A163,Maps!$A$2:$B$111,2,false),"")</f>
        <v>Dodongo's Cavern</v>
      </c>
      <c r="C163" s="7" t="s">
        <v>14</v>
      </c>
      <c r="D163" s="7" t="s">
        <v>680</v>
      </c>
      <c r="E163" s="7" t="s">
        <v>1795</v>
      </c>
      <c r="F163" s="547" t="str">
        <f>iferror(vlookup(E163,Rooms!$D$2:$E$621,2,false),"")</f>
        <v>1F - Baby Dodongo Corridor</v>
      </c>
      <c r="G163" s="5" t="s">
        <v>234</v>
      </c>
      <c r="H163" s="536" t="s">
        <v>6186</v>
      </c>
      <c r="I163" s="536" t="str">
        <f>iferror(vlookup(G163,Objects!$A$2:$D$403,4,false),"")</f>
        <v>Baby Dodongo</v>
      </c>
      <c r="J163" s="537" t="s">
        <v>1059</v>
      </c>
    </row>
    <row r="164">
      <c r="A164" s="5" t="s">
        <v>16</v>
      </c>
      <c r="B164" s="149" t="str">
        <f>iferror(vlookup(A164,Maps!$A$2:$B$111,2,false),"")</f>
        <v>Dodongo's Cavern</v>
      </c>
      <c r="C164" s="7" t="s">
        <v>14</v>
      </c>
      <c r="D164" s="7" t="s">
        <v>680</v>
      </c>
      <c r="E164" s="7" t="s">
        <v>1795</v>
      </c>
      <c r="F164" s="547" t="str">
        <f>iferror(vlookup(E164,Rooms!$D$2:$E$621,2,false),"")</f>
        <v>1F - Baby Dodongo Corridor</v>
      </c>
      <c r="G164" s="5" t="s">
        <v>392</v>
      </c>
      <c r="H164" s="536" t="s">
        <v>6240</v>
      </c>
      <c r="I164" s="536" t="str">
        <f>iferror(vlookup(G164,Objects!$A$2:$D$403,4,false),"")</f>
        <v>Armos</v>
      </c>
      <c r="J164" s="537" t="s">
        <v>1059</v>
      </c>
    </row>
    <row r="165">
      <c r="A165" s="5" t="s">
        <v>16</v>
      </c>
      <c r="B165" s="149" t="str">
        <f>iferror(vlookup(A165,Maps!$A$2:$B$111,2,false),"")</f>
        <v>Dodongo's Cavern</v>
      </c>
      <c r="C165" s="7" t="s">
        <v>14</v>
      </c>
      <c r="D165" s="7" t="s">
        <v>680</v>
      </c>
      <c r="E165" s="7" t="s">
        <v>1795</v>
      </c>
      <c r="F165" s="547" t="str">
        <f>iferror(vlookup(E165,Rooms!$D$2:$E$621,2,false),"")</f>
        <v>1F - Baby Dodongo Corridor</v>
      </c>
      <c r="G165" s="5" t="s">
        <v>2765</v>
      </c>
      <c r="H165" s="536" t="s">
        <v>6408</v>
      </c>
      <c r="I165" s="536" t="str">
        <f>iferror(vlookup(G165,Objects!$A$2:$D$403,4,false),"")</f>
        <v>Blade Trap</v>
      </c>
      <c r="J165" s="537" t="s">
        <v>1073</v>
      </c>
    </row>
    <row r="166">
      <c r="A166" s="5" t="s">
        <v>16</v>
      </c>
      <c r="B166" s="149" t="str">
        <f>iferror(vlookup(A166,Maps!$A$2:$B$111,2,false),"")</f>
        <v>Dodongo's Cavern</v>
      </c>
      <c r="C166" s="7" t="s">
        <v>14</v>
      </c>
      <c r="D166" s="7" t="s">
        <v>680</v>
      </c>
      <c r="E166" s="7" t="s">
        <v>1795</v>
      </c>
      <c r="F166" s="547" t="str">
        <f>iferror(vlookup(E166,Rooms!$D$2:$E$621,2,false),"")</f>
        <v>1F - Baby Dodongo Corridor</v>
      </c>
      <c r="G166" s="5" t="s">
        <v>3026</v>
      </c>
      <c r="H166" s="536" t="s">
        <v>6784</v>
      </c>
      <c r="I166" s="536" t="str">
        <f>iferror(vlookup(G166,Objects!$A$2:$D$403,4,false),"")</f>
        <v>Grass</v>
      </c>
      <c r="J166" s="537" t="s">
        <v>1073</v>
      </c>
    </row>
    <row r="167">
      <c r="A167" s="5" t="s">
        <v>16</v>
      </c>
      <c r="B167" s="149" t="str">
        <f>iferror(vlookup(A167,Maps!$A$2:$B$111,2,false),"")</f>
        <v>Dodongo's Cavern</v>
      </c>
      <c r="C167" s="7" t="s">
        <v>14</v>
      </c>
      <c r="D167" s="7" t="s">
        <v>680</v>
      </c>
      <c r="E167" s="7" t="s">
        <v>1795</v>
      </c>
      <c r="F167" s="547" t="str">
        <f>iferror(vlookup(E167,Rooms!$D$2:$E$621,2,false),"")</f>
        <v>1F - Baby Dodongo Corridor</v>
      </c>
      <c r="G167" s="5" t="s">
        <v>2774</v>
      </c>
      <c r="H167" s="536" t="s">
        <v>6415</v>
      </c>
      <c r="I167" s="536" t="str">
        <f>iferror(vlookup(G167,Objects!$A$2:$D$403,4,false),"")</f>
        <v>Beamos</v>
      </c>
      <c r="J167" s="537" t="s">
        <v>1073</v>
      </c>
    </row>
    <row r="168">
      <c r="A168" s="5" t="s">
        <v>16</v>
      </c>
      <c r="B168" s="149" t="str">
        <f>iferror(vlookup(A168,Maps!$A$2:$B$111,2,false),"")</f>
        <v>Dodongo's Cavern</v>
      </c>
      <c r="C168" s="7" t="s">
        <v>14</v>
      </c>
      <c r="D168" s="7" t="s">
        <v>680</v>
      </c>
      <c r="E168" s="7" t="s">
        <v>1795</v>
      </c>
      <c r="F168" s="547" t="str">
        <f>iferror(vlookup(E168,Rooms!$D$2:$E$621,2,false),"")</f>
        <v>1F - Baby Dodongo Corridor</v>
      </c>
      <c r="G168" s="5" t="s">
        <v>3149</v>
      </c>
      <c r="H168" s="536" t="s">
        <v>6968</v>
      </c>
      <c r="I168" s="536" t="str">
        <f>iferror(vlookup(G168,Objects!$A$2:$D$403,4,false),"")</f>
        <v>Item Model - Fairy's Spirit</v>
      </c>
      <c r="J168" s="537" t="s">
        <v>1073</v>
      </c>
    </row>
    <row r="169">
      <c r="A169" s="5" t="s">
        <v>16</v>
      </c>
      <c r="B169" s="149" t="str">
        <f>iferror(vlookup(A169,Maps!$A$2:$B$111,2,false),"")</f>
        <v>Dodongo's Cavern</v>
      </c>
      <c r="C169" s="7" t="s">
        <v>14</v>
      </c>
      <c r="D169" s="7" t="s">
        <v>680</v>
      </c>
      <c r="E169" s="7" t="s">
        <v>1795</v>
      </c>
      <c r="F169" s="547" t="str">
        <f>iferror(vlookup(E169,Rooms!$D$2:$E$621,2,false),"")</f>
        <v>1F - Baby Dodongo Corridor</v>
      </c>
      <c r="G169" s="5" t="s">
        <v>3122</v>
      </c>
      <c r="H169" s="536" t="s">
        <v>6932</v>
      </c>
      <c r="I169" s="536" t="str">
        <f>iferror(vlookup(G169,Objects!$A$2:$D$403,4,false),"")</f>
        <v>Business Scrub</v>
      </c>
      <c r="J169" s="537" t="s">
        <v>1073</v>
      </c>
    </row>
    <row r="170">
      <c r="A170" s="5" t="s">
        <v>16</v>
      </c>
      <c r="B170" s="149" t="str">
        <f>iferror(vlookup(A170,Maps!$A$2:$B$111,2,false),"")</f>
        <v>Dodongo's Cavern</v>
      </c>
      <c r="C170" s="7" t="s">
        <v>14</v>
      </c>
      <c r="D170" s="7" t="s">
        <v>680</v>
      </c>
      <c r="E170" s="7" t="s">
        <v>1795</v>
      </c>
      <c r="F170" s="547" t="str">
        <f>iferror(vlookup(E170,Rooms!$D$2:$E$621,2,false),"")</f>
        <v>1F - Baby Dodongo Corridor</v>
      </c>
      <c r="G170" s="5" t="s">
        <v>265</v>
      </c>
      <c r="H170" s="536" t="s">
        <v>6193</v>
      </c>
      <c r="I170" s="536" t="str">
        <f>iferror(vlookup(G170,Objects!$A$2:$D$403,4,false),"")</f>
        <v>Skulltulas &amp; Gold Skulltula Token</v>
      </c>
      <c r="J170" s="537" t="s">
        <v>1059</v>
      </c>
    </row>
    <row r="171">
      <c r="A171" s="5" t="s">
        <v>16</v>
      </c>
      <c r="B171" s="149" t="str">
        <f>iferror(vlookup(A171,Maps!$A$2:$B$111,2,false),"")</f>
        <v>Dodongo's Cavern</v>
      </c>
      <c r="C171" s="7" t="s">
        <v>14</v>
      </c>
      <c r="D171" s="7" t="s">
        <v>680</v>
      </c>
      <c r="E171" s="7" t="s">
        <v>1795</v>
      </c>
      <c r="F171" s="547" t="str">
        <f>iferror(vlookup(E171,Rooms!$D$2:$E$621,2,false),"")</f>
        <v>1F - Baby Dodongo Corridor</v>
      </c>
      <c r="G171" s="5" t="s">
        <v>3095</v>
      </c>
      <c r="H171" s="536" t="s">
        <v>6881</v>
      </c>
      <c r="I171" s="536" t="str">
        <f>iferror(vlookup(G171,Objects!$A$2:$D$403,4,false),"")</f>
        <v>Pierre &amp; Bonooru</v>
      </c>
      <c r="J171" s="537" t="s">
        <v>1059</v>
      </c>
    </row>
    <row r="172">
      <c r="A172" s="5" t="s">
        <v>16</v>
      </c>
      <c r="B172" s="149" t="str">
        <f>iferror(vlookup(A172,Maps!$A$2:$B$111,2,false),"")</f>
        <v>Dodongo's Cavern</v>
      </c>
      <c r="C172" s="7" t="s">
        <v>14</v>
      </c>
      <c r="D172" s="7" t="s">
        <v>680</v>
      </c>
      <c r="E172" s="7" t="s">
        <v>1795</v>
      </c>
      <c r="F172" s="547" t="str">
        <f>iferror(vlookup(E172,Rooms!$D$2:$E$621,2,false),"")</f>
        <v>1F - Baby Dodongo Corridor</v>
      </c>
      <c r="G172" s="5" t="s">
        <v>3172</v>
      </c>
      <c r="H172" s="536" t="s">
        <v>7011</v>
      </c>
      <c r="I172" s="536" t="str">
        <f>iferror(vlookup(G172,Objects!$A$2:$D$403,4,false),"")</f>
        <v>Gossip Stone</v>
      </c>
      <c r="J172" s="537" t="s">
        <v>1073</v>
      </c>
    </row>
    <row r="173">
      <c r="A173" s="539"/>
      <c r="B173" s="116" t="str">
        <f>iferror(vlookup(A173,Maps!$A$2:$B$111,2,false),"")</f>
        <v/>
      </c>
      <c r="C173" s="539"/>
      <c r="D173" s="539"/>
      <c r="E173" s="539"/>
      <c r="F173" s="540" t="str">
        <f>iferror(vlookup(E173,Rooms!$D$2:$E$621,2,false),"")</f>
        <v/>
      </c>
      <c r="G173" s="539"/>
      <c r="H173" s="541" t="s">
        <v>4884</v>
      </c>
      <c r="I173" s="541" t="str">
        <f>iferror(vlookup(G173,Objects!$A$2:$D$403,4,false),"")</f>
        <v/>
      </c>
      <c r="J173" s="542"/>
    </row>
    <row r="174">
      <c r="A174" s="5" t="s">
        <v>16</v>
      </c>
      <c r="B174" s="149" t="str">
        <f>iferror(vlookup(A174,Maps!$A$2:$B$111,2,false),"")</f>
        <v>Dodongo's Cavern</v>
      </c>
      <c r="C174" s="11" t="s">
        <v>14</v>
      </c>
      <c r="D174" s="11" t="s">
        <v>682</v>
      </c>
      <c r="E174" s="11" t="s">
        <v>1797</v>
      </c>
      <c r="F174" s="538" t="str">
        <f>iferror(vlookup(E174,Rooms!$D$2:$E$621,2,false),"")</f>
        <v>1F - Bomb Flower Staircase Room</v>
      </c>
      <c r="G174" s="5" t="s">
        <v>314</v>
      </c>
      <c r="H174" s="536" t="s">
        <v>6209</v>
      </c>
      <c r="I174" s="536" t="str">
        <f>iferror(vlookup(G174,Objects!$A$2:$D$403,4,false),"")</f>
        <v>Dodongo's Cavern Objects</v>
      </c>
      <c r="J174" s="537" t="s">
        <v>1059</v>
      </c>
    </row>
    <row r="175">
      <c r="A175" s="5" t="s">
        <v>16</v>
      </c>
      <c r="B175" s="149" t="str">
        <f>iferror(vlookup(A175,Maps!$A$2:$B$111,2,false),"")</f>
        <v>Dodongo's Cavern</v>
      </c>
      <c r="C175" s="7" t="s">
        <v>14</v>
      </c>
      <c r="D175" s="7" t="s">
        <v>682</v>
      </c>
      <c r="E175" s="7" t="s">
        <v>1797</v>
      </c>
      <c r="F175" s="547" t="str">
        <f>iferror(vlookup(E175,Rooms!$D$2:$E$621,2,false),"")</f>
        <v>1F - Bomb Flower Staircase Room</v>
      </c>
      <c r="G175" s="5" t="s">
        <v>3175</v>
      </c>
      <c r="H175" s="536" t="s">
        <v>7014</v>
      </c>
      <c r="I175" s="536" t="str">
        <f>iferror(vlookup(G175,Objects!$A$2:$D$403,4,false),"")</f>
        <v>Dodongo's Cavern Bombable Wall</v>
      </c>
      <c r="J175" s="537" t="s">
        <v>1073</v>
      </c>
    </row>
    <row r="176">
      <c r="A176" s="5" t="s">
        <v>16</v>
      </c>
      <c r="B176" s="149" t="str">
        <f>iferror(vlookup(A176,Maps!$A$2:$B$111,2,false),"")</f>
        <v>Dodongo's Cavern</v>
      </c>
      <c r="C176" s="7" t="s">
        <v>14</v>
      </c>
      <c r="D176" s="7" t="s">
        <v>682</v>
      </c>
      <c r="E176" s="7" t="s">
        <v>1797</v>
      </c>
      <c r="F176" s="547" t="str">
        <f>iferror(vlookup(E176,Rooms!$D$2:$E$621,2,false),"")</f>
        <v>1F - Bomb Flower Staircase Room</v>
      </c>
      <c r="G176" s="5" t="s">
        <v>350</v>
      </c>
      <c r="H176" s="536" t="s">
        <v>6224</v>
      </c>
      <c r="I176" s="536" t="str">
        <f>iferror(vlookup(G176,Objects!$A$2:$D$403,4,false),"")</f>
        <v>Bomb Flower</v>
      </c>
      <c r="J176" s="537" t="s">
        <v>1059</v>
      </c>
    </row>
    <row r="177">
      <c r="A177" s="5" t="s">
        <v>16</v>
      </c>
      <c r="B177" s="149" t="str">
        <f>iferror(vlookup(A177,Maps!$A$2:$B$111,2,false),"")</f>
        <v>Dodongo's Cavern</v>
      </c>
      <c r="C177" s="7" t="s">
        <v>14</v>
      </c>
      <c r="D177" s="7" t="s">
        <v>682</v>
      </c>
      <c r="E177" s="7" t="s">
        <v>1797</v>
      </c>
      <c r="F177" s="547" t="str">
        <f>iferror(vlookup(E177,Rooms!$D$2:$E$621,2,false),"")</f>
        <v>1F - Bomb Flower Staircase Room</v>
      </c>
      <c r="G177" s="5" t="s">
        <v>265</v>
      </c>
      <c r="H177" s="536" t="s">
        <v>6193</v>
      </c>
      <c r="I177" s="536" t="str">
        <f>iferror(vlookup(G177,Objects!$A$2:$D$403,4,false),"")</f>
        <v>Skulltulas &amp; Gold Skulltula Token</v>
      </c>
      <c r="J177" s="537" t="s">
        <v>1059</v>
      </c>
    </row>
    <row r="178">
      <c r="A178" s="5" t="s">
        <v>16</v>
      </c>
      <c r="B178" s="149" t="str">
        <f>iferror(vlookup(A178,Maps!$A$2:$B$111,2,false),"")</f>
        <v>Dodongo's Cavern</v>
      </c>
      <c r="C178" s="7" t="s">
        <v>14</v>
      </c>
      <c r="D178" s="7" t="s">
        <v>682</v>
      </c>
      <c r="E178" s="7" t="s">
        <v>1797</v>
      </c>
      <c r="F178" s="547" t="str">
        <f>iferror(vlookup(E178,Rooms!$D$2:$E$621,2,false),"")</f>
        <v>1F - Bomb Flower Staircase Room</v>
      </c>
      <c r="G178" s="5" t="s">
        <v>3105</v>
      </c>
      <c r="H178" s="536" t="s">
        <v>6901</v>
      </c>
      <c r="I178" s="536" t="str">
        <f>iferror(vlookup(G178,Objects!$A$2:$D$403,4,false),"")</f>
        <v>Item Model - Gold Skulltula Token</v>
      </c>
      <c r="J178" s="537" t="s">
        <v>1073</v>
      </c>
    </row>
    <row r="179">
      <c r="A179" s="539"/>
      <c r="B179" s="116" t="str">
        <f>iferror(vlookup(A179,Maps!$A$2:$B$111,2,false),"")</f>
        <v/>
      </c>
      <c r="C179" s="539"/>
      <c r="D179" s="539"/>
      <c r="E179" s="539"/>
      <c r="F179" s="540" t="str">
        <f>iferror(vlookup(E179,Rooms!$D$2:$E$621,2,false),"")</f>
        <v/>
      </c>
      <c r="G179" s="539"/>
      <c r="H179" s="541" t="s">
        <v>4884</v>
      </c>
      <c r="I179" s="541" t="str">
        <f>iferror(vlookup(G179,Objects!$A$2:$D$403,4,false),"")</f>
        <v/>
      </c>
      <c r="J179" s="542"/>
    </row>
    <row r="180">
      <c r="A180" s="5" t="s">
        <v>16</v>
      </c>
      <c r="B180" s="149" t="str">
        <f>iferror(vlookup(A180,Maps!$A$2:$B$111,2,false),"")</f>
        <v>Dodongo's Cavern</v>
      </c>
      <c r="C180" s="11" t="s">
        <v>14</v>
      </c>
      <c r="D180" s="11" t="s">
        <v>684</v>
      </c>
      <c r="E180" s="11" t="s">
        <v>1799</v>
      </c>
      <c r="F180" s="538" t="str">
        <f>iferror(vlookup(E180,Rooms!$D$2:$E$621,2,false),"")</f>
        <v>1F - Lizalfos Mini-Boss Room</v>
      </c>
      <c r="G180" s="5" t="s">
        <v>314</v>
      </c>
      <c r="H180" s="536" t="s">
        <v>6209</v>
      </c>
      <c r="I180" s="536" t="str">
        <f>iferror(vlookup(G180,Objects!$A$2:$D$403,4,false),"")</f>
        <v>Dodongo's Cavern Objects</v>
      </c>
      <c r="J180" s="537" t="s">
        <v>1073</v>
      </c>
    </row>
    <row r="181">
      <c r="A181" s="5" t="s">
        <v>16</v>
      </c>
      <c r="B181" s="149" t="str">
        <f>iferror(vlookup(A181,Maps!$A$2:$B$111,2,false),"")</f>
        <v>Dodongo's Cavern</v>
      </c>
      <c r="C181" s="7" t="s">
        <v>14</v>
      </c>
      <c r="D181" s="7" t="s">
        <v>684</v>
      </c>
      <c r="E181" s="7" t="s">
        <v>1799</v>
      </c>
      <c r="F181" s="547" t="str">
        <f>iferror(vlookup(E181,Rooms!$D$2:$E$621,2,false),"")</f>
        <v>1F - Lizalfos Mini-Boss Room</v>
      </c>
      <c r="G181" s="5" t="s">
        <v>3175</v>
      </c>
      <c r="H181" s="536" t="s">
        <v>7014</v>
      </c>
      <c r="I181" s="536" t="str">
        <f>iferror(vlookup(G181,Objects!$A$2:$D$403,4,false),"")</f>
        <v>Dodongo's Cavern Bombable Wall</v>
      </c>
      <c r="J181" s="537" t="s">
        <v>1073</v>
      </c>
    </row>
    <row r="182">
      <c r="A182" s="5" t="s">
        <v>16</v>
      </c>
      <c r="B182" s="149" t="str">
        <f>iferror(vlookup(A182,Maps!$A$2:$B$111,2,false),"")</f>
        <v>Dodongo's Cavern</v>
      </c>
      <c r="C182" s="7" t="s">
        <v>14</v>
      </c>
      <c r="D182" s="7" t="s">
        <v>684</v>
      </c>
      <c r="E182" s="7" t="s">
        <v>1799</v>
      </c>
      <c r="F182" s="547" t="str">
        <f>iferror(vlookup(E182,Rooms!$D$2:$E$621,2,false),"")</f>
        <v>1F - Lizalfos Mini-Boss Room</v>
      </c>
      <c r="G182" s="5" t="s">
        <v>207</v>
      </c>
      <c r="H182" s="536" t="s">
        <v>6179</v>
      </c>
      <c r="I182" s="536" t="str">
        <f>iferror(vlookup(G182,Objects!$A$2:$D$403,4,false),"")</f>
        <v>Lizalfos &amp; Dinolfos</v>
      </c>
      <c r="J182" s="537" t="s">
        <v>1059</v>
      </c>
    </row>
    <row r="183">
      <c r="A183" s="5" t="s">
        <v>16</v>
      </c>
      <c r="B183" s="149" t="str">
        <f>iferror(vlookup(A183,Maps!$A$2:$B$111,2,false),"")</f>
        <v>Dodongo's Cavern</v>
      </c>
      <c r="C183" s="7" t="s">
        <v>14</v>
      </c>
      <c r="D183" s="7" t="s">
        <v>684</v>
      </c>
      <c r="E183" s="7" t="s">
        <v>1799</v>
      </c>
      <c r="F183" s="547" t="str">
        <f>iferror(vlookup(E183,Rooms!$D$2:$E$621,2,false),"")</f>
        <v>1F - Lizalfos Mini-Boss Room</v>
      </c>
      <c r="G183" s="5" t="s">
        <v>812</v>
      </c>
      <c r="H183" s="536" t="s">
        <v>6504</v>
      </c>
      <c r="I183" s="536" t="str">
        <f>iferror(vlookup(G183,Objects!$A$2:$D$403,4,false),"")</f>
        <v>Item Model - Recovery Heart</v>
      </c>
      <c r="J183" s="537" t="s">
        <v>1073</v>
      </c>
    </row>
    <row r="184">
      <c r="A184" s="539"/>
      <c r="B184" s="116" t="str">
        <f>iferror(vlookup(A184,Maps!$A$2:$B$111,2,false),"")</f>
        <v/>
      </c>
      <c r="C184" s="539"/>
      <c r="D184" s="539"/>
      <c r="E184" s="539"/>
      <c r="F184" s="540" t="str">
        <f>iferror(vlookup(E184,Rooms!$D$2:$E$621,2,false),"")</f>
        <v/>
      </c>
      <c r="G184" s="539"/>
      <c r="H184" s="541" t="s">
        <v>4884</v>
      </c>
      <c r="I184" s="541" t="str">
        <f>iferror(vlookup(G184,Objects!$A$2:$D$403,4,false),"")</f>
        <v/>
      </c>
      <c r="J184" s="542"/>
    </row>
    <row r="185">
      <c r="A185" s="5" t="s">
        <v>16</v>
      </c>
      <c r="B185" s="149" t="str">
        <f>iferror(vlookup(A185,Maps!$A$2:$B$111,2,false),"")</f>
        <v>Dodongo's Cavern</v>
      </c>
      <c r="C185" s="11" t="s">
        <v>14</v>
      </c>
      <c r="D185" s="11" t="s">
        <v>686</v>
      </c>
      <c r="E185" s="11" t="s">
        <v>1801</v>
      </c>
      <c r="F185" s="538" t="str">
        <f>iferror(vlookup(E185,Rooms!$D$2:$E$621,2,false),"")</f>
        <v>1F - Blue Dodongo Cavern</v>
      </c>
      <c r="G185" s="5" t="s">
        <v>314</v>
      </c>
      <c r="H185" s="536" t="s">
        <v>6209</v>
      </c>
      <c r="I185" s="536" t="str">
        <f>iferror(vlookup(G185,Objects!$A$2:$D$403,4,false),"")</f>
        <v>Dodongo's Cavern Objects</v>
      </c>
      <c r="J185" s="537" t="s">
        <v>1073</v>
      </c>
    </row>
    <row r="186">
      <c r="A186" s="5" t="s">
        <v>16</v>
      </c>
      <c r="B186" s="149" t="str">
        <f>iferror(vlookup(A186,Maps!$A$2:$B$111,2,false),"")</f>
        <v>Dodongo's Cavern</v>
      </c>
      <c r="C186" s="7" t="s">
        <v>14</v>
      </c>
      <c r="D186" s="7" t="s">
        <v>686</v>
      </c>
      <c r="E186" s="7" t="s">
        <v>1801</v>
      </c>
      <c r="F186" s="547" t="str">
        <f>iferror(vlookup(E186,Rooms!$D$2:$E$621,2,false),"")</f>
        <v>1F - Blue Dodongo Cavern</v>
      </c>
      <c r="G186" s="5" t="s">
        <v>3175</v>
      </c>
      <c r="H186" s="536" t="s">
        <v>7014</v>
      </c>
      <c r="I186" s="536" t="str">
        <f>iferror(vlookup(G186,Objects!$A$2:$D$403,4,false),"")</f>
        <v>Dodongo's Cavern Bombable Wall</v>
      </c>
      <c r="J186" s="537" t="s">
        <v>1073</v>
      </c>
    </row>
    <row r="187">
      <c r="A187" s="5" t="s">
        <v>16</v>
      </c>
      <c r="B187" s="149" t="str">
        <f>iferror(vlookup(A187,Maps!$A$2:$B$111,2,false),"")</f>
        <v>Dodongo's Cavern</v>
      </c>
      <c r="C187" s="7" t="s">
        <v>14</v>
      </c>
      <c r="D187" s="7" t="s">
        <v>686</v>
      </c>
      <c r="E187" s="7" t="s">
        <v>1801</v>
      </c>
      <c r="F187" s="547" t="str">
        <f>iferror(vlookup(E187,Rooms!$D$2:$E$621,2,false),"")</f>
        <v>1F - Blue Dodongo Cavern</v>
      </c>
      <c r="G187" s="5" t="s">
        <v>103</v>
      </c>
      <c r="H187" s="536" t="s">
        <v>6158</v>
      </c>
      <c r="I187" s="536" t="str">
        <f>iferror(vlookup(G187,Objects!$A$2:$D$403,4,false),"")</f>
        <v>Keese</v>
      </c>
      <c r="J187" s="537" t="s">
        <v>1073</v>
      </c>
    </row>
    <row r="188">
      <c r="A188" s="5" t="s">
        <v>16</v>
      </c>
      <c r="B188" s="149" t="str">
        <f>iferror(vlookup(A188,Maps!$A$2:$B$111,2,false),"")</f>
        <v>Dodongo's Cavern</v>
      </c>
      <c r="C188" s="7" t="s">
        <v>14</v>
      </c>
      <c r="D188" s="7" t="s">
        <v>686</v>
      </c>
      <c r="E188" s="7" t="s">
        <v>1801</v>
      </c>
      <c r="F188" s="547" t="str">
        <f>iferror(vlookup(E188,Rooms!$D$2:$E$621,2,false),"")</f>
        <v>1F - Blue Dodongo Cavern</v>
      </c>
      <c r="G188" s="5" t="s">
        <v>350</v>
      </c>
      <c r="H188" s="536" t="s">
        <v>6224</v>
      </c>
      <c r="I188" s="536" t="str">
        <f>iferror(vlookup(G188,Objects!$A$2:$D$403,4,false),"")</f>
        <v>Bomb Flower</v>
      </c>
      <c r="J188" s="537" t="s">
        <v>1059</v>
      </c>
    </row>
    <row r="189">
      <c r="A189" s="5" t="s">
        <v>16</v>
      </c>
      <c r="B189" s="149" t="str">
        <f>iferror(vlookup(A189,Maps!$A$2:$B$111,2,false),"")</f>
        <v>Dodongo's Cavern</v>
      </c>
      <c r="C189" s="7" t="s">
        <v>14</v>
      </c>
      <c r="D189" s="7" t="s">
        <v>686</v>
      </c>
      <c r="E189" s="7" t="s">
        <v>1801</v>
      </c>
      <c r="F189" s="547" t="str">
        <f>iferror(vlookup(E189,Rooms!$D$2:$E$621,2,false),"")</f>
        <v>1F - Blue Dodongo Cavern</v>
      </c>
      <c r="G189" s="5" t="s">
        <v>110</v>
      </c>
      <c r="H189" s="536" t="s">
        <v>6159</v>
      </c>
      <c r="I189" s="536" t="str">
        <f>iferror(vlookup(G189,Objects!$A$2:$D$403,4,false),"")</f>
        <v>Treasure Chests</v>
      </c>
      <c r="J189" s="537" t="s">
        <v>1073</v>
      </c>
    </row>
    <row r="190">
      <c r="A190" s="5" t="s">
        <v>16</v>
      </c>
      <c r="B190" s="149" t="str">
        <f>iferror(vlookup(A190,Maps!$A$2:$B$111,2,false),"")</f>
        <v>Dodongo's Cavern</v>
      </c>
      <c r="C190" s="7" t="s">
        <v>14</v>
      </c>
      <c r="D190" s="7" t="s">
        <v>686</v>
      </c>
      <c r="E190" s="7" t="s">
        <v>1801</v>
      </c>
      <c r="F190" s="547" t="str">
        <f>iferror(vlookup(E190,Rooms!$D$2:$E$621,2,false),"")</f>
        <v>1F - Blue Dodongo Cavern</v>
      </c>
      <c r="G190" s="5" t="s">
        <v>234</v>
      </c>
      <c r="H190" s="536" t="s">
        <v>6186</v>
      </c>
      <c r="I190" s="536" t="str">
        <f>iferror(vlookup(G190,Objects!$A$2:$D$403,4,false),"")</f>
        <v>Baby Dodongo</v>
      </c>
      <c r="J190" s="537" t="s">
        <v>1073</v>
      </c>
    </row>
    <row r="191">
      <c r="A191" s="5" t="s">
        <v>16</v>
      </c>
      <c r="B191" s="149" t="str">
        <f>iferror(vlookup(A191,Maps!$A$2:$B$111,2,false),"")</f>
        <v>Dodongo's Cavern</v>
      </c>
      <c r="C191" s="7" t="s">
        <v>14</v>
      </c>
      <c r="D191" s="7" t="s">
        <v>686</v>
      </c>
      <c r="E191" s="7" t="s">
        <v>1801</v>
      </c>
      <c r="F191" s="547" t="str">
        <f>iferror(vlookup(E191,Rooms!$D$2:$E$621,2,false),"")</f>
        <v>1F - Blue Dodongo Cavern</v>
      </c>
      <c r="G191" s="5" t="s">
        <v>392</v>
      </c>
      <c r="H191" s="536" t="s">
        <v>6240</v>
      </c>
      <c r="I191" s="536" t="str">
        <f>iferror(vlookup(G191,Objects!$A$2:$D$403,4,false),"")</f>
        <v>Armos</v>
      </c>
      <c r="J191" s="537" t="s">
        <v>1073</v>
      </c>
    </row>
    <row r="192">
      <c r="A192" s="5" t="s">
        <v>16</v>
      </c>
      <c r="B192" s="149" t="str">
        <f>iferror(vlookup(A192,Maps!$A$2:$B$111,2,false),"")</f>
        <v>Dodongo's Cavern</v>
      </c>
      <c r="C192" s="7" t="s">
        <v>14</v>
      </c>
      <c r="D192" s="7" t="s">
        <v>686</v>
      </c>
      <c r="E192" s="7" t="s">
        <v>1801</v>
      </c>
      <c r="F192" s="547" t="str">
        <f>iferror(vlookup(E192,Rooms!$D$2:$E$621,2,false),"")</f>
        <v>1F - Blue Dodongo Cavern</v>
      </c>
      <c r="G192" s="5" t="s">
        <v>2765</v>
      </c>
      <c r="H192" s="536" t="s">
        <v>6408</v>
      </c>
      <c r="I192" s="536" t="str">
        <f>iferror(vlookup(G192,Objects!$A$2:$D$403,4,false),"")</f>
        <v>Blade Trap</v>
      </c>
      <c r="J192" s="537" t="s">
        <v>1073</v>
      </c>
    </row>
    <row r="193">
      <c r="A193" s="5" t="s">
        <v>16</v>
      </c>
      <c r="B193" s="149" t="str">
        <f>iferror(vlookup(A193,Maps!$A$2:$B$111,2,false),"")</f>
        <v>Dodongo's Cavern</v>
      </c>
      <c r="C193" s="7" t="s">
        <v>14</v>
      </c>
      <c r="D193" s="7" t="s">
        <v>686</v>
      </c>
      <c r="E193" s="7" t="s">
        <v>1801</v>
      </c>
      <c r="F193" s="547" t="str">
        <f>iferror(vlookup(E193,Rooms!$D$2:$E$621,2,false),"")</f>
        <v>1F - Blue Dodongo Cavern</v>
      </c>
      <c r="G193" s="5" t="s">
        <v>3026</v>
      </c>
      <c r="H193" s="536" t="s">
        <v>6784</v>
      </c>
      <c r="I193" s="536" t="str">
        <f>iferror(vlookup(G193,Objects!$A$2:$D$403,4,false),"")</f>
        <v>Grass</v>
      </c>
      <c r="J193" s="537" t="s">
        <v>1073</v>
      </c>
    </row>
    <row r="194">
      <c r="A194" s="5" t="s">
        <v>16</v>
      </c>
      <c r="B194" s="149" t="str">
        <f>iferror(vlookup(A194,Maps!$A$2:$B$111,2,false),"")</f>
        <v>Dodongo's Cavern</v>
      </c>
      <c r="C194" s="7" t="s">
        <v>14</v>
      </c>
      <c r="D194" s="7" t="s">
        <v>686</v>
      </c>
      <c r="E194" s="7" t="s">
        <v>1801</v>
      </c>
      <c r="F194" s="547" t="str">
        <f>iferror(vlookup(E194,Rooms!$D$2:$E$621,2,false),"")</f>
        <v>1F - Blue Dodongo Cavern</v>
      </c>
      <c r="G194" s="5" t="s">
        <v>2774</v>
      </c>
      <c r="H194" s="536" t="s">
        <v>6415</v>
      </c>
      <c r="I194" s="536" t="str">
        <f>iferror(vlookup(G194,Objects!$A$2:$D$403,4,false),"")</f>
        <v>Beamos</v>
      </c>
      <c r="J194" s="537" t="s">
        <v>1073</v>
      </c>
    </row>
    <row r="195">
      <c r="A195" s="5" t="s">
        <v>16</v>
      </c>
      <c r="B195" s="149" t="str">
        <f>iferror(vlookup(A195,Maps!$A$2:$B$111,2,false),"")</f>
        <v>Dodongo's Cavern</v>
      </c>
      <c r="C195" s="7" t="s">
        <v>14</v>
      </c>
      <c r="D195" s="7" t="s">
        <v>686</v>
      </c>
      <c r="E195" s="7" t="s">
        <v>1801</v>
      </c>
      <c r="F195" s="547" t="str">
        <f>iferror(vlookup(E195,Rooms!$D$2:$E$621,2,false),"")</f>
        <v>1F - Blue Dodongo Cavern</v>
      </c>
      <c r="G195" s="5" t="s">
        <v>2818</v>
      </c>
      <c r="H195" s="536" t="s">
        <v>6467</v>
      </c>
      <c r="I195" s="536" t="str">
        <f>iferror(vlookup(G195,Objects!$A$2:$D$403,4,false),"")</f>
        <v>Torches</v>
      </c>
      <c r="J195" s="537" t="s">
        <v>1059</v>
      </c>
    </row>
    <row r="196">
      <c r="A196" s="5" t="s">
        <v>16</v>
      </c>
      <c r="B196" s="149" t="str">
        <f>iferror(vlookup(A196,Maps!$A$2:$B$111,2,false),"")</f>
        <v>Dodongo's Cavern</v>
      </c>
      <c r="C196" s="7" t="s">
        <v>14</v>
      </c>
      <c r="D196" s="7" t="s">
        <v>686</v>
      </c>
      <c r="E196" s="7" t="s">
        <v>1801</v>
      </c>
      <c r="F196" s="547" t="str">
        <f>iferror(vlookup(E196,Rooms!$D$2:$E$621,2,false),"")</f>
        <v>1F - Blue Dodongo Cavern</v>
      </c>
      <c r="G196" s="5" t="s">
        <v>96</v>
      </c>
      <c r="H196" s="536" t="s">
        <v>6157</v>
      </c>
      <c r="I196" s="536" t="str">
        <f>iferror(vlookup(G196,Objects!$A$2:$D$403,4,false),"")</f>
        <v>Dodongo</v>
      </c>
      <c r="J196" s="537" t="s">
        <v>1059</v>
      </c>
    </row>
    <row r="197">
      <c r="A197" s="539"/>
      <c r="B197" s="116" t="str">
        <f>iferror(vlookup(A197,Maps!$A$2:$B$111,2,false),"")</f>
        <v/>
      </c>
      <c r="C197" s="539"/>
      <c r="D197" s="539"/>
      <c r="E197" s="539"/>
      <c r="F197" s="540" t="str">
        <f>iferror(vlookup(E197,Rooms!$D$2:$E$621,2,false),"")</f>
        <v/>
      </c>
      <c r="G197" s="539"/>
      <c r="H197" s="541" t="s">
        <v>4884</v>
      </c>
      <c r="I197" s="541" t="str">
        <f>iferror(vlookup(G197,Objects!$A$2:$D$403,4,false),"")</f>
        <v/>
      </c>
      <c r="J197" s="542"/>
    </row>
    <row r="198">
      <c r="A198" s="5" t="s">
        <v>16</v>
      </c>
      <c r="B198" s="149" t="str">
        <f>iferror(vlookup(A198,Maps!$A$2:$B$111,2,false),"")</f>
        <v>Dodongo's Cavern</v>
      </c>
      <c r="C198" s="11" t="s">
        <v>14</v>
      </c>
      <c r="D198" s="11" t="s">
        <v>688</v>
      </c>
      <c r="E198" s="11" t="s">
        <v>1803</v>
      </c>
      <c r="F198" s="538" t="str">
        <f>iferror(vlookup(E198,Rooms!$D$2:$E$621,2,false),"")</f>
        <v>2F - Compass Room</v>
      </c>
      <c r="G198" s="5" t="s">
        <v>314</v>
      </c>
      <c r="H198" s="536" t="s">
        <v>6209</v>
      </c>
      <c r="I198" s="536" t="str">
        <f>iferror(vlookup(G198,Objects!$A$2:$D$403,4,false),"")</f>
        <v>Dodongo's Cavern Objects</v>
      </c>
      <c r="J198" s="537" t="s">
        <v>1073</v>
      </c>
    </row>
    <row r="199">
      <c r="A199" s="5" t="s">
        <v>16</v>
      </c>
      <c r="B199" s="149" t="str">
        <f>iferror(vlookup(A199,Maps!$A$2:$B$111,2,false),"")</f>
        <v>Dodongo's Cavern</v>
      </c>
      <c r="C199" s="7" t="s">
        <v>14</v>
      </c>
      <c r="D199" s="7" t="s">
        <v>688</v>
      </c>
      <c r="E199" s="7" t="s">
        <v>1803</v>
      </c>
      <c r="F199" s="547" t="str">
        <f>iferror(vlookup(E199,Rooms!$D$2:$E$621,2,false),"")</f>
        <v>2F - Compass Room</v>
      </c>
      <c r="G199" s="5" t="s">
        <v>3175</v>
      </c>
      <c r="H199" s="536" t="s">
        <v>7014</v>
      </c>
      <c r="I199" s="536" t="str">
        <f>iferror(vlookup(G199,Objects!$A$2:$D$403,4,false),"")</f>
        <v>Dodongo's Cavern Bombable Wall</v>
      </c>
      <c r="J199" s="537" t="s">
        <v>1073</v>
      </c>
    </row>
    <row r="200">
      <c r="A200" s="5" t="s">
        <v>16</v>
      </c>
      <c r="B200" s="149" t="str">
        <f>iferror(vlookup(A200,Maps!$A$2:$B$111,2,false),"")</f>
        <v>Dodongo's Cavern</v>
      </c>
      <c r="C200" s="7" t="s">
        <v>14</v>
      </c>
      <c r="D200" s="7" t="s">
        <v>688</v>
      </c>
      <c r="E200" s="7" t="s">
        <v>1803</v>
      </c>
      <c r="F200" s="547" t="str">
        <f>iferror(vlookup(E200,Rooms!$D$2:$E$621,2,false),"")</f>
        <v>2F - Compass Room</v>
      </c>
      <c r="G200" s="5" t="s">
        <v>392</v>
      </c>
      <c r="H200" s="536" t="s">
        <v>6240</v>
      </c>
      <c r="I200" s="536" t="str">
        <f>iferror(vlookup(G200,Objects!$A$2:$D$403,4,false),"")</f>
        <v>Armos</v>
      </c>
      <c r="J200" s="537" t="s">
        <v>1059</v>
      </c>
    </row>
    <row r="201">
      <c r="A201" s="5" t="s">
        <v>16</v>
      </c>
      <c r="B201" s="149" t="str">
        <f>iferror(vlookup(A201,Maps!$A$2:$B$111,2,false),"")</f>
        <v>Dodongo's Cavern</v>
      </c>
      <c r="C201" s="7" t="s">
        <v>14</v>
      </c>
      <c r="D201" s="7" t="s">
        <v>688</v>
      </c>
      <c r="E201" s="7" t="s">
        <v>1803</v>
      </c>
      <c r="F201" s="547" t="str">
        <f>iferror(vlookup(E201,Rooms!$D$2:$E$621,2,false),"")</f>
        <v>2F - Compass Room</v>
      </c>
      <c r="G201" s="5" t="s">
        <v>350</v>
      </c>
      <c r="H201" s="536" t="s">
        <v>6224</v>
      </c>
      <c r="I201" s="536" t="str">
        <f>iferror(vlookup(G201,Objects!$A$2:$D$403,4,false),"")</f>
        <v>Bomb Flower</v>
      </c>
      <c r="J201" s="537" t="s">
        <v>1059</v>
      </c>
    </row>
    <row r="202">
      <c r="A202" s="5" t="s">
        <v>16</v>
      </c>
      <c r="B202" s="149" t="str">
        <f>iferror(vlookup(A202,Maps!$A$2:$B$111,2,false),"")</f>
        <v>Dodongo's Cavern</v>
      </c>
      <c r="C202" s="7" t="s">
        <v>14</v>
      </c>
      <c r="D202" s="7" t="s">
        <v>688</v>
      </c>
      <c r="E202" s="7" t="s">
        <v>1803</v>
      </c>
      <c r="F202" s="547" t="str">
        <f>iferror(vlookup(E202,Rooms!$D$2:$E$621,2,false),"")</f>
        <v>2F - Compass Room</v>
      </c>
      <c r="G202" s="5" t="s">
        <v>103</v>
      </c>
      <c r="H202" s="536" t="s">
        <v>6158</v>
      </c>
      <c r="I202" s="536" t="str">
        <f>iferror(vlookup(G202,Objects!$A$2:$D$403,4,false),"")</f>
        <v>Keese</v>
      </c>
      <c r="J202" s="537" t="s">
        <v>1059</v>
      </c>
    </row>
    <row r="203">
      <c r="A203" s="539"/>
      <c r="B203" s="116" t="str">
        <f>iferror(vlookup(A203,Maps!$A$2:$B$111,2,false),"")</f>
        <v/>
      </c>
      <c r="C203" s="539"/>
      <c r="D203" s="539"/>
      <c r="E203" s="539"/>
      <c r="F203" s="540" t="str">
        <f>iferror(vlookup(E203,Rooms!$D$2:$E$621,2,false),"")</f>
        <v/>
      </c>
      <c r="G203" s="539"/>
      <c r="H203" s="541" t="s">
        <v>4884</v>
      </c>
      <c r="I203" s="541" t="str">
        <f>iferror(vlookup(G203,Objects!$A$2:$D$403,4,false),"")</f>
        <v/>
      </c>
      <c r="J203" s="548"/>
    </row>
    <row r="204">
      <c r="A204" s="5" t="s">
        <v>16</v>
      </c>
      <c r="B204" s="149" t="str">
        <f>iferror(vlookup(A204,Maps!$A$2:$B$111,2,false),"")</f>
        <v>Dodongo's Cavern</v>
      </c>
      <c r="C204" s="11" t="s">
        <v>14</v>
      </c>
      <c r="D204" s="11" t="s">
        <v>690</v>
      </c>
      <c r="E204" s="11" t="s">
        <v>1805</v>
      </c>
      <c r="F204" s="538" t="str">
        <f>iferror(vlookup(E204,Rooms!$D$2:$E$621,2,false),"")</f>
        <v>2F - Double Business Scrub Room (Deku Seeds &amp; Nuts)</v>
      </c>
      <c r="G204" s="5" t="s">
        <v>314</v>
      </c>
      <c r="H204" s="536" t="s">
        <v>6209</v>
      </c>
      <c r="I204" s="536" t="str">
        <f>iferror(vlookup(G204,Objects!$A$2:$D$403,4,false),"")</f>
        <v>Dodongo's Cavern Objects</v>
      </c>
      <c r="J204" s="537" t="s">
        <v>1073</v>
      </c>
    </row>
    <row r="205">
      <c r="A205" s="5" t="s">
        <v>16</v>
      </c>
      <c r="B205" s="149" t="str">
        <f>iferror(vlookup(A205,Maps!$A$2:$B$111,2,false),"")</f>
        <v>Dodongo's Cavern</v>
      </c>
      <c r="C205" s="7" t="s">
        <v>14</v>
      </c>
      <c r="D205" s="7" t="s">
        <v>690</v>
      </c>
      <c r="E205" s="7" t="s">
        <v>1805</v>
      </c>
      <c r="F205" s="547" t="str">
        <f>iferror(vlookup(E205,Rooms!$D$2:$E$621,2,false),"")</f>
        <v>2F - Double Business Scrub Room (Deku Seeds &amp; Nuts)</v>
      </c>
      <c r="G205" s="5" t="s">
        <v>3175</v>
      </c>
      <c r="H205" s="536" t="s">
        <v>7014</v>
      </c>
      <c r="I205" s="536" t="str">
        <f>iferror(vlookup(G205,Objects!$A$2:$D$403,4,false),"")</f>
        <v>Dodongo's Cavern Bombable Wall</v>
      </c>
      <c r="J205" s="537" t="s">
        <v>1073</v>
      </c>
    </row>
    <row r="206">
      <c r="A206" s="5" t="s">
        <v>16</v>
      </c>
      <c r="B206" s="149" t="str">
        <f>iferror(vlookup(A206,Maps!$A$2:$B$111,2,false),"")</f>
        <v>Dodongo's Cavern</v>
      </c>
      <c r="C206" s="7" t="s">
        <v>14</v>
      </c>
      <c r="D206" s="7" t="s">
        <v>690</v>
      </c>
      <c r="E206" s="7" t="s">
        <v>1805</v>
      </c>
      <c r="F206" s="547" t="str">
        <f>iferror(vlookup(E206,Rooms!$D$2:$E$621,2,false),"")</f>
        <v>2F - Double Business Scrub Room (Deku Seeds &amp; Nuts)</v>
      </c>
      <c r="G206" s="5" t="s">
        <v>3122</v>
      </c>
      <c r="H206" s="536" t="s">
        <v>6932</v>
      </c>
      <c r="I206" s="536" t="str">
        <f>iferror(vlookup(G206,Objects!$A$2:$D$403,4,false),"")</f>
        <v>Business Scrub</v>
      </c>
      <c r="J206" s="537" t="s">
        <v>1059</v>
      </c>
    </row>
    <row r="207">
      <c r="A207" s="539"/>
      <c r="B207" s="116" t="str">
        <f>iferror(vlookup(A207,Maps!$A$2:$B$111,2,false),"")</f>
        <v/>
      </c>
      <c r="C207" s="539"/>
      <c r="D207" s="539"/>
      <c r="E207" s="539"/>
      <c r="F207" s="540" t="str">
        <f>iferror(vlookup(E207,Rooms!$D$2:$E$621,2,false),"")</f>
        <v/>
      </c>
      <c r="G207" s="539"/>
      <c r="H207" s="541" t="s">
        <v>4884</v>
      </c>
      <c r="I207" s="541" t="str">
        <f>iferror(vlookup(G207,Objects!$A$2:$D$403,4,false),"")</f>
        <v/>
      </c>
      <c r="J207" s="548"/>
    </row>
    <row r="208">
      <c r="A208" s="5" t="s">
        <v>16</v>
      </c>
      <c r="B208" s="149" t="str">
        <f>iferror(vlookup(A208,Maps!$A$2:$B$111,2,false),"")</f>
        <v>Dodongo's Cavern</v>
      </c>
      <c r="C208" s="11" t="s">
        <v>14</v>
      </c>
      <c r="D208" s="11" t="s">
        <v>692</v>
      </c>
      <c r="E208" s="11" t="s">
        <v>1807</v>
      </c>
      <c r="F208" s="538" t="str">
        <f>iferror(vlookup(E208,Rooms!$D$2:$E$621,2,false),"")</f>
        <v>1F - Floor Hole Switch Room</v>
      </c>
      <c r="G208" s="5" t="s">
        <v>314</v>
      </c>
      <c r="H208" s="536" t="s">
        <v>6209</v>
      </c>
      <c r="I208" s="536" t="str">
        <f>iferror(vlookup(G208,Objects!$A$2:$D$403,4,false),"")</f>
        <v>Dodongo's Cavern Objects</v>
      </c>
      <c r="J208" s="537" t="s">
        <v>1073</v>
      </c>
    </row>
    <row r="209">
      <c r="A209" s="5" t="s">
        <v>16</v>
      </c>
      <c r="B209" s="149" t="str">
        <f>iferror(vlookup(A209,Maps!$A$2:$B$111,2,false),"")</f>
        <v>Dodongo's Cavern</v>
      </c>
      <c r="C209" s="7" t="s">
        <v>14</v>
      </c>
      <c r="D209" s="7" t="s">
        <v>692</v>
      </c>
      <c r="E209" s="7" t="s">
        <v>1807</v>
      </c>
      <c r="F209" s="547" t="str">
        <f>iferror(vlookup(E209,Rooms!$D$2:$E$621,2,false),"")</f>
        <v>1F - Floor Hole Switch Room</v>
      </c>
      <c r="G209" s="5" t="s">
        <v>3175</v>
      </c>
      <c r="H209" s="536" t="s">
        <v>7014</v>
      </c>
      <c r="I209" s="536" t="str">
        <f>iferror(vlookup(G209,Objects!$A$2:$D$403,4,false),"")</f>
        <v>Dodongo's Cavern Bombable Wall</v>
      </c>
      <c r="J209" s="537" t="s">
        <v>1073</v>
      </c>
    </row>
    <row r="210">
      <c r="A210" s="5" t="s">
        <v>16</v>
      </c>
      <c r="B210" s="149" t="str">
        <f>iferror(vlookup(A210,Maps!$A$2:$B$111,2,false),"")</f>
        <v>Dodongo's Cavern</v>
      </c>
      <c r="C210" s="7" t="s">
        <v>14</v>
      </c>
      <c r="D210" s="7" t="s">
        <v>692</v>
      </c>
      <c r="E210" s="7" t="s">
        <v>1807</v>
      </c>
      <c r="F210" s="547" t="str">
        <f>iferror(vlookup(E210,Rooms!$D$2:$E$621,2,false),"")</f>
        <v>1F - Floor Hole Switch Room</v>
      </c>
      <c r="G210" s="5" t="s">
        <v>103</v>
      </c>
      <c r="H210" s="536" t="s">
        <v>6158</v>
      </c>
      <c r="I210" s="536" t="str">
        <f>iferror(vlookup(G210,Objects!$A$2:$D$403,4,false),"")</f>
        <v>Keese</v>
      </c>
      <c r="J210" s="537" t="s">
        <v>1059</v>
      </c>
    </row>
    <row r="211">
      <c r="A211" s="5" t="s">
        <v>16</v>
      </c>
      <c r="B211" s="149" t="str">
        <f>iferror(vlookup(A211,Maps!$A$2:$B$111,2,false),"")</f>
        <v>Dodongo's Cavern</v>
      </c>
      <c r="C211" s="7" t="s">
        <v>14</v>
      </c>
      <c r="D211" s="7" t="s">
        <v>692</v>
      </c>
      <c r="E211" s="7" t="s">
        <v>1807</v>
      </c>
      <c r="F211" s="547" t="str">
        <f>iferror(vlookup(E211,Rooms!$D$2:$E$621,2,false),"")</f>
        <v>1F - Floor Hole Switch Room</v>
      </c>
      <c r="G211" s="5" t="s">
        <v>3026</v>
      </c>
      <c r="H211" s="536" t="s">
        <v>6784</v>
      </c>
      <c r="I211" s="536" t="str">
        <f>iferror(vlookup(G211,Objects!$A$2:$D$403,4,false),"")</f>
        <v>Grass</v>
      </c>
      <c r="J211" s="537" t="s">
        <v>1073</v>
      </c>
    </row>
    <row r="212">
      <c r="A212" s="5" t="s">
        <v>16</v>
      </c>
      <c r="B212" s="149" t="str">
        <f>iferror(vlookup(A212,Maps!$A$2:$B$111,2,false),"")</f>
        <v>Dodongo's Cavern</v>
      </c>
      <c r="C212" s="7" t="s">
        <v>14</v>
      </c>
      <c r="D212" s="7" t="s">
        <v>692</v>
      </c>
      <c r="E212" s="7" t="s">
        <v>1807</v>
      </c>
      <c r="F212" s="547" t="str">
        <f>iferror(vlookup(E212,Rooms!$D$2:$E$621,2,false),"")</f>
        <v>1F - Floor Hole Switch Room</v>
      </c>
      <c r="G212" s="5" t="s">
        <v>234</v>
      </c>
      <c r="H212" s="536" t="s">
        <v>6186</v>
      </c>
      <c r="I212" s="536" t="str">
        <f>iferror(vlookup(G212,Objects!$A$2:$D$403,4,false),"")</f>
        <v>Baby Dodongo</v>
      </c>
      <c r="J212" s="537" t="s">
        <v>1073</v>
      </c>
    </row>
    <row r="213">
      <c r="A213" s="539"/>
      <c r="B213" s="116" t="str">
        <f>iferror(vlookup(A213,Maps!$A$2:$B$111,2,false),"")</f>
        <v/>
      </c>
      <c r="C213" s="539"/>
      <c r="D213" s="539"/>
      <c r="E213" s="539"/>
      <c r="F213" s="540" t="str">
        <f>iferror(vlookup(E213,Rooms!$D$2:$E$621,2,false),"")</f>
        <v/>
      </c>
      <c r="G213" s="539"/>
      <c r="H213" s="541" t="s">
        <v>4884</v>
      </c>
      <c r="I213" s="541" t="str">
        <f>iferror(vlookup(G213,Objects!$A$2:$D$403,4,false),"")</f>
        <v/>
      </c>
      <c r="J213" s="548"/>
    </row>
    <row r="214">
      <c r="A214" s="5" t="s">
        <v>16</v>
      </c>
      <c r="B214" s="149" t="str">
        <f>iferror(vlookup(A214,Maps!$A$2:$B$111,2,false),"")</f>
        <v>Dodongo's Cavern</v>
      </c>
      <c r="C214" s="11" t="s">
        <v>14</v>
      </c>
      <c r="D214" s="11" t="s">
        <v>694</v>
      </c>
      <c r="E214" s="11" t="s">
        <v>1809</v>
      </c>
      <c r="F214" s="538" t="str">
        <f>iferror(vlookup(E214,Rooms!$D$2:$E$621,2,false),"")</f>
        <v>1F - Fire Keese &amp; Pushblock Room</v>
      </c>
      <c r="G214" s="5" t="s">
        <v>314</v>
      </c>
      <c r="H214" s="536" t="s">
        <v>6209</v>
      </c>
      <c r="I214" s="536" t="str">
        <f>iferror(vlookup(G214,Objects!$A$2:$D$403,4,false),"")</f>
        <v>Dodongo's Cavern Objects</v>
      </c>
      <c r="J214" s="537" t="s">
        <v>1073</v>
      </c>
    </row>
    <row r="215">
      <c r="A215" s="5" t="s">
        <v>16</v>
      </c>
      <c r="B215" s="149" t="str">
        <f>iferror(vlookup(A215,Maps!$A$2:$B$111,2,false),"")</f>
        <v>Dodongo's Cavern</v>
      </c>
      <c r="C215" s="7" t="s">
        <v>14</v>
      </c>
      <c r="D215" s="7" t="s">
        <v>694</v>
      </c>
      <c r="E215" s="7" t="s">
        <v>1809</v>
      </c>
      <c r="F215" s="547" t="str">
        <f>iferror(vlookup(E215,Rooms!$D$2:$E$621,2,false),"")</f>
        <v>1F - Fire Keese &amp; Pushblock Room</v>
      </c>
      <c r="G215" s="5" t="s">
        <v>3175</v>
      </c>
      <c r="H215" s="536" t="s">
        <v>7014</v>
      </c>
      <c r="I215" s="536" t="str">
        <f>iferror(vlookup(G215,Objects!$A$2:$D$403,4,false),"")</f>
        <v>Dodongo's Cavern Bombable Wall</v>
      </c>
      <c r="J215" s="537" t="s">
        <v>1073</v>
      </c>
    </row>
    <row r="216">
      <c r="A216" s="5" t="s">
        <v>16</v>
      </c>
      <c r="B216" s="149" t="str">
        <f>iferror(vlookup(A216,Maps!$A$2:$B$111,2,false),"")</f>
        <v>Dodongo's Cavern</v>
      </c>
      <c r="C216" s="7" t="s">
        <v>14</v>
      </c>
      <c r="D216" s="7" t="s">
        <v>694</v>
      </c>
      <c r="E216" s="7" t="s">
        <v>1809</v>
      </c>
      <c r="F216" s="547" t="str">
        <f>iferror(vlookup(E216,Rooms!$D$2:$E$621,2,false),"")</f>
        <v>1F - Fire Keese &amp; Pushblock Room</v>
      </c>
      <c r="G216" s="5" t="s">
        <v>103</v>
      </c>
      <c r="H216" s="536" t="s">
        <v>6158</v>
      </c>
      <c r="I216" s="536" t="str">
        <f>iferror(vlookup(G216,Objects!$A$2:$D$403,4,false),"")</f>
        <v>Keese</v>
      </c>
      <c r="J216" s="537" t="s">
        <v>1059</v>
      </c>
    </row>
    <row r="217">
      <c r="A217" s="5" t="s">
        <v>16</v>
      </c>
      <c r="B217" s="149" t="str">
        <f>iferror(vlookup(A217,Maps!$A$2:$B$111,2,false),"")</f>
        <v>Dodongo's Cavern</v>
      </c>
      <c r="C217" s="7" t="s">
        <v>14</v>
      </c>
      <c r="D217" s="7" t="s">
        <v>694</v>
      </c>
      <c r="E217" s="7" t="s">
        <v>1809</v>
      </c>
      <c r="F217" s="547" t="str">
        <f>iferror(vlookup(E217,Rooms!$D$2:$E$621,2,false),"")</f>
        <v>1F - Fire Keese &amp; Pushblock Room</v>
      </c>
      <c r="G217" s="5" t="s">
        <v>3026</v>
      </c>
      <c r="H217" s="536" t="s">
        <v>6784</v>
      </c>
      <c r="I217" s="536" t="str">
        <f>iferror(vlookup(G217,Objects!$A$2:$D$403,4,false),"")</f>
        <v>Grass</v>
      </c>
      <c r="J217" s="537" t="s">
        <v>1073</v>
      </c>
    </row>
    <row r="218">
      <c r="A218" s="5" t="s">
        <v>16</v>
      </c>
      <c r="B218" s="149" t="str">
        <f>iferror(vlookup(A218,Maps!$A$2:$B$111,2,false),"")</f>
        <v>Dodongo's Cavern</v>
      </c>
      <c r="C218" s="7" t="s">
        <v>14</v>
      </c>
      <c r="D218" s="7" t="s">
        <v>694</v>
      </c>
      <c r="E218" s="7" t="s">
        <v>1809</v>
      </c>
      <c r="F218" s="547" t="str">
        <f>iferror(vlookup(E218,Rooms!$D$2:$E$621,2,false),"")</f>
        <v>1F - Fire Keese &amp; Pushblock Room</v>
      </c>
      <c r="G218" s="5" t="s">
        <v>234</v>
      </c>
      <c r="H218" s="536" t="s">
        <v>6186</v>
      </c>
      <c r="I218" s="536" t="str">
        <f>iferror(vlookup(G218,Objects!$A$2:$D$403,4,false),"")</f>
        <v>Baby Dodongo</v>
      </c>
      <c r="J218" s="537" t="s">
        <v>1073</v>
      </c>
    </row>
    <row r="219">
      <c r="A219" s="539"/>
      <c r="B219" s="116" t="str">
        <f>iferror(vlookup(A219,Maps!$A$2:$B$111,2,false),"")</f>
        <v/>
      </c>
      <c r="C219" s="539"/>
      <c r="D219" s="539"/>
      <c r="E219" s="539"/>
      <c r="F219" s="540" t="str">
        <f>iferror(vlookup(E219,Rooms!$D$2:$E$621,2,false),"")</f>
        <v/>
      </c>
      <c r="G219" s="539"/>
      <c r="H219" s="541" t="s">
        <v>4884</v>
      </c>
      <c r="I219" s="541" t="str">
        <f>iferror(vlookup(G219,Objects!$A$2:$D$403,4,false),"")</f>
        <v/>
      </c>
      <c r="J219" s="548"/>
    </row>
    <row r="220">
      <c r="A220" s="5" t="s">
        <v>16</v>
      </c>
      <c r="B220" s="149" t="str">
        <f>iferror(vlookup(A220,Maps!$A$2:$B$111,2,false),"")</f>
        <v>Dodongo's Cavern</v>
      </c>
      <c r="C220" s="11" t="s">
        <v>14</v>
      </c>
      <c r="D220" s="11" t="s">
        <v>696</v>
      </c>
      <c r="E220" s="11" t="s">
        <v>1811</v>
      </c>
      <c r="F220" s="538" t="str">
        <f>iferror(vlookup(E220,Rooms!$D$2:$E$621,2,false),"")</f>
        <v>2F - Bomb Bag Room</v>
      </c>
      <c r="G220" s="5" t="s">
        <v>314</v>
      </c>
      <c r="H220" s="536" t="s">
        <v>6209</v>
      </c>
      <c r="I220" s="536" t="str">
        <f>iferror(vlookup(G220,Objects!$A$2:$D$403,4,false),"")</f>
        <v>Dodongo's Cavern Objects</v>
      </c>
      <c r="J220" s="537" t="s">
        <v>1073</v>
      </c>
    </row>
    <row r="221">
      <c r="A221" s="5" t="s">
        <v>16</v>
      </c>
      <c r="B221" s="149" t="str">
        <f>iferror(vlookup(A221,Maps!$A$2:$B$111,2,false),"")</f>
        <v>Dodongo's Cavern</v>
      </c>
      <c r="C221" s="7" t="s">
        <v>14</v>
      </c>
      <c r="D221" s="7" t="s">
        <v>696</v>
      </c>
      <c r="E221" s="7" t="s">
        <v>1811</v>
      </c>
      <c r="F221" s="547" t="str">
        <f>iferror(vlookup(E221,Rooms!$D$2:$E$621,2,false),"")</f>
        <v>2F - Bomb Bag Room</v>
      </c>
      <c r="G221" s="5" t="s">
        <v>3175</v>
      </c>
      <c r="H221" s="536" t="s">
        <v>7014</v>
      </c>
      <c r="I221" s="536" t="str">
        <f>iferror(vlookup(G221,Objects!$A$2:$D$403,4,false),"")</f>
        <v>Dodongo's Cavern Bombable Wall</v>
      </c>
      <c r="J221" s="537" t="s">
        <v>1073</v>
      </c>
    </row>
    <row r="222">
      <c r="A222" s="5" t="s">
        <v>16</v>
      </c>
      <c r="B222" s="149" t="str">
        <f>iferror(vlookup(A222,Maps!$A$2:$B$111,2,false),"")</f>
        <v>Dodongo's Cavern</v>
      </c>
      <c r="C222" s="7" t="s">
        <v>14</v>
      </c>
      <c r="D222" s="7" t="s">
        <v>696</v>
      </c>
      <c r="E222" s="7" t="s">
        <v>1811</v>
      </c>
      <c r="F222" s="547" t="str">
        <f>iferror(vlookup(E222,Rooms!$D$2:$E$621,2,false),"")</f>
        <v>2F - Bomb Bag Room</v>
      </c>
      <c r="G222" s="5" t="s">
        <v>103</v>
      </c>
      <c r="H222" s="536" t="s">
        <v>6158</v>
      </c>
      <c r="I222" s="536" t="str">
        <f>iferror(vlookup(G222,Objects!$A$2:$D$403,4,false),"")</f>
        <v>Keese</v>
      </c>
      <c r="J222" s="537" t="s">
        <v>1073</v>
      </c>
    </row>
    <row r="223">
      <c r="A223" s="5" t="s">
        <v>16</v>
      </c>
      <c r="B223" s="149" t="str">
        <f>iferror(vlookup(A223,Maps!$A$2:$B$111,2,false),"")</f>
        <v>Dodongo's Cavern</v>
      </c>
      <c r="C223" s="7" t="s">
        <v>14</v>
      </c>
      <c r="D223" s="7" t="s">
        <v>696</v>
      </c>
      <c r="E223" s="7" t="s">
        <v>1811</v>
      </c>
      <c r="F223" s="547" t="str">
        <f>iferror(vlookup(E223,Rooms!$D$2:$E$621,2,false),"")</f>
        <v>2F - Bomb Bag Room</v>
      </c>
      <c r="G223" s="5" t="s">
        <v>350</v>
      </c>
      <c r="H223" s="536" t="s">
        <v>6224</v>
      </c>
      <c r="I223" s="536" t="str">
        <f>iferror(vlookup(G223,Objects!$A$2:$D$403,4,false),"")</f>
        <v>Bomb Flower</v>
      </c>
      <c r="J223" s="537" t="s">
        <v>1059</v>
      </c>
    </row>
    <row r="224">
      <c r="A224" s="5" t="s">
        <v>16</v>
      </c>
      <c r="B224" s="149" t="str">
        <f>iferror(vlookup(A224,Maps!$A$2:$B$111,2,false),"")</f>
        <v>Dodongo's Cavern</v>
      </c>
      <c r="C224" s="7" t="s">
        <v>14</v>
      </c>
      <c r="D224" s="7" t="s">
        <v>696</v>
      </c>
      <c r="E224" s="7" t="s">
        <v>1811</v>
      </c>
      <c r="F224" s="547" t="str">
        <f>iferror(vlookup(E224,Rooms!$D$2:$E$621,2,false),"")</f>
        <v>2F - Bomb Bag Room</v>
      </c>
      <c r="G224" s="5" t="s">
        <v>110</v>
      </c>
      <c r="H224" s="536" t="s">
        <v>6159</v>
      </c>
      <c r="I224" s="536" t="str">
        <f>iferror(vlookup(G224,Objects!$A$2:$D$403,4,false),"")</f>
        <v>Treasure Chests</v>
      </c>
      <c r="J224" s="537" t="s">
        <v>1059</v>
      </c>
    </row>
    <row r="225">
      <c r="A225" s="5" t="s">
        <v>16</v>
      </c>
      <c r="B225" s="149" t="str">
        <f>iferror(vlookup(A225,Maps!$A$2:$B$111,2,false),"")</f>
        <v>Dodongo's Cavern</v>
      </c>
      <c r="C225" s="7" t="s">
        <v>14</v>
      </c>
      <c r="D225" s="7" t="s">
        <v>696</v>
      </c>
      <c r="E225" s="7" t="s">
        <v>1811</v>
      </c>
      <c r="F225" s="547" t="str">
        <f>iferror(vlookup(E225,Rooms!$D$2:$E$621,2,false),"")</f>
        <v>2F - Bomb Bag Room</v>
      </c>
      <c r="G225" s="5" t="s">
        <v>234</v>
      </c>
      <c r="H225" s="536" t="s">
        <v>6186</v>
      </c>
      <c r="I225" s="536" t="str">
        <f>iferror(vlookup(G225,Objects!$A$2:$D$403,4,false),"")</f>
        <v>Baby Dodongo</v>
      </c>
      <c r="J225" s="537" t="s">
        <v>1073</v>
      </c>
    </row>
    <row r="226">
      <c r="A226" s="5" t="s">
        <v>16</v>
      </c>
      <c r="B226" s="149" t="str">
        <f>iferror(vlookup(A226,Maps!$A$2:$B$111,2,false),"")</f>
        <v>Dodongo's Cavern</v>
      </c>
      <c r="C226" s="7" t="s">
        <v>14</v>
      </c>
      <c r="D226" s="7" t="s">
        <v>696</v>
      </c>
      <c r="E226" s="7" t="s">
        <v>1811</v>
      </c>
      <c r="F226" s="547" t="str">
        <f>iferror(vlookup(E226,Rooms!$D$2:$E$621,2,false),"")</f>
        <v>2F - Bomb Bag Room</v>
      </c>
      <c r="G226" s="5" t="s">
        <v>392</v>
      </c>
      <c r="H226" s="536" t="s">
        <v>6240</v>
      </c>
      <c r="I226" s="536" t="str">
        <f>iferror(vlookup(G226,Objects!$A$2:$D$403,4,false),"")</f>
        <v>Armos</v>
      </c>
      <c r="J226" s="537" t="s">
        <v>1073</v>
      </c>
    </row>
    <row r="227">
      <c r="A227" s="5" t="s">
        <v>16</v>
      </c>
      <c r="B227" s="149" t="str">
        <f>iferror(vlookup(A227,Maps!$A$2:$B$111,2,false),"")</f>
        <v>Dodongo's Cavern</v>
      </c>
      <c r="C227" s="7" t="s">
        <v>14</v>
      </c>
      <c r="D227" s="7" t="s">
        <v>696</v>
      </c>
      <c r="E227" s="7" t="s">
        <v>1811</v>
      </c>
      <c r="F227" s="547" t="str">
        <f>iferror(vlookup(E227,Rooms!$D$2:$E$621,2,false),"")</f>
        <v>2F - Bomb Bag Room</v>
      </c>
      <c r="G227" s="5" t="s">
        <v>2765</v>
      </c>
      <c r="H227" s="536" t="s">
        <v>6408</v>
      </c>
      <c r="I227" s="536" t="str">
        <f>iferror(vlookup(G227,Objects!$A$2:$D$403,4,false),"")</f>
        <v>Blade Trap</v>
      </c>
      <c r="J227" s="537" t="s">
        <v>1059</v>
      </c>
    </row>
    <row r="228">
      <c r="A228" s="5" t="s">
        <v>16</v>
      </c>
      <c r="B228" s="149" t="str">
        <f>iferror(vlookup(A228,Maps!$A$2:$B$111,2,false),"")</f>
        <v>Dodongo's Cavern</v>
      </c>
      <c r="C228" s="7" t="s">
        <v>14</v>
      </c>
      <c r="D228" s="7" t="s">
        <v>696</v>
      </c>
      <c r="E228" s="7" t="s">
        <v>1811</v>
      </c>
      <c r="F228" s="547" t="str">
        <f>iferror(vlookup(E228,Rooms!$D$2:$E$621,2,false),"")</f>
        <v>2F - Bomb Bag Room</v>
      </c>
      <c r="G228" s="5" t="s">
        <v>3026</v>
      </c>
      <c r="H228" s="536" t="s">
        <v>6784</v>
      </c>
      <c r="I228" s="536" t="str">
        <f>iferror(vlookup(G228,Objects!$A$2:$D$403,4,false),"")</f>
        <v>Grass</v>
      </c>
      <c r="J228" s="537" t="s">
        <v>1073</v>
      </c>
    </row>
    <row r="229">
      <c r="A229" s="5" t="s">
        <v>16</v>
      </c>
      <c r="B229" s="149" t="str">
        <f>iferror(vlookup(A229,Maps!$A$2:$B$111,2,false),"")</f>
        <v>Dodongo's Cavern</v>
      </c>
      <c r="C229" s="7" t="s">
        <v>14</v>
      </c>
      <c r="D229" s="7" t="s">
        <v>696</v>
      </c>
      <c r="E229" s="7" t="s">
        <v>1811</v>
      </c>
      <c r="F229" s="547" t="str">
        <f>iferror(vlookup(E229,Rooms!$D$2:$E$621,2,false),"")</f>
        <v>2F - Bomb Bag Room</v>
      </c>
      <c r="G229" s="5" t="s">
        <v>2774</v>
      </c>
      <c r="H229" s="536" t="s">
        <v>6415</v>
      </c>
      <c r="I229" s="536" t="str">
        <f>iferror(vlookup(G229,Objects!$A$2:$D$403,4,false),"")</f>
        <v>Beamos</v>
      </c>
      <c r="J229" s="537" t="s">
        <v>1073</v>
      </c>
    </row>
    <row r="230">
      <c r="A230" s="5" t="s">
        <v>16</v>
      </c>
      <c r="B230" s="149" t="str">
        <f>iferror(vlookup(A230,Maps!$A$2:$B$111,2,false),"")</f>
        <v>Dodongo's Cavern</v>
      </c>
      <c r="C230" s="7" t="s">
        <v>14</v>
      </c>
      <c r="D230" s="7" t="s">
        <v>696</v>
      </c>
      <c r="E230" s="7" t="s">
        <v>1811</v>
      </c>
      <c r="F230" s="547" t="str">
        <f>iferror(vlookup(E230,Rooms!$D$2:$E$621,2,false),"")</f>
        <v>2F - Bomb Bag Room</v>
      </c>
      <c r="G230" s="5" t="s">
        <v>812</v>
      </c>
      <c r="H230" s="536" t="s">
        <v>6504</v>
      </c>
      <c r="I230" s="536" t="str">
        <f>iferror(vlookup(G230,Objects!$A$2:$D$403,4,false),"")</f>
        <v>Item Model - Recovery Heart</v>
      </c>
      <c r="J230" s="537" t="s">
        <v>1073</v>
      </c>
    </row>
    <row r="231">
      <c r="A231" s="5" t="s">
        <v>16</v>
      </c>
      <c r="B231" s="149" t="str">
        <f>iferror(vlookup(A231,Maps!$A$2:$B$111,2,false),"")</f>
        <v>Dodongo's Cavern</v>
      </c>
      <c r="C231" s="7" t="s">
        <v>14</v>
      </c>
      <c r="D231" s="7" t="s">
        <v>696</v>
      </c>
      <c r="E231" s="7" t="s">
        <v>1811</v>
      </c>
      <c r="F231" s="547" t="str">
        <f>iferror(vlookup(E231,Rooms!$D$2:$E$621,2,false),"")</f>
        <v>2F - Bomb Bag Room</v>
      </c>
      <c r="G231" s="5" t="s">
        <v>3122</v>
      </c>
      <c r="H231" s="536" t="s">
        <v>6932</v>
      </c>
      <c r="I231" s="536" t="str">
        <f>iferror(vlookup(G231,Objects!$A$2:$D$403,4,false),"")</f>
        <v>Business Scrub</v>
      </c>
      <c r="J231" s="537" t="s">
        <v>1073</v>
      </c>
    </row>
    <row r="232">
      <c r="A232" s="5" t="s">
        <v>16</v>
      </c>
      <c r="B232" s="149" t="str">
        <f>iferror(vlookup(A232,Maps!$A$2:$B$111,2,false),"")</f>
        <v>Dodongo's Cavern</v>
      </c>
      <c r="C232" s="7" t="s">
        <v>14</v>
      </c>
      <c r="D232" s="7" t="s">
        <v>696</v>
      </c>
      <c r="E232" s="7" t="s">
        <v>1811</v>
      </c>
      <c r="F232" s="547" t="str">
        <f>iferror(vlookup(E232,Rooms!$D$2:$E$621,2,false),"")</f>
        <v>2F - Bomb Bag Room</v>
      </c>
      <c r="G232" s="5" t="s">
        <v>265</v>
      </c>
      <c r="H232" s="536" t="s">
        <v>6193</v>
      </c>
      <c r="I232" s="536" t="str">
        <f>iferror(vlookup(G232,Objects!$A$2:$D$403,4,false),"")</f>
        <v>Skulltulas &amp; Gold Skulltula Token</v>
      </c>
      <c r="J232" s="537" t="s">
        <v>1073</v>
      </c>
    </row>
    <row r="233">
      <c r="A233" s="5" t="s">
        <v>16</v>
      </c>
      <c r="B233" s="149" t="str">
        <f>iferror(vlookup(A233,Maps!$A$2:$B$111,2,false),"")</f>
        <v>Dodongo's Cavern</v>
      </c>
      <c r="C233" s="7" t="s">
        <v>14</v>
      </c>
      <c r="D233" s="7" t="s">
        <v>696</v>
      </c>
      <c r="E233" s="7" t="s">
        <v>1811</v>
      </c>
      <c r="F233" s="547" t="str">
        <f>iferror(vlookup(E233,Rooms!$D$2:$E$621,2,false),"")</f>
        <v>2F - Bomb Bag Room</v>
      </c>
      <c r="G233" s="5" t="s">
        <v>3095</v>
      </c>
      <c r="H233" s="536" t="s">
        <v>6881</v>
      </c>
      <c r="I233" s="536" t="str">
        <f>iferror(vlookup(G233,Objects!$A$2:$D$403,4,false),"")</f>
        <v>Pierre &amp; Bonooru</v>
      </c>
      <c r="J233" s="537" t="s">
        <v>1073</v>
      </c>
    </row>
    <row r="234">
      <c r="A234" s="5" t="s">
        <v>16</v>
      </c>
      <c r="B234" s="149" t="str">
        <f>iferror(vlookup(A234,Maps!$A$2:$B$111,2,false),"")</f>
        <v>Dodongo's Cavern</v>
      </c>
      <c r="C234" s="7" t="s">
        <v>14</v>
      </c>
      <c r="D234" s="7" t="s">
        <v>696</v>
      </c>
      <c r="E234" s="7" t="s">
        <v>1811</v>
      </c>
      <c r="F234" s="547" t="str">
        <f>iferror(vlookup(E234,Rooms!$D$2:$E$621,2,false),"")</f>
        <v>2F - Bomb Bag Room</v>
      </c>
      <c r="G234" s="5" t="s">
        <v>3172</v>
      </c>
      <c r="H234" s="536" t="s">
        <v>7011</v>
      </c>
      <c r="I234" s="536" t="str">
        <f>iferror(vlookup(G234,Objects!$A$2:$D$403,4,false),"")</f>
        <v>Gossip Stone</v>
      </c>
      <c r="J234" s="537" t="s">
        <v>1073</v>
      </c>
    </row>
    <row r="235">
      <c r="A235" s="539"/>
      <c r="B235" s="116" t="str">
        <f>iferror(vlookup(A235,Maps!$A$2:$B$111,2,false),"")</f>
        <v/>
      </c>
      <c r="C235" s="539"/>
      <c r="D235" s="539"/>
      <c r="E235" s="539"/>
      <c r="F235" s="540" t="str">
        <f>iferror(vlookup(E235,Rooms!$D$2:$E$621,2,false),"")</f>
        <v/>
      </c>
      <c r="G235" s="539"/>
      <c r="H235" s="541" t="s">
        <v>4884</v>
      </c>
      <c r="I235" s="541" t="str">
        <f>iferror(vlookup(G235,Objects!$A$2:$D$403,4,false),"")</f>
        <v/>
      </c>
      <c r="J235" s="548"/>
    </row>
    <row r="236">
      <c r="A236" s="5" t="s">
        <v>16</v>
      </c>
      <c r="B236" s="149" t="str">
        <f>iferror(vlookup(A236,Maps!$A$2:$B$111,2,false),"")</f>
        <v>Dodongo's Cavern</v>
      </c>
      <c r="C236" s="11" t="s">
        <v>14</v>
      </c>
      <c r="D236" s="11" t="s">
        <v>698</v>
      </c>
      <c r="E236" s="11" t="s">
        <v>1813</v>
      </c>
      <c r="F236" s="538" t="str">
        <f>iferror(vlookup(E236,Rooms!$D$2:$E$621,2,false),"")</f>
        <v>2F - Single Flame Trap Room</v>
      </c>
      <c r="G236" s="5" t="s">
        <v>314</v>
      </c>
      <c r="H236" s="536" t="s">
        <v>6209</v>
      </c>
      <c r="I236" s="536" t="str">
        <f>iferror(vlookup(G236,Objects!$A$2:$D$403,4,false),"")</f>
        <v>Dodongo's Cavern Objects</v>
      </c>
      <c r="J236" s="537" t="s">
        <v>1073</v>
      </c>
    </row>
    <row r="237">
      <c r="A237" s="5" t="s">
        <v>16</v>
      </c>
      <c r="B237" s="149" t="str">
        <f>iferror(vlookup(A237,Maps!$A$2:$B$111,2,false),"")</f>
        <v>Dodongo's Cavern</v>
      </c>
      <c r="C237" s="7" t="s">
        <v>14</v>
      </c>
      <c r="D237" s="7" t="s">
        <v>698</v>
      </c>
      <c r="E237" s="7" t="s">
        <v>1813</v>
      </c>
      <c r="F237" s="547" t="str">
        <f>iferror(vlookup(E237,Rooms!$D$2:$E$621,2,false),"")</f>
        <v>2F - Single Flame Trap Room</v>
      </c>
      <c r="G237" s="5" t="s">
        <v>3175</v>
      </c>
      <c r="H237" s="536" t="s">
        <v>7014</v>
      </c>
      <c r="I237" s="536" t="str">
        <f>iferror(vlookup(G237,Objects!$A$2:$D$403,4,false),"")</f>
        <v>Dodongo's Cavern Bombable Wall</v>
      </c>
      <c r="J237" s="537" t="s">
        <v>1073</v>
      </c>
    </row>
    <row r="238">
      <c r="A238" s="5" t="s">
        <v>16</v>
      </c>
      <c r="B238" s="149" t="str">
        <f>iferror(vlookup(A238,Maps!$A$2:$B$111,2,false),"")</f>
        <v>Dodongo's Cavern</v>
      </c>
      <c r="C238" s="7" t="s">
        <v>14</v>
      </c>
      <c r="D238" s="7" t="s">
        <v>698</v>
      </c>
      <c r="E238" s="7" t="s">
        <v>1813</v>
      </c>
      <c r="F238" s="547" t="str">
        <f>iferror(vlookup(E238,Rooms!$D$2:$E$621,2,false),"")</f>
        <v>2F - Single Flame Trap Room</v>
      </c>
      <c r="G238" s="5" t="s">
        <v>103</v>
      </c>
      <c r="H238" s="536" t="s">
        <v>6158</v>
      </c>
      <c r="I238" s="536" t="str">
        <f>iferror(vlookup(G238,Objects!$A$2:$D$403,4,false),"")</f>
        <v>Keese</v>
      </c>
      <c r="J238" s="537" t="s">
        <v>1073</v>
      </c>
    </row>
    <row r="239">
      <c r="A239" s="5" t="s">
        <v>16</v>
      </c>
      <c r="B239" s="149" t="str">
        <f>iferror(vlookup(A239,Maps!$A$2:$B$111,2,false),"")</f>
        <v>Dodongo's Cavern</v>
      </c>
      <c r="C239" s="7" t="s">
        <v>14</v>
      </c>
      <c r="D239" s="7" t="s">
        <v>698</v>
      </c>
      <c r="E239" s="7" t="s">
        <v>1813</v>
      </c>
      <c r="F239" s="547" t="str">
        <f>iferror(vlookup(E239,Rooms!$D$2:$E$621,2,false),"")</f>
        <v>2F - Single Flame Trap Room</v>
      </c>
      <c r="G239" s="5" t="s">
        <v>350</v>
      </c>
      <c r="H239" s="536" t="s">
        <v>6224</v>
      </c>
      <c r="I239" s="536" t="str">
        <f>iferror(vlookup(G239,Objects!$A$2:$D$403,4,false),"")</f>
        <v>Bomb Flower</v>
      </c>
      <c r="J239" s="537" t="s">
        <v>1073</v>
      </c>
    </row>
    <row r="240">
      <c r="A240" s="5" t="s">
        <v>16</v>
      </c>
      <c r="B240" s="149" t="str">
        <f>iferror(vlookup(A240,Maps!$A$2:$B$111,2,false),"")</f>
        <v>Dodongo's Cavern</v>
      </c>
      <c r="C240" s="7" t="s">
        <v>14</v>
      </c>
      <c r="D240" s="7" t="s">
        <v>698</v>
      </c>
      <c r="E240" s="7" t="s">
        <v>1813</v>
      </c>
      <c r="F240" s="547" t="str">
        <f>iferror(vlookup(E240,Rooms!$D$2:$E$621,2,false),"")</f>
        <v>2F - Single Flame Trap Room</v>
      </c>
      <c r="G240" s="5" t="s">
        <v>110</v>
      </c>
      <c r="H240" s="536" t="s">
        <v>6159</v>
      </c>
      <c r="I240" s="536" t="str">
        <f>iferror(vlookup(G240,Objects!$A$2:$D$403,4,false),"")</f>
        <v>Treasure Chests</v>
      </c>
      <c r="J240" s="537" t="s">
        <v>1073</v>
      </c>
    </row>
    <row r="241">
      <c r="A241" s="5" t="s">
        <v>16</v>
      </c>
      <c r="B241" s="149" t="str">
        <f>iferror(vlookup(A241,Maps!$A$2:$B$111,2,false),"")</f>
        <v>Dodongo's Cavern</v>
      </c>
      <c r="C241" s="7" t="s">
        <v>14</v>
      </c>
      <c r="D241" s="7" t="s">
        <v>698</v>
      </c>
      <c r="E241" s="7" t="s">
        <v>1813</v>
      </c>
      <c r="F241" s="547" t="str">
        <f>iferror(vlookup(E241,Rooms!$D$2:$E$621,2,false),"")</f>
        <v>2F - Single Flame Trap Room</v>
      </c>
      <c r="G241" s="5" t="s">
        <v>234</v>
      </c>
      <c r="H241" s="536" t="s">
        <v>6186</v>
      </c>
      <c r="I241" s="536" t="str">
        <f>iferror(vlookup(G241,Objects!$A$2:$D$403,4,false),"")</f>
        <v>Baby Dodongo</v>
      </c>
      <c r="J241" s="537" t="s">
        <v>1059</v>
      </c>
    </row>
    <row r="242">
      <c r="A242" s="5" t="s">
        <v>16</v>
      </c>
      <c r="B242" s="149" t="str">
        <f>iferror(vlookup(A242,Maps!$A$2:$B$111,2,false),"")</f>
        <v>Dodongo's Cavern</v>
      </c>
      <c r="C242" s="7" t="s">
        <v>14</v>
      </c>
      <c r="D242" s="7" t="s">
        <v>698</v>
      </c>
      <c r="E242" s="7" t="s">
        <v>1813</v>
      </c>
      <c r="F242" s="547" t="str">
        <f>iferror(vlookup(E242,Rooms!$D$2:$E$621,2,false),"")</f>
        <v>2F - Single Flame Trap Room</v>
      </c>
      <c r="G242" s="5" t="s">
        <v>392</v>
      </c>
      <c r="H242" s="536" t="s">
        <v>6240</v>
      </c>
      <c r="I242" s="536" t="str">
        <f>iferror(vlookup(G242,Objects!$A$2:$D$403,4,false),"")</f>
        <v>Armos</v>
      </c>
      <c r="J242" s="537" t="s">
        <v>1073</v>
      </c>
    </row>
    <row r="243">
      <c r="A243" s="5" t="s">
        <v>16</v>
      </c>
      <c r="B243" s="149" t="str">
        <f>iferror(vlookup(A243,Maps!$A$2:$B$111,2,false),"")</f>
        <v>Dodongo's Cavern</v>
      </c>
      <c r="C243" s="7" t="s">
        <v>14</v>
      </c>
      <c r="D243" s="7" t="s">
        <v>698</v>
      </c>
      <c r="E243" s="7" t="s">
        <v>1813</v>
      </c>
      <c r="F243" s="547" t="str">
        <f>iferror(vlookup(E243,Rooms!$D$2:$E$621,2,false),"")</f>
        <v>2F - Single Flame Trap Room</v>
      </c>
      <c r="G243" s="5" t="s">
        <v>2765</v>
      </c>
      <c r="H243" s="536" t="s">
        <v>6408</v>
      </c>
      <c r="I243" s="536" t="str">
        <f>iferror(vlookup(G243,Objects!$A$2:$D$403,4,false),"")</f>
        <v>Blade Trap</v>
      </c>
      <c r="J243" s="537" t="s">
        <v>1073</v>
      </c>
    </row>
    <row r="244">
      <c r="A244" s="5" t="s">
        <v>16</v>
      </c>
      <c r="B244" s="149" t="str">
        <f>iferror(vlookup(A244,Maps!$A$2:$B$111,2,false),"")</f>
        <v>Dodongo's Cavern</v>
      </c>
      <c r="C244" s="7" t="s">
        <v>14</v>
      </c>
      <c r="D244" s="7" t="s">
        <v>698</v>
      </c>
      <c r="E244" s="7" t="s">
        <v>1813</v>
      </c>
      <c r="F244" s="547" t="str">
        <f>iferror(vlookup(E244,Rooms!$D$2:$E$621,2,false),"")</f>
        <v>2F - Single Flame Trap Room</v>
      </c>
      <c r="G244" s="5" t="s">
        <v>3026</v>
      </c>
      <c r="H244" s="536" t="s">
        <v>6784</v>
      </c>
      <c r="I244" s="536" t="str">
        <f>iferror(vlookup(G244,Objects!$A$2:$D$403,4,false),"")</f>
        <v>Grass</v>
      </c>
      <c r="J244" s="537" t="s">
        <v>1073</v>
      </c>
    </row>
    <row r="245">
      <c r="A245" s="5" t="s">
        <v>16</v>
      </c>
      <c r="B245" s="149" t="str">
        <f>iferror(vlookup(A245,Maps!$A$2:$B$111,2,false),"")</f>
        <v>Dodongo's Cavern</v>
      </c>
      <c r="C245" s="7" t="s">
        <v>14</v>
      </c>
      <c r="D245" s="7" t="s">
        <v>698</v>
      </c>
      <c r="E245" s="7" t="s">
        <v>1813</v>
      </c>
      <c r="F245" s="547" t="str">
        <f>iferror(vlookup(E245,Rooms!$D$2:$E$621,2,false),"")</f>
        <v>2F - Single Flame Trap Room</v>
      </c>
      <c r="G245" s="5" t="s">
        <v>2774</v>
      </c>
      <c r="H245" s="536" t="s">
        <v>6415</v>
      </c>
      <c r="I245" s="536" t="str">
        <f>iferror(vlookup(G245,Objects!$A$2:$D$403,4,false),"")</f>
        <v>Beamos</v>
      </c>
      <c r="J245" s="537" t="s">
        <v>1073</v>
      </c>
    </row>
    <row r="246">
      <c r="A246" s="5" t="s">
        <v>16</v>
      </c>
      <c r="B246" s="149" t="str">
        <f>iferror(vlookup(A246,Maps!$A$2:$B$111,2,false),"")</f>
        <v>Dodongo's Cavern</v>
      </c>
      <c r="C246" s="7" t="s">
        <v>14</v>
      </c>
      <c r="D246" s="7" t="s">
        <v>698</v>
      </c>
      <c r="E246" s="7" t="s">
        <v>1813</v>
      </c>
      <c r="F246" s="547" t="str">
        <f>iferror(vlookup(E246,Rooms!$D$2:$E$621,2,false),"")</f>
        <v>2F - Single Flame Trap Room</v>
      </c>
      <c r="G246" s="5" t="s">
        <v>3149</v>
      </c>
      <c r="H246" s="536" t="s">
        <v>6968</v>
      </c>
      <c r="I246" s="536" t="str">
        <f>iferror(vlookup(G246,Objects!$A$2:$D$403,4,false),"")</f>
        <v>Item Model - Fairy's Spirit</v>
      </c>
      <c r="J246" s="537" t="s">
        <v>1073</v>
      </c>
    </row>
    <row r="247">
      <c r="A247" s="5" t="s">
        <v>16</v>
      </c>
      <c r="B247" s="149" t="str">
        <f>iferror(vlookup(A247,Maps!$A$2:$B$111,2,false),"")</f>
        <v>Dodongo's Cavern</v>
      </c>
      <c r="C247" s="7" t="s">
        <v>14</v>
      </c>
      <c r="D247" s="7" t="s">
        <v>698</v>
      </c>
      <c r="E247" s="7" t="s">
        <v>1813</v>
      </c>
      <c r="F247" s="547" t="str">
        <f>iferror(vlookup(E247,Rooms!$D$2:$E$621,2,false),"")</f>
        <v>2F - Single Flame Trap Room</v>
      </c>
      <c r="G247" s="5" t="s">
        <v>3122</v>
      </c>
      <c r="H247" s="536" t="s">
        <v>6932</v>
      </c>
      <c r="I247" s="536" t="str">
        <f>iferror(vlookup(G247,Objects!$A$2:$D$403,4,false),"")</f>
        <v>Business Scrub</v>
      </c>
      <c r="J247" s="537" t="s">
        <v>1073</v>
      </c>
    </row>
    <row r="248">
      <c r="A248" s="5" t="s">
        <v>16</v>
      </c>
      <c r="B248" s="149" t="str">
        <f>iferror(vlookup(A248,Maps!$A$2:$B$111,2,false),"")</f>
        <v>Dodongo's Cavern</v>
      </c>
      <c r="C248" s="7" t="s">
        <v>14</v>
      </c>
      <c r="D248" s="7" t="s">
        <v>698</v>
      </c>
      <c r="E248" s="7" t="s">
        <v>1813</v>
      </c>
      <c r="F248" s="547" t="str">
        <f>iferror(vlookup(E248,Rooms!$D$2:$E$621,2,false),"")</f>
        <v>2F - Single Flame Trap Room</v>
      </c>
      <c r="G248" s="5" t="s">
        <v>265</v>
      </c>
      <c r="H248" s="536" t="s">
        <v>6193</v>
      </c>
      <c r="I248" s="536" t="str">
        <f>iferror(vlookup(G248,Objects!$A$2:$D$403,4,false),"")</f>
        <v>Skulltulas &amp; Gold Skulltula Token</v>
      </c>
      <c r="J248" s="537" t="s">
        <v>1073</v>
      </c>
    </row>
    <row r="249">
      <c r="A249" s="5" t="s">
        <v>16</v>
      </c>
      <c r="B249" s="149" t="str">
        <f>iferror(vlookup(A249,Maps!$A$2:$B$111,2,false),"")</f>
        <v>Dodongo's Cavern</v>
      </c>
      <c r="C249" s="7" t="s">
        <v>14</v>
      </c>
      <c r="D249" s="7" t="s">
        <v>698</v>
      </c>
      <c r="E249" s="7" t="s">
        <v>1813</v>
      </c>
      <c r="F249" s="547" t="str">
        <f>iferror(vlookup(E249,Rooms!$D$2:$E$621,2,false),"")</f>
        <v>2F - Single Flame Trap Room</v>
      </c>
      <c r="G249" s="5" t="s">
        <v>3095</v>
      </c>
      <c r="H249" s="536" t="s">
        <v>6881</v>
      </c>
      <c r="I249" s="536" t="str">
        <f>iferror(vlookup(G249,Objects!$A$2:$D$403,4,false),"")</f>
        <v>Pierre &amp; Bonooru</v>
      </c>
      <c r="J249" s="537" t="s">
        <v>1073</v>
      </c>
    </row>
    <row r="250">
      <c r="A250" s="5" t="s">
        <v>16</v>
      </c>
      <c r="B250" s="149" t="str">
        <f>iferror(vlookup(A250,Maps!$A$2:$B$111,2,false),"")</f>
        <v>Dodongo's Cavern</v>
      </c>
      <c r="C250" s="7" t="s">
        <v>14</v>
      </c>
      <c r="D250" s="7" t="s">
        <v>698</v>
      </c>
      <c r="E250" s="7" t="s">
        <v>1813</v>
      </c>
      <c r="F250" s="547" t="str">
        <f>iferror(vlookup(E250,Rooms!$D$2:$E$621,2,false),"")</f>
        <v>2F - Single Flame Trap Room</v>
      </c>
      <c r="G250" s="5" t="s">
        <v>3172</v>
      </c>
      <c r="H250" s="536" t="s">
        <v>7011</v>
      </c>
      <c r="I250" s="536" t="str">
        <f>iferror(vlookup(G250,Objects!$A$2:$D$403,4,false),"")</f>
        <v>Gossip Stone</v>
      </c>
      <c r="J250" s="537" t="s">
        <v>1073</v>
      </c>
    </row>
    <row r="251">
      <c r="A251" s="539"/>
      <c r="B251" s="116" t="str">
        <f>iferror(vlookup(A251,Maps!$A$2:$B$111,2,false),"")</f>
        <v/>
      </c>
      <c r="C251" s="539"/>
      <c r="D251" s="539"/>
      <c r="E251" s="539"/>
      <c r="F251" s="540" t="str">
        <f>iferror(vlookup(E251,Rooms!$D$2:$E$621,2,false),"")</f>
        <v/>
      </c>
      <c r="G251" s="539"/>
      <c r="H251" s="541" t="s">
        <v>4884</v>
      </c>
      <c r="I251" s="541" t="str">
        <f>iferror(vlookup(G251,Objects!$A$2:$D$403,4,false),"")</f>
        <v/>
      </c>
      <c r="J251" s="548"/>
    </row>
    <row r="252">
      <c r="A252" s="5" t="s">
        <v>16</v>
      </c>
      <c r="B252" s="149" t="str">
        <f>iferror(vlookup(A252,Maps!$A$2:$B$111,2,false),"")</f>
        <v>Dodongo's Cavern</v>
      </c>
      <c r="C252" s="11" t="s">
        <v>14</v>
      </c>
      <c r="D252" s="11" t="s">
        <v>700</v>
      </c>
      <c r="E252" s="11" t="s">
        <v>1815</v>
      </c>
      <c r="F252" s="538" t="str">
        <f>iferror(vlookup(E252,Rooms!$D$2:$E$621,2,false),"")</f>
        <v>1F - Gold Skulltula &amp; Torch Room</v>
      </c>
      <c r="G252" s="5" t="s">
        <v>314</v>
      </c>
      <c r="H252" s="536" t="s">
        <v>6209</v>
      </c>
      <c r="I252" s="536" t="str">
        <f>iferror(vlookup(G252,Objects!$A$2:$D$403,4,false),"")</f>
        <v>Dodongo's Cavern Objects</v>
      </c>
      <c r="J252" s="537" t="s">
        <v>1073</v>
      </c>
    </row>
    <row r="253">
      <c r="A253" s="5" t="s">
        <v>16</v>
      </c>
      <c r="B253" s="149" t="str">
        <f>iferror(vlookup(A253,Maps!$A$2:$B$111,2,false),"")</f>
        <v>Dodongo's Cavern</v>
      </c>
      <c r="C253" s="7" t="s">
        <v>14</v>
      </c>
      <c r="D253" s="7" t="s">
        <v>700</v>
      </c>
      <c r="E253" s="7" t="s">
        <v>1815</v>
      </c>
      <c r="F253" s="547" t="str">
        <f>iferror(vlookup(E253,Rooms!$D$2:$E$621,2,false),"")</f>
        <v>1F - Gold Skulltula &amp; Torch Room</v>
      </c>
      <c r="G253" s="5" t="s">
        <v>3175</v>
      </c>
      <c r="H253" s="536" t="s">
        <v>7014</v>
      </c>
      <c r="I253" s="536" t="str">
        <f>iferror(vlookup(G253,Objects!$A$2:$D$403,4,false),"")</f>
        <v>Dodongo's Cavern Bombable Wall</v>
      </c>
      <c r="J253" s="537" t="s">
        <v>1073</v>
      </c>
    </row>
    <row r="254">
      <c r="A254" s="5" t="s">
        <v>16</v>
      </c>
      <c r="B254" s="149" t="str">
        <f>iferror(vlookup(A254,Maps!$A$2:$B$111,2,false),"")</f>
        <v>Dodongo's Cavern</v>
      </c>
      <c r="C254" s="7" t="s">
        <v>14</v>
      </c>
      <c r="D254" s="7" t="s">
        <v>700</v>
      </c>
      <c r="E254" s="7" t="s">
        <v>1815</v>
      </c>
      <c r="F254" s="547" t="str">
        <f>iferror(vlookup(E254,Rooms!$D$2:$E$621,2,false),"")</f>
        <v>1F - Gold Skulltula &amp; Torch Room</v>
      </c>
      <c r="G254" s="5" t="s">
        <v>103</v>
      </c>
      <c r="H254" s="536" t="s">
        <v>6158</v>
      </c>
      <c r="I254" s="536" t="str">
        <f>iferror(vlookup(G254,Objects!$A$2:$D$403,4,false),"")</f>
        <v>Keese</v>
      </c>
      <c r="J254" s="537" t="s">
        <v>1059</v>
      </c>
    </row>
    <row r="255">
      <c r="A255" s="5" t="s">
        <v>16</v>
      </c>
      <c r="B255" s="149" t="str">
        <f>iferror(vlookup(A255,Maps!$A$2:$B$111,2,false),"")</f>
        <v>Dodongo's Cavern</v>
      </c>
      <c r="C255" s="7" t="s">
        <v>14</v>
      </c>
      <c r="D255" s="7" t="s">
        <v>700</v>
      </c>
      <c r="E255" s="7" t="s">
        <v>1815</v>
      </c>
      <c r="F255" s="547" t="str">
        <f>iferror(vlookup(E255,Rooms!$D$2:$E$621,2,false),"")</f>
        <v>1F - Gold Skulltula &amp; Torch Room</v>
      </c>
      <c r="G255" s="5" t="s">
        <v>265</v>
      </c>
      <c r="H255" s="536" t="s">
        <v>6193</v>
      </c>
      <c r="I255" s="536" t="str">
        <f>iferror(vlookup(G255,Objects!$A$2:$D$403,4,false),"")</f>
        <v>Skulltulas &amp; Gold Skulltula Token</v>
      </c>
      <c r="J255" s="537" t="s">
        <v>1059</v>
      </c>
    </row>
    <row r="256">
      <c r="A256" s="5" t="s">
        <v>16</v>
      </c>
      <c r="B256" s="149" t="str">
        <f>iferror(vlookup(A256,Maps!$A$2:$B$111,2,false),"")</f>
        <v>Dodongo's Cavern</v>
      </c>
      <c r="C256" s="7" t="s">
        <v>14</v>
      </c>
      <c r="D256" s="7" t="s">
        <v>700</v>
      </c>
      <c r="E256" s="7" t="s">
        <v>1815</v>
      </c>
      <c r="F256" s="547" t="str">
        <f>iferror(vlookup(E256,Rooms!$D$2:$E$621,2,false),"")</f>
        <v>1F - Gold Skulltula &amp; Torch Room</v>
      </c>
      <c r="G256" s="5" t="s">
        <v>3105</v>
      </c>
      <c r="H256" s="536" t="s">
        <v>6901</v>
      </c>
      <c r="I256" s="536" t="str">
        <f>iferror(vlookup(G256,Objects!$A$2:$D$403,4,false),"")</f>
        <v>Item Model - Gold Skulltula Token</v>
      </c>
      <c r="J256" s="537" t="s">
        <v>1073</v>
      </c>
    </row>
    <row r="257">
      <c r="A257" s="5" t="s">
        <v>16</v>
      </c>
      <c r="B257" s="149" t="str">
        <f>iferror(vlookup(A257,Maps!$A$2:$B$111,2,false),"")</f>
        <v>Dodongo's Cavern</v>
      </c>
      <c r="C257" s="7" t="s">
        <v>14</v>
      </c>
      <c r="D257" s="7" t="s">
        <v>700</v>
      </c>
      <c r="E257" s="7" t="s">
        <v>1815</v>
      </c>
      <c r="F257" s="547" t="str">
        <f>iferror(vlookup(E257,Rooms!$D$2:$E$621,2,false),"")</f>
        <v>1F - Gold Skulltula &amp; Torch Room</v>
      </c>
      <c r="G257" s="5" t="s">
        <v>2818</v>
      </c>
      <c r="H257" s="536" t="s">
        <v>6467</v>
      </c>
      <c r="I257" s="536" t="str">
        <f>iferror(vlookup(G257,Objects!$A$2:$D$403,4,false),"")</f>
        <v>Torches</v>
      </c>
      <c r="J257" s="537" t="s">
        <v>1059</v>
      </c>
    </row>
    <row r="258">
      <c r="A258" s="539"/>
      <c r="B258" s="116" t="str">
        <f>iferror(vlookup(A258,Maps!$A$2:$B$111,2,false),"")</f>
        <v/>
      </c>
      <c r="C258" s="539"/>
      <c r="D258" s="539"/>
      <c r="E258" s="539"/>
      <c r="F258" s="540" t="str">
        <f>iferror(vlookup(E258,Rooms!$D$2:$E$621,2,false),"")</f>
        <v/>
      </c>
      <c r="G258" s="539"/>
      <c r="H258" s="541" t="s">
        <v>4884</v>
      </c>
      <c r="I258" s="541" t="str">
        <f>iferror(vlookup(G258,Objects!$A$2:$D$403,4,false),"")</f>
        <v/>
      </c>
      <c r="J258" s="548"/>
    </row>
    <row r="259">
      <c r="A259" s="5" t="s">
        <v>16</v>
      </c>
      <c r="B259" s="149" t="str">
        <f>iferror(vlookup(A259,Maps!$A$2:$B$111,2,false),"")</f>
        <v>Dodongo's Cavern</v>
      </c>
      <c r="C259" s="11" t="s">
        <v>14</v>
      </c>
      <c r="D259" s="11" t="s">
        <v>702</v>
      </c>
      <c r="E259" s="11" t="s">
        <v>1817</v>
      </c>
      <c r="F259" s="538" t="str">
        <f>iferror(vlookup(E259,Rooms!$D$2:$E$621,2,false),"")</f>
        <v>2F - Double Flame Trap Room</v>
      </c>
      <c r="G259" s="5" t="s">
        <v>314</v>
      </c>
      <c r="H259" s="536" t="s">
        <v>6209</v>
      </c>
      <c r="I259" s="536" t="str">
        <f>iferror(vlookup(G259,Objects!$A$2:$D$403,4,false),"")</f>
        <v>Dodongo's Cavern Objects</v>
      </c>
      <c r="J259" s="537" t="s">
        <v>1073</v>
      </c>
    </row>
    <row r="260">
      <c r="A260" s="5" t="s">
        <v>16</v>
      </c>
      <c r="B260" s="149" t="str">
        <f>iferror(vlookup(A260,Maps!$A$2:$B$111,2,false),"")</f>
        <v>Dodongo's Cavern</v>
      </c>
      <c r="C260" s="7" t="s">
        <v>14</v>
      </c>
      <c r="D260" s="7" t="s">
        <v>702</v>
      </c>
      <c r="E260" s="7" t="s">
        <v>1817</v>
      </c>
      <c r="F260" s="547" t="str">
        <f>iferror(vlookup(E260,Rooms!$D$2:$E$621,2,false),"")</f>
        <v>2F - Double Flame Trap Room</v>
      </c>
      <c r="G260" s="5" t="s">
        <v>3175</v>
      </c>
      <c r="H260" s="536" t="s">
        <v>7014</v>
      </c>
      <c r="I260" s="536" t="str">
        <f>iferror(vlookup(G260,Objects!$A$2:$D$403,4,false),"")</f>
        <v>Dodongo's Cavern Bombable Wall</v>
      </c>
      <c r="J260" s="537" t="s">
        <v>1073</v>
      </c>
    </row>
    <row r="261">
      <c r="A261" s="5" t="s">
        <v>16</v>
      </c>
      <c r="B261" s="149" t="str">
        <f>iferror(vlookup(A261,Maps!$A$2:$B$111,2,false),"")</f>
        <v>Dodongo's Cavern</v>
      </c>
      <c r="C261" s="7" t="s">
        <v>14</v>
      </c>
      <c r="D261" s="7" t="s">
        <v>702</v>
      </c>
      <c r="E261" s="7" t="s">
        <v>1817</v>
      </c>
      <c r="F261" s="547" t="str">
        <f>iferror(vlookup(E261,Rooms!$D$2:$E$621,2,false),"")</f>
        <v>2F - Double Flame Trap Room</v>
      </c>
      <c r="G261" s="5" t="s">
        <v>103</v>
      </c>
      <c r="H261" s="536" t="s">
        <v>6158</v>
      </c>
      <c r="I261" s="536" t="str">
        <f>iferror(vlookup(G261,Objects!$A$2:$D$403,4,false),"")</f>
        <v>Keese</v>
      </c>
      <c r="J261" s="537" t="s">
        <v>1073</v>
      </c>
    </row>
    <row r="262">
      <c r="A262" s="5" t="s">
        <v>16</v>
      </c>
      <c r="B262" s="149" t="str">
        <f>iferror(vlookup(A262,Maps!$A$2:$B$111,2,false),"")</f>
        <v>Dodongo's Cavern</v>
      </c>
      <c r="C262" s="7" t="s">
        <v>14</v>
      </c>
      <c r="D262" s="7" t="s">
        <v>702</v>
      </c>
      <c r="E262" s="7" t="s">
        <v>1817</v>
      </c>
      <c r="F262" s="547" t="str">
        <f>iferror(vlookup(E262,Rooms!$D$2:$E$621,2,false),"")</f>
        <v>2F - Double Flame Trap Room</v>
      </c>
      <c r="G262" s="5" t="s">
        <v>350</v>
      </c>
      <c r="H262" s="536" t="s">
        <v>6224</v>
      </c>
      <c r="I262" s="536" t="str">
        <f>iferror(vlookup(G262,Objects!$A$2:$D$403,4,false),"")</f>
        <v>Bomb Flower</v>
      </c>
      <c r="J262" s="537" t="s">
        <v>1073</v>
      </c>
    </row>
    <row r="263">
      <c r="A263" s="5" t="s">
        <v>16</v>
      </c>
      <c r="B263" s="149" t="str">
        <f>iferror(vlookup(A263,Maps!$A$2:$B$111,2,false),"")</f>
        <v>Dodongo's Cavern</v>
      </c>
      <c r="C263" s="7" t="s">
        <v>14</v>
      </c>
      <c r="D263" s="7" t="s">
        <v>702</v>
      </c>
      <c r="E263" s="7" t="s">
        <v>1817</v>
      </c>
      <c r="F263" s="547" t="str">
        <f>iferror(vlookup(E263,Rooms!$D$2:$E$621,2,false),"")</f>
        <v>2F - Double Flame Trap Room</v>
      </c>
      <c r="G263" s="5" t="s">
        <v>110</v>
      </c>
      <c r="H263" s="536" t="s">
        <v>6159</v>
      </c>
      <c r="I263" s="536" t="str">
        <f>iferror(vlookup(G263,Objects!$A$2:$D$403,4,false),"")</f>
        <v>Treasure Chests</v>
      </c>
      <c r="J263" s="537" t="s">
        <v>1073</v>
      </c>
    </row>
    <row r="264">
      <c r="A264" s="5" t="s">
        <v>16</v>
      </c>
      <c r="B264" s="149" t="str">
        <f>iferror(vlookup(A264,Maps!$A$2:$B$111,2,false),"")</f>
        <v>Dodongo's Cavern</v>
      </c>
      <c r="C264" s="7" t="s">
        <v>14</v>
      </c>
      <c r="D264" s="7" t="s">
        <v>702</v>
      </c>
      <c r="E264" s="7" t="s">
        <v>1817</v>
      </c>
      <c r="F264" s="547" t="str">
        <f>iferror(vlookup(E264,Rooms!$D$2:$E$621,2,false),"")</f>
        <v>2F - Double Flame Trap Room</v>
      </c>
      <c r="G264" s="5" t="s">
        <v>234</v>
      </c>
      <c r="H264" s="536" t="s">
        <v>6186</v>
      </c>
      <c r="I264" s="536" t="str">
        <f>iferror(vlookup(G264,Objects!$A$2:$D$403,4,false),"")</f>
        <v>Baby Dodongo</v>
      </c>
      <c r="J264" s="537" t="s">
        <v>1073</v>
      </c>
    </row>
    <row r="265">
      <c r="A265" s="5" t="s">
        <v>16</v>
      </c>
      <c r="B265" s="149" t="str">
        <f>iferror(vlookup(A265,Maps!$A$2:$B$111,2,false),"")</f>
        <v>Dodongo's Cavern</v>
      </c>
      <c r="C265" s="7" t="s">
        <v>14</v>
      </c>
      <c r="D265" s="7" t="s">
        <v>702</v>
      </c>
      <c r="E265" s="7" t="s">
        <v>1817</v>
      </c>
      <c r="F265" s="547" t="str">
        <f>iferror(vlookup(E265,Rooms!$D$2:$E$621,2,false),"")</f>
        <v>2F - Double Flame Trap Room</v>
      </c>
      <c r="G265" s="5" t="s">
        <v>392</v>
      </c>
      <c r="H265" s="536" t="s">
        <v>6240</v>
      </c>
      <c r="I265" s="536" t="str">
        <f>iferror(vlookup(G265,Objects!$A$2:$D$403,4,false),"")</f>
        <v>Armos</v>
      </c>
      <c r="J265" s="537" t="s">
        <v>1073</v>
      </c>
    </row>
    <row r="266">
      <c r="A266" s="5" t="s">
        <v>16</v>
      </c>
      <c r="B266" s="149" t="str">
        <f>iferror(vlookup(A266,Maps!$A$2:$B$111,2,false),"")</f>
        <v>Dodongo's Cavern</v>
      </c>
      <c r="C266" s="7" t="s">
        <v>14</v>
      </c>
      <c r="D266" s="7" t="s">
        <v>702</v>
      </c>
      <c r="E266" s="7" t="s">
        <v>1817</v>
      </c>
      <c r="F266" s="547" t="str">
        <f>iferror(vlookup(E266,Rooms!$D$2:$E$621,2,false),"")</f>
        <v>2F - Double Flame Trap Room</v>
      </c>
      <c r="G266" s="5" t="s">
        <v>2765</v>
      </c>
      <c r="H266" s="536" t="s">
        <v>6408</v>
      </c>
      <c r="I266" s="536" t="str">
        <f>iferror(vlookup(G266,Objects!$A$2:$D$403,4,false),"")</f>
        <v>Blade Trap</v>
      </c>
      <c r="J266" s="537" t="s">
        <v>1073</v>
      </c>
    </row>
    <row r="267">
      <c r="A267" s="5" t="s">
        <v>16</v>
      </c>
      <c r="B267" s="149" t="str">
        <f>iferror(vlookup(A267,Maps!$A$2:$B$111,2,false),"")</f>
        <v>Dodongo's Cavern</v>
      </c>
      <c r="C267" s="7" t="s">
        <v>14</v>
      </c>
      <c r="D267" s="7" t="s">
        <v>702</v>
      </c>
      <c r="E267" s="7" t="s">
        <v>1817</v>
      </c>
      <c r="F267" s="547" t="str">
        <f>iferror(vlookup(E267,Rooms!$D$2:$E$621,2,false),"")</f>
        <v>2F - Double Flame Trap Room</v>
      </c>
      <c r="G267" s="5" t="s">
        <v>3026</v>
      </c>
      <c r="H267" s="536" t="s">
        <v>6784</v>
      </c>
      <c r="I267" s="536" t="str">
        <f>iferror(vlookup(G267,Objects!$A$2:$D$403,4,false),"")</f>
        <v>Grass</v>
      </c>
      <c r="J267" s="537" t="s">
        <v>1073</v>
      </c>
    </row>
    <row r="268">
      <c r="A268" s="5" t="s">
        <v>16</v>
      </c>
      <c r="B268" s="149" t="str">
        <f>iferror(vlookup(A268,Maps!$A$2:$B$111,2,false),"")</f>
        <v>Dodongo's Cavern</v>
      </c>
      <c r="C268" s="7" t="s">
        <v>14</v>
      </c>
      <c r="D268" s="7" t="s">
        <v>702</v>
      </c>
      <c r="E268" s="7" t="s">
        <v>1817</v>
      </c>
      <c r="F268" s="547" t="str">
        <f>iferror(vlookup(E268,Rooms!$D$2:$E$621,2,false),"")</f>
        <v>2F - Double Flame Trap Room</v>
      </c>
      <c r="G268" s="5" t="s">
        <v>2774</v>
      </c>
      <c r="H268" s="536" t="s">
        <v>6415</v>
      </c>
      <c r="I268" s="536" t="str">
        <f>iferror(vlookup(G268,Objects!$A$2:$D$403,4,false),"")</f>
        <v>Beamos</v>
      </c>
      <c r="J268" s="537" t="s">
        <v>1073</v>
      </c>
    </row>
    <row r="269">
      <c r="A269" s="5" t="s">
        <v>16</v>
      </c>
      <c r="B269" s="149" t="str">
        <f>iferror(vlookup(A269,Maps!$A$2:$B$111,2,false),"")</f>
        <v>Dodongo's Cavern</v>
      </c>
      <c r="C269" s="7" t="s">
        <v>14</v>
      </c>
      <c r="D269" s="7" t="s">
        <v>702</v>
      </c>
      <c r="E269" s="7" t="s">
        <v>1817</v>
      </c>
      <c r="F269" s="547" t="str">
        <f>iferror(vlookup(E269,Rooms!$D$2:$E$621,2,false),"")</f>
        <v>2F - Double Flame Trap Room</v>
      </c>
      <c r="G269" s="5" t="s">
        <v>3149</v>
      </c>
      <c r="H269" s="536" t="s">
        <v>6968</v>
      </c>
      <c r="I269" s="536" t="str">
        <f>iferror(vlookup(G269,Objects!$A$2:$D$403,4,false),"")</f>
        <v>Item Model - Fairy's Spirit</v>
      </c>
      <c r="J269" s="537" t="s">
        <v>1073</v>
      </c>
    </row>
    <row r="270">
      <c r="A270" s="5" t="s">
        <v>16</v>
      </c>
      <c r="B270" s="149" t="str">
        <f>iferror(vlookup(A270,Maps!$A$2:$B$111,2,false),"")</f>
        <v>Dodongo's Cavern</v>
      </c>
      <c r="C270" s="7" t="s">
        <v>14</v>
      </c>
      <c r="D270" s="7" t="s">
        <v>702</v>
      </c>
      <c r="E270" s="7" t="s">
        <v>1817</v>
      </c>
      <c r="F270" s="547" t="str">
        <f>iferror(vlookup(E270,Rooms!$D$2:$E$621,2,false),"")</f>
        <v>2F - Double Flame Trap Room</v>
      </c>
      <c r="G270" s="5" t="s">
        <v>3122</v>
      </c>
      <c r="H270" s="536" t="s">
        <v>6932</v>
      </c>
      <c r="I270" s="536" t="str">
        <f>iferror(vlookup(G270,Objects!$A$2:$D$403,4,false),"")</f>
        <v>Business Scrub</v>
      </c>
      <c r="J270" s="537" t="s">
        <v>1073</v>
      </c>
    </row>
    <row r="271">
      <c r="A271" s="5" t="s">
        <v>16</v>
      </c>
      <c r="B271" s="149" t="str">
        <f>iferror(vlookup(A271,Maps!$A$2:$B$111,2,false),"")</f>
        <v>Dodongo's Cavern</v>
      </c>
      <c r="C271" s="7" t="s">
        <v>14</v>
      </c>
      <c r="D271" s="7" t="s">
        <v>702</v>
      </c>
      <c r="E271" s="7" t="s">
        <v>1817</v>
      </c>
      <c r="F271" s="547" t="str">
        <f>iferror(vlookup(E271,Rooms!$D$2:$E$621,2,false),"")</f>
        <v>2F - Double Flame Trap Room</v>
      </c>
      <c r="G271" s="5" t="s">
        <v>265</v>
      </c>
      <c r="H271" s="536" t="s">
        <v>6193</v>
      </c>
      <c r="I271" s="536" t="str">
        <f>iferror(vlookup(G271,Objects!$A$2:$D$403,4,false),"")</f>
        <v>Skulltulas &amp; Gold Skulltula Token</v>
      </c>
      <c r="J271" s="537" t="s">
        <v>1073</v>
      </c>
    </row>
    <row r="272">
      <c r="A272" s="5" t="s">
        <v>16</v>
      </c>
      <c r="B272" s="149" t="str">
        <f>iferror(vlookup(A272,Maps!$A$2:$B$111,2,false),"")</f>
        <v>Dodongo's Cavern</v>
      </c>
      <c r="C272" s="7" t="s">
        <v>14</v>
      </c>
      <c r="D272" s="7" t="s">
        <v>702</v>
      </c>
      <c r="E272" s="7" t="s">
        <v>1817</v>
      </c>
      <c r="F272" s="547" t="str">
        <f>iferror(vlookup(E272,Rooms!$D$2:$E$621,2,false),"")</f>
        <v>2F - Double Flame Trap Room</v>
      </c>
      <c r="G272" s="5" t="s">
        <v>3095</v>
      </c>
      <c r="H272" s="536" t="s">
        <v>6881</v>
      </c>
      <c r="I272" s="536" t="str">
        <f>iferror(vlookup(G272,Objects!$A$2:$D$403,4,false),"")</f>
        <v>Pierre &amp; Bonooru</v>
      </c>
      <c r="J272" s="537" t="s">
        <v>1073</v>
      </c>
    </row>
    <row r="273">
      <c r="A273" s="5" t="s">
        <v>16</v>
      </c>
      <c r="B273" s="149" t="str">
        <f>iferror(vlookup(A273,Maps!$A$2:$B$111,2,false),"")</f>
        <v>Dodongo's Cavern</v>
      </c>
      <c r="C273" s="7" t="s">
        <v>14</v>
      </c>
      <c r="D273" s="7" t="s">
        <v>702</v>
      </c>
      <c r="E273" s="7" t="s">
        <v>1817</v>
      </c>
      <c r="F273" s="547" t="str">
        <f>iferror(vlookup(E273,Rooms!$D$2:$E$621,2,false),"")</f>
        <v>2F - Double Flame Trap Room</v>
      </c>
      <c r="G273" s="5" t="s">
        <v>3172</v>
      </c>
      <c r="H273" s="536" t="s">
        <v>7011</v>
      </c>
      <c r="I273" s="536" t="str">
        <f>iferror(vlookup(G273,Objects!$A$2:$D$403,4,false),"")</f>
        <v>Gossip Stone</v>
      </c>
      <c r="J273" s="537" t="s">
        <v>1073</v>
      </c>
    </row>
    <row r="274">
      <c r="A274" s="539"/>
      <c r="B274" s="116" t="str">
        <f>iferror(vlookup(A274,Maps!$A$2:$B$111,2,false),"")</f>
        <v/>
      </c>
      <c r="C274" s="539"/>
      <c r="D274" s="539"/>
      <c r="E274" s="539"/>
      <c r="F274" s="540" t="str">
        <f>iferror(vlookup(E274,Rooms!$D$2:$E$621,2,false),"")</f>
        <v/>
      </c>
      <c r="G274" s="539"/>
      <c r="H274" s="541" t="s">
        <v>4884</v>
      </c>
      <c r="I274" s="541" t="str">
        <f>iferror(vlookup(G274,Objects!$A$2:$D$403,4,false),"")</f>
        <v/>
      </c>
      <c r="J274" s="548"/>
    </row>
    <row r="275">
      <c r="A275" s="5" t="s">
        <v>16</v>
      </c>
      <c r="B275" s="149" t="str">
        <f>iferror(vlookup(A275,Maps!$A$2:$B$111,2,false),"")</f>
        <v>Dodongo's Cavern</v>
      </c>
      <c r="C275" s="11" t="s">
        <v>14</v>
      </c>
      <c r="D275" s="11" t="s">
        <v>704</v>
      </c>
      <c r="E275" s="11" t="s">
        <v>1819</v>
      </c>
      <c r="F275" s="538" t="str">
        <f>iferror(vlookup(E275,Rooms!$D$2:$E$621,2,false),"")</f>
        <v>1F - Single Business Scrub Room (Deku Sticks)</v>
      </c>
      <c r="G275" s="5" t="s">
        <v>314</v>
      </c>
      <c r="H275" s="536" t="s">
        <v>6209</v>
      </c>
      <c r="I275" s="536" t="str">
        <f>iferror(vlookup(G275,Objects!$A$2:$D$403,4,false),"")</f>
        <v>Dodongo's Cavern Objects</v>
      </c>
      <c r="J275" s="537" t="s">
        <v>1073</v>
      </c>
    </row>
    <row r="276">
      <c r="A276" s="5" t="s">
        <v>16</v>
      </c>
      <c r="B276" s="149" t="str">
        <f>iferror(vlookup(A276,Maps!$A$2:$B$111,2,false),"")</f>
        <v>Dodongo's Cavern</v>
      </c>
      <c r="C276" s="7" t="s">
        <v>14</v>
      </c>
      <c r="D276" s="7" t="s">
        <v>704</v>
      </c>
      <c r="E276" s="7" t="s">
        <v>1819</v>
      </c>
      <c r="F276" s="547" t="str">
        <f>iferror(vlookup(E276,Rooms!$D$2:$E$621,2,false),"")</f>
        <v>1F - Single Business Scrub Room (Deku Sticks)</v>
      </c>
      <c r="G276" s="5" t="s">
        <v>3175</v>
      </c>
      <c r="H276" s="536" t="s">
        <v>7014</v>
      </c>
      <c r="I276" s="536" t="str">
        <f>iferror(vlookup(G276,Objects!$A$2:$D$403,4,false),"")</f>
        <v>Dodongo's Cavern Bombable Wall</v>
      </c>
      <c r="J276" s="537" t="s">
        <v>1073</v>
      </c>
    </row>
    <row r="277">
      <c r="A277" s="5" t="s">
        <v>16</v>
      </c>
      <c r="B277" s="149" t="str">
        <f>iferror(vlookup(A277,Maps!$A$2:$B$111,2,false),"")</f>
        <v>Dodongo's Cavern</v>
      </c>
      <c r="C277" s="7" t="s">
        <v>14</v>
      </c>
      <c r="D277" s="7" t="s">
        <v>704</v>
      </c>
      <c r="E277" s="7" t="s">
        <v>1819</v>
      </c>
      <c r="F277" s="547" t="str">
        <f>iferror(vlookup(E277,Rooms!$D$2:$E$621,2,false),"")</f>
        <v>1F - Single Business Scrub Room (Deku Sticks)</v>
      </c>
      <c r="G277" s="5" t="s">
        <v>103</v>
      </c>
      <c r="H277" s="536" t="s">
        <v>6158</v>
      </c>
      <c r="I277" s="536" t="str">
        <f>iferror(vlookup(G277,Objects!$A$2:$D$403,4,false),"")</f>
        <v>Keese</v>
      </c>
      <c r="J277" s="537" t="s">
        <v>1073</v>
      </c>
    </row>
    <row r="278">
      <c r="A278" s="5" t="s">
        <v>16</v>
      </c>
      <c r="B278" s="149" t="str">
        <f>iferror(vlookup(A278,Maps!$A$2:$B$111,2,false),"")</f>
        <v>Dodongo's Cavern</v>
      </c>
      <c r="C278" s="7" t="s">
        <v>14</v>
      </c>
      <c r="D278" s="7" t="s">
        <v>704</v>
      </c>
      <c r="E278" s="7" t="s">
        <v>1819</v>
      </c>
      <c r="F278" s="547" t="str">
        <f>iferror(vlookup(E278,Rooms!$D$2:$E$621,2,false),"")</f>
        <v>1F - Single Business Scrub Room (Deku Sticks)</v>
      </c>
      <c r="G278" s="5" t="s">
        <v>110</v>
      </c>
      <c r="H278" s="536" t="s">
        <v>6159</v>
      </c>
      <c r="I278" s="536" t="str">
        <f>iferror(vlookup(G278,Objects!$A$2:$D$403,4,false),"")</f>
        <v>Treasure Chests</v>
      </c>
      <c r="J278" s="537" t="s">
        <v>1073</v>
      </c>
    </row>
    <row r="279">
      <c r="A279" s="5" t="s">
        <v>16</v>
      </c>
      <c r="B279" s="149" t="str">
        <f>iferror(vlookup(A279,Maps!$A$2:$B$111,2,false),"")</f>
        <v>Dodongo's Cavern</v>
      </c>
      <c r="C279" s="7" t="s">
        <v>14</v>
      </c>
      <c r="D279" s="7" t="s">
        <v>704</v>
      </c>
      <c r="E279" s="7" t="s">
        <v>1819</v>
      </c>
      <c r="F279" s="547" t="str">
        <f>iferror(vlookup(E279,Rooms!$D$2:$E$621,2,false),"")</f>
        <v>1F - Single Business Scrub Room (Deku Sticks)</v>
      </c>
      <c r="G279" s="5" t="s">
        <v>2818</v>
      </c>
      <c r="H279" s="536" t="s">
        <v>6467</v>
      </c>
      <c r="I279" s="536" t="str">
        <f>iferror(vlookup(G279,Objects!$A$2:$D$403,4,false),"")</f>
        <v>Torches</v>
      </c>
      <c r="J279" s="537" t="s">
        <v>1073</v>
      </c>
    </row>
    <row r="280">
      <c r="A280" s="5" t="s">
        <v>16</v>
      </c>
      <c r="B280" s="149" t="str">
        <f>iferror(vlookup(A280,Maps!$A$2:$B$111,2,false),"")</f>
        <v>Dodongo's Cavern</v>
      </c>
      <c r="C280" s="7" t="s">
        <v>14</v>
      </c>
      <c r="D280" s="7" t="s">
        <v>704</v>
      </c>
      <c r="E280" s="7" t="s">
        <v>1819</v>
      </c>
      <c r="F280" s="547" t="str">
        <f>iferror(vlookup(E280,Rooms!$D$2:$E$621,2,false),"")</f>
        <v>1F - Single Business Scrub Room (Deku Sticks)</v>
      </c>
      <c r="G280" s="5" t="s">
        <v>3026</v>
      </c>
      <c r="H280" s="536" t="s">
        <v>6784</v>
      </c>
      <c r="I280" s="536" t="str">
        <f>iferror(vlookup(G280,Objects!$A$2:$D$403,4,false),"")</f>
        <v>Grass</v>
      </c>
      <c r="J280" s="537" t="s">
        <v>1073</v>
      </c>
    </row>
    <row r="281">
      <c r="A281" s="5" t="s">
        <v>16</v>
      </c>
      <c r="B281" s="149" t="str">
        <f>iferror(vlookup(A281,Maps!$A$2:$B$111,2,false),"")</f>
        <v>Dodongo's Cavern</v>
      </c>
      <c r="C281" s="7" t="s">
        <v>14</v>
      </c>
      <c r="D281" s="7" t="s">
        <v>704</v>
      </c>
      <c r="E281" s="7" t="s">
        <v>1819</v>
      </c>
      <c r="F281" s="547" t="str">
        <f>iferror(vlookup(E281,Rooms!$D$2:$E$621,2,false),"")</f>
        <v>1F - Single Business Scrub Room (Deku Sticks)</v>
      </c>
      <c r="G281" s="5" t="s">
        <v>3122</v>
      </c>
      <c r="H281" s="536" t="s">
        <v>6932</v>
      </c>
      <c r="I281" s="536" t="str">
        <f>iferror(vlookup(G281,Objects!$A$2:$D$403,4,false),"")</f>
        <v>Business Scrub</v>
      </c>
      <c r="J281" s="537" t="s">
        <v>1059</v>
      </c>
    </row>
    <row r="282">
      <c r="A282" s="539"/>
      <c r="B282" s="116" t="str">
        <f>iferror(vlookup(A282,Maps!$A$2:$B$111,2,false),"")</f>
        <v/>
      </c>
      <c r="C282" s="539"/>
      <c r="D282" s="539"/>
      <c r="E282" s="539"/>
      <c r="F282" s="540" t="str">
        <f>iferror(vlookup(E282,Rooms!$D$2:$E$621,2,false),"")</f>
        <v/>
      </c>
      <c r="G282" s="539"/>
      <c r="H282" s="541" t="s">
        <v>4884</v>
      </c>
      <c r="I282" s="541" t="str">
        <f>iferror(vlookup(G282,Objects!$A$2:$D$403,4,false),"")</f>
        <v/>
      </c>
      <c r="J282" s="548"/>
    </row>
    <row r="283">
      <c r="A283" s="5" t="s">
        <v>16</v>
      </c>
      <c r="B283" s="149" t="str">
        <f>iferror(vlookup(A283,Maps!$A$2:$B$111,2,false),"")</f>
        <v>Dodongo's Cavern</v>
      </c>
      <c r="C283" s="11" t="s">
        <v>14</v>
      </c>
      <c r="D283" s="11" t="s">
        <v>715</v>
      </c>
      <c r="E283" s="11" t="s">
        <v>1821</v>
      </c>
      <c r="F283" s="538" t="str">
        <f>iferror(vlookup(E283,Rooms!$D$2:$E$621,2,false),"")</f>
        <v>1F - Gold Skulltula &amp; Armos Room</v>
      </c>
      <c r="G283" s="5" t="s">
        <v>314</v>
      </c>
      <c r="H283" s="536" t="s">
        <v>6209</v>
      </c>
      <c r="I283" s="536" t="str">
        <f>iferror(vlookup(G283,Objects!$A$2:$D$403,4,false),"")</f>
        <v>Dodongo's Cavern Objects</v>
      </c>
      <c r="J283" s="537" t="s">
        <v>1073</v>
      </c>
    </row>
    <row r="284">
      <c r="A284" s="5" t="s">
        <v>16</v>
      </c>
      <c r="B284" s="149" t="str">
        <f>iferror(vlookup(A284,Maps!$A$2:$B$111,2,false),"")</f>
        <v>Dodongo's Cavern</v>
      </c>
      <c r="C284" s="7" t="s">
        <v>14</v>
      </c>
      <c r="D284" s="7" t="s">
        <v>715</v>
      </c>
      <c r="E284" s="7" t="s">
        <v>1821</v>
      </c>
      <c r="F284" s="547" t="str">
        <f>iferror(vlookup(E284,Rooms!$D$2:$E$621,2,false),"")</f>
        <v>1F - Gold Skulltula &amp; Armos Room</v>
      </c>
      <c r="G284" s="5" t="s">
        <v>3175</v>
      </c>
      <c r="H284" s="536" t="s">
        <v>7014</v>
      </c>
      <c r="I284" s="536" t="str">
        <f>iferror(vlookup(G284,Objects!$A$2:$D$403,4,false),"")</f>
        <v>Dodongo's Cavern Bombable Wall</v>
      </c>
      <c r="J284" s="537" t="s">
        <v>1073</v>
      </c>
    </row>
    <row r="285">
      <c r="A285" s="5" t="s">
        <v>16</v>
      </c>
      <c r="B285" s="149" t="str">
        <f>iferror(vlookup(A285,Maps!$A$2:$B$111,2,false),"")</f>
        <v>Dodongo's Cavern</v>
      </c>
      <c r="C285" s="7" t="s">
        <v>14</v>
      </c>
      <c r="D285" s="7" t="s">
        <v>715</v>
      </c>
      <c r="E285" s="7" t="s">
        <v>1821</v>
      </c>
      <c r="F285" s="547" t="str">
        <f>iferror(vlookup(E285,Rooms!$D$2:$E$621,2,false),"")</f>
        <v>1F - Gold Skulltula &amp; Armos Room</v>
      </c>
      <c r="G285" s="5" t="s">
        <v>103</v>
      </c>
      <c r="H285" s="536" t="s">
        <v>6158</v>
      </c>
      <c r="I285" s="536" t="str">
        <f>iferror(vlookup(G285,Objects!$A$2:$D$403,4,false),"")</f>
        <v>Keese</v>
      </c>
      <c r="J285" s="537" t="s">
        <v>1073</v>
      </c>
    </row>
    <row r="286">
      <c r="A286" s="5" t="s">
        <v>16</v>
      </c>
      <c r="B286" s="149" t="str">
        <f>iferror(vlookup(A286,Maps!$A$2:$B$111,2,false),"")</f>
        <v>Dodongo's Cavern</v>
      </c>
      <c r="C286" s="7" t="s">
        <v>14</v>
      </c>
      <c r="D286" s="7" t="s">
        <v>715</v>
      </c>
      <c r="E286" s="7" t="s">
        <v>1821</v>
      </c>
      <c r="F286" s="547" t="str">
        <f>iferror(vlookup(E286,Rooms!$D$2:$E$621,2,false),"")</f>
        <v>1F - Gold Skulltula &amp; Armos Room</v>
      </c>
      <c r="G286" s="5" t="s">
        <v>2818</v>
      </c>
      <c r="H286" s="536" t="s">
        <v>6467</v>
      </c>
      <c r="I286" s="536" t="str">
        <f>iferror(vlookup(G286,Objects!$A$2:$D$403,4,false),"")</f>
        <v>Torches</v>
      </c>
      <c r="J286" s="537" t="s">
        <v>1073</v>
      </c>
    </row>
    <row r="287">
      <c r="A287" s="5" t="s">
        <v>16</v>
      </c>
      <c r="B287" s="149" t="str">
        <f>iferror(vlookup(A287,Maps!$A$2:$B$111,2,false),"")</f>
        <v>Dodongo's Cavern</v>
      </c>
      <c r="C287" s="7" t="s">
        <v>14</v>
      </c>
      <c r="D287" s="7" t="s">
        <v>715</v>
      </c>
      <c r="E287" s="7" t="s">
        <v>1821</v>
      </c>
      <c r="F287" s="547" t="str">
        <f>iferror(vlookup(E287,Rooms!$D$2:$E$621,2,false),"")</f>
        <v>1F - Gold Skulltula &amp; Armos Room</v>
      </c>
      <c r="G287" s="5" t="s">
        <v>265</v>
      </c>
      <c r="H287" s="536" t="s">
        <v>6193</v>
      </c>
      <c r="I287" s="536" t="str">
        <f>iferror(vlookup(G287,Objects!$A$2:$D$403,4,false),"")</f>
        <v>Skulltulas &amp; Gold Skulltula Token</v>
      </c>
      <c r="J287" s="537" t="s">
        <v>1059</v>
      </c>
    </row>
    <row r="288">
      <c r="A288" s="5" t="s">
        <v>16</v>
      </c>
      <c r="B288" s="149" t="str">
        <f>iferror(vlookup(A288,Maps!$A$2:$B$111,2,false),"")</f>
        <v>Dodongo's Cavern</v>
      </c>
      <c r="C288" s="7" t="s">
        <v>14</v>
      </c>
      <c r="D288" s="7" t="s">
        <v>715</v>
      </c>
      <c r="E288" s="7" t="s">
        <v>1821</v>
      </c>
      <c r="F288" s="547" t="str">
        <f>iferror(vlookup(E288,Rooms!$D$2:$E$621,2,false),"")</f>
        <v>1F - Gold Skulltula &amp; Armos Room</v>
      </c>
      <c r="G288" s="5" t="s">
        <v>3105</v>
      </c>
      <c r="H288" s="536" t="s">
        <v>6901</v>
      </c>
      <c r="I288" s="536" t="str">
        <f>iferror(vlookup(G288,Objects!$A$2:$D$403,4,false),"")</f>
        <v>Item Model - Gold Skulltula Token</v>
      </c>
      <c r="J288" s="537" t="s">
        <v>1073</v>
      </c>
    </row>
    <row r="289">
      <c r="A289" s="5" t="s">
        <v>16</v>
      </c>
      <c r="B289" s="149" t="str">
        <f>iferror(vlookup(A289,Maps!$A$2:$B$111,2,false),"")</f>
        <v>Dodongo's Cavern</v>
      </c>
      <c r="C289" s="7" t="s">
        <v>14</v>
      </c>
      <c r="D289" s="7" t="s">
        <v>715</v>
      </c>
      <c r="E289" s="7" t="s">
        <v>1821</v>
      </c>
      <c r="F289" s="547" t="str">
        <f>iferror(vlookup(E289,Rooms!$D$2:$E$621,2,false),"")</f>
        <v>1F - Gold Skulltula &amp; Armos Room</v>
      </c>
      <c r="G289" s="5" t="s">
        <v>392</v>
      </c>
      <c r="H289" s="536" t="s">
        <v>6240</v>
      </c>
      <c r="I289" s="536" t="str">
        <f>iferror(vlookup(G289,Objects!$A$2:$D$403,4,false),"")</f>
        <v>Armos</v>
      </c>
      <c r="J289" s="537" t="s">
        <v>1059</v>
      </c>
    </row>
    <row r="290">
      <c r="A290" s="539"/>
      <c r="B290" s="116" t="str">
        <f>iferror(vlookup(A290,Maps!$A$2:$B$111,2,false),"")</f>
        <v/>
      </c>
      <c r="C290" s="539"/>
      <c r="D290" s="539"/>
      <c r="E290" s="539"/>
      <c r="F290" s="540" t="str">
        <f>iferror(vlookup(E290,Rooms!$D$2:$E$621,2,false),"")</f>
        <v/>
      </c>
      <c r="G290" s="539"/>
      <c r="H290" s="541" t="s">
        <v>4884</v>
      </c>
      <c r="I290" s="541" t="str">
        <f>iferror(vlookup(G290,Objects!$A$2:$D$403,4,false),"")</f>
        <v/>
      </c>
      <c r="J290" s="548"/>
    </row>
    <row r="291">
      <c r="A291" s="5" t="s">
        <v>16</v>
      </c>
      <c r="B291" s="149" t="str">
        <f>iferror(vlookup(A291,Maps!$A$2:$B$111,2,false),"")</f>
        <v>Dodongo's Cavern</v>
      </c>
      <c r="C291" s="11" t="s">
        <v>14</v>
      </c>
      <c r="D291" s="11" t="s">
        <v>707</v>
      </c>
      <c r="E291" s="11" t="s">
        <v>1823</v>
      </c>
      <c r="F291" s="538" t="str">
        <f>iferror(vlookup(E291,Rooms!$D$2:$E$621,2,false),"")</f>
        <v>1F - Compass Room</v>
      </c>
      <c r="G291" s="5" t="s">
        <v>314</v>
      </c>
      <c r="H291" s="536" t="s">
        <v>6209</v>
      </c>
      <c r="I291" s="536" t="str">
        <f>iferror(vlookup(G291,Objects!$A$2:$D$403,4,false),"")</f>
        <v>Dodongo's Cavern Objects</v>
      </c>
      <c r="J291" s="537" t="s">
        <v>1073</v>
      </c>
    </row>
    <row r="292">
      <c r="A292" s="5" t="s">
        <v>16</v>
      </c>
      <c r="B292" s="149" t="str">
        <f>iferror(vlookup(A292,Maps!$A$2:$B$111,2,false),"")</f>
        <v>Dodongo's Cavern</v>
      </c>
      <c r="C292" s="7" t="s">
        <v>14</v>
      </c>
      <c r="D292" s="7" t="s">
        <v>707</v>
      </c>
      <c r="E292" s="7" t="s">
        <v>1823</v>
      </c>
      <c r="F292" s="547" t="str">
        <f>iferror(vlookup(E292,Rooms!$D$2:$E$621,2,false),"")</f>
        <v>1F - Compass Room</v>
      </c>
      <c r="G292" s="5" t="s">
        <v>3175</v>
      </c>
      <c r="H292" s="536" t="s">
        <v>7014</v>
      </c>
      <c r="I292" s="536" t="str">
        <f>iferror(vlookup(G292,Objects!$A$2:$D$403,4,false),"")</f>
        <v>Dodongo's Cavern Bombable Wall</v>
      </c>
      <c r="J292" s="537" t="s">
        <v>1073</v>
      </c>
    </row>
    <row r="293">
      <c r="A293" s="5" t="s">
        <v>16</v>
      </c>
      <c r="B293" s="149" t="str">
        <f>iferror(vlookup(A293,Maps!$A$2:$B$111,2,false),"")</f>
        <v>Dodongo's Cavern</v>
      </c>
      <c r="C293" s="7" t="s">
        <v>14</v>
      </c>
      <c r="D293" s="7" t="s">
        <v>707</v>
      </c>
      <c r="E293" s="7" t="s">
        <v>1823</v>
      </c>
      <c r="F293" s="547" t="str">
        <f>iferror(vlookup(E293,Rooms!$D$2:$E$621,2,false),"")</f>
        <v>1F - Compass Room</v>
      </c>
      <c r="G293" s="5" t="s">
        <v>392</v>
      </c>
      <c r="H293" s="536" t="s">
        <v>6240</v>
      </c>
      <c r="I293" s="536" t="str">
        <f>iferror(vlookup(G293,Objects!$A$2:$D$403,4,false),"")</f>
        <v>Armos</v>
      </c>
      <c r="J293" s="537" t="s">
        <v>1059</v>
      </c>
    </row>
    <row r="294">
      <c r="A294" s="5" t="s">
        <v>16</v>
      </c>
      <c r="B294" s="149" t="str">
        <f>iferror(vlookup(A294,Maps!$A$2:$B$111,2,false),"")</f>
        <v>Dodongo's Cavern</v>
      </c>
      <c r="C294" s="7" t="s">
        <v>14</v>
      </c>
      <c r="D294" s="7" t="s">
        <v>707</v>
      </c>
      <c r="E294" s="7" t="s">
        <v>1823</v>
      </c>
      <c r="F294" s="547" t="str">
        <f>iferror(vlookup(E294,Rooms!$D$2:$E$621,2,false),"")</f>
        <v>1F - Compass Room</v>
      </c>
      <c r="G294" s="5" t="s">
        <v>110</v>
      </c>
      <c r="H294" s="536" t="s">
        <v>6159</v>
      </c>
      <c r="I294" s="536" t="str">
        <f>iferror(vlookup(G294,Objects!$A$2:$D$403,4,false),"")</f>
        <v>Treasure Chests</v>
      </c>
      <c r="J294" s="537" t="s">
        <v>1059</v>
      </c>
    </row>
    <row r="295">
      <c r="A295" s="5" t="s">
        <v>16</v>
      </c>
      <c r="B295" s="149" t="str">
        <f>iferror(vlookup(A295,Maps!$A$2:$B$111,2,false),"")</f>
        <v>Dodongo's Cavern</v>
      </c>
      <c r="C295" s="7" t="s">
        <v>14</v>
      </c>
      <c r="D295" s="7" t="s">
        <v>707</v>
      </c>
      <c r="E295" s="7" t="s">
        <v>1823</v>
      </c>
      <c r="F295" s="547" t="str">
        <f>iferror(vlookup(E295,Rooms!$D$2:$E$621,2,false),"")</f>
        <v>1F - Compass Room</v>
      </c>
      <c r="G295" s="5" t="s">
        <v>350</v>
      </c>
      <c r="H295" s="536" t="s">
        <v>6224</v>
      </c>
      <c r="I295" s="536" t="str">
        <f>iferror(vlookup(G295,Objects!$A$2:$D$403,4,false),"")</f>
        <v>Bomb Flower</v>
      </c>
      <c r="J295" s="537" t="s">
        <v>1059</v>
      </c>
    </row>
    <row r="296">
      <c r="A296" s="539"/>
      <c r="B296" s="116" t="str">
        <f>iferror(vlookup(A296,Maps!$A$2:$B$111,2,false),"")</f>
        <v/>
      </c>
      <c r="C296" s="539"/>
      <c r="D296" s="539"/>
      <c r="E296" s="539"/>
      <c r="F296" s="540" t="str">
        <f>iferror(vlookup(E296,Rooms!$D$2:$E$621,2,false),"")</f>
        <v/>
      </c>
      <c r="G296" s="539"/>
      <c r="H296" s="541" t="s">
        <v>4884</v>
      </c>
      <c r="I296" s="541" t="str">
        <f>iferror(vlookup(G296,Objects!$A$2:$D$403,4,false),"")</f>
        <v/>
      </c>
      <c r="J296" s="548"/>
    </row>
    <row r="297">
      <c r="A297" s="5" t="s">
        <v>16</v>
      </c>
      <c r="B297" s="149" t="str">
        <f>iferror(vlookup(A297,Maps!$A$2:$B$111,2,false),"")</f>
        <v>Dodongo's Cavern</v>
      </c>
      <c r="C297" s="11" t="s">
        <v>14</v>
      </c>
      <c r="D297" s="11" t="s">
        <v>274</v>
      </c>
      <c r="E297" s="11" t="s">
        <v>1825</v>
      </c>
      <c r="F297" s="538" t="str">
        <f>iferror(vlookup(E297,Rooms!$D$2:$E$621,2,false),"")</f>
        <v>Boss Transition Room</v>
      </c>
      <c r="G297" s="5" t="s">
        <v>314</v>
      </c>
      <c r="H297" s="536" t="s">
        <v>6209</v>
      </c>
      <c r="I297" s="536" t="str">
        <f>iferror(vlookup(G297,Objects!$A$2:$D$403,4,false),"")</f>
        <v>Dodongo's Cavern Objects</v>
      </c>
      <c r="J297" s="537" t="s">
        <v>1073</v>
      </c>
    </row>
    <row r="298">
      <c r="A298" s="5" t="s">
        <v>16</v>
      </c>
      <c r="B298" s="149" t="str">
        <f>iferror(vlookup(A298,Maps!$A$2:$B$111,2,false),"")</f>
        <v>Dodongo's Cavern</v>
      </c>
      <c r="C298" s="7" t="s">
        <v>14</v>
      </c>
      <c r="D298" s="7" t="s">
        <v>274</v>
      </c>
      <c r="E298" s="7" t="s">
        <v>1825</v>
      </c>
      <c r="F298" s="547" t="str">
        <f>iferror(vlookup(E298,Rooms!$D$2:$E$621,2,false),"")</f>
        <v>Boss Transition Room</v>
      </c>
      <c r="G298" s="5" t="s">
        <v>3175</v>
      </c>
      <c r="H298" s="536" t="s">
        <v>7014</v>
      </c>
      <c r="I298" s="536" t="str">
        <f>iferror(vlookup(G298,Objects!$A$2:$D$403,4,false),"")</f>
        <v>Dodongo's Cavern Bombable Wall</v>
      </c>
      <c r="J298" s="537" t="s">
        <v>1073</v>
      </c>
    </row>
    <row r="299">
      <c r="A299" s="539"/>
      <c r="B299" s="116" t="str">
        <f>iferror(vlookup(A299,Maps!$A$2:$B$111,2,false),"")</f>
        <v/>
      </c>
      <c r="C299" s="539"/>
      <c r="D299" s="539"/>
      <c r="E299" s="539"/>
      <c r="F299" s="540" t="str">
        <f>iferror(vlookup(E299,Rooms!$D$2:$E$621,2,false),"")</f>
        <v/>
      </c>
      <c r="G299" s="539"/>
      <c r="H299" s="541" t="s">
        <v>4884</v>
      </c>
      <c r="I299" s="541" t="str">
        <f>iferror(vlookup(G299,Objects!$A$2:$D$403,4,false),"")</f>
        <v/>
      </c>
      <c r="J299" s="548"/>
    </row>
    <row r="300">
      <c r="A300" s="5" t="s">
        <v>23</v>
      </c>
      <c r="B300" s="149" t="str">
        <f>iferror(vlookup(A300,Maps!$A$2:$B$111,2,false),"")</f>
        <v>Inside Jabu-Jabu's Belly</v>
      </c>
      <c r="C300" s="11" t="s">
        <v>14</v>
      </c>
      <c r="D300" s="11" t="s">
        <v>14</v>
      </c>
      <c r="E300" s="11" t="s">
        <v>1827</v>
      </c>
      <c r="F300" s="538" t="str">
        <f>iferror(vlookup(E300,Rooms!$D$2:$E$621,2,false),"")</f>
        <v>1F - Mouth (Entrance)</v>
      </c>
      <c r="G300" s="5" t="s">
        <v>2790</v>
      </c>
      <c r="H300" s="536" t="s">
        <v>6443</v>
      </c>
      <c r="I300" s="536" t="str">
        <f>iferror(vlookup(G300,Objects!$A$2:$D$403,4,false),"")</f>
        <v>Inside Jabu-Jabu's Belly Objects</v>
      </c>
      <c r="J300" s="537" t="s">
        <v>1059</v>
      </c>
    </row>
    <row r="301">
      <c r="A301" s="5" t="s">
        <v>23</v>
      </c>
      <c r="B301" s="149" t="str">
        <f>iferror(vlookup(A301,Maps!$A$2:$B$111,2,false),"")</f>
        <v>Inside Jabu-Jabu's Belly</v>
      </c>
      <c r="C301" s="7" t="s">
        <v>14</v>
      </c>
      <c r="D301" s="7" t="s">
        <v>14</v>
      </c>
      <c r="E301" s="7" t="s">
        <v>1827</v>
      </c>
      <c r="F301" s="547" t="str">
        <f>iferror(vlookup(E301,Rooms!$D$2:$E$621,2,false),"")</f>
        <v>1F - Mouth (Entrance)</v>
      </c>
      <c r="G301" s="5" t="s">
        <v>2816</v>
      </c>
      <c r="H301" s="536" t="s">
        <v>6466</v>
      </c>
      <c r="I301" s="536" t="str">
        <f>iferror(vlookup(G301,Objects!$A$2:$D$403,4,false),"")</f>
        <v>Child Ruto</v>
      </c>
      <c r="J301" s="537" t="s">
        <v>1073</v>
      </c>
    </row>
    <row r="302">
      <c r="A302" s="5" t="s">
        <v>23</v>
      </c>
      <c r="B302" s="149" t="str">
        <f>iferror(vlookup(A302,Maps!$A$2:$B$111,2,false),"")</f>
        <v>Inside Jabu-Jabu's Belly</v>
      </c>
      <c r="C302" s="7" t="s">
        <v>14</v>
      </c>
      <c r="D302" s="7" t="s">
        <v>14</v>
      </c>
      <c r="E302" s="7" t="s">
        <v>1827</v>
      </c>
      <c r="F302" s="547" t="str">
        <f>iferror(vlookup(E302,Rooms!$D$2:$E$621,2,false),"")</f>
        <v>1F - Mouth (Entrance)</v>
      </c>
      <c r="G302" s="5" t="s">
        <v>62</v>
      </c>
      <c r="H302" s="536" t="s">
        <v>6147</v>
      </c>
      <c r="I302" s="536" t="str">
        <f>iferror(vlookup(G302,Objects!$A$2:$D$403,4,false),"")</f>
        <v>Octorok</v>
      </c>
      <c r="J302" s="537" t="s">
        <v>1059</v>
      </c>
    </row>
    <row r="303">
      <c r="A303" s="5" t="s">
        <v>23</v>
      </c>
      <c r="B303" s="149" t="str">
        <f>iferror(vlookup(A303,Maps!$A$2:$B$111,2,false),"")</f>
        <v>Inside Jabu-Jabu's Belly</v>
      </c>
      <c r="C303" s="7" t="s">
        <v>14</v>
      </c>
      <c r="D303" s="7" t="s">
        <v>14</v>
      </c>
      <c r="E303" s="7" t="s">
        <v>1827</v>
      </c>
      <c r="F303" s="547" t="str">
        <f>iferror(vlookup(E303,Rooms!$D$2:$E$621,2,false),"")</f>
        <v>1F - Mouth (Entrance)</v>
      </c>
      <c r="G303" s="5" t="s">
        <v>137</v>
      </c>
      <c r="H303" s="536" t="s">
        <v>6163</v>
      </c>
      <c r="I303" s="536" t="str">
        <f>iferror(vlookup(G303,Objects!$A$2:$D$403,4,false),"")</f>
        <v>Shabom</v>
      </c>
      <c r="J303" s="537" t="s">
        <v>1059</v>
      </c>
    </row>
    <row r="304">
      <c r="A304" s="5" t="s">
        <v>23</v>
      </c>
      <c r="B304" s="149" t="str">
        <f>iferror(vlookup(A304,Maps!$A$2:$B$111,2,false),"")</f>
        <v>Inside Jabu-Jabu's Belly</v>
      </c>
      <c r="C304" s="7" t="s">
        <v>14</v>
      </c>
      <c r="D304" s="7" t="s">
        <v>14</v>
      </c>
      <c r="E304" s="7" t="s">
        <v>1827</v>
      </c>
      <c r="F304" s="547" t="str">
        <f>iferror(vlookup(E304,Rooms!$D$2:$E$621,2,false),"")</f>
        <v>1F - Mouth (Entrance)</v>
      </c>
      <c r="G304" s="5" t="s">
        <v>247</v>
      </c>
      <c r="H304" s="536" t="s">
        <v>6188</v>
      </c>
      <c r="I304" s="536" t="str">
        <f>iferror(vlookup(G304,Objects!$A$2:$D$403,4,false),"")</f>
        <v>Biri</v>
      </c>
      <c r="J304" s="537" t="s">
        <v>1073</v>
      </c>
    </row>
    <row r="305">
      <c r="A305" s="5" t="s">
        <v>23</v>
      </c>
      <c r="B305" s="149" t="str">
        <f>iferror(vlookup(A305,Maps!$A$2:$B$111,2,false),"")</f>
        <v>Inside Jabu-Jabu's Belly</v>
      </c>
      <c r="C305" s="7" t="s">
        <v>14</v>
      </c>
      <c r="D305" s="7" t="s">
        <v>14</v>
      </c>
      <c r="E305" s="7" t="s">
        <v>1827</v>
      </c>
      <c r="F305" s="547" t="str">
        <f>iferror(vlookup(E305,Rooms!$D$2:$E$621,2,false),"")</f>
        <v>1F - Mouth (Entrance)</v>
      </c>
      <c r="G305" s="5" t="s">
        <v>49</v>
      </c>
      <c r="H305" s="536" t="s">
        <v>6316</v>
      </c>
      <c r="I305" s="536" t="str">
        <f>iferror(vlookup(G305,Objects!$A$2:$D$403,4,false),"")</f>
        <v>Bari</v>
      </c>
      <c r="J305" s="537" t="s">
        <v>1073</v>
      </c>
    </row>
    <row r="306">
      <c r="A306" s="5" t="s">
        <v>23</v>
      </c>
      <c r="B306" s="149" t="str">
        <f>iferror(vlookup(A306,Maps!$A$2:$B$111,2,false),"")</f>
        <v>Inside Jabu-Jabu's Belly</v>
      </c>
      <c r="C306" s="7" t="s">
        <v>14</v>
      </c>
      <c r="D306" s="7" t="s">
        <v>14</v>
      </c>
      <c r="E306" s="7" t="s">
        <v>1827</v>
      </c>
      <c r="F306" s="547" t="str">
        <f>iferror(vlookup(E306,Rooms!$D$2:$E$621,2,false),"")</f>
        <v>1F - Mouth (Entrance)</v>
      </c>
      <c r="G306" s="5" t="s">
        <v>282</v>
      </c>
      <c r="H306" s="536" t="s">
        <v>6197</v>
      </c>
      <c r="I306" s="536" t="str">
        <f>iferror(vlookup(G306,Objects!$A$2:$D$403,4,false),"")</f>
        <v>Stingers</v>
      </c>
      <c r="J306" s="537" t="s">
        <v>1073</v>
      </c>
    </row>
    <row r="307">
      <c r="A307" s="539"/>
      <c r="B307" s="116" t="str">
        <f>iferror(vlookup(A307,Maps!$A$2:$B$111,2,false),"")</f>
        <v/>
      </c>
      <c r="C307" s="539"/>
      <c r="D307" s="539"/>
      <c r="E307" s="539"/>
      <c r="F307" s="540" t="str">
        <f>iferror(vlookup(E307,Rooms!$D$2:$E$621,2,false),"")</f>
        <v/>
      </c>
      <c r="G307" s="539"/>
      <c r="H307" s="541" t="s">
        <v>4884</v>
      </c>
      <c r="I307" s="541" t="str">
        <f>iferror(vlookup(G307,Objects!$A$2:$D$403,4,false),"")</f>
        <v/>
      </c>
      <c r="J307" s="548"/>
    </row>
    <row r="308">
      <c r="A308" s="5" t="s">
        <v>23</v>
      </c>
      <c r="B308" s="149" t="str">
        <f>iferror(vlookup(A308,Maps!$A$2:$B$111,2,false),"")</f>
        <v>Inside Jabu-Jabu's Belly</v>
      </c>
      <c r="C308" s="11" t="s">
        <v>686</v>
      </c>
      <c r="D308" s="11" t="s">
        <v>14</v>
      </c>
      <c r="E308" s="11" t="s">
        <v>1827</v>
      </c>
      <c r="F308" s="538" t="str">
        <f>iferror(vlookup(E308,Rooms!$D$2:$E$621,2,false),"")</f>
        <v>1F - Mouth (Entrance)</v>
      </c>
      <c r="G308" s="5" t="s">
        <v>2790</v>
      </c>
      <c r="H308" s="536" t="s">
        <v>6443</v>
      </c>
      <c r="I308" s="536" t="str">
        <f>iferror(vlookup(G308,Objects!$A$2:$D$403,4,false),"")</f>
        <v>Inside Jabu-Jabu's Belly Objects</v>
      </c>
      <c r="J308" s="537" t="s">
        <v>1073</v>
      </c>
    </row>
    <row r="309">
      <c r="A309" s="5" t="s">
        <v>23</v>
      </c>
      <c r="B309" s="149" t="str">
        <f>iferror(vlookup(A309,Maps!$A$2:$B$111,2,false),"")</f>
        <v>Inside Jabu-Jabu's Belly</v>
      </c>
      <c r="C309" s="7" t="s">
        <v>686</v>
      </c>
      <c r="D309" s="7" t="s">
        <v>14</v>
      </c>
      <c r="E309" s="7" t="s">
        <v>1827</v>
      </c>
      <c r="F309" s="547" t="str">
        <f>iferror(vlookup(E309,Rooms!$D$2:$E$621,2,false),"")</f>
        <v>1F - Mouth (Entrance)</v>
      </c>
      <c r="G309" s="5" t="s">
        <v>2816</v>
      </c>
      <c r="H309" s="536" t="s">
        <v>6466</v>
      </c>
      <c r="I309" s="536" t="str">
        <f>iferror(vlookup(G309,Objects!$A$2:$D$403,4,false),"")</f>
        <v>Child Ruto</v>
      </c>
      <c r="J309" s="537" t="s">
        <v>1073</v>
      </c>
    </row>
    <row r="310">
      <c r="A310" s="5" t="s">
        <v>23</v>
      </c>
      <c r="B310" s="149" t="str">
        <f>iferror(vlookup(A310,Maps!$A$2:$B$111,2,false),"")</f>
        <v>Inside Jabu-Jabu's Belly</v>
      </c>
      <c r="C310" s="7" t="s">
        <v>686</v>
      </c>
      <c r="D310" s="7" t="s">
        <v>14</v>
      </c>
      <c r="E310" s="7" t="s">
        <v>1827</v>
      </c>
      <c r="F310" s="547" t="str">
        <f>iferror(vlookup(E310,Rooms!$D$2:$E$621,2,false),"")</f>
        <v>1F - Mouth (Entrance)</v>
      </c>
      <c r="G310" s="5" t="s">
        <v>62</v>
      </c>
      <c r="H310" s="536" t="s">
        <v>6147</v>
      </c>
      <c r="I310" s="536" t="str">
        <f>iferror(vlookup(G310,Objects!$A$2:$D$403,4,false),"")</f>
        <v>Octorok</v>
      </c>
      <c r="J310" s="537" t="s">
        <v>1059</v>
      </c>
    </row>
    <row r="311">
      <c r="A311" s="5" t="s">
        <v>23</v>
      </c>
      <c r="B311" s="149" t="str">
        <f>iferror(vlookup(A311,Maps!$A$2:$B$111,2,false),"")</f>
        <v>Inside Jabu-Jabu's Belly</v>
      </c>
      <c r="C311" s="7" t="s">
        <v>686</v>
      </c>
      <c r="D311" s="7" t="s">
        <v>14</v>
      </c>
      <c r="E311" s="7" t="s">
        <v>1827</v>
      </c>
      <c r="F311" s="547" t="str">
        <f>iferror(vlookup(E311,Rooms!$D$2:$E$621,2,false),"")</f>
        <v>1F - Mouth (Entrance)</v>
      </c>
      <c r="G311" s="5" t="s">
        <v>137</v>
      </c>
      <c r="H311" s="536" t="s">
        <v>6163</v>
      </c>
      <c r="I311" s="536" t="str">
        <f>iferror(vlookup(G311,Objects!$A$2:$D$403,4,false),"")</f>
        <v>Shabom</v>
      </c>
      <c r="J311" s="537" t="s">
        <v>1059</v>
      </c>
    </row>
    <row r="312">
      <c r="A312" s="539"/>
      <c r="B312" s="116" t="str">
        <f>iferror(vlookup(A312,Maps!$A$2:$B$111,2,false),"")</f>
        <v/>
      </c>
      <c r="C312" s="539"/>
      <c r="D312" s="539"/>
      <c r="E312" s="539"/>
      <c r="F312" s="540" t="str">
        <f>iferror(vlookup(E312,Rooms!$D$2:$E$621,2,false),"")</f>
        <v/>
      </c>
      <c r="G312" s="539"/>
      <c r="H312" s="541" t="s">
        <v>4884</v>
      </c>
      <c r="I312" s="541" t="str">
        <f>iferror(vlookup(G312,Objects!$A$2:$D$403,4,false),"")</f>
        <v/>
      </c>
      <c r="J312" s="548"/>
    </row>
    <row r="313">
      <c r="A313" s="5" t="s">
        <v>23</v>
      </c>
      <c r="B313" s="149" t="str">
        <f>iferror(vlookup(A313,Maps!$A$2:$B$111,2,false),"")</f>
        <v>Inside Jabu-Jabu's Belly</v>
      </c>
      <c r="C313" s="11" t="s">
        <v>14</v>
      </c>
      <c r="D313" s="11" t="s">
        <v>680</v>
      </c>
      <c r="E313" s="11" t="s">
        <v>1829</v>
      </c>
      <c r="F313" s="538" t="str">
        <f>iferror(vlookup(E313,Rooms!$D$2:$E$621,2,false),"")</f>
        <v>1F - Main Chamber</v>
      </c>
      <c r="G313" s="5" t="s">
        <v>2790</v>
      </c>
      <c r="H313" s="536" t="s">
        <v>6443</v>
      </c>
      <c r="I313" s="536" t="str">
        <f>iferror(vlookup(G313,Objects!$A$2:$D$403,4,false),"")</f>
        <v>Inside Jabu-Jabu's Belly Objects</v>
      </c>
      <c r="J313" s="537" t="s">
        <v>1059</v>
      </c>
    </row>
    <row r="314">
      <c r="A314" s="5" t="s">
        <v>23</v>
      </c>
      <c r="B314" s="149" t="str">
        <f>iferror(vlookup(A314,Maps!$A$2:$B$111,2,false),"")</f>
        <v>Inside Jabu-Jabu's Belly</v>
      </c>
      <c r="C314" s="7" t="s">
        <v>14</v>
      </c>
      <c r="D314" s="7" t="s">
        <v>680</v>
      </c>
      <c r="E314" s="7" t="s">
        <v>1829</v>
      </c>
      <c r="F314" s="547" t="str">
        <f>iferror(vlookup(E314,Rooms!$D$2:$E$621,2,false),"")</f>
        <v>1F - Main Chamber</v>
      </c>
      <c r="G314" s="5" t="s">
        <v>2816</v>
      </c>
      <c r="H314" s="536" t="s">
        <v>6466</v>
      </c>
      <c r="I314" s="536" t="str">
        <f>iferror(vlookup(G314,Objects!$A$2:$D$403,4,false),"")</f>
        <v>Child Ruto</v>
      </c>
      <c r="J314" s="537" t="s">
        <v>1073</v>
      </c>
    </row>
    <row r="315">
      <c r="A315" s="5" t="s">
        <v>23</v>
      </c>
      <c r="B315" s="149" t="str">
        <f>iferror(vlookup(A315,Maps!$A$2:$B$111,2,false),"")</f>
        <v>Inside Jabu-Jabu's Belly</v>
      </c>
      <c r="C315" s="7" t="s">
        <v>14</v>
      </c>
      <c r="D315" s="7" t="s">
        <v>680</v>
      </c>
      <c r="E315" s="7" t="s">
        <v>1829</v>
      </c>
      <c r="F315" s="547" t="str">
        <f>iferror(vlookup(E315,Rooms!$D$2:$E$621,2,false),"")</f>
        <v>1F - Main Chamber</v>
      </c>
      <c r="G315" s="5" t="s">
        <v>62</v>
      </c>
      <c r="H315" s="536" t="s">
        <v>6147</v>
      </c>
      <c r="I315" s="536" t="str">
        <f>iferror(vlookup(G315,Objects!$A$2:$D$403,4,false),"")</f>
        <v>Octorok</v>
      </c>
      <c r="J315" s="537" t="s">
        <v>1059</v>
      </c>
    </row>
    <row r="316">
      <c r="A316" s="5" t="s">
        <v>23</v>
      </c>
      <c r="B316" s="149" t="str">
        <f>iferror(vlookup(A316,Maps!$A$2:$B$111,2,false),"")</f>
        <v>Inside Jabu-Jabu's Belly</v>
      </c>
      <c r="C316" s="7" t="s">
        <v>14</v>
      </c>
      <c r="D316" s="7" t="s">
        <v>680</v>
      </c>
      <c r="E316" s="7" t="s">
        <v>1829</v>
      </c>
      <c r="F316" s="547" t="str">
        <f>iferror(vlookup(E316,Rooms!$D$2:$E$621,2,false),"")</f>
        <v>1F - Main Chamber</v>
      </c>
      <c r="G316" s="5" t="s">
        <v>137</v>
      </c>
      <c r="H316" s="536" t="s">
        <v>6163</v>
      </c>
      <c r="I316" s="536" t="str">
        <f>iferror(vlookup(G316,Objects!$A$2:$D$403,4,false),"")</f>
        <v>Shabom</v>
      </c>
      <c r="J316" s="537" t="s">
        <v>1073</v>
      </c>
    </row>
    <row r="317">
      <c r="A317" s="5" t="s">
        <v>23</v>
      </c>
      <c r="B317" s="149" t="str">
        <f>iferror(vlookup(A317,Maps!$A$2:$B$111,2,false),"")</f>
        <v>Inside Jabu-Jabu's Belly</v>
      </c>
      <c r="C317" s="7" t="s">
        <v>14</v>
      </c>
      <c r="D317" s="7" t="s">
        <v>680</v>
      </c>
      <c r="E317" s="7" t="s">
        <v>1829</v>
      </c>
      <c r="F317" s="547" t="str">
        <f>iferror(vlookup(E317,Rooms!$D$2:$E$621,2,false),"")</f>
        <v>1F - Main Chamber</v>
      </c>
      <c r="G317" s="5" t="s">
        <v>247</v>
      </c>
      <c r="H317" s="536" t="s">
        <v>6188</v>
      </c>
      <c r="I317" s="536" t="str">
        <f>iferror(vlookup(G317,Objects!$A$2:$D$403,4,false),"")</f>
        <v>Biri</v>
      </c>
      <c r="J317" s="537" t="s">
        <v>1059</v>
      </c>
    </row>
    <row r="318">
      <c r="A318" s="5" t="s">
        <v>23</v>
      </c>
      <c r="B318" s="149" t="str">
        <f>iferror(vlookup(A318,Maps!$A$2:$B$111,2,false),"")</f>
        <v>Inside Jabu-Jabu's Belly</v>
      </c>
      <c r="C318" s="7" t="s">
        <v>14</v>
      </c>
      <c r="D318" s="7" t="s">
        <v>680</v>
      </c>
      <c r="E318" s="7" t="s">
        <v>1829</v>
      </c>
      <c r="F318" s="547" t="str">
        <f>iferror(vlookup(E318,Rooms!$D$2:$E$621,2,false),"")</f>
        <v>1F - Main Chamber</v>
      </c>
      <c r="G318" s="5" t="s">
        <v>49</v>
      </c>
      <c r="H318" s="536" t="s">
        <v>6316</v>
      </c>
      <c r="I318" s="536" t="str">
        <f>iferror(vlookup(G318,Objects!$A$2:$D$403,4,false),"")</f>
        <v>Bari</v>
      </c>
      <c r="J318" s="537" t="s">
        <v>1073</v>
      </c>
    </row>
    <row r="319">
      <c r="A319" s="5" t="s">
        <v>23</v>
      </c>
      <c r="B319" s="149" t="str">
        <f>iferror(vlookup(A319,Maps!$A$2:$B$111,2,false),"")</f>
        <v>Inside Jabu-Jabu's Belly</v>
      </c>
      <c r="C319" s="7" t="s">
        <v>14</v>
      </c>
      <c r="D319" s="7" t="s">
        <v>680</v>
      </c>
      <c r="E319" s="7" t="s">
        <v>1829</v>
      </c>
      <c r="F319" s="547" t="str">
        <f>iferror(vlookup(E319,Rooms!$D$2:$E$621,2,false),"")</f>
        <v>1F - Main Chamber</v>
      </c>
      <c r="G319" s="5" t="s">
        <v>282</v>
      </c>
      <c r="H319" s="536" t="s">
        <v>6197</v>
      </c>
      <c r="I319" s="536" t="str">
        <f>iferror(vlookup(G319,Objects!$A$2:$D$403,4,false),"")</f>
        <v>Stingers</v>
      </c>
      <c r="J319" s="537" t="s">
        <v>1073</v>
      </c>
    </row>
    <row r="320">
      <c r="A320" s="5" t="s">
        <v>23</v>
      </c>
      <c r="B320" s="149" t="str">
        <f>iferror(vlookup(A320,Maps!$A$2:$B$111,2,false),"")</f>
        <v>Inside Jabu-Jabu's Belly</v>
      </c>
      <c r="C320" s="7" t="s">
        <v>14</v>
      </c>
      <c r="D320" s="7" t="s">
        <v>680</v>
      </c>
      <c r="E320" s="7" t="s">
        <v>1829</v>
      </c>
      <c r="F320" s="547" t="str">
        <f>iferror(vlookup(E320,Rooms!$D$2:$E$621,2,false),"")</f>
        <v>1F - Main Chamber</v>
      </c>
      <c r="G320" s="5" t="s">
        <v>2862</v>
      </c>
      <c r="H320" s="536" t="s">
        <v>6520</v>
      </c>
      <c r="I320" s="536" t="str">
        <f>iferror(vlookup(G320,Objects!$A$2:$D$403,4,false),"")</f>
        <v>Item Model - Heart Container &amp; Piece of Heart</v>
      </c>
      <c r="J320" s="537" t="s">
        <v>1073</v>
      </c>
    </row>
    <row r="321">
      <c r="A321" s="5" t="s">
        <v>23</v>
      </c>
      <c r="B321" s="149" t="str">
        <f>iferror(vlookup(A321,Maps!$A$2:$B$111,2,false),"")</f>
        <v>Inside Jabu-Jabu's Belly</v>
      </c>
      <c r="C321" s="7" t="s">
        <v>14</v>
      </c>
      <c r="D321" s="7" t="s">
        <v>680</v>
      </c>
      <c r="E321" s="7" t="s">
        <v>1829</v>
      </c>
      <c r="F321" s="547" t="str">
        <f>iferror(vlookup(E321,Rooms!$D$2:$E$621,2,false),"")</f>
        <v>1F - Main Chamber</v>
      </c>
      <c r="G321" s="5" t="s">
        <v>812</v>
      </c>
      <c r="H321" s="536" t="s">
        <v>6504</v>
      </c>
      <c r="I321" s="536" t="str">
        <f>iferror(vlookup(G321,Objects!$A$2:$D$403,4,false),"")</f>
        <v>Item Model - Recovery Heart</v>
      </c>
      <c r="J321" s="537" t="s">
        <v>1073</v>
      </c>
    </row>
    <row r="322">
      <c r="A322" s="5" t="s">
        <v>23</v>
      </c>
      <c r="B322" s="149" t="str">
        <f>iferror(vlookup(A322,Maps!$A$2:$B$111,2,false),"")</f>
        <v>Inside Jabu-Jabu's Belly</v>
      </c>
      <c r="C322" s="7" t="s">
        <v>14</v>
      </c>
      <c r="D322" s="7" t="s">
        <v>680</v>
      </c>
      <c r="E322" s="7" t="s">
        <v>1829</v>
      </c>
      <c r="F322" s="547" t="str">
        <f>iferror(vlookup(E322,Rooms!$D$2:$E$621,2,false),"")</f>
        <v>1F - Main Chamber</v>
      </c>
      <c r="G322" s="5" t="s">
        <v>3122</v>
      </c>
      <c r="H322" s="536" t="s">
        <v>6932</v>
      </c>
      <c r="I322" s="536" t="str">
        <f>iferror(vlookup(G322,Objects!$A$2:$D$403,4,false),"")</f>
        <v>Business Scrub</v>
      </c>
      <c r="J322" s="537" t="s">
        <v>1059</v>
      </c>
    </row>
    <row r="323">
      <c r="A323" s="539"/>
      <c r="B323" s="116" t="str">
        <f>iferror(vlookup(A323,Maps!$A$2:$B$111,2,false),"")</f>
        <v/>
      </c>
      <c r="C323" s="539"/>
      <c r="D323" s="539"/>
      <c r="E323" s="539"/>
      <c r="F323" s="540" t="str">
        <f>iferror(vlookup(E323,Rooms!$D$2:$E$621,2,false),"")</f>
        <v/>
      </c>
      <c r="G323" s="539"/>
      <c r="H323" s="541" t="s">
        <v>4884</v>
      </c>
      <c r="I323" s="541" t="str">
        <f>iferror(vlookup(G323,Objects!$A$2:$D$403,4,false),"")</f>
        <v/>
      </c>
      <c r="J323" s="548"/>
    </row>
    <row r="324">
      <c r="A324" s="5" t="s">
        <v>23</v>
      </c>
      <c r="B324" s="149" t="str">
        <f>iferror(vlookup(A324,Maps!$A$2:$B$111,2,false),"")</f>
        <v>Inside Jabu-Jabu's Belly</v>
      </c>
      <c r="C324" s="11" t="s">
        <v>686</v>
      </c>
      <c r="D324" s="11" t="s">
        <v>680</v>
      </c>
      <c r="E324" s="11" t="s">
        <v>1829</v>
      </c>
      <c r="F324" s="538" t="str">
        <f>iferror(vlookup(E324,Rooms!$D$2:$E$621,2,false),"")</f>
        <v>1F - Main Chamber</v>
      </c>
      <c r="G324" s="5" t="s">
        <v>2790</v>
      </c>
      <c r="H324" s="536" t="s">
        <v>6443</v>
      </c>
      <c r="I324" s="536" t="str">
        <f>iferror(vlookup(G324,Objects!$A$2:$D$403,4,false),"")</f>
        <v>Inside Jabu-Jabu's Belly Objects</v>
      </c>
      <c r="J324" s="537" t="s">
        <v>1059</v>
      </c>
    </row>
    <row r="325">
      <c r="A325" s="5" t="s">
        <v>23</v>
      </c>
      <c r="B325" s="149" t="str">
        <f>iferror(vlookup(A325,Maps!$A$2:$B$111,2,false),"")</f>
        <v>Inside Jabu-Jabu's Belly</v>
      </c>
      <c r="C325" s="7" t="s">
        <v>686</v>
      </c>
      <c r="D325" s="7" t="s">
        <v>680</v>
      </c>
      <c r="E325" s="7" t="s">
        <v>1829</v>
      </c>
      <c r="F325" s="547" t="str">
        <f>iferror(vlookup(E325,Rooms!$D$2:$E$621,2,false),"")</f>
        <v>1F - Main Chamber</v>
      </c>
      <c r="G325" s="5" t="s">
        <v>2816</v>
      </c>
      <c r="H325" s="536" t="s">
        <v>6466</v>
      </c>
      <c r="I325" s="536" t="str">
        <f>iferror(vlookup(G325,Objects!$A$2:$D$403,4,false),"")</f>
        <v>Child Ruto</v>
      </c>
      <c r="J325" s="537" t="s">
        <v>1073</v>
      </c>
    </row>
    <row r="326">
      <c r="A326" s="5" t="s">
        <v>23</v>
      </c>
      <c r="B326" s="149" t="str">
        <f>iferror(vlookup(A326,Maps!$A$2:$B$111,2,false),"")</f>
        <v>Inside Jabu-Jabu's Belly</v>
      </c>
      <c r="C326" s="7" t="s">
        <v>686</v>
      </c>
      <c r="D326" s="7" t="s">
        <v>680</v>
      </c>
      <c r="E326" s="7" t="s">
        <v>1829</v>
      </c>
      <c r="F326" s="547" t="str">
        <f>iferror(vlookup(E326,Rooms!$D$2:$E$621,2,false),"")</f>
        <v>1F - Main Chamber</v>
      </c>
      <c r="G326" s="5" t="s">
        <v>62</v>
      </c>
      <c r="H326" s="536" t="s">
        <v>6147</v>
      </c>
      <c r="I326" s="536" t="str">
        <f>iferror(vlookup(G326,Objects!$A$2:$D$403,4,false),"")</f>
        <v>Octorok</v>
      </c>
      <c r="J326" s="537" t="s">
        <v>1059</v>
      </c>
    </row>
    <row r="327">
      <c r="A327" s="5" t="s">
        <v>23</v>
      </c>
      <c r="B327" s="149" t="str">
        <f>iferror(vlookup(A327,Maps!$A$2:$B$111,2,false),"")</f>
        <v>Inside Jabu-Jabu's Belly</v>
      </c>
      <c r="C327" s="7" t="s">
        <v>686</v>
      </c>
      <c r="D327" s="7" t="s">
        <v>680</v>
      </c>
      <c r="E327" s="7" t="s">
        <v>1829</v>
      </c>
      <c r="F327" s="547" t="str">
        <f>iferror(vlookup(E327,Rooms!$D$2:$E$621,2,false),"")</f>
        <v>1F - Main Chamber</v>
      </c>
      <c r="G327" s="5" t="s">
        <v>247</v>
      </c>
      <c r="H327" s="536" t="s">
        <v>6188</v>
      </c>
      <c r="I327" s="536" t="str">
        <f>iferror(vlookup(G327,Objects!$A$2:$D$403,4,false),"")</f>
        <v>Biri</v>
      </c>
      <c r="J327" s="537" t="s">
        <v>1059</v>
      </c>
    </row>
    <row r="328">
      <c r="A328" s="539"/>
      <c r="B328" s="116" t="str">
        <f>iferror(vlookup(A328,Maps!$A$2:$B$111,2,false),"")</f>
        <v/>
      </c>
      <c r="C328" s="539"/>
      <c r="D328" s="539"/>
      <c r="E328" s="539"/>
      <c r="F328" s="540" t="str">
        <f>iferror(vlookup(E328,Rooms!$D$2:$E$621,2,false),"")</f>
        <v/>
      </c>
      <c r="G328" s="539"/>
      <c r="H328" s="541" t="s">
        <v>4884</v>
      </c>
      <c r="I328" s="541" t="str">
        <f>iferror(vlookup(G328,Objects!$A$2:$D$403,4,false),"")</f>
        <v/>
      </c>
      <c r="J328" s="548"/>
    </row>
    <row r="329">
      <c r="A329" s="5" t="s">
        <v>23</v>
      </c>
      <c r="B329" s="149" t="str">
        <f>iferror(vlookup(A329,Maps!$A$2:$B$111,2,false),"")</f>
        <v>Inside Jabu-Jabu's Belly</v>
      </c>
      <c r="C329" s="11" t="s">
        <v>14</v>
      </c>
      <c r="D329" s="11" t="s">
        <v>682</v>
      </c>
      <c r="E329" s="11" t="s">
        <v>1830</v>
      </c>
      <c r="F329" s="538" t="str">
        <f>iferror(vlookup(E329,Rooms!$D$2:$E$621,2,false),"")</f>
        <v>1F - Pit Room (Meeting Ruto)</v>
      </c>
      <c r="G329" s="5" t="s">
        <v>2790</v>
      </c>
      <c r="H329" s="536" t="s">
        <v>6443</v>
      </c>
      <c r="I329" s="536" t="str">
        <f>iferror(vlookup(G329,Objects!$A$2:$D$403,4,false),"")</f>
        <v>Inside Jabu-Jabu's Belly Objects</v>
      </c>
      <c r="J329" s="537" t="s">
        <v>1073</v>
      </c>
    </row>
    <row r="330">
      <c r="A330" s="5" t="s">
        <v>23</v>
      </c>
      <c r="B330" s="149" t="str">
        <f>iferror(vlookup(A330,Maps!$A$2:$B$111,2,false),"")</f>
        <v>Inside Jabu-Jabu's Belly</v>
      </c>
      <c r="C330" s="7" t="s">
        <v>14</v>
      </c>
      <c r="D330" s="7" t="s">
        <v>682</v>
      </c>
      <c r="E330" s="7" t="s">
        <v>1830</v>
      </c>
      <c r="F330" s="547" t="str">
        <f>iferror(vlookup(E330,Rooms!$D$2:$E$621,2,false),"")</f>
        <v>1F - Pit Room (Meeting Ruto)</v>
      </c>
      <c r="G330" s="5" t="s">
        <v>2816</v>
      </c>
      <c r="H330" s="536" t="s">
        <v>6466</v>
      </c>
      <c r="I330" s="536" t="str">
        <f>iferror(vlookup(G330,Objects!$A$2:$D$403,4,false),"")</f>
        <v>Child Ruto</v>
      </c>
      <c r="J330" s="537" t="s">
        <v>1059</v>
      </c>
    </row>
    <row r="331">
      <c r="A331" s="5" t="s">
        <v>23</v>
      </c>
      <c r="B331" s="149" t="str">
        <f>iferror(vlookup(A331,Maps!$A$2:$B$111,2,false),"")</f>
        <v>Inside Jabu-Jabu's Belly</v>
      </c>
      <c r="C331" s="7" t="s">
        <v>14</v>
      </c>
      <c r="D331" s="7" t="s">
        <v>682</v>
      </c>
      <c r="E331" s="7" t="s">
        <v>1830</v>
      </c>
      <c r="F331" s="547" t="str">
        <f>iferror(vlookup(E331,Rooms!$D$2:$E$621,2,false),"")</f>
        <v>1F - Pit Room (Meeting Ruto)</v>
      </c>
      <c r="G331" s="5" t="s">
        <v>62</v>
      </c>
      <c r="H331" s="536" t="s">
        <v>6147</v>
      </c>
      <c r="I331" s="536" t="str">
        <f>iferror(vlookup(G331,Objects!$A$2:$D$403,4,false),"")</f>
        <v>Octorok</v>
      </c>
      <c r="J331" s="537" t="s">
        <v>1073</v>
      </c>
    </row>
    <row r="332">
      <c r="A332" s="5" t="s">
        <v>23</v>
      </c>
      <c r="B332" s="149" t="str">
        <f>iferror(vlookup(A332,Maps!$A$2:$B$111,2,false),"")</f>
        <v>Inside Jabu-Jabu's Belly</v>
      </c>
      <c r="C332" s="7" t="s">
        <v>14</v>
      </c>
      <c r="D332" s="7" t="s">
        <v>682</v>
      </c>
      <c r="E332" s="7" t="s">
        <v>1830</v>
      </c>
      <c r="F332" s="547" t="str">
        <f>iferror(vlookup(E332,Rooms!$D$2:$E$621,2,false),"")</f>
        <v>1F - Pit Room (Meeting Ruto)</v>
      </c>
      <c r="G332" s="5" t="s">
        <v>137</v>
      </c>
      <c r="H332" s="536" t="s">
        <v>6163</v>
      </c>
      <c r="I332" s="536" t="str">
        <f>iferror(vlookup(G332,Objects!$A$2:$D$403,4,false),"")</f>
        <v>Shabom</v>
      </c>
      <c r="J332" s="537" t="s">
        <v>1073</v>
      </c>
    </row>
    <row r="333">
      <c r="A333" s="5" t="s">
        <v>23</v>
      </c>
      <c r="B333" s="149" t="str">
        <f>iferror(vlookup(A333,Maps!$A$2:$B$111,2,false),"")</f>
        <v>Inside Jabu-Jabu's Belly</v>
      </c>
      <c r="C333" s="7" t="s">
        <v>14</v>
      </c>
      <c r="D333" s="7" t="s">
        <v>682</v>
      </c>
      <c r="E333" s="7" t="s">
        <v>1830</v>
      </c>
      <c r="F333" s="547" t="str">
        <f>iferror(vlookup(E333,Rooms!$D$2:$E$621,2,false),"")</f>
        <v>1F - Pit Room (Meeting Ruto)</v>
      </c>
      <c r="G333" s="5" t="s">
        <v>247</v>
      </c>
      <c r="H333" s="536" t="s">
        <v>6188</v>
      </c>
      <c r="I333" s="536" t="str">
        <f>iferror(vlookup(G333,Objects!$A$2:$D$403,4,false),"")</f>
        <v>Biri</v>
      </c>
      <c r="J333" s="537" t="s">
        <v>1059</v>
      </c>
    </row>
    <row r="334">
      <c r="A334" s="5" t="s">
        <v>23</v>
      </c>
      <c r="B334" s="149" t="str">
        <f>iferror(vlookup(A334,Maps!$A$2:$B$111,2,false),"")</f>
        <v>Inside Jabu-Jabu's Belly</v>
      </c>
      <c r="C334" s="7" t="s">
        <v>14</v>
      </c>
      <c r="D334" s="7" t="s">
        <v>682</v>
      </c>
      <c r="E334" s="7" t="s">
        <v>1830</v>
      </c>
      <c r="F334" s="547" t="str">
        <f>iferror(vlookup(E334,Rooms!$D$2:$E$621,2,false),"")</f>
        <v>1F - Pit Room (Meeting Ruto)</v>
      </c>
      <c r="G334" s="5" t="s">
        <v>49</v>
      </c>
      <c r="H334" s="536" t="s">
        <v>6316</v>
      </c>
      <c r="I334" s="536" t="str">
        <f>iferror(vlookup(G334,Objects!$A$2:$D$403,4,false),"")</f>
        <v>Bari</v>
      </c>
      <c r="J334" s="537" t="s">
        <v>1059</v>
      </c>
    </row>
    <row r="335">
      <c r="A335" s="5" t="s">
        <v>23</v>
      </c>
      <c r="B335" s="149" t="str">
        <f>iferror(vlookup(A335,Maps!$A$2:$B$111,2,false),"")</f>
        <v>Inside Jabu-Jabu's Belly</v>
      </c>
      <c r="C335" s="7" t="s">
        <v>14</v>
      </c>
      <c r="D335" s="7" t="s">
        <v>682</v>
      </c>
      <c r="E335" s="7" t="s">
        <v>1830</v>
      </c>
      <c r="F335" s="547" t="str">
        <f>iferror(vlookup(E335,Rooms!$D$2:$E$621,2,false),"")</f>
        <v>1F - Pit Room (Meeting Ruto)</v>
      </c>
      <c r="G335" s="5" t="s">
        <v>282</v>
      </c>
      <c r="H335" s="536" t="s">
        <v>6197</v>
      </c>
      <c r="I335" s="536" t="str">
        <f>iferror(vlookup(G335,Objects!$A$2:$D$403,4,false),"")</f>
        <v>Stingers</v>
      </c>
      <c r="J335" s="537" t="s">
        <v>1073</v>
      </c>
    </row>
    <row r="336">
      <c r="A336" s="5" t="s">
        <v>23</v>
      </c>
      <c r="B336" s="149" t="str">
        <f>iferror(vlookup(A336,Maps!$A$2:$B$111,2,false),"")</f>
        <v>Inside Jabu-Jabu's Belly</v>
      </c>
      <c r="C336" s="7" t="s">
        <v>14</v>
      </c>
      <c r="D336" s="7" t="s">
        <v>682</v>
      </c>
      <c r="E336" s="7" t="s">
        <v>1830</v>
      </c>
      <c r="F336" s="547" t="str">
        <f>iferror(vlookup(E336,Rooms!$D$2:$E$621,2,false),"")</f>
        <v>1F - Pit Room (Meeting Ruto)</v>
      </c>
      <c r="G336" s="5" t="s">
        <v>2899</v>
      </c>
      <c r="H336" s="536" t="s">
        <v>6579</v>
      </c>
      <c r="I336" s="536" t="str">
        <f>iferror(vlookup(G336,Objects!$A$2:$D$403,4,false),"")</f>
        <v>Parasitic Tentacle &amp; Tentacle Obstruction</v>
      </c>
      <c r="J336" s="537" t="s">
        <v>1059</v>
      </c>
    </row>
    <row r="337">
      <c r="A337" s="5" t="s">
        <v>23</v>
      </c>
      <c r="B337" s="149" t="str">
        <f>iferror(vlookup(A337,Maps!$A$2:$B$111,2,false),"")</f>
        <v>Inside Jabu-Jabu's Belly</v>
      </c>
      <c r="C337" s="7" t="s">
        <v>14</v>
      </c>
      <c r="D337" s="7" t="s">
        <v>682</v>
      </c>
      <c r="E337" s="7" t="s">
        <v>1830</v>
      </c>
      <c r="F337" s="547" t="str">
        <f>iferror(vlookup(E337,Rooms!$D$2:$E$621,2,false),"")</f>
        <v>1F - Pit Room (Meeting Ruto)</v>
      </c>
      <c r="G337" s="5" t="s">
        <v>265</v>
      </c>
      <c r="H337" s="536" t="s">
        <v>6193</v>
      </c>
      <c r="I337" s="536" t="str">
        <f>iferror(vlookup(G337,Objects!$A$2:$D$403,4,false),"")</f>
        <v>Skulltulas &amp; Gold Skulltula Token</v>
      </c>
      <c r="J337" s="537" t="s">
        <v>1073</v>
      </c>
    </row>
    <row r="338">
      <c r="A338" s="5" t="s">
        <v>23</v>
      </c>
      <c r="B338" s="149" t="str">
        <f>iferror(vlookup(A338,Maps!$A$2:$B$111,2,false),"")</f>
        <v>Inside Jabu-Jabu's Belly</v>
      </c>
      <c r="C338" s="7" t="s">
        <v>14</v>
      </c>
      <c r="D338" s="7" t="s">
        <v>682</v>
      </c>
      <c r="E338" s="7" t="s">
        <v>1830</v>
      </c>
      <c r="F338" s="547" t="str">
        <f>iferror(vlookup(E338,Rooms!$D$2:$E$621,2,false),"")</f>
        <v>1F - Pit Room (Meeting Ruto)</v>
      </c>
      <c r="G338" s="5" t="s">
        <v>3105</v>
      </c>
      <c r="H338" s="536" t="s">
        <v>6901</v>
      </c>
      <c r="I338" s="536" t="str">
        <f>iferror(vlookup(G338,Objects!$A$2:$D$403,4,false),"")</f>
        <v>Item Model - Gold Skulltula Token</v>
      </c>
      <c r="J338" s="537" t="s">
        <v>1073</v>
      </c>
    </row>
    <row r="339">
      <c r="A339" s="539"/>
      <c r="B339" s="116" t="str">
        <f>iferror(vlookup(A339,Maps!$A$2:$B$111,2,false),"")</f>
        <v/>
      </c>
      <c r="C339" s="539"/>
      <c r="D339" s="539"/>
      <c r="E339" s="539"/>
      <c r="F339" s="540" t="str">
        <f>iferror(vlookup(E339,Rooms!$D$2:$E$621,2,false),"")</f>
        <v/>
      </c>
      <c r="G339" s="539"/>
      <c r="H339" s="541" t="s">
        <v>4884</v>
      </c>
      <c r="I339" s="541" t="str">
        <f>iferror(vlookup(G339,Objects!$A$2:$D$403,4,false),"")</f>
        <v/>
      </c>
      <c r="J339" s="548"/>
    </row>
    <row r="340">
      <c r="A340" s="5" t="s">
        <v>23</v>
      </c>
      <c r="B340" s="149" t="str">
        <f>iferror(vlookup(A340,Maps!$A$2:$B$111,2,false),"")</f>
        <v>Inside Jabu-Jabu's Belly</v>
      </c>
      <c r="C340" s="11" t="s">
        <v>686</v>
      </c>
      <c r="D340" s="11" t="s">
        <v>682</v>
      </c>
      <c r="E340" s="11" t="s">
        <v>1830</v>
      </c>
      <c r="F340" s="538" t="str">
        <f>iferror(vlookup(E340,Rooms!$D$2:$E$621,2,false),"")</f>
        <v>1F - Pit Room (Meeting Ruto)</v>
      </c>
      <c r="G340" s="5" t="s">
        <v>2790</v>
      </c>
      <c r="H340" s="536" t="s">
        <v>6443</v>
      </c>
      <c r="I340" s="536" t="str">
        <f>iferror(vlookup(G340,Objects!$A$2:$D$403,4,false),"")</f>
        <v>Inside Jabu-Jabu's Belly Objects</v>
      </c>
      <c r="J340" s="537" t="s">
        <v>1073</v>
      </c>
    </row>
    <row r="341">
      <c r="A341" s="5" t="s">
        <v>23</v>
      </c>
      <c r="B341" s="149" t="str">
        <f>iferror(vlookup(A341,Maps!$A$2:$B$111,2,false),"")</f>
        <v>Inside Jabu-Jabu's Belly</v>
      </c>
      <c r="C341" s="7" t="s">
        <v>686</v>
      </c>
      <c r="D341" s="7" t="s">
        <v>682</v>
      </c>
      <c r="E341" s="7" t="s">
        <v>1830</v>
      </c>
      <c r="F341" s="547" t="str">
        <f>iferror(vlookup(E341,Rooms!$D$2:$E$621,2,false),"")</f>
        <v>1F - Pit Room (Meeting Ruto)</v>
      </c>
      <c r="G341" s="5" t="s">
        <v>2816</v>
      </c>
      <c r="H341" s="536" t="s">
        <v>6466</v>
      </c>
      <c r="I341" s="536" t="str">
        <f>iferror(vlookup(G341,Objects!$A$2:$D$403,4,false),"")</f>
        <v>Child Ruto</v>
      </c>
      <c r="J341" s="537" t="s">
        <v>1059</v>
      </c>
    </row>
    <row r="342">
      <c r="A342" s="5" t="s">
        <v>23</v>
      </c>
      <c r="B342" s="149" t="str">
        <f>iferror(vlookup(A342,Maps!$A$2:$B$111,2,false),"")</f>
        <v>Inside Jabu-Jabu's Belly</v>
      </c>
      <c r="C342" s="7" t="s">
        <v>686</v>
      </c>
      <c r="D342" s="7" t="s">
        <v>682</v>
      </c>
      <c r="E342" s="7" t="s">
        <v>1830</v>
      </c>
      <c r="F342" s="547" t="str">
        <f>iferror(vlookup(E342,Rooms!$D$2:$E$621,2,false),"")</f>
        <v>1F - Pit Room (Meeting Ruto)</v>
      </c>
      <c r="G342" s="5" t="s">
        <v>247</v>
      </c>
      <c r="H342" s="536" t="s">
        <v>6188</v>
      </c>
      <c r="I342" s="536" t="str">
        <f>iferror(vlookup(G342,Objects!$A$2:$D$403,4,false),"")</f>
        <v>Biri</v>
      </c>
      <c r="J342" s="537" t="s">
        <v>1059</v>
      </c>
    </row>
    <row r="343">
      <c r="A343" s="5" t="s">
        <v>23</v>
      </c>
      <c r="B343" s="149" t="str">
        <f>iferror(vlookup(A343,Maps!$A$2:$B$111,2,false),"")</f>
        <v>Inside Jabu-Jabu's Belly</v>
      </c>
      <c r="C343" s="7" t="s">
        <v>686</v>
      </c>
      <c r="D343" s="7" t="s">
        <v>682</v>
      </c>
      <c r="E343" s="7" t="s">
        <v>1830</v>
      </c>
      <c r="F343" s="547" t="str">
        <f>iferror(vlookup(E343,Rooms!$D$2:$E$621,2,false),"")</f>
        <v>1F - Pit Room (Meeting Ruto)</v>
      </c>
      <c r="G343" s="5" t="s">
        <v>49</v>
      </c>
      <c r="H343" s="536" t="s">
        <v>6316</v>
      </c>
      <c r="I343" s="536" t="str">
        <f>iferror(vlookup(G343,Objects!$A$2:$D$403,4,false),"")</f>
        <v>Bari</v>
      </c>
      <c r="J343" s="537" t="s">
        <v>1059</v>
      </c>
    </row>
    <row r="344">
      <c r="A344" s="5" t="s">
        <v>23</v>
      </c>
      <c r="B344" s="149" t="str">
        <f>iferror(vlookup(A344,Maps!$A$2:$B$111,2,false),"")</f>
        <v>Inside Jabu-Jabu's Belly</v>
      </c>
      <c r="C344" s="7" t="s">
        <v>686</v>
      </c>
      <c r="D344" s="7" t="s">
        <v>682</v>
      </c>
      <c r="E344" s="7" t="s">
        <v>1830</v>
      </c>
      <c r="F344" s="547" t="str">
        <f>iferror(vlookup(E344,Rooms!$D$2:$E$621,2,false),"")</f>
        <v>1F - Pit Room (Meeting Ruto)</v>
      </c>
      <c r="G344" s="5" t="s">
        <v>2899</v>
      </c>
      <c r="H344" s="536" t="s">
        <v>6579</v>
      </c>
      <c r="I344" s="536" t="str">
        <f>iferror(vlookup(G344,Objects!$A$2:$D$403,4,false),"")</f>
        <v>Parasitic Tentacle &amp; Tentacle Obstruction</v>
      </c>
      <c r="J344" s="537" t="s">
        <v>1059</v>
      </c>
    </row>
    <row r="345">
      <c r="A345" s="539"/>
      <c r="B345" s="116" t="str">
        <f>iferror(vlookup(A345,Maps!$A$2:$B$111,2,false),"")</f>
        <v/>
      </c>
      <c r="C345" s="539"/>
      <c r="D345" s="539"/>
      <c r="E345" s="539"/>
      <c r="F345" s="540" t="str">
        <f>iferror(vlookup(E345,Rooms!$D$2:$E$621,2,false),"")</f>
        <v/>
      </c>
      <c r="G345" s="539"/>
      <c r="H345" s="541" t="s">
        <v>4884</v>
      </c>
      <c r="I345" s="541" t="str">
        <f>iferror(vlookup(G345,Objects!$A$2:$D$403,4,false),"")</f>
        <v/>
      </c>
      <c r="J345" s="548"/>
    </row>
    <row r="346">
      <c r="A346" s="5" t="s">
        <v>23</v>
      </c>
      <c r="B346" s="149" t="str">
        <f>iferror(vlookup(A346,Maps!$A$2:$B$111,2,false),"")</f>
        <v>Inside Jabu-Jabu's Belly</v>
      </c>
      <c r="C346" s="11" t="s">
        <v>14</v>
      </c>
      <c r="D346" s="11" t="s">
        <v>684</v>
      </c>
      <c r="E346" s="11" t="s">
        <v>1832</v>
      </c>
      <c r="F346" s="538" t="str">
        <f>iferror(vlookup(E346,Rooms!$D$2:$E$621,2,false),"")</f>
        <v>B1 - Biri Room Below the Pit</v>
      </c>
      <c r="G346" s="5" t="s">
        <v>2790</v>
      </c>
      <c r="H346" s="536" t="s">
        <v>6443</v>
      </c>
      <c r="I346" s="536" t="str">
        <f>iferror(vlookup(G346,Objects!$A$2:$D$403,4,false),"")</f>
        <v>Inside Jabu-Jabu's Belly Objects</v>
      </c>
      <c r="J346" s="537" t="s">
        <v>1073</v>
      </c>
    </row>
    <row r="347">
      <c r="A347" s="5" t="s">
        <v>23</v>
      </c>
      <c r="B347" s="149" t="str">
        <f>iferror(vlookup(A347,Maps!$A$2:$B$111,2,false),"")</f>
        <v>Inside Jabu-Jabu's Belly</v>
      </c>
      <c r="C347" s="7" t="s">
        <v>14</v>
      </c>
      <c r="D347" s="7" t="s">
        <v>684</v>
      </c>
      <c r="E347" s="7" t="s">
        <v>1832</v>
      </c>
      <c r="F347" s="547" t="str">
        <f>iferror(vlookup(E347,Rooms!$D$2:$E$621,2,false),"")</f>
        <v>B1 - Biri Room Below the Pit</v>
      </c>
      <c r="G347" s="5" t="s">
        <v>2816</v>
      </c>
      <c r="H347" s="536" t="s">
        <v>6466</v>
      </c>
      <c r="I347" s="536" t="str">
        <f>iferror(vlookup(G347,Objects!$A$2:$D$403,4,false),"")</f>
        <v>Child Ruto</v>
      </c>
      <c r="J347" s="537" t="s">
        <v>1059</v>
      </c>
    </row>
    <row r="348">
      <c r="A348" s="5" t="s">
        <v>23</v>
      </c>
      <c r="B348" s="149" t="str">
        <f>iferror(vlookup(A348,Maps!$A$2:$B$111,2,false),"")</f>
        <v>Inside Jabu-Jabu's Belly</v>
      </c>
      <c r="C348" s="7" t="s">
        <v>14</v>
      </c>
      <c r="D348" s="7" t="s">
        <v>684</v>
      </c>
      <c r="E348" s="7" t="s">
        <v>1832</v>
      </c>
      <c r="F348" s="547" t="str">
        <f>iferror(vlookup(E348,Rooms!$D$2:$E$621,2,false),"")</f>
        <v>B1 - Biri Room Below the Pit</v>
      </c>
      <c r="G348" s="5" t="s">
        <v>62</v>
      </c>
      <c r="H348" s="536" t="s">
        <v>6147</v>
      </c>
      <c r="I348" s="536" t="str">
        <f>iferror(vlookup(G348,Objects!$A$2:$D$403,4,false),"")</f>
        <v>Octorok</v>
      </c>
      <c r="J348" s="537" t="s">
        <v>1073</v>
      </c>
    </row>
    <row r="349">
      <c r="A349" s="5" t="s">
        <v>23</v>
      </c>
      <c r="B349" s="149" t="str">
        <f>iferror(vlookup(A349,Maps!$A$2:$B$111,2,false),"")</f>
        <v>Inside Jabu-Jabu's Belly</v>
      </c>
      <c r="C349" s="7" t="s">
        <v>14</v>
      </c>
      <c r="D349" s="7" t="s">
        <v>684</v>
      </c>
      <c r="E349" s="7" t="s">
        <v>1832</v>
      </c>
      <c r="F349" s="547" t="str">
        <f>iferror(vlookup(E349,Rooms!$D$2:$E$621,2,false),"")</f>
        <v>B1 - Biri Room Below the Pit</v>
      </c>
      <c r="G349" s="5" t="s">
        <v>137</v>
      </c>
      <c r="H349" s="536" t="s">
        <v>6163</v>
      </c>
      <c r="I349" s="536" t="str">
        <f>iferror(vlookup(G349,Objects!$A$2:$D$403,4,false),"")</f>
        <v>Shabom</v>
      </c>
      <c r="J349" s="537" t="s">
        <v>1073</v>
      </c>
    </row>
    <row r="350">
      <c r="A350" s="5" t="s">
        <v>23</v>
      </c>
      <c r="B350" s="149" t="str">
        <f>iferror(vlookup(A350,Maps!$A$2:$B$111,2,false),"")</f>
        <v>Inside Jabu-Jabu's Belly</v>
      </c>
      <c r="C350" s="7" t="s">
        <v>14</v>
      </c>
      <c r="D350" s="7" t="s">
        <v>684</v>
      </c>
      <c r="E350" s="7" t="s">
        <v>1832</v>
      </c>
      <c r="F350" s="547" t="str">
        <f>iferror(vlookup(E350,Rooms!$D$2:$E$621,2,false),"")</f>
        <v>B1 - Biri Room Below the Pit</v>
      </c>
      <c r="G350" s="5" t="s">
        <v>247</v>
      </c>
      <c r="H350" s="536" t="s">
        <v>6188</v>
      </c>
      <c r="I350" s="536" t="str">
        <f>iferror(vlookup(G350,Objects!$A$2:$D$403,4,false),"")</f>
        <v>Biri</v>
      </c>
      <c r="J350" s="537" t="s">
        <v>1059</v>
      </c>
    </row>
    <row r="351">
      <c r="A351" s="5" t="s">
        <v>23</v>
      </c>
      <c r="B351" s="149" t="str">
        <f>iferror(vlookup(A351,Maps!$A$2:$B$111,2,false),"")</f>
        <v>Inside Jabu-Jabu's Belly</v>
      </c>
      <c r="C351" s="7" t="s">
        <v>14</v>
      </c>
      <c r="D351" s="7" t="s">
        <v>684</v>
      </c>
      <c r="E351" s="7" t="s">
        <v>1832</v>
      </c>
      <c r="F351" s="547" t="str">
        <f>iferror(vlookup(E351,Rooms!$D$2:$E$621,2,false),"")</f>
        <v>B1 - Biri Room Below the Pit</v>
      </c>
      <c r="G351" s="5" t="s">
        <v>49</v>
      </c>
      <c r="H351" s="536" t="s">
        <v>6316</v>
      </c>
      <c r="I351" s="536" t="str">
        <f>iferror(vlookup(G351,Objects!$A$2:$D$403,4,false),"")</f>
        <v>Bari</v>
      </c>
      <c r="J351" s="537" t="s">
        <v>1073</v>
      </c>
    </row>
    <row r="352">
      <c r="A352" s="5" t="s">
        <v>23</v>
      </c>
      <c r="B352" s="149" t="str">
        <f>iferror(vlookup(A352,Maps!$A$2:$B$111,2,false),"")</f>
        <v>Inside Jabu-Jabu's Belly</v>
      </c>
      <c r="C352" s="7" t="s">
        <v>14</v>
      </c>
      <c r="D352" s="7" t="s">
        <v>684</v>
      </c>
      <c r="E352" s="7" t="s">
        <v>1832</v>
      </c>
      <c r="F352" s="547" t="str">
        <f>iferror(vlookup(E352,Rooms!$D$2:$E$621,2,false),"")</f>
        <v>B1 - Biri Room Below the Pit</v>
      </c>
      <c r="G352" s="5" t="s">
        <v>282</v>
      </c>
      <c r="H352" s="536" t="s">
        <v>6197</v>
      </c>
      <c r="I352" s="536" t="str">
        <f>iferror(vlookup(G352,Objects!$A$2:$D$403,4,false),"")</f>
        <v>Stingers</v>
      </c>
      <c r="J352" s="537" t="s">
        <v>1073</v>
      </c>
    </row>
    <row r="353">
      <c r="A353" s="5" t="s">
        <v>23</v>
      </c>
      <c r="B353" s="149" t="str">
        <f>iferror(vlookup(A353,Maps!$A$2:$B$111,2,false),"")</f>
        <v>Inside Jabu-Jabu's Belly</v>
      </c>
      <c r="C353" s="7" t="s">
        <v>14</v>
      </c>
      <c r="D353" s="7" t="s">
        <v>684</v>
      </c>
      <c r="E353" s="7" t="s">
        <v>1832</v>
      </c>
      <c r="F353" s="547" t="str">
        <f>iferror(vlookup(E353,Rooms!$D$2:$E$621,2,false),"")</f>
        <v>B1 - Biri Room Below the Pit</v>
      </c>
      <c r="G353" s="5" t="s">
        <v>2899</v>
      </c>
      <c r="H353" s="536" t="s">
        <v>6579</v>
      </c>
      <c r="I353" s="536" t="str">
        <f>iferror(vlookup(G353,Objects!$A$2:$D$403,4,false),"")</f>
        <v>Parasitic Tentacle &amp; Tentacle Obstruction</v>
      </c>
      <c r="J353" s="537" t="s">
        <v>1059</v>
      </c>
    </row>
    <row r="354">
      <c r="A354" s="5" t="s">
        <v>23</v>
      </c>
      <c r="B354" s="149" t="str">
        <f>iferror(vlookup(A354,Maps!$A$2:$B$111,2,false),"")</f>
        <v>Inside Jabu-Jabu's Belly</v>
      </c>
      <c r="C354" s="7" t="s">
        <v>14</v>
      </c>
      <c r="D354" s="7" t="s">
        <v>684</v>
      </c>
      <c r="E354" s="7" t="s">
        <v>1832</v>
      </c>
      <c r="F354" s="547" t="str">
        <f>iferror(vlookup(E354,Rooms!$D$2:$E$621,2,false),"")</f>
        <v>B1 - Biri Room Below the Pit</v>
      </c>
      <c r="G354" s="5" t="s">
        <v>265</v>
      </c>
      <c r="H354" s="536" t="s">
        <v>6193</v>
      </c>
      <c r="I354" s="536" t="str">
        <f>iferror(vlookup(G354,Objects!$A$2:$D$403,4,false),"")</f>
        <v>Skulltulas &amp; Gold Skulltula Token</v>
      </c>
      <c r="J354" s="537" t="s">
        <v>1059</v>
      </c>
    </row>
    <row r="355">
      <c r="A355" s="5" t="s">
        <v>23</v>
      </c>
      <c r="B355" s="149" t="str">
        <f>iferror(vlookup(A355,Maps!$A$2:$B$111,2,false),"")</f>
        <v>Inside Jabu-Jabu's Belly</v>
      </c>
      <c r="C355" s="7" t="s">
        <v>14</v>
      </c>
      <c r="D355" s="7" t="s">
        <v>684</v>
      </c>
      <c r="E355" s="7" t="s">
        <v>1832</v>
      </c>
      <c r="F355" s="547" t="str">
        <f>iferror(vlookup(E355,Rooms!$D$2:$E$621,2,false),"")</f>
        <v>B1 - Biri Room Below the Pit</v>
      </c>
      <c r="G355" s="5" t="s">
        <v>3105</v>
      </c>
      <c r="H355" s="536" t="s">
        <v>6901</v>
      </c>
      <c r="I355" s="536" t="str">
        <f>iferror(vlookup(G355,Objects!$A$2:$D$403,4,false),"")</f>
        <v>Item Model - Gold Skulltula Token</v>
      </c>
      <c r="J355" s="537" t="s">
        <v>1073</v>
      </c>
    </row>
    <row r="356">
      <c r="A356" s="539"/>
      <c r="B356" s="116" t="str">
        <f>iferror(vlookup(A356,Maps!$A$2:$B$111,2,false),"")</f>
        <v/>
      </c>
      <c r="C356" s="539"/>
      <c r="D356" s="539"/>
      <c r="E356" s="539"/>
      <c r="F356" s="540" t="str">
        <f>iferror(vlookup(E356,Rooms!$D$2:$E$621,2,false),"")</f>
        <v/>
      </c>
      <c r="G356" s="539"/>
      <c r="H356" s="541" t="s">
        <v>4884</v>
      </c>
      <c r="I356" s="541" t="str">
        <f>iferror(vlookup(G356,Objects!$A$2:$D$403,4,false),"")</f>
        <v/>
      </c>
      <c r="J356" s="548"/>
    </row>
    <row r="357">
      <c r="A357" s="5" t="s">
        <v>23</v>
      </c>
      <c r="B357" s="149" t="str">
        <f>iferror(vlookup(A357,Maps!$A$2:$B$111,2,false),"")</f>
        <v>Inside Jabu-Jabu's Belly</v>
      </c>
      <c r="C357" s="11" t="s">
        <v>686</v>
      </c>
      <c r="D357" s="11" t="s">
        <v>684</v>
      </c>
      <c r="E357" s="11" t="s">
        <v>1832</v>
      </c>
      <c r="F357" s="538" t="str">
        <f>iferror(vlookup(E357,Rooms!$D$2:$E$621,2,false),"")</f>
        <v>B1 - Biri Room Below the Pit</v>
      </c>
      <c r="G357" s="5" t="s">
        <v>2790</v>
      </c>
      <c r="H357" s="536" t="s">
        <v>6443</v>
      </c>
      <c r="I357" s="536" t="str">
        <f>iferror(vlookup(G357,Objects!$A$2:$D$403,4,false),"")</f>
        <v>Inside Jabu-Jabu's Belly Objects</v>
      </c>
      <c r="J357" s="537" t="s">
        <v>1073</v>
      </c>
    </row>
    <row r="358">
      <c r="A358" s="5" t="s">
        <v>23</v>
      </c>
      <c r="B358" s="149" t="str">
        <f>iferror(vlookup(A358,Maps!$A$2:$B$111,2,false),"")</f>
        <v>Inside Jabu-Jabu's Belly</v>
      </c>
      <c r="C358" s="7" t="s">
        <v>686</v>
      </c>
      <c r="D358" s="7" t="s">
        <v>684</v>
      </c>
      <c r="E358" s="7" t="s">
        <v>1832</v>
      </c>
      <c r="F358" s="547" t="str">
        <f>iferror(vlookup(E358,Rooms!$D$2:$E$621,2,false),"")</f>
        <v>B1 - Biri Room Below the Pit</v>
      </c>
      <c r="G358" s="5" t="s">
        <v>2816</v>
      </c>
      <c r="H358" s="536" t="s">
        <v>6466</v>
      </c>
      <c r="I358" s="536" t="str">
        <f>iferror(vlookup(G358,Objects!$A$2:$D$403,4,false),"")</f>
        <v>Child Ruto</v>
      </c>
      <c r="J358" s="537" t="s">
        <v>1059</v>
      </c>
    </row>
    <row r="359">
      <c r="A359" s="5" t="s">
        <v>23</v>
      </c>
      <c r="B359" s="149" t="str">
        <f>iferror(vlookup(A359,Maps!$A$2:$B$111,2,false),"")</f>
        <v>Inside Jabu-Jabu's Belly</v>
      </c>
      <c r="C359" s="7" t="s">
        <v>686</v>
      </c>
      <c r="D359" s="7" t="s">
        <v>684</v>
      </c>
      <c r="E359" s="7" t="s">
        <v>1832</v>
      </c>
      <c r="F359" s="547" t="str">
        <f>iferror(vlookup(E359,Rooms!$D$2:$E$621,2,false),"")</f>
        <v>B1 - Biri Room Below the Pit</v>
      </c>
      <c r="G359" s="5" t="s">
        <v>282</v>
      </c>
      <c r="H359" s="536" t="s">
        <v>6197</v>
      </c>
      <c r="I359" s="536" t="str">
        <f>iferror(vlookup(G359,Objects!$A$2:$D$403,4,false),"")</f>
        <v>Stingers</v>
      </c>
      <c r="J359" s="537" t="s">
        <v>1059</v>
      </c>
    </row>
    <row r="360">
      <c r="A360" s="5" t="s">
        <v>23</v>
      </c>
      <c r="B360" s="149" t="str">
        <f>iferror(vlookup(A360,Maps!$A$2:$B$111,2,false),"")</f>
        <v>Inside Jabu-Jabu's Belly</v>
      </c>
      <c r="C360" s="7" t="s">
        <v>686</v>
      </c>
      <c r="D360" s="7" t="s">
        <v>684</v>
      </c>
      <c r="E360" s="7" t="s">
        <v>1832</v>
      </c>
      <c r="F360" s="547" t="str">
        <f>iferror(vlookup(E360,Rooms!$D$2:$E$621,2,false),"")</f>
        <v>B1 - Biri Room Below the Pit</v>
      </c>
      <c r="G360" s="5" t="s">
        <v>2899</v>
      </c>
      <c r="H360" s="536" t="s">
        <v>6579</v>
      </c>
      <c r="I360" s="536" t="str">
        <f>iferror(vlookup(G360,Objects!$A$2:$D$403,4,false),"")</f>
        <v>Parasitic Tentacle &amp; Tentacle Obstruction</v>
      </c>
      <c r="J360" s="537" t="s">
        <v>1059</v>
      </c>
    </row>
    <row r="361">
      <c r="A361" s="539"/>
      <c r="B361" s="116" t="str">
        <f>iferror(vlookup(A361,Maps!$A$2:$B$111,2,false),"")</f>
        <v/>
      </c>
      <c r="C361" s="539"/>
      <c r="D361" s="539"/>
      <c r="E361" s="539"/>
      <c r="F361" s="540" t="str">
        <f>iferror(vlookup(E361,Rooms!$D$2:$E$621,2,false),"")</f>
        <v/>
      </c>
      <c r="G361" s="539"/>
      <c r="H361" s="541" t="s">
        <v>4884</v>
      </c>
      <c r="I361" s="541" t="str">
        <f>iferror(vlookup(G361,Objects!$A$2:$D$403,4,false),"")</f>
        <v/>
      </c>
      <c r="J361" s="548"/>
    </row>
    <row r="362">
      <c r="A362" s="5" t="s">
        <v>23</v>
      </c>
      <c r="B362" s="149" t="str">
        <f>iferror(vlookup(A362,Maps!$A$2:$B$111,2,false),"")</f>
        <v>Inside Jabu-Jabu's Belly</v>
      </c>
      <c r="C362" s="11" t="s">
        <v>14</v>
      </c>
      <c r="D362" s="11" t="s">
        <v>686</v>
      </c>
      <c r="E362" s="11" t="s">
        <v>1834</v>
      </c>
      <c r="F362" s="538" t="str">
        <f>iferror(vlookup(E362,Rooms!$D$2:$E$621,2,false),"")</f>
        <v>1F - Double Jelly Platform Room</v>
      </c>
      <c r="G362" s="5" t="s">
        <v>2790</v>
      </c>
      <c r="H362" s="536" t="s">
        <v>6443</v>
      </c>
      <c r="I362" s="536" t="str">
        <f>iferror(vlookup(G362,Objects!$A$2:$D$403,4,false),"")</f>
        <v>Inside Jabu-Jabu's Belly Objects</v>
      </c>
      <c r="J362" s="537" t="s">
        <v>1073</v>
      </c>
    </row>
    <row r="363">
      <c r="A363" s="5" t="s">
        <v>23</v>
      </c>
      <c r="B363" s="149" t="str">
        <f>iferror(vlookup(A363,Maps!$A$2:$B$111,2,false),"")</f>
        <v>Inside Jabu-Jabu's Belly</v>
      </c>
      <c r="C363" s="7" t="s">
        <v>14</v>
      </c>
      <c r="D363" s="7" t="s">
        <v>686</v>
      </c>
      <c r="E363" s="7" t="s">
        <v>1834</v>
      </c>
      <c r="F363" s="547" t="str">
        <f>iferror(vlookup(E363,Rooms!$D$2:$E$621,2,false),"")</f>
        <v>1F - Double Jelly Platform Room</v>
      </c>
      <c r="G363" s="5" t="s">
        <v>2816</v>
      </c>
      <c r="H363" s="536" t="s">
        <v>6466</v>
      </c>
      <c r="I363" s="536" t="str">
        <f>iferror(vlookup(G363,Objects!$A$2:$D$403,4,false),"")</f>
        <v>Child Ruto</v>
      </c>
      <c r="J363" s="537" t="s">
        <v>1073</v>
      </c>
    </row>
    <row r="364">
      <c r="A364" s="5" t="s">
        <v>23</v>
      </c>
      <c r="B364" s="149" t="str">
        <f>iferror(vlookup(A364,Maps!$A$2:$B$111,2,false),"")</f>
        <v>Inside Jabu-Jabu's Belly</v>
      </c>
      <c r="C364" s="7" t="s">
        <v>14</v>
      </c>
      <c r="D364" s="7" t="s">
        <v>686</v>
      </c>
      <c r="E364" s="7" t="s">
        <v>1834</v>
      </c>
      <c r="F364" s="547" t="str">
        <f>iferror(vlookup(E364,Rooms!$D$2:$E$621,2,false),"")</f>
        <v>1F - Double Jelly Platform Room</v>
      </c>
      <c r="G364" s="5" t="s">
        <v>62</v>
      </c>
      <c r="H364" s="536" t="s">
        <v>6147</v>
      </c>
      <c r="I364" s="536" t="str">
        <f>iferror(vlookup(G364,Objects!$A$2:$D$403,4,false),"")</f>
        <v>Octorok</v>
      </c>
      <c r="J364" s="537" t="s">
        <v>1059</v>
      </c>
    </row>
    <row r="365">
      <c r="A365" s="5" t="s">
        <v>23</v>
      </c>
      <c r="B365" s="149" t="str">
        <f>iferror(vlookup(A365,Maps!$A$2:$B$111,2,false),"")</f>
        <v>Inside Jabu-Jabu's Belly</v>
      </c>
      <c r="C365" s="7" t="s">
        <v>14</v>
      </c>
      <c r="D365" s="7" t="s">
        <v>686</v>
      </c>
      <c r="E365" s="7" t="s">
        <v>1834</v>
      </c>
      <c r="F365" s="547" t="str">
        <f>iferror(vlookup(E365,Rooms!$D$2:$E$621,2,false),"")</f>
        <v>1F - Double Jelly Platform Room</v>
      </c>
      <c r="G365" s="5" t="s">
        <v>137</v>
      </c>
      <c r="H365" s="536" t="s">
        <v>6163</v>
      </c>
      <c r="I365" s="536" t="str">
        <f>iferror(vlookup(G365,Objects!$A$2:$D$403,4,false),"")</f>
        <v>Shabom</v>
      </c>
      <c r="J365" s="537" t="s">
        <v>1073</v>
      </c>
    </row>
    <row r="366">
      <c r="A366" s="5" t="s">
        <v>23</v>
      </c>
      <c r="B366" s="149" t="str">
        <f>iferror(vlookup(A366,Maps!$A$2:$B$111,2,false),"")</f>
        <v>Inside Jabu-Jabu's Belly</v>
      </c>
      <c r="C366" s="7" t="s">
        <v>14</v>
      </c>
      <c r="D366" s="7" t="s">
        <v>686</v>
      </c>
      <c r="E366" s="7" t="s">
        <v>1834</v>
      </c>
      <c r="F366" s="547" t="str">
        <f>iferror(vlookup(E366,Rooms!$D$2:$E$621,2,false),"")</f>
        <v>1F - Double Jelly Platform Room</v>
      </c>
      <c r="G366" s="5" t="s">
        <v>247</v>
      </c>
      <c r="H366" s="536" t="s">
        <v>6188</v>
      </c>
      <c r="I366" s="536" t="str">
        <f>iferror(vlookup(G366,Objects!$A$2:$D$403,4,false),"")</f>
        <v>Biri</v>
      </c>
      <c r="J366" s="537" t="s">
        <v>1073</v>
      </c>
    </row>
    <row r="367">
      <c r="A367" s="5" t="s">
        <v>23</v>
      </c>
      <c r="B367" s="149" t="str">
        <f>iferror(vlookup(A367,Maps!$A$2:$B$111,2,false),"")</f>
        <v>Inside Jabu-Jabu's Belly</v>
      </c>
      <c r="C367" s="7" t="s">
        <v>14</v>
      </c>
      <c r="D367" s="7" t="s">
        <v>686</v>
      </c>
      <c r="E367" s="7" t="s">
        <v>1834</v>
      </c>
      <c r="F367" s="547" t="str">
        <f>iferror(vlookup(E367,Rooms!$D$2:$E$621,2,false),"")</f>
        <v>1F - Double Jelly Platform Room</v>
      </c>
      <c r="G367" s="5" t="s">
        <v>49</v>
      </c>
      <c r="H367" s="536" t="s">
        <v>6316</v>
      </c>
      <c r="I367" s="536" t="str">
        <f>iferror(vlookup(G367,Objects!$A$2:$D$403,4,false),"")</f>
        <v>Bari</v>
      </c>
      <c r="J367" s="537" t="s">
        <v>1073</v>
      </c>
    </row>
    <row r="368">
      <c r="A368" s="5" t="s">
        <v>23</v>
      </c>
      <c r="B368" s="149" t="str">
        <f>iferror(vlookup(A368,Maps!$A$2:$B$111,2,false),"")</f>
        <v>Inside Jabu-Jabu's Belly</v>
      </c>
      <c r="C368" s="7" t="s">
        <v>14</v>
      </c>
      <c r="D368" s="7" t="s">
        <v>686</v>
      </c>
      <c r="E368" s="7" t="s">
        <v>1834</v>
      </c>
      <c r="F368" s="547" t="str">
        <f>iferror(vlookup(E368,Rooms!$D$2:$E$621,2,false),"")</f>
        <v>1F - Double Jelly Platform Room</v>
      </c>
      <c r="G368" s="5" t="s">
        <v>282</v>
      </c>
      <c r="H368" s="536" t="s">
        <v>6197</v>
      </c>
      <c r="I368" s="536" t="str">
        <f>iferror(vlookup(G368,Objects!$A$2:$D$403,4,false),"")</f>
        <v>Stingers</v>
      </c>
      <c r="J368" s="537" t="s">
        <v>1073</v>
      </c>
    </row>
    <row r="369">
      <c r="A369" s="5" t="s">
        <v>23</v>
      </c>
      <c r="B369" s="149" t="str">
        <f>iferror(vlookup(A369,Maps!$A$2:$B$111,2,false),"")</f>
        <v>Inside Jabu-Jabu's Belly</v>
      </c>
      <c r="C369" s="7" t="s">
        <v>14</v>
      </c>
      <c r="D369" s="7" t="s">
        <v>686</v>
      </c>
      <c r="E369" s="7" t="s">
        <v>1834</v>
      </c>
      <c r="F369" s="547" t="str">
        <f>iferror(vlookup(E369,Rooms!$D$2:$E$621,2,false),"")</f>
        <v>1F - Double Jelly Platform Room</v>
      </c>
      <c r="G369" s="5" t="s">
        <v>2827</v>
      </c>
      <c r="H369" s="536" t="s">
        <v>6483</v>
      </c>
      <c r="I369" s="536" t="str">
        <f>iferror(vlookup(G369,Objects!$A$2:$D$403,4,false),"")</f>
        <v>Jelly Platform</v>
      </c>
      <c r="J369" s="537" t="s">
        <v>1059</v>
      </c>
    </row>
    <row r="370">
      <c r="A370" s="539"/>
      <c r="B370" s="116" t="str">
        <f>iferror(vlookup(A370,Maps!$A$2:$B$111,2,false),"")</f>
        <v/>
      </c>
      <c r="C370" s="539"/>
      <c r="D370" s="539"/>
      <c r="E370" s="539"/>
      <c r="F370" s="540" t="str">
        <f>iferror(vlookup(E370,Rooms!$D$2:$E$621,2,false),"")</f>
        <v/>
      </c>
      <c r="G370" s="539"/>
      <c r="H370" s="541" t="s">
        <v>4884</v>
      </c>
      <c r="I370" s="541" t="str">
        <f>iferror(vlookup(G370,Objects!$A$2:$D$403,4,false),"")</f>
        <v/>
      </c>
      <c r="J370" s="548"/>
    </row>
    <row r="371">
      <c r="A371" s="5" t="s">
        <v>23</v>
      </c>
      <c r="B371" s="149" t="str">
        <f>iferror(vlookup(A371,Maps!$A$2:$B$111,2,false),"")</f>
        <v>Inside Jabu-Jabu's Belly</v>
      </c>
      <c r="C371" s="11" t="s">
        <v>686</v>
      </c>
      <c r="D371" s="11" t="s">
        <v>686</v>
      </c>
      <c r="E371" s="11" t="s">
        <v>1834</v>
      </c>
      <c r="F371" s="538" t="str">
        <f>iferror(vlookup(E371,Rooms!$D$2:$E$621,2,false),"")</f>
        <v>1F - Double Jelly Platform Room</v>
      </c>
      <c r="G371" s="5" t="s">
        <v>2790</v>
      </c>
      <c r="H371" s="536" t="s">
        <v>6443</v>
      </c>
      <c r="I371" s="536" t="str">
        <f>iferror(vlookup(G371,Objects!$A$2:$D$403,4,false),"")</f>
        <v>Inside Jabu-Jabu's Belly Objects</v>
      </c>
      <c r="J371" s="537" t="s">
        <v>1073</v>
      </c>
    </row>
    <row r="372">
      <c r="A372" s="5" t="s">
        <v>23</v>
      </c>
      <c r="B372" s="149" t="str">
        <f>iferror(vlookup(A372,Maps!$A$2:$B$111,2,false),"")</f>
        <v>Inside Jabu-Jabu's Belly</v>
      </c>
      <c r="C372" s="7" t="s">
        <v>686</v>
      </c>
      <c r="D372" s="7" t="s">
        <v>686</v>
      </c>
      <c r="E372" s="7" t="s">
        <v>1834</v>
      </c>
      <c r="F372" s="547" t="str">
        <f>iferror(vlookup(E372,Rooms!$D$2:$E$621,2,false),"")</f>
        <v>1F - Double Jelly Platform Room</v>
      </c>
      <c r="G372" s="5" t="s">
        <v>2816</v>
      </c>
      <c r="H372" s="536" t="s">
        <v>6466</v>
      </c>
      <c r="I372" s="536" t="str">
        <f>iferror(vlookup(G372,Objects!$A$2:$D$403,4,false),"")</f>
        <v>Child Ruto</v>
      </c>
      <c r="J372" s="537" t="s">
        <v>1073</v>
      </c>
    </row>
    <row r="373">
      <c r="A373" s="5" t="s">
        <v>23</v>
      </c>
      <c r="B373" s="149" t="str">
        <f>iferror(vlookup(A373,Maps!$A$2:$B$111,2,false),"")</f>
        <v>Inside Jabu-Jabu's Belly</v>
      </c>
      <c r="C373" s="7" t="s">
        <v>686</v>
      </c>
      <c r="D373" s="7" t="s">
        <v>686</v>
      </c>
      <c r="E373" s="7" t="s">
        <v>1834</v>
      </c>
      <c r="F373" s="547" t="str">
        <f>iferror(vlookup(E373,Rooms!$D$2:$E$621,2,false),"")</f>
        <v>1F - Double Jelly Platform Room</v>
      </c>
      <c r="G373" s="5" t="s">
        <v>62</v>
      </c>
      <c r="H373" s="536" t="s">
        <v>6147</v>
      </c>
      <c r="I373" s="536" t="str">
        <f>iferror(vlookup(G373,Objects!$A$2:$D$403,4,false),"")</f>
        <v>Octorok</v>
      </c>
      <c r="J373" s="537" t="s">
        <v>1059</v>
      </c>
    </row>
    <row r="374">
      <c r="A374" s="5" t="s">
        <v>23</v>
      </c>
      <c r="B374" s="149" t="str">
        <f>iferror(vlookup(A374,Maps!$A$2:$B$111,2,false),"")</f>
        <v>Inside Jabu-Jabu's Belly</v>
      </c>
      <c r="C374" s="7" t="s">
        <v>686</v>
      </c>
      <c r="D374" s="7" t="s">
        <v>686</v>
      </c>
      <c r="E374" s="7" t="s">
        <v>1834</v>
      </c>
      <c r="F374" s="547" t="str">
        <f>iferror(vlookup(E374,Rooms!$D$2:$E$621,2,false),"")</f>
        <v>1F - Double Jelly Platform Room</v>
      </c>
      <c r="G374" s="5" t="s">
        <v>2827</v>
      </c>
      <c r="H374" s="536" t="s">
        <v>6483</v>
      </c>
      <c r="I374" s="536" t="str">
        <f>iferror(vlookup(G374,Objects!$A$2:$D$403,4,false),"")</f>
        <v>Jelly Platform</v>
      </c>
      <c r="J374" s="537" t="s">
        <v>1059</v>
      </c>
    </row>
    <row r="375">
      <c r="A375" s="539"/>
      <c r="B375" s="116" t="str">
        <f>iferror(vlookup(A375,Maps!$A$2:$B$111,2,false),"")</f>
        <v/>
      </c>
      <c r="C375" s="539"/>
      <c r="D375" s="539"/>
      <c r="E375" s="539"/>
      <c r="F375" s="540" t="str">
        <f>iferror(vlookup(E375,Rooms!$D$2:$E$621,2,false),"")</f>
        <v/>
      </c>
      <c r="G375" s="539"/>
      <c r="H375" s="541" t="s">
        <v>4884</v>
      </c>
      <c r="I375" s="541" t="str">
        <f>iferror(vlookup(G375,Objects!$A$2:$D$403,4,false),"")</f>
        <v/>
      </c>
      <c r="J375" s="548"/>
    </row>
    <row r="376">
      <c r="A376" s="5" t="s">
        <v>23</v>
      </c>
      <c r="B376" s="149" t="str">
        <f>iferror(vlookup(A376,Maps!$A$2:$B$111,2,false),"")</f>
        <v>Inside Jabu-Jabu's Belly</v>
      </c>
      <c r="C376" s="11" t="s">
        <v>14</v>
      </c>
      <c r="D376" s="11" t="s">
        <v>688</v>
      </c>
      <c r="E376" s="11" t="s">
        <v>1836</v>
      </c>
      <c r="F376" s="538" t="str">
        <f>iferror(vlookup(E376,Rooms!$D$2:$E$621,2,false),"")</f>
        <v>1F - Boomerang Switch Room</v>
      </c>
      <c r="G376" s="5" t="s">
        <v>2790</v>
      </c>
      <c r="H376" s="536" t="s">
        <v>6443</v>
      </c>
      <c r="I376" s="536" t="str">
        <f>iferror(vlookup(G376,Objects!$A$2:$D$403,4,false),"")</f>
        <v>Inside Jabu-Jabu's Belly Objects</v>
      </c>
      <c r="J376" s="537" t="s">
        <v>1059</v>
      </c>
    </row>
    <row r="377">
      <c r="A377" s="5" t="s">
        <v>23</v>
      </c>
      <c r="B377" s="149" t="str">
        <f>iferror(vlookup(A377,Maps!$A$2:$B$111,2,false),"")</f>
        <v>Inside Jabu-Jabu's Belly</v>
      </c>
      <c r="C377" s="7" t="s">
        <v>14</v>
      </c>
      <c r="D377" s="7" t="s">
        <v>688</v>
      </c>
      <c r="E377" s="7" t="s">
        <v>1836</v>
      </c>
      <c r="F377" s="547" t="str">
        <f>iferror(vlookup(E377,Rooms!$D$2:$E$621,2,false),"")</f>
        <v>1F - Boomerang Switch Room</v>
      </c>
      <c r="G377" s="5" t="s">
        <v>2816</v>
      </c>
      <c r="H377" s="536" t="s">
        <v>6466</v>
      </c>
      <c r="I377" s="536" t="str">
        <f>iferror(vlookup(G377,Objects!$A$2:$D$403,4,false),"")</f>
        <v>Child Ruto</v>
      </c>
      <c r="J377" s="537" t="s">
        <v>1073</v>
      </c>
    </row>
    <row r="378">
      <c r="A378" s="5" t="s">
        <v>23</v>
      </c>
      <c r="B378" s="149" t="str">
        <f>iferror(vlookup(A378,Maps!$A$2:$B$111,2,false),"")</f>
        <v>Inside Jabu-Jabu's Belly</v>
      </c>
      <c r="C378" s="7" t="s">
        <v>14</v>
      </c>
      <c r="D378" s="7" t="s">
        <v>688</v>
      </c>
      <c r="E378" s="7" t="s">
        <v>1836</v>
      </c>
      <c r="F378" s="547" t="str">
        <f>iferror(vlookup(E378,Rooms!$D$2:$E$621,2,false),"")</f>
        <v>1F - Boomerang Switch Room</v>
      </c>
      <c r="G378" s="5" t="s">
        <v>62</v>
      </c>
      <c r="H378" s="536" t="s">
        <v>6147</v>
      </c>
      <c r="I378" s="536" t="str">
        <f>iferror(vlookup(G378,Objects!$A$2:$D$403,4,false),"")</f>
        <v>Octorok</v>
      </c>
      <c r="J378" s="537" t="s">
        <v>1073</v>
      </c>
    </row>
    <row r="379">
      <c r="A379" s="5" t="s">
        <v>23</v>
      </c>
      <c r="B379" s="149" t="str">
        <f>iferror(vlookup(A379,Maps!$A$2:$B$111,2,false),"")</f>
        <v>Inside Jabu-Jabu's Belly</v>
      </c>
      <c r="C379" s="7" t="s">
        <v>14</v>
      </c>
      <c r="D379" s="7" t="s">
        <v>688</v>
      </c>
      <c r="E379" s="7" t="s">
        <v>1836</v>
      </c>
      <c r="F379" s="547" t="str">
        <f>iferror(vlookup(E379,Rooms!$D$2:$E$621,2,false),"")</f>
        <v>1F - Boomerang Switch Room</v>
      </c>
      <c r="G379" s="5" t="s">
        <v>137</v>
      </c>
      <c r="H379" s="536" t="s">
        <v>6163</v>
      </c>
      <c r="I379" s="536" t="str">
        <f>iferror(vlookup(G379,Objects!$A$2:$D$403,4,false),"")</f>
        <v>Shabom</v>
      </c>
      <c r="J379" s="537" t="s">
        <v>1073</v>
      </c>
    </row>
    <row r="380">
      <c r="A380" s="5" t="s">
        <v>23</v>
      </c>
      <c r="B380" s="149" t="str">
        <f>iferror(vlookup(A380,Maps!$A$2:$B$111,2,false),"")</f>
        <v>Inside Jabu-Jabu's Belly</v>
      </c>
      <c r="C380" s="7" t="s">
        <v>14</v>
      </c>
      <c r="D380" s="7" t="s">
        <v>688</v>
      </c>
      <c r="E380" s="7" t="s">
        <v>1836</v>
      </c>
      <c r="F380" s="547" t="str">
        <f>iferror(vlookup(E380,Rooms!$D$2:$E$621,2,false),"")</f>
        <v>1F - Boomerang Switch Room</v>
      </c>
      <c r="G380" s="5" t="s">
        <v>247</v>
      </c>
      <c r="H380" s="536" t="s">
        <v>6188</v>
      </c>
      <c r="I380" s="536" t="str">
        <f>iferror(vlookup(G380,Objects!$A$2:$D$403,4,false),"")</f>
        <v>Biri</v>
      </c>
      <c r="J380" s="537" t="s">
        <v>1059</v>
      </c>
    </row>
    <row r="381">
      <c r="A381" s="5" t="s">
        <v>23</v>
      </c>
      <c r="B381" s="149" t="str">
        <f>iferror(vlookup(A381,Maps!$A$2:$B$111,2,false),"")</f>
        <v>Inside Jabu-Jabu's Belly</v>
      </c>
      <c r="C381" s="7" t="s">
        <v>14</v>
      </c>
      <c r="D381" s="7" t="s">
        <v>688</v>
      </c>
      <c r="E381" s="7" t="s">
        <v>1836</v>
      </c>
      <c r="F381" s="547" t="str">
        <f>iferror(vlookup(E381,Rooms!$D$2:$E$621,2,false),"")</f>
        <v>1F - Boomerang Switch Room</v>
      </c>
      <c r="G381" s="5" t="s">
        <v>49</v>
      </c>
      <c r="H381" s="536" t="s">
        <v>6316</v>
      </c>
      <c r="I381" s="536" t="str">
        <f>iferror(vlookup(G381,Objects!$A$2:$D$403,4,false),"")</f>
        <v>Bari</v>
      </c>
      <c r="J381" s="537" t="s">
        <v>1073</v>
      </c>
    </row>
    <row r="382">
      <c r="A382" s="5" t="s">
        <v>23</v>
      </c>
      <c r="B382" s="149" t="str">
        <f>iferror(vlookup(A382,Maps!$A$2:$B$111,2,false),"")</f>
        <v>Inside Jabu-Jabu's Belly</v>
      </c>
      <c r="C382" s="7" t="s">
        <v>14</v>
      </c>
      <c r="D382" s="7" t="s">
        <v>688</v>
      </c>
      <c r="E382" s="7" t="s">
        <v>1836</v>
      </c>
      <c r="F382" s="547" t="str">
        <f>iferror(vlookup(E382,Rooms!$D$2:$E$621,2,false),"")</f>
        <v>1F - Boomerang Switch Room</v>
      </c>
      <c r="G382" s="5" t="s">
        <v>282</v>
      </c>
      <c r="H382" s="536" t="s">
        <v>6197</v>
      </c>
      <c r="I382" s="536" t="str">
        <f>iferror(vlookup(G382,Objects!$A$2:$D$403,4,false),"")</f>
        <v>Stingers</v>
      </c>
      <c r="J382" s="537" t="s">
        <v>1073</v>
      </c>
    </row>
    <row r="383">
      <c r="A383" s="5" t="s">
        <v>23</v>
      </c>
      <c r="B383" s="149" t="str">
        <f>iferror(vlookup(A383,Maps!$A$2:$B$111,2,false),"")</f>
        <v>Inside Jabu-Jabu's Belly</v>
      </c>
      <c r="C383" s="7" t="s">
        <v>14</v>
      </c>
      <c r="D383" s="7" t="s">
        <v>688</v>
      </c>
      <c r="E383" s="7" t="s">
        <v>1836</v>
      </c>
      <c r="F383" s="547" t="str">
        <f>iferror(vlookup(E383,Rooms!$D$2:$E$621,2,false),"")</f>
        <v>1F - Boomerang Switch Room</v>
      </c>
      <c r="G383" s="5" t="s">
        <v>2827</v>
      </c>
      <c r="H383" s="536" t="s">
        <v>6483</v>
      </c>
      <c r="I383" s="536" t="str">
        <f>iferror(vlookup(G383,Objects!$A$2:$D$403,4,false),"")</f>
        <v>Jelly Platform</v>
      </c>
      <c r="J383" s="537" t="s">
        <v>1073</v>
      </c>
    </row>
    <row r="384">
      <c r="A384" s="5" t="s">
        <v>23</v>
      </c>
      <c r="B384" s="149" t="str">
        <f>iferror(vlookup(A384,Maps!$A$2:$B$111,2,false),"")</f>
        <v>Inside Jabu-Jabu's Belly</v>
      </c>
      <c r="C384" s="7" t="s">
        <v>14</v>
      </c>
      <c r="D384" s="7" t="s">
        <v>688</v>
      </c>
      <c r="E384" s="7" t="s">
        <v>1836</v>
      </c>
      <c r="F384" s="547" t="str">
        <f>iferror(vlookup(E384,Rooms!$D$2:$E$621,2,false),"")</f>
        <v>1F - Boomerang Switch Room</v>
      </c>
      <c r="G384" s="5" t="s">
        <v>265</v>
      </c>
      <c r="H384" s="536" t="s">
        <v>6193</v>
      </c>
      <c r="I384" s="536" t="str">
        <f>iferror(vlookup(G384,Objects!$A$2:$D$403,4,false),"")</f>
        <v>Skulltulas &amp; Gold Skulltula Token</v>
      </c>
      <c r="J384" s="537" t="s">
        <v>1059</v>
      </c>
    </row>
    <row r="385">
      <c r="A385" s="5" t="s">
        <v>23</v>
      </c>
      <c r="B385" s="149" t="str">
        <f>iferror(vlookup(A385,Maps!$A$2:$B$111,2,false),"")</f>
        <v>Inside Jabu-Jabu's Belly</v>
      </c>
      <c r="C385" s="7" t="s">
        <v>14</v>
      </c>
      <c r="D385" s="7" t="s">
        <v>688</v>
      </c>
      <c r="E385" s="7" t="s">
        <v>1836</v>
      </c>
      <c r="F385" s="547" t="str">
        <f>iferror(vlookup(E385,Rooms!$D$2:$E$621,2,false),"")</f>
        <v>1F - Boomerang Switch Room</v>
      </c>
      <c r="G385" s="5" t="s">
        <v>3105</v>
      </c>
      <c r="H385" s="536" t="s">
        <v>6901</v>
      </c>
      <c r="I385" s="536" t="str">
        <f>iferror(vlookup(G385,Objects!$A$2:$D$403,4,false),"")</f>
        <v>Item Model - Gold Skulltula Token</v>
      </c>
      <c r="J385" s="537" t="s">
        <v>1073</v>
      </c>
    </row>
    <row r="386">
      <c r="A386" s="539"/>
      <c r="B386" s="116" t="str">
        <f>iferror(vlookup(A386,Maps!$A$2:$B$111,2,false),"")</f>
        <v/>
      </c>
      <c r="C386" s="539"/>
      <c r="D386" s="539"/>
      <c r="E386" s="539"/>
      <c r="F386" s="540" t="str">
        <f>iferror(vlookup(E386,Rooms!$D$2:$E$621,2,false),"")</f>
        <v/>
      </c>
      <c r="G386" s="539"/>
      <c r="H386" s="541" t="s">
        <v>4884</v>
      </c>
      <c r="I386" s="541" t="str">
        <f>iferror(vlookup(G386,Objects!$A$2:$D$403,4,false),"")</f>
        <v/>
      </c>
      <c r="J386" s="548"/>
    </row>
    <row r="387">
      <c r="A387" s="5" t="s">
        <v>23</v>
      </c>
      <c r="B387" s="149" t="str">
        <f>iferror(vlookup(A387,Maps!$A$2:$B$111,2,false),"")</f>
        <v>Inside Jabu-Jabu's Belly</v>
      </c>
      <c r="C387" s="11" t="s">
        <v>686</v>
      </c>
      <c r="D387" s="11" t="s">
        <v>688</v>
      </c>
      <c r="E387" s="11" t="s">
        <v>1836</v>
      </c>
      <c r="F387" s="538" t="str">
        <f>iferror(vlookup(E387,Rooms!$D$2:$E$621,2,false),"")</f>
        <v>1F - Boomerang Switch Room</v>
      </c>
      <c r="G387" s="5" t="s">
        <v>2790</v>
      </c>
      <c r="H387" s="536" t="s">
        <v>6443</v>
      </c>
      <c r="I387" s="536" t="str">
        <f>iferror(vlookup(G387,Objects!$A$2:$D$403,4,false),"")</f>
        <v>Inside Jabu-Jabu's Belly Objects</v>
      </c>
      <c r="J387" s="537" t="s">
        <v>1073</v>
      </c>
    </row>
    <row r="388">
      <c r="A388" s="5" t="s">
        <v>23</v>
      </c>
      <c r="B388" s="149" t="str">
        <f>iferror(vlookup(A388,Maps!$A$2:$B$111,2,false),"")</f>
        <v>Inside Jabu-Jabu's Belly</v>
      </c>
      <c r="C388" s="7" t="s">
        <v>686</v>
      </c>
      <c r="D388" s="7" t="s">
        <v>688</v>
      </c>
      <c r="E388" s="7" t="s">
        <v>1836</v>
      </c>
      <c r="F388" s="547" t="str">
        <f>iferror(vlookup(E388,Rooms!$D$2:$E$621,2,false),"")</f>
        <v>1F - Boomerang Switch Room</v>
      </c>
      <c r="G388" s="5" t="s">
        <v>2816</v>
      </c>
      <c r="H388" s="536" t="s">
        <v>6466</v>
      </c>
      <c r="I388" s="536" t="str">
        <f>iferror(vlookup(G388,Objects!$A$2:$D$403,4,false),"")</f>
        <v>Child Ruto</v>
      </c>
      <c r="J388" s="537" t="s">
        <v>1073</v>
      </c>
    </row>
    <row r="389">
      <c r="A389" s="5" t="s">
        <v>23</v>
      </c>
      <c r="B389" s="149" t="str">
        <f>iferror(vlookup(A389,Maps!$A$2:$B$111,2,false),"")</f>
        <v>Inside Jabu-Jabu's Belly</v>
      </c>
      <c r="C389" s="7" t="s">
        <v>686</v>
      </c>
      <c r="D389" s="7" t="s">
        <v>688</v>
      </c>
      <c r="E389" s="7" t="s">
        <v>1836</v>
      </c>
      <c r="F389" s="547" t="str">
        <f>iferror(vlookup(E389,Rooms!$D$2:$E$621,2,false),"")</f>
        <v>1F - Boomerang Switch Room</v>
      </c>
      <c r="G389" s="5" t="s">
        <v>247</v>
      </c>
      <c r="H389" s="536" t="s">
        <v>6188</v>
      </c>
      <c r="I389" s="536" t="str">
        <f>iferror(vlookup(G389,Objects!$A$2:$D$403,4,false),"")</f>
        <v>Biri</v>
      </c>
      <c r="J389" s="537" t="s">
        <v>1059</v>
      </c>
    </row>
    <row r="390">
      <c r="A390" s="5" t="s">
        <v>23</v>
      </c>
      <c r="B390" s="149" t="str">
        <f>iferror(vlookup(A390,Maps!$A$2:$B$111,2,false),"")</f>
        <v>Inside Jabu-Jabu's Belly</v>
      </c>
      <c r="C390" s="7" t="s">
        <v>686</v>
      </c>
      <c r="D390" s="7" t="s">
        <v>688</v>
      </c>
      <c r="E390" s="7" t="s">
        <v>1836</v>
      </c>
      <c r="F390" s="547" t="str">
        <f>iferror(vlookup(E390,Rooms!$D$2:$E$621,2,false),"")</f>
        <v>1F - Boomerang Switch Room</v>
      </c>
      <c r="G390" s="5" t="s">
        <v>2827</v>
      </c>
      <c r="H390" s="536" t="s">
        <v>6483</v>
      </c>
      <c r="I390" s="536" t="str">
        <f>iferror(vlookup(G390,Objects!$A$2:$D$403,4,false),"")</f>
        <v>Jelly Platform</v>
      </c>
      <c r="J390" s="537" t="s">
        <v>1059</v>
      </c>
    </row>
    <row r="391">
      <c r="A391" s="539"/>
      <c r="B391" s="116" t="str">
        <f>iferror(vlookup(A391,Maps!$A$2:$B$111,2,false),"")</f>
        <v/>
      </c>
      <c r="C391" s="539"/>
      <c r="D391" s="539"/>
      <c r="E391" s="539"/>
      <c r="F391" s="540" t="str">
        <f>iferror(vlookup(E391,Rooms!$D$2:$E$621,2,false),"")</f>
        <v/>
      </c>
      <c r="G391" s="539"/>
      <c r="H391" s="541" t="s">
        <v>4884</v>
      </c>
      <c r="I391" s="541" t="str">
        <f>iferror(vlookup(G391,Objects!$A$2:$D$403,4,false),"")</f>
        <v/>
      </c>
      <c r="J391" s="548"/>
    </row>
    <row r="392">
      <c r="A392" s="5" t="s">
        <v>23</v>
      </c>
      <c r="B392" s="149" t="str">
        <f>iferror(vlookup(A392,Maps!$A$2:$B$111,2,false),"")</f>
        <v>Inside Jabu-Jabu's Belly</v>
      </c>
      <c r="C392" s="11" t="s">
        <v>14</v>
      </c>
      <c r="D392" s="11" t="s">
        <v>690</v>
      </c>
      <c r="E392" s="11" t="s">
        <v>1838</v>
      </c>
      <c r="F392" s="538" t="str">
        <f>iferror(vlookup(E392,Rooms!$D$2:$E$621,2,false),"")</f>
        <v>1F - Big Octo Mini-Boss Room</v>
      </c>
      <c r="G392" s="5" t="s">
        <v>2790</v>
      </c>
      <c r="H392" s="536" t="s">
        <v>6443</v>
      </c>
      <c r="I392" s="536" t="str">
        <f>iferror(vlookup(G392,Objects!$A$2:$D$403,4,false),"")</f>
        <v>Inside Jabu-Jabu's Belly Objects</v>
      </c>
      <c r="J392" s="537" t="s">
        <v>1059</v>
      </c>
    </row>
    <row r="393">
      <c r="A393" s="5" t="s">
        <v>23</v>
      </c>
      <c r="B393" s="149" t="str">
        <f>iferror(vlookup(A393,Maps!$A$2:$B$111,2,false),"")</f>
        <v>Inside Jabu-Jabu's Belly</v>
      </c>
      <c r="C393" s="7" t="s">
        <v>14</v>
      </c>
      <c r="D393" s="7" t="s">
        <v>690</v>
      </c>
      <c r="E393" s="7" t="s">
        <v>1838</v>
      </c>
      <c r="F393" s="547" t="str">
        <f>iferror(vlookup(E393,Rooms!$D$2:$E$621,2,false),"")</f>
        <v>1F - Big Octo Mini-Boss Room</v>
      </c>
      <c r="G393" s="5" t="s">
        <v>2816</v>
      </c>
      <c r="H393" s="536" t="s">
        <v>6466</v>
      </c>
      <c r="I393" s="536" t="str">
        <f>iferror(vlookup(G393,Objects!$A$2:$D$403,4,false),"")</f>
        <v>Child Ruto</v>
      </c>
      <c r="J393" s="537" t="s">
        <v>1059</v>
      </c>
    </row>
    <row r="394">
      <c r="A394" s="5" t="s">
        <v>23</v>
      </c>
      <c r="B394" s="149" t="str">
        <f>iferror(vlookup(A394,Maps!$A$2:$B$111,2,false),"")</f>
        <v>Inside Jabu-Jabu's Belly</v>
      </c>
      <c r="C394" s="7" t="s">
        <v>14</v>
      </c>
      <c r="D394" s="7" t="s">
        <v>690</v>
      </c>
      <c r="E394" s="7" t="s">
        <v>1838</v>
      </c>
      <c r="F394" s="547" t="str">
        <f>iferror(vlookup(E394,Rooms!$D$2:$E$621,2,false),"")</f>
        <v>1F - Big Octo Mini-Boss Room</v>
      </c>
      <c r="G394" s="5" t="s">
        <v>3109</v>
      </c>
      <c r="H394" s="536" t="s">
        <v>6910</v>
      </c>
      <c r="I394" s="536" t="str">
        <f>iferror(vlookup(G394,Objects!$A$2:$D$403,4,false),"")</f>
        <v>Big Octo</v>
      </c>
      <c r="J394" s="537" t="s">
        <v>1073</v>
      </c>
    </row>
    <row r="395">
      <c r="A395" s="5" t="s">
        <v>23</v>
      </c>
      <c r="B395" s="149" t="str">
        <f>iferror(vlookup(A395,Maps!$A$2:$B$111,2,false),"")</f>
        <v>Inside Jabu-Jabu's Belly</v>
      </c>
      <c r="C395" s="7" t="s">
        <v>14</v>
      </c>
      <c r="D395" s="7" t="s">
        <v>690</v>
      </c>
      <c r="E395" s="7" t="s">
        <v>1838</v>
      </c>
      <c r="F395" s="547" t="str">
        <f>iferror(vlookup(E395,Rooms!$D$2:$E$621,2,false),"")</f>
        <v>1F - Big Octo Mini-Boss Room</v>
      </c>
      <c r="G395" s="5" t="s">
        <v>137</v>
      </c>
      <c r="H395" s="536" t="s">
        <v>6163</v>
      </c>
      <c r="I395" s="536" t="str">
        <f>iferror(vlookup(G395,Objects!$A$2:$D$403,4,false),"")</f>
        <v>Shabom</v>
      </c>
      <c r="J395" s="537" t="s">
        <v>1073</v>
      </c>
    </row>
    <row r="396">
      <c r="A396" s="5" t="s">
        <v>23</v>
      </c>
      <c r="B396" s="149" t="str">
        <f>iferror(vlookup(A396,Maps!$A$2:$B$111,2,false),"")</f>
        <v>Inside Jabu-Jabu's Belly</v>
      </c>
      <c r="C396" s="7" t="s">
        <v>14</v>
      </c>
      <c r="D396" s="7" t="s">
        <v>690</v>
      </c>
      <c r="E396" s="7" t="s">
        <v>1838</v>
      </c>
      <c r="F396" s="547" t="str">
        <f>iferror(vlookup(E396,Rooms!$D$2:$E$621,2,false),"")</f>
        <v>1F - Big Octo Mini-Boss Room</v>
      </c>
      <c r="G396" s="5" t="s">
        <v>247</v>
      </c>
      <c r="H396" s="536" t="s">
        <v>6188</v>
      </c>
      <c r="I396" s="536" t="str">
        <f>iferror(vlookup(G396,Objects!$A$2:$D$403,4,false),"")</f>
        <v>Biri</v>
      </c>
      <c r="J396" s="537" t="s">
        <v>1059</v>
      </c>
    </row>
    <row r="397">
      <c r="A397" s="5" t="s">
        <v>23</v>
      </c>
      <c r="B397" s="149" t="str">
        <f>iferror(vlookup(A397,Maps!$A$2:$B$111,2,false),"")</f>
        <v>Inside Jabu-Jabu's Belly</v>
      </c>
      <c r="C397" s="7" t="s">
        <v>14</v>
      </c>
      <c r="D397" s="7" t="s">
        <v>690</v>
      </c>
      <c r="E397" s="7" t="s">
        <v>1838</v>
      </c>
      <c r="F397" s="547" t="str">
        <f>iferror(vlookup(E397,Rooms!$D$2:$E$621,2,false),"")</f>
        <v>1F - Big Octo Mini-Boss Room</v>
      </c>
      <c r="G397" s="5" t="s">
        <v>49</v>
      </c>
      <c r="H397" s="536" t="s">
        <v>6316</v>
      </c>
      <c r="I397" s="536" t="str">
        <f>iferror(vlookup(G397,Objects!$A$2:$D$403,4,false),"")</f>
        <v>Bari</v>
      </c>
      <c r="J397" s="537" t="s">
        <v>1073</v>
      </c>
    </row>
    <row r="398">
      <c r="A398" s="5" t="s">
        <v>23</v>
      </c>
      <c r="B398" s="149" t="str">
        <f>iferror(vlookup(A398,Maps!$A$2:$B$111,2,false),"")</f>
        <v>Inside Jabu-Jabu's Belly</v>
      </c>
      <c r="C398" s="7" t="s">
        <v>14</v>
      </c>
      <c r="D398" s="7" t="s">
        <v>690</v>
      </c>
      <c r="E398" s="7" t="s">
        <v>1838</v>
      </c>
      <c r="F398" s="547" t="str">
        <f>iferror(vlookup(E398,Rooms!$D$2:$E$621,2,false),"")</f>
        <v>1F - Big Octo Mini-Boss Room</v>
      </c>
      <c r="G398" s="5" t="s">
        <v>282</v>
      </c>
      <c r="H398" s="536" t="s">
        <v>6197</v>
      </c>
      <c r="I398" s="536" t="str">
        <f>iferror(vlookup(G398,Objects!$A$2:$D$403,4,false),"")</f>
        <v>Stingers</v>
      </c>
      <c r="J398" s="537" t="s">
        <v>1073</v>
      </c>
    </row>
    <row r="399">
      <c r="A399" s="5" t="s">
        <v>23</v>
      </c>
      <c r="B399" s="149" t="str">
        <f>iferror(vlookup(A399,Maps!$A$2:$B$111,2,false),"")</f>
        <v>Inside Jabu-Jabu's Belly</v>
      </c>
      <c r="C399" s="7" t="s">
        <v>14</v>
      </c>
      <c r="D399" s="7" t="s">
        <v>690</v>
      </c>
      <c r="E399" s="7" t="s">
        <v>1838</v>
      </c>
      <c r="F399" s="547" t="str">
        <f>iferror(vlookup(E399,Rooms!$D$2:$E$621,2,false),"")</f>
        <v>1F - Big Octo Mini-Boss Room</v>
      </c>
      <c r="G399" s="5" t="s">
        <v>2782</v>
      </c>
      <c r="H399" s="536" t="s">
        <v>6426</v>
      </c>
      <c r="I399" s="536" t="str">
        <f>iferror(vlookup(G399,Objects!$A$2:$D$403,4,false),"")</f>
        <v>[Blank]</v>
      </c>
      <c r="J399" s="537" t="s">
        <v>1073</v>
      </c>
    </row>
    <row r="400">
      <c r="A400" s="5" t="s">
        <v>23</v>
      </c>
      <c r="B400" s="149" t="str">
        <f>iferror(vlookup(A400,Maps!$A$2:$B$111,2,false),"")</f>
        <v>Inside Jabu-Jabu's Belly</v>
      </c>
      <c r="C400" s="7" t="s">
        <v>14</v>
      </c>
      <c r="D400" s="7" t="s">
        <v>690</v>
      </c>
      <c r="E400" s="7" t="s">
        <v>1838</v>
      </c>
      <c r="F400" s="547" t="str">
        <f>iferror(vlookup(E400,Rooms!$D$2:$E$621,2,false),"")</f>
        <v>1F - Big Octo Mini-Boss Room</v>
      </c>
      <c r="G400" s="5" t="s">
        <v>772</v>
      </c>
      <c r="H400" s="536" t="s">
        <v>6485</v>
      </c>
      <c r="I400" s="536" t="str">
        <f>iferror(vlookup(G400,Objects!$A$2:$D$403,4,false),"")</f>
        <v>Item Model - Spiritual Stones</v>
      </c>
      <c r="J400" s="537" t="s">
        <v>1073</v>
      </c>
    </row>
    <row r="401">
      <c r="A401" s="5" t="s">
        <v>23</v>
      </c>
      <c r="B401" s="149" t="str">
        <f>iferror(vlookup(A401,Maps!$A$2:$B$111,2,false),"")</f>
        <v>Inside Jabu-Jabu's Belly</v>
      </c>
      <c r="C401" s="7" t="s">
        <v>14</v>
      </c>
      <c r="D401" s="7" t="s">
        <v>690</v>
      </c>
      <c r="E401" s="7" t="s">
        <v>1838</v>
      </c>
      <c r="F401" s="547" t="str">
        <f>iferror(vlookup(E401,Rooms!$D$2:$E$621,2,false),"")</f>
        <v>1F - Big Octo Mini-Boss Room</v>
      </c>
      <c r="G401" s="5" t="s">
        <v>812</v>
      </c>
      <c r="H401" s="536" t="s">
        <v>6504</v>
      </c>
      <c r="I401" s="536" t="str">
        <f>iferror(vlookup(G401,Objects!$A$2:$D$403,4,false),"")</f>
        <v>Item Model - Recovery Heart</v>
      </c>
      <c r="J401" s="537" t="s">
        <v>1073</v>
      </c>
    </row>
    <row r="402">
      <c r="A402" s="539"/>
      <c r="B402" s="116" t="str">
        <f>iferror(vlookup(A402,Maps!$A$2:$B$111,2,false),"")</f>
        <v/>
      </c>
      <c r="C402" s="539"/>
      <c r="D402" s="539"/>
      <c r="E402" s="539"/>
      <c r="F402" s="540" t="str">
        <f>iferror(vlookup(E402,Rooms!$D$2:$E$621,2,false),"")</f>
        <v/>
      </c>
      <c r="G402" s="539"/>
      <c r="H402" s="541" t="s">
        <v>4884</v>
      </c>
      <c r="I402" s="541" t="str">
        <f>iferror(vlookup(G402,Objects!$A$2:$D$403,4,false),"")</f>
        <v/>
      </c>
      <c r="J402" s="548"/>
    </row>
    <row r="403">
      <c r="A403" s="5" t="s">
        <v>23</v>
      </c>
      <c r="B403" s="149" t="str">
        <f>iferror(vlookup(A403,Maps!$A$2:$B$111,2,false),"")</f>
        <v>Inside Jabu-Jabu's Belly</v>
      </c>
      <c r="C403" s="11" t="s">
        <v>686</v>
      </c>
      <c r="D403" s="11" t="s">
        <v>690</v>
      </c>
      <c r="E403" s="11" t="s">
        <v>1838</v>
      </c>
      <c r="F403" s="538" t="str">
        <f>iferror(vlookup(E403,Rooms!$D$2:$E$621,2,false),"")</f>
        <v>1F - Big Octo Mini-Boss Room</v>
      </c>
      <c r="G403" s="5" t="s">
        <v>2790</v>
      </c>
      <c r="H403" s="536" t="s">
        <v>6443</v>
      </c>
      <c r="I403" s="536" t="str">
        <f>iferror(vlookup(G403,Objects!$A$2:$D$403,4,false),"")</f>
        <v>Inside Jabu-Jabu's Belly Objects</v>
      </c>
      <c r="J403" s="537" t="s">
        <v>1059</v>
      </c>
    </row>
    <row r="404">
      <c r="A404" s="5" t="s">
        <v>23</v>
      </c>
      <c r="B404" s="149" t="str">
        <f>iferror(vlookup(A404,Maps!$A$2:$B$111,2,false),"")</f>
        <v>Inside Jabu-Jabu's Belly</v>
      </c>
      <c r="C404" s="7" t="s">
        <v>686</v>
      </c>
      <c r="D404" s="7" t="s">
        <v>690</v>
      </c>
      <c r="E404" s="7" t="s">
        <v>1838</v>
      </c>
      <c r="F404" s="547" t="str">
        <f>iferror(vlookup(E404,Rooms!$D$2:$E$621,2,false),"")</f>
        <v>1F - Big Octo Mini-Boss Room</v>
      </c>
      <c r="G404" s="5" t="s">
        <v>2816</v>
      </c>
      <c r="H404" s="536" t="s">
        <v>6466</v>
      </c>
      <c r="I404" s="536" t="str">
        <f>iferror(vlookup(G404,Objects!$A$2:$D$403,4,false),"")</f>
        <v>Child Ruto</v>
      </c>
      <c r="J404" s="537" t="s">
        <v>1059</v>
      </c>
    </row>
    <row r="405">
      <c r="A405" s="5" t="s">
        <v>23</v>
      </c>
      <c r="B405" s="149" t="str">
        <f>iferror(vlookup(A405,Maps!$A$2:$B$111,2,false),"")</f>
        <v>Inside Jabu-Jabu's Belly</v>
      </c>
      <c r="C405" s="7" t="s">
        <v>686</v>
      </c>
      <c r="D405" s="7" t="s">
        <v>690</v>
      </c>
      <c r="E405" s="7" t="s">
        <v>1838</v>
      </c>
      <c r="F405" s="547" t="str">
        <f>iferror(vlookup(E405,Rooms!$D$2:$E$621,2,false),"")</f>
        <v>1F - Big Octo Mini-Boss Room</v>
      </c>
      <c r="G405" s="5" t="s">
        <v>49</v>
      </c>
      <c r="H405" s="536" t="s">
        <v>6316</v>
      </c>
      <c r="I405" s="536" t="str">
        <f>iferror(vlookup(G405,Objects!$A$2:$D$403,4,false),"")</f>
        <v>Bari</v>
      </c>
      <c r="J405" s="537" t="s">
        <v>1059</v>
      </c>
    </row>
    <row r="406">
      <c r="A406" s="5" t="s">
        <v>23</v>
      </c>
      <c r="B406" s="149" t="str">
        <f>iferror(vlookup(A406,Maps!$A$2:$B$111,2,false),"")</f>
        <v>Inside Jabu-Jabu's Belly</v>
      </c>
      <c r="C406" s="7" t="s">
        <v>686</v>
      </c>
      <c r="D406" s="7" t="s">
        <v>690</v>
      </c>
      <c r="E406" s="7" t="s">
        <v>1838</v>
      </c>
      <c r="F406" s="547" t="str">
        <f>iferror(vlookup(E406,Rooms!$D$2:$E$621,2,false),"")</f>
        <v>1F - Big Octo Mini-Boss Room</v>
      </c>
      <c r="G406" s="5" t="s">
        <v>2782</v>
      </c>
      <c r="H406" s="536" t="s">
        <v>6426</v>
      </c>
      <c r="I406" s="536" t="str">
        <f>iferror(vlookup(G406,Objects!$A$2:$D$403,4,false),"")</f>
        <v>[Blank]</v>
      </c>
      <c r="J406" s="537" t="s">
        <v>1073</v>
      </c>
    </row>
    <row r="407">
      <c r="A407" s="5" t="s">
        <v>23</v>
      </c>
      <c r="B407" s="149" t="str">
        <f>iferror(vlookup(A407,Maps!$A$2:$B$111,2,false),"")</f>
        <v>Inside Jabu-Jabu's Belly</v>
      </c>
      <c r="C407" s="7" t="s">
        <v>686</v>
      </c>
      <c r="D407" s="7" t="s">
        <v>690</v>
      </c>
      <c r="E407" s="7" t="s">
        <v>1838</v>
      </c>
      <c r="F407" s="547" t="str">
        <f>iferror(vlookup(E407,Rooms!$D$2:$E$621,2,false),"")</f>
        <v>1F - Big Octo Mini-Boss Room</v>
      </c>
      <c r="G407" s="5" t="s">
        <v>772</v>
      </c>
      <c r="H407" s="536" t="s">
        <v>6485</v>
      </c>
      <c r="I407" s="536" t="str">
        <f>iferror(vlookup(G407,Objects!$A$2:$D$403,4,false),"")</f>
        <v>Item Model - Spiritual Stones</v>
      </c>
      <c r="J407" s="537" t="s">
        <v>1073</v>
      </c>
    </row>
    <row r="408">
      <c r="A408" s="539"/>
      <c r="B408" s="116" t="str">
        <f>iferror(vlookup(A408,Maps!$A$2:$B$111,2,false),"")</f>
        <v/>
      </c>
      <c r="C408" s="539"/>
      <c r="D408" s="539"/>
      <c r="E408" s="539"/>
      <c r="F408" s="540" t="str">
        <f>iferror(vlookup(E408,Rooms!$D$2:$E$621,2,false),"")</f>
        <v/>
      </c>
      <c r="G408" s="539"/>
      <c r="H408" s="541" t="s">
        <v>4884</v>
      </c>
      <c r="I408" s="541" t="str">
        <f>iferror(vlookup(G408,Objects!$A$2:$D$403,4,false),"")</f>
        <v/>
      </c>
      <c r="J408" s="548"/>
    </row>
    <row r="409">
      <c r="A409" s="5" t="s">
        <v>23</v>
      </c>
      <c r="B409" s="149" t="str">
        <f>iferror(vlookup(A409,Maps!$A$2:$B$111,2,false),"")</f>
        <v>Inside Jabu-Jabu's Belly</v>
      </c>
      <c r="C409" s="11" t="s">
        <v>14</v>
      </c>
      <c r="D409" s="11" t="s">
        <v>692</v>
      </c>
      <c r="E409" s="11" t="s">
        <v>1840</v>
      </c>
      <c r="F409" s="538" t="str">
        <f>iferror(vlookup(E409,Rooms!$D$2:$E$621,2,false),"")</f>
        <v>1F - Branching Hallways</v>
      </c>
      <c r="G409" s="5" t="s">
        <v>2790</v>
      </c>
      <c r="H409" s="536" t="s">
        <v>6443</v>
      </c>
      <c r="I409" s="536" t="str">
        <f>iferror(vlookup(G409,Objects!$A$2:$D$403,4,false),"")</f>
        <v>Inside Jabu-Jabu's Belly Objects</v>
      </c>
      <c r="J409" s="537" t="s">
        <v>1059</v>
      </c>
    </row>
    <row r="410">
      <c r="A410" s="5" t="s">
        <v>23</v>
      </c>
      <c r="B410" s="149" t="str">
        <f>iferror(vlookup(A410,Maps!$A$2:$B$111,2,false),"")</f>
        <v>Inside Jabu-Jabu's Belly</v>
      </c>
      <c r="C410" s="7" t="s">
        <v>14</v>
      </c>
      <c r="D410" s="7" t="s">
        <v>692</v>
      </c>
      <c r="E410" s="7" t="s">
        <v>1840</v>
      </c>
      <c r="F410" s="547" t="str">
        <f>iferror(vlookup(E410,Rooms!$D$2:$E$621,2,false),"")</f>
        <v>1F - Branching Hallways</v>
      </c>
      <c r="G410" s="5" t="s">
        <v>2816</v>
      </c>
      <c r="H410" s="536" t="s">
        <v>6466</v>
      </c>
      <c r="I410" s="536" t="str">
        <f>iferror(vlookup(G410,Objects!$A$2:$D$403,4,false),"")</f>
        <v>Child Ruto</v>
      </c>
      <c r="J410" s="537" t="s">
        <v>1059</v>
      </c>
    </row>
    <row r="411">
      <c r="A411" s="5" t="s">
        <v>23</v>
      </c>
      <c r="B411" s="149" t="str">
        <f>iferror(vlookup(A411,Maps!$A$2:$B$111,2,false),"")</f>
        <v>Inside Jabu-Jabu's Belly</v>
      </c>
      <c r="C411" s="7" t="s">
        <v>14</v>
      </c>
      <c r="D411" s="7" t="s">
        <v>692</v>
      </c>
      <c r="E411" s="7" t="s">
        <v>1840</v>
      </c>
      <c r="F411" s="547" t="str">
        <f>iferror(vlookup(E411,Rooms!$D$2:$E$621,2,false),"")</f>
        <v>1F - Branching Hallways</v>
      </c>
      <c r="G411" s="5" t="s">
        <v>62</v>
      </c>
      <c r="H411" s="536" t="s">
        <v>6147</v>
      </c>
      <c r="I411" s="536" t="str">
        <f>iferror(vlookup(G411,Objects!$A$2:$D$403,4,false),"")</f>
        <v>Octorok</v>
      </c>
      <c r="J411" s="537" t="s">
        <v>1073</v>
      </c>
    </row>
    <row r="412">
      <c r="A412" s="5" t="s">
        <v>23</v>
      </c>
      <c r="B412" s="149" t="str">
        <f>iferror(vlookup(A412,Maps!$A$2:$B$111,2,false),"")</f>
        <v>Inside Jabu-Jabu's Belly</v>
      </c>
      <c r="C412" s="7" t="s">
        <v>14</v>
      </c>
      <c r="D412" s="7" t="s">
        <v>692</v>
      </c>
      <c r="E412" s="7" t="s">
        <v>1840</v>
      </c>
      <c r="F412" s="547" t="str">
        <f>iferror(vlookup(E412,Rooms!$D$2:$E$621,2,false),"")</f>
        <v>1F - Branching Hallways</v>
      </c>
      <c r="G412" s="5" t="s">
        <v>137</v>
      </c>
      <c r="H412" s="536" t="s">
        <v>6163</v>
      </c>
      <c r="I412" s="536" t="str">
        <f>iferror(vlookup(G412,Objects!$A$2:$D$403,4,false),"")</f>
        <v>Shabom</v>
      </c>
      <c r="J412" s="537" t="s">
        <v>1073</v>
      </c>
    </row>
    <row r="413">
      <c r="A413" s="5" t="s">
        <v>23</v>
      </c>
      <c r="B413" s="149" t="str">
        <f>iferror(vlookup(A413,Maps!$A$2:$B$111,2,false),"")</f>
        <v>Inside Jabu-Jabu's Belly</v>
      </c>
      <c r="C413" s="7" t="s">
        <v>14</v>
      </c>
      <c r="D413" s="7" t="s">
        <v>692</v>
      </c>
      <c r="E413" s="7" t="s">
        <v>1840</v>
      </c>
      <c r="F413" s="547" t="str">
        <f>iferror(vlookup(E413,Rooms!$D$2:$E$621,2,false),"")</f>
        <v>1F - Branching Hallways</v>
      </c>
      <c r="G413" s="5" t="s">
        <v>247</v>
      </c>
      <c r="H413" s="536" t="s">
        <v>6188</v>
      </c>
      <c r="I413" s="536" t="str">
        <f>iferror(vlookup(G413,Objects!$A$2:$D$403,4,false),"")</f>
        <v>Biri</v>
      </c>
      <c r="J413" s="537" t="s">
        <v>1073</v>
      </c>
    </row>
    <row r="414">
      <c r="A414" s="5" t="s">
        <v>23</v>
      </c>
      <c r="B414" s="149" t="str">
        <f>iferror(vlookup(A414,Maps!$A$2:$B$111,2,false),"")</f>
        <v>Inside Jabu-Jabu's Belly</v>
      </c>
      <c r="C414" s="7" t="s">
        <v>14</v>
      </c>
      <c r="D414" s="7" t="s">
        <v>692</v>
      </c>
      <c r="E414" s="7" t="s">
        <v>1840</v>
      </c>
      <c r="F414" s="547" t="str">
        <f>iferror(vlookup(E414,Rooms!$D$2:$E$621,2,false),"")</f>
        <v>1F - Branching Hallways</v>
      </c>
      <c r="G414" s="5" t="s">
        <v>49</v>
      </c>
      <c r="H414" s="536" t="s">
        <v>6316</v>
      </c>
      <c r="I414" s="536" t="str">
        <f>iferror(vlookup(G414,Objects!$A$2:$D$403,4,false),"")</f>
        <v>Bari</v>
      </c>
      <c r="J414" s="537" t="s">
        <v>1073</v>
      </c>
    </row>
    <row r="415">
      <c r="A415" s="5" t="s">
        <v>23</v>
      </c>
      <c r="B415" s="149" t="str">
        <f>iferror(vlookup(A415,Maps!$A$2:$B$111,2,false),"")</f>
        <v>Inside Jabu-Jabu's Belly</v>
      </c>
      <c r="C415" s="7" t="s">
        <v>14</v>
      </c>
      <c r="D415" s="7" t="s">
        <v>692</v>
      </c>
      <c r="E415" s="7" t="s">
        <v>1840</v>
      </c>
      <c r="F415" s="547" t="str">
        <f>iferror(vlookup(E415,Rooms!$D$2:$E$621,2,false),"")</f>
        <v>1F - Branching Hallways</v>
      </c>
      <c r="G415" s="5" t="s">
        <v>282</v>
      </c>
      <c r="H415" s="536" t="s">
        <v>6197</v>
      </c>
      <c r="I415" s="536" t="str">
        <f>iferror(vlookup(G415,Objects!$A$2:$D$403,4,false),"")</f>
        <v>Stingers</v>
      </c>
      <c r="J415" s="537" t="s">
        <v>1073</v>
      </c>
    </row>
    <row r="416">
      <c r="A416" s="5" t="s">
        <v>23</v>
      </c>
      <c r="B416" s="149" t="str">
        <f>iferror(vlookup(A416,Maps!$A$2:$B$111,2,false),"")</f>
        <v>Inside Jabu-Jabu's Belly</v>
      </c>
      <c r="C416" s="7" t="s">
        <v>14</v>
      </c>
      <c r="D416" s="7" t="s">
        <v>692</v>
      </c>
      <c r="E416" s="7" t="s">
        <v>1840</v>
      </c>
      <c r="F416" s="547" t="str">
        <f>iferror(vlookup(E416,Rooms!$D$2:$E$621,2,false),"")</f>
        <v>1F - Branching Hallways</v>
      </c>
      <c r="G416" s="5" t="s">
        <v>2899</v>
      </c>
      <c r="H416" s="536" t="s">
        <v>6579</v>
      </c>
      <c r="I416" s="536" t="str">
        <f>iferror(vlookup(G416,Objects!$A$2:$D$403,4,false),"")</f>
        <v>Parasitic Tentacle &amp; Tentacle Obstruction</v>
      </c>
      <c r="J416" s="537" t="s">
        <v>1059</v>
      </c>
    </row>
    <row r="417">
      <c r="A417" s="5" t="s">
        <v>23</v>
      </c>
      <c r="B417" s="149" t="str">
        <f>iferror(vlookup(A417,Maps!$A$2:$B$111,2,false),"")</f>
        <v>Inside Jabu-Jabu's Belly</v>
      </c>
      <c r="C417" s="7" t="s">
        <v>14</v>
      </c>
      <c r="D417" s="7" t="s">
        <v>692</v>
      </c>
      <c r="E417" s="7" t="s">
        <v>1840</v>
      </c>
      <c r="F417" s="547" t="str">
        <f>iferror(vlookup(E417,Rooms!$D$2:$E$621,2,false),"")</f>
        <v>1F - Branching Hallways</v>
      </c>
      <c r="G417" s="5" t="s">
        <v>252</v>
      </c>
      <c r="H417" s="536" t="s">
        <v>6189</v>
      </c>
      <c r="I417" s="536" t="str">
        <f>iferror(vlookup(G417,Objects!$A$2:$D$403,4,false),"")</f>
        <v>Tailpasaran</v>
      </c>
      <c r="J417" s="537" t="s">
        <v>1059</v>
      </c>
    </row>
    <row r="418">
      <c r="A418" s="539"/>
      <c r="B418" s="116" t="str">
        <f>iferror(vlookup(A418,Maps!$A$2:$B$111,2,false),"")</f>
        <v/>
      </c>
      <c r="C418" s="539"/>
      <c r="D418" s="539"/>
      <c r="E418" s="539"/>
      <c r="F418" s="540" t="str">
        <f>iferror(vlookup(E418,Rooms!$D$2:$E$621,2,false),"")</f>
        <v/>
      </c>
      <c r="G418" s="539"/>
      <c r="H418" s="541" t="s">
        <v>4884</v>
      </c>
      <c r="I418" s="541" t="str">
        <f>iferror(vlookup(G418,Objects!$A$2:$D$403,4,false),"")</f>
        <v/>
      </c>
      <c r="J418" s="548"/>
    </row>
    <row r="419">
      <c r="A419" s="5" t="s">
        <v>23</v>
      </c>
      <c r="B419" s="149" t="str">
        <f>iferror(vlookup(A419,Maps!$A$2:$B$111,2,false),"")</f>
        <v>Inside Jabu-Jabu's Belly</v>
      </c>
      <c r="C419" s="11" t="s">
        <v>686</v>
      </c>
      <c r="D419" s="11" t="s">
        <v>692</v>
      </c>
      <c r="E419" s="11" t="s">
        <v>1840</v>
      </c>
      <c r="F419" s="538" t="str">
        <f>iferror(vlookup(E419,Rooms!$D$2:$E$621,2,false),"")</f>
        <v>1F - Branching Hallways</v>
      </c>
      <c r="G419" s="5" t="s">
        <v>2790</v>
      </c>
      <c r="H419" s="536" t="s">
        <v>6443</v>
      </c>
      <c r="I419" s="536" t="str">
        <f>iferror(vlookup(G419,Objects!$A$2:$D$403,4,false),"")</f>
        <v>Inside Jabu-Jabu's Belly Objects</v>
      </c>
      <c r="J419" s="537" t="s">
        <v>1059</v>
      </c>
    </row>
    <row r="420">
      <c r="A420" s="5" t="s">
        <v>23</v>
      </c>
      <c r="B420" s="149" t="str">
        <f>iferror(vlookup(A420,Maps!$A$2:$B$111,2,false),"")</f>
        <v>Inside Jabu-Jabu's Belly</v>
      </c>
      <c r="C420" s="7" t="s">
        <v>686</v>
      </c>
      <c r="D420" s="7" t="s">
        <v>692</v>
      </c>
      <c r="E420" s="7" t="s">
        <v>1840</v>
      </c>
      <c r="F420" s="547" t="str">
        <f>iferror(vlookup(E420,Rooms!$D$2:$E$621,2,false),"")</f>
        <v>1F - Branching Hallways</v>
      </c>
      <c r="G420" s="5" t="s">
        <v>2816</v>
      </c>
      <c r="H420" s="536" t="s">
        <v>6466</v>
      </c>
      <c r="I420" s="536" t="str">
        <f>iferror(vlookup(G420,Objects!$A$2:$D$403,4,false),"")</f>
        <v>Child Ruto</v>
      </c>
      <c r="J420" s="537" t="s">
        <v>1073</v>
      </c>
    </row>
    <row r="421">
      <c r="A421" s="5" t="s">
        <v>23</v>
      </c>
      <c r="B421" s="149" t="str">
        <f>iferror(vlookup(A421,Maps!$A$2:$B$111,2,false),"")</f>
        <v>Inside Jabu-Jabu's Belly</v>
      </c>
      <c r="C421" s="7" t="s">
        <v>686</v>
      </c>
      <c r="D421" s="7" t="s">
        <v>692</v>
      </c>
      <c r="E421" s="7" t="s">
        <v>1840</v>
      </c>
      <c r="F421" s="547" t="str">
        <f>iferror(vlookup(E421,Rooms!$D$2:$E$621,2,false),"")</f>
        <v>1F - Branching Hallways</v>
      </c>
      <c r="G421" s="5" t="s">
        <v>2899</v>
      </c>
      <c r="H421" s="536" t="s">
        <v>6579</v>
      </c>
      <c r="I421" s="536" t="str">
        <f>iferror(vlookup(G421,Objects!$A$2:$D$403,4,false),"")</f>
        <v>Parasitic Tentacle &amp; Tentacle Obstruction</v>
      </c>
      <c r="J421" s="537" t="s">
        <v>1059</v>
      </c>
    </row>
    <row r="422">
      <c r="A422" s="5" t="s">
        <v>23</v>
      </c>
      <c r="B422" s="149" t="str">
        <f>iferror(vlookup(A422,Maps!$A$2:$B$111,2,false),"")</f>
        <v>Inside Jabu-Jabu's Belly</v>
      </c>
      <c r="C422" s="7" t="s">
        <v>686</v>
      </c>
      <c r="D422" s="7" t="s">
        <v>692</v>
      </c>
      <c r="E422" s="7" t="s">
        <v>1840</v>
      </c>
      <c r="F422" s="547" t="str">
        <f>iferror(vlookup(E422,Rooms!$D$2:$E$621,2,false),"")</f>
        <v>1F - Branching Hallways</v>
      </c>
      <c r="G422" s="5" t="s">
        <v>49</v>
      </c>
      <c r="H422" s="536" t="s">
        <v>6316</v>
      </c>
      <c r="I422" s="536" t="str">
        <f>iferror(vlookup(G422,Objects!$A$2:$D$403,4,false),"")</f>
        <v>Bari</v>
      </c>
      <c r="J422" s="537" t="s">
        <v>1059</v>
      </c>
    </row>
    <row r="423">
      <c r="A423" s="539"/>
      <c r="B423" s="116" t="str">
        <f>iferror(vlookup(A423,Maps!$A$2:$B$111,2,false),"")</f>
        <v/>
      </c>
      <c r="C423" s="539"/>
      <c r="D423" s="539"/>
      <c r="E423" s="539"/>
      <c r="F423" s="540" t="str">
        <f>iferror(vlookup(E423,Rooms!$D$2:$E$621,2,false),"")</f>
        <v/>
      </c>
      <c r="G423" s="539"/>
      <c r="H423" s="541" t="s">
        <v>4884</v>
      </c>
      <c r="I423" s="541" t="str">
        <f>iferror(vlookup(G423,Objects!$A$2:$D$403,4,false),"")</f>
        <v/>
      </c>
      <c r="J423" s="548"/>
    </row>
    <row r="424">
      <c r="A424" s="5" t="s">
        <v>23</v>
      </c>
      <c r="B424" s="149" t="str">
        <f>iferror(vlookup(A424,Maps!$A$2:$B$111,2,false),"")</f>
        <v>Inside Jabu-Jabu's Belly</v>
      </c>
      <c r="C424" s="11" t="s">
        <v>14</v>
      </c>
      <c r="D424" s="11" t="s">
        <v>694</v>
      </c>
      <c r="E424" s="11" t="s">
        <v>1842</v>
      </c>
      <c r="F424" s="538" t="str">
        <f>iferror(vlookup(E424,Rooms!$D$2:$E$621,2,false),"")</f>
        <v>1F - Green Tentacle Room</v>
      </c>
      <c r="G424" s="5" t="s">
        <v>2790</v>
      </c>
      <c r="H424" s="536" t="s">
        <v>6443</v>
      </c>
      <c r="I424" s="536" t="str">
        <f>iferror(vlookup(G424,Objects!$A$2:$D$403,4,false),"")</f>
        <v>Inside Jabu-Jabu's Belly Objects</v>
      </c>
      <c r="J424" s="537" t="s">
        <v>1073</v>
      </c>
    </row>
    <row r="425">
      <c r="A425" s="5" t="s">
        <v>23</v>
      </c>
      <c r="B425" s="149" t="str">
        <f>iferror(vlookup(A425,Maps!$A$2:$B$111,2,false),"")</f>
        <v>Inside Jabu-Jabu's Belly</v>
      </c>
      <c r="C425" s="7" t="s">
        <v>14</v>
      </c>
      <c r="D425" s="7" t="s">
        <v>694</v>
      </c>
      <c r="E425" s="7" t="s">
        <v>1842</v>
      </c>
      <c r="F425" s="547" t="str">
        <f>iferror(vlookup(E425,Rooms!$D$2:$E$621,2,false),"")</f>
        <v>1F - Green Tentacle Room</v>
      </c>
      <c r="G425" s="5" t="s">
        <v>2816</v>
      </c>
      <c r="H425" s="536" t="s">
        <v>6466</v>
      </c>
      <c r="I425" s="536" t="str">
        <f>iferror(vlookup(G425,Objects!$A$2:$D$403,4,false),"")</f>
        <v>Child Ruto</v>
      </c>
      <c r="J425" s="537" t="s">
        <v>1073</v>
      </c>
    </row>
    <row r="426">
      <c r="A426" s="5" t="s">
        <v>23</v>
      </c>
      <c r="B426" s="149" t="str">
        <f>iferror(vlookup(A426,Maps!$A$2:$B$111,2,false),"")</f>
        <v>Inside Jabu-Jabu's Belly</v>
      </c>
      <c r="C426" s="7" t="s">
        <v>14</v>
      </c>
      <c r="D426" s="7" t="s">
        <v>694</v>
      </c>
      <c r="E426" s="7" t="s">
        <v>1842</v>
      </c>
      <c r="F426" s="547" t="str">
        <f>iferror(vlookup(E426,Rooms!$D$2:$E$621,2,false),"")</f>
        <v>1F - Green Tentacle Room</v>
      </c>
      <c r="G426" s="5" t="s">
        <v>62</v>
      </c>
      <c r="H426" s="536" t="s">
        <v>6147</v>
      </c>
      <c r="I426" s="536" t="str">
        <f>iferror(vlookup(G426,Objects!$A$2:$D$403,4,false),"")</f>
        <v>Octorok</v>
      </c>
      <c r="J426" s="537" t="s">
        <v>1073</v>
      </c>
    </row>
    <row r="427">
      <c r="A427" s="5" t="s">
        <v>23</v>
      </c>
      <c r="B427" s="149" t="str">
        <f>iferror(vlookup(A427,Maps!$A$2:$B$111,2,false),"")</f>
        <v>Inside Jabu-Jabu's Belly</v>
      </c>
      <c r="C427" s="7" t="s">
        <v>14</v>
      </c>
      <c r="D427" s="7" t="s">
        <v>694</v>
      </c>
      <c r="E427" s="7" t="s">
        <v>1842</v>
      </c>
      <c r="F427" s="547" t="str">
        <f>iferror(vlookup(E427,Rooms!$D$2:$E$621,2,false),"")</f>
        <v>1F - Green Tentacle Room</v>
      </c>
      <c r="G427" s="5" t="s">
        <v>137</v>
      </c>
      <c r="H427" s="536" t="s">
        <v>6163</v>
      </c>
      <c r="I427" s="536" t="str">
        <f>iferror(vlookup(G427,Objects!$A$2:$D$403,4,false),"")</f>
        <v>Shabom</v>
      </c>
      <c r="J427" s="537" t="s">
        <v>1073</v>
      </c>
    </row>
    <row r="428">
      <c r="A428" s="5" t="s">
        <v>23</v>
      </c>
      <c r="B428" s="149" t="str">
        <f>iferror(vlookup(A428,Maps!$A$2:$B$111,2,false),"")</f>
        <v>Inside Jabu-Jabu's Belly</v>
      </c>
      <c r="C428" s="7" t="s">
        <v>14</v>
      </c>
      <c r="D428" s="7" t="s">
        <v>694</v>
      </c>
      <c r="E428" s="7" t="s">
        <v>1842</v>
      </c>
      <c r="F428" s="547" t="str">
        <f>iferror(vlookup(E428,Rooms!$D$2:$E$621,2,false),"")</f>
        <v>1F - Green Tentacle Room</v>
      </c>
      <c r="G428" s="5" t="s">
        <v>247</v>
      </c>
      <c r="H428" s="536" t="s">
        <v>6188</v>
      </c>
      <c r="I428" s="536" t="str">
        <f>iferror(vlookup(G428,Objects!$A$2:$D$403,4,false),"")</f>
        <v>Biri</v>
      </c>
      <c r="J428" s="537" t="s">
        <v>1059</v>
      </c>
    </row>
    <row r="429">
      <c r="A429" s="5" t="s">
        <v>23</v>
      </c>
      <c r="B429" s="149" t="str">
        <f>iferror(vlookup(A429,Maps!$A$2:$B$111,2,false),"")</f>
        <v>Inside Jabu-Jabu's Belly</v>
      </c>
      <c r="C429" s="7" t="s">
        <v>14</v>
      </c>
      <c r="D429" s="7" t="s">
        <v>694</v>
      </c>
      <c r="E429" s="7" t="s">
        <v>1842</v>
      </c>
      <c r="F429" s="547" t="str">
        <f>iferror(vlookup(E429,Rooms!$D$2:$E$621,2,false),"")</f>
        <v>1F - Green Tentacle Room</v>
      </c>
      <c r="G429" s="5" t="s">
        <v>49</v>
      </c>
      <c r="H429" s="536" t="s">
        <v>6316</v>
      </c>
      <c r="I429" s="536" t="str">
        <f>iferror(vlookup(G429,Objects!$A$2:$D$403,4,false),"")</f>
        <v>Bari</v>
      </c>
      <c r="J429" s="537" t="s">
        <v>1073</v>
      </c>
    </row>
    <row r="430">
      <c r="A430" s="5" t="s">
        <v>23</v>
      </c>
      <c r="B430" s="149" t="str">
        <f>iferror(vlookup(A430,Maps!$A$2:$B$111,2,false),"")</f>
        <v>Inside Jabu-Jabu's Belly</v>
      </c>
      <c r="C430" s="7" t="s">
        <v>14</v>
      </c>
      <c r="D430" s="7" t="s">
        <v>694</v>
      </c>
      <c r="E430" s="7" t="s">
        <v>1842</v>
      </c>
      <c r="F430" s="547" t="str">
        <f>iferror(vlookup(E430,Rooms!$D$2:$E$621,2,false),"")</f>
        <v>1F - Green Tentacle Room</v>
      </c>
      <c r="G430" s="5" t="s">
        <v>282</v>
      </c>
      <c r="H430" s="536" t="s">
        <v>6197</v>
      </c>
      <c r="I430" s="536" t="str">
        <f>iferror(vlookup(G430,Objects!$A$2:$D$403,4,false),"")</f>
        <v>Stingers</v>
      </c>
      <c r="J430" s="537" t="s">
        <v>1073</v>
      </c>
    </row>
    <row r="431">
      <c r="A431" s="5" t="s">
        <v>23</v>
      </c>
      <c r="B431" s="149" t="str">
        <f>iferror(vlookup(A431,Maps!$A$2:$B$111,2,false),"")</f>
        <v>Inside Jabu-Jabu's Belly</v>
      </c>
      <c r="C431" s="7" t="s">
        <v>14</v>
      </c>
      <c r="D431" s="7" t="s">
        <v>694</v>
      </c>
      <c r="E431" s="7" t="s">
        <v>1842</v>
      </c>
      <c r="F431" s="547" t="str">
        <f>iferror(vlookup(E431,Rooms!$D$2:$E$621,2,false),"")</f>
        <v>1F - Green Tentacle Room</v>
      </c>
      <c r="G431" s="5" t="s">
        <v>2899</v>
      </c>
      <c r="H431" s="536" t="s">
        <v>6579</v>
      </c>
      <c r="I431" s="536" t="str">
        <f>iferror(vlookup(G431,Objects!$A$2:$D$403,4,false),"")</f>
        <v>Parasitic Tentacle &amp; Tentacle Obstruction</v>
      </c>
      <c r="J431" s="537" t="s">
        <v>1059</v>
      </c>
    </row>
    <row r="432">
      <c r="A432" s="5" t="s">
        <v>23</v>
      </c>
      <c r="B432" s="149" t="str">
        <f>iferror(vlookup(A432,Maps!$A$2:$B$111,2,false),"")</f>
        <v>Inside Jabu-Jabu's Belly</v>
      </c>
      <c r="C432" s="7" t="s">
        <v>14</v>
      </c>
      <c r="D432" s="7" t="s">
        <v>694</v>
      </c>
      <c r="E432" s="7" t="s">
        <v>1842</v>
      </c>
      <c r="F432" s="547" t="str">
        <f>iferror(vlookup(E432,Rooms!$D$2:$E$621,2,false),"")</f>
        <v>1F - Green Tentacle Room</v>
      </c>
      <c r="G432" s="5" t="s">
        <v>110</v>
      </c>
      <c r="H432" s="536" t="s">
        <v>6159</v>
      </c>
      <c r="I432" s="536" t="str">
        <f>iferror(vlookup(G432,Objects!$A$2:$D$403,4,false),"")</f>
        <v>Treasure Chests</v>
      </c>
      <c r="J432" s="537" t="s">
        <v>1073</v>
      </c>
    </row>
    <row r="433">
      <c r="A433" s="5" t="s">
        <v>23</v>
      </c>
      <c r="B433" s="149" t="str">
        <f>iferror(vlookup(A433,Maps!$A$2:$B$111,2,false),"")</f>
        <v>Inside Jabu-Jabu's Belly</v>
      </c>
      <c r="C433" s="7" t="s">
        <v>14</v>
      </c>
      <c r="D433" s="7" t="s">
        <v>694</v>
      </c>
      <c r="E433" s="7" t="s">
        <v>1842</v>
      </c>
      <c r="F433" s="547" t="str">
        <f>iferror(vlookup(E433,Rooms!$D$2:$E$621,2,false),"")</f>
        <v>1F - Green Tentacle Room</v>
      </c>
      <c r="G433" s="5" t="s">
        <v>2782</v>
      </c>
      <c r="H433" s="536" t="s">
        <v>6426</v>
      </c>
      <c r="I433" s="536" t="str">
        <f>iferror(vlookup(G433,Objects!$A$2:$D$403,4,false),"")</f>
        <v>[Blank]</v>
      </c>
      <c r="J433" s="537" t="s">
        <v>1073</v>
      </c>
    </row>
    <row r="434">
      <c r="A434" s="539"/>
      <c r="B434" s="116" t="str">
        <f>iferror(vlookup(A434,Maps!$A$2:$B$111,2,false),"")</f>
        <v/>
      </c>
      <c r="C434" s="539"/>
      <c r="D434" s="539"/>
      <c r="E434" s="539"/>
      <c r="F434" s="540" t="str">
        <f>iferror(vlookup(E434,Rooms!$D$2:$E$621,2,false),"")</f>
        <v/>
      </c>
      <c r="G434" s="539"/>
      <c r="H434" s="541" t="s">
        <v>4884</v>
      </c>
      <c r="I434" s="541" t="str">
        <f>iferror(vlookup(G434,Objects!$A$2:$D$403,4,false),"")</f>
        <v/>
      </c>
      <c r="J434" s="548"/>
    </row>
    <row r="435">
      <c r="A435" s="5" t="s">
        <v>23</v>
      </c>
      <c r="B435" s="149" t="str">
        <f>iferror(vlookup(A435,Maps!$A$2:$B$111,2,false),"")</f>
        <v>Inside Jabu-Jabu's Belly</v>
      </c>
      <c r="C435" s="11" t="s">
        <v>686</v>
      </c>
      <c r="D435" s="11" t="s">
        <v>694</v>
      </c>
      <c r="E435" s="11" t="s">
        <v>1842</v>
      </c>
      <c r="F435" s="538" t="str">
        <f>iferror(vlookup(E435,Rooms!$D$2:$E$621,2,false),"")</f>
        <v>1F - Green Tentacle Room</v>
      </c>
      <c r="G435" s="5" t="s">
        <v>2790</v>
      </c>
      <c r="H435" s="536" t="s">
        <v>6443</v>
      </c>
      <c r="I435" s="536" t="str">
        <f>iferror(vlookup(G435,Objects!$A$2:$D$403,4,false),"")</f>
        <v>Inside Jabu-Jabu's Belly Objects</v>
      </c>
      <c r="J435" s="537" t="s">
        <v>1073</v>
      </c>
    </row>
    <row r="436">
      <c r="A436" s="5" t="s">
        <v>23</v>
      </c>
      <c r="B436" s="149" t="str">
        <f>iferror(vlookup(A436,Maps!$A$2:$B$111,2,false),"")</f>
        <v>Inside Jabu-Jabu's Belly</v>
      </c>
      <c r="C436" s="7" t="s">
        <v>686</v>
      </c>
      <c r="D436" s="7" t="s">
        <v>694</v>
      </c>
      <c r="E436" s="7" t="s">
        <v>1842</v>
      </c>
      <c r="F436" s="547" t="str">
        <f>iferror(vlookup(E436,Rooms!$D$2:$E$621,2,false),"")</f>
        <v>1F - Green Tentacle Room</v>
      </c>
      <c r="G436" s="5" t="s">
        <v>2816</v>
      </c>
      <c r="H436" s="536" t="s">
        <v>6466</v>
      </c>
      <c r="I436" s="536" t="str">
        <f>iferror(vlookup(G436,Objects!$A$2:$D$403,4,false),"")</f>
        <v>Child Ruto</v>
      </c>
      <c r="J436" s="537" t="s">
        <v>1073</v>
      </c>
    </row>
    <row r="437">
      <c r="A437" s="5" t="s">
        <v>23</v>
      </c>
      <c r="B437" s="149" t="str">
        <f>iferror(vlookup(A437,Maps!$A$2:$B$111,2,false),"")</f>
        <v>Inside Jabu-Jabu's Belly</v>
      </c>
      <c r="C437" s="7" t="s">
        <v>686</v>
      </c>
      <c r="D437" s="7" t="s">
        <v>694</v>
      </c>
      <c r="E437" s="7" t="s">
        <v>1842</v>
      </c>
      <c r="F437" s="547" t="str">
        <f>iferror(vlookup(E437,Rooms!$D$2:$E$621,2,false),"")</f>
        <v>1F - Green Tentacle Room</v>
      </c>
      <c r="G437" s="5" t="s">
        <v>2899</v>
      </c>
      <c r="H437" s="536" t="s">
        <v>6579</v>
      </c>
      <c r="I437" s="536" t="str">
        <f>iferror(vlookup(G437,Objects!$A$2:$D$403,4,false),"")</f>
        <v>Parasitic Tentacle &amp; Tentacle Obstruction</v>
      </c>
      <c r="J437" s="537" t="s">
        <v>1059</v>
      </c>
    </row>
    <row r="438">
      <c r="A438" s="5" t="s">
        <v>23</v>
      </c>
      <c r="B438" s="149" t="str">
        <f>iferror(vlookup(A438,Maps!$A$2:$B$111,2,false),"")</f>
        <v>Inside Jabu-Jabu's Belly</v>
      </c>
      <c r="C438" s="7" t="s">
        <v>686</v>
      </c>
      <c r="D438" s="7" t="s">
        <v>694</v>
      </c>
      <c r="E438" s="7" t="s">
        <v>1842</v>
      </c>
      <c r="F438" s="547" t="str">
        <f>iferror(vlookup(E438,Rooms!$D$2:$E$621,2,false),"")</f>
        <v>1F - Green Tentacle Room</v>
      </c>
      <c r="G438" s="5" t="s">
        <v>247</v>
      </c>
      <c r="H438" s="536" t="s">
        <v>6188</v>
      </c>
      <c r="I438" s="536" t="str">
        <f>iferror(vlookup(G438,Objects!$A$2:$D$403,4,false),"")</f>
        <v>Biri</v>
      </c>
      <c r="J438" s="537" t="s">
        <v>1059</v>
      </c>
    </row>
    <row r="439">
      <c r="A439" s="5" t="s">
        <v>23</v>
      </c>
      <c r="B439" s="149" t="str">
        <f>iferror(vlookup(A439,Maps!$A$2:$B$111,2,false),"")</f>
        <v>Inside Jabu-Jabu's Belly</v>
      </c>
      <c r="C439" s="7" t="s">
        <v>686</v>
      </c>
      <c r="D439" s="7" t="s">
        <v>694</v>
      </c>
      <c r="E439" s="7" t="s">
        <v>1842</v>
      </c>
      <c r="F439" s="547" t="str">
        <f>iferror(vlookup(E439,Rooms!$D$2:$E$621,2,false),"")</f>
        <v>1F - Green Tentacle Room</v>
      </c>
      <c r="G439" s="5" t="s">
        <v>110</v>
      </c>
      <c r="H439" s="536" t="s">
        <v>6159</v>
      </c>
      <c r="I439" s="536" t="str">
        <f>iferror(vlookup(G439,Objects!$A$2:$D$403,4,false),"")</f>
        <v>Treasure Chests</v>
      </c>
      <c r="J439" s="537" t="s">
        <v>1059</v>
      </c>
    </row>
    <row r="440">
      <c r="A440" s="5" t="s">
        <v>23</v>
      </c>
      <c r="B440" s="149" t="str">
        <f>iferror(vlookup(A440,Maps!$A$2:$B$111,2,false),"")</f>
        <v>Inside Jabu-Jabu's Belly</v>
      </c>
      <c r="C440" s="7" t="s">
        <v>686</v>
      </c>
      <c r="D440" s="7" t="s">
        <v>694</v>
      </c>
      <c r="E440" s="7" t="s">
        <v>1842</v>
      </c>
      <c r="F440" s="547" t="str">
        <f>iferror(vlookup(E440,Rooms!$D$2:$E$621,2,false),"")</f>
        <v>1F - Green Tentacle Room</v>
      </c>
      <c r="G440" s="5" t="s">
        <v>2782</v>
      </c>
      <c r="H440" s="536" t="s">
        <v>6426</v>
      </c>
      <c r="I440" s="536" t="str">
        <f>iferror(vlookup(G440,Objects!$A$2:$D$403,4,false),"")</f>
        <v>[Blank]</v>
      </c>
      <c r="J440" s="537" t="s">
        <v>1073</v>
      </c>
    </row>
    <row r="441">
      <c r="A441" s="539"/>
      <c r="B441" s="116" t="str">
        <f>iferror(vlookup(A441,Maps!$A$2:$B$111,2,false),"")</f>
        <v/>
      </c>
      <c r="C441" s="539"/>
      <c r="D441" s="539"/>
      <c r="E441" s="539"/>
      <c r="F441" s="540" t="str">
        <f>iferror(vlookup(E441,Rooms!$D$2:$E$621,2,false),"")</f>
        <v/>
      </c>
      <c r="G441" s="539"/>
      <c r="H441" s="541" t="s">
        <v>4884</v>
      </c>
      <c r="I441" s="541" t="str">
        <f>iferror(vlookup(G441,Objects!$A$2:$D$403,4,false),"")</f>
        <v/>
      </c>
      <c r="J441" s="548"/>
    </row>
    <row r="442">
      <c r="A442" s="5" t="s">
        <v>23</v>
      </c>
      <c r="B442" s="149" t="str">
        <f>iferror(vlookup(A442,Maps!$A$2:$B$111,2,false),"")</f>
        <v>Inside Jabu-Jabu's Belly</v>
      </c>
      <c r="C442" s="11" t="s">
        <v>14</v>
      </c>
      <c r="D442" s="11" t="s">
        <v>696</v>
      </c>
      <c r="E442" s="11" t="s">
        <v>1844</v>
      </c>
      <c r="F442" s="538" t="str">
        <f>iferror(vlookup(E442,Rooms!$D$2:$E$621,2,false),"")</f>
        <v>1F - Boomerang Room</v>
      </c>
      <c r="G442" s="5" t="s">
        <v>2790</v>
      </c>
      <c r="H442" s="536" t="s">
        <v>6443</v>
      </c>
      <c r="I442" s="536" t="str">
        <f>iferror(vlookup(G442,Objects!$A$2:$D$403,4,false),"")</f>
        <v>Inside Jabu-Jabu's Belly Objects</v>
      </c>
      <c r="J442" s="537" t="s">
        <v>1073</v>
      </c>
    </row>
    <row r="443">
      <c r="A443" s="5" t="s">
        <v>23</v>
      </c>
      <c r="B443" s="149" t="str">
        <f>iferror(vlookup(A443,Maps!$A$2:$B$111,2,false),"")</f>
        <v>Inside Jabu-Jabu's Belly</v>
      </c>
      <c r="C443" s="7" t="s">
        <v>14</v>
      </c>
      <c r="D443" s="7" t="s">
        <v>696</v>
      </c>
      <c r="E443" s="7" t="s">
        <v>1844</v>
      </c>
      <c r="F443" s="547" t="str">
        <f>iferror(vlookup(E443,Rooms!$D$2:$E$621,2,false),"")</f>
        <v>1F - Boomerang Room</v>
      </c>
      <c r="G443" s="5" t="s">
        <v>2816</v>
      </c>
      <c r="H443" s="536" t="s">
        <v>6466</v>
      </c>
      <c r="I443" s="536" t="str">
        <f>iferror(vlookup(G443,Objects!$A$2:$D$403,4,false),"")</f>
        <v>Child Ruto</v>
      </c>
      <c r="J443" s="537" t="s">
        <v>1073</v>
      </c>
    </row>
    <row r="444">
      <c r="A444" s="5" t="s">
        <v>23</v>
      </c>
      <c r="B444" s="149" t="str">
        <f>iferror(vlookup(A444,Maps!$A$2:$B$111,2,false),"")</f>
        <v>Inside Jabu-Jabu's Belly</v>
      </c>
      <c r="C444" s="7" t="s">
        <v>14</v>
      </c>
      <c r="D444" s="7" t="s">
        <v>696</v>
      </c>
      <c r="E444" s="7" t="s">
        <v>1844</v>
      </c>
      <c r="F444" s="547" t="str">
        <f>iferror(vlookup(E444,Rooms!$D$2:$E$621,2,false),"")</f>
        <v>1F - Boomerang Room</v>
      </c>
      <c r="G444" s="5" t="s">
        <v>62</v>
      </c>
      <c r="H444" s="536" t="s">
        <v>6147</v>
      </c>
      <c r="I444" s="536" t="str">
        <f>iferror(vlookup(G444,Objects!$A$2:$D$403,4,false),"")</f>
        <v>Octorok</v>
      </c>
      <c r="J444" s="537" t="s">
        <v>1073</v>
      </c>
    </row>
    <row r="445">
      <c r="A445" s="5" t="s">
        <v>23</v>
      </c>
      <c r="B445" s="149" t="str">
        <f>iferror(vlookup(A445,Maps!$A$2:$B$111,2,false),"")</f>
        <v>Inside Jabu-Jabu's Belly</v>
      </c>
      <c r="C445" s="7" t="s">
        <v>14</v>
      </c>
      <c r="D445" s="7" t="s">
        <v>696</v>
      </c>
      <c r="E445" s="7" t="s">
        <v>1844</v>
      </c>
      <c r="F445" s="547" t="str">
        <f>iferror(vlookup(E445,Rooms!$D$2:$E$621,2,false),"")</f>
        <v>1F - Boomerang Room</v>
      </c>
      <c r="G445" s="5" t="s">
        <v>137</v>
      </c>
      <c r="H445" s="536" t="s">
        <v>6163</v>
      </c>
      <c r="I445" s="536" t="str">
        <f>iferror(vlookup(G445,Objects!$A$2:$D$403,4,false),"")</f>
        <v>Shabom</v>
      </c>
      <c r="J445" s="537" t="s">
        <v>1073</v>
      </c>
    </row>
    <row r="446">
      <c r="A446" s="5" t="s">
        <v>23</v>
      </c>
      <c r="B446" s="149" t="str">
        <f>iferror(vlookup(A446,Maps!$A$2:$B$111,2,false),"")</f>
        <v>Inside Jabu-Jabu's Belly</v>
      </c>
      <c r="C446" s="7" t="s">
        <v>14</v>
      </c>
      <c r="D446" s="7" t="s">
        <v>696</v>
      </c>
      <c r="E446" s="7" t="s">
        <v>1844</v>
      </c>
      <c r="F446" s="547" t="str">
        <f>iferror(vlookup(E446,Rooms!$D$2:$E$621,2,false),"")</f>
        <v>1F - Boomerang Room</v>
      </c>
      <c r="G446" s="5" t="s">
        <v>247</v>
      </c>
      <c r="H446" s="536" t="s">
        <v>6188</v>
      </c>
      <c r="I446" s="536" t="str">
        <f>iferror(vlookup(G446,Objects!$A$2:$D$403,4,false),"")</f>
        <v>Biri</v>
      </c>
      <c r="J446" s="537" t="s">
        <v>1073</v>
      </c>
    </row>
    <row r="447">
      <c r="A447" s="5" t="s">
        <v>23</v>
      </c>
      <c r="B447" s="149" t="str">
        <f>iferror(vlookup(A447,Maps!$A$2:$B$111,2,false),"")</f>
        <v>Inside Jabu-Jabu's Belly</v>
      </c>
      <c r="C447" s="7" t="s">
        <v>14</v>
      </c>
      <c r="D447" s="7" t="s">
        <v>696</v>
      </c>
      <c r="E447" s="7" t="s">
        <v>1844</v>
      </c>
      <c r="F447" s="547" t="str">
        <f>iferror(vlookup(E447,Rooms!$D$2:$E$621,2,false),"")</f>
        <v>1F - Boomerang Room</v>
      </c>
      <c r="G447" s="5" t="s">
        <v>49</v>
      </c>
      <c r="H447" s="536" t="s">
        <v>6316</v>
      </c>
      <c r="I447" s="536" t="str">
        <f>iferror(vlookup(G447,Objects!$A$2:$D$403,4,false),"")</f>
        <v>Bari</v>
      </c>
      <c r="J447" s="537" t="s">
        <v>1073</v>
      </c>
    </row>
    <row r="448">
      <c r="A448" s="5" t="s">
        <v>23</v>
      </c>
      <c r="B448" s="149" t="str">
        <f>iferror(vlookup(A448,Maps!$A$2:$B$111,2,false),"")</f>
        <v>Inside Jabu-Jabu's Belly</v>
      </c>
      <c r="C448" s="7" t="s">
        <v>14</v>
      </c>
      <c r="D448" s="7" t="s">
        <v>696</v>
      </c>
      <c r="E448" s="7" t="s">
        <v>1844</v>
      </c>
      <c r="F448" s="547" t="str">
        <f>iferror(vlookup(E448,Rooms!$D$2:$E$621,2,false),"")</f>
        <v>1F - Boomerang Room</v>
      </c>
      <c r="G448" s="5" t="s">
        <v>282</v>
      </c>
      <c r="H448" s="536" t="s">
        <v>6197</v>
      </c>
      <c r="I448" s="536" t="str">
        <f>iferror(vlookup(G448,Objects!$A$2:$D$403,4,false),"")</f>
        <v>Stingers</v>
      </c>
      <c r="J448" s="537" t="s">
        <v>1059</v>
      </c>
    </row>
    <row r="449">
      <c r="A449" s="5" t="s">
        <v>23</v>
      </c>
      <c r="B449" s="149" t="str">
        <f>iferror(vlookup(A449,Maps!$A$2:$B$111,2,false),"")</f>
        <v>Inside Jabu-Jabu's Belly</v>
      </c>
      <c r="C449" s="7" t="s">
        <v>14</v>
      </c>
      <c r="D449" s="7" t="s">
        <v>696</v>
      </c>
      <c r="E449" s="7" t="s">
        <v>1844</v>
      </c>
      <c r="F449" s="547" t="str">
        <f>iferror(vlookup(E449,Rooms!$D$2:$E$621,2,false),"")</f>
        <v>1F - Boomerang Room</v>
      </c>
      <c r="G449" s="5" t="s">
        <v>110</v>
      </c>
      <c r="H449" s="536" t="s">
        <v>6159</v>
      </c>
      <c r="I449" s="536" t="str">
        <f>iferror(vlookup(G449,Objects!$A$2:$D$403,4,false),"")</f>
        <v>Treasure Chests</v>
      </c>
      <c r="J449" s="537" t="s">
        <v>1059</v>
      </c>
    </row>
    <row r="450">
      <c r="A450" s="5" t="s">
        <v>23</v>
      </c>
      <c r="B450" s="149" t="str">
        <f>iferror(vlookup(A450,Maps!$A$2:$B$111,2,false),"")</f>
        <v>Inside Jabu-Jabu's Belly</v>
      </c>
      <c r="C450" s="7" t="s">
        <v>14</v>
      </c>
      <c r="D450" s="7" t="s">
        <v>696</v>
      </c>
      <c r="E450" s="7" t="s">
        <v>1844</v>
      </c>
      <c r="F450" s="547" t="str">
        <f>iferror(vlookup(E450,Rooms!$D$2:$E$621,2,false),"")</f>
        <v>1F - Boomerang Room</v>
      </c>
      <c r="G450" s="5" t="s">
        <v>2782</v>
      </c>
      <c r="H450" s="536" t="s">
        <v>6426</v>
      </c>
      <c r="I450" s="536" t="str">
        <f>iferror(vlookup(G450,Objects!$A$2:$D$403,4,false),"")</f>
        <v>[Blank]</v>
      </c>
      <c r="J450" s="537" t="s">
        <v>1073</v>
      </c>
    </row>
    <row r="451">
      <c r="A451" s="539"/>
      <c r="B451" s="116" t="str">
        <f>iferror(vlookup(A451,Maps!$A$2:$B$111,2,false),"")</f>
        <v/>
      </c>
      <c r="C451" s="539"/>
      <c r="D451" s="539"/>
      <c r="E451" s="539"/>
      <c r="F451" s="540" t="str">
        <f>iferror(vlookup(E451,Rooms!$D$2:$E$621,2,false),"")</f>
        <v/>
      </c>
      <c r="G451" s="539"/>
      <c r="H451" s="541" t="s">
        <v>4884</v>
      </c>
      <c r="I451" s="541" t="str">
        <f>iferror(vlookup(G451,Objects!$A$2:$D$403,4,false),"")</f>
        <v/>
      </c>
      <c r="J451" s="548"/>
    </row>
    <row r="452">
      <c r="A452" s="5" t="s">
        <v>23</v>
      </c>
      <c r="B452" s="149" t="str">
        <f>iferror(vlookup(A452,Maps!$A$2:$B$111,2,false),"")</f>
        <v>Inside Jabu-Jabu's Belly</v>
      </c>
      <c r="C452" s="11" t="s">
        <v>686</v>
      </c>
      <c r="D452" s="11" t="s">
        <v>696</v>
      </c>
      <c r="E452" s="11" t="s">
        <v>1844</v>
      </c>
      <c r="F452" s="538" t="str">
        <f>iferror(vlookup(E452,Rooms!$D$2:$E$621,2,false),"")</f>
        <v>1F - Boomerang Room</v>
      </c>
      <c r="G452" s="5" t="s">
        <v>2790</v>
      </c>
      <c r="H452" s="536" t="s">
        <v>6443</v>
      </c>
      <c r="I452" s="536" t="str">
        <f>iferror(vlookup(G452,Objects!$A$2:$D$403,4,false),"")</f>
        <v>Inside Jabu-Jabu's Belly Objects</v>
      </c>
      <c r="J452" s="537" t="s">
        <v>1073</v>
      </c>
    </row>
    <row r="453">
      <c r="A453" s="5" t="s">
        <v>23</v>
      </c>
      <c r="B453" s="149" t="str">
        <f>iferror(vlookup(A453,Maps!$A$2:$B$111,2,false),"")</f>
        <v>Inside Jabu-Jabu's Belly</v>
      </c>
      <c r="C453" s="7" t="s">
        <v>686</v>
      </c>
      <c r="D453" s="7" t="s">
        <v>696</v>
      </c>
      <c r="E453" s="7" t="s">
        <v>1844</v>
      </c>
      <c r="F453" s="547" t="str">
        <f>iferror(vlookup(E453,Rooms!$D$2:$E$621,2,false),"")</f>
        <v>1F - Boomerang Room</v>
      </c>
      <c r="G453" s="5" t="s">
        <v>2816</v>
      </c>
      <c r="H453" s="536" t="s">
        <v>6466</v>
      </c>
      <c r="I453" s="536" t="str">
        <f>iferror(vlookup(G453,Objects!$A$2:$D$403,4,false),"")</f>
        <v>Child Ruto</v>
      </c>
      <c r="J453" s="537" t="s">
        <v>1073</v>
      </c>
    </row>
    <row r="454">
      <c r="A454" s="5" t="s">
        <v>23</v>
      </c>
      <c r="B454" s="149" t="str">
        <f>iferror(vlookup(A454,Maps!$A$2:$B$111,2,false),"")</f>
        <v>Inside Jabu-Jabu's Belly</v>
      </c>
      <c r="C454" s="7" t="s">
        <v>686</v>
      </c>
      <c r="D454" s="7" t="s">
        <v>696</v>
      </c>
      <c r="E454" s="7" t="s">
        <v>1844</v>
      </c>
      <c r="F454" s="547" t="str">
        <f>iferror(vlookup(E454,Rooms!$D$2:$E$621,2,false),"")</f>
        <v>1F - Boomerang Room</v>
      </c>
      <c r="G454" s="5" t="s">
        <v>282</v>
      </c>
      <c r="H454" s="536" t="s">
        <v>6197</v>
      </c>
      <c r="I454" s="536" t="str">
        <f>iferror(vlookup(G454,Objects!$A$2:$D$403,4,false),"")</f>
        <v>Stingers</v>
      </c>
      <c r="J454" s="537" t="s">
        <v>1059</v>
      </c>
    </row>
    <row r="455">
      <c r="A455" s="5" t="s">
        <v>23</v>
      </c>
      <c r="B455" s="149" t="str">
        <f>iferror(vlookup(A455,Maps!$A$2:$B$111,2,false),"")</f>
        <v>Inside Jabu-Jabu's Belly</v>
      </c>
      <c r="C455" s="7" t="s">
        <v>686</v>
      </c>
      <c r="D455" s="7" t="s">
        <v>696</v>
      </c>
      <c r="E455" s="7" t="s">
        <v>1844</v>
      </c>
      <c r="F455" s="547" t="str">
        <f>iferror(vlookup(E455,Rooms!$D$2:$E$621,2,false),"")</f>
        <v>1F - Boomerang Room</v>
      </c>
      <c r="G455" s="5" t="s">
        <v>110</v>
      </c>
      <c r="H455" s="536" t="s">
        <v>6159</v>
      </c>
      <c r="I455" s="536" t="str">
        <f>iferror(vlookup(G455,Objects!$A$2:$D$403,4,false),"")</f>
        <v>Treasure Chests</v>
      </c>
      <c r="J455" s="537" t="s">
        <v>1059</v>
      </c>
    </row>
    <row r="456">
      <c r="A456" s="5" t="s">
        <v>23</v>
      </c>
      <c r="B456" s="149" t="str">
        <f>iferror(vlookup(A456,Maps!$A$2:$B$111,2,false),"")</f>
        <v>Inside Jabu-Jabu's Belly</v>
      </c>
      <c r="C456" s="7" t="s">
        <v>686</v>
      </c>
      <c r="D456" s="7" t="s">
        <v>696</v>
      </c>
      <c r="E456" s="7" t="s">
        <v>1844</v>
      </c>
      <c r="F456" s="547" t="str">
        <f>iferror(vlookup(E456,Rooms!$D$2:$E$621,2,false),"")</f>
        <v>1F - Boomerang Room</v>
      </c>
      <c r="G456" s="5" t="s">
        <v>2782</v>
      </c>
      <c r="H456" s="536" t="s">
        <v>6426</v>
      </c>
      <c r="I456" s="536" t="str">
        <f>iferror(vlookup(G456,Objects!$A$2:$D$403,4,false),"")</f>
        <v>[Blank]</v>
      </c>
      <c r="J456" s="537" t="s">
        <v>1073</v>
      </c>
    </row>
    <row r="457">
      <c r="A457" s="539"/>
      <c r="B457" s="116" t="str">
        <f>iferror(vlookup(A457,Maps!$A$2:$B$111,2,false),"")</f>
        <v/>
      </c>
      <c r="C457" s="539"/>
      <c r="D457" s="539"/>
      <c r="E457" s="539"/>
      <c r="F457" s="540" t="str">
        <f>iferror(vlookup(E457,Rooms!$D$2:$E$621,2,false),"")</f>
        <v/>
      </c>
      <c r="G457" s="539"/>
      <c r="H457" s="541" t="s">
        <v>4884</v>
      </c>
      <c r="I457" s="541" t="str">
        <f>iferror(vlookup(G457,Objects!$A$2:$D$403,4,false),"")</f>
        <v/>
      </c>
      <c r="J457" s="548"/>
    </row>
    <row r="458">
      <c r="A458" s="5" t="s">
        <v>23</v>
      </c>
      <c r="B458" s="149" t="str">
        <f>iferror(vlookup(A458,Maps!$A$2:$B$111,2,false),"")</f>
        <v>Inside Jabu-Jabu's Belly</v>
      </c>
      <c r="C458" s="11" t="s">
        <v>14</v>
      </c>
      <c r="D458" s="11" t="s">
        <v>698</v>
      </c>
      <c r="E458" s="11" t="s">
        <v>1846</v>
      </c>
      <c r="F458" s="538" t="str">
        <f>iferror(vlookup(E458,Rooms!$D$2:$E$621,2,false),"")</f>
        <v>1F - Dungeon Map Room</v>
      </c>
      <c r="G458" s="5" t="s">
        <v>2790</v>
      </c>
      <c r="H458" s="536" t="s">
        <v>6443</v>
      </c>
      <c r="I458" s="536" t="str">
        <f>iferror(vlookup(G458,Objects!$A$2:$D$403,4,false),"")</f>
        <v>Inside Jabu-Jabu's Belly Objects</v>
      </c>
      <c r="J458" s="537" t="s">
        <v>1073</v>
      </c>
    </row>
    <row r="459">
      <c r="A459" s="5" t="s">
        <v>23</v>
      </c>
      <c r="B459" s="149" t="str">
        <f>iferror(vlookup(A459,Maps!$A$2:$B$111,2,false),"")</f>
        <v>Inside Jabu-Jabu's Belly</v>
      </c>
      <c r="C459" s="7" t="s">
        <v>14</v>
      </c>
      <c r="D459" s="7" t="s">
        <v>698</v>
      </c>
      <c r="E459" s="7" t="s">
        <v>1846</v>
      </c>
      <c r="F459" s="547" t="str">
        <f>iferror(vlookup(E459,Rooms!$D$2:$E$621,2,false),"")</f>
        <v>1F - Dungeon Map Room</v>
      </c>
      <c r="G459" s="5" t="s">
        <v>2816</v>
      </c>
      <c r="H459" s="536" t="s">
        <v>6466</v>
      </c>
      <c r="I459" s="536" t="str">
        <f>iferror(vlookup(G459,Objects!$A$2:$D$403,4,false),"")</f>
        <v>Child Ruto</v>
      </c>
      <c r="J459" s="537" t="s">
        <v>1073</v>
      </c>
    </row>
    <row r="460">
      <c r="A460" s="5" t="s">
        <v>23</v>
      </c>
      <c r="B460" s="149" t="str">
        <f>iferror(vlookup(A460,Maps!$A$2:$B$111,2,false),"")</f>
        <v>Inside Jabu-Jabu's Belly</v>
      </c>
      <c r="C460" s="7" t="s">
        <v>14</v>
      </c>
      <c r="D460" s="7" t="s">
        <v>698</v>
      </c>
      <c r="E460" s="7" t="s">
        <v>1846</v>
      </c>
      <c r="F460" s="547" t="str">
        <f>iferror(vlookup(E460,Rooms!$D$2:$E$621,2,false),"")</f>
        <v>1F - Dungeon Map Room</v>
      </c>
      <c r="G460" s="5" t="s">
        <v>62</v>
      </c>
      <c r="H460" s="536" t="s">
        <v>6147</v>
      </c>
      <c r="I460" s="536" t="str">
        <f>iferror(vlookup(G460,Objects!$A$2:$D$403,4,false),"")</f>
        <v>Octorok</v>
      </c>
      <c r="J460" s="537" t="s">
        <v>1073</v>
      </c>
    </row>
    <row r="461">
      <c r="A461" s="5" t="s">
        <v>23</v>
      </c>
      <c r="B461" s="149" t="str">
        <f>iferror(vlookup(A461,Maps!$A$2:$B$111,2,false),"")</f>
        <v>Inside Jabu-Jabu's Belly</v>
      </c>
      <c r="C461" s="7" t="s">
        <v>14</v>
      </c>
      <c r="D461" s="7" t="s">
        <v>698</v>
      </c>
      <c r="E461" s="7" t="s">
        <v>1846</v>
      </c>
      <c r="F461" s="547" t="str">
        <f>iferror(vlookup(E461,Rooms!$D$2:$E$621,2,false),"")</f>
        <v>1F - Dungeon Map Room</v>
      </c>
      <c r="G461" s="5" t="s">
        <v>137</v>
      </c>
      <c r="H461" s="536" t="s">
        <v>6163</v>
      </c>
      <c r="I461" s="536" t="str">
        <f>iferror(vlookup(G461,Objects!$A$2:$D$403,4,false),"")</f>
        <v>Shabom</v>
      </c>
      <c r="J461" s="537" t="s">
        <v>1073</v>
      </c>
    </row>
    <row r="462">
      <c r="A462" s="5" t="s">
        <v>23</v>
      </c>
      <c r="B462" s="149" t="str">
        <f>iferror(vlookup(A462,Maps!$A$2:$B$111,2,false),"")</f>
        <v>Inside Jabu-Jabu's Belly</v>
      </c>
      <c r="C462" s="7" t="s">
        <v>14</v>
      </c>
      <c r="D462" s="7" t="s">
        <v>698</v>
      </c>
      <c r="E462" s="7" t="s">
        <v>1846</v>
      </c>
      <c r="F462" s="547" t="str">
        <f>iferror(vlookup(E462,Rooms!$D$2:$E$621,2,false),"")</f>
        <v>1F - Dungeon Map Room</v>
      </c>
      <c r="G462" s="5" t="s">
        <v>247</v>
      </c>
      <c r="H462" s="536" t="s">
        <v>6188</v>
      </c>
      <c r="I462" s="536" t="str">
        <f>iferror(vlookup(G462,Objects!$A$2:$D$403,4,false),"")</f>
        <v>Biri</v>
      </c>
      <c r="J462" s="537" t="s">
        <v>1073</v>
      </c>
    </row>
    <row r="463">
      <c r="A463" s="5" t="s">
        <v>23</v>
      </c>
      <c r="B463" s="149" t="str">
        <f>iferror(vlookup(A463,Maps!$A$2:$B$111,2,false),"")</f>
        <v>Inside Jabu-Jabu's Belly</v>
      </c>
      <c r="C463" s="7" t="s">
        <v>14</v>
      </c>
      <c r="D463" s="7" t="s">
        <v>698</v>
      </c>
      <c r="E463" s="7" t="s">
        <v>1846</v>
      </c>
      <c r="F463" s="547" t="str">
        <f>iferror(vlookup(E463,Rooms!$D$2:$E$621,2,false),"")</f>
        <v>1F - Dungeon Map Room</v>
      </c>
      <c r="G463" s="5" t="s">
        <v>49</v>
      </c>
      <c r="H463" s="536" t="s">
        <v>6316</v>
      </c>
      <c r="I463" s="536" t="str">
        <f>iferror(vlookup(G463,Objects!$A$2:$D$403,4,false),"")</f>
        <v>Bari</v>
      </c>
      <c r="J463" s="537" t="s">
        <v>1073</v>
      </c>
    </row>
    <row r="464">
      <c r="A464" s="5" t="s">
        <v>23</v>
      </c>
      <c r="B464" s="149" t="str">
        <f>iferror(vlookup(A464,Maps!$A$2:$B$111,2,false),"")</f>
        <v>Inside Jabu-Jabu's Belly</v>
      </c>
      <c r="C464" s="7" t="s">
        <v>14</v>
      </c>
      <c r="D464" s="7" t="s">
        <v>698</v>
      </c>
      <c r="E464" s="7" t="s">
        <v>1846</v>
      </c>
      <c r="F464" s="547" t="str">
        <f>iferror(vlookup(E464,Rooms!$D$2:$E$621,2,false),"")</f>
        <v>1F - Dungeon Map Room</v>
      </c>
      <c r="G464" s="5" t="s">
        <v>282</v>
      </c>
      <c r="H464" s="536" t="s">
        <v>6197</v>
      </c>
      <c r="I464" s="536" t="str">
        <f>iferror(vlookup(G464,Objects!$A$2:$D$403,4,false),"")</f>
        <v>Stingers</v>
      </c>
      <c r="J464" s="537" t="s">
        <v>1073</v>
      </c>
    </row>
    <row r="465">
      <c r="A465" s="5" t="s">
        <v>23</v>
      </c>
      <c r="B465" s="149" t="str">
        <f>iferror(vlookup(A465,Maps!$A$2:$B$111,2,false),"")</f>
        <v>Inside Jabu-Jabu's Belly</v>
      </c>
      <c r="C465" s="7" t="s">
        <v>14</v>
      </c>
      <c r="D465" s="7" t="s">
        <v>698</v>
      </c>
      <c r="E465" s="7" t="s">
        <v>1846</v>
      </c>
      <c r="F465" s="547" t="str">
        <f>iferror(vlookup(E465,Rooms!$D$2:$E$621,2,false),"")</f>
        <v>1F - Dungeon Map Room</v>
      </c>
      <c r="G465" s="5" t="s">
        <v>2899</v>
      </c>
      <c r="H465" s="536" t="s">
        <v>6579</v>
      </c>
      <c r="I465" s="536" t="str">
        <f>iferror(vlookup(G465,Objects!$A$2:$D$403,4,false),"")</f>
        <v>Parasitic Tentacle &amp; Tentacle Obstruction</v>
      </c>
      <c r="J465" s="537" t="s">
        <v>1059</v>
      </c>
    </row>
    <row r="466">
      <c r="A466" s="5" t="s">
        <v>23</v>
      </c>
      <c r="B466" s="149" t="str">
        <f>iferror(vlookup(A466,Maps!$A$2:$B$111,2,false),"")</f>
        <v>Inside Jabu-Jabu's Belly</v>
      </c>
      <c r="C466" s="7" t="s">
        <v>14</v>
      </c>
      <c r="D466" s="7" t="s">
        <v>698</v>
      </c>
      <c r="E466" s="7" t="s">
        <v>1846</v>
      </c>
      <c r="F466" s="547" t="str">
        <f>iferror(vlookup(E466,Rooms!$D$2:$E$621,2,false),"")</f>
        <v>1F - Dungeon Map Room</v>
      </c>
      <c r="G466" s="5" t="s">
        <v>110</v>
      </c>
      <c r="H466" s="536" t="s">
        <v>6159</v>
      </c>
      <c r="I466" s="536" t="str">
        <f>iferror(vlookup(G466,Objects!$A$2:$D$403,4,false),"")</f>
        <v>Treasure Chests</v>
      </c>
      <c r="J466" s="537" t="s">
        <v>1059</v>
      </c>
    </row>
    <row r="467">
      <c r="A467" s="5" t="s">
        <v>23</v>
      </c>
      <c r="B467" s="149" t="str">
        <f>iferror(vlookup(A467,Maps!$A$2:$B$111,2,false),"")</f>
        <v>Inside Jabu-Jabu's Belly</v>
      </c>
      <c r="C467" s="7" t="s">
        <v>14</v>
      </c>
      <c r="D467" s="7" t="s">
        <v>698</v>
      </c>
      <c r="E467" s="7" t="s">
        <v>1846</v>
      </c>
      <c r="F467" s="547" t="str">
        <f>iferror(vlookup(E467,Rooms!$D$2:$E$621,2,false),"")</f>
        <v>1F - Dungeon Map Room</v>
      </c>
      <c r="G467" s="5" t="s">
        <v>2782</v>
      </c>
      <c r="H467" s="536" t="s">
        <v>6426</v>
      </c>
      <c r="I467" s="536" t="str">
        <f>iferror(vlookup(G467,Objects!$A$2:$D$403,4,false),"")</f>
        <v>[Blank]</v>
      </c>
      <c r="J467" s="537" t="s">
        <v>1073</v>
      </c>
    </row>
    <row r="468">
      <c r="A468" s="539"/>
      <c r="B468" s="116" t="str">
        <f>iferror(vlookup(A468,Maps!$A$2:$B$111,2,false),"")</f>
        <v/>
      </c>
      <c r="C468" s="539"/>
      <c r="D468" s="539"/>
      <c r="E468" s="539"/>
      <c r="F468" s="540" t="str">
        <f>iferror(vlookup(E468,Rooms!$D$2:$E$621,2,false),"")</f>
        <v/>
      </c>
      <c r="G468" s="539"/>
      <c r="H468" s="541" t="s">
        <v>4884</v>
      </c>
      <c r="I468" s="541" t="str">
        <f>iferror(vlookup(G468,Objects!$A$2:$D$403,4,false),"")</f>
        <v/>
      </c>
      <c r="J468" s="548"/>
    </row>
    <row r="469">
      <c r="A469" s="5" t="s">
        <v>23</v>
      </c>
      <c r="B469" s="149" t="str">
        <f>iferror(vlookup(A469,Maps!$A$2:$B$111,2,false),"")</f>
        <v>Inside Jabu-Jabu's Belly</v>
      </c>
      <c r="C469" s="11" t="s">
        <v>686</v>
      </c>
      <c r="D469" s="11" t="s">
        <v>698</v>
      </c>
      <c r="E469" s="11" t="s">
        <v>1846</v>
      </c>
      <c r="F469" s="538" t="str">
        <f>iferror(vlookup(E469,Rooms!$D$2:$E$621,2,false),"")</f>
        <v>1F - Dungeon Map Room</v>
      </c>
      <c r="G469" s="5" t="s">
        <v>2790</v>
      </c>
      <c r="H469" s="536" t="s">
        <v>6443</v>
      </c>
      <c r="I469" s="536" t="str">
        <f>iferror(vlookup(G469,Objects!$A$2:$D$403,4,false),"")</f>
        <v>Inside Jabu-Jabu's Belly Objects</v>
      </c>
      <c r="J469" s="537" t="s">
        <v>1073</v>
      </c>
    </row>
    <row r="470">
      <c r="A470" s="5" t="s">
        <v>23</v>
      </c>
      <c r="B470" s="149" t="str">
        <f>iferror(vlookup(A470,Maps!$A$2:$B$111,2,false),"")</f>
        <v>Inside Jabu-Jabu's Belly</v>
      </c>
      <c r="C470" s="7" t="s">
        <v>686</v>
      </c>
      <c r="D470" s="7" t="s">
        <v>698</v>
      </c>
      <c r="E470" s="7" t="s">
        <v>1846</v>
      </c>
      <c r="F470" s="547" t="str">
        <f>iferror(vlookup(E470,Rooms!$D$2:$E$621,2,false),"")</f>
        <v>1F - Dungeon Map Room</v>
      </c>
      <c r="G470" s="5" t="s">
        <v>2816</v>
      </c>
      <c r="H470" s="536" t="s">
        <v>6466</v>
      </c>
      <c r="I470" s="536" t="str">
        <f>iferror(vlookup(G470,Objects!$A$2:$D$403,4,false),"")</f>
        <v>Child Ruto</v>
      </c>
      <c r="J470" s="537" t="s">
        <v>1073</v>
      </c>
    </row>
    <row r="471">
      <c r="A471" s="5" t="s">
        <v>23</v>
      </c>
      <c r="B471" s="149" t="str">
        <f>iferror(vlookup(A471,Maps!$A$2:$B$111,2,false),"")</f>
        <v>Inside Jabu-Jabu's Belly</v>
      </c>
      <c r="C471" s="7" t="s">
        <v>686</v>
      </c>
      <c r="D471" s="7" t="s">
        <v>698</v>
      </c>
      <c r="E471" s="7" t="s">
        <v>1846</v>
      </c>
      <c r="F471" s="547" t="str">
        <f>iferror(vlookup(E471,Rooms!$D$2:$E$621,2,false),"")</f>
        <v>1F - Dungeon Map Room</v>
      </c>
      <c r="G471" s="5" t="s">
        <v>2899</v>
      </c>
      <c r="H471" s="536" t="s">
        <v>6579</v>
      </c>
      <c r="I471" s="536" t="str">
        <f>iferror(vlookup(G471,Objects!$A$2:$D$403,4,false),"")</f>
        <v>Parasitic Tentacle &amp; Tentacle Obstruction</v>
      </c>
      <c r="J471" s="537" t="s">
        <v>1059</v>
      </c>
    </row>
    <row r="472">
      <c r="A472" s="5" t="s">
        <v>23</v>
      </c>
      <c r="B472" s="149" t="str">
        <f>iferror(vlookup(A472,Maps!$A$2:$B$111,2,false),"")</f>
        <v>Inside Jabu-Jabu's Belly</v>
      </c>
      <c r="C472" s="7" t="s">
        <v>686</v>
      </c>
      <c r="D472" s="7" t="s">
        <v>698</v>
      </c>
      <c r="E472" s="7" t="s">
        <v>1846</v>
      </c>
      <c r="F472" s="547" t="str">
        <f>iferror(vlookup(E472,Rooms!$D$2:$E$621,2,false),"")</f>
        <v>1F - Dungeon Map Room</v>
      </c>
      <c r="G472" s="5" t="s">
        <v>110</v>
      </c>
      <c r="H472" s="536" t="s">
        <v>6159</v>
      </c>
      <c r="I472" s="536" t="str">
        <f>iferror(vlookup(G472,Objects!$A$2:$D$403,4,false),"")</f>
        <v>Treasure Chests</v>
      </c>
      <c r="J472" s="537" t="s">
        <v>1059</v>
      </c>
    </row>
    <row r="473">
      <c r="A473" s="5" t="s">
        <v>23</v>
      </c>
      <c r="B473" s="149" t="str">
        <f>iferror(vlookup(A473,Maps!$A$2:$B$111,2,false),"")</f>
        <v>Inside Jabu-Jabu's Belly</v>
      </c>
      <c r="C473" s="7" t="s">
        <v>686</v>
      </c>
      <c r="D473" s="7" t="s">
        <v>698</v>
      </c>
      <c r="E473" s="7" t="s">
        <v>1846</v>
      </c>
      <c r="F473" s="547" t="str">
        <f>iferror(vlookup(E473,Rooms!$D$2:$E$621,2,false),"")</f>
        <v>1F - Dungeon Map Room</v>
      </c>
      <c r="G473" s="5" t="s">
        <v>2782</v>
      </c>
      <c r="H473" s="536" t="s">
        <v>6426</v>
      </c>
      <c r="I473" s="536" t="str">
        <f>iferror(vlookup(G473,Objects!$A$2:$D$403,4,false),"")</f>
        <v>[Blank]</v>
      </c>
      <c r="J473" s="537" t="s">
        <v>1073</v>
      </c>
    </row>
    <row r="474">
      <c r="A474" s="539"/>
      <c r="B474" s="116" t="str">
        <f>iferror(vlookup(A474,Maps!$A$2:$B$111,2,false),"")</f>
        <v/>
      </c>
      <c r="C474" s="539"/>
      <c r="D474" s="539"/>
      <c r="E474" s="539"/>
      <c r="F474" s="540" t="str">
        <f>iferror(vlookup(E474,Rooms!$D$2:$E$621,2,false),"")</f>
        <v/>
      </c>
      <c r="G474" s="539"/>
      <c r="H474" s="541" t="s">
        <v>4884</v>
      </c>
      <c r="I474" s="541" t="str">
        <f>iferror(vlookup(G474,Objects!$A$2:$D$403,4,false),"")</f>
        <v/>
      </c>
      <c r="J474" s="548"/>
    </row>
    <row r="475">
      <c r="A475" s="5" t="s">
        <v>23</v>
      </c>
      <c r="B475" s="149" t="str">
        <f>iferror(vlookup(A475,Maps!$A$2:$B$111,2,false),"")</f>
        <v>Inside Jabu-Jabu's Belly</v>
      </c>
      <c r="C475" s="11" t="s">
        <v>14</v>
      </c>
      <c r="D475" s="11" t="s">
        <v>700</v>
      </c>
      <c r="E475" s="11" t="s">
        <v>1848</v>
      </c>
      <c r="F475" s="538" t="str">
        <f>iferror(vlookup(E475,Rooms!$D$2:$E$621,2,false),"")</f>
        <v>1F - Blue Tentacle Room</v>
      </c>
      <c r="G475" s="5" t="s">
        <v>2790</v>
      </c>
      <c r="H475" s="536" t="s">
        <v>6443</v>
      </c>
      <c r="I475" s="536" t="str">
        <f>iferror(vlookup(G475,Objects!$A$2:$D$403,4,false),"")</f>
        <v>Inside Jabu-Jabu's Belly Objects</v>
      </c>
      <c r="J475" s="537" t="s">
        <v>1073</v>
      </c>
    </row>
    <row r="476">
      <c r="A476" s="5" t="s">
        <v>23</v>
      </c>
      <c r="B476" s="149" t="str">
        <f>iferror(vlookup(A476,Maps!$A$2:$B$111,2,false),"")</f>
        <v>Inside Jabu-Jabu's Belly</v>
      </c>
      <c r="C476" s="7" t="s">
        <v>14</v>
      </c>
      <c r="D476" s="7" t="s">
        <v>700</v>
      </c>
      <c r="E476" s="7" t="s">
        <v>1848</v>
      </c>
      <c r="F476" s="547" t="str">
        <f>iferror(vlookup(E476,Rooms!$D$2:$E$621,2,false),"")</f>
        <v>1F - Blue Tentacle Room</v>
      </c>
      <c r="G476" s="5" t="s">
        <v>2816</v>
      </c>
      <c r="H476" s="536" t="s">
        <v>6466</v>
      </c>
      <c r="I476" s="536" t="str">
        <f>iferror(vlookup(G476,Objects!$A$2:$D$403,4,false),"")</f>
        <v>Child Ruto</v>
      </c>
      <c r="J476" s="537" t="s">
        <v>1073</v>
      </c>
    </row>
    <row r="477">
      <c r="A477" s="5" t="s">
        <v>23</v>
      </c>
      <c r="B477" s="149" t="str">
        <f>iferror(vlookup(A477,Maps!$A$2:$B$111,2,false),"")</f>
        <v>Inside Jabu-Jabu's Belly</v>
      </c>
      <c r="C477" s="7" t="s">
        <v>14</v>
      </c>
      <c r="D477" s="7" t="s">
        <v>700</v>
      </c>
      <c r="E477" s="7" t="s">
        <v>1848</v>
      </c>
      <c r="F477" s="547" t="str">
        <f>iferror(vlookup(E477,Rooms!$D$2:$E$621,2,false),"")</f>
        <v>1F - Blue Tentacle Room</v>
      </c>
      <c r="G477" s="5" t="s">
        <v>62</v>
      </c>
      <c r="H477" s="536" t="s">
        <v>6147</v>
      </c>
      <c r="I477" s="536" t="str">
        <f>iferror(vlookup(G477,Objects!$A$2:$D$403,4,false),"")</f>
        <v>Octorok</v>
      </c>
      <c r="J477" s="537" t="s">
        <v>1073</v>
      </c>
    </row>
    <row r="478">
      <c r="A478" s="5" t="s">
        <v>23</v>
      </c>
      <c r="B478" s="149" t="str">
        <f>iferror(vlookup(A478,Maps!$A$2:$B$111,2,false),"")</f>
        <v>Inside Jabu-Jabu's Belly</v>
      </c>
      <c r="C478" s="7" t="s">
        <v>14</v>
      </c>
      <c r="D478" s="7" t="s">
        <v>700</v>
      </c>
      <c r="E478" s="7" t="s">
        <v>1848</v>
      </c>
      <c r="F478" s="547" t="str">
        <f>iferror(vlookup(E478,Rooms!$D$2:$E$621,2,false),"")</f>
        <v>1F - Blue Tentacle Room</v>
      </c>
      <c r="G478" s="5" t="s">
        <v>137</v>
      </c>
      <c r="H478" s="536" t="s">
        <v>6163</v>
      </c>
      <c r="I478" s="536" t="str">
        <f>iferror(vlookup(G478,Objects!$A$2:$D$403,4,false),"")</f>
        <v>Shabom</v>
      </c>
      <c r="J478" s="537" t="s">
        <v>1073</v>
      </c>
    </row>
    <row r="479">
      <c r="A479" s="5" t="s">
        <v>23</v>
      </c>
      <c r="B479" s="149" t="str">
        <f>iferror(vlookup(A479,Maps!$A$2:$B$111,2,false),"")</f>
        <v>Inside Jabu-Jabu's Belly</v>
      </c>
      <c r="C479" s="7" t="s">
        <v>14</v>
      </c>
      <c r="D479" s="7" t="s">
        <v>700</v>
      </c>
      <c r="E479" s="7" t="s">
        <v>1848</v>
      </c>
      <c r="F479" s="547" t="str">
        <f>iferror(vlookup(E479,Rooms!$D$2:$E$621,2,false),"")</f>
        <v>1F - Blue Tentacle Room</v>
      </c>
      <c r="G479" s="5" t="s">
        <v>247</v>
      </c>
      <c r="H479" s="536" t="s">
        <v>6188</v>
      </c>
      <c r="I479" s="536" t="str">
        <f>iferror(vlookup(G479,Objects!$A$2:$D$403,4,false),"")</f>
        <v>Biri</v>
      </c>
      <c r="J479" s="537" t="s">
        <v>1073</v>
      </c>
    </row>
    <row r="480">
      <c r="A480" s="5" t="s">
        <v>23</v>
      </c>
      <c r="B480" s="149" t="str">
        <f>iferror(vlookup(A480,Maps!$A$2:$B$111,2,false),"")</f>
        <v>Inside Jabu-Jabu's Belly</v>
      </c>
      <c r="C480" s="7" t="s">
        <v>14</v>
      </c>
      <c r="D480" s="7" t="s">
        <v>700</v>
      </c>
      <c r="E480" s="7" t="s">
        <v>1848</v>
      </c>
      <c r="F480" s="547" t="str">
        <f>iferror(vlookup(E480,Rooms!$D$2:$E$621,2,false),"")</f>
        <v>1F - Blue Tentacle Room</v>
      </c>
      <c r="G480" s="5" t="s">
        <v>49</v>
      </c>
      <c r="H480" s="536" t="s">
        <v>6316</v>
      </c>
      <c r="I480" s="536" t="str">
        <f>iferror(vlookup(G480,Objects!$A$2:$D$403,4,false),"")</f>
        <v>Bari</v>
      </c>
      <c r="J480" s="537" t="s">
        <v>1073</v>
      </c>
    </row>
    <row r="481">
      <c r="A481" s="5" t="s">
        <v>23</v>
      </c>
      <c r="B481" s="149" t="str">
        <f>iferror(vlookup(A481,Maps!$A$2:$B$111,2,false),"")</f>
        <v>Inside Jabu-Jabu's Belly</v>
      </c>
      <c r="C481" s="7" t="s">
        <v>14</v>
      </c>
      <c r="D481" s="7" t="s">
        <v>700</v>
      </c>
      <c r="E481" s="7" t="s">
        <v>1848</v>
      </c>
      <c r="F481" s="547" t="str">
        <f>iferror(vlookup(E481,Rooms!$D$2:$E$621,2,false),"")</f>
        <v>1F - Blue Tentacle Room</v>
      </c>
      <c r="G481" s="5" t="s">
        <v>282</v>
      </c>
      <c r="H481" s="536" t="s">
        <v>6197</v>
      </c>
      <c r="I481" s="536" t="str">
        <f>iferror(vlookup(G481,Objects!$A$2:$D$403,4,false),"")</f>
        <v>Stingers</v>
      </c>
      <c r="J481" s="537" t="s">
        <v>1073</v>
      </c>
    </row>
    <row r="482">
      <c r="A482" s="5" t="s">
        <v>23</v>
      </c>
      <c r="B482" s="149" t="str">
        <f>iferror(vlookup(A482,Maps!$A$2:$B$111,2,false),"")</f>
        <v>Inside Jabu-Jabu's Belly</v>
      </c>
      <c r="C482" s="7" t="s">
        <v>14</v>
      </c>
      <c r="D482" s="7" t="s">
        <v>700</v>
      </c>
      <c r="E482" s="7" t="s">
        <v>1848</v>
      </c>
      <c r="F482" s="547" t="str">
        <f>iferror(vlookup(E482,Rooms!$D$2:$E$621,2,false),"")</f>
        <v>1F - Blue Tentacle Room</v>
      </c>
      <c r="G482" s="5" t="s">
        <v>2899</v>
      </c>
      <c r="H482" s="536" t="s">
        <v>6579</v>
      </c>
      <c r="I482" s="536" t="str">
        <f>iferror(vlookup(G482,Objects!$A$2:$D$403,4,false),"")</f>
        <v>Parasitic Tentacle &amp; Tentacle Obstruction</v>
      </c>
      <c r="J482" s="537" t="s">
        <v>1059</v>
      </c>
    </row>
    <row r="483">
      <c r="A483" s="5" t="s">
        <v>23</v>
      </c>
      <c r="B483" s="149" t="str">
        <f>iferror(vlookup(A483,Maps!$A$2:$B$111,2,false),"")</f>
        <v>Inside Jabu-Jabu's Belly</v>
      </c>
      <c r="C483" s="7" t="s">
        <v>14</v>
      </c>
      <c r="D483" s="7" t="s">
        <v>700</v>
      </c>
      <c r="E483" s="7" t="s">
        <v>1848</v>
      </c>
      <c r="F483" s="547" t="str">
        <f>iferror(vlookup(E483,Rooms!$D$2:$E$621,2,false),"")</f>
        <v>1F - Blue Tentacle Room</v>
      </c>
      <c r="G483" s="5" t="s">
        <v>110</v>
      </c>
      <c r="H483" s="536" t="s">
        <v>6159</v>
      </c>
      <c r="I483" s="536" t="str">
        <f>iferror(vlookup(G483,Objects!$A$2:$D$403,4,false),"")</f>
        <v>Treasure Chests</v>
      </c>
      <c r="J483" s="537" t="s">
        <v>1073</v>
      </c>
    </row>
    <row r="484">
      <c r="A484" s="299"/>
      <c r="B484" s="100" t="str">
        <f>iferror(vlookup(A484,Maps!$A$2:$B$111,2,false),"")</f>
        <v/>
      </c>
      <c r="C484" s="299"/>
      <c r="D484" s="299"/>
      <c r="E484" s="299"/>
      <c r="F484" s="549" t="str">
        <f>iferror(vlookup(E484,Rooms!$D$2:$E$621,2,false),"")</f>
        <v/>
      </c>
      <c r="G484" s="299"/>
      <c r="H484" s="550" t="s">
        <v>4884</v>
      </c>
      <c r="I484" s="550" t="str">
        <f>iferror(vlookup(G484,Objects!$A$2:$D$403,4,false),"")</f>
        <v/>
      </c>
      <c r="J484" s="551"/>
    </row>
    <row r="485">
      <c r="A485" s="552" t="s">
        <v>23</v>
      </c>
      <c r="B485" s="100" t="str">
        <f>iferror(vlookup(A485,Maps!$A$2:$B$111,2,false),"")</f>
        <v>Inside Jabu-Jabu's Belly</v>
      </c>
      <c r="C485" s="97" t="s">
        <v>686</v>
      </c>
      <c r="D485" s="97" t="s">
        <v>700</v>
      </c>
      <c r="E485" s="97" t="s">
        <v>1848</v>
      </c>
      <c r="F485" s="553" t="str">
        <f>iferror(vlookup(E485,Rooms!$D$2:$E$621,2,false),"")</f>
        <v>1F - Blue Tentacle Room</v>
      </c>
      <c r="G485" s="552" t="s">
        <v>2790</v>
      </c>
      <c r="H485" s="550" t="s">
        <v>6443</v>
      </c>
      <c r="I485" s="550" t="str">
        <f>iferror(vlookup(G485,Objects!$A$2:$D$403,4,false),"")</f>
        <v>Inside Jabu-Jabu's Belly Objects</v>
      </c>
      <c r="J485" s="551" t="s">
        <v>1073</v>
      </c>
    </row>
    <row r="486">
      <c r="A486" s="5" t="s">
        <v>23</v>
      </c>
      <c r="B486" s="149" t="str">
        <f>iferror(vlookup(A486,Maps!$A$2:$B$111,2,false),"")</f>
        <v>Inside Jabu-Jabu's Belly</v>
      </c>
      <c r="C486" s="7" t="s">
        <v>686</v>
      </c>
      <c r="D486" s="7" t="s">
        <v>700</v>
      </c>
      <c r="E486" s="7" t="s">
        <v>1848</v>
      </c>
      <c r="F486" s="547" t="str">
        <f>iferror(vlookup(E486,Rooms!$D$2:$E$621,2,false),"")</f>
        <v>1F - Blue Tentacle Room</v>
      </c>
      <c r="G486" s="5" t="s">
        <v>2816</v>
      </c>
      <c r="H486" s="536" t="s">
        <v>6466</v>
      </c>
      <c r="I486" s="536" t="str">
        <f>iferror(vlookup(G486,Objects!$A$2:$D$403,4,false),"")</f>
        <v>Child Ruto</v>
      </c>
      <c r="J486" s="537" t="s">
        <v>1073</v>
      </c>
    </row>
    <row r="487">
      <c r="A487" s="5" t="s">
        <v>23</v>
      </c>
      <c r="B487" s="149" t="str">
        <f>iferror(vlookup(A487,Maps!$A$2:$B$111,2,false),"")</f>
        <v>Inside Jabu-Jabu's Belly</v>
      </c>
      <c r="C487" s="7" t="s">
        <v>686</v>
      </c>
      <c r="D487" s="7" t="s">
        <v>700</v>
      </c>
      <c r="E487" s="7" t="s">
        <v>1848</v>
      </c>
      <c r="F487" s="547" t="str">
        <f>iferror(vlookup(E487,Rooms!$D$2:$E$621,2,false),"")</f>
        <v>1F - Blue Tentacle Room</v>
      </c>
      <c r="G487" s="5" t="s">
        <v>2899</v>
      </c>
      <c r="H487" s="536" t="s">
        <v>6579</v>
      </c>
      <c r="I487" s="536" t="str">
        <f>iferror(vlookup(G487,Objects!$A$2:$D$403,4,false),"")</f>
        <v>Parasitic Tentacle &amp; Tentacle Obstruction</v>
      </c>
      <c r="J487" s="537" t="s">
        <v>1059</v>
      </c>
    </row>
    <row r="488">
      <c r="A488" s="5" t="s">
        <v>23</v>
      </c>
      <c r="B488" s="149" t="str">
        <f>iferror(vlookup(A488,Maps!$A$2:$B$111,2,false),"")</f>
        <v>Inside Jabu-Jabu's Belly</v>
      </c>
      <c r="C488" s="7" t="s">
        <v>686</v>
      </c>
      <c r="D488" s="7" t="s">
        <v>700</v>
      </c>
      <c r="E488" s="7" t="s">
        <v>1848</v>
      </c>
      <c r="F488" s="547" t="str">
        <f>iferror(vlookup(E488,Rooms!$D$2:$E$621,2,false),"")</f>
        <v>1F - Blue Tentacle Room</v>
      </c>
      <c r="G488" s="5" t="s">
        <v>110</v>
      </c>
      <c r="H488" s="536" t="s">
        <v>6159</v>
      </c>
      <c r="I488" s="536" t="str">
        <f>iferror(vlookup(G488,Objects!$A$2:$D$403,4,false),"")</f>
        <v>Treasure Chests</v>
      </c>
      <c r="J488" s="537" t="s">
        <v>1059</v>
      </c>
    </row>
    <row r="489">
      <c r="A489" s="539"/>
      <c r="B489" s="116" t="str">
        <f>iferror(vlookup(A489,Maps!$A$2:$B$111,2,false),"")</f>
        <v/>
      </c>
      <c r="C489" s="539"/>
      <c r="D489" s="539"/>
      <c r="E489" s="539"/>
      <c r="F489" s="540" t="str">
        <f>iferror(vlookup(E489,Rooms!$D$2:$E$621,2,false),"")</f>
        <v/>
      </c>
      <c r="G489" s="539"/>
      <c r="H489" s="541"/>
      <c r="I489" s="541" t="str">
        <f>iferror(vlookup(G489,Objects!$A$2:$D$403,4,false),"")</f>
        <v/>
      </c>
      <c r="J489" s="548"/>
    </row>
    <row r="490">
      <c r="A490" s="5" t="s">
        <v>23</v>
      </c>
      <c r="B490" s="149" t="str">
        <f>iferror(vlookup(A490,Maps!$A$2:$B$111,2,false),"")</f>
        <v>Inside Jabu-Jabu's Belly</v>
      </c>
      <c r="C490" s="11" t="s">
        <v>14</v>
      </c>
      <c r="D490" s="11" t="s">
        <v>702</v>
      </c>
      <c r="E490" s="11" t="s">
        <v>1850</v>
      </c>
      <c r="F490" s="538" t="str">
        <f>iferror(vlookup(E490,Rooms!$D$2:$E$621,2,false),"")</f>
        <v>1F - Compass Room</v>
      </c>
      <c r="G490" s="5" t="s">
        <v>2790</v>
      </c>
      <c r="H490" s="536" t="s">
        <v>6443</v>
      </c>
      <c r="I490" s="536" t="str">
        <f>iferror(vlookup(G490,Objects!$A$2:$D$403,4,false),"")</f>
        <v>Inside Jabu-Jabu's Belly Objects</v>
      </c>
      <c r="J490" s="537" t="s">
        <v>1073</v>
      </c>
    </row>
    <row r="491">
      <c r="A491" s="5" t="s">
        <v>23</v>
      </c>
      <c r="B491" s="149" t="str">
        <f>iferror(vlookup(A491,Maps!$A$2:$B$111,2,false),"")</f>
        <v>Inside Jabu-Jabu's Belly</v>
      </c>
      <c r="C491" s="7" t="s">
        <v>14</v>
      </c>
      <c r="D491" s="7" t="s">
        <v>702</v>
      </c>
      <c r="E491" s="7" t="s">
        <v>1850</v>
      </c>
      <c r="F491" s="547" t="str">
        <f>iferror(vlookup(E491,Rooms!$D$2:$E$621,2,false),"")</f>
        <v>1F - Compass Room</v>
      </c>
      <c r="G491" s="5" t="s">
        <v>2816</v>
      </c>
      <c r="H491" s="536" t="s">
        <v>6466</v>
      </c>
      <c r="I491" s="536" t="str">
        <f>iferror(vlookup(G491,Objects!$A$2:$D$403,4,false),"")</f>
        <v>Child Ruto</v>
      </c>
      <c r="J491" s="537" t="s">
        <v>1073</v>
      </c>
    </row>
    <row r="492">
      <c r="A492" s="5" t="s">
        <v>23</v>
      </c>
      <c r="B492" s="149" t="str">
        <f>iferror(vlookup(A492,Maps!$A$2:$B$111,2,false),"")</f>
        <v>Inside Jabu-Jabu's Belly</v>
      </c>
      <c r="C492" s="7" t="s">
        <v>14</v>
      </c>
      <c r="D492" s="7" t="s">
        <v>702</v>
      </c>
      <c r="E492" s="7" t="s">
        <v>1850</v>
      </c>
      <c r="F492" s="547" t="str">
        <f>iferror(vlookup(E492,Rooms!$D$2:$E$621,2,false),"")</f>
        <v>1F - Compass Room</v>
      </c>
      <c r="G492" s="5" t="s">
        <v>62</v>
      </c>
      <c r="H492" s="536" t="s">
        <v>6147</v>
      </c>
      <c r="I492" s="536" t="str">
        <f>iferror(vlookup(G492,Objects!$A$2:$D$403,4,false),"")</f>
        <v>Octorok</v>
      </c>
      <c r="J492" s="537" t="s">
        <v>1073</v>
      </c>
    </row>
    <row r="493">
      <c r="A493" s="5" t="s">
        <v>23</v>
      </c>
      <c r="B493" s="149" t="str">
        <f>iferror(vlookup(A493,Maps!$A$2:$B$111,2,false),"")</f>
        <v>Inside Jabu-Jabu's Belly</v>
      </c>
      <c r="C493" s="7" t="s">
        <v>14</v>
      </c>
      <c r="D493" s="7" t="s">
        <v>702</v>
      </c>
      <c r="E493" s="7" t="s">
        <v>1850</v>
      </c>
      <c r="F493" s="547" t="str">
        <f>iferror(vlookup(E493,Rooms!$D$2:$E$621,2,false),"")</f>
        <v>1F - Compass Room</v>
      </c>
      <c r="G493" s="5" t="s">
        <v>137</v>
      </c>
      <c r="H493" s="536" t="s">
        <v>6163</v>
      </c>
      <c r="I493" s="536" t="str">
        <f>iferror(vlookup(G493,Objects!$A$2:$D$403,4,false),"")</f>
        <v>Shabom</v>
      </c>
      <c r="J493" s="537" t="s">
        <v>1059</v>
      </c>
    </row>
    <row r="494">
      <c r="A494" s="5" t="s">
        <v>23</v>
      </c>
      <c r="B494" s="149" t="str">
        <f>iferror(vlookup(A494,Maps!$A$2:$B$111,2,false),"")</f>
        <v>Inside Jabu-Jabu's Belly</v>
      </c>
      <c r="C494" s="7" t="s">
        <v>14</v>
      </c>
      <c r="D494" s="7" t="s">
        <v>702</v>
      </c>
      <c r="E494" s="7" t="s">
        <v>1850</v>
      </c>
      <c r="F494" s="547" t="str">
        <f>iferror(vlookup(E494,Rooms!$D$2:$E$621,2,false),"")</f>
        <v>1F - Compass Room</v>
      </c>
      <c r="G494" s="5" t="s">
        <v>247</v>
      </c>
      <c r="H494" s="536" t="s">
        <v>6188</v>
      </c>
      <c r="I494" s="536" t="str">
        <f>iferror(vlookup(G494,Objects!$A$2:$D$403,4,false),"")</f>
        <v>Biri</v>
      </c>
      <c r="J494" s="537" t="s">
        <v>1073</v>
      </c>
    </row>
    <row r="495">
      <c r="A495" s="5" t="s">
        <v>23</v>
      </c>
      <c r="B495" s="149" t="str">
        <f>iferror(vlookup(A495,Maps!$A$2:$B$111,2,false),"")</f>
        <v>Inside Jabu-Jabu's Belly</v>
      </c>
      <c r="C495" s="7" t="s">
        <v>14</v>
      </c>
      <c r="D495" s="7" t="s">
        <v>702</v>
      </c>
      <c r="E495" s="7" t="s">
        <v>1850</v>
      </c>
      <c r="F495" s="547" t="str">
        <f>iferror(vlookup(E495,Rooms!$D$2:$E$621,2,false),"")</f>
        <v>1F - Compass Room</v>
      </c>
      <c r="G495" s="5" t="s">
        <v>49</v>
      </c>
      <c r="H495" s="536" t="s">
        <v>6316</v>
      </c>
      <c r="I495" s="536" t="str">
        <f>iferror(vlookup(G495,Objects!$A$2:$D$403,4,false),"")</f>
        <v>Bari</v>
      </c>
      <c r="J495" s="537" t="s">
        <v>1073</v>
      </c>
    </row>
    <row r="496">
      <c r="A496" s="5" t="s">
        <v>23</v>
      </c>
      <c r="B496" s="149" t="str">
        <f>iferror(vlookup(A496,Maps!$A$2:$B$111,2,false),"")</f>
        <v>Inside Jabu-Jabu's Belly</v>
      </c>
      <c r="C496" s="7" t="s">
        <v>14</v>
      </c>
      <c r="D496" s="7" t="s">
        <v>702</v>
      </c>
      <c r="E496" s="7" t="s">
        <v>1850</v>
      </c>
      <c r="F496" s="547" t="str">
        <f>iferror(vlookup(E496,Rooms!$D$2:$E$621,2,false),"")</f>
        <v>1F - Compass Room</v>
      </c>
      <c r="G496" s="5" t="s">
        <v>282</v>
      </c>
      <c r="H496" s="536" t="s">
        <v>6197</v>
      </c>
      <c r="I496" s="536" t="str">
        <f>iferror(vlookup(G496,Objects!$A$2:$D$403,4,false),"")</f>
        <v>Stingers</v>
      </c>
      <c r="J496" s="537" t="s">
        <v>1073</v>
      </c>
    </row>
    <row r="497">
      <c r="A497" s="5" t="s">
        <v>23</v>
      </c>
      <c r="B497" s="149" t="str">
        <f>iferror(vlookup(A497,Maps!$A$2:$B$111,2,false),"")</f>
        <v>Inside Jabu-Jabu's Belly</v>
      </c>
      <c r="C497" s="7" t="s">
        <v>14</v>
      </c>
      <c r="D497" s="7" t="s">
        <v>702</v>
      </c>
      <c r="E497" s="7" t="s">
        <v>1850</v>
      </c>
      <c r="F497" s="547" t="str">
        <f>iferror(vlookup(E497,Rooms!$D$2:$E$621,2,false),"")</f>
        <v>1F - Compass Room</v>
      </c>
      <c r="G497" s="5" t="s">
        <v>110</v>
      </c>
      <c r="H497" s="536" t="s">
        <v>6159</v>
      </c>
      <c r="I497" s="536" t="str">
        <f>iferror(vlookup(G497,Objects!$A$2:$D$403,4,false),"")</f>
        <v>Treasure Chests</v>
      </c>
      <c r="J497" s="537" t="s">
        <v>1059</v>
      </c>
    </row>
    <row r="498">
      <c r="A498" s="5" t="s">
        <v>23</v>
      </c>
      <c r="B498" s="149" t="str">
        <f>iferror(vlookup(A498,Maps!$A$2:$B$111,2,false),"")</f>
        <v>Inside Jabu-Jabu's Belly</v>
      </c>
      <c r="C498" s="7" t="s">
        <v>14</v>
      </c>
      <c r="D498" s="7" t="s">
        <v>702</v>
      </c>
      <c r="E498" s="7" t="s">
        <v>1850</v>
      </c>
      <c r="F498" s="547" t="str">
        <f>iferror(vlookup(E498,Rooms!$D$2:$E$621,2,false),"")</f>
        <v>1F - Compass Room</v>
      </c>
      <c r="G498" s="5" t="s">
        <v>2782</v>
      </c>
      <c r="H498" s="536" t="s">
        <v>6426</v>
      </c>
      <c r="I498" s="536" t="str">
        <f>iferror(vlookup(G498,Objects!$A$2:$D$403,4,false),"")</f>
        <v>[Blank]</v>
      </c>
      <c r="J498" s="537" t="s">
        <v>1073</v>
      </c>
    </row>
    <row r="499">
      <c r="A499" s="539"/>
      <c r="B499" s="116" t="str">
        <f>iferror(vlookup(A499,Maps!$A$2:$B$111,2,false),"")</f>
        <v/>
      </c>
      <c r="C499" s="539"/>
      <c r="D499" s="539"/>
      <c r="E499" s="539"/>
      <c r="F499" s="540" t="str">
        <f>iferror(vlookup(E499,Rooms!$D$2:$E$621,2,false),"")</f>
        <v/>
      </c>
      <c r="G499" s="539"/>
      <c r="H499" s="541"/>
      <c r="I499" s="541" t="str">
        <f>iferror(vlookup(G499,Objects!$A$2:$D$403,4,false),"")</f>
        <v/>
      </c>
      <c r="J499" s="548"/>
    </row>
    <row r="500">
      <c r="A500" s="5" t="s">
        <v>23</v>
      </c>
      <c r="B500" s="149" t="str">
        <f>iferror(vlookup(A500,Maps!$A$2:$B$111,2,false),"")</f>
        <v>Inside Jabu-Jabu's Belly</v>
      </c>
      <c r="C500" s="11" t="s">
        <v>686</v>
      </c>
      <c r="D500" s="11" t="s">
        <v>702</v>
      </c>
      <c r="E500" s="11" t="s">
        <v>1850</v>
      </c>
      <c r="F500" s="538" t="str">
        <f>iferror(vlookup(E500,Rooms!$D$2:$E$621,2,false),"")</f>
        <v>1F - Compass Room</v>
      </c>
      <c r="G500" s="5" t="s">
        <v>2790</v>
      </c>
      <c r="H500" s="536" t="s">
        <v>6443</v>
      </c>
      <c r="I500" s="536" t="str">
        <f>iferror(vlookup(G500,Objects!$A$2:$D$403,4,false),"")</f>
        <v>Inside Jabu-Jabu's Belly Objects</v>
      </c>
      <c r="J500" s="537" t="s">
        <v>1073</v>
      </c>
    </row>
    <row r="501">
      <c r="A501" s="5" t="s">
        <v>23</v>
      </c>
      <c r="B501" s="149" t="str">
        <f>iferror(vlookup(A501,Maps!$A$2:$B$111,2,false),"")</f>
        <v>Inside Jabu-Jabu's Belly</v>
      </c>
      <c r="C501" s="7" t="s">
        <v>686</v>
      </c>
      <c r="D501" s="7" t="s">
        <v>702</v>
      </c>
      <c r="E501" s="7" t="s">
        <v>1850</v>
      </c>
      <c r="F501" s="547" t="str">
        <f>iferror(vlookup(E501,Rooms!$D$2:$E$621,2,false),"")</f>
        <v>1F - Compass Room</v>
      </c>
      <c r="G501" s="5" t="s">
        <v>2816</v>
      </c>
      <c r="H501" s="536" t="s">
        <v>6466</v>
      </c>
      <c r="I501" s="536" t="str">
        <f>iferror(vlookup(G501,Objects!$A$2:$D$403,4,false),"")</f>
        <v>Child Ruto</v>
      </c>
      <c r="J501" s="537" t="s">
        <v>1073</v>
      </c>
    </row>
    <row r="502">
      <c r="A502" s="5" t="s">
        <v>23</v>
      </c>
      <c r="B502" s="149" t="str">
        <f>iferror(vlookup(A502,Maps!$A$2:$B$111,2,false),"")</f>
        <v>Inside Jabu-Jabu's Belly</v>
      </c>
      <c r="C502" s="7" t="s">
        <v>686</v>
      </c>
      <c r="D502" s="7" t="s">
        <v>702</v>
      </c>
      <c r="E502" s="7" t="s">
        <v>1850</v>
      </c>
      <c r="F502" s="547" t="str">
        <f>iferror(vlookup(E502,Rooms!$D$2:$E$621,2,false),"")</f>
        <v>1F - Compass Room</v>
      </c>
      <c r="G502" s="5" t="s">
        <v>62</v>
      </c>
      <c r="H502" s="536" t="s">
        <v>6147</v>
      </c>
      <c r="I502" s="536" t="str">
        <f>iferror(vlookup(G502,Objects!$A$2:$D$403,4,false),"")</f>
        <v>Octorok</v>
      </c>
      <c r="J502" s="537" t="s">
        <v>1059</v>
      </c>
    </row>
    <row r="503">
      <c r="A503" s="5" t="s">
        <v>23</v>
      </c>
      <c r="B503" s="149" t="str">
        <f>iferror(vlookup(A503,Maps!$A$2:$B$111,2,false),"")</f>
        <v>Inside Jabu-Jabu's Belly</v>
      </c>
      <c r="C503" s="7" t="s">
        <v>686</v>
      </c>
      <c r="D503" s="7" t="s">
        <v>702</v>
      </c>
      <c r="E503" s="7" t="s">
        <v>1850</v>
      </c>
      <c r="F503" s="547" t="str">
        <f>iferror(vlookup(E503,Rooms!$D$2:$E$621,2,false),"")</f>
        <v>1F - Compass Room</v>
      </c>
      <c r="G503" s="5" t="s">
        <v>110</v>
      </c>
      <c r="H503" s="536" t="s">
        <v>6159</v>
      </c>
      <c r="I503" s="536" t="str">
        <f>iferror(vlookup(G503,Objects!$A$2:$D$403,4,false),"")</f>
        <v>Treasure Chests</v>
      </c>
      <c r="J503" s="537" t="s">
        <v>1059</v>
      </c>
    </row>
    <row r="504">
      <c r="A504" s="539"/>
      <c r="B504" s="116" t="str">
        <f>iferror(vlookup(A504,Maps!$A$2:$B$111,2,false),"")</f>
        <v/>
      </c>
      <c r="C504" s="539"/>
      <c r="D504" s="539"/>
      <c r="E504" s="539"/>
      <c r="F504" s="540" t="str">
        <f>iferror(vlookup(E504,Rooms!$D$2:$E$621,2,false),"")</f>
        <v/>
      </c>
      <c r="G504" s="539"/>
      <c r="H504" s="541"/>
      <c r="I504" s="541" t="str">
        <f>iferror(vlookup(G504,Objects!$A$2:$D$403,4,false),"")</f>
        <v/>
      </c>
      <c r="J504" s="548"/>
    </row>
    <row r="505">
      <c r="A505" s="5" t="s">
        <v>23</v>
      </c>
      <c r="B505" s="149" t="str">
        <f>iferror(vlookup(A505,Maps!$A$2:$B$111,2,false),"")</f>
        <v>Inside Jabu-Jabu's Belly</v>
      </c>
      <c r="C505" s="11" t="s">
        <v>14</v>
      </c>
      <c r="D505" s="11" t="s">
        <v>704</v>
      </c>
      <c r="E505" s="11" t="s">
        <v>1851</v>
      </c>
      <c r="F505" s="538" t="str">
        <f>iferror(vlookup(E505,Rooms!$D$2:$E$621,2,false),"")</f>
        <v>B1 - Room with One Jelly Platform</v>
      </c>
      <c r="G505" s="5" t="s">
        <v>2790</v>
      </c>
      <c r="H505" s="536" t="s">
        <v>6443</v>
      </c>
      <c r="I505" s="536" t="str">
        <f>iferror(vlookup(G505,Objects!$A$2:$D$403,4,false),"")</f>
        <v>Inside Jabu-Jabu's Belly Objects</v>
      </c>
      <c r="J505" s="537" t="s">
        <v>1073</v>
      </c>
    </row>
    <row r="506">
      <c r="A506" s="5" t="s">
        <v>23</v>
      </c>
      <c r="B506" s="149" t="str">
        <f>iferror(vlookup(A506,Maps!$A$2:$B$111,2,false),"")</f>
        <v>Inside Jabu-Jabu's Belly</v>
      </c>
      <c r="C506" s="7" t="s">
        <v>14</v>
      </c>
      <c r="D506" s="7" t="s">
        <v>704</v>
      </c>
      <c r="E506" s="7" t="s">
        <v>1851</v>
      </c>
      <c r="F506" s="547" t="str">
        <f>iferror(vlookup(E506,Rooms!$D$2:$E$621,2,false),"")</f>
        <v>B1 - Room with One Jelly Platform</v>
      </c>
      <c r="G506" s="5" t="s">
        <v>2816</v>
      </c>
      <c r="H506" s="536" t="s">
        <v>6466</v>
      </c>
      <c r="I506" s="536" t="str">
        <f>iferror(vlookup(G506,Objects!$A$2:$D$403,4,false),"")</f>
        <v>Child Ruto</v>
      </c>
      <c r="J506" s="537" t="s">
        <v>1073</v>
      </c>
    </row>
    <row r="507">
      <c r="A507" s="5" t="s">
        <v>23</v>
      </c>
      <c r="B507" s="149" t="str">
        <f>iferror(vlookup(A507,Maps!$A$2:$B$111,2,false),"")</f>
        <v>Inside Jabu-Jabu's Belly</v>
      </c>
      <c r="C507" s="7" t="s">
        <v>14</v>
      </c>
      <c r="D507" s="7" t="s">
        <v>704</v>
      </c>
      <c r="E507" s="7" t="s">
        <v>1851</v>
      </c>
      <c r="F507" s="547" t="str">
        <f>iferror(vlookup(E507,Rooms!$D$2:$E$621,2,false),"")</f>
        <v>B1 - Room with One Jelly Platform</v>
      </c>
      <c r="G507" s="5" t="s">
        <v>62</v>
      </c>
      <c r="H507" s="536" t="s">
        <v>6147</v>
      </c>
      <c r="I507" s="536" t="str">
        <f>iferror(vlookup(G507,Objects!$A$2:$D$403,4,false),"")</f>
        <v>Octorok</v>
      </c>
      <c r="J507" s="537" t="s">
        <v>1059</v>
      </c>
    </row>
    <row r="508">
      <c r="A508" s="5" t="s">
        <v>23</v>
      </c>
      <c r="B508" s="149" t="str">
        <f>iferror(vlookup(A508,Maps!$A$2:$B$111,2,false),"")</f>
        <v>Inside Jabu-Jabu's Belly</v>
      </c>
      <c r="C508" s="7" t="s">
        <v>14</v>
      </c>
      <c r="D508" s="7" t="s">
        <v>704</v>
      </c>
      <c r="E508" s="7" t="s">
        <v>1851</v>
      </c>
      <c r="F508" s="547" t="str">
        <f>iferror(vlookup(E508,Rooms!$D$2:$E$621,2,false),"")</f>
        <v>B1 - Room with One Jelly Platform</v>
      </c>
      <c r="G508" s="5" t="s">
        <v>137</v>
      </c>
      <c r="H508" s="536" t="s">
        <v>6163</v>
      </c>
      <c r="I508" s="536" t="str">
        <f>iferror(vlookup(G508,Objects!$A$2:$D$403,4,false),"")</f>
        <v>Shabom</v>
      </c>
      <c r="J508" s="537" t="s">
        <v>1073</v>
      </c>
    </row>
    <row r="509">
      <c r="A509" s="5" t="s">
        <v>23</v>
      </c>
      <c r="B509" s="149" t="str">
        <f>iferror(vlookup(A509,Maps!$A$2:$B$111,2,false),"")</f>
        <v>Inside Jabu-Jabu's Belly</v>
      </c>
      <c r="C509" s="7" t="s">
        <v>14</v>
      </c>
      <c r="D509" s="7" t="s">
        <v>704</v>
      </c>
      <c r="E509" s="7" t="s">
        <v>1851</v>
      </c>
      <c r="F509" s="547" t="str">
        <f>iferror(vlookup(E509,Rooms!$D$2:$E$621,2,false),"")</f>
        <v>B1 - Room with One Jelly Platform</v>
      </c>
      <c r="G509" s="5" t="s">
        <v>247</v>
      </c>
      <c r="H509" s="536" t="s">
        <v>6188</v>
      </c>
      <c r="I509" s="536" t="str">
        <f>iferror(vlookup(G509,Objects!$A$2:$D$403,4,false),"")</f>
        <v>Biri</v>
      </c>
      <c r="J509" s="537" t="s">
        <v>1073</v>
      </c>
    </row>
    <row r="510">
      <c r="A510" s="5" t="s">
        <v>23</v>
      </c>
      <c r="B510" s="149" t="str">
        <f>iferror(vlookup(A510,Maps!$A$2:$B$111,2,false),"")</f>
        <v>Inside Jabu-Jabu's Belly</v>
      </c>
      <c r="C510" s="7" t="s">
        <v>14</v>
      </c>
      <c r="D510" s="7" t="s">
        <v>704</v>
      </c>
      <c r="E510" s="7" t="s">
        <v>1851</v>
      </c>
      <c r="F510" s="547" t="str">
        <f>iferror(vlookup(E510,Rooms!$D$2:$E$621,2,false),"")</f>
        <v>B1 - Room with One Jelly Platform</v>
      </c>
      <c r="G510" s="5" t="s">
        <v>49</v>
      </c>
      <c r="H510" s="536" t="s">
        <v>6316</v>
      </c>
      <c r="I510" s="536" t="str">
        <f>iferror(vlookup(G510,Objects!$A$2:$D$403,4,false),"")</f>
        <v>Bari</v>
      </c>
      <c r="J510" s="537" t="s">
        <v>1073</v>
      </c>
    </row>
    <row r="511">
      <c r="A511" s="5" t="s">
        <v>23</v>
      </c>
      <c r="B511" s="149" t="str">
        <f>iferror(vlookup(A511,Maps!$A$2:$B$111,2,false),"")</f>
        <v>Inside Jabu-Jabu's Belly</v>
      </c>
      <c r="C511" s="7" t="s">
        <v>14</v>
      </c>
      <c r="D511" s="7" t="s">
        <v>704</v>
      </c>
      <c r="E511" s="7" t="s">
        <v>1851</v>
      </c>
      <c r="F511" s="547" t="str">
        <f>iferror(vlookup(E511,Rooms!$D$2:$E$621,2,false),"")</f>
        <v>B1 - Room with One Jelly Platform</v>
      </c>
      <c r="G511" s="5" t="s">
        <v>282</v>
      </c>
      <c r="H511" s="536" t="s">
        <v>6197</v>
      </c>
      <c r="I511" s="536" t="str">
        <f>iferror(vlookup(G511,Objects!$A$2:$D$403,4,false),"")</f>
        <v>Stingers</v>
      </c>
      <c r="J511" s="537" t="s">
        <v>1073</v>
      </c>
    </row>
    <row r="512">
      <c r="A512" s="5" t="s">
        <v>23</v>
      </c>
      <c r="B512" s="149" t="str">
        <f>iferror(vlookup(A512,Maps!$A$2:$B$111,2,false),"")</f>
        <v>Inside Jabu-Jabu's Belly</v>
      </c>
      <c r="C512" s="7" t="s">
        <v>14</v>
      </c>
      <c r="D512" s="7" t="s">
        <v>704</v>
      </c>
      <c r="E512" s="7" t="s">
        <v>1851</v>
      </c>
      <c r="F512" s="547" t="str">
        <f>iferror(vlookup(E512,Rooms!$D$2:$E$621,2,false),"")</f>
        <v>B1 - Room with One Jelly Platform</v>
      </c>
      <c r="G512" s="5" t="s">
        <v>2827</v>
      </c>
      <c r="H512" s="536" t="s">
        <v>6483</v>
      </c>
      <c r="I512" s="536" t="str">
        <f>iferror(vlookup(G512,Objects!$A$2:$D$403,4,false),"")</f>
        <v>Jelly Platform</v>
      </c>
      <c r="J512" s="537" t="s">
        <v>1059</v>
      </c>
    </row>
    <row r="513">
      <c r="A513" s="5" t="s">
        <v>23</v>
      </c>
      <c r="B513" s="149" t="str">
        <f>iferror(vlookup(A513,Maps!$A$2:$B$111,2,false),"")</f>
        <v>Inside Jabu-Jabu's Belly</v>
      </c>
      <c r="C513" s="7" t="s">
        <v>14</v>
      </c>
      <c r="D513" s="7" t="s">
        <v>704</v>
      </c>
      <c r="E513" s="7" t="s">
        <v>1851</v>
      </c>
      <c r="F513" s="547" t="str">
        <f>iferror(vlookup(E513,Rooms!$D$2:$E$621,2,false),"")</f>
        <v>B1 - Room with One Jelly Platform</v>
      </c>
      <c r="G513" s="5" t="s">
        <v>2862</v>
      </c>
      <c r="H513" s="536" t="s">
        <v>6520</v>
      </c>
      <c r="I513" s="536" t="str">
        <f>iferror(vlookup(G513,Objects!$A$2:$D$403,4,false),"")</f>
        <v>Item Model - Heart Container &amp; Piece of Heart</v>
      </c>
      <c r="J513" s="537" t="s">
        <v>1073</v>
      </c>
    </row>
    <row r="514">
      <c r="A514" s="539"/>
      <c r="B514" s="116" t="str">
        <f>iferror(vlookup(A514,Maps!$A$2:$B$111,2,false),"")</f>
        <v/>
      </c>
      <c r="C514" s="539"/>
      <c r="D514" s="539"/>
      <c r="E514" s="539"/>
      <c r="F514" s="540" t="str">
        <f>iferror(vlookup(E514,Rooms!$D$2:$E$621,2,false),"")</f>
        <v/>
      </c>
      <c r="G514" s="539"/>
      <c r="H514" s="541"/>
      <c r="I514" s="541" t="str">
        <f>iferror(vlookup(G514,Objects!$A$2:$D$403,4,false),"")</f>
        <v/>
      </c>
      <c r="J514" s="548"/>
    </row>
    <row r="515">
      <c r="A515" s="5" t="s">
        <v>23</v>
      </c>
      <c r="B515" s="149" t="str">
        <f>iferror(vlookup(A515,Maps!$A$2:$B$111,2,false),"")</f>
        <v>Inside Jabu-Jabu's Belly</v>
      </c>
      <c r="C515" s="11" t="s">
        <v>686</v>
      </c>
      <c r="D515" s="11" t="s">
        <v>704</v>
      </c>
      <c r="E515" s="11" t="s">
        <v>1851</v>
      </c>
      <c r="F515" s="538" t="str">
        <f>iferror(vlookup(E515,Rooms!$D$2:$E$621,2,false),"")</f>
        <v>B1 - Room with One Jelly Platform</v>
      </c>
      <c r="G515" s="5" t="s">
        <v>2790</v>
      </c>
      <c r="H515" s="536" t="s">
        <v>6443</v>
      </c>
      <c r="I515" s="536" t="str">
        <f>iferror(vlookup(G515,Objects!$A$2:$D$403,4,false),"")</f>
        <v>Inside Jabu-Jabu's Belly Objects</v>
      </c>
      <c r="J515" s="537" t="s">
        <v>1073</v>
      </c>
    </row>
    <row r="516">
      <c r="A516" s="5" t="s">
        <v>23</v>
      </c>
      <c r="B516" s="149" t="str">
        <f>iferror(vlookup(A516,Maps!$A$2:$B$111,2,false),"")</f>
        <v>Inside Jabu-Jabu's Belly</v>
      </c>
      <c r="C516" s="7" t="s">
        <v>686</v>
      </c>
      <c r="D516" s="7" t="s">
        <v>704</v>
      </c>
      <c r="E516" s="7" t="s">
        <v>1851</v>
      </c>
      <c r="F516" s="547" t="str">
        <f>iferror(vlookup(E516,Rooms!$D$2:$E$621,2,false),"")</f>
        <v>B1 - Room with One Jelly Platform</v>
      </c>
      <c r="G516" s="5" t="s">
        <v>2816</v>
      </c>
      <c r="H516" s="536" t="s">
        <v>6466</v>
      </c>
      <c r="I516" s="536" t="str">
        <f>iferror(vlookup(G516,Objects!$A$2:$D$403,4,false),"")</f>
        <v>Child Ruto</v>
      </c>
      <c r="J516" s="537" t="s">
        <v>1073</v>
      </c>
    </row>
    <row r="517">
      <c r="A517" s="539"/>
      <c r="B517" s="116" t="str">
        <f>iferror(vlookup(A517,Maps!$A$2:$B$111,2,false),"")</f>
        <v/>
      </c>
      <c r="C517" s="539"/>
      <c r="D517" s="539"/>
      <c r="E517" s="539"/>
      <c r="F517" s="540" t="str">
        <f>iferror(vlookup(E517,Rooms!$D$2:$E$621,2,false),"")</f>
        <v/>
      </c>
      <c r="G517" s="539"/>
      <c r="H517" s="541"/>
      <c r="I517" s="541" t="str">
        <f>iferror(vlookup(G517,Objects!$A$2:$D$403,4,false),"")</f>
        <v/>
      </c>
      <c r="J517" s="548"/>
    </row>
    <row r="518">
      <c r="A518" s="5" t="s">
        <v>23</v>
      </c>
      <c r="B518" s="149" t="str">
        <f>iferror(vlookup(A518,Maps!$A$2:$B$111,2,false),"")</f>
        <v>Inside Jabu-Jabu's Belly</v>
      </c>
      <c r="C518" s="11" t="s">
        <v>14</v>
      </c>
      <c r="D518" s="11" t="s">
        <v>715</v>
      </c>
      <c r="E518" s="11" t="s">
        <v>1853</v>
      </c>
      <c r="F518" s="538" t="str">
        <f>iferror(vlookup(E518,Rooms!$D$2:$E$621,2,false),"")</f>
        <v>B1 - Shabom Hallway &amp; Water Switch Room</v>
      </c>
      <c r="G518" s="5" t="s">
        <v>2790</v>
      </c>
      <c r="H518" s="536" t="s">
        <v>6443</v>
      </c>
      <c r="I518" s="536" t="str">
        <f>iferror(vlookup(G518,Objects!$A$2:$D$403,4,false),"")</f>
        <v>Inside Jabu-Jabu's Belly Objects</v>
      </c>
      <c r="J518" s="537" t="s">
        <v>1059</v>
      </c>
    </row>
    <row r="519">
      <c r="A519" s="5" t="s">
        <v>23</v>
      </c>
      <c r="B519" s="149" t="str">
        <f>iferror(vlookup(A519,Maps!$A$2:$B$111,2,false),"")</f>
        <v>Inside Jabu-Jabu's Belly</v>
      </c>
      <c r="C519" s="7" t="s">
        <v>14</v>
      </c>
      <c r="D519" s="7" t="s">
        <v>715</v>
      </c>
      <c r="E519" s="7" t="s">
        <v>1853</v>
      </c>
      <c r="F519" s="547" t="str">
        <f>iferror(vlookup(E519,Rooms!$D$2:$E$621,2,false),"")</f>
        <v>B1 - Shabom Hallway &amp; Water Switch Room</v>
      </c>
      <c r="G519" s="5" t="s">
        <v>2816</v>
      </c>
      <c r="H519" s="536" t="s">
        <v>6466</v>
      </c>
      <c r="I519" s="536" t="str">
        <f>iferror(vlookup(G519,Objects!$A$2:$D$403,4,false),"")</f>
        <v>Child Ruto</v>
      </c>
      <c r="J519" s="537" t="s">
        <v>1073</v>
      </c>
    </row>
    <row r="520">
      <c r="A520" s="5" t="s">
        <v>23</v>
      </c>
      <c r="B520" s="149" t="str">
        <f>iferror(vlookup(A520,Maps!$A$2:$B$111,2,false),"")</f>
        <v>Inside Jabu-Jabu's Belly</v>
      </c>
      <c r="C520" s="7" t="s">
        <v>14</v>
      </c>
      <c r="D520" s="7" t="s">
        <v>715</v>
      </c>
      <c r="E520" s="7" t="s">
        <v>1853</v>
      </c>
      <c r="F520" s="547" t="str">
        <f>iferror(vlookup(E520,Rooms!$D$2:$E$621,2,false),"")</f>
        <v>B1 - Shabom Hallway &amp; Water Switch Room</v>
      </c>
      <c r="G520" s="5" t="s">
        <v>62</v>
      </c>
      <c r="H520" s="536" t="s">
        <v>6147</v>
      </c>
      <c r="I520" s="536" t="str">
        <f>iferror(vlookup(G520,Objects!$A$2:$D$403,4,false),"")</f>
        <v>Octorok</v>
      </c>
      <c r="J520" s="537" t="s">
        <v>1073</v>
      </c>
    </row>
    <row r="521">
      <c r="A521" s="5" t="s">
        <v>23</v>
      </c>
      <c r="B521" s="149" t="str">
        <f>iferror(vlookup(A521,Maps!$A$2:$B$111,2,false),"")</f>
        <v>Inside Jabu-Jabu's Belly</v>
      </c>
      <c r="C521" s="7" t="s">
        <v>14</v>
      </c>
      <c r="D521" s="7" t="s">
        <v>715</v>
      </c>
      <c r="E521" s="7" t="s">
        <v>1853</v>
      </c>
      <c r="F521" s="547" t="str">
        <f>iferror(vlookup(E521,Rooms!$D$2:$E$621,2,false),"")</f>
        <v>B1 - Shabom Hallway &amp; Water Switch Room</v>
      </c>
      <c r="G521" s="5" t="s">
        <v>137</v>
      </c>
      <c r="H521" s="536" t="s">
        <v>6163</v>
      </c>
      <c r="I521" s="536" t="str">
        <f>iferror(vlookup(G521,Objects!$A$2:$D$403,4,false),"")</f>
        <v>Shabom</v>
      </c>
      <c r="J521" s="537" t="s">
        <v>1059</v>
      </c>
    </row>
    <row r="522">
      <c r="A522" s="5" t="s">
        <v>23</v>
      </c>
      <c r="B522" s="149" t="str">
        <f>iferror(vlookup(A522,Maps!$A$2:$B$111,2,false),"")</f>
        <v>Inside Jabu-Jabu's Belly</v>
      </c>
      <c r="C522" s="7" t="s">
        <v>14</v>
      </c>
      <c r="D522" s="7" t="s">
        <v>715</v>
      </c>
      <c r="E522" s="7" t="s">
        <v>1853</v>
      </c>
      <c r="F522" s="547" t="str">
        <f>iferror(vlookup(E522,Rooms!$D$2:$E$621,2,false),"")</f>
        <v>B1 - Shabom Hallway &amp; Water Switch Room</v>
      </c>
      <c r="G522" s="5" t="s">
        <v>247</v>
      </c>
      <c r="H522" s="536" t="s">
        <v>6188</v>
      </c>
      <c r="I522" s="536" t="str">
        <f>iferror(vlookup(G522,Objects!$A$2:$D$403,4,false),"")</f>
        <v>Biri</v>
      </c>
      <c r="J522" s="537" t="s">
        <v>1073</v>
      </c>
    </row>
    <row r="523">
      <c r="A523" s="5" t="s">
        <v>23</v>
      </c>
      <c r="B523" s="149" t="str">
        <f>iferror(vlookup(A523,Maps!$A$2:$B$111,2,false),"")</f>
        <v>Inside Jabu-Jabu's Belly</v>
      </c>
      <c r="C523" s="7" t="s">
        <v>14</v>
      </c>
      <c r="D523" s="7" t="s">
        <v>715</v>
      </c>
      <c r="E523" s="7" t="s">
        <v>1853</v>
      </c>
      <c r="F523" s="547" t="str">
        <f>iferror(vlookup(E523,Rooms!$D$2:$E$621,2,false),"")</f>
        <v>B1 - Shabom Hallway &amp; Water Switch Room</v>
      </c>
      <c r="G523" s="5" t="s">
        <v>49</v>
      </c>
      <c r="H523" s="536" t="s">
        <v>6316</v>
      </c>
      <c r="I523" s="536" t="str">
        <f>iferror(vlookup(G523,Objects!$A$2:$D$403,4,false),"")</f>
        <v>Bari</v>
      </c>
      <c r="J523" s="537" t="s">
        <v>1073</v>
      </c>
    </row>
    <row r="524">
      <c r="A524" s="5" t="s">
        <v>23</v>
      </c>
      <c r="B524" s="149" t="str">
        <f>iferror(vlookup(A524,Maps!$A$2:$B$111,2,false),"")</f>
        <v>Inside Jabu-Jabu's Belly</v>
      </c>
      <c r="C524" s="7" t="s">
        <v>14</v>
      </c>
      <c r="D524" s="7" t="s">
        <v>715</v>
      </c>
      <c r="E524" s="7" t="s">
        <v>1853</v>
      </c>
      <c r="F524" s="547" t="str">
        <f>iferror(vlookup(E524,Rooms!$D$2:$E$621,2,false),"")</f>
        <v>B1 - Shabom Hallway &amp; Water Switch Room</v>
      </c>
      <c r="G524" s="5" t="s">
        <v>282</v>
      </c>
      <c r="H524" s="536" t="s">
        <v>6197</v>
      </c>
      <c r="I524" s="536" t="str">
        <f>iferror(vlookup(G524,Objects!$A$2:$D$403,4,false),"")</f>
        <v>Stingers</v>
      </c>
      <c r="J524" s="537" t="s">
        <v>1059</v>
      </c>
    </row>
    <row r="525">
      <c r="A525" s="5" t="s">
        <v>23</v>
      </c>
      <c r="B525" s="149" t="str">
        <f>iferror(vlookup(A525,Maps!$A$2:$B$111,2,false),"")</f>
        <v>Inside Jabu-Jabu's Belly</v>
      </c>
      <c r="C525" s="7" t="s">
        <v>14</v>
      </c>
      <c r="D525" s="7" t="s">
        <v>715</v>
      </c>
      <c r="E525" s="7" t="s">
        <v>1853</v>
      </c>
      <c r="F525" s="547" t="str">
        <f>iferror(vlookup(E525,Rooms!$D$2:$E$621,2,false),"")</f>
        <v>B1 - Shabom Hallway &amp; Water Switch Room</v>
      </c>
      <c r="G525" s="5" t="s">
        <v>812</v>
      </c>
      <c r="H525" s="536" t="s">
        <v>6504</v>
      </c>
      <c r="I525" s="536" t="str">
        <f>iferror(vlookup(G525,Objects!$A$2:$D$403,4,false),"")</f>
        <v>Item Model - Recovery Heart</v>
      </c>
      <c r="J525" s="537" t="s">
        <v>1073</v>
      </c>
    </row>
    <row r="526">
      <c r="A526" s="5" t="s">
        <v>23</v>
      </c>
      <c r="B526" s="149" t="str">
        <f>iferror(vlookup(A526,Maps!$A$2:$B$111,2,false),"")</f>
        <v>Inside Jabu-Jabu's Belly</v>
      </c>
      <c r="C526" s="7" t="s">
        <v>14</v>
      </c>
      <c r="D526" s="7" t="s">
        <v>715</v>
      </c>
      <c r="E526" s="7" t="s">
        <v>1853</v>
      </c>
      <c r="F526" s="547" t="str">
        <f>iferror(vlookup(E526,Rooms!$D$2:$E$621,2,false),"")</f>
        <v>B1 - Shabom Hallway &amp; Water Switch Room</v>
      </c>
      <c r="G526" s="5" t="s">
        <v>265</v>
      </c>
      <c r="H526" s="536" t="s">
        <v>6193</v>
      </c>
      <c r="I526" s="536" t="str">
        <f>iferror(vlookup(G526,Objects!$A$2:$D$403,4,false),"")</f>
        <v>Skulltulas &amp; Gold Skulltula Token</v>
      </c>
      <c r="J526" s="537" t="s">
        <v>1059</v>
      </c>
    </row>
    <row r="527">
      <c r="A527" s="5" t="s">
        <v>23</v>
      </c>
      <c r="B527" s="149" t="str">
        <f>iferror(vlookup(A527,Maps!$A$2:$B$111,2,false),"")</f>
        <v>Inside Jabu-Jabu's Belly</v>
      </c>
      <c r="C527" s="7" t="s">
        <v>14</v>
      </c>
      <c r="D527" s="7" t="s">
        <v>715</v>
      </c>
      <c r="E527" s="7" t="s">
        <v>1853</v>
      </c>
      <c r="F527" s="547" t="str">
        <f>iferror(vlookup(E527,Rooms!$D$2:$E$621,2,false),"")</f>
        <v>B1 - Shabom Hallway &amp; Water Switch Room</v>
      </c>
      <c r="G527" s="5" t="s">
        <v>3105</v>
      </c>
      <c r="H527" s="536" t="s">
        <v>6901</v>
      </c>
      <c r="I527" s="536" t="str">
        <f>iferror(vlookup(G527,Objects!$A$2:$D$403,4,false),"")</f>
        <v>Item Model - Gold Skulltula Token</v>
      </c>
      <c r="J527" s="537" t="s">
        <v>1073</v>
      </c>
    </row>
    <row r="528">
      <c r="A528" s="539"/>
      <c r="B528" s="116" t="str">
        <f>iferror(vlookup(A528,Maps!$A$2:$B$111,2,false),"")</f>
        <v/>
      </c>
      <c r="C528" s="539"/>
      <c r="D528" s="539"/>
      <c r="E528" s="539"/>
      <c r="F528" s="540" t="str">
        <f>iferror(vlookup(E528,Rooms!$D$2:$E$621,2,false),"")</f>
        <v/>
      </c>
      <c r="G528" s="539"/>
      <c r="H528" s="541"/>
      <c r="I528" s="541" t="str">
        <f>iferror(vlookup(G528,Objects!$A$2:$D$403,4,false),"")</f>
        <v/>
      </c>
      <c r="J528" s="548"/>
    </row>
    <row r="529">
      <c r="A529" s="5" t="s">
        <v>23</v>
      </c>
      <c r="B529" s="149" t="str">
        <f>iferror(vlookup(A529,Maps!$A$2:$B$111,2,false),"")</f>
        <v>Inside Jabu-Jabu's Belly</v>
      </c>
      <c r="C529" s="11" t="s">
        <v>686</v>
      </c>
      <c r="D529" s="11" t="s">
        <v>715</v>
      </c>
      <c r="E529" s="11" t="s">
        <v>1853</v>
      </c>
      <c r="F529" s="538" t="str">
        <f>iferror(vlookup(E529,Rooms!$D$2:$E$621,2,false),"")</f>
        <v>B1 - Shabom Hallway &amp; Water Switch Room</v>
      </c>
      <c r="G529" s="5" t="s">
        <v>2790</v>
      </c>
      <c r="H529" s="536" t="s">
        <v>6443</v>
      </c>
      <c r="I529" s="536" t="str">
        <f>iferror(vlookup(G529,Objects!$A$2:$D$403,4,false),"")</f>
        <v>Inside Jabu-Jabu's Belly Objects</v>
      </c>
      <c r="J529" s="537" t="s">
        <v>1073</v>
      </c>
    </row>
    <row r="530">
      <c r="A530" s="5" t="s">
        <v>23</v>
      </c>
      <c r="B530" s="149" t="str">
        <f>iferror(vlookup(A530,Maps!$A$2:$B$111,2,false),"")</f>
        <v>Inside Jabu-Jabu's Belly</v>
      </c>
      <c r="C530" s="7" t="s">
        <v>686</v>
      </c>
      <c r="D530" s="7" t="s">
        <v>715</v>
      </c>
      <c r="E530" s="7" t="s">
        <v>1853</v>
      </c>
      <c r="F530" s="547" t="str">
        <f>iferror(vlookup(E530,Rooms!$D$2:$E$621,2,false),"")</f>
        <v>B1 - Shabom Hallway &amp; Water Switch Room</v>
      </c>
      <c r="G530" s="5" t="s">
        <v>2816</v>
      </c>
      <c r="H530" s="536" t="s">
        <v>6466</v>
      </c>
      <c r="I530" s="536" t="str">
        <f>iferror(vlookup(G530,Objects!$A$2:$D$403,4,false),"")</f>
        <v>Child Ruto</v>
      </c>
      <c r="J530" s="537" t="s">
        <v>1073</v>
      </c>
    </row>
    <row r="531">
      <c r="A531" s="539"/>
      <c r="B531" s="116" t="str">
        <f>iferror(vlookup(A531,Maps!$A$2:$B$111,2,false),"")</f>
        <v/>
      </c>
      <c r="C531" s="539"/>
      <c r="D531" s="539"/>
      <c r="E531" s="539"/>
      <c r="F531" s="540" t="str">
        <f>iferror(vlookup(E531,Rooms!$D$2:$E$621,2,false),"")</f>
        <v/>
      </c>
      <c r="G531" s="539"/>
      <c r="H531" s="541"/>
      <c r="I531" s="541" t="str">
        <f>iferror(vlookup(G531,Objects!$A$2:$D$403,4,false),"")</f>
        <v/>
      </c>
      <c r="J531" s="548"/>
    </row>
    <row r="532">
      <c r="A532" s="5" t="s">
        <v>23</v>
      </c>
      <c r="B532" s="149" t="str">
        <f>iferror(vlookup(A532,Maps!$A$2:$B$111,2,false),"")</f>
        <v>Inside Jabu-Jabu's Belly</v>
      </c>
      <c r="C532" s="11" t="s">
        <v>14</v>
      </c>
      <c r="D532" s="11" t="s">
        <v>707</v>
      </c>
      <c r="E532" s="11" t="s">
        <v>1855</v>
      </c>
      <c r="F532" s="538" t="str">
        <f>iferror(vlookup(E532,Rooms!$D$2:$E$621,2,false),"")</f>
        <v>Boss Transition Room</v>
      </c>
      <c r="G532" s="5" t="s">
        <v>2790</v>
      </c>
      <c r="H532" s="536" t="s">
        <v>6443</v>
      </c>
      <c r="I532" s="536" t="str">
        <f>iferror(vlookup(G532,Objects!$A$2:$D$403,4,false),"")</f>
        <v>Inside Jabu-Jabu's Belly Objects</v>
      </c>
      <c r="J532" s="537" t="s">
        <v>1073</v>
      </c>
    </row>
    <row r="533">
      <c r="A533" s="5" t="s">
        <v>23</v>
      </c>
      <c r="B533" s="149" t="str">
        <f>iferror(vlookup(A533,Maps!$A$2:$B$111,2,false),"")</f>
        <v>Inside Jabu-Jabu's Belly</v>
      </c>
      <c r="C533" s="7" t="s">
        <v>14</v>
      </c>
      <c r="D533" s="7" t="s">
        <v>707</v>
      </c>
      <c r="E533" s="7" t="s">
        <v>1855</v>
      </c>
      <c r="F533" s="547" t="str">
        <f>iferror(vlookup(E533,Rooms!$D$2:$E$621,2,false),"")</f>
        <v>Boss Transition Room</v>
      </c>
      <c r="G533" s="5" t="s">
        <v>2816</v>
      </c>
      <c r="H533" s="536" t="s">
        <v>6466</v>
      </c>
      <c r="I533" s="536" t="str">
        <f>iferror(vlookup(G533,Objects!$A$2:$D$403,4,false),"")</f>
        <v>Child Ruto</v>
      </c>
      <c r="J533" s="537" t="s">
        <v>1073</v>
      </c>
    </row>
    <row r="534">
      <c r="A534" s="5" t="s">
        <v>23</v>
      </c>
      <c r="B534" s="149" t="str">
        <f>iferror(vlookup(A534,Maps!$A$2:$B$111,2,false),"")</f>
        <v>Inside Jabu-Jabu's Belly</v>
      </c>
      <c r="C534" s="7" t="s">
        <v>14</v>
      </c>
      <c r="D534" s="7" t="s">
        <v>707</v>
      </c>
      <c r="E534" s="7" t="s">
        <v>1855</v>
      </c>
      <c r="F534" s="547" t="str">
        <f>iferror(vlookup(E534,Rooms!$D$2:$E$621,2,false),"")</f>
        <v>Boss Transition Room</v>
      </c>
      <c r="G534" s="5" t="s">
        <v>62</v>
      </c>
      <c r="H534" s="536" t="s">
        <v>6147</v>
      </c>
      <c r="I534" s="536" t="str">
        <f>iferror(vlookup(G534,Objects!$A$2:$D$403,4,false),"")</f>
        <v>Octorok</v>
      </c>
      <c r="J534" s="537" t="s">
        <v>1073</v>
      </c>
    </row>
    <row r="535">
      <c r="A535" s="5" t="s">
        <v>23</v>
      </c>
      <c r="B535" s="149" t="str">
        <f>iferror(vlookup(A535,Maps!$A$2:$B$111,2,false),"")</f>
        <v>Inside Jabu-Jabu's Belly</v>
      </c>
      <c r="C535" s="7" t="s">
        <v>14</v>
      </c>
      <c r="D535" s="7" t="s">
        <v>707</v>
      </c>
      <c r="E535" s="7" t="s">
        <v>1855</v>
      </c>
      <c r="F535" s="547" t="str">
        <f>iferror(vlookup(E535,Rooms!$D$2:$E$621,2,false),"")</f>
        <v>Boss Transition Room</v>
      </c>
      <c r="G535" s="5" t="s">
        <v>137</v>
      </c>
      <c r="H535" s="536" t="s">
        <v>6163</v>
      </c>
      <c r="I535" s="536" t="str">
        <f>iferror(vlookup(G535,Objects!$A$2:$D$403,4,false),"")</f>
        <v>Shabom</v>
      </c>
      <c r="J535" s="537" t="s">
        <v>1073</v>
      </c>
    </row>
    <row r="536">
      <c r="A536" s="5" t="s">
        <v>23</v>
      </c>
      <c r="B536" s="149" t="str">
        <f>iferror(vlookup(A536,Maps!$A$2:$B$111,2,false),"")</f>
        <v>Inside Jabu-Jabu's Belly</v>
      </c>
      <c r="C536" s="7" t="s">
        <v>14</v>
      </c>
      <c r="D536" s="7" t="s">
        <v>707</v>
      </c>
      <c r="E536" s="7" t="s">
        <v>1855</v>
      </c>
      <c r="F536" s="547" t="str">
        <f>iferror(vlookup(E536,Rooms!$D$2:$E$621,2,false),"")</f>
        <v>Boss Transition Room</v>
      </c>
      <c r="G536" s="5" t="s">
        <v>247</v>
      </c>
      <c r="H536" s="536" t="s">
        <v>6188</v>
      </c>
      <c r="I536" s="536" t="str">
        <f>iferror(vlookup(G536,Objects!$A$2:$D$403,4,false),"")</f>
        <v>Biri</v>
      </c>
      <c r="J536" s="537" t="s">
        <v>1073</v>
      </c>
    </row>
    <row r="537">
      <c r="A537" s="5" t="s">
        <v>23</v>
      </c>
      <c r="B537" s="149" t="str">
        <f>iferror(vlookup(A537,Maps!$A$2:$B$111,2,false),"")</f>
        <v>Inside Jabu-Jabu's Belly</v>
      </c>
      <c r="C537" s="7" t="s">
        <v>14</v>
      </c>
      <c r="D537" s="7" t="s">
        <v>707</v>
      </c>
      <c r="E537" s="7" t="s">
        <v>1855</v>
      </c>
      <c r="F537" s="547" t="str">
        <f>iferror(vlookup(E537,Rooms!$D$2:$E$621,2,false),"")</f>
        <v>Boss Transition Room</v>
      </c>
      <c r="G537" s="5" t="s">
        <v>49</v>
      </c>
      <c r="H537" s="536" t="s">
        <v>6316</v>
      </c>
      <c r="I537" s="536" t="str">
        <f>iferror(vlookup(G537,Objects!$A$2:$D$403,4,false),"")</f>
        <v>Bari</v>
      </c>
      <c r="J537" s="537" t="s">
        <v>1073</v>
      </c>
    </row>
    <row r="538">
      <c r="A538" s="5" t="s">
        <v>23</v>
      </c>
      <c r="B538" s="149" t="str">
        <f>iferror(vlookup(A538,Maps!$A$2:$B$111,2,false),"")</f>
        <v>Inside Jabu-Jabu's Belly</v>
      </c>
      <c r="C538" s="7" t="s">
        <v>14</v>
      </c>
      <c r="D538" s="7" t="s">
        <v>707</v>
      </c>
      <c r="E538" s="7" t="s">
        <v>1855</v>
      </c>
      <c r="F538" s="547" t="str">
        <f>iferror(vlookup(E538,Rooms!$D$2:$E$621,2,false),"")</f>
        <v>Boss Transition Room</v>
      </c>
      <c r="G538" s="5" t="s">
        <v>282</v>
      </c>
      <c r="H538" s="536" t="s">
        <v>6197</v>
      </c>
      <c r="I538" s="536" t="str">
        <f>iferror(vlookup(G538,Objects!$A$2:$D$403,4,false),"")</f>
        <v>Stingers</v>
      </c>
      <c r="J538" s="537" t="s">
        <v>1073</v>
      </c>
    </row>
    <row r="539">
      <c r="A539" s="5" t="s">
        <v>23</v>
      </c>
      <c r="B539" s="149" t="str">
        <f>iferror(vlookup(A539,Maps!$A$2:$B$111,2,false),"")</f>
        <v>Inside Jabu-Jabu's Belly</v>
      </c>
      <c r="C539" s="7" t="s">
        <v>14</v>
      </c>
      <c r="D539" s="7" t="s">
        <v>707</v>
      </c>
      <c r="E539" s="7" t="s">
        <v>1855</v>
      </c>
      <c r="F539" s="547" t="str">
        <f>iferror(vlookup(E539,Rooms!$D$2:$E$621,2,false),"")</f>
        <v>Boss Transition Room</v>
      </c>
      <c r="G539" s="5" t="s">
        <v>2827</v>
      </c>
      <c r="H539" s="536" t="s">
        <v>6483</v>
      </c>
      <c r="I539" s="536" t="str">
        <f>iferror(vlookup(G539,Objects!$A$2:$D$403,4,false),"")</f>
        <v>Jelly Platform</v>
      </c>
      <c r="J539" s="537" t="s">
        <v>1073</v>
      </c>
    </row>
    <row r="540">
      <c r="A540" s="539"/>
      <c r="B540" s="116" t="str">
        <f>iferror(vlookup(A540,Maps!$A$2:$B$111,2,false),"")</f>
        <v/>
      </c>
      <c r="C540" s="539"/>
      <c r="D540" s="539"/>
      <c r="E540" s="539"/>
      <c r="F540" s="540" t="str">
        <f>iferror(vlookup(E540,Rooms!$D$2:$E$621,2,false),"")</f>
        <v/>
      </c>
      <c r="G540" s="539"/>
      <c r="H540" s="541"/>
      <c r="I540" s="541" t="str">
        <f>iferror(vlookup(G540,Objects!$A$2:$D$403,4,false),"")</f>
        <v/>
      </c>
      <c r="J540" s="548"/>
    </row>
    <row r="541">
      <c r="A541" s="5" t="s">
        <v>23</v>
      </c>
      <c r="B541" s="149" t="str">
        <f>iferror(vlookup(A541,Maps!$A$2:$B$111,2,false),"")</f>
        <v>Inside Jabu-Jabu's Belly</v>
      </c>
      <c r="C541" s="11" t="s">
        <v>686</v>
      </c>
      <c r="D541" s="11" t="s">
        <v>707</v>
      </c>
      <c r="E541" s="11" t="s">
        <v>1855</v>
      </c>
      <c r="F541" s="538" t="str">
        <f>iferror(vlookup(E541,Rooms!$D$2:$E$621,2,false),"")</f>
        <v>Boss Transition Room</v>
      </c>
      <c r="G541" s="5" t="s">
        <v>2790</v>
      </c>
      <c r="H541" s="536" t="s">
        <v>6443</v>
      </c>
      <c r="I541" s="536" t="str">
        <f>iferror(vlookup(G541,Objects!$A$2:$D$403,4,false),"")</f>
        <v>Inside Jabu-Jabu's Belly Objects</v>
      </c>
      <c r="J541" s="537" t="s">
        <v>1073</v>
      </c>
    </row>
    <row r="542">
      <c r="A542" s="5" t="s">
        <v>23</v>
      </c>
      <c r="B542" s="149" t="str">
        <f>iferror(vlookup(A542,Maps!$A$2:$B$111,2,false),"")</f>
        <v>Inside Jabu-Jabu's Belly</v>
      </c>
      <c r="C542" s="7" t="s">
        <v>686</v>
      </c>
      <c r="D542" s="7" t="s">
        <v>707</v>
      </c>
      <c r="E542" s="7" t="s">
        <v>1855</v>
      </c>
      <c r="F542" s="547" t="str">
        <f>iferror(vlookup(E542,Rooms!$D$2:$E$621,2,false),"")</f>
        <v>Boss Transition Room</v>
      </c>
      <c r="G542" s="5" t="s">
        <v>2816</v>
      </c>
      <c r="H542" s="536" t="s">
        <v>6466</v>
      </c>
      <c r="I542" s="536" t="str">
        <f>iferror(vlookup(G542,Objects!$A$2:$D$403,4,false),"")</f>
        <v>Child Ruto</v>
      </c>
      <c r="J542" s="537" t="s">
        <v>1073</v>
      </c>
    </row>
    <row r="543">
      <c r="A543" s="539"/>
      <c r="B543" s="116" t="str">
        <f>iferror(vlookup(A543,Maps!$A$2:$B$111,2,false),"")</f>
        <v/>
      </c>
      <c r="C543" s="539"/>
      <c r="D543" s="539"/>
      <c r="E543" s="539"/>
      <c r="F543" s="540" t="str">
        <f>iferror(vlookup(E543,Rooms!$D$2:$E$621,2,false),"")</f>
        <v/>
      </c>
      <c r="G543" s="539"/>
      <c r="H543" s="541"/>
      <c r="I543" s="541" t="str">
        <f>iferror(vlookup(G543,Objects!$A$2:$D$403,4,false),"")</f>
        <v/>
      </c>
      <c r="J543" s="548"/>
    </row>
    <row r="544">
      <c r="A544" s="5" t="s">
        <v>30</v>
      </c>
      <c r="B544" s="149" t="str">
        <f>iferror(vlookup(A544,Maps!$A$2:$B$111,2,false),"")</f>
        <v>Forest Temple</v>
      </c>
      <c r="C544" s="11" t="s">
        <v>14</v>
      </c>
      <c r="D544" s="11" t="s">
        <v>14</v>
      </c>
      <c r="E544" s="11" t="s">
        <v>1857</v>
      </c>
      <c r="F544" s="538" t="str">
        <f>iferror(vlookup(E544,Rooms!$D$2:$E$621,2,false),"")</f>
        <v>1F - Entrance</v>
      </c>
      <c r="G544" s="5" t="s">
        <v>2729</v>
      </c>
      <c r="H544" s="536" t="s">
        <v>6390</v>
      </c>
      <c r="I544" s="536" t="str">
        <f>iferror(vlookup(G544,Objects!$A$2:$D$403,4,false),"")</f>
        <v>Forest Temple Textures</v>
      </c>
      <c r="J544" s="537" t="s">
        <v>1073</v>
      </c>
    </row>
    <row r="545">
      <c r="A545" s="5" t="s">
        <v>30</v>
      </c>
      <c r="B545" s="149" t="str">
        <f>iferror(vlookup(A545,Maps!$A$2:$B$111,2,false),"")</f>
        <v>Forest Temple</v>
      </c>
      <c r="C545" s="7" t="s">
        <v>14</v>
      </c>
      <c r="D545" s="7" t="s">
        <v>14</v>
      </c>
      <c r="E545" s="7" t="s">
        <v>1857</v>
      </c>
      <c r="F545" s="547" t="str">
        <f>iferror(vlookup(E545,Rooms!$D$2:$E$621,2,false),"")</f>
        <v>1F - Entrance</v>
      </c>
      <c r="G545" s="5" t="s">
        <v>759</v>
      </c>
      <c r="H545" s="536" t="s">
        <v>6387</v>
      </c>
      <c r="I545" s="536" t="str">
        <f>iferror(vlookup(G545,Objects!$A$2:$D$403,4,false),"")</f>
        <v>Forest Temple Objects</v>
      </c>
      <c r="J545" s="537" t="s">
        <v>1073</v>
      </c>
    </row>
    <row r="546">
      <c r="A546" s="5" t="s">
        <v>30</v>
      </c>
      <c r="B546" s="149" t="str">
        <f>iferror(vlookup(A546,Maps!$A$2:$B$111,2,false),"")</f>
        <v>Forest Temple</v>
      </c>
      <c r="C546" s="7" t="s">
        <v>14</v>
      </c>
      <c r="D546" s="7" t="s">
        <v>14</v>
      </c>
      <c r="E546" s="7" t="s">
        <v>1857</v>
      </c>
      <c r="F546" s="547" t="str">
        <f>iferror(vlookup(E546,Rooms!$D$2:$E$621,2,false),"")</f>
        <v>1F - Entrance</v>
      </c>
      <c r="G546" s="5" t="s">
        <v>3165</v>
      </c>
      <c r="H546" s="536" t="s">
        <v>7002</v>
      </c>
      <c r="I546" s="536" t="str">
        <f>iferror(vlookup(G546,Objects!$A$2:$D$403,4,false),"")</f>
        <v>Wolfos</v>
      </c>
      <c r="J546" s="537" t="s">
        <v>1059</v>
      </c>
    </row>
    <row r="547">
      <c r="A547" s="5" t="s">
        <v>30</v>
      </c>
      <c r="B547" s="149" t="str">
        <f>iferror(vlookup(A547,Maps!$A$2:$B$111,2,false),"")</f>
        <v>Forest Temple</v>
      </c>
      <c r="C547" s="7" t="s">
        <v>14</v>
      </c>
      <c r="D547" s="7" t="s">
        <v>14</v>
      </c>
      <c r="E547" s="7" t="s">
        <v>1857</v>
      </c>
      <c r="F547" s="547" t="str">
        <f>iferror(vlookup(E547,Rooms!$D$2:$E$621,2,false),"")</f>
        <v>1F - Entrance</v>
      </c>
      <c r="G547" s="5" t="s">
        <v>97</v>
      </c>
      <c r="H547" s="536" t="s">
        <v>6334</v>
      </c>
      <c r="I547" s="536" t="str">
        <f>iferror(vlookup(G547,Objects!$A$2:$D$403,4,false),"")</f>
        <v>Bubbles</v>
      </c>
      <c r="J547" s="537" t="s">
        <v>1073</v>
      </c>
    </row>
    <row r="548">
      <c r="A548" s="5" t="s">
        <v>30</v>
      </c>
      <c r="B548" s="149" t="str">
        <f>iferror(vlookup(A548,Maps!$A$2:$B$111,2,false),"")</f>
        <v>Forest Temple</v>
      </c>
      <c r="C548" s="7" t="s">
        <v>14</v>
      </c>
      <c r="D548" s="7" t="s">
        <v>14</v>
      </c>
      <c r="E548" s="7" t="s">
        <v>1857</v>
      </c>
      <c r="F548" s="547" t="str">
        <f>iferror(vlookup(E548,Rooms!$D$2:$E$621,2,false),"")</f>
        <v>1F - Entrance</v>
      </c>
      <c r="G548" s="5" t="s">
        <v>265</v>
      </c>
      <c r="H548" s="536" t="s">
        <v>6193</v>
      </c>
      <c r="I548" s="536" t="str">
        <f>iferror(vlookup(G548,Objects!$A$2:$D$403,4,false),"")</f>
        <v>Skulltulas &amp; Gold Skulltula Token</v>
      </c>
      <c r="J548" s="537" t="s">
        <v>1059</v>
      </c>
    </row>
    <row r="549">
      <c r="A549" s="5" t="s">
        <v>30</v>
      </c>
      <c r="B549" s="149" t="str">
        <f>iferror(vlookup(A549,Maps!$A$2:$B$111,2,false),"")</f>
        <v>Forest Temple</v>
      </c>
      <c r="C549" s="7" t="s">
        <v>14</v>
      </c>
      <c r="D549" s="7" t="s">
        <v>14</v>
      </c>
      <c r="E549" s="7" t="s">
        <v>1857</v>
      </c>
      <c r="F549" s="547" t="str">
        <f>iferror(vlookup(E549,Rooms!$D$2:$E$621,2,false),"")</f>
        <v>1F - Entrance</v>
      </c>
      <c r="G549" s="5" t="s">
        <v>2818</v>
      </c>
      <c r="H549" s="536" t="s">
        <v>6467</v>
      </c>
      <c r="I549" s="536" t="str">
        <f>iferror(vlookup(G549,Objects!$A$2:$D$403,4,false),"")</f>
        <v>Torches</v>
      </c>
      <c r="J549" s="537" t="s">
        <v>1073</v>
      </c>
    </row>
    <row r="550">
      <c r="A550" s="5" t="s">
        <v>30</v>
      </c>
      <c r="B550" s="149" t="str">
        <f>iferror(vlookup(A550,Maps!$A$2:$B$111,2,false),"")</f>
        <v>Forest Temple</v>
      </c>
      <c r="C550" s="7" t="s">
        <v>14</v>
      </c>
      <c r="D550" s="7" t="s">
        <v>14</v>
      </c>
      <c r="E550" s="7" t="s">
        <v>1857</v>
      </c>
      <c r="F550" s="547" t="str">
        <f>iferror(vlookup(E550,Rooms!$D$2:$E$621,2,false),"")</f>
        <v>1F - Entrance</v>
      </c>
      <c r="G550" s="5" t="s">
        <v>110</v>
      </c>
      <c r="H550" s="536" t="s">
        <v>6159</v>
      </c>
      <c r="I550" s="536" t="str">
        <f>iferror(vlookup(G550,Objects!$A$2:$D$403,4,false),"")</f>
        <v>Treasure Chests</v>
      </c>
      <c r="J550" s="537" t="s">
        <v>1059</v>
      </c>
    </row>
    <row r="551">
      <c r="A551" s="5" t="s">
        <v>30</v>
      </c>
      <c r="B551" s="149" t="str">
        <f>iferror(vlookup(A551,Maps!$A$2:$B$111,2,false),"")</f>
        <v>Forest Temple</v>
      </c>
      <c r="C551" s="7" t="s">
        <v>14</v>
      </c>
      <c r="D551" s="7" t="s">
        <v>14</v>
      </c>
      <c r="E551" s="7" t="s">
        <v>1857</v>
      </c>
      <c r="F551" s="547" t="str">
        <f>iferror(vlookup(E551,Rooms!$D$2:$E$621,2,false),"")</f>
        <v>1F - Entrance</v>
      </c>
      <c r="G551" s="5" t="s">
        <v>398</v>
      </c>
      <c r="H551" s="536" t="s">
        <v>6241</v>
      </c>
      <c r="I551" s="536" t="str">
        <f>iferror(vlookup(G551,Objects!$A$2:$D$403,4,false),"")</f>
        <v>Deku Babas</v>
      </c>
      <c r="J551" s="537" t="s">
        <v>1073</v>
      </c>
    </row>
    <row r="552">
      <c r="A552" s="5" t="s">
        <v>30</v>
      </c>
      <c r="B552" s="149" t="str">
        <f>iferror(vlookup(A552,Maps!$A$2:$B$111,2,false),"")</f>
        <v>Forest Temple</v>
      </c>
      <c r="C552" s="7" t="s">
        <v>14</v>
      </c>
      <c r="D552" s="7" t="s">
        <v>14</v>
      </c>
      <c r="E552" s="7" t="s">
        <v>1857</v>
      </c>
      <c r="F552" s="547" t="str">
        <f>iferror(vlookup(E552,Rooms!$D$2:$E$621,2,false),"")</f>
        <v>1F - Entrance</v>
      </c>
      <c r="G552" s="5" t="s">
        <v>3105</v>
      </c>
      <c r="H552" s="536" t="s">
        <v>6901</v>
      </c>
      <c r="I552" s="536" t="str">
        <f>iferror(vlookup(G552,Objects!$A$2:$D$403,4,false),"")</f>
        <v>Item Model - Gold Skulltula Token</v>
      </c>
      <c r="J552" s="537" t="s">
        <v>1073</v>
      </c>
    </row>
    <row r="553">
      <c r="A553" s="539"/>
      <c r="B553" s="116" t="str">
        <f>iferror(vlookup(A553,Maps!$A$2:$B$111,2,false),"")</f>
        <v/>
      </c>
      <c r="C553" s="539"/>
      <c r="D553" s="539"/>
      <c r="E553" s="539"/>
      <c r="F553" s="540" t="str">
        <f>iferror(vlookup(E553,Rooms!$D$2:$E$621,2,false),"")</f>
        <v/>
      </c>
      <c r="G553" s="539"/>
      <c r="H553" s="541"/>
      <c r="I553" s="541" t="str">
        <f>iferror(vlookup(G553,Objects!$A$2:$D$403,4,false),"")</f>
        <v/>
      </c>
      <c r="J553" s="548"/>
    </row>
    <row r="554">
      <c r="A554" s="5" t="s">
        <v>30</v>
      </c>
      <c r="B554" s="149" t="str">
        <f>iferror(vlookup(A554,Maps!$A$2:$B$111,2,false),"")</f>
        <v>Forest Temple</v>
      </c>
      <c r="C554" s="11" t="s">
        <v>14</v>
      </c>
      <c r="D554" s="11" t="s">
        <v>680</v>
      </c>
      <c r="E554" s="11" t="s">
        <v>1859</v>
      </c>
      <c r="F554" s="538" t="str">
        <f>iferror(vlookup(E554,Rooms!$D$2:$E$621,2,false),"")</f>
        <v>1F - Skulltula Hall to Main Chamber</v>
      </c>
      <c r="G554" s="5" t="s">
        <v>2729</v>
      </c>
      <c r="H554" s="536" t="s">
        <v>6390</v>
      </c>
      <c r="I554" s="536" t="str">
        <f>iferror(vlookup(G554,Objects!$A$2:$D$403,4,false),"")</f>
        <v>Forest Temple Textures</v>
      </c>
      <c r="J554" s="537" t="s">
        <v>1073</v>
      </c>
    </row>
    <row r="555">
      <c r="A555" s="5" t="s">
        <v>30</v>
      </c>
      <c r="B555" s="149" t="str">
        <f>iferror(vlookup(A555,Maps!$A$2:$B$111,2,false),"")</f>
        <v>Forest Temple</v>
      </c>
      <c r="C555" s="7" t="s">
        <v>14</v>
      </c>
      <c r="D555" s="7" t="s">
        <v>680</v>
      </c>
      <c r="E555" s="7" t="s">
        <v>1859</v>
      </c>
      <c r="F555" s="547" t="str">
        <f>iferror(vlookup(E555,Rooms!$D$2:$E$621,2,false),"")</f>
        <v>1F - Skulltula Hall to Main Chamber</v>
      </c>
      <c r="G555" s="5" t="s">
        <v>759</v>
      </c>
      <c r="H555" s="536" t="s">
        <v>6387</v>
      </c>
      <c r="I555" s="536" t="str">
        <f>iferror(vlookup(G555,Objects!$A$2:$D$403,4,false),"")</f>
        <v>Forest Temple Objects</v>
      </c>
      <c r="J555" s="537" t="s">
        <v>1073</v>
      </c>
    </row>
    <row r="556">
      <c r="A556" s="5" t="s">
        <v>30</v>
      </c>
      <c r="B556" s="149" t="str">
        <f>iferror(vlookup(A556,Maps!$A$2:$B$111,2,false),"")</f>
        <v>Forest Temple</v>
      </c>
      <c r="C556" s="7" t="s">
        <v>14</v>
      </c>
      <c r="D556" s="7" t="s">
        <v>680</v>
      </c>
      <c r="E556" s="7" t="s">
        <v>1859</v>
      </c>
      <c r="F556" s="547" t="str">
        <f>iferror(vlookup(E556,Rooms!$D$2:$E$621,2,false),"")</f>
        <v>1F - Skulltula Hall to Main Chamber</v>
      </c>
      <c r="G556" s="5" t="s">
        <v>2795</v>
      </c>
      <c r="H556" s="536" t="s">
        <v>6448</v>
      </c>
      <c r="I556" s="536" t="str">
        <f>iferror(vlookup(G556,Objects!$A$2:$D$403,4,false),"")</f>
        <v>Poe Sisters &amp; Objects</v>
      </c>
      <c r="J556" s="537" t="s">
        <v>1073</v>
      </c>
    </row>
    <row r="557">
      <c r="A557" s="5" t="s">
        <v>30</v>
      </c>
      <c r="B557" s="149" t="str">
        <f>iferror(vlookup(A557,Maps!$A$2:$B$111,2,false),"")</f>
        <v>Forest Temple</v>
      </c>
      <c r="C557" s="7" t="s">
        <v>14</v>
      </c>
      <c r="D557" s="7" t="s">
        <v>680</v>
      </c>
      <c r="E557" s="7" t="s">
        <v>1859</v>
      </c>
      <c r="F557" s="547" t="str">
        <f>iferror(vlookup(E557,Rooms!$D$2:$E$621,2,false),"")</f>
        <v>1F - Skulltula Hall to Main Chamber</v>
      </c>
      <c r="G557" s="5" t="s">
        <v>97</v>
      </c>
      <c r="H557" s="536" t="s">
        <v>6334</v>
      </c>
      <c r="I557" s="536" t="str">
        <f>iferror(vlookup(G557,Objects!$A$2:$D$403,4,false),"")</f>
        <v>Bubbles</v>
      </c>
      <c r="J557" s="537" t="s">
        <v>1073</v>
      </c>
    </row>
    <row r="558">
      <c r="A558" s="5" t="s">
        <v>30</v>
      </c>
      <c r="B558" s="149" t="str">
        <f>iferror(vlookup(A558,Maps!$A$2:$B$111,2,false),"")</f>
        <v>Forest Temple</v>
      </c>
      <c r="C558" s="7" t="s">
        <v>14</v>
      </c>
      <c r="D558" s="7" t="s">
        <v>680</v>
      </c>
      <c r="E558" s="7" t="s">
        <v>1859</v>
      </c>
      <c r="F558" s="547" t="str">
        <f>iferror(vlookup(E558,Rooms!$D$2:$E$621,2,false),"")</f>
        <v>1F - Skulltula Hall to Main Chamber</v>
      </c>
      <c r="G558" s="5" t="s">
        <v>265</v>
      </c>
      <c r="H558" s="536" t="s">
        <v>6193</v>
      </c>
      <c r="I558" s="536" t="str">
        <f>iferror(vlookup(G558,Objects!$A$2:$D$403,4,false),"")</f>
        <v>Skulltulas &amp; Gold Skulltula Token</v>
      </c>
      <c r="J558" s="537" t="s">
        <v>1059</v>
      </c>
    </row>
    <row r="559">
      <c r="A559" s="5" t="s">
        <v>30</v>
      </c>
      <c r="B559" s="149" t="str">
        <f>iferror(vlookup(A559,Maps!$A$2:$B$111,2,false),"")</f>
        <v>Forest Temple</v>
      </c>
      <c r="C559" s="7" t="s">
        <v>14</v>
      </c>
      <c r="D559" s="7" t="s">
        <v>680</v>
      </c>
      <c r="E559" s="7" t="s">
        <v>1859</v>
      </c>
      <c r="F559" s="547" t="str">
        <f>iferror(vlookup(E559,Rooms!$D$2:$E$621,2,false),"")</f>
        <v>1F - Skulltula Hall to Main Chamber</v>
      </c>
      <c r="G559" s="5" t="s">
        <v>2818</v>
      </c>
      <c r="H559" s="536" t="s">
        <v>6467</v>
      </c>
      <c r="I559" s="536" t="str">
        <f>iferror(vlookup(G559,Objects!$A$2:$D$403,4,false),"")</f>
        <v>Torches</v>
      </c>
      <c r="J559" s="537" t="s">
        <v>1073</v>
      </c>
    </row>
    <row r="560">
      <c r="A560" s="5" t="s">
        <v>30</v>
      </c>
      <c r="B560" s="149" t="str">
        <f>iferror(vlookup(A560,Maps!$A$2:$B$111,2,false),"")</f>
        <v>Forest Temple</v>
      </c>
      <c r="C560" s="7" t="s">
        <v>14</v>
      </c>
      <c r="D560" s="7" t="s">
        <v>680</v>
      </c>
      <c r="E560" s="7" t="s">
        <v>1859</v>
      </c>
      <c r="F560" s="547" t="str">
        <f>iferror(vlookup(E560,Rooms!$D$2:$E$621,2,false),"")</f>
        <v>1F - Skulltula Hall to Main Chamber</v>
      </c>
      <c r="G560" s="5" t="s">
        <v>110</v>
      </c>
      <c r="H560" s="536" t="s">
        <v>6159</v>
      </c>
      <c r="I560" s="536" t="str">
        <f>iferror(vlookup(G560,Objects!$A$2:$D$403,4,false),"")</f>
        <v>Treasure Chests</v>
      </c>
      <c r="J560" s="537" t="s">
        <v>1073</v>
      </c>
    </row>
    <row r="561">
      <c r="A561" s="5" t="s">
        <v>30</v>
      </c>
      <c r="B561" s="149" t="str">
        <f>iferror(vlookup(A561,Maps!$A$2:$B$111,2,false),"")</f>
        <v>Forest Temple</v>
      </c>
      <c r="C561" s="7" t="s">
        <v>14</v>
      </c>
      <c r="D561" s="7" t="s">
        <v>680</v>
      </c>
      <c r="E561" s="7" t="s">
        <v>1859</v>
      </c>
      <c r="F561" s="547" t="str">
        <f>iferror(vlookup(E561,Rooms!$D$2:$E$621,2,false),"")</f>
        <v>1F - Skulltula Hall to Main Chamber</v>
      </c>
      <c r="G561" s="5" t="s">
        <v>398</v>
      </c>
      <c r="H561" s="536" t="s">
        <v>6241</v>
      </c>
      <c r="I561" s="536" t="str">
        <f>iferror(vlookup(G561,Objects!$A$2:$D$403,4,false),"")</f>
        <v>Deku Babas</v>
      </c>
      <c r="J561" s="537" t="s">
        <v>1073</v>
      </c>
    </row>
    <row r="562">
      <c r="A562" s="5" t="s">
        <v>30</v>
      </c>
      <c r="B562" s="149" t="str">
        <f>iferror(vlookup(A562,Maps!$A$2:$B$111,2,false),"")</f>
        <v>Forest Temple</v>
      </c>
      <c r="C562" s="7" t="s">
        <v>14</v>
      </c>
      <c r="D562" s="7" t="s">
        <v>680</v>
      </c>
      <c r="E562" s="7" t="s">
        <v>1859</v>
      </c>
      <c r="F562" s="547" t="str">
        <f>iferror(vlookup(E562,Rooms!$D$2:$E$621,2,false),"")</f>
        <v>1F - Skulltula Hall to Main Chamber</v>
      </c>
      <c r="G562" s="5" t="s">
        <v>3182</v>
      </c>
      <c r="H562" s="536" t="s">
        <v>7029</v>
      </c>
      <c r="I562" s="536" t="str">
        <f>iferror(vlookup(G562,Objects!$A$2:$D$403,4,false),"")</f>
        <v>Time Block</v>
      </c>
      <c r="J562" s="537" t="s">
        <v>1073</v>
      </c>
    </row>
    <row r="563">
      <c r="A563" s="5" t="s">
        <v>30</v>
      </c>
      <c r="B563" s="149" t="str">
        <f>iferror(vlookup(A563,Maps!$A$2:$B$111,2,false),"")</f>
        <v>Forest Temple</v>
      </c>
      <c r="C563" s="7" t="s">
        <v>14</v>
      </c>
      <c r="D563" s="7" t="s">
        <v>680</v>
      </c>
      <c r="E563" s="7" t="s">
        <v>1859</v>
      </c>
      <c r="F563" s="547" t="str">
        <f>iferror(vlookup(E563,Rooms!$D$2:$E$621,2,false),"")</f>
        <v>1F - Skulltula Hall to Main Chamber</v>
      </c>
      <c r="G563" s="5" t="s">
        <v>2823</v>
      </c>
      <c r="H563" s="536" t="s">
        <v>6473</v>
      </c>
      <c r="I563" s="536" t="str">
        <f>iferror(vlookup(G563,Objects!$A$2:$D$403,4,false),"")</f>
        <v>Time Block Disappearance Effect</v>
      </c>
      <c r="J563" s="537" t="s">
        <v>1073</v>
      </c>
    </row>
    <row r="564">
      <c r="A564" s="539"/>
      <c r="B564" s="116" t="str">
        <f>iferror(vlookup(A564,Maps!$A$2:$B$111,2,false),"")</f>
        <v/>
      </c>
      <c r="C564" s="539"/>
      <c r="D564" s="539"/>
      <c r="E564" s="539"/>
      <c r="F564" s="540" t="str">
        <f>iferror(vlookup(E564,Rooms!$D$2:$E$621,2,false),"")</f>
        <v/>
      </c>
      <c r="G564" s="539"/>
      <c r="H564" s="541"/>
      <c r="I564" s="541" t="str">
        <f>iferror(vlookup(G564,Objects!$A$2:$D$403,4,false),"")</f>
        <v/>
      </c>
      <c r="J564" s="548"/>
    </row>
    <row r="565">
      <c r="A565" s="5" t="s">
        <v>30</v>
      </c>
      <c r="B565" s="149" t="str">
        <f>iferror(vlookup(A565,Maps!$A$2:$B$111,2,false),"")</f>
        <v>Forest Temple</v>
      </c>
      <c r="C565" s="11" t="s">
        <v>14</v>
      </c>
      <c r="D565" s="11" t="s">
        <v>682</v>
      </c>
      <c r="E565" s="11" t="s">
        <v>1861</v>
      </c>
      <c r="F565" s="538" t="str">
        <f>iferror(vlookup(E565,Rooms!$D$2:$E$621,2,false),"")</f>
        <v>1F - Main Chamber</v>
      </c>
      <c r="G565" s="5" t="s">
        <v>2729</v>
      </c>
      <c r="H565" s="536" t="s">
        <v>6390</v>
      </c>
      <c r="I565" s="536" t="str">
        <f>iferror(vlookup(G565,Objects!$A$2:$D$403,4,false),"")</f>
        <v>Forest Temple Textures</v>
      </c>
      <c r="J565" s="537" t="s">
        <v>1073</v>
      </c>
    </row>
    <row r="566">
      <c r="A566" s="5" t="s">
        <v>30</v>
      </c>
      <c r="B566" s="149" t="str">
        <f>iferror(vlookup(A566,Maps!$A$2:$B$111,2,false),"")</f>
        <v>Forest Temple</v>
      </c>
      <c r="C566" s="7" t="s">
        <v>14</v>
      </c>
      <c r="D566" s="7" t="s">
        <v>682</v>
      </c>
      <c r="E566" s="7" t="s">
        <v>1861</v>
      </c>
      <c r="F566" s="547" t="str">
        <f>iferror(vlookup(E566,Rooms!$D$2:$E$621,2,false),"")</f>
        <v>1F - Main Chamber</v>
      </c>
      <c r="G566" s="5" t="s">
        <v>759</v>
      </c>
      <c r="H566" s="536" t="s">
        <v>6387</v>
      </c>
      <c r="I566" s="536" t="str">
        <f>iferror(vlookup(G566,Objects!$A$2:$D$403,4,false),"")</f>
        <v>Forest Temple Objects</v>
      </c>
      <c r="J566" s="537" t="s">
        <v>1059</v>
      </c>
    </row>
    <row r="567">
      <c r="A567" s="5" t="s">
        <v>30</v>
      </c>
      <c r="B567" s="149" t="str">
        <f>iferror(vlookup(A567,Maps!$A$2:$B$111,2,false),"")</f>
        <v>Forest Temple</v>
      </c>
      <c r="C567" s="7" t="s">
        <v>14</v>
      </c>
      <c r="D567" s="7" t="s">
        <v>682</v>
      </c>
      <c r="E567" s="7" t="s">
        <v>1861</v>
      </c>
      <c r="F567" s="547" t="str">
        <f>iferror(vlookup(E567,Rooms!$D$2:$E$621,2,false),"")</f>
        <v>1F - Main Chamber</v>
      </c>
      <c r="G567" s="5" t="s">
        <v>2795</v>
      </c>
      <c r="H567" s="536" t="s">
        <v>6448</v>
      </c>
      <c r="I567" s="536" t="str">
        <f>iferror(vlookup(G567,Objects!$A$2:$D$403,4,false),"")</f>
        <v>Poe Sisters &amp; Objects</v>
      </c>
      <c r="J567" s="537" t="s">
        <v>1073</v>
      </c>
    </row>
    <row r="568">
      <c r="A568" s="5" t="s">
        <v>30</v>
      </c>
      <c r="B568" s="149" t="str">
        <f>iferror(vlookup(A568,Maps!$A$2:$B$111,2,false),"")</f>
        <v>Forest Temple</v>
      </c>
      <c r="C568" s="7" t="s">
        <v>14</v>
      </c>
      <c r="D568" s="7" t="s">
        <v>682</v>
      </c>
      <c r="E568" s="7" t="s">
        <v>1861</v>
      </c>
      <c r="F568" s="547" t="str">
        <f>iferror(vlookup(E568,Rooms!$D$2:$E$621,2,false),"")</f>
        <v>1F - Main Chamber</v>
      </c>
      <c r="G568" s="5" t="s">
        <v>97</v>
      </c>
      <c r="H568" s="536" t="s">
        <v>6334</v>
      </c>
      <c r="I568" s="536" t="str">
        <f>iferror(vlookup(G568,Objects!$A$2:$D$403,4,false),"")</f>
        <v>Bubbles</v>
      </c>
      <c r="J568" s="537" t="s">
        <v>1073</v>
      </c>
    </row>
    <row r="569">
      <c r="A569" s="5" t="s">
        <v>30</v>
      </c>
      <c r="B569" s="149" t="str">
        <f>iferror(vlookup(A569,Maps!$A$2:$B$111,2,false),"")</f>
        <v>Forest Temple</v>
      </c>
      <c r="C569" s="7" t="s">
        <v>14</v>
      </c>
      <c r="D569" s="7" t="s">
        <v>682</v>
      </c>
      <c r="E569" s="7" t="s">
        <v>1861</v>
      </c>
      <c r="F569" s="547" t="str">
        <f>iferror(vlookup(E569,Rooms!$D$2:$E$621,2,false),"")</f>
        <v>1F - Main Chamber</v>
      </c>
      <c r="G569" s="5" t="s">
        <v>265</v>
      </c>
      <c r="H569" s="536" t="s">
        <v>6193</v>
      </c>
      <c r="I569" s="536" t="str">
        <f>iferror(vlookup(G569,Objects!$A$2:$D$403,4,false),"")</f>
        <v>Skulltulas &amp; Gold Skulltula Token</v>
      </c>
      <c r="J569" s="537" t="s">
        <v>1059</v>
      </c>
    </row>
    <row r="570">
      <c r="A570" s="5" t="s">
        <v>30</v>
      </c>
      <c r="B570" s="149" t="str">
        <f>iferror(vlookup(A570,Maps!$A$2:$B$111,2,false),"")</f>
        <v>Forest Temple</v>
      </c>
      <c r="C570" s="7" t="s">
        <v>14</v>
      </c>
      <c r="D570" s="7" t="s">
        <v>682</v>
      </c>
      <c r="E570" s="7" t="s">
        <v>1861</v>
      </c>
      <c r="F570" s="547" t="str">
        <f>iferror(vlookup(E570,Rooms!$D$2:$E$621,2,false),"")</f>
        <v>1F - Main Chamber</v>
      </c>
      <c r="G570" s="5" t="s">
        <v>2818</v>
      </c>
      <c r="H570" s="536" t="s">
        <v>6467</v>
      </c>
      <c r="I570" s="536" t="str">
        <f>iferror(vlookup(G570,Objects!$A$2:$D$403,4,false),"")</f>
        <v>Torches</v>
      </c>
      <c r="J570" s="537" t="s">
        <v>1059</v>
      </c>
    </row>
    <row r="571">
      <c r="A571" s="5" t="s">
        <v>30</v>
      </c>
      <c r="B571" s="149" t="str">
        <f>iferror(vlookup(A571,Maps!$A$2:$B$111,2,false),"")</f>
        <v>Forest Temple</v>
      </c>
      <c r="C571" s="7" t="s">
        <v>14</v>
      </c>
      <c r="D571" s="7" t="s">
        <v>682</v>
      </c>
      <c r="E571" s="7" t="s">
        <v>1861</v>
      </c>
      <c r="F571" s="547" t="str">
        <f>iferror(vlookup(E571,Rooms!$D$2:$E$621,2,false),"")</f>
        <v>1F - Main Chamber</v>
      </c>
      <c r="G571" s="5" t="s">
        <v>110</v>
      </c>
      <c r="H571" s="536" t="s">
        <v>6159</v>
      </c>
      <c r="I571" s="536" t="str">
        <f>iferror(vlookup(G571,Objects!$A$2:$D$403,4,false),"")</f>
        <v>Treasure Chests</v>
      </c>
      <c r="J571" s="537" t="s">
        <v>1073</v>
      </c>
    </row>
    <row r="572">
      <c r="A572" s="5" t="s">
        <v>30</v>
      </c>
      <c r="B572" s="149" t="str">
        <f>iferror(vlookup(A572,Maps!$A$2:$B$111,2,false),"")</f>
        <v>Forest Temple</v>
      </c>
      <c r="C572" s="7" t="s">
        <v>14</v>
      </c>
      <c r="D572" s="7" t="s">
        <v>682</v>
      </c>
      <c r="E572" s="7" t="s">
        <v>1861</v>
      </c>
      <c r="F572" s="547" t="str">
        <f>iferror(vlookup(E572,Rooms!$D$2:$E$621,2,false),"")</f>
        <v>1F - Main Chamber</v>
      </c>
      <c r="G572" s="5" t="s">
        <v>62</v>
      </c>
      <c r="H572" s="536" t="s">
        <v>6147</v>
      </c>
      <c r="I572" s="536" t="str">
        <f>iferror(vlookup(G572,Objects!$A$2:$D$403,4,false),"")</f>
        <v>Octorok</v>
      </c>
      <c r="J572" s="537" t="s">
        <v>1073</v>
      </c>
    </row>
    <row r="573">
      <c r="A573" s="5" t="s">
        <v>30</v>
      </c>
      <c r="B573" s="149" t="str">
        <f>iferror(vlookup(A573,Maps!$A$2:$B$111,2,false),"")</f>
        <v>Forest Temple</v>
      </c>
      <c r="C573" s="7" t="s">
        <v>14</v>
      </c>
      <c r="D573" s="7" t="s">
        <v>682</v>
      </c>
      <c r="E573" s="7" t="s">
        <v>1861</v>
      </c>
      <c r="F573" s="547" t="str">
        <f>iferror(vlookup(E573,Rooms!$D$2:$E$621,2,false),"")</f>
        <v>1F - Main Chamber</v>
      </c>
      <c r="G573" s="5" t="s">
        <v>398</v>
      </c>
      <c r="H573" s="536" t="s">
        <v>6241</v>
      </c>
      <c r="I573" s="536" t="str">
        <f>iferror(vlookup(G573,Objects!$A$2:$D$403,4,false),"")</f>
        <v>Deku Babas</v>
      </c>
      <c r="J573" s="537" t="s">
        <v>1073</v>
      </c>
    </row>
    <row r="574">
      <c r="A574" s="5" t="s">
        <v>30</v>
      </c>
      <c r="B574" s="149" t="str">
        <f>iferror(vlookup(A574,Maps!$A$2:$B$111,2,false),"")</f>
        <v>Forest Temple</v>
      </c>
      <c r="C574" s="7" t="s">
        <v>14</v>
      </c>
      <c r="D574" s="7" t="s">
        <v>682</v>
      </c>
      <c r="E574" s="7" t="s">
        <v>1861</v>
      </c>
      <c r="F574" s="547" t="str">
        <f>iferror(vlookup(E574,Rooms!$D$2:$E$621,2,false),"")</f>
        <v>1F - Main Chamber</v>
      </c>
      <c r="G574" s="5" t="s">
        <v>812</v>
      </c>
      <c r="H574" s="536" t="s">
        <v>6504</v>
      </c>
      <c r="I574" s="536" t="str">
        <f>iferror(vlookup(G574,Objects!$A$2:$D$403,4,false),"")</f>
        <v>Item Model - Recovery Heart</v>
      </c>
      <c r="J574" s="537" t="s">
        <v>1073</v>
      </c>
    </row>
    <row r="575">
      <c r="A575" s="5" t="s">
        <v>30</v>
      </c>
      <c r="B575" s="149" t="str">
        <f>iferror(vlookup(A575,Maps!$A$2:$B$111,2,false),"")</f>
        <v>Forest Temple</v>
      </c>
      <c r="C575" s="7" t="s">
        <v>14</v>
      </c>
      <c r="D575" s="7" t="s">
        <v>682</v>
      </c>
      <c r="E575" s="7" t="s">
        <v>1861</v>
      </c>
      <c r="F575" s="547" t="str">
        <f>iferror(vlookup(E575,Rooms!$D$2:$E$621,2,false),"")</f>
        <v>1F - Main Chamber</v>
      </c>
      <c r="G575" s="5" t="s">
        <v>3105</v>
      </c>
      <c r="H575" s="536" t="s">
        <v>6901</v>
      </c>
      <c r="I575" s="536" t="str">
        <f>iferror(vlookup(G575,Objects!$A$2:$D$403,4,false),"")</f>
        <v>Item Model - Gold Skulltula Token</v>
      </c>
      <c r="J575" s="537" t="s">
        <v>1073</v>
      </c>
    </row>
    <row r="576">
      <c r="A576" s="5" t="s">
        <v>30</v>
      </c>
      <c r="B576" s="149" t="str">
        <f>iferror(vlookup(A576,Maps!$A$2:$B$111,2,false),"")</f>
        <v>Forest Temple</v>
      </c>
      <c r="C576" s="7" t="s">
        <v>14</v>
      </c>
      <c r="D576" s="7" t="s">
        <v>682</v>
      </c>
      <c r="E576" s="7" t="s">
        <v>1861</v>
      </c>
      <c r="F576" s="547" t="str">
        <f>iferror(vlookup(E576,Rooms!$D$2:$E$621,2,false),"")</f>
        <v>1F - Main Chamber</v>
      </c>
      <c r="G576" s="5" t="s">
        <v>3182</v>
      </c>
      <c r="H576" s="536" t="s">
        <v>7029</v>
      </c>
      <c r="I576" s="536" t="str">
        <f>iferror(vlookup(G576,Objects!$A$2:$D$403,4,false),"")</f>
        <v>Time Block</v>
      </c>
      <c r="J576" s="537" t="s">
        <v>1059</v>
      </c>
    </row>
    <row r="577">
      <c r="A577" s="5" t="s">
        <v>30</v>
      </c>
      <c r="B577" s="149" t="str">
        <f>iferror(vlookup(A577,Maps!$A$2:$B$111,2,false),"")</f>
        <v>Forest Temple</v>
      </c>
      <c r="C577" s="7" t="s">
        <v>14</v>
      </c>
      <c r="D577" s="7" t="s">
        <v>682</v>
      </c>
      <c r="E577" s="7" t="s">
        <v>1861</v>
      </c>
      <c r="F577" s="547" t="str">
        <f>iferror(vlookup(E577,Rooms!$D$2:$E$621,2,false),"")</f>
        <v>1F - Main Chamber</v>
      </c>
      <c r="G577" s="5" t="s">
        <v>2823</v>
      </c>
      <c r="H577" s="536" t="s">
        <v>6473</v>
      </c>
      <c r="I577" s="536" t="str">
        <f>iferror(vlookup(G577,Objects!$A$2:$D$403,4,false),"")</f>
        <v>Time Block Disappearance Effect</v>
      </c>
      <c r="J577" s="537" t="s">
        <v>1073</v>
      </c>
    </row>
    <row r="578">
      <c r="A578" s="539"/>
      <c r="B578" s="116" t="str">
        <f>iferror(vlookup(A578,Maps!$A$2:$B$111,2,false),"")</f>
        <v/>
      </c>
      <c r="C578" s="539"/>
      <c r="D578" s="539"/>
      <c r="E578" s="539"/>
      <c r="F578" s="540" t="str">
        <f>iferror(vlookup(E578,Rooms!$D$2:$E$621,2,false),"")</f>
        <v/>
      </c>
      <c r="G578" s="539"/>
      <c r="H578" s="541"/>
      <c r="I578" s="541" t="str">
        <f>iferror(vlookup(G578,Objects!$A$2:$D$403,4,false),"")</f>
        <v/>
      </c>
      <c r="J578" s="548"/>
    </row>
    <row r="579">
      <c r="A579" s="5" t="s">
        <v>30</v>
      </c>
      <c r="B579" s="149" t="str">
        <f>iferror(vlookup(A579,Maps!$A$2:$B$111,2,false),"")</f>
        <v>Forest Temple</v>
      </c>
      <c r="C579" s="11" t="s">
        <v>14</v>
      </c>
      <c r="D579" s="11" t="s">
        <v>684</v>
      </c>
      <c r="E579" s="11" t="s">
        <v>1862</v>
      </c>
      <c r="F579" s="538" t="str">
        <f>iferror(vlookup(E579,Rooms!$D$2:$E$621,2,false),"")</f>
        <v>1F - Skulltula Hall to Poe Puzzle Room</v>
      </c>
      <c r="G579" s="5" t="s">
        <v>2729</v>
      </c>
      <c r="H579" s="536" t="s">
        <v>6390</v>
      </c>
      <c r="I579" s="536" t="str">
        <f>iferror(vlookup(G579,Objects!$A$2:$D$403,4,false),"")</f>
        <v>Forest Temple Textures</v>
      </c>
      <c r="J579" s="537" t="s">
        <v>1073</v>
      </c>
    </row>
    <row r="580">
      <c r="A580" s="5" t="s">
        <v>30</v>
      </c>
      <c r="B580" s="149" t="str">
        <f>iferror(vlookup(A580,Maps!$A$2:$B$111,2,false),"")</f>
        <v>Forest Temple</v>
      </c>
      <c r="C580" s="7" t="s">
        <v>14</v>
      </c>
      <c r="D580" s="7" t="s">
        <v>684</v>
      </c>
      <c r="E580" s="7" t="s">
        <v>1862</v>
      </c>
      <c r="F580" s="547" t="str">
        <f>iferror(vlookup(E580,Rooms!$D$2:$E$621,2,false),"")</f>
        <v>1F - Skulltula Hall to Poe Puzzle Room</v>
      </c>
      <c r="G580" s="5" t="s">
        <v>759</v>
      </c>
      <c r="H580" s="536" t="s">
        <v>6387</v>
      </c>
      <c r="I580" s="536" t="str">
        <f>iferror(vlookup(G580,Objects!$A$2:$D$403,4,false),"")</f>
        <v>Forest Temple Objects</v>
      </c>
      <c r="J580" s="537" t="s">
        <v>1073</v>
      </c>
    </row>
    <row r="581">
      <c r="A581" s="5" t="s">
        <v>30</v>
      </c>
      <c r="B581" s="149" t="str">
        <f>iferror(vlookup(A581,Maps!$A$2:$B$111,2,false),"")</f>
        <v>Forest Temple</v>
      </c>
      <c r="C581" s="7" t="s">
        <v>14</v>
      </c>
      <c r="D581" s="7" t="s">
        <v>684</v>
      </c>
      <c r="E581" s="7" t="s">
        <v>1862</v>
      </c>
      <c r="F581" s="547" t="str">
        <f>iferror(vlookup(E581,Rooms!$D$2:$E$621,2,false),"")</f>
        <v>1F - Skulltula Hall to Poe Puzzle Room</v>
      </c>
      <c r="G581" s="5" t="s">
        <v>2795</v>
      </c>
      <c r="H581" s="536" t="s">
        <v>6448</v>
      </c>
      <c r="I581" s="536" t="str">
        <f>iferror(vlookup(G581,Objects!$A$2:$D$403,4,false),"")</f>
        <v>Poe Sisters &amp; Objects</v>
      </c>
      <c r="J581" s="537" t="s">
        <v>1073</v>
      </c>
    </row>
    <row r="582">
      <c r="A582" s="5" t="s">
        <v>30</v>
      </c>
      <c r="B582" s="149" t="str">
        <f>iferror(vlookup(A582,Maps!$A$2:$B$111,2,false),"")</f>
        <v>Forest Temple</v>
      </c>
      <c r="C582" s="7" t="s">
        <v>14</v>
      </c>
      <c r="D582" s="7" t="s">
        <v>684</v>
      </c>
      <c r="E582" s="7" t="s">
        <v>1862</v>
      </c>
      <c r="F582" s="547" t="str">
        <f>iferror(vlookup(E582,Rooms!$D$2:$E$621,2,false),"")</f>
        <v>1F - Skulltula Hall to Poe Puzzle Room</v>
      </c>
      <c r="G582" s="5" t="s">
        <v>97</v>
      </c>
      <c r="H582" s="536" t="s">
        <v>6334</v>
      </c>
      <c r="I582" s="536" t="str">
        <f>iferror(vlookup(G582,Objects!$A$2:$D$403,4,false),"")</f>
        <v>Bubbles</v>
      </c>
      <c r="J582" s="537" t="s">
        <v>1073</v>
      </c>
    </row>
    <row r="583">
      <c r="A583" s="5" t="s">
        <v>30</v>
      </c>
      <c r="B583" s="149" t="str">
        <f>iferror(vlookup(A583,Maps!$A$2:$B$111,2,false),"")</f>
        <v>Forest Temple</v>
      </c>
      <c r="C583" s="7" t="s">
        <v>14</v>
      </c>
      <c r="D583" s="7" t="s">
        <v>684</v>
      </c>
      <c r="E583" s="7" t="s">
        <v>1862</v>
      </c>
      <c r="F583" s="547" t="str">
        <f>iferror(vlookup(E583,Rooms!$D$2:$E$621,2,false),"")</f>
        <v>1F - Skulltula Hall to Poe Puzzle Room</v>
      </c>
      <c r="G583" s="5" t="s">
        <v>265</v>
      </c>
      <c r="H583" s="536" t="s">
        <v>6193</v>
      </c>
      <c r="I583" s="536" t="str">
        <f>iferror(vlookup(G583,Objects!$A$2:$D$403,4,false),"")</f>
        <v>Skulltulas &amp; Gold Skulltula Token</v>
      </c>
      <c r="J583" s="537" t="s">
        <v>1059</v>
      </c>
    </row>
    <row r="584">
      <c r="A584" s="5" t="s">
        <v>30</v>
      </c>
      <c r="B584" s="149" t="str">
        <f>iferror(vlookup(A584,Maps!$A$2:$B$111,2,false),"")</f>
        <v>Forest Temple</v>
      </c>
      <c r="C584" s="7" t="s">
        <v>14</v>
      </c>
      <c r="D584" s="7" t="s">
        <v>684</v>
      </c>
      <c r="E584" s="7" t="s">
        <v>1862</v>
      </c>
      <c r="F584" s="547" t="str">
        <f>iferror(vlookup(E584,Rooms!$D$2:$E$621,2,false),"")</f>
        <v>1F - Skulltula Hall to Poe Puzzle Room</v>
      </c>
      <c r="G584" s="5" t="s">
        <v>2818</v>
      </c>
      <c r="H584" s="536" t="s">
        <v>6467</v>
      </c>
      <c r="I584" s="536" t="str">
        <f>iferror(vlookup(G584,Objects!$A$2:$D$403,4,false),"")</f>
        <v>Torches</v>
      </c>
      <c r="J584" s="537" t="s">
        <v>1073</v>
      </c>
    </row>
    <row r="585">
      <c r="A585" s="539"/>
      <c r="B585" s="116" t="str">
        <f>iferror(vlookup(A585,Maps!$A$2:$B$111,2,false),"")</f>
        <v/>
      </c>
      <c r="C585" s="539"/>
      <c r="D585" s="539"/>
      <c r="E585" s="539"/>
      <c r="F585" s="540" t="str">
        <f>iferror(vlookup(E585,Rooms!$D$2:$E$621,2,false),"")</f>
        <v/>
      </c>
      <c r="G585" s="539"/>
      <c r="H585" s="541"/>
      <c r="I585" s="541" t="str">
        <f>iferror(vlookup(G585,Objects!$A$2:$D$403,4,false),"")</f>
        <v/>
      </c>
      <c r="J585" s="548"/>
    </row>
    <row r="586">
      <c r="A586" s="5" t="s">
        <v>30</v>
      </c>
      <c r="B586" s="149" t="str">
        <f>iferror(vlookup(A586,Maps!$A$2:$B$111,2,false),"")</f>
        <v>Forest Temple</v>
      </c>
      <c r="C586" s="11" t="s">
        <v>14</v>
      </c>
      <c r="D586" s="11" t="s">
        <v>686</v>
      </c>
      <c r="E586" s="11" t="s">
        <v>1864</v>
      </c>
      <c r="F586" s="538" t="str">
        <f>iferror(vlookup(E586,Rooms!$D$2:$E$621,2,false),"")</f>
        <v>1F - Hallway to Stalfos Mini-Boss Room</v>
      </c>
      <c r="G586" s="5" t="s">
        <v>2729</v>
      </c>
      <c r="H586" s="536" t="s">
        <v>6390</v>
      </c>
      <c r="I586" s="536" t="str">
        <f>iferror(vlookup(G586,Objects!$A$2:$D$403,4,false),"")</f>
        <v>Forest Temple Textures</v>
      </c>
      <c r="J586" s="537" t="s">
        <v>1073</v>
      </c>
    </row>
    <row r="587">
      <c r="A587" s="5" t="s">
        <v>30</v>
      </c>
      <c r="B587" s="149" t="str">
        <f>iferror(vlookup(A587,Maps!$A$2:$B$111,2,false),"")</f>
        <v>Forest Temple</v>
      </c>
      <c r="C587" s="7" t="s">
        <v>14</v>
      </c>
      <c r="D587" s="7" t="s">
        <v>686</v>
      </c>
      <c r="E587" s="7" t="s">
        <v>1864</v>
      </c>
      <c r="F587" s="547" t="str">
        <f>iferror(vlookup(E587,Rooms!$D$2:$E$621,2,false),"")</f>
        <v>1F - Hallway to Stalfos Mini-Boss Room</v>
      </c>
      <c r="G587" s="5" t="s">
        <v>759</v>
      </c>
      <c r="H587" s="536" t="s">
        <v>6387</v>
      </c>
      <c r="I587" s="536" t="str">
        <f>iferror(vlookup(G587,Objects!$A$2:$D$403,4,false),"")</f>
        <v>Forest Temple Objects</v>
      </c>
      <c r="J587" s="537" t="s">
        <v>1073</v>
      </c>
    </row>
    <row r="588">
      <c r="A588" s="5" t="s">
        <v>30</v>
      </c>
      <c r="B588" s="149" t="str">
        <f>iferror(vlookup(A588,Maps!$A$2:$B$111,2,false),"")</f>
        <v>Forest Temple</v>
      </c>
      <c r="C588" s="7" t="s">
        <v>14</v>
      </c>
      <c r="D588" s="7" t="s">
        <v>686</v>
      </c>
      <c r="E588" s="7" t="s">
        <v>1864</v>
      </c>
      <c r="F588" s="547" t="str">
        <f>iferror(vlookup(E588,Rooms!$D$2:$E$621,2,false),"")</f>
        <v>1F - Hallway to Stalfos Mini-Boss Room</v>
      </c>
      <c r="G588" s="5" t="s">
        <v>2795</v>
      </c>
      <c r="H588" s="536" t="s">
        <v>6448</v>
      </c>
      <c r="I588" s="536" t="str">
        <f>iferror(vlookup(G588,Objects!$A$2:$D$403,4,false),"")</f>
        <v>Poe Sisters &amp; Objects</v>
      </c>
      <c r="J588" s="537" t="s">
        <v>1073</v>
      </c>
    </row>
    <row r="589">
      <c r="A589" s="5" t="s">
        <v>30</v>
      </c>
      <c r="B589" s="149" t="str">
        <f>iferror(vlookup(A589,Maps!$A$2:$B$111,2,false),"")</f>
        <v>Forest Temple</v>
      </c>
      <c r="C589" s="7" t="s">
        <v>14</v>
      </c>
      <c r="D589" s="7" t="s">
        <v>686</v>
      </c>
      <c r="E589" s="7" t="s">
        <v>1864</v>
      </c>
      <c r="F589" s="547" t="str">
        <f>iferror(vlookup(E589,Rooms!$D$2:$E$621,2,false),"")</f>
        <v>1F - Hallway to Stalfos Mini-Boss Room</v>
      </c>
      <c r="G589" s="5" t="s">
        <v>97</v>
      </c>
      <c r="H589" s="536" t="s">
        <v>6334</v>
      </c>
      <c r="I589" s="536" t="str">
        <f>iferror(vlookup(G589,Objects!$A$2:$D$403,4,false),"")</f>
        <v>Bubbles</v>
      </c>
      <c r="J589" s="537" t="s">
        <v>1059</v>
      </c>
    </row>
    <row r="590">
      <c r="A590" s="5" t="s">
        <v>30</v>
      </c>
      <c r="B590" s="149" t="str">
        <f>iferror(vlookup(A590,Maps!$A$2:$B$111,2,false),"")</f>
        <v>Forest Temple</v>
      </c>
      <c r="C590" s="7" t="s">
        <v>14</v>
      </c>
      <c r="D590" s="7" t="s">
        <v>686</v>
      </c>
      <c r="E590" s="7" t="s">
        <v>1864</v>
      </c>
      <c r="F590" s="547" t="str">
        <f>iferror(vlookup(E590,Rooms!$D$2:$E$621,2,false),"")</f>
        <v>1F - Hallway to Stalfos Mini-Boss Room</v>
      </c>
      <c r="G590" s="5" t="s">
        <v>265</v>
      </c>
      <c r="H590" s="536" t="s">
        <v>6193</v>
      </c>
      <c r="I590" s="536" t="str">
        <f>iferror(vlookup(G590,Objects!$A$2:$D$403,4,false),"")</f>
        <v>Skulltulas &amp; Gold Skulltula Token</v>
      </c>
      <c r="J590" s="537" t="s">
        <v>1073</v>
      </c>
    </row>
    <row r="591">
      <c r="A591" s="5" t="s">
        <v>30</v>
      </c>
      <c r="B591" s="149" t="str">
        <f>iferror(vlookup(A591,Maps!$A$2:$B$111,2,false),"")</f>
        <v>Forest Temple</v>
      </c>
      <c r="C591" s="7" t="s">
        <v>14</v>
      </c>
      <c r="D591" s="7" t="s">
        <v>686</v>
      </c>
      <c r="E591" s="7" t="s">
        <v>1864</v>
      </c>
      <c r="F591" s="547" t="str">
        <f>iferror(vlookup(E591,Rooms!$D$2:$E$621,2,false),"")</f>
        <v>1F - Hallway to Stalfos Mini-Boss Room</v>
      </c>
      <c r="G591" s="5" t="s">
        <v>2818</v>
      </c>
      <c r="H591" s="536" t="s">
        <v>6467</v>
      </c>
      <c r="I591" s="536" t="str">
        <f>iferror(vlookup(G591,Objects!$A$2:$D$403,4,false),"")</f>
        <v>Torches</v>
      </c>
      <c r="J591" s="537" t="s">
        <v>1073</v>
      </c>
    </row>
    <row r="592">
      <c r="A592" s="539"/>
      <c r="B592" s="116" t="str">
        <f>iferror(vlookup(A592,Maps!$A$2:$B$111,2,false),"")</f>
        <v/>
      </c>
      <c r="C592" s="539"/>
      <c r="D592" s="539"/>
      <c r="E592" s="539"/>
      <c r="F592" s="540" t="str">
        <f>iferror(vlookup(E592,Rooms!$D$2:$E$621,2,false),"")</f>
        <v/>
      </c>
      <c r="G592" s="539"/>
      <c r="H592" s="541"/>
      <c r="I592" s="541" t="str">
        <f>iferror(vlookup(G592,Objects!$A$2:$D$403,4,false),"")</f>
        <v/>
      </c>
      <c r="J592" s="548"/>
    </row>
    <row r="593">
      <c r="A593" s="5" t="s">
        <v>30</v>
      </c>
      <c r="B593" s="149" t="str">
        <f>iferror(vlookup(A593,Maps!$A$2:$B$111,2,false),"")</f>
        <v>Forest Temple</v>
      </c>
      <c r="C593" s="11" t="s">
        <v>14</v>
      </c>
      <c r="D593" s="11" t="s">
        <v>688</v>
      </c>
      <c r="E593" s="11" t="s">
        <v>1866</v>
      </c>
      <c r="F593" s="538" t="str">
        <f>iferror(vlookup(E593,Rooms!$D$2:$E$621,2,false),"")</f>
        <v>1F - Skulltula Hall to Block Puzzle Room</v>
      </c>
      <c r="G593" s="5" t="s">
        <v>2729</v>
      </c>
      <c r="H593" s="536" t="s">
        <v>6390</v>
      </c>
      <c r="I593" s="536" t="str">
        <f>iferror(vlookup(G593,Objects!$A$2:$D$403,4,false),"")</f>
        <v>Forest Temple Textures</v>
      </c>
      <c r="J593" s="537" t="s">
        <v>1073</v>
      </c>
    </row>
    <row r="594">
      <c r="A594" s="5" t="s">
        <v>30</v>
      </c>
      <c r="B594" s="149" t="str">
        <f>iferror(vlookup(A594,Maps!$A$2:$B$111,2,false),"")</f>
        <v>Forest Temple</v>
      </c>
      <c r="C594" s="7" t="s">
        <v>14</v>
      </c>
      <c r="D594" s="7" t="s">
        <v>688</v>
      </c>
      <c r="E594" s="7" t="s">
        <v>1866</v>
      </c>
      <c r="F594" s="547" t="str">
        <f>iferror(vlookup(E594,Rooms!$D$2:$E$621,2,false),"")</f>
        <v>1F - Skulltula Hall to Block Puzzle Room</v>
      </c>
      <c r="G594" s="5" t="s">
        <v>759</v>
      </c>
      <c r="H594" s="536" t="s">
        <v>6387</v>
      </c>
      <c r="I594" s="536" t="str">
        <f>iferror(vlookup(G594,Objects!$A$2:$D$403,4,false),"")</f>
        <v>Forest Temple Objects</v>
      </c>
      <c r="J594" s="537" t="s">
        <v>1073</v>
      </c>
    </row>
    <row r="595">
      <c r="A595" s="5" t="s">
        <v>30</v>
      </c>
      <c r="B595" s="149" t="str">
        <f>iferror(vlookup(A595,Maps!$A$2:$B$111,2,false),"")</f>
        <v>Forest Temple</v>
      </c>
      <c r="C595" s="7" t="s">
        <v>14</v>
      </c>
      <c r="D595" s="7" t="s">
        <v>688</v>
      </c>
      <c r="E595" s="7" t="s">
        <v>1866</v>
      </c>
      <c r="F595" s="547" t="str">
        <f>iferror(vlookup(E595,Rooms!$D$2:$E$621,2,false),"")</f>
        <v>1F - Skulltula Hall to Block Puzzle Room</v>
      </c>
      <c r="G595" s="5" t="s">
        <v>2795</v>
      </c>
      <c r="H595" s="536" t="s">
        <v>6448</v>
      </c>
      <c r="I595" s="536" t="str">
        <f>iferror(vlookup(G595,Objects!$A$2:$D$403,4,false),"")</f>
        <v>Poe Sisters &amp; Objects</v>
      </c>
      <c r="J595" s="537" t="s">
        <v>1073</v>
      </c>
    </row>
    <row r="596">
      <c r="A596" s="5" t="s">
        <v>30</v>
      </c>
      <c r="B596" s="149" t="str">
        <f>iferror(vlookup(A596,Maps!$A$2:$B$111,2,false),"")</f>
        <v>Forest Temple</v>
      </c>
      <c r="C596" s="7" t="s">
        <v>14</v>
      </c>
      <c r="D596" s="7" t="s">
        <v>688</v>
      </c>
      <c r="E596" s="7" t="s">
        <v>1866</v>
      </c>
      <c r="F596" s="547" t="str">
        <f>iferror(vlookup(E596,Rooms!$D$2:$E$621,2,false),"")</f>
        <v>1F - Skulltula Hall to Block Puzzle Room</v>
      </c>
      <c r="G596" s="5" t="s">
        <v>97</v>
      </c>
      <c r="H596" s="536" t="s">
        <v>6334</v>
      </c>
      <c r="I596" s="536" t="str">
        <f>iferror(vlookup(G596,Objects!$A$2:$D$403,4,false),"")</f>
        <v>Bubbles</v>
      </c>
      <c r="J596" s="537" t="s">
        <v>1073</v>
      </c>
    </row>
    <row r="597">
      <c r="A597" s="5" t="s">
        <v>30</v>
      </c>
      <c r="B597" s="149" t="str">
        <f>iferror(vlookup(A597,Maps!$A$2:$B$111,2,false),"")</f>
        <v>Forest Temple</v>
      </c>
      <c r="C597" s="7" t="s">
        <v>14</v>
      </c>
      <c r="D597" s="7" t="s">
        <v>688</v>
      </c>
      <c r="E597" s="7" t="s">
        <v>1866</v>
      </c>
      <c r="F597" s="547" t="str">
        <f>iferror(vlookup(E597,Rooms!$D$2:$E$621,2,false),"")</f>
        <v>1F - Skulltula Hall to Block Puzzle Room</v>
      </c>
      <c r="G597" s="5" t="s">
        <v>265</v>
      </c>
      <c r="H597" s="536" t="s">
        <v>6193</v>
      </c>
      <c r="I597" s="536" t="str">
        <f>iferror(vlookup(G597,Objects!$A$2:$D$403,4,false),"")</f>
        <v>Skulltulas &amp; Gold Skulltula Token</v>
      </c>
      <c r="J597" s="537" t="s">
        <v>1059</v>
      </c>
    </row>
    <row r="598">
      <c r="A598" s="5" t="s">
        <v>30</v>
      </c>
      <c r="B598" s="149" t="str">
        <f>iferror(vlookup(A598,Maps!$A$2:$B$111,2,false),"")</f>
        <v>Forest Temple</v>
      </c>
      <c r="C598" s="7" t="s">
        <v>14</v>
      </c>
      <c r="D598" s="7" t="s">
        <v>688</v>
      </c>
      <c r="E598" s="7" t="s">
        <v>1866</v>
      </c>
      <c r="F598" s="547" t="str">
        <f>iferror(vlookup(E598,Rooms!$D$2:$E$621,2,false),"")</f>
        <v>1F - Skulltula Hall to Block Puzzle Room</v>
      </c>
      <c r="G598" s="5" t="s">
        <v>2818</v>
      </c>
      <c r="H598" s="536" t="s">
        <v>6467</v>
      </c>
      <c r="I598" s="536" t="str">
        <f>iferror(vlookup(G598,Objects!$A$2:$D$403,4,false),"")</f>
        <v>Torches</v>
      </c>
      <c r="J598" s="537" t="s">
        <v>1073</v>
      </c>
    </row>
    <row r="599">
      <c r="A599" s="539"/>
      <c r="B599" s="116" t="str">
        <f>iferror(vlookup(A599,Maps!$A$2:$B$111,2,false),"")</f>
        <v/>
      </c>
      <c r="C599" s="539"/>
      <c r="D599" s="539"/>
      <c r="E599" s="539"/>
      <c r="F599" s="540" t="str">
        <f>iferror(vlookup(E599,Rooms!$D$2:$E$621,2,false),"")</f>
        <v/>
      </c>
      <c r="G599" s="539"/>
      <c r="H599" s="541"/>
      <c r="I599" s="541" t="str">
        <f>iferror(vlookup(G599,Objects!$A$2:$D$403,4,false),"")</f>
        <v/>
      </c>
      <c r="J599" s="548"/>
    </row>
    <row r="600">
      <c r="A600" s="5" t="s">
        <v>30</v>
      </c>
      <c r="B600" s="149" t="str">
        <f>iferror(vlookup(A600,Maps!$A$2:$B$111,2,false),"")</f>
        <v>Forest Temple</v>
      </c>
      <c r="C600" s="11" t="s">
        <v>14</v>
      </c>
      <c r="D600" s="11" t="s">
        <v>690</v>
      </c>
      <c r="E600" s="11" t="s">
        <v>1868</v>
      </c>
      <c r="F600" s="538" t="str">
        <f>iferror(vlookup(E600,Rooms!$D$2:$E$621,2,false),"")</f>
        <v>1F - Stalfos Mini-Boss Room</v>
      </c>
      <c r="G600" s="5" t="s">
        <v>2729</v>
      </c>
      <c r="H600" s="536" t="s">
        <v>6390</v>
      </c>
      <c r="I600" s="536" t="str">
        <f>iferror(vlookup(G600,Objects!$A$2:$D$403,4,false),"")</f>
        <v>Forest Temple Textures</v>
      </c>
      <c r="J600" s="537" t="s">
        <v>1073</v>
      </c>
    </row>
    <row r="601">
      <c r="A601" s="5" t="s">
        <v>30</v>
      </c>
      <c r="B601" s="149" t="str">
        <f>iferror(vlookup(A601,Maps!$A$2:$B$111,2,false),"")</f>
        <v>Forest Temple</v>
      </c>
      <c r="C601" s="7" t="s">
        <v>14</v>
      </c>
      <c r="D601" s="7" t="s">
        <v>690</v>
      </c>
      <c r="E601" s="7" t="s">
        <v>1868</v>
      </c>
      <c r="F601" s="547" t="str">
        <f>iferror(vlookup(E601,Rooms!$D$2:$E$621,2,false),"")</f>
        <v>1F - Stalfos Mini-Boss Room</v>
      </c>
      <c r="G601" s="5" t="s">
        <v>759</v>
      </c>
      <c r="H601" s="536" t="s">
        <v>6387</v>
      </c>
      <c r="I601" s="536" t="str">
        <f>iferror(vlookup(G601,Objects!$A$2:$D$403,4,false),"")</f>
        <v>Forest Temple Objects</v>
      </c>
      <c r="J601" s="537" t="s">
        <v>1059</v>
      </c>
    </row>
    <row r="602">
      <c r="A602" s="5" t="s">
        <v>30</v>
      </c>
      <c r="B602" s="149" t="str">
        <f>iferror(vlookup(A602,Maps!$A$2:$B$111,2,false),"")</f>
        <v>Forest Temple</v>
      </c>
      <c r="C602" s="7" t="s">
        <v>14</v>
      </c>
      <c r="D602" s="7" t="s">
        <v>690</v>
      </c>
      <c r="E602" s="7" t="s">
        <v>1868</v>
      </c>
      <c r="F602" s="547" t="str">
        <f>iferror(vlookup(E602,Rooms!$D$2:$E$621,2,false),"")</f>
        <v>1F - Stalfos Mini-Boss Room</v>
      </c>
      <c r="G602" s="5" t="s">
        <v>2795</v>
      </c>
      <c r="H602" s="536" t="s">
        <v>6448</v>
      </c>
      <c r="I602" s="536" t="str">
        <f>iferror(vlookup(G602,Objects!$A$2:$D$403,4,false),"")</f>
        <v>Poe Sisters &amp; Objects</v>
      </c>
      <c r="J602" s="537" t="s">
        <v>1073</v>
      </c>
    </row>
    <row r="603">
      <c r="A603" s="5" t="s">
        <v>30</v>
      </c>
      <c r="B603" s="149" t="str">
        <f>iferror(vlookup(A603,Maps!$A$2:$B$111,2,false),"")</f>
        <v>Forest Temple</v>
      </c>
      <c r="C603" s="7" t="s">
        <v>14</v>
      </c>
      <c r="D603" s="7" t="s">
        <v>690</v>
      </c>
      <c r="E603" s="7" t="s">
        <v>1868</v>
      </c>
      <c r="F603" s="547" t="str">
        <f>iferror(vlookup(E603,Rooms!$D$2:$E$621,2,false),"")</f>
        <v>1F - Stalfos Mini-Boss Room</v>
      </c>
      <c r="G603" s="5" t="s">
        <v>2818</v>
      </c>
      <c r="H603" s="536" t="s">
        <v>6467</v>
      </c>
      <c r="I603" s="536" t="str">
        <f>iferror(vlookup(G603,Objects!$A$2:$D$403,4,false),"")</f>
        <v>Torches</v>
      </c>
      <c r="J603" s="537" t="s">
        <v>1073</v>
      </c>
    </row>
    <row r="604">
      <c r="A604" s="5" t="s">
        <v>30</v>
      </c>
      <c r="B604" s="149" t="str">
        <f>iferror(vlookup(A604,Maps!$A$2:$B$111,2,false),"")</f>
        <v>Forest Temple</v>
      </c>
      <c r="C604" s="7" t="s">
        <v>14</v>
      </c>
      <c r="D604" s="7" t="s">
        <v>690</v>
      </c>
      <c r="E604" s="7" t="s">
        <v>1868</v>
      </c>
      <c r="F604" s="547" t="str">
        <f>iferror(vlookup(E604,Rooms!$D$2:$E$621,2,false),"")</f>
        <v>1F - Stalfos Mini-Boss Room</v>
      </c>
      <c r="G604" s="5" t="s">
        <v>110</v>
      </c>
      <c r="H604" s="536" t="s">
        <v>6159</v>
      </c>
      <c r="I604" s="536" t="str">
        <f>iferror(vlookup(G604,Objects!$A$2:$D$403,4,false),"")</f>
        <v>Treasure Chests</v>
      </c>
      <c r="J604" s="537" t="s">
        <v>1059</v>
      </c>
    </row>
    <row r="605">
      <c r="A605" s="5" t="s">
        <v>30</v>
      </c>
      <c r="B605" s="149" t="str">
        <f>iferror(vlookup(A605,Maps!$A$2:$B$111,2,false),"")</f>
        <v>Forest Temple</v>
      </c>
      <c r="C605" s="7" t="s">
        <v>14</v>
      </c>
      <c r="D605" s="7" t="s">
        <v>690</v>
      </c>
      <c r="E605" s="7" t="s">
        <v>1868</v>
      </c>
      <c r="F605" s="547" t="str">
        <f>iferror(vlookup(E605,Rooms!$D$2:$E$621,2,false),"")</f>
        <v>1F - Stalfos Mini-Boss Room</v>
      </c>
      <c r="G605" s="5" t="s">
        <v>2782</v>
      </c>
      <c r="H605" s="536" t="s">
        <v>6426</v>
      </c>
      <c r="I605" s="536" t="str">
        <f>iferror(vlookup(G605,Objects!$A$2:$D$403,4,false),"")</f>
        <v>[Blank]</v>
      </c>
      <c r="J605" s="537" t="s">
        <v>1073</v>
      </c>
    </row>
    <row r="606">
      <c r="A606" s="5" t="s">
        <v>30</v>
      </c>
      <c r="B606" s="149" t="str">
        <f>iferror(vlookup(A606,Maps!$A$2:$B$111,2,false),"")</f>
        <v>Forest Temple</v>
      </c>
      <c r="C606" s="7" t="s">
        <v>14</v>
      </c>
      <c r="D606" s="7" t="s">
        <v>690</v>
      </c>
      <c r="E606" s="7" t="s">
        <v>1868</v>
      </c>
      <c r="F606" s="547" t="str">
        <f>iferror(vlookup(E606,Rooms!$D$2:$E$621,2,false),"")</f>
        <v>1F - Stalfos Mini-Boss Room</v>
      </c>
      <c r="G606" s="5" t="s">
        <v>90</v>
      </c>
      <c r="H606" s="536" t="s">
        <v>6331</v>
      </c>
      <c r="I606" s="536" t="str">
        <f>iferror(vlookup(G606,Objects!$A$2:$D$403,4,false),"")</f>
        <v>Forest Temple Room 13 (Twisted)</v>
      </c>
      <c r="J606" s="537" t="s">
        <v>1073</v>
      </c>
    </row>
    <row r="607">
      <c r="A607" s="5" t="s">
        <v>30</v>
      </c>
      <c r="B607" s="149" t="str">
        <f>iferror(vlookup(A607,Maps!$A$2:$B$111,2,false),"")</f>
        <v>Forest Temple</v>
      </c>
      <c r="C607" s="7" t="s">
        <v>14</v>
      </c>
      <c r="D607" s="7" t="s">
        <v>690</v>
      </c>
      <c r="E607" s="7" t="s">
        <v>1868</v>
      </c>
      <c r="F607" s="547" t="str">
        <f>iferror(vlookup(E607,Rooms!$D$2:$E$621,2,false),"")</f>
        <v>1F - Stalfos Mini-Boss Room</v>
      </c>
      <c r="G607" s="5" t="s">
        <v>2724</v>
      </c>
      <c r="H607" s="536" t="s">
        <v>6378</v>
      </c>
      <c r="I607" s="536" t="str">
        <f>iferror(vlookup(G607,Objects!$A$2:$D$403,4,false),"")</f>
        <v>Forest Temple Room 13 (Straight)</v>
      </c>
      <c r="J607" s="537" t="s">
        <v>1073</v>
      </c>
    </row>
    <row r="608">
      <c r="A608" s="5" t="s">
        <v>30</v>
      </c>
      <c r="B608" s="149" t="str">
        <f>iferror(vlookup(A608,Maps!$A$2:$B$111,2,false),"")</f>
        <v>Forest Temple</v>
      </c>
      <c r="C608" s="7" t="s">
        <v>14</v>
      </c>
      <c r="D608" s="7" t="s">
        <v>690</v>
      </c>
      <c r="E608" s="7" t="s">
        <v>1868</v>
      </c>
      <c r="F608" s="547" t="str">
        <f>iferror(vlookup(E608,Rooms!$D$2:$E$621,2,false),"")</f>
        <v>1F - Stalfos Mini-Boss Room</v>
      </c>
      <c r="G608" s="5" t="s">
        <v>356</v>
      </c>
      <c r="H608" s="536" t="s">
        <v>6225</v>
      </c>
      <c r="I608" s="536" t="str">
        <f>iferror(vlookup(G608,Objects!$A$2:$D$403,4,false),"")</f>
        <v>Stalfos</v>
      </c>
      <c r="J608" s="537" t="s">
        <v>1059</v>
      </c>
    </row>
    <row r="609">
      <c r="A609" s="539"/>
      <c r="B609" s="116" t="str">
        <f>iferror(vlookup(A609,Maps!$A$2:$B$111,2,false),"")</f>
        <v/>
      </c>
      <c r="C609" s="539"/>
      <c r="D609" s="539"/>
      <c r="E609" s="539"/>
      <c r="F609" s="540" t="str">
        <f>iferror(vlookup(E609,Rooms!$D$2:$E$621,2,false),"")</f>
        <v/>
      </c>
      <c r="G609" s="539"/>
      <c r="H609" s="541"/>
      <c r="I609" s="541" t="str">
        <f>iferror(vlookup(G609,Objects!$A$2:$D$403,4,false),"")</f>
        <v/>
      </c>
      <c r="J609" s="548"/>
    </row>
    <row r="610">
      <c r="A610" s="5" t="s">
        <v>30</v>
      </c>
      <c r="B610" s="149" t="str">
        <f>iferror(vlookup(A610,Maps!$A$2:$B$111,2,false),"")</f>
        <v>Forest Temple</v>
      </c>
      <c r="C610" s="11" t="s">
        <v>14</v>
      </c>
      <c r="D610" s="11" t="s">
        <v>692</v>
      </c>
      <c r="E610" s="11" t="s">
        <v>1870</v>
      </c>
      <c r="F610" s="538" t="str">
        <f>iferror(vlookup(E610,Rooms!$D$2:$E$621,2,false),"")</f>
        <v>1F - Eastern Courtyard</v>
      </c>
      <c r="G610" s="5" t="s">
        <v>2729</v>
      </c>
      <c r="H610" s="536" t="s">
        <v>6390</v>
      </c>
      <c r="I610" s="536" t="str">
        <f>iferror(vlookup(G610,Objects!$A$2:$D$403,4,false),"")</f>
        <v>Forest Temple Textures</v>
      </c>
      <c r="J610" s="537" t="s">
        <v>1073</v>
      </c>
    </row>
    <row r="611">
      <c r="A611" s="5" t="s">
        <v>30</v>
      </c>
      <c r="B611" s="149" t="str">
        <f>iferror(vlookup(A611,Maps!$A$2:$B$111,2,false),"")</f>
        <v>Forest Temple</v>
      </c>
      <c r="C611" s="7" t="s">
        <v>14</v>
      </c>
      <c r="D611" s="7" t="s">
        <v>692</v>
      </c>
      <c r="E611" s="7" t="s">
        <v>1870</v>
      </c>
      <c r="F611" s="547" t="str">
        <f>iferror(vlookup(E611,Rooms!$D$2:$E$621,2,false),"")</f>
        <v>1F - Eastern Courtyard</v>
      </c>
      <c r="G611" s="5" t="s">
        <v>759</v>
      </c>
      <c r="H611" s="536" t="s">
        <v>6387</v>
      </c>
      <c r="I611" s="536" t="str">
        <f>iferror(vlookup(G611,Objects!$A$2:$D$403,4,false),"")</f>
        <v>Forest Temple Objects</v>
      </c>
      <c r="J611" s="537" t="s">
        <v>1059</v>
      </c>
    </row>
    <row r="612">
      <c r="A612" s="5" t="s">
        <v>30</v>
      </c>
      <c r="B612" s="149" t="str">
        <f>iferror(vlookup(A612,Maps!$A$2:$B$111,2,false),"")</f>
        <v>Forest Temple</v>
      </c>
      <c r="C612" s="7" t="s">
        <v>14</v>
      </c>
      <c r="D612" s="7" t="s">
        <v>692</v>
      </c>
      <c r="E612" s="7" t="s">
        <v>1870</v>
      </c>
      <c r="F612" s="547" t="str">
        <f>iferror(vlookup(E612,Rooms!$D$2:$E$621,2,false),"")</f>
        <v>1F - Eastern Courtyard</v>
      </c>
      <c r="G612" s="5" t="s">
        <v>2996</v>
      </c>
      <c r="H612" s="536" t="s">
        <v>6758</v>
      </c>
      <c r="I612" s="536" t="str">
        <f>iferror(vlookup(G612,Objects!$A$2:$D$403,4,false),"")</f>
        <v>Hookshot Pillar &amp; Wall Target</v>
      </c>
      <c r="J612" s="537" t="s">
        <v>1059</v>
      </c>
    </row>
    <row r="613">
      <c r="A613" s="5" t="s">
        <v>30</v>
      </c>
      <c r="B613" s="149" t="str">
        <f>iferror(vlookup(A613,Maps!$A$2:$B$111,2,false),"")</f>
        <v>Forest Temple</v>
      </c>
      <c r="C613" s="7" t="s">
        <v>14</v>
      </c>
      <c r="D613" s="7" t="s">
        <v>692</v>
      </c>
      <c r="E613" s="7" t="s">
        <v>1870</v>
      </c>
      <c r="F613" s="547" t="str">
        <f>iferror(vlookup(E613,Rooms!$D$2:$E$621,2,false),"")</f>
        <v>1F - Eastern Courtyard</v>
      </c>
      <c r="G613" s="5" t="s">
        <v>3095</v>
      </c>
      <c r="H613" s="536" t="s">
        <v>6881</v>
      </c>
      <c r="I613" s="536" t="str">
        <f>iferror(vlookup(G613,Objects!$A$2:$D$403,4,false),"")</f>
        <v>Pierre &amp; Bonooru</v>
      </c>
      <c r="J613" s="537" t="s">
        <v>1059</v>
      </c>
    </row>
    <row r="614">
      <c r="A614" s="5" t="s">
        <v>30</v>
      </c>
      <c r="B614" s="149" t="str">
        <f>iferror(vlookup(A614,Maps!$A$2:$B$111,2,false),"")</f>
        <v>Forest Temple</v>
      </c>
      <c r="C614" s="7" t="s">
        <v>14</v>
      </c>
      <c r="D614" s="7" t="s">
        <v>692</v>
      </c>
      <c r="E614" s="7" t="s">
        <v>1870</v>
      </c>
      <c r="F614" s="547" t="str">
        <f>iferror(vlookup(E614,Rooms!$D$2:$E$621,2,false),"")</f>
        <v>1F - Eastern Courtyard</v>
      </c>
      <c r="G614" s="5" t="s">
        <v>265</v>
      </c>
      <c r="H614" s="536" t="s">
        <v>6193</v>
      </c>
      <c r="I614" s="536" t="str">
        <f>iferror(vlookup(G614,Objects!$A$2:$D$403,4,false),"")</f>
        <v>Skulltulas &amp; Gold Skulltula Token</v>
      </c>
      <c r="J614" s="537" t="s">
        <v>1059</v>
      </c>
    </row>
    <row r="615">
      <c r="A615" s="5" t="s">
        <v>30</v>
      </c>
      <c r="B615" s="149" t="str">
        <f>iferror(vlookup(A615,Maps!$A$2:$B$111,2,false),"")</f>
        <v>Forest Temple</v>
      </c>
      <c r="C615" s="7" t="s">
        <v>14</v>
      </c>
      <c r="D615" s="7" t="s">
        <v>692</v>
      </c>
      <c r="E615" s="7" t="s">
        <v>1870</v>
      </c>
      <c r="F615" s="547" t="str">
        <f>iferror(vlookup(E615,Rooms!$D$2:$E$621,2,false),"")</f>
        <v>1F - Eastern Courtyard</v>
      </c>
      <c r="G615" s="5" t="s">
        <v>2818</v>
      </c>
      <c r="H615" s="536" t="s">
        <v>6467</v>
      </c>
      <c r="I615" s="536" t="str">
        <f>iferror(vlookup(G615,Objects!$A$2:$D$403,4,false),"")</f>
        <v>Torches</v>
      </c>
      <c r="J615" s="537" t="s">
        <v>1073</v>
      </c>
    </row>
    <row r="616">
      <c r="A616" s="5" t="s">
        <v>30</v>
      </c>
      <c r="B616" s="149" t="str">
        <f>iferror(vlookup(A616,Maps!$A$2:$B$111,2,false),"")</f>
        <v>Forest Temple</v>
      </c>
      <c r="C616" s="7" t="s">
        <v>14</v>
      </c>
      <c r="D616" s="7" t="s">
        <v>692</v>
      </c>
      <c r="E616" s="7" t="s">
        <v>1870</v>
      </c>
      <c r="F616" s="547" t="str">
        <f>iferror(vlookup(E616,Rooms!$D$2:$E$621,2,false),"")</f>
        <v>1F - Eastern Courtyard</v>
      </c>
      <c r="G616" s="5" t="s">
        <v>110</v>
      </c>
      <c r="H616" s="536" t="s">
        <v>6159</v>
      </c>
      <c r="I616" s="536" t="str">
        <f>iferror(vlookup(G616,Objects!$A$2:$D$403,4,false),"")</f>
        <v>Treasure Chests</v>
      </c>
      <c r="J616" s="537" t="s">
        <v>1059</v>
      </c>
    </row>
    <row r="617">
      <c r="A617" s="5" t="s">
        <v>30</v>
      </c>
      <c r="B617" s="149" t="str">
        <f>iferror(vlookup(A617,Maps!$A$2:$B$111,2,false),"")</f>
        <v>Forest Temple</v>
      </c>
      <c r="C617" s="7" t="s">
        <v>14</v>
      </c>
      <c r="D617" s="7" t="s">
        <v>692</v>
      </c>
      <c r="E617" s="7" t="s">
        <v>1870</v>
      </c>
      <c r="F617" s="547" t="str">
        <f>iferror(vlookup(E617,Rooms!$D$2:$E$621,2,false),"")</f>
        <v>1F - Eastern Courtyard</v>
      </c>
      <c r="G617" s="5" t="s">
        <v>62</v>
      </c>
      <c r="H617" s="536" t="s">
        <v>6147</v>
      </c>
      <c r="I617" s="536" t="str">
        <f>iferror(vlookup(G617,Objects!$A$2:$D$403,4,false),"")</f>
        <v>Octorok</v>
      </c>
      <c r="J617" s="537" t="s">
        <v>1059</v>
      </c>
    </row>
    <row r="618">
      <c r="A618" s="5" t="s">
        <v>30</v>
      </c>
      <c r="B618" s="149" t="str">
        <f>iferror(vlookup(A618,Maps!$A$2:$B$111,2,false),"")</f>
        <v>Forest Temple</v>
      </c>
      <c r="C618" s="7" t="s">
        <v>14</v>
      </c>
      <c r="D618" s="7" t="s">
        <v>692</v>
      </c>
      <c r="E618" s="7" t="s">
        <v>1870</v>
      </c>
      <c r="F618" s="547" t="str">
        <f>iferror(vlookup(E618,Rooms!$D$2:$E$621,2,false),"")</f>
        <v>1F - Eastern Courtyard</v>
      </c>
      <c r="G618" s="5" t="s">
        <v>398</v>
      </c>
      <c r="H618" s="536" t="s">
        <v>6241</v>
      </c>
      <c r="I618" s="536" t="str">
        <f>iferror(vlookup(G618,Objects!$A$2:$D$403,4,false),"")</f>
        <v>Deku Babas</v>
      </c>
      <c r="J618" s="537" t="s">
        <v>1059</v>
      </c>
    </row>
    <row r="619">
      <c r="A619" s="5" t="s">
        <v>30</v>
      </c>
      <c r="B619" s="149" t="str">
        <f>iferror(vlookup(A619,Maps!$A$2:$B$111,2,false),"")</f>
        <v>Forest Temple</v>
      </c>
      <c r="C619" s="7" t="s">
        <v>14</v>
      </c>
      <c r="D619" s="7" t="s">
        <v>692</v>
      </c>
      <c r="E619" s="7" t="s">
        <v>1870</v>
      </c>
      <c r="F619" s="547" t="str">
        <f>iferror(vlookup(E619,Rooms!$D$2:$E$621,2,false),"")</f>
        <v>1F - Eastern Courtyard</v>
      </c>
      <c r="G619" s="5" t="s">
        <v>812</v>
      </c>
      <c r="H619" s="536" t="s">
        <v>6504</v>
      </c>
      <c r="I619" s="536" t="str">
        <f>iferror(vlookup(G619,Objects!$A$2:$D$403,4,false),"")</f>
        <v>Item Model - Recovery Heart</v>
      </c>
      <c r="J619" s="537" t="s">
        <v>1073</v>
      </c>
    </row>
    <row r="620">
      <c r="A620" s="5" t="s">
        <v>30</v>
      </c>
      <c r="B620" s="149" t="str">
        <f>iferror(vlookup(A620,Maps!$A$2:$B$111,2,false),"")</f>
        <v>Forest Temple</v>
      </c>
      <c r="C620" s="7" t="s">
        <v>14</v>
      </c>
      <c r="D620" s="7" t="s">
        <v>692</v>
      </c>
      <c r="E620" s="7" t="s">
        <v>1870</v>
      </c>
      <c r="F620" s="547" t="str">
        <f>iferror(vlookup(E620,Rooms!$D$2:$E$621,2,false),"")</f>
        <v>1F - Eastern Courtyard</v>
      </c>
      <c r="G620" s="5" t="s">
        <v>3105</v>
      </c>
      <c r="H620" s="536" t="s">
        <v>6901</v>
      </c>
      <c r="I620" s="536" t="str">
        <f>iferror(vlookup(G620,Objects!$A$2:$D$403,4,false),"")</f>
        <v>Item Model - Gold Skulltula Token</v>
      </c>
      <c r="J620" s="537" t="s">
        <v>1073</v>
      </c>
    </row>
    <row r="621">
      <c r="A621" s="539"/>
      <c r="B621" s="116" t="str">
        <f>iferror(vlookup(A621,Maps!$A$2:$B$111,2,false),"")</f>
        <v/>
      </c>
      <c r="C621" s="539"/>
      <c r="D621" s="539"/>
      <c r="E621" s="539"/>
      <c r="F621" s="540" t="str">
        <f>iferror(vlookup(E621,Rooms!$D$2:$E$621,2,false),"")</f>
        <v/>
      </c>
      <c r="G621" s="539"/>
      <c r="H621" s="541"/>
      <c r="I621" s="541" t="str">
        <f>iferror(vlookup(G621,Objects!$A$2:$D$403,4,false),"")</f>
        <v/>
      </c>
      <c r="J621" s="548"/>
    </row>
    <row r="622">
      <c r="A622" s="5" t="s">
        <v>30</v>
      </c>
      <c r="B622" s="149" t="str">
        <f>iferror(vlookup(A622,Maps!$A$2:$B$111,2,false),"")</f>
        <v>Forest Temple</v>
      </c>
      <c r="C622" s="11" t="s">
        <v>14</v>
      </c>
      <c r="D622" s="11" t="s">
        <v>694</v>
      </c>
      <c r="E622" s="11" t="s">
        <v>1872</v>
      </c>
      <c r="F622" s="538" t="str">
        <f>iferror(vlookup(E622,Rooms!$D$2:$E$621,2,false),"")</f>
        <v>1F - Western Courtyard</v>
      </c>
      <c r="G622" s="5" t="s">
        <v>2729</v>
      </c>
      <c r="H622" s="536" t="s">
        <v>6390</v>
      </c>
      <c r="I622" s="536" t="str">
        <f>iferror(vlookup(G622,Objects!$A$2:$D$403,4,false),"")</f>
        <v>Forest Temple Textures</v>
      </c>
      <c r="J622" s="537" t="s">
        <v>1073</v>
      </c>
    </row>
    <row r="623">
      <c r="A623" s="5" t="s">
        <v>30</v>
      </c>
      <c r="B623" s="149" t="str">
        <f>iferror(vlookup(A623,Maps!$A$2:$B$111,2,false),"")</f>
        <v>Forest Temple</v>
      </c>
      <c r="C623" s="7" t="s">
        <v>14</v>
      </c>
      <c r="D623" s="7" t="s">
        <v>694</v>
      </c>
      <c r="E623" s="7" t="s">
        <v>1872</v>
      </c>
      <c r="F623" s="547" t="str">
        <f>iferror(vlookup(E623,Rooms!$D$2:$E$621,2,false),"")</f>
        <v>1F - Western Courtyard</v>
      </c>
      <c r="G623" s="5" t="s">
        <v>759</v>
      </c>
      <c r="H623" s="536" t="s">
        <v>6387</v>
      </c>
      <c r="I623" s="536" t="str">
        <f>iferror(vlookup(G623,Objects!$A$2:$D$403,4,false),"")</f>
        <v>Forest Temple Objects</v>
      </c>
      <c r="J623" s="537" t="s">
        <v>1059</v>
      </c>
    </row>
    <row r="624">
      <c r="A624" s="5" t="s">
        <v>30</v>
      </c>
      <c r="B624" s="149" t="str">
        <f>iferror(vlookup(A624,Maps!$A$2:$B$111,2,false),"")</f>
        <v>Forest Temple</v>
      </c>
      <c r="C624" s="7" t="s">
        <v>14</v>
      </c>
      <c r="D624" s="7" t="s">
        <v>694</v>
      </c>
      <c r="E624" s="7" t="s">
        <v>1872</v>
      </c>
      <c r="F624" s="547" t="str">
        <f>iferror(vlookup(E624,Rooms!$D$2:$E$621,2,false),"")</f>
        <v>1F - Western Courtyard</v>
      </c>
      <c r="G624" s="5" t="s">
        <v>2795</v>
      </c>
      <c r="H624" s="536" t="s">
        <v>6448</v>
      </c>
      <c r="I624" s="536" t="str">
        <f>iferror(vlookup(G624,Objects!$A$2:$D$403,4,false),"")</f>
        <v>Poe Sisters &amp; Objects</v>
      </c>
      <c r="J624" s="537" t="s">
        <v>1073</v>
      </c>
    </row>
    <row r="625">
      <c r="A625" s="5" t="s">
        <v>30</v>
      </c>
      <c r="B625" s="149" t="str">
        <f>iferror(vlookup(A625,Maps!$A$2:$B$111,2,false),"")</f>
        <v>Forest Temple</v>
      </c>
      <c r="C625" s="7" t="s">
        <v>14</v>
      </c>
      <c r="D625" s="7" t="s">
        <v>694</v>
      </c>
      <c r="E625" s="7" t="s">
        <v>1872</v>
      </c>
      <c r="F625" s="547" t="str">
        <f>iferror(vlookup(E625,Rooms!$D$2:$E$621,2,false),"")</f>
        <v>1F - Western Courtyard</v>
      </c>
      <c r="G625" s="5" t="s">
        <v>97</v>
      </c>
      <c r="H625" s="536" t="s">
        <v>6334</v>
      </c>
      <c r="I625" s="536" t="str">
        <f>iferror(vlookup(G625,Objects!$A$2:$D$403,4,false),"")</f>
        <v>Bubbles</v>
      </c>
      <c r="J625" s="537" t="s">
        <v>1073</v>
      </c>
    </row>
    <row r="626">
      <c r="A626" s="5" t="s">
        <v>30</v>
      </c>
      <c r="B626" s="149" t="str">
        <f>iferror(vlookup(A626,Maps!$A$2:$B$111,2,false),"")</f>
        <v>Forest Temple</v>
      </c>
      <c r="C626" s="7" t="s">
        <v>14</v>
      </c>
      <c r="D626" s="7" t="s">
        <v>694</v>
      </c>
      <c r="E626" s="7" t="s">
        <v>1872</v>
      </c>
      <c r="F626" s="547" t="str">
        <f>iferror(vlookup(E626,Rooms!$D$2:$E$621,2,false),"")</f>
        <v>1F - Western Courtyard</v>
      </c>
      <c r="G626" s="5" t="s">
        <v>265</v>
      </c>
      <c r="H626" s="536" t="s">
        <v>6193</v>
      </c>
      <c r="I626" s="536" t="str">
        <f>iferror(vlookup(G626,Objects!$A$2:$D$403,4,false),"")</f>
        <v>Skulltulas &amp; Gold Skulltula Token</v>
      </c>
      <c r="J626" s="537" t="s">
        <v>1059</v>
      </c>
    </row>
    <row r="627">
      <c r="A627" s="5" t="s">
        <v>30</v>
      </c>
      <c r="B627" s="149" t="str">
        <f>iferror(vlookup(A627,Maps!$A$2:$B$111,2,false),"")</f>
        <v>Forest Temple</v>
      </c>
      <c r="C627" s="7" t="s">
        <v>14</v>
      </c>
      <c r="D627" s="7" t="s">
        <v>694</v>
      </c>
      <c r="E627" s="7" t="s">
        <v>1872</v>
      </c>
      <c r="F627" s="547" t="str">
        <f>iferror(vlookup(E627,Rooms!$D$2:$E$621,2,false),"")</f>
        <v>1F - Western Courtyard</v>
      </c>
      <c r="G627" s="5" t="s">
        <v>2818</v>
      </c>
      <c r="H627" s="536" t="s">
        <v>6467</v>
      </c>
      <c r="I627" s="536" t="str">
        <f>iferror(vlookup(G627,Objects!$A$2:$D$403,4,false),"")</f>
        <v>Torches</v>
      </c>
      <c r="J627" s="537" t="s">
        <v>1073</v>
      </c>
    </row>
    <row r="628">
      <c r="A628" s="5" t="s">
        <v>30</v>
      </c>
      <c r="B628" s="149" t="str">
        <f>iferror(vlookup(A628,Maps!$A$2:$B$111,2,false),"")</f>
        <v>Forest Temple</v>
      </c>
      <c r="C628" s="7" t="s">
        <v>14</v>
      </c>
      <c r="D628" s="7" t="s">
        <v>694</v>
      </c>
      <c r="E628" s="7" t="s">
        <v>1872</v>
      </c>
      <c r="F628" s="547" t="str">
        <f>iferror(vlookup(E628,Rooms!$D$2:$E$621,2,false),"")</f>
        <v>1F - Western Courtyard</v>
      </c>
      <c r="G628" s="5" t="s">
        <v>110</v>
      </c>
      <c r="H628" s="536" t="s">
        <v>6159</v>
      </c>
      <c r="I628" s="536" t="str">
        <f>iferror(vlookup(G628,Objects!$A$2:$D$403,4,false),"")</f>
        <v>Treasure Chests</v>
      </c>
      <c r="J628" s="537" t="s">
        <v>1059</v>
      </c>
    </row>
    <row r="629">
      <c r="A629" s="5" t="s">
        <v>30</v>
      </c>
      <c r="B629" s="149" t="str">
        <f>iferror(vlookup(A629,Maps!$A$2:$B$111,2,false),"")</f>
        <v>Forest Temple</v>
      </c>
      <c r="C629" s="7" t="s">
        <v>14</v>
      </c>
      <c r="D629" s="7" t="s">
        <v>694</v>
      </c>
      <c r="E629" s="7" t="s">
        <v>1872</v>
      </c>
      <c r="F629" s="547" t="str">
        <f>iferror(vlookup(E629,Rooms!$D$2:$E$621,2,false),"")</f>
        <v>1F - Western Courtyard</v>
      </c>
      <c r="G629" s="5" t="s">
        <v>62</v>
      </c>
      <c r="H629" s="536" t="s">
        <v>6147</v>
      </c>
      <c r="I629" s="536" t="str">
        <f>iferror(vlookup(G629,Objects!$A$2:$D$403,4,false),"")</f>
        <v>Octorok</v>
      </c>
      <c r="J629" s="537" t="s">
        <v>1059</v>
      </c>
    </row>
    <row r="630">
      <c r="A630" s="5" t="s">
        <v>30</v>
      </c>
      <c r="B630" s="149" t="str">
        <f>iferror(vlookup(A630,Maps!$A$2:$B$111,2,false),"")</f>
        <v>Forest Temple</v>
      </c>
      <c r="C630" s="7" t="s">
        <v>14</v>
      </c>
      <c r="D630" s="7" t="s">
        <v>694</v>
      </c>
      <c r="E630" s="7" t="s">
        <v>1872</v>
      </c>
      <c r="F630" s="547" t="str">
        <f>iferror(vlookup(E630,Rooms!$D$2:$E$621,2,false),"")</f>
        <v>1F - Western Courtyard</v>
      </c>
      <c r="G630" s="5" t="s">
        <v>398</v>
      </c>
      <c r="H630" s="536" t="s">
        <v>6241</v>
      </c>
      <c r="I630" s="536" t="str">
        <f>iferror(vlookup(G630,Objects!$A$2:$D$403,4,false),"")</f>
        <v>Deku Babas</v>
      </c>
      <c r="J630" s="537" t="s">
        <v>1059</v>
      </c>
    </row>
    <row r="631">
      <c r="A631" s="5" t="s">
        <v>30</v>
      </c>
      <c r="B631" s="149" t="str">
        <f>iferror(vlookup(A631,Maps!$A$2:$B$111,2,false),"")</f>
        <v>Forest Temple</v>
      </c>
      <c r="C631" s="7" t="s">
        <v>14</v>
      </c>
      <c r="D631" s="7" t="s">
        <v>694</v>
      </c>
      <c r="E631" s="7" t="s">
        <v>1872</v>
      </c>
      <c r="F631" s="547" t="str">
        <f>iferror(vlookup(E631,Rooms!$D$2:$E$621,2,false),"")</f>
        <v>1F - Western Courtyard</v>
      </c>
      <c r="G631" s="5" t="s">
        <v>812</v>
      </c>
      <c r="H631" s="536" t="s">
        <v>6504</v>
      </c>
      <c r="I631" s="536" t="str">
        <f>iferror(vlookup(G631,Objects!$A$2:$D$403,4,false),"")</f>
        <v>Item Model - Recovery Heart</v>
      </c>
      <c r="J631" s="537" t="s">
        <v>1073</v>
      </c>
    </row>
    <row r="632">
      <c r="A632" s="5" t="s">
        <v>30</v>
      </c>
      <c r="B632" s="149" t="str">
        <f>iferror(vlookup(A632,Maps!$A$2:$B$111,2,false),"")</f>
        <v>Forest Temple</v>
      </c>
      <c r="C632" s="7" t="s">
        <v>14</v>
      </c>
      <c r="D632" s="7" t="s">
        <v>694</v>
      </c>
      <c r="E632" s="7" t="s">
        <v>1872</v>
      </c>
      <c r="F632" s="547" t="str">
        <f>iferror(vlookup(E632,Rooms!$D$2:$E$621,2,false),"")</f>
        <v>1F - Western Courtyard</v>
      </c>
      <c r="G632" s="5" t="s">
        <v>3105</v>
      </c>
      <c r="H632" s="536" t="s">
        <v>6901</v>
      </c>
      <c r="I632" s="536" t="str">
        <f>iferror(vlookup(G632,Objects!$A$2:$D$403,4,false),"")</f>
        <v>Item Model - Gold Skulltula Token</v>
      </c>
      <c r="J632" s="537" t="s">
        <v>1073</v>
      </c>
    </row>
    <row r="633">
      <c r="A633" s="539"/>
      <c r="B633" s="116" t="str">
        <f>iferror(vlookup(A633,Maps!$A$2:$B$111,2,false),"")</f>
        <v/>
      </c>
      <c r="C633" s="539"/>
      <c r="D633" s="539"/>
      <c r="E633" s="539"/>
      <c r="F633" s="540" t="str">
        <f>iferror(vlookup(E633,Rooms!$D$2:$E$621,2,false),"")</f>
        <v/>
      </c>
      <c r="G633" s="539"/>
      <c r="H633" s="541"/>
      <c r="I633" s="541" t="str">
        <f>iferror(vlookup(G633,Objects!$A$2:$D$403,4,false),"")</f>
        <v/>
      </c>
      <c r="J633" s="548"/>
    </row>
    <row r="634">
      <c r="A634" s="5" t="s">
        <v>30</v>
      </c>
      <c r="B634" s="149" t="str">
        <f>iferror(vlookup(A634,Maps!$A$2:$B$111,2,false),"")</f>
        <v>Forest Temple</v>
      </c>
      <c r="C634" s="11" t="s">
        <v>14</v>
      </c>
      <c r="D634" s="11" t="s">
        <v>696</v>
      </c>
      <c r="E634" s="11" t="s">
        <v>1874</v>
      </c>
      <c r="F634" s="538" t="str">
        <f>iferror(vlookup(E634,Rooms!$D$2:$E$621,2,false),"")</f>
        <v>B1 - Well Path</v>
      </c>
      <c r="G634" s="5" t="s">
        <v>2729</v>
      </c>
      <c r="H634" s="536" t="s">
        <v>6390</v>
      </c>
      <c r="I634" s="536" t="str">
        <f>iferror(vlookup(G634,Objects!$A$2:$D$403,4,false),"")</f>
        <v>Forest Temple Textures</v>
      </c>
      <c r="J634" s="537" t="s">
        <v>1073</v>
      </c>
    </row>
    <row r="635">
      <c r="A635" s="5" t="s">
        <v>30</v>
      </c>
      <c r="B635" s="149" t="str">
        <f>iferror(vlookup(A635,Maps!$A$2:$B$111,2,false),"")</f>
        <v>Forest Temple</v>
      </c>
      <c r="C635" s="7" t="s">
        <v>14</v>
      </c>
      <c r="D635" s="7" t="s">
        <v>696</v>
      </c>
      <c r="E635" s="7" t="s">
        <v>1874</v>
      </c>
      <c r="F635" s="547" t="str">
        <f>iferror(vlookup(E635,Rooms!$D$2:$E$621,2,false),"")</f>
        <v>B1 - Well Path</v>
      </c>
      <c r="G635" s="5" t="s">
        <v>759</v>
      </c>
      <c r="H635" s="536" t="s">
        <v>6387</v>
      </c>
      <c r="I635" s="536" t="str">
        <f>iferror(vlookup(G635,Objects!$A$2:$D$403,4,false),"")</f>
        <v>Forest Temple Objects</v>
      </c>
      <c r="J635" s="537" t="s">
        <v>1059</v>
      </c>
    </row>
    <row r="636">
      <c r="A636" s="5" t="s">
        <v>30</v>
      </c>
      <c r="B636" s="149" t="str">
        <f>iferror(vlookup(A636,Maps!$A$2:$B$111,2,false),"")</f>
        <v>Forest Temple</v>
      </c>
      <c r="C636" s="7" t="s">
        <v>14</v>
      </c>
      <c r="D636" s="7" t="s">
        <v>696</v>
      </c>
      <c r="E636" s="7" t="s">
        <v>1874</v>
      </c>
      <c r="F636" s="547" t="str">
        <f>iferror(vlookup(E636,Rooms!$D$2:$E$621,2,false),"")</f>
        <v>B1 - Well Path</v>
      </c>
      <c r="G636" s="5" t="s">
        <v>2795</v>
      </c>
      <c r="H636" s="536" t="s">
        <v>6448</v>
      </c>
      <c r="I636" s="536" t="str">
        <f>iferror(vlookup(G636,Objects!$A$2:$D$403,4,false),"")</f>
        <v>Poe Sisters &amp; Objects</v>
      </c>
      <c r="J636" s="537" t="s">
        <v>1073</v>
      </c>
    </row>
    <row r="637">
      <c r="A637" s="5" t="s">
        <v>30</v>
      </c>
      <c r="B637" s="149" t="str">
        <f>iferror(vlookup(A637,Maps!$A$2:$B$111,2,false),"")</f>
        <v>Forest Temple</v>
      </c>
      <c r="C637" s="7" t="s">
        <v>14</v>
      </c>
      <c r="D637" s="7" t="s">
        <v>696</v>
      </c>
      <c r="E637" s="7" t="s">
        <v>1874</v>
      </c>
      <c r="F637" s="547" t="str">
        <f>iferror(vlookup(E637,Rooms!$D$2:$E$621,2,false),"")</f>
        <v>B1 - Well Path</v>
      </c>
      <c r="G637" s="5" t="s">
        <v>97</v>
      </c>
      <c r="H637" s="536" t="s">
        <v>6334</v>
      </c>
      <c r="I637" s="536" t="str">
        <f>iferror(vlookup(G637,Objects!$A$2:$D$403,4,false),"")</f>
        <v>Bubbles</v>
      </c>
      <c r="J637" s="537" t="s">
        <v>1073</v>
      </c>
    </row>
    <row r="638">
      <c r="A638" s="5" t="s">
        <v>30</v>
      </c>
      <c r="B638" s="149" t="str">
        <f>iferror(vlookup(A638,Maps!$A$2:$B$111,2,false),"")</f>
        <v>Forest Temple</v>
      </c>
      <c r="C638" s="7" t="s">
        <v>14</v>
      </c>
      <c r="D638" s="7" t="s">
        <v>696</v>
      </c>
      <c r="E638" s="7" t="s">
        <v>1874</v>
      </c>
      <c r="F638" s="547" t="str">
        <f>iferror(vlookup(E638,Rooms!$D$2:$E$621,2,false),"")</f>
        <v>B1 - Well Path</v>
      </c>
      <c r="G638" s="5" t="s">
        <v>265</v>
      </c>
      <c r="H638" s="536" t="s">
        <v>6193</v>
      </c>
      <c r="I638" s="536" t="str">
        <f>iferror(vlookup(G638,Objects!$A$2:$D$403,4,false),"")</f>
        <v>Skulltulas &amp; Gold Skulltula Token</v>
      </c>
      <c r="J638" s="537" t="s">
        <v>1073</v>
      </c>
    </row>
    <row r="639">
      <c r="A639" s="5" t="s">
        <v>30</v>
      </c>
      <c r="B639" s="149" t="str">
        <f>iferror(vlookup(A639,Maps!$A$2:$B$111,2,false),"")</f>
        <v>Forest Temple</v>
      </c>
      <c r="C639" s="7" t="s">
        <v>14</v>
      </c>
      <c r="D639" s="7" t="s">
        <v>696</v>
      </c>
      <c r="E639" s="7" t="s">
        <v>1874</v>
      </c>
      <c r="F639" s="547" t="str">
        <f>iferror(vlookup(E639,Rooms!$D$2:$E$621,2,false),"")</f>
        <v>B1 - Well Path</v>
      </c>
      <c r="G639" s="5" t="s">
        <v>2818</v>
      </c>
      <c r="H639" s="536" t="s">
        <v>6467</v>
      </c>
      <c r="I639" s="536" t="str">
        <f>iferror(vlookup(G639,Objects!$A$2:$D$403,4,false),"")</f>
        <v>Torches</v>
      </c>
      <c r="J639" s="537" t="s">
        <v>1073</v>
      </c>
    </row>
    <row r="640">
      <c r="A640" s="5" t="s">
        <v>30</v>
      </c>
      <c r="B640" s="149" t="str">
        <f>iferror(vlookup(A640,Maps!$A$2:$B$111,2,false),"")</f>
        <v>Forest Temple</v>
      </c>
      <c r="C640" s="7" t="s">
        <v>14</v>
      </c>
      <c r="D640" s="7" t="s">
        <v>696</v>
      </c>
      <c r="E640" s="7" t="s">
        <v>1874</v>
      </c>
      <c r="F640" s="547" t="str">
        <f>iferror(vlookup(E640,Rooms!$D$2:$E$621,2,false),"")</f>
        <v>B1 - Well Path</v>
      </c>
      <c r="G640" s="5" t="s">
        <v>110</v>
      </c>
      <c r="H640" s="536" t="s">
        <v>6159</v>
      </c>
      <c r="I640" s="536" t="str">
        <f>iferror(vlookup(G640,Objects!$A$2:$D$403,4,false),"")</f>
        <v>Treasure Chests</v>
      </c>
      <c r="J640" s="537" t="s">
        <v>1059</v>
      </c>
    </row>
    <row r="641">
      <c r="A641" s="5" t="s">
        <v>30</v>
      </c>
      <c r="B641" s="149" t="str">
        <f>iferror(vlookup(A641,Maps!$A$2:$B$111,2,false),"")</f>
        <v>Forest Temple</v>
      </c>
      <c r="C641" s="7" t="s">
        <v>14</v>
      </c>
      <c r="D641" s="7" t="s">
        <v>696</v>
      </c>
      <c r="E641" s="7" t="s">
        <v>1874</v>
      </c>
      <c r="F641" s="547" t="str">
        <f>iferror(vlookup(E641,Rooms!$D$2:$E$621,2,false),"")</f>
        <v>B1 - Well Path</v>
      </c>
      <c r="G641" s="5" t="s">
        <v>62</v>
      </c>
      <c r="H641" s="536" t="s">
        <v>6147</v>
      </c>
      <c r="I641" s="536" t="str">
        <f>iferror(vlookup(G641,Objects!$A$2:$D$403,4,false),"")</f>
        <v>Octorok</v>
      </c>
      <c r="J641" s="537" t="s">
        <v>1073</v>
      </c>
    </row>
    <row r="642">
      <c r="A642" s="5" t="s">
        <v>30</v>
      </c>
      <c r="B642" s="149" t="str">
        <f>iferror(vlookup(A642,Maps!$A$2:$B$111,2,false),"")</f>
        <v>Forest Temple</v>
      </c>
      <c r="C642" s="7" t="s">
        <v>14</v>
      </c>
      <c r="D642" s="7" t="s">
        <v>696</v>
      </c>
      <c r="E642" s="7" t="s">
        <v>1874</v>
      </c>
      <c r="F642" s="547" t="str">
        <f>iferror(vlookup(E642,Rooms!$D$2:$E$621,2,false),"")</f>
        <v>B1 - Well Path</v>
      </c>
      <c r="G642" s="5" t="s">
        <v>398</v>
      </c>
      <c r="H642" s="536" t="s">
        <v>6241</v>
      </c>
      <c r="I642" s="536" t="str">
        <f>iferror(vlookup(G642,Objects!$A$2:$D$403,4,false),"")</f>
        <v>Deku Babas</v>
      </c>
      <c r="J642" s="537" t="s">
        <v>1073</v>
      </c>
    </row>
    <row r="643">
      <c r="A643" s="5" t="s">
        <v>30</v>
      </c>
      <c r="B643" s="149" t="str">
        <f>iferror(vlookup(A643,Maps!$A$2:$B$111,2,false),"")</f>
        <v>Forest Temple</v>
      </c>
      <c r="C643" s="7" t="s">
        <v>14</v>
      </c>
      <c r="D643" s="7" t="s">
        <v>696</v>
      </c>
      <c r="E643" s="7" t="s">
        <v>1874</v>
      </c>
      <c r="F643" s="547" t="str">
        <f>iferror(vlookup(E643,Rooms!$D$2:$E$621,2,false),"")</f>
        <v>B1 - Well Path</v>
      </c>
      <c r="G643" s="5" t="s">
        <v>812</v>
      </c>
      <c r="H643" s="536" t="s">
        <v>6504</v>
      </c>
      <c r="I643" s="536" t="str">
        <f>iferror(vlookup(G643,Objects!$A$2:$D$403,4,false),"")</f>
        <v>Item Model - Recovery Heart</v>
      </c>
      <c r="J643" s="537" t="s">
        <v>1073</v>
      </c>
    </row>
    <row r="644">
      <c r="A644" s="539"/>
      <c r="B644" s="116" t="str">
        <f>iferror(vlookup(A644,Maps!$A$2:$B$111,2,false),"")</f>
        <v/>
      </c>
      <c r="C644" s="539"/>
      <c r="D644" s="539"/>
      <c r="E644" s="539"/>
      <c r="F644" s="540" t="str">
        <f>iferror(vlookup(E644,Rooms!$D$2:$E$621,2,false),"")</f>
        <v/>
      </c>
      <c r="G644" s="539"/>
      <c r="H644" s="541"/>
      <c r="I644" s="541" t="str">
        <f>iferror(vlookup(G644,Objects!$A$2:$D$403,4,false),"")</f>
        <v/>
      </c>
      <c r="J644" s="548"/>
    </row>
    <row r="645">
      <c r="A645" s="5" t="s">
        <v>30</v>
      </c>
      <c r="B645" s="149" t="str">
        <f>iferror(vlookup(A645,Maps!$A$2:$B$111,2,false),"")</f>
        <v>Forest Temple</v>
      </c>
      <c r="C645" s="11" t="s">
        <v>14</v>
      </c>
      <c r="D645" s="11" t="s">
        <v>698</v>
      </c>
      <c r="E645" s="11" t="s">
        <v>1876</v>
      </c>
      <c r="F645" s="538" t="str">
        <f>iferror(vlookup(E645,Rooms!$D$2:$E$621,2,false),"")</f>
        <v>2F - Dungeon Map Room</v>
      </c>
      <c r="G645" s="5" t="s">
        <v>2729</v>
      </c>
      <c r="H645" s="536" t="s">
        <v>6390</v>
      </c>
      <c r="I645" s="536" t="str">
        <f>iferror(vlookup(G645,Objects!$A$2:$D$403,4,false),"")</f>
        <v>Forest Temple Textures</v>
      </c>
      <c r="J645" s="537" t="s">
        <v>1073</v>
      </c>
    </row>
    <row r="646">
      <c r="A646" s="5" t="s">
        <v>30</v>
      </c>
      <c r="B646" s="149" t="str">
        <f>iferror(vlookup(A646,Maps!$A$2:$B$111,2,false),"")</f>
        <v>Forest Temple</v>
      </c>
      <c r="C646" s="7" t="s">
        <v>14</v>
      </c>
      <c r="D646" s="7" t="s">
        <v>698</v>
      </c>
      <c r="E646" s="7" t="s">
        <v>1876</v>
      </c>
      <c r="F646" s="547" t="str">
        <f>iferror(vlookup(E646,Rooms!$D$2:$E$621,2,false),"")</f>
        <v>2F - Dungeon Map Room</v>
      </c>
      <c r="G646" s="5" t="s">
        <v>759</v>
      </c>
      <c r="H646" s="536" t="s">
        <v>6387</v>
      </c>
      <c r="I646" s="536" t="str">
        <f>iferror(vlookup(G646,Objects!$A$2:$D$403,4,false),"")</f>
        <v>Forest Temple Objects</v>
      </c>
      <c r="J646" s="537" t="s">
        <v>1073</v>
      </c>
    </row>
    <row r="647">
      <c r="A647" s="5" t="s">
        <v>30</v>
      </c>
      <c r="B647" s="149" t="str">
        <f>iferror(vlookup(A647,Maps!$A$2:$B$111,2,false),"")</f>
        <v>Forest Temple</v>
      </c>
      <c r="C647" s="7" t="s">
        <v>14</v>
      </c>
      <c r="D647" s="7" t="s">
        <v>698</v>
      </c>
      <c r="E647" s="7" t="s">
        <v>1876</v>
      </c>
      <c r="F647" s="547" t="str">
        <f>iferror(vlookup(E647,Rooms!$D$2:$E$621,2,false),"")</f>
        <v>2F - Dungeon Map Room</v>
      </c>
      <c r="G647" s="5" t="s">
        <v>2795</v>
      </c>
      <c r="H647" s="536" t="s">
        <v>6448</v>
      </c>
      <c r="I647" s="536" t="str">
        <f>iferror(vlookup(G647,Objects!$A$2:$D$403,4,false),"")</f>
        <v>Poe Sisters &amp; Objects</v>
      </c>
      <c r="J647" s="537" t="s">
        <v>1073</v>
      </c>
    </row>
    <row r="648">
      <c r="A648" s="5" t="s">
        <v>30</v>
      </c>
      <c r="B648" s="149" t="str">
        <f>iferror(vlookup(A648,Maps!$A$2:$B$111,2,false),"")</f>
        <v>Forest Temple</v>
      </c>
      <c r="C648" s="7" t="s">
        <v>14</v>
      </c>
      <c r="D648" s="7" t="s">
        <v>698</v>
      </c>
      <c r="E648" s="7" t="s">
        <v>1876</v>
      </c>
      <c r="F648" s="547" t="str">
        <f>iferror(vlookup(E648,Rooms!$D$2:$E$621,2,false),"")</f>
        <v>2F - Dungeon Map Room</v>
      </c>
      <c r="G648" s="5" t="s">
        <v>97</v>
      </c>
      <c r="H648" s="536" t="s">
        <v>6334</v>
      </c>
      <c r="I648" s="536" t="str">
        <f>iferror(vlookup(G648,Objects!$A$2:$D$403,4,false),"")</f>
        <v>Bubbles</v>
      </c>
      <c r="J648" s="537" t="s">
        <v>1059</v>
      </c>
    </row>
    <row r="649">
      <c r="A649" s="5" t="s">
        <v>30</v>
      </c>
      <c r="B649" s="149" t="str">
        <f>iferror(vlookup(A649,Maps!$A$2:$B$111,2,false),"")</f>
        <v>Forest Temple</v>
      </c>
      <c r="C649" s="7" t="s">
        <v>14</v>
      </c>
      <c r="D649" s="7" t="s">
        <v>698</v>
      </c>
      <c r="E649" s="7" t="s">
        <v>1876</v>
      </c>
      <c r="F649" s="547" t="str">
        <f>iferror(vlookup(E649,Rooms!$D$2:$E$621,2,false),"")</f>
        <v>2F - Dungeon Map Room</v>
      </c>
      <c r="G649" s="5" t="s">
        <v>265</v>
      </c>
      <c r="H649" s="536" t="s">
        <v>6193</v>
      </c>
      <c r="I649" s="536" t="str">
        <f>iferror(vlookup(G649,Objects!$A$2:$D$403,4,false),"")</f>
        <v>Skulltulas &amp; Gold Skulltula Token</v>
      </c>
      <c r="J649" s="537" t="s">
        <v>1073</v>
      </c>
    </row>
    <row r="650">
      <c r="A650" s="5" t="s">
        <v>30</v>
      </c>
      <c r="B650" s="149" t="str">
        <f>iferror(vlookup(A650,Maps!$A$2:$B$111,2,false),"")</f>
        <v>Forest Temple</v>
      </c>
      <c r="C650" s="7" t="s">
        <v>14</v>
      </c>
      <c r="D650" s="7" t="s">
        <v>698</v>
      </c>
      <c r="E650" s="7" t="s">
        <v>1876</v>
      </c>
      <c r="F650" s="547" t="str">
        <f>iferror(vlookup(E650,Rooms!$D$2:$E$621,2,false),"")</f>
        <v>2F - Dungeon Map Room</v>
      </c>
      <c r="G650" s="5" t="s">
        <v>2818</v>
      </c>
      <c r="H650" s="536" t="s">
        <v>6467</v>
      </c>
      <c r="I650" s="536" t="str">
        <f>iferror(vlookup(G650,Objects!$A$2:$D$403,4,false),"")</f>
        <v>Torches</v>
      </c>
      <c r="J650" s="537" t="s">
        <v>1073</v>
      </c>
    </row>
    <row r="651">
      <c r="A651" s="5" t="s">
        <v>30</v>
      </c>
      <c r="B651" s="149" t="str">
        <f>iferror(vlookup(A651,Maps!$A$2:$B$111,2,false),"")</f>
        <v>Forest Temple</v>
      </c>
      <c r="C651" s="7" t="s">
        <v>14</v>
      </c>
      <c r="D651" s="7" t="s">
        <v>698</v>
      </c>
      <c r="E651" s="7" t="s">
        <v>1876</v>
      </c>
      <c r="F651" s="547" t="str">
        <f>iferror(vlookup(E651,Rooms!$D$2:$E$621,2,false),"")</f>
        <v>2F - Dungeon Map Room</v>
      </c>
      <c r="G651" s="5" t="s">
        <v>110</v>
      </c>
      <c r="H651" s="536" t="s">
        <v>6159</v>
      </c>
      <c r="I651" s="536" t="str">
        <f>iferror(vlookup(G651,Objects!$A$2:$D$403,4,false),"")</f>
        <v>Treasure Chests</v>
      </c>
      <c r="J651" s="537" t="s">
        <v>1059</v>
      </c>
    </row>
    <row r="652">
      <c r="A652" s="5" t="s">
        <v>30</v>
      </c>
      <c r="B652" s="149" t="str">
        <f>iferror(vlookup(A652,Maps!$A$2:$B$111,2,false),"")</f>
        <v>Forest Temple</v>
      </c>
      <c r="C652" s="7" t="s">
        <v>14</v>
      </c>
      <c r="D652" s="7" t="s">
        <v>698</v>
      </c>
      <c r="E652" s="7" t="s">
        <v>1876</v>
      </c>
      <c r="F652" s="547" t="str">
        <f>iferror(vlookup(E652,Rooms!$D$2:$E$621,2,false),"")</f>
        <v>2F - Dungeon Map Room</v>
      </c>
      <c r="G652" s="5" t="s">
        <v>62</v>
      </c>
      <c r="H652" s="536" t="s">
        <v>6147</v>
      </c>
      <c r="I652" s="536" t="str">
        <f>iferror(vlookup(G652,Objects!$A$2:$D$403,4,false),"")</f>
        <v>Octorok</v>
      </c>
      <c r="J652" s="537" t="s">
        <v>1073</v>
      </c>
    </row>
    <row r="653">
      <c r="A653" s="5" t="s">
        <v>30</v>
      </c>
      <c r="B653" s="149" t="str">
        <f>iferror(vlookup(A653,Maps!$A$2:$B$111,2,false),"")</f>
        <v>Forest Temple</v>
      </c>
      <c r="C653" s="7" t="s">
        <v>14</v>
      </c>
      <c r="D653" s="7" t="s">
        <v>698</v>
      </c>
      <c r="E653" s="7" t="s">
        <v>1876</v>
      </c>
      <c r="F653" s="547" t="str">
        <f>iferror(vlookup(E653,Rooms!$D$2:$E$621,2,false),"")</f>
        <v>2F - Dungeon Map Room</v>
      </c>
      <c r="G653" s="5" t="s">
        <v>398</v>
      </c>
      <c r="H653" s="536" t="s">
        <v>6241</v>
      </c>
      <c r="I653" s="536" t="str">
        <f>iferror(vlookup(G653,Objects!$A$2:$D$403,4,false),"")</f>
        <v>Deku Babas</v>
      </c>
      <c r="J653" s="537" t="s">
        <v>1073</v>
      </c>
    </row>
    <row r="654">
      <c r="A654" s="5" t="s">
        <v>30</v>
      </c>
      <c r="B654" s="149" t="str">
        <f>iferror(vlookup(A654,Maps!$A$2:$B$111,2,false),"")</f>
        <v>Forest Temple</v>
      </c>
      <c r="C654" s="7" t="s">
        <v>14</v>
      </c>
      <c r="D654" s="7" t="s">
        <v>698</v>
      </c>
      <c r="E654" s="7" t="s">
        <v>1876</v>
      </c>
      <c r="F654" s="547" t="str">
        <f>iferror(vlookup(E654,Rooms!$D$2:$E$621,2,false),"")</f>
        <v>2F - Dungeon Map Room</v>
      </c>
      <c r="G654" s="5" t="s">
        <v>812</v>
      </c>
      <c r="H654" s="536" t="s">
        <v>6504</v>
      </c>
      <c r="I654" s="536" t="str">
        <f>iferror(vlookup(G654,Objects!$A$2:$D$403,4,false),"")</f>
        <v>Item Model - Recovery Heart</v>
      </c>
      <c r="J654" s="537" t="s">
        <v>1073</v>
      </c>
    </row>
    <row r="655">
      <c r="A655" s="5" t="s">
        <v>30</v>
      </c>
      <c r="B655" s="149" t="str">
        <f>iferror(vlookup(A655,Maps!$A$2:$B$111,2,false),"")</f>
        <v>Forest Temple</v>
      </c>
      <c r="C655" s="7" t="s">
        <v>14</v>
      </c>
      <c r="D655" s="7" t="s">
        <v>698</v>
      </c>
      <c r="E655" s="7" t="s">
        <v>1876</v>
      </c>
      <c r="F655" s="547" t="str">
        <f>iferror(vlookup(E655,Rooms!$D$2:$E$621,2,false),"")</f>
        <v>2F - Dungeon Map Room</v>
      </c>
      <c r="G655" s="5" t="s">
        <v>2782</v>
      </c>
      <c r="H655" s="536" t="s">
        <v>6426</v>
      </c>
      <c r="I655" s="536" t="str">
        <f>iferror(vlookup(G655,Objects!$A$2:$D$403,4,false),"")</f>
        <v>[Blank]</v>
      </c>
      <c r="J655" s="537" t="s">
        <v>1073</v>
      </c>
    </row>
    <row r="656">
      <c r="A656" s="539"/>
      <c r="B656" s="116" t="str">
        <f>iferror(vlookup(A656,Maps!$A$2:$B$111,2,false),"")</f>
        <v/>
      </c>
      <c r="C656" s="539"/>
      <c r="D656" s="539"/>
      <c r="E656" s="539"/>
      <c r="F656" s="540" t="str">
        <f>iferror(vlookup(E656,Rooms!$D$2:$E$621,2,false),"")</f>
        <v/>
      </c>
      <c r="G656" s="539"/>
      <c r="H656" s="541"/>
      <c r="I656" s="541" t="str">
        <f>iferror(vlookup(G656,Objects!$A$2:$D$403,4,false),"")</f>
        <v/>
      </c>
      <c r="J656" s="548"/>
    </row>
    <row r="657">
      <c r="A657" s="5" t="s">
        <v>30</v>
      </c>
      <c r="B657" s="149" t="str">
        <f>iferror(vlookup(A657,Maps!$A$2:$B$111,2,false),"")</f>
        <v>Forest Temple</v>
      </c>
      <c r="C657" s="11" t="s">
        <v>14</v>
      </c>
      <c r="D657" s="11" t="s">
        <v>700</v>
      </c>
      <c r="E657" s="11" t="s">
        <v>1878</v>
      </c>
      <c r="F657" s="538" t="str">
        <f>iferror(vlookup(E657,Rooms!$D$2:$E$621,2,false),"")</f>
        <v>1F - Block Puzzle Room</v>
      </c>
      <c r="G657" s="5" t="s">
        <v>2729</v>
      </c>
      <c r="H657" s="536" t="s">
        <v>6390</v>
      </c>
      <c r="I657" s="536" t="str">
        <f>iferror(vlookup(G657,Objects!$A$2:$D$403,4,false),"")</f>
        <v>Forest Temple Textures</v>
      </c>
      <c r="J657" s="537" t="s">
        <v>1073</v>
      </c>
    </row>
    <row r="658">
      <c r="A658" s="5" t="s">
        <v>30</v>
      </c>
      <c r="B658" s="149" t="str">
        <f>iferror(vlookup(A658,Maps!$A$2:$B$111,2,false),"")</f>
        <v>Forest Temple</v>
      </c>
      <c r="C658" s="7" t="s">
        <v>14</v>
      </c>
      <c r="D658" s="7" t="s">
        <v>700</v>
      </c>
      <c r="E658" s="7" t="s">
        <v>1878</v>
      </c>
      <c r="F658" s="547" t="str">
        <f>iferror(vlookup(E658,Rooms!$D$2:$E$621,2,false),"")</f>
        <v>1F - Block Puzzle Room</v>
      </c>
      <c r="G658" s="5" t="s">
        <v>759</v>
      </c>
      <c r="H658" s="536" t="s">
        <v>6387</v>
      </c>
      <c r="I658" s="536" t="str">
        <f>iferror(vlookup(G658,Objects!$A$2:$D$403,4,false),"")</f>
        <v>Forest Temple Objects</v>
      </c>
      <c r="J658" s="537" t="s">
        <v>1073</v>
      </c>
    </row>
    <row r="659">
      <c r="A659" s="5" t="s">
        <v>30</v>
      </c>
      <c r="B659" s="149" t="str">
        <f>iferror(vlookup(A659,Maps!$A$2:$B$111,2,false),"")</f>
        <v>Forest Temple</v>
      </c>
      <c r="C659" s="7" t="s">
        <v>14</v>
      </c>
      <c r="D659" s="7" t="s">
        <v>700</v>
      </c>
      <c r="E659" s="7" t="s">
        <v>1878</v>
      </c>
      <c r="F659" s="547" t="str">
        <f>iferror(vlookup(E659,Rooms!$D$2:$E$621,2,false),"")</f>
        <v>1F - Block Puzzle Room</v>
      </c>
      <c r="G659" s="5" t="s">
        <v>2795</v>
      </c>
      <c r="H659" s="536" t="s">
        <v>6448</v>
      </c>
      <c r="I659" s="536" t="str">
        <f>iferror(vlookup(G659,Objects!$A$2:$D$403,4,false),"")</f>
        <v>Poe Sisters &amp; Objects</v>
      </c>
      <c r="J659" s="537" t="s">
        <v>1073</v>
      </c>
    </row>
    <row r="660">
      <c r="A660" s="5" t="s">
        <v>30</v>
      </c>
      <c r="B660" s="149" t="str">
        <f>iferror(vlookup(A660,Maps!$A$2:$B$111,2,false),"")</f>
        <v>Forest Temple</v>
      </c>
      <c r="C660" s="7" t="s">
        <v>14</v>
      </c>
      <c r="D660" s="7" t="s">
        <v>700</v>
      </c>
      <c r="E660" s="7" t="s">
        <v>1878</v>
      </c>
      <c r="F660" s="547" t="str">
        <f>iferror(vlookup(E660,Rooms!$D$2:$E$621,2,false),"")</f>
        <v>1F - Block Puzzle Room</v>
      </c>
      <c r="G660" s="5" t="s">
        <v>2818</v>
      </c>
      <c r="H660" s="536" t="s">
        <v>6467</v>
      </c>
      <c r="I660" s="536" t="str">
        <f>iferror(vlookup(G660,Objects!$A$2:$D$403,4,false),"")</f>
        <v>Torches</v>
      </c>
      <c r="J660" s="537" t="s">
        <v>1073</v>
      </c>
    </row>
    <row r="661">
      <c r="A661" s="5" t="s">
        <v>30</v>
      </c>
      <c r="B661" s="149" t="str">
        <f>iferror(vlookup(A661,Maps!$A$2:$B$111,2,false),"")</f>
        <v>Forest Temple</v>
      </c>
      <c r="C661" s="7" t="s">
        <v>14</v>
      </c>
      <c r="D661" s="7" t="s">
        <v>700</v>
      </c>
      <c r="E661" s="7" t="s">
        <v>1878</v>
      </c>
      <c r="F661" s="547" t="str">
        <f>iferror(vlookup(E661,Rooms!$D$2:$E$621,2,false),"")</f>
        <v>1F - Block Puzzle Room</v>
      </c>
      <c r="G661" s="5" t="s">
        <v>110</v>
      </c>
      <c r="H661" s="536" t="s">
        <v>6159</v>
      </c>
      <c r="I661" s="536" t="str">
        <f>iferror(vlookup(G661,Objects!$A$2:$D$403,4,false),"")</f>
        <v>Treasure Chests</v>
      </c>
      <c r="J661" s="537" t="s">
        <v>1059</v>
      </c>
    </row>
    <row r="662">
      <c r="A662" s="5" t="s">
        <v>30</v>
      </c>
      <c r="B662" s="149" t="str">
        <f>iferror(vlookup(A662,Maps!$A$2:$B$111,2,false),"")</f>
        <v>Forest Temple</v>
      </c>
      <c r="C662" s="7" t="s">
        <v>14</v>
      </c>
      <c r="D662" s="7" t="s">
        <v>700</v>
      </c>
      <c r="E662" s="7" t="s">
        <v>1878</v>
      </c>
      <c r="F662" s="547" t="str">
        <f>iferror(vlookup(E662,Rooms!$D$2:$E$621,2,false),"")</f>
        <v>1F - Block Puzzle Room</v>
      </c>
      <c r="G662" s="5" t="s">
        <v>2782</v>
      </c>
      <c r="H662" s="536" t="s">
        <v>6426</v>
      </c>
      <c r="I662" s="536" t="str">
        <f>iferror(vlookup(G662,Objects!$A$2:$D$403,4,false),"")</f>
        <v>[Blank]</v>
      </c>
      <c r="J662" s="537" t="s">
        <v>1073</v>
      </c>
    </row>
    <row r="663">
      <c r="A663" s="5" t="s">
        <v>30</v>
      </c>
      <c r="B663" s="149" t="str">
        <f>iferror(vlookup(A663,Maps!$A$2:$B$111,2,false),"")</f>
        <v>Forest Temple</v>
      </c>
      <c r="C663" s="7" t="s">
        <v>14</v>
      </c>
      <c r="D663" s="7" t="s">
        <v>700</v>
      </c>
      <c r="E663" s="7" t="s">
        <v>1878</v>
      </c>
      <c r="F663" s="547" t="str">
        <f>iferror(vlookup(E663,Rooms!$D$2:$E$621,2,false),"")</f>
        <v>1F - Block Puzzle Room</v>
      </c>
      <c r="G663" s="5" t="s">
        <v>90</v>
      </c>
      <c r="H663" s="536" t="s">
        <v>6331</v>
      </c>
      <c r="I663" s="536" t="str">
        <f>iferror(vlookup(G663,Objects!$A$2:$D$403,4,false),"")</f>
        <v>Forest Temple Room 13 (Twisted)</v>
      </c>
      <c r="J663" s="537" t="s">
        <v>1073</v>
      </c>
    </row>
    <row r="664">
      <c r="A664" s="5" t="s">
        <v>30</v>
      </c>
      <c r="B664" s="149" t="str">
        <f>iferror(vlookup(A664,Maps!$A$2:$B$111,2,false),"")</f>
        <v>Forest Temple</v>
      </c>
      <c r="C664" s="7" t="s">
        <v>14</v>
      </c>
      <c r="D664" s="7" t="s">
        <v>700</v>
      </c>
      <c r="E664" s="7" t="s">
        <v>1878</v>
      </c>
      <c r="F664" s="547" t="str">
        <f>iferror(vlookup(E664,Rooms!$D$2:$E$621,2,false),"")</f>
        <v>1F - Block Puzzle Room</v>
      </c>
      <c r="G664" s="5" t="s">
        <v>2724</v>
      </c>
      <c r="H664" s="536" t="s">
        <v>6378</v>
      </c>
      <c r="I664" s="536" t="str">
        <f>iferror(vlookup(G664,Objects!$A$2:$D$403,4,false),"")</f>
        <v>Forest Temple Room 13 (Straight)</v>
      </c>
      <c r="J664" s="537" t="s">
        <v>1073</v>
      </c>
    </row>
    <row r="665">
      <c r="A665" s="5" t="s">
        <v>30</v>
      </c>
      <c r="B665" s="149" t="str">
        <f>iferror(vlookup(A665,Maps!$A$2:$B$111,2,false),"")</f>
        <v>Forest Temple</v>
      </c>
      <c r="C665" s="7" t="s">
        <v>14</v>
      </c>
      <c r="D665" s="7" t="s">
        <v>700</v>
      </c>
      <c r="E665" s="7" t="s">
        <v>1878</v>
      </c>
      <c r="F665" s="547" t="str">
        <f>iferror(vlookup(E665,Rooms!$D$2:$E$621,2,false),"")</f>
        <v>1F - Block Puzzle Room</v>
      </c>
      <c r="G665" s="5" t="s">
        <v>97</v>
      </c>
      <c r="H665" s="536" t="s">
        <v>6334</v>
      </c>
      <c r="I665" s="536" t="str">
        <f>iferror(vlookup(G665,Objects!$A$2:$D$403,4,false),"")</f>
        <v>Bubbles</v>
      </c>
      <c r="J665" s="537" t="s">
        <v>1059</v>
      </c>
    </row>
    <row r="666">
      <c r="A666" s="5" t="s">
        <v>30</v>
      </c>
      <c r="B666" s="149" t="str">
        <f>iferror(vlookup(A666,Maps!$A$2:$B$111,2,false),"")</f>
        <v>Forest Temple</v>
      </c>
      <c r="C666" s="7" t="s">
        <v>14</v>
      </c>
      <c r="D666" s="7" t="s">
        <v>700</v>
      </c>
      <c r="E666" s="7" t="s">
        <v>1878</v>
      </c>
      <c r="F666" s="547" t="str">
        <f>iferror(vlookup(E666,Rooms!$D$2:$E$621,2,false),"")</f>
        <v>1F - Block Puzzle Room</v>
      </c>
      <c r="G666" s="5" t="s">
        <v>265</v>
      </c>
      <c r="H666" s="536" t="s">
        <v>6193</v>
      </c>
      <c r="I666" s="536" t="str">
        <f>iferror(vlookup(G666,Objects!$A$2:$D$403,4,false),"")</f>
        <v>Skulltulas &amp; Gold Skulltula Token</v>
      </c>
      <c r="J666" s="537" t="s">
        <v>1073</v>
      </c>
    </row>
    <row r="667">
      <c r="A667" s="5" t="s">
        <v>30</v>
      </c>
      <c r="B667" s="149" t="str">
        <f>iferror(vlookup(A667,Maps!$A$2:$B$111,2,false),"")</f>
        <v>Forest Temple</v>
      </c>
      <c r="C667" s="7" t="s">
        <v>14</v>
      </c>
      <c r="D667" s="7" t="s">
        <v>700</v>
      </c>
      <c r="E667" s="7" t="s">
        <v>1878</v>
      </c>
      <c r="F667" s="547" t="str">
        <f>iferror(vlookup(E667,Rooms!$D$2:$E$621,2,false),"")</f>
        <v>1F - Block Puzzle Room</v>
      </c>
      <c r="G667" s="5" t="s">
        <v>812</v>
      </c>
      <c r="H667" s="536" t="s">
        <v>6504</v>
      </c>
      <c r="I667" s="536" t="str">
        <f>iferror(vlookup(G667,Objects!$A$2:$D$403,4,false),"")</f>
        <v>Item Model - Recovery Heart</v>
      </c>
      <c r="J667" s="537" t="s">
        <v>1073</v>
      </c>
    </row>
    <row r="668">
      <c r="A668" s="539"/>
      <c r="B668" s="116" t="str">
        <f>iferror(vlookup(A668,Maps!$A$2:$B$111,2,false),"")</f>
        <v/>
      </c>
      <c r="C668" s="539"/>
      <c r="D668" s="539"/>
      <c r="E668" s="539"/>
      <c r="F668" s="540" t="str">
        <f>iferror(vlookup(E668,Rooms!$D$2:$E$621,2,false),"")</f>
        <v/>
      </c>
      <c r="G668" s="539"/>
      <c r="H668" s="541"/>
      <c r="I668" s="541" t="str">
        <f>iferror(vlookup(G668,Objects!$A$2:$D$403,4,false),"")</f>
        <v/>
      </c>
      <c r="J668" s="548"/>
    </row>
    <row r="669">
      <c r="A669" s="5" t="s">
        <v>30</v>
      </c>
      <c r="B669" s="149" t="str">
        <f>iferror(vlookup(A669,Maps!$A$2:$B$111,2,false),"")</f>
        <v>Forest Temple</v>
      </c>
      <c r="C669" s="11" t="s">
        <v>14</v>
      </c>
      <c r="D669" s="11" t="s">
        <v>702</v>
      </c>
      <c r="E669" s="11" t="s">
        <v>1880</v>
      </c>
      <c r="F669" s="538" t="str">
        <f>iferror(vlookup(E669,Rooms!$D$2:$E$621,2,false),"")</f>
        <v>2F - Joelle's Room</v>
      </c>
      <c r="G669" s="5" t="s">
        <v>2729</v>
      </c>
      <c r="H669" s="536" t="s">
        <v>6390</v>
      </c>
      <c r="I669" s="536" t="str">
        <f>iferror(vlookup(G669,Objects!$A$2:$D$403,4,false),"")</f>
        <v>Forest Temple Textures</v>
      </c>
      <c r="J669" s="537" t="s">
        <v>1073</v>
      </c>
    </row>
    <row r="670">
      <c r="A670" s="5" t="s">
        <v>30</v>
      </c>
      <c r="B670" s="149" t="str">
        <f>iferror(vlookup(A670,Maps!$A$2:$B$111,2,false),"")</f>
        <v>Forest Temple</v>
      </c>
      <c r="C670" s="7" t="s">
        <v>14</v>
      </c>
      <c r="D670" s="7" t="s">
        <v>702</v>
      </c>
      <c r="E670" s="7" t="s">
        <v>1880</v>
      </c>
      <c r="F670" s="547" t="str">
        <f>iferror(vlookup(E670,Rooms!$D$2:$E$621,2,false),"")</f>
        <v>2F - Joelle's Room</v>
      </c>
      <c r="G670" s="5" t="s">
        <v>759</v>
      </c>
      <c r="H670" s="536" t="s">
        <v>6387</v>
      </c>
      <c r="I670" s="536" t="str">
        <f>iferror(vlookup(G670,Objects!$A$2:$D$403,4,false),"")</f>
        <v>Forest Temple Objects</v>
      </c>
      <c r="J670" s="537" t="s">
        <v>1073</v>
      </c>
    </row>
    <row r="671">
      <c r="A671" s="5" t="s">
        <v>30</v>
      </c>
      <c r="B671" s="149" t="str">
        <f>iferror(vlookup(A671,Maps!$A$2:$B$111,2,false),"")</f>
        <v>Forest Temple</v>
      </c>
      <c r="C671" s="7" t="s">
        <v>14</v>
      </c>
      <c r="D671" s="7" t="s">
        <v>702</v>
      </c>
      <c r="E671" s="7" t="s">
        <v>1880</v>
      </c>
      <c r="F671" s="547" t="str">
        <f>iferror(vlookup(E671,Rooms!$D$2:$E$621,2,false),"")</f>
        <v>2F - Joelle's Room</v>
      </c>
      <c r="G671" s="5" t="s">
        <v>2795</v>
      </c>
      <c r="H671" s="536" t="s">
        <v>6448</v>
      </c>
      <c r="I671" s="536" t="str">
        <f>iferror(vlookup(G671,Objects!$A$2:$D$403,4,false),"")</f>
        <v>Poe Sisters &amp; Objects</v>
      </c>
      <c r="J671" s="537" t="s">
        <v>1059</v>
      </c>
    </row>
    <row r="672">
      <c r="A672" s="5" t="s">
        <v>30</v>
      </c>
      <c r="B672" s="149" t="str">
        <f>iferror(vlookup(A672,Maps!$A$2:$B$111,2,false),"")</f>
        <v>Forest Temple</v>
      </c>
      <c r="C672" s="7" t="s">
        <v>14</v>
      </c>
      <c r="D672" s="7" t="s">
        <v>702</v>
      </c>
      <c r="E672" s="7" t="s">
        <v>1880</v>
      </c>
      <c r="F672" s="547" t="str">
        <f>iferror(vlookup(E672,Rooms!$D$2:$E$621,2,false),"")</f>
        <v>2F - Joelle's Room</v>
      </c>
      <c r="G672" s="5" t="s">
        <v>2818</v>
      </c>
      <c r="H672" s="536" t="s">
        <v>6467</v>
      </c>
      <c r="I672" s="536" t="str">
        <f>iferror(vlookup(G672,Objects!$A$2:$D$403,4,false),"")</f>
        <v>Torches</v>
      </c>
      <c r="J672" s="537" t="s">
        <v>1059</v>
      </c>
    </row>
    <row r="673">
      <c r="A673" s="5" t="s">
        <v>30</v>
      </c>
      <c r="B673" s="149" t="str">
        <f>iferror(vlookup(A673,Maps!$A$2:$B$111,2,false),"")</f>
        <v>Forest Temple</v>
      </c>
      <c r="C673" s="7" t="s">
        <v>14</v>
      </c>
      <c r="D673" s="7" t="s">
        <v>702</v>
      </c>
      <c r="E673" s="7" t="s">
        <v>1880</v>
      </c>
      <c r="F673" s="547" t="str">
        <f>iferror(vlookup(E673,Rooms!$D$2:$E$621,2,false),"")</f>
        <v>2F - Joelle's Room</v>
      </c>
      <c r="G673" s="5" t="s">
        <v>110</v>
      </c>
      <c r="H673" s="536" t="s">
        <v>6159</v>
      </c>
      <c r="I673" s="536" t="str">
        <f>iferror(vlookup(G673,Objects!$A$2:$D$403,4,false),"")</f>
        <v>Treasure Chests</v>
      </c>
      <c r="J673" s="537" t="s">
        <v>1059</v>
      </c>
    </row>
    <row r="674">
      <c r="A674" s="5" t="s">
        <v>30</v>
      </c>
      <c r="B674" s="149" t="str">
        <f>iferror(vlookup(A674,Maps!$A$2:$B$111,2,false),"")</f>
        <v>Forest Temple</v>
      </c>
      <c r="C674" s="7" t="s">
        <v>14</v>
      </c>
      <c r="D674" s="7" t="s">
        <v>702</v>
      </c>
      <c r="E674" s="7" t="s">
        <v>1880</v>
      </c>
      <c r="F674" s="547" t="str">
        <f>iferror(vlookup(E674,Rooms!$D$2:$E$621,2,false),"")</f>
        <v>2F - Joelle's Room</v>
      </c>
      <c r="G674" s="5" t="s">
        <v>2782</v>
      </c>
      <c r="H674" s="536" t="s">
        <v>6426</v>
      </c>
      <c r="I674" s="536" t="str">
        <f>iferror(vlookup(G674,Objects!$A$2:$D$403,4,false),"")</f>
        <v>[Blank]</v>
      </c>
      <c r="J674" s="537" t="s">
        <v>1073</v>
      </c>
    </row>
    <row r="675">
      <c r="A675" s="5" t="s">
        <v>30</v>
      </c>
      <c r="B675" s="149" t="str">
        <f>iferror(vlookup(A675,Maps!$A$2:$B$111,2,false),"")</f>
        <v>Forest Temple</v>
      </c>
      <c r="C675" s="7" t="s">
        <v>14</v>
      </c>
      <c r="D675" s="7" t="s">
        <v>702</v>
      </c>
      <c r="E675" s="7" t="s">
        <v>1880</v>
      </c>
      <c r="F675" s="547" t="str">
        <f>iferror(vlookup(E675,Rooms!$D$2:$E$621,2,false),"")</f>
        <v>2F - Joelle's Room</v>
      </c>
      <c r="G675" s="5" t="s">
        <v>90</v>
      </c>
      <c r="H675" s="536" t="s">
        <v>6331</v>
      </c>
      <c r="I675" s="536" t="str">
        <f>iferror(vlookup(G675,Objects!$A$2:$D$403,4,false),"")</f>
        <v>Forest Temple Room 13 (Twisted)</v>
      </c>
      <c r="J675" s="537" t="s">
        <v>1073</v>
      </c>
    </row>
    <row r="676">
      <c r="A676" s="5" t="s">
        <v>30</v>
      </c>
      <c r="B676" s="149" t="str">
        <f>iferror(vlookup(A676,Maps!$A$2:$B$111,2,false),"")</f>
        <v>Forest Temple</v>
      </c>
      <c r="C676" s="7" t="s">
        <v>14</v>
      </c>
      <c r="D676" s="7" t="s">
        <v>702</v>
      </c>
      <c r="E676" s="7" t="s">
        <v>1880</v>
      </c>
      <c r="F676" s="547" t="str">
        <f>iferror(vlookup(E676,Rooms!$D$2:$E$621,2,false),"")</f>
        <v>2F - Joelle's Room</v>
      </c>
      <c r="G676" s="5" t="s">
        <v>2724</v>
      </c>
      <c r="H676" s="536" t="s">
        <v>6378</v>
      </c>
      <c r="I676" s="536" t="str">
        <f>iferror(vlookup(G676,Objects!$A$2:$D$403,4,false),"")</f>
        <v>Forest Temple Room 13 (Straight)</v>
      </c>
      <c r="J676" s="537" t="s">
        <v>1073</v>
      </c>
    </row>
    <row r="677">
      <c r="A677" s="539"/>
      <c r="B677" s="116" t="str">
        <f>iferror(vlookup(A677,Maps!$A$2:$B$111,2,false),"")</f>
        <v/>
      </c>
      <c r="C677" s="539"/>
      <c r="D677" s="539"/>
      <c r="E677" s="539"/>
      <c r="F677" s="540" t="str">
        <f>iferror(vlookup(E677,Rooms!$D$2:$E$621,2,false),"")</f>
        <v/>
      </c>
      <c r="G677" s="539"/>
      <c r="H677" s="541"/>
      <c r="I677" s="541" t="str">
        <f>iferror(vlookup(G677,Objects!$A$2:$D$403,4,false),"")</f>
        <v/>
      </c>
      <c r="J677" s="548"/>
    </row>
    <row r="678">
      <c r="A678" s="5" t="s">
        <v>30</v>
      </c>
      <c r="B678" s="149" t="str">
        <f>iferror(vlookup(A678,Maps!$A$2:$B$111,2,false),"")</f>
        <v>Forest Temple</v>
      </c>
      <c r="C678" s="11" t="s">
        <v>14</v>
      </c>
      <c r="D678" s="11" t="s">
        <v>704</v>
      </c>
      <c r="E678" s="11" t="s">
        <v>1882</v>
      </c>
      <c r="F678" s="538" t="str">
        <f>iferror(vlookup(E678,Rooms!$D$2:$E$621,2,false),"")</f>
        <v>2F - Compass Room</v>
      </c>
      <c r="G678" s="5" t="s">
        <v>2729</v>
      </c>
      <c r="H678" s="536" t="s">
        <v>6390</v>
      </c>
      <c r="I678" s="536" t="str">
        <f>iferror(vlookup(G678,Objects!$A$2:$D$403,4,false),"")</f>
        <v>Forest Temple Textures</v>
      </c>
      <c r="J678" s="537" t="s">
        <v>1073</v>
      </c>
    </row>
    <row r="679">
      <c r="A679" s="5" t="s">
        <v>30</v>
      </c>
      <c r="B679" s="149" t="str">
        <f>iferror(vlookup(A679,Maps!$A$2:$B$111,2,false),"")</f>
        <v>Forest Temple</v>
      </c>
      <c r="C679" s="7" t="s">
        <v>14</v>
      </c>
      <c r="D679" s="7" t="s">
        <v>704</v>
      </c>
      <c r="E679" s="7" t="s">
        <v>1882</v>
      </c>
      <c r="F679" s="547" t="str">
        <f>iferror(vlookup(E679,Rooms!$D$2:$E$621,2,false),"")</f>
        <v>2F - Compass Room</v>
      </c>
      <c r="G679" s="5" t="s">
        <v>759</v>
      </c>
      <c r="H679" s="536" t="s">
        <v>6387</v>
      </c>
      <c r="I679" s="536" t="str">
        <f>iferror(vlookup(G679,Objects!$A$2:$D$403,4,false),"")</f>
        <v>Forest Temple Objects</v>
      </c>
      <c r="J679" s="537" t="s">
        <v>1073</v>
      </c>
    </row>
    <row r="680">
      <c r="A680" s="5" t="s">
        <v>30</v>
      </c>
      <c r="B680" s="149" t="str">
        <f>iferror(vlookup(A680,Maps!$A$2:$B$111,2,false),"")</f>
        <v>Forest Temple</v>
      </c>
      <c r="C680" s="7" t="s">
        <v>14</v>
      </c>
      <c r="D680" s="7" t="s">
        <v>704</v>
      </c>
      <c r="E680" s="7" t="s">
        <v>1882</v>
      </c>
      <c r="F680" s="547" t="str">
        <f>iferror(vlookup(E680,Rooms!$D$2:$E$621,2,false),"")</f>
        <v>2F - Compass Room</v>
      </c>
      <c r="G680" s="5" t="s">
        <v>2795</v>
      </c>
      <c r="H680" s="536" t="s">
        <v>6448</v>
      </c>
      <c r="I680" s="536" t="str">
        <f>iferror(vlookup(G680,Objects!$A$2:$D$403,4,false),"")</f>
        <v>Poe Sisters &amp; Objects</v>
      </c>
      <c r="J680" s="537" t="s">
        <v>1059</v>
      </c>
    </row>
    <row r="681">
      <c r="A681" s="5" t="s">
        <v>30</v>
      </c>
      <c r="B681" s="149" t="str">
        <f>iferror(vlookup(A681,Maps!$A$2:$B$111,2,false),"")</f>
        <v>Forest Temple</v>
      </c>
      <c r="C681" s="7" t="s">
        <v>14</v>
      </c>
      <c r="D681" s="7" t="s">
        <v>704</v>
      </c>
      <c r="E681" s="7" t="s">
        <v>1882</v>
      </c>
      <c r="F681" s="547" t="str">
        <f>iferror(vlookup(E681,Rooms!$D$2:$E$621,2,false),"")</f>
        <v>2F - Compass Room</v>
      </c>
      <c r="G681" s="5" t="s">
        <v>2818</v>
      </c>
      <c r="H681" s="536" t="s">
        <v>6467</v>
      </c>
      <c r="I681" s="536" t="str">
        <f>iferror(vlookup(G681,Objects!$A$2:$D$403,4,false),"")</f>
        <v>Torches</v>
      </c>
      <c r="J681" s="537" t="s">
        <v>1059</v>
      </c>
    </row>
    <row r="682">
      <c r="A682" s="5" t="s">
        <v>30</v>
      </c>
      <c r="B682" s="149" t="str">
        <f>iferror(vlookup(A682,Maps!$A$2:$B$111,2,false),"")</f>
        <v>Forest Temple</v>
      </c>
      <c r="C682" s="7" t="s">
        <v>14</v>
      </c>
      <c r="D682" s="7" t="s">
        <v>704</v>
      </c>
      <c r="E682" s="7" t="s">
        <v>1882</v>
      </c>
      <c r="F682" s="547" t="str">
        <f>iferror(vlookup(E682,Rooms!$D$2:$E$621,2,false),"")</f>
        <v>2F - Compass Room</v>
      </c>
      <c r="G682" s="5" t="s">
        <v>110</v>
      </c>
      <c r="H682" s="536" t="s">
        <v>6159</v>
      </c>
      <c r="I682" s="536" t="str">
        <f>iferror(vlookup(G682,Objects!$A$2:$D$403,4,false),"")</f>
        <v>Treasure Chests</v>
      </c>
      <c r="J682" s="537" t="s">
        <v>1059</v>
      </c>
    </row>
    <row r="683">
      <c r="A683" s="5" t="s">
        <v>30</v>
      </c>
      <c r="B683" s="149" t="str">
        <f>iferror(vlookup(A683,Maps!$A$2:$B$111,2,false),"")</f>
        <v>Forest Temple</v>
      </c>
      <c r="C683" s="7" t="s">
        <v>14</v>
      </c>
      <c r="D683" s="7" t="s">
        <v>704</v>
      </c>
      <c r="E683" s="7" t="s">
        <v>1882</v>
      </c>
      <c r="F683" s="547" t="str">
        <f>iferror(vlookup(E683,Rooms!$D$2:$E$621,2,false),"")</f>
        <v>2F - Compass Room</v>
      </c>
      <c r="G683" s="5" t="s">
        <v>2782</v>
      </c>
      <c r="H683" s="536" t="s">
        <v>6426</v>
      </c>
      <c r="I683" s="536" t="str">
        <f>iferror(vlookup(G683,Objects!$A$2:$D$403,4,false),"")</f>
        <v>[Blank]</v>
      </c>
      <c r="J683" s="537" t="s">
        <v>1073</v>
      </c>
    </row>
    <row r="684">
      <c r="A684" s="5" t="s">
        <v>30</v>
      </c>
      <c r="B684" s="149" t="str">
        <f>iferror(vlookup(A684,Maps!$A$2:$B$111,2,false),"")</f>
        <v>Forest Temple</v>
      </c>
      <c r="C684" s="7" t="s">
        <v>14</v>
      </c>
      <c r="D684" s="7" t="s">
        <v>704</v>
      </c>
      <c r="E684" s="7" t="s">
        <v>1882</v>
      </c>
      <c r="F684" s="547" t="str">
        <f>iferror(vlookup(E684,Rooms!$D$2:$E$621,2,false),"")</f>
        <v>2F - Compass Room</v>
      </c>
      <c r="G684" s="5" t="s">
        <v>2725</v>
      </c>
      <c r="H684" s="536" t="s">
        <v>6381</v>
      </c>
      <c r="I684" s="536" t="str">
        <f>iferror(vlookup(G684,Objects!$A$2:$D$403,4,false),"")</f>
        <v>Forest Temple Room 14 (Straight)</v>
      </c>
      <c r="J684" s="537" t="s">
        <v>1073</v>
      </c>
    </row>
    <row r="685">
      <c r="A685" s="5" t="s">
        <v>30</v>
      </c>
      <c r="B685" s="149" t="str">
        <f>iferror(vlookup(A685,Maps!$A$2:$B$111,2,false),"")</f>
        <v>Forest Temple</v>
      </c>
      <c r="C685" s="7" t="s">
        <v>14</v>
      </c>
      <c r="D685" s="7" t="s">
        <v>704</v>
      </c>
      <c r="E685" s="7" t="s">
        <v>1882</v>
      </c>
      <c r="F685" s="547" t="str">
        <f>iferror(vlookup(E685,Rooms!$D$2:$E$621,2,false),"")</f>
        <v>2F - Compass Room</v>
      </c>
      <c r="G685" s="5" t="s">
        <v>2726</v>
      </c>
      <c r="H685" s="536" t="s">
        <v>6384</v>
      </c>
      <c r="I685" s="536" t="str">
        <f>iferror(vlookup(G685,Objects!$A$2:$D$403,4,false),"")</f>
        <v>Forest Temple Room 14 (Twisted)</v>
      </c>
      <c r="J685" s="537" t="s">
        <v>1073</v>
      </c>
    </row>
    <row r="686">
      <c r="A686" s="539"/>
      <c r="B686" s="116" t="str">
        <f>iferror(vlookup(A686,Maps!$A$2:$B$111,2,false),"")</f>
        <v/>
      </c>
      <c r="C686" s="539"/>
      <c r="D686" s="539"/>
      <c r="E686" s="539"/>
      <c r="F686" s="540" t="str">
        <f>iferror(vlookup(E686,Rooms!$D$2:$E$621,2,false),"")</f>
        <v/>
      </c>
      <c r="G686" s="539"/>
      <c r="H686" s="541"/>
      <c r="I686" s="541" t="str">
        <f>iferror(vlookup(G686,Objects!$A$2:$D$403,4,false),"")</f>
        <v/>
      </c>
      <c r="J686" s="548"/>
    </row>
    <row r="687">
      <c r="A687" s="5" t="s">
        <v>30</v>
      </c>
      <c r="B687" s="149" t="str">
        <f>iferror(vlookup(A687,Maps!$A$2:$B$111,2,false),"")</f>
        <v>Forest Temple</v>
      </c>
      <c r="C687" s="11" t="s">
        <v>14</v>
      </c>
      <c r="D687" s="11" t="s">
        <v>715</v>
      </c>
      <c r="E687" s="11" t="s">
        <v>1883</v>
      </c>
      <c r="F687" s="538" t="str">
        <f>iferror(vlookup(E687,Rooms!$D$2:$E$621,2,false),"")</f>
        <v>2F - Pink Lava Room</v>
      </c>
      <c r="G687" s="5" t="s">
        <v>2729</v>
      </c>
      <c r="H687" s="536" t="s">
        <v>6390</v>
      </c>
      <c r="I687" s="536" t="str">
        <f>iferror(vlookup(G687,Objects!$A$2:$D$403,4,false),"")</f>
        <v>Forest Temple Textures</v>
      </c>
      <c r="J687" s="537" t="s">
        <v>1073</v>
      </c>
    </row>
    <row r="688">
      <c r="A688" s="5" t="s">
        <v>30</v>
      </c>
      <c r="B688" s="149" t="str">
        <f>iferror(vlookup(A688,Maps!$A$2:$B$111,2,false),"")</f>
        <v>Forest Temple</v>
      </c>
      <c r="C688" s="7" t="s">
        <v>14</v>
      </c>
      <c r="D688" s="7" t="s">
        <v>715</v>
      </c>
      <c r="E688" s="7" t="s">
        <v>1883</v>
      </c>
      <c r="F688" s="547" t="str">
        <f>iferror(vlookup(E688,Rooms!$D$2:$E$621,2,false),"")</f>
        <v>2F - Pink Lava Room</v>
      </c>
      <c r="G688" s="5" t="s">
        <v>759</v>
      </c>
      <c r="H688" s="536" t="s">
        <v>6387</v>
      </c>
      <c r="I688" s="536" t="str">
        <f>iferror(vlookup(G688,Objects!$A$2:$D$403,4,false),"")</f>
        <v>Forest Temple Objects</v>
      </c>
      <c r="J688" s="537" t="s">
        <v>1059</v>
      </c>
    </row>
    <row r="689">
      <c r="A689" s="5" t="s">
        <v>30</v>
      </c>
      <c r="B689" s="149" t="str">
        <f>iferror(vlookup(A689,Maps!$A$2:$B$111,2,false),"")</f>
        <v>Forest Temple</v>
      </c>
      <c r="C689" s="7" t="s">
        <v>14</v>
      </c>
      <c r="D689" s="7" t="s">
        <v>715</v>
      </c>
      <c r="E689" s="7" t="s">
        <v>1883</v>
      </c>
      <c r="F689" s="547" t="str">
        <f>iferror(vlookup(E689,Rooms!$D$2:$E$621,2,false),"")</f>
        <v>2F - Pink Lava Room</v>
      </c>
      <c r="G689" s="5" t="s">
        <v>2795</v>
      </c>
      <c r="H689" s="536" t="s">
        <v>6448</v>
      </c>
      <c r="I689" s="536" t="str">
        <f>iferror(vlookup(G689,Objects!$A$2:$D$403,4,false),"")</f>
        <v>Poe Sisters &amp; Objects</v>
      </c>
      <c r="J689" s="537" t="s">
        <v>1073</v>
      </c>
    </row>
    <row r="690">
      <c r="A690" s="5" t="s">
        <v>30</v>
      </c>
      <c r="B690" s="149" t="str">
        <f>iferror(vlookup(A690,Maps!$A$2:$B$111,2,false),"")</f>
        <v>Forest Temple</v>
      </c>
      <c r="C690" s="7" t="s">
        <v>14</v>
      </c>
      <c r="D690" s="7" t="s">
        <v>715</v>
      </c>
      <c r="E690" s="7" t="s">
        <v>1883</v>
      </c>
      <c r="F690" s="547" t="str">
        <f>iferror(vlookup(E690,Rooms!$D$2:$E$621,2,false),"")</f>
        <v>2F - Pink Lava Room</v>
      </c>
      <c r="G690" s="5" t="s">
        <v>2818</v>
      </c>
      <c r="H690" s="536" t="s">
        <v>6467</v>
      </c>
      <c r="I690" s="536" t="str">
        <f>iferror(vlookup(G690,Objects!$A$2:$D$403,4,false),"")</f>
        <v>Torches</v>
      </c>
      <c r="J690" s="537" t="s">
        <v>1059</v>
      </c>
    </row>
    <row r="691">
      <c r="A691" s="5" t="s">
        <v>30</v>
      </c>
      <c r="B691" s="149" t="str">
        <f>iferror(vlookup(A691,Maps!$A$2:$B$111,2,false),"")</f>
        <v>Forest Temple</v>
      </c>
      <c r="C691" s="7" t="s">
        <v>14</v>
      </c>
      <c r="D691" s="7" t="s">
        <v>715</v>
      </c>
      <c r="E691" s="7" t="s">
        <v>1883</v>
      </c>
      <c r="F691" s="547" t="str">
        <f>iferror(vlookup(E691,Rooms!$D$2:$E$621,2,false),"")</f>
        <v>2F - Pink Lava Room</v>
      </c>
      <c r="G691" s="5" t="s">
        <v>110</v>
      </c>
      <c r="H691" s="536" t="s">
        <v>6159</v>
      </c>
      <c r="I691" s="536" t="str">
        <f>iferror(vlookup(G691,Objects!$A$2:$D$403,4,false),"")</f>
        <v>Treasure Chests</v>
      </c>
      <c r="J691" s="537" t="s">
        <v>1073</v>
      </c>
    </row>
    <row r="692">
      <c r="A692" s="5" t="s">
        <v>30</v>
      </c>
      <c r="B692" s="149" t="str">
        <f>iferror(vlookup(A692,Maps!$A$2:$B$111,2,false),"")</f>
        <v>Forest Temple</v>
      </c>
      <c r="C692" s="7" t="s">
        <v>14</v>
      </c>
      <c r="D692" s="7" t="s">
        <v>715</v>
      </c>
      <c r="E692" s="7" t="s">
        <v>1883</v>
      </c>
      <c r="F692" s="547" t="str">
        <f>iferror(vlookup(E692,Rooms!$D$2:$E$621,2,false),"")</f>
        <v>2F - Pink Lava Room</v>
      </c>
      <c r="G692" s="5" t="s">
        <v>2782</v>
      </c>
      <c r="H692" s="536" t="s">
        <v>6426</v>
      </c>
      <c r="I692" s="536" t="str">
        <f>iferror(vlookup(G692,Objects!$A$2:$D$403,4,false),"")</f>
        <v>[Blank]</v>
      </c>
      <c r="J692" s="537" t="s">
        <v>1073</v>
      </c>
    </row>
    <row r="693">
      <c r="A693" s="5" t="s">
        <v>30</v>
      </c>
      <c r="B693" s="149" t="str">
        <f>iferror(vlookup(A693,Maps!$A$2:$B$111,2,false),"")</f>
        <v>Forest Temple</v>
      </c>
      <c r="C693" s="7" t="s">
        <v>14</v>
      </c>
      <c r="D693" s="7" t="s">
        <v>715</v>
      </c>
      <c r="E693" s="7" t="s">
        <v>1883</v>
      </c>
      <c r="F693" s="547" t="str">
        <f>iferror(vlookup(E693,Rooms!$D$2:$E$621,2,false),"")</f>
        <v>2F - Pink Lava Room</v>
      </c>
      <c r="G693" s="5" t="s">
        <v>2725</v>
      </c>
      <c r="H693" s="536" t="s">
        <v>6381</v>
      </c>
      <c r="I693" s="536" t="str">
        <f>iferror(vlookup(G693,Objects!$A$2:$D$403,4,false),"")</f>
        <v>Forest Temple Room 14 (Straight)</v>
      </c>
      <c r="J693" s="537" t="s">
        <v>1073</v>
      </c>
    </row>
    <row r="694">
      <c r="A694" s="5" t="s">
        <v>30</v>
      </c>
      <c r="B694" s="149" t="str">
        <f>iferror(vlookup(A694,Maps!$A$2:$B$111,2,false),"")</f>
        <v>Forest Temple</v>
      </c>
      <c r="C694" s="7" t="s">
        <v>14</v>
      </c>
      <c r="D694" s="7" t="s">
        <v>715</v>
      </c>
      <c r="E694" s="7" t="s">
        <v>1883</v>
      </c>
      <c r="F694" s="547" t="str">
        <f>iferror(vlookup(E694,Rooms!$D$2:$E$621,2,false),"")</f>
        <v>2F - Pink Lava Room</v>
      </c>
      <c r="G694" s="5" t="s">
        <v>2726</v>
      </c>
      <c r="H694" s="536" t="s">
        <v>6384</v>
      </c>
      <c r="I694" s="536" t="str">
        <f>iferror(vlookup(G694,Objects!$A$2:$D$403,4,false),"")</f>
        <v>Forest Temple Room 14 (Twisted)</v>
      </c>
      <c r="J694" s="537" t="s">
        <v>1073</v>
      </c>
    </row>
    <row r="695">
      <c r="A695" s="5" t="s">
        <v>30</v>
      </c>
      <c r="B695" s="149" t="str">
        <f>iferror(vlookup(A695,Maps!$A$2:$B$111,2,false),"")</f>
        <v>Forest Temple</v>
      </c>
      <c r="C695" s="7" t="s">
        <v>14</v>
      </c>
      <c r="D695" s="7" t="s">
        <v>715</v>
      </c>
      <c r="E695" s="7" t="s">
        <v>1883</v>
      </c>
      <c r="F695" s="547" t="str">
        <f>iferror(vlookup(E695,Rooms!$D$2:$E$621,2,false),"")</f>
        <v>2F - Pink Lava Room</v>
      </c>
      <c r="G695" s="5" t="s">
        <v>103</v>
      </c>
      <c r="H695" s="536" t="s">
        <v>6158</v>
      </c>
      <c r="I695" s="536" t="str">
        <f>iferror(vlookup(G695,Objects!$A$2:$D$403,4,false),"")</f>
        <v>Keese</v>
      </c>
      <c r="J695" s="537" t="s">
        <v>1073</v>
      </c>
    </row>
    <row r="696">
      <c r="A696" s="5" t="s">
        <v>30</v>
      </c>
      <c r="B696" s="149" t="str">
        <f>iferror(vlookup(A696,Maps!$A$2:$B$111,2,false),"")</f>
        <v>Forest Temple</v>
      </c>
      <c r="C696" s="7" t="s">
        <v>14</v>
      </c>
      <c r="D696" s="7" t="s">
        <v>715</v>
      </c>
      <c r="E696" s="7" t="s">
        <v>1883</v>
      </c>
      <c r="F696" s="547" t="str">
        <f>iferror(vlookup(E696,Rooms!$D$2:$E$621,2,false),"")</f>
        <v>2F - Pink Lava Room</v>
      </c>
      <c r="G696" s="5" t="s">
        <v>97</v>
      </c>
      <c r="H696" s="536" t="s">
        <v>6334</v>
      </c>
      <c r="I696" s="536" t="str">
        <f>iferror(vlookup(G696,Objects!$A$2:$D$403,4,false),"")</f>
        <v>Bubbles</v>
      </c>
      <c r="J696" s="537" t="s">
        <v>1073</v>
      </c>
    </row>
    <row r="697">
      <c r="A697" s="5" t="s">
        <v>30</v>
      </c>
      <c r="B697" s="149" t="str">
        <f>iferror(vlookup(A697,Maps!$A$2:$B$111,2,false),"")</f>
        <v>Forest Temple</v>
      </c>
      <c r="C697" s="7" t="s">
        <v>14</v>
      </c>
      <c r="D697" s="7" t="s">
        <v>715</v>
      </c>
      <c r="E697" s="7" t="s">
        <v>1883</v>
      </c>
      <c r="F697" s="547" t="str">
        <f>iferror(vlookup(E697,Rooms!$D$2:$E$621,2,false),"")</f>
        <v>2F - Pink Lava Room</v>
      </c>
      <c r="G697" s="5" t="s">
        <v>265</v>
      </c>
      <c r="H697" s="536" t="s">
        <v>6193</v>
      </c>
      <c r="I697" s="536" t="str">
        <f>iferror(vlookup(G697,Objects!$A$2:$D$403,4,false),"")</f>
        <v>Skulltulas &amp; Gold Skulltula Token</v>
      </c>
      <c r="J697" s="537" t="s">
        <v>1073</v>
      </c>
    </row>
    <row r="698">
      <c r="A698" s="539"/>
      <c r="B698" s="116" t="str">
        <f>iferror(vlookup(A698,Maps!$A$2:$B$111,2,false),"")</f>
        <v/>
      </c>
      <c r="C698" s="539"/>
      <c r="D698" s="539"/>
      <c r="E698" s="539"/>
      <c r="F698" s="540" t="str">
        <f>iferror(vlookup(E698,Rooms!$D$2:$E$621,2,false),"")</f>
        <v/>
      </c>
      <c r="G698" s="539"/>
      <c r="H698" s="541"/>
      <c r="I698" s="541" t="str">
        <f>iferror(vlookup(G698,Objects!$A$2:$D$403,4,false),"")</f>
        <v/>
      </c>
      <c r="J698" s="548"/>
    </row>
    <row r="699">
      <c r="A699" s="5" t="s">
        <v>30</v>
      </c>
      <c r="B699" s="149" t="str">
        <f>iferror(vlookup(A699,Maps!$A$2:$B$111,2,false),"")</f>
        <v>Forest Temple</v>
      </c>
      <c r="C699" s="11" t="s">
        <v>14</v>
      </c>
      <c r="D699" s="11" t="s">
        <v>707</v>
      </c>
      <c r="E699" s="11" t="s">
        <v>1885</v>
      </c>
      <c r="F699" s="538" t="str">
        <f>iferror(vlookup(E699,Rooms!$D$2:$E$621,2,false),"")</f>
        <v>1F - Checkerboard Ceiling Hall</v>
      </c>
      <c r="G699" s="5" t="s">
        <v>2729</v>
      </c>
      <c r="H699" s="536" t="s">
        <v>6390</v>
      </c>
      <c r="I699" s="536" t="str">
        <f>iferror(vlookup(G699,Objects!$A$2:$D$403,4,false),"")</f>
        <v>Forest Temple Textures</v>
      </c>
      <c r="J699" s="537" t="s">
        <v>1073</v>
      </c>
    </row>
    <row r="700">
      <c r="A700" s="5" t="s">
        <v>30</v>
      </c>
      <c r="B700" s="149" t="str">
        <f>iferror(vlookup(A700,Maps!$A$2:$B$111,2,false),"")</f>
        <v>Forest Temple</v>
      </c>
      <c r="C700" s="7" t="s">
        <v>14</v>
      </c>
      <c r="D700" s="7" t="s">
        <v>707</v>
      </c>
      <c r="E700" s="7" t="s">
        <v>1885</v>
      </c>
      <c r="F700" s="547" t="str">
        <f>iferror(vlookup(E700,Rooms!$D$2:$E$621,2,false),"")</f>
        <v>1F - Checkerboard Ceiling Hall</v>
      </c>
      <c r="G700" s="5" t="s">
        <v>759</v>
      </c>
      <c r="H700" s="536" t="s">
        <v>6387</v>
      </c>
      <c r="I700" s="536" t="str">
        <f>iferror(vlookup(G700,Objects!$A$2:$D$403,4,false),"")</f>
        <v>Forest Temple Objects</v>
      </c>
      <c r="J700" s="537" t="s">
        <v>1059</v>
      </c>
    </row>
    <row r="701">
      <c r="A701" s="5" t="s">
        <v>30</v>
      </c>
      <c r="B701" s="149" t="str">
        <f>iferror(vlookup(A701,Maps!$A$2:$B$111,2,false),"")</f>
        <v>Forest Temple</v>
      </c>
      <c r="C701" s="7" t="s">
        <v>14</v>
      </c>
      <c r="D701" s="7" t="s">
        <v>707</v>
      </c>
      <c r="E701" s="7" t="s">
        <v>1885</v>
      </c>
      <c r="F701" s="547" t="str">
        <f>iferror(vlookup(E701,Rooms!$D$2:$E$621,2,false),"")</f>
        <v>1F - Checkerboard Ceiling Hall</v>
      </c>
      <c r="G701" s="5" t="s">
        <v>2795</v>
      </c>
      <c r="H701" s="536" t="s">
        <v>6448</v>
      </c>
      <c r="I701" s="536" t="str">
        <f>iferror(vlookup(G701,Objects!$A$2:$D$403,4,false),"")</f>
        <v>Poe Sisters &amp; Objects</v>
      </c>
      <c r="J701" s="537" t="s">
        <v>1073</v>
      </c>
    </row>
    <row r="702">
      <c r="A702" s="5" t="s">
        <v>30</v>
      </c>
      <c r="B702" s="149" t="str">
        <f>iferror(vlookup(A702,Maps!$A$2:$B$111,2,false),"")</f>
        <v>Forest Temple</v>
      </c>
      <c r="C702" s="7" t="s">
        <v>14</v>
      </c>
      <c r="D702" s="7" t="s">
        <v>707</v>
      </c>
      <c r="E702" s="7" t="s">
        <v>1885</v>
      </c>
      <c r="F702" s="547" t="str">
        <f>iferror(vlookup(E702,Rooms!$D$2:$E$621,2,false),"")</f>
        <v>1F - Checkerboard Ceiling Hall</v>
      </c>
      <c r="G702" s="5" t="s">
        <v>97</v>
      </c>
      <c r="H702" s="536" t="s">
        <v>6334</v>
      </c>
      <c r="I702" s="536" t="str">
        <f>iferror(vlookup(G702,Objects!$A$2:$D$403,4,false),"")</f>
        <v>Bubbles</v>
      </c>
      <c r="J702" s="537" t="s">
        <v>1073</v>
      </c>
    </row>
    <row r="703">
      <c r="A703" s="5" t="s">
        <v>30</v>
      </c>
      <c r="B703" s="149" t="str">
        <f>iferror(vlookup(A703,Maps!$A$2:$B$111,2,false),"")</f>
        <v>Forest Temple</v>
      </c>
      <c r="C703" s="7" t="s">
        <v>14</v>
      </c>
      <c r="D703" s="7" t="s">
        <v>707</v>
      </c>
      <c r="E703" s="7" t="s">
        <v>1885</v>
      </c>
      <c r="F703" s="547" t="str">
        <f>iferror(vlookup(E703,Rooms!$D$2:$E$621,2,false),"")</f>
        <v>1F - Checkerboard Ceiling Hall</v>
      </c>
      <c r="G703" s="5" t="s">
        <v>265</v>
      </c>
      <c r="H703" s="536" t="s">
        <v>6193</v>
      </c>
      <c r="I703" s="536" t="str">
        <f>iferror(vlookup(G703,Objects!$A$2:$D$403,4,false),"")</f>
        <v>Skulltulas &amp; Gold Skulltula Token</v>
      </c>
      <c r="J703" s="537" t="s">
        <v>1059</v>
      </c>
    </row>
    <row r="704">
      <c r="A704" s="5" t="s">
        <v>30</v>
      </c>
      <c r="B704" s="149" t="str">
        <f>iferror(vlookup(A704,Maps!$A$2:$B$111,2,false),"")</f>
        <v>Forest Temple</v>
      </c>
      <c r="C704" s="7" t="s">
        <v>14</v>
      </c>
      <c r="D704" s="7" t="s">
        <v>707</v>
      </c>
      <c r="E704" s="7" t="s">
        <v>1885</v>
      </c>
      <c r="F704" s="547" t="str">
        <f>iferror(vlookup(E704,Rooms!$D$2:$E$621,2,false),"")</f>
        <v>1F - Checkerboard Ceiling Hall</v>
      </c>
      <c r="G704" s="5" t="s">
        <v>2818</v>
      </c>
      <c r="H704" s="536" t="s">
        <v>6467</v>
      </c>
      <c r="I704" s="536" t="str">
        <f>iferror(vlookup(G704,Objects!$A$2:$D$403,4,false),"")</f>
        <v>Torches</v>
      </c>
      <c r="J704" s="537" t="s">
        <v>1073</v>
      </c>
    </row>
    <row r="705">
      <c r="A705" s="5" t="s">
        <v>30</v>
      </c>
      <c r="B705" s="149" t="str">
        <f>iferror(vlookup(A705,Maps!$A$2:$B$111,2,false),"")</f>
        <v>Forest Temple</v>
      </c>
      <c r="C705" s="7" t="s">
        <v>14</v>
      </c>
      <c r="D705" s="7" t="s">
        <v>707</v>
      </c>
      <c r="E705" s="7" t="s">
        <v>1885</v>
      </c>
      <c r="F705" s="547" t="str">
        <f>iferror(vlookup(E705,Rooms!$D$2:$E$621,2,false),"")</f>
        <v>1F - Checkerboard Ceiling Hall</v>
      </c>
      <c r="G705" s="5" t="s">
        <v>110</v>
      </c>
      <c r="H705" s="536" t="s">
        <v>6159</v>
      </c>
      <c r="I705" s="536" t="str">
        <f>iferror(vlookup(G705,Objects!$A$2:$D$403,4,false),"")</f>
        <v>Treasure Chests</v>
      </c>
      <c r="J705" s="537" t="s">
        <v>1059</v>
      </c>
    </row>
    <row r="706">
      <c r="A706" s="539"/>
      <c r="B706" s="116" t="str">
        <f>iferror(vlookup(A706,Maps!$A$2:$B$111,2,false),"")</f>
        <v/>
      </c>
      <c r="C706" s="539"/>
      <c r="D706" s="539"/>
      <c r="E706" s="539"/>
      <c r="F706" s="540" t="str">
        <f>iferror(vlookup(E706,Rooms!$D$2:$E$621,2,false),"")</f>
        <v/>
      </c>
      <c r="G706" s="539"/>
      <c r="H706" s="541"/>
      <c r="I706" s="541" t="str">
        <f>iferror(vlookup(G706,Objects!$A$2:$D$403,4,false),"")</f>
        <v/>
      </c>
      <c r="J706" s="548"/>
    </row>
    <row r="707">
      <c r="A707" s="5" t="s">
        <v>30</v>
      </c>
      <c r="B707" s="149" t="str">
        <f>iferror(vlookup(A707,Maps!$A$2:$B$111,2,false),"")</f>
        <v>Forest Temple</v>
      </c>
      <c r="C707" s="11" t="s">
        <v>14</v>
      </c>
      <c r="D707" s="11" t="s">
        <v>274</v>
      </c>
      <c r="E707" s="11" t="s">
        <v>1887</v>
      </c>
      <c r="F707" s="538" t="str">
        <f>iferror(vlookup(E707,Rooms!$D$2:$E$621,2,false),"")</f>
        <v>1F - Poe Puzzle Room</v>
      </c>
      <c r="G707" s="5" t="s">
        <v>2729</v>
      </c>
      <c r="H707" s="536" t="s">
        <v>6390</v>
      </c>
      <c r="I707" s="536" t="str">
        <f>iferror(vlookup(G707,Objects!$A$2:$D$403,4,false),"")</f>
        <v>Forest Temple Textures</v>
      </c>
      <c r="J707" s="537" t="s">
        <v>1073</v>
      </c>
    </row>
    <row r="708">
      <c r="A708" s="5" t="s">
        <v>30</v>
      </c>
      <c r="B708" s="149" t="str">
        <f>iferror(vlookup(A708,Maps!$A$2:$B$111,2,false),"")</f>
        <v>Forest Temple</v>
      </c>
      <c r="C708" s="7" t="s">
        <v>14</v>
      </c>
      <c r="D708" s="7" t="s">
        <v>274</v>
      </c>
      <c r="E708" s="7" t="s">
        <v>1887</v>
      </c>
      <c r="F708" s="547" t="str">
        <f>iferror(vlookup(E708,Rooms!$D$2:$E$621,2,false),"")</f>
        <v>1F - Poe Puzzle Room</v>
      </c>
      <c r="G708" s="5" t="s">
        <v>759</v>
      </c>
      <c r="H708" s="536" t="s">
        <v>6387</v>
      </c>
      <c r="I708" s="536" t="str">
        <f>iferror(vlookup(G708,Objects!$A$2:$D$403,4,false),"")</f>
        <v>Forest Temple Objects</v>
      </c>
      <c r="J708" s="537" t="s">
        <v>1073</v>
      </c>
    </row>
    <row r="709">
      <c r="A709" s="5" t="s">
        <v>30</v>
      </c>
      <c r="B709" s="149" t="str">
        <f>iferror(vlookup(A709,Maps!$A$2:$B$111,2,false),"")</f>
        <v>Forest Temple</v>
      </c>
      <c r="C709" s="7" t="s">
        <v>14</v>
      </c>
      <c r="D709" s="7" t="s">
        <v>274</v>
      </c>
      <c r="E709" s="7" t="s">
        <v>1887</v>
      </c>
      <c r="F709" s="547" t="str">
        <f>iferror(vlookup(E709,Rooms!$D$2:$E$621,2,false),"")</f>
        <v>1F - Poe Puzzle Room</v>
      </c>
      <c r="G709" s="5" t="s">
        <v>2795</v>
      </c>
      <c r="H709" s="536" t="s">
        <v>6448</v>
      </c>
      <c r="I709" s="536" t="str">
        <f>iferror(vlookup(G709,Objects!$A$2:$D$403,4,false),"")</f>
        <v>Poe Sisters &amp; Objects</v>
      </c>
      <c r="J709" s="537" t="s">
        <v>1059</v>
      </c>
    </row>
    <row r="710">
      <c r="A710" s="5" t="s">
        <v>30</v>
      </c>
      <c r="B710" s="149" t="str">
        <f>iferror(vlookup(A710,Maps!$A$2:$B$111,2,false),"")</f>
        <v>Forest Temple</v>
      </c>
      <c r="C710" s="7" t="s">
        <v>14</v>
      </c>
      <c r="D710" s="7" t="s">
        <v>274</v>
      </c>
      <c r="E710" s="7" t="s">
        <v>1887</v>
      </c>
      <c r="F710" s="547" t="str">
        <f>iferror(vlookup(E710,Rooms!$D$2:$E$621,2,false),"")</f>
        <v>1F - Poe Puzzle Room</v>
      </c>
      <c r="G710" s="5" t="s">
        <v>97</v>
      </c>
      <c r="H710" s="536" t="s">
        <v>6334</v>
      </c>
      <c r="I710" s="536" t="str">
        <f>iferror(vlookup(G710,Objects!$A$2:$D$403,4,false),"")</f>
        <v>Bubbles</v>
      </c>
      <c r="J710" s="537" t="s">
        <v>1073</v>
      </c>
    </row>
    <row r="711">
      <c r="A711" s="5" t="s">
        <v>30</v>
      </c>
      <c r="B711" s="149" t="str">
        <f>iferror(vlookup(A711,Maps!$A$2:$B$111,2,false),"")</f>
        <v>Forest Temple</v>
      </c>
      <c r="C711" s="7" t="s">
        <v>14</v>
      </c>
      <c r="D711" s="7" t="s">
        <v>274</v>
      </c>
      <c r="E711" s="7" t="s">
        <v>1887</v>
      </c>
      <c r="F711" s="547" t="str">
        <f>iferror(vlookup(E711,Rooms!$D$2:$E$621,2,false),"")</f>
        <v>1F - Poe Puzzle Room</v>
      </c>
      <c r="G711" s="5" t="s">
        <v>265</v>
      </c>
      <c r="H711" s="536" t="s">
        <v>6193</v>
      </c>
      <c r="I711" s="536" t="str">
        <f>iferror(vlookup(G711,Objects!$A$2:$D$403,4,false),"")</f>
        <v>Skulltulas &amp; Gold Skulltula Token</v>
      </c>
      <c r="J711" s="537" t="s">
        <v>1073</v>
      </c>
    </row>
    <row r="712">
      <c r="A712" s="5" t="s">
        <v>30</v>
      </c>
      <c r="B712" s="149" t="str">
        <f>iferror(vlookup(A712,Maps!$A$2:$B$111,2,false),"")</f>
        <v>Forest Temple</v>
      </c>
      <c r="C712" s="7" t="s">
        <v>14</v>
      </c>
      <c r="D712" s="7" t="s">
        <v>274</v>
      </c>
      <c r="E712" s="7" t="s">
        <v>1887</v>
      </c>
      <c r="F712" s="547" t="str">
        <f>iferror(vlookup(E712,Rooms!$D$2:$E$621,2,false),"")</f>
        <v>1F - Poe Puzzle Room</v>
      </c>
      <c r="G712" s="5" t="s">
        <v>2818</v>
      </c>
      <c r="H712" s="536" t="s">
        <v>6467</v>
      </c>
      <c r="I712" s="536" t="str">
        <f>iferror(vlookup(G712,Objects!$A$2:$D$403,4,false),"")</f>
        <v>Torches</v>
      </c>
      <c r="J712" s="537" t="s">
        <v>1059</v>
      </c>
    </row>
    <row r="713">
      <c r="A713" s="5" t="s">
        <v>30</v>
      </c>
      <c r="B713" s="149" t="str">
        <f>iferror(vlookup(A713,Maps!$A$2:$B$111,2,false),"")</f>
        <v>Forest Temple</v>
      </c>
      <c r="C713" s="7" t="s">
        <v>14</v>
      </c>
      <c r="D713" s="7" t="s">
        <v>274</v>
      </c>
      <c r="E713" s="7" t="s">
        <v>1887</v>
      </c>
      <c r="F713" s="547" t="str">
        <f>iferror(vlookup(E713,Rooms!$D$2:$E$621,2,false),"")</f>
        <v>1F - Poe Puzzle Room</v>
      </c>
      <c r="G713" s="5" t="s">
        <v>110</v>
      </c>
      <c r="H713" s="536" t="s">
        <v>6159</v>
      </c>
      <c r="I713" s="536" t="str">
        <f>iferror(vlookup(G713,Objects!$A$2:$D$403,4,false),"")</f>
        <v>Treasure Chests</v>
      </c>
      <c r="J713" s="537" t="s">
        <v>1073</v>
      </c>
    </row>
    <row r="714">
      <c r="A714" s="539"/>
      <c r="B714" s="116" t="str">
        <f>iferror(vlookup(A714,Maps!$A$2:$B$111,2,false),"")</f>
        <v/>
      </c>
      <c r="C714" s="539"/>
      <c r="D714" s="539"/>
      <c r="E714" s="539"/>
      <c r="F714" s="540" t="str">
        <f>iferror(vlookup(E714,Rooms!$D$2:$E$621,2,false),"")</f>
        <v/>
      </c>
      <c r="G714" s="539"/>
      <c r="H714" s="541"/>
      <c r="I714" s="541" t="str">
        <f>iferror(vlookup(G714,Objects!$A$2:$D$403,4,false),"")</f>
        <v/>
      </c>
      <c r="J714" s="548"/>
    </row>
    <row r="715">
      <c r="A715" s="5" t="s">
        <v>30</v>
      </c>
      <c r="B715" s="149" t="str">
        <f>iferror(vlookup(A715,Maps!$A$2:$B$111,2,false),"")</f>
        <v>Forest Temple</v>
      </c>
      <c r="C715" s="11" t="s">
        <v>14</v>
      </c>
      <c r="D715" s="11" t="s">
        <v>170</v>
      </c>
      <c r="E715" s="11" t="s">
        <v>1889</v>
      </c>
      <c r="F715" s="538" t="str">
        <f>iferror(vlookup(E715,Rooms!$D$2:$E$621,2,false),"")</f>
        <v>B2 - Rotating Pre-Boss Room</v>
      </c>
      <c r="G715" s="5" t="s">
        <v>2729</v>
      </c>
      <c r="H715" s="536" t="s">
        <v>6390</v>
      </c>
      <c r="I715" s="536" t="str">
        <f>iferror(vlookup(G715,Objects!$A$2:$D$403,4,false),"")</f>
        <v>Forest Temple Textures</v>
      </c>
      <c r="J715" s="537" t="s">
        <v>1073</v>
      </c>
    </row>
    <row r="716">
      <c r="A716" s="5" t="s">
        <v>30</v>
      </c>
      <c r="B716" s="149" t="str">
        <f>iferror(vlookup(A716,Maps!$A$2:$B$111,2,false),"")</f>
        <v>Forest Temple</v>
      </c>
      <c r="C716" s="7" t="s">
        <v>14</v>
      </c>
      <c r="D716" s="7" t="s">
        <v>170</v>
      </c>
      <c r="E716" s="7" t="s">
        <v>1889</v>
      </c>
      <c r="F716" s="547" t="str">
        <f>iferror(vlookup(E716,Rooms!$D$2:$E$621,2,false),"")</f>
        <v>B2 - Rotating Pre-Boss Room</v>
      </c>
      <c r="G716" s="5" t="s">
        <v>759</v>
      </c>
      <c r="H716" s="536" t="s">
        <v>6387</v>
      </c>
      <c r="I716" s="536" t="str">
        <f>iferror(vlookup(G716,Objects!$A$2:$D$403,4,false),"")</f>
        <v>Forest Temple Objects</v>
      </c>
      <c r="J716" s="537" t="s">
        <v>1059</v>
      </c>
    </row>
    <row r="717">
      <c r="A717" s="5" t="s">
        <v>30</v>
      </c>
      <c r="B717" s="149" t="str">
        <f>iferror(vlookup(A717,Maps!$A$2:$B$111,2,false),"")</f>
        <v>Forest Temple</v>
      </c>
      <c r="C717" s="7" t="s">
        <v>14</v>
      </c>
      <c r="D717" s="7" t="s">
        <v>170</v>
      </c>
      <c r="E717" s="7" t="s">
        <v>1889</v>
      </c>
      <c r="F717" s="547" t="str">
        <f>iferror(vlookup(E717,Rooms!$D$2:$E$621,2,false),"")</f>
        <v>B2 - Rotating Pre-Boss Room</v>
      </c>
      <c r="G717" s="5" t="s">
        <v>2795</v>
      </c>
      <c r="H717" s="536" t="s">
        <v>6448</v>
      </c>
      <c r="I717" s="536" t="str">
        <f>iferror(vlookup(G717,Objects!$A$2:$D$403,4,false),"")</f>
        <v>Poe Sisters &amp; Objects</v>
      </c>
      <c r="J717" s="537" t="s">
        <v>1073</v>
      </c>
    </row>
    <row r="718">
      <c r="A718" s="5" t="s">
        <v>30</v>
      </c>
      <c r="B718" s="149" t="str">
        <f>iferror(vlookup(A718,Maps!$A$2:$B$111,2,false),"")</f>
        <v>Forest Temple</v>
      </c>
      <c r="C718" s="7" t="s">
        <v>14</v>
      </c>
      <c r="D718" s="7" t="s">
        <v>170</v>
      </c>
      <c r="E718" s="7" t="s">
        <v>1889</v>
      </c>
      <c r="F718" s="547" t="str">
        <f>iferror(vlookup(E718,Rooms!$D$2:$E$621,2,false),"")</f>
        <v>B2 - Rotating Pre-Boss Room</v>
      </c>
      <c r="G718" s="5" t="s">
        <v>97</v>
      </c>
      <c r="H718" s="536" t="s">
        <v>6334</v>
      </c>
      <c r="I718" s="536" t="str">
        <f>iferror(vlookup(G718,Objects!$A$2:$D$403,4,false),"")</f>
        <v>Bubbles</v>
      </c>
      <c r="J718" s="537" t="s">
        <v>1073</v>
      </c>
    </row>
    <row r="719">
      <c r="A719" s="5" t="s">
        <v>30</v>
      </c>
      <c r="B719" s="149" t="str">
        <f>iferror(vlookup(A719,Maps!$A$2:$B$111,2,false),"")</f>
        <v>Forest Temple</v>
      </c>
      <c r="C719" s="7" t="s">
        <v>14</v>
      </c>
      <c r="D719" s="7" t="s">
        <v>170</v>
      </c>
      <c r="E719" s="7" t="s">
        <v>1889</v>
      </c>
      <c r="F719" s="547" t="str">
        <f>iferror(vlookup(E719,Rooms!$D$2:$E$621,2,false),"")</f>
        <v>B2 - Rotating Pre-Boss Room</v>
      </c>
      <c r="G719" s="5" t="s">
        <v>265</v>
      </c>
      <c r="H719" s="536" t="s">
        <v>6193</v>
      </c>
      <c r="I719" s="536" t="str">
        <f>iferror(vlookup(G719,Objects!$A$2:$D$403,4,false),"")</f>
        <v>Skulltulas &amp; Gold Skulltula Token</v>
      </c>
      <c r="J719" s="537" t="s">
        <v>1059</v>
      </c>
    </row>
    <row r="720">
      <c r="A720" s="5" t="s">
        <v>30</v>
      </c>
      <c r="B720" s="149" t="str">
        <f>iferror(vlookup(A720,Maps!$A$2:$B$111,2,false),"")</f>
        <v>Forest Temple</v>
      </c>
      <c r="C720" s="7" t="s">
        <v>14</v>
      </c>
      <c r="D720" s="7" t="s">
        <v>170</v>
      </c>
      <c r="E720" s="7" t="s">
        <v>1889</v>
      </c>
      <c r="F720" s="547" t="str">
        <f>iferror(vlookup(E720,Rooms!$D$2:$E$621,2,false),"")</f>
        <v>B2 - Rotating Pre-Boss Room</v>
      </c>
      <c r="G720" s="5" t="s">
        <v>2818</v>
      </c>
      <c r="H720" s="536" t="s">
        <v>6467</v>
      </c>
      <c r="I720" s="536" t="str">
        <f>iferror(vlookup(G720,Objects!$A$2:$D$403,4,false),"")</f>
        <v>Torches</v>
      </c>
      <c r="J720" s="537" t="s">
        <v>1073</v>
      </c>
    </row>
    <row r="721">
      <c r="A721" s="5" t="s">
        <v>30</v>
      </c>
      <c r="B721" s="149" t="str">
        <f>iferror(vlookup(A721,Maps!$A$2:$B$111,2,false),"")</f>
        <v>Forest Temple</v>
      </c>
      <c r="C721" s="7" t="s">
        <v>14</v>
      </c>
      <c r="D721" s="7" t="s">
        <v>170</v>
      </c>
      <c r="E721" s="7" t="s">
        <v>1889</v>
      </c>
      <c r="F721" s="547" t="str">
        <f>iferror(vlookup(E721,Rooms!$D$2:$E$621,2,false),"")</f>
        <v>B2 - Rotating Pre-Boss Room</v>
      </c>
      <c r="G721" s="5" t="s">
        <v>110</v>
      </c>
      <c r="H721" s="536" t="s">
        <v>6159</v>
      </c>
      <c r="I721" s="536" t="str">
        <f>iferror(vlookup(G721,Objects!$A$2:$D$403,4,false),"")</f>
        <v>Treasure Chests</v>
      </c>
      <c r="J721" s="537" t="s">
        <v>1059</v>
      </c>
    </row>
    <row r="722">
      <c r="A722" s="5" t="s">
        <v>30</v>
      </c>
      <c r="B722" s="149" t="str">
        <f>iferror(vlookup(A722,Maps!$A$2:$B$111,2,false),"")</f>
        <v>Forest Temple</v>
      </c>
      <c r="C722" s="7" t="s">
        <v>14</v>
      </c>
      <c r="D722" s="7" t="s">
        <v>170</v>
      </c>
      <c r="E722" s="7" t="s">
        <v>1889</v>
      </c>
      <c r="F722" s="547" t="str">
        <f>iferror(vlookup(E722,Rooms!$D$2:$E$621,2,false),"")</f>
        <v>B2 - Rotating Pre-Boss Room</v>
      </c>
      <c r="G722" s="5" t="s">
        <v>2833</v>
      </c>
      <c r="H722" s="536" t="s">
        <v>6490</v>
      </c>
      <c r="I722" s="536" t="str">
        <f>iferror(vlookup(G722,Objects!$A$2:$D$403,4,false),"")</f>
        <v>Boss Doors</v>
      </c>
      <c r="J722" s="537" t="s">
        <v>1073</v>
      </c>
    </row>
    <row r="723">
      <c r="A723" s="5" t="s">
        <v>30</v>
      </c>
      <c r="B723" s="149" t="str">
        <f>iferror(vlookup(A723,Maps!$A$2:$B$111,2,false),"")</f>
        <v>Forest Temple</v>
      </c>
      <c r="C723" s="7" t="s">
        <v>14</v>
      </c>
      <c r="D723" s="7" t="s">
        <v>170</v>
      </c>
      <c r="E723" s="7" t="s">
        <v>1889</v>
      </c>
      <c r="F723" s="547" t="str">
        <f>iferror(vlookup(E723,Rooms!$D$2:$E$621,2,false),"")</f>
        <v>B2 - Rotating Pre-Boss Room</v>
      </c>
      <c r="G723" s="5" t="s">
        <v>3105</v>
      </c>
      <c r="H723" s="536" t="s">
        <v>6901</v>
      </c>
      <c r="I723" s="536" t="str">
        <f>iferror(vlookup(G723,Objects!$A$2:$D$403,4,false),"")</f>
        <v>Item Model - Gold Skulltula Token</v>
      </c>
      <c r="J723" s="537" t="s">
        <v>1073</v>
      </c>
    </row>
    <row r="724">
      <c r="A724" s="539"/>
      <c r="B724" s="116" t="str">
        <f>iferror(vlookup(A724,Maps!$A$2:$B$111,2,false),"")</f>
        <v/>
      </c>
      <c r="C724" s="539"/>
      <c r="D724" s="539"/>
      <c r="E724" s="539"/>
      <c r="F724" s="540" t="str">
        <f>iferror(vlookup(E724,Rooms!$D$2:$E$621,2,false),"")</f>
        <v/>
      </c>
      <c r="G724" s="539"/>
      <c r="H724" s="541"/>
      <c r="I724" s="541" t="str">
        <f>iferror(vlookup(G724,Objects!$A$2:$D$403,4,false),"")</f>
        <v/>
      </c>
      <c r="J724" s="548"/>
    </row>
    <row r="725">
      <c r="A725" s="5" t="s">
        <v>30</v>
      </c>
      <c r="B725" s="149" t="str">
        <f>iferror(vlookup(A725,Maps!$A$2:$B$111,2,false),"")</f>
        <v>Forest Temple</v>
      </c>
      <c r="C725" s="11" t="s">
        <v>14</v>
      </c>
      <c r="D725" s="11" t="s">
        <v>572</v>
      </c>
      <c r="E725" s="11" t="s">
        <v>1891</v>
      </c>
      <c r="F725" s="538" t="str">
        <f>iferror(vlookup(E725,Rooms!$D$2:$E$621,2,false),"")</f>
        <v>1F - Floor Master Room</v>
      </c>
      <c r="G725" s="5" t="s">
        <v>2729</v>
      </c>
      <c r="H725" s="536" t="s">
        <v>6390</v>
      </c>
      <c r="I725" s="536" t="str">
        <f>iferror(vlookup(G725,Objects!$A$2:$D$403,4,false),"")</f>
        <v>Forest Temple Textures</v>
      </c>
      <c r="J725" s="537" t="s">
        <v>1073</v>
      </c>
    </row>
    <row r="726">
      <c r="A726" s="5" t="s">
        <v>30</v>
      </c>
      <c r="B726" s="149" t="str">
        <f>iferror(vlookup(A726,Maps!$A$2:$B$111,2,false),"")</f>
        <v>Forest Temple</v>
      </c>
      <c r="C726" s="7" t="s">
        <v>14</v>
      </c>
      <c r="D726" s="7" t="s">
        <v>572</v>
      </c>
      <c r="E726" s="7" t="s">
        <v>1891</v>
      </c>
      <c r="F726" s="547" t="str">
        <f>iferror(vlookup(E726,Rooms!$D$2:$E$621,2,false),"")</f>
        <v>1F - Floor Master Room</v>
      </c>
      <c r="G726" s="5" t="s">
        <v>759</v>
      </c>
      <c r="H726" s="536" t="s">
        <v>6387</v>
      </c>
      <c r="I726" s="536" t="str">
        <f>iferror(vlookup(G726,Objects!$A$2:$D$403,4,false),"")</f>
        <v>Forest Temple Objects</v>
      </c>
      <c r="J726" s="537" t="s">
        <v>1073</v>
      </c>
    </row>
    <row r="727">
      <c r="A727" s="5" t="s">
        <v>30</v>
      </c>
      <c r="B727" s="149" t="str">
        <f>iferror(vlookup(A727,Maps!$A$2:$B$111,2,false),"")</f>
        <v>Forest Temple</v>
      </c>
      <c r="C727" s="7" t="s">
        <v>14</v>
      </c>
      <c r="D727" s="7" t="s">
        <v>572</v>
      </c>
      <c r="E727" s="7" t="s">
        <v>1891</v>
      </c>
      <c r="F727" s="547" t="str">
        <f>iferror(vlookup(E727,Rooms!$D$2:$E$621,2,false),"")</f>
        <v>1F - Floor Master Room</v>
      </c>
      <c r="G727" s="5" t="s">
        <v>2795</v>
      </c>
      <c r="H727" s="536" t="s">
        <v>6448</v>
      </c>
      <c r="I727" s="536" t="str">
        <f>iferror(vlookup(G727,Objects!$A$2:$D$403,4,false),"")</f>
        <v>Poe Sisters &amp; Objects</v>
      </c>
      <c r="J727" s="537" t="s">
        <v>1073</v>
      </c>
    </row>
    <row r="728">
      <c r="A728" s="5" t="s">
        <v>30</v>
      </c>
      <c r="B728" s="149" t="str">
        <f>iferror(vlookup(A728,Maps!$A$2:$B$111,2,false),"")</f>
        <v>Forest Temple</v>
      </c>
      <c r="C728" s="7" t="s">
        <v>14</v>
      </c>
      <c r="D728" s="7" t="s">
        <v>572</v>
      </c>
      <c r="E728" s="7" t="s">
        <v>1891</v>
      </c>
      <c r="F728" s="547" t="str">
        <f>iferror(vlookup(E728,Rooms!$D$2:$E$621,2,false),"")</f>
        <v>1F - Floor Master Room</v>
      </c>
      <c r="G728" s="5" t="s">
        <v>97</v>
      </c>
      <c r="H728" s="536" t="s">
        <v>6334</v>
      </c>
      <c r="I728" s="536" t="str">
        <f>iferror(vlookup(G728,Objects!$A$2:$D$403,4,false),"")</f>
        <v>Bubbles</v>
      </c>
      <c r="J728" s="537" t="s">
        <v>1073</v>
      </c>
    </row>
    <row r="729">
      <c r="A729" s="5" t="s">
        <v>30</v>
      </c>
      <c r="B729" s="149" t="str">
        <f>iferror(vlookup(A729,Maps!$A$2:$B$111,2,false),"")</f>
        <v>Forest Temple</v>
      </c>
      <c r="C729" s="7" t="s">
        <v>14</v>
      </c>
      <c r="D729" s="7" t="s">
        <v>572</v>
      </c>
      <c r="E729" s="7" t="s">
        <v>1891</v>
      </c>
      <c r="F729" s="547" t="str">
        <f>iferror(vlookup(E729,Rooms!$D$2:$E$621,2,false),"")</f>
        <v>1F - Floor Master Room</v>
      </c>
      <c r="G729" s="5" t="s">
        <v>265</v>
      </c>
      <c r="H729" s="536" t="s">
        <v>6193</v>
      </c>
      <c r="I729" s="536" t="str">
        <f>iferror(vlookup(G729,Objects!$A$2:$D$403,4,false),"")</f>
        <v>Skulltulas &amp; Gold Skulltula Token</v>
      </c>
      <c r="J729" s="537" t="s">
        <v>1073</v>
      </c>
    </row>
    <row r="730">
      <c r="A730" s="5" t="s">
        <v>30</v>
      </c>
      <c r="B730" s="149" t="str">
        <f>iferror(vlookup(A730,Maps!$A$2:$B$111,2,false),"")</f>
        <v>Forest Temple</v>
      </c>
      <c r="C730" s="7" t="s">
        <v>14</v>
      </c>
      <c r="D730" s="7" t="s">
        <v>572</v>
      </c>
      <c r="E730" s="7" t="s">
        <v>1891</v>
      </c>
      <c r="F730" s="547" t="str">
        <f>iferror(vlookup(E730,Rooms!$D$2:$E$621,2,false),"")</f>
        <v>1F - Floor Master Room</v>
      </c>
      <c r="G730" s="5" t="s">
        <v>2818</v>
      </c>
      <c r="H730" s="536" t="s">
        <v>6467</v>
      </c>
      <c r="I730" s="536" t="str">
        <f>iferror(vlookup(G730,Objects!$A$2:$D$403,4,false),"")</f>
        <v>Torches</v>
      </c>
      <c r="J730" s="537" t="s">
        <v>1073</v>
      </c>
    </row>
    <row r="731">
      <c r="A731" s="5" t="s">
        <v>30</v>
      </c>
      <c r="B731" s="149" t="str">
        <f>iferror(vlookup(A731,Maps!$A$2:$B$111,2,false),"")</f>
        <v>Forest Temple</v>
      </c>
      <c r="C731" s="7" t="s">
        <v>14</v>
      </c>
      <c r="D731" s="7" t="s">
        <v>572</v>
      </c>
      <c r="E731" s="7" t="s">
        <v>1891</v>
      </c>
      <c r="F731" s="547" t="str">
        <f>iferror(vlookup(E731,Rooms!$D$2:$E$621,2,false),"")</f>
        <v>1F - Floor Master Room</v>
      </c>
      <c r="G731" s="5" t="s">
        <v>110</v>
      </c>
      <c r="H731" s="536" t="s">
        <v>6159</v>
      </c>
      <c r="I731" s="536" t="str">
        <f>iferror(vlookup(G731,Objects!$A$2:$D$403,4,false),"")</f>
        <v>Treasure Chests</v>
      </c>
      <c r="J731" s="537" t="s">
        <v>1059</v>
      </c>
    </row>
    <row r="732">
      <c r="A732" s="5" t="s">
        <v>30</v>
      </c>
      <c r="B732" s="149" t="str">
        <f>iferror(vlookup(A732,Maps!$A$2:$B$111,2,false),"")</f>
        <v>Forest Temple</v>
      </c>
      <c r="C732" s="7" t="s">
        <v>14</v>
      </c>
      <c r="D732" s="7" t="s">
        <v>572</v>
      </c>
      <c r="E732" s="7" t="s">
        <v>1891</v>
      </c>
      <c r="F732" s="547" t="str">
        <f>iferror(vlookup(E732,Rooms!$D$2:$E$621,2,false),"")</f>
        <v>1F - Floor Master Room</v>
      </c>
      <c r="G732" s="5" t="s">
        <v>2782</v>
      </c>
      <c r="H732" s="536" t="s">
        <v>6426</v>
      </c>
      <c r="I732" s="536" t="str">
        <f>iferror(vlookup(G732,Objects!$A$2:$D$403,4,false),"")</f>
        <v>[Blank]</v>
      </c>
      <c r="J732" s="537" t="s">
        <v>1073</v>
      </c>
    </row>
    <row r="733">
      <c r="A733" s="5" t="s">
        <v>30</v>
      </c>
      <c r="B733" s="149" t="str">
        <f>iferror(vlookup(A733,Maps!$A$2:$B$111,2,false),"")</f>
        <v>Forest Temple</v>
      </c>
      <c r="C733" s="7" t="s">
        <v>14</v>
      </c>
      <c r="D733" s="7" t="s">
        <v>572</v>
      </c>
      <c r="E733" s="7" t="s">
        <v>1891</v>
      </c>
      <c r="F733" s="547" t="str">
        <f>iferror(vlookup(E733,Rooms!$D$2:$E$621,2,false),"")</f>
        <v>1F - Floor Master Room</v>
      </c>
      <c r="G733" s="5" t="s">
        <v>89</v>
      </c>
      <c r="H733" s="536" t="s">
        <v>6155</v>
      </c>
      <c r="I733" s="536" t="str">
        <f>iferror(vlookup(G733,Objects!$A$2:$D$403,4,false),"")</f>
        <v>Floormaster &amp; Wallmaster</v>
      </c>
      <c r="J733" s="537" t="s">
        <v>1059</v>
      </c>
    </row>
    <row r="734">
      <c r="A734" s="5" t="s">
        <v>30</v>
      </c>
      <c r="B734" s="149" t="str">
        <f>iferror(vlookup(A734,Maps!$A$2:$B$111,2,false),"")</f>
        <v>Forest Temple</v>
      </c>
      <c r="C734" s="7" t="s">
        <v>14</v>
      </c>
      <c r="D734" s="7" t="s">
        <v>572</v>
      </c>
      <c r="E734" s="7" t="s">
        <v>1891</v>
      </c>
      <c r="F734" s="547" t="str">
        <f>iferror(vlookup(E734,Rooms!$D$2:$E$621,2,false),"")</f>
        <v>1F - Floor Master Room</v>
      </c>
      <c r="G734" s="5" t="s">
        <v>812</v>
      </c>
      <c r="H734" s="536" t="s">
        <v>6504</v>
      </c>
      <c r="I734" s="536" t="str">
        <f>iferror(vlookup(G734,Objects!$A$2:$D$403,4,false),"")</f>
        <v>Item Model - Recovery Heart</v>
      </c>
      <c r="J734" s="537" t="s">
        <v>1073</v>
      </c>
    </row>
    <row r="735">
      <c r="A735" s="539"/>
      <c r="B735" s="116" t="str">
        <f>iferror(vlookup(A735,Maps!$A$2:$B$111,2,false),"")</f>
        <v/>
      </c>
      <c r="C735" s="539"/>
      <c r="D735" s="539"/>
      <c r="E735" s="539"/>
      <c r="F735" s="540" t="str">
        <f>iferror(vlookup(E735,Rooms!$D$2:$E$621,2,false),"")</f>
        <v/>
      </c>
      <c r="G735" s="539"/>
      <c r="H735" s="541"/>
      <c r="I735" s="541" t="str">
        <f>iferror(vlookup(G735,Objects!$A$2:$D$403,4,false),"")</f>
        <v/>
      </c>
      <c r="J735" s="548"/>
    </row>
    <row r="736">
      <c r="A736" s="5" t="s">
        <v>30</v>
      </c>
      <c r="B736" s="149" t="str">
        <f>iferror(vlookup(A736,Maps!$A$2:$B$111,2,false),"")</f>
        <v>Forest Temple</v>
      </c>
      <c r="C736" s="11" t="s">
        <v>14</v>
      </c>
      <c r="D736" s="11" t="s">
        <v>577</v>
      </c>
      <c r="E736" s="11" t="s">
        <v>1893</v>
      </c>
      <c r="F736" s="538" t="str">
        <f>iferror(vlookup(E736,Rooms!$D$2:$E$621,2,false),"")</f>
        <v>Boss Key Room</v>
      </c>
      <c r="G736" s="5" t="s">
        <v>2729</v>
      </c>
      <c r="H736" s="536" t="s">
        <v>6390</v>
      </c>
      <c r="I736" s="536" t="str">
        <f>iferror(vlookup(G736,Objects!$A$2:$D$403,4,false),"")</f>
        <v>Forest Temple Textures</v>
      </c>
      <c r="J736" s="537" t="s">
        <v>1073</v>
      </c>
    </row>
    <row r="737">
      <c r="A737" s="5" t="s">
        <v>30</v>
      </c>
      <c r="B737" s="149" t="str">
        <f>iferror(vlookup(A737,Maps!$A$2:$B$111,2,false),"")</f>
        <v>Forest Temple</v>
      </c>
      <c r="C737" s="7" t="s">
        <v>14</v>
      </c>
      <c r="D737" s="7" t="s">
        <v>577</v>
      </c>
      <c r="E737" s="7" t="s">
        <v>1893</v>
      </c>
      <c r="F737" s="547" t="str">
        <f>iferror(vlookup(E737,Rooms!$D$2:$E$621,2,false),"")</f>
        <v>Boss Key Room</v>
      </c>
      <c r="G737" s="5" t="s">
        <v>759</v>
      </c>
      <c r="H737" s="536" t="s">
        <v>6387</v>
      </c>
      <c r="I737" s="536" t="str">
        <f>iferror(vlookup(G737,Objects!$A$2:$D$403,4,false),"")</f>
        <v>Forest Temple Objects</v>
      </c>
      <c r="J737" s="537" t="s">
        <v>1073</v>
      </c>
    </row>
    <row r="738">
      <c r="A738" s="5" t="s">
        <v>30</v>
      </c>
      <c r="B738" s="149" t="str">
        <f>iferror(vlookup(A738,Maps!$A$2:$B$111,2,false),"")</f>
        <v>Forest Temple</v>
      </c>
      <c r="C738" s="7" t="s">
        <v>14</v>
      </c>
      <c r="D738" s="7" t="s">
        <v>577</v>
      </c>
      <c r="E738" s="7" t="s">
        <v>1893</v>
      </c>
      <c r="F738" s="547" t="str">
        <f>iferror(vlookup(E738,Rooms!$D$2:$E$621,2,false),"")</f>
        <v>Boss Key Room</v>
      </c>
      <c r="G738" s="5" t="s">
        <v>2795</v>
      </c>
      <c r="H738" s="536" t="s">
        <v>6448</v>
      </c>
      <c r="I738" s="536" t="str">
        <f>iferror(vlookup(G738,Objects!$A$2:$D$403,4,false),"")</f>
        <v>Poe Sisters &amp; Objects</v>
      </c>
      <c r="J738" s="537" t="s">
        <v>1073</v>
      </c>
    </row>
    <row r="739">
      <c r="A739" s="5" t="s">
        <v>30</v>
      </c>
      <c r="B739" s="149" t="str">
        <f>iferror(vlookup(A739,Maps!$A$2:$B$111,2,false),"")</f>
        <v>Forest Temple</v>
      </c>
      <c r="C739" s="7" t="s">
        <v>14</v>
      </c>
      <c r="D739" s="7" t="s">
        <v>577</v>
      </c>
      <c r="E739" s="7" t="s">
        <v>1893</v>
      </c>
      <c r="F739" s="547" t="str">
        <f>iferror(vlookup(E739,Rooms!$D$2:$E$621,2,false),"")</f>
        <v>Boss Key Room</v>
      </c>
      <c r="G739" s="5" t="s">
        <v>2818</v>
      </c>
      <c r="H739" s="536" t="s">
        <v>6467</v>
      </c>
      <c r="I739" s="536" t="str">
        <f>iferror(vlookup(G739,Objects!$A$2:$D$403,4,false),"")</f>
        <v>Torches</v>
      </c>
      <c r="J739" s="537" t="s">
        <v>1073</v>
      </c>
    </row>
    <row r="740">
      <c r="A740" s="5" t="s">
        <v>30</v>
      </c>
      <c r="B740" s="149" t="str">
        <f>iferror(vlookup(A740,Maps!$A$2:$B$111,2,false),"")</f>
        <v>Forest Temple</v>
      </c>
      <c r="C740" s="7" t="s">
        <v>14</v>
      </c>
      <c r="D740" s="7" t="s">
        <v>577</v>
      </c>
      <c r="E740" s="7" t="s">
        <v>1893</v>
      </c>
      <c r="F740" s="547" t="str">
        <f>iferror(vlookup(E740,Rooms!$D$2:$E$621,2,false),"")</f>
        <v>Boss Key Room</v>
      </c>
      <c r="G740" s="5" t="s">
        <v>110</v>
      </c>
      <c r="H740" s="536" t="s">
        <v>6159</v>
      </c>
      <c r="I740" s="536" t="str">
        <f>iferror(vlookup(G740,Objects!$A$2:$D$403,4,false),"")</f>
        <v>Treasure Chests</v>
      </c>
      <c r="J740" s="537" t="s">
        <v>1073</v>
      </c>
    </row>
    <row r="741">
      <c r="A741" s="5" t="s">
        <v>30</v>
      </c>
      <c r="B741" s="149" t="str">
        <f>iferror(vlookup(A741,Maps!$A$2:$B$111,2,false),"")</f>
        <v>Forest Temple</v>
      </c>
      <c r="C741" s="7" t="s">
        <v>14</v>
      </c>
      <c r="D741" s="7" t="s">
        <v>577</v>
      </c>
      <c r="E741" s="7" t="s">
        <v>1893</v>
      </c>
      <c r="F741" s="547" t="str">
        <f>iferror(vlookup(E741,Rooms!$D$2:$E$621,2,false),"")</f>
        <v>Boss Key Room</v>
      </c>
      <c r="G741" s="5" t="s">
        <v>2782</v>
      </c>
      <c r="H741" s="536" t="s">
        <v>6426</v>
      </c>
      <c r="I741" s="536" t="str">
        <f>iferror(vlookup(G741,Objects!$A$2:$D$403,4,false),"")</f>
        <v>[Blank]</v>
      </c>
      <c r="J741" s="537" t="s">
        <v>1073</v>
      </c>
    </row>
    <row r="742">
      <c r="A742" s="5" t="s">
        <v>30</v>
      </c>
      <c r="B742" s="149" t="str">
        <f>iferror(vlookup(A742,Maps!$A$2:$B$111,2,false),"")</f>
        <v>Forest Temple</v>
      </c>
      <c r="C742" s="7" t="s">
        <v>14</v>
      </c>
      <c r="D742" s="7" t="s">
        <v>577</v>
      </c>
      <c r="E742" s="7" t="s">
        <v>1893</v>
      </c>
      <c r="F742" s="547" t="str">
        <f>iferror(vlookup(E742,Rooms!$D$2:$E$621,2,false),"")</f>
        <v>Boss Key Room</v>
      </c>
      <c r="G742" s="5" t="s">
        <v>90</v>
      </c>
      <c r="H742" s="536" t="s">
        <v>6331</v>
      </c>
      <c r="I742" s="536" t="str">
        <f>iferror(vlookup(G742,Objects!$A$2:$D$403,4,false),"")</f>
        <v>Forest Temple Room 13 (Twisted)</v>
      </c>
      <c r="J742" s="537" t="s">
        <v>1073</v>
      </c>
    </row>
    <row r="743">
      <c r="A743" s="5" t="s">
        <v>30</v>
      </c>
      <c r="B743" s="149" t="str">
        <f>iferror(vlookup(A743,Maps!$A$2:$B$111,2,false),"")</f>
        <v>Forest Temple</v>
      </c>
      <c r="C743" s="7" t="s">
        <v>14</v>
      </c>
      <c r="D743" s="7" t="s">
        <v>577</v>
      </c>
      <c r="E743" s="7" t="s">
        <v>1893</v>
      </c>
      <c r="F743" s="547" t="str">
        <f>iferror(vlookup(E743,Rooms!$D$2:$E$621,2,false),"")</f>
        <v>Boss Key Room</v>
      </c>
      <c r="G743" s="5" t="s">
        <v>2724</v>
      </c>
      <c r="H743" s="536" t="s">
        <v>6378</v>
      </c>
      <c r="I743" s="536" t="str">
        <f>iferror(vlookup(G743,Objects!$A$2:$D$403,4,false),"")</f>
        <v>Forest Temple Room 13 (Straight)</v>
      </c>
      <c r="J743" s="537" t="s">
        <v>1073</v>
      </c>
    </row>
    <row r="744">
      <c r="A744" s="5" t="s">
        <v>30</v>
      </c>
      <c r="B744" s="149" t="str">
        <f>iferror(vlookup(A744,Maps!$A$2:$B$111,2,false),"")</f>
        <v>Forest Temple</v>
      </c>
      <c r="C744" s="7" t="s">
        <v>14</v>
      </c>
      <c r="D744" s="7" t="s">
        <v>577</v>
      </c>
      <c r="E744" s="7" t="s">
        <v>1893</v>
      </c>
      <c r="F744" s="547" t="str">
        <f>iferror(vlookup(E744,Rooms!$D$2:$E$621,2,false),"")</f>
        <v>Boss Key Room</v>
      </c>
      <c r="G744" s="5" t="s">
        <v>89</v>
      </c>
      <c r="H744" s="536" t="s">
        <v>6155</v>
      </c>
      <c r="I744" s="536" t="str">
        <f>iferror(vlookup(G744,Objects!$A$2:$D$403,4,false),"")</f>
        <v>Floormaster &amp; Wallmaster</v>
      </c>
      <c r="J744" s="537" t="s">
        <v>1059</v>
      </c>
    </row>
    <row r="745">
      <c r="A745" s="539"/>
      <c r="B745" s="116" t="str">
        <f>iferror(vlookup(A745,Maps!$A$2:$B$111,2,false),"")</f>
        <v/>
      </c>
      <c r="C745" s="539"/>
      <c r="D745" s="539"/>
      <c r="E745" s="539"/>
      <c r="F745" s="540" t="str">
        <f>iferror(vlookup(E745,Rooms!$D$2:$E$621,2,false),"")</f>
        <v/>
      </c>
      <c r="G745" s="539"/>
      <c r="H745" s="541"/>
      <c r="I745" s="541" t="str">
        <f>iferror(vlookup(G745,Objects!$A$2:$D$403,4,false),"")</f>
        <v/>
      </c>
      <c r="J745" s="548"/>
    </row>
    <row r="746">
      <c r="A746" s="5" t="s">
        <v>30</v>
      </c>
      <c r="B746" s="149" t="str">
        <f>iferror(vlookup(A746,Maps!$A$2:$B$111,2,false),"")</f>
        <v>Forest Temple</v>
      </c>
      <c r="C746" s="11" t="s">
        <v>14</v>
      </c>
      <c r="D746" s="11" t="s">
        <v>582</v>
      </c>
      <c r="E746" s="11" t="s">
        <v>1895</v>
      </c>
      <c r="F746" s="538" t="str">
        <f>iferror(vlookup(E746,Rooms!$D$2:$E$621,2,false),"")</f>
        <v>2F - Twisty Room to Ceiling Hall</v>
      </c>
      <c r="G746" s="5" t="s">
        <v>2729</v>
      </c>
      <c r="H746" s="536" t="s">
        <v>6390</v>
      </c>
      <c r="I746" s="536" t="str">
        <f>iferror(vlookup(G746,Objects!$A$2:$D$403,4,false),"")</f>
        <v>Forest Temple Textures</v>
      </c>
      <c r="J746" s="537" t="s">
        <v>1073</v>
      </c>
    </row>
    <row r="747">
      <c r="A747" s="5" t="s">
        <v>30</v>
      </c>
      <c r="B747" s="149" t="str">
        <f>iferror(vlookup(A747,Maps!$A$2:$B$111,2,false),"")</f>
        <v>Forest Temple</v>
      </c>
      <c r="C747" s="7" t="s">
        <v>14</v>
      </c>
      <c r="D747" s="7" t="s">
        <v>582</v>
      </c>
      <c r="E747" s="7" t="s">
        <v>1895</v>
      </c>
      <c r="F747" s="547" t="str">
        <f>iferror(vlookup(E747,Rooms!$D$2:$E$621,2,false),"")</f>
        <v>2F - Twisty Room to Ceiling Hall</v>
      </c>
      <c r="G747" s="5" t="s">
        <v>759</v>
      </c>
      <c r="H747" s="536" t="s">
        <v>6387</v>
      </c>
      <c r="I747" s="536" t="str">
        <f>iferror(vlookup(G747,Objects!$A$2:$D$403,4,false),"")</f>
        <v>Forest Temple Objects</v>
      </c>
      <c r="J747" s="537" t="s">
        <v>1073</v>
      </c>
    </row>
    <row r="748">
      <c r="A748" s="5" t="s">
        <v>30</v>
      </c>
      <c r="B748" s="149" t="str">
        <f>iferror(vlookup(A748,Maps!$A$2:$B$111,2,false),"")</f>
        <v>Forest Temple</v>
      </c>
      <c r="C748" s="7" t="s">
        <v>14</v>
      </c>
      <c r="D748" s="7" t="s">
        <v>582</v>
      </c>
      <c r="E748" s="7" t="s">
        <v>1895</v>
      </c>
      <c r="F748" s="547" t="str">
        <f>iferror(vlookup(E748,Rooms!$D$2:$E$621,2,false),"")</f>
        <v>2F - Twisty Room to Ceiling Hall</v>
      </c>
      <c r="G748" s="5" t="s">
        <v>2795</v>
      </c>
      <c r="H748" s="536" t="s">
        <v>6448</v>
      </c>
      <c r="I748" s="536" t="str">
        <f>iferror(vlookup(G748,Objects!$A$2:$D$403,4,false),"")</f>
        <v>Poe Sisters &amp; Objects</v>
      </c>
      <c r="J748" s="537" t="s">
        <v>1073</v>
      </c>
    </row>
    <row r="749">
      <c r="A749" s="5" t="s">
        <v>30</v>
      </c>
      <c r="B749" s="149" t="str">
        <f>iferror(vlookup(A749,Maps!$A$2:$B$111,2,false),"")</f>
        <v>Forest Temple</v>
      </c>
      <c r="C749" s="7" t="s">
        <v>14</v>
      </c>
      <c r="D749" s="7" t="s">
        <v>582</v>
      </c>
      <c r="E749" s="7" t="s">
        <v>1895</v>
      </c>
      <c r="F749" s="547" t="str">
        <f>iferror(vlookup(E749,Rooms!$D$2:$E$621,2,false),"")</f>
        <v>2F - Twisty Room to Ceiling Hall</v>
      </c>
      <c r="G749" s="5" t="s">
        <v>2818</v>
      </c>
      <c r="H749" s="536" t="s">
        <v>6467</v>
      </c>
      <c r="I749" s="536" t="str">
        <f>iferror(vlookup(G749,Objects!$A$2:$D$403,4,false),"")</f>
        <v>Torches</v>
      </c>
      <c r="J749" s="537" t="s">
        <v>1073</v>
      </c>
    </row>
    <row r="750">
      <c r="A750" s="5" t="s">
        <v>30</v>
      </c>
      <c r="B750" s="149" t="str">
        <f>iferror(vlookup(A750,Maps!$A$2:$B$111,2,false),"")</f>
        <v>Forest Temple</v>
      </c>
      <c r="C750" s="7" t="s">
        <v>14</v>
      </c>
      <c r="D750" s="7" t="s">
        <v>582</v>
      </c>
      <c r="E750" s="7" t="s">
        <v>1895</v>
      </c>
      <c r="F750" s="547" t="str">
        <f>iferror(vlookup(E750,Rooms!$D$2:$E$621,2,false),"")</f>
        <v>2F - Twisty Room to Ceiling Hall</v>
      </c>
      <c r="G750" s="5" t="s">
        <v>110</v>
      </c>
      <c r="H750" s="536" t="s">
        <v>6159</v>
      </c>
      <c r="I750" s="536" t="str">
        <f>iferror(vlookup(G750,Objects!$A$2:$D$403,4,false),"")</f>
        <v>Treasure Chests</v>
      </c>
      <c r="J750" s="537" t="s">
        <v>1073</v>
      </c>
    </row>
    <row r="751">
      <c r="A751" s="5" t="s">
        <v>30</v>
      </c>
      <c r="B751" s="149" t="str">
        <f>iferror(vlookup(A751,Maps!$A$2:$B$111,2,false),"")</f>
        <v>Forest Temple</v>
      </c>
      <c r="C751" s="7" t="s">
        <v>14</v>
      </c>
      <c r="D751" s="7" t="s">
        <v>582</v>
      </c>
      <c r="E751" s="7" t="s">
        <v>1895</v>
      </c>
      <c r="F751" s="547" t="str">
        <f>iferror(vlookup(E751,Rooms!$D$2:$E$621,2,false),"")</f>
        <v>2F - Twisty Room to Ceiling Hall</v>
      </c>
      <c r="G751" s="5" t="s">
        <v>2782</v>
      </c>
      <c r="H751" s="536" t="s">
        <v>6426</v>
      </c>
      <c r="I751" s="536" t="str">
        <f>iferror(vlookup(G751,Objects!$A$2:$D$403,4,false),"")</f>
        <v>[Blank]</v>
      </c>
      <c r="J751" s="537" t="s">
        <v>1073</v>
      </c>
    </row>
    <row r="752">
      <c r="A752" s="5" t="s">
        <v>30</v>
      </c>
      <c r="B752" s="149" t="str">
        <f>iferror(vlookup(A752,Maps!$A$2:$B$111,2,false),"")</f>
        <v>Forest Temple</v>
      </c>
      <c r="C752" s="7" t="s">
        <v>14</v>
      </c>
      <c r="D752" s="7" t="s">
        <v>582</v>
      </c>
      <c r="E752" s="7" t="s">
        <v>1895</v>
      </c>
      <c r="F752" s="547" t="str">
        <f>iferror(vlookup(E752,Rooms!$D$2:$E$621,2,false),"")</f>
        <v>2F - Twisty Room to Ceiling Hall</v>
      </c>
      <c r="G752" s="5" t="s">
        <v>2725</v>
      </c>
      <c r="H752" s="536" t="s">
        <v>6381</v>
      </c>
      <c r="I752" s="536" t="str">
        <f>iferror(vlookup(G752,Objects!$A$2:$D$403,4,false),"")</f>
        <v>Forest Temple Room 14 (Straight)</v>
      </c>
      <c r="J752" s="537" t="s">
        <v>1073</v>
      </c>
    </row>
    <row r="753">
      <c r="A753" s="5" t="s">
        <v>30</v>
      </c>
      <c r="B753" s="149" t="str">
        <f>iferror(vlookup(A753,Maps!$A$2:$B$111,2,false),"")</f>
        <v>Forest Temple</v>
      </c>
      <c r="C753" s="7" t="s">
        <v>14</v>
      </c>
      <c r="D753" s="7" t="s">
        <v>582</v>
      </c>
      <c r="E753" s="7" t="s">
        <v>1895</v>
      </c>
      <c r="F753" s="547" t="str">
        <f>iferror(vlookup(E753,Rooms!$D$2:$E$621,2,false),"")</f>
        <v>2F - Twisty Room to Ceiling Hall</v>
      </c>
      <c r="G753" s="5" t="s">
        <v>2726</v>
      </c>
      <c r="H753" s="536" t="s">
        <v>6384</v>
      </c>
      <c r="I753" s="536" t="str">
        <f>iferror(vlookup(G753,Objects!$A$2:$D$403,4,false),"")</f>
        <v>Forest Temple Room 14 (Twisted)</v>
      </c>
      <c r="J753" s="537" t="s">
        <v>1073</v>
      </c>
    </row>
    <row r="754">
      <c r="A754" s="5" t="s">
        <v>30</v>
      </c>
      <c r="B754" s="149" t="str">
        <f>iferror(vlookup(A754,Maps!$A$2:$B$111,2,false),"")</f>
        <v>Forest Temple</v>
      </c>
      <c r="C754" s="7" t="s">
        <v>14</v>
      </c>
      <c r="D754" s="7" t="s">
        <v>582</v>
      </c>
      <c r="E754" s="7" t="s">
        <v>1895</v>
      </c>
      <c r="F754" s="547" t="str">
        <f>iferror(vlookup(E754,Rooms!$D$2:$E$621,2,false),"")</f>
        <v>2F - Twisty Room to Ceiling Hall</v>
      </c>
      <c r="G754" s="5" t="s">
        <v>97</v>
      </c>
      <c r="H754" s="536" t="s">
        <v>6334</v>
      </c>
      <c r="I754" s="536" t="str">
        <f>iferror(vlookup(G754,Objects!$A$2:$D$403,4,false),"")</f>
        <v>Bubbles</v>
      </c>
      <c r="J754" s="537" t="s">
        <v>1059</v>
      </c>
    </row>
    <row r="755">
      <c r="A755" s="5" t="s">
        <v>30</v>
      </c>
      <c r="B755" s="149" t="str">
        <f>iferror(vlookup(A755,Maps!$A$2:$B$111,2,false),"")</f>
        <v>Forest Temple</v>
      </c>
      <c r="C755" s="7" t="s">
        <v>14</v>
      </c>
      <c r="D755" s="7" t="s">
        <v>582</v>
      </c>
      <c r="E755" s="7" t="s">
        <v>1895</v>
      </c>
      <c r="F755" s="547" t="str">
        <f>iferror(vlookup(E755,Rooms!$D$2:$E$621,2,false),"")</f>
        <v>2F - Twisty Room to Ceiling Hall</v>
      </c>
      <c r="G755" s="5" t="s">
        <v>89</v>
      </c>
      <c r="H755" s="536" t="s">
        <v>6155</v>
      </c>
      <c r="I755" s="536" t="str">
        <f>iferror(vlookup(G755,Objects!$A$2:$D$403,4,false),"")</f>
        <v>Floormaster &amp; Wallmaster</v>
      </c>
      <c r="J755" s="537" t="s">
        <v>1059</v>
      </c>
    </row>
    <row r="756">
      <c r="A756" s="539"/>
      <c r="B756" s="116" t="str">
        <f>iferror(vlookup(A756,Maps!$A$2:$B$111,2,false),"")</f>
        <v/>
      </c>
      <c r="C756" s="539"/>
      <c r="D756" s="539"/>
      <c r="E756" s="539"/>
      <c r="F756" s="540" t="str">
        <f>iferror(vlookup(E756,Rooms!$D$2:$E$621,2,false),"")</f>
        <v/>
      </c>
      <c r="G756" s="539"/>
      <c r="H756" s="541"/>
      <c r="I756" s="541" t="str">
        <f>iferror(vlookup(G756,Objects!$A$2:$D$403,4,false),"")</f>
        <v/>
      </c>
      <c r="J756" s="548"/>
    </row>
    <row r="757">
      <c r="A757" s="5" t="s">
        <v>30</v>
      </c>
      <c r="B757" s="149" t="str">
        <f>iferror(vlookup(A757,Maps!$A$2:$B$111,2,false),"")</f>
        <v>Forest Temple</v>
      </c>
      <c r="C757" s="11" t="s">
        <v>14</v>
      </c>
      <c r="D757" s="11" t="s">
        <v>588</v>
      </c>
      <c r="E757" s="11" t="s">
        <v>1897</v>
      </c>
      <c r="F757" s="538" t="str">
        <f>iferror(vlookup(E757,Rooms!$D$2:$E$621,2,false),"")</f>
        <v>1F - Blue Bubble Room under Boss Key Room</v>
      </c>
      <c r="G757" s="5" t="s">
        <v>2729</v>
      </c>
      <c r="H757" s="536" t="s">
        <v>6390</v>
      </c>
      <c r="I757" s="536" t="str">
        <f>iferror(vlookup(G757,Objects!$A$2:$D$403,4,false),"")</f>
        <v>Forest Temple Textures</v>
      </c>
      <c r="J757" s="537" t="s">
        <v>1073</v>
      </c>
    </row>
    <row r="758">
      <c r="A758" s="5" t="s">
        <v>30</v>
      </c>
      <c r="B758" s="149" t="str">
        <f>iferror(vlookup(A758,Maps!$A$2:$B$111,2,false),"")</f>
        <v>Forest Temple</v>
      </c>
      <c r="C758" s="7" t="s">
        <v>14</v>
      </c>
      <c r="D758" s="7" t="s">
        <v>588</v>
      </c>
      <c r="E758" s="7" t="s">
        <v>1897</v>
      </c>
      <c r="F758" s="547" t="str">
        <f>iferror(vlookup(E758,Rooms!$D$2:$E$621,2,false),"")</f>
        <v>1F - Blue Bubble Room under Boss Key Room</v>
      </c>
      <c r="G758" s="5" t="s">
        <v>759</v>
      </c>
      <c r="H758" s="536" t="s">
        <v>6387</v>
      </c>
      <c r="I758" s="536" t="str">
        <f>iferror(vlookup(G758,Objects!$A$2:$D$403,4,false),"")</f>
        <v>Forest Temple Objects</v>
      </c>
      <c r="J758" s="537" t="s">
        <v>1073</v>
      </c>
    </row>
    <row r="759">
      <c r="A759" s="5" t="s">
        <v>30</v>
      </c>
      <c r="B759" s="149" t="str">
        <f>iferror(vlookup(A759,Maps!$A$2:$B$111,2,false),"")</f>
        <v>Forest Temple</v>
      </c>
      <c r="C759" s="7" t="s">
        <v>14</v>
      </c>
      <c r="D759" s="7" t="s">
        <v>588</v>
      </c>
      <c r="E759" s="7" t="s">
        <v>1897</v>
      </c>
      <c r="F759" s="547" t="str">
        <f>iferror(vlookup(E759,Rooms!$D$2:$E$621,2,false),"")</f>
        <v>1F - Blue Bubble Room under Boss Key Room</v>
      </c>
      <c r="G759" s="5" t="s">
        <v>2795</v>
      </c>
      <c r="H759" s="536" t="s">
        <v>6448</v>
      </c>
      <c r="I759" s="536" t="str">
        <f>iferror(vlookup(G759,Objects!$A$2:$D$403,4,false),"")</f>
        <v>Poe Sisters &amp; Objects</v>
      </c>
      <c r="J759" s="537" t="s">
        <v>1073</v>
      </c>
    </row>
    <row r="760">
      <c r="A760" s="5" t="s">
        <v>30</v>
      </c>
      <c r="B760" s="149" t="str">
        <f>iferror(vlookup(A760,Maps!$A$2:$B$111,2,false),"")</f>
        <v>Forest Temple</v>
      </c>
      <c r="C760" s="7" t="s">
        <v>14</v>
      </c>
      <c r="D760" s="7" t="s">
        <v>588</v>
      </c>
      <c r="E760" s="7" t="s">
        <v>1897</v>
      </c>
      <c r="F760" s="547" t="str">
        <f>iferror(vlookup(E760,Rooms!$D$2:$E$621,2,false),"")</f>
        <v>1F - Blue Bubble Room under Boss Key Room</v>
      </c>
      <c r="G760" s="5" t="s">
        <v>97</v>
      </c>
      <c r="H760" s="536" t="s">
        <v>6334</v>
      </c>
      <c r="I760" s="536" t="str">
        <f>iferror(vlookup(G760,Objects!$A$2:$D$403,4,false),"")</f>
        <v>Bubbles</v>
      </c>
      <c r="J760" s="537" t="s">
        <v>1059</v>
      </c>
    </row>
    <row r="761">
      <c r="A761" s="5" t="s">
        <v>30</v>
      </c>
      <c r="B761" s="149" t="str">
        <f>iferror(vlookup(A761,Maps!$A$2:$B$111,2,false),"")</f>
        <v>Forest Temple</v>
      </c>
      <c r="C761" s="7" t="s">
        <v>14</v>
      </c>
      <c r="D761" s="7" t="s">
        <v>588</v>
      </c>
      <c r="E761" s="7" t="s">
        <v>1897</v>
      </c>
      <c r="F761" s="547" t="str">
        <f>iferror(vlookup(E761,Rooms!$D$2:$E$621,2,false),"")</f>
        <v>1F - Blue Bubble Room under Boss Key Room</v>
      </c>
      <c r="G761" s="5" t="s">
        <v>265</v>
      </c>
      <c r="H761" s="536" t="s">
        <v>6193</v>
      </c>
      <c r="I761" s="536" t="str">
        <f>iferror(vlookup(G761,Objects!$A$2:$D$403,4,false),"")</f>
        <v>Skulltulas &amp; Gold Skulltula Token</v>
      </c>
      <c r="J761" s="537" t="s">
        <v>1073</v>
      </c>
    </row>
    <row r="762">
      <c r="A762" s="5" t="s">
        <v>30</v>
      </c>
      <c r="B762" s="149" t="str">
        <f>iferror(vlookup(A762,Maps!$A$2:$B$111,2,false),"")</f>
        <v>Forest Temple</v>
      </c>
      <c r="C762" s="7" t="s">
        <v>14</v>
      </c>
      <c r="D762" s="7" t="s">
        <v>588</v>
      </c>
      <c r="E762" s="7" t="s">
        <v>1897</v>
      </c>
      <c r="F762" s="547" t="str">
        <f>iferror(vlookup(E762,Rooms!$D$2:$E$621,2,false),"")</f>
        <v>1F - Blue Bubble Room under Boss Key Room</v>
      </c>
      <c r="G762" s="5" t="s">
        <v>2818</v>
      </c>
      <c r="H762" s="536" t="s">
        <v>6467</v>
      </c>
      <c r="I762" s="536" t="str">
        <f>iferror(vlookup(G762,Objects!$A$2:$D$403,4,false),"")</f>
        <v>Torches</v>
      </c>
      <c r="J762" s="537" t="s">
        <v>1073</v>
      </c>
    </row>
    <row r="763">
      <c r="A763" s="5" t="s">
        <v>30</v>
      </c>
      <c r="B763" s="149" t="str">
        <f>iferror(vlookup(A763,Maps!$A$2:$B$111,2,false),"")</f>
        <v>Forest Temple</v>
      </c>
      <c r="C763" s="7" t="s">
        <v>14</v>
      </c>
      <c r="D763" s="7" t="s">
        <v>588</v>
      </c>
      <c r="E763" s="7" t="s">
        <v>1897</v>
      </c>
      <c r="F763" s="547" t="str">
        <f>iferror(vlookup(E763,Rooms!$D$2:$E$621,2,false),"")</f>
        <v>1F - Blue Bubble Room under Boss Key Room</v>
      </c>
      <c r="G763" s="5" t="s">
        <v>110</v>
      </c>
      <c r="H763" s="536" t="s">
        <v>6159</v>
      </c>
      <c r="I763" s="536" t="str">
        <f>iferror(vlookup(G763,Objects!$A$2:$D$403,4,false),"")</f>
        <v>Treasure Chests</v>
      </c>
      <c r="J763" s="537" t="s">
        <v>1073</v>
      </c>
    </row>
    <row r="764">
      <c r="A764" s="5" t="s">
        <v>30</v>
      </c>
      <c r="B764" s="149" t="str">
        <f>iferror(vlookup(A764,Maps!$A$2:$B$111,2,false),"")</f>
        <v>Forest Temple</v>
      </c>
      <c r="C764" s="7" t="s">
        <v>14</v>
      </c>
      <c r="D764" s="7" t="s">
        <v>588</v>
      </c>
      <c r="E764" s="7" t="s">
        <v>1897</v>
      </c>
      <c r="F764" s="547" t="str">
        <f>iferror(vlookup(E764,Rooms!$D$2:$E$621,2,false),"")</f>
        <v>1F - Blue Bubble Room under Boss Key Room</v>
      </c>
      <c r="G764" s="5" t="s">
        <v>62</v>
      </c>
      <c r="H764" s="536" t="s">
        <v>6147</v>
      </c>
      <c r="I764" s="536" t="str">
        <f>iferror(vlookup(G764,Objects!$A$2:$D$403,4,false),"")</f>
        <v>Octorok</v>
      </c>
      <c r="J764" s="537" t="s">
        <v>1073</v>
      </c>
    </row>
    <row r="765">
      <c r="A765" s="5" t="s">
        <v>30</v>
      </c>
      <c r="B765" s="149" t="str">
        <f>iferror(vlookup(A765,Maps!$A$2:$B$111,2,false),"")</f>
        <v>Forest Temple</v>
      </c>
      <c r="C765" s="7" t="s">
        <v>14</v>
      </c>
      <c r="D765" s="7" t="s">
        <v>588</v>
      </c>
      <c r="E765" s="7" t="s">
        <v>1897</v>
      </c>
      <c r="F765" s="547" t="str">
        <f>iferror(vlookup(E765,Rooms!$D$2:$E$621,2,false),"")</f>
        <v>1F - Blue Bubble Room under Boss Key Room</v>
      </c>
      <c r="G765" s="5" t="s">
        <v>398</v>
      </c>
      <c r="H765" s="536" t="s">
        <v>6241</v>
      </c>
      <c r="I765" s="536" t="str">
        <f>iferror(vlookup(G765,Objects!$A$2:$D$403,4,false),"")</f>
        <v>Deku Babas</v>
      </c>
      <c r="J765" s="537" t="s">
        <v>1073</v>
      </c>
    </row>
    <row r="766">
      <c r="A766" s="5" t="s">
        <v>30</v>
      </c>
      <c r="B766" s="149" t="str">
        <f>iferror(vlookup(A766,Maps!$A$2:$B$111,2,false),"")</f>
        <v>Forest Temple</v>
      </c>
      <c r="C766" s="7" t="s">
        <v>14</v>
      </c>
      <c r="D766" s="7" t="s">
        <v>588</v>
      </c>
      <c r="E766" s="7" t="s">
        <v>1897</v>
      </c>
      <c r="F766" s="547" t="str">
        <f>iferror(vlookup(E766,Rooms!$D$2:$E$621,2,false),"")</f>
        <v>1F - Blue Bubble Room under Boss Key Room</v>
      </c>
      <c r="G766" s="5" t="s">
        <v>812</v>
      </c>
      <c r="H766" s="536" t="s">
        <v>6504</v>
      </c>
      <c r="I766" s="536" t="str">
        <f>iferror(vlookup(G766,Objects!$A$2:$D$403,4,false),"")</f>
        <v>Item Model - Recovery Heart</v>
      </c>
      <c r="J766" s="537" t="s">
        <v>1073</v>
      </c>
    </row>
    <row r="767">
      <c r="A767" s="539"/>
      <c r="B767" s="116" t="str">
        <f>iferror(vlookup(A767,Maps!$A$2:$B$111,2,false),"")</f>
        <v/>
      </c>
      <c r="C767" s="539"/>
      <c r="D767" s="539"/>
      <c r="E767" s="539"/>
      <c r="F767" s="540" t="str">
        <f>iferror(vlookup(E767,Rooms!$D$2:$E$621,2,false),"")</f>
        <v/>
      </c>
      <c r="G767" s="539"/>
      <c r="H767" s="541"/>
      <c r="I767" s="541" t="str">
        <f>iferror(vlookup(G767,Objects!$A$2:$D$403,4,false),"")</f>
        <v/>
      </c>
      <c r="J767" s="548"/>
    </row>
    <row r="768">
      <c r="A768" s="5" t="s">
        <v>30</v>
      </c>
      <c r="B768" s="149" t="str">
        <f>iferror(vlookup(A768,Maps!$A$2:$B$111,2,false),"")</f>
        <v>Forest Temple</v>
      </c>
      <c r="C768" s="11" t="s">
        <v>14</v>
      </c>
      <c r="D768" s="11" t="s">
        <v>593</v>
      </c>
      <c r="E768" s="11" t="s">
        <v>1899</v>
      </c>
      <c r="F768" s="538" t="str">
        <f>iferror(vlookup(E768,Rooms!$D$2:$E$621,2,false),"")</f>
        <v>Boss Transition Room</v>
      </c>
      <c r="G768" s="5" t="s">
        <v>2729</v>
      </c>
      <c r="H768" s="536" t="s">
        <v>6390</v>
      </c>
      <c r="I768" s="536" t="str">
        <f>iferror(vlookup(G768,Objects!$A$2:$D$403,4,false),"")</f>
        <v>Forest Temple Textures</v>
      </c>
      <c r="J768" s="537" t="s">
        <v>1073</v>
      </c>
    </row>
    <row r="769">
      <c r="A769" s="5" t="s">
        <v>30</v>
      </c>
      <c r="B769" s="149" t="str">
        <f>iferror(vlookup(A769,Maps!$A$2:$B$111,2,false),"")</f>
        <v>Forest Temple</v>
      </c>
      <c r="C769" s="7" t="s">
        <v>14</v>
      </c>
      <c r="D769" s="7" t="s">
        <v>593</v>
      </c>
      <c r="E769" s="7" t="s">
        <v>1899</v>
      </c>
      <c r="F769" s="547" t="str">
        <f>iferror(vlookup(E769,Rooms!$D$2:$E$621,2,false),"")</f>
        <v>Boss Transition Room</v>
      </c>
      <c r="G769" s="5" t="s">
        <v>759</v>
      </c>
      <c r="H769" s="536" t="s">
        <v>6387</v>
      </c>
      <c r="I769" s="536" t="str">
        <f>iferror(vlookup(G769,Objects!$A$2:$D$403,4,false),"")</f>
        <v>Forest Temple Objects</v>
      </c>
      <c r="J769" s="537" t="s">
        <v>1073</v>
      </c>
    </row>
    <row r="770">
      <c r="A770" s="5" t="s">
        <v>30</v>
      </c>
      <c r="B770" s="149" t="str">
        <f>iferror(vlookup(A770,Maps!$A$2:$B$111,2,false),"")</f>
        <v>Forest Temple</v>
      </c>
      <c r="C770" s="7" t="s">
        <v>14</v>
      </c>
      <c r="D770" s="7" t="s">
        <v>593</v>
      </c>
      <c r="E770" s="7" t="s">
        <v>1899</v>
      </c>
      <c r="F770" s="547" t="str">
        <f>iferror(vlookup(E770,Rooms!$D$2:$E$621,2,false),"")</f>
        <v>Boss Transition Room</v>
      </c>
      <c r="G770" s="5" t="s">
        <v>2795</v>
      </c>
      <c r="H770" s="536" t="s">
        <v>6448</v>
      </c>
      <c r="I770" s="536" t="str">
        <f>iferror(vlookup(G770,Objects!$A$2:$D$403,4,false),"")</f>
        <v>Poe Sisters &amp; Objects</v>
      </c>
      <c r="J770" s="537" t="s">
        <v>1073</v>
      </c>
    </row>
    <row r="771">
      <c r="A771" s="5" t="s">
        <v>30</v>
      </c>
      <c r="B771" s="149" t="str">
        <f>iferror(vlookup(A771,Maps!$A$2:$B$111,2,false),"")</f>
        <v>Forest Temple</v>
      </c>
      <c r="C771" s="7" t="s">
        <v>14</v>
      </c>
      <c r="D771" s="7" t="s">
        <v>593</v>
      </c>
      <c r="E771" s="7" t="s">
        <v>1899</v>
      </c>
      <c r="F771" s="547" t="str">
        <f>iferror(vlookup(E771,Rooms!$D$2:$E$621,2,false),"")</f>
        <v>Boss Transition Room</v>
      </c>
      <c r="G771" s="5" t="s">
        <v>97</v>
      </c>
      <c r="H771" s="536" t="s">
        <v>6334</v>
      </c>
      <c r="I771" s="536" t="str">
        <f>iferror(vlookup(G771,Objects!$A$2:$D$403,4,false),"")</f>
        <v>Bubbles</v>
      </c>
      <c r="J771" s="537" t="s">
        <v>1073</v>
      </c>
    </row>
    <row r="772">
      <c r="A772" s="5" t="s">
        <v>30</v>
      </c>
      <c r="B772" s="149" t="str">
        <f>iferror(vlookup(A772,Maps!$A$2:$B$111,2,false),"")</f>
        <v>Forest Temple</v>
      </c>
      <c r="C772" s="7" t="s">
        <v>14</v>
      </c>
      <c r="D772" s="7" t="s">
        <v>593</v>
      </c>
      <c r="E772" s="7" t="s">
        <v>1899</v>
      </c>
      <c r="F772" s="547" t="str">
        <f>iferror(vlookup(E772,Rooms!$D$2:$E$621,2,false),"")</f>
        <v>Boss Transition Room</v>
      </c>
      <c r="G772" s="5" t="s">
        <v>265</v>
      </c>
      <c r="H772" s="536" t="s">
        <v>6193</v>
      </c>
      <c r="I772" s="536" t="str">
        <f>iferror(vlookup(G772,Objects!$A$2:$D$403,4,false),"")</f>
        <v>Skulltulas &amp; Gold Skulltula Token</v>
      </c>
      <c r="J772" s="537" t="s">
        <v>1073</v>
      </c>
    </row>
    <row r="773">
      <c r="A773" s="5" t="s">
        <v>30</v>
      </c>
      <c r="B773" s="149" t="str">
        <f>iferror(vlookup(A773,Maps!$A$2:$B$111,2,false),"")</f>
        <v>Forest Temple</v>
      </c>
      <c r="C773" s="7" t="s">
        <v>14</v>
      </c>
      <c r="D773" s="7" t="s">
        <v>593</v>
      </c>
      <c r="E773" s="7" t="s">
        <v>1899</v>
      </c>
      <c r="F773" s="547" t="str">
        <f>iferror(vlookup(E773,Rooms!$D$2:$E$621,2,false),"")</f>
        <v>Boss Transition Room</v>
      </c>
      <c r="G773" s="5" t="s">
        <v>2818</v>
      </c>
      <c r="H773" s="536" t="s">
        <v>6467</v>
      </c>
      <c r="I773" s="536" t="str">
        <f>iferror(vlookup(G773,Objects!$A$2:$D$403,4,false),"")</f>
        <v>Torches</v>
      </c>
      <c r="J773" s="537" t="s">
        <v>1073</v>
      </c>
    </row>
    <row r="774">
      <c r="A774" s="5" t="s">
        <v>30</v>
      </c>
      <c r="B774" s="149" t="str">
        <f>iferror(vlookup(A774,Maps!$A$2:$B$111,2,false),"")</f>
        <v>Forest Temple</v>
      </c>
      <c r="C774" s="7" t="s">
        <v>14</v>
      </c>
      <c r="D774" s="7" t="s">
        <v>593</v>
      </c>
      <c r="E774" s="7" t="s">
        <v>1899</v>
      </c>
      <c r="F774" s="547" t="str">
        <f>iferror(vlookup(E774,Rooms!$D$2:$E$621,2,false),"")</f>
        <v>Boss Transition Room</v>
      </c>
      <c r="G774" s="5" t="s">
        <v>110</v>
      </c>
      <c r="H774" s="536" t="s">
        <v>6159</v>
      </c>
      <c r="I774" s="536" t="str">
        <f>iferror(vlookup(G774,Objects!$A$2:$D$403,4,false),"")</f>
        <v>Treasure Chests</v>
      </c>
      <c r="J774" s="537" t="s">
        <v>1073</v>
      </c>
    </row>
    <row r="775">
      <c r="A775" s="5" t="s">
        <v>30</v>
      </c>
      <c r="B775" s="149" t="str">
        <f>iferror(vlookup(A775,Maps!$A$2:$B$111,2,false),"")</f>
        <v>Forest Temple</v>
      </c>
      <c r="C775" s="7" t="s">
        <v>14</v>
      </c>
      <c r="D775" s="7" t="s">
        <v>593</v>
      </c>
      <c r="E775" s="7" t="s">
        <v>1899</v>
      </c>
      <c r="F775" s="547" t="str">
        <f>iferror(vlookup(E775,Rooms!$D$2:$E$621,2,false),"")</f>
        <v>Boss Transition Room</v>
      </c>
      <c r="G775" s="5" t="s">
        <v>2833</v>
      </c>
      <c r="H775" s="536" t="s">
        <v>6490</v>
      </c>
      <c r="I775" s="536" t="str">
        <f>iferror(vlookup(G775,Objects!$A$2:$D$403,4,false),"")</f>
        <v>Boss Doors</v>
      </c>
      <c r="J775" s="537" t="s">
        <v>1073</v>
      </c>
    </row>
    <row r="776">
      <c r="A776" s="539"/>
      <c r="B776" s="116" t="str">
        <f>iferror(vlookup(A776,Maps!$A$2:$B$111,2,false),"")</f>
        <v/>
      </c>
      <c r="C776" s="539"/>
      <c r="D776" s="539"/>
      <c r="E776" s="539"/>
      <c r="F776" s="540" t="str">
        <f>iferror(vlookup(E776,Rooms!$D$2:$E$621,2,false),"")</f>
        <v/>
      </c>
      <c r="G776" s="539"/>
      <c r="H776" s="541"/>
      <c r="I776" s="541" t="str">
        <f>iferror(vlookup(G776,Objects!$A$2:$D$403,4,false),"")</f>
        <v/>
      </c>
      <c r="J776" s="548"/>
    </row>
    <row r="777">
      <c r="A777" s="5" t="s">
        <v>37</v>
      </c>
      <c r="B777" s="149" t="str">
        <f>iferror(vlookup(A777,Maps!$A$2:$B$111,2,false),"")</f>
        <v>Fire Temple</v>
      </c>
      <c r="C777" s="11" t="s">
        <v>14</v>
      </c>
      <c r="D777" s="11" t="s">
        <v>14</v>
      </c>
      <c r="E777" s="11" t="s">
        <v>1901</v>
      </c>
      <c r="F777" s="538" t="str">
        <f>iferror(vlookup(E777,Rooms!$D$2:$E$621,2,false),"")</f>
        <v>1F - Entrance Chamber</v>
      </c>
      <c r="G777" s="5" t="s">
        <v>320</v>
      </c>
      <c r="H777" s="536" t="s">
        <v>6212</v>
      </c>
      <c r="I777" s="536" t="str">
        <f>iferror(vlookup(G777,Objects!$A$2:$D$403,4,false),"")</f>
        <v>Fire Temple Objects</v>
      </c>
      <c r="J777" s="537" t="s">
        <v>1059</v>
      </c>
    </row>
    <row r="778">
      <c r="A778" s="5" t="s">
        <v>37</v>
      </c>
      <c r="B778" s="149" t="str">
        <f>iferror(vlookup(A778,Maps!$A$2:$B$111,2,false),"")</f>
        <v>Fire Temple</v>
      </c>
      <c r="C778" s="7" t="s">
        <v>14</v>
      </c>
      <c r="D778" s="7" t="s">
        <v>14</v>
      </c>
      <c r="E778" s="7" t="s">
        <v>1901</v>
      </c>
      <c r="F778" s="547" t="str">
        <f>iferror(vlookup(E778,Rooms!$D$2:$E$621,2,false),"")</f>
        <v>1F - Entrance Chamber</v>
      </c>
      <c r="G778" s="5" t="s">
        <v>110</v>
      </c>
      <c r="H778" s="536" t="s">
        <v>6159</v>
      </c>
      <c r="I778" s="536" t="str">
        <f>iferror(vlookup(G778,Objects!$A$2:$D$403,4,false),"")</f>
        <v>Treasure Chests</v>
      </c>
      <c r="J778" s="537" t="s">
        <v>1073</v>
      </c>
    </row>
    <row r="779">
      <c r="A779" s="5" t="s">
        <v>37</v>
      </c>
      <c r="B779" s="149" t="str">
        <f>iferror(vlookup(A779,Maps!$A$2:$B$111,2,false),"")</f>
        <v>Fire Temple</v>
      </c>
      <c r="C779" s="7" t="s">
        <v>14</v>
      </c>
      <c r="D779" s="7" t="s">
        <v>14</v>
      </c>
      <c r="E779" s="7" t="s">
        <v>1901</v>
      </c>
      <c r="F779" s="547" t="str">
        <f>iferror(vlookup(E779,Rooms!$D$2:$E$621,2,false),"")</f>
        <v>1F - Entrance Chamber</v>
      </c>
      <c r="G779" s="5" t="s">
        <v>97</v>
      </c>
      <c r="H779" s="536" t="s">
        <v>6334</v>
      </c>
      <c r="I779" s="536" t="str">
        <f>iferror(vlookup(G779,Objects!$A$2:$D$403,4,false),"")</f>
        <v>Bubbles</v>
      </c>
      <c r="J779" s="537" t="s">
        <v>1073</v>
      </c>
    </row>
    <row r="780">
      <c r="A780" s="5" t="s">
        <v>37</v>
      </c>
      <c r="B780" s="149" t="str">
        <f>iferror(vlookup(A780,Maps!$A$2:$B$111,2,false),"")</f>
        <v>Fire Temple</v>
      </c>
      <c r="C780" s="7" t="s">
        <v>14</v>
      </c>
      <c r="D780" s="7" t="s">
        <v>14</v>
      </c>
      <c r="E780" s="7" t="s">
        <v>1901</v>
      </c>
      <c r="F780" s="547" t="str">
        <f>iferror(vlookup(E780,Rooms!$D$2:$E$621,2,false),"")</f>
        <v>1F - Entrance Chamber</v>
      </c>
      <c r="G780" s="5" t="s">
        <v>103</v>
      </c>
      <c r="H780" s="536" t="s">
        <v>6158</v>
      </c>
      <c r="I780" s="536" t="str">
        <f>iferror(vlookup(G780,Objects!$A$2:$D$403,4,false),"")</f>
        <v>Keese</v>
      </c>
      <c r="J780" s="537" t="s">
        <v>1059</v>
      </c>
    </row>
    <row r="781">
      <c r="A781" s="5" t="s">
        <v>37</v>
      </c>
      <c r="B781" s="149" t="str">
        <f>iferror(vlookup(A781,Maps!$A$2:$B$111,2,false),"")</f>
        <v>Fire Temple</v>
      </c>
      <c r="C781" s="7" t="s">
        <v>14</v>
      </c>
      <c r="D781" s="7" t="s">
        <v>14</v>
      </c>
      <c r="E781" s="7" t="s">
        <v>1901</v>
      </c>
      <c r="F781" s="547" t="str">
        <f>iferror(vlookup(E781,Rooms!$D$2:$E$621,2,false),"")</f>
        <v>1F - Entrance Chamber</v>
      </c>
      <c r="G781" s="5" t="s">
        <v>2765</v>
      </c>
      <c r="H781" s="536" t="s">
        <v>6408</v>
      </c>
      <c r="I781" s="536" t="str">
        <f>iferror(vlookup(G781,Objects!$A$2:$D$403,4,false),"")</f>
        <v>Blade Trap</v>
      </c>
      <c r="J781" s="537" t="s">
        <v>1073</v>
      </c>
    </row>
    <row r="782">
      <c r="A782" s="5" t="s">
        <v>37</v>
      </c>
      <c r="B782" s="149" t="str">
        <f>iferror(vlookup(A782,Maps!$A$2:$B$111,2,false),"")</f>
        <v>Fire Temple</v>
      </c>
      <c r="C782" s="7" t="s">
        <v>14</v>
      </c>
      <c r="D782" s="7" t="s">
        <v>14</v>
      </c>
      <c r="E782" s="7" t="s">
        <v>1901</v>
      </c>
      <c r="F782" s="547" t="str">
        <f>iferror(vlookup(E782,Rooms!$D$2:$E$621,2,false),"")</f>
        <v>1F - Entrance Chamber</v>
      </c>
      <c r="G782" s="5" t="s">
        <v>2818</v>
      </c>
      <c r="H782" s="536" t="s">
        <v>6467</v>
      </c>
      <c r="I782" s="536" t="str">
        <f>iferror(vlookup(G782,Objects!$A$2:$D$403,4,false),"")</f>
        <v>Torches</v>
      </c>
      <c r="J782" s="537" t="s">
        <v>1073</v>
      </c>
    </row>
    <row r="783">
      <c r="A783" s="5" t="s">
        <v>37</v>
      </c>
      <c r="B783" s="149" t="str">
        <f>iferror(vlookup(A783,Maps!$A$2:$B$111,2,false),"")</f>
        <v>Fire Temple</v>
      </c>
      <c r="C783" s="7" t="s">
        <v>14</v>
      </c>
      <c r="D783" s="7" t="s">
        <v>14</v>
      </c>
      <c r="E783" s="7" t="s">
        <v>1901</v>
      </c>
      <c r="F783" s="547" t="str">
        <f>iferror(vlookup(E783,Rooms!$D$2:$E$621,2,false),"")</f>
        <v>1F - Entrance Chamber</v>
      </c>
      <c r="G783" s="5" t="s">
        <v>111</v>
      </c>
      <c r="H783" s="536" t="s">
        <v>6339</v>
      </c>
      <c r="I783" s="536" t="str">
        <f>iferror(vlookup(G783,Objects!$A$2:$D$403,4,false),"")</f>
        <v>Flying Floor Tile</v>
      </c>
      <c r="J783" s="537" t="s">
        <v>1073</v>
      </c>
    </row>
    <row r="784">
      <c r="A784" s="54"/>
      <c r="B784" s="116" t="str">
        <f>iferror(vlookup(A784,Maps!$A$2:$B$111,2,false),"")</f>
        <v/>
      </c>
      <c r="C784" s="539"/>
      <c r="D784" s="539"/>
      <c r="E784" s="539"/>
      <c r="F784" s="540" t="str">
        <f>iferror(vlookup(E784,Rooms!$D$2:$E$621,2,false),"")</f>
        <v/>
      </c>
      <c r="G784" s="539"/>
      <c r="H784" s="541"/>
      <c r="I784" s="541" t="str">
        <f>iferror(vlookup(G784,Objects!$A$2:$D$403,4,false),"")</f>
        <v/>
      </c>
      <c r="J784" s="548"/>
    </row>
    <row r="785">
      <c r="A785" s="5" t="s">
        <v>37</v>
      </c>
      <c r="B785" s="149" t="str">
        <f>iferror(vlookup(A785,Maps!$A$2:$B$111,2,false),"")</f>
        <v>Fire Temple</v>
      </c>
      <c r="C785" s="11" t="s">
        <v>14</v>
      </c>
      <c r="D785" s="11" t="s">
        <v>680</v>
      </c>
      <c r="E785" s="11" t="s">
        <v>1903</v>
      </c>
      <c r="F785" s="538" t="str">
        <f>iferror(vlookup(E785,Rooms!$D$2:$E$621,2,false),"")</f>
        <v>1F - Lava Bridge Room</v>
      </c>
      <c r="G785" s="5" t="s">
        <v>320</v>
      </c>
      <c r="H785" s="536" t="s">
        <v>6212</v>
      </c>
      <c r="I785" s="536" t="str">
        <f>iferror(vlookup(G785,Objects!$A$2:$D$403,4,false),"")</f>
        <v>Fire Temple Objects</v>
      </c>
      <c r="J785" s="537" t="s">
        <v>1059</v>
      </c>
    </row>
    <row r="786">
      <c r="A786" s="5" t="s">
        <v>37</v>
      </c>
      <c r="B786" s="149" t="str">
        <f>iferror(vlookup(A786,Maps!$A$2:$B$111,2,false),"")</f>
        <v>Fire Temple</v>
      </c>
      <c r="C786" s="7" t="s">
        <v>14</v>
      </c>
      <c r="D786" s="7" t="s">
        <v>680</v>
      </c>
      <c r="E786" s="7" t="s">
        <v>1903</v>
      </c>
      <c r="F786" s="547" t="str">
        <f>iferror(vlookup(E786,Rooms!$D$2:$E$621,2,false),"")</f>
        <v>1F - Lava Bridge Room</v>
      </c>
      <c r="G786" s="5" t="s">
        <v>110</v>
      </c>
      <c r="H786" s="536" t="s">
        <v>6159</v>
      </c>
      <c r="I786" s="536" t="str">
        <f>iferror(vlookup(G786,Objects!$A$2:$D$403,4,false),"")</f>
        <v>Treasure Chests</v>
      </c>
      <c r="J786" s="537" t="s">
        <v>1073</v>
      </c>
    </row>
    <row r="787">
      <c r="A787" s="5" t="s">
        <v>37</v>
      </c>
      <c r="B787" s="149" t="str">
        <f>iferror(vlookup(A787,Maps!$A$2:$B$111,2,false),"")</f>
        <v>Fire Temple</v>
      </c>
      <c r="C787" s="7" t="s">
        <v>14</v>
      </c>
      <c r="D787" s="7" t="s">
        <v>680</v>
      </c>
      <c r="E787" s="7" t="s">
        <v>1903</v>
      </c>
      <c r="F787" s="547" t="str">
        <f>iferror(vlookup(E787,Rooms!$D$2:$E$621,2,false),"")</f>
        <v>1F - Lava Bridge Room</v>
      </c>
      <c r="G787" s="5" t="s">
        <v>97</v>
      </c>
      <c r="H787" s="536" t="s">
        <v>6334</v>
      </c>
      <c r="I787" s="536" t="str">
        <f>iferror(vlookup(G787,Objects!$A$2:$D$403,4,false),"")</f>
        <v>Bubbles</v>
      </c>
      <c r="J787" s="537" t="s">
        <v>1059</v>
      </c>
    </row>
    <row r="788">
      <c r="A788" s="5" t="s">
        <v>37</v>
      </c>
      <c r="B788" s="149" t="str">
        <f>iferror(vlookup(A788,Maps!$A$2:$B$111,2,false),"")</f>
        <v>Fire Temple</v>
      </c>
      <c r="C788" s="7" t="s">
        <v>14</v>
      </c>
      <c r="D788" s="7" t="s">
        <v>680</v>
      </c>
      <c r="E788" s="7" t="s">
        <v>1903</v>
      </c>
      <c r="F788" s="547" t="str">
        <f>iferror(vlookup(E788,Rooms!$D$2:$E$621,2,false),"")</f>
        <v>1F - Lava Bridge Room</v>
      </c>
      <c r="G788" s="5" t="s">
        <v>103</v>
      </c>
      <c r="H788" s="536" t="s">
        <v>6158</v>
      </c>
      <c r="I788" s="536" t="str">
        <f>iferror(vlookup(G788,Objects!$A$2:$D$403,4,false),"")</f>
        <v>Keese</v>
      </c>
      <c r="J788" s="537" t="s">
        <v>1059</v>
      </c>
    </row>
    <row r="789">
      <c r="A789" s="5" t="s">
        <v>37</v>
      </c>
      <c r="B789" s="149" t="str">
        <f>iferror(vlookup(A789,Maps!$A$2:$B$111,2,false),"")</f>
        <v>Fire Temple</v>
      </c>
      <c r="C789" s="7" t="s">
        <v>14</v>
      </c>
      <c r="D789" s="7" t="s">
        <v>680</v>
      </c>
      <c r="E789" s="7" t="s">
        <v>1903</v>
      </c>
      <c r="F789" s="547" t="str">
        <f>iferror(vlookup(E789,Rooms!$D$2:$E$621,2,false),"")</f>
        <v>1F - Lava Bridge Room</v>
      </c>
      <c r="G789" s="5" t="s">
        <v>2765</v>
      </c>
      <c r="H789" s="536" t="s">
        <v>6408</v>
      </c>
      <c r="I789" s="536" t="str">
        <f>iferror(vlookup(G789,Objects!$A$2:$D$403,4,false),"")</f>
        <v>Blade Trap</v>
      </c>
      <c r="J789" s="537" t="s">
        <v>1073</v>
      </c>
    </row>
    <row r="790">
      <c r="A790" s="5" t="s">
        <v>37</v>
      </c>
      <c r="B790" s="149" t="str">
        <f>iferror(vlookup(A790,Maps!$A$2:$B$111,2,false),"")</f>
        <v>Fire Temple</v>
      </c>
      <c r="C790" s="7" t="s">
        <v>14</v>
      </c>
      <c r="D790" s="7" t="s">
        <v>680</v>
      </c>
      <c r="E790" s="7" t="s">
        <v>1903</v>
      </c>
      <c r="F790" s="547" t="str">
        <f>iferror(vlookup(E790,Rooms!$D$2:$E$621,2,false),"")</f>
        <v>1F - Lava Bridge Room</v>
      </c>
      <c r="G790" s="5" t="s">
        <v>2818</v>
      </c>
      <c r="H790" s="536" t="s">
        <v>6467</v>
      </c>
      <c r="I790" s="536" t="str">
        <f>iferror(vlookup(G790,Objects!$A$2:$D$403,4,false),"")</f>
        <v>Torches</v>
      </c>
      <c r="J790" s="537" t="s">
        <v>1073</v>
      </c>
    </row>
    <row r="791">
      <c r="A791" s="5" t="s">
        <v>37</v>
      </c>
      <c r="B791" s="149" t="str">
        <f>iferror(vlookup(A791,Maps!$A$2:$B$111,2,false),"")</f>
        <v>Fire Temple</v>
      </c>
      <c r="C791" s="7" t="s">
        <v>14</v>
      </c>
      <c r="D791" s="7" t="s">
        <v>680</v>
      </c>
      <c r="E791" s="7" t="s">
        <v>1903</v>
      </c>
      <c r="F791" s="547" t="str">
        <f>iferror(vlookup(E791,Rooms!$D$2:$E$621,2,false),"")</f>
        <v>1F - Lava Bridge Room</v>
      </c>
      <c r="G791" s="5" t="s">
        <v>111</v>
      </c>
      <c r="H791" s="536" t="s">
        <v>6339</v>
      </c>
      <c r="I791" s="536" t="str">
        <f>iferror(vlookup(G791,Objects!$A$2:$D$403,4,false),"")</f>
        <v>Flying Floor Tile</v>
      </c>
      <c r="J791" s="537" t="s">
        <v>1073</v>
      </c>
    </row>
    <row r="792">
      <c r="A792" s="5" t="s">
        <v>37</v>
      </c>
      <c r="B792" s="149" t="str">
        <f>iferror(vlookup(A792,Maps!$A$2:$B$111,2,false),"")</f>
        <v>Fire Temple</v>
      </c>
      <c r="C792" s="7" t="s">
        <v>14</v>
      </c>
      <c r="D792" s="7" t="s">
        <v>680</v>
      </c>
      <c r="E792" s="7" t="s">
        <v>1903</v>
      </c>
      <c r="F792" s="547" t="str">
        <f>iferror(vlookup(E792,Rooms!$D$2:$E$621,2,false),"")</f>
        <v>1F - Lava Bridge Room</v>
      </c>
      <c r="G792" s="5" t="s">
        <v>3182</v>
      </c>
      <c r="H792" s="536" t="s">
        <v>7029</v>
      </c>
      <c r="I792" s="536" t="str">
        <f>iferror(vlookup(G792,Objects!$A$2:$D$403,4,false),"")</f>
        <v>Time Block</v>
      </c>
      <c r="J792" s="537" t="s">
        <v>1059</v>
      </c>
    </row>
    <row r="793">
      <c r="A793" s="5" t="s">
        <v>37</v>
      </c>
      <c r="B793" s="149" t="str">
        <f>iferror(vlookup(A793,Maps!$A$2:$B$111,2,false),"")</f>
        <v>Fire Temple</v>
      </c>
      <c r="C793" s="7" t="s">
        <v>14</v>
      </c>
      <c r="D793" s="7" t="s">
        <v>680</v>
      </c>
      <c r="E793" s="7" t="s">
        <v>1903</v>
      </c>
      <c r="F793" s="547" t="str">
        <f>iferror(vlookup(E793,Rooms!$D$2:$E$621,2,false),"")</f>
        <v>1F - Lava Bridge Room</v>
      </c>
      <c r="G793" s="5" t="s">
        <v>2823</v>
      </c>
      <c r="H793" s="536" t="s">
        <v>6473</v>
      </c>
      <c r="I793" s="536" t="str">
        <f>iferror(vlookup(G793,Objects!$A$2:$D$403,4,false),"")</f>
        <v>Time Block Disappearance Effect</v>
      </c>
      <c r="J793" s="537" t="s">
        <v>1073</v>
      </c>
    </row>
    <row r="794">
      <c r="A794" s="54"/>
      <c r="B794" s="116" t="str">
        <f>iferror(vlookup(A794,Maps!$A$2:$B$111,2,false),"")</f>
        <v/>
      </c>
      <c r="C794" s="539"/>
      <c r="D794" s="539"/>
      <c r="E794" s="539"/>
      <c r="F794" s="540" t="str">
        <f>iferror(vlookup(E794,Rooms!$D$2:$E$621,2,false),"")</f>
        <v/>
      </c>
      <c r="G794" s="539"/>
      <c r="H794" s="541"/>
      <c r="I794" s="541" t="str">
        <f>iferror(vlookup(G794,Objects!$A$2:$D$403,4,false),"")</f>
        <v/>
      </c>
      <c r="J794" s="548"/>
    </row>
    <row r="795">
      <c r="A795" s="5" t="s">
        <v>37</v>
      </c>
      <c r="B795" s="149" t="str">
        <f>iferror(vlookup(A795,Maps!$A$2:$B$111,2,false),"")</f>
        <v>Fire Temple</v>
      </c>
      <c r="C795" s="11" t="s">
        <v>14</v>
      </c>
      <c r="D795" s="11" t="s">
        <v>682</v>
      </c>
      <c r="E795" s="11" t="s">
        <v>1905</v>
      </c>
      <c r="F795" s="538" t="str">
        <f>iferror(vlookup(E795,Rooms!$D$2:$E$621,2,false),"")</f>
        <v>1F - Boss Door Room (Darunia Reunion)</v>
      </c>
      <c r="G795" s="5" t="s">
        <v>320</v>
      </c>
      <c r="H795" s="536" t="s">
        <v>6212</v>
      </c>
      <c r="I795" s="536" t="str">
        <f>iferror(vlookup(G795,Objects!$A$2:$D$403,4,false),"")</f>
        <v>Fire Temple Objects</v>
      </c>
      <c r="J795" s="537" t="s">
        <v>1059</v>
      </c>
    </row>
    <row r="796">
      <c r="A796" s="5" t="s">
        <v>37</v>
      </c>
      <c r="B796" s="149" t="str">
        <f>iferror(vlookup(A796,Maps!$A$2:$B$111,2,false),"")</f>
        <v>Fire Temple</v>
      </c>
      <c r="C796" s="7" t="s">
        <v>14</v>
      </c>
      <c r="D796" s="7" t="s">
        <v>682</v>
      </c>
      <c r="E796" s="7" t="s">
        <v>1905</v>
      </c>
      <c r="F796" s="547" t="str">
        <f>iferror(vlookup(E796,Rooms!$D$2:$E$621,2,false),"")</f>
        <v>1F - Boss Door Room (Darunia Reunion)</v>
      </c>
      <c r="G796" s="5" t="s">
        <v>110</v>
      </c>
      <c r="H796" s="536" t="s">
        <v>6159</v>
      </c>
      <c r="I796" s="536" t="str">
        <f>iferror(vlookup(G796,Objects!$A$2:$D$403,4,false),"")</f>
        <v>Treasure Chests</v>
      </c>
      <c r="J796" s="537" t="s">
        <v>1059</v>
      </c>
    </row>
    <row r="797">
      <c r="A797" s="5" t="s">
        <v>37</v>
      </c>
      <c r="B797" s="149" t="str">
        <f>iferror(vlookup(A797,Maps!$A$2:$B$111,2,false),"")</f>
        <v>Fire Temple</v>
      </c>
      <c r="C797" s="7" t="s">
        <v>14</v>
      </c>
      <c r="D797" s="7" t="s">
        <v>682</v>
      </c>
      <c r="E797" s="7" t="s">
        <v>1905</v>
      </c>
      <c r="F797" s="547" t="str">
        <f>iferror(vlookup(E797,Rooms!$D$2:$E$621,2,false),"")</f>
        <v>1F - Boss Door Room (Darunia Reunion)</v>
      </c>
      <c r="G797" s="5" t="s">
        <v>2833</v>
      </c>
      <c r="H797" s="536" t="s">
        <v>6490</v>
      </c>
      <c r="I797" s="536" t="str">
        <f>iferror(vlookup(G797,Objects!$A$2:$D$403,4,false),"")</f>
        <v>Boss Doors</v>
      </c>
      <c r="J797" s="537" t="s">
        <v>1073</v>
      </c>
    </row>
    <row r="798">
      <c r="A798" s="5" t="s">
        <v>37</v>
      </c>
      <c r="B798" s="149" t="str">
        <f>iferror(vlookup(A798,Maps!$A$2:$B$111,2,false),"")</f>
        <v>Fire Temple</v>
      </c>
      <c r="C798" s="7" t="s">
        <v>14</v>
      </c>
      <c r="D798" s="7" t="s">
        <v>682</v>
      </c>
      <c r="E798" s="7" t="s">
        <v>1905</v>
      </c>
      <c r="F798" s="547" t="str">
        <f>iferror(vlookup(E798,Rooms!$D$2:$E$621,2,false),"")</f>
        <v>1F - Boss Door Room (Darunia Reunion)</v>
      </c>
      <c r="G798" s="5" t="s">
        <v>2802</v>
      </c>
      <c r="H798" s="536" t="s">
        <v>6457</v>
      </c>
      <c r="I798" s="536" t="str">
        <f>iferror(vlookup(G798,Objects!$A$2:$D$403,4,false),"")</f>
        <v>Darunia</v>
      </c>
      <c r="J798" s="537" t="s">
        <v>1059</v>
      </c>
    </row>
    <row r="799">
      <c r="A799" s="5" t="s">
        <v>37</v>
      </c>
      <c r="B799" s="149" t="str">
        <f>iferror(vlookup(A799,Maps!$A$2:$B$111,2,false),"")</f>
        <v>Fire Temple</v>
      </c>
      <c r="C799" s="7" t="s">
        <v>14</v>
      </c>
      <c r="D799" s="7" t="s">
        <v>682</v>
      </c>
      <c r="E799" s="7" t="s">
        <v>1905</v>
      </c>
      <c r="F799" s="547" t="str">
        <f>iferror(vlookup(E799,Rooms!$D$2:$E$621,2,false),"")</f>
        <v>1F - Boss Door Room (Darunia Reunion)</v>
      </c>
      <c r="G799" s="5" t="s">
        <v>786</v>
      </c>
      <c r="H799" s="536" t="s">
        <v>6552</v>
      </c>
      <c r="I799" s="536" t="str">
        <f>iferror(vlookup(G799,Objects!$A$2:$D$403,4,false),"")</f>
        <v>Goron, Medigoron, Biggoron</v>
      </c>
      <c r="J799" s="537" t="s">
        <v>1059</v>
      </c>
    </row>
    <row r="800">
      <c r="A800" s="5" t="s">
        <v>37</v>
      </c>
      <c r="B800" s="149" t="str">
        <f>iferror(vlookup(A800,Maps!$A$2:$B$111,2,false),"")</f>
        <v>Fire Temple</v>
      </c>
      <c r="C800" s="7" t="s">
        <v>14</v>
      </c>
      <c r="D800" s="7" t="s">
        <v>682</v>
      </c>
      <c r="E800" s="7" t="s">
        <v>1905</v>
      </c>
      <c r="F800" s="547" t="str">
        <f>iferror(vlookup(E800,Rooms!$D$2:$E$621,2,false),"")</f>
        <v>1F - Boss Door Room (Darunia Reunion)</v>
      </c>
      <c r="G800" s="5" t="s">
        <v>2996</v>
      </c>
      <c r="H800" s="536" t="s">
        <v>6758</v>
      </c>
      <c r="I800" s="536" t="str">
        <f>iferror(vlookup(G800,Objects!$A$2:$D$403,4,false),"")</f>
        <v>Hookshot Pillar &amp; Wall Target</v>
      </c>
      <c r="J800" s="537" t="s">
        <v>1059</v>
      </c>
    </row>
    <row r="801">
      <c r="A801" s="54"/>
      <c r="B801" s="116" t="str">
        <f>iferror(vlookup(A801,Maps!$A$2:$B$111,2,false),"")</f>
        <v/>
      </c>
      <c r="C801" s="539"/>
      <c r="D801" s="539"/>
      <c r="E801" s="539"/>
      <c r="F801" s="540" t="str">
        <f>iferror(vlookup(E801,Rooms!$D$2:$E$621,2,false),"")</f>
        <v/>
      </c>
      <c r="G801" s="539"/>
      <c r="H801" s="541"/>
      <c r="I801" s="541" t="str">
        <f>iferror(vlookup(G801,Objects!$A$2:$D$403,4,false),"")</f>
        <v/>
      </c>
      <c r="J801" s="548"/>
    </row>
    <row r="802">
      <c r="A802" s="5" t="s">
        <v>37</v>
      </c>
      <c r="B802" s="149" t="str">
        <f>iferror(vlookup(A802,Maps!$A$2:$B$111,2,false),"")</f>
        <v>Fire Temple</v>
      </c>
      <c r="C802" s="11" t="s">
        <v>14</v>
      </c>
      <c r="D802" s="11" t="s">
        <v>684</v>
      </c>
      <c r="E802" s="11" t="s">
        <v>1907</v>
      </c>
      <c r="F802" s="538" t="str">
        <f>iferror(vlookup(E802,Rooms!$D$2:$E$621,2,false),"")</f>
        <v>1F - Flare Dancer Room</v>
      </c>
      <c r="G802" s="5" t="s">
        <v>320</v>
      </c>
      <c r="H802" s="536" t="s">
        <v>6212</v>
      </c>
      <c r="I802" s="536" t="str">
        <f>iferror(vlookup(G802,Objects!$A$2:$D$403,4,false),"")</f>
        <v>Fire Temple Objects</v>
      </c>
      <c r="J802" s="537" t="s">
        <v>1073</v>
      </c>
    </row>
    <row r="803">
      <c r="A803" s="5" t="s">
        <v>37</v>
      </c>
      <c r="B803" s="149" t="str">
        <f>iferror(vlookup(A803,Maps!$A$2:$B$111,2,false),"")</f>
        <v>Fire Temple</v>
      </c>
      <c r="C803" s="7" t="s">
        <v>14</v>
      </c>
      <c r="D803" s="7" t="s">
        <v>684</v>
      </c>
      <c r="E803" s="7" t="s">
        <v>1907</v>
      </c>
      <c r="F803" s="547" t="str">
        <f>iferror(vlookup(E803,Rooms!$D$2:$E$621,2,false),"")</f>
        <v>1F - Flare Dancer Room</v>
      </c>
      <c r="G803" s="5" t="s">
        <v>272</v>
      </c>
      <c r="H803" s="536" t="s">
        <v>6195</v>
      </c>
      <c r="I803" s="536" t="str">
        <f>iferror(vlookup(G803,Objects!$A$2:$D$403,4,false),"")</f>
        <v>Torch Slug</v>
      </c>
      <c r="J803" s="537" t="s">
        <v>1073</v>
      </c>
    </row>
    <row r="804">
      <c r="A804" s="5" t="s">
        <v>37</v>
      </c>
      <c r="B804" s="149" t="str">
        <f>iferror(vlookup(A804,Maps!$A$2:$B$111,2,false),"")</f>
        <v>Fire Temple</v>
      </c>
      <c r="C804" s="7" t="s">
        <v>14</v>
      </c>
      <c r="D804" s="7" t="s">
        <v>684</v>
      </c>
      <c r="E804" s="7" t="s">
        <v>1907</v>
      </c>
      <c r="F804" s="547" t="str">
        <f>iferror(vlookup(E804,Rooms!$D$2:$E$621,2,false),"")</f>
        <v>1F - Flare Dancer Room</v>
      </c>
      <c r="G804" s="5" t="s">
        <v>97</v>
      </c>
      <c r="H804" s="536" t="s">
        <v>6334</v>
      </c>
      <c r="I804" s="536" t="str">
        <f>iferror(vlookup(G804,Objects!$A$2:$D$403,4,false),"")</f>
        <v>Bubbles</v>
      </c>
      <c r="J804" s="537" t="s">
        <v>1073</v>
      </c>
    </row>
    <row r="805">
      <c r="A805" s="5" t="s">
        <v>37</v>
      </c>
      <c r="B805" s="149" t="str">
        <f>iferror(vlookup(A805,Maps!$A$2:$B$111,2,false),"")</f>
        <v>Fire Temple</v>
      </c>
      <c r="C805" s="7" t="s">
        <v>14</v>
      </c>
      <c r="D805" s="7" t="s">
        <v>684</v>
      </c>
      <c r="E805" s="7" t="s">
        <v>1907</v>
      </c>
      <c r="F805" s="547" t="str">
        <f>iferror(vlookup(E805,Rooms!$D$2:$E$621,2,false),"")</f>
        <v>1F - Flare Dancer Room</v>
      </c>
      <c r="G805" s="5" t="s">
        <v>103</v>
      </c>
      <c r="H805" s="536" t="s">
        <v>6158</v>
      </c>
      <c r="I805" s="536" t="str">
        <f>iferror(vlookup(G805,Objects!$A$2:$D$403,4,false),"")</f>
        <v>Keese</v>
      </c>
      <c r="J805" s="537" t="s">
        <v>1073</v>
      </c>
    </row>
    <row r="806">
      <c r="A806" s="5" t="s">
        <v>37</v>
      </c>
      <c r="B806" s="149" t="str">
        <f>iferror(vlookup(A806,Maps!$A$2:$B$111,2,false),"")</f>
        <v>Fire Temple</v>
      </c>
      <c r="C806" s="7" t="s">
        <v>14</v>
      </c>
      <c r="D806" s="7" t="s">
        <v>684</v>
      </c>
      <c r="E806" s="7" t="s">
        <v>1907</v>
      </c>
      <c r="F806" s="547" t="str">
        <f>iferror(vlookup(E806,Rooms!$D$2:$E$621,2,false),"")</f>
        <v>1F - Flare Dancer Room</v>
      </c>
      <c r="G806" s="5" t="s">
        <v>2765</v>
      </c>
      <c r="H806" s="536" t="s">
        <v>6408</v>
      </c>
      <c r="I806" s="536" t="str">
        <f>iferror(vlookup(G806,Objects!$A$2:$D$403,4,false),"")</f>
        <v>Blade Trap</v>
      </c>
      <c r="J806" s="537" t="s">
        <v>1073</v>
      </c>
    </row>
    <row r="807">
      <c r="A807" s="5" t="s">
        <v>37</v>
      </c>
      <c r="B807" s="149" t="str">
        <f>iferror(vlookup(A807,Maps!$A$2:$B$111,2,false),"")</f>
        <v>Fire Temple</v>
      </c>
      <c r="C807" s="7" t="s">
        <v>14</v>
      </c>
      <c r="D807" s="7" t="s">
        <v>684</v>
      </c>
      <c r="E807" s="7" t="s">
        <v>1907</v>
      </c>
      <c r="F807" s="547" t="str">
        <f>iferror(vlookup(E807,Rooms!$D$2:$E$621,2,false),"")</f>
        <v>1F - Flare Dancer Room</v>
      </c>
      <c r="G807" s="5" t="s">
        <v>2818</v>
      </c>
      <c r="H807" s="536" t="s">
        <v>6467</v>
      </c>
      <c r="I807" s="536" t="str">
        <f>iferror(vlookup(G807,Objects!$A$2:$D$403,4,false),"")</f>
        <v>Torches</v>
      </c>
      <c r="J807" s="537" t="s">
        <v>1073</v>
      </c>
    </row>
    <row r="808">
      <c r="A808" s="5" t="s">
        <v>37</v>
      </c>
      <c r="B808" s="149" t="str">
        <f>iferror(vlookup(A808,Maps!$A$2:$B$111,2,false),"")</f>
        <v>Fire Temple</v>
      </c>
      <c r="C808" s="7" t="s">
        <v>14</v>
      </c>
      <c r="D808" s="7" t="s">
        <v>684</v>
      </c>
      <c r="E808" s="7" t="s">
        <v>1907</v>
      </c>
      <c r="F808" s="547" t="str">
        <f>iferror(vlookup(E808,Rooms!$D$2:$E$621,2,false),"")</f>
        <v>1F - Flare Dancer Room</v>
      </c>
      <c r="G808" s="5" t="s">
        <v>111</v>
      </c>
      <c r="H808" s="536" t="s">
        <v>6339</v>
      </c>
      <c r="I808" s="536" t="str">
        <f>iferror(vlookup(G808,Objects!$A$2:$D$403,4,false),"")</f>
        <v>Flying Floor Tile</v>
      </c>
      <c r="J808" s="537" t="s">
        <v>1073</v>
      </c>
    </row>
    <row r="809">
      <c r="A809" s="5" t="s">
        <v>37</v>
      </c>
      <c r="B809" s="149" t="str">
        <f>iferror(vlookup(A809,Maps!$A$2:$B$111,2,false),"")</f>
        <v>Fire Temple</v>
      </c>
      <c r="C809" s="7" t="s">
        <v>14</v>
      </c>
      <c r="D809" s="7" t="s">
        <v>684</v>
      </c>
      <c r="E809" s="7" t="s">
        <v>1907</v>
      </c>
      <c r="F809" s="547" t="str">
        <f>iferror(vlookup(E809,Rooms!$D$2:$E$621,2,false),"")</f>
        <v>1F - Flare Dancer Room</v>
      </c>
      <c r="G809" s="5" t="s">
        <v>110</v>
      </c>
      <c r="H809" s="536" t="s">
        <v>6159</v>
      </c>
      <c r="I809" s="536" t="str">
        <f>iferror(vlookup(G809,Objects!$A$2:$D$403,4,false),"")</f>
        <v>Treasure Chests</v>
      </c>
      <c r="J809" s="537" t="s">
        <v>1059</v>
      </c>
    </row>
    <row r="810">
      <c r="A810" s="5" t="s">
        <v>37</v>
      </c>
      <c r="B810" s="149" t="str">
        <f>iferror(vlookup(A810,Maps!$A$2:$B$111,2,false),"")</f>
        <v>Fire Temple</v>
      </c>
      <c r="C810" s="7" t="s">
        <v>14</v>
      </c>
      <c r="D810" s="7" t="s">
        <v>684</v>
      </c>
      <c r="E810" s="7" t="s">
        <v>1907</v>
      </c>
      <c r="F810" s="547" t="str">
        <f>iferror(vlookup(E810,Rooms!$D$2:$E$621,2,false),"")</f>
        <v>1F - Flare Dancer Room</v>
      </c>
      <c r="G810" s="5" t="s">
        <v>2782</v>
      </c>
      <c r="H810" s="536" t="s">
        <v>6426</v>
      </c>
      <c r="I810" s="536" t="str">
        <f>iferror(vlookup(G810,Objects!$A$2:$D$403,4,false),"")</f>
        <v>[Blank]</v>
      </c>
      <c r="J810" s="537" t="s">
        <v>1073</v>
      </c>
    </row>
    <row r="811">
      <c r="A811" s="543" t="s">
        <v>37</v>
      </c>
      <c r="B811" s="86" t="str">
        <f>iferror(vlookup(A811,Maps!$A$2:$B$111,2,false),"")</f>
        <v>Fire Temple</v>
      </c>
      <c r="C811" s="80" t="s">
        <v>14</v>
      </c>
      <c r="D811" s="80" t="s">
        <v>684</v>
      </c>
      <c r="E811" s="80" t="s">
        <v>1907</v>
      </c>
      <c r="F811" s="554" t="str">
        <f>iferror(vlookup(E811,Rooms!$D$2:$E$621,2,false),"")</f>
        <v>1F - Flare Dancer Room</v>
      </c>
      <c r="G811" s="543" t="s">
        <v>2804</v>
      </c>
      <c r="H811" s="545" t="s">
        <v>6458</v>
      </c>
      <c r="I811" s="545" t="str">
        <f>iferror(vlookup(G811,Objects!$A$2:$D$403,4,false),"")</f>
        <v>Flare Dancer</v>
      </c>
      <c r="J811" s="546" t="s">
        <v>1059</v>
      </c>
    </row>
    <row r="812">
      <c r="A812" s="54"/>
      <c r="B812" s="116" t="str">
        <f>iferror(vlookup(A812,Maps!$A$2:$B$111,2,false),"")</f>
        <v/>
      </c>
      <c r="C812" s="539"/>
      <c r="D812" s="539"/>
      <c r="E812" s="539"/>
      <c r="F812" s="540" t="str">
        <f>iferror(vlookup(E812,Rooms!$D$2:$E$621,2,false),"")</f>
        <v/>
      </c>
      <c r="G812" s="539"/>
      <c r="H812" s="541"/>
      <c r="I812" s="541" t="str">
        <f>iferror(vlookup(G812,Objects!$A$2:$D$403,4,false),"")</f>
        <v/>
      </c>
      <c r="J812" s="548"/>
    </row>
    <row r="813">
      <c r="A813" s="5" t="s">
        <v>37</v>
      </c>
      <c r="B813" s="149" t="str">
        <f>iferror(vlookup(A813,Maps!$A$2:$B$111,2,false),"")</f>
        <v>Fire Temple</v>
      </c>
      <c r="C813" s="11" t="s">
        <v>14</v>
      </c>
      <c r="D813" s="11" t="s">
        <v>686</v>
      </c>
      <c r="E813" s="11" t="s">
        <v>1909</v>
      </c>
      <c r="F813" s="538" t="str">
        <f>iferror(vlookup(E813,Rooms!$D$2:$E$621,2,false),"")</f>
        <v>2F - Crystal Switch &amp; Pushblock Tile Room</v>
      </c>
      <c r="G813" s="5" t="s">
        <v>320</v>
      </c>
      <c r="H813" s="536" t="s">
        <v>6212</v>
      </c>
      <c r="I813" s="536" t="str">
        <f>iferror(vlookup(G813,Objects!$A$2:$D$403,4,false),"")</f>
        <v>Fire Temple Objects</v>
      </c>
      <c r="J813" s="537" t="s">
        <v>1059</v>
      </c>
    </row>
    <row r="814">
      <c r="A814" s="5" t="s">
        <v>37</v>
      </c>
      <c r="B814" s="149" t="str">
        <f>iferror(vlookup(A814,Maps!$A$2:$B$111,2,false),"")</f>
        <v>Fire Temple</v>
      </c>
      <c r="C814" s="7" t="s">
        <v>14</v>
      </c>
      <c r="D814" s="7" t="s">
        <v>686</v>
      </c>
      <c r="E814" s="7" t="s">
        <v>1909</v>
      </c>
      <c r="F814" s="547" t="str">
        <f>iferror(vlookup(E814,Rooms!$D$2:$E$621,2,false),"")</f>
        <v>2F - Crystal Switch &amp; Pushblock Tile Room</v>
      </c>
      <c r="G814" s="5" t="s">
        <v>272</v>
      </c>
      <c r="H814" s="536" t="s">
        <v>6195</v>
      </c>
      <c r="I814" s="536" t="str">
        <f>iferror(vlookup(G814,Objects!$A$2:$D$403,4,false),"")</f>
        <v>Torch Slug</v>
      </c>
      <c r="J814" s="537" t="s">
        <v>1059</v>
      </c>
    </row>
    <row r="815">
      <c r="A815" s="5" t="s">
        <v>37</v>
      </c>
      <c r="B815" s="149" t="str">
        <f>iferror(vlookup(A815,Maps!$A$2:$B$111,2,false),"")</f>
        <v>Fire Temple</v>
      </c>
      <c r="C815" s="7" t="s">
        <v>14</v>
      </c>
      <c r="D815" s="7" t="s">
        <v>686</v>
      </c>
      <c r="E815" s="7" t="s">
        <v>1909</v>
      </c>
      <c r="F815" s="547" t="str">
        <f>iferror(vlookup(E815,Rooms!$D$2:$E$621,2,false),"")</f>
        <v>2F - Crystal Switch &amp; Pushblock Tile Room</v>
      </c>
      <c r="G815" s="5" t="s">
        <v>97</v>
      </c>
      <c r="H815" s="536" t="s">
        <v>6334</v>
      </c>
      <c r="I815" s="536" t="str">
        <f>iferror(vlookup(G815,Objects!$A$2:$D$403,4,false),"")</f>
        <v>Bubbles</v>
      </c>
      <c r="J815" s="537" t="s">
        <v>1073</v>
      </c>
    </row>
    <row r="816">
      <c r="A816" s="5" t="s">
        <v>37</v>
      </c>
      <c r="B816" s="149" t="str">
        <f>iferror(vlookup(A816,Maps!$A$2:$B$111,2,false),"")</f>
        <v>Fire Temple</v>
      </c>
      <c r="C816" s="7" t="s">
        <v>14</v>
      </c>
      <c r="D816" s="7" t="s">
        <v>686</v>
      </c>
      <c r="E816" s="7" t="s">
        <v>1909</v>
      </c>
      <c r="F816" s="547" t="str">
        <f>iferror(vlookup(E816,Rooms!$D$2:$E$621,2,false),"")</f>
        <v>2F - Crystal Switch &amp; Pushblock Tile Room</v>
      </c>
      <c r="G816" s="5" t="s">
        <v>103</v>
      </c>
      <c r="H816" s="536" t="s">
        <v>6158</v>
      </c>
      <c r="I816" s="536" t="str">
        <f>iferror(vlookup(G816,Objects!$A$2:$D$403,4,false),"")</f>
        <v>Keese</v>
      </c>
      <c r="J816" s="537" t="s">
        <v>1073</v>
      </c>
    </row>
    <row r="817">
      <c r="A817" s="5" t="s">
        <v>37</v>
      </c>
      <c r="B817" s="149" t="str">
        <f>iferror(vlookup(A817,Maps!$A$2:$B$111,2,false),"")</f>
        <v>Fire Temple</v>
      </c>
      <c r="C817" s="7" t="s">
        <v>14</v>
      </c>
      <c r="D817" s="7" t="s">
        <v>686</v>
      </c>
      <c r="E817" s="7" t="s">
        <v>1909</v>
      </c>
      <c r="F817" s="547" t="str">
        <f>iferror(vlookup(E817,Rooms!$D$2:$E$621,2,false),"")</f>
        <v>2F - Crystal Switch &amp; Pushblock Tile Room</v>
      </c>
      <c r="G817" s="5" t="s">
        <v>2765</v>
      </c>
      <c r="H817" s="536" t="s">
        <v>6408</v>
      </c>
      <c r="I817" s="536" t="str">
        <f>iferror(vlookup(G817,Objects!$A$2:$D$403,4,false),"")</f>
        <v>Blade Trap</v>
      </c>
      <c r="J817" s="537" t="s">
        <v>1073</v>
      </c>
    </row>
    <row r="818">
      <c r="A818" s="5" t="s">
        <v>37</v>
      </c>
      <c r="B818" s="149" t="str">
        <f>iferror(vlookup(A818,Maps!$A$2:$B$111,2,false),"")</f>
        <v>Fire Temple</v>
      </c>
      <c r="C818" s="7" t="s">
        <v>14</v>
      </c>
      <c r="D818" s="7" t="s">
        <v>686</v>
      </c>
      <c r="E818" s="7" t="s">
        <v>1909</v>
      </c>
      <c r="F818" s="547" t="str">
        <f>iferror(vlookup(E818,Rooms!$D$2:$E$621,2,false),"")</f>
        <v>2F - Crystal Switch &amp; Pushblock Tile Room</v>
      </c>
      <c r="G818" s="5" t="s">
        <v>2818</v>
      </c>
      <c r="H818" s="536" t="s">
        <v>6467</v>
      </c>
      <c r="I818" s="536" t="str">
        <f>iferror(vlookup(G818,Objects!$A$2:$D$403,4,false),"")</f>
        <v>Torches</v>
      </c>
      <c r="J818" s="537" t="s">
        <v>1073</v>
      </c>
    </row>
    <row r="819">
      <c r="A819" s="5" t="s">
        <v>37</v>
      </c>
      <c r="B819" s="149" t="str">
        <f>iferror(vlookup(A819,Maps!$A$2:$B$111,2,false),"")</f>
        <v>Fire Temple</v>
      </c>
      <c r="C819" s="7" t="s">
        <v>14</v>
      </c>
      <c r="D819" s="7" t="s">
        <v>686</v>
      </c>
      <c r="E819" s="7" t="s">
        <v>1909</v>
      </c>
      <c r="F819" s="547" t="str">
        <f>iferror(vlookup(E819,Rooms!$D$2:$E$621,2,false),"")</f>
        <v>2F - Crystal Switch &amp; Pushblock Tile Room</v>
      </c>
      <c r="G819" s="5" t="s">
        <v>111</v>
      </c>
      <c r="H819" s="536" t="s">
        <v>6339</v>
      </c>
      <c r="I819" s="536" t="str">
        <f>iferror(vlookup(G819,Objects!$A$2:$D$403,4,false),"")</f>
        <v>Flying Floor Tile</v>
      </c>
      <c r="J819" s="537" t="s">
        <v>1073</v>
      </c>
    </row>
    <row r="820">
      <c r="A820" s="5" t="s">
        <v>37</v>
      </c>
      <c r="B820" s="149" t="str">
        <f>iferror(vlookup(A820,Maps!$A$2:$B$111,2,false),"")</f>
        <v>Fire Temple</v>
      </c>
      <c r="C820" s="7" t="s">
        <v>14</v>
      </c>
      <c r="D820" s="7" t="s">
        <v>686</v>
      </c>
      <c r="E820" s="7" t="s">
        <v>1909</v>
      </c>
      <c r="F820" s="547" t="str">
        <f>iferror(vlookup(E820,Rooms!$D$2:$E$621,2,false),"")</f>
        <v>2F - Crystal Switch &amp; Pushblock Tile Room</v>
      </c>
      <c r="G820" s="5" t="s">
        <v>110</v>
      </c>
      <c r="H820" s="536" t="s">
        <v>6159</v>
      </c>
      <c r="I820" s="536" t="str">
        <f>iferror(vlookup(G820,Objects!$A$2:$D$403,4,false),"")</f>
        <v>Treasure Chests</v>
      </c>
      <c r="J820" s="537" t="s">
        <v>1059</v>
      </c>
    </row>
    <row r="821">
      <c r="A821" s="5" t="s">
        <v>37</v>
      </c>
      <c r="B821" s="149" t="str">
        <f>iferror(vlookup(A821,Maps!$A$2:$B$111,2,false),"")</f>
        <v>Fire Temple</v>
      </c>
      <c r="C821" s="7" t="s">
        <v>14</v>
      </c>
      <c r="D821" s="7" t="s">
        <v>686</v>
      </c>
      <c r="E821" s="7" t="s">
        <v>1909</v>
      </c>
      <c r="F821" s="547" t="str">
        <f>iferror(vlookup(E821,Rooms!$D$2:$E$621,2,false),"")</f>
        <v>2F - Crystal Switch &amp; Pushblock Tile Room</v>
      </c>
      <c r="G821" s="5" t="s">
        <v>786</v>
      </c>
      <c r="H821" s="536" t="s">
        <v>6552</v>
      </c>
      <c r="I821" s="536" t="str">
        <f>iferror(vlookup(G821,Objects!$A$2:$D$403,4,false),"")</f>
        <v>Goron, Medigoron, Biggoron</v>
      </c>
      <c r="J821" s="537" t="s">
        <v>1059</v>
      </c>
    </row>
    <row r="822">
      <c r="A822" s="54"/>
      <c r="B822" s="116" t="str">
        <f>iferror(vlookup(A822,Maps!$A$2:$B$111,2,false),"")</f>
        <v/>
      </c>
      <c r="C822" s="539"/>
      <c r="D822" s="539"/>
      <c r="E822" s="539"/>
      <c r="F822" s="540" t="str">
        <f>iferror(vlookup(E822,Rooms!$D$2:$E$621,2,false),"")</f>
        <v/>
      </c>
      <c r="G822" s="539"/>
      <c r="H822" s="541"/>
      <c r="I822" s="541" t="str">
        <f>iferror(vlookup(G822,Objects!$A$2:$D$403,4,false),"")</f>
        <v/>
      </c>
      <c r="J822" s="548"/>
    </row>
    <row r="823">
      <c r="A823" s="5" t="s">
        <v>37</v>
      </c>
      <c r="B823" s="149" t="str">
        <f>iferror(vlookup(A823,Maps!$A$2:$B$111,2,false),"")</f>
        <v>Fire Temple</v>
      </c>
      <c r="C823" s="11" t="s">
        <v>14</v>
      </c>
      <c r="D823" s="11" t="s">
        <v>688</v>
      </c>
      <c r="E823" s="11" t="s">
        <v>1911</v>
      </c>
      <c r="F823" s="538" t="str">
        <f>iferror(vlookup(E823,Rooms!$D$2:$E$621,2,false),"")</f>
        <v>3F - Boulder Maze</v>
      </c>
      <c r="G823" s="5" t="s">
        <v>320</v>
      </c>
      <c r="H823" s="536" t="s">
        <v>6212</v>
      </c>
      <c r="I823" s="536" t="str">
        <f>iferror(vlookup(G823,Objects!$A$2:$D$403,4,false),"")</f>
        <v>Fire Temple Objects</v>
      </c>
      <c r="J823" s="537" t="s">
        <v>1059</v>
      </c>
    </row>
    <row r="824">
      <c r="A824" s="5" t="s">
        <v>37</v>
      </c>
      <c r="B824" s="149" t="str">
        <f>iferror(vlookup(A824,Maps!$A$2:$B$111,2,false),"")</f>
        <v>Fire Temple</v>
      </c>
      <c r="C824" s="7" t="s">
        <v>14</v>
      </c>
      <c r="D824" s="7" t="s">
        <v>688</v>
      </c>
      <c r="E824" s="7" t="s">
        <v>1911</v>
      </c>
      <c r="F824" s="547" t="str">
        <f>iferror(vlookup(E824,Rooms!$D$2:$E$621,2,false),"")</f>
        <v>3F - Boulder Maze</v>
      </c>
      <c r="G824" s="5" t="s">
        <v>272</v>
      </c>
      <c r="H824" s="536" t="s">
        <v>6195</v>
      </c>
      <c r="I824" s="536" t="str">
        <f>iferror(vlookup(G824,Objects!$A$2:$D$403,4,false),"")</f>
        <v>Torch Slug</v>
      </c>
      <c r="J824" s="537" t="s">
        <v>1059</v>
      </c>
    </row>
    <row r="825">
      <c r="A825" s="5" t="s">
        <v>37</v>
      </c>
      <c r="B825" s="149" t="str">
        <f>iferror(vlookup(A825,Maps!$A$2:$B$111,2,false),"")</f>
        <v>Fire Temple</v>
      </c>
      <c r="C825" s="7" t="s">
        <v>14</v>
      </c>
      <c r="D825" s="7" t="s">
        <v>688</v>
      </c>
      <c r="E825" s="7" t="s">
        <v>1911</v>
      </c>
      <c r="F825" s="547" t="str">
        <f>iferror(vlookup(E825,Rooms!$D$2:$E$621,2,false),"")</f>
        <v>3F - Boulder Maze</v>
      </c>
      <c r="G825" s="5" t="s">
        <v>3003</v>
      </c>
      <c r="H825" s="536" t="s">
        <v>6767</v>
      </c>
      <c r="I825" s="536" t="str">
        <f>iferror(vlookup(G825,Objects!$A$2:$D$403,4,false),"")</f>
        <v>Rolling Boulder</v>
      </c>
      <c r="J825" s="537" t="s">
        <v>1059</v>
      </c>
    </row>
    <row r="826">
      <c r="A826" s="5" t="s">
        <v>37</v>
      </c>
      <c r="B826" s="149" t="str">
        <f>iferror(vlookup(A826,Maps!$A$2:$B$111,2,false),"")</f>
        <v>Fire Temple</v>
      </c>
      <c r="C826" s="7" t="s">
        <v>14</v>
      </c>
      <c r="D826" s="7" t="s">
        <v>688</v>
      </c>
      <c r="E826" s="7" t="s">
        <v>1911</v>
      </c>
      <c r="F826" s="547" t="str">
        <f>iferror(vlookup(E826,Rooms!$D$2:$E$621,2,false),"")</f>
        <v>3F - Boulder Maze</v>
      </c>
      <c r="G826" s="5" t="s">
        <v>110</v>
      </c>
      <c r="H826" s="536" t="s">
        <v>6159</v>
      </c>
      <c r="I826" s="536" t="str">
        <f>iferror(vlookup(G826,Objects!$A$2:$D$403,4,false),"")</f>
        <v>Treasure Chests</v>
      </c>
      <c r="J826" s="537" t="s">
        <v>1059</v>
      </c>
    </row>
    <row r="827">
      <c r="A827" s="5" t="s">
        <v>37</v>
      </c>
      <c r="B827" s="149" t="str">
        <f>iferror(vlookup(A827,Maps!$A$2:$B$111,2,false),"")</f>
        <v>Fire Temple</v>
      </c>
      <c r="C827" s="7" t="s">
        <v>14</v>
      </c>
      <c r="D827" s="7" t="s">
        <v>688</v>
      </c>
      <c r="E827" s="7" t="s">
        <v>1911</v>
      </c>
      <c r="F827" s="547" t="str">
        <f>iferror(vlookup(E827,Rooms!$D$2:$E$621,2,false),"")</f>
        <v>3F - Boulder Maze</v>
      </c>
      <c r="G827" s="5" t="s">
        <v>786</v>
      </c>
      <c r="H827" s="536" t="s">
        <v>6552</v>
      </c>
      <c r="I827" s="536" t="str">
        <f>iferror(vlookup(G827,Objects!$A$2:$D$403,4,false),"")</f>
        <v>Goron, Medigoron, Biggoron</v>
      </c>
      <c r="J827" s="537" t="s">
        <v>1059</v>
      </c>
    </row>
    <row r="828">
      <c r="A828" s="5" t="s">
        <v>37</v>
      </c>
      <c r="B828" s="149" t="str">
        <f>iferror(vlookup(A828,Maps!$A$2:$B$111,2,false),"")</f>
        <v>Fire Temple</v>
      </c>
      <c r="C828" s="7" t="s">
        <v>14</v>
      </c>
      <c r="D828" s="7" t="s">
        <v>688</v>
      </c>
      <c r="E828" s="7" t="s">
        <v>1911</v>
      </c>
      <c r="F828" s="547" t="str">
        <f>iferror(vlookup(E828,Rooms!$D$2:$E$621,2,false),"")</f>
        <v>3F - Boulder Maze</v>
      </c>
      <c r="G828" s="5" t="s">
        <v>2996</v>
      </c>
      <c r="H828" s="536" t="s">
        <v>6758</v>
      </c>
      <c r="I828" s="536" t="str">
        <f>iferror(vlookup(G828,Objects!$A$2:$D$403,4,false),"")</f>
        <v>Hookshot Pillar &amp; Wall Target</v>
      </c>
      <c r="J828" s="537" t="s">
        <v>1073</v>
      </c>
    </row>
    <row r="829">
      <c r="A829" s="5" t="s">
        <v>37</v>
      </c>
      <c r="B829" s="149" t="str">
        <f>iferror(vlookup(A829,Maps!$A$2:$B$111,2,false),"")</f>
        <v>Fire Temple</v>
      </c>
      <c r="C829" s="7" t="s">
        <v>14</v>
      </c>
      <c r="D829" s="7" t="s">
        <v>688</v>
      </c>
      <c r="E829" s="7" t="s">
        <v>1911</v>
      </c>
      <c r="F829" s="547" t="str">
        <f>iferror(vlookup(E829,Rooms!$D$2:$E$621,2,false),"")</f>
        <v>3F - Boulder Maze</v>
      </c>
      <c r="G829" s="5" t="s">
        <v>265</v>
      </c>
      <c r="H829" s="536" t="s">
        <v>6193</v>
      </c>
      <c r="I829" s="536" t="str">
        <f>iferror(vlookup(G829,Objects!$A$2:$D$403,4,false),"")</f>
        <v>Skulltulas &amp; Gold Skulltula Token</v>
      </c>
      <c r="J829" s="537" t="s">
        <v>1059</v>
      </c>
    </row>
    <row r="830">
      <c r="A830" s="5" t="s">
        <v>37</v>
      </c>
      <c r="B830" s="149" t="str">
        <f>iferror(vlookup(A830,Maps!$A$2:$B$111,2,false),"")</f>
        <v>Fire Temple</v>
      </c>
      <c r="C830" s="7" t="s">
        <v>14</v>
      </c>
      <c r="D830" s="7" t="s">
        <v>688</v>
      </c>
      <c r="E830" s="7" t="s">
        <v>1911</v>
      </c>
      <c r="F830" s="547" t="str">
        <f>iferror(vlookup(E830,Rooms!$D$2:$E$621,2,false),"")</f>
        <v>3F - Boulder Maze</v>
      </c>
      <c r="G830" s="5" t="s">
        <v>3105</v>
      </c>
      <c r="H830" s="536" t="s">
        <v>6901</v>
      </c>
      <c r="I830" s="536" t="str">
        <f>iferror(vlookup(G830,Objects!$A$2:$D$403,4,false),"")</f>
        <v>Item Model - Gold Skulltula Token</v>
      </c>
      <c r="J830" s="537" t="s">
        <v>1073</v>
      </c>
    </row>
    <row r="831">
      <c r="A831" s="5" t="s">
        <v>37</v>
      </c>
      <c r="B831" s="149" t="str">
        <f>iferror(vlookup(A831,Maps!$A$2:$B$111,2,false),"")</f>
        <v>Fire Temple</v>
      </c>
      <c r="C831" s="7" t="s">
        <v>14</v>
      </c>
      <c r="D831" s="7" t="s">
        <v>688</v>
      </c>
      <c r="E831" s="7" t="s">
        <v>1911</v>
      </c>
      <c r="F831" s="547" t="str">
        <f>iferror(vlookup(E831,Rooms!$D$2:$E$621,2,false),"")</f>
        <v>3F - Boulder Maze</v>
      </c>
      <c r="G831" s="5" t="s">
        <v>3095</v>
      </c>
      <c r="H831" s="536" t="s">
        <v>6881</v>
      </c>
      <c r="I831" s="536" t="str">
        <f>iferror(vlookup(G831,Objects!$A$2:$D$403,4,false),"")</f>
        <v>Pierre &amp; Bonooru</v>
      </c>
      <c r="J831" s="537" t="s">
        <v>1059</v>
      </c>
    </row>
    <row r="832">
      <c r="A832" s="54"/>
      <c r="B832" s="116" t="str">
        <f>iferror(vlookup(A832,Maps!$A$2:$B$111,2,false),"")</f>
        <v/>
      </c>
      <c r="C832" s="539"/>
      <c r="D832" s="539"/>
      <c r="E832" s="539"/>
      <c r="F832" s="540" t="str">
        <f>iferror(vlookup(E832,Rooms!$D$2:$E$621,2,false),"")</f>
        <v/>
      </c>
      <c r="G832" s="539"/>
      <c r="H832" s="541"/>
      <c r="I832" s="541" t="str">
        <f>iferror(vlookup(G832,Objects!$A$2:$D$403,4,false),"")</f>
        <v/>
      </c>
      <c r="J832" s="548"/>
    </row>
    <row r="833">
      <c r="A833" s="5" t="s">
        <v>37</v>
      </c>
      <c r="B833" s="149" t="str">
        <f>iferror(vlookup(A833,Maps!$A$2:$B$111,2,false),"")</f>
        <v>Fire Temple</v>
      </c>
      <c r="C833" s="11" t="s">
        <v>14</v>
      </c>
      <c r="D833" s="11" t="s">
        <v>690</v>
      </c>
      <c r="E833" s="11" t="s">
        <v>1913</v>
      </c>
      <c r="F833" s="538" t="str">
        <f>iferror(vlookup(E833,Rooms!$D$2:$E$621,2,false),"")</f>
        <v>3F - Three-Pronged Bridge Over Pit</v>
      </c>
      <c r="G833" s="5" t="s">
        <v>320</v>
      </c>
      <c r="H833" s="536" t="s">
        <v>6212</v>
      </c>
      <c r="I833" s="536" t="str">
        <f>iferror(vlookup(G833,Objects!$A$2:$D$403,4,false),"")</f>
        <v>Fire Temple Objects</v>
      </c>
      <c r="J833" s="537" t="s">
        <v>1073</v>
      </c>
    </row>
    <row r="834">
      <c r="A834" s="5" t="s">
        <v>37</v>
      </c>
      <c r="B834" s="149" t="str">
        <f>iferror(vlookup(A834,Maps!$A$2:$B$111,2,false),"")</f>
        <v>Fire Temple</v>
      </c>
      <c r="C834" s="7" t="s">
        <v>14</v>
      </c>
      <c r="D834" s="7" t="s">
        <v>690</v>
      </c>
      <c r="E834" s="7" t="s">
        <v>1913</v>
      </c>
      <c r="F834" s="547" t="str">
        <f>iferror(vlookup(E834,Rooms!$D$2:$E$621,2,false),"")</f>
        <v>3F - Three-Pronged Bridge Over Pit</v>
      </c>
      <c r="G834" s="5" t="s">
        <v>272</v>
      </c>
      <c r="H834" s="536" t="s">
        <v>6195</v>
      </c>
      <c r="I834" s="536" t="str">
        <f>iferror(vlookup(G834,Objects!$A$2:$D$403,4,false),"")</f>
        <v>Torch Slug</v>
      </c>
      <c r="J834" s="537" t="s">
        <v>1073</v>
      </c>
    </row>
    <row r="835">
      <c r="A835" s="5" t="s">
        <v>37</v>
      </c>
      <c r="B835" s="149" t="str">
        <f>iferror(vlookup(A835,Maps!$A$2:$B$111,2,false),"")</f>
        <v>Fire Temple</v>
      </c>
      <c r="C835" s="7" t="s">
        <v>14</v>
      </c>
      <c r="D835" s="7" t="s">
        <v>690</v>
      </c>
      <c r="E835" s="7" t="s">
        <v>1913</v>
      </c>
      <c r="F835" s="547" t="str">
        <f>iferror(vlookup(E835,Rooms!$D$2:$E$621,2,false),"")</f>
        <v>3F - Three-Pronged Bridge Over Pit</v>
      </c>
      <c r="G835" s="5" t="s">
        <v>97</v>
      </c>
      <c r="H835" s="536" t="s">
        <v>6334</v>
      </c>
      <c r="I835" s="536" t="str">
        <f>iferror(vlookup(G835,Objects!$A$2:$D$403,4,false),"")</f>
        <v>Bubbles</v>
      </c>
      <c r="J835" s="537" t="s">
        <v>1073</v>
      </c>
    </row>
    <row r="836">
      <c r="A836" s="5" t="s">
        <v>37</v>
      </c>
      <c r="B836" s="149" t="str">
        <f>iferror(vlookup(A836,Maps!$A$2:$B$111,2,false),"")</f>
        <v>Fire Temple</v>
      </c>
      <c r="C836" s="7" t="s">
        <v>14</v>
      </c>
      <c r="D836" s="7" t="s">
        <v>690</v>
      </c>
      <c r="E836" s="7" t="s">
        <v>1913</v>
      </c>
      <c r="F836" s="547" t="str">
        <f>iferror(vlookup(E836,Rooms!$D$2:$E$621,2,false),"")</f>
        <v>3F - Three-Pronged Bridge Over Pit</v>
      </c>
      <c r="G836" s="5" t="s">
        <v>103</v>
      </c>
      <c r="H836" s="536" t="s">
        <v>6158</v>
      </c>
      <c r="I836" s="536" t="str">
        <f>iferror(vlookup(G836,Objects!$A$2:$D$403,4,false),"")</f>
        <v>Keese</v>
      </c>
      <c r="J836" s="537" t="s">
        <v>1073</v>
      </c>
    </row>
    <row r="837">
      <c r="A837" s="5" t="s">
        <v>37</v>
      </c>
      <c r="B837" s="149" t="str">
        <f>iferror(vlookup(A837,Maps!$A$2:$B$111,2,false),"")</f>
        <v>Fire Temple</v>
      </c>
      <c r="C837" s="7" t="s">
        <v>14</v>
      </c>
      <c r="D837" s="7" t="s">
        <v>690</v>
      </c>
      <c r="E837" s="7" t="s">
        <v>1913</v>
      </c>
      <c r="F837" s="547" t="str">
        <f>iferror(vlookup(E837,Rooms!$D$2:$E$621,2,false),"")</f>
        <v>3F - Three-Pronged Bridge Over Pit</v>
      </c>
      <c r="G837" s="5" t="s">
        <v>2765</v>
      </c>
      <c r="H837" s="536" t="s">
        <v>6408</v>
      </c>
      <c r="I837" s="536" t="str">
        <f>iferror(vlookup(G837,Objects!$A$2:$D$403,4,false),"")</f>
        <v>Blade Trap</v>
      </c>
      <c r="J837" s="537" t="s">
        <v>1073</v>
      </c>
    </row>
    <row r="838">
      <c r="A838" s="5" t="s">
        <v>37</v>
      </c>
      <c r="B838" s="149" t="str">
        <f>iferror(vlookup(A838,Maps!$A$2:$B$111,2,false),"")</f>
        <v>Fire Temple</v>
      </c>
      <c r="C838" s="7" t="s">
        <v>14</v>
      </c>
      <c r="D838" s="7" t="s">
        <v>690</v>
      </c>
      <c r="E838" s="7" t="s">
        <v>1913</v>
      </c>
      <c r="F838" s="547" t="str">
        <f>iferror(vlookup(E838,Rooms!$D$2:$E$621,2,false),"")</f>
        <v>3F - Three-Pronged Bridge Over Pit</v>
      </c>
      <c r="G838" s="5" t="s">
        <v>2818</v>
      </c>
      <c r="H838" s="536" t="s">
        <v>6467</v>
      </c>
      <c r="I838" s="536" t="str">
        <f>iferror(vlookup(G838,Objects!$A$2:$D$403,4,false),"")</f>
        <v>Torches</v>
      </c>
      <c r="J838" s="537" t="s">
        <v>1073</v>
      </c>
    </row>
    <row r="839">
      <c r="A839" s="5" t="s">
        <v>37</v>
      </c>
      <c r="B839" s="149" t="str">
        <f>iferror(vlookup(A839,Maps!$A$2:$B$111,2,false),"")</f>
        <v>Fire Temple</v>
      </c>
      <c r="C839" s="7" t="s">
        <v>14</v>
      </c>
      <c r="D839" s="7" t="s">
        <v>690</v>
      </c>
      <c r="E839" s="7" t="s">
        <v>1913</v>
      </c>
      <c r="F839" s="547" t="str">
        <f>iferror(vlookup(E839,Rooms!$D$2:$E$621,2,false),"")</f>
        <v>3F - Three-Pronged Bridge Over Pit</v>
      </c>
      <c r="G839" s="5" t="s">
        <v>111</v>
      </c>
      <c r="H839" s="536" t="s">
        <v>6339</v>
      </c>
      <c r="I839" s="536" t="str">
        <f>iferror(vlookup(G839,Objects!$A$2:$D$403,4,false),"")</f>
        <v>Flying Floor Tile</v>
      </c>
      <c r="J839" s="537" t="s">
        <v>1073</v>
      </c>
    </row>
    <row r="840">
      <c r="A840" s="5" t="s">
        <v>37</v>
      </c>
      <c r="B840" s="149" t="str">
        <f>iferror(vlookup(A840,Maps!$A$2:$B$111,2,false),"")</f>
        <v>Fire Temple</v>
      </c>
      <c r="C840" s="7" t="s">
        <v>14</v>
      </c>
      <c r="D840" s="7" t="s">
        <v>690</v>
      </c>
      <c r="E840" s="7" t="s">
        <v>1913</v>
      </c>
      <c r="F840" s="547" t="str">
        <f>iferror(vlookup(E840,Rooms!$D$2:$E$621,2,false),"")</f>
        <v>3F - Three-Pronged Bridge Over Pit</v>
      </c>
      <c r="G840" s="5" t="s">
        <v>110</v>
      </c>
      <c r="H840" s="536" t="s">
        <v>6159</v>
      </c>
      <c r="I840" s="536" t="str">
        <f>iferror(vlookup(G840,Objects!$A$2:$D$403,4,false),"")</f>
        <v>Treasure Chests</v>
      </c>
      <c r="J840" s="537" t="s">
        <v>1073</v>
      </c>
    </row>
    <row r="841">
      <c r="A841" s="5" t="s">
        <v>37</v>
      </c>
      <c r="B841" s="149" t="str">
        <f>iferror(vlookup(A841,Maps!$A$2:$B$111,2,false),"")</f>
        <v>Fire Temple</v>
      </c>
      <c r="C841" s="7" t="s">
        <v>14</v>
      </c>
      <c r="D841" s="7" t="s">
        <v>690</v>
      </c>
      <c r="E841" s="7" t="s">
        <v>1913</v>
      </c>
      <c r="F841" s="547" t="str">
        <f>iferror(vlookup(E841,Rooms!$D$2:$E$621,2,false),"")</f>
        <v>3F - Three-Pronged Bridge Over Pit</v>
      </c>
      <c r="G841" s="5" t="s">
        <v>812</v>
      </c>
      <c r="H841" s="536" t="s">
        <v>6504</v>
      </c>
      <c r="I841" s="536" t="str">
        <f>iferror(vlookup(G841,Objects!$A$2:$D$403,4,false),"")</f>
        <v>Item Model - Recovery Heart</v>
      </c>
      <c r="J841" s="537" t="s">
        <v>1073</v>
      </c>
    </row>
    <row r="842">
      <c r="A842" s="54"/>
      <c r="B842" s="116" t="str">
        <f>iferror(vlookup(A842,Maps!$A$2:$B$111,2,false),"")</f>
        <v/>
      </c>
      <c r="C842" s="539"/>
      <c r="D842" s="539"/>
      <c r="E842" s="539"/>
      <c r="F842" s="540" t="str">
        <f>iferror(vlookup(E842,Rooms!$D$2:$E$621,2,false),"")</f>
        <v/>
      </c>
      <c r="G842" s="539"/>
      <c r="H842" s="541"/>
      <c r="I842" s="541" t="str">
        <f>iferror(vlookup(G842,Objects!$A$2:$D$403,4,false),"")</f>
        <v/>
      </c>
      <c r="J842" s="548"/>
    </row>
    <row r="843">
      <c r="A843" s="5" t="s">
        <v>37</v>
      </c>
      <c r="B843" s="149" t="str">
        <f>iferror(vlookup(A843,Maps!$A$2:$B$111,2,false),"")</f>
        <v>Fire Temple</v>
      </c>
      <c r="C843" s="11" t="s">
        <v>14</v>
      </c>
      <c r="D843" s="11" t="s">
        <v>692</v>
      </c>
      <c r="E843" s="11" t="s">
        <v>1915</v>
      </c>
      <c r="F843" s="538" t="str">
        <f>iferror(vlookup(E843,Rooms!$D$2:$E$621,2,false),"")</f>
        <v>4F - Tiled Hall to Huge Rupee Room</v>
      </c>
      <c r="G843" s="5" t="s">
        <v>320</v>
      </c>
      <c r="H843" s="536" t="s">
        <v>6212</v>
      </c>
      <c r="I843" s="536" t="str">
        <f>iferror(vlookup(G843,Objects!$A$2:$D$403,4,false),"")</f>
        <v>Fire Temple Objects</v>
      </c>
      <c r="J843" s="537" t="s">
        <v>1073</v>
      </c>
    </row>
    <row r="844">
      <c r="A844" s="5" t="s">
        <v>37</v>
      </c>
      <c r="B844" s="149" t="str">
        <f>iferror(vlookup(A844,Maps!$A$2:$B$111,2,false),"")</f>
        <v>Fire Temple</v>
      </c>
      <c r="C844" s="7" t="s">
        <v>14</v>
      </c>
      <c r="D844" s="7" t="s">
        <v>692</v>
      </c>
      <c r="E844" s="7" t="s">
        <v>1915</v>
      </c>
      <c r="F844" s="547" t="str">
        <f>iferror(vlookup(E844,Rooms!$D$2:$E$621,2,false),"")</f>
        <v>4F - Tiled Hall to Huge Rupee Room</v>
      </c>
      <c r="G844" s="5" t="s">
        <v>272</v>
      </c>
      <c r="H844" s="536" t="s">
        <v>6195</v>
      </c>
      <c r="I844" s="536" t="str">
        <f>iferror(vlookup(G844,Objects!$A$2:$D$403,4,false),"")</f>
        <v>Torch Slug</v>
      </c>
      <c r="J844" s="537" t="s">
        <v>1073</v>
      </c>
    </row>
    <row r="845">
      <c r="A845" s="5" t="s">
        <v>37</v>
      </c>
      <c r="B845" s="149" t="str">
        <f>iferror(vlookup(A845,Maps!$A$2:$B$111,2,false),"")</f>
        <v>Fire Temple</v>
      </c>
      <c r="C845" s="7" t="s">
        <v>14</v>
      </c>
      <c r="D845" s="7" t="s">
        <v>692</v>
      </c>
      <c r="E845" s="7" t="s">
        <v>1915</v>
      </c>
      <c r="F845" s="547" t="str">
        <f>iferror(vlookup(E845,Rooms!$D$2:$E$621,2,false),"")</f>
        <v>4F - Tiled Hall to Huge Rupee Room</v>
      </c>
      <c r="G845" s="5" t="s">
        <v>97</v>
      </c>
      <c r="H845" s="536" t="s">
        <v>6334</v>
      </c>
      <c r="I845" s="536" t="str">
        <f>iferror(vlookup(G845,Objects!$A$2:$D$403,4,false),"")</f>
        <v>Bubbles</v>
      </c>
      <c r="J845" s="537" t="s">
        <v>1073</v>
      </c>
    </row>
    <row r="846">
      <c r="A846" s="5" t="s">
        <v>37</v>
      </c>
      <c r="B846" s="149" t="str">
        <f>iferror(vlookup(A846,Maps!$A$2:$B$111,2,false),"")</f>
        <v>Fire Temple</v>
      </c>
      <c r="C846" s="7" t="s">
        <v>14</v>
      </c>
      <c r="D846" s="7" t="s">
        <v>692</v>
      </c>
      <c r="E846" s="7" t="s">
        <v>1915</v>
      </c>
      <c r="F846" s="547" t="str">
        <f>iferror(vlookup(E846,Rooms!$D$2:$E$621,2,false),"")</f>
        <v>4F - Tiled Hall to Huge Rupee Room</v>
      </c>
      <c r="G846" s="5" t="s">
        <v>103</v>
      </c>
      <c r="H846" s="536" t="s">
        <v>6158</v>
      </c>
      <c r="I846" s="536" t="str">
        <f>iferror(vlookup(G846,Objects!$A$2:$D$403,4,false),"")</f>
        <v>Keese</v>
      </c>
      <c r="J846" s="537" t="s">
        <v>1073</v>
      </c>
    </row>
    <row r="847">
      <c r="A847" s="5" t="s">
        <v>37</v>
      </c>
      <c r="B847" s="149" t="str">
        <f>iferror(vlookup(A847,Maps!$A$2:$B$111,2,false),"")</f>
        <v>Fire Temple</v>
      </c>
      <c r="C847" s="7" t="s">
        <v>14</v>
      </c>
      <c r="D847" s="7" t="s">
        <v>692</v>
      </c>
      <c r="E847" s="7" t="s">
        <v>1915</v>
      </c>
      <c r="F847" s="547" t="str">
        <f>iferror(vlookup(E847,Rooms!$D$2:$E$621,2,false),"")</f>
        <v>4F - Tiled Hall to Huge Rupee Room</v>
      </c>
      <c r="G847" s="5" t="s">
        <v>2765</v>
      </c>
      <c r="H847" s="536" t="s">
        <v>6408</v>
      </c>
      <c r="I847" s="536" t="str">
        <f>iferror(vlookup(G847,Objects!$A$2:$D$403,4,false),"")</f>
        <v>Blade Trap</v>
      </c>
      <c r="J847" s="537" t="s">
        <v>1073</v>
      </c>
    </row>
    <row r="848">
      <c r="A848" s="5" t="s">
        <v>37</v>
      </c>
      <c r="B848" s="149" t="str">
        <f>iferror(vlookup(A848,Maps!$A$2:$B$111,2,false),"")</f>
        <v>Fire Temple</v>
      </c>
      <c r="C848" s="7" t="s">
        <v>14</v>
      </c>
      <c r="D848" s="7" t="s">
        <v>692</v>
      </c>
      <c r="E848" s="7" t="s">
        <v>1915</v>
      </c>
      <c r="F848" s="547" t="str">
        <f>iferror(vlookup(E848,Rooms!$D$2:$E$621,2,false),"")</f>
        <v>4F - Tiled Hall to Huge Rupee Room</v>
      </c>
      <c r="G848" s="5" t="s">
        <v>2818</v>
      </c>
      <c r="H848" s="536" t="s">
        <v>6467</v>
      </c>
      <c r="I848" s="536" t="str">
        <f>iferror(vlookup(G848,Objects!$A$2:$D$403,4,false),"")</f>
        <v>Torches</v>
      </c>
      <c r="J848" s="537" t="s">
        <v>1073</v>
      </c>
    </row>
    <row r="849">
      <c r="A849" s="5" t="s">
        <v>37</v>
      </c>
      <c r="B849" s="149" t="str">
        <f>iferror(vlookup(A849,Maps!$A$2:$B$111,2,false),"")</f>
        <v>Fire Temple</v>
      </c>
      <c r="C849" s="7" t="s">
        <v>14</v>
      </c>
      <c r="D849" s="7" t="s">
        <v>692</v>
      </c>
      <c r="E849" s="7" t="s">
        <v>1915</v>
      </c>
      <c r="F849" s="547" t="str">
        <f>iferror(vlookup(E849,Rooms!$D$2:$E$621,2,false),"")</f>
        <v>4F - Tiled Hall to Huge Rupee Room</v>
      </c>
      <c r="G849" s="5" t="s">
        <v>111</v>
      </c>
      <c r="H849" s="536" t="s">
        <v>6339</v>
      </c>
      <c r="I849" s="536" t="str">
        <f>iferror(vlookup(G849,Objects!$A$2:$D$403,4,false),"")</f>
        <v>Flying Floor Tile</v>
      </c>
      <c r="J849" s="537" t="s">
        <v>1073</v>
      </c>
    </row>
    <row r="850">
      <c r="A850" s="5" t="s">
        <v>37</v>
      </c>
      <c r="B850" s="149" t="str">
        <f>iferror(vlookup(A850,Maps!$A$2:$B$111,2,false),"")</f>
        <v>Fire Temple</v>
      </c>
      <c r="C850" s="7" t="s">
        <v>14</v>
      </c>
      <c r="D850" s="7" t="s">
        <v>692</v>
      </c>
      <c r="E850" s="7" t="s">
        <v>1915</v>
      </c>
      <c r="F850" s="547" t="str">
        <f>iferror(vlookup(E850,Rooms!$D$2:$E$621,2,false),"")</f>
        <v>4F - Tiled Hall to Huge Rupee Room</v>
      </c>
      <c r="G850" s="5" t="s">
        <v>265</v>
      </c>
      <c r="H850" s="536" t="s">
        <v>6193</v>
      </c>
      <c r="I850" s="536" t="str">
        <f>iferror(vlookup(G850,Objects!$A$2:$D$403,4,false),"")</f>
        <v>Skulltulas &amp; Gold Skulltula Token</v>
      </c>
      <c r="J850" s="537" t="s">
        <v>1059</v>
      </c>
    </row>
    <row r="851">
      <c r="A851" s="5" t="s">
        <v>37</v>
      </c>
      <c r="B851" s="149" t="str">
        <f>iferror(vlookup(A851,Maps!$A$2:$B$111,2,false),"")</f>
        <v>Fire Temple</v>
      </c>
      <c r="C851" s="7" t="s">
        <v>14</v>
      </c>
      <c r="D851" s="7" t="s">
        <v>692</v>
      </c>
      <c r="E851" s="7" t="s">
        <v>1915</v>
      </c>
      <c r="F851" s="547" t="str">
        <f>iferror(vlookup(E851,Rooms!$D$2:$E$621,2,false),"")</f>
        <v>4F - Tiled Hall to Huge Rupee Room</v>
      </c>
      <c r="G851" s="5" t="s">
        <v>3105</v>
      </c>
      <c r="H851" s="536" t="s">
        <v>6901</v>
      </c>
      <c r="I851" s="536" t="str">
        <f>iferror(vlookup(G851,Objects!$A$2:$D$403,4,false),"")</f>
        <v>Item Model - Gold Skulltula Token</v>
      </c>
      <c r="J851" s="537" t="s">
        <v>1073</v>
      </c>
    </row>
    <row r="852">
      <c r="A852" s="54"/>
      <c r="B852" s="116" t="str">
        <f>iferror(vlookup(A852,Maps!$A$2:$B$111,2,false),"")</f>
        <v/>
      </c>
      <c r="C852" s="539"/>
      <c r="D852" s="539"/>
      <c r="E852" s="539"/>
      <c r="F852" s="540" t="str">
        <f>iferror(vlookup(E852,Rooms!$D$2:$E$621,2,false),"")</f>
        <v/>
      </c>
      <c r="G852" s="539"/>
      <c r="H852" s="541"/>
      <c r="I852" s="541" t="str">
        <f>iferror(vlookup(G852,Objects!$A$2:$D$403,4,false),"")</f>
        <v/>
      </c>
      <c r="J852" s="548"/>
    </row>
    <row r="853">
      <c r="A853" s="5" t="s">
        <v>37</v>
      </c>
      <c r="B853" s="149" t="str">
        <f>iferror(vlookup(A853,Maps!$A$2:$B$111,2,false),"")</f>
        <v>Fire Temple</v>
      </c>
      <c r="C853" s="11" t="s">
        <v>14</v>
      </c>
      <c r="D853" s="11" t="s">
        <v>694</v>
      </c>
      <c r="E853" s="11" t="s">
        <v>1917</v>
      </c>
      <c r="F853" s="538" t="str">
        <f>iferror(vlookup(E853,Rooms!$D$2:$E$621,2,false),"")</f>
        <v>5F - Huge Rupee Room</v>
      </c>
      <c r="G853" s="5" t="s">
        <v>320</v>
      </c>
      <c r="H853" s="536" t="s">
        <v>6212</v>
      </c>
      <c r="I853" s="536" t="str">
        <f>iferror(vlookup(G853,Objects!$A$2:$D$403,4,false),"")</f>
        <v>Fire Temple Objects</v>
      </c>
      <c r="J853" s="537" t="s">
        <v>1073</v>
      </c>
    </row>
    <row r="854">
      <c r="A854" s="5" t="s">
        <v>37</v>
      </c>
      <c r="B854" s="149" t="str">
        <f>iferror(vlookup(A854,Maps!$A$2:$B$111,2,false),"")</f>
        <v>Fire Temple</v>
      </c>
      <c r="C854" s="7" t="s">
        <v>14</v>
      </c>
      <c r="D854" s="7" t="s">
        <v>694</v>
      </c>
      <c r="E854" s="7" t="s">
        <v>1917</v>
      </c>
      <c r="F854" s="547" t="str">
        <f>iferror(vlookup(E854,Rooms!$D$2:$E$621,2,false),"")</f>
        <v>5F - Huge Rupee Room</v>
      </c>
      <c r="G854" s="5" t="s">
        <v>272</v>
      </c>
      <c r="H854" s="536" t="s">
        <v>6195</v>
      </c>
      <c r="I854" s="536" t="str">
        <f>iferror(vlookup(G854,Objects!$A$2:$D$403,4,false),"")</f>
        <v>Torch Slug</v>
      </c>
      <c r="J854" s="537" t="s">
        <v>1073</v>
      </c>
    </row>
    <row r="855">
      <c r="A855" s="5" t="s">
        <v>37</v>
      </c>
      <c r="B855" s="149" t="str">
        <f>iferror(vlookup(A855,Maps!$A$2:$B$111,2,false),"")</f>
        <v>Fire Temple</v>
      </c>
      <c r="C855" s="7" t="s">
        <v>14</v>
      </c>
      <c r="D855" s="7" t="s">
        <v>694</v>
      </c>
      <c r="E855" s="7" t="s">
        <v>1917</v>
      </c>
      <c r="F855" s="547" t="str">
        <f>iferror(vlookup(E855,Rooms!$D$2:$E$621,2,false),"")</f>
        <v>5F - Huge Rupee Room</v>
      </c>
      <c r="G855" s="5" t="s">
        <v>103</v>
      </c>
      <c r="H855" s="536" t="s">
        <v>6158</v>
      </c>
      <c r="I855" s="536" t="str">
        <f>iferror(vlookup(G855,Objects!$A$2:$D$403,4,false),"")</f>
        <v>Keese</v>
      </c>
      <c r="J855" s="537" t="s">
        <v>1073</v>
      </c>
    </row>
    <row r="856">
      <c r="A856" s="5" t="s">
        <v>37</v>
      </c>
      <c r="B856" s="149" t="str">
        <f>iferror(vlookup(A856,Maps!$A$2:$B$111,2,false),"")</f>
        <v>Fire Temple</v>
      </c>
      <c r="C856" s="7" t="s">
        <v>14</v>
      </c>
      <c r="D856" s="7" t="s">
        <v>694</v>
      </c>
      <c r="E856" s="7" t="s">
        <v>1917</v>
      </c>
      <c r="F856" s="547" t="str">
        <f>iferror(vlookup(E856,Rooms!$D$2:$E$621,2,false),"")</f>
        <v>5F - Huge Rupee Room</v>
      </c>
      <c r="G856" s="5" t="s">
        <v>2765</v>
      </c>
      <c r="H856" s="536" t="s">
        <v>6408</v>
      </c>
      <c r="I856" s="536" t="str">
        <f>iferror(vlookup(G856,Objects!$A$2:$D$403,4,false),"")</f>
        <v>Blade Trap</v>
      </c>
      <c r="J856" s="537" t="s">
        <v>1073</v>
      </c>
    </row>
    <row r="857">
      <c r="A857" s="5" t="s">
        <v>37</v>
      </c>
      <c r="B857" s="149" t="str">
        <f>iferror(vlookup(A857,Maps!$A$2:$B$111,2,false),"")</f>
        <v>Fire Temple</v>
      </c>
      <c r="C857" s="7" t="s">
        <v>14</v>
      </c>
      <c r="D857" s="7" t="s">
        <v>694</v>
      </c>
      <c r="E857" s="7" t="s">
        <v>1917</v>
      </c>
      <c r="F857" s="547" t="str">
        <f>iferror(vlookup(E857,Rooms!$D$2:$E$621,2,false),"")</f>
        <v>5F - Huge Rupee Room</v>
      </c>
      <c r="G857" s="5" t="s">
        <v>2996</v>
      </c>
      <c r="H857" s="536" t="s">
        <v>6758</v>
      </c>
      <c r="I857" s="536" t="str">
        <f>iferror(vlookup(G857,Objects!$A$2:$D$403,4,false),"")</f>
        <v>Hookshot Pillar &amp; Wall Target</v>
      </c>
      <c r="J857" s="537" t="s">
        <v>1059</v>
      </c>
    </row>
    <row r="858">
      <c r="A858" s="5" t="s">
        <v>37</v>
      </c>
      <c r="B858" s="149" t="str">
        <f>iferror(vlookup(A858,Maps!$A$2:$B$111,2,false),"")</f>
        <v>Fire Temple</v>
      </c>
      <c r="C858" s="7" t="s">
        <v>14</v>
      </c>
      <c r="D858" s="7" t="s">
        <v>694</v>
      </c>
      <c r="E858" s="7" t="s">
        <v>1917</v>
      </c>
      <c r="F858" s="547" t="str">
        <f>iferror(vlookup(E858,Rooms!$D$2:$E$621,2,false),"")</f>
        <v>5F - Huge Rupee Room</v>
      </c>
      <c r="G858" s="5" t="s">
        <v>2818</v>
      </c>
      <c r="H858" s="536" t="s">
        <v>6467</v>
      </c>
      <c r="I858" s="536" t="str">
        <f>iferror(vlookup(G858,Objects!$A$2:$D$403,4,false),"")</f>
        <v>Torches</v>
      </c>
      <c r="J858" s="537" t="s">
        <v>1073</v>
      </c>
    </row>
    <row r="859">
      <c r="A859" s="5" t="s">
        <v>37</v>
      </c>
      <c r="B859" s="149" t="str">
        <f>iferror(vlookup(A859,Maps!$A$2:$B$111,2,false),"")</f>
        <v>Fire Temple</v>
      </c>
      <c r="C859" s="7" t="s">
        <v>14</v>
      </c>
      <c r="D859" s="7" t="s">
        <v>694</v>
      </c>
      <c r="E859" s="7" t="s">
        <v>1917</v>
      </c>
      <c r="F859" s="547" t="str">
        <f>iferror(vlookup(E859,Rooms!$D$2:$E$621,2,false),"")</f>
        <v>5F - Huge Rupee Room</v>
      </c>
      <c r="G859" s="5" t="s">
        <v>110</v>
      </c>
      <c r="H859" s="536" t="s">
        <v>6159</v>
      </c>
      <c r="I859" s="536" t="str">
        <f>iferror(vlookup(G859,Objects!$A$2:$D$403,4,false),"")</f>
        <v>Treasure Chests</v>
      </c>
      <c r="J859" s="537" t="s">
        <v>1059</v>
      </c>
    </row>
    <row r="860">
      <c r="A860" s="5" t="s">
        <v>37</v>
      </c>
      <c r="B860" s="149" t="str">
        <f>iferror(vlookup(A860,Maps!$A$2:$B$111,2,false),"")</f>
        <v>Fire Temple</v>
      </c>
      <c r="C860" s="7" t="s">
        <v>14</v>
      </c>
      <c r="D860" s="7" t="s">
        <v>694</v>
      </c>
      <c r="E860" s="7" t="s">
        <v>1917</v>
      </c>
      <c r="F860" s="547" t="str">
        <f>iferror(vlookup(E860,Rooms!$D$2:$E$621,2,false),"")</f>
        <v>5F - Huge Rupee Room</v>
      </c>
      <c r="G860" s="5" t="s">
        <v>265</v>
      </c>
      <c r="H860" s="536" t="s">
        <v>6193</v>
      </c>
      <c r="I860" s="536" t="str">
        <f>iferror(vlookup(G860,Objects!$A$2:$D$403,4,false),"")</f>
        <v>Skulltulas &amp; Gold Skulltula Token</v>
      </c>
      <c r="J860" s="537" t="s">
        <v>1059</v>
      </c>
    </row>
    <row r="861">
      <c r="A861" s="5" t="s">
        <v>37</v>
      </c>
      <c r="B861" s="149" t="str">
        <f>iferror(vlookup(A861,Maps!$A$2:$B$111,2,false),"")</f>
        <v>Fire Temple</v>
      </c>
      <c r="C861" s="7" t="s">
        <v>14</v>
      </c>
      <c r="D861" s="7" t="s">
        <v>694</v>
      </c>
      <c r="E861" s="7" t="s">
        <v>1917</v>
      </c>
      <c r="F861" s="547" t="str">
        <f>iferror(vlookup(E861,Rooms!$D$2:$E$621,2,false),"")</f>
        <v>5F - Huge Rupee Room</v>
      </c>
      <c r="G861" s="5" t="s">
        <v>3105</v>
      </c>
      <c r="H861" s="536" t="s">
        <v>6901</v>
      </c>
      <c r="I861" s="536" t="str">
        <f>iferror(vlookup(G861,Objects!$A$2:$D$403,4,false),"")</f>
        <v>Item Model - Gold Skulltula Token</v>
      </c>
      <c r="J861" s="537" t="s">
        <v>1073</v>
      </c>
    </row>
    <row r="862">
      <c r="A862" s="54"/>
      <c r="B862" s="116" t="str">
        <f>iferror(vlookup(A862,Maps!$A$2:$B$111,2,false),"")</f>
        <v/>
      </c>
      <c r="C862" s="539"/>
      <c r="D862" s="539"/>
      <c r="E862" s="539"/>
      <c r="F862" s="540" t="str">
        <f>iferror(vlookup(E862,Rooms!$D$2:$E$621,2,false),"")</f>
        <v/>
      </c>
      <c r="G862" s="539"/>
      <c r="H862" s="541"/>
      <c r="I862" s="541" t="str">
        <f>iferror(vlookup(G862,Objects!$A$2:$D$403,4,false),"")</f>
        <v/>
      </c>
      <c r="J862" s="548"/>
    </row>
    <row r="863">
      <c r="A863" s="5" t="s">
        <v>37</v>
      </c>
      <c r="B863" s="149" t="str">
        <f>iferror(vlookup(A863,Maps!$A$2:$B$111,2,false),"")</f>
        <v>Fire Temple</v>
      </c>
      <c r="C863" s="11" t="s">
        <v>14</v>
      </c>
      <c r="D863" s="11" t="s">
        <v>696</v>
      </c>
      <c r="E863" s="11" t="s">
        <v>1919</v>
      </c>
      <c r="F863" s="538" t="str">
        <f>iferror(vlookup(E863,Rooms!$D$2:$E$621,2,false),"")</f>
        <v>3F - Hallway to Fire Wall Maze</v>
      </c>
      <c r="G863" s="5" t="s">
        <v>320</v>
      </c>
      <c r="H863" s="536" t="s">
        <v>6212</v>
      </c>
      <c r="I863" s="536" t="str">
        <f>iferror(vlookup(G863,Objects!$A$2:$D$403,4,false),"")</f>
        <v>Fire Temple Objects</v>
      </c>
      <c r="J863" s="537" t="s">
        <v>1073</v>
      </c>
    </row>
    <row r="864">
      <c r="A864" s="5" t="s">
        <v>37</v>
      </c>
      <c r="B864" s="149" t="str">
        <f>iferror(vlookup(A864,Maps!$A$2:$B$111,2,false),"")</f>
        <v>Fire Temple</v>
      </c>
      <c r="C864" s="7" t="s">
        <v>14</v>
      </c>
      <c r="D864" s="7" t="s">
        <v>696</v>
      </c>
      <c r="E864" s="7" t="s">
        <v>1919</v>
      </c>
      <c r="F864" s="547" t="str">
        <f>iferror(vlookup(E864,Rooms!$D$2:$E$621,2,false),"")</f>
        <v>3F - Hallway to Fire Wall Maze</v>
      </c>
      <c r="G864" s="5" t="s">
        <v>272</v>
      </c>
      <c r="H864" s="536" t="s">
        <v>6195</v>
      </c>
      <c r="I864" s="536" t="str">
        <f>iferror(vlookup(G864,Objects!$A$2:$D$403,4,false),"")</f>
        <v>Torch Slug</v>
      </c>
      <c r="J864" s="537" t="s">
        <v>1073</v>
      </c>
    </row>
    <row r="865">
      <c r="A865" s="5" t="s">
        <v>37</v>
      </c>
      <c r="B865" s="149" t="str">
        <f>iferror(vlookup(A865,Maps!$A$2:$B$111,2,false),"")</f>
        <v>Fire Temple</v>
      </c>
      <c r="C865" s="7" t="s">
        <v>14</v>
      </c>
      <c r="D865" s="7" t="s">
        <v>696</v>
      </c>
      <c r="E865" s="7" t="s">
        <v>1919</v>
      </c>
      <c r="F865" s="547" t="str">
        <f>iferror(vlookup(E865,Rooms!$D$2:$E$621,2,false),"")</f>
        <v>3F - Hallway to Fire Wall Maze</v>
      </c>
      <c r="G865" s="5" t="s">
        <v>97</v>
      </c>
      <c r="H865" s="536" t="s">
        <v>6334</v>
      </c>
      <c r="I865" s="536" t="str">
        <f>iferror(vlookup(G865,Objects!$A$2:$D$403,4,false),"")</f>
        <v>Bubbles</v>
      </c>
      <c r="J865" s="537" t="s">
        <v>1073</v>
      </c>
    </row>
    <row r="866">
      <c r="A866" s="5" t="s">
        <v>37</v>
      </c>
      <c r="B866" s="149" t="str">
        <f>iferror(vlookup(A866,Maps!$A$2:$B$111,2,false),"")</f>
        <v>Fire Temple</v>
      </c>
      <c r="C866" s="7" t="s">
        <v>14</v>
      </c>
      <c r="D866" s="7" t="s">
        <v>696</v>
      </c>
      <c r="E866" s="7" t="s">
        <v>1919</v>
      </c>
      <c r="F866" s="547" t="str">
        <f>iferror(vlookup(E866,Rooms!$D$2:$E$621,2,false),"")</f>
        <v>3F - Hallway to Fire Wall Maze</v>
      </c>
      <c r="G866" s="5" t="s">
        <v>103</v>
      </c>
      <c r="H866" s="536" t="s">
        <v>6158</v>
      </c>
      <c r="I866" s="536" t="str">
        <f>iferror(vlookup(G866,Objects!$A$2:$D$403,4,false),"")</f>
        <v>Keese</v>
      </c>
      <c r="J866" s="537" t="s">
        <v>1073</v>
      </c>
    </row>
    <row r="867">
      <c r="A867" s="5" t="s">
        <v>37</v>
      </c>
      <c r="B867" s="149" t="str">
        <f>iferror(vlookup(A867,Maps!$A$2:$B$111,2,false),"")</f>
        <v>Fire Temple</v>
      </c>
      <c r="C867" s="7" t="s">
        <v>14</v>
      </c>
      <c r="D867" s="7" t="s">
        <v>696</v>
      </c>
      <c r="E867" s="7" t="s">
        <v>1919</v>
      </c>
      <c r="F867" s="547" t="str">
        <f>iferror(vlookup(E867,Rooms!$D$2:$E$621,2,false),"")</f>
        <v>3F - Hallway to Fire Wall Maze</v>
      </c>
      <c r="G867" s="5" t="s">
        <v>2765</v>
      </c>
      <c r="H867" s="536" t="s">
        <v>6408</v>
      </c>
      <c r="I867" s="536" t="str">
        <f>iferror(vlookup(G867,Objects!$A$2:$D$403,4,false),"")</f>
        <v>Blade Trap</v>
      </c>
      <c r="J867" s="537" t="s">
        <v>1073</v>
      </c>
    </row>
    <row r="868">
      <c r="A868" s="5" t="s">
        <v>37</v>
      </c>
      <c r="B868" s="149" t="str">
        <f>iferror(vlookup(A868,Maps!$A$2:$B$111,2,false),"")</f>
        <v>Fire Temple</v>
      </c>
      <c r="C868" s="7" t="s">
        <v>14</v>
      </c>
      <c r="D868" s="7" t="s">
        <v>696</v>
      </c>
      <c r="E868" s="7" t="s">
        <v>1919</v>
      </c>
      <c r="F868" s="547" t="str">
        <f>iferror(vlookup(E868,Rooms!$D$2:$E$621,2,false),"")</f>
        <v>3F - Hallway to Fire Wall Maze</v>
      </c>
      <c r="G868" s="5" t="s">
        <v>2818</v>
      </c>
      <c r="H868" s="536" t="s">
        <v>6467</v>
      </c>
      <c r="I868" s="536" t="str">
        <f>iferror(vlookup(G868,Objects!$A$2:$D$403,4,false),"")</f>
        <v>Torches</v>
      </c>
      <c r="J868" s="537" t="s">
        <v>1073</v>
      </c>
    </row>
    <row r="869">
      <c r="A869" s="5" t="s">
        <v>37</v>
      </c>
      <c r="B869" s="149" t="str">
        <f>iferror(vlookup(A869,Maps!$A$2:$B$111,2,false),"")</f>
        <v>Fire Temple</v>
      </c>
      <c r="C869" s="7" t="s">
        <v>14</v>
      </c>
      <c r="D869" s="7" t="s">
        <v>696</v>
      </c>
      <c r="E869" s="7" t="s">
        <v>1919</v>
      </c>
      <c r="F869" s="547" t="str">
        <f>iferror(vlookup(E869,Rooms!$D$2:$E$621,2,false),"")</f>
        <v>3F - Hallway to Fire Wall Maze</v>
      </c>
      <c r="G869" s="5" t="s">
        <v>111</v>
      </c>
      <c r="H869" s="536" t="s">
        <v>6339</v>
      </c>
      <c r="I869" s="536" t="str">
        <f>iferror(vlookup(G869,Objects!$A$2:$D$403,4,false),"")</f>
        <v>Flying Floor Tile</v>
      </c>
      <c r="J869" s="537" t="s">
        <v>1073</v>
      </c>
    </row>
    <row r="870">
      <c r="A870" s="5" t="s">
        <v>37</v>
      </c>
      <c r="B870" s="149" t="str">
        <f>iferror(vlookup(A870,Maps!$A$2:$B$111,2,false),"")</f>
        <v>Fire Temple</v>
      </c>
      <c r="C870" s="7" t="s">
        <v>14</v>
      </c>
      <c r="D870" s="7" t="s">
        <v>696</v>
      </c>
      <c r="E870" s="7" t="s">
        <v>1919</v>
      </c>
      <c r="F870" s="547" t="str">
        <f>iferror(vlookup(E870,Rooms!$D$2:$E$621,2,false),"")</f>
        <v>3F - Hallway to Fire Wall Maze</v>
      </c>
      <c r="G870" s="5" t="s">
        <v>110</v>
      </c>
      <c r="H870" s="536" t="s">
        <v>6159</v>
      </c>
      <c r="I870" s="536" t="str">
        <f>iferror(vlookup(G870,Objects!$A$2:$D$403,4,false),"")</f>
        <v>Treasure Chests</v>
      </c>
      <c r="J870" s="537" t="s">
        <v>1073</v>
      </c>
    </row>
    <row r="871">
      <c r="A871" s="54"/>
      <c r="B871" s="116" t="str">
        <f>iferror(vlookup(A871,Maps!$A$2:$B$111,2,false),"")</f>
        <v/>
      </c>
      <c r="C871" s="539"/>
      <c r="D871" s="539"/>
      <c r="E871" s="539"/>
      <c r="F871" s="540" t="str">
        <f>iferror(vlookup(E871,Rooms!$D$2:$E$621,2,false),"")</f>
        <v/>
      </c>
      <c r="G871" s="539"/>
      <c r="H871" s="541"/>
      <c r="I871" s="541" t="str">
        <f>iferror(vlookup(G871,Objects!$A$2:$D$403,4,false),"")</f>
        <v/>
      </c>
      <c r="J871" s="548"/>
    </row>
    <row r="872">
      <c r="A872" s="5" t="s">
        <v>37</v>
      </c>
      <c r="B872" s="149" t="str">
        <f>iferror(vlookup(A872,Maps!$A$2:$B$111,2,false),"")</f>
        <v>Fire Temple</v>
      </c>
      <c r="C872" s="11" t="s">
        <v>14</v>
      </c>
      <c r="D872" s="11" t="s">
        <v>698</v>
      </c>
      <c r="E872" s="11" t="s">
        <v>1921</v>
      </c>
      <c r="F872" s="538" t="str">
        <f>iferror(vlookup(E872,Rooms!$D$2:$E$621,2,false),"")</f>
        <v>3F - Fire Wall Maze</v>
      </c>
      <c r="G872" s="5" t="s">
        <v>320</v>
      </c>
      <c r="H872" s="536" t="s">
        <v>6212</v>
      </c>
      <c r="I872" s="536" t="str">
        <f>iferror(vlookup(G872,Objects!$A$2:$D$403,4,false),"")</f>
        <v>Fire Temple Objects</v>
      </c>
      <c r="J872" s="537" t="s">
        <v>1059</v>
      </c>
    </row>
    <row r="873">
      <c r="A873" s="5" t="s">
        <v>37</v>
      </c>
      <c r="B873" s="149" t="str">
        <f>iferror(vlookup(A873,Maps!$A$2:$B$111,2,false),"")</f>
        <v>Fire Temple</v>
      </c>
      <c r="C873" s="7" t="s">
        <v>14</v>
      </c>
      <c r="D873" s="7" t="s">
        <v>698</v>
      </c>
      <c r="E873" s="7" t="s">
        <v>1921</v>
      </c>
      <c r="F873" s="547" t="str">
        <f>iferror(vlookup(E873,Rooms!$D$2:$E$621,2,false),"")</f>
        <v>3F - Fire Wall Maze</v>
      </c>
      <c r="G873" s="5" t="s">
        <v>2818</v>
      </c>
      <c r="H873" s="536" t="s">
        <v>6467</v>
      </c>
      <c r="I873" s="536" t="str">
        <f>iferror(vlookup(G873,Objects!$A$2:$D$403,4,false),"")</f>
        <v>Torches</v>
      </c>
      <c r="J873" s="537" t="s">
        <v>1073</v>
      </c>
    </row>
    <row r="874">
      <c r="A874" s="5" t="s">
        <v>37</v>
      </c>
      <c r="B874" s="149" t="str">
        <f>iferror(vlookup(A874,Maps!$A$2:$B$111,2,false),"")</f>
        <v>Fire Temple</v>
      </c>
      <c r="C874" s="7" t="s">
        <v>14</v>
      </c>
      <c r="D874" s="7" t="s">
        <v>698</v>
      </c>
      <c r="E874" s="7" t="s">
        <v>1921</v>
      </c>
      <c r="F874" s="547" t="str">
        <f>iferror(vlookup(E874,Rooms!$D$2:$E$621,2,false),"")</f>
        <v>3F - Fire Wall Maze</v>
      </c>
      <c r="G874" s="5" t="s">
        <v>110</v>
      </c>
      <c r="H874" s="536" t="s">
        <v>6159</v>
      </c>
      <c r="I874" s="536" t="str">
        <f>iferror(vlookup(G874,Objects!$A$2:$D$403,4,false),"")</f>
        <v>Treasure Chests</v>
      </c>
      <c r="J874" s="537" t="s">
        <v>1073</v>
      </c>
    </row>
    <row r="875">
      <c r="A875" s="5" t="s">
        <v>37</v>
      </c>
      <c r="B875" s="149" t="str">
        <f>iferror(vlookup(A875,Maps!$A$2:$B$111,2,false),"")</f>
        <v>Fire Temple</v>
      </c>
      <c r="C875" s="7" t="s">
        <v>14</v>
      </c>
      <c r="D875" s="7" t="s">
        <v>698</v>
      </c>
      <c r="E875" s="7" t="s">
        <v>1921</v>
      </c>
      <c r="F875" s="547" t="str">
        <f>iferror(vlookup(E875,Rooms!$D$2:$E$621,2,false),"")</f>
        <v>3F - Fire Wall Maze</v>
      </c>
      <c r="G875" s="5" t="s">
        <v>786</v>
      </c>
      <c r="H875" s="536" t="s">
        <v>6552</v>
      </c>
      <c r="I875" s="536" t="str">
        <f>iferror(vlookup(G875,Objects!$A$2:$D$403,4,false),"")</f>
        <v>Goron, Medigoron, Biggoron</v>
      </c>
      <c r="J875" s="537" t="s">
        <v>1073</v>
      </c>
    </row>
    <row r="876">
      <c r="A876" s="5" t="s">
        <v>37</v>
      </c>
      <c r="B876" s="149" t="str">
        <f>iferror(vlookup(A876,Maps!$A$2:$B$111,2,false),"")</f>
        <v>Fire Temple</v>
      </c>
      <c r="C876" s="7" t="s">
        <v>14</v>
      </c>
      <c r="D876" s="7" t="s">
        <v>698</v>
      </c>
      <c r="E876" s="7" t="s">
        <v>1921</v>
      </c>
      <c r="F876" s="547" t="str">
        <f>iferror(vlookup(E876,Rooms!$D$2:$E$621,2,false),"")</f>
        <v>3F - Fire Wall Maze</v>
      </c>
      <c r="G876" s="5" t="s">
        <v>2996</v>
      </c>
      <c r="H876" s="536" t="s">
        <v>6758</v>
      </c>
      <c r="I876" s="536" t="str">
        <f>iferror(vlookup(G876,Objects!$A$2:$D$403,4,false),"")</f>
        <v>Hookshot Pillar &amp; Wall Target</v>
      </c>
      <c r="J876" s="537" t="s">
        <v>1073</v>
      </c>
    </row>
    <row r="877">
      <c r="A877" s="5" t="s">
        <v>37</v>
      </c>
      <c r="B877" s="149" t="str">
        <f>iferror(vlookup(A877,Maps!$A$2:$B$111,2,false),"")</f>
        <v>Fire Temple</v>
      </c>
      <c r="C877" s="7" t="s">
        <v>14</v>
      </c>
      <c r="D877" s="7" t="s">
        <v>698</v>
      </c>
      <c r="E877" s="7" t="s">
        <v>1921</v>
      </c>
      <c r="F877" s="547" t="str">
        <f>iferror(vlookup(E877,Rooms!$D$2:$E$621,2,false),"")</f>
        <v>3F - Fire Wall Maze</v>
      </c>
      <c r="G877" s="5" t="s">
        <v>3182</v>
      </c>
      <c r="H877" s="536" t="s">
        <v>7029</v>
      </c>
      <c r="I877" s="536" t="str">
        <f>iferror(vlookup(G877,Objects!$A$2:$D$403,4,false),"")</f>
        <v>Time Block</v>
      </c>
      <c r="J877" s="537" t="s">
        <v>1073</v>
      </c>
    </row>
    <row r="878">
      <c r="A878" s="5" t="s">
        <v>37</v>
      </c>
      <c r="B878" s="149" t="str">
        <f>iferror(vlookup(A878,Maps!$A$2:$B$111,2,false),"")</f>
        <v>Fire Temple</v>
      </c>
      <c r="C878" s="7" t="s">
        <v>14</v>
      </c>
      <c r="D878" s="7" t="s">
        <v>698</v>
      </c>
      <c r="E878" s="7" t="s">
        <v>1921</v>
      </c>
      <c r="F878" s="547" t="str">
        <f>iferror(vlookup(E878,Rooms!$D$2:$E$621,2,false),"")</f>
        <v>3F - Fire Wall Maze</v>
      </c>
      <c r="G878" s="5" t="s">
        <v>2823</v>
      </c>
      <c r="H878" s="536" t="s">
        <v>6473</v>
      </c>
      <c r="I878" s="536" t="str">
        <f>iferror(vlookup(G878,Objects!$A$2:$D$403,4,false),"")</f>
        <v>Time Block Disappearance Effect</v>
      </c>
      <c r="J878" s="537" t="s">
        <v>1073</v>
      </c>
    </row>
    <row r="879">
      <c r="A879" s="5" t="s">
        <v>37</v>
      </c>
      <c r="B879" s="149" t="str">
        <f>iferror(vlookup(A879,Maps!$A$2:$B$111,2,false),"")</f>
        <v>Fire Temple</v>
      </c>
      <c r="C879" s="7" t="s">
        <v>14</v>
      </c>
      <c r="D879" s="7" t="s">
        <v>698</v>
      </c>
      <c r="E879" s="7" t="s">
        <v>1921</v>
      </c>
      <c r="F879" s="547" t="str">
        <f>iferror(vlookup(E879,Rooms!$D$2:$E$621,2,false),"")</f>
        <v>3F - Fire Wall Maze</v>
      </c>
      <c r="G879" s="5" t="s">
        <v>3003</v>
      </c>
      <c r="H879" s="536" t="s">
        <v>6767</v>
      </c>
      <c r="I879" s="536" t="str">
        <f>iferror(vlookup(G879,Objects!$A$2:$D$403,4,false),"")</f>
        <v>Rolling Boulder</v>
      </c>
      <c r="J879" s="537" t="s">
        <v>1059</v>
      </c>
    </row>
    <row r="880">
      <c r="A880" s="5" t="s">
        <v>37</v>
      </c>
      <c r="B880" s="149" t="str">
        <f>iferror(vlookup(A880,Maps!$A$2:$B$111,2,false),"")</f>
        <v>Fire Temple</v>
      </c>
      <c r="C880" s="7" t="s">
        <v>14</v>
      </c>
      <c r="D880" s="7" t="s">
        <v>698</v>
      </c>
      <c r="E880" s="7" t="s">
        <v>1921</v>
      </c>
      <c r="F880" s="547" t="str">
        <f>iferror(vlookup(E880,Rooms!$D$2:$E$621,2,false),"")</f>
        <v>3F - Fire Wall Maze</v>
      </c>
      <c r="G880" s="5" t="s">
        <v>3180</v>
      </c>
      <c r="H880" s="536" t="s">
        <v>7024</v>
      </c>
      <c r="I880" s="536" t="str">
        <f>iferror(vlookup(G880,Objects!$A$2:$D$403,4,false),"")</f>
        <v>Door Mimic</v>
      </c>
      <c r="J880" s="537" t="s">
        <v>1059</v>
      </c>
    </row>
    <row r="881">
      <c r="A881" s="5" t="s">
        <v>37</v>
      </c>
      <c r="B881" s="149" t="str">
        <f>iferror(vlookup(A881,Maps!$A$2:$B$111,2,false),"")</f>
        <v>Fire Temple</v>
      </c>
      <c r="C881" s="7" t="s">
        <v>14</v>
      </c>
      <c r="D881" s="7" t="s">
        <v>698</v>
      </c>
      <c r="E881" s="7" t="s">
        <v>1921</v>
      </c>
      <c r="F881" s="547" t="str">
        <f>iferror(vlookup(E881,Rooms!$D$2:$E$621,2,false),"")</f>
        <v>3F - Fire Wall Maze</v>
      </c>
      <c r="G881" s="5" t="s">
        <v>103</v>
      </c>
      <c r="H881" s="536" t="s">
        <v>6158</v>
      </c>
      <c r="I881" s="536" t="str">
        <f>iferror(vlookup(G881,Objects!$A$2:$D$403,4,false),"")</f>
        <v>Keese</v>
      </c>
      <c r="J881" s="537" t="s">
        <v>1059</v>
      </c>
    </row>
    <row r="882">
      <c r="A882" s="5" t="s">
        <v>37</v>
      </c>
      <c r="B882" s="149" t="str">
        <f>iferror(vlookup(A882,Maps!$A$2:$B$111,2,false),"")</f>
        <v>Fire Temple</v>
      </c>
      <c r="C882" s="7" t="s">
        <v>14</v>
      </c>
      <c r="D882" s="7" t="s">
        <v>698</v>
      </c>
      <c r="E882" s="7" t="s">
        <v>1921</v>
      </c>
      <c r="F882" s="547" t="str">
        <f>iferror(vlookup(E882,Rooms!$D$2:$E$621,2,false),"")</f>
        <v>3F - Fire Wall Maze</v>
      </c>
      <c r="G882" s="5" t="s">
        <v>2765</v>
      </c>
      <c r="H882" s="536" t="s">
        <v>6408</v>
      </c>
      <c r="I882" s="536" t="str">
        <f>iferror(vlookup(G882,Objects!$A$2:$D$403,4,false),"")</f>
        <v>Blade Trap</v>
      </c>
      <c r="J882" s="537" t="s">
        <v>1073</v>
      </c>
    </row>
    <row r="883">
      <c r="A883" s="5" t="s">
        <v>37</v>
      </c>
      <c r="B883" s="149" t="str">
        <f>iferror(vlookup(A883,Maps!$A$2:$B$111,2,false),"")</f>
        <v>Fire Temple</v>
      </c>
      <c r="C883" s="7" t="s">
        <v>14</v>
      </c>
      <c r="D883" s="7" t="s">
        <v>698</v>
      </c>
      <c r="E883" s="7" t="s">
        <v>1921</v>
      </c>
      <c r="F883" s="547" t="str">
        <f>iferror(vlookup(E883,Rooms!$D$2:$E$621,2,false),"")</f>
        <v>3F - Fire Wall Maze</v>
      </c>
      <c r="G883" s="5" t="s">
        <v>111</v>
      </c>
      <c r="H883" s="536" t="s">
        <v>6339</v>
      </c>
      <c r="I883" s="536" t="str">
        <f>iferror(vlookup(G883,Objects!$A$2:$D$403,4,false),"")</f>
        <v>Flying Floor Tile</v>
      </c>
      <c r="J883" s="537" t="s">
        <v>1073</v>
      </c>
    </row>
    <row r="884">
      <c r="A884" s="54"/>
      <c r="B884" s="116" t="str">
        <f>iferror(vlookup(A884,Maps!$A$2:$B$111,2,false),"")</f>
        <v/>
      </c>
      <c r="C884" s="539"/>
      <c r="D884" s="539"/>
      <c r="E884" s="539"/>
      <c r="F884" s="540" t="str">
        <f>iferror(vlookup(E884,Rooms!$D$2:$E$621,2,false),"")</f>
        <v/>
      </c>
      <c r="G884" s="539"/>
      <c r="H884" s="541"/>
      <c r="I884" s="541" t="str">
        <f>iferror(vlookup(G884,Objects!$A$2:$D$403,4,false),"")</f>
        <v/>
      </c>
      <c r="J884" s="548"/>
    </row>
    <row r="885">
      <c r="A885" s="5" t="s">
        <v>37</v>
      </c>
      <c r="B885" s="149" t="str">
        <f>iferror(vlookup(A885,Maps!$A$2:$B$111,2,false),"")</f>
        <v>Fire Temple</v>
      </c>
      <c r="C885" s="11" t="s">
        <v>14</v>
      </c>
      <c r="D885" s="11" t="s">
        <v>700</v>
      </c>
      <c r="E885" s="11" t="s">
        <v>1923</v>
      </c>
      <c r="F885" s="538" t="str">
        <f>iferror(vlookup(E885,Rooms!$D$2:$E$621,2,false),"")</f>
        <v>3F - Center of Fire Wall Maze</v>
      </c>
      <c r="G885" s="5" t="s">
        <v>320</v>
      </c>
      <c r="H885" s="536" t="s">
        <v>6212</v>
      </c>
      <c r="I885" s="536" t="str">
        <f>iferror(vlookup(G885,Objects!$A$2:$D$403,4,false),"")</f>
        <v>Fire Temple Objects</v>
      </c>
      <c r="J885" s="537" t="s">
        <v>1059</v>
      </c>
    </row>
    <row r="886">
      <c r="A886" s="5" t="s">
        <v>37</v>
      </c>
      <c r="B886" s="149" t="str">
        <f>iferror(vlookup(A886,Maps!$A$2:$B$111,2,false),"")</f>
        <v>Fire Temple</v>
      </c>
      <c r="C886" s="7" t="s">
        <v>14</v>
      </c>
      <c r="D886" s="7" t="s">
        <v>700</v>
      </c>
      <c r="E886" s="7" t="s">
        <v>1923</v>
      </c>
      <c r="F886" s="547" t="str">
        <f>iferror(vlookup(E886,Rooms!$D$2:$E$621,2,false),"")</f>
        <v>3F - Center of Fire Wall Maze</v>
      </c>
      <c r="G886" s="5" t="s">
        <v>2818</v>
      </c>
      <c r="H886" s="536" t="s">
        <v>6467</v>
      </c>
      <c r="I886" s="536" t="str">
        <f>iferror(vlookup(G886,Objects!$A$2:$D$403,4,false),"")</f>
        <v>Torches</v>
      </c>
      <c r="J886" s="537" t="s">
        <v>1073</v>
      </c>
    </row>
    <row r="887">
      <c r="A887" s="5" t="s">
        <v>37</v>
      </c>
      <c r="B887" s="149" t="str">
        <f>iferror(vlookup(A887,Maps!$A$2:$B$111,2,false),"")</f>
        <v>Fire Temple</v>
      </c>
      <c r="C887" s="7" t="s">
        <v>14</v>
      </c>
      <c r="D887" s="7" t="s">
        <v>700</v>
      </c>
      <c r="E887" s="7" t="s">
        <v>1923</v>
      </c>
      <c r="F887" s="547" t="str">
        <f>iferror(vlookup(E887,Rooms!$D$2:$E$621,2,false),"")</f>
        <v>3F - Center of Fire Wall Maze</v>
      </c>
      <c r="G887" s="5" t="s">
        <v>110</v>
      </c>
      <c r="H887" s="536" t="s">
        <v>6159</v>
      </c>
      <c r="I887" s="536" t="str">
        <f>iferror(vlookup(G887,Objects!$A$2:$D$403,4,false),"")</f>
        <v>Treasure Chests</v>
      </c>
      <c r="J887" s="537" t="s">
        <v>1059</v>
      </c>
    </row>
    <row r="888">
      <c r="A888" s="5" t="s">
        <v>37</v>
      </c>
      <c r="B888" s="149" t="str">
        <f>iferror(vlookup(A888,Maps!$A$2:$B$111,2,false),"")</f>
        <v>Fire Temple</v>
      </c>
      <c r="C888" s="7" t="s">
        <v>14</v>
      </c>
      <c r="D888" s="7" t="s">
        <v>700</v>
      </c>
      <c r="E888" s="7" t="s">
        <v>1923</v>
      </c>
      <c r="F888" s="547" t="str">
        <f>iferror(vlookup(E888,Rooms!$D$2:$E$621,2,false),"")</f>
        <v>3F - Center of Fire Wall Maze</v>
      </c>
      <c r="G888" s="5" t="s">
        <v>786</v>
      </c>
      <c r="H888" s="536" t="s">
        <v>6552</v>
      </c>
      <c r="I888" s="536" t="str">
        <f>iferror(vlookup(G888,Objects!$A$2:$D$403,4,false),"")</f>
        <v>Goron, Medigoron, Biggoron</v>
      </c>
      <c r="J888" s="537" t="s">
        <v>1059</v>
      </c>
    </row>
    <row r="889">
      <c r="A889" s="5" t="s">
        <v>37</v>
      </c>
      <c r="B889" s="149" t="str">
        <f>iferror(vlookup(A889,Maps!$A$2:$B$111,2,false),"")</f>
        <v>Fire Temple</v>
      </c>
      <c r="C889" s="7" t="s">
        <v>14</v>
      </c>
      <c r="D889" s="7" t="s">
        <v>700</v>
      </c>
      <c r="E889" s="7" t="s">
        <v>1923</v>
      </c>
      <c r="F889" s="547" t="str">
        <f>iferror(vlookup(E889,Rooms!$D$2:$E$621,2,false),"")</f>
        <v>3F - Center of Fire Wall Maze</v>
      </c>
      <c r="G889" s="5" t="s">
        <v>2996</v>
      </c>
      <c r="H889" s="536" t="s">
        <v>6758</v>
      </c>
      <c r="I889" s="536" t="str">
        <f>iferror(vlookup(G889,Objects!$A$2:$D$403,4,false),"")</f>
        <v>Hookshot Pillar &amp; Wall Target</v>
      </c>
      <c r="J889" s="537" t="s">
        <v>1073</v>
      </c>
    </row>
    <row r="890">
      <c r="A890" s="5" t="s">
        <v>37</v>
      </c>
      <c r="B890" s="149" t="str">
        <f>iferror(vlookup(A890,Maps!$A$2:$B$111,2,false),"")</f>
        <v>Fire Temple</v>
      </c>
      <c r="C890" s="7" t="s">
        <v>14</v>
      </c>
      <c r="D890" s="7" t="s">
        <v>700</v>
      </c>
      <c r="E890" s="7" t="s">
        <v>1923</v>
      </c>
      <c r="F890" s="547" t="str">
        <f>iferror(vlookup(E890,Rooms!$D$2:$E$621,2,false),"")</f>
        <v>3F - Center of Fire Wall Maze</v>
      </c>
      <c r="G890" s="5" t="s">
        <v>3182</v>
      </c>
      <c r="H890" s="536" t="s">
        <v>7029</v>
      </c>
      <c r="I890" s="536" t="str">
        <f>iferror(vlookup(G890,Objects!$A$2:$D$403,4,false),"")</f>
        <v>Time Block</v>
      </c>
      <c r="J890" s="537" t="s">
        <v>1059</v>
      </c>
    </row>
    <row r="891">
      <c r="A891" s="5" t="s">
        <v>37</v>
      </c>
      <c r="B891" s="149" t="str">
        <f>iferror(vlookup(A891,Maps!$A$2:$B$111,2,false),"")</f>
        <v>Fire Temple</v>
      </c>
      <c r="C891" s="7" t="s">
        <v>14</v>
      </c>
      <c r="D891" s="7" t="s">
        <v>700</v>
      </c>
      <c r="E891" s="7" t="s">
        <v>1923</v>
      </c>
      <c r="F891" s="547" t="str">
        <f>iferror(vlookup(E891,Rooms!$D$2:$E$621,2,false),"")</f>
        <v>3F - Center of Fire Wall Maze</v>
      </c>
      <c r="G891" s="5" t="s">
        <v>2823</v>
      </c>
      <c r="H891" s="536" t="s">
        <v>6473</v>
      </c>
      <c r="I891" s="536" t="str">
        <f>iferror(vlookup(G891,Objects!$A$2:$D$403,4,false),"")</f>
        <v>Time Block Disappearance Effect</v>
      </c>
      <c r="J891" s="537" t="s">
        <v>1073</v>
      </c>
    </row>
    <row r="892">
      <c r="A892" s="5" t="s">
        <v>37</v>
      </c>
      <c r="B892" s="149" t="str">
        <f>iferror(vlookup(A892,Maps!$A$2:$B$111,2,false),"")</f>
        <v>Fire Temple</v>
      </c>
      <c r="C892" s="7" t="s">
        <v>14</v>
      </c>
      <c r="D892" s="7" t="s">
        <v>700</v>
      </c>
      <c r="E892" s="7" t="s">
        <v>1923</v>
      </c>
      <c r="F892" s="547" t="str">
        <f>iferror(vlookup(E892,Rooms!$D$2:$E$621,2,false),"")</f>
        <v>3F - Center of Fire Wall Maze</v>
      </c>
      <c r="G892" s="5" t="s">
        <v>3003</v>
      </c>
      <c r="H892" s="536" t="s">
        <v>6767</v>
      </c>
      <c r="I892" s="536" t="str">
        <f>iferror(vlookup(G892,Objects!$A$2:$D$403,4,false),"")</f>
        <v>Rolling Boulder</v>
      </c>
      <c r="J892" s="537" t="s">
        <v>1073</v>
      </c>
    </row>
    <row r="893">
      <c r="A893" s="5" t="s">
        <v>37</v>
      </c>
      <c r="B893" s="149" t="str">
        <f>iferror(vlookup(A893,Maps!$A$2:$B$111,2,false),"")</f>
        <v>Fire Temple</v>
      </c>
      <c r="C893" s="7" t="s">
        <v>14</v>
      </c>
      <c r="D893" s="7" t="s">
        <v>700</v>
      </c>
      <c r="E893" s="7" t="s">
        <v>1923</v>
      </c>
      <c r="F893" s="547" t="str">
        <f>iferror(vlookup(E893,Rooms!$D$2:$E$621,2,false),"")</f>
        <v>3F - Center of Fire Wall Maze</v>
      </c>
      <c r="G893" s="5" t="s">
        <v>3180</v>
      </c>
      <c r="H893" s="536" t="s">
        <v>7024</v>
      </c>
      <c r="I893" s="536" t="str">
        <f>iferror(vlookup(G893,Objects!$A$2:$D$403,4,false),"")</f>
        <v>Door Mimic</v>
      </c>
      <c r="J893" s="537" t="s">
        <v>1073</v>
      </c>
    </row>
    <row r="894">
      <c r="A894" s="5" t="s">
        <v>37</v>
      </c>
      <c r="B894" s="149" t="str">
        <f>iferror(vlookup(A894,Maps!$A$2:$B$111,2,false),"")</f>
        <v>Fire Temple</v>
      </c>
      <c r="C894" s="7" t="s">
        <v>14</v>
      </c>
      <c r="D894" s="7" t="s">
        <v>700</v>
      </c>
      <c r="E894" s="7" t="s">
        <v>1923</v>
      </c>
      <c r="F894" s="547" t="str">
        <f>iferror(vlookup(E894,Rooms!$D$2:$E$621,2,false),"")</f>
        <v>3F - Center of Fire Wall Maze</v>
      </c>
      <c r="G894" s="5" t="s">
        <v>103</v>
      </c>
      <c r="H894" s="536" t="s">
        <v>6158</v>
      </c>
      <c r="I894" s="536" t="str">
        <f>iferror(vlookup(G894,Objects!$A$2:$D$403,4,false),"")</f>
        <v>Keese</v>
      </c>
      <c r="J894" s="537" t="s">
        <v>1073</v>
      </c>
    </row>
    <row r="895">
      <c r="A895" s="5" t="s">
        <v>37</v>
      </c>
      <c r="B895" s="149" t="str">
        <f>iferror(vlookup(A895,Maps!$A$2:$B$111,2,false),"")</f>
        <v>Fire Temple</v>
      </c>
      <c r="C895" s="7" t="s">
        <v>14</v>
      </c>
      <c r="D895" s="7" t="s">
        <v>700</v>
      </c>
      <c r="E895" s="7" t="s">
        <v>1923</v>
      </c>
      <c r="F895" s="547" t="str">
        <f>iferror(vlookup(E895,Rooms!$D$2:$E$621,2,false),"")</f>
        <v>3F - Center of Fire Wall Maze</v>
      </c>
      <c r="G895" s="5" t="s">
        <v>2765</v>
      </c>
      <c r="H895" s="536" t="s">
        <v>6408</v>
      </c>
      <c r="I895" s="536" t="str">
        <f>iferror(vlookup(G895,Objects!$A$2:$D$403,4,false),"")</f>
        <v>Blade Trap</v>
      </c>
      <c r="J895" s="537" t="s">
        <v>1073</v>
      </c>
    </row>
    <row r="896">
      <c r="A896" s="5" t="s">
        <v>37</v>
      </c>
      <c r="B896" s="149" t="str">
        <f>iferror(vlookup(A896,Maps!$A$2:$B$111,2,false),"")</f>
        <v>Fire Temple</v>
      </c>
      <c r="C896" s="7" t="s">
        <v>14</v>
      </c>
      <c r="D896" s="7" t="s">
        <v>700</v>
      </c>
      <c r="E896" s="7" t="s">
        <v>1923</v>
      </c>
      <c r="F896" s="547" t="str">
        <f>iferror(vlookup(E896,Rooms!$D$2:$E$621,2,false),"")</f>
        <v>3F - Center of Fire Wall Maze</v>
      </c>
      <c r="G896" s="5" t="s">
        <v>111</v>
      </c>
      <c r="H896" s="536" t="s">
        <v>6339</v>
      </c>
      <c r="I896" s="536" t="str">
        <f>iferror(vlookup(G896,Objects!$A$2:$D$403,4,false),"")</f>
        <v>Flying Floor Tile</v>
      </c>
      <c r="J896" s="537" t="s">
        <v>1073</v>
      </c>
    </row>
    <row r="897">
      <c r="A897" s="54"/>
      <c r="B897" s="116" t="str">
        <f>iferror(vlookup(A897,Maps!$A$2:$B$111,2,false),"")</f>
        <v/>
      </c>
      <c r="C897" s="539"/>
      <c r="D897" s="539"/>
      <c r="E897" s="539"/>
      <c r="F897" s="540" t="str">
        <f>iferror(vlookup(E897,Rooms!$D$2:$E$621,2,false),"")</f>
        <v/>
      </c>
      <c r="G897" s="539"/>
      <c r="H897" s="541"/>
      <c r="I897" s="541" t="str">
        <f>iferror(vlookup(G897,Objects!$A$2:$D$403,4,false),"")</f>
        <v/>
      </c>
      <c r="J897" s="548"/>
    </row>
    <row r="898">
      <c r="A898" s="5" t="s">
        <v>37</v>
      </c>
      <c r="B898" s="149" t="str">
        <f>iferror(vlookup(A898,Maps!$A$2:$B$111,2,false),"")</f>
        <v>Fire Temple</v>
      </c>
      <c r="C898" s="11" t="s">
        <v>14</v>
      </c>
      <c r="D898" s="11" t="s">
        <v>702</v>
      </c>
      <c r="E898" s="11" t="s">
        <v>1925</v>
      </c>
      <c r="F898" s="538" t="str">
        <f>iferror(vlookup(E898,Rooms!$D$2:$E$621,2,false),"")</f>
        <v>4F - Tiled Mesh Path to Megaton Hammer Room</v>
      </c>
      <c r="G898" s="5" t="s">
        <v>320</v>
      </c>
      <c r="H898" s="536" t="s">
        <v>6212</v>
      </c>
      <c r="I898" s="536" t="str">
        <f>iferror(vlookup(G898,Objects!$A$2:$D$403,4,false),"")</f>
        <v>Fire Temple Objects</v>
      </c>
      <c r="J898" s="537" t="s">
        <v>1073</v>
      </c>
    </row>
    <row r="899">
      <c r="A899" s="5" t="s">
        <v>37</v>
      </c>
      <c r="B899" s="149" t="str">
        <f>iferror(vlookup(A899,Maps!$A$2:$B$111,2,false),"")</f>
        <v>Fire Temple</v>
      </c>
      <c r="C899" s="7" t="s">
        <v>14</v>
      </c>
      <c r="D899" s="7" t="s">
        <v>702</v>
      </c>
      <c r="E899" s="7" t="s">
        <v>1925</v>
      </c>
      <c r="F899" s="547" t="str">
        <f>iferror(vlookup(E899,Rooms!$D$2:$E$621,2,false),"")</f>
        <v>4F - Tiled Mesh Path to Megaton Hammer Room</v>
      </c>
      <c r="G899" s="5" t="s">
        <v>272</v>
      </c>
      <c r="H899" s="536" t="s">
        <v>6195</v>
      </c>
      <c r="I899" s="536" t="str">
        <f>iferror(vlookup(G899,Objects!$A$2:$D$403,4,false),"")</f>
        <v>Torch Slug</v>
      </c>
      <c r="J899" s="537" t="s">
        <v>1073</v>
      </c>
    </row>
    <row r="900">
      <c r="A900" s="5" t="s">
        <v>37</v>
      </c>
      <c r="B900" s="149" t="str">
        <f>iferror(vlookup(A900,Maps!$A$2:$B$111,2,false),"")</f>
        <v>Fire Temple</v>
      </c>
      <c r="C900" s="7" t="s">
        <v>14</v>
      </c>
      <c r="D900" s="7" t="s">
        <v>702</v>
      </c>
      <c r="E900" s="7" t="s">
        <v>1925</v>
      </c>
      <c r="F900" s="547" t="str">
        <f>iferror(vlookup(E900,Rooms!$D$2:$E$621,2,false),"")</f>
        <v>4F - Tiled Mesh Path to Megaton Hammer Room</v>
      </c>
      <c r="G900" s="5" t="s">
        <v>97</v>
      </c>
      <c r="H900" s="536" t="s">
        <v>6334</v>
      </c>
      <c r="I900" s="536" t="str">
        <f>iferror(vlookup(G900,Objects!$A$2:$D$403,4,false),"")</f>
        <v>Bubbles</v>
      </c>
      <c r="J900" s="537" t="s">
        <v>1073</v>
      </c>
    </row>
    <row r="901">
      <c r="A901" s="5" t="s">
        <v>37</v>
      </c>
      <c r="B901" s="149" t="str">
        <f>iferror(vlookup(A901,Maps!$A$2:$B$111,2,false),"")</f>
        <v>Fire Temple</v>
      </c>
      <c r="C901" s="7" t="s">
        <v>14</v>
      </c>
      <c r="D901" s="7" t="s">
        <v>702</v>
      </c>
      <c r="E901" s="7" t="s">
        <v>1925</v>
      </c>
      <c r="F901" s="547" t="str">
        <f>iferror(vlookup(E901,Rooms!$D$2:$E$621,2,false),"")</f>
        <v>4F - Tiled Mesh Path to Megaton Hammer Room</v>
      </c>
      <c r="G901" s="5" t="s">
        <v>103</v>
      </c>
      <c r="H901" s="536" t="s">
        <v>6158</v>
      </c>
      <c r="I901" s="536" t="str">
        <f>iferror(vlookup(G901,Objects!$A$2:$D$403,4,false),"")</f>
        <v>Keese</v>
      </c>
      <c r="J901" s="537" t="s">
        <v>1073</v>
      </c>
    </row>
    <row r="902">
      <c r="A902" s="5" t="s">
        <v>37</v>
      </c>
      <c r="B902" s="149" t="str">
        <f>iferror(vlookup(A902,Maps!$A$2:$B$111,2,false),"")</f>
        <v>Fire Temple</v>
      </c>
      <c r="C902" s="7" t="s">
        <v>14</v>
      </c>
      <c r="D902" s="7" t="s">
        <v>702</v>
      </c>
      <c r="E902" s="7" t="s">
        <v>1925</v>
      </c>
      <c r="F902" s="547" t="str">
        <f>iferror(vlookup(E902,Rooms!$D$2:$E$621,2,false),"")</f>
        <v>4F - Tiled Mesh Path to Megaton Hammer Room</v>
      </c>
      <c r="G902" s="5" t="s">
        <v>2765</v>
      </c>
      <c r="H902" s="536" t="s">
        <v>6408</v>
      </c>
      <c r="I902" s="536" t="str">
        <f>iferror(vlookup(G902,Objects!$A$2:$D$403,4,false),"")</f>
        <v>Blade Trap</v>
      </c>
      <c r="J902" s="537" t="s">
        <v>1073</v>
      </c>
    </row>
    <row r="903">
      <c r="A903" s="5" t="s">
        <v>37</v>
      </c>
      <c r="B903" s="149" t="str">
        <f>iferror(vlookup(A903,Maps!$A$2:$B$111,2,false),"")</f>
        <v>Fire Temple</v>
      </c>
      <c r="C903" s="7" t="s">
        <v>14</v>
      </c>
      <c r="D903" s="7" t="s">
        <v>702</v>
      </c>
      <c r="E903" s="7" t="s">
        <v>1925</v>
      </c>
      <c r="F903" s="547" t="str">
        <f>iferror(vlookup(E903,Rooms!$D$2:$E$621,2,false),"")</f>
        <v>4F - Tiled Mesh Path to Megaton Hammer Room</v>
      </c>
      <c r="G903" s="5" t="s">
        <v>2818</v>
      </c>
      <c r="H903" s="536" t="s">
        <v>6467</v>
      </c>
      <c r="I903" s="536" t="str">
        <f>iferror(vlookup(G903,Objects!$A$2:$D$403,4,false),"")</f>
        <v>Torches</v>
      </c>
      <c r="J903" s="537" t="s">
        <v>1073</v>
      </c>
    </row>
    <row r="904">
      <c r="A904" s="5" t="s">
        <v>37</v>
      </c>
      <c r="B904" s="149" t="str">
        <f>iferror(vlookup(A904,Maps!$A$2:$B$111,2,false),"")</f>
        <v>Fire Temple</v>
      </c>
      <c r="C904" s="7" t="s">
        <v>14</v>
      </c>
      <c r="D904" s="7" t="s">
        <v>702</v>
      </c>
      <c r="E904" s="7" t="s">
        <v>1925</v>
      </c>
      <c r="F904" s="547" t="str">
        <f>iferror(vlookup(E904,Rooms!$D$2:$E$621,2,false),"")</f>
        <v>4F - Tiled Mesh Path to Megaton Hammer Room</v>
      </c>
      <c r="G904" s="5" t="s">
        <v>111</v>
      </c>
      <c r="H904" s="536" t="s">
        <v>6339</v>
      </c>
      <c r="I904" s="536" t="str">
        <f>iferror(vlookup(G904,Objects!$A$2:$D$403,4,false),"")</f>
        <v>Flying Floor Tile</v>
      </c>
      <c r="J904" s="537" t="s">
        <v>1073</v>
      </c>
    </row>
    <row r="905">
      <c r="A905" s="54"/>
      <c r="B905" s="116" t="str">
        <f>iferror(vlookup(A905,Maps!$A$2:$B$111,2,false),"")</f>
        <v/>
      </c>
      <c r="C905" s="539"/>
      <c r="D905" s="539"/>
      <c r="E905" s="539"/>
      <c r="F905" s="540" t="str">
        <f>iferror(vlookup(E905,Rooms!$D$2:$E$621,2,false),"")</f>
        <v/>
      </c>
      <c r="G905" s="539"/>
      <c r="H905" s="541"/>
      <c r="I905" s="541" t="str">
        <f>iferror(vlookup(G905,Objects!$A$2:$D$403,4,false),"")</f>
        <v/>
      </c>
      <c r="J905" s="548"/>
    </row>
    <row r="906">
      <c r="A906" s="5" t="s">
        <v>37</v>
      </c>
      <c r="B906" s="149" t="str">
        <f>iferror(vlookup(A906,Maps!$A$2:$B$111,2,false),"")</f>
        <v>Fire Temple</v>
      </c>
      <c r="C906" s="11" t="s">
        <v>14</v>
      </c>
      <c r="D906" s="11" t="s">
        <v>704</v>
      </c>
      <c r="E906" s="11" t="s">
        <v>1927</v>
      </c>
      <c r="F906" s="538" t="str">
        <f>iferror(vlookup(E906,Rooms!$D$2:$E$621,2,false),"")</f>
        <v>4F - Megaton Hammer Room</v>
      </c>
      <c r="G906" s="5" t="s">
        <v>320</v>
      </c>
      <c r="H906" s="536" t="s">
        <v>6212</v>
      </c>
      <c r="I906" s="536" t="str">
        <f>iferror(vlookup(G906,Objects!$A$2:$D$403,4,false),"")</f>
        <v>Fire Temple Objects</v>
      </c>
      <c r="J906" s="537" t="s">
        <v>1059</v>
      </c>
    </row>
    <row r="907">
      <c r="A907" s="5" t="s">
        <v>37</v>
      </c>
      <c r="B907" s="149" t="str">
        <f>iferror(vlookup(A907,Maps!$A$2:$B$111,2,false),"")</f>
        <v>Fire Temple</v>
      </c>
      <c r="C907" s="7" t="s">
        <v>14</v>
      </c>
      <c r="D907" s="7" t="s">
        <v>704</v>
      </c>
      <c r="E907" s="7" t="s">
        <v>1927</v>
      </c>
      <c r="F907" s="547" t="str">
        <f>iferror(vlookup(E907,Rooms!$D$2:$E$621,2,false),"")</f>
        <v>4F - Megaton Hammer Room</v>
      </c>
      <c r="G907" s="5" t="s">
        <v>272</v>
      </c>
      <c r="H907" s="536" t="s">
        <v>6195</v>
      </c>
      <c r="I907" s="536" t="str">
        <f>iferror(vlookup(G907,Objects!$A$2:$D$403,4,false),"")</f>
        <v>Torch Slug</v>
      </c>
      <c r="J907" s="537" t="s">
        <v>1073</v>
      </c>
    </row>
    <row r="908">
      <c r="A908" s="5" t="s">
        <v>37</v>
      </c>
      <c r="B908" s="149" t="str">
        <f>iferror(vlookup(A908,Maps!$A$2:$B$111,2,false),"")</f>
        <v>Fire Temple</v>
      </c>
      <c r="C908" s="7" t="s">
        <v>14</v>
      </c>
      <c r="D908" s="7" t="s">
        <v>704</v>
      </c>
      <c r="E908" s="7" t="s">
        <v>1927</v>
      </c>
      <c r="F908" s="547" t="str">
        <f>iferror(vlookup(E908,Rooms!$D$2:$E$621,2,false),"")</f>
        <v>4F - Megaton Hammer Room</v>
      </c>
      <c r="G908" s="5" t="s">
        <v>97</v>
      </c>
      <c r="H908" s="536" t="s">
        <v>6334</v>
      </c>
      <c r="I908" s="536" t="str">
        <f>iferror(vlookup(G908,Objects!$A$2:$D$403,4,false),"")</f>
        <v>Bubbles</v>
      </c>
      <c r="J908" s="537" t="s">
        <v>1073</v>
      </c>
    </row>
    <row r="909">
      <c r="A909" s="5" t="s">
        <v>37</v>
      </c>
      <c r="B909" s="149" t="str">
        <f>iferror(vlookup(A909,Maps!$A$2:$B$111,2,false),"")</f>
        <v>Fire Temple</v>
      </c>
      <c r="C909" s="7" t="s">
        <v>14</v>
      </c>
      <c r="D909" s="7" t="s">
        <v>704</v>
      </c>
      <c r="E909" s="7" t="s">
        <v>1927</v>
      </c>
      <c r="F909" s="547" t="str">
        <f>iferror(vlookup(E909,Rooms!$D$2:$E$621,2,false),"")</f>
        <v>4F - Megaton Hammer Room</v>
      </c>
      <c r="G909" s="5" t="s">
        <v>103</v>
      </c>
      <c r="H909" s="536" t="s">
        <v>6158</v>
      </c>
      <c r="I909" s="536" t="str">
        <f>iferror(vlookup(G909,Objects!$A$2:$D$403,4,false),"")</f>
        <v>Keese</v>
      </c>
      <c r="J909" s="537" t="s">
        <v>1059</v>
      </c>
    </row>
    <row r="910">
      <c r="A910" s="5" t="s">
        <v>37</v>
      </c>
      <c r="B910" s="149" t="str">
        <f>iferror(vlookup(A910,Maps!$A$2:$B$111,2,false),"")</f>
        <v>Fire Temple</v>
      </c>
      <c r="C910" s="7" t="s">
        <v>14</v>
      </c>
      <c r="D910" s="7" t="s">
        <v>704</v>
      </c>
      <c r="E910" s="7" t="s">
        <v>1927</v>
      </c>
      <c r="F910" s="547" t="str">
        <f>iferror(vlookup(E910,Rooms!$D$2:$E$621,2,false),"")</f>
        <v>4F - Megaton Hammer Room</v>
      </c>
      <c r="G910" s="5" t="s">
        <v>2765</v>
      </c>
      <c r="H910" s="536" t="s">
        <v>6408</v>
      </c>
      <c r="I910" s="536" t="str">
        <f>iferror(vlookup(G910,Objects!$A$2:$D$403,4,false),"")</f>
        <v>Blade Trap</v>
      </c>
      <c r="J910" s="537" t="s">
        <v>1073</v>
      </c>
    </row>
    <row r="911">
      <c r="A911" s="5" t="s">
        <v>37</v>
      </c>
      <c r="B911" s="149" t="str">
        <f>iferror(vlookup(A911,Maps!$A$2:$B$111,2,false),"")</f>
        <v>Fire Temple</v>
      </c>
      <c r="C911" s="7" t="s">
        <v>14</v>
      </c>
      <c r="D911" s="7" t="s">
        <v>704</v>
      </c>
      <c r="E911" s="7" t="s">
        <v>1927</v>
      </c>
      <c r="F911" s="547" t="str">
        <f>iferror(vlookup(E911,Rooms!$D$2:$E$621,2,false),"")</f>
        <v>4F - Megaton Hammer Room</v>
      </c>
      <c r="G911" s="5" t="s">
        <v>2818</v>
      </c>
      <c r="H911" s="536" t="s">
        <v>6467</v>
      </c>
      <c r="I911" s="536" t="str">
        <f>iferror(vlookup(G911,Objects!$A$2:$D$403,4,false),"")</f>
        <v>Torches</v>
      </c>
      <c r="J911" s="537" t="s">
        <v>1059</v>
      </c>
    </row>
    <row r="912">
      <c r="A912" s="5" t="s">
        <v>37</v>
      </c>
      <c r="B912" s="149" t="str">
        <f>iferror(vlookup(A912,Maps!$A$2:$B$111,2,false),"")</f>
        <v>Fire Temple</v>
      </c>
      <c r="C912" s="7" t="s">
        <v>14</v>
      </c>
      <c r="D912" s="7" t="s">
        <v>704</v>
      </c>
      <c r="E912" s="7" t="s">
        <v>1927</v>
      </c>
      <c r="F912" s="547" t="str">
        <f>iferror(vlookup(E912,Rooms!$D$2:$E$621,2,false),"")</f>
        <v>4F - Megaton Hammer Room</v>
      </c>
      <c r="G912" s="5" t="s">
        <v>111</v>
      </c>
      <c r="H912" s="536" t="s">
        <v>6339</v>
      </c>
      <c r="I912" s="536" t="str">
        <f>iferror(vlookup(G912,Objects!$A$2:$D$403,4,false),"")</f>
        <v>Flying Floor Tile</v>
      </c>
      <c r="J912" s="537" t="s">
        <v>1073</v>
      </c>
    </row>
    <row r="913">
      <c r="A913" s="5" t="s">
        <v>37</v>
      </c>
      <c r="B913" s="149" t="str">
        <f>iferror(vlookup(A913,Maps!$A$2:$B$111,2,false),"")</f>
        <v>Fire Temple</v>
      </c>
      <c r="C913" s="7" t="s">
        <v>14</v>
      </c>
      <c r="D913" s="7" t="s">
        <v>704</v>
      </c>
      <c r="E913" s="7" t="s">
        <v>1927</v>
      </c>
      <c r="F913" s="547" t="str">
        <f>iferror(vlookup(E913,Rooms!$D$2:$E$621,2,false),"")</f>
        <v>4F - Megaton Hammer Room</v>
      </c>
      <c r="G913" s="5" t="s">
        <v>110</v>
      </c>
      <c r="H913" s="536" t="s">
        <v>6159</v>
      </c>
      <c r="I913" s="536" t="str">
        <f>iferror(vlookup(G913,Objects!$A$2:$D$403,4,false),"")</f>
        <v>Treasure Chests</v>
      </c>
      <c r="J913" s="537" t="s">
        <v>1059</v>
      </c>
    </row>
    <row r="914">
      <c r="A914" s="5" t="s">
        <v>37</v>
      </c>
      <c r="B914" s="149" t="str">
        <f>iferror(vlookup(A914,Maps!$A$2:$B$111,2,false),"")</f>
        <v>Fire Temple</v>
      </c>
      <c r="C914" s="7" t="s">
        <v>14</v>
      </c>
      <c r="D914" s="7" t="s">
        <v>704</v>
      </c>
      <c r="E914" s="7" t="s">
        <v>1927</v>
      </c>
      <c r="F914" s="547" t="str">
        <f>iferror(vlookup(E914,Rooms!$D$2:$E$621,2,false),"")</f>
        <v>4F - Megaton Hammer Room</v>
      </c>
      <c r="G914" s="5" t="s">
        <v>3003</v>
      </c>
      <c r="H914" s="536" t="s">
        <v>6767</v>
      </c>
      <c r="I914" s="536" t="str">
        <f>iferror(vlookup(G914,Objects!$A$2:$D$403,4,false),"")</f>
        <v>Rolling Boulder</v>
      </c>
      <c r="J914" s="537" t="s">
        <v>1059</v>
      </c>
    </row>
    <row r="915">
      <c r="A915" s="5" t="s">
        <v>37</v>
      </c>
      <c r="B915" s="149" t="str">
        <f>iferror(vlookup(A915,Maps!$A$2:$B$111,2,false),"")</f>
        <v>Fire Temple</v>
      </c>
      <c r="C915" s="7" t="s">
        <v>14</v>
      </c>
      <c r="D915" s="7" t="s">
        <v>704</v>
      </c>
      <c r="E915" s="7" t="s">
        <v>1927</v>
      </c>
      <c r="F915" s="547" t="str">
        <f>iferror(vlookup(E915,Rooms!$D$2:$E$621,2,false),"")</f>
        <v>4F - Megaton Hammer Room</v>
      </c>
      <c r="G915" s="5" t="s">
        <v>812</v>
      </c>
      <c r="H915" s="536" t="s">
        <v>6504</v>
      </c>
      <c r="I915" s="536" t="str">
        <f>iferror(vlookup(G915,Objects!$A$2:$D$403,4,false),"")</f>
        <v>Item Model - Recovery Heart</v>
      </c>
      <c r="J915" s="537" t="s">
        <v>1073</v>
      </c>
    </row>
    <row r="916">
      <c r="A916" s="54"/>
      <c r="B916" s="116" t="str">
        <f>iferror(vlookup(A916,Maps!$A$2:$B$111,2,false),"")</f>
        <v/>
      </c>
      <c r="C916" s="539"/>
      <c r="D916" s="539"/>
      <c r="E916" s="539"/>
      <c r="F916" s="540" t="str">
        <f>iferror(vlookup(E916,Rooms!$D$2:$E$621,2,false),"")</f>
        <v/>
      </c>
      <c r="G916" s="539"/>
      <c r="H916" s="541"/>
      <c r="I916" s="541" t="str">
        <f>iferror(vlookup(G916,Objects!$A$2:$D$403,4,false),"")</f>
        <v/>
      </c>
      <c r="J916" s="548"/>
    </row>
    <row r="917">
      <c r="A917" s="5" t="s">
        <v>37</v>
      </c>
      <c r="B917" s="149" t="str">
        <f>iferror(vlookup(A917,Maps!$A$2:$B$111,2,false),"")</f>
        <v>Fire Temple</v>
      </c>
      <c r="C917" s="11" t="s">
        <v>14</v>
      </c>
      <c r="D917" s="11" t="s">
        <v>715</v>
      </c>
      <c r="E917" s="11" t="s">
        <v>1929</v>
      </c>
      <c r="F917" s="538" t="str">
        <f>iferror(vlookup(E917,Rooms!$D$2:$E$621,2,false),"")</f>
        <v>4F - Stone Stairway to Fire Wall Maze</v>
      </c>
      <c r="G917" s="5" t="s">
        <v>320</v>
      </c>
      <c r="H917" s="536" t="s">
        <v>6212</v>
      </c>
      <c r="I917" s="536" t="str">
        <f>iferror(vlookup(G917,Objects!$A$2:$D$403,4,false),"")</f>
        <v>Fire Temple Objects</v>
      </c>
      <c r="J917" s="537" t="s">
        <v>1059</v>
      </c>
    </row>
    <row r="918">
      <c r="A918" s="5" t="s">
        <v>37</v>
      </c>
      <c r="B918" s="149" t="str">
        <f>iferror(vlookup(A918,Maps!$A$2:$B$111,2,false),"")</f>
        <v>Fire Temple</v>
      </c>
      <c r="C918" s="7" t="s">
        <v>14</v>
      </c>
      <c r="D918" s="7" t="s">
        <v>715</v>
      </c>
      <c r="E918" s="7" t="s">
        <v>1929</v>
      </c>
      <c r="F918" s="547" t="str">
        <f>iferror(vlookup(E918,Rooms!$D$2:$E$621,2,false),"")</f>
        <v>4F - Stone Stairway to Fire Wall Maze</v>
      </c>
      <c r="G918" s="5" t="s">
        <v>272</v>
      </c>
      <c r="H918" s="536" t="s">
        <v>6195</v>
      </c>
      <c r="I918" s="536" t="str">
        <f>iferror(vlookup(G918,Objects!$A$2:$D$403,4,false),"")</f>
        <v>Torch Slug</v>
      </c>
      <c r="J918" s="537" t="s">
        <v>1073</v>
      </c>
    </row>
    <row r="919">
      <c r="A919" s="5" t="s">
        <v>37</v>
      </c>
      <c r="B919" s="149" t="str">
        <f>iferror(vlookup(A919,Maps!$A$2:$B$111,2,false),"")</f>
        <v>Fire Temple</v>
      </c>
      <c r="C919" s="7" t="s">
        <v>14</v>
      </c>
      <c r="D919" s="7" t="s">
        <v>715</v>
      </c>
      <c r="E919" s="7" t="s">
        <v>1929</v>
      </c>
      <c r="F919" s="547" t="str">
        <f>iferror(vlookup(E919,Rooms!$D$2:$E$621,2,false),"")</f>
        <v>4F - Stone Stairway to Fire Wall Maze</v>
      </c>
      <c r="G919" s="5" t="s">
        <v>97</v>
      </c>
      <c r="H919" s="536" t="s">
        <v>6334</v>
      </c>
      <c r="I919" s="536" t="str">
        <f>iferror(vlookup(G919,Objects!$A$2:$D$403,4,false),"")</f>
        <v>Bubbles</v>
      </c>
      <c r="J919" s="537" t="s">
        <v>1073</v>
      </c>
    </row>
    <row r="920">
      <c r="A920" s="5" t="s">
        <v>37</v>
      </c>
      <c r="B920" s="149" t="str">
        <f>iferror(vlookup(A920,Maps!$A$2:$B$111,2,false),"")</f>
        <v>Fire Temple</v>
      </c>
      <c r="C920" s="7" t="s">
        <v>14</v>
      </c>
      <c r="D920" s="7" t="s">
        <v>715</v>
      </c>
      <c r="E920" s="7" t="s">
        <v>1929</v>
      </c>
      <c r="F920" s="547" t="str">
        <f>iferror(vlookup(E920,Rooms!$D$2:$E$621,2,false),"")</f>
        <v>4F - Stone Stairway to Fire Wall Maze</v>
      </c>
      <c r="G920" s="5" t="s">
        <v>103</v>
      </c>
      <c r="H920" s="536" t="s">
        <v>6158</v>
      </c>
      <c r="I920" s="536" t="str">
        <f>iferror(vlookup(G920,Objects!$A$2:$D$403,4,false),"")</f>
        <v>Keese</v>
      </c>
      <c r="J920" s="537" t="s">
        <v>1059</v>
      </c>
    </row>
    <row r="921">
      <c r="A921" s="5" t="s">
        <v>37</v>
      </c>
      <c r="B921" s="149" t="str">
        <f>iferror(vlookup(A921,Maps!$A$2:$B$111,2,false),"")</f>
        <v>Fire Temple</v>
      </c>
      <c r="C921" s="7" t="s">
        <v>14</v>
      </c>
      <c r="D921" s="7" t="s">
        <v>715</v>
      </c>
      <c r="E921" s="7" t="s">
        <v>1929</v>
      </c>
      <c r="F921" s="547" t="str">
        <f>iferror(vlookup(E921,Rooms!$D$2:$E$621,2,false),"")</f>
        <v>4F - Stone Stairway to Fire Wall Maze</v>
      </c>
      <c r="G921" s="5" t="s">
        <v>2765</v>
      </c>
      <c r="H921" s="536" t="s">
        <v>6408</v>
      </c>
      <c r="I921" s="536" t="str">
        <f>iferror(vlookup(G921,Objects!$A$2:$D$403,4,false),"")</f>
        <v>Blade Trap</v>
      </c>
      <c r="J921" s="537" t="s">
        <v>1073</v>
      </c>
    </row>
    <row r="922">
      <c r="A922" s="5" t="s">
        <v>37</v>
      </c>
      <c r="B922" s="149" t="str">
        <f>iferror(vlookup(A922,Maps!$A$2:$B$111,2,false),"")</f>
        <v>Fire Temple</v>
      </c>
      <c r="C922" s="7" t="s">
        <v>14</v>
      </c>
      <c r="D922" s="7" t="s">
        <v>715</v>
      </c>
      <c r="E922" s="7" t="s">
        <v>1929</v>
      </c>
      <c r="F922" s="547" t="str">
        <f>iferror(vlookup(E922,Rooms!$D$2:$E$621,2,false),"")</f>
        <v>4F - Stone Stairway to Fire Wall Maze</v>
      </c>
      <c r="G922" s="5" t="s">
        <v>2818</v>
      </c>
      <c r="H922" s="536" t="s">
        <v>6467</v>
      </c>
      <c r="I922" s="536" t="str">
        <f>iferror(vlookup(G922,Objects!$A$2:$D$403,4,false),"")</f>
        <v>Torches</v>
      </c>
      <c r="J922" s="537" t="s">
        <v>1059</v>
      </c>
    </row>
    <row r="923">
      <c r="A923" s="5" t="s">
        <v>37</v>
      </c>
      <c r="B923" s="149" t="str">
        <f>iferror(vlookup(A923,Maps!$A$2:$B$111,2,false),"")</f>
        <v>Fire Temple</v>
      </c>
      <c r="C923" s="7" t="s">
        <v>14</v>
      </c>
      <c r="D923" s="7" t="s">
        <v>715</v>
      </c>
      <c r="E923" s="7" t="s">
        <v>1929</v>
      </c>
      <c r="F923" s="547" t="str">
        <f>iferror(vlookup(E923,Rooms!$D$2:$E$621,2,false),"")</f>
        <v>4F - Stone Stairway to Fire Wall Maze</v>
      </c>
      <c r="G923" s="5" t="s">
        <v>111</v>
      </c>
      <c r="H923" s="536" t="s">
        <v>6339</v>
      </c>
      <c r="I923" s="536" t="str">
        <f>iferror(vlookup(G923,Objects!$A$2:$D$403,4,false),"")</f>
        <v>Flying Floor Tile</v>
      </c>
      <c r="J923" s="537" t="s">
        <v>1073</v>
      </c>
    </row>
    <row r="924">
      <c r="A924" s="5" t="s">
        <v>37</v>
      </c>
      <c r="B924" s="149" t="str">
        <f>iferror(vlookup(A924,Maps!$A$2:$B$111,2,false),"")</f>
        <v>Fire Temple</v>
      </c>
      <c r="C924" s="7" t="s">
        <v>14</v>
      </c>
      <c r="D924" s="7" t="s">
        <v>715</v>
      </c>
      <c r="E924" s="7" t="s">
        <v>1929</v>
      </c>
      <c r="F924" s="547" t="str">
        <f>iferror(vlookup(E924,Rooms!$D$2:$E$621,2,false),"")</f>
        <v>4F - Stone Stairway to Fire Wall Maze</v>
      </c>
      <c r="G924" s="5" t="s">
        <v>110</v>
      </c>
      <c r="H924" s="536" t="s">
        <v>6159</v>
      </c>
      <c r="I924" s="536" t="str">
        <f>iferror(vlookup(G924,Objects!$A$2:$D$403,4,false),"")</f>
        <v>Treasure Chests</v>
      </c>
      <c r="J924" s="537" t="s">
        <v>1073</v>
      </c>
    </row>
    <row r="925">
      <c r="A925" s="5" t="s">
        <v>37</v>
      </c>
      <c r="B925" s="149" t="str">
        <f>iferror(vlookup(A925,Maps!$A$2:$B$111,2,false),"")</f>
        <v>Fire Temple</v>
      </c>
      <c r="C925" s="7" t="s">
        <v>14</v>
      </c>
      <c r="D925" s="7" t="s">
        <v>715</v>
      </c>
      <c r="E925" s="7" t="s">
        <v>1929</v>
      </c>
      <c r="F925" s="547" t="str">
        <f>iferror(vlookup(E925,Rooms!$D$2:$E$621,2,false),"")</f>
        <v>4F - Stone Stairway to Fire Wall Maze</v>
      </c>
      <c r="G925" s="5" t="s">
        <v>2774</v>
      </c>
      <c r="H925" s="536" t="s">
        <v>6415</v>
      </c>
      <c r="I925" s="536" t="str">
        <f>iferror(vlookup(G925,Objects!$A$2:$D$403,4,false),"")</f>
        <v>Beamos</v>
      </c>
      <c r="J925" s="537" t="s">
        <v>1073</v>
      </c>
    </row>
    <row r="926">
      <c r="A926" s="54"/>
      <c r="B926" s="116" t="str">
        <f>iferror(vlookup(A926,Maps!$A$2:$B$111,2,false),"")</f>
        <v/>
      </c>
      <c r="C926" s="539"/>
      <c r="D926" s="539"/>
      <c r="E926" s="539"/>
      <c r="F926" s="540" t="str">
        <f>iferror(vlookup(E926,Rooms!$D$2:$E$621,2,false),"")</f>
        <v/>
      </c>
      <c r="G926" s="539"/>
      <c r="H926" s="541"/>
      <c r="I926" s="541" t="str">
        <f>iferror(vlookup(G926,Objects!$A$2:$D$403,4,false),"")</f>
        <v/>
      </c>
      <c r="J926" s="548"/>
    </row>
    <row r="927">
      <c r="A927" s="5" t="s">
        <v>37</v>
      </c>
      <c r="B927" s="149" t="str">
        <f>iferror(vlookup(A927,Maps!$A$2:$B$111,2,false),"")</f>
        <v>Fire Temple</v>
      </c>
      <c r="C927" s="11" t="s">
        <v>14</v>
      </c>
      <c r="D927" s="11" t="s">
        <v>707</v>
      </c>
      <c r="E927" s="11" t="s">
        <v>1931</v>
      </c>
      <c r="F927" s="538" t="str">
        <f>iferror(vlookup(E927,Rooms!$D$2:$E$621,2,false),"")</f>
        <v>1F - Torch Slug &amp; Torch Room</v>
      </c>
      <c r="G927" s="5" t="s">
        <v>320</v>
      </c>
      <c r="H927" s="536" t="s">
        <v>6212</v>
      </c>
      <c r="I927" s="536" t="str">
        <f>iferror(vlookup(G927,Objects!$A$2:$D$403,4,false),"")</f>
        <v>Fire Temple Objects</v>
      </c>
      <c r="J927" s="537" t="s">
        <v>1073</v>
      </c>
    </row>
    <row r="928">
      <c r="A928" s="5" t="s">
        <v>37</v>
      </c>
      <c r="B928" s="149" t="str">
        <f>iferror(vlookup(A928,Maps!$A$2:$B$111,2,false),"")</f>
        <v>Fire Temple</v>
      </c>
      <c r="C928" s="7" t="s">
        <v>14</v>
      </c>
      <c r="D928" s="7" t="s">
        <v>707</v>
      </c>
      <c r="E928" s="7" t="s">
        <v>1931</v>
      </c>
      <c r="F928" s="547" t="str">
        <f>iferror(vlookup(E928,Rooms!$D$2:$E$621,2,false),"")</f>
        <v>1F - Torch Slug &amp; Torch Room</v>
      </c>
      <c r="G928" s="5" t="s">
        <v>272</v>
      </c>
      <c r="H928" s="536" t="s">
        <v>6195</v>
      </c>
      <c r="I928" s="536" t="str">
        <f>iferror(vlookup(G928,Objects!$A$2:$D$403,4,false),"")</f>
        <v>Torch Slug</v>
      </c>
      <c r="J928" s="537" t="s">
        <v>1059</v>
      </c>
    </row>
    <row r="929">
      <c r="A929" s="5" t="s">
        <v>37</v>
      </c>
      <c r="B929" s="149" t="str">
        <f>iferror(vlookup(A929,Maps!$A$2:$B$111,2,false),"")</f>
        <v>Fire Temple</v>
      </c>
      <c r="C929" s="7" t="s">
        <v>14</v>
      </c>
      <c r="D929" s="7" t="s">
        <v>707</v>
      </c>
      <c r="E929" s="7" t="s">
        <v>1931</v>
      </c>
      <c r="F929" s="547" t="str">
        <f>iferror(vlookup(E929,Rooms!$D$2:$E$621,2,false),"")</f>
        <v>1F - Torch Slug &amp; Torch Room</v>
      </c>
      <c r="G929" s="5" t="s">
        <v>97</v>
      </c>
      <c r="H929" s="536" t="s">
        <v>6334</v>
      </c>
      <c r="I929" s="536" t="str">
        <f>iferror(vlookup(G929,Objects!$A$2:$D$403,4,false),"")</f>
        <v>Bubbles</v>
      </c>
      <c r="J929" s="537" t="s">
        <v>1073</v>
      </c>
    </row>
    <row r="930">
      <c r="A930" s="5" t="s">
        <v>37</v>
      </c>
      <c r="B930" s="149" t="str">
        <f>iferror(vlookup(A930,Maps!$A$2:$B$111,2,false),"")</f>
        <v>Fire Temple</v>
      </c>
      <c r="C930" s="7" t="s">
        <v>14</v>
      </c>
      <c r="D930" s="7" t="s">
        <v>707</v>
      </c>
      <c r="E930" s="7" t="s">
        <v>1931</v>
      </c>
      <c r="F930" s="547" t="str">
        <f>iferror(vlookup(E930,Rooms!$D$2:$E$621,2,false),"")</f>
        <v>1F - Torch Slug &amp; Torch Room</v>
      </c>
      <c r="G930" s="5" t="s">
        <v>103</v>
      </c>
      <c r="H930" s="536" t="s">
        <v>6158</v>
      </c>
      <c r="I930" s="536" t="str">
        <f>iferror(vlookup(G930,Objects!$A$2:$D$403,4,false),"")</f>
        <v>Keese</v>
      </c>
      <c r="J930" s="537" t="s">
        <v>1059</v>
      </c>
    </row>
    <row r="931">
      <c r="A931" s="5" t="s">
        <v>37</v>
      </c>
      <c r="B931" s="149" t="str">
        <f>iferror(vlookup(A931,Maps!$A$2:$B$111,2,false),"")</f>
        <v>Fire Temple</v>
      </c>
      <c r="C931" s="7" t="s">
        <v>14</v>
      </c>
      <c r="D931" s="7" t="s">
        <v>707</v>
      </c>
      <c r="E931" s="7" t="s">
        <v>1931</v>
      </c>
      <c r="F931" s="547" t="str">
        <f>iferror(vlookup(E931,Rooms!$D$2:$E$621,2,false),"")</f>
        <v>1F - Torch Slug &amp; Torch Room</v>
      </c>
      <c r="G931" s="5" t="s">
        <v>2765</v>
      </c>
      <c r="H931" s="536" t="s">
        <v>6408</v>
      </c>
      <c r="I931" s="536" t="str">
        <f>iferror(vlookup(G931,Objects!$A$2:$D$403,4,false),"")</f>
        <v>Blade Trap</v>
      </c>
      <c r="J931" s="537" t="s">
        <v>1073</v>
      </c>
    </row>
    <row r="932">
      <c r="A932" s="5" t="s">
        <v>37</v>
      </c>
      <c r="B932" s="149" t="str">
        <f>iferror(vlookup(A932,Maps!$A$2:$B$111,2,false),"")</f>
        <v>Fire Temple</v>
      </c>
      <c r="C932" s="7" t="s">
        <v>14</v>
      </c>
      <c r="D932" s="7" t="s">
        <v>707</v>
      </c>
      <c r="E932" s="7" t="s">
        <v>1931</v>
      </c>
      <c r="F932" s="547" t="str">
        <f>iferror(vlookup(E932,Rooms!$D$2:$E$621,2,false),"")</f>
        <v>1F - Torch Slug &amp; Torch Room</v>
      </c>
      <c r="G932" s="5" t="s">
        <v>2818</v>
      </c>
      <c r="H932" s="536" t="s">
        <v>6467</v>
      </c>
      <c r="I932" s="536" t="str">
        <f>iferror(vlookup(G932,Objects!$A$2:$D$403,4,false),"")</f>
        <v>Torches</v>
      </c>
      <c r="J932" s="537" t="s">
        <v>1059</v>
      </c>
    </row>
    <row r="933">
      <c r="A933" s="5" t="s">
        <v>37</v>
      </c>
      <c r="B933" s="149" t="str">
        <f>iferror(vlookup(A933,Maps!$A$2:$B$111,2,false),"")</f>
        <v>Fire Temple</v>
      </c>
      <c r="C933" s="7" t="s">
        <v>14</v>
      </c>
      <c r="D933" s="7" t="s">
        <v>707</v>
      </c>
      <c r="E933" s="7" t="s">
        <v>1931</v>
      </c>
      <c r="F933" s="547" t="str">
        <f>iferror(vlookup(E933,Rooms!$D$2:$E$621,2,false),"")</f>
        <v>1F - Torch Slug &amp; Torch Room</v>
      </c>
      <c r="G933" s="5" t="s">
        <v>111</v>
      </c>
      <c r="H933" s="536" t="s">
        <v>6339</v>
      </c>
      <c r="I933" s="536" t="str">
        <f>iferror(vlookup(G933,Objects!$A$2:$D$403,4,false),"")</f>
        <v>Flying Floor Tile</v>
      </c>
      <c r="J933" s="537" t="s">
        <v>1073</v>
      </c>
    </row>
    <row r="934">
      <c r="A934" s="54"/>
      <c r="B934" s="116" t="str">
        <f>iferror(vlookup(A934,Maps!$A$2:$B$111,2,false),"")</f>
        <v/>
      </c>
      <c r="C934" s="539"/>
      <c r="D934" s="539"/>
      <c r="E934" s="539"/>
      <c r="F934" s="540" t="str">
        <f>iferror(vlookup(E934,Rooms!$D$2:$E$621,2,false),"")</f>
        <v/>
      </c>
      <c r="G934" s="539"/>
      <c r="H934" s="541"/>
      <c r="I934" s="541" t="str">
        <f>iferror(vlookup(G934,Objects!$A$2:$D$403,4,false),"")</f>
        <v/>
      </c>
      <c r="J934" s="548"/>
    </row>
    <row r="935">
      <c r="A935" s="5" t="s">
        <v>37</v>
      </c>
      <c r="B935" s="149" t="str">
        <f>iferror(vlookup(A935,Maps!$A$2:$B$111,2,false),"")</f>
        <v>Fire Temple</v>
      </c>
      <c r="C935" s="11" t="s">
        <v>14</v>
      </c>
      <c r="D935" s="11" t="s">
        <v>274</v>
      </c>
      <c r="E935" s="11" t="s">
        <v>1933</v>
      </c>
      <c r="F935" s="538" t="str">
        <f>iferror(vlookup(E935,Rooms!$D$2:$E$621,2,false),"")</f>
        <v>3F - Big Fire Wall Lava Room (Map)</v>
      </c>
      <c r="G935" s="5" t="s">
        <v>320</v>
      </c>
      <c r="H935" s="536" t="s">
        <v>6212</v>
      </c>
      <c r="I935" s="536" t="str">
        <f>iferror(vlookup(G935,Objects!$A$2:$D$403,4,false),"")</f>
        <v>Fire Temple Objects</v>
      </c>
      <c r="J935" s="537" t="s">
        <v>1059</v>
      </c>
    </row>
    <row r="936">
      <c r="A936" s="5" t="s">
        <v>37</v>
      </c>
      <c r="B936" s="149" t="str">
        <f>iferror(vlookup(A936,Maps!$A$2:$B$111,2,false),"")</f>
        <v>Fire Temple</v>
      </c>
      <c r="C936" s="7" t="s">
        <v>14</v>
      </c>
      <c r="D936" s="7" t="s">
        <v>274</v>
      </c>
      <c r="E936" s="7" t="s">
        <v>1933</v>
      </c>
      <c r="F936" s="547" t="str">
        <f>iferror(vlookup(E936,Rooms!$D$2:$E$621,2,false),"")</f>
        <v>3F - Big Fire Wall Lava Room (Map)</v>
      </c>
      <c r="G936" s="5" t="s">
        <v>272</v>
      </c>
      <c r="H936" s="536" t="s">
        <v>6195</v>
      </c>
      <c r="I936" s="536" t="str">
        <f>iferror(vlookup(G936,Objects!$A$2:$D$403,4,false),"")</f>
        <v>Torch Slug</v>
      </c>
      <c r="J936" s="537" t="s">
        <v>1073</v>
      </c>
    </row>
    <row r="937">
      <c r="A937" s="5" t="s">
        <v>37</v>
      </c>
      <c r="B937" s="149" t="str">
        <f>iferror(vlookup(A937,Maps!$A$2:$B$111,2,false),"")</f>
        <v>Fire Temple</v>
      </c>
      <c r="C937" s="7" t="s">
        <v>14</v>
      </c>
      <c r="D937" s="7" t="s">
        <v>274</v>
      </c>
      <c r="E937" s="7" t="s">
        <v>1933</v>
      </c>
      <c r="F937" s="547" t="str">
        <f>iferror(vlookup(E937,Rooms!$D$2:$E$621,2,false),"")</f>
        <v>3F - Big Fire Wall Lava Room (Map)</v>
      </c>
      <c r="G937" s="5" t="s">
        <v>97</v>
      </c>
      <c r="H937" s="536" t="s">
        <v>6334</v>
      </c>
      <c r="I937" s="536" t="str">
        <f>iferror(vlookup(G937,Objects!$A$2:$D$403,4,false),"")</f>
        <v>Bubbles</v>
      </c>
      <c r="J937" s="537" t="s">
        <v>1059</v>
      </c>
    </row>
    <row r="938">
      <c r="A938" s="5" t="s">
        <v>37</v>
      </c>
      <c r="B938" s="149" t="str">
        <f>iferror(vlookup(A938,Maps!$A$2:$B$111,2,false),"")</f>
        <v>Fire Temple</v>
      </c>
      <c r="C938" s="7" t="s">
        <v>14</v>
      </c>
      <c r="D938" s="7" t="s">
        <v>274</v>
      </c>
      <c r="E938" s="7" t="s">
        <v>1933</v>
      </c>
      <c r="F938" s="547" t="str">
        <f>iferror(vlookup(E938,Rooms!$D$2:$E$621,2,false),"")</f>
        <v>3F - Big Fire Wall Lava Room (Map)</v>
      </c>
      <c r="G938" s="5" t="s">
        <v>103</v>
      </c>
      <c r="H938" s="536" t="s">
        <v>6158</v>
      </c>
      <c r="I938" s="536" t="str">
        <f>iferror(vlookup(G938,Objects!$A$2:$D$403,4,false),"")</f>
        <v>Keese</v>
      </c>
      <c r="J938" s="537" t="s">
        <v>1073</v>
      </c>
    </row>
    <row r="939">
      <c r="A939" s="5" t="s">
        <v>37</v>
      </c>
      <c r="B939" s="149" t="str">
        <f>iferror(vlookup(A939,Maps!$A$2:$B$111,2,false),"")</f>
        <v>Fire Temple</v>
      </c>
      <c r="C939" s="7" t="s">
        <v>14</v>
      </c>
      <c r="D939" s="7" t="s">
        <v>274</v>
      </c>
      <c r="E939" s="7" t="s">
        <v>1933</v>
      </c>
      <c r="F939" s="547" t="str">
        <f>iferror(vlookup(E939,Rooms!$D$2:$E$621,2,false),"")</f>
        <v>3F - Big Fire Wall Lava Room (Map)</v>
      </c>
      <c r="G939" s="5" t="s">
        <v>2765</v>
      </c>
      <c r="H939" s="536" t="s">
        <v>6408</v>
      </c>
      <c r="I939" s="536" t="str">
        <f>iferror(vlookup(G939,Objects!$A$2:$D$403,4,false),"")</f>
        <v>Blade Trap</v>
      </c>
      <c r="J939" s="537" t="s">
        <v>1073</v>
      </c>
    </row>
    <row r="940">
      <c r="A940" s="5" t="s">
        <v>37</v>
      </c>
      <c r="B940" s="149" t="str">
        <f>iferror(vlookup(A940,Maps!$A$2:$B$111,2,false),"")</f>
        <v>Fire Temple</v>
      </c>
      <c r="C940" s="7" t="s">
        <v>14</v>
      </c>
      <c r="D940" s="7" t="s">
        <v>274</v>
      </c>
      <c r="E940" s="7" t="s">
        <v>1933</v>
      </c>
      <c r="F940" s="547" t="str">
        <f>iferror(vlookup(E940,Rooms!$D$2:$E$621,2,false),"")</f>
        <v>3F - Big Fire Wall Lava Room (Map)</v>
      </c>
      <c r="G940" s="5" t="s">
        <v>2818</v>
      </c>
      <c r="H940" s="536" t="s">
        <v>6467</v>
      </c>
      <c r="I940" s="536" t="str">
        <f>iferror(vlookup(G940,Objects!$A$2:$D$403,4,false),"")</f>
        <v>Torches</v>
      </c>
      <c r="J940" s="537" t="s">
        <v>1073</v>
      </c>
    </row>
    <row r="941">
      <c r="A941" s="5" t="s">
        <v>37</v>
      </c>
      <c r="B941" s="149" t="str">
        <f>iferror(vlookup(A941,Maps!$A$2:$B$111,2,false),"")</f>
        <v>Fire Temple</v>
      </c>
      <c r="C941" s="7" t="s">
        <v>14</v>
      </c>
      <c r="D941" s="7" t="s">
        <v>274</v>
      </c>
      <c r="E941" s="7" t="s">
        <v>1933</v>
      </c>
      <c r="F941" s="547" t="str">
        <f>iferror(vlookup(E941,Rooms!$D$2:$E$621,2,false),"")</f>
        <v>3F - Big Fire Wall Lava Room (Map)</v>
      </c>
      <c r="G941" s="5" t="s">
        <v>111</v>
      </c>
      <c r="H941" s="536" t="s">
        <v>6339</v>
      </c>
      <c r="I941" s="536" t="str">
        <f>iferror(vlookup(G941,Objects!$A$2:$D$403,4,false),"")</f>
        <v>Flying Floor Tile</v>
      </c>
      <c r="J941" s="537" t="s">
        <v>1073</v>
      </c>
    </row>
    <row r="942">
      <c r="A942" s="5" t="s">
        <v>37</v>
      </c>
      <c r="B942" s="149" t="str">
        <f>iferror(vlookup(A942,Maps!$A$2:$B$111,2,false),"")</f>
        <v>Fire Temple</v>
      </c>
      <c r="C942" s="7" t="s">
        <v>14</v>
      </c>
      <c r="D942" s="7" t="s">
        <v>274</v>
      </c>
      <c r="E942" s="7" t="s">
        <v>1933</v>
      </c>
      <c r="F942" s="547" t="str">
        <f>iferror(vlookup(E942,Rooms!$D$2:$E$621,2,false),"")</f>
        <v>3F - Big Fire Wall Lava Room (Map)</v>
      </c>
      <c r="G942" s="5" t="s">
        <v>110</v>
      </c>
      <c r="H942" s="536" t="s">
        <v>6159</v>
      </c>
      <c r="I942" s="536" t="str">
        <f>iferror(vlookup(G942,Objects!$A$2:$D$403,4,false),"")</f>
        <v>Treasure Chests</v>
      </c>
      <c r="J942" s="537" t="s">
        <v>1059</v>
      </c>
    </row>
    <row r="943">
      <c r="A943" s="5" t="s">
        <v>37</v>
      </c>
      <c r="B943" s="149" t="str">
        <f>iferror(vlookup(A943,Maps!$A$2:$B$111,2,false),"")</f>
        <v>Fire Temple</v>
      </c>
      <c r="C943" s="7" t="s">
        <v>14</v>
      </c>
      <c r="D943" s="7" t="s">
        <v>274</v>
      </c>
      <c r="E943" s="7" t="s">
        <v>1933</v>
      </c>
      <c r="F943" s="547" t="str">
        <f>iferror(vlookup(E943,Rooms!$D$2:$E$621,2,false),"")</f>
        <v>3F - Big Fire Wall Lava Room (Map)</v>
      </c>
      <c r="G943" s="5" t="s">
        <v>812</v>
      </c>
      <c r="H943" s="536" t="s">
        <v>6504</v>
      </c>
      <c r="I943" s="536" t="str">
        <f>iferror(vlookup(G943,Objects!$A$2:$D$403,4,false),"")</f>
        <v>Item Model - Recovery Heart</v>
      </c>
      <c r="J943" s="537" t="s">
        <v>1073</v>
      </c>
    </row>
    <row r="944">
      <c r="A944" s="5" t="s">
        <v>37</v>
      </c>
      <c r="B944" s="149" t="str">
        <f>iferror(vlookup(A944,Maps!$A$2:$B$111,2,false),"")</f>
        <v>Fire Temple</v>
      </c>
      <c r="C944" s="7" t="s">
        <v>14</v>
      </c>
      <c r="D944" s="7" t="s">
        <v>274</v>
      </c>
      <c r="E944" s="7" t="s">
        <v>1933</v>
      </c>
      <c r="F944" s="547" t="str">
        <f>iferror(vlookup(E944,Rooms!$D$2:$E$621,2,false),"")</f>
        <v>3F - Big Fire Wall Lava Room (Map)</v>
      </c>
      <c r="G944" s="5" t="s">
        <v>3180</v>
      </c>
      <c r="H944" s="536" t="s">
        <v>7024</v>
      </c>
      <c r="I944" s="536" t="str">
        <f>iferror(vlookup(G944,Objects!$A$2:$D$403,4,false),"")</f>
        <v>Door Mimic</v>
      </c>
      <c r="J944" s="537" t="s">
        <v>1073</v>
      </c>
    </row>
    <row r="945">
      <c r="A945" s="54"/>
      <c r="B945" s="116" t="str">
        <f>iferror(vlookup(A945,Maps!$A$2:$B$111,2,false),"")</f>
        <v/>
      </c>
      <c r="C945" s="539"/>
      <c r="D945" s="539"/>
      <c r="E945" s="539"/>
      <c r="F945" s="540" t="str">
        <f>iferror(vlookup(E945,Rooms!$D$2:$E$621,2,false),"")</f>
        <v/>
      </c>
      <c r="G945" s="539"/>
      <c r="H945" s="541"/>
      <c r="I945" s="541" t="str">
        <f>iferror(vlookup(G945,Objects!$A$2:$D$403,4,false),"")</f>
        <v/>
      </c>
      <c r="J945" s="548"/>
    </row>
    <row r="946">
      <c r="A946" s="5" t="s">
        <v>37</v>
      </c>
      <c r="B946" s="149" t="str">
        <f>iferror(vlookup(A946,Maps!$A$2:$B$111,2,false),"")</f>
        <v>Fire Temple</v>
      </c>
      <c r="C946" s="11" t="s">
        <v>14</v>
      </c>
      <c r="D946" s="11" t="s">
        <v>170</v>
      </c>
      <c r="E946" s="11" t="s">
        <v>1935</v>
      </c>
      <c r="F946" s="538" t="str">
        <f>iferror(vlookup(E946,Rooms!$D$2:$E$621,2,false),"")</f>
        <v>1F - Boss Key Room</v>
      </c>
      <c r="G946" s="5" t="s">
        <v>320</v>
      </c>
      <c r="H946" s="536" t="s">
        <v>6212</v>
      </c>
      <c r="I946" s="536" t="str">
        <f>iferror(vlookup(G946,Objects!$A$2:$D$403,4,false),"")</f>
        <v>Fire Temple Objects</v>
      </c>
      <c r="J946" s="537" t="s">
        <v>1059</v>
      </c>
    </row>
    <row r="947">
      <c r="A947" s="5" t="s">
        <v>37</v>
      </c>
      <c r="B947" s="149" t="str">
        <f>iferror(vlookup(A947,Maps!$A$2:$B$111,2,false),"")</f>
        <v>Fire Temple</v>
      </c>
      <c r="C947" s="7" t="s">
        <v>14</v>
      </c>
      <c r="D947" s="7" t="s">
        <v>170</v>
      </c>
      <c r="E947" s="7" t="s">
        <v>1935</v>
      </c>
      <c r="F947" s="547" t="str">
        <f>iferror(vlookup(E947,Rooms!$D$2:$E$621,2,false),"")</f>
        <v>1F - Boss Key Room</v>
      </c>
      <c r="G947" s="5" t="s">
        <v>786</v>
      </c>
      <c r="H947" s="536" t="s">
        <v>6552</v>
      </c>
      <c r="I947" s="536" t="str">
        <f>iferror(vlookup(G947,Objects!$A$2:$D$403,4,false),"")</f>
        <v>Goron, Medigoron, Biggoron</v>
      </c>
      <c r="J947" s="537" t="s">
        <v>1059</v>
      </c>
    </row>
    <row r="948">
      <c r="A948" s="5" t="s">
        <v>37</v>
      </c>
      <c r="B948" s="149" t="str">
        <f>iferror(vlookup(A948,Maps!$A$2:$B$111,2,false),"")</f>
        <v>Fire Temple</v>
      </c>
      <c r="C948" s="7" t="s">
        <v>14</v>
      </c>
      <c r="D948" s="7" t="s">
        <v>170</v>
      </c>
      <c r="E948" s="7" t="s">
        <v>1935</v>
      </c>
      <c r="F948" s="547" t="str">
        <f>iferror(vlookup(E948,Rooms!$D$2:$E$621,2,false),"")</f>
        <v>1F - Boss Key Room</v>
      </c>
      <c r="G948" s="5" t="s">
        <v>110</v>
      </c>
      <c r="H948" s="536" t="s">
        <v>6159</v>
      </c>
      <c r="I948" s="536" t="str">
        <f>iferror(vlookup(G948,Objects!$A$2:$D$403,4,false),"")</f>
        <v>Treasure Chests</v>
      </c>
      <c r="J948" s="537" t="s">
        <v>1059</v>
      </c>
    </row>
    <row r="949">
      <c r="A949" s="54"/>
      <c r="B949" s="116" t="str">
        <f>iferror(vlookup(A949,Maps!$A$2:$B$111,2,false),"")</f>
        <v/>
      </c>
      <c r="C949" s="539"/>
      <c r="D949" s="539"/>
      <c r="E949" s="539"/>
      <c r="F949" s="540" t="str">
        <f>iferror(vlookup(E949,Rooms!$D$2:$E$621,2,false),"")</f>
        <v/>
      </c>
      <c r="G949" s="539"/>
      <c r="H949" s="541"/>
      <c r="I949" s="541" t="str">
        <f>iferror(vlookup(G949,Objects!$A$2:$D$403,4,false),"")</f>
        <v/>
      </c>
      <c r="J949" s="548"/>
    </row>
    <row r="950">
      <c r="A950" s="5" t="s">
        <v>37</v>
      </c>
      <c r="B950" s="149" t="str">
        <f>iferror(vlookup(A950,Maps!$A$2:$B$111,2,false),"")</f>
        <v>Fire Temple</v>
      </c>
      <c r="C950" s="11" t="s">
        <v>14</v>
      </c>
      <c r="D950" s="11" t="s">
        <v>572</v>
      </c>
      <c r="E950" s="11" t="s">
        <v>1937</v>
      </c>
      <c r="F950" s="538" t="str">
        <f>iferror(vlookup(E950,Rooms!$D$2:$E$621,2,false),"")</f>
        <v>1F - Flying Floor Tile Room to Flare Dancer Room</v>
      </c>
      <c r="G950" s="5" t="s">
        <v>320</v>
      </c>
      <c r="H950" s="536" t="s">
        <v>6212</v>
      </c>
      <c r="I950" s="536" t="str">
        <f>iferror(vlookup(G950,Objects!$A$2:$D$403,4,false),"")</f>
        <v>Fire Temple Objects</v>
      </c>
      <c r="J950" s="537" t="s">
        <v>1073</v>
      </c>
    </row>
    <row r="951">
      <c r="A951" s="5" t="s">
        <v>37</v>
      </c>
      <c r="B951" s="149" t="str">
        <f>iferror(vlookup(A951,Maps!$A$2:$B$111,2,false),"")</f>
        <v>Fire Temple</v>
      </c>
      <c r="C951" s="7" t="s">
        <v>14</v>
      </c>
      <c r="D951" s="7" t="s">
        <v>572</v>
      </c>
      <c r="E951" s="7" t="s">
        <v>1937</v>
      </c>
      <c r="F951" s="547" t="str">
        <f>iferror(vlookup(E951,Rooms!$D$2:$E$621,2,false),"")</f>
        <v>1F - Flying Floor Tile Room to Flare Dancer Room</v>
      </c>
      <c r="G951" s="5" t="s">
        <v>272</v>
      </c>
      <c r="H951" s="536" t="s">
        <v>6195</v>
      </c>
      <c r="I951" s="536" t="str">
        <f>iferror(vlookup(G951,Objects!$A$2:$D$403,4,false),"")</f>
        <v>Torch Slug</v>
      </c>
      <c r="J951" s="537" t="s">
        <v>1073</v>
      </c>
    </row>
    <row r="952">
      <c r="A952" s="5" t="s">
        <v>37</v>
      </c>
      <c r="B952" s="149" t="str">
        <f>iferror(vlookup(A952,Maps!$A$2:$B$111,2,false),"")</f>
        <v>Fire Temple</v>
      </c>
      <c r="C952" s="7" t="s">
        <v>14</v>
      </c>
      <c r="D952" s="7" t="s">
        <v>572</v>
      </c>
      <c r="E952" s="7" t="s">
        <v>1937</v>
      </c>
      <c r="F952" s="547" t="str">
        <f>iferror(vlookup(E952,Rooms!$D$2:$E$621,2,false),"")</f>
        <v>1F - Flying Floor Tile Room to Flare Dancer Room</v>
      </c>
      <c r="G952" s="5" t="s">
        <v>97</v>
      </c>
      <c r="H952" s="536" t="s">
        <v>6334</v>
      </c>
      <c r="I952" s="536" t="str">
        <f>iferror(vlookup(G952,Objects!$A$2:$D$403,4,false),"")</f>
        <v>Bubbles</v>
      </c>
      <c r="J952" s="537" t="s">
        <v>1073</v>
      </c>
    </row>
    <row r="953">
      <c r="A953" s="5" t="s">
        <v>37</v>
      </c>
      <c r="B953" s="149" t="str">
        <f>iferror(vlookup(A953,Maps!$A$2:$B$111,2,false),"")</f>
        <v>Fire Temple</v>
      </c>
      <c r="C953" s="7" t="s">
        <v>14</v>
      </c>
      <c r="D953" s="7" t="s">
        <v>572</v>
      </c>
      <c r="E953" s="7" t="s">
        <v>1937</v>
      </c>
      <c r="F953" s="547" t="str">
        <f>iferror(vlookup(E953,Rooms!$D$2:$E$621,2,false),"")</f>
        <v>1F - Flying Floor Tile Room to Flare Dancer Room</v>
      </c>
      <c r="G953" s="5" t="s">
        <v>103</v>
      </c>
      <c r="H953" s="536" t="s">
        <v>6158</v>
      </c>
      <c r="I953" s="536" t="str">
        <f>iferror(vlookup(G953,Objects!$A$2:$D$403,4,false),"")</f>
        <v>Keese</v>
      </c>
      <c r="J953" s="537" t="s">
        <v>1073</v>
      </c>
    </row>
    <row r="954">
      <c r="A954" s="5" t="s">
        <v>37</v>
      </c>
      <c r="B954" s="149" t="str">
        <f>iferror(vlookup(A954,Maps!$A$2:$B$111,2,false),"")</f>
        <v>Fire Temple</v>
      </c>
      <c r="C954" s="7" t="s">
        <v>14</v>
      </c>
      <c r="D954" s="7" t="s">
        <v>572</v>
      </c>
      <c r="E954" s="7" t="s">
        <v>1937</v>
      </c>
      <c r="F954" s="547" t="str">
        <f>iferror(vlookup(E954,Rooms!$D$2:$E$621,2,false),"")</f>
        <v>1F - Flying Floor Tile Room to Flare Dancer Room</v>
      </c>
      <c r="G954" s="5" t="s">
        <v>2765</v>
      </c>
      <c r="H954" s="536" t="s">
        <v>6408</v>
      </c>
      <c r="I954" s="536" t="str">
        <f>iferror(vlookup(G954,Objects!$A$2:$D$403,4,false),"")</f>
        <v>Blade Trap</v>
      </c>
      <c r="J954" s="537" t="s">
        <v>1073</v>
      </c>
    </row>
    <row r="955">
      <c r="A955" s="5" t="s">
        <v>37</v>
      </c>
      <c r="B955" s="149" t="str">
        <f>iferror(vlookup(A955,Maps!$A$2:$B$111,2,false),"")</f>
        <v>Fire Temple</v>
      </c>
      <c r="C955" s="7" t="s">
        <v>14</v>
      </c>
      <c r="D955" s="7" t="s">
        <v>572</v>
      </c>
      <c r="E955" s="7" t="s">
        <v>1937</v>
      </c>
      <c r="F955" s="547" t="str">
        <f>iferror(vlookup(E955,Rooms!$D$2:$E$621,2,false),"")</f>
        <v>1F - Flying Floor Tile Room to Flare Dancer Room</v>
      </c>
      <c r="G955" s="5" t="s">
        <v>2818</v>
      </c>
      <c r="H955" s="536" t="s">
        <v>6467</v>
      </c>
      <c r="I955" s="536" t="str">
        <f>iferror(vlookup(G955,Objects!$A$2:$D$403,4,false),"")</f>
        <v>Torches</v>
      </c>
      <c r="J955" s="537" t="s">
        <v>1073</v>
      </c>
    </row>
    <row r="956">
      <c r="A956" s="5" t="s">
        <v>37</v>
      </c>
      <c r="B956" s="149" t="str">
        <f>iferror(vlookup(A956,Maps!$A$2:$B$111,2,false),"")</f>
        <v>Fire Temple</v>
      </c>
      <c r="C956" s="7" t="s">
        <v>14</v>
      </c>
      <c r="D956" s="7" t="s">
        <v>572</v>
      </c>
      <c r="E956" s="7" t="s">
        <v>1937</v>
      </c>
      <c r="F956" s="547" t="str">
        <f>iferror(vlookup(E956,Rooms!$D$2:$E$621,2,false),"")</f>
        <v>1F - Flying Floor Tile Room to Flare Dancer Room</v>
      </c>
      <c r="G956" s="5" t="s">
        <v>111</v>
      </c>
      <c r="H956" s="536" t="s">
        <v>6339</v>
      </c>
      <c r="I956" s="536" t="str">
        <f>iferror(vlookup(G956,Objects!$A$2:$D$403,4,false),"")</f>
        <v>Flying Floor Tile</v>
      </c>
      <c r="J956" s="537" t="s">
        <v>1059</v>
      </c>
    </row>
    <row r="957">
      <c r="A957" s="5" t="s">
        <v>37</v>
      </c>
      <c r="B957" s="149" t="str">
        <f>iferror(vlookup(A957,Maps!$A$2:$B$111,2,false),"")</f>
        <v>Fire Temple</v>
      </c>
      <c r="C957" s="7" t="s">
        <v>14</v>
      </c>
      <c r="D957" s="7" t="s">
        <v>572</v>
      </c>
      <c r="E957" s="7" t="s">
        <v>1937</v>
      </c>
      <c r="F957" s="547" t="str">
        <f>iferror(vlookup(E957,Rooms!$D$2:$E$621,2,false),"")</f>
        <v>1F - Flying Floor Tile Room to Flare Dancer Room</v>
      </c>
      <c r="G957" s="5" t="s">
        <v>265</v>
      </c>
      <c r="H957" s="536" t="s">
        <v>6193</v>
      </c>
      <c r="I957" s="536" t="str">
        <f>iferror(vlookup(G957,Objects!$A$2:$D$403,4,false),"")</f>
        <v>Skulltulas &amp; Gold Skulltula Token</v>
      </c>
      <c r="J957" s="537" t="s">
        <v>1059</v>
      </c>
    </row>
    <row r="958">
      <c r="A958" s="5" t="s">
        <v>37</v>
      </c>
      <c r="B958" s="149" t="str">
        <f>iferror(vlookup(A958,Maps!$A$2:$B$111,2,false),"")</f>
        <v>Fire Temple</v>
      </c>
      <c r="C958" s="7" t="s">
        <v>14</v>
      </c>
      <c r="D958" s="7" t="s">
        <v>572</v>
      </c>
      <c r="E958" s="7" t="s">
        <v>1937</v>
      </c>
      <c r="F958" s="547" t="str">
        <f>iferror(vlookup(E958,Rooms!$D$2:$E$621,2,false),"")</f>
        <v>1F - Flying Floor Tile Room to Flare Dancer Room</v>
      </c>
      <c r="G958" s="5" t="s">
        <v>3105</v>
      </c>
      <c r="H958" s="536" t="s">
        <v>6901</v>
      </c>
      <c r="I958" s="536" t="str">
        <f>iferror(vlookup(G958,Objects!$A$2:$D$403,4,false),"")</f>
        <v>Item Model - Gold Skulltula Token</v>
      </c>
      <c r="J958" s="537" t="s">
        <v>1073</v>
      </c>
    </row>
    <row r="959">
      <c r="A959" s="5" t="s">
        <v>37</v>
      </c>
      <c r="B959" s="149" t="str">
        <f>iferror(vlookup(A959,Maps!$A$2:$B$111,2,false),"")</f>
        <v>Fire Temple</v>
      </c>
      <c r="C959" s="7" t="s">
        <v>14</v>
      </c>
      <c r="D959" s="7" t="s">
        <v>572</v>
      </c>
      <c r="E959" s="7" t="s">
        <v>1937</v>
      </c>
      <c r="F959" s="547" t="str">
        <f>iferror(vlookup(E959,Rooms!$D$2:$E$621,2,false),"")</f>
        <v>1F - Flying Floor Tile Room to Flare Dancer Room</v>
      </c>
      <c r="G959" s="5" t="s">
        <v>2897</v>
      </c>
      <c r="H959" s="536" t="s">
        <v>6578</v>
      </c>
      <c r="I959" s="536" t="str">
        <f>iferror(vlookup(G959,Objects!$A$2:$D$403,4,false),"")</f>
        <v>Like Like</v>
      </c>
      <c r="J959" s="537" t="s">
        <v>1059</v>
      </c>
    </row>
    <row r="960">
      <c r="A960" s="5" t="s">
        <v>37</v>
      </c>
      <c r="B960" s="149" t="str">
        <f>iferror(vlookup(A960,Maps!$A$2:$B$111,2,false),"")</f>
        <v>Fire Temple</v>
      </c>
      <c r="C960" s="7" t="s">
        <v>14</v>
      </c>
      <c r="D960" s="7" t="s">
        <v>572</v>
      </c>
      <c r="E960" s="7" t="s">
        <v>1937</v>
      </c>
      <c r="F960" s="547" t="str">
        <f>iferror(vlookup(E960,Rooms!$D$2:$E$621,2,false),"")</f>
        <v>1F - Flying Floor Tile Room to Flare Dancer Room</v>
      </c>
      <c r="G960" s="5" t="s">
        <v>2908</v>
      </c>
      <c r="H960" s="536" t="s">
        <v>6599</v>
      </c>
      <c r="I960" s="536" t="str">
        <f>iferror(vlookup(G960,Objects!$A$2:$D$403,4,false),"")</f>
        <v>Item Model - Hylian Shield</v>
      </c>
      <c r="J960" s="537" t="s">
        <v>1073</v>
      </c>
    </row>
    <row r="961">
      <c r="A961" s="5" t="s">
        <v>37</v>
      </c>
      <c r="B961" s="149" t="str">
        <f>iferror(vlookup(A961,Maps!$A$2:$B$111,2,false),"")</f>
        <v>Fire Temple</v>
      </c>
      <c r="C961" s="7" t="s">
        <v>14</v>
      </c>
      <c r="D961" s="7" t="s">
        <v>572</v>
      </c>
      <c r="E961" s="7" t="s">
        <v>1937</v>
      </c>
      <c r="F961" s="547" t="str">
        <f>iferror(vlookup(E961,Rooms!$D$2:$E$621,2,false),"")</f>
        <v>1F - Flying Floor Tile Room to Flare Dancer Room</v>
      </c>
      <c r="G961" s="5" t="s">
        <v>2937</v>
      </c>
      <c r="H961" s="536" t="s">
        <v>6651</v>
      </c>
      <c r="I961" s="536" t="str">
        <f>iferror(vlookup(G961,Objects!$A$2:$D$403,4,false),"")</f>
        <v>Item Model - Tunics</v>
      </c>
      <c r="J961" s="537" t="s">
        <v>1073</v>
      </c>
    </row>
    <row r="962">
      <c r="A962" s="54"/>
      <c r="B962" s="116" t="str">
        <f>iferror(vlookup(A962,Maps!$A$2:$B$111,2,false),"")</f>
        <v/>
      </c>
      <c r="C962" s="539"/>
      <c r="D962" s="539"/>
      <c r="E962" s="539"/>
      <c r="F962" s="540" t="str">
        <f>iferror(vlookup(E962,Rooms!$D$2:$E$621,2,false),"")</f>
        <v/>
      </c>
      <c r="G962" s="539"/>
      <c r="H962" s="541"/>
      <c r="I962" s="541" t="str">
        <f>iferror(vlookup(G962,Objects!$A$2:$D$403,4,false),"")</f>
        <v/>
      </c>
      <c r="J962" s="548"/>
    </row>
    <row r="963">
      <c r="A963" s="5" t="s">
        <v>37</v>
      </c>
      <c r="B963" s="149" t="str">
        <f>iferror(vlookup(A963,Maps!$A$2:$B$111,2,false),"")</f>
        <v>Fire Temple</v>
      </c>
      <c r="C963" s="11" t="s">
        <v>14</v>
      </c>
      <c r="D963" s="11" t="s">
        <v>577</v>
      </c>
      <c r="E963" s="11" t="s">
        <v>1939</v>
      </c>
      <c r="F963" s="538" t="str">
        <f>iferror(vlookup(E963,Rooms!$D$2:$E$621,2,false),"")</f>
        <v>1F - Flying Floor Tile Room North of Bridge Room</v>
      </c>
      <c r="G963" s="5" t="s">
        <v>320</v>
      </c>
      <c r="H963" s="536" t="s">
        <v>6212</v>
      </c>
      <c r="I963" s="536" t="str">
        <f>iferror(vlookup(G963,Objects!$A$2:$D$403,4,false),"")</f>
        <v>Fire Temple Objects</v>
      </c>
      <c r="J963" s="537" t="s">
        <v>1073</v>
      </c>
    </row>
    <row r="964">
      <c r="A964" s="5" t="s">
        <v>37</v>
      </c>
      <c r="B964" s="149" t="str">
        <f>iferror(vlookup(A964,Maps!$A$2:$B$111,2,false),"")</f>
        <v>Fire Temple</v>
      </c>
      <c r="C964" s="7" t="s">
        <v>14</v>
      </c>
      <c r="D964" s="7" t="s">
        <v>577</v>
      </c>
      <c r="E964" s="7" t="s">
        <v>1939</v>
      </c>
      <c r="F964" s="547" t="str">
        <f>iferror(vlookup(E964,Rooms!$D$2:$E$621,2,false),"")</f>
        <v>1F - Flying Floor Tile Room North of Bridge Room</v>
      </c>
      <c r="G964" s="5" t="s">
        <v>272</v>
      </c>
      <c r="H964" s="536" t="s">
        <v>6195</v>
      </c>
      <c r="I964" s="536" t="str">
        <f>iferror(vlookup(G964,Objects!$A$2:$D$403,4,false),"")</f>
        <v>Torch Slug</v>
      </c>
      <c r="J964" s="537" t="s">
        <v>1073</v>
      </c>
    </row>
    <row r="965">
      <c r="A965" s="5" t="s">
        <v>37</v>
      </c>
      <c r="B965" s="149" t="str">
        <f>iferror(vlookup(A965,Maps!$A$2:$B$111,2,false),"")</f>
        <v>Fire Temple</v>
      </c>
      <c r="C965" s="7" t="s">
        <v>14</v>
      </c>
      <c r="D965" s="7" t="s">
        <v>577</v>
      </c>
      <c r="E965" s="7" t="s">
        <v>1939</v>
      </c>
      <c r="F965" s="547" t="str">
        <f>iferror(vlookup(E965,Rooms!$D$2:$E$621,2,false),"")</f>
        <v>1F - Flying Floor Tile Room North of Bridge Room</v>
      </c>
      <c r="G965" s="5" t="s">
        <v>97</v>
      </c>
      <c r="H965" s="536" t="s">
        <v>6334</v>
      </c>
      <c r="I965" s="536" t="str">
        <f>iferror(vlookup(G965,Objects!$A$2:$D$403,4,false),"")</f>
        <v>Bubbles</v>
      </c>
      <c r="J965" s="537" t="s">
        <v>1073</v>
      </c>
    </row>
    <row r="966">
      <c r="A966" s="5" t="s">
        <v>37</v>
      </c>
      <c r="B966" s="149" t="str">
        <f>iferror(vlookup(A966,Maps!$A$2:$B$111,2,false),"")</f>
        <v>Fire Temple</v>
      </c>
      <c r="C966" s="7" t="s">
        <v>14</v>
      </c>
      <c r="D966" s="7" t="s">
        <v>577</v>
      </c>
      <c r="E966" s="7" t="s">
        <v>1939</v>
      </c>
      <c r="F966" s="547" t="str">
        <f>iferror(vlookup(E966,Rooms!$D$2:$E$621,2,false),"")</f>
        <v>1F - Flying Floor Tile Room North of Bridge Room</v>
      </c>
      <c r="G966" s="5" t="s">
        <v>103</v>
      </c>
      <c r="H966" s="536" t="s">
        <v>6158</v>
      </c>
      <c r="I966" s="536" t="str">
        <f>iferror(vlookup(G966,Objects!$A$2:$D$403,4,false),"")</f>
        <v>Keese</v>
      </c>
      <c r="J966" s="537" t="s">
        <v>1073</v>
      </c>
    </row>
    <row r="967">
      <c r="A967" s="5" t="s">
        <v>37</v>
      </c>
      <c r="B967" s="149" t="str">
        <f>iferror(vlookup(A967,Maps!$A$2:$B$111,2,false),"")</f>
        <v>Fire Temple</v>
      </c>
      <c r="C967" s="7" t="s">
        <v>14</v>
      </c>
      <c r="D967" s="7" t="s">
        <v>577</v>
      </c>
      <c r="E967" s="7" t="s">
        <v>1939</v>
      </c>
      <c r="F967" s="547" t="str">
        <f>iferror(vlookup(E967,Rooms!$D$2:$E$621,2,false),"")</f>
        <v>1F - Flying Floor Tile Room North of Bridge Room</v>
      </c>
      <c r="G967" s="5" t="s">
        <v>2765</v>
      </c>
      <c r="H967" s="536" t="s">
        <v>6408</v>
      </c>
      <c r="I967" s="536" t="str">
        <f>iferror(vlookup(G967,Objects!$A$2:$D$403,4,false),"")</f>
        <v>Blade Trap</v>
      </c>
      <c r="J967" s="537" t="s">
        <v>1073</v>
      </c>
    </row>
    <row r="968">
      <c r="A968" s="5" t="s">
        <v>37</v>
      </c>
      <c r="B968" s="149" t="str">
        <f>iferror(vlookup(A968,Maps!$A$2:$B$111,2,false),"")</f>
        <v>Fire Temple</v>
      </c>
      <c r="C968" s="7" t="s">
        <v>14</v>
      </c>
      <c r="D968" s="7" t="s">
        <v>577</v>
      </c>
      <c r="E968" s="7" t="s">
        <v>1939</v>
      </c>
      <c r="F968" s="547" t="str">
        <f>iferror(vlookup(E968,Rooms!$D$2:$E$621,2,false),"")</f>
        <v>1F - Flying Floor Tile Room North of Bridge Room</v>
      </c>
      <c r="G968" s="5" t="s">
        <v>2818</v>
      </c>
      <c r="H968" s="536" t="s">
        <v>6467</v>
      </c>
      <c r="I968" s="536" t="str">
        <f>iferror(vlookup(G968,Objects!$A$2:$D$403,4,false),"")</f>
        <v>Torches</v>
      </c>
      <c r="J968" s="537" t="s">
        <v>1073</v>
      </c>
    </row>
    <row r="969">
      <c r="A969" s="5" t="s">
        <v>37</v>
      </c>
      <c r="B969" s="149" t="str">
        <f>iferror(vlookup(A969,Maps!$A$2:$B$111,2,false),"")</f>
        <v>Fire Temple</v>
      </c>
      <c r="C969" s="7" t="s">
        <v>14</v>
      </c>
      <c r="D969" s="7" t="s">
        <v>577</v>
      </c>
      <c r="E969" s="7" t="s">
        <v>1939</v>
      </c>
      <c r="F969" s="547" t="str">
        <f>iferror(vlookup(E969,Rooms!$D$2:$E$621,2,false),"")</f>
        <v>1F - Flying Floor Tile Room North of Bridge Room</v>
      </c>
      <c r="G969" s="5" t="s">
        <v>111</v>
      </c>
      <c r="H969" s="536" t="s">
        <v>6339</v>
      </c>
      <c r="I969" s="536" t="str">
        <f>iferror(vlookup(G969,Objects!$A$2:$D$403,4,false),"")</f>
        <v>Flying Floor Tile</v>
      </c>
      <c r="J969" s="537" t="s">
        <v>1059</v>
      </c>
    </row>
    <row r="970">
      <c r="A970" s="5" t="s">
        <v>37</v>
      </c>
      <c r="B970" s="149" t="str">
        <f>iferror(vlookup(A970,Maps!$A$2:$B$111,2,false),"")</f>
        <v>Fire Temple</v>
      </c>
      <c r="C970" s="7" t="s">
        <v>14</v>
      </c>
      <c r="D970" s="7" t="s">
        <v>577</v>
      </c>
      <c r="E970" s="7" t="s">
        <v>1939</v>
      </c>
      <c r="F970" s="547" t="str">
        <f>iferror(vlookup(E970,Rooms!$D$2:$E$621,2,false),"")</f>
        <v>1F - Flying Floor Tile Room North of Bridge Room</v>
      </c>
      <c r="G970" s="5" t="s">
        <v>265</v>
      </c>
      <c r="H970" s="536" t="s">
        <v>6193</v>
      </c>
      <c r="I970" s="536" t="str">
        <f>iferror(vlookup(G970,Objects!$A$2:$D$403,4,false),"")</f>
        <v>Skulltulas &amp; Gold Skulltula Token</v>
      </c>
      <c r="J970" s="537" t="s">
        <v>1059</v>
      </c>
    </row>
    <row r="971">
      <c r="A971" s="5" t="s">
        <v>37</v>
      </c>
      <c r="B971" s="149" t="str">
        <f>iferror(vlookup(A971,Maps!$A$2:$B$111,2,false),"")</f>
        <v>Fire Temple</v>
      </c>
      <c r="C971" s="7" t="s">
        <v>14</v>
      </c>
      <c r="D971" s="7" t="s">
        <v>577</v>
      </c>
      <c r="E971" s="7" t="s">
        <v>1939</v>
      </c>
      <c r="F971" s="547" t="str">
        <f>iferror(vlookup(E971,Rooms!$D$2:$E$621,2,false),"")</f>
        <v>1F - Flying Floor Tile Room North of Bridge Room</v>
      </c>
      <c r="G971" s="5" t="s">
        <v>3105</v>
      </c>
      <c r="H971" s="536" t="s">
        <v>6901</v>
      </c>
      <c r="I971" s="536" t="str">
        <f>iferror(vlookup(G971,Objects!$A$2:$D$403,4,false),"")</f>
        <v>Item Model - Gold Skulltula Token</v>
      </c>
      <c r="J971" s="537" t="s">
        <v>1073</v>
      </c>
    </row>
    <row r="972">
      <c r="A972" s="5" t="s">
        <v>37</v>
      </c>
      <c r="B972" s="149" t="str">
        <f>iferror(vlookup(A972,Maps!$A$2:$B$111,2,false),"")</f>
        <v>Fire Temple</v>
      </c>
      <c r="C972" s="7" t="s">
        <v>14</v>
      </c>
      <c r="D972" s="7" t="s">
        <v>577</v>
      </c>
      <c r="E972" s="7" t="s">
        <v>1939</v>
      </c>
      <c r="F972" s="547" t="str">
        <f>iferror(vlookup(E972,Rooms!$D$2:$E$621,2,false),"")</f>
        <v>1F - Flying Floor Tile Room North of Bridge Room</v>
      </c>
      <c r="G972" s="5" t="s">
        <v>2897</v>
      </c>
      <c r="H972" s="536" t="s">
        <v>6578</v>
      </c>
      <c r="I972" s="536" t="str">
        <f>iferror(vlookup(G972,Objects!$A$2:$D$403,4,false),"")</f>
        <v>Like Like</v>
      </c>
      <c r="J972" s="537" t="s">
        <v>1059</v>
      </c>
    </row>
    <row r="973">
      <c r="A973" s="5" t="s">
        <v>37</v>
      </c>
      <c r="B973" s="149" t="str">
        <f>iferror(vlookup(A973,Maps!$A$2:$B$111,2,false),"")</f>
        <v>Fire Temple</v>
      </c>
      <c r="C973" s="7" t="s">
        <v>14</v>
      </c>
      <c r="D973" s="7" t="s">
        <v>577</v>
      </c>
      <c r="E973" s="7" t="s">
        <v>1939</v>
      </c>
      <c r="F973" s="547" t="str">
        <f>iferror(vlookup(E973,Rooms!$D$2:$E$621,2,false),"")</f>
        <v>1F - Flying Floor Tile Room North of Bridge Room</v>
      </c>
      <c r="G973" s="5" t="s">
        <v>2937</v>
      </c>
      <c r="H973" s="536" t="s">
        <v>6651</v>
      </c>
      <c r="I973" s="536" t="str">
        <f>iferror(vlookup(G973,Objects!$A$2:$D$403,4,false),"")</f>
        <v>Item Model - Tunics</v>
      </c>
      <c r="J973" s="537" t="s">
        <v>1073</v>
      </c>
    </row>
    <row r="974">
      <c r="A974" s="5" t="s">
        <v>37</v>
      </c>
      <c r="B974" s="149" t="str">
        <f>iferror(vlookup(A974,Maps!$A$2:$B$111,2,false),"")</f>
        <v>Fire Temple</v>
      </c>
      <c r="C974" s="7" t="s">
        <v>14</v>
      </c>
      <c r="D974" s="7" t="s">
        <v>577</v>
      </c>
      <c r="E974" s="7" t="s">
        <v>1939</v>
      </c>
      <c r="F974" s="547" t="str">
        <f>iferror(vlookup(E974,Rooms!$D$2:$E$621,2,false),"")</f>
        <v>1F - Flying Floor Tile Room North of Bridge Room</v>
      </c>
      <c r="G974" s="5" t="s">
        <v>2908</v>
      </c>
      <c r="H974" s="536" t="s">
        <v>6599</v>
      </c>
      <c r="I974" s="536" t="str">
        <f>iferror(vlookup(G974,Objects!$A$2:$D$403,4,false),"")</f>
        <v>Item Model - Hylian Shield</v>
      </c>
      <c r="J974" s="537" t="s">
        <v>1073</v>
      </c>
    </row>
    <row r="975">
      <c r="A975" s="54"/>
      <c r="B975" s="116" t="str">
        <f>iferror(vlookup(A975,Maps!$A$2:$B$111,2,false),"")</f>
        <v/>
      </c>
      <c r="C975" s="539"/>
      <c r="D975" s="539"/>
      <c r="E975" s="539"/>
      <c r="F975" s="540" t="str">
        <f>iferror(vlookup(E975,Rooms!$D$2:$E$621,2,false),"")</f>
        <v/>
      </c>
      <c r="G975" s="539"/>
      <c r="H975" s="541"/>
      <c r="I975" s="541" t="str">
        <f>iferror(vlookup(G975,Objects!$A$2:$D$403,4,false),"")</f>
        <v/>
      </c>
      <c r="J975" s="548"/>
    </row>
    <row r="976">
      <c r="A976" s="5" t="s">
        <v>37</v>
      </c>
      <c r="B976" s="149" t="str">
        <f>iferror(vlookup(A976,Maps!$A$2:$B$111,2,false),"")</f>
        <v>Fire Temple</v>
      </c>
      <c r="C976" s="11" t="s">
        <v>14</v>
      </c>
      <c r="D976" s="11" t="s">
        <v>582</v>
      </c>
      <c r="E976" s="11" t="s">
        <v>1941</v>
      </c>
      <c r="F976" s="538" t="str">
        <f>iferror(vlookup(E976,Rooms!$D$2:$E$621,2,false),"")</f>
        <v>1F - Goron Room North of Bridge Room</v>
      </c>
      <c r="G976" s="5" t="s">
        <v>320</v>
      </c>
      <c r="H976" s="536" t="s">
        <v>6212</v>
      </c>
      <c r="I976" s="536" t="str">
        <f>iferror(vlookup(G976,Objects!$A$2:$D$403,4,false),"")</f>
        <v>Fire Temple Objects</v>
      </c>
      <c r="J976" s="537" t="s">
        <v>1059</v>
      </c>
    </row>
    <row r="977">
      <c r="A977" s="5" t="s">
        <v>37</v>
      </c>
      <c r="B977" s="149" t="str">
        <f>iferror(vlookup(A977,Maps!$A$2:$B$111,2,false),"")</f>
        <v>Fire Temple</v>
      </c>
      <c r="C977" s="7" t="s">
        <v>14</v>
      </c>
      <c r="D977" s="7" t="s">
        <v>582</v>
      </c>
      <c r="E977" s="7" t="s">
        <v>1941</v>
      </c>
      <c r="F977" s="547" t="str">
        <f>iferror(vlookup(E977,Rooms!$D$2:$E$621,2,false),"")</f>
        <v>1F - Goron Room North of Bridge Room</v>
      </c>
      <c r="G977" s="5" t="s">
        <v>110</v>
      </c>
      <c r="H977" s="536" t="s">
        <v>6159</v>
      </c>
      <c r="I977" s="536" t="str">
        <f>iferror(vlookup(G977,Objects!$A$2:$D$403,4,false),"")</f>
        <v>Treasure Chests</v>
      </c>
      <c r="J977" s="537" t="s">
        <v>1059</v>
      </c>
    </row>
    <row r="978">
      <c r="A978" s="5" t="s">
        <v>37</v>
      </c>
      <c r="B978" s="149" t="str">
        <f>iferror(vlookup(A978,Maps!$A$2:$B$111,2,false),"")</f>
        <v>Fire Temple</v>
      </c>
      <c r="C978" s="7" t="s">
        <v>14</v>
      </c>
      <c r="D978" s="7" t="s">
        <v>582</v>
      </c>
      <c r="E978" s="7" t="s">
        <v>1941</v>
      </c>
      <c r="F978" s="547" t="str">
        <f>iferror(vlookup(E978,Rooms!$D$2:$E$621,2,false),"")</f>
        <v>1F - Goron Room North of Bridge Room</v>
      </c>
      <c r="G978" s="5" t="s">
        <v>2818</v>
      </c>
      <c r="H978" s="536" t="s">
        <v>6467</v>
      </c>
      <c r="I978" s="536" t="str">
        <f>iferror(vlookup(G978,Objects!$A$2:$D$403,4,false),"")</f>
        <v>Torches</v>
      </c>
      <c r="J978" s="537" t="s">
        <v>1073</v>
      </c>
    </row>
    <row r="979">
      <c r="A979" s="5" t="s">
        <v>37</v>
      </c>
      <c r="B979" s="149" t="str">
        <f>iferror(vlookup(A979,Maps!$A$2:$B$111,2,false),"")</f>
        <v>Fire Temple</v>
      </c>
      <c r="C979" s="7" t="s">
        <v>14</v>
      </c>
      <c r="D979" s="7" t="s">
        <v>582</v>
      </c>
      <c r="E979" s="7" t="s">
        <v>1941</v>
      </c>
      <c r="F979" s="547" t="str">
        <f>iferror(vlookup(E979,Rooms!$D$2:$E$621,2,false),"")</f>
        <v>1F - Goron Room North of Bridge Room</v>
      </c>
      <c r="G979" s="5" t="s">
        <v>786</v>
      </c>
      <c r="H979" s="536" t="s">
        <v>6552</v>
      </c>
      <c r="I979" s="536" t="str">
        <f>iferror(vlookup(G979,Objects!$A$2:$D$403,4,false),"")</f>
        <v>Goron, Medigoron, Biggoron</v>
      </c>
      <c r="J979" s="537" t="s">
        <v>1059</v>
      </c>
    </row>
    <row r="980">
      <c r="A980" s="54"/>
      <c r="B980" s="116" t="str">
        <f>iferror(vlookup(A980,Maps!$A$2:$B$111,2,false),"")</f>
        <v/>
      </c>
      <c r="C980" s="539"/>
      <c r="D980" s="539"/>
      <c r="E980" s="539"/>
      <c r="F980" s="540" t="str">
        <f>iferror(vlookup(E980,Rooms!$D$2:$E$621,2,false),"")</f>
        <v/>
      </c>
      <c r="G980" s="539"/>
      <c r="H980" s="541"/>
      <c r="I980" s="541" t="str">
        <f>iferror(vlookup(G980,Objects!$A$2:$D$403,4,false),"")</f>
        <v/>
      </c>
      <c r="J980" s="548"/>
    </row>
    <row r="981">
      <c r="A981" s="5" t="s">
        <v>37</v>
      </c>
      <c r="B981" s="149" t="str">
        <f>iferror(vlookup(A981,Maps!$A$2:$B$111,2,false),"")</f>
        <v>Fire Temple</v>
      </c>
      <c r="C981" s="11" t="s">
        <v>14</v>
      </c>
      <c r="D981" s="11" t="s">
        <v>588</v>
      </c>
      <c r="E981" s="11" t="s">
        <v>1943</v>
      </c>
      <c r="F981" s="538" t="str">
        <f>iferror(vlookup(E981,Rooms!$D$2:$E$621,2,false),"")</f>
        <v>1F - Flame Pillar Elevator Room</v>
      </c>
      <c r="G981" s="5" t="s">
        <v>320</v>
      </c>
      <c r="H981" s="536" t="s">
        <v>6212</v>
      </c>
      <c r="I981" s="536" t="str">
        <f>iferror(vlookup(G981,Objects!$A$2:$D$403,4,false),"")</f>
        <v>Fire Temple Objects</v>
      </c>
      <c r="J981" s="537" t="s">
        <v>1059</v>
      </c>
    </row>
    <row r="982">
      <c r="A982" s="5" t="s">
        <v>37</v>
      </c>
      <c r="B982" s="149" t="str">
        <f>iferror(vlookup(A982,Maps!$A$2:$B$111,2,false),"")</f>
        <v>Fire Temple</v>
      </c>
      <c r="C982" s="7" t="s">
        <v>14</v>
      </c>
      <c r="D982" s="7" t="s">
        <v>588</v>
      </c>
      <c r="E982" s="7" t="s">
        <v>1943</v>
      </c>
      <c r="F982" s="547" t="str">
        <f>iferror(vlookup(E982,Rooms!$D$2:$E$621,2,false),"")</f>
        <v>1F - Flame Pillar Elevator Room</v>
      </c>
      <c r="G982" s="5" t="s">
        <v>272</v>
      </c>
      <c r="H982" s="536" t="s">
        <v>6195</v>
      </c>
      <c r="I982" s="536" t="str">
        <f>iferror(vlookup(G982,Objects!$A$2:$D$403,4,false),"")</f>
        <v>Torch Slug</v>
      </c>
      <c r="J982" s="537" t="s">
        <v>1073</v>
      </c>
    </row>
    <row r="983">
      <c r="A983" s="5" t="s">
        <v>37</v>
      </c>
      <c r="B983" s="149" t="str">
        <f>iferror(vlookup(A983,Maps!$A$2:$B$111,2,false),"")</f>
        <v>Fire Temple</v>
      </c>
      <c r="C983" s="7" t="s">
        <v>14</v>
      </c>
      <c r="D983" s="7" t="s">
        <v>588</v>
      </c>
      <c r="E983" s="7" t="s">
        <v>1943</v>
      </c>
      <c r="F983" s="547" t="str">
        <f>iferror(vlookup(E983,Rooms!$D$2:$E$621,2,false),"")</f>
        <v>1F - Flame Pillar Elevator Room</v>
      </c>
      <c r="G983" s="5" t="s">
        <v>97</v>
      </c>
      <c r="H983" s="536" t="s">
        <v>6334</v>
      </c>
      <c r="I983" s="536" t="str">
        <f>iferror(vlookup(G983,Objects!$A$2:$D$403,4,false),"")</f>
        <v>Bubbles</v>
      </c>
      <c r="J983" s="537" t="s">
        <v>1073</v>
      </c>
    </row>
    <row r="984">
      <c r="A984" s="5" t="s">
        <v>37</v>
      </c>
      <c r="B984" s="149" t="str">
        <f>iferror(vlookup(A984,Maps!$A$2:$B$111,2,false),"")</f>
        <v>Fire Temple</v>
      </c>
      <c r="C984" s="7" t="s">
        <v>14</v>
      </c>
      <c r="D984" s="7" t="s">
        <v>588</v>
      </c>
      <c r="E984" s="7" t="s">
        <v>1943</v>
      </c>
      <c r="F984" s="547" t="str">
        <f>iferror(vlookup(E984,Rooms!$D$2:$E$621,2,false),"")</f>
        <v>1F - Flame Pillar Elevator Room</v>
      </c>
      <c r="G984" s="5" t="s">
        <v>103</v>
      </c>
      <c r="H984" s="536" t="s">
        <v>6158</v>
      </c>
      <c r="I984" s="536" t="str">
        <f>iferror(vlookup(G984,Objects!$A$2:$D$403,4,false),"")</f>
        <v>Keese</v>
      </c>
      <c r="J984" s="537" t="s">
        <v>1059</v>
      </c>
    </row>
    <row r="985">
      <c r="A985" s="5" t="s">
        <v>37</v>
      </c>
      <c r="B985" s="149" t="str">
        <f>iferror(vlookup(A985,Maps!$A$2:$B$111,2,false),"")</f>
        <v>Fire Temple</v>
      </c>
      <c r="C985" s="7" t="s">
        <v>14</v>
      </c>
      <c r="D985" s="7" t="s">
        <v>588</v>
      </c>
      <c r="E985" s="7" t="s">
        <v>1943</v>
      </c>
      <c r="F985" s="547" t="str">
        <f>iferror(vlookup(E985,Rooms!$D$2:$E$621,2,false),"")</f>
        <v>1F - Flame Pillar Elevator Room</v>
      </c>
      <c r="G985" s="5" t="s">
        <v>2765</v>
      </c>
      <c r="H985" s="536" t="s">
        <v>6408</v>
      </c>
      <c r="I985" s="536" t="str">
        <f>iferror(vlookup(G985,Objects!$A$2:$D$403,4,false),"")</f>
        <v>Blade Trap</v>
      </c>
      <c r="J985" s="537" t="s">
        <v>1073</v>
      </c>
    </row>
    <row r="986">
      <c r="A986" s="5" t="s">
        <v>37</v>
      </c>
      <c r="B986" s="149" t="str">
        <f>iferror(vlookup(A986,Maps!$A$2:$B$111,2,false),"")</f>
        <v>Fire Temple</v>
      </c>
      <c r="C986" s="7" t="s">
        <v>14</v>
      </c>
      <c r="D986" s="7" t="s">
        <v>588</v>
      </c>
      <c r="E986" s="7" t="s">
        <v>1943</v>
      </c>
      <c r="F986" s="547" t="str">
        <f>iferror(vlookup(E986,Rooms!$D$2:$E$621,2,false),"")</f>
        <v>1F - Flame Pillar Elevator Room</v>
      </c>
      <c r="G986" s="5" t="s">
        <v>2818</v>
      </c>
      <c r="H986" s="536" t="s">
        <v>6467</v>
      </c>
      <c r="I986" s="536" t="str">
        <f>iferror(vlookup(G986,Objects!$A$2:$D$403,4,false),"")</f>
        <v>Torches</v>
      </c>
      <c r="J986" s="537" t="s">
        <v>1059</v>
      </c>
    </row>
    <row r="987">
      <c r="A987" s="5" t="s">
        <v>37</v>
      </c>
      <c r="B987" s="149" t="str">
        <f>iferror(vlookup(A987,Maps!$A$2:$B$111,2,false),"")</f>
        <v>Fire Temple</v>
      </c>
      <c r="C987" s="7" t="s">
        <v>14</v>
      </c>
      <c r="D987" s="7" t="s">
        <v>588</v>
      </c>
      <c r="E987" s="7" t="s">
        <v>1943</v>
      </c>
      <c r="F987" s="547" t="str">
        <f>iferror(vlookup(E987,Rooms!$D$2:$E$621,2,false),"")</f>
        <v>1F - Flame Pillar Elevator Room</v>
      </c>
      <c r="G987" s="5" t="s">
        <v>111</v>
      </c>
      <c r="H987" s="536" t="s">
        <v>6339</v>
      </c>
      <c r="I987" s="536" t="str">
        <f>iferror(vlookup(G987,Objects!$A$2:$D$403,4,false),"")</f>
        <v>Flying Floor Tile</v>
      </c>
      <c r="J987" s="537" t="s">
        <v>1073</v>
      </c>
    </row>
    <row r="988">
      <c r="A988" s="5" t="s">
        <v>37</v>
      </c>
      <c r="B988" s="149" t="str">
        <f>iferror(vlookup(A988,Maps!$A$2:$B$111,2,false),"")</f>
        <v>Fire Temple</v>
      </c>
      <c r="C988" s="7" t="s">
        <v>14</v>
      </c>
      <c r="D988" s="7" t="s">
        <v>588</v>
      </c>
      <c r="E988" s="7" t="s">
        <v>1943</v>
      </c>
      <c r="F988" s="547" t="str">
        <f>iferror(vlookup(E988,Rooms!$D$2:$E$621,2,false),"")</f>
        <v>1F - Flame Pillar Elevator Room</v>
      </c>
      <c r="G988" s="5" t="s">
        <v>265</v>
      </c>
      <c r="H988" s="536" t="s">
        <v>6193</v>
      </c>
      <c r="I988" s="536" t="str">
        <f>iferror(vlookup(G988,Objects!$A$2:$D$403,4,false),"")</f>
        <v>Skulltulas &amp; Gold Skulltula Token</v>
      </c>
      <c r="J988" s="537" t="s">
        <v>1073</v>
      </c>
    </row>
    <row r="989">
      <c r="A989" s="5" t="s">
        <v>37</v>
      </c>
      <c r="B989" s="149" t="str">
        <f>iferror(vlookup(A989,Maps!$A$2:$B$111,2,false),"")</f>
        <v>Fire Temple</v>
      </c>
      <c r="C989" s="7" t="s">
        <v>14</v>
      </c>
      <c r="D989" s="7" t="s">
        <v>588</v>
      </c>
      <c r="E989" s="7" t="s">
        <v>1943</v>
      </c>
      <c r="F989" s="547" t="str">
        <f>iferror(vlookup(E989,Rooms!$D$2:$E$621,2,false),"")</f>
        <v>1F - Flame Pillar Elevator Room</v>
      </c>
      <c r="G989" s="5" t="s">
        <v>3105</v>
      </c>
      <c r="H989" s="536" t="s">
        <v>6901</v>
      </c>
      <c r="I989" s="536" t="str">
        <f>iferror(vlookup(G989,Objects!$A$2:$D$403,4,false),"")</f>
        <v>Item Model - Gold Skulltula Token</v>
      </c>
      <c r="J989" s="537" t="s">
        <v>1073</v>
      </c>
    </row>
    <row r="990">
      <c r="A990" s="5" t="s">
        <v>37</v>
      </c>
      <c r="B990" s="149" t="str">
        <f>iferror(vlookup(A990,Maps!$A$2:$B$111,2,false),"")</f>
        <v>Fire Temple</v>
      </c>
      <c r="C990" s="7" t="s">
        <v>14</v>
      </c>
      <c r="D990" s="7" t="s">
        <v>588</v>
      </c>
      <c r="E990" s="7" t="s">
        <v>1943</v>
      </c>
      <c r="F990" s="547" t="str">
        <f>iferror(vlookup(E990,Rooms!$D$2:$E$621,2,false),"")</f>
        <v>1F - Flame Pillar Elevator Room</v>
      </c>
      <c r="G990" s="5" t="s">
        <v>812</v>
      </c>
      <c r="H990" s="536" t="s">
        <v>6504</v>
      </c>
      <c r="I990" s="536" t="str">
        <f>iferror(vlookup(G990,Objects!$A$2:$D$403,4,false),"")</f>
        <v>Item Model - Recovery Heart</v>
      </c>
      <c r="J990" s="537" t="s">
        <v>1073</v>
      </c>
    </row>
    <row r="991">
      <c r="A991" s="54"/>
      <c r="B991" s="116" t="str">
        <f>iferror(vlookup(A991,Maps!$A$2:$B$111,2,false),"")</f>
        <v/>
      </c>
      <c r="C991" s="539"/>
      <c r="D991" s="539"/>
      <c r="E991" s="539"/>
      <c r="F991" s="540" t="str">
        <f>iferror(vlookup(E991,Rooms!$D$2:$E$621,2,false),"")</f>
        <v/>
      </c>
      <c r="G991" s="539"/>
      <c r="H991" s="541"/>
      <c r="I991" s="541" t="str">
        <f>iferror(vlookup(G991,Objects!$A$2:$D$403,4,false),"")</f>
        <v/>
      </c>
      <c r="J991" s="548"/>
    </row>
    <row r="992">
      <c r="A992" s="5" t="s">
        <v>37</v>
      </c>
      <c r="B992" s="149" t="str">
        <f>iferror(vlookup(A992,Maps!$A$2:$B$111,2,false),"")</f>
        <v>Fire Temple</v>
      </c>
      <c r="C992" s="11" t="s">
        <v>14</v>
      </c>
      <c r="D992" s="11" t="s">
        <v>593</v>
      </c>
      <c r="E992" s="11" t="s">
        <v>1945</v>
      </c>
      <c r="F992" s="538" t="str">
        <f>iferror(vlookup(E992,Rooms!$D$2:$E$621,2,false),"")</f>
        <v>1F - Goron Room South of Bridge Room</v>
      </c>
      <c r="G992" s="5" t="s">
        <v>320</v>
      </c>
      <c r="H992" s="536" t="s">
        <v>6212</v>
      </c>
      <c r="I992" s="536" t="str">
        <f>iferror(vlookup(G992,Objects!$A$2:$D$403,4,false),"")</f>
        <v>Fire Temple Objects</v>
      </c>
      <c r="J992" s="537" t="s">
        <v>1059</v>
      </c>
    </row>
    <row r="993">
      <c r="A993" s="5" t="s">
        <v>37</v>
      </c>
      <c r="B993" s="149" t="str">
        <f>iferror(vlookup(A993,Maps!$A$2:$B$111,2,false),"")</f>
        <v>Fire Temple</v>
      </c>
      <c r="C993" s="7" t="s">
        <v>14</v>
      </c>
      <c r="D993" s="7" t="s">
        <v>593</v>
      </c>
      <c r="E993" s="7" t="s">
        <v>1945</v>
      </c>
      <c r="F993" s="547" t="str">
        <f>iferror(vlookup(E993,Rooms!$D$2:$E$621,2,false),"")</f>
        <v>1F - Goron Room South of Bridge Room</v>
      </c>
      <c r="G993" s="5" t="s">
        <v>110</v>
      </c>
      <c r="H993" s="536" t="s">
        <v>6159</v>
      </c>
      <c r="I993" s="536" t="str">
        <f>iferror(vlookup(G993,Objects!$A$2:$D$403,4,false),"")</f>
        <v>Treasure Chests</v>
      </c>
      <c r="J993" s="537" t="s">
        <v>1059</v>
      </c>
    </row>
    <row r="994">
      <c r="A994" s="5" t="s">
        <v>37</v>
      </c>
      <c r="B994" s="149" t="str">
        <f>iferror(vlookup(A994,Maps!$A$2:$B$111,2,false),"")</f>
        <v>Fire Temple</v>
      </c>
      <c r="C994" s="7" t="s">
        <v>14</v>
      </c>
      <c r="D994" s="7" t="s">
        <v>593</v>
      </c>
      <c r="E994" s="7" t="s">
        <v>1945</v>
      </c>
      <c r="F994" s="547" t="str">
        <f>iferror(vlookup(E994,Rooms!$D$2:$E$621,2,false),"")</f>
        <v>1F - Goron Room South of Bridge Room</v>
      </c>
      <c r="G994" s="5" t="s">
        <v>2818</v>
      </c>
      <c r="H994" s="536" t="s">
        <v>6467</v>
      </c>
      <c r="I994" s="536" t="str">
        <f>iferror(vlookup(G994,Objects!$A$2:$D$403,4,false),"")</f>
        <v>Torches</v>
      </c>
      <c r="J994" s="537" t="s">
        <v>1073</v>
      </c>
    </row>
    <row r="995">
      <c r="A995" s="5" t="s">
        <v>37</v>
      </c>
      <c r="B995" s="149" t="str">
        <f>iferror(vlookup(A995,Maps!$A$2:$B$111,2,false),"")</f>
        <v>Fire Temple</v>
      </c>
      <c r="C995" s="7" t="s">
        <v>14</v>
      </c>
      <c r="D995" s="7" t="s">
        <v>593</v>
      </c>
      <c r="E995" s="7" t="s">
        <v>1945</v>
      </c>
      <c r="F995" s="547" t="str">
        <f>iferror(vlookup(E995,Rooms!$D$2:$E$621,2,false),"")</f>
        <v>1F - Goron Room South of Bridge Room</v>
      </c>
      <c r="G995" s="5" t="s">
        <v>786</v>
      </c>
      <c r="H995" s="536" t="s">
        <v>6552</v>
      </c>
      <c r="I995" s="536" t="str">
        <f>iferror(vlookup(G995,Objects!$A$2:$D$403,4,false),"")</f>
        <v>Goron, Medigoron, Biggoron</v>
      </c>
      <c r="J995" s="537" t="s">
        <v>1059</v>
      </c>
    </row>
    <row r="996">
      <c r="A996" s="54"/>
      <c r="B996" s="116" t="str">
        <f>iferror(vlookup(A996,Maps!$A$2:$B$111,2,false),"")</f>
        <v/>
      </c>
      <c r="C996" s="539"/>
      <c r="D996" s="539"/>
      <c r="E996" s="539"/>
      <c r="F996" s="540" t="str">
        <f>iferror(vlookup(E996,Rooms!$D$2:$E$621,2,false),"")</f>
        <v/>
      </c>
      <c r="G996" s="539"/>
      <c r="H996" s="541"/>
      <c r="I996" s="541" t="str">
        <f>iferror(vlookup(G996,Objects!$A$2:$D$403,4,false),"")</f>
        <v/>
      </c>
      <c r="J996" s="548"/>
    </row>
    <row r="997">
      <c r="A997" s="5" t="s">
        <v>37</v>
      </c>
      <c r="B997" s="149" t="str">
        <f>iferror(vlookup(A997,Maps!$A$2:$B$111,2,false),"")</f>
        <v>Fire Temple</v>
      </c>
      <c r="C997" s="11" t="s">
        <v>14</v>
      </c>
      <c r="D997" s="11" t="s">
        <v>598</v>
      </c>
      <c r="E997" s="11" t="s">
        <v>1947</v>
      </c>
      <c r="F997" s="538" t="str">
        <f>iferror(vlookup(E997,Rooms!$D$2:$E$621,2,false),"")</f>
        <v>3F - Small Key Room North of Boulder Maze</v>
      </c>
      <c r="G997" s="5" t="s">
        <v>320</v>
      </c>
      <c r="H997" s="536" t="s">
        <v>6212</v>
      </c>
      <c r="I997" s="536" t="str">
        <f>iferror(vlookup(G997,Objects!$A$2:$D$403,4,false),"")</f>
        <v>Fire Temple Objects</v>
      </c>
      <c r="J997" s="537" t="s">
        <v>1059</v>
      </c>
    </row>
    <row r="998">
      <c r="A998" s="5" t="s">
        <v>37</v>
      </c>
      <c r="B998" s="149" t="str">
        <f>iferror(vlookup(A998,Maps!$A$2:$B$111,2,false),"")</f>
        <v>Fire Temple</v>
      </c>
      <c r="C998" s="7" t="s">
        <v>14</v>
      </c>
      <c r="D998" s="7" t="s">
        <v>598</v>
      </c>
      <c r="E998" s="7" t="s">
        <v>1947</v>
      </c>
      <c r="F998" s="547" t="str">
        <f>iferror(vlookup(E998,Rooms!$D$2:$E$621,2,false),"")</f>
        <v>3F - Small Key Room North of Boulder Maze</v>
      </c>
      <c r="G998" s="5" t="s">
        <v>272</v>
      </c>
      <c r="H998" s="536" t="s">
        <v>6195</v>
      </c>
      <c r="I998" s="536" t="str">
        <f>iferror(vlookup(G998,Objects!$A$2:$D$403,4,false),"")</f>
        <v>Torch Slug</v>
      </c>
      <c r="J998" s="537" t="s">
        <v>1073</v>
      </c>
    </row>
    <row r="999">
      <c r="A999" s="5" t="s">
        <v>37</v>
      </c>
      <c r="B999" s="149" t="str">
        <f>iferror(vlookup(A999,Maps!$A$2:$B$111,2,false),"")</f>
        <v>Fire Temple</v>
      </c>
      <c r="C999" s="7" t="s">
        <v>14</v>
      </c>
      <c r="D999" s="7" t="s">
        <v>598</v>
      </c>
      <c r="E999" s="7" t="s">
        <v>1947</v>
      </c>
      <c r="F999" s="547" t="str">
        <f>iferror(vlookup(E999,Rooms!$D$2:$E$621,2,false),"")</f>
        <v>3F - Small Key Room North of Boulder Maze</v>
      </c>
      <c r="G999" s="5" t="s">
        <v>97</v>
      </c>
      <c r="H999" s="536" t="s">
        <v>6334</v>
      </c>
      <c r="I999" s="536" t="str">
        <f>iferror(vlookup(G999,Objects!$A$2:$D$403,4,false),"")</f>
        <v>Bubbles</v>
      </c>
      <c r="J999" s="537" t="s">
        <v>1073</v>
      </c>
    </row>
    <row r="1000">
      <c r="A1000" s="5" t="s">
        <v>37</v>
      </c>
      <c r="B1000" s="149" t="str">
        <f>iferror(vlookup(A1000,Maps!$A$2:$B$111,2,false),"")</f>
        <v>Fire Temple</v>
      </c>
      <c r="C1000" s="7" t="s">
        <v>14</v>
      </c>
      <c r="D1000" s="7" t="s">
        <v>598</v>
      </c>
      <c r="E1000" s="7" t="s">
        <v>1947</v>
      </c>
      <c r="F1000" s="547" t="str">
        <f>iferror(vlookup(E1000,Rooms!$D$2:$E$621,2,false),"")</f>
        <v>3F - Small Key Room North of Boulder Maze</v>
      </c>
      <c r="G1000" s="5" t="s">
        <v>103</v>
      </c>
      <c r="H1000" s="536" t="s">
        <v>6158</v>
      </c>
      <c r="I1000" s="536" t="str">
        <f>iferror(vlookup(G1000,Objects!$A$2:$D$403,4,false),"")</f>
        <v>Keese</v>
      </c>
      <c r="J1000" s="537" t="s">
        <v>1073</v>
      </c>
    </row>
    <row r="1001">
      <c r="A1001" s="5" t="s">
        <v>37</v>
      </c>
      <c r="B1001" s="149" t="str">
        <f>iferror(vlookup(A1001,Maps!$A$2:$B$111,2,false),"")</f>
        <v>Fire Temple</v>
      </c>
      <c r="C1001" s="7" t="s">
        <v>14</v>
      </c>
      <c r="D1001" s="7" t="s">
        <v>598</v>
      </c>
      <c r="E1001" s="7" t="s">
        <v>1947</v>
      </c>
      <c r="F1001" s="547" t="str">
        <f>iferror(vlookup(E1001,Rooms!$D$2:$E$621,2,false),"")</f>
        <v>3F - Small Key Room North of Boulder Maze</v>
      </c>
      <c r="G1001" s="5" t="s">
        <v>2765</v>
      </c>
      <c r="H1001" s="536" t="s">
        <v>6408</v>
      </c>
      <c r="I1001" s="536" t="str">
        <f>iferror(vlookup(G1001,Objects!$A$2:$D$403,4,false),"")</f>
        <v>Blade Trap</v>
      </c>
      <c r="J1001" s="537" t="s">
        <v>1073</v>
      </c>
    </row>
    <row r="1002">
      <c r="A1002" s="5" t="s">
        <v>37</v>
      </c>
      <c r="B1002" s="149" t="str">
        <f>iferror(vlookup(A1002,Maps!$A$2:$B$111,2,false),"")</f>
        <v>Fire Temple</v>
      </c>
      <c r="C1002" s="7" t="s">
        <v>14</v>
      </c>
      <c r="D1002" s="7" t="s">
        <v>598</v>
      </c>
      <c r="E1002" s="7" t="s">
        <v>1947</v>
      </c>
      <c r="F1002" s="547" t="str">
        <f>iferror(vlookup(E1002,Rooms!$D$2:$E$621,2,false),"")</f>
        <v>3F - Small Key Room North of Boulder Maze</v>
      </c>
      <c r="G1002" s="5" t="s">
        <v>2818</v>
      </c>
      <c r="H1002" s="536" t="s">
        <v>6467</v>
      </c>
      <c r="I1002" s="536" t="str">
        <f>iferror(vlookup(G1002,Objects!$A$2:$D$403,4,false),"")</f>
        <v>Torches</v>
      </c>
      <c r="J1002" s="537" t="s">
        <v>1073</v>
      </c>
    </row>
    <row r="1003">
      <c r="A1003" s="5" t="s">
        <v>37</v>
      </c>
      <c r="B1003" s="149" t="str">
        <f>iferror(vlookup(A1003,Maps!$A$2:$B$111,2,false),"")</f>
        <v>Fire Temple</v>
      </c>
      <c r="C1003" s="7" t="s">
        <v>14</v>
      </c>
      <c r="D1003" s="7" t="s">
        <v>598</v>
      </c>
      <c r="E1003" s="7" t="s">
        <v>1947</v>
      </c>
      <c r="F1003" s="547" t="str">
        <f>iferror(vlookup(E1003,Rooms!$D$2:$E$621,2,false),"")</f>
        <v>3F - Small Key Room North of Boulder Maze</v>
      </c>
      <c r="G1003" s="5" t="s">
        <v>111</v>
      </c>
      <c r="H1003" s="536" t="s">
        <v>6339</v>
      </c>
      <c r="I1003" s="536" t="str">
        <f>iferror(vlookup(G1003,Objects!$A$2:$D$403,4,false),"")</f>
        <v>Flying Floor Tile</v>
      </c>
      <c r="J1003" s="537" t="s">
        <v>1073</v>
      </c>
    </row>
    <row r="1004">
      <c r="A1004" s="5" t="s">
        <v>37</v>
      </c>
      <c r="B1004" s="149" t="str">
        <f>iferror(vlookup(A1004,Maps!$A$2:$B$111,2,false),"")</f>
        <v>Fire Temple</v>
      </c>
      <c r="C1004" s="7" t="s">
        <v>14</v>
      </c>
      <c r="D1004" s="7" t="s">
        <v>598</v>
      </c>
      <c r="E1004" s="7" t="s">
        <v>1947</v>
      </c>
      <c r="F1004" s="547" t="str">
        <f>iferror(vlookup(E1004,Rooms!$D$2:$E$621,2,false),"")</f>
        <v>3F - Small Key Room North of Boulder Maze</v>
      </c>
      <c r="G1004" s="5" t="s">
        <v>110</v>
      </c>
      <c r="H1004" s="536" t="s">
        <v>6159</v>
      </c>
      <c r="I1004" s="536" t="str">
        <f>iferror(vlookup(G1004,Objects!$A$2:$D$403,4,false),"")</f>
        <v>Treasure Chests</v>
      </c>
      <c r="J1004" s="537" t="s">
        <v>1059</v>
      </c>
    </row>
    <row r="1005">
      <c r="A1005" s="5" t="s">
        <v>37</v>
      </c>
      <c r="B1005" s="149" t="str">
        <f>iferror(vlookup(A1005,Maps!$A$2:$B$111,2,false),"")</f>
        <v>Fire Temple</v>
      </c>
      <c r="C1005" s="7" t="s">
        <v>14</v>
      </c>
      <c r="D1005" s="7" t="s">
        <v>598</v>
      </c>
      <c r="E1005" s="7" t="s">
        <v>1947</v>
      </c>
      <c r="F1005" s="547" t="str">
        <f>iferror(vlookup(E1005,Rooms!$D$2:$E$621,2,false),"")</f>
        <v>3F - Small Key Room North of Boulder Maze</v>
      </c>
      <c r="G1005" s="5" t="s">
        <v>786</v>
      </c>
      <c r="H1005" s="536" t="s">
        <v>6552</v>
      </c>
      <c r="I1005" s="536" t="str">
        <f>iferror(vlookup(G1005,Objects!$A$2:$D$403,4,false),"")</f>
        <v>Goron, Medigoron, Biggoron</v>
      </c>
      <c r="J1005" s="537" t="s">
        <v>1059</v>
      </c>
    </row>
    <row r="1006">
      <c r="A1006" s="54"/>
      <c r="B1006" s="116" t="str">
        <f>iferror(vlookup(A1006,Maps!$A$2:$B$111,2,false),"")</f>
        <v/>
      </c>
      <c r="C1006" s="539"/>
      <c r="D1006" s="539"/>
      <c r="E1006" s="539"/>
      <c r="F1006" s="540" t="str">
        <f>iferror(vlookup(E1006,Rooms!$D$2:$E$621,2,false),"")</f>
        <v/>
      </c>
      <c r="G1006" s="539"/>
      <c r="H1006" s="541"/>
      <c r="I1006" s="541" t="str">
        <f>iferror(vlookup(G1006,Objects!$A$2:$D$403,4,false),"")</f>
        <v/>
      </c>
      <c r="J1006" s="548"/>
    </row>
    <row r="1007">
      <c r="A1007" s="5" t="s">
        <v>37</v>
      </c>
      <c r="B1007" s="149" t="str">
        <f>iferror(vlookup(A1007,Maps!$A$2:$B$111,2,false),"")</f>
        <v>Fire Temple</v>
      </c>
      <c r="C1007" s="11" t="s">
        <v>14</v>
      </c>
      <c r="D1007" s="11" t="s">
        <v>603</v>
      </c>
      <c r="E1007" s="11" t="s">
        <v>1949</v>
      </c>
      <c r="F1007" s="538" t="str">
        <f>iferror(vlookup(E1007,Rooms!$D$2:$E$621,2,false),"")</f>
        <v>3F - Flare Dancer Elevator Room</v>
      </c>
      <c r="G1007" s="5" t="s">
        <v>320</v>
      </c>
      <c r="H1007" s="536" t="s">
        <v>6212</v>
      </c>
      <c r="I1007" s="536" t="str">
        <f>iferror(vlookup(G1007,Objects!$A$2:$D$403,4,false),"")</f>
        <v>Fire Temple Objects</v>
      </c>
      <c r="J1007" s="537" t="s">
        <v>1059</v>
      </c>
    </row>
    <row r="1008">
      <c r="A1008" s="5" t="s">
        <v>37</v>
      </c>
      <c r="B1008" s="149" t="str">
        <f>iferror(vlookup(A1008,Maps!$A$2:$B$111,2,false),"")</f>
        <v>Fire Temple</v>
      </c>
      <c r="C1008" s="7" t="s">
        <v>14</v>
      </c>
      <c r="D1008" s="7" t="s">
        <v>603</v>
      </c>
      <c r="E1008" s="7" t="s">
        <v>1949</v>
      </c>
      <c r="F1008" s="547" t="str">
        <f>iferror(vlookup(E1008,Rooms!$D$2:$E$621,2,false),"")</f>
        <v>3F - Flare Dancer Elevator Room</v>
      </c>
      <c r="G1008" s="5" t="s">
        <v>272</v>
      </c>
      <c r="H1008" s="536" t="s">
        <v>6195</v>
      </c>
      <c r="I1008" s="536" t="str">
        <f>iferror(vlookup(G1008,Objects!$A$2:$D$403,4,false),"")</f>
        <v>Torch Slug</v>
      </c>
      <c r="J1008" s="537" t="s">
        <v>1073</v>
      </c>
    </row>
    <row r="1009">
      <c r="A1009" s="5" t="s">
        <v>37</v>
      </c>
      <c r="B1009" s="149" t="str">
        <f>iferror(vlookup(A1009,Maps!$A$2:$B$111,2,false),"")</f>
        <v>Fire Temple</v>
      </c>
      <c r="C1009" s="7" t="s">
        <v>14</v>
      </c>
      <c r="D1009" s="7" t="s">
        <v>603</v>
      </c>
      <c r="E1009" s="7" t="s">
        <v>1949</v>
      </c>
      <c r="F1009" s="547" t="str">
        <f>iferror(vlookup(E1009,Rooms!$D$2:$E$621,2,false),"")</f>
        <v>3F - Flare Dancer Elevator Room</v>
      </c>
      <c r="G1009" s="5" t="s">
        <v>97</v>
      </c>
      <c r="H1009" s="536" t="s">
        <v>6334</v>
      </c>
      <c r="I1009" s="536" t="str">
        <f>iferror(vlookup(G1009,Objects!$A$2:$D$403,4,false),"")</f>
        <v>Bubbles</v>
      </c>
      <c r="J1009" s="537" t="s">
        <v>1073</v>
      </c>
    </row>
    <row r="1010">
      <c r="A1010" s="5" t="s">
        <v>37</v>
      </c>
      <c r="B1010" s="149" t="str">
        <f>iferror(vlookup(A1010,Maps!$A$2:$B$111,2,false),"")</f>
        <v>Fire Temple</v>
      </c>
      <c r="C1010" s="7" t="s">
        <v>14</v>
      </c>
      <c r="D1010" s="7" t="s">
        <v>603</v>
      </c>
      <c r="E1010" s="7" t="s">
        <v>1949</v>
      </c>
      <c r="F1010" s="547" t="str">
        <f>iferror(vlookup(E1010,Rooms!$D$2:$E$621,2,false),"")</f>
        <v>3F - Flare Dancer Elevator Room</v>
      </c>
      <c r="G1010" s="5" t="s">
        <v>103</v>
      </c>
      <c r="H1010" s="536" t="s">
        <v>6158</v>
      </c>
      <c r="I1010" s="536" t="str">
        <f>iferror(vlookup(G1010,Objects!$A$2:$D$403,4,false),"")</f>
        <v>Keese</v>
      </c>
      <c r="J1010" s="537" t="s">
        <v>1073</v>
      </c>
    </row>
    <row r="1011">
      <c r="A1011" s="5" t="s">
        <v>37</v>
      </c>
      <c r="B1011" s="149" t="str">
        <f>iferror(vlookup(A1011,Maps!$A$2:$B$111,2,false),"")</f>
        <v>Fire Temple</v>
      </c>
      <c r="C1011" s="7" t="s">
        <v>14</v>
      </c>
      <c r="D1011" s="7" t="s">
        <v>603</v>
      </c>
      <c r="E1011" s="7" t="s">
        <v>1949</v>
      </c>
      <c r="F1011" s="547" t="str">
        <f>iferror(vlookup(E1011,Rooms!$D$2:$E$621,2,false),"")</f>
        <v>3F - Flare Dancer Elevator Room</v>
      </c>
      <c r="G1011" s="5" t="s">
        <v>392</v>
      </c>
      <c r="H1011" s="536" t="s">
        <v>6240</v>
      </c>
      <c r="I1011" s="536" t="str">
        <f>iferror(vlookup(G1011,Objects!$A$2:$D$403,4,false),"")</f>
        <v>Armos</v>
      </c>
      <c r="J1011" s="537" t="s">
        <v>1073</v>
      </c>
    </row>
    <row r="1012">
      <c r="A1012" s="5" t="s">
        <v>37</v>
      </c>
      <c r="B1012" s="149" t="str">
        <f>iferror(vlookup(A1012,Maps!$A$2:$B$111,2,false),"")</f>
        <v>Fire Temple</v>
      </c>
      <c r="C1012" s="7" t="s">
        <v>14</v>
      </c>
      <c r="D1012" s="7" t="s">
        <v>603</v>
      </c>
      <c r="E1012" s="7" t="s">
        <v>1949</v>
      </c>
      <c r="F1012" s="547" t="str">
        <f>iferror(vlookup(E1012,Rooms!$D$2:$E$621,2,false),"")</f>
        <v>3F - Flare Dancer Elevator Room</v>
      </c>
      <c r="G1012" s="5" t="s">
        <v>2765</v>
      </c>
      <c r="H1012" s="536" t="s">
        <v>6408</v>
      </c>
      <c r="I1012" s="536" t="str">
        <f>iferror(vlookup(G1012,Objects!$A$2:$D$403,4,false),"")</f>
        <v>Blade Trap</v>
      </c>
      <c r="J1012" s="537" t="s">
        <v>1073</v>
      </c>
    </row>
    <row r="1013">
      <c r="A1013" s="5" t="s">
        <v>37</v>
      </c>
      <c r="B1013" s="149" t="str">
        <f>iferror(vlookup(A1013,Maps!$A$2:$B$111,2,false),"")</f>
        <v>Fire Temple</v>
      </c>
      <c r="C1013" s="7" t="s">
        <v>14</v>
      </c>
      <c r="D1013" s="7" t="s">
        <v>603</v>
      </c>
      <c r="E1013" s="7" t="s">
        <v>1949</v>
      </c>
      <c r="F1013" s="547" t="str">
        <f>iferror(vlookup(E1013,Rooms!$D$2:$E$621,2,false),"")</f>
        <v>3F - Flare Dancer Elevator Room</v>
      </c>
      <c r="G1013" s="5" t="s">
        <v>2818</v>
      </c>
      <c r="H1013" s="536" t="s">
        <v>6467</v>
      </c>
      <c r="I1013" s="536" t="str">
        <f>iferror(vlookup(G1013,Objects!$A$2:$D$403,4,false),"")</f>
        <v>Torches</v>
      </c>
      <c r="J1013" s="537" t="s">
        <v>1073</v>
      </c>
    </row>
    <row r="1014">
      <c r="A1014" s="5" t="s">
        <v>37</v>
      </c>
      <c r="B1014" s="149" t="str">
        <f>iferror(vlookup(A1014,Maps!$A$2:$B$111,2,false),"")</f>
        <v>Fire Temple</v>
      </c>
      <c r="C1014" s="7" t="s">
        <v>14</v>
      </c>
      <c r="D1014" s="7" t="s">
        <v>603</v>
      </c>
      <c r="E1014" s="7" t="s">
        <v>1949</v>
      </c>
      <c r="F1014" s="547" t="str">
        <f>iferror(vlookup(E1014,Rooms!$D$2:$E$621,2,false),"")</f>
        <v>3F - Flare Dancer Elevator Room</v>
      </c>
      <c r="G1014" s="5" t="s">
        <v>111</v>
      </c>
      <c r="H1014" s="536" t="s">
        <v>6339</v>
      </c>
      <c r="I1014" s="536" t="str">
        <f>iferror(vlookup(G1014,Objects!$A$2:$D$403,4,false),"")</f>
        <v>Flying Floor Tile</v>
      </c>
      <c r="J1014" s="537" t="s">
        <v>1073</v>
      </c>
    </row>
    <row r="1015">
      <c r="A1015" s="5" t="s">
        <v>37</v>
      </c>
      <c r="B1015" s="149" t="str">
        <f>iferror(vlookup(A1015,Maps!$A$2:$B$111,2,false),"")</f>
        <v>Fire Temple</v>
      </c>
      <c r="C1015" s="7" t="s">
        <v>14</v>
      </c>
      <c r="D1015" s="7" t="s">
        <v>603</v>
      </c>
      <c r="E1015" s="7" t="s">
        <v>1949</v>
      </c>
      <c r="F1015" s="547" t="str">
        <f>iferror(vlookup(E1015,Rooms!$D$2:$E$621,2,false),"")</f>
        <v>3F - Flare Dancer Elevator Room</v>
      </c>
      <c r="G1015" s="5" t="s">
        <v>2804</v>
      </c>
      <c r="H1015" s="536" t="s">
        <v>6458</v>
      </c>
      <c r="I1015" s="536" t="str">
        <f>iferror(vlookup(G1015,Objects!$A$2:$D$403,4,false),"")</f>
        <v>Flare Dancer</v>
      </c>
      <c r="J1015" s="537" t="s">
        <v>1059</v>
      </c>
    </row>
    <row r="1016">
      <c r="A1016" s="54"/>
      <c r="B1016" s="116" t="str">
        <f>iferror(vlookup(A1016,Maps!$A$2:$B$111,2,false),"")</f>
        <v/>
      </c>
      <c r="C1016" s="539"/>
      <c r="D1016" s="539"/>
      <c r="E1016" s="539"/>
      <c r="F1016" s="540" t="str">
        <f>iferror(vlookup(E1016,Rooms!$D$2:$E$621,2,false),"")</f>
        <v/>
      </c>
      <c r="G1016" s="539"/>
      <c r="H1016" s="541"/>
      <c r="I1016" s="541" t="str">
        <f>iferror(vlookup(G1016,Objects!$A$2:$D$403,4,false),"")</f>
        <v/>
      </c>
      <c r="J1016" s="548"/>
    </row>
    <row r="1017">
      <c r="A1017" s="5" t="s">
        <v>37</v>
      </c>
      <c r="B1017" s="149" t="str">
        <f>iferror(vlookup(A1017,Maps!$A$2:$B$111,2,false),"")</f>
        <v>Fire Temple</v>
      </c>
      <c r="C1017" s="11" t="s">
        <v>14</v>
      </c>
      <c r="D1017" s="11" t="s">
        <v>609</v>
      </c>
      <c r="E1017" s="11" t="s">
        <v>1951</v>
      </c>
      <c r="F1017" s="538" t="str">
        <f>iferror(vlookup(E1017,Rooms!$D$2:$E$621,2,false),"")</f>
        <v>3F - Compass Room</v>
      </c>
      <c r="G1017" s="5" t="s">
        <v>320</v>
      </c>
      <c r="H1017" s="536" t="s">
        <v>6212</v>
      </c>
      <c r="I1017" s="536" t="str">
        <f>iferror(vlookup(G1017,Objects!$A$2:$D$403,4,false),"")</f>
        <v>Fire Temple Objects</v>
      </c>
      <c r="J1017" s="537" t="s">
        <v>1073</v>
      </c>
    </row>
    <row r="1018">
      <c r="A1018" s="5" t="s">
        <v>37</v>
      </c>
      <c r="B1018" s="149" t="str">
        <f>iferror(vlookup(A1018,Maps!$A$2:$B$111,2,false),"")</f>
        <v>Fire Temple</v>
      </c>
      <c r="C1018" s="7" t="s">
        <v>14</v>
      </c>
      <c r="D1018" s="7" t="s">
        <v>609</v>
      </c>
      <c r="E1018" s="7" t="s">
        <v>1951</v>
      </c>
      <c r="F1018" s="547" t="str">
        <f>iferror(vlookup(E1018,Rooms!$D$2:$E$621,2,false),"")</f>
        <v>3F - Compass Room</v>
      </c>
      <c r="G1018" s="5" t="s">
        <v>272</v>
      </c>
      <c r="H1018" s="536" t="s">
        <v>6195</v>
      </c>
      <c r="I1018" s="536" t="str">
        <f>iferror(vlookup(G1018,Objects!$A$2:$D$403,4,false),"")</f>
        <v>Torch Slug</v>
      </c>
      <c r="J1018" s="537" t="s">
        <v>1073</v>
      </c>
    </row>
    <row r="1019">
      <c r="A1019" s="5" t="s">
        <v>37</v>
      </c>
      <c r="B1019" s="149" t="str">
        <f>iferror(vlookup(A1019,Maps!$A$2:$B$111,2,false),"")</f>
        <v>Fire Temple</v>
      </c>
      <c r="C1019" s="7" t="s">
        <v>14</v>
      </c>
      <c r="D1019" s="7" t="s">
        <v>609</v>
      </c>
      <c r="E1019" s="7" t="s">
        <v>1951</v>
      </c>
      <c r="F1019" s="547" t="str">
        <f>iferror(vlookup(E1019,Rooms!$D$2:$E$621,2,false),"")</f>
        <v>3F - Compass Room</v>
      </c>
      <c r="G1019" s="5" t="s">
        <v>97</v>
      </c>
      <c r="H1019" s="536" t="s">
        <v>6334</v>
      </c>
      <c r="I1019" s="536" t="str">
        <f>iferror(vlookup(G1019,Objects!$A$2:$D$403,4,false),"")</f>
        <v>Bubbles</v>
      </c>
      <c r="J1019" s="537" t="s">
        <v>1073</v>
      </c>
    </row>
    <row r="1020">
      <c r="A1020" s="5" t="s">
        <v>37</v>
      </c>
      <c r="B1020" s="149" t="str">
        <f>iferror(vlookup(A1020,Maps!$A$2:$B$111,2,false),"")</f>
        <v>Fire Temple</v>
      </c>
      <c r="C1020" s="7" t="s">
        <v>14</v>
      </c>
      <c r="D1020" s="7" t="s">
        <v>609</v>
      </c>
      <c r="E1020" s="7" t="s">
        <v>1951</v>
      </c>
      <c r="F1020" s="547" t="str">
        <f>iferror(vlookup(E1020,Rooms!$D$2:$E$621,2,false),"")</f>
        <v>3F - Compass Room</v>
      </c>
      <c r="G1020" s="5" t="s">
        <v>103</v>
      </c>
      <c r="H1020" s="536" t="s">
        <v>6158</v>
      </c>
      <c r="I1020" s="536" t="str">
        <f>iferror(vlookup(G1020,Objects!$A$2:$D$403,4,false),"")</f>
        <v>Keese</v>
      </c>
      <c r="J1020" s="537" t="s">
        <v>1073</v>
      </c>
    </row>
    <row r="1021">
      <c r="A1021" s="5" t="s">
        <v>37</v>
      </c>
      <c r="B1021" s="149" t="str">
        <f>iferror(vlookup(A1021,Maps!$A$2:$B$111,2,false),"")</f>
        <v>Fire Temple</v>
      </c>
      <c r="C1021" s="7" t="s">
        <v>14</v>
      </c>
      <c r="D1021" s="7" t="s">
        <v>609</v>
      </c>
      <c r="E1021" s="7" t="s">
        <v>1951</v>
      </c>
      <c r="F1021" s="547" t="str">
        <f>iferror(vlookup(E1021,Rooms!$D$2:$E$621,2,false),"")</f>
        <v>3F - Compass Room</v>
      </c>
      <c r="G1021" s="5" t="s">
        <v>392</v>
      </c>
      <c r="H1021" s="536" t="s">
        <v>6240</v>
      </c>
      <c r="I1021" s="536" t="str">
        <f>iferror(vlookup(G1021,Objects!$A$2:$D$403,4,false),"")</f>
        <v>Armos</v>
      </c>
      <c r="J1021" s="537" t="s">
        <v>1073</v>
      </c>
    </row>
    <row r="1022">
      <c r="A1022" s="5" t="s">
        <v>37</v>
      </c>
      <c r="B1022" s="149" t="str">
        <f>iferror(vlookup(A1022,Maps!$A$2:$B$111,2,false),"")</f>
        <v>Fire Temple</v>
      </c>
      <c r="C1022" s="7" t="s">
        <v>14</v>
      </c>
      <c r="D1022" s="7" t="s">
        <v>609</v>
      </c>
      <c r="E1022" s="7" t="s">
        <v>1951</v>
      </c>
      <c r="F1022" s="547" t="str">
        <f>iferror(vlookup(E1022,Rooms!$D$2:$E$621,2,false),"")</f>
        <v>3F - Compass Room</v>
      </c>
      <c r="G1022" s="5" t="s">
        <v>2765</v>
      </c>
      <c r="H1022" s="536" t="s">
        <v>6408</v>
      </c>
      <c r="I1022" s="536" t="str">
        <f>iferror(vlookup(G1022,Objects!$A$2:$D$403,4,false),"")</f>
        <v>Blade Trap</v>
      </c>
      <c r="J1022" s="537" t="s">
        <v>1073</v>
      </c>
    </row>
    <row r="1023">
      <c r="A1023" s="5" t="s">
        <v>37</v>
      </c>
      <c r="B1023" s="149" t="str">
        <f>iferror(vlookup(A1023,Maps!$A$2:$B$111,2,false),"")</f>
        <v>Fire Temple</v>
      </c>
      <c r="C1023" s="7" t="s">
        <v>14</v>
      </c>
      <c r="D1023" s="7" t="s">
        <v>609</v>
      </c>
      <c r="E1023" s="7" t="s">
        <v>1951</v>
      </c>
      <c r="F1023" s="547" t="str">
        <f>iferror(vlookup(E1023,Rooms!$D$2:$E$621,2,false),"")</f>
        <v>3F - Compass Room</v>
      </c>
      <c r="G1023" s="5" t="s">
        <v>2818</v>
      </c>
      <c r="H1023" s="536" t="s">
        <v>6467</v>
      </c>
      <c r="I1023" s="536" t="str">
        <f>iferror(vlookup(G1023,Objects!$A$2:$D$403,4,false),"")</f>
        <v>Torches</v>
      </c>
      <c r="J1023" s="537" t="s">
        <v>1073</v>
      </c>
    </row>
    <row r="1024">
      <c r="A1024" s="5" t="s">
        <v>37</v>
      </c>
      <c r="B1024" s="149" t="str">
        <f>iferror(vlookup(A1024,Maps!$A$2:$B$111,2,false),"")</f>
        <v>Fire Temple</v>
      </c>
      <c r="C1024" s="7" t="s">
        <v>14</v>
      </c>
      <c r="D1024" s="7" t="s">
        <v>609</v>
      </c>
      <c r="E1024" s="7" t="s">
        <v>1951</v>
      </c>
      <c r="F1024" s="547" t="str">
        <f>iferror(vlookup(E1024,Rooms!$D$2:$E$621,2,false),"")</f>
        <v>3F - Compass Room</v>
      </c>
      <c r="G1024" s="5" t="s">
        <v>111</v>
      </c>
      <c r="H1024" s="536" t="s">
        <v>6339</v>
      </c>
      <c r="I1024" s="536" t="str">
        <f>iferror(vlookup(G1024,Objects!$A$2:$D$403,4,false),"")</f>
        <v>Flying Floor Tile</v>
      </c>
      <c r="J1024" s="537" t="s">
        <v>1073</v>
      </c>
    </row>
    <row r="1025">
      <c r="A1025" s="5" t="s">
        <v>37</v>
      </c>
      <c r="B1025" s="149" t="str">
        <f>iferror(vlookup(A1025,Maps!$A$2:$B$111,2,false),"")</f>
        <v>Fire Temple</v>
      </c>
      <c r="C1025" s="7" t="s">
        <v>14</v>
      </c>
      <c r="D1025" s="7" t="s">
        <v>609</v>
      </c>
      <c r="E1025" s="7" t="s">
        <v>1951</v>
      </c>
      <c r="F1025" s="547" t="str">
        <f>iferror(vlookup(E1025,Rooms!$D$2:$E$621,2,false),"")</f>
        <v>3F - Compass Room</v>
      </c>
      <c r="G1025" s="5" t="s">
        <v>110</v>
      </c>
      <c r="H1025" s="536" t="s">
        <v>6159</v>
      </c>
      <c r="I1025" s="536" t="str">
        <f>iferror(vlookup(G1025,Objects!$A$2:$D$403,4,false),"")</f>
        <v>Treasure Chests</v>
      </c>
      <c r="J1025" s="537" t="s">
        <v>1059</v>
      </c>
    </row>
    <row r="1026">
      <c r="A1026" s="54"/>
      <c r="B1026" s="116" t="str">
        <f>iferror(vlookup(A1026,Maps!$A$2:$B$111,2,false),"")</f>
        <v/>
      </c>
      <c r="C1026" s="539"/>
      <c r="D1026" s="539"/>
      <c r="E1026" s="539"/>
      <c r="F1026" s="540" t="str">
        <f>iferror(vlookup(E1026,Rooms!$D$2:$E$621,2,false),"")</f>
        <v/>
      </c>
      <c r="G1026" s="539"/>
      <c r="H1026" s="541"/>
      <c r="I1026" s="541" t="str">
        <f>iferror(vlookup(G1026,Objects!$A$2:$D$403,4,false),"")</f>
        <v/>
      </c>
      <c r="J1026" s="548"/>
    </row>
    <row r="1027">
      <c r="A1027" s="5" t="s">
        <v>37</v>
      </c>
      <c r="B1027" s="149" t="str">
        <f>iferror(vlookup(A1027,Maps!$A$2:$B$111,2,false),"")</f>
        <v>Fire Temple</v>
      </c>
      <c r="C1027" s="11" t="s">
        <v>14</v>
      </c>
      <c r="D1027" s="11" t="s">
        <v>1952</v>
      </c>
      <c r="E1027" s="11" t="s">
        <v>1953</v>
      </c>
      <c r="F1027" s="538" t="str">
        <f>iferror(vlookup(E1027,Rooms!$D$2:$E$621,2,false),"")</f>
        <v>Boss Transition Room</v>
      </c>
      <c r="G1027" s="5" t="s">
        <v>320</v>
      </c>
      <c r="H1027" s="536" t="s">
        <v>6212</v>
      </c>
      <c r="I1027" s="536" t="str">
        <f>iferror(vlookup(G1027,Objects!$A$2:$D$403,4,false),"")</f>
        <v>Fire Temple Objects</v>
      </c>
      <c r="J1027" s="537" t="s">
        <v>1073</v>
      </c>
    </row>
    <row r="1028">
      <c r="A1028" s="5" t="s">
        <v>37</v>
      </c>
      <c r="B1028" s="149" t="str">
        <f>iferror(vlookup(A1028,Maps!$A$2:$B$111,2,false),"")</f>
        <v>Fire Temple</v>
      </c>
      <c r="C1028" s="7" t="s">
        <v>14</v>
      </c>
      <c r="D1028" s="7" t="s">
        <v>1952</v>
      </c>
      <c r="E1028" s="7" t="s">
        <v>1953</v>
      </c>
      <c r="F1028" s="547" t="str">
        <f>iferror(vlookup(E1028,Rooms!$D$2:$E$621,2,false),"")</f>
        <v>Boss Transition Room</v>
      </c>
      <c r="G1028" s="5" t="s">
        <v>110</v>
      </c>
      <c r="H1028" s="536" t="s">
        <v>6159</v>
      </c>
      <c r="I1028" s="536" t="str">
        <f>iferror(vlookup(G1028,Objects!$A$2:$D$403,4,false),"")</f>
        <v>Treasure Chests</v>
      </c>
      <c r="J1028" s="537" t="s">
        <v>1073</v>
      </c>
    </row>
    <row r="1029">
      <c r="A1029" s="5" t="s">
        <v>37</v>
      </c>
      <c r="B1029" s="149" t="str">
        <f>iferror(vlookup(A1029,Maps!$A$2:$B$111,2,false),"")</f>
        <v>Fire Temple</v>
      </c>
      <c r="C1029" s="7" t="s">
        <v>14</v>
      </c>
      <c r="D1029" s="7" t="s">
        <v>1952</v>
      </c>
      <c r="E1029" s="7" t="s">
        <v>1953</v>
      </c>
      <c r="F1029" s="547" t="str">
        <f>iferror(vlookup(E1029,Rooms!$D$2:$E$621,2,false),"")</f>
        <v>Boss Transition Room</v>
      </c>
      <c r="G1029" s="5" t="s">
        <v>2833</v>
      </c>
      <c r="H1029" s="536" t="s">
        <v>6490</v>
      </c>
      <c r="I1029" s="536" t="str">
        <f>iferror(vlookup(G1029,Objects!$A$2:$D$403,4,false),"")</f>
        <v>Boss Doors</v>
      </c>
      <c r="J1029" s="537" t="s">
        <v>1073</v>
      </c>
    </row>
    <row r="1030">
      <c r="A1030" s="5" t="s">
        <v>37</v>
      </c>
      <c r="B1030" s="149" t="str">
        <f>iferror(vlookup(A1030,Maps!$A$2:$B$111,2,false),"")</f>
        <v>Fire Temple</v>
      </c>
      <c r="C1030" s="7" t="s">
        <v>14</v>
      </c>
      <c r="D1030" s="7" t="s">
        <v>1952</v>
      </c>
      <c r="E1030" s="7" t="s">
        <v>1953</v>
      </c>
      <c r="F1030" s="547" t="str">
        <f>iferror(vlookup(E1030,Rooms!$D$2:$E$621,2,false),"")</f>
        <v>Boss Transition Room</v>
      </c>
      <c r="G1030" s="5" t="s">
        <v>2802</v>
      </c>
      <c r="H1030" s="536" t="s">
        <v>6457</v>
      </c>
      <c r="I1030" s="536" t="str">
        <f>iferror(vlookup(G1030,Objects!$A$2:$D$403,4,false),"")</f>
        <v>Darunia</v>
      </c>
      <c r="J1030" s="537" t="s">
        <v>1073</v>
      </c>
    </row>
    <row r="1031">
      <c r="A1031" s="5" t="s">
        <v>37</v>
      </c>
      <c r="B1031" s="149" t="str">
        <f>iferror(vlookup(A1031,Maps!$A$2:$B$111,2,false),"")</f>
        <v>Fire Temple</v>
      </c>
      <c r="C1031" s="7" t="s">
        <v>14</v>
      </c>
      <c r="D1031" s="7" t="s">
        <v>1952</v>
      </c>
      <c r="E1031" s="7" t="s">
        <v>1953</v>
      </c>
      <c r="F1031" s="547" t="str">
        <f>iferror(vlookup(E1031,Rooms!$D$2:$E$621,2,false),"")</f>
        <v>Boss Transition Room</v>
      </c>
      <c r="G1031" s="5" t="s">
        <v>786</v>
      </c>
      <c r="H1031" s="536" t="s">
        <v>6552</v>
      </c>
      <c r="I1031" s="536" t="str">
        <f>iferror(vlookup(G1031,Objects!$A$2:$D$403,4,false),"")</f>
        <v>Goron, Medigoron, Biggoron</v>
      </c>
      <c r="J1031" s="537" t="s">
        <v>1073</v>
      </c>
    </row>
    <row r="1032">
      <c r="A1032" s="5" t="s">
        <v>37</v>
      </c>
      <c r="B1032" s="149" t="str">
        <f>iferror(vlookup(A1032,Maps!$A$2:$B$111,2,false),"")</f>
        <v>Fire Temple</v>
      </c>
      <c r="C1032" s="7" t="s">
        <v>14</v>
      </c>
      <c r="D1032" s="7" t="s">
        <v>1952</v>
      </c>
      <c r="E1032" s="7" t="s">
        <v>1953</v>
      </c>
      <c r="F1032" s="547" t="str">
        <f>iferror(vlookup(E1032,Rooms!$D$2:$E$621,2,false),"")</f>
        <v>Boss Transition Room</v>
      </c>
      <c r="G1032" s="5" t="s">
        <v>2996</v>
      </c>
      <c r="H1032" s="536" t="s">
        <v>6758</v>
      </c>
      <c r="I1032" s="536" t="str">
        <f>iferror(vlookup(G1032,Objects!$A$2:$D$403,4,false),"")</f>
        <v>Hookshot Pillar &amp; Wall Target</v>
      </c>
      <c r="J1032" s="537" t="s">
        <v>1073</v>
      </c>
    </row>
    <row r="1033">
      <c r="A1033" s="54"/>
      <c r="B1033" s="116" t="str">
        <f>iferror(vlookup(A1033,Maps!$A$2:$B$111,2,false),"")</f>
        <v/>
      </c>
      <c r="C1033" s="539"/>
      <c r="D1033" s="539"/>
      <c r="E1033" s="539"/>
      <c r="F1033" s="540" t="str">
        <f>iferror(vlookup(E1033,Rooms!$D$2:$E$621,2,false),"")</f>
        <v/>
      </c>
      <c r="G1033" s="539"/>
      <c r="H1033" s="541"/>
      <c r="I1033" s="541" t="str">
        <f>iferror(vlookup(G1033,Objects!$A$2:$D$403,4,false),"")</f>
        <v/>
      </c>
      <c r="J1033" s="548"/>
    </row>
    <row r="1034">
      <c r="A1034" s="5" t="s">
        <v>44</v>
      </c>
      <c r="B1034" s="149" t="str">
        <f>iferror(vlookup(A1034,Maps!$A$2:$B$111,2,false),"")</f>
        <v>Water Temple</v>
      </c>
      <c r="C1034" s="11" t="s">
        <v>14</v>
      </c>
      <c r="D1034" s="11" t="s">
        <v>14</v>
      </c>
      <c r="E1034" s="11" t="s">
        <v>1955</v>
      </c>
      <c r="F1034" s="538" t="str">
        <f>iferror(vlookup(E1034,Rooms!$D$2:$E$621,2,false),"")</f>
        <v>Main Chamber</v>
      </c>
      <c r="G1034" s="5" t="s">
        <v>70</v>
      </c>
      <c r="H1034" s="536" t="s">
        <v>6323</v>
      </c>
      <c r="I1034" s="536" t="str">
        <f>iferror(vlookup(G1034,Objects!$A$2:$D$403,4,false),"")</f>
        <v>Water Temple Objects</v>
      </c>
      <c r="J1034" s="537" t="s">
        <v>1059</v>
      </c>
    </row>
    <row r="1035">
      <c r="A1035" s="5" t="s">
        <v>44</v>
      </c>
      <c r="B1035" s="149" t="str">
        <f>iferror(vlookup(A1035,Maps!$A$2:$B$111,2,false),"")</f>
        <v>Water Temple</v>
      </c>
      <c r="C1035" s="7" t="s">
        <v>14</v>
      </c>
      <c r="D1035" s="7" t="s">
        <v>14</v>
      </c>
      <c r="E1035" s="7" t="s">
        <v>1955</v>
      </c>
      <c r="F1035" s="547" t="str">
        <f>iferror(vlookup(E1035,Rooms!$D$2:$E$621,2,false),"")</f>
        <v>Main Chamber</v>
      </c>
      <c r="G1035" s="5" t="s">
        <v>2818</v>
      </c>
      <c r="H1035" s="536" t="s">
        <v>6467</v>
      </c>
      <c r="I1035" s="536" t="str">
        <f>iferror(vlookup(G1035,Objects!$A$2:$D$403,4,false),"")</f>
        <v>Torches</v>
      </c>
      <c r="J1035" s="537" t="s">
        <v>1059</v>
      </c>
    </row>
    <row r="1036">
      <c r="A1036" s="5" t="s">
        <v>44</v>
      </c>
      <c r="B1036" s="149" t="str">
        <f>iferror(vlookup(A1036,Maps!$A$2:$B$111,2,false),"")</f>
        <v>Water Temple</v>
      </c>
      <c r="C1036" s="7" t="s">
        <v>14</v>
      </c>
      <c r="D1036" s="7" t="s">
        <v>14</v>
      </c>
      <c r="E1036" s="7" t="s">
        <v>1955</v>
      </c>
      <c r="F1036" s="547" t="str">
        <f>iferror(vlookup(E1036,Rooms!$D$2:$E$621,2,false),"")</f>
        <v>Main Chamber</v>
      </c>
      <c r="G1036" s="5" t="s">
        <v>2843</v>
      </c>
      <c r="H1036" s="536" t="s">
        <v>6500</v>
      </c>
      <c r="I1036" s="536" t="str">
        <f>iferror(vlookup(G1036,Objects!$A$2:$D$403,4,false),"")</f>
        <v>Shellblade</v>
      </c>
      <c r="J1036" s="537" t="s">
        <v>1073</v>
      </c>
    </row>
    <row r="1037">
      <c r="A1037" s="5" t="s">
        <v>44</v>
      </c>
      <c r="B1037" s="149" t="str">
        <f>iferror(vlookup(A1037,Maps!$A$2:$B$111,2,false),"")</f>
        <v>Water Temple</v>
      </c>
      <c r="C1037" s="7" t="s">
        <v>14</v>
      </c>
      <c r="D1037" s="7" t="s">
        <v>14</v>
      </c>
      <c r="E1037" s="7" t="s">
        <v>1955</v>
      </c>
      <c r="F1037" s="547" t="str">
        <f>iferror(vlookup(E1037,Rooms!$D$2:$E$621,2,false),"")</f>
        <v>Main Chamber</v>
      </c>
      <c r="G1037" s="5" t="s">
        <v>2918</v>
      </c>
      <c r="H1037" s="536" t="s">
        <v>6615</v>
      </c>
      <c r="I1037" s="536" t="str">
        <f>iferror(vlookup(G1037,Objects!$A$2:$D$403,4,false),"")</f>
        <v>Spike Trap</v>
      </c>
      <c r="J1037" s="537" t="s">
        <v>1059</v>
      </c>
    </row>
    <row r="1038">
      <c r="A1038" s="5" t="s">
        <v>44</v>
      </c>
      <c r="B1038" s="149" t="str">
        <f>iferror(vlookup(A1038,Maps!$A$2:$B$111,2,false),"")</f>
        <v>Water Temple</v>
      </c>
      <c r="C1038" s="7" t="s">
        <v>14</v>
      </c>
      <c r="D1038" s="7" t="s">
        <v>14</v>
      </c>
      <c r="E1038" s="7" t="s">
        <v>1955</v>
      </c>
      <c r="F1038" s="547" t="str">
        <f>iferror(vlookup(E1038,Rooms!$D$2:$E$621,2,false),"")</f>
        <v>Main Chamber</v>
      </c>
      <c r="G1038" s="5" t="s">
        <v>168</v>
      </c>
      <c r="H1038" s="536" t="s">
        <v>6172</v>
      </c>
      <c r="I1038" s="536" t="str">
        <f>iferror(vlookup(G1038,Objects!$A$2:$D$403,4,false),"")</f>
        <v>Tektites</v>
      </c>
      <c r="J1038" s="537" t="s">
        <v>1059</v>
      </c>
    </row>
    <row r="1039">
      <c r="A1039" s="5" t="s">
        <v>44</v>
      </c>
      <c r="B1039" s="149" t="str">
        <f>iferror(vlookup(A1039,Maps!$A$2:$B$111,2,false),"")</f>
        <v>Water Temple</v>
      </c>
      <c r="C1039" s="7" t="s">
        <v>14</v>
      </c>
      <c r="D1039" s="7" t="s">
        <v>14</v>
      </c>
      <c r="E1039" s="7" t="s">
        <v>1955</v>
      </c>
      <c r="F1039" s="547" t="str">
        <f>iferror(vlookup(E1039,Rooms!$D$2:$E$621,2,false),"")</f>
        <v>Main Chamber</v>
      </c>
      <c r="G1039" s="5" t="s">
        <v>282</v>
      </c>
      <c r="H1039" s="536" t="s">
        <v>6197</v>
      </c>
      <c r="I1039" s="536" t="str">
        <f>iferror(vlookup(G1039,Objects!$A$2:$D$403,4,false),"")</f>
        <v>Stingers</v>
      </c>
      <c r="J1039" s="537" t="s">
        <v>1073</v>
      </c>
    </row>
    <row r="1040">
      <c r="A1040" s="5" t="s">
        <v>44</v>
      </c>
      <c r="B1040" s="149" t="str">
        <f>iferror(vlookup(A1040,Maps!$A$2:$B$111,2,false),"")</f>
        <v>Water Temple</v>
      </c>
      <c r="C1040" s="7" t="s">
        <v>14</v>
      </c>
      <c r="D1040" s="7" t="s">
        <v>14</v>
      </c>
      <c r="E1040" s="7" t="s">
        <v>1955</v>
      </c>
      <c r="F1040" s="547" t="str">
        <f>iferror(vlookup(E1040,Rooms!$D$2:$E$621,2,false),"")</f>
        <v>Main Chamber</v>
      </c>
      <c r="G1040" s="5" t="s">
        <v>110</v>
      </c>
      <c r="H1040" s="536" t="s">
        <v>6159</v>
      </c>
      <c r="I1040" s="536" t="str">
        <f>iferror(vlookup(G1040,Objects!$A$2:$D$403,4,false),"")</f>
        <v>Treasure Chests</v>
      </c>
      <c r="J1040" s="537" t="s">
        <v>1073</v>
      </c>
    </row>
    <row r="1041">
      <c r="A1041" s="5" t="s">
        <v>44</v>
      </c>
      <c r="B1041" s="149" t="str">
        <f>iferror(vlookup(A1041,Maps!$A$2:$B$111,2,false),"")</f>
        <v>Water Temple</v>
      </c>
      <c r="C1041" s="7" t="s">
        <v>14</v>
      </c>
      <c r="D1041" s="7" t="s">
        <v>14</v>
      </c>
      <c r="E1041" s="7" t="s">
        <v>1955</v>
      </c>
      <c r="F1041" s="547" t="str">
        <f>iferror(vlookup(E1041,Rooms!$D$2:$E$621,2,false),"")</f>
        <v>Main Chamber</v>
      </c>
      <c r="G1041" s="5" t="s">
        <v>2782</v>
      </c>
      <c r="H1041" s="536" t="s">
        <v>6426</v>
      </c>
      <c r="I1041" s="536" t="str">
        <f>iferror(vlookup(G1041,Objects!$A$2:$D$403,4,false),"")</f>
        <v>[Blank]</v>
      </c>
      <c r="J1041" s="537" t="s">
        <v>1073</v>
      </c>
    </row>
    <row r="1042">
      <c r="A1042" s="5" t="s">
        <v>44</v>
      </c>
      <c r="B1042" s="149" t="str">
        <f>iferror(vlookup(A1042,Maps!$A$2:$B$111,2,false),"")</f>
        <v>Water Temple</v>
      </c>
      <c r="C1042" s="7" t="s">
        <v>14</v>
      </c>
      <c r="D1042" s="7" t="s">
        <v>14</v>
      </c>
      <c r="E1042" s="7" t="s">
        <v>1955</v>
      </c>
      <c r="F1042" s="547" t="str">
        <f>iferror(vlookup(E1042,Rooms!$D$2:$E$621,2,false),"")</f>
        <v>Main Chamber</v>
      </c>
      <c r="G1042" s="5" t="s">
        <v>2818</v>
      </c>
      <c r="H1042" s="536" t="s">
        <v>6467</v>
      </c>
      <c r="I1042" s="536" t="str">
        <f>iferror(vlookup(G1042,Objects!$A$2:$D$403,4,false),"")</f>
        <v>Torches</v>
      </c>
      <c r="J1042" s="537" t="s">
        <v>1059</v>
      </c>
    </row>
    <row r="1043">
      <c r="A1043" s="5" t="s">
        <v>44</v>
      </c>
      <c r="B1043" s="149" t="str">
        <f>iferror(vlookup(A1043,Maps!$A$2:$B$111,2,false),"")</f>
        <v>Water Temple</v>
      </c>
      <c r="C1043" s="7" t="s">
        <v>14</v>
      </c>
      <c r="D1043" s="7" t="s">
        <v>14</v>
      </c>
      <c r="E1043" s="7" t="s">
        <v>1955</v>
      </c>
      <c r="F1043" s="547" t="str">
        <f>iferror(vlookup(E1043,Rooms!$D$2:$E$621,2,false),"")</f>
        <v>Main Chamber</v>
      </c>
      <c r="G1043" s="5" t="s">
        <v>2996</v>
      </c>
      <c r="H1043" s="536" t="s">
        <v>6758</v>
      </c>
      <c r="I1043" s="536" t="str">
        <f>iferror(vlookup(G1043,Objects!$A$2:$D$403,4,false),"")</f>
        <v>Hookshot Pillar &amp; Wall Target</v>
      </c>
      <c r="J1043" s="537" t="s">
        <v>1059</v>
      </c>
    </row>
    <row r="1044">
      <c r="A1044" s="5" t="s">
        <v>44</v>
      </c>
      <c r="B1044" s="149" t="str">
        <f>iferror(vlookup(A1044,Maps!$A$2:$B$111,2,false),"")</f>
        <v>Water Temple</v>
      </c>
      <c r="C1044" s="7" t="s">
        <v>14</v>
      </c>
      <c r="D1044" s="7" t="s">
        <v>14</v>
      </c>
      <c r="E1044" s="7" t="s">
        <v>1955</v>
      </c>
      <c r="F1044" s="547" t="str">
        <f>iferror(vlookup(E1044,Rooms!$D$2:$E$621,2,false),"")</f>
        <v>Main Chamber</v>
      </c>
      <c r="G1044" s="5" t="s">
        <v>2882</v>
      </c>
      <c r="H1044" s="536" t="s">
        <v>6555</v>
      </c>
      <c r="I1044" s="536" t="str">
        <f>iferror(vlookup(G1044,Objects!$A$2:$D$403,4,false),"")</f>
        <v>Adult Ruto</v>
      </c>
      <c r="J1044" s="537" t="s">
        <v>1073</v>
      </c>
    </row>
    <row r="1045">
      <c r="A1045" s="5" t="s">
        <v>44</v>
      </c>
      <c r="B1045" s="149" t="str">
        <f>iferror(vlookup(A1045,Maps!$A$2:$B$111,2,false),"")</f>
        <v>Water Temple</v>
      </c>
      <c r="C1045" s="7" t="s">
        <v>14</v>
      </c>
      <c r="D1045" s="7" t="s">
        <v>14</v>
      </c>
      <c r="E1045" s="7" t="s">
        <v>1955</v>
      </c>
      <c r="F1045" s="547" t="str">
        <f>iferror(vlookup(E1045,Rooms!$D$2:$E$621,2,false),"")</f>
        <v>Main Chamber</v>
      </c>
      <c r="G1045" s="5" t="s">
        <v>3095</v>
      </c>
      <c r="H1045" s="536" t="s">
        <v>6881</v>
      </c>
      <c r="I1045" s="536" t="str">
        <f>iferror(vlookup(G1045,Objects!$A$2:$D$403,4,false),"")</f>
        <v>Pierre &amp; Bonooru</v>
      </c>
      <c r="J1045" s="537" t="s">
        <v>1059</v>
      </c>
    </row>
    <row r="1046">
      <c r="A1046" s="54"/>
      <c r="B1046" s="116" t="str">
        <f>iferror(vlookup(A1046,Maps!$A$2:$B$111,2,false),"")</f>
        <v/>
      </c>
      <c r="C1046" s="539"/>
      <c r="D1046" s="539"/>
      <c r="E1046" s="539"/>
      <c r="F1046" s="540" t="str">
        <f>iferror(vlookup(E1046,Rooms!$D$2:$E$621,2,false),"")</f>
        <v/>
      </c>
      <c r="G1046" s="539"/>
      <c r="H1046" s="541"/>
      <c r="I1046" s="541" t="str">
        <f>iferror(vlookup(G1046,Objects!$A$2:$D$403,4,false),"")</f>
        <v/>
      </c>
      <c r="J1046" s="548"/>
    </row>
    <row r="1047">
      <c r="A1047" s="5" t="s">
        <v>44</v>
      </c>
      <c r="B1047" s="149" t="str">
        <f>iferror(vlookup(A1047,Maps!$A$2:$B$111,2,false),"")</f>
        <v>Water Temple</v>
      </c>
      <c r="C1047" s="11" t="s">
        <v>14</v>
      </c>
      <c r="D1047" s="11" t="s">
        <v>680</v>
      </c>
      <c r="E1047" s="11" t="s">
        <v>1956</v>
      </c>
      <c r="F1047" s="538" t="str">
        <f>iferror(vlookup(E1047,Rooms!$D$2:$E$621,2,false),"")</f>
        <v>1F - Main Inner Tower with Tunnel at Bottom</v>
      </c>
      <c r="G1047" s="5" t="s">
        <v>70</v>
      </c>
      <c r="H1047" s="536" t="s">
        <v>6323</v>
      </c>
      <c r="I1047" s="536" t="str">
        <f>iferror(vlookup(G1047,Objects!$A$2:$D$403,4,false),"")</f>
        <v>Water Temple Objects</v>
      </c>
      <c r="J1047" s="537" t="s">
        <v>1059</v>
      </c>
    </row>
    <row r="1048">
      <c r="A1048" s="5" t="s">
        <v>44</v>
      </c>
      <c r="B1048" s="149" t="str">
        <f>iferror(vlookup(A1048,Maps!$A$2:$B$111,2,false),"")</f>
        <v>Water Temple</v>
      </c>
      <c r="C1048" s="7" t="s">
        <v>14</v>
      </c>
      <c r="D1048" s="7" t="s">
        <v>680</v>
      </c>
      <c r="E1048" s="7" t="s">
        <v>1956</v>
      </c>
      <c r="F1048" s="547" t="str">
        <f>iferror(vlookup(E1048,Rooms!$D$2:$E$621,2,false),"")</f>
        <v>1F - Main Inner Tower with Tunnel at Bottom</v>
      </c>
      <c r="G1048" s="5" t="s">
        <v>2818</v>
      </c>
      <c r="H1048" s="536" t="s">
        <v>6467</v>
      </c>
      <c r="I1048" s="536" t="str">
        <f>iferror(vlookup(G1048,Objects!$A$2:$D$403,4,false),"")</f>
        <v>Torches</v>
      </c>
      <c r="J1048" s="537" t="s">
        <v>1073</v>
      </c>
    </row>
    <row r="1049">
      <c r="A1049" s="5" t="s">
        <v>44</v>
      </c>
      <c r="B1049" s="149" t="str">
        <f>iferror(vlookup(A1049,Maps!$A$2:$B$111,2,false),"")</f>
        <v>Water Temple</v>
      </c>
      <c r="C1049" s="7" t="s">
        <v>14</v>
      </c>
      <c r="D1049" s="7" t="s">
        <v>680</v>
      </c>
      <c r="E1049" s="7" t="s">
        <v>1956</v>
      </c>
      <c r="F1049" s="547" t="str">
        <f>iferror(vlookup(E1049,Rooms!$D$2:$E$621,2,false),"")</f>
        <v>1F - Main Inner Tower with Tunnel at Bottom</v>
      </c>
      <c r="G1049" s="5" t="s">
        <v>2843</v>
      </c>
      <c r="H1049" s="536" t="s">
        <v>6500</v>
      </c>
      <c r="I1049" s="536" t="str">
        <f>iferror(vlookup(G1049,Objects!$A$2:$D$403,4,false),"")</f>
        <v>Shellblade</v>
      </c>
      <c r="J1049" s="537" t="s">
        <v>1073</v>
      </c>
    </row>
    <row r="1050">
      <c r="A1050" s="5" t="s">
        <v>44</v>
      </c>
      <c r="B1050" s="149" t="str">
        <f>iferror(vlookup(A1050,Maps!$A$2:$B$111,2,false),"")</f>
        <v>Water Temple</v>
      </c>
      <c r="C1050" s="7" t="s">
        <v>14</v>
      </c>
      <c r="D1050" s="7" t="s">
        <v>680</v>
      </c>
      <c r="E1050" s="7" t="s">
        <v>1956</v>
      </c>
      <c r="F1050" s="547" t="str">
        <f>iferror(vlookup(E1050,Rooms!$D$2:$E$621,2,false),"")</f>
        <v>1F - Main Inner Tower with Tunnel at Bottom</v>
      </c>
      <c r="G1050" s="5" t="s">
        <v>2918</v>
      </c>
      <c r="H1050" s="536" t="s">
        <v>6615</v>
      </c>
      <c r="I1050" s="536" t="str">
        <f>iferror(vlookup(G1050,Objects!$A$2:$D$403,4,false),"")</f>
        <v>Spike Trap</v>
      </c>
      <c r="J1050" s="537" t="s">
        <v>1073</v>
      </c>
    </row>
    <row r="1051">
      <c r="A1051" s="5" t="s">
        <v>44</v>
      </c>
      <c r="B1051" s="149" t="str">
        <f>iferror(vlookup(A1051,Maps!$A$2:$B$111,2,false),"")</f>
        <v>Water Temple</v>
      </c>
      <c r="C1051" s="7" t="s">
        <v>14</v>
      </c>
      <c r="D1051" s="7" t="s">
        <v>680</v>
      </c>
      <c r="E1051" s="7" t="s">
        <v>1956</v>
      </c>
      <c r="F1051" s="547" t="str">
        <f>iferror(vlookup(E1051,Rooms!$D$2:$E$621,2,false),"")</f>
        <v>1F - Main Inner Tower with Tunnel at Bottom</v>
      </c>
      <c r="G1051" s="5" t="s">
        <v>168</v>
      </c>
      <c r="H1051" s="536" t="s">
        <v>6172</v>
      </c>
      <c r="I1051" s="536" t="str">
        <f>iferror(vlookup(G1051,Objects!$A$2:$D$403,4,false),"")</f>
        <v>Tektites</v>
      </c>
      <c r="J1051" s="537" t="s">
        <v>1073</v>
      </c>
    </row>
    <row r="1052">
      <c r="A1052" s="5" t="s">
        <v>44</v>
      </c>
      <c r="B1052" s="149" t="str">
        <f>iferror(vlookup(A1052,Maps!$A$2:$B$111,2,false),"")</f>
        <v>Water Temple</v>
      </c>
      <c r="C1052" s="7" t="s">
        <v>14</v>
      </c>
      <c r="D1052" s="7" t="s">
        <v>680</v>
      </c>
      <c r="E1052" s="7" t="s">
        <v>1956</v>
      </c>
      <c r="F1052" s="547" t="str">
        <f>iferror(vlookup(E1052,Rooms!$D$2:$E$621,2,false),"")</f>
        <v>1F - Main Inner Tower with Tunnel at Bottom</v>
      </c>
      <c r="G1052" s="5" t="s">
        <v>282</v>
      </c>
      <c r="H1052" s="536" t="s">
        <v>6197</v>
      </c>
      <c r="I1052" s="536" t="str">
        <f>iferror(vlookup(G1052,Objects!$A$2:$D$403,4,false),"")</f>
        <v>Stingers</v>
      </c>
      <c r="J1052" s="537" t="s">
        <v>1073</v>
      </c>
    </row>
    <row r="1053">
      <c r="A1053" s="5" t="s">
        <v>44</v>
      </c>
      <c r="B1053" s="149" t="str">
        <f>iferror(vlookup(A1053,Maps!$A$2:$B$111,2,false),"")</f>
        <v>Water Temple</v>
      </c>
      <c r="C1053" s="7" t="s">
        <v>14</v>
      </c>
      <c r="D1053" s="7" t="s">
        <v>680</v>
      </c>
      <c r="E1053" s="7" t="s">
        <v>1956</v>
      </c>
      <c r="F1053" s="547" t="str">
        <f>iferror(vlookup(E1053,Rooms!$D$2:$E$621,2,false),"")</f>
        <v>1F - Main Inner Tower with Tunnel at Bottom</v>
      </c>
      <c r="G1053" s="5" t="s">
        <v>110</v>
      </c>
      <c r="H1053" s="536" t="s">
        <v>6159</v>
      </c>
      <c r="I1053" s="536" t="str">
        <f>iferror(vlookup(G1053,Objects!$A$2:$D$403,4,false),"")</f>
        <v>Treasure Chests</v>
      </c>
      <c r="J1053" s="537" t="s">
        <v>1073</v>
      </c>
    </row>
    <row r="1054">
      <c r="A1054" s="5" t="s">
        <v>44</v>
      </c>
      <c r="B1054" s="149" t="str">
        <f>iferror(vlookup(A1054,Maps!$A$2:$B$111,2,false),"")</f>
        <v>Water Temple</v>
      </c>
      <c r="C1054" s="7" t="s">
        <v>14</v>
      </c>
      <c r="D1054" s="7" t="s">
        <v>680</v>
      </c>
      <c r="E1054" s="7" t="s">
        <v>1956</v>
      </c>
      <c r="F1054" s="547" t="str">
        <f>iferror(vlookup(E1054,Rooms!$D$2:$E$621,2,false),"")</f>
        <v>1F - Main Inner Tower with Tunnel at Bottom</v>
      </c>
      <c r="G1054" s="5" t="s">
        <v>2782</v>
      </c>
      <c r="H1054" s="536" t="s">
        <v>6426</v>
      </c>
      <c r="I1054" s="536" t="str">
        <f>iferror(vlookup(G1054,Objects!$A$2:$D$403,4,false),"")</f>
        <v>[Blank]</v>
      </c>
      <c r="J1054" s="537" t="s">
        <v>1073</v>
      </c>
    </row>
    <row r="1055">
      <c r="A1055" s="5" t="s">
        <v>44</v>
      </c>
      <c r="B1055" s="149" t="str">
        <f>iferror(vlookup(A1055,Maps!$A$2:$B$111,2,false),"")</f>
        <v>Water Temple</v>
      </c>
      <c r="C1055" s="7" t="s">
        <v>14</v>
      </c>
      <c r="D1055" s="7" t="s">
        <v>680</v>
      </c>
      <c r="E1055" s="7" t="s">
        <v>1956</v>
      </c>
      <c r="F1055" s="547" t="str">
        <f>iferror(vlookup(E1055,Rooms!$D$2:$E$621,2,false),"")</f>
        <v>1F - Main Inner Tower with Tunnel at Bottom</v>
      </c>
      <c r="G1055" s="5" t="s">
        <v>2818</v>
      </c>
      <c r="H1055" s="536" t="s">
        <v>6467</v>
      </c>
      <c r="I1055" s="536" t="str">
        <f>iferror(vlookup(G1055,Objects!$A$2:$D$403,4,false),"")</f>
        <v>Torches</v>
      </c>
      <c r="J1055" s="537" t="s">
        <v>1073</v>
      </c>
    </row>
    <row r="1056">
      <c r="A1056" s="5" t="s">
        <v>44</v>
      </c>
      <c r="B1056" s="149" t="str">
        <f>iferror(vlookup(A1056,Maps!$A$2:$B$111,2,false),"")</f>
        <v>Water Temple</v>
      </c>
      <c r="C1056" s="7" t="s">
        <v>14</v>
      </c>
      <c r="D1056" s="7" t="s">
        <v>680</v>
      </c>
      <c r="E1056" s="7" t="s">
        <v>1956</v>
      </c>
      <c r="F1056" s="547" t="str">
        <f>iferror(vlookup(E1056,Rooms!$D$2:$E$621,2,false),"")</f>
        <v>1F - Main Inner Tower with Tunnel at Bottom</v>
      </c>
      <c r="G1056" s="5" t="s">
        <v>2996</v>
      </c>
      <c r="H1056" s="536" t="s">
        <v>6758</v>
      </c>
      <c r="I1056" s="536" t="str">
        <f>iferror(vlookup(G1056,Objects!$A$2:$D$403,4,false),"")</f>
        <v>Hookshot Pillar &amp; Wall Target</v>
      </c>
      <c r="J1056" s="537" t="s">
        <v>1073</v>
      </c>
    </row>
    <row r="1057">
      <c r="A1057" s="5" t="s">
        <v>44</v>
      </c>
      <c r="B1057" s="149" t="str">
        <f>iferror(vlookup(A1057,Maps!$A$2:$B$111,2,false),"")</f>
        <v>Water Temple</v>
      </c>
      <c r="C1057" s="7" t="s">
        <v>14</v>
      </c>
      <c r="D1057" s="7" t="s">
        <v>680</v>
      </c>
      <c r="E1057" s="7" t="s">
        <v>1956</v>
      </c>
      <c r="F1057" s="547" t="str">
        <f>iferror(vlookup(E1057,Rooms!$D$2:$E$621,2,false),"")</f>
        <v>1F - Main Inner Tower with Tunnel at Bottom</v>
      </c>
      <c r="G1057" s="5" t="s">
        <v>265</v>
      </c>
      <c r="H1057" s="536" t="s">
        <v>6193</v>
      </c>
      <c r="I1057" s="536" t="str">
        <f>iferror(vlookup(G1057,Objects!$A$2:$D$403,4,false),"")</f>
        <v>Skulltulas &amp; Gold Skulltula Token</v>
      </c>
      <c r="J1057" s="537" t="s">
        <v>1059</v>
      </c>
    </row>
    <row r="1058">
      <c r="A1058" s="5" t="s">
        <v>44</v>
      </c>
      <c r="B1058" s="149" t="str">
        <f>iferror(vlookup(A1058,Maps!$A$2:$B$111,2,false),"")</f>
        <v>Water Temple</v>
      </c>
      <c r="C1058" s="7" t="s">
        <v>14</v>
      </c>
      <c r="D1058" s="7" t="s">
        <v>680</v>
      </c>
      <c r="E1058" s="7" t="s">
        <v>1956</v>
      </c>
      <c r="F1058" s="547" t="str">
        <f>iferror(vlookup(E1058,Rooms!$D$2:$E$621,2,false),"")</f>
        <v>1F - Main Inner Tower with Tunnel at Bottom</v>
      </c>
      <c r="G1058" s="5" t="s">
        <v>3105</v>
      </c>
      <c r="H1058" s="536" t="s">
        <v>6901</v>
      </c>
      <c r="I1058" s="536" t="str">
        <f>iferror(vlookup(G1058,Objects!$A$2:$D$403,4,false),"")</f>
        <v>Item Model - Gold Skulltula Token</v>
      </c>
      <c r="J1058" s="537" t="s">
        <v>1073</v>
      </c>
    </row>
    <row r="1059">
      <c r="A1059" s="54"/>
      <c r="B1059" s="116" t="str">
        <f>iferror(vlookup(A1059,Maps!$A$2:$B$111,2,false),"")</f>
        <v/>
      </c>
      <c r="C1059" s="539"/>
      <c r="D1059" s="539"/>
      <c r="E1059" s="539"/>
      <c r="F1059" s="540" t="str">
        <f>iferror(vlookup(E1059,Rooms!$D$2:$E$621,2,false),"")</f>
        <v/>
      </c>
      <c r="G1059" s="539"/>
      <c r="H1059" s="541"/>
      <c r="I1059" s="541" t="str">
        <f>iferror(vlookup(G1059,Objects!$A$2:$D$403,4,false),"")</f>
        <v/>
      </c>
      <c r="J1059" s="548"/>
    </row>
    <row r="1060">
      <c r="A1060" s="5" t="s">
        <v>44</v>
      </c>
      <c r="B1060" s="149" t="str">
        <f>iferror(vlookup(A1060,Maps!$A$2:$B$111,2,false),"")</f>
        <v>Water Temple</v>
      </c>
      <c r="C1060" s="11" t="s">
        <v>14</v>
      </c>
      <c r="D1060" s="11" t="s">
        <v>682</v>
      </c>
      <c r="E1060" s="11" t="s">
        <v>1958</v>
      </c>
      <c r="F1060" s="538" t="str">
        <f>iferror(vlookup(E1060,Rooms!$D$2:$E$621,2,false),"")</f>
        <v>B1 - Water Tunnel to Overhead Trapdoor Clams</v>
      </c>
      <c r="G1060" s="5" t="s">
        <v>70</v>
      </c>
      <c r="H1060" s="536" t="s">
        <v>6323</v>
      </c>
      <c r="I1060" s="536" t="str">
        <f>iferror(vlookup(G1060,Objects!$A$2:$D$403,4,false),"")</f>
        <v>Water Temple Objects</v>
      </c>
      <c r="J1060" s="537" t="s">
        <v>1059</v>
      </c>
    </row>
    <row r="1061">
      <c r="A1061" s="5" t="s">
        <v>44</v>
      </c>
      <c r="B1061" s="149" t="str">
        <f>iferror(vlookup(A1061,Maps!$A$2:$B$111,2,false),"")</f>
        <v>Water Temple</v>
      </c>
      <c r="C1061" s="7" t="s">
        <v>14</v>
      </c>
      <c r="D1061" s="7" t="s">
        <v>682</v>
      </c>
      <c r="E1061" s="7" t="s">
        <v>1958</v>
      </c>
      <c r="F1061" s="547" t="str">
        <f>iferror(vlookup(E1061,Rooms!$D$2:$E$621,2,false),"")</f>
        <v>B1 - Water Tunnel to Overhead Trapdoor Clams</v>
      </c>
      <c r="G1061" s="5" t="s">
        <v>3057</v>
      </c>
      <c r="H1061" s="536" t="s">
        <v>6821</v>
      </c>
      <c r="I1061" s="536" t="str">
        <f>iferror(vlookup(G1061,Objects!$A$2:$D$403,4,false),"")</f>
        <v>Water Spout (Large)</v>
      </c>
      <c r="J1061" s="537" t="s">
        <v>1073</v>
      </c>
    </row>
    <row r="1062">
      <c r="A1062" s="5" t="s">
        <v>44</v>
      </c>
      <c r="B1062" s="149" t="str">
        <f>iferror(vlookup(A1062,Maps!$A$2:$B$111,2,false),"")</f>
        <v>Water Temple</v>
      </c>
      <c r="C1062" s="7" t="s">
        <v>14</v>
      </c>
      <c r="D1062" s="7" t="s">
        <v>682</v>
      </c>
      <c r="E1062" s="7" t="s">
        <v>1958</v>
      </c>
      <c r="F1062" s="547" t="str">
        <f>iferror(vlookup(E1062,Rooms!$D$2:$E$621,2,false),"")</f>
        <v>B1 - Water Tunnel to Overhead Trapdoor Clams</v>
      </c>
      <c r="G1062" s="5" t="s">
        <v>3054</v>
      </c>
      <c r="H1062" s="536" t="s">
        <v>6818</v>
      </c>
      <c r="I1062" s="536" t="str">
        <f>iferror(vlookup(G1062,Objects!$A$2:$D$403,4,false),"")</f>
        <v>Water Spout (Small)</v>
      </c>
      <c r="J1062" s="537" t="s">
        <v>1073</v>
      </c>
    </row>
    <row r="1063">
      <c r="A1063" s="5" t="s">
        <v>44</v>
      </c>
      <c r="B1063" s="149" t="str">
        <f>iferror(vlookup(A1063,Maps!$A$2:$B$111,2,false),"")</f>
        <v>Water Temple</v>
      </c>
      <c r="C1063" s="7" t="s">
        <v>14</v>
      </c>
      <c r="D1063" s="7" t="s">
        <v>682</v>
      </c>
      <c r="E1063" s="7" t="s">
        <v>1958</v>
      </c>
      <c r="F1063" s="547" t="str">
        <f>iferror(vlookup(E1063,Rooms!$D$2:$E$621,2,false),"")</f>
        <v>B1 - Water Tunnel to Overhead Trapdoor Clams</v>
      </c>
      <c r="G1063" s="5" t="s">
        <v>2996</v>
      </c>
      <c r="H1063" s="536" t="s">
        <v>6758</v>
      </c>
      <c r="I1063" s="536" t="str">
        <f>iferror(vlookup(G1063,Objects!$A$2:$D$403,4,false),"")</f>
        <v>Hookshot Pillar &amp; Wall Target</v>
      </c>
      <c r="J1063" s="537" t="s">
        <v>1073</v>
      </c>
    </row>
    <row r="1064">
      <c r="A1064" s="5" t="s">
        <v>44</v>
      </c>
      <c r="B1064" s="149" t="str">
        <f>iferror(vlookup(A1064,Maps!$A$2:$B$111,2,false),"")</f>
        <v>Water Temple</v>
      </c>
      <c r="C1064" s="7" t="s">
        <v>14</v>
      </c>
      <c r="D1064" s="7" t="s">
        <v>682</v>
      </c>
      <c r="E1064" s="7" t="s">
        <v>1958</v>
      </c>
      <c r="F1064" s="547" t="str">
        <f>iferror(vlookup(E1064,Rooms!$D$2:$E$621,2,false),"")</f>
        <v>B1 - Water Tunnel to Overhead Trapdoor Clams</v>
      </c>
      <c r="G1064" s="5" t="s">
        <v>2843</v>
      </c>
      <c r="H1064" s="536" t="s">
        <v>6500</v>
      </c>
      <c r="I1064" s="536" t="str">
        <f>iferror(vlookup(G1064,Objects!$A$2:$D$403,4,false),"")</f>
        <v>Shellblade</v>
      </c>
      <c r="J1064" s="537" t="s">
        <v>1059</v>
      </c>
    </row>
    <row r="1065">
      <c r="A1065" s="5" t="s">
        <v>44</v>
      </c>
      <c r="B1065" s="149" t="str">
        <f>iferror(vlookup(A1065,Maps!$A$2:$B$111,2,false),"")</f>
        <v>Water Temple</v>
      </c>
      <c r="C1065" s="7" t="s">
        <v>14</v>
      </c>
      <c r="D1065" s="7" t="s">
        <v>682</v>
      </c>
      <c r="E1065" s="7" t="s">
        <v>1958</v>
      </c>
      <c r="F1065" s="547" t="str">
        <f>iferror(vlookup(E1065,Rooms!$D$2:$E$621,2,false),"")</f>
        <v>B1 - Water Tunnel to Overhead Trapdoor Clams</v>
      </c>
      <c r="G1065" s="5" t="s">
        <v>2918</v>
      </c>
      <c r="H1065" s="536" t="s">
        <v>6615</v>
      </c>
      <c r="I1065" s="536" t="str">
        <f>iferror(vlookup(G1065,Objects!$A$2:$D$403,4,false),"")</f>
        <v>Spike Trap</v>
      </c>
      <c r="J1065" s="537" t="s">
        <v>1059</v>
      </c>
    </row>
    <row r="1066">
      <c r="A1066" s="5" t="s">
        <v>44</v>
      </c>
      <c r="B1066" s="149" t="str">
        <f>iferror(vlookup(A1066,Maps!$A$2:$B$111,2,false),"")</f>
        <v>Water Temple</v>
      </c>
      <c r="C1066" s="7" t="s">
        <v>14</v>
      </c>
      <c r="D1066" s="7" t="s">
        <v>682</v>
      </c>
      <c r="E1066" s="7" t="s">
        <v>1958</v>
      </c>
      <c r="F1066" s="547" t="str">
        <f>iferror(vlookup(E1066,Rooms!$D$2:$E$621,2,false),"")</f>
        <v>B1 - Water Tunnel to Overhead Trapdoor Clams</v>
      </c>
      <c r="G1066" s="5" t="s">
        <v>168</v>
      </c>
      <c r="H1066" s="536" t="s">
        <v>6172</v>
      </c>
      <c r="I1066" s="536" t="str">
        <f>iferror(vlookup(G1066,Objects!$A$2:$D$403,4,false),"")</f>
        <v>Tektites</v>
      </c>
      <c r="J1066" s="537" t="s">
        <v>1073</v>
      </c>
    </row>
    <row r="1067">
      <c r="A1067" s="5" t="s">
        <v>44</v>
      </c>
      <c r="B1067" s="149" t="str">
        <f>iferror(vlookup(A1067,Maps!$A$2:$B$111,2,false),"")</f>
        <v>Water Temple</v>
      </c>
      <c r="C1067" s="7" t="s">
        <v>14</v>
      </c>
      <c r="D1067" s="7" t="s">
        <v>682</v>
      </c>
      <c r="E1067" s="7" t="s">
        <v>1958</v>
      </c>
      <c r="F1067" s="547" t="str">
        <f>iferror(vlookup(E1067,Rooms!$D$2:$E$621,2,false),"")</f>
        <v>B1 - Water Tunnel to Overhead Trapdoor Clams</v>
      </c>
      <c r="G1067" s="5" t="s">
        <v>137</v>
      </c>
      <c r="H1067" s="536" t="s">
        <v>6163</v>
      </c>
      <c r="I1067" s="536" t="str">
        <f>iferror(vlookup(G1067,Objects!$A$2:$D$403,4,false),"")</f>
        <v>Shabom</v>
      </c>
      <c r="J1067" s="537" t="s">
        <v>1073</v>
      </c>
    </row>
    <row r="1068">
      <c r="A1068" s="5" t="s">
        <v>44</v>
      </c>
      <c r="B1068" s="149" t="str">
        <f>iferror(vlookup(A1068,Maps!$A$2:$B$111,2,false),"")</f>
        <v>Water Temple</v>
      </c>
      <c r="C1068" s="7" t="s">
        <v>14</v>
      </c>
      <c r="D1068" s="7" t="s">
        <v>682</v>
      </c>
      <c r="E1068" s="7" t="s">
        <v>1958</v>
      </c>
      <c r="F1068" s="547" t="str">
        <f>iferror(vlookup(E1068,Rooms!$D$2:$E$621,2,false),"")</f>
        <v>B1 - Water Tunnel to Overhead Trapdoor Clams</v>
      </c>
      <c r="G1068" s="5" t="s">
        <v>282</v>
      </c>
      <c r="H1068" s="536" t="s">
        <v>6197</v>
      </c>
      <c r="I1068" s="536" t="str">
        <f>iferror(vlookup(G1068,Objects!$A$2:$D$403,4,false),"")</f>
        <v>Stingers</v>
      </c>
      <c r="J1068" s="537" t="s">
        <v>1073</v>
      </c>
    </row>
    <row r="1069">
      <c r="A1069" s="5" t="s">
        <v>44</v>
      </c>
      <c r="B1069" s="149" t="str">
        <f>iferror(vlookup(A1069,Maps!$A$2:$B$111,2,false),"")</f>
        <v>Water Temple</v>
      </c>
      <c r="C1069" s="7" t="s">
        <v>14</v>
      </c>
      <c r="D1069" s="7" t="s">
        <v>682</v>
      </c>
      <c r="E1069" s="7" t="s">
        <v>1958</v>
      </c>
      <c r="F1069" s="547" t="str">
        <f>iferror(vlookup(E1069,Rooms!$D$2:$E$621,2,false),"")</f>
        <v>B1 - Water Tunnel to Overhead Trapdoor Clams</v>
      </c>
      <c r="G1069" s="5" t="s">
        <v>110</v>
      </c>
      <c r="H1069" s="536" t="s">
        <v>6159</v>
      </c>
      <c r="I1069" s="536" t="str">
        <f>iferror(vlookup(G1069,Objects!$A$2:$D$403,4,false),"")</f>
        <v>Treasure Chests</v>
      </c>
      <c r="J1069" s="537" t="s">
        <v>1059</v>
      </c>
    </row>
    <row r="1070">
      <c r="A1070" s="5" t="s">
        <v>44</v>
      </c>
      <c r="B1070" s="149" t="str">
        <f>iferror(vlookup(A1070,Maps!$A$2:$B$111,2,false),"")</f>
        <v>Water Temple</v>
      </c>
      <c r="C1070" s="7" t="s">
        <v>14</v>
      </c>
      <c r="D1070" s="7" t="s">
        <v>682</v>
      </c>
      <c r="E1070" s="7" t="s">
        <v>1958</v>
      </c>
      <c r="F1070" s="547" t="str">
        <f>iferror(vlookup(E1070,Rooms!$D$2:$E$621,2,false),"")</f>
        <v>B1 - Water Tunnel to Overhead Trapdoor Clams</v>
      </c>
      <c r="G1070" s="5" t="s">
        <v>2782</v>
      </c>
      <c r="H1070" s="536" t="s">
        <v>6426</v>
      </c>
      <c r="I1070" s="536" t="str">
        <f>iferror(vlookup(G1070,Objects!$A$2:$D$403,4,false),"")</f>
        <v>[Blank]</v>
      </c>
      <c r="J1070" s="537" t="s">
        <v>1073</v>
      </c>
    </row>
    <row r="1071">
      <c r="A1071" s="5" t="s">
        <v>44</v>
      </c>
      <c r="B1071" s="149" t="str">
        <f>iferror(vlookup(A1071,Maps!$A$2:$B$111,2,false),"")</f>
        <v>Water Temple</v>
      </c>
      <c r="C1071" s="7" t="s">
        <v>14</v>
      </c>
      <c r="D1071" s="7" t="s">
        <v>682</v>
      </c>
      <c r="E1071" s="7" t="s">
        <v>1958</v>
      </c>
      <c r="F1071" s="547" t="str">
        <f>iferror(vlookup(E1071,Rooms!$D$2:$E$621,2,false),"")</f>
        <v>B1 - Water Tunnel to Overhead Trapdoor Clams</v>
      </c>
      <c r="G1071" s="5" t="s">
        <v>2818</v>
      </c>
      <c r="H1071" s="536" t="s">
        <v>6467</v>
      </c>
      <c r="I1071" s="536" t="str">
        <f>iferror(vlookup(G1071,Objects!$A$2:$D$403,4,false),"")</f>
        <v>Torches</v>
      </c>
      <c r="J1071" s="537" t="s">
        <v>1073</v>
      </c>
    </row>
    <row r="1072">
      <c r="A1072" s="54"/>
      <c r="B1072" s="116" t="str">
        <f>iferror(vlookup(A1072,Maps!$A$2:$B$111,2,false),"")</f>
        <v/>
      </c>
      <c r="C1072" s="539"/>
      <c r="D1072" s="539"/>
      <c r="E1072" s="539"/>
      <c r="F1072" s="540" t="str">
        <f>iferror(vlookup(E1072,Rooms!$D$2:$E$621,2,false),"")</f>
        <v/>
      </c>
      <c r="G1072" s="539"/>
      <c r="H1072" s="541"/>
      <c r="I1072" s="541" t="str">
        <f>iferror(vlookup(G1072,Objects!$A$2:$D$403,4,false),"")</f>
        <v/>
      </c>
      <c r="J1072" s="548"/>
    </row>
    <row r="1073">
      <c r="A1073" s="5" t="s">
        <v>44</v>
      </c>
      <c r="B1073" s="149" t="str">
        <f>iferror(vlookup(A1073,Maps!$A$2:$B$111,2,false),"")</f>
        <v>Water Temple</v>
      </c>
      <c r="C1073" s="11" t="s">
        <v>14</v>
      </c>
      <c r="D1073" s="11" t="s">
        <v>684</v>
      </c>
      <c r="E1073" s="11" t="s">
        <v>1960</v>
      </c>
      <c r="F1073" s="538" t="str">
        <f>iferror(vlookup(E1073,Rooms!$D$2:$E$621,2,false),"")</f>
        <v>B1 - Water Tunnel to 2 Tektites and Serpent Head</v>
      </c>
      <c r="G1073" s="5" t="s">
        <v>70</v>
      </c>
      <c r="H1073" s="536" t="s">
        <v>6323</v>
      </c>
      <c r="I1073" s="536" t="str">
        <f>iferror(vlookup(G1073,Objects!$A$2:$D$403,4,false),"")</f>
        <v>Water Temple Objects</v>
      </c>
      <c r="J1073" s="537" t="s">
        <v>1059</v>
      </c>
    </row>
    <row r="1074">
      <c r="A1074" s="5" t="s">
        <v>44</v>
      </c>
      <c r="B1074" s="149" t="str">
        <f>iferror(vlookup(A1074,Maps!$A$2:$B$111,2,false),"")</f>
        <v>Water Temple</v>
      </c>
      <c r="C1074" s="7" t="s">
        <v>14</v>
      </c>
      <c r="D1074" s="7" t="s">
        <v>684</v>
      </c>
      <c r="E1074" s="7" t="s">
        <v>1960</v>
      </c>
      <c r="F1074" s="547" t="str">
        <f>iferror(vlookup(E1074,Rooms!$D$2:$E$621,2,false),"")</f>
        <v>B1 - Water Tunnel to 2 Tektites and Serpent Head</v>
      </c>
      <c r="G1074" s="5" t="s">
        <v>3057</v>
      </c>
      <c r="H1074" s="536" t="s">
        <v>6821</v>
      </c>
      <c r="I1074" s="536" t="str">
        <f>iferror(vlookup(G1074,Objects!$A$2:$D$403,4,false),"")</f>
        <v>Water Spout (Large)</v>
      </c>
      <c r="J1074" s="537" t="s">
        <v>1073</v>
      </c>
    </row>
    <row r="1075">
      <c r="A1075" s="5" t="s">
        <v>44</v>
      </c>
      <c r="B1075" s="149" t="str">
        <f>iferror(vlookup(A1075,Maps!$A$2:$B$111,2,false),"")</f>
        <v>Water Temple</v>
      </c>
      <c r="C1075" s="7" t="s">
        <v>14</v>
      </c>
      <c r="D1075" s="7" t="s">
        <v>684</v>
      </c>
      <c r="E1075" s="7" t="s">
        <v>1960</v>
      </c>
      <c r="F1075" s="547" t="str">
        <f>iferror(vlookup(E1075,Rooms!$D$2:$E$621,2,false),"")</f>
        <v>B1 - Water Tunnel to 2 Tektites and Serpent Head</v>
      </c>
      <c r="G1075" s="5" t="s">
        <v>3054</v>
      </c>
      <c r="H1075" s="536" t="s">
        <v>6818</v>
      </c>
      <c r="I1075" s="536" t="str">
        <f>iferror(vlookup(G1075,Objects!$A$2:$D$403,4,false),"")</f>
        <v>Water Spout (Small)</v>
      </c>
      <c r="J1075" s="537" t="s">
        <v>1073</v>
      </c>
    </row>
    <row r="1076">
      <c r="A1076" s="5" t="s">
        <v>44</v>
      </c>
      <c r="B1076" s="149" t="str">
        <f>iferror(vlookup(A1076,Maps!$A$2:$B$111,2,false),"")</f>
        <v>Water Temple</v>
      </c>
      <c r="C1076" s="7" t="s">
        <v>14</v>
      </c>
      <c r="D1076" s="7" t="s">
        <v>684</v>
      </c>
      <c r="E1076" s="7" t="s">
        <v>1960</v>
      </c>
      <c r="F1076" s="547" t="str">
        <f>iferror(vlookup(E1076,Rooms!$D$2:$E$621,2,false),"")</f>
        <v>B1 - Water Tunnel to 2 Tektites and Serpent Head</v>
      </c>
      <c r="G1076" s="5" t="s">
        <v>2996</v>
      </c>
      <c r="H1076" s="536" t="s">
        <v>6758</v>
      </c>
      <c r="I1076" s="536" t="str">
        <f>iferror(vlookup(G1076,Objects!$A$2:$D$403,4,false),"")</f>
        <v>Hookshot Pillar &amp; Wall Target</v>
      </c>
      <c r="J1076" s="537" t="s">
        <v>1073</v>
      </c>
    </row>
    <row r="1077">
      <c r="A1077" s="5" t="s">
        <v>44</v>
      </c>
      <c r="B1077" s="149" t="str">
        <f>iferror(vlookup(A1077,Maps!$A$2:$B$111,2,false),"")</f>
        <v>Water Temple</v>
      </c>
      <c r="C1077" s="7" t="s">
        <v>14</v>
      </c>
      <c r="D1077" s="7" t="s">
        <v>684</v>
      </c>
      <c r="E1077" s="7" t="s">
        <v>1960</v>
      </c>
      <c r="F1077" s="547" t="str">
        <f>iferror(vlookup(E1077,Rooms!$D$2:$E$621,2,false),"")</f>
        <v>B1 - Water Tunnel to 2 Tektites and Serpent Head</v>
      </c>
      <c r="G1077" s="5" t="s">
        <v>2843</v>
      </c>
      <c r="H1077" s="536" t="s">
        <v>6500</v>
      </c>
      <c r="I1077" s="536" t="str">
        <f>iferror(vlookup(G1077,Objects!$A$2:$D$403,4,false),"")</f>
        <v>Shellblade</v>
      </c>
      <c r="J1077" s="537" t="s">
        <v>1059</v>
      </c>
    </row>
    <row r="1078">
      <c r="A1078" s="5" t="s">
        <v>44</v>
      </c>
      <c r="B1078" s="149" t="str">
        <f>iferror(vlookup(A1078,Maps!$A$2:$B$111,2,false),"")</f>
        <v>Water Temple</v>
      </c>
      <c r="C1078" s="7" t="s">
        <v>14</v>
      </c>
      <c r="D1078" s="7" t="s">
        <v>684</v>
      </c>
      <c r="E1078" s="7" t="s">
        <v>1960</v>
      </c>
      <c r="F1078" s="547" t="str">
        <f>iferror(vlookup(E1078,Rooms!$D$2:$E$621,2,false),"")</f>
        <v>B1 - Water Tunnel to 2 Tektites and Serpent Head</v>
      </c>
      <c r="G1078" s="5" t="s">
        <v>2918</v>
      </c>
      <c r="H1078" s="536" t="s">
        <v>6615</v>
      </c>
      <c r="I1078" s="536" t="str">
        <f>iferror(vlookup(G1078,Objects!$A$2:$D$403,4,false),"")</f>
        <v>Spike Trap</v>
      </c>
      <c r="J1078" s="537" t="s">
        <v>1073</v>
      </c>
    </row>
    <row r="1079">
      <c r="A1079" s="5" t="s">
        <v>44</v>
      </c>
      <c r="B1079" s="149" t="str">
        <f>iferror(vlookup(A1079,Maps!$A$2:$B$111,2,false),"")</f>
        <v>Water Temple</v>
      </c>
      <c r="C1079" s="7" t="s">
        <v>14</v>
      </c>
      <c r="D1079" s="7" t="s">
        <v>684</v>
      </c>
      <c r="E1079" s="7" t="s">
        <v>1960</v>
      </c>
      <c r="F1079" s="547" t="str">
        <f>iferror(vlookup(E1079,Rooms!$D$2:$E$621,2,false),"")</f>
        <v>B1 - Water Tunnel to 2 Tektites and Serpent Head</v>
      </c>
      <c r="G1079" s="5" t="s">
        <v>168</v>
      </c>
      <c r="H1079" s="536" t="s">
        <v>6172</v>
      </c>
      <c r="I1079" s="536" t="str">
        <f>iferror(vlookup(G1079,Objects!$A$2:$D$403,4,false),"")</f>
        <v>Tektites</v>
      </c>
      <c r="J1079" s="537" t="s">
        <v>1059</v>
      </c>
    </row>
    <row r="1080">
      <c r="A1080" s="5" t="s">
        <v>44</v>
      </c>
      <c r="B1080" s="149" t="str">
        <f>iferror(vlookup(A1080,Maps!$A$2:$B$111,2,false),"")</f>
        <v>Water Temple</v>
      </c>
      <c r="C1080" s="7" t="s">
        <v>14</v>
      </c>
      <c r="D1080" s="7" t="s">
        <v>684</v>
      </c>
      <c r="E1080" s="7" t="s">
        <v>1960</v>
      </c>
      <c r="F1080" s="547" t="str">
        <f>iferror(vlookup(E1080,Rooms!$D$2:$E$621,2,false),"")</f>
        <v>B1 - Water Tunnel to 2 Tektites and Serpent Head</v>
      </c>
      <c r="G1080" s="5" t="s">
        <v>137</v>
      </c>
      <c r="H1080" s="536" t="s">
        <v>6163</v>
      </c>
      <c r="I1080" s="536" t="str">
        <f>iferror(vlookup(G1080,Objects!$A$2:$D$403,4,false),"")</f>
        <v>Shabom</v>
      </c>
      <c r="J1080" s="537" t="s">
        <v>1073</v>
      </c>
    </row>
    <row r="1081">
      <c r="A1081" s="5" t="s">
        <v>44</v>
      </c>
      <c r="B1081" s="149" t="str">
        <f>iferror(vlookup(A1081,Maps!$A$2:$B$111,2,false),"")</f>
        <v>Water Temple</v>
      </c>
      <c r="C1081" s="7" t="s">
        <v>14</v>
      </c>
      <c r="D1081" s="7" t="s">
        <v>684</v>
      </c>
      <c r="E1081" s="7" t="s">
        <v>1960</v>
      </c>
      <c r="F1081" s="547" t="str">
        <f>iferror(vlookup(E1081,Rooms!$D$2:$E$621,2,false),"")</f>
        <v>B1 - Water Tunnel to 2 Tektites and Serpent Head</v>
      </c>
      <c r="G1081" s="5" t="s">
        <v>282</v>
      </c>
      <c r="H1081" s="536" t="s">
        <v>6197</v>
      </c>
      <c r="I1081" s="536" t="str">
        <f>iferror(vlookup(G1081,Objects!$A$2:$D$403,4,false),"")</f>
        <v>Stingers</v>
      </c>
      <c r="J1081" s="537" t="s">
        <v>1073</v>
      </c>
    </row>
    <row r="1082">
      <c r="A1082" s="5" t="s">
        <v>44</v>
      </c>
      <c r="B1082" s="149" t="str">
        <f>iferror(vlookup(A1082,Maps!$A$2:$B$111,2,false),"")</f>
        <v>Water Temple</v>
      </c>
      <c r="C1082" s="7" t="s">
        <v>14</v>
      </c>
      <c r="D1082" s="7" t="s">
        <v>684</v>
      </c>
      <c r="E1082" s="7" t="s">
        <v>1960</v>
      </c>
      <c r="F1082" s="547" t="str">
        <f>iferror(vlookup(E1082,Rooms!$D$2:$E$621,2,false),"")</f>
        <v>B1 - Water Tunnel to 2 Tektites and Serpent Head</v>
      </c>
      <c r="G1082" s="5" t="s">
        <v>265</v>
      </c>
      <c r="H1082" s="536" t="s">
        <v>6193</v>
      </c>
      <c r="I1082" s="536" t="str">
        <f>iferror(vlookup(G1082,Objects!$A$2:$D$403,4,false),"")</f>
        <v>Skulltulas &amp; Gold Skulltula Token</v>
      </c>
      <c r="J1082" s="537" t="s">
        <v>1059</v>
      </c>
    </row>
    <row r="1083">
      <c r="A1083" s="5" t="s">
        <v>44</v>
      </c>
      <c r="B1083" s="149" t="str">
        <f>iferror(vlookup(A1083,Maps!$A$2:$B$111,2,false),"")</f>
        <v>Water Temple</v>
      </c>
      <c r="C1083" s="7" t="s">
        <v>14</v>
      </c>
      <c r="D1083" s="7" t="s">
        <v>684</v>
      </c>
      <c r="E1083" s="7" t="s">
        <v>1960</v>
      </c>
      <c r="F1083" s="547" t="str">
        <f>iferror(vlookup(E1083,Rooms!$D$2:$E$621,2,false),"")</f>
        <v>B1 - Water Tunnel to 2 Tektites and Serpent Head</v>
      </c>
      <c r="G1083" s="5" t="s">
        <v>3105</v>
      </c>
      <c r="H1083" s="536" t="s">
        <v>6901</v>
      </c>
      <c r="I1083" s="536" t="str">
        <f>iferror(vlookup(G1083,Objects!$A$2:$D$403,4,false),"")</f>
        <v>Item Model - Gold Skulltula Token</v>
      </c>
      <c r="J1083" s="537" t="s">
        <v>1073</v>
      </c>
    </row>
    <row r="1084">
      <c r="A1084" s="54"/>
      <c r="B1084" s="116" t="str">
        <f>iferror(vlookup(A1084,Maps!$A$2:$B$111,2,false),"")</f>
        <v/>
      </c>
      <c r="C1084" s="539"/>
      <c r="D1084" s="539"/>
      <c r="E1084" s="539"/>
      <c r="F1084" s="540" t="str">
        <f>iferror(vlookup(E1084,Rooms!$D$2:$E$621,2,false),"")</f>
        <v/>
      </c>
      <c r="G1084" s="539"/>
      <c r="H1084" s="541"/>
      <c r="I1084" s="541" t="str">
        <f>iferror(vlookup(G1084,Objects!$A$2:$D$403,4,false),"")</f>
        <v/>
      </c>
      <c r="J1084" s="548"/>
    </row>
    <row r="1085">
      <c r="A1085" s="5" t="s">
        <v>44</v>
      </c>
      <c r="B1085" s="149" t="str">
        <f>iferror(vlookup(A1085,Maps!$A$2:$B$111,2,false),"")</f>
        <v>Water Temple</v>
      </c>
      <c r="C1085" s="11" t="s">
        <v>14</v>
      </c>
      <c r="D1085" s="11" t="s">
        <v>686</v>
      </c>
      <c r="E1085" s="11" t="s">
        <v>1962</v>
      </c>
      <c r="F1085" s="538" t="str">
        <f>iferror(vlookup(E1085,Rooms!$D$2:$E$621,2,false),"")</f>
        <v>2F - Compass Room</v>
      </c>
      <c r="G1085" s="5" t="s">
        <v>70</v>
      </c>
      <c r="H1085" s="536" t="s">
        <v>6323</v>
      </c>
      <c r="I1085" s="536" t="str">
        <f>iferror(vlookup(G1085,Objects!$A$2:$D$403,4,false),"")</f>
        <v>Water Temple Objects</v>
      </c>
      <c r="J1085" s="537" t="s">
        <v>1059</v>
      </c>
    </row>
    <row r="1086">
      <c r="A1086" s="5" t="s">
        <v>44</v>
      </c>
      <c r="B1086" s="149" t="str">
        <f>iferror(vlookup(A1086,Maps!$A$2:$B$111,2,false),"")</f>
        <v>Water Temple</v>
      </c>
      <c r="C1086" s="7" t="s">
        <v>14</v>
      </c>
      <c r="D1086" s="7" t="s">
        <v>686</v>
      </c>
      <c r="E1086" s="7" t="s">
        <v>1962</v>
      </c>
      <c r="F1086" s="547" t="str">
        <f>iferror(vlookup(E1086,Rooms!$D$2:$E$621,2,false),"")</f>
        <v>2F - Compass Room</v>
      </c>
      <c r="G1086" s="5" t="s">
        <v>3057</v>
      </c>
      <c r="H1086" s="536" t="s">
        <v>6821</v>
      </c>
      <c r="I1086" s="536" t="str">
        <f>iferror(vlookup(G1086,Objects!$A$2:$D$403,4,false),"")</f>
        <v>Water Spout (Large)</v>
      </c>
      <c r="J1086" s="537" t="s">
        <v>1073</v>
      </c>
    </row>
    <row r="1087">
      <c r="A1087" s="5" t="s">
        <v>44</v>
      </c>
      <c r="B1087" s="149" t="str">
        <f>iferror(vlookup(A1087,Maps!$A$2:$B$111,2,false),"")</f>
        <v>Water Temple</v>
      </c>
      <c r="C1087" s="7" t="s">
        <v>14</v>
      </c>
      <c r="D1087" s="7" t="s">
        <v>686</v>
      </c>
      <c r="E1087" s="7" t="s">
        <v>1962</v>
      </c>
      <c r="F1087" s="547" t="str">
        <f>iferror(vlookup(E1087,Rooms!$D$2:$E$621,2,false),"")</f>
        <v>2F - Compass Room</v>
      </c>
      <c r="G1087" s="5" t="s">
        <v>3054</v>
      </c>
      <c r="H1087" s="536" t="s">
        <v>6818</v>
      </c>
      <c r="I1087" s="536" t="str">
        <f>iferror(vlookup(G1087,Objects!$A$2:$D$403,4,false),"")</f>
        <v>Water Spout (Small)</v>
      </c>
      <c r="J1087" s="537" t="s">
        <v>1059</v>
      </c>
    </row>
    <row r="1088">
      <c r="A1088" s="5" t="s">
        <v>44</v>
      </c>
      <c r="B1088" s="149" t="str">
        <f>iferror(vlookup(A1088,Maps!$A$2:$B$111,2,false),"")</f>
        <v>Water Temple</v>
      </c>
      <c r="C1088" s="7" t="s">
        <v>14</v>
      </c>
      <c r="D1088" s="7" t="s">
        <v>686</v>
      </c>
      <c r="E1088" s="7" t="s">
        <v>1962</v>
      </c>
      <c r="F1088" s="547" t="str">
        <f>iferror(vlookup(E1088,Rooms!$D$2:$E$621,2,false),"")</f>
        <v>2F - Compass Room</v>
      </c>
      <c r="G1088" s="5" t="s">
        <v>2996</v>
      </c>
      <c r="H1088" s="536" t="s">
        <v>6758</v>
      </c>
      <c r="I1088" s="536" t="str">
        <f>iferror(vlookup(G1088,Objects!$A$2:$D$403,4,false),"")</f>
        <v>Hookshot Pillar &amp; Wall Target</v>
      </c>
      <c r="J1088" s="537" t="s">
        <v>1073</v>
      </c>
    </row>
    <row r="1089">
      <c r="A1089" s="5" t="s">
        <v>44</v>
      </c>
      <c r="B1089" s="149" t="str">
        <f>iferror(vlookup(A1089,Maps!$A$2:$B$111,2,false),"")</f>
        <v>Water Temple</v>
      </c>
      <c r="C1089" s="7" t="s">
        <v>14</v>
      </c>
      <c r="D1089" s="7" t="s">
        <v>686</v>
      </c>
      <c r="E1089" s="7" t="s">
        <v>1962</v>
      </c>
      <c r="F1089" s="547" t="str">
        <f>iferror(vlookup(E1089,Rooms!$D$2:$E$621,2,false),"")</f>
        <v>2F - Compass Room</v>
      </c>
      <c r="G1089" s="5" t="s">
        <v>2843</v>
      </c>
      <c r="H1089" s="536" t="s">
        <v>6500</v>
      </c>
      <c r="I1089" s="536" t="str">
        <f>iferror(vlookup(G1089,Objects!$A$2:$D$403,4,false),"")</f>
        <v>Shellblade</v>
      </c>
      <c r="J1089" s="537" t="s">
        <v>1073</v>
      </c>
    </row>
    <row r="1090">
      <c r="A1090" s="5" t="s">
        <v>44</v>
      </c>
      <c r="B1090" s="149" t="str">
        <f>iferror(vlookup(A1090,Maps!$A$2:$B$111,2,false),"")</f>
        <v>Water Temple</v>
      </c>
      <c r="C1090" s="7" t="s">
        <v>14</v>
      </c>
      <c r="D1090" s="7" t="s">
        <v>686</v>
      </c>
      <c r="E1090" s="7" t="s">
        <v>1962</v>
      </c>
      <c r="F1090" s="547" t="str">
        <f>iferror(vlookup(E1090,Rooms!$D$2:$E$621,2,false),"")</f>
        <v>2F - Compass Room</v>
      </c>
      <c r="G1090" s="5" t="s">
        <v>2918</v>
      </c>
      <c r="H1090" s="536" t="s">
        <v>6615</v>
      </c>
      <c r="I1090" s="536" t="str">
        <f>iferror(vlookup(G1090,Objects!$A$2:$D$403,4,false),"")</f>
        <v>Spike Trap</v>
      </c>
      <c r="J1090" s="537" t="s">
        <v>1073</v>
      </c>
    </row>
    <row r="1091">
      <c r="A1091" s="5" t="s">
        <v>44</v>
      </c>
      <c r="B1091" s="149" t="str">
        <f>iferror(vlookup(A1091,Maps!$A$2:$B$111,2,false),"")</f>
        <v>Water Temple</v>
      </c>
      <c r="C1091" s="7" t="s">
        <v>14</v>
      </c>
      <c r="D1091" s="7" t="s">
        <v>686</v>
      </c>
      <c r="E1091" s="7" t="s">
        <v>1962</v>
      </c>
      <c r="F1091" s="547" t="str">
        <f>iferror(vlookup(E1091,Rooms!$D$2:$E$621,2,false),"")</f>
        <v>2F - Compass Room</v>
      </c>
      <c r="G1091" s="5" t="s">
        <v>168</v>
      </c>
      <c r="H1091" s="536" t="s">
        <v>6172</v>
      </c>
      <c r="I1091" s="536" t="str">
        <f>iferror(vlookup(G1091,Objects!$A$2:$D$403,4,false),"")</f>
        <v>Tektites</v>
      </c>
      <c r="J1091" s="537" t="s">
        <v>1073</v>
      </c>
    </row>
    <row r="1092">
      <c r="A1092" s="5" t="s">
        <v>44</v>
      </c>
      <c r="B1092" s="149" t="str">
        <f>iferror(vlookup(A1092,Maps!$A$2:$B$111,2,false),"")</f>
        <v>Water Temple</v>
      </c>
      <c r="C1092" s="7" t="s">
        <v>14</v>
      </c>
      <c r="D1092" s="7" t="s">
        <v>686</v>
      </c>
      <c r="E1092" s="7" t="s">
        <v>1962</v>
      </c>
      <c r="F1092" s="547" t="str">
        <f>iferror(vlookup(E1092,Rooms!$D$2:$E$621,2,false),"")</f>
        <v>2F - Compass Room</v>
      </c>
      <c r="G1092" s="5" t="s">
        <v>137</v>
      </c>
      <c r="H1092" s="536" t="s">
        <v>6163</v>
      </c>
      <c r="I1092" s="536" t="str">
        <f>iferror(vlookup(G1092,Objects!$A$2:$D$403,4,false),"")</f>
        <v>Shabom</v>
      </c>
      <c r="J1092" s="537" t="s">
        <v>1073</v>
      </c>
    </row>
    <row r="1093">
      <c r="A1093" s="5" t="s">
        <v>44</v>
      </c>
      <c r="B1093" s="149" t="str">
        <f>iferror(vlookup(A1093,Maps!$A$2:$B$111,2,false),"")</f>
        <v>Water Temple</v>
      </c>
      <c r="C1093" s="7" t="s">
        <v>14</v>
      </c>
      <c r="D1093" s="7" t="s">
        <v>686</v>
      </c>
      <c r="E1093" s="7" t="s">
        <v>1962</v>
      </c>
      <c r="F1093" s="547" t="str">
        <f>iferror(vlookup(E1093,Rooms!$D$2:$E$621,2,false),"")</f>
        <v>2F - Compass Room</v>
      </c>
      <c r="G1093" s="5" t="s">
        <v>282</v>
      </c>
      <c r="H1093" s="536" t="s">
        <v>6197</v>
      </c>
      <c r="I1093" s="536" t="str">
        <f>iferror(vlookup(G1093,Objects!$A$2:$D$403,4,false),"")</f>
        <v>Stingers</v>
      </c>
      <c r="J1093" s="537" t="s">
        <v>1059</v>
      </c>
    </row>
    <row r="1094">
      <c r="A1094" s="5" t="s">
        <v>44</v>
      </c>
      <c r="B1094" s="149" t="str">
        <f>iferror(vlookup(A1094,Maps!$A$2:$B$111,2,false),"")</f>
        <v>Water Temple</v>
      </c>
      <c r="C1094" s="7" t="s">
        <v>14</v>
      </c>
      <c r="D1094" s="7" t="s">
        <v>686</v>
      </c>
      <c r="E1094" s="7" t="s">
        <v>1962</v>
      </c>
      <c r="F1094" s="547" t="str">
        <f>iferror(vlookup(E1094,Rooms!$D$2:$E$621,2,false),"")</f>
        <v>2F - Compass Room</v>
      </c>
      <c r="G1094" s="5" t="s">
        <v>110</v>
      </c>
      <c r="H1094" s="536" t="s">
        <v>6159</v>
      </c>
      <c r="I1094" s="536" t="str">
        <f>iferror(vlookup(G1094,Objects!$A$2:$D$403,4,false),"")</f>
        <v>Treasure Chests</v>
      </c>
      <c r="J1094" s="537" t="s">
        <v>1059</v>
      </c>
    </row>
    <row r="1095">
      <c r="A1095" s="54"/>
      <c r="B1095" s="116" t="str">
        <f>iferror(vlookup(A1095,Maps!$A$2:$B$111,2,false),"")</f>
        <v/>
      </c>
      <c r="C1095" s="539"/>
      <c r="D1095" s="539"/>
      <c r="E1095" s="539"/>
      <c r="F1095" s="540" t="str">
        <f>iferror(vlookup(E1095,Rooms!$D$2:$E$621,2,false),"")</f>
        <v/>
      </c>
      <c r="G1095" s="539"/>
      <c r="H1095" s="541"/>
      <c r="I1095" s="541" t="str">
        <f>iferror(vlookup(G1095,Objects!$A$2:$D$403,4,false),"")</f>
        <v/>
      </c>
      <c r="J1095" s="548"/>
    </row>
    <row r="1096">
      <c r="A1096" s="5" t="s">
        <v>44</v>
      </c>
      <c r="B1096" s="149" t="str">
        <f>iferror(vlookup(A1096,Maps!$A$2:$B$111,2,false),"")</f>
        <v>Water Temple</v>
      </c>
      <c r="C1096" s="11" t="s">
        <v>14</v>
      </c>
      <c r="D1096" s="11" t="s">
        <v>688</v>
      </c>
      <c r="E1096" s="11" t="s">
        <v>1963</v>
      </c>
      <c r="F1096" s="538" t="str">
        <f>iferror(vlookup(E1096,Rooms!$D$2:$E$621,2,false),"")</f>
        <v>2F - Hookshot Target Waterfall</v>
      </c>
      <c r="G1096" s="5" t="s">
        <v>70</v>
      </c>
      <c r="H1096" s="536" t="s">
        <v>6323</v>
      </c>
      <c r="I1096" s="536" t="str">
        <f>iferror(vlookup(G1096,Objects!$A$2:$D$403,4,false),"")</f>
        <v>Water Temple Objects</v>
      </c>
      <c r="J1096" s="537" t="s">
        <v>1059</v>
      </c>
    </row>
    <row r="1097">
      <c r="A1097" s="5" t="s">
        <v>44</v>
      </c>
      <c r="B1097" s="149" t="str">
        <f>iferror(vlookup(A1097,Maps!$A$2:$B$111,2,false),"")</f>
        <v>Water Temple</v>
      </c>
      <c r="C1097" s="7" t="s">
        <v>14</v>
      </c>
      <c r="D1097" s="7" t="s">
        <v>688</v>
      </c>
      <c r="E1097" s="7" t="s">
        <v>1963</v>
      </c>
      <c r="F1097" s="547" t="str">
        <f>iferror(vlookup(E1097,Rooms!$D$2:$E$621,2,false),"")</f>
        <v>2F - Hookshot Target Waterfall</v>
      </c>
      <c r="G1097" s="5" t="s">
        <v>3057</v>
      </c>
      <c r="H1097" s="536" t="s">
        <v>6821</v>
      </c>
      <c r="I1097" s="536" t="str">
        <f>iferror(vlookup(G1097,Objects!$A$2:$D$403,4,false),"")</f>
        <v>Water Spout (Large)</v>
      </c>
      <c r="J1097" s="537" t="s">
        <v>1073</v>
      </c>
    </row>
    <row r="1098">
      <c r="A1098" s="5" t="s">
        <v>44</v>
      </c>
      <c r="B1098" s="149" t="str">
        <f>iferror(vlookup(A1098,Maps!$A$2:$B$111,2,false),"")</f>
        <v>Water Temple</v>
      </c>
      <c r="C1098" s="7" t="s">
        <v>14</v>
      </c>
      <c r="D1098" s="7" t="s">
        <v>688</v>
      </c>
      <c r="E1098" s="7" t="s">
        <v>1963</v>
      </c>
      <c r="F1098" s="547" t="str">
        <f>iferror(vlookup(E1098,Rooms!$D$2:$E$621,2,false),"")</f>
        <v>2F - Hookshot Target Waterfall</v>
      </c>
      <c r="G1098" s="5" t="s">
        <v>3054</v>
      </c>
      <c r="H1098" s="536" t="s">
        <v>6818</v>
      </c>
      <c r="I1098" s="536" t="str">
        <f>iferror(vlookup(G1098,Objects!$A$2:$D$403,4,false),"")</f>
        <v>Water Spout (Small)</v>
      </c>
      <c r="J1098" s="537" t="s">
        <v>1073</v>
      </c>
    </row>
    <row r="1099">
      <c r="A1099" s="5" t="s">
        <v>44</v>
      </c>
      <c r="B1099" s="149" t="str">
        <f>iferror(vlookup(A1099,Maps!$A$2:$B$111,2,false),"")</f>
        <v>Water Temple</v>
      </c>
      <c r="C1099" s="7" t="s">
        <v>14</v>
      </c>
      <c r="D1099" s="7" t="s">
        <v>688</v>
      </c>
      <c r="E1099" s="7" t="s">
        <v>1963</v>
      </c>
      <c r="F1099" s="547" t="str">
        <f>iferror(vlookup(E1099,Rooms!$D$2:$E$621,2,false),"")</f>
        <v>2F - Hookshot Target Waterfall</v>
      </c>
      <c r="G1099" s="5" t="s">
        <v>2996</v>
      </c>
      <c r="H1099" s="536" t="s">
        <v>6758</v>
      </c>
      <c r="I1099" s="536" t="str">
        <f>iferror(vlookup(G1099,Objects!$A$2:$D$403,4,false),"")</f>
        <v>Hookshot Pillar &amp; Wall Target</v>
      </c>
      <c r="J1099" s="537" t="s">
        <v>1059</v>
      </c>
    </row>
    <row r="1100">
      <c r="A1100" s="5" t="s">
        <v>44</v>
      </c>
      <c r="B1100" s="149" t="str">
        <f>iferror(vlookup(A1100,Maps!$A$2:$B$111,2,false),"")</f>
        <v>Water Temple</v>
      </c>
      <c r="C1100" s="7" t="s">
        <v>14</v>
      </c>
      <c r="D1100" s="7" t="s">
        <v>688</v>
      </c>
      <c r="E1100" s="7" t="s">
        <v>1963</v>
      </c>
      <c r="F1100" s="547" t="str">
        <f>iferror(vlookup(E1100,Rooms!$D$2:$E$621,2,false),"")</f>
        <v>2F - Hookshot Target Waterfall</v>
      </c>
      <c r="G1100" s="5" t="s">
        <v>2843</v>
      </c>
      <c r="H1100" s="536" t="s">
        <v>6500</v>
      </c>
      <c r="I1100" s="536" t="str">
        <f>iferror(vlookup(G1100,Objects!$A$2:$D$403,4,false),"")</f>
        <v>Shellblade</v>
      </c>
      <c r="J1100" s="537" t="s">
        <v>1073</v>
      </c>
    </row>
    <row r="1101">
      <c r="A1101" s="5" t="s">
        <v>44</v>
      </c>
      <c r="B1101" s="149" t="str">
        <f>iferror(vlookup(A1101,Maps!$A$2:$B$111,2,false),"")</f>
        <v>Water Temple</v>
      </c>
      <c r="C1101" s="7" t="s">
        <v>14</v>
      </c>
      <c r="D1101" s="7" t="s">
        <v>688</v>
      </c>
      <c r="E1101" s="7" t="s">
        <v>1963</v>
      </c>
      <c r="F1101" s="547" t="str">
        <f>iferror(vlookup(E1101,Rooms!$D$2:$E$621,2,false),"")</f>
        <v>2F - Hookshot Target Waterfall</v>
      </c>
      <c r="G1101" s="5" t="s">
        <v>2918</v>
      </c>
      <c r="H1101" s="536" t="s">
        <v>6615</v>
      </c>
      <c r="I1101" s="536" t="str">
        <f>iferror(vlookup(G1101,Objects!$A$2:$D$403,4,false),"")</f>
        <v>Spike Trap</v>
      </c>
      <c r="J1101" s="537" t="s">
        <v>1073</v>
      </c>
    </row>
    <row r="1102">
      <c r="A1102" s="5" t="s">
        <v>44</v>
      </c>
      <c r="B1102" s="149" t="str">
        <f>iferror(vlookup(A1102,Maps!$A$2:$B$111,2,false),"")</f>
        <v>Water Temple</v>
      </c>
      <c r="C1102" s="7" t="s">
        <v>14</v>
      </c>
      <c r="D1102" s="7" t="s">
        <v>688</v>
      </c>
      <c r="E1102" s="7" t="s">
        <v>1963</v>
      </c>
      <c r="F1102" s="547" t="str">
        <f>iferror(vlookup(E1102,Rooms!$D$2:$E$621,2,false),"")</f>
        <v>2F - Hookshot Target Waterfall</v>
      </c>
      <c r="G1102" s="5" t="s">
        <v>168</v>
      </c>
      <c r="H1102" s="536" t="s">
        <v>6172</v>
      </c>
      <c r="I1102" s="536" t="str">
        <f>iferror(vlookup(G1102,Objects!$A$2:$D$403,4,false),"")</f>
        <v>Tektites</v>
      </c>
      <c r="J1102" s="537" t="s">
        <v>1073</v>
      </c>
    </row>
    <row r="1103">
      <c r="A1103" s="5" t="s">
        <v>44</v>
      </c>
      <c r="B1103" s="149" t="str">
        <f>iferror(vlookup(A1103,Maps!$A$2:$B$111,2,false),"")</f>
        <v>Water Temple</v>
      </c>
      <c r="C1103" s="7" t="s">
        <v>14</v>
      </c>
      <c r="D1103" s="7" t="s">
        <v>688</v>
      </c>
      <c r="E1103" s="7" t="s">
        <v>1963</v>
      </c>
      <c r="F1103" s="547" t="str">
        <f>iferror(vlookup(E1103,Rooms!$D$2:$E$621,2,false),"")</f>
        <v>2F - Hookshot Target Waterfall</v>
      </c>
      <c r="G1103" s="5" t="s">
        <v>137</v>
      </c>
      <c r="H1103" s="536" t="s">
        <v>6163</v>
      </c>
      <c r="I1103" s="536" t="str">
        <f>iferror(vlookup(G1103,Objects!$A$2:$D$403,4,false),"")</f>
        <v>Shabom</v>
      </c>
      <c r="J1103" s="537" t="s">
        <v>1073</v>
      </c>
    </row>
    <row r="1104">
      <c r="A1104" s="5" t="s">
        <v>44</v>
      </c>
      <c r="B1104" s="149" t="str">
        <f>iferror(vlookup(A1104,Maps!$A$2:$B$111,2,false),"")</f>
        <v>Water Temple</v>
      </c>
      <c r="C1104" s="7" t="s">
        <v>14</v>
      </c>
      <c r="D1104" s="7" t="s">
        <v>688</v>
      </c>
      <c r="E1104" s="7" t="s">
        <v>1963</v>
      </c>
      <c r="F1104" s="547" t="str">
        <f>iferror(vlookup(E1104,Rooms!$D$2:$E$621,2,false),"")</f>
        <v>2F - Hookshot Target Waterfall</v>
      </c>
      <c r="G1104" s="5" t="s">
        <v>282</v>
      </c>
      <c r="H1104" s="536" t="s">
        <v>6197</v>
      </c>
      <c r="I1104" s="536" t="str">
        <f>iferror(vlookup(G1104,Objects!$A$2:$D$403,4,false),"")</f>
        <v>Stingers</v>
      </c>
      <c r="J1104" s="537" t="s">
        <v>1073</v>
      </c>
    </row>
    <row r="1105">
      <c r="A1105" s="5" t="s">
        <v>44</v>
      </c>
      <c r="B1105" s="149" t="str">
        <f>iferror(vlookup(A1105,Maps!$A$2:$B$111,2,false),"")</f>
        <v>Water Temple</v>
      </c>
      <c r="C1105" s="7" t="s">
        <v>14</v>
      </c>
      <c r="D1105" s="7" t="s">
        <v>688</v>
      </c>
      <c r="E1105" s="7" t="s">
        <v>1963</v>
      </c>
      <c r="F1105" s="547" t="str">
        <f>iferror(vlookup(E1105,Rooms!$D$2:$E$621,2,false),"")</f>
        <v>2F - Hookshot Target Waterfall</v>
      </c>
      <c r="G1105" s="5" t="s">
        <v>103</v>
      </c>
      <c r="H1105" s="536" t="s">
        <v>6158</v>
      </c>
      <c r="I1105" s="536" t="str">
        <f>iferror(vlookup(G1105,Objects!$A$2:$D$403,4,false),"")</f>
        <v>Keese</v>
      </c>
      <c r="J1105" s="537" t="s">
        <v>1059</v>
      </c>
    </row>
    <row r="1106">
      <c r="A1106" s="5" t="s">
        <v>44</v>
      </c>
      <c r="B1106" s="149" t="str">
        <f>iferror(vlookup(A1106,Maps!$A$2:$B$111,2,false),"")</f>
        <v>Water Temple</v>
      </c>
      <c r="C1106" s="7" t="s">
        <v>14</v>
      </c>
      <c r="D1106" s="7" t="s">
        <v>688</v>
      </c>
      <c r="E1106" s="7" t="s">
        <v>1963</v>
      </c>
      <c r="F1106" s="547" t="str">
        <f>iferror(vlookup(E1106,Rooms!$D$2:$E$621,2,false),"")</f>
        <v>2F - Hookshot Target Waterfall</v>
      </c>
      <c r="G1106" s="5" t="s">
        <v>265</v>
      </c>
      <c r="H1106" s="536" t="s">
        <v>6193</v>
      </c>
      <c r="I1106" s="536" t="str">
        <f>iferror(vlookup(G1106,Objects!$A$2:$D$403,4,false),"")</f>
        <v>Skulltulas &amp; Gold Skulltula Token</v>
      </c>
      <c r="J1106" s="537" t="s">
        <v>1059</v>
      </c>
    </row>
    <row r="1107">
      <c r="A1107" s="5" t="s">
        <v>44</v>
      </c>
      <c r="B1107" s="149" t="str">
        <f>iferror(vlookup(A1107,Maps!$A$2:$B$111,2,false),"")</f>
        <v>Water Temple</v>
      </c>
      <c r="C1107" s="7" t="s">
        <v>14</v>
      </c>
      <c r="D1107" s="7" t="s">
        <v>688</v>
      </c>
      <c r="E1107" s="7" t="s">
        <v>1963</v>
      </c>
      <c r="F1107" s="547" t="str">
        <f>iferror(vlookup(E1107,Rooms!$D$2:$E$621,2,false),"")</f>
        <v>2F - Hookshot Target Waterfall</v>
      </c>
      <c r="G1107" s="5" t="s">
        <v>3105</v>
      </c>
      <c r="H1107" s="536" t="s">
        <v>6901</v>
      </c>
      <c r="I1107" s="536" t="str">
        <f>iferror(vlookup(G1107,Objects!$A$2:$D$403,4,false),"")</f>
        <v>Item Model - Gold Skulltula Token</v>
      </c>
      <c r="J1107" s="537" t="s">
        <v>1073</v>
      </c>
    </row>
    <row r="1108">
      <c r="A1108" s="54"/>
      <c r="B1108" s="116" t="str">
        <f>iferror(vlookup(A1108,Maps!$A$2:$B$111,2,false),"")</f>
        <v/>
      </c>
      <c r="C1108" s="539"/>
      <c r="D1108" s="539"/>
      <c r="E1108" s="539"/>
      <c r="F1108" s="540" t="str">
        <f>iferror(vlookup(E1108,Rooms!$D$2:$E$621,2,false),"")</f>
        <v/>
      </c>
      <c r="G1108" s="539"/>
      <c r="H1108" s="541"/>
      <c r="I1108" s="541" t="str">
        <f>iferror(vlookup(G1108,Objects!$A$2:$D$403,4,false),"")</f>
        <v/>
      </c>
      <c r="J1108" s="548"/>
    </row>
    <row r="1109">
      <c r="A1109" s="5" t="s">
        <v>44</v>
      </c>
      <c r="B1109" s="149" t="str">
        <f>iferror(vlookup(A1109,Maps!$A$2:$B$111,2,false),"")</f>
        <v>Water Temple</v>
      </c>
      <c r="C1109" s="11" t="s">
        <v>14</v>
      </c>
      <c r="D1109" s="11" t="s">
        <v>690</v>
      </c>
      <c r="E1109" s="11" t="s">
        <v>1965</v>
      </c>
      <c r="F1109" s="538" t="str">
        <f>iferror(vlookup(E1109,Rooms!$D$2:$E$621,2,false),"")</f>
        <v>2F - Triple Serpent Head Room</v>
      </c>
      <c r="G1109" s="5" t="s">
        <v>70</v>
      </c>
      <c r="H1109" s="536" t="s">
        <v>6323</v>
      </c>
      <c r="I1109" s="536" t="str">
        <f>iferror(vlookup(G1109,Objects!$A$2:$D$403,4,false),"")</f>
        <v>Water Temple Objects</v>
      </c>
      <c r="J1109" s="537" t="s">
        <v>1059</v>
      </c>
    </row>
    <row r="1110">
      <c r="A1110" s="5" t="s">
        <v>44</v>
      </c>
      <c r="B1110" s="149" t="str">
        <f>iferror(vlookup(A1110,Maps!$A$2:$B$111,2,false),"")</f>
        <v>Water Temple</v>
      </c>
      <c r="C1110" s="7" t="s">
        <v>14</v>
      </c>
      <c r="D1110" s="7" t="s">
        <v>690</v>
      </c>
      <c r="E1110" s="7" t="s">
        <v>1965</v>
      </c>
      <c r="F1110" s="547" t="str">
        <f>iferror(vlookup(E1110,Rooms!$D$2:$E$621,2,false),"")</f>
        <v>2F - Triple Serpent Head Room</v>
      </c>
      <c r="G1110" s="5" t="s">
        <v>3015</v>
      </c>
      <c r="H1110" s="536" t="s">
        <v>6773</v>
      </c>
      <c r="I1110" s="536" t="str">
        <f>iferror(vlookup(G1110,Objects!$A$2:$D$403,4,false),"")</f>
        <v>Dark Link's Illusion Room</v>
      </c>
      <c r="J1110" s="537" t="s">
        <v>1073</v>
      </c>
    </row>
    <row r="1111">
      <c r="A1111" s="5" t="s">
        <v>44</v>
      </c>
      <c r="B1111" s="149" t="str">
        <f>iferror(vlookup(A1111,Maps!$A$2:$B$111,2,false),"")</f>
        <v>Water Temple</v>
      </c>
      <c r="C1111" s="7" t="s">
        <v>14</v>
      </c>
      <c r="D1111" s="7" t="s">
        <v>690</v>
      </c>
      <c r="E1111" s="7" t="s">
        <v>1965</v>
      </c>
      <c r="F1111" s="547" t="str">
        <f>iferror(vlookup(E1111,Rooms!$D$2:$E$621,2,false),"")</f>
        <v>2F - Triple Serpent Head Room</v>
      </c>
      <c r="G1111" s="5" t="s">
        <v>2843</v>
      </c>
      <c r="H1111" s="536" t="s">
        <v>6500</v>
      </c>
      <c r="I1111" s="536" t="str">
        <f>iferror(vlookup(G1111,Objects!$A$2:$D$403,4,false),"")</f>
        <v>Shellblade</v>
      </c>
      <c r="J1111" s="537" t="s">
        <v>1073</v>
      </c>
    </row>
    <row r="1112">
      <c r="A1112" s="5" t="s">
        <v>44</v>
      </c>
      <c r="B1112" s="149" t="str">
        <f>iferror(vlookup(A1112,Maps!$A$2:$B$111,2,false),"")</f>
        <v>Water Temple</v>
      </c>
      <c r="C1112" s="7" t="s">
        <v>14</v>
      </c>
      <c r="D1112" s="7" t="s">
        <v>690</v>
      </c>
      <c r="E1112" s="7" t="s">
        <v>1965</v>
      </c>
      <c r="F1112" s="547" t="str">
        <f>iferror(vlookup(E1112,Rooms!$D$2:$E$621,2,false),"")</f>
        <v>2F - Triple Serpent Head Room</v>
      </c>
      <c r="G1112" s="5" t="s">
        <v>2918</v>
      </c>
      <c r="H1112" s="536" t="s">
        <v>6615</v>
      </c>
      <c r="I1112" s="536" t="str">
        <f>iferror(vlookup(G1112,Objects!$A$2:$D$403,4,false),"")</f>
        <v>Spike Trap</v>
      </c>
      <c r="J1112" s="537" t="s">
        <v>1073</v>
      </c>
    </row>
    <row r="1113">
      <c r="A1113" s="5" t="s">
        <v>44</v>
      </c>
      <c r="B1113" s="149" t="str">
        <f>iferror(vlookup(A1113,Maps!$A$2:$B$111,2,false),"")</f>
        <v>Water Temple</v>
      </c>
      <c r="C1113" s="7" t="s">
        <v>14</v>
      </c>
      <c r="D1113" s="7" t="s">
        <v>690</v>
      </c>
      <c r="E1113" s="7" t="s">
        <v>1965</v>
      </c>
      <c r="F1113" s="547" t="str">
        <f>iferror(vlookup(E1113,Rooms!$D$2:$E$621,2,false),"")</f>
        <v>2F - Triple Serpent Head Room</v>
      </c>
      <c r="G1113" s="5" t="s">
        <v>168</v>
      </c>
      <c r="H1113" s="536" t="s">
        <v>6172</v>
      </c>
      <c r="I1113" s="536" t="str">
        <f>iferror(vlookup(G1113,Objects!$A$2:$D$403,4,false),"")</f>
        <v>Tektites</v>
      </c>
      <c r="J1113" s="537" t="s">
        <v>1059</v>
      </c>
    </row>
    <row r="1114">
      <c r="A1114" s="5" t="s">
        <v>44</v>
      </c>
      <c r="B1114" s="149" t="str">
        <f>iferror(vlookup(A1114,Maps!$A$2:$B$111,2,false),"")</f>
        <v>Water Temple</v>
      </c>
      <c r="C1114" s="7" t="s">
        <v>14</v>
      </c>
      <c r="D1114" s="7" t="s">
        <v>690</v>
      </c>
      <c r="E1114" s="7" t="s">
        <v>1965</v>
      </c>
      <c r="F1114" s="547" t="str">
        <f>iferror(vlookup(E1114,Rooms!$D$2:$E$621,2,false),"")</f>
        <v>2F - Triple Serpent Head Room</v>
      </c>
      <c r="G1114" s="5" t="s">
        <v>137</v>
      </c>
      <c r="H1114" s="536" t="s">
        <v>6163</v>
      </c>
      <c r="I1114" s="536" t="str">
        <f>iferror(vlookup(G1114,Objects!$A$2:$D$403,4,false),"")</f>
        <v>Shabom</v>
      </c>
      <c r="J1114" s="537" t="s">
        <v>1073</v>
      </c>
    </row>
    <row r="1115">
      <c r="A1115" s="5" t="s">
        <v>44</v>
      </c>
      <c r="B1115" s="149" t="str">
        <f>iferror(vlookup(A1115,Maps!$A$2:$B$111,2,false),"")</f>
        <v>Water Temple</v>
      </c>
      <c r="C1115" s="7" t="s">
        <v>14</v>
      </c>
      <c r="D1115" s="7" t="s">
        <v>690</v>
      </c>
      <c r="E1115" s="7" t="s">
        <v>1965</v>
      </c>
      <c r="F1115" s="547" t="str">
        <f>iferror(vlookup(E1115,Rooms!$D$2:$E$621,2,false),"")</f>
        <v>2F - Triple Serpent Head Room</v>
      </c>
      <c r="G1115" s="5" t="s">
        <v>282</v>
      </c>
      <c r="H1115" s="536" t="s">
        <v>6197</v>
      </c>
      <c r="I1115" s="536" t="str">
        <f>iferror(vlookup(G1115,Objects!$A$2:$D$403,4,false),"")</f>
        <v>Stingers</v>
      </c>
      <c r="J1115" s="537" t="s">
        <v>1073</v>
      </c>
    </row>
    <row r="1116">
      <c r="A1116" s="5" t="s">
        <v>44</v>
      </c>
      <c r="B1116" s="149" t="str">
        <f>iferror(vlookup(A1116,Maps!$A$2:$B$111,2,false),"")</f>
        <v>Water Temple</v>
      </c>
      <c r="C1116" s="7" t="s">
        <v>14</v>
      </c>
      <c r="D1116" s="7" t="s">
        <v>690</v>
      </c>
      <c r="E1116" s="7" t="s">
        <v>1965</v>
      </c>
      <c r="F1116" s="547" t="str">
        <f>iferror(vlookup(E1116,Rooms!$D$2:$E$621,2,false),"")</f>
        <v>2F - Triple Serpent Head Room</v>
      </c>
      <c r="G1116" s="5" t="s">
        <v>2996</v>
      </c>
      <c r="H1116" s="536" t="s">
        <v>6758</v>
      </c>
      <c r="I1116" s="536" t="str">
        <f>iferror(vlookup(G1116,Objects!$A$2:$D$403,4,false),"")</f>
        <v>Hookshot Pillar &amp; Wall Target</v>
      </c>
      <c r="J1116" s="537" t="s">
        <v>1073</v>
      </c>
    </row>
    <row r="1117">
      <c r="A1117" s="5" t="s">
        <v>44</v>
      </c>
      <c r="B1117" s="149" t="str">
        <f>iferror(vlookup(A1117,Maps!$A$2:$B$111,2,false),"")</f>
        <v>Water Temple</v>
      </c>
      <c r="C1117" s="7" t="s">
        <v>14</v>
      </c>
      <c r="D1117" s="7" t="s">
        <v>690</v>
      </c>
      <c r="E1117" s="7" t="s">
        <v>1965</v>
      </c>
      <c r="F1117" s="547" t="str">
        <f>iferror(vlookup(E1117,Rooms!$D$2:$E$621,2,false),"")</f>
        <v>2F - Triple Serpent Head Room</v>
      </c>
      <c r="G1117" s="5" t="s">
        <v>2897</v>
      </c>
      <c r="H1117" s="536" t="s">
        <v>6578</v>
      </c>
      <c r="I1117" s="536" t="str">
        <f>iferror(vlookup(G1117,Objects!$A$2:$D$403,4,false),"")</f>
        <v>Like Like</v>
      </c>
      <c r="J1117" s="537" t="s">
        <v>1059</v>
      </c>
    </row>
    <row r="1118">
      <c r="A1118" s="5" t="s">
        <v>44</v>
      </c>
      <c r="B1118" s="149" t="str">
        <f>iferror(vlookup(A1118,Maps!$A$2:$B$111,2,false),"")</f>
        <v>Water Temple</v>
      </c>
      <c r="C1118" s="7" t="s">
        <v>14</v>
      </c>
      <c r="D1118" s="7" t="s">
        <v>690</v>
      </c>
      <c r="E1118" s="7" t="s">
        <v>1965</v>
      </c>
      <c r="F1118" s="547" t="str">
        <f>iferror(vlookup(E1118,Rooms!$D$2:$E$621,2,false),"")</f>
        <v>2F - Triple Serpent Head Room</v>
      </c>
      <c r="G1118" s="5" t="s">
        <v>2908</v>
      </c>
      <c r="H1118" s="536" t="s">
        <v>6599</v>
      </c>
      <c r="I1118" s="536" t="str">
        <f>iferror(vlookup(G1118,Objects!$A$2:$D$403,4,false),"")</f>
        <v>Item Model - Hylian Shield</v>
      </c>
      <c r="J1118" s="537" t="s">
        <v>1073</v>
      </c>
    </row>
    <row r="1119">
      <c r="A1119" s="5" t="s">
        <v>44</v>
      </c>
      <c r="B1119" s="149" t="str">
        <f>iferror(vlookup(A1119,Maps!$A$2:$B$111,2,false),"")</f>
        <v>Water Temple</v>
      </c>
      <c r="C1119" s="7" t="s">
        <v>14</v>
      </c>
      <c r="D1119" s="7" t="s">
        <v>690</v>
      </c>
      <c r="E1119" s="7" t="s">
        <v>1965</v>
      </c>
      <c r="F1119" s="547" t="str">
        <f>iferror(vlookup(E1119,Rooms!$D$2:$E$621,2,false),"")</f>
        <v>2F - Triple Serpent Head Room</v>
      </c>
      <c r="G1119" s="5" t="s">
        <v>2937</v>
      </c>
      <c r="H1119" s="536" t="s">
        <v>6651</v>
      </c>
      <c r="I1119" s="536" t="str">
        <f>iferror(vlookup(G1119,Objects!$A$2:$D$403,4,false),"")</f>
        <v>Item Model - Tunics</v>
      </c>
      <c r="J1119" s="537" t="s">
        <v>1073</v>
      </c>
    </row>
    <row r="1120">
      <c r="A1120" s="5" t="s">
        <v>44</v>
      </c>
      <c r="B1120" s="149" t="str">
        <f>iferror(vlookup(A1120,Maps!$A$2:$B$111,2,false),"")</f>
        <v>Water Temple</v>
      </c>
      <c r="C1120" s="7" t="s">
        <v>14</v>
      </c>
      <c r="D1120" s="7" t="s">
        <v>690</v>
      </c>
      <c r="E1120" s="7" t="s">
        <v>1965</v>
      </c>
      <c r="F1120" s="547" t="str">
        <f>iferror(vlookup(E1120,Rooms!$D$2:$E$621,2,false),"")</f>
        <v>2F - Triple Serpent Head Room</v>
      </c>
      <c r="G1120" s="5" t="s">
        <v>103</v>
      </c>
      <c r="H1120" s="536" t="s">
        <v>6158</v>
      </c>
      <c r="I1120" s="536" t="str">
        <f>iferror(vlookup(G1120,Objects!$A$2:$D$403,4,false),"")</f>
        <v>Keese</v>
      </c>
      <c r="J1120" s="537" t="s">
        <v>1073</v>
      </c>
    </row>
    <row r="1121">
      <c r="A1121" s="54"/>
      <c r="B1121" s="116" t="str">
        <f>iferror(vlookup(A1121,Maps!$A$2:$B$111,2,false),"")</f>
        <v/>
      </c>
      <c r="C1121" s="539"/>
      <c r="D1121" s="539"/>
      <c r="E1121" s="539"/>
      <c r="F1121" s="540" t="str">
        <f>iferror(vlookup(E1121,Rooms!$D$2:$E$621,2,false),"")</f>
        <v/>
      </c>
      <c r="G1121" s="539"/>
      <c r="H1121" s="541"/>
      <c r="I1121" s="541" t="str">
        <f>iferror(vlookup(G1121,Objects!$A$2:$D$403,4,false),"")</f>
        <v/>
      </c>
      <c r="J1121" s="548"/>
    </row>
    <row r="1122">
      <c r="A1122" s="5" t="s">
        <v>44</v>
      </c>
      <c r="B1122" s="149" t="str">
        <f>iferror(vlookup(A1122,Maps!$A$2:$B$111,2,false),"")</f>
        <v>Water Temple</v>
      </c>
      <c r="C1122" s="11" t="s">
        <v>14</v>
      </c>
      <c r="D1122" s="11" t="s">
        <v>692</v>
      </c>
      <c r="E1122" s="11" t="s">
        <v>1967</v>
      </c>
      <c r="F1122" s="538" t="str">
        <f>iferror(vlookup(E1122,Rooms!$D$2:$E$621,2,false),"")</f>
        <v>3F - Hookshot Room</v>
      </c>
      <c r="G1122" s="5" t="s">
        <v>70</v>
      </c>
      <c r="H1122" s="536" t="s">
        <v>6323</v>
      </c>
      <c r="I1122" s="536" t="str">
        <f>iferror(vlookup(G1122,Objects!$A$2:$D$403,4,false),"")</f>
        <v>Water Temple Objects</v>
      </c>
      <c r="J1122" s="537" t="s">
        <v>1073</v>
      </c>
    </row>
    <row r="1123">
      <c r="A1123" s="5" t="s">
        <v>44</v>
      </c>
      <c r="B1123" s="149" t="str">
        <f>iferror(vlookup(A1123,Maps!$A$2:$B$111,2,false),"")</f>
        <v>Water Temple</v>
      </c>
      <c r="C1123" s="7" t="s">
        <v>14</v>
      </c>
      <c r="D1123" s="7" t="s">
        <v>692</v>
      </c>
      <c r="E1123" s="7" t="s">
        <v>1967</v>
      </c>
      <c r="F1123" s="547" t="str">
        <f>iferror(vlookup(E1123,Rooms!$D$2:$E$621,2,false),"")</f>
        <v>3F - Hookshot Room</v>
      </c>
      <c r="G1123" s="5" t="s">
        <v>3015</v>
      </c>
      <c r="H1123" s="536" t="s">
        <v>6773</v>
      </c>
      <c r="I1123" s="536" t="str">
        <f>iferror(vlookup(G1123,Objects!$A$2:$D$403,4,false),"")</f>
        <v>Dark Link's Illusion Room</v>
      </c>
      <c r="J1123" s="537" t="s">
        <v>1073</v>
      </c>
    </row>
    <row r="1124">
      <c r="A1124" s="5" t="s">
        <v>44</v>
      </c>
      <c r="B1124" s="149" t="str">
        <f>iferror(vlookup(A1124,Maps!$A$2:$B$111,2,false),"")</f>
        <v>Water Temple</v>
      </c>
      <c r="C1124" s="7" t="s">
        <v>14</v>
      </c>
      <c r="D1124" s="7" t="s">
        <v>692</v>
      </c>
      <c r="E1124" s="7" t="s">
        <v>1967</v>
      </c>
      <c r="F1124" s="547" t="str">
        <f>iferror(vlookup(E1124,Rooms!$D$2:$E$621,2,false),"")</f>
        <v>3F - Hookshot Room</v>
      </c>
      <c r="G1124" s="5" t="s">
        <v>3057</v>
      </c>
      <c r="H1124" s="536" t="s">
        <v>6821</v>
      </c>
      <c r="I1124" s="536" t="str">
        <f>iferror(vlookup(G1124,Objects!$A$2:$D$403,4,false),"")</f>
        <v>Water Spout (Large)</v>
      </c>
      <c r="J1124" s="537" t="s">
        <v>1073</v>
      </c>
    </row>
    <row r="1125">
      <c r="A1125" s="5" t="s">
        <v>44</v>
      </c>
      <c r="B1125" s="149" t="str">
        <f>iferror(vlookup(A1125,Maps!$A$2:$B$111,2,false),"")</f>
        <v>Water Temple</v>
      </c>
      <c r="C1125" s="7" t="s">
        <v>14</v>
      </c>
      <c r="D1125" s="7" t="s">
        <v>692</v>
      </c>
      <c r="E1125" s="7" t="s">
        <v>1967</v>
      </c>
      <c r="F1125" s="547" t="str">
        <f>iferror(vlookup(E1125,Rooms!$D$2:$E$621,2,false),"")</f>
        <v>3F - Hookshot Room</v>
      </c>
      <c r="G1125" s="5" t="s">
        <v>3054</v>
      </c>
      <c r="H1125" s="536" t="s">
        <v>6818</v>
      </c>
      <c r="I1125" s="536" t="str">
        <f>iferror(vlookup(G1125,Objects!$A$2:$D$403,4,false),"")</f>
        <v>Water Spout (Small)</v>
      </c>
      <c r="J1125" s="537" t="s">
        <v>1073</v>
      </c>
    </row>
    <row r="1126">
      <c r="A1126" s="5" t="s">
        <v>44</v>
      </c>
      <c r="B1126" s="149" t="str">
        <f>iferror(vlookup(A1126,Maps!$A$2:$B$111,2,false),"")</f>
        <v>Water Temple</v>
      </c>
      <c r="C1126" s="7" t="s">
        <v>14</v>
      </c>
      <c r="D1126" s="7" t="s">
        <v>692</v>
      </c>
      <c r="E1126" s="7" t="s">
        <v>1967</v>
      </c>
      <c r="F1126" s="547" t="str">
        <f>iferror(vlookup(E1126,Rooms!$D$2:$E$621,2,false),"")</f>
        <v>3F - Hookshot Room</v>
      </c>
      <c r="G1126" s="5" t="s">
        <v>2843</v>
      </c>
      <c r="H1126" s="536" t="s">
        <v>6500</v>
      </c>
      <c r="I1126" s="536" t="str">
        <f>iferror(vlookup(G1126,Objects!$A$2:$D$403,4,false),"")</f>
        <v>Shellblade</v>
      </c>
      <c r="J1126" s="537" t="s">
        <v>1073</v>
      </c>
    </row>
    <row r="1127">
      <c r="A1127" s="5" t="s">
        <v>44</v>
      </c>
      <c r="B1127" s="149" t="str">
        <f>iferror(vlookup(A1127,Maps!$A$2:$B$111,2,false),"")</f>
        <v>Water Temple</v>
      </c>
      <c r="C1127" s="7" t="s">
        <v>14</v>
      </c>
      <c r="D1127" s="7" t="s">
        <v>692</v>
      </c>
      <c r="E1127" s="7" t="s">
        <v>1967</v>
      </c>
      <c r="F1127" s="547" t="str">
        <f>iferror(vlookup(E1127,Rooms!$D$2:$E$621,2,false),"")</f>
        <v>3F - Hookshot Room</v>
      </c>
      <c r="G1127" s="5" t="s">
        <v>2918</v>
      </c>
      <c r="H1127" s="536" t="s">
        <v>6615</v>
      </c>
      <c r="I1127" s="536" t="str">
        <f>iferror(vlookup(G1127,Objects!$A$2:$D$403,4,false),"")</f>
        <v>Spike Trap</v>
      </c>
      <c r="J1127" s="537" t="s">
        <v>1073</v>
      </c>
    </row>
    <row r="1128">
      <c r="A1128" s="5" t="s">
        <v>44</v>
      </c>
      <c r="B1128" s="149" t="str">
        <f>iferror(vlookup(A1128,Maps!$A$2:$B$111,2,false),"")</f>
        <v>Water Temple</v>
      </c>
      <c r="C1128" s="7" t="s">
        <v>14</v>
      </c>
      <c r="D1128" s="7" t="s">
        <v>692</v>
      </c>
      <c r="E1128" s="7" t="s">
        <v>1967</v>
      </c>
      <c r="F1128" s="547" t="str">
        <f>iferror(vlookup(E1128,Rooms!$D$2:$E$621,2,false),"")</f>
        <v>3F - Hookshot Room</v>
      </c>
      <c r="G1128" s="5" t="s">
        <v>168</v>
      </c>
      <c r="H1128" s="536" t="s">
        <v>6172</v>
      </c>
      <c r="I1128" s="536" t="str">
        <f>iferror(vlookup(G1128,Objects!$A$2:$D$403,4,false),"")</f>
        <v>Tektites</v>
      </c>
      <c r="J1128" s="537" t="s">
        <v>1073</v>
      </c>
    </row>
    <row r="1129">
      <c r="A1129" s="5" t="s">
        <v>44</v>
      </c>
      <c r="B1129" s="149" t="str">
        <f>iferror(vlookup(A1129,Maps!$A$2:$B$111,2,false),"")</f>
        <v>Water Temple</v>
      </c>
      <c r="C1129" s="7" t="s">
        <v>14</v>
      </c>
      <c r="D1129" s="7" t="s">
        <v>692</v>
      </c>
      <c r="E1129" s="7" t="s">
        <v>1967</v>
      </c>
      <c r="F1129" s="547" t="str">
        <f>iferror(vlookup(E1129,Rooms!$D$2:$E$621,2,false),"")</f>
        <v>3F - Hookshot Room</v>
      </c>
      <c r="G1129" s="5" t="s">
        <v>137</v>
      </c>
      <c r="H1129" s="536" t="s">
        <v>6163</v>
      </c>
      <c r="I1129" s="536" t="str">
        <f>iferror(vlookup(G1129,Objects!$A$2:$D$403,4,false),"")</f>
        <v>Shabom</v>
      </c>
      <c r="J1129" s="537" t="s">
        <v>1073</v>
      </c>
    </row>
    <row r="1130">
      <c r="A1130" s="5" t="s">
        <v>44</v>
      </c>
      <c r="B1130" s="149" t="str">
        <f>iferror(vlookup(A1130,Maps!$A$2:$B$111,2,false),"")</f>
        <v>Water Temple</v>
      </c>
      <c r="C1130" s="7" t="s">
        <v>14</v>
      </c>
      <c r="D1130" s="7" t="s">
        <v>692</v>
      </c>
      <c r="E1130" s="7" t="s">
        <v>1967</v>
      </c>
      <c r="F1130" s="547" t="str">
        <f>iferror(vlookup(E1130,Rooms!$D$2:$E$621,2,false),"")</f>
        <v>3F - Hookshot Room</v>
      </c>
      <c r="G1130" s="5" t="s">
        <v>282</v>
      </c>
      <c r="H1130" s="536" t="s">
        <v>6197</v>
      </c>
      <c r="I1130" s="536" t="str">
        <f>iferror(vlookup(G1130,Objects!$A$2:$D$403,4,false),"")</f>
        <v>Stingers</v>
      </c>
      <c r="J1130" s="537" t="s">
        <v>1073</v>
      </c>
    </row>
    <row r="1131">
      <c r="A1131" s="5" t="s">
        <v>44</v>
      </c>
      <c r="B1131" s="149" t="str">
        <f>iferror(vlookup(A1131,Maps!$A$2:$B$111,2,false),"")</f>
        <v>Water Temple</v>
      </c>
      <c r="C1131" s="7" t="s">
        <v>14</v>
      </c>
      <c r="D1131" s="7" t="s">
        <v>692</v>
      </c>
      <c r="E1131" s="7" t="s">
        <v>1967</v>
      </c>
      <c r="F1131" s="547" t="str">
        <f>iferror(vlookup(E1131,Rooms!$D$2:$E$621,2,false),"")</f>
        <v>3F - Hookshot Room</v>
      </c>
      <c r="G1131" s="5" t="s">
        <v>2996</v>
      </c>
      <c r="H1131" s="536" t="s">
        <v>6758</v>
      </c>
      <c r="I1131" s="536" t="str">
        <f>iferror(vlookup(G1131,Objects!$A$2:$D$403,4,false),"")</f>
        <v>Hookshot Pillar &amp; Wall Target</v>
      </c>
      <c r="J1131" s="537" t="s">
        <v>1073</v>
      </c>
    </row>
    <row r="1132">
      <c r="A1132" s="5" t="s">
        <v>44</v>
      </c>
      <c r="B1132" s="149" t="str">
        <f>iferror(vlookup(A1132,Maps!$A$2:$B$111,2,false),"")</f>
        <v>Water Temple</v>
      </c>
      <c r="C1132" s="7" t="s">
        <v>14</v>
      </c>
      <c r="D1132" s="7" t="s">
        <v>692</v>
      </c>
      <c r="E1132" s="7" t="s">
        <v>1967</v>
      </c>
      <c r="F1132" s="547" t="str">
        <f>iferror(vlookup(E1132,Rooms!$D$2:$E$621,2,false),"")</f>
        <v>3F - Hookshot Room</v>
      </c>
      <c r="G1132" s="5" t="s">
        <v>110</v>
      </c>
      <c r="H1132" s="536" t="s">
        <v>6159</v>
      </c>
      <c r="I1132" s="536" t="str">
        <f>iferror(vlookup(G1132,Objects!$A$2:$D$403,4,false),"")</f>
        <v>Treasure Chests</v>
      </c>
      <c r="J1132" s="537" t="s">
        <v>1059</v>
      </c>
    </row>
    <row r="1133">
      <c r="A1133" s="5" t="s">
        <v>44</v>
      </c>
      <c r="B1133" s="149" t="str">
        <f>iferror(vlookup(A1133,Maps!$A$2:$B$111,2,false),"")</f>
        <v>Water Temple</v>
      </c>
      <c r="C1133" s="7" t="s">
        <v>14</v>
      </c>
      <c r="D1133" s="7" t="s">
        <v>692</v>
      </c>
      <c r="E1133" s="7" t="s">
        <v>1967</v>
      </c>
      <c r="F1133" s="547" t="str">
        <f>iferror(vlookup(E1133,Rooms!$D$2:$E$621,2,false),"")</f>
        <v>3F - Hookshot Room</v>
      </c>
      <c r="G1133" s="5" t="s">
        <v>2782</v>
      </c>
      <c r="H1133" s="536" t="s">
        <v>6426</v>
      </c>
      <c r="I1133" s="536" t="str">
        <f>iferror(vlookup(G1133,Objects!$A$2:$D$403,4,false),"")</f>
        <v>[Blank]</v>
      </c>
      <c r="J1133" s="537" t="s">
        <v>1073</v>
      </c>
    </row>
    <row r="1134">
      <c r="A1134" s="5" t="s">
        <v>44</v>
      </c>
      <c r="B1134" s="149" t="str">
        <f>iferror(vlookup(A1134,Maps!$A$2:$B$111,2,false),"")</f>
        <v>Water Temple</v>
      </c>
      <c r="C1134" s="7" t="s">
        <v>14</v>
      </c>
      <c r="D1134" s="7" t="s">
        <v>692</v>
      </c>
      <c r="E1134" s="7" t="s">
        <v>1967</v>
      </c>
      <c r="F1134" s="547" t="str">
        <f>iferror(vlookup(E1134,Rooms!$D$2:$E$621,2,false),"")</f>
        <v>3F - Hookshot Room</v>
      </c>
      <c r="G1134" s="5" t="s">
        <v>3182</v>
      </c>
      <c r="H1134" s="536" t="s">
        <v>7029</v>
      </c>
      <c r="I1134" s="536" t="str">
        <f>iferror(vlookup(G1134,Objects!$A$2:$D$403,4,false),"")</f>
        <v>Time Block</v>
      </c>
      <c r="J1134" s="537" t="s">
        <v>1059</v>
      </c>
    </row>
    <row r="1135">
      <c r="A1135" s="5" t="s">
        <v>44</v>
      </c>
      <c r="B1135" s="149" t="str">
        <f>iferror(vlookup(A1135,Maps!$A$2:$B$111,2,false),"")</f>
        <v>Water Temple</v>
      </c>
      <c r="C1135" s="7" t="s">
        <v>14</v>
      </c>
      <c r="D1135" s="7" t="s">
        <v>692</v>
      </c>
      <c r="E1135" s="7" t="s">
        <v>1967</v>
      </c>
      <c r="F1135" s="547" t="str">
        <f>iferror(vlookup(E1135,Rooms!$D$2:$E$621,2,false),"")</f>
        <v>3F - Hookshot Room</v>
      </c>
      <c r="G1135" s="5" t="s">
        <v>2823</v>
      </c>
      <c r="H1135" s="536" t="s">
        <v>6473</v>
      </c>
      <c r="I1135" s="536" t="str">
        <f>iferror(vlookup(G1135,Objects!$A$2:$D$403,4,false),"")</f>
        <v>Time Block Disappearance Effect</v>
      </c>
      <c r="J1135" s="537" t="s">
        <v>1073</v>
      </c>
    </row>
    <row r="1136">
      <c r="A1136" s="54"/>
      <c r="B1136" s="116" t="str">
        <f>iferror(vlookup(A1136,Maps!$A$2:$B$111,2,false),"")</f>
        <v/>
      </c>
      <c r="C1136" s="539"/>
      <c r="D1136" s="539"/>
      <c r="E1136" s="539"/>
      <c r="F1136" s="540" t="str">
        <f>iferror(vlookup(E1136,Rooms!$D$2:$E$621,2,false),"")</f>
        <v/>
      </c>
      <c r="G1136" s="539"/>
      <c r="H1136" s="541"/>
      <c r="I1136" s="541" t="str">
        <f>iferror(vlookup(G1136,Objects!$A$2:$D$403,4,false),"")</f>
        <v/>
      </c>
      <c r="J1136" s="548"/>
    </row>
    <row r="1137">
      <c r="A1137" s="5" t="s">
        <v>44</v>
      </c>
      <c r="B1137" s="149" t="str">
        <f>iferror(vlookup(A1137,Maps!$A$2:$B$111,2,false),"")</f>
        <v>Water Temple</v>
      </c>
      <c r="C1137" s="11" t="s">
        <v>14</v>
      </c>
      <c r="D1137" s="11" t="s">
        <v>694</v>
      </c>
      <c r="E1137" s="11" t="s">
        <v>1969</v>
      </c>
      <c r="F1137" s="538" t="str">
        <f>iferror(vlookup(E1137,Rooms!$D$2:$E$621,2,false),"")</f>
        <v>1F - Whirlpool with Dragon Head</v>
      </c>
      <c r="G1137" s="5" t="s">
        <v>70</v>
      </c>
      <c r="H1137" s="536" t="s">
        <v>6323</v>
      </c>
      <c r="I1137" s="536" t="str">
        <f>iferror(vlookup(G1137,Objects!$A$2:$D$403,4,false),"")</f>
        <v>Water Temple Objects</v>
      </c>
      <c r="J1137" s="537" t="s">
        <v>1059</v>
      </c>
    </row>
    <row r="1138">
      <c r="A1138" s="5" t="s">
        <v>44</v>
      </c>
      <c r="B1138" s="149" t="str">
        <f>iferror(vlookup(A1138,Maps!$A$2:$B$111,2,false),"")</f>
        <v>Water Temple</v>
      </c>
      <c r="C1138" s="7" t="s">
        <v>14</v>
      </c>
      <c r="D1138" s="7" t="s">
        <v>694</v>
      </c>
      <c r="E1138" s="7" t="s">
        <v>1969</v>
      </c>
      <c r="F1138" s="547" t="str">
        <f>iferror(vlookup(E1138,Rooms!$D$2:$E$621,2,false),"")</f>
        <v>1F - Whirlpool with Dragon Head</v>
      </c>
      <c r="G1138" s="5" t="s">
        <v>3057</v>
      </c>
      <c r="H1138" s="536" t="s">
        <v>6821</v>
      </c>
      <c r="I1138" s="536" t="str">
        <f>iferror(vlookup(G1138,Objects!$A$2:$D$403,4,false),"")</f>
        <v>Water Spout (Large)</v>
      </c>
      <c r="J1138" s="537" t="s">
        <v>1073</v>
      </c>
    </row>
    <row r="1139">
      <c r="A1139" s="5" t="s">
        <v>44</v>
      </c>
      <c r="B1139" s="149" t="str">
        <f>iferror(vlookup(A1139,Maps!$A$2:$B$111,2,false),"")</f>
        <v>Water Temple</v>
      </c>
      <c r="C1139" s="7" t="s">
        <v>14</v>
      </c>
      <c r="D1139" s="7" t="s">
        <v>694</v>
      </c>
      <c r="E1139" s="7" t="s">
        <v>1969</v>
      </c>
      <c r="F1139" s="547" t="str">
        <f>iferror(vlookup(E1139,Rooms!$D$2:$E$621,2,false),"")</f>
        <v>1F - Whirlpool with Dragon Head</v>
      </c>
      <c r="G1139" s="5" t="s">
        <v>3054</v>
      </c>
      <c r="H1139" s="536" t="s">
        <v>6818</v>
      </c>
      <c r="I1139" s="536" t="str">
        <f>iferror(vlookup(G1139,Objects!$A$2:$D$403,4,false),"")</f>
        <v>Water Spout (Small)</v>
      </c>
      <c r="J1139" s="537" t="s">
        <v>1073</v>
      </c>
    </row>
    <row r="1140">
      <c r="A1140" s="5" t="s">
        <v>44</v>
      </c>
      <c r="B1140" s="149" t="str">
        <f>iferror(vlookup(A1140,Maps!$A$2:$B$111,2,false),"")</f>
        <v>Water Temple</v>
      </c>
      <c r="C1140" s="7" t="s">
        <v>14</v>
      </c>
      <c r="D1140" s="7" t="s">
        <v>694</v>
      </c>
      <c r="E1140" s="7" t="s">
        <v>1969</v>
      </c>
      <c r="F1140" s="547" t="str">
        <f>iferror(vlookup(E1140,Rooms!$D$2:$E$621,2,false),"")</f>
        <v>1F - Whirlpool with Dragon Head</v>
      </c>
      <c r="G1140" s="5" t="s">
        <v>2996</v>
      </c>
      <c r="H1140" s="536" t="s">
        <v>6758</v>
      </c>
      <c r="I1140" s="536" t="str">
        <f>iferror(vlookup(G1140,Objects!$A$2:$D$403,4,false),"")</f>
        <v>Hookshot Pillar &amp; Wall Target</v>
      </c>
      <c r="J1140" s="537" t="s">
        <v>1059</v>
      </c>
    </row>
    <row r="1141">
      <c r="A1141" s="5" t="s">
        <v>44</v>
      </c>
      <c r="B1141" s="149" t="str">
        <f>iferror(vlookup(A1141,Maps!$A$2:$B$111,2,false),"")</f>
        <v>Water Temple</v>
      </c>
      <c r="C1141" s="7" t="s">
        <v>14</v>
      </c>
      <c r="D1141" s="7" t="s">
        <v>694</v>
      </c>
      <c r="E1141" s="7" t="s">
        <v>1969</v>
      </c>
      <c r="F1141" s="547" t="str">
        <f>iferror(vlookup(E1141,Rooms!$D$2:$E$621,2,false),"")</f>
        <v>1F - Whirlpool with Dragon Head</v>
      </c>
      <c r="G1141" s="5" t="s">
        <v>2843</v>
      </c>
      <c r="H1141" s="536" t="s">
        <v>6500</v>
      </c>
      <c r="I1141" s="536" t="str">
        <f>iferror(vlookup(G1141,Objects!$A$2:$D$403,4,false),"")</f>
        <v>Shellblade</v>
      </c>
      <c r="J1141" s="537" t="s">
        <v>1059</v>
      </c>
    </row>
    <row r="1142">
      <c r="A1142" s="5" t="s">
        <v>44</v>
      </c>
      <c r="B1142" s="149" t="str">
        <f>iferror(vlookup(A1142,Maps!$A$2:$B$111,2,false),"")</f>
        <v>Water Temple</v>
      </c>
      <c r="C1142" s="7" t="s">
        <v>14</v>
      </c>
      <c r="D1142" s="7" t="s">
        <v>694</v>
      </c>
      <c r="E1142" s="7" t="s">
        <v>1969</v>
      </c>
      <c r="F1142" s="547" t="str">
        <f>iferror(vlookup(E1142,Rooms!$D$2:$E$621,2,false),"")</f>
        <v>1F - Whirlpool with Dragon Head</v>
      </c>
      <c r="G1142" s="5" t="s">
        <v>2918</v>
      </c>
      <c r="H1142" s="536" t="s">
        <v>6615</v>
      </c>
      <c r="I1142" s="536" t="str">
        <f>iferror(vlookup(G1142,Objects!$A$2:$D$403,4,false),"")</f>
        <v>Spike Trap</v>
      </c>
      <c r="J1142" s="537" t="s">
        <v>1073</v>
      </c>
    </row>
    <row r="1143">
      <c r="A1143" s="5" t="s">
        <v>44</v>
      </c>
      <c r="B1143" s="149" t="str">
        <f>iferror(vlookup(A1143,Maps!$A$2:$B$111,2,false),"")</f>
        <v>Water Temple</v>
      </c>
      <c r="C1143" s="7" t="s">
        <v>14</v>
      </c>
      <c r="D1143" s="7" t="s">
        <v>694</v>
      </c>
      <c r="E1143" s="7" t="s">
        <v>1969</v>
      </c>
      <c r="F1143" s="547" t="str">
        <f>iferror(vlookup(E1143,Rooms!$D$2:$E$621,2,false),"")</f>
        <v>1F - Whirlpool with Dragon Head</v>
      </c>
      <c r="G1143" s="5" t="s">
        <v>168</v>
      </c>
      <c r="H1143" s="536" t="s">
        <v>6172</v>
      </c>
      <c r="I1143" s="536" t="str">
        <f>iferror(vlookup(G1143,Objects!$A$2:$D$403,4,false),"")</f>
        <v>Tektites</v>
      </c>
      <c r="J1143" s="537" t="s">
        <v>1073</v>
      </c>
    </row>
    <row r="1144">
      <c r="A1144" s="5" t="s">
        <v>44</v>
      </c>
      <c r="B1144" s="149" t="str">
        <f>iferror(vlookup(A1144,Maps!$A$2:$B$111,2,false),"")</f>
        <v>Water Temple</v>
      </c>
      <c r="C1144" s="7" t="s">
        <v>14</v>
      </c>
      <c r="D1144" s="7" t="s">
        <v>694</v>
      </c>
      <c r="E1144" s="7" t="s">
        <v>1969</v>
      </c>
      <c r="F1144" s="547" t="str">
        <f>iferror(vlookup(E1144,Rooms!$D$2:$E$621,2,false),"")</f>
        <v>1F - Whirlpool with Dragon Head</v>
      </c>
      <c r="G1144" s="5" t="s">
        <v>282</v>
      </c>
      <c r="H1144" s="536" t="s">
        <v>6197</v>
      </c>
      <c r="I1144" s="536" t="str">
        <f>iferror(vlookup(G1144,Objects!$A$2:$D$403,4,false),"")</f>
        <v>Stingers</v>
      </c>
      <c r="J1144" s="537" t="s">
        <v>1073</v>
      </c>
    </row>
    <row r="1145">
      <c r="A1145" s="5" t="s">
        <v>44</v>
      </c>
      <c r="B1145" s="149" t="str">
        <f>iferror(vlookup(A1145,Maps!$A$2:$B$111,2,false),"")</f>
        <v>Water Temple</v>
      </c>
      <c r="C1145" s="7" t="s">
        <v>14</v>
      </c>
      <c r="D1145" s="7" t="s">
        <v>694</v>
      </c>
      <c r="E1145" s="7" t="s">
        <v>1969</v>
      </c>
      <c r="F1145" s="547" t="str">
        <f>iferror(vlookup(E1145,Rooms!$D$2:$E$621,2,false),"")</f>
        <v>1F - Whirlpool with Dragon Head</v>
      </c>
      <c r="G1145" s="5" t="s">
        <v>110</v>
      </c>
      <c r="H1145" s="536" t="s">
        <v>6159</v>
      </c>
      <c r="I1145" s="536" t="str">
        <f>iferror(vlookup(G1145,Objects!$A$2:$D$403,4,false),"")</f>
        <v>Treasure Chests</v>
      </c>
      <c r="J1145" s="537" t="s">
        <v>1059</v>
      </c>
    </row>
    <row r="1146">
      <c r="A1146" s="5" t="s">
        <v>44</v>
      </c>
      <c r="B1146" s="149" t="str">
        <f>iferror(vlookup(A1146,Maps!$A$2:$B$111,2,false),"")</f>
        <v>Water Temple</v>
      </c>
      <c r="C1146" s="7" t="s">
        <v>14</v>
      </c>
      <c r="D1146" s="7" t="s">
        <v>694</v>
      </c>
      <c r="E1146" s="7" t="s">
        <v>1969</v>
      </c>
      <c r="F1146" s="547" t="str">
        <f>iferror(vlookup(E1146,Rooms!$D$2:$E$621,2,false),"")</f>
        <v>1F - Whirlpool with Dragon Head</v>
      </c>
      <c r="G1146" s="5" t="s">
        <v>3003</v>
      </c>
      <c r="H1146" s="536" t="s">
        <v>6767</v>
      </c>
      <c r="I1146" s="536" t="str">
        <f>iferror(vlookup(G1146,Objects!$A$2:$D$403,4,false),"")</f>
        <v>Rolling Boulder</v>
      </c>
      <c r="J1146" s="537" t="s">
        <v>1073</v>
      </c>
    </row>
    <row r="1147">
      <c r="A1147" s="5" t="s">
        <v>44</v>
      </c>
      <c r="B1147" s="149" t="str">
        <f>iferror(vlookup(A1147,Maps!$A$2:$B$111,2,false),"")</f>
        <v>Water Temple</v>
      </c>
      <c r="C1147" s="7" t="s">
        <v>14</v>
      </c>
      <c r="D1147" s="7" t="s">
        <v>694</v>
      </c>
      <c r="E1147" s="7" t="s">
        <v>1969</v>
      </c>
      <c r="F1147" s="547" t="str">
        <f>iferror(vlookup(E1147,Rooms!$D$2:$E$621,2,false),"")</f>
        <v>1F - Whirlpool with Dragon Head</v>
      </c>
      <c r="G1147" s="5" t="s">
        <v>812</v>
      </c>
      <c r="H1147" s="536" t="s">
        <v>6504</v>
      </c>
      <c r="I1147" s="536" t="str">
        <f>iferror(vlookup(G1147,Objects!$A$2:$D$403,4,false),"")</f>
        <v>Item Model - Recovery Heart</v>
      </c>
      <c r="J1147" s="537" t="s">
        <v>1073</v>
      </c>
    </row>
    <row r="1148">
      <c r="A1148" s="5" t="s">
        <v>44</v>
      </c>
      <c r="B1148" s="149" t="str">
        <f>iferror(vlookup(A1148,Maps!$A$2:$B$111,2,false),"")</f>
        <v>Water Temple</v>
      </c>
      <c r="C1148" s="7" t="s">
        <v>14</v>
      </c>
      <c r="D1148" s="7" t="s">
        <v>694</v>
      </c>
      <c r="E1148" s="7" t="s">
        <v>1969</v>
      </c>
      <c r="F1148" s="547" t="str">
        <f>iferror(vlookup(E1148,Rooms!$D$2:$E$621,2,false),"")</f>
        <v>1F - Whirlpool with Dragon Head</v>
      </c>
      <c r="G1148" s="5" t="s">
        <v>103</v>
      </c>
      <c r="H1148" s="536" t="s">
        <v>6158</v>
      </c>
      <c r="I1148" s="536" t="str">
        <f>iferror(vlookup(G1148,Objects!$A$2:$D$403,4,false),"")</f>
        <v>Keese</v>
      </c>
      <c r="J1148" s="537" t="s">
        <v>1073</v>
      </c>
    </row>
    <row r="1149">
      <c r="A1149" s="5" t="s">
        <v>44</v>
      </c>
      <c r="B1149" s="149" t="str">
        <f>iferror(vlookup(A1149,Maps!$A$2:$B$111,2,false),"")</f>
        <v>Water Temple</v>
      </c>
      <c r="C1149" s="7" t="s">
        <v>14</v>
      </c>
      <c r="D1149" s="7" t="s">
        <v>694</v>
      </c>
      <c r="E1149" s="7" t="s">
        <v>1969</v>
      </c>
      <c r="F1149" s="547" t="str">
        <f>iferror(vlookup(E1149,Rooms!$D$2:$E$621,2,false),"")</f>
        <v>1F - Whirlpool with Dragon Head</v>
      </c>
      <c r="G1149" s="5" t="s">
        <v>265</v>
      </c>
      <c r="H1149" s="536" t="s">
        <v>6193</v>
      </c>
      <c r="I1149" s="536" t="str">
        <f>iferror(vlookup(G1149,Objects!$A$2:$D$403,4,false),"")</f>
        <v>Skulltulas &amp; Gold Skulltula Token</v>
      </c>
      <c r="J1149" s="537" t="s">
        <v>1073</v>
      </c>
    </row>
    <row r="1150">
      <c r="A1150" s="5" t="s">
        <v>44</v>
      </c>
      <c r="B1150" s="149" t="str">
        <f>iferror(vlookup(A1150,Maps!$A$2:$B$111,2,false),"")</f>
        <v>Water Temple</v>
      </c>
      <c r="C1150" s="7" t="s">
        <v>14</v>
      </c>
      <c r="D1150" s="7" t="s">
        <v>694</v>
      </c>
      <c r="E1150" s="7" t="s">
        <v>1969</v>
      </c>
      <c r="F1150" s="547" t="str">
        <f>iferror(vlookup(E1150,Rooms!$D$2:$E$621,2,false),"")</f>
        <v>1F - Whirlpool with Dragon Head</v>
      </c>
      <c r="G1150" s="5" t="s">
        <v>3105</v>
      </c>
      <c r="H1150" s="536" t="s">
        <v>6901</v>
      </c>
      <c r="I1150" s="536" t="str">
        <f>iferror(vlookup(G1150,Objects!$A$2:$D$403,4,false),"")</f>
        <v>Item Model - Gold Skulltula Token</v>
      </c>
      <c r="J1150" s="537" t="s">
        <v>1073</v>
      </c>
    </row>
    <row r="1151">
      <c r="A1151" s="54"/>
      <c r="B1151" s="116" t="str">
        <f>iferror(vlookup(A1151,Maps!$A$2:$B$111,2,false),"")</f>
        <v/>
      </c>
      <c r="C1151" s="539"/>
      <c r="D1151" s="539"/>
      <c r="E1151" s="539"/>
      <c r="F1151" s="540" t="str">
        <f>iferror(vlookup(E1151,Rooms!$D$2:$E$621,2,false),"")</f>
        <v/>
      </c>
      <c r="G1151" s="539"/>
      <c r="H1151" s="541"/>
      <c r="I1151" s="541" t="str">
        <f>iferror(vlookup(G1151,Objects!$A$2:$D$403,4,false),"")</f>
        <v/>
      </c>
      <c r="J1151" s="548"/>
    </row>
    <row r="1152">
      <c r="A1152" s="5" t="s">
        <v>44</v>
      </c>
      <c r="B1152" s="149" t="str">
        <f>iferror(vlookup(A1152,Maps!$A$2:$B$111,2,false),"")</f>
        <v>Water Temple</v>
      </c>
      <c r="C1152" s="11" t="s">
        <v>14</v>
      </c>
      <c r="D1152" s="11" t="s">
        <v>696</v>
      </c>
      <c r="E1152" s="11" t="s">
        <v>1971</v>
      </c>
      <c r="F1152" s="538" t="str">
        <f>iferror(vlookup(E1152,Rooms!$D$2:$E$621,2,false),"")</f>
        <v>B1 - Water Elevator, Open Room with Tektite</v>
      </c>
      <c r="G1152" s="5" t="s">
        <v>70</v>
      </c>
      <c r="H1152" s="536" t="s">
        <v>6323</v>
      </c>
      <c r="I1152" s="536" t="str">
        <f>iferror(vlookup(G1152,Objects!$A$2:$D$403,4,false),"")</f>
        <v>Water Temple Objects</v>
      </c>
      <c r="J1152" s="537" t="s">
        <v>1073</v>
      </c>
    </row>
    <row r="1153">
      <c r="A1153" s="5" t="s">
        <v>44</v>
      </c>
      <c r="B1153" s="149" t="str">
        <f>iferror(vlookup(A1153,Maps!$A$2:$B$111,2,false),"")</f>
        <v>Water Temple</v>
      </c>
      <c r="C1153" s="7" t="s">
        <v>14</v>
      </c>
      <c r="D1153" s="7" t="s">
        <v>696</v>
      </c>
      <c r="E1153" s="7" t="s">
        <v>1971</v>
      </c>
      <c r="F1153" s="547" t="str">
        <f>iferror(vlookup(E1153,Rooms!$D$2:$E$621,2,false),"")</f>
        <v>B1 - Water Elevator, Open Room with Tektite</v>
      </c>
      <c r="G1153" s="5" t="s">
        <v>3057</v>
      </c>
      <c r="H1153" s="536" t="s">
        <v>6821</v>
      </c>
      <c r="I1153" s="536" t="str">
        <f>iferror(vlookup(G1153,Objects!$A$2:$D$403,4,false),"")</f>
        <v>Water Spout (Large)</v>
      </c>
      <c r="J1153" s="537" t="s">
        <v>1073</v>
      </c>
    </row>
    <row r="1154">
      <c r="A1154" s="5" t="s">
        <v>44</v>
      </c>
      <c r="B1154" s="149" t="str">
        <f>iferror(vlookup(A1154,Maps!$A$2:$B$111,2,false),"")</f>
        <v>Water Temple</v>
      </c>
      <c r="C1154" s="7" t="s">
        <v>14</v>
      </c>
      <c r="D1154" s="7" t="s">
        <v>696</v>
      </c>
      <c r="E1154" s="7" t="s">
        <v>1971</v>
      </c>
      <c r="F1154" s="547" t="str">
        <f>iferror(vlookup(E1154,Rooms!$D$2:$E$621,2,false),"")</f>
        <v>B1 - Water Elevator, Open Room with Tektite</v>
      </c>
      <c r="G1154" s="5" t="s">
        <v>3054</v>
      </c>
      <c r="H1154" s="536" t="s">
        <v>6818</v>
      </c>
      <c r="I1154" s="536" t="str">
        <f>iferror(vlookup(G1154,Objects!$A$2:$D$403,4,false),"")</f>
        <v>Water Spout (Small)</v>
      </c>
      <c r="J1154" s="537" t="s">
        <v>1059</v>
      </c>
    </row>
    <row r="1155">
      <c r="A1155" s="5" t="s">
        <v>44</v>
      </c>
      <c r="B1155" s="149" t="str">
        <f>iferror(vlookup(A1155,Maps!$A$2:$B$111,2,false),"")</f>
        <v>Water Temple</v>
      </c>
      <c r="C1155" s="7" t="s">
        <v>14</v>
      </c>
      <c r="D1155" s="7" t="s">
        <v>696</v>
      </c>
      <c r="E1155" s="7" t="s">
        <v>1971</v>
      </c>
      <c r="F1155" s="547" t="str">
        <f>iferror(vlookup(E1155,Rooms!$D$2:$E$621,2,false),"")</f>
        <v>B1 - Water Elevator, Open Room with Tektite</v>
      </c>
      <c r="G1155" s="5" t="s">
        <v>2996</v>
      </c>
      <c r="H1155" s="536" t="s">
        <v>6758</v>
      </c>
      <c r="I1155" s="536" t="str">
        <f>iferror(vlookup(G1155,Objects!$A$2:$D$403,4,false),"")</f>
        <v>Hookshot Pillar &amp; Wall Target</v>
      </c>
      <c r="J1155" s="537" t="s">
        <v>1073</v>
      </c>
    </row>
    <row r="1156">
      <c r="A1156" s="5" t="s">
        <v>44</v>
      </c>
      <c r="B1156" s="149" t="str">
        <f>iferror(vlookup(A1156,Maps!$A$2:$B$111,2,false),"")</f>
        <v>Water Temple</v>
      </c>
      <c r="C1156" s="7" t="s">
        <v>14</v>
      </c>
      <c r="D1156" s="7" t="s">
        <v>696</v>
      </c>
      <c r="E1156" s="7" t="s">
        <v>1971</v>
      </c>
      <c r="F1156" s="547" t="str">
        <f>iferror(vlookup(E1156,Rooms!$D$2:$E$621,2,false),"")</f>
        <v>B1 - Water Elevator, Open Room with Tektite</v>
      </c>
      <c r="G1156" s="5" t="s">
        <v>2843</v>
      </c>
      <c r="H1156" s="536" t="s">
        <v>6500</v>
      </c>
      <c r="I1156" s="536" t="str">
        <f>iferror(vlookup(G1156,Objects!$A$2:$D$403,4,false),"")</f>
        <v>Shellblade</v>
      </c>
      <c r="J1156" s="537" t="s">
        <v>1073</v>
      </c>
    </row>
    <row r="1157">
      <c r="A1157" s="5" t="s">
        <v>44</v>
      </c>
      <c r="B1157" s="149" t="str">
        <f>iferror(vlookup(A1157,Maps!$A$2:$B$111,2,false),"")</f>
        <v>Water Temple</v>
      </c>
      <c r="C1157" s="7" t="s">
        <v>14</v>
      </c>
      <c r="D1157" s="7" t="s">
        <v>696</v>
      </c>
      <c r="E1157" s="7" t="s">
        <v>1971</v>
      </c>
      <c r="F1157" s="547" t="str">
        <f>iferror(vlookup(E1157,Rooms!$D$2:$E$621,2,false),"")</f>
        <v>B1 - Water Elevator, Open Room with Tektite</v>
      </c>
      <c r="G1157" s="5" t="s">
        <v>2918</v>
      </c>
      <c r="H1157" s="536" t="s">
        <v>6615</v>
      </c>
      <c r="I1157" s="536" t="str">
        <f>iferror(vlookup(G1157,Objects!$A$2:$D$403,4,false),"")</f>
        <v>Spike Trap</v>
      </c>
      <c r="J1157" s="537" t="s">
        <v>1073</v>
      </c>
    </row>
    <row r="1158">
      <c r="A1158" s="5" t="s">
        <v>44</v>
      </c>
      <c r="B1158" s="149" t="str">
        <f>iferror(vlookup(A1158,Maps!$A$2:$B$111,2,false),"")</f>
        <v>Water Temple</v>
      </c>
      <c r="C1158" s="7" t="s">
        <v>14</v>
      </c>
      <c r="D1158" s="7" t="s">
        <v>696</v>
      </c>
      <c r="E1158" s="7" t="s">
        <v>1971</v>
      </c>
      <c r="F1158" s="547" t="str">
        <f>iferror(vlookup(E1158,Rooms!$D$2:$E$621,2,false),"")</f>
        <v>B1 - Water Elevator, Open Room with Tektite</v>
      </c>
      <c r="G1158" s="5" t="s">
        <v>168</v>
      </c>
      <c r="H1158" s="536" t="s">
        <v>6172</v>
      </c>
      <c r="I1158" s="536" t="str">
        <f>iferror(vlookup(G1158,Objects!$A$2:$D$403,4,false),"")</f>
        <v>Tektites</v>
      </c>
      <c r="J1158" s="537" t="s">
        <v>1059</v>
      </c>
    </row>
    <row r="1159">
      <c r="A1159" s="5" t="s">
        <v>44</v>
      </c>
      <c r="B1159" s="149" t="str">
        <f>iferror(vlookup(A1159,Maps!$A$2:$B$111,2,false),"")</f>
        <v>Water Temple</v>
      </c>
      <c r="C1159" s="7" t="s">
        <v>14</v>
      </c>
      <c r="D1159" s="7" t="s">
        <v>696</v>
      </c>
      <c r="E1159" s="7" t="s">
        <v>1971</v>
      </c>
      <c r="F1159" s="547" t="str">
        <f>iferror(vlookup(E1159,Rooms!$D$2:$E$621,2,false),"")</f>
        <v>B1 - Water Elevator, Open Room with Tektite</v>
      </c>
      <c r="G1159" s="5" t="s">
        <v>282</v>
      </c>
      <c r="H1159" s="536" t="s">
        <v>6197</v>
      </c>
      <c r="I1159" s="536" t="str">
        <f>iferror(vlookup(G1159,Objects!$A$2:$D$403,4,false),"")</f>
        <v>Stingers</v>
      </c>
      <c r="J1159" s="537" t="s">
        <v>1073</v>
      </c>
    </row>
    <row r="1160">
      <c r="A1160" s="5" t="s">
        <v>44</v>
      </c>
      <c r="B1160" s="149" t="str">
        <f>iferror(vlookup(A1160,Maps!$A$2:$B$111,2,false),"")</f>
        <v>Water Temple</v>
      </c>
      <c r="C1160" s="7" t="s">
        <v>14</v>
      </c>
      <c r="D1160" s="7" t="s">
        <v>696</v>
      </c>
      <c r="E1160" s="7" t="s">
        <v>1971</v>
      </c>
      <c r="F1160" s="547" t="str">
        <f>iferror(vlookup(E1160,Rooms!$D$2:$E$621,2,false),"")</f>
        <v>B1 - Water Elevator, Open Room with Tektite</v>
      </c>
      <c r="G1160" s="5" t="s">
        <v>110</v>
      </c>
      <c r="H1160" s="536" t="s">
        <v>6159</v>
      </c>
      <c r="I1160" s="536" t="str">
        <f>iferror(vlookup(G1160,Objects!$A$2:$D$403,4,false),"")</f>
        <v>Treasure Chests</v>
      </c>
      <c r="J1160" s="537" t="s">
        <v>1073</v>
      </c>
    </row>
    <row r="1161">
      <c r="A1161" s="54"/>
      <c r="B1161" s="116" t="str">
        <f>iferror(vlookup(A1161,Maps!$A$2:$B$111,2,false),"")</f>
        <v/>
      </c>
      <c r="C1161" s="539"/>
      <c r="D1161" s="539"/>
      <c r="E1161" s="539"/>
      <c r="F1161" s="540" t="str">
        <f>iferror(vlookup(E1161,Rooms!$D$2:$E$621,2,false),"")</f>
        <v/>
      </c>
      <c r="G1161" s="539"/>
      <c r="H1161" s="541"/>
      <c r="I1161" s="541" t="str">
        <f>iferror(vlookup(G1161,Objects!$A$2:$D$403,4,false),"")</f>
        <v/>
      </c>
      <c r="J1161" s="548"/>
    </row>
    <row r="1162">
      <c r="A1162" s="5" t="s">
        <v>44</v>
      </c>
      <c r="B1162" s="149" t="str">
        <f>iferror(vlookup(A1162,Maps!$A$2:$B$111,2,false),"")</f>
        <v>Water Temple</v>
      </c>
      <c r="C1162" s="11" t="s">
        <v>14</v>
      </c>
      <c r="D1162" s="11" t="s">
        <v>698</v>
      </c>
      <c r="E1162" s="11" t="s">
        <v>1973</v>
      </c>
      <c r="F1162" s="538" t="str">
        <f>iferror(vlookup(E1162,Rooms!$D$2:$E$621,2,false),"")</f>
        <v>2F - Water Elevator through Vertical Tunnel</v>
      </c>
      <c r="G1162" s="5" t="s">
        <v>70</v>
      </c>
      <c r="H1162" s="536" t="s">
        <v>6323</v>
      </c>
      <c r="I1162" s="536" t="str">
        <f>iferror(vlookup(G1162,Objects!$A$2:$D$403,4,false),"")</f>
        <v>Water Temple Objects</v>
      </c>
      <c r="J1162" s="537" t="s">
        <v>1059</v>
      </c>
    </row>
    <row r="1163">
      <c r="A1163" s="5" t="s">
        <v>44</v>
      </c>
      <c r="B1163" s="149" t="str">
        <f>iferror(vlookup(A1163,Maps!$A$2:$B$111,2,false),"")</f>
        <v>Water Temple</v>
      </c>
      <c r="C1163" s="7" t="s">
        <v>14</v>
      </c>
      <c r="D1163" s="7" t="s">
        <v>698</v>
      </c>
      <c r="E1163" s="7" t="s">
        <v>1973</v>
      </c>
      <c r="F1163" s="547" t="str">
        <f>iferror(vlookup(E1163,Rooms!$D$2:$E$621,2,false),"")</f>
        <v>2F - Water Elevator through Vertical Tunnel</v>
      </c>
      <c r="G1163" s="5" t="s">
        <v>3057</v>
      </c>
      <c r="H1163" s="536" t="s">
        <v>6821</v>
      </c>
      <c r="I1163" s="536" t="str">
        <f>iferror(vlookup(G1163,Objects!$A$2:$D$403,4,false),"")</f>
        <v>Water Spout (Large)</v>
      </c>
      <c r="J1163" s="537" t="s">
        <v>1073</v>
      </c>
    </row>
    <row r="1164">
      <c r="A1164" s="5" t="s">
        <v>44</v>
      </c>
      <c r="B1164" s="149" t="str">
        <f>iferror(vlookup(A1164,Maps!$A$2:$B$111,2,false),"")</f>
        <v>Water Temple</v>
      </c>
      <c r="C1164" s="7" t="s">
        <v>14</v>
      </c>
      <c r="D1164" s="7" t="s">
        <v>698</v>
      </c>
      <c r="E1164" s="7" t="s">
        <v>1973</v>
      </c>
      <c r="F1164" s="547" t="str">
        <f>iferror(vlookup(E1164,Rooms!$D$2:$E$621,2,false),"")</f>
        <v>2F - Water Elevator through Vertical Tunnel</v>
      </c>
      <c r="G1164" s="5" t="s">
        <v>3054</v>
      </c>
      <c r="H1164" s="536" t="s">
        <v>6818</v>
      </c>
      <c r="I1164" s="536" t="str">
        <f>iferror(vlookup(G1164,Objects!$A$2:$D$403,4,false),"")</f>
        <v>Water Spout (Small)</v>
      </c>
      <c r="J1164" s="537" t="s">
        <v>1059</v>
      </c>
    </row>
    <row r="1165">
      <c r="A1165" s="5" t="s">
        <v>44</v>
      </c>
      <c r="B1165" s="149" t="str">
        <f>iferror(vlookup(A1165,Maps!$A$2:$B$111,2,false),"")</f>
        <v>Water Temple</v>
      </c>
      <c r="C1165" s="7" t="s">
        <v>14</v>
      </c>
      <c r="D1165" s="7" t="s">
        <v>698</v>
      </c>
      <c r="E1165" s="7" t="s">
        <v>1973</v>
      </c>
      <c r="F1165" s="547" t="str">
        <f>iferror(vlookup(E1165,Rooms!$D$2:$E$621,2,false),"")</f>
        <v>2F - Water Elevator through Vertical Tunnel</v>
      </c>
      <c r="G1165" s="5" t="s">
        <v>2996</v>
      </c>
      <c r="H1165" s="536" t="s">
        <v>6758</v>
      </c>
      <c r="I1165" s="536" t="str">
        <f>iferror(vlookup(G1165,Objects!$A$2:$D$403,4,false),"")</f>
        <v>Hookshot Pillar &amp; Wall Target</v>
      </c>
      <c r="J1165" s="537" t="s">
        <v>1073</v>
      </c>
    </row>
    <row r="1166">
      <c r="A1166" s="5" t="s">
        <v>44</v>
      </c>
      <c r="B1166" s="149" t="str">
        <f>iferror(vlookup(A1166,Maps!$A$2:$B$111,2,false),"")</f>
        <v>Water Temple</v>
      </c>
      <c r="C1166" s="7" t="s">
        <v>14</v>
      </c>
      <c r="D1166" s="7" t="s">
        <v>698</v>
      </c>
      <c r="E1166" s="7" t="s">
        <v>1973</v>
      </c>
      <c r="F1166" s="547" t="str">
        <f>iferror(vlookup(E1166,Rooms!$D$2:$E$621,2,false),"")</f>
        <v>2F - Water Elevator through Vertical Tunnel</v>
      </c>
      <c r="G1166" s="5" t="s">
        <v>2843</v>
      </c>
      <c r="H1166" s="536" t="s">
        <v>6500</v>
      </c>
      <c r="I1166" s="536" t="str">
        <f>iferror(vlookup(G1166,Objects!$A$2:$D$403,4,false),"")</f>
        <v>Shellblade</v>
      </c>
      <c r="J1166" s="537" t="s">
        <v>1073</v>
      </c>
    </row>
    <row r="1167">
      <c r="A1167" s="5" t="s">
        <v>44</v>
      </c>
      <c r="B1167" s="149" t="str">
        <f>iferror(vlookup(A1167,Maps!$A$2:$B$111,2,false),"")</f>
        <v>Water Temple</v>
      </c>
      <c r="C1167" s="7" t="s">
        <v>14</v>
      </c>
      <c r="D1167" s="7" t="s">
        <v>698</v>
      </c>
      <c r="E1167" s="7" t="s">
        <v>1973</v>
      </c>
      <c r="F1167" s="547" t="str">
        <f>iferror(vlookup(E1167,Rooms!$D$2:$E$621,2,false),"")</f>
        <v>2F - Water Elevator through Vertical Tunnel</v>
      </c>
      <c r="G1167" s="5" t="s">
        <v>2918</v>
      </c>
      <c r="H1167" s="536" t="s">
        <v>6615</v>
      </c>
      <c r="I1167" s="536" t="str">
        <f>iferror(vlookup(G1167,Objects!$A$2:$D$403,4,false),"")</f>
        <v>Spike Trap</v>
      </c>
      <c r="J1167" s="537" t="s">
        <v>1073</v>
      </c>
    </row>
    <row r="1168">
      <c r="A1168" s="5" t="s">
        <v>44</v>
      </c>
      <c r="B1168" s="149" t="str">
        <f>iferror(vlookup(A1168,Maps!$A$2:$B$111,2,false),"")</f>
        <v>Water Temple</v>
      </c>
      <c r="C1168" s="7" t="s">
        <v>14</v>
      </c>
      <c r="D1168" s="7" t="s">
        <v>698</v>
      </c>
      <c r="E1168" s="7" t="s">
        <v>1973</v>
      </c>
      <c r="F1168" s="547" t="str">
        <f>iferror(vlookup(E1168,Rooms!$D$2:$E$621,2,false),"")</f>
        <v>2F - Water Elevator through Vertical Tunnel</v>
      </c>
      <c r="G1168" s="5" t="s">
        <v>168</v>
      </c>
      <c r="H1168" s="536" t="s">
        <v>6172</v>
      </c>
      <c r="I1168" s="536" t="str">
        <f>iferror(vlookup(G1168,Objects!$A$2:$D$403,4,false),"")</f>
        <v>Tektites</v>
      </c>
      <c r="J1168" s="537" t="s">
        <v>1059</v>
      </c>
    </row>
    <row r="1169">
      <c r="A1169" s="5" t="s">
        <v>44</v>
      </c>
      <c r="B1169" s="149" t="str">
        <f>iferror(vlookup(A1169,Maps!$A$2:$B$111,2,false),"")</f>
        <v>Water Temple</v>
      </c>
      <c r="C1169" s="7" t="s">
        <v>14</v>
      </c>
      <c r="D1169" s="7" t="s">
        <v>698</v>
      </c>
      <c r="E1169" s="7" t="s">
        <v>1973</v>
      </c>
      <c r="F1169" s="547" t="str">
        <f>iferror(vlookup(E1169,Rooms!$D$2:$E$621,2,false),"")</f>
        <v>2F - Water Elevator through Vertical Tunnel</v>
      </c>
      <c r="G1169" s="5" t="s">
        <v>137</v>
      </c>
      <c r="H1169" s="536" t="s">
        <v>6163</v>
      </c>
      <c r="I1169" s="536" t="str">
        <f>iferror(vlookup(G1169,Objects!$A$2:$D$403,4,false),"")</f>
        <v>Shabom</v>
      </c>
      <c r="J1169" s="537" t="s">
        <v>1073</v>
      </c>
    </row>
    <row r="1170">
      <c r="A1170" s="5" t="s">
        <v>44</v>
      </c>
      <c r="B1170" s="149" t="str">
        <f>iferror(vlookup(A1170,Maps!$A$2:$B$111,2,false),"")</f>
        <v>Water Temple</v>
      </c>
      <c r="C1170" s="7" t="s">
        <v>14</v>
      </c>
      <c r="D1170" s="7" t="s">
        <v>698</v>
      </c>
      <c r="E1170" s="7" t="s">
        <v>1973</v>
      </c>
      <c r="F1170" s="547" t="str">
        <f>iferror(vlookup(E1170,Rooms!$D$2:$E$621,2,false),"")</f>
        <v>2F - Water Elevator through Vertical Tunnel</v>
      </c>
      <c r="G1170" s="5" t="s">
        <v>282</v>
      </c>
      <c r="H1170" s="536" t="s">
        <v>6197</v>
      </c>
      <c r="I1170" s="536" t="str">
        <f>iferror(vlookup(G1170,Objects!$A$2:$D$403,4,false),"")</f>
        <v>Stingers</v>
      </c>
      <c r="J1170" s="537" t="s">
        <v>1073</v>
      </c>
    </row>
    <row r="1171">
      <c r="A1171" s="5" t="s">
        <v>44</v>
      </c>
      <c r="B1171" s="149" t="str">
        <f>iferror(vlookup(A1171,Maps!$A$2:$B$111,2,false),"")</f>
        <v>Water Temple</v>
      </c>
      <c r="C1171" s="7" t="s">
        <v>14</v>
      </c>
      <c r="D1171" s="7" t="s">
        <v>698</v>
      </c>
      <c r="E1171" s="7" t="s">
        <v>1973</v>
      </c>
      <c r="F1171" s="547" t="str">
        <f>iferror(vlookup(E1171,Rooms!$D$2:$E$621,2,false),"")</f>
        <v>2F - Water Elevator through Vertical Tunnel</v>
      </c>
      <c r="G1171" s="5" t="s">
        <v>110</v>
      </c>
      <c r="H1171" s="536" t="s">
        <v>6159</v>
      </c>
      <c r="I1171" s="536" t="str">
        <f>iferror(vlookup(G1171,Objects!$A$2:$D$403,4,false),"")</f>
        <v>Treasure Chests</v>
      </c>
      <c r="J1171" s="537" t="s">
        <v>1073</v>
      </c>
    </row>
    <row r="1172">
      <c r="A1172" s="5" t="s">
        <v>44</v>
      </c>
      <c r="B1172" s="149" t="str">
        <f>iferror(vlookup(A1172,Maps!$A$2:$B$111,2,false),"")</f>
        <v>Water Temple</v>
      </c>
      <c r="C1172" s="7" t="s">
        <v>14</v>
      </c>
      <c r="D1172" s="7" t="s">
        <v>698</v>
      </c>
      <c r="E1172" s="7" t="s">
        <v>1973</v>
      </c>
      <c r="F1172" s="547" t="str">
        <f>iferror(vlookup(E1172,Rooms!$D$2:$E$621,2,false),"")</f>
        <v>2F - Water Elevator through Vertical Tunnel</v>
      </c>
      <c r="G1172" s="5" t="s">
        <v>2782</v>
      </c>
      <c r="H1172" s="536" t="s">
        <v>6426</v>
      </c>
      <c r="I1172" s="536" t="str">
        <f>iferror(vlookup(G1172,Objects!$A$2:$D$403,4,false),"")</f>
        <v>[Blank]</v>
      </c>
      <c r="J1172" s="537" t="s">
        <v>1073</v>
      </c>
    </row>
    <row r="1173">
      <c r="A1173" s="54"/>
      <c r="B1173" s="116" t="str">
        <f>iferror(vlookup(A1173,Maps!$A$2:$B$111,2,false),"")</f>
        <v/>
      </c>
      <c r="C1173" s="539"/>
      <c r="D1173" s="539"/>
      <c r="E1173" s="539"/>
      <c r="F1173" s="540" t="str">
        <f>iferror(vlookup(E1173,Rooms!$D$2:$E$621,2,false),"")</f>
        <v/>
      </c>
      <c r="G1173" s="539"/>
      <c r="H1173" s="541"/>
      <c r="I1173" s="541" t="str">
        <f>iferror(vlookup(G1173,Objects!$A$2:$D$403,4,false),"")</f>
        <v/>
      </c>
      <c r="J1173" s="548"/>
    </row>
    <row r="1174">
      <c r="A1174" s="5" t="s">
        <v>44</v>
      </c>
      <c r="B1174" s="149" t="str">
        <f>iferror(vlookup(A1174,Maps!$A$2:$B$111,2,false),"")</f>
        <v>Water Temple</v>
      </c>
      <c r="C1174" s="11" t="s">
        <v>14</v>
      </c>
      <c r="D1174" s="11" t="s">
        <v>700</v>
      </c>
      <c r="E1174" s="11" t="s">
        <v>1975</v>
      </c>
      <c r="F1174" s="538" t="str">
        <f>iferror(vlookup(E1174,Rooms!$D$2:$E$621,2,false),"")</f>
        <v>3F - Sliding Blade Trap Hall</v>
      </c>
      <c r="G1174" s="5" t="s">
        <v>70</v>
      </c>
      <c r="H1174" s="536" t="s">
        <v>6323</v>
      </c>
      <c r="I1174" s="536" t="str">
        <f>iferror(vlookup(G1174,Objects!$A$2:$D$403,4,false),"")</f>
        <v>Water Temple Objects</v>
      </c>
      <c r="J1174" s="537" t="s">
        <v>1073</v>
      </c>
    </row>
    <row r="1175">
      <c r="A1175" s="5" t="s">
        <v>44</v>
      </c>
      <c r="B1175" s="149" t="str">
        <f>iferror(vlookup(A1175,Maps!$A$2:$B$111,2,false),"")</f>
        <v>Water Temple</v>
      </c>
      <c r="C1175" s="7" t="s">
        <v>14</v>
      </c>
      <c r="D1175" s="7" t="s">
        <v>700</v>
      </c>
      <c r="E1175" s="7" t="s">
        <v>1975</v>
      </c>
      <c r="F1175" s="547" t="str">
        <f>iferror(vlookup(E1175,Rooms!$D$2:$E$621,2,false),"")</f>
        <v>3F - Sliding Blade Trap Hall</v>
      </c>
      <c r="G1175" s="5" t="s">
        <v>3057</v>
      </c>
      <c r="H1175" s="536" t="s">
        <v>6821</v>
      </c>
      <c r="I1175" s="536" t="str">
        <f>iferror(vlookup(G1175,Objects!$A$2:$D$403,4,false),"")</f>
        <v>Water Spout (Large)</v>
      </c>
      <c r="J1175" s="537" t="s">
        <v>1073</v>
      </c>
    </row>
    <row r="1176">
      <c r="A1176" s="5" t="s">
        <v>44</v>
      </c>
      <c r="B1176" s="149" t="str">
        <f>iferror(vlookup(A1176,Maps!$A$2:$B$111,2,false),"")</f>
        <v>Water Temple</v>
      </c>
      <c r="C1176" s="7" t="s">
        <v>14</v>
      </c>
      <c r="D1176" s="7" t="s">
        <v>700</v>
      </c>
      <c r="E1176" s="7" t="s">
        <v>1975</v>
      </c>
      <c r="F1176" s="547" t="str">
        <f>iferror(vlookup(E1176,Rooms!$D$2:$E$621,2,false),"")</f>
        <v>3F - Sliding Blade Trap Hall</v>
      </c>
      <c r="G1176" s="5" t="s">
        <v>3054</v>
      </c>
      <c r="H1176" s="536" t="s">
        <v>6818</v>
      </c>
      <c r="I1176" s="536" t="str">
        <f>iferror(vlookup(G1176,Objects!$A$2:$D$403,4,false),"")</f>
        <v>Water Spout (Small)</v>
      </c>
      <c r="J1176" s="537" t="s">
        <v>1073</v>
      </c>
    </row>
    <row r="1177">
      <c r="A1177" s="5" t="s">
        <v>44</v>
      </c>
      <c r="B1177" s="149" t="str">
        <f>iferror(vlookup(A1177,Maps!$A$2:$B$111,2,false),"")</f>
        <v>Water Temple</v>
      </c>
      <c r="C1177" s="7" t="s">
        <v>14</v>
      </c>
      <c r="D1177" s="7" t="s">
        <v>700</v>
      </c>
      <c r="E1177" s="7" t="s">
        <v>1975</v>
      </c>
      <c r="F1177" s="547" t="str">
        <f>iferror(vlookup(E1177,Rooms!$D$2:$E$621,2,false),"")</f>
        <v>3F - Sliding Blade Trap Hall</v>
      </c>
      <c r="G1177" s="5" t="s">
        <v>2996</v>
      </c>
      <c r="H1177" s="536" t="s">
        <v>6758</v>
      </c>
      <c r="I1177" s="536" t="str">
        <f>iferror(vlookup(G1177,Objects!$A$2:$D$403,4,false),"")</f>
        <v>Hookshot Pillar &amp; Wall Target</v>
      </c>
      <c r="J1177" s="537" t="s">
        <v>1073</v>
      </c>
    </row>
    <row r="1178">
      <c r="A1178" s="5" t="s">
        <v>44</v>
      </c>
      <c r="B1178" s="149" t="str">
        <f>iferror(vlookup(A1178,Maps!$A$2:$B$111,2,false),"")</f>
        <v>Water Temple</v>
      </c>
      <c r="C1178" s="7" t="s">
        <v>14</v>
      </c>
      <c r="D1178" s="7" t="s">
        <v>700</v>
      </c>
      <c r="E1178" s="7" t="s">
        <v>1975</v>
      </c>
      <c r="F1178" s="547" t="str">
        <f>iferror(vlookup(E1178,Rooms!$D$2:$E$621,2,false),"")</f>
        <v>3F - Sliding Blade Trap Hall</v>
      </c>
      <c r="G1178" s="5" t="s">
        <v>2843</v>
      </c>
      <c r="H1178" s="536" t="s">
        <v>6500</v>
      </c>
      <c r="I1178" s="536" t="str">
        <f>iferror(vlookup(G1178,Objects!$A$2:$D$403,4,false),"")</f>
        <v>Shellblade</v>
      </c>
      <c r="J1178" s="537" t="s">
        <v>1073</v>
      </c>
    </row>
    <row r="1179">
      <c r="A1179" s="5" t="s">
        <v>44</v>
      </c>
      <c r="B1179" s="149" t="str">
        <f>iferror(vlookup(A1179,Maps!$A$2:$B$111,2,false),"")</f>
        <v>Water Temple</v>
      </c>
      <c r="C1179" s="7" t="s">
        <v>14</v>
      </c>
      <c r="D1179" s="7" t="s">
        <v>700</v>
      </c>
      <c r="E1179" s="7" t="s">
        <v>1975</v>
      </c>
      <c r="F1179" s="547" t="str">
        <f>iferror(vlookup(E1179,Rooms!$D$2:$E$621,2,false),"")</f>
        <v>3F - Sliding Blade Trap Hall</v>
      </c>
      <c r="G1179" s="5" t="s">
        <v>2918</v>
      </c>
      <c r="H1179" s="536" t="s">
        <v>6615</v>
      </c>
      <c r="I1179" s="536" t="str">
        <f>iferror(vlookup(G1179,Objects!$A$2:$D$403,4,false),"")</f>
        <v>Spike Trap</v>
      </c>
      <c r="J1179" s="537" t="s">
        <v>1073</v>
      </c>
    </row>
    <row r="1180">
      <c r="A1180" s="5" t="s">
        <v>44</v>
      </c>
      <c r="B1180" s="149" t="str">
        <f>iferror(vlookup(A1180,Maps!$A$2:$B$111,2,false),"")</f>
        <v>Water Temple</v>
      </c>
      <c r="C1180" s="7" t="s">
        <v>14</v>
      </c>
      <c r="D1180" s="7" t="s">
        <v>700</v>
      </c>
      <c r="E1180" s="7" t="s">
        <v>1975</v>
      </c>
      <c r="F1180" s="547" t="str">
        <f>iferror(vlookup(E1180,Rooms!$D$2:$E$621,2,false),"")</f>
        <v>3F - Sliding Blade Trap Hall</v>
      </c>
      <c r="G1180" s="5" t="s">
        <v>168</v>
      </c>
      <c r="H1180" s="536" t="s">
        <v>6172</v>
      </c>
      <c r="I1180" s="536" t="str">
        <f>iferror(vlookup(G1180,Objects!$A$2:$D$403,4,false),"")</f>
        <v>Tektites</v>
      </c>
      <c r="J1180" s="537" t="s">
        <v>1073</v>
      </c>
    </row>
    <row r="1181">
      <c r="A1181" s="5" t="s">
        <v>44</v>
      </c>
      <c r="B1181" s="149" t="str">
        <f>iferror(vlookup(A1181,Maps!$A$2:$B$111,2,false),"")</f>
        <v>Water Temple</v>
      </c>
      <c r="C1181" s="7" t="s">
        <v>14</v>
      </c>
      <c r="D1181" s="7" t="s">
        <v>700</v>
      </c>
      <c r="E1181" s="7" t="s">
        <v>1975</v>
      </c>
      <c r="F1181" s="547" t="str">
        <f>iferror(vlookup(E1181,Rooms!$D$2:$E$621,2,false),"")</f>
        <v>3F - Sliding Blade Trap Hall</v>
      </c>
      <c r="G1181" s="5" t="s">
        <v>137</v>
      </c>
      <c r="H1181" s="536" t="s">
        <v>6163</v>
      </c>
      <c r="I1181" s="536" t="str">
        <f>iferror(vlookup(G1181,Objects!$A$2:$D$403,4,false),"")</f>
        <v>Shabom</v>
      </c>
      <c r="J1181" s="537" t="s">
        <v>1073</v>
      </c>
    </row>
    <row r="1182">
      <c r="A1182" s="5" t="s">
        <v>44</v>
      </c>
      <c r="B1182" s="149" t="str">
        <f>iferror(vlookup(A1182,Maps!$A$2:$B$111,2,false),"")</f>
        <v>Water Temple</v>
      </c>
      <c r="C1182" s="7" t="s">
        <v>14</v>
      </c>
      <c r="D1182" s="7" t="s">
        <v>700</v>
      </c>
      <c r="E1182" s="7" t="s">
        <v>1975</v>
      </c>
      <c r="F1182" s="547" t="str">
        <f>iferror(vlookup(E1182,Rooms!$D$2:$E$621,2,false),"")</f>
        <v>3F - Sliding Blade Trap Hall</v>
      </c>
      <c r="G1182" s="5" t="s">
        <v>282</v>
      </c>
      <c r="H1182" s="536" t="s">
        <v>6197</v>
      </c>
      <c r="I1182" s="536" t="str">
        <f>iferror(vlookup(G1182,Objects!$A$2:$D$403,4,false),"")</f>
        <v>Stingers</v>
      </c>
      <c r="J1182" s="537" t="s">
        <v>1073</v>
      </c>
    </row>
    <row r="1183">
      <c r="A1183" s="5" t="s">
        <v>44</v>
      </c>
      <c r="B1183" s="149" t="str">
        <f>iferror(vlookup(A1183,Maps!$A$2:$B$111,2,false),"")</f>
        <v>Water Temple</v>
      </c>
      <c r="C1183" s="7" t="s">
        <v>14</v>
      </c>
      <c r="D1183" s="7" t="s">
        <v>700</v>
      </c>
      <c r="E1183" s="7" t="s">
        <v>1975</v>
      </c>
      <c r="F1183" s="547" t="str">
        <f>iferror(vlookup(E1183,Rooms!$D$2:$E$621,2,false),"")</f>
        <v>3F - Sliding Blade Trap Hall</v>
      </c>
      <c r="G1183" s="5" t="s">
        <v>2833</v>
      </c>
      <c r="H1183" s="536" t="s">
        <v>6490</v>
      </c>
      <c r="I1183" s="536" t="str">
        <f>iferror(vlookup(G1183,Objects!$A$2:$D$403,4,false),"")</f>
        <v>Boss Doors</v>
      </c>
      <c r="J1183" s="537" t="s">
        <v>1073</v>
      </c>
    </row>
    <row r="1184">
      <c r="A1184" s="5" t="s">
        <v>44</v>
      </c>
      <c r="B1184" s="149" t="str">
        <f>iferror(vlookup(A1184,Maps!$A$2:$B$111,2,false),"")</f>
        <v>Water Temple</v>
      </c>
      <c r="C1184" s="7" t="s">
        <v>14</v>
      </c>
      <c r="D1184" s="7" t="s">
        <v>700</v>
      </c>
      <c r="E1184" s="7" t="s">
        <v>1975</v>
      </c>
      <c r="F1184" s="547" t="str">
        <f>iferror(vlookup(E1184,Rooms!$D$2:$E$621,2,false),"")</f>
        <v>3F - Sliding Blade Trap Hall</v>
      </c>
      <c r="G1184" s="5" t="s">
        <v>2782</v>
      </c>
      <c r="H1184" s="536" t="s">
        <v>6426</v>
      </c>
      <c r="I1184" s="536" t="str">
        <f>iferror(vlookup(G1184,Objects!$A$2:$D$403,4,false),"")</f>
        <v>[Blank]</v>
      </c>
      <c r="J1184" s="537" t="s">
        <v>1073</v>
      </c>
    </row>
    <row r="1185">
      <c r="A1185" s="5" t="s">
        <v>44</v>
      </c>
      <c r="B1185" s="149" t="str">
        <f>iferror(vlookup(A1185,Maps!$A$2:$B$111,2,false),"")</f>
        <v>Water Temple</v>
      </c>
      <c r="C1185" s="7" t="s">
        <v>14</v>
      </c>
      <c r="D1185" s="7" t="s">
        <v>700</v>
      </c>
      <c r="E1185" s="7" t="s">
        <v>1975</v>
      </c>
      <c r="F1185" s="547" t="str">
        <f>iferror(vlookup(E1185,Rooms!$D$2:$E$621,2,false),"")</f>
        <v>3F - Sliding Blade Trap Hall</v>
      </c>
      <c r="G1185" s="5" t="s">
        <v>2765</v>
      </c>
      <c r="H1185" s="536" t="s">
        <v>6408</v>
      </c>
      <c r="I1185" s="536" t="str">
        <f>iferror(vlookup(G1185,Objects!$A$2:$D$403,4,false),"")</f>
        <v>Blade Trap</v>
      </c>
      <c r="J1185" s="537" t="s">
        <v>1059</v>
      </c>
    </row>
    <row r="1186">
      <c r="A1186" s="54"/>
      <c r="B1186" s="116" t="str">
        <f>iferror(vlookup(A1186,Maps!$A$2:$B$111,2,false),"")</f>
        <v/>
      </c>
      <c r="C1186" s="539"/>
      <c r="D1186" s="539"/>
      <c r="E1186" s="539"/>
      <c r="F1186" s="540" t="str">
        <f>iferror(vlookup(E1186,Rooms!$D$2:$E$621,2,false),"")</f>
        <v/>
      </c>
      <c r="G1186" s="539"/>
      <c r="H1186" s="541"/>
      <c r="I1186" s="541" t="str">
        <f>iferror(vlookup(G1186,Objects!$A$2:$D$403,4,false),"")</f>
        <v/>
      </c>
      <c r="J1186" s="548"/>
    </row>
    <row r="1187">
      <c r="A1187" s="5" t="s">
        <v>44</v>
      </c>
      <c r="B1187" s="149" t="str">
        <f>iferror(vlookup(A1187,Maps!$A$2:$B$111,2,false),"")</f>
        <v>Water Temple</v>
      </c>
      <c r="C1187" s="11" t="s">
        <v>14</v>
      </c>
      <c r="D1187" s="11" t="s">
        <v>702</v>
      </c>
      <c r="E1187" s="11" t="s">
        <v>1977</v>
      </c>
      <c r="F1187" s="538" t="str">
        <f>iferror(vlookup(E1187,Rooms!$D$2:$E$621,2,false),"")</f>
        <v>1F - Pool of Tektites and Boulder Corridor</v>
      </c>
      <c r="G1187" s="5" t="s">
        <v>70</v>
      </c>
      <c r="H1187" s="536" t="s">
        <v>6323</v>
      </c>
      <c r="I1187" s="536" t="str">
        <f>iferror(vlookup(G1187,Objects!$A$2:$D$403,4,false),"")</f>
        <v>Water Temple Objects</v>
      </c>
      <c r="J1187" s="537" t="s">
        <v>1073</v>
      </c>
    </row>
    <row r="1188">
      <c r="A1188" s="5" t="s">
        <v>44</v>
      </c>
      <c r="B1188" s="149" t="str">
        <f>iferror(vlookup(A1188,Maps!$A$2:$B$111,2,false),"")</f>
        <v>Water Temple</v>
      </c>
      <c r="C1188" s="7" t="s">
        <v>14</v>
      </c>
      <c r="D1188" s="7" t="s">
        <v>702</v>
      </c>
      <c r="E1188" s="7" t="s">
        <v>1977</v>
      </c>
      <c r="F1188" s="547" t="str">
        <f>iferror(vlookup(E1188,Rooms!$D$2:$E$621,2,false),"")</f>
        <v>1F - Pool of Tektites and Boulder Corridor</v>
      </c>
      <c r="G1188" s="5" t="s">
        <v>3057</v>
      </c>
      <c r="H1188" s="536" t="s">
        <v>6821</v>
      </c>
      <c r="I1188" s="536" t="str">
        <f>iferror(vlookup(G1188,Objects!$A$2:$D$403,4,false),"")</f>
        <v>Water Spout (Large)</v>
      </c>
      <c r="J1188" s="537" t="s">
        <v>1059</v>
      </c>
    </row>
    <row r="1189">
      <c r="A1189" s="5" t="s">
        <v>44</v>
      </c>
      <c r="B1189" s="149" t="str">
        <f>iferror(vlookup(A1189,Maps!$A$2:$B$111,2,false),"")</f>
        <v>Water Temple</v>
      </c>
      <c r="C1189" s="7" t="s">
        <v>14</v>
      </c>
      <c r="D1189" s="7" t="s">
        <v>702</v>
      </c>
      <c r="E1189" s="7" t="s">
        <v>1977</v>
      </c>
      <c r="F1189" s="547" t="str">
        <f>iferror(vlookup(E1189,Rooms!$D$2:$E$621,2,false),"")</f>
        <v>1F - Pool of Tektites and Boulder Corridor</v>
      </c>
      <c r="G1189" s="5" t="s">
        <v>3054</v>
      </c>
      <c r="H1189" s="536" t="s">
        <v>6818</v>
      </c>
      <c r="I1189" s="536" t="str">
        <f>iferror(vlookup(G1189,Objects!$A$2:$D$403,4,false),"")</f>
        <v>Water Spout (Small)</v>
      </c>
      <c r="J1189" s="537" t="s">
        <v>1073</v>
      </c>
    </row>
    <row r="1190">
      <c r="A1190" s="5" t="s">
        <v>44</v>
      </c>
      <c r="B1190" s="149" t="str">
        <f>iferror(vlookup(A1190,Maps!$A$2:$B$111,2,false),"")</f>
        <v>Water Temple</v>
      </c>
      <c r="C1190" s="7" t="s">
        <v>14</v>
      </c>
      <c r="D1190" s="7" t="s">
        <v>702</v>
      </c>
      <c r="E1190" s="7" t="s">
        <v>1977</v>
      </c>
      <c r="F1190" s="547" t="str">
        <f>iferror(vlookup(E1190,Rooms!$D$2:$E$621,2,false),"")</f>
        <v>1F - Pool of Tektites and Boulder Corridor</v>
      </c>
      <c r="G1190" s="5" t="s">
        <v>2996</v>
      </c>
      <c r="H1190" s="536" t="s">
        <v>6758</v>
      </c>
      <c r="I1190" s="536" t="str">
        <f>iferror(vlookup(G1190,Objects!$A$2:$D$403,4,false),"")</f>
        <v>Hookshot Pillar &amp; Wall Target</v>
      </c>
      <c r="J1190" s="537" t="s">
        <v>1073</v>
      </c>
    </row>
    <row r="1191">
      <c r="A1191" s="5" t="s">
        <v>44</v>
      </c>
      <c r="B1191" s="149" t="str">
        <f>iferror(vlookup(A1191,Maps!$A$2:$B$111,2,false),"")</f>
        <v>Water Temple</v>
      </c>
      <c r="C1191" s="7" t="s">
        <v>14</v>
      </c>
      <c r="D1191" s="7" t="s">
        <v>702</v>
      </c>
      <c r="E1191" s="7" t="s">
        <v>1977</v>
      </c>
      <c r="F1191" s="547" t="str">
        <f>iferror(vlookup(E1191,Rooms!$D$2:$E$621,2,false),"")</f>
        <v>1F - Pool of Tektites and Boulder Corridor</v>
      </c>
      <c r="G1191" s="5" t="s">
        <v>2843</v>
      </c>
      <c r="H1191" s="536" t="s">
        <v>6500</v>
      </c>
      <c r="I1191" s="536" t="str">
        <f>iferror(vlookup(G1191,Objects!$A$2:$D$403,4,false),"")</f>
        <v>Shellblade</v>
      </c>
      <c r="J1191" s="537" t="s">
        <v>1059</v>
      </c>
    </row>
    <row r="1192">
      <c r="A1192" s="5" t="s">
        <v>44</v>
      </c>
      <c r="B1192" s="149" t="str">
        <f>iferror(vlookup(A1192,Maps!$A$2:$B$111,2,false),"")</f>
        <v>Water Temple</v>
      </c>
      <c r="C1192" s="7" t="s">
        <v>14</v>
      </c>
      <c r="D1192" s="7" t="s">
        <v>702</v>
      </c>
      <c r="E1192" s="7" t="s">
        <v>1977</v>
      </c>
      <c r="F1192" s="547" t="str">
        <f>iferror(vlookup(E1192,Rooms!$D$2:$E$621,2,false),"")</f>
        <v>1F - Pool of Tektites and Boulder Corridor</v>
      </c>
      <c r="G1192" s="5" t="s">
        <v>2918</v>
      </c>
      <c r="H1192" s="536" t="s">
        <v>6615</v>
      </c>
      <c r="I1192" s="536" t="str">
        <f>iferror(vlookup(G1192,Objects!$A$2:$D$403,4,false),"")</f>
        <v>Spike Trap</v>
      </c>
      <c r="J1192" s="537" t="s">
        <v>1073</v>
      </c>
    </row>
    <row r="1193">
      <c r="A1193" s="5" t="s">
        <v>44</v>
      </c>
      <c r="B1193" s="149" t="str">
        <f>iferror(vlookup(A1193,Maps!$A$2:$B$111,2,false),"")</f>
        <v>Water Temple</v>
      </c>
      <c r="C1193" s="7" t="s">
        <v>14</v>
      </c>
      <c r="D1193" s="7" t="s">
        <v>702</v>
      </c>
      <c r="E1193" s="7" t="s">
        <v>1977</v>
      </c>
      <c r="F1193" s="547" t="str">
        <f>iferror(vlookup(E1193,Rooms!$D$2:$E$621,2,false),"")</f>
        <v>1F - Pool of Tektites and Boulder Corridor</v>
      </c>
      <c r="G1193" s="5" t="s">
        <v>168</v>
      </c>
      <c r="H1193" s="536" t="s">
        <v>6172</v>
      </c>
      <c r="I1193" s="536" t="str">
        <f>iferror(vlookup(G1193,Objects!$A$2:$D$403,4,false),"")</f>
        <v>Tektites</v>
      </c>
      <c r="J1193" s="537" t="s">
        <v>1059</v>
      </c>
    </row>
    <row r="1194">
      <c r="A1194" s="5" t="s">
        <v>44</v>
      </c>
      <c r="B1194" s="149" t="str">
        <f>iferror(vlookup(A1194,Maps!$A$2:$B$111,2,false),"")</f>
        <v>Water Temple</v>
      </c>
      <c r="C1194" s="7" t="s">
        <v>14</v>
      </c>
      <c r="D1194" s="7" t="s">
        <v>702</v>
      </c>
      <c r="E1194" s="7" t="s">
        <v>1977</v>
      </c>
      <c r="F1194" s="547" t="str">
        <f>iferror(vlookup(E1194,Rooms!$D$2:$E$621,2,false),"")</f>
        <v>1F - Pool of Tektites and Boulder Corridor</v>
      </c>
      <c r="G1194" s="5" t="s">
        <v>137</v>
      </c>
      <c r="H1194" s="536" t="s">
        <v>6163</v>
      </c>
      <c r="I1194" s="536" t="str">
        <f>iferror(vlookup(G1194,Objects!$A$2:$D$403,4,false),"")</f>
        <v>Shabom</v>
      </c>
      <c r="J1194" s="537" t="s">
        <v>1073</v>
      </c>
    </row>
    <row r="1195">
      <c r="A1195" s="5" t="s">
        <v>44</v>
      </c>
      <c r="B1195" s="149" t="str">
        <f>iferror(vlookup(A1195,Maps!$A$2:$B$111,2,false),"")</f>
        <v>Water Temple</v>
      </c>
      <c r="C1195" s="7" t="s">
        <v>14</v>
      </c>
      <c r="D1195" s="7" t="s">
        <v>702</v>
      </c>
      <c r="E1195" s="7" t="s">
        <v>1977</v>
      </c>
      <c r="F1195" s="547" t="str">
        <f>iferror(vlookup(E1195,Rooms!$D$2:$E$621,2,false),"")</f>
        <v>1F - Pool of Tektites and Boulder Corridor</v>
      </c>
      <c r="G1195" s="5" t="s">
        <v>282</v>
      </c>
      <c r="H1195" s="536" t="s">
        <v>6197</v>
      </c>
      <c r="I1195" s="536" t="str">
        <f>iferror(vlookup(G1195,Objects!$A$2:$D$403,4,false),"")</f>
        <v>Stingers</v>
      </c>
      <c r="J1195" s="537" t="s">
        <v>1073</v>
      </c>
    </row>
    <row r="1196">
      <c r="A1196" s="5" t="s">
        <v>44</v>
      </c>
      <c r="B1196" s="149" t="str">
        <f>iferror(vlookup(A1196,Maps!$A$2:$B$111,2,false),"")</f>
        <v>Water Temple</v>
      </c>
      <c r="C1196" s="7" t="s">
        <v>14</v>
      </c>
      <c r="D1196" s="7" t="s">
        <v>702</v>
      </c>
      <c r="E1196" s="7" t="s">
        <v>1977</v>
      </c>
      <c r="F1196" s="547" t="str">
        <f>iferror(vlookup(E1196,Rooms!$D$2:$E$621,2,false),"")</f>
        <v>1F - Pool of Tektites and Boulder Corridor</v>
      </c>
      <c r="G1196" s="5" t="s">
        <v>3003</v>
      </c>
      <c r="H1196" s="536" t="s">
        <v>6767</v>
      </c>
      <c r="I1196" s="536" t="str">
        <f>iferror(vlookup(G1196,Objects!$A$2:$D$403,4,false),"")</f>
        <v>Rolling Boulder</v>
      </c>
      <c r="J1196" s="537" t="s">
        <v>1059</v>
      </c>
    </row>
    <row r="1197">
      <c r="A1197" s="5" t="s">
        <v>44</v>
      </c>
      <c r="B1197" s="149" t="str">
        <f>iferror(vlookup(A1197,Maps!$A$2:$B$111,2,false),"")</f>
        <v>Water Temple</v>
      </c>
      <c r="C1197" s="7" t="s">
        <v>14</v>
      </c>
      <c r="D1197" s="7" t="s">
        <v>702</v>
      </c>
      <c r="E1197" s="7" t="s">
        <v>1977</v>
      </c>
      <c r="F1197" s="547" t="str">
        <f>iferror(vlookup(E1197,Rooms!$D$2:$E$621,2,false),"")</f>
        <v>1F - Pool of Tektites and Boulder Corridor</v>
      </c>
      <c r="G1197" s="5" t="s">
        <v>2782</v>
      </c>
      <c r="H1197" s="536" t="s">
        <v>6426</v>
      </c>
      <c r="I1197" s="536" t="str">
        <f>iferror(vlookup(G1197,Objects!$A$2:$D$403,4,false),"")</f>
        <v>[Blank]</v>
      </c>
      <c r="J1197" s="537" t="s">
        <v>1073</v>
      </c>
    </row>
    <row r="1198">
      <c r="A1198" s="5" t="s">
        <v>44</v>
      </c>
      <c r="B1198" s="149" t="str">
        <f>iferror(vlookup(A1198,Maps!$A$2:$B$111,2,false),"")</f>
        <v>Water Temple</v>
      </c>
      <c r="C1198" s="7" t="s">
        <v>14</v>
      </c>
      <c r="D1198" s="7" t="s">
        <v>702</v>
      </c>
      <c r="E1198" s="7" t="s">
        <v>1977</v>
      </c>
      <c r="F1198" s="547" t="str">
        <f>iferror(vlookup(E1198,Rooms!$D$2:$E$621,2,false),"")</f>
        <v>1F - Pool of Tektites and Boulder Corridor</v>
      </c>
      <c r="G1198" s="5" t="s">
        <v>265</v>
      </c>
      <c r="H1198" s="536" t="s">
        <v>6193</v>
      </c>
      <c r="I1198" s="536" t="str">
        <f>iferror(vlookup(G1198,Objects!$A$2:$D$403,4,false),"")</f>
        <v>Skulltulas &amp; Gold Skulltula Token</v>
      </c>
      <c r="J1198" s="537" t="s">
        <v>1059</v>
      </c>
    </row>
    <row r="1199">
      <c r="A1199" s="5" t="s">
        <v>44</v>
      </c>
      <c r="B1199" s="149" t="str">
        <f>iferror(vlookup(A1199,Maps!$A$2:$B$111,2,false),"")</f>
        <v>Water Temple</v>
      </c>
      <c r="C1199" s="7" t="s">
        <v>14</v>
      </c>
      <c r="D1199" s="7" t="s">
        <v>702</v>
      </c>
      <c r="E1199" s="7" t="s">
        <v>1977</v>
      </c>
      <c r="F1199" s="547" t="str">
        <f>iferror(vlookup(E1199,Rooms!$D$2:$E$621,2,false),"")</f>
        <v>1F - Pool of Tektites and Boulder Corridor</v>
      </c>
      <c r="G1199" s="5" t="s">
        <v>3105</v>
      </c>
      <c r="H1199" s="536" t="s">
        <v>6901</v>
      </c>
      <c r="I1199" s="536" t="str">
        <f>iferror(vlookup(G1199,Objects!$A$2:$D$403,4,false),"")</f>
        <v>Item Model - Gold Skulltula Token</v>
      </c>
      <c r="J1199" s="537" t="s">
        <v>1073</v>
      </c>
    </row>
    <row r="1200">
      <c r="A1200" s="54"/>
      <c r="B1200" s="116" t="str">
        <f>iferror(vlookup(A1200,Maps!$A$2:$B$111,2,false),"")</f>
        <v/>
      </c>
      <c r="C1200" s="539"/>
      <c r="D1200" s="539"/>
      <c r="E1200" s="539"/>
      <c r="F1200" s="540" t="str">
        <f>iferror(vlookup(E1200,Rooms!$D$2:$E$621,2,false),"")</f>
        <v/>
      </c>
      <c r="G1200" s="539"/>
      <c r="H1200" s="541"/>
      <c r="I1200" s="541" t="str">
        <f>iferror(vlookup(G1200,Objects!$A$2:$D$403,4,false),"")</f>
        <v/>
      </c>
      <c r="J1200" s="548"/>
    </row>
    <row r="1201">
      <c r="A1201" s="5" t="s">
        <v>44</v>
      </c>
      <c r="B1201" s="149" t="str">
        <f>iferror(vlookup(A1201,Maps!$A$2:$B$111,2,false),"")</f>
        <v>Water Temple</v>
      </c>
      <c r="C1201" s="11" t="s">
        <v>14</v>
      </c>
      <c r="D1201" s="11" t="s">
        <v>704</v>
      </c>
      <c r="E1201" s="11" t="s">
        <v>1979</v>
      </c>
      <c r="F1201" s="538" t="str">
        <f>iferror(vlookup(E1201,Rooms!$D$2:$E$621,2,false),"")</f>
        <v>3F - Dark Link Mini-Boss Room</v>
      </c>
      <c r="G1201" s="5" t="s">
        <v>70</v>
      </c>
      <c r="H1201" s="536" t="s">
        <v>6323</v>
      </c>
      <c r="I1201" s="536" t="str">
        <f>iferror(vlookup(G1201,Objects!$A$2:$D$403,4,false),"")</f>
        <v>Water Temple Objects</v>
      </c>
      <c r="J1201" s="537" t="s">
        <v>1073</v>
      </c>
    </row>
    <row r="1202">
      <c r="A1202" s="5" t="s">
        <v>44</v>
      </c>
      <c r="B1202" s="149" t="str">
        <f>iferror(vlookup(A1202,Maps!$A$2:$B$111,2,false),"")</f>
        <v>Water Temple</v>
      </c>
      <c r="C1202" s="7" t="s">
        <v>14</v>
      </c>
      <c r="D1202" s="7" t="s">
        <v>704</v>
      </c>
      <c r="E1202" s="7" t="s">
        <v>1979</v>
      </c>
      <c r="F1202" s="547" t="str">
        <f>iferror(vlookup(E1202,Rooms!$D$2:$E$621,2,false),"")</f>
        <v>3F - Dark Link Mini-Boss Room</v>
      </c>
      <c r="G1202" s="5" t="s">
        <v>3015</v>
      </c>
      <c r="H1202" s="536" t="s">
        <v>6773</v>
      </c>
      <c r="I1202" s="536" t="str">
        <f>iferror(vlookup(G1202,Objects!$A$2:$D$403,4,false),"")</f>
        <v>Dark Link's Illusion Room</v>
      </c>
      <c r="J1202" s="537" t="s">
        <v>1059</v>
      </c>
    </row>
    <row r="1203">
      <c r="A1203" s="5" t="s">
        <v>44</v>
      </c>
      <c r="B1203" s="149" t="str">
        <f>iferror(vlookup(A1203,Maps!$A$2:$B$111,2,false),"")</f>
        <v>Water Temple</v>
      </c>
      <c r="C1203" s="7" t="s">
        <v>14</v>
      </c>
      <c r="D1203" s="7" t="s">
        <v>704</v>
      </c>
      <c r="E1203" s="7" t="s">
        <v>1979</v>
      </c>
      <c r="F1203" s="547" t="str">
        <f>iferror(vlookup(E1203,Rooms!$D$2:$E$621,2,false),"")</f>
        <v>3F - Dark Link Mini-Boss Room</v>
      </c>
      <c r="G1203" s="5" t="s">
        <v>3057</v>
      </c>
      <c r="H1203" s="536" t="s">
        <v>6821</v>
      </c>
      <c r="I1203" s="536" t="str">
        <f>iferror(vlookup(G1203,Objects!$A$2:$D$403,4,false),"")</f>
        <v>Water Spout (Large)</v>
      </c>
      <c r="J1203" s="537" t="s">
        <v>1073</v>
      </c>
    </row>
    <row r="1204">
      <c r="A1204" s="5" t="s">
        <v>44</v>
      </c>
      <c r="B1204" s="149" t="str">
        <f>iferror(vlookup(A1204,Maps!$A$2:$B$111,2,false),"")</f>
        <v>Water Temple</v>
      </c>
      <c r="C1204" s="7" t="s">
        <v>14</v>
      </c>
      <c r="D1204" s="7" t="s">
        <v>704</v>
      </c>
      <c r="E1204" s="7" t="s">
        <v>1979</v>
      </c>
      <c r="F1204" s="547" t="str">
        <f>iferror(vlookup(E1204,Rooms!$D$2:$E$621,2,false),"")</f>
        <v>3F - Dark Link Mini-Boss Room</v>
      </c>
      <c r="G1204" s="5" t="s">
        <v>3054</v>
      </c>
      <c r="H1204" s="536" t="s">
        <v>6818</v>
      </c>
      <c r="I1204" s="536" t="str">
        <f>iferror(vlookup(G1204,Objects!$A$2:$D$403,4,false),"")</f>
        <v>Water Spout (Small)</v>
      </c>
      <c r="J1204" s="537" t="s">
        <v>1073</v>
      </c>
    </row>
    <row r="1205">
      <c r="A1205" s="5" t="s">
        <v>44</v>
      </c>
      <c r="B1205" s="149" t="str">
        <f>iferror(vlookup(A1205,Maps!$A$2:$B$111,2,false),"")</f>
        <v>Water Temple</v>
      </c>
      <c r="C1205" s="7" t="s">
        <v>14</v>
      </c>
      <c r="D1205" s="7" t="s">
        <v>704</v>
      </c>
      <c r="E1205" s="7" t="s">
        <v>1979</v>
      </c>
      <c r="F1205" s="547" t="str">
        <f>iferror(vlookup(E1205,Rooms!$D$2:$E$621,2,false),"")</f>
        <v>3F - Dark Link Mini-Boss Room</v>
      </c>
      <c r="G1205" s="5" t="s">
        <v>241</v>
      </c>
      <c r="H1205" s="536" t="s">
        <v>6187</v>
      </c>
      <c r="I1205" s="536" t="str">
        <f>iferror(vlookup(G1205,Objects!$A$2:$D$403,4,false),"")</f>
        <v>Dark Link</v>
      </c>
      <c r="J1205" s="537" t="s">
        <v>1073</v>
      </c>
    </row>
    <row r="1206">
      <c r="A1206" s="54"/>
      <c r="B1206" s="116" t="str">
        <f>iferror(vlookup(A1206,Maps!$A$2:$B$111,2,false),"")</f>
        <v/>
      </c>
      <c r="C1206" s="539"/>
      <c r="D1206" s="539"/>
      <c r="E1206" s="539"/>
      <c r="F1206" s="540" t="str">
        <f>iferror(vlookup(E1206,Rooms!$D$2:$E$621,2,false),"")</f>
        <v/>
      </c>
      <c r="G1206" s="539"/>
      <c r="H1206" s="541"/>
      <c r="I1206" s="541" t="str">
        <f>iferror(vlookup(G1206,Objects!$A$2:$D$403,4,false),"")</f>
        <v/>
      </c>
      <c r="J1206" s="542"/>
    </row>
    <row r="1207">
      <c r="A1207" s="5" t="s">
        <v>44</v>
      </c>
      <c r="B1207" s="149" t="str">
        <f>iferror(vlookup(A1207,Maps!$A$2:$B$111,2,false),"")</f>
        <v>Water Temple</v>
      </c>
      <c r="C1207" s="11" t="s">
        <v>14</v>
      </c>
      <c r="D1207" s="11" t="s">
        <v>715</v>
      </c>
      <c r="E1207" s="11" t="s">
        <v>1981</v>
      </c>
      <c r="F1207" s="538" t="str">
        <f>iferror(vlookup(E1207,Rooms!$D$2:$E$621,2,false),"")</f>
        <v>1F - Bombable Wall, Pushable Block</v>
      </c>
      <c r="G1207" s="5" t="s">
        <v>70</v>
      </c>
      <c r="H1207" s="536" t="s">
        <v>6323</v>
      </c>
      <c r="I1207" s="536" t="str">
        <f>iferror(vlookup(G1207,Objects!$A$2:$D$403,4,false),"")</f>
        <v>Water Temple Objects</v>
      </c>
      <c r="J1207" s="537" t="s">
        <v>1059</v>
      </c>
    </row>
    <row r="1208">
      <c r="A1208" s="5" t="s">
        <v>44</v>
      </c>
      <c r="B1208" s="149" t="str">
        <f>iferror(vlookup(A1208,Maps!$A$2:$B$111,2,false),"")</f>
        <v>Water Temple</v>
      </c>
      <c r="C1208" s="7" t="s">
        <v>14</v>
      </c>
      <c r="D1208" s="7" t="s">
        <v>715</v>
      </c>
      <c r="E1208" s="7" t="s">
        <v>1981</v>
      </c>
      <c r="F1208" s="547" t="str">
        <f>iferror(vlookup(E1208,Rooms!$D$2:$E$621,2,false),"")</f>
        <v>1F - Bombable Wall, Pushable Block</v>
      </c>
      <c r="G1208" s="5" t="s">
        <v>3057</v>
      </c>
      <c r="H1208" s="536" t="s">
        <v>6821</v>
      </c>
      <c r="I1208" s="536" t="str">
        <f>iferror(vlookup(G1208,Objects!$A$2:$D$403,4,false),"")</f>
        <v>Water Spout (Large)</v>
      </c>
      <c r="J1208" s="537" t="s">
        <v>1073</v>
      </c>
    </row>
    <row r="1209">
      <c r="A1209" s="5" t="s">
        <v>44</v>
      </c>
      <c r="B1209" s="149" t="str">
        <f>iferror(vlookup(A1209,Maps!$A$2:$B$111,2,false),"")</f>
        <v>Water Temple</v>
      </c>
      <c r="C1209" s="7" t="s">
        <v>14</v>
      </c>
      <c r="D1209" s="7" t="s">
        <v>715</v>
      </c>
      <c r="E1209" s="7" t="s">
        <v>1981</v>
      </c>
      <c r="F1209" s="547" t="str">
        <f>iferror(vlookup(E1209,Rooms!$D$2:$E$621,2,false),"")</f>
        <v>1F - Bombable Wall, Pushable Block</v>
      </c>
      <c r="G1209" s="5" t="s">
        <v>3054</v>
      </c>
      <c r="H1209" s="536" t="s">
        <v>6818</v>
      </c>
      <c r="I1209" s="536" t="str">
        <f>iferror(vlookup(G1209,Objects!$A$2:$D$403,4,false),"")</f>
        <v>Water Spout (Small)</v>
      </c>
      <c r="J1209" s="537" t="s">
        <v>1073</v>
      </c>
    </row>
    <row r="1210">
      <c r="A1210" s="5" t="s">
        <v>44</v>
      </c>
      <c r="B1210" s="149" t="str">
        <f>iferror(vlookup(A1210,Maps!$A$2:$B$111,2,false),"")</f>
        <v>Water Temple</v>
      </c>
      <c r="C1210" s="7" t="s">
        <v>14</v>
      </c>
      <c r="D1210" s="7" t="s">
        <v>715</v>
      </c>
      <c r="E1210" s="7" t="s">
        <v>1981</v>
      </c>
      <c r="F1210" s="547" t="str">
        <f>iferror(vlookup(E1210,Rooms!$D$2:$E$621,2,false),"")</f>
        <v>1F - Bombable Wall, Pushable Block</v>
      </c>
      <c r="G1210" s="5" t="s">
        <v>2996</v>
      </c>
      <c r="H1210" s="536" t="s">
        <v>6758</v>
      </c>
      <c r="I1210" s="536" t="str">
        <f>iferror(vlookup(G1210,Objects!$A$2:$D$403,4,false),"")</f>
        <v>Hookshot Pillar &amp; Wall Target</v>
      </c>
      <c r="J1210" s="537" t="s">
        <v>1073</v>
      </c>
    </row>
    <row r="1211">
      <c r="A1211" s="5" t="s">
        <v>44</v>
      </c>
      <c r="B1211" s="149" t="str">
        <f>iferror(vlookup(A1211,Maps!$A$2:$B$111,2,false),"")</f>
        <v>Water Temple</v>
      </c>
      <c r="C1211" s="7" t="s">
        <v>14</v>
      </c>
      <c r="D1211" s="7" t="s">
        <v>715</v>
      </c>
      <c r="E1211" s="7" t="s">
        <v>1981</v>
      </c>
      <c r="F1211" s="547" t="str">
        <f>iferror(vlookup(E1211,Rooms!$D$2:$E$621,2,false),"")</f>
        <v>1F - Bombable Wall, Pushable Block</v>
      </c>
      <c r="G1211" s="5" t="s">
        <v>2843</v>
      </c>
      <c r="H1211" s="536" t="s">
        <v>6500</v>
      </c>
      <c r="I1211" s="536" t="str">
        <f>iferror(vlookup(G1211,Objects!$A$2:$D$403,4,false),"")</f>
        <v>Shellblade</v>
      </c>
      <c r="J1211" s="537" t="s">
        <v>1073</v>
      </c>
    </row>
    <row r="1212">
      <c r="A1212" s="5" t="s">
        <v>44</v>
      </c>
      <c r="B1212" s="149" t="str">
        <f>iferror(vlookup(A1212,Maps!$A$2:$B$111,2,false),"")</f>
        <v>Water Temple</v>
      </c>
      <c r="C1212" s="7" t="s">
        <v>14</v>
      </c>
      <c r="D1212" s="7" t="s">
        <v>715</v>
      </c>
      <c r="E1212" s="7" t="s">
        <v>1981</v>
      </c>
      <c r="F1212" s="547" t="str">
        <f>iferror(vlookup(E1212,Rooms!$D$2:$E$621,2,false),"")</f>
        <v>1F - Bombable Wall, Pushable Block</v>
      </c>
      <c r="G1212" s="5" t="s">
        <v>2918</v>
      </c>
      <c r="H1212" s="536" t="s">
        <v>6615</v>
      </c>
      <c r="I1212" s="536" t="str">
        <f>iferror(vlookup(G1212,Objects!$A$2:$D$403,4,false),"")</f>
        <v>Spike Trap</v>
      </c>
      <c r="J1212" s="537" t="s">
        <v>1073</v>
      </c>
    </row>
    <row r="1213">
      <c r="A1213" s="5" t="s">
        <v>44</v>
      </c>
      <c r="B1213" s="149" t="str">
        <f>iferror(vlookup(A1213,Maps!$A$2:$B$111,2,false),"")</f>
        <v>Water Temple</v>
      </c>
      <c r="C1213" s="7" t="s">
        <v>14</v>
      </c>
      <c r="D1213" s="7" t="s">
        <v>715</v>
      </c>
      <c r="E1213" s="7" t="s">
        <v>1981</v>
      </c>
      <c r="F1213" s="547" t="str">
        <f>iferror(vlookup(E1213,Rooms!$D$2:$E$621,2,false),"")</f>
        <v>1F - Bombable Wall, Pushable Block</v>
      </c>
      <c r="G1213" s="5" t="s">
        <v>168</v>
      </c>
      <c r="H1213" s="536" t="s">
        <v>6172</v>
      </c>
      <c r="I1213" s="536" t="str">
        <f>iferror(vlookup(G1213,Objects!$A$2:$D$403,4,false),"")</f>
        <v>Tektites</v>
      </c>
      <c r="J1213" s="537" t="s">
        <v>1073</v>
      </c>
    </row>
    <row r="1214">
      <c r="A1214" s="5" t="s">
        <v>44</v>
      </c>
      <c r="B1214" s="149" t="str">
        <f>iferror(vlookup(A1214,Maps!$A$2:$B$111,2,false),"")</f>
        <v>Water Temple</v>
      </c>
      <c r="C1214" s="7" t="s">
        <v>14</v>
      </c>
      <c r="D1214" s="7" t="s">
        <v>715</v>
      </c>
      <c r="E1214" s="7" t="s">
        <v>1981</v>
      </c>
      <c r="F1214" s="547" t="str">
        <f>iferror(vlookup(E1214,Rooms!$D$2:$E$621,2,false),"")</f>
        <v>1F - Bombable Wall, Pushable Block</v>
      </c>
      <c r="G1214" s="5" t="s">
        <v>137</v>
      </c>
      <c r="H1214" s="536" t="s">
        <v>6163</v>
      </c>
      <c r="I1214" s="536" t="str">
        <f>iferror(vlookup(G1214,Objects!$A$2:$D$403,4,false),"")</f>
        <v>Shabom</v>
      </c>
      <c r="J1214" s="537" t="s">
        <v>1073</v>
      </c>
    </row>
    <row r="1215">
      <c r="A1215" s="5" t="s">
        <v>44</v>
      </c>
      <c r="B1215" s="149" t="str">
        <f>iferror(vlookup(A1215,Maps!$A$2:$B$111,2,false),"")</f>
        <v>Water Temple</v>
      </c>
      <c r="C1215" s="7" t="s">
        <v>14</v>
      </c>
      <c r="D1215" s="7" t="s">
        <v>715</v>
      </c>
      <c r="E1215" s="7" t="s">
        <v>1981</v>
      </c>
      <c r="F1215" s="547" t="str">
        <f>iferror(vlookup(E1215,Rooms!$D$2:$E$621,2,false),"")</f>
        <v>1F - Bombable Wall, Pushable Block</v>
      </c>
      <c r="G1215" s="5" t="s">
        <v>282</v>
      </c>
      <c r="H1215" s="536" t="s">
        <v>6197</v>
      </c>
      <c r="I1215" s="536" t="str">
        <f>iferror(vlookup(G1215,Objects!$A$2:$D$403,4,false),"")</f>
        <v>Stingers</v>
      </c>
      <c r="J1215" s="537" t="s">
        <v>1059</v>
      </c>
    </row>
    <row r="1216">
      <c r="A1216" s="5" t="s">
        <v>44</v>
      </c>
      <c r="B1216" s="149" t="str">
        <f>iferror(vlookup(A1216,Maps!$A$2:$B$111,2,false),"")</f>
        <v>Water Temple</v>
      </c>
      <c r="C1216" s="7" t="s">
        <v>14</v>
      </c>
      <c r="D1216" s="7" t="s">
        <v>715</v>
      </c>
      <c r="E1216" s="7" t="s">
        <v>1981</v>
      </c>
      <c r="F1216" s="547" t="str">
        <f>iferror(vlookup(E1216,Rooms!$D$2:$E$621,2,false),"")</f>
        <v>1F - Bombable Wall, Pushable Block</v>
      </c>
      <c r="G1216" s="5" t="s">
        <v>110</v>
      </c>
      <c r="H1216" s="536" t="s">
        <v>6159</v>
      </c>
      <c r="I1216" s="536" t="str">
        <f>iferror(vlookup(G1216,Objects!$A$2:$D$403,4,false),"")</f>
        <v>Treasure Chests</v>
      </c>
      <c r="J1216" s="537" t="s">
        <v>1073</v>
      </c>
    </row>
    <row r="1217">
      <c r="A1217" s="5" t="s">
        <v>44</v>
      </c>
      <c r="B1217" s="149" t="str">
        <f>iferror(vlookup(A1217,Maps!$A$2:$B$111,2,false),"")</f>
        <v>Water Temple</v>
      </c>
      <c r="C1217" s="7" t="s">
        <v>14</v>
      </c>
      <c r="D1217" s="7" t="s">
        <v>715</v>
      </c>
      <c r="E1217" s="7" t="s">
        <v>1981</v>
      </c>
      <c r="F1217" s="547" t="str">
        <f>iferror(vlookup(E1217,Rooms!$D$2:$E$621,2,false),"")</f>
        <v>1F - Bombable Wall, Pushable Block</v>
      </c>
      <c r="G1217" s="5" t="s">
        <v>2782</v>
      </c>
      <c r="H1217" s="536" t="s">
        <v>6426</v>
      </c>
      <c r="I1217" s="536" t="str">
        <f>iferror(vlookup(G1217,Objects!$A$2:$D$403,4,false),"")</f>
        <v>[Blank]</v>
      </c>
      <c r="J1217" s="537" t="s">
        <v>1073</v>
      </c>
    </row>
    <row r="1218">
      <c r="A1218" s="54"/>
      <c r="B1218" s="116" t="str">
        <f>iferror(vlookup(A1218,Maps!$A$2:$B$111,2,false),"")</f>
        <v/>
      </c>
      <c r="C1218" s="539"/>
      <c r="D1218" s="539"/>
      <c r="E1218" s="539"/>
      <c r="F1218" s="540" t="str">
        <f>iferror(vlookup(E1218,Rooms!$D$2:$E$621,2,false),"")</f>
        <v/>
      </c>
      <c r="G1218" s="539"/>
      <c r="H1218" s="541"/>
      <c r="I1218" s="541" t="str">
        <f>iferror(vlookup(G1218,Objects!$A$2:$D$403,4,false),"")</f>
        <v/>
      </c>
      <c r="J1218" s="542"/>
    </row>
    <row r="1219">
      <c r="A1219" s="5" t="s">
        <v>44</v>
      </c>
      <c r="B1219" s="149" t="str">
        <f>iferror(vlookup(A1219,Maps!$A$2:$B$111,2,false),"")</f>
        <v>Water Temple</v>
      </c>
      <c r="C1219" s="11" t="s">
        <v>14</v>
      </c>
      <c r="D1219" s="11" t="s">
        <v>707</v>
      </c>
      <c r="E1219" s="11" t="s">
        <v>1983</v>
      </c>
      <c r="F1219" s="538" t="str">
        <f>iferror(vlookup(E1219,Rooms!$D$2:$E$621,2,false),"")</f>
        <v>1F - 3 Water Jet Platforms</v>
      </c>
      <c r="G1219" s="5" t="s">
        <v>70</v>
      </c>
      <c r="H1219" s="536" t="s">
        <v>6323</v>
      </c>
      <c r="I1219" s="536" t="str">
        <f>iferror(vlookup(G1219,Objects!$A$2:$D$403,4,false),"")</f>
        <v>Water Temple Objects</v>
      </c>
      <c r="J1219" s="537" t="s">
        <v>1073</v>
      </c>
    </row>
    <row r="1220">
      <c r="A1220" s="5" t="s">
        <v>44</v>
      </c>
      <c r="B1220" s="149" t="str">
        <f>iferror(vlookup(A1220,Maps!$A$2:$B$111,2,false),"")</f>
        <v>Water Temple</v>
      </c>
      <c r="C1220" s="7" t="s">
        <v>14</v>
      </c>
      <c r="D1220" s="7" t="s">
        <v>707</v>
      </c>
      <c r="E1220" s="7" t="s">
        <v>1983</v>
      </c>
      <c r="F1220" s="547" t="str">
        <f>iferror(vlookup(E1220,Rooms!$D$2:$E$621,2,false),"")</f>
        <v>1F - 3 Water Jet Platforms</v>
      </c>
      <c r="G1220" s="5" t="s">
        <v>3057</v>
      </c>
      <c r="H1220" s="536" t="s">
        <v>6821</v>
      </c>
      <c r="I1220" s="536" t="str">
        <f>iferror(vlookup(G1220,Objects!$A$2:$D$403,4,false),"")</f>
        <v>Water Spout (Large)</v>
      </c>
      <c r="J1220" s="537" t="s">
        <v>1073</v>
      </c>
    </row>
    <row r="1221">
      <c r="A1221" s="5" t="s">
        <v>44</v>
      </c>
      <c r="B1221" s="149" t="str">
        <f>iferror(vlookup(A1221,Maps!$A$2:$B$111,2,false),"")</f>
        <v>Water Temple</v>
      </c>
      <c r="C1221" s="7" t="s">
        <v>14</v>
      </c>
      <c r="D1221" s="7" t="s">
        <v>707</v>
      </c>
      <c r="E1221" s="7" t="s">
        <v>1983</v>
      </c>
      <c r="F1221" s="547" t="str">
        <f>iferror(vlookup(E1221,Rooms!$D$2:$E$621,2,false),"")</f>
        <v>1F - 3 Water Jet Platforms</v>
      </c>
      <c r="G1221" s="5" t="s">
        <v>3054</v>
      </c>
      <c r="H1221" s="536" t="s">
        <v>6818</v>
      </c>
      <c r="I1221" s="536" t="str">
        <f>iferror(vlookup(G1221,Objects!$A$2:$D$403,4,false),"")</f>
        <v>Water Spout (Small)</v>
      </c>
      <c r="J1221" s="537" t="s">
        <v>1059</v>
      </c>
    </row>
    <row r="1222">
      <c r="A1222" s="5" t="s">
        <v>44</v>
      </c>
      <c r="B1222" s="149" t="str">
        <f>iferror(vlookup(A1222,Maps!$A$2:$B$111,2,false),"")</f>
        <v>Water Temple</v>
      </c>
      <c r="C1222" s="7" t="s">
        <v>14</v>
      </c>
      <c r="D1222" s="7" t="s">
        <v>707</v>
      </c>
      <c r="E1222" s="7" t="s">
        <v>1983</v>
      </c>
      <c r="F1222" s="547" t="str">
        <f>iferror(vlookup(E1222,Rooms!$D$2:$E$621,2,false),"")</f>
        <v>1F - 3 Water Jet Platforms</v>
      </c>
      <c r="G1222" s="5" t="s">
        <v>2996</v>
      </c>
      <c r="H1222" s="536" t="s">
        <v>6758</v>
      </c>
      <c r="I1222" s="536" t="str">
        <f>iferror(vlookup(G1222,Objects!$A$2:$D$403,4,false),"")</f>
        <v>Hookshot Pillar &amp; Wall Target</v>
      </c>
      <c r="J1222" s="537" t="s">
        <v>1073</v>
      </c>
    </row>
    <row r="1223">
      <c r="A1223" s="5" t="s">
        <v>44</v>
      </c>
      <c r="B1223" s="149" t="str">
        <f>iferror(vlookup(A1223,Maps!$A$2:$B$111,2,false),"")</f>
        <v>Water Temple</v>
      </c>
      <c r="C1223" s="7" t="s">
        <v>14</v>
      </c>
      <c r="D1223" s="7" t="s">
        <v>707</v>
      </c>
      <c r="E1223" s="7" t="s">
        <v>1983</v>
      </c>
      <c r="F1223" s="547" t="str">
        <f>iferror(vlookup(E1223,Rooms!$D$2:$E$621,2,false),"")</f>
        <v>1F - 3 Water Jet Platforms</v>
      </c>
      <c r="G1223" s="5" t="s">
        <v>2843</v>
      </c>
      <c r="H1223" s="536" t="s">
        <v>6500</v>
      </c>
      <c r="I1223" s="536" t="str">
        <f>iferror(vlookup(G1223,Objects!$A$2:$D$403,4,false),"")</f>
        <v>Shellblade</v>
      </c>
      <c r="J1223" s="537" t="s">
        <v>1073</v>
      </c>
    </row>
    <row r="1224">
      <c r="A1224" s="5" t="s">
        <v>44</v>
      </c>
      <c r="B1224" s="149" t="str">
        <f>iferror(vlookup(A1224,Maps!$A$2:$B$111,2,false),"")</f>
        <v>Water Temple</v>
      </c>
      <c r="C1224" s="7" t="s">
        <v>14</v>
      </c>
      <c r="D1224" s="7" t="s">
        <v>707</v>
      </c>
      <c r="E1224" s="7" t="s">
        <v>1983</v>
      </c>
      <c r="F1224" s="547" t="str">
        <f>iferror(vlookup(E1224,Rooms!$D$2:$E$621,2,false),"")</f>
        <v>1F - 3 Water Jet Platforms</v>
      </c>
      <c r="G1224" s="5" t="s">
        <v>2918</v>
      </c>
      <c r="H1224" s="536" t="s">
        <v>6615</v>
      </c>
      <c r="I1224" s="536" t="str">
        <f>iferror(vlookup(G1224,Objects!$A$2:$D$403,4,false),"")</f>
        <v>Spike Trap</v>
      </c>
      <c r="J1224" s="537" t="s">
        <v>1073</v>
      </c>
    </row>
    <row r="1225">
      <c r="A1225" s="5" t="s">
        <v>44</v>
      </c>
      <c r="B1225" s="149" t="str">
        <f>iferror(vlookup(A1225,Maps!$A$2:$B$111,2,false),"")</f>
        <v>Water Temple</v>
      </c>
      <c r="C1225" s="7" t="s">
        <v>14</v>
      </c>
      <c r="D1225" s="7" t="s">
        <v>707</v>
      </c>
      <c r="E1225" s="7" t="s">
        <v>1983</v>
      </c>
      <c r="F1225" s="547" t="str">
        <f>iferror(vlookup(E1225,Rooms!$D$2:$E$621,2,false),"")</f>
        <v>1F - 3 Water Jet Platforms</v>
      </c>
      <c r="G1225" s="5" t="s">
        <v>168</v>
      </c>
      <c r="H1225" s="536" t="s">
        <v>6172</v>
      </c>
      <c r="I1225" s="536" t="str">
        <f>iferror(vlookup(G1225,Objects!$A$2:$D$403,4,false),"")</f>
        <v>Tektites</v>
      </c>
      <c r="J1225" s="537" t="s">
        <v>1059</v>
      </c>
    </row>
    <row r="1226">
      <c r="A1226" s="5" t="s">
        <v>44</v>
      </c>
      <c r="B1226" s="149" t="str">
        <f>iferror(vlookup(A1226,Maps!$A$2:$B$111,2,false),"")</f>
        <v>Water Temple</v>
      </c>
      <c r="C1226" s="7" t="s">
        <v>14</v>
      </c>
      <c r="D1226" s="7" t="s">
        <v>707</v>
      </c>
      <c r="E1226" s="7" t="s">
        <v>1983</v>
      </c>
      <c r="F1226" s="547" t="str">
        <f>iferror(vlookup(E1226,Rooms!$D$2:$E$621,2,false),"")</f>
        <v>1F - 3 Water Jet Platforms</v>
      </c>
      <c r="G1226" s="5" t="s">
        <v>137</v>
      </c>
      <c r="H1226" s="536" t="s">
        <v>6163</v>
      </c>
      <c r="I1226" s="536" t="str">
        <f>iferror(vlookup(G1226,Objects!$A$2:$D$403,4,false),"")</f>
        <v>Shabom</v>
      </c>
      <c r="J1226" s="537" t="s">
        <v>1073</v>
      </c>
    </row>
    <row r="1227">
      <c r="A1227" s="5" t="s">
        <v>44</v>
      </c>
      <c r="B1227" s="149" t="str">
        <f>iferror(vlookup(A1227,Maps!$A$2:$B$111,2,false),"")</f>
        <v>Water Temple</v>
      </c>
      <c r="C1227" s="7" t="s">
        <v>14</v>
      </c>
      <c r="D1227" s="7" t="s">
        <v>707</v>
      </c>
      <c r="E1227" s="7" t="s">
        <v>1983</v>
      </c>
      <c r="F1227" s="547" t="str">
        <f>iferror(vlookup(E1227,Rooms!$D$2:$E$621,2,false),"")</f>
        <v>1F - 3 Water Jet Platforms</v>
      </c>
      <c r="G1227" s="5" t="s">
        <v>282</v>
      </c>
      <c r="H1227" s="536" t="s">
        <v>6197</v>
      </c>
      <c r="I1227" s="536" t="str">
        <f>iferror(vlookup(G1227,Objects!$A$2:$D$403,4,false),"")</f>
        <v>Stingers</v>
      </c>
      <c r="J1227" s="537" t="s">
        <v>1073</v>
      </c>
    </row>
    <row r="1228">
      <c r="A1228" s="5" t="s">
        <v>44</v>
      </c>
      <c r="B1228" s="149" t="str">
        <f>iferror(vlookup(A1228,Maps!$A$2:$B$111,2,false),"")</f>
        <v>Water Temple</v>
      </c>
      <c r="C1228" s="7" t="s">
        <v>14</v>
      </c>
      <c r="D1228" s="7" t="s">
        <v>707</v>
      </c>
      <c r="E1228" s="7" t="s">
        <v>1983</v>
      </c>
      <c r="F1228" s="547" t="str">
        <f>iferror(vlookup(E1228,Rooms!$D$2:$E$621,2,false),"")</f>
        <v>1F - 3 Water Jet Platforms</v>
      </c>
      <c r="G1228" s="5" t="s">
        <v>110</v>
      </c>
      <c r="H1228" s="536" t="s">
        <v>6159</v>
      </c>
      <c r="I1228" s="536" t="str">
        <f>iferror(vlookup(G1228,Objects!$A$2:$D$403,4,false),"")</f>
        <v>Treasure Chests</v>
      </c>
      <c r="J1228" s="537" t="s">
        <v>1073</v>
      </c>
    </row>
    <row r="1229">
      <c r="A1229" s="5" t="s">
        <v>44</v>
      </c>
      <c r="B1229" s="149" t="str">
        <f>iferror(vlookup(A1229,Maps!$A$2:$B$111,2,false),"")</f>
        <v>Water Temple</v>
      </c>
      <c r="C1229" s="7" t="s">
        <v>14</v>
      </c>
      <c r="D1229" s="7" t="s">
        <v>707</v>
      </c>
      <c r="E1229" s="7" t="s">
        <v>1983</v>
      </c>
      <c r="F1229" s="547" t="str">
        <f>iferror(vlookup(E1229,Rooms!$D$2:$E$621,2,false),"")</f>
        <v>1F - 3 Water Jet Platforms</v>
      </c>
      <c r="G1229" s="5" t="s">
        <v>2818</v>
      </c>
      <c r="H1229" s="536" t="s">
        <v>6467</v>
      </c>
      <c r="I1229" s="536" t="str">
        <f>iferror(vlookup(G1229,Objects!$A$2:$D$403,4,false),"")</f>
        <v>Torches</v>
      </c>
      <c r="J1229" s="537" t="s">
        <v>1073</v>
      </c>
    </row>
    <row r="1230">
      <c r="A1230" s="5" t="s">
        <v>44</v>
      </c>
      <c r="B1230" s="149" t="str">
        <f>iferror(vlookup(A1230,Maps!$A$2:$B$111,2,false),"")</f>
        <v>Water Temple</v>
      </c>
      <c r="C1230" s="7" t="s">
        <v>14</v>
      </c>
      <c r="D1230" s="7" t="s">
        <v>707</v>
      </c>
      <c r="E1230" s="7" t="s">
        <v>1983</v>
      </c>
      <c r="F1230" s="547" t="str">
        <f>iferror(vlookup(E1230,Rooms!$D$2:$E$621,2,false),"")</f>
        <v>1F - 3 Water Jet Platforms</v>
      </c>
      <c r="G1230" s="5" t="s">
        <v>2782</v>
      </c>
      <c r="H1230" s="536" t="s">
        <v>6426</v>
      </c>
      <c r="I1230" s="536" t="str">
        <f>iferror(vlookup(G1230,Objects!$A$2:$D$403,4,false),"")</f>
        <v>[Blank]</v>
      </c>
      <c r="J1230" s="537" t="s">
        <v>1073</v>
      </c>
    </row>
    <row r="1231">
      <c r="A1231" s="54"/>
      <c r="B1231" s="116" t="str">
        <f>iferror(vlookup(A1231,Maps!$A$2:$B$111,2,false),"")</f>
        <v/>
      </c>
      <c r="C1231" s="539"/>
      <c r="D1231" s="539"/>
      <c r="E1231" s="539"/>
      <c r="F1231" s="540" t="str">
        <f>iferror(vlookup(E1231,Rooms!$D$2:$E$621,2,false),"")</f>
        <v/>
      </c>
      <c r="G1231" s="539"/>
      <c r="H1231" s="541"/>
      <c r="I1231" s="541" t="str">
        <f>iferror(vlookup(G1231,Objects!$A$2:$D$403,4,false),"")</f>
        <v/>
      </c>
      <c r="J1231" s="542"/>
    </row>
    <row r="1232">
      <c r="A1232" s="5" t="s">
        <v>44</v>
      </c>
      <c r="B1232" s="149" t="str">
        <f>iferror(vlookup(A1232,Maps!$A$2:$B$111,2,false),"")</f>
        <v>Water Temple</v>
      </c>
      <c r="C1232" s="11" t="s">
        <v>14</v>
      </c>
      <c r="D1232" s="11" t="s">
        <v>274</v>
      </c>
      <c r="E1232" s="11" t="s">
        <v>1985</v>
      </c>
      <c r="F1232" s="538" t="str">
        <f>iferror(vlookup(E1232,Rooms!$D$2:$E$621,2,false),"")</f>
        <v>1F - Boss Key Room</v>
      </c>
      <c r="G1232" s="5" t="s">
        <v>70</v>
      </c>
      <c r="H1232" s="536" t="s">
        <v>6323</v>
      </c>
      <c r="I1232" s="536" t="str">
        <f>iferror(vlookup(G1232,Objects!$A$2:$D$403,4,false),"")</f>
        <v>Water Temple Objects</v>
      </c>
      <c r="J1232" s="537" t="s">
        <v>1073</v>
      </c>
    </row>
    <row r="1233">
      <c r="A1233" s="5" t="s">
        <v>44</v>
      </c>
      <c r="B1233" s="149" t="str">
        <f>iferror(vlookup(A1233,Maps!$A$2:$B$111,2,false),"")</f>
        <v>Water Temple</v>
      </c>
      <c r="C1233" s="7" t="s">
        <v>14</v>
      </c>
      <c r="D1233" s="7" t="s">
        <v>274</v>
      </c>
      <c r="E1233" s="7" t="s">
        <v>1985</v>
      </c>
      <c r="F1233" s="547" t="str">
        <f>iferror(vlookup(E1233,Rooms!$D$2:$E$621,2,false),"")</f>
        <v>1F - Boss Key Room</v>
      </c>
      <c r="G1233" s="5" t="s">
        <v>3057</v>
      </c>
      <c r="H1233" s="536" t="s">
        <v>6821</v>
      </c>
      <c r="I1233" s="536" t="str">
        <f>iferror(vlookup(G1233,Objects!$A$2:$D$403,4,false),"")</f>
        <v>Water Spout (Large)</v>
      </c>
      <c r="J1233" s="537" t="s">
        <v>1073</v>
      </c>
    </row>
    <row r="1234">
      <c r="A1234" s="5" t="s">
        <v>44</v>
      </c>
      <c r="B1234" s="149" t="str">
        <f>iferror(vlookup(A1234,Maps!$A$2:$B$111,2,false),"")</f>
        <v>Water Temple</v>
      </c>
      <c r="C1234" s="7" t="s">
        <v>14</v>
      </c>
      <c r="D1234" s="7" t="s">
        <v>274</v>
      </c>
      <c r="E1234" s="7" t="s">
        <v>1985</v>
      </c>
      <c r="F1234" s="547" t="str">
        <f>iferror(vlookup(E1234,Rooms!$D$2:$E$621,2,false),"")</f>
        <v>1F - Boss Key Room</v>
      </c>
      <c r="G1234" s="5" t="s">
        <v>3054</v>
      </c>
      <c r="H1234" s="536" t="s">
        <v>6818</v>
      </c>
      <c r="I1234" s="536" t="str">
        <f>iferror(vlookup(G1234,Objects!$A$2:$D$403,4,false),"")</f>
        <v>Water Spout (Small)</v>
      </c>
      <c r="J1234" s="537" t="s">
        <v>1073</v>
      </c>
    </row>
    <row r="1235">
      <c r="A1235" s="5" t="s">
        <v>44</v>
      </c>
      <c r="B1235" s="149" t="str">
        <f>iferror(vlookup(A1235,Maps!$A$2:$B$111,2,false),"")</f>
        <v>Water Temple</v>
      </c>
      <c r="C1235" s="7" t="s">
        <v>14</v>
      </c>
      <c r="D1235" s="7" t="s">
        <v>274</v>
      </c>
      <c r="E1235" s="7" t="s">
        <v>1985</v>
      </c>
      <c r="F1235" s="547" t="str">
        <f>iferror(vlookup(E1235,Rooms!$D$2:$E$621,2,false),"")</f>
        <v>1F - Boss Key Room</v>
      </c>
      <c r="G1235" s="5" t="s">
        <v>2996</v>
      </c>
      <c r="H1235" s="536" t="s">
        <v>6758</v>
      </c>
      <c r="I1235" s="536" t="str">
        <f>iferror(vlookup(G1235,Objects!$A$2:$D$403,4,false),"")</f>
        <v>Hookshot Pillar &amp; Wall Target</v>
      </c>
      <c r="J1235" s="537" t="s">
        <v>1073</v>
      </c>
    </row>
    <row r="1236">
      <c r="A1236" s="5" t="s">
        <v>44</v>
      </c>
      <c r="B1236" s="149" t="str">
        <f>iferror(vlookup(A1236,Maps!$A$2:$B$111,2,false),"")</f>
        <v>Water Temple</v>
      </c>
      <c r="C1236" s="7" t="s">
        <v>14</v>
      </c>
      <c r="D1236" s="7" t="s">
        <v>274</v>
      </c>
      <c r="E1236" s="7" t="s">
        <v>1985</v>
      </c>
      <c r="F1236" s="547" t="str">
        <f>iferror(vlookup(E1236,Rooms!$D$2:$E$621,2,false),"")</f>
        <v>1F - Boss Key Room</v>
      </c>
      <c r="G1236" s="5" t="s">
        <v>2843</v>
      </c>
      <c r="H1236" s="536" t="s">
        <v>6500</v>
      </c>
      <c r="I1236" s="536" t="str">
        <f>iferror(vlookup(G1236,Objects!$A$2:$D$403,4,false),"")</f>
        <v>Shellblade</v>
      </c>
      <c r="J1236" s="537" t="s">
        <v>1073</v>
      </c>
    </row>
    <row r="1237">
      <c r="A1237" s="5" t="s">
        <v>44</v>
      </c>
      <c r="B1237" s="149" t="str">
        <f>iferror(vlookup(A1237,Maps!$A$2:$B$111,2,false),"")</f>
        <v>Water Temple</v>
      </c>
      <c r="C1237" s="7" t="s">
        <v>14</v>
      </c>
      <c r="D1237" s="7" t="s">
        <v>274</v>
      </c>
      <c r="E1237" s="7" t="s">
        <v>1985</v>
      </c>
      <c r="F1237" s="547" t="str">
        <f>iferror(vlookup(E1237,Rooms!$D$2:$E$621,2,false),"")</f>
        <v>1F - Boss Key Room</v>
      </c>
      <c r="G1237" s="5" t="s">
        <v>2918</v>
      </c>
      <c r="H1237" s="536" t="s">
        <v>6615</v>
      </c>
      <c r="I1237" s="536" t="str">
        <f>iferror(vlookup(G1237,Objects!$A$2:$D$403,4,false),"")</f>
        <v>Spike Trap</v>
      </c>
      <c r="J1237" s="537" t="s">
        <v>1073</v>
      </c>
    </row>
    <row r="1238">
      <c r="A1238" s="5" t="s">
        <v>44</v>
      </c>
      <c r="B1238" s="149" t="str">
        <f>iferror(vlookup(A1238,Maps!$A$2:$B$111,2,false),"")</f>
        <v>Water Temple</v>
      </c>
      <c r="C1238" s="7" t="s">
        <v>14</v>
      </c>
      <c r="D1238" s="7" t="s">
        <v>274</v>
      </c>
      <c r="E1238" s="7" t="s">
        <v>1985</v>
      </c>
      <c r="F1238" s="547" t="str">
        <f>iferror(vlookup(E1238,Rooms!$D$2:$E$621,2,false),"")</f>
        <v>1F - Boss Key Room</v>
      </c>
      <c r="G1238" s="5" t="s">
        <v>168</v>
      </c>
      <c r="H1238" s="536" t="s">
        <v>6172</v>
      </c>
      <c r="I1238" s="536" t="str">
        <f>iferror(vlookup(G1238,Objects!$A$2:$D$403,4,false),"")</f>
        <v>Tektites</v>
      </c>
      <c r="J1238" s="537" t="s">
        <v>1073</v>
      </c>
    </row>
    <row r="1239">
      <c r="A1239" s="5" t="s">
        <v>44</v>
      </c>
      <c r="B1239" s="149" t="str">
        <f>iferror(vlookup(A1239,Maps!$A$2:$B$111,2,false),"")</f>
        <v>Water Temple</v>
      </c>
      <c r="C1239" s="7" t="s">
        <v>14</v>
      </c>
      <c r="D1239" s="7" t="s">
        <v>274</v>
      </c>
      <c r="E1239" s="7" t="s">
        <v>1985</v>
      </c>
      <c r="F1239" s="547" t="str">
        <f>iferror(vlookup(E1239,Rooms!$D$2:$E$621,2,false),"")</f>
        <v>1F - Boss Key Room</v>
      </c>
      <c r="G1239" s="5" t="s">
        <v>137</v>
      </c>
      <c r="H1239" s="536" t="s">
        <v>6163</v>
      </c>
      <c r="I1239" s="536" t="str">
        <f>iferror(vlookup(G1239,Objects!$A$2:$D$403,4,false),"")</f>
        <v>Shabom</v>
      </c>
      <c r="J1239" s="537" t="s">
        <v>1073</v>
      </c>
    </row>
    <row r="1240">
      <c r="A1240" s="5" t="s">
        <v>44</v>
      </c>
      <c r="B1240" s="149" t="str">
        <f>iferror(vlookup(A1240,Maps!$A$2:$B$111,2,false),"")</f>
        <v>Water Temple</v>
      </c>
      <c r="C1240" s="7" t="s">
        <v>14</v>
      </c>
      <c r="D1240" s="7" t="s">
        <v>274</v>
      </c>
      <c r="E1240" s="7" t="s">
        <v>1985</v>
      </c>
      <c r="F1240" s="547" t="str">
        <f>iferror(vlookup(E1240,Rooms!$D$2:$E$621,2,false),"")</f>
        <v>1F - Boss Key Room</v>
      </c>
      <c r="G1240" s="5" t="s">
        <v>282</v>
      </c>
      <c r="H1240" s="536" t="s">
        <v>6197</v>
      </c>
      <c r="I1240" s="536" t="str">
        <f>iferror(vlookup(G1240,Objects!$A$2:$D$403,4,false),"")</f>
        <v>Stingers</v>
      </c>
      <c r="J1240" s="537" t="s">
        <v>1073</v>
      </c>
    </row>
    <row r="1241">
      <c r="A1241" s="5" t="s">
        <v>44</v>
      </c>
      <c r="B1241" s="149" t="str">
        <f>iferror(vlookup(A1241,Maps!$A$2:$B$111,2,false),"")</f>
        <v>Water Temple</v>
      </c>
      <c r="C1241" s="7" t="s">
        <v>14</v>
      </c>
      <c r="D1241" s="7" t="s">
        <v>274</v>
      </c>
      <c r="E1241" s="7" t="s">
        <v>1985</v>
      </c>
      <c r="F1241" s="547" t="str">
        <f>iferror(vlookup(E1241,Rooms!$D$2:$E$621,2,false),"")</f>
        <v>1F - Boss Key Room</v>
      </c>
      <c r="G1241" s="5" t="s">
        <v>110</v>
      </c>
      <c r="H1241" s="536" t="s">
        <v>6159</v>
      </c>
      <c r="I1241" s="536" t="str">
        <f>iferror(vlookup(G1241,Objects!$A$2:$D$403,4,false),"")</f>
        <v>Treasure Chests</v>
      </c>
      <c r="J1241" s="537" t="s">
        <v>1059</v>
      </c>
    </row>
    <row r="1242">
      <c r="A1242" s="5" t="s">
        <v>44</v>
      </c>
      <c r="B1242" s="149" t="str">
        <f>iferror(vlookup(A1242,Maps!$A$2:$B$111,2,false),"")</f>
        <v>Water Temple</v>
      </c>
      <c r="C1242" s="7" t="s">
        <v>14</v>
      </c>
      <c r="D1242" s="7" t="s">
        <v>274</v>
      </c>
      <c r="E1242" s="7" t="s">
        <v>1985</v>
      </c>
      <c r="F1242" s="547" t="str">
        <f>iferror(vlookup(E1242,Rooms!$D$2:$E$621,2,false),"")</f>
        <v>1F - Boss Key Room</v>
      </c>
      <c r="G1242" s="5" t="s">
        <v>2782</v>
      </c>
      <c r="H1242" s="536" t="s">
        <v>6426</v>
      </c>
      <c r="I1242" s="536" t="str">
        <f>iferror(vlookup(G1242,Objects!$A$2:$D$403,4,false),"")</f>
        <v>[Blank]</v>
      </c>
      <c r="J1242" s="537" t="s">
        <v>1073</v>
      </c>
    </row>
    <row r="1243">
      <c r="A1243" s="54"/>
      <c r="B1243" s="116" t="str">
        <f>iferror(vlookup(A1243,Maps!$A$2:$B$111,2,false),"")</f>
        <v/>
      </c>
      <c r="C1243" s="539"/>
      <c r="D1243" s="539"/>
      <c r="E1243" s="539"/>
      <c r="F1243" s="540" t="str">
        <f>iferror(vlookup(E1243,Rooms!$D$2:$E$621,2,false),"")</f>
        <v/>
      </c>
      <c r="G1243" s="539"/>
      <c r="H1243" s="541"/>
      <c r="I1243" s="541" t="str">
        <f>iferror(vlookup(G1243,Objects!$A$2:$D$403,4,false),"")</f>
        <v/>
      </c>
      <c r="J1243" s="542"/>
    </row>
    <row r="1244">
      <c r="A1244" s="5" t="s">
        <v>44</v>
      </c>
      <c r="B1244" s="149" t="str">
        <f>iferror(vlookup(A1244,Maps!$A$2:$B$111,2,false),"")</f>
        <v>Water Temple</v>
      </c>
      <c r="C1244" s="11" t="s">
        <v>14</v>
      </c>
      <c r="D1244" s="11" t="s">
        <v>170</v>
      </c>
      <c r="E1244" s="11" t="s">
        <v>1986</v>
      </c>
      <c r="F1244" s="538" t="str">
        <f>iferror(vlookup(E1244,Rooms!$D$2:$E$621,2,false),"")</f>
        <v>1F - Ruto Meeting Room and 2 Rooms Above</v>
      </c>
      <c r="G1244" s="5" t="s">
        <v>70</v>
      </c>
      <c r="H1244" s="536" t="s">
        <v>6323</v>
      </c>
      <c r="I1244" s="536" t="str">
        <f>iferror(vlookup(G1244,Objects!$A$2:$D$403,4,false),"")</f>
        <v>Water Temple Objects</v>
      </c>
      <c r="J1244" s="537" t="s">
        <v>1059</v>
      </c>
    </row>
    <row r="1245">
      <c r="A1245" s="5" t="s">
        <v>44</v>
      </c>
      <c r="B1245" s="149" t="str">
        <f>iferror(vlookup(A1245,Maps!$A$2:$B$111,2,false),"")</f>
        <v>Water Temple</v>
      </c>
      <c r="C1245" s="7" t="s">
        <v>14</v>
      </c>
      <c r="D1245" s="7" t="s">
        <v>170</v>
      </c>
      <c r="E1245" s="7" t="s">
        <v>1986</v>
      </c>
      <c r="F1245" s="547" t="str">
        <f>iferror(vlookup(E1245,Rooms!$D$2:$E$621,2,false),"")</f>
        <v>1F - Ruto Meeting Room and 2 Rooms Above</v>
      </c>
      <c r="G1245" s="5" t="s">
        <v>2818</v>
      </c>
      <c r="H1245" s="536" t="s">
        <v>6467</v>
      </c>
      <c r="I1245" s="536" t="str">
        <f>iferror(vlookup(G1245,Objects!$A$2:$D$403,4,false),"")</f>
        <v>Torches</v>
      </c>
      <c r="J1245" s="537" t="s">
        <v>1059</v>
      </c>
    </row>
    <row r="1246">
      <c r="A1246" s="5" t="s">
        <v>44</v>
      </c>
      <c r="B1246" s="149" t="str">
        <f>iferror(vlookup(A1246,Maps!$A$2:$B$111,2,false),"")</f>
        <v>Water Temple</v>
      </c>
      <c r="C1246" s="7" t="s">
        <v>14</v>
      </c>
      <c r="D1246" s="7" t="s">
        <v>170</v>
      </c>
      <c r="E1246" s="7" t="s">
        <v>1986</v>
      </c>
      <c r="F1246" s="547" t="str">
        <f>iferror(vlookup(E1246,Rooms!$D$2:$E$621,2,false),"")</f>
        <v>1F - Ruto Meeting Room and 2 Rooms Above</v>
      </c>
      <c r="G1246" s="5" t="s">
        <v>2843</v>
      </c>
      <c r="H1246" s="536" t="s">
        <v>6500</v>
      </c>
      <c r="I1246" s="536" t="str">
        <f>iferror(vlookup(G1246,Objects!$A$2:$D$403,4,false),"")</f>
        <v>Shellblade</v>
      </c>
      <c r="J1246" s="537" t="s">
        <v>1073</v>
      </c>
    </row>
    <row r="1247">
      <c r="A1247" s="5" t="s">
        <v>44</v>
      </c>
      <c r="B1247" s="149" t="str">
        <f>iferror(vlookup(A1247,Maps!$A$2:$B$111,2,false),"")</f>
        <v>Water Temple</v>
      </c>
      <c r="C1247" s="7" t="s">
        <v>14</v>
      </c>
      <c r="D1247" s="7" t="s">
        <v>170</v>
      </c>
      <c r="E1247" s="7" t="s">
        <v>1986</v>
      </c>
      <c r="F1247" s="547" t="str">
        <f>iferror(vlookup(E1247,Rooms!$D$2:$E$621,2,false),"")</f>
        <v>1F - Ruto Meeting Room and 2 Rooms Above</v>
      </c>
      <c r="G1247" s="5" t="s">
        <v>2918</v>
      </c>
      <c r="H1247" s="536" t="s">
        <v>6615</v>
      </c>
      <c r="I1247" s="536" t="str">
        <f>iferror(vlookup(G1247,Objects!$A$2:$D$403,4,false),"")</f>
        <v>Spike Trap</v>
      </c>
      <c r="J1247" s="537" t="s">
        <v>1073</v>
      </c>
    </row>
    <row r="1248">
      <c r="A1248" s="5" t="s">
        <v>44</v>
      </c>
      <c r="B1248" s="149" t="str">
        <f>iferror(vlookup(A1248,Maps!$A$2:$B$111,2,false),"")</f>
        <v>Water Temple</v>
      </c>
      <c r="C1248" s="7" t="s">
        <v>14</v>
      </c>
      <c r="D1248" s="7" t="s">
        <v>170</v>
      </c>
      <c r="E1248" s="7" t="s">
        <v>1986</v>
      </c>
      <c r="F1248" s="547" t="str">
        <f>iferror(vlookup(E1248,Rooms!$D$2:$E$621,2,false),"")</f>
        <v>1F - Ruto Meeting Room and 2 Rooms Above</v>
      </c>
      <c r="G1248" s="5" t="s">
        <v>168</v>
      </c>
      <c r="H1248" s="536" t="s">
        <v>6172</v>
      </c>
      <c r="I1248" s="536" t="str">
        <f>iferror(vlookup(G1248,Objects!$A$2:$D$403,4,false),"")</f>
        <v>Tektites</v>
      </c>
      <c r="J1248" s="537" t="s">
        <v>1073</v>
      </c>
    </row>
    <row r="1249">
      <c r="A1249" s="5" t="s">
        <v>44</v>
      </c>
      <c r="B1249" s="149" t="str">
        <f>iferror(vlookup(A1249,Maps!$A$2:$B$111,2,false),"")</f>
        <v>Water Temple</v>
      </c>
      <c r="C1249" s="7" t="s">
        <v>14</v>
      </c>
      <c r="D1249" s="7" t="s">
        <v>170</v>
      </c>
      <c r="E1249" s="7" t="s">
        <v>1986</v>
      </c>
      <c r="F1249" s="547" t="str">
        <f>iferror(vlookup(E1249,Rooms!$D$2:$E$621,2,false),"")</f>
        <v>1F - Ruto Meeting Room and 2 Rooms Above</v>
      </c>
      <c r="G1249" s="5" t="s">
        <v>282</v>
      </c>
      <c r="H1249" s="536" t="s">
        <v>6197</v>
      </c>
      <c r="I1249" s="536" t="str">
        <f>iferror(vlookup(G1249,Objects!$A$2:$D$403,4,false),"")</f>
        <v>Stingers</v>
      </c>
      <c r="J1249" s="537" t="s">
        <v>1073</v>
      </c>
    </row>
    <row r="1250">
      <c r="A1250" s="5" t="s">
        <v>44</v>
      </c>
      <c r="B1250" s="149" t="str">
        <f>iferror(vlookup(A1250,Maps!$A$2:$B$111,2,false),"")</f>
        <v>Water Temple</v>
      </c>
      <c r="C1250" s="7" t="s">
        <v>14</v>
      </c>
      <c r="D1250" s="7" t="s">
        <v>170</v>
      </c>
      <c r="E1250" s="7" t="s">
        <v>1986</v>
      </c>
      <c r="F1250" s="547" t="str">
        <f>iferror(vlookup(E1250,Rooms!$D$2:$E$621,2,false),"")</f>
        <v>1F - Ruto Meeting Room and 2 Rooms Above</v>
      </c>
      <c r="G1250" s="5" t="s">
        <v>110</v>
      </c>
      <c r="H1250" s="536" t="s">
        <v>6159</v>
      </c>
      <c r="I1250" s="536" t="str">
        <f>iferror(vlookup(G1250,Objects!$A$2:$D$403,4,false),"")</f>
        <v>Treasure Chests</v>
      </c>
      <c r="J1250" s="537" t="s">
        <v>1059</v>
      </c>
    </row>
    <row r="1251">
      <c r="A1251" s="5" t="s">
        <v>44</v>
      </c>
      <c r="B1251" s="149" t="str">
        <f>iferror(vlookup(A1251,Maps!$A$2:$B$111,2,false),"")</f>
        <v>Water Temple</v>
      </c>
      <c r="C1251" s="7" t="s">
        <v>14</v>
      </c>
      <c r="D1251" s="7" t="s">
        <v>170</v>
      </c>
      <c r="E1251" s="7" t="s">
        <v>1986</v>
      </c>
      <c r="F1251" s="547" t="str">
        <f>iferror(vlookup(E1251,Rooms!$D$2:$E$621,2,false),"")</f>
        <v>1F - Ruto Meeting Room and 2 Rooms Above</v>
      </c>
      <c r="G1251" s="5" t="s">
        <v>2782</v>
      </c>
      <c r="H1251" s="536" t="s">
        <v>6426</v>
      </c>
      <c r="I1251" s="536" t="str">
        <f>iferror(vlookup(G1251,Objects!$A$2:$D$403,4,false),"")</f>
        <v>[Blank]</v>
      </c>
      <c r="J1251" s="537" t="s">
        <v>1073</v>
      </c>
    </row>
    <row r="1252">
      <c r="A1252" s="5" t="s">
        <v>44</v>
      </c>
      <c r="B1252" s="149" t="str">
        <f>iferror(vlookup(A1252,Maps!$A$2:$B$111,2,false),"")</f>
        <v>Water Temple</v>
      </c>
      <c r="C1252" s="7" t="s">
        <v>14</v>
      </c>
      <c r="D1252" s="7" t="s">
        <v>170</v>
      </c>
      <c r="E1252" s="7" t="s">
        <v>1986</v>
      </c>
      <c r="F1252" s="547" t="str">
        <f>iferror(vlookup(E1252,Rooms!$D$2:$E$621,2,false),"")</f>
        <v>1F - Ruto Meeting Room and 2 Rooms Above</v>
      </c>
      <c r="G1252" s="5" t="s">
        <v>2818</v>
      </c>
      <c r="H1252" s="536" t="s">
        <v>6467</v>
      </c>
      <c r="I1252" s="536" t="str">
        <f>iferror(vlookup(G1252,Objects!$A$2:$D$403,4,false),"")</f>
        <v>Torches</v>
      </c>
      <c r="J1252" s="537" t="s">
        <v>1059</v>
      </c>
    </row>
    <row r="1253">
      <c r="A1253" s="5" t="s">
        <v>44</v>
      </c>
      <c r="B1253" s="149" t="str">
        <f>iferror(vlookup(A1253,Maps!$A$2:$B$111,2,false),"")</f>
        <v>Water Temple</v>
      </c>
      <c r="C1253" s="7" t="s">
        <v>14</v>
      </c>
      <c r="D1253" s="7" t="s">
        <v>170</v>
      </c>
      <c r="E1253" s="7" t="s">
        <v>1986</v>
      </c>
      <c r="F1253" s="547" t="str">
        <f>iferror(vlookup(E1253,Rooms!$D$2:$E$621,2,false),"")</f>
        <v>1F - Ruto Meeting Room and 2 Rooms Above</v>
      </c>
      <c r="G1253" s="5" t="s">
        <v>2996</v>
      </c>
      <c r="H1253" s="536" t="s">
        <v>6758</v>
      </c>
      <c r="I1253" s="536" t="str">
        <f>iferror(vlookup(G1253,Objects!$A$2:$D$403,4,false),"")</f>
        <v>Hookshot Pillar &amp; Wall Target</v>
      </c>
      <c r="J1253" s="537" t="s">
        <v>1073</v>
      </c>
    </row>
    <row r="1254">
      <c r="A1254" s="5" t="s">
        <v>44</v>
      </c>
      <c r="B1254" s="149" t="str">
        <f>iferror(vlookup(A1254,Maps!$A$2:$B$111,2,false),"")</f>
        <v>Water Temple</v>
      </c>
      <c r="C1254" s="7" t="s">
        <v>14</v>
      </c>
      <c r="D1254" s="7" t="s">
        <v>170</v>
      </c>
      <c r="E1254" s="7" t="s">
        <v>1986</v>
      </c>
      <c r="F1254" s="547" t="str">
        <f>iferror(vlookup(E1254,Rooms!$D$2:$E$621,2,false),"")</f>
        <v>1F - Ruto Meeting Room and 2 Rooms Above</v>
      </c>
      <c r="G1254" s="5" t="s">
        <v>2882</v>
      </c>
      <c r="H1254" s="536" t="s">
        <v>6555</v>
      </c>
      <c r="I1254" s="536" t="str">
        <f>iferror(vlookup(G1254,Objects!$A$2:$D$403,4,false),"")</f>
        <v>Adult Ruto</v>
      </c>
      <c r="J1254" s="537" t="s">
        <v>1059</v>
      </c>
    </row>
    <row r="1255">
      <c r="A1255" s="54"/>
      <c r="B1255" s="116" t="str">
        <f>iferror(vlookup(A1255,Maps!$A$2:$B$111,2,false),"")</f>
        <v/>
      </c>
      <c r="C1255" s="539"/>
      <c r="D1255" s="539"/>
      <c r="E1255" s="539"/>
      <c r="F1255" s="540" t="str">
        <f>iferror(vlookup(E1255,Rooms!$D$2:$E$621,2,false),"")</f>
        <v/>
      </c>
      <c r="G1255" s="539"/>
      <c r="H1255" s="541"/>
      <c r="I1255" s="541" t="str">
        <f>iferror(vlookup(G1255,Objects!$A$2:$D$403,4,false),"")</f>
        <v/>
      </c>
      <c r="J1255" s="542"/>
    </row>
    <row r="1256">
      <c r="A1256" s="5" t="s">
        <v>44</v>
      </c>
      <c r="B1256" s="149" t="str">
        <f>iferror(vlookup(A1256,Maps!$A$2:$B$111,2,false),"")</f>
        <v>Water Temple</v>
      </c>
      <c r="C1256" s="11" t="s">
        <v>14</v>
      </c>
      <c r="D1256" s="11" t="s">
        <v>572</v>
      </c>
      <c r="E1256" s="11" t="s">
        <v>1988</v>
      </c>
      <c r="F1256" s="538" t="str">
        <f>iferror(vlookup(E1256,Rooms!$D$2:$E$621,2,false),"")</f>
        <v>1F - Dungeon Map Room</v>
      </c>
      <c r="G1256" s="5" t="s">
        <v>70</v>
      </c>
      <c r="H1256" s="536" t="s">
        <v>6323</v>
      </c>
      <c r="I1256" s="536" t="str">
        <f>iferror(vlookup(G1256,Objects!$A$2:$D$403,4,false),"")</f>
        <v>Water Temple Objects</v>
      </c>
      <c r="J1256" s="537" t="s">
        <v>1059</v>
      </c>
    </row>
    <row r="1257">
      <c r="A1257" s="5" t="s">
        <v>44</v>
      </c>
      <c r="B1257" s="149" t="str">
        <f>iferror(vlookup(A1257,Maps!$A$2:$B$111,2,false),"")</f>
        <v>Water Temple</v>
      </c>
      <c r="C1257" s="7" t="s">
        <v>14</v>
      </c>
      <c r="D1257" s="7" t="s">
        <v>572</v>
      </c>
      <c r="E1257" s="7" t="s">
        <v>1988</v>
      </c>
      <c r="F1257" s="547" t="str">
        <f>iferror(vlookup(E1257,Rooms!$D$2:$E$621,2,false),"")</f>
        <v>1F - Dungeon Map Room</v>
      </c>
      <c r="G1257" s="5" t="s">
        <v>3057</v>
      </c>
      <c r="H1257" s="536" t="s">
        <v>6821</v>
      </c>
      <c r="I1257" s="536" t="str">
        <f>iferror(vlookup(G1257,Objects!$A$2:$D$403,4,false),"")</f>
        <v>Water Spout (Large)</v>
      </c>
      <c r="J1257" s="537" t="s">
        <v>1073</v>
      </c>
    </row>
    <row r="1258">
      <c r="A1258" s="5" t="s">
        <v>44</v>
      </c>
      <c r="B1258" s="149" t="str">
        <f>iferror(vlookup(A1258,Maps!$A$2:$B$111,2,false),"")</f>
        <v>Water Temple</v>
      </c>
      <c r="C1258" s="7" t="s">
        <v>14</v>
      </c>
      <c r="D1258" s="7" t="s">
        <v>572</v>
      </c>
      <c r="E1258" s="7" t="s">
        <v>1988</v>
      </c>
      <c r="F1258" s="547" t="str">
        <f>iferror(vlookup(E1258,Rooms!$D$2:$E$621,2,false),"")</f>
        <v>1F - Dungeon Map Room</v>
      </c>
      <c r="G1258" s="5" t="s">
        <v>3054</v>
      </c>
      <c r="H1258" s="536" t="s">
        <v>6818</v>
      </c>
      <c r="I1258" s="536" t="str">
        <f>iferror(vlookup(G1258,Objects!$A$2:$D$403,4,false),"")</f>
        <v>Water Spout (Small)</v>
      </c>
      <c r="J1258" s="537" t="s">
        <v>1073</v>
      </c>
    </row>
    <row r="1259">
      <c r="A1259" s="5" t="s">
        <v>44</v>
      </c>
      <c r="B1259" s="149" t="str">
        <f>iferror(vlookup(A1259,Maps!$A$2:$B$111,2,false),"")</f>
        <v>Water Temple</v>
      </c>
      <c r="C1259" s="7" t="s">
        <v>14</v>
      </c>
      <c r="D1259" s="7" t="s">
        <v>572</v>
      </c>
      <c r="E1259" s="7" t="s">
        <v>1988</v>
      </c>
      <c r="F1259" s="547" t="str">
        <f>iferror(vlookup(E1259,Rooms!$D$2:$E$621,2,false),"")</f>
        <v>1F - Dungeon Map Room</v>
      </c>
      <c r="G1259" s="5" t="s">
        <v>2996</v>
      </c>
      <c r="H1259" s="536" t="s">
        <v>6758</v>
      </c>
      <c r="I1259" s="536" t="str">
        <f>iferror(vlookup(G1259,Objects!$A$2:$D$403,4,false),"")</f>
        <v>Hookshot Pillar &amp; Wall Target</v>
      </c>
      <c r="J1259" s="537" t="s">
        <v>1073</v>
      </c>
    </row>
    <row r="1260">
      <c r="A1260" s="5" t="s">
        <v>44</v>
      </c>
      <c r="B1260" s="149" t="str">
        <f>iferror(vlookup(A1260,Maps!$A$2:$B$111,2,false),"")</f>
        <v>Water Temple</v>
      </c>
      <c r="C1260" s="7" t="s">
        <v>14</v>
      </c>
      <c r="D1260" s="7" t="s">
        <v>572</v>
      </c>
      <c r="E1260" s="7" t="s">
        <v>1988</v>
      </c>
      <c r="F1260" s="547" t="str">
        <f>iferror(vlookup(E1260,Rooms!$D$2:$E$621,2,false),"")</f>
        <v>1F - Dungeon Map Room</v>
      </c>
      <c r="G1260" s="5" t="s">
        <v>2843</v>
      </c>
      <c r="H1260" s="536" t="s">
        <v>6500</v>
      </c>
      <c r="I1260" s="536" t="str">
        <f>iferror(vlookup(G1260,Objects!$A$2:$D$403,4,false),"")</f>
        <v>Shellblade</v>
      </c>
      <c r="J1260" s="537" t="s">
        <v>1059</v>
      </c>
    </row>
    <row r="1261">
      <c r="A1261" s="5" t="s">
        <v>44</v>
      </c>
      <c r="B1261" s="149" t="str">
        <f>iferror(vlookup(A1261,Maps!$A$2:$B$111,2,false),"")</f>
        <v>Water Temple</v>
      </c>
      <c r="C1261" s="7" t="s">
        <v>14</v>
      </c>
      <c r="D1261" s="7" t="s">
        <v>572</v>
      </c>
      <c r="E1261" s="7" t="s">
        <v>1988</v>
      </c>
      <c r="F1261" s="547" t="str">
        <f>iferror(vlookup(E1261,Rooms!$D$2:$E$621,2,false),"")</f>
        <v>1F - Dungeon Map Room</v>
      </c>
      <c r="G1261" s="5" t="s">
        <v>2918</v>
      </c>
      <c r="H1261" s="536" t="s">
        <v>6615</v>
      </c>
      <c r="I1261" s="536" t="str">
        <f>iferror(vlookup(G1261,Objects!$A$2:$D$403,4,false),"")</f>
        <v>Spike Trap</v>
      </c>
      <c r="J1261" s="537" t="s">
        <v>1073</v>
      </c>
    </row>
    <row r="1262">
      <c r="A1262" s="5" t="s">
        <v>44</v>
      </c>
      <c r="B1262" s="149" t="str">
        <f>iferror(vlookup(A1262,Maps!$A$2:$B$111,2,false),"")</f>
        <v>Water Temple</v>
      </c>
      <c r="C1262" s="7" t="s">
        <v>14</v>
      </c>
      <c r="D1262" s="7" t="s">
        <v>572</v>
      </c>
      <c r="E1262" s="7" t="s">
        <v>1988</v>
      </c>
      <c r="F1262" s="547" t="str">
        <f>iferror(vlookup(E1262,Rooms!$D$2:$E$621,2,false),"")</f>
        <v>1F - Dungeon Map Room</v>
      </c>
      <c r="G1262" s="5" t="s">
        <v>168</v>
      </c>
      <c r="H1262" s="536" t="s">
        <v>6172</v>
      </c>
      <c r="I1262" s="536" t="str">
        <f>iferror(vlookup(G1262,Objects!$A$2:$D$403,4,false),"")</f>
        <v>Tektites</v>
      </c>
      <c r="J1262" s="537" t="s">
        <v>1073</v>
      </c>
    </row>
    <row r="1263">
      <c r="A1263" s="5" t="s">
        <v>44</v>
      </c>
      <c r="B1263" s="149" t="str">
        <f>iferror(vlookup(A1263,Maps!$A$2:$B$111,2,false),"")</f>
        <v>Water Temple</v>
      </c>
      <c r="C1263" s="7" t="s">
        <v>14</v>
      </c>
      <c r="D1263" s="7" t="s">
        <v>572</v>
      </c>
      <c r="E1263" s="7" t="s">
        <v>1988</v>
      </c>
      <c r="F1263" s="547" t="str">
        <f>iferror(vlookup(E1263,Rooms!$D$2:$E$621,2,false),"")</f>
        <v>1F - Dungeon Map Room</v>
      </c>
      <c r="G1263" s="5" t="s">
        <v>137</v>
      </c>
      <c r="H1263" s="536" t="s">
        <v>6163</v>
      </c>
      <c r="I1263" s="536" t="str">
        <f>iferror(vlookup(G1263,Objects!$A$2:$D$403,4,false),"")</f>
        <v>Shabom</v>
      </c>
      <c r="J1263" s="537" t="s">
        <v>1073</v>
      </c>
    </row>
    <row r="1264">
      <c r="A1264" s="5" t="s">
        <v>44</v>
      </c>
      <c r="B1264" s="149" t="str">
        <f>iferror(vlookup(A1264,Maps!$A$2:$B$111,2,false),"")</f>
        <v>Water Temple</v>
      </c>
      <c r="C1264" s="7" t="s">
        <v>14</v>
      </c>
      <c r="D1264" s="7" t="s">
        <v>572</v>
      </c>
      <c r="E1264" s="7" t="s">
        <v>1988</v>
      </c>
      <c r="F1264" s="547" t="str">
        <f>iferror(vlookup(E1264,Rooms!$D$2:$E$621,2,false),"")</f>
        <v>1F - Dungeon Map Room</v>
      </c>
      <c r="G1264" s="5" t="s">
        <v>282</v>
      </c>
      <c r="H1264" s="536" t="s">
        <v>6197</v>
      </c>
      <c r="I1264" s="536" t="str">
        <f>iferror(vlookup(G1264,Objects!$A$2:$D$403,4,false),"")</f>
        <v>Stingers</v>
      </c>
      <c r="J1264" s="537" t="s">
        <v>1073</v>
      </c>
    </row>
    <row r="1265">
      <c r="A1265" s="5" t="s">
        <v>44</v>
      </c>
      <c r="B1265" s="149" t="str">
        <f>iferror(vlookup(A1265,Maps!$A$2:$B$111,2,false),"")</f>
        <v>Water Temple</v>
      </c>
      <c r="C1265" s="7" t="s">
        <v>14</v>
      </c>
      <c r="D1265" s="7" t="s">
        <v>572</v>
      </c>
      <c r="E1265" s="7" t="s">
        <v>1988</v>
      </c>
      <c r="F1265" s="547" t="str">
        <f>iferror(vlookup(E1265,Rooms!$D$2:$E$621,2,false),"")</f>
        <v>1F - Dungeon Map Room</v>
      </c>
      <c r="G1265" s="5" t="s">
        <v>110</v>
      </c>
      <c r="H1265" s="536" t="s">
        <v>6159</v>
      </c>
      <c r="I1265" s="536" t="str">
        <f>iferror(vlookup(G1265,Objects!$A$2:$D$403,4,false),"")</f>
        <v>Treasure Chests</v>
      </c>
      <c r="J1265" s="537" t="s">
        <v>1059</v>
      </c>
    </row>
    <row r="1266">
      <c r="A1266" s="5" t="s">
        <v>44</v>
      </c>
      <c r="B1266" s="149" t="str">
        <f>iferror(vlookup(A1266,Maps!$A$2:$B$111,2,false),"")</f>
        <v>Water Temple</v>
      </c>
      <c r="C1266" s="7" t="s">
        <v>14</v>
      </c>
      <c r="D1266" s="7" t="s">
        <v>572</v>
      </c>
      <c r="E1266" s="7" t="s">
        <v>1988</v>
      </c>
      <c r="F1266" s="547" t="str">
        <f>iferror(vlookup(E1266,Rooms!$D$2:$E$621,2,false),"")</f>
        <v>1F - Dungeon Map Room</v>
      </c>
      <c r="G1266" s="5" t="s">
        <v>2782</v>
      </c>
      <c r="H1266" s="536" t="s">
        <v>6426</v>
      </c>
      <c r="I1266" s="536" t="str">
        <f>iferror(vlookup(G1266,Objects!$A$2:$D$403,4,false),"")</f>
        <v>[Blank]</v>
      </c>
      <c r="J1266" s="537" t="s">
        <v>1073</v>
      </c>
    </row>
    <row r="1267">
      <c r="A1267" s="54"/>
      <c r="B1267" s="116" t="str">
        <f>iferror(vlookup(A1267,Maps!$A$2:$B$111,2,false),"")</f>
        <v/>
      </c>
      <c r="C1267" s="539"/>
      <c r="D1267" s="539"/>
      <c r="E1267" s="539"/>
      <c r="F1267" s="540" t="str">
        <f>iferror(vlookup(E1267,Rooms!$D$2:$E$621,2,false),"")</f>
        <v/>
      </c>
      <c r="G1267" s="539"/>
      <c r="H1267" s="541"/>
      <c r="I1267" s="541" t="str">
        <f>iferror(vlookup(G1267,Objects!$A$2:$D$403,4,false),"")</f>
        <v/>
      </c>
      <c r="J1267" s="542"/>
    </row>
    <row r="1268">
      <c r="A1268" s="5" t="s">
        <v>44</v>
      </c>
      <c r="B1268" s="149" t="str">
        <f>iferror(vlookup(A1268,Maps!$A$2:$B$111,2,false),"")</f>
        <v>Water Temple</v>
      </c>
      <c r="C1268" s="11" t="s">
        <v>14</v>
      </c>
      <c r="D1268" s="11" t="s">
        <v>577</v>
      </c>
      <c r="E1268" s="11" t="s">
        <v>1989</v>
      </c>
      <c r="F1268" s="538" t="str">
        <f>iferror(vlookup(E1268,Rooms!$D$2:$E$621,2,false),"")</f>
        <v>3F - Small Key with 4 Clams</v>
      </c>
      <c r="G1268" s="5" t="s">
        <v>70</v>
      </c>
      <c r="H1268" s="536" t="s">
        <v>6323</v>
      </c>
      <c r="I1268" s="536" t="str">
        <f>iferror(vlookup(G1268,Objects!$A$2:$D$403,4,false),"")</f>
        <v>Water Temple Objects</v>
      </c>
      <c r="J1268" s="537" t="s">
        <v>1073</v>
      </c>
    </row>
    <row r="1269">
      <c r="A1269" s="5" t="s">
        <v>44</v>
      </c>
      <c r="B1269" s="149" t="str">
        <f>iferror(vlookup(A1269,Maps!$A$2:$B$111,2,false),"")</f>
        <v>Water Temple</v>
      </c>
      <c r="C1269" s="7" t="s">
        <v>14</v>
      </c>
      <c r="D1269" s="7" t="s">
        <v>577</v>
      </c>
      <c r="E1269" s="7" t="s">
        <v>1989</v>
      </c>
      <c r="F1269" s="547" t="str">
        <f>iferror(vlookup(E1269,Rooms!$D$2:$E$621,2,false),"")</f>
        <v>3F - Small Key with 4 Clams</v>
      </c>
      <c r="G1269" s="5" t="s">
        <v>3057</v>
      </c>
      <c r="H1269" s="536" t="s">
        <v>6821</v>
      </c>
      <c r="I1269" s="536" t="str">
        <f>iferror(vlookup(G1269,Objects!$A$2:$D$403,4,false),"")</f>
        <v>Water Spout (Large)</v>
      </c>
      <c r="J1269" s="537" t="s">
        <v>1073</v>
      </c>
    </row>
    <row r="1270">
      <c r="A1270" s="5" t="s">
        <v>44</v>
      </c>
      <c r="B1270" s="149" t="str">
        <f>iferror(vlookup(A1270,Maps!$A$2:$B$111,2,false),"")</f>
        <v>Water Temple</v>
      </c>
      <c r="C1270" s="7" t="s">
        <v>14</v>
      </c>
      <c r="D1270" s="7" t="s">
        <v>577</v>
      </c>
      <c r="E1270" s="7" t="s">
        <v>1989</v>
      </c>
      <c r="F1270" s="547" t="str">
        <f>iferror(vlookup(E1270,Rooms!$D$2:$E$621,2,false),"")</f>
        <v>3F - Small Key with 4 Clams</v>
      </c>
      <c r="G1270" s="5" t="s">
        <v>3054</v>
      </c>
      <c r="H1270" s="536" t="s">
        <v>6818</v>
      </c>
      <c r="I1270" s="536" t="str">
        <f>iferror(vlookup(G1270,Objects!$A$2:$D$403,4,false),"")</f>
        <v>Water Spout (Small)</v>
      </c>
      <c r="J1270" s="537" t="s">
        <v>1073</v>
      </c>
    </row>
    <row r="1271">
      <c r="A1271" s="5" t="s">
        <v>44</v>
      </c>
      <c r="B1271" s="149" t="str">
        <f>iferror(vlookup(A1271,Maps!$A$2:$B$111,2,false),"")</f>
        <v>Water Temple</v>
      </c>
      <c r="C1271" s="7" t="s">
        <v>14</v>
      </c>
      <c r="D1271" s="7" t="s">
        <v>577</v>
      </c>
      <c r="E1271" s="7" t="s">
        <v>1989</v>
      </c>
      <c r="F1271" s="547" t="str">
        <f>iferror(vlookup(E1271,Rooms!$D$2:$E$621,2,false),"")</f>
        <v>3F - Small Key with 4 Clams</v>
      </c>
      <c r="G1271" s="5" t="s">
        <v>2996</v>
      </c>
      <c r="H1271" s="536" t="s">
        <v>6758</v>
      </c>
      <c r="I1271" s="536" t="str">
        <f>iferror(vlookup(G1271,Objects!$A$2:$D$403,4,false),"")</f>
        <v>Hookshot Pillar &amp; Wall Target</v>
      </c>
      <c r="J1271" s="537" t="s">
        <v>1073</v>
      </c>
    </row>
    <row r="1272">
      <c r="A1272" s="5" t="s">
        <v>44</v>
      </c>
      <c r="B1272" s="149" t="str">
        <f>iferror(vlookup(A1272,Maps!$A$2:$B$111,2,false),"")</f>
        <v>Water Temple</v>
      </c>
      <c r="C1272" s="7" t="s">
        <v>14</v>
      </c>
      <c r="D1272" s="7" t="s">
        <v>577</v>
      </c>
      <c r="E1272" s="7" t="s">
        <v>1989</v>
      </c>
      <c r="F1272" s="547" t="str">
        <f>iferror(vlookup(E1272,Rooms!$D$2:$E$621,2,false),"")</f>
        <v>3F - Small Key with 4 Clams</v>
      </c>
      <c r="G1272" s="5" t="s">
        <v>2843</v>
      </c>
      <c r="H1272" s="536" t="s">
        <v>6500</v>
      </c>
      <c r="I1272" s="536" t="str">
        <f>iferror(vlookup(G1272,Objects!$A$2:$D$403,4,false),"")</f>
        <v>Shellblade</v>
      </c>
      <c r="J1272" s="537" t="s">
        <v>1073</v>
      </c>
    </row>
    <row r="1273">
      <c r="A1273" s="5" t="s">
        <v>44</v>
      </c>
      <c r="B1273" s="149" t="str">
        <f>iferror(vlookup(A1273,Maps!$A$2:$B$111,2,false),"")</f>
        <v>Water Temple</v>
      </c>
      <c r="C1273" s="7" t="s">
        <v>14</v>
      </c>
      <c r="D1273" s="7" t="s">
        <v>577</v>
      </c>
      <c r="E1273" s="7" t="s">
        <v>1989</v>
      </c>
      <c r="F1273" s="547" t="str">
        <f>iferror(vlookup(E1273,Rooms!$D$2:$E$621,2,false),"")</f>
        <v>3F - Small Key with 4 Clams</v>
      </c>
      <c r="G1273" s="5" t="s">
        <v>2918</v>
      </c>
      <c r="H1273" s="536" t="s">
        <v>6615</v>
      </c>
      <c r="I1273" s="536" t="str">
        <f>iferror(vlookup(G1273,Objects!$A$2:$D$403,4,false),"")</f>
        <v>Spike Trap</v>
      </c>
      <c r="J1273" s="537" t="s">
        <v>1059</v>
      </c>
    </row>
    <row r="1274">
      <c r="A1274" s="5" t="s">
        <v>44</v>
      </c>
      <c r="B1274" s="149" t="str">
        <f>iferror(vlookup(A1274,Maps!$A$2:$B$111,2,false),"")</f>
        <v>Water Temple</v>
      </c>
      <c r="C1274" s="7" t="s">
        <v>14</v>
      </c>
      <c r="D1274" s="7" t="s">
        <v>577</v>
      </c>
      <c r="E1274" s="7" t="s">
        <v>1989</v>
      </c>
      <c r="F1274" s="547" t="str">
        <f>iferror(vlookup(E1274,Rooms!$D$2:$E$621,2,false),"")</f>
        <v>3F - Small Key with 4 Clams</v>
      </c>
      <c r="G1274" s="5" t="s">
        <v>168</v>
      </c>
      <c r="H1274" s="536" t="s">
        <v>6172</v>
      </c>
      <c r="I1274" s="536" t="str">
        <f>iferror(vlookup(G1274,Objects!$A$2:$D$403,4,false),"")</f>
        <v>Tektites</v>
      </c>
      <c r="J1274" s="537" t="s">
        <v>1073</v>
      </c>
    </row>
    <row r="1275">
      <c r="A1275" s="5" t="s">
        <v>44</v>
      </c>
      <c r="B1275" s="149" t="str">
        <f>iferror(vlookup(A1275,Maps!$A$2:$B$111,2,false),"")</f>
        <v>Water Temple</v>
      </c>
      <c r="C1275" s="7" t="s">
        <v>14</v>
      </c>
      <c r="D1275" s="7" t="s">
        <v>577</v>
      </c>
      <c r="E1275" s="7" t="s">
        <v>1989</v>
      </c>
      <c r="F1275" s="547" t="str">
        <f>iferror(vlookup(E1275,Rooms!$D$2:$E$621,2,false),"")</f>
        <v>3F - Small Key with 4 Clams</v>
      </c>
      <c r="G1275" s="5" t="s">
        <v>137</v>
      </c>
      <c r="H1275" s="536" t="s">
        <v>6163</v>
      </c>
      <c r="I1275" s="536" t="str">
        <f>iferror(vlookup(G1275,Objects!$A$2:$D$403,4,false),"")</f>
        <v>Shabom</v>
      </c>
      <c r="J1275" s="537" t="s">
        <v>1073</v>
      </c>
    </row>
    <row r="1276">
      <c r="A1276" s="5" t="s">
        <v>44</v>
      </c>
      <c r="B1276" s="149" t="str">
        <f>iferror(vlookup(A1276,Maps!$A$2:$B$111,2,false),"")</f>
        <v>Water Temple</v>
      </c>
      <c r="C1276" s="7" t="s">
        <v>14</v>
      </c>
      <c r="D1276" s="7" t="s">
        <v>577</v>
      </c>
      <c r="E1276" s="7" t="s">
        <v>1989</v>
      </c>
      <c r="F1276" s="547" t="str">
        <f>iferror(vlookup(E1276,Rooms!$D$2:$E$621,2,false),"")</f>
        <v>3F - Small Key with 4 Clams</v>
      </c>
      <c r="G1276" s="5" t="s">
        <v>282</v>
      </c>
      <c r="H1276" s="536" t="s">
        <v>6197</v>
      </c>
      <c r="I1276" s="536" t="str">
        <f>iferror(vlookup(G1276,Objects!$A$2:$D$403,4,false),"")</f>
        <v>Stingers</v>
      </c>
      <c r="J1276" s="537" t="s">
        <v>1073</v>
      </c>
    </row>
    <row r="1277">
      <c r="A1277" s="5" t="s">
        <v>44</v>
      </c>
      <c r="B1277" s="149" t="str">
        <f>iferror(vlookup(A1277,Maps!$A$2:$B$111,2,false),"")</f>
        <v>Water Temple</v>
      </c>
      <c r="C1277" s="7" t="s">
        <v>14</v>
      </c>
      <c r="D1277" s="7" t="s">
        <v>577</v>
      </c>
      <c r="E1277" s="7" t="s">
        <v>1989</v>
      </c>
      <c r="F1277" s="547" t="str">
        <f>iferror(vlookup(E1277,Rooms!$D$2:$E$621,2,false),"")</f>
        <v>3F - Small Key with 4 Clams</v>
      </c>
      <c r="G1277" s="5" t="s">
        <v>110</v>
      </c>
      <c r="H1277" s="536" t="s">
        <v>6159</v>
      </c>
      <c r="I1277" s="536" t="str">
        <f>iferror(vlookup(G1277,Objects!$A$2:$D$403,4,false),"")</f>
        <v>Treasure Chests</v>
      </c>
      <c r="J1277" s="537" t="s">
        <v>1059</v>
      </c>
    </row>
    <row r="1278">
      <c r="A1278" s="5" t="s">
        <v>44</v>
      </c>
      <c r="B1278" s="149" t="str">
        <f>iferror(vlookup(A1278,Maps!$A$2:$B$111,2,false),"")</f>
        <v>Water Temple</v>
      </c>
      <c r="C1278" s="7" t="s">
        <v>14</v>
      </c>
      <c r="D1278" s="7" t="s">
        <v>577</v>
      </c>
      <c r="E1278" s="7" t="s">
        <v>1989</v>
      </c>
      <c r="F1278" s="547" t="str">
        <f>iferror(vlookup(E1278,Rooms!$D$2:$E$621,2,false),"")</f>
        <v>3F - Small Key with 4 Clams</v>
      </c>
      <c r="G1278" s="5" t="s">
        <v>2782</v>
      </c>
      <c r="H1278" s="536" t="s">
        <v>6426</v>
      </c>
      <c r="I1278" s="536" t="str">
        <f>iferror(vlookup(G1278,Objects!$A$2:$D$403,4,false),"")</f>
        <v>[Blank]</v>
      </c>
      <c r="J1278" s="537" t="s">
        <v>1073</v>
      </c>
    </row>
    <row r="1279">
      <c r="A1279" s="54"/>
      <c r="B1279" s="116" t="str">
        <f>iferror(vlookup(A1279,Maps!$A$2:$B$111,2,false),"")</f>
        <v/>
      </c>
      <c r="C1279" s="539"/>
      <c r="D1279" s="539"/>
      <c r="E1279" s="539"/>
      <c r="F1279" s="540" t="str">
        <f>iferror(vlookup(E1279,Rooms!$D$2:$E$621,2,false),"")</f>
        <v/>
      </c>
      <c r="G1279" s="539"/>
      <c r="H1279" s="541"/>
      <c r="I1279" s="541" t="str">
        <f>iferror(vlookup(G1279,Objects!$A$2:$D$403,4,false),"")</f>
        <v/>
      </c>
      <c r="J1279" s="542"/>
    </row>
    <row r="1280">
      <c r="A1280" s="5" t="s">
        <v>44</v>
      </c>
      <c r="B1280" s="149" t="str">
        <f>iferror(vlookup(A1280,Maps!$A$2:$B$111,2,false),"")</f>
        <v>Water Temple</v>
      </c>
      <c r="C1280" s="11" t="s">
        <v>14</v>
      </c>
      <c r="D1280" s="11" t="s">
        <v>582</v>
      </c>
      <c r="E1280" s="11" t="s">
        <v>1991</v>
      </c>
      <c r="F1280" s="538" t="str">
        <f>iferror(vlookup(E1280,Rooms!$D$2:$E$621,2,false),"")</f>
        <v>2F - Tunnel with Underwater Pushable Block</v>
      </c>
      <c r="G1280" s="5" t="s">
        <v>70</v>
      </c>
      <c r="H1280" s="536" t="s">
        <v>6323</v>
      </c>
      <c r="I1280" s="536" t="str">
        <f>iferror(vlookup(G1280,Objects!$A$2:$D$403,4,false),"")</f>
        <v>Water Temple Objects</v>
      </c>
      <c r="J1280" s="537" t="s">
        <v>1059</v>
      </c>
    </row>
    <row r="1281">
      <c r="A1281" s="5" t="s">
        <v>44</v>
      </c>
      <c r="B1281" s="149" t="str">
        <f>iferror(vlookup(A1281,Maps!$A$2:$B$111,2,false),"")</f>
        <v>Water Temple</v>
      </c>
      <c r="C1281" s="7" t="s">
        <v>14</v>
      </c>
      <c r="D1281" s="7" t="s">
        <v>582</v>
      </c>
      <c r="E1281" s="7" t="s">
        <v>1991</v>
      </c>
      <c r="F1281" s="547" t="str">
        <f>iferror(vlookup(E1281,Rooms!$D$2:$E$621,2,false),"")</f>
        <v>2F - Tunnel with Underwater Pushable Block</v>
      </c>
      <c r="G1281" s="5" t="s">
        <v>2818</v>
      </c>
      <c r="H1281" s="536" t="s">
        <v>6467</v>
      </c>
      <c r="I1281" s="536" t="str">
        <f>iferror(vlookup(G1281,Objects!$A$2:$D$403,4,false),"")</f>
        <v>Torches</v>
      </c>
      <c r="J1281" s="537" t="s">
        <v>1073</v>
      </c>
    </row>
    <row r="1282">
      <c r="A1282" s="5" t="s">
        <v>44</v>
      </c>
      <c r="B1282" s="149" t="str">
        <f>iferror(vlookup(A1282,Maps!$A$2:$B$111,2,false),"")</f>
        <v>Water Temple</v>
      </c>
      <c r="C1282" s="7" t="s">
        <v>14</v>
      </c>
      <c r="D1282" s="7" t="s">
        <v>582</v>
      </c>
      <c r="E1282" s="7" t="s">
        <v>1991</v>
      </c>
      <c r="F1282" s="547" t="str">
        <f>iferror(vlookup(E1282,Rooms!$D$2:$E$621,2,false),"")</f>
        <v>2F - Tunnel with Underwater Pushable Block</v>
      </c>
      <c r="G1282" s="5" t="s">
        <v>2843</v>
      </c>
      <c r="H1282" s="536" t="s">
        <v>6500</v>
      </c>
      <c r="I1282" s="536" t="str">
        <f>iferror(vlookup(G1282,Objects!$A$2:$D$403,4,false),"")</f>
        <v>Shellblade</v>
      </c>
      <c r="J1282" s="537" t="s">
        <v>1073</v>
      </c>
    </row>
    <row r="1283">
      <c r="A1283" s="5" t="s">
        <v>44</v>
      </c>
      <c r="B1283" s="149" t="str">
        <f>iferror(vlookup(A1283,Maps!$A$2:$B$111,2,false),"")</f>
        <v>Water Temple</v>
      </c>
      <c r="C1283" s="7" t="s">
        <v>14</v>
      </c>
      <c r="D1283" s="7" t="s">
        <v>582</v>
      </c>
      <c r="E1283" s="7" t="s">
        <v>1991</v>
      </c>
      <c r="F1283" s="547" t="str">
        <f>iferror(vlookup(E1283,Rooms!$D$2:$E$621,2,false),"")</f>
        <v>2F - Tunnel with Underwater Pushable Block</v>
      </c>
      <c r="G1283" s="5" t="s">
        <v>2918</v>
      </c>
      <c r="H1283" s="536" t="s">
        <v>6615</v>
      </c>
      <c r="I1283" s="536" t="str">
        <f>iferror(vlookup(G1283,Objects!$A$2:$D$403,4,false),"")</f>
        <v>Spike Trap</v>
      </c>
      <c r="J1283" s="537" t="s">
        <v>1073</v>
      </c>
    </row>
    <row r="1284">
      <c r="A1284" s="5" t="s">
        <v>44</v>
      </c>
      <c r="B1284" s="149" t="str">
        <f>iferror(vlookup(A1284,Maps!$A$2:$B$111,2,false),"")</f>
        <v>Water Temple</v>
      </c>
      <c r="C1284" s="7" t="s">
        <v>14</v>
      </c>
      <c r="D1284" s="7" t="s">
        <v>582</v>
      </c>
      <c r="E1284" s="7" t="s">
        <v>1991</v>
      </c>
      <c r="F1284" s="547" t="str">
        <f>iferror(vlookup(E1284,Rooms!$D$2:$E$621,2,false),"")</f>
        <v>2F - Tunnel with Underwater Pushable Block</v>
      </c>
      <c r="G1284" s="5" t="s">
        <v>168</v>
      </c>
      <c r="H1284" s="536" t="s">
        <v>6172</v>
      </c>
      <c r="I1284" s="536" t="str">
        <f>iferror(vlookup(G1284,Objects!$A$2:$D$403,4,false),"")</f>
        <v>Tektites</v>
      </c>
      <c r="J1284" s="537" t="s">
        <v>1073</v>
      </c>
    </row>
    <row r="1285">
      <c r="A1285" s="5" t="s">
        <v>44</v>
      </c>
      <c r="B1285" s="149" t="str">
        <f>iferror(vlookup(A1285,Maps!$A$2:$B$111,2,false),"")</f>
        <v>Water Temple</v>
      </c>
      <c r="C1285" s="7" t="s">
        <v>14</v>
      </c>
      <c r="D1285" s="7" t="s">
        <v>582</v>
      </c>
      <c r="E1285" s="7" t="s">
        <v>1991</v>
      </c>
      <c r="F1285" s="547" t="str">
        <f>iferror(vlookup(E1285,Rooms!$D$2:$E$621,2,false),"")</f>
        <v>2F - Tunnel with Underwater Pushable Block</v>
      </c>
      <c r="G1285" s="5" t="s">
        <v>282</v>
      </c>
      <c r="H1285" s="536" t="s">
        <v>6197</v>
      </c>
      <c r="I1285" s="536" t="str">
        <f>iferror(vlookup(G1285,Objects!$A$2:$D$403,4,false),"")</f>
        <v>Stingers</v>
      </c>
      <c r="J1285" s="537" t="s">
        <v>1073</v>
      </c>
    </row>
    <row r="1286">
      <c r="A1286" s="5" t="s">
        <v>44</v>
      </c>
      <c r="B1286" s="149" t="str">
        <f>iferror(vlookup(A1286,Maps!$A$2:$B$111,2,false),"")</f>
        <v>Water Temple</v>
      </c>
      <c r="C1286" s="7" t="s">
        <v>14</v>
      </c>
      <c r="D1286" s="7" t="s">
        <v>582</v>
      </c>
      <c r="E1286" s="7" t="s">
        <v>1991</v>
      </c>
      <c r="F1286" s="547" t="str">
        <f>iferror(vlookup(E1286,Rooms!$D$2:$E$621,2,false),"")</f>
        <v>2F - Tunnel with Underwater Pushable Block</v>
      </c>
      <c r="G1286" s="5" t="s">
        <v>110</v>
      </c>
      <c r="H1286" s="536" t="s">
        <v>6159</v>
      </c>
      <c r="I1286" s="536" t="str">
        <f>iferror(vlookup(G1286,Objects!$A$2:$D$403,4,false),"")</f>
        <v>Treasure Chests</v>
      </c>
      <c r="J1286" s="537" t="s">
        <v>1059</v>
      </c>
    </row>
    <row r="1287">
      <c r="A1287" s="5" t="s">
        <v>44</v>
      </c>
      <c r="B1287" s="149" t="str">
        <f>iferror(vlookup(A1287,Maps!$A$2:$B$111,2,false),"")</f>
        <v>Water Temple</v>
      </c>
      <c r="C1287" s="7" t="s">
        <v>14</v>
      </c>
      <c r="D1287" s="7" t="s">
        <v>582</v>
      </c>
      <c r="E1287" s="7" t="s">
        <v>1991</v>
      </c>
      <c r="F1287" s="547" t="str">
        <f>iferror(vlookup(E1287,Rooms!$D$2:$E$621,2,false),"")</f>
        <v>2F - Tunnel with Underwater Pushable Block</v>
      </c>
      <c r="G1287" s="5" t="s">
        <v>2782</v>
      </c>
      <c r="H1287" s="536" t="s">
        <v>6426</v>
      </c>
      <c r="I1287" s="536" t="str">
        <f>iferror(vlookup(G1287,Objects!$A$2:$D$403,4,false),"")</f>
        <v>[Blank]</v>
      </c>
      <c r="J1287" s="537" t="s">
        <v>1073</v>
      </c>
    </row>
    <row r="1288">
      <c r="A1288" s="5" t="s">
        <v>44</v>
      </c>
      <c r="B1288" s="149" t="str">
        <f>iferror(vlookup(A1288,Maps!$A$2:$B$111,2,false),"")</f>
        <v>Water Temple</v>
      </c>
      <c r="C1288" s="7" t="s">
        <v>14</v>
      </c>
      <c r="D1288" s="7" t="s">
        <v>582</v>
      </c>
      <c r="E1288" s="7" t="s">
        <v>1991</v>
      </c>
      <c r="F1288" s="547" t="str">
        <f>iferror(vlookup(E1288,Rooms!$D$2:$E$621,2,false),"")</f>
        <v>2F - Tunnel with Underwater Pushable Block</v>
      </c>
      <c r="G1288" s="5" t="s">
        <v>2818</v>
      </c>
      <c r="H1288" s="536" t="s">
        <v>6467</v>
      </c>
      <c r="I1288" s="536" t="str">
        <f>iferror(vlookup(G1288,Objects!$A$2:$D$403,4,false),"")</f>
        <v>Torches</v>
      </c>
      <c r="J1288" s="537" t="s">
        <v>1073</v>
      </c>
    </row>
    <row r="1289">
      <c r="A1289" s="5" t="s">
        <v>44</v>
      </c>
      <c r="B1289" s="149" t="str">
        <f>iferror(vlookup(A1289,Maps!$A$2:$B$111,2,false),"")</f>
        <v>Water Temple</v>
      </c>
      <c r="C1289" s="7" t="s">
        <v>14</v>
      </c>
      <c r="D1289" s="7" t="s">
        <v>582</v>
      </c>
      <c r="E1289" s="7" t="s">
        <v>1991</v>
      </c>
      <c r="F1289" s="547" t="str">
        <f>iferror(vlookup(E1289,Rooms!$D$2:$E$621,2,false),"")</f>
        <v>2F - Tunnel with Underwater Pushable Block</v>
      </c>
      <c r="G1289" s="5" t="s">
        <v>2996</v>
      </c>
      <c r="H1289" s="536" t="s">
        <v>6758</v>
      </c>
      <c r="I1289" s="536" t="str">
        <f>iferror(vlookup(G1289,Objects!$A$2:$D$403,4,false),"")</f>
        <v>Hookshot Pillar &amp; Wall Target</v>
      </c>
      <c r="J1289" s="537" t="s">
        <v>1073</v>
      </c>
    </row>
    <row r="1290">
      <c r="A1290" s="54"/>
      <c r="B1290" s="116" t="str">
        <f>iferror(vlookup(A1290,Maps!$A$2:$B$111,2,false),"")</f>
        <v/>
      </c>
      <c r="C1290" s="539"/>
      <c r="D1290" s="539"/>
      <c r="E1290" s="539"/>
      <c r="F1290" s="540" t="str">
        <f>iferror(vlookup(E1290,Rooms!$D$2:$E$621,2,false),"")</f>
        <v/>
      </c>
      <c r="G1290" s="539"/>
      <c r="H1290" s="541"/>
      <c r="I1290" s="541" t="str">
        <f>iferror(vlookup(G1290,Objects!$A$2:$D$403,4,false),"")</f>
        <v/>
      </c>
      <c r="J1290" s="542"/>
    </row>
    <row r="1291">
      <c r="A1291" s="5" t="s">
        <v>44</v>
      </c>
      <c r="B1291" s="149" t="str">
        <f>iferror(vlookup(A1291,Maps!$A$2:$B$111,2,false),"")</f>
        <v>Water Temple</v>
      </c>
      <c r="C1291" s="11" t="s">
        <v>14</v>
      </c>
      <c r="D1291" s="11" t="s">
        <v>588</v>
      </c>
      <c r="E1291" s="11" t="s">
        <v>1993</v>
      </c>
      <c r="F1291" s="538" t="str">
        <f>iferror(vlookup(E1291,Rooms!$D$2:$E$621,2,false),"")</f>
        <v>2F - Winding River</v>
      </c>
      <c r="G1291" s="5" t="s">
        <v>70</v>
      </c>
      <c r="H1291" s="536" t="s">
        <v>6323</v>
      </c>
      <c r="I1291" s="536" t="str">
        <f>iferror(vlookup(G1291,Objects!$A$2:$D$403,4,false),"")</f>
        <v>Water Temple Objects</v>
      </c>
      <c r="J1291" s="537" t="s">
        <v>1059</v>
      </c>
    </row>
    <row r="1292">
      <c r="A1292" s="5" t="s">
        <v>44</v>
      </c>
      <c r="B1292" s="149" t="str">
        <f>iferror(vlookup(A1292,Maps!$A$2:$B$111,2,false),"")</f>
        <v>Water Temple</v>
      </c>
      <c r="C1292" s="7" t="s">
        <v>14</v>
      </c>
      <c r="D1292" s="7" t="s">
        <v>588</v>
      </c>
      <c r="E1292" s="7" t="s">
        <v>1993</v>
      </c>
      <c r="F1292" s="547" t="str">
        <f>iferror(vlookup(E1292,Rooms!$D$2:$E$621,2,false),"")</f>
        <v>2F - Winding River</v>
      </c>
      <c r="G1292" s="5" t="s">
        <v>3057</v>
      </c>
      <c r="H1292" s="536" t="s">
        <v>6821</v>
      </c>
      <c r="I1292" s="536" t="str">
        <f>iferror(vlookup(G1292,Objects!$A$2:$D$403,4,false),"")</f>
        <v>Water Spout (Large)</v>
      </c>
      <c r="J1292" s="537" t="s">
        <v>1059</v>
      </c>
    </row>
    <row r="1293">
      <c r="A1293" s="5" t="s">
        <v>44</v>
      </c>
      <c r="B1293" s="149" t="str">
        <f>iferror(vlookup(A1293,Maps!$A$2:$B$111,2,false),"")</f>
        <v>Water Temple</v>
      </c>
      <c r="C1293" s="7" t="s">
        <v>14</v>
      </c>
      <c r="D1293" s="7" t="s">
        <v>588</v>
      </c>
      <c r="E1293" s="7" t="s">
        <v>1993</v>
      </c>
      <c r="F1293" s="547" t="str">
        <f>iferror(vlookup(E1293,Rooms!$D$2:$E$621,2,false),"")</f>
        <v>2F - Winding River</v>
      </c>
      <c r="G1293" s="5" t="s">
        <v>3054</v>
      </c>
      <c r="H1293" s="536" t="s">
        <v>6818</v>
      </c>
      <c r="I1293" s="536" t="str">
        <f>iferror(vlookup(G1293,Objects!$A$2:$D$403,4,false),"")</f>
        <v>Water Spout (Small)</v>
      </c>
      <c r="J1293" s="537" t="s">
        <v>1073</v>
      </c>
    </row>
    <row r="1294">
      <c r="A1294" s="5" t="s">
        <v>44</v>
      </c>
      <c r="B1294" s="149" t="str">
        <f>iferror(vlookup(A1294,Maps!$A$2:$B$111,2,false),"")</f>
        <v>Water Temple</v>
      </c>
      <c r="C1294" s="7" t="s">
        <v>14</v>
      </c>
      <c r="D1294" s="7" t="s">
        <v>588</v>
      </c>
      <c r="E1294" s="7" t="s">
        <v>1993</v>
      </c>
      <c r="F1294" s="547" t="str">
        <f>iferror(vlookup(E1294,Rooms!$D$2:$E$621,2,false),"")</f>
        <v>2F - Winding River</v>
      </c>
      <c r="G1294" s="5" t="s">
        <v>2996</v>
      </c>
      <c r="H1294" s="536" t="s">
        <v>6758</v>
      </c>
      <c r="I1294" s="536" t="str">
        <f>iferror(vlookup(G1294,Objects!$A$2:$D$403,4,false),"")</f>
        <v>Hookshot Pillar &amp; Wall Target</v>
      </c>
      <c r="J1294" s="537" t="s">
        <v>1059</v>
      </c>
    </row>
    <row r="1295">
      <c r="A1295" s="5" t="s">
        <v>44</v>
      </c>
      <c r="B1295" s="149" t="str">
        <f>iferror(vlookup(A1295,Maps!$A$2:$B$111,2,false),"")</f>
        <v>Water Temple</v>
      </c>
      <c r="C1295" s="7" t="s">
        <v>14</v>
      </c>
      <c r="D1295" s="7" t="s">
        <v>588</v>
      </c>
      <c r="E1295" s="7" t="s">
        <v>1993</v>
      </c>
      <c r="F1295" s="547" t="str">
        <f>iferror(vlookup(E1295,Rooms!$D$2:$E$621,2,false),"")</f>
        <v>2F - Winding River</v>
      </c>
      <c r="G1295" s="5" t="s">
        <v>2843</v>
      </c>
      <c r="H1295" s="536" t="s">
        <v>6500</v>
      </c>
      <c r="I1295" s="536" t="str">
        <f>iferror(vlookup(G1295,Objects!$A$2:$D$403,4,false),"")</f>
        <v>Shellblade</v>
      </c>
      <c r="J1295" s="537" t="s">
        <v>1073</v>
      </c>
    </row>
    <row r="1296">
      <c r="A1296" s="5" t="s">
        <v>44</v>
      </c>
      <c r="B1296" s="149" t="str">
        <f>iferror(vlookup(A1296,Maps!$A$2:$B$111,2,false),"")</f>
        <v>Water Temple</v>
      </c>
      <c r="C1296" s="7" t="s">
        <v>14</v>
      </c>
      <c r="D1296" s="7" t="s">
        <v>588</v>
      </c>
      <c r="E1296" s="7" t="s">
        <v>1993</v>
      </c>
      <c r="F1296" s="547" t="str">
        <f>iferror(vlookup(E1296,Rooms!$D$2:$E$621,2,false),"")</f>
        <v>2F - Winding River</v>
      </c>
      <c r="G1296" s="5" t="s">
        <v>2918</v>
      </c>
      <c r="H1296" s="536" t="s">
        <v>6615</v>
      </c>
      <c r="I1296" s="536" t="str">
        <f>iferror(vlookup(G1296,Objects!$A$2:$D$403,4,false),"")</f>
        <v>Spike Trap</v>
      </c>
      <c r="J1296" s="537" t="s">
        <v>1073</v>
      </c>
    </row>
    <row r="1297">
      <c r="A1297" s="5" t="s">
        <v>44</v>
      </c>
      <c r="B1297" s="149" t="str">
        <f>iferror(vlookup(A1297,Maps!$A$2:$B$111,2,false),"")</f>
        <v>Water Temple</v>
      </c>
      <c r="C1297" s="7" t="s">
        <v>14</v>
      </c>
      <c r="D1297" s="7" t="s">
        <v>588</v>
      </c>
      <c r="E1297" s="7" t="s">
        <v>1993</v>
      </c>
      <c r="F1297" s="547" t="str">
        <f>iferror(vlookup(E1297,Rooms!$D$2:$E$621,2,false),"")</f>
        <v>2F - Winding River</v>
      </c>
      <c r="G1297" s="5" t="s">
        <v>168</v>
      </c>
      <c r="H1297" s="536" t="s">
        <v>6172</v>
      </c>
      <c r="I1297" s="536" t="str">
        <f>iferror(vlookup(G1297,Objects!$A$2:$D$403,4,false),"")</f>
        <v>Tektites</v>
      </c>
      <c r="J1297" s="537" t="s">
        <v>1073</v>
      </c>
    </row>
    <row r="1298">
      <c r="A1298" s="5" t="s">
        <v>44</v>
      </c>
      <c r="B1298" s="149" t="str">
        <f>iferror(vlookup(A1298,Maps!$A$2:$B$111,2,false),"")</f>
        <v>Water Temple</v>
      </c>
      <c r="C1298" s="7" t="s">
        <v>14</v>
      </c>
      <c r="D1298" s="7" t="s">
        <v>588</v>
      </c>
      <c r="E1298" s="7" t="s">
        <v>1993</v>
      </c>
      <c r="F1298" s="547" t="str">
        <f>iferror(vlookup(E1298,Rooms!$D$2:$E$621,2,false),"")</f>
        <v>2F - Winding River</v>
      </c>
      <c r="G1298" s="5" t="s">
        <v>282</v>
      </c>
      <c r="H1298" s="536" t="s">
        <v>6197</v>
      </c>
      <c r="I1298" s="536" t="str">
        <f>iferror(vlookup(G1298,Objects!$A$2:$D$403,4,false),"")</f>
        <v>Stingers</v>
      </c>
      <c r="J1298" s="537" t="s">
        <v>1073</v>
      </c>
    </row>
    <row r="1299">
      <c r="A1299" s="5" t="s">
        <v>44</v>
      </c>
      <c r="B1299" s="149" t="str">
        <f>iferror(vlookup(A1299,Maps!$A$2:$B$111,2,false),"")</f>
        <v>Water Temple</v>
      </c>
      <c r="C1299" s="7" t="s">
        <v>14</v>
      </c>
      <c r="D1299" s="7" t="s">
        <v>588</v>
      </c>
      <c r="E1299" s="7" t="s">
        <v>1993</v>
      </c>
      <c r="F1299" s="547" t="str">
        <f>iferror(vlookup(E1299,Rooms!$D$2:$E$621,2,false),"")</f>
        <v>2F - Winding River</v>
      </c>
      <c r="G1299" s="5" t="s">
        <v>110</v>
      </c>
      <c r="H1299" s="536" t="s">
        <v>6159</v>
      </c>
      <c r="I1299" s="536" t="str">
        <f>iferror(vlookup(G1299,Objects!$A$2:$D$403,4,false),"")</f>
        <v>Treasure Chests</v>
      </c>
      <c r="J1299" s="537" t="s">
        <v>1059</v>
      </c>
    </row>
    <row r="1300">
      <c r="A1300" s="5" t="s">
        <v>44</v>
      </c>
      <c r="B1300" s="149" t="str">
        <f>iferror(vlookup(A1300,Maps!$A$2:$B$111,2,false),"")</f>
        <v>Water Temple</v>
      </c>
      <c r="C1300" s="7" t="s">
        <v>14</v>
      </c>
      <c r="D1300" s="7" t="s">
        <v>588</v>
      </c>
      <c r="E1300" s="7" t="s">
        <v>1993</v>
      </c>
      <c r="F1300" s="547" t="str">
        <f>iferror(vlookup(E1300,Rooms!$D$2:$E$621,2,false),"")</f>
        <v>2F - Winding River</v>
      </c>
      <c r="G1300" s="5" t="s">
        <v>3003</v>
      </c>
      <c r="H1300" s="536" t="s">
        <v>6767</v>
      </c>
      <c r="I1300" s="536" t="str">
        <f>iferror(vlookup(G1300,Objects!$A$2:$D$403,4,false),"")</f>
        <v>Rolling Boulder</v>
      </c>
      <c r="J1300" s="537" t="s">
        <v>1073</v>
      </c>
    </row>
    <row r="1301">
      <c r="A1301" s="5" t="s">
        <v>44</v>
      </c>
      <c r="B1301" s="149" t="str">
        <f>iferror(vlookup(A1301,Maps!$A$2:$B$111,2,false),"")</f>
        <v>Water Temple</v>
      </c>
      <c r="C1301" s="7" t="s">
        <v>14</v>
      </c>
      <c r="D1301" s="7" t="s">
        <v>588</v>
      </c>
      <c r="E1301" s="7" t="s">
        <v>1993</v>
      </c>
      <c r="F1301" s="547" t="str">
        <f>iferror(vlookup(E1301,Rooms!$D$2:$E$621,2,false),"")</f>
        <v>2F - Winding River</v>
      </c>
      <c r="G1301" s="5" t="s">
        <v>812</v>
      </c>
      <c r="H1301" s="536" t="s">
        <v>6504</v>
      </c>
      <c r="I1301" s="536" t="str">
        <f>iferror(vlookup(G1301,Objects!$A$2:$D$403,4,false),"")</f>
        <v>Item Model - Recovery Heart</v>
      </c>
      <c r="J1301" s="537" t="s">
        <v>1073</v>
      </c>
    </row>
    <row r="1302">
      <c r="A1302" s="5" t="s">
        <v>44</v>
      </c>
      <c r="B1302" s="149" t="str">
        <f>iferror(vlookup(A1302,Maps!$A$2:$B$111,2,false),"")</f>
        <v>Water Temple</v>
      </c>
      <c r="C1302" s="7" t="s">
        <v>14</v>
      </c>
      <c r="D1302" s="7" t="s">
        <v>588</v>
      </c>
      <c r="E1302" s="7" t="s">
        <v>1993</v>
      </c>
      <c r="F1302" s="547" t="str">
        <f>iferror(vlookup(E1302,Rooms!$D$2:$E$621,2,false),"")</f>
        <v>2F - Winding River</v>
      </c>
      <c r="G1302" s="5" t="s">
        <v>103</v>
      </c>
      <c r="H1302" s="536" t="s">
        <v>6158</v>
      </c>
      <c r="I1302" s="536" t="str">
        <f>iferror(vlookup(G1302,Objects!$A$2:$D$403,4,false),"")</f>
        <v>Keese</v>
      </c>
      <c r="J1302" s="537" t="s">
        <v>1073</v>
      </c>
    </row>
    <row r="1303">
      <c r="A1303" s="5" t="s">
        <v>44</v>
      </c>
      <c r="B1303" s="149" t="str">
        <f>iferror(vlookup(A1303,Maps!$A$2:$B$111,2,false),"")</f>
        <v>Water Temple</v>
      </c>
      <c r="C1303" s="7" t="s">
        <v>14</v>
      </c>
      <c r="D1303" s="7" t="s">
        <v>588</v>
      </c>
      <c r="E1303" s="7" t="s">
        <v>1993</v>
      </c>
      <c r="F1303" s="547" t="str">
        <f>iferror(vlookup(E1303,Rooms!$D$2:$E$621,2,false),"")</f>
        <v>2F - Winding River</v>
      </c>
      <c r="G1303" s="5" t="s">
        <v>265</v>
      </c>
      <c r="H1303" s="536" t="s">
        <v>6193</v>
      </c>
      <c r="I1303" s="536" t="str">
        <f>iferror(vlookup(G1303,Objects!$A$2:$D$403,4,false),"")</f>
        <v>Skulltulas &amp; Gold Skulltula Token</v>
      </c>
      <c r="J1303" s="537" t="s">
        <v>1059</v>
      </c>
    </row>
    <row r="1304">
      <c r="A1304" s="5" t="s">
        <v>44</v>
      </c>
      <c r="B1304" s="149" t="str">
        <f>iferror(vlookup(A1304,Maps!$A$2:$B$111,2,false),"")</f>
        <v>Water Temple</v>
      </c>
      <c r="C1304" s="7" t="s">
        <v>14</v>
      </c>
      <c r="D1304" s="7" t="s">
        <v>588</v>
      </c>
      <c r="E1304" s="7" t="s">
        <v>1993</v>
      </c>
      <c r="F1304" s="547" t="str">
        <f>iferror(vlookup(E1304,Rooms!$D$2:$E$621,2,false),"")</f>
        <v>2F - Winding River</v>
      </c>
      <c r="G1304" s="5" t="s">
        <v>3105</v>
      </c>
      <c r="H1304" s="536" t="s">
        <v>6901</v>
      </c>
      <c r="I1304" s="536" t="str">
        <f>iferror(vlookup(G1304,Objects!$A$2:$D$403,4,false),"")</f>
        <v>Item Model - Gold Skulltula Token</v>
      </c>
      <c r="J1304" s="537" t="s">
        <v>1073</v>
      </c>
    </row>
    <row r="1305">
      <c r="A1305" s="5" t="s">
        <v>44</v>
      </c>
      <c r="B1305" s="149" t="str">
        <f>iferror(vlookup(A1305,Maps!$A$2:$B$111,2,false),"")</f>
        <v>Water Temple</v>
      </c>
      <c r="C1305" s="7" t="s">
        <v>14</v>
      </c>
      <c r="D1305" s="7" t="s">
        <v>588</v>
      </c>
      <c r="E1305" s="7" t="s">
        <v>1993</v>
      </c>
      <c r="F1305" s="547" t="str">
        <f>iferror(vlookup(E1305,Rooms!$D$2:$E$621,2,false),"")</f>
        <v>2F - Winding River</v>
      </c>
      <c r="G1305" s="5" t="s">
        <v>812</v>
      </c>
      <c r="H1305" s="536" t="s">
        <v>6504</v>
      </c>
      <c r="I1305" s="536" t="str">
        <f>iferror(vlookup(G1305,Objects!$A$2:$D$403,4,false),"")</f>
        <v>Item Model - Recovery Heart</v>
      </c>
      <c r="J1305" s="537" t="s">
        <v>1073</v>
      </c>
    </row>
    <row r="1306">
      <c r="A1306" s="54"/>
      <c r="B1306" s="116" t="str">
        <f>iferror(vlookup(A1306,Maps!$A$2:$B$111,2,false),"")</f>
        <v/>
      </c>
      <c r="C1306" s="539"/>
      <c r="D1306" s="539"/>
      <c r="E1306" s="539"/>
      <c r="F1306" s="540" t="str">
        <f>iferror(vlookup(E1306,Rooms!$D$2:$E$621,2,false),"")</f>
        <v/>
      </c>
      <c r="G1306" s="539"/>
      <c r="H1306" s="541"/>
      <c r="I1306" s="541" t="str">
        <f>iferror(vlookup(G1306,Objects!$A$2:$D$403,4,false),"")</f>
        <v/>
      </c>
      <c r="J1306" s="542"/>
    </row>
    <row r="1307">
      <c r="A1307" s="5" t="s">
        <v>44</v>
      </c>
      <c r="B1307" s="149" t="str">
        <f>iferror(vlookup(A1307,Maps!$A$2:$B$111,2,false),"")</f>
        <v>Water Temple</v>
      </c>
      <c r="C1307" s="11" t="s">
        <v>14</v>
      </c>
      <c r="D1307" s="11" t="s">
        <v>593</v>
      </c>
      <c r="E1307" s="11" t="s">
        <v>1995</v>
      </c>
      <c r="F1307" s="538" t="str">
        <f>iferror(vlookup(E1307,Rooms!$D$2:$E$621,2,false),"")</f>
        <v>Boss Transition Room</v>
      </c>
      <c r="G1307" s="5" t="s">
        <v>70</v>
      </c>
      <c r="H1307" s="536" t="s">
        <v>6323</v>
      </c>
      <c r="I1307" s="536" t="str">
        <f>iferror(vlookup(G1307,Objects!$A$2:$D$403,4,false),"")</f>
        <v>Water Temple Objects</v>
      </c>
      <c r="J1307" s="537" t="s">
        <v>1073</v>
      </c>
    </row>
    <row r="1308">
      <c r="A1308" s="5" t="s">
        <v>44</v>
      </c>
      <c r="B1308" s="149" t="str">
        <f>iferror(vlookup(A1308,Maps!$A$2:$B$111,2,false),"")</f>
        <v>Water Temple</v>
      </c>
      <c r="C1308" s="7" t="s">
        <v>14</v>
      </c>
      <c r="D1308" s="7" t="s">
        <v>593</v>
      </c>
      <c r="E1308" s="7" t="s">
        <v>1995</v>
      </c>
      <c r="F1308" s="547" t="str">
        <f>iferror(vlookup(E1308,Rooms!$D$2:$E$621,2,false),"")</f>
        <v>Boss Transition Room</v>
      </c>
      <c r="G1308" s="5" t="s">
        <v>3057</v>
      </c>
      <c r="H1308" s="536" t="s">
        <v>6821</v>
      </c>
      <c r="I1308" s="536" t="str">
        <f>iferror(vlookup(G1308,Objects!$A$2:$D$403,4,false),"")</f>
        <v>Water Spout (Large)</v>
      </c>
      <c r="J1308" s="537" t="s">
        <v>1073</v>
      </c>
    </row>
    <row r="1309">
      <c r="A1309" s="5" t="s">
        <v>44</v>
      </c>
      <c r="B1309" s="149" t="str">
        <f>iferror(vlookup(A1309,Maps!$A$2:$B$111,2,false),"")</f>
        <v>Water Temple</v>
      </c>
      <c r="C1309" s="7" t="s">
        <v>14</v>
      </c>
      <c r="D1309" s="7" t="s">
        <v>593</v>
      </c>
      <c r="E1309" s="7" t="s">
        <v>1995</v>
      </c>
      <c r="F1309" s="547" t="str">
        <f>iferror(vlookup(E1309,Rooms!$D$2:$E$621,2,false),"")</f>
        <v>Boss Transition Room</v>
      </c>
      <c r="G1309" s="5" t="s">
        <v>3054</v>
      </c>
      <c r="H1309" s="536" t="s">
        <v>6818</v>
      </c>
      <c r="I1309" s="536" t="str">
        <f>iferror(vlookup(G1309,Objects!$A$2:$D$403,4,false),"")</f>
        <v>Water Spout (Small)</v>
      </c>
      <c r="J1309" s="537" t="s">
        <v>1073</v>
      </c>
    </row>
    <row r="1310">
      <c r="A1310" s="5" t="s">
        <v>44</v>
      </c>
      <c r="B1310" s="149" t="str">
        <f>iferror(vlookup(A1310,Maps!$A$2:$B$111,2,false),"")</f>
        <v>Water Temple</v>
      </c>
      <c r="C1310" s="7" t="s">
        <v>14</v>
      </c>
      <c r="D1310" s="7" t="s">
        <v>593</v>
      </c>
      <c r="E1310" s="7" t="s">
        <v>1995</v>
      </c>
      <c r="F1310" s="547" t="str">
        <f>iferror(vlookup(E1310,Rooms!$D$2:$E$621,2,false),"")</f>
        <v>Boss Transition Room</v>
      </c>
      <c r="G1310" s="5" t="s">
        <v>2996</v>
      </c>
      <c r="H1310" s="536" t="s">
        <v>6758</v>
      </c>
      <c r="I1310" s="536" t="str">
        <f>iferror(vlookup(G1310,Objects!$A$2:$D$403,4,false),"")</f>
        <v>Hookshot Pillar &amp; Wall Target</v>
      </c>
      <c r="J1310" s="537" t="s">
        <v>1073</v>
      </c>
    </row>
    <row r="1311">
      <c r="A1311" s="5" t="s">
        <v>44</v>
      </c>
      <c r="B1311" s="149" t="str">
        <f>iferror(vlookup(A1311,Maps!$A$2:$B$111,2,false),"")</f>
        <v>Water Temple</v>
      </c>
      <c r="C1311" s="7" t="s">
        <v>14</v>
      </c>
      <c r="D1311" s="7" t="s">
        <v>593</v>
      </c>
      <c r="E1311" s="7" t="s">
        <v>1995</v>
      </c>
      <c r="F1311" s="547" t="str">
        <f>iferror(vlookup(E1311,Rooms!$D$2:$E$621,2,false),"")</f>
        <v>Boss Transition Room</v>
      </c>
      <c r="G1311" s="5" t="s">
        <v>2843</v>
      </c>
      <c r="H1311" s="536" t="s">
        <v>6500</v>
      </c>
      <c r="I1311" s="536" t="str">
        <f>iferror(vlookup(G1311,Objects!$A$2:$D$403,4,false),"")</f>
        <v>Shellblade</v>
      </c>
      <c r="J1311" s="537" t="s">
        <v>1073</v>
      </c>
    </row>
    <row r="1312">
      <c r="A1312" s="5" t="s">
        <v>44</v>
      </c>
      <c r="B1312" s="149" t="str">
        <f>iferror(vlookup(A1312,Maps!$A$2:$B$111,2,false),"")</f>
        <v>Water Temple</v>
      </c>
      <c r="C1312" s="7" t="s">
        <v>14</v>
      </c>
      <c r="D1312" s="7" t="s">
        <v>593</v>
      </c>
      <c r="E1312" s="7" t="s">
        <v>1995</v>
      </c>
      <c r="F1312" s="547" t="str">
        <f>iferror(vlookup(E1312,Rooms!$D$2:$E$621,2,false),"")</f>
        <v>Boss Transition Room</v>
      </c>
      <c r="G1312" s="5" t="s">
        <v>2918</v>
      </c>
      <c r="H1312" s="536" t="s">
        <v>6615</v>
      </c>
      <c r="I1312" s="536" t="str">
        <f>iferror(vlookup(G1312,Objects!$A$2:$D$403,4,false),"")</f>
        <v>Spike Trap</v>
      </c>
      <c r="J1312" s="537" t="s">
        <v>1073</v>
      </c>
    </row>
    <row r="1313">
      <c r="A1313" s="5" t="s">
        <v>44</v>
      </c>
      <c r="B1313" s="149" t="str">
        <f>iferror(vlookup(A1313,Maps!$A$2:$B$111,2,false),"")</f>
        <v>Water Temple</v>
      </c>
      <c r="C1313" s="7" t="s">
        <v>14</v>
      </c>
      <c r="D1313" s="7" t="s">
        <v>593</v>
      </c>
      <c r="E1313" s="7" t="s">
        <v>1995</v>
      </c>
      <c r="F1313" s="547" t="str">
        <f>iferror(vlookup(E1313,Rooms!$D$2:$E$621,2,false),"")</f>
        <v>Boss Transition Room</v>
      </c>
      <c r="G1313" s="5" t="s">
        <v>168</v>
      </c>
      <c r="H1313" s="536" t="s">
        <v>6172</v>
      </c>
      <c r="I1313" s="536" t="str">
        <f>iferror(vlookup(G1313,Objects!$A$2:$D$403,4,false),"")</f>
        <v>Tektites</v>
      </c>
      <c r="J1313" s="537" t="s">
        <v>1073</v>
      </c>
    </row>
    <row r="1314">
      <c r="A1314" s="5" t="s">
        <v>44</v>
      </c>
      <c r="B1314" s="149" t="str">
        <f>iferror(vlookup(A1314,Maps!$A$2:$B$111,2,false),"")</f>
        <v>Water Temple</v>
      </c>
      <c r="C1314" s="7" t="s">
        <v>14</v>
      </c>
      <c r="D1314" s="7" t="s">
        <v>593</v>
      </c>
      <c r="E1314" s="7" t="s">
        <v>1995</v>
      </c>
      <c r="F1314" s="547" t="str">
        <f>iferror(vlookup(E1314,Rooms!$D$2:$E$621,2,false),"")</f>
        <v>Boss Transition Room</v>
      </c>
      <c r="G1314" s="5" t="s">
        <v>137</v>
      </c>
      <c r="H1314" s="536" t="s">
        <v>6163</v>
      </c>
      <c r="I1314" s="536" t="str">
        <f>iferror(vlookup(G1314,Objects!$A$2:$D$403,4,false),"")</f>
        <v>Shabom</v>
      </c>
      <c r="J1314" s="537" t="s">
        <v>1073</v>
      </c>
    </row>
    <row r="1315">
      <c r="A1315" s="5" t="s">
        <v>44</v>
      </c>
      <c r="B1315" s="149" t="str">
        <f>iferror(vlookup(A1315,Maps!$A$2:$B$111,2,false),"")</f>
        <v>Water Temple</v>
      </c>
      <c r="C1315" s="7" t="s">
        <v>14</v>
      </c>
      <c r="D1315" s="7" t="s">
        <v>593</v>
      </c>
      <c r="E1315" s="7" t="s">
        <v>1995</v>
      </c>
      <c r="F1315" s="547" t="str">
        <f>iferror(vlookup(E1315,Rooms!$D$2:$E$621,2,false),"")</f>
        <v>Boss Transition Room</v>
      </c>
      <c r="G1315" s="5" t="s">
        <v>282</v>
      </c>
      <c r="H1315" s="536" t="s">
        <v>6197</v>
      </c>
      <c r="I1315" s="536" t="str">
        <f>iferror(vlookup(G1315,Objects!$A$2:$D$403,4,false),"")</f>
        <v>Stingers</v>
      </c>
      <c r="J1315" s="537" t="s">
        <v>1073</v>
      </c>
    </row>
    <row r="1316">
      <c r="A1316" s="5" t="s">
        <v>44</v>
      </c>
      <c r="B1316" s="149" t="str">
        <f>iferror(vlookup(A1316,Maps!$A$2:$B$111,2,false),"")</f>
        <v>Water Temple</v>
      </c>
      <c r="C1316" s="7" t="s">
        <v>14</v>
      </c>
      <c r="D1316" s="7" t="s">
        <v>593</v>
      </c>
      <c r="E1316" s="7" t="s">
        <v>1995</v>
      </c>
      <c r="F1316" s="547" t="str">
        <f>iferror(vlookup(E1316,Rooms!$D$2:$E$621,2,false),"")</f>
        <v>Boss Transition Room</v>
      </c>
      <c r="G1316" s="5" t="s">
        <v>2833</v>
      </c>
      <c r="H1316" s="536" t="s">
        <v>6490</v>
      </c>
      <c r="I1316" s="536" t="str">
        <f>iferror(vlookup(G1316,Objects!$A$2:$D$403,4,false),"")</f>
        <v>Boss Doors</v>
      </c>
      <c r="J1316" s="537" t="s">
        <v>1073</v>
      </c>
    </row>
    <row r="1317">
      <c r="A1317" s="54"/>
      <c r="B1317" s="116" t="str">
        <f>iferror(vlookup(A1317,Maps!$A$2:$B$111,2,false),"")</f>
        <v/>
      </c>
      <c r="C1317" s="539"/>
      <c r="D1317" s="539"/>
      <c r="E1317" s="539"/>
      <c r="F1317" s="540" t="str">
        <f>iferror(vlookup(E1317,Rooms!$D$2:$E$621,2,false),"")</f>
        <v/>
      </c>
      <c r="G1317" s="539"/>
      <c r="H1317" s="541"/>
      <c r="I1317" s="541" t="str">
        <f>iferror(vlookup(G1317,Objects!$A$2:$D$403,4,false),"")</f>
        <v/>
      </c>
      <c r="J1317" s="542"/>
    </row>
    <row r="1318">
      <c r="A1318" s="5" t="s">
        <v>50</v>
      </c>
      <c r="B1318" s="149" t="str">
        <f>iferror(vlookup(A1318,Maps!$A$2:$B$111,2,false),"")</f>
        <v>Spirit Temple</v>
      </c>
      <c r="C1318" s="11" t="s">
        <v>14</v>
      </c>
      <c r="D1318" s="11" t="s">
        <v>14</v>
      </c>
      <c r="E1318" s="11" t="s">
        <v>1997</v>
      </c>
      <c r="F1318" s="538" t="str">
        <f>iferror(vlookup(E1318,Rooms!$D$2:$E$621,2,false),"")</f>
        <v>1F - Entrance Room</v>
      </c>
      <c r="G1318" s="5" t="s">
        <v>2936</v>
      </c>
      <c r="H1318" s="536" t="s">
        <v>6648</v>
      </c>
      <c r="I1318" s="536" t="str">
        <f>iferror(vlookup(G1318,Objects!$A$2:$D$403,4,false),"")</f>
        <v>Spirit Temple Objects</v>
      </c>
      <c r="J1318" s="537" t="s">
        <v>1059</v>
      </c>
    </row>
    <row r="1319">
      <c r="A1319" s="5" t="s">
        <v>50</v>
      </c>
      <c r="B1319" s="149" t="str">
        <f>iferror(vlookup(A1319,Maps!$A$2:$B$111,2,false),"")</f>
        <v>Spirit Temple</v>
      </c>
      <c r="C1319" s="7" t="s">
        <v>14</v>
      </c>
      <c r="D1319" s="7" t="s">
        <v>14</v>
      </c>
      <c r="E1319" s="7" t="s">
        <v>1997</v>
      </c>
      <c r="F1319" s="547" t="str">
        <f>iferror(vlookup(E1319,Rooms!$D$2:$E$621,2,false),"")</f>
        <v>1F - Entrance Room</v>
      </c>
      <c r="G1319" s="5" t="s">
        <v>3131</v>
      </c>
      <c r="H1319" s="536" t="s">
        <v>6942</v>
      </c>
      <c r="I1319" s="536" t="str">
        <f>iferror(vlookup(G1319,Objects!$A$2:$D$403,4,false),"")</f>
        <v>Spirit Temple Door &amp; Iron Bars</v>
      </c>
      <c r="J1319" s="537" t="s">
        <v>1073</v>
      </c>
    </row>
    <row r="1320">
      <c r="A1320" s="5" t="s">
        <v>50</v>
      </c>
      <c r="B1320" s="149" t="str">
        <f>iferror(vlookup(A1320,Maps!$A$2:$B$111,2,false),"")</f>
        <v>Spirit Temple</v>
      </c>
      <c r="C1320" s="7" t="s">
        <v>14</v>
      </c>
      <c r="D1320" s="7" t="s">
        <v>14</v>
      </c>
      <c r="E1320" s="7" t="s">
        <v>1997</v>
      </c>
      <c r="F1320" s="547" t="str">
        <f>iferror(vlookup(E1320,Rooms!$D$2:$E$621,2,false),"")</f>
        <v>1F - Entrance Room</v>
      </c>
      <c r="G1320" s="5" t="s">
        <v>2818</v>
      </c>
      <c r="H1320" s="536" t="s">
        <v>6467</v>
      </c>
      <c r="I1320" s="536" t="str">
        <f>iferror(vlookup(G1320,Objects!$A$2:$D$403,4,false),"")</f>
        <v>Torches</v>
      </c>
      <c r="J1320" s="537" t="s">
        <v>1073</v>
      </c>
    </row>
    <row r="1321">
      <c r="A1321" s="5" t="s">
        <v>50</v>
      </c>
      <c r="B1321" s="149" t="str">
        <f>iferror(vlookup(A1321,Maps!$A$2:$B$111,2,false),"")</f>
        <v>Spirit Temple</v>
      </c>
      <c r="C1321" s="7" t="s">
        <v>14</v>
      </c>
      <c r="D1321" s="7" t="s">
        <v>14</v>
      </c>
      <c r="E1321" s="7" t="s">
        <v>1997</v>
      </c>
      <c r="F1321" s="547" t="str">
        <f>iferror(vlookup(E1321,Rooms!$D$2:$E$621,2,false),"")</f>
        <v>1F - Entrance Room</v>
      </c>
      <c r="G1321" s="5" t="s">
        <v>392</v>
      </c>
      <c r="H1321" s="536" t="s">
        <v>6240</v>
      </c>
      <c r="I1321" s="536" t="str">
        <f>iferror(vlookup(G1321,Objects!$A$2:$D$403,4,false),"")</f>
        <v>Armos</v>
      </c>
      <c r="J1321" s="537" t="s">
        <v>1059</v>
      </c>
    </row>
    <row r="1322">
      <c r="A1322" s="5" t="s">
        <v>50</v>
      </c>
      <c r="B1322" s="149" t="str">
        <f>iferror(vlookup(A1322,Maps!$A$2:$B$111,2,false),"")</f>
        <v>Spirit Temple</v>
      </c>
      <c r="C1322" s="7" t="s">
        <v>14</v>
      </c>
      <c r="D1322" s="7" t="s">
        <v>14</v>
      </c>
      <c r="E1322" s="7" t="s">
        <v>1997</v>
      </c>
      <c r="F1322" s="547" t="str">
        <f>iferror(vlookup(E1322,Rooms!$D$2:$E$621,2,false),"")</f>
        <v>1F - Entrance Room</v>
      </c>
      <c r="G1322" s="5" t="s">
        <v>2838</v>
      </c>
      <c r="H1322" s="536" t="s">
        <v>6498</v>
      </c>
      <c r="I1322" s="536" t="str">
        <f>iferror(vlookup(G1322,Objects!$A$2:$D$403,4,false),"")</f>
        <v>Nabooru</v>
      </c>
      <c r="J1322" s="537" t="s">
        <v>1059</v>
      </c>
    </row>
    <row r="1323">
      <c r="A1323" s="5" t="s">
        <v>50</v>
      </c>
      <c r="B1323" s="149" t="str">
        <f>iferror(vlookup(A1323,Maps!$A$2:$B$111,2,false),"")</f>
        <v>Spirit Temple</v>
      </c>
      <c r="C1323" s="7" t="s">
        <v>14</v>
      </c>
      <c r="D1323" s="7" t="s">
        <v>14</v>
      </c>
      <c r="E1323" s="7" t="s">
        <v>1997</v>
      </c>
      <c r="F1323" s="547" t="str">
        <f>iferror(vlookup(E1323,Rooms!$D$2:$E$621,2,false),"")</f>
        <v>1F - Entrance Room</v>
      </c>
      <c r="G1323" s="5" t="s">
        <v>2765</v>
      </c>
      <c r="H1323" s="536" t="s">
        <v>6408</v>
      </c>
      <c r="I1323" s="536" t="str">
        <f>iferror(vlookup(G1323,Objects!$A$2:$D$403,4,false),"")</f>
        <v>Blade Trap</v>
      </c>
      <c r="J1323" s="537" t="s">
        <v>1059</v>
      </c>
    </row>
    <row r="1324">
      <c r="A1324" s="5" t="s">
        <v>50</v>
      </c>
      <c r="B1324" s="149" t="str">
        <f>iferror(vlookup(A1324,Maps!$A$2:$B$111,2,false),"")</f>
        <v>Spirit Temple</v>
      </c>
      <c r="C1324" s="7" t="s">
        <v>14</v>
      </c>
      <c r="D1324" s="7" t="s">
        <v>14</v>
      </c>
      <c r="E1324" s="7" t="s">
        <v>1997</v>
      </c>
      <c r="F1324" s="547" t="str">
        <f>iferror(vlookup(E1324,Rooms!$D$2:$E$621,2,false),"")</f>
        <v>1F - Entrance Room</v>
      </c>
      <c r="G1324" s="5" t="s">
        <v>103</v>
      </c>
      <c r="H1324" s="536" t="s">
        <v>6158</v>
      </c>
      <c r="I1324" s="536" t="str">
        <f>iferror(vlookup(G1324,Objects!$A$2:$D$403,4,false),"")</f>
        <v>Keese</v>
      </c>
      <c r="J1324" s="537" t="s">
        <v>1073</v>
      </c>
    </row>
    <row r="1325">
      <c r="A1325" s="5" t="s">
        <v>50</v>
      </c>
      <c r="B1325" s="149" t="str">
        <f>iferror(vlookup(A1325,Maps!$A$2:$B$111,2,false),"")</f>
        <v>Spirit Temple</v>
      </c>
      <c r="C1325" s="7" t="s">
        <v>14</v>
      </c>
      <c r="D1325" s="7" t="s">
        <v>14</v>
      </c>
      <c r="E1325" s="7" t="s">
        <v>1997</v>
      </c>
      <c r="F1325" s="547" t="str">
        <f>iferror(vlookup(E1325,Rooms!$D$2:$E$621,2,false),"")</f>
        <v>1F - Entrance Room</v>
      </c>
      <c r="G1325" s="5" t="s">
        <v>2774</v>
      </c>
      <c r="H1325" s="536" t="s">
        <v>6415</v>
      </c>
      <c r="I1325" s="536" t="str">
        <f>iferror(vlookup(G1325,Objects!$A$2:$D$403,4,false),"")</f>
        <v>Beamos</v>
      </c>
      <c r="J1325" s="537" t="s">
        <v>1059</v>
      </c>
    </row>
    <row r="1326">
      <c r="A1326" s="54"/>
      <c r="B1326" s="116" t="str">
        <f>iferror(vlookup(A1326,Maps!$A$2:$B$111,2,false),"")</f>
        <v/>
      </c>
      <c r="C1326" s="539"/>
      <c r="D1326" s="539"/>
      <c r="E1326" s="539"/>
      <c r="F1326" s="540" t="str">
        <f>iferror(vlookup(E1326,Rooms!$D$2:$E$621,2,false),"")</f>
        <v/>
      </c>
      <c r="G1326" s="539"/>
      <c r="H1326" s="541"/>
      <c r="I1326" s="541" t="str">
        <f>iferror(vlookup(G1326,Objects!$A$2:$D$403,4,false),"")</f>
        <v/>
      </c>
      <c r="J1326" s="542"/>
    </row>
    <row r="1327">
      <c r="A1327" s="5" t="s">
        <v>50</v>
      </c>
      <c r="B1327" s="149" t="str">
        <f>iferror(vlookup(A1327,Maps!$A$2:$B$111,2,false),"")</f>
        <v>Spirit Temple</v>
      </c>
      <c r="C1327" s="11" t="s">
        <v>14</v>
      </c>
      <c r="D1327" s="11" t="s">
        <v>680</v>
      </c>
      <c r="E1327" s="11" t="s">
        <v>1999</v>
      </c>
      <c r="F1327" s="538" t="str">
        <f>iferror(vlookup(E1327,Rooms!$D$2:$E$621,2,false),"")</f>
        <v>1F West - Blade Trap &amp; Armos Room  (Loop - Bottom)</v>
      </c>
      <c r="G1327" s="5" t="s">
        <v>2936</v>
      </c>
      <c r="H1327" s="536" t="s">
        <v>6648</v>
      </c>
      <c r="I1327" s="536" t="str">
        <f>iferror(vlookup(G1327,Objects!$A$2:$D$403,4,false),"")</f>
        <v>Spirit Temple Objects</v>
      </c>
      <c r="J1327" s="537" t="s">
        <v>1073</v>
      </c>
    </row>
    <row r="1328">
      <c r="A1328" s="5" t="s">
        <v>50</v>
      </c>
      <c r="B1328" s="149" t="str">
        <f>iferror(vlookup(A1328,Maps!$A$2:$B$111,2,false),"")</f>
        <v>Spirit Temple</v>
      </c>
      <c r="C1328" s="7" t="s">
        <v>14</v>
      </c>
      <c r="D1328" s="7" t="s">
        <v>680</v>
      </c>
      <c r="E1328" s="7" t="s">
        <v>1999</v>
      </c>
      <c r="F1328" s="547" t="str">
        <f>iferror(vlookup(E1328,Rooms!$D$2:$E$621,2,false),"")</f>
        <v>1F West - Blade Trap &amp; Armos Room  (Loop - Bottom)</v>
      </c>
      <c r="G1328" s="5" t="s">
        <v>3131</v>
      </c>
      <c r="H1328" s="536" t="s">
        <v>6942</v>
      </c>
      <c r="I1328" s="536" t="str">
        <f>iferror(vlookup(G1328,Objects!$A$2:$D$403,4,false),"")</f>
        <v>Spirit Temple Door &amp; Iron Bars</v>
      </c>
      <c r="J1328" s="537" t="s">
        <v>1073</v>
      </c>
    </row>
    <row r="1329">
      <c r="A1329" s="5" t="s">
        <v>50</v>
      </c>
      <c r="B1329" s="149" t="str">
        <f>iferror(vlookup(A1329,Maps!$A$2:$B$111,2,false),"")</f>
        <v>Spirit Temple</v>
      </c>
      <c r="C1329" s="7" t="s">
        <v>14</v>
      </c>
      <c r="D1329" s="7" t="s">
        <v>680</v>
      </c>
      <c r="E1329" s="7" t="s">
        <v>1999</v>
      </c>
      <c r="F1329" s="547" t="str">
        <f>iferror(vlookup(E1329,Rooms!$D$2:$E$621,2,false),"")</f>
        <v>1F West - Blade Trap &amp; Armos Room  (Loop - Bottom)</v>
      </c>
      <c r="G1329" s="5" t="s">
        <v>2818</v>
      </c>
      <c r="H1329" s="536" t="s">
        <v>6467</v>
      </c>
      <c r="I1329" s="536" t="str">
        <f>iferror(vlookup(G1329,Objects!$A$2:$D$403,4,false),"")</f>
        <v>Torches</v>
      </c>
      <c r="J1329" s="537" t="s">
        <v>1059</v>
      </c>
    </row>
    <row r="1330">
      <c r="A1330" s="5" t="s">
        <v>50</v>
      </c>
      <c r="B1330" s="149" t="str">
        <f>iferror(vlookup(A1330,Maps!$A$2:$B$111,2,false),"")</f>
        <v>Spirit Temple</v>
      </c>
      <c r="C1330" s="7" t="s">
        <v>14</v>
      </c>
      <c r="D1330" s="7" t="s">
        <v>680</v>
      </c>
      <c r="E1330" s="7" t="s">
        <v>1999</v>
      </c>
      <c r="F1330" s="547" t="str">
        <f>iferror(vlookup(E1330,Rooms!$D$2:$E$621,2,false),"")</f>
        <v>1F West - Blade Trap &amp; Armos Room  (Loop - Bottom)</v>
      </c>
      <c r="G1330" s="5" t="s">
        <v>392</v>
      </c>
      <c r="H1330" s="536" t="s">
        <v>6240</v>
      </c>
      <c r="I1330" s="536" t="str">
        <f>iferror(vlookup(G1330,Objects!$A$2:$D$403,4,false),"")</f>
        <v>Armos</v>
      </c>
      <c r="J1330" s="537" t="s">
        <v>1059</v>
      </c>
    </row>
    <row r="1331">
      <c r="A1331" s="5" t="s">
        <v>50</v>
      </c>
      <c r="B1331" s="149" t="str">
        <f>iferror(vlookup(A1331,Maps!$A$2:$B$111,2,false),"")</f>
        <v>Spirit Temple</v>
      </c>
      <c r="C1331" s="7" t="s">
        <v>14</v>
      </c>
      <c r="D1331" s="7" t="s">
        <v>680</v>
      </c>
      <c r="E1331" s="7" t="s">
        <v>1999</v>
      </c>
      <c r="F1331" s="547" t="str">
        <f>iferror(vlookup(E1331,Rooms!$D$2:$E$621,2,false),"")</f>
        <v>1F West - Blade Trap &amp; Armos Room  (Loop - Bottom)</v>
      </c>
      <c r="G1331" s="5" t="s">
        <v>2838</v>
      </c>
      <c r="H1331" s="536" t="s">
        <v>6498</v>
      </c>
      <c r="I1331" s="536" t="str">
        <f>iferror(vlookup(G1331,Objects!$A$2:$D$403,4,false),"")</f>
        <v>Nabooru</v>
      </c>
      <c r="J1331" s="537" t="s">
        <v>1073</v>
      </c>
    </row>
    <row r="1332">
      <c r="A1332" s="5" t="s">
        <v>50</v>
      </c>
      <c r="B1332" s="149" t="str">
        <f>iferror(vlookup(A1332,Maps!$A$2:$B$111,2,false),"")</f>
        <v>Spirit Temple</v>
      </c>
      <c r="C1332" s="7" t="s">
        <v>14</v>
      </c>
      <c r="D1332" s="7" t="s">
        <v>680</v>
      </c>
      <c r="E1332" s="7" t="s">
        <v>1999</v>
      </c>
      <c r="F1332" s="547" t="str">
        <f>iferror(vlookup(E1332,Rooms!$D$2:$E$621,2,false),"")</f>
        <v>1F West - Blade Trap &amp; Armos Room  (Loop - Bottom)</v>
      </c>
      <c r="G1332" s="5" t="s">
        <v>2765</v>
      </c>
      <c r="H1332" s="536" t="s">
        <v>6408</v>
      </c>
      <c r="I1332" s="536" t="str">
        <f>iferror(vlookup(G1332,Objects!$A$2:$D$403,4,false),"")</f>
        <v>Blade Trap</v>
      </c>
      <c r="J1332" s="537" t="s">
        <v>1059</v>
      </c>
    </row>
    <row r="1333">
      <c r="A1333" s="5" t="s">
        <v>50</v>
      </c>
      <c r="B1333" s="149" t="str">
        <f>iferror(vlookup(A1333,Maps!$A$2:$B$111,2,false),"")</f>
        <v>Spirit Temple</v>
      </c>
      <c r="C1333" s="7" t="s">
        <v>14</v>
      </c>
      <c r="D1333" s="7" t="s">
        <v>680</v>
      </c>
      <c r="E1333" s="7" t="s">
        <v>1999</v>
      </c>
      <c r="F1333" s="547" t="str">
        <f>iferror(vlookup(E1333,Rooms!$D$2:$E$621,2,false),"")</f>
        <v>1F West - Blade Trap &amp; Armos Room  (Loop - Bottom)</v>
      </c>
      <c r="G1333" s="5" t="s">
        <v>103</v>
      </c>
      <c r="H1333" s="536" t="s">
        <v>6158</v>
      </c>
      <c r="I1333" s="536" t="str">
        <f>iferror(vlookup(G1333,Objects!$A$2:$D$403,4,false),"")</f>
        <v>Keese</v>
      </c>
      <c r="J1333" s="537" t="s">
        <v>1059</v>
      </c>
    </row>
    <row r="1334">
      <c r="A1334" s="5" t="s">
        <v>50</v>
      </c>
      <c r="B1334" s="149" t="str">
        <f>iferror(vlookup(A1334,Maps!$A$2:$B$111,2,false),"")</f>
        <v>Spirit Temple</v>
      </c>
      <c r="C1334" s="7" t="s">
        <v>14</v>
      </c>
      <c r="D1334" s="7" t="s">
        <v>680</v>
      </c>
      <c r="E1334" s="7" t="s">
        <v>1999</v>
      </c>
      <c r="F1334" s="547" t="str">
        <f>iferror(vlookup(E1334,Rooms!$D$2:$E$621,2,false),"")</f>
        <v>1F West - Blade Trap &amp; Armos Room  (Loop - Bottom)</v>
      </c>
      <c r="G1334" s="5" t="s">
        <v>2774</v>
      </c>
      <c r="H1334" s="536" t="s">
        <v>6415</v>
      </c>
      <c r="I1334" s="536" t="str">
        <f>iferror(vlookup(G1334,Objects!$A$2:$D$403,4,false),"")</f>
        <v>Beamos</v>
      </c>
      <c r="J1334" s="537" t="s">
        <v>1073</v>
      </c>
    </row>
    <row r="1335">
      <c r="A1335" s="54"/>
      <c r="B1335" s="116" t="str">
        <f>iferror(vlookup(A1335,Maps!$A$2:$B$111,2,false),"")</f>
        <v/>
      </c>
      <c r="C1335" s="539"/>
      <c r="D1335" s="539"/>
      <c r="E1335" s="539"/>
      <c r="F1335" s="540" t="str">
        <f>iferror(vlookup(E1335,Rooms!$D$2:$E$621,2,false),"")</f>
        <v/>
      </c>
      <c r="G1335" s="539"/>
      <c r="H1335" s="541"/>
      <c r="I1335" s="541" t="str">
        <f>iferror(vlookup(G1335,Objects!$A$2:$D$403,4,false),"")</f>
        <v/>
      </c>
      <c r="J1335" s="542"/>
    </row>
    <row r="1336">
      <c r="A1336" s="5" t="s">
        <v>50</v>
      </c>
      <c r="B1336" s="149" t="str">
        <f>iferror(vlookup(A1336,Maps!$A$2:$B$111,2,false),"")</f>
        <v>Spirit Temple</v>
      </c>
      <c r="C1336" s="11" t="s">
        <v>14</v>
      </c>
      <c r="D1336" s="11" t="s">
        <v>682</v>
      </c>
      <c r="E1336" s="11" t="s">
        <v>2001</v>
      </c>
      <c r="F1336" s="538" t="str">
        <f>iferror(vlookup(E1336,Rooms!$D$2:$E$621,2,false),"")</f>
        <v>1F West - Silver Rupee Room  (Loop - Right)</v>
      </c>
      <c r="G1336" s="5" t="s">
        <v>2936</v>
      </c>
      <c r="H1336" s="536" t="s">
        <v>6648</v>
      </c>
      <c r="I1336" s="536" t="str">
        <f>iferror(vlookup(G1336,Objects!$A$2:$D$403,4,false),"")</f>
        <v>Spirit Temple Objects</v>
      </c>
      <c r="J1336" s="537" t="s">
        <v>1059</v>
      </c>
    </row>
    <row r="1337">
      <c r="A1337" s="5" t="s">
        <v>50</v>
      </c>
      <c r="B1337" s="149" t="str">
        <f>iferror(vlookup(A1337,Maps!$A$2:$B$111,2,false),"")</f>
        <v>Spirit Temple</v>
      </c>
      <c r="C1337" s="7" t="s">
        <v>14</v>
      </c>
      <c r="D1337" s="7" t="s">
        <v>682</v>
      </c>
      <c r="E1337" s="7" t="s">
        <v>2001</v>
      </c>
      <c r="F1337" s="547" t="str">
        <f>iferror(vlookup(E1337,Rooms!$D$2:$E$621,2,false),"")</f>
        <v>1F West - Silver Rupee Room  (Loop - Right)</v>
      </c>
      <c r="G1337" s="5" t="s">
        <v>3131</v>
      </c>
      <c r="H1337" s="536" t="s">
        <v>6942</v>
      </c>
      <c r="I1337" s="536" t="str">
        <f>iferror(vlookup(G1337,Objects!$A$2:$D$403,4,false),"")</f>
        <v>Spirit Temple Door &amp; Iron Bars</v>
      </c>
      <c r="J1337" s="537" t="s">
        <v>1073</v>
      </c>
    </row>
    <row r="1338">
      <c r="A1338" s="5" t="s">
        <v>50</v>
      </c>
      <c r="B1338" s="149" t="str">
        <f>iferror(vlookup(A1338,Maps!$A$2:$B$111,2,false),"")</f>
        <v>Spirit Temple</v>
      </c>
      <c r="C1338" s="7" t="s">
        <v>14</v>
      </c>
      <c r="D1338" s="7" t="s">
        <v>682</v>
      </c>
      <c r="E1338" s="7" t="s">
        <v>2001</v>
      </c>
      <c r="F1338" s="547" t="str">
        <f>iferror(vlookup(E1338,Rooms!$D$2:$E$621,2,false),"")</f>
        <v>1F West - Silver Rupee Room  (Loop - Right)</v>
      </c>
      <c r="G1338" s="5" t="s">
        <v>2818</v>
      </c>
      <c r="H1338" s="536" t="s">
        <v>6467</v>
      </c>
      <c r="I1338" s="536" t="str">
        <f>iferror(vlookup(G1338,Objects!$A$2:$D$403,4,false),"")</f>
        <v>Torches</v>
      </c>
      <c r="J1338" s="537" t="s">
        <v>1059</v>
      </c>
    </row>
    <row r="1339">
      <c r="A1339" s="5" t="s">
        <v>50</v>
      </c>
      <c r="B1339" s="149" t="str">
        <f>iferror(vlookup(A1339,Maps!$A$2:$B$111,2,false),"")</f>
        <v>Spirit Temple</v>
      </c>
      <c r="C1339" s="7" t="s">
        <v>14</v>
      </c>
      <c r="D1339" s="7" t="s">
        <v>682</v>
      </c>
      <c r="E1339" s="7" t="s">
        <v>2001</v>
      </c>
      <c r="F1339" s="547" t="str">
        <f>iferror(vlookup(E1339,Rooms!$D$2:$E$621,2,false),"")</f>
        <v>1F West - Silver Rupee Room  (Loop - Right)</v>
      </c>
      <c r="G1339" s="5" t="s">
        <v>2782</v>
      </c>
      <c r="H1339" s="536" t="s">
        <v>6426</v>
      </c>
      <c r="I1339" s="536" t="str">
        <f>iferror(vlookup(G1339,Objects!$A$2:$D$403,4,false),"")</f>
        <v>[Blank]</v>
      </c>
      <c r="J1339" s="537" t="s">
        <v>1073</v>
      </c>
    </row>
    <row r="1340">
      <c r="A1340" s="5" t="s">
        <v>50</v>
      </c>
      <c r="B1340" s="149" t="str">
        <f>iferror(vlookup(A1340,Maps!$A$2:$B$111,2,false),"")</f>
        <v>Spirit Temple</v>
      </c>
      <c r="C1340" s="7" t="s">
        <v>14</v>
      </c>
      <c r="D1340" s="7" t="s">
        <v>682</v>
      </c>
      <c r="E1340" s="7" t="s">
        <v>2001</v>
      </c>
      <c r="F1340" s="547" t="str">
        <f>iferror(vlookup(E1340,Rooms!$D$2:$E$621,2,false),"")</f>
        <v>1F West - Silver Rupee Room  (Loop - Right)</v>
      </c>
      <c r="G1340" s="5" t="s">
        <v>110</v>
      </c>
      <c r="H1340" s="536" t="s">
        <v>6159</v>
      </c>
      <c r="I1340" s="536" t="str">
        <f>iferror(vlookup(G1340,Objects!$A$2:$D$403,4,false),"")</f>
        <v>Treasure Chests</v>
      </c>
      <c r="J1340" s="537" t="s">
        <v>1059</v>
      </c>
    </row>
    <row r="1341">
      <c r="A1341" s="5" t="s">
        <v>50</v>
      </c>
      <c r="B1341" s="149" t="str">
        <f>iferror(vlookup(A1341,Maps!$A$2:$B$111,2,false),"")</f>
        <v>Spirit Temple</v>
      </c>
      <c r="C1341" s="7" t="s">
        <v>14</v>
      </c>
      <c r="D1341" s="7" t="s">
        <v>682</v>
      </c>
      <c r="E1341" s="7" t="s">
        <v>2001</v>
      </c>
      <c r="F1341" s="547" t="str">
        <f>iferror(vlookup(E1341,Rooms!$D$2:$E$621,2,false),"")</f>
        <v>1F West - Silver Rupee Room  (Loop - Right)</v>
      </c>
      <c r="G1341" s="5" t="s">
        <v>103</v>
      </c>
      <c r="H1341" s="536" t="s">
        <v>6158</v>
      </c>
      <c r="I1341" s="536" t="str">
        <f>iferror(vlookup(G1341,Objects!$A$2:$D$403,4,false),"")</f>
        <v>Keese</v>
      </c>
      <c r="J1341" s="537" t="s">
        <v>1059</v>
      </c>
    </row>
    <row r="1342">
      <c r="A1342" s="5" t="s">
        <v>50</v>
      </c>
      <c r="B1342" s="149" t="str">
        <f>iferror(vlookup(A1342,Maps!$A$2:$B$111,2,false),"")</f>
        <v>Spirit Temple</v>
      </c>
      <c r="C1342" s="7" t="s">
        <v>14</v>
      </c>
      <c r="D1342" s="7" t="s">
        <v>682</v>
      </c>
      <c r="E1342" s="7" t="s">
        <v>2001</v>
      </c>
      <c r="F1342" s="547" t="str">
        <f>iferror(vlookup(E1342,Rooms!$D$2:$E$621,2,false),"")</f>
        <v>1F West - Silver Rupee Room  (Loop - Right)</v>
      </c>
      <c r="G1342" s="5" t="s">
        <v>3105</v>
      </c>
      <c r="H1342" s="536" t="s">
        <v>6901</v>
      </c>
      <c r="I1342" s="536" t="str">
        <f>iferror(vlookup(G1342,Objects!$A$2:$D$403,4,false),"")</f>
        <v>Item Model - Gold Skulltula Token</v>
      </c>
      <c r="J1342" s="537" t="s">
        <v>1073</v>
      </c>
    </row>
    <row r="1343">
      <c r="A1343" s="5" t="s">
        <v>50</v>
      </c>
      <c r="B1343" s="149" t="str">
        <f>iferror(vlookup(A1343,Maps!$A$2:$B$111,2,false),"")</f>
        <v>Spirit Temple</v>
      </c>
      <c r="C1343" s="7" t="s">
        <v>14</v>
      </c>
      <c r="D1343" s="7" t="s">
        <v>682</v>
      </c>
      <c r="E1343" s="7" t="s">
        <v>2001</v>
      </c>
      <c r="F1343" s="547" t="str">
        <f>iferror(vlookup(E1343,Rooms!$D$2:$E$621,2,false),"")</f>
        <v>1F West - Silver Rupee Room  (Loop - Right)</v>
      </c>
      <c r="G1343" s="5" t="s">
        <v>265</v>
      </c>
      <c r="H1343" s="536" t="s">
        <v>6193</v>
      </c>
      <c r="I1343" s="536" t="str">
        <f>iferror(vlookup(G1343,Objects!$A$2:$D$403,4,false),"")</f>
        <v>Skulltulas &amp; Gold Skulltula Token</v>
      </c>
      <c r="J1343" s="537" t="s">
        <v>1059</v>
      </c>
    </row>
    <row r="1344">
      <c r="A1344" s="5" t="s">
        <v>50</v>
      </c>
      <c r="B1344" s="149" t="str">
        <f>iferror(vlookup(A1344,Maps!$A$2:$B$111,2,false),"")</f>
        <v>Spirit Temple</v>
      </c>
      <c r="C1344" s="7" t="s">
        <v>14</v>
      </c>
      <c r="D1344" s="7" t="s">
        <v>682</v>
      </c>
      <c r="E1344" s="7" t="s">
        <v>2001</v>
      </c>
      <c r="F1344" s="547" t="str">
        <f>iferror(vlookup(E1344,Rooms!$D$2:$E$621,2,false),"")</f>
        <v>1F West - Silver Rupee Room  (Loop - Right)</v>
      </c>
      <c r="G1344" s="5" t="s">
        <v>89</v>
      </c>
      <c r="H1344" s="536" t="s">
        <v>6155</v>
      </c>
      <c r="I1344" s="536" t="str">
        <f>iferror(vlookup(G1344,Objects!$A$2:$D$403,4,false),"")</f>
        <v>Floormaster &amp; Wallmaster</v>
      </c>
      <c r="J1344" s="537" t="s">
        <v>1059</v>
      </c>
    </row>
    <row r="1345">
      <c r="A1345" s="54"/>
      <c r="B1345" s="116" t="str">
        <f>iferror(vlookup(A1345,Maps!$A$2:$B$111,2,false),"")</f>
        <v/>
      </c>
      <c r="C1345" s="539"/>
      <c r="D1345" s="539"/>
      <c r="E1345" s="539"/>
      <c r="F1345" s="540" t="str">
        <f>iferror(vlookup(E1345,Rooms!$D$2:$E$621,2,false),"")</f>
        <v/>
      </c>
      <c r="G1345" s="539"/>
      <c r="H1345" s="541"/>
      <c r="I1345" s="541" t="str">
        <f>iferror(vlookup(G1345,Objects!$A$2:$D$403,4,false),"")</f>
        <v/>
      </c>
      <c r="J1345" s="542"/>
    </row>
    <row r="1346">
      <c r="A1346" s="5" t="s">
        <v>50</v>
      </c>
      <c r="B1346" s="149" t="str">
        <f>iferror(vlookup(A1346,Maps!$A$2:$B$111,2,false),"")</f>
        <v>Spirit Temple</v>
      </c>
      <c r="C1346" s="11" t="s">
        <v>14</v>
      </c>
      <c r="D1346" s="11" t="s">
        <v>684</v>
      </c>
      <c r="E1346" s="11" t="s">
        <v>2003</v>
      </c>
      <c r="F1346" s="538" t="str">
        <f>iferror(vlookup(E1346,Rooms!$D$2:$E$621,2,false),"")</f>
        <v>1F West - Deku Shield Room  (Loop - Left)</v>
      </c>
      <c r="G1346" s="5" t="s">
        <v>2936</v>
      </c>
      <c r="H1346" s="536" t="s">
        <v>6648</v>
      </c>
      <c r="I1346" s="536" t="str">
        <f>iferror(vlookup(G1346,Objects!$A$2:$D$403,4,false),"")</f>
        <v>Spirit Temple Objects</v>
      </c>
      <c r="J1346" s="537" t="s">
        <v>1059</v>
      </c>
    </row>
    <row r="1347">
      <c r="A1347" s="5" t="s">
        <v>50</v>
      </c>
      <c r="B1347" s="149" t="str">
        <f>iferror(vlookup(A1347,Maps!$A$2:$B$111,2,false),"")</f>
        <v>Spirit Temple</v>
      </c>
      <c r="C1347" s="7" t="s">
        <v>14</v>
      </c>
      <c r="D1347" s="7" t="s">
        <v>684</v>
      </c>
      <c r="E1347" s="7" t="s">
        <v>2003</v>
      </c>
      <c r="F1347" s="547" t="str">
        <f>iferror(vlookup(E1347,Rooms!$D$2:$E$621,2,false),"")</f>
        <v>1F West - Deku Shield Room  (Loop - Left)</v>
      </c>
      <c r="G1347" s="5" t="s">
        <v>3131</v>
      </c>
      <c r="H1347" s="536" t="s">
        <v>6942</v>
      </c>
      <c r="I1347" s="536" t="str">
        <f>iferror(vlookup(G1347,Objects!$A$2:$D$403,4,false),"")</f>
        <v>Spirit Temple Door &amp; Iron Bars</v>
      </c>
      <c r="J1347" s="537" t="s">
        <v>1073</v>
      </c>
    </row>
    <row r="1348">
      <c r="A1348" s="5" t="s">
        <v>50</v>
      </c>
      <c r="B1348" s="149" t="str">
        <f>iferror(vlookup(A1348,Maps!$A$2:$B$111,2,false),"")</f>
        <v>Spirit Temple</v>
      </c>
      <c r="C1348" s="7" t="s">
        <v>14</v>
      </c>
      <c r="D1348" s="7" t="s">
        <v>684</v>
      </c>
      <c r="E1348" s="7" t="s">
        <v>2003</v>
      </c>
      <c r="F1348" s="547" t="str">
        <f>iferror(vlookup(E1348,Rooms!$D$2:$E$621,2,false),"")</f>
        <v>1F West - Deku Shield Room  (Loop - Left)</v>
      </c>
      <c r="G1348" s="5" t="s">
        <v>97</v>
      </c>
      <c r="H1348" s="536" t="s">
        <v>6334</v>
      </c>
      <c r="I1348" s="536" t="str">
        <f>iferror(vlookup(G1348,Objects!$A$2:$D$403,4,false),"")</f>
        <v>Bubbles</v>
      </c>
      <c r="J1348" s="537" t="s">
        <v>1059</v>
      </c>
    </row>
    <row r="1349">
      <c r="A1349" s="5" t="s">
        <v>50</v>
      </c>
      <c r="B1349" s="149" t="str">
        <f>iferror(vlookup(A1349,Maps!$A$2:$B$111,2,false),"")</f>
        <v>Spirit Temple</v>
      </c>
      <c r="C1349" s="7" t="s">
        <v>14</v>
      </c>
      <c r="D1349" s="7" t="s">
        <v>684</v>
      </c>
      <c r="E1349" s="7" t="s">
        <v>2003</v>
      </c>
      <c r="F1349" s="547" t="str">
        <f>iferror(vlookup(E1349,Rooms!$D$2:$E$621,2,false),"")</f>
        <v>1F West - Deku Shield Room  (Loop - Left)</v>
      </c>
      <c r="G1349" s="5" t="s">
        <v>356</v>
      </c>
      <c r="H1349" s="536" t="s">
        <v>6225</v>
      </c>
      <c r="I1349" s="536" t="str">
        <f>iferror(vlookup(G1349,Objects!$A$2:$D$403,4,false),"")</f>
        <v>Stalfos</v>
      </c>
      <c r="J1349" s="537" t="s">
        <v>1059</v>
      </c>
    </row>
    <row r="1350">
      <c r="A1350" s="5" t="s">
        <v>50</v>
      </c>
      <c r="B1350" s="149" t="str">
        <f>iferror(vlookup(A1350,Maps!$A$2:$B$111,2,false),"")</f>
        <v>Spirit Temple</v>
      </c>
      <c r="C1350" s="7" t="s">
        <v>14</v>
      </c>
      <c r="D1350" s="7" t="s">
        <v>684</v>
      </c>
      <c r="E1350" s="7" t="s">
        <v>2003</v>
      </c>
      <c r="F1350" s="547" t="str">
        <f>iferror(vlookup(E1350,Rooms!$D$2:$E$621,2,false),"")</f>
        <v>1F West - Deku Shield Room  (Loop - Left)</v>
      </c>
      <c r="G1350" s="5" t="s">
        <v>110</v>
      </c>
      <c r="H1350" s="536" t="s">
        <v>6159</v>
      </c>
      <c r="I1350" s="536" t="str">
        <f>iferror(vlookup(G1350,Objects!$A$2:$D$403,4,false),"")</f>
        <v>Treasure Chests</v>
      </c>
      <c r="J1350" s="537" t="s">
        <v>1059</v>
      </c>
    </row>
    <row r="1351">
      <c r="A1351" s="54"/>
      <c r="B1351" s="116" t="str">
        <f>iferror(vlookup(A1351,Maps!$A$2:$B$111,2,false),"")</f>
        <v/>
      </c>
      <c r="C1351" s="539"/>
      <c r="D1351" s="539"/>
      <c r="E1351" s="539"/>
      <c r="F1351" s="540" t="str">
        <f>iferror(vlookup(E1351,Rooms!$D$2:$E$621,2,false),"")</f>
        <v/>
      </c>
      <c r="G1351" s="539"/>
      <c r="H1351" s="541"/>
      <c r="I1351" s="541" t="str">
        <f>iferror(vlookup(G1351,Objects!$A$2:$D$403,4,false),"")</f>
        <v/>
      </c>
      <c r="J1351" s="542"/>
    </row>
    <row r="1352">
      <c r="A1352" s="5" t="s">
        <v>50</v>
      </c>
      <c r="B1352" s="149" t="str">
        <f>iferror(vlookup(A1352,Maps!$A$2:$B$111,2,false),"")</f>
        <v>Spirit Temple</v>
      </c>
      <c r="C1352" s="11" t="s">
        <v>14</v>
      </c>
      <c r="D1352" s="11" t="s">
        <v>686</v>
      </c>
      <c r="E1352" s="11" t="s">
        <v>2005</v>
      </c>
      <c r="F1352" s="538" t="str">
        <f>iferror(vlookup(E1352,Rooms!$D$2:$E$621,2,false),"")</f>
        <v>2F - Rock Light Room</v>
      </c>
      <c r="G1352" s="5" t="s">
        <v>2936</v>
      </c>
      <c r="H1352" s="536" t="s">
        <v>6648</v>
      </c>
      <c r="I1352" s="536" t="str">
        <f>iferror(vlookup(G1352,Objects!$A$2:$D$403,4,false),"")</f>
        <v>Spirit Temple Objects</v>
      </c>
      <c r="J1352" s="537" t="s">
        <v>1059</v>
      </c>
    </row>
    <row r="1353">
      <c r="A1353" s="5" t="s">
        <v>50</v>
      </c>
      <c r="B1353" s="149" t="str">
        <f>iferror(vlookup(A1353,Maps!$A$2:$B$111,2,false),"")</f>
        <v>Spirit Temple</v>
      </c>
      <c r="C1353" s="7" t="s">
        <v>14</v>
      </c>
      <c r="D1353" s="7" t="s">
        <v>686</v>
      </c>
      <c r="E1353" s="7" t="s">
        <v>2005</v>
      </c>
      <c r="F1353" s="547" t="str">
        <f>iferror(vlookup(E1353,Rooms!$D$2:$E$621,2,false),"")</f>
        <v>2F - Rock Light Room</v>
      </c>
      <c r="G1353" s="5" t="s">
        <v>3131</v>
      </c>
      <c r="H1353" s="536" t="s">
        <v>6942</v>
      </c>
      <c r="I1353" s="536" t="str">
        <f>iferror(vlookup(G1353,Objects!$A$2:$D$403,4,false),"")</f>
        <v>Spirit Temple Door &amp; Iron Bars</v>
      </c>
      <c r="J1353" s="537" t="s">
        <v>1073</v>
      </c>
    </row>
    <row r="1354">
      <c r="A1354" s="5" t="s">
        <v>50</v>
      </c>
      <c r="B1354" s="149" t="str">
        <f>iferror(vlookup(A1354,Maps!$A$2:$B$111,2,false),"")</f>
        <v>Spirit Temple</v>
      </c>
      <c r="C1354" s="7" t="s">
        <v>14</v>
      </c>
      <c r="D1354" s="7" t="s">
        <v>686</v>
      </c>
      <c r="E1354" s="7" t="s">
        <v>2005</v>
      </c>
      <c r="F1354" s="547" t="str">
        <f>iferror(vlookup(E1354,Rooms!$D$2:$E$621,2,false),"")</f>
        <v>2F - Rock Light Room</v>
      </c>
      <c r="G1354" s="5" t="s">
        <v>2826</v>
      </c>
      <c r="H1354" s="536" t="s">
        <v>6481</v>
      </c>
      <c r="I1354" s="536" t="str">
        <f>iferror(vlookup(G1354,Objects!$A$2:$D$403,4,false),"")</f>
        <v>Mirror Shield's Light Reflection</v>
      </c>
      <c r="J1354" s="537" t="s">
        <v>1073</v>
      </c>
    </row>
    <row r="1355">
      <c r="A1355" s="5" t="s">
        <v>50</v>
      </c>
      <c r="B1355" s="149" t="str">
        <f>iferror(vlookup(A1355,Maps!$A$2:$B$111,2,false),"")</f>
        <v>Spirit Temple</v>
      </c>
      <c r="C1355" s="7" t="s">
        <v>14</v>
      </c>
      <c r="D1355" s="7" t="s">
        <v>686</v>
      </c>
      <c r="E1355" s="7" t="s">
        <v>2005</v>
      </c>
      <c r="F1355" s="547" t="str">
        <f>iferror(vlookup(E1355,Rooms!$D$2:$E$621,2,false),"")</f>
        <v>2F - Rock Light Room</v>
      </c>
      <c r="G1355" s="5" t="s">
        <v>3024</v>
      </c>
      <c r="H1355" s="536" t="s">
        <v>6783</v>
      </c>
      <c r="I1355" s="536" t="str">
        <f>iferror(vlookup(G1355,Objects!$A$2:$D$403,4,false),"")</f>
        <v>Sun Switch</v>
      </c>
      <c r="J1355" s="537" t="s">
        <v>1059</v>
      </c>
    </row>
    <row r="1356">
      <c r="A1356" s="5" t="s">
        <v>50</v>
      </c>
      <c r="B1356" s="149" t="str">
        <f>iferror(vlookup(A1356,Maps!$A$2:$B$111,2,false),"")</f>
        <v>Spirit Temple</v>
      </c>
      <c r="C1356" s="7" t="s">
        <v>14</v>
      </c>
      <c r="D1356" s="7" t="s">
        <v>686</v>
      </c>
      <c r="E1356" s="7" t="s">
        <v>2005</v>
      </c>
      <c r="F1356" s="547" t="str">
        <f>iferror(vlookup(E1356,Rooms!$D$2:$E$621,2,false),"")</f>
        <v>2F - Rock Light Room</v>
      </c>
      <c r="G1356" s="5" t="s">
        <v>265</v>
      </c>
      <c r="H1356" s="536" t="s">
        <v>6193</v>
      </c>
      <c r="I1356" s="536" t="str">
        <f>iferror(vlookup(G1356,Objects!$A$2:$D$403,4,false),"")</f>
        <v>Skulltulas &amp; Gold Skulltula Token</v>
      </c>
      <c r="J1356" s="537" t="s">
        <v>1059</v>
      </c>
    </row>
    <row r="1357">
      <c r="A1357" s="5" t="s">
        <v>50</v>
      </c>
      <c r="B1357" s="149" t="str">
        <f>iferror(vlookup(A1357,Maps!$A$2:$B$111,2,false),"")</f>
        <v>Spirit Temple</v>
      </c>
      <c r="C1357" s="7" t="s">
        <v>14</v>
      </c>
      <c r="D1357" s="7" t="s">
        <v>686</v>
      </c>
      <c r="E1357" s="7" t="s">
        <v>2005</v>
      </c>
      <c r="F1357" s="547" t="str">
        <f>iferror(vlookup(E1357,Rooms!$D$2:$E$621,2,false),"")</f>
        <v>2F - Rock Light Room</v>
      </c>
      <c r="G1357" s="5" t="s">
        <v>110</v>
      </c>
      <c r="H1357" s="536" t="s">
        <v>6159</v>
      </c>
      <c r="I1357" s="536" t="str">
        <f>iferror(vlookup(G1357,Objects!$A$2:$D$403,4,false),"")</f>
        <v>Treasure Chests</v>
      </c>
      <c r="J1357" s="537" t="s">
        <v>1059</v>
      </c>
    </row>
    <row r="1358">
      <c r="A1358" s="5" t="s">
        <v>50</v>
      </c>
      <c r="B1358" s="149" t="str">
        <f>iferror(vlookup(A1358,Maps!$A$2:$B$111,2,false),"")</f>
        <v>Spirit Temple</v>
      </c>
      <c r="C1358" s="7" t="s">
        <v>14</v>
      </c>
      <c r="D1358" s="7" t="s">
        <v>686</v>
      </c>
      <c r="E1358" s="7" t="s">
        <v>2005</v>
      </c>
      <c r="F1358" s="547" t="str">
        <f>iferror(vlookup(E1358,Rooms!$D$2:$E$621,2,false),"")</f>
        <v>2F - Rock Light Room</v>
      </c>
      <c r="G1358" s="5" t="s">
        <v>2782</v>
      </c>
      <c r="H1358" s="536" t="s">
        <v>6426</v>
      </c>
      <c r="I1358" s="536" t="str">
        <f>iferror(vlookup(G1358,Objects!$A$2:$D$403,4,false),"")</f>
        <v>[Blank]</v>
      </c>
      <c r="J1358" s="537" t="s">
        <v>1073</v>
      </c>
    </row>
    <row r="1359">
      <c r="A1359" s="5" t="s">
        <v>50</v>
      </c>
      <c r="B1359" s="149" t="str">
        <f>iferror(vlookup(A1359,Maps!$A$2:$B$111,2,false),"")</f>
        <v>Spirit Temple</v>
      </c>
      <c r="C1359" s="7" t="s">
        <v>14</v>
      </c>
      <c r="D1359" s="7" t="s">
        <v>686</v>
      </c>
      <c r="E1359" s="7" t="s">
        <v>2005</v>
      </c>
      <c r="F1359" s="547" t="str">
        <f>iferror(vlookup(E1359,Rooms!$D$2:$E$621,2,false),"")</f>
        <v>2F - Rock Light Room</v>
      </c>
      <c r="G1359" s="5" t="s">
        <v>207</v>
      </c>
      <c r="H1359" s="536" t="s">
        <v>6179</v>
      </c>
      <c r="I1359" s="536" t="str">
        <f>iferror(vlookup(G1359,Objects!$A$2:$D$403,4,false),"")</f>
        <v>Lizalfos &amp; Dinolfos</v>
      </c>
      <c r="J1359" s="537" t="s">
        <v>1059</v>
      </c>
    </row>
    <row r="1360">
      <c r="A1360" s="5" t="s">
        <v>50</v>
      </c>
      <c r="B1360" s="149" t="str">
        <f>iferror(vlookup(A1360,Maps!$A$2:$B$111,2,false),"")</f>
        <v>Spirit Temple</v>
      </c>
      <c r="C1360" s="7" t="s">
        <v>14</v>
      </c>
      <c r="D1360" s="7" t="s">
        <v>686</v>
      </c>
      <c r="E1360" s="7" t="s">
        <v>2005</v>
      </c>
      <c r="F1360" s="547" t="str">
        <f>iferror(vlookup(E1360,Rooms!$D$2:$E$621,2,false),"")</f>
        <v>2F - Rock Light Room</v>
      </c>
      <c r="G1360" s="5" t="s">
        <v>3105</v>
      </c>
      <c r="H1360" s="536" t="s">
        <v>6901</v>
      </c>
      <c r="I1360" s="536" t="str">
        <f>iferror(vlookup(G1360,Objects!$A$2:$D$403,4,false),"")</f>
        <v>Item Model - Gold Skulltula Token</v>
      </c>
      <c r="J1360" s="537" t="s">
        <v>1073</v>
      </c>
    </row>
    <row r="1361">
      <c r="A1361" s="54"/>
      <c r="B1361" s="116" t="str">
        <f>iferror(vlookup(A1361,Maps!$A$2:$B$111,2,false),"")</f>
        <v/>
      </c>
      <c r="C1361" s="539"/>
      <c r="D1361" s="539"/>
      <c r="E1361" s="539"/>
      <c r="F1361" s="540" t="str">
        <f>iferror(vlookup(E1361,Rooms!$D$2:$E$621,2,false),"")</f>
        <v/>
      </c>
      <c r="G1361" s="539"/>
      <c r="H1361" s="541"/>
      <c r="I1361" s="541" t="str">
        <f>iferror(vlookup(G1361,Objects!$A$2:$D$403,4,false),"")</f>
        <v/>
      </c>
      <c r="J1361" s="542"/>
    </row>
    <row r="1362">
      <c r="A1362" s="5" t="s">
        <v>50</v>
      </c>
      <c r="B1362" s="149" t="str">
        <f>iferror(vlookup(A1362,Maps!$A$2:$B$111,2,false),"")</f>
        <v>Spirit Temple</v>
      </c>
      <c r="C1362" s="11" t="s">
        <v>14</v>
      </c>
      <c r="D1362" s="11" t="s">
        <v>688</v>
      </c>
      <c r="E1362" s="11" t="s">
        <v>2007</v>
      </c>
      <c r="F1362" s="538" t="str">
        <f>iferror(vlookup(E1362,Rooms!$D$2:$E$621,2,false),"")</f>
        <v>2F - Goddess Statue Room</v>
      </c>
      <c r="G1362" s="5" t="s">
        <v>2936</v>
      </c>
      <c r="H1362" s="536" t="s">
        <v>6648</v>
      </c>
      <c r="I1362" s="536" t="str">
        <f>iferror(vlookup(G1362,Objects!$A$2:$D$403,4,false),"")</f>
        <v>Spirit Temple Objects</v>
      </c>
      <c r="J1362" s="537" t="s">
        <v>1059</v>
      </c>
    </row>
    <row r="1363">
      <c r="A1363" s="5" t="s">
        <v>50</v>
      </c>
      <c r="B1363" s="149" t="str">
        <f>iferror(vlookup(A1363,Maps!$A$2:$B$111,2,false),"")</f>
        <v>Spirit Temple</v>
      </c>
      <c r="C1363" s="7" t="s">
        <v>14</v>
      </c>
      <c r="D1363" s="7" t="s">
        <v>688</v>
      </c>
      <c r="E1363" s="7" t="s">
        <v>2007</v>
      </c>
      <c r="F1363" s="547" t="str">
        <f>iferror(vlookup(E1363,Rooms!$D$2:$E$621,2,false),"")</f>
        <v>2F - Goddess Statue Room</v>
      </c>
      <c r="G1363" s="5" t="s">
        <v>3131</v>
      </c>
      <c r="H1363" s="536" t="s">
        <v>6942</v>
      </c>
      <c r="I1363" s="536" t="str">
        <f>iferror(vlookup(G1363,Objects!$A$2:$D$403,4,false),"")</f>
        <v>Spirit Temple Door &amp; Iron Bars</v>
      </c>
      <c r="J1363" s="537" t="s">
        <v>1073</v>
      </c>
    </row>
    <row r="1364">
      <c r="A1364" s="5" t="s">
        <v>50</v>
      </c>
      <c r="B1364" s="149" t="str">
        <f>iferror(vlookup(A1364,Maps!$A$2:$B$111,2,false),"")</f>
        <v>Spirit Temple</v>
      </c>
      <c r="C1364" s="7" t="s">
        <v>14</v>
      </c>
      <c r="D1364" s="7" t="s">
        <v>688</v>
      </c>
      <c r="E1364" s="7" t="s">
        <v>2007</v>
      </c>
      <c r="F1364" s="547" t="str">
        <f>iferror(vlookup(E1364,Rooms!$D$2:$E$621,2,false),"")</f>
        <v>2F - Goddess Statue Room</v>
      </c>
      <c r="G1364" s="5" t="s">
        <v>2826</v>
      </c>
      <c r="H1364" s="536" t="s">
        <v>6481</v>
      </c>
      <c r="I1364" s="536" t="str">
        <f>iferror(vlookup(G1364,Objects!$A$2:$D$403,4,false),"")</f>
        <v>Mirror Shield's Light Reflection</v>
      </c>
      <c r="J1364" s="537" t="s">
        <v>1073</v>
      </c>
    </row>
    <row r="1365">
      <c r="A1365" s="5" t="s">
        <v>50</v>
      </c>
      <c r="B1365" s="149" t="str">
        <f>iferror(vlookup(A1365,Maps!$A$2:$B$111,2,false),"")</f>
        <v>Spirit Temple</v>
      </c>
      <c r="C1365" s="7" t="s">
        <v>14</v>
      </c>
      <c r="D1365" s="7" t="s">
        <v>688</v>
      </c>
      <c r="E1365" s="7" t="s">
        <v>2007</v>
      </c>
      <c r="F1365" s="547" t="str">
        <f>iferror(vlookup(E1365,Rooms!$D$2:$E$621,2,false),"")</f>
        <v>2F - Goddess Statue Room</v>
      </c>
      <c r="G1365" s="5" t="s">
        <v>2833</v>
      </c>
      <c r="H1365" s="536" t="s">
        <v>6490</v>
      </c>
      <c r="I1365" s="536" t="str">
        <f>iferror(vlookup(G1365,Objects!$A$2:$D$403,4,false),"")</f>
        <v>Boss Doors</v>
      </c>
      <c r="J1365" s="537" t="s">
        <v>1073</v>
      </c>
    </row>
    <row r="1366">
      <c r="A1366" s="5" t="s">
        <v>50</v>
      </c>
      <c r="B1366" s="149" t="str">
        <f>iferror(vlookup(A1366,Maps!$A$2:$B$111,2,false),"")</f>
        <v>Spirit Temple</v>
      </c>
      <c r="C1366" s="7" t="s">
        <v>14</v>
      </c>
      <c r="D1366" s="7" t="s">
        <v>688</v>
      </c>
      <c r="E1366" s="7" t="s">
        <v>2007</v>
      </c>
      <c r="F1366" s="547" t="str">
        <f>iferror(vlookup(E1366,Rooms!$D$2:$E$621,2,false),"")</f>
        <v>2F - Goddess Statue Room</v>
      </c>
      <c r="G1366" s="5" t="s">
        <v>2818</v>
      </c>
      <c r="H1366" s="536" t="s">
        <v>6467</v>
      </c>
      <c r="I1366" s="536" t="str">
        <f>iferror(vlookup(G1366,Objects!$A$2:$D$403,4,false),"")</f>
        <v>Torches</v>
      </c>
      <c r="J1366" s="537" t="s">
        <v>1059</v>
      </c>
    </row>
    <row r="1367">
      <c r="A1367" s="5" t="s">
        <v>50</v>
      </c>
      <c r="B1367" s="149" t="str">
        <f>iferror(vlookup(A1367,Maps!$A$2:$B$111,2,false),"")</f>
        <v>Spirit Temple</v>
      </c>
      <c r="C1367" s="7" t="s">
        <v>14</v>
      </c>
      <c r="D1367" s="7" t="s">
        <v>688</v>
      </c>
      <c r="E1367" s="7" t="s">
        <v>2007</v>
      </c>
      <c r="F1367" s="547" t="str">
        <f>iferror(vlookup(E1367,Rooms!$D$2:$E$621,2,false),"")</f>
        <v>2F - Goddess Statue Room</v>
      </c>
      <c r="G1367" s="5" t="s">
        <v>3024</v>
      </c>
      <c r="H1367" s="536" t="s">
        <v>6783</v>
      </c>
      <c r="I1367" s="536" t="str">
        <f>iferror(vlookup(G1367,Objects!$A$2:$D$403,4,false),"")</f>
        <v>Sun Switch</v>
      </c>
      <c r="J1367" s="537" t="s">
        <v>1073</v>
      </c>
    </row>
    <row r="1368">
      <c r="A1368" s="5" t="s">
        <v>50</v>
      </c>
      <c r="B1368" s="149" t="str">
        <f>iferror(vlookup(A1368,Maps!$A$2:$B$111,2,false),"")</f>
        <v>Spirit Temple</v>
      </c>
      <c r="C1368" s="7" t="s">
        <v>14</v>
      </c>
      <c r="D1368" s="7" t="s">
        <v>688</v>
      </c>
      <c r="E1368" s="7" t="s">
        <v>2007</v>
      </c>
      <c r="F1368" s="547" t="str">
        <f>iferror(vlookup(E1368,Rooms!$D$2:$E$621,2,false),"")</f>
        <v>2F - Goddess Statue Room</v>
      </c>
      <c r="G1368" s="5" t="s">
        <v>110</v>
      </c>
      <c r="H1368" s="536" t="s">
        <v>6159</v>
      </c>
      <c r="I1368" s="536" t="str">
        <f>iferror(vlookup(G1368,Objects!$A$2:$D$403,4,false),"")</f>
        <v>Treasure Chests</v>
      </c>
      <c r="J1368" s="537" t="s">
        <v>1059</v>
      </c>
    </row>
    <row r="1369">
      <c r="A1369" s="5" t="s">
        <v>50</v>
      </c>
      <c r="B1369" s="149" t="str">
        <f>iferror(vlookup(A1369,Maps!$A$2:$B$111,2,false),"")</f>
        <v>Spirit Temple</v>
      </c>
      <c r="C1369" s="7" t="s">
        <v>14</v>
      </c>
      <c r="D1369" s="7" t="s">
        <v>688</v>
      </c>
      <c r="E1369" s="7" t="s">
        <v>2007</v>
      </c>
      <c r="F1369" s="547" t="str">
        <f>iferror(vlookup(E1369,Rooms!$D$2:$E$621,2,false),"")</f>
        <v>2F - Goddess Statue Room</v>
      </c>
      <c r="G1369" s="5" t="s">
        <v>2782</v>
      </c>
      <c r="H1369" s="536" t="s">
        <v>6426</v>
      </c>
      <c r="I1369" s="536" t="str">
        <f>iferror(vlookup(G1369,Objects!$A$2:$D$403,4,false),"")</f>
        <v>[Blank]</v>
      </c>
      <c r="J1369" s="537" t="s">
        <v>1073</v>
      </c>
    </row>
    <row r="1370">
      <c r="A1370" s="5" t="s">
        <v>50</v>
      </c>
      <c r="B1370" s="149" t="str">
        <f>iferror(vlookup(A1370,Maps!$A$2:$B$111,2,false),"")</f>
        <v>Spirit Temple</v>
      </c>
      <c r="C1370" s="7" t="s">
        <v>14</v>
      </c>
      <c r="D1370" s="7" t="s">
        <v>688</v>
      </c>
      <c r="E1370" s="7" t="s">
        <v>2007</v>
      </c>
      <c r="F1370" s="547" t="str">
        <f>iferror(vlookup(E1370,Rooms!$D$2:$E$621,2,false),"")</f>
        <v>2F - Goddess Statue Room</v>
      </c>
      <c r="G1370" s="5" t="s">
        <v>3095</v>
      </c>
      <c r="H1370" s="536" t="s">
        <v>6881</v>
      </c>
      <c r="I1370" s="536" t="str">
        <f>iferror(vlookup(G1370,Objects!$A$2:$D$403,4,false),"")</f>
        <v>Pierre &amp; Bonooru</v>
      </c>
      <c r="J1370" s="537" t="s">
        <v>1059</v>
      </c>
    </row>
    <row r="1371">
      <c r="A1371" s="5" t="s">
        <v>50</v>
      </c>
      <c r="B1371" s="149" t="str">
        <f>iferror(vlookup(A1371,Maps!$A$2:$B$111,2,false),"")</f>
        <v>Spirit Temple</v>
      </c>
      <c r="C1371" s="7" t="s">
        <v>14</v>
      </c>
      <c r="D1371" s="7" t="s">
        <v>688</v>
      </c>
      <c r="E1371" s="7" t="s">
        <v>2007</v>
      </c>
      <c r="F1371" s="547" t="str">
        <f>iferror(vlookup(E1371,Rooms!$D$2:$E$621,2,false),"")</f>
        <v>2F - Goddess Statue Room</v>
      </c>
      <c r="G1371" s="5" t="s">
        <v>392</v>
      </c>
      <c r="H1371" s="536" t="s">
        <v>6240</v>
      </c>
      <c r="I1371" s="536" t="str">
        <f>iferror(vlookup(G1371,Objects!$A$2:$D$403,4,false),"")</f>
        <v>Armos</v>
      </c>
      <c r="J1371" s="537" t="s">
        <v>1059</v>
      </c>
    </row>
    <row r="1372">
      <c r="A1372" s="5" t="s">
        <v>50</v>
      </c>
      <c r="B1372" s="149" t="str">
        <f>iferror(vlookup(A1372,Maps!$A$2:$B$111,2,false),"")</f>
        <v>Spirit Temple</v>
      </c>
      <c r="C1372" s="7" t="s">
        <v>14</v>
      </c>
      <c r="D1372" s="7" t="s">
        <v>688</v>
      </c>
      <c r="E1372" s="7" t="s">
        <v>2007</v>
      </c>
      <c r="F1372" s="547" t="str">
        <f>iferror(vlookup(E1372,Rooms!$D$2:$E$621,2,false),"")</f>
        <v>2F - Goddess Statue Room</v>
      </c>
      <c r="G1372" s="5" t="s">
        <v>2996</v>
      </c>
      <c r="H1372" s="536" t="s">
        <v>6758</v>
      </c>
      <c r="I1372" s="536" t="str">
        <f>iferror(vlookup(G1372,Objects!$A$2:$D$403,4,false),"")</f>
        <v>Hookshot Pillar &amp; Wall Target</v>
      </c>
      <c r="J1372" s="537" t="s">
        <v>1059</v>
      </c>
    </row>
    <row r="1373">
      <c r="A1373" s="5" t="s">
        <v>50</v>
      </c>
      <c r="B1373" s="149" t="str">
        <f>iferror(vlookup(A1373,Maps!$A$2:$B$111,2,false),"")</f>
        <v>Spirit Temple</v>
      </c>
      <c r="C1373" s="7" t="s">
        <v>14</v>
      </c>
      <c r="D1373" s="7" t="s">
        <v>688</v>
      </c>
      <c r="E1373" s="7" t="s">
        <v>2007</v>
      </c>
      <c r="F1373" s="547" t="str">
        <f>iferror(vlookup(E1373,Rooms!$D$2:$E$621,2,false),"")</f>
        <v>2F - Goddess Statue Room</v>
      </c>
      <c r="G1373" s="5" t="s">
        <v>265</v>
      </c>
      <c r="H1373" s="536" t="s">
        <v>6193</v>
      </c>
      <c r="I1373" s="536" t="str">
        <f>iferror(vlookup(G1373,Objects!$A$2:$D$403,4,false),"")</f>
        <v>Skulltulas &amp; Gold Skulltula Token</v>
      </c>
      <c r="J1373" s="537" t="s">
        <v>1059</v>
      </c>
    </row>
    <row r="1374">
      <c r="A1374" s="54"/>
      <c r="B1374" s="116" t="str">
        <f>iferror(vlookup(A1374,Maps!$A$2:$B$111,2,false),"")</f>
        <v/>
      </c>
      <c r="C1374" s="539"/>
      <c r="D1374" s="539"/>
      <c r="E1374" s="539"/>
      <c r="F1374" s="540" t="str">
        <f>iferror(vlookup(E1374,Rooms!$D$2:$E$621,2,false),"")</f>
        <v/>
      </c>
      <c r="G1374" s="539"/>
      <c r="H1374" s="541"/>
      <c r="I1374" s="541" t="str">
        <f>iferror(vlookup(G1374,Objects!$A$2:$D$403,4,false),"")</f>
        <v/>
      </c>
      <c r="J1374" s="542"/>
    </row>
    <row r="1375">
      <c r="A1375" s="5" t="s">
        <v>50</v>
      </c>
      <c r="B1375" s="149" t="str">
        <f>iferror(vlookup(A1375,Maps!$A$2:$B$111,2,false),"")</f>
        <v>Spirit Temple</v>
      </c>
      <c r="C1375" s="11" t="s">
        <v>14</v>
      </c>
      <c r="D1375" s="11" t="s">
        <v>690</v>
      </c>
      <c r="E1375" s="11" t="s">
        <v>2009</v>
      </c>
      <c r="F1375" s="538" t="str">
        <f>iferror(vlookup(E1375,Rooms!$D$2:$E$621,2,false),"")</f>
        <v>2F - Gerudo Block Room</v>
      </c>
      <c r="G1375" s="5" t="s">
        <v>2936</v>
      </c>
      <c r="H1375" s="536" t="s">
        <v>6648</v>
      </c>
      <c r="I1375" s="536" t="str">
        <f>iferror(vlookup(G1375,Objects!$A$2:$D$403,4,false),"")</f>
        <v>Spirit Temple Objects</v>
      </c>
      <c r="J1375" s="537" t="s">
        <v>1059</v>
      </c>
    </row>
    <row r="1376">
      <c r="A1376" s="5" t="s">
        <v>50</v>
      </c>
      <c r="B1376" s="149" t="str">
        <f>iferror(vlookup(A1376,Maps!$A$2:$B$111,2,false),"")</f>
        <v>Spirit Temple</v>
      </c>
      <c r="C1376" s="7" t="s">
        <v>14</v>
      </c>
      <c r="D1376" s="7" t="s">
        <v>690</v>
      </c>
      <c r="E1376" s="7" t="s">
        <v>2009</v>
      </c>
      <c r="F1376" s="547" t="str">
        <f>iferror(vlookup(E1376,Rooms!$D$2:$E$621,2,false),"")</f>
        <v>2F - Gerudo Block Room</v>
      </c>
      <c r="G1376" s="5" t="s">
        <v>3131</v>
      </c>
      <c r="H1376" s="536" t="s">
        <v>6942</v>
      </c>
      <c r="I1376" s="536" t="str">
        <f>iferror(vlookup(G1376,Objects!$A$2:$D$403,4,false),"")</f>
        <v>Spirit Temple Door &amp; Iron Bars</v>
      </c>
      <c r="J1376" s="537" t="s">
        <v>1073</v>
      </c>
    </row>
    <row r="1377">
      <c r="A1377" s="5" t="s">
        <v>50</v>
      </c>
      <c r="B1377" s="149" t="str">
        <f>iferror(vlookup(A1377,Maps!$A$2:$B$111,2,false),"")</f>
        <v>Spirit Temple</v>
      </c>
      <c r="C1377" s="7" t="s">
        <v>14</v>
      </c>
      <c r="D1377" s="7" t="s">
        <v>690</v>
      </c>
      <c r="E1377" s="7" t="s">
        <v>2009</v>
      </c>
      <c r="F1377" s="547" t="str">
        <f>iferror(vlookup(E1377,Rooms!$D$2:$E$621,2,false),"")</f>
        <v>2F - Gerudo Block Room</v>
      </c>
      <c r="G1377" s="5" t="s">
        <v>110</v>
      </c>
      <c r="H1377" s="536" t="s">
        <v>6159</v>
      </c>
      <c r="I1377" s="536" t="str">
        <f>iferror(vlookup(G1377,Objects!$A$2:$D$403,4,false),"")</f>
        <v>Treasure Chests</v>
      </c>
      <c r="J1377" s="537" t="s">
        <v>1073</v>
      </c>
    </row>
    <row r="1378">
      <c r="A1378" s="5" t="s">
        <v>50</v>
      </c>
      <c r="B1378" s="149" t="str">
        <f>iferror(vlookup(A1378,Maps!$A$2:$B$111,2,false),"")</f>
        <v>Spirit Temple</v>
      </c>
      <c r="C1378" s="7" t="s">
        <v>14</v>
      </c>
      <c r="D1378" s="7" t="s">
        <v>690</v>
      </c>
      <c r="E1378" s="7" t="s">
        <v>2009</v>
      </c>
      <c r="F1378" s="547" t="str">
        <f>iferror(vlookup(E1378,Rooms!$D$2:$E$621,2,false),"")</f>
        <v>2F - Gerudo Block Room</v>
      </c>
      <c r="G1378" s="5" t="s">
        <v>97</v>
      </c>
      <c r="H1378" s="536" t="s">
        <v>6334</v>
      </c>
      <c r="I1378" s="536" t="str">
        <f>iferror(vlookup(G1378,Objects!$A$2:$D$403,4,false),"")</f>
        <v>Bubbles</v>
      </c>
      <c r="J1378" s="537" t="s">
        <v>1073</v>
      </c>
    </row>
    <row r="1379">
      <c r="A1379" s="54"/>
      <c r="B1379" s="116" t="str">
        <f>iferror(vlookup(A1379,Maps!$A$2:$B$111,2,false),"")</f>
        <v/>
      </c>
      <c r="C1379" s="539"/>
      <c r="D1379" s="539"/>
      <c r="E1379" s="539"/>
      <c r="F1379" s="540" t="str">
        <f>iferror(vlookup(E1379,Rooms!$D$2:$E$621,2,false),"")</f>
        <v/>
      </c>
      <c r="G1379" s="539"/>
      <c r="H1379" s="541"/>
      <c r="I1379" s="541" t="str">
        <f>iferror(vlookup(G1379,Objects!$A$2:$D$403,4,false),"")</f>
        <v/>
      </c>
      <c r="J1379" s="542"/>
    </row>
    <row r="1380">
      <c r="A1380" s="5" t="s">
        <v>50</v>
      </c>
      <c r="B1380" s="149" t="str">
        <f>iferror(vlookup(A1380,Maps!$A$2:$B$111,2,false),"")</f>
        <v>Spirit Temple</v>
      </c>
      <c r="C1380" s="11" t="s">
        <v>14</v>
      </c>
      <c r="D1380" s="11" t="s">
        <v>692</v>
      </c>
      <c r="E1380" s="11" t="s">
        <v>2011</v>
      </c>
      <c r="F1380" s="538" t="str">
        <f>iferror(vlookup(E1380,Rooms!$D$2:$E$621,2,false),"")</f>
        <v>3F West - Western Corridor</v>
      </c>
      <c r="G1380" s="5" t="s">
        <v>2936</v>
      </c>
      <c r="H1380" s="536" t="s">
        <v>6648</v>
      </c>
      <c r="I1380" s="536" t="str">
        <f>iferror(vlookup(G1380,Objects!$A$2:$D$403,4,false),"")</f>
        <v>Spirit Temple Objects</v>
      </c>
      <c r="J1380" s="537" t="s">
        <v>1073</v>
      </c>
    </row>
    <row r="1381">
      <c r="A1381" s="5" t="s">
        <v>50</v>
      </c>
      <c r="B1381" s="149" t="str">
        <f>iferror(vlookup(A1381,Maps!$A$2:$B$111,2,false),"")</f>
        <v>Spirit Temple</v>
      </c>
      <c r="C1381" s="7" t="s">
        <v>14</v>
      </c>
      <c r="D1381" s="7" t="s">
        <v>692</v>
      </c>
      <c r="E1381" s="7" t="s">
        <v>2011</v>
      </c>
      <c r="F1381" s="547" t="str">
        <f>iferror(vlookup(E1381,Rooms!$D$2:$E$621,2,false),"")</f>
        <v>3F West - Western Corridor</v>
      </c>
      <c r="G1381" s="5" t="s">
        <v>3131</v>
      </c>
      <c r="H1381" s="536" t="s">
        <v>6942</v>
      </c>
      <c r="I1381" s="536" t="str">
        <f>iferror(vlookup(G1381,Objects!$A$2:$D$403,4,false),"")</f>
        <v>Spirit Temple Door &amp; Iron Bars</v>
      </c>
      <c r="J1381" s="537" t="s">
        <v>1073</v>
      </c>
    </row>
    <row r="1382">
      <c r="A1382" s="54"/>
      <c r="B1382" s="116" t="str">
        <f>iferror(vlookup(A1382,Maps!$A$2:$B$111,2,false),"")</f>
        <v/>
      </c>
      <c r="C1382" s="539"/>
      <c r="D1382" s="539"/>
      <c r="E1382" s="539"/>
      <c r="F1382" s="540" t="str">
        <f>iferror(vlookup(E1382,Rooms!$D$2:$E$621,2,false),"")</f>
        <v/>
      </c>
      <c r="G1382" s="539"/>
      <c r="H1382" s="541"/>
      <c r="I1382" s="541" t="str">
        <f>iferror(vlookup(G1382,Objects!$A$2:$D$403,4,false),"")</f>
        <v/>
      </c>
      <c r="J1382" s="542"/>
    </row>
    <row r="1383">
      <c r="A1383" s="5" t="s">
        <v>50</v>
      </c>
      <c r="B1383" s="149" t="str">
        <f>iferror(vlookup(A1383,Maps!$A$2:$B$111,2,false),"")</f>
        <v>Spirit Temple</v>
      </c>
      <c r="C1383" s="11" t="s">
        <v>14</v>
      </c>
      <c r="D1383" s="11" t="s">
        <v>694</v>
      </c>
      <c r="E1383" s="11" t="s">
        <v>2013</v>
      </c>
      <c r="F1383" s="538" t="str">
        <f>iferror(vlookup(E1383,Rooms!$D$2:$E$621,2,false),"")</f>
        <v>3F West - Silver Rupee Room</v>
      </c>
      <c r="G1383" s="5" t="s">
        <v>2936</v>
      </c>
      <c r="H1383" s="536" t="s">
        <v>6648</v>
      </c>
      <c r="I1383" s="536" t="str">
        <f>iferror(vlookup(G1383,Objects!$A$2:$D$403,4,false),"")</f>
        <v>Spirit Temple Objects</v>
      </c>
      <c r="J1383" s="537" t="s">
        <v>1073</v>
      </c>
    </row>
    <row r="1384">
      <c r="A1384" s="5" t="s">
        <v>50</v>
      </c>
      <c r="B1384" s="149" t="str">
        <f>iferror(vlookup(A1384,Maps!$A$2:$B$111,2,false),"")</f>
        <v>Spirit Temple</v>
      </c>
      <c r="C1384" s="7" t="s">
        <v>14</v>
      </c>
      <c r="D1384" s="7" t="s">
        <v>694</v>
      </c>
      <c r="E1384" s="7" t="s">
        <v>2013</v>
      </c>
      <c r="F1384" s="547" t="str">
        <f>iferror(vlookup(E1384,Rooms!$D$2:$E$621,2,false),"")</f>
        <v>3F West - Silver Rupee Room</v>
      </c>
      <c r="G1384" s="5" t="s">
        <v>3131</v>
      </c>
      <c r="H1384" s="536" t="s">
        <v>6942</v>
      </c>
      <c r="I1384" s="536" t="str">
        <f>iferror(vlookup(G1384,Objects!$A$2:$D$403,4,false),"")</f>
        <v>Spirit Temple Door &amp; Iron Bars</v>
      </c>
      <c r="J1384" s="537" t="s">
        <v>1073</v>
      </c>
    </row>
    <row r="1385">
      <c r="A1385" s="5" t="s">
        <v>50</v>
      </c>
      <c r="B1385" s="149" t="str">
        <f>iferror(vlookup(A1385,Maps!$A$2:$B$111,2,false),"")</f>
        <v>Spirit Temple</v>
      </c>
      <c r="C1385" s="7" t="s">
        <v>14</v>
      </c>
      <c r="D1385" s="7" t="s">
        <v>694</v>
      </c>
      <c r="E1385" s="7" t="s">
        <v>2013</v>
      </c>
      <c r="F1385" s="547" t="str">
        <f>iferror(vlookup(E1385,Rooms!$D$2:$E$621,2,false),"")</f>
        <v>3F West - Silver Rupee Room</v>
      </c>
      <c r="G1385" s="5" t="s">
        <v>2826</v>
      </c>
      <c r="H1385" s="536" t="s">
        <v>6481</v>
      </c>
      <c r="I1385" s="536" t="str">
        <f>iferror(vlookup(G1385,Objects!$A$2:$D$403,4,false),"")</f>
        <v>Mirror Shield's Light Reflection</v>
      </c>
      <c r="J1385" s="537" t="s">
        <v>1059</v>
      </c>
    </row>
    <row r="1386">
      <c r="A1386" s="5" t="s">
        <v>50</v>
      </c>
      <c r="B1386" s="149" t="str">
        <f>iferror(vlookup(A1386,Maps!$A$2:$B$111,2,false),"")</f>
        <v>Spirit Temple</v>
      </c>
      <c r="C1386" s="7" t="s">
        <v>14</v>
      </c>
      <c r="D1386" s="7" t="s">
        <v>694</v>
      </c>
      <c r="E1386" s="7" t="s">
        <v>2013</v>
      </c>
      <c r="F1386" s="547" t="str">
        <f>iferror(vlookup(E1386,Rooms!$D$2:$E$621,2,false),"")</f>
        <v>3F West - Silver Rupee Room</v>
      </c>
      <c r="G1386" s="5" t="s">
        <v>3024</v>
      </c>
      <c r="H1386" s="536" t="s">
        <v>6783</v>
      </c>
      <c r="I1386" s="536" t="str">
        <f>iferror(vlookup(G1386,Objects!$A$2:$D$403,4,false),"")</f>
        <v>Sun Switch</v>
      </c>
      <c r="J1386" s="537" t="s">
        <v>1059</v>
      </c>
    </row>
    <row r="1387">
      <c r="A1387" s="5" t="s">
        <v>50</v>
      </c>
      <c r="B1387" s="149" t="str">
        <f>iferror(vlookup(A1387,Maps!$A$2:$B$111,2,false),"")</f>
        <v>Spirit Temple</v>
      </c>
      <c r="C1387" s="7" t="s">
        <v>14</v>
      </c>
      <c r="D1387" s="7" t="s">
        <v>694</v>
      </c>
      <c r="E1387" s="7" t="s">
        <v>2013</v>
      </c>
      <c r="F1387" s="547" t="str">
        <f>iferror(vlookup(E1387,Rooms!$D$2:$E$621,2,false),"")</f>
        <v>3F West - Silver Rupee Room</v>
      </c>
      <c r="G1387" s="5" t="s">
        <v>110</v>
      </c>
      <c r="H1387" s="536" t="s">
        <v>6159</v>
      </c>
      <c r="I1387" s="536" t="str">
        <f>iferror(vlookup(G1387,Objects!$A$2:$D$403,4,false),"")</f>
        <v>Treasure Chests</v>
      </c>
      <c r="J1387" s="537" t="s">
        <v>1059</v>
      </c>
    </row>
    <row r="1388">
      <c r="A1388" s="5" t="s">
        <v>50</v>
      </c>
      <c r="B1388" s="149" t="str">
        <f>iferror(vlookup(A1388,Maps!$A$2:$B$111,2,false),"")</f>
        <v>Spirit Temple</v>
      </c>
      <c r="C1388" s="7" t="s">
        <v>14</v>
      </c>
      <c r="D1388" s="7" t="s">
        <v>694</v>
      </c>
      <c r="E1388" s="7" t="s">
        <v>2013</v>
      </c>
      <c r="F1388" s="547" t="str">
        <f>iferror(vlookup(E1388,Rooms!$D$2:$E$621,2,false),"")</f>
        <v>3F West - Silver Rupee Room</v>
      </c>
      <c r="G1388" s="5" t="s">
        <v>2818</v>
      </c>
      <c r="H1388" s="536" t="s">
        <v>6467</v>
      </c>
      <c r="I1388" s="536" t="str">
        <f>iferror(vlookup(G1388,Objects!$A$2:$D$403,4,false),"")</f>
        <v>Torches</v>
      </c>
      <c r="J1388" s="537" t="s">
        <v>1059</v>
      </c>
    </row>
    <row r="1389">
      <c r="A1389" s="5" t="s">
        <v>50</v>
      </c>
      <c r="B1389" s="149" t="str">
        <f>iferror(vlookup(A1389,Maps!$A$2:$B$111,2,false),"")</f>
        <v>Spirit Temple</v>
      </c>
      <c r="C1389" s="7" t="s">
        <v>14</v>
      </c>
      <c r="D1389" s="7" t="s">
        <v>694</v>
      </c>
      <c r="E1389" s="7" t="s">
        <v>2013</v>
      </c>
      <c r="F1389" s="547" t="str">
        <f>iferror(vlookup(E1389,Rooms!$D$2:$E$621,2,false),"")</f>
        <v>3F West - Silver Rupee Room</v>
      </c>
      <c r="G1389" s="5" t="s">
        <v>3165</v>
      </c>
      <c r="H1389" s="536" t="s">
        <v>7002</v>
      </c>
      <c r="I1389" s="536" t="str">
        <f>iferror(vlookup(G1389,Objects!$A$2:$D$403,4,false),"")</f>
        <v>Wolfos</v>
      </c>
      <c r="J1389" s="537" t="s">
        <v>1073</v>
      </c>
    </row>
    <row r="1390">
      <c r="A1390" s="5" t="s">
        <v>50</v>
      </c>
      <c r="B1390" s="149" t="str">
        <f>iferror(vlookup(A1390,Maps!$A$2:$B$111,2,false),"")</f>
        <v>Spirit Temple</v>
      </c>
      <c r="C1390" s="7" t="s">
        <v>14</v>
      </c>
      <c r="D1390" s="7" t="s">
        <v>694</v>
      </c>
      <c r="E1390" s="7" t="s">
        <v>2013</v>
      </c>
      <c r="F1390" s="547" t="str">
        <f>iferror(vlookup(E1390,Rooms!$D$2:$E$621,2,false),"")</f>
        <v>3F West - Silver Rupee Room</v>
      </c>
      <c r="G1390" s="5" t="s">
        <v>2765</v>
      </c>
      <c r="H1390" s="536" t="s">
        <v>6408</v>
      </c>
      <c r="I1390" s="536" t="str">
        <f>iferror(vlookup(G1390,Objects!$A$2:$D$403,4,false),"")</f>
        <v>Blade Trap</v>
      </c>
      <c r="J1390" s="537" t="s">
        <v>1059</v>
      </c>
    </row>
    <row r="1391">
      <c r="A1391" s="5" t="s">
        <v>50</v>
      </c>
      <c r="B1391" s="149" t="str">
        <f>iferror(vlookup(A1391,Maps!$A$2:$B$111,2,false),"")</f>
        <v>Spirit Temple</v>
      </c>
      <c r="C1391" s="7" t="s">
        <v>14</v>
      </c>
      <c r="D1391" s="7" t="s">
        <v>694</v>
      </c>
      <c r="E1391" s="7" t="s">
        <v>2013</v>
      </c>
      <c r="F1391" s="547" t="str">
        <f>iferror(vlookup(E1391,Rooms!$D$2:$E$621,2,false),"")</f>
        <v>3F West - Silver Rupee Room</v>
      </c>
      <c r="G1391" s="5" t="s">
        <v>2774</v>
      </c>
      <c r="H1391" s="536" t="s">
        <v>6415</v>
      </c>
      <c r="I1391" s="536" t="str">
        <f>iferror(vlookup(G1391,Objects!$A$2:$D$403,4,false),"")</f>
        <v>Beamos</v>
      </c>
      <c r="J1391" s="537" t="s">
        <v>1059</v>
      </c>
    </row>
    <row r="1392">
      <c r="A1392" s="54"/>
      <c r="B1392" s="116" t="str">
        <f>iferror(vlookup(A1392,Maps!$A$2:$B$111,2,false),"")</f>
        <v/>
      </c>
      <c r="C1392" s="539"/>
      <c r="D1392" s="539"/>
      <c r="E1392" s="539"/>
      <c r="F1392" s="540" t="str">
        <f>iferror(vlookup(E1392,Rooms!$D$2:$E$621,2,false),"")</f>
        <v/>
      </c>
      <c r="G1392" s="539"/>
      <c r="H1392" s="541"/>
      <c r="I1392" s="541" t="str">
        <f>iferror(vlookup(G1392,Objects!$A$2:$D$403,4,false),"")</f>
        <v/>
      </c>
      <c r="J1392" s="542"/>
    </row>
    <row r="1393">
      <c r="A1393" s="5" t="s">
        <v>50</v>
      </c>
      <c r="B1393" s="149" t="str">
        <f>iferror(vlookup(A1393,Maps!$A$2:$B$111,2,false),"")</f>
        <v>Spirit Temple</v>
      </c>
      <c r="C1393" s="11" t="s">
        <v>14</v>
      </c>
      <c r="D1393" s="11" t="s">
        <v>696</v>
      </c>
      <c r="E1393" s="11" t="s">
        <v>2015</v>
      </c>
      <c r="F1393" s="538" t="str">
        <f>iferror(vlookup(E1393,Rooms!$D$2:$E$621,2,false),"")</f>
        <v>3F West - Hall to Iron Knuckle Room</v>
      </c>
      <c r="G1393" s="5" t="s">
        <v>2936</v>
      </c>
      <c r="H1393" s="536" t="s">
        <v>6648</v>
      </c>
      <c r="I1393" s="536" t="str">
        <f>iferror(vlookup(G1393,Objects!$A$2:$D$403,4,false),"")</f>
        <v>Spirit Temple Objects</v>
      </c>
      <c r="J1393" s="537" t="s">
        <v>1073</v>
      </c>
    </row>
    <row r="1394">
      <c r="A1394" s="5" t="s">
        <v>50</v>
      </c>
      <c r="B1394" s="149" t="str">
        <f>iferror(vlookup(A1394,Maps!$A$2:$B$111,2,false),"")</f>
        <v>Spirit Temple</v>
      </c>
      <c r="C1394" s="7" t="s">
        <v>14</v>
      </c>
      <c r="D1394" s="7" t="s">
        <v>696</v>
      </c>
      <c r="E1394" s="7" t="s">
        <v>2015</v>
      </c>
      <c r="F1394" s="547" t="str">
        <f>iferror(vlookup(E1394,Rooms!$D$2:$E$621,2,false),"")</f>
        <v>3F West - Hall to Iron Knuckle Room</v>
      </c>
      <c r="G1394" s="5" t="s">
        <v>3131</v>
      </c>
      <c r="H1394" s="536" t="s">
        <v>6942</v>
      </c>
      <c r="I1394" s="536" t="str">
        <f>iferror(vlookup(G1394,Objects!$A$2:$D$403,4,false),"")</f>
        <v>Spirit Temple Door &amp; Iron Bars</v>
      </c>
      <c r="J1394" s="537" t="s">
        <v>1073</v>
      </c>
    </row>
    <row r="1395">
      <c r="A1395" s="5" t="s">
        <v>50</v>
      </c>
      <c r="B1395" s="149" t="str">
        <f>iferror(vlookup(A1395,Maps!$A$2:$B$111,2,false),"")</f>
        <v>Spirit Temple</v>
      </c>
      <c r="C1395" s="7" t="s">
        <v>14</v>
      </c>
      <c r="D1395" s="7" t="s">
        <v>696</v>
      </c>
      <c r="E1395" s="7" t="s">
        <v>2015</v>
      </c>
      <c r="F1395" s="547" t="str">
        <f>iferror(vlookup(E1395,Rooms!$D$2:$E$621,2,false),"")</f>
        <v>3F West - Hall to Iron Knuckle Room</v>
      </c>
      <c r="G1395" s="5" t="s">
        <v>320</v>
      </c>
      <c r="H1395" s="536" t="s">
        <v>6212</v>
      </c>
      <c r="I1395" s="536" t="str">
        <f>iferror(vlookup(G1395,Objects!$A$2:$D$403,4,false),"")</f>
        <v>Fire Temple Objects</v>
      </c>
      <c r="J1395" s="537" t="s">
        <v>1073</v>
      </c>
    </row>
    <row r="1396">
      <c r="A1396" s="5" t="s">
        <v>50</v>
      </c>
      <c r="B1396" s="149" t="str">
        <f>iferror(vlookup(A1396,Maps!$A$2:$B$111,2,false),"")</f>
        <v>Spirit Temple</v>
      </c>
      <c r="C1396" s="7" t="s">
        <v>14</v>
      </c>
      <c r="D1396" s="7" t="s">
        <v>696</v>
      </c>
      <c r="E1396" s="7" t="s">
        <v>2015</v>
      </c>
      <c r="F1396" s="547" t="str">
        <f>iferror(vlookup(E1396,Rooms!$D$2:$E$621,2,false),"")</f>
        <v>3F West - Hall to Iron Knuckle Room</v>
      </c>
      <c r="G1396" s="5" t="s">
        <v>265</v>
      </c>
      <c r="H1396" s="536" t="s">
        <v>6193</v>
      </c>
      <c r="I1396" s="536" t="str">
        <f>iferror(vlookup(G1396,Objects!$A$2:$D$403,4,false),"")</f>
        <v>Skulltulas &amp; Gold Skulltula Token</v>
      </c>
      <c r="J1396" s="537" t="s">
        <v>1059</v>
      </c>
    </row>
    <row r="1397">
      <c r="A1397" s="5" t="s">
        <v>50</v>
      </c>
      <c r="B1397" s="149" t="str">
        <f>iferror(vlookup(A1397,Maps!$A$2:$B$111,2,false),"")</f>
        <v>Spirit Temple</v>
      </c>
      <c r="C1397" s="7" t="s">
        <v>14</v>
      </c>
      <c r="D1397" s="7" t="s">
        <v>696</v>
      </c>
      <c r="E1397" s="7" t="s">
        <v>2015</v>
      </c>
      <c r="F1397" s="547" t="str">
        <f>iferror(vlookup(E1397,Rooms!$D$2:$E$621,2,false),"")</f>
        <v>3F West - Hall to Iron Knuckle Room</v>
      </c>
      <c r="G1397" s="5" t="s">
        <v>3105</v>
      </c>
      <c r="H1397" s="536" t="s">
        <v>6901</v>
      </c>
      <c r="I1397" s="536" t="str">
        <f>iferror(vlookup(G1397,Objects!$A$2:$D$403,4,false),"")</f>
        <v>Item Model - Gold Skulltula Token</v>
      </c>
      <c r="J1397" s="537" t="s">
        <v>1073</v>
      </c>
    </row>
    <row r="1398">
      <c r="A1398" s="54"/>
      <c r="B1398" s="116" t="str">
        <f>iferror(vlookup(A1398,Maps!$A$2:$B$111,2,false),"")</f>
        <v/>
      </c>
      <c r="C1398" s="539"/>
      <c r="D1398" s="539"/>
      <c r="E1398" s="539"/>
      <c r="F1398" s="540" t="str">
        <f>iferror(vlookup(E1398,Rooms!$D$2:$E$621,2,false),"")</f>
        <v/>
      </c>
      <c r="G1398" s="539"/>
      <c r="H1398" s="541"/>
      <c r="I1398" s="541" t="str">
        <f>iferror(vlookup(G1398,Objects!$A$2:$D$403,4,false),"")</f>
        <v/>
      </c>
      <c r="J1398" s="542"/>
    </row>
    <row r="1399">
      <c r="A1399" s="5" t="s">
        <v>50</v>
      </c>
      <c r="B1399" s="149" t="str">
        <f>iferror(vlookup(A1399,Maps!$A$2:$B$111,2,false),"")</f>
        <v>Spirit Temple</v>
      </c>
      <c r="C1399" s="11" t="s">
        <v>14</v>
      </c>
      <c r="D1399" s="11" t="s">
        <v>698</v>
      </c>
      <c r="E1399" s="11" t="s">
        <v>2017</v>
      </c>
      <c r="F1399" s="538" t="str">
        <f>iferror(vlookup(E1399,Rooms!$D$2:$E$621,2,false),"")</f>
        <v>3F West - Iron Knuckle Room</v>
      </c>
      <c r="G1399" s="5" t="s">
        <v>2936</v>
      </c>
      <c r="H1399" s="536" t="s">
        <v>6648</v>
      </c>
      <c r="I1399" s="536" t="str">
        <f>iferror(vlookup(G1399,Objects!$A$2:$D$403,4,false),"")</f>
        <v>Spirit Temple Objects</v>
      </c>
      <c r="J1399" s="537" t="s">
        <v>1073</v>
      </c>
    </row>
    <row r="1400">
      <c r="A1400" s="5" t="s">
        <v>50</v>
      </c>
      <c r="B1400" s="149" t="str">
        <f>iferror(vlookup(A1400,Maps!$A$2:$B$111,2,false),"")</f>
        <v>Spirit Temple</v>
      </c>
      <c r="C1400" s="7" t="s">
        <v>14</v>
      </c>
      <c r="D1400" s="7" t="s">
        <v>698</v>
      </c>
      <c r="E1400" s="7" t="s">
        <v>2017</v>
      </c>
      <c r="F1400" s="547" t="str">
        <f>iferror(vlookup(E1400,Rooms!$D$2:$E$621,2,false),"")</f>
        <v>3F West - Iron Knuckle Room</v>
      </c>
      <c r="G1400" s="5" t="s">
        <v>3131</v>
      </c>
      <c r="H1400" s="536" t="s">
        <v>6942</v>
      </c>
      <c r="I1400" s="536" t="str">
        <f>iferror(vlookup(G1400,Objects!$A$2:$D$403,4,false),"")</f>
        <v>Spirit Temple Door &amp; Iron Bars</v>
      </c>
      <c r="J1400" s="537" t="s">
        <v>1073</v>
      </c>
    </row>
    <row r="1401">
      <c r="A1401" s="5" t="s">
        <v>50</v>
      </c>
      <c r="B1401" s="149" t="str">
        <f>iferror(vlookup(A1401,Maps!$A$2:$B$111,2,false),"")</f>
        <v>Spirit Temple</v>
      </c>
      <c r="C1401" s="7" t="s">
        <v>14</v>
      </c>
      <c r="D1401" s="7" t="s">
        <v>698</v>
      </c>
      <c r="E1401" s="7" t="s">
        <v>2017</v>
      </c>
      <c r="F1401" s="547" t="str">
        <f>iferror(vlookup(E1401,Rooms!$D$2:$E$621,2,false),"")</f>
        <v>3F West - Iron Knuckle Room</v>
      </c>
      <c r="G1401" s="5" t="s">
        <v>3129</v>
      </c>
      <c r="H1401" s="536" t="s">
        <v>6939</v>
      </c>
      <c r="I1401" s="536" t="str">
        <f>iferror(vlookup(G1401,Objects!$A$2:$D$403,4,false),"")</f>
        <v>Destructable Iron Knuckle Objects</v>
      </c>
      <c r="J1401" s="537" t="s">
        <v>1059</v>
      </c>
    </row>
    <row r="1402">
      <c r="A1402" s="5" t="s">
        <v>50</v>
      </c>
      <c r="B1402" s="149" t="str">
        <f>iferror(vlookup(A1402,Maps!$A$2:$B$111,2,false),"")</f>
        <v>Spirit Temple</v>
      </c>
      <c r="C1402" s="7" t="s">
        <v>14</v>
      </c>
      <c r="D1402" s="7" t="s">
        <v>698</v>
      </c>
      <c r="E1402" s="7" t="s">
        <v>2017</v>
      </c>
      <c r="F1402" s="547" t="str">
        <f>iferror(vlookup(E1402,Rooms!$D$2:$E$621,2,false),"")</f>
        <v>3F West - Iron Knuckle Room</v>
      </c>
      <c r="G1402" s="5" t="s">
        <v>2963</v>
      </c>
      <c r="H1402" s="536" t="s">
        <v>6702</v>
      </c>
      <c r="I1402" s="536" t="str">
        <f>iferror(vlookup(G1402,Objects!$A$2:$D$403,4,false),"")</f>
        <v>Iron Knuckle</v>
      </c>
      <c r="J1402" s="537" t="s">
        <v>1059</v>
      </c>
    </row>
    <row r="1403">
      <c r="A1403" s="54"/>
      <c r="B1403" s="116" t="str">
        <f>iferror(vlookup(A1403,Maps!$A$2:$B$111,2,false),"")</f>
        <v/>
      </c>
      <c r="C1403" s="539"/>
      <c r="D1403" s="539"/>
      <c r="E1403" s="539"/>
      <c r="F1403" s="540" t="str">
        <f>iferror(vlookup(E1403,Rooms!$D$2:$E$621,2,false),"")</f>
        <v/>
      </c>
      <c r="G1403" s="539"/>
      <c r="H1403" s="541"/>
      <c r="I1403" s="541" t="str">
        <f>iferror(vlookup(G1403,Objects!$A$2:$D$403,4,false),"")</f>
        <v/>
      </c>
      <c r="J1403" s="542"/>
    </row>
    <row r="1404">
      <c r="A1404" s="5" t="s">
        <v>50</v>
      </c>
      <c r="B1404" s="149" t="str">
        <f>iferror(vlookup(A1404,Maps!$A$2:$B$111,2,false),"")</f>
        <v>Spirit Temple</v>
      </c>
      <c r="C1404" s="11" t="s">
        <v>14</v>
      </c>
      <c r="D1404" s="11" t="s">
        <v>700</v>
      </c>
      <c r="E1404" s="11" t="s">
        <v>2019</v>
      </c>
      <c r="F1404" s="538" t="str">
        <f>iferror(vlookup(E1404,Rooms!$D$2:$E$621,2,false),"")</f>
        <v>3F - Exit to Goddess Hand</v>
      </c>
      <c r="G1404" s="5" t="s">
        <v>2936</v>
      </c>
      <c r="H1404" s="536" t="s">
        <v>6648</v>
      </c>
      <c r="I1404" s="536" t="str">
        <f>iferror(vlookup(G1404,Objects!$A$2:$D$403,4,false),"")</f>
        <v>Spirit Temple Objects</v>
      </c>
      <c r="J1404" s="537" t="s">
        <v>1073</v>
      </c>
    </row>
    <row r="1405">
      <c r="A1405" s="5" t="s">
        <v>50</v>
      </c>
      <c r="B1405" s="149" t="str">
        <f>iferror(vlookup(A1405,Maps!$A$2:$B$111,2,false),"")</f>
        <v>Spirit Temple</v>
      </c>
      <c r="C1405" s="7" t="s">
        <v>14</v>
      </c>
      <c r="D1405" s="7" t="s">
        <v>700</v>
      </c>
      <c r="E1405" s="7" t="s">
        <v>2019</v>
      </c>
      <c r="F1405" s="547" t="str">
        <f>iferror(vlookup(E1405,Rooms!$D$2:$E$621,2,false),"")</f>
        <v>3F - Exit to Goddess Hand</v>
      </c>
      <c r="G1405" s="5" t="s">
        <v>3131</v>
      </c>
      <c r="H1405" s="536" t="s">
        <v>6942</v>
      </c>
      <c r="I1405" s="536" t="str">
        <f>iferror(vlookup(G1405,Objects!$A$2:$D$403,4,false),"")</f>
        <v>Spirit Temple Door &amp; Iron Bars</v>
      </c>
      <c r="J1405" s="537" t="s">
        <v>1073</v>
      </c>
    </row>
    <row r="1406">
      <c r="A1406" s="5" t="s">
        <v>50</v>
      </c>
      <c r="B1406" s="149" t="str">
        <f>iferror(vlookup(A1406,Maps!$A$2:$B$111,2,false),"")</f>
        <v>Spirit Temple</v>
      </c>
      <c r="C1406" s="7" t="s">
        <v>14</v>
      </c>
      <c r="D1406" s="7" t="s">
        <v>700</v>
      </c>
      <c r="E1406" s="7" t="s">
        <v>2019</v>
      </c>
      <c r="F1406" s="547" t="str">
        <f>iferror(vlookup(E1406,Rooms!$D$2:$E$621,2,false),"")</f>
        <v>3F - Exit to Goddess Hand</v>
      </c>
      <c r="G1406" s="5" t="s">
        <v>3129</v>
      </c>
      <c r="H1406" s="536" t="s">
        <v>6939</v>
      </c>
      <c r="I1406" s="536" t="str">
        <f>iferror(vlookup(G1406,Objects!$A$2:$D$403,4,false),"")</f>
        <v>Destructable Iron Knuckle Objects</v>
      </c>
      <c r="J1406" s="537" t="s">
        <v>1073</v>
      </c>
    </row>
    <row r="1407">
      <c r="A1407" s="5" t="s">
        <v>50</v>
      </c>
      <c r="B1407" s="149" t="str">
        <f>iferror(vlookup(A1407,Maps!$A$2:$B$111,2,false),"")</f>
        <v>Spirit Temple</v>
      </c>
      <c r="C1407" s="7" t="s">
        <v>14</v>
      </c>
      <c r="D1407" s="7" t="s">
        <v>700</v>
      </c>
      <c r="E1407" s="7" t="s">
        <v>2019</v>
      </c>
      <c r="F1407" s="547" t="str">
        <f>iferror(vlookup(E1407,Rooms!$D$2:$E$621,2,false),"")</f>
        <v>3F - Exit to Goddess Hand</v>
      </c>
      <c r="G1407" s="5" t="s">
        <v>2963</v>
      </c>
      <c r="H1407" s="536" t="s">
        <v>6702</v>
      </c>
      <c r="I1407" s="536" t="str">
        <f>iferror(vlookup(G1407,Objects!$A$2:$D$403,4,false),"")</f>
        <v>Iron Knuckle</v>
      </c>
      <c r="J1407" s="537" t="s">
        <v>1073</v>
      </c>
    </row>
    <row r="1408">
      <c r="A1408" s="54"/>
      <c r="B1408" s="116" t="str">
        <f>iferror(vlookup(A1408,Maps!$A$2:$B$111,2,false),"")</f>
        <v/>
      </c>
      <c r="C1408" s="539"/>
      <c r="D1408" s="539"/>
      <c r="E1408" s="539"/>
      <c r="F1408" s="540" t="str">
        <f>iferror(vlookup(E1408,Rooms!$D$2:$E$621,2,false),"")</f>
        <v/>
      </c>
      <c r="G1408" s="539"/>
      <c r="H1408" s="541"/>
      <c r="I1408" s="541" t="str">
        <f>iferror(vlookup(G1408,Objects!$A$2:$D$403,4,false),"")</f>
        <v/>
      </c>
      <c r="J1408" s="542"/>
    </row>
    <row r="1409">
      <c r="A1409" s="5" t="s">
        <v>50</v>
      </c>
      <c r="B1409" s="149" t="str">
        <f>iferror(vlookup(A1409,Maps!$A$2:$B$111,2,false),"")</f>
        <v>Spirit Temple</v>
      </c>
      <c r="C1409" s="11" t="s">
        <v>14</v>
      </c>
      <c r="D1409" s="11" t="s">
        <v>702</v>
      </c>
      <c r="E1409" s="11" t="s">
        <v>2021</v>
      </c>
      <c r="F1409" s="538" t="str">
        <f>iferror(vlookup(E1409,Rooms!$D$2:$E$621,2,false),"")</f>
        <v>1F East - Small Key Room  (Loop - Top)</v>
      </c>
      <c r="G1409" s="5" t="s">
        <v>2936</v>
      </c>
      <c r="H1409" s="536" t="s">
        <v>6648</v>
      </c>
      <c r="I1409" s="536" t="str">
        <f>iferror(vlookup(G1409,Objects!$A$2:$D$403,4,false),"")</f>
        <v>Spirit Temple Objects</v>
      </c>
      <c r="J1409" s="537" t="s">
        <v>1073</v>
      </c>
    </row>
    <row r="1410">
      <c r="A1410" s="5" t="s">
        <v>50</v>
      </c>
      <c r="B1410" s="149" t="str">
        <f>iferror(vlookup(A1410,Maps!$A$2:$B$111,2,false),"")</f>
        <v>Spirit Temple</v>
      </c>
      <c r="C1410" s="7" t="s">
        <v>14</v>
      </c>
      <c r="D1410" s="7" t="s">
        <v>702</v>
      </c>
      <c r="E1410" s="7" t="s">
        <v>2021</v>
      </c>
      <c r="F1410" s="547" t="str">
        <f>iferror(vlookup(E1410,Rooms!$D$2:$E$621,2,false),"")</f>
        <v>1F East - Small Key Room  (Loop - Top)</v>
      </c>
      <c r="G1410" s="5" t="s">
        <v>3131</v>
      </c>
      <c r="H1410" s="536" t="s">
        <v>6942</v>
      </c>
      <c r="I1410" s="536" t="str">
        <f>iferror(vlookup(G1410,Objects!$A$2:$D$403,4,false),"")</f>
        <v>Spirit Temple Door &amp; Iron Bars</v>
      </c>
      <c r="J1410" s="537" t="s">
        <v>1073</v>
      </c>
    </row>
    <row r="1411">
      <c r="A1411" s="5" t="s">
        <v>50</v>
      </c>
      <c r="B1411" s="149" t="str">
        <f>iferror(vlookup(A1411,Maps!$A$2:$B$111,2,false),"")</f>
        <v>Spirit Temple</v>
      </c>
      <c r="C1411" s="7" t="s">
        <v>14</v>
      </c>
      <c r="D1411" s="7" t="s">
        <v>702</v>
      </c>
      <c r="E1411" s="7" t="s">
        <v>2021</v>
      </c>
      <c r="F1411" s="547" t="str">
        <f>iferror(vlookup(E1411,Rooms!$D$2:$E$621,2,false),"")</f>
        <v>1F East - Small Key Room  (Loop - Top)</v>
      </c>
      <c r="G1411" s="5" t="s">
        <v>110</v>
      </c>
      <c r="H1411" s="536" t="s">
        <v>6159</v>
      </c>
      <c r="I1411" s="536" t="str">
        <f>iferror(vlookup(G1411,Objects!$A$2:$D$403,4,false),"")</f>
        <v>Treasure Chests</v>
      </c>
      <c r="J1411" s="537" t="s">
        <v>1059</v>
      </c>
    </row>
    <row r="1412">
      <c r="A1412" s="5" t="s">
        <v>50</v>
      </c>
      <c r="B1412" s="149" t="str">
        <f>iferror(vlookup(A1412,Maps!$A$2:$B$111,2,false),"")</f>
        <v>Spirit Temple</v>
      </c>
      <c r="C1412" s="7" t="s">
        <v>14</v>
      </c>
      <c r="D1412" s="7" t="s">
        <v>702</v>
      </c>
      <c r="E1412" s="7" t="s">
        <v>2021</v>
      </c>
      <c r="F1412" s="547" t="str">
        <f>iferror(vlookup(E1412,Rooms!$D$2:$E$621,2,false),"")</f>
        <v>1F East - Small Key Room  (Loop - Top)</v>
      </c>
      <c r="G1412" s="5" t="s">
        <v>2897</v>
      </c>
      <c r="H1412" s="536" t="s">
        <v>6578</v>
      </c>
      <c r="I1412" s="536" t="str">
        <f>iferror(vlookup(G1412,Objects!$A$2:$D$403,4,false),"")</f>
        <v>Like Like</v>
      </c>
      <c r="J1412" s="537" t="s">
        <v>1059</v>
      </c>
    </row>
    <row r="1413">
      <c r="A1413" s="5" t="s">
        <v>50</v>
      </c>
      <c r="B1413" s="149" t="str">
        <f>iferror(vlookup(A1413,Maps!$A$2:$B$111,2,false),"")</f>
        <v>Spirit Temple</v>
      </c>
      <c r="C1413" s="7" t="s">
        <v>14</v>
      </c>
      <c r="D1413" s="7" t="s">
        <v>702</v>
      </c>
      <c r="E1413" s="7" t="s">
        <v>2021</v>
      </c>
      <c r="F1413" s="547" t="str">
        <f>iferror(vlookup(E1413,Rooms!$D$2:$E$621,2,false),"")</f>
        <v>1F East - Small Key Room  (Loop - Top)</v>
      </c>
      <c r="G1413" s="5" t="s">
        <v>2908</v>
      </c>
      <c r="H1413" s="536" t="s">
        <v>6599</v>
      </c>
      <c r="I1413" s="536" t="str">
        <f>iferror(vlookup(G1413,Objects!$A$2:$D$403,4,false),"")</f>
        <v>Item Model - Hylian Shield</v>
      </c>
      <c r="J1413" s="537" t="s">
        <v>1073</v>
      </c>
    </row>
    <row r="1414">
      <c r="A1414" s="5" t="s">
        <v>50</v>
      </c>
      <c r="B1414" s="149" t="str">
        <f>iferror(vlookup(A1414,Maps!$A$2:$B$111,2,false),"")</f>
        <v>Spirit Temple</v>
      </c>
      <c r="C1414" s="7" t="s">
        <v>14</v>
      </c>
      <c r="D1414" s="7" t="s">
        <v>702</v>
      </c>
      <c r="E1414" s="7" t="s">
        <v>2021</v>
      </c>
      <c r="F1414" s="547" t="str">
        <f>iferror(vlookup(E1414,Rooms!$D$2:$E$621,2,false),"")</f>
        <v>1F East - Small Key Room  (Loop - Top)</v>
      </c>
      <c r="G1414" s="5" t="s">
        <v>2937</v>
      </c>
      <c r="H1414" s="536" t="s">
        <v>6651</v>
      </c>
      <c r="I1414" s="536" t="str">
        <f>iferror(vlookup(G1414,Objects!$A$2:$D$403,4,false),"")</f>
        <v>Item Model - Tunics</v>
      </c>
      <c r="J1414" s="537" t="s">
        <v>1073</v>
      </c>
    </row>
    <row r="1415">
      <c r="A1415" s="54"/>
      <c r="B1415" s="116" t="str">
        <f>iferror(vlookup(A1415,Maps!$A$2:$B$111,2,false),"")</f>
        <v/>
      </c>
      <c r="C1415" s="539"/>
      <c r="D1415" s="539"/>
      <c r="E1415" s="539"/>
      <c r="F1415" s="540" t="str">
        <f>iferror(vlookup(E1415,Rooms!$D$2:$E$621,2,false),"")</f>
        <v/>
      </c>
      <c r="G1415" s="539"/>
      <c r="H1415" s="541"/>
      <c r="I1415" s="541" t="str">
        <f>iferror(vlookup(G1415,Objects!$A$2:$D$403,4,false),"")</f>
        <v/>
      </c>
      <c r="J1415" s="542"/>
    </row>
    <row r="1416">
      <c r="A1416" s="5" t="s">
        <v>50</v>
      </c>
      <c r="B1416" s="149" t="str">
        <f>iferror(vlookup(A1416,Maps!$A$2:$B$111,2,false),"")</f>
        <v>Spirit Temple</v>
      </c>
      <c r="C1416" s="11" t="s">
        <v>14</v>
      </c>
      <c r="D1416" s="11" t="s">
        <v>704</v>
      </c>
      <c r="E1416" s="11" t="s">
        <v>2023</v>
      </c>
      <c r="F1416" s="538" t="str">
        <f>iferror(vlookup(E1416,Rooms!$D$2:$E$621,2,false),"")</f>
        <v>1F East - Rolling Boulder Room  (Loop - Right)</v>
      </c>
      <c r="G1416" s="5" t="s">
        <v>2936</v>
      </c>
      <c r="H1416" s="536" t="s">
        <v>6648</v>
      </c>
      <c r="I1416" s="536" t="str">
        <f>iferror(vlookup(G1416,Objects!$A$2:$D$403,4,false),"")</f>
        <v>Spirit Temple Objects</v>
      </c>
      <c r="J1416" s="537" t="s">
        <v>1073</v>
      </c>
    </row>
    <row r="1417">
      <c r="A1417" s="5" t="s">
        <v>50</v>
      </c>
      <c r="B1417" s="149" t="str">
        <f>iferror(vlookup(A1417,Maps!$A$2:$B$111,2,false),"")</f>
        <v>Spirit Temple</v>
      </c>
      <c r="C1417" s="7" t="s">
        <v>14</v>
      </c>
      <c r="D1417" s="7" t="s">
        <v>704</v>
      </c>
      <c r="E1417" s="7" t="s">
        <v>2023</v>
      </c>
      <c r="F1417" s="547" t="str">
        <f>iferror(vlookup(E1417,Rooms!$D$2:$E$621,2,false),"")</f>
        <v>1F East - Rolling Boulder Room  (Loop - Right)</v>
      </c>
      <c r="G1417" s="5" t="s">
        <v>3131</v>
      </c>
      <c r="H1417" s="536" t="s">
        <v>6942</v>
      </c>
      <c r="I1417" s="536" t="str">
        <f>iferror(vlookup(G1417,Objects!$A$2:$D$403,4,false),"")</f>
        <v>Spirit Temple Door &amp; Iron Bars</v>
      </c>
      <c r="J1417" s="537" t="s">
        <v>1073</v>
      </c>
    </row>
    <row r="1418">
      <c r="A1418" s="5" t="s">
        <v>50</v>
      </c>
      <c r="B1418" s="149" t="str">
        <f>iferror(vlookup(A1418,Maps!$A$2:$B$111,2,false),"")</f>
        <v>Spirit Temple</v>
      </c>
      <c r="C1418" s="7" t="s">
        <v>14</v>
      </c>
      <c r="D1418" s="7" t="s">
        <v>704</v>
      </c>
      <c r="E1418" s="7" t="s">
        <v>2023</v>
      </c>
      <c r="F1418" s="547" t="str">
        <f>iferror(vlookup(E1418,Rooms!$D$2:$E$621,2,false),"")</f>
        <v>1F East - Rolling Boulder Room  (Loop - Right)</v>
      </c>
      <c r="G1418" s="5" t="s">
        <v>3003</v>
      </c>
      <c r="H1418" s="536" t="s">
        <v>6767</v>
      </c>
      <c r="I1418" s="536" t="str">
        <f>iferror(vlookup(G1418,Objects!$A$2:$D$403,4,false),"")</f>
        <v>Rolling Boulder</v>
      </c>
      <c r="J1418" s="537" t="s">
        <v>1059</v>
      </c>
    </row>
    <row r="1419">
      <c r="A1419" s="5" t="s">
        <v>50</v>
      </c>
      <c r="B1419" s="149" t="str">
        <f>iferror(vlookup(A1419,Maps!$A$2:$B$111,2,false),"")</f>
        <v>Spirit Temple</v>
      </c>
      <c r="C1419" s="7" t="s">
        <v>14</v>
      </c>
      <c r="D1419" s="7" t="s">
        <v>704</v>
      </c>
      <c r="E1419" s="7" t="s">
        <v>2023</v>
      </c>
      <c r="F1419" s="547" t="str">
        <f>iferror(vlookup(E1419,Rooms!$D$2:$E$621,2,false),"")</f>
        <v>1F East - Rolling Boulder Room  (Loop - Right)</v>
      </c>
      <c r="G1419" s="5" t="s">
        <v>265</v>
      </c>
      <c r="H1419" s="536" t="s">
        <v>6193</v>
      </c>
      <c r="I1419" s="536" t="str">
        <f>iferror(vlookup(G1419,Objects!$A$2:$D$403,4,false),"")</f>
        <v>Skulltulas &amp; Gold Skulltula Token</v>
      </c>
      <c r="J1419" s="537" t="s">
        <v>1059</v>
      </c>
    </row>
    <row r="1420">
      <c r="A1420" s="5" t="s">
        <v>50</v>
      </c>
      <c r="B1420" s="149" t="str">
        <f>iferror(vlookup(A1420,Maps!$A$2:$B$111,2,false),"")</f>
        <v>Spirit Temple</v>
      </c>
      <c r="C1420" s="7" t="s">
        <v>14</v>
      </c>
      <c r="D1420" s="7" t="s">
        <v>704</v>
      </c>
      <c r="E1420" s="7" t="s">
        <v>2023</v>
      </c>
      <c r="F1420" s="547" t="str">
        <f>iferror(vlookup(E1420,Rooms!$D$2:$E$621,2,false),"")</f>
        <v>1F East - Rolling Boulder Room  (Loop - Right)</v>
      </c>
      <c r="G1420" s="5" t="s">
        <v>3105</v>
      </c>
      <c r="H1420" s="536" t="s">
        <v>6901</v>
      </c>
      <c r="I1420" s="536" t="str">
        <f>iferror(vlookup(G1420,Objects!$A$2:$D$403,4,false),"")</f>
        <v>Item Model - Gold Skulltula Token</v>
      </c>
      <c r="J1420" s="537" t="s">
        <v>1073</v>
      </c>
    </row>
    <row r="1421">
      <c r="A1421" s="5" t="s">
        <v>50</v>
      </c>
      <c r="B1421" s="149" t="str">
        <f>iferror(vlookup(A1421,Maps!$A$2:$B$111,2,false),"")</f>
        <v>Spirit Temple</v>
      </c>
      <c r="C1421" s="7" t="s">
        <v>14</v>
      </c>
      <c r="D1421" s="7" t="s">
        <v>704</v>
      </c>
      <c r="E1421" s="7" t="s">
        <v>2023</v>
      </c>
      <c r="F1421" s="547" t="str">
        <f>iferror(vlookup(E1421,Rooms!$D$2:$E$621,2,false),"")</f>
        <v>1F East - Rolling Boulder Room  (Loop - Right)</v>
      </c>
      <c r="G1421" s="5" t="s">
        <v>3182</v>
      </c>
      <c r="H1421" s="536" t="s">
        <v>7029</v>
      </c>
      <c r="I1421" s="536" t="str">
        <f>iferror(vlookup(G1421,Objects!$A$2:$D$403,4,false),"")</f>
        <v>Time Block</v>
      </c>
      <c r="J1421" s="537" t="s">
        <v>1059</v>
      </c>
    </row>
    <row r="1422">
      <c r="A1422" s="5" t="s">
        <v>50</v>
      </c>
      <c r="B1422" s="149" t="str">
        <f>iferror(vlookup(A1422,Maps!$A$2:$B$111,2,false),"")</f>
        <v>Spirit Temple</v>
      </c>
      <c r="C1422" s="7" t="s">
        <v>14</v>
      </c>
      <c r="D1422" s="7" t="s">
        <v>704</v>
      </c>
      <c r="E1422" s="7" t="s">
        <v>2023</v>
      </c>
      <c r="F1422" s="547" t="str">
        <f>iferror(vlookup(E1422,Rooms!$D$2:$E$621,2,false),"")</f>
        <v>1F East - Rolling Boulder Room  (Loop - Right)</v>
      </c>
      <c r="G1422" s="5" t="s">
        <v>2823</v>
      </c>
      <c r="H1422" s="536" t="s">
        <v>6473</v>
      </c>
      <c r="I1422" s="536" t="str">
        <f>iferror(vlookup(G1422,Objects!$A$2:$D$403,4,false),"")</f>
        <v>Time Block Disappearance Effect</v>
      </c>
      <c r="J1422" s="537" t="s">
        <v>1073</v>
      </c>
    </row>
    <row r="1423">
      <c r="A1423" s="54"/>
      <c r="B1423" s="116" t="str">
        <f>iferror(vlookup(A1423,Maps!$A$2:$B$111,2,false),"")</f>
        <v/>
      </c>
      <c r="C1423" s="539"/>
      <c r="D1423" s="539"/>
      <c r="E1423" s="539"/>
      <c r="F1423" s="540" t="str">
        <f>iferror(vlookup(E1423,Rooms!$D$2:$E$621,2,false),"")</f>
        <v/>
      </c>
      <c r="G1423" s="539"/>
      <c r="H1423" s="541"/>
      <c r="I1423" s="541" t="str">
        <f>iferror(vlookup(G1423,Objects!$A$2:$D$403,4,false),"")</f>
        <v/>
      </c>
      <c r="J1423" s="542"/>
    </row>
    <row r="1424">
      <c r="A1424" s="5" t="s">
        <v>50</v>
      </c>
      <c r="B1424" s="149" t="str">
        <f>iferror(vlookup(A1424,Maps!$A$2:$B$111,2,false),"")</f>
        <v>Spirit Temple</v>
      </c>
      <c r="C1424" s="11" t="s">
        <v>14</v>
      </c>
      <c r="D1424" s="11" t="s">
        <v>715</v>
      </c>
      <c r="E1424" s="11" t="s">
        <v>2025</v>
      </c>
      <c r="F1424" s="538" t="str">
        <f>iferror(vlookup(E1424,Rooms!$D$2:$E$621,2,false),"")</f>
        <v>1F East - Compass Room  (Loop - Left)</v>
      </c>
      <c r="G1424" s="5" t="s">
        <v>2936</v>
      </c>
      <c r="H1424" s="536" t="s">
        <v>6648</v>
      </c>
      <c r="I1424" s="536" t="str">
        <f>iferror(vlookup(G1424,Objects!$A$2:$D$403,4,false),"")</f>
        <v>Spirit Temple Objects</v>
      </c>
      <c r="J1424" s="537" t="s">
        <v>1073</v>
      </c>
    </row>
    <row r="1425">
      <c r="A1425" s="5" t="s">
        <v>50</v>
      </c>
      <c r="B1425" s="149" t="str">
        <f>iferror(vlookup(A1425,Maps!$A$2:$B$111,2,false),"")</f>
        <v>Spirit Temple</v>
      </c>
      <c r="C1425" s="7" t="s">
        <v>14</v>
      </c>
      <c r="D1425" s="7" t="s">
        <v>715</v>
      </c>
      <c r="E1425" s="7" t="s">
        <v>2025</v>
      </c>
      <c r="F1425" s="547" t="str">
        <f>iferror(vlookup(E1425,Rooms!$D$2:$E$621,2,false),"")</f>
        <v>1F East - Compass Room  (Loop - Left)</v>
      </c>
      <c r="G1425" s="5" t="s">
        <v>3131</v>
      </c>
      <c r="H1425" s="536" t="s">
        <v>6942</v>
      </c>
      <c r="I1425" s="536" t="str">
        <f>iferror(vlookup(G1425,Objects!$A$2:$D$403,4,false),"")</f>
        <v>Spirit Temple Door &amp; Iron Bars</v>
      </c>
      <c r="J1425" s="537" t="s">
        <v>1073</v>
      </c>
    </row>
    <row r="1426">
      <c r="A1426" s="5" t="s">
        <v>50</v>
      </c>
      <c r="B1426" s="149" t="str">
        <f>iferror(vlookup(A1426,Maps!$A$2:$B$111,2,false),"")</f>
        <v>Spirit Temple</v>
      </c>
      <c r="C1426" s="7" t="s">
        <v>14</v>
      </c>
      <c r="D1426" s="7" t="s">
        <v>715</v>
      </c>
      <c r="E1426" s="7" t="s">
        <v>2025</v>
      </c>
      <c r="F1426" s="547" t="str">
        <f>iferror(vlookup(E1426,Rooms!$D$2:$E$621,2,false),"")</f>
        <v>1F East - Compass Room  (Loop - Left)</v>
      </c>
      <c r="G1426" s="5" t="s">
        <v>3165</v>
      </c>
      <c r="H1426" s="536" t="s">
        <v>7002</v>
      </c>
      <c r="I1426" s="536" t="str">
        <f>iferror(vlookup(G1426,Objects!$A$2:$D$403,4,false),"")</f>
        <v>Wolfos</v>
      </c>
      <c r="J1426" s="537" t="s">
        <v>1059</v>
      </c>
    </row>
    <row r="1427">
      <c r="A1427" s="5" t="s">
        <v>50</v>
      </c>
      <c r="B1427" s="149" t="str">
        <f>iferror(vlookup(A1427,Maps!$A$2:$B$111,2,false),"")</f>
        <v>Spirit Temple</v>
      </c>
      <c r="C1427" s="7" t="s">
        <v>14</v>
      </c>
      <c r="D1427" s="7" t="s">
        <v>715</v>
      </c>
      <c r="E1427" s="7" t="s">
        <v>2025</v>
      </c>
      <c r="F1427" s="547" t="str">
        <f>iferror(vlookup(E1427,Rooms!$D$2:$E$621,2,false),"")</f>
        <v>1F East - Compass Room  (Loop - Left)</v>
      </c>
      <c r="G1427" s="5" t="s">
        <v>177</v>
      </c>
      <c r="H1427" s="536" t="s">
        <v>6175</v>
      </c>
      <c r="I1427" s="536" t="str">
        <f>iferror(vlookup(G1427,Objects!$A$2:$D$403,4,false),"")</f>
        <v>Leever</v>
      </c>
      <c r="J1427" s="537" t="s">
        <v>1073</v>
      </c>
    </row>
    <row r="1428">
      <c r="A1428" s="5" t="s">
        <v>50</v>
      </c>
      <c r="B1428" s="149" t="str">
        <f>iferror(vlookup(A1428,Maps!$A$2:$B$111,2,false),"")</f>
        <v>Spirit Temple</v>
      </c>
      <c r="C1428" s="7" t="s">
        <v>14</v>
      </c>
      <c r="D1428" s="7" t="s">
        <v>715</v>
      </c>
      <c r="E1428" s="7" t="s">
        <v>2025</v>
      </c>
      <c r="F1428" s="547" t="str">
        <f>iferror(vlookup(E1428,Rooms!$D$2:$E$621,2,false),"")</f>
        <v>1F East - Compass Room  (Loop - Left)</v>
      </c>
      <c r="G1428" s="5" t="s">
        <v>110</v>
      </c>
      <c r="H1428" s="536" t="s">
        <v>6159</v>
      </c>
      <c r="I1428" s="536" t="str">
        <f>iferror(vlookup(G1428,Objects!$A$2:$D$403,4,false),"")</f>
        <v>Treasure Chests</v>
      </c>
      <c r="J1428" s="537" t="s">
        <v>1059</v>
      </c>
    </row>
    <row r="1429">
      <c r="A1429" s="54"/>
      <c r="B1429" s="116" t="str">
        <f>iferror(vlookup(A1429,Maps!$A$2:$B$111,2,false),"")</f>
        <v/>
      </c>
      <c r="C1429" s="539"/>
      <c r="D1429" s="539"/>
      <c r="E1429" s="539"/>
      <c r="F1429" s="540" t="str">
        <f>iferror(vlookup(E1429,Rooms!$D$2:$E$621,2,false),"")</f>
        <v/>
      </c>
      <c r="G1429" s="539"/>
      <c r="H1429" s="541"/>
      <c r="I1429" s="541" t="str">
        <f>iferror(vlookup(G1429,Objects!$A$2:$D$403,4,false),"")</f>
        <v/>
      </c>
      <c r="J1429" s="542"/>
    </row>
    <row r="1430">
      <c r="A1430" s="5" t="s">
        <v>50</v>
      </c>
      <c r="B1430" s="149" t="str">
        <f>iferror(vlookup(A1430,Maps!$A$2:$B$111,2,false),"")</f>
        <v>Spirit Temple</v>
      </c>
      <c r="C1430" s="11" t="s">
        <v>14</v>
      </c>
      <c r="D1430" s="11" t="s">
        <v>707</v>
      </c>
      <c r="E1430" s="11" t="s">
        <v>2027</v>
      </c>
      <c r="F1430" s="538" t="str">
        <f>iferror(vlookup(E1430,Rooms!$D$2:$E$621,2,false),"")</f>
        <v>2F - Wallmaster Room</v>
      </c>
      <c r="G1430" s="5" t="s">
        <v>2936</v>
      </c>
      <c r="H1430" s="536" t="s">
        <v>6648</v>
      </c>
      <c r="I1430" s="536" t="str">
        <f>iferror(vlookup(G1430,Objects!$A$2:$D$403,4,false),"")</f>
        <v>Spirit Temple Objects</v>
      </c>
      <c r="J1430" s="537" t="s">
        <v>1059</v>
      </c>
    </row>
    <row r="1431">
      <c r="A1431" s="5" t="s">
        <v>50</v>
      </c>
      <c r="B1431" s="149" t="str">
        <f>iferror(vlookup(A1431,Maps!$A$2:$B$111,2,false),"")</f>
        <v>Spirit Temple</v>
      </c>
      <c r="C1431" s="7" t="s">
        <v>14</v>
      </c>
      <c r="D1431" s="7" t="s">
        <v>707</v>
      </c>
      <c r="E1431" s="7" t="s">
        <v>2027</v>
      </c>
      <c r="F1431" s="547" t="str">
        <f>iferror(vlookup(E1431,Rooms!$D$2:$E$621,2,false),"")</f>
        <v>2F - Wallmaster Room</v>
      </c>
      <c r="G1431" s="5" t="s">
        <v>3131</v>
      </c>
      <c r="H1431" s="536" t="s">
        <v>6942</v>
      </c>
      <c r="I1431" s="536" t="str">
        <f>iferror(vlookup(G1431,Objects!$A$2:$D$403,4,false),"")</f>
        <v>Spirit Temple Door &amp; Iron Bars</v>
      </c>
      <c r="J1431" s="537" t="s">
        <v>1073</v>
      </c>
    </row>
    <row r="1432">
      <c r="A1432" s="5" t="s">
        <v>50</v>
      </c>
      <c r="B1432" s="149" t="str">
        <f>iferror(vlookup(A1432,Maps!$A$2:$B$111,2,false),"")</f>
        <v>Spirit Temple</v>
      </c>
      <c r="C1432" s="7" t="s">
        <v>14</v>
      </c>
      <c r="D1432" s="7" t="s">
        <v>707</v>
      </c>
      <c r="E1432" s="7" t="s">
        <v>2027</v>
      </c>
      <c r="F1432" s="547" t="str">
        <f>iferror(vlookup(E1432,Rooms!$D$2:$E$621,2,false),"")</f>
        <v>2F - Wallmaster Room</v>
      </c>
      <c r="G1432" s="5" t="s">
        <v>2826</v>
      </c>
      <c r="H1432" s="536" t="s">
        <v>6481</v>
      </c>
      <c r="I1432" s="536" t="str">
        <f>iferror(vlookup(G1432,Objects!$A$2:$D$403,4,false),"")</f>
        <v>Mirror Shield's Light Reflection</v>
      </c>
      <c r="J1432" s="537" t="s">
        <v>1059</v>
      </c>
    </row>
    <row r="1433">
      <c r="A1433" s="5" t="s">
        <v>50</v>
      </c>
      <c r="B1433" s="149" t="str">
        <f>iferror(vlookup(A1433,Maps!$A$2:$B$111,2,false),"")</f>
        <v>Spirit Temple</v>
      </c>
      <c r="C1433" s="7" t="s">
        <v>14</v>
      </c>
      <c r="D1433" s="7" t="s">
        <v>707</v>
      </c>
      <c r="E1433" s="7" t="s">
        <v>2027</v>
      </c>
      <c r="F1433" s="547" t="str">
        <f>iferror(vlookup(E1433,Rooms!$D$2:$E$621,2,false),"")</f>
        <v>2F - Wallmaster Room</v>
      </c>
      <c r="G1433" s="5" t="s">
        <v>3024</v>
      </c>
      <c r="H1433" s="536" t="s">
        <v>6783</v>
      </c>
      <c r="I1433" s="536" t="str">
        <f>iferror(vlookup(G1433,Objects!$A$2:$D$403,4,false),"")</f>
        <v>Sun Switch</v>
      </c>
      <c r="J1433" s="537" t="s">
        <v>1059</v>
      </c>
    </row>
    <row r="1434">
      <c r="A1434" s="5" t="s">
        <v>50</v>
      </c>
      <c r="B1434" s="149" t="str">
        <f>iferror(vlookup(A1434,Maps!$A$2:$B$111,2,false),"")</f>
        <v>Spirit Temple</v>
      </c>
      <c r="C1434" s="7" t="s">
        <v>14</v>
      </c>
      <c r="D1434" s="7" t="s">
        <v>707</v>
      </c>
      <c r="E1434" s="7" t="s">
        <v>2027</v>
      </c>
      <c r="F1434" s="547" t="str">
        <f>iferror(vlookup(E1434,Rooms!$D$2:$E$621,2,false),"")</f>
        <v>2F - Wallmaster Room</v>
      </c>
      <c r="G1434" s="5" t="s">
        <v>2897</v>
      </c>
      <c r="H1434" s="536" t="s">
        <v>6578</v>
      </c>
      <c r="I1434" s="536" t="str">
        <f>iferror(vlookup(G1434,Objects!$A$2:$D$403,4,false),"")</f>
        <v>Like Like</v>
      </c>
      <c r="J1434" s="537" t="s">
        <v>1059</v>
      </c>
    </row>
    <row r="1435">
      <c r="A1435" s="5" t="s">
        <v>50</v>
      </c>
      <c r="B1435" s="149" t="str">
        <f>iferror(vlookup(A1435,Maps!$A$2:$B$111,2,false),"")</f>
        <v>Spirit Temple</v>
      </c>
      <c r="C1435" s="7" t="s">
        <v>14</v>
      </c>
      <c r="D1435" s="7" t="s">
        <v>707</v>
      </c>
      <c r="E1435" s="7" t="s">
        <v>2027</v>
      </c>
      <c r="F1435" s="547" t="str">
        <f>iferror(vlookup(E1435,Rooms!$D$2:$E$621,2,false),"")</f>
        <v>2F - Wallmaster Room</v>
      </c>
      <c r="G1435" s="5" t="s">
        <v>2884</v>
      </c>
      <c r="H1435" s="536" t="s">
        <v>6556</v>
      </c>
      <c r="I1435" s="536" t="str">
        <f>iferror(vlookup(G1435,Objects!$A$2:$D$403,4,false),"")</f>
        <v>Item Model - Deku Shield</v>
      </c>
      <c r="J1435" s="537" t="s">
        <v>1073</v>
      </c>
    </row>
    <row r="1436">
      <c r="A1436" s="5" t="s">
        <v>50</v>
      </c>
      <c r="B1436" s="149" t="str">
        <f>iferror(vlookup(A1436,Maps!$A$2:$B$111,2,false),"")</f>
        <v>Spirit Temple</v>
      </c>
      <c r="C1436" s="7" t="s">
        <v>14</v>
      </c>
      <c r="D1436" s="7" t="s">
        <v>707</v>
      </c>
      <c r="E1436" s="7" t="s">
        <v>2027</v>
      </c>
      <c r="F1436" s="547" t="str">
        <f>iferror(vlookup(E1436,Rooms!$D$2:$E$621,2,false),"")</f>
        <v>2F - Wallmaster Room</v>
      </c>
      <c r="G1436" s="5" t="s">
        <v>2908</v>
      </c>
      <c r="H1436" s="536" t="s">
        <v>6599</v>
      </c>
      <c r="I1436" s="536" t="str">
        <f>iferror(vlookup(G1436,Objects!$A$2:$D$403,4,false),"")</f>
        <v>Item Model - Hylian Shield</v>
      </c>
      <c r="J1436" s="537" t="s">
        <v>1073</v>
      </c>
    </row>
    <row r="1437">
      <c r="A1437" s="5" t="s">
        <v>50</v>
      </c>
      <c r="B1437" s="149" t="str">
        <f>iferror(vlookup(A1437,Maps!$A$2:$B$111,2,false),"")</f>
        <v>Spirit Temple</v>
      </c>
      <c r="C1437" s="7" t="s">
        <v>14</v>
      </c>
      <c r="D1437" s="7" t="s">
        <v>707</v>
      </c>
      <c r="E1437" s="7" t="s">
        <v>2027</v>
      </c>
      <c r="F1437" s="547" t="str">
        <f>iferror(vlookup(E1437,Rooms!$D$2:$E$621,2,false),"")</f>
        <v>2F - Wallmaster Room</v>
      </c>
      <c r="G1437" s="5" t="s">
        <v>2937</v>
      </c>
      <c r="H1437" s="536" t="s">
        <v>6651</v>
      </c>
      <c r="I1437" s="536" t="str">
        <f>iferror(vlookup(G1437,Objects!$A$2:$D$403,4,false),"")</f>
        <v>Item Model - Tunics</v>
      </c>
      <c r="J1437" s="537" t="s">
        <v>1073</v>
      </c>
    </row>
    <row r="1438">
      <c r="A1438" s="5" t="s">
        <v>50</v>
      </c>
      <c r="B1438" s="149" t="str">
        <f>iferror(vlookup(A1438,Maps!$A$2:$B$111,2,false),"")</f>
        <v>Spirit Temple</v>
      </c>
      <c r="C1438" s="7" t="s">
        <v>14</v>
      </c>
      <c r="D1438" s="7" t="s">
        <v>707</v>
      </c>
      <c r="E1438" s="7" t="s">
        <v>2027</v>
      </c>
      <c r="F1438" s="547" t="str">
        <f>iferror(vlookup(E1438,Rooms!$D$2:$E$621,2,false),"")</f>
        <v>2F - Wallmaster Room</v>
      </c>
      <c r="G1438" s="5" t="s">
        <v>89</v>
      </c>
      <c r="H1438" s="536" t="s">
        <v>6155</v>
      </c>
      <c r="I1438" s="536" t="str">
        <f>iferror(vlookup(G1438,Objects!$A$2:$D$403,4,false),"")</f>
        <v>Floormaster &amp; Wallmaster</v>
      </c>
      <c r="J1438" s="537" t="s">
        <v>1059</v>
      </c>
    </row>
    <row r="1439">
      <c r="A1439" s="5" t="s">
        <v>50</v>
      </c>
      <c r="B1439" s="149" t="str">
        <f>iferror(vlookup(A1439,Maps!$A$2:$B$111,2,false),"")</f>
        <v>Spirit Temple</v>
      </c>
      <c r="C1439" s="7" t="s">
        <v>14</v>
      </c>
      <c r="D1439" s="7" t="s">
        <v>707</v>
      </c>
      <c r="E1439" s="7" t="s">
        <v>2027</v>
      </c>
      <c r="F1439" s="547" t="str">
        <f>iferror(vlookup(E1439,Rooms!$D$2:$E$621,2,false),"")</f>
        <v>2F - Wallmaster Room</v>
      </c>
      <c r="G1439" s="5" t="s">
        <v>110</v>
      </c>
      <c r="H1439" s="536" t="s">
        <v>6159</v>
      </c>
      <c r="I1439" s="536" t="str">
        <f>iferror(vlookup(G1439,Objects!$A$2:$D$403,4,false),"")</f>
        <v>Treasure Chests</v>
      </c>
      <c r="J1439" s="537" t="s">
        <v>1059</v>
      </c>
    </row>
    <row r="1440">
      <c r="A1440" s="5" t="s">
        <v>50</v>
      </c>
      <c r="B1440" s="149" t="str">
        <f>iferror(vlookup(A1440,Maps!$A$2:$B$111,2,false),"")</f>
        <v>Spirit Temple</v>
      </c>
      <c r="C1440" s="7" t="s">
        <v>14</v>
      </c>
      <c r="D1440" s="7" t="s">
        <v>707</v>
      </c>
      <c r="E1440" s="7" t="s">
        <v>2027</v>
      </c>
      <c r="F1440" s="547" t="str">
        <f>iferror(vlookup(E1440,Rooms!$D$2:$E$621,2,false),"")</f>
        <v>2F - Wallmaster Room</v>
      </c>
      <c r="G1440" s="5" t="s">
        <v>2982</v>
      </c>
      <c r="H1440" s="536" t="s">
        <v>6738</v>
      </c>
      <c r="I1440" s="536" t="str">
        <f>iferror(vlookup(G1440,Objects!$A$2:$D$403,4,false),"")</f>
        <v>Freezard</v>
      </c>
      <c r="J1440" s="537" t="s">
        <v>1073</v>
      </c>
    </row>
    <row r="1441">
      <c r="A1441" s="54"/>
      <c r="B1441" s="116" t="str">
        <f>iferror(vlookup(A1441,Maps!$A$2:$B$111,2,false),"")</f>
        <v/>
      </c>
      <c r="C1441" s="539"/>
      <c r="D1441" s="539"/>
      <c r="E1441" s="539"/>
      <c r="F1441" s="540" t="str">
        <f>iferror(vlookup(E1441,Rooms!$D$2:$E$621,2,false),"")</f>
        <v/>
      </c>
      <c r="G1441" s="539"/>
      <c r="H1441" s="541"/>
      <c r="I1441" s="541" t="str">
        <f>iferror(vlookup(G1441,Objects!$A$2:$D$403,4,false),"")</f>
        <v/>
      </c>
      <c r="J1441" s="542"/>
    </row>
    <row r="1442">
      <c r="A1442" s="5" t="s">
        <v>50</v>
      </c>
      <c r="B1442" s="149" t="str">
        <f>iferror(vlookup(A1442,Maps!$A$2:$B$111,2,false),"")</f>
        <v>Spirit Temple</v>
      </c>
      <c r="C1442" s="11" t="s">
        <v>14</v>
      </c>
      <c r="D1442" s="11" t="s">
        <v>274</v>
      </c>
      <c r="E1442" s="11" t="s">
        <v>2029</v>
      </c>
      <c r="F1442" s="538" t="str">
        <f>iferror(vlookup(E1442,Rooms!$D$2:$E$621,2,false),"")</f>
        <v>3F East - Eastern Corridor</v>
      </c>
      <c r="G1442" s="5" t="s">
        <v>2936</v>
      </c>
      <c r="H1442" s="536" t="s">
        <v>6648</v>
      </c>
      <c r="I1442" s="536" t="str">
        <f>iferror(vlookup(G1442,Objects!$A$2:$D$403,4,false),"")</f>
        <v>Spirit Temple Objects</v>
      </c>
      <c r="J1442" s="537" t="s">
        <v>1073</v>
      </c>
    </row>
    <row r="1443">
      <c r="A1443" s="5" t="s">
        <v>50</v>
      </c>
      <c r="B1443" s="149" t="str">
        <f>iferror(vlookup(A1443,Maps!$A$2:$B$111,2,false),"")</f>
        <v>Spirit Temple</v>
      </c>
      <c r="C1443" s="7" t="s">
        <v>14</v>
      </c>
      <c r="D1443" s="7" t="s">
        <v>274</v>
      </c>
      <c r="E1443" s="7" t="s">
        <v>2029</v>
      </c>
      <c r="F1443" s="547" t="str">
        <f>iferror(vlookup(E1443,Rooms!$D$2:$E$621,2,false),"")</f>
        <v>3F East - Eastern Corridor</v>
      </c>
      <c r="G1443" s="5" t="s">
        <v>3131</v>
      </c>
      <c r="H1443" s="536" t="s">
        <v>6942</v>
      </c>
      <c r="I1443" s="536" t="str">
        <f>iferror(vlookup(G1443,Objects!$A$2:$D$403,4,false),"")</f>
        <v>Spirit Temple Door &amp; Iron Bars</v>
      </c>
      <c r="J1443" s="537" t="s">
        <v>1073</v>
      </c>
    </row>
    <row r="1444">
      <c r="A1444" s="5" t="s">
        <v>50</v>
      </c>
      <c r="B1444" s="149" t="str">
        <f>iferror(vlookup(A1444,Maps!$A$2:$B$111,2,false),"")</f>
        <v>Spirit Temple</v>
      </c>
      <c r="C1444" s="7" t="s">
        <v>14</v>
      </c>
      <c r="D1444" s="7" t="s">
        <v>274</v>
      </c>
      <c r="E1444" s="7" t="s">
        <v>2029</v>
      </c>
      <c r="F1444" s="547" t="str">
        <f>iferror(vlookup(E1444,Rooms!$D$2:$E$621,2,false),"")</f>
        <v>3F East - Eastern Corridor</v>
      </c>
      <c r="G1444" s="5" t="s">
        <v>2774</v>
      </c>
      <c r="H1444" s="536" t="s">
        <v>6415</v>
      </c>
      <c r="I1444" s="536" t="str">
        <f>iferror(vlookup(G1444,Objects!$A$2:$D$403,4,false),"")</f>
        <v>Beamos</v>
      </c>
      <c r="J1444" s="537" t="s">
        <v>1059</v>
      </c>
    </row>
    <row r="1445">
      <c r="A1445" s="54"/>
      <c r="B1445" s="116" t="str">
        <f>iferror(vlookup(A1445,Maps!$A$2:$B$111,2,false),"")</f>
        <v/>
      </c>
      <c r="C1445" s="539"/>
      <c r="D1445" s="539"/>
      <c r="E1445" s="539"/>
      <c r="F1445" s="540" t="str">
        <f>iferror(vlookup(E1445,Rooms!$D$2:$E$621,2,false),"")</f>
        <v/>
      </c>
      <c r="G1445" s="539"/>
      <c r="H1445" s="541"/>
      <c r="I1445" s="541" t="str">
        <f>iferror(vlookup(G1445,Objects!$A$2:$D$403,4,false),"")</f>
        <v/>
      </c>
      <c r="J1445" s="542"/>
    </row>
    <row r="1446">
      <c r="A1446" s="5" t="s">
        <v>50</v>
      </c>
      <c r="B1446" s="149" t="str">
        <f>iferror(vlookup(A1446,Maps!$A$2:$B$111,2,false),"")</f>
        <v>Spirit Temple</v>
      </c>
      <c r="C1446" s="11" t="s">
        <v>14</v>
      </c>
      <c r="D1446" s="11" t="s">
        <v>170</v>
      </c>
      <c r="E1446" s="11" t="s">
        <v>2031</v>
      </c>
      <c r="F1446" s="538" t="str">
        <f>iferror(vlookup(E1446,Rooms!$D$2:$E$621,2,false),"")</f>
        <v>3F East - Anubis Room</v>
      </c>
      <c r="G1446" s="5" t="s">
        <v>2936</v>
      </c>
      <c r="H1446" s="536" t="s">
        <v>6648</v>
      </c>
      <c r="I1446" s="536" t="str">
        <f>iferror(vlookup(G1446,Objects!$A$2:$D$403,4,false),"")</f>
        <v>Spirit Temple Objects</v>
      </c>
      <c r="J1446" s="537" t="s">
        <v>1073</v>
      </c>
    </row>
    <row r="1447">
      <c r="A1447" s="5" t="s">
        <v>50</v>
      </c>
      <c r="B1447" s="149" t="str">
        <f>iferror(vlookup(A1447,Maps!$A$2:$B$111,2,false),"")</f>
        <v>Spirit Temple</v>
      </c>
      <c r="C1447" s="7" t="s">
        <v>14</v>
      </c>
      <c r="D1447" s="7" t="s">
        <v>170</v>
      </c>
      <c r="E1447" s="7" t="s">
        <v>2031</v>
      </c>
      <c r="F1447" s="547" t="str">
        <f>iferror(vlookup(E1447,Rooms!$D$2:$E$621,2,false),"")</f>
        <v>3F East - Anubis Room</v>
      </c>
      <c r="G1447" s="5" t="s">
        <v>3131</v>
      </c>
      <c r="H1447" s="536" t="s">
        <v>6942</v>
      </c>
      <c r="I1447" s="536" t="str">
        <f>iferror(vlookup(G1447,Objects!$A$2:$D$403,4,false),"")</f>
        <v>Spirit Temple Door &amp; Iron Bars</v>
      </c>
      <c r="J1447" s="537" t="s">
        <v>1073</v>
      </c>
    </row>
    <row r="1448">
      <c r="A1448" s="5" t="s">
        <v>50</v>
      </c>
      <c r="B1448" s="149" t="str">
        <f>iferror(vlookup(A1448,Maps!$A$2:$B$111,2,false),"")</f>
        <v>Spirit Temple</v>
      </c>
      <c r="C1448" s="7" t="s">
        <v>14</v>
      </c>
      <c r="D1448" s="7" t="s">
        <v>170</v>
      </c>
      <c r="E1448" s="7" t="s">
        <v>2031</v>
      </c>
      <c r="F1448" s="547" t="str">
        <f>iferror(vlookup(E1448,Rooms!$D$2:$E$621,2,false),"")</f>
        <v>3F East - Anubis Room</v>
      </c>
      <c r="G1448" s="5" t="s">
        <v>2900</v>
      </c>
      <c r="H1448" s="536" t="s">
        <v>6582</v>
      </c>
      <c r="I1448" s="536" t="str">
        <f>iferror(vlookup(G1448,Objects!$A$2:$D$403,4,false),"")</f>
        <v>Anubis &amp; Fire Trap</v>
      </c>
      <c r="J1448" s="537" t="s">
        <v>1073</v>
      </c>
    </row>
    <row r="1449">
      <c r="A1449" s="5" t="s">
        <v>50</v>
      </c>
      <c r="B1449" s="149" t="str">
        <f>iferror(vlookup(A1449,Maps!$A$2:$B$111,2,false),"")</f>
        <v>Spirit Temple</v>
      </c>
      <c r="C1449" s="7" t="s">
        <v>14</v>
      </c>
      <c r="D1449" s="7" t="s">
        <v>170</v>
      </c>
      <c r="E1449" s="7" t="s">
        <v>2031</v>
      </c>
      <c r="F1449" s="547" t="str">
        <f>iferror(vlookup(E1449,Rooms!$D$2:$E$621,2,false),"")</f>
        <v>3F East - Anubis Room</v>
      </c>
      <c r="G1449" s="5" t="s">
        <v>265</v>
      </c>
      <c r="H1449" s="536" t="s">
        <v>6193</v>
      </c>
      <c r="I1449" s="536" t="str">
        <f>iferror(vlookup(G1449,Objects!$A$2:$D$403,4,false),"")</f>
        <v>Skulltulas &amp; Gold Skulltula Token</v>
      </c>
      <c r="J1449" s="537" t="s">
        <v>1073</v>
      </c>
    </row>
    <row r="1450">
      <c r="A1450" s="5" t="s">
        <v>50</v>
      </c>
      <c r="B1450" s="149" t="str">
        <f>iferror(vlookup(A1450,Maps!$A$2:$B$111,2,false),"")</f>
        <v>Spirit Temple</v>
      </c>
      <c r="C1450" s="7" t="s">
        <v>14</v>
      </c>
      <c r="D1450" s="7" t="s">
        <v>170</v>
      </c>
      <c r="E1450" s="7" t="s">
        <v>2031</v>
      </c>
      <c r="F1450" s="547" t="str">
        <f>iferror(vlookup(E1450,Rooms!$D$2:$E$621,2,false),"")</f>
        <v>3F East - Anubis Room</v>
      </c>
      <c r="G1450" s="5" t="s">
        <v>2774</v>
      </c>
      <c r="H1450" s="536" t="s">
        <v>6415</v>
      </c>
      <c r="I1450" s="536" t="str">
        <f>iferror(vlookup(G1450,Objects!$A$2:$D$403,4,false),"")</f>
        <v>Beamos</v>
      </c>
      <c r="J1450" s="537" t="s">
        <v>1059</v>
      </c>
    </row>
    <row r="1451">
      <c r="A1451" s="5" t="s">
        <v>50</v>
      </c>
      <c r="B1451" s="149" t="str">
        <f>iferror(vlookup(A1451,Maps!$A$2:$B$111,2,false),"")</f>
        <v>Spirit Temple</v>
      </c>
      <c r="C1451" s="7" t="s">
        <v>14</v>
      </c>
      <c r="D1451" s="7" t="s">
        <v>170</v>
      </c>
      <c r="E1451" s="7" t="s">
        <v>2031</v>
      </c>
      <c r="F1451" s="547" t="str">
        <f>iferror(vlookup(E1451,Rooms!$D$2:$E$621,2,false),"")</f>
        <v>3F East - Anubis Room</v>
      </c>
      <c r="G1451" s="5" t="s">
        <v>3182</v>
      </c>
      <c r="H1451" s="536" t="s">
        <v>7029</v>
      </c>
      <c r="I1451" s="536" t="str">
        <f>iferror(vlookup(G1451,Objects!$A$2:$D$403,4,false),"")</f>
        <v>Time Block</v>
      </c>
      <c r="J1451" s="537" t="s">
        <v>1059</v>
      </c>
    </row>
    <row r="1452">
      <c r="A1452" s="5" t="s">
        <v>50</v>
      </c>
      <c r="B1452" s="149" t="str">
        <f>iferror(vlookup(A1452,Maps!$A$2:$B$111,2,false),"")</f>
        <v>Spirit Temple</v>
      </c>
      <c r="C1452" s="7" t="s">
        <v>14</v>
      </c>
      <c r="D1452" s="7" t="s">
        <v>170</v>
      </c>
      <c r="E1452" s="7" t="s">
        <v>2031</v>
      </c>
      <c r="F1452" s="547" t="str">
        <f>iferror(vlookup(E1452,Rooms!$D$2:$E$621,2,false),"")</f>
        <v>3F East - Anubis Room</v>
      </c>
      <c r="G1452" s="5" t="s">
        <v>2823</v>
      </c>
      <c r="H1452" s="536" t="s">
        <v>6473</v>
      </c>
      <c r="I1452" s="536" t="str">
        <f>iferror(vlookup(G1452,Objects!$A$2:$D$403,4,false),"")</f>
        <v>Time Block Disappearance Effect</v>
      </c>
      <c r="J1452" s="537" t="s">
        <v>1073</v>
      </c>
    </row>
    <row r="1453">
      <c r="A1453" s="54"/>
      <c r="B1453" s="116" t="str">
        <f>iferror(vlookup(A1453,Maps!$A$2:$B$111,2,false),"")</f>
        <v/>
      </c>
      <c r="C1453" s="539"/>
      <c r="D1453" s="539"/>
      <c r="E1453" s="539"/>
      <c r="F1453" s="540" t="str">
        <f>iferror(vlookup(E1453,Rooms!$D$2:$E$621,2,false),"")</f>
        <v/>
      </c>
      <c r="G1453" s="539"/>
      <c r="H1453" s="541"/>
      <c r="I1453" s="541" t="str">
        <f>iferror(vlookup(G1453,Objects!$A$2:$D$403,4,false),"")</f>
        <v/>
      </c>
      <c r="J1453" s="542"/>
    </row>
    <row r="1454">
      <c r="A1454" s="5" t="s">
        <v>50</v>
      </c>
      <c r="B1454" s="149" t="str">
        <f>iferror(vlookup(A1454,Maps!$A$2:$B$111,2,false),"")</f>
        <v>Spirit Temple</v>
      </c>
      <c r="C1454" s="11" t="s">
        <v>14</v>
      </c>
      <c r="D1454" s="11" t="s">
        <v>572</v>
      </c>
      <c r="E1454" s="11" t="s">
        <v>2033</v>
      </c>
      <c r="F1454" s="538" t="str">
        <f>iferror(vlookup(E1454,Rooms!$D$2:$E$621,2,false),"")</f>
        <v>3F East - Armos Room</v>
      </c>
      <c r="G1454" s="5" t="s">
        <v>2936</v>
      </c>
      <c r="H1454" s="536" t="s">
        <v>6648</v>
      </c>
      <c r="I1454" s="536" t="str">
        <f>iferror(vlookup(G1454,Objects!$A$2:$D$403,4,false),"")</f>
        <v>Spirit Temple Objects</v>
      </c>
      <c r="J1454" s="537" t="s">
        <v>1073</v>
      </c>
    </row>
    <row r="1455">
      <c r="A1455" s="5" t="s">
        <v>50</v>
      </c>
      <c r="B1455" s="149" t="str">
        <f>iferror(vlookup(A1455,Maps!$A$2:$B$111,2,false),"")</f>
        <v>Spirit Temple</v>
      </c>
      <c r="C1455" s="7" t="s">
        <v>14</v>
      </c>
      <c r="D1455" s="7" t="s">
        <v>572</v>
      </c>
      <c r="E1455" s="7" t="s">
        <v>2033</v>
      </c>
      <c r="F1455" s="547" t="str">
        <f>iferror(vlookup(E1455,Rooms!$D$2:$E$621,2,false),"")</f>
        <v>3F East - Armos Room</v>
      </c>
      <c r="G1455" s="5" t="s">
        <v>3131</v>
      </c>
      <c r="H1455" s="536" t="s">
        <v>6942</v>
      </c>
      <c r="I1455" s="536" t="str">
        <f>iferror(vlookup(G1455,Objects!$A$2:$D$403,4,false),"")</f>
        <v>Spirit Temple Door &amp; Iron Bars</v>
      </c>
      <c r="J1455" s="537" t="s">
        <v>1073</v>
      </c>
    </row>
    <row r="1456">
      <c r="A1456" s="5" t="s">
        <v>50</v>
      </c>
      <c r="B1456" s="149" t="str">
        <f>iferror(vlookup(A1456,Maps!$A$2:$B$111,2,false),"")</f>
        <v>Spirit Temple</v>
      </c>
      <c r="C1456" s="7" t="s">
        <v>14</v>
      </c>
      <c r="D1456" s="7" t="s">
        <v>572</v>
      </c>
      <c r="E1456" s="7" t="s">
        <v>2033</v>
      </c>
      <c r="F1456" s="547" t="str">
        <f>iferror(vlookup(E1456,Rooms!$D$2:$E$621,2,false),"")</f>
        <v>3F East - Armos Room</v>
      </c>
      <c r="G1456" s="5" t="s">
        <v>2826</v>
      </c>
      <c r="H1456" s="536" t="s">
        <v>6481</v>
      </c>
      <c r="I1456" s="536" t="str">
        <f>iferror(vlookup(G1456,Objects!$A$2:$D$403,4,false),"")</f>
        <v>Mirror Shield's Light Reflection</v>
      </c>
      <c r="J1456" s="537" t="s">
        <v>1059</v>
      </c>
    </row>
    <row r="1457">
      <c r="A1457" s="5" t="s">
        <v>50</v>
      </c>
      <c r="B1457" s="149" t="str">
        <f>iferror(vlookup(A1457,Maps!$A$2:$B$111,2,false),"")</f>
        <v>Spirit Temple</v>
      </c>
      <c r="C1457" s="7" t="s">
        <v>14</v>
      </c>
      <c r="D1457" s="7" t="s">
        <v>572</v>
      </c>
      <c r="E1457" s="7" t="s">
        <v>2033</v>
      </c>
      <c r="F1457" s="547" t="str">
        <f>iferror(vlookup(E1457,Rooms!$D$2:$E$621,2,false),"")</f>
        <v>3F East - Armos Room</v>
      </c>
      <c r="G1457" s="5" t="s">
        <v>3024</v>
      </c>
      <c r="H1457" s="536" t="s">
        <v>6783</v>
      </c>
      <c r="I1457" s="536" t="str">
        <f>iferror(vlookup(G1457,Objects!$A$2:$D$403,4,false),"")</f>
        <v>Sun Switch</v>
      </c>
      <c r="J1457" s="537" t="s">
        <v>1059</v>
      </c>
    </row>
    <row r="1458">
      <c r="A1458" s="5" t="s">
        <v>50</v>
      </c>
      <c r="B1458" s="149" t="str">
        <f>iferror(vlookup(A1458,Maps!$A$2:$B$111,2,false),"")</f>
        <v>Spirit Temple</v>
      </c>
      <c r="C1458" s="7" t="s">
        <v>14</v>
      </c>
      <c r="D1458" s="7" t="s">
        <v>572</v>
      </c>
      <c r="E1458" s="7" t="s">
        <v>2033</v>
      </c>
      <c r="F1458" s="547" t="str">
        <f>iferror(vlookup(E1458,Rooms!$D$2:$E$621,2,false),"")</f>
        <v>3F East - Armos Room</v>
      </c>
      <c r="G1458" s="5" t="s">
        <v>392</v>
      </c>
      <c r="H1458" s="536" t="s">
        <v>6240</v>
      </c>
      <c r="I1458" s="536" t="str">
        <f>iferror(vlookup(G1458,Objects!$A$2:$D$403,4,false),"")</f>
        <v>Armos</v>
      </c>
      <c r="J1458" s="537" t="s">
        <v>1059</v>
      </c>
    </row>
    <row r="1459">
      <c r="A1459" s="5" t="s">
        <v>50</v>
      </c>
      <c r="B1459" s="149" t="str">
        <f>iferror(vlookup(A1459,Maps!$A$2:$B$111,2,false),"")</f>
        <v>Spirit Temple</v>
      </c>
      <c r="C1459" s="7" t="s">
        <v>14</v>
      </c>
      <c r="D1459" s="7" t="s">
        <v>572</v>
      </c>
      <c r="E1459" s="7" t="s">
        <v>2033</v>
      </c>
      <c r="F1459" s="547" t="str">
        <f>iferror(vlookup(E1459,Rooms!$D$2:$E$621,2,false),"")</f>
        <v>3F East - Armos Room</v>
      </c>
      <c r="G1459" s="5" t="s">
        <v>2765</v>
      </c>
      <c r="H1459" s="536" t="s">
        <v>6408</v>
      </c>
      <c r="I1459" s="536" t="str">
        <f>iferror(vlookup(G1459,Objects!$A$2:$D$403,4,false),"")</f>
        <v>Blade Trap</v>
      </c>
      <c r="J1459" s="537" t="s">
        <v>1059</v>
      </c>
    </row>
    <row r="1460">
      <c r="A1460" s="54"/>
      <c r="B1460" s="116" t="str">
        <f>iferror(vlookup(A1460,Maps!$A$2:$B$111,2,false),"")</f>
        <v/>
      </c>
      <c r="C1460" s="539"/>
      <c r="D1460" s="539"/>
      <c r="E1460" s="539"/>
      <c r="F1460" s="540" t="str">
        <f>iferror(vlookup(E1460,Rooms!$D$2:$E$621,2,false),"")</f>
        <v/>
      </c>
      <c r="G1460" s="539"/>
      <c r="H1460" s="541"/>
      <c r="I1460" s="541" t="str">
        <f>iferror(vlookup(G1460,Objects!$A$2:$D$403,4,false),"")</f>
        <v/>
      </c>
      <c r="J1460" s="542"/>
    </row>
    <row r="1461">
      <c r="A1461" s="5" t="s">
        <v>50</v>
      </c>
      <c r="B1461" s="149" t="str">
        <f>iferror(vlookup(A1461,Maps!$A$2:$B$111,2,false),"")</f>
        <v>Spirit Temple</v>
      </c>
      <c r="C1461" s="11" t="s">
        <v>14</v>
      </c>
      <c r="D1461" s="11" t="s">
        <v>577</v>
      </c>
      <c r="E1461" s="11" t="s">
        <v>2035</v>
      </c>
      <c r="F1461" s="538" t="str">
        <f>iferror(vlookup(E1461,Rooms!$D$2:$E$621,2,false),"")</f>
        <v>3F East - Hallway to Iron Knuckle Room</v>
      </c>
      <c r="G1461" s="5" t="s">
        <v>2936</v>
      </c>
      <c r="H1461" s="536" t="s">
        <v>6648</v>
      </c>
      <c r="I1461" s="536" t="str">
        <f>iferror(vlookup(G1461,Objects!$A$2:$D$403,4,false),"")</f>
        <v>Spirit Temple Objects</v>
      </c>
      <c r="J1461" s="537" t="s">
        <v>1073</v>
      </c>
    </row>
    <row r="1462">
      <c r="A1462" s="5" t="s">
        <v>50</v>
      </c>
      <c r="B1462" s="149" t="str">
        <f>iferror(vlookup(A1462,Maps!$A$2:$B$111,2,false),"")</f>
        <v>Spirit Temple</v>
      </c>
      <c r="C1462" s="7" t="s">
        <v>14</v>
      </c>
      <c r="D1462" s="7" t="s">
        <v>577</v>
      </c>
      <c r="E1462" s="7" t="s">
        <v>2035</v>
      </c>
      <c r="F1462" s="547" t="str">
        <f>iferror(vlookup(E1462,Rooms!$D$2:$E$621,2,false),"")</f>
        <v>3F East - Hallway to Iron Knuckle Room</v>
      </c>
      <c r="G1462" s="5" t="s">
        <v>3131</v>
      </c>
      <c r="H1462" s="536" t="s">
        <v>6942</v>
      </c>
      <c r="I1462" s="536" t="str">
        <f>iferror(vlookup(G1462,Objects!$A$2:$D$403,4,false),"")</f>
        <v>Spirit Temple Door &amp; Iron Bars</v>
      </c>
      <c r="J1462" s="537" t="s">
        <v>1073</v>
      </c>
    </row>
    <row r="1463">
      <c r="A1463" s="5" t="s">
        <v>50</v>
      </c>
      <c r="B1463" s="149" t="str">
        <f>iferror(vlookup(A1463,Maps!$A$2:$B$111,2,false),"")</f>
        <v>Spirit Temple</v>
      </c>
      <c r="C1463" s="7" t="s">
        <v>14</v>
      </c>
      <c r="D1463" s="7" t="s">
        <v>577</v>
      </c>
      <c r="E1463" s="7" t="s">
        <v>2035</v>
      </c>
      <c r="F1463" s="547" t="str">
        <f>iferror(vlookup(E1463,Rooms!$D$2:$E$621,2,false),"")</f>
        <v>3F East - Hallway to Iron Knuckle Room</v>
      </c>
      <c r="G1463" s="5" t="s">
        <v>110</v>
      </c>
      <c r="H1463" s="536" t="s">
        <v>6159</v>
      </c>
      <c r="I1463" s="536" t="str">
        <f>iferror(vlookup(G1463,Objects!$A$2:$D$403,4,false),"")</f>
        <v>Treasure Chests</v>
      </c>
      <c r="J1463" s="537" t="s">
        <v>1059</v>
      </c>
    </row>
    <row r="1464">
      <c r="A1464" s="54"/>
      <c r="B1464" s="116" t="str">
        <f>iferror(vlookup(A1464,Maps!$A$2:$B$111,2,false),"")</f>
        <v/>
      </c>
      <c r="C1464" s="539"/>
      <c r="D1464" s="539"/>
      <c r="E1464" s="539"/>
      <c r="F1464" s="540" t="str">
        <f>iferror(vlookup(E1464,Rooms!$D$2:$E$621,2,false),"")</f>
        <v/>
      </c>
      <c r="G1464" s="539"/>
      <c r="H1464" s="541"/>
      <c r="I1464" s="541" t="str">
        <f>iferror(vlookup(G1464,Objects!$A$2:$D$403,4,false),"")</f>
        <v/>
      </c>
      <c r="J1464" s="542"/>
    </row>
    <row r="1465">
      <c r="A1465" s="5" t="s">
        <v>50</v>
      </c>
      <c r="B1465" s="149" t="str">
        <f>iferror(vlookup(A1465,Maps!$A$2:$B$111,2,false),"")</f>
        <v>Spirit Temple</v>
      </c>
      <c r="C1465" s="11" t="s">
        <v>14</v>
      </c>
      <c r="D1465" s="11" t="s">
        <v>582</v>
      </c>
      <c r="E1465" s="11" t="s">
        <v>2037</v>
      </c>
      <c r="F1465" s="538" t="str">
        <f>iferror(vlookup(E1465,Rooms!$D$2:$E$621,2,false),"")</f>
        <v>3F East - Iron Knuckle Room</v>
      </c>
      <c r="G1465" s="5" t="s">
        <v>2936</v>
      </c>
      <c r="H1465" s="536" t="s">
        <v>6648</v>
      </c>
      <c r="I1465" s="536" t="str">
        <f>iferror(vlookup(G1465,Objects!$A$2:$D$403,4,false),"")</f>
        <v>Spirit Temple Objects</v>
      </c>
      <c r="J1465" s="537" t="s">
        <v>1073</v>
      </c>
    </row>
    <row r="1466">
      <c r="A1466" s="5" t="s">
        <v>50</v>
      </c>
      <c r="B1466" s="149" t="str">
        <f>iferror(vlookup(A1466,Maps!$A$2:$B$111,2,false),"")</f>
        <v>Spirit Temple</v>
      </c>
      <c r="C1466" s="7" t="s">
        <v>14</v>
      </c>
      <c r="D1466" s="7" t="s">
        <v>582</v>
      </c>
      <c r="E1466" s="7" t="s">
        <v>2037</v>
      </c>
      <c r="F1466" s="547" t="str">
        <f>iferror(vlookup(E1466,Rooms!$D$2:$E$621,2,false),"")</f>
        <v>3F East - Iron Knuckle Room</v>
      </c>
      <c r="G1466" s="5" t="s">
        <v>3131</v>
      </c>
      <c r="H1466" s="536" t="s">
        <v>6942</v>
      </c>
      <c r="I1466" s="536" t="str">
        <f>iferror(vlookup(G1466,Objects!$A$2:$D$403,4,false),"")</f>
        <v>Spirit Temple Door &amp; Iron Bars</v>
      </c>
      <c r="J1466" s="537" t="s">
        <v>1073</v>
      </c>
    </row>
    <row r="1467">
      <c r="A1467" s="5" t="s">
        <v>50</v>
      </c>
      <c r="B1467" s="149" t="str">
        <f>iferror(vlookup(A1467,Maps!$A$2:$B$111,2,false),"")</f>
        <v>Spirit Temple</v>
      </c>
      <c r="C1467" s="7" t="s">
        <v>14</v>
      </c>
      <c r="D1467" s="7" t="s">
        <v>582</v>
      </c>
      <c r="E1467" s="7" t="s">
        <v>2037</v>
      </c>
      <c r="F1467" s="547" t="str">
        <f>iferror(vlookup(E1467,Rooms!$D$2:$E$621,2,false),"")</f>
        <v>3F East - Iron Knuckle Room</v>
      </c>
      <c r="G1467" s="5" t="s">
        <v>3129</v>
      </c>
      <c r="H1467" s="536" t="s">
        <v>6939</v>
      </c>
      <c r="I1467" s="536" t="str">
        <f>iferror(vlookup(G1467,Objects!$A$2:$D$403,4,false),"")</f>
        <v>Destructable Iron Knuckle Objects</v>
      </c>
      <c r="J1467" s="537" t="s">
        <v>1059</v>
      </c>
    </row>
    <row r="1468">
      <c r="A1468" s="5" t="s">
        <v>50</v>
      </c>
      <c r="B1468" s="149" t="str">
        <f>iferror(vlookup(A1468,Maps!$A$2:$B$111,2,false),"")</f>
        <v>Spirit Temple</v>
      </c>
      <c r="C1468" s="7" t="s">
        <v>14</v>
      </c>
      <c r="D1468" s="7" t="s">
        <v>582</v>
      </c>
      <c r="E1468" s="7" t="s">
        <v>2037</v>
      </c>
      <c r="F1468" s="547" t="str">
        <f>iferror(vlookup(E1468,Rooms!$D$2:$E$621,2,false),"")</f>
        <v>3F East - Iron Knuckle Room</v>
      </c>
      <c r="G1468" s="5" t="s">
        <v>2963</v>
      </c>
      <c r="H1468" s="536" t="s">
        <v>6702</v>
      </c>
      <c r="I1468" s="536" t="str">
        <f>iferror(vlookup(G1468,Objects!$A$2:$D$403,4,false),"")</f>
        <v>Iron Knuckle</v>
      </c>
      <c r="J1468" s="537" t="s">
        <v>1059</v>
      </c>
    </row>
    <row r="1469">
      <c r="A1469" s="54"/>
      <c r="B1469" s="116" t="str">
        <f>iferror(vlookup(A1469,Maps!$A$2:$B$111,2,false),"")</f>
        <v/>
      </c>
      <c r="C1469" s="539"/>
      <c r="D1469" s="539"/>
      <c r="E1469" s="539"/>
      <c r="F1469" s="540" t="str">
        <f>iferror(vlookup(E1469,Rooms!$D$2:$E$621,2,false),"")</f>
        <v/>
      </c>
      <c r="G1469" s="539"/>
      <c r="H1469" s="541"/>
      <c r="I1469" s="541" t="str">
        <f>iferror(vlookup(G1469,Objects!$A$2:$D$403,4,false),"")</f>
        <v/>
      </c>
      <c r="J1469" s="542"/>
    </row>
    <row r="1470">
      <c r="A1470" s="5" t="s">
        <v>50</v>
      </c>
      <c r="B1470" s="149" t="str">
        <f>iferror(vlookup(A1470,Maps!$A$2:$B$111,2,false),"")</f>
        <v>Spirit Temple</v>
      </c>
      <c r="C1470" s="11" t="s">
        <v>14</v>
      </c>
      <c r="D1470" s="11" t="s">
        <v>588</v>
      </c>
      <c r="E1470" s="11" t="s">
        <v>2039</v>
      </c>
      <c r="F1470" s="538" t="str">
        <f>iferror(vlookup(E1470,Rooms!$D$2:$E$621,2,false),"")</f>
        <v>3F East - Small Key Room</v>
      </c>
      <c r="G1470" s="5" t="s">
        <v>2936</v>
      </c>
      <c r="H1470" s="536" t="s">
        <v>6648</v>
      </c>
      <c r="I1470" s="536" t="str">
        <f>iferror(vlookup(G1470,Objects!$A$2:$D$403,4,false),"")</f>
        <v>Spirit Temple Objects</v>
      </c>
      <c r="J1470" s="537" t="s">
        <v>1073</v>
      </c>
    </row>
    <row r="1471">
      <c r="A1471" s="5" t="s">
        <v>50</v>
      </c>
      <c r="B1471" s="149" t="str">
        <f>iferror(vlookup(A1471,Maps!$A$2:$B$111,2,false),"")</f>
        <v>Spirit Temple</v>
      </c>
      <c r="C1471" s="7" t="s">
        <v>14</v>
      </c>
      <c r="D1471" s="7" t="s">
        <v>588</v>
      </c>
      <c r="E1471" s="7" t="s">
        <v>2039</v>
      </c>
      <c r="F1471" s="547" t="str">
        <f>iferror(vlookup(E1471,Rooms!$D$2:$E$621,2,false),"")</f>
        <v>3F East - Small Key Room</v>
      </c>
      <c r="G1471" s="5" t="s">
        <v>3131</v>
      </c>
      <c r="H1471" s="536" t="s">
        <v>6942</v>
      </c>
      <c r="I1471" s="536" t="str">
        <f>iferror(vlookup(G1471,Objects!$A$2:$D$403,4,false),"")</f>
        <v>Spirit Temple Door &amp; Iron Bars</v>
      </c>
      <c r="J1471" s="537" t="s">
        <v>1073</v>
      </c>
    </row>
    <row r="1472">
      <c r="A1472" s="5" t="s">
        <v>50</v>
      </c>
      <c r="B1472" s="149" t="str">
        <f>iferror(vlookup(A1472,Maps!$A$2:$B$111,2,false),"")</f>
        <v>Spirit Temple</v>
      </c>
      <c r="C1472" s="7" t="s">
        <v>14</v>
      </c>
      <c r="D1472" s="7" t="s">
        <v>588</v>
      </c>
      <c r="E1472" s="7" t="s">
        <v>2039</v>
      </c>
      <c r="F1472" s="547" t="str">
        <f>iferror(vlookup(E1472,Rooms!$D$2:$E$621,2,false),"")</f>
        <v>3F East - Small Key Room</v>
      </c>
      <c r="G1472" s="5" t="s">
        <v>110</v>
      </c>
      <c r="H1472" s="536" t="s">
        <v>6159</v>
      </c>
      <c r="I1472" s="536" t="str">
        <f>iferror(vlookup(G1472,Objects!$A$2:$D$403,4,false),"")</f>
        <v>Treasure Chests</v>
      </c>
      <c r="J1472" s="537" t="s">
        <v>1059</v>
      </c>
    </row>
    <row r="1473">
      <c r="A1473" s="54"/>
      <c r="B1473" s="116" t="str">
        <f>iferror(vlookup(A1473,Maps!$A$2:$B$111,2,false),"")</f>
        <v/>
      </c>
      <c r="C1473" s="539"/>
      <c r="D1473" s="539"/>
      <c r="E1473" s="539"/>
      <c r="F1473" s="540" t="str">
        <f>iferror(vlookup(E1473,Rooms!$D$2:$E$621,2,false),"")</f>
        <v/>
      </c>
      <c r="G1473" s="539"/>
      <c r="H1473" s="541"/>
      <c r="I1473" s="541" t="str">
        <f>iferror(vlookup(G1473,Objects!$A$2:$D$403,4,false),"")</f>
        <v/>
      </c>
      <c r="J1473" s="542"/>
    </row>
    <row r="1474">
      <c r="A1474" s="5" t="s">
        <v>50</v>
      </c>
      <c r="B1474" s="149" t="str">
        <f>iferror(vlookup(A1474,Maps!$A$2:$B$111,2,false),"")</f>
        <v>Spirit Temple</v>
      </c>
      <c r="C1474" s="11" t="s">
        <v>14</v>
      </c>
      <c r="D1474" s="11" t="s">
        <v>593</v>
      </c>
      <c r="E1474" s="11" t="s">
        <v>2041</v>
      </c>
      <c r="F1474" s="538" t="str">
        <f>iferror(vlookup(E1474,Rooms!$D$2:$E$621,2,false),"")</f>
        <v>4F - Boss Key Room</v>
      </c>
      <c r="G1474" s="5" t="s">
        <v>2936</v>
      </c>
      <c r="H1474" s="536" t="s">
        <v>6648</v>
      </c>
      <c r="I1474" s="536" t="str">
        <f>iferror(vlookup(G1474,Objects!$A$2:$D$403,4,false),"")</f>
        <v>Spirit Temple Objects</v>
      </c>
      <c r="J1474" s="537" t="s">
        <v>1073</v>
      </c>
    </row>
    <row r="1475">
      <c r="A1475" s="5" t="s">
        <v>50</v>
      </c>
      <c r="B1475" s="149" t="str">
        <f>iferror(vlookup(A1475,Maps!$A$2:$B$111,2,false),"")</f>
        <v>Spirit Temple</v>
      </c>
      <c r="C1475" s="7" t="s">
        <v>14</v>
      </c>
      <c r="D1475" s="7" t="s">
        <v>593</v>
      </c>
      <c r="E1475" s="7" t="s">
        <v>2041</v>
      </c>
      <c r="F1475" s="547" t="str">
        <f>iferror(vlookup(E1475,Rooms!$D$2:$E$621,2,false),"")</f>
        <v>4F - Boss Key Room</v>
      </c>
      <c r="G1475" s="5" t="s">
        <v>3131</v>
      </c>
      <c r="H1475" s="536" t="s">
        <v>6942</v>
      </c>
      <c r="I1475" s="536" t="str">
        <f>iferror(vlookup(G1475,Objects!$A$2:$D$403,4,false),"")</f>
        <v>Spirit Temple Door &amp; Iron Bars</v>
      </c>
      <c r="J1475" s="537" t="s">
        <v>1073</v>
      </c>
    </row>
    <row r="1476">
      <c r="A1476" s="5" t="s">
        <v>50</v>
      </c>
      <c r="B1476" s="149" t="str">
        <f>iferror(vlookup(A1476,Maps!$A$2:$B$111,2,false),"")</f>
        <v>Spirit Temple</v>
      </c>
      <c r="C1476" s="7" t="s">
        <v>14</v>
      </c>
      <c r="D1476" s="7" t="s">
        <v>593</v>
      </c>
      <c r="E1476" s="7" t="s">
        <v>2041</v>
      </c>
      <c r="F1476" s="547" t="str">
        <f>iferror(vlookup(E1476,Rooms!$D$2:$E$621,2,false),"")</f>
        <v>4F - Boss Key Room</v>
      </c>
      <c r="G1476" s="5" t="s">
        <v>110</v>
      </c>
      <c r="H1476" s="536" t="s">
        <v>6159</v>
      </c>
      <c r="I1476" s="536" t="str">
        <f>iferror(vlookup(G1476,Objects!$A$2:$D$403,4,false),"")</f>
        <v>Treasure Chests</v>
      </c>
      <c r="J1476" s="537" t="s">
        <v>1059</v>
      </c>
    </row>
    <row r="1477">
      <c r="A1477" s="5" t="s">
        <v>50</v>
      </c>
      <c r="B1477" s="149" t="str">
        <f>iferror(vlookup(A1477,Maps!$A$2:$B$111,2,false),"")</f>
        <v>Spirit Temple</v>
      </c>
      <c r="C1477" s="7" t="s">
        <v>14</v>
      </c>
      <c r="D1477" s="7" t="s">
        <v>593</v>
      </c>
      <c r="E1477" s="7" t="s">
        <v>2041</v>
      </c>
      <c r="F1477" s="547" t="str">
        <f>iferror(vlookup(E1477,Rooms!$D$2:$E$621,2,false),"")</f>
        <v>4F - Boss Key Room</v>
      </c>
      <c r="G1477" s="5" t="s">
        <v>2782</v>
      </c>
      <c r="H1477" s="536" t="s">
        <v>6426</v>
      </c>
      <c r="I1477" s="536" t="str">
        <f>iferror(vlookup(G1477,Objects!$A$2:$D$403,4,false),"")</f>
        <v>[Blank]</v>
      </c>
      <c r="J1477" s="537" t="s">
        <v>1073</v>
      </c>
    </row>
    <row r="1478">
      <c r="A1478" s="5" t="s">
        <v>50</v>
      </c>
      <c r="B1478" s="149" t="str">
        <f>iferror(vlookup(A1478,Maps!$A$2:$B$111,2,false),"")</f>
        <v>Spirit Temple</v>
      </c>
      <c r="C1478" s="7" t="s">
        <v>14</v>
      </c>
      <c r="D1478" s="7" t="s">
        <v>593</v>
      </c>
      <c r="E1478" s="7" t="s">
        <v>2041</v>
      </c>
      <c r="F1478" s="547" t="str">
        <f>iferror(vlookup(E1478,Rooms!$D$2:$E$621,2,false),"")</f>
        <v>4F - Boss Key Room</v>
      </c>
      <c r="G1478" s="5" t="s">
        <v>901</v>
      </c>
      <c r="H1478" s="536" t="s">
        <v>6973</v>
      </c>
      <c r="I1478" s="536" t="str">
        <f>iferror(vlookup(G1478,Objects!$A$2:$D$403,4,false),"")</f>
        <v>Inside Ganon's Castle Objects</v>
      </c>
      <c r="J1478" s="537" t="s">
        <v>1059</v>
      </c>
    </row>
    <row r="1479">
      <c r="A1479" s="5" t="s">
        <v>50</v>
      </c>
      <c r="B1479" s="149" t="str">
        <f>iferror(vlookup(A1479,Maps!$A$2:$B$111,2,false),"")</f>
        <v>Spirit Temple</v>
      </c>
      <c r="C1479" s="7" t="s">
        <v>14</v>
      </c>
      <c r="D1479" s="7" t="s">
        <v>593</v>
      </c>
      <c r="E1479" s="7" t="s">
        <v>2041</v>
      </c>
      <c r="F1479" s="547" t="str">
        <f>iferror(vlookup(E1479,Rooms!$D$2:$E$621,2,false),"")</f>
        <v>4F - Boss Key Room</v>
      </c>
      <c r="G1479" s="5" t="s">
        <v>2996</v>
      </c>
      <c r="H1479" s="536" t="s">
        <v>6758</v>
      </c>
      <c r="I1479" s="536" t="str">
        <f>iferror(vlookup(G1479,Objects!$A$2:$D$403,4,false),"")</f>
        <v>Hookshot Pillar &amp; Wall Target</v>
      </c>
      <c r="J1479" s="537" t="s">
        <v>1059</v>
      </c>
    </row>
    <row r="1480">
      <c r="A1480" s="5" t="s">
        <v>50</v>
      </c>
      <c r="B1480" s="149" t="str">
        <f>iferror(vlookup(A1480,Maps!$A$2:$B$111,2,false),"")</f>
        <v>Spirit Temple</v>
      </c>
      <c r="C1480" s="7" t="s">
        <v>14</v>
      </c>
      <c r="D1480" s="7" t="s">
        <v>593</v>
      </c>
      <c r="E1480" s="7" t="s">
        <v>2041</v>
      </c>
      <c r="F1480" s="547" t="str">
        <f>iferror(vlookup(E1480,Rooms!$D$2:$E$621,2,false),"")</f>
        <v>4F - Boss Key Room</v>
      </c>
      <c r="G1480" s="5" t="s">
        <v>3180</v>
      </c>
      <c r="H1480" s="536" t="s">
        <v>7024</v>
      </c>
      <c r="I1480" s="536" t="str">
        <f>iferror(vlookup(G1480,Objects!$A$2:$D$403,4,false),"")</f>
        <v>Door Mimic</v>
      </c>
      <c r="J1480" s="537" t="s">
        <v>1059</v>
      </c>
    </row>
    <row r="1481">
      <c r="A1481" s="5" t="s">
        <v>50</v>
      </c>
      <c r="B1481" s="149" t="str">
        <f>iferror(vlookup(A1481,Maps!$A$2:$B$111,2,false),"")</f>
        <v>Spirit Temple</v>
      </c>
      <c r="C1481" s="7" t="s">
        <v>14</v>
      </c>
      <c r="D1481" s="7" t="s">
        <v>593</v>
      </c>
      <c r="E1481" s="7" t="s">
        <v>2041</v>
      </c>
      <c r="F1481" s="547" t="str">
        <f>iferror(vlookup(E1481,Rooms!$D$2:$E$621,2,false),"")</f>
        <v>4F - Boss Key Room</v>
      </c>
      <c r="G1481" s="5" t="s">
        <v>314</v>
      </c>
      <c r="H1481" s="536" t="s">
        <v>6209</v>
      </c>
      <c r="I1481" s="536" t="str">
        <f>iferror(vlookup(G1481,Objects!$A$2:$D$403,4,false),"")</f>
        <v>Dodongo's Cavern Objects</v>
      </c>
      <c r="J1481" s="537" t="s">
        <v>1073</v>
      </c>
    </row>
    <row r="1482">
      <c r="A1482" s="5" t="s">
        <v>50</v>
      </c>
      <c r="B1482" s="149" t="str">
        <f>iferror(vlookup(A1482,Maps!$A$2:$B$111,2,false),"")</f>
        <v>Spirit Temple</v>
      </c>
      <c r="C1482" s="7" t="s">
        <v>14</v>
      </c>
      <c r="D1482" s="7" t="s">
        <v>593</v>
      </c>
      <c r="E1482" s="7" t="s">
        <v>2041</v>
      </c>
      <c r="F1482" s="547" t="str">
        <f>iferror(vlookup(E1482,Rooms!$D$2:$E$621,2,false),"")</f>
        <v>4F - Boss Key Room</v>
      </c>
      <c r="G1482" s="5" t="s">
        <v>272</v>
      </c>
      <c r="H1482" s="536" t="s">
        <v>6195</v>
      </c>
      <c r="I1482" s="536" t="str">
        <f>iferror(vlookup(G1482,Objects!$A$2:$D$403,4,false),"")</f>
        <v>Torch Slug</v>
      </c>
      <c r="J1482" s="537" t="s">
        <v>1059</v>
      </c>
    </row>
    <row r="1483">
      <c r="A1483" s="54"/>
      <c r="B1483" s="116" t="str">
        <f>iferror(vlookup(A1483,Maps!$A$2:$B$111,2,false),"")</f>
        <v/>
      </c>
      <c r="C1483" s="539"/>
      <c r="D1483" s="539"/>
      <c r="E1483" s="539"/>
      <c r="F1483" s="540" t="str">
        <f>iferror(vlookup(E1483,Rooms!$D$2:$E$621,2,false),"")</f>
        <v/>
      </c>
      <c r="G1483" s="539"/>
      <c r="H1483" s="541"/>
      <c r="I1483" s="541" t="str">
        <f>iferror(vlookup(G1483,Objects!$A$2:$D$403,4,false),"")</f>
        <v/>
      </c>
      <c r="J1483" s="542"/>
    </row>
    <row r="1484">
      <c r="A1484" s="5" t="s">
        <v>50</v>
      </c>
      <c r="B1484" s="149" t="str">
        <f>iferror(vlookup(A1484,Maps!$A$2:$B$111,2,false),"")</f>
        <v>Spirit Temple</v>
      </c>
      <c r="C1484" s="11" t="s">
        <v>14</v>
      </c>
      <c r="D1484" s="11" t="s">
        <v>598</v>
      </c>
      <c r="E1484" s="11" t="s">
        <v>2043</v>
      </c>
      <c r="F1484" s="538" t="str">
        <f>iferror(vlookup(E1484,Rooms!$D$2:$E$621,2,false),"")</f>
        <v>4F - Shifting Wall Room</v>
      </c>
      <c r="G1484" s="5" t="s">
        <v>2936</v>
      </c>
      <c r="H1484" s="536" t="s">
        <v>6648</v>
      </c>
      <c r="I1484" s="536" t="str">
        <f>iferror(vlookup(G1484,Objects!$A$2:$D$403,4,false),"")</f>
        <v>Spirit Temple Objects</v>
      </c>
      <c r="J1484" s="537" t="s">
        <v>1059</v>
      </c>
    </row>
    <row r="1485">
      <c r="A1485" s="5" t="s">
        <v>50</v>
      </c>
      <c r="B1485" s="149" t="str">
        <f>iferror(vlookup(A1485,Maps!$A$2:$B$111,2,false),"")</f>
        <v>Spirit Temple</v>
      </c>
      <c r="C1485" s="7" t="s">
        <v>14</v>
      </c>
      <c r="D1485" s="7" t="s">
        <v>598</v>
      </c>
      <c r="E1485" s="7" t="s">
        <v>2043</v>
      </c>
      <c r="F1485" s="547" t="str">
        <f>iferror(vlookup(E1485,Rooms!$D$2:$E$621,2,false),"")</f>
        <v>4F - Shifting Wall Room</v>
      </c>
      <c r="G1485" s="5" t="s">
        <v>3131</v>
      </c>
      <c r="H1485" s="536" t="s">
        <v>6942</v>
      </c>
      <c r="I1485" s="536" t="str">
        <f>iferror(vlookup(G1485,Objects!$A$2:$D$403,4,false),"")</f>
        <v>Spirit Temple Door &amp; Iron Bars</v>
      </c>
      <c r="J1485" s="537" t="s">
        <v>1073</v>
      </c>
    </row>
    <row r="1486">
      <c r="A1486" s="5" t="s">
        <v>50</v>
      </c>
      <c r="B1486" s="149" t="str">
        <f>iferror(vlookup(A1486,Maps!$A$2:$B$111,2,false),"")</f>
        <v>Spirit Temple</v>
      </c>
      <c r="C1486" s="7" t="s">
        <v>14</v>
      </c>
      <c r="D1486" s="7" t="s">
        <v>598</v>
      </c>
      <c r="E1486" s="7" t="s">
        <v>2043</v>
      </c>
      <c r="F1486" s="547" t="str">
        <f>iferror(vlookup(E1486,Rooms!$D$2:$E$621,2,false),"")</f>
        <v>4F - Shifting Wall Room</v>
      </c>
      <c r="G1486" s="5" t="s">
        <v>2774</v>
      </c>
      <c r="H1486" s="536" t="s">
        <v>6415</v>
      </c>
      <c r="I1486" s="536" t="str">
        <f>iferror(vlookup(G1486,Objects!$A$2:$D$403,4,false),"")</f>
        <v>Beamos</v>
      </c>
      <c r="J1486" s="537" t="s">
        <v>1059</v>
      </c>
    </row>
    <row r="1487">
      <c r="A1487" s="5" t="s">
        <v>50</v>
      </c>
      <c r="B1487" s="149" t="str">
        <f>iferror(vlookup(A1487,Maps!$A$2:$B$111,2,false),"")</f>
        <v>Spirit Temple</v>
      </c>
      <c r="C1487" s="7" t="s">
        <v>14</v>
      </c>
      <c r="D1487" s="7" t="s">
        <v>598</v>
      </c>
      <c r="E1487" s="7" t="s">
        <v>2043</v>
      </c>
      <c r="F1487" s="547" t="str">
        <f>iferror(vlookup(E1487,Rooms!$D$2:$E$621,2,false),"")</f>
        <v>4F - Shifting Wall Room</v>
      </c>
      <c r="G1487" s="5" t="s">
        <v>265</v>
      </c>
      <c r="H1487" s="536" t="s">
        <v>6193</v>
      </c>
      <c r="I1487" s="536" t="str">
        <f>iferror(vlookup(G1487,Objects!$A$2:$D$403,4,false),"")</f>
        <v>Skulltulas &amp; Gold Skulltula Token</v>
      </c>
      <c r="J1487" s="537" t="s">
        <v>1059</v>
      </c>
    </row>
    <row r="1488">
      <c r="A1488" s="5" t="s">
        <v>50</v>
      </c>
      <c r="B1488" s="149" t="str">
        <f>iferror(vlookup(A1488,Maps!$A$2:$B$111,2,false),"")</f>
        <v>Spirit Temple</v>
      </c>
      <c r="C1488" s="7" t="s">
        <v>14</v>
      </c>
      <c r="D1488" s="7" t="s">
        <v>598</v>
      </c>
      <c r="E1488" s="7" t="s">
        <v>2043</v>
      </c>
      <c r="F1488" s="547" t="str">
        <f>iferror(vlookup(E1488,Rooms!$D$2:$E$621,2,false),"")</f>
        <v>4F - Shifting Wall Room</v>
      </c>
      <c r="G1488" s="5" t="s">
        <v>2765</v>
      </c>
      <c r="H1488" s="536" t="s">
        <v>6408</v>
      </c>
      <c r="I1488" s="536" t="str">
        <f>iferror(vlookup(G1488,Objects!$A$2:$D$403,4,false),"")</f>
        <v>Blade Trap</v>
      </c>
      <c r="J1488" s="537" t="s">
        <v>1059</v>
      </c>
    </row>
    <row r="1489">
      <c r="A1489" s="5" t="s">
        <v>50</v>
      </c>
      <c r="B1489" s="149" t="str">
        <f>iferror(vlookup(A1489,Maps!$A$2:$B$111,2,false),"")</f>
        <v>Spirit Temple</v>
      </c>
      <c r="C1489" s="7" t="s">
        <v>14</v>
      </c>
      <c r="D1489" s="7" t="s">
        <v>598</v>
      </c>
      <c r="E1489" s="7" t="s">
        <v>2043</v>
      </c>
      <c r="F1489" s="547" t="str">
        <f>iferror(vlookup(E1489,Rooms!$D$2:$E$621,2,false),"")</f>
        <v>4F - Shifting Wall Room</v>
      </c>
      <c r="G1489" s="5" t="s">
        <v>70</v>
      </c>
      <c r="H1489" s="536" t="s">
        <v>6323</v>
      </c>
      <c r="I1489" s="536" t="str">
        <f>iferror(vlookup(G1489,Objects!$A$2:$D$403,4,false),"")</f>
        <v>Water Temple Objects</v>
      </c>
      <c r="J1489" s="537" t="s">
        <v>1059</v>
      </c>
    </row>
    <row r="1490">
      <c r="A1490" s="5" t="s">
        <v>50</v>
      </c>
      <c r="B1490" s="149" t="str">
        <f>iferror(vlookup(A1490,Maps!$A$2:$B$111,2,false),"")</f>
        <v>Spirit Temple</v>
      </c>
      <c r="C1490" s="7" t="s">
        <v>14</v>
      </c>
      <c r="D1490" s="7" t="s">
        <v>598</v>
      </c>
      <c r="E1490" s="7" t="s">
        <v>2043</v>
      </c>
      <c r="F1490" s="547" t="str">
        <f>iferror(vlookup(E1490,Rooms!$D$2:$E$621,2,false),"")</f>
        <v>4F - Shifting Wall Room</v>
      </c>
      <c r="G1490" s="5" t="s">
        <v>70</v>
      </c>
      <c r="H1490" s="536" t="s">
        <v>6323</v>
      </c>
      <c r="I1490" s="536" t="str">
        <f>iferror(vlookup(G1490,Objects!$A$2:$D$403,4,false),"")</f>
        <v>Water Temple Objects</v>
      </c>
      <c r="J1490" s="537" t="s">
        <v>1059</v>
      </c>
    </row>
    <row r="1491">
      <c r="A1491" s="5" t="s">
        <v>50</v>
      </c>
      <c r="B1491" s="149" t="str">
        <f>iferror(vlookup(A1491,Maps!$A$2:$B$111,2,false),"")</f>
        <v>Spirit Temple</v>
      </c>
      <c r="C1491" s="7" t="s">
        <v>14</v>
      </c>
      <c r="D1491" s="7" t="s">
        <v>598</v>
      </c>
      <c r="E1491" s="7" t="s">
        <v>2043</v>
      </c>
      <c r="F1491" s="547" t="str">
        <f>iferror(vlookup(E1491,Rooms!$D$2:$E$621,2,false),"")</f>
        <v>4F - Shifting Wall Room</v>
      </c>
      <c r="G1491" s="5" t="s">
        <v>812</v>
      </c>
      <c r="H1491" s="536" t="s">
        <v>6504</v>
      </c>
      <c r="I1491" s="536" t="str">
        <f>iferror(vlookup(G1491,Objects!$A$2:$D$403,4,false),"")</f>
        <v>Item Model - Recovery Heart</v>
      </c>
      <c r="J1491" s="537" t="s">
        <v>1073</v>
      </c>
    </row>
    <row r="1492">
      <c r="A1492" s="54"/>
      <c r="B1492" s="116" t="str">
        <f>iferror(vlookup(A1492,Maps!$A$2:$B$111,2,false),"")</f>
        <v/>
      </c>
      <c r="C1492" s="539"/>
      <c r="D1492" s="539"/>
      <c r="E1492" s="539"/>
      <c r="F1492" s="540" t="str">
        <f>iferror(vlookup(E1492,Rooms!$D$2:$E$621,2,false),"")</f>
        <v/>
      </c>
      <c r="G1492" s="539"/>
      <c r="H1492" s="541"/>
      <c r="I1492" s="541" t="str">
        <f>iferror(vlookup(G1492,Objects!$A$2:$D$403,4,false),"")</f>
        <v/>
      </c>
      <c r="J1492" s="542"/>
    </row>
    <row r="1493">
      <c r="A1493" s="5" t="s">
        <v>50</v>
      </c>
      <c r="B1493" s="149" t="str">
        <f>iferror(vlookup(A1493,Maps!$A$2:$B$111,2,false),"")</f>
        <v>Spirit Temple</v>
      </c>
      <c r="C1493" s="11" t="s">
        <v>14</v>
      </c>
      <c r="D1493" s="11" t="s">
        <v>603</v>
      </c>
      <c r="E1493" s="11" t="s">
        <v>2045</v>
      </c>
      <c r="F1493" s="538" t="str">
        <f>iferror(vlookup(E1493,Rooms!$D$2:$E$621,2,false),"")</f>
        <v>4F - Boss Key Room Landing</v>
      </c>
      <c r="G1493" s="5" t="s">
        <v>2936</v>
      </c>
      <c r="H1493" s="536" t="s">
        <v>6648</v>
      </c>
      <c r="I1493" s="536" t="str">
        <f>iferror(vlookup(G1493,Objects!$A$2:$D$403,4,false),"")</f>
        <v>Spirit Temple Objects</v>
      </c>
      <c r="J1493" s="537" t="s">
        <v>1073</v>
      </c>
    </row>
    <row r="1494">
      <c r="A1494" s="5" t="s">
        <v>50</v>
      </c>
      <c r="B1494" s="149" t="str">
        <f>iferror(vlookup(A1494,Maps!$A$2:$B$111,2,false),"")</f>
        <v>Spirit Temple</v>
      </c>
      <c r="C1494" s="7" t="s">
        <v>14</v>
      </c>
      <c r="D1494" s="7" t="s">
        <v>603</v>
      </c>
      <c r="E1494" s="7" t="s">
        <v>2045</v>
      </c>
      <c r="F1494" s="547" t="str">
        <f>iferror(vlookup(E1494,Rooms!$D$2:$E$621,2,false),"")</f>
        <v>4F - Boss Key Room Landing</v>
      </c>
      <c r="G1494" s="5" t="s">
        <v>3131</v>
      </c>
      <c r="H1494" s="536" t="s">
        <v>6942</v>
      </c>
      <c r="I1494" s="536" t="str">
        <f>iferror(vlookup(G1494,Objects!$A$2:$D$403,4,false),"")</f>
        <v>Spirit Temple Door &amp; Iron Bars</v>
      </c>
      <c r="J1494" s="537" t="s">
        <v>1073</v>
      </c>
    </row>
    <row r="1495">
      <c r="A1495" s="54"/>
      <c r="B1495" s="116" t="str">
        <f>iferror(vlookup(A1495,Maps!$A$2:$B$111,2,false),"")</f>
        <v/>
      </c>
      <c r="C1495" s="539"/>
      <c r="D1495" s="539"/>
      <c r="E1495" s="539"/>
      <c r="F1495" s="540" t="str">
        <f>iferror(vlookup(E1495,Rooms!$D$2:$E$621,2,false),"")</f>
        <v/>
      </c>
      <c r="G1495" s="539"/>
      <c r="H1495" s="541"/>
      <c r="I1495" s="541" t="str">
        <f>iferror(vlookup(G1495,Objects!$A$2:$D$403,4,false),"")</f>
        <v/>
      </c>
      <c r="J1495" s="542"/>
    </row>
    <row r="1496">
      <c r="A1496" s="5" t="s">
        <v>50</v>
      </c>
      <c r="B1496" s="149" t="str">
        <f>iferror(vlookup(A1496,Maps!$A$2:$B$111,2,false),"")</f>
        <v>Spirit Temple</v>
      </c>
      <c r="C1496" s="11" t="s">
        <v>14</v>
      </c>
      <c r="D1496" s="11" t="s">
        <v>609</v>
      </c>
      <c r="E1496" s="11" t="s">
        <v>2047</v>
      </c>
      <c r="F1496" s="538" t="str">
        <f>iferror(vlookup(E1496,Rooms!$D$2:$E$621,2,false),"")</f>
        <v>4F - Ceiling Mirror Room</v>
      </c>
      <c r="G1496" s="5" t="s">
        <v>2936</v>
      </c>
      <c r="H1496" s="536" t="s">
        <v>6648</v>
      </c>
      <c r="I1496" s="536" t="str">
        <f>iferror(vlookup(G1496,Objects!$A$2:$D$403,4,false),"")</f>
        <v>Spirit Temple Objects</v>
      </c>
      <c r="J1496" s="537" t="s">
        <v>1059</v>
      </c>
    </row>
    <row r="1497">
      <c r="A1497" s="5" t="s">
        <v>50</v>
      </c>
      <c r="B1497" s="149" t="str">
        <f>iferror(vlookup(A1497,Maps!$A$2:$B$111,2,false),"")</f>
        <v>Spirit Temple</v>
      </c>
      <c r="C1497" s="7" t="s">
        <v>14</v>
      </c>
      <c r="D1497" s="7" t="s">
        <v>609</v>
      </c>
      <c r="E1497" s="7" t="s">
        <v>2047</v>
      </c>
      <c r="F1497" s="547" t="str">
        <f>iferror(vlookup(E1497,Rooms!$D$2:$E$621,2,false),"")</f>
        <v>4F - Ceiling Mirror Room</v>
      </c>
      <c r="G1497" s="5" t="s">
        <v>3131</v>
      </c>
      <c r="H1497" s="536" t="s">
        <v>6942</v>
      </c>
      <c r="I1497" s="536" t="str">
        <f>iferror(vlookup(G1497,Objects!$A$2:$D$403,4,false),"")</f>
        <v>Spirit Temple Door &amp; Iron Bars</v>
      </c>
      <c r="J1497" s="537" t="s">
        <v>1073</v>
      </c>
    </row>
    <row r="1498">
      <c r="A1498" s="5" t="s">
        <v>50</v>
      </c>
      <c r="B1498" s="149" t="str">
        <f>iferror(vlookup(A1498,Maps!$A$2:$B$111,2,false),"")</f>
        <v>Spirit Temple</v>
      </c>
      <c r="C1498" s="7" t="s">
        <v>14</v>
      </c>
      <c r="D1498" s="7" t="s">
        <v>609</v>
      </c>
      <c r="E1498" s="7" t="s">
        <v>2047</v>
      </c>
      <c r="F1498" s="547" t="str">
        <f>iferror(vlookup(E1498,Rooms!$D$2:$E$621,2,false),"")</f>
        <v>4F - Ceiling Mirror Room</v>
      </c>
      <c r="G1498" s="5" t="s">
        <v>2826</v>
      </c>
      <c r="H1498" s="536" t="s">
        <v>6481</v>
      </c>
      <c r="I1498" s="536" t="str">
        <f>iferror(vlookup(G1498,Objects!$A$2:$D$403,4,false),"")</f>
        <v>Mirror Shield's Light Reflection</v>
      </c>
      <c r="J1498" s="537" t="s">
        <v>1073</v>
      </c>
    </row>
    <row r="1499">
      <c r="A1499" s="5" t="s">
        <v>50</v>
      </c>
      <c r="B1499" s="149" t="str">
        <f>iferror(vlookup(A1499,Maps!$A$2:$B$111,2,false),"")</f>
        <v>Spirit Temple</v>
      </c>
      <c r="C1499" s="7" t="s">
        <v>14</v>
      </c>
      <c r="D1499" s="7" t="s">
        <v>609</v>
      </c>
      <c r="E1499" s="7" t="s">
        <v>2047</v>
      </c>
      <c r="F1499" s="547" t="str">
        <f>iferror(vlookup(E1499,Rooms!$D$2:$E$621,2,false),"")</f>
        <v>4F - Ceiling Mirror Room</v>
      </c>
      <c r="G1499" s="5" t="s">
        <v>2833</v>
      </c>
      <c r="H1499" s="536" t="s">
        <v>6490</v>
      </c>
      <c r="I1499" s="536" t="str">
        <f>iferror(vlookup(G1499,Objects!$A$2:$D$403,4,false),"")</f>
        <v>Boss Doors</v>
      </c>
      <c r="J1499" s="537" t="s">
        <v>1073</v>
      </c>
    </row>
    <row r="1500">
      <c r="A1500" s="5" t="s">
        <v>50</v>
      </c>
      <c r="B1500" s="149" t="str">
        <f>iferror(vlookup(A1500,Maps!$A$2:$B$111,2,false),"")</f>
        <v>Spirit Temple</v>
      </c>
      <c r="C1500" s="7" t="s">
        <v>14</v>
      </c>
      <c r="D1500" s="7" t="s">
        <v>609</v>
      </c>
      <c r="E1500" s="7" t="s">
        <v>2047</v>
      </c>
      <c r="F1500" s="547" t="str">
        <f>iferror(vlookup(E1500,Rooms!$D$2:$E$621,2,false),"")</f>
        <v>4F - Ceiling Mirror Room</v>
      </c>
      <c r="G1500" s="5" t="s">
        <v>2818</v>
      </c>
      <c r="H1500" s="536" t="s">
        <v>6467</v>
      </c>
      <c r="I1500" s="536" t="str">
        <f>iferror(vlookup(G1500,Objects!$A$2:$D$403,4,false),"")</f>
        <v>Torches</v>
      </c>
      <c r="J1500" s="537" t="s">
        <v>1073</v>
      </c>
    </row>
    <row r="1501">
      <c r="A1501" s="5" t="s">
        <v>50</v>
      </c>
      <c r="B1501" s="149" t="str">
        <f>iferror(vlookup(A1501,Maps!$A$2:$B$111,2,false),"")</f>
        <v>Spirit Temple</v>
      </c>
      <c r="C1501" s="7" t="s">
        <v>14</v>
      </c>
      <c r="D1501" s="7" t="s">
        <v>609</v>
      </c>
      <c r="E1501" s="7" t="s">
        <v>2047</v>
      </c>
      <c r="F1501" s="547" t="str">
        <f>iferror(vlookup(E1501,Rooms!$D$2:$E$621,2,false),"")</f>
        <v>4F - Ceiling Mirror Room</v>
      </c>
      <c r="G1501" s="5" t="s">
        <v>3024</v>
      </c>
      <c r="H1501" s="536" t="s">
        <v>6783</v>
      </c>
      <c r="I1501" s="536" t="str">
        <f>iferror(vlookup(G1501,Objects!$A$2:$D$403,4,false),"")</f>
        <v>Sun Switch</v>
      </c>
      <c r="J1501" s="537" t="s">
        <v>1059</v>
      </c>
    </row>
    <row r="1502">
      <c r="A1502" s="5" t="s">
        <v>50</v>
      </c>
      <c r="B1502" s="149" t="str">
        <f>iferror(vlookup(A1502,Maps!$A$2:$B$111,2,false),"")</f>
        <v>Spirit Temple</v>
      </c>
      <c r="C1502" s="7" t="s">
        <v>14</v>
      </c>
      <c r="D1502" s="7" t="s">
        <v>609</v>
      </c>
      <c r="E1502" s="7" t="s">
        <v>2047</v>
      </c>
      <c r="F1502" s="547" t="str">
        <f>iferror(vlookup(E1502,Rooms!$D$2:$E$621,2,false),"")</f>
        <v>4F - Ceiling Mirror Room</v>
      </c>
      <c r="G1502" s="5" t="s">
        <v>103</v>
      </c>
      <c r="H1502" s="536" t="s">
        <v>6158</v>
      </c>
      <c r="I1502" s="536" t="str">
        <f>iferror(vlookup(G1502,Objects!$A$2:$D$403,4,false),"")</f>
        <v>Keese</v>
      </c>
      <c r="J1502" s="537" t="s">
        <v>1073</v>
      </c>
    </row>
    <row r="1503">
      <c r="A1503" s="5" t="s">
        <v>50</v>
      </c>
      <c r="B1503" s="149" t="str">
        <f>iferror(vlookup(A1503,Maps!$A$2:$B$111,2,false),"")</f>
        <v>Spirit Temple</v>
      </c>
      <c r="C1503" s="7" t="s">
        <v>14</v>
      </c>
      <c r="D1503" s="7" t="s">
        <v>609</v>
      </c>
      <c r="E1503" s="7" t="s">
        <v>2047</v>
      </c>
      <c r="F1503" s="547" t="str">
        <f>iferror(vlookup(E1503,Rooms!$D$2:$E$621,2,false),"")</f>
        <v>4F - Ceiling Mirror Room</v>
      </c>
      <c r="G1503" s="5" t="s">
        <v>272</v>
      </c>
      <c r="H1503" s="536" t="s">
        <v>6195</v>
      </c>
      <c r="I1503" s="536" t="str">
        <f>iferror(vlookup(G1503,Objects!$A$2:$D$403,4,false),"")</f>
        <v>Torch Slug</v>
      </c>
      <c r="J1503" s="537" t="s">
        <v>1073</v>
      </c>
    </row>
    <row r="1504">
      <c r="A1504" s="5" t="s">
        <v>50</v>
      </c>
      <c r="B1504" s="149" t="str">
        <f>iferror(vlookup(A1504,Maps!$A$2:$B$111,2,false),"")</f>
        <v>Spirit Temple</v>
      </c>
      <c r="C1504" s="7" t="s">
        <v>14</v>
      </c>
      <c r="D1504" s="7" t="s">
        <v>609</v>
      </c>
      <c r="E1504" s="7" t="s">
        <v>2047</v>
      </c>
      <c r="F1504" s="547" t="str">
        <f>iferror(vlookup(E1504,Rooms!$D$2:$E$621,2,false),"")</f>
        <v>4F - Ceiling Mirror Room</v>
      </c>
      <c r="G1504" s="5" t="s">
        <v>89</v>
      </c>
      <c r="H1504" s="536" t="s">
        <v>6155</v>
      </c>
      <c r="I1504" s="536" t="str">
        <f>iferror(vlookup(G1504,Objects!$A$2:$D$403,4,false),"")</f>
        <v>Floormaster &amp; Wallmaster</v>
      </c>
      <c r="J1504" s="537" t="s">
        <v>1073</v>
      </c>
    </row>
    <row r="1505">
      <c r="A1505" s="5" t="s">
        <v>50</v>
      </c>
      <c r="B1505" s="149" t="str">
        <f>iferror(vlookup(A1505,Maps!$A$2:$B$111,2,false),"")</f>
        <v>Spirit Temple</v>
      </c>
      <c r="C1505" s="7" t="s">
        <v>14</v>
      </c>
      <c r="D1505" s="7" t="s">
        <v>609</v>
      </c>
      <c r="E1505" s="7" t="s">
        <v>2047</v>
      </c>
      <c r="F1505" s="547" t="str">
        <f>iferror(vlookup(E1505,Rooms!$D$2:$E$621,2,false),"")</f>
        <v>4F - Ceiling Mirror Room</v>
      </c>
      <c r="G1505" s="5" t="s">
        <v>110</v>
      </c>
      <c r="H1505" s="536" t="s">
        <v>6159</v>
      </c>
      <c r="I1505" s="536" t="str">
        <f>iferror(vlookup(G1505,Objects!$A$2:$D$403,4,false),"")</f>
        <v>Treasure Chests</v>
      </c>
      <c r="J1505" s="537" t="s">
        <v>1073</v>
      </c>
    </row>
    <row r="1506">
      <c r="A1506" s="5" t="s">
        <v>50</v>
      </c>
      <c r="B1506" s="149" t="str">
        <f>iferror(vlookup(A1506,Maps!$A$2:$B$111,2,false),"")</f>
        <v>Spirit Temple</v>
      </c>
      <c r="C1506" s="7" t="s">
        <v>14</v>
      </c>
      <c r="D1506" s="7" t="s">
        <v>609</v>
      </c>
      <c r="E1506" s="7" t="s">
        <v>2047</v>
      </c>
      <c r="F1506" s="547" t="str">
        <f>iferror(vlookup(E1506,Rooms!$D$2:$E$621,2,false),"")</f>
        <v>4F - Ceiling Mirror Room</v>
      </c>
      <c r="G1506" s="5" t="s">
        <v>2782</v>
      </c>
      <c r="H1506" s="536" t="s">
        <v>6426</v>
      </c>
      <c r="I1506" s="536" t="str">
        <f>iferror(vlookup(G1506,Objects!$A$2:$D$403,4,false),"")</f>
        <v>[Blank]</v>
      </c>
      <c r="J1506" s="537" t="s">
        <v>1073</v>
      </c>
    </row>
    <row r="1507">
      <c r="A1507" s="54"/>
      <c r="B1507" s="116" t="str">
        <f>iferror(vlookup(A1507,Maps!$A$2:$B$111,2,false),"")</f>
        <v/>
      </c>
      <c r="C1507" s="539"/>
      <c r="D1507" s="539"/>
      <c r="E1507" s="539"/>
      <c r="F1507" s="540" t="str">
        <f>iferror(vlookup(E1507,Rooms!$D$2:$E$621,2,false),"")</f>
        <v/>
      </c>
      <c r="G1507" s="539"/>
      <c r="H1507" s="541"/>
      <c r="I1507" s="541" t="str">
        <f>iferror(vlookup(G1507,Objects!$A$2:$D$403,4,false),"")</f>
        <v/>
      </c>
      <c r="J1507" s="542"/>
    </row>
    <row r="1508">
      <c r="A1508" s="5" t="s">
        <v>50</v>
      </c>
      <c r="B1508" s="149" t="str">
        <f>iferror(vlookup(A1508,Maps!$A$2:$B$111,2,false),"")</f>
        <v>Spirit Temple</v>
      </c>
      <c r="C1508" s="11" t="s">
        <v>14</v>
      </c>
      <c r="D1508" s="11" t="s">
        <v>1952</v>
      </c>
      <c r="E1508" s="11" t="s">
        <v>2049</v>
      </c>
      <c r="F1508" s="538" t="str">
        <f>iferror(vlookup(E1508,Rooms!$D$2:$E$621,2,false),"")</f>
        <v>4F - Snake Mirror Rooms</v>
      </c>
      <c r="G1508" s="5" t="s">
        <v>2936</v>
      </c>
      <c r="H1508" s="536" t="s">
        <v>6648</v>
      </c>
      <c r="I1508" s="536" t="str">
        <f>iferror(vlookup(G1508,Objects!$A$2:$D$403,4,false),"")</f>
        <v>Spirit Temple Objects</v>
      </c>
      <c r="J1508" s="537" t="s">
        <v>1059</v>
      </c>
    </row>
    <row r="1509">
      <c r="A1509" s="5" t="s">
        <v>50</v>
      </c>
      <c r="B1509" s="149" t="str">
        <f>iferror(vlookup(A1509,Maps!$A$2:$B$111,2,false),"")</f>
        <v>Spirit Temple</v>
      </c>
      <c r="C1509" s="7" t="s">
        <v>14</v>
      </c>
      <c r="D1509" s="7" t="s">
        <v>1952</v>
      </c>
      <c r="E1509" s="7" t="s">
        <v>2049</v>
      </c>
      <c r="F1509" s="547" t="str">
        <f>iferror(vlookup(E1509,Rooms!$D$2:$E$621,2,false),"")</f>
        <v>4F - Snake Mirror Rooms</v>
      </c>
      <c r="G1509" s="5" t="s">
        <v>3131</v>
      </c>
      <c r="H1509" s="536" t="s">
        <v>6942</v>
      </c>
      <c r="I1509" s="536" t="str">
        <f>iferror(vlookup(G1509,Objects!$A$2:$D$403,4,false),"")</f>
        <v>Spirit Temple Door &amp; Iron Bars</v>
      </c>
      <c r="J1509" s="537" t="s">
        <v>1073</v>
      </c>
    </row>
    <row r="1510">
      <c r="A1510" s="5" t="s">
        <v>50</v>
      </c>
      <c r="B1510" s="149" t="str">
        <f>iferror(vlookup(A1510,Maps!$A$2:$B$111,2,false),"")</f>
        <v>Spirit Temple</v>
      </c>
      <c r="C1510" s="7" t="s">
        <v>14</v>
      </c>
      <c r="D1510" s="7" t="s">
        <v>1952</v>
      </c>
      <c r="E1510" s="7" t="s">
        <v>2049</v>
      </c>
      <c r="F1510" s="547" t="str">
        <f>iferror(vlookup(E1510,Rooms!$D$2:$E$621,2,false),"")</f>
        <v>4F - Snake Mirror Rooms</v>
      </c>
      <c r="G1510" s="5" t="s">
        <v>2826</v>
      </c>
      <c r="H1510" s="536" t="s">
        <v>6481</v>
      </c>
      <c r="I1510" s="536" t="str">
        <f>iferror(vlookup(G1510,Objects!$A$2:$D$403,4,false),"")</f>
        <v>Mirror Shield's Light Reflection</v>
      </c>
      <c r="J1510" s="537" t="s">
        <v>1059</v>
      </c>
    </row>
    <row r="1511">
      <c r="A1511" s="5" t="s">
        <v>50</v>
      </c>
      <c r="B1511" s="149" t="str">
        <f>iferror(vlookup(A1511,Maps!$A$2:$B$111,2,false),"")</f>
        <v>Spirit Temple</v>
      </c>
      <c r="C1511" s="7" t="s">
        <v>14</v>
      </c>
      <c r="D1511" s="7" t="s">
        <v>1952</v>
      </c>
      <c r="E1511" s="7" t="s">
        <v>2049</v>
      </c>
      <c r="F1511" s="547" t="str">
        <f>iferror(vlookup(E1511,Rooms!$D$2:$E$621,2,false),"")</f>
        <v>4F - Snake Mirror Rooms</v>
      </c>
      <c r="G1511" s="5" t="s">
        <v>207</v>
      </c>
      <c r="H1511" s="536" t="s">
        <v>6179</v>
      </c>
      <c r="I1511" s="536" t="str">
        <f>iferror(vlookup(G1511,Objects!$A$2:$D$403,4,false),"")</f>
        <v>Lizalfos &amp; Dinolfos</v>
      </c>
      <c r="J1511" s="537" t="s">
        <v>1059</v>
      </c>
    </row>
    <row r="1512">
      <c r="A1512" s="5" t="s">
        <v>50</v>
      </c>
      <c r="B1512" s="149" t="str">
        <f>iferror(vlookup(A1512,Maps!$A$2:$B$111,2,false),"")</f>
        <v>Spirit Temple</v>
      </c>
      <c r="C1512" s="7" t="s">
        <v>14</v>
      </c>
      <c r="D1512" s="7" t="s">
        <v>1952</v>
      </c>
      <c r="E1512" s="7" t="s">
        <v>2049</v>
      </c>
      <c r="F1512" s="547" t="str">
        <f>iferror(vlookup(E1512,Rooms!$D$2:$E$621,2,false),"")</f>
        <v>4F - Snake Mirror Rooms</v>
      </c>
      <c r="G1512" s="5" t="s">
        <v>97</v>
      </c>
      <c r="H1512" s="536" t="s">
        <v>6334</v>
      </c>
      <c r="I1512" s="536" t="str">
        <f>iferror(vlookup(G1512,Objects!$A$2:$D$403,4,false),"")</f>
        <v>Bubbles</v>
      </c>
      <c r="J1512" s="537" t="s">
        <v>1059</v>
      </c>
    </row>
    <row r="1513">
      <c r="A1513" s="5" t="s">
        <v>50</v>
      </c>
      <c r="B1513" s="149" t="str">
        <f>iferror(vlookup(A1513,Maps!$A$2:$B$111,2,false),"")</f>
        <v>Spirit Temple</v>
      </c>
      <c r="C1513" s="7" t="s">
        <v>14</v>
      </c>
      <c r="D1513" s="7" t="s">
        <v>1952</v>
      </c>
      <c r="E1513" s="7" t="s">
        <v>2049</v>
      </c>
      <c r="F1513" s="547" t="str">
        <f>iferror(vlookup(E1513,Rooms!$D$2:$E$621,2,false),"")</f>
        <v>4F - Snake Mirror Rooms</v>
      </c>
      <c r="G1513" s="5" t="s">
        <v>110</v>
      </c>
      <c r="H1513" s="536" t="s">
        <v>6159</v>
      </c>
      <c r="I1513" s="536" t="str">
        <f>iferror(vlookup(G1513,Objects!$A$2:$D$403,4,false),"")</f>
        <v>Treasure Chests</v>
      </c>
      <c r="J1513" s="537" t="s">
        <v>1059</v>
      </c>
    </row>
    <row r="1514">
      <c r="A1514" s="5" t="s">
        <v>50</v>
      </c>
      <c r="B1514" s="149" t="str">
        <f>iferror(vlookup(A1514,Maps!$A$2:$B$111,2,false),"")</f>
        <v>Spirit Temple</v>
      </c>
      <c r="C1514" s="7" t="s">
        <v>14</v>
      </c>
      <c r="D1514" s="7" t="s">
        <v>1952</v>
      </c>
      <c r="E1514" s="7" t="s">
        <v>2049</v>
      </c>
      <c r="F1514" s="547" t="str">
        <f>iferror(vlookup(E1514,Rooms!$D$2:$E$621,2,false),"")</f>
        <v>4F - Snake Mirror Rooms</v>
      </c>
      <c r="G1514" s="5" t="s">
        <v>3024</v>
      </c>
      <c r="H1514" s="536" t="s">
        <v>6783</v>
      </c>
      <c r="I1514" s="536" t="str">
        <f>iferror(vlookup(G1514,Objects!$A$2:$D$403,4,false),"")</f>
        <v>Sun Switch</v>
      </c>
      <c r="J1514" s="537" t="s">
        <v>1059</v>
      </c>
    </row>
    <row r="1515">
      <c r="A1515" s="54"/>
      <c r="B1515" s="116" t="str">
        <f>iferror(vlookup(A1515,Maps!$A$2:$B$111,2,false),"")</f>
        <v/>
      </c>
      <c r="C1515" s="539"/>
      <c r="D1515" s="539"/>
      <c r="E1515" s="539"/>
      <c r="F1515" s="540" t="str">
        <f>iferror(vlookup(E1515,Rooms!$D$2:$E$621,2,false),"")</f>
        <v/>
      </c>
      <c r="G1515" s="539"/>
      <c r="H1515" s="541"/>
      <c r="I1515" s="541" t="str">
        <f>iferror(vlookup(G1515,Objects!$A$2:$D$403,4,false),"")</f>
        <v/>
      </c>
      <c r="J1515" s="542"/>
    </row>
    <row r="1516">
      <c r="A1516" s="5" t="s">
        <v>50</v>
      </c>
      <c r="B1516" s="149" t="str">
        <f>iferror(vlookup(A1516,Maps!$A$2:$B$111,2,false),"")</f>
        <v>Spirit Temple</v>
      </c>
      <c r="C1516" s="11" t="s">
        <v>14</v>
      </c>
      <c r="D1516" s="11" t="s">
        <v>2051</v>
      </c>
      <c r="E1516" s="11" t="s">
        <v>2052</v>
      </c>
      <c r="F1516" s="538" t="str">
        <f>iferror(vlookup(E1516,Rooms!$D$2:$E$621,2,false),"")</f>
        <v>1F West - Walkway Room  (Loop - North)</v>
      </c>
      <c r="G1516" s="5" t="s">
        <v>2936</v>
      </c>
      <c r="H1516" s="536" t="s">
        <v>6648</v>
      </c>
      <c r="I1516" s="536" t="str">
        <f>iferror(vlookup(G1516,Objects!$A$2:$D$403,4,false),"")</f>
        <v>Spirit Temple Objects</v>
      </c>
      <c r="J1516" s="537" t="s">
        <v>1073</v>
      </c>
    </row>
    <row r="1517">
      <c r="A1517" s="5" t="s">
        <v>50</v>
      </c>
      <c r="B1517" s="149" t="str">
        <f>iferror(vlookup(A1517,Maps!$A$2:$B$111,2,false),"")</f>
        <v>Spirit Temple</v>
      </c>
      <c r="C1517" s="7" t="s">
        <v>14</v>
      </c>
      <c r="D1517" s="7" t="s">
        <v>2051</v>
      </c>
      <c r="E1517" s="7" t="s">
        <v>2052</v>
      </c>
      <c r="F1517" s="547" t="str">
        <f>iferror(vlookup(E1517,Rooms!$D$2:$E$621,2,false),"")</f>
        <v>1F West - Walkway Room  (Loop - North)</v>
      </c>
      <c r="G1517" s="5" t="s">
        <v>3131</v>
      </c>
      <c r="H1517" s="536" t="s">
        <v>6942</v>
      </c>
      <c r="I1517" s="536" t="str">
        <f>iferror(vlookup(G1517,Objects!$A$2:$D$403,4,false),"")</f>
        <v>Spirit Temple Door &amp; Iron Bars</v>
      </c>
      <c r="J1517" s="537" t="s">
        <v>1073</v>
      </c>
    </row>
    <row r="1518">
      <c r="A1518" s="5" t="s">
        <v>50</v>
      </c>
      <c r="B1518" s="149" t="str">
        <f>iferror(vlookup(A1518,Maps!$A$2:$B$111,2,false),"")</f>
        <v>Spirit Temple</v>
      </c>
      <c r="C1518" s="7" t="s">
        <v>14</v>
      </c>
      <c r="D1518" s="7" t="s">
        <v>2051</v>
      </c>
      <c r="E1518" s="7" t="s">
        <v>2052</v>
      </c>
      <c r="F1518" s="547" t="str">
        <f>iferror(vlookup(E1518,Rooms!$D$2:$E$621,2,false),"")</f>
        <v>1F West - Walkway Room  (Loop - North)</v>
      </c>
      <c r="G1518" s="5" t="s">
        <v>2900</v>
      </c>
      <c r="H1518" s="536" t="s">
        <v>6582</v>
      </c>
      <c r="I1518" s="536" t="str">
        <f>iferror(vlookup(G1518,Objects!$A$2:$D$403,4,false),"")</f>
        <v>Anubis &amp; Fire Trap</v>
      </c>
      <c r="J1518" s="537" t="s">
        <v>1073</v>
      </c>
    </row>
    <row r="1519">
      <c r="A1519" s="5" t="s">
        <v>50</v>
      </c>
      <c r="B1519" s="149" t="str">
        <f>iferror(vlookup(A1519,Maps!$A$2:$B$111,2,false),"")</f>
        <v>Spirit Temple</v>
      </c>
      <c r="C1519" s="7" t="s">
        <v>14</v>
      </c>
      <c r="D1519" s="7" t="s">
        <v>2051</v>
      </c>
      <c r="E1519" s="7" t="s">
        <v>2052</v>
      </c>
      <c r="F1519" s="547" t="str">
        <f>iferror(vlookup(E1519,Rooms!$D$2:$E$621,2,false),"")</f>
        <v>1F West - Walkway Room  (Loop - North)</v>
      </c>
      <c r="G1519" s="5" t="s">
        <v>2765</v>
      </c>
      <c r="H1519" s="536" t="s">
        <v>6408</v>
      </c>
      <c r="I1519" s="536" t="str">
        <f>iferror(vlookup(G1519,Objects!$A$2:$D$403,4,false),"")</f>
        <v>Blade Trap</v>
      </c>
      <c r="J1519" s="537" t="s">
        <v>1059</v>
      </c>
    </row>
    <row r="1520">
      <c r="A1520" s="54"/>
      <c r="B1520" s="116" t="str">
        <f>iferror(vlookup(A1520,Maps!$A$2:$B$111,2,false),"")</f>
        <v/>
      </c>
      <c r="C1520" s="539"/>
      <c r="D1520" s="539"/>
      <c r="E1520" s="539"/>
      <c r="F1520" s="540" t="str">
        <f>iferror(vlookup(E1520,Rooms!$D$2:$E$621,2,false),"")</f>
        <v/>
      </c>
      <c r="G1520" s="539"/>
      <c r="H1520" s="541"/>
      <c r="I1520" s="541" t="str">
        <f>iferror(vlookup(G1520,Objects!$A$2:$D$403,4,false),"")</f>
        <v/>
      </c>
      <c r="J1520" s="542"/>
    </row>
    <row r="1521">
      <c r="A1521" s="5" t="s">
        <v>50</v>
      </c>
      <c r="B1521" s="149" t="str">
        <f>iferror(vlookup(A1521,Maps!$A$2:$B$111,2,false),"")</f>
        <v>Spirit Temple</v>
      </c>
      <c r="C1521" s="11" t="s">
        <v>14</v>
      </c>
      <c r="D1521" s="11" t="s">
        <v>2054</v>
      </c>
      <c r="E1521" s="11" t="s">
        <v>2055</v>
      </c>
      <c r="F1521" s="538" t="str">
        <f>iferror(vlookup(E1521,Rooms!$D$2:$E$621,2,false),"")</f>
        <v>Boss Transition Room</v>
      </c>
      <c r="G1521" s="5" t="s">
        <v>2936</v>
      </c>
      <c r="H1521" s="536" t="s">
        <v>6648</v>
      </c>
      <c r="I1521" s="536" t="str">
        <f>iferror(vlookup(G1521,Objects!$A$2:$D$403,4,false),"")</f>
        <v>Spirit Temple Objects</v>
      </c>
      <c r="J1521" s="537" t="s">
        <v>1073</v>
      </c>
    </row>
    <row r="1522">
      <c r="A1522" s="5" t="s">
        <v>50</v>
      </c>
      <c r="B1522" s="149" t="str">
        <f>iferror(vlookup(A1522,Maps!$A$2:$B$111,2,false),"")</f>
        <v>Spirit Temple</v>
      </c>
      <c r="C1522" s="7" t="s">
        <v>14</v>
      </c>
      <c r="D1522" s="7" t="s">
        <v>2054</v>
      </c>
      <c r="E1522" s="7" t="s">
        <v>2055</v>
      </c>
      <c r="F1522" s="547" t="str">
        <f>iferror(vlookup(E1522,Rooms!$D$2:$E$621,2,false),"")</f>
        <v>Boss Transition Room</v>
      </c>
      <c r="G1522" s="5" t="s">
        <v>3131</v>
      </c>
      <c r="H1522" s="536" t="s">
        <v>6942</v>
      </c>
      <c r="I1522" s="536" t="str">
        <f>iferror(vlookup(G1522,Objects!$A$2:$D$403,4,false),"")</f>
        <v>Spirit Temple Door &amp; Iron Bars</v>
      </c>
      <c r="J1522" s="537" t="s">
        <v>1073</v>
      </c>
    </row>
    <row r="1523">
      <c r="A1523" s="5" t="s">
        <v>50</v>
      </c>
      <c r="B1523" s="149" t="str">
        <f>iferror(vlookup(A1523,Maps!$A$2:$B$111,2,false),"")</f>
        <v>Spirit Temple</v>
      </c>
      <c r="C1523" s="7" t="s">
        <v>14</v>
      </c>
      <c r="D1523" s="7" t="s">
        <v>2054</v>
      </c>
      <c r="E1523" s="7" t="s">
        <v>2055</v>
      </c>
      <c r="F1523" s="547" t="str">
        <f>iferror(vlookup(E1523,Rooms!$D$2:$E$621,2,false),"")</f>
        <v>Boss Transition Room</v>
      </c>
      <c r="G1523" s="5" t="s">
        <v>2826</v>
      </c>
      <c r="H1523" s="536" t="s">
        <v>6481</v>
      </c>
      <c r="I1523" s="536" t="str">
        <f>iferror(vlookup(G1523,Objects!$A$2:$D$403,4,false),"")</f>
        <v>Mirror Shield's Light Reflection</v>
      </c>
      <c r="J1523" s="537" t="s">
        <v>1073</v>
      </c>
    </row>
    <row r="1524">
      <c r="A1524" s="5" t="s">
        <v>50</v>
      </c>
      <c r="B1524" s="149" t="str">
        <f>iferror(vlookup(A1524,Maps!$A$2:$B$111,2,false),"")</f>
        <v>Spirit Temple</v>
      </c>
      <c r="C1524" s="7" t="s">
        <v>14</v>
      </c>
      <c r="D1524" s="7" t="s">
        <v>2054</v>
      </c>
      <c r="E1524" s="7" t="s">
        <v>2055</v>
      </c>
      <c r="F1524" s="547" t="str">
        <f>iferror(vlookup(E1524,Rooms!$D$2:$E$621,2,false),"")</f>
        <v>Boss Transition Room</v>
      </c>
      <c r="G1524" s="5" t="s">
        <v>2833</v>
      </c>
      <c r="H1524" s="536" t="s">
        <v>6490</v>
      </c>
      <c r="I1524" s="536" t="str">
        <f>iferror(vlookup(G1524,Objects!$A$2:$D$403,4,false),"")</f>
        <v>Boss Doors</v>
      </c>
      <c r="J1524" s="537" t="s">
        <v>1073</v>
      </c>
    </row>
    <row r="1525">
      <c r="A1525" s="5" t="s">
        <v>50</v>
      </c>
      <c r="B1525" s="149" t="str">
        <f>iferror(vlookup(A1525,Maps!$A$2:$B$111,2,false),"")</f>
        <v>Spirit Temple</v>
      </c>
      <c r="C1525" s="7" t="s">
        <v>14</v>
      </c>
      <c r="D1525" s="7" t="s">
        <v>2054</v>
      </c>
      <c r="E1525" s="7" t="s">
        <v>2055</v>
      </c>
      <c r="F1525" s="547" t="str">
        <f>iferror(vlookup(E1525,Rooms!$D$2:$E$621,2,false),"")</f>
        <v>Boss Transition Room</v>
      </c>
      <c r="G1525" s="5" t="s">
        <v>2818</v>
      </c>
      <c r="H1525" s="536" t="s">
        <v>6467</v>
      </c>
      <c r="I1525" s="536" t="str">
        <f>iferror(vlookup(G1525,Objects!$A$2:$D$403,4,false),"")</f>
        <v>Torches</v>
      </c>
      <c r="J1525" s="537" t="s">
        <v>1073</v>
      </c>
    </row>
    <row r="1526">
      <c r="A1526" s="5" t="s">
        <v>50</v>
      </c>
      <c r="B1526" s="149" t="str">
        <f>iferror(vlookup(A1526,Maps!$A$2:$B$111,2,false),"")</f>
        <v>Spirit Temple</v>
      </c>
      <c r="C1526" s="7" t="s">
        <v>14</v>
      </c>
      <c r="D1526" s="7" t="s">
        <v>2054</v>
      </c>
      <c r="E1526" s="7" t="s">
        <v>2055</v>
      </c>
      <c r="F1526" s="547" t="str">
        <f>iferror(vlookup(E1526,Rooms!$D$2:$E$621,2,false),"")</f>
        <v>Boss Transition Room</v>
      </c>
      <c r="G1526" s="5" t="s">
        <v>3024</v>
      </c>
      <c r="H1526" s="536" t="s">
        <v>6783</v>
      </c>
      <c r="I1526" s="536" t="str">
        <f>iferror(vlookup(G1526,Objects!$A$2:$D$403,4,false),"")</f>
        <v>Sun Switch</v>
      </c>
      <c r="J1526" s="537" t="s">
        <v>1073</v>
      </c>
    </row>
    <row r="1527">
      <c r="A1527" s="5" t="s">
        <v>50</v>
      </c>
      <c r="B1527" s="149" t="str">
        <f>iferror(vlookup(A1527,Maps!$A$2:$B$111,2,false),"")</f>
        <v>Spirit Temple</v>
      </c>
      <c r="C1527" s="7" t="s">
        <v>14</v>
      </c>
      <c r="D1527" s="7" t="s">
        <v>2054</v>
      </c>
      <c r="E1527" s="7" t="s">
        <v>2055</v>
      </c>
      <c r="F1527" s="547" t="str">
        <f>iferror(vlookup(E1527,Rooms!$D$2:$E$621,2,false),"")</f>
        <v>Boss Transition Room</v>
      </c>
      <c r="G1527" s="5" t="s">
        <v>103</v>
      </c>
      <c r="H1527" s="536" t="s">
        <v>6158</v>
      </c>
      <c r="I1527" s="536" t="str">
        <f>iferror(vlookup(G1527,Objects!$A$2:$D$403,4,false),"")</f>
        <v>Keese</v>
      </c>
      <c r="J1527" s="537" t="s">
        <v>1073</v>
      </c>
    </row>
    <row r="1528">
      <c r="A1528" s="5" t="s">
        <v>50</v>
      </c>
      <c r="B1528" s="149" t="str">
        <f>iferror(vlookup(A1528,Maps!$A$2:$B$111,2,false),"")</f>
        <v>Spirit Temple</v>
      </c>
      <c r="C1528" s="7" t="s">
        <v>14</v>
      </c>
      <c r="D1528" s="7" t="s">
        <v>2054</v>
      </c>
      <c r="E1528" s="7" t="s">
        <v>2055</v>
      </c>
      <c r="F1528" s="547" t="str">
        <f>iferror(vlookup(E1528,Rooms!$D$2:$E$621,2,false),"")</f>
        <v>Boss Transition Room</v>
      </c>
      <c r="G1528" s="5" t="s">
        <v>272</v>
      </c>
      <c r="H1528" s="536" t="s">
        <v>6195</v>
      </c>
      <c r="I1528" s="536" t="str">
        <f>iferror(vlookup(G1528,Objects!$A$2:$D$403,4,false),"")</f>
        <v>Torch Slug</v>
      </c>
      <c r="J1528" s="537" t="s">
        <v>1073</v>
      </c>
    </row>
    <row r="1529">
      <c r="A1529" s="5" t="s">
        <v>50</v>
      </c>
      <c r="B1529" s="149" t="str">
        <f>iferror(vlookup(A1529,Maps!$A$2:$B$111,2,false),"")</f>
        <v>Spirit Temple</v>
      </c>
      <c r="C1529" s="7" t="s">
        <v>14</v>
      </c>
      <c r="D1529" s="7" t="s">
        <v>2054</v>
      </c>
      <c r="E1529" s="7" t="s">
        <v>2055</v>
      </c>
      <c r="F1529" s="547" t="str">
        <f>iferror(vlookup(E1529,Rooms!$D$2:$E$621,2,false),"")</f>
        <v>Boss Transition Room</v>
      </c>
      <c r="G1529" s="5" t="s">
        <v>89</v>
      </c>
      <c r="H1529" s="536" t="s">
        <v>6155</v>
      </c>
      <c r="I1529" s="536" t="str">
        <f>iferror(vlookup(G1529,Objects!$A$2:$D$403,4,false),"")</f>
        <v>Floormaster &amp; Wallmaster</v>
      </c>
      <c r="J1529" s="537" t="s">
        <v>1073</v>
      </c>
    </row>
    <row r="1530">
      <c r="A1530" s="5" t="s">
        <v>50</v>
      </c>
      <c r="B1530" s="149" t="str">
        <f>iferror(vlookup(A1530,Maps!$A$2:$B$111,2,false),"")</f>
        <v>Spirit Temple</v>
      </c>
      <c r="C1530" s="7" t="s">
        <v>14</v>
      </c>
      <c r="D1530" s="7" t="s">
        <v>2054</v>
      </c>
      <c r="E1530" s="7" t="s">
        <v>2055</v>
      </c>
      <c r="F1530" s="547" t="str">
        <f>iferror(vlookup(E1530,Rooms!$D$2:$E$621,2,false),"")</f>
        <v>Boss Transition Room</v>
      </c>
      <c r="G1530" s="5" t="s">
        <v>110</v>
      </c>
      <c r="H1530" s="536" t="s">
        <v>6159</v>
      </c>
      <c r="I1530" s="536" t="str">
        <f>iferror(vlookup(G1530,Objects!$A$2:$D$403,4,false),"")</f>
        <v>Treasure Chests</v>
      </c>
      <c r="J1530" s="537" t="s">
        <v>1073</v>
      </c>
    </row>
    <row r="1531">
      <c r="A1531" s="5" t="s">
        <v>50</v>
      </c>
      <c r="B1531" s="149" t="str">
        <f>iferror(vlookup(A1531,Maps!$A$2:$B$111,2,false),"")</f>
        <v>Spirit Temple</v>
      </c>
      <c r="C1531" s="7" t="s">
        <v>14</v>
      </c>
      <c r="D1531" s="7" t="s">
        <v>2054</v>
      </c>
      <c r="E1531" s="7" t="s">
        <v>2055</v>
      </c>
      <c r="F1531" s="547" t="str">
        <f>iferror(vlookup(E1531,Rooms!$D$2:$E$621,2,false),"")</f>
        <v>Boss Transition Room</v>
      </c>
      <c r="G1531" s="5" t="s">
        <v>2782</v>
      </c>
      <c r="H1531" s="536" t="s">
        <v>6426</v>
      </c>
      <c r="I1531" s="536" t="str">
        <f>iferror(vlookup(G1531,Objects!$A$2:$D$403,4,false),"")</f>
        <v>[Blank]</v>
      </c>
      <c r="J1531" s="537" t="s">
        <v>1073</v>
      </c>
    </row>
    <row r="1532">
      <c r="A1532" s="54"/>
      <c r="B1532" s="116" t="str">
        <f>iferror(vlookup(A1532,Maps!$A$2:$B$111,2,false),"")</f>
        <v/>
      </c>
      <c r="C1532" s="539"/>
      <c r="D1532" s="539"/>
      <c r="E1532" s="539"/>
      <c r="F1532" s="540" t="str">
        <f>iferror(vlookup(E1532,Rooms!$D$2:$E$621,2,false),"")</f>
        <v/>
      </c>
      <c r="G1532" s="539"/>
      <c r="H1532" s="541"/>
      <c r="I1532" s="541" t="str">
        <f>iferror(vlookup(G1532,Objects!$A$2:$D$403,4,false),"")</f>
        <v/>
      </c>
      <c r="J1532" s="542"/>
    </row>
    <row r="1533">
      <c r="A1533" s="5" t="s">
        <v>57</v>
      </c>
      <c r="B1533" s="149" t="str">
        <f>iferror(vlookup(A1533,Maps!$A$2:$B$111,2,false),"")</f>
        <v>Shadow Temple</v>
      </c>
      <c r="C1533" s="11" t="s">
        <v>14</v>
      </c>
      <c r="D1533" s="11" t="s">
        <v>14</v>
      </c>
      <c r="E1533" s="11" t="s">
        <v>2057</v>
      </c>
      <c r="F1533" s="538" t="str">
        <f>iferror(vlookup(E1533,Rooms!$D$2:$E$621,2,false),"")</f>
        <v>B1 - Whispering Wall Maze</v>
      </c>
      <c r="G1533" s="5" t="s">
        <v>643</v>
      </c>
      <c r="H1533" s="536" t="s">
        <v>6366</v>
      </c>
      <c r="I1533" s="536" t="str">
        <f>iferror(vlookup(G1533,Objects!$A$2:$D$403,4,false),"")</f>
        <v>Shadow Temple Objects</v>
      </c>
      <c r="J1533" s="537" t="s">
        <v>1073</v>
      </c>
    </row>
    <row r="1534">
      <c r="A1534" s="5" t="s">
        <v>57</v>
      </c>
      <c r="B1534" s="149" t="str">
        <f>iferror(vlookup(A1534,Maps!$A$2:$B$111,2,false),"")</f>
        <v>Shadow Temple</v>
      </c>
      <c r="C1534" s="7" t="s">
        <v>14</v>
      </c>
      <c r="D1534" s="7" t="s">
        <v>14</v>
      </c>
      <c r="E1534" s="7" t="s">
        <v>2057</v>
      </c>
      <c r="F1534" s="547" t="str">
        <f>iferror(vlookup(E1534,Rooms!$D$2:$E$621,2,false),"")</f>
        <v>B1 - Whispering Wall Maze</v>
      </c>
      <c r="G1534" s="5" t="s">
        <v>3171</v>
      </c>
      <c r="H1534" s="536" t="s">
        <v>7008</v>
      </c>
      <c r="I1534" s="536" t="str">
        <f>iferror(vlookup(G1534,Objects!$A$2:$D$403,4,false),"")</f>
        <v>Shadow Temple Door &amp; Shutter</v>
      </c>
      <c r="J1534" s="537" t="s">
        <v>1073</v>
      </c>
    </row>
    <row r="1535">
      <c r="A1535" s="5" t="s">
        <v>57</v>
      </c>
      <c r="B1535" s="149" t="str">
        <f>iferror(vlookup(A1535,Maps!$A$2:$B$111,2,false),"")</f>
        <v>Shadow Temple</v>
      </c>
      <c r="C1535" s="7" t="s">
        <v>14</v>
      </c>
      <c r="D1535" s="7" t="s">
        <v>14</v>
      </c>
      <c r="E1535" s="7" t="s">
        <v>2057</v>
      </c>
      <c r="F1535" s="547" t="str">
        <f>iferror(vlookup(E1535,Rooms!$D$2:$E$621,2,false),"")</f>
        <v>B1 - Whispering Wall Maze</v>
      </c>
      <c r="G1535" s="5" t="s">
        <v>110</v>
      </c>
      <c r="H1535" s="536" t="s">
        <v>6159</v>
      </c>
      <c r="I1535" s="536" t="str">
        <f>iferror(vlookup(G1535,Objects!$A$2:$D$403,4,false),"")</f>
        <v>Treasure Chests</v>
      </c>
      <c r="J1535" s="537" t="s">
        <v>1073</v>
      </c>
    </row>
    <row r="1536">
      <c r="A1536" s="54"/>
      <c r="B1536" s="116" t="str">
        <f>iferror(vlookup(A1536,Maps!$A$2:$B$111,2,false),"")</f>
        <v/>
      </c>
      <c r="C1536" s="539"/>
      <c r="D1536" s="539"/>
      <c r="E1536" s="539"/>
      <c r="F1536" s="540" t="str">
        <f>iferror(vlookup(E1536,Rooms!$D$2:$E$621,2,false),"")</f>
        <v/>
      </c>
      <c r="G1536" s="539"/>
      <c r="H1536" s="541"/>
      <c r="I1536" s="541" t="str">
        <f>iferror(vlookup(G1536,Objects!$A$2:$D$403,4,false),"")</f>
        <v/>
      </c>
      <c r="J1536" s="542"/>
    </row>
    <row r="1537">
      <c r="A1537" s="5" t="s">
        <v>57</v>
      </c>
      <c r="B1537" s="149" t="str">
        <f>iferror(vlookup(A1537,Maps!$A$2:$B$111,2,false),"")</f>
        <v>Shadow Temple</v>
      </c>
      <c r="C1537" s="11" t="s">
        <v>14</v>
      </c>
      <c r="D1537" s="11" t="s">
        <v>680</v>
      </c>
      <c r="E1537" s="11" t="s">
        <v>2059</v>
      </c>
      <c r="F1537" s="538" t="str">
        <f>iferror(vlookup(E1537,Rooms!$D$2:$E$621,2,false),"")</f>
        <v>B1 - Dungeon Map Room</v>
      </c>
      <c r="G1537" s="5" t="s">
        <v>643</v>
      </c>
      <c r="H1537" s="536" t="s">
        <v>6366</v>
      </c>
      <c r="I1537" s="536" t="str">
        <f>iferror(vlookup(G1537,Objects!$A$2:$D$403,4,false),"")</f>
        <v>Shadow Temple Objects</v>
      </c>
      <c r="J1537" s="537" t="s">
        <v>1073</v>
      </c>
    </row>
    <row r="1538">
      <c r="A1538" s="5" t="s">
        <v>57</v>
      </c>
      <c r="B1538" s="149" t="str">
        <f>iferror(vlookup(A1538,Maps!$A$2:$B$111,2,false),"")</f>
        <v>Shadow Temple</v>
      </c>
      <c r="C1538" s="7" t="s">
        <v>14</v>
      </c>
      <c r="D1538" s="7" t="s">
        <v>680</v>
      </c>
      <c r="E1538" s="7" t="s">
        <v>2059</v>
      </c>
      <c r="F1538" s="547" t="str">
        <f>iferror(vlookup(E1538,Rooms!$D$2:$E$621,2,false),"")</f>
        <v>B1 - Dungeon Map Room</v>
      </c>
      <c r="G1538" s="5" t="s">
        <v>3171</v>
      </c>
      <c r="H1538" s="536" t="s">
        <v>7008</v>
      </c>
      <c r="I1538" s="536" t="str">
        <f>iferror(vlookup(G1538,Objects!$A$2:$D$403,4,false),"")</f>
        <v>Shadow Temple Door &amp; Shutter</v>
      </c>
      <c r="J1538" s="537" t="s">
        <v>1073</v>
      </c>
    </row>
    <row r="1539">
      <c r="A1539" s="5" t="s">
        <v>57</v>
      </c>
      <c r="B1539" s="149" t="str">
        <f>iferror(vlookup(A1539,Maps!$A$2:$B$111,2,false),"")</f>
        <v>Shadow Temple</v>
      </c>
      <c r="C1539" s="7" t="s">
        <v>14</v>
      </c>
      <c r="D1539" s="7" t="s">
        <v>680</v>
      </c>
      <c r="E1539" s="7" t="s">
        <v>2059</v>
      </c>
      <c r="F1539" s="547" t="str">
        <f>iferror(vlookup(E1539,Rooms!$D$2:$E$621,2,false),"")</f>
        <v>B1 - Dungeon Map Room</v>
      </c>
      <c r="G1539" s="5" t="s">
        <v>854</v>
      </c>
      <c r="H1539" s="536" t="s">
        <v>6447</v>
      </c>
      <c r="I1539" s="536" t="str">
        <f>iferror(vlookup(G1539,Objects!$A$2:$D$403,4,false),"")</f>
        <v>Redead &amp; Gibdo</v>
      </c>
      <c r="J1539" s="537" t="s">
        <v>1059</v>
      </c>
    </row>
    <row r="1540">
      <c r="A1540" s="5" t="s">
        <v>57</v>
      </c>
      <c r="B1540" s="149" t="str">
        <f>iferror(vlookup(A1540,Maps!$A$2:$B$111,2,false),"")</f>
        <v>Shadow Temple</v>
      </c>
      <c r="C1540" s="7" t="s">
        <v>14</v>
      </c>
      <c r="D1540" s="7" t="s">
        <v>680</v>
      </c>
      <c r="E1540" s="7" t="s">
        <v>2059</v>
      </c>
      <c r="F1540" s="547" t="str">
        <f>iferror(vlookup(E1540,Rooms!$D$2:$E$621,2,false),"")</f>
        <v>B1 - Dungeon Map Room</v>
      </c>
      <c r="G1540" s="5" t="s">
        <v>110</v>
      </c>
      <c r="H1540" s="536" t="s">
        <v>6159</v>
      </c>
      <c r="I1540" s="536" t="str">
        <f>iferror(vlookup(G1540,Objects!$A$2:$D$403,4,false),"")</f>
        <v>Treasure Chests</v>
      </c>
      <c r="J1540" s="537" t="s">
        <v>1059</v>
      </c>
    </row>
    <row r="1541">
      <c r="A1541" s="5" t="s">
        <v>57</v>
      </c>
      <c r="B1541" s="149" t="str">
        <f>iferror(vlookup(A1541,Maps!$A$2:$B$111,2,false),"")</f>
        <v>Shadow Temple</v>
      </c>
      <c r="C1541" s="7" t="s">
        <v>14</v>
      </c>
      <c r="D1541" s="7" t="s">
        <v>680</v>
      </c>
      <c r="E1541" s="7" t="s">
        <v>2059</v>
      </c>
      <c r="F1541" s="547" t="str">
        <f>iferror(vlookup(E1541,Rooms!$D$2:$E$621,2,false),"")</f>
        <v>B1 - Dungeon Map Room</v>
      </c>
      <c r="G1541" s="5" t="s">
        <v>2782</v>
      </c>
      <c r="H1541" s="536" t="s">
        <v>6426</v>
      </c>
      <c r="I1541" s="536" t="str">
        <f>iferror(vlookup(G1541,Objects!$A$2:$D$403,4,false),"")</f>
        <v>[Blank]</v>
      </c>
      <c r="J1541" s="537" t="s">
        <v>1073</v>
      </c>
    </row>
    <row r="1542">
      <c r="A1542" s="5" t="s">
        <v>57</v>
      </c>
      <c r="B1542" s="149" t="str">
        <f>iferror(vlookup(A1542,Maps!$A$2:$B$111,2,false),"")</f>
        <v>Shadow Temple</v>
      </c>
      <c r="C1542" s="7" t="s">
        <v>14</v>
      </c>
      <c r="D1542" s="7" t="s">
        <v>680</v>
      </c>
      <c r="E1542" s="7" t="s">
        <v>2059</v>
      </c>
      <c r="F1542" s="547" t="str">
        <f>iferror(vlookup(E1542,Rooms!$D$2:$E$621,2,false),"")</f>
        <v>B1 - Dungeon Map Room</v>
      </c>
      <c r="G1542" s="5" t="s">
        <v>103</v>
      </c>
      <c r="H1542" s="536" t="s">
        <v>6158</v>
      </c>
      <c r="I1542" s="536" t="str">
        <f>iferror(vlookup(G1542,Objects!$A$2:$D$403,4,false),"")</f>
        <v>Keese</v>
      </c>
      <c r="J1542" s="537" t="s">
        <v>1059</v>
      </c>
    </row>
    <row r="1543">
      <c r="A1543" s="54"/>
      <c r="B1543" s="116" t="str">
        <f>iferror(vlookup(A1543,Maps!$A$2:$B$111,2,false),"")</f>
        <v/>
      </c>
      <c r="C1543" s="539"/>
      <c r="D1543" s="539"/>
      <c r="E1543" s="539"/>
      <c r="F1543" s="540" t="str">
        <f>iferror(vlookup(E1543,Rooms!$D$2:$E$621,2,false),"")</f>
        <v/>
      </c>
      <c r="G1543" s="539"/>
      <c r="H1543" s="541"/>
      <c r="I1543" s="541" t="str">
        <f>iferror(vlookup(G1543,Objects!$A$2:$D$403,4,false),"")</f>
        <v/>
      </c>
      <c r="J1543" s="542"/>
    </row>
    <row r="1544">
      <c r="A1544" s="5" t="s">
        <v>57</v>
      </c>
      <c r="B1544" s="149" t="str">
        <f>iferror(vlookup(A1544,Maps!$A$2:$B$111,2,false),"")</f>
        <v>Shadow Temple</v>
      </c>
      <c r="C1544" s="11" t="s">
        <v>14</v>
      </c>
      <c r="D1544" s="11" t="s">
        <v>682</v>
      </c>
      <c r="E1544" s="11" t="s">
        <v>2061</v>
      </c>
      <c r="F1544" s="538" t="str">
        <f>iferror(vlookup(E1544,Rooms!$D$2:$E$621,2,false),"")</f>
        <v>B1 - Entrance Room</v>
      </c>
      <c r="G1544" s="5" t="s">
        <v>643</v>
      </c>
      <c r="H1544" s="536" t="s">
        <v>6366</v>
      </c>
      <c r="I1544" s="536" t="str">
        <f>iferror(vlookup(G1544,Objects!$A$2:$D$403,4,false),"")</f>
        <v>Shadow Temple Objects</v>
      </c>
      <c r="J1544" s="537" t="s">
        <v>1059</v>
      </c>
    </row>
    <row r="1545">
      <c r="A1545" s="5" t="s">
        <v>57</v>
      </c>
      <c r="B1545" s="149" t="str">
        <f>iferror(vlookup(A1545,Maps!$A$2:$B$111,2,false),"")</f>
        <v>Shadow Temple</v>
      </c>
      <c r="C1545" s="7" t="s">
        <v>14</v>
      </c>
      <c r="D1545" s="7" t="s">
        <v>682</v>
      </c>
      <c r="E1545" s="7" t="s">
        <v>2061</v>
      </c>
      <c r="F1545" s="547" t="str">
        <f>iferror(vlookup(E1545,Rooms!$D$2:$E$621,2,false),"")</f>
        <v>B1 - Entrance Room</v>
      </c>
      <c r="G1545" s="5" t="s">
        <v>3171</v>
      </c>
      <c r="H1545" s="536" t="s">
        <v>7008</v>
      </c>
      <c r="I1545" s="536" t="str">
        <f>iferror(vlookup(G1545,Objects!$A$2:$D$403,4,false),"")</f>
        <v>Shadow Temple Door &amp; Shutter</v>
      </c>
      <c r="J1545" s="537" t="s">
        <v>1073</v>
      </c>
    </row>
    <row r="1546">
      <c r="A1546" s="5" t="s">
        <v>57</v>
      </c>
      <c r="B1546" s="149" t="str">
        <f>iferror(vlookup(A1546,Maps!$A$2:$B$111,2,false),"")</f>
        <v>Shadow Temple</v>
      </c>
      <c r="C1546" s="7" t="s">
        <v>14</v>
      </c>
      <c r="D1546" s="7" t="s">
        <v>682</v>
      </c>
      <c r="E1546" s="7" t="s">
        <v>2061</v>
      </c>
      <c r="F1546" s="547" t="str">
        <f>iferror(vlookup(E1546,Rooms!$D$2:$E$621,2,false),"")</f>
        <v>B1 - Entrance Room</v>
      </c>
      <c r="G1546" s="5" t="s">
        <v>2774</v>
      </c>
      <c r="H1546" s="536" t="s">
        <v>6415</v>
      </c>
      <c r="I1546" s="536" t="str">
        <f>iferror(vlookup(G1546,Objects!$A$2:$D$403,4,false),"")</f>
        <v>Beamos</v>
      </c>
      <c r="J1546" s="537" t="s">
        <v>1059</v>
      </c>
    </row>
    <row r="1547">
      <c r="A1547" s="5" t="s">
        <v>57</v>
      </c>
      <c r="B1547" s="149" t="str">
        <f>iferror(vlookup(A1547,Maps!$A$2:$B$111,2,false),"")</f>
        <v>Shadow Temple</v>
      </c>
      <c r="C1547" s="7" t="s">
        <v>14</v>
      </c>
      <c r="D1547" s="7" t="s">
        <v>682</v>
      </c>
      <c r="E1547" s="7" t="s">
        <v>2061</v>
      </c>
      <c r="F1547" s="547" t="str">
        <f>iferror(vlookup(E1547,Rooms!$D$2:$E$621,2,false),"")</f>
        <v>B1 - Entrance Room</v>
      </c>
      <c r="G1547" s="5" t="s">
        <v>3030</v>
      </c>
      <c r="H1547" s="536" t="s">
        <v>6792</v>
      </c>
      <c r="I1547" s="536" t="str">
        <f>iferror(vlookup(G1547,Objects!$A$2:$D$403,4,false),"")</f>
        <v>Square Signpost</v>
      </c>
      <c r="J1547" s="537" t="s">
        <v>1059</v>
      </c>
    </row>
    <row r="1548">
      <c r="A1548" s="5" t="s">
        <v>57</v>
      </c>
      <c r="B1548" s="149" t="str">
        <f>iferror(vlookup(A1548,Maps!$A$2:$B$111,2,false),"")</f>
        <v>Shadow Temple</v>
      </c>
      <c r="C1548" s="7" t="s">
        <v>14</v>
      </c>
      <c r="D1548" s="7" t="s">
        <v>682</v>
      </c>
      <c r="E1548" s="7" t="s">
        <v>2061</v>
      </c>
      <c r="F1548" s="547" t="str">
        <f>iferror(vlookup(E1548,Rooms!$D$2:$E$621,2,false),"")</f>
        <v>B1 - Entrance Room</v>
      </c>
      <c r="G1548" s="5" t="s">
        <v>110</v>
      </c>
      <c r="H1548" s="536" t="s">
        <v>6159</v>
      </c>
      <c r="I1548" s="536" t="str">
        <f>iferror(vlookup(G1548,Objects!$A$2:$D$403,4,false),"")</f>
        <v>Treasure Chests</v>
      </c>
      <c r="J1548" s="537" t="s">
        <v>1073</v>
      </c>
    </row>
    <row r="1549">
      <c r="A1549" s="5" t="s">
        <v>57</v>
      </c>
      <c r="B1549" s="149" t="str">
        <f>iferror(vlookup(A1549,Maps!$A$2:$B$111,2,false),"")</f>
        <v>Shadow Temple</v>
      </c>
      <c r="C1549" s="7" t="s">
        <v>14</v>
      </c>
      <c r="D1549" s="7" t="s">
        <v>682</v>
      </c>
      <c r="E1549" s="7" t="s">
        <v>2061</v>
      </c>
      <c r="F1549" s="547" t="str">
        <f>iferror(vlookup(E1549,Rooms!$D$2:$E$621,2,false),"")</f>
        <v>B1 - Entrance Room</v>
      </c>
      <c r="G1549" s="5" t="s">
        <v>2818</v>
      </c>
      <c r="H1549" s="536" t="s">
        <v>6467</v>
      </c>
      <c r="I1549" s="536" t="str">
        <f>iferror(vlookup(G1549,Objects!$A$2:$D$403,4,false),"")</f>
        <v>Torches</v>
      </c>
      <c r="J1549" s="537" t="s">
        <v>1059</v>
      </c>
    </row>
    <row r="1550">
      <c r="A1550" s="54"/>
      <c r="B1550" s="116" t="str">
        <f>iferror(vlookup(A1550,Maps!$A$2:$B$111,2,false),"")</f>
        <v/>
      </c>
      <c r="C1550" s="539"/>
      <c r="D1550" s="539"/>
      <c r="E1550" s="539"/>
      <c r="F1550" s="540" t="str">
        <f>iferror(vlookup(E1550,Rooms!$D$2:$E$621,2,false),"")</f>
        <v/>
      </c>
      <c r="G1550" s="539"/>
      <c r="H1550" s="541"/>
      <c r="I1550" s="541" t="str">
        <f>iferror(vlookup(G1550,Objects!$A$2:$D$403,4,false),"")</f>
        <v/>
      </c>
      <c r="J1550" s="542"/>
    </row>
    <row r="1551">
      <c r="A1551" s="5" t="s">
        <v>57</v>
      </c>
      <c r="B1551" s="149" t="str">
        <f>iferror(vlookup(A1551,Maps!$A$2:$B$111,2,false),"")</f>
        <v>Shadow Temple</v>
      </c>
      <c r="C1551" s="11" t="s">
        <v>14</v>
      </c>
      <c r="D1551" s="11" t="s">
        <v>684</v>
      </c>
      <c r="E1551" s="11" t="s">
        <v>2063</v>
      </c>
      <c r="F1551" s="538" t="str">
        <f>iferror(vlookup(E1551,Rooms!$D$2:$E$621,2,false),"")</f>
        <v>B4 - Pre-Boss Room</v>
      </c>
      <c r="G1551" s="5" t="s">
        <v>643</v>
      </c>
      <c r="H1551" s="536" t="s">
        <v>6366</v>
      </c>
      <c r="I1551" s="536" t="str">
        <f>iferror(vlookup(G1551,Objects!$A$2:$D$403,4,false),"")</f>
        <v>Shadow Temple Objects</v>
      </c>
      <c r="J1551" s="537" t="s">
        <v>1073</v>
      </c>
    </row>
    <row r="1552">
      <c r="A1552" s="5" t="s">
        <v>57</v>
      </c>
      <c r="B1552" s="149" t="str">
        <f>iferror(vlookup(A1552,Maps!$A$2:$B$111,2,false),"")</f>
        <v>Shadow Temple</v>
      </c>
      <c r="C1552" s="7" t="s">
        <v>14</v>
      </c>
      <c r="D1552" s="7" t="s">
        <v>684</v>
      </c>
      <c r="E1552" s="7" t="s">
        <v>2063</v>
      </c>
      <c r="F1552" s="547" t="str">
        <f>iferror(vlookup(E1552,Rooms!$D$2:$E$621,2,false),"")</f>
        <v>B4 - Pre-Boss Room</v>
      </c>
      <c r="G1552" s="5" t="s">
        <v>3171</v>
      </c>
      <c r="H1552" s="536" t="s">
        <v>7008</v>
      </c>
      <c r="I1552" s="536" t="str">
        <f>iferror(vlookup(G1552,Objects!$A$2:$D$403,4,false),"")</f>
        <v>Shadow Temple Door &amp; Shutter</v>
      </c>
      <c r="J1552" s="537" t="s">
        <v>1073</v>
      </c>
    </row>
    <row r="1553">
      <c r="A1553" s="5" t="s">
        <v>57</v>
      </c>
      <c r="B1553" s="149" t="str">
        <f>iferror(vlookup(A1553,Maps!$A$2:$B$111,2,false),"")</f>
        <v>Shadow Temple</v>
      </c>
      <c r="C1553" s="7" t="s">
        <v>14</v>
      </c>
      <c r="D1553" s="7" t="s">
        <v>684</v>
      </c>
      <c r="E1553" s="7" t="s">
        <v>2063</v>
      </c>
      <c r="F1553" s="547" t="str">
        <f>iferror(vlookup(E1553,Rooms!$D$2:$E$621,2,false),"")</f>
        <v>B4 - Pre-Boss Room</v>
      </c>
      <c r="G1553" s="5" t="s">
        <v>2833</v>
      </c>
      <c r="H1553" s="536" t="s">
        <v>6490</v>
      </c>
      <c r="I1553" s="536" t="str">
        <f>iferror(vlookup(G1553,Objects!$A$2:$D$403,4,false),"")</f>
        <v>Boss Doors</v>
      </c>
      <c r="J1553" s="537" t="s">
        <v>1073</v>
      </c>
    </row>
    <row r="1554">
      <c r="A1554" s="5" t="s">
        <v>57</v>
      </c>
      <c r="B1554" s="149" t="str">
        <f>iferror(vlookup(A1554,Maps!$A$2:$B$111,2,false),"")</f>
        <v>Shadow Temple</v>
      </c>
      <c r="C1554" s="7" t="s">
        <v>14</v>
      </c>
      <c r="D1554" s="7" t="s">
        <v>684</v>
      </c>
      <c r="E1554" s="7" t="s">
        <v>2063</v>
      </c>
      <c r="F1554" s="547" t="str">
        <f>iferror(vlookup(E1554,Rooms!$D$2:$E$621,2,false),"")</f>
        <v>B4 - Pre-Boss Room</v>
      </c>
      <c r="G1554" s="5" t="s">
        <v>97</v>
      </c>
      <c r="H1554" s="536" t="s">
        <v>6334</v>
      </c>
      <c r="I1554" s="536" t="str">
        <f>iferror(vlookup(G1554,Objects!$A$2:$D$403,4,false),"")</f>
        <v>Bubbles</v>
      </c>
      <c r="J1554" s="537" t="s">
        <v>1073</v>
      </c>
    </row>
    <row r="1555">
      <c r="A1555" s="54"/>
      <c r="B1555" s="116" t="str">
        <f>iferror(vlookup(A1555,Maps!$A$2:$B$111,2,false),"")</f>
        <v/>
      </c>
      <c r="C1555" s="539"/>
      <c r="D1555" s="539"/>
      <c r="E1555" s="539"/>
      <c r="F1555" s="540" t="str">
        <f>iferror(vlookup(E1555,Rooms!$D$2:$E$621,2,false),"")</f>
        <v/>
      </c>
      <c r="G1555" s="539"/>
      <c r="H1555" s="541"/>
      <c r="I1555" s="541" t="str">
        <f>iferror(vlookup(G1555,Objects!$A$2:$D$403,4,false),"")</f>
        <v/>
      </c>
      <c r="J1555" s="542"/>
    </row>
    <row r="1556">
      <c r="A1556" s="5" t="s">
        <v>57</v>
      </c>
      <c r="B1556" s="149" t="str">
        <f>iferror(vlookup(A1556,Maps!$A$2:$B$111,2,false),"")</f>
        <v>Shadow Temple</v>
      </c>
      <c r="C1556" s="11" t="s">
        <v>14</v>
      </c>
      <c r="D1556" s="11" t="s">
        <v>686</v>
      </c>
      <c r="E1556" s="11" t="s">
        <v>2065</v>
      </c>
      <c r="F1556" s="538" t="str">
        <f>iferror(vlookup(E1556,Rooms!$D$2:$E$621,2,false),"")</f>
        <v>B1 - Dead Hand Mini-Boss Room</v>
      </c>
      <c r="G1556" s="5" t="s">
        <v>643</v>
      </c>
      <c r="H1556" s="536" t="s">
        <v>6366</v>
      </c>
      <c r="I1556" s="536" t="str">
        <f>iferror(vlookup(G1556,Objects!$A$2:$D$403,4,false),"")</f>
        <v>Shadow Temple Objects</v>
      </c>
      <c r="J1556" s="537" t="s">
        <v>1073</v>
      </c>
    </row>
    <row r="1557">
      <c r="A1557" s="5" t="s">
        <v>57</v>
      </c>
      <c r="B1557" s="149" t="str">
        <f>iferror(vlookup(A1557,Maps!$A$2:$B$111,2,false),"")</f>
        <v>Shadow Temple</v>
      </c>
      <c r="C1557" s="7" t="s">
        <v>14</v>
      </c>
      <c r="D1557" s="7" t="s">
        <v>686</v>
      </c>
      <c r="E1557" s="7" t="s">
        <v>2065</v>
      </c>
      <c r="F1557" s="547" t="str">
        <f>iferror(vlookup(E1557,Rooms!$D$2:$E$621,2,false),"")</f>
        <v>B1 - Dead Hand Mini-Boss Room</v>
      </c>
      <c r="G1557" s="5" t="s">
        <v>3171</v>
      </c>
      <c r="H1557" s="536" t="s">
        <v>7008</v>
      </c>
      <c r="I1557" s="536" t="str">
        <f>iferror(vlookup(G1557,Objects!$A$2:$D$403,4,false),"")</f>
        <v>Shadow Temple Door &amp; Shutter</v>
      </c>
      <c r="J1557" s="537" t="s">
        <v>1073</v>
      </c>
    </row>
    <row r="1558">
      <c r="A1558" s="5" t="s">
        <v>57</v>
      </c>
      <c r="B1558" s="149" t="str">
        <f>iferror(vlookup(A1558,Maps!$A$2:$B$111,2,false),"")</f>
        <v>Shadow Temple</v>
      </c>
      <c r="C1558" s="7" t="s">
        <v>14</v>
      </c>
      <c r="D1558" s="7" t="s">
        <v>686</v>
      </c>
      <c r="E1558" s="7" t="s">
        <v>2065</v>
      </c>
      <c r="F1558" s="547" t="str">
        <f>iferror(vlookup(E1558,Rooms!$D$2:$E$621,2,false),"")</f>
        <v>B1 - Dead Hand Mini-Boss Room</v>
      </c>
      <c r="G1558" s="5" t="s">
        <v>2820</v>
      </c>
      <c r="H1558" s="536" t="s">
        <v>6470</v>
      </c>
      <c r="I1558" s="536" t="str">
        <f>iferror(vlookup(G1558,Objects!$A$2:$D$403,4,false),"")</f>
        <v>Dead Hand &amp; Hands</v>
      </c>
      <c r="J1558" s="537" t="s">
        <v>1059</v>
      </c>
    </row>
    <row r="1559">
      <c r="A1559" s="5" t="s">
        <v>57</v>
      </c>
      <c r="B1559" s="149" t="str">
        <f>iferror(vlookup(A1559,Maps!$A$2:$B$111,2,false),"")</f>
        <v>Shadow Temple</v>
      </c>
      <c r="C1559" s="7" t="s">
        <v>14</v>
      </c>
      <c r="D1559" s="7" t="s">
        <v>686</v>
      </c>
      <c r="E1559" s="7" t="s">
        <v>2065</v>
      </c>
      <c r="F1559" s="547" t="str">
        <f>iferror(vlookup(E1559,Rooms!$D$2:$E$621,2,false),"")</f>
        <v>B1 - Dead Hand Mini-Boss Room</v>
      </c>
      <c r="G1559" s="5" t="s">
        <v>110</v>
      </c>
      <c r="H1559" s="536" t="s">
        <v>6159</v>
      </c>
      <c r="I1559" s="536" t="str">
        <f>iferror(vlookup(G1559,Objects!$A$2:$D$403,4,false),"")</f>
        <v>Treasure Chests</v>
      </c>
      <c r="J1559" s="537" t="s">
        <v>1059</v>
      </c>
    </row>
    <row r="1560">
      <c r="A1560" s="5" t="s">
        <v>57</v>
      </c>
      <c r="B1560" s="149" t="str">
        <f>iferror(vlookup(A1560,Maps!$A$2:$B$111,2,false),"")</f>
        <v>Shadow Temple</v>
      </c>
      <c r="C1560" s="7" t="s">
        <v>14</v>
      </c>
      <c r="D1560" s="7" t="s">
        <v>686</v>
      </c>
      <c r="E1560" s="7" t="s">
        <v>2065</v>
      </c>
      <c r="F1560" s="547" t="str">
        <f>iferror(vlookup(E1560,Rooms!$D$2:$E$621,2,false),"")</f>
        <v>B1 - Dead Hand Mini-Boss Room</v>
      </c>
      <c r="G1560" s="5" t="s">
        <v>2782</v>
      </c>
      <c r="H1560" s="536" t="s">
        <v>6426</v>
      </c>
      <c r="I1560" s="536" t="str">
        <f>iferror(vlookup(G1560,Objects!$A$2:$D$403,4,false),"")</f>
        <v>[Blank]</v>
      </c>
      <c r="J1560" s="537" t="s">
        <v>1073</v>
      </c>
    </row>
    <row r="1561">
      <c r="A1561" s="54"/>
      <c r="B1561" s="116" t="str">
        <f>iferror(vlookup(A1561,Maps!$A$2:$B$111,2,false),"")</f>
        <v/>
      </c>
      <c r="C1561" s="539"/>
      <c r="D1561" s="539"/>
      <c r="E1561" s="539"/>
      <c r="F1561" s="540" t="str">
        <f>iferror(vlookup(E1561,Rooms!$D$2:$E$621,2,false),"")</f>
        <v/>
      </c>
      <c r="G1561" s="539"/>
      <c r="H1561" s="541"/>
      <c r="I1561" s="541" t="str">
        <f>iferror(vlookup(G1561,Objects!$A$2:$D$403,4,false),"")</f>
        <v/>
      </c>
      <c r="J1561" s="542"/>
    </row>
    <row r="1562">
      <c r="A1562" s="5" t="s">
        <v>57</v>
      </c>
      <c r="B1562" s="149" t="str">
        <f>iferror(vlookup(A1562,Maps!$A$2:$B$111,2,false),"")</f>
        <v>Shadow Temple</v>
      </c>
      <c r="C1562" s="11" t="s">
        <v>14</v>
      </c>
      <c r="D1562" s="11" t="s">
        <v>688</v>
      </c>
      <c r="E1562" s="11" t="s">
        <v>2067</v>
      </c>
      <c r="F1562" s="538" t="str">
        <f>iferror(vlookup(E1562,Rooms!$D$2:$E$621,2,false),"")</f>
        <v>B2 - Beamos Room</v>
      </c>
      <c r="G1562" s="5" t="s">
        <v>643</v>
      </c>
      <c r="H1562" s="536" t="s">
        <v>6366</v>
      </c>
      <c r="I1562" s="536" t="str">
        <f>iferror(vlookup(G1562,Objects!$A$2:$D$403,4,false),"")</f>
        <v>Shadow Temple Objects</v>
      </c>
      <c r="J1562" s="537" t="s">
        <v>1073</v>
      </c>
    </row>
    <row r="1563">
      <c r="A1563" s="5" t="s">
        <v>57</v>
      </c>
      <c r="B1563" s="149" t="str">
        <f>iferror(vlookup(A1563,Maps!$A$2:$B$111,2,false),"")</f>
        <v>Shadow Temple</v>
      </c>
      <c r="C1563" s="7" t="s">
        <v>14</v>
      </c>
      <c r="D1563" s="7" t="s">
        <v>688</v>
      </c>
      <c r="E1563" s="7" t="s">
        <v>2067</v>
      </c>
      <c r="F1563" s="547" t="str">
        <f>iferror(vlookup(E1563,Rooms!$D$2:$E$621,2,false),"")</f>
        <v>B2 - Beamos Room</v>
      </c>
      <c r="G1563" s="5" t="s">
        <v>3171</v>
      </c>
      <c r="H1563" s="536" t="s">
        <v>7008</v>
      </c>
      <c r="I1563" s="536" t="str">
        <f>iferror(vlookup(G1563,Objects!$A$2:$D$403,4,false),"")</f>
        <v>Shadow Temple Door &amp; Shutter</v>
      </c>
      <c r="J1563" s="537" t="s">
        <v>1073</v>
      </c>
    </row>
    <row r="1564">
      <c r="A1564" s="5" t="s">
        <v>57</v>
      </c>
      <c r="B1564" s="149" t="str">
        <f>iferror(vlookup(A1564,Maps!$A$2:$B$111,2,false),"")</f>
        <v>Shadow Temple</v>
      </c>
      <c r="C1564" s="7" t="s">
        <v>14</v>
      </c>
      <c r="D1564" s="7" t="s">
        <v>688</v>
      </c>
      <c r="E1564" s="7" t="s">
        <v>2067</v>
      </c>
      <c r="F1564" s="547" t="str">
        <f>iferror(vlookup(E1564,Rooms!$D$2:$E$621,2,false),"")</f>
        <v>B2 - Beamos Room</v>
      </c>
      <c r="G1564" s="5" t="s">
        <v>2774</v>
      </c>
      <c r="H1564" s="536" t="s">
        <v>6415</v>
      </c>
      <c r="I1564" s="536" t="str">
        <f>iferror(vlookup(G1564,Objects!$A$2:$D$403,4,false),"")</f>
        <v>Beamos</v>
      </c>
      <c r="J1564" s="537" t="s">
        <v>1059</v>
      </c>
    </row>
    <row r="1565">
      <c r="A1565" s="5" t="s">
        <v>57</v>
      </c>
      <c r="B1565" s="149" t="str">
        <f>iferror(vlookup(A1565,Maps!$A$2:$B$111,2,false),"")</f>
        <v>Shadow Temple</v>
      </c>
      <c r="C1565" s="7" t="s">
        <v>14</v>
      </c>
      <c r="D1565" s="7" t="s">
        <v>688</v>
      </c>
      <c r="E1565" s="7" t="s">
        <v>2067</v>
      </c>
      <c r="F1565" s="547" t="str">
        <f>iferror(vlookup(E1565,Rooms!$D$2:$E$621,2,false),"")</f>
        <v>B2 - Beamos Room</v>
      </c>
      <c r="G1565" s="5" t="s">
        <v>3030</v>
      </c>
      <c r="H1565" s="536" t="s">
        <v>6792</v>
      </c>
      <c r="I1565" s="536" t="str">
        <f>iferror(vlookup(G1565,Objects!$A$2:$D$403,4,false),"")</f>
        <v>Square Signpost</v>
      </c>
      <c r="J1565" s="537" t="s">
        <v>1073</v>
      </c>
    </row>
    <row r="1566">
      <c r="A1566" s="54"/>
      <c r="B1566" s="116" t="str">
        <f>iferror(vlookup(A1566,Maps!$A$2:$B$111,2,false),"")</f>
        <v/>
      </c>
      <c r="C1566" s="539"/>
      <c r="D1566" s="539"/>
      <c r="E1566" s="539"/>
      <c r="F1566" s="540" t="str">
        <f>iferror(vlookup(E1566,Rooms!$D$2:$E$621,2,false),"")</f>
        <v/>
      </c>
      <c r="G1566" s="539"/>
      <c r="H1566" s="541"/>
      <c r="I1566" s="541" t="str">
        <f>iferror(vlookup(G1566,Objects!$A$2:$D$403,4,false),"")</f>
        <v/>
      </c>
      <c r="J1566" s="542"/>
    </row>
    <row r="1567">
      <c r="A1567" s="5" t="s">
        <v>57</v>
      </c>
      <c r="B1567" s="149" t="str">
        <f>iferror(vlookup(A1567,Maps!$A$2:$B$111,2,false),"")</f>
        <v>Shadow Temple</v>
      </c>
      <c r="C1567" s="11" t="s">
        <v>14</v>
      </c>
      <c r="D1567" s="11" t="s">
        <v>690</v>
      </c>
      <c r="E1567" s="11" t="s">
        <v>2069</v>
      </c>
      <c r="F1567" s="538" t="str">
        <f>iferror(vlookup(E1567,Rooms!$D$2:$E$621,2,false),"")</f>
        <v>B2 - Silver Rupee Room</v>
      </c>
      <c r="G1567" s="5" t="s">
        <v>643</v>
      </c>
      <c r="H1567" s="536" t="s">
        <v>6366</v>
      </c>
      <c r="I1567" s="536" t="str">
        <f>iferror(vlookup(G1567,Objects!$A$2:$D$403,4,false),"")</f>
        <v>Shadow Temple Objects</v>
      </c>
      <c r="J1567" s="537" t="s">
        <v>1059</v>
      </c>
    </row>
    <row r="1568">
      <c r="A1568" s="5" t="s">
        <v>57</v>
      </c>
      <c r="B1568" s="149" t="str">
        <f>iferror(vlookup(A1568,Maps!$A$2:$B$111,2,false),"")</f>
        <v>Shadow Temple</v>
      </c>
      <c r="C1568" s="7" t="s">
        <v>14</v>
      </c>
      <c r="D1568" s="7" t="s">
        <v>690</v>
      </c>
      <c r="E1568" s="7" t="s">
        <v>2069</v>
      </c>
      <c r="F1568" s="547" t="str">
        <f>iferror(vlookup(E1568,Rooms!$D$2:$E$621,2,false),"")</f>
        <v>B2 - Silver Rupee Room</v>
      </c>
      <c r="G1568" s="5" t="s">
        <v>3171</v>
      </c>
      <c r="H1568" s="536" t="s">
        <v>7008</v>
      </c>
      <c r="I1568" s="536" t="str">
        <f>iferror(vlookup(G1568,Objects!$A$2:$D$403,4,false),"")</f>
        <v>Shadow Temple Door &amp; Shutter</v>
      </c>
      <c r="J1568" s="537" t="s">
        <v>1073</v>
      </c>
    </row>
    <row r="1569">
      <c r="A1569" s="5" t="s">
        <v>57</v>
      </c>
      <c r="B1569" s="149" t="str">
        <f>iferror(vlookup(A1569,Maps!$A$2:$B$111,2,false),"")</f>
        <v>Shadow Temple</v>
      </c>
      <c r="C1569" s="7" t="s">
        <v>14</v>
      </c>
      <c r="D1569" s="7" t="s">
        <v>690</v>
      </c>
      <c r="E1569" s="7" t="s">
        <v>2069</v>
      </c>
      <c r="F1569" s="547" t="str">
        <f>iferror(vlookup(E1569,Rooms!$D$2:$E$621,2,false),"")</f>
        <v>B2 - Silver Rupee Room</v>
      </c>
      <c r="G1569" s="5" t="s">
        <v>110</v>
      </c>
      <c r="H1569" s="536" t="s">
        <v>6159</v>
      </c>
      <c r="I1569" s="536" t="str">
        <f>iferror(vlookup(G1569,Objects!$A$2:$D$403,4,false),"")</f>
        <v>Treasure Chests</v>
      </c>
      <c r="J1569" s="537" t="s">
        <v>1059</v>
      </c>
    </row>
    <row r="1570">
      <c r="A1570" s="5" t="s">
        <v>57</v>
      </c>
      <c r="B1570" s="149" t="str">
        <f>iferror(vlookup(A1570,Maps!$A$2:$B$111,2,false),"")</f>
        <v>Shadow Temple</v>
      </c>
      <c r="C1570" s="7" t="s">
        <v>14</v>
      </c>
      <c r="D1570" s="7" t="s">
        <v>690</v>
      </c>
      <c r="E1570" s="7" t="s">
        <v>2069</v>
      </c>
      <c r="F1570" s="547" t="str">
        <f>iferror(vlookup(E1570,Rooms!$D$2:$E$621,2,false),"")</f>
        <v>B2 - Silver Rupee Room</v>
      </c>
      <c r="G1570" s="5" t="s">
        <v>812</v>
      </c>
      <c r="H1570" s="536" t="s">
        <v>6504</v>
      </c>
      <c r="I1570" s="536" t="str">
        <f>iferror(vlookup(G1570,Objects!$A$2:$D$403,4,false),"")</f>
        <v>Item Model - Recovery Heart</v>
      </c>
      <c r="J1570" s="537" t="s">
        <v>1073</v>
      </c>
    </row>
    <row r="1571">
      <c r="A1571" s="54"/>
      <c r="B1571" s="116" t="str">
        <f>iferror(vlookup(A1571,Maps!$A$2:$B$111,2,false),"")</f>
        <v/>
      </c>
      <c r="C1571" s="539"/>
      <c r="D1571" s="539"/>
      <c r="E1571" s="539"/>
      <c r="F1571" s="540" t="str">
        <f>iferror(vlookup(E1571,Rooms!$D$2:$E$621,2,false),"")</f>
        <v/>
      </c>
      <c r="G1571" s="539"/>
      <c r="H1571" s="541"/>
      <c r="I1571" s="541" t="str">
        <f>iferror(vlookup(G1571,Objects!$A$2:$D$403,4,false),"")</f>
        <v/>
      </c>
      <c r="J1571" s="542"/>
    </row>
    <row r="1572">
      <c r="A1572" s="5" t="s">
        <v>57</v>
      </c>
      <c r="B1572" s="149" t="str">
        <f>iferror(vlookup(A1572,Maps!$A$2:$B$111,2,false),"")</f>
        <v>Shadow Temple</v>
      </c>
      <c r="C1572" s="11" t="s">
        <v>14</v>
      </c>
      <c r="D1572" s="11" t="s">
        <v>692</v>
      </c>
      <c r="E1572" s="11" t="s">
        <v>2071</v>
      </c>
      <c r="F1572" s="538" t="str">
        <f>iferror(vlookup(E1572,Rooms!$D$2:$E$621,2,false),"")</f>
        <v>B2 - Compass Room</v>
      </c>
      <c r="G1572" s="5" t="s">
        <v>643</v>
      </c>
      <c r="H1572" s="536" t="s">
        <v>6366</v>
      </c>
      <c r="I1572" s="536" t="str">
        <f>iferror(vlookup(G1572,Objects!$A$2:$D$403,4,false),"")</f>
        <v>Shadow Temple Objects</v>
      </c>
      <c r="J1572" s="537" t="s">
        <v>1073</v>
      </c>
    </row>
    <row r="1573">
      <c r="A1573" s="5" t="s">
        <v>57</v>
      </c>
      <c r="B1573" s="149" t="str">
        <f>iferror(vlookup(A1573,Maps!$A$2:$B$111,2,false),"")</f>
        <v>Shadow Temple</v>
      </c>
      <c r="C1573" s="7" t="s">
        <v>14</v>
      </c>
      <c r="D1573" s="7" t="s">
        <v>692</v>
      </c>
      <c r="E1573" s="7" t="s">
        <v>2071</v>
      </c>
      <c r="F1573" s="547" t="str">
        <f>iferror(vlookup(E1573,Rooms!$D$2:$E$621,2,false),"")</f>
        <v>B2 - Compass Room</v>
      </c>
      <c r="G1573" s="5" t="s">
        <v>3171</v>
      </c>
      <c r="H1573" s="536" t="s">
        <v>7008</v>
      </c>
      <c r="I1573" s="536" t="str">
        <f>iferror(vlookup(G1573,Objects!$A$2:$D$403,4,false),"")</f>
        <v>Shadow Temple Door &amp; Shutter</v>
      </c>
      <c r="J1573" s="537" t="s">
        <v>1073</v>
      </c>
    </row>
    <row r="1574">
      <c r="A1574" s="5" t="s">
        <v>57</v>
      </c>
      <c r="B1574" s="149" t="str">
        <f>iferror(vlookup(A1574,Maps!$A$2:$B$111,2,false),"")</f>
        <v>Shadow Temple</v>
      </c>
      <c r="C1574" s="7" t="s">
        <v>14</v>
      </c>
      <c r="D1574" s="7" t="s">
        <v>692</v>
      </c>
      <c r="E1574" s="7" t="s">
        <v>2071</v>
      </c>
      <c r="F1574" s="547" t="str">
        <f>iferror(vlookup(E1574,Rooms!$D$2:$E$621,2,false),"")</f>
        <v>B2 - Compass Room</v>
      </c>
      <c r="G1574" s="5" t="s">
        <v>110</v>
      </c>
      <c r="H1574" s="536" t="s">
        <v>6159</v>
      </c>
      <c r="I1574" s="536" t="str">
        <f>iferror(vlookup(G1574,Objects!$A$2:$D$403,4,false),"")</f>
        <v>Treasure Chests</v>
      </c>
      <c r="J1574" s="537" t="s">
        <v>1059</v>
      </c>
    </row>
    <row r="1575">
      <c r="A1575" s="5" t="s">
        <v>57</v>
      </c>
      <c r="B1575" s="149" t="str">
        <f>iferror(vlookup(A1575,Maps!$A$2:$B$111,2,false),"")</f>
        <v>Shadow Temple</v>
      </c>
      <c r="C1575" s="7" t="s">
        <v>14</v>
      </c>
      <c r="D1575" s="7" t="s">
        <v>692</v>
      </c>
      <c r="E1575" s="7" t="s">
        <v>2071</v>
      </c>
      <c r="F1575" s="547" t="str">
        <f>iferror(vlookup(E1575,Rooms!$D$2:$E$621,2,false),"")</f>
        <v>B2 - Compass Room</v>
      </c>
      <c r="G1575" s="5" t="s">
        <v>854</v>
      </c>
      <c r="H1575" s="536" t="s">
        <v>6447</v>
      </c>
      <c r="I1575" s="536" t="str">
        <f>iferror(vlookup(G1575,Objects!$A$2:$D$403,4,false),"")</f>
        <v>Redead &amp; Gibdo</v>
      </c>
      <c r="J1575" s="537" t="s">
        <v>1059</v>
      </c>
    </row>
    <row r="1576">
      <c r="A1576" s="5" t="s">
        <v>57</v>
      </c>
      <c r="B1576" s="149" t="str">
        <f>iferror(vlookup(A1576,Maps!$A$2:$B$111,2,false),"")</f>
        <v>Shadow Temple</v>
      </c>
      <c r="C1576" s="7" t="s">
        <v>14</v>
      </c>
      <c r="D1576" s="7" t="s">
        <v>692</v>
      </c>
      <c r="E1576" s="7" t="s">
        <v>2071</v>
      </c>
      <c r="F1576" s="547" t="str">
        <f>iferror(vlookup(E1576,Rooms!$D$2:$E$621,2,false),"")</f>
        <v>B2 - Compass Room</v>
      </c>
      <c r="G1576" s="5" t="s">
        <v>103</v>
      </c>
      <c r="H1576" s="536" t="s">
        <v>6158</v>
      </c>
      <c r="I1576" s="536" t="str">
        <f>iferror(vlookup(G1576,Objects!$A$2:$D$403,4,false),"")</f>
        <v>Keese</v>
      </c>
      <c r="J1576" s="537" t="s">
        <v>1073</v>
      </c>
    </row>
    <row r="1577">
      <c r="A1577" s="5" t="s">
        <v>57</v>
      </c>
      <c r="B1577" s="149" t="str">
        <f>iferror(vlookup(A1577,Maps!$A$2:$B$111,2,false),"")</f>
        <v>Shadow Temple</v>
      </c>
      <c r="C1577" s="7" t="s">
        <v>14</v>
      </c>
      <c r="D1577" s="7" t="s">
        <v>692</v>
      </c>
      <c r="E1577" s="7" t="s">
        <v>2071</v>
      </c>
      <c r="F1577" s="547" t="str">
        <f>iferror(vlookup(E1577,Rooms!$D$2:$E$621,2,false),"")</f>
        <v>B2 - Compass Room</v>
      </c>
      <c r="G1577" s="5" t="s">
        <v>2818</v>
      </c>
      <c r="H1577" s="536" t="s">
        <v>6467</v>
      </c>
      <c r="I1577" s="536" t="str">
        <f>iferror(vlookup(G1577,Objects!$A$2:$D$403,4,false),"")</f>
        <v>Torches</v>
      </c>
      <c r="J1577" s="537" t="s">
        <v>1059</v>
      </c>
    </row>
    <row r="1578">
      <c r="A1578" s="5" t="s">
        <v>57</v>
      </c>
      <c r="B1578" s="149" t="str">
        <f>iferror(vlookup(A1578,Maps!$A$2:$B$111,2,false),"")</f>
        <v>Shadow Temple</v>
      </c>
      <c r="C1578" s="7" t="s">
        <v>14</v>
      </c>
      <c r="D1578" s="7" t="s">
        <v>692</v>
      </c>
      <c r="E1578" s="7" t="s">
        <v>2071</v>
      </c>
      <c r="F1578" s="547" t="str">
        <f>iferror(vlookup(E1578,Rooms!$D$2:$E$621,2,false),"")</f>
        <v>B2 - Compass Room</v>
      </c>
      <c r="G1578" s="5" t="s">
        <v>2782</v>
      </c>
      <c r="H1578" s="536" t="s">
        <v>6426</v>
      </c>
      <c r="I1578" s="536" t="str">
        <f>iferror(vlookup(G1578,Objects!$A$2:$D$403,4,false),"")</f>
        <v>[Blank]</v>
      </c>
      <c r="J1578" s="537" t="s">
        <v>1073</v>
      </c>
    </row>
    <row r="1579">
      <c r="A1579" s="54"/>
      <c r="B1579" s="116" t="str">
        <f>iferror(vlookup(A1579,Maps!$A$2:$B$111,2,false),"")</f>
        <v/>
      </c>
      <c r="C1579" s="539"/>
      <c r="D1579" s="539"/>
      <c r="E1579" s="539"/>
      <c r="F1579" s="540" t="str">
        <f>iferror(vlookup(E1579,Rooms!$D$2:$E$621,2,false),"")</f>
        <v/>
      </c>
      <c r="G1579" s="539"/>
      <c r="H1579" s="541"/>
      <c r="I1579" s="541" t="str">
        <f>iferror(vlookup(G1579,Objects!$A$2:$D$403,4,false),"")</f>
        <v/>
      </c>
      <c r="J1579" s="542"/>
    </row>
    <row r="1580">
      <c r="A1580" s="5" t="s">
        <v>57</v>
      </c>
      <c r="B1580" s="149" t="str">
        <f>iferror(vlookup(A1580,Maps!$A$2:$B$111,2,false),"")</f>
        <v>Shadow Temple</v>
      </c>
      <c r="C1580" s="11" t="s">
        <v>14</v>
      </c>
      <c r="D1580" s="11" t="s">
        <v>694</v>
      </c>
      <c r="E1580" s="11" t="s">
        <v>2073</v>
      </c>
      <c r="F1580" s="538" t="str">
        <f>iferror(vlookup(E1580,Rooms!$D$2:$E$621,2,false),"")</f>
        <v>B2 - Guillotine Corridor</v>
      </c>
      <c r="G1580" s="5" t="s">
        <v>643</v>
      </c>
      <c r="H1580" s="536" t="s">
        <v>6366</v>
      </c>
      <c r="I1580" s="536" t="str">
        <f>iferror(vlookup(G1580,Objects!$A$2:$D$403,4,false),"")</f>
        <v>Shadow Temple Objects</v>
      </c>
      <c r="J1580" s="537" t="s">
        <v>1059</v>
      </c>
    </row>
    <row r="1581">
      <c r="A1581" s="5" t="s">
        <v>57</v>
      </c>
      <c r="B1581" s="149" t="str">
        <f>iferror(vlookup(A1581,Maps!$A$2:$B$111,2,false),"")</f>
        <v>Shadow Temple</v>
      </c>
      <c r="C1581" s="7" t="s">
        <v>14</v>
      </c>
      <c r="D1581" s="7" t="s">
        <v>694</v>
      </c>
      <c r="E1581" s="7" t="s">
        <v>2073</v>
      </c>
      <c r="F1581" s="547" t="str">
        <f>iferror(vlookup(E1581,Rooms!$D$2:$E$621,2,false),"")</f>
        <v>B2 - Guillotine Corridor</v>
      </c>
      <c r="G1581" s="5" t="s">
        <v>3171</v>
      </c>
      <c r="H1581" s="536" t="s">
        <v>7008</v>
      </c>
      <c r="I1581" s="536" t="str">
        <f>iferror(vlookup(G1581,Objects!$A$2:$D$403,4,false),"")</f>
        <v>Shadow Temple Door &amp; Shutter</v>
      </c>
      <c r="J1581" s="537" t="s">
        <v>1073</v>
      </c>
    </row>
    <row r="1582">
      <c r="A1582" s="5" t="s">
        <v>57</v>
      </c>
      <c r="B1582" s="149" t="str">
        <f>iferror(vlookup(A1582,Maps!$A$2:$B$111,2,false),"")</f>
        <v>Shadow Temple</v>
      </c>
      <c r="C1582" s="7" t="s">
        <v>14</v>
      </c>
      <c r="D1582" s="7" t="s">
        <v>694</v>
      </c>
      <c r="E1582" s="7" t="s">
        <v>2073</v>
      </c>
      <c r="F1582" s="547" t="str">
        <f>iferror(vlookup(E1582,Rooms!$D$2:$E$621,2,false),"")</f>
        <v>B2 - Guillotine Corridor</v>
      </c>
      <c r="G1582" s="5" t="s">
        <v>110</v>
      </c>
      <c r="H1582" s="536" t="s">
        <v>6159</v>
      </c>
      <c r="I1582" s="536" t="str">
        <f>iferror(vlookup(G1582,Objects!$A$2:$D$403,4,false),"")</f>
        <v>Treasure Chests</v>
      </c>
      <c r="J1582" s="537" t="s">
        <v>1073</v>
      </c>
    </row>
    <row r="1583">
      <c r="A1583" s="5" t="s">
        <v>57</v>
      </c>
      <c r="B1583" s="149" t="str">
        <f>iferror(vlookup(A1583,Maps!$A$2:$B$111,2,false),"")</f>
        <v>Shadow Temple</v>
      </c>
      <c r="C1583" s="7" t="s">
        <v>14</v>
      </c>
      <c r="D1583" s="7" t="s">
        <v>694</v>
      </c>
      <c r="E1583" s="7" t="s">
        <v>2073</v>
      </c>
      <c r="F1583" s="547" t="str">
        <f>iferror(vlookup(E1583,Rooms!$D$2:$E$621,2,false),"")</f>
        <v>B2 - Guillotine Corridor</v>
      </c>
      <c r="G1583" s="5" t="s">
        <v>2774</v>
      </c>
      <c r="H1583" s="536" t="s">
        <v>6415</v>
      </c>
      <c r="I1583" s="536" t="str">
        <f>iferror(vlookup(G1583,Objects!$A$2:$D$403,4,false),"")</f>
        <v>Beamos</v>
      </c>
      <c r="J1583" s="537" t="s">
        <v>1073</v>
      </c>
    </row>
    <row r="1584">
      <c r="A1584" s="5" t="s">
        <v>57</v>
      </c>
      <c r="B1584" s="149" t="str">
        <f>iferror(vlookup(A1584,Maps!$A$2:$B$111,2,false),"")</f>
        <v>Shadow Temple</v>
      </c>
      <c r="C1584" s="7" t="s">
        <v>14</v>
      </c>
      <c r="D1584" s="7" t="s">
        <v>694</v>
      </c>
      <c r="E1584" s="7" t="s">
        <v>2073</v>
      </c>
      <c r="F1584" s="547" t="str">
        <f>iferror(vlookup(E1584,Rooms!$D$2:$E$621,2,false),"")</f>
        <v>B2 - Guillotine Corridor</v>
      </c>
      <c r="G1584" s="5" t="s">
        <v>3030</v>
      </c>
      <c r="H1584" s="536" t="s">
        <v>6792</v>
      </c>
      <c r="I1584" s="536" t="str">
        <f>iferror(vlookup(G1584,Objects!$A$2:$D$403,4,false),"")</f>
        <v>Square Signpost</v>
      </c>
      <c r="J1584" s="537" t="s">
        <v>1073</v>
      </c>
    </row>
    <row r="1585">
      <c r="A1585" s="5" t="s">
        <v>57</v>
      </c>
      <c r="B1585" s="149" t="str">
        <f>iferror(vlookup(A1585,Maps!$A$2:$B$111,2,false),"")</f>
        <v>Shadow Temple</v>
      </c>
      <c r="C1585" s="7" t="s">
        <v>14</v>
      </c>
      <c r="D1585" s="7" t="s">
        <v>694</v>
      </c>
      <c r="E1585" s="7" t="s">
        <v>2073</v>
      </c>
      <c r="F1585" s="547" t="str">
        <f>iferror(vlookup(E1585,Rooms!$D$2:$E$621,2,false),"")</f>
        <v>B2 - Guillotine Corridor</v>
      </c>
      <c r="G1585" s="5" t="s">
        <v>265</v>
      </c>
      <c r="H1585" s="536" t="s">
        <v>6193</v>
      </c>
      <c r="I1585" s="536" t="str">
        <f>iferror(vlookup(G1585,Objects!$A$2:$D$403,4,false),"")</f>
        <v>Skulltulas &amp; Gold Skulltula Token</v>
      </c>
      <c r="J1585" s="537" t="s">
        <v>1059</v>
      </c>
    </row>
    <row r="1586">
      <c r="A1586" s="5" t="s">
        <v>57</v>
      </c>
      <c r="B1586" s="149" t="str">
        <f>iferror(vlookup(A1586,Maps!$A$2:$B$111,2,false),"")</f>
        <v>Shadow Temple</v>
      </c>
      <c r="C1586" s="7" t="s">
        <v>14</v>
      </c>
      <c r="D1586" s="7" t="s">
        <v>694</v>
      </c>
      <c r="E1586" s="7" t="s">
        <v>2073</v>
      </c>
      <c r="F1586" s="547" t="str">
        <f>iferror(vlookup(E1586,Rooms!$D$2:$E$621,2,false),"")</f>
        <v>B2 - Guillotine Corridor</v>
      </c>
      <c r="G1586" s="5" t="s">
        <v>97</v>
      </c>
      <c r="H1586" s="536" t="s">
        <v>6334</v>
      </c>
      <c r="I1586" s="536" t="str">
        <f>iferror(vlookup(G1586,Objects!$A$2:$D$403,4,false),"")</f>
        <v>Bubbles</v>
      </c>
      <c r="J1586" s="537" t="s">
        <v>1073</v>
      </c>
    </row>
    <row r="1587">
      <c r="A1587" s="5" t="s">
        <v>57</v>
      </c>
      <c r="B1587" s="149" t="str">
        <f>iferror(vlookup(A1587,Maps!$A$2:$B$111,2,false),"")</f>
        <v>Shadow Temple</v>
      </c>
      <c r="C1587" s="7" t="s">
        <v>14</v>
      </c>
      <c r="D1587" s="7" t="s">
        <v>694</v>
      </c>
      <c r="E1587" s="7" t="s">
        <v>2073</v>
      </c>
      <c r="F1587" s="547" t="str">
        <f>iferror(vlookup(E1587,Rooms!$D$2:$E$621,2,false),"")</f>
        <v>B2 - Guillotine Corridor</v>
      </c>
      <c r="G1587" s="5" t="s">
        <v>75</v>
      </c>
      <c r="H1587" s="536" t="s">
        <v>6150</v>
      </c>
      <c r="I1587" s="536" t="str">
        <f>iferror(vlookup(G1587,Objects!$A$2:$D$403,4,false),"")</f>
        <v>Poe</v>
      </c>
      <c r="J1587" s="537" t="s">
        <v>1073</v>
      </c>
    </row>
    <row r="1588">
      <c r="A1588" s="5" t="s">
        <v>57</v>
      </c>
      <c r="B1588" s="149" t="str">
        <f>iferror(vlookup(A1588,Maps!$A$2:$B$111,2,false),"")</f>
        <v>Shadow Temple</v>
      </c>
      <c r="C1588" s="7" t="s">
        <v>14</v>
      </c>
      <c r="D1588" s="7" t="s">
        <v>694</v>
      </c>
      <c r="E1588" s="7" t="s">
        <v>2073</v>
      </c>
      <c r="F1588" s="547" t="str">
        <f>iferror(vlookup(E1588,Rooms!$D$2:$E$621,2,false),"")</f>
        <v>B2 - Guillotine Corridor</v>
      </c>
      <c r="G1588" s="5" t="s">
        <v>2765</v>
      </c>
      <c r="H1588" s="536" t="s">
        <v>6408</v>
      </c>
      <c r="I1588" s="536" t="str">
        <f>iferror(vlookup(G1588,Objects!$A$2:$D$403,4,false),"")</f>
        <v>Blade Trap</v>
      </c>
      <c r="J1588" s="537" t="s">
        <v>1073</v>
      </c>
    </row>
    <row r="1589">
      <c r="A1589" s="54"/>
      <c r="B1589" s="116" t="str">
        <f>iferror(vlookup(A1589,Maps!$A$2:$B$111,2,false),"")</f>
        <v/>
      </c>
      <c r="C1589" s="539"/>
      <c r="D1589" s="539"/>
      <c r="E1589" s="539"/>
      <c r="F1589" s="540" t="str">
        <f>iferror(vlookup(E1589,Rooms!$D$2:$E$621,2,false),"")</f>
        <v/>
      </c>
      <c r="G1589" s="539"/>
      <c r="H1589" s="541"/>
      <c r="I1589" s="541" t="str">
        <f>iferror(vlookup(G1589,Objects!$A$2:$D$403,4,false),"")</f>
        <v/>
      </c>
      <c r="J1589" s="542"/>
    </row>
    <row r="1590">
      <c r="A1590" s="5" t="s">
        <v>57</v>
      </c>
      <c r="B1590" s="149" t="str">
        <f>iferror(vlookup(A1590,Maps!$A$2:$B$111,2,false),"")</f>
        <v>Shadow Temple</v>
      </c>
      <c r="C1590" s="11" t="s">
        <v>14</v>
      </c>
      <c r="D1590" s="11" t="s">
        <v>696</v>
      </c>
      <c r="E1590" s="11" t="s">
        <v>2075</v>
      </c>
      <c r="F1590" s="538" t="str">
        <f>iferror(vlookup(E1590,Rooms!$D$2:$E$621,2,false),"")</f>
        <v>B3 - Cavernous Room</v>
      </c>
      <c r="G1590" s="5" t="s">
        <v>643</v>
      </c>
      <c r="H1590" s="536" t="s">
        <v>6366</v>
      </c>
      <c r="I1590" s="536" t="str">
        <f>iferror(vlookup(G1590,Objects!$A$2:$D$403,4,false),"")</f>
        <v>Shadow Temple Objects</v>
      </c>
      <c r="J1590" s="537" t="s">
        <v>1059</v>
      </c>
    </row>
    <row r="1591">
      <c r="A1591" s="5" t="s">
        <v>57</v>
      </c>
      <c r="B1591" s="149" t="str">
        <f>iferror(vlookup(A1591,Maps!$A$2:$B$111,2,false),"")</f>
        <v>Shadow Temple</v>
      </c>
      <c r="C1591" s="7" t="s">
        <v>14</v>
      </c>
      <c r="D1591" s="7" t="s">
        <v>696</v>
      </c>
      <c r="E1591" s="7" t="s">
        <v>2075</v>
      </c>
      <c r="F1591" s="547" t="str">
        <f>iferror(vlookup(E1591,Rooms!$D$2:$E$621,2,false),"")</f>
        <v>B3 - Cavernous Room</v>
      </c>
      <c r="G1591" s="5" t="s">
        <v>3171</v>
      </c>
      <c r="H1591" s="536" t="s">
        <v>7008</v>
      </c>
      <c r="I1591" s="536" t="str">
        <f>iferror(vlookup(G1591,Objects!$A$2:$D$403,4,false),"")</f>
        <v>Shadow Temple Door &amp; Shutter</v>
      </c>
      <c r="J1591" s="537" t="s">
        <v>1073</v>
      </c>
    </row>
    <row r="1592">
      <c r="A1592" s="5" t="s">
        <v>57</v>
      </c>
      <c r="B1592" s="149" t="str">
        <f>iferror(vlookup(A1592,Maps!$A$2:$B$111,2,false),"")</f>
        <v>Shadow Temple</v>
      </c>
      <c r="C1592" s="7" t="s">
        <v>14</v>
      </c>
      <c r="D1592" s="7" t="s">
        <v>696</v>
      </c>
      <c r="E1592" s="7" t="s">
        <v>2075</v>
      </c>
      <c r="F1592" s="547" t="str">
        <f>iferror(vlookup(E1592,Rooms!$D$2:$E$621,2,false),"")</f>
        <v>B3 - Cavernous Room</v>
      </c>
      <c r="G1592" s="5" t="s">
        <v>2774</v>
      </c>
      <c r="H1592" s="536" t="s">
        <v>6415</v>
      </c>
      <c r="I1592" s="536" t="str">
        <f>iferror(vlookup(G1592,Objects!$A$2:$D$403,4,false),"")</f>
        <v>Beamos</v>
      </c>
      <c r="J1592" s="537" t="s">
        <v>1059</v>
      </c>
    </row>
    <row r="1593">
      <c r="A1593" s="5" t="s">
        <v>57</v>
      </c>
      <c r="B1593" s="149" t="str">
        <f>iferror(vlookup(A1593,Maps!$A$2:$B$111,2,false),"")</f>
        <v>Shadow Temple</v>
      </c>
      <c r="C1593" s="7" t="s">
        <v>14</v>
      </c>
      <c r="D1593" s="7" t="s">
        <v>696</v>
      </c>
      <c r="E1593" s="7" t="s">
        <v>2075</v>
      </c>
      <c r="F1593" s="547" t="str">
        <f>iferror(vlookup(E1593,Rooms!$D$2:$E$621,2,false),"")</f>
        <v>B3 - Cavernous Room</v>
      </c>
      <c r="G1593" s="5" t="s">
        <v>265</v>
      </c>
      <c r="H1593" s="536" t="s">
        <v>6193</v>
      </c>
      <c r="I1593" s="536" t="str">
        <f>iferror(vlookup(G1593,Objects!$A$2:$D$403,4,false),"")</f>
        <v>Skulltulas &amp; Gold Skulltula Token</v>
      </c>
      <c r="J1593" s="537" t="s">
        <v>1073</v>
      </c>
    </row>
    <row r="1594">
      <c r="A1594" s="5" t="s">
        <v>57</v>
      </c>
      <c r="B1594" s="149" t="str">
        <f>iferror(vlookup(A1594,Maps!$A$2:$B$111,2,false),"")</f>
        <v>Shadow Temple</v>
      </c>
      <c r="C1594" s="7" t="s">
        <v>14</v>
      </c>
      <c r="D1594" s="7" t="s">
        <v>696</v>
      </c>
      <c r="E1594" s="7" t="s">
        <v>2075</v>
      </c>
      <c r="F1594" s="547" t="str">
        <f>iferror(vlookup(E1594,Rooms!$D$2:$E$621,2,false),"")</f>
        <v>B3 - Cavernous Room</v>
      </c>
      <c r="G1594" s="5" t="s">
        <v>2765</v>
      </c>
      <c r="H1594" s="536" t="s">
        <v>6408</v>
      </c>
      <c r="I1594" s="536" t="str">
        <f>iferror(vlookup(G1594,Objects!$A$2:$D$403,4,false),"")</f>
        <v>Blade Trap</v>
      </c>
      <c r="J1594" s="537" t="s">
        <v>1059</v>
      </c>
    </row>
    <row r="1595">
      <c r="A1595" s="5" t="s">
        <v>57</v>
      </c>
      <c r="B1595" s="149" t="str">
        <f>iferror(vlookup(A1595,Maps!$A$2:$B$111,2,false),"")</f>
        <v>Shadow Temple</v>
      </c>
      <c r="C1595" s="7" t="s">
        <v>14</v>
      </c>
      <c r="D1595" s="7" t="s">
        <v>696</v>
      </c>
      <c r="E1595" s="7" t="s">
        <v>2075</v>
      </c>
      <c r="F1595" s="547" t="str">
        <f>iferror(vlookup(E1595,Rooms!$D$2:$E$621,2,false),"")</f>
        <v>B3 - Cavernous Room</v>
      </c>
      <c r="G1595" s="5" t="s">
        <v>356</v>
      </c>
      <c r="H1595" s="536" t="s">
        <v>6225</v>
      </c>
      <c r="I1595" s="536" t="str">
        <f>iferror(vlookup(G1595,Objects!$A$2:$D$403,4,false),"")</f>
        <v>Stalfos</v>
      </c>
      <c r="J1595" s="537" t="s">
        <v>1059</v>
      </c>
    </row>
    <row r="1596">
      <c r="A1596" s="5" t="s">
        <v>57</v>
      </c>
      <c r="B1596" s="149" t="str">
        <f>iferror(vlookup(A1596,Maps!$A$2:$B$111,2,false),"")</f>
        <v>Shadow Temple</v>
      </c>
      <c r="C1596" s="7" t="s">
        <v>14</v>
      </c>
      <c r="D1596" s="7" t="s">
        <v>696</v>
      </c>
      <c r="E1596" s="7" t="s">
        <v>2075</v>
      </c>
      <c r="F1596" s="547" t="str">
        <f>iferror(vlookup(E1596,Rooms!$D$2:$E$621,2,false),"")</f>
        <v>B3 - Cavernous Room</v>
      </c>
      <c r="G1596" s="5" t="s">
        <v>89</v>
      </c>
      <c r="H1596" s="536" t="s">
        <v>6155</v>
      </c>
      <c r="I1596" s="536" t="str">
        <f>iferror(vlookup(G1596,Objects!$A$2:$D$403,4,false),"")</f>
        <v>Floormaster &amp; Wallmaster</v>
      </c>
      <c r="J1596" s="537" t="s">
        <v>1059</v>
      </c>
    </row>
    <row r="1597">
      <c r="A1597" s="5" t="s">
        <v>57</v>
      </c>
      <c r="B1597" s="149" t="str">
        <f>iferror(vlookup(A1597,Maps!$A$2:$B$111,2,false),"")</f>
        <v>Shadow Temple</v>
      </c>
      <c r="C1597" s="7" t="s">
        <v>14</v>
      </c>
      <c r="D1597" s="7" t="s">
        <v>696</v>
      </c>
      <c r="E1597" s="7" t="s">
        <v>2075</v>
      </c>
      <c r="F1597" s="547" t="str">
        <f>iferror(vlookup(E1597,Rooms!$D$2:$E$621,2,false),"")</f>
        <v>B3 - Cavernous Room</v>
      </c>
      <c r="G1597" s="5" t="s">
        <v>97</v>
      </c>
      <c r="H1597" s="536" t="s">
        <v>6334</v>
      </c>
      <c r="I1597" s="536" t="str">
        <f>iferror(vlookup(G1597,Objects!$A$2:$D$403,4,false),"")</f>
        <v>Bubbles</v>
      </c>
      <c r="J1597" s="537" t="s">
        <v>1059</v>
      </c>
    </row>
    <row r="1598">
      <c r="A1598" s="54"/>
      <c r="B1598" s="116" t="str">
        <f>iferror(vlookup(A1598,Maps!$A$2:$B$111,2,false),"")</f>
        <v/>
      </c>
      <c r="C1598" s="539"/>
      <c r="D1598" s="539"/>
      <c r="E1598" s="539"/>
      <c r="F1598" s="540" t="str">
        <f>iferror(vlookup(E1598,Rooms!$D$2:$E$621,2,false),"")</f>
        <v/>
      </c>
      <c r="G1598" s="539"/>
      <c r="H1598" s="541"/>
      <c r="I1598" s="541" t="str">
        <f>iferror(vlookup(G1598,Objects!$A$2:$D$403,4,false),"")</f>
        <v/>
      </c>
      <c r="J1598" s="542"/>
    </row>
    <row r="1599">
      <c r="A1599" s="5" t="s">
        <v>57</v>
      </c>
      <c r="B1599" s="149" t="str">
        <f>iferror(vlookup(A1599,Maps!$A$2:$B$111,2,false),"")</f>
        <v>Shadow Temple</v>
      </c>
      <c r="C1599" s="11" t="s">
        <v>14</v>
      </c>
      <c r="D1599" s="11" t="s">
        <v>698</v>
      </c>
      <c r="E1599" s="11" t="s">
        <v>2077</v>
      </c>
      <c r="F1599" s="538" t="str">
        <f>iferror(vlookup(E1599,Rooms!$D$2:$E$621,2,false),"")</f>
        <v>B4 - Falling Spike Trap Room</v>
      </c>
      <c r="G1599" s="5" t="s">
        <v>643</v>
      </c>
      <c r="H1599" s="536" t="s">
        <v>6366</v>
      </c>
      <c r="I1599" s="536" t="str">
        <f>iferror(vlookup(G1599,Objects!$A$2:$D$403,4,false),"")</f>
        <v>Shadow Temple Objects</v>
      </c>
      <c r="J1599" s="537" t="s">
        <v>1059</v>
      </c>
    </row>
    <row r="1600">
      <c r="A1600" s="5" t="s">
        <v>57</v>
      </c>
      <c r="B1600" s="149" t="str">
        <f>iferror(vlookup(A1600,Maps!$A$2:$B$111,2,false),"")</f>
        <v>Shadow Temple</v>
      </c>
      <c r="C1600" s="7" t="s">
        <v>14</v>
      </c>
      <c r="D1600" s="7" t="s">
        <v>698</v>
      </c>
      <c r="E1600" s="7" t="s">
        <v>2077</v>
      </c>
      <c r="F1600" s="547" t="str">
        <f>iferror(vlookup(E1600,Rooms!$D$2:$E$621,2,false),"")</f>
        <v>B4 - Falling Spike Trap Room</v>
      </c>
      <c r="G1600" s="5" t="s">
        <v>3171</v>
      </c>
      <c r="H1600" s="536" t="s">
        <v>7008</v>
      </c>
      <c r="I1600" s="536" t="str">
        <f>iferror(vlookup(G1600,Objects!$A$2:$D$403,4,false),"")</f>
        <v>Shadow Temple Door &amp; Shutter</v>
      </c>
      <c r="J1600" s="537" t="s">
        <v>1073</v>
      </c>
    </row>
    <row r="1601">
      <c r="A1601" s="5" t="s">
        <v>57</v>
      </c>
      <c r="B1601" s="149" t="str">
        <f>iferror(vlookup(A1601,Maps!$A$2:$B$111,2,false),"")</f>
        <v>Shadow Temple</v>
      </c>
      <c r="C1601" s="7" t="s">
        <v>14</v>
      </c>
      <c r="D1601" s="7" t="s">
        <v>698</v>
      </c>
      <c r="E1601" s="7" t="s">
        <v>2077</v>
      </c>
      <c r="F1601" s="547" t="str">
        <f>iferror(vlookup(E1601,Rooms!$D$2:$E$621,2,false),"")</f>
        <v>B4 - Falling Spike Trap Room</v>
      </c>
      <c r="G1601" s="5" t="s">
        <v>110</v>
      </c>
      <c r="H1601" s="536" t="s">
        <v>6159</v>
      </c>
      <c r="I1601" s="536" t="str">
        <f>iferror(vlookup(G1601,Objects!$A$2:$D$403,4,false),"")</f>
        <v>Treasure Chests</v>
      </c>
      <c r="J1601" s="537" t="s">
        <v>1059</v>
      </c>
    </row>
    <row r="1602">
      <c r="A1602" s="5" t="s">
        <v>57</v>
      </c>
      <c r="B1602" s="149" t="str">
        <f>iferror(vlookup(A1602,Maps!$A$2:$B$111,2,false),"")</f>
        <v>Shadow Temple</v>
      </c>
      <c r="C1602" s="7" t="s">
        <v>14</v>
      </c>
      <c r="D1602" s="7" t="s">
        <v>698</v>
      </c>
      <c r="E1602" s="7" t="s">
        <v>2077</v>
      </c>
      <c r="F1602" s="547" t="str">
        <f>iferror(vlookup(E1602,Rooms!$D$2:$E$621,2,false),"")</f>
        <v>B4 - Falling Spike Trap Room</v>
      </c>
      <c r="G1602" s="5" t="s">
        <v>2782</v>
      </c>
      <c r="H1602" s="536" t="s">
        <v>6426</v>
      </c>
      <c r="I1602" s="536" t="str">
        <f>iferror(vlookup(G1602,Objects!$A$2:$D$403,4,false),"")</f>
        <v>[Blank]</v>
      </c>
      <c r="J1602" s="537" t="s">
        <v>1073</v>
      </c>
    </row>
    <row r="1603">
      <c r="A1603" s="5" t="s">
        <v>57</v>
      </c>
      <c r="B1603" s="149" t="str">
        <f>iferror(vlookup(A1603,Maps!$A$2:$B$111,2,false),"")</f>
        <v>Shadow Temple</v>
      </c>
      <c r="C1603" s="7" t="s">
        <v>14</v>
      </c>
      <c r="D1603" s="7" t="s">
        <v>698</v>
      </c>
      <c r="E1603" s="7" t="s">
        <v>2077</v>
      </c>
      <c r="F1603" s="547" t="str">
        <f>iferror(vlookup(E1603,Rooms!$D$2:$E$621,2,false),"")</f>
        <v>B4 - Falling Spike Trap Room</v>
      </c>
      <c r="G1603" s="5" t="s">
        <v>3030</v>
      </c>
      <c r="H1603" s="536" t="s">
        <v>6792</v>
      </c>
      <c r="I1603" s="536" t="str">
        <f>iferror(vlookup(G1603,Objects!$A$2:$D$403,4,false),"")</f>
        <v>Square Signpost</v>
      </c>
      <c r="J1603" s="537" t="s">
        <v>1059</v>
      </c>
    </row>
    <row r="1604">
      <c r="A1604" s="5" t="s">
        <v>57</v>
      </c>
      <c r="B1604" s="149" t="str">
        <f>iferror(vlookup(A1604,Maps!$A$2:$B$111,2,false),"")</f>
        <v>Shadow Temple</v>
      </c>
      <c r="C1604" s="7" t="s">
        <v>14</v>
      </c>
      <c r="D1604" s="7" t="s">
        <v>698</v>
      </c>
      <c r="E1604" s="7" t="s">
        <v>2077</v>
      </c>
      <c r="F1604" s="547" t="str">
        <f>iferror(vlookup(E1604,Rooms!$D$2:$E$621,2,false),"")</f>
        <v>B4 - Falling Spike Trap Room</v>
      </c>
      <c r="G1604" s="5" t="s">
        <v>265</v>
      </c>
      <c r="H1604" s="536" t="s">
        <v>6193</v>
      </c>
      <c r="I1604" s="536" t="str">
        <f>iferror(vlookup(G1604,Objects!$A$2:$D$403,4,false),"")</f>
        <v>Skulltulas &amp; Gold Skulltula Token</v>
      </c>
      <c r="J1604" s="537" t="s">
        <v>1059</v>
      </c>
    </row>
    <row r="1605">
      <c r="A1605" s="5" t="s">
        <v>57</v>
      </c>
      <c r="B1605" s="149" t="str">
        <f>iferror(vlookup(A1605,Maps!$A$2:$B$111,2,false),"")</f>
        <v>Shadow Temple</v>
      </c>
      <c r="C1605" s="7" t="s">
        <v>14</v>
      </c>
      <c r="D1605" s="7" t="s">
        <v>698</v>
      </c>
      <c r="E1605" s="7" t="s">
        <v>2077</v>
      </c>
      <c r="F1605" s="547" t="str">
        <f>iferror(vlookup(E1605,Rooms!$D$2:$E$621,2,false),"")</f>
        <v>B4 - Falling Spike Trap Room</v>
      </c>
      <c r="G1605" s="5" t="s">
        <v>3105</v>
      </c>
      <c r="H1605" s="536" t="s">
        <v>6901</v>
      </c>
      <c r="I1605" s="536" t="str">
        <f>iferror(vlookup(G1605,Objects!$A$2:$D$403,4,false),"")</f>
        <v>Item Model - Gold Skulltula Token</v>
      </c>
      <c r="J1605" s="537" t="s">
        <v>1073</v>
      </c>
    </row>
    <row r="1606">
      <c r="A1606" s="5" t="s">
        <v>57</v>
      </c>
      <c r="B1606" s="149" t="str">
        <f>iferror(vlookup(A1606,Maps!$A$2:$B$111,2,false),"")</f>
        <v>Shadow Temple</v>
      </c>
      <c r="C1606" s="7" t="s">
        <v>14</v>
      </c>
      <c r="D1606" s="7" t="s">
        <v>698</v>
      </c>
      <c r="E1606" s="7" t="s">
        <v>2077</v>
      </c>
      <c r="F1606" s="547" t="str">
        <f>iferror(vlookup(E1606,Rooms!$D$2:$E$621,2,false),"")</f>
        <v>B4 - Falling Spike Trap Room</v>
      </c>
      <c r="G1606" s="5" t="s">
        <v>2765</v>
      </c>
      <c r="H1606" s="536" t="s">
        <v>6408</v>
      </c>
      <c r="I1606" s="536" t="str">
        <f>iferror(vlookup(G1606,Objects!$A$2:$D$403,4,false),"")</f>
        <v>Blade Trap</v>
      </c>
      <c r="J1606" s="537" t="s">
        <v>1059</v>
      </c>
    </row>
    <row r="1607">
      <c r="A1607" s="5" t="s">
        <v>57</v>
      </c>
      <c r="B1607" s="149" t="str">
        <f>iferror(vlookup(A1607,Maps!$A$2:$B$111,2,false),"")</f>
        <v>Shadow Temple</v>
      </c>
      <c r="C1607" s="7" t="s">
        <v>14</v>
      </c>
      <c r="D1607" s="7" t="s">
        <v>698</v>
      </c>
      <c r="E1607" s="7" t="s">
        <v>2077</v>
      </c>
      <c r="F1607" s="547" t="str">
        <f>iferror(vlookup(E1607,Rooms!$D$2:$E$621,2,false),"")</f>
        <v>B4 - Falling Spike Trap Room</v>
      </c>
      <c r="G1607" s="5" t="s">
        <v>2818</v>
      </c>
      <c r="H1607" s="536" t="s">
        <v>6467</v>
      </c>
      <c r="I1607" s="536" t="str">
        <f>iferror(vlookup(G1607,Objects!$A$2:$D$403,4,false),"")</f>
        <v>Torches</v>
      </c>
      <c r="J1607" s="537" t="s">
        <v>1073</v>
      </c>
    </row>
    <row r="1608">
      <c r="A1608" s="54"/>
      <c r="B1608" s="116" t="str">
        <f>iferror(vlookup(A1608,Maps!$A$2:$B$111,2,false),"")</f>
        <v/>
      </c>
      <c r="C1608" s="539"/>
      <c r="D1608" s="539"/>
      <c r="E1608" s="539"/>
      <c r="F1608" s="540" t="str">
        <f>iferror(vlookup(E1608,Rooms!$D$2:$E$621,2,false),"")</f>
        <v/>
      </c>
      <c r="G1608" s="539"/>
      <c r="H1608" s="541"/>
      <c r="I1608" s="541" t="str">
        <f>iferror(vlookup(G1608,Objects!$A$2:$D$403,4,false),"")</f>
        <v/>
      </c>
      <c r="J1608" s="542"/>
    </row>
    <row r="1609">
      <c r="A1609" s="5" t="s">
        <v>57</v>
      </c>
      <c r="B1609" s="149" t="str">
        <f>iferror(vlookup(A1609,Maps!$A$2:$B$111,2,false),"")</f>
        <v>Shadow Temple</v>
      </c>
      <c r="C1609" s="11" t="s">
        <v>14</v>
      </c>
      <c r="D1609" s="11" t="s">
        <v>700</v>
      </c>
      <c r="E1609" s="11" t="s">
        <v>2079</v>
      </c>
      <c r="F1609" s="538" t="str">
        <f>iferror(vlookup(E1609,Rooms!$D$2:$E$621,2,false),"")</f>
        <v>B4 - Invisible Spike Room</v>
      </c>
      <c r="G1609" s="5" t="s">
        <v>643</v>
      </c>
      <c r="H1609" s="536" t="s">
        <v>6366</v>
      </c>
      <c r="I1609" s="536" t="str">
        <f>iferror(vlookup(G1609,Objects!$A$2:$D$403,4,false),"")</f>
        <v>Shadow Temple Objects</v>
      </c>
      <c r="J1609" s="537" t="s">
        <v>1073</v>
      </c>
    </row>
    <row r="1610">
      <c r="A1610" s="5" t="s">
        <v>57</v>
      </c>
      <c r="B1610" s="149" t="str">
        <f>iferror(vlookup(A1610,Maps!$A$2:$B$111,2,false),"")</f>
        <v>Shadow Temple</v>
      </c>
      <c r="C1610" s="7" t="s">
        <v>14</v>
      </c>
      <c r="D1610" s="7" t="s">
        <v>700</v>
      </c>
      <c r="E1610" s="7" t="s">
        <v>2079</v>
      </c>
      <c r="F1610" s="547" t="str">
        <f>iferror(vlookup(E1610,Rooms!$D$2:$E$621,2,false),"")</f>
        <v>B4 - Invisible Spike Room</v>
      </c>
      <c r="G1610" s="5" t="s">
        <v>3171</v>
      </c>
      <c r="H1610" s="536" t="s">
        <v>7008</v>
      </c>
      <c r="I1610" s="536" t="str">
        <f>iferror(vlookup(G1610,Objects!$A$2:$D$403,4,false),"")</f>
        <v>Shadow Temple Door &amp; Shutter</v>
      </c>
      <c r="J1610" s="537" t="s">
        <v>1073</v>
      </c>
    </row>
    <row r="1611">
      <c r="A1611" s="5" t="s">
        <v>57</v>
      </c>
      <c r="B1611" s="149" t="str">
        <f>iferror(vlookup(A1611,Maps!$A$2:$B$111,2,false),"")</f>
        <v>Shadow Temple</v>
      </c>
      <c r="C1611" s="7" t="s">
        <v>14</v>
      </c>
      <c r="D1611" s="7" t="s">
        <v>700</v>
      </c>
      <c r="E1611" s="7" t="s">
        <v>2079</v>
      </c>
      <c r="F1611" s="547" t="str">
        <f>iferror(vlookup(E1611,Rooms!$D$2:$E$621,2,false),"")</f>
        <v>B4 - Invisible Spike Room</v>
      </c>
      <c r="G1611" s="5" t="s">
        <v>110</v>
      </c>
      <c r="H1611" s="536" t="s">
        <v>6159</v>
      </c>
      <c r="I1611" s="536" t="str">
        <f>iferror(vlookup(G1611,Objects!$A$2:$D$403,4,false),"")</f>
        <v>Treasure Chests</v>
      </c>
      <c r="J1611" s="537" t="s">
        <v>1059</v>
      </c>
    </row>
    <row r="1612">
      <c r="A1612" s="5" t="s">
        <v>57</v>
      </c>
      <c r="B1612" s="149" t="str">
        <f>iferror(vlookup(A1612,Maps!$A$2:$B$111,2,false),"")</f>
        <v>Shadow Temple</v>
      </c>
      <c r="C1612" s="7" t="s">
        <v>14</v>
      </c>
      <c r="D1612" s="7" t="s">
        <v>700</v>
      </c>
      <c r="E1612" s="7" t="s">
        <v>2079</v>
      </c>
      <c r="F1612" s="547" t="str">
        <f>iferror(vlookup(E1612,Rooms!$D$2:$E$621,2,false),"")</f>
        <v>B4 - Invisible Spike Room</v>
      </c>
      <c r="G1612" s="5" t="s">
        <v>2782</v>
      </c>
      <c r="H1612" s="536" t="s">
        <v>6426</v>
      </c>
      <c r="I1612" s="536" t="str">
        <f>iferror(vlookup(G1612,Objects!$A$2:$D$403,4,false),"")</f>
        <v>[Blank]</v>
      </c>
      <c r="J1612" s="537" t="s">
        <v>1073</v>
      </c>
    </row>
    <row r="1613">
      <c r="A1613" s="5" t="s">
        <v>57</v>
      </c>
      <c r="B1613" s="149" t="str">
        <f>iferror(vlookup(A1613,Maps!$A$2:$B$111,2,false),"")</f>
        <v>Shadow Temple</v>
      </c>
      <c r="C1613" s="7" t="s">
        <v>14</v>
      </c>
      <c r="D1613" s="7" t="s">
        <v>700</v>
      </c>
      <c r="E1613" s="7" t="s">
        <v>2079</v>
      </c>
      <c r="F1613" s="547" t="str">
        <f>iferror(vlookup(E1613,Rooms!$D$2:$E$621,2,false),"")</f>
        <v>B4 - Invisible Spike Room</v>
      </c>
      <c r="G1613" s="5" t="s">
        <v>854</v>
      </c>
      <c r="H1613" s="536" t="s">
        <v>6447</v>
      </c>
      <c r="I1613" s="536" t="str">
        <f>iferror(vlookup(G1613,Objects!$A$2:$D$403,4,false),"")</f>
        <v>Redead &amp; Gibdo</v>
      </c>
      <c r="J1613" s="537" t="s">
        <v>1059</v>
      </c>
    </row>
    <row r="1614">
      <c r="A1614" s="5" t="s">
        <v>57</v>
      </c>
      <c r="B1614" s="149" t="str">
        <f>iferror(vlookup(A1614,Maps!$A$2:$B$111,2,false),"")</f>
        <v>Shadow Temple</v>
      </c>
      <c r="C1614" s="7" t="s">
        <v>14</v>
      </c>
      <c r="D1614" s="7" t="s">
        <v>700</v>
      </c>
      <c r="E1614" s="7" t="s">
        <v>2079</v>
      </c>
      <c r="F1614" s="547" t="str">
        <f>iferror(vlookup(E1614,Rooms!$D$2:$E$621,2,false),"")</f>
        <v>B4 - Invisible Spike Room</v>
      </c>
      <c r="G1614" s="5" t="s">
        <v>265</v>
      </c>
      <c r="H1614" s="536" t="s">
        <v>6193</v>
      </c>
      <c r="I1614" s="536" t="str">
        <f>iferror(vlookup(G1614,Objects!$A$2:$D$403,4,false),"")</f>
        <v>Skulltulas &amp; Gold Skulltula Token</v>
      </c>
      <c r="J1614" s="537" t="s">
        <v>1073</v>
      </c>
    </row>
    <row r="1615">
      <c r="A1615" s="5" t="s">
        <v>57</v>
      </c>
      <c r="B1615" s="149" t="str">
        <f>iferror(vlookup(A1615,Maps!$A$2:$B$111,2,false),"")</f>
        <v>Shadow Temple</v>
      </c>
      <c r="C1615" s="7" t="s">
        <v>14</v>
      </c>
      <c r="D1615" s="7" t="s">
        <v>700</v>
      </c>
      <c r="E1615" s="7" t="s">
        <v>2079</v>
      </c>
      <c r="F1615" s="547" t="str">
        <f>iferror(vlookup(E1615,Rooms!$D$2:$E$621,2,false),"")</f>
        <v>B4 - Invisible Spike Room</v>
      </c>
      <c r="G1615" s="5" t="s">
        <v>3105</v>
      </c>
      <c r="H1615" s="536" t="s">
        <v>6901</v>
      </c>
      <c r="I1615" s="536" t="str">
        <f>iferror(vlookup(G1615,Objects!$A$2:$D$403,4,false),"")</f>
        <v>Item Model - Gold Skulltula Token</v>
      </c>
      <c r="J1615" s="537" t="s">
        <v>1073</v>
      </c>
    </row>
    <row r="1616">
      <c r="A1616" s="54"/>
      <c r="B1616" s="116" t="str">
        <f>iferror(vlookup(A1616,Maps!$A$2:$B$111,2,false),"")</f>
        <v/>
      </c>
      <c r="C1616" s="539"/>
      <c r="D1616" s="539"/>
      <c r="E1616" s="539"/>
      <c r="F1616" s="540" t="str">
        <f>iferror(vlookup(E1616,Rooms!$D$2:$E$621,2,false),"")</f>
        <v/>
      </c>
      <c r="G1616" s="539"/>
      <c r="H1616" s="541"/>
      <c r="I1616" s="541" t="str">
        <f>iferror(vlookup(G1616,Objects!$A$2:$D$403,4,false),"")</f>
        <v/>
      </c>
      <c r="J1616" s="542"/>
    </row>
    <row r="1617">
      <c r="A1617" s="5" t="s">
        <v>57</v>
      </c>
      <c r="B1617" s="149" t="str">
        <f>iferror(vlookup(A1617,Maps!$A$2:$B$111,2,false),"")</f>
        <v>Shadow Temple</v>
      </c>
      <c r="C1617" s="11" t="s">
        <v>14</v>
      </c>
      <c r="D1617" s="11" t="s">
        <v>702</v>
      </c>
      <c r="E1617" s="11" t="s">
        <v>2081</v>
      </c>
      <c r="F1617" s="538" t="str">
        <f>iferror(vlookup(E1617,Rooms!$D$2:$E$621,2,false),"")</f>
        <v>B4 - Triplicate Skull Jar Room</v>
      </c>
      <c r="G1617" s="5" t="s">
        <v>643</v>
      </c>
      <c r="H1617" s="536" t="s">
        <v>6366</v>
      </c>
      <c r="I1617" s="536" t="str">
        <f>iferror(vlookup(G1617,Objects!$A$2:$D$403,4,false),"")</f>
        <v>Shadow Temple Objects</v>
      </c>
      <c r="J1617" s="537" t="s">
        <v>1059</v>
      </c>
    </row>
    <row r="1618">
      <c r="A1618" s="5" t="s">
        <v>57</v>
      </c>
      <c r="B1618" s="149" t="str">
        <f>iferror(vlookup(A1618,Maps!$A$2:$B$111,2,false),"")</f>
        <v>Shadow Temple</v>
      </c>
      <c r="C1618" s="7" t="s">
        <v>14</v>
      </c>
      <c r="D1618" s="7" t="s">
        <v>702</v>
      </c>
      <c r="E1618" s="7" t="s">
        <v>2081</v>
      </c>
      <c r="F1618" s="547" t="str">
        <f>iferror(vlookup(E1618,Rooms!$D$2:$E$621,2,false),"")</f>
        <v>B4 - Triplicate Skull Jar Room</v>
      </c>
      <c r="G1618" s="5" t="s">
        <v>3171</v>
      </c>
      <c r="H1618" s="536" t="s">
        <v>7008</v>
      </c>
      <c r="I1618" s="536" t="str">
        <f>iferror(vlookup(G1618,Objects!$A$2:$D$403,4,false),"")</f>
        <v>Shadow Temple Door &amp; Shutter</v>
      </c>
      <c r="J1618" s="537" t="s">
        <v>1073</v>
      </c>
    </row>
    <row r="1619">
      <c r="A1619" s="5" t="s">
        <v>57</v>
      </c>
      <c r="B1619" s="149" t="str">
        <f>iferror(vlookup(A1619,Maps!$A$2:$B$111,2,false),"")</f>
        <v>Shadow Temple</v>
      </c>
      <c r="C1619" s="7" t="s">
        <v>14</v>
      </c>
      <c r="D1619" s="7" t="s">
        <v>702</v>
      </c>
      <c r="E1619" s="7" t="s">
        <v>2081</v>
      </c>
      <c r="F1619" s="547" t="str">
        <f>iferror(vlookup(E1619,Rooms!$D$2:$E$621,2,false),"")</f>
        <v>B4 - Triplicate Skull Jar Room</v>
      </c>
      <c r="G1619" s="5" t="s">
        <v>2825</v>
      </c>
      <c r="H1619" s="536" t="s">
        <v>6478</v>
      </c>
      <c r="I1619" s="536" t="str">
        <f>iferror(vlookup(G1619,Objects!$A$2:$D$403,4,false),"")</f>
        <v>Item Model - Small Key</v>
      </c>
      <c r="J1619" s="537" t="s">
        <v>1073</v>
      </c>
    </row>
    <row r="1620">
      <c r="A1620" s="5" t="s">
        <v>57</v>
      </c>
      <c r="B1620" s="149" t="str">
        <f>iferror(vlookup(A1620,Maps!$A$2:$B$111,2,false),"")</f>
        <v>Shadow Temple</v>
      </c>
      <c r="C1620" s="7" t="s">
        <v>14</v>
      </c>
      <c r="D1620" s="7" t="s">
        <v>702</v>
      </c>
      <c r="E1620" s="7" t="s">
        <v>2081</v>
      </c>
      <c r="F1620" s="547" t="str">
        <f>iferror(vlookup(E1620,Rooms!$D$2:$E$621,2,false),"")</f>
        <v>B4 - Triplicate Skull Jar Room</v>
      </c>
      <c r="G1620" s="5" t="s">
        <v>2890</v>
      </c>
      <c r="H1620" s="536" t="s">
        <v>6563</v>
      </c>
      <c r="I1620" s="536" t="str">
        <f>iferror(vlookup(G1620,Objects!$A$2:$D$403,4,false),"")</f>
        <v>Item Model - Bomb</v>
      </c>
      <c r="J1620" s="537" t="s">
        <v>1073</v>
      </c>
    </row>
    <row r="1621">
      <c r="A1621" s="5" t="s">
        <v>57</v>
      </c>
      <c r="B1621" s="149" t="str">
        <f>iferror(vlookup(A1621,Maps!$A$2:$B$111,2,false),"")</f>
        <v>Shadow Temple</v>
      </c>
      <c r="C1621" s="7" t="s">
        <v>14</v>
      </c>
      <c r="D1621" s="7" t="s">
        <v>702</v>
      </c>
      <c r="E1621" s="7" t="s">
        <v>2081</v>
      </c>
      <c r="F1621" s="547" t="str">
        <f>iferror(vlookup(E1621,Rooms!$D$2:$E$621,2,false),"")</f>
        <v>B4 - Triplicate Skull Jar Room</v>
      </c>
      <c r="G1621" s="5" t="s">
        <v>679</v>
      </c>
      <c r="H1621" s="536" t="s">
        <v>6560</v>
      </c>
      <c r="I1621" s="536" t="str">
        <f>iferror(vlookup(G1621,Objects!$A$2:$D$403,4,false),"")</f>
        <v>Item Model - Magic Jars</v>
      </c>
      <c r="J1621" s="537" t="s">
        <v>1073</v>
      </c>
    </row>
    <row r="1622">
      <c r="A1622" s="5" t="s">
        <v>57</v>
      </c>
      <c r="B1622" s="149" t="str">
        <f>iferror(vlookup(A1622,Maps!$A$2:$B$111,2,false),"")</f>
        <v>Shadow Temple</v>
      </c>
      <c r="C1622" s="7" t="s">
        <v>14</v>
      </c>
      <c r="D1622" s="7" t="s">
        <v>702</v>
      </c>
      <c r="E1622" s="7" t="s">
        <v>2081</v>
      </c>
      <c r="F1622" s="547" t="str">
        <f>iferror(vlookup(E1622,Rooms!$D$2:$E$621,2,false),"")</f>
        <v>B4 - Triplicate Skull Jar Room</v>
      </c>
      <c r="G1622" s="5" t="s">
        <v>2902</v>
      </c>
      <c r="H1622" s="536" t="s">
        <v>6587</v>
      </c>
      <c r="I1622" s="536" t="str">
        <f>iferror(vlookup(G1622,Objects!$A$2:$D$403,4,false),"")</f>
        <v>Item Model - Arrows</v>
      </c>
      <c r="J1622" s="537" t="s">
        <v>1073</v>
      </c>
    </row>
    <row r="1623">
      <c r="A1623" s="5" t="s">
        <v>57</v>
      </c>
      <c r="B1623" s="149" t="str">
        <f>iferror(vlookup(A1623,Maps!$A$2:$B$111,2,false),"")</f>
        <v>Shadow Temple</v>
      </c>
      <c r="C1623" s="7" t="s">
        <v>14</v>
      </c>
      <c r="D1623" s="7" t="s">
        <v>702</v>
      </c>
      <c r="E1623" s="7" t="s">
        <v>2081</v>
      </c>
      <c r="F1623" s="547" t="str">
        <f>iferror(vlookup(E1623,Rooms!$D$2:$E$621,2,false),"")</f>
        <v>B4 - Triplicate Skull Jar Room</v>
      </c>
      <c r="G1623" s="5" t="s">
        <v>103</v>
      </c>
      <c r="H1623" s="536" t="s">
        <v>6158</v>
      </c>
      <c r="I1623" s="536" t="str">
        <f>iferror(vlookup(G1623,Objects!$A$2:$D$403,4,false),"")</f>
        <v>Keese</v>
      </c>
      <c r="J1623" s="537" t="s">
        <v>1073</v>
      </c>
    </row>
    <row r="1624">
      <c r="A1624" s="5" t="s">
        <v>57</v>
      </c>
      <c r="B1624" s="149" t="str">
        <f>iferror(vlookup(A1624,Maps!$A$2:$B$111,2,false),"")</f>
        <v>Shadow Temple</v>
      </c>
      <c r="C1624" s="7" t="s">
        <v>14</v>
      </c>
      <c r="D1624" s="7" t="s">
        <v>702</v>
      </c>
      <c r="E1624" s="7" t="s">
        <v>2081</v>
      </c>
      <c r="F1624" s="547" t="str">
        <f>iferror(vlookup(E1624,Rooms!$D$2:$E$621,2,false),"")</f>
        <v>B4 - Triplicate Skull Jar Room</v>
      </c>
      <c r="G1624" s="5" t="s">
        <v>265</v>
      </c>
      <c r="H1624" s="536" t="s">
        <v>6193</v>
      </c>
      <c r="I1624" s="536" t="str">
        <f>iferror(vlookup(G1624,Objects!$A$2:$D$403,4,false),"")</f>
        <v>Skulltulas &amp; Gold Skulltula Token</v>
      </c>
      <c r="J1624" s="537" t="s">
        <v>1059</v>
      </c>
    </row>
    <row r="1625">
      <c r="A1625" s="5" t="s">
        <v>57</v>
      </c>
      <c r="B1625" s="149" t="str">
        <f>iferror(vlookup(A1625,Maps!$A$2:$B$111,2,false),"")</f>
        <v>Shadow Temple</v>
      </c>
      <c r="C1625" s="7" t="s">
        <v>14</v>
      </c>
      <c r="D1625" s="7" t="s">
        <v>702</v>
      </c>
      <c r="E1625" s="7" t="s">
        <v>2081</v>
      </c>
      <c r="F1625" s="547" t="str">
        <f>iferror(vlookup(E1625,Rooms!$D$2:$E$621,2,false),"")</f>
        <v>B4 - Triplicate Skull Jar Room</v>
      </c>
      <c r="G1625" s="5" t="s">
        <v>3149</v>
      </c>
      <c r="H1625" s="536" t="s">
        <v>6968</v>
      </c>
      <c r="I1625" s="536" t="str">
        <f>iferror(vlookup(G1625,Objects!$A$2:$D$403,4,false),"")</f>
        <v>Item Model - Fairy's Spirit</v>
      </c>
      <c r="J1625" s="537" t="s">
        <v>1073</v>
      </c>
    </row>
    <row r="1626">
      <c r="A1626" s="5" t="s">
        <v>57</v>
      </c>
      <c r="B1626" s="149" t="str">
        <f>iferror(vlookup(A1626,Maps!$A$2:$B$111,2,false),"")</f>
        <v>Shadow Temple</v>
      </c>
      <c r="C1626" s="7" t="s">
        <v>14</v>
      </c>
      <c r="D1626" s="7" t="s">
        <v>702</v>
      </c>
      <c r="E1626" s="7" t="s">
        <v>2081</v>
      </c>
      <c r="F1626" s="547" t="str">
        <f>iferror(vlookup(E1626,Rooms!$D$2:$E$621,2,false),"")</f>
        <v>B4 - Triplicate Skull Jar Room</v>
      </c>
      <c r="G1626" s="5" t="s">
        <v>350</v>
      </c>
      <c r="H1626" s="536" t="s">
        <v>6224</v>
      </c>
      <c r="I1626" s="536" t="str">
        <f>iferror(vlookup(G1626,Objects!$A$2:$D$403,4,false),"")</f>
        <v>Bomb Flower</v>
      </c>
      <c r="J1626" s="537" t="s">
        <v>1059</v>
      </c>
    </row>
    <row r="1627">
      <c r="A1627" s="54"/>
      <c r="B1627" s="116" t="str">
        <f>iferror(vlookup(A1627,Maps!$A$2:$B$111,2,false),"")</f>
        <v/>
      </c>
      <c r="C1627" s="539"/>
      <c r="D1627" s="539"/>
      <c r="E1627" s="539"/>
      <c r="F1627" s="540" t="str">
        <f>iferror(vlookup(E1627,Rooms!$D$2:$E$621,2,false),"")</f>
        <v/>
      </c>
      <c r="G1627" s="539"/>
      <c r="H1627" s="541"/>
      <c r="I1627" s="541" t="str">
        <f>iferror(vlookup(G1627,Objects!$A$2:$D$403,4,false),"")</f>
        <v/>
      </c>
      <c r="J1627" s="542"/>
    </row>
    <row r="1628">
      <c r="A1628" s="5" t="s">
        <v>57</v>
      </c>
      <c r="B1628" s="149" t="str">
        <f>iferror(vlookup(A1628,Maps!$A$2:$B$111,2,false),"")</f>
        <v>Shadow Temple</v>
      </c>
      <c r="C1628" s="11" t="s">
        <v>14</v>
      </c>
      <c r="D1628" s="11" t="s">
        <v>704</v>
      </c>
      <c r="E1628" s="11" t="s">
        <v>2083</v>
      </c>
      <c r="F1628" s="538" t="str">
        <f>iferror(vlookup(E1628,Rooms!$D$2:$E$621,2,false),"")</f>
        <v>B4 - Boss Key Room</v>
      </c>
      <c r="G1628" s="5" t="s">
        <v>643</v>
      </c>
      <c r="H1628" s="536" t="s">
        <v>6366</v>
      </c>
      <c r="I1628" s="536" t="str">
        <f>iferror(vlookup(G1628,Objects!$A$2:$D$403,4,false),"")</f>
        <v>Shadow Temple Objects</v>
      </c>
      <c r="J1628" s="537" t="s">
        <v>1059</v>
      </c>
    </row>
    <row r="1629">
      <c r="A1629" s="5" t="s">
        <v>57</v>
      </c>
      <c r="B1629" s="149" t="str">
        <f>iferror(vlookup(A1629,Maps!$A$2:$B$111,2,false),"")</f>
        <v>Shadow Temple</v>
      </c>
      <c r="C1629" s="7" t="s">
        <v>14</v>
      </c>
      <c r="D1629" s="7" t="s">
        <v>704</v>
      </c>
      <c r="E1629" s="7" t="s">
        <v>2083</v>
      </c>
      <c r="F1629" s="547" t="str">
        <f>iferror(vlookup(E1629,Rooms!$D$2:$E$621,2,false),"")</f>
        <v>B4 - Boss Key Room</v>
      </c>
      <c r="G1629" s="5" t="s">
        <v>3171</v>
      </c>
      <c r="H1629" s="536" t="s">
        <v>7008</v>
      </c>
      <c r="I1629" s="536" t="str">
        <f>iferror(vlookup(G1629,Objects!$A$2:$D$403,4,false),"")</f>
        <v>Shadow Temple Door &amp; Shutter</v>
      </c>
      <c r="J1629" s="537" t="s">
        <v>1073</v>
      </c>
    </row>
    <row r="1630">
      <c r="A1630" s="5" t="s">
        <v>57</v>
      </c>
      <c r="B1630" s="149" t="str">
        <f>iferror(vlookup(A1630,Maps!$A$2:$B$111,2,false),"")</f>
        <v>Shadow Temple</v>
      </c>
      <c r="C1630" s="7" t="s">
        <v>14</v>
      </c>
      <c r="D1630" s="7" t="s">
        <v>704</v>
      </c>
      <c r="E1630" s="7" t="s">
        <v>2083</v>
      </c>
      <c r="F1630" s="547" t="str">
        <f>iferror(vlookup(E1630,Rooms!$D$2:$E$621,2,false),"")</f>
        <v>B4 - Boss Key Room</v>
      </c>
      <c r="G1630" s="5" t="s">
        <v>110</v>
      </c>
      <c r="H1630" s="536" t="s">
        <v>6159</v>
      </c>
      <c r="I1630" s="536" t="str">
        <f>iferror(vlookup(G1630,Objects!$A$2:$D$403,4,false),"")</f>
        <v>Treasure Chests</v>
      </c>
      <c r="J1630" s="537" t="s">
        <v>1059</v>
      </c>
    </row>
    <row r="1631">
      <c r="A1631" s="5" t="s">
        <v>57</v>
      </c>
      <c r="B1631" s="149" t="str">
        <f>iferror(vlookup(A1631,Maps!$A$2:$B$111,2,false),"")</f>
        <v>Shadow Temple</v>
      </c>
      <c r="C1631" s="7" t="s">
        <v>14</v>
      </c>
      <c r="D1631" s="7" t="s">
        <v>704</v>
      </c>
      <c r="E1631" s="7" t="s">
        <v>2083</v>
      </c>
      <c r="F1631" s="547" t="str">
        <f>iferror(vlookup(E1631,Rooms!$D$2:$E$621,2,false),"")</f>
        <v>B4 - Boss Key Room</v>
      </c>
      <c r="G1631" s="5" t="s">
        <v>854</v>
      </c>
      <c r="H1631" s="536" t="s">
        <v>6447</v>
      </c>
      <c r="I1631" s="536" t="str">
        <f>iferror(vlookup(G1631,Objects!$A$2:$D$403,4,false),"")</f>
        <v>Redead &amp; Gibdo</v>
      </c>
      <c r="J1631" s="537" t="s">
        <v>1059</v>
      </c>
    </row>
    <row r="1632">
      <c r="A1632" s="54"/>
      <c r="B1632" s="116" t="str">
        <f>iferror(vlookup(A1632,Maps!$A$2:$B$111,2,false),"")</f>
        <v/>
      </c>
      <c r="C1632" s="539"/>
      <c r="D1632" s="539"/>
      <c r="E1632" s="539"/>
      <c r="F1632" s="540" t="str">
        <f>iferror(vlookup(E1632,Rooms!$D$2:$E$621,2,false),"")</f>
        <v/>
      </c>
      <c r="G1632" s="539"/>
      <c r="H1632" s="541"/>
      <c r="I1632" s="541" t="str">
        <f>iferror(vlookup(G1632,Objects!$A$2:$D$403,4,false),"")</f>
        <v/>
      </c>
      <c r="J1632" s="542"/>
    </row>
    <row r="1633">
      <c r="A1633" s="5" t="s">
        <v>57</v>
      </c>
      <c r="B1633" s="149" t="str">
        <f>iferror(vlookup(A1633,Maps!$A$2:$B$111,2,false),"")</f>
        <v>Shadow Temple</v>
      </c>
      <c r="C1633" s="11" t="s">
        <v>14</v>
      </c>
      <c r="D1633" s="11" t="s">
        <v>715</v>
      </c>
      <c r="E1633" s="11" t="s">
        <v>2085</v>
      </c>
      <c r="F1633" s="538" t="str">
        <f>iferror(vlookup(E1633,Rooms!$D$2:$E$621,2,false),"")</f>
        <v>B4 - Singular Skull Jar Room</v>
      </c>
      <c r="G1633" s="5" t="s">
        <v>643</v>
      </c>
      <c r="H1633" s="536" t="s">
        <v>6366</v>
      </c>
      <c r="I1633" s="536" t="str">
        <f>iferror(vlookup(G1633,Objects!$A$2:$D$403,4,false),"")</f>
        <v>Shadow Temple Objects</v>
      </c>
      <c r="J1633" s="537" t="s">
        <v>1059</v>
      </c>
    </row>
    <row r="1634">
      <c r="A1634" s="5" t="s">
        <v>57</v>
      </c>
      <c r="B1634" s="149" t="str">
        <f>iferror(vlookup(A1634,Maps!$A$2:$B$111,2,false),"")</f>
        <v>Shadow Temple</v>
      </c>
      <c r="C1634" s="7" t="s">
        <v>14</v>
      </c>
      <c r="D1634" s="7" t="s">
        <v>715</v>
      </c>
      <c r="E1634" s="7" t="s">
        <v>2085</v>
      </c>
      <c r="F1634" s="547" t="str">
        <f>iferror(vlookup(E1634,Rooms!$D$2:$E$621,2,false),"")</f>
        <v>B4 - Singular Skull Jar Room</v>
      </c>
      <c r="G1634" s="5" t="s">
        <v>3171</v>
      </c>
      <c r="H1634" s="536" t="s">
        <v>7008</v>
      </c>
      <c r="I1634" s="536" t="str">
        <f>iferror(vlookup(G1634,Objects!$A$2:$D$403,4,false),"")</f>
        <v>Shadow Temple Door &amp; Shutter</v>
      </c>
      <c r="J1634" s="537" t="s">
        <v>1073</v>
      </c>
    </row>
    <row r="1635">
      <c r="A1635" s="5" t="s">
        <v>57</v>
      </c>
      <c r="B1635" s="149" t="str">
        <f>iferror(vlookup(A1635,Maps!$A$2:$B$111,2,false),"")</f>
        <v>Shadow Temple</v>
      </c>
      <c r="C1635" s="7" t="s">
        <v>14</v>
      </c>
      <c r="D1635" s="7" t="s">
        <v>715</v>
      </c>
      <c r="E1635" s="7" t="s">
        <v>2085</v>
      </c>
      <c r="F1635" s="547" t="str">
        <f>iferror(vlookup(E1635,Rooms!$D$2:$E$621,2,false),"")</f>
        <v>B4 - Singular Skull Jar Room</v>
      </c>
      <c r="G1635" s="5" t="s">
        <v>110</v>
      </c>
      <c r="H1635" s="536" t="s">
        <v>6159</v>
      </c>
      <c r="I1635" s="536" t="str">
        <f>iferror(vlookup(G1635,Objects!$A$2:$D$403,4,false),"")</f>
        <v>Treasure Chests</v>
      </c>
      <c r="J1635" s="537" t="s">
        <v>1073</v>
      </c>
    </row>
    <row r="1636">
      <c r="A1636" s="5" t="s">
        <v>57</v>
      </c>
      <c r="B1636" s="149" t="str">
        <f>iferror(vlookup(A1636,Maps!$A$2:$B$111,2,false),"")</f>
        <v>Shadow Temple</v>
      </c>
      <c r="C1636" s="7" t="s">
        <v>14</v>
      </c>
      <c r="D1636" s="7" t="s">
        <v>715</v>
      </c>
      <c r="E1636" s="7" t="s">
        <v>2085</v>
      </c>
      <c r="F1636" s="547" t="str">
        <f>iferror(vlookup(E1636,Rooms!$D$2:$E$621,2,false),"")</f>
        <v>B4 - Singular Skull Jar Room</v>
      </c>
      <c r="G1636" s="5" t="s">
        <v>350</v>
      </c>
      <c r="H1636" s="536" t="s">
        <v>6224</v>
      </c>
      <c r="I1636" s="536" t="str">
        <f>iferror(vlookup(G1636,Objects!$A$2:$D$403,4,false),"")</f>
        <v>Bomb Flower</v>
      </c>
      <c r="J1636" s="537" t="s">
        <v>1059</v>
      </c>
    </row>
    <row r="1637">
      <c r="A1637" s="5" t="s">
        <v>57</v>
      </c>
      <c r="B1637" s="149" t="str">
        <f>iferror(vlookup(A1637,Maps!$A$2:$B$111,2,false),"")</f>
        <v>Shadow Temple</v>
      </c>
      <c r="C1637" s="7" t="s">
        <v>14</v>
      </c>
      <c r="D1637" s="7" t="s">
        <v>715</v>
      </c>
      <c r="E1637" s="7" t="s">
        <v>2085</v>
      </c>
      <c r="F1637" s="547" t="str">
        <f>iferror(vlookup(E1637,Rooms!$D$2:$E$621,2,false),"")</f>
        <v>B4 - Singular Skull Jar Room</v>
      </c>
      <c r="G1637" s="5" t="s">
        <v>103</v>
      </c>
      <c r="H1637" s="536" t="s">
        <v>6158</v>
      </c>
      <c r="I1637" s="536" t="str">
        <f>iferror(vlookup(G1637,Objects!$A$2:$D$403,4,false),"")</f>
        <v>Keese</v>
      </c>
      <c r="J1637" s="537" t="s">
        <v>1059</v>
      </c>
    </row>
    <row r="1638">
      <c r="A1638" s="5" t="s">
        <v>57</v>
      </c>
      <c r="B1638" s="149" t="str">
        <f>iferror(vlookup(A1638,Maps!$A$2:$B$111,2,false),"")</f>
        <v>Shadow Temple</v>
      </c>
      <c r="C1638" s="7" t="s">
        <v>14</v>
      </c>
      <c r="D1638" s="7" t="s">
        <v>715</v>
      </c>
      <c r="E1638" s="7" t="s">
        <v>2085</v>
      </c>
      <c r="F1638" s="547" t="str">
        <f>iferror(vlookup(E1638,Rooms!$D$2:$E$621,2,false),"")</f>
        <v>B4 - Singular Skull Jar Room</v>
      </c>
      <c r="G1638" s="5" t="s">
        <v>2765</v>
      </c>
      <c r="H1638" s="536" t="s">
        <v>6408</v>
      </c>
      <c r="I1638" s="536" t="str">
        <f>iferror(vlookup(G1638,Objects!$A$2:$D$403,4,false),"")</f>
        <v>Blade Trap</v>
      </c>
      <c r="J1638" s="537" t="s">
        <v>1059</v>
      </c>
    </row>
    <row r="1639">
      <c r="A1639" s="5" t="s">
        <v>57</v>
      </c>
      <c r="B1639" s="149" t="str">
        <f>iferror(vlookup(A1639,Maps!$A$2:$B$111,2,false),"")</f>
        <v>Shadow Temple</v>
      </c>
      <c r="C1639" s="7" t="s">
        <v>14</v>
      </c>
      <c r="D1639" s="7" t="s">
        <v>715</v>
      </c>
      <c r="E1639" s="7" t="s">
        <v>2085</v>
      </c>
      <c r="F1639" s="547" t="str">
        <f>iferror(vlookup(E1639,Rooms!$D$2:$E$621,2,false),"")</f>
        <v>B4 - Singular Skull Jar Room</v>
      </c>
      <c r="G1639" s="5" t="s">
        <v>2825</v>
      </c>
      <c r="H1639" s="536" t="s">
        <v>6478</v>
      </c>
      <c r="I1639" s="536" t="str">
        <f>iferror(vlookup(G1639,Objects!$A$2:$D$403,4,false),"")</f>
        <v>Item Model - Small Key</v>
      </c>
      <c r="J1639" s="537" t="s">
        <v>1073</v>
      </c>
    </row>
    <row r="1640">
      <c r="A1640" s="5" t="s">
        <v>57</v>
      </c>
      <c r="B1640" s="149" t="str">
        <f>iferror(vlookup(A1640,Maps!$A$2:$B$111,2,false),"")</f>
        <v>Shadow Temple</v>
      </c>
      <c r="C1640" s="7" t="s">
        <v>14</v>
      </c>
      <c r="D1640" s="7" t="s">
        <v>715</v>
      </c>
      <c r="E1640" s="7" t="s">
        <v>2085</v>
      </c>
      <c r="F1640" s="547" t="str">
        <f>iferror(vlookup(E1640,Rooms!$D$2:$E$621,2,false),"")</f>
        <v>B4 - Singular Skull Jar Room</v>
      </c>
      <c r="G1640" s="5" t="s">
        <v>265</v>
      </c>
      <c r="H1640" s="536" t="s">
        <v>6193</v>
      </c>
      <c r="I1640" s="536" t="str">
        <f>iferror(vlookup(G1640,Objects!$A$2:$D$403,4,false),"")</f>
        <v>Skulltulas &amp; Gold Skulltula Token</v>
      </c>
      <c r="J1640" s="537" t="s">
        <v>1059</v>
      </c>
    </row>
    <row r="1641">
      <c r="A1641" s="5" t="s">
        <v>57</v>
      </c>
      <c r="B1641" s="149" t="str">
        <f>iferror(vlookup(A1641,Maps!$A$2:$B$111,2,false),"")</f>
        <v>Shadow Temple</v>
      </c>
      <c r="C1641" s="7" t="s">
        <v>14</v>
      </c>
      <c r="D1641" s="7" t="s">
        <v>715</v>
      </c>
      <c r="E1641" s="7" t="s">
        <v>2085</v>
      </c>
      <c r="F1641" s="547" t="str">
        <f>iferror(vlookup(E1641,Rooms!$D$2:$E$621,2,false),"")</f>
        <v>B4 - Singular Skull Jar Room</v>
      </c>
      <c r="G1641" s="5" t="s">
        <v>3105</v>
      </c>
      <c r="H1641" s="536" t="s">
        <v>6901</v>
      </c>
      <c r="I1641" s="536" t="str">
        <f>iferror(vlookup(G1641,Objects!$A$2:$D$403,4,false),"")</f>
        <v>Item Model - Gold Skulltula Token</v>
      </c>
      <c r="J1641" s="537" t="s">
        <v>1073</v>
      </c>
    </row>
    <row r="1642">
      <c r="A1642" s="54"/>
      <c r="B1642" s="116" t="str">
        <f>iferror(vlookup(A1642,Maps!$A$2:$B$111,2,false),"")</f>
        <v/>
      </c>
      <c r="C1642" s="539"/>
      <c r="D1642" s="539"/>
      <c r="E1642" s="539"/>
      <c r="F1642" s="540" t="str">
        <f>iferror(vlookup(E1642,Rooms!$D$2:$E$621,2,false),"")</f>
        <v/>
      </c>
      <c r="G1642" s="539"/>
      <c r="H1642" s="541"/>
      <c r="I1642" s="541" t="str">
        <f>iferror(vlookup(G1642,Objects!$A$2:$D$403,4,false),"")</f>
        <v/>
      </c>
      <c r="J1642" s="542"/>
    </row>
    <row r="1643">
      <c r="A1643" s="5" t="s">
        <v>57</v>
      </c>
      <c r="B1643" s="149" t="str">
        <f>iferror(vlookup(A1643,Maps!$A$2:$B$111,2,false),"")</f>
        <v>Shadow Temple</v>
      </c>
      <c r="C1643" s="11" t="s">
        <v>14</v>
      </c>
      <c r="D1643" s="11" t="s">
        <v>707</v>
      </c>
      <c r="E1643" s="11" t="s">
        <v>2087</v>
      </c>
      <c r="F1643" s="538" t="str">
        <f>iferror(vlookup(E1643,Rooms!$D$2:$E$621,2,false),"")</f>
        <v>B4 - Invisible Wall Maze</v>
      </c>
      <c r="G1643" s="5" t="s">
        <v>643</v>
      </c>
      <c r="H1643" s="536" t="s">
        <v>6366</v>
      </c>
      <c r="I1643" s="536" t="str">
        <f>iferror(vlookup(G1643,Objects!$A$2:$D$403,4,false),"")</f>
        <v>Shadow Temple Objects</v>
      </c>
      <c r="J1643" s="537" t="s">
        <v>1073</v>
      </c>
    </row>
    <row r="1644">
      <c r="A1644" s="5" t="s">
        <v>57</v>
      </c>
      <c r="B1644" s="149" t="str">
        <f>iferror(vlookup(A1644,Maps!$A$2:$B$111,2,false),"")</f>
        <v>Shadow Temple</v>
      </c>
      <c r="C1644" s="7" t="s">
        <v>14</v>
      </c>
      <c r="D1644" s="7" t="s">
        <v>707</v>
      </c>
      <c r="E1644" s="7" t="s">
        <v>2087</v>
      </c>
      <c r="F1644" s="547" t="str">
        <f>iferror(vlookup(E1644,Rooms!$D$2:$E$621,2,false),"")</f>
        <v>B4 - Invisible Wall Maze</v>
      </c>
      <c r="G1644" s="5" t="s">
        <v>3171</v>
      </c>
      <c r="H1644" s="536" t="s">
        <v>7008</v>
      </c>
      <c r="I1644" s="536" t="str">
        <f>iferror(vlookup(G1644,Objects!$A$2:$D$403,4,false),"")</f>
        <v>Shadow Temple Door &amp; Shutter</v>
      </c>
      <c r="J1644" s="537" t="s">
        <v>1073</v>
      </c>
    </row>
    <row r="1645">
      <c r="A1645" s="5" t="s">
        <v>57</v>
      </c>
      <c r="B1645" s="149" t="str">
        <f>iferror(vlookup(A1645,Maps!$A$2:$B$111,2,false),"")</f>
        <v>Shadow Temple</v>
      </c>
      <c r="C1645" s="7" t="s">
        <v>14</v>
      </c>
      <c r="D1645" s="7" t="s">
        <v>707</v>
      </c>
      <c r="E1645" s="7" t="s">
        <v>2087</v>
      </c>
      <c r="F1645" s="547" t="str">
        <f>iferror(vlookup(E1645,Rooms!$D$2:$E$621,2,false),"")</f>
        <v>B4 - Invisible Wall Maze</v>
      </c>
      <c r="G1645" s="5" t="s">
        <v>89</v>
      </c>
      <c r="H1645" s="536" t="s">
        <v>6155</v>
      </c>
      <c r="I1645" s="536" t="str">
        <f>iferror(vlookup(G1645,Objects!$A$2:$D$403,4,false),"")</f>
        <v>Floormaster &amp; Wallmaster</v>
      </c>
      <c r="J1645" s="537" t="s">
        <v>1059</v>
      </c>
    </row>
    <row r="1646">
      <c r="A1646" s="5" t="s">
        <v>57</v>
      </c>
      <c r="B1646" s="149" t="str">
        <f>iferror(vlookup(A1646,Maps!$A$2:$B$111,2,false),"")</f>
        <v>Shadow Temple</v>
      </c>
      <c r="C1646" s="7" t="s">
        <v>14</v>
      </c>
      <c r="D1646" s="7" t="s">
        <v>707</v>
      </c>
      <c r="E1646" s="7" t="s">
        <v>2087</v>
      </c>
      <c r="F1646" s="547" t="str">
        <f>iferror(vlookup(E1646,Rooms!$D$2:$E$621,2,false),"")</f>
        <v>B4 - Invisible Wall Maze</v>
      </c>
      <c r="G1646" s="5" t="s">
        <v>97</v>
      </c>
      <c r="H1646" s="536" t="s">
        <v>6334</v>
      </c>
      <c r="I1646" s="536" t="str">
        <f>iferror(vlookup(G1646,Objects!$A$2:$D$403,4,false),"")</f>
        <v>Bubbles</v>
      </c>
      <c r="J1646" s="537" t="s">
        <v>1073</v>
      </c>
    </row>
    <row r="1647">
      <c r="A1647" s="54"/>
      <c r="B1647" s="116" t="str">
        <f>iferror(vlookup(A1647,Maps!$A$2:$B$111,2,false),"")</f>
        <v/>
      </c>
      <c r="C1647" s="539"/>
      <c r="D1647" s="539"/>
      <c r="E1647" s="539"/>
      <c r="F1647" s="540" t="str">
        <f>iferror(vlookup(E1647,Rooms!$D$2:$E$621,2,false),"")</f>
        <v/>
      </c>
      <c r="G1647" s="539"/>
      <c r="H1647" s="541"/>
      <c r="I1647" s="541" t="str">
        <f>iferror(vlookup(G1647,Objects!$A$2:$D$403,4,false),"")</f>
        <v/>
      </c>
      <c r="J1647" s="542"/>
    </row>
    <row r="1648">
      <c r="A1648" s="5" t="s">
        <v>57</v>
      </c>
      <c r="B1648" s="149" t="str">
        <f>iferror(vlookup(A1648,Maps!$A$2:$B$111,2,false),"")</f>
        <v>Shadow Temple</v>
      </c>
      <c r="C1648" s="11" t="s">
        <v>14</v>
      </c>
      <c r="D1648" s="11" t="s">
        <v>274</v>
      </c>
      <c r="E1648" s="11" t="s">
        <v>2089</v>
      </c>
      <c r="F1648" s="538" t="str">
        <f>iferror(vlookup(E1648,Rooms!$D$2:$E$621,2,false),"")</f>
        <v>B3 - Invisible Scythe Statue Room</v>
      </c>
      <c r="G1648" s="5" t="s">
        <v>643</v>
      </c>
      <c r="H1648" s="536" t="s">
        <v>6366</v>
      </c>
      <c r="I1648" s="536" t="str">
        <f>iferror(vlookup(G1648,Objects!$A$2:$D$403,4,false),"")</f>
        <v>Shadow Temple Objects</v>
      </c>
      <c r="J1648" s="537" t="s">
        <v>1059</v>
      </c>
    </row>
    <row r="1649">
      <c r="A1649" s="5" t="s">
        <v>57</v>
      </c>
      <c r="B1649" s="149" t="str">
        <f>iferror(vlookup(A1649,Maps!$A$2:$B$111,2,false),"")</f>
        <v>Shadow Temple</v>
      </c>
      <c r="C1649" s="7" t="s">
        <v>14</v>
      </c>
      <c r="D1649" s="7" t="s">
        <v>274</v>
      </c>
      <c r="E1649" s="7" t="s">
        <v>2089</v>
      </c>
      <c r="F1649" s="547" t="str">
        <f>iferror(vlookup(E1649,Rooms!$D$2:$E$621,2,false),"")</f>
        <v>B3 - Invisible Scythe Statue Room</v>
      </c>
      <c r="G1649" s="5" t="s">
        <v>3171</v>
      </c>
      <c r="H1649" s="536" t="s">
        <v>7008</v>
      </c>
      <c r="I1649" s="536" t="str">
        <f>iferror(vlookup(G1649,Objects!$A$2:$D$403,4,false),"")</f>
        <v>Shadow Temple Door &amp; Shutter</v>
      </c>
      <c r="J1649" s="537" t="s">
        <v>1073</v>
      </c>
    </row>
    <row r="1650">
      <c r="A1650" s="5" t="s">
        <v>57</v>
      </c>
      <c r="B1650" s="149" t="str">
        <f>iferror(vlookup(A1650,Maps!$A$2:$B$111,2,false),"")</f>
        <v>Shadow Temple</v>
      </c>
      <c r="C1650" s="7" t="s">
        <v>14</v>
      </c>
      <c r="D1650" s="7" t="s">
        <v>274</v>
      </c>
      <c r="E1650" s="7" t="s">
        <v>2089</v>
      </c>
      <c r="F1650" s="547" t="str">
        <f>iferror(vlookup(E1650,Rooms!$D$2:$E$621,2,false),"")</f>
        <v>B3 - Invisible Scythe Statue Room</v>
      </c>
      <c r="G1650" s="5" t="s">
        <v>110</v>
      </c>
      <c r="H1650" s="536" t="s">
        <v>6159</v>
      </c>
      <c r="I1650" s="536" t="str">
        <f>iferror(vlookup(G1650,Objects!$A$2:$D$403,4,false),"")</f>
        <v>Treasure Chests</v>
      </c>
      <c r="J1650" s="537" t="s">
        <v>1059</v>
      </c>
    </row>
    <row r="1651">
      <c r="A1651" s="5" t="s">
        <v>57</v>
      </c>
      <c r="B1651" s="149" t="str">
        <f>iferror(vlookup(A1651,Maps!$A$2:$B$111,2,false),"")</f>
        <v>Shadow Temple</v>
      </c>
      <c r="C1651" s="7" t="s">
        <v>14</v>
      </c>
      <c r="D1651" s="7" t="s">
        <v>274</v>
      </c>
      <c r="E1651" s="7" t="s">
        <v>2089</v>
      </c>
      <c r="F1651" s="547" t="str">
        <f>iferror(vlookup(E1651,Rooms!$D$2:$E$621,2,false),"")</f>
        <v>B3 - Invisible Scythe Statue Room</v>
      </c>
      <c r="G1651" s="5" t="s">
        <v>103</v>
      </c>
      <c r="H1651" s="536" t="s">
        <v>6158</v>
      </c>
      <c r="I1651" s="536" t="str">
        <f>iferror(vlookup(G1651,Objects!$A$2:$D$403,4,false),"")</f>
        <v>Keese</v>
      </c>
      <c r="J1651" s="537" t="s">
        <v>1059</v>
      </c>
    </row>
    <row r="1652">
      <c r="A1652" s="5" t="s">
        <v>57</v>
      </c>
      <c r="B1652" s="149" t="str">
        <f>iferror(vlookup(A1652,Maps!$A$2:$B$111,2,false),"")</f>
        <v>Shadow Temple</v>
      </c>
      <c r="C1652" s="7" t="s">
        <v>14</v>
      </c>
      <c r="D1652" s="7" t="s">
        <v>274</v>
      </c>
      <c r="E1652" s="7" t="s">
        <v>2089</v>
      </c>
      <c r="F1652" s="547" t="str">
        <f>iferror(vlookup(E1652,Rooms!$D$2:$E$621,2,false),"")</f>
        <v>B3 - Invisible Scythe Statue Room</v>
      </c>
      <c r="G1652" s="5" t="s">
        <v>265</v>
      </c>
      <c r="H1652" s="536" t="s">
        <v>6193</v>
      </c>
      <c r="I1652" s="536" t="str">
        <f>iferror(vlookup(G1652,Objects!$A$2:$D$403,4,false),"")</f>
        <v>Skulltulas &amp; Gold Skulltula Token</v>
      </c>
      <c r="J1652" s="537" t="s">
        <v>1059</v>
      </c>
    </row>
    <row r="1653">
      <c r="A1653" s="5" t="s">
        <v>57</v>
      </c>
      <c r="B1653" s="149" t="str">
        <f>iferror(vlookup(A1653,Maps!$A$2:$B$111,2,false),"")</f>
        <v>Shadow Temple</v>
      </c>
      <c r="C1653" s="7" t="s">
        <v>14</v>
      </c>
      <c r="D1653" s="7" t="s">
        <v>274</v>
      </c>
      <c r="E1653" s="7" t="s">
        <v>2089</v>
      </c>
      <c r="F1653" s="547" t="str">
        <f>iferror(vlookup(E1653,Rooms!$D$2:$E$621,2,false),"")</f>
        <v>B3 - Invisible Scythe Statue Room</v>
      </c>
      <c r="G1653" s="5" t="s">
        <v>3105</v>
      </c>
      <c r="H1653" s="536" t="s">
        <v>6901</v>
      </c>
      <c r="I1653" s="536" t="str">
        <f>iferror(vlookup(G1653,Objects!$A$2:$D$403,4,false),"")</f>
        <v>Item Model - Gold Skulltula Token</v>
      </c>
      <c r="J1653" s="537" t="s">
        <v>1073</v>
      </c>
    </row>
    <row r="1654">
      <c r="A1654" s="5" t="s">
        <v>57</v>
      </c>
      <c r="B1654" s="149" t="str">
        <f>iferror(vlookup(A1654,Maps!$A$2:$B$111,2,false),"")</f>
        <v>Shadow Temple</v>
      </c>
      <c r="C1654" s="7" t="s">
        <v>14</v>
      </c>
      <c r="D1654" s="7" t="s">
        <v>274</v>
      </c>
      <c r="E1654" s="7" t="s">
        <v>2089</v>
      </c>
      <c r="F1654" s="547" t="str">
        <f>iferror(vlookup(E1654,Rooms!$D$2:$E$621,2,false),"")</f>
        <v>B3 - Invisible Scythe Statue Room</v>
      </c>
      <c r="G1654" s="5" t="s">
        <v>2897</v>
      </c>
      <c r="H1654" s="536" t="s">
        <v>6578</v>
      </c>
      <c r="I1654" s="536" t="str">
        <f>iferror(vlookup(G1654,Objects!$A$2:$D$403,4,false),"")</f>
        <v>Like Like</v>
      </c>
      <c r="J1654" s="537" t="s">
        <v>1059</v>
      </c>
    </row>
    <row r="1655">
      <c r="A1655" s="5" t="s">
        <v>57</v>
      </c>
      <c r="B1655" s="149" t="str">
        <f>iferror(vlookup(A1655,Maps!$A$2:$B$111,2,false),"")</f>
        <v>Shadow Temple</v>
      </c>
      <c r="C1655" s="7" t="s">
        <v>14</v>
      </c>
      <c r="D1655" s="7" t="s">
        <v>274</v>
      </c>
      <c r="E1655" s="7" t="s">
        <v>2089</v>
      </c>
      <c r="F1655" s="547" t="str">
        <f>iferror(vlookup(E1655,Rooms!$D$2:$E$621,2,false),"")</f>
        <v>B3 - Invisible Scythe Statue Room</v>
      </c>
      <c r="G1655" s="5" t="s">
        <v>2908</v>
      </c>
      <c r="H1655" s="536" t="s">
        <v>6599</v>
      </c>
      <c r="I1655" s="536" t="str">
        <f>iferror(vlookup(G1655,Objects!$A$2:$D$403,4,false),"")</f>
        <v>Item Model - Hylian Shield</v>
      </c>
      <c r="J1655" s="537" t="s">
        <v>1073</v>
      </c>
    </row>
    <row r="1656">
      <c r="A1656" s="5" t="s">
        <v>57</v>
      </c>
      <c r="B1656" s="149" t="str">
        <f>iferror(vlookup(A1656,Maps!$A$2:$B$111,2,false),"")</f>
        <v>Shadow Temple</v>
      </c>
      <c r="C1656" s="7" t="s">
        <v>14</v>
      </c>
      <c r="D1656" s="7" t="s">
        <v>274</v>
      </c>
      <c r="E1656" s="7" t="s">
        <v>2089</v>
      </c>
      <c r="F1656" s="547" t="str">
        <f>iferror(vlookup(E1656,Rooms!$D$2:$E$621,2,false),"")</f>
        <v>B3 - Invisible Scythe Statue Room</v>
      </c>
      <c r="G1656" s="5" t="s">
        <v>2937</v>
      </c>
      <c r="H1656" s="536" t="s">
        <v>6651</v>
      </c>
      <c r="I1656" s="536" t="str">
        <f>iferror(vlookup(G1656,Objects!$A$2:$D$403,4,false),"")</f>
        <v>Item Model - Tunics</v>
      </c>
      <c r="J1656" s="537" t="s">
        <v>1073</v>
      </c>
    </row>
    <row r="1657">
      <c r="A1657" s="5" t="s">
        <v>57</v>
      </c>
      <c r="B1657" s="149" t="str">
        <f>iferror(vlookup(A1657,Maps!$A$2:$B$111,2,false),"")</f>
        <v>Shadow Temple</v>
      </c>
      <c r="C1657" s="7" t="s">
        <v>14</v>
      </c>
      <c r="D1657" s="7" t="s">
        <v>274</v>
      </c>
      <c r="E1657" s="7" t="s">
        <v>2089</v>
      </c>
      <c r="F1657" s="547" t="str">
        <f>iferror(vlookup(E1657,Rooms!$D$2:$E$621,2,false),"")</f>
        <v>B3 - Invisible Scythe Statue Room</v>
      </c>
      <c r="G1657" s="5" t="s">
        <v>2884</v>
      </c>
      <c r="H1657" s="536" t="s">
        <v>6556</v>
      </c>
      <c r="I1657" s="536" t="str">
        <f>iferror(vlookup(G1657,Objects!$A$2:$D$403,4,false),"")</f>
        <v>Item Model - Deku Shield</v>
      </c>
      <c r="J1657" s="537" t="s">
        <v>1073</v>
      </c>
    </row>
    <row r="1658">
      <c r="A1658" s="5" t="s">
        <v>57</v>
      </c>
      <c r="B1658" s="149" t="str">
        <f>iferror(vlookup(A1658,Maps!$A$2:$B$111,2,false),"")</f>
        <v>Shadow Temple</v>
      </c>
      <c r="C1658" s="7" t="s">
        <v>14</v>
      </c>
      <c r="D1658" s="7" t="s">
        <v>274</v>
      </c>
      <c r="E1658" s="7" t="s">
        <v>2089</v>
      </c>
      <c r="F1658" s="547" t="str">
        <f>iferror(vlookup(E1658,Rooms!$D$2:$E$621,2,false),"")</f>
        <v>B3 - Invisible Scythe Statue Room</v>
      </c>
      <c r="G1658" s="5" t="s">
        <v>3182</v>
      </c>
      <c r="H1658" s="536" t="s">
        <v>7029</v>
      </c>
      <c r="I1658" s="536" t="str">
        <f>iferror(vlookup(G1658,Objects!$A$2:$D$403,4,false),"")</f>
        <v>Time Block</v>
      </c>
      <c r="J1658" s="537" t="s">
        <v>1059</v>
      </c>
    </row>
    <row r="1659">
      <c r="A1659" s="5" t="s">
        <v>57</v>
      </c>
      <c r="B1659" s="149" t="str">
        <f>iferror(vlookup(A1659,Maps!$A$2:$B$111,2,false),"")</f>
        <v>Shadow Temple</v>
      </c>
      <c r="C1659" s="7" t="s">
        <v>14</v>
      </c>
      <c r="D1659" s="7" t="s">
        <v>274</v>
      </c>
      <c r="E1659" s="7" t="s">
        <v>2089</v>
      </c>
      <c r="F1659" s="547" t="str">
        <f>iferror(vlookup(E1659,Rooms!$D$2:$E$621,2,false),"")</f>
        <v>B3 - Invisible Scythe Statue Room</v>
      </c>
      <c r="G1659" s="5" t="s">
        <v>2823</v>
      </c>
      <c r="H1659" s="536" t="s">
        <v>6473</v>
      </c>
      <c r="I1659" s="536" t="str">
        <f>iferror(vlookup(G1659,Objects!$A$2:$D$403,4,false),"")</f>
        <v>Time Block Disappearance Effect</v>
      </c>
      <c r="J1659" s="537" t="s">
        <v>1073</v>
      </c>
    </row>
    <row r="1660">
      <c r="A1660" s="5" t="s">
        <v>57</v>
      </c>
      <c r="B1660" s="149" t="str">
        <f>iferror(vlookup(A1660,Maps!$A$2:$B$111,2,false),"")</f>
        <v>Shadow Temple</v>
      </c>
      <c r="C1660" s="7" t="s">
        <v>14</v>
      </c>
      <c r="D1660" s="7" t="s">
        <v>274</v>
      </c>
      <c r="E1660" s="7" t="s">
        <v>2089</v>
      </c>
      <c r="F1660" s="547" t="str">
        <f>iferror(vlookup(E1660,Rooms!$D$2:$E$621,2,false),"")</f>
        <v>B3 - Invisible Scythe Statue Room</v>
      </c>
      <c r="G1660" s="5" t="s">
        <v>812</v>
      </c>
      <c r="H1660" s="536" t="s">
        <v>6504</v>
      </c>
      <c r="I1660" s="536" t="str">
        <f>iferror(vlookup(G1660,Objects!$A$2:$D$403,4,false),"")</f>
        <v>Item Model - Recovery Heart</v>
      </c>
      <c r="J1660" s="537" t="s">
        <v>1073</v>
      </c>
    </row>
    <row r="1661">
      <c r="A1661" s="54"/>
      <c r="B1661" s="116" t="str">
        <f>iferror(vlookup(A1661,Maps!$A$2:$B$111,2,false),"")</f>
        <v/>
      </c>
      <c r="C1661" s="539"/>
      <c r="D1661" s="539"/>
      <c r="E1661" s="539"/>
      <c r="F1661" s="540" t="str">
        <f>iferror(vlookup(E1661,Rooms!$D$2:$E$621,2,false),"")</f>
        <v/>
      </c>
      <c r="G1661" s="539"/>
      <c r="H1661" s="541"/>
      <c r="I1661" s="541" t="str">
        <f>iferror(vlookup(G1661,Objects!$A$2:$D$403,4,false),"")</f>
        <v/>
      </c>
      <c r="J1661" s="542"/>
    </row>
    <row r="1662">
      <c r="A1662" s="5" t="s">
        <v>57</v>
      </c>
      <c r="B1662" s="149" t="str">
        <f>iferror(vlookup(A1662,Maps!$A$2:$B$111,2,false),"")</f>
        <v>Shadow Temple</v>
      </c>
      <c r="C1662" s="11" t="s">
        <v>14</v>
      </c>
      <c r="D1662" s="11" t="s">
        <v>170</v>
      </c>
      <c r="E1662" s="11" t="s">
        <v>2091</v>
      </c>
      <c r="F1662" s="538" t="str">
        <f>iferror(vlookup(E1662,Rooms!$D$2:$E$621,2,false),"")</f>
        <v>B4 - Wallmaster Room</v>
      </c>
      <c r="G1662" s="5" t="s">
        <v>643</v>
      </c>
      <c r="H1662" s="536" t="s">
        <v>6366</v>
      </c>
      <c r="I1662" s="536" t="str">
        <f>iferror(vlookup(G1662,Objects!$A$2:$D$403,4,false),"")</f>
        <v>Shadow Temple Objects</v>
      </c>
      <c r="J1662" s="537" t="s">
        <v>1073</v>
      </c>
    </row>
    <row r="1663">
      <c r="A1663" s="5" t="s">
        <v>57</v>
      </c>
      <c r="B1663" s="149" t="str">
        <f>iferror(vlookup(A1663,Maps!$A$2:$B$111,2,false),"")</f>
        <v>Shadow Temple</v>
      </c>
      <c r="C1663" s="7" t="s">
        <v>14</v>
      </c>
      <c r="D1663" s="7" t="s">
        <v>170</v>
      </c>
      <c r="E1663" s="7" t="s">
        <v>2091</v>
      </c>
      <c r="F1663" s="547" t="str">
        <f>iferror(vlookup(E1663,Rooms!$D$2:$E$621,2,false),"")</f>
        <v>B4 - Wallmaster Room</v>
      </c>
      <c r="G1663" s="5" t="s">
        <v>3171</v>
      </c>
      <c r="H1663" s="536" t="s">
        <v>7008</v>
      </c>
      <c r="I1663" s="536" t="str">
        <f>iferror(vlookup(G1663,Objects!$A$2:$D$403,4,false),"")</f>
        <v>Shadow Temple Door &amp; Shutter</v>
      </c>
      <c r="J1663" s="537" t="s">
        <v>1073</v>
      </c>
    </row>
    <row r="1664">
      <c r="A1664" s="5" t="s">
        <v>57</v>
      </c>
      <c r="B1664" s="149" t="str">
        <f>iferror(vlookup(A1664,Maps!$A$2:$B$111,2,false),"")</f>
        <v>Shadow Temple</v>
      </c>
      <c r="C1664" s="7" t="s">
        <v>14</v>
      </c>
      <c r="D1664" s="7" t="s">
        <v>170</v>
      </c>
      <c r="E1664" s="7" t="s">
        <v>2091</v>
      </c>
      <c r="F1664" s="547" t="str">
        <f>iferror(vlookup(E1664,Rooms!$D$2:$E$621,2,false),"")</f>
        <v>B4 - Wallmaster Room</v>
      </c>
      <c r="G1664" s="5" t="s">
        <v>854</v>
      </c>
      <c r="H1664" s="536" t="s">
        <v>6447</v>
      </c>
      <c r="I1664" s="536" t="str">
        <f>iferror(vlookup(G1664,Objects!$A$2:$D$403,4,false),"")</f>
        <v>Redead &amp; Gibdo</v>
      </c>
      <c r="J1664" s="537" t="s">
        <v>1073</v>
      </c>
    </row>
    <row r="1665">
      <c r="A1665" s="5" t="s">
        <v>57</v>
      </c>
      <c r="B1665" s="149" t="str">
        <f>iferror(vlookup(A1665,Maps!$A$2:$B$111,2,false),"")</f>
        <v>Shadow Temple</v>
      </c>
      <c r="C1665" s="7" t="s">
        <v>14</v>
      </c>
      <c r="D1665" s="7" t="s">
        <v>170</v>
      </c>
      <c r="E1665" s="7" t="s">
        <v>2091</v>
      </c>
      <c r="F1665" s="547" t="str">
        <f>iferror(vlookup(E1665,Rooms!$D$2:$E$621,2,false),"")</f>
        <v>B4 - Wallmaster Room</v>
      </c>
      <c r="G1665" s="5" t="s">
        <v>110</v>
      </c>
      <c r="H1665" s="536" t="s">
        <v>6159</v>
      </c>
      <c r="I1665" s="536" t="str">
        <f>iferror(vlookup(G1665,Objects!$A$2:$D$403,4,false),"")</f>
        <v>Treasure Chests</v>
      </c>
      <c r="J1665" s="537" t="s">
        <v>1059</v>
      </c>
    </row>
    <row r="1666">
      <c r="A1666" s="5" t="s">
        <v>57</v>
      </c>
      <c r="B1666" s="149" t="str">
        <f>iferror(vlookup(A1666,Maps!$A$2:$B$111,2,false),"")</f>
        <v>Shadow Temple</v>
      </c>
      <c r="C1666" s="7" t="s">
        <v>14</v>
      </c>
      <c r="D1666" s="7" t="s">
        <v>170</v>
      </c>
      <c r="E1666" s="7" t="s">
        <v>2091</v>
      </c>
      <c r="F1666" s="547" t="str">
        <f>iferror(vlookup(E1666,Rooms!$D$2:$E$621,2,false),"")</f>
        <v>B4 - Wallmaster Room</v>
      </c>
      <c r="G1666" s="5" t="s">
        <v>2782</v>
      </c>
      <c r="H1666" s="536" t="s">
        <v>6426</v>
      </c>
      <c r="I1666" s="536" t="str">
        <f>iferror(vlookup(G1666,Objects!$A$2:$D$403,4,false),"")</f>
        <v>[Blank]</v>
      </c>
      <c r="J1666" s="537" t="s">
        <v>1073</v>
      </c>
    </row>
    <row r="1667">
      <c r="A1667" s="5" t="s">
        <v>57</v>
      </c>
      <c r="B1667" s="149" t="str">
        <f>iferror(vlookup(A1667,Maps!$A$2:$B$111,2,false),"")</f>
        <v>Shadow Temple</v>
      </c>
      <c r="C1667" s="7" t="s">
        <v>14</v>
      </c>
      <c r="D1667" s="7" t="s">
        <v>170</v>
      </c>
      <c r="E1667" s="7" t="s">
        <v>2091</v>
      </c>
      <c r="F1667" s="547" t="str">
        <f>iferror(vlookup(E1667,Rooms!$D$2:$E$621,2,false),"")</f>
        <v>B4 - Wallmaster Room</v>
      </c>
      <c r="G1667" s="5" t="s">
        <v>89</v>
      </c>
      <c r="H1667" s="536" t="s">
        <v>6155</v>
      </c>
      <c r="I1667" s="536" t="str">
        <f>iferror(vlookup(G1667,Objects!$A$2:$D$403,4,false),"")</f>
        <v>Floormaster &amp; Wallmaster</v>
      </c>
      <c r="J1667" s="537" t="s">
        <v>1059</v>
      </c>
    </row>
    <row r="1668">
      <c r="A1668" s="54"/>
      <c r="B1668" s="116" t="str">
        <f>iferror(vlookup(A1668,Maps!$A$2:$B$111,2,false),"")</f>
        <v/>
      </c>
      <c r="C1668" s="539"/>
      <c r="D1668" s="539"/>
      <c r="E1668" s="539"/>
      <c r="F1668" s="540" t="str">
        <f>iferror(vlookup(E1668,Rooms!$D$2:$E$621,2,false),"")</f>
        <v/>
      </c>
      <c r="G1668" s="539"/>
      <c r="H1668" s="541"/>
      <c r="I1668" s="541" t="str">
        <f>iferror(vlookup(G1668,Objects!$A$2:$D$403,4,false),"")</f>
        <v/>
      </c>
      <c r="J1668" s="542"/>
    </row>
    <row r="1669">
      <c r="A1669" s="5" t="s">
        <v>57</v>
      </c>
      <c r="B1669" s="149" t="str">
        <f>iferror(vlookup(A1669,Maps!$A$2:$B$111,2,false),"")</f>
        <v>Shadow Temple</v>
      </c>
      <c r="C1669" s="11" t="s">
        <v>14</v>
      </c>
      <c r="D1669" s="11" t="s">
        <v>572</v>
      </c>
      <c r="E1669" s="11" t="s">
        <v>2093</v>
      </c>
      <c r="F1669" s="538" t="str">
        <f>iferror(vlookup(E1669,Rooms!$D$2:$E$621,2,false),"")</f>
        <v>B4 - Fan Trap Room</v>
      </c>
      <c r="G1669" s="5" t="s">
        <v>643</v>
      </c>
      <c r="H1669" s="536" t="s">
        <v>6366</v>
      </c>
      <c r="I1669" s="536" t="str">
        <f>iferror(vlookup(G1669,Objects!$A$2:$D$403,4,false),"")</f>
        <v>Shadow Temple Objects</v>
      </c>
      <c r="J1669" s="537" t="s">
        <v>1059</v>
      </c>
    </row>
    <row r="1670">
      <c r="A1670" s="5" t="s">
        <v>57</v>
      </c>
      <c r="B1670" s="149" t="str">
        <f>iferror(vlookup(A1670,Maps!$A$2:$B$111,2,false),"")</f>
        <v>Shadow Temple</v>
      </c>
      <c r="C1670" s="7" t="s">
        <v>14</v>
      </c>
      <c r="D1670" s="7" t="s">
        <v>572</v>
      </c>
      <c r="E1670" s="7" t="s">
        <v>2093</v>
      </c>
      <c r="F1670" s="547" t="str">
        <f>iferror(vlookup(E1670,Rooms!$D$2:$E$621,2,false),"")</f>
        <v>B4 - Fan Trap Room</v>
      </c>
      <c r="G1670" s="5" t="s">
        <v>3171</v>
      </c>
      <c r="H1670" s="536" t="s">
        <v>7008</v>
      </c>
      <c r="I1670" s="536" t="str">
        <f>iferror(vlookup(G1670,Objects!$A$2:$D$403,4,false),"")</f>
        <v>Shadow Temple Door &amp; Shutter</v>
      </c>
      <c r="J1670" s="537" t="s">
        <v>1073</v>
      </c>
    </row>
    <row r="1671">
      <c r="A1671" s="5" t="s">
        <v>57</v>
      </c>
      <c r="B1671" s="149" t="str">
        <f>iferror(vlookup(A1671,Maps!$A$2:$B$111,2,false),"")</f>
        <v>Shadow Temple</v>
      </c>
      <c r="C1671" s="7" t="s">
        <v>14</v>
      </c>
      <c r="D1671" s="7" t="s">
        <v>572</v>
      </c>
      <c r="E1671" s="7" t="s">
        <v>2093</v>
      </c>
      <c r="F1671" s="547" t="str">
        <f>iferror(vlookup(E1671,Rooms!$D$2:$E$621,2,false),"")</f>
        <v>B4 - Fan Trap Room</v>
      </c>
      <c r="G1671" s="5" t="s">
        <v>103</v>
      </c>
      <c r="H1671" s="536" t="s">
        <v>6158</v>
      </c>
      <c r="I1671" s="536" t="str">
        <f>iferror(vlookup(G1671,Objects!$A$2:$D$403,4,false),"")</f>
        <v>Keese</v>
      </c>
      <c r="J1671" s="537" t="s">
        <v>1073</v>
      </c>
    </row>
    <row r="1672">
      <c r="A1672" s="5" t="s">
        <v>57</v>
      </c>
      <c r="B1672" s="149" t="str">
        <f>iferror(vlookup(A1672,Maps!$A$2:$B$111,2,false),"")</f>
        <v>Shadow Temple</v>
      </c>
      <c r="C1672" s="7" t="s">
        <v>14</v>
      </c>
      <c r="D1672" s="7" t="s">
        <v>572</v>
      </c>
      <c r="E1672" s="7" t="s">
        <v>2093</v>
      </c>
      <c r="F1672" s="547" t="str">
        <f>iferror(vlookup(E1672,Rooms!$D$2:$E$621,2,false),"")</f>
        <v>B4 - Fan Trap Room</v>
      </c>
      <c r="G1672" s="5" t="s">
        <v>265</v>
      </c>
      <c r="H1672" s="536" t="s">
        <v>6193</v>
      </c>
      <c r="I1672" s="536" t="str">
        <f>iferror(vlookup(G1672,Objects!$A$2:$D$403,4,false),"")</f>
        <v>Skulltulas &amp; Gold Skulltula Token</v>
      </c>
      <c r="J1672" s="537" t="s">
        <v>1059</v>
      </c>
    </row>
    <row r="1673">
      <c r="A1673" s="5" t="s">
        <v>57</v>
      </c>
      <c r="B1673" s="149" t="str">
        <f>iferror(vlookup(A1673,Maps!$A$2:$B$111,2,false),"")</f>
        <v>Shadow Temple</v>
      </c>
      <c r="C1673" s="7" t="s">
        <v>14</v>
      </c>
      <c r="D1673" s="7" t="s">
        <v>572</v>
      </c>
      <c r="E1673" s="7" t="s">
        <v>2093</v>
      </c>
      <c r="F1673" s="547" t="str">
        <f>iferror(vlookup(E1673,Rooms!$D$2:$E$621,2,false),"")</f>
        <v>B4 - Fan Trap Room</v>
      </c>
      <c r="G1673" s="5" t="s">
        <v>2765</v>
      </c>
      <c r="H1673" s="536" t="s">
        <v>6408</v>
      </c>
      <c r="I1673" s="536" t="str">
        <f>iferror(vlookup(G1673,Objects!$A$2:$D$403,4,false),"")</f>
        <v>Blade Trap</v>
      </c>
      <c r="J1673" s="537" t="s">
        <v>1059</v>
      </c>
    </row>
    <row r="1674">
      <c r="A1674" s="54"/>
      <c r="B1674" s="116" t="str">
        <f>iferror(vlookup(A1674,Maps!$A$2:$B$111,2,false),"")</f>
        <v/>
      </c>
      <c r="C1674" s="539"/>
      <c r="D1674" s="539"/>
      <c r="E1674" s="539"/>
      <c r="F1674" s="540" t="str">
        <f>iferror(vlookup(E1674,Rooms!$D$2:$E$621,2,false),"")</f>
        <v/>
      </c>
      <c r="G1674" s="539"/>
      <c r="H1674" s="541"/>
      <c r="I1674" s="541" t="str">
        <f>iferror(vlookup(G1674,Objects!$A$2:$D$403,4,false),"")</f>
        <v/>
      </c>
      <c r="J1674" s="542"/>
    </row>
    <row r="1675">
      <c r="A1675" s="5" t="s">
        <v>57</v>
      </c>
      <c r="B1675" s="149" t="str">
        <f>iferror(vlookup(A1675,Maps!$A$2:$B$111,2,false),"")</f>
        <v>Shadow Temple</v>
      </c>
      <c r="C1675" s="11" t="s">
        <v>14</v>
      </c>
      <c r="D1675" s="11" t="s">
        <v>577</v>
      </c>
      <c r="E1675" s="11" t="s">
        <v>2095</v>
      </c>
      <c r="F1675" s="538" t="str">
        <f>iferror(vlookup(E1675,Rooms!$D$2:$E$621,2,false),"")</f>
        <v>B4 - Redead &amp; Chest Room</v>
      </c>
      <c r="G1675" s="5" t="s">
        <v>643</v>
      </c>
      <c r="H1675" s="536" t="s">
        <v>6366</v>
      </c>
      <c r="I1675" s="536" t="str">
        <f>iferror(vlookup(G1675,Objects!$A$2:$D$403,4,false),"")</f>
        <v>Shadow Temple Objects</v>
      </c>
      <c r="J1675" s="537" t="s">
        <v>1073</v>
      </c>
    </row>
    <row r="1676">
      <c r="A1676" s="5" t="s">
        <v>57</v>
      </c>
      <c r="B1676" s="149" t="str">
        <f>iferror(vlookup(A1676,Maps!$A$2:$B$111,2,false),"")</f>
        <v>Shadow Temple</v>
      </c>
      <c r="C1676" s="7" t="s">
        <v>14</v>
      </c>
      <c r="D1676" s="7" t="s">
        <v>577</v>
      </c>
      <c r="E1676" s="7" t="s">
        <v>2095</v>
      </c>
      <c r="F1676" s="547" t="str">
        <f>iferror(vlookup(E1676,Rooms!$D$2:$E$621,2,false),"")</f>
        <v>B4 - Redead &amp; Chest Room</v>
      </c>
      <c r="G1676" s="5" t="s">
        <v>3171</v>
      </c>
      <c r="H1676" s="536" t="s">
        <v>7008</v>
      </c>
      <c r="I1676" s="536" t="str">
        <f>iferror(vlookup(G1676,Objects!$A$2:$D$403,4,false),"")</f>
        <v>Shadow Temple Door &amp; Shutter</v>
      </c>
      <c r="J1676" s="537" t="s">
        <v>1073</v>
      </c>
    </row>
    <row r="1677">
      <c r="A1677" s="5" t="s">
        <v>57</v>
      </c>
      <c r="B1677" s="149" t="str">
        <f>iferror(vlookup(A1677,Maps!$A$2:$B$111,2,false),"")</f>
        <v>Shadow Temple</v>
      </c>
      <c r="C1677" s="7" t="s">
        <v>14</v>
      </c>
      <c r="D1677" s="7" t="s">
        <v>577</v>
      </c>
      <c r="E1677" s="7" t="s">
        <v>2095</v>
      </c>
      <c r="F1677" s="547" t="str">
        <f>iferror(vlookup(E1677,Rooms!$D$2:$E$621,2,false),"")</f>
        <v>B4 - Redead &amp; Chest Room</v>
      </c>
      <c r="G1677" s="5" t="s">
        <v>854</v>
      </c>
      <c r="H1677" s="536" t="s">
        <v>6447</v>
      </c>
      <c r="I1677" s="536" t="str">
        <f>iferror(vlookup(G1677,Objects!$A$2:$D$403,4,false),"")</f>
        <v>Redead &amp; Gibdo</v>
      </c>
      <c r="J1677" s="537" t="s">
        <v>1059</v>
      </c>
    </row>
    <row r="1678">
      <c r="A1678" s="5" t="s">
        <v>57</v>
      </c>
      <c r="B1678" s="149" t="str">
        <f>iferror(vlookup(A1678,Maps!$A$2:$B$111,2,false),"")</f>
        <v>Shadow Temple</v>
      </c>
      <c r="C1678" s="7" t="s">
        <v>14</v>
      </c>
      <c r="D1678" s="7" t="s">
        <v>577</v>
      </c>
      <c r="E1678" s="7" t="s">
        <v>2095</v>
      </c>
      <c r="F1678" s="547" t="str">
        <f>iferror(vlookup(E1678,Rooms!$D$2:$E$621,2,false),"")</f>
        <v>B4 - Redead &amp; Chest Room</v>
      </c>
      <c r="G1678" s="5" t="s">
        <v>110</v>
      </c>
      <c r="H1678" s="536" t="s">
        <v>6159</v>
      </c>
      <c r="I1678" s="536" t="str">
        <f>iferror(vlookup(G1678,Objects!$A$2:$D$403,4,false),"")</f>
        <v>Treasure Chests</v>
      </c>
      <c r="J1678" s="537" t="s">
        <v>1059</v>
      </c>
    </row>
    <row r="1679">
      <c r="A1679" s="5" t="s">
        <v>57</v>
      </c>
      <c r="B1679" s="149" t="str">
        <f>iferror(vlookup(A1679,Maps!$A$2:$B$111,2,false),"")</f>
        <v>Shadow Temple</v>
      </c>
      <c r="C1679" s="7" t="s">
        <v>14</v>
      </c>
      <c r="D1679" s="7" t="s">
        <v>577</v>
      </c>
      <c r="E1679" s="7" t="s">
        <v>2095</v>
      </c>
      <c r="F1679" s="547" t="str">
        <f>iferror(vlookup(E1679,Rooms!$D$2:$E$621,2,false),"")</f>
        <v>B4 - Redead &amp; Chest Room</v>
      </c>
      <c r="G1679" s="5" t="s">
        <v>2782</v>
      </c>
      <c r="H1679" s="536" t="s">
        <v>6426</v>
      </c>
      <c r="I1679" s="536" t="str">
        <f>iferror(vlookup(G1679,Objects!$A$2:$D$403,4,false),"")</f>
        <v>[Blank]</v>
      </c>
      <c r="J1679" s="537" t="s">
        <v>1073</v>
      </c>
    </row>
    <row r="1680">
      <c r="A1680" s="54"/>
      <c r="B1680" s="116" t="str">
        <f>iferror(vlookup(A1680,Maps!$A$2:$B$111,2,false),"")</f>
        <v/>
      </c>
      <c r="C1680" s="539"/>
      <c r="D1680" s="539"/>
      <c r="E1680" s="539"/>
      <c r="F1680" s="540" t="str">
        <f>iferror(vlookup(E1680,Rooms!$D$2:$E$621,2,false),"")</f>
        <v/>
      </c>
      <c r="G1680" s="539"/>
      <c r="H1680" s="541"/>
      <c r="I1680" s="541" t="str">
        <f>iferror(vlookup(G1680,Objects!$A$2:$D$403,4,false),"")</f>
        <v/>
      </c>
      <c r="J1680" s="542"/>
    </row>
    <row r="1681">
      <c r="A1681" s="5" t="s">
        <v>57</v>
      </c>
      <c r="B1681" s="149" t="str">
        <f>iferror(vlookup(A1681,Maps!$A$2:$B$111,2,false),"")</f>
        <v>Shadow Temple</v>
      </c>
      <c r="C1681" s="11" t="s">
        <v>14</v>
      </c>
      <c r="D1681" s="11" t="s">
        <v>582</v>
      </c>
      <c r="E1681" s="11" t="s">
        <v>2097</v>
      </c>
      <c r="F1681" s="538" t="str">
        <f>iferror(vlookup(E1681,Rooms!$D$2:$E$621,2,false),"")</f>
        <v>B4 - Gibdo Room</v>
      </c>
      <c r="G1681" s="5" t="s">
        <v>643</v>
      </c>
      <c r="H1681" s="536" t="s">
        <v>6366</v>
      </c>
      <c r="I1681" s="536" t="str">
        <f>iferror(vlookup(G1681,Objects!$A$2:$D$403,4,false),"")</f>
        <v>Shadow Temple Objects</v>
      </c>
      <c r="J1681" s="537" t="s">
        <v>1073</v>
      </c>
    </row>
    <row r="1682">
      <c r="A1682" s="5" t="s">
        <v>57</v>
      </c>
      <c r="B1682" s="149" t="str">
        <f>iferror(vlookup(A1682,Maps!$A$2:$B$111,2,false),"")</f>
        <v>Shadow Temple</v>
      </c>
      <c r="C1682" s="7" t="s">
        <v>14</v>
      </c>
      <c r="D1682" s="7" t="s">
        <v>582</v>
      </c>
      <c r="E1682" s="7" t="s">
        <v>2097</v>
      </c>
      <c r="F1682" s="547" t="str">
        <f>iferror(vlookup(E1682,Rooms!$D$2:$E$621,2,false),"")</f>
        <v>B4 - Gibdo Room</v>
      </c>
      <c r="G1682" s="5" t="s">
        <v>3171</v>
      </c>
      <c r="H1682" s="536" t="s">
        <v>7008</v>
      </c>
      <c r="I1682" s="536" t="str">
        <f>iferror(vlookup(G1682,Objects!$A$2:$D$403,4,false),"")</f>
        <v>Shadow Temple Door &amp; Shutter</v>
      </c>
      <c r="J1682" s="537" t="s">
        <v>1073</v>
      </c>
    </row>
    <row r="1683">
      <c r="A1683" s="5" t="s">
        <v>57</v>
      </c>
      <c r="B1683" s="149" t="str">
        <f>iferror(vlookup(A1683,Maps!$A$2:$B$111,2,false),"")</f>
        <v>Shadow Temple</v>
      </c>
      <c r="C1683" s="7" t="s">
        <v>14</v>
      </c>
      <c r="D1683" s="7" t="s">
        <v>582</v>
      </c>
      <c r="E1683" s="7" t="s">
        <v>2097</v>
      </c>
      <c r="F1683" s="547" t="str">
        <f>iferror(vlookup(E1683,Rooms!$D$2:$E$621,2,false),"")</f>
        <v>B4 - Gibdo Room</v>
      </c>
      <c r="G1683" s="5" t="s">
        <v>876</v>
      </c>
      <c r="H1683" s="536" t="s">
        <v>4923</v>
      </c>
      <c r="I1683" s="536" t="str">
        <f>iferror(vlookup(G1683,Objects!$A$2:$D$403,4,false),"")</f>
        <v>Bottom of the Well Objects</v>
      </c>
      <c r="J1683" s="537" t="s">
        <v>1073</v>
      </c>
    </row>
    <row r="1684">
      <c r="A1684" s="5" t="s">
        <v>57</v>
      </c>
      <c r="B1684" s="149" t="str">
        <f>iferror(vlookup(A1684,Maps!$A$2:$B$111,2,false),"")</f>
        <v>Shadow Temple</v>
      </c>
      <c r="C1684" s="7" t="s">
        <v>14</v>
      </c>
      <c r="D1684" s="7" t="s">
        <v>582</v>
      </c>
      <c r="E1684" s="7" t="s">
        <v>2097</v>
      </c>
      <c r="F1684" s="547" t="str">
        <f>iferror(vlookup(E1684,Rooms!$D$2:$E$621,2,false),"")</f>
        <v>B4 - Gibdo Room</v>
      </c>
      <c r="G1684" s="5" t="s">
        <v>854</v>
      </c>
      <c r="H1684" s="536" t="s">
        <v>6447</v>
      </c>
      <c r="I1684" s="536" t="str">
        <f>iferror(vlookup(G1684,Objects!$A$2:$D$403,4,false),"")</f>
        <v>Redead &amp; Gibdo</v>
      </c>
      <c r="J1684" s="537" t="s">
        <v>1059</v>
      </c>
    </row>
    <row r="1685">
      <c r="A1685" s="5" t="s">
        <v>57</v>
      </c>
      <c r="B1685" s="149" t="str">
        <f>iferror(vlookup(A1685,Maps!$A$2:$B$111,2,false),"")</f>
        <v>Shadow Temple</v>
      </c>
      <c r="C1685" s="7" t="s">
        <v>14</v>
      </c>
      <c r="D1685" s="7" t="s">
        <v>582</v>
      </c>
      <c r="E1685" s="7" t="s">
        <v>2097</v>
      </c>
      <c r="F1685" s="547" t="str">
        <f>iferror(vlookup(E1685,Rooms!$D$2:$E$621,2,false),"")</f>
        <v>B4 - Gibdo Room</v>
      </c>
      <c r="G1685" s="5" t="s">
        <v>110</v>
      </c>
      <c r="H1685" s="536" t="s">
        <v>6159</v>
      </c>
      <c r="I1685" s="536" t="str">
        <f>iferror(vlookup(G1685,Objects!$A$2:$D$403,4,false),"")</f>
        <v>Treasure Chests</v>
      </c>
      <c r="J1685" s="537" t="s">
        <v>1059</v>
      </c>
    </row>
    <row r="1686">
      <c r="A1686" s="5" t="s">
        <v>57</v>
      </c>
      <c r="B1686" s="149" t="str">
        <f>iferror(vlookup(A1686,Maps!$A$2:$B$111,2,false),"")</f>
        <v>Shadow Temple</v>
      </c>
      <c r="C1686" s="7" t="s">
        <v>14</v>
      </c>
      <c r="D1686" s="7" t="s">
        <v>582</v>
      </c>
      <c r="E1686" s="7" t="s">
        <v>2097</v>
      </c>
      <c r="F1686" s="547" t="str">
        <f>iferror(vlookup(E1686,Rooms!$D$2:$E$621,2,false),"")</f>
        <v>B4 - Gibdo Room</v>
      </c>
      <c r="G1686" s="5" t="s">
        <v>2782</v>
      </c>
      <c r="H1686" s="536" t="s">
        <v>6426</v>
      </c>
      <c r="I1686" s="536" t="str">
        <f>iferror(vlookup(G1686,Objects!$A$2:$D$403,4,false),"")</f>
        <v>[Blank]</v>
      </c>
      <c r="J1686" s="537" t="s">
        <v>1073</v>
      </c>
    </row>
    <row r="1687">
      <c r="A1687" s="5" t="s">
        <v>57</v>
      </c>
      <c r="B1687" s="149" t="str">
        <f>iferror(vlookup(A1687,Maps!$A$2:$B$111,2,false),"")</f>
        <v>Shadow Temple</v>
      </c>
      <c r="C1687" s="7" t="s">
        <v>14</v>
      </c>
      <c r="D1687" s="7" t="s">
        <v>582</v>
      </c>
      <c r="E1687" s="7" t="s">
        <v>2097</v>
      </c>
      <c r="F1687" s="547" t="str">
        <f>iferror(vlookup(E1687,Rooms!$D$2:$E$621,2,false),"")</f>
        <v>B4 - Gibdo Room</v>
      </c>
      <c r="G1687" s="5" t="s">
        <v>2765</v>
      </c>
      <c r="H1687" s="536" t="s">
        <v>6408</v>
      </c>
      <c r="I1687" s="536" t="str">
        <f>iferror(vlookup(G1687,Objects!$A$2:$D$403,4,false),"")</f>
        <v>Blade Trap</v>
      </c>
      <c r="J1687" s="537" t="s">
        <v>1059</v>
      </c>
    </row>
    <row r="1688">
      <c r="A1688" s="54"/>
      <c r="B1688" s="116" t="str">
        <f>iferror(vlookup(A1688,Maps!$A$2:$B$111,2,false),"")</f>
        <v/>
      </c>
      <c r="C1688" s="539"/>
      <c r="D1688" s="539"/>
      <c r="E1688" s="539"/>
      <c r="F1688" s="540" t="str">
        <f>iferror(vlookup(E1688,Rooms!$D$2:$E$621,2,false),"")</f>
        <v/>
      </c>
      <c r="G1688" s="539"/>
      <c r="H1688" s="541"/>
      <c r="I1688" s="541" t="str">
        <f>iferror(vlookup(G1688,Objects!$A$2:$D$403,4,false),"")</f>
        <v/>
      </c>
      <c r="J1688" s="542"/>
    </row>
    <row r="1689">
      <c r="A1689" s="5" t="s">
        <v>57</v>
      </c>
      <c r="B1689" s="149" t="str">
        <f>iferror(vlookup(A1689,Maps!$A$2:$B$111,2,false),"")</f>
        <v>Shadow Temple</v>
      </c>
      <c r="C1689" s="11" t="s">
        <v>14</v>
      </c>
      <c r="D1689" s="11" t="s">
        <v>588</v>
      </c>
      <c r="E1689" s="11" t="s">
        <v>2099</v>
      </c>
      <c r="F1689" s="538" t="str">
        <f>iferror(vlookup(E1689,Rooms!$D$2:$E$621,2,false),"")</f>
        <v>B4 - The River Styx</v>
      </c>
      <c r="G1689" s="5" t="s">
        <v>643</v>
      </c>
      <c r="H1689" s="536" t="s">
        <v>6366</v>
      </c>
      <c r="I1689" s="536" t="str">
        <f>iferror(vlookup(G1689,Objects!$A$2:$D$403,4,false),"")</f>
        <v>Shadow Temple Objects</v>
      </c>
      <c r="J1689" s="537" t="s">
        <v>1059</v>
      </c>
    </row>
    <row r="1690">
      <c r="A1690" s="5" t="s">
        <v>57</v>
      </c>
      <c r="B1690" s="149" t="str">
        <f>iferror(vlookup(A1690,Maps!$A$2:$B$111,2,false),"")</f>
        <v>Shadow Temple</v>
      </c>
      <c r="C1690" s="7" t="s">
        <v>14</v>
      </c>
      <c r="D1690" s="7" t="s">
        <v>588</v>
      </c>
      <c r="E1690" s="7" t="s">
        <v>2099</v>
      </c>
      <c r="F1690" s="547" t="str">
        <f>iferror(vlookup(E1690,Rooms!$D$2:$E$621,2,false),"")</f>
        <v>B4 - The River Styx</v>
      </c>
      <c r="G1690" s="5" t="s">
        <v>3171</v>
      </c>
      <c r="H1690" s="536" t="s">
        <v>7008</v>
      </c>
      <c r="I1690" s="536" t="str">
        <f>iferror(vlookup(G1690,Objects!$A$2:$D$403,4,false),"")</f>
        <v>Shadow Temple Door &amp; Shutter</v>
      </c>
      <c r="J1690" s="537" t="s">
        <v>1073</v>
      </c>
    </row>
    <row r="1691">
      <c r="A1691" s="5" t="s">
        <v>57</v>
      </c>
      <c r="B1691" s="149" t="str">
        <f>iferror(vlookup(A1691,Maps!$A$2:$B$111,2,false),"")</f>
        <v>Shadow Temple</v>
      </c>
      <c r="C1691" s="7" t="s">
        <v>14</v>
      </c>
      <c r="D1691" s="7" t="s">
        <v>588</v>
      </c>
      <c r="E1691" s="7" t="s">
        <v>2099</v>
      </c>
      <c r="F1691" s="547" t="str">
        <f>iferror(vlookup(E1691,Rooms!$D$2:$E$621,2,false),"")</f>
        <v>B4 - The River Styx</v>
      </c>
      <c r="G1691" s="5" t="s">
        <v>350</v>
      </c>
      <c r="H1691" s="536" t="s">
        <v>6224</v>
      </c>
      <c r="I1691" s="536" t="str">
        <f>iferror(vlookup(G1691,Objects!$A$2:$D$403,4,false),"")</f>
        <v>Bomb Flower</v>
      </c>
      <c r="J1691" s="537" t="s">
        <v>1059</v>
      </c>
    </row>
    <row r="1692">
      <c r="A1692" s="5" t="s">
        <v>57</v>
      </c>
      <c r="B1692" s="149" t="str">
        <f>iferror(vlookup(A1692,Maps!$A$2:$B$111,2,false),"")</f>
        <v>Shadow Temple</v>
      </c>
      <c r="C1692" s="7" t="s">
        <v>14</v>
      </c>
      <c r="D1692" s="7" t="s">
        <v>588</v>
      </c>
      <c r="E1692" s="7" t="s">
        <v>2099</v>
      </c>
      <c r="F1692" s="547" t="str">
        <f>iferror(vlookup(E1692,Rooms!$D$2:$E$621,2,false),"")</f>
        <v>B4 - The River Styx</v>
      </c>
      <c r="G1692" s="5" t="s">
        <v>2996</v>
      </c>
      <c r="H1692" s="536" t="s">
        <v>6758</v>
      </c>
      <c r="I1692" s="536" t="str">
        <f>iferror(vlookup(G1692,Objects!$A$2:$D$403,4,false),"")</f>
        <v>Hookshot Pillar &amp; Wall Target</v>
      </c>
      <c r="J1692" s="537" t="s">
        <v>1073</v>
      </c>
    </row>
    <row r="1693">
      <c r="A1693" s="5" t="s">
        <v>57</v>
      </c>
      <c r="B1693" s="149" t="str">
        <f>iferror(vlookup(A1693,Maps!$A$2:$B$111,2,false),"")</f>
        <v>Shadow Temple</v>
      </c>
      <c r="C1693" s="7" t="s">
        <v>14</v>
      </c>
      <c r="D1693" s="7" t="s">
        <v>588</v>
      </c>
      <c r="E1693" s="7" t="s">
        <v>2099</v>
      </c>
      <c r="F1693" s="547" t="str">
        <f>iferror(vlookup(E1693,Rooms!$D$2:$E$621,2,false),"")</f>
        <v>B4 - The River Styx</v>
      </c>
      <c r="G1693" s="5" t="s">
        <v>356</v>
      </c>
      <c r="H1693" s="536" t="s">
        <v>6225</v>
      </c>
      <c r="I1693" s="536" t="str">
        <f>iferror(vlookup(G1693,Objects!$A$2:$D$403,4,false),"")</f>
        <v>Stalfos</v>
      </c>
      <c r="J1693" s="537" t="s">
        <v>1059</v>
      </c>
    </row>
    <row r="1694">
      <c r="A1694" s="5" t="s">
        <v>57</v>
      </c>
      <c r="B1694" s="149" t="str">
        <f>iferror(vlookup(A1694,Maps!$A$2:$B$111,2,false),"")</f>
        <v>Shadow Temple</v>
      </c>
      <c r="C1694" s="7" t="s">
        <v>14</v>
      </c>
      <c r="D1694" s="7" t="s">
        <v>588</v>
      </c>
      <c r="E1694" s="7" t="s">
        <v>2099</v>
      </c>
      <c r="F1694" s="547" t="str">
        <f>iferror(vlookup(E1694,Rooms!$D$2:$E$621,2,false),"")</f>
        <v>B4 - The River Styx</v>
      </c>
      <c r="G1694" s="5" t="s">
        <v>265</v>
      </c>
      <c r="H1694" s="536" t="s">
        <v>6193</v>
      </c>
      <c r="I1694" s="536" t="str">
        <f>iferror(vlookup(G1694,Objects!$A$2:$D$403,4,false),"")</f>
        <v>Skulltulas &amp; Gold Skulltula Token</v>
      </c>
      <c r="J1694" s="537" t="s">
        <v>1059</v>
      </c>
    </row>
    <row r="1695">
      <c r="A1695" s="5" t="s">
        <v>57</v>
      </c>
      <c r="B1695" s="149" t="str">
        <f>iferror(vlookup(A1695,Maps!$A$2:$B$111,2,false),"")</f>
        <v>Shadow Temple</v>
      </c>
      <c r="C1695" s="7" t="s">
        <v>14</v>
      </c>
      <c r="D1695" s="7" t="s">
        <v>588</v>
      </c>
      <c r="E1695" s="7" t="s">
        <v>2099</v>
      </c>
      <c r="F1695" s="547" t="str">
        <f>iferror(vlookup(E1695,Rooms!$D$2:$E$621,2,false),"")</f>
        <v>B4 - The River Styx</v>
      </c>
      <c r="G1695" s="5" t="s">
        <v>3105</v>
      </c>
      <c r="H1695" s="536" t="s">
        <v>6901</v>
      </c>
      <c r="I1695" s="536" t="str">
        <f>iferror(vlookup(G1695,Objects!$A$2:$D$403,4,false),"")</f>
        <v>Item Model - Gold Skulltula Token</v>
      </c>
      <c r="J1695" s="537" t="s">
        <v>1073</v>
      </c>
    </row>
    <row r="1696">
      <c r="A1696" s="5" t="s">
        <v>57</v>
      </c>
      <c r="B1696" s="149" t="str">
        <f>iferror(vlookup(A1696,Maps!$A$2:$B$111,2,false),"")</f>
        <v>Shadow Temple</v>
      </c>
      <c r="C1696" s="7" t="s">
        <v>14</v>
      </c>
      <c r="D1696" s="7" t="s">
        <v>588</v>
      </c>
      <c r="E1696" s="7" t="s">
        <v>2099</v>
      </c>
      <c r="F1696" s="547" t="str">
        <f>iferror(vlookup(E1696,Rooms!$D$2:$E$621,2,false),"")</f>
        <v>B4 - The River Styx</v>
      </c>
      <c r="G1696" s="5" t="s">
        <v>3095</v>
      </c>
      <c r="H1696" s="536" t="s">
        <v>6881</v>
      </c>
      <c r="I1696" s="536" t="str">
        <f>iferror(vlookup(G1696,Objects!$A$2:$D$403,4,false),"")</f>
        <v>Pierre &amp; Bonooru</v>
      </c>
      <c r="J1696" s="537" t="s">
        <v>1059</v>
      </c>
    </row>
    <row r="1697">
      <c r="A1697" s="5" t="s">
        <v>57</v>
      </c>
      <c r="B1697" s="149" t="str">
        <f>iferror(vlookup(A1697,Maps!$A$2:$B$111,2,false),"")</f>
        <v>Shadow Temple</v>
      </c>
      <c r="C1697" s="7" t="s">
        <v>14</v>
      </c>
      <c r="D1697" s="7" t="s">
        <v>588</v>
      </c>
      <c r="E1697" s="7" t="s">
        <v>2099</v>
      </c>
      <c r="F1697" s="547" t="str">
        <f>iferror(vlookup(E1697,Rooms!$D$2:$E$621,2,false),"")</f>
        <v>B4 - The River Styx</v>
      </c>
      <c r="G1697" s="5" t="s">
        <v>2823</v>
      </c>
      <c r="H1697" s="536" t="s">
        <v>6473</v>
      </c>
      <c r="I1697" s="536" t="str">
        <f>iferror(vlookup(G1697,Objects!$A$2:$D$403,4,false),"")</f>
        <v>Time Block Disappearance Effect</v>
      </c>
      <c r="J1697" s="537" t="s">
        <v>1073</v>
      </c>
    </row>
    <row r="1698">
      <c r="A1698" s="5" t="s">
        <v>57</v>
      </c>
      <c r="B1698" s="149" t="str">
        <f>iferror(vlookup(A1698,Maps!$A$2:$B$111,2,false),"")</f>
        <v>Shadow Temple</v>
      </c>
      <c r="C1698" s="7" t="s">
        <v>14</v>
      </c>
      <c r="D1698" s="7" t="s">
        <v>588</v>
      </c>
      <c r="E1698" s="7" t="s">
        <v>2099</v>
      </c>
      <c r="F1698" s="547" t="str">
        <f>iferror(vlookup(E1698,Rooms!$D$2:$E$621,2,false),"")</f>
        <v>B4 - The River Styx</v>
      </c>
      <c r="G1698" s="5" t="s">
        <v>3182</v>
      </c>
      <c r="H1698" s="536" t="s">
        <v>7029</v>
      </c>
      <c r="I1698" s="536" t="str">
        <f>iferror(vlookup(G1698,Objects!$A$2:$D$403,4,false),"")</f>
        <v>Time Block</v>
      </c>
      <c r="J1698" s="537" t="s">
        <v>1059</v>
      </c>
    </row>
    <row r="1699">
      <c r="A1699" s="5" t="s">
        <v>57</v>
      </c>
      <c r="B1699" s="149" t="str">
        <f>iferror(vlookup(A1699,Maps!$A$2:$B$111,2,false),"")</f>
        <v>Shadow Temple</v>
      </c>
      <c r="C1699" s="7" t="s">
        <v>14</v>
      </c>
      <c r="D1699" s="7" t="s">
        <v>588</v>
      </c>
      <c r="E1699" s="7" t="s">
        <v>2099</v>
      </c>
      <c r="F1699" s="547" t="str">
        <f>iferror(vlookup(E1699,Rooms!$D$2:$E$621,2,false),"")</f>
        <v>B4 - The River Styx</v>
      </c>
      <c r="G1699" s="5" t="s">
        <v>812</v>
      </c>
      <c r="H1699" s="536" t="s">
        <v>6504</v>
      </c>
      <c r="I1699" s="536" t="str">
        <f>iferror(vlookup(G1699,Objects!$A$2:$D$403,4,false),"")</f>
        <v>Item Model - Recovery Heart</v>
      </c>
      <c r="J1699" s="537" t="s">
        <v>1073</v>
      </c>
    </row>
    <row r="1700">
      <c r="A1700" s="54"/>
      <c r="B1700" s="116" t="str">
        <f>iferror(vlookup(A1700,Maps!$A$2:$B$111,2,false),"")</f>
        <v/>
      </c>
      <c r="C1700" s="539"/>
      <c r="D1700" s="539"/>
      <c r="E1700" s="539"/>
      <c r="F1700" s="540" t="str">
        <f>iferror(vlookup(E1700,Rooms!$D$2:$E$621,2,false),"")</f>
        <v/>
      </c>
      <c r="G1700" s="539"/>
      <c r="H1700" s="541"/>
      <c r="I1700" s="541" t="str">
        <f>iferror(vlookup(G1700,Objects!$A$2:$D$403,4,false),"")</f>
        <v/>
      </c>
      <c r="J1700" s="542"/>
    </row>
    <row r="1701">
      <c r="A1701" s="5" t="s">
        <v>57</v>
      </c>
      <c r="B1701" s="149" t="str">
        <f>iferror(vlookup(A1701,Maps!$A$2:$B$111,2,false),"")</f>
        <v>Shadow Temple</v>
      </c>
      <c r="C1701" s="11" t="s">
        <v>14</v>
      </c>
      <c r="D1701" s="11" t="s">
        <v>593</v>
      </c>
      <c r="E1701" s="11" t="s">
        <v>2101</v>
      </c>
      <c r="F1701" s="538" t="str">
        <f>iferror(vlookup(E1701,Rooms!$D$2:$E$621,2,false),"")</f>
        <v>Boss Transition Room</v>
      </c>
      <c r="G1701" s="5" t="s">
        <v>643</v>
      </c>
      <c r="H1701" s="536" t="s">
        <v>6366</v>
      </c>
      <c r="I1701" s="536" t="str">
        <f>iferror(vlookup(G1701,Objects!$A$2:$D$403,4,false),"")</f>
        <v>Shadow Temple Objects</v>
      </c>
      <c r="J1701" s="537" t="s">
        <v>1073</v>
      </c>
    </row>
    <row r="1702">
      <c r="A1702" s="5" t="s">
        <v>57</v>
      </c>
      <c r="B1702" s="149" t="str">
        <f>iferror(vlookup(A1702,Maps!$A$2:$B$111,2,false),"")</f>
        <v>Shadow Temple</v>
      </c>
      <c r="C1702" s="7" t="s">
        <v>14</v>
      </c>
      <c r="D1702" s="7" t="s">
        <v>593</v>
      </c>
      <c r="E1702" s="7" t="s">
        <v>2101</v>
      </c>
      <c r="F1702" s="547" t="str">
        <f>iferror(vlookup(E1702,Rooms!$D$2:$E$621,2,false),"")</f>
        <v>Boss Transition Room</v>
      </c>
      <c r="G1702" s="5" t="s">
        <v>3171</v>
      </c>
      <c r="H1702" s="536" t="s">
        <v>7008</v>
      </c>
      <c r="I1702" s="536" t="str">
        <f>iferror(vlookup(G1702,Objects!$A$2:$D$403,4,false),"")</f>
        <v>Shadow Temple Door &amp; Shutter</v>
      </c>
      <c r="J1702" s="537" t="s">
        <v>1073</v>
      </c>
    </row>
    <row r="1703">
      <c r="A1703" s="5" t="s">
        <v>57</v>
      </c>
      <c r="B1703" s="149" t="str">
        <f>iferror(vlookup(A1703,Maps!$A$2:$B$111,2,false),"")</f>
        <v>Shadow Temple</v>
      </c>
      <c r="C1703" s="7" t="s">
        <v>14</v>
      </c>
      <c r="D1703" s="7" t="s">
        <v>593</v>
      </c>
      <c r="E1703" s="7" t="s">
        <v>2101</v>
      </c>
      <c r="F1703" s="547" t="str">
        <f>iferror(vlookup(E1703,Rooms!$D$2:$E$621,2,false),"")</f>
        <v>Boss Transition Room</v>
      </c>
      <c r="G1703" s="5" t="s">
        <v>2833</v>
      </c>
      <c r="H1703" s="536" t="s">
        <v>6490</v>
      </c>
      <c r="I1703" s="536" t="str">
        <f>iferror(vlookup(G1703,Objects!$A$2:$D$403,4,false),"")</f>
        <v>Boss Doors</v>
      </c>
      <c r="J1703" s="537" t="s">
        <v>1073</v>
      </c>
    </row>
    <row r="1704">
      <c r="A1704" s="54"/>
      <c r="B1704" s="116" t="str">
        <f>iferror(vlookup(A1704,Maps!$A$2:$B$111,2,false),"")</f>
        <v/>
      </c>
      <c r="C1704" s="539"/>
      <c r="D1704" s="539"/>
      <c r="E1704" s="539"/>
      <c r="F1704" s="540" t="str">
        <f>iferror(vlookup(E1704,Rooms!$D$2:$E$621,2,false),"")</f>
        <v/>
      </c>
      <c r="G1704" s="539"/>
      <c r="H1704" s="541"/>
      <c r="I1704" s="541" t="str">
        <f>iferror(vlookup(G1704,Objects!$A$2:$D$403,4,false),"")</f>
        <v/>
      </c>
      <c r="J1704" s="542"/>
    </row>
    <row r="1705">
      <c r="A1705" s="5" t="s">
        <v>64</v>
      </c>
      <c r="B1705" s="149" t="str">
        <f>iferror(vlookup(A1705,Maps!$A$2:$B$111,2,false),"")</f>
        <v>Bottom of the Well</v>
      </c>
      <c r="C1705" s="11" t="s">
        <v>14</v>
      </c>
      <c r="D1705" s="11" t="s">
        <v>14</v>
      </c>
      <c r="E1705" s="11" t="s">
        <v>2103</v>
      </c>
      <c r="F1705" s="538" t="str">
        <f>iferror(vlookup(E1705,Rooms!$D$2:$E$621,2,false),"")</f>
        <v>B1 - Moat Room &amp; Entrance</v>
      </c>
      <c r="G1705" s="5" t="s">
        <v>876</v>
      </c>
      <c r="H1705" s="344" t="s">
        <v>6418</v>
      </c>
      <c r="I1705" s="536" t="str">
        <f>iferror(vlookup(G1705,Objects!$A$2:$D$403,4,false),"")</f>
        <v>Bottom of the Well Objects</v>
      </c>
      <c r="J1705" s="537" t="s">
        <v>1059</v>
      </c>
    </row>
    <row r="1706">
      <c r="A1706" s="5" t="s">
        <v>64</v>
      </c>
      <c r="B1706" s="149" t="str">
        <f>iferror(vlookup(A1706,Maps!$A$2:$B$111,2,false),"")</f>
        <v>Bottom of the Well</v>
      </c>
      <c r="C1706" s="7" t="s">
        <v>14</v>
      </c>
      <c r="D1706" s="7" t="s">
        <v>14</v>
      </c>
      <c r="E1706" s="7" t="s">
        <v>2103</v>
      </c>
      <c r="F1706" s="547" t="str">
        <f>iferror(vlookup(E1706,Rooms!$D$2:$E$621,2,false),"")</f>
        <v>B1 - Moat Room &amp; Entrance</v>
      </c>
      <c r="G1706" s="5" t="s">
        <v>3171</v>
      </c>
      <c r="H1706" s="536" t="s">
        <v>7008</v>
      </c>
      <c r="I1706" s="536" t="str">
        <f>iferror(vlookup(G1706,Objects!$A$2:$D$403,4,false),"")</f>
        <v>Shadow Temple Door &amp; Shutter</v>
      </c>
      <c r="J1706" s="537" t="s">
        <v>1073</v>
      </c>
    </row>
    <row r="1707">
      <c r="A1707" s="5" t="s">
        <v>64</v>
      </c>
      <c r="B1707" s="149" t="str">
        <f>iferror(vlookup(A1707,Maps!$A$2:$B$111,2,false),"")</f>
        <v>Bottom of the Well</v>
      </c>
      <c r="C1707" s="7" t="s">
        <v>14</v>
      </c>
      <c r="D1707" s="7" t="s">
        <v>14</v>
      </c>
      <c r="E1707" s="7" t="s">
        <v>2103</v>
      </c>
      <c r="F1707" s="547" t="str">
        <f>iferror(vlookup(E1707,Rooms!$D$2:$E$621,2,false),"")</f>
        <v>B1 - Moat Room &amp; Entrance</v>
      </c>
      <c r="G1707" s="5" t="s">
        <v>89</v>
      </c>
      <c r="H1707" s="536" t="s">
        <v>6155</v>
      </c>
      <c r="I1707" s="536" t="str">
        <f>iferror(vlookup(G1707,Objects!$A$2:$D$403,4,false),"")</f>
        <v>Floormaster &amp; Wallmaster</v>
      </c>
      <c r="J1707" s="537" t="s">
        <v>1059</v>
      </c>
    </row>
    <row r="1708">
      <c r="A1708" s="5" t="s">
        <v>64</v>
      </c>
      <c r="B1708" s="149" t="str">
        <f>iferror(vlookup(A1708,Maps!$A$2:$B$111,2,false),"")</f>
        <v>Bottom of the Well</v>
      </c>
      <c r="C1708" s="7" t="s">
        <v>14</v>
      </c>
      <c r="D1708" s="7" t="s">
        <v>14</v>
      </c>
      <c r="E1708" s="7" t="s">
        <v>2103</v>
      </c>
      <c r="F1708" s="547" t="str">
        <f>iferror(vlookup(E1708,Rooms!$D$2:$E$621,2,false),"")</f>
        <v>B1 - Moat Room &amp; Entrance</v>
      </c>
      <c r="G1708" s="5" t="s">
        <v>110</v>
      </c>
      <c r="H1708" s="536" t="s">
        <v>6159</v>
      </c>
      <c r="I1708" s="536" t="str">
        <f>iferror(vlookup(G1708,Objects!$A$2:$D$403,4,false),"")</f>
        <v>Treasure Chests</v>
      </c>
      <c r="J1708" s="537" t="s">
        <v>1059</v>
      </c>
    </row>
    <row r="1709">
      <c r="A1709" s="5" t="s">
        <v>64</v>
      </c>
      <c r="B1709" s="149" t="str">
        <f>iferror(vlookup(A1709,Maps!$A$2:$B$111,2,false),"")</f>
        <v>Bottom of the Well</v>
      </c>
      <c r="C1709" s="7" t="s">
        <v>14</v>
      </c>
      <c r="D1709" s="7" t="s">
        <v>14</v>
      </c>
      <c r="E1709" s="7" t="s">
        <v>2103</v>
      </c>
      <c r="F1709" s="547" t="str">
        <f>iferror(vlookup(E1709,Rooms!$D$2:$E$621,2,false),"")</f>
        <v>B1 - Moat Room &amp; Entrance</v>
      </c>
      <c r="G1709" s="5" t="s">
        <v>2782</v>
      </c>
      <c r="H1709" s="536" t="s">
        <v>6426</v>
      </c>
      <c r="I1709" s="536" t="str">
        <f>iferror(vlookup(G1709,Objects!$A$2:$D$403,4,false),"")</f>
        <v>[Blank]</v>
      </c>
      <c r="J1709" s="537" t="s">
        <v>1073</v>
      </c>
    </row>
    <row r="1710">
      <c r="A1710" s="5" t="s">
        <v>64</v>
      </c>
      <c r="B1710" s="149" t="str">
        <f>iferror(vlookup(A1710,Maps!$A$2:$B$111,2,false),"")</f>
        <v>Bottom of the Well</v>
      </c>
      <c r="C1710" s="7" t="s">
        <v>14</v>
      </c>
      <c r="D1710" s="7" t="s">
        <v>14</v>
      </c>
      <c r="E1710" s="7" t="s">
        <v>2103</v>
      </c>
      <c r="F1710" s="547" t="str">
        <f>iferror(vlookup(E1710,Rooms!$D$2:$E$621,2,false),"")</f>
        <v>B1 - Moat Room &amp; Entrance</v>
      </c>
      <c r="G1710" s="5" t="s">
        <v>265</v>
      </c>
      <c r="H1710" s="536" t="s">
        <v>6193</v>
      </c>
      <c r="I1710" s="536" t="str">
        <f>iferror(vlookup(G1710,Objects!$A$2:$D$403,4,false),"")</f>
        <v>Skulltulas &amp; Gold Skulltula Token</v>
      </c>
      <c r="J1710" s="537" t="s">
        <v>1059</v>
      </c>
    </row>
    <row r="1711">
      <c r="A1711" s="5" t="s">
        <v>64</v>
      </c>
      <c r="B1711" s="149" t="str">
        <f>iferror(vlookup(A1711,Maps!$A$2:$B$111,2,false),"")</f>
        <v>Bottom of the Well</v>
      </c>
      <c r="C1711" s="7" t="s">
        <v>14</v>
      </c>
      <c r="D1711" s="7" t="s">
        <v>14</v>
      </c>
      <c r="E1711" s="7" t="s">
        <v>2103</v>
      </c>
      <c r="F1711" s="547" t="str">
        <f>iferror(vlookup(E1711,Rooms!$D$2:$E$621,2,false),"")</f>
        <v>B1 - Moat Room &amp; Entrance</v>
      </c>
      <c r="G1711" s="5" t="s">
        <v>3026</v>
      </c>
      <c r="H1711" s="536" t="s">
        <v>6784</v>
      </c>
      <c r="I1711" s="536" t="str">
        <f>iferror(vlookup(G1711,Objects!$A$2:$D$403,4,false),"")</f>
        <v>Grass</v>
      </c>
      <c r="J1711" s="537" t="s">
        <v>1073</v>
      </c>
    </row>
    <row r="1712">
      <c r="A1712" s="5" t="s">
        <v>64</v>
      </c>
      <c r="B1712" s="149" t="str">
        <f>iferror(vlookup(A1712,Maps!$A$2:$B$111,2,false),"")</f>
        <v>Bottom of the Well</v>
      </c>
      <c r="C1712" s="7" t="s">
        <v>14</v>
      </c>
      <c r="D1712" s="7" t="s">
        <v>14</v>
      </c>
      <c r="E1712" s="7" t="s">
        <v>2103</v>
      </c>
      <c r="F1712" s="547" t="str">
        <f>iferror(vlookup(E1712,Rooms!$D$2:$E$621,2,false),"")</f>
        <v>B1 - Moat Room &amp; Entrance</v>
      </c>
      <c r="G1712" s="5" t="s">
        <v>103</v>
      </c>
      <c r="H1712" s="536" t="s">
        <v>6158</v>
      </c>
      <c r="I1712" s="536" t="str">
        <f>iferror(vlookup(G1712,Objects!$A$2:$D$403,4,false),"")</f>
        <v>Keese</v>
      </c>
      <c r="J1712" s="537" t="s">
        <v>1073</v>
      </c>
    </row>
    <row r="1713">
      <c r="A1713" s="5" t="s">
        <v>64</v>
      </c>
      <c r="B1713" s="149" t="str">
        <f>iferror(vlookup(A1713,Maps!$A$2:$B$111,2,false),"")</f>
        <v>Bottom of the Well</v>
      </c>
      <c r="C1713" s="7" t="s">
        <v>14</v>
      </c>
      <c r="D1713" s="7" t="s">
        <v>14</v>
      </c>
      <c r="E1713" s="7" t="s">
        <v>2103</v>
      </c>
      <c r="F1713" s="547" t="str">
        <f>iferror(vlookup(E1713,Rooms!$D$2:$E$621,2,false),"")</f>
        <v>B1 - Moat Room &amp; Entrance</v>
      </c>
      <c r="G1713" s="5" t="s">
        <v>97</v>
      </c>
      <c r="H1713" s="536" t="s">
        <v>6334</v>
      </c>
      <c r="I1713" s="536" t="str">
        <f>iferror(vlookup(G1713,Objects!$A$2:$D$403,4,false),"")</f>
        <v>Bubbles</v>
      </c>
      <c r="J1713" s="537" t="s">
        <v>1059</v>
      </c>
    </row>
    <row r="1714">
      <c r="A1714" s="5" t="s">
        <v>64</v>
      </c>
      <c r="B1714" s="149" t="str">
        <f>iferror(vlookup(A1714,Maps!$A$2:$B$111,2,false),"")</f>
        <v>Bottom of the Well</v>
      </c>
      <c r="C1714" s="7" t="s">
        <v>14</v>
      </c>
      <c r="D1714" s="7" t="s">
        <v>14</v>
      </c>
      <c r="E1714" s="7" t="s">
        <v>2103</v>
      </c>
      <c r="F1714" s="547" t="str">
        <f>iferror(vlookup(E1714,Rooms!$D$2:$E$621,2,false),"")</f>
        <v>B1 - Moat Room &amp; Entrance</v>
      </c>
      <c r="G1714" s="5" t="s">
        <v>2897</v>
      </c>
      <c r="H1714" s="536" t="s">
        <v>6578</v>
      </c>
      <c r="I1714" s="536" t="str">
        <f>iferror(vlookup(G1714,Objects!$A$2:$D$403,4,false),"")</f>
        <v>Like Like</v>
      </c>
      <c r="J1714" s="537" t="s">
        <v>1059</v>
      </c>
    </row>
    <row r="1715">
      <c r="A1715" s="5" t="s">
        <v>64</v>
      </c>
      <c r="B1715" s="149" t="str">
        <f>iferror(vlookup(A1715,Maps!$A$2:$B$111,2,false),"")</f>
        <v>Bottom of the Well</v>
      </c>
      <c r="C1715" s="7" t="s">
        <v>14</v>
      </c>
      <c r="D1715" s="7" t="s">
        <v>14</v>
      </c>
      <c r="E1715" s="7" t="s">
        <v>2103</v>
      </c>
      <c r="F1715" s="547" t="str">
        <f>iferror(vlookup(E1715,Rooms!$D$2:$E$621,2,false),"")</f>
        <v>B1 - Moat Room &amp; Entrance</v>
      </c>
      <c r="G1715" s="5" t="s">
        <v>3113</v>
      </c>
      <c r="H1715" s="536" t="s">
        <v>6920</v>
      </c>
      <c r="I1715" s="536" t="str">
        <f>iferror(vlookup(G1715,Objects!$A$2:$D$403,4,false),"")</f>
        <v>Bombable Boulder</v>
      </c>
      <c r="J1715" s="537" t="s">
        <v>1073</v>
      </c>
    </row>
    <row r="1716">
      <c r="A1716" s="5" t="s">
        <v>64</v>
      </c>
      <c r="B1716" s="149" t="str">
        <f>iferror(vlookup(A1716,Maps!$A$2:$B$111,2,false),"")</f>
        <v>Bottom of the Well</v>
      </c>
      <c r="C1716" s="7" t="s">
        <v>14</v>
      </c>
      <c r="D1716" s="7" t="s">
        <v>14</v>
      </c>
      <c r="E1716" s="7" t="s">
        <v>2103</v>
      </c>
      <c r="F1716" s="547" t="str">
        <f>iferror(vlookup(E1716,Rooms!$D$2:$E$621,2,false),"")</f>
        <v>B1 - Moat Room &amp; Entrance</v>
      </c>
      <c r="G1716" s="5" t="s">
        <v>3105</v>
      </c>
      <c r="H1716" s="536" t="s">
        <v>6901</v>
      </c>
      <c r="I1716" s="536" t="str">
        <f>iferror(vlookup(G1716,Objects!$A$2:$D$403,4,false),"")</f>
        <v>Item Model - Gold Skulltula Token</v>
      </c>
      <c r="J1716" s="537" t="s">
        <v>1073</v>
      </c>
    </row>
    <row r="1717">
      <c r="A1717" s="5" t="s">
        <v>64</v>
      </c>
      <c r="B1717" s="149" t="str">
        <f>iferror(vlookup(A1717,Maps!$A$2:$B$111,2,false),"")</f>
        <v>Bottom of the Well</v>
      </c>
      <c r="C1717" s="7" t="s">
        <v>14</v>
      </c>
      <c r="D1717" s="7" t="s">
        <v>14</v>
      </c>
      <c r="E1717" s="7" t="s">
        <v>2103</v>
      </c>
      <c r="F1717" s="547" t="str">
        <f>iferror(vlookup(E1717,Rooms!$D$2:$E$621,2,false),"")</f>
        <v>B1 - Moat Room &amp; Entrance</v>
      </c>
      <c r="G1717" s="5" t="s">
        <v>2908</v>
      </c>
      <c r="H1717" s="536" t="s">
        <v>6599</v>
      </c>
      <c r="I1717" s="536" t="str">
        <f>iferror(vlookup(G1717,Objects!$A$2:$D$403,4,false),"")</f>
        <v>Item Model - Hylian Shield</v>
      </c>
      <c r="J1717" s="537" t="s">
        <v>1073</v>
      </c>
    </row>
    <row r="1718">
      <c r="A1718" s="5" t="s">
        <v>64</v>
      </c>
      <c r="B1718" s="149" t="str">
        <f>iferror(vlookup(A1718,Maps!$A$2:$B$111,2,false),"")</f>
        <v>Bottom of the Well</v>
      </c>
      <c r="C1718" s="7" t="s">
        <v>14</v>
      </c>
      <c r="D1718" s="7" t="s">
        <v>14</v>
      </c>
      <c r="E1718" s="7" t="s">
        <v>2103</v>
      </c>
      <c r="F1718" s="547" t="str">
        <f>iferror(vlookup(E1718,Rooms!$D$2:$E$621,2,false),"")</f>
        <v>B1 - Moat Room &amp; Entrance</v>
      </c>
      <c r="G1718" s="5" t="s">
        <v>2937</v>
      </c>
      <c r="H1718" s="536" t="s">
        <v>6651</v>
      </c>
      <c r="I1718" s="536" t="str">
        <f>iferror(vlookup(G1718,Objects!$A$2:$D$403,4,false),"")</f>
        <v>Item Model - Tunics</v>
      </c>
      <c r="J1718" s="537" t="s">
        <v>1073</v>
      </c>
    </row>
    <row r="1719">
      <c r="A1719" s="543" t="s">
        <v>64</v>
      </c>
      <c r="B1719" s="86" t="str">
        <f>iferror(vlookup(A1719,Maps!$A$2:$B$111,2,false),"")</f>
        <v>Bottom of the Well</v>
      </c>
      <c r="C1719" s="80" t="s">
        <v>14</v>
      </c>
      <c r="D1719" s="80" t="s">
        <v>14</v>
      </c>
      <c r="E1719" s="80" t="s">
        <v>2103</v>
      </c>
      <c r="F1719" s="554" t="str">
        <f>iferror(vlookup(E1719,Rooms!$D$2:$E$621,2,false),"")</f>
        <v>B1 - Moat Room &amp; Entrance</v>
      </c>
      <c r="G1719" s="543" t="s">
        <v>2884</v>
      </c>
      <c r="H1719" s="545" t="s">
        <v>6556</v>
      </c>
      <c r="I1719" s="545" t="str">
        <f>iferror(vlookup(G1719,Objects!$A$2:$D$403,4,false),"")</f>
        <v>Item Model - Deku Shield</v>
      </c>
      <c r="J1719" s="546" t="s">
        <v>1073</v>
      </c>
    </row>
    <row r="1720">
      <c r="A1720" s="54"/>
      <c r="B1720" s="116" t="str">
        <f>iferror(vlookup(A1720,Maps!$A$2:$B$111,2,false),"")</f>
        <v/>
      </c>
      <c r="C1720" s="539"/>
      <c r="D1720" s="539"/>
      <c r="E1720" s="539"/>
      <c r="F1720" s="540" t="str">
        <f>iferror(vlookup(E1720,Rooms!$D$2:$E$621,2,false),"")</f>
        <v/>
      </c>
      <c r="G1720" s="539"/>
      <c r="H1720" s="541"/>
      <c r="I1720" s="541" t="str">
        <f>iferror(vlookup(G1720,Objects!$A$2:$D$403,4,false),"")</f>
        <v/>
      </c>
      <c r="J1720" s="542"/>
    </row>
    <row r="1721">
      <c r="A1721" s="5" t="s">
        <v>64</v>
      </c>
      <c r="B1721" s="149" t="str">
        <f>iferror(vlookup(A1721,Maps!$A$2:$B$111,2,false),"")</f>
        <v>Bottom of the Well</v>
      </c>
      <c r="C1721" s="11" t="s">
        <v>14</v>
      </c>
      <c r="D1721" s="11" t="s">
        <v>680</v>
      </c>
      <c r="E1721" s="11" t="s">
        <v>2105</v>
      </c>
      <c r="F1721" s="538" t="str">
        <f>iferror(vlookup(E1721,Rooms!$D$2:$E$621,2,false),"")</f>
        <v>B3 - Acid-Filled Basement</v>
      </c>
      <c r="G1721" s="5" t="s">
        <v>876</v>
      </c>
      <c r="H1721" s="344" t="s">
        <v>6418</v>
      </c>
      <c r="I1721" s="536" t="str">
        <f>iferror(vlookup(G1721,Objects!$A$2:$D$403,4,false),"")</f>
        <v>Bottom of the Well Objects</v>
      </c>
      <c r="J1721" s="537" t="s">
        <v>1073</v>
      </c>
    </row>
    <row r="1722">
      <c r="A1722" s="5" t="s">
        <v>64</v>
      </c>
      <c r="B1722" s="149" t="str">
        <f>iferror(vlookup(A1722,Maps!$A$2:$B$111,2,false),"")</f>
        <v>Bottom of the Well</v>
      </c>
      <c r="C1722" s="7" t="s">
        <v>14</v>
      </c>
      <c r="D1722" s="7" t="s">
        <v>680</v>
      </c>
      <c r="E1722" s="7" t="s">
        <v>2105</v>
      </c>
      <c r="F1722" s="547" t="str">
        <f>iferror(vlookup(E1722,Rooms!$D$2:$E$621,2,false),"")</f>
        <v>B3 - Acid-Filled Basement</v>
      </c>
      <c r="G1722" s="5" t="s">
        <v>3171</v>
      </c>
      <c r="H1722" s="536" t="s">
        <v>7008</v>
      </c>
      <c r="I1722" s="536" t="str">
        <f>iferror(vlookup(G1722,Objects!$A$2:$D$403,4,false),"")</f>
        <v>Shadow Temple Door &amp; Shutter</v>
      </c>
      <c r="J1722" s="537" t="s">
        <v>1073</v>
      </c>
    </row>
    <row r="1723">
      <c r="A1723" s="5" t="s">
        <v>64</v>
      </c>
      <c r="B1723" s="149" t="str">
        <f>iferror(vlookup(A1723,Maps!$A$2:$B$111,2,false),"")</f>
        <v>Bottom of the Well</v>
      </c>
      <c r="C1723" s="7" t="s">
        <v>14</v>
      </c>
      <c r="D1723" s="7" t="s">
        <v>680</v>
      </c>
      <c r="E1723" s="7" t="s">
        <v>2105</v>
      </c>
      <c r="F1723" s="547" t="str">
        <f>iferror(vlookup(E1723,Rooms!$D$2:$E$621,2,false),"")</f>
        <v>B3 - Acid-Filled Basement</v>
      </c>
      <c r="G1723" s="5" t="s">
        <v>854</v>
      </c>
      <c r="H1723" s="536" t="s">
        <v>6447</v>
      </c>
      <c r="I1723" s="536" t="str">
        <f>iferror(vlookup(G1723,Objects!$A$2:$D$403,4,false),"")</f>
        <v>Redead &amp; Gibdo</v>
      </c>
      <c r="J1723" s="537" t="s">
        <v>1059</v>
      </c>
    </row>
    <row r="1724">
      <c r="A1724" s="5" t="s">
        <v>64</v>
      </c>
      <c r="B1724" s="149" t="str">
        <f>iferror(vlookup(A1724,Maps!$A$2:$B$111,2,false),"")</f>
        <v>Bottom of the Well</v>
      </c>
      <c r="C1724" s="7" t="s">
        <v>14</v>
      </c>
      <c r="D1724" s="7" t="s">
        <v>680</v>
      </c>
      <c r="E1724" s="7" t="s">
        <v>2105</v>
      </c>
      <c r="F1724" s="547" t="str">
        <f>iferror(vlookup(E1724,Rooms!$D$2:$E$621,2,false),"")</f>
        <v>B3 - Acid-Filled Basement</v>
      </c>
      <c r="G1724" s="5" t="s">
        <v>110</v>
      </c>
      <c r="H1724" s="536" t="s">
        <v>6159</v>
      </c>
      <c r="I1724" s="536" t="str">
        <f>iferror(vlookup(G1724,Objects!$A$2:$D$403,4,false),"")</f>
        <v>Treasure Chests</v>
      </c>
      <c r="J1724" s="537" t="s">
        <v>1059</v>
      </c>
    </row>
    <row r="1725">
      <c r="A1725" s="5" t="s">
        <v>64</v>
      </c>
      <c r="B1725" s="149" t="str">
        <f>iferror(vlookup(A1725,Maps!$A$2:$B$111,2,false),"")</f>
        <v>Bottom of the Well</v>
      </c>
      <c r="C1725" s="7" t="s">
        <v>14</v>
      </c>
      <c r="D1725" s="7" t="s">
        <v>680</v>
      </c>
      <c r="E1725" s="7" t="s">
        <v>2105</v>
      </c>
      <c r="F1725" s="547" t="str">
        <f>iferror(vlookup(E1725,Rooms!$D$2:$E$621,2,false),"")</f>
        <v>B3 - Acid-Filled Basement</v>
      </c>
      <c r="G1725" s="5" t="s">
        <v>2782</v>
      </c>
      <c r="H1725" s="536" t="s">
        <v>6426</v>
      </c>
      <c r="I1725" s="536" t="str">
        <f>iferror(vlookup(G1725,Objects!$A$2:$D$403,4,false),"")</f>
        <v>[Blank]</v>
      </c>
      <c r="J1725" s="537" t="s">
        <v>1073</v>
      </c>
    </row>
    <row r="1726">
      <c r="A1726" s="5" t="s">
        <v>64</v>
      </c>
      <c r="B1726" s="149" t="str">
        <f>iferror(vlookup(A1726,Maps!$A$2:$B$111,2,false),"")</f>
        <v>Bottom of the Well</v>
      </c>
      <c r="C1726" s="7" t="s">
        <v>14</v>
      </c>
      <c r="D1726" s="7" t="s">
        <v>680</v>
      </c>
      <c r="E1726" s="7" t="s">
        <v>2105</v>
      </c>
      <c r="F1726" s="547" t="str">
        <f>iferror(vlookup(E1726,Rooms!$D$2:$E$621,2,false),"")</f>
        <v>B3 - Acid-Filled Basement</v>
      </c>
      <c r="G1726" s="5" t="s">
        <v>3026</v>
      </c>
      <c r="H1726" s="536" t="s">
        <v>6784</v>
      </c>
      <c r="I1726" s="536" t="str">
        <f>iferror(vlookup(G1726,Objects!$A$2:$D$403,4,false),"")</f>
        <v>Grass</v>
      </c>
      <c r="J1726" s="537" t="s">
        <v>1073</v>
      </c>
    </row>
    <row r="1727">
      <c r="A1727" s="5" t="s">
        <v>64</v>
      </c>
      <c r="B1727" s="149" t="str">
        <f>iferror(vlookup(A1727,Maps!$A$2:$B$111,2,false),"")</f>
        <v>Bottom of the Well</v>
      </c>
      <c r="C1727" s="7" t="s">
        <v>14</v>
      </c>
      <c r="D1727" s="7" t="s">
        <v>680</v>
      </c>
      <c r="E1727" s="7" t="s">
        <v>2105</v>
      </c>
      <c r="F1727" s="547" t="str">
        <f>iferror(vlookup(E1727,Rooms!$D$2:$E$621,2,false),"")</f>
        <v>B3 - Acid-Filled Basement</v>
      </c>
      <c r="G1727" s="5" t="s">
        <v>350</v>
      </c>
      <c r="H1727" s="536" t="s">
        <v>6224</v>
      </c>
      <c r="I1727" s="536" t="str">
        <f>iferror(vlookup(G1727,Objects!$A$2:$D$403,4,false),"")</f>
        <v>Bomb Flower</v>
      </c>
      <c r="J1727" s="537" t="s">
        <v>1059</v>
      </c>
    </row>
    <row r="1728">
      <c r="A1728" s="5" t="s">
        <v>64</v>
      </c>
      <c r="B1728" s="149" t="str">
        <f>iferror(vlookup(A1728,Maps!$A$2:$B$111,2,false),"")</f>
        <v>Bottom of the Well</v>
      </c>
      <c r="C1728" s="7" t="s">
        <v>14</v>
      </c>
      <c r="D1728" s="7" t="s">
        <v>680</v>
      </c>
      <c r="E1728" s="7" t="s">
        <v>2105</v>
      </c>
      <c r="F1728" s="547" t="str">
        <f>iferror(vlookup(E1728,Rooms!$D$2:$E$621,2,false),"")</f>
        <v>B3 - Acid-Filled Basement</v>
      </c>
      <c r="G1728" s="5" t="s">
        <v>3113</v>
      </c>
      <c r="H1728" s="536" t="s">
        <v>6920</v>
      </c>
      <c r="I1728" s="536" t="str">
        <f>iferror(vlookup(G1728,Objects!$A$2:$D$403,4,false),"")</f>
        <v>Bombable Boulder</v>
      </c>
      <c r="J1728" s="537" t="s">
        <v>1059</v>
      </c>
    </row>
    <row r="1729">
      <c r="A1729" s="5" t="s">
        <v>64</v>
      </c>
      <c r="B1729" s="149" t="str">
        <f>iferror(vlookup(A1729,Maps!$A$2:$B$111,2,false),"")</f>
        <v>Bottom of the Well</v>
      </c>
      <c r="C1729" s="7" t="s">
        <v>14</v>
      </c>
      <c r="D1729" s="7" t="s">
        <v>680</v>
      </c>
      <c r="E1729" s="7" t="s">
        <v>2105</v>
      </c>
      <c r="F1729" s="547" t="str">
        <f>iferror(vlookup(E1729,Rooms!$D$2:$E$621,2,false),"")</f>
        <v>B3 - Acid-Filled Basement</v>
      </c>
      <c r="G1729" s="5" t="s">
        <v>2820</v>
      </c>
      <c r="H1729" s="536" t="s">
        <v>6470</v>
      </c>
      <c r="I1729" s="536" t="str">
        <f>iferror(vlookup(G1729,Objects!$A$2:$D$403,4,false),"")</f>
        <v>Dead Hand &amp; Hands</v>
      </c>
      <c r="J1729" s="537" t="s">
        <v>1073</v>
      </c>
    </row>
    <row r="1730">
      <c r="A1730" s="5" t="s">
        <v>64</v>
      </c>
      <c r="B1730" s="149" t="str">
        <f>iferror(vlookup(A1730,Maps!$A$2:$B$111,2,false),"")</f>
        <v>Bottom of the Well</v>
      </c>
      <c r="C1730" s="7" t="s">
        <v>14</v>
      </c>
      <c r="D1730" s="7" t="s">
        <v>680</v>
      </c>
      <c r="E1730" s="7" t="s">
        <v>2105</v>
      </c>
      <c r="F1730" s="547" t="str">
        <f>iferror(vlookup(E1730,Rooms!$D$2:$E$621,2,false),"")</f>
        <v>B3 - Acid-Filled Basement</v>
      </c>
      <c r="G1730" s="5" t="s">
        <v>2818</v>
      </c>
      <c r="H1730" s="536" t="s">
        <v>6467</v>
      </c>
      <c r="I1730" s="536" t="str">
        <f>iferror(vlookup(G1730,Objects!$A$2:$D$403,4,false),"")</f>
        <v>Torches</v>
      </c>
      <c r="J1730" s="537" t="s">
        <v>1059</v>
      </c>
    </row>
    <row r="1731">
      <c r="A1731" s="54"/>
      <c r="B1731" s="116" t="str">
        <f>iferror(vlookup(A1731,Maps!$A$2:$B$111,2,false),"")</f>
        <v/>
      </c>
      <c r="C1731" s="539"/>
      <c r="D1731" s="539"/>
      <c r="E1731" s="539"/>
      <c r="F1731" s="540" t="str">
        <f>iferror(vlookup(E1731,Rooms!$D$2:$E$621,2,false),"")</f>
        <v/>
      </c>
      <c r="G1731" s="539"/>
      <c r="H1731" s="541"/>
      <c r="I1731" s="541" t="str">
        <f>iferror(vlookup(G1731,Objects!$A$2:$D$403,4,false),"")</f>
        <v/>
      </c>
      <c r="J1731" s="542"/>
    </row>
    <row r="1732">
      <c r="A1732" s="5" t="s">
        <v>64</v>
      </c>
      <c r="B1732" s="149" t="str">
        <f>iferror(vlookup(A1732,Maps!$A$2:$B$111,2,false),"")</f>
        <v>Bottom of the Well</v>
      </c>
      <c r="C1732" s="11" t="s">
        <v>14</v>
      </c>
      <c r="D1732" s="11" t="s">
        <v>682</v>
      </c>
      <c r="E1732" s="11" t="s">
        <v>2107</v>
      </c>
      <c r="F1732" s="538" t="str">
        <f>iferror(vlookup(E1732,Rooms!$D$2:$E$621,2,false),"")</f>
        <v>B1 - Coffin Room</v>
      </c>
      <c r="G1732" s="5" t="s">
        <v>876</v>
      </c>
      <c r="H1732" s="344" t="s">
        <v>6418</v>
      </c>
      <c r="I1732" s="536" t="str">
        <f>iferror(vlookup(G1732,Objects!$A$2:$D$403,4,false),"")</f>
        <v>Bottom of the Well Objects</v>
      </c>
      <c r="J1732" s="537" t="s">
        <v>1059</v>
      </c>
    </row>
    <row r="1733">
      <c r="A1733" s="5" t="s">
        <v>64</v>
      </c>
      <c r="B1733" s="149" t="str">
        <f>iferror(vlookup(A1733,Maps!$A$2:$B$111,2,false),"")</f>
        <v>Bottom of the Well</v>
      </c>
      <c r="C1733" s="7" t="s">
        <v>14</v>
      </c>
      <c r="D1733" s="7" t="s">
        <v>682</v>
      </c>
      <c r="E1733" s="7" t="s">
        <v>2107</v>
      </c>
      <c r="F1733" s="547" t="str">
        <f>iferror(vlookup(E1733,Rooms!$D$2:$E$621,2,false),"")</f>
        <v>B1 - Coffin Room</v>
      </c>
      <c r="G1733" s="5" t="s">
        <v>3171</v>
      </c>
      <c r="H1733" s="536" t="s">
        <v>7008</v>
      </c>
      <c r="I1733" s="536" t="str">
        <f>iferror(vlookup(G1733,Objects!$A$2:$D$403,4,false),"")</f>
        <v>Shadow Temple Door &amp; Shutter</v>
      </c>
      <c r="J1733" s="537" t="s">
        <v>1073</v>
      </c>
    </row>
    <row r="1734">
      <c r="A1734" s="5" t="s">
        <v>64</v>
      </c>
      <c r="B1734" s="149" t="str">
        <f>iferror(vlookup(A1734,Maps!$A$2:$B$111,2,false),"")</f>
        <v>Bottom of the Well</v>
      </c>
      <c r="C1734" s="7" t="s">
        <v>14</v>
      </c>
      <c r="D1734" s="7" t="s">
        <v>682</v>
      </c>
      <c r="E1734" s="7" t="s">
        <v>2107</v>
      </c>
      <c r="F1734" s="547" t="str">
        <f>iferror(vlookup(E1734,Rooms!$D$2:$E$621,2,false),"")</f>
        <v>B1 - Coffin Room</v>
      </c>
      <c r="G1734" s="5" t="s">
        <v>854</v>
      </c>
      <c r="H1734" s="536" t="s">
        <v>6447</v>
      </c>
      <c r="I1734" s="536" t="str">
        <f>iferror(vlookup(G1734,Objects!$A$2:$D$403,4,false),"")</f>
        <v>Redead &amp; Gibdo</v>
      </c>
      <c r="J1734" s="537" t="s">
        <v>1059</v>
      </c>
    </row>
    <row r="1735">
      <c r="A1735" s="5" t="s">
        <v>64</v>
      </c>
      <c r="B1735" s="149" t="str">
        <f>iferror(vlookup(A1735,Maps!$A$2:$B$111,2,false),"")</f>
        <v>Bottom of the Well</v>
      </c>
      <c r="C1735" s="7" t="s">
        <v>14</v>
      </c>
      <c r="D1735" s="7" t="s">
        <v>682</v>
      </c>
      <c r="E1735" s="7" t="s">
        <v>2107</v>
      </c>
      <c r="F1735" s="547" t="str">
        <f>iferror(vlookup(E1735,Rooms!$D$2:$E$621,2,false),"")</f>
        <v>B1 - Coffin Room</v>
      </c>
      <c r="G1735" s="5" t="s">
        <v>2818</v>
      </c>
      <c r="H1735" s="536" t="s">
        <v>6467</v>
      </c>
      <c r="I1735" s="536" t="str">
        <f>iferror(vlookup(G1735,Objects!$A$2:$D$403,4,false),"")</f>
        <v>Torches</v>
      </c>
      <c r="J1735" s="537" t="s">
        <v>1059</v>
      </c>
    </row>
    <row r="1736">
      <c r="A1736" s="5" t="s">
        <v>64</v>
      </c>
      <c r="B1736" s="149" t="str">
        <f>iferror(vlookup(A1736,Maps!$A$2:$B$111,2,false),"")</f>
        <v>Bottom of the Well</v>
      </c>
      <c r="C1736" s="7" t="s">
        <v>14</v>
      </c>
      <c r="D1736" s="7" t="s">
        <v>682</v>
      </c>
      <c r="E1736" s="7" t="s">
        <v>2107</v>
      </c>
      <c r="F1736" s="547" t="str">
        <f>iferror(vlookup(E1736,Rooms!$D$2:$E$621,2,false),"")</f>
        <v>B1 - Coffin Room</v>
      </c>
      <c r="G1736" s="5" t="s">
        <v>103</v>
      </c>
      <c r="H1736" s="536" t="s">
        <v>6158</v>
      </c>
      <c r="I1736" s="536" t="str">
        <f>iferror(vlookup(G1736,Objects!$A$2:$D$403,4,false),"")</f>
        <v>Keese</v>
      </c>
      <c r="J1736" s="537" t="s">
        <v>1073</v>
      </c>
    </row>
    <row r="1737">
      <c r="A1737" s="5" t="s">
        <v>64</v>
      </c>
      <c r="B1737" s="149" t="str">
        <f>iferror(vlookup(A1737,Maps!$A$2:$B$111,2,false),"")</f>
        <v>Bottom of the Well</v>
      </c>
      <c r="C1737" s="7" t="s">
        <v>14</v>
      </c>
      <c r="D1737" s="7" t="s">
        <v>682</v>
      </c>
      <c r="E1737" s="7" t="s">
        <v>2107</v>
      </c>
      <c r="F1737" s="547" t="str">
        <f>iferror(vlookup(E1737,Rooms!$D$2:$E$621,2,false),"")</f>
        <v>B1 - Coffin Room</v>
      </c>
      <c r="G1737" s="5" t="s">
        <v>812</v>
      </c>
      <c r="H1737" s="536" t="s">
        <v>6504</v>
      </c>
      <c r="I1737" s="536" t="str">
        <f>iferror(vlookup(G1737,Objects!$A$2:$D$403,4,false),"")</f>
        <v>Item Model - Recovery Heart</v>
      </c>
      <c r="J1737" s="537" t="s">
        <v>1073</v>
      </c>
    </row>
    <row r="1738">
      <c r="A1738" s="54"/>
      <c r="B1738" s="116" t="str">
        <f>iferror(vlookup(A1738,Maps!$A$2:$B$111,2,false),"")</f>
        <v/>
      </c>
      <c r="C1738" s="539"/>
      <c r="D1738" s="539"/>
      <c r="E1738" s="539"/>
      <c r="F1738" s="540" t="str">
        <f>iferror(vlookup(E1738,Rooms!$D$2:$E$621,2,false),"")</f>
        <v/>
      </c>
      <c r="G1738" s="539"/>
      <c r="H1738" s="541"/>
      <c r="I1738" s="541" t="str">
        <f>iferror(vlookup(G1738,Objects!$A$2:$D$403,4,false),"")</f>
        <v/>
      </c>
      <c r="J1738" s="542"/>
    </row>
    <row r="1739">
      <c r="A1739" s="5" t="s">
        <v>64</v>
      </c>
      <c r="B1739" s="149" t="str">
        <f>iferror(vlookup(A1739,Maps!$A$2:$B$111,2,false),"")</f>
        <v>Bottom of the Well</v>
      </c>
      <c r="C1739" s="11" t="s">
        <v>14</v>
      </c>
      <c r="D1739" s="11" t="s">
        <v>684</v>
      </c>
      <c r="E1739" s="11" t="s">
        <v>2109</v>
      </c>
      <c r="F1739" s="538" t="str">
        <f>iferror(vlookup(E1739,Rooms!$D$2:$E$621,2,false),"")</f>
        <v>B1 - Beamos Room</v>
      </c>
      <c r="G1739" s="5" t="s">
        <v>876</v>
      </c>
      <c r="H1739" s="344" t="s">
        <v>6418</v>
      </c>
      <c r="I1739" s="536" t="str">
        <f>iferror(vlookup(G1739,Objects!$A$2:$D$403,4,false),"")</f>
        <v>Bottom of the Well Objects</v>
      </c>
      <c r="J1739" s="537" t="s">
        <v>1073</v>
      </c>
    </row>
    <row r="1740">
      <c r="A1740" s="5" t="s">
        <v>64</v>
      </c>
      <c r="B1740" s="149" t="str">
        <f>iferror(vlookup(A1740,Maps!$A$2:$B$111,2,false),"")</f>
        <v>Bottom of the Well</v>
      </c>
      <c r="C1740" s="7" t="s">
        <v>14</v>
      </c>
      <c r="D1740" s="7" t="s">
        <v>684</v>
      </c>
      <c r="E1740" s="7" t="s">
        <v>2109</v>
      </c>
      <c r="F1740" s="547" t="str">
        <f>iferror(vlookup(E1740,Rooms!$D$2:$E$621,2,false),"")</f>
        <v>B1 - Beamos Room</v>
      </c>
      <c r="G1740" s="5" t="s">
        <v>3171</v>
      </c>
      <c r="H1740" s="536" t="s">
        <v>7008</v>
      </c>
      <c r="I1740" s="536" t="str">
        <f>iferror(vlookup(G1740,Objects!$A$2:$D$403,4,false),"")</f>
        <v>Shadow Temple Door &amp; Shutter</v>
      </c>
      <c r="J1740" s="537" t="s">
        <v>1073</v>
      </c>
    </row>
    <row r="1741">
      <c r="A1741" s="5" t="s">
        <v>64</v>
      </c>
      <c r="B1741" s="149" t="str">
        <f>iferror(vlookup(A1741,Maps!$A$2:$B$111,2,false),"")</f>
        <v>Bottom of the Well</v>
      </c>
      <c r="C1741" s="7" t="s">
        <v>14</v>
      </c>
      <c r="D1741" s="7" t="s">
        <v>684</v>
      </c>
      <c r="E1741" s="7" t="s">
        <v>2109</v>
      </c>
      <c r="F1741" s="547" t="str">
        <f>iferror(vlookup(E1741,Rooms!$D$2:$E$621,2,false),"")</f>
        <v>B1 - Beamos Room</v>
      </c>
      <c r="G1741" s="5" t="s">
        <v>110</v>
      </c>
      <c r="H1741" s="536" t="s">
        <v>6159</v>
      </c>
      <c r="I1741" s="536" t="str">
        <f>iferror(vlookup(G1741,Objects!$A$2:$D$403,4,false),"")</f>
        <v>Treasure Chests</v>
      </c>
      <c r="J1741" s="537" t="s">
        <v>1059</v>
      </c>
    </row>
    <row r="1742">
      <c r="A1742" s="5" t="s">
        <v>64</v>
      </c>
      <c r="B1742" s="149" t="str">
        <f>iferror(vlookup(A1742,Maps!$A$2:$B$111,2,false),"")</f>
        <v>Bottom of the Well</v>
      </c>
      <c r="C1742" s="7" t="s">
        <v>14</v>
      </c>
      <c r="D1742" s="7" t="s">
        <v>684</v>
      </c>
      <c r="E1742" s="7" t="s">
        <v>2109</v>
      </c>
      <c r="F1742" s="547" t="str">
        <f>iferror(vlookup(E1742,Rooms!$D$2:$E$621,2,false),"")</f>
        <v>B1 - Beamos Room</v>
      </c>
      <c r="G1742" s="5" t="s">
        <v>2782</v>
      </c>
      <c r="H1742" s="536" t="s">
        <v>6426</v>
      </c>
      <c r="I1742" s="536" t="str">
        <f>iferror(vlookup(G1742,Objects!$A$2:$D$403,4,false),"")</f>
        <v>[Blank]</v>
      </c>
      <c r="J1742" s="537" t="s">
        <v>1073</v>
      </c>
    </row>
    <row r="1743">
      <c r="A1743" s="5" t="s">
        <v>64</v>
      </c>
      <c r="B1743" s="149" t="str">
        <f>iferror(vlookup(A1743,Maps!$A$2:$B$111,2,false),"")</f>
        <v>Bottom of the Well</v>
      </c>
      <c r="C1743" s="7" t="s">
        <v>14</v>
      </c>
      <c r="D1743" s="7" t="s">
        <v>684</v>
      </c>
      <c r="E1743" s="7" t="s">
        <v>2109</v>
      </c>
      <c r="F1743" s="547" t="str">
        <f>iferror(vlookup(E1743,Rooms!$D$2:$E$621,2,false),"")</f>
        <v>B1 - Beamos Room</v>
      </c>
      <c r="G1743" s="5" t="s">
        <v>103</v>
      </c>
      <c r="H1743" s="536" t="s">
        <v>6158</v>
      </c>
      <c r="I1743" s="536" t="str">
        <f>iferror(vlookup(G1743,Objects!$A$2:$D$403,4,false),"")</f>
        <v>Keese</v>
      </c>
      <c r="J1743" s="537" t="s">
        <v>1059</v>
      </c>
    </row>
    <row r="1744">
      <c r="A1744" s="5" t="s">
        <v>64</v>
      </c>
      <c r="B1744" s="149" t="str">
        <f>iferror(vlookup(A1744,Maps!$A$2:$B$111,2,false),"")</f>
        <v>Bottom of the Well</v>
      </c>
      <c r="C1744" s="7" t="s">
        <v>14</v>
      </c>
      <c r="D1744" s="7" t="s">
        <v>684</v>
      </c>
      <c r="E1744" s="7" t="s">
        <v>2109</v>
      </c>
      <c r="F1744" s="547" t="str">
        <f>iferror(vlookup(E1744,Rooms!$D$2:$E$621,2,false),"")</f>
        <v>B1 - Beamos Room</v>
      </c>
      <c r="G1744" s="5" t="s">
        <v>2774</v>
      </c>
      <c r="H1744" s="536" t="s">
        <v>6415</v>
      </c>
      <c r="I1744" s="536" t="str">
        <f>iferror(vlookup(G1744,Objects!$A$2:$D$403,4,false),"")</f>
        <v>Beamos</v>
      </c>
      <c r="J1744" s="537" t="s">
        <v>1059</v>
      </c>
    </row>
    <row r="1745">
      <c r="A1745" s="54"/>
      <c r="B1745" s="116" t="str">
        <f>iferror(vlookup(A1745,Maps!$A$2:$B$111,2,false),"")</f>
        <v/>
      </c>
      <c r="C1745" s="539"/>
      <c r="D1745" s="539"/>
      <c r="E1745" s="539"/>
      <c r="F1745" s="540" t="str">
        <f>iferror(vlookup(E1745,Rooms!$D$2:$E$621,2,false),"")</f>
        <v/>
      </c>
      <c r="G1745" s="539"/>
      <c r="H1745" s="541"/>
      <c r="I1745" s="541" t="str">
        <f>iferror(vlookup(G1745,Objects!$A$2:$D$403,4,false),"")</f>
        <v/>
      </c>
      <c r="J1745" s="542"/>
    </row>
    <row r="1746">
      <c r="A1746" s="5" t="s">
        <v>64</v>
      </c>
      <c r="B1746" s="149" t="str">
        <f>iferror(vlookup(A1746,Maps!$A$2:$B$111,2,false),"")</f>
        <v>Bottom of the Well</v>
      </c>
      <c r="C1746" s="11" t="s">
        <v>14</v>
      </c>
      <c r="D1746" s="11" t="s">
        <v>686</v>
      </c>
      <c r="E1746" s="11" t="s">
        <v>2111</v>
      </c>
      <c r="F1746" s="538" t="str">
        <f>iferror(vlookup(E1746,Rooms!$D$2:$E$621,2,false),"")</f>
        <v>B1 - Dead Hand Mini-Boss Room</v>
      </c>
      <c r="G1746" s="5" t="s">
        <v>876</v>
      </c>
      <c r="H1746" s="344" t="s">
        <v>6418</v>
      </c>
      <c r="I1746" s="536" t="str">
        <f>iferror(vlookup(G1746,Objects!$A$2:$D$403,4,false),"")</f>
        <v>Bottom of the Well Objects</v>
      </c>
      <c r="J1746" s="537" t="s">
        <v>1073</v>
      </c>
    </row>
    <row r="1747">
      <c r="A1747" s="5" t="s">
        <v>64</v>
      </c>
      <c r="B1747" s="149" t="str">
        <f>iferror(vlookup(A1747,Maps!$A$2:$B$111,2,false),"")</f>
        <v>Bottom of the Well</v>
      </c>
      <c r="C1747" s="7" t="s">
        <v>14</v>
      </c>
      <c r="D1747" s="7" t="s">
        <v>686</v>
      </c>
      <c r="E1747" s="7" t="s">
        <v>2111</v>
      </c>
      <c r="F1747" s="547" t="str">
        <f>iferror(vlookup(E1747,Rooms!$D$2:$E$621,2,false),"")</f>
        <v>B1 - Dead Hand Mini-Boss Room</v>
      </c>
      <c r="G1747" s="5" t="s">
        <v>3171</v>
      </c>
      <c r="H1747" s="536" t="s">
        <v>7008</v>
      </c>
      <c r="I1747" s="536" t="str">
        <f>iferror(vlookup(G1747,Objects!$A$2:$D$403,4,false),"")</f>
        <v>Shadow Temple Door &amp; Shutter</v>
      </c>
      <c r="J1747" s="537" t="s">
        <v>1073</v>
      </c>
    </row>
    <row r="1748">
      <c r="A1748" s="5" t="s">
        <v>64</v>
      </c>
      <c r="B1748" s="149" t="str">
        <f>iferror(vlookup(A1748,Maps!$A$2:$B$111,2,false),"")</f>
        <v>Bottom of the Well</v>
      </c>
      <c r="C1748" s="7" t="s">
        <v>14</v>
      </c>
      <c r="D1748" s="7" t="s">
        <v>686</v>
      </c>
      <c r="E1748" s="7" t="s">
        <v>2111</v>
      </c>
      <c r="F1748" s="547" t="str">
        <f>iferror(vlookup(E1748,Rooms!$D$2:$E$621,2,false),"")</f>
        <v>B1 - Dead Hand Mini-Boss Room</v>
      </c>
      <c r="G1748" s="5" t="s">
        <v>110</v>
      </c>
      <c r="H1748" s="536" t="s">
        <v>6159</v>
      </c>
      <c r="I1748" s="536" t="str">
        <f>iferror(vlookup(G1748,Objects!$A$2:$D$403,4,false),"")</f>
        <v>Treasure Chests</v>
      </c>
      <c r="J1748" s="537" t="s">
        <v>1059</v>
      </c>
    </row>
    <row r="1749">
      <c r="A1749" s="5" t="s">
        <v>64</v>
      </c>
      <c r="B1749" s="149" t="str">
        <f>iferror(vlookup(A1749,Maps!$A$2:$B$111,2,false),"")</f>
        <v>Bottom of the Well</v>
      </c>
      <c r="C1749" s="7" t="s">
        <v>14</v>
      </c>
      <c r="D1749" s="7" t="s">
        <v>686</v>
      </c>
      <c r="E1749" s="7" t="s">
        <v>2111</v>
      </c>
      <c r="F1749" s="547" t="str">
        <f>iferror(vlookup(E1749,Rooms!$D$2:$E$621,2,false),"")</f>
        <v>B1 - Dead Hand Mini-Boss Room</v>
      </c>
      <c r="G1749" s="5" t="s">
        <v>2782</v>
      </c>
      <c r="H1749" s="536" t="s">
        <v>6426</v>
      </c>
      <c r="I1749" s="536" t="str">
        <f>iferror(vlookup(G1749,Objects!$A$2:$D$403,4,false),"")</f>
        <v>[Blank]</v>
      </c>
      <c r="J1749" s="537" t="s">
        <v>1073</v>
      </c>
    </row>
    <row r="1750">
      <c r="A1750" s="5" t="s">
        <v>64</v>
      </c>
      <c r="B1750" s="149" t="str">
        <f>iferror(vlookup(A1750,Maps!$A$2:$B$111,2,false),"")</f>
        <v>Bottom of the Well</v>
      </c>
      <c r="C1750" s="7" t="s">
        <v>14</v>
      </c>
      <c r="D1750" s="7" t="s">
        <v>686</v>
      </c>
      <c r="E1750" s="7" t="s">
        <v>2111</v>
      </c>
      <c r="F1750" s="547" t="str">
        <f>iferror(vlookup(E1750,Rooms!$D$2:$E$621,2,false),"")</f>
        <v>B1 - Dead Hand Mini-Boss Room</v>
      </c>
      <c r="G1750" s="5" t="s">
        <v>2820</v>
      </c>
      <c r="H1750" s="536" t="s">
        <v>6470</v>
      </c>
      <c r="I1750" s="536" t="str">
        <f>iferror(vlookup(G1750,Objects!$A$2:$D$403,4,false),"")</f>
        <v>Dead Hand &amp; Hands</v>
      </c>
      <c r="J1750" s="537" t="s">
        <v>1059</v>
      </c>
    </row>
    <row r="1751">
      <c r="A1751" s="54"/>
      <c r="B1751" s="116" t="str">
        <f>iferror(vlookup(A1751,Maps!$A$2:$B$111,2,false),"")</f>
        <v/>
      </c>
      <c r="C1751" s="539"/>
      <c r="D1751" s="539"/>
      <c r="E1751" s="539"/>
      <c r="F1751" s="540" t="str">
        <f>iferror(vlookup(E1751,Rooms!$D$2:$E$621,2,false),"")</f>
        <v/>
      </c>
      <c r="G1751" s="539"/>
      <c r="H1751" s="541"/>
      <c r="I1751" s="541" t="str">
        <f>iferror(vlookup(G1751,Objects!$A$2:$D$403,4,false),"")</f>
        <v/>
      </c>
      <c r="J1751" s="542"/>
    </row>
    <row r="1752">
      <c r="A1752" s="5" t="s">
        <v>64</v>
      </c>
      <c r="B1752" s="149" t="str">
        <f>iferror(vlookup(A1752,Maps!$A$2:$B$111,2,false),"")</f>
        <v>Bottom of the Well</v>
      </c>
      <c r="C1752" s="11" t="s">
        <v>14</v>
      </c>
      <c r="D1752" s="11" t="s">
        <v>688</v>
      </c>
      <c r="E1752" s="11" t="s">
        <v>2112</v>
      </c>
      <c r="F1752" s="538" t="str">
        <f>iferror(vlookup(E1752,Rooms!$D$2:$E$621,2,false),"")</f>
        <v>B1 - Invisible Platform &amp; Hole Room </v>
      </c>
      <c r="G1752" s="5" t="s">
        <v>876</v>
      </c>
      <c r="H1752" s="344" t="s">
        <v>6418</v>
      </c>
      <c r="I1752" s="536" t="str">
        <f>iferror(vlookup(G1752,Objects!$A$2:$D$403,4,false),"")</f>
        <v>Bottom of the Well Objects</v>
      </c>
      <c r="J1752" s="537" t="s">
        <v>1073</v>
      </c>
    </row>
    <row r="1753">
      <c r="A1753" s="5" t="s">
        <v>64</v>
      </c>
      <c r="B1753" s="149" t="str">
        <f>iferror(vlookup(A1753,Maps!$A$2:$B$111,2,false),"")</f>
        <v>Bottom of the Well</v>
      </c>
      <c r="C1753" s="7" t="s">
        <v>14</v>
      </c>
      <c r="D1753" s="7" t="s">
        <v>688</v>
      </c>
      <c r="E1753" s="7" t="s">
        <v>2112</v>
      </c>
      <c r="F1753" s="547" t="str">
        <f>iferror(vlookup(E1753,Rooms!$D$2:$E$621,2,false),"")</f>
        <v>B1 - Invisible Platform &amp; Hole Room </v>
      </c>
      <c r="G1753" s="5" t="s">
        <v>3171</v>
      </c>
      <c r="H1753" s="536" t="s">
        <v>7008</v>
      </c>
      <c r="I1753" s="536" t="str">
        <f>iferror(vlookup(G1753,Objects!$A$2:$D$403,4,false),"")</f>
        <v>Shadow Temple Door &amp; Shutter</v>
      </c>
      <c r="J1753" s="537" t="s">
        <v>1073</v>
      </c>
    </row>
    <row r="1754">
      <c r="A1754" s="5" t="s">
        <v>64</v>
      </c>
      <c r="B1754" s="149" t="str">
        <f>iferror(vlookup(A1754,Maps!$A$2:$B$111,2,false),"")</f>
        <v>Bottom of the Well</v>
      </c>
      <c r="C1754" s="7" t="s">
        <v>14</v>
      </c>
      <c r="D1754" s="7" t="s">
        <v>688</v>
      </c>
      <c r="E1754" s="7" t="s">
        <v>2112</v>
      </c>
      <c r="F1754" s="547" t="str">
        <f>iferror(vlookup(E1754,Rooms!$D$2:$E$621,2,false),"")</f>
        <v>B1 - Invisible Platform &amp; Hole Room </v>
      </c>
      <c r="G1754" s="5" t="s">
        <v>110</v>
      </c>
      <c r="H1754" s="536" t="s">
        <v>6159</v>
      </c>
      <c r="I1754" s="536" t="str">
        <f>iferror(vlookup(G1754,Objects!$A$2:$D$403,4,false),"")</f>
        <v>Treasure Chests</v>
      </c>
      <c r="J1754" s="537" t="s">
        <v>1073</v>
      </c>
    </row>
    <row r="1755">
      <c r="A1755" s="5" t="s">
        <v>64</v>
      </c>
      <c r="B1755" s="149" t="str">
        <f>iferror(vlookup(A1755,Maps!$A$2:$B$111,2,false),"")</f>
        <v>Bottom of the Well</v>
      </c>
      <c r="C1755" s="7" t="s">
        <v>14</v>
      </c>
      <c r="D1755" s="7" t="s">
        <v>688</v>
      </c>
      <c r="E1755" s="7" t="s">
        <v>2112</v>
      </c>
      <c r="F1755" s="547" t="str">
        <f>iferror(vlookup(E1755,Rooms!$D$2:$E$621,2,false),"")</f>
        <v>B1 - Invisible Platform &amp; Hole Room </v>
      </c>
      <c r="G1755" s="5" t="s">
        <v>2782</v>
      </c>
      <c r="H1755" s="536" t="s">
        <v>6426</v>
      </c>
      <c r="I1755" s="536" t="str">
        <f>iferror(vlookup(G1755,Objects!$A$2:$D$403,4,false),"")</f>
        <v>[Blank]</v>
      </c>
      <c r="J1755" s="537" t="s">
        <v>1073</v>
      </c>
    </row>
    <row r="1756">
      <c r="A1756" s="5" t="s">
        <v>64</v>
      </c>
      <c r="B1756" s="149" t="str">
        <f>iferror(vlookup(A1756,Maps!$A$2:$B$111,2,false),"")</f>
        <v>Bottom of the Well</v>
      </c>
      <c r="C1756" s="7" t="s">
        <v>14</v>
      </c>
      <c r="D1756" s="7" t="s">
        <v>688</v>
      </c>
      <c r="E1756" s="7" t="s">
        <v>2112</v>
      </c>
      <c r="F1756" s="547" t="str">
        <f>iferror(vlookup(E1756,Rooms!$D$2:$E$621,2,false),"")</f>
        <v>B1 - Invisible Platform &amp; Hole Room </v>
      </c>
      <c r="G1756" s="5" t="s">
        <v>265</v>
      </c>
      <c r="H1756" s="536" t="s">
        <v>6193</v>
      </c>
      <c r="I1756" s="536" t="str">
        <f>iferror(vlookup(G1756,Objects!$A$2:$D$403,4,false),"")</f>
        <v>Skulltulas &amp; Gold Skulltula Token</v>
      </c>
      <c r="J1756" s="537" t="s">
        <v>1059</v>
      </c>
    </row>
    <row r="1757">
      <c r="A1757" s="5" t="s">
        <v>64</v>
      </c>
      <c r="B1757" s="149" t="str">
        <f>iferror(vlookup(A1757,Maps!$A$2:$B$111,2,false),"")</f>
        <v>Bottom of the Well</v>
      </c>
      <c r="C1757" s="7" t="s">
        <v>14</v>
      </c>
      <c r="D1757" s="7" t="s">
        <v>688</v>
      </c>
      <c r="E1757" s="7" t="s">
        <v>2112</v>
      </c>
      <c r="F1757" s="547" t="str">
        <f>iferror(vlookup(E1757,Rooms!$D$2:$E$621,2,false),"")</f>
        <v>B1 - Invisible Platform &amp; Hole Room </v>
      </c>
      <c r="G1757" s="5" t="s">
        <v>3026</v>
      </c>
      <c r="H1757" s="536" t="s">
        <v>6784</v>
      </c>
      <c r="I1757" s="536" t="str">
        <f>iferror(vlookup(G1757,Objects!$A$2:$D$403,4,false),"")</f>
        <v>Grass</v>
      </c>
      <c r="J1757" s="537" t="s">
        <v>1073</v>
      </c>
    </row>
    <row r="1758">
      <c r="A1758" s="5" t="s">
        <v>64</v>
      </c>
      <c r="B1758" s="149" t="str">
        <f>iferror(vlookup(A1758,Maps!$A$2:$B$111,2,false),"")</f>
        <v>Bottom of the Well</v>
      </c>
      <c r="C1758" s="7" t="s">
        <v>14</v>
      </c>
      <c r="D1758" s="7" t="s">
        <v>688</v>
      </c>
      <c r="E1758" s="7" t="s">
        <v>2112</v>
      </c>
      <c r="F1758" s="547" t="str">
        <f>iferror(vlookup(E1758,Rooms!$D$2:$E$621,2,false),"")</f>
        <v>B1 - Invisible Platform &amp; Hole Room </v>
      </c>
      <c r="G1758" s="5" t="s">
        <v>103</v>
      </c>
      <c r="H1758" s="536" t="s">
        <v>6158</v>
      </c>
      <c r="I1758" s="536" t="str">
        <f>iferror(vlookup(G1758,Objects!$A$2:$D$403,4,false),"")</f>
        <v>Keese</v>
      </c>
      <c r="J1758" s="537" t="s">
        <v>1059</v>
      </c>
    </row>
    <row r="1759">
      <c r="A1759" s="5" t="s">
        <v>64</v>
      </c>
      <c r="B1759" s="149" t="str">
        <f>iferror(vlookup(A1759,Maps!$A$2:$B$111,2,false),"")</f>
        <v>Bottom of the Well</v>
      </c>
      <c r="C1759" s="7" t="s">
        <v>14</v>
      </c>
      <c r="D1759" s="7" t="s">
        <v>688</v>
      </c>
      <c r="E1759" s="7" t="s">
        <v>2112</v>
      </c>
      <c r="F1759" s="547" t="str">
        <f>iferror(vlookup(E1759,Rooms!$D$2:$E$621,2,false),"")</f>
        <v>B1 - Invisible Platform &amp; Hole Room </v>
      </c>
      <c r="G1759" s="5" t="s">
        <v>350</v>
      </c>
      <c r="H1759" s="536" t="s">
        <v>6224</v>
      </c>
      <c r="I1759" s="536" t="str">
        <f>iferror(vlookup(G1759,Objects!$A$2:$D$403,4,false),"")</f>
        <v>Bomb Flower</v>
      </c>
      <c r="J1759" s="537" t="s">
        <v>1073</v>
      </c>
    </row>
    <row r="1760">
      <c r="A1760" s="5" t="s">
        <v>64</v>
      </c>
      <c r="B1760" s="149" t="str">
        <f>iferror(vlookup(A1760,Maps!$A$2:$B$111,2,false),"")</f>
        <v>Bottom of the Well</v>
      </c>
      <c r="C1760" s="7" t="s">
        <v>14</v>
      </c>
      <c r="D1760" s="7" t="s">
        <v>688</v>
      </c>
      <c r="E1760" s="7" t="s">
        <v>2112</v>
      </c>
      <c r="F1760" s="547" t="str">
        <f>iferror(vlookup(E1760,Rooms!$D$2:$E$621,2,false),"")</f>
        <v>B1 - Invisible Platform &amp; Hole Room </v>
      </c>
      <c r="G1760" s="5" t="s">
        <v>3113</v>
      </c>
      <c r="H1760" s="536" t="s">
        <v>6920</v>
      </c>
      <c r="I1760" s="536" t="str">
        <f>iferror(vlookup(G1760,Objects!$A$2:$D$403,4,false),"")</f>
        <v>Bombable Boulder</v>
      </c>
      <c r="J1760" s="537" t="s">
        <v>1073</v>
      </c>
    </row>
    <row r="1761">
      <c r="A1761" s="5" t="s">
        <v>64</v>
      </c>
      <c r="B1761" s="149" t="str">
        <f>iferror(vlookup(A1761,Maps!$A$2:$B$111,2,false),"")</f>
        <v>Bottom of the Well</v>
      </c>
      <c r="C1761" s="7" t="s">
        <v>14</v>
      </c>
      <c r="D1761" s="7" t="s">
        <v>688</v>
      </c>
      <c r="E1761" s="7" t="s">
        <v>2112</v>
      </c>
      <c r="F1761" s="547" t="str">
        <f>iferror(vlookup(E1761,Rooms!$D$2:$E$621,2,false),"")</f>
        <v>B1 - Invisible Platform &amp; Hole Room </v>
      </c>
      <c r="G1761" s="5" t="s">
        <v>3105</v>
      </c>
      <c r="H1761" s="536" t="s">
        <v>6901</v>
      </c>
      <c r="I1761" s="536" t="str">
        <f>iferror(vlookup(G1761,Objects!$A$2:$D$403,4,false),"")</f>
        <v>Item Model - Gold Skulltula Token</v>
      </c>
      <c r="J1761" s="537" t="s">
        <v>1073</v>
      </c>
    </row>
    <row r="1762">
      <c r="A1762" s="54"/>
      <c r="B1762" s="116" t="str">
        <f>iferror(vlookup(A1762,Maps!$A$2:$B$111,2,false),"")</f>
        <v/>
      </c>
      <c r="C1762" s="539"/>
      <c r="D1762" s="539"/>
      <c r="E1762" s="539"/>
      <c r="F1762" s="540" t="str">
        <f>iferror(vlookup(E1762,Rooms!$D$2:$E$621,2,false),"")</f>
        <v/>
      </c>
      <c r="G1762" s="539"/>
      <c r="H1762" s="541"/>
      <c r="I1762" s="541" t="str">
        <f>iferror(vlookup(G1762,Objects!$A$2:$D$403,4,false),"")</f>
        <v/>
      </c>
      <c r="J1762" s="542"/>
    </row>
    <row r="1763">
      <c r="A1763" s="5" t="s">
        <v>64</v>
      </c>
      <c r="B1763" s="149" t="str">
        <f>iferror(vlookup(A1763,Maps!$A$2:$B$111,2,false),"")</f>
        <v>Bottom of the Well</v>
      </c>
      <c r="C1763" s="11" t="s">
        <v>14</v>
      </c>
      <c r="D1763" s="11" t="s">
        <v>690</v>
      </c>
      <c r="E1763" s="11" t="s">
        <v>2114</v>
      </c>
      <c r="F1763" s="538" t="str">
        <f>iferror(vlookup(E1763,Rooms!$D$2:$E$621,2,false),"")</f>
        <v>B1 - Deku Baba &amp; Gold Skulltula Room</v>
      </c>
      <c r="G1763" s="5" t="s">
        <v>876</v>
      </c>
      <c r="H1763" s="344" t="s">
        <v>6418</v>
      </c>
      <c r="I1763" s="536" t="str">
        <f>iferror(vlookup(G1763,Objects!$A$2:$D$403,4,false),"")</f>
        <v>Bottom of the Well Objects</v>
      </c>
      <c r="J1763" s="537" t="s">
        <v>1073</v>
      </c>
    </row>
    <row r="1764">
      <c r="A1764" s="5" t="s">
        <v>64</v>
      </c>
      <c r="B1764" s="149" t="str">
        <f>iferror(vlookup(A1764,Maps!$A$2:$B$111,2,false),"")</f>
        <v>Bottom of the Well</v>
      </c>
      <c r="C1764" s="7" t="s">
        <v>14</v>
      </c>
      <c r="D1764" s="7" t="s">
        <v>690</v>
      </c>
      <c r="E1764" s="7" t="s">
        <v>2114</v>
      </c>
      <c r="F1764" s="547" t="str">
        <f>iferror(vlookup(E1764,Rooms!$D$2:$E$621,2,false),"")</f>
        <v>B1 - Deku Baba &amp; Gold Skulltula Room</v>
      </c>
      <c r="G1764" s="5" t="s">
        <v>3171</v>
      </c>
      <c r="H1764" s="536" t="s">
        <v>7008</v>
      </c>
      <c r="I1764" s="536" t="str">
        <f>iferror(vlookup(G1764,Objects!$A$2:$D$403,4,false),"")</f>
        <v>Shadow Temple Door &amp; Shutter</v>
      </c>
      <c r="J1764" s="537" t="s">
        <v>1073</v>
      </c>
    </row>
    <row r="1765">
      <c r="A1765" s="5" t="s">
        <v>64</v>
      </c>
      <c r="B1765" s="149" t="str">
        <f>iferror(vlookup(A1765,Maps!$A$2:$B$111,2,false),"")</f>
        <v>Bottom of the Well</v>
      </c>
      <c r="C1765" s="7" t="s">
        <v>14</v>
      </c>
      <c r="D1765" s="7" t="s">
        <v>690</v>
      </c>
      <c r="E1765" s="7" t="s">
        <v>2114</v>
      </c>
      <c r="F1765" s="547" t="str">
        <f>iferror(vlookup(E1765,Rooms!$D$2:$E$621,2,false),"")</f>
        <v>B1 - Deku Baba &amp; Gold Skulltula Room</v>
      </c>
      <c r="G1765" s="5" t="s">
        <v>398</v>
      </c>
      <c r="H1765" s="536" t="s">
        <v>6241</v>
      </c>
      <c r="I1765" s="536" t="str">
        <f>iferror(vlookup(G1765,Objects!$A$2:$D$403,4,false),"")</f>
        <v>Deku Babas</v>
      </c>
      <c r="J1765" s="537" t="s">
        <v>1059</v>
      </c>
    </row>
    <row r="1766">
      <c r="A1766" s="5" t="s">
        <v>64</v>
      </c>
      <c r="B1766" s="149" t="str">
        <f>iferror(vlookup(A1766,Maps!$A$2:$B$111,2,false),"")</f>
        <v>Bottom of the Well</v>
      </c>
      <c r="C1766" s="7" t="s">
        <v>14</v>
      </c>
      <c r="D1766" s="7" t="s">
        <v>690</v>
      </c>
      <c r="E1766" s="7" t="s">
        <v>2114</v>
      </c>
      <c r="F1766" s="547" t="str">
        <f>iferror(vlookup(E1766,Rooms!$D$2:$E$621,2,false),"")</f>
        <v>B1 - Deku Baba &amp; Gold Skulltula Room</v>
      </c>
      <c r="G1766" s="5" t="s">
        <v>265</v>
      </c>
      <c r="H1766" s="536" t="s">
        <v>6193</v>
      </c>
      <c r="I1766" s="536" t="str">
        <f>iferror(vlookup(G1766,Objects!$A$2:$D$403,4,false),"")</f>
        <v>Skulltulas &amp; Gold Skulltula Token</v>
      </c>
      <c r="J1766" s="537" t="s">
        <v>1059</v>
      </c>
    </row>
    <row r="1767">
      <c r="A1767" s="5" t="s">
        <v>64</v>
      </c>
      <c r="B1767" s="149" t="str">
        <f>iferror(vlookup(A1767,Maps!$A$2:$B$111,2,false),"")</f>
        <v>Bottom of the Well</v>
      </c>
      <c r="C1767" s="7" t="s">
        <v>14</v>
      </c>
      <c r="D1767" s="7" t="s">
        <v>690</v>
      </c>
      <c r="E1767" s="7" t="s">
        <v>2114</v>
      </c>
      <c r="F1767" s="547" t="str">
        <f>iferror(vlookup(E1767,Rooms!$D$2:$E$621,2,false),"")</f>
        <v>B1 - Deku Baba &amp; Gold Skulltula Room</v>
      </c>
      <c r="G1767" s="5" t="s">
        <v>3105</v>
      </c>
      <c r="H1767" s="536" t="s">
        <v>6901</v>
      </c>
      <c r="I1767" s="536" t="str">
        <f>iferror(vlookup(G1767,Objects!$A$2:$D$403,4,false),"")</f>
        <v>Item Model - Gold Skulltula Token</v>
      </c>
      <c r="J1767" s="537" t="s">
        <v>1073</v>
      </c>
    </row>
    <row r="1768">
      <c r="A1768" s="54"/>
      <c r="B1768" s="116" t="str">
        <f>iferror(vlookup(A1768,Maps!$A$2:$B$111,2,false),"")</f>
        <v/>
      </c>
      <c r="C1768" s="539"/>
      <c r="D1768" s="539"/>
      <c r="E1768" s="539"/>
      <c r="F1768" s="540" t="str">
        <f>iferror(vlookup(E1768,Rooms!$D$2:$E$621,2,false),"")</f>
        <v/>
      </c>
      <c r="G1768" s="539"/>
      <c r="H1768" s="541"/>
      <c r="I1768" s="541" t="str">
        <f>iferror(vlookup(G1768,Objects!$A$2:$D$403,4,false),"")</f>
        <v/>
      </c>
      <c r="J1768" s="542"/>
    </row>
    <row r="1769">
      <c r="A1769" s="5" t="s">
        <v>71</v>
      </c>
      <c r="B1769" s="149" t="str">
        <f>iferror(vlookup(A1769,Maps!$A$2:$B$111,2,false),"")</f>
        <v>Ice Cavern</v>
      </c>
      <c r="C1769" s="11" t="s">
        <v>14</v>
      </c>
      <c r="D1769" s="11" t="s">
        <v>14</v>
      </c>
      <c r="E1769" s="11" t="s">
        <v>2117</v>
      </c>
      <c r="F1769" s="538" t="str">
        <f>iferror(vlookup(E1769,Rooms!$D$2:$E$621,2,false),"")</f>
        <v>Entrance Corridor</v>
      </c>
      <c r="G1769" s="5" t="s">
        <v>655</v>
      </c>
      <c r="H1769" s="536" t="s">
        <v>6370</v>
      </c>
      <c r="I1769" s="536" t="str">
        <f>iferror(vlookup(G1769,Objects!$A$2:$D$403,4,false),"")</f>
        <v>Ice Cavern Objects</v>
      </c>
      <c r="J1769" s="537" t="s">
        <v>1059</v>
      </c>
    </row>
    <row r="1770">
      <c r="A1770" s="5" t="s">
        <v>71</v>
      </c>
      <c r="B1770" s="149" t="str">
        <f>iferror(vlookup(A1770,Maps!$A$2:$B$111,2,false),"")</f>
        <v>Ice Cavern</v>
      </c>
      <c r="C1770" s="7" t="s">
        <v>14</v>
      </c>
      <c r="D1770" s="7" t="s">
        <v>14</v>
      </c>
      <c r="E1770" s="7" t="s">
        <v>2117</v>
      </c>
      <c r="F1770" s="547" t="str">
        <f>iferror(vlookup(E1770,Rooms!$D$2:$E$621,2,false),"")</f>
        <v>Entrance Corridor</v>
      </c>
      <c r="G1770" s="5" t="s">
        <v>2982</v>
      </c>
      <c r="H1770" s="536" t="s">
        <v>6738</v>
      </c>
      <c r="I1770" s="536" t="str">
        <f>iferror(vlookup(G1770,Objects!$A$2:$D$403,4,false),"")</f>
        <v>Freezard</v>
      </c>
      <c r="J1770" s="537" t="s">
        <v>1073</v>
      </c>
    </row>
    <row r="1771">
      <c r="A1771" s="5" t="s">
        <v>71</v>
      </c>
      <c r="B1771" s="149" t="str">
        <f>iferror(vlookup(A1771,Maps!$A$2:$B$111,2,false),"")</f>
        <v>Ice Cavern</v>
      </c>
      <c r="C1771" s="7" t="s">
        <v>14</v>
      </c>
      <c r="D1771" s="7" t="s">
        <v>14</v>
      </c>
      <c r="E1771" s="7" t="s">
        <v>2117</v>
      </c>
      <c r="F1771" s="547" t="str">
        <f>iferror(vlookup(E1771,Rooms!$D$2:$E$621,2,false),"")</f>
        <v>Entrance Corridor</v>
      </c>
      <c r="G1771" s="5" t="s">
        <v>103</v>
      </c>
      <c r="H1771" s="536" t="s">
        <v>6158</v>
      </c>
      <c r="I1771" s="536" t="str">
        <f>iferror(vlookup(G1771,Objects!$A$2:$D$403,4,false),"")</f>
        <v>Keese</v>
      </c>
      <c r="J1771" s="537" t="s">
        <v>1073</v>
      </c>
    </row>
    <row r="1772">
      <c r="A1772" s="54"/>
      <c r="B1772" s="116" t="str">
        <f>iferror(vlookup(A1772,Maps!$A$2:$B$111,2,false),"")</f>
        <v/>
      </c>
      <c r="C1772" s="539"/>
      <c r="D1772" s="539"/>
      <c r="E1772" s="539"/>
      <c r="F1772" s="540" t="str">
        <f>iferror(vlookup(E1772,Rooms!$D$2:$E$621,2,false),"")</f>
        <v/>
      </c>
      <c r="G1772" s="539"/>
      <c r="H1772" s="541"/>
      <c r="I1772" s="541" t="str">
        <f>iferror(vlookup(G1772,Objects!$A$2:$D$403,4,false),"")</f>
        <v/>
      </c>
      <c r="J1772" s="542"/>
    </row>
    <row r="1773">
      <c r="A1773" s="5" t="s">
        <v>71</v>
      </c>
      <c r="B1773" s="149" t="str">
        <f>iferror(vlookup(A1773,Maps!$A$2:$B$111,2,false),"")</f>
        <v>Ice Cavern</v>
      </c>
      <c r="C1773" s="11" t="s">
        <v>686</v>
      </c>
      <c r="D1773" s="11" t="s">
        <v>14</v>
      </c>
      <c r="E1773" s="11" t="s">
        <v>2117</v>
      </c>
      <c r="F1773" s="538" t="str">
        <f>iferror(vlookup(E1773,Rooms!$D$2:$E$621,2,false),"")</f>
        <v>Entrance Corridor</v>
      </c>
      <c r="G1773" s="5" t="s">
        <v>655</v>
      </c>
      <c r="H1773" s="536" t="s">
        <v>6370</v>
      </c>
      <c r="I1773" s="536" t="str">
        <f>iferror(vlookup(G1773,Objects!$A$2:$D$403,4,false),"")</f>
        <v>Ice Cavern Objects</v>
      </c>
      <c r="J1773" s="537" t="s">
        <v>1073</v>
      </c>
    </row>
    <row r="1774">
      <c r="A1774" s="5" t="s">
        <v>71</v>
      </c>
      <c r="B1774" s="149" t="str">
        <f>iferror(vlookup(A1774,Maps!$A$2:$B$111,2,false),"")</f>
        <v>Ice Cavern</v>
      </c>
      <c r="C1774" s="7" t="s">
        <v>686</v>
      </c>
      <c r="D1774" s="7" t="s">
        <v>14</v>
      </c>
      <c r="E1774" s="7" t="s">
        <v>2117</v>
      </c>
      <c r="F1774" s="547" t="str">
        <f>iferror(vlookup(E1774,Rooms!$D$2:$E$621,2,false),"")</f>
        <v>Entrance Corridor</v>
      </c>
      <c r="G1774" s="5" t="s">
        <v>2772</v>
      </c>
      <c r="H1774" s="536" t="s">
        <v>6414</v>
      </c>
      <c r="I1774" s="536" t="str">
        <f>iferror(vlookup(G1774,Objects!$A$2:$D$403,4,false),"")</f>
        <v>Sheik</v>
      </c>
      <c r="J1774" s="537" t="s">
        <v>1073</v>
      </c>
    </row>
    <row r="1775">
      <c r="A1775" s="5" t="s">
        <v>71</v>
      </c>
      <c r="B1775" s="149" t="str">
        <f>iferror(vlookup(A1775,Maps!$A$2:$B$111,2,false),"")</f>
        <v>Ice Cavern</v>
      </c>
      <c r="C1775" s="7" t="s">
        <v>686</v>
      </c>
      <c r="D1775" s="7" t="s">
        <v>14</v>
      </c>
      <c r="E1775" s="7" t="s">
        <v>2117</v>
      </c>
      <c r="F1775" s="547" t="str">
        <f>iferror(vlookup(E1775,Rooms!$D$2:$E$621,2,false),"")</f>
        <v>Entrance Corridor</v>
      </c>
      <c r="G1775" s="5" t="s">
        <v>1037</v>
      </c>
      <c r="H1775" s="536" t="s">
        <v>6501</v>
      </c>
      <c r="I1775" s="536" t="str">
        <f>iferror(vlookup(G1775,Objects!$A$2:$D$403,4,false),"")</f>
        <v>Item Model - Music Notes</v>
      </c>
      <c r="J1775" s="537" t="s">
        <v>1073</v>
      </c>
    </row>
    <row r="1776">
      <c r="A1776" s="54"/>
      <c r="B1776" s="116" t="str">
        <f>iferror(vlookup(A1776,Maps!$A$2:$B$111,2,false),"")</f>
        <v/>
      </c>
      <c r="C1776" s="539"/>
      <c r="D1776" s="539"/>
      <c r="E1776" s="539"/>
      <c r="F1776" s="540" t="str">
        <f>iferror(vlookup(E1776,Rooms!$D$2:$E$621,2,false),"")</f>
        <v/>
      </c>
      <c r="G1776" s="539"/>
      <c r="H1776" s="541"/>
      <c r="I1776" s="541" t="str">
        <f>iferror(vlookup(G1776,Objects!$A$2:$D$403,4,false),"")</f>
        <v/>
      </c>
      <c r="J1776" s="542"/>
    </row>
    <row r="1777">
      <c r="A1777" s="5" t="s">
        <v>71</v>
      </c>
      <c r="B1777" s="149" t="str">
        <f>iferror(vlookup(A1777,Maps!$A$2:$B$111,2,false),"")</f>
        <v>Ice Cavern</v>
      </c>
      <c r="C1777" s="11" t="s">
        <v>14</v>
      </c>
      <c r="D1777" s="11" t="s">
        <v>680</v>
      </c>
      <c r="E1777" s="11" t="s">
        <v>2119</v>
      </c>
      <c r="F1777" s="538" t="str">
        <f>iferror(vlookup(E1777,Rooms!$D$2:$E$621,2,false),"")</f>
        <v>Freezard Room</v>
      </c>
      <c r="G1777" s="5" t="s">
        <v>655</v>
      </c>
      <c r="H1777" s="536" t="s">
        <v>6370</v>
      </c>
      <c r="I1777" s="536" t="str">
        <f>iferror(vlookup(G1777,Objects!$A$2:$D$403,4,false),"")</f>
        <v>Ice Cavern Objects</v>
      </c>
      <c r="J1777" s="537" t="s">
        <v>1059</v>
      </c>
    </row>
    <row r="1778">
      <c r="A1778" s="5" t="s">
        <v>71</v>
      </c>
      <c r="B1778" s="149" t="str">
        <f>iferror(vlookup(A1778,Maps!$A$2:$B$111,2,false),"")</f>
        <v>Ice Cavern</v>
      </c>
      <c r="C1778" s="7" t="s">
        <v>14</v>
      </c>
      <c r="D1778" s="7" t="s">
        <v>680</v>
      </c>
      <c r="E1778" s="7" t="s">
        <v>2119</v>
      </c>
      <c r="F1778" s="547" t="str">
        <f>iferror(vlookup(E1778,Rooms!$D$2:$E$621,2,false),"")</f>
        <v>Freezard Room</v>
      </c>
      <c r="G1778" s="5" t="s">
        <v>2982</v>
      </c>
      <c r="H1778" s="536" t="s">
        <v>6738</v>
      </c>
      <c r="I1778" s="536" t="str">
        <f>iferror(vlookup(G1778,Objects!$A$2:$D$403,4,false),"")</f>
        <v>Freezard</v>
      </c>
      <c r="J1778" s="537" t="s">
        <v>1059</v>
      </c>
    </row>
    <row r="1779">
      <c r="A1779" s="5" t="s">
        <v>71</v>
      </c>
      <c r="B1779" s="149" t="str">
        <f>iferror(vlookup(A1779,Maps!$A$2:$B$111,2,false),"")</f>
        <v>Ice Cavern</v>
      </c>
      <c r="C1779" s="7" t="s">
        <v>14</v>
      </c>
      <c r="D1779" s="7" t="s">
        <v>680</v>
      </c>
      <c r="E1779" s="7" t="s">
        <v>2119</v>
      </c>
      <c r="F1779" s="547" t="str">
        <f>iferror(vlookup(E1779,Rooms!$D$2:$E$621,2,false),"")</f>
        <v>Freezard Room</v>
      </c>
      <c r="G1779" s="5" t="s">
        <v>2811</v>
      </c>
      <c r="H1779" s="536" t="s">
        <v>6464</v>
      </c>
      <c r="I1779" s="536" t="str">
        <f>iferror(vlookup(G1779,Objects!$A$2:$D$403,4,false),"")</f>
        <v>Graveyard Objects</v>
      </c>
      <c r="J1779" s="537" t="s">
        <v>1073</v>
      </c>
    </row>
    <row r="1780">
      <c r="A1780" s="5" t="s">
        <v>71</v>
      </c>
      <c r="B1780" s="149" t="str">
        <f>iferror(vlookup(A1780,Maps!$A$2:$B$111,2,false),"")</f>
        <v>Ice Cavern</v>
      </c>
      <c r="C1780" s="7" t="s">
        <v>14</v>
      </c>
      <c r="D1780" s="7" t="s">
        <v>680</v>
      </c>
      <c r="E1780" s="7" t="s">
        <v>2119</v>
      </c>
      <c r="F1780" s="547" t="str">
        <f>iferror(vlookup(E1780,Rooms!$D$2:$E$621,2,false),"")</f>
        <v>Freezard Room</v>
      </c>
      <c r="G1780" s="5" t="s">
        <v>103</v>
      </c>
      <c r="H1780" s="536" t="s">
        <v>6158</v>
      </c>
      <c r="I1780" s="536" t="str">
        <f>iferror(vlookup(G1780,Objects!$A$2:$D$403,4,false),"")</f>
        <v>Keese</v>
      </c>
      <c r="J1780" s="537" t="s">
        <v>1073</v>
      </c>
    </row>
    <row r="1781">
      <c r="A1781" s="5" t="s">
        <v>71</v>
      </c>
      <c r="B1781" s="149" t="str">
        <f>iferror(vlookup(A1781,Maps!$A$2:$B$111,2,false),"")</f>
        <v>Ice Cavern</v>
      </c>
      <c r="C1781" s="7" t="s">
        <v>14</v>
      </c>
      <c r="D1781" s="7" t="s">
        <v>680</v>
      </c>
      <c r="E1781" s="7" t="s">
        <v>2119</v>
      </c>
      <c r="F1781" s="547" t="str">
        <f>iferror(vlookup(E1781,Rooms!$D$2:$E$621,2,false),"")</f>
        <v>Freezard Room</v>
      </c>
      <c r="G1781" s="5" t="s">
        <v>2765</v>
      </c>
      <c r="H1781" s="536" t="s">
        <v>6408</v>
      </c>
      <c r="I1781" s="536" t="str">
        <f>iferror(vlookup(G1781,Objects!$A$2:$D$403,4,false),"")</f>
        <v>Blade Trap</v>
      </c>
      <c r="J1781" s="537" t="s">
        <v>1059</v>
      </c>
    </row>
    <row r="1782">
      <c r="A1782" s="54"/>
      <c r="B1782" s="116" t="str">
        <f>iferror(vlookup(A1782,Maps!$A$2:$B$111,2,false),"")</f>
        <v/>
      </c>
      <c r="C1782" s="539"/>
      <c r="D1782" s="539"/>
      <c r="E1782" s="539"/>
      <c r="F1782" s="540" t="str">
        <f>iferror(vlookup(E1782,Rooms!$D$2:$E$621,2,false),"")</f>
        <v/>
      </c>
      <c r="G1782" s="539"/>
      <c r="H1782" s="541"/>
      <c r="I1782" s="541" t="str">
        <f>iferror(vlookup(G1782,Objects!$A$2:$D$403,4,false),"")</f>
        <v/>
      </c>
      <c r="J1782" s="542"/>
    </row>
    <row r="1783">
      <c r="A1783" s="5" t="s">
        <v>71</v>
      </c>
      <c r="B1783" s="149" t="str">
        <f>iferror(vlookup(A1783,Maps!$A$2:$B$111,2,false),"")</f>
        <v>Ice Cavern</v>
      </c>
      <c r="C1783" s="11" t="s">
        <v>686</v>
      </c>
      <c r="D1783" s="11" t="s">
        <v>680</v>
      </c>
      <c r="E1783" s="11" t="s">
        <v>2119</v>
      </c>
      <c r="F1783" s="538" t="str">
        <f>iferror(vlookup(E1783,Rooms!$D$2:$E$621,2,false),"")</f>
        <v>Freezard Room</v>
      </c>
      <c r="G1783" s="5" t="s">
        <v>655</v>
      </c>
      <c r="H1783" s="536" t="s">
        <v>6370</v>
      </c>
      <c r="I1783" s="536" t="str">
        <f>iferror(vlookup(G1783,Objects!$A$2:$D$403,4,false),"")</f>
        <v>Ice Cavern Objects</v>
      </c>
      <c r="J1783" s="537" t="s">
        <v>1073</v>
      </c>
    </row>
    <row r="1784">
      <c r="A1784" s="5" t="s">
        <v>71</v>
      </c>
      <c r="B1784" s="149" t="str">
        <f>iferror(vlookup(A1784,Maps!$A$2:$B$111,2,false),"")</f>
        <v>Ice Cavern</v>
      </c>
      <c r="C1784" s="7" t="s">
        <v>686</v>
      </c>
      <c r="D1784" s="7" t="s">
        <v>680</v>
      </c>
      <c r="E1784" s="7" t="s">
        <v>2119</v>
      </c>
      <c r="F1784" s="547" t="str">
        <f>iferror(vlookup(E1784,Rooms!$D$2:$E$621,2,false),"")</f>
        <v>Freezard Room</v>
      </c>
      <c r="G1784" s="5" t="s">
        <v>2772</v>
      </c>
      <c r="H1784" s="536" t="s">
        <v>6414</v>
      </c>
      <c r="I1784" s="536" t="str">
        <f>iferror(vlookup(G1784,Objects!$A$2:$D$403,4,false),"")</f>
        <v>Sheik</v>
      </c>
      <c r="J1784" s="537" t="s">
        <v>1073</v>
      </c>
    </row>
    <row r="1785">
      <c r="A1785" s="5" t="s">
        <v>71</v>
      </c>
      <c r="B1785" s="149" t="str">
        <f>iferror(vlookup(A1785,Maps!$A$2:$B$111,2,false),"")</f>
        <v>Ice Cavern</v>
      </c>
      <c r="C1785" s="7" t="s">
        <v>686</v>
      </c>
      <c r="D1785" s="7" t="s">
        <v>680</v>
      </c>
      <c r="E1785" s="7" t="s">
        <v>2119</v>
      </c>
      <c r="F1785" s="547" t="str">
        <f>iferror(vlookup(E1785,Rooms!$D$2:$E$621,2,false),"")</f>
        <v>Freezard Room</v>
      </c>
      <c r="G1785" s="5" t="s">
        <v>1037</v>
      </c>
      <c r="H1785" s="536" t="s">
        <v>6501</v>
      </c>
      <c r="I1785" s="536" t="str">
        <f>iferror(vlookup(G1785,Objects!$A$2:$D$403,4,false),"")</f>
        <v>Item Model - Music Notes</v>
      </c>
      <c r="J1785" s="537" t="s">
        <v>1073</v>
      </c>
    </row>
    <row r="1786">
      <c r="A1786" s="54"/>
      <c r="B1786" s="116" t="str">
        <f>iferror(vlookup(A1786,Maps!$A$2:$B$111,2,false),"")</f>
        <v/>
      </c>
      <c r="C1786" s="539"/>
      <c r="D1786" s="539"/>
      <c r="E1786" s="539"/>
      <c r="F1786" s="540" t="str">
        <f>iferror(vlookup(E1786,Rooms!$D$2:$E$621,2,false),"")</f>
        <v/>
      </c>
      <c r="G1786" s="539"/>
      <c r="H1786" s="541"/>
      <c r="I1786" s="541" t="str">
        <f>iferror(vlookup(G1786,Objects!$A$2:$D$403,4,false),"")</f>
        <v/>
      </c>
      <c r="J1786" s="542"/>
    </row>
    <row r="1787">
      <c r="A1787" s="5" t="s">
        <v>71</v>
      </c>
      <c r="B1787" s="149" t="str">
        <f>iferror(vlookup(A1787,Maps!$A$2:$B$111,2,false),"")</f>
        <v>Ice Cavern</v>
      </c>
      <c r="C1787" s="11" t="s">
        <v>14</v>
      </c>
      <c r="D1787" s="11" t="s">
        <v>682</v>
      </c>
      <c r="E1787" s="11" t="s">
        <v>2121</v>
      </c>
      <c r="F1787" s="538" t="str">
        <f>iferror(vlookup(E1787,Rooms!$D$2:$E$621,2,false),"")</f>
        <v>Icicle Hall to Spinning Scythe Room</v>
      </c>
      <c r="G1787" s="5" t="s">
        <v>655</v>
      </c>
      <c r="H1787" s="536" t="s">
        <v>6370</v>
      </c>
      <c r="I1787" s="536" t="str">
        <f>iferror(vlookup(G1787,Objects!$A$2:$D$403,4,false),"")</f>
        <v>Ice Cavern Objects</v>
      </c>
      <c r="J1787" s="537" t="s">
        <v>1059</v>
      </c>
    </row>
    <row r="1788">
      <c r="A1788" s="5" t="s">
        <v>71</v>
      </c>
      <c r="B1788" s="149" t="str">
        <f>iferror(vlookup(A1788,Maps!$A$2:$B$111,2,false),"")</f>
        <v>Ice Cavern</v>
      </c>
      <c r="C1788" s="7" t="s">
        <v>14</v>
      </c>
      <c r="D1788" s="7" t="s">
        <v>682</v>
      </c>
      <c r="E1788" s="7" t="s">
        <v>2121</v>
      </c>
      <c r="F1788" s="547" t="str">
        <f>iferror(vlookup(E1788,Rooms!$D$2:$E$621,2,false),"")</f>
        <v>Icicle Hall to Spinning Scythe Room</v>
      </c>
      <c r="G1788" s="5" t="s">
        <v>2982</v>
      </c>
      <c r="H1788" s="536" t="s">
        <v>6738</v>
      </c>
      <c r="I1788" s="536" t="str">
        <f>iferror(vlookup(G1788,Objects!$A$2:$D$403,4,false),"")</f>
        <v>Freezard</v>
      </c>
      <c r="J1788" s="537" t="s">
        <v>1073</v>
      </c>
    </row>
    <row r="1789">
      <c r="A1789" s="5" t="s">
        <v>71</v>
      </c>
      <c r="B1789" s="149" t="str">
        <f>iferror(vlookup(A1789,Maps!$A$2:$B$111,2,false),"")</f>
        <v>Ice Cavern</v>
      </c>
      <c r="C1789" s="7" t="s">
        <v>14</v>
      </c>
      <c r="D1789" s="7" t="s">
        <v>682</v>
      </c>
      <c r="E1789" s="7" t="s">
        <v>2121</v>
      </c>
      <c r="F1789" s="547" t="str">
        <f>iferror(vlookup(E1789,Rooms!$D$2:$E$621,2,false),"")</f>
        <v>Icicle Hall to Spinning Scythe Room</v>
      </c>
      <c r="G1789" s="5" t="s">
        <v>2765</v>
      </c>
      <c r="H1789" s="536" t="s">
        <v>6408</v>
      </c>
      <c r="I1789" s="536" t="str">
        <f>iferror(vlookup(G1789,Objects!$A$2:$D$403,4,false),"")</f>
        <v>Blade Trap</v>
      </c>
      <c r="J1789" s="537" t="s">
        <v>1073</v>
      </c>
    </row>
    <row r="1790">
      <c r="A1790" s="54"/>
      <c r="B1790" s="116" t="str">
        <f>iferror(vlookup(A1790,Maps!$A$2:$B$111,2,false),"")</f>
        <v/>
      </c>
      <c r="C1790" s="539"/>
      <c r="D1790" s="539"/>
      <c r="E1790" s="539"/>
      <c r="F1790" s="540" t="str">
        <f>iferror(vlookup(E1790,Rooms!$D$2:$E$621,2,false),"")</f>
        <v/>
      </c>
      <c r="G1790" s="539"/>
      <c r="H1790" s="541"/>
      <c r="I1790" s="541" t="str">
        <f>iferror(vlookup(G1790,Objects!$A$2:$D$403,4,false),"")</f>
        <v/>
      </c>
      <c r="J1790" s="542"/>
    </row>
    <row r="1791">
      <c r="A1791" s="5" t="s">
        <v>71</v>
      </c>
      <c r="B1791" s="149" t="str">
        <f>iferror(vlookup(A1791,Maps!$A$2:$B$111,2,false),"")</f>
        <v>Ice Cavern</v>
      </c>
      <c r="C1791" s="11" t="s">
        <v>686</v>
      </c>
      <c r="D1791" s="11" t="s">
        <v>682</v>
      </c>
      <c r="E1791" s="11" t="s">
        <v>2121</v>
      </c>
      <c r="F1791" s="538" t="str">
        <f>iferror(vlookup(E1791,Rooms!$D$2:$E$621,2,false),"")</f>
        <v>Icicle Hall to Spinning Scythe Room</v>
      </c>
      <c r="G1791" s="5" t="s">
        <v>655</v>
      </c>
      <c r="H1791" s="536" t="s">
        <v>6370</v>
      </c>
      <c r="I1791" s="536" t="str">
        <f>iferror(vlookup(G1791,Objects!$A$2:$D$403,4,false),"")</f>
        <v>Ice Cavern Objects</v>
      </c>
      <c r="J1791" s="537" t="s">
        <v>1073</v>
      </c>
    </row>
    <row r="1792">
      <c r="A1792" s="5" t="s">
        <v>71</v>
      </c>
      <c r="B1792" s="149" t="str">
        <f>iferror(vlookup(A1792,Maps!$A$2:$B$111,2,false),"")</f>
        <v>Ice Cavern</v>
      </c>
      <c r="C1792" s="7" t="s">
        <v>686</v>
      </c>
      <c r="D1792" s="7" t="s">
        <v>682</v>
      </c>
      <c r="E1792" s="7" t="s">
        <v>2121</v>
      </c>
      <c r="F1792" s="547" t="str">
        <f>iferror(vlookup(E1792,Rooms!$D$2:$E$621,2,false),"")</f>
        <v>Icicle Hall to Spinning Scythe Room</v>
      </c>
      <c r="G1792" s="5" t="s">
        <v>2772</v>
      </c>
      <c r="H1792" s="536" t="s">
        <v>6414</v>
      </c>
      <c r="I1792" s="536" t="str">
        <f>iferror(vlookup(G1792,Objects!$A$2:$D$403,4,false),"")</f>
        <v>Sheik</v>
      </c>
      <c r="J1792" s="537" t="s">
        <v>1073</v>
      </c>
    </row>
    <row r="1793">
      <c r="A1793" s="5" t="s">
        <v>71</v>
      </c>
      <c r="B1793" s="149" t="str">
        <f>iferror(vlookup(A1793,Maps!$A$2:$B$111,2,false),"")</f>
        <v>Ice Cavern</v>
      </c>
      <c r="C1793" s="7" t="s">
        <v>686</v>
      </c>
      <c r="D1793" s="7" t="s">
        <v>682</v>
      </c>
      <c r="E1793" s="7" t="s">
        <v>2121</v>
      </c>
      <c r="F1793" s="547" t="str">
        <f>iferror(vlookup(E1793,Rooms!$D$2:$E$621,2,false),"")</f>
        <v>Icicle Hall to Spinning Scythe Room</v>
      </c>
      <c r="G1793" s="5" t="s">
        <v>1037</v>
      </c>
      <c r="H1793" s="536" t="s">
        <v>6501</v>
      </c>
      <c r="I1793" s="536" t="str">
        <f>iferror(vlookup(G1793,Objects!$A$2:$D$403,4,false),"")</f>
        <v>Item Model - Music Notes</v>
      </c>
      <c r="J1793" s="537" t="s">
        <v>1073</v>
      </c>
    </row>
    <row r="1794">
      <c r="A1794" s="54"/>
      <c r="B1794" s="116" t="str">
        <f>iferror(vlookup(A1794,Maps!$A$2:$B$111,2,false),"")</f>
        <v/>
      </c>
      <c r="C1794" s="539"/>
      <c r="D1794" s="539"/>
      <c r="E1794" s="539"/>
      <c r="F1794" s="540" t="str">
        <f>iferror(vlookup(E1794,Rooms!$D$2:$E$621,2,false),"")</f>
        <v/>
      </c>
      <c r="G1794" s="539"/>
      <c r="H1794" s="541"/>
      <c r="I1794" s="541" t="str">
        <f>iferror(vlookup(G1794,Objects!$A$2:$D$403,4,false),"")</f>
        <v/>
      </c>
      <c r="J1794" s="542"/>
    </row>
    <row r="1795">
      <c r="A1795" s="5" t="s">
        <v>71</v>
      </c>
      <c r="B1795" s="149" t="str">
        <f>iferror(vlookup(A1795,Maps!$A$2:$B$111,2,false),"")</f>
        <v>Ice Cavern</v>
      </c>
      <c r="C1795" s="11" t="s">
        <v>14</v>
      </c>
      <c r="D1795" s="11" t="s">
        <v>684</v>
      </c>
      <c r="E1795" s="11" t="s">
        <v>2123</v>
      </c>
      <c r="F1795" s="538" t="str">
        <f>iferror(vlookup(E1795,Rooms!$D$2:$E$621,2,false),"")</f>
        <v>Spinning Scythe Room</v>
      </c>
      <c r="G1795" s="5" t="s">
        <v>655</v>
      </c>
      <c r="H1795" s="536" t="s">
        <v>6370</v>
      </c>
      <c r="I1795" s="536" t="str">
        <f>iferror(vlookup(G1795,Objects!$A$2:$D$403,4,false),"")</f>
        <v>Ice Cavern Objects</v>
      </c>
      <c r="J1795" s="537" t="s">
        <v>1059</v>
      </c>
    </row>
    <row r="1796">
      <c r="A1796" s="5" t="s">
        <v>71</v>
      </c>
      <c r="B1796" s="149" t="str">
        <f>iferror(vlookup(A1796,Maps!$A$2:$B$111,2,false),"")</f>
        <v>Ice Cavern</v>
      </c>
      <c r="C1796" s="7" t="s">
        <v>14</v>
      </c>
      <c r="D1796" s="7" t="s">
        <v>684</v>
      </c>
      <c r="E1796" s="7" t="s">
        <v>2123</v>
      </c>
      <c r="F1796" s="547" t="str">
        <f>iferror(vlookup(E1796,Rooms!$D$2:$E$621,2,false),"")</f>
        <v>Spinning Scythe Room</v>
      </c>
      <c r="G1796" s="5" t="s">
        <v>3027</v>
      </c>
      <c r="H1796" s="536" t="s">
        <v>6785</v>
      </c>
      <c r="I1796" s="536" t="str">
        <f>iferror(vlookup(G1796,Objects!$A$2:$D$403,4,false),"")</f>
        <v>Pot</v>
      </c>
      <c r="J1796" s="537" t="s">
        <v>1073</v>
      </c>
    </row>
    <row r="1797">
      <c r="A1797" s="5" t="s">
        <v>71</v>
      </c>
      <c r="B1797" s="149" t="str">
        <f>iferror(vlookup(A1797,Maps!$A$2:$B$111,2,false),"")</f>
        <v>Ice Cavern</v>
      </c>
      <c r="C1797" s="7" t="s">
        <v>14</v>
      </c>
      <c r="D1797" s="7" t="s">
        <v>684</v>
      </c>
      <c r="E1797" s="7" t="s">
        <v>2123</v>
      </c>
      <c r="F1797" s="547" t="str">
        <f>iferror(vlookup(E1797,Rooms!$D$2:$E$621,2,false),"")</f>
        <v>Spinning Scythe Room</v>
      </c>
      <c r="G1797" s="5" t="s">
        <v>812</v>
      </c>
      <c r="H1797" s="536" t="s">
        <v>6504</v>
      </c>
      <c r="I1797" s="536" t="str">
        <f>iferror(vlookup(G1797,Objects!$A$2:$D$403,4,false),"")</f>
        <v>Item Model - Recovery Heart</v>
      </c>
      <c r="J1797" s="537" t="s">
        <v>1073</v>
      </c>
    </row>
    <row r="1798">
      <c r="A1798" s="5" t="s">
        <v>71</v>
      </c>
      <c r="B1798" s="149" t="str">
        <f>iferror(vlookup(A1798,Maps!$A$2:$B$111,2,false),"")</f>
        <v>Ice Cavern</v>
      </c>
      <c r="C1798" s="7" t="s">
        <v>14</v>
      </c>
      <c r="D1798" s="7" t="s">
        <v>684</v>
      </c>
      <c r="E1798" s="7" t="s">
        <v>2123</v>
      </c>
      <c r="F1798" s="547" t="str">
        <f>iferror(vlookup(E1798,Rooms!$D$2:$E$621,2,false),"")</f>
        <v>Spinning Scythe Room</v>
      </c>
      <c r="G1798" s="5" t="s">
        <v>3105</v>
      </c>
      <c r="H1798" s="536" t="s">
        <v>6901</v>
      </c>
      <c r="I1798" s="536" t="str">
        <f>iferror(vlookup(G1798,Objects!$A$2:$D$403,4,false),"")</f>
        <v>Item Model - Gold Skulltula Token</v>
      </c>
      <c r="J1798" s="537" t="s">
        <v>1073</v>
      </c>
    </row>
    <row r="1799">
      <c r="A1799" s="5" t="s">
        <v>71</v>
      </c>
      <c r="B1799" s="149" t="str">
        <f>iferror(vlookup(A1799,Maps!$A$2:$B$111,2,false),"")</f>
        <v>Ice Cavern</v>
      </c>
      <c r="C1799" s="7" t="s">
        <v>14</v>
      </c>
      <c r="D1799" s="7" t="s">
        <v>684</v>
      </c>
      <c r="E1799" s="7" t="s">
        <v>2123</v>
      </c>
      <c r="F1799" s="547" t="str">
        <f>iferror(vlookup(E1799,Rooms!$D$2:$E$621,2,false),"")</f>
        <v>Spinning Scythe Room</v>
      </c>
      <c r="G1799" s="5" t="s">
        <v>265</v>
      </c>
      <c r="H1799" s="536" t="s">
        <v>6193</v>
      </c>
      <c r="I1799" s="536" t="str">
        <f>iferror(vlookup(G1799,Objects!$A$2:$D$403,4,false),"")</f>
        <v>Skulltulas &amp; Gold Skulltula Token</v>
      </c>
      <c r="J1799" s="537" t="s">
        <v>1059</v>
      </c>
    </row>
    <row r="1800">
      <c r="A1800" s="54"/>
      <c r="B1800" s="116" t="str">
        <f>iferror(vlookup(A1800,Maps!$A$2:$B$111,2,false),"")</f>
        <v/>
      </c>
      <c r="C1800" s="539"/>
      <c r="D1800" s="539"/>
      <c r="E1800" s="539"/>
      <c r="F1800" s="540" t="str">
        <f>iferror(vlookup(E1800,Rooms!$D$2:$E$621,2,false),"")</f>
        <v/>
      </c>
      <c r="G1800" s="539"/>
      <c r="H1800" s="541"/>
      <c r="I1800" s="541" t="str">
        <f>iferror(vlookup(G1800,Objects!$A$2:$D$403,4,false),"")</f>
        <v/>
      </c>
      <c r="J1800" s="542"/>
    </row>
    <row r="1801">
      <c r="A1801" s="5" t="s">
        <v>71</v>
      </c>
      <c r="B1801" s="149" t="str">
        <f>iferror(vlookup(A1801,Maps!$A$2:$B$111,2,false),"")</f>
        <v>Ice Cavern</v>
      </c>
      <c r="C1801" s="11" t="s">
        <v>686</v>
      </c>
      <c r="D1801" s="11" t="s">
        <v>684</v>
      </c>
      <c r="E1801" s="11" t="s">
        <v>2123</v>
      </c>
      <c r="F1801" s="538" t="str">
        <f>iferror(vlookup(E1801,Rooms!$D$2:$E$621,2,false),"")</f>
        <v>Spinning Scythe Room</v>
      </c>
      <c r="G1801" s="5" t="s">
        <v>655</v>
      </c>
      <c r="H1801" s="536" t="s">
        <v>6370</v>
      </c>
      <c r="I1801" s="536" t="str">
        <f>iferror(vlookup(G1801,Objects!$A$2:$D$403,4,false),"")</f>
        <v>Ice Cavern Objects</v>
      </c>
      <c r="J1801" s="537" t="s">
        <v>1059</v>
      </c>
    </row>
    <row r="1802">
      <c r="A1802" s="5" t="s">
        <v>71</v>
      </c>
      <c r="B1802" s="149" t="str">
        <f>iferror(vlookup(A1802,Maps!$A$2:$B$111,2,false),"")</f>
        <v>Ice Cavern</v>
      </c>
      <c r="C1802" s="7" t="s">
        <v>686</v>
      </c>
      <c r="D1802" s="7" t="s">
        <v>684</v>
      </c>
      <c r="E1802" s="7" t="s">
        <v>2123</v>
      </c>
      <c r="F1802" s="547" t="str">
        <f>iferror(vlookup(E1802,Rooms!$D$2:$E$621,2,false),"")</f>
        <v>Spinning Scythe Room</v>
      </c>
      <c r="G1802" s="5" t="s">
        <v>2772</v>
      </c>
      <c r="H1802" s="536" t="s">
        <v>6414</v>
      </c>
      <c r="I1802" s="536" t="str">
        <f>iferror(vlookup(G1802,Objects!$A$2:$D$403,4,false),"")</f>
        <v>Sheik</v>
      </c>
      <c r="J1802" s="537" t="s">
        <v>1073</v>
      </c>
    </row>
    <row r="1803">
      <c r="A1803" s="5" t="s">
        <v>71</v>
      </c>
      <c r="B1803" s="149" t="str">
        <f>iferror(vlookup(A1803,Maps!$A$2:$B$111,2,false),"")</f>
        <v>Ice Cavern</v>
      </c>
      <c r="C1803" s="7" t="s">
        <v>686</v>
      </c>
      <c r="D1803" s="7" t="s">
        <v>684</v>
      </c>
      <c r="E1803" s="7" t="s">
        <v>2123</v>
      </c>
      <c r="F1803" s="547" t="str">
        <f>iferror(vlookup(E1803,Rooms!$D$2:$E$621,2,false),"")</f>
        <v>Spinning Scythe Room</v>
      </c>
      <c r="G1803" s="5" t="s">
        <v>1037</v>
      </c>
      <c r="H1803" s="536" t="s">
        <v>6501</v>
      </c>
      <c r="I1803" s="536" t="str">
        <f>iferror(vlookup(G1803,Objects!$A$2:$D$403,4,false),"")</f>
        <v>Item Model - Music Notes</v>
      </c>
      <c r="J1803" s="537" t="s">
        <v>1073</v>
      </c>
    </row>
    <row r="1804">
      <c r="A1804" s="54"/>
      <c r="B1804" s="116" t="str">
        <f>iferror(vlookup(A1804,Maps!$A$2:$B$111,2,false),"")</f>
        <v/>
      </c>
      <c r="C1804" s="539"/>
      <c r="D1804" s="539"/>
      <c r="E1804" s="539"/>
      <c r="F1804" s="540" t="str">
        <f>iferror(vlookup(E1804,Rooms!$D$2:$E$621,2,false),"")</f>
        <v/>
      </c>
      <c r="G1804" s="539"/>
      <c r="H1804" s="541"/>
      <c r="I1804" s="541" t="str">
        <f>iferror(vlookup(G1804,Objects!$A$2:$D$403,4,false),"")</f>
        <v/>
      </c>
      <c r="J1804" s="542"/>
    </row>
    <row r="1805">
      <c r="A1805" s="5" t="s">
        <v>71</v>
      </c>
      <c r="B1805" s="149" t="str">
        <f>iferror(vlookup(A1805,Maps!$A$2:$B$111,2,false),"")</f>
        <v>Ice Cavern</v>
      </c>
      <c r="C1805" s="11" t="s">
        <v>14</v>
      </c>
      <c r="D1805" s="11" t="s">
        <v>686</v>
      </c>
      <c r="E1805" s="11" t="s">
        <v>2125</v>
      </c>
      <c r="F1805" s="538" t="str">
        <f>iferror(vlookup(E1805,Rooms!$D$2:$E$621,2,false),"")</f>
        <v>Icicle Hall to Pushblock Room</v>
      </c>
      <c r="G1805" s="5" t="s">
        <v>655</v>
      </c>
      <c r="H1805" s="536" t="s">
        <v>6370</v>
      </c>
      <c r="I1805" s="536" t="str">
        <f>iferror(vlookup(G1805,Objects!$A$2:$D$403,4,false),"")</f>
        <v>Ice Cavern Objects</v>
      </c>
      <c r="J1805" s="537" t="s">
        <v>1059</v>
      </c>
    </row>
    <row r="1806">
      <c r="A1806" s="5" t="s">
        <v>71</v>
      </c>
      <c r="B1806" s="149" t="str">
        <f>iferror(vlookup(A1806,Maps!$A$2:$B$111,2,false),"")</f>
        <v>Ice Cavern</v>
      </c>
      <c r="C1806" s="7" t="s">
        <v>14</v>
      </c>
      <c r="D1806" s="7" t="s">
        <v>686</v>
      </c>
      <c r="E1806" s="7" t="s">
        <v>2125</v>
      </c>
      <c r="F1806" s="547" t="str">
        <f>iferror(vlookup(E1806,Rooms!$D$2:$E$621,2,false),"")</f>
        <v>Icicle Hall to Pushblock Room</v>
      </c>
      <c r="G1806" s="5" t="s">
        <v>2772</v>
      </c>
      <c r="H1806" s="536" t="s">
        <v>6414</v>
      </c>
      <c r="I1806" s="536" t="str">
        <f>iferror(vlookup(G1806,Objects!$A$2:$D$403,4,false),"")</f>
        <v>Sheik</v>
      </c>
      <c r="J1806" s="537" t="s">
        <v>1073</v>
      </c>
    </row>
    <row r="1807">
      <c r="A1807" s="5" t="s">
        <v>71</v>
      </c>
      <c r="B1807" s="149" t="str">
        <f>iferror(vlookup(A1807,Maps!$A$2:$B$111,2,false),"")</f>
        <v>Ice Cavern</v>
      </c>
      <c r="C1807" s="7" t="s">
        <v>14</v>
      </c>
      <c r="D1807" s="7" t="s">
        <v>686</v>
      </c>
      <c r="E1807" s="7" t="s">
        <v>2125</v>
      </c>
      <c r="F1807" s="547" t="str">
        <f>iferror(vlookup(E1807,Rooms!$D$2:$E$621,2,false),"")</f>
        <v>Icicle Hall to Pushblock Room</v>
      </c>
      <c r="G1807" s="5" t="s">
        <v>2982</v>
      </c>
      <c r="H1807" s="536" t="s">
        <v>6738</v>
      </c>
      <c r="I1807" s="536" t="str">
        <f>iferror(vlookup(G1807,Objects!$A$2:$D$403,4,false),"")</f>
        <v>Freezard</v>
      </c>
      <c r="J1807" s="537" t="s">
        <v>1073</v>
      </c>
    </row>
    <row r="1808">
      <c r="A1808" s="5" t="s">
        <v>71</v>
      </c>
      <c r="B1808" s="149" t="str">
        <f>iferror(vlookup(A1808,Maps!$A$2:$B$111,2,false),"")</f>
        <v>Ice Cavern</v>
      </c>
      <c r="C1808" s="7" t="s">
        <v>14</v>
      </c>
      <c r="D1808" s="7" t="s">
        <v>686</v>
      </c>
      <c r="E1808" s="7" t="s">
        <v>2125</v>
      </c>
      <c r="F1808" s="547" t="str">
        <f>iferror(vlookup(E1808,Rooms!$D$2:$E$621,2,false),"")</f>
        <v>Icicle Hall to Pushblock Room</v>
      </c>
      <c r="G1808" s="5" t="s">
        <v>110</v>
      </c>
      <c r="H1808" s="536" t="s">
        <v>6159</v>
      </c>
      <c r="I1808" s="536" t="str">
        <f>iferror(vlookup(G1808,Objects!$A$2:$D$403,4,false),"")</f>
        <v>Treasure Chests</v>
      </c>
      <c r="J1808" s="537" t="s">
        <v>1073</v>
      </c>
    </row>
    <row r="1809">
      <c r="A1809" s="5" t="s">
        <v>71</v>
      </c>
      <c r="B1809" s="149" t="str">
        <f>iferror(vlookup(A1809,Maps!$A$2:$B$111,2,false),"")</f>
        <v>Ice Cavern</v>
      </c>
      <c r="C1809" s="7" t="s">
        <v>14</v>
      </c>
      <c r="D1809" s="7" t="s">
        <v>686</v>
      </c>
      <c r="E1809" s="7" t="s">
        <v>2125</v>
      </c>
      <c r="F1809" s="547" t="str">
        <f>iferror(vlookup(E1809,Rooms!$D$2:$E$621,2,false),"")</f>
        <v>Icicle Hall to Pushblock Room</v>
      </c>
      <c r="G1809" s="5" t="s">
        <v>2765</v>
      </c>
      <c r="H1809" s="536" t="s">
        <v>6408</v>
      </c>
      <c r="I1809" s="536" t="str">
        <f>iferror(vlookup(G1809,Objects!$A$2:$D$403,4,false),"")</f>
        <v>Blade Trap</v>
      </c>
      <c r="J1809" s="537" t="s">
        <v>1073</v>
      </c>
    </row>
    <row r="1810">
      <c r="A1810" s="5" t="s">
        <v>71</v>
      </c>
      <c r="B1810" s="149" t="str">
        <f>iferror(vlookup(A1810,Maps!$A$2:$B$111,2,false),"")</f>
        <v>Ice Cavern</v>
      </c>
      <c r="C1810" s="7" t="s">
        <v>14</v>
      </c>
      <c r="D1810" s="7" t="s">
        <v>686</v>
      </c>
      <c r="E1810" s="7" t="s">
        <v>2125</v>
      </c>
      <c r="F1810" s="547" t="str">
        <f>iferror(vlookup(E1810,Rooms!$D$2:$E$621,2,false),"")</f>
        <v>Icicle Hall to Pushblock Room</v>
      </c>
      <c r="G1810" s="5" t="s">
        <v>2782</v>
      </c>
      <c r="H1810" s="536" t="s">
        <v>6426</v>
      </c>
      <c r="I1810" s="536" t="str">
        <f>iferror(vlookup(G1810,Objects!$A$2:$D$403,4,false),"")</f>
        <v>[Blank]</v>
      </c>
      <c r="J1810" s="537" t="s">
        <v>1073</v>
      </c>
    </row>
    <row r="1811">
      <c r="A1811" s="5" t="s">
        <v>71</v>
      </c>
      <c r="B1811" s="149" t="str">
        <f>iferror(vlookup(A1811,Maps!$A$2:$B$111,2,false),"")</f>
        <v>Ice Cavern</v>
      </c>
      <c r="C1811" s="7" t="s">
        <v>14</v>
      </c>
      <c r="D1811" s="7" t="s">
        <v>686</v>
      </c>
      <c r="E1811" s="7" t="s">
        <v>2125</v>
      </c>
      <c r="F1811" s="547" t="str">
        <f>iferror(vlookup(E1811,Rooms!$D$2:$E$621,2,false),"")</f>
        <v>Icicle Hall to Pushblock Room</v>
      </c>
      <c r="G1811" s="5" t="s">
        <v>812</v>
      </c>
      <c r="H1811" s="536" t="s">
        <v>6504</v>
      </c>
      <c r="I1811" s="536" t="str">
        <f>iferror(vlookup(G1811,Objects!$A$2:$D$403,4,false),"")</f>
        <v>Item Model - Recovery Heart</v>
      </c>
      <c r="J1811" s="537" t="s">
        <v>1073</v>
      </c>
    </row>
    <row r="1812">
      <c r="A1812" s="54"/>
      <c r="B1812" s="116" t="str">
        <f>iferror(vlookup(A1812,Maps!$A$2:$B$111,2,false),"")</f>
        <v/>
      </c>
      <c r="C1812" s="539"/>
      <c r="D1812" s="539"/>
      <c r="E1812" s="539"/>
      <c r="F1812" s="540" t="str">
        <f>iferror(vlookup(E1812,Rooms!$D$2:$E$621,2,false),"")</f>
        <v/>
      </c>
      <c r="G1812" s="539"/>
      <c r="H1812" s="541"/>
      <c r="I1812" s="541" t="str">
        <f>iferror(vlookup(G1812,Objects!$A$2:$D$403,4,false),"")</f>
        <v/>
      </c>
      <c r="J1812" s="542"/>
    </row>
    <row r="1813">
      <c r="A1813" s="5" t="s">
        <v>71</v>
      </c>
      <c r="B1813" s="149" t="str">
        <f>iferror(vlookup(A1813,Maps!$A$2:$B$111,2,false),"")</f>
        <v>Ice Cavern</v>
      </c>
      <c r="C1813" s="11" t="s">
        <v>686</v>
      </c>
      <c r="D1813" s="11" t="s">
        <v>686</v>
      </c>
      <c r="E1813" s="11" t="s">
        <v>2125</v>
      </c>
      <c r="F1813" s="538" t="str">
        <f>iferror(vlookup(E1813,Rooms!$D$2:$E$621,2,false),"")</f>
        <v>Icicle Hall to Pushblock Room</v>
      </c>
      <c r="G1813" s="5" t="s">
        <v>655</v>
      </c>
      <c r="H1813" s="536" t="s">
        <v>6370</v>
      </c>
      <c r="I1813" s="536" t="str">
        <f>iferror(vlookup(G1813,Objects!$A$2:$D$403,4,false),"")</f>
        <v>Ice Cavern Objects</v>
      </c>
      <c r="J1813" s="537" t="s">
        <v>1073</v>
      </c>
    </row>
    <row r="1814">
      <c r="A1814" s="5" t="s">
        <v>71</v>
      </c>
      <c r="B1814" s="149" t="str">
        <f>iferror(vlookup(A1814,Maps!$A$2:$B$111,2,false),"")</f>
        <v>Ice Cavern</v>
      </c>
      <c r="C1814" s="7" t="s">
        <v>686</v>
      </c>
      <c r="D1814" s="7" t="s">
        <v>686</v>
      </c>
      <c r="E1814" s="7" t="s">
        <v>2125</v>
      </c>
      <c r="F1814" s="547" t="str">
        <f>iferror(vlookup(E1814,Rooms!$D$2:$E$621,2,false),"")</f>
        <v>Icicle Hall to Pushblock Room</v>
      </c>
      <c r="G1814" s="5" t="s">
        <v>2772</v>
      </c>
      <c r="H1814" s="536" t="s">
        <v>6414</v>
      </c>
      <c r="I1814" s="536" t="str">
        <f>iferror(vlookup(G1814,Objects!$A$2:$D$403,4,false),"")</f>
        <v>Sheik</v>
      </c>
      <c r="J1814" s="537" t="s">
        <v>1073</v>
      </c>
    </row>
    <row r="1815">
      <c r="A1815" s="5" t="s">
        <v>71</v>
      </c>
      <c r="B1815" s="149" t="str">
        <f>iferror(vlookup(A1815,Maps!$A$2:$B$111,2,false),"")</f>
        <v>Ice Cavern</v>
      </c>
      <c r="C1815" s="7" t="s">
        <v>686</v>
      </c>
      <c r="D1815" s="7" t="s">
        <v>686</v>
      </c>
      <c r="E1815" s="7" t="s">
        <v>2125</v>
      </c>
      <c r="F1815" s="547" t="str">
        <f>iferror(vlookup(E1815,Rooms!$D$2:$E$621,2,false),"")</f>
        <v>Icicle Hall to Pushblock Room</v>
      </c>
      <c r="G1815" s="5" t="s">
        <v>1037</v>
      </c>
      <c r="H1815" s="536" t="s">
        <v>6501</v>
      </c>
      <c r="I1815" s="536" t="str">
        <f>iferror(vlookup(G1815,Objects!$A$2:$D$403,4,false),"")</f>
        <v>Item Model - Music Notes</v>
      </c>
      <c r="J1815" s="537" t="s">
        <v>1073</v>
      </c>
    </row>
    <row r="1816">
      <c r="A1816" s="54"/>
      <c r="B1816" s="116" t="str">
        <f>iferror(vlookup(A1816,Maps!$A$2:$B$111,2,false),"")</f>
        <v/>
      </c>
      <c r="C1816" s="539"/>
      <c r="D1816" s="539"/>
      <c r="E1816" s="539"/>
      <c r="F1816" s="540" t="str">
        <f>iferror(vlookup(E1816,Rooms!$D$2:$E$621,2,false),"")</f>
        <v/>
      </c>
      <c r="G1816" s="539"/>
      <c r="H1816" s="541"/>
      <c r="I1816" s="541" t="str">
        <f>iferror(vlookup(G1816,Objects!$A$2:$D$403,4,false),"")</f>
        <v/>
      </c>
      <c r="J1816" s="542"/>
    </row>
    <row r="1817">
      <c r="A1817" s="5" t="s">
        <v>71</v>
      </c>
      <c r="B1817" s="149" t="str">
        <f>iferror(vlookup(A1817,Maps!$A$2:$B$111,2,false),"")</f>
        <v>Ice Cavern</v>
      </c>
      <c r="C1817" s="11" t="s">
        <v>14</v>
      </c>
      <c r="D1817" s="11" t="s">
        <v>688</v>
      </c>
      <c r="E1817" s="11" t="s">
        <v>2127</v>
      </c>
      <c r="F1817" s="538" t="str">
        <f>iferror(vlookup(E1817,Rooms!$D$2:$E$621,2,false),"")</f>
        <v>Pushblock Room</v>
      </c>
      <c r="G1817" s="5" t="s">
        <v>655</v>
      </c>
      <c r="H1817" s="536" t="s">
        <v>6370</v>
      </c>
      <c r="I1817" s="536" t="str">
        <f>iferror(vlookup(G1817,Objects!$A$2:$D$403,4,false),"")</f>
        <v>Ice Cavern Objects</v>
      </c>
      <c r="J1817" s="537" t="s">
        <v>1059</v>
      </c>
    </row>
    <row r="1818">
      <c r="A1818" s="5" t="s">
        <v>71</v>
      </c>
      <c r="B1818" s="149" t="str">
        <f>iferror(vlookup(A1818,Maps!$A$2:$B$111,2,false),"")</f>
        <v>Ice Cavern</v>
      </c>
      <c r="C1818" s="7" t="s">
        <v>14</v>
      </c>
      <c r="D1818" s="7" t="s">
        <v>688</v>
      </c>
      <c r="E1818" s="7" t="s">
        <v>2127</v>
      </c>
      <c r="F1818" s="547" t="str">
        <f>iferror(vlookup(E1818,Rooms!$D$2:$E$621,2,false),"")</f>
        <v>Pushblock Room</v>
      </c>
      <c r="G1818" s="5" t="s">
        <v>247</v>
      </c>
      <c r="H1818" s="536" t="s">
        <v>6188</v>
      </c>
      <c r="I1818" s="536" t="str">
        <f>iferror(vlookup(G1818,Objects!$A$2:$D$403,4,false),"")</f>
        <v>Biri</v>
      </c>
      <c r="J1818" s="537" t="s">
        <v>1073</v>
      </c>
    </row>
    <row r="1819">
      <c r="A1819" s="5" t="s">
        <v>71</v>
      </c>
      <c r="B1819" s="149" t="str">
        <f>iferror(vlookup(A1819,Maps!$A$2:$B$111,2,false),"")</f>
        <v>Ice Cavern</v>
      </c>
      <c r="C1819" s="7" t="s">
        <v>14</v>
      </c>
      <c r="D1819" s="7" t="s">
        <v>688</v>
      </c>
      <c r="E1819" s="7" t="s">
        <v>2127</v>
      </c>
      <c r="F1819" s="547" t="str">
        <f>iferror(vlookup(E1819,Rooms!$D$2:$E$621,2,false),"")</f>
        <v>Pushblock Room</v>
      </c>
      <c r="G1819" s="5" t="s">
        <v>103</v>
      </c>
      <c r="H1819" s="536" t="s">
        <v>6158</v>
      </c>
      <c r="I1819" s="536" t="str">
        <f>iferror(vlookup(G1819,Objects!$A$2:$D$403,4,false),"")</f>
        <v>Keese</v>
      </c>
      <c r="J1819" s="537" t="s">
        <v>1059</v>
      </c>
    </row>
    <row r="1820">
      <c r="A1820" s="5" t="s">
        <v>71</v>
      </c>
      <c r="B1820" s="149" t="str">
        <f>iferror(vlookup(A1820,Maps!$A$2:$B$111,2,false),"")</f>
        <v>Ice Cavern</v>
      </c>
      <c r="C1820" s="7" t="s">
        <v>14</v>
      </c>
      <c r="D1820" s="7" t="s">
        <v>688</v>
      </c>
      <c r="E1820" s="7" t="s">
        <v>2127</v>
      </c>
      <c r="F1820" s="547" t="str">
        <f>iferror(vlookup(E1820,Rooms!$D$2:$E$621,2,false),"")</f>
        <v>Pushblock Room</v>
      </c>
      <c r="G1820" s="5" t="s">
        <v>265</v>
      </c>
      <c r="H1820" s="536" t="s">
        <v>6193</v>
      </c>
      <c r="I1820" s="536" t="str">
        <f>iferror(vlookup(G1820,Objects!$A$2:$D$403,4,false),"")</f>
        <v>Skulltulas &amp; Gold Skulltula Token</v>
      </c>
      <c r="J1820" s="537" t="s">
        <v>1059</v>
      </c>
    </row>
    <row r="1821">
      <c r="A1821" s="5" t="s">
        <v>71</v>
      </c>
      <c r="B1821" s="149" t="str">
        <f>iferror(vlookup(A1821,Maps!$A$2:$B$111,2,false),"")</f>
        <v>Ice Cavern</v>
      </c>
      <c r="C1821" s="7" t="s">
        <v>14</v>
      </c>
      <c r="D1821" s="7" t="s">
        <v>688</v>
      </c>
      <c r="E1821" s="7" t="s">
        <v>2127</v>
      </c>
      <c r="F1821" s="547" t="str">
        <f>iferror(vlookup(E1821,Rooms!$D$2:$E$621,2,false),"")</f>
        <v>Pushblock Room</v>
      </c>
      <c r="G1821" s="5" t="s">
        <v>3105</v>
      </c>
      <c r="H1821" s="536" t="s">
        <v>6901</v>
      </c>
      <c r="I1821" s="536" t="str">
        <f>iferror(vlookup(G1821,Objects!$A$2:$D$403,4,false),"")</f>
        <v>Item Model - Gold Skulltula Token</v>
      </c>
      <c r="J1821" s="537" t="s">
        <v>1073</v>
      </c>
    </row>
    <row r="1822">
      <c r="A1822" s="5" t="s">
        <v>71</v>
      </c>
      <c r="B1822" s="149" t="str">
        <f>iferror(vlookup(A1822,Maps!$A$2:$B$111,2,false),"")</f>
        <v>Ice Cavern</v>
      </c>
      <c r="C1822" s="7" t="s">
        <v>14</v>
      </c>
      <c r="D1822" s="7" t="s">
        <v>688</v>
      </c>
      <c r="E1822" s="7" t="s">
        <v>2127</v>
      </c>
      <c r="F1822" s="547" t="str">
        <f>iferror(vlookup(E1822,Rooms!$D$2:$E$621,2,false),"")</f>
        <v>Pushblock Room</v>
      </c>
      <c r="G1822" s="5" t="s">
        <v>3182</v>
      </c>
      <c r="H1822" s="536" t="s">
        <v>7029</v>
      </c>
      <c r="I1822" s="536" t="str">
        <f>iferror(vlookup(G1822,Objects!$A$2:$D$403,4,false),"")</f>
        <v>Time Block</v>
      </c>
      <c r="J1822" s="537" t="s">
        <v>1059</v>
      </c>
    </row>
    <row r="1823">
      <c r="A1823" s="5" t="s">
        <v>71</v>
      </c>
      <c r="B1823" s="149" t="str">
        <f>iferror(vlookup(A1823,Maps!$A$2:$B$111,2,false),"")</f>
        <v>Ice Cavern</v>
      </c>
      <c r="C1823" s="7" t="s">
        <v>14</v>
      </c>
      <c r="D1823" s="7" t="s">
        <v>688</v>
      </c>
      <c r="E1823" s="7" t="s">
        <v>2127</v>
      </c>
      <c r="F1823" s="547" t="str">
        <f>iferror(vlookup(E1823,Rooms!$D$2:$E$621,2,false),"")</f>
        <v>Pushblock Room</v>
      </c>
      <c r="G1823" s="5" t="s">
        <v>2823</v>
      </c>
      <c r="H1823" s="536" t="s">
        <v>6473</v>
      </c>
      <c r="I1823" s="536" t="str">
        <f>iferror(vlookup(G1823,Objects!$A$2:$D$403,4,false),"")</f>
        <v>Time Block Disappearance Effect</v>
      </c>
      <c r="J1823" s="537" t="s">
        <v>1073</v>
      </c>
    </row>
    <row r="1824">
      <c r="A1824" s="54"/>
      <c r="B1824" s="116" t="str">
        <f>iferror(vlookup(A1824,Maps!$A$2:$B$111,2,false),"")</f>
        <v/>
      </c>
      <c r="C1824" s="539"/>
      <c r="D1824" s="539"/>
      <c r="E1824" s="539"/>
      <c r="F1824" s="540" t="str">
        <f>iferror(vlookup(E1824,Rooms!$D$2:$E$621,2,false),"")</f>
        <v/>
      </c>
      <c r="G1824" s="539"/>
      <c r="H1824" s="541"/>
      <c r="I1824" s="541" t="str">
        <f>iferror(vlookup(G1824,Objects!$A$2:$D$403,4,false),"")</f>
        <v/>
      </c>
      <c r="J1824" s="542"/>
    </row>
    <row r="1825">
      <c r="A1825" s="5" t="s">
        <v>71</v>
      </c>
      <c r="B1825" s="149" t="str">
        <f>iferror(vlookup(A1825,Maps!$A$2:$B$111,2,false),"")</f>
        <v>Ice Cavern</v>
      </c>
      <c r="C1825" s="11" t="s">
        <v>686</v>
      </c>
      <c r="D1825" s="11" t="s">
        <v>688</v>
      </c>
      <c r="E1825" s="11" t="s">
        <v>2127</v>
      </c>
      <c r="F1825" s="538" t="str">
        <f>iferror(vlookup(E1825,Rooms!$D$2:$E$621,2,false),"")</f>
        <v>Pushblock Room</v>
      </c>
      <c r="G1825" s="5" t="s">
        <v>655</v>
      </c>
      <c r="H1825" s="536" t="s">
        <v>6370</v>
      </c>
      <c r="I1825" s="536" t="str">
        <f>iferror(vlookup(G1825,Objects!$A$2:$D$403,4,false),"")</f>
        <v>Ice Cavern Objects</v>
      </c>
      <c r="J1825" s="537" t="s">
        <v>1059</v>
      </c>
    </row>
    <row r="1826">
      <c r="A1826" s="5" t="s">
        <v>71</v>
      </c>
      <c r="B1826" s="149" t="str">
        <f>iferror(vlookup(A1826,Maps!$A$2:$B$111,2,false),"")</f>
        <v>Ice Cavern</v>
      </c>
      <c r="C1826" s="7" t="s">
        <v>686</v>
      </c>
      <c r="D1826" s="7" t="s">
        <v>688</v>
      </c>
      <c r="E1826" s="7" t="s">
        <v>2127</v>
      </c>
      <c r="F1826" s="547" t="str">
        <f>iferror(vlookup(E1826,Rooms!$D$2:$E$621,2,false),"")</f>
        <v>Pushblock Room</v>
      </c>
      <c r="G1826" s="5" t="s">
        <v>2772</v>
      </c>
      <c r="H1826" s="536" t="s">
        <v>6414</v>
      </c>
      <c r="I1826" s="536" t="str">
        <f>iferror(vlookup(G1826,Objects!$A$2:$D$403,4,false),"")</f>
        <v>Sheik</v>
      </c>
      <c r="J1826" s="537" t="s">
        <v>1073</v>
      </c>
    </row>
    <row r="1827">
      <c r="A1827" s="5" t="s">
        <v>71</v>
      </c>
      <c r="B1827" s="149" t="str">
        <f>iferror(vlookup(A1827,Maps!$A$2:$B$111,2,false),"")</f>
        <v>Ice Cavern</v>
      </c>
      <c r="C1827" s="7" t="s">
        <v>686</v>
      </c>
      <c r="D1827" s="7" t="s">
        <v>688</v>
      </c>
      <c r="E1827" s="7" t="s">
        <v>2127</v>
      </c>
      <c r="F1827" s="547" t="str">
        <f>iferror(vlookup(E1827,Rooms!$D$2:$E$621,2,false),"")</f>
        <v>Pushblock Room</v>
      </c>
      <c r="G1827" s="5" t="s">
        <v>1037</v>
      </c>
      <c r="H1827" s="536" t="s">
        <v>6501</v>
      </c>
      <c r="I1827" s="536" t="str">
        <f>iferror(vlookup(G1827,Objects!$A$2:$D$403,4,false),"")</f>
        <v>Item Model - Music Notes</v>
      </c>
      <c r="J1827" s="537" t="s">
        <v>1073</v>
      </c>
    </row>
    <row r="1828">
      <c r="A1828" s="54"/>
      <c r="B1828" s="116" t="str">
        <f>iferror(vlookup(A1828,Maps!$A$2:$B$111,2,false),"")</f>
        <v/>
      </c>
      <c r="C1828" s="539"/>
      <c r="D1828" s="539"/>
      <c r="E1828" s="539"/>
      <c r="F1828" s="540" t="str">
        <f>iferror(vlookup(E1828,Rooms!$D$2:$E$621,2,false),"")</f>
        <v/>
      </c>
      <c r="G1828" s="539"/>
      <c r="H1828" s="541"/>
      <c r="I1828" s="541" t="str">
        <f>iferror(vlookup(G1828,Objects!$A$2:$D$403,4,false),"")</f>
        <v/>
      </c>
      <c r="J1828" s="542"/>
    </row>
    <row r="1829">
      <c r="A1829" s="5" t="s">
        <v>71</v>
      </c>
      <c r="B1829" s="149" t="str">
        <f>iferror(vlookup(A1829,Maps!$A$2:$B$111,2,false),"")</f>
        <v>Ice Cavern</v>
      </c>
      <c r="C1829" s="11" t="s">
        <v>14</v>
      </c>
      <c r="D1829" s="11" t="s">
        <v>690</v>
      </c>
      <c r="E1829" s="11" t="s">
        <v>2129</v>
      </c>
      <c r="F1829" s="538" t="str">
        <f>iferror(vlookup(E1829,Rooms!$D$2:$E$621,2,false),"")</f>
        <v>Red Ice Hall to Iron Boots Icefield</v>
      </c>
      <c r="G1829" s="5" t="s">
        <v>655</v>
      </c>
      <c r="H1829" s="536" t="s">
        <v>6370</v>
      </c>
      <c r="I1829" s="536" t="str">
        <f>iferror(vlookup(G1829,Objects!$A$2:$D$403,4,false),"")</f>
        <v>Ice Cavern Objects</v>
      </c>
      <c r="J1829" s="537" t="s">
        <v>1059</v>
      </c>
    </row>
    <row r="1830">
      <c r="A1830" s="5" t="s">
        <v>71</v>
      </c>
      <c r="B1830" s="149" t="str">
        <f>iferror(vlookup(A1830,Maps!$A$2:$B$111,2,false),"")</f>
        <v>Ice Cavern</v>
      </c>
      <c r="C1830" s="7" t="s">
        <v>14</v>
      </c>
      <c r="D1830" s="7" t="s">
        <v>690</v>
      </c>
      <c r="E1830" s="7" t="s">
        <v>2129</v>
      </c>
      <c r="F1830" s="547" t="str">
        <f>iferror(vlookup(E1830,Rooms!$D$2:$E$621,2,false),"")</f>
        <v>Red Ice Hall to Iron Boots Icefield</v>
      </c>
      <c r="G1830" s="5" t="s">
        <v>2772</v>
      </c>
      <c r="H1830" s="536" t="s">
        <v>6414</v>
      </c>
      <c r="I1830" s="536" t="str">
        <f>iferror(vlookup(G1830,Objects!$A$2:$D$403,4,false),"")</f>
        <v>Sheik</v>
      </c>
      <c r="J1830" s="537" t="s">
        <v>1073</v>
      </c>
    </row>
    <row r="1831">
      <c r="A1831" s="5" t="s">
        <v>71</v>
      </c>
      <c r="B1831" s="149" t="str">
        <f>iferror(vlookup(A1831,Maps!$A$2:$B$111,2,false),"")</f>
        <v>Ice Cavern</v>
      </c>
      <c r="C1831" s="7" t="s">
        <v>14</v>
      </c>
      <c r="D1831" s="7" t="s">
        <v>690</v>
      </c>
      <c r="E1831" s="7" t="s">
        <v>2129</v>
      </c>
      <c r="F1831" s="547" t="str">
        <f>iferror(vlookup(E1831,Rooms!$D$2:$E$621,2,false),"")</f>
        <v>Red Ice Hall to Iron Boots Icefield</v>
      </c>
      <c r="G1831" s="5" t="s">
        <v>2982</v>
      </c>
      <c r="H1831" s="536" t="s">
        <v>6738</v>
      </c>
      <c r="I1831" s="536" t="str">
        <f>iferror(vlookup(G1831,Objects!$A$2:$D$403,4,false),"")</f>
        <v>Freezard</v>
      </c>
      <c r="J1831" s="537" t="s">
        <v>1059</v>
      </c>
    </row>
    <row r="1832">
      <c r="A1832" s="5" t="s">
        <v>71</v>
      </c>
      <c r="B1832" s="149" t="str">
        <f>iferror(vlookup(A1832,Maps!$A$2:$B$111,2,false),"")</f>
        <v>Ice Cavern</v>
      </c>
      <c r="C1832" s="7" t="s">
        <v>14</v>
      </c>
      <c r="D1832" s="7" t="s">
        <v>690</v>
      </c>
      <c r="E1832" s="7" t="s">
        <v>2129</v>
      </c>
      <c r="F1832" s="547" t="str">
        <f>iferror(vlookup(E1832,Rooms!$D$2:$E$621,2,false),"")</f>
        <v>Red Ice Hall to Iron Boots Icefield</v>
      </c>
      <c r="G1832" s="5" t="s">
        <v>110</v>
      </c>
      <c r="H1832" s="536" t="s">
        <v>6159</v>
      </c>
      <c r="I1832" s="536" t="str">
        <f>iferror(vlookup(G1832,Objects!$A$2:$D$403,4,false),"")</f>
        <v>Treasure Chests</v>
      </c>
      <c r="J1832" s="537" t="s">
        <v>1073</v>
      </c>
    </row>
    <row r="1833">
      <c r="A1833" s="5" t="s">
        <v>71</v>
      </c>
      <c r="B1833" s="149" t="str">
        <f>iferror(vlookup(A1833,Maps!$A$2:$B$111,2,false),"")</f>
        <v>Ice Cavern</v>
      </c>
      <c r="C1833" s="7" t="s">
        <v>14</v>
      </c>
      <c r="D1833" s="7" t="s">
        <v>690</v>
      </c>
      <c r="E1833" s="7" t="s">
        <v>2129</v>
      </c>
      <c r="F1833" s="547" t="str">
        <f>iferror(vlookup(E1833,Rooms!$D$2:$E$621,2,false),"")</f>
        <v>Red Ice Hall to Iron Boots Icefield</v>
      </c>
      <c r="G1833" s="5" t="s">
        <v>2765</v>
      </c>
      <c r="H1833" s="536" t="s">
        <v>6408</v>
      </c>
      <c r="I1833" s="536" t="str">
        <f>iferror(vlookup(G1833,Objects!$A$2:$D$403,4,false),"")</f>
        <v>Blade Trap</v>
      </c>
      <c r="J1833" s="537" t="s">
        <v>1073</v>
      </c>
    </row>
    <row r="1834">
      <c r="A1834" s="5" t="s">
        <v>71</v>
      </c>
      <c r="B1834" s="149" t="str">
        <f>iferror(vlookup(A1834,Maps!$A$2:$B$111,2,false),"")</f>
        <v>Ice Cavern</v>
      </c>
      <c r="C1834" s="7" t="s">
        <v>14</v>
      </c>
      <c r="D1834" s="7" t="s">
        <v>690</v>
      </c>
      <c r="E1834" s="7" t="s">
        <v>2129</v>
      </c>
      <c r="F1834" s="547" t="str">
        <f>iferror(vlookup(E1834,Rooms!$D$2:$E$621,2,false),"")</f>
        <v>Red Ice Hall to Iron Boots Icefield</v>
      </c>
      <c r="G1834" s="5" t="s">
        <v>2782</v>
      </c>
      <c r="H1834" s="536" t="s">
        <v>6426</v>
      </c>
      <c r="I1834" s="536" t="str">
        <f>iferror(vlookup(G1834,Objects!$A$2:$D$403,4,false),"")</f>
        <v>[Blank]</v>
      </c>
      <c r="J1834" s="537" t="s">
        <v>1073</v>
      </c>
    </row>
    <row r="1835">
      <c r="A1835" s="5" t="s">
        <v>71</v>
      </c>
      <c r="B1835" s="149" t="str">
        <f>iferror(vlookup(A1835,Maps!$A$2:$B$111,2,false),"")</f>
        <v>Ice Cavern</v>
      </c>
      <c r="C1835" s="7" t="s">
        <v>14</v>
      </c>
      <c r="D1835" s="7" t="s">
        <v>690</v>
      </c>
      <c r="E1835" s="7" t="s">
        <v>2129</v>
      </c>
      <c r="F1835" s="547" t="str">
        <f>iferror(vlookup(E1835,Rooms!$D$2:$E$621,2,false),"")</f>
        <v>Red Ice Hall to Iron Boots Icefield</v>
      </c>
      <c r="G1835" s="5" t="s">
        <v>812</v>
      </c>
      <c r="H1835" s="536" t="s">
        <v>6504</v>
      </c>
      <c r="I1835" s="536" t="str">
        <f>iferror(vlookup(G1835,Objects!$A$2:$D$403,4,false),"")</f>
        <v>Item Model - Recovery Heart</v>
      </c>
      <c r="J1835" s="537" t="s">
        <v>1073</v>
      </c>
    </row>
    <row r="1836">
      <c r="A1836" s="5" t="s">
        <v>71</v>
      </c>
      <c r="B1836" s="149" t="str">
        <f>iferror(vlookup(A1836,Maps!$A$2:$B$111,2,false),"")</f>
        <v>Ice Cavern</v>
      </c>
      <c r="C1836" s="7" t="s">
        <v>14</v>
      </c>
      <c r="D1836" s="7" t="s">
        <v>690</v>
      </c>
      <c r="E1836" s="7" t="s">
        <v>2129</v>
      </c>
      <c r="F1836" s="547" t="str">
        <f>iferror(vlookup(E1836,Rooms!$D$2:$E$621,2,false),"")</f>
        <v>Red Ice Hall to Iron Boots Icefield</v>
      </c>
      <c r="G1836" s="5" t="s">
        <v>103</v>
      </c>
      <c r="H1836" s="536" t="s">
        <v>6158</v>
      </c>
      <c r="I1836" s="536" t="str">
        <f>iferror(vlookup(G1836,Objects!$A$2:$D$403,4,false),"")</f>
        <v>Keese</v>
      </c>
      <c r="J1836" s="537" t="s">
        <v>1073</v>
      </c>
    </row>
    <row r="1837">
      <c r="A1837" s="54"/>
      <c r="B1837" s="116" t="str">
        <f>iferror(vlookup(A1837,Maps!$A$2:$B$111,2,false),"")</f>
        <v/>
      </c>
      <c r="C1837" s="539"/>
      <c r="D1837" s="539"/>
      <c r="E1837" s="539"/>
      <c r="F1837" s="540" t="str">
        <f>iferror(vlookup(E1837,Rooms!$D$2:$E$621,2,false),"")</f>
        <v/>
      </c>
      <c r="G1837" s="539"/>
      <c r="H1837" s="541"/>
      <c r="I1837" s="541" t="str">
        <f>iferror(vlookup(G1837,Objects!$A$2:$D$403,4,false),"")</f>
        <v/>
      </c>
      <c r="J1837" s="542"/>
    </row>
    <row r="1838">
      <c r="A1838" s="5" t="s">
        <v>71</v>
      </c>
      <c r="B1838" s="149" t="str">
        <f>iferror(vlookup(A1838,Maps!$A$2:$B$111,2,false),"")</f>
        <v>Ice Cavern</v>
      </c>
      <c r="C1838" s="11" t="s">
        <v>686</v>
      </c>
      <c r="D1838" s="11" t="s">
        <v>690</v>
      </c>
      <c r="E1838" s="11" t="s">
        <v>2129</v>
      </c>
      <c r="F1838" s="538" t="str">
        <f>iferror(vlookup(E1838,Rooms!$D$2:$E$621,2,false),"")</f>
        <v>Red Ice Hall to Iron Boots Icefield</v>
      </c>
      <c r="G1838" s="5" t="s">
        <v>655</v>
      </c>
      <c r="H1838" s="536" t="s">
        <v>6370</v>
      </c>
      <c r="I1838" s="536" t="str">
        <f>iferror(vlookup(G1838,Objects!$A$2:$D$403,4,false),"")</f>
        <v>Ice Cavern Objects</v>
      </c>
      <c r="J1838" s="537" t="s">
        <v>1073</v>
      </c>
    </row>
    <row r="1839">
      <c r="A1839" s="5" t="s">
        <v>71</v>
      </c>
      <c r="B1839" s="149" t="str">
        <f>iferror(vlookup(A1839,Maps!$A$2:$B$111,2,false),"")</f>
        <v>Ice Cavern</v>
      </c>
      <c r="C1839" s="7" t="s">
        <v>686</v>
      </c>
      <c r="D1839" s="7" t="s">
        <v>690</v>
      </c>
      <c r="E1839" s="7" t="s">
        <v>2129</v>
      </c>
      <c r="F1839" s="547" t="str">
        <f>iferror(vlookup(E1839,Rooms!$D$2:$E$621,2,false),"")</f>
        <v>Red Ice Hall to Iron Boots Icefield</v>
      </c>
      <c r="G1839" s="5" t="s">
        <v>2772</v>
      </c>
      <c r="H1839" s="536" t="s">
        <v>6414</v>
      </c>
      <c r="I1839" s="536" t="str">
        <f>iferror(vlookup(G1839,Objects!$A$2:$D$403,4,false),"")</f>
        <v>Sheik</v>
      </c>
      <c r="J1839" s="537" t="s">
        <v>1073</v>
      </c>
    </row>
    <row r="1840">
      <c r="A1840" s="5" t="s">
        <v>71</v>
      </c>
      <c r="B1840" s="149" t="str">
        <f>iferror(vlookup(A1840,Maps!$A$2:$B$111,2,false),"")</f>
        <v>Ice Cavern</v>
      </c>
      <c r="C1840" s="7" t="s">
        <v>686</v>
      </c>
      <c r="D1840" s="7" t="s">
        <v>690</v>
      </c>
      <c r="E1840" s="7" t="s">
        <v>2129</v>
      </c>
      <c r="F1840" s="547" t="str">
        <f>iferror(vlookup(E1840,Rooms!$D$2:$E$621,2,false),"")</f>
        <v>Red Ice Hall to Iron Boots Icefield</v>
      </c>
      <c r="G1840" s="5" t="s">
        <v>1037</v>
      </c>
      <c r="H1840" s="536" t="s">
        <v>6501</v>
      </c>
      <c r="I1840" s="536" t="str">
        <f>iferror(vlookup(G1840,Objects!$A$2:$D$403,4,false),"")</f>
        <v>Item Model - Music Notes</v>
      </c>
      <c r="J1840" s="537" t="s">
        <v>1073</v>
      </c>
    </row>
    <row r="1841">
      <c r="A1841" s="54"/>
      <c r="B1841" s="116" t="str">
        <f>iferror(vlookup(A1841,Maps!$A$2:$B$111,2,false),"")</f>
        <v/>
      </c>
      <c r="C1841" s="539"/>
      <c r="D1841" s="539"/>
      <c r="E1841" s="539"/>
      <c r="F1841" s="540" t="str">
        <f>iferror(vlookup(E1841,Rooms!$D$2:$E$621,2,false),"")</f>
        <v/>
      </c>
      <c r="G1841" s="539"/>
      <c r="H1841" s="541"/>
      <c r="I1841" s="541" t="str">
        <f>iferror(vlookup(G1841,Objects!$A$2:$D$403,4,false),"")</f>
        <v/>
      </c>
      <c r="J1841" s="542"/>
    </row>
    <row r="1842">
      <c r="A1842" s="5" t="s">
        <v>71</v>
      </c>
      <c r="B1842" s="149" t="str">
        <f>iferror(vlookup(A1842,Maps!$A$2:$B$111,2,false),"")</f>
        <v>Ice Cavern</v>
      </c>
      <c r="C1842" s="11" t="s">
        <v>14</v>
      </c>
      <c r="D1842" s="11" t="s">
        <v>692</v>
      </c>
      <c r="E1842" s="11" t="s">
        <v>2131</v>
      </c>
      <c r="F1842" s="538" t="str">
        <f>iferror(vlookup(E1842,Rooms!$D$2:$E$621,2,false),"")</f>
        <v>Iron Boots Icefield</v>
      </c>
      <c r="G1842" s="5" t="s">
        <v>655</v>
      </c>
      <c r="H1842" s="536" t="s">
        <v>6370</v>
      </c>
      <c r="I1842" s="536" t="str">
        <f>iferror(vlookup(G1842,Objects!$A$2:$D$403,4,false),"")</f>
        <v>Ice Cavern Objects</v>
      </c>
      <c r="J1842" s="537" t="s">
        <v>1059</v>
      </c>
    </row>
    <row r="1843">
      <c r="A1843" s="5" t="s">
        <v>71</v>
      </c>
      <c r="B1843" s="149" t="str">
        <f>iferror(vlookup(A1843,Maps!$A$2:$B$111,2,false),"")</f>
        <v>Ice Cavern</v>
      </c>
      <c r="C1843" s="7" t="s">
        <v>14</v>
      </c>
      <c r="D1843" s="7" t="s">
        <v>692</v>
      </c>
      <c r="E1843" s="7" t="s">
        <v>2131</v>
      </c>
      <c r="F1843" s="547" t="str">
        <f>iferror(vlookup(E1843,Rooms!$D$2:$E$621,2,false),"")</f>
        <v>Iron Boots Icefield</v>
      </c>
      <c r="G1843" s="5" t="s">
        <v>2772</v>
      </c>
      <c r="H1843" s="536" t="s">
        <v>6414</v>
      </c>
      <c r="I1843" s="536" t="str">
        <f>iferror(vlookup(G1843,Objects!$A$2:$D$403,4,false),"")</f>
        <v>Sheik</v>
      </c>
      <c r="J1843" s="537" t="s">
        <v>1059</v>
      </c>
    </row>
    <row r="1844">
      <c r="A1844" s="5" t="s">
        <v>71</v>
      </c>
      <c r="B1844" s="149" t="str">
        <f>iferror(vlookup(A1844,Maps!$A$2:$B$111,2,false),"")</f>
        <v>Ice Cavern</v>
      </c>
      <c r="C1844" s="7" t="s">
        <v>14</v>
      </c>
      <c r="D1844" s="7" t="s">
        <v>692</v>
      </c>
      <c r="E1844" s="7" t="s">
        <v>2131</v>
      </c>
      <c r="F1844" s="547" t="str">
        <f>iferror(vlookup(E1844,Rooms!$D$2:$E$621,2,false),"")</f>
        <v>Iron Boots Icefield</v>
      </c>
      <c r="G1844" s="5" t="s">
        <v>110</v>
      </c>
      <c r="H1844" s="536" t="s">
        <v>6159</v>
      </c>
      <c r="I1844" s="536" t="str">
        <f>iferror(vlookup(G1844,Objects!$A$2:$D$403,4,false),"")</f>
        <v>Treasure Chests</v>
      </c>
      <c r="J1844" s="537" t="s">
        <v>1059</v>
      </c>
    </row>
    <row r="1845">
      <c r="A1845" s="5" t="s">
        <v>71</v>
      </c>
      <c r="B1845" s="149" t="str">
        <f>iferror(vlookup(A1845,Maps!$A$2:$B$111,2,false),"")</f>
        <v>Ice Cavern</v>
      </c>
      <c r="C1845" s="7" t="s">
        <v>14</v>
      </c>
      <c r="D1845" s="7" t="s">
        <v>692</v>
      </c>
      <c r="E1845" s="7" t="s">
        <v>2131</v>
      </c>
      <c r="F1845" s="547" t="str">
        <f>iferror(vlookup(E1845,Rooms!$D$2:$E$621,2,false),"")</f>
        <v>Iron Boots Icefield</v>
      </c>
      <c r="G1845" s="5" t="s">
        <v>2782</v>
      </c>
      <c r="H1845" s="536" t="s">
        <v>6426</v>
      </c>
      <c r="I1845" s="536" t="str">
        <f>iferror(vlookup(G1845,Objects!$A$2:$D$403,4,false),"")</f>
        <v>[Blank]</v>
      </c>
      <c r="J1845" s="537" t="s">
        <v>1073</v>
      </c>
    </row>
    <row r="1846">
      <c r="A1846" s="5" t="s">
        <v>71</v>
      </c>
      <c r="B1846" s="149" t="str">
        <f>iferror(vlookup(A1846,Maps!$A$2:$B$111,2,false),"")</f>
        <v>Ice Cavern</v>
      </c>
      <c r="C1846" s="7" t="s">
        <v>14</v>
      </c>
      <c r="D1846" s="7" t="s">
        <v>692</v>
      </c>
      <c r="E1846" s="7" t="s">
        <v>2131</v>
      </c>
      <c r="F1846" s="547" t="str">
        <f>iferror(vlookup(E1846,Rooms!$D$2:$E$621,2,false),"")</f>
        <v>Iron Boots Icefield</v>
      </c>
      <c r="G1846" s="5" t="s">
        <v>3165</v>
      </c>
      <c r="H1846" s="536" t="s">
        <v>7002</v>
      </c>
      <c r="I1846" s="536" t="str">
        <f>iferror(vlookup(G1846,Objects!$A$2:$D$403,4,false),"")</f>
        <v>Wolfos</v>
      </c>
      <c r="J1846" s="537" t="s">
        <v>1059</v>
      </c>
    </row>
    <row r="1847">
      <c r="A1847" s="54"/>
      <c r="B1847" s="116" t="str">
        <f>iferror(vlookup(A1847,Maps!$A$2:$B$111,2,false),"")</f>
        <v/>
      </c>
      <c r="C1847" s="539"/>
      <c r="D1847" s="539"/>
      <c r="E1847" s="539"/>
      <c r="F1847" s="540" t="str">
        <f>iferror(vlookup(E1847,Rooms!$D$2:$E$621,2,false),"")</f>
        <v/>
      </c>
      <c r="G1847" s="539"/>
      <c r="H1847" s="541"/>
      <c r="I1847" s="541" t="str">
        <f>iferror(vlookup(G1847,Objects!$A$2:$D$403,4,false),"")</f>
        <v/>
      </c>
      <c r="J1847" s="542"/>
    </row>
    <row r="1848">
      <c r="A1848" s="5" t="s">
        <v>71</v>
      </c>
      <c r="B1848" s="149" t="str">
        <f>iferror(vlookup(A1848,Maps!$A$2:$B$111,2,false),"")</f>
        <v>Ice Cavern</v>
      </c>
      <c r="C1848" s="11" t="s">
        <v>686</v>
      </c>
      <c r="D1848" s="11" t="s">
        <v>692</v>
      </c>
      <c r="E1848" s="11" t="s">
        <v>2131</v>
      </c>
      <c r="F1848" s="538" t="str">
        <f>iferror(vlookup(E1848,Rooms!$D$2:$E$621,2,false),"")</f>
        <v>Iron Boots Icefield</v>
      </c>
      <c r="G1848" s="5" t="s">
        <v>655</v>
      </c>
      <c r="H1848" s="536" t="s">
        <v>6370</v>
      </c>
      <c r="I1848" s="536" t="str">
        <f>iferror(vlookup(G1848,Objects!$A$2:$D$403,4,false),"")</f>
        <v>Ice Cavern Objects</v>
      </c>
      <c r="J1848" s="537" t="s">
        <v>1059</v>
      </c>
    </row>
    <row r="1849">
      <c r="A1849" s="5" t="s">
        <v>71</v>
      </c>
      <c r="B1849" s="149" t="str">
        <f>iferror(vlookup(A1849,Maps!$A$2:$B$111,2,false),"")</f>
        <v>Ice Cavern</v>
      </c>
      <c r="C1849" s="7" t="s">
        <v>686</v>
      </c>
      <c r="D1849" s="7" t="s">
        <v>692</v>
      </c>
      <c r="E1849" s="7" t="s">
        <v>2131</v>
      </c>
      <c r="F1849" s="547" t="str">
        <f>iferror(vlookup(E1849,Rooms!$D$2:$E$621,2,false),"")</f>
        <v>Iron Boots Icefield</v>
      </c>
      <c r="G1849" s="5" t="s">
        <v>2772</v>
      </c>
      <c r="H1849" s="536" t="s">
        <v>6414</v>
      </c>
      <c r="I1849" s="536" t="str">
        <f>iferror(vlookup(G1849,Objects!$A$2:$D$403,4,false),"")</f>
        <v>Sheik</v>
      </c>
      <c r="J1849" s="537" t="s">
        <v>1059</v>
      </c>
    </row>
    <row r="1850">
      <c r="A1850" s="5" t="s">
        <v>71</v>
      </c>
      <c r="B1850" s="149" t="str">
        <f>iferror(vlookup(A1850,Maps!$A$2:$B$111,2,false),"")</f>
        <v>Ice Cavern</v>
      </c>
      <c r="C1850" s="7" t="s">
        <v>686</v>
      </c>
      <c r="D1850" s="7" t="s">
        <v>692</v>
      </c>
      <c r="E1850" s="7" t="s">
        <v>2131</v>
      </c>
      <c r="F1850" s="547" t="str">
        <f>iferror(vlookup(E1850,Rooms!$D$2:$E$621,2,false),"")</f>
        <v>Iron Boots Icefield</v>
      </c>
      <c r="G1850" s="5" t="s">
        <v>1037</v>
      </c>
      <c r="H1850" s="536" t="s">
        <v>6501</v>
      </c>
      <c r="I1850" s="536" t="str">
        <f>iferror(vlookup(G1850,Objects!$A$2:$D$403,4,false),"")</f>
        <v>Item Model - Music Notes</v>
      </c>
      <c r="J1850" s="537" t="s">
        <v>1073</v>
      </c>
    </row>
    <row r="1851">
      <c r="A1851" s="54"/>
      <c r="B1851" s="116" t="str">
        <f>iferror(vlookup(A1851,Maps!$A$2:$B$111,2,false),"")</f>
        <v/>
      </c>
      <c r="C1851" s="539"/>
      <c r="D1851" s="539"/>
      <c r="E1851" s="539"/>
      <c r="F1851" s="540" t="str">
        <f>iferror(vlookup(E1851,Rooms!$D$2:$E$621,2,false),"")</f>
        <v/>
      </c>
      <c r="G1851" s="539"/>
      <c r="H1851" s="541"/>
      <c r="I1851" s="541" t="str">
        <f>iferror(vlookup(G1851,Objects!$A$2:$D$403,4,false),"")</f>
        <v/>
      </c>
      <c r="J1851" s="542"/>
    </row>
    <row r="1852">
      <c r="A1852" s="5" t="s">
        <v>71</v>
      </c>
      <c r="B1852" s="149" t="str">
        <f>iferror(vlookup(A1852,Maps!$A$2:$B$111,2,false),"")</f>
        <v>Ice Cavern</v>
      </c>
      <c r="C1852" s="11" t="s">
        <v>14</v>
      </c>
      <c r="D1852" s="11" t="s">
        <v>694</v>
      </c>
      <c r="E1852" s="11" t="s">
        <v>2133</v>
      </c>
      <c r="F1852" s="538" t="str">
        <f>iferror(vlookup(E1852,Rooms!$D$2:$E$621,2,false),"")</f>
        <v>Blade Trap Room</v>
      </c>
      <c r="G1852" s="5" t="s">
        <v>655</v>
      </c>
      <c r="H1852" s="536" t="s">
        <v>6370</v>
      </c>
      <c r="I1852" s="536" t="str">
        <f>iferror(vlookup(G1852,Objects!$A$2:$D$403,4,false),"")</f>
        <v>Ice Cavern Objects</v>
      </c>
      <c r="J1852" s="537" t="s">
        <v>1059</v>
      </c>
    </row>
    <row r="1853">
      <c r="A1853" s="5" t="s">
        <v>71</v>
      </c>
      <c r="B1853" s="149" t="str">
        <f>iferror(vlookup(A1853,Maps!$A$2:$B$111,2,false),"")</f>
        <v>Ice Cavern</v>
      </c>
      <c r="C1853" s="7" t="s">
        <v>14</v>
      </c>
      <c r="D1853" s="7" t="s">
        <v>694</v>
      </c>
      <c r="E1853" s="7" t="s">
        <v>2133</v>
      </c>
      <c r="F1853" s="547" t="str">
        <f>iferror(vlookup(E1853,Rooms!$D$2:$E$621,2,false),"")</f>
        <v>Blade Trap Room</v>
      </c>
      <c r="G1853" s="5" t="s">
        <v>2982</v>
      </c>
      <c r="H1853" s="536" t="s">
        <v>6738</v>
      </c>
      <c r="I1853" s="536" t="str">
        <f>iferror(vlookup(G1853,Objects!$A$2:$D$403,4,false),"")</f>
        <v>Freezard</v>
      </c>
      <c r="J1853" s="537" t="s">
        <v>1059</v>
      </c>
    </row>
    <row r="1854">
      <c r="A1854" s="5" t="s">
        <v>71</v>
      </c>
      <c r="B1854" s="149" t="str">
        <f>iferror(vlookup(A1854,Maps!$A$2:$B$111,2,false),"")</f>
        <v>Ice Cavern</v>
      </c>
      <c r="C1854" s="7" t="s">
        <v>14</v>
      </c>
      <c r="D1854" s="7" t="s">
        <v>694</v>
      </c>
      <c r="E1854" s="7" t="s">
        <v>2133</v>
      </c>
      <c r="F1854" s="547" t="str">
        <f>iferror(vlookup(E1854,Rooms!$D$2:$E$621,2,false),"")</f>
        <v>Blade Trap Room</v>
      </c>
      <c r="G1854" s="5" t="s">
        <v>2765</v>
      </c>
      <c r="H1854" s="536" t="s">
        <v>6408</v>
      </c>
      <c r="I1854" s="536" t="str">
        <f>iferror(vlookup(G1854,Objects!$A$2:$D$403,4,false),"")</f>
        <v>Blade Trap</v>
      </c>
      <c r="J1854" s="537" t="s">
        <v>1059</v>
      </c>
    </row>
    <row r="1855">
      <c r="A1855" s="54"/>
      <c r="B1855" s="116" t="str">
        <f>iferror(vlookup(A1855,Maps!$A$2:$B$111,2,false),"")</f>
        <v/>
      </c>
      <c r="C1855" s="539"/>
      <c r="D1855" s="539"/>
      <c r="E1855" s="539"/>
      <c r="F1855" s="540" t="str">
        <f>iferror(vlookup(E1855,Rooms!$D$2:$E$621,2,false),"")</f>
        <v/>
      </c>
      <c r="G1855" s="539"/>
      <c r="H1855" s="541"/>
      <c r="I1855" s="541" t="str">
        <f>iferror(vlookup(G1855,Objects!$A$2:$D$403,4,false),"")</f>
        <v/>
      </c>
      <c r="J1855" s="542"/>
    </row>
    <row r="1856">
      <c r="A1856" s="5" t="s">
        <v>71</v>
      </c>
      <c r="B1856" s="149" t="str">
        <f>iferror(vlookup(A1856,Maps!$A$2:$B$111,2,false),"")</f>
        <v>Ice Cavern</v>
      </c>
      <c r="C1856" s="11" t="s">
        <v>686</v>
      </c>
      <c r="D1856" s="11" t="s">
        <v>694</v>
      </c>
      <c r="E1856" s="11" t="s">
        <v>2133</v>
      </c>
      <c r="F1856" s="538" t="str">
        <f>iferror(vlookup(E1856,Rooms!$D$2:$E$621,2,false),"")</f>
        <v>Blade Trap Room</v>
      </c>
      <c r="G1856" s="5" t="s">
        <v>655</v>
      </c>
      <c r="H1856" s="536" t="s">
        <v>6370</v>
      </c>
      <c r="I1856" s="536" t="str">
        <f>iferror(vlookup(G1856,Objects!$A$2:$D$403,4,false),"")</f>
        <v>Ice Cavern Objects</v>
      </c>
      <c r="J1856" s="537" t="s">
        <v>1073</v>
      </c>
    </row>
    <row r="1857">
      <c r="A1857" s="5" t="s">
        <v>71</v>
      </c>
      <c r="B1857" s="149" t="str">
        <f>iferror(vlookup(A1857,Maps!$A$2:$B$111,2,false),"")</f>
        <v>Ice Cavern</v>
      </c>
      <c r="C1857" s="7" t="s">
        <v>686</v>
      </c>
      <c r="D1857" s="7" t="s">
        <v>694</v>
      </c>
      <c r="E1857" s="7" t="s">
        <v>2133</v>
      </c>
      <c r="F1857" s="547" t="str">
        <f>iferror(vlookup(E1857,Rooms!$D$2:$E$621,2,false),"")</f>
        <v>Blade Trap Room</v>
      </c>
      <c r="G1857" s="5" t="s">
        <v>2772</v>
      </c>
      <c r="H1857" s="536" t="s">
        <v>6414</v>
      </c>
      <c r="I1857" s="536" t="str">
        <f>iferror(vlookup(G1857,Objects!$A$2:$D$403,4,false),"")</f>
        <v>Sheik</v>
      </c>
      <c r="J1857" s="537" t="s">
        <v>1073</v>
      </c>
    </row>
    <row r="1858">
      <c r="A1858" s="5" t="s">
        <v>71</v>
      </c>
      <c r="B1858" s="149" t="str">
        <f>iferror(vlookup(A1858,Maps!$A$2:$B$111,2,false),"")</f>
        <v>Ice Cavern</v>
      </c>
      <c r="C1858" s="7" t="s">
        <v>686</v>
      </c>
      <c r="D1858" s="7" t="s">
        <v>694</v>
      </c>
      <c r="E1858" s="7" t="s">
        <v>2133</v>
      </c>
      <c r="F1858" s="547" t="str">
        <f>iferror(vlookup(E1858,Rooms!$D$2:$E$621,2,false),"")</f>
        <v>Blade Trap Room</v>
      </c>
      <c r="G1858" s="5" t="s">
        <v>1037</v>
      </c>
      <c r="H1858" s="536" t="s">
        <v>6501</v>
      </c>
      <c r="I1858" s="536" t="str">
        <f>iferror(vlookup(G1858,Objects!$A$2:$D$403,4,false),"")</f>
        <v>Item Model - Music Notes</v>
      </c>
      <c r="J1858" s="537" t="s">
        <v>1073</v>
      </c>
    </row>
    <row r="1859">
      <c r="A1859" s="54"/>
      <c r="B1859" s="116" t="str">
        <f>iferror(vlookup(A1859,Maps!$A$2:$B$111,2,false),"")</f>
        <v/>
      </c>
      <c r="C1859" s="539"/>
      <c r="D1859" s="539"/>
      <c r="E1859" s="539"/>
      <c r="F1859" s="540" t="str">
        <f>iferror(vlookup(E1859,Rooms!$D$2:$E$621,2,false),"")</f>
        <v/>
      </c>
      <c r="G1859" s="539"/>
      <c r="H1859" s="541"/>
      <c r="I1859" s="541" t="str">
        <f>iferror(vlookup(G1859,Objects!$A$2:$D$403,4,false),"")</f>
        <v/>
      </c>
      <c r="J1859" s="542"/>
    </row>
    <row r="1860">
      <c r="A1860" s="5" t="s">
        <v>71</v>
      </c>
      <c r="B1860" s="149" t="str">
        <f>iferror(vlookup(A1860,Maps!$A$2:$B$111,2,false),"")</f>
        <v>Ice Cavern</v>
      </c>
      <c r="C1860" s="11" t="s">
        <v>14</v>
      </c>
      <c r="D1860" s="11" t="s">
        <v>696</v>
      </c>
      <c r="E1860" s="11" t="s">
        <v>2135</v>
      </c>
      <c r="F1860" s="538" t="str">
        <f>iferror(vlookup(E1860,Rooms!$D$2:$E$621,2,false),"")</f>
        <v>Map Room</v>
      </c>
      <c r="G1860" s="5" t="s">
        <v>655</v>
      </c>
      <c r="H1860" s="536" t="s">
        <v>6370</v>
      </c>
      <c r="I1860" s="536" t="str">
        <f>iferror(vlookup(G1860,Objects!$A$2:$D$403,4,false),"")</f>
        <v>Ice Cavern Objects</v>
      </c>
      <c r="J1860" s="537" t="s">
        <v>1059</v>
      </c>
    </row>
    <row r="1861">
      <c r="A1861" s="5" t="s">
        <v>71</v>
      </c>
      <c r="B1861" s="149" t="str">
        <f>iferror(vlookup(A1861,Maps!$A$2:$B$111,2,false),"")</f>
        <v>Ice Cavern</v>
      </c>
      <c r="C1861" s="7" t="s">
        <v>14</v>
      </c>
      <c r="D1861" s="7" t="s">
        <v>696</v>
      </c>
      <c r="E1861" s="7" t="s">
        <v>2135</v>
      </c>
      <c r="F1861" s="547" t="str">
        <f>iferror(vlookup(E1861,Rooms!$D$2:$E$621,2,false),"")</f>
        <v>Map Room</v>
      </c>
      <c r="G1861" s="5" t="s">
        <v>2982</v>
      </c>
      <c r="H1861" s="536" t="s">
        <v>6738</v>
      </c>
      <c r="I1861" s="536" t="str">
        <f>iferror(vlookup(G1861,Objects!$A$2:$D$403,4,false),"")</f>
        <v>Freezard</v>
      </c>
      <c r="J1861" s="537" t="s">
        <v>1059</v>
      </c>
    </row>
    <row r="1862">
      <c r="A1862" s="5" t="s">
        <v>71</v>
      </c>
      <c r="B1862" s="149" t="str">
        <f>iferror(vlookup(A1862,Maps!$A$2:$B$111,2,false),"")</f>
        <v>Ice Cavern</v>
      </c>
      <c r="C1862" s="7" t="s">
        <v>14</v>
      </c>
      <c r="D1862" s="7" t="s">
        <v>696</v>
      </c>
      <c r="E1862" s="7" t="s">
        <v>2135</v>
      </c>
      <c r="F1862" s="547" t="str">
        <f>iferror(vlookup(E1862,Rooms!$D$2:$E$621,2,false),"")</f>
        <v>Map Room</v>
      </c>
      <c r="G1862" s="5" t="s">
        <v>110</v>
      </c>
      <c r="H1862" s="536" t="s">
        <v>6159</v>
      </c>
      <c r="I1862" s="536" t="str">
        <f>iferror(vlookup(G1862,Objects!$A$2:$D$403,4,false),"")</f>
        <v>Treasure Chests</v>
      </c>
      <c r="J1862" s="537" t="s">
        <v>1059</v>
      </c>
    </row>
    <row r="1863">
      <c r="A1863" s="5" t="s">
        <v>71</v>
      </c>
      <c r="B1863" s="149" t="str">
        <f>iferror(vlookup(A1863,Maps!$A$2:$B$111,2,false),"")</f>
        <v>Ice Cavern</v>
      </c>
      <c r="C1863" s="7" t="s">
        <v>14</v>
      </c>
      <c r="D1863" s="7" t="s">
        <v>696</v>
      </c>
      <c r="E1863" s="7" t="s">
        <v>2135</v>
      </c>
      <c r="F1863" s="547" t="str">
        <f>iferror(vlookup(E1863,Rooms!$D$2:$E$621,2,false),"")</f>
        <v>Map Room</v>
      </c>
      <c r="G1863" s="5" t="s">
        <v>812</v>
      </c>
      <c r="H1863" s="536" t="s">
        <v>6504</v>
      </c>
      <c r="I1863" s="536" t="str">
        <f>iferror(vlookup(G1863,Objects!$A$2:$D$403,4,false),"")</f>
        <v>Item Model - Recovery Heart</v>
      </c>
      <c r="J1863" s="537" t="s">
        <v>1073</v>
      </c>
    </row>
    <row r="1864">
      <c r="A1864" s="5" t="s">
        <v>71</v>
      </c>
      <c r="B1864" s="149" t="str">
        <f>iferror(vlookup(A1864,Maps!$A$2:$B$111,2,false),"")</f>
        <v>Ice Cavern</v>
      </c>
      <c r="C1864" s="7" t="s">
        <v>14</v>
      </c>
      <c r="D1864" s="7" t="s">
        <v>696</v>
      </c>
      <c r="E1864" s="7" t="s">
        <v>2135</v>
      </c>
      <c r="F1864" s="547" t="str">
        <f>iferror(vlookup(E1864,Rooms!$D$2:$E$621,2,false),"")</f>
        <v>Map Room</v>
      </c>
      <c r="G1864" s="5" t="s">
        <v>2782</v>
      </c>
      <c r="H1864" s="536" t="s">
        <v>6426</v>
      </c>
      <c r="I1864" s="536" t="str">
        <f>iferror(vlookup(G1864,Objects!$A$2:$D$403,4,false),"")</f>
        <v>[Blank]</v>
      </c>
      <c r="J1864" s="537" t="s">
        <v>1073</v>
      </c>
    </row>
    <row r="1865">
      <c r="A1865" s="5" t="s">
        <v>71</v>
      </c>
      <c r="B1865" s="149" t="str">
        <f>iferror(vlookup(A1865,Maps!$A$2:$B$111,2,false),"")</f>
        <v>Ice Cavern</v>
      </c>
      <c r="C1865" s="7" t="s">
        <v>14</v>
      </c>
      <c r="D1865" s="7" t="s">
        <v>696</v>
      </c>
      <c r="E1865" s="7" t="s">
        <v>2135</v>
      </c>
      <c r="F1865" s="547" t="str">
        <f>iferror(vlookup(E1865,Rooms!$D$2:$E$621,2,false),"")</f>
        <v>Map Room</v>
      </c>
      <c r="G1865" s="5" t="s">
        <v>103</v>
      </c>
      <c r="H1865" s="536" t="s">
        <v>6158</v>
      </c>
      <c r="I1865" s="536" t="str">
        <f>iferror(vlookup(G1865,Objects!$A$2:$D$403,4,false),"")</f>
        <v>Keese</v>
      </c>
      <c r="J1865" s="537" t="s">
        <v>1059</v>
      </c>
    </row>
    <row r="1866">
      <c r="A1866" s="5" t="s">
        <v>71</v>
      </c>
      <c r="B1866" s="149" t="str">
        <f>iferror(vlookup(A1866,Maps!$A$2:$B$111,2,false),"")</f>
        <v>Ice Cavern</v>
      </c>
      <c r="C1866" s="7" t="s">
        <v>14</v>
      </c>
      <c r="D1866" s="7" t="s">
        <v>696</v>
      </c>
      <c r="E1866" s="7" t="s">
        <v>2135</v>
      </c>
      <c r="F1866" s="547" t="str">
        <f>iferror(vlookup(E1866,Rooms!$D$2:$E$621,2,false),"")</f>
        <v>Map Room</v>
      </c>
      <c r="G1866" s="5" t="s">
        <v>2765</v>
      </c>
      <c r="H1866" s="536" t="s">
        <v>6408</v>
      </c>
      <c r="I1866" s="536" t="str">
        <f>iferror(vlookup(G1866,Objects!$A$2:$D$403,4,false),"")</f>
        <v>Blade Trap</v>
      </c>
      <c r="J1866" s="537" t="s">
        <v>1059</v>
      </c>
    </row>
    <row r="1867">
      <c r="A1867" s="5" t="s">
        <v>71</v>
      </c>
      <c r="B1867" s="149" t="str">
        <f>iferror(vlookup(A1867,Maps!$A$2:$B$111,2,false),"")</f>
        <v>Ice Cavern</v>
      </c>
      <c r="C1867" s="7" t="s">
        <v>14</v>
      </c>
      <c r="D1867" s="7" t="s">
        <v>696</v>
      </c>
      <c r="E1867" s="7" t="s">
        <v>2135</v>
      </c>
      <c r="F1867" s="547" t="str">
        <f>iferror(vlookup(E1867,Rooms!$D$2:$E$621,2,false),"")</f>
        <v>Map Room</v>
      </c>
      <c r="G1867" s="5" t="s">
        <v>265</v>
      </c>
      <c r="H1867" s="536" t="s">
        <v>6193</v>
      </c>
      <c r="I1867" s="536" t="str">
        <f>iferror(vlookup(G1867,Objects!$A$2:$D$403,4,false),"")</f>
        <v>Skulltulas &amp; Gold Skulltula Token</v>
      </c>
      <c r="J1867" s="537" t="s">
        <v>1073</v>
      </c>
    </row>
    <row r="1868">
      <c r="A1868" s="5" t="s">
        <v>71</v>
      </c>
      <c r="B1868" s="149" t="str">
        <f>iferror(vlookup(A1868,Maps!$A$2:$B$111,2,false),"")</f>
        <v>Ice Cavern</v>
      </c>
      <c r="C1868" s="7" t="s">
        <v>14</v>
      </c>
      <c r="D1868" s="7" t="s">
        <v>696</v>
      </c>
      <c r="E1868" s="7" t="s">
        <v>2135</v>
      </c>
      <c r="F1868" s="547" t="str">
        <f>iferror(vlookup(E1868,Rooms!$D$2:$E$621,2,false),"")</f>
        <v>Map Room</v>
      </c>
      <c r="G1868" s="5" t="s">
        <v>3105</v>
      </c>
      <c r="H1868" s="536" t="s">
        <v>6901</v>
      </c>
      <c r="I1868" s="536" t="str">
        <f>iferror(vlookup(G1868,Objects!$A$2:$D$403,4,false),"")</f>
        <v>Item Model - Gold Skulltula Token</v>
      </c>
      <c r="J1868" s="537" t="s">
        <v>1073</v>
      </c>
    </row>
    <row r="1869">
      <c r="A1869" s="54"/>
      <c r="B1869" s="116" t="str">
        <f>iferror(vlookup(A1869,Maps!$A$2:$B$111,2,false),"")</f>
        <v/>
      </c>
      <c r="C1869" s="539"/>
      <c r="D1869" s="539"/>
      <c r="E1869" s="539"/>
      <c r="F1869" s="540" t="str">
        <f>iferror(vlookup(E1869,Rooms!$D$2:$E$621,2,false),"")</f>
        <v/>
      </c>
      <c r="G1869" s="539"/>
      <c r="H1869" s="541"/>
      <c r="I1869" s="541" t="str">
        <f>iferror(vlookup(G1869,Objects!$A$2:$D$403,4,false),"")</f>
        <v/>
      </c>
      <c r="J1869" s="542"/>
    </row>
    <row r="1870">
      <c r="A1870" s="5" t="s">
        <v>71</v>
      </c>
      <c r="B1870" s="149" t="str">
        <f>iferror(vlookup(A1870,Maps!$A$2:$B$111,2,false),"")</f>
        <v>Ice Cavern</v>
      </c>
      <c r="C1870" s="11" t="s">
        <v>686</v>
      </c>
      <c r="D1870" s="11" t="s">
        <v>696</v>
      </c>
      <c r="E1870" s="11" t="s">
        <v>2135</v>
      </c>
      <c r="F1870" s="538" t="str">
        <f>iferror(vlookup(E1870,Rooms!$D$2:$E$621,2,false),"")</f>
        <v>Map Room</v>
      </c>
      <c r="G1870" s="5" t="s">
        <v>655</v>
      </c>
      <c r="H1870" s="536" t="s">
        <v>6370</v>
      </c>
      <c r="I1870" s="536" t="str">
        <f>iferror(vlookup(G1870,Objects!$A$2:$D$403,4,false),"")</f>
        <v>Ice Cavern Objects</v>
      </c>
      <c r="J1870" s="537" t="s">
        <v>1059</v>
      </c>
    </row>
    <row r="1871">
      <c r="A1871" s="5" t="s">
        <v>71</v>
      </c>
      <c r="B1871" s="149" t="str">
        <f>iferror(vlookup(A1871,Maps!$A$2:$B$111,2,false),"")</f>
        <v>Ice Cavern</v>
      </c>
      <c r="C1871" s="7" t="s">
        <v>686</v>
      </c>
      <c r="D1871" s="7" t="s">
        <v>696</v>
      </c>
      <c r="E1871" s="7" t="s">
        <v>2135</v>
      </c>
      <c r="F1871" s="547" t="str">
        <f>iferror(vlookup(E1871,Rooms!$D$2:$E$621,2,false),"")</f>
        <v>Map Room</v>
      </c>
      <c r="G1871" s="5" t="s">
        <v>2772</v>
      </c>
      <c r="H1871" s="536" t="s">
        <v>6414</v>
      </c>
      <c r="I1871" s="536" t="str">
        <f>iferror(vlookup(G1871,Objects!$A$2:$D$403,4,false),"")</f>
        <v>Sheik</v>
      </c>
      <c r="J1871" s="537" t="s">
        <v>1073</v>
      </c>
    </row>
    <row r="1872">
      <c r="A1872" s="5" t="s">
        <v>71</v>
      </c>
      <c r="B1872" s="149" t="str">
        <f>iferror(vlookup(A1872,Maps!$A$2:$B$111,2,false),"")</f>
        <v>Ice Cavern</v>
      </c>
      <c r="C1872" s="7" t="s">
        <v>686</v>
      </c>
      <c r="D1872" s="7" t="s">
        <v>696</v>
      </c>
      <c r="E1872" s="7" t="s">
        <v>2135</v>
      </c>
      <c r="F1872" s="547" t="str">
        <f>iferror(vlookup(E1872,Rooms!$D$2:$E$621,2,false),"")</f>
        <v>Map Room</v>
      </c>
      <c r="G1872" s="5" t="s">
        <v>1037</v>
      </c>
      <c r="H1872" s="536" t="s">
        <v>6501</v>
      </c>
      <c r="I1872" s="536" t="str">
        <f>iferror(vlookup(G1872,Objects!$A$2:$D$403,4,false),"")</f>
        <v>Item Model - Music Notes</v>
      </c>
      <c r="J1872" s="537" t="s">
        <v>1073</v>
      </c>
    </row>
    <row r="1873">
      <c r="A1873" s="54"/>
      <c r="B1873" s="116" t="str">
        <f>iferror(vlookup(A1873,Maps!$A$2:$B$111,2,false),"")</f>
        <v/>
      </c>
      <c r="C1873" s="539"/>
      <c r="D1873" s="539"/>
      <c r="E1873" s="539"/>
      <c r="F1873" s="540" t="str">
        <f>iferror(vlookup(E1873,Rooms!$D$2:$E$621,2,false),"")</f>
        <v/>
      </c>
      <c r="G1873" s="539"/>
      <c r="H1873" s="541"/>
      <c r="I1873" s="541" t="str">
        <f>iferror(vlookup(G1873,Objects!$A$2:$D$403,4,false),"")</f>
        <v/>
      </c>
      <c r="J1873" s="542"/>
    </row>
    <row r="1874">
      <c r="A1874" s="5" t="s">
        <v>71</v>
      </c>
      <c r="B1874" s="149" t="str">
        <f>iferror(vlookup(A1874,Maps!$A$2:$B$111,2,false),"")</f>
        <v>Ice Cavern</v>
      </c>
      <c r="C1874" s="11" t="s">
        <v>14</v>
      </c>
      <c r="D1874" s="11" t="s">
        <v>698</v>
      </c>
      <c r="E1874" s="11" t="s">
        <v>2137</v>
      </c>
      <c r="F1874" s="538" t="str">
        <f>iferror(vlookup(E1874,Rooms!$D$2:$E$621,2,false),"")</f>
        <v>Underwater Hall to Freezard Room</v>
      </c>
      <c r="G1874" s="5" t="s">
        <v>655</v>
      </c>
      <c r="H1874" s="536" t="s">
        <v>6370</v>
      </c>
      <c r="I1874" s="536" t="str">
        <f>iferror(vlookup(G1874,Objects!$A$2:$D$403,4,false),"")</f>
        <v>Ice Cavern Objects</v>
      </c>
      <c r="J1874" s="537" t="s">
        <v>1073</v>
      </c>
    </row>
    <row r="1875">
      <c r="A1875" s="5" t="s">
        <v>71</v>
      </c>
      <c r="B1875" s="149" t="str">
        <f>iferror(vlookup(A1875,Maps!$A$2:$B$111,2,false),"")</f>
        <v>Ice Cavern</v>
      </c>
      <c r="C1875" s="7" t="s">
        <v>14</v>
      </c>
      <c r="D1875" s="7" t="s">
        <v>698</v>
      </c>
      <c r="E1875" s="7" t="s">
        <v>2137</v>
      </c>
      <c r="F1875" s="547" t="str">
        <f>iferror(vlookup(E1875,Rooms!$D$2:$E$621,2,false),"")</f>
        <v>Underwater Hall to Freezard Room</v>
      </c>
      <c r="G1875" s="5" t="s">
        <v>2772</v>
      </c>
      <c r="H1875" s="536" t="s">
        <v>6414</v>
      </c>
      <c r="I1875" s="536" t="str">
        <f>iferror(vlookup(G1875,Objects!$A$2:$D$403,4,false),"")</f>
        <v>Sheik</v>
      </c>
      <c r="J1875" s="537" t="s">
        <v>1073</v>
      </c>
    </row>
    <row r="1876">
      <c r="A1876" s="5" t="s">
        <v>71</v>
      </c>
      <c r="B1876" s="149" t="str">
        <f>iferror(vlookup(A1876,Maps!$A$2:$B$111,2,false),"")</f>
        <v>Ice Cavern</v>
      </c>
      <c r="C1876" s="7" t="s">
        <v>14</v>
      </c>
      <c r="D1876" s="7" t="s">
        <v>698</v>
      </c>
      <c r="E1876" s="7" t="s">
        <v>2137</v>
      </c>
      <c r="F1876" s="547" t="str">
        <f>iferror(vlookup(E1876,Rooms!$D$2:$E$621,2,false),"")</f>
        <v>Underwater Hall to Freezard Room</v>
      </c>
      <c r="G1876" s="5" t="s">
        <v>2982</v>
      </c>
      <c r="H1876" s="536" t="s">
        <v>6738</v>
      </c>
      <c r="I1876" s="536" t="str">
        <f>iferror(vlookup(G1876,Objects!$A$2:$D$403,4,false),"")</f>
        <v>Freezard</v>
      </c>
      <c r="J1876" s="537" t="s">
        <v>1073</v>
      </c>
    </row>
    <row r="1877">
      <c r="A1877" s="5" t="s">
        <v>71</v>
      </c>
      <c r="B1877" s="149" t="str">
        <f>iferror(vlookup(A1877,Maps!$A$2:$B$111,2,false),"")</f>
        <v>Ice Cavern</v>
      </c>
      <c r="C1877" s="7" t="s">
        <v>14</v>
      </c>
      <c r="D1877" s="7" t="s">
        <v>698</v>
      </c>
      <c r="E1877" s="7" t="s">
        <v>2137</v>
      </c>
      <c r="F1877" s="547" t="str">
        <f>iferror(vlookup(E1877,Rooms!$D$2:$E$621,2,false),"")</f>
        <v>Underwater Hall to Freezard Room</v>
      </c>
      <c r="G1877" s="5" t="s">
        <v>110</v>
      </c>
      <c r="H1877" s="536" t="s">
        <v>6159</v>
      </c>
      <c r="I1877" s="536" t="str">
        <f>iferror(vlookup(G1877,Objects!$A$2:$D$403,4,false),"")</f>
        <v>Treasure Chests</v>
      </c>
      <c r="J1877" s="537" t="s">
        <v>1073</v>
      </c>
    </row>
    <row r="1878">
      <c r="A1878" s="5" t="s">
        <v>71</v>
      </c>
      <c r="B1878" s="149" t="str">
        <f>iferror(vlookup(A1878,Maps!$A$2:$B$111,2,false),"")</f>
        <v>Ice Cavern</v>
      </c>
      <c r="C1878" s="7" t="s">
        <v>14</v>
      </c>
      <c r="D1878" s="7" t="s">
        <v>698</v>
      </c>
      <c r="E1878" s="7" t="s">
        <v>2137</v>
      </c>
      <c r="F1878" s="547" t="str">
        <f>iferror(vlookup(E1878,Rooms!$D$2:$E$621,2,false),"")</f>
        <v>Underwater Hall to Freezard Room</v>
      </c>
      <c r="G1878" s="5" t="s">
        <v>2765</v>
      </c>
      <c r="H1878" s="536" t="s">
        <v>6408</v>
      </c>
      <c r="I1878" s="536" t="str">
        <f>iferror(vlookup(G1878,Objects!$A$2:$D$403,4,false),"")</f>
        <v>Blade Trap</v>
      </c>
      <c r="J1878" s="537" t="s">
        <v>1073</v>
      </c>
    </row>
    <row r="1879">
      <c r="A1879" s="5" t="s">
        <v>71</v>
      </c>
      <c r="B1879" s="149" t="str">
        <f>iferror(vlookup(A1879,Maps!$A$2:$B$111,2,false),"")</f>
        <v>Ice Cavern</v>
      </c>
      <c r="C1879" s="7" t="s">
        <v>14</v>
      </c>
      <c r="D1879" s="7" t="s">
        <v>698</v>
      </c>
      <c r="E1879" s="7" t="s">
        <v>2137</v>
      </c>
      <c r="F1879" s="547" t="str">
        <f>iferror(vlookup(E1879,Rooms!$D$2:$E$621,2,false),"")</f>
        <v>Underwater Hall to Freezard Room</v>
      </c>
      <c r="G1879" s="5" t="s">
        <v>3027</v>
      </c>
      <c r="H1879" s="536" t="s">
        <v>6785</v>
      </c>
      <c r="I1879" s="536" t="str">
        <f>iferror(vlookup(G1879,Objects!$A$2:$D$403,4,false),"")</f>
        <v>Pot</v>
      </c>
      <c r="J1879" s="537" t="s">
        <v>1073</v>
      </c>
    </row>
    <row r="1880">
      <c r="A1880" s="5" t="s">
        <v>71</v>
      </c>
      <c r="B1880" s="149" t="str">
        <f>iferror(vlookup(A1880,Maps!$A$2:$B$111,2,false),"")</f>
        <v>Ice Cavern</v>
      </c>
      <c r="C1880" s="7" t="s">
        <v>14</v>
      </c>
      <c r="D1880" s="7" t="s">
        <v>698</v>
      </c>
      <c r="E1880" s="7" t="s">
        <v>2137</v>
      </c>
      <c r="F1880" s="547" t="str">
        <f>iferror(vlookup(E1880,Rooms!$D$2:$E$621,2,false),"")</f>
        <v>Underwater Hall to Freezard Room</v>
      </c>
      <c r="G1880" s="5" t="s">
        <v>2782</v>
      </c>
      <c r="H1880" s="536" t="s">
        <v>6426</v>
      </c>
      <c r="I1880" s="536" t="str">
        <f>iferror(vlookup(G1880,Objects!$A$2:$D$403,4,false),"")</f>
        <v>[Blank]</v>
      </c>
      <c r="J1880" s="537" t="s">
        <v>1073</v>
      </c>
    </row>
    <row r="1881">
      <c r="A1881" s="5" t="s">
        <v>71</v>
      </c>
      <c r="B1881" s="149" t="str">
        <f>iferror(vlookup(A1881,Maps!$A$2:$B$111,2,false),"")</f>
        <v>Ice Cavern</v>
      </c>
      <c r="C1881" s="7" t="s">
        <v>14</v>
      </c>
      <c r="D1881" s="7" t="s">
        <v>698</v>
      </c>
      <c r="E1881" s="7" t="s">
        <v>2137</v>
      </c>
      <c r="F1881" s="547" t="str">
        <f>iferror(vlookup(E1881,Rooms!$D$2:$E$621,2,false),"")</f>
        <v>Underwater Hall to Freezard Room</v>
      </c>
      <c r="G1881" s="5" t="s">
        <v>812</v>
      </c>
      <c r="H1881" s="536" t="s">
        <v>6504</v>
      </c>
      <c r="I1881" s="536" t="str">
        <f>iferror(vlookup(G1881,Objects!$A$2:$D$403,4,false),"")</f>
        <v>Item Model - Recovery Heart</v>
      </c>
      <c r="J1881" s="537" t="s">
        <v>1073</v>
      </c>
    </row>
    <row r="1882">
      <c r="A1882" s="5" t="s">
        <v>71</v>
      </c>
      <c r="B1882" s="149" t="str">
        <f>iferror(vlookup(A1882,Maps!$A$2:$B$111,2,false),"")</f>
        <v>Ice Cavern</v>
      </c>
      <c r="C1882" s="7" t="s">
        <v>14</v>
      </c>
      <c r="D1882" s="7" t="s">
        <v>698</v>
      </c>
      <c r="E1882" s="7" t="s">
        <v>2137</v>
      </c>
      <c r="F1882" s="547" t="str">
        <f>iferror(vlookup(E1882,Rooms!$D$2:$E$621,2,false),"")</f>
        <v>Underwater Hall to Freezard Room</v>
      </c>
      <c r="G1882" s="5" t="s">
        <v>265</v>
      </c>
      <c r="H1882" s="536" t="s">
        <v>6193</v>
      </c>
      <c r="I1882" s="536" t="str">
        <f>iferror(vlookup(G1882,Objects!$A$2:$D$403,4,false),"")</f>
        <v>Skulltulas &amp; Gold Skulltula Token</v>
      </c>
      <c r="J1882" s="537" t="s">
        <v>1073</v>
      </c>
    </row>
    <row r="1883">
      <c r="A1883" s="5" t="s">
        <v>71</v>
      </c>
      <c r="B1883" s="149" t="str">
        <f>iferror(vlookup(A1883,Maps!$A$2:$B$111,2,false),"")</f>
        <v>Ice Cavern</v>
      </c>
      <c r="C1883" s="7" t="s">
        <v>14</v>
      </c>
      <c r="D1883" s="7" t="s">
        <v>698</v>
      </c>
      <c r="E1883" s="7" t="s">
        <v>2137</v>
      </c>
      <c r="F1883" s="547" t="str">
        <f>iferror(vlookup(E1883,Rooms!$D$2:$E$621,2,false),"")</f>
        <v>Underwater Hall to Freezard Room</v>
      </c>
      <c r="G1883" s="5" t="s">
        <v>3105</v>
      </c>
      <c r="H1883" s="536" t="s">
        <v>6901</v>
      </c>
      <c r="I1883" s="536" t="str">
        <f>iferror(vlookup(G1883,Objects!$A$2:$D$403,4,false),"")</f>
        <v>Item Model - Gold Skulltula Token</v>
      </c>
      <c r="J1883" s="537" t="s">
        <v>1073</v>
      </c>
    </row>
    <row r="1884">
      <c r="A1884" s="54"/>
      <c r="B1884" s="116" t="str">
        <f>iferror(vlookup(A1884,Maps!$A$2:$B$111,2,false),"")</f>
        <v/>
      </c>
      <c r="C1884" s="539"/>
      <c r="D1884" s="539"/>
      <c r="E1884" s="539"/>
      <c r="F1884" s="540" t="str">
        <f>iferror(vlookup(E1884,Rooms!$D$2:$E$621,2,false),"")</f>
        <v/>
      </c>
      <c r="G1884" s="539"/>
      <c r="H1884" s="541"/>
      <c r="I1884" s="541" t="str">
        <f>iferror(vlookup(G1884,Objects!$A$2:$D$403,4,false),"")</f>
        <v/>
      </c>
      <c r="J1884" s="542"/>
    </row>
    <row r="1885">
      <c r="A1885" s="5" t="s">
        <v>71</v>
      </c>
      <c r="B1885" s="149" t="str">
        <f>iferror(vlookup(A1885,Maps!$A$2:$B$111,2,false),"")</f>
        <v>Ice Cavern</v>
      </c>
      <c r="C1885" s="11" t="s">
        <v>686</v>
      </c>
      <c r="D1885" s="11" t="s">
        <v>698</v>
      </c>
      <c r="E1885" s="11" t="s">
        <v>2137</v>
      </c>
      <c r="F1885" s="538" t="str">
        <f>iferror(vlookup(E1885,Rooms!$D$2:$E$621,2,false),"")</f>
        <v>Underwater Hall to Freezard Room</v>
      </c>
      <c r="G1885" s="5" t="s">
        <v>655</v>
      </c>
      <c r="H1885" s="536" t="s">
        <v>6370</v>
      </c>
      <c r="I1885" s="536" t="str">
        <f>iferror(vlookup(G1885,Objects!$A$2:$D$403,4,false),"")</f>
        <v>Ice Cavern Objects</v>
      </c>
      <c r="J1885" s="537" t="s">
        <v>1073</v>
      </c>
    </row>
    <row r="1886">
      <c r="A1886" s="5" t="s">
        <v>71</v>
      </c>
      <c r="B1886" s="149" t="str">
        <f>iferror(vlookup(A1886,Maps!$A$2:$B$111,2,false),"")</f>
        <v>Ice Cavern</v>
      </c>
      <c r="C1886" s="7" t="s">
        <v>686</v>
      </c>
      <c r="D1886" s="7" t="s">
        <v>698</v>
      </c>
      <c r="E1886" s="7" t="s">
        <v>2137</v>
      </c>
      <c r="F1886" s="547" t="str">
        <f>iferror(vlookup(E1886,Rooms!$D$2:$E$621,2,false),"")</f>
        <v>Underwater Hall to Freezard Room</v>
      </c>
      <c r="G1886" s="5" t="s">
        <v>2772</v>
      </c>
      <c r="H1886" s="536" t="s">
        <v>6414</v>
      </c>
      <c r="I1886" s="536" t="str">
        <f>iferror(vlookup(G1886,Objects!$A$2:$D$403,4,false),"")</f>
        <v>Sheik</v>
      </c>
      <c r="J1886" s="537" t="s">
        <v>1073</v>
      </c>
    </row>
    <row r="1887">
      <c r="A1887" s="5" t="s">
        <v>71</v>
      </c>
      <c r="B1887" s="149" t="str">
        <f>iferror(vlookup(A1887,Maps!$A$2:$B$111,2,false),"")</f>
        <v>Ice Cavern</v>
      </c>
      <c r="C1887" s="7" t="s">
        <v>686</v>
      </c>
      <c r="D1887" s="7" t="s">
        <v>698</v>
      </c>
      <c r="E1887" s="7" t="s">
        <v>2137</v>
      </c>
      <c r="F1887" s="547" t="str">
        <f>iferror(vlookup(E1887,Rooms!$D$2:$E$621,2,false),"")</f>
        <v>Underwater Hall to Freezard Room</v>
      </c>
      <c r="G1887" s="5" t="s">
        <v>1037</v>
      </c>
      <c r="H1887" s="536" t="s">
        <v>6501</v>
      </c>
      <c r="I1887" s="536" t="str">
        <f>iferror(vlookup(G1887,Objects!$A$2:$D$403,4,false),"")</f>
        <v>Item Model - Music Notes</v>
      </c>
      <c r="J1887" s="537" t="s">
        <v>1073</v>
      </c>
    </row>
    <row r="1888">
      <c r="A1888" s="54"/>
      <c r="B1888" s="116" t="str">
        <f>iferror(vlookup(A1888,Maps!$A$2:$B$111,2,false),"")</f>
        <v/>
      </c>
      <c r="C1888" s="539"/>
      <c r="D1888" s="539"/>
      <c r="E1888" s="539"/>
      <c r="F1888" s="540" t="str">
        <f>iferror(vlookup(E1888,Rooms!$D$2:$E$621,2,false),"")</f>
        <v/>
      </c>
      <c r="G1888" s="539"/>
      <c r="H1888" s="541"/>
      <c r="I1888" s="541" t="str">
        <f>iferror(vlookup(G1888,Objects!$A$2:$D$403,4,false),"")</f>
        <v/>
      </c>
      <c r="J1888" s="542"/>
    </row>
    <row r="1889">
      <c r="A1889" s="5" t="s">
        <v>71</v>
      </c>
      <c r="B1889" s="149" t="str">
        <f>iferror(vlookup(A1889,Maps!$A$2:$B$111,2,false),"")</f>
        <v>Ice Cavern</v>
      </c>
      <c r="C1889" s="11" t="s">
        <v>14</v>
      </c>
      <c r="D1889" s="11" t="s">
        <v>700</v>
      </c>
      <c r="E1889" s="11" t="s">
        <v>2139</v>
      </c>
      <c r="F1889" s="538" t="str">
        <f>iferror(vlookup(E1889,Rooms!$D$2:$E$621,2,false),"")</f>
        <v>Compass Room</v>
      </c>
      <c r="G1889" s="5" t="s">
        <v>655</v>
      </c>
      <c r="H1889" s="536" t="s">
        <v>6370</v>
      </c>
      <c r="I1889" s="536" t="str">
        <f>iferror(vlookup(G1889,Objects!$A$2:$D$403,4,false),"")</f>
        <v>Ice Cavern Objects</v>
      </c>
      <c r="J1889" s="537" t="s">
        <v>1059</v>
      </c>
    </row>
    <row r="1890">
      <c r="A1890" s="5" t="s">
        <v>71</v>
      </c>
      <c r="B1890" s="149" t="str">
        <f>iferror(vlookup(A1890,Maps!$A$2:$B$111,2,false),"")</f>
        <v>Ice Cavern</v>
      </c>
      <c r="C1890" s="7" t="s">
        <v>14</v>
      </c>
      <c r="D1890" s="7" t="s">
        <v>700</v>
      </c>
      <c r="E1890" s="7" t="s">
        <v>2139</v>
      </c>
      <c r="F1890" s="547" t="str">
        <f>iferror(vlookup(E1890,Rooms!$D$2:$E$621,2,false),"")</f>
        <v>Compass Room</v>
      </c>
      <c r="G1890" s="5" t="s">
        <v>2982</v>
      </c>
      <c r="H1890" s="536" t="s">
        <v>6738</v>
      </c>
      <c r="I1890" s="536" t="str">
        <f>iferror(vlookup(G1890,Objects!$A$2:$D$403,4,false),"")</f>
        <v>Freezard</v>
      </c>
      <c r="J1890" s="537" t="s">
        <v>1073</v>
      </c>
    </row>
    <row r="1891">
      <c r="A1891" s="5" t="s">
        <v>71</v>
      </c>
      <c r="B1891" s="149" t="str">
        <f>iferror(vlookup(A1891,Maps!$A$2:$B$111,2,false),"")</f>
        <v>Ice Cavern</v>
      </c>
      <c r="C1891" s="7" t="s">
        <v>14</v>
      </c>
      <c r="D1891" s="7" t="s">
        <v>700</v>
      </c>
      <c r="E1891" s="7" t="s">
        <v>2139</v>
      </c>
      <c r="F1891" s="547" t="str">
        <f>iferror(vlookup(E1891,Rooms!$D$2:$E$621,2,false),"")</f>
        <v>Compass Room</v>
      </c>
      <c r="G1891" s="5" t="s">
        <v>110</v>
      </c>
      <c r="H1891" s="536" t="s">
        <v>6159</v>
      </c>
      <c r="I1891" s="536" t="str">
        <f>iferror(vlookup(G1891,Objects!$A$2:$D$403,4,false),"")</f>
        <v>Treasure Chests</v>
      </c>
      <c r="J1891" s="537" t="s">
        <v>1059</v>
      </c>
    </row>
    <row r="1892">
      <c r="A1892" s="5" t="s">
        <v>71</v>
      </c>
      <c r="B1892" s="149" t="str">
        <f>iferror(vlookup(A1892,Maps!$A$2:$B$111,2,false),"")</f>
        <v>Ice Cavern</v>
      </c>
      <c r="C1892" s="7" t="s">
        <v>14</v>
      </c>
      <c r="D1892" s="7" t="s">
        <v>700</v>
      </c>
      <c r="E1892" s="7" t="s">
        <v>2139</v>
      </c>
      <c r="F1892" s="547" t="str">
        <f>iferror(vlookup(E1892,Rooms!$D$2:$E$621,2,false),"")</f>
        <v>Compass Room</v>
      </c>
      <c r="G1892" s="5" t="s">
        <v>2782</v>
      </c>
      <c r="H1892" s="536" t="s">
        <v>6426</v>
      </c>
      <c r="I1892" s="536" t="str">
        <f>iferror(vlookup(G1892,Objects!$A$2:$D$403,4,false),"")</f>
        <v>[Blank]</v>
      </c>
      <c r="J1892" s="537" t="s">
        <v>1073</v>
      </c>
    </row>
    <row r="1893">
      <c r="A1893" s="5" t="s">
        <v>71</v>
      </c>
      <c r="B1893" s="149" t="str">
        <f>iferror(vlookup(A1893,Maps!$A$2:$B$111,2,false),"")</f>
        <v>Ice Cavern</v>
      </c>
      <c r="C1893" s="7" t="s">
        <v>14</v>
      </c>
      <c r="D1893" s="7" t="s">
        <v>700</v>
      </c>
      <c r="E1893" s="7" t="s">
        <v>2139</v>
      </c>
      <c r="F1893" s="547" t="str">
        <f>iferror(vlookup(E1893,Rooms!$D$2:$E$621,2,false),"")</f>
        <v>Compass Room</v>
      </c>
      <c r="G1893" s="5" t="s">
        <v>2765</v>
      </c>
      <c r="H1893" s="536" t="s">
        <v>6408</v>
      </c>
      <c r="I1893" s="536" t="str">
        <f>iferror(vlookup(G1893,Objects!$A$2:$D$403,4,false),"")</f>
        <v>Blade Trap</v>
      </c>
      <c r="J1893" s="537" t="s">
        <v>1073</v>
      </c>
    </row>
    <row r="1894">
      <c r="A1894" s="5" t="s">
        <v>71</v>
      </c>
      <c r="B1894" s="149" t="str">
        <f>iferror(vlookup(A1894,Maps!$A$2:$B$111,2,false),"")</f>
        <v>Ice Cavern</v>
      </c>
      <c r="C1894" s="7" t="s">
        <v>14</v>
      </c>
      <c r="D1894" s="7" t="s">
        <v>700</v>
      </c>
      <c r="E1894" s="7" t="s">
        <v>2139</v>
      </c>
      <c r="F1894" s="547" t="str">
        <f>iferror(vlookup(E1894,Rooms!$D$2:$E$621,2,false),"")</f>
        <v>Compass Room</v>
      </c>
      <c r="G1894" s="5" t="s">
        <v>103</v>
      </c>
      <c r="H1894" s="536" t="s">
        <v>6158</v>
      </c>
      <c r="I1894" s="536" t="str">
        <f>iferror(vlookup(G1894,Objects!$A$2:$D$403,4,false),"")</f>
        <v>Keese</v>
      </c>
      <c r="J1894" s="537" t="s">
        <v>1059</v>
      </c>
    </row>
    <row r="1895">
      <c r="A1895" s="5" t="s">
        <v>71</v>
      </c>
      <c r="B1895" s="149" t="str">
        <f>iferror(vlookup(A1895,Maps!$A$2:$B$111,2,false),"")</f>
        <v>Ice Cavern</v>
      </c>
      <c r="C1895" s="7" t="s">
        <v>14</v>
      </c>
      <c r="D1895" s="7" t="s">
        <v>700</v>
      </c>
      <c r="E1895" s="7" t="s">
        <v>2139</v>
      </c>
      <c r="F1895" s="547" t="str">
        <f>iferror(vlookup(E1895,Rooms!$D$2:$E$621,2,false),"")</f>
        <v>Compass Room</v>
      </c>
      <c r="G1895" s="5" t="s">
        <v>265</v>
      </c>
      <c r="H1895" s="536" t="s">
        <v>6193</v>
      </c>
      <c r="I1895" s="536" t="str">
        <f>iferror(vlookup(G1895,Objects!$A$2:$D$403,4,false),"")</f>
        <v>Skulltulas &amp; Gold Skulltula Token</v>
      </c>
      <c r="J1895" s="537" t="s">
        <v>1059</v>
      </c>
    </row>
    <row r="1896">
      <c r="A1896" s="5" t="s">
        <v>71</v>
      </c>
      <c r="B1896" s="149" t="str">
        <f>iferror(vlookup(A1896,Maps!$A$2:$B$111,2,false),"")</f>
        <v>Ice Cavern</v>
      </c>
      <c r="C1896" s="7" t="s">
        <v>14</v>
      </c>
      <c r="D1896" s="7" t="s">
        <v>700</v>
      </c>
      <c r="E1896" s="7" t="s">
        <v>2139</v>
      </c>
      <c r="F1896" s="547" t="str">
        <f>iferror(vlookup(E1896,Rooms!$D$2:$E$621,2,false),"")</f>
        <v>Compass Room</v>
      </c>
      <c r="G1896" s="5" t="s">
        <v>3105</v>
      </c>
      <c r="H1896" s="536" t="s">
        <v>6901</v>
      </c>
      <c r="I1896" s="536" t="str">
        <f>iferror(vlookup(G1896,Objects!$A$2:$D$403,4,false),"")</f>
        <v>Item Model - Gold Skulltula Token</v>
      </c>
      <c r="J1896" s="537" t="s">
        <v>1073</v>
      </c>
    </row>
    <row r="1897">
      <c r="A1897" s="54"/>
      <c r="B1897" s="116" t="str">
        <f>iferror(vlookup(A1897,Maps!$A$2:$B$111,2,false),"")</f>
        <v/>
      </c>
      <c r="C1897" s="539"/>
      <c r="D1897" s="539"/>
      <c r="E1897" s="539"/>
      <c r="F1897" s="540" t="str">
        <f>iferror(vlookup(E1897,Rooms!$D$2:$E$621,2,false),"")</f>
        <v/>
      </c>
      <c r="G1897" s="539"/>
      <c r="H1897" s="541"/>
      <c r="I1897" s="541" t="str">
        <f>iferror(vlookup(G1897,Objects!$A$2:$D$403,4,false),"")</f>
        <v/>
      </c>
      <c r="J1897" s="542"/>
    </row>
    <row r="1898">
      <c r="A1898" s="5" t="s">
        <v>71</v>
      </c>
      <c r="B1898" s="149" t="str">
        <f>iferror(vlookup(A1898,Maps!$A$2:$B$111,2,false),"")</f>
        <v>Ice Cavern</v>
      </c>
      <c r="C1898" s="11" t="s">
        <v>686</v>
      </c>
      <c r="D1898" s="11" t="s">
        <v>700</v>
      </c>
      <c r="E1898" s="11" t="s">
        <v>2139</v>
      </c>
      <c r="F1898" s="538" t="str">
        <f>iferror(vlookup(E1898,Rooms!$D$2:$E$621,2,false),"")</f>
        <v>Compass Room</v>
      </c>
      <c r="G1898" s="5" t="s">
        <v>655</v>
      </c>
      <c r="H1898" s="536" t="s">
        <v>6370</v>
      </c>
      <c r="I1898" s="536" t="str">
        <f>iferror(vlookup(G1898,Objects!$A$2:$D$403,4,false),"")</f>
        <v>Ice Cavern Objects</v>
      </c>
      <c r="J1898" s="537" t="s">
        <v>1059</v>
      </c>
    </row>
    <row r="1899">
      <c r="A1899" s="5" t="s">
        <v>71</v>
      </c>
      <c r="B1899" s="149" t="str">
        <f>iferror(vlookup(A1899,Maps!$A$2:$B$111,2,false),"")</f>
        <v>Ice Cavern</v>
      </c>
      <c r="C1899" s="7" t="s">
        <v>686</v>
      </c>
      <c r="D1899" s="7" t="s">
        <v>700</v>
      </c>
      <c r="E1899" s="7" t="s">
        <v>2139</v>
      </c>
      <c r="F1899" s="547" t="str">
        <f>iferror(vlookup(E1899,Rooms!$D$2:$E$621,2,false),"")</f>
        <v>Compass Room</v>
      </c>
      <c r="G1899" s="5" t="s">
        <v>2772</v>
      </c>
      <c r="H1899" s="536" t="s">
        <v>6414</v>
      </c>
      <c r="I1899" s="536" t="str">
        <f>iferror(vlookup(G1899,Objects!$A$2:$D$403,4,false),"")</f>
        <v>Sheik</v>
      </c>
      <c r="J1899" s="537" t="s">
        <v>1073</v>
      </c>
    </row>
    <row r="1900">
      <c r="A1900" s="5" t="s">
        <v>71</v>
      </c>
      <c r="B1900" s="149" t="str">
        <f>iferror(vlookup(A1900,Maps!$A$2:$B$111,2,false),"")</f>
        <v>Ice Cavern</v>
      </c>
      <c r="C1900" s="7" t="s">
        <v>686</v>
      </c>
      <c r="D1900" s="7" t="s">
        <v>700</v>
      </c>
      <c r="E1900" s="7" t="s">
        <v>2139</v>
      </c>
      <c r="F1900" s="547" t="str">
        <f>iferror(vlookup(E1900,Rooms!$D$2:$E$621,2,false),"")</f>
        <v>Compass Room</v>
      </c>
      <c r="G1900" s="5" t="s">
        <v>1037</v>
      </c>
      <c r="H1900" s="536" t="s">
        <v>6501</v>
      </c>
      <c r="I1900" s="536" t="str">
        <f>iferror(vlookup(G1900,Objects!$A$2:$D$403,4,false),"")</f>
        <v>Item Model - Music Notes</v>
      </c>
      <c r="J1900" s="537" t="s">
        <v>1073</v>
      </c>
    </row>
    <row r="1901">
      <c r="A1901" s="54"/>
      <c r="B1901" s="116" t="str">
        <f>iferror(vlookup(A1901,Maps!$A$2:$B$111,2,false),"")</f>
        <v/>
      </c>
      <c r="C1901" s="539"/>
      <c r="D1901" s="539"/>
      <c r="E1901" s="539"/>
      <c r="F1901" s="540" t="str">
        <f>iferror(vlookup(E1901,Rooms!$D$2:$E$621,2,false),"")</f>
        <v/>
      </c>
      <c r="G1901" s="539"/>
      <c r="H1901" s="541"/>
      <c r="I1901" s="541" t="str">
        <f>iferror(vlookup(G1901,Objects!$A$2:$D$403,4,false),"")</f>
        <v/>
      </c>
      <c r="J1901" s="542"/>
    </row>
    <row r="1902">
      <c r="A1902" s="5" t="s">
        <v>77</v>
      </c>
      <c r="B1902" s="149" t="str">
        <f>iferror(vlookup(A1902,Maps!$A$2:$B$111,2,false),"")</f>
        <v>Ganon's Tower</v>
      </c>
      <c r="C1902" s="11" t="s">
        <v>14</v>
      </c>
      <c r="D1902" s="11" t="s">
        <v>14</v>
      </c>
      <c r="E1902" s="11" t="s">
        <v>2142</v>
      </c>
      <c r="F1902" s="538" t="str">
        <f>iferror(vlookup(E1902,Rooms!$D$2:$E$621,2,false),"")</f>
        <v>2F - Dinolfos Room</v>
      </c>
      <c r="G1902" s="5" t="s">
        <v>3052</v>
      </c>
      <c r="H1902" s="536" t="s">
        <v>6815</v>
      </c>
      <c r="I1902" s="536" t="str">
        <f>iferror(vlookup(G1902,Objects!$A$2:$D$403,4,false),"")</f>
        <v>Ganon's Tower Objects</v>
      </c>
      <c r="J1902" s="537" t="s">
        <v>1073</v>
      </c>
    </row>
    <row r="1903">
      <c r="A1903" s="5" t="s">
        <v>77</v>
      </c>
      <c r="B1903" s="149" t="str">
        <f>iferror(vlookup(A1903,Maps!$A$2:$B$111,2,false),"")</f>
        <v>Ganon's Tower</v>
      </c>
      <c r="C1903" s="7" t="s">
        <v>14</v>
      </c>
      <c r="D1903" s="7" t="s">
        <v>14</v>
      </c>
      <c r="E1903" s="7" t="s">
        <v>2142</v>
      </c>
      <c r="F1903" s="547" t="str">
        <f>iferror(vlookup(E1903,Rooms!$D$2:$E$621,2,false),"")</f>
        <v>2F - Dinolfos Room</v>
      </c>
      <c r="G1903" s="5" t="s">
        <v>2818</v>
      </c>
      <c r="H1903" s="536" t="s">
        <v>6467</v>
      </c>
      <c r="I1903" s="536" t="str">
        <f>iferror(vlookup(G1903,Objects!$A$2:$D$403,4,false),"")</f>
        <v>Torches</v>
      </c>
      <c r="J1903" s="537" t="s">
        <v>1073</v>
      </c>
    </row>
    <row r="1904">
      <c r="A1904" s="5" t="s">
        <v>77</v>
      </c>
      <c r="B1904" s="149" t="str">
        <f>iferror(vlookup(A1904,Maps!$A$2:$B$111,2,false),"")</f>
        <v>Ganon's Tower</v>
      </c>
      <c r="C1904" s="7" t="s">
        <v>14</v>
      </c>
      <c r="D1904" s="7" t="s">
        <v>14</v>
      </c>
      <c r="E1904" s="7" t="s">
        <v>2142</v>
      </c>
      <c r="F1904" s="547" t="str">
        <f>iferror(vlookup(E1904,Rooms!$D$2:$E$621,2,false),"")</f>
        <v>2F - Dinolfos Room</v>
      </c>
      <c r="G1904" s="5" t="s">
        <v>2765</v>
      </c>
      <c r="H1904" s="536" t="s">
        <v>6408</v>
      </c>
      <c r="I1904" s="536" t="str">
        <f>iferror(vlookup(G1904,Objects!$A$2:$D$403,4,false),"")</f>
        <v>Blade Trap</v>
      </c>
      <c r="J1904" s="537" t="s">
        <v>1073</v>
      </c>
    </row>
    <row r="1905">
      <c r="A1905" s="5" t="s">
        <v>77</v>
      </c>
      <c r="B1905" s="149" t="str">
        <f>iferror(vlookup(A1905,Maps!$A$2:$B$111,2,false),"")</f>
        <v>Ganon's Tower</v>
      </c>
      <c r="C1905" s="7" t="s">
        <v>14</v>
      </c>
      <c r="D1905" s="7" t="s">
        <v>14</v>
      </c>
      <c r="E1905" s="7" t="s">
        <v>2142</v>
      </c>
      <c r="F1905" s="547" t="str">
        <f>iferror(vlookup(E1905,Rooms!$D$2:$E$621,2,false),"")</f>
        <v>2F - Dinolfos Room</v>
      </c>
      <c r="G1905" s="5" t="s">
        <v>103</v>
      </c>
      <c r="H1905" s="536" t="s">
        <v>6158</v>
      </c>
      <c r="I1905" s="536" t="str">
        <f>iferror(vlookup(G1905,Objects!$A$2:$D$403,4,false),"")</f>
        <v>Keese</v>
      </c>
      <c r="J1905" s="537" t="s">
        <v>1073</v>
      </c>
    </row>
    <row r="1906">
      <c r="A1906" s="5" t="s">
        <v>77</v>
      </c>
      <c r="B1906" s="149" t="str">
        <f>iferror(vlookup(A1906,Maps!$A$2:$B$111,2,false),"")</f>
        <v>Ganon's Tower</v>
      </c>
      <c r="C1906" s="7" t="s">
        <v>14</v>
      </c>
      <c r="D1906" s="7" t="s">
        <v>14</v>
      </c>
      <c r="E1906" s="7" t="s">
        <v>2142</v>
      </c>
      <c r="F1906" s="547" t="str">
        <f>iferror(vlookup(E1906,Rooms!$D$2:$E$621,2,false),"")</f>
        <v>2F - Dinolfos Room</v>
      </c>
      <c r="G1906" s="5" t="s">
        <v>207</v>
      </c>
      <c r="H1906" s="536" t="s">
        <v>6179</v>
      </c>
      <c r="I1906" s="536" t="str">
        <f>iferror(vlookup(G1906,Objects!$A$2:$D$403,4,false),"")</f>
        <v>Lizalfos &amp; Dinolfos</v>
      </c>
      <c r="J1906" s="537" t="s">
        <v>1059</v>
      </c>
    </row>
    <row r="1907">
      <c r="A1907" s="54"/>
      <c r="B1907" s="116" t="str">
        <f>iferror(vlookup(A1907,Maps!$A$2:$B$111,2,false),"")</f>
        <v/>
      </c>
      <c r="C1907" s="539"/>
      <c r="D1907" s="539"/>
      <c r="E1907" s="539"/>
      <c r="F1907" s="540" t="str">
        <f>iferror(vlookup(E1907,Rooms!$D$2:$E$621,2,false),"")</f>
        <v/>
      </c>
      <c r="G1907" s="539"/>
      <c r="H1907" s="541"/>
      <c r="I1907" s="541" t="str">
        <f>iferror(vlookup(G1907,Objects!$A$2:$D$403,4,false),"")</f>
        <v/>
      </c>
      <c r="J1907" s="542"/>
    </row>
    <row r="1908">
      <c r="A1908" s="5" t="s">
        <v>77</v>
      </c>
      <c r="B1908" s="149" t="str">
        <f>iferror(vlookup(A1908,Maps!$A$2:$B$111,2,false),"")</f>
        <v>Ganon's Tower</v>
      </c>
      <c r="C1908" s="11" t="s">
        <v>14</v>
      </c>
      <c r="D1908" s="11" t="s">
        <v>680</v>
      </c>
      <c r="E1908" s="11" t="s">
        <v>2144</v>
      </c>
      <c r="F1908" s="538" t="str">
        <f>iferror(vlookup(E1908,Rooms!$D$2:$E$621,2,false),"")</f>
        <v>2F - Stairs to Boss Key Room</v>
      </c>
      <c r="G1908" s="5" t="s">
        <v>3052</v>
      </c>
      <c r="H1908" s="536" t="s">
        <v>6815</v>
      </c>
      <c r="I1908" s="536" t="str">
        <f>iferror(vlookup(G1908,Objects!$A$2:$D$403,4,false),"")</f>
        <v>Ganon's Tower Objects</v>
      </c>
      <c r="J1908" s="537" t="s">
        <v>1073</v>
      </c>
    </row>
    <row r="1909">
      <c r="A1909" s="5" t="s">
        <v>77</v>
      </c>
      <c r="B1909" s="149" t="str">
        <f>iferror(vlookup(A1909,Maps!$A$2:$B$111,2,false),"")</f>
        <v>Ganon's Tower</v>
      </c>
      <c r="C1909" s="7" t="s">
        <v>14</v>
      </c>
      <c r="D1909" s="7" t="s">
        <v>680</v>
      </c>
      <c r="E1909" s="7" t="s">
        <v>2144</v>
      </c>
      <c r="F1909" s="547" t="str">
        <f>iferror(vlookup(E1909,Rooms!$D$2:$E$621,2,false),"")</f>
        <v>2F - Stairs to Boss Key Room</v>
      </c>
      <c r="G1909" s="5" t="s">
        <v>2818</v>
      </c>
      <c r="H1909" s="536" t="s">
        <v>6467</v>
      </c>
      <c r="I1909" s="536" t="str">
        <f>iferror(vlookup(G1909,Objects!$A$2:$D$403,4,false),"")</f>
        <v>Torches</v>
      </c>
      <c r="J1909" s="537" t="s">
        <v>1073</v>
      </c>
    </row>
    <row r="1910">
      <c r="A1910" s="5" t="s">
        <v>77</v>
      </c>
      <c r="B1910" s="149" t="str">
        <f>iferror(vlookup(A1910,Maps!$A$2:$B$111,2,false),"")</f>
        <v>Ganon's Tower</v>
      </c>
      <c r="C1910" s="7" t="s">
        <v>14</v>
      </c>
      <c r="D1910" s="7" t="s">
        <v>680</v>
      </c>
      <c r="E1910" s="7" t="s">
        <v>2144</v>
      </c>
      <c r="F1910" s="547" t="str">
        <f>iferror(vlookup(E1910,Rooms!$D$2:$E$621,2,false),"")</f>
        <v>2F - Stairs to Boss Key Room</v>
      </c>
      <c r="G1910" s="5" t="s">
        <v>2765</v>
      </c>
      <c r="H1910" s="536" t="s">
        <v>6408</v>
      </c>
      <c r="I1910" s="536" t="str">
        <f>iferror(vlookup(G1910,Objects!$A$2:$D$403,4,false),"")</f>
        <v>Blade Trap</v>
      </c>
      <c r="J1910" s="537" t="s">
        <v>1073</v>
      </c>
    </row>
    <row r="1911">
      <c r="A1911" s="5" t="s">
        <v>77</v>
      </c>
      <c r="B1911" s="149" t="str">
        <f>iferror(vlookup(A1911,Maps!$A$2:$B$111,2,false),"")</f>
        <v>Ganon's Tower</v>
      </c>
      <c r="C1911" s="7" t="s">
        <v>14</v>
      </c>
      <c r="D1911" s="7" t="s">
        <v>680</v>
      </c>
      <c r="E1911" s="7" t="s">
        <v>2144</v>
      </c>
      <c r="F1911" s="547" t="str">
        <f>iferror(vlookup(E1911,Rooms!$D$2:$E$621,2,false),"")</f>
        <v>2F - Stairs to Boss Key Room</v>
      </c>
      <c r="G1911" s="5" t="s">
        <v>103</v>
      </c>
      <c r="H1911" s="536" t="s">
        <v>6158</v>
      </c>
      <c r="I1911" s="536" t="str">
        <f>iferror(vlookup(G1911,Objects!$A$2:$D$403,4,false),"")</f>
        <v>Keese</v>
      </c>
      <c r="J1911" s="537" t="s">
        <v>1073</v>
      </c>
    </row>
    <row r="1912">
      <c r="A1912" s="5" t="s">
        <v>77</v>
      </c>
      <c r="B1912" s="149" t="str">
        <f>iferror(vlookup(A1912,Maps!$A$2:$B$111,2,false),"")</f>
        <v>Ganon's Tower</v>
      </c>
      <c r="C1912" s="7" t="s">
        <v>14</v>
      </c>
      <c r="D1912" s="7" t="s">
        <v>680</v>
      </c>
      <c r="E1912" s="7" t="s">
        <v>2144</v>
      </c>
      <c r="F1912" s="547" t="str">
        <f>iferror(vlookup(E1912,Rooms!$D$2:$E$621,2,false),"")</f>
        <v>2F - Stairs to Boss Key Room</v>
      </c>
      <c r="G1912" s="5" t="s">
        <v>207</v>
      </c>
      <c r="H1912" s="536" t="s">
        <v>6179</v>
      </c>
      <c r="I1912" s="536" t="str">
        <f>iferror(vlookup(G1912,Objects!$A$2:$D$403,4,false),"")</f>
        <v>Lizalfos &amp; Dinolfos</v>
      </c>
      <c r="J1912" s="537" t="s">
        <v>1073</v>
      </c>
    </row>
    <row r="1913">
      <c r="A1913" s="54"/>
      <c r="B1913" s="116" t="str">
        <f>iferror(vlookup(A1913,Maps!$A$2:$B$111,2,false),"")</f>
        <v/>
      </c>
      <c r="C1913" s="539"/>
      <c r="D1913" s="539"/>
      <c r="E1913" s="539"/>
      <c r="F1913" s="540" t="str">
        <f>iferror(vlookup(E1913,Rooms!$D$2:$E$621,2,false),"")</f>
        <v/>
      </c>
      <c r="G1913" s="539"/>
      <c r="H1913" s="541"/>
      <c r="I1913" s="541" t="str">
        <f>iferror(vlookup(G1913,Objects!$A$2:$D$403,4,false),"")</f>
        <v/>
      </c>
      <c r="J1913" s="542"/>
    </row>
    <row r="1914">
      <c r="A1914" s="5" t="s">
        <v>77</v>
      </c>
      <c r="B1914" s="149" t="str">
        <f>iferror(vlookup(A1914,Maps!$A$2:$B$111,2,false),"")</f>
        <v>Ganon's Tower</v>
      </c>
      <c r="C1914" s="11" t="s">
        <v>14</v>
      </c>
      <c r="D1914" s="11" t="s">
        <v>682</v>
      </c>
      <c r="E1914" s="11" t="s">
        <v>2146</v>
      </c>
      <c r="F1914" s="538" t="str">
        <f>iferror(vlookup(E1914,Rooms!$D$2:$E$621,2,false),"")</f>
        <v>3F - Boss Key Room</v>
      </c>
      <c r="G1914" s="5" t="s">
        <v>3052</v>
      </c>
      <c r="H1914" s="536" t="s">
        <v>6815</v>
      </c>
      <c r="I1914" s="536" t="str">
        <f>iferror(vlookup(G1914,Objects!$A$2:$D$403,4,false),"")</f>
        <v>Ganon's Tower Objects</v>
      </c>
      <c r="J1914" s="537" t="s">
        <v>1073</v>
      </c>
    </row>
    <row r="1915">
      <c r="A1915" s="5" t="s">
        <v>77</v>
      </c>
      <c r="B1915" s="149" t="str">
        <f>iferror(vlookup(A1915,Maps!$A$2:$B$111,2,false),"")</f>
        <v>Ganon's Tower</v>
      </c>
      <c r="C1915" s="7" t="s">
        <v>14</v>
      </c>
      <c r="D1915" s="7" t="s">
        <v>682</v>
      </c>
      <c r="E1915" s="7" t="s">
        <v>2146</v>
      </c>
      <c r="F1915" s="547" t="str">
        <f>iferror(vlookup(E1915,Rooms!$D$2:$E$621,2,false),"")</f>
        <v>3F - Boss Key Room</v>
      </c>
      <c r="G1915" s="5" t="s">
        <v>2818</v>
      </c>
      <c r="H1915" s="536" t="s">
        <v>6467</v>
      </c>
      <c r="I1915" s="536" t="str">
        <f>iferror(vlookup(G1915,Objects!$A$2:$D$403,4,false),"")</f>
        <v>Torches</v>
      </c>
      <c r="J1915" s="537" t="s">
        <v>1073</v>
      </c>
    </row>
    <row r="1916">
      <c r="A1916" s="5" t="s">
        <v>77</v>
      </c>
      <c r="B1916" s="149" t="str">
        <f>iferror(vlookup(A1916,Maps!$A$2:$B$111,2,false),"")</f>
        <v>Ganon's Tower</v>
      </c>
      <c r="C1916" s="7" t="s">
        <v>14</v>
      </c>
      <c r="D1916" s="7" t="s">
        <v>682</v>
      </c>
      <c r="E1916" s="7" t="s">
        <v>2146</v>
      </c>
      <c r="F1916" s="547" t="str">
        <f>iferror(vlookup(E1916,Rooms!$D$2:$E$621,2,false),"")</f>
        <v>3F - Boss Key Room</v>
      </c>
      <c r="G1916" s="5" t="s">
        <v>2765</v>
      </c>
      <c r="H1916" s="536" t="s">
        <v>6408</v>
      </c>
      <c r="I1916" s="536" t="str">
        <f>iferror(vlookup(G1916,Objects!$A$2:$D$403,4,false),"")</f>
        <v>Blade Trap</v>
      </c>
      <c r="J1916" s="537" t="s">
        <v>1073</v>
      </c>
    </row>
    <row r="1917">
      <c r="A1917" s="5" t="s">
        <v>77</v>
      </c>
      <c r="B1917" s="149" t="str">
        <f>iferror(vlookup(A1917,Maps!$A$2:$B$111,2,false),"")</f>
        <v>Ganon's Tower</v>
      </c>
      <c r="C1917" s="7" t="s">
        <v>14</v>
      </c>
      <c r="D1917" s="7" t="s">
        <v>682</v>
      </c>
      <c r="E1917" s="7" t="s">
        <v>2146</v>
      </c>
      <c r="F1917" s="547" t="str">
        <f>iferror(vlookup(E1917,Rooms!$D$2:$E$621,2,false),"")</f>
        <v>3F - Boss Key Room</v>
      </c>
      <c r="G1917" s="5" t="s">
        <v>103</v>
      </c>
      <c r="H1917" s="536" t="s">
        <v>6158</v>
      </c>
      <c r="I1917" s="536" t="str">
        <f>iferror(vlookup(G1917,Objects!$A$2:$D$403,4,false),"")</f>
        <v>Keese</v>
      </c>
      <c r="J1917" s="537" t="s">
        <v>1073</v>
      </c>
    </row>
    <row r="1918">
      <c r="A1918" s="5" t="s">
        <v>77</v>
      </c>
      <c r="B1918" s="149" t="str">
        <f>iferror(vlookup(A1918,Maps!$A$2:$B$111,2,false),"")</f>
        <v>Ganon's Tower</v>
      </c>
      <c r="C1918" s="7" t="s">
        <v>14</v>
      </c>
      <c r="D1918" s="7" t="s">
        <v>682</v>
      </c>
      <c r="E1918" s="7" t="s">
        <v>2146</v>
      </c>
      <c r="F1918" s="547" t="str">
        <f>iferror(vlookup(E1918,Rooms!$D$2:$E$621,2,false),"")</f>
        <v>3F - Boss Key Room</v>
      </c>
      <c r="G1918" s="5" t="s">
        <v>207</v>
      </c>
      <c r="H1918" s="536" t="s">
        <v>6179</v>
      </c>
      <c r="I1918" s="536" t="str">
        <f>iferror(vlookup(G1918,Objects!$A$2:$D$403,4,false),"")</f>
        <v>Lizalfos &amp; Dinolfos</v>
      </c>
      <c r="J1918" s="537" t="s">
        <v>1073</v>
      </c>
    </row>
    <row r="1919">
      <c r="A1919" s="5" t="s">
        <v>77</v>
      </c>
      <c r="B1919" s="149" t="str">
        <f>iferror(vlookup(A1919,Maps!$A$2:$B$111,2,false),"")</f>
        <v>Ganon's Tower</v>
      </c>
      <c r="C1919" s="7" t="s">
        <v>14</v>
      </c>
      <c r="D1919" s="7" t="s">
        <v>682</v>
      </c>
      <c r="E1919" s="7" t="s">
        <v>2146</v>
      </c>
      <c r="F1919" s="547" t="str">
        <f>iferror(vlookup(E1919,Rooms!$D$2:$E$621,2,false),"")</f>
        <v>3F - Boss Key Room</v>
      </c>
      <c r="G1919" s="5" t="s">
        <v>356</v>
      </c>
      <c r="H1919" s="536" t="s">
        <v>6225</v>
      </c>
      <c r="I1919" s="536" t="str">
        <f>iferror(vlookup(G1919,Objects!$A$2:$D$403,4,false),"")</f>
        <v>Stalfos</v>
      </c>
      <c r="J1919" s="537" t="s">
        <v>1059</v>
      </c>
    </row>
    <row r="1920">
      <c r="A1920" s="5" t="s">
        <v>77</v>
      </c>
      <c r="B1920" s="149" t="str">
        <f>iferror(vlookup(A1920,Maps!$A$2:$B$111,2,false),"")</f>
        <v>Ganon's Tower</v>
      </c>
      <c r="C1920" s="7" t="s">
        <v>14</v>
      </c>
      <c r="D1920" s="7" t="s">
        <v>682</v>
      </c>
      <c r="E1920" s="7" t="s">
        <v>2146</v>
      </c>
      <c r="F1920" s="547" t="str">
        <f>iferror(vlookup(E1920,Rooms!$D$2:$E$621,2,false),"")</f>
        <v>3F - Boss Key Room</v>
      </c>
      <c r="G1920" s="5" t="s">
        <v>110</v>
      </c>
      <c r="H1920" s="536" t="s">
        <v>6159</v>
      </c>
      <c r="I1920" s="536" t="str">
        <f>iferror(vlookup(G1920,Objects!$A$2:$D$403,4,false),"")</f>
        <v>Treasure Chests</v>
      </c>
      <c r="J1920" s="537" t="s">
        <v>1059</v>
      </c>
    </row>
    <row r="1921">
      <c r="A1921" s="54"/>
      <c r="B1921" s="116" t="str">
        <f>iferror(vlookup(A1921,Maps!$A$2:$B$111,2,false),"")</f>
        <v/>
      </c>
      <c r="C1921" s="539"/>
      <c r="D1921" s="539"/>
      <c r="E1921" s="539"/>
      <c r="F1921" s="540" t="str">
        <f>iferror(vlookup(E1921,Rooms!$D$2:$E$621,2,false),"")</f>
        <v/>
      </c>
      <c r="G1921" s="539"/>
      <c r="H1921" s="541"/>
      <c r="I1921" s="541" t="str">
        <f>iferror(vlookup(G1921,Objects!$A$2:$D$403,4,false),"")</f>
        <v/>
      </c>
      <c r="J1921" s="542"/>
    </row>
    <row r="1922">
      <c r="A1922" s="5" t="s">
        <v>77</v>
      </c>
      <c r="B1922" s="149" t="str">
        <f>iferror(vlookup(A1922,Maps!$A$2:$B$111,2,false),"")</f>
        <v>Ganon's Tower</v>
      </c>
      <c r="C1922" s="11" t="s">
        <v>14</v>
      </c>
      <c r="D1922" s="11" t="s">
        <v>684</v>
      </c>
      <c r="E1922" s="11" t="s">
        <v>2148</v>
      </c>
      <c r="F1922" s="538" t="str">
        <f>iferror(vlookup(E1922,Rooms!$D$2:$E$621,2,false),"")</f>
        <v>3F - Stairs to Iron Knuckle Room</v>
      </c>
      <c r="G1922" s="5" t="s">
        <v>3052</v>
      </c>
      <c r="H1922" s="536" t="s">
        <v>6815</v>
      </c>
      <c r="I1922" s="536" t="str">
        <f>iferror(vlookup(G1922,Objects!$A$2:$D$403,4,false),"")</f>
        <v>Ganon's Tower Objects</v>
      </c>
      <c r="J1922" s="537" t="s">
        <v>1073</v>
      </c>
    </row>
    <row r="1923">
      <c r="A1923" s="5" t="s">
        <v>77</v>
      </c>
      <c r="B1923" s="149" t="str">
        <f>iferror(vlookup(A1923,Maps!$A$2:$B$111,2,false),"")</f>
        <v>Ganon's Tower</v>
      </c>
      <c r="C1923" s="7" t="s">
        <v>14</v>
      </c>
      <c r="D1923" s="7" t="s">
        <v>684</v>
      </c>
      <c r="E1923" s="7" t="s">
        <v>2148</v>
      </c>
      <c r="F1923" s="547" t="str">
        <f>iferror(vlookup(E1923,Rooms!$D$2:$E$621,2,false),"")</f>
        <v>3F - Stairs to Iron Knuckle Room</v>
      </c>
      <c r="G1923" s="5" t="s">
        <v>2818</v>
      </c>
      <c r="H1923" s="536" t="s">
        <v>6467</v>
      </c>
      <c r="I1923" s="536" t="str">
        <f>iferror(vlookup(G1923,Objects!$A$2:$D$403,4,false),"")</f>
        <v>Torches</v>
      </c>
      <c r="J1923" s="537" t="s">
        <v>1073</v>
      </c>
    </row>
    <row r="1924">
      <c r="A1924" s="5" t="s">
        <v>77</v>
      </c>
      <c r="B1924" s="149" t="str">
        <f>iferror(vlookup(A1924,Maps!$A$2:$B$111,2,false),"")</f>
        <v>Ganon's Tower</v>
      </c>
      <c r="C1924" s="7" t="s">
        <v>14</v>
      </c>
      <c r="D1924" s="7" t="s">
        <v>684</v>
      </c>
      <c r="E1924" s="7" t="s">
        <v>2148</v>
      </c>
      <c r="F1924" s="547" t="str">
        <f>iferror(vlookup(E1924,Rooms!$D$2:$E$621,2,false),"")</f>
        <v>3F - Stairs to Iron Knuckle Room</v>
      </c>
      <c r="G1924" s="5" t="s">
        <v>2765</v>
      </c>
      <c r="H1924" s="536" t="s">
        <v>6408</v>
      </c>
      <c r="I1924" s="536" t="str">
        <f>iferror(vlookup(G1924,Objects!$A$2:$D$403,4,false),"")</f>
        <v>Blade Trap</v>
      </c>
      <c r="J1924" s="537" t="s">
        <v>1073</v>
      </c>
    </row>
    <row r="1925">
      <c r="A1925" s="5" t="s">
        <v>77</v>
      </c>
      <c r="B1925" s="149" t="str">
        <f>iferror(vlookup(A1925,Maps!$A$2:$B$111,2,false),"")</f>
        <v>Ganon's Tower</v>
      </c>
      <c r="C1925" s="7" t="s">
        <v>14</v>
      </c>
      <c r="D1925" s="7" t="s">
        <v>684</v>
      </c>
      <c r="E1925" s="7" t="s">
        <v>2148</v>
      </c>
      <c r="F1925" s="547" t="str">
        <f>iferror(vlookup(E1925,Rooms!$D$2:$E$621,2,false),"")</f>
        <v>3F - Stairs to Iron Knuckle Room</v>
      </c>
      <c r="G1925" s="5" t="s">
        <v>103</v>
      </c>
      <c r="H1925" s="536" t="s">
        <v>6158</v>
      </c>
      <c r="I1925" s="536" t="str">
        <f>iferror(vlookup(G1925,Objects!$A$2:$D$403,4,false),"")</f>
        <v>Keese</v>
      </c>
      <c r="J1925" s="537" t="s">
        <v>1073</v>
      </c>
    </row>
    <row r="1926">
      <c r="A1926" s="5" t="s">
        <v>77</v>
      </c>
      <c r="B1926" s="149" t="str">
        <f>iferror(vlookup(A1926,Maps!$A$2:$B$111,2,false),"")</f>
        <v>Ganon's Tower</v>
      </c>
      <c r="C1926" s="7" t="s">
        <v>14</v>
      </c>
      <c r="D1926" s="7" t="s">
        <v>684</v>
      </c>
      <c r="E1926" s="7" t="s">
        <v>2148</v>
      </c>
      <c r="F1926" s="547" t="str">
        <f>iferror(vlookup(E1926,Rooms!$D$2:$E$621,2,false),"")</f>
        <v>3F - Stairs to Iron Knuckle Room</v>
      </c>
      <c r="G1926" s="5" t="s">
        <v>207</v>
      </c>
      <c r="H1926" s="536" t="s">
        <v>6179</v>
      </c>
      <c r="I1926" s="536" t="str">
        <f>iferror(vlookup(G1926,Objects!$A$2:$D$403,4,false),"")</f>
        <v>Lizalfos &amp; Dinolfos</v>
      </c>
      <c r="J1926" s="537" t="s">
        <v>1073</v>
      </c>
    </row>
    <row r="1927">
      <c r="A1927" s="5" t="s">
        <v>77</v>
      </c>
      <c r="B1927" s="149" t="str">
        <f>iferror(vlookup(A1927,Maps!$A$2:$B$111,2,false),"")</f>
        <v>Ganon's Tower</v>
      </c>
      <c r="C1927" s="7" t="s">
        <v>14</v>
      </c>
      <c r="D1927" s="7" t="s">
        <v>684</v>
      </c>
      <c r="E1927" s="7" t="s">
        <v>2148</v>
      </c>
      <c r="F1927" s="547" t="str">
        <f>iferror(vlookup(E1927,Rooms!$D$2:$E$621,2,false),"")</f>
        <v>3F - Stairs to Iron Knuckle Room</v>
      </c>
      <c r="G1927" s="5" t="s">
        <v>356</v>
      </c>
      <c r="H1927" s="536" t="s">
        <v>6225</v>
      </c>
      <c r="I1927" s="536" t="str">
        <f>iferror(vlookup(G1927,Objects!$A$2:$D$403,4,false),"")</f>
        <v>Stalfos</v>
      </c>
      <c r="J1927" s="537" t="s">
        <v>1073</v>
      </c>
    </row>
    <row r="1928">
      <c r="A1928" s="5" t="s">
        <v>77</v>
      </c>
      <c r="B1928" s="149" t="str">
        <f>iferror(vlookup(A1928,Maps!$A$2:$B$111,2,false),"")</f>
        <v>Ganon's Tower</v>
      </c>
      <c r="C1928" s="7" t="s">
        <v>14</v>
      </c>
      <c r="D1928" s="7" t="s">
        <v>684</v>
      </c>
      <c r="E1928" s="7" t="s">
        <v>2148</v>
      </c>
      <c r="F1928" s="547" t="str">
        <f>iferror(vlookup(E1928,Rooms!$D$2:$E$621,2,false),"")</f>
        <v>3F - Stairs to Iron Knuckle Room</v>
      </c>
      <c r="G1928" s="5" t="s">
        <v>110</v>
      </c>
      <c r="H1928" s="536" t="s">
        <v>6159</v>
      </c>
      <c r="I1928" s="536" t="str">
        <f>iferror(vlookup(G1928,Objects!$A$2:$D$403,4,false),"")</f>
        <v>Treasure Chests</v>
      </c>
      <c r="J1928" s="537" t="s">
        <v>1073</v>
      </c>
    </row>
    <row r="1929">
      <c r="A1929" s="54"/>
      <c r="B1929" s="116" t="str">
        <f>iferror(vlookup(A1929,Maps!$A$2:$B$111,2,false),"")</f>
        <v/>
      </c>
      <c r="C1929" s="539"/>
      <c r="D1929" s="539"/>
      <c r="E1929" s="539"/>
      <c r="F1929" s="540" t="str">
        <f>iferror(vlookup(E1929,Rooms!$D$2:$E$621,2,false),"")</f>
        <v/>
      </c>
      <c r="G1929" s="539"/>
      <c r="H1929" s="541"/>
      <c r="I1929" s="541" t="str">
        <f>iferror(vlookup(G1929,Objects!$A$2:$D$403,4,false),"")</f>
        <v/>
      </c>
      <c r="J1929" s="542"/>
    </row>
    <row r="1930">
      <c r="A1930" s="5" t="s">
        <v>77</v>
      </c>
      <c r="B1930" s="149" t="str">
        <f>iferror(vlookup(A1930,Maps!$A$2:$B$111,2,false),"")</f>
        <v>Ganon's Tower</v>
      </c>
      <c r="C1930" s="11" t="s">
        <v>14</v>
      </c>
      <c r="D1930" s="11" t="s">
        <v>686</v>
      </c>
      <c r="E1930" s="11" t="s">
        <v>2150</v>
      </c>
      <c r="F1930" s="538" t="str">
        <f>iferror(vlookup(E1930,Rooms!$D$2:$E$621,2,false),"")</f>
        <v>4F - Iron Knuckle Room</v>
      </c>
      <c r="G1930" s="5" t="s">
        <v>3052</v>
      </c>
      <c r="H1930" s="536" t="s">
        <v>6815</v>
      </c>
      <c r="I1930" s="536" t="str">
        <f>iferror(vlookup(G1930,Objects!$A$2:$D$403,4,false),"")</f>
        <v>Ganon's Tower Objects</v>
      </c>
      <c r="J1930" s="537" t="s">
        <v>1073</v>
      </c>
    </row>
    <row r="1931">
      <c r="A1931" s="5" t="s">
        <v>77</v>
      </c>
      <c r="B1931" s="149" t="str">
        <f>iferror(vlookup(A1931,Maps!$A$2:$B$111,2,false),"")</f>
        <v>Ganon's Tower</v>
      </c>
      <c r="C1931" s="7" t="s">
        <v>14</v>
      </c>
      <c r="D1931" s="7" t="s">
        <v>686</v>
      </c>
      <c r="E1931" s="7" t="s">
        <v>2150</v>
      </c>
      <c r="F1931" s="547" t="str">
        <f>iferror(vlookup(E1931,Rooms!$D$2:$E$621,2,false),"")</f>
        <v>4F - Iron Knuckle Room</v>
      </c>
      <c r="G1931" s="5" t="s">
        <v>2818</v>
      </c>
      <c r="H1931" s="536" t="s">
        <v>6467</v>
      </c>
      <c r="I1931" s="536" t="str">
        <f>iferror(vlookup(G1931,Objects!$A$2:$D$403,4,false),"")</f>
        <v>Torches</v>
      </c>
      <c r="J1931" s="537" t="s">
        <v>1073</v>
      </c>
    </row>
    <row r="1932">
      <c r="A1932" s="5" t="s">
        <v>77</v>
      </c>
      <c r="B1932" s="149" t="str">
        <f>iferror(vlookup(A1932,Maps!$A$2:$B$111,2,false),"")</f>
        <v>Ganon's Tower</v>
      </c>
      <c r="C1932" s="7" t="s">
        <v>14</v>
      </c>
      <c r="D1932" s="7" t="s">
        <v>686</v>
      </c>
      <c r="E1932" s="7" t="s">
        <v>2150</v>
      </c>
      <c r="F1932" s="547" t="str">
        <f>iferror(vlookup(E1932,Rooms!$D$2:$E$621,2,false),"")</f>
        <v>4F - Iron Knuckle Room</v>
      </c>
      <c r="G1932" s="5" t="s">
        <v>2765</v>
      </c>
      <c r="H1932" s="536" t="s">
        <v>6408</v>
      </c>
      <c r="I1932" s="536" t="str">
        <f>iferror(vlookup(G1932,Objects!$A$2:$D$403,4,false),"")</f>
        <v>Blade Trap</v>
      </c>
      <c r="J1932" s="537" t="s">
        <v>1073</v>
      </c>
    </row>
    <row r="1933">
      <c r="A1933" s="5" t="s">
        <v>77</v>
      </c>
      <c r="B1933" s="149" t="str">
        <f>iferror(vlookup(A1933,Maps!$A$2:$B$111,2,false),"")</f>
        <v>Ganon's Tower</v>
      </c>
      <c r="C1933" s="7" t="s">
        <v>14</v>
      </c>
      <c r="D1933" s="7" t="s">
        <v>686</v>
      </c>
      <c r="E1933" s="7" t="s">
        <v>2150</v>
      </c>
      <c r="F1933" s="547" t="str">
        <f>iferror(vlookup(E1933,Rooms!$D$2:$E$621,2,false),"")</f>
        <v>4F - Iron Knuckle Room</v>
      </c>
      <c r="G1933" s="5" t="s">
        <v>103</v>
      </c>
      <c r="H1933" s="536" t="s">
        <v>6158</v>
      </c>
      <c r="I1933" s="536" t="str">
        <f>iferror(vlookup(G1933,Objects!$A$2:$D$403,4,false),"")</f>
        <v>Keese</v>
      </c>
      <c r="J1933" s="537" t="s">
        <v>1073</v>
      </c>
    </row>
    <row r="1934">
      <c r="A1934" s="5" t="s">
        <v>77</v>
      </c>
      <c r="B1934" s="149" t="str">
        <f>iferror(vlookup(A1934,Maps!$A$2:$B$111,2,false),"")</f>
        <v>Ganon's Tower</v>
      </c>
      <c r="C1934" s="7" t="s">
        <v>14</v>
      </c>
      <c r="D1934" s="7" t="s">
        <v>686</v>
      </c>
      <c r="E1934" s="7" t="s">
        <v>2150</v>
      </c>
      <c r="F1934" s="547" t="str">
        <f>iferror(vlookup(E1934,Rooms!$D$2:$E$621,2,false),"")</f>
        <v>4F - Iron Knuckle Room</v>
      </c>
      <c r="G1934" s="5" t="s">
        <v>2963</v>
      </c>
      <c r="H1934" s="536" t="s">
        <v>6702</v>
      </c>
      <c r="I1934" s="536" t="str">
        <f>iferror(vlookup(G1934,Objects!$A$2:$D$403,4,false),"")</f>
        <v>Iron Knuckle</v>
      </c>
      <c r="J1934" s="537" t="s">
        <v>1059</v>
      </c>
    </row>
    <row r="1935">
      <c r="A1935" s="5" t="s">
        <v>77</v>
      </c>
      <c r="B1935" s="149" t="str">
        <f>iferror(vlookup(A1935,Maps!$A$2:$B$111,2,false),"")</f>
        <v>Ganon's Tower</v>
      </c>
      <c r="C1935" s="7" t="s">
        <v>14</v>
      </c>
      <c r="D1935" s="7" t="s">
        <v>686</v>
      </c>
      <c r="E1935" s="7" t="s">
        <v>2150</v>
      </c>
      <c r="F1935" s="547" t="str">
        <f>iferror(vlookup(E1935,Rooms!$D$2:$E$621,2,false),"")</f>
        <v>4F - Iron Knuckle Room</v>
      </c>
      <c r="G1935" s="5" t="s">
        <v>110</v>
      </c>
      <c r="H1935" s="536" t="s">
        <v>6159</v>
      </c>
      <c r="I1935" s="536" t="str">
        <f>iferror(vlookup(G1935,Objects!$A$2:$D$403,4,false),"")</f>
        <v>Treasure Chests</v>
      </c>
      <c r="J1935" s="537" t="s">
        <v>1073</v>
      </c>
    </row>
    <row r="1936">
      <c r="A1936" s="54"/>
      <c r="B1936" s="116" t="str">
        <f>iferror(vlookup(A1936,Maps!$A$2:$B$111,2,false),"")</f>
        <v/>
      </c>
      <c r="C1936" s="539"/>
      <c r="D1936" s="539"/>
      <c r="E1936" s="539"/>
      <c r="F1936" s="540" t="str">
        <f>iferror(vlookup(E1936,Rooms!$D$2:$E$621,2,false),"")</f>
        <v/>
      </c>
      <c r="G1936" s="539"/>
      <c r="H1936" s="541"/>
      <c r="I1936" s="541" t="str">
        <f>iferror(vlookup(G1936,Objects!$A$2:$D$403,4,false),"")</f>
        <v/>
      </c>
      <c r="J1936" s="542"/>
    </row>
    <row r="1937">
      <c r="A1937" s="5" t="s">
        <v>77</v>
      </c>
      <c r="B1937" s="149" t="str">
        <f>iferror(vlookup(A1937,Maps!$A$2:$B$111,2,false),"")</f>
        <v>Ganon's Tower</v>
      </c>
      <c r="C1937" s="11" t="s">
        <v>14</v>
      </c>
      <c r="D1937" s="11" t="s">
        <v>688</v>
      </c>
      <c r="E1937" s="11" t="s">
        <v>2152</v>
      </c>
      <c r="F1937" s="538" t="str">
        <f>iferror(vlookup(E1937,Rooms!$D$2:$E$621,2,false),"")</f>
        <v>4F - Stairs to Ganondorf's Lair (Lower)</v>
      </c>
      <c r="G1937" s="5" t="s">
        <v>3052</v>
      </c>
      <c r="H1937" s="536" t="s">
        <v>6815</v>
      </c>
      <c r="I1937" s="536" t="str">
        <f>iferror(vlookup(G1937,Objects!$A$2:$D$403,4,false),"")</f>
        <v>Ganon's Tower Objects</v>
      </c>
      <c r="J1937" s="537" t="s">
        <v>1073</v>
      </c>
    </row>
    <row r="1938">
      <c r="A1938" s="5" t="s">
        <v>77</v>
      </c>
      <c r="B1938" s="149" t="str">
        <f>iferror(vlookup(A1938,Maps!$A$2:$B$111,2,false),"")</f>
        <v>Ganon's Tower</v>
      </c>
      <c r="C1938" s="7" t="s">
        <v>14</v>
      </c>
      <c r="D1938" s="7" t="s">
        <v>688</v>
      </c>
      <c r="E1938" s="7" t="s">
        <v>2152</v>
      </c>
      <c r="F1938" s="547" t="str">
        <f>iferror(vlookup(E1938,Rooms!$D$2:$E$621,2,false),"")</f>
        <v>4F - Stairs to Ganondorf's Lair (Lower)</v>
      </c>
      <c r="G1938" s="5" t="s">
        <v>2833</v>
      </c>
      <c r="H1938" s="536" t="s">
        <v>6490</v>
      </c>
      <c r="I1938" s="536" t="str">
        <f>iferror(vlookup(G1938,Objects!$A$2:$D$403,4,false),"")</f>
        <v>Boss Doors</v>
      </c>
      <c r="J1938" s="537" t="s">
        <v>1073</v>
      </c>
    </row>
    <row r="1939">
      <c r="A1939" s="54"/>
      <c r="B1939" s="116" t="str">
        <f>iferror(vlookup(A1939,Maps!$A$2:$B$111,2,false),"")</f>
        <v/>
      </c>
      <c r="C1939" s="539"/>
      <c r="D1939" s="539"/>
      <c r="E1939" s="539"/>
      <c r="F1939" s="540" t="str">
        <f>iferror(vlookup(E1939,Rooms!$D$2:$E$621,2,false),"")</f>
        <v/>
      </c>
      <c r="G1939" s="539"/>
      <c r="H1939" s="541"/>
      <c r="I1939" s="541" t="str">
        <f>iferror(vlookup(G1939,Objects!$A$2:$D$403,4,false),"")</f>
        <v/>
      </c>
      <c r="J1939" s="542"/>
    </row>
    <row r="1940">
      <c r="A1940" s="5" t="s">
        <v>77</v>
      </c>
      <c r="B1940" s="149" t="str">
        <f>iferror(vlookup(A1940,Maps!$A$2:$B$111,2,false),"")</f>
        <v>Ganon's Tower</v>
      </c>
      <c r="C1940" s="11" t="s">
        <v>14</v>
      </c>
      <c r="D1940" s="11" t="s">
        <v>690</v>
      </c>
      <c r="E1940" s="11" t="s">
        <v>2154</v>
      </c>
      <c r="F1940" s="538" t="str">
        <f>iferror(vlookup(E1940,Rooms!$D$2:$E$621,2,false),"")</f>
        <v>5F - Stairs to Ganondorf's Lair (Upper)</v>
      </c>
      <c r="G1940" s="5" t="s">
        <v>3052</v>
      </c>
      <c r="H1940" s="536" t="s">
        <v>6815</v>
      </c>
      <c r="I1940" s="536" t="str">
        <f>iferror(vlookup(G1940,Objects!$A$2:$D$403,4,false),"")</f>
        <v>Ganon's Tower Objects</v>
      </c>
      <c r="J1940" s="537" t="s">
        <v>1073</v>
      </c>
    </row>
    <row r="1941">
      <c r="A1941" s="5" t="s">
        <v>77</v>
      </c>
      <c r="B1941" s="149" t="str">
        <f>iferror(vlookup(A1941,Maps!$A$2:$B$111,2,false),"")</f>
        <v>Ganon's Tower</v>
      </c>
      <c r="C1941" s="7" t="s">
        <v>14</v>
      </c>
      <c r="D1941" s="7" t="s">
        <v>690</v>
      </c>
      <c r="E1941" s="7" t="s">
        <v>2154</v>
      </c>
      <c r="F1941" s="547" t="str">
        <f>iferror(vlookup(E1941,Rooms!$D$2:$E$621,2,false),"")</f>
        <v>5F - Stairs to Ganondorf's Lair (Upper)</v>
      </c>
      <c r="G1941" s="5" t="s">
        <v>2833</v>
      </c>
      <c r="H1941" s="536" t="s">
        <v>6490</v>
      </c>
      <c r="I1941" s="536" t="str">
        <f>iferror(vlookup(G1941,Objects!$A$2:$D$403,4,false),"")</f>
        <v>Boss Doors</v>
      </c>
      <c r="J1941" s="537" t="s">
        <v>1073</v>
      </c>
    </row>
    <row r="1942">
      <c r="A1942" s="54"/>
      <c r="B1942" s="116" t="str">
        <f>iferror(vlookup(A1942,Maps!$A$2:$B$111,2,false),"")</f>
        <v/>
      </c>
      <c r="C1942" s="539"/>
      <c r="D1942" s="539"/>
      <c r="E1942" s="539"/>
      <c r="F1942" s="540" t="str">
        <f>iferror(vlookup(E1942,Rooms!$D$2:$E$621,2,false),"")</f>
        <v/>
      </c>
      <c r="G1942" s="539"/>
      <c r="H1942" s="541"/>
      <c r="I1942" s="541" t="str">
        <f>iferror(vlookup(G1942,Objects!$A$2:$D$403,4,false),"")</f>
        <v/>
      </c>
      <c r="J1942" s="542"/>
    </row>
    <row r="1943">
      <c r="A1943" s="5" t="s">
        <v>77</v>
      </c>
      <c r="B1943" s="149" t="str">
        <f>iferror(vlookup(A1943,Maps!$A$2:$B$111,2,false),"")</f>
        <v>Ganon's Tower</v>
      </c>
      <c r="C1943" s="11" t="s">
        <v>14</v>
      </c>
      <c r="D1943" s="11" t="s">
        <v>692</v>
      </c>
      <c r="E1943" s="11" t="s">
        <v>2156</v>
      </c>
      <c r="F1943" s="538" t="str">
        <f>iferror(vlookup(E1943,Rooms!$D$2:$E$621,2,false),"")</f>
        <v>1F - Entrance Chamber</v>
      </c>
      <c r="G1943" s="5" t="s">
        <v>3052</v>
      </c>
      <c r="H1943" s="536" t="s">
        <v>6815</v>
      </c>
      <c r="I1943" s="536" t="str">
        <f>iferror(vlookup(G1943,Objects!$A$2:$D$403,4,false),"")</f>
        <v>Ganon's Tower Objects</v>
      </c>
      <c r="J1943" s="537" t="s">
        <v>1073</v>
      </c>
    </row>
    <row r="1944">
      <c r="A1944" s="5" t="s">
        <v>77</v>
      </c>
      <c r="B1944" s="149" t="str">
        <f>iferror(vlookup(A1944,Maps!$A$2:$B$111,2,false),"")</f>
        <v>Ganon's Tower</v>
      </c>
      <c r="C1944" s="7" t="s">
        <v>14</v>
      </c>
      <c r="D1944" s="7" t="s">
        <v>692</v>
      </c>
      <c r="E1944" s="7" t="s">
        <v>2156</v>
      </c>
      <c r="F1944" s="547" t="str">
        <f>iferror(vlookup(E1944,Rooms!$D$2:$E$621,2,false),"")</f>
        <v>1F - Entrance Chamber</v>
      </c>
      <c r="G1944" s="5" t="s">
        <v>2818</v>
      </c>
      <c r="H1944" s="536" t="s">
        <v>6467</v>
      </c>
      <c r="I1944" s="536" t="str">
        <f>iferror(vlookup(G1944,Objects!$A$2:$D$403,4,false),"")</f>
        <v>Torches</v>
      </c>
      <c r="J1944" s="537" t="s">
        <v>1059</v>
      </c>
    </row>
    <row r="1945">
      <c r="A1945" s="5" t="s">
        <v>77</v>
      </c>
      <c r="B1945" s="149" t="str">
        <f>iferror(vlookup(A1945,Maps!$A$2:$B$111,2,false),"")</f>
        <v>Ganon's Tower</v>
      </c>
      <c r="C1945" s="7" t="s">
        <v>14</v>
      </c>
      <c r="D1945" s="7" t="s">
        <v>692</v>
      </c>
      <c r="E1945" s="7" t="s">
        <v>2156</v>
      </c>
      <c r="F1945" s="547" t="str">
        <f>iferror(vlookup(E1945,Rooms!$D$2:$E$621,2,false),"")</f>
        <v>1F - Entrance Chamber</v>
      </c>
      <c r="G1945" s="5" t="s">
        <v>2765</v>
      </c>
      <c r="H1945" s="536" t="s">
        <v>6408</v>
      </c>
      <c r="I1945" s="536" t="str">
        <f>iferror(vlookup(G1945,Objects!$A$2:$D$403,4,false),"")</f>
        <v>Blade Trap</v>
      </c>
      <c r="J1945" s="537" t="s">
        <v>1073</v>
      </c>
    </row>
    <row r="1946">
      <c r="A1946" s="5" t="s">
        <v>77</v>
      </c>
      <c r="B1946" s="149" t="str">
        <f>iferror(vlookup(A1946,Maps!$A$2:$B$111,2,false),"")</f>
        <v>Ganon's Tower</v>
      </c>
      <c r="C1946" s="7" t="s">
        <v>14</v>
      </c>
      <c r="D1946" s="7" t="s">
        <v>692</v>
      </c>
      <c r="E1946" s="7" t="s">
        <v>2156</v>
      </c>
      <c r="F1946" s="547" t="str">
        <f>iferror(vlookup(E1946,Rooms!$D$2:$E$621,2,false),"")</f>
        <v>1F - Entrance Chamber</v>
      </c>
      <c r="G1946" s="5" t="s">
        <v>103</v>
      </c>
      <c r="H1946" s="536" t="s">
        <v>6158</v>
      </c>
      <c r="I1946" s="536" t="str">
        <f>iferror(vlookup(G1946,Objects!$A$2:$D$403,4,false),"")</f>
        <v>Keese</v>
      </c>
      <c r="J1946" s="537" t="s">
        <v>1059</v>
      </c>
    </row>
    <row r="1947">
      <c r="A1947" s="5" t="s">
        <v>77</v>
      </c>
      <c r="B1947" s="149" t="str">
        <f>iferror(vlookup(A1947,Maps!$A$2:$B$111,2,false),"")</f>
        <v>Ganon's Tower</v>
      </c>
      <c r="C1947" s="7" t="s">
        <v>14</v>
      </c>
      <c r="D1947" s="7" t="s">
        <v>692</v>
      </c>
      <c r="E1947" s="7" t="s">
        <v>2156</v>
      </c>
      <c r="F1947" s="547" t="str">
        <f>iferror(vlookup(E1947,Rooms!$D$2:$E$621,2,false),"")</f>
        <v>1F - Entrance Chamber</v>
      </c>
      <c r="G1947" s="5" t="s">
        <v>207</v>
      </c>
      <c r="H1947" s="536" t="s">
        <v>6179</v>
      </c>
      <c r="I1947" s="536" t="str">
        <f>iferror(vlookup(G1947,Objects!$A$2:$D$403,4,false),"")</f>
        <v>Lizalfos &amp; Dinolfos</v>
      </c>
      <c r="J1947" s="537" t="s">
        <v>1073</v>
      </c>
    </row>
    <row r="1948">
      <c r="A1948" s="5" t="s">
        <v>77</v>
      </c>
      <c r="B1948" s="149" t="str">
        <f>iferror(vlookup(A1948,Maps!$A$2:$B$111,2,false),"")</f>
        <v>Ganon's Tower</v>
      </c>
      <c r="C1948" s="7" t="s">
        <v>14</v>
      </c>
      <c r="D1948" s="7" t="s">
        <v>692</v>
      </c>
      <c r="E1948" s="7" t="s">
        <v>2156</v>
      </c>
      <c r="F1948" s="547" t="str">
        <f>iferror(vlookup(E1948,Rooms!$D$2:$E$621,2,false),"")</f>
        <v>1F - Entrance Chamber</v>
      </c>
      <c r="G1948" s="5" t="s">
        <v>2833</v>
      </c>
      <c r="H1948" s="536" t="s">
        <v>6490</v>
      </c>
      <c r="I1948" s="536" t="str">
        <f>iferror(vlookup(G1948,Objects!$A$2:$D$403,4,false),"")</f>
        <v>Boss Doors</v>
      </c>
      <c r="J1948" s="537" t="s">
        <v>1073</v>
      </c>
    </row>
    <row r="1949">
      <c r="A1949" s="54"/>
      <c r="B1949" s="116" t="str">
        <f>iferror(vlookup(A1949,Maps!$A$2:$B$111,2,false),"")</f>
        <v/>
      </c>
      <c r="C1949" s="539"/>
      <c r="D1949" s="539"/>
      <c r="E1949" s="539"/>
      <c r="F1949" s="540" t="str">
        <f>iferror(vlookup(E1949,Rooms!$D$2:$E$621,2,false),"")</f>
        <v/>
      </c>
      <c r="G1949" s="539"/>
      <c r="H1949" s="541"/>
      <c r="I1949" s="541" t="str">
        <f>iferror(vlookup(G1949,Objects!$A$2:$D$403,4,false),"")</f>
        <v/>
      </c>
      <c r="J1949" s="542"/>
    </row>
    <row r="1950">
      <c r="A1950" s="5" t="s">
        <v>77</v>
      </c>
      <c r="B1950" s="149" t="str">
        <f>iferror(vlookup(A1950,Maps!$A$2:$B$111,2,false),"")</f>
        <v>Ganon's Tower</v>
      </c>
      <c r="C1950" s="11" t="s">
        <v>14</v>
      </c>
      <c r="D1950" s="11" t="s">
        <v>694</v>
      </c>
      <c r="E1950" s="11" t="s">
        <v>2157</v>
      </c>
      <c r="F1950" s="538" t="str">
        <f>iferror(vlookup(E1950,Rooms!$D$2:$E$621,2,false),"")</f>
        <v>5F - Ganondorf's Lair (Lower)</v>
      </c>
      <c r="G1950" s="5" t="s">
        <v>3052</v>
      </c>
      <c r="H1950" s="536" t="s">
        <v>6815</v>
      </c>
      <c r="I1950" s="536" t="str">
        <f>iferror(vlookup(G1950,Objects!$A$2:$D$403,4,false),"")</f>
        <v>Ganon's Tower Objects</v>
      </c>
      <c r="J1950" s="537" t="s">
        <v>1073</v>
      </c>
    </row>
    <row r="1951">
      <c r="A1951" s="5" t="s">
        <v>77</v>
      </c>
      <c r="B1951" s="149" t="str">
        <f>iferror(vlookup(A1951,Maps!$A$2:$B$111,2,false),"")</f>
        <v>Ganon's Tower</v>
      </c>
      <c r="C1951" s="7" t="s">
        <v>14</v>
      </c>
      <c r="D1951" s="7" t="s">
        <v>694</v>
      </c>
      <c r="E1951" s="7" t="s">
        <v>2157</v>
      </c>
      <c r="F1951" s="547" t="str">
        <f>iferror(vlookup(E1951,Rooms!$D$2:$E$621,2,false),"")</f>
        <v>5F - Ganondorf's Lair (Lower)</v>
      </c>
      <c r="G1951" s="5" t="s">
        <v>2833</v>
      </c>
      <c r="H1951" s="536" t="s">
        <v>6490</v>
      </c>
      <c r="I1951" s="536" t="str">
        <f>iferror(vlookup(G1951,Objects!$A$2:$D$403,4,false),"")</f>
        <v>Boss Doors</v>
      </c>
      <c r="J1951" s="537" t="s">
        <v>1073</v>
      </c>
    </row>
    <row r="1952">
      <c r="A1952" s="54"/>
      <c r="B1952" s="116" t="str">
        <f>iferror(vlookup(A1952,Maps!$A$2:$B$111,2,false),"")</f>
        <v/>
      </c>
      <c r="C1952" s="539"/>
      <c r="D1952" s="539"/>
      <c r="E1952" s="539"/>
      <c r="F1952" s="540" t="str">
        <f>iferror(vlookup(E1952,Rooms!$D$2:$E$621,2,false),"")</f>
        <v/>
      </c>
      <c r="G1952" s="539"/>
      <c r="H1952" s="541"/>
      <c r="I1952" s="541" t="str">
        <f>iferror(vlookup(G1952,Objects!$A$2:$D$403,4,false),"")</f>
        <v/>
      </c>
      <c r="J1952" s="542"/>
    </row>
    <row r="1953">
      <c r="A1953" s="5" t="s">
        <v>77</v>
      </c>
      <c r="B1953" s="149" t="str">
        <f>iferror(vlookup(A1953,Maps!$A$2:$B$111,2,false),"")</f>
        <v>Ganon's Tower</v>
      </c>
      <c r="C1953" s="11" t="s">
        <v>14</v>
      </c>
      <c r="D1953" s="11" t="s">
        <v>696</v>
      </c>
      <c r="E1953" s="11" t="s">
        <v>10970</v>
      </c>
      <c r="F1953" s="538" t="str">
        <f>iferror(vlookup(E1953,Rooms!$D$2:$E$621,2,false),"")</f>
        <v/>
      </c>
      <c r="G1953" s="5" t="s">
        <v>3052</v>
      </c>
      <c r="H1953" s="536" t="s">
        <v>6815</v>
      </c>
      <c r="I1953" s="536" t="str">
        <f>iferror(vlookup(G1953,Objects!$A$2:$D$403,4,false),"")</f>
        <v>Ganon's Tower Objects</v>
      </c>
      <c r="J1953" s="537" t="s">
        <v>1073</v>
      </c>
    </row>
    <row r="1954">
      <c r="A1954" s="5" t="s">
        <v>77</v>
      </c>
      <c r="B1954" s="149" t="str">
        <f>iferror(vlookup(A1954,Maps!$A$2:$B$111,2,false),"")</f>
        <v>Ganon's Tower</v>
      </c>
      <c r="C1954" s="7" t="s">
        <v>14</v>
      </c>
      <c r="D1954" s="7" t="s">
        <v>696</v>
      </c>
      <c r="E1954" s="7" t="s">
        <v>10970</v>
      </c>
      <c r="F1954" s="547" t="str">
        <f>iferror(vlookup(E1954,Rooms!$D$2:$E$621,2,false),"")</f>
        <v/>
      </c>
      <c r="G1954" s="5" t="s">
        <v>2833</v>
      </c>
      <c r="H1954" s="536" t="s">
        <v>6490</v>
      </c>
      <c r="I1954" s="536" t="str">
        <f>iferror(vlookup(G1954,Objects!$A$2:$D$403,4,false),"")</f>
        <v>Boss Doors</v>
      </c>
      <c r="J1954" s="537" t="s">
        <v>1073</v>
      </c>
    </row>
    <row r="1955">
      <c r="A1955" s="54"/>
      <c r="B1955" s="116" t="str">
        <f>iferror(vlookup(A1955,Maps!$A$2:$B$111,2,false),"")</f>
        <v/>
      </c>
      <c r="C1955" s="539"/>
      <c r="D1955" s="539"/>
      <c r="E1955" s="539"/>
      <c r="F1955" s="540" t="str">
        <f>iferror(vlookup(E1955,Rooms!$D$2:$E$621,2,false),"")</f>
        <v/>
      </c>
      <c r="G1955" s="539"/>
      <c r="H1955" s="541"/>
      <c r="I1955" s="541" t="str">
        <f>iferror(vlookup(G1955,Objects!$A$2:$D$403,4,false),"")</f>
        <v/>
      </c>
      <c r="J1955" s="542"/>
    </row>
    <row r="1956">
      <c r="A1956" s="5" t="s">
        <v>84</v>
      </c>
      <c r="B1956" s="149" t="str">
        <f>iferror(vlookup(A1956,Maps!$A$2:$B$111,2,false),"")</f>
        <v>Gerudo Training Ground</v>
      </c>
      <c r="C1956" s="11" t="s">
        <v>14</v>
      </c>
      <c r="D1956" s="11" t="s">
        <v>14</v>
      </c>
      <c r="E1956" s="11" t="s">
        <v>2160</v>
      </c>
      <c r="F1956" s="538" t="str">
        <f>iferror(vlookup(E1956,Rooms!$D$2:$E$621,2,false),"")</f>
        <v>Entrance Room</v>
      </c>
      <c r="G1956" s="5" t="s">
        <v>266</v>
      </c>
      <c r="H1956" s="536" t="s">
        <v>6289</v>
      </c>
      <c r="I1956" s="536" t="str">
        <f>iferror(vlookup(G1956,Objects!$A$2:$D$403,4,false),"")</f>
        <v>Gerudo Training Ground Objects</v>
      </c>
      <c r="J1956" s="537" t="s">
        <v>1073</v>
      </c>
    </row>
    <row r="1957">
      <c r="A1957" s="5" t="s">
        <v>84</v>
      </c>
      <c r="B1957" s="149" t="str">
        <f>iferror(vlookup(A1957,Maps!$A$2:$B$111,2,false),"")</f>
        <v>Gerudo Training Ground</v>
      </c>
      <c r="C1957" s="7" t="s">
        <v>14</v>
      </c>
      <c r="D1957" s="7" t="s">
        <v>14</v>
      </c>
      <c r="E1957" s="7" t="s">
        <v>2160</v>
      </c>
      <c r="F1957" s="547" t="str">
        <f>iferror(vlookup(E1957,Rooms!$D$2:$E$621,2,false),"")</f>
        <v>Entrance Room</v>
      </c>
      <c r="G1957" s="5" t="s">
        <v>2818</v>
      </c>
      <c r="H1957" s="536" t="s">
        <v>6467</v>
      </c>
      <c r="I1957" s="536" t="str">
        <f>iferror(vlookup(G1957,Objects!$A$2:$D$403,4,false),"")</f>
        <v>Torches</v>
      </c>
      <c r="J1957" s="537" t="s">
        <v>1059</v>
      </c>
    </row>
    <row r="1958">
      <c r="A1958" s="5" t="s">
        <v>84</v>
      </c>
      <c r="B1958" s="149" t="str">
        <f>iferror(vlookup(A1958,Maps!$A$2:$B$111,2,false),"")</f>
        <v>Gerudo Training Ground</v>
      </c>
      <c r="C1958" s="7" t="s">
        <v>14</v>
      </c>
      <c r="D1958" s="7" t="s">
        <v>14</v>
      </c>
      <c r="E1958" s="7" t="s">
        <v>2160</v>
      </c>
      <c r="F1958" s="547" t="str">
        <f>iferror(vlookup(E1958,Rooms!$D$2:$E$621,2,false),"")</f>
        <v>Entrance Room</v>
      </c>
      <c r="G1958" s="5" t="s">
        <v>110</v>
      </c>
      <c r="H1958" s="536" t="s">
        <v>6159</v>
      </c>
      <c r="I1958" s="536" t="str">
        <f>iferror(vlookup(G1958,Objects!$A$2:$D$403,4,false),"")</f>
        <v>Treasure Chests</v>
      </c>
      <c r="J1958" s="537" t="s">
        <v>1059</v>
      </c>
    </row>
    <row r="1959">
      <c r="A1959" s="5" t="s">
        <v>84</v>
      </c>
      <c r="B1959" s="149" t="str">
        <f>iferror(vlookup(A1959,Maps!$A$2:$B$111,2,false),"")</f>
        <v>Gerudo Training Ground</v>
      </c>
      <c r="C1959" s="7" t="s">
        <v>14</v>
      </c>
      <c r="D1959" s="7" t="s">
        <v>14</v>
      </c>
      <c r="E1959" s="7" t="s">
        <v>2160</v>
      </c>
      <c r="F1959" s="547" t="str">
        <f>iferror(vlookup(E1959,Rooms!$D$2:$E$621,2,false),"")</f>
        <v>Entrance Room</v>
      </c>
      <c r="G1959" s="5" t="s">
        <v>2782</v>
      </c>
      <c r="H1959" s="536" t="s">
        <v>6426</v>
      </c>
      <c r="I1959" s="536" t="str">
        <f>iferror(vlookup(G1959,Objects!$A$2:$D$403,4,false),"")</f>
        <v>[Blank]</v>
      </c>
      <c r="J1959" s="537" t="s">
        <v>1073</v>
      </c>
    </row>
    <row r="1960">
      <c r="A1960" s="5" t="s">
        <v>84</v>
      </c>
      <c r="B1960" s="149" t="str">
        <f>iferror(vlookup(A1960,Maps!$A$2:$B$111,2,false),"")</f>
        <v>Gerudo Training Ground</v>
      </c>
      <c r="C1960" s="7" t="s">
        <v>14</v>
      </c>
      <c r="D1960" s="7" t="s">
        <v>14</v>
      </c>
      <c r="E1960" s="7" t="s">
        <v>2160</v>
      </c>
      <c r="F1960" s="547" t="str">
        <f>iferror(vlookup(E1960,Rooms!$D$2:$E$621,2,false),"")</f>
        <v>Entrance Room</v>
      </c>
      <c r="G1960" s="5" t="s">
        <v>2852</v>
      </c>
      <c r="H1960" s="536" t="s">
        <v>6510</v>
      </c>
      <c r="I1960" s="536" t="str">
        <f>iferror(vlookup(G1960,Objects!$A$2:$D$403,4,false),"")</f>
        <v>Item Model - Big Key</v>
      </c>
      <c r="J1960" s="537" t="s">
        <v>1073</v>
      </c>
    </row>
    <row r="1961">
      <c r="A1961" s="5" t="s">
        <v>84</v>
      </c>
      <c r="B1961" s="149" t="str">
        <f>iferror(vlookup(A1961,Maps!$A$2:$B$111,2,false),"")</f>
        <v>Gerudo Training Ground</v>
      </c>
      <c r="C1961" s="7" t="s">
        <v>14</v>
      </c>
      <c r="D1961" s="7" t="s">
        <v>14</v>
      </c>
      <c r="E1961" s="7" t="s">
        <v>2160</v>
      </c>
      <c r="F1961" s="547" t="str">
        <f>iferror(vlookup(E1961,Rooms!$D$2:$E$621,2,false),"")</f>
        <v>Entrance Room</v>
      </c>
      <c r="G1961" s="5" t="s">
        <v>3149</v>
      </c>
      <c r="H1961" s="536" t="s">
        <v>6968</v>
      </c>
      <c r="I1961" s="536" t="str">
        <f>iferror(vlookup(G1961,Objects!$A$2:$D$403,4,false),"")</f>
        <v>Item Model - Fairy's Spirit</v>
      </c>
      <c r="J1961" s="537" t="s">
        <v>1073</v>
      </c>
    </row>
    <row r="1962">
      <c r="A1962" s="54"/>
      <c r="B1962" s="116" t="str">
        <f>iferror(vlookup(A1962,Maps!$A$2:$B$111,2,false),"")</f>
        <v/>
      </c>
      <c r="C1962" s="539"/>
      <c r="D1962" s="539"/>
      <c r="E1962" s="539"/>
      <c r="F1962" s="540" t="str">
        <f>iferror(vlookup(E1962,Rooms!$D$2:$E$621,2,false),"")</f>
        <v/>
      </c>
      <c r="G1962" s="539"/>
      <c r="H1962" s="541"/>
      <c r="I1962" s="541" t="str">
        <f>iferror(vlookup(G1962,Objects!$A$2:$D$403,4,false),"")</f>
        <v/>
      </c>
      <c r="J1962" s="542"/>
    </row>
    <row r="1963">
      <c r="A1963" s="5" t="s">
        <v>84</v>
      </c>
      <c r="B1963" s="149" t="str">
        <f>iferror(vlookup(A1963,Maps!$A$2:$B$111,2,false),"")</f>
        <v>Gerudo Training Ground</v>
      </c>
      <c r="C1963" s="11" t="s">
        <v>14</v>
      </c>
      <c r="D1963" s="11" t="s">
        <v>680</v>
      </c>
      <c r="E1963" s="11" t="s">
        <v>2162</v>
      </c>
      <c r="F1963" s="538" t="str">
        <f>iferror(vlookup(E1963,Rooms!$D$2:$E$621,2,false),"")</f>
        <v>Stalfos Room</v>
      </c>
      <c r="G1963" s="5" t="s">
        <v>266</v>
      </c>
      <c r="H1963" s="536" t="s">
        <v>6289</v>
      </c>
      <c r="I1963" s="536" t="str">
        <f>iferror(vlookup(G1963,Objects!$A$2:$D$403,4,false),"")</f>
        <v>Gerudo Training Ground Objects</v>
      </c>
      <c r="J1963" s="537" t="s">
        <v>1073</v>
      </c>
    </row>
    <row r="1964">
      <c r="A1964" s="5" t="s">
        <v>84</v>
      </c>
      <c r="B1964" s="149" t="str">
        <f>iferror(vlookup(A1964,Maps!$A$2:$B$111,2,false),"")</f>
        <v>Gerudo Training Ground</v>
      </c>
      <c r="C1964" s="7" t="s">
        <v>14</v>
      </c>
      <c r="D1964" s="7" t="s">
        <v>680</v>
      </c>
      <c r="E1964" s="7" t="s">
        <v>2162</v>
      </c>
      <c r="F1964" s="547" t="str">
        <f>iferror(vlookup(E1964,Rooms!$D$2:$E$621,2,false),"")</f>
        <v>Stalfos Room</v>
      </c>
      <c r="G1964" s="5" t="s">
        <v>110</v>
      </c>
      <c r="H1964" s="536" t="s">
        <v>6159</v>
      </c>
      <c r="I1964" s="536" t="str">
        <f>iferror(vlookup(G1964,Objects!$A$2:$D$403,4,false),"")</f>
        <v>Treasure Chests</v>
      </c>
      <c r="J1964" s="537" t="s">
        <v>1059</v>
      </c>
    </row>
    <row r="1965">
      <c r="A1965" s="5" t="s">
        <v>84</v>
      </c>
      <c r="B1965" s="149" t="str">
        <f>iferror(vlookup(A1965,Maps!$A$2:$B$111,2,false),"")</f>
        <v>Gerudo Training Ground</v>
      </c>
      <c r="C1965" s="7" t="s">
        <v>14</v>
      </c>
      <c r="D1965" s="7" t="s">
        <v>680</v>
      </c>
      <c r="E1965" s="7" t="s">
        <v>2162</v>
      </c>
      <c r="F1965" s="547" t="str">
        <f>iferror(vlookup(E1965,Rooms!$D$2:$E$621,2,false),"")</f>
        <v>Stalfos Room</v>
      </c>
      <c r="G1965" s="5" t="s">
        <v>2782</v>
      </c>
      <c r="H1965" s="536" t="s">
        <v>6426</v>
      </c>
      <c r="I1965" s="536" t="str">
        <f>iferror(vlookup(G1965,Objects!$A$2:$D$403,4,false),"")</f>
        <v>[Blank]</v>
      </c>
      <c r="J1965" s="537" t="s">
        <v>1073</v>
      </c>
    </row>
    <row r="1966">
      <c r="A1966" s="5" t="s">
        <v>84</v>
      </c>
      <c r="B1966" s="149" t="str">
        <f>iferror(vlookup(A1966,Maps!$A$2:$B$111,2,false),"")</f>
        <v>Gerudo Training Ground</v>
      </c>
      <c r="C1966" s="7" t="s">
        <v>14</v>
      </c>
      <c r="D1966" s="7" t="s">
        <v>680</v>
      </c>
      <c r="E1966" s="7" t="s">
        <v>2162</v>
      </c>
      <c r="F1966" s="547" t="str">
        <f>iferror(vlookup(E1966,Rooms!$D$2:$E$621,2,false),"")</f>
        <v>Stalfos Room</v>
      </c>
      <c r="G1966" s="5" t="s">
        <v>356</v>
      </c>
      <c r="H1966" s="536" t="s">
        <v>6225</v>
      </c>
      <c r="I1966" s="536" t="str">
        <f>iferror(vlookup(G1966,Objects!$A$2:$D$403,4,false),"")</f>
        <v>Stalfos</v>
      </c>
      <c r="J1966" s="537" t="s">
        <v>1059</v>
      </c>
    </row>
    <row r="1967">
      <c r="A1967" s="5" t="s">
        <v>84</v>
      </c>
      <c r="B1967" s="149" t="str">
        <f>iferror(vlookup(A1967,Maps!$A$2:$B$111,2,false),"")</f>
        <v>Gerudo Training Ground</v>
      </c>
      <c r="C1967" s="7" t="s">
        <v>14</v>
      </c>
      <c r="D1967" s="7" t="s">
        <v>680</v>
      </c>
      <c r="E1967" s="7" t="s">
        <v>2162</v>
      </c>
      <c r="F1967" s="547" t="str">
        <f>iferror(vlookup(E1967,Rooms!$D$2:$E$621,2,false),"")</f>
        <v>Stalfos Room</v>
      </c>
      <c r="G1967" s="5" t="s">
        <v>3003</v>
      </c>
      <c r="H1967" s="536" t="s">
        <v>6767</v>
      </c>
      <c r="I1967" s="536" t="str">
        <f>iferror(vlookup(G1967,Objects!$A$2:$D$403,4,false),"")</f>
        <v>Rolling Boulder</v>
      </c>
      <c r="J1967" s="537" t="s">
        <v>1073</v>
      </c>
    </row>
    <row r="1968">
      <c r="A1968" s="5" t="s">
        <v>84</v>
      </c>
      <c r="B1968" s="149" t="str">
        <f>iferror(vlookup(A1968,Maps!$A$2:$B$111,2,false),"")</f>
        <v>Gerudo Training Ground</v>
      </c>
      <c r="C1968" s="7" t="s">
        <v>14</v>
      </c>
      <c r="D1968" s="7" t="s">
        <v>680</v>
      </c>
      <c r="E1968" s="7" t="s">
        <v>2162</v>
      </c>
      <c r="F1968" s="547" t="str">
        <f>iferror(vlookup(E1968,Rooms!$D$2:$E$621,2,false),"")</f>
        <v>Stalfos Room</v>
      </c>
      <c r="G1968" s="5" t="s">
        <v>2765</v>
      </c>
      <c r="H1968" s="536" t="s">
        <v>6408</v>
      </c>
      <c r="I1968" s="536" t="str">
        <f>iferror(vlookup(G1968,Objects!$A$2:$D$403,4,false),"")</f>
        <v>Blade Trap</v>
      </c>
      <c r="J1968" s="537" t="s">
        <v>1059</v>
      </c>
    </row>
    <row r="1969">
      <c r="A1969" s="54"/>
      <c r="B1969" s="116" t="str">
        <f>iferror(vlookup(A1969,Maps!$A$2:$B$111,2,false),"")</f>
        <v/>
      </c>
      <c r="C1969" s="539"/>
      <c r="D1969" s="539"/>
      <c r="E1969" s="539"/>
      <c r="F1969" s="540" t="str">
        <f>iferror(vlookup(E1969,Rooms!$D$2:$E$621,2,false),"")</f>
        <v/>
      </c>
      <c r="G1969" s="539"/>
      <c r="H1969" s="541"/>
      <c r="I1969" s="541" t="str">
        <f>iferror(vlookup(G1969,Objects!$A$2:$D$403,4,false),"")</f>
        <v/>
      </c>
      <c r="J1969" s="542"/>
    </row>
    <row r="1970">
      <c r="A1970" s="5" t="s">
        <v>84</v>
      </c>
      <c r="B1970" s="149" t="str">
        <f>iferror(vlookup(A1970,Maps!$A$2:$B$111,2,false),"")</f>
        <v>Gerudo Training Ground</v>
      </c>
      <c r="C1970" s="11" t="s">
        <v>14</v>
      </c>
      <c r="D1970" s="11" t="s">
        <v>682</v>
      </c>
      <c r="E1970" s="11" t="s">
        <v>2164</v>
      </c>
      <c r="F1970" s="538" t="str">
        <f>iferror(vlookup(E1970,Rooms!$D$2:$E$621,2,false),"")</f>
        <v>Flame Wall Maze</v>
      </c>
      <c r="G1970" s="5" t="s">
        <v>266</v>
      </c>
      <c r="H1970" s="536" t="s">
        <v>6289</v>
      </c>
      <c r="I1970" s="536" t="str">
        <f>iferror(vlookup(G1970,Objects!$A$2:$D$403,4,false),"")</f>
        <v>Gerudo Training Ground Objects</v>
      </c>
      <c r="J1970" s="537" t="s">
        <v>1073</v>
      </c>
    </row>
    <row r="1971">
      <c r="A1971" s="5" t="s">
        <v>84</v>
      </c>
      <c r="B1971" s="149" t="str">
        <f>iferror(vlookup(A1971,Maps!$A$2:$B$111,2,false),"")</f>
        <v>Gerudo Training Ground</v>
      </c>
      <c r="C1971" s="7" t="s">
        <v>14</v>
      </c>
      <c r="D1971" s="7" t="s">
        <v>682</v>
      </c>
      <c r="E1971" s="7" t="s">
        <v>2164</v>
      </c>
      <c r="F1971" s="547" t="str">
        <f>iferror(vlookup(E1971,Rooms!$D$2:$E$621,2,false),"")</f>
        <v>Flame Wall Maze</v>
      </c>
      <c r="G1971" s="5" t="s">
        <v>320</v>
      </c>
      <c r="H1971" s="536" t="s">
        <v>6212</v>
      </c>
      <c r="I1971" s="536" t="str">
        <f>iferror(vlookup(G1971,Objects!$A$2:$D$403,4,false),"")</f>
        <v>Fire Temple Objects</v>
      </c>
      <c r="J1971" s="537" t="s">
        <v>1059</v>
      </c>
    </row>
    <row r="1972">
      <c r="A1972" s="5" t="s">
        <v>84</v>
      </c>
      <c r="B1972" s="149" t="str">
        <f>iferror(vlookup(A1972,Maps!$A$2:$B$111,2,false),"")</f>
        <v>Gerudo Training Ground</v>
      </c>
      <c r="C1972" s="7" t="s">
        <v>14</v>
      </c>
      <c r="D1972" s="7" t="s">
        <v>682</v>
      </c>
      <c r="E1972" s="7" t="s">
        <v>2164</v>
      </c>
      <c r="F1972" s="547" t="str">
        <f>iferror(vlookup(E1972,Rooms!$D$2:$E$621,2,false),"")</f>
        <v>Flame Wall Maze</v>
      </c>
      <c r="G1972" s="5" t="s">
        <v>3003</v>
      </c>
      <c r="H1972" s="536" t="s">
        <v>6767</v>
      </c>
      <c r="I1972" s="536" t="str">
        <f>iferror(vlookup(G1972,Objects!$A$2:$D$403,4,false),"")</f>
        <v>Rolling Boulder</v>
      </c>
      <c r="J1972" s="537" t="s">
        <v>1059</v>
      </c>
    </row>
    <row r="1973">
      <c r="A1973" s="5" t="s">
        <v>84</v>
      </c>
      <c r="B1973" s="149" t="str">
        <f>iferror(vlookup(A1973,Maps!$A$2:$B$111,2,false),"")</f>
        <v>Gerudo Training Ground</v>
      </c>
      <c r="C1973" s="7" t="s">
        <v>14</v>
      </c>
      <c r="D1973" s="7" t="s">
        <v>682</v>
      </c>
      <c r="E1973" s="7" t="s">
        <v>2164</v>
      </c>
      <c r="F1973" s="547" t="str">
        <f>iferror(vlookup(E1973,Rooms!$D$2:$E$621,2,false),"")</f>
        <v>Flame Wall Maze</v>
      </c>
      <c r="G1973" s="5" t="s">
        <v>110</v>
      </c>
      <c r="H1973" s="536" t="s">
        <v>6159</v>
      </c>
      <c r="I1973" s="536" t="str">
        <f>iferror(vlookup(G1973,Objects!$A$2:$D$403,4,false),"")</f>
        <v>Treasure Chests</v>
      </c>
      <c r="J1973" s="537" t="s">
        <v>1073</v>
      </c>
    </row>
    <row r="1974">
      <c r="A1974" s="5" t="s">
        <v>84</v>
      </c>
      <c r="B1974" s="149" t="str">
        <f>iferror(vlookup(A1974,Maps!$A$2:$B$111,2,false),"")</f>
        <v>Gerudo Training Ground</v>
      </c>
      <c r="C1974" s="7" t="s">
        <v>14</v>
      </c>
      <c r="D1974" s="7" t="s">
        <v>682</v>
      </c>
      <c r="E1974" s="7" t="s">
        <v>2164</v>
      </c>
      <c r="F1974" s="547" t="str">
        <f>iferror(vlookup(E1974,Rooms!$D$2:$E$621,2,false),"")</f>
        <v>Flame Wall Maze</v>
      </c>
      <c r="G1974" s="5" t="s">
        <v>2782</v>
      </c>
      <c r="H1974" s="536" t="s">
        <v>6426</v>
      </c>
      <c r="I1974" s="536" t="str">
        <f>iferror(vlookup(G1974,Objects!$A$2:$D$403,4,false),"")</f>
        <v>[Blank]</v>
      </c>
      <c r="J1974" s="537" t="s">
        <v>1073</v>
      </c>
    </row>
    <row r="1975">
      <c r="A1975" s="5" t="s">
        <v>84</v>
      </c>
      <c r="B1975" s="149" t="str">
        <f>iferror(vlookup(A1975,Maps!$A$2:$B$111,2,false),"")</f>
        <v>Gerudo Training Ground</v>
      </c>
      <c r="C1975" s="7" t="s">
        <v>14</v>
      </c>
      <c r="D1975" s="7" t="s">
        <v>682</v>
      </c>
      <c r="E1975" s="7" t="s">
        <v>2164</v>
      </c>
      <c r="F1975" s="547" t="str">
        <f>iferror(vlookup(E1975,Rooms!$D$2:$E$621,2,false),"")</f>
        <v>Flame Wall Maze</v>
      </c>
      <c r="G1975" s="5" t="s">
        <v>3180</v>
      </c>
      <c r="H1975" s="536" t="s">
        <v>7024</v>
      </c>
      <c r="I1975" s="536" t="str">
        <f>iferror(vlookup(G1975,Objects!$A$2:$D$403,4,false),"")</f>
        <v>Door Mimic</v>
      </c>
      <c r="J1975" s="537" t="s">
        <v>1073</v>
      </c>
    </row>
    <row r="1976">
      <c r="A1976" s="5" t="s">
        <v>84</v>
      </c>
      <c r="B1976" s="149" t="str">
        <f>iferror(vlookup(A1976,Maps!$A$2:$B$111,2,false),"")</f>
        <v>Gerudo Training Ground</v>
      </c>
      <c r="C1976" s="7" t="s">
        <v>14</v>
      </c>
      <c r="D1976" s="7" t="s">
        <v>682</v>
      </c>
      <c r="E1976" s="7" t="s">
        <v>2164</v>
      </c>
      <c r="F1976" s="547" t="str">
        <f>iferror(vlookup(E1976,Rooms!$D$2:$E$621,2,false),"")</f>
        <v>Flame Wall Maze</v>
      </c>
      <c r="G1976" s="5" t="s">
        <v>2996</v>
      </c>
      <c r="H1976" s="536" t="s">
        <v>6758</v>
      </c>
      <c r="I1976" s="536" t="str">
        <f>iferror(vlookup(G1976,Objects!$A$2:$D$403,4,false),"")</f>
        <v>Hookshot Pillar &amp; Wall Target</v>
      </c>
      <c r="J1976" s="537" t="s">
        <v>1059</v>
      </c>
    </row>
    <row r="1977">
      <c r="A1977" s="5" t="s">
        <v>84</v>
      </c>
      <c r="B1977" s="149" t="str">
        <f>iferror(vlookup(A1977,Maps!$A$2:$B$111,2,false),"")</f>
        <v>Gerudo Training Ground</v>
      </c>
      <c r="C1977" s="7" t="s">
        <v>14</v>
      </c>
      <c r="D1977" s="7" t="s">
        <v>682</v>
      </c>
      <c r="E1977" s="7" t="s">
        <v>2164</v>
      </c>
      <c r="F1977" s="547" t="str">
        <f>iferror(vlookup(E1977,Rooms!$D$2:$E$621,2,false),"")</f>
        <v>Flame Wall Maze</v>
      </c>
      <c r="G1977" s="5" t="s">
        <v>89</v>
      </c>
      <c r="H1977" s="536" t="s">
        <v>6155</v>
      </c>
      <c r="I1977" s="536" t="str">
        <f>iferror(vlookup(G1977,Objects!$A$2:$D$403,4,false),"")</f>
        <v>Floormaster &amp; Wallmaster</v>
      </c>
      <c r="J1977" s="537" t="s">
        <v>1059</v>
      </c>
    </row>
    <row r="1978">
      <c r="A1978" s="54"/>
      <c r="B1978" s="116" t="str">
        <f>iferror(vlookup(A1978,Maps!$A$2:$B$111,2,false),"")</f>
        <v/>
      </c>
      <c r="C1978" s="539"/>
      <c r="D1978" s="539"/>
      <c r="E1978" s="539"/>
      <c r="F1978" s="540" t="str">
        <f>iferror(vlookup(E1978,Rooms!$D$2:$E$621,2,false),"")</f>
        <v/>
      </c>
      <c r="G1978" s="539"/>
      <c r="H1978" s="541"/>
      <c r="I1978" s="541" t="str">
        <f>iferror(vlookup(G1978,Objects!$A$2:$D$403,4,false),"")</f>
        <v/>
      </c>
      <c r="J1978" s="542"/>
    </row>
    <row r="1979">
      <c r="A1979" s="5" t="s">
        <v>84</v>
      </c>
      <c r="B1979" s="149" t="str">
        <f>iferror(vlookup(A1979,Maps!$A$2:$B$111,2,false),"")</f>
        <v>Gerudo Training Ground</v>
      </c>
      <c r="C1979" s="11" t="s">
        <v>14</v>
      </c>
      <c r="D1979" s="11" t="s">
        <v>684</v>
      </c>
      <c r="E1979" s="11" t="s">
        <v>2166</v>
      </c>
      <c r="F1979" s="538" t="str">
        <f>iferror(vlookup(E1979,Rooms!$D$2:$E$621,2,false),"")</f>
        <v>Gerudo Pushblock Room</v>
      </c>
      <c r="G1979" s="5" t="s">
        <v>266</v>
      </c>
      <c r="H1979" s="536" t="s">
        <v>6289</v>
      </c>
      <c r="I1979" s="536" t="str">
        <f>iferror(vlookup(G1979,Objects!$A$2:$D$403,4,false),"")</f>
        <v>Gerudo Training Ground Objects</v>
      </c>
      <c r="J1979" s="537" t="s">
        <v>1059</v>
      </c>
    </row>
    <row r="1980">
      <c r="A1980" s="5" t="s">
        <v>84</v>
      </c>
      <c r="B1980" s="149" t="str">
        <f>iferror(vlookup(A1980,Maps!$A$2:$B$111,2,false),"")</f>
        <v>Gerudo Training Ground</v>
      </c>
      <c r="C1980" s="7" t="s">
        <v>14</v>
      </c>
      <c r="D1980" s="7" t="s">
        <v>684</v>
      </c>
      <c r="E1980" s="7" t="s">
        <v>2166</v>
      </c>
      <c r="F1980" s="547" t="str">
        <f>iferror(vlookup(E1980,Rooms!$D$2:$E$621,2,false),"")</f>
        <v>Gerudo Pushblock Room</v>
      </c>
      <c r="G1980" s="5" t="s">
        <v>2996</v>
      </c>
      <c r="H1980" s="536" t="s">
        <v>6758</v>
      </c>
      <c r="I1980" s="536" t="str">
        <f>iferror(vlookup(G1980,Objects!$A$2:$D$403,4,false),"")</f>
        <v>Hookshot Pillar &amp; Wall Target</v>
      </c>
      <c r="J1980" s="537" t="s">
        <v>1059</v>
      </c>
    </row>
    <row r="1981">
      <c r="A1981" s="5" t="s">
        <v>84</v>
      </c>
      <c r="B1981" s="149" t="str">
        <f>iferror(vlookup(A1981,Maps!$A$2:$B$111,2,false),"")</f>
        <v>Gerudo Training Ground</v>
      </c>
      <c r="C1981" s="7" t="s">
        <v>14</v>
      </c>
      <c r="D1981" s="7" t="s">
        <v>684</v>
      </c>
      <c r="E1981" s="7" t="s">
        <v>2166</v>
      </c>
      <c r="F1981" s="547" t="str">
        <f>iferror(vlookup(E1981,Rooms!$D$2:$E$621,2,false),"")</f>
        <v>Gerudo Pushblock Room</v>
      </c>
      <c r="G1981" s="5" t="s">
        <v>3165</v>
      </c>
      <c r="H1981" s="536" t="s">
        <v>7002</v>
      </c>
      <c r="I1981" s="536" t="str">
        <f>iferror(vlookup(G1981,Objects!$A$2:$D$403,4,false),"")</f>
        <v>Wolfos</v>
      </c>
      <c r="J1981" s="537" t="s">
        <v>1059</v>
      </c>
    </row>
    <row r="1982">
      <c r="A1982" s="5" t="s">
        <v>84</v>
      </c>
      <c r="B1982" s="149" t="str">
        <f>iferror(vlookup(A1982,Maps!$A$2:$B$111,2,false),"")</f>
        <v>Gerudo Training Ground</v>
      </c>
      <c r="C1982" s="7" t="s">
        <v>14</v>
      </c>
      <c r="D1982" s="7" t="s">
        <v>684</v>
      </c>
      <c r="E1982" s="7" t="s">
        <v>2166</v>
      </c>
      <c r="F1982" s="547" t="str">
        <f>iferror(vlookup(E1982,Rooms!$D$2:$E$621,2,false),"")</f>
        <v>Gerudo Pushblock Room</v>
      </c>
      <c r="G1982" s="5" t="s">
        <v>110</v>
      </c>
      <c r="H1982" s="536" t="s">
        <v>6159</v>
      </c>
      <c r="I1982" s="536" t="str">
        <f>iferror(vlookup(G1982,Objects!$A$2:$D$403,4,false),"")</f>
        <v>Treasure Chests</v>
      </c>
      <c r="J1982" s="537" t="s">
        <v>1059</v>
      </c>
    </row>
    <row r="1983">
      <c r="A1983" s="5" t="s">
        <v>84</v>
      </c>
      <c r="B1983" s="149" t="str">
        <f>iferror(vlookup(A1983,Maps!$A$2:$B$111,2,false),"")</f>
        <v>Gerudo Training Ground</v>
      </c>
      <c r="C1983" s="7" t="s">
        <v>14</v>
      </c>
      <c r="D1983" s="7" t="s">
        <v>684</v>
      </c>
      <c r="E1983" s="7" t="s">
        <v>2166</v>
      </c>
      <c r="F1983" s="547" t="str">
        <f>iferror(vlookup(E1983,Rooms!$D$2:$E$621,2,false),"")</f>
        <v>Gerudo Pushblock Room</v>
      </c>
      <c r="G1983" s="5" t="s">
        <v>2782</v>
      </c>
      <c r="H1983" s="536" t="s">
        <v>6426</v>
      </c>
      <c r="I1983" s="536" t="str">
        <f>iferror(vlookup(G1983,Objects!$A$2:$D$403,4,false),"")</f>
        <v>[Blank]</v>
      </c>
      <c r="J1983" s="537" t="s">
        <v>1073</v>
      </c>
    </row>
    <row r="1984">
      <c r="A1984" s="5" t="s">
        <v>84</v>
      </c>
      <c r="B1984" s="149" t="str">
        <f>iferror(vlookup(A1984,Maps!$A$2:$B$111,2,false),"")</f>
        <v>Gerudo Training Ground</v>
      </c>
      <c r="C1984" s="7" t="s">
        <v>14</v>
      </c>
      <c r="D1984" s="7" t="s">
        <v>684</v>
      </c>
      <c r="E1984" s="7" t="s">
        <v>2166</v>
      </c>
      <c r="F1984" s="547" t="str">
        <f>iferror(vlookup(E1984,Rooms!$D$2:$E$621,2,false),"")</f>
        <v>Gerudo Pushblock Room</v>
      </c>
      <c r="G1984" s="5" t="s">
        <v>655</v>
      </c>
      <c r="H1984" s="536" t="s">
        <v>6370</v>
      </c>
      <c r="I1984" s="536" t="str">
        <f>iferror(vlookup(G1984,Objects!$A$2:$D$403,4,false),"")</f>
        <v>Ice Cavern Objects</v>
      </c>
      <c r="J1984" s="537" t="s">
        <v>1073</v>
      </c>
    </row>
    <row r="1985">
      <c r="A1985" s="5" t="s">
        <v>84</v>
      </c>
      <c r="B1985" s="149" t="str">
        <f>iferror(vlookup(A1985,Maps!$A$2:$B$111,2,false),"")</f>
        <v>Gerudo Training Ground</v>
      </c>
      <c r="C1985" s="7" t="s">
        <v>14</v>
      </c>
      <c r="D1985" s="7" t="s">
        <v>684</v>
      </c>
      <c r="E1985" s="7" t="s">
        <v>2166</v>
      </c>
      <c r="F1985" s="547" t="str">
        <f>iferror(vlookup(E1985,Rooms!$D$2:$E$621,2,false),"")</f>
        <v>Gerudo Pushblock Room</v>
      </c>
      <c r="G1985" s="5" t="s">
        <v>3180</v>
      </c>
      <c r="H1985" s="536" t="s">
        <v>7024</v>
      </c>
      <c r="I1985" s="536" t="str">
        <f>iferror(vlookup(G1985,Objects!$A$2:$D$403,4,false),"")</f>
        <v>Door Mimic</v>
      </c>
      <c r="J1985" s="537" t="s">
        <v>1059</v>
      </c>
    </row>
    <row r="1986">
      <c r="A1986" s="54"/>
      <c r="B1986" s="116" t="str">
        <f>iferror(vlookup(A1986,Maps!$A$2:$B$111,2,false),"")</f>
        <v/>
      </c>
      <c r="C1986" s="539"/>
      <c r="D1986" s="539"/>
      <c r="E1986" s="539"/>
      <c r="F1986" s="540" t="str">
        <f>iferror(vlookup(E1986,Rooms!$D$2:$E$621,2,false),"")</f>
        <v/>
      </c>
      <c r="G1986" s="539"/>
      <c r="H1986" s="541"/>
      <c r="I1986" s="541" t="str">
        <f>iferror(vlookup(G1986,Objects!$A$2:$D$403,4,false),"")</f>
        <v/>
      </c>
      <c r="J1986" s="542"/>
    </row>
    <row r="1987">
      <c r="A1987" s="5" t="s">
        <v>84</v>
      </c>
      <c r="B1987" s="149" t="str">
        <f>iferror(vlookup(A1987,Maps!$A$2:$B$111,2,false),"")</f>
        <v>Gerudo Training Ground</v>
      </c>
      <c r="C1987" s="11" t="s">
        <v>14</v>
      </c>
      <c r="D1987" s="11" t="s">
        <v>686</v>
      </c>
      <c r="E1987" s="11" t="s">
        <v>2168</v>
      </c>
      <c r="F1987" s="538" t="str">
        <f>iferror(vlookup(E1987,Rooms!$D$2:$E$621,2,false),"")</f>
        <v>Rotating Statue Room</v>
      </c>
      <c r="G1987" s="5" t="s">
        <v>266</v>
      </c>
      <c r="H1987" s="536" t="s">
        <v>6289</v>
      </c>
      <c r="I1987" s="536" t="str">
        <f>iferror(vlookup(G1987,Objects!$A$2:$D$403,4,false),"")</f>
        <v>Gerudo Training Ground Objects</v>
      </c>
      <c r="J1987" s="537" t="s">
        <v>1059</v>
      </c>
    </row>
    <row r="1988">
      <c r="A1988" s="5" t="s">
        <v>84</v>
      </c>
      <c r="B1988" s="149" t="str">
        <f>iferror(vlookup(A1988,Maps!$A$2:$B$111,2,false),"")</f>
        <v>Gerudo Training Ground</v>
      </c>
      <c r="C1988" s="7" t="s">
        <v>14</v>
      </c>
      <c r="D1988" s="7" t="s">
        <v>686</v>
      </c>
      <c r="E1988" s="7" t="s">
        <v>2168</v>
      </c>
      <c r="F1988" s="547" t="str">
        <f>iferror(vlookup(E1988,Rooms!$D$2:$E$621,2,false),"")</f>
        <v>Rotating Statue Room</v>
      </c>
      <c r="G1988" s="5" t="s">
        <v>110</v>
      </c>
      <c r="H1988" s="536" t="s">
        <v>6159</v>
      </c>
      <c r="I1988" s="536" t="str">
        <f>iferror(vlookup(G1988,Objects!$A$2:$D$403,4,false),"")</f>
        <v>Treasure Chests</v>
      </c>
      <c r="J1988" s="537" t="s">
        <v>1059</v>
      </c>
    </row>
    <row r="1989">
      <c r="A1989" s="5" t="s">
        <v>84</v>
      </c>
      <c r="B1989" s="149" t="str">
        <f>iferror(vlookup(A1989,Maps!$A$2:$B$111,2,false),"")</f>
        <v>Gerudo Training Ground</v>
      </c>
      <c r="C1989" s="7" t="s">
        <v>14</v>
      </c>
      <c r="D1989" s="7" t="s">
        <v>686</v>
      </c>
      <c r="E1989" s="7" t="s">
        <v>2168</v>
      </c>
      <c r="F1989" s="547" t="str">
        <f>iferror(vlookup(E1989,Rooms!$D$2:$E$621,2,false),"")</f>
        <v>Rotating Statue Room</v>
      </c>
      <c r="G1989" s="5" t="s">
        <v>2782</v>
      </c>
      <c r="H1989" s="536" t="s">
        <v>6426</v>
      </c>
      <c r="I1989" s="536" t="str">
        <f>iferror(vlookup(G1989,Objects!$A$2:$D$403,4,false),"")</f>
        <v>[Blank]</v>
      </c>
      <c r="J1989" s="537" t="s">
        <v>1073</v>
      </c>
    </row>
    <row r="1990">
      <c r="A1990" s="5" t="s">
        <v>84</v>
      </c>
      <c r="B1990" s="149" t="str">
        <f>iferror(vlookup(A1990,Maps!$A$2:$B$111,2,false),"")</f>
        <v>Gerudo Training Ground</v>
      </c>
      <c r="C1990" s="7" t="s">
        <v>14</v>
      </c>
      <c r="D1990" s="7" t="s">
        <v>686</v>
      </c>
      <c r="E1990" s="7" t="s">
        <v>2168</v>
      </c>
      <c r="F1990" s="547" t="str">
        <f>iferror(vlookup(E1990,Rooms!$D$2:$E$621,2,false),"")</f>
        <v>Rotating Statue Room</v>
      </c>
      <c r="G1990" s="5" t="s">
        <v>103</v>
      </c>
      <c r="H1990" s="536" t="s">
        <v>6158</v>
      </c>
      <c r="I1990" s="536" t="str">
        <f>iferror(vlookup(G1990,Objects!$A$2:$D$403,4,false),"")</f>
        <v>Keese</v>
      </c>
      <c r="J1990" s="537" t="s">
        <v>1073</v>
      </c>
    </row>
    <row r="1991">
      <c r="A1991" s="5" t="s">
        <v>84</v>
      </c>
      <c r="B1991" s="149" t="str">
        <f>iferror(vlookup(A1991,Maps!$A$2:$B$111,2,false),"")</f>
        <v>Gerudo Training Ground</v>
      </c>
      <c r="C1991" s="7" t="s">
        <v>14</v>
      </c>
      <c r="D1991" s="7" t="s">
        <v>686</v>
      </c>
      <c r="E1991" s="7" t="s">
        <v>2168</v>
      </c>
      <c r="F1991" s="547" t="str">
        <f>iferror(vlookup(E1991,Rooms!$D$2:$E$621,2,false),"")</f>
        <v>Rotating Statue Room</v>
      </c>
      <c r="G1991" s="5" t="s">
        <v>2996</v>
      </c>
      <c r="H1991" s="536" t="s">
        <v>6758</v>
      </c>
      <c r="I1991" s="536" t="str">
        <f>iferror(vlookup(G1991,Objects!$A$2:$D$403,4,false),"")</f>
        <v>Hookshot Pillar &amp; Wall Target</v>
      </c>
      <c r="J1991" s="537" t="s">
        <v>1059</v>
      </c>
    </row>
    <row r="1992">
      <c r="A1992" s="5" t="s">
        <v>84</v>
      </c>
      <c r="B1992" s="149" t="str">
        <f>iferror(vlookup(A1992,Maps!$A$2:$B$111,2,false),"")</f>
        <v>Gerudo Training Ground</v>
      </c>
      <c r="C1992" s="7" t="s">
        <v>14</v>
      </c>
      <c r="D1992" s="7" t="s">
        <v>686</v>
      </c>
      <c r="E1992" s="7" t="s">
        <v>2168</v>
      </c>
      <c r="F1992" s="547" t="str">
        <f>iferror(vlookup(E1992,Rooms!$D$2:$E$621,2,false),"")</f>
        <v>Rotating Statue Room</v>
      </c>
      <c r="G1992" s="5" t="s">
        <v>3095</v>
      </c>
      <c r="H1992" s="536" t="s">
        <v>6881</v>
      </c>
      <c r="I1992" s="536" t="str">
        <f>iferror(vlookup(G1992,Objects!$A$2:$D$403,4,false),"")</f>
        <v>Pierre &amp; Bonooru</v>
      </c>
      <c r="J1992" s="537" t="s">
        <v>1059</v>
      </c>
    </row>
    <row r="1993">
      <c r="A1993" s="5" t="s">
        <v>84</v>
      </c>
      <c r="B1993" s="149" t="str">
        <f>iferror(vlookup(A1993,Maps!$A$2:$B$111,2,false),"")</f>
        <v>Gerudo Training Ground</v>
      </c>
      <c r="C1993" s="7" t="s">
        <v>14</v>
      </c>
      <c r="D1993" s="7" t="s">
        <v>686</v>
      </c>
      <c r="E1993" s="7" t="s">
        <v>2168</v>
      </c>
      <c r="F1993" s="547" t="str">
        <f>iferror(vlookup(E1993,Rooms!$D$2:$E$621,2,false),"")</f>
        <v>Rotating Statue Room</v>
      </c>
      <c r="G1993" s="5" t="s">
        <v>3159</v>
      </c>
      <c r="H1993" s="536" t="s">
        <v>6991</v>
      </c>
      <c r="I1993" s="536" t="str">
        <f>iferror(vlookup(G1993,Objects!$A$2:$D$403,4,false),"")</f>
        <v>Item Model - Rupees</v>
      </c>
      <c r="J1993" s="537" t="s">
        <v>1073</v>
      </c>
    </row>
    <row r="1994">
      <c r="A1994" s="54"/>
      <c r="B1994" s="116" t="str">
        <f>iferror(vlookup(A1994,Maps!$A$2:$B$111,2,false),"")</f>
        <v/>
      </c>
      <c r="C1994" s="539"/>
      <c r="D1994" s="539"/>
      <c r="E1994" s="539"/>
      <c r="F1994" s="540" t="str">
        <f>iferror(vlookup(E1994,Rooms!$D$2:$E$621,2,false),"")</f>
        <v/>
      </c>
      <c r="G1994" s="539"/>
      <c r="H1994" s="541"/>
      <c r="I1994" s="541" t="str">
        <f>iferror(vlookup(G1994,Objects!$A$2:$D$403,4,false),"")</f>
        <v/>
      </c>
      <c r="J1994" s="542"/>
    </row>
    <row r="1995">
      <c r="A1995" s="5" t="s">
        <v>84</v>
      </c>
      <c r="B1995" s="149" t="str">
        <f>iferror(vlookup(A1995,Maps!$A$2:$B$111,2,false),"")</f>
        <v>Gerudo Training Ground</v>
      </c>
      <c r="C1995" s="11" t="s">
        <v>14</v>
      </c>
      <c r="D1995" s="11" t="s">
        <v>688</v>
      </c>
      <c r="E1995" s="11" t="s">
        <v>2170</v>
      </c>
      <c r="F1995" s="538" t="str">
        <f>iferror(vlookup(E1995,Rooms!$D$2:$E$621,2,false),"")</f>
        <v>Megaton Statue Room</v>
      </c>
      <c r="G1995" s="5" t="s">
        <v>266</v>
      </c>
      <c r="H1995" s="536" t="s">
        <v>6289</v>
      </c>
      <c r="I1995" s="536" t="str">
        <f>iferror(vlookup(G1995,Objects!$A$2:$D$403,4,false),"")</f>
        <v>Gerudo Training Ground Objects</v>
      </c>
      <c r="J1995" s="537" t="s">
        <v>1073</v>
      </c>
    </row>
    <row r="1996">
      <c r="A1996" s="5" t="s">
        <v>84</v>
      </c>
      <c r="B1996" s="149" t="str">
        <f>iferror(vlookup(A1996,Maps!$A$2:$B$111,2,false),"")</f>
        <v>Gerudo Training Ground</v>
      </c>
      <c r="C1996" s="7" t="s">
        <v>14</v>
      </c>
      <c r="D1996" s="7" t="s">
        <v>688</v>
      </c>
      <c r="E1996" s="7" t="s">
        <v>2170</v>
      </c>
      <c r="F1996" s="547" t="str">
        <f>iferror(vlookup(E1996,Rooms!$D$2:$E$621,2,false),"")</f>
        <v>Megaton Statue Room</v>
      </c>
      <c r="G1996" s="5" t="s">
        <v>320</v>
      </c>
      <c r="H1996" s="536" t="s">
        <v>6212</v>
      </c>
      <c r="I1996" s="536" t="str">
        <f>iferror(vlookup(G1996,Objects!$A$2:$D$403,4,false),"")</f>
        <v>Fire Temple Objects</v>
      </c>
      <c r="J1996" s="537" t="s">
        <v>1059</v>
      </c>
    </row>
    <row r="1997">
      <c r="A1997" s="5" t="s">
        <v>84</v>
      </c>
      <c r="B1997" s="149" t="str">
        <f>iferror(vlookup(A1997,Maps!$A$2:$B$111,2,false),"")</f>
        <v>Gerudo Training Ground</v>
      </c>
      <c r="C1997" s="7" t="s">
        <v>14</v>
      </c>
      <c r="D1997" s="7" t="s">
        <v>688</v>
      </c>
      <c r="E1997" s="7" t="s">
        <v>2170</v>
      </c>
      <c r="F1997" s="547" t="str">
        <f>iferror(vlookup(E1997,Rooms!$D$2:$E$621,2,false),"")</f>
        <v>Megaton Statue Room</v>
      </c>
      <c r="G1997" s="5" t="s">
        <v>103</v>
      </c>
      <c r="H1997" s="536" t="s">
        <v>6158</v>
      </c>
      <c r="I1997" s="536" t="str">
        <f>iferror(vlookup(G1997,Objects!$A$2:$D$403,4,false),"")</f>
        <v>Keese</v>
      </c>
      <c r="J1997" s="537" t="s">
        <v>1059</v>
      </c>
    </row>
    <row r="1998">
      <c r="A1998" s="5" t="s">
        <v>84</v>
      </c>
      <c r="B1998" s="149" t="str">
        <f>iferror(vlookup(A1998,Maps!$A$2:$B$111,2,false),"")</f>
        <v>Gerudo Training Ground</v>
      </c>
      <c r="C1998" s="7" t="s">
        <v>14</v>
      </c>
      <c r="D1998" s="7" t="s">
        <v>688</v>
      </c>
      <c r="E1998" s="7" t="s">
        <v>2170</v>
      </c>
      <c r="F1998" s="547" t="str">
        <f>iferror(vlookup(E1998,Rooms!$D$2:$E$621,2,false),"")</f>
        <v>Megaton Statue Room</v>
      </c>
      <c r="G1998" s="5" t="s">
        <v>110</v>
      </c>
      <c r="H1998" s="536" t="s">
        <v>6159</v>
      </c>
      <c r="I1998" s="536" t="str">
        <f>iferror(vlookup(G1998,Objects!$A$2:$D$403,4,false),"")</f>
        <v>Treasure Chests</v>
      </c>
      <c r="J1998" s="537" t="s">
        <v>1059</v>
      </c>
    </row>
    <row r="1999">
      <c r="A1999" s="5" t="s">
        <v>84</v>
      </c>
      <c r="B1999" s="149" t="str">
        <f>iferror(vlookup(A1999,Maps!$A$2:$B$111,2,false),"")</f>
        <v>Gerudo Training Ground</v>
      </c>
      <c r="C1999" s="7" t="s">
        <v>14</v>
      </c>
      <c r="D1999" s="7" t="s">
        <v>688</v>
      </c>
      <c r="E1999" s="7" t="s">
        <v>2170</v>
      </c>
      <c r="F1999" s="547" t="str">
        <f>iferror(vlookup(E1999,Rooms!$D$2:$E$621,2,false),"")</f>
        <v>Megaton Statue Room</v>
      </c>
      <c r="G1999" s="5" t="s">
        <v>2782</v>
      </c>
      <c r="H1999" s="536" t="s">
        <v>6426</v>
      </c>
      <c r="I1999" s="536" t="str">
        <f>iferror(vlookup(G1999,Objects!$A$2:$D$403,4,false),"")</f>
        <v>[Blank]</v>
      </c>
      <c r="J1999" s="537" t="s">
        <v>1073</v>
      </c>
    </row>
    <row r="2000">
      <c r="A2000" s="5" t="s">
        <v>84</v>
      </c>
      <c r="B2000" s="149" t="str">
        <f>iferror(vlookup(A2000,Maps!$A$2:$B$111,2,false),"")</f>
        <v>Gerudo Training Ground</v>
      </c>
      <c r="C2000" s="7" t="s">
        <v>14</v>
      </c>
      <c r="D2000" s="7" t="s">
        <v>688</v>
      </c>
      <c r="E2000" s="7" t="s">
        <v>2170</v>
      </c>
      <c r="F2000" s="547" t="str">
        <f>iferror(vlookup(E2000,Rooms!$D$2:$E$621,2,false),"")</f>
        <v>Megaton Statue Room</v>
      </c>
      <c r="G2000" s="5" t="s">
        <v>812</v>
      </c>
      <c r="H2000" s="536" t="s">
        <v>6504</v>
      </c>
      <c r="I2000" s="536" t="str">
        <f>iferror(vlookup(G2000,Objects!$A$2:$D$403,4,false),"")</f>
        <v>Item Model - Recovery Heart</v>
      </c>
      <c r="J2000" s="537" t="s">
        <v>1073</v>
      </c>
    </row>
    <row r="2001">
      <c r="A2001" s="5" t="s">
        <v>84</v>
      </c>
      <c r="B2001" s="149" t="str">
        <f>iferror(vlookup(A2001,Maps!$A$2:$B$111,2,false),"")</f>
        <v>Gerudo Training Ground</v>
      </c>
      <c r="C2001" s="7" t="s">
        <v>14</v>
      </c>
      <c r="D2001" s="7" t="s">
        <v>688</v>
      </c>
      <c r="E2001" s="7" t="s">
        <v>2170</v>
      </c>
      <c r="F2001" s="547" t="str">
        <f>iferror(vlookup(E2001,Rooms!$D$2:$E$621,2,false),"")</f>
        <v>Megaton Statue Room</v>
      </c>
      <c r="G2001" s="5" t="s">
        <v>272</v>
      </c>
      <c r="H2001" s="536" t="s">
        <v>6195</v>
      </c>
      <c r="I2001" s="536" t="str">
        <f>iferror(vlookup(G2001,Objects!$A$2:$D$403,4,false),"")</f>
        <v>Torch Slug</v>
      </c>
      <c r="J2001" s="537" t="s">
        <v>1059</v>
      </c>
    </row>
    <row r="2002">
      <c r="A2002" s="54"/>
      <c r="B2002" s="116" t="str">
        <f>iferror(vlookup(A2002,Maps!$A$2:$B$111,2,false),"")</f>
        <v/>
      </c>
      <c r="C2002" s="539"/>
      <c r="D2002" s="539"/>
      <c r="E2002" s="539"/>
      <c r="F2002" s="540" t="str">
        <f>iferror(vlookup(E2002,Rooms!$D$2:$E$621,2,false),"")</f>
        <v/>
      </c>
      <c r="G2002" s="539"/>
      <c r="H2002" s="541"/>
      <c r="I2002" s="541" t="str">
        <f>iferror(vlookup(G2002,Objects!$A$2:$D$403,4,false),"")</f>
        <v/>
      </c>
      <c r="J2002" s="542"/>
    </row>
    <row r="2003">
      <c r="A2003" s="5" t="s">
        <v>84</v>
      </c>
      <c r="B2003" s="149" t="str">
        <f>iferror(vlookup(A2003,Maps!$A$2:$B$111,2,false),"")</f>
        <v>Gerudo Training Ground</v>
      </c>
      <c r="C2003" s="11" t="s">
        <v>14</v>
      </c>
      <c r="D2003" s="11" t="s">
        <v>690</v>
      </c>
      <c r="E2003" s="11" t="s">
        <v>2172</v>
      </c>
      <c r="F2003" s="538" t="str">
        <f>iferror(vlookup(E2003,Rooms!$D$2:$E$621,2,false),"")</f>
        <v>Lava Room</v>
      </c>
      <c r="G2003" s="5" t="s">
        <v>266</v>
      </c>
      <c r="H2003" s="536" t="s">
        <v>6289</v>
      </c>
      <c r="I2003" s="536" t="str">
        <f>iferror(vlookup(G2003,Objects!$A$2:$D$403,4,false),"")</f>
        <v>Gerudo Training Ground Objects</v>
      </c>
      <c r="J2003" s="537" t="s">
        <v>1073</v>
      </c>
    </row>
    <row r="2004">
      <c r="A2004" s="5" t="s">
        <v>84</v>
      </c>
      <c r="B2004" s="149" t="str">
        <f>iferror(vlookup(A2004,Maps!$A$2:$B$111,2,false),"")</f>
        <v>Gerudo Training Ground</v>
      </c>
      <c r="C2004" s="7" t="s">
        <v>14</v>
      </c>
      <c r="D2004" s="7" t="s">
        <v>690</v>
      </c>
      <c r="E2004" s="7" t="s">
        <v>2172</v>
      </c>
      <c r="F2004" s="547" t="str">
        <f>iferror(vlookup(E2004,Rooms!$D$2:$E$621,2,false),"")</f>
        <v>Lava Room</v>
      </c>
      <c r="G2004" s="5" t="s">
        <v>314</v>
      </c>
      <c r="H2004" s="536" t="s">
        <v>6209</v>
      </c>
      <c r="I2004" s="536" t="str">
        <f>iferror(vlookup(G2004,Objects!$A$2:$D$403,4,false),"")</f>
        <v>Dodongo's Cavern Objects</v>
      </c>
      <c r="J2004" s="537" t="s">
        <v>1073</v>
      </c>
    </row>
    <row r="2005">
      <c r="A2005" s="5" t="s">
        <v>84</v>
      </c>
      <c r="B2005" s="149" t="str">
        <f>iferror(vlookup(A2005,Maps!$A$2:$B$111,2,false),"")</f>
        <v>Gerudo Training Ground</v>
      </c>
      <c r="C2005" s="7" t="s">
        <v>14</v>
      </c>
      <c r="D2005" s="7" t="s">
        <v>690</v>
      </c>
      <c r="E2005" s="7" t="s">
        <v>2172</v>
      </c>
      <c r="F2005" s="547" t="str">
        <f>iferror(vlookup(E2005,Rooms!$D$2:$E$621,2,false),"")</f>
        <v>Lava Room</v>
      </c>
      <c r="G2005" s="5" t="s">
        <v>97</v>
      </c>
      <c r="H2005" s="536" t="s">
        <v>6334</v>
      </c>
      <c r="I2005" s="536" t="str">
        <f>iferror(vlookup(G2005,Objects!$A$2:$D$403,4,false),"")</f>
        <v>Bubbles</v>
      </c>
      <c r="J2005" s="537" t="s">
        <v>1059</v>
      </c>
    </row>
    <row r="2006">
      <c r="A2006" s="5" t="s">
        <v>84</v>
      </c>
      <c r="B2006" s="149" t="str">
        <f>iferror(vlookup(A2006,Maps!$A$2:$B$111,2,false),"")</f>
        <v>Gerudo Training Ground</v>
      </c>
      <c r="C2006" s="7" t="s">
        <v>14</v>
      </c>
      <c r="D2006" s="7" t="s">
        <v>690</v>
      </c>
      <c r="E2006" s="7" t="s">
        <v>2172</v>
      </c>
      <c r="F2006" s="547" t="str">
        <f>iferror(vlookup(E2006,Rooms!$D$2:$E$621,2,false),"")</f>
        <v>Lava Room</v>
      </c>
      <c r="G2006" s="5" t="s">
        <v>2996</v>
      </c>
      <c r="H2006" s="536" t="s">
        <v>6758</v>
      </c>
      <c r="I2006" s="536" t="str">
        <f>iferror(vlookup(G2006,Objects!$A$2:$D$403,4,false),"")</f>
        <v>Hookshot Pillar &amp; Wall Target</v>
      </c>
      <c r="J2006" s="537" t="s">
        <v>1059</v>
      </c>
    </row>
    <row r="2007">
      <c r="A2007" s="5" t="s">
        <v>84</v>
      </c>
      <c r="B2007" s="149" t="str">
        <f>iferror(vlookup(A2007,Maps!$A$2:$B$111,2,false),"")</f>
        <v>Gerudo Training Ground</v>
      </c>
      <c r="C2007" s="7" t="s">
        <v>14</v>
      </c>
      <c r="D2007" s="7" t="s">
        <v>690</v>
      </c>
      <c r="E2007" s="7" t="s">
        <v>2172</v>
      </c>
      <c r="F2007" s="547" t="str">
        <f>iferror(vlookup(E2007,Rooms!$D$2:$E$621,2,false),"")</f>
        <v>Lava Room</v>
      </c>
      <c r="G2007" s="5" t="s">
        <v>2818</v>
      </c>
      <c r="H2007" s="536" t="s">
        <v>6467</v>
      </c>
      <c r="I2007" s="536" t="str">
        <f>iferror(vlookup(G2007,Objects!$A$2:$D$403,4,false),"")</f>
        <v>Torches</v>
      </c>
      <c r="J2007" s="537" t="s">
        <v>1059</v>
      </c>
    </row>
    <row r="2008">
      <c r="A2008" s="5" t="s">
        <v>84</v>
      </c>
      <c r="B2008" s="149" t="str">
        <f>iferror(vlookup(A2008,Maps!$A$2:$B$111,2,false),"")</f>
        <v>Gerudo Training Ground</v>
      </c>
      <c r="C2008" s="7" t="s">
        <v>14</v>
      </c>
      <c r="D2008" s="7" t="s">
        <v>690</v>
      </c>
      <c r="E2008" s="7" t="s">
        <v>2172</v>
      </c>
      <c r="F2008" s="547" t="str">
        <f>iferror(vlookup(E2008,Rooms!$D$2:$E$621,2,false),"")</f>
        <v>Lava Room</v>
      </c>
      <c r="G2008" s="5" t="s">
        <v>110</v>
      </c>
      <c r="H2008" s="536" t="s">
        <v>6159</v>
      </c>
      <c r="I2008" s="536" t="str">
        <f>iferror(vlookup(G2008,Objects!$A$2:$D$403,4,false),"")</f>
        <v>Treasure Chests</v>
      </c>
      <c r="J2008" s="537" t="s">
        <v>1073</v>
      </c>
    </row>
    <row r="2009">
      <c r="A2009" s="5" t="s">
        <v>84</v>
      </c>
      <c r="B2009" s="149" t="str">
        <f>iferror(vlookup(A2009,Maps!$A$2:$B$111,2,false),"")</f>
        <v>Gerudo Training Ground</v>
      </c>
      <c r="C2009" s="7" t="s">
        <v>14</v>
      </c>
      <c r="D2009" s="7" t="s">
        <v>690</v>
      </c>
      <c r="E2009" s="7" t="s">
        <v>2172</v>
      </c>
      <c r="F2009" s="547" t="str">
        <f>iferror(vlookup(E2009,Rooms!$D$2:$E$621,2,false),"")</f>
        <v>Lava Room</v>
      </c>
      <c r="G2009" s="5" t="s">
        <v>265</v>
      </c>
      <c r="H2009" s="536" t="s">
        <v>6193</v>
      </c>
      <c r="I2009" s="536" t="str">
        <f>iferror(vlookup(G2009,Objects!$A$2:$D$403,4,false),"")</f>
        <v>Skulltulas &amp; Gold Skulltula Token</v>
      </c>
      <c r="J2009" s="537" t="s">
        <v>1073</v>
      </c>
    </row>
    <row r="2010">
      <c r="A2010" s="5" t="s">
        <v>84</v>
      </c>
      <c r="B2010" s="149" t="str">
        <f>iferror(vlookup(A2010,Maps!$A$2:$B$111,2,false),"")</f>
        <v>Gerudo Training Ground</v>
      </c>
      <c r="C2010" s="7" t="s">
        <v>14</v>
      </c>
      <c r="D2010" s="7" t="s">
        <v>690</v>
      </c>
      <c r="E2010" s="7" t="s">
        <v>2172</v>
      </c>
      <c r="F2010" s="547" t="str">
        <f>iferror(vlookup(E2010,Rooms!$D$2:$E$621,2,false),"")</f>
        <v>Lava Room</v>
      </c>
      <c r="G2010" s="5" t="s">
        <v>3105</v>
      </c>
      <c r="H2010" s="536" t="s">
        <v>6901</v>
      </c>
      <c r="I2010" s="536" t="str">
        <f>iferror(vlookup(G2010,Objects!$A$2:$D$403,4,false),"")</f>
        <v>Item Model - Gold Skulltula Token</v>
      </c>
      <c r="J2010" s="537" t="s">
        <v>1073</v>
      </c>
    </row>
    <row r="2011">
      <c r="A2011" s="5" t="s">
        <v>84</v>
      </c>
      <c r="B2011" s="149" t="str">
        <f>iferror(vlookup(A2011,Maps!$A$2:$B$111,2,false),"")</f>
        <v>Gerudo Training Ground</v>
      </c>
      <c r="C2011" s="7" t="s">
        <v>14</v>
      </c>
      <c r="D2011" s="7" t="s">
        <v>690</v>
      </c>
      <c r="E2011" s="7" t="s">
        <v>2172</v>
      </c>
      <c r="F2011" s="547" t="str">
        <f>iferror(vlookup(E2011,Rooms!$D$2:$E$621,2,false),"")</f>
        <v>Lava Room</v>
      </c>
      <c r="G2011" s="5" t="s">
        <v>2823</v>
      </c>
      <c r="H2011" s="536" t="s">
        <v>6473</v>
      </c>
      <c r="I2011" s="536" t="str">
        <f>iferror(vlookup(G2011,Objects!$A$2:$D$403,4,false),"")</f>
        <v>Time Block Disappearance Effect</v>
      </c>
      <c r="J2011" s="537" t="s">
        <v>1073</v>
      </c>
    </row>
    <row r="2012">
      <c r="A2012" s="543" t="s">
        <v>84</v>
      </c>
      <c r="B2012" s="86" t="str">
        <f>iferror(vlookup(A2012,Maps!$A$2:$B$111,2,false),"")</f>
        <v>Gerudo Training Ground</v>
      </c>
      <c r="C2012" s="80" t="s">
        <v>14</v>
      </c>
      <c r="D2012" s="80" t="s">
        <v>690</v>
      </c>
      <c r="E2012" s="80" t="s">
        <v>2172</v>
      </c>
      <c r="F2012" s="554" t="str">
        <f>iferror(vlookup(E2012,Rooms!$D$2:$E$621,2,false),"")</f>
        <v>Lava Room</v>
      </c>
      <c r="G2012" s="543" t="s">
        <v>3182</v>
      </c>
      <c r="H2012" s="545" t="s">
        <v>7029</v>
      </c>
      <c r="I2012" s="545" t="str">
        <f>iferror(vlookup(G2012,Objects!$A$2:$D$403,4,false),"")</f>
        <v>Time Block</v>
      </c>
      <c r="J2012" s="546" t="s">
        <v>1059</v>
      </c>
    </row>
    <row r="2013">
      <c r="A2013" s="54"/>
      <c r="B2013" s="116" t="str">
        <f>iferror(vlookup(A2013,Maps!$A$2:$B$111,2,false),"")</f>
        <v/>
      </c>
      <c r="C2013" s="539"/>
      <c r="D2013" s="539"/>
      <c r="E2013" s="539"/>
      <c r="F2013" s="540" t="str">
        <f>iferror(vlookup(E2013,Rooms!$D$2:$E$621,2,false),"")</f>
        <v/>
      </c>
      <c r="G2013" s="539"/>
      <c r="H2013" s="541"/>
      <c r="I2013" s="541" t="str">
        <f>iferror(vlookup(G2013,Objects!$A$2:$D$403,4,false),"")</f>
        <v/>
      </c>
      <c r="J2013" s="542"/>
    </row>
    <row r="2014">
      <c r="A2014" s="5" t="s">
        <v>84</v>
      </c>
      <c r="B2014" s="149" t="str">
        <f>iferror(vlookup(A2014,Maps!$A$2:$B$111,2,false),"")</f>
        <v>Gerudo Training Ground</v>
      </c>
      <c r="C2014" s="11" t="s">
        <v>14</v>
      </c>
      <c r="D2014" s="11" t="s">
        <v>692</v>
      </c>
      <c r="E2014" s="11" t="s">
        <v>2174</v>
      </c>
      <c r="F2014" s="538" t="str">
        <f>iferror(vlookup(E2014,Rooms!$D$2:$E$621,2,false),"")</f>
        <v>Dinolfos Room</v>
      </c>
      <c r="G2014" s="5" t="s">
        <v>266</v>
      </c>
      <c r="H2014" s="536" t="s">
        <v>6289</v>
      </c>
      <c r="I2014" s="536" t="str">
        <f>iferror(vlookup(G2014,Objects!$A$2:$D$403,4,false),"")</f>
        <v>Gerudo Training Ground Objects</v>
      </c>
      <c r="J2014" s="537" t="s">
        <v>1073</v>
      </c>
    </row>
    <row r="2015">
      <c r="A2015" s="5" t="s">
        <v>84</v>
      </c>
      <c r="B2015" s="149" t="str">
        <f>iferror(vlookup(A2015,Maps!$A$2:$B$111,2,false),"")</f>
        <v>Gerudo Training Ground</v>
      </c>
      <c r="C2015" s="7" t="s">
        <v>14</v>
      </c>
      <c r="D2015" s="7" t="s">
        <v>692</v>
      </c>
      <c r="E2015" s="7" t="s">
        <v>2174</v>
      </c>
      <c r="F2015" s="547" t="str">
        <f>iferror(vlookup(E2015,Rooms!$D$2:$E$621,2,false),"")</f>
        <v>Dinolfos Room</v>
      </c>
      <c r="G2015" s="5" t="s">
        <v>320</v>
      </c>
      <c r="H2015" s="536" t="s">
        <v>6212</v>
      </c>
      <c r="I2015" s="536" t="str">
        <f>iferror(vlookup(G2015,Objects!$A$2:$D$403,4,false),"")</f>
        <v>Fire Temple Objects</v>
      </c>
      <c r="J2015" s="537" t="s">
        <v>1059</v>
      </c>
    </row>
    <row r="2016">
      <c r="A2016" s="5" t="s">
        <v>84</v>
      </c>
      <c r="B2016" s="149" t="str">
        <f>iferror(vlookup(A2016,Maps!$A$2:$B$111,2,false),"")</f>
        <v>Gerudo Training Ground</v>
      </c>
      <c r="C2016" s="7" t="s">
        <v>14</v>
      </c>
      <c r="D2016" s="7" t="s">
        <v>692</v>
      </c>
      <c r="E2016" s="7" t="s">
        <v>2174</v>
      </c>
      <c r="F2016" s="547" t="str">
        <f>iferror(vlookup(E2016,Rooms!$D$2:$E$621,2,false),"")</f>
        <v>Dinolfos Room</v>
      </c>
      <c r="G2016" s="5" t="s">
        <v>110</v>
      </c>
      <c r="H2016" s="536" t="s">
        <v>6159</v>
      </c>
      <c r="I2016" s="536" t="str">
        <f>iferror(vlookup(G2016,Objects!$A$2:$D$403,4,false),"")</f>
        <v>Treasure Chests</v>
      </c>
      <c r="J2016" s="537" t="s">
        <v>1059</v>
      </c>
    </row>
    <row r="2017">
      <c r="A2017" s="5" t="s">
        <v>84</v>
      </c>
      <c r="B2017" s="149" t="str">
        <f>iferror(vlookup(A2017,Maps!$A$2:$B$111,2,false),"")</f>
        <v>Gerudo Training Ground</v>
      </c>
      <c r="C2017" s="7" t="s">
        <v>14</v>
      </c>
      <c r="D2017" s="7" t="s">
        <v>692</v>
      </c>
      <c r="E2017" s="7" t="s">
        <v>2174</v>
      </c>
      <c r="F2017" s="547" t="str">
        <f>iferror(vlookup(E2017,Rooms!$D$2:$E$621,2,false),"")</f>
        <v>Dinolfos Room</v>
      </c>
      <c r="G2017" s="5" t="s">
        <v>2782</v>
      </c>
      <c r="H2017" s="536" t="s">
        <v>6426</v>
      </c>
      <c r="I2017" s="536" t="str">
        <f>iferror(vlookup(G2017,Objects!$A$2:$D$403,4,false),"")</f>
        <v>[Blank]</v>
      </c>
      <c r="J2017" s="537" t="s">
        <v>1073</v>
      </c>
    </row>
    <row r="2018">
      <c r="A2018" s="5" t="s">
        <v>84</v>
      </c>
      <c r="B2018" s="149" t="str">
        <f>iferror(vlookup(A2018,Maps!$A$2:$B$111,2,false),"")</f>
        <v>Gerudo Training Ground</v>
      </c>
      <c r="C2018" s="7" t="s">
        <v>14</v>
      </c>
      <c r="D2018" s="7" t="s">
        <v>692</v>
      </c>
      <c r="E2018" s="7" t="s">
        <v>2174</v>
      </c>
      <c r="F2018" s="547" t="str">
        <f>iferror(vlookup(E2018,Rooms!$D$2:$E$621,2,false),"")</f>
        <v>Dinolfos Room</v>
      </c>
      <c r="G2018" s="5" t="s">
        <v>207</v>
      </c>
      <c r="H2018" s="536" t="s">
        <v>6179</v>
      </c>
      <c r="I2018" s="536" t="str">
        <f>iferror(vlookup(G2018,Objects!$A$2:$D$403,4,false),"")</f>
        <v>Lizalfos &amp; Dinolfos</v>
      </c>
      <c r="J2018" s="537" t="s">
        <v>1059</v>
      </c>
    </row>
    <row r="2019">
      <c r="A2019" s="5" t="s">
        <v>84</v>
      </c>
      <c r="B2019" s="149" t="str">
        <f>iferror(vlookup(A2019,Maps!$A$2:$B$111,2,false),"")</f>
        <v>Gerudo Training Ground</v>
      </c>
      <c r="C2019" s="7" t="s">
        <v>14</v>
      </c>
      <c r="D2019" s="7" t="s">
        <v>692</v>
      </c>
      <c r="E2019" s="7" t="s">
        <v>2174</v>
      </c>
      <c r="F2019" s="547" t="str">
        <f>iferror(vlookup(E2019,Rooms!$D$2:$E$621,2,false),"")</f>
        <v>Dinolfos Room</v>
      </c>
      <c r="G2019" s="5" t="s">
        <v>2774</v>
      </c>
      <c r="H2019" s="536" t="s">
        <v>6415</v>
      </c>
      <c r="I2019" s="536" t="str">
        <f>iferror(vlookup(G2019,Objects!$A$2:$D$403,4,false),"")</f>
        <v>Beamos</v>
      </c>
      <c r="J2019" s="537" t="s">
        <v>1059</v>
      </c>
    </row>
    <row r="2020">
      <c r="A2020" s="5" t="s">
        <v>84</v>
      </c>
      <c r="B2020" s="149" t="str">
        <f>iferror(vlookup(A2020,Maps!$A$2:$B$111,2,false),"")</f>
        <v>Gerudo Training Ground</v>
      </c>
      <c r="C2020" s="7" t="s">
        <v>14</v>
      </c>
      <c r="D2020" s="7" t="s">
        <v>692</v>
      </c>
      <c r="E2020" s="7" t="s">
        <v>2174</v>
      </c>
      <c r="F2020" s="547" t="str">
        <f>iferror(vlookup(E2020,Rooms!$D$2:$E$621,2,false),"")</f>
        <v>Dinolfos Room</v>
      </c>
      <c r="G2020" s="5" t="s">
        <v>812</v>
      </c>
      <c r="H2020" s="536" t="s">
        <v>6504</v>
      </c>
      <c r="I2020" s="536" t="str">
        <f>iferror(vlookup(G2020,Objects!$A$2:$D$403,4,false),"")</f>
        <v>Item Model - Recovery Heart</v>
      </c>
      <c r="J2020" s="537" t="s">
        <v>1073</v>
      </c>
    </row>
    <row r="2021">
      <c r="A2021" s="5" t="s">
        <v>84</v>
      </c>
      <c r="B2021" s="149" t="str">
        <f>iferror(vlookup(A2021,Maps!$A$2:$B$111,2,false),"")</f>
        <v>Gerudo Training Ground</v>
      </c>
      <c r="C2021" s="7" t="s">
        <v>14</v>
      </c>
      <c r="D2021" s="7" t="s">
        <v>692</v>
      </c>
      <c r="E2021" s="7" t="s">
        <v>2174</v>
      </c>
      <c r="F2021" s="547" t="str">
        <f>iferror(vlookup(E2021,Rooms!$D$2:$E$621,2,false),"")</f>
        <v>Dinolfos Room</v>
      </c>
      <c r="G2021" s="5" t="s">
        <v>3159</v>
      </c>
      <c r="H2021" s="536" t="s">
        <v>6991</v>
      </c>
      <c r="I2021" s="536" t="str">
        <f>iferror(vlookup(G2021,Objects!$A$2:$D$403,4,false),"")</f>
        <v>Item Model - Rupees</v>
      </c>
      <c r="J2021" s="537" t="s">
        <v>1073</v>
      </c>
    </row>
    <row r="2022">
      <c r="A2022" s="54"/>
      <c r="B2022" s="116" t="str">
        <f>iferror(vlookup(A2022,Maps!$A$2:$B$111,2,false),"")</f>
        <v/>
      </c>
      <c r="C2022" s="539"/>
      <c r="D2022" s="539"/>
      <c r="E2022" s="539"/>
      <c r="F2022" s="540" t="str">
        <f>iferror(vlookup(E2022,Rooms!$D$2:$E$621,2,false),"")</f>
        <v/>
      </c>
      <c r="G2022" s="539"/>
      <c r="H2022" s="541"/>
      <c r="I2022" s="541" t="str">
        <f>iferror(vlookup(G2022,Objects!$A$2:$D$403,4,false),"")</f>
        <v/>
      </c>
      <c r="J2022" s="542"/>
    </row>
    <row r="2023">
      <c r="A2023" s="5" t="s">
        <v>84</v>
      </c>
      <c r="B2023" s="149" t="str">
        <f>iferror(vlookup(A2023,Maps!$A$2:$B$111,2,false),"")</f>
        <v>Gerudo Training Ground</v>
      </c>
      <c r="C2023" s="11" t="s">
        <v>14</v>
      </c>
      <c r="D2023" s="11" t="s">
        <v>694</v>
      </c>
      <c r="E2023" s="11" t="s">
        <v>2176</v>
      </c>
      <c r="F2023" s="538" t="str">
        <f>iferror(vlookup(E2023,Rooms!$D$2:$E$621,2,false),"")</f>
        <v>Ice Arrow Room</v>
      </c>
      <c r="G2023" s="5" t="s">
        <v>266</v>
      </c>
      <c r="H2023" s="536" t="s">
        <v>6289</v>
      </c>
      <c r="I2023" s="536" t="str">
        <f>iferror(vlookup(G2023,Objects!$A$2:$D$403,4,false),"")</f>
        <v>Gerudo Training Ground Objects</v>
      </c>
      <c r="J2023" s="537" t="s">
        <v>1059</v>
      </c>
    </row>
    <row r="2024">
      <c r="A2024" s="5" t="s">
        <v>84</v>
      </c>
      <c r="B2024" s="149" t="str">
        <f>iferror(vlookup(A2024,Maps!$A$2:$B$111,2,false),"")</f>
        <v>Gerudo Training Ground</v>
      </c>
      <c r="C2024" s="7" t="s">
        <v>14</v>
      </c>
      <c r="D2024" s="7" t="s">
        <v>694</v>
      </c>
      <c r="E2024" s="7" t="s">
        <v>2176</v>
      </c>
      <c r="F2024" s="547" t="str">
        <f>iferror(vlookup(E2024,Rooms!$D$2:$E$621,2,false),"")</f>
        <v>Ice Arrow Room</v>
      </c>
      <c r="G2024" s="5" t="s">
        <v>314</v>
      </c>
      <c r="H2024" s="536" t="s">
        <v>6209</v>
      </c>
      <c r="I2024" s="536" t="str">
        <f>iferror(vlookup(G2024,Objects!$A$2:$D$403,4,false),"")</f>
        <v>Dodongo's Cavern Objects</v>
      </c>
      <c r="J2024" s="537" t="s">
        <v>1073</v>
      </c>
    </row>
    <row r="2025">
      <c r="A2025" s="5" t="s">
        <v>84</v>
      </c>
      <c r="B2025" s="149" t="str">
        <f>iferror(vlookup(A2025,Maps!$A$2:$B$111,2,false),"")</f>
        <v>Gerudo Training Ground</v>
      </c>
      <c r="C2025" s="7" t="s">
        <v>14</v>
      </c>
      <c r="D2025" s="7" t="s">
        <v>694</v>
      </c>
      <c r="E2025" s="7" t="s">
        <v>2176</v>
      </c>
      <c r="F2025" s="547" t="str">
        <f>iferror(vlookup(E2025,Rooms!$D$2:$E$621,2,false),"")</f>
        <v>Ice Arrow Room</v>
      </c>
      <c r="G2025" s="5" t="s">
        <v>97</v>
      </c>
      <c r="H2025" s="536" t="s">
        <v>6334</v>
      </c>
      <c r="I2025" s="536" t="str">
        <f>iferror(vlookup(G2025,Objects!$A$2:$D$403,4,false),"")</f>
        <v>Bubbles</v>
      </c>
      <c r="J2025" s="537" t="s">
        <v>1073</v>
      </c>
    </row>
    <row r="2026">
      <c r="A2026" s="5" t="s">
        <v>84</v>
      </c>
      <c r="B2026" s="149" t="str">
        <f>iferror(vlookup(A2026,Maps!$A$2:$B$111,2,false),"")</f>
        <v>Gerudo Training Ground</v>
      </c>
      <c r="C2026" s="7" t="s">
        <v>14</v>
      </c>
      <c r="D2026" s="7" t="s">
        <v>694</v>
      </c>
      <c r="E2026" s="7" t="s">
        <v>2176</v>
      </c>
      <c r="F2026" s="547" t="str">
        <f>iferror(vlookup(E2026,Rooms!$D$2:$E$621,2,false),"")</f>
        <v>Ice Arrow Room</v>
      </c>
      <c r="G2026" s="5" t="s">
        <v>2996</v>
      </c>
      <c r="H2026" s="536" t="s">
        <v>6758</v>
      </c>
      <c r="I2026" s="536" t="str">
        <f>iferror(vlookup(G2026,Objects!$A$2:$D$403,4,false),"")</f>
        <v>Hookshot Pillar &amp; Wall Target</v>
      </c>
      <c r="J2026" s="537" t="s">
        <v>1073</v>
      </c>
    </row>
    <row r="2027">
      <c r="A2027" s="5" t="s">
        <v>84</v>
      </c>
      <c r="B2027" s="149" t="str">
        <f>iferror(vlookup(A2027,Maps!$A$2:$B$111,2,false),"")</f>
        <v>Gerudo Training Ground</v>
      </c>
      <c r="C2027" s="7" t="s">
        <v>14</v>
      </c>
      <c r="D2027" s="7" t="s">
        <v>694</v>
      </c>
      <c r="E2027" s="7" t="s">
        <v>2176</v>
      </c>
      <c r="F2027" s="547" t="str">
        <f>iferror(vlookup(E2027,Rooms!$D$2:$E$621,2,false),"")</f>
        <v>Ice Arrow Room</v>
      </c>
      <c r="G2027" s="5" t="s">
        <v>2818</v>
      </c>
      <c r="H2027" s="536" t="s">
        <v>6467</v>
      </c>
      <c r="I2027" s="536" t="str">
        <f>iferror(vlookup(G2027,Objects!$A$2:$D$403,4,false),"")</f>
        <v>Torches</v>
      </c>
      <c r="J2027" s="537" t="s">
        <v>1059</v>
      </c>
    </row>
    <row r="2028">
      <c r="A2028" s="5" t="s">
        <v>84</v>
      </c>
      <c r="B2028" s="149" t="str">
        <f>iferror(vlookup(A2028,Maps!$A$2:$B$111,2,false),"")</f>
        <v>Gerudo Training Ground</v>
      </c>
      <c r="C2028" s="7" t="s">
        <v>14</v>
      </c>
      <c r="D2028" s="7" t="s">
        <v>694</v>
      </c>
      <c r="E2028" s="7" t="s">
        <v>2176</v>
      </c>
      <c r="F2028" s="547" t="str">
        <f>iferror(vlookup(E2028,Rooms!$D$2:$E$621,2,false),"")</f>
        <v>Ice Arrow Room</v>
      </c>
      <c r="G2028" s="5" t="s">
        <v>110</v>
      </c>
      <c r="H2028" s="536" t="s">
        <v>6159</v>
      </c>
      <c r="I2028" s="536" t="str">
        <f>iferror(vlookup(G2028,Objects!$A$2:$D$403,4,false),"")</f>
        <v>Treasure Chests</v>
      </c>
      <c r="J2028" s="537" t="s">
        <v>1059</v>
      </c>
    </row>
    <row r="2029">
      <c r="A2029" s="5" t="s">
        <v>84</v>
      </c>
      <c r="B2029" s="149" t="str">
        <f>iferror(vlookup(A2029,Maps!$A$2:$B$111,2,false),"")</f>
        <v>Gerudo Training Ground</v>
      </c>
      <c r="C2029" s="7" t="s">
        <v>14</v>
      </c>
      <c r="D2029" s="7" t="s">
        <v>694</v>
      </c>
      <c r="E2029" s="7" t="s">
        <v>2176</v>
      </c>
      <c r="F2029" s="547" t="str">
        <f>iferror(vlookup(E2029,Rooms!$D$2:$E$621,2,false),"")</f>
        <v>Ice Arrow Room</v>
      </c>
      <c r="G2029" s="5" t="s">
        <v>3095</v>
      </c>
      <c r="H2029" s="536" t="s">
        <v>6881</v>
      </c>
      <c r="I2029" s="536" t="str">
        <f>iferror(vlookup(G2029,Objects!$A$2:$D$403,4,false),"")</f>
        <v>Pierre &amp; Bonooru</v>
      </c>
      <c r="J2029" s="537" t="s">
        <v>1073</v>
      </c>
    </row>
    <row r="2030">
      <c r="A2030" s="54"/>
      <c r="B2030" s="116" t="str">
        <f>iferror(vlookup(A2030,Maps!$A$2:$B$111,2,false),"")</f>
        <v/>
      </c>
      <c r="C2030" s="539"/>
      <c r="D2030" s="539"/>
      <c r="E2030" s="539"/>
      <c r="F2030" s="540" t="str">
        <f>iferror(vlookup(E2030,Rooms!$D$2:$E$621,2,false),"")</f>
        <v/>
      </c>
      <c r="G2030" s="539"/>
      <c r="H2030" s="541"/>
      <c r="I2030" s="541" t="str">
        <f>iferror(vlookup(G2030,Objects!$A$2:$D$403,4,false),"")</f>
        <v/>
      </c>
      <c r="J2030" s="542"/>
    </row>
    <row r="2031">
      <c r="A2031" s="5" t="s">
        <v>84</v>
      </c>
      <c r="B2031" s="149" t="str">
        <f>iferror(vlookup(A2031,Maps!$A$2:$B$111,2,false),"")</f>
        <v>Gerudo Training Ground</v>
      </c>
      <c r="C2031" s="11" t="s">
        <v>14</v>
      </c>
      <c r="D2031" s="11" t="s">
        <v>696</v>
      </c>
      <c r="E2031" s="11" t="s">
        <v>2178</v>
      </c>
      <c r="F2031" s="538" t="str">
        <f>iferror(vlookup(E2031,Rooms!$D$2:$E$621,2,false),"")</f>
        <v>Shellblade Room</v>
      </c>
      <c r="G2031" s="5" t="s">
        <v>266</v>
      </c>
      <c r="H2031" s="536" t="s">
        <v>6289</v>
      </c>
      <c r="I2031" s="536" t="str">
        <f>iferror(vlookup(G2031,Objects!$A$2:$D$403,4,false),"")</f>
        <v>Gerudo Training Ground Objects</v>
      </c>
      <c r="J2031" s="537" t="s">
        <v>1073</v>
      </c>
    </row>
    <row r="2032">
      <c r="A2032" s="5" t="s">
        <v>84</v>
      </c>
      <c r="B2032" s="149" t="str">
        <f>iferror(vlookup(A2032,Maps!$A$2:$B$111,2,false),"")</f>
        <v>Gerudo Training Ground</v>
      </c>
      <c r="C2032" s="7" t="s">
        <v>14</v>
      </c>
      <c r="D2032" s="7" t="s">
        <v>696</v>
      </c>
      <c r="E2032" s="7" t="s">
        <v>2178</v>
      </c>
      <c r="F2032" s="547" t="str">
        <f>iferror(vlookup(E2032,Rooms!$D$2:$E$621,2,false),"")</f>
        <v>Shellblade Room</v>
      </c>
      <c r="G2032" s="5" t="s">
        <v>110</v>
      </c>
      <c r="H2032" s="536" t="s">
        <v>6159</v>
      </c>
      <c r="I2032" s="536" t="str">
        <f>iferror(vlookup(G2032,Objects!$A$2:$D$403,4,false),"")</f>
        <v>Treasure Chests</v>
      </c>
      <c r="J2032" s="537" t="s">
        <v>1059</v>
      </c>
    </row>
    <row r="2033">
      <c r="A2033" s="5" t="s">
        <v>84</v>
      </c>
      <c r="B2033" s="149" t="str">
        <f>iferror(vlookup(A2033,Maps!$A$2:$B$111,2,false),"")</f>
        <v>Gerudo Training Ground</v>
      </c>
      <c r="C2033" s="7" t="s">
        <v>14</v>
      </c>
      <c r="D2033" s="7" t="s">
        <v>696</v>
      </c>
      <c r="E2033" s="7" t="s">
        <v>2178</v>
      </c>
      <c r="F2033" s="547" t="str">
        <f>iferror(vlookup(E2033,Rooms!$D$2:$E$621,2,false),"")</f>
        <v>Shellblade Room</v>
      </c>
      <c r="G2033" s="5" t="s">
        <v>2782</v>
      </c>
      <c r="H2033" s="536" t="s">
        <v>6426</v>
      </c>
      <c r="I2033" s="536" t="str">
        <f>iferror(vlookup(G2033,Objects!$A$2:$D$403,4,false),"")</f>
        <v>[Blank]</v>
      </c>
      <c r="J2033" s="537" t="s">
        <v>1073</v>
      </c>
    </row>
    <row r="2034">
      <c r="A2034" s="5" t="s">
        <v>84</v>
      </c>
      <c r="B2034" s="149" t="str">
        <f>iferror(vlookup(A2034,Maps!$A$2:$B$111,2,false),"")</f>
        <v>Gerudo Training Ground</v>
      </c>
      <c r="C2034" s="7" t="s">
        <v>14</v>
      </c>
      <c r="D2034" s="7" t="s">
        <v>696</v>
      </c>
      <c r="E2034" s="7" t="s">
        <v>2178</v>
      </c>
      <c r="F2034" s="547" t="str">
        <f>iferror(vlookup(E2034,Rooms!$D$2:$E$621,2,false),"")</f>
        <v>Shellblade Room</v>
      </c>
      <c r="G2034" s="5" t="s">
        <v>2843</v>
      </c>
      <c r="H2034" s="536" t="s">
        <v>6500</v>
      </c>
      <c r="I2034" s="536" t="str">
        <f>iferror(vlookup(G2034,Objects!$A$2:$D$403,4,false),"")</f>
        <v>Shellblade</v>
      </c>
      <c r="J2034" s="537" t="s">
        <v>1059</v>
      </c>
    </row>
    <row r="2035">
      <c r="A2035" s="5" t="s">
        <v>84</v>
      </c>
      <c r="B2035" s="149" t="str">
        <f>iferror(vlookup(A2035,Maps!$A$2:$B$111,2,false),"")</f>
        <v>Gerudo Training Ground</v>
      </c>
      <c r="C2035" s="7" t="s">
        <v>14</v>
      </c>
      <c r="D2035" s="7" t="s">
        <v>696</v>
      </c>
      <c r="E2035" s="7" t="s">
        <v>2178</v>
      </c>
      <c r="F2035" s="547" t="str">
        <f>iferror(vlookup(E2035,Rooms!$D$2:$E$621,2,false),"")</f>
        <v>Shellblade Room</v>
      </c>
      <c r="G2035" s="5" t="s">
        <v>2918</v>
      </c>
      <c r="H2035" s="536" t="s">
        <v>6615</v>
      </c>
      <c r="I2035" s="536" t="str">
        <f>iferror(vlookup(G2035,Objects!$A$2:$D$403,4,false),"")</f>
        <v>Spike Trap</v>
      </c>
      <c r="J2035" s="537" t="s">
        <v>1073</v>
      </c>
    </row>
    <row r="2036">
      <c r="A2036" s="5" t="s">
        <v>84</v>
      </c>
      <c r="B2036" s="149" t="str">
        <f>iferror(vlookup(A2036,Maps!$A$2:$B$111,2,false),"")</f>
        <v>Gerudo Training Ground</v>
      </c>
      <c r="C2036" s="7" t="s">
        <v>14</v>
      </c>
      <c r="D2036" s="7" t="s">
        <v>696</v>
      </c>
      <c r="E2036" s="7" t="s">
        <v>2178</v>
      </c>
      <c r="F2036" s="547" t="str">
        <f>iferror(vlookup(E2036,Rooms!$D$2:$E$621,2,false),"")</f>
        <v>Shellblade Room</v>
      </c>
      <c r="G2036" s="5" t="s">
        <v>247</v>
      </c>
      <c r="H2036" s="536" t="s">
        <v>6188</v>
      </c>
      <c r="I2036" s="536" t="str">
        <f>iferror(vlookup(G2036,Objects!$A$2:$D$403,4,false),"")</f>
        <v>Biri</v>
      </c>
      <c r="J2036" s="537" t="s">
        <v>1073</v>
      </c>
    </row>
    <row r="2037">
      <c r="A2037" s="5" t="s">
        <v>84</v>
      </c>
      <c r="B2037" s="149" t="str">
        <f>iferror(vlookup(A2037,Maps!$A$2:$B$111,2,false),"")</f>
        <v>Gerudo Training Ground</v>
      </c>
      <c r="C2037" s="7" t="s">
        <v>14</v>
      </c>
      <c r="D2037" s="7" t="s">
        <v>696</v>
      </c>
      <c r="E2037" s="7" t="s">
        <v>2178</v>
      </c>
      <c r="F2037" s="547" t="str">
        <f>iferror(vlookup(E2037,Rooms!$D$2:$E$621,2,false),"")</f>
        <v>Shellblade Room</v>
      </c>
      <c r="G2037" s="5" t="s">
        <v>70</v>
      </c>
      <c r="H2037" s="536" t="s">
        <v>6323</v>
      </c>
      <c r="I2037" s="536" t="str">
        <f>iferror(vlookup(G2037,Objects!$A$2:$D$403,4,false),"")</f>
        <v>Water Temple Objects</v>
      </c>
      <c r="J2037" s="537" t="s">
        <v>1059</v>
      </c>
    </row>
    <row r="2038">
      <c r="A2038" s="5" t="s">
        <v>84</v>
      </c>
      <c r="B2038" s="149" t="str">
        <f>iferror(vlookup(A2038,Maps!$A$2:$B$111,2,false),"")</f>
        <v>Gerudo Training Ground</v>
      </c>
      <c r="C2038" s="7" t="s">
        <v>14</v>
      </c>
      <c r="D2038" s="7" t="s">
        <v>696</v>
      </c>
      <c r="E2038" s="7" t="s">
        <v>2178</v>
      </c>
      <c r="F2038" s="547" t="str">
        <f>iferror(vlookup(E2038,Rooms!$D$2:$E$621,2,false),"")</f>
        <v>Shellblade Room</v>
      </c>
      <c r="G2038" s="5" t="s">
        <v>3057</v>
      </c>
      <c r="H2038" s="536" t="s">
        <v>6821</v>
      </c>
      <c r="I2038" s="536" t="str">
        <f>iferror(vlookup(G2038,Objects!$A$2:$D$403,4,false),"")</f>
        <v>Water Spout (Large)</v>
      </c>
      <c r="J2038" s="537" t="s">
        <v>1073</v>
      </c>
    </row>
    <row r="2039">
      <c r="A2039" s="5" t="s">
        <v>84</v>
      </c>
      <c r="B2039" s="149" t="str">
        <f>iferror(vlookup(A2039,Maps!$A$2:$B$111,2,false),"")</f>
        <v>Gerudo Training Ground</v>
      </c>
      <c r="C2039" s="7" t="s">
        <v>14</v>
      </c>
      <c r="D2039" s="7" t="s">
        <v>696</v>
      </c>
      <c r="E2039" s="7" t="s">
        <v>2178</v>
      </c>
      <c r="F2039" s="547" t="str">
        <f>iferror(vlookup(E2039,Rooms!$D$2:$E$621,2,false),"")</f>
        <v>Shellblade Room</v>
      </c>
      <c r="G2039" s="5" t="s">
        <v>2996</v>
      </c>
      <c r="H2039" s="536" t="s">
        <v>6758</v>
      </c>
      <c r="I2039" s="536" t="str">
        <f>iferror(vlookup(G2039,Objects!$A$2:$D$403,4,false),"")</f>
        <v>Hookshot Pillar &amp; Wall Target</v>
      </c>
      <c r="J2039" s="537" t="s">
        <v>1059</v>
      </c>
    </row>
    <row r="2040">
      <c r="A2040" s="5" t="s">
        <v>84</v>
      </c>
      <c r="B2040" s="149" t="str">
        <f>iferror(vlookup(A2040,Maps!$A$2:$B$111,2,false),"")</f>
        <v>Gerudo Training Ground</v>
      </c>
      <c r="C2040" s="7" t="s">
        <v>14</v>
      </c>
      <c r="D2040" s="7" t="s">
        <v>696</v>
      </c>
      <c r="E2040" s="7" t="s">
        <v>2178</v>
      </c>
      <c r="F2040" s="547" t="str">
        <f>iferror(vlookup(E2040,Rooms!$D$2:$E$621,2,false),"")</f>
        <v>Shellblade Room</v>
      </c>
      <c r="G2040" s="5" t="s">
        <v>2765</v>
      </c>
      <c r="H2040" s="536" t="s">
        <v>6408</v>
      </c>
      <c r="I2040" s="536" t="str">
        <f>iferror(vlookup(G2040,Objects!$A$2:$D$403,4,false),"")</f>
        <v>Blade Trap</v>
      </c>
      <c r="J2040" s="537" t="s">
        <v>1059</v>
      </c>
    </row>
    <row r="2041">
      <c r="A2041" s="5" t="s">
        <v>84</v>
      </c>
      <c r="B2041" s="149" t="str">
        <f>iferror(vlookup(A2041,Maps!$A$2:$B$111,2,false),"")</f>
        <v>Gerudo Training Ground</v>
      </c>
      <c r="C2041" s="7" t="s">
        <v>14</v>
      </c>
      <c r="D2041" s="7" t="s">
        <v>696</v>
      </c>
      <c r="E2041" s="7" t="s">
        <v>2178</v>
      </c>
      <c r="F2041" s="547" t="str">
        <f>iferror(vlookup(E2041,Rooms!$D$2:$E$621,2,false),"")</f>
        <v>Shellblade Room</v>
      </c>
      <c r="G2041" s="5" t="s">
        <v>3182</v>
      </c>
      <c r="H2041" s="536" t="s">
        <v>7029</v>
      </c>
      <c r="I2041" s="536" t="str">
        <f>iferror(vlookup(G2041,Objects!$A$2:$D$403,4,false),"")</f>
        <v>Time Block</v>
      </c>
      <c r="J2041" s="537" t="s">
        <v>1059</v>
      </c>
    </row>
    <row r="2042">
      <c r="A2042" s="5" t="s">
        <v>84</v>
      </c>
      <c r="B2042" s="149" t="str">
        <f>iferror(vlookup(A2042,Maps!$A$2:$B$111,2,false),"")</f>
        <v>Gerudo Training Ground</v>
      </c>
      <c r="C2042" s="7" t="s">
        <v>14</v>
      </c>
      <c r="D2042" s="7" t="s">
        <v>696</v>
      </c>
      <c r="E2042" s="7" t="s">
        <v>2178</v>
      </c>
      <c r="F2042" s="547" t="str">
        <f>iferror(vlookup(E2042,Rooms!$D$2:$E$621,2,false),"")</f>
        <v>Shellblade Room</v>
      </c>
      <c r="G2042" s="5" t="s">
        <v>2823</v>
      </c>
      <c r="H2042" s="536" t="s">
        <v>6473</v>
      </c>
      <c r="I2042" s="536" t="str">
        <f>iferror(vlookup(G2042,Objects!$A$2:$D$403,4,false),"")</f>
        <v>Time Block Disappearance Effect</v>
      </c>
      <c r="J2042" s="537" t="s">
        <v>1073</v>
      </c>
    </row>
    <row r="2043">
      <c r="A2043" s="54"/>
      <c r="B2043" s="116" t="str">
        <f>iferror(vlookup(A2043,Maps!$A$2:$B$111,2,false),"")</f>
        <v/>
      </c>
      <c r="C2043" s="539"/>
      <c r="D2043" s="539"/>
      <c r="E2043" s="539"/>
      <c r="F2043" s="540" t="str">
        <f>iferror(vlookup(E2043,Rooms!$D$2:$E$621,2,false),"")</f>
        <v/>
      </c>
      <c r="G2043" s="539"/>
      <c r="H2043" s="541"/>
      <c r="I2043" s="541" t="str">
        <f>iferror(vlookup(G2043,Objects!$A$2:$D$403,4,false),"")</f>
        <v/>
      </c>
      <c r="J2043" s="542"/>
    </row>
    <row r="2044">
      <c r="A2044" s="5" t="s">
        <v>84</v>
      </c>
      <c r="B2044" s="149" t="str">
        <f>iferror(vlookup(A2044,Maps!$A$2:$B$111,2,false),"")</f>
        <v>Gerudo Training Ground</v>
      </c>
      <c r="C2044" s="11" t="s">
        <v>14</v>
      </c>
      <c r="D2044" s="11" t="s">
        <v>698</v>
      </c>
      <c r="E2044" s="11" t="s">
        <v>2180</v>
      </c>
      <c r="F2044" s="538" t="str">
        <f>iferror(vlookup(E2044,Rooms!$D$2:$E$621,2,false),"")</f>
        <v>Like Like Room</v>
      </c>
      <c r="G2044" s="5" t="s">
        <v>266</v>
      </c>
      <c r="H2044" s="536" t="s">
        <v>6289</v>
      </c>
      <c r="I2044" s="536" t="str">
        <f>iferror(vlookup(G2044,Objects!$A$2:$D$403,4,false),"")</f>
        <v>Gerudo Training Ground Objects</v>
      </c>
      <c r="J2044" s="537" t="s">
        <v>1073</v>
      </c>
    </row>
    <row r="2045">
      <c r="A2045" s="5" t="s">
        <v>84</v>
      </c>
      <c r="B2045" s="149" t="str">
        <f>iferror(vlookup(A2045,Maps!$A$2:$B$111,2,false),"")</f>
        <v>Gerudo Training Ground</v>
      </c>
      <c r="C2045" s="7" t="s">
        <v>14</v>
      </c>
      <c r="D2045" s="7" t="s">
        <v>698</v>
      </c>
      <c r="E2045" s="7" t="s">
        <v>2180</v>
      </c>
      <c r="F2045" s="547" t="str">
        <f>iferror(vlookup(E2045,Rooms!$D$2:$E$621,2,false),"")</f>
        <v>Like Like Room</v>
      </c>
      <c r="G2045" s="5" t="s">
        <v>110</v>
      </c>
      <c r="H2045" s="536" t="s">
        <v>6159</v>
      </c>
      <c r="I2045" s="536" t="str">
        <f>iferror(vlookup(G2045,Objects!$A$2:$D$403,4,false),"")</f>
        <v>Treasure Chests</v>
      </c>
      <c r="J2045" s="537" t="s">
        <v>1059</v>
      </c>
    </row>
    <row r="2046">
      <c r="A2046" s="5" t="s">
        <v>84</v>
      </c>
      <c r="B2046" s="149" t="str">
        <f>iferror(vlookup(A2046,Maps!$A$2:$B$111,2,false),"")</f>
        <v>Gerudo Training Ground</v>
      </c>
      <c r="C2046" s="7" t="s">
        <v>14</v>
      </c>
      <c r="D2046" s="7" t="s">
        <v>698</v>
      </c>
      <c r="E2046" s="7" t="s">
        <v>2180</v>
      </c>
      <c r="F2046" s="547" t="str">
        <f>iferror(vlookup(E2046,Rooms!$D$2:$E$621,2,false),"")</f>
        <v>Like Like Room</v>
      </c>
      <c r="G2046" s="5" t="s">
        <v>2782</v>
      </c>
      <c r="H2046" s="536" t="s">
        <v>6426</v>
      </c>
      <c r="I2046" s="536" t="str">
        <f>iferror(vlookup(G2046,Objects!$A$2:$D$403,4,false),"")</f>
        <v>[Blank]</v>
      </c>
      <c r="J2046" s="537" t="s">
        <v>1073</v>
      </c>
    </row>
    <row r="2047">
      <c r="A2047" s="5" t="s">
        <v>84</v>
      </c>
      <c r="B2047" s="149" t="str">
        <f>iferror(vlookup(A2047,Maps!$A$2:$B$111,2,false),"")</f>
        <v>Gerudo Training Ground</v>
      </c>
      <c r="C2047" s="7" t="s">
        <v>14</v>
      </c>
      <c r="D2047" s="7" t="s">
        <v>698</v>
      </c>
      <c r="E2047" s="7" t="s">
        <v>2180</v>
      </c>
      <c r="F2047" s="547" t="str">
        <f>iferror(vlookup(E2047,Rooms!$D$2:$E$621,2,false),"")</f>
        <v>Like Like Room</v>
      </c>
      <c r="G2047" s="5" t="s">
        <v>2897</v>
      </c>
      <c r="H2047" s="536" t="s">
        <v>6578</v>
      </c>
      <c r="I2047" s="536" t="str">
        <f>iferror(vlookup(G2047,Objects!$A$2:$D$403,4,false),"")</f>
        <v>Like Like</v>
      </c>
      <c r="J2047" s="537" t="s">
        <v>1059</v>
      </c>
    </row>
    <row r="2048">
      <c r="A2048" s="5" t="s">
        <v>84</v>
      </c>
      <c r="B2048" s="149" t="str">
        <f>iferror(vlookup(A2048,Maps!$A$2:$B$111,2,false),"")</f>
        <v>Gerudo Training Ground</v>
      </c>
      <c r="C2048" s="7" t="s">
        <v>14</v>
      </c>
      <c r="D2048" s="7" t="s">
        <v>698</v>
      </c>
      <c r="E2048" s="7" t="s">
        <v>2180</v>
      </c>
      <c r="F2048" s="547" t="str">
        <f>iferror(vlookup(E2048,Rooms!$D$2:$E$621,2,false),"")</f>
        <v>Like Like Room</v>
      </c>
      <c r="G2048" s="5" t="s">
        <v>2908</v>
      </c>
      <c r="H2048" s="536" t="s">
        <v>6599</v>
      </c>
      <c r="I2048" s="536" t="str">
        <f>iferror(vlookup(G2048,Objects!$A$2:$D$403,4,false),"")</f>
        <v>Item Model - Hylian Shield</v>
      </c>
      <c r="J2048" s="537" t="s">
        <v>1073</v>
      </c>
    </row>
    <row r="2049">
      <c r="A2049" s="5" t="s">
        <v>84</v>
      </c>
      <c r="B2049" s="149" t="str">
        <f>iferror(vlookup(A2049,Maps!$A$2:$B$111,2,false),"")</f>
        <v>Gerudo Training Ground</v>
      </c>
      <c r="C2049" s="7" t="s">
        <v>14</v>
      </c>
      <c r="D2049" s="7" t="s">
        <v>698</v>
      </c>
      <c r="E2049" s="7" t="s">
        <v>2180</v>
      </c>
      <c r="F2049" s="547" t="str">
        <f>iferror(vlookup(E2049,Rooms!$D$2:$E$621,2,false),"")</f>
        <v>Like Like Room</v>
      </c>
      <c r="G2049" s="5" t="s">
        <v>2937</v>
      </c>
      <c r="H2049" s="536" t="s">
        <v>6651</v>
      </c>
      <c r="I2049" s="536" t="str">
        <f>iferror(vlookup(G2049,Objects!$A$2:$D$403,4,false),"")</f>
        <v>Item Model - Tunics</v>
      </c>
      <c r="J2049" s="537" t="s">
        <v>1073</v>
      </c>
    </row>
    <row r="2050">
      <c r="A2050" s="5" t="s">
        <v>84</v>
      </c>
      <c r="B2050" s="149" t="str">
        <f>iferror(vlookup(A2050,Maps!$A$2:$B$111,2,false),"")</f>
        <v>Gerudo Training Ground</v>
      </c>
      <c r="C2050" s="7" t="s">
        <v>14</v>
      </c>
      <c r="D2050" s="7" t="s">
        <v>698</v>
      </c>
      <c r="E2050" s="7" t="s">
        <v>2180</v>
      </c>
      <c r="F2050" s="547" t="str">
        <f>iferror(vlookup(E2050,Rooms!$D$2:$E$621,2,false),"")</f>
        <v>Like Like Room</v>
      </c>
      <c r="G2050" s="5" t="s">
        <v>2982</v>
      </c>
      <c r="H2050" s="536" t="s">
        <v>6738</v>
      </c>
      <c r="I2050" s="536" t="str">
        <f>iferror(vlookup(G2050,Objects!$A$2:$D$403,4,false),"")</f>
        <v>Freezard</v>
      </c>
      <c r="J2050" s="537" t="s">
        <v>1073</v>
      </c>
    </row>
    <row r="2051">
      <c r="A2051" s="54"/>
      <c r="B2051" s="116" t="str">
        <f>iferror(vlookup(A2051,Maps!$A$2:$B$111,2,false),"")</f>
        <v/>
      </c>
      <c r="C2051" s="539"/>
      <c r="D2051" s="539"/>
      <c r="E2051" s="539"/>
      <c r="F2051" s="540" t="str">
        <f>iferror(vlookup(E2051,Rooms!$D$2:$E$621,2,false),"")</f>
        <v/>
      </c>
      <c r="G2051" s="539"/>
      <c r="H2051" s="541"/>
      <c r="I2051" s="541" t="str">
        <f>iferror(vlookup(G2051,Objects!$A$2:$D$403,4,false),"")</f>
        <v/>
      </c>
      <c r="J2051" s="542"/>
    </row>
    <row r="2052">
      <c r="A2052" s="5" t="s">
        <v>91</v>
      </c>
      <c r="B2052" s="149" t="str">
        <f>iferror(vlookup(A2052,Maps!$A$2:$B$111,2,false),"")</f>
        <v>Thieves' Hideout</v>
      </c>
      <c r="C2052" s="11" t="s">
        <v>14</v>
      </c>
      <c r="D2052" s="11" t="s">
        <v>14</v>
      </c>
      <c r="E2052" s="11" t="s">
        <v>2183</v>
      </c>
      <c r="F2052" s="538" t="str">
        <f>iferror(vlookup(E2052,Rooms!$D$2:$E$621,2,false),"")</f>
        <v>Dining Hall</v>
      </c>
      <c r="G2052" s="5" t="s">
        <v>2818</v>
      </c>
      <c r="H2052" s="536" t="s">
        <v>6467</v>
      </c>
      <c r="I2052" s="536" t="str">
        <f>iferror(vlookup(G2052,Objects!$A$2:$D$403,4,false),"")</f>
        <v>Torches</v>
      </c>
      <c r="J2052" s="537" t="s">
        <v>1073</v>
      </c>
    </row>
    <row r="2053">
      <c r="A2053" s="5" t="s">
        <v>91</v>
      </c>
      <c r="B2053" s="149" t="str">
        <f>iferror(vlookup(A2053,Maps!$A$2:$B$111,2,false),"")</f>
        <v>Thieves' Hideout</v>
      </c>
      <c r="C2053" s="7" t="s">
        <v>14</v>
      </c>
      <c r="D2053" s="7" t="s">
        <v>14</v>
      </c>
      <c r="E2053" s="7" t="s">
        <v>2183</v>
      </c>
      <c r="F2053" s="547" t="str">
        <f>iferror(vlookup(E2053,Rooms!$D$2:$E$621,2,false),"")</f>
        <v>Dining Hall</v>
      </c>
      <c r="G2053" s="5" t="s">
        <v>3008</v>
      </c>
      <c r="H2053" s="536" t="s">
        <v>6770</v>
      </c>
      <c r="I2053" s="536" t="str">
        <f>iferror(vlookup(G2053,Objects!$A$2:$D$403,4,false),"")</f>
        <v>Carpenters</v>
      </c>
      <c r="J2053" s="537" t="s">
        <v>1073</v>
      </c>
    </row>
    <row r="2054">
      <c r="A2054" s="5" t="s">
        <v>91</v>
      </c>
      <c r="B2054" s="149" t="str">
        <f>iferror(vlookup(A2054,Maps!$A$2:$B$111,2,false),"")</f>
        <v>Thieves' Hideout</v>
      </c>
      <c r="C2054" s="7" t="s">
        <v>14</v>
      </c>
      <c r="D2054" s="7" t="s">
        <v>14</v>
      </c>
      <c r="E2054" s="7" t="s">
        <v>2183</v>
      </c>
      <c r="F2054" s="547" t="str">
        <f>iferror(vlookup(E2054,Rooms!$D$2:$E$621,2,false),"")</f>
        <v>Dining Hall</v>
      </c>
      <c r="G2054" s="5" t="s">
        <v>3081</v>
      </c>
      <c r="H2054" s="536" t="s">
        <v>6860</v>
      </c>
      <c r="I2054" s="536" t="str">
        <f>iferror(vlookup(G2054,Objects!$A$2:$D$403,4,false),"")</f>
        <v>Thieves' Hideout Cell Door</v>
      </c>
      <c r="J2054" s="537" t="s">
        <v>1073</v>
      </c>
    </row>
    <row r="2055">
      <c r="A2055" s="5" t="s">
        <v>91</v>
      </c>
      <c r="B2055" s="149" t="str">
        <f>iferror(vlookup(A2055,Maps!$A$2:$B$111,2,false),"")</f>
        <v>Thieves' Hideout</v>
      </c>
      <c r="C2055" s="7" t="s">
        <v>14</v>
      </c>
      <c r="D2055" s="7" t="s">
        <v>14</v>
      </c>
      <c r="E2055" s="7" t="s">
        <v>2183</v>
      </c>
      <c r="F2055" s="547" t="str">
        <f>iferror(vlookup(E2055,Rooms!$D$2:$E$621,2,false),"")</f>
        <v>Dining Hall</v>
      </c>
      <c r="G2055" s="5" t="s">
        <v>850</v>
      </c>
      <c r="H2055" s="536" t="s">
        <v>6934</v>
      </c>
      <c r="I2055" s="536" t="str">
        <f>iferror(vlookup(G2055,Objects!$A$2:$D$403,4,false),"")</f>
        <v>Gerudo Fighter &amp; Second-in-Command</v>
      </c>
      <c r="J2055" s="537" t="s">
        <v>1073</v>
      </c>
    </row>
    <row r="2056">
      <c r="A2056" s="5" t="s">
        <v>91</v>
      </c>
      <c r="B2056" s="149" t="str">
        <f>iferror(vlookup(A2056,Maps!$A$2:$B$111,2,false),"")</f>
        <v>Thieves' Hideout</v>
      </c>
      <c r="C2056" s="7" t="s">
        <v>14</v>
      </c>
      <c r="D2056" s="7" t="s">
        <v>14</v>
      </c>
      <c r="E2056" s="7" t="s">
        <v>2183</v>
      </c>
      <c r="F2056" s="547" t="str">
        <f>iferror(vlookup(E2056,Rooms!$D$2:$E$621,2,false),"")</f>
        <v>Dining Hall</v>
      </c>
      <c r="G2056" s="5" t="s">
        <v>3120</v>
      </c>
      <c r="H2056" s="536" t="s">
        <v>6929</v>
      </c>
      <c r="I2056" s="536" t="str">
        <f>iferror(vlookup(G2056,Objects!$A$2:$D$403,4,false),"")</f>
        <v>Gerudo in Purple</v>
      </c>
      <c r="J2056" s="537" t="s">
        <v>1059</v>
      </c>
    </row>
    <row r="2057">
      <c r="A2057" s="5" t="s">
        <v>91</v>
      </c>
      <c r="B2057" s="149" t="str">
        <f>iferror(vlookup(A2057,Maps!$A$2:$B$111,2,false),"")</f>
        <v>Thieves' Hideout</v>
      </c>
      <c r="C2057" s="7" t="s">
        <v>14</v>
      </c>
      <c r="D2057" s="7" t="s">
        <v>14</v>
      </c>
      <c r="E2057" s="7" t="s">
        <v>2183</v>
      </c>
      <c r="F2057" s="547" t="str">
        <f>iferror(vlookup(E2057,Rooms!$D$2:$E$621,2,false),"")</f>
        <v>Dining Hall</v>
      </c>
      <c r="G2057" s="5" t="s">
        <v>3136</v>
      </c>
      <c r="H2057" s="536" t="s">
        <v>6948</v>
      </c>
      <c r="I2057" s="536" t="str">
        <f>iferror(vlookup(G2057,Objects!$A$2:$D$403,4,false),"")</f>
        <v>Wooden Crate (Large)</v>
      </c>
      <c r="J2057" s="537" t="s">
        <v>1059</v>
      </c>
    </row>
    <row r="2058">
      <c r="A2058" s="5" t="s">
        <v>91</v>
      </c>
      <c r="B2058" s="149" t="str">
        <f>iferror(vlookup(A2058,Maps!$A$2:$B$111,2,false),"")</f>
        <v>Thieves' Hideout</v>
      </c>
      <c r="C2058" s="7" t="s">
        <v>14</v>
      </c>
      <c r="D2058" s="7" t="s">
        <v>14</v>
      </c>
      <c r="E2058" s="7" t="s">
        <v>2183</v>
      </c>
      <c r="F2058" s="547" t="str">
        <f>iferror(vlookup(E2058,Rooms!$D$2:$E$621,2,false),"")</f>
        <v>Dining Hall</v>
      </c>
      <c r="G2058" s="5" t="s">
        <v>2985</v>
      </c>
      <c r="H2058" s="536" t="s">
        <v>6742</v>
      </c>
      <c r="I2058" s="536" t="str">
        <f>iferror(vlookup(G2058,Objects!$A$2:$D$403,4,false),"")</f>
        <v>Gerudo in White</v>
      </c>
      <c r="J2058" s="537" t="s">
        <v>1073</v>
      </c>
    </row>
    <row r="2059">
      <c r="A2059" s="54"/>
      <c r="B2059" s="116" t="str">
        <f>iferror(vlookup(A2059,Maps!$A$2:$B$111,2,false),"")</f>
        <v/>
      </c>
      <c r="C2059" s="539"/>
      <c r="D2059" s="539"/>
      <c r="E2059" s="539"/>
      <c r="F2059" s="540" t="str">
        <f>iferror(vlookup(E2059,Rooms!$D$2:$E$621,2,false),"")</f>
        <v/>
      </c>
      <c r="G2059" s="539"/>
      <c r="H2059" s="541"/>
      <c r="I2059" s="541" t="str">
        <f>iferror(vlookup(G2059,Objects!$A$2:$D$403,4,false),"")</f>
        <v/>
      </c>
      <c r="J2059" s="542"/>
    </row>
    <row r="2060">
      <c r="A2060" s="5" t="s">
        <v>91</v>
      </c>
      <c r="B2060" s="149" t="str">
        <f>iferror(vlookup(A2060,Maps!$A$2:$B$111,2,false),"")</f>
        <v>Thieves' Hideout</v>
      </c>
      <c r="C2060" s="11" t="s">
        <v>14</v>
      </c>
      <c r="D2060" s="11" t="s">
        <v>680</v>
      </c>
      <c r="E2060" s="11" t="s">
        <v>2185</v>
      </c>
      <c r="F2060" s="538" t="str">
        <f>iferror(vlookup(E2060,Rooms!$D$2:$E$621,2,false),"")</f>
        <v>Dark Green Cell Block</v>
      </c>
      <c r="G2060" s="5" t="s">
        <v>2818</v>
      </c>
      <c r="H2060" s="536" t="s">
        <v>6467</v>
      </c>
      <c r="I2060" s="536" t="str">
        <f>iferror(vlookup(G2060,Objects!$A$2:$D$403,4,false),"")</f>
        <v>Torches</v>
      </c>
      <c r="J2060" s="537" t="s">
        <v>1059</v>
      </c>
    </row>
    <row r="2061">
      <c r="A2061" s="5" t="s">
        <v>91</v>
      </c>
      <c r="B2061" s="149" t="str">
        <f>iferror(vlookup(A2061,Maps!$A$2:$B$111,2,false),"")</f>
        <v>Thieves' Hideout</v>
      </c>
      <c r="C2061" s="7" t="s">
        <v>14</v>
      </c>
      <c r="D2061" s="7" t="s">
        <v>680</v>
      </c>
      <c r="E2061" s="7" t="s">
        <v>2185</v>
      </c>
      <c r="F2061" s="547" t="str">
        <f>iferror(vlookup(E2061,Rooms!$D$2:$E$621,2,false),"")</f>
        <v>Dark Green Cell Block</v>
      </c>
      <c r="G2061" s="5" t="s">
        <v>3008</v>
      </c>
      <c r="H2061" s="536" t="s">
        <v>6770</v>
      </c>
      <c r="I2061" s="536" t="str">
        <f>iferror(vlookup(G2061,Objects!$A$2:$D$403,4,false),"")</f>
        <v>Carpenters</v>
      </c>
      <c r="J2061" s="537" t="s">
        <v>1059</v>
      </c>
    </row>
    <row r="2062">
      <c r="A2062" s="5" t="s">
        <v>91</v>
      </c>
      <c r="B2062" s="149" t="str">
        <f>iferror(vlookup(A2062,Maps!$A$2:$B$111,2,false),"")</f>
        <v>Thieves' Hideout</v>
      </c>
      <c r="C2062" s="7" t="s">
        <v>14</v>
      </c>
      <c r="D2062" s="7" t="s">
        <v>680</v>
      </c>
      <c r="E2062" s="7" t="s">
        <v>2185</v>
      </c>
      <c r="F2062" s="547" t="str">
        <f>iferror(vlookup(E2062,Rooms!$D$2:$E$621,2,false),"")</f>
        <v>Dark Green Cell Block</v>
      </c>
      <c r="G2062" s="5" t="s">
        <v>3081</v>
      </c>
      <c r="H2062" s="536" t="s">
        <v>6860</v>
      </c>
      <c r="I2062" s="536" t="str">
        <f>iferror(vlookup(G2062,Objects!$A$2:$D$403,4,false),"")</f>
        <v>Thieves' Hideout Cell Door</v>
      </c>
      <c r="J2062" s="537" t="s">
        <v>1059</v>
      </c>
    </row>
    <row r="2063">
      <c r="A2063" s="5" t="s">
        <v>91</v>
      </c>
      <c r="B2063" s="149" t="str">
        <f>iferror(vlookup(A2063,Maps!$A$2:$B$111,2,false),"")</f>
        <v>Thieves' Hideout</v>
      </c>
      <c r="C2063" s="7" t="s">
        <v>14</v>
      </c>
      <c r="D2063" s="7" t="s">
        <v>680</v>
      </c>
      <c r="E2063" s="7" t="s">
        <v>2185</v>
      </c>
      <c r="F2063" s="547" t="str">
        <f>iferror(vlookup(E2063,Rooms!$D$2:$E$621,2,false),"")</f>
        <v>Dark Green Cell Block</v>
      </c>
      <c r="G2063" s="5" t="s">
        <v>850</v>
      </c>
      <c r="H2063" s="536" t="s">
        <v>6934</v>
      </c>
      <c r="I2063" s="536" t="str">
        <f>iferror(vlookup(G2063,Objects!$A$2:$D$403,4,false),"")</f>
        <v>Gerudo Fighter &amp; Second-in-Command</v>
      </c>
      <c r="J2063" s="537" t="s">
        <v>1059</v>
      </c>
    </row>
    <row r="2064">
      <c r="A2064" s="5" t="s">
        <v>91</v>
      </c>
      <c r="B2064" s="149" t="str">
        <f>iferror(vlookup(A2064,Maps!$A$2:$B$111,2,false),"")</f>
        <v>Thieves' Hideout</v>
      </c>
      <c r="C2064" s="7" t="s">
        <v>14</v>
      </c>
      <c r="D2064" s="7" t="s">
        <v>680</v>
      </c>
      <c r="E2064" s="7" t="s">
        <v>2185</v>
      </c>
      <c r="F2064" s="547" t="str">
        <f>iferror(vlookup(E2064,Rooms!$D$2:$E$621,2,false),"")</f>
        <v>Dark Green Cell Block</v>
      </c>
      <c r="G2064" s="5" t="s">
        <v>3120</v>
      </c>
      <c r="H2064" s="536" t="s">
        <v>6929</v>
      </c>
      <c r="I2064" s="536" t="str">
        <f>iferror(vlookup(G2064,Objects!$A$2:$D$403,4,false),"")</f>
        <v>Gerudo in Purple</v>
      </c>
      <c r="J2064" s="537" t="s">
        <v>1059</v>
      </c>
    </row>
    <row r="2065">
      <c r="A2065" s="5" t="s">
        <v>91</v>
      </c>
      <c r="B2065" s="149" t="str">
        <f>iferror(vlookup(A2065,Maps!$A$2:$B$111,2,false),"")</f>
        <v>Thieves' Hideout</v>
      </c>
      <c r="C2065" s="7" t="s">
        <v>14</v>
      </c>
      <c r="D2065" s="7" t="s">
        <v>680</v>
      </c>
      <c r="E2065" s="7" t="s">
        <v>2185</v>
      </c>
      <c r="F2065" s="547" t="str">
        <f>iferror(vlookup(E2065,Rooms!$D$2:$E$621,2,false),"")</f>
        <v>Dark Green Cell Block</v>
      </c>
      <c r="G2065" s="5" t="s">
        <v>3136</v>
      </c>
      <c r="H2065" s="536" t="s">
        <v>6948</v>
      </c>
      <c r="I2065" s="536" t="str">
        <f>iferror(vlookup(G2065,Objects!$A$2:$D$403,4,false),"")</f>
        <v>Wooden Crate (Large)</v>
      </c>
      <c r="J2065" s="537" t="s">
        <v>1059</v>
      </c>
    </row>
    <row r="2066">
      <c r="A2066" s="5" t="s">
        <v>91</v>
      </c>
      <c r="B2066" s="149" t="str">
        <f>iferror(vlookup(A2066,Maps!$A$2:$B$111,2,false),"")</f>
        <v>Thieves' Hideout</v>
      </c>
      <c r="C2066" s="7" t="s">
        <v>14</v>
      </c>
      <c r="D2066" s="7" t="s">
        <v>680</v>
      </c>
      <c r="E2066" s="7" t="s">
        <v>2185</v>
      </c>
      <c r="F2066" s="547" t="str">
        <f>iferror(vlookup(E2066,Rooms!$D$2:$E$621,2,false),"")</f>
        <v>Dark Green Cell Block</v>
      </c>
      <c r="G2066" s="5" t="s">
        <v>2985</v>
      </c>
      <c r="H2066" s="536" t="s">
        <v>6742</v>
      </c>
      <c r="I2066" s="536" t="str">
        <f>iferror(vlookup(G2066,Objects!$A$2:$D$403,4,false),"")</f>
        <v>Gerudo in White</v>
      </c>
      <c r="J2066" s="537" t="s">
        <v>1073</v>
      </c>
    </row>
    <row r="2067">
      <c r="A2067" s="54"/>
      <c r="B2067" s="116" t="str">
        <f>iferror(vlookup(A2067,Maps!$A$2:$B$111,2,false),"")</f>
        <v/>
      </c>
      <c r="C2067" s="539"/>
      <c r="D2067" s="539"/>
      <c r="E2067" s="539"/>
      <c r="F2067" s="540" t="str">
        <f>iferror(vlookup(E2067,Rooms!$D$2:$E$621,2,false),"")</f>
        <v/>
      </c>
      <c r="G2067" s="539"/>
      <c r="H2067" s="541"/>
      <c r="I2067" s="541" t="str">
        <f>iferror(vlookup(G2067,Objects!$A$2:$D$403,4,false),"")</f>
        <v/>
      </c>
      <c r="J2067" s="542"/>
    </row>
    <row r="2068">
      <c r="A2068" s="5" t="s">
        <v>91</v>
      </c>
      <c r="B2068" s="149" t="str">
        <f>iferror(vlookup(A2068,Maps!$A$2:$B$111,2,false),"")</f>
        <v>Thieves' Hideout</v>
      </c>
      <c r="C2068" s="11" t="s">
        <v>14</v>
      </c>
      <c r="D2068" s="11" t="s">
        <v>682</v>
      </c>
      <c r="E2068" s="11" t="s">
        <v>2187</v>
      </c>
      <c r="F2068" s="538" t="str">
        <f>iferror(vlookup(E2068,Rooms!$D$2:$E$621,2,false),"")</f>
        <v>Red Cell Block</v>
      </c>
      <c r="G2068" s="5" t="s">
        <v>2818</v>
      </c>
      <c r="H2068" s="536" t="s">
        <v>6467</v>
      </c>
      <c r="I2068" s="536" t="str">
        <f>iferror(vlookup(G2068,Objects!$A$2:$D$403,4,false),"")</f>
        <v>Torches</v>
      </c>
      <c r="J2068" s="537" t="s">
        <v>1059</v>
      </c>
    </row>
    <row r="2069">
      <c r="A2069" s="5" t="s">
        <v>91</v>
      </c>
      <c r="B2069" s="149" t="str">
        <f>iferror(vlookup(A2069,Maps!$A$2:$B$111,2,false),"")</f>
        <v>Thieves' Hideout</v>
      </c>
      <c r="C2069" s="7" t="s">
        <v>14</v>
      </c>
      <c r="D2069" s="7" t="s">
        <v>682</v>
      </c>
      <c r="E2069" s="7" t="s">
        <v>2187</v>
      </c>
      <c r="F2069" s="547" t="str">
        <f>iferror(vlookup(E2069,Rooms!$D$2:$E$621,2,false),"")</f>
        <v>Red Cell Block</v>
      </c>
      <c r="G2069" s="5" t="s">
        <v>3008</v>
      </c>
      <c r="H2069" s="536" t="s">
        <v>6770</v>
      </c>
      <c r="I2069" s="536" t="str">
        <f>iferror(vlookup(G2069,Objects!$A$2:$D$403,4,false),"")</f>
        <v>Carpenters</v>
      </c>
      <c r="J2069" s="537" t="s">
        <v>1059</v>
      </c>
    </row>
    <row r="2070">
      <c r="A2070" s="5" t="s">
        <v>91</v>
      </c>
      <c r="B2070" s="149" t="str">
        <f>iferror(vlookup(A2070,Maps!$A$2:$B$111,2,false),"")</f>
        <v>Thieves' Hideout</v>
      </c>
      <c r="C2070" s="7" t="s">
        <v>14</v>
      </c>
      <c r="D2070" s="7" t="s">
        <v>682</v>
      </c>
      <c r="E2070" s="7" t="s">
        <v>2187</v>
      </c>
      <c r="F2070" s="547" t="str">
        <f>iferror(vlookup(E2070,Rooms!$D$2:$E$621,2,false),"")</f>
        <v>Red Cell Block</v>
      </c>
      <c r="G2070" s="5" t="s">
        <v>3081</v>
      </c>
      <c r="H2070" s="536" t="s">
        <v>6860</v>
      </c>
      <c r="I2070" s="536" t="str">
        <f>iferror(vlookup(G2070,Objects!$A$2:$D$403,4,false),"")</f>
        <v>Thieves' Hideout Cell Door</v>
      </c>
      <c r="J2070" s="537" t="s">
        <v>1059</v>
      </c>
    </row>
    <row r="2071">
      <c r="A2071" s="5" t="s">
        <v>91</v>
      </c>
      <c r="B2071" s="149" t="str">
        <f>iferror(vlookup(A2071,Maps!$A$2:$B$111,2,false),"")</f>
        <v>Thieves' Hideout</v>
      </c>
      <c r="C2071" s="7" t="s">
        <v>14</v>
      </c>
      <c r="D2071" s="7" t="s">
        <v>682</v>
      </c>
      <c r="E2071" s="7" t="s">
        <v>2187</v>
      </c>
      <c r="F2071" s="547" t="str">
        <f>iferror(vlookup(E2071,Rooms!$D$2:$E$621,2,false),"")</f>
        <v>Red Cell Block</v>
      </c>
      <c r="G2071" s="5" t="s">
        <v>850</v>
      </c>
      <c r="H2071" s="536" t="s">
        <v>6934</v>
      </c>
      <c r="I2071" s="536" t="str">
        <f>iferror(vlookup(G2071,Objects!$A$2:$D$403,4,false),"")</f>
        <v>Gerudo Fighter &amp; Second-in-Command</v>
      </c>
      <c r="J2071" s="537" t="s">
        <v>1059</v>
      </c>
    </row>
    <row r="2072">
      <c r="A2072" s="5" t="s">
        <v>91</v>
      </c>
      <c r="B2072" s="149" t="str">
        <f>iferror(vlookup(A2072,Maps!$A$2:$B$111,2,false),"")</f>
        <v>Thieves' Hideout</v>
      </c>
      <c r="C2072" s="7" t="s">
        <v>14</v>
      </c>
      <c r="D2072" s="7" t="s">
        <v>682</v>
      </c>
      <c r="E2072" s="7" t="s">
        <v>2187</v>
      </c>
      <c r="F2072" s="547" t="str">
        <f>iferror(vlookup(E2072,Rooms!$D$2:$E$621,2,false),"")</f>
        <v>Red Cell Block</v>
      </c>
      <c r="G2072" s="5" t="s">
        <v>3120</v>
      </c>
      <c r="H2072" s="536" t="s">
        <v>6929</v>
      </c>
      <c r="I2072" s="536" t="str">
        <f>iferror(vlookup(G2072,Objects!$A$2:$D$403,4,false),"")</f>
        <v>Gerudo in Purple</v>
      </c>
      <c r="J2072" s="537" t="s">
        <v>1073</v>
      </c>
    </row>
    <row r="2073">
      <c r="A2073" s="5" t="s">
        <v>91</v>
      </c>
      <c r="B2073" s="149" t="str">
        <f>iferror(vlookup(A2073,Maps!$A$2:$B$111,2,false),"")</f>
        <v>Thieves' Hideout</v>
      </c>
      <c r="C2073" s="7" t="s">
        <v>14</v>
      </c>
      <c r="D2073" s="7" t="s">
        <v>682</v>
      </c>
      <c r="E2073" s="7" t="s">
        <v>2187</v>
      </c>
      <c r="F2073" s="547" t="str">
        <f>iferror(vlookup(E2073,Rooms!$D$2:$E$621,2,false),"")</f>
        <v>Red Cell Block</v>
      </c>
      <c r="G2073" s="5" t="s">
        <v>3136</v>
      </c>
      <c r="H2073" s="536" t="s">
        <v>6948</v>
      </c>
      <c r="I2073" s="536" t="str">
        <f>iferror(vlookup(G2073,Objects!$A$2:$D$403,4,false),"")</f>
        <v>Wooden Crate (Large)</v>
      </c>
      <c r="J2073" s="537" t="s">
        <v>1059</v>
      </c>
    </row>
    <row r="2074">
      <c r="A2074" s="5" t="s">
        <v>91</v>
      </c>
      <c r="B2074" s="149" t="str">
        <f>iferror(vlookup(A2074,Maps!$A$2:$B$111,2,false),"")</f>
        <v>Thieves' Hideout</v>
      </c>
      <c r="C2074" s="7" t="s">
        <v>14</v>
      </c>
      <c r="D2074" s="7" t="s">
        <v>682</v>
      </c>
      <c r="E2074" s="7" t="s">
        <v>2187</v>
      </c>
      <c r="F2074" s="547" t="str">
        <f>iferror(vlookup(E2074,Rooms!$D$2:$E$621,2,false),"")</f>
        <v>Red Cell Block</v>
      </c>
      <c r="G2074" s="5" t="s">
        <v>2985</v>
      </c>
      <c r="H2074" s="536" t="s">
        <v>6742</v>
      </c>
      <c r="I2074" s="536" t="str">
        <f>iferror(vlookup(G2074,Objects!$A$2:$D$403,4,false),"")</f>
        <v>Gerudo in White</v>
      </c>
      <c r="J2074" s="537" t="s">
        <v>1073</v>
      </c>
    </row>
    <row r="2075">
      <c r="A2075" s="54"/>
      <c r="B2075" s="116" t="str">
        <f>iferror(vlookup(A2075,Maps!$A$2:$B$111,2,false),"")</f>
        <v/>
      </c>
      <c r="C2075" s="539"/>
      <c r="D2075" s="539"/>
      <c r="E2075" s="539"/>
      <c r="F2075" s="540" t="str">
        <f>iferror(vlookup(E2075,Rooms!$D$2:$E$621,2,false),"")</f>
        <v/>
      </c>
      <c r="G2075" s="539"/>
      <c r="H2075" s="541"/>
      <c r="I2075" s="541" t="str">
        <f>iferror(vlookup(G2075,Objects!$A$2:$D$403,4,false),"")</f>
        <v/>
      </c>
      <c r="J2075" s="542"/>
    </row>
    <row r="2076">
      <c r="A2076" s="5" t="s">
        <v>91</v>
      </c>
      <c r="B2076" s="149" t="str">
        <f>iferror(vlookup(A2076,Maps!$A$2:$B$111,2,false),"")</f>
        <v>Thieves' Hideout</v>
      </c>
      <c r="C2076" s="11" t="s">
        <v>14</v>
      </c>
      <c r="D2076" s="11" t="s">
        <v>684</v>
      </c>
      <c r="E2076" s="11" t="s">
        <v>2189</v>
      </c>
      <c r="F2076" s="538" t="str">
        <f>iferror(vlookup(E2076,Rooms!$D$2:$E$621,2,false),"")</f>
        <v>Kitchen Hall</v>
      </c>
      <c r="G2076" s="5" t="s">
        <v>2818</v>
      </c>
      <c r="H2076" s="536" t="s">
        <v>6467</v>
      </c>
      <c r="I2076" s="536" t="str">
        <f>iferror(vlookup(G2076,Objects!$A$2:$D$403,4,false),"")</f>
        <v>Torches</v>
      </c>
      <c r="J2076" s="537" t="s">
        <v>1073</v>
      </c>
    </row>
    <row r="2077">
      <c r="A2077" s="5" t="s">
        <v>91</v>
      </c>
      <c r="B2077" s="149" t="str">
        <f>iferror(vlookup(A2077,Maps!$A$2:$B$111,2,false),"")</f>
        <v>Thieves' Hideout</v>
      </c>
      <c r="C2077" s="7" t="s">
        <v>14</v>
      </c>
      <c r="D2077" s="7" t="s">
        <v>684</v>
      </c>
      <c r="E2077" s="7" t="s">
        <v>2189</v>
      </c>
      <c r="F2077" s="547" t="str">
        <f>iferror(vlookup(E2077,Rooms!$D$2:$E$621,2,false),"")</f>
        <v>Kitchen Hall</v>
      </c>
      <c r="G2077" s="5" t="s">
        <v>3008</v>
      </c>
      <c r="H2077" s="536" t="s">
        <v>6770</v>
      </c>
      <c r="I2077" s="536" t="str">
        <f>iferror(vlookup(G2077,Objects!$A$2:$D$403,4,false),"")</f>
        <v>Carpenters</v>
      </c>
      <c r="J2077" s="537" t="s">
        <v>1073</v>
      </c>
    </row>
    <row r="2078">
      <c r="A2078" s="5" t="s">
        <v>91</v>
      </c>
      <c r="B2078" s="149" t="str">
        <f>iferror(vlookup(A2078,Maps!$A$2:$B$111,2,false),"")</f>
        <v>Thieves' Hideout</v>
      </c>
      <c r="C2078" s="7" t="s">
        <v>14</v>
      </c>
      <c r="D2078" s="7" t="s">
        <v>684</v>
      </c>
      <c r="E2078" s="7" t="s">
        <v>2189</v>
      </c>
      <c r="F2078" s="547" t="str">
        <f>iferror(vlookup(E2078,Rooms!$D$2:$E$621,2,false),"")</f>
        <v>Kitchen Hall</v>
      </c>
      <c r="G2078" s="5" t="s">
        <v>3081</v>
      </c>
      <c r="H2078" s="536" t="s">
        <v>6860</v>
      </c>
      <c r="I2078" s="536" t="str">
        <f>iferror(vlookup(G2078,Objects!$A$2:$D$403,4,false),"")</f>
        <v>Thieves' Hideout Cell Door</v>
      </c>
      <c r="J2078" s="537" t="s">
        <v>1073</v>
      </c>
    </row>
    <row r="2079">
      <c r="A2079" s="5" t="s">
        <v>91</v>
      </c>
      <c r="B2079" s="149" t="str">
        <f>iferror(vlookup(A2079,Maps!$A$2:$B$111,2,false),"")</f>
        <v>Thieves' Hideout</v>
      </c>
      <c r="C2079" s="7" t="s">
        <v>14</v>
      </c>
      <c r="D2079" s="7" t="s">
        <v>684</v>
      </c>
      <c r="E2079" s="7" t="s">
        <v>2189</v>
      </c>
      <c r="F2079" s="547" t="str">
        <f>iferror(vlookup(E2079,Rooms!$D$2:$E$621,2,false),"")</f>
        <v>Kitchen Hall</v>
      </c>
      <c r="G2079" s="5" t="s">
        <v>850</v>
      </c>
      <c r="H2079" s="536" t="s">
        <v>6934</v>
      </c>
      <c r="I2079" s="536" t="str">
        <f>iferror(vlookup(G2079,Objects!$A$2:$D$403,4,false),"")</f>
        <v>Gerudo Fighter &amp; Second-in-Command</v>
      </c>
      <c r="J2079" s="537" t="s">
        <v>1073</v>
      </c>
    </row>
    <row r="2080">
      <c r="A2080" s="5" t="s">
        <v>91</v>
      </c>
      <c r="B2080" s="149" t="str">
        <f>iferror(vlookup(A2080,Maps!$A$2:$B$111,2,false),"")</f>
        <v>Thieves' Hideout</v>
      </c>
      <c r="C2080" s="7" t="s">
        <v>14</v>
      </c>
      <c r="D2080" s="7" t="s">
        <v>684</v>
      </c>
      <c r="E2080" s="7" t="s">
        <v>2189</v>
      </c>
      <c r="F2080" s="547" t="str">
        <f>iferror(vlookup(E2080,Rooms!$D$2:$E$621,2,false),"")</f>
        <v>Kitchen Hall</v>
      </c>
      <c r="G2080" s="5" t="s">
        <v>3120</v>
      </c>
      <c r="H2080" s="536" t="s">
        <v>6929</v>
      </c>
      <c r="I2080" s="536" t="str">
        <f>iferror(vlookup(G2080,Objects!$A$2:$D$403,4,false),"")</f>
        <v>Gerudo in Purple</v>
      </c>
      <c r="J2080" s="537" t="s">
        <v>1059</v>
      </c>
    </row>
    <row r="2081">
      <c r="A2081" s="5" t="s">
        <v>91</v>
      </c>
      <c r="B2081" s="149" t="str">
        <f>iferror(vlookup(A2081,Maps!$A$2:$B$111,2,false),"")</f>
        <v>Thieves' Hideout</v>
      </c>
      <c r="C2081" s="7" t="s">
        <v>14</v>
      </c>
      <c r="D2081" s="7" t="s">
        <v>684</v>
      </c>
      <c r="E2081" s="7" t="s">
        <v>2189</v>
      </c>
      <c r="F2081" s="547" t="str">
        <f>iferror(vlookup(E2081,Rooms!$D$2:$E$621,2,false),"")</f>
        <v>Kitchen Hall</v>
      </c>
      <c r="G2081" s="5" t="s">
        <v>3136</v>
      </c>
      <c r="H2081" s="536" t="s">
        <v>6948</v>
      </c>
      <c r="I2081" s="536" t="str">
        <f>iferror(vlookup(G2081,Objects!$A$2:$D$403,4,false),"")</f>
        <v>Wooden Crate (Large)</v>
      </c>
      <c r="J2081" s="537" t="s">
        <v>1059</v>
      </c>
    </row>
    <row r="2082">
      <c r="A2082" s="5" t="s">
        <v>91</v>
      </c>
      <c r="B2082" s="149" t="str">
        <f>iferror(vlookup(A2082,Maps!$A$2:$B$111,2,false),"")</f>
        <v>Thieves' Hideout</v>
      </c>
      <c r="C2082" s="7" t="s">
        <v>14</v>
      </c>
      <c r="D2082" s="7" t="s">
        <v>684</v>
      </c>
      <c r="E2082" s="7" t="s">
        <v>2189</v>
      </c>
      <c r="F2082" s="547" t="str">
        <f>iferror(vlookup(E2082,Rooms!$D$2:$E$621,2,false),"")</f>
        <v>Kitchen Hall</v>
      </c>
      <c r="G2082" s="5" t="s">
        <v>265</v>
      </c>
      <c r="H2082" s="536" t="s">
        <v>6193</v>
      </c>
      <c r="I2082" s="536" t="str">
        <f>iferror(vlookup(G2082,Objects!$A$2:$D$403,4,false),"")</f>
        <v>Skulltulas &amp; Gold Skulltula Token</v>
      </c>
      <c r="J2082" s="537" t="s">
        <v>1073</v>
      </c>
    </row>
    <row r="2083">
      <c r="A2083" s="5" t="s">
        <v>91</v>
      </c>
      <c r="B2083" s="149" t="str">
        <f>iferror(vlookup(A2083,Maps!$A$2:$B$111,2,false),"")</f>
        <v>Thieves' Hideout</v>
      </c>
      <c r="C2083" s="7" t="s">
        <v>14</v>
      </c>
      <c r="D2083" s="7" t="s">
        <v>684</v>
      </c>
      <c r="E2083" s="7" t="s">
        <v>2189</v>
      </c>
      <c r="F2083" s="547" t="str">
        <f>iferror(vlookup(E2083,Rooms!$D$2:$E$621,2,false),"")</f>
        <v>Kitchen Hall</v>
      </c>
      <c r="G2083" s="5" t="s">
        <v>2985</v>
      </c>
      <c r="H2083" s="536" t="s">
        <v>6742</v>
      </c>
      <c r="I2083" s="536" t="str">
        <f>iferror(vlookup(G2083,Objects!$A$2:$D$403,4,false),"")</f>
        <v>Gerudo in White</v>
      </c>
      <c r="J2083" s="537" t="s">
        <v>1073</v>
      </c>
    </row>
    <row r="2084">
      <c r="A2084" s="54"/>
      <c r="B2084" s="116" t="str">
        <f>iferror(vlookup(A2084,Maps!$A$2:$B$111,2,false),"")</f>
        <v/>
      </c>
      <c r="C2084" s="539"/>
      <c r="D2084" s="539"/>
      <c r="E2084" s="539"/>
      <c r="F2084" s="540" t="str">
        <f>iferror(vlookup(E2084,Rooms!$D$2:$E$621,2,false),"")</f>
        <v/>
      </c>
      <c r="G2084" s="539"/>
      <c r="H2084" s="541"/>
      <c r="I2084" s="541" t="str">
        <f>iferror(vlookup(G2084,Objects!$A$2:$D$403,4,false),"")</f>
        <v/>
      </c>
      <c r="J2084" s="542"/>
    </row>
    <row r="2085">
      <c r="A2085" s="5" t="s">
        <v>91</v>
      </c>
      <c r="B2085" s="149" t="str">
        <f>iferror(vlookup(A2085,Maps!$A$2:$B$111,2,false),"")</f>
        <v>Thieves' Hideout</v>
      </c>
      <c r="C2085" s="11" t="s">
        <v>14</v>
      </c>
      <c r="D2085" s="11" t="s">
        <v>686</v>
      </c>
      <c r="E2085" s="11" t="s">
        <v>2191</v>
      </c>
      <c r="F2085" s="538" t="str">
        <f>iferror(vlookup(E2085,Rooms!$D$2:$E$621,2,false),"")</f>
        <v>Light Green Cell Block</v>
      </c>
      <c r="G2085" s="5" t="s">
        <v>2818</v>
      </c>
      <c r="H2085" s="536" t="s">
        <v>6467</v>
      </c>
      <c r="I2085" s="536" t="str">
        <f>iferror(vlookup(G2085,Objects!$A$2:$D$403,4,false),"")</f>
        <v>Torches</v>
      </c>
      <c r="J2085" s="537" t="s">
        <v>1059</v>
      </c>
    </row>
    <row r="2086">
      <c r="A2086" s="5" t="s">
        <v>91</v>
      </c>
      <c r="B2086" s="149" t="str">
        <f>iferror(vlookup(A2086,Maps!$A$2:$B$111,2,false),"")</f>
        <v>Thieves' Hideout</v>
      </c>
      <c r="C2086" s="7" t="s">
        <v>14</v>
      </c>
      <c r="D2086" s="7" t="s">
        <v>686</v>
      </c>
      <c r="E2086" s="7" t="s">
        <v>2191</v>
      </c>
      <c r="F2086" s="547" t="str">
        <f>iferror(vlookup(E2086,Rooms!$D$2:$E$621,2,false),"")</f>
        <v>Light Green Cell Block</v>
      </c>
      <c r="G2086" s="5" t="s">
        <v>3008</v>
      </c>
      <c r="H2086" s="536" t="s">
        <v>6770</v>
      </c>
      <c r="I2086" s="536" t="str">
        <f>iferror(vlookup(G2086,Objects!$A$2:$D$403,4,false),"")</f>
        <v>Carpenters</v>
      </c>
      <c r="J2086" s="537" t="s">
        <v>1059</v>
      </c>
    </row>
    <row r="2087">
      <c r="A2087" s="5" t="s">
        <v>91</v>
      </c>
      <c r="B2087" s="149" t="str">
        <f>iferror(vlookup(A2087,Maps!$A$2:$B$111,2,false),"")</f>
        <v>Thieves' Hideout</v>
      </c>
      <c r="C2087" s="7" t="s">
        <v>14</v>
      </c>
      <c r="D2087" s="7" t="s">
        <v>686</v>
      </c>
      <c r="E2087" s="7" t="s">
        <v>2191</v>
      </c>
      <c r="F2087" s="547" t="str">
        <f>iferror(vlookup(E2087,Rooms!$D$2:$E$621,2,false),"")</f>
        <v>Light Green Cell Block</v>
      </c>
      <c r="G2087" s="5" t="s">
        <v>3081</v>
      </c>
      <c r="H2087" s="536" t="s">
        <v>6860</v>
      </c>
      <c r="I2087" s="536" t="str">
        <f>iferror(vlookup(G2087,Objects!$A$2:$D$403,4,false),"")</f>
        <v>Thieves' Hideout Cell Door</v>
      </c>
      <c r="J2087" s="537" t="s">
        <v>1059</v>
      </c>
    </row>
    <row r="2088">
      <c r="A2088" s="5" t="s">
        <v>91</v>
      </c>
      <c r="B2088" s="149" t="str">
        <f>iferror(vlookup(A2088,Maps!$A$2:$B$111,2,false),"")</f>
        <v>Thieves' Hideout</v>
      </c>
      <c r="C2088" s="7" t="s">
        <v>14</v>
      </c>
      <c r="D2088" s="7" t="s">
        <v>686</v>
      </c>
      <c r="E2088" s="7" t="s">
        <v>2191</v>
      </c>
      <c r="F2088" s="547" t="str">
        <f>iferror(vlookup(E2088,Rooms!$D$2:$E$621,2,false),"")</f>
        <v>Light Green Cell Block</v>
      </c>
      <c r="G2088" s="5" t="s">
        <v>850</v>
      </c>
      <c r="H2088" s="536" t="s">
        <v>6934</v>
      </c>
      <c r="I2088" s="536" t="str">
        <f>iferror(vlookup(G2088,Objects!$A$2:$D$403,4,false),"")</f>
        <v>Gerudo Fighter &amp; Second-in-Command</v>
      </c>
      <c r="J2088" s="537" t="s">
        <v>1059</v>
      </c>
    </row>
    <row r="2089">
      <c r="A2089" s="5" t="s">
        <v>91</v>
      </c>
      <c r="B2089" s="149" t="str">
        <f>iferror(vlookup(A2089,Maps!$A$2:$B$111,2,false),"")</f>
        <v>Thieves' Hideout</v>
      </c>
      <c r="C2089" s="7" t="s">
        <v>14</v>
      </c>
      <c r="D2089" s="7" t="s">
        <v>686</v>
      </c>
      <c r="E2089" s="7" t="s">
        <v>2191</v>
      </c>
      <c r="F2089" s="547" t="str">
        <f>iferror(vlookup(E2089,Rooms!$D$2:$E$621,2,false),"")</f>
        <v>Light Green Cell Block</v>
      </c>
      <c r="G2089" s="5" t="s">
        <v>3120</v>
      </c>
      <c r="H2089" s="536" t="s">
        <v>6929</v>
      </c>
      <c r="I2089" s="536" t="str">
        <f>iferror(vlookup(G2089,Objects!$A$2:$D$403,4,false),"")</f>
        <v>Gerudo in Purple</v>
      </c>
      <c r="J2089" s="537" t="s">
        <v>1073</v>
      </c>
    </row>
    <row r="2090">
      <c r="A2090" s="5" t="s">
        <v>91</v>
      </c>
      <c r="B2090" s="149" t="str">
        <f>iferror(vlookup(A2090,Maps!$A$2:$B$111,2,false),"")</f>
        <v>Thieves' Hideout</v>
      </c>
      <c r="C2090" s="7" t="s">
        <v>14</v>
      </c>
      <c r="D2090" s="7" t="s">
        <v>686</v>
      </c>
      <c r="E2090" s="7" t="s">
        <v>2191</v>
      </c>
      <c r="F2090" s="547" t="str">
        <f>iferror(vlookup(E2090,Rooms!$D$2:$E$621,2,false),"")</f>
        <v>Light Green Cell Block</v>
      </c>
      <c r="G2090" s="5" t="s">
        <v>3136</v>
      </c>
      <c r="H2090" s="536" t="s">
        <v>6948</v>
      </c>
      <c r="I2090" s="536" t="str">
        <f>iferror(vlookup(G2090,Objects!$A$2:$D$403,4,false),"")</f>
        <v>Wooden Crate (Large)</v>
      </c>
      <c r="J2090" s="537" t="s">
        <v>1073</v>
      </c>
    </row>
    <row r="2091">
      <c r="A2091" s="5" t="s">
        <v>91</v>
      </c>
      <c r="B2091" s="149" t="str">
        <f>iferror(vlookup(A2091,Maps!$A$2:$B$111,2,false),"")</f>
        <v>Thieves' Hideout</v>
      </c>
      <c r="C2091" s="7" t="s">
        <v>14</v>
      </c>
      <c r="D2091" s="7" t="s">
        <v>686</v>
      </c>
      <c r="E2091" s="7" t="s">
        <v>2191</v>
      </c>
      <c r="F2091" s="547" t="str">
        <f>iferror(vlookup(E2091,Rooms!$D$2:$E$621,2,false),"")</f>
        <v>Light Green Cell Block</v>
      </c>
      <c r="G2091" s="5" t="s">
        <v>2985</v>
      </c>
      <c r="H2091" s="536" t="s">
        <v>6742</v>
      </c>
      <c r="I2091" s="536" t="str">
        <f>iferror(vlookup(G2091,Objects!$A$2:$D$403,4,false),"")</f>
        <v>Gerudo in White</v>
      </c>
      <c r="J2091" s="537" t="s">
        <v>1073</v>
      </c>
    </row>
    <row r="2092">
      <c r="A2092" s="54"/>
      <c r="B2092" s="116" t="str">
        <f>iferror(vlookup(A2092,Maps!$A$2:$B$111,2,false),"")</f>
        <v/>
      </c>
      <c r="C2092" s="539"/>
      <c r="D2092" s="539"/>
      <c r="E2092" s="539"/>
      <c r="F2092" s="540" t="str">
        <f>iferror(vlookup(E2092,Rooms!$D$2:$E$621,2,false),"")</f>
        <v/>
      </c>
      <c r="G2092" s="539"/>
      <c r="H2092" s="541"/>
      <c r="I2092" s="541" t="str">
        <f>iferror(vlookup(G2092,Objects!$A$2:$D$403,4,false),"")</f>
        <v/>
      </c>
      <c r="J2092" s="542"/>
    </row>
    <row r="2093">
      <c r="A2093" s="5" t="s">
        <v>91</v>
      </c>
      <c r="B2093" s="149" t="str">
        <f>iferror(vlookup(A2093,Maps!$A$2:$B$111,2,false),"")</f>
        <v>Thieves' Hideout</v>
      </c>
      <c r="C2093" s="11" t="s">
        <v>14</v>
      </c>
      <c r="D2093" s="11" t="s">
        <v>688</v>
      </c>
      <c r="E2093" s="11" t="s">
        <v>2193</v>
      </c>
      <c r="F2093" s="538" t="str">
        <f>iferror(vlookup(E2093,Rooms!$D$2:$E$621,2,false),"")</f>
        <v>Blue Cell Block</v>
      </c>
      <c r="G2093" s="5" t="s">
        <v>2818</v>
      </c>
      <c r="H2093" s="536" t="s">
        <v>6467</v>
      </c>
      <c r="I2093" s="536" t="str">
        <f>iferror(vlookup(G2093,Objects!$A$2:$D$403,4,false),"")</f>
        <v>Torches</v>
      </c>
      <c r="J2093" s="537" t="s">
        <v>1059</v>
      </c>
    </row>
    <row r="2094">
      <c r="A2094" s="5" t="s">
        <v>91</v>
      </c>
      <c r="B2094" s="149" t="str">
        <f>iferror(vlookup(A2094,Maps!$A$2:$B$111,2,false),"")</f>
        <v>Thieves' Hideout</v>
      </c>
      <c r="C2094" s="7" t="s">
        <v>14</v>
      </c>
      <c r="D2094" s="7" t="s">
        <v>688</v>
      </c>
      <c r="E2094" s="7" t="s">
        <v>2193</v>
      </c>
      <c r="F2094" s="547" t="str">
        <f>iferror(vlookup(E2094,Rooms!$D$2:$E$621,2,false),"")</f>
        <v>Blue Cell Block</v>
      </c>
      <c r="G2094" s="5" t="s">
        <v>3008</v>
      </c>
      <c r="H2094" s="536" t="s">
        <v>6770</v>
      </c>
      <c r="I2094" s="536" t="str">
        <f>iferror(vlookup(G2094,Objects!$A$2:$D$403,4,false),"")</f>
        <v>Carpenters</v>
      </c>
      <c r="J2094" s="537" t="s">
        <v>1059</v>
      </c>
    </row>
    <row r="2095">
      <c r="A2095" s="5" t="s">
        <v>91</v>
      </c>
      <c r="B2095" s="149" t="str">
        <f>iferror(vlookup(A2095,Maps!$A$2:$B$111,2,false),"")</f>
        <v>Thieves' Hideout</v>
      </c>
      <c r="C2095" s="7" t="s">
        <v>14</v>
      </c>
      <c r="D2095" s="7" t="s">
        <v>688</v>
      </c>
      <c r="E2095" s="7" t="s">
        <v>2193</v>
      </c>
      <c r="F2095" s="547" t="str">
        <f>iferror(vlookup(E2095,Rooms!$D$2:$E$621,2,false),"")</f>
        <v>Blue Cell Block</v>
      </c>
      <c r="G2095" s="5" t="s">
        <v>3081</v>
      </c>
      <c r="H2095" s="536" t="s">
        <v>6860</v>
      </c>
      <c r="I2095" s="536" t="str">
        <f>iferror(vlookup(G2095,Objects!$A$2:$D$403,4,false),"")</f>
        <v>Thieves' Hideout Cell Door</v>
      </c>
      <c r="J2095" s="537" t="s">
        <v>1059</v>
      </c>
    </row>
    <row r="2096">
      <c r="A2096" s="5" t="s">
        <v>91</v>
      </c>
      <c r="B2096" s="149" t="str">
        <f>iferror(vlookup(A2096,Maps!$A$2:$B$111,2,false),"")</f>
        <v>Thieves' Hideout</v>
      </c>
      <c r="C2096" s="7" t="s">
        <v>14</v>
      </c>
      <c r="D2096" s="7" t="s">
        <v>688</v>
      </c>
      <c r="E2096" s="7" t="s">
        <v>2193</v>
      </c>
      <c r="F2096" s="547" t="str">
        <f>iferror(vlookup(E2096,Rooms!$D$2:$E$621,2,false),"")</f>
        <v>Blue Cell Block</v>
      </c>
      <c r="G2096" s="5" t="s">
        <v>850</v>
      </c>
      <c r="H2096" s="536" t="s">
        <v>6934</v>
      </c>
      <c r="I2096" s="536" t="str">
        <f>iferror(vlookup(G2096,Objects!$A$2:$D$403,4,false),"")</f>
        <v>Gerudo Fighter &amp; Second-in-Command</v>
      </c>
      <c r="J2096" s="537" t="s">
        <v>1059</v>
      </c>
    </row>
    <row r="2097">
      <c r="A2097" s="5" t="s">
        <v>91</v>
      </c>
      <c r="B2097" s="149" t="str">
        <f>iferror(vlookup(A2097,Maps!$A$2:$B$111,2,false),"")</f>
        <v>Thieves' Hideout</v>
      </c>
      <c r="C2097" s="7" t="s">
        <v>14</v>
      </c>
      <c r="D2097" s="7" t="s">
        <v>688</v>
      </c>
      <c r="E2097" s="7" t="s">
        <v>2193</v>
      </c>
      <c r="F2097" s="547" t="str">
        <f>iferror(vlookup(E2097,Rooms!$D$2:$E$621,2,false),"")</f>
        <v>Blue Cell Block</v>
      </c>
      <c r="G2097" s="5" t="s">
        <v>3120</v>
      </c>
      <c r="H2097" s="536" t="s">
        <v>6929</v>
      </c>
      <c r="I2097" s="536" t="str">
        <f>iferror(vlookup(G2097,Objects!$A$2:$D$403,4,false),"")</f>
        <v>Gerudo in Purple</v>
      </c>
      <c r="J2097" s="537" t="s">
        <v>1073</v>
      </c>
    </row>
    <row r="2098">
      <c r="A2098" s="5" t="s">
        <v>91</v>
      </c>
      <c r="B2098" s="149" t="str">
        <f>iferror(vlookup(A2098,Maps!$A$2:$B$111,2,false),"")</f>
        <v>Thieves' Hideout</v>
      </c>
      <c r="C2098" s="7" t="s">
        <v>14</v>
      </c>
      <c r="D2098" s="7" t="s">
        <v>688</v>
      </c>
      <c r="E2098" s="7" t="s">
        <v>2193</v>
      </c>
      <c r="F2098" s="547" t="str">
        <f>iferror(vlookup(E2098,Rooms!$D$2:$E$621,2,false),"")</f>
        <v>Blue Cell Block</v>
      </c>
      <c r="G2098" s="5" t="s">
        <v>3136</v>
      </c>
      <c r="H2098" s="536" t="s">
        <v>6948</v>
      </c>
      <c r="I2098" s="536" t="str">
        <f>iferror(vlookup(G2098,Objects!$A$2:$D$403,4,false),"")</f>
        <v>Wooden Crate (Large)</v>
      </c>
      <c r="J2098" s="537" t="s">
        <v>1059</v>
      </c>
    </row>
    <row r="2099">
      <c r="A2099" s="5" t="s">
        <v>91</v>
      </c>
      <c r="B2099" s="149" t="str">
        <f>iferror(vlookup(A2099,Maps!$A$2:$B$111,2,false),"")</f>
        <v>Thieves' Hideout</v>
      </c>
      <c r="C2099" s="7" t="s">
        <v>14</v>
      </c>
      <c r="D2099" s="7" t="s">
        <v>688</v>
      </c>
      <c r="E2099" s="7" t="s">
        <v>2193</v>
      </c>
      <c r="F2099" s="547" t="str">
        <f>iferror(vlookup(E2099,Rooms!$D$2:$E$621,2,false),"")</f>
        <v>Blue Cell Block</v>
      </c>
      <c r="G2099" s="5" t="s">
        <v>265</v>
      </c>
      <c r="H2099" s="536" t="s">
        <v>6193</v>
      </c>
      <c r="I2099" s="536" t="str">
        <f>iferror(vlookup(G2099,Objects!$A$2:$D$403,4,false),"")</f>
        <v>Skulltulas &amp; Gold Skulltula Token</v>
      </c>
      <c r="J2099" s="537" t="s">
        <v>1073</v>
      </c>
    </row>
    <row r="2100">
      <c r="A2100" s="5" t="s">
        <v>91</v>
      </c>
      <c r="B2100" s="149" t="str">
        <f>iferror(vlookup(A2100,Maps!$A$2:$B$111,2,false),"")</f>
        <v>Thieves' Hideout</v>
      </c>
      <c r="C2100" s="7" t="s">
        <v>14</v>
      </c>
      <c r="D2100" s="7" t="s">
        <v>688</v>
      </c>
      <c r="E2100" s="7" t="s">
        <v>2193</v>
      </c>
      <c r="F2100" s="547" t="str">
        <f>iferror(vlookup(E2100,Rooms!$D$2:$E$621,2,false),"")</f>
        <v>Blue Cell Block</v>
      </c>
      <c r="G2100" s="5" t="s">
        <v>2985</v>
      </c>
      <c r="H2100" s="536" t="s">
        <v>6742</v>
      </c>
      <c r="I2100" s="536" t="str">
        <f>iferror(vlookup(G2100,Objects!$A$2:$D$403,4,false),"")</f>
        <v>Gerudo in White</v>
      </c>
      <c r="J2100" s="537" t="s">
        <v>1073</v>
      </c>
    </row>
    <row r="2101">
      <c r="A2101" s="54"/>
      <c r="B2101" s="116" t="str">
        <f>iferror(vlookup(A2101,Maps!$A$2:$B$111,2,false),"")</f>
        <v/>
      </c>
      <c r="C2101" s="539"/>
      <c r="D2101" s="539"/>
      <c r="E2101" s="539"/>
      <c r="F2101" s="540" t="str">
        <f>iferror(vlookup(E2101,Rooms!$D$2:$E$621,2,false),"")</f>
        <v/>
      </c>
      <c r="G2101" s="539"/>
      <c r="H2101" s="541"/>
      <c r="I2101" s="541" t="str">
        <f>iferror(vlookup(G2101,Objects!$A$2:$D$403,4,false),"")</f>
        <v/>
      </c>
      <c r="J2101" s="542"/>
    </row>
    <row r="2102">
      <c r="A2102" s="5" t="s">
        <v>98</v>
      </c>
      <c r="B2102" s="149" t="str">
        <f>iferror(vlookup(A2102,Maps!$A$2:$B$111,2,false),"")</f>
        <v>Inside Ganon's Castle</v>
      </c>
      <c r="C2102" s="11" t="s">
        <v>14</v>
      </c>
      <c r="D2102" s="11" t="s">
        <v>14</v>
      </c>
      <c r="E2102" s="11" t="s">
        <v>2196</v>
      </c>
      <c r="F2102" s="538" t="str">
        <f>iferror(vlookup(E2102,Rooms!$D$2:$E$621,2,false),"")</f>
        <v>Entrance Hall</v>
      </c>
      <c r="G2102" s="5" t="s">
        <v>901</v>
      </c>
      <c r="H2102" s="536" t="s">
        <v>6973</v>
      </c>
      <c r="I2102" s="536" t="str">
        <f>iferror(vlookup(G2102,Objects!$A$2:$D$403,4,false),"")</f>
        <v>Inside Ganon's Castle Objects</v>
      </c>
      <c r="J2102" s="537" t="s">
        <v>1073</v>
      </c>
    </row>
    <row r="2103">
      <c r="A2103" s="5" t="s">
        <v>98</v>
      </c>
      <c r="B2103" s="149" t="str">
        <f>iferror(vlookup(A2103,Maps!$A$2:$B$111,2,false),"")</f>
        <v>Inside Ganon's Castle</v>
      </c>
      <c r="C2103" s="7" t="s">
        <v>14</v>
      </c>
      <c r="D2103" s="7" t="s">
        <v>14</v>
      </c>
      <c r="E2103" s="7" t="s">
        <v>2196</v>
      </c>
      <c r="F2103" s="547" t="str">
        <f>iferror(vlookup(E2103,Rooms!$D$2:$E$621,2,false),"")</f>
        <v>Entrance Hall</v>
      </c>
      <c r="G2103" s="5" t="s">
        <v>2774</v>
      </c>
      <c r="H2103" s="536" t="s">
        <v>6415</v>
      </c>
      <c r="I2103" s="536" t="str">
        <f>iferror(vlookup(G2103,Objects!$A$2:$D$403,4,false),"")</f>
        <v>Beamos</v>
      </c>
      <c r="J2103" s="537" t="s">
        <v>1059</v>
      </c>
    </row>
    <row r="2104">
      <c r="A2104" s="5" t="s">
        <v>98</v>
      </c>
      <c r="B2104" s="149" t="str">
        <f>iferror(vlookup(A2104,Maps!$A$2:$B$111,2,false),"")</f>
        <v>Inside Ganon's Castle</v>
      </c>
      <c r="C2104" s="7" t="s">
        <v>14</v>
      </c>
      <c r="D2104" s="7" t="s">
        <v>14</v>
      </c>
      <c r="E2104" s="7" t="s">
        <v>2196</v>
      </c>
      <c r="F2104" s="547" t="str">
        <f>iferror(vlookup(E2104,Rooms!$D$2:$E$621,2,false),"")</f>
        <v>Entrance Hall</v>
      </c>
      <c r="G2104" s="5" t="s">
        <v>2797</v>
      </c>
      <c r="H2104" s="536" t="s">
        <v>6450</v>
      </c>
      <c r="I2104" s="536" t="str">
        <f>iferror(vlookup(G2104,Objects!$A$2:$D$403,4,false),"")</f>
        <v>Golden Gauntlets Boulder</v>
      </c>
      <c r="J2104" s="537" t="s">
        <v>1073</v>
      </c>
    </row>
    <row r="2105">
      <c r="A2105" s="5" t="s">
        <v>98</v>
      </c>
      <c r="B2105" s="149" t="str">
        <f>iferror(vlookup(A2105,Maps!$A$2:$B$111,2,false),"")</f>
        <v>Inside Ganon's Castle</v>
      </c>
      <c r="C2105" s="7" t="s">
        <v>14</v>
      </c>
      <c r="D2105" s="7" t="s">
        <v>14</v>
      </c>
      <c r="E2105" s="7" t="s">
        <v>2196</v>
      </c>
      <c r="F2105" s="547" t="str">
        <f>iferror(vlookup(E2105,Rooms!$D$2:$E$621,2,false),"")</f>
        <v>Entrance Hall</v>
      </c>
      <c r="G2105" s="5" t="s">
        <v>2765</v>
      </c>
      <c r="H2105" s="536" t="s">
        <v>6408</v>
      </c>
      <c r="I2105" s="536" t="str">
        <f>iferror(vlookup(G2105,Objects!$A$2:$D$403,4,false),"")</f>
        <v>Blade Trap</v>
      </c>
      <c r="J2105" s="537" t="s">
        <v>1073</v>
      </c>
    </row>
    <row r="2106">
      <c r="A2106" s="5" t="s">
        <v>98</v>
      </c>
      <c r="B2106" s="149" t="str">
        <f>iferror(vlookup(A2106,Maps!$A$2:$B$111,2,false),"")</f>
        <v>Inside Ganon's Castle</v>
      </c>
      <c r="C2106" s="7" t="s">
        <v>14</v>
      </c>
      <c r="D2106" s="7" t="s">
        <v>14</v>
      </c>
      <c r="E2106" s="7" t="s">
        <v>2196</v>
      </c>
      <c r="F2106" s="547" t="str">
        <f>iferror(vlookup(E2106,Rooms!$D$2:$E$621,2,false),"")</f>
        <v>Entrance Hall</v>
      </c>
      <c r="G2106" s="5" t="s">
        <v>97</v>
      </c>
      <c r="H2106" s="536" t="s">
        <v>6334</v>
      </c>
      <c r="I2106" s="536" t="str">
        <f>iferror(vlookup(G2106,Objects!$A$2:$D$403,4,false),"")</f>
        <v>Bubbles</v>
      </c>
      <c r="J2106" s="537" t="s">
        <v>1073</v>
      </c>
    </row>
    <row r="2107">
      <c r="A2107" s="54"/>
      <c r="B2107" s="116" t="str">
        <f>iferror(vlookup(A2107,Maps!$A$2:$B$111,2,false),"")</f>
        <v/>
      </c>
      <c r="C2107" s="539"/>
      <c r="D2107" s="539"/>
      <c r="E2107" s="539"/>
      <c r="F2107" s="540" t="str">
        <f>iferror(vlookup(E2107,Rooms!$D$2:$E$621,2,false),"")</f>
        <v/>
      </c>
      <c r="G2107" s="539"/>
      <c r="H2107" s="541"/>
      <c r="I2107" s="541" t="str">
        <f>iferror(vlookup(G2107,Objects!$A$2:$D$403,4,false),"")</f>
        <v/>
      </c>
      <c r="J2107" s="542"/>
    </row>
    <row r="2108">
      <c r="A2108" s="5" t="s">
        <v>98</v>
      </c>
      <c r="B2108" s="149" t="str">
        <f>iferror(vlookup(A2108,Maps!$A$2:$B$111,2,false),"")</f>
        <v>Inside Ganon's Castle</v>
      </c>
      <c r="C2108" s="11" t="s">
        <v>14</v>
      </c>
      <c r="D2108" s="11" t="s">
        <v>680</v>
      </c>
      <c r="E2108" s="11" t="s">
        <v>2198</v>
      </c>
      <c r="F2108" s="538" t="str">
        <f>iferror(vlookup(E2108,Rooms!$D$2:$E$621,2,false),"")</f>
        <v>Barrier Chamber</v>
      </c>
      <c r="G2108" s="5" t="s">
        <v>901</v>
      </c>
      <c r="H2108" s="536" t="s">
        <v>6973</v>
      </c>
      <c r="I2108" s="536" t="str">
        <f>iferror(vlookup(G2108,Objects!$A$2:$D$403,4,false),"")</f>
        <v>Inside Ganon's Castle Objects</v>
      </c>
      <c r="J2108" s="537" t="s">
        <v>1059</v>
      </c>
    </row>
    <row r="2109">
      <c r="A2109" s="5" t="s">
        <v>98</v>
      </c>
      <c r="B2109" s="149" t="str">
        <f>iferror(vlookup(A2109,Maps!$A$2:$B$111,2,false),"")</f>
        <v>Inside Ganon's Castle</v>
      </c>
      <c r="C2109" s="7" t="s">
        <v>14</v>
      </c>
      <c r="D2109" s="7" t="s">
        <v>680</v>
      </c>
      <c r="E2109" s="7" t="s">
        <v>2198</v>
      </c>
      <c r="F2109" s="547" t="str">
        <f>iferror(vlookup(E2109,Rooms!$D$2:$E$621,2,false),"")</f>
        <v>Barrier Chamber</v>
      </c>
      <c r="G2109" s="5" t="s">
        <v>110</v>
      </c>
      <c r="H2109" s="536" t="s">
        <v>6159</v>
      </c>
      <c r="I2109" s="536" t="str">
        <f>iferror(vlookup(G2109,Objects!$A$2:$D$403,4,false),"")</f>
        <v>Treasure Chests</v>
      </c>
      <c r="J2109" s="537" t="s">
        <v>1073</v>
      </c>
    </row>
    <row r="2110">
      <c r="A2110" s="5" t="s">
        <v>98</v>
      </c>
      <c r="B2110" s="149" t="str">
        <f>iferror(vlookup(A2110,Maps!$A$2:$B$111,2,false),"")</f>
        <v>Inside Ganon's Castle</v>
      </c>
      <c r="C2110" s="7" t="s">
        <v>14</v>
      </c>
      <c r="D2110" s="7" t="s">
        <v>680</v>
      </c>
      <c r="E2110" s="7" t="s">
        <v>2198</v>
      </c>
      <c r="F2110" s="547" t="str">
        <f>iferror(vlookup(E2110,Rooms!$D$2:$E$621,2,false),"")</f>
        <v>Barrier Chamber</v>
      </c>
      <c r="G2110" s="5" t="s">
        <v>2797</v>
      </c>
      <c r="H2110" s="536" t="s">
        <v>6450</v>
      </c>
      <c r="I2110" s="536" t="str">
        <f>iferror(vlookup(G2110,Objects!$A$2:$D$403,4,false),"")</f>
        <v>Golden Gauntlets Boulder</v>
      </c>
      <c r="J2110" s="537" t="s">
        <v>1059</v>
      </c>
    </row>
    <row r="2111">
      <c r="A2111" s="5" t="s">
        <v>98</v>
      </c>
      <c r="B2111" s="149" t="str">
        <f>iferror(vlookup(A2111,Maps!$A$2:$B$111,2,false),"")</f>
        <v>Inside Ganon's Castle</v>
      </c>
      <c r="C2111" s="7" t="s">
        <v>14</v>
      </c>
      <c r="D2111" s="7" t="s">
        <v>680</v>
      </c>
      <c r="E2111" s="7" t="s">
        <v>2198</v>
      </c>
      <c r="F2111" s="547" t="str">
        <f>iferror(vlookup(E2111,Rooms!$D$2:$E$621,2,false),"")</f>
        <v>Barrier Chamber</v>
      </c>
      <c r="G2111" s="5" t="s">
        <v>3122</v>
      </c>
      <c r="H2111" s="536" t="s">
        <v>6932</v>
      </c>
      <c r="I2111" s="536" t="str">
        <f>iferror(vlookup(G2111,Objects!$A$2:$D$403,4,false),"")</f>
        <v>Business Scrub</v>
      </c>
      <c r="J2111" s="537" t="s">
        <v>1073</v>
      </c>
    </row>
    <row r="2112">
      <c r="A2112" s="5" t="s">
        <v>98</v>
      </c>
      <c r="B2112" s="149" t="str">
        <f>iferror(vlookup(A2112,Maps!$A$2:$B$111,2,false),"")</f>
        <v>Inside Ganon's Castle</v>
      </c>
      <c r="C2112" s="7" t="s">
        <v>14</v>
      </c>
      <c r="D2112" s="7" t="s">
        <v>680</v>
      </c>
      <c r="E2112" s="7" t="s">
        <v>2198</v>
      </c>
      <c r="F2112" s="547" t="str">
        <f>iferror(vlookup(E2112,Rooms!$D$2:$E$621,2,false),"")</f>
        <v>Barrier Chamber</v>
      </c>
      <c r="G2112" s="5" t="s">
        <v>242</v>
      </c>
      <c r="H2112" s="536" t="s">
        <v>6282</v>
      </c>
      <c r="I2112" s="536" t="str">
        <f>iferror(vlookup(G2112,Objects!$A$2:$D$403,4,false),"")</f>
        <v>Mad Scrub</v>
      </c>
      <c r="J2112" s="537" t="s">
        <v>1073</v>
      </c>
    </row>
    <row r="2113">
      <c r="A2113" s="54"/>
      <c r="B2113" s="116" t="str">
        <f>iferror(vlookup(A2113,Maps!$A$2:$B$111,2,false),"")</f>
        <v/>
      </c>
      <c r="C2113" s="539"/>
      <c r="D2113" s="539"/>
      <c r="E2113" s="539"/>
      <c r="F2113" s="540" t="str">
        <f>iferror(vlookup(E2113,Rooms!$D$2:$E$621,2,false),"")</f>
        <v/>
      </c>
      <c r="G2113" s="539"/>
      <c r="H2113" s="541"/>
      <c r="I2113" s="541" t="str">
        <f>iferror(vlookup(G2113,Objects!$A$2:$D$403,4,false),"")</f>
        <v/>
      </c>
      <c r="J2113" s="542"/>
    </row>
    <row r="2114">
      <c r="A2114" s="5" t="s">
        <v>98</v>
      </c>
      <c r="B2114" s="149" t="str">
        <f>iferror(vlookup(A2114,Maps!$A$2:$B$111,2,false),"")</f>
        <v>Inside Ganon's Castle</v>
      </c>
      <c r="C2114" s="11" t="s">
        <v>14</v>
      </c>
      <c r="D2114" s="11" t="s">
        <v>682</v>
      </c>
      <c r="E2114" s="11" t="s">
        <v>2200</v>
      </c>
      <c r="F2114" s="538" t="str">
        <f>iferror(vlookup(E2114,Rooms!$D$2:$E$621,2,false),"")</f>
        <v>Water Trial - Red Ice Room</v>
      </c>
      <c r="G2114" s="5" t="s">
        <v>901</v>
      </c>
      <c r="H2114" s="536" t="s">
        <v>6973</v>
      </c>
      <c r="I2114" s="536" t="str">
        <f>iferror(vlookup(G2114,Objects!$A$2:$D$403,4,false),"")</f>
        <v>Inside Ganon's Castle Objects</v>
      </c>
      <c r="J2114" s="537" t="s">
        <v>1073</v>
      </c>
    </row>
    <row r="2115">
      <c r="A2115" s="5" t="s">
        <v>98</v>
      </c>
      <c r="B2115" s="149" t="str">
        <f>iferror(vlookup(A2115,Maps!$A$2:$B$111,2,false),"")</f>
        <v>Inside Ganon's Castle</v>
      </c>
      <c r="C2115" s="7" t="s">
        <v>14</v>
      </c>
      <c r="D2115" s="7" t="s">
        <v>682</v>
      </c>
      <c r="E2115" s="7" t="s">
        <v>2200</v>
      </c>
      <c r="F2115" s="547" t="str">
        <f>iferror(vlookup(E2115,Rooms!$D$2:$E$621,2,false),"")</f>
        <v>Water Trial - Red Ice Room</v>
      </c>
      <c r="G2115" s="5" t="s">
        <v>655</v>
      </c>
      <c r="H2115" s="536" t="s">
        <v>6370</v>
      </c>
      <c r="I2115" s="536" t="str">
        <f>iferror(vlookup(G2115,Objects!$A$2:$D$403,4,false),"")</f>
        <v>Ice Cavern Objects</v>
      </c>
      <c r="J2115" s="537" t="s">
        <v>1059</v>
      </c>
    </row>
    <row r="2116">
      <c r="A2116" s="5" t="s">
        <v>98</v>
      </c>
      <c r="B2116" s="149" t="str">
        <f>iferror(vlookup(A2116,Maps!$A$2:$B$111,2,false),"")</f>
        <v>Inside Ganon's Castle</v>
      </c>
      <c r="C2116" s="7" t="s">
        <v>14</v>
      </c>
      <c r="D2116" s="7" t="s">
        <v>682</v>
      </c>
      <c r="E2116" s="7" t="s">
        <v>2200</v>
      </c>
      <c r="F2116" s="547" t="str">
        <f>iferror(vlookup(E2116,Rooms!$D$2:$E$621,2,false),"")</f>
        <v>Water Trial - Red Ice Room</v>
      </c>
      <c r="G2116" s="5" t="s">
        <v>2982</v>
      </c>
      <c r="H2116" s="536" t="s">
        <v>6738</v>
      </c>
      <c r="I2116" s="536" t="str">
        <f>iferror(vlookup(G2116,Objects!$A$2:$D$403,4,false),"")</f>
        <v>Freezard</v>
      </c>
      <c r="J2116" s="537" t="s">
        <v>1059</v>
      </c>
    </row>
    <row r="2117">
      <c r="A2117" s="5" t="s">
        <v>98</v>
      </c>
      <c r="B2117" s="149" t="str">
        <f>iferror(vlookup(A2117,Maps!$A$2:$B$111,2,false),"")</f>
        <v>Inside Ganon's Castle</v>
      </c>
      <c r="C2117" s="7" t="s">
        <v>14</v>
      </c>
      <c r="D2117" s="7" t="s">
        <v>682</v>
      </c>
      <c r="E2117" s="7" t="s">
        <v>2200</v>
      </c>
      <c r="F2117" s="547" t="str">
        <f>iferror(vlookup(E2117,Rooms!$D$2:$E$621,2,false),"")</f>
        <v>Water Trial - Red Ice Room</v>
      </c>
      <c r="G2117" s="5" t="s">
        <v>110</v>
      </c>
      <c r="H2117" s="536" t="s">
        <v>6159</v>
      </c>
      <c r="I2117" s="536" t="str">
        <f>iferror(vlookup(G2117,Objects!$A$2:$D$403,4,false),"")</f>
        <v>Treasure Chests</v>
      </c>
      <c r="J2117" s="537" t="s">
        <v>1059</v>
      </c>
    </row>
    <row r="2118">
      <c r="A2118" s="54"/>
      <c r="B2118" s="116" t="str">
        <f>iferror(vlookup(A2118,Maps!$A$2:$B$111,2,false),"")</f>
        <v/>
      </c>
      <c r="C2118" s="539"/>
      <c r="D2118" s="539"/>
      <c r="E2118" s="539"/>
      <c r="F2118" s="540" t="str">
        <f>iferror(vlookup(E2118,Rooms!$D$2:$E$621,2,false),"")</f>
        <v/>
      </c>
      <c r="G2118" s="539"/>
      <c r="H2118" s="541"/>
      <c r="I2118" s="541" t="str">
        <f>iferror(vlookup(G2118,Objects!$A$2:$D$403,4,false),"")</f>
        <v/>
      </c>
      <c r="J2118" s="542"/>
    </row>
    <row r="2119">
      <c r="A2119" s="5" t="s">
        <v>98</v>
      </c>
      <c r="B2119" s="149" t="str">
        <f>iferror(vlookup(A2119,Maps!$A$2:$B$111,2,false),"")</f>
        <v>Inside Ganon's Castle</v>
      </c>
      <c r="C2119" s="11" t="s">
        <v>14</v>
      </c>
      <c r="D2119" s="11" t="s">
        <v>684</v>
      </c>
      <c r="E2119" s="11" t="s">
        <v>2202</v>
      </c>
      <c r="F2119" s="538" t="str">
        <f>iferror(vlookup(E2119,Rooms!$D$2:$E$621,2,false),"")</f>
        <v>Water Trial - Block Puzzle Room</v>
      </c>
      <c r="G2119" s="5" t="s">
        <v>901</v>
      </c>
      <c r="H2119" s="536" t="s">
        <v>6973</v>
      </c>
      <c r="I2119" s="536" t="str">
        <f>iferror(vlookup(G2119,Objects!$A$2:$D$403,4,false),"")</f>
        <v>Inside Ganon's Castle Objects</v>
      </c>
      <c r="J2119" s="537" t="s">
        <v>1059</v>
      </c>
    </row>
    <row r="2120">
      <c r="A2120" s="5" t="s">
        <v>98</v>
      </c>
      <c r="B2120" s="149" t="str">
        <f>iferror(vlookup(A2120,Maps!$A$2:$B$111,2,false),"")</f>
        <v>Inside Ganon's Castle</v>
      </c>
      <c r="C2120" s="7" t="s">
        <v>14</v>
      </c>
      <c r="D2120" s="7" t="s">
        <v>684</v>
      </c>
      <c r="E2120" s="7" t="s">
        <v>2202</v>
      </c>
      <c r="F2120" s="547" t="str">
        <f>iferror(vlookup(E2120,Rooms!$D$2:$E$621,2,false),"")</f>
        <v>Water Trial - Block Puzzle Room</v>
      </c>
      <c r="G2120" s="5" t="s">
        <v>655</v>
      </c>
      <c r="H2120" s="536" t="s">
        <v>6370</v>
      </c>
      <c r="I2120" s="536" t="str">
        <f>iferror(vlookup(G2120,Objects!$A$2:$D$403,4,false),"")</f>
        <v>Ice Cavern Objects</v>
      </c>
      <c r="J2120" s="537" t="s">
        <v>1059</v>
      </c>
    </row>
    <row r="2121">
      <c r="A2121" s="5" t="s">
        <v>98</v>
      </c>
      <c r="B2121" s="149" t="str">
        <f>iferror(vlookup(A2121,Maps!$A$2:$B$111,2,false),"")</f>
        <v>Inside Ganon's Castle</v>
      </c>
      <c r="C2121" s="7" t="s">
        <v>14</v>
      </c>
      <c r="D2121" s="7" t="s">
        <v>684</v>
      </c>
      <c r="E2121" s="7" t="s">
        <v>2202</v>
      </c>
      <c r="F2121" s="547" t="str">
        <f>iferror(vlookup(E2121,Rooms!$D$2:$E$621,2,false),"")</f>
        <v>Water Trial - Block Puzzle Room</v>
      </c>
      <c r="G2121" s="5" t="s">
        <v>2982</v>
      </c>
      <c r="H2121" s="536" t="s">
        <v>6738</v>
      </c>
      <c r="I2121" s="536" t="str">
        <f>iferror(vlookup(G2121,Objects!$A$2:$D$403,4,false),"")</f>
        <v>Freezard</v>
      </c>
      <c r="J2121" s="537" t="s">
        <v>1073</v>
      </c>
    </row>
    <row r="2122">
      <c r="A2122" s="5" t="s">
        <v>98</v>
      </c>
      <c r="B2122" s="149" t="str">
        <f>iferror(vlookup(A2122,Maps!$A$2:$B$111,2,false),"")</f>
        <v>Inside Ganon's Castle</v>
      </c>
      <c r="C2122" s="7" t="s">
        <v>14</v>
      </c>
      <c r="D2122" s="7" t="s">
        <v>684</v>
      </c>
      <c r="E2122" s="7" t="s">
        <v>2202</v>
      </c>
      <c r="F2122" s="547" t="str">
        <f>iferror(vlookup(E2122,Rooms!$D$2:$E$621,2,false),"")</f>
        <v>Water Trial - Block Puzzle Room</v>
      </c>
      <c r="G2122" s="5" t="s">
        <v>97</v>
      </c>
      <c r="H2122" s="536" t="s">
        <v>6334</v>
      </c>
      <c r="I2122" s="536" t="str">
        <f>iferror(vlookup(G2122,Objects!$A$2:$D$403,4,false),"")</f>
        <v>Bubbles</v>
      </c>
      <c r="J2122" s="537" t="s">
        <v>1073</v>
      </c>
    </row>
    <row r="2123">
      <c r="A2123" s="5" t="s">
        <v>98</v>
      </c>
      <c r="B2123" s="149" t="str">
        <f>iferror(vlookup(A2123,Maps!$A$2:$B$111,2,false),"")</f>
        <v>Inside Ganon's Castle</v>
      </c>
      <c r="C2123" s="7" t="s">
        <v>14</v>
      </c>
      <c r="D2123" s="7" t="s">
        <v>684</v>
      </c>
      <c r="E2123" s="7" t="s">
        <v>2202</v>
      </c>
      <c r="F2123" s="547" t="str">
        <f>iferror(vlookup(E2123,Rooms!$D$2:$E$621,2,false),"")</f>
        <v>Water Trial - Block Puzzle Room</v>
      </c>
      <c r="G2123" s="5" t="s">
        <v>103</v>
      </c>
      <c r="H2123" s="536" t="s">
        <v>6158</v>
      </c>
      <c r="I2123" s="536" t="str">
        <f>iferror(vlookup(G2123,Objects!$A$2:$D$403,4,false),"")</f>
        <v>Keese</v>
      </c>
      <c r="J2123" s="537" t="s">
        <v>1073</v>
      </c>
    </row>
    <row r="2124">
      <c r="A2124" s="5" t="s">
        <v>98</v>
      </c>
      <c r="B2124" s="149" t="str">
        <f>iferror(vlookup(A2124,Maps!$A$2:$B$111,2,false),"")</f>
        <v>Inside Ganon's Castle</v>
      </c>
      <c r="C2124" s="7" t="s">
        <v>14</v>
      </c>
      <c r="D2124" s="7" t="s">
        <v>684</v>
      </c>
      <c r="E2124" s="7" t="s">
        <v>2202</v>
      </c>
      <c r="F2124" s="547" t="str">
        <f>iferror(vlookup(E2124,Rooms!$D$2:$E$621,2,false),"")</f>
        <v>Water Trial - Block Puzzle Room</v>
      </c>
      <c r="G2124" s="5" t="s">
        <v>89</v>
      </c>
      <c r="H2124" s="536" t="s">
        <v>6155</v>
      </c>
      <c r="I2124" s="536" t="str">
        <f>iferror(vlookup(G2124,Objects!$A$2:$D$403,4,false),"")</f>
        <v>Floormaster &amp; Wallmaster</v>
      </c>
      <c r="J2124" s="537" t="s">
        <v>1059</v>
      </c>
    </row>
    <row r="2125">
      <c r="A2125" s="54"/>
      <c r="B2125" s="116" t="str">
        <f>iferror(vlookup(A2125,Maps!$A$2:$B$111,2,false),"")</f>
        <v/>
      </c>
      <c r="C2125" s="539"/>
      <c r="D2125" s="539"/>
      <c r="E2125" s="539"/>
      <c r="F2125" s="540" t="str">
        <f>iferror(vlookup(E2125,Rooms!$D$2:$E$621,2,false),"")</f>
        <v/>
      </c>
      <c r="G2125" s="539"/>
      <c r="H2125" s="541"/>
      <c r="I2125" s="541" t="str">
        <f>iferror(vlookup(G2125,Objects!$A$2:$D$403,4,false),"")</f>
        <v/>
      </c>
      <c r="J2125" s="542"/>
    </row>
    <row r="2126">
      <c r="A2126" s="5" t="s">
        <v>98</v>
      </c>
      <c r="B2126" s="149" t="str">
        <f>iferror(vlookup(A2126,Maps!$A$2:$B$111,2,false),"")</f>
        <v>Inside Ganon's Castle</v>
      </c>
      <c r="C2126" s="11" t="s">
        <v>14</v>
      </c>
      <c r="D2126" s="11" t="s">
        <v>686</v>
      </c>
      <c r="E2126" s="11" t="s">
        <v>2204</v>
      </c>
      <c r="F2126" s="538" t="str">
        <f>iferror(vlookup(E2126,Rooms!$D$2:$E$621,2,false),"")</f>
        <v>Water Trial - Medallion Room</v>
      </c>
      <c r="G2126" s="5" t="s">
        <v>901</v>
      </c>
      <c r="H2126" s="536" t="s">
        <v>6973</v>
      </c>
      <c r="I2126" s="536" t="str">
        <f>iferror(vlookup(G2126,Objects!$A$2:$D$403,4,false),"")</f>
        <v>Inside Ganon's Castle Objects</v>
      </c>
      <c r="J2126" s="537" t="s">
        <v>1059</v>
      </c>
    </row>
    <row r="2127">
      <c r="A2127" s="5" t="s">
        <v>98</v>
      </c>
      <c r="B2127" s="149" t="str">
        <f>iferror(vlookup(A2127,Maps!$A$2:$B$111,2,false),"")</f>
        <v>Inside Ganon's Castle</v>
      </c>
      <c r="C2127" s="7" t="s">
        <v>14</v>
      </c>
      <c r="D2127" s="7" t="s">
        <v>686</v>
      </c>
      <c r="E2127" s="7" t="s">
        <v>2204</v>
      </c>
      <c r="F2127" s="547" t="str">
        <f>iferror(vlookup(E2127,Rooms!$D$2:$E$621,2,false),"")</f>
        <v>Water Trial - Medallion Room</v>
      </c>
      <c r="G2127" s="5" t="s">
        <v>655</v>
      </c>
      <c r="H2127" s="536" t="s">
        <v>6370</v>
      </c>
      <c r="I2127" s="536" t="str">
        <f>iferror(vlookup(G2127,Objects!$A$2:$D$403,4,false),"")</f>
        <v>Ice Cavern Objects</v>
      </c>
      <c r="J2127" s="537" t="s">
        <v>1073</v>
      </c>
    </row>
    <row r="2128">
      <c r="A2128" s="5" t="s">
        <v>98</v>
      </c>
      <c r="B2128" s="149" t="str">
        <f>iferror(vlookup(A2128,Maps!$A$2:$B$111,2,false),"")</f>
        <v>Inside Ganon's Castle</v>
      </c>
      <c r="C2128" s="7" t="s">
        <v>14</v>
      </c>
      <c r="D2128" s="7" t="s">
        <v>686</v>
      </c>
      <c r="E2128" s="7" t="s">
        <v>2204</v>
      </c>
      <c r="F2128" s="547" t="str">
        <f>iferror(vlookup(E2128,Rooms!$D$2:$E$621,2,false),"")</f>
        <v>Water Trial - Medallion Room</v>
      </c>
      <c r="G2128" s="5" t="s">
        <v>2928</v>
      </c>
      <c r="H2128" s="536" t="s">
        <v>6636</v>
      </c>
      <c r="I2128" s="536" t="str">
        <f>iferror(vlookup(G2128,Objects!$A$2:$D$403,4,false),"")</f>
        <v>Chamber of the Sages Cutscene Objects</v>
      </c>
      <c r="J2128" s="537" t="s">
        <v>1073</v>
      </c>
    </row>
    <row r="2129">
      <c r="A2129" s="5" t="s">
        <v>98</v>
      </c>
      <c r="B2129" s="149" t="str">
        <f>iferror(vlookup(A2129,Maps!$A$2:$B$111,2,false),"")</f>
        <v>Inside Ganon's Castle</v>
      </c>
      <c r="C2129" s="7" t="s">
        <v>14</v>
      </c>
      <c r="D2129" s="7" t="s">
        <v>686</v>
      </c>
      <c r="E2129" s="7" t="s">
        <v>2204</v>
      </c>
      <c r="F2129" s="547" t="str">
        <f>iferror(vlookup(E2129,Rooms!$D$2:$E$621,2,false),"")</f>
        <v>Water Trial - Medallion Room</v>
      </c>
      <c r="G2129" s="5" t="s">
        <v>2882</v>
      </c>
      <c r="H2129" s="536" t="s">
        <v>6555</v>
      </c>
      <c r="I2129" s="536" t="str">
        <f>iferror(vlookup(G2129,Objects!$A$2:$D$403,4,false),"")</f>
        <v>Adult Ruto</v>
      </c>
      <c r="J2129" s="537" t="s">
        <v>1059</v>
      </c>
    </row>
    <row r="2130">
      <c r="A2130" s="5" t="s">
        <v>98</v>
      </c>
      <c r="B2130" s="149" t="str">
        <f>iferror(vlookup(A2130,Maps!$A$2:$B$111,2,false),"")</f>
        <v>Inside Ganon's Castle</v>
      </c>
      <c r="C2130" s="7" t="s">
        <v>14</v>
      </c>
      <c r="D2130" s="7" t="s">
        <v>686</v>
      </c>
      <c r="E2130" s="7" t="s">
        <v>2204</v>
      </c>
      <c r="F2130" s="547" t="str">
        <f>iferror(vlookup(E2130,Rooms!$D$2:$E$621,2,false),"")</f>
        <v>Water Trial - Medallion Room</v>
      </c>
      <c r="G2130" s="5" t="s">
        <v>2854</v>
      </c>
      <c r="H2130" s="536" t="s">
        <v>6513</v>
      </c>
      <c r="I2130" s="536" t="str">
        <f>iferror(vlookup(G2130,Objects!$A$2:$D$403,4,false),"")</f>
        <v>Item Model - Medallions</v>
      </c>
      <c r="J2130" s="537" t="s">
        <v>1073</v>
      </c>
    </row>
    <row r="2131">
      <c r="A2131" s="5" t="s">
        <v>98</v>
      </c>
      <c r="B2131" s="149" t="str">
        <f>iferror(vlookup(A2131,Maps!$A$2:$B$111,2,false),"")</f>
        <v>Inside Ganon's Castle</v>
      </c>
      <c r="C2131" s="7" t="s">
        <v>14</v>
      </c>
      <c r="D2131" s="7" t="s">
        <v>686</v>
      </c>
      <c r="E2131" s="7" t="s">
        <v>2204</v>
      </c>
      <c r="F2131" s="547" t="str">
        <f>iferror(vlookup(E2131,Rooms!$D$2:$E$621,2,false),"")</f>
        <v>Water Trial - Medallion Room</v>
      </c>
      <c r="G2131" s="5" t="s">
        <v>2733</v>
      </c>
      <c r="H2131" s="536" t="s">
        <v>6396</v>
      </c>
      <c r="I2131" s="536" t="str">
        <f>iferror(vlookup(G2131,Objects!$A$2:$D$403,4,false),"")</f>
        <v>[Blank]</v>
      </c>
      <c r="J2131" s="537" t="s">
        <v>1073</v>
      </c>
    </row>
    <row r="2132">
      <c r="A2132" s="54"/>
      <c r="B2132" s="116" t="str">
        <f>iferror(vlookup(A2132,Maps!$A$2:$B$111,2,false),"")</f>
        <v/>
      </c>
      <c r="C2132" s="539"/>
      <c r="D2132" s="539"/>
      <c r="E2132" s="539"/>
      <c r="F2132" s="540" t="str">
        <f>iferror(vlookup(E2132,Rooms!$D$2:$E$621,2,false),"")</f>
        <v/>
      </c>
      <c r="G2132" s="539"/>
      <c r="H2132" s="541"/>
      <c r="I2132" s="541" t="str">
        <f>iferror(vlookup(G2132,Objects!$A$2:$D$403,4,false),"")</f>
        <v/>
      </c>
      <c r="J2132" s="542"/>
    </row>
    <row r="2133">
      <c r="A2133" s="5" t="s">
        <v>98</v>
      </c>
      <c r="B2133" s="149" t="str">
        <f>iferror(vlookup(A2133,Maps!$A$2:$B$111,2,false),"")</f>
        <v>Inside Ganon's Castle</v>
      </c>
      <c r="C2133" s="11" t="s">
        <v>14</v>
      </c>
      <c r="D2133" s="11" t="s">
        <v>688</v>
      </c>
      <c r="E2133" s="11" t="s">
        <v>2206</v>
      </c>
      <c r="F2133" s="538" t="str">
        <f>iferror(vlookup(E2133,Rooms!$D$2:$E$621,2,false),"")</f>
        <v>Forest Trial - Wolfos Room</v>
      </c>
      <c r="G2133" s="5" t="s">
        <v>901</v>
      </c>
      <c r="H2133" s="536" t="s">
        <v>6973</v>
      </c>
      <c r="I2133" s="536" t="str">
        <f>iferror(vlookup(G2133,Objects!$A$2:$D$403,4,false),"")</f>
        <v>Inside Ganon's Castle Objects</v>
      </c>
      <c r="J2133" s="537" t="s">
        <v>1073</v>
      </c>
    </row>
    <row r="2134">
      <c r="A2134" s="5" t="s">
        <v>98</v>
      </c>
      <c r="B2134" s="149" t="str">
        <f>iferror(vlookup(A2134,Maps!$A$2:$B$111,2,false),"")</f>
        <v>Inside Ganon's Castle</v>
      </c>
      <c r="C2134" s="7" t="s">
        <v>14</v>
      </c>
      <c r="D2134" s="7" t="s">
        <v>688</v>
      </c>
      <c r="E2134" s="7" t="s">
        <v>2206</v>
      </c>
      <c r="F2134" s="547" t="str">
        <f>iferror(vlookup(E2134,Rooms!$D$2:$E$621,2,false),"")</f>
        <v>Forest Trial - Wolfos Room</v>
      </c>
      <c r="G2134" s="5" t="s">
        <v>643</v>
      </c>
      <c r="H2134" s="536" t="s">
        <v>6366</v>
      </c>
      <c r="I2134" s="536" t="str">
        <f>iferror(vlookup(G2134,Objects!$A$2:$D$403,4,false),"")</f>
        <v>Shadow Temple Objects</v>
      </c>
      <c r="J2134" s="537" t="s">
        <v>1073</v>
      </c>
    </row>
    <row r="2135">
      <c r="A2135" s="5" t="s">
        <v>98</v>
      </c>
      <c r="B2135" s="149" t="str">
        <f>iferror(vlookup(A2135,Maps!$A$2:$B$111,2,false),"")</f>
        <v>Inside Ganon's Castle</v>
      </c>
      <c r="C2135" s="7" t="s">
        <v>14</v>
      </c>
      <c r="D2135" s="7" t="s">
        <v>688</v>
      </c>
      <c r="E2135" s="7" t="s">
        <v>2206</v>
      </c>
      <c r="F2135" s="547" t="str">
        <f>iferror(vlookup(E2135,Rooms!$D$2:$E$621,2,false),"")</f>
        <v>Forest Trial - Wolfos Room</v>
      </c>
      <c r="G2135" s="5" t="s">
        <v>2818</v>
      </c>
      <c r="H2135" s="536" t="s">
        <v>6467</v>
      </c>
      <c r="I2135" s="536" t="str">
        <f>iferror(vlookup(G2135,Objects!$A$2:$D$403,4,false),"")</f>
        <v>Torches</v>
      </c>
      <c r="J2135" s="537" t="s">
        <v>1059</v>
      </c>
    </row>
    <row r="2136">
      <c r="A2136" s="5" t="s">
        <v>98</v>
      </c>
      <c r="B2136" s="149" t="str">
        <f>iferror(vlookup(A2136,Maps!$A$2:$B$111,2,false),"")</f>
        <v>Inside Ganon's Castle</v>
      </c>
      <c r="C2136" s="7" t="s">
        <v>14</v>
      </c>
      <c r="D2136" s="7" t="s">
        <v>688</v>
      </c>
      <c r="E2136" s="7" t="s">
        <v>2206</v>
      </c>
      <c r="F2136" s="547" t="str">
        <f>iferror(vlookup(E2136,Rooms!$D$2:$E$621,2,false),"")</f>
        <v>Forest Trial - Wolfos Room</v>
      </c>
      <c r="G2136" s="5" t="s">
        <v>103</v>
      </c>
      <c r="H2136" s="536" t="s">
        <v>6158</v>
      </c>
      <c r="I2136" s="536" t="str">
        <f>iferror(vlookup(G2136,Objects!$A$2:$D$403,4,false),"")</f>
        <v>Keese</v>
      </c>
      <c r="J2136" s="537" t="s">
        <v>1073</v>
      </c>
    </row>
    <row r="2137">
      <c r="A2137" s="5" t="s">
        <v>98</v>
      </c>
      <c r="B2137" s="149" t="str">
        <f>iferror(vlookup(A2137,Maps!$A$2:$B$111,2,false),"")</f>
        <v>Inside Ganon's Castle</v>
      </c>
      <c r="C2137" s="7" t="s">
        <v>14</v>
      </c>
      <c r="D2137" s="7" t="s">
        <v>688</v>
      </c>
      <c r="E2137" s="7" t="s">
        <v>2206</v>
      </c>
      <c r="F2137" s="547" t="str">
        <f>iferror(vlookup(E2137,Rooms!$D$2:$E$621,2,false),"")</f>
        <v>Forest Trial - Wolfos Room</v>
      </c>
      <c r="G2137" s="5" t="s">
        <v>3165</v>
      </c>
      <c r="H2137" s="536" t="s">
        <v>7002</v>
      </c>
      <c r="I2137" s="536" t="str">
        <f>iferror(vlookup(G2137,Objects!$A$2:$D$403,4,false),"")</f>
        <v>Wolfos</v>
      </c>
      <c r="J2137" s="537" t="s">
        <v>1059</v>
      </c>
    </row>
    <row r="2138">
      <c r="A2138" s="5" t="s">
        <v>98</v>
      </c>
      <c r="B2138" s="149" t="str">
        <f>iferror(vlookup(A2138,Maps!$A$2:$B$111,2,false),"")</f>
        <v>Inside Ganon's Castle</v>
      </c>
      <c r="C2138" s="7" t="s">
        <v>14</v>
      </c>
      <c r="D2138" s="7" t="s">
        <v>688</v>
      </c>
      <c r="E2138" s="7" t="s">
        <v>2206</v>
      </c>
      <c r="F2138" s="547" t="str">
        <f>iferror(vlookup(E2138,Rooms!$D$2:$E$621,2,false),"")</f>
        <v>Forest Trial - Wolfos Room</v>
      </c>
      <c r="G2138" s="5" t="s">
        <v>110</v>
      </c>
      <c r="H2138" s="536" t="s">
        <v>6159</v>
      </c>
      <c r="I2138" s="536" t="str">
        <f>iferror(vlookup(G2138,Objects!$A$2:$D$403,4,false),"")</f>
        <v>Treasure Chests</v>
      </c>
      <c r="J2138" s="537" t="s">
        <v>1059</v>
      </c>
    </row>
    <row r="2139">
      <c r="A2139" s="5" t="s">
        <v>98</v>
      </c>
      <c r="B2139" s="149" t="str">
        <f>iferror(vlookup(A2139,Maps!$A$2:$B$111,2,false),"")</f>
        <v>Inside Ganon's Castle</v>
      </c>
      <c r="C2139" s="7" t="s">
        <v>14</v>
      </c>
      <c r="D2139" s="7" t="s">
        <v>688</v>
      </c>
      <c r="E2139" s="7" t="s">
        <v>2206</v>
      </c>
      <c r="F2139" s="547" t="str">
        <f>iferror(vlookup(E2139,Rooms!$D$2:$E$621,2,false),"")</f>
        <v>Forest Trial - Wolfos Room</v>
      </c>
      <c r="G2139" s="5" t="s">
        <v>2782</v>
      </c>
      <c r="H2139" s="536" t="s">
        <v>6426</v>
      </c>
      <c r="I2139" s="536" t="str">
        <f>iferror(vlookup(G2139,Objects!$A$2:$D$403,4,false),"")</f>
        <v>[Blank]</v>
      </c>
      <c r="J2139" s="537" t="s">
        <v>1073</v>
      </c>
    </row>
    <row r="2140">
      <c r="A2140" s="54"/>
      <c r="B2140" s="116" t="str">
        <f>iferror(vlookup(A2140,Maps!$A$2:$B$111,2,false),"")</f>
        <v/>
      </c>
      <c r="C2140" s="539"/>
      <c r="D2140" s="539"/>
      <c r="E2140" s="539"/>
      <c r="F2140" s="540" t="str">
        <f>iferror(vlookup(E2140,Rooms!$D$2:$E$621,2,false),"")</f>
        <v/>
      </c>
      <c r="G2140" s="539"/>
      <c r="H2140" s="541"/>
      <c r="I2140" s="541" t="str">
        <f>iferror(vlookup(G2140,Objects!$A$2:$D$403,4,false),"")</f>
        <v/>
      </c>
      <c r="J2140" s="542"/>
    </row>
    <row r="2141">
      <c r="A2141" s="5" t="s">
        <v>98</v>
      </c>
      <c r="B2141" s="149" t="str">
        <f>iferror(vlookup(A2141,Maps!$A$2:$B$111,2,false),"")</f>
        <v>Inside Ganon's Castle</v>
      </c>
      <c r="C2141" s="11" t="s">
        <v>14</v>
      </c>
      <c r="D2141" s="11" t="s">
        <v>690</v>
      </c>
      <c r="E2141" s="11" t="s">
        <v>2208</v>
      </c>
      <c r="F2141" s="538" t="str">
        <f>iferror(vlookup(E2141,Rooms!$D$2:$E$621,2,false),"")</f>
        <v>Forest Trial - Wind Room</v>
      </c>
      <c r="G2141" s="5" t="s">
        <v>901</v>
      </c>
      <c r="H2141" s="536" t="s">
        <v>6973</v>
      </c>
      <c r="I2141" s="536" t="str">
        <f>iferror(vlookup(G2141,Objects!$A$2:$D$403,4,false),"")</f>
        <v>Inside Ganon's Castle Objects</v>
      </c>
      <c r="J2141" s="537" t="s">
        <v>1073</v>
      </c>
    </row>
    <row r="2142">
      <c r="A2142" s="5" t="s">
        <v>98</v>
      </c>
      <c r="B2142" s="149" t="str">
        <f>iferror(vlookup(A2142,Maps!$A$2:$B$111,2,false),"")</f>
        <v>Inside Ganon's Castle</v>
      </c>
      <c r="C2142" s="7" t="s">
        <v>14</v>
      </c>
      <c r="D2142" s="7" t="s">
        <v>690</v>
      </c>
      <c r="E2142" s="7" t="s">
        <v>2208</v>
      </c>
      <c r="F2142" s="547" t="str">
        <f>iferror(vlookup(E2142,Rooms!$D$2:$E$621,2,false),"")</f>
        <v>Forest Trial - Wind Room</v>
      </c>
      <c r="G2142" s="5" t="s">
        <v>643</v>
      </c>
      <c r="H2142" s="536" t="s">
        <v>6366</v>
      </c>
      <c r="I2142" s="536" t="str">
        <f>iferror(vlookup(G2142,Objects!$A$2:$D$403,4,false),"")</f>
        <v>Shadow Temple Objects</v>
      </c>
      <c r="J2142" s="537" t="s">
        <v>1059</v>
      </c>
    </row>
    <row r="2143">
      <c r="A2143" s="5" t="s">
        <v>98</v>
      </c>
      <c r="B2143" s="149" t="str">
        <f>iferror(vlookup(A2143,Maps!$A$2:$B$111,2,false),"")</f>
        <v>Inside Ganon's Castle</v>
      </c>
      <c r="C2143" s="7" t="s">
        <v>14</v>
      </c>
      <c r="D2143" s="7" t="s">
        <v>690</v>
      </c>
      <c r="E2143" s="7" t="s">
        <v>2208</v>
      </c>
      <c r="F2143" s="547" t="str">
        <f>iferror(vlookup(E2143,Rooms!$D$2:$E$621,2,false),"")</f>
        <v>Forest Trial - Wind Room</v>
      </c>
      <c r="G2143" s="5" t="s">
        <v>2774</v>
      </c>
      <c r="H2143" s="536" t="s">
        <v>6415</v>
      </c>
      <c r="I2143" s="536" t="str">
        <f>iferror(vlookup(G2143,Objects!$A$2:$D$403,4,false),"")</f>
        <v>Beamos</v>
      </c>
      <c r="J2143" s="537" t="s">
        <v>1059</v>
      </c>
    </row>
    <row r="2144">
      <c r="A2144" s="5" t="s">
        <v>98</v>
      </c>
      <c r="B2144" s="149" t="str">
        <f>iferror(vlookup(A2144,Maps!$A$2:$B$111,2,false),"")</f>
        <v>Inside Ganon's Castle</v>
      </c>
      <c r="C2144" s="7" t="s">
        <v>14</v>
      </c>
      <c r="D2144" s="7" t="s">
        <v>690</v>
      </c>
      <c r="E2144" s="7" t="s">
        <v>2208</v>
      </c>
      <c r="F2144" s="547" t="str">
        <f>iferror(vlookup(E2144,Rooms!$D$2:$E$621,2,false),"")</f>
        <v>Forest Trial - Wind Room</v>
      </c>
      <c r="G2144" s="5" t="s">
        <v>2996</v>
      </c>
      <c r="H2144" s="536" t="s">
        <v>6758</v>
      </c>
      <c r="I2144" s="536" t="str">
        <f>iferror(vlookup(G2144,Objects!$A$2:$D$403,4,false),"")</f>
        <v>Hookshot Pillar &amp; Wall Target</v>
      </c>
      <c r="J2144" s="537" t="s">
        <v>1059</v>
      </c>
    </row>
    <row r="2145">
      <c r="A2145" s="5" t="s">
        <v>98</v>
      </c>
      <c r="B2145" s="149" t="str">
        <f>iferror(vlookup(A2145,Maps!$A$2:$B$111,2,false),"")</f>
        <v>Inside Ganon's Castle</v>
      </c>
      <c r="C2145" s="7" t="s">
        <v>14</v>
      </c>
      <c r="D2145" s="7" t="s">
        <v>690</v>
      </c>
      <c r="E2145" s="7" t="s">
        <v>2208</v>
      </c>
      <c r="F2145" s="547" t="str">
        <f>iferror(vlookup(E2145,Rooms!$D$2:$E$621,2,false),"")</f>
        <v>Forest Trial - Wind Room</v>
      </c>
      <c r="G2145" s="5" t="s">
        <v>3182</v>
      </c>
      <c r="H2145" s="536" t="s">
        <v>7029</v>
      </c>
      <c r="I2145" s="536" t="str">
        <f>iferror(vlookup(G2145,Objects!$A$2:$D$403,4,false),"")</f>
        <v>Time Block</v>
      </c>
      <c r="J2145" s="537" t="s">
        <v>1059</v>
      </c>
    </row>
    <row r="2146">
      <c r="A2146" s="5" t="s">
        <v>98</v>
      </c>
      <c r="B2146" s="149" t="str">
        <f>iferror(vlookup(A2146,Maps!$A$2:$B$111,2,false),"")</f>
        <v>Inside Ganon's Castle</v>
      </c>
      <c r="C2146" s="7" t="s">
        <v>14</v>
      </c>
      <c r="D2146" s="7" t="s">
        <v>690</v>
      </c>
      <c r="E2146" s="7" t="s">
        <v>2208</v>
      </c>
      <c r="F2146" s="547" t="str">
        <f>iferror(vlookup(E2146,Rooms!$D$2:$E$621,2,false),"")</f>
        <v>Forest Trial - Wind Room</v>
      </c>
      <c r="G2146" s="5" t="s">
        <v>2823</v>
      </c>
      <c r="H2146" s="536" t="s">
        <v>6473</v>
      </c>
      <c r="I2146" s="536" t="str">
        <f>iferror(vlookup(G2146,Objects!$A$2:$D$403,4,false),"")</f>
        <v>Time Block Disappearance Effect</v>
      </c>
      <c r="J2146" s="537" t="s">
        <v>1073</v>
      </c>
    </row>
    <row r="2147">
      <c r="A2147" s="54"/>
      <c r="B2147" s="116" t="str">
        <f>iferror(vlookup(A2147,Maps!$A$2:$B$111,2,false),"")</f>
        <v/>
      </c>
      <c r="C2147" s="539"/>
      <c r="D2147" s="539"/>
      <c r="E2147" s="539"/>
      <c r="F2147" s="540" t="str">
        <f>iferror(vlookup(E2147,Rooms!$D$2:$E$621,2,false),"")</f>
        <v/>
      </c>
      <c r="G2147" s="539"/>
      <c r="H2147" s="541"/>
      <c r="I2147" s="541" t="str">
        <f>iferror(vlookup(G2147,Objects!$A$2:$D$403,4,false),"")</f>
        <v/>
      </c>
      <c r="J2147" s="542"/>
    </row>
    <row r="2148">
      <c r="A2148" s="5" t="s">
        <v>98</v>
      </c>
      <c r="B2148" s="149" t="str">
        <f>iferror(vlookup(A2148,Maps!$A$2:$B$111,2,false),"")</f>
        <v>Inside Ganon's Castle</v>
      </c>
      <c r="C2148" s="11" t="s">
        <v>14</v>
      </c>
      <c r="D2148" s="11" t="s">
        <v>692</v>
      </c>
      <c r="E2148" s="11" t="s">
        <v>2210</v>
      </c>
      <c r="F2148" s="538" t="str">
        <f>iferror(vlookup(E2148,Rooms!$D$2:$E$621,2,false),"")</f>
        <v>Forest Trial - Medallion Room</v>
      </c>
      <c r="G2148" s="5" t="s">
        <v>901</v>
      </c>
      <c r="H2148" s="536" t="s">
        <v>6973</v>
      </c>
      <c r="I2148" s="536" t="str">
        <f>iferror(vlookup(G2148,Objects!$A$2:$D$403,4,false),"")</f>
        <v>Inside Ganon's Castle Objects</v>
      </c>
      <c r="J2148" s="537" t="s">
        <v>1059</v>
      </c>
    </row>
    <row r="2149">
      <c r="A2149" s="5" t="s">
        <v>98</v>
      </c>
      <c r="B2149" s="149" t="str">
        <f>iferror(vlookup(A2149,Maps!$A$2:$B$111,2,false),"")</f>
        <v>Inside Ganon's Castle</v>
      </c>
      <c r="C2149" s="7" t="s">
        <v>14</v>
      </c>
      <c r="D2149" s="7" t="s">
        <v>692</v>
      </c>
      <c r="E2149" s="7" t="s">
        <v>2210</v>
      </c>
      <c r="F2149" s="547" t="str">
        <f>iferror(vlookup(E2149,Rooms!$D$2:$E$621,2,false),"")</f>
        <v>Forest Trial - Medallion Room</v>
      </c>
      <c r="G2149" s="5" t="s">
        <v>643</v>
      </c>
      <c r="H2149" s="536" t="s">
        <v>6366</v>
      </c>
      <c r="I2149" s="536" t="str">
        <f>iferror(vlookup(G2149,Objects!$A$2:$D$403,4,false),"")</f>
        <v>Shadow Temple Objects</v>
      </c>
      <c r="J2149" s="537" t="s">
        <v>1073</v>
      </c>
    </row>
    <row r="2150">
      <c r="A2150" s="5" t="s">
        <v>98</v>
      </c>
      <c r="B2150" s="149" t="str">
        <f>iferror(vlookup(A2150,Maps!$A$2:$B$111,2,false),"")</f>
        <v>Inside Ganon's Castle</v>
      </c>
      <c r="C2150" s="7" t="s">
        <v>14</v>
      </c>
      <c r="D2150" s="7" t="s">
        <v>692</v>
      </c>
      <c r="E2150" s="7" t="s">
        <v>2210</v>
      </c>
      <c r="F2150" s="547" t="str">
        <f>iferror(vlookup(E2150,Rooms!$D$2:$E$621,2,false),"")</f>
        <v>Forest Trial - Medallion Room</v>
      </c>
      <c r="G2150" s="5" t="s">
        <v>2928</v>
      </c>
      <c r="H2150" s="536" t="s">
        <v>6636</v>
      </c>
      <c r="I2150" s="536" t="str">
        <f>iferror(vlookup(G2150,Objects!$A$2:$D$403,4,false),"")</f>
        <v>Chamber of the Sages Cutscene Objects</v>
      </c>
      <c r="J2150" s="537" t="s">
        <v>1073</v>
      </c>
    </row>
    <row r="2151">
      <c r="A2151" s="5" t="s">
        <v>98</v>
      </c>
      <c r="B2151" s="149" t="str">
        <f>iferror(vlookup(A2151,Maps!$A$2:$B$111,2,false),"")</f>
        <v>Inside Ganon's Castle</v>
      </c>
      <c r="C2151" s="7" t="s">
        <v>14</v>
      </c>
      <c r="D2151" s="7" t="s">
        <v>692</v>
      </c>
      <c r="E2151" s="7" t="s">
        <v>2210</v>
      </c>
      <c r="F2151" s="547" t="str">
        <f>iferror(vlookup(E2151,Rooms!$D$2:$E$621,2,false),"")</f>
        <v>Forest Trial - Medallion Room</v>
      </c>
      <c r="G2151" s="5" t="s">
        <v>2854</v>
      </c>
      <c r="H2151" s="536" t="s">
        <v>6513</v>
      </c>
      <c r="I2151" s="536" t="str">
        <f>iferror(vlookup(G2151,Objects!$A$2:$D$403,4,false),"")</f>
        <v>Item Model - Medallions</v>
      </c>
      <c r="J2151" s="537" t="s">
        <v>1073</v>
      </c>
    </row>
    <row r="2152">
      <c r="A2152" s="5" t="s">
        <v>98</v>
      </c>
      <c r="B2152" s="149" t="str">
        <f>iferror(vlookup(A2152,Maps!$A$2:$B$111,2,false),"")</f>
        <v>Inside Ganon's Castle</v>
      </c>
      <c r="C2152" s="7" t="s">
        <v>14</v>
      </c>
      <c r="D2152" s="7" t="s">
        <v>692</v>
      </c>
      <c r="E2152" s="7" t="s">
        <v>2210</v>
      </c>
      <c r="F2152" s="547" t="str">
        <f>iferror(vlookup(E2152,Rooms!$D$2:$E$621,2,false),"")</f>
        <v>Forest Trial - Medallion Room</v>
      </c>
      <c r="G2152" s="5" t="s">
        <v>2860</v>
      </c>
      <c r="H2152" s="536" t="s">
        <v>6519</v>
      </c>
      <c r="I2152" s="536" t="str">
        <f>iferror(vlookup(G2152,Objects!$A$2:$D$403,4,false),"")</f>
        <v>Saria</v>
      </c>
      <c r="J2152" s="537" t="s">
        <v>1059</v>
      </c>
    </row>
    <row r="2153">
      <c r="A2153" s="5" t="s">
        <v>98</v>
      </c>
      <c r="B2153" s="149" t="str">
        <f>iferror(vlookup(A2153,Maps!$A$2:$B$111,2,false),"")</f>
        <v>Inside Ganon's Castle</v>
      </c>
      <c r="C2153" s="7" t="s">
        <v>14</v>
      </c>
      <c r="D2153" s="7" t="s">
        <v>692</v>
      </c>
      <c r="E2153" s="7" t="s">
        <v>2210</v>
      </c>
      <c r="F2153" s="547" t="str">
        <f>iferror(vlookup(E2153,Rooms!$D$2:$E$621,2,false),"")</f>
        <v>Forest Trial - Medallion Room</v>
      </c>
      <c r="G2153" s="5" t="s">
        <v>2733</v>
      </c>
      <c r="H2153" s="536" t="s">
        <v>6396</v>
      </c>
      <c r="I2153" s="536" t="str">
        <f>iferror(vlookup(G2153,Objects!$A$2:$D$403,4,false),"")</f>
        <v>[Blank]</v>
      </c>
      <c r="J2153" s="537" t="s">
        <v>1073</v>
      </c>
    </row>
    <row r="2154">
      <c r="A2154" s="54"/>
      <c r="B2154" s="116" t="str">
        <f>iferror(vlookup(A2154,Maps!$A$2:$B$111,2,false),"")</f>
        <v/>
      </c>
      <c r="C2154" s="539"/>
      <c r="D2154" s="539"/>
      <c r="E2154" s="539"/>
      <c r="F2154" s="540" t="str">
        <f>iferror(vlookup(E2154,Rooms!$D$2:$E$621,2,false),"")</f>
        <v/>
      </c>
      <c r="G2154" s="539"/>
      <c r="H2154" s="541"/>
      <c r="I2154" s="541" t="str">
        <f>iferror(vlookup(G2154,Objects!$A$2:$D$403,4,false),"")</f>
        <v/>
      </c>
      <c r="J2154" s="542"/>
    </row>
    <row r="2155">
      <c r="A2155" s="5" t="s">
        <v>98</v>
      </c>
      <c r="B2155" s="149" t="str">
        <f>iferror(vlookup(A2155,Maps!$A$2:$B$111,2,false),"")</f>
        <v>Inside Ganon's Castle</v>
      </c>
      <c r="C2155" s="11" t="s">
        <v>14</v>
      </c>
      <c r="D2155" s="11" t="s">
        <v>694</v>
      </c>
      <c r="E2155" s="11" t="s">
        <v>2212</v>
      </c>
      <c r="F2155" s="538" t="str">
        <f>iferror(vlookup(E2155,Rooms!$D$2:$E$621,2,false),"")</f>
        <v>Light Trial - Silver Rupee Room</v>
      </c>
      <c r="G2155" s="5" t="s">
        <v>901</v>
      </c>
      <c r="H2155" s="536" t="s">
        <v>6973</v>
      </c>
      <c r="I2155" s="536" t="str">
        <f>iferror(vlookup(G2155,Objects!$A$2:$D$403,4,false),"")</f>
        <v>Inside Ganon's Castle Objects</v>
      </c>
      <c r="J2155" s="537" t="s">
        <v>1073</v>
      </c>
    </row>
    <row r="2156">
      <c r="A2156" s="5" t="s">
        <v>98</v>
      </c>
      <c r="B2156" s="149" t="str">
        <f>iferror(vlookup(A2156,Maps!$A$2:$B$111,2,false),"")</f>
        <v>Inside Ganon's Castle</v>
      </c>
      <c r="C2156" s="7" t="s">
        <v>14</v>
      </c>
      <c r="D2156" s="7" t="s">
        <v>694</v>
      </c>
      <c r="E2156" s="7" t="s">
        <v>2212</v>
      </c>
      <c r="F2156" s="547" t="str">
        <f>iferror(vlookup(E2156,Rooms!$D$2:$E$621,2,false),"")</f>
        <v>Light Trial - Silver Rupee Room</v>
      </c>
      <c r="G2156" s="5" t="s">
        <v>655</v>
      </c>
      <c r="H2156" s="536" t="s">
        <v>6370</v>
      </c>
      <c r="I2156" s="536" t="str">
        <f>iferror(vlookup(G2156,Objects!$A$2:$D$403,4,false),"")</f>
        <v>Ice Cavern Objects</v>
      </c>
      <c r="J2156" s="537" t="s">
        <v>1073</v>
      </c>
    </row>
    <row r="2157">
      <c r="A2157" s="5" t="s">
        <v>98</v>
      </c>
      <c r="B2157" s="149" t="str">
        <f>iferror(vlookup(A2157,Maps!$A$2:$B$111,2,false),"")</f>
        <v>Inside Ganon's Castle</v>
      </c>
      <c r="C2157" s="7" t="s">
        <v>14</v>
      </c>
      <c r="D2157" s="7" t="s">
        <v>694</v>
      </c>
      <c r="E2157" s="7" t="s">
        <v>2212</v>
      </c>
      <c r="F2157" s="547" t="str">
        <f>iferror(vlookup(E2157,Rooms!$D$2:$E$621,2,false),"")</f>
        <v>Light Trial - Silver Rupee Room</v>
      </c>
      <c r="G2157" s="5" t="s">
        <v>2982</v>
      </c>
      <c r="H2157" s="536" t="s">
        <v>6738</v>
      </c>
      <c r="I2157" s="536" t="str">
        <f>iferror(vlookup(G2157,Objects!$A$2:$D$403,4,false),"")</f>
        <v>Freezard</v>
      </c>
      <c r="J2157" s="537" t="s">
        <v>1073</v>
      </c>
    </row>
    <row r="2158">
      <c r="A2158" s="5" t="s">
        <v>98</v>
      </c>
      <c r="B2158" s="149" t="str">
        <f>iferror(vlookup(A2158,Maps!$A$2:$B$111,2,false),"")</f>
        <v>Inside Ganon's Castle</v>
      </c>
      <c r="C2158" s="7" t="s">
        <v>14</v>
      </c>
      <c r="D2158" s="7" t="s">
        <v>694</v>
      </c>
      <c r="E2158" s="7" t="s">
        <v>2212</v>
      </c>
      <c r="F2158" s="547" t="str">
        <f>iferror(vlookup(E2158,Rooms!$D$2:$E$621,2,false),"")</f>
        <v>Light Trial - Silver Rupee Room</v>
      </c>
      <c r="G2158" s="5" t="s">
        <v>97</v>
      </c>
      <c r="H2158" s="536" t="s">
        <v>6334</v>
      </c>
      <c r="I2158" s="536" t="str">
        <f>iferror(vlookup(G2158,Objects!$A$2:$D$403,4,false),"")</f>
        <v>Bubbles</v>
      </c>
      <c r="J2158" s="537" t="s">
        <v>1073</v>
      </c>
    </row>
    <row r="2159">
      <c r="A2159" s="5" t="s">
        <v>98</v>
      </c>
      <c r="B2159" s="149" t="str">
        <f>iferror(vlookup(A2159,Maps!$A$2:$B$111,2,false),"")</f>
        <v>Inside Ganon's Castle</v>
      </c>
      <c r="C2159" s="7" t="s">
        <v>14</v>
      </c>
      <c r="D2159" s="7" t="s">
        <v>694</v>
      </c>
      <c r="E2159" s="7" t="s">
        <v>2212</v>
      </c>
      <c r="F2159" s="547" t="str">
        <f>iferror(vlookup(E2159,Rooms!$D$2:$E$621,2,false),"")</f>
        <v>Light Trial - Silver Rupee Room</v>
      </c>
      <c r="G2159" s="5" t="s">
        <v>103</v>
      </c>
      <c r="H2159" s="536" t="s">
        <v>6158</v>
      </c>
      <c r="I2159" s="536" t="str">
        <f>iferror(vlookup(G2159,Objects!$A$2:$D$403,4,false),"")</f>
        <v>Keese</v>
      </c>
      <c r="J2159" s="537" t="s">
        <v>1073</v>
      </c>
    </row>
    <row r="2160">
      <c r="A2160" s="5" t="s">
        <v>98</v>
      </c>
      <c r="B2160" s="149" t="str">
        <f>iferror(vlookup(A2160,Maps!$A$2:$B$111,2,false),"")</f>
        <v>Inside Ganon's Castle</v>
      </c>
      <c r="C2160" s="7" t="s">
        <v>14</v>
      </c>
      <c r="D2160" s="7" t="s">
        <v>694</v>
      </c>
      <c r="E2160" s="7" t="s">
        <v>2212</v>
      </c>
      <c r="F2160" s="547" t="str">
        <f>iferror(vlookup(E2160,Rooms!$D$2:$E$621,2,false),"")</f>
        <v>Light Trial - Silver Rupee Room</v>
      </c>
      <c r="G2160" s="5" t="s">
        <v>89</v>
      </c>
      <c r="H2160" s="536" t="s">
        <v>6155</v>
      </c>
      <c r="I2160" s="536" t="str">
        <f>iferror(vlookup(G2160,Objects!$A$2:$D$403,4,false),"")</f>
        <v>Floormaster &amp; Wallmaster</v>
      </c>
      <c r="J2160" s="537" t="s">
        <v>1059</v>
      </c>
    </row>
    <row r="2161">
      <c r="A2161" s="5" t="s">
        <v>98</v>
      </c>
      <c r="B2161" s="149" t="str">
        <f>iferror(vlookup(A2161,Maps!$A$2:$B$111,2,false),"")</f>
        <v>Inside Ganon's Castle</v>
      </c>
      <c r="C2161" s="7" t="s">
        <v>14</v>
      </c>
      <c r="D2161" s="7" t="s">
        <v>694</v>
      </c>
      <c r="E2161" s="7" t="s">
        <v>2212</v>
      </c>
      <c r="F2161" s="547" t="str">
        <f>iferror(vlookup(E2161,Rooms!$D$2:$E$621,2,false),"")</f>
        <v>Light Trial - Silver Rupee Room</v>
      </c>
      <c r="G2161" s="5" t="s">
        <v>3003</v>
      </c>
      <c r="H2161" s="536" t="s">
        <v>6767</v>
      </c>
      <c r="I2161" s="536" t="str">
        <f>iferror(vlookup(G2161,Objects!$A$2:$D$403,4,false),"")</f>
        <v>Rolling Boulder</v>
      </c>
      <c r="J2161" s="537" t="s">
        <v>1059</v>
      </c>
    </row>
    <row r="2162">
      <c r="A2162" s="5" t="s">
        <v>98</v>
      </c>
      <c r="B2162" s="149" t="str">
        <f>iferror(vlookup(A2162,Maps!$A$2:$B$111,2,false),"")</f>
        <v>Inside Ganon's Castle</v>
      </c>
      <c r="C2162" s="7" t="s">
        <v>14</v>
      </c>
      <c r="D2162" s="7" t="s">
        <v>694</v>
      </c>
      <c r="E2162" s="7" t="s">
        <v>2212</v>
      </c>
      <c r="F2162" s="547" t="str">
        <f>iferror(vlookup(E2162,Rooms!$D$2:$E$621,2,false),"")</f>
        <v>Light Trial - Silver Rupee Room</v>
      </c>
      <c r="G2162" s="5" t="s">
        <v>2996</v>
      </c>
      <c r="H2162" s="536" t="s">
        <v>6758</v>
      </c>
      <c r="I2162" s="536" t="str">
        <f>iferror(vlookup(G2162,Objects!$A$2:$D$403,4,false),"")</f>
        <v>Hookshot Pillar &amp; Wall Target</v>
      </c>
      <c r="J2162" s="537" t="s">
        <v>1059</v>
      </c>
    </row>
    <row r="2163">
      <c r="A2163" s="54"/>
      <c r="B2163" s="116" t="str">
        <f>iferror(vlookup(A2163,Maps!$A$2:$B$111,2,false),"")</f>
        <v/>
      </c>
      <c r="C2163" s="539"/>
      <c r="D2163" s="539"/>
      <c r="E2163" s="539"/>
      <c r="F2163" s="540" t="str">
        <f>iferror(vlookup(E2163,Rooms!$D$2:$E$621,2,false),"")</f>
        <v/>
      </c>
      <c r="G2163" s="539"/>
      <c r="H2163" s="541"/>
      <c r="I2163" s="541" t="str">
        <f>iferror(vlookup(G2163,Objects!$A$2:$D$403,4,false),"")</f>
        <v/>
      </c>
      <c r="J2163" s="542"/>
    </row>
    <row r="2164">
      <c r="A2164" s="5" t="s">
        <v>98</v>
      </c>
      <c r="B2164" s="149" t="str">
        <f>iferror(vlookup(A2164,Maps!$A$2:$B$111,2,false),"")</f>
        <v>Inside Ganon's Castle</v>
      </c>
      <c r="C2164" s="11" t="s">
        <v>14</v>
      </c>
      <c r="D2164" s="11" t="s">
        <v>696</v>
      </c>
      <c r="E2164" s="11" t="s">
        <v>2214</v>
      </c>
      <c r="F2164" s="538" t="str">
        <f>iferror(vlookup(E2164,Rooms!$D$2:$E$621,2,false),"")</f>
        <v>Light Trial - False Chest Room</v>
      </c>
      <c r="G2164" s="5" t="s">
        <v>901</v>
      </c>
      <c r="H2164" s="536" t="s">
        <v>6973</v>
      </c>
      <c r="I2164" s="536" t="str">
        <f>iferror(vlookup(G2164,Objects!$A$2:$D$403,4,false),"")</f>
        <v>Inside Ganon's Castle Objects</v>
      </c>
      <c r="J2164" s="537" t="s">
        <v>1073</v>
      </c>
    </row>
    <row r="2165">
      <c r="A2165" s="5" t="s">
        <v>98</v>
      </c>
      <c r="B2165" s="149" t="str">
        <f>iferror(vlookup(A2165,Maps!$A$2:$B$111,2,false),"")</f>
        <v>Inside Ganon's Castle</v>
      </c>
      <c r="C2165" s="7" t="s">
        <v>14</v>
      </c>
      <c r="D2165" s="7" t="s">
        <v>696</v>
      </c>
      <c r="E2165" s="7" t="s">
        <v>2214</v>
      </c>
      <c r="F2165" s="547" t="str">
        <f>iferror(vlookup(E2165,Rooms!$D$2:$E$621,2,false),"")</f>
        <v>Light Trial - False Chest Room</v>
      </c>
      <c r="G2165" s="5" t="s">
        <v>320</v>
      </c>
      <c r="H2165" s="536" t="s">
        <v>6212</v>
      </c>
      <c r="I2165" s="536" t="str">
        <f>iferror(vlookup(G2165,Objects!$A$2:$D$403,4,false),"")</f>
        <v>Fire Temple Objects</v>
      </c>
      <c r="J2165" s="537" t="s">
        <v>1073</v>
      </c>
    </row>
    <row r="2166">
      <c r="A2166" s="5" t="s">
        <v>98</v>
      </c>
      <c r="B2166" s="149" t="str">
        <f>iferror(vlookup(A2166,Maps!$A$2:$B$111,2,false),"")</f>
        <v>Inside Ganon's Castle</v>
      </c>
      <c r="C2166" s="7" t="s">
        <v>14</v>
      </c>
      <c r="D2166" s="7" t="s">
        <v>696</v>
      </c>
      <c r="E2166" s="7" t="s">
        <v>2214</v>
      </c>
      <c r="F2166" s="547" t="str">
        <f>iferror(vlookup(E2166,Rooms!$D$2:$E$621,2,false),"")</f>
        <v>Light Trial - False Chest Room</v>
      </c>
      <c r="G2166" s="5" t="s">
        <v>265</v>
      </c>
      <c r="H2166" s="536" t="s">
        <v>6193</v>
      </c>
      <c r="I2166" s="536" t="str">
        <f>iferror(vlookup(G2166,Objects!$A$2:$D$403,4,false),"")</f>
        <v>Skulltulas &amp; Gold Skulltula Token</v>
      </c>
      <c r="J2166" s="537" t="s">
        <v>1059</v>
      </c>
    </row>
    <row r="2167">
      <c r="A2167" s="5" t="s">
        <v>98</v>
      </c>
      <c r="B2167" s="149" t="str">
        <f>iferror(vlookup(A2167,Maps!$A$2:$B$111,2,false),"")</f>
        <v>Inside Ganon's Castle</v>
      </c>
      <c r="C2167" s="7" t="s">
        <v>14</v>
      </c>
      <c r="D2167" s="7" t="s">
        <v>696</v>
      </c>
      <c r="E2167" s="7" t="s">
        <v>2214</v>
      </c>
      <c r="F2167" s="547" t="str">
        <f>iferror(vlookup(E2167,Rooms!$D$2:$E$621,2,false),"")</f>
        <v>Light Trial - False Chest Room</v>
      </c>
      <c r="G2167" s="5" t="s">
        <v>110</v>
      </c>
      <c r="H2167" s="536" t="s">
        <v>6159</v>
      </c>
      <c r="I2167" s="536" t="str">
        <f>iferror(vlookup(G2167,Objects!$A$2:$D$403,4,false),"")</f>
        <v>Treasure Chests</v>
      </c>
      <c r="J2167" s="537" t="s">
        <v>1059</v>
      </c>
    </row>
    <row r="2168">
      <c r="A2168" s="5" t="s">
        <v>98</v>
      </c>
      <c r="B2168" s="149" t="str">
        <f>iferror(vlookup(A2168,Maps!$A$2:$B$111,2,false),"")</f>
        <v>Inside Ganon's Castle</v>
      </c>
      <c r="C2168" s="7" t="s">
        <v>14</v>
      </c>
      <c r="D2168" s="7" t="s">
        <v>696</v>
      </c>
      <c r="E2168" s="7" t="s">
        <v>2214</v>
      </c>
      <c r="F2168" s="547" t="str">
        <f>iferror(vlookup(E2168,Rooms!$D$2:$E$621,2,false),"")</f>
        <v>Light Trial - False Chest Room</v>
      </c>
      <c r="G2168" s="5" t="s">
        <v>3003</v>
      </c>
      <c r="H2168" s="536" t="s">
        <v>6767</v>
      </c>
      <c r="I2168" s="536" t="str">
        <f>iferror(vlookup(G2168,Objects!$A$2:$D$403,4,false),"")</f>
        <v>Rolling Boulder</v>
      </c>
      <c r="J2168" s="537" t="s">
        <v>1073</v>
      </c>
    </row>
    <row r="2169">
      <c r="A2169" s="5" t="s">
        <v>98</v>
      </c>
      <c r="B2169" s="149" t="str">
        <f>iferror(vlookup(A2169,Maps!$A$2:$B$111,2,false),"")</f>
        <v>Inside Ganon's Castle</v>
      </c>
      <c r="C2169" s="7" t="s">
        <v>14</v>
      </c>
      <c r="D2169" s="7" t="s">
        <v>696</v>
      </c>
      <c r="E2169" s="7" t="s">
        <v>2214</v>
      </c>
      <c r="F2169" s="547" t="str">
        <f>iferror(vlookup(E2169,Rooms!$D$2:$E$621,2,false),"")</f>
        <v>Light Trial - False Chest Room</v>
      </c>
      <c r="G2169" s="5" t="s">
        <v>2982</v>
      </c>
      <c r="H2169" s="536" t="s">
        <v>6738</v>
      </c>
      <c r="I2169" s="536" t="str">
        <f>iferror(vlookup(G2169,Objects!$A$2:$D$403,4,false),"")</f>
        <v>Freezard</v>
      </c>
      <c r="J2169" s="537" t="s">
        <v>1073</v>
      </c>
    </row>
    <row r="2170">
      <c r="A2170" s="5" t="s">
        <v>98</v>
      </c>
      <c r="B2170" s="149" t="str">
        <f>iferror(vlookup(A2170,Maps!$A$2:$B$111,2,false),"")</f>
        <v>Inside Ganon's Castle</v>
      </c>
      <c r="C2170" s="7" t="s">
        <v>14</v>
      </c>
      <c r="D2170" s="7" t="s">
        <v>696</v>
      </c>
      <c r="E2170" s="7" t="s">
        <v>2214</v>
      </c>
      <c r="F2170" s="547" t="str">
        <f>iferror(vlookup(E2170,Rooms!$D$2:$E$621,2,false),"")</f>
        <v>Light Trial - False Chest Room</v>
      </c>
      <c r="G2170" s="5" t="s">
        <v>2782</v>
      </c>
      <c r="H2170" s="536" t="s">
        <v>6426</v>
      </c>
      <c r="I2170" s="536" t="str">
        <f>iferror(vlookup(G2170,Objects!$A$2:$D$403,4,false),"")</f>
        <v>[Blank]</v>
      </c>
      <c r="J2170" s="537" t="s">
        <v>1073</v>
      </c>
    </row>
    <row r="2171">
      <c r="A2171" s="5" t="s">
        <v>98</v>
      </c>
      <c r="B2171" s="149" t="str">
        <f>iferror(vlookup(A2171,Maps!$A$2:$B$111,2,false),"")</f>
        <v>Inside Ganon's Castle</v>
      </c>
      <c r="C2171" s="7" t="s">
        <v>14</v>
      </c>
      <c r="D2171" s="7" t="s">
        <v>696</v>
      </c>
      <c r="E2171" s="7" t="s">
        <v>2214</v>
      </c>
      <c r="F2171" s="547" t="str">
        <f>iferror(vlookup(E2171,Rooms!$D$2:$E$621,2,false),"")</f>
        <v>Light Trial - False Chest Room</v>
      </c>
      <c r="G2171" s="5" t="s">
        <v>103</v>
      </c>
      <c r="H2171" s="536" t="s">
        <v>6158</v>
      </c>
      <c r="I2171" s="536" t="str">
        <f>iferror(vlookup(G2171,Objects!$A$2:$D$403,4,false),"")</f>
        <v>Keese</v>
      </c>
      <c r="J2171" s="537" t="s">
        <v>1059</v>
      </c>
    </row>
    <row r="2172">
      <c r="A2172" s="54"/>
      <c r="B2172" s="116" t="str">
        <f>iferror(vlookup(A2172,Maps!$A$2:$B$111,2,false),"")</f>
        <v/>
      </c>
      <c r="C2172" s="539"/>
      <c r="D2172" s="539"/>
      <c r="E2172" s="539"/>
      <c r="F2172" s="540" t="str">
        <f>iferror(vlookup(E2172,Rooms!$D$2:$E$621,2,false),"")</f>
        <v/>
      </c>
      <c r="G2172" s="539"/>
      <c r="H2172" s="541"/>
      <c r="I2172" s="541" t="str">
        <f>iferror(vlookup(G2172,Objects!$A$2:$D$403,4,false),"")</f>
        <v/>
      </c>
      <c r="J2172" s="542"/>
    </row>
    <row r="2173">
      <c r="A2173" s="5" t="s">
        <v>98</v>
      </c>
      <c r="B2173" s="149" t="str">
        <f>iferror(vlookup(A2173,Maps!$A$2:$B$111,2,false),"")</f>
        <v>Inside Ganon's Castle</v>
      </c>
      <c r="C2173" s="11" t="s">
        <v>14</v>
      </c>
      <c r="D2173" s="11" t="s">
        <v>698</v>
      </c>
      <c r="E2173" s="11" t="s">
        <v>2216</v>
      </c>
      <c r="F2173" s="538" t="str">
        <f>iferror(vlookup(E2173,Rooms!$D$2:$E$621,2,false),"")</f>
        <v>Light Trial - Wallmaster Room</v>
      </c>
      <c r="G2173" s="5" t="s">
        <v>901</v>
      </c>
      <c r="H2173" s="536" t="s">
        <v>6973</v>
      </c>
      <c r="I2173" s="536" t="str">
        <f>iferror(vlookup(G2173,Objects!$A$2:$D$403,4,false),"")</f>
        <v>Inside Ganon's Castle Objects</v>
      </c>
      <c r="J2173" s="537" t="s">
        <v>1059</v>
      </c>
    </row>
    <row r="2174">
      <c r="A2174" s="5" t="s">
        <v>98</v>
      </c>
      <c r="B2174" s="149" t="str">
        <f>iferror(vlookup(A2174,Maps!$A$2:$B$111,2,false),"")</f>
        <v>Inside Ganon's Castle</v>
      </c>
      <c r="C2174" s="7" t="s">
        <v>14</v>
      </c>
      <c r="D2174" s="7" t="s">
        <v>698</v>
      </c>
      <c r="E2174" s="7" t="s">
        <v>2216</v>
      </c>
      <c r="F2174" s="547" t="str">
        <f>iferror(vlookup(E2174,Rooms!$D$2:$E$621,2,false),"")</f>
        <v>Light Trial - Wallmaster Room</v>
      </c>
      <c r="G2174" s="5" t="s">
        <v>89</v>
      </c>
      <c r="H2174" s="536" t="s">
        <v>6155</v>
      </c>
      <c r="I2174" s="536" t="str">
        <f>iferror(vlookup(G2174,Objects!$A$2:$D$403,4,false),"")</f>
        <v>Floormaster &amp; Wallmaster</v>
      </c>
      <c r="J2174" s="537" t="s">
        <v>1059</v>
      </c>
    </row>
    <row r="2175">
      <c r="A2175" s="5" t="s">
        <v>98</v>
      </c>
      <c r="B2175" s="149" t="str">
        <f>iferror(vlookup(A2175,Maps!$A$2:$B$111,2,false),"")</f>
        <v>Inside Ganon's Castle</v>
      </c>
      <c r="C2175" s="7" t="s">
        <v>14</v>
      </c>
      <c r="D2175" s="7" t="s">
        <v>698</v>
      </c>
      <c r="E2175" s="7" t="s">
        <v>2216</v>
      </c>
      <c r="F2175" s="547" t="str">
        <f>iferror(vlookup(E2175,Rooms!$D$2:$E$621,2,false),"")</f>
        <v>Light Trial - Wallmaster Room</v>
      </c>
      <c r="G2175" s="5" t="s">
        <v>2928</v>
      </c>
      <c r="H2175" s="536" t="s">
        <v>6636</v>
      </c>
      <c r="I2175" s="536" t="str">
        <f>iferror(vlookup(G2175,Objects!$A$2:$D$403,4,false),"")</f>
        <v>Chamber of the Sages Cutscene Objects</v>
      </c>
      <c r="J2175" s="537" t="s">
        <v>1073</v>
      </c>
    </row>
    <row r="2176">
      <c r="A2176" s="5" t="s">
        <v>98</v>
      </c>
      <c r="B2176" s="149" t="str">
        <f>iferror(vlookup(A2176,Maps!$A$2:$B$111,2,false),"")</f>
        <v>Inside Ganon's Castle</v>
      </c>
      <c r="C2176" s="7" t="s">
        <v>14</v>
      </c>
      <c r="D2176" s="7" t="s">
        <v>698</v>
      </c>
      <c r="E2176" s="7" t="s">
        <v>2216</v>
      </c>
      <c r="F2176" s="547" t="str">
        <f>iferror(vlookup(E2176,Rooms!$D$2:$E$621,2,false),"")</f>
        <v>Light Trial - Wallmaster Room</v>
      </c>
      <c r="G2176" s="5" t="s">
        <v>2854</v>
      </c>
      <c r="H2176" s="536" t="s">
        <v>6513</v>
      </c>
      <c r="I2176" s="536" t="str">
        <f>iferror(vlookup(G2176,Objects!$A$2:$D$403,4,false),"")</f>
        <v>Item Model - Medallions</v>
      </c>
      <c r="J2176" s="537" t="s">
        <v>1073</v>
      </c>
    </row>
    <row r="2177">
      <c r="A2177" s="5" t="s">
        <v>98</v>
      </c>
      <c r="B2177" s="149" t="str">
        <f>iferror(vlookup(A2177,Maps!$A$2:$B$111,2,false),"")</f>
        <v>Inside Ganon's Castle</v>
      </c>
      <c r="C2177" s="7" t="s">
        <v>14</v>
      </c>
      <c r="D2177" s="7" t="s">
        <v>698</v>
      </c>
      <c r="E2177" s="7" t="s">
        <v>2216</v>
      </c>
      <c r="F2177" s="547" t="str">
        <f>iferror(vlookup(E2177,Rooms!$D$2:$E$621,2,false),"")</f>
        <v>Light Trial - Wallmaster Room</v>
      </c>
      <c r="G2177" s="5" t="s">
        <v>2822</v>
      </c>
      <c r="H2177" s="536" t="s">
        <v>6472</v>
      </c>
      <c r="I2177" s="536" t="str">
        <f>iferror(vlookup(G2177,Objects!$A$2:$D$403,4,false),"")</f>
        <v>Rauru</v>
      </c>
      <c r="J2177" s="537" t="s">
        <v>1073</v>
      </c>
    </row>
    <row r="2178">
      <c r="A2178" s="54"/>
      <c r="B2178" s="116" t="str">
        <f>iferror(vlookup(A2178,Maps!$A$2:$B$111,2,false),"")</f>
        <v/>
      </c>
      <c r="C2178" s="539"/>
      <c r="D2178" s="539"/>
      <c r="E2178" s="539"/>
      <c r="F2178" s="540" t="str">
        <f>iferror(vlookup(E2178,Rooms!$D$2:$E$621,2,false),"")</f>
        <v/>
      </c>
      <c r="G2178" s="539"/>
      <c r="H2178" s="541"/>
      <c r="I2178" s="541" t="str">
        <f>iferror(vlookup(G2178,Objects!$A$2:$D$403,4,false),"")</f>
        <v/>
      </c>
      <c r="J2178" s="542"/>
    </row>
    <row r="2179">
      <c r="A2179" s="5" t="s">
        <v>98</v>
      </c>
      <c r="B2179" s="149" t="str">
        <f>iferror(vlookup(A2179,Maps!$A$2:$B$111,2,false),"")</f>
        <v>Inside Ganon's Castle</v>
      </c>
      <c r="C2179" s="11" t="s">
        <v>14</v>
      </c>
      <c r="D2179" s="11" t="s">
        <v>700</v>
      </c>
      <c r="E2179" s="11" t="s">
        <v>2218</v>
      </c>
      <c r="F2179" s="538" t="str">
        <f>iferror(vlookup(E2179,Rooms!$D$2:$E$621,2,false),"")</f>
        <v>Light Trial - Medallion Room</v>
      </c>
      <c r="G2179" s="5" t="s">
        <v>901</v>
      </c>
      <c r="H2179" s="536" t="s">
        <v>6973</v>
      </c>
      <c r="I2179" s="536" t="str">
        <f>iferror(vlookup(G2179,Objects!$A$2:$D$403,4,false),"")</f>
        <v>Inside Ganon's Castle Objects</v>
      </c>
      <c r="J2179" s="537" t="s">
        <v>1059</v>
      </c>
    </row>
    <row r="2180">
      <c r="A2180" s="5" t="s">
        <v>98</v>
      </c>
      <c r="B2180" s="149" t="str">
        <f>iferror(vlookup(A2180,Maps!$A$2:$B$111,2,false),"")</f>
        <v>Inside Ganon's Castle</v>
      </c>
      <c r="C2180" s="7" t="s">
        <v>14</v>
      </c>
      <c r="D2180" s="7" t="s">
        <v>700</v>
      </c>
      <c r="E2180" s="7" t="s">
        <v>2218</v>
      </c>
      <c r="F2180" s="547" t="str">
        <f>iferror(vlookup(E2180,Rooms!$D$2:$E$621,2,false),"")</f>
        <v>Light Trial - Medallion Room</v>
      </c>
      <c r="G2180" s="5" t="s">
        <v>89</v>
      </c>
      <c r="H2180" s="536" t="s">
        <v>6155</v>
      </c>
      <c r="I2180" s="536" t="str">
        <f>iferror(vlookup(G2180,Objects!$A$2:$D$403,4,false),"")</f>
        <v>Floormaster &amp; Wallmaster</v>
      </c>
      <c r="J2180" s="537" t="s">
        <v>1073</v>
      </c>
    </row>
    <row r="2181">
      <c r="A2181" s="5" t="s">
        <v>98</v>
      </c>
      <c r="B2181" s="149" t="str">
        <f>iferror(vlookup(A2181,Maps!$A$2:$B$111,2,false),"")</f>
        <v>Inside Ganon's Castle</v>
      </c>
      <c r="C2181" s="7" t="s">
        <v>14</v>
      </c>
      <c r="D2181" s="7" t="s">
        <v>700</v>
      </c>
      <c r="E2181" s="7" t="s">
        <v>2218</v>
      </c>
      <c r="F2181" s="547" t="str">
        <f>iferror(vlookup(E2181,Rooms!$D$2:$E$621,2,false),"")</f>
        <v>Light Trial - Medallion Room</v>
      </c>
      <c r="G2181" s="5" t="s">
        <v>2928</v>
      </c>
      <c r="H2181" s="536" t="s">
        <v>6636</v>
      </c>
      <c r="I2181" s="536" t="str">
        <f>iferror(vlookup(G2181,Objects!$A$2:$D$403,4,false),"")</f>
        <v>Chamber of the Sages Cutscene Objects</v>
      </c>
      <c r="J2181" s="537" t="s">
        <v>1073</v>
      </c>
    </row>
    <row r="2182">
      <c r="A2182" s="5" t="s">
        <v>98</v>
      </c>
      <c r="B2182" s="149" t="str">
        <f>iferror(vlookup(A2182,Maps!$A$2:$B$111,2,false),"")</f>
        <v>Inside Ganon's Castle</v>
      </c>
      <c r="C2182" s="7" t="s">
        <v>14</v>
      </c>
      <c r="D2182" s="7" t="s">
        <v>700</v>
      </c>
      <c r="E2182" s="7" t="s">
        <v>2218</v>
      </c>
      <c r="F2182" s="547" t="str">
        <f>iferror(vlookup(E2182,Rooms!$D$2:$E$621,2,false),"")</f>
        <v>Light Trial - Medallion Room</v>
      </c>
      <c r="G2182" s="5" t="s">
        <v>2854</v>
      </c>
      <c r="H2182" s="536" t="s">
        <v>6513</v>
      </c>
      <c r="I2182" s="536" t="str">
        <f>iferror(vlookup(G2182,Objects!$A$2:$D$403,4,false),"")</f>
        <v>Item Model - Medallions</v>
      </c>
      <c r="J2182" s="537" t="s">
        <v>1073</v>
      </c>
    </row>
    <row r="2183">
      <c r="A2183" s="5" t="s">
        <v>98</v>
      </c>
      <c r="B2183" s="149" t="str">
        <f>iferror(vlookup(A2183,Maps!$A$2:$B$111,2,false),"")</f>
        <v>Inside Ganon's Castle</v>
      </c>
      <c r="C2183" s="7" t="s">
        <v>14</v>
      </c>
      <c r="D2183" s="7" t="s">
        <v>700</v>
      </c>
      <c r="E2183" s="7" t="s">
        <v>2218</v>
      </c>
      <c r="F2183" s="547" t="str">
        <f>iferror(vlookup(E2183,Rooms!$D$2:$E$621,2,false),"")</f>
        <v>Light Trial - Medallion Room</v>
      </c>
      <c r="G2183" s="5" t="s">
        <v>2822</v>
      </c>
      <c r="H2183" s="536" t="s">
        <v>6472</v>
      </c>
      <c r="I2183" s="536" t="str">
        <f>iferror(vlookup(G2183,Objects!$A$2:$D$403,4,false),"")</f>
        <v>Rauru</v>
      </c>
      <c r="J2183" s="537" t="s">
        <v>1059</v>
      </c>
    </row>
    <row r="2184">
      <c r="A2184" s="5" t="s">
        <v>98</v>
      </c>
      <c r="B2184" s="149" t="str">
        <f>iferror(vlookup(A2184,Maps!$A$2:$B$111,2,false),"")</f>
        <v>Inside Ganon's Castle</v>
      </c>
      <c r="C2184" s="7" t="s">
        <v>14</v>
      </c>
      <c r="D2184" s="7" t="s">
        <v>700</v>
      </c>
      <c r="E2184" s="7" t="s">
        <v>2218</v>
      </c>
      <c r="F2184" s="547" t="str">
        <f>iferror(vlookup(E2184,Rooms!$D$2:$E$621,2,false),"")</f>
        <v>Light Trial - Medallion Room</v>
      </c>
      <c r="G2184" s="5" t="s">
        <v>2733</v>
      </c>
      <c r="H2184" s="536" t="s">
        <v>6396</v>
      </c>
      <c r="I2184" s="536" t="str">
        <f>iferror(vlookup(G2184,Objects!$A$2:$D$403,4,false),"")</f>
        <v>[Blank]</v>
      </c>
      <c r="J2184" s="537" t="s">
        <v>1073</v>
      </c>
    </row>
    <row r="2185">
      <c r="A2185" s="54"/>
      <c r="B2185" s="116" t="str">
        <f>iferror(vlookup(A2185,Maps!$A$2:$B$111,2,false),"")</f>
        <v/>
      </c>
      <c r="C2185" s="539"/>
      <c r="D2185" s="539"/>
      <c r="E2185" s="539"/>
      <c r="F2185" s="540" t="str">
        <f>iferror(vlookup(E2185,Rooms!$D$2:$E$621,2,false),"")</f>
        <v/>
      </c>
      <c r="G2185" s="539"/>
      <c r="H2185" s="541"/>
      <c r="I2185" s="541" t="str">
        <f>iferror(vlookup(G2185,Objects!$A$2:$D$403,4,false),"")</f>
        <v/>
      </c>
      <c r="J2185" s="542"/>
    </row>
    <row r="2186">
      <c r="A2186" s="5" t="s">
        <v>98</v>
      </c>
      <c r="B2186" s="149" t="str">
        <f>iferror(vlookup(A2186,Maps!$A$2:$B$111,2,false),"")</f>
        <v>Inside Ganon's Castle</v>
      </c>
      <c r="C2186" s="11" t="s">
        <v>14</v>
      </c>
      <c r="D2186" s="11" t="s">
        <v>702</v>
      </c>
      <c r="E2186" s="11" t="s">
        <v>2220</v>
      </c>
      <c r="F2186" s="538" t="str">
        <f>iferror(vlookup(E2186,Rooms!$D$2:$E$621,2,false),"")</f>
        <v>Shadow Trial - Invisible Path Room</v>
      </c>
      <c r="G2186" s="5" t="s">
        <v>901</v>
      </c>
      <c r="H2186" s="536" t="s">
        <v>6973</v>
      </c>
      <c r="I2186" s="536" t="str">
        <f>iferror(vlookup(G2186,Objects!$A$2:$D$403,4,false),"")</f>
        <v>Inside Ganon's Castle Objects</v>
      </c>
      <c r="J2186" s="537" t="s">
        <v>1059</v>
      </c>
    </row>
    <row r="2187">
      <c r="A2187" s="5" t="s">
        <v>98</v>
      </c>
      <c r="B2187" s="149" t="str">
        <f>iferror(vlookup(A2187,Maps!$A$2:$B$111,2,false),"")</f>
        <v>Inside Ganon's Castle</v>
      </c>
      <c r="C2187" s="7" t="s">
        <v>14</v>
      </c>
      <c r="D2187" s="7" t="s">
        <v>702</v>
      </c>
      <c r="E2187" s="7" t="s">
        <v>2220</v>
      </c>
      <c r="F2187" s="547" t="str">
        <f>iferror(vlookup(E2187,Rooms!$D$2:$E$621,2,false),"")</f>
        <v>Shadow Trial - Invisible Path Room</v>
      </c>
      <c r="G2187" s="5" t="s">
        <v>2818</v>
      </c>
      <c r="H2187" s="536" t="s">
        <v>6467</v>
      </c>
      <c r="I2187" s="536" t="str">
        <f>iferror(vlookup(G2187,Objects!$A$2:$D$403,4,false),"")</f>
        <v>Torches</v>
      </c>
      <c r="J2187" s="537" t="s">
        <v>1059</v>
      </c>
    </row>
    <row r="2188">
      <c r="A2188" s="5" t="s">
        <v>98</v>
      </c>
      <c r="B2188" s="149" t="str">
        <f>iferror(vlookup(A2188,Maps!$A$2:$B$111,2,false),"")</f>
        <v>Inside Ganon's Castle</v>
      </c>
      <c r="C2188" s="7" t="s">
        <v>14</v>
      </c>
      <c r="D2188" s="7" t="s">
        <v>702</v>
      </c>
      <c r="E2188" s="7" t="s">
        <v>2220</v>
      </c>
      <c r="F2188" s="547" t="str">
        <f>iferror(vlookup(E2188,Rooms!$D$2:$E$621,2,false),"")</f>
        <v>Shadow Trial - Invisible Path Room</v>
      </c>
      <c r="G2188" s="5" t="s">
        <v>2897</v>
      </c>
      <c r="H2188" s="536" t="s">
        <v>6578</v>
      </c>
      <c r="I2188" s="536" t="str">
        <f>iferror(vlookup(G2188,Objects!$A$2:$D$403,4,false),"")</f>
        <v>Like Like</v>
      </c>
      <c r="J2188" s="537" t="s">
        <v>1059</v>
      </c>
    </row>
    <row r="2189">
      <c r="A2189" s="5" t="s">
        <v>98</v>
      </c>
      <c r="B2189" s="149" t="str">
        <f>iferror(vlookup(A2189,Maps!$A$2:$B$111,2,false),"")</f>
        <v>Inside Ganon's Castle</v>
      </c>
      <c r="C2189" s="7" t="s">
        <v>14</v>
      </c>
      <c r="D2189" s="7" t="s">
        <v>702</v>
      </c>
      <c r="E2189" s="7" t="s">
        <v>2220</v>
      </c>
      <c r="F2189" s="547" t="str">
        <f>iferror(vlookup(E2189,Rooms!$D$2:$E$621,2,false),"")</f>
        <v>Shadow Trial - Invisible Path Room</v>
      </c>
      <c r="G2189" s="5" t="s">
        <v>110</v>
      </c>
      <c r="H2189" s="536" t="s">
        <v>6159</v>
      </c>
      <c r="I2189" s="536" t="str">
        <f>iferror(vlookup(G2189,Objects!$A$2:$D$403,4,false),"")</f>
        <v>Treasure Chests</v>
      </c>
      <c r="J2189" s="537" t="s">
        <v>1059</v>
      </c>
    </row>
    <row r="2190">
      <c r="A2190" s="5" t="s">
        <v>98</v>
      </c>
      <c r="B2190" s="149" t="str">
        <f>iferror(vlookup(A2190,Maps!$A$2:$B$111,2,false),"")</f>
        <v>Inside Ganon's Castle</v>
      </c>
      <c r="C2190" s="7" t="s">
        <v>14</v>
      </c>
      <c r="D2190" s="7" t="s">
        <v>702</v>
      </c>
      <c r="E2190" s="7" t="s">
        <v>2220</v>
      </c>
      <c r="F2190" s="547" t="str">
        <f>iferror(vlookup(E2190,Rooms!$D$2:$E$621,2,false),"")</f>
        <v>Shadow Trial - Invisible Path Room</v>
      </c>
      <c r="G2190" s="5" t="s">
        <v>2782</v>
      </c>
      <c r="H2190" s="536" t="s">
        <v>6426</v>
      </c>
      <c r="I2190" s="536" t="str">
        <f>iferror(vlookup(G2190,Objects!$A$2:$D$403,4,false),"")</f>
        <v>[Blank]</v>
      </c>
      <c r="J2190" s="537" t="s">
        <v>1073</v>
      </c>
    </row>
    <row r="2191">
      <c r="A2191" s="5" t="s">
        <v>98</v>
      </c>
      <c r="B2191" s="149" t="str">
        <f>iferror(vlookup(A2191,Maps!$A$2:$B$111,2,false),"")</f>
        <v>Inside Ganon's Castle</v>
      </c>
      <c r="C2191" s="7" t="s">
        <v>14</v>
      </c>
      <c r="D2191" s="7" t="s">
        <v>702</v>
      </c>
      <c r="E2191" s="7" t="s">
        <v>2220</v>
      </c>
      <c r="F2191" s="547" t="str">
        <f>iferror(vlookup(E2191,Rooms!$D$2:$E$621,2,false),"")</f>
        <v>Shadow Trial - Invisible Path Room</v>
      </c>
      <c r="G2191" s="5" t="s">
        <v>2982</v>
      </c>
      <c r="H2191" s="536" t="s">
        <v>6738</v>
      </c>
      <c r="I2191" s="536" t="str">
        <f>iferror(vlookup(G2191,Objects!$A$2:$D$403,4,false),"")</f>
        <v>Freezard</v>
      </c>
      <c r="J2191" s="537" t="s">
        <v>1073</v>
      </c>
    </row>
    <row r="2192">
      <c r="A2192" s="5" t="s">
        <v>98</v>
      </c>
      <c r="B2192" s="149" t="str">
        <f>iferror(vlookup(A2192,Maps!$A$2:$B$111,2,false),"")</f>
        <v>Inside Ganon's Castle</v>
      </c>
      <c r="C2192" s="7" t="s">
        <v>14</v>
      </c>
      <c r="D2192" s="7" t="s">
        <v>702</v>
      </c>
      <c r="E2192" s="7" t="s">
        <v>2220</v>
      </c>
      <c r="F2192" s="547" t="str">
        <f>iferror(vlookup(E2192,Rooms!$D$2:$E$621,2,false),"")</f>
        <v>Shadow Trial - Invisible Path Room</v>
      </c>
      <c r="G2192" s="5" t="s">
        <v>70</v>
      </c>
      <c r="H2192" s="536" t="s">
        <v>6323</v>
      </c>
      <c r="I2192" s="536" t="str">
        <f>iferror(vlookup(G2192,Objects!$A$2:$D$403,4,false),"")</f>
        <v>Water Temple Objects</v>
      </c>
      <c r="J2192" s="537" t="s">
        <v>1073</v>
      </c>
    </row>
    <row r="2193">
      <c r="A2193" s="5" t="s">
        <v>98</v>
      </c>
      <c r="B2193" s="149" t="str">
        <f>iferror(vlookup(A2193,Maps!$A$2:$B$111,2,false),"")</f>
        <v>Inside Ganon's Castle</v>
      </c>
      <c r="C2193" s="7" t="s">
        <v>14</v>
      </c>
      <c r="D2193" s="7" t="s">
        <v>702</v>
      </c>
      <c r="E2193" s="7" t="s">
        <v>2220</v>
      </c>
      <c r="F2193" s="547" t="str">
        <f>iferror(vlookup(E2193,Rooms!$D$2:$E$621,2,false),"")</f>
        <v>Shadow Trial - Invisible Path Room</v>
      </c>
      <c r="G2193" s="5" t="s">
        <v>97</v>
      </c>
      <c r="H2193" s="536" t="s">
        <v>6334</v>
      </c>
      <c r="I2193" s="536" t="str">
        <f>iferror(vlookup(G2193,Objects!$A$2:$D$403,4,false),"")</f>
        <v>Bubbles</v>
      </c>
      <c r="J2193" s="537" t="s">
        <v>1059</v>
      </c>
    </row>
    <row r="2194">
      <c r="A2194" s="5" t="s">
        <v>98</v>
      </c>
      <c r="B2194" s="149" t="str">
        <f>iferror(vlookup(A2194,Maps!$A$2:$B$111,2,false),"")</f>
        <v>Inside Ganon's Castle</v>
      </c>
      <c r="C2194" s="7" t="s">
        <v>14</v>
      </c>
      <c r="D2194" s="7" t="s">
        <v>702</v>
      </c>
      <c r="E2194" s="7" t="s">
        <v>2220</v>
      </c>
      <c r="F2194" s="547" t="str">
        <f>iferror(vlookup(E2194,Rooms!$D$2:$E$621,2,false),"")</f>
        <v>Shadow Trial - Invisible Path Room</v>
      </c>
      <c r="G2194" s="5" t="s">
        <v>812</v>
      </c>
      <c r="H2194" s="536" t="s">
        <v>6504</v>
      </c>
      <c r="I2194" s="536" t="str">
        <f>iferror(vlookup(G2194,Objects!$A$2:$D$403,4,false),"")</f>
        <v>Item Model - Recovery Heart</v>
      </c>
      <c r="J2194" s="537" t="s">
        <v>1073</v>
      </c>
    </row>
    <row r="2195">
      <c r="A2195" s="5" t="s">
        <v>98</v>
      </c>
      <c r="B2195" s="149" t="str">
        <f>iferror(vlookup(A2195,Maps!$A$2:$B$111,2,false),"")</f>
        <v>Inside Ganon's Castle</v>
      </c>
      <c r="C2195" s="7" t="s">
        <v>14</v>
      </c>
      <c r="D2195" s="7" t="s">
        <v>702</v>
      </c>
      <c r="E2195" s="7" t="s">
        <v>2220</v>
      </c>
      <c r="F2195" s="547" t="str">
        <f>iferror(vlookup(E2195,Rooms!$D$2:$E$621,2,false),"")</f>
        <v>Shadow Trial - Invisible Path Room</v>
      </c>
      <c r="G2195" s="5" t="s">
        <v>3182</v>
      </c>
      <c r="H2195" s="536" t="s">
        <v>7029</v>
      </c>
      <c r="I2195" s="536" t="str">
        <f>iferror(vlookup(G2195,Objects!$A$2:$D$403,4,false),"")</f>
        <v>Time Block</v>
      </c>
      <c r="J2195" s="537" t="s">
        <v>1059</v>
      </c>
    </row>
    <row r="2196">
      <c r="A2196" s="5" t="s">
        <v>98</v>
      </c>
      <c r="B2196" s="149" t="str">
        <f>iferror(vlookup(A2196,Maps!$A$2:$B$111,2,false),"")</f>
        <v>Inside Ganon's Castle</v>
      </c>
      <c r="C2196" s="7" t="s">
        <v>14</v>
      </c>
      <c r="D2196" s="7" t="s">
        <v>702</v>
      </c>
      <c r="E2196" s="7" t="s">
        <v>2220</v>
      </c>
      <c r="F2196" s="547" t="str">
        <f>iferror(vlookup(E2196,Rooms!$D$2:$E$621,2,false),"")</f>
        <v>Shadow Trial - Invisible Path Room</v>
      </c>
      <c r="G2196" s="5" t="s">
        <v>2823</v>
      </c>
      <c r="H2196" s="536" t="s">
        <v>6473</v>
      </c>
      <c r="I2196" s="536" t="str">
        <f>iferror(vlookup(G2196,Objects!$A$2:$D$403,4,false),"")</f>
        <v>Time Block Disappearance Effect</v>
      </c>
      <c r="J2196" s="537" t="s">
        <v>1073</v>
      </c>
    </row>
    <row r="2197">
      <c r="A2197" s="5" t="s">
        <v>98</v>
      </c>
      <c r="B2197" s="149" t="str">
        <f>iferror(vlookup(A2197,Maps!$A$2:$B$111,2,false),"")</f>
        <v>Inside Ganon's Castle</v>
      </c>
      <c r="C2197" s="7" t="s">
        <v>14</v>
      </c>
      <c r="D2197" s="7" t="s">
        <v>702</v>
      </c>
      <c r="E2197" s="7" t="s">
        <v>2220</v>
      </c>
      <c r="F2197" s="547" t="str">
        <f>iferror(vlookup(E2197,Rooms!$D$2:$E$621,2,false),"")</f>
        <v>Shadow Trial - Invisible Path Room</v>
      </c>
      <c r="G2197" s="5" t="s">
        <v>2937</v>
      </c>
      <c r="H2197" s="536" t="s">
        <v>6651</v>
      </c>
      <c r="I2197" s="536" t="str">
        <f>iferror(vlookup(G2197,Objects!$A$2:$D$403,4,false),"")</f>
        <v>Item Model - Tunics</v>
      </c>
      <c r="J2197" s="537" t="s">
        <v>1073</v>
      </c>
    </row>
    <row r="2198">
      <c r="A2198" s="5" t="s">
        <v>98</v>
      </c>
      <c r="B2198" s="149" t="str">
        <f>iferror(vlookup(A2198,Maps!$A$2:$B$111,2,false),"")</f>
        <v>Inside Ganon's Castle</v>
      </c>
      <c r="C2198" s="7" t="s">
        <v>14</v>
      </c>
      <c r="D2198" s="7" t="s">
        <v>702</v>
      </c>
      <c r="E2198" s="7" t="s">
        <v>2220</v>
      </c>
      <c r="F2198" s="547" t="str">
        <f>iferror(vlookup(E2198,Rooms!$D$2:$E$621,2,false),"")</f>
        <v>Shadow Trial - Invisible Path Room</v>
      </c>
      <c r="G2198" s="5" t="s">
        <v>2908</v>
      </c>
      <c r="H2198" s="536" t="s">
        <v>6599</v>
      </c>
      <c r="I2198" s="536" t="str">
        <f>iferror(vlookup(G2198,Objects!$A$2:$D$403,4,false),"")</f>
        <v>Item Model - Hylian Shield</v>
      </c>
      <c r="J2198" s="537" t="s">
        <v>1073</v>
      </c>
    </row>
    <row r="2199">
      <c r="A2199" s="5" t="s">
        <v>98</v>
      </c>
      <c r="B2199" s="149" t="str">
        <f>iferror(vlookup(A2199,Maps!$A$2:$B$111,2,false),"")</f>
        <v>Inside Ganon's Castle</v>
      </c>
      <c r="C2199" s="7" t="s">
        <v>14</v>
      </c>
      <c r="D2199" s="7" t="s">
        <v>702</v>
      </c>
      <c r="E2199" s="7" t="s">
        <v>2220</v>
      </c>
      <c r="F2199" s="547" t="str">
        <f>iferror(vlookup(E2199,Rooms!$D$2:$E$621,2,false),"")</f>
        <v>Shadow Trial - Invisible Path Room</v>
      </c>
      <c r="G2199" s="5" t="s">
        <v>2996</v>
      </c>
      <c r="H2199" s="536" t="s">
        <v>6758</v>
      </c>
      <c r="I2199" s="536" t="str">
        <f>iferror(vlookup(G2199,Objects!$A$2:$D$403,4,false),"")</f>
        <v>Hookshot Pillar &amp; Wall Target</v>
      </c>
      <c r="J2199" s="537" t="s">
        <v>1059</v>
      </c>
    </row>
    <row r="2200">
      <c r="A2200" s="54"/>
      <c r="B2200" s="116" t="str">
        <f>iferror(vlookup(A2200,Maps!$A$2:$B$111,2,false),"")</f>
        <v/>
      </c>
      <c r="C2200" s="539"/>
      <c r="D2200" s="539"/>
      <c r="E2200" s="539"/>
      <c r="F2200" s="540" t="str">
        <f>iferror(vlookup(E2200,Rooms!$D$2:$E$621,2,false),"")</f>
        <v/>
      </c>
      <c r="G2200" s="539"/>
      <c r="H2200" s="541"/>
      <c r="I2200" s="541" t="str">
        <f>iferror(vlookup(G2200,Objects!$A$2:$D$403,4,false),"")</f>
        <v/>
      </c>
      <c r="J2200" s="542"/>
    </row>
    <row r="2201">
      <c r="A2201" s="5" t="s">
        <v>98</v>
      </c>
      <c r="B2201" s="149" t="str">
        <f>iferror(vlookup(A2201,Maps!$A$2:$B$111,2,false),"")</f>
        <v>Inside Ganon's Castle</v>
      </c>
      <c r="C2201" s="11" t="s">
        <v>14</v>
      </c>
      <c r="D2201" s="11" t="s">
        <v>704</v>
      </c>
      <c r="E2201" s="11" t="s">
        <v>2222</v>
      </c>
      <c r="F2201" s="538" t="str">
        <f>iferror(vlookup(E2201,Rooms!$D$2:$E$621,2,false),"")</f>
        <v>Shadow Trial - Medallion Room</v>
      </c>
      <c r="G2201" s="5" t="s">
        <v>901</v>
      </c>
      <c r="H2201" s="536" t="s">
        <v>6973</v>
      </c>
      <c r="I2201" s="536" t="str">
        <f>iferror(vlookup(G2201,Objects!$A$2:$D$403,4,false),"")</f>
        <v>Inside Ganon's Castle Objects</v>
      </c>
      <c r="J2201" s="537" t="s">
        <v>1059</v>
      </c>
    </row>
    <row r="2202">
      <c r="A2202" s="5" t="s">
        <v>98</v>
      </c>
      <c r="B2202" s="149" t="str">
        <f>iferror(vlookup(A2202,Maps!$A$2:$B$111,2,false),"")</f>
        <v>Inside Ganon's Castle</v>
      </c>
      <c r="C2202" s="7" t="s">
        <v>14</v>
      </c>
      <c r="D2202" s="7" t="s">
        <v>704</v>
      </c>
      <c r="E2202" s="7" t="s">
        <v>2222</v>
      </c>
      <c r="F2202" s="547" t="str">
        <f>iferror(vlookup(E2202,Rooms!$D$2:$E$621,2,false),"")</f>
        <v>Shadow Trial - Medallion Room</v>
      </c>
      <c r="G2202" s="5" t="s">
        <v>2936</v>
      </c>
      <c r="H2202" s="536" t="s">
        <v>6648</v>
      </c>
      <c r="I2202" s="536" t="str">
        <f>iferror(vlookup(G2202,Objects!$A$2:$D$403,4,false),"")</f>
        <v>Spirit Temple Objects</v>
      </c>
      <c r="J2202" s="537" t="s">
        <v>1073</v>
      </c>
    </row>
    <row r="2203">
      <c r="A2203" s="5" t="s">
        <v>98</v>
      </c>
      <c r="B2203" s="149" t="str">
        <f>iferror(vlookup(A2203,Maps!$A$2:$B$111,2,false),"")</f>
        <v>Inside Ganon's Castle</v>
      </c>
      <c r="C2203" s="7" t="s">
        <v>14</v>
      </c>
      <c r="D2203" s="7" t="s">
        <v>704</v>
      </c>
      <c r="E2203" s="7" t="s">
        <v>2222</v>
      </c>
      <c r="F2203" s="547" t="str">
        <f>iferror(vlookup(E2203,Rooms!$D$2:$E$621,2,false),"")</f>
        <v>Shadow Trial - Medallion Room</v>
      </c>
      <c r="G2203" s="5" t="s">
        <v>3131</v>
      </c>
      <c r="H2203" s="536" t="s">
        <v>6942</v>
      </c>
      <c r="I2203" s="536" t="str">
        <f>iferror(vlookup(G2203,Objects!$A$2:$D$403,4,false),"")</f>
        <v>Spirit Temple Door &amp; Iron Bars</v>
      </c>
      <c r="J2203" s="537" t="s">
        <v>1073</v>
      </c>
    </row>
    <row r="2204">
      <c r="A2204" s="5" t="s">
        <v>98</v>
      </c>
      <c r="B2204" s="149" t="str">
        <f>iferror(vlookup(A2204,Maps!$A$2:$B$111,2,false),"")</f>
        <v>Inside Ganon's Castle</v>
      </c>
      <c r="C2204" s="7" t="s">
        <v>14</v>
      </c>
      <c r="D2204" s="7" t="s">
        <v>704</v>
      </c>
      <c r="E2204" s="7" t="s">
        <v>2222</v>
      </c>
      <c r="F2204" s="547" t="str">
        <f>iferror(vlookup(E2204,Rooms!$D$2:$E$621,2,false),"")</f>
        <v>Shadow Trial - Medallion Room</v>
      </c>
      <c r="G2204" s="5" t="s">
        <v>2854</v>
      </c>
      <c r="H2204" s="536" t="s">
        <v>6513</v>
      </c>
      <c r="I2204" s="536" t="str">
        <f>iferror(vlookup(G2204,Objects!$A$2:$D$403,4,false),"")</f>
        <v>Item Model - Medallions</v>
      </c>
      <c r="J2204" s="537" t="s">
        <v>1073</v>
      </c>
    </row>
    <row r="2205">
      <c r="A2205" s="5" t="s">
        <v>98</v>
      </c>
      <c r="B2205" s="149" t="str">
        <f>iferror(vlookup(A2205,Maps!$A$2:$B$111,2,false),"")</f>
        <v>Inside Ganon's Castle</v>
      </c>
      <c r="C2205" s="7" t="s">
        <v>14</v>
      </c>
      <c r="D2205" s="7" t="s">
        <v>704</v>
      </c>
      <c r="E2205" s="7" t="s">
        <v>2222</v>
      </c>
      <c r="F2205" s="547" t="str">
        <f>iferror(vlookup(E2205,Rooms!$D$2:$E$621,2,false),"")</f>
        <v>Shadow Trial - Medallion Room</v>
      </c>
      <c r="G2205" s="5" t="s">
        <v>2928</v>
      </c>
      <c r="H2205" s="536" t="s">
        <v>6636</v>
      </c>
      <c r="I2205" s="536" t="str">
        <f>iferror(vlookup(G2205,Objects!$A$2:$D$403,4,false),"")</f>
        <v>Chamber of the Sages Cutscene Objects</v>
      </c>
      <c r="J2205" s="537" t="s">
        <v>1073</v>
      </c>
    </row>
    <row r="2206">
      <c r="A2206" s="5" t="s">
        <v>98</v>
      </c>
      <c r="B2206" s="149" t="str">
        <f>iferror(vlookup(A2206,Maps!$A$2:$B$111,2,false),"")</f>
        <v>Inside Ganon's Castle</v>
      </c>
      <c r="C2206" s="7" t="s">
        <v>14</v>
      </c>
      <c r="D2206" s="7" t="s">
        <v>704</v>
      </c>
      <c r="E2206" s="7" t="s">
        <v>2222</v>
      </c>
      <c r="F2206" s="547" t="str">
        <f>iferror(vlookup(E2206,Rooms!$D$2:$E$621,2,false),"")</f>
        <v>Shadow Trial - Medallion Room</v>
      </c>
      <c r="G2206" s="5" t="s">
        <v>2768</v>
      </c>
      <c r="H2206" s="536" t="s">
        <v>6410</v>
      </c>
      <c r="I2206" s="536" t="str">
        <f>iferror(vlookup(G2206,Objects!$A$2:$D$403,4,false),"")</f>
        <v>Impa</v>
      </c>
      <c r="J2206" s="537" t="s">
        <v>1059</v>
      </c>
    </row>
    <row r="2207">
      <c r="A2207" s="5" t="s">
        <v>98</v>
      </c>
      <c r="B2207" s="149" t="str">
        <f>iferror(vlookup(A2207,Maps!$A$2:$B$111,2,false),"")</f>
        <v>Inside Ganon's Castle</v>
      </c>
      <c r="C2207" s="7" t="s">
        <v>14</v>
      </c>
      <c r="D2207" s="7" t="s">
        <v>704</v>
      </c>
      <c r="E2207" s="7" t="s">
        <v>2222</v>
      </c>
      <c r="F2207" s="547" t="str">
        <f>iferror(vlookup(E2207,Rooms!$D$2:$E$621,2,false),"")</f>
        <v>Shadow Trial - Medallion Room</v>
      </c>
      <c r="G2207" s="5" t="s">
        <v>2733</v>
      </c>
      <c r="H2207" s="536" t="s">
        <v>6396</v>
      </c>
      <c r="I2207" s="536" t="str">
        <f>iferror(vlookup(G2207,Objects!$A$2:$D$403,4,false),"")</f>
        <v>[Blank]</v>
      </c>
      <c r="J2207" s="537" t="s">
        <v>1073</v>
      </c>
    </row>
    <row r="2208">
      <c r="A2208" s="54"/>
      <c r="B2208" s="116" t="str">
        <f>iferror(vlookup(A2208,Maps!$A$2:$B$111,2,false),"")</f>
        <v/>
      </c>
      <c r="C2208" s="539"/>
      <c r="D2208" s="539"/>
      <c r="E2208" s="539"/>
      <c r="F2208" s="540" t="str">
        <f>iferror(vlookup(E2208,Rooms!$D$2:$E$621,2,false),"")</f>
        <v/>
      </c>
      <c r="G2208" s="539"/>
      <c r="H2208" s="541"/>
      <c r="I2208" s="541" t="str">
        <f>iferror(vlookup(G2208,Objects!$A$2:$D$403,4,false),"")</f>
        <v/>
      </c>
      <c r="J2208" s="542"/>
    </row>
    <row r="2209">
      <c r="A2209" s="5" t="s">
        <v>98</v>
      </c>
      <c r="B2209" s="149" t="str">
        <f>iferror(vlookup(A2209,Maps!$A$2:$B$111,2,false),"")</f>
        <v>Inside Ganon's Castle</v>
      </c>
      <c r="C2209" s="11" t="s">
        <v>14</v>
      </c>
      <c r="D2209" s="11" t="s">
        <v>715</v>
      </c>
      <c r="E2209" s="11" t="s">
        <v>2224</v>
      </c>
      <c r="F2209" s="538" t="str">
        <f>iferror(vlookup(E2209,Rooms!$D$2:$E$621,2,false),"")</f>
        <v>Fire Trial - Lava Room</v>
      </c>
      <c r="G2209" s="5" t="s">
        <v>901</v>
      </c>
      <c r="H2209" s="536" t="s">
        <v>6973</v>
      </c>
      <c r="I2209" s="536" t="str">
        <f>iferror(vlookup(G2209,Objects!$A$2:$D$403,4,false),"")</f>
        <v>Inside Ganon's Castle Objects</v>
      </c>
      <c r="J2209" s="537" t="s">
        <v>1059</v>
      </c>
    </row>
    <row r="2210">
      <c r="A2210" s="5" t="s">
        <v>98</v>
      </c>
      <c r="B2210" s="149" t="str">
        <f>iferror(vlookup(A2210,Maps!$A$2:$B$111,2,false),"")</f>
        <v>Inside Ganon's Castle</v>
      </c>
      <c r="C2210" s="7" t="s">
        <v>14</v>
      </c>
      <c r="D2210" s="7" t="s">
        <v>715</v>
      </c>
      <c r="E2210" s="7" t="s">
        <v>2224</v>
      </c>
      <c r="F2210" s="547" t="str">
        <f>iferror(vlookup(E2210,Rooms!$D$2:$E$621,2,false),"")</f>
        <v>Fire Trial - Lava Room</v>
      </c>
      <c r="G2210" s="5" t="s">
        <v>320</v>
      </c>
      <c r="H2210" s="536" t="s">
        <v>6212</v>
      </c>
      <c r="I2210" s="536" t="str">
        <f>iferror(vlookup(G2210,Objects!$A$2:$D$403,4,false),"")</f>
        <v>Fire Temple Objects</v>
      </c>
      <c r="J2210" s="537" t="s">
        <v>1059</v>
      </c>
    </row>
    <row r="2211">
      <c r="A2211" s="5" t="s">
        <v>98</v>
      </c>
      <c r="B2211" s="149" t="str">
        <f>iferror(vlookup(A2211,Maps!$A$2:$B$111,2,false),"")</f>
        <v>Inside Ganon's Castle</v>
      </c>
      <c r="C2211" s="7" t="s">
        <v>14</v>
      </c>
      <c r="D2211" s="7" t="s">
        <v>715</v>
      </c>
      <c r="E2211" s="7" t="s">
        <v>2224</v>
      </c>
      <c r="F2211" s="547" t="str">
        <f>iferror(vlookup(E2211,Rooms!$D$2:$E$621,2,false),"")</f>
        <v>Fire Trial - Lava Room</v>
      </c>
      <c r="G2211" s="5" t="s">
        <v>272</v>
      </c>
      <c r="H2211" s="536" t="s">
        <v>6195</v>
      </c>
      <c r="I2211" s="536" t="str">
        <f>iferror(vlookup(G2211,Objects!$A$2:$D$403,4,false),"")</f>
        <v>Torch Slug</v>
      </c>
      <c r="J2211" s="537" t="s">
        <v>1059</v>
      </c>
    </row>
    <row r="2212">
      <c r="A2212" s="5" t="s">
        <v>98</v>
      </c>
      <c r="B2212" s="149" t="str">
        <f>iferror(vlookup(A2212,Maps!$A$2:$B$111,2,false),"")</f>
        <v>Inside Ganon's Castle</v>
      </c>
      <c r="C2212" s="7" t="s">
        <v>14</v>
      </c>
      <c r="D2212" s="7" t="s">
        <v>715</v>
      </c>
      <c r="E2212" s="7" t="s">
        <v>2224</v>
      </c>
      <c r="F2212" s="547" t="str">
        <f>iferror(vlookup(E2212,Rooms!$D$2:$E$621,2,false),"")</f>
        <v>Fire Trial - Lava Room</v>
      </c>
      <c r="G2212" s="5" t="s">
        <v>97</v>
      </c>
      <c r="H2212" s="536" t="s">
        <v>6334</v>
      </c>
      <c r="I2212" s="536" t="str">
        <f>iferror(vlookup(G2212,Objects!$A$2:$D$403,4,false),"")</f>
        <v>Bubbles</v>
      </c>
      <c r="J2212" s="537" t="s">
        <v>1059</v>
      </c>
    </row>
    <row r="2213">
      <c r="A2213" s="5" t="s">
        <v>98</v>
      </c>
      <c r="B2213" s="149" t="str">
        <f>iferror(vlookup(A2213,Maps!$A$2:$B$111,2,false),"")</f>
        <v>Inside Ganon's Castle</v>
      </c>
      <c r="C2213" s="7" t="s">
        <v>14</v>
      </c>
      <c r="D2213" s="7" t="s">
        <v>715</v>
      </c>
      <c r="E2213" s="7" t="s">
        <v>2224</v>
      </c>
      <c r="F2213" s="547" t="str">
        <f>iferror(vlookup(E2213,Rooms!$D$2:$E$621,2,false),"")</f>
        <v>Fire Trial - Lava Room</v>
      </c>
      <c r="G2213" s="5" t="s">
        <v>2996</v>
      </c>
      <c r="H2213" s="536" t="s">
        <v>6758</v>
      </c>
      <c r="I2213" s="536" t="str">
        <f>iferror(vlookup(G2213,Objects!$A$2:$D$403,4,false),"")</f>
        <v>Hookshot Pillar &amp; Wall Target</v>
      </c>
      <c r="J2213" s="537" t="s">
        <v>1059</v>
      </c>
    </row>
    <row r="2214">
      <c r="A2214" s="5" t="s">
        <v>98</v>
      </c>
      <c r="B2214" s="149" t="str">
        <f>iferror(vlookup(A2214,Maps!$A$2:$B$111,2,false),"")</f>
        <v>Inside Ganon's Castle</v>
      </c>
      <c r="C2214" s="7" t="s">
        <v>14</v>
      </c>
      <c r="D2214" s="7" t="s">
        <v>715</v>
      </c>
      <c r="E2214" s="7" t="s">
        <v>2224</v>
      </c>
      <c r="F2214" s="547" t="str">
        <f>iferror(vlookup(E2214,Rooms!$D$2:$E$621,2,false),"")</f>
        <v>Fire Trial - Lava Room</v>
      </c>
      <c r="G2214" s="5" t="s">
        <v>2797</v>
      </c>
      <c r="H2214" s="536" t="s">
        <v>6450</v>
      </c>
      <c r="I2214" s="536" t="str">
        <f>iferror(vlookup(G2214,Objects!$A$2:$D$403,4,false),"")</f>
        <v>Golden Gauntlets Boulder</v>
      </c>
      <c r="J2214" s="537" t="s">
        <v>1059</v>
      </c>
    </row>
    <row r="2215">
      <c r="A2215" s="5" t="s">
        <v>98</v>
      </c>
      <c r="B2215" s="149" t="str">
        <f>iferror(vlookup(A2215,Maps!$A$2:$B$111,2,false),"")</f>
        <v>Inside Ganon's Castle</v>
      </c>
      <c r="C2215" s="7" t="s">
        <v>14</v>
      </c>
      <c r="D2215" s="7" t="s">
        <v>715</v>
      </c>
      <c r="E2215" s="7" t="s">
        <v>2224</v>
      </c>
      <c r="F2215" s="547" t="str">
        <f>iferror(vlookup(E2215,Rooms!$D$2:$E$621,2,false),"")</f>
        <v>Fire Trial - Lava Room</v>
      </c>
      <c r="G2215" s="5" t="s">
        <v>812</v>
      </c>
      <c r="H2215" s="536" t="s">
        <v>6504</v>
      </c>
      <c r="I2215" s="536" t="str">
        <f>iferror(vlookup(G2215,Objects!$A$2:$D$403,4,false),"")</f>
        <v>Item Model - Recovery Heart</v>
      </c>
      <c r="J2215" s="537" t="s">
        <v>1073</v>
      </c>
    </row>
    <row r="2216">
      <c r="A2216" s="5" t="s">
        <v>98</v>
      </c>
      <c r="B2216" s="149" t="str">
        <f>iferror(vlookup(A2216,Maps!$A$2:$B$111,2,false),"")</f>
        <v>Inside Ganon's Castle</v>
      </c>
      <c r="C2216" s="7" t="s">
        <v>14</v>
      </c>
      <c r="D2216" s="7" t="s">
        <v>715</v>
      </c>
      <c r="E2216" s="7" t="s">
        <v>2224</v>
      </c>
      <c r="F2216" s="547" t="str">
        <f>iferror(vlookup(E2216,Rooms!$D$2:$E$621,2,false),"")</f>
        <v>Fire Trial - Lava Room</v>
      </c>
      <c r="G2216" s="5" t="s">
        <v>3182</v>
      </c>
      <c r="H2216" s="536" t="s">
        <v>7029</v>
      </c>
      <c r="I2216" s="536" t="str">
        <f>iferror(vlookup(G2216,Objects!$A$2:$D$403,4,false),"")</f>
        <v>Time Block</v>
      </c>
      <c r="J2216" s="537" t="s">
        <v>1073</v>
      </c>
    </row>
    <row r="2217">
      <c r="A2217" s="5" t="s">
        <v>98</v>
      </c>
      <c r="B2217" s="149" t="str">
        <f>iferror(vlookup(A2217,Maps!$A$2:$B$111,2,false),"")</f>
        <v>Inside Ganon's Castle</v>
      </c>
      <c r="C2217" s="7" t="s">
        <v>14</v>
      </c>
      <c r="D2217" s="7" t="s">
        <v>715</v>
      </c>
      <c r="E2217" s="7" t="s">
        <v>2224</v>
      </c>
      <c r="F2217" s="547" t="str">
        <f>iferror(vlookup(E2217,Rooms!$D$2:$E$621,2,false),"")</f>
        <v>Fire Trial - Lava Room</v>
      </c>
      <c r="G2217" s="5" t="s">
        <v>2823</v>
      </c>
      <c r="H2217" s="536" t="s">
        <v>6473</v>
      </c>
      <c r="I2217" s="536" t="str">
        <f>iferror(vlookup(G2217,Objects!$A$2:$D$403,4,false),"")</f>
        <v>Time Block Disappearance Effect</v>
      </c>
      <c r="J2217" s="537" t="s">
        <v>1073</v>
      </c>
    </row>
    <row r="2218">
      <c r="A2218" s="54"/>
      <c r="B2218" s="116" t="str">
        <f>iferror(vlookup(A2218,Maps!$A$2:$B$111,2,false),"")</f>
        <v/>
      </c>
      <c r="C2218" s="539"/>
      <c r="D2218" s="539"/>
      <c r="E2218" s="539"/>
      <c r="F2218" s="540" t="str">
        <f>iferror(vlookup(E2218,Rooms!$D$2:$E$621,2,false),"")</f>
        <v/>
      </c>
      <c r="G2218" s="539"/>
      <c r="H2218" s="541"/>
      <c r="I2218" s="541" t="str">
        <f>iferror(vlookup(G2218,Objects!$A$2:$D$403,4,false),"")</f>
        <v/>
      </c>
      <c r="J2218" s="542"/>
    </row>
    <row r="2219">
      <c r="A2219" s="5" t="s">
        <v>98</v>
      </c>
      <c r="B2219" s="149" t="str">
        <f>iferror(vlookup(A2219,Maps!$A$2:$B$111,2,false),"")</f>
        <v>Inside Ganon's Castle</v>
      </c>
      <c r="C2219" s="11" t="s">
        <v>14</v>
      </c>
      <c r="D2219" s="11" t="s">
        <v>707</v>
      </c>
      <c r="E2219" s="11" t="s">
        <v>2226</v>
      </c>
      <c r="F2219" s="538" t="str">
        <f>iferror(vlookup(E2219,Rooms!$D$2:$E$621,2,false),"")</f>
        <v>Fire Trial - Medallion Room</v>
      </c>
      <c r="G2219" s="5" t="s">
        <v>901</v>
      </c>
      <c r="H2219" s="536" t="s">
        <v>6973</v>
      </c>
      <c r="I2219" s="536" t="str">
        <f>iferror(vlookup(G2219,Objects!$A$2:$D$403,4,false),"")</f>
        <v>Inside Ganon's Castle Objects</v>
      </c>
      <c r="J2219" s="537" t="s">
        <v>1059</v>
      </c>
    </row>
    <row r="2220">
      <c r="A2220" s="5" t="s">
        <v>98</v>
      </c>
      <c r="B2220" s="149" t="str">
        <f>iferror(vlookup(A2220,Maps!$A$2:$B$111,2,false),"")</f>
        <v>Inside Ganon's Castle</v>
      </c>
      <c r="C2220" s="7" t="s">
        <v>14</v>
      </c>
      <c r="D2220" s="7" t="s">
        <v>707</v>
      </c>
      <c r="E2220" s="7" t="s">
        <v>2226</v>
      </c>
      <c r="F2220" s="547" t="str">
        <f>iferror(vlookup(E2220,Rooms!$D$2:$E$621,2,false),"")</f>
        <v>Fire Trial - Medallion Room</v>
      </c>
      <c r="G2220" s="5" t="s">
        <v>320</v>
      </c>
      <c r="H2220" s="536" t="s">
        <v>6212</v>
      </c>
      <c r="I2220" s="536" t="str">
        <f>iferror(vlookup(G2220,Objects!$A$2:$D$403,4,false),"")</f>
        <v>Fire Temple Objects</v>
      </c>
      <c r="J2220" s="537" t="s">
        <v>1073</v>
      </c>
    </row>
    <row r="2221">
      <c r="A2221" s="5" t="s">
        <v>98</v>
      </c>
      <c r="B2221" s="149" t="str">
        <f>iferror(vlookup(A2221,Maps!$A$2:$B$111,2,false),"")</f>
        <v>Inside Ganon's Castle</v>
      </c>
      <c r="C2221" s="7" t="s">
        <v>14</v>
      </c>
      <c r="D2221" s="7" t="s">
        <v>707</v>
      </c>
      <c r="E2221" s="7" t="s">
        <v>2226</v>
      </c>
      <c r="F2221" s="547" t="str">
        <f>iferror(vlookup(E2221,Rooms!$D$2:$E$621,2,false),"")</f>
        <v>Fire Trial - Medallion Room</v>
      </c>
      <c r="G2221" s="5" t="s">
        <v>2854</v>
      </c>
      <c r="H2221" s="536" t="s">
        <v>6513</v>
      </c>
      <c r="I2221" s="536" t="str">
        <f>iferror(vlookup(G2221,Objects!$A$2:$D$403,4,false),"")</f>
        <v>Item Model - Medallions</v>
      </c>
      <c r="J2221" s="537" t="s">
        <v>1073</v>
      </c>
    </row>
    <row r="2222">
      <c r="A2222" s="5" t="s">
        <v>98</v>
      </c>
      <c r="B2222" s="149" t="str">
        <f>iferror(vlookup(A2222,Maps!$A$2:$B$111,2,false),"")</f>
        <v>Inside Ganon's Castle</v>
      </c>
      <c r="C2222" s="7" t="s">
        <v>14</v>
      </c>
      <c r="D2222" s="7" t="s">
        <v>707</v>
      </c>
      <c r="E2222" s="7" t="s">
        <v>2226</v>
      </c>
      <c r="F2222" s="547" t="str">
        <f>iferror(vlookup(E2222,Rooms!$D$2:$E$621,2,false),"")</f>
        <v>Fire Trial - Medallion Room</v>
      </c>
      <c r="G2222" s="5" t="s">
        <v>2928</v>
      </c>
      <c r="H2222" s="536" t="s">
        <v>6636</v>
      </c>
      <c r="I2222" s="536" t="str">
        <f>iferror(vlookup(G2222,Objects!$A$2:$D$403,4,false),"")</f>
        <v>Chamber of the Sages Cutscene Objects</v>
      </c>
      <c r="J2222" s="537" t="s">
        <v>1073</v>
      </c>
    </row>
    <row r="2223">
      <c r="A2223" s="5" t="s">
        <v>98</v>
      </c>
      <c r="B2223" s="149" t="str">
        <f>iferror(vlookup(A2223,Maps!$A$2:$B$111,2,false),"")</f>
        <v>Inside Ganon's Castle</v>
      </c>
      <c r="C2223" s="7" t="s">
        <v>14</v>
      </c>
      <c r="D2223" s="7" t="s">
        <v>707</v>
      </c>
      <c r="E2223" s="7" t="s">
        <v>2226</v>
      </c>
      <c r="F2223" s="547" t="str">
        <f>iferror(vlookup(E2223,Rooms!$D$2:$E$621,2,false),"")</f>
        <v>Fire Trial - Medallion Room</v>
      </c>
      <c r="G2223" s="5" t="s">
        <v>2802</v>
      </c>
      <c r="H2223" s="536" t="s">
        <v>6457</v>
      </c>
      <c r="I2223" s="536" t="str">
        <f>iferror(vlookup(G2223,Objects!$A$2:$D$403,4,false),"")</f>
        <v>Darunia</v>
      </c>
      <c r="J2223" s="537" t="s">
        <v>1059</v>
      </c>
    </row>
    <row r="2224">
      <c r="A2224" s="5" t="s">
        <v>98</v>
      </c>
      <c r="B2224" s="149" t="str">
        <f>iferror(vlookup(A2224,Maps!$A$2:$B$111,2,false),"")</f>
        <v>Inside Ganon's Castle</v>
      </c>
      <c r="C2224" s="7" t="s">
        <v>14</v>
      </c>
      <c r="D2224" s="7" t="s">
        <v>707</v>
      </c>
      <c r="E2224" s="7" t="s">
        <v>2226</v>
      </c>
      <c r="F2224" s="547" t="str">
        <f>iferror(vlookup(E2224,Rooms!$D$2:$E$621,2,false),"")</f>
        <v>Fire Trial - Medallion Room</v>
      </c>
      <c r="G2224" s="5" t="s">
        <v>2733</v>
      </c>
      <c r="H2224" s="536" t="s">
        <v>6396</v>
      </c>
      <c r="I2224" s="536" t="str">
        <f>iferror(vlookup(G2224,Objects!$A$2:$D$403,4,false),"")</f>
        <v>[Blank]</v>
      </c>
      <c r="J2224" s="537" t="s">
        <v>1073</v>
      </c>
    </row>
    <row r="2225">
      <c r="A2225" s="54"/>
      <c r="B2225" s="116" t="str">
        <f>iferror(vlookup(A2225,Maps!$A$2:$B$111,2,false),"")</f>
        <v/>
      </c>
      <c r="C2225" s="539"/>
      <c r="D2225" s="539"/>
      <c r="E2225" s="539"/>
      <c r="F2225" s="540" t="str">
        <f>iferror(vlookup(E2225,Rooms!$D$2:$E$621,2,false),"")</f>
        <v/>
      </c>
      <c r="G2225" s="539"/>
      <c r="H2225" s="541"/>
      <c r="I2225" s="541" t="str">
        <f>iferror(vlookup(G2225,Objects!$A$2:$D$403,4,false),"")</f>
        <v/>
      </c>
      <c r="J2225" s="542"/>
    </row>
    <row r="2226">
      <c r="A2226" s="5" t="s">
        <v>98</v>
      </c>
      <c r="B2226" s="149" t="str">
        <f>iferror(vlookup(A2226,Maps!$A$2:$B$111,2,false),"")</f>
        <v>Inside Ganon's Castle</v>
      </c>
      <c r="C2226" s="11" t="s">
        <v>14</v>
      </c>
      <c r="D2226" s="11" t="s">
        <v>274</v>
      </c>
      <c r="E2226" s="11" t="s">
        <v>2228</v>
      </c>
      <c r="F2226" s="538" t="str">
        <f>iferror(vlookup(E2226,Rooms!$D$2:$E$621,2,false),"")</f>
        <v>Business Scrub &amp; Healing Fairy Room</v>
      </c>
      <c r="G2226" s="5" t="s">
        <v>901</v>
      </c>
      <c r="H2226" s="536" t="s">
        <v>6973</v>
      </c>
      <c r="I2226" s="536" t="str">
        <f>iferror(vlookup(G2226,Objects!$A$2:$D$403,4,false),"")</f>
        <v>Inside Ganon's Castle Objects</v>
      </c>
      <c r="J2226" s="537" t="s">
        <v>1073</v>
      </c>
    </row>
    <row r="2227">
      <c r="A2227" s="5" t="s">
        <v>98</v>
      </c>
      <c r="B2227" s="149" t="str">
        <f>iferror(vlookup(A2227,Maps!$A$2:$B$111,2,false),"")</f>
        <v>Inside Ganon's Castle</v>
      </c>
      <c r="C2227" s="7" t="s">
        <v>14</v>
      </c>
      <c r="D2227" s="7" t="s">
        <v>274</v>
      </c>
      <c r="E2227" s="7" t="s">
        <v>2228</v>
      </c>
      <c r="F2227" s="547" t="str">
        <f>iferror(vlookup(E2227,Rooms!$D$2:$E$621,2,false),"")</f>
        <v>Business Scrub &amp; Healing Fairy Room</v>
      </c>
      <c r="G2227" s="5" t="s">
        <v>110</v>
      </c>
      <c r="H2227" s="536" t="s">
        <v>6159</v>
      </c>
      <c r="I2227" s="536" t="str">
        <f>iferror(vlookup(G2227,Objects!$A$2:$D$403,4,false),"")</f>
        <v>Treasure Chests</v>
      </c>
      <c r="J2227" s="537" t="s">
        <v>1073</v>
      </c>
    </row>
    <row r="2228">
      <c r="A2228" s="5" t="s">
        <v>98</v>
      </c>
      <c r="B2228" s="149" t="str">
        <f>iferror(vlookup(A2228,Maps!$A$2:$B$111,2,false),"")</f>
        <v>Inside Ganon's Castle</v>
      </c>
      <c r="C2228" s="7" t="s">
        <v>14</v>
      </c>
      <c r="D2228" s="7" t="s">
        <v>274</v>
      </c>
      <c r="E2228" s="7" t="s">
        <v>2228</v>
      </c>
      <c r="F2228" s="547" t="str">
        <f>iferror(vlookup(E2228,Rooms!$D$2:$E$621,2,false),"")</f>
        <v>Business Scrub &amp; Healing Fairy Room</v>
      </c>
      <c r="G2228" s="5" t="s">
        <v>2797</v>
      </c>
      <c r="H2228" s="536" t="s">
        <v>6450</v>
      </c>
      <c r="I2228" s="536" t="str">
        <f>iferror(vlookup(G2228,Objects!$A$2:$D$403,4,false),"")</f>
        <v>Golden Gauntlets Boulder</v>
      </c>
      <c r="J2228" s="537" t="s">
        <v>1073</v>
      </c>
    </row>
    <row r="2229">
      <c r="A2229" s="5" t="s">
        <v>98</v>
      </c>
      <c r="B2229" s="149" t="str">
        <f>iferror(vlookup(A2229,Maps!$A$2:$B$111,2,false),"")</f>
        <v>Inside Ganon's Castle</v>
      </c>
      <c r="C2229" s="7" t="s">
        <v>14</v>
      </c>
      <c r="D2229" s="7" t="s">
        <v>274</v>
      </c>
      <c r="E2229" s="7" t="s">
        <v>2228</v>
      </c>
      <c r="F2229" s="547" t="str">
        <f>iferror(vlookup(E2229,Rooms!$D$2:$E$621,2,false),"")</f>
        <v>Business Scrub &amp; Healing Fairy Room</v>
      </c>
      <c r="G2229" s="5" t="s">
        <v>3122</v>
      </c>
      <c r="H2229" s="536" t="s">
        <v>6932</v>
      </c>
      <c r="I2229" s="536" t="str">
        <f>iferror(vlookup(G2229,Objects!$A$2:$D$403,4,false),"")</f>
        <v>Business Scrub</v>
      </c>
      <c r="J2229" s="537" t="s">
        <v>1059</v>
      </c>
    </row>
    <row r="2230">
      <c r="A2230" s="5" t="s">
        <v>98</v>
      </c>
      <c r="B2230" s="149" t="str">
        <f>iferror(vlookup(A2230,Maps!$A$2:$B$111,2,false),"")</f>
        <v>Inside Ganon's Castle</v>
      </c>
      <c r="C2230" s="7" t="s">
        <v>14</v>
      </c>
      <c r="D2230" s="7" t="s">
        <v>274</v>
      </c>
      <c r="E2230" s="7" t="s">
        <v>2228</v>
      </c>
      <c r="F2230" s="547" t="str">
        <f>iferror(vlookup(E2230,Rooms!$D$2:$E$621,2,false),"")</f>
        <v>Business Scrub &amp; Healing Fairy Room</v>
      </c>
      <c r="G2230" s="5" t="s">
        <v>242</v>
      </c>
      <c r="H2230" s="536" t="s">
        <v>6282</v>
      </c>
      <c r="I2230" s="536" t="str">
        <f>iferror(vlookup(G2230,Objects!$A$2:$D$403,4,false),"")</f>
        <v>Mad Scrub</v>
      </c>
      <c r="J2230" s="537" t="s">
        <v>1073</v>
      </c>
    </row>
    <row r="2231">
      <c r="A2231" s="54"/>
      <c r="B2231" s="116" t="str">
        <f>iferror(vlookup(A2231,Maps!$A$2:$B$111,2,false),"")</f>
        <v/>
      </c>
      <c r="C2231" s="539"/>
      <c r="D2231" s="539"/>
      <c r="E2231" s="539"/>
      <c r="F2231" s="540" t="str">
        <f>iferror(vlookup(E2231,Rooms!$D$2:$E$621,2,false),"")</f>
        <v/>
      </c>
      <c r="G2231" s="539"/>
      <c r="H2231" s="541"/>
      <c r="I2231" s="541" t="str">
        <f>iferror(vlookup(G2231,Objects!$A$2:$D$403,4,false),"")</f>
        <v/>
      </c>
      <c r="J2231" s="542"/>
    </row>
    <row r="2232">
      <c r="A2232" s="5" t="s">
        <v>98</v>
      </c>
      <c r="B2232" s="149" t="str">
        <f>iferror(vlookup(A2232,Maps!$A$2:$B$111,2,false),"")</f>
        <v>Inside Ganon's Castle</v>
      </c>
      <c r="C2232" s="11" t="s">
        <v>14</v>
      </c>
      <c r="D2232" s="11" t="s">
        <v>170</v>
      </c>
      <c r="E2232" s="11" t="s">
        <v>2230</v>
      </c>
      <c r="F2232" s="538" t="str">
        <f>iferror(vlookup(E2232,Rooms!$D$2:$E$621,2,false),"")</f>
        <v>Spirit Trial - Armos Room</v>
      </c>
      <c r="G2232" s="5" t="s">
        <v>901</v>
      </c>
      <c r="H2232" s="536" t="s">
        <v>6973</v>
      </c>
      <c r="I2232" s="536" t="str">
        <f>iferror(vlookup(G2232,Objects!$A$2:$D$403,4,false),"")</f>
        <v>Inside Ganon's Castle Objects</v>
      </c>
      <c r="J2232" s="537" t="s">
        <v>1073</v>
      </c>
    </row>
    <row r="2233">
      <c r="A2233" s="5" t="s">
        <v>98</v>
      </c>
      <c r="B2233" s="149" t="str">
        <f>iferror(vlookup(A2233,Maps!$A$2:$B$111,2,false),"")</f>
        <v>Inside Ganon's Castle</v>
      </c>
      <c r="C2233" s="7" t="s">
        <v>14</v>
      </c>
      <c r="D2233" s="7" t="s">
        <v>170</v>
      </c>
      <c r="E2233" s="7" t="s">
        <v>2230</v>
      </c>
      <c r="F2233" s="547" t="str">
        <f>iferror(vlookup(E2233,Rooms!$D$2:$E$621,2,false),"")</f>
        <v>Spirit Trial - Armos Room</v>
      </c>
      <c r="G2233" s="5" t="s">
        <v>2765</v>
      </c>
      <c r="H2233" s="536" t="s">
        <v>6408</v>
      </c>
      <c r="I2233" s="536" t="str">
        <f>iferror(vlookup(G2233,Objects!$A$2:$D$403,4,false),"")</f>
        <v>Blade Trap</v>
      </c>
      <c r="J2233" s="537" t="s">
        <v>1059</v>
      </c>
    </row>
    <row r="2234">
      <c r="A2234" s="5" t="s">
        <v>98</v>
      </c>
      <c r="B2234" s="149" t="str">
        <f>iferror(vlookup(A2234,Maps!$A$2:$B$111,2,false),"")</f>
        <v>Inside Ganon's Castle</v>
      </c>
      <c r="C2234" s="7" t="s">
        <v>14</v>
      </c>
      <c r="D2234" s="7" t="s">
        <v>170</v>
      </c>
      <c r="E2234" s="7" t="s">
        <v>2230</v>
      </c>
      <c r="F2234" s="547" t="str">
        <f>iferror(vlookup(E2234,Rooms!$D$2:$E$621,2,false),"")</f>
        <v>Spirit Trial - Armos Room</v>
      </c>
      <c r="G2234" s="5" t="s">
        <v>110</v>
      </c>
      <c r="H2234" s="536" t="s">
        <v>6159</v>
      </c>
      <c r="I2234" s="536" t="str">
        <f>iferror(vlookup(G2234,Objects!$A$2:$D$403,4,false),"")</f>
        <v>Treasure Chests</v>
      </c>
      <c r="J2234" s="537" t="s">
        <v>1073</v>
      </c>
    </row>
    <row r="2235">
      <c r="A2235" s="5" t="s">
        <v>98</v>
      </c>
      <c r="B2235" s="149" t="str">
        <f>iferror(vlookup(A2235,Maps!$A$2:$B$111,2,false),"")</f>
        <v>Inside Ganon's Castle</v>
      </c>
      <c r="C2235" s="7" t="s">
        <v>14</v>
      </c>
      <c r="D2235" s="7" t="s">
        <v>170</v>
      </c>
      <c r="E2235" s="7" t="s">
        <v>2230</v>
      </c>
      <c r="F2235" s="547" t="str">
        <f>iferror(vlookup(E2235,Rooms!$D$2:$E$621,2,false),"")</f>
        <v>Spirit Trial - Armos Room</v>
      </c>
      <c r="G2235" s="5" t="s">
        <v>2782</v>
      </c>
      <c r="H2235" s="536" t="s">
        <v>6426</v>
      </c>
      <c r="I2235" s="536" t="str">
        <f>iferror(vlookup(G2235,Objects!$A$2:$D$403,4,false),"")</f>
        <v>[Blank]</v>
      </c>
      <c r="J2235" s="537" t="s">
        <v>1073</v>
      </c>
    </row>
    <row r="2236">
      <c r="A2236" s="5" t="s">
        <v>98</v>
      </c>
      <c r="B2236" s="149" t="str">
        <f>iferror(vlookup(A2236,Maps!$A$2:$B$111,2,false),"")</f>
        <v>Inside Ganon's Castle</v>
      </c>
      <c r="C2236" s="7" t="s">
        <v>14</v>
      </c>
      <c r="D2236" s="7" t="s">
        <v>170</v>
      </c>
      <c r="E2236" s="7" t="s">
        <v>2230</v>
      </c>
      <c r="F2236" s="547" t="str">
        <f>iferror(vlookup(E2236,Rooms!$D$2:$E$621,2,false),"")</f>
        <v>Spirit Trial - Armos Room</v>
      </c>
      <c r="G2236" s="5" t="s">
        <v>392</v>
      </c>
      <c r="H2236" s="536" t="s">
        <v>6240</v>
      </c>
      <c r="I2236" s="536" t="str">
        <f>iferror(vlookup(G2236,Objects!$A$2:$D$403,4,false),"")</f>
        <v>Armos</v>
      </c>
      <c r="J2236" s="537" t="s">
        <v>1059</v>
      </c>
    </row>
    <row r="2237">
      <c r="A2237" s="5" t="s">
        <v>98</v>
      </c>
      <c r="B2237" s="149" t="str">
        <f>iferror(vlookup(A2237,Maps!$A$2:$B$111,2,false),"")</f>
        <v>Inside Ganon's Castle</v>
      </c>
      <c r="C2237" s="7" t="s">
        <v>14</v>
      </c>
      <c r="D2237" s="7" t="s">
        <v>170</v>
      </c>
      <c r="E2237" s="7" t="s">
        <v>2230</v>
      </c>
      <c r="F2237" s="547" t="str">
        <f>iferror(vlookup(E2237,Rooms!$D$2:$E$621,2,false),"")</f>
        <v>Spirit Trial - Armos Room</v>
      </c>
      <c r="G2237" s="5" t="s">
        <v>2996</v>
      </c>
      <c r="H2237" s="536" t="s">
        <v>6758</v>
      </c>
      <c r="I2237" s="536" t="str">
        <f>iferror(vlookup(G2237,Objects!$A$2:$D$403,4,false),"")</f>
        <v>Hookshot Pillar &amp; Wall Target</v>
      </c>
      <c r="J2237" s="537" t="s">
        <v>1059</v>
      </c>
    </row>
    <row r="2238">
      <c r="A2238" s="5" t="s">
        <v>98</v>
      </c>
      <c r="B2238" s="149" t="str">
        <f>iferror(vlookup(A2238,Maps!$A$2:$B$111,2,false),"")</f>
        <v>Inside Ganon's Castle</v>
      </c>
      <c r="C2238" s="7" t="s">
        <v>14</v>
      </c>
      <c r="D2238" s="7" t="s">
        <v>170</v>
      </c>
      <c r="E2238" s="7" t="s">
        <v>2230</v>
      </c>
      <c r="F2238" s="547" t="str">
        <f>iferror(vlookup(E2238,Rooms!$D$2:$E$621,2,false),"")</f>
        <v>Spirit Trial - Armos Room</v>
      </c>
      <c r="G2238" s="5" t="s">
        <v>2774</v>
      </c>
      <c r="H2238" s="536" t="s">
        <v>6415</v>
      </c>
      <c r="I2238" s="536" t="str">
        <f>iferror(vlookup(G2238,Objects!$A$2:$D$403,4,false),"")</f>
        <v>Beamos</v>
      </c>
      <c r="J2238" s="537" t="s">
        <v>1059</v>
      </c>
    </row>
    <row r="2239">
      <c r="A2239" s="5" t="s">
        <v>98</v>
      </c>
      <c r="B2239" s="149" t="str">
        <f>iferror(vlookup(A2239,Maps!$A$2:$B$111,2,false),"")</f>
        <v>Inside Ganon's Castle</v>
      </c>
      <c r="C2239" s="7" t="s">
        <v>14</v>
      </c>
      <c r="D2239" s="7" t="s">
        <v>170</v>
      </c>
      <c r="E2239" s="7" t="s">
        <v>2230</v>
      </c>
      <c r="F2239" s="547" t="str">
        <f>iferror(vlookup(E2239,Rooms!$D$2:$E$621,2,false),"")</f>
        <v>Spirit Trial - Armos Room</v>
      </c>
      <c r="G2239" s="5" t="s">
        <v>812</v>
      </c>
      <c r="H2239" s="536" t="s">
        <v>6504</v>
      </c>
      <c r="I2239" s="536" t="str">
        <f>iferror(vlookup(G2239,Objects!$A$2:$D$403,4,false),"")</f>
        <v>Item Model - Recovery Heart</v>
      </c>
      <c r="J2239" s="537" t="s">
        <v>1073</v>
      </c>
    </row>
    <row r="2240">
      <c r="A2240" s="54"/>
      <c r="B2240" s="116" t="str">
        <f>iferror(vlookup(A2240,Maps!$A$2:$B$111,2,false),"")</f>
        <v/>
      </c>
      <c r="C2240" s="539"/>
      <c r="D2240" s="539"/>
      <c r="E2240" s="539"/>
      <c r="F2240" s="540" t="str">
        <f>iferror(vlookup(E2240,Rooms!$D$2:$E$621,2,false),"")</f>
        <v/>
      </c>
      <c r="G2240" s="539"/>
      <c r="H2240" s="541"/>
      <c r="I2240" s="541" t="str">
        <f>iferror(vlookup(G2240,Objects!$A$2:$D$403,4,false),"")</f>
        <v/>
      </c>
      <c r="J2240" s="542"/>
    </row>
    <row r="2241">
      <c r="A2241" s="5" t="s">
        <v>98</v>
      </c>
      <c r="B2241" s="149" t="str">
        <f>iferror(vlookup(A2241,Maps!$A$2:$B$111,2,false),"")</f>
        <v>Inside Ganon's Castle</v>
      </c>
      <c r="C2241" s="11" t="s">
        <v>14</v>
      </c>
      <c r="D2241" s="11" t="s">
        <v>572</v>
      </c>
      <c r="E2241" s="11" t="s">
        <v>2232</v>
      </c>
      <c r="F2241" s="538" t="str">
        <f>iferror(vlookup(E2241,Rooms!$D$2:$E$621,2,false),"")</f>
        <v>Spirit Trial - Sun Switch Room</v>
      </c>
      <c r="G2241" s="5" t="s">
        <v>901</v>
      </c>
      <c r="H2241" s="536" t="s">
        <v>6973</v>
      </c>
      <c r="I2241" s="536" t="str">
        <f>iferror(vlookup(G2241,Objects!$A$2:$D$403,4,false),"")</f>
        <v>Inside Ganon's Castle Objects</v>
      </c>
      <c r="J2241" s="537" t="s">
        <v>1059</v>
      </c>
    </row>
    <row r="2242">
      <c r="A2242" s="5" t="s">
        <v>98</v>
      </c>
      <c r="B2242" s="149" t="str">
        <f>iferror(vlookup(A2242,Maps!$A$2:$B$111,2,false),"")</f>
        <v>Inside Ganon's Castle</v>
      </c>
      <c r="C2242" s="7" t="s">
        <v>14</v>
      </c>
      <c r="D2242" s="7" t="s">
        <v>572</v>
      </c>
      <c r="E2242" s="7" t="s">
        <v>2232</v>
      </c>
      <c r="F2242" s="547" t="str">
        <f>iferror(vlookup(E2242,Rooms!$D$2:$E$621,2,false),"")</f>
        <v>Spirit Trial - Sun Switch Room</v>
      </c>
      <c r="G2242" s="5" t="s">
        <v>3024</v>
      </c>
      <c r="H2242" s="536" t="s">
        <v>6783</v>
      </c>
      <c r="I2242" s="536" t="str">
        <f>iferror(vlookup(G2242,Objects!$A$2:$D$403,4,false),"")</f>
        <v>Sun Switch</v>
      </c>
      <c r="J2242" s="537" t="s">
        <v>1059</v>
      </c>
    </row>
    <row r="2243">
      <c r="A2243" s="5" t="s">
        <v>98</v>
      </c>
      <c r="B2243" s="149" t="str">
        <f>iferror(vlookup(A2243,Maps!$A$2:$B$111,2,false),"")</f>
        <v>Inside Ganon's Castle</v>
      </c>
      <c r="C2243" s="7" t="s">
        <v>14</v>
      </c>
      <c r="D2243" s="7" t="s">
        <v>572</v>
      </c>
      <c r="E2243" s="7" t="s">
        <v>2232</v>
      </c>
      <c r="F2243" s="547" t="str">
        <f>iferror(vlookup(E2243,Rooms!$D$2:$E$621,2,false),"")</f>
        <v>Spirit Trial - Sun Switch Room</v>
      </c>
      <c r="G2243" s="5" t="s">
        <v>272</v>
      </c>
      <c r="H2243" s="536" t="s">
        <v>6195</v>
      </c>
      <c r="I2243" s="536" t="str">
        <f>iferror(vlookup(G2243,Objects!$A$2:$D$403,4,false),"")</f>
        <v>Torch Slug</v>
      </c>
      <c r="J2243" s="537" t="s">
        <v>1059</v>
      </c>
    </row>
    <row r="2244">
      <c r="A2244" s="5" t="s">
        <v>98</v>
      </c>
      <c r="B2244" s="149" t="str">
        <f>iferror(vlookup(A2244,Maps!$A$2:$B$111,2,false),"")</f>
        <v>Inside Ganon's Castle</v>
      </c>
      <c r="C2244" s="7" t="s">
        <v>14</v>
      </c>
      <c r="D2244" s="7" t="s">
        <v>572</v>
      </c>
      <c r="E2244" s="7" t="s">
        <v>2232</v>
      </c>
      <c r="F2244" s="547" t="str">
        <f>iferror(vlookup(E2244,Rooms!$D$2:$E$621,2,false),"")</f>
        <v>Spirit Trial - Sun Switch Room</v>
      </c>
      <c r="G2244" s="5" t="s">
        <v>2826</v>
      </c>
      <c r="H2244" s="536" t="s">
        <v>6481</v>
      </c>
      <c r="I2244" s="536" t="str">
        <f>iferror(vlookup(G2244,Objects!$A$2:$D$403,4,false),"")</f>
        <v>Mirror Shield's Light Reflection</v>
      </c>
      <c r="J2244" s="537" t="s">
        <v>1073</v>
      </c>
    </row>
    <row r="2245">
      <c r="A2245" s="5" t="s">
        <v>98</v>
      </c>
      <c r="B2245" s="149" t="str">
        <f>iferror(vlookup(A2245,Maps!$A$2:$B$111,2,false),"")</f>
        <v>Inside Ganon's Castle</v>
      </c>
      <c r="C2245" s="7" t="s">
        <v>14</v>
      </c>
      <c r="D2245" s="7" t="s">
        <v>572</v>
      </c>
      <c r="E2245" s="7" t="s">
        <v>2232</v>
      </c>
      <c r="F2245" s="547" t="str">
        <f>iferror(vlookup(E2245,Rooms!$D$2:$E$621,2,false),"")</f>
        <v>Spirit Trial - Sun Switch Room</v>
      </c>
      <c r="G2245" s="5" t="s">
        <v>89</v>
      </c>
      <c r="H2245" s="536" t="s">
        <v>6155</v>
      </c>
      <c r="I2245" s="536" t="str">
        <f>iferror(vlookup(G2245,Objects!$A$2:$D$403,4,false),"")</f>
        <v>Floormaster &amp; Wallmaster</v>
      </c>
      <c r="J2245" s="537" t="s">
        <v>1059</v>
      </c>
    </row>
    <row r="2246">
      <c r="A2246" s="5" t="s">
        <v>98</v>
      </c>
      <c r="B2246" s="149" t="str">
        <f>iferror(vlookup(A2246,Maps!$A$2:$B$111,2,false),"")</f>
        <v>Inside Ganon's Castle</v>
      </c>
      <c r="C2246" s="7" t="s">
        <v>14</v>
      </c>
      <c r="D2246" s="7" t="s">
        <v>572</v>
      </c>
      <c r="E2246" s="7" t="s">
        <v>2232</v>
      </c>
      <c r="F2246" s="547" t="str">
        <f>iferror(vlookup(E2246,Rooms!$D$2:$E$621,2,false),"")</f>
        <v>Spirit Trial - Sun Switch Room</v>
      </c>
      <c r="G2246" s="5" t="s">
        <v>2765</v>
      </c>
      <c r="H2246" s="536" t="s">
        <v>6408</v>
      </c>
      <c r="I2246" s="536" t="str">
        <f>iferror(vlookup(G2246,Objects!$A$2:$D$403,4,false),"")</f>
        <v>Blade Trap</v>
      </c>
      <c r="J2246" s="537" t="s">
        <v>1073</v>
      </c>
    </row>
    <row r="2247">
      <c r="A2247" s="5" t="s">
        <v>98</v>
      </c>
      <c r="B2247" s="149" t="str">
        <f>iferror(vlookup(A2247,Maps!$A$2:$B$111,2,false),"")</f>
        <v>Inside Ganon's Castle</v>
      </c>
      <c r="C2247" s="7" t="s">
        <v>14</v>
      </c>
      <c r="D2247" s="7" t="s">
        <v>572</v>
      </c>
      <c r="E2247" s="7" t="s">
        <v>2232</v>
      </c>
      <c r="F2247" s="547" t="str">
        <f>iferror(vlookup(E2247,Rooms!$D$2:$E$621,2,false),"")</f>
        <v>Spirit Trial - Sun Switch Room</v>
      </c>
      <c r="G2247" s="5" t="s">
        <v>110</v>
      </c>
      <c r="H2247" s="536" t="s">
        <v>6159</v>
      </c>
      <c r="I2247" s="536" t="str">
        <f>iferror(vlookup(G2247,Objects!$A$2:$D$403,4,false),"")</f>
        <v>Treasure Chests</v>
      </c>
      <c r="J2247" s="537" t="s">
        <v>1059</v>
      </c>
    </row>
    <row r="2248">
      <c r="A2248" s="5" t="s">
        <v>98</v>
      </c>
      <c r="B2248" s="149" t="str">
        <f>iferror(vlookup(A2248,Maps!$A$2:$B$111,2,false),"")</f>
        <v>Inside Ganon's Castle</v>
      </c>
      <c r="C2248" s="7" t="s">
        <v>14</v>
      </c>
      <c r="D2248" s="7" t="s">
        <v>572</v>
      </c>
      <c r="E2248" s="7" t="s">
        <v>2232</v>
      </c>
      <c r="F2248" s="547" t="str">
        <f>iferror(vlookup(E2248,Rooms!$D$2:$E$621,2,false),"")</f>
        <v>Spirit Trial - Sun Switch Room</v>
      </c>
      <c r="G2248" s="5" t="s">
        <v>2782</v>
      </c>
      <c r="H2248" s="536" t="s">
        <v>6426</v>
      </c>
      <c r="I2248" s="536" t="str">
        <f>iferror(vlookup(G2248,Objects!$A$2:$D$403,4,false),"")</f>
        <v>[Blank]</v>
      </c>
      <c r="J2248" s="537" t="s">
        <v>1073</v>
      </c>
    </row>
    <row r="2249">
      <c r="A2249" s="5" t="s">
        <v>98</v>
      </c>
      <c r="B2249" s="149" t="str">
        <f>iferror(vlookup(A2249,Maps!$A$2:$B$111,2,false),"")</f>
        <v>Inside Ganon's Castle</v>
      </c>
      <c r="C2249" s="7" t="s">
        <v>14</v>
      </c>
      <c r="D2249" s="7" t="s">
        <v>572</v>
      </c>
      <c r="E2249" s="7" t="s">
        <v>2232</v>
      </c>
      <c r="F2249" s="547" t="str">
        <f>iferror(vlookup(E2249,Rooms!$D$2:$E$621,2,false),"")</f>
        <v>Spirit Trial - Sun Switch Room</v>
      </c>
      <c r="G2249" s="5" t="s">
        <v>2818</v>
      </c>
      <c r="H2249" s="536" t="s">
        <v>6467</v>
      </c>
      <c r="I2249" s="536" t="str">
        <f>iferror(vlookup(G2249,Objects!$A$2:$D$403,4,false),"")</f>
        <v>Torches</v>
      </c>
      <c r="J2249" s="537" t="s">
        <v>1059</v>
      </c>
    </row>
    <row r="2250">
      <c r="A2250" s="54"/>
      <c r="B2250" s="116" t="str">
        <f>iferror(vlookup(A2250,Maps!$A$2:$B$111,2,false),"")</f>
        <v/>
      </c>
      <c r="C2250" s="539"/>
      <c r="D2250" s="539"/>
      <c r="E2250" s="539"/>
      <c r="F2250" s="540" t="str">
        <f>iferror(vlookup(E2250,Rooms!$D$2:$E$621,2,false),"")</f>
        <v/>
      </c>
      <c r="G2250" s="539"/>
      <c r="H2250" s="541"/>
      <c r="I2250" s="541" t="str">
        <f>iferror(vlookup(G2250,Objects!$A$2:$D$403,4,false),"")</f>
        <v/>
      </c>
      <c r="J2250" s="542"/>
    </row>
    <row r="2251">
      <c r="A2251" s="5" t="s">
        <v>98</v>
      </c>
      <c r="B2251" s="149" t="str">
        <f>iferror(vlookup(A2251,Maps!$A$2:$B$111,2,false),"")</f>
        <v>Inside Ganon's Castle</v>
      </c>
      <c r="C2251" s="11" t="s">
        <v>14</v>
      </c>
      <c r="D2251" s="11" t="s">
        <v>577</v>
      </c>
      <c r="E2251" s="11" t="s">
        <v>2234</v>
      </c>
      <c r="F2251" s="538" t="str">
        <f>iferror(vlookup(E2251,Rooms!$D$2:$E$621,2,false),"")</f>
        <v>Spirit Trial - Medallion Room</v>
      </c>
      <c r="G2251" s="5" t="s">
        <v>901</v>
      </c>
      <c r="H2251" s="536" t="s">
        <v>6973</v>
      </c>
      <c r="I2251" s="536" t="str">
        <f>iferror(vlookup(G2251,Objects!$A$2:$D$403,4,false),"")</f>
        <v>Inside Ganon's Castle Objects</v>
      </c>
      <c r="J2251" s="537" t="s">
        <v>1059</v>
      </c>
    </row>
    <row r="2252">
      <c r="A2252" s="5" t="s">
        <v>98</v>
      </c>
      <c r="B2252" s="149" t="str">
        <f>iferror(vlookup(A2252,Maps!$A$2:$B$111,2,false),"")</f>
        <v>Inside Ganon's Castle</v>
      </c>
      <c r="C2252" s="7" t="s">
        <v>14</v>
      </c>
      <c r="D2252" s="7" t="s">
        <v>577</v>
      </c>
      <c r="E2252" s="7" t="s">
        <v>2234</v>
      </c>
      <c r="F2252" s="547" t="str">
        <f>iferror(vlookup(E2252,Rooms!$D$2:$E$621,2,false),"")</f>
        <v>Spirit Trial - Medallion Room</v>
      </c>
      <c r="G2252" s="5" t="s">
        <v>759</v>
      </c>
      <c r="H2252" s="536" t="s">
        <v>6387</v>
      </c>
      <c r="I2252" s="536" t="str">
        <f>iferror(vlookup(G2252,Objects!$A$2:$D$403,4,false),"")</f>
        <v>Forest Temple Objects</v>
      </c>
      <c r="J2252" s="537" t="s">
        <v>1073</v>
      </c>
    </row>
    <row r="2253">
      <c r="A2253" s="5" t="s">
        <v>98</v>
      </c>
      <c r="B2253" s="149" t="str">
        <f>iferror(vlookup(A2253,Maps!$A$2:$B$111,2,false),"")</f>
        <v>Inside Ganon's Castle</v>
      </c>
      <c r="C2253" s="7" t="s">
        <v>14</v>
      </c>
      <c r="D2253" s="7" t="s">
        <v>577</v>
      </c>
      <c r="E2253" s="7" t="s">
        <v>2234</v>
      </c>
      <c r="F2253" s="547" t="str">
        <f>iferror(vlookup(E2253,Rooms!$D$2:$E$621,2,false),"")</f>
        <v>Spirit Trial - Medallion Room</v>
      </c>
      <c r="G2253" s="5" t="s">
        <v>2729</v>
      </c>
      <c r="H2253" s="536" t="s">
        <v>6390</v>
      </c>
      <c r="I2253" s="536" t="str">
        <f>iferror(vlookup(G2253,Objects!$A$2:$D$403,4,false),"")</f>
        <v>Forest Temple Textures</v>
      </c>
      <c r="J2253" s="537" t="s">
        <v>1073</v>
      </c>
    </row>
    <row r="2254">
      <c r="A2254" s="5" t="s">
        <v>98</v>
      </c>
      <c r="B2254" s="149" t="str">
        <f>iferror(vlookup(A2254,Maps!$A$2:$B$111,2,false),"")</f>
        <v>Inside Ganon's Castle</v>
      </c>
      <c r="C2254" s="7" t="s">
        <v>14</v>
      </c>
      <c r="D2254" s="7" t="s">
        <v>577</v>
      </c>
      <c r="E2254" s="7" t="s">
        <v>2234</v>
      </c>
      <c r="F2254" s="547" t="str">
        <f>iferror(vlookup(E2254,Rooms!$D$2:$E$621,2,false),"")</f>
        <v>Spirit Trial - Medallion Room</v>
      </c>
      <c r="G2254" s="5" t="s">
        <v>2854</v>
      </c>
      <c r="H2254" s="536" t="s">
        <v>6513</v>
      </c>
      <c r="I2254" s="536" t="str">
        <f>iferror(vlookup(G2254,Objects!$A$2:$D$403,4,false),"")</f>
        <v>Item Model - Medallions</v>
      </c>
      <c r="J2254" s="537" t="s">
        <v>1073</v>
      </c>
    </row>
    <row r="2255">
      <c r="A2255" s="5" t="s">
        <v>98</v>
      </c>
      <c r="B2255" s="149" t="str">
        <f>iferror(vlookup(A2255,Maps!$A$2:$B$111,2,false),"")</f>
        <v>Inside Ganon's Castle</v>
      </c>
      <c r="C2255" s="7" t="s">
        <v>14</v>
      </c>
      <c r="D2255" s="7" t="s">
        <v>577</v>
      </c>
      <c r="E2255" s="7" t="s">
        <v>2234</v>
      </c>
      <c r="F2255" s="547" t="str">
        <f>iferror(vlookup(E2255,Rooms!$D$2:$E$621,2,false),"")</f>
        <v>Spirit Trial - Medallion Room</v>
      </c>
      <c r="G2255" s="5" t="s">
        <v>2928</v>
      </c>
      <c r="H2255" s="536" t="s">
        <v>6636</v>
      </c>
      <c r="I2255" s="536" t="str">
        <f>iferror(vlookup(G2255,Objects!$A$2:$D$403,4,false),"")</f>
        <v>Chamber of the Sages Cutscene Objects</v>
      </c>
      <c r="J2255" s="537" t="s">
        <v>1073</v>
      </c>
    </row>
    <row r="2256">
      <c r="A2256" s="5" t="s">
        <v>98</v>
      </c>
      <c r="B2256" s="149" t="str">
        <f>iferror(vlookup(A2256,Maps!$A$2:$B$111,2,false),"")</f>
        <v>Inside Ganon's Castle</v>
      </c>
      <c r="C2256" s="7" t="s">
        <v>14</v>
      </c>
      <c r="D2256" s="7" t="s">
        <v>577</v>
      </c>
      <c r="E2256" s="7" t="s">
        <v>2234</v>
      </c>
      <c r="F2256" s="547" t="str">
        <f>iferror(vlookup(E2256,Rooms!$D$2:$E$621,2,false),"")</f>
        <v>Spirit Trial - Medallion Room</v>
      </c>
      <c r="G2256" s="5" t="s">
        <v>2838</v>
      </c>
      <c r="H2256" s="536" t="s">
        <v>6498</v>
      </c>
      <c r="I2256" s="536" t="str">
        <f>iferror(vlookup(G2256,Objects!$A$2:$D$403,4,false),"")</f>
        <v>Nabooru</v>
      </c>
      <c r="J2256" s="537" t="s">
        <v>1059</v>
      </c>
    </row>
    <row r="2257">
      <c r="A2257" s="5" t="s">
        <v>98</v>
      </c>
      <c r="B2257" s="149" t="str">
        <f>iferror(vlookup(A2257,Maps!$A$2:$B$111,2,false),"")</f>
        <v>Inside Ganon's Castle</v>
      </c>
      <c r="C2257" s="7" t="s">
        <v>14</v>
      </c>
      <c r="D2257" s="7" t="s">
        <v>577</v>
      </c>
      <c r="E2257" s="7" t="s">
        <v>2234</v>
      </c>
      <c r="F2257" s="547" t="str">
        <f>iferror(vlookup(E2257,Rooms!$D$2:$E$621,2,false),"")</f>
        <v>Spirit Trial - Medallion Room</v>
      </c>
      <c r="G2257" s="5" t="s">
        <v>2733</v>
      </c>
      <c r="H2257" s="536" t="s">
        <v>6396</v>
      </c>
      <c r="I2257" s="536" t="str">
        <f>iferror(vlookup(G2257,Objects!$A$2:$D$403,4,false),"")</f>
        <v>[Blank]</v>
      </c>
      <c r="J2257" s="537" t="s">
        <v>1073</v>
      </c>
    </row>
    <row r="2258">
      <c r="A2258" s="54"/>
      <c r="B2258" s="116" t="str">
        <f>iferror(vlookup(A2258,Maps!$A$2:$B$111,2,false),"")</f>
        <v/>
      </c>
      <c r="C2258" s="539"/>
      <c r="D2258" s="539"/>
      <c r="E2258" s="539"/>
      <c r="F2258" s="540" t="str">
        <f>iferror(vlookup(E2258,Rooms!$D$2:$E$621,2,false),"")</f>
        <v/>
      </c>
      <c r="G2258" s="539"/>
      <c r="H2258" s="541"/>
      <c r="I2258" s="541" t="str">
        <f>iferror(vlookup(G2258,Objects!$A$2:$D$403,4,false),"")</f>
        <v/>
      </c>
      <c r="J2258" s="542"/>
    </row>
    <row r="2259">
      <c r="A2259" s="5" t="s">
        <v>105</v>
      </c>
      <c r="B2259" s="149" t="str">
        <f>iferror(vlookup(A2259,Maps!$A$2:$B$111,2,false),"")</f>
        <v>Ganon's Tower (Collapsing)</v>
      </c>
      <c r="C2259" s="11" t="s">
        <v>14</v>
      </c>
      <c r="D2259" s="11" t="s">
        <v>14</v>
      </c>
      <c r="E2259" s="11" t="s">
        <v>2237</v>
      </c>
      <c r="F2259" s="538" t="str">
        <f>iferror(vlookup(E2259,Rooms!$D$2:$E$621,2,false),"")</f>
        <v>2F - Dinolfos Room</v>
      </c>
      <c r="G2259" s="5" t="s">
        <v>3052</v>
      </c>
      <c r="H2259" s="536" t="s">
        <v>6815</v>
      </c>
      <c r="I2259" s="536" t="str">
        <f>iferror(vlookup(G2259,Objects!$A$2:$D$403,4,false),"")</f>
        <v>Ganon's Tower Objects</v>
      </c>
      <c r="J2259" s="537" t="s">
        <v>1073</v>
      </c>
    </row>
    <row r="2260">
      <c r="A2260" s="5" t="s">
        <v>105</v>
      </c>
      <c r="B2260" s="149" t="str">
        <f>iferror(vlookup(A2260,Maps!$A$2:$B$111,2,false),"")</f>
        <v>Ganon's Tower (Collapsing)</v>
      </c>
      <c r="C2260" s="7" t="s">
        <v>14</v>
      </c>
      <c r="D2260" s="7" t="s">
        <v>14</v>
      </c>
      <c r="E2260" s="7" t="s">
        <v>2237</v>
      </c>
      <c r="F2260" s="547" t="str">
        <f>iferror(vlookup(E2260,Rooms!$D$2:$E$621,2,false),"")</f>
        <v>2F - Dinolfos Room</v>
      </c>
      <c r="G2260" s="5" t="s">
        <v>124</v>
      </c>
      <c r="H2260" s="536" t="s">
        <v>6341</v>
      </c>
      <c r="I2260" s="536" t="str">
        <f>iferror(vlookup(G2260,Objects!$A$2:$D$403,4,false),"")</f>
        <v>Adult Zelda</v>
      </c>
      <c r="J2260" s="537" t="s">
        <v>1059</v>
      </c>
    </row>
    <row r="2261">
      <c r="A2261" s="5" t="s">
        <v>105</v>
      </c>
      <c r="B2261" s="149" t="str">
        <f>iferror(vlookup(A2261,Maps!$A$2:$B$111,2,false),"")</f>
        <v>Ganon's Tower (Collapsing)</v>
      </c>
      <c r="C2261" s="7" t="s">
        <v>14</v>
      </c>
      <c r="D2261" s="7" t="s">
        <v>14</v>
      </c>
      <c r="E2261" s="7" t="s">
        <v>2237</v>
      </c>
      <c r="F2261" s="547" t="str">
        <f>iferror(vlookup(E2261,Rooms!$D$2:$E$621,2,false),"")</f>
        <v>2F - Dinolfos Room</v>
      </c>
      <c r="G2261" s="5" t="s">
        <v>3086</v>
      </c>
      <c r="H2261" s="536" t="s">
        <v>6868</v>
      </c>
      <c r="I2261" s="536" t="str">
        <f>iferror(vlookup(G2261,Objects!$A$2:$D$403,4,false),"")</f>
        <v>Adult Zelda Animations II</v>
      </c>
      <c r="J2261" s="537" t="s">
        <v>1073</v>
      </c>
    </row>
    <row r="2262">
      <c r="A2262" s="5" t="s">
        <v>105</v>
      </c>
      <c r="B2262" s="149" t="str">
        <f>iferror(vlookup(A2262,Maps!$A$2:$B$111,2,false),"")</f>
        <v>Ganon's Tower (Collapsing)</v>
      </c>
      <c r="C2262" s="7" t="s">
        <v>14</v>
      </c>
      <c r="D2262" s="7" t="s">
        <v>14</v>
      </c>
      <c r="E2262" s="7" t="s">
        <v>2237</v>
      </c>
      <c r="F2262" s="547" t="str">
        <f>iferror(vlookup(E2262,Rooms!$D$2:$E$621,2,false),"")</f>
        <v>2F - Dinolfos Room</v>
      </c>
      <c r="G2262" s="5" t="s">
        <v>3097</v>
      </c>
      <c r="H2262" s="536" t="s">
        <v>6885</v>
      </c>
      <c r="I2262" s="536" t="str">
        <f>iferror(vlookup(G2262,Objects!$A$2:$D$403,4,false),"")</f>
        <v>Ganon's Tower (Collapsing) Door Bars</v>
      </c>
      <c r="J2262" s="537" t="s">
        <v>1059</v>
      </c>
    </row>
    <row r="2263">
      <c r="A2263" s="5" t="s">
        <v>105</v>
      </c>
      <c r="B2263" s="149" t="str">
        <f>iferror(vlookup(A2263,Maps!$A$2:$B$111,2,false),"")</f>
        <v>Ganon's Tower (Collapsing)</v>
      </c>
      <c r="C2263" s="7" t="s">
        <v>14</v>
      </c>
      <c r="D2263" s="7" t="s">
        <v>14</v>
      </c>
      <c r="E2263" s="7" t="s">
        <v>2237</v>
      </c>
      <c r="F2263" s="547" t="str">
        <f>iferror(vlookup(E2263,Rooms!$D$2:$E$621,2,false),"")</f>
        <v>2F - Dinolfos Room</v>
      </c>
      <c r="G2263" s="5" t="s">
        <v>2785</v>
      </c>
      <c r="H2263" s="536" t="s">
        <v>6431</v>
      </c>
      <c r="I2263" s="536" t="str">
        <f>iferror(vlookup(G2263,Objects!$A$2:$D$403,4,false),"")</f>
        <v>Light Beam &amp; Rubble</v>
      </c>
      <c r="J2263" s="537" t="s">
        <v>1059</v>
      </c>
    </row>
    <row r="2264">
      <c r="A2264" s="54"/>
      <c r="B2264" s="116" t="str">
        <f>iferror(vlookup(A2264,Maps!$A$2:$B$111,2,false),"")</f>
        <v/>
      </c>
      <c r="C2264" s="539"/>
      <c r="D2264" s="539"/>
      <c r="E2264" s="539"/>
      <c r="F2264" s="540" t="str">
        <f>iferror(vlookup(E2264,Rooms!$D$2:$E$621,2,false),"")</f>
        <v/>
      </c>
      <c r="G2264" s="539"/>
      <c r="H2264" s="541"/>
      <c r="I2264" s="541" t="str">
        <f>iferror(vlookup(G2264,Objects!$A$2:$D$403,4,false),"")</f>
        <v/>
      </c>
      <c r="J2264" s="542"/>
    </row>
    <row r="2265">
      <c r="A2265" s="5" t="s">
        <v>105</v>
      </c>
      <c r="B2265" s="149" t="str">
        <f>iferror(vlookup(A2265,Maps!$A$2:$B$111,2,false),"")</f>
        <v>Ganon's Tower (Collapsing)</v>
      </c>
      <c r="C2265" s="11" t="s">
        <v>14</v>
      </c>
      <c r="D2265" s="11" t="s">
        <v>680</v>
      </c>
      <c r="E2265" s="11" t="s">
        <v>2238</v>
      </c>
      <c r="F2265" s="538" t="str">
        <f>iferror(vlookup(E2265,Rooms!$D$2:$E$621,2,false),"")</f>
        <v>3F - Boss Key Room</v>
      </c>
      <c r="G2265" s="5" t="s">
        <v>3052</v>
      </c>
      <c r="H2265" s="536" t="s">
        <v>6815</v>
      </c>
      <c r="I2265" s="536" t="str">
        <f>iferror(vlookup(G2265,Objects!$A$2:$D$403,4,false),"")</f>
        <v>Ganon's Tower Objects</v>
      </c>
      <c r="J2265" s="537" t="s">
        <v>1073</v>
      </c>
    </row>
    <row r="2266">
      <c r="A2266" s="5" t="s">
        <v>105</v>
      </c>
      <c r="B2266" s="149" t="str">
        <f>iferror(vlookup(A2266,Maps!$A$2:$B$111,2,false),"")</f>
        <v>Ganon's Tower (Collapsing)</v>
      </c>
      <c r="C2266" s="7" t="s">
        <v>14</v>
      </c>
      <c r="D2266" s="7" t="s">
        <v>680</v>
      </c>
      <c r="E2266" s="7" t="s">
        <v>2238</v>
      </c>
      <c r="F2266" s="547" t="str">
        <f>iferror(vlookup(E2266,Rooms!$D$2:$E$621,2,false),"")</f>
        <v>3F - Boss Key Room</v>
      </c>
      <c r="G2266" s="5" t="s">
        <v>124</v>
      </c>
      <c r="H2266" s="536" t="s">
        <v>6341</v>
      </c>
      <c r="I2266" s="536" t="str">
        <f>iferror(vlookup(G2266,Objects!$A$2:$D$403,4,false),"")</f>
        <v>Adult Zelda</v>
      </c>
      <c r="J2266" s="537" t="s">
        <v>1059</v>
      </c>
    </row>
    <row r="2267">
      <c r="A2267" s="5" t="s">
        <v>105</v>
      </c>
      <c r="B2267" s="149" t="str">
        <f>iferror(vlookup(A2267,Maps!$A$2:$B$111,2,false),"")</f>
        <v>Ganon's Tower (Collapsing)</v>
      </c>
      <c r="C2267" s="7" t="s">
        <v>14</v>
      </c>
      <c r="D2267" s="7" t="s">
        <v>680</v>
      </c>
      <c r="E2267" s="7" t="s">
        <v>2238</v>
      </c>
      <c r="F2267" s="547" t="str">
        <f>iferror(vlookup(E2267,Rooms!$D$2:$E$621,2,false),"")</f>
        <v>3F - Boss Key Room</v>
      </c>
      <c r="G2267" s="5" t="s">
        <v>3086</v>
      </c>
      <c r="H2267" s="536" t="s">
        <v>6868</v>
      </c>
      <c r="I2267" s="536" t="str">
        <f>iferror(vlookup(G2267,Objects!$A$2:$D$403,4,false),"")</f>
        <v>Adult Zelda Animations II</v>
      </c>
      <c r="J2267" s="537" t="s">
        <v>1073</v>
      </c>
    </row>
    <row r="2268">
      <c r="A2268" s="5" t="s">
        <v>105</v>
      </c>
      <c r="B2268" s="149" t="str">
        <f>iferror(vlookup(A2268,Maps!$A$2:$B$111,2,false),"")</f>
        <v>Ganon's Tower (Collapsing)</v>
      </c>
      <c r="C2268" s="7" t="s">
        <v>14</v>
      </c>
      <c r="D2268" s="7" t="s">
        <v>680</v>
      </c>
      <c r="E2268" s="7" t="s">
        <v>2238</v>
      </c>
      <c r="F2268" s="547" t="str">
        <f>iferror(vlookup(E2268,Rooms!$D$2:$E$621,2,false),"")</f>
        <v>3F - Boss Key Room</v>
      </c>
      <c r="G2268" s="5" t="s">
        <v>3097</v>
      </c>
      <c r="H2268" s="536" t="s">
        <v>6885</v>
      </c>
      <c r="I2268" s="536" t="str">
        <f>iferror(vlookup(G2268,Objects!$A$2:$D$403,4,false),"")</f>
        <v>Ganon's Tower (Collapsing) Door Bars</v>
      </c>
      <c r="J2268" s="537" t="s">
        <v>1059</v>
      </c>
    </row>
    <row r="2269">
      <c r="A2269" s="5" t="s">
        <v>105</v>
      </c>
      <c r="B2269" s="149" t="str">
        <f>iferror(vlookup(A2269,Maps!$A$2:$B$111,2,false),"")</f>
        <v>Ganon's Tower (Collapsing)</v>
      </c>
      <c r="C2269" s="7" t="s">
        <v>14</v>
      </c>
      <c r="D2269" s="7" t="s">
        <v>680</v>
      </c>
      <c r="E2269" s="7" t="s">
        <v>2238</v>
      </c>
      <c r="F2269" s="547" t="str">
        <f>iferror(vlookup(E2269,Rooms!$D$2:$E$621,2,false),"")</f>
        <v>3F - Boss Key Room</v>
      </c>
      <c r="G2269" s="5" t="s">
        <v>356</v>
      </c>
      <c r="H2269" s="536" t="s">
        <v>6225</v>
      </c>
      <c r="I2269" s="536" t="str">
        <f>iferror(vlookup(G2269,Objects!$A$2:$D$403,4,false),"")</f>
        <v>Stalfos</v>
      </c>
      <c r="J2269" s="537" t="s">
        <v>1073</v>
      </c>
    </row>
    <row r="2270">
      <c r="A2270" s="5" t="s">
        <v>105</v>
      </c>
      <c r="B2270" s="149" t="str">
        <f>iferror(vlookup(A2270,Maps!$A$2:$B$111,2,false),"")</f>
        <v>Ganon's Tower (Collapsing)</v>
      </c>
      <c r="C2270" s="7" t="s">
        <v>14</v>
      </c>
      <c r="D2270" s="7" t="s">
        <v>680</v>
      </c>
      <c r="E2270" s="7" t="s">
        <v>2238</v>
      </c>
      <c r="F2270" s="547" t="str">
        <f>iferror(vlookup(E2270,Rooms!$D$2:$E$621,2,false),"")</f>
        <v>3F - Boss Key Room</v>
      </c>
      <c r="G2270" s="5" t="s">
        <v>2785</v>
      </c>
      <c r="H2270" s="536" t="s">
        <v>6431</v>
      </c>
      <c r="I2270" s="536" t="str">
        <f>iferror(vlookup(G2270,Objects!$A$2:$D$403,4,false),"")</f>
        <v>Light Beam &amp; Rubble</v>
      </c>
      <c r="J2270" s="537" t="s">
        <v>1059</v>
      </c>
    </row>
    <row r="2271">
      <c r="A2271" s="54"/>
      <c r="B2271" s="116" t="str">
        <f>iferror(vlookup(A2271,Maps!$A$2:$B$111,2,false),"")</f>
        <v/>
      </c>
      <c r="C2271" s="539"/>
      <c r="D2271" s="539"/>
      <c r="E2271" s="539"/>
      <c r="F2271" s="540" t="str">
        <f>iferror(vlookup(E2271,Rooms!$D$2:$E$621,2,false),"")</f>
        <v/>
      </c>
      <c r="G2271" s="539"/>
      <c r="H2271" s="541"/>
      <c r="I2271" s="541" t="str">
        <f>iferror(vlookup(G2271,Objects!$A$2:$D$403,4,false),"")</f>
        <v/>
      </c>
      <c r="J2271" s="542"/>
    </row>
    <row r="2272">
      <c r="A2272" s="5" t="s">
        <v>105</v>
      </c>
      <c r="B2272" s="149" t="str">
        <f>iferror(vlookup(A2272,Maps!$A$2:$B$111,2,false),"")</f>
        <v>Ganon's Tower (Collapsing)</v>
      </c>
      <c r="C2272" s="11" t="s">
        <v>14</v>
      </c>
      <c r="D2272" s="11" t="s">
        <v>682</v>
      </c>
      <c r="E2272" s="11" t="s">
        <v>2239</v>
      </c>
      <c r="F2272" s="538" t="str">
        <f>iferror(vlookup(E2272,Rooms!$D$2:$E$621,2,false),"")</f>
        <v>4F - Iron Knuckle Room</v>
      </c>
      <c r="G2272" s="5" t="s">
        <v>3052</v>
      </c>
      <c r="H2272" s="536" t="s">
        <v>6815</v>
      </c>
      <c r="I2272" s="536" t="str">
        <f>iferror(vlookup(G2272,Objects!$A$2:$D$403,4,false),"")</f>
        <v>Ganon's Tower Objects</v>
      </c>
      <c r="J2272" s="537" t="s">
        <v>1073</v>
      </c>
    </row>
    <row r="2273">
      <c r="A2273" s="5" t="s">
        <v>105</v>
      </c>
      <c r="B2273" s="149" t="str">
        <f>iferror(vlookup(A2273,Maps!$A$2:$B$111,2,false),"")</f>
        <v>Ganon's Tower (Collapsing)</v>
      </c>
      <c r="C2273" s="7" t="s">
        <v>14</v>
      </c>
      <c r="D2273" s="7" t="s">
        <v>682</v>
      </c>
      <c r="E2273" s="7" t="s">
        <v>2239</v>
      </c>
      <c r="F2273" s="547" t="str">
        <f>iferror(vlookup(E2273,Rooms!$D$2:$E$621,2,false),"")</f>
        <v>4F - Iron Knuckle Room</v>
      </c>
      <c r="G2273" s="5" t="s">
        <v>124</v>
      </c>
      <c r="H2273" s="536" t="s">
        <v>6341</v>
      </c>
      <c r="I2273" s="536" t="str">
        <f>iferror(vlookup(G2273,Objects!$A$2:$D$403,4,false),"")</f>
        <v>Adult Zelda</v>
      </c>
      <c r="J2273" s="537" t="s">
        <v>1059</v>
      </c>
    </row>
    <row r="2274">
      <c r="A2274" s="5" t="s">
        <v>105</v>
      </c>
      <c r="B2274" s="149" t="str">
        <f>iferror(vlookup(A2274,Maps!$A$2:$B$111,2,false),"")</f>
        <v>Ganon's Tower (Collapsing)</v>
      </c>
      <c r="C2274" s="7" t="s">
        <v>14</v>
      </c>
      <c r="D2274" s="7" t="s">
        <v>682</v>
      </c>
      <c r="E2274" s="7" t="s">
        <v>2239</v>
      </c>
      <c r="F2274" s="547" t="str">
        <f>iferror(vlookup(E2274,Rooms!$D$2:$E$621,2,false),"")</f>
        <v>4F - Iron Knuckle Room</v>
      </c>
      <c r="G2274" s="5" t="s">
        <v>3086</v>
      </c>
      <c r="H2274" s="536" t="s">
        <v>6868</v>
      </c>
      <c r="I2274" s="536" t="str">
        <f>iferror(vlookup(G2274,Objects!$A$2:$D$403,4,false),"")</f>
        <v>Adult Zelda Animations II</v>
      </c>
      <c r="J2274" s="537" t="s">
        <v>1073</v>
      </c>
    </row>
    <row r="2275">
      <c r="A2275" s="5" t="s">
        <v>105</v>
      </c>
      <c r="B2275" s="149" t="str">
        <f>iferror(vlookup(A2275,Maps!$A$2:$B$111,2,false),"")</f>
        <v>Ganon's Tower (Collapsing)</v>
      </c>
      <c r="C2275" s="7" t="s">
        <v>14</v>
      </c>
      <c r="D2275" s="7" t="s">
        <v>682</v>
      </c>
      <c r="E2275" s="7" t="s">
        <v>2239</v>
      </c>
      <c r="F2275" s="547" t="str">
        <f>iferror(vlookup(E2275,Rooms!$D$2:$E$621,2,false),"")</f>
        <v>4F - Iron Knuckle Room</v>
      </c>
      <c r="G2275" s="5" t="s">
        <v>3097</v>
      </c>
      <c r="H2275" s="536" t="s">
        <v>6885</v>
      </c>
      <c r="I2275" s="536" t="str">
        <f>iferror(vlookup(G2275,Objects!$A$2:$D$403,4,false),"")</f>
        <v>Ganon's Tower (Collapsing) Door Bars</v>
      </c>
      <c r="J2275" s="537" t="s">
        <v>1059</v>
      </c>
    </row>
    <row r="2276">
      <c r="A2276" s="5" t="s">
        <v>105</v>
      </c>
      <c r="B2276" s="149" t="str">
        <f>iferror(vlookup(A2276,Maps!$A$2:$B$111,2,false),"")</f>
        <v>Ganon's Tower (Collapsing)</v>
      </c>
      <c r="C2276" s="7" t="s">
        <v>14</v>
      </c>
      <c r="D2276" s="7" t="s">
        <v>682</v>
      </c>
      <c r="E2276" s="7" t="s">
        <v>2239</v>
      </c>
      <c r="F2276" s="547" t="str">
        <f>iferror(vlookup(E2276,Rooms!$D$2:$E$621,2,false),"")</f>
        <v>4F - Iron Knuckle Room</v>
      </c>
      <c r="G2276" s="5" t="s">
        <v>2785</v>
      </c>
      <c r="H2276" s="536" t="s">
        <v>6431</v>
      </c>
      <c r="I2276" s="536" t="str">
        <f>iferror(vlookup(G2276,Objects!$A$2:$D$403,4,false),"")</f>
        <v>Light Beam &amp; Rubble</v>
      </c>
      <c r="J2276" s="537" t="s">
        <v>1059</v>
      </c>
    </row>
    <row r="2277">
      <c r="A2277" s="5" t="s">
        <v>105</v>
      </c>
      <c r="B2277" s="149" t="str">
        <f>iferror(vlookup(A2277,Maps!$A$2:$B$111,2,false),"")</f>
        <v>Ganon's Tower (Collapsing)</v>
      </c>
      <c r="C2277" s="7" t="s">
        <v>14</v>
      </c>
      <c r="D2277" s="7" t="s">
        <v>682</v>
      </c>
      <c r="E2277" s="7" t="s">
        <v>2239</v>
      </c>
      <c r="F2277" s="547" t="str">
        <f>iferror(vlookup(E2277,Rooms!$D$2:$E$621,2,false),"")</f>
        <v>4F - Iron Knuckle Room</v>
      </c>
      <c r="G2277" s="5" t="s">
        <v>89</v>
      </c>
      <c r="H2277" s="536" t="s">
        <v>6155</v>
      </c>
      <c r="I2277" s="536" t="str">
        <f>iferror(vlookup(G2277,Objects!$A$2:$D$403,4,false),"")</f>
        <v>Floormaster &amp; Wallmaster</v>
      </c>
      <c r="J2277" s="537" t="s">
        <v>1073</v>
      </c>
    </row>
    <row r="2278">
      <c r="A2278" s="54"/>
      <c r="B2278" s="116" t="str">
        <f>iferror(vlookup(A2278,Maps!$A$2:$B$111,2,false),"")</f>
        <v/>
      </c>
      <c r="C2278" s="539"/>
      <c r="D2278" s="539"/>
      <c r="E2278" s="539"/>
      <c r="F2278" s="540" t="str">
        <f>iferror(vlookup(E2278,Rooms!$D$2:$E$621,2,false),"")</f>
        <v/>
      </c>
      <c r="G2278" s="539"/>
      <c r="H2278" s="541"/>
      <c r="I2278" s="541" t="str">
        <f>iferror(vlookup(G2278,Objects!$A$2:$D$403,4,false),"")</f>
        <v/>
      </c>
      <c r="J2278" s="542"/>
    </row>
    <row r="2279">
      <c r="A2279" s="5" t="s">
        <v>105</v>
      </c>
      <c r="B2279" s="149" t="str">
        <f>iferror(vlookup(A2279,Maps!$A$2:$B$111,2,false),"")</f>
        <v>Ganon's Tower (Collapsing)</v>
      </c>
      <c r="C2279" s="11" t="s">
        <v>14</v>
      </c>
      <c r="D2279" s="11" t="s">
        <v>684</v>
      </c>
      <c r="E2279" s="11" t="s">
        <v>2240</v>
      </c>
      <c r="F2279" s="538" t="str">
        <f>iferror(vlookup(E2279,Rooms!$D$2:$E$621,2,false),"")</f>
        <v>1F - Entrance Chamber</v>
      </c>
      <c r="G2279" s="5" t="s">
        <v>3052</v>
      </c>
      <c r="H2279" s="536" t="s">
        <v>6815</v>
      </c>
      <c r="I2279" s="536" t="str">
        <f>iferror(vlookup(G2279,Objects!$A$2:$D$403,4,false),"")</f>
        <v>Ganon's Tower Objects</v>
      </c>
      <c r="J2279" s="537" t="s">
        <v>1073</v>
      </c>
    </row>
    <row r="2280">
      <c r="A2280" s="5" t="s">
        <v>105</v>
      </c>
      <c r="B2280" s="149" t="str">
        <f>iferror(vlookup(A2280,Maps!$A$2:$B$111,2,false),"")</f>
        <v>Ganon's Tower (Collapsing)</v>
      </c>
      <c r="C2280" s="7" t="s">
        <v>14</v>
      </c>
      <c r="D2280" s="7" t="s">
        <v>684</v>
      </c>
      <c r="E2280" s="7" t="s">
        <v>2240</v>
      </c>
      <c r="F2280" s="547" t="str">
        <f>iferror(vlookup(E2280,Rooms!$D$2:$E$621,2,false),"")</f>
        <v>1F - Entrance Chamber</v>
      </c>
      <c r="G2280" s="5" t="s">
        <v>124</v>
      </c>
      <c r="H2280" s="536" t="s">
        <v>6341</v>
      </c>
      <c r="I2280" s="536" t="str">
        <f>iferror(vlookup(G2280,Objects!$A$2:$D$403,4,false),"")</f>
        <v>Adult Zelda</v>
      </c>
      <c r="J2280" s="537" t="s">
        <v>1059</v>
      </c>
    </row>
    <row r="2281">
      <c r="A2281" s="5" t="s">
        <v>105</v>
      </c>
      <c r="B2281" s="149" t="str">
        <f>iferror(vlookup(A2281,Maps!$A$2:$B$111,2,false),"")</f>
        <v>Ganon's Tower (Collapsing)</v>
      </c>
      <c r="C2281" s="7" t="s">
        <v>14</v>
      </c>
      <c r="D2281" s="7" t="s">
        <v>684</v>
      </c>
      <c r="E2281" s="7" t="s">
        <v>2240</v>
      </c>
      <c r="F2281" s="547" t="str">
        <f>iferror(vlookup(E2281,Rooms!$D$2:$E$621,2,false),"")</f>
        <v>1F - Entrance Chamber</v>
      </c>
      <c r="G2281" s="5" t="s">
        <v>3086</v>
      </c>
      <c r="H2281" s="536" t="s">
        <v>6868</v>
      </c>
      <c r="I2281" s="536" t="str">
        <f>iferror(vlookup(G2281,Objects!$A$2:$D$403,4,false),"")</f>
        <v>Adult Zelda Animations II</v>
      </c>
      <c r="J2281" s="537" t="s">
        <v>1073</v>
      </c>
    </row>
    <row r="2282">
      <c r="A2282" s="5" t="s">
        <v>105</v>
      </c>
      <c r="B2282" s="149" t="str">
        <f>iferror(vlookup(A2282,Maps!$A$2:$B$111,2,false),"")</f>
        <v>Ganon's Tower (Collapsing)</v>
      </c>
      <c r="C2282" s="7" t="s">
        <v>14</v>
      </c>
      <c r="D2282" s="7" t="s">
        <v>684</v>
      </c>
      <c r="E2282" s="7" t="s">
        <v>2240</v>
      </c>
      <c r="F2282" s="547" t="str">
        <f>iferror(vlookup(E2282,Rooms!$D$2:$E$621,2,false),"")</f>
        <v>1F - Entrance Chamber</v>
      </c>
      <c r="G2282" s="5" t="s">
        <v>3097</v>
      </c>
      <c r="H2282" s="536" t="s">
        <v>6885</v>
      </c>
      <c r="I2282" s="536" t="str">
        <f>iferror(vlookup(G2282,Objects!$A$2:$D$403,4,false),"")</f>
        <v>Ganon's Tower (Collapsing) Door Bars</v>
      </c>
      <c r="J2282" s="537" t="s">
        <v>1059</v>
      </c>
    </row>
    <row r="2283">
      <c r="A2283" s="5" t="s">
        <v>105</v>
      </c>
      <c r="B2283" s="149" t="str">
        <f>iferror(vlookup(A2283,Maps!$A$2:$B$111,2,false),"")</f>
        <v>Ganon's Tower (Collapsing)</v>
      </c>
      <c r="C2283" s="7" t="s">
        <v>14</v>
      </c>
      <c r="D2283" s="7" t="s">
        <v>684</v>
      </c>
      <c r="E2283" s="7" t="s">
        <v>2240</v>
      </c>
      <c r="F2283" s="547" t="str">
        <f>iferror(vlookup(E2283,Rooms!$D$2:$E$621,2,false),"")</f>
        <v>1F - Entrance Chamber</v>
      </c>
      <c r="G2283" s="5" t="s">
        <v>2785</v>
      </c>
      <c r="H2283" s="536" t="s">
        <v>6431</v>
      </c>
      <c r="I2283" s="536" t="str">
        <f>iferror(vlookup(G2283,Objects!$A$2:$D$403,4,false),"")</f>
        <v>Light Beam &amp; Rubble</v>
      </c>
      <c r="J2283" s="537" t="s">
        <v>1059</v>
      </c>
    </row>
    <row r="2284">
      <c r="A2284" s="54"/>
      <c r="B2284" s="116" t="str">
        <f>iferror(vlookup(A2284,Maps!$A$2:$B$111,2,false),"")</f>
        <v/>
      </c>
      <c r="C2284" s="539"/>
      <c r="D2284" s="539"/>
      <c r="E2284" s="539"/>
      <c r="F2284" s="540" t="str">
        <f>iferror(vlookup(E2284,Rooms!$D$2:$E$621,2,false),"")</f>
        <v/>
      </c>
      <c r="G2284" s="539"/>
      <c r="H2284" s="541"/>
      <c r="I2284" s="541" t="str">
        <f>iferror(vlookup(G2284,Objects!$A$2:$D$403,4,false),"")</f>
        <v/>
      </c>
      <c r="J2284" s="542"/>
    </row>
    <row r="2285">
      <c r="A2285" s="5" t="s">
        <v>105</v>
      </c>
      <c r="B2285" s="149" t="str">
        <f>iferror(vlookup(A2285,Maps!$A$2:$B$111,2,false),"")</f>
        <v>Ganon's Tower (Collapsing)</v>
      </c>
      <c r="C2285" s="11" t="s">
        <v>14</v>
      </c>
      <c r="D2285" s="11" t="s">
        <v>686</v>
      </c>
      <c r="E2285" s="11" t="s">
        <v>2241</v>
      </c>
      <c r="F2285" s="538" t="str">
        <f>iferror(vlookup(E2285,Rooms!$D$2:$E$621,2,false),"")</f>
        <v>5F - Ganondorf's Lair (Lower)</v>
      </c>
      <c r="G2285" s="5" t="s">
        <v>3052</v>
      </c>
      <c r="H2285" s="536" t="s">
        <v>6815</v>
      </c>
      <c r="I2285" s="536" t="str">
        <f>iferror(vlookup(G2285,Objects!$A$2:$D$403,4,false),"")</f>
        <v>Ganon's Tower Objects</v>
      </c>
      <c r="J2285" s="537" t="s">
        <v>1073</v>
      </c>
    </row>
    <row r="2286">
      <c r="A2286" s="5" t="s">
        <v>105</v>
      </c>
      <c r="B2286" s="149" t="str">
        <f>iferror(vlookup(A2286,Maps!$A$2:$B$111,2,false),"")</f>
        <v>Ganon's Tower (Collapsing)</v>
      </c>
      <c r="C2286" s="7" t="s">
        <v>14</v>
      </c>
      <c r="D2286" s="7" t="s">
        <v>686</v>
      </c>
      <c r="E2286" s="7" t="s">
        <v>2241</v>
      </c>
      <c r="F2286" s="547" t="str">
        <f>iferror(vlookup(E2286,Rooms!$D$2:$E$621,2,false),"")</f>
        <v>5F - Ganondorf's Lair (Lower)</v>
      </c>
      <c r="G2286" s="5" t="s">
        <v>124</v>
      </c>
      <c r="H2286" s="536" t="s">
        <v>6341</v>
      </c>
      <c r="I2286" s="536" t="str">
        <f>iferror(vlookup(G2286,Objects!$A$2:$D$403,4,false),"")</f>
        <v>Adult Zelda</v>
      </c>
      <c r="J2286" s="537" t="s">
        <v>1059</v>
      </c>
    </row>
    <row r="2287">
      <c r="A2287" s="5" t="s">
        <v>105</v>
      </c>
      <c r="B2287" s="149" t="str">
        <f>iferror(vlookup(A2287,Maps!$A$2:$B$111,2,false),"")</f>
        <v>Ganon's Tower (Collapsing)</v>
      </c>
      <c r="C2287" s="7" t="s">
        <v>14</v>
      </c>
      <c r="D2287" s="7" t="s">
        <v>686</v>
      </c>
      <c r="E2287" s="7" t="s">
        <v>2241</v>
      </c>
      <c r="F2287" s="547" t="str">
        <f>iferror(vlookup(E2287,Rooms!$D$2:$E$621,2,false),"")</f>
        <v>5F - Ganondorf's Lair (Lower)</v>
      </c>
      <c r="G2287" s="5" t="s">
        <v>3086</v>
      </c>
      <c r="H2287" s="536" t="s">
        <v>6868</v>
      </c>
      <c r="I2287" s="536" t="str">
        <f>iferror(vlookup(G2287,Objects!$A$2:$D$403,4,false),"")</f>
        <v>Adult Zelda Animations II</v>
      </c>
      <c r="J2287" s="537" t="s">
        <v>1073</v>
      </c>
    </row>
    <row r="2288">
      <c r="A2288" s="5" t="s">
        <v>105</v>
      </c>
      <c r="B2288" s="149" t="str">
        <f>iferror(vlookup(A2288,Maps!$A$2:$B$111,2,false),"")</f>
        <v>Ganon's Tower (Collapsing)</v>
      </c>
      <c r="C2288" s="7" t="s">
        <v>14</v>
      </c>
      <c r="D2288" s="7" t="s">
        <v>686</v>
      </c>
      <c r="E2288" s="7" t="s">
        <v>2241</v>
      </c>
      <c r="F2288" s="547" t="str">
        <f>iferror(vlookup(E2288,Rooms!$D$2:$E$621,2,false),"")</f>
        <v>5F - Ganondorf's Lair (Lower)</v>
      </c>
      <c r="G2288" s="5" t="s">
        <v>3097</v>
      </c>
      <c r="H2288" s="536" t="s">
        <v>6885</v>
      </c>
      <c r="I2288" s="536" t="str">
        <f>iferror(vlookup(G2288,Objects!$A$2:$D$403,4,false),"")</f>
        <v>Ganon's Tower (Collapsing) Door Bars</v>
      </c>
      <c r="J2288" s="537" t="s">
        <v>1059</v>
      </c>
    </row>
    <row r="2289">
      <c r="A2289" s="5" t="s">
        <v>105</v>
      </c>
      <c r="B2289" s="149" t="str">
        <f>iferror(vlookup(A2289,Maps!$A$2:$B$111,2,false),"")</f>
        <v>Ganon's Tower (Collapsing)</v>
      </c>
      <c r="C2289" s="7" t="s">
        <v>14</v>
      </c>
      <c r="D2289" s="7" t="s">
        <v>686</v>
      </c>
      <c r="E2289" s="7" t="s">
        <v>2241</v>
      </c>
      <c r="F2289" s="547" t="str">
        <f>iferror(vlookup(E2289,Rooms!$D$2:$E$621,2,false),"")</f>
        <v>5F - Ganondorf's Lair (Lower)</v>
      </c>
      <c r="G2289" s="5" t="s">
        <v>2785</v>
      </c>
      <c r="H2289" s="536" t="s">
        <v>6431</v>
      </c>
      <c r="I2289" s="536" t="str">
        <f>iferror(vlookup(G2289,Objects!$A$2:$D$403,4,false),"")</f>
        <v>Light Beam &amp; Rubble</v>
      </c>
      <c r="J2289" s="537" t="s">
        <v>1059</v>
      </c>
    </row>
    <row r="2290">
      <c r="A2290" s="54"/>
      <c r="B2290" s="116" t="str">
        <f>iferror(vlookup(A2290,Maps!$A$2:$B$111,2,false),"")</f>
        <v/>
      </c>
      <c r="C2290" s="539"/>
      <c r="D2290" s="539"/>
      <c r="E2290" s="539"/>
      <c r="F2290" s="540" t="str">
        <f>iferror(vlookup(E2290,Rooms!$D$2:$E$621,2,false),"")</f>
        <v/>
      </c>
      <c r="G2290" s="539"/>
      <c r="H2290" s="541"/>
      <c r="I2290" s="541" t="str">
        <f>iferror(vlookup(G2290,Objects!$A$2:$D$403,4,false),"")</f>
        <v/>
      </c>
      <c r="J2290" s="542"/>
    </row>
    <row r="2291">
      <c r="A2291" s="5" t="s">
        <v>112</v>
      </c>
      <c r="B2291" s="149" t="str">
        <f>iferror(vlookup(A2291,Maps!$A$2:$B$111,2,false),"")</f>
        <v>Inside Ganon's Castle (Collapsing)</v>
      </c>
      <c r="C2291" s="11" t="s">
        <v>14</v>
      </c>
      <c r="D2291" s="11" t="s">
        <v>14</v>
      </c>
      <c r="E2291" s="11" t="s">
        <v>2243</v>
      </c>
      <c r="F2291" s="538" t="str">
        <f>iferror(vlookup(E2291,Rooms!$D$2:$E$621,2,false),"")</f>
        <v>Barrier Chamber</v>
      </c>
      <c r="G2291" s="5" t="s">
        <v>3052</v>
      </c>
      <c r="H2291" s="536" t="s">
        <v>6815</v>
      </c>
      <c r="I2291" s="536" t="str">
        <f>iferror(vlookup(G2291,Objects!$A$2:$D$403,4,false),"")</f>
        <v>Ganon's Tower Objects</v>
      </c>
      <c r="J2291" s="537" t="s">
        <v>1073</v>
      </c>
    </row>
    <row r="2292">
      <c r="A2292" s="5" t="s">
        <v>112</v>
      </c>
      <c r="B2292" s="149" t="str">
        <f>iferror(vlookup(A2292,Maps!$A$2:$B$111,2,false),"")</f>
        <v>Inside Ganon's Castle (Collapsing)</v>
      </c>
      <c r="C2292" s="7" t="s">
        <v>14</v>
      </c>
      <c r="D2292" s="7" t="s">
        <v>14</v>
      </c>
      <c r="E2292" s="7" t="s">
        <v>2243</v>
      </c>
      <c r="F2292" s="547" t="str">
        <f>iferror(vlookup(E2292,Rooms!$D$2:$E$621,2,false),"")</f>
        <v>Barrier Chamber</v>
      </c>
      <c r="G2292" s="5" t="s">
        <v>124</v>
      </c>
      <c r="H2292" s="536" t="s">
        <v>6341</v>
      </c>
      <c r="I2292" s="536" t="str">
        <f>iferror(vlookup(G2292,Objects!$A$2:$D$403,4,false),"")</f>
        <v>Adult Zelda</v>
      </c>
      <c r="J2292" s="537" t="s">
        <v>1059</v>
      </c>
    </row>
    <row r="2293">
      <c r="A2293" s="5" t="s">
        <v>112</v>
      </c>
      <c r="B2293" s="149" t="str">
        <f>iferror(vlookup(A2293,Maps!$A$2:$B$111,2,false),"")</f>
        <v>Inside Ganon's Castle (Collapsing)</v>
      </c>
      <c r="C2293" s="7" t="s">
        <v>14</v>
      </c>
      <c r="D2293" s="7" t="s">
        <v>14</v>
      </c>
      <c r="E2293" s="7" t="s">
        <v>2243</v>
      </c>
      <c r="F2293" s="547" t="str">
        <f>iferror(vlookup(E2293,Rooms!$D$2:$E$621,2,false),"")</f>
        <v>Barrier Chamber</v>
      </c>
      <c r="G2293" s="5" t="s">
        <v>3086</v>
      </c>
      <c r="H2293" s="536" t="s">
        <v>6868</v>
      </c>
      <c r="I2293" s="536" t="str">
        <f>iferror(vlookup(G2293,Objects!$A$2:$D$403,4,false),"")</f>
        <v>Adult Zelda Animations II</v>
      </c>
      <c r="J2293" s="537" t="s">
        <v>1073</v>
      </c>
    </row>
    <row r="2294">
      <c r="A2294" s="5" t="s">
        <v>112</v>
      </c>
      <c r="B2294" s="149" t="str">
        <f>iferror(vlookup(A2294,Maps!$A$2:$B$111,2,false),"")</f>
        <v>Inside Ganon's Castle (Collapsing)</v>
      </c>
      <c r="C2294" s="7" t="s">
        <v>14</v>
      </c>
      <c r="D2294" s="7" t="s">
        <v>14</v>
      </c>
      <c r="E2294" s="7" t="s">
        <v>2243</v>
      </c>
      <c r="F2294" s="547" t="str">
        <f>iferror(vlookup(E2294,Rooms!$D$2:$E$621,2,false),"")</f>
        <v>Barrier Chamber</v>
      </c>
      <c r="G2294" s="5" t="s">
        <v>3052</v>
      </c>
      <c r="H2294" s="536" t="s">
        <v>6815</v>
      </c>
      <c r="I2294" s="536" t="str">
        <f>iferror(vlookup(G2294,Objects!$A$2:$D$403,4,false),"")</f>
        <v>Ganon's Tower Objects</v>
      </c>
      <c r="J2294" s="537" t="s">
        <v>1073</v>
      </c>
    </row>
    <row r="2295">
      <c r="A2295" s="5" t="s">
        <v>112</v>
      </c>
      <c r="B2295" s="149" t="str">
        <f>iferror(vlookup(A2295,Maps!$A$2:$B$111,2,false),"")</f>
        <v>Inside Ganon's Castle (Collapsing)</v>
      </c>
      <c r="C2295" s="7" t="s">
        <v>14</v>
      </c>
      <c r="D2295" s="7" t="s">
        <v>14</v>
      </c>
      <c r="E2295" s="7" t="s">
        <v>2243</v>
      </c>
      <c r="F2295" s="547" t="str">
        <f>iferror(vlookup(E2295,Rooms!$D$2:$E$621,2,false),"")</f>
        <v>Barrier Chamber</v>
      </c>
      <c r="G2295" s="5" t="s">
        <v>3097</v>
      </c>
      <c r="H2295" s="536" t="s">
        <v>6885</v>
      </c>
      <c r="I2295" s="536" t="str">
        <f>iferror(vlookup(G2295,Objects!$A$2:$D$403,4,false),"")</f>
        <v>Ganon's Tower (Collapsing) Door Bars</v>
      </c>
      <c r="J2295" s="537" t="s">
        <v>1059</v>
      </c>
    </row>
    <row r="2296">
      <c r="A2296" s="5" t="s">
        <v>112</v>
      </c>
      <c r="B2296" s="149" t="str">
        <f>iferror(vlookup(A2296,Maps!$A$2:$B$111,2,false),"")</f>
        <v>Inside Ganon's Castle (Collapsing)</v>
      </c>
      <c r="C2296" s="7" t="s">
        <v>14</v>
      </c>
      <c r="D2296" s="7" t="s">
        <v>14</v>
      </c>
      <c r="E2296" s="7" t="s">
        <v>2243</v>
      </c>
      <c r="F2296" s="547" t="str">
        <f>iferror(vlookup(E2296,Rooms!$D$2:$E$621,2,false),"")</f>
        <v>Barrier Chamber</v>
      </c>
      <c r="G2296" s="5" t="s">
        <v>2785</v>
      </c>
      <c r="H2296" s="536" t="s">
        <v>6431</v>
      </c>
      <c r="I2296" s="536" t="str">
        <f>iferror(vlookup(G2296,Objects!$A$2:$D$403,4,false),"")</f>
        <v>Light Beam &amp; Rubble</v>
      </c>
      <c r="J2296" s="537" t="s">
        <v>1059</v>
      </c>
    </row>
    <row r="2297">
      <c r="A2297" s="5" t="s">
        <v>112</v>
      </c>
      <c r="B2297" s="149" t="str">
        <f>iferror(vlookup(A2297,Maps!$A$2:$B$111,2,false),"")</f>
        <v>Inside Ganon's Castle (Collapsing)</v>
      </c>
      <c r="C2297" s="7" t="s">
        <v>14</v>
      </c>
      <c r="D2297" s="7" t="s">
        <v>14</v>
      </c>
      <c r="E2297" s="7" t="s">
        <v>2243</v>
      </c>
      <c r="F2297" s="547" t="str">
        <f>iferror(vlookup(E2297,Rooms!$D$2:$E$621,2,false),"")</f>
        <v>Barrier Chamber</v>
      </c>
      <c r="G2297" s="5" t="s">
        <v>854</v>
      </c>
      <c r="H2297" s="536" t="s">
        <v>6447</v>
      </c>
      <c r="I2297" s="536" t="str">
        <f>iferror(vlookup(G2297,Objects!$A$2:$D$403,4,false),"")</f>
        <v>Redead &amp; Gibdo</v>
      </c>
      <c r="J2297" s="537" t="s">
        <v>1059</v>
      </c>
    </row>
    <row r="2298">
      <c r="A2298" s="54"/>
      <c r="B2298" s="116" t="str">
        <f>iferror(vlookup(A2298,Maps!$A$2:$B$111,2,false),"")</f>
        <v/>
      </c>
      <c r="C2298" s="539"/>
      <c r="D2298" s="539"/>
      <c r="E2298" s="539"/>
      <c r="F2298" s="540" t="str">
        <f>iferror(vlookup(E2298,Rooms!$D$2:$E$621,2,false),"")</f>
        <v/>
      </c>
      <c r="G2298" s="539"/>
      <c r="H2298" s="541"/>
      <c r="I2298" s="541" t="str">
        <f>iferror(vlookup(G2298,Objects!$A$2:$D$403,4,false),"")</f>
        <v/>
      </c>
      <c r="J2298" s="542"/>
    </row>
    <row r="2299">
      <c r="A2299" s="5" t="s">
        <v>112</v>
      </c>
      <c r="B2299" s="149" t="str">
        <f>iferror(vlookup(A2299,Maps!$A$2:$B$111,2,false),"")</f>
        <v>Inside Ganon's Castle (Collapsing)</v>
      </c>
      <c r="C2299" s="11" t="s">
        <v>14</v>
      </c>
      <c r="D2299" s="11" t="s">
        <v>680</v>
      </c>
      <c r="E2299" s="11" t="s">
        <v>2244</v>
      </c>
      <c r="F2299" s="538" t="str">
        <f>iferror(vlookup(E2299,Rooms!$D$2:$E$621,2,false),"")</f>
        <v>Entrance Hall</v>
      </c>
      <c r="G2299" s="5" t="s">
        <v>3052</v>
      </c>
      <c r="H2299" s="536" t="s">
        <v>6815</v>
      </c>
      <c r="I2299" s="536" t="str">
        <f>iferror(vlookup(G2299,Objects!$A$2:$D$403,4,false),"")</f>
        <v>Ganon's Tower Objects</v>
      </c>
      <c r="J2299" s="537" t="s">
        <v>1073</v>
      </c>
    </row>
    <row r="2300">
      <c r="A2300" s="5" t="s">
        <v>112</v>
      </c>
      <c r="B2300" s="149" t="str">
        <f>iferror(vlookup(A2300,Maps!$A$2:$B$111,2,false),"")</f>
        <v>Inside Ganon's Castle (Collapsing)</v>
      </c>
      <c r="C2300" s="7" t="s">
        <v>14</v>
      </c>
      <c r="D2300" s="7" t="s">
        <v>680</v>
      </c>
      <c r="E2300" s="7" t="s">
        <v>2244</v>
      </c>
      <c r="F2300" s="547" t="str">
        <f>iferror(vlookup(E2300,Rooms!$D$2:$E$621,2,false),"")</f>
        <v>Entrance Hall</v>
      </c>
      <c r="G2300" s="5" t="s">
        <v>124</v>
      </c>
      <c r="H2300" s="536" t="s">
        <v>6341</v>
      </c>
      <c r="I2300" s="536" t="str">
        <f>iferror(vlookup(G2300,Objects!$A$2:$D$403,4,false),"")</f>
        <v>Adult Zelda</v>
      </c>
      <c r="J2300" s="537" t="s">
        <v>1059</v>
      </c>
    </row>
    <row r="2301">
      <c r="A2301" s="5" t="s">
        <v>112</v>
      </c>
      <c r="B2301" s="149" t="str">
        <f>iferror(vlookup(A2301,Maps!$A$2:$B$111,2,false),"")</f>
        <v>Inside Ganon's Castle (Collapsing)</v>
      </c>
      <c r="C2301" s="7" t="s">
        <v>14</v>
      </c>
      <c r="D2301" s="7" t="s">
        <v>680</v>
      </c>
      <c r="E2301" s="7" t="s">
        <v>2244</v>
      </c>
      <c r="F2301" s="547" t="str">
        <f>iferror(vlookup(E2301,Rooms!$D$2:$E$621,2,false),"")</f>
        <v>Entrance Hall</v>
      </c>
      <c r="G2301" s="5" t="s">
        <v>3086</v>
      </c>
      <c r="H2301" s="536" t="s">
        <v>6868</v>
      </c>
      <c r="I2301" s="536" t="str">
        <f>iferror(vlookup(G2301,Objects!$A$2:$D$403,4,false),"")</f>
        <v>Adult Zelda Animations II</v>
      </c>
      <c r="J2301" s="537" t="s">
        <v>1073</v>
      </c>
    </row>
    <row r="2302">
      <c r="A2302" s="5" t="s">
        <v>112</v>
      </c>
      <c r="B2302" s="149" t="str">
        <f>iferror(vlookup(A2302,Maps!$A$2:$B$111,2,false),"")</f>
        <v>Inside Ganon's Castle (Collapsing)</v>
      </c>
      <c r="C2302" s="7" t="s">
        <v>14</v>
      </c>
      <c r="D2302" s="7" t="s">
        <v>680</v>
      </c>
      <c r="E2302" s="7" t="s">
        <v>2244</v>
      </c>
      <c r="F2302" s="547" t="str">
        <f>iferror(vlookup(E2302,Rooms!$D$2:$E$621,2,false),"")</f>
        <v>Entrance Hall</v>
      </c>
      <c r="G2302" s="5" t="s">
        <v>3052</v>
      </c>
      <c r="H2302" s="536" t="s">
        <v>6815</v>
      </c>
      <c r="I2302" s="536" t="str">
        <f>iferror(vlookup(G2302,Objects!$A$2:$D$403,4,false),"")</f>
        <v>Ganon's Tower Objects</v>
      </c>
      <c r="J2302" s="537" t="s">
        <v>1073</v>
      </c>
    </row>
    <row r="2303">
      <c r="A2303" s="5" t="s">
        <v>112</v>
      </c>
      <c r="B2303" s="149" t="str">
        <f>iferror(vlookup(A2303,Maps!$A$2:$B$111,2,false),"")</f>
        <v>Inside Ganon's Castle (Collapsing)</v>
      </c>
      <c r="C2303" s="7" t="s">
        <v>14</v>
      </c>
      <c r="D2303" s="7" t="s">
        <v>680</v>
      </c>
      <c r="E2303" s="7" t="s">
        <v>2244</v>
      </c>
      <c r="F2303" s="547" t="str">
        <f>iferror(vlookup(E2303,Rooms!$D$2:$E$621,2,false),"")</f>
        <v>Entrance Hall</v>
      </c>
      <c r="G2303" s="5" t="s">
        <v>3097</v>
      </c>
      <c r="H2303" s="536" t="s">
        <v>6885</v>
      </c>
      <c r="I2303" s="536" t="str">
        <f>iferror(vlookup(G2303,Objects!$A$2:$D$403,4,false),"")</f>
        <v>Ganon's Tower (Collapsing) Door Bars</v>
      </c>
      <c r="J2303" s="537" t="s">
        <v>1059</v>
      </c>
    </row>
    <row r="2304">
      <c r="A2304" s="5" t="s">
        <v>112</v>
      </c>
      <c r="B2304" s="149" t="str">
        <f>iferror(vlookup(A2304,Maps!$A$2:$B$111,2,false),"")</f>
        <v>Inside Ganon's Castle (Collapsing)</v>
      </c>
      <c r="C2304" s="7" t="s">
        <v>14</v>
      </c>
      <c r="D2304" s="7" t="s">
        <v>680</v>
      </c>
      <c r="E2304" s="7" t="s">
        <v>2244</v>
      </c>
      <c r="F2304" s="547" t="str">
        <f>iferror(vlookup(E2304,Rooms!$D$2:$E$621,2,false),"")</f>
        <v>Entrance Hall</v>
      </c>
      <c r="G2304" s="5" t="s">
        <v>2785</v>
      </c>
      <c r="H2304" s="536" t="s">
        <v>6431</v>
      </c>
      <c r="I2304" s="536" t="str">
        <f>iferror(vlookup(G2304,Objects!$A$2:$D$403,4,false),"")</f>
        <v>Light Beam &amp; Rubble</v>
      </c>
      <c r="J2304" s="537" t="s">
        <v>1059</v>
      </c>
    </row>
    <row r="2305">
      <c r="A2305" s="54"/>
      <c r="B2305" s="116" t="str">
        <f>iferror(vlookup(A2305,Maps!$A$2:$B$111,2,false),"")</f>
        <v/>
      </c>
      <c r="C2305" s="539"/>
      <c r="D2305" s="539"/>
      <c r="E2305" s="539"/>
      <c r="F2305" s="540" t="str">
        <f>iferror(vlookup(E2305,Rooms!$D$2:$E$621,2,false),"")</f>
        <v/>
      </c>
      <c r="G2305" s="539"/>
      <c r="H2305" s="541"/>
      <c r="I2305" s="541" t="str">
        <f>iferror(vlookup(G2305,Objects!$A$2:$D$403,4,false),"")</f>
        <v/>
      </c>
      <c r="J2305" s="542"/>
    </row>
    <row r="2306">
      <c r="A2306" s="5" t="s">
        <v>119</v>
      </c>
      <c r="B2306" s="149" t="str">
        <f>iferror(vlookup(A2306,Maps!$A$2:$B$111,2,false),"")</f>
        <v>Treasure Box Shop</v>
      </c>
      <c r="C2306" s="11" t="s">
        <v>14</v>
      </c>
      <c r="D2306" s="11" t="s">
        <v>14</v>
      </c>
      <c r="E2306" s="11" t="s">
        <v>2246</v>
      </c>
      <c r="F2306" s="538" t="str">
        <f>iferror(vlookup(E2306,Rooms!$D$2:$E$621,2,false),"")</f>
        <v>Reception Area</v>
      </c>
      <c r="G2306" s="5" t="s">
        <v>110</v>
      </c>
      <c r="H2306" s="536" t="s">
        <v>6159</v>
      </c>
      <c r="I2306" s="536" t="str">
        <f>iferror(vlookup(G2306,Objects!$A$2:$D$403,4,false),"")</f>
        <v>Treasure Chests</v>
      </c>
      <c r="J2306" s="537" t="s">
        <v>1073</v>
      </c>
    </row>
    <row r="2307">
      <c r="A2307" s="5" t="s">
        <v>119</v>
      </c>
      <c r="B2307" s="149" t="str">
        <f>iferror(vlookup(A2307,Maps!$A$2:$B$111,2,false),"")</f>
        <v>Treasure Box Shop</v>
      </c>
      <c r="C2307" s="7" t="s">
        <v>14</v>
      </c>
      <c r="D2307" s="7" t="s">
        <v>14</v>
      </c>
      <c r="E2307" s="7" t="s">
        <v>2246</v>
      </c>
      <c r="F2307" s="547" t="str">
        <f>iferror(vlookup(E2307,Rooms!$D$2:$E$621,2,false),"")</f>
        <v>Reception Area</v>
      </c>
      <c r="G2307" s="5" t="s">
        <v>3096</v>
      </c>
      <c r="H2307" s="536" t="s">
        <v>6883</v>
      </c>
      <c r="I2307" s="536" t="str">
        <f>iferror(vlookup(G2307,Objects!$A$2:$D$403,4,false),"")</f>
        <v>Treasure Chest Shop Proprietor</v>
      </c>
      <c r="J2307" s="537" t="s">
        <v>1059</v>
      </c>
    </row>
    <row r="2308">
      <c r="A2308" s="5" t="s">
        <v>119</v>
      </c>
      <c r="B2308" s="149" t="str">
        <f>iferror(vlookup(A2308,Maps!$A$2:$B$111,2,false),"")</f>
        <v>Treasure Box Shop</v>
      </c>
      <c r="C2308" s="7" t="s">
        <v>14</v>
      </c>
      <c r="D2308" s="7" t="s">
        <v>14</v>
      </c>
      <c r="E2308" s="7" t="s">
        <v>2246</v>
      </c>
      <c r="F2308" s="547" t="str">
        <f>iferror(vlookup(E2308,Rooms!$D$2:$E$621,2,false),"")</f>
        <v>Reception Area</v>
      </c>
      <c r="G2308" s="5" t="s">
        <v>2862</v>
      </c>
      <c r="H2308" s="536" t="s">
        <v>6520</v>
      </c>
      <c r="I2308" s="536" t="str">
        <f>iferror(vlookup(G2308,Objects!$A$2:$D$403,4,false),"")</f>
        <v>Item Model - Heart Container &amp; Piece of Heart</v>
      </c>
      <c r="J2308" s="537" t="s">
        <v>1073</v>
      </c>
    </row>
    <row r="2309">
      <c r="A2309" s="5" t="s">
        <v>119</v>
      </c>
      <c r="B2309" s="149" t="str">
        <f>iferror(vlookup(A2309,Maps!$A$2:$B$111,2,false),"")</f>
        <v>Treasure Box Shop</v>
      </c>
      <c r="C2309" s="7" t="s">
        <v>14</v>
      </c>
      <c r="D2309" s="7" t="s">
        <v>14</v>
      </c>
      <c r="E2309" s="7" t="s">
        <v>2246</v>
      </c>
      <c r="F2309" s="547" t="str">
        <f>iferror(vlookup(E2309,Rooms!$D$2:$E$621,2,false),"")</f>
        <v>Reception Area</v>
      </c>
      <c r="G2309" s="5" t="s">
        <v>2825</v>
      </c>
      <c r="H2309" s="536" t="s">
        <v>6478</v>
      </c>
      <c r="I2309" s="536" t="str">
        <f>iferror(vlookup(G2309,Objects!$A$2:$D$403,4,false),"")</f>
        <v>Item Model - Small Key</v>
      </c>
      <c r="J2309" s="537" t="s">
        <v>1073</v>
      </c>
    </row>
    <row r="2310">
      <c r="A2310" s="5" t="s">
        <v>119</v>
      </c>
      <c r="B2310" s="149" t="str">
        <f>iferror(vlookup(A2310,Maps!$A$2:$B$111,2,false),"")</f>
        <v>Treasure Box Shop</v>
      </c>
      <c r="C2310" s="7" t="s">
        <v>14</v>
      </c>
      <c r="D2310" s="7" t="s">
        <v>14</v>
      </c>
      <c r="E2310" s="7" t="s">
        <v>2246</v>
      </c>
      <c r="F2310" s="547" t="str">
        <f>iferror(vlookup(E2310,Rooms!$D$2:$E$621,2,false),"")</f>
        <v>Reception Area</v>
      </c>
      <c r="G2310" s="5" t="s">
        <v>3159</v>
      </c>
      <c r="H2310" s="536" t="s">
        <v>6991</v>
      </c>
      <c r="I2310" s="536" t="str">
        <f>iferror(vlookup(G2310,Objects!$A$2:$D$403,4,false),"")</f>
        <v>Item Model - Rupees</v>
      </c>
      <c r="J2310" s="537" t="s">
        <v>1073</v>
      </c>
    </row>
    <row r="2311">
      <c r="A2311" s="5" t="s">
        <v>119</v>
      </c>
      <c r="B2311" s="149" t="str">
        <f>iferror(vlookup(A2311,Maps!$A$2:$B$111,2,false),"")</f>
        <v>Treasure Box Shop</v>
      </c>
      <c r="C2311" s="7" t="s">
        <v>14</v>
      </c>
      <c r="D2311" s="7" t="s">
        <v>14</v>
      </c>
      <c r="E2311" s="7" t="s">
        <v>2246</v>
      </c>
      <c r="F2311" s="547" t="str">
        <f>iferror(vlookup(E2311,Rooms!$D$2:$E$621,2,false),"")</f>
        <v>Reception Area</v>
      </c>
      <c r="G2311" s="5" t="s">
        <v>3127</v>
      </c>
      <c r="H2311" s="536" t="s">
        <v>6938</v>
      </c>
      <c r="I2311" s="536" t="str">
        <f>iferror(vlookup(G2311,Objects!$A$2:$D$403,4,false),"")</f>
        <v>Dog</v>
      </c>
      <c r="J2311" s="537" t="s">
        <v>1073</v>
      </c>
    </row>
    <row r="2312">
      <c r="A2312" s="54"/>
      <c r="B2312" s="116" t="str">
        <f>iferror(vlookup(A2312,Maps!$A$2:$B$111,2,false),"")</f>
        <v/>
      </c>
      <c r="C2312" s="539"/>
      <c r="D2312" s="539"/>
      <c r="E2312" s="539"/>
      <c r="F2312" s="540" t="str">
        <f>iferror(vlookup(E2312,Rooms!$D$2:$E$621,2,false),"")</f>
        <v/>
      </c>
      <c r="G2312" s="539"/>
      <c r="H2312" s="541"/>
      <c r="I2312" s="541" t="str">
        <f>iferror(vlookup(G2312,Objects!$A$2:$D$403,4,false),"")</f>
        <v/>
      </c>
      <c r="J2312" s="542"/>
    </row>
    <row r="2313">
      <c r="A2313" s="5" t="s">
        <v>119</v>
      </c>
      <c r="B2313" s="149" t="str">
        <f>iferror(vlookup(A2313,Maps!$A$2:$B$111,2,false),"")</f>
        <v>Treasure Box Shop</v>
      </c>
      <c r="C2313" s="11" t="s">
        <v>14</v>
      </c>
      <c r="D2313" s="11" t="s">
        <v>680</v>
      </c>
      <c r="E2313" s="11" t="s">
        <v>2248</v>
      </c>
      <c r="F2313" s="538" t="str">
        <f>iferror(vlookup(E2313,Rooms!$D$2:$E$621,2,false),"")</f>
        <v>Green Room I</v>
      </c>
      <c r="G2313" s="5" t="s">
        <v>110</v>
      </c>
      <c r="H2313" s="536" t="s">
        <v>6159</v>
      </c>
      <c r="I2313" s="536" t="str">
        <f>iferror(vlookup(G2313,Objects!$A$2:$D$403,4,false),"")</f>
        <v>Treasure Chests</v>
      </c>
      <c r="J2313" s="537" t="s">
        <v>1073</v>
      </c>
    </row>
    <row r="2314">
      <c r="A2314" s="5" t="s">
        <v>119</v>
      </c>
      <c r="B2314" s="149" t="str">
        <f>iferror(vlookup(A2314,Maps!$A$2:$B$111,2,false),"")</f>
        <v>Treasure Box Shop</v>
      </c>
      <c r="C2314" s="7" t="s">
        <v>14</v>
      </c>
      <c r="D2314" s="7" t="s">
        <v>680</v>
      </c>
      <c r="E2314" s="7" t="s">
        <v>2248</v>
      </c>
      <c r="F2314" s="547" t="str">
        <f>iferror(vlookup(E2314,Rooms!$D$2:$E$621,2,false),"")</f>
        <v>Green Room I</v>
      </c>
      <c r="G2314" s="5" t="s">
        <v>3096</v>
      </c>
      <c r="H2314" s="536" t="s">
        <v>6883</v>
      </c>
      <c r="I2314" s="536" t="str">
        <f>iferror(vlookup(G2314,Objects!$A$2:$D$403,4,false),"")</f>
        <v>Treasure Chest Shop Proprietor</v>
      </c>
      <c r="J2314" s="537" t="s">
        <v>1073</v>
      </c>
    </row>
    <row r="2315">
      <c r="A2315" s="5" t="s">
        <v>119</v>
      </c>
      <c r="B2315" s="149" t="str">
        <f>iferror(vlookup(A2315,Maps!$A$2:$B$111,2,false),"")</f>
        <v>Treasure Box Shop</v>
      </c>
      <c r="C2315" s="7" t="s">
        <v>14</v>
      </c>
      <c r="D2315" s="7" t="s">
        <v>680</v>
      </c>
      <c r="E2315" s="7" t="s">
        <v>2248</v>
      </c>
      <c r="F2315" s="547" t="str">
        <f>iferror(vlookup(E2315,Rooms!$D$2:$E$621,2,false),"")</f>
        <v>Green Room I</v>
      </c>
      <c r="G2315" s="5" t="s">
        <v>2862</v>
      </c>
      <c r="H2315" s="536" t="s">
        <v>6520</v>
      </c>
      <c r="I2315" s="536" t="str">
        <f>iferror(vlookup(G2315,Objects!$A$2:$D$403,4,false),"")</f>
        <v>Item Model - Heart Container &amp; Piece of Heart</v>
      </c>
      <c r="J2315" s="537" t="s">
        <v>1073</v>
      </c>
    </row>
    <row r="2316">
      <c r="A2316" s="5" t="s">
        <v>119</v>
      </c>
      <c r="B2316" s="149" t="str">
        <f>iferror(vlookup(A2316,Maps!$A$2:$B$111,2,false),"")</f>
        <v>Treasure Box Shop</v>
      </c>
      <c r="C2316" s="7" t="s">
        <v>14</v>
      </c>
      <c r="D2316" s="7" t="s">
        <v>680</v>
      </c>
      <c r="E2316" s="7" t="s">
        <v>2248</v>
      </c>
      <c r="F2316" s="547" t="str">
        <f>iferror(vlookup(E2316,Rooms!$D$2:$E$621,2,false),"")</f>
        <v>Green Room I</v>
      </c>
      <c r="G2316" s="5" t="s">
        <v>2825</v>
      </c>
      <c r="H2316" s="536" t="s">
        <v>6478</v>
      </c>
      <c r="I2316" s="536" t="str">
        <f>iferror(vlookup(G2316,Objects!$A$2:$D$403,4,false),"")</f>
        <v>Item Model - Small Key</v>
      </c>
      <c r="J2316" s="537" t="s">
        <v>1073</v>
      </c>
    </row>
    <row r="2317">
      <c r="A2317" s="5" t="s">
        <v>119</v>
      </c>
      <c r="B2317" s="149" t="str">
        <f>iferror(vlookup(A2317,Maps!$A$2:$B$111,2,false),"")</f>
        <v>Treasure Box Shop</v>
      </c>
      <c r="C2317" s="7" t="s">
        <v>14</v>
      </c>
      <c r="D2317" s="7" t="s">
        <v>680</v>
      </c>
      <c r="E2317" s="7" t="s">
        <v>2248</v>
      </c>
      <c r="F2317" s="547" t="str">
        <f>iferror(vlookup(E2317,Rooms!$D$2:$E$621,2,false),"")</f>
        <v>Green Room I</v>
      </c>
      <c r="G2317" s="5" t="s">
        <v>3159</v>
      </c>
      <c r="H2317" s="536" t="s">
        <v>6991</v>
      </c>
      <c r="I2317" s="536" t="str">
        <f>iferror(vlookup(G2317,Objects!$A$2:$D$403,4,false),"")</f>
        <v>Item Model - Rupees</v>
      </c>
      <c r="J2317" s="537" t="s">
        <v>1073</v>
      </c>
    </row>
    <row r="2318">
      <c r="A2318" s="5" t="s">
        <v>119</v>
      </c>
      <c r="B2318" s="149" t="str">
        <f>iferror(vlookup(A2318,Maps!$A$2:$B$111,2,false),"")</f>
        <v>Treasure Box Shop</v>
      </c>
      <c r="C2318" s="7" t="s">
        <v>14</v>
      </c>
      <c r="D2318" s="7" t="s">
        <v>680</v>
      </c>
      <c r="E2318" s="7" t="s">
        <v>2248</v>
      </c>
      <c r="F2318" s="547" t="str">
        <f>iferror(vlookup(E2318,Rooms!$D$2:$E$621,2,false),"")</f>
        <v>Green Room I</v>
      </c>
      <c r="G2318" s="5" t="s">
        <v>3127</v>
      </c>
      <c r="H2318" s="536" t="s">
        <v>6938</v>
      </c>
      <c r="I2318" s="536" t="str">
        <f>iferror(vlookup(G2318,Objects!$A$2:$D$403,4,false),"")</f>
        <v>Dog</v>
      </c>
      <c r="J2318" s="537" t="s">
        <v>1073</v>
      </c>
    </row>
    <row r="2319">
      <c r="A2319" s="54"/>
      <c r="B2319" s="116" t="str">
        <f>iferror(vlookup(A2319,Maps!$A$2:$B$111,2,false),"")</f>
        <v/>
      </c>
      <c r="C2319" s="539"/>
      <c r="D2319" s="539"/>
      <c r="E2319" s="539"/>
      <c r="F2319" s="540" t="str">
        <f>iferror(vlookup(E2319,Rooms!$D$2:$E$621,2,false),"")</f>
        <v/>
      </c>
      <c r="G2319" s="539"/>
      <c r="H2319" s="541"/>
      <c r="I2319" s="541" t="str">
        <f>iferror(vlookup(G2319,Objects!$A$2:$D$403,4,false),"")</f>
        <v/>
      </c>
      <c r="J2319" s="542"/>
    </row>
    <row r="2320">
      <c r="A2320" s="5" t="s">
        <v>119</v>
      </c>
      <c r="B2320" s="149" t="str">
        <f>iferror(vlookup(A2320,Maps!$A$2:$B$111,2,false),"")</f>
        <v>Treasure Box Shop</v>
      </c>
      <c r="C2320" s="11" t="s">
        <v>14</v>
      </c>
      <c r="D2320" s="11" t="s">
        <v>682</v>
      </c>
      <c r="E2320" s="11" t="s">
        <v>2250</v>
      </c>
      <c r="F2320" s="538" t="str">
        <f>iferror(vlookup(E2320,Rooms!$D$2:$E$621,2,false),"")</f>
        <v>Green Room II</v>
      </c>
      <c r="G2320" s="5" t="s">
        <v>110</v>
      </c>
      <c r="H2320" s="536" t="s">
        <v>6159</v>
      </c>
      <c r="I2320" s="536" t="str">
        <f>iferror(vlookup(G2320,Objects!$A$2:$D$403,4,false),"")</f>
        <v>Treasure Chests</v>
      </c>
      <c r="J2320" s="537" t="s">
        <v>1073</v>
      </c>
    </row>
    <row r="2321">
      <c r="A2321" s="5" t="s">
        <v>119</v>
      </c>
      <c r="B2321" s="149" t="str">
        <f>iferror(vlookup(A2321,Maps!$A$2:$B$111,2,false),"")</f>
        <v>Treasure Box Shop</v>
      </c>
      <c r="C2321" s="7" t="s">
        <v>14</v>
      </c>
      <c r="D2321" s="7" t="s">
        <v>682</v>
      </c>
      <c r="E2321" s="7" t="s">
        <v>2250</v>
      </c>
      <c r="F2321" s="547" t="str">
        <f>iferror(vlookup(E2321,Rooms!$D$2:$E$621,2,false),"")</f>
        <v>Green Room II</v>
      </c>
      <c r="G2321" s="5" t="s">
        <v>3096</v>
      </c>
      <c r="H2321" s="536" t="s">
        <v>6883</v>
      </c>
      <c r="I2321" s="536" t="str">
        <f>iferror(vlookup(G2321,Objects!$A$2:$D$403,4,false),"")</f>
        <v>Treasure Chest Shop Proprietor</v>
      </c>
      <c r="J2321" s="537" t="s">
        <v>1073</v>
      </c>
    </row>
    <row r="2322">
      <c r="A2322" s="5" t="s">
        <v>119</v>
      </c>
      <c r="B2322" s="149" t="str">
        <f>iferror(vlookup(A2322,Maps!$A$2:$B$111,2,false),"")</f>
        <v>Treasure Box Shop</v>
      </c>
      <c r="C2322" s="7" t="s">
        <v>14</v>
      </c>
      <c r="D2322" s="7" t="s">
        <v>682</v>
      </c>
      <c r="E2322" s="7" t="s">
        <v>2250</v>
      </c>
      <c r="F2322" s="547" t="str">
        <f>iferror(vlookup(E2322,Rooms!$D$2:$E$621,2,false),"")</f>
        <v>Green Room II</v>
      </c>
      <c r="G2322" s="5" t="s">
        <v>2862</v>
      </c>
      <c r="H2322" s="536" t="s">
        <v>6520</v>
      </c>
      <c r="I2322" s="536" t="str">
        <f>iferror(vlookup(G2322,Objects!$A$2:$D$403,4,false),"")</f>
        <v>Item Model - Heart Container &amp; Piece of Heart</v>
      </c>
      <c r="J2322" s="537" t="s">
        <v>1073</v>
      </c>
    </row>
    <row r="2323">
      <c r="A2323" s="5" t="s">
        <v>119</v>
      </c>
      <c r="B2323" s="149" t="str">
        <f>iferror(vlookup(A2323,Maps!$A$2:$B$111,2,false),"")</f>
        <v>Treasure Box Shop</v>
      </c>
      <c r="C2323" s="7" t="s">
        <v>14</v>
      </c>
      <c r="D2323" s="7" t="s">
        <v>682</v>
      </c>
      <c r="E2323" s="7" t="s">
        <v>2250</v>
      </c>
      <c r="F2323" s="547" t="str">
        <f>iferror(vlookup(E2323,Rooms!$D$2:$E$621,2,false),"")</f>
        <v>Green Room II</v>
      </c>
      <c r="G2323" s="5" t="s">
        <v>2825</v>
      </c>
      <c r="H2323" s="536" t="s">
        <v>6478</v>
      </c>
      <c r="I2323" s="536" t="str">
        <f>iferror(vlookup(G2323,Objects!$A$2:$D$403,4,false),"")</f>
        <v>Item Model - Small Key</v>
      </c>
      <c r="J2323" s="537" t="s">
        <v>1073</v>
      </c>
    </row>
    <row r="2324">
      <c r="A2324" s="5" t="s">
        <v>119</v>
      </c>
      <c r="B2324" s="149" t="str">
        <f>iferror(vlookup(A2324,Maps!$A$2:$B$111,2,false),"")</f>
        <v>Treasure Box Shop</v>
      </c>
      <c r="C2324" s="7" t="s">
        <v>14</v>
      </c>
      <c r="D2324" s="7" t="s">
        <v>682</v>
      </c>
      <c r="E2324" s="7" t="s">
        <v>2250</v>
      </c>
      <c r="F2324" s="547" t="str">
        <f>iferror(vlookup(E2324,Rooms!$D$2:$E$621,2,false),"")</f>
        <v>Green Room II</v>
      </c>
      <c r="G2324" s="5" t="s">
        <v>3159</v>
      </c>
      <c r="H2324" s="536" t="s">
        <v>6991</v>
      </c>
      <c r="I2324" s="536" t="str">
        <f>iferror(vlookup(G2324,Objects!$A$2:$D$403,4,false),"")</f>
        <v>Item Model - Rupees</v>
      </c>
      <c r="J2324" s="537" t="s">
        <v>1073</v>
      </c>
    </row>
    <row r="2325">
      <c r="A2325" s="5" t="s">
        <v>119</v>
      </c>
      <c r="B2325" s="149" t="str">
        <f>iferror(vlookup(A2325,Maps!$A$2:$B$111,2,false),"")</f>
        <v>Treasure Box Shop</v>
      </c>
      <c r="C2325" s="7" t="s">
        <v>14</v>
      </c>
      <c r="D2325" s="7" t="s">
        <v>682</v>
      </c>
      <c r="E2325" s="7" t="s">
        <v>2250</v>
      </c>
      <c r="F2325" s="547" t="str">
        <f>iferror(vlookup(E2325,Rooms!$D$2:$E$621,2,false),"")</f>
        <v>Green Room II</v>
      </c>
      <c r="G2325" s="5" t="s">
        <v>3127</v>
      </c>
      <c r="H2325" s="536" t="s">
        <v>6938</v>
      </c>
      <c r="I2325" s="536" t="str">
        <f>iferror(vlookup(G2325,Objects!$A$2:$D$403,4,false),"")</f>
        <v>Dog</v>
      </c>
      <c r="J2325" s="537" t="s">
        <v>1073</v>
      </c>
    </row>
    <row r="2326">
      <c r="A2326" s="54"/>
      <c r="B2326" s="116" t="str">
        <f>iferror(vlookup(A2326,Maps!$A$2:$B$111,2,false),"")</f>
        <v/>
      </c>
      <c r="C2326" s="539"/>
      <c r="D2326" s="539"/>
      <c r="E2326" s="539"/>
      <c r="F2326" s="540" t="str">
        <f>iferror(vlookup(E2326,Rooms!$D$2:$E$621,2,false),"")</f>
        <v/>
      </c>
      <c r="G2326" s="539"/>
      <c r="H2326" s="541"/>
      <c r="I2326" s="541" t="str">
        <f>iferror(vlookup(G2326,Objects!$A$2:$D$403,4,false),"")</f>
        <v/>
      </c>
      <c r="J2326" s="542"/>
    </row>
    <row r="2327">
      <c r="A2327" s="5" t="s">
        <v>119</v>
      </c>
      <c r="B2327" s="149" t="str">
        <f>iferror(vlookup(A2327,Maps!$A$2:$B$111,2,false),"")</f>
        <v>Treasure Box Shop</v>
      </c>
      <c r="C2327" s="11" t="s">
        <v>14</v>
      </c>
      <c r="D2327" s="11" t="s">
        <v>684</v>
      </c>
      <c r="E2327" s="11" t="s">
        <v>2252</v>
      </c>
      <c r="F2327" s="538" t="str">
        <f>iferror(vlookup(E2327,Rooms!$D$2:$E$621,2,false),"")</f>
        <v>Blue Room I</v>
      </c>
      <c r="G2327" s="5" t="s">
        <v>110</v>
      </c>
      <c r="H2327" s="536" t="s">
        <v>6159</v>
      </c>
      <c r="I2327" s="536" t="str">
        <f>iferror(vlookup(G2327,Objects!$A$2:$D$403,4,false),"")</f>
        <v>Treasure Chests</v>
      </c>
      <c r="J2327" s="537" t="s">
        <v>1073</v>
      </c>
    </row>
    <row r="2328">
      <c r="A2328" s="5" t="s">
        <v>119</v>
      </c>
      <c r="B2328" s="149" t="str">
        <f>iferror(vlookup(A2328,Maps!$A$2:$B$111,2,false),"")</f>
        <v>Treasure Box Shop</v>
      </c>
      <c r="C2328" s="7" t="s">
        <v>14</v>
      </c>
      <c r="D2328" s="7" t="s">
        <v>684</v>
      </c>
      <c r="E2328" s="7" t="s">
        <v>2252</v>
      </c>
      <c r="F2328" s="547" t="str">
        <f>iferror(vlookup(E2328,Rooms!$D$2:$E$621,2,false),"")</f>
        <v>Blue Room I</v>
      </c>
      <c r="G2328" s="5" t="s">
        <v>3096</v>
      </c>
      <c r="H2328" s="536" t="s">
        <v>6883</v>
      </c>
      <c r="I2328" s="536" t="str">
        <f>iferror(vlookup(G2328,Objects!$A$2:$D$403,4,false),"")</f>
        <v>Treasure Chest Shop Proprietor</v>
      </c>
      <c r="J2328" s="537" t="s">
        <v>1073</v>
      </c>
    </row>
    <row r="2329">
      <c r="A2329" s="5" t="s">
        <v>119</v>
      </c>
      <c r="B2329" s="149" t="str">
        <f>iferror(vlookup(A2329,Maps!$A$2:$B$111,2,false),"")</f>
        <v>Treasure Box Shop</v>
      </c>
      <c r="C2329" s="7" t="s">
        <v>14</v>
      </c>
      <c r="D2329" s="7" t="s">
        <v>684</v>
      </c>
      <c r="E2329" s="7" t="s">
        <v>2252</v>
      </c>
      <c r="F2329" s="547" t="str">
        <f>iferror(vlookup(E2329,Rooms!$D$2:$E$621,2,false),"")</f>
        <v>Blue Room I</v>
      </c>
      <c r="G2329" s="5" t="s">
        <v>2862</v>
      </c>
      <c r="H2329" s="536" t="s">
        <v>6520</v>
      </c>
      <c r="I2329" s="536" t="str">
        <f>iferror(vlookup(G2329,Objects!$A$2:$D$403,4,false),"")</f>
        <v>Item Model - Heart Container &amp; Piece of Heart</v>
      </c>
      <c r="J2329" s="537" t="s">
        <v>1073</v>
      </c>
    </row>
    <row r="2330">
      <c r="A2330" s="5" t="s">
        <v>119</v>
      </c>
      <c r="B2330" s="149" t="str">
        <f>iferror(vlookup(A2330,Maps!$A$2:$B$111,2,false),"")</f>
        <v>Treasure Box Shop</v>
      </c>
      <c r="C2330" s="7" t="s">
        <v>14</v>
      </c>
      <c r="D2330" s="7" t="s">
        <v>684</v>
      </c>
      <c r="E2330" s="7" t="s">
        <v>2252</v>
      </c>
      <c r="F2330" s="547" t="str">
        <f>iferror(vlookup(E2330,Rooms!$D$2:$E$621,2,false),"")</f>
        <v>Blue Room I</v>
      </c>
      <c r="G2330" s="5" t="s">
        <v>2825</v>
      </c>
      <c r="H2330" s="536" t="s">
        <v>6478</v>
      </c>
      <c r="I2330" s="536" t="str">
        <f>iferror(vlookup(G2330,Objects!$A$2:$D$403,4,false),"")</f>
        <v>Item Model - Small Key</v>
      </c>
      <c r="J2330" s="537" t="s">
        <v>1073</v>
      </c>
    </row>
    <row r="2331">
      <c r="A2331" s="5" t="s">
        <v>119</v>
      </c>
      <c r="B2331" s="149" t="str">
        <f>iferror(vlookup(A2331,Maps!$A$2:$B$111,2,false),"")</f>
        <v>Treasure Box Shop</v>
      </c>
      <c r="C2331" s="7" t="s">
        <v>14</v>
      </c>
      <c r="D2331" s="7" t="s">
        <v>684</v>
      </c>
      <c r="E2331" s="7" t="s">
        <v>2252</v>
      </c>
      <c r="F2331" s="547" t="str">
        <f>iferror(vlookup(E2331,Rooms!$D$2:$E$621,2,false),"")</f>
        <v>Blue Room I</v>
      </c>
      <c r="G2331" s="5" t="s">
        <v>3159</v>
      </c>
      <c r="H2331" s="536" t="s">
        <v>6991</v>
      </c>
      <c r="I2331" s="536" t="str">
        <f>iferror(vlookup(G2331,Objects!$A$2:$D$403,4,false),"")</f>
        <v>Item Model - Rupees</v>
      </c>
      <c r="J2331" s="537" t="s">
        <v>1073</v>
      </c>
    </row>
    <row r="2332">
      <c r="A2332" s="5" t="s">
        <v>119</v>
      </c>
      <c r="B2332" s="149" t="str">
        <f>iferror(vlookup(A2332,Maps!$A$2:$B$111,2,false),"")</f>
        <v>Treasure Box Shop</v>
      </c>
      <c r="C2332" s="7" t="s">
        <v>14</v>
      </c>
      <c r="D2332" s="7" t="s">
        <v>684</v>
      </c>
      <c r="E2332" s="7" t="s">
        <v>2252</v>
      </c>
      <c r="F2332" s="547" t="str">
        <f>iferror(vlookup(E2332,Rooms!$D$2:$E$621,2,false),"")</f>
        <v>Blue Room I</v>
      </c>
      <c r="G2332" s="5" t="s">
        <v>3127</v>
      </c>
      <c r="H2332" s="536" t="s">
        <v>6938</v>
      </c>
      <c r="I2332" s="536" t="str">
        <f>iferror(vlookup(G2332,Objects!$A$2:$D$403,4,false),"")</f>
        <v>Dog</v>
      </c>
      <c r="J2332" s="537" t="s">
        <v>1073</v>
      </c>
    </row>
    <row r="2333">
      <c r="A2333" s="54"/>
      <c r="B2333" s="116" t="str">
        <f>iferror(vlookup(A2333,Maps!$A$2:$B$111,2,false),"")</f>
        <v/>
      </c>
      <c r="C2333" s="539"/>
      <c r="D2333" s="539"/>
      <c r="E2333" s="539"/>
      <c r="F2333" s="540" t="str">
        <f>iferror(vlookup(E2333,Rooms!$D$2:$E$621,2,false),"")</f>
        <v/>
      </c>
      <c r="G2333" s="539"/>
      <c r="H2333" s="541"/>
      <c r="I2333" s="541" t="str">
        <f>iferror(vlookup(G2333,Objects!$A$2:$D$403,4,false),"")</f>
        <v/>
      </c>
      <c r="J2333" s="542"/>
    </row>
    <row r="2334">
      <c r="A2334" s="5" t="s">
        <v>119</v>
      </c>
      <c r="B2334" s="149" t="str">
        <f>iferror(vlookup(A2334,Maps!$A$2:$B$111,2,false),"")</f>
        <v>Treasure Box Shop</v>
      </c>
      <c r="C2334" s="11" t="s">
        <v>14</v>
      </c>
      <c r="D2334" s="11" t="s">
        <v>686</v>
      </c>
      <c r="E2334" s="11" t="s">
        <v>2254</v>
      </c>
      <c r="F2334" s="538" t="str">
        <f>iferror(vlookup(E2334,Rooms!$D$2:$E$621,2,false),"")</f>
        <v>Blue Room II</v>
      </c>
      <c r="G2334" s="5" t="s">
        <v>110</v>
      </c>
      <c r="H2334" s="536" t="s">
        <v>6159</v>
      </c>
      <c r="I2334" s="536" t="str">
        <f>iferror(vlookup(G2334,Objects!$A$2:$D$403,4,false),"")</f>
        <v>Treasure Chests</v>
      </c>
      <c r="J2334" s="537" t="s">
        <v>1073</v>
      </c>
    </row>
    <row r="2335">
      <c r="A2335" s="5" t="s">
        <v>119</v>
      </c>
      <c r="B2335" s="149" t="str">
        <f>iferror(vlookup(A2335,Maps!$A$2:$B$111,2,false),"")</f>
        <v>Treasure Box Shop</v>
      </c>
      <c r="C2335" s="7" t="s">
        <v>14</v>
      </c>
      <c r="D2335" s="7" t="s">
        <v>686</v>
      </c>
      <c r="E2335" s="7" t="s">
        <v>2254</v>
      </c>
      <c r="F2335" s="547" t="str">
        <f>iferror(vlookup(E2335,Rooms!$D$2:$E$621,2,false),"")</f>
        <v>Blue Room II</v>
      </c>
      <c r="G2335" s="5" t="s">
        <v>3096</v>
      </c>
      <c r="H2335" s="536" t="s">
        <v>6883</v>
      </c>
      <c r="I2335" s="536" t="str">
        <f>iferror(vlookup(G2335,Objects!$A$2:$D$403,4,false),"")</f>
        <v>Treasure Chest Shop Proprietor</v>
      </c>
      <c r="J2335" s="537" t="s">
        <v>1073</v>
      </c>
    </row>
    <row r="2336">
      <c r="A2336" s="5" t="s">
        <v>119</v>
      </c>
      <c r="B2336" s="149" t="str">
        <f>iferror(vlookup(A2336,Maps!$A$2:$B$111,2,false),"")</f>
        <v>Treasure Box Shop</v>
      </c>
      <c r="C2336" s="7" t="s">
        <v>14</v>
      </c>
      <c r="D2336" s="7" t="s">
        <v>686</v>
      </c>
      <c r="E2336" s="7" t="s">
        <v>2254</v>
      </c>
      <c r="F2336" s="547" t="str">
        <f>iferror(vlookup(E2336,Rooms!$D$2:$E$621,2,false),"")</f>
        <v>Blue Room II</v>
      </c>
      <c r="G2336" s="5" t="s">
        <v>2862</v>
      </c>
      <c r="H2336" s="536" t="s">
        <v>6520</v>
      </c>
      <c r="I2336" s="536" t="str">
        <f>iferror(vlookup(G2336,Objects!$A$2:$D$403,4,false),"")</f>
        <v>Item Model - Heart Container &amp; Piece of Heart</v>
      </c>
      <c r="J2336" s="537" t="s">
        <v>1073</v>
      </c>
    </row>
    <row r="2337">
      <c r="A2337" s="5" t="s">
        <v>119</v>
      </c>
      <c r="B2337" s="149" t="str">
        <f>iferror(vlookup(A2337,Maps!$A$2:$B$111,2,false),"")</f>
        <v>Treasure Box Shop</v>
      </c>
      <c r="C2337" s="7" t="s">
        <v>14</v>
      </c>
      <c r="D2337" s="7" t="s">
        <v>686</v>
      </c>
      <c r="E2337" s="7" t="s">
        <v>2254</v>
      </c>
      <c r="F2337" s="547" t="str">
        <f>iferror(vlookup(E2337,Rooms!$D$2:$E$621,2,false),"")</f>
        <v>Blue Room II</v>
      </c>
      <c r="G2337" s="5" t="s">
        <v>2825</v>
      </c>
      <c r="H2337" s="536" t="s">
        <v>6478</v>
      </c>
      <c r="I2337" s="536" t="str">
        <f>iferror(vlookup(G2337,Objects!$A$2:$D$403,4,false),"")</f>
        <v>Item Model - Small Key</v>
      </c>
      <c r="J2337" s="537" t="s">
        <v>1073</v>
      </c>
    </row>
    <row r="2338">
      <c r="A2338" s="5" t="s">
        <v>119</v>
      </c>
      <c r="B2338" s="149" t="str">
        <f>iferror(vlookup(A2338,Maps!$A$2:$B$111,2,false),"")</f>
        <v>Treasure Box Shop</v>
      </c>
      <c r="C2338" s="7" t="s">
        <v>14</v>
      </c>
      <c r="D2338" s="7" t="s">
        <v>686</v>
      </c>
      <c r="E2338" s="7" t="s">
        <v>2254</v>
      </c>
      <c r="F2338" s="547" t="str">
        <f>iferror(vlookup(E2338,Rooms!$D$2:$E$621,2,false),"")</f>
        <v>Blue Room II</v>
      </c>
      <c r="G2338" s="5" t="s">
        <v>3159</v>
      </c>
      <c r="H2338" s="536" t="s">
        <v>6991</v>
      </c>
      <c r="I2338" s="536" t="str">
        <f>iferror(vlookup(G2338,Objects!$A$2:$D$403,4,false),"")</f>
        <v>Item Model - Rupees</v>
      </c>
      <c r="J2338" s="537" t="s">
        <v>1073</v>
      </c>
    </row>
    <row r="2339">
      <c r="A2339" s="5" t="s">
        <v>119</v>
      </c>
      <c r="B2339" s="149" t="str">
        <f>iferror(vlookup(A2339,Maps!$A$2:$B$111,2,false),"")</f>
        <v>Treasure Box Shop</v>
      </c>
      <c r="C2339" s="7" t="s">
        <v>14</v>
      </c>
      <c r="D2339" s="7" t="s">
        <v>686</v>
      </c>
      <c r="E2339" s="7" t="s">
        <v>2254</v>
      </c>
      <c r="F2339" s="547" t="str">
        <f>iferror(vlookup(E2339,Rooms!$D$2:$E$621,2,false),"")</f>
        <v>Blue Room II</v>
      </c>
      <c r="G2339" s="5" t="s">
        <v>3127</v>
      </c>
      <c r="H2339" s="536" t="s">
        <v>6938</v>
      </c>
      <c r="I2339" s="536" t="str">
        <f>iferror(vlookup(G2339,Objects!$A$2:$D$403,4,false),"")</f>
        <v>Dog</v>
      </c>
      <c r="J2339" s="537" t="s">
        <v>1073</v>
      </c>
    </row>
    <row r="2340">
      <c r="A2340" s="54"/>
      <c r="B2340" s="116" t="str">
        <f>iferror(vlookup(A2340,Maps!$A$2:$B$111,2,false),"")</f>
        <v/>
      </c>
      <c r="C2340" s="539"/>
      <c r="D2340" s="539"/>
      <c r="E2340" s="539"/>
      <c r="F2340" s="540" t="str">
        <f>iferror(vlookup(E2340,Rooms!$D$2:$E$621,2,false),"")</f>
        <v/>
      </c>
      <c r="G2340" s="539"/>
      <c r="H2340" s="541"/>
      <c r="I2340" s="541" t="str">
        <f>iferror(vlookup(G2340,Objects!$A$2:$D$403,4,false),"")</f>
        <v/>
      </c>
      <c r="J2340" s="542"/>
    </row>
    <row r="2341">
      <c r="A2341" s="5" t="s">
        <v>119</v>
      </c>
      <c r="B2341" s="149" t="str">
        <f>iferror(vlookup(A2341,Maps!$A$2:$B$111,2,false),"")</f>
        <v>Treasure Box Shop</v>
      </c>
      <c r="C2341" s="11" t="s">
        <v>14</v>
      </c>
      <c r="D2341" s="11" t="s">
        <v>688</v>
      </c>
      <c r="E2341" s="11" t="s">
        <v>2256</v>
      </c>
      <c r="F2341" s="538" t="str">
        <f>iferror(vlookup(E2341,Rooms!$D$2:$E$621,2,false),"")</f>
        <v>Red Room</v>
      </c>
      <c r="G2341" s="5" t="s">
        <v>110</v>
      </c>
      <c r="H2341" s="536" t="s">
        <v>6159</v>
      </c>
      <c r="I2341" s="536" t="str">
        <f>iferror(vlookup(G2341,Objects!$A$2:$D$403,4,false),"")</f>
        <v>Treasure Chests</v>
      </c>
      <c r="J2341" s="537" t="s">
        <v>1073</v>
      </c>
    </row>
    <row r="2342">
      <c r="A2342" s="5" t="s">
        <v>119</v>
      </c>
      <c r="B2342" s="149" t="str">
        <f>iferror(vlookup(A2342,Maps!$A$2:$B$111,2,false),"")</f>
        <v>Treasure Box Shop</v>
      </c>
      <c r="C2342" s="7" t="s">
        <v>14</v>
      </c>
      <c r="D2342" s="7" t="s">
        <v>688</v>
      </c>
      <c r="E2342" s="7" t="s">
        <v>2256</v>
      </c>
      <c r="F2342" s="547" t="str">
        <f>iferror(vlookup(E2342,Rooms!$D$2:$E$621,2,false),"")</f>
        <v>Red Room</v>
      </c>
      <c r="G2342" s="5" t="s">
        <v>3096</v>
      </c>
      <c r="H2342" s="536" t="s">
        <v>6883</v>
      </c>
      <c r="I2342" s="536" t="str">
        <f>iferror(vlookup(G2342,Objects!$A$2:$D$403,4,false),"")</f>
        <v>Treasure Chest Shop Proprietor</v>
      </c>
      <c r="J2342" s="537" t="s">
        <v>1073</v>
      </c>
    </row>
    <row r="2343">
      <c r="A2343" s="5" t="s">
        <v>119</v>
      </c>
      <c r="B2343" s="149" t="str">
        <f>iferror(vlookup(A2343,Maps!$A$2:$B$111,2,false),"")</f>
        <v>Treasure Box Shop</v>
      </c>
      <c r="C2343" s="7" t="s">
        <v>14</v>
      </c>
      <c r="D2343" s="7" t="s">
        <v>688</v>
      </c>
      <c r="E2343" s="7" t="s">
        <v>2256</v>
      </c>
      <c r="F2343" s="547" t="str">
        <f>iferror(vlookup(E2343,Rooms!$D$2:$E$621,2,false),"")</f>
        <v>Red Room</v>
      </c>
      <c r="G2343" s="5" t="s">
        <v>2862</v>
      </c>
      <c r="H2343" s="536" t="s">
        <v>6520</v>
      </c>
      <c r="I2343" s="536" t="str">
        <f>iferror(vlookup(G2343,Objects!$A$2:$D$403,4,false),"")</f>
        <v>Item Model - Heart Container &amp; Piece of Heart</v>
      </c>
      <c r="J2343" s="537" t="s">
        <v>1073</v>
      </c>
    </row>
    <row r="2344">
      <c r="A2344" s="5" t="s">
        <v>119</v>
      </c>
      <c r="B2344" s="149" t="str">
        <f>iferror(vlookup(A2344,Maps!$A$2:$B$111,2,false),"")</f>
        <v>Treasure Box Shop</v>
      </c>
      <c r="C2344" s="7" t="s">
        <v>14</v>
      </c>
      <c r="D2344" s="7" t="s">
        <v>688</v>
      </c>
      <c r="E2344" s="7" t="s">
        <v>2256</v>
      </c>
      <c r="F2344" s="547" t="str">
        <f>iferror(vlookup(E2344,Rooms!$D$2:$E$621,2,false),"")</f>
        <v>Red Room</v>
      </c>
      <c r="G2344" s="5" t="s">
        <v>2825</v>
      </c>
      <c r="H2344" s="536" t="s">
        <v>6478</v>
      </c>
      <c r="I2344" s="536" t="str">
        <f>iferror(vlookup(G2344,Objects!$A$2:$D$403,4,false),"")</f>
        <v>Item Model - Small Key</v>
      </c>
      <c r="J2344" s="537" t="s">
        <v>1073</v>
      </c>
    </row>
    <row r="2345">
      <c r="A2345" s="5" t="s">
        <v>119</v>
      </c>
      <c r="B2345" s="149" t="str">
        <f>iferror(vlookup(A2345,Maps!$A$2:$B$111,2,false),"")</f>
        <v>Treasure Box Shop</v>
      </c>
      <c r="C2345" s="7" t="s">
        <v>14</v>
      </c>
      <c r="D2345" s="7" t="s">
        <v>688</v>
      </c>
      <c r="E2345" s="7" t="s">
        <v>2256</v>
      </c>
      <c r="F2345" s="547" t="str">
        <f>iferror(vlookup(E2345,Rooms!$D$2:$E$621,2,false),"")</f>
        <v>Red Room</v>
      </c>
      <c r="G2345" s="5" t="s">
        <v>3159</v>
      </c>
      <c r="H2345" s="536" t="s">
        <v>6991</v>
      </c>
      <c r="I2345" s="536" t="str">
        <f>iferror(vlookup(G2345,Objects!$A$2:$D$403,4,false),"")</f>
        <v>Item Model - Rupees</v>
      </c>
      <c r="J2345" s="537" t="s">
        <v>1073</v>
      </c>
    </row>
    <row r="2346">
      <c r="A2346" s="5" t="s">
        <v>119</v>
      </c>
      <c r="B2346" s="149" t="str">
        <f>iferror(vlookup(A2346,Maps!$A$2:$B$111,2,false),"")</f>
        <v>Treasure Box Shop</v>
      </c>
      <c r="C2346" s="7" t="s">
        <v>14</v>
      </c>
      <c r="D2346" s="7" t="s">
        <v>688</v>
      </c>
      <c r="E2346" s="7" t="s">
        <v>2256</v>
      </c>
      <c r="F2346" s="547" t="str">
        <f>iferror(vlookup(E2346,Rooms!$D$2:$E$621,2,false),"")</f>
        <v>Red Room</v>
      </c>
      <c r="G2346" s="5" t="s">
        <v>3127</v>
      </c>
      <c r="H2346" s="536" t="s">
        <v>6938</v>
      </c>
      <c r="I2346" s="536" t="str">
        <f>iferror(vlookup(G2346,Objects!$A$2:$D$403,4,false),"")</f>
        <v>Dog</v>
      </c>
      <c r="J2346" s="537" t="s">
        <v>1073</v>
      </c>
    </row>
    <row r="2347">
      <c r="A2347" s="54"/>
      <c r="B2347" s="116" t="str">
        <f>iferror(vlookup(A2347,Maps!$A$2:$B$111,2,false),"")</f>
        <v/>
      </c>
      <c r="C2347" s="539"/>
      <c r="D2347" s="539"/>
      <c r="E2347" s="539"/>
      <c r="F2347" s="540" t="str">
        <f>iferror(vlookup(E2347,Rooms!$D$2:$E$621,2,false),"")</f>
        <v/>
      </c>
      <c r="G2347" s="539"/>
      <c r="H2347" s="541"/>
      <c r="I2347" s="541" t="str">
        <f>iferror(vlookup(G2347,Objects!$A$2:$D$403,4,false),"")</f>
        <v/>
      </c>
      <c r="J2347" s="542"/>
    </row>
    <row r="2348">
      <c r="A2348" s="5" t="s">
        <v>119</v>
      </c>
      <c r="B2348" s="149" t="str">
        <f>iferror(vlookup(A2348,Maps!$A$2:$B$111,2,false),"")</f>
        <v>Treasure Box Shop</v>
      </c>
      <c r="C2348" s="11" t="s">
        <v>14</v>
      </c>
      <c r="D2348" s="11" t="s">
        <v>690</v>
      </c>
      <c r="E2348" s="11" t="s">
        <v>2258</v>
      </c>
      <c r="F2348" s="538" t="str">
        <f>iferror(vlookup(E2348,Rooms!$D$2:$E$621,2,false),"")</f>
        <v>Yellow Room</v>
      </c>
      <c r="G2348" s="5" t="s">
        <v>110</v>
      </c>
      <c r="H2348" s="536" t="s">
        <v>6159</v>
      </c>
      <c r="I2348" s="536" t="str">
        <f>iferror(vlookup(G2348,Objects!$A$2:$D$403,4,false),"")</f>
        <v>Treasure Chests</v>
      </c>
      <c r="J2348" s="537" t="s">
        <v>1073</v>
      </c>
    </row>
    <row r="2349">
      <c r="A2349" s="5" t="s">
        <v>119</v>
      </c>
      <c r="B2349" s="149" t="str">
        <f>iferror(vlookup(A2349,Maps!$A$2:$B$111,2,false),"")</f>
        <v>Treasure Box Shop</v>
      </c>
      <c r="C2349" s="7" t="s">
        <v>14</v>
      </c>
      <c r="D2349" s="7" t="s">
        <v>690</v>
      </c>
      <c r="E2349" s="7" t="s">
        <v>2258</v>
      </c>
      <c r="F2349" s="547" t="str">
        <f>iferror(vlookup(E2349,Rooms!$D$2:$E$621,2,false),"")</f>
        <v>Yellow Room</v>
      </c>
      <c r="G2349" s="5" t="s">
        <v>3096</v>
      </c>
      <c r="H2349" s="536" t="s">
        <v>6883</v>
      </c>
      <c r="I2349" s="536" t="str">
        <f>iferror(vlookup(G2349,Objects!$A$2:$D$403,4,false),"")</f>
        <v>Treasure Chest Shop Proprietor</v>
      </c>
      <c r="J2349" s="537" t="s">
        <v>1073</v>
      </c>
    </row>
    <row r="2350">
      <c r="A2350" s="5" t="s">
        <v>119</v>
      </c>
      <c r="B2350" s="149" t="str">
        <f>iferror(vlookup(A2350,Maps!$A$2:$B$111,2,false),"")</f>
        <v>Treasure Box Shop</v>
      </c>
      <c r="C2350" s="7" t="s">
        <v>14</v>
      </c>
      <c r="D2350" s="7" t="s">
        <v>690</v>
      </c>
      <c r="E2350" s="7" t="s">
        <v>2258</v>
      </c>
      <c r="F2350" s="547" t="str">
        <f>iferror(vlookup(E2350,Rooms!$D$2:$E$621,2,false),"")</f>
        <v>Yellow Room</v>
      </c>
      <c r="G2350" s="5" t="s">
        <v>2862</v>
      </c>
      <c r="H2350" s="536" t="s">
        <v>6520</v>
      </c>
      <c r="I2350" s="536" t="str">
        <f>iferror(vlookup(G2350,Objects!$A$2:$D$403,4,false),"")</f>
        <v>Item Model - Heart Container &amp; Piece of Heart</v>
      </c>
      <c r="J2350" s="537" t="s">
        <v>1073</v>
      </c>
    </row>
    <row r="2351">
      <c r="A2351" s="5" t="s">
        <v>119</v>
      </c>
      <c r="B2351" s="149" t="str">
        <f>iferror(vlookup(A2351,Maps!$A$2:$B$111,2,false),"")</f>
        <v>Treasure Box Shop</v>
      </c>
      <c r="C2351" s="7" t="s">
        <v>14</v>
      </c>
      <c r="D2351" s="7" t="s">
        <v>690</v>
      </c>
      <c r="E2351" s="7" t="s">
        <v>2258</v>
      </c>
      <c r="F2351" s="547" t="str">
        <f>iferror(vlookup(E2351,Rooms!$D$2:$E$621,2,false),"")</f>
        <v>Yellow Room</v>
      </c>
      <c r="G2351" s="5" t="s">
        <v>2825</v>
      </c>
      <c r="H2351" s="536" t="s">
        <v>6478</v>
      </c>
      <c r="I2351" s="536" t="str">
        <f>iferror(vlookup(G2351,Objects!$A$2:$D$403,4,false),"")</f>
        <v>Item Model - Small Key</v>
      </c>
      <c r="J2351" s="537" t="s">
        <v>1073</v>
      </c>
    </row>
    <row r="2352">
      <c r="A2352" s="5" t="s">
        <v>119</v>
      </c>
      <c r="B2352" s="149" t="str">
        <f>iferror(vlookup(A2352,Maps!$A$2:$B$111,2,false),"")</f>
        <v>Treasure Box Shop</v>
      </c>
      <c r="C2352" s="7" t="s">
        <v>14</v>
      </c>
      <c r="D2352" s="7" t="s">
        <v>690</v>
      </c>
      <c r="E2352" s="7" t="s">
        <v>2258</v>
      </c>
      <c r="F2352" s="547" t="str">
        <f>iferror(vlookup(E2352,Rooms!$D$2:$E$621,2,false),"")</f>
        <v>Yellow Room</v>
      </c>
      <c r="G2352" s="5" t="s">
        <v>3159</v>
      </c>
      <c r="H2352" s="536" t="s">
        <v>6991</v>
      </c>
      <c r="I2352" s="536" t="str">
        <f>iferror(vlookup(G2352,Objects!$A$2:$D$403,4,false),"")</f>
        <v>Item Model - Rupees</v>
      </c>
      <c r="J2352" s="537" t="s">
        <v>1073</v>
      </c>
    </row>
    <row r="2353">
      <c r="A2353" s="5" t="s">
        <v>119</v>
      </c>
      <c r="B2353" s="149" t="str">
        <f>iferror(vlookup(A2353,Maps!$A$2:$B$111,2,false),"")</f>
        <v>Treasure Box Shop</v>
      </c>
      <c r="C2353" s="7" t="s">
        <v>14</v>
      </c>
      <c r="D2353" s="7" t="s">
        <v>690</v>
      </c>
      <c r="E2353" s="7" t="s">
        <v>2258</v>
      </c>
      <c r="F2353" s="547" t="str">
        <f>iferror(vlookup(E2353,Rooms!$D$2:$E$621,2,false),"")</f>
        <v>Yellow Room</v>
      </c>
      <c r="G2353" s="5" t="s">
        <v>3127</v>
      </c>
      <c r="H2353" s="536" t="s">
        <v>6938</v>
      </c>
      <c r="I2353" s="536" t="str">
        <f>iferror(vlookup(G2353,Objects!$A$2:$D$403,4,false),"")</f>
        <v>Dog</v>
      </c>
      <c r="J2353" s="537" t="s">
        <v>1073</v>
      </c>
    </row>
    <row r="2354">
      <c r="A2354" s="54"/>
      <c r="B2354" s="116" t="str">
        <f>iferror(vlookup(A2354,Maps!$A$2:$B$111,2,false),"")</f>
        <v/>
      </c>
      <c r="C2354" s="539"/>
      <c r="D2354" s="539"/>
      <c r="E2354" s="539"/>
      <c r="F2354" s="540" t="str">
        <f>iferror(vlookup(E2354,Rooms!$D$2:$E$621,2,false),"")</f>
        <v/>
      </c>
      <c r="G2354" s="539"/>
      <c r="H2354" s="541"/>
      <c r="I2354" s="541" t="str">
        <f>iferror(vlookup(G2354,Objects!$A$2:$D$403,4,false),"")</f>
        <v/>
      </c>
      <c r="J2354" s="542"/>
    </row>
    <row r="2355">
      <c r="A2355" s="5" t="s">
        <v>125</v>
      </c>
      <c r="B2355" s="149" t="str">
        <f>iferror(vlookup(A2355,Maps!$A$2:$B$111,2,false),"")</f>
        <v>Gohma's Lair</v>
      </c>
      <c r="C2355" s="11" t="s">
        <v>14</v>
      </c>
      <c r="D2355" s="11" t="s">
        <v>14</v>
      </c>
      <c r="E2355" s="11" t="s">
        <v>2261</v>
      </c>
      <c r="F2355" s="538" t="str">
        <f>iferror(vlookup(E2355,Rooms!$D$2:$E$621,2,false),"")</f>
        <v>Pre-Boss Room</v>
      </c>
      <c r="G2355" s="5" t="s">
        <v>380</v>
      </c>
      <c r="H2355" s="536" t="s">
        <v>6236</v>
      </c>
      <c r="I2355" s="536" t="str">
        <f>iferror(vlookup(G2355,Objects!$A$2:$D$403,4,false),"")</f>
        <v>Inside the Deku Tree Objects</v>
      </c>
      <c r="J2355" s="537" t="s">
        <v>1073</v>
      </c>
    </row>
    <row r="2356">
      <c r="A2356" s="5" t="s">
        <v>125</v>
      </c>
      <c r="B2356" s="149" t="str">
        <f>iferror(vlookup(A2356,Maps!$A$2:$B$111,2,false),"")</f>
        <v>Gohma's Lair</v>
      </c>
      <c r="C2356" s="7" t="s">
        <v>14</v>
      </c>
      <c r="D2356" s="7" t="s">
        <v>14</v>
      </c>
      <c r="E2356" s="7" t="s">
        <v>2261</v>
      </c>
      <c r="F2356" s="547" t="str">
        <f>iferror(vlookup(E2356,Rooms!$D$2:$E$621,2,false),"")</f>
        <v>Pre-Boss Room</v>
      </c>
      <c r="G2356" s="5" t="s">
        <v>214</v>
      </c>
      <c r="H2356" s="536" t="s">
        <v>6182</v>
      </c>
      <c r="I2356" s="536" t="str">
        <f>iferror(vlookup(G2356,Objects!$A$2:$D$403,4,false),"")</f>
        <v>Gohma</v>
      </c>
      <c r="J2356" s="537" t="s">
        <v>1073</v>
      </c>
    </row>
    <row r="2357">
      <c r="A2357" s="5" t="s">
        <v>125</v>
      </c>
      <c r="B2357" s="149" t="str">
        <f>iferror(vlookup(A2357,Maps!$A$2:$B$111,2,false),"")</f>
        <v>Gohma's Lair</v>
      </c>
      <c r="C2357" s="7" t="s">
        <v>14</v>
      </c>
      <c r="D2357" s="7" t="s">
        <v>14</v>
      </c>
      <c r="E2357" s="7" t="s">
        <v>2261</v>
      </c>
      <c r="F2357" s="547" t="str">
        <f>iferror(vlookup(E2357,Rooms!$D$2:$E$621,2,false),"")</f>
        <v>Pre-Boss Room</v>
      </c>
      <c r="G2357" s="5" t="s">
        <v>228</v>
      </c>
      <c r="H2357" s="536" t="s">
        <v>6185</v>
      </c>
      <c r="I2357" s="536" t="str">
        <f>iferror(vlookup(G2357,Objects!$A$2:$D$403,4,false),"")</f>
        <v>Gohma Larva</v>
      </c>
      <c r="J2357" s="537" t="s">
        <v>1073</v>
      </c>
    </row>
    <row r="2358">
      <c r="A2358" s="5" t="s">
        <v>125</v>
      </c>
      <c r="B2358" s="149" t="str">
        <f>iferror(vlookup(A2358,Maps!$A$2:$B$111,2,false),"")</f>
        <v>Gohma's Lair</v>
      </c>
      <c r="C2358" s="7" t="s">
        <v>14</v>
      </c>
      <c r="D2358" s="7" t="s">
        <v>14</v>
      </c>
      <c r="E2358" s="7" t="s">
        <v>2261</v>
      </c>
      <c r="F2358" s="547" t="str">
        <f>iferror(vlookup(E2358,Rooms!$D$2:$E$621,2,false),"")</f>
        <v>Pre-Boss Room</v>
      </c>
      <c r="G2358" s="5" t="s">
        <v>475</v>
      </c>
      <c r="H2358" s="536" t="s">
        <v>6278</v>
      </c>
      <c r="I2358" s="536" t="str">
        <f>iferror(vlookup(G2358,Objects!$A$2:$D$403,4,false),"")</f>
        <v>Warp Circle &amp; Rupee Prism</v>
      </c>
      <c r="J2358" s="537" t="s">
        <v>1073</v>
      </c>
    </row>
    <row r="2359">
      <c r="A2359" s="5" t="s">
        <v>125</v>
      </c>
      <c r="B2359" s="149" t="str">
        <f>iferror(vlookup(A2359,Maps!$A$2:$B$111,2,false),"")</f>
        <v>Gohma's Lair</v>
      </c>
      <c r="C2359" s="7" t="s">
        <v>14</v>
      </c>
      <c r="D2359" s="7" t="s">
        <v>14</v>
      </c>
      <c r="E2359" s="7" t="s">
        <v>2261</v>
      </c>
      <c r="F2359" s="547" t="str">
        <f>iferror(vlookup(E2359,Rooms!$D$2:$E$621,2,false),"")</f>
        <v>Pre-Boss Room</v>
      </c>
      <c r="G2359" s="5" t="s">
        <v>2862</v>
      </c>
      <c r="H2359" s="536" t="s">
        <v>6520</v>
      </c>
      <c r="I2359" s="536" t="str">
        <f>iferror(vlookup(G2359,Objects!$A$2:$D$403,4,false),"")</f>
        <v>Item Model - Heart Container &amp; Piece of Heart</v>
      </c>
      <c r="J2359" s="537" t="s">
        <v>1073</v>
      </c>
    </row>
    <row r="2360">
      <c r="A2360" s="5" t="s">
        <v>125</v>
      </c>
      <c r="B2360" s="149" t="str">
        <f>iferror(vlookup(A2360,Maps!$A$2:$B$111,2,false),"")</f>
        <v>Gohma's Lair</v>
      </c>
      <c r="C2360" s="7" t="s">
        <v>14</v>
      </c>
      <c r="D2360" s="7" t="s">
        <v>14</v>
      </c>
      <c r="E2360" s="7" t="s">
        <v>2261</v>
      </c>
      <c r="F2360" s="547" t="str">
        <f>iferror(vlookup(E2360,Rooms!$D$2:$E$621,2,false),"")</f>
        <v>Pre-Boss Room</v>
      </c>
      <c r="G2360" s="5" t="s">
        <v>3026</v>
      </c>
      <c r="H2360" s="536" t="s">
        <v>6784</v>
      </c>
      <c r="I2360" s="536" t="str">
        <f>iferror(vlookup(G2360,Objects!$A$2:$D$403,4,false),"")</f>
        <v>Grass</v>
      </c>
      <c r="J2360" s="537" t="s">
        <v>1073</v>
      </c>
    </row>
    <row r="2361">
      <c r="A2361" s="54"/>
      <c r="B2361" s="116" t="str">
        <f>iferror(vlookup(A2361,Maps!$A$2:$B$111,2,false),"")</f>
        <v/>
      </c>
      <c r="C2361" s="539"/>
      <c r="D2361" s="539"/>
      <c r="E2361" s="539"/>
      <c r="F2361" s="540" t="str">
        <f>iferror(vlookup(E2361,Rooms!$D$2:$E$621,2,false),"")</f>
        <v/>
      </c>
      <c r="G2361" s="539"/>
      <c r="H2361" s="541"/>
      <c r="I2361" s="541" t="str">
        <f>iferror(vlookup(G2361,Objects!$A$2:$D$403,4,false),"")</f>
        <v/>
      </c>
      <c r="J2361" s="542"/>
    </row>
    <row r="2362">
      <c r="A2362" s="5" t="s">
        <v>125</v>
      </c>
      <c r="B2362" s="149" t="str">
        <f>iferror(vlookup(A2362,Maps!$A$2:$B$111,2,false),"")</f>
        <v>Gohma's Lair</v>
      </c>
      <c r="C2362" s="11" t="s">
        <v>14</v>
      </c>
      <c r="D2362" s="11" t="s">
        <v>680</v>
      </c>
      <c r="E2362" s="11" t="s">
        <v>2263</v>
      </c>
      <c r="F2362" s="538" t="str">
        <f>iferror(vlookup(E2362,Rooms!$D$2:$E$621,2,false),"")</f>
        <v>Gohma's Lair</v>
      </c>
      <c r="G2362" s="5" t="s">
        <v>380</v>
      </c>
      <c r="H2362" s="536" t="s">
        <v>6236</v>
      </c>
      <c r="I2362" s="536" t="str">
        <f>iferror(vlookup(G2362,Objects!$A$2:$D$403,4,false),"")</f>
        <v>Inside the Deku Tree Objects</v>
      </c>
      <c r="J2362" s="537" t="s">
        <v>1073</v>
      </c>
    </row>
    <row r="2363">
      <c r="A2363" s="5" t="s">
        <v>125</v>
      </c>
      <c r="B2363" s="149" t="str">
        <f>iferror(vlookup(A2363,Maps!$A$2:$B$111,2,false),"")</f>
        <v>Gohma's Lair</v>
      </c>
      <c r="C2363" s="7" t="s">
        <v>14</v>
      </c>
      <c r="D2363" s="7" t="s">
        <v>680</v>
      </c>
      <c r="E2363" s="7" t="s">
        <v>2263</v>
      </c>
      <c r="F2363" s="547" t="str">
        <f>iferror(vlookup(E2363,Rooms!$D$2:$E$621,2,false),"")</f>
        <v>Gohma's Lair</v>
      </c>
      <c r="G2363" s="5" t="s">
        <v>214</v>
      </c>
      <c r="H2363" s="536" t="s">
        <v>6182</v>
      </c>
      <c r="I2363" s="536" t="str">
        <f>iferror(vlookup(G2363,Objects!$A$2:$D$403,4,false),"")</f>
        <v>Gohma</v>
      </c>
      <c r="J2363" s="537" t="s">
        <v>1059</v>
      </c>
    </row>
    <row r="2364">
      <c r="A2364" s="5" t="s">
        <v>125</v>
      </c>
      <c r="B2364" s="149" t="str">
        <f>iferror(vlookup(A2364,Maps!$A$2:$B$111,2,false),"")</f>
        <v>Gohma's Lair</v>
      </c>
      <c r="C2364" s="7" t="s">
        <v>14</v>
      </c>
      <c r="D2364" s="7" t="s">
        <v>680</v>
      </c>
      <c r="E2364" s="7" t="s">
        <v>2263</v>
      </c>
      <c r="F2364" s="547" t="str">
        <f>iferror(vlookup(E2364,Rooms!$D$2:$E$621,2,false),"")</f>
        <v>Gohma's Lair</v>
      </c>
      <c r="G2364" s="5" t="s">
        <v>228</v>
      </c>
      <c r="H2364" s="536" t="s">
        <v>6185</v>
      </c>
      <c r="I2364" s="536" t="str">
        <f>iferror(vlookup(G2364,Objects!$A$2:$D$403,4,false),"")</f>
        <v>Gohma Larva</v>
      </c>
      <c r="J2364" s="537" t="s">
        <v>1073</v>
      </c>
    </row>
    <row r="2365">
      <c r="A2365" s="5" t="s">
        <v>125</v>
      </c>
      <c r="B2365" s="149" t="str">
        <f>iferror(vlookup(A2365,Maps!$A$2:$B$111,2,false),"")</f>
        <v>Gohma's Lair</v>
      </c>
      <c r="C2365" s="7" t="s">
        <v>14</v>
      </c>
      <c r="D2365" s="7" t="s">
        <v>680</v>
      </c>
      <c r="E2365" s="7" t="s">
        <v>2263</v>
      </c>
      <c r="F2365" s="547" t="str">
        <f>iferror(vlookup(E2365,Rooms!$D$2:$E$621,2,false),"")</f>
        <v>Gohma's Lair</v>
      </c>
      <c r="G2365" s="5" t="s">
        <v>475</v>
      </c>
      <c r="H2365" s="536" t="s">
        <v>6278</v>
      </c>
      <c r="I2365" s="536" t="str">
        <f>iferror(vlookup(G2365,Objects!$A$2:$D$403,4,false),"")</f>
        <v>Warp Circle &amp; Rupee Prism</v>
      </c>
      <c r="J2365" s="537" t="s">
        <v>1073</v>
      </c>
    </row>
    <row r="2366">
      <c r="A2366" s="5" t="s">
        <v>125</v>
      </c>
      <c r="B2366" s="149" t="str">
        <f>iferror(vlookup(A2366,Maps!$A$2:$B$111,2,false),"")</f>
        <v>Gohma's Lair</v>
      </c>
      <c r="C2366" s="7" t="s">
        <v>14</v>
      </c>
      <c r="D2366" s="7" t="s">
        <v>680</v>
      </c>
      <c r="E2366" s="7" t="s">
        <v>2263</v>
      </c>
      <c r="F2366" s="547" t="str">
        <f>iferror(vlookup(E2366,Rooms!$D$2:$E$621,2,false),"")</f>
        <v>Gohma's Lair</v>
      </c>
      <c r="G2366" s="5" t="s">
        <v>2862</v>
      </c>
      <c r="H2366" s="536" t="s">
        <v>6520</v>
      </c>
      <c r="I2366" s="536" t="str">
        <f>iferror(vlookup(G2366,Objects!$A$2:$D$403,4,false),"")</f>
        <v>Item Model - Heart Container &amp; Piece of Heart</v>
      </c>
      <c r="J2366" s="537" t="s">
        <v>1073</v>
      </c>
    </row>
    <row r="2367">
      <c r="A2367" s="5" t="s">
        <v>125</v>
      </c>
      <c r="B2367" s="149" t="str">
        <f>iferror(vlookup(A2367,Maps!$A$2:$B$111,2,false),"")</f>
        <v>Gohma's Lair</v>
      </c>
      <c r="C2367" s="7" t="s">
        <v>14</v>
      </c>
      <c r="D2367" s="7" t="s">
        <v>680</v>
      </c>
      <c r="E2367" s="7" t="s">
        <v>2263</v>
      </c>
      <c r="F2367" s="547" t="str">
        <f>iferror(vlookup(E2367,Rooms!$D$2:$E$621,2,false),"")</f>
        <v>Gohma's Lair</v>
      </c>
      <c r="G2367" s="5" t="s">
        <v>3026</v>
      </c>
      <c r="H2367" s="536" t="s">
        <v>6784</v>
      </c>
      <c r="I2367" s="536" t="str">
        <f>iferror(vlookup(G2367,Objects!$A$2:$D$403,4,false),"")</f>
        <v>Grass</v>
      </c>
      <c r="J2367" s="537" t="s">
        <v>1073</v>
      </c>
    </row>
    <row r="2368">
      <c r="A2368" s="539"/>
      <c r="B2368" s="116" t="str">
        <f>iferror(vlookup(A2368,Maps!$A$2:$B$111,2,false),"")</f>
        <v/>
      </c>
      <c r="C2368" s="539"/>
      <c r="D2368" s="539"/>
      <c r="E2368" s="539"/>
      <c r="F2368" s="540" t="str">
        <f>iferror(vlookup(E2368,Rooms!$D$2:$E$621,2,false),"")</f>
        <v/>
      </c>
      <c r="G2368" s="539"/>
      <c r="H2368" s="541"/>
      <c r="I2368" s="541" t="str">
        <f>iferror(vlookup(G2368,Objects!$A$2:$D$403,4,false),"")</f>
        <v/>
      </c>
      <c r="J2368" s="542"/>
    </row>
    <row r="2369">
      <c r="A2369" s="5" t="s">
        <v>132</v>
      </c>
      <c r="B2369" s="149" t="str">
        <f>iferror(vlookup(A2369,Maps!$A$2:$B$111,2,false),"")</f>
        <v>King Dodongo's Lair</v>
      </c>
      <c r="C2369" s="11" t="s">
        <v>14</v>
      </c>
      <c r="D2369" s="11" t="s">
        <v>14</v>
      </c>
      <c r="E2369" s="11" t="s">
        <v>2265</v>
      </c>
      <c r="F2369" s="538" t="str">
        <f>iferror(vlookup(E2369,Rooms!$D$2:$E$621,2,false),"")</f>
        <v>Pre-Boss Room</v>
      </c>
      <c r="G2369" s="5" t="s">
        <v>314</v>
      </c>
      <c r="H2369" s="536" t="s">
        <v>6209</v>
      </c>
      <c r="I2369" s="536" t="str">
        <f>iferror(vlookup(G2369,Objects!$A$2:$D$403,4,false),"")</f>
        <v>Dodongo's Cavern Objects</v>
      </c>
      <c r="J2369" s="537" t="s">
        <v>1073</v>
      </c>
    </row>
    <row r="2370">
      <c r="A2370" s="5" t="s">
        <v>132</v>
      </c>
      <c r="B2370" s="149" t="str">
        <f>iferror(vlookup(A2370,Maps!$A$2:$B$111,2,false),"")</f>
        <v>King Dodongo's Lair</v>
      </c>
      <c r="C2370" s="7" t="s">
        <v>14</v>
      </c>
      <c r="D2370" s="7" t="s">
        <v>14</v>
      </c>
      <c r="E2370" s="7" t="s">
        <v>2265</v>
      </c>
      <c r="F2370" s="547" t="str">
        <f>iferror(vlookup(E2370,Rooms!$D$2:$E$621,2,false),"")</f>
        <v>Pre-Boss Room</v>
      </c>
      <c r="G2370" s="5" t="s">
        <v>191</v>
      </c>
      <c r="H2370" s="536" t="s">
        <v>6177</v>
      </c>
      <c r="I2370" s="536" t="str">
        <f>iferror(vlookup(G2370,Objects!$A$2:$D$403,4,false),"")</f>
        <v>King Dodongo</v>
      </c>
      <c r="J2370" s="537" t="s">
        <v>1073</v>
      </c>
    </row>
    <row r="2371">
      <c r="A2371" s="5" t="s">
        <v>132</v>
      </c>
      <c r="B2371" s="149" t="str">
        <f>iferror(vlookup(A2371,Maps!$A$2:$B$111,2,false),"")</f>
        <v>King Dodongo's Lair</v>
      </c>
      <c r="C2371" s="7" t="s">
        <v>14</v>
      </c>
      <c r="D2371" s="7" t="s">
        <v>14</v>
      </c>
      <c r="E2371" s="7" t="s">
        <v>2265</v>
      </c>
      <c r="F2371" s="547" t="str">
        <f>iferror(vlookup(E2371,Rooms!$D$2:$E$621,2,false),"")</f>
        <v>Pre-Boss Room</v>
      </c>
      <c r="G2371" s="5" t="s">
        <v>110</v>
      </c>
      <c r="H2371" s="536" t="s">
        <v>6159</v>
      </c>
      <c r="I2371" s="536" t="str">
        <f>iferror(vlookup(G2371,Objects!$A$2:$D$403,4,false),"")</f>
        <v>Treasure Chests</v>
      </c>
      <c r="J2371" s="537" t="s">
        <v>1073</v>
      </c>
    </row>
    <row r="2372">
      <c r="A2372" s="5" t="s">
        <v>132</v>
      </c>
      <c r="B2372" s="149" t="str">
        <f>iferror(vlookup(A2372,Maps!$A$2:$B$111,2,false),"")</f>
        <v>King Dodongo's Lair</v>
      </c>
      <c r="C2372" s="7" t="s">
        <v>14</v>
      </c>
      <c r="D2372" s="7" t="s">
        <v>14</v>
      </c>
      <c r="E2372" s="7" t="s">
        <v>2265</v>
      </c>
      <c r="F2372" s="547" t="str">
        <f>iferror(vlookup(E2372,Rooms!$D$2:$E$621,2,false),"")</f>
        <v>Pre-Boss Room</v>
      </c>
      <c r="G2372" s="5" t="s">
        <v>350</v>
      </c>
      <c r="H2372" s="536" t="s">
        <v>6224</v>
      </c>
      <c r="I2372" s="536" t="str">
        <f>iferror(vlookup(G2372,Objects!$A$2:$D$403,4,false),"")</f>
        <v>Bomb Flower</v>
      </c>
      <c r="J2372" s="537" t="s">
        <v>1073</v>
      </c>
    </row>
    <row r="2373">
      <c r="A2373" s="5" t="s">
        <v>132</v>
      </c>
      <c r="B2373" s="149" t="str">
        <f>iferror(vlookup(A2373,Maps!$A$2:$B$111,2,false),"")</f>
        <v>King Dodongo's Lair</v>
      </c>
      <c r="C2373" s="7" t="s">
        <v>14</v>
      </c>
      <c r="D2373" s="7" t="s">
        <v>14</v>
      </c>
      <c r="E2373" s="7" t="s">
        <v>2265</v>
      </c>
      <c r="F2373" s="547" t="str">
        <f>iferror(vlookup(E2373,Rooms!$D$2:$E$621,2,false),"")</f>
        <v>Pre-Boss Room</v>
      </c>
      <c r="G2373" s="5" t="s">
        <v>475</v>
      </c>
      <c r="H2373" s="536" t="s">
        <v>6278</v>
      </c>
      <c r="I2373" s="536" t="str">
        <f>iferror(vlookup(G2373,Objects!$A$2:$D$403,4,false),"")</f>
        <v>Warp Circle &amp; Rupee Prism</v>
      </c>
      <c r="J2373" s="537" t="s">
        <v>1073</v>
      </c>
    </row>
    <row r="2374">
      <c r="A2374" s="5" t="s">
        <v>132</v>
      </c>
      <c r="B2374" s="149" t="str">
        <f>iferror(vlookup(A2374,Maps!$A$2:$B$111,2,false),"")</f>
        <v>King Dodongo's Lair</v>
      </c>
      <c r="C2374" s="7" t="s">
        <v>14</v>
      </c>
      <c r="D2374" s="7" t="s">
        <v>14</v>
      </c>
      <c r="E2374" s="7" t="s">
        <v>2265</v>
      </c>
      <c r="F2374" s="547" t="str">
        <f>iferror(vlookup(E2374,Rooms!$D$2:$E$621,2,false),"")</f>
        <v>Pre-Boss Room</v>
      </c>
      <c r="G2374" s="5" t="s">
        <v>2862</v>
      </c>
      <c r="H2374" s="536" t="s">
        <v>6520</v>
      </c>
      <c r="I2374" s="536" t="str">
        <f>iferror(vlookup(G2374,Objects!$A$2:$D$403,4,false),"")</f>
        <v>Item Model - Heart Container &amp; Piece of Heart</v>
      </c>
      <c r="J2374" s="537" t="s">
        <v>1073</v>
      </c>
    </row>
    <row r="2375">
      <c r="A2375" s="54"/>
      <c r="B2375" s="116" t="str">
        <f>iferror(vlookup(A2375,Maps!$A$2:$B$111,2,false),"")</f>
        <v/>
      </c>
      <c r="C2375" s="539"/>
      <c r="D2375" s="539"/>
      <c r="E2375" s="539"/>
      <c r="F2375" s="540" t="str">
        <f>iferror(vlookup(E2375,Rooms!$D$2:$E$621,2,false),"")</f>
        <v/>
      </c>
      <c r="G2375" s="539"/>
      <c r="H2375" s="541"/>
      <c r="I2375" s="541" t="str">
        <f>iferror(vlookup(G2375,Objects!$A$2:$D$403,4,false),"")</f>
        <v/>
      </c>
      <c r="J2375" s="542"/>
    </row>
    <row r="2376">
      <c r="A2376" s="5" t="s">
        <v>132</v>
      </c>
      <c r="B2376" s="149" t="str">
        <f>iferror(vlookup(A2376,Maps!$A$2:$B$111,2,false),"")</f>
        <v>King Dodongo's Lair</v>
      </c>
      <c r="C2376" s="11" t="s">
        <v>14</v>
      </c>
      <c r="D2376" s="11" t="s">
        <v>680</v>
      </c>
      <c r="E2376" s="11" t="s">
        <v>2266</v>
      </c>
      <c r="F2376" s="538" t="str">
        <f>iferror(vlookup(E2376,Rooms!$D$2:$E$621,2,false),"")</f>
        <v>King Dodongo's Lair</v>
      </c>
      <c r="G2376" s="5" t="s">
        <v>314</v>
      </c>
      <c r="H2376" s="536" t="s">
        <v>6209</v>
      </c>
      <c r="I2376" s="536" t="str">
        <f>iferror(vlookup(G2376,Objects!$A$2:$D$403,4,false),"")</f>
        <v>Dodongo's Cavern Objects</v>
      </c>
      <c r="J2376" s="537" t="s">
        <v>1073</v>
      </c>
    </row>
    <row r="2377">
      <c r="A2377" s="5" t="s">
        <v>132</v>
      </c>
      <c r="B2377" s="149" t="str">
        <f>iferror(vlookup(A2377,Maps!$A$2:$B$111,2,false),"")</f>
        <v>King Dodongo's Lair</v>
      </c>
      <c r="C2377" s="7" t="s">
        <v>14</v>
      </c>
      <c r="D2377" s="7" t="s">
        <v>680</v>
      </c>
      <c r="E2377" s="7" t="s">
        <v>2266</v>
      </c>
      <c r="F2377" s="547" t="str">
        <f>iferror(vlookup(E2377,Rooms!$D$2:$E$621,2,false),"")</f>
        <v>King Dodongo's Lair</v>
      </c>
      <c r="G2377" s="5" t="s">
        <v>191</v>
      </c>
      <c r="H2377" s="536" t="s">
        <v>6177</v>
      </c>
      <c r="I2377" s="536" t="str">
        <f>iferror(vlookup(G2377,Objects!$A$2:$D$403,4,false),"")</f>
        <v>King Dodongo</v>
      </c>
      <c r="J2377" s="537" t="s">
        <v>1059</v>
      </c>
    </row>
    <row r="2378">
      <c r="A2378" s="5" t="s">
        <v>132</v>
      </c>
      <c r="B2378" s="149" t="str">
        <f>iferror(vlookup(A2378,Maps!$A$2:$B$111,2,false),"")</f>
        <v>King Dodongo's Lair</v>
      </c>
      <c r="C2378" s="7" t="s">
        <v>14</v>
      </c>
      <c r="D2378" s="7" t="s">
        <v>680</v>
      </c>
      <c r="E2378" s="7" t="s">
        <v>2266</v>
      </c>
      <c r="F2378" s="547" t="str">
        <f>iferror(vlookup(E2378,Rooms!$D$2:$E$621,2,false),"")</f>
        <v>King Dodongo's Lair</v>
      </c>
      <c r="G2378" s="5" t="s">
        <v>110</v>
      </c>
      <c r="H2378" s="536" t="s">
        <v>6159</v>
      </c>
      <c r="I2378" s="536" t="str">
        <f>iferror(vlookup(G2378,Objects!$A$2:$D$403,4,false),"")</f>
        <v>Treasure Chests</v>
      </c>
      <c r="J2378" s="537" t="s">
        <v>1059</v>
      </c>
    </row>
    <row r="2379">
      <c r="A2379" s="5" t="s">
        <v>132</v>
      </c>
      <c r="B2379" s="149" t="str">
        <f>iferror(vlookup(A2379,Maps!$A$2:$B$111,2,false),"")</f>
        <v>King Dodongo's Lair</v>
      </c>
      <c r="C2379" s="7" t="s">
        <v>14</v>
      </c>
      <c r="D2379" s="7" t="s">
        <v>680</v>
      </c>
      <c r="E2379" s="7" t="s">
        <v>2266</v>
      </c>
      <c r="F2379" s="547" t="str">
        <f>iferror(vlookup(E2379,Rooms!$D$2:$E$621,2,false),"")</f>
        <v>King Dodongo's Lair</v>
      </c>
      <c r="G2379" s="5" t="s">
        <v>350</v>
      </c>
      <c r="H2379" s="536" t="s">
        <v>6224</v>
      </c>
      <c r="I2379" s="536" t="str">
        <f>iferror(vlookup(G2379,Objects!$A$2:$D$403,4,false),"")</f>
        <v>Bomb Flower</v>
      </c>
      <c r="J2379" s="537" t="s">
        <v>1059</v>
      </c>
    </row>
    <row r="2380">
      <c r="A2380" s="5" t="s">
        <v>132</v>
      </c>
      <c r="B2380" s="149" t="str">
        <f>iferror(vlookup(A2380,Maps!$A$2:$B$111,2,false),"")</f>
        <v>King Dodongo's Lair</v>
      </c>
      <c r="C2380" s="7" t="s">
        <v>14</v>
      </c>
      <c r="D2380" s="7" t="s">
        <v>680</v>
      </c>
      <c r="E2380" s="7" t="s">
        <v>2266</v>
      </c>
      <c r="F2380" s="547" t="str">
        <f>iferror(vlookup(E2380,Rooms!$D$2:$E$621,2,false),"")</f>
        <v>King Dodongo's Lair</v>
      </c>
      <c r="G2380" s="5" t="s">
        <v>475</v>
      </c>
      <c r="H2380" s="536" t="s">
        <v>6278</v>
      </c>
      <c r="I2380" s="536" t="str">
        <f>iferror(vlookup(G2380,Objects!$A$2:$D$403,4,false),"")</f>
        <v>Warp Circle &amp; Rupee Prism</v>
      </c>
      <c r="J2380" s="537" t="s">
        <v>1073</v>
      </c>
    </row>
    <row r="2381">
      <c r="A2381" s="5" t="s">
        <v>132</v>
      </c>
      <c r="B2381" s="149" t="str">
        <f>iferror(vlookup(A2381,Maps!$A$2:$B$111,2,false),"")</f>
        <v>King Dodongo's Lair</v>
      </c>
      <c r="C2381" s="7" t="s">
        <v>14</v>
      </c>
      <c r="D2381" s="7" t="s">
        <v>680</v>
      </c>
      <c r="E2381" s="7" t="s">
        <v>2266</v>
      </c>
      <c r="F2381" s="547" t="str">
        <f>iferror(vlookup(E2381,Rooms!$D$2:$E$621,2,false),"")</f>
        <v>King Dodongo's Lair</v>
      </c>
      <c r="G2381" s="5" t="s">
        <v>2862</v>
      </c>
      <c r="H2381" s="536" t="s">
        <v>6520</v>
      </c>
      <c r="I2381" s="536" t="str">
        <f>iferror(vlookup(G2381,Objects!$A$2:$D$403,4,false),"")</f>
        <v>Item Model - Heart Container &amp; Piece of Heart</v>
      </c>
      <c r="J2381" s="537" t="s">
        <v>1073</v>
      </c>
    </row>
    <row r="2382">
      <c r="A2382" s="539"/>
      <c r="B2382" s="116" t="str">
        <f>iferror(vlookup(A2382,Maps!$A$2:$B$111,2,false),"")</f>
        <v/>
      </c>
      <c r="C2382" s="539"/>
      <c r="D2382" s="539"/>
      <c r="E2382" s="539"/>
      <c r="F2382" s="540" t="str">
        <f>iferror(vlookup(E2382,Rooms!$D$2:$E$621,2,false),"")</f>
        <v/>
      </c>
      <c r="G2382" s="539"/>
      <c r="H2382" s="541"/>
      <c r="I2382" s="541" t="str">
        <f>iferror(vlookup(G2382,Objects!$A$2:$D$403,4,false),"")</f>
        <v/>
      </c>
      <c r="J2382" s="542"/>
    </row>
    <row r="2383">
      <c r="A2383" s="5" t="s">
        <v>139</v>
      </c>
      <c r="B2383" s="149" t="str">
        <f>iferror(vlookup(A2383,Maps!$A$2:$B$111,2,false),"")</f>
        <v>Barinade's Lair</v>
      </c>
      <c r="C2383" s="11" t="s">
        <v>14</v>
      </c>
      <c r="D2383" s="11" t="s">
        <v>14</v>
      </c>
      <c r="E2383" s="11" t="s">
        <v>2268</v>
      </c>
      <c r="F2383" s="538" t="str">
        <f>iferror(vlookup(E2383,Rooms!$D$2:$E$621,2,false),"")</f>
        <v>Pre-Boss Room</v>
      </c>
      <c r="G2383" s="5" t="s">
        <v>2790</v>
      </c>
      <c r="H2383" s="536" t="s">
        <v>6443</v>
      </c>
      <c r="I2383" s="536" t="str">
        <f>iferror(vlookup(G2383,Objects!$A$2:$D$403,4,false),"")</f>
        <v>Inside Jabu-Jabu's Belly Objects</v>
      </c>
      <c r="J2383" s="537" t="s">
        <v>1073</v>
      </c>
    </row>
    <row r="2384">
      <c r="A2384" s="5" t="s">
        <v>139</v>
      </c>
      <c r="B2384" s="149" t="str">
        <f>iferror(vlookup(A2384,Maps!$A$2:$B$111,2,false),"")</f>
        <v>Barinade's Lair</v>
      </c>
      <c r="C2384" s="7" t="s">
        <v>14</v>
      </c>
      <c r="D2384" s="7" t="s">
        <v>14</v>
      </c>
      <c r="E2384" s="7" t="s">
        <v>2268</v>
      </c>
      <c r="F2384" s="547" t="str">
        <f>iferror(vlookup(E2384,Rooms!$D$2:$E$621,2,false),"")</f>
        <v>Pre-Boss Room</v>
      </c>
      <c r="G2384" s="5" t="s">
        <v>2816</v>
      </c>
      <c r="H2384" s="536" t="s">
        <v>6466</v>
      </c>
      <c r="I2384" s="536" t="str">
        <f>iferror(vlookup(G2384,Objects!$A$2:$D$403,4,false),"")</f>
        <v>Child Ruto</v>
      </c>
      <c r="J2384" s="537" t="s">
        <v>1073</v>
      </c>
    </row>
    <row r="2385">
      <c r="A2385" s="5" t="s">
        <v>139</v>
      </c>
      <c r="B2385" s="149" t="str">
        <f>iferror(vlookup(A2385,Maps!$A$2:$B$111,2,false),"")</f>
        <v>Barinade's Lair</v>
      </c>
      <c r="C2385" s="7" t="s">
        <v>14</v>
      </c>
      <c r="D2385" s="7" t="s">
        <v>14</v>
      </c>
      <c r="E2385" s="7" t="s">
        <v>2268</v>
      </c>
      <c r="F2385" s="547" t="str">
        <f>iferror(vlookup(E2385,Rooms!$D$2:$E$621,2,false),"")</f>
        <v>Pre-Boss Room</v>
      </c>
      <c r="G2385" s="5" t="s">
        <v>2776</v>
      </c>
      <c r="H2385" s="536" t="s">
        <v>6416</v>
      </c>
      <c r="I2385" s="536" t="str">
        <f>iferror(vlookup(G2385,Objects!$A$2:$D$403,4,false),"")</f>
        <v>Barinade</v>
      </c>
      <c r="J2385" s="537" t="s">
        <v>1073</v>
      </c>
    </row>
    <row r="2386">
      <c r="A2386" s="5" t="s">
        <v>139</v>
      </c>
      <c r="B2386" s="149" t="str">
        <f>iferror(vlookup(A2386,Maps!$A$2:$B$111,2,false),"")</f>
        <v>Barinade's Lair</v>
      </c>
      <c r="C2386" s="7" t="s">
        <v>14</v>
      </c>
      <c r="D2386" s="7" t="s">
        <v>14</v>
      </c>
      <c r="E2386" s="7" t="s">
        <v>2268</v>
      </c>
      <c r="F2386" s="547" t="str">
        <f>iferror(vlookup(E2386,Rooms!$D$2:$E$621,2,false),"")</f>
        <v>Pre-Boss Room</v>
      </c>
      <c r="G2386" s="5" t="s">
        <v>247</v>
      </c>
      <c r="H2386" s="536" t="s">
        <v>6188</v>
      </c>
      <c r="I2386" s="536" t="str">
        <f>iferror(vlookup(G2386,Objects!$A$2:$D$403,4,false),"")</f>
        <v>Biri</v>
      </c>
      <c r="J2386" s="537" t="s">
        <v>1073</v>
      </c>
    </row>
    <row r="2387">
      <c r="A2387" s="5" t="s">
        <v>139</v>
      </c>
      <c r="B2387" s="149" t="str">
        <f>iferror(vlookup(A2387,Maps!$A$2:$B$111,2,false),"")</f>
        <v>Barinade's Lair</v>
      </c>
      <c r="C2387" s="7" t="s">
        <v>14</v>
      </c>
      <c r="D2387" s="7" t="s">
        <v>14</v>
      </c>
      <c r="E2387" s="7" t="s">
        <v>2268</v>
      </c>
      <c r="F2387" s="547" t="str">
        <f>iferror(vlookup(E2387,Rooms!$D$2:$E$621,2,false),"")</f>
        <v>Pre-Boss Room</v>
      </c>
      <c r="G2387" s="5" t="s">
        <v>137</v>
      </c>
      <c r="H2387" s="536" t="s">
        <v>6163</v>
      </c>
      <c r="I2387" s="536" t="str">
        <f>iferror(vlookup(G2387,Objects!$A$2:$D$403,4,false),"")</f>
        <v>Shabom</v>
      </c>
      <c r="J2387" s="537" t="s">
        <v>1073</v>
      </c>
    </row>
    <row r="2388">
      <c r="A2388" s="5" t="s">
        <v>139</v>
      </c>
      <c r="B2388" s="149" t="str">
        <f>iferror(vlookup(A2388,Maps!$A$2:$B$111,2,false),"")</f>
        <v>Barinade's Lair</v>
      </c>
      <c r="C2388" s="7" t="s">
        <v>14</v>
      </c>
      <c r="D2388" s="7" t="s">
        <v>14</v>
      </c>
      <c r="E2388" s="7" t="s">
        <v>2268</v>
      </c>
      <c r="F2388" s="547" t="str">
        <f>iferror(vlookup(E2388,Rooms!$D$2:$E$621,2,false),"")</f>
        <v>Pre-Boss Room</v>
      </c>
      <c r="G2388" s="5" t="s">
        <v>475</v>
      </c>
      <c r="H2388" s="536" t="s">
        <v>6278</v>
      </c>
      <c r="I2388" s="536" t="str">
        <f>iferror(vlookup(G2388,Objects!$A$2:$D$403,4,false),"")</f>
        <v>Warp Circle &amp; Rupee Prism</v>
      </c>
      <c r="J2388" s="537" t="s">
        <v>1073</v>
      </c>
    </row>
    <row r="2389">
      <c r="A2389" s="5" t="s">
        <v>139</v>
      </c>
      <c r="B2389" s="149" t="str">
        <f>iferror(vlookup(A2389,Maps!$A$2:$B$111,2,false),"")</f>
        <v>Barinade's Lair</v>
      </c>
      <c r="C2389" s="7" t="s">
        <v>14</v>
      </c>
      <c r="D2389" s="7" t="s">
        <v>14</v>
      </c>
      <c r="E2389" s="7" t="s">
        <v>2268</v>
      </c>
      <c r="F2389" s="547" t="str">
        <f>iferror(vlookup(E2389,Rooms!$D$2:$E$621,2,false),"")</f>
        <v>Pre-Boss Room</v>
      </c>
      <c r="G2389" s="5" t="s">
        <v>2862</v>
      </c>
      <c r="H2389" s="536" t="s">
        <v>6520</v>
      </c>
      <c r="I2389" s="536" t="str">
        <f>iferror(vlookup(G2389,Objects!$A$2:$D$403,4,false),"")</f>
        <v>Item Model - Heart Container &amp; Piece of Heart</v>
      </c>
      <c r="J2389" s="537" t="s">
        <v>1073</v>
      </c>
    </row>
    <row r="2390">
      <c r="A2390" s="54"/>
      <c r="B2390" s="116" t="str">
        <f>iferror(vlookup(A2390,Maps!$A$2:$B$111,2,false),"")</f>
        <v/>
      </c>
      <c r="C2390" s="539"/>
      <c r="D2390" s="539"/>
      <c r="E2390" s="539"/>
      <c r="F2390" s="540" t="str">
        <f>iferror(vlookup(E2390,Rooms!$D$2:$E$621,2,false),"")</f>
        <v/>
      </c>
      <c r="G2390" s="539"/>
      <c r="H2390" s="541" t="s">
        <v>4884</v>
      </c>
      <c r="I2390" s="541" t="str">
        <f>iferror(vlookup(G2390,Objects!$A$2:$D$403,4,false),"")</f>
        <v/>
      </c>
      <c r="J2390" s="542"/>
    </row>
    <row r="2391">
      <c r="A2391" s="5" t="s">
        <v>139</v>
      </c>
      <c r="B2391" s="149" t="str">
        <f>iferror(vlookup(A2391,Maps!$A$2:$B$111,2,false),"")</f>
        <v>Barinade's Lair</v>
      </c>
      <c r="C2391" s="11" t="s">
        <v>14</v>
      </c>
      <c r="D2391" s="11" t="s">
        <v>680</v>
      </c>
      <c r="E2391" s="11" t="s">
        <v>2269</v>
      </c>
      <c r="F2391" s="538" t="str">
        <f>iferror(vlookup(E2391,Rooms!$D$2:$E$621,2,false),"")</f>
        <v>Barinade's Lair</v>
      </c>
      <c r="G2391" s="5" t="s">
        <v>2790</v>
      </c>
      <c r="H2391" s="536" t="s">
        <v>6443</v>
      </c>
      <c r="I2391" s="536" t="str">
        <f>iferror(vlookup(G2391,Objects!$A$2:$D$403,4,false),"")</f>
        <v>Inside Jabu-Jabu's Belly Objects</v>
      </c>
      <c r="J2391" s="537" t="s">
        <v>1073</v>
      </c>
    </row>
    <row r="2392">
      <c r="A2392" s="5" t="s">
        <v>139</v>
      </c>
      <c r="B2392" s="149" t="str">
        <f>iferror(vlookup(A2392,Maps!$A$2:$B$111,2,false),"")</f>
        <v>Barinade's Lair</v>
      </c>
      <c r="C2392" s="7" t="s">
        <v>14</v>
      </c>
      <c r="D2392" s="7" t="s">
        <v>680</v>
      </c>
      <c r="E2392" s="7" t="s">
        <v>2269</v>
      </c>
      <c r="F2392" s="547" t="str">
        <f>iferror(vlookup(E2392,Rooms!$D$2:$E$621,2,false),"")</f>
        <v>Barinade's Lair</v>
      </c>
      <c r="G2392" s="5" t="s">
        <v>2816</v>
      </c>
      <c r="H2392" s="536" t="s">
        <v>6466</v>
      </c>
      <c r="I2392" s="536" t="str">
        <f>iferror(vlookup(G2392,Objects!$A$2:$D$403,4,false),"")</f>
        <v>Child Ruto</v>
      </c>
      <c r="J2392" s="537" t="s">
        <v>1073</v>
      </c>
    </row>
    <row r="2393">
      <c r="A2393" s="5" t="s">
        <v>139</v>
      </c>
      <c r="B2393" s="149" t="str">
        <f>iferror(vlookup(A2393,Maps!$A$2:$B$111,2,false),"")</f>
        <v>Barinade's Lair</v>
      </c>
      <c r="C2393" s="7" t="s">
        <v>14</v>
      </c>
      <c r="D2393" s="7" t="s">
        <v>680</v>
      </c>
      <c r="E2393" s="7" t="s">
        <v>2269</v>
      </c>
      <c r="F2393" s="547" t="str">
        <f>iferror(vlookup(E2393,Rooms!$D$2:$E$621,2,false),"")</f>
        <v>Barinade's Lair</v>
      </c>
      <c r="G2393" s="5" t="s">
        <v>2776</v>
      </c>
      <c r="H2393" s="536" t="s">
        <v>6416</v>
      </c>
      <c r="I2393" s="536" t="str">
        <f>iferror(vlookup(G2393,Objects!$A$2:$D$403,4,false),"")</f>
        <v>Barinade</v>
      </c>
      <c r="J2393" s="537" t="s">
        <v>1059</v>
      </c>
    </row>
    <row r="2394">
      <c r="A2394" s="5" t="s">
        <v>139</v>
      </c>
      <c r="B2394" s="149" t="str">
        <f>iferror(vlookup(A2394,Maps!$A$2:$B$111,2,false),"")</f>
        <v>Barinade's Lair</v>
      </c>
      <c r="C2394" s="7" t="s">
        <v>14</v>
      </c>
      <c r="D2394" s="7" t="s">
        <v>680</v>
      </c>
      <c r="E2394" s="7" t="s">
        <v>2269</v>
      </c>
      <c r="F2394" s="547" t="str">
        <f>iferror(vlookup(E2394,Rooms!$D$2:$E$621,2,false),"")</f>
        <v>Barinade's Lair</v>
      </c>
      <c r="G2394" s="5" t="s">
        <v>247</v>
      </c>
      <c r="H2394" s="536" t="s">
        <v>6188</v>
      </c>
      <c r="I2394" s="536" t="str">
        <f>iferror(vlookup(G2394,Objects!$A$2:$D$403,4,false),"")</f>
        <v>Biri</v>
      </c>
      <c r="J2394" s="537" t="s">
        <v>1073</v>
      </c>
    </row>
    <row r="2395">
      <c r="A2395" s="5" t="s">
        <v>139</v>
      </c>
      <c r="B2395" s="149" t="str">
        <f>iferror(vlookup(A2395,Maps!$A$2:$B$111,2,false),"")</f>
        <v>Barinade's Lair</v>
      </c>
      <c r="C2395" s="7" t="s">
        <v>14</v>
      </c>
      <c r="D2395" s="7" t="s">
        <v>680</v>
      </c>
      <c r="E2395" s="7" t="s">
        <v>2269</v>
      </c>
      <c r="F2395" s="547" t="str">
        <f>iferror(vlookup(E2395,Rooms!$D$2:$E$621,2,false),"")</f>
        <v>Barinade's Lair</v>
      </c>
      <c r="G2395" s="5" t="s">
        <v>137</v>
      </c>
      <c r="H2395" s="536" t="s">
        <v>6163</v>
      </c>
      <c r="I2395" s="536" t="str">
        <f>iferror(vlookup(G2395,Objects!$A$2:$D$403,4,false),"")</f>
        <v>Shabom</v>
      </c>
      <c r="J2395" s="537" t="s">
        <v>1073</v>
      </c>
    </row>
    <row r="2396">
      <c r="A2396" s="5" t="s">
        <v>139</v>
      </c>
      <c r="B2396" s="149" t="str">
        <f>iferror(vlookup(A2396,Maps!$A$2:$B$111,2,false),"")</f>
        <v>Barinade's Lair</v>
      </c>
      <c r="C2396" s="7" t="s">
        <v>14</v>
      </c>
      <c r="D2396" s="7" t="s">
        <v>680</v>
      </c>
      <c r="E2396" s="7" t="s">
        <v>2269</v>
      </c>
      <c r="F2396" s="547" t="str">
        <f>iferror(vlookup(E2396,Rooms!$D$2:$E$621,2,false),"")</f>
        <v>Barinade's Lair</v>
      </c>
      <c r="G2396" s="5" t="s">
        <v>475</v>
      </c>
      <c r="H2396" s="536" t="s">
        <v>6278</v>
      </c>
      <c r="I2396" s="536" t="str">
        <f>iferror(vlookup(G2396,Objects!$A$2:$D$403,4,false),"")</f>
        <v>Warp Circle &amp; Rupee Prism</v>
      </c>
      <c r="J2396" s="537" t="s">
        <v>1073</v>
      </c>
    </row>
    <row r="2397">
      <c r="A2397" s="5" t="s">
        <v>139</v>
      </c>
      <c r="B2397" s="149" t="str">
        <f>iferror(vlookup(A2397,Maps!$A$2:$B$111,2,false),"")</f>
        <v>Barinade's Lair</v>
      </c>
      <c r="C2397" s="7" t="s">
        <v>14</v>
      </c>
      <c r="D2397" s="7" t="s">
        <v>680</v>
      </c>
      <c r="E2397" s="7" t="s">
        <v>2269</v>
      </c>
      <c r="F2397" s="547" t="str">
        <f>iferror(vlookup(E2397,Rooms!$D$2:$E$621,2,false),"")</f>
        <v>Barinade's Lair</v>
      </c>
      <c r="G2397" s="5" t="s">
        <v>2862</v>
      </c>
      <c r="H2397" s="536" t="s">
        <v>6520</v>
      </c>
      <c r="I2397" s="536" t="str">
        <f>iferror(vlookup(G2397,Objects!$A$2:$D$403,4,false),"")</f>
        <v>Item Model - Heart Container &amp; Piece of Heart</v>
      </c>
      <c r="J2397" s="537" t="s">
        <v>1073</v>
      </c>
    </row>
    <row r="2398">
      <c r="A2398" s="539"/>
      <c r="B2398" s="116" t="str">
        <f>iferror(vlookup(A2398,Maps!$A$2:$B$111,2,false),"")</f>
        <v/>
      </c>
      <c r="C2398" s="539"/>
      <c r="D2398" s="539"/>
      <c r="E2398" s="539"/>
      <c r="F2398" s="540" t="str">
        <f>iferror(vlookup(E2398,Rooms!$D$2:$E$621,2,false),"")</f>
        <v/>
      </c>
      <c r="G2398" s="539"/>
      <c r="H2398" s="541" t="s">
        <v>4884</v>
      </c>
      <c r="I2398" s="541" t="str">
        <f>iferror(vlookup(G2398,Objects!$A$2:$D$403,4,false),"")</f>
        <v/>
      </c>
      <c r="J2398" s="542"/>
    </row>
    <row r="2399">
      <c r="A2399" s="5" t="s">
        <v>146</v>
      </c>
      <c r="B2399" s="149" t="str">
        <f>iferror(vlookup(A2399,Maps!$A$2:$B$111,2,false),"")</f>
        <v>Phantom Ganon's Lair</v>
      </c>
      <c r="C2399" s="11" t="s">
        <v>14</v>
      </c>
      <c r="D2399" s="11" t="s">
        <v>14</v>
      </c>
      <c r="E2399" s="11" t="s">
        <v>2271</v>
      </c>
      <c r="F2399" s="538" t="str">
        <f>iferror(vlookup(E2399,Rooms!$D$2:$E$621,2,false),"")</f>
        <v>Pre-Boss Room</v>
      </c>
      <c r="G2399" s="5" t="s">
        <v>386</v>
      </c>
      <c r="H2399" s="536" t="s">
        <v>6239</v>
      </c>
      <c r="I2399" s="536" t="str">
        <f>iferror(vlookup(G2399,Objects!$A$2:$D$403,4,false),"")</f>
        <v>Phantom Ganon</v>
      </c>
      <c r="J2399" s="537" t="s">
        <v>1073</v>
      </c>
    </row>
    <row r="2400">
      <c r="A2400" s="5" t="s">
        <v>146</v>
      </c>
      <c r="B2400" s="149" t="str">
        <f>iferror(vlookup(A2400,Maps!$A$2:$B$111,2,false),"")</f>
        <v>Phantom Ganon's Lair</v>
      </c>
      <c r="C2400" s="7" t="s">
        <v>14</v>
      </c>
      <c r="D2400" s="7" t="s">
        <v>14</v>
      </c>
      <c r="E2400" s="7" t="s">
        <v>2271</v>
      </c>
      <c r="F2400" s="547" t="str">
        <f>iferror(vlookup(E2400,Rooms!$D$2:$E$621,2,false),"")</f>
        <v>Pre-Boss Room</v>
      </c>
      <c r="G2400" s="5" t="s">
        <v>76</v>
      </c>
      <c r="H2400" s="536" t="s">
        <v>6326</v>
      </c>
      <c r="I2400" s="536" t="str">
        <f>iferror(vlookup(G2400,Objects!$A$2:$D$403,4,false),"")</f>
        <v>Phantom Ganon's Horse &amp; Objects</v>
      </c>
      <c r="J2400" s="537" t="s">
        <v>1073</v>
      </c>
    </row>
    <row r="2401">
      <c r="A2401" s="5" t="s">
        <v>146</v>
      </c>
      <c r="B2401" s="149" t="str">
        <f>iferror(vlookup(A2401,Maps!$A$2:$B$111,2,false),"")</f>
        <v>Phantom Ganon's Lair</v>
      </c>
      <c r="C2401" s="7" t="s">
        <v>14</v>
      </c>
      <c r="D2401" s="7" t="s">
        <v>14</v>
      </c>
      <c r="E2401" s="7" t="s">
        <v>2271</v>
      </c>
      <c r="F2401" s="547" t="str">
        <f>iferror(vlookup(E2401,Rooms!$D$2:$E$621,2,false),"")</f>
        <v>Pre-Boss Room</v>
      </c>
      <c r="G2401" s="5" t="s">
        <v>2733</v>
      </c>
      <c r="H2401" s="536" t="s">
        <v>6396</v>
      </c>
      <c r="I2401" s="536" t="str">
        <f>iferror(vlookup(G2401,Objects!$A$2:$D$403,4,false),"")</f>
        <v>[Blank]</v>
      </c>
      <c r="J2401" s="537" t="s">
        <v>1073</v>
      </c>
    </row>
    <row r="2402">
      <c r="A2402" s="5" t="s">
        <v>146</v>
      </c>
      <c r="B2402" s="149" t="str">
        <f>iferror(vlookup(A2402,Maps!$A$2:$B$111,2,false),"")</f>
        <v>Phantom Ganon's Lair</v>
      </c>
      <c r="C2402" s="7" t="s">
        <v>14</v>
      </c>
      <c r="D2402" s="7" t="s">
        <v>14</v>
      </c>
      <c r="E2402" s="7" t="s">
        <v>2271</v>
      </c>
      <c r="F2402" s="547" t="str">
        <f>iferror(vlookup(E2402,Rooms!$D$2:$E$621,2,false),"")</f>
        <v>Pre-Boss Room</v>
      </c>
      <c r="G2402" s="5" t="s">
        <v>2862</v>
      </c>
      <c r="H2402" s="536" t="s">
        <v>6520</v>
      </c>
      <c r="I2402" s="536" t="str">
        <f>iferror(vlookup(G2402,Objects!$A$2:$D$403,4,false),"")</f>
        <v>Item Model - Heart Container &amp; Piece of Heart</v>
      </c>
      <c r="J2402" s="537" t="s">
        <v>1073</v>
      </c>
    </row>
    <row r="2403">
      <c r="A2403" s="5" t="s">
        <v>146</v>
      </c>
      <c r="B2403" s="149" t="str">
        <f>iferror(vlookup(A2403,Maps!$A$2:$B$111,2,false),"")</f>
        <v>Phantom Ganon's Lair</v>
      </c>
      <c r="C2403" s="7" t="s">
        <v>14</v>
      </c>
      <c r="D2403" s="7" t="s">
        <v>14</v>
      </c>
      <c r="E2403" s="7" t="s">
        <v>2271</v>
      </c>
      <c r="F2403" s="547" t="str">
        <f>iferror(vlookup(E2403,Rooms!$D$2:$E$621,2,false),"")</f>
        <v>Pre-Boss Room</v>
      </c>
      <c r="G2403" s="5" t="s">
        <v>475</v>
      </c>
      <c r="H2403" s="536" t="s">
        <v>6278</v>
      </c>
      <c r="I2403" s="536" t="str">
        <f>iferror(vlookup(G2403,Objects!$A$2:$D$403,4,false),"")</f>
        <v>Warp Circle &amp; Rupee Prism</v>
      </c>
      <c r="J2403" s="537" t="s">
        <v>1073</v>
      </c>
    </row>
    <row r="2404">
      <c r="A2404" s="543" t="s">
        <v>146</v>
      </c>
      <c r="B2404" s="86" t="str">
        <f>iferror(vlookup(A2404,Maps!$A$2:$B$111,2,false),"")</f>
        <v>Phantom Ganon's Lair</v>
      </c>
      <c r="C2404" s="80" t="s">
        <v>14</v>
      </c>
      <c r="D2404" s="80" t="s">
        <v>14</v>
      </c>
      <c r="E2404" s="80" t="s">
        <v>2271</v>
      </c>
      <c r="F2404" s="554" t="str">
        <f>iferror(vlookup(E2404,Rooms!$D$2:$E$621,2,false),"")</f>
        <v>Pre-Boss Room</v>
      </c>
      <c r="G2404" s="543" t="s">
        <v>2833</v>
      </c>
      <c r="H2404" s="545" t="s">
        <v>6490</v>
      </c>
      <c r="I2404" s="545" t="str">
        <f>iferror(vlookup(G2404,Objects!$A$2:$D$403,4,false),"")</f>
        <v>Boss Doors</v>
      </c>
      <c r="J2404" s="546" t="s">
        <v>1073</v>
      </c>
    </row>
    <row r="2405">
      <c r="A2405" s="5"/>
      <c r="B2405" s="149" t="str">
        <f>iferror(vlookup(A2405,Maps!$A$2:$B$111,2,false),"")</f>
        <v/>
      </c>
      <c r="C2405" s="292"/>
      <c r="D2405" s="292"/>
      <c r="E2405" s="292"/>
      <c r="F2405" s="555" t="str">
        <f>iferror(vlookup(E2405,Rooms!$D$2:$E$621,2,false),"")</f>
        <v/>
      </c>
      <c r="G2405" s="292"/>
      <c r="H2405" s="536" t="s">
        <v>4884</v>
      </c>
      <c r="I2405" s="536" t="str">
        <f>iferror(vlookup(G2405,Objects!$A$2:$D$403,4,false),"")</f>
        <v/>
      </c>
      <c r="J2405" s="323"/>
    </row>
    <row r="2406">
      <c r="A2406" s="552" t="s">
        <v>146</v>
      </c>
      <c r="B2406" s="100" t="str">
        <f>iferror(vlookup(A2406,Maps!$A$2:$B$111,2,false),"")</f>
        <v>Phantom Ganon's Lair</v>
      </c>
      <c r="C2406" s="97" t="s">
        <v>14</v>
      </c>
      <c r="D2406" s="97" t="s">
        <v>680</v>
      </c>
      <c r="E2406" s="97" t="s">
        <v>2272</v>
      </c>
      <c r="F2406" s="553" t="str">
        <f>iferror(vlookup(E2406,Rooms!$D$2:$E$621,2,false),"")</f>
        <v>Phantom Ganon's Lair</v>
      </c>
      <c r="G2406" s="552" t="s">
        <v>386</v>
      </c>
      <c r="H2406" s="550" t="s">
        <v>6239</v>
      </c>
      <c r="I2406" s="550" t="str">
        <f>iferror(vlookup(G2406,Objects!$A$2:$D$403,4,false),"")</f>
        <v>Phantom Ganon</v>
      </c>
      <c r="J2406" s="551" t="s">
        <v>1059</v>
      </c>
    </row>
    <row r="2407">
      <c r="A2407" s="5" t="s">
        <v>146</v>
      </c>
      <c r="B2407" s="149" t="str">
        <f>iferror(vlookup(A2407,Maps!$A$2:$B$111,2,false),"")</f>
        <v>Phantom Ganon's Lair</v>
      </c>
      <c r="C2407" s="7" t="s">
        <v>14</v>
      </c>
      <c r="D2407" s="7" t="s">
        <v>680</v>
      </c>
      <c r="E2407" s="7" t="s">
        <v>2272</v>
      </c>
      <c r="F2407" s="547" t="str">
        <f>iferror(vlookup(E2407,Rooms!$D$2:$E$621,2,false),"")</f>
        <v>Phantom Ganon's Lair</v>
      </c>
      <c r="G2407" s="5" t="s">
        <v>76</v>
      </c>
      <c r="H2407" s="536" t="s">
        <v>6326</v>
      </c>
      <c r="I2407" s="536" t="str">
        <f>iferror(vlookup(G2407,Objects!$A$2:$D$403,4,false),"")</f>
        <v>Phantom Ganon's Horse &amp; Objects</v>
      </c>
      <c r="J2407" s="537" t="s">
        <v>1073</v>
      </c>
    </row>
    <row r="2408">
      <c r="A2408" s="5" t="s">
        <v>146</v>
      </c>
      <c r="B2408" s="149" t="str">
        <f>iferror(vlookup(A2408,Maps!$A$2:$B$111,2,false),"")</f>
        <v>Phantom Ganon's Lair</v>
      </c>
      <c r="C2408" s="7" t="s">
        <v>14</v>
      </c>
      <c r="D2408" s="7" t="s">
        <v>680</v>
      </c>
      <c r="E2408" s="7" t="s">
        <v>2272</v>
      </c>
      <c r="F2408" s="547" t="str">
        <f>iferror(vlookup(E2408,Rooms!$D$2:$E$621,2,false),"")</f>
        <v>Phantom Ganon's Lair</v>
      </c>
      <c r="G2408" s="5" t="s">
        <v>2733</v>
      </c>
      <c r="H2408" s="536" t="s">
        <v>6396</v>
      </c>
      <c r="I2408" s="536" t="str">
        <f>iferror(vlookup(G2408,Objects!$A$2:$D$403,4,false),"")</f>
        <v>[Blank]</v>
      </c>
      <c r="J2408" s="537" t="s">
        <v>1073</v>
      </c>
    </row>
    <row r="2409">
      <c r="A2409" s="5" t="s">
        <v>146</v>
      </c>
      <c r="B2409" s="149" t="str">
        <f>iferror(vlookup(A2409,Maps!$A$2:$B$111,2,false),"")</f>
        <v>Phantom Ganon's Lair</v>
      </c>
      <c r="C2409" s="7" t="s">
        <v>14</v>
      </c>
      <c r="D2409" s="7" t="s">
        <v>680</v>
      </c>
      <c r="E2409" s="7" t="s">
        <v>2272</v>
      </c>
      <c r="F2409" s="547" t="str">
        <f>iferror(vlookup(E2409,Rooms!$D$2:$E$621,2,false),"")</f>
        <v>Phantom Ganon's Lair</v>
      </c>
      <c r="G2409" s="5" t="s">
        <v>2862</v>
      </c>
      <c r="H2409" s="536" t="s">
        <v>6520</v>
      </c>
      <c r="I2409" s="536" t="str">
        <f>iferror(vlookup(G2409,Objects!$A$2:$D$403,4,false),"")</f>
        <v>Item Model - Heart Container &amp; Piece of Heart</v>
      </c>
      <c r="J2409" s="537" t="s">
        <v>1073</v>
      </c>
    </row>
    <row r="2410">
      <c r="A2410" s="5" t="s">
        <v>146</v>
      </c>
      <c r="B2410" s="149" t="str">
        <f>iferror(vlookup(A2410,Maps!$A$2:$B$111,2,false),"")</f>
        <v>Phantom Ganon's Lair</v>
      </c>
      <c r="C2410" s="7" t="s">
        <v>14</v>
      </c>
      <c r="D2410" s="7" t="s">
        <v>680</v>
      </c>
      <c r="E2410" s="7" t="s">
        <v>2272</v>
      </c>
      <c r="F2410" s="547" t="str">
        <f>iferror(vlookup(E2410,Rooms!$D$2:$E$621,2,false),"")</f>
        <v>Phantom Ganon's Lair</v>
      </c>
      <c r="G2410" s="5" t="s">
        <v>475</v>
      </c>
      <c r="H2410" s="536" t="s">
        <v>6278</v>
      </c>
      <c r="I2410" s="536" t="str">
        <f>iferror(vlookup(G2410,Objects!$A$2:$D$403,4,false),"")</f>
        <v>Warp Circle &amp; Rupee Prism</v>
      </c>
      <c r="J2410" s="537" t="s">
        <v>1073</v>
      </c>
    </row>
    <row r="2411">
      <c r="A2411" s="5" t="s">
        <v>146</v>
      </c>
      <c r="B2411" s="149" t="str">
        <f>iferror(vlookup(A2411,Maps!$A$2:$B$111,2,false),"")</f>
        <v>Phantom Ganon's Lair</v>
      </c>
      <c r="C2411" s="7" t="s">
        <v>14</v>
      </c>
      <c r="D2411" s="7" t="s">
        <v>680</v>
      </c>
      <c r="E2411" s="7" t="s">
        <v>2272</v>
      </c>
      <c r="F2411" s="547" t="str">
        <f>iferror(vlookup(E2411,Rooms!$D$2:$E$621,2,false),"")</f>
        <v>Phantom Ganon's Lair</v>
      </c>
      <c r="G2411" s="5" t="s">
        <v>2833</v>
      </c>
      <c r="H2411" s="536" t="s">
        <v>6490</v>
      </c>
      <c r="I2411" s="536" t="str">
        <f>iferror(vlookup(G2411,Objects!$A$2:$D$403,4,false),"")</f>
        <v>Boss Doors</v>
      </c>
      <c r="J2411" s="537" t="s">
        <v>1073</v>
      </c>
    </row>
    <row r="2412">
      <c r="A2412" s="539"/>
      <c r="B2412" s="116" t="str">
        <f>iferror(vlookup(A2412,Maps!$A$2:$B$111,2,false),"")</f>
        <v/>
      </c>
      <c r="C2412" s="539"/>
      <c r="D2412" s="539"/>
      <c r="E2412" s="539"/>
      <c r="F2412" s="540" t="str">
        <f>iferror(vlookup(E2412,Rooms!$D$2:$E$621,2,false),"")</f>
        <v/>
      </c>
      <c r="G2412" s="539"/>
      <c r="H2412" s="541" t="s">
        <v>4884</v>
      </c>
      <c r="I2412" s="541" t="str">
        <f>iferror(vlookup(G2412,Objects!$A$2:$D$403,4,false),"")</f>
        <v/>
      </c>
      <c r="J2412" s="542"/>
    </row>
    <row r="2413">
      <c r="A2413" s="5" t="s">
        <v>154</v>
      </c>
      <c r="B2413" s="149" t="str">
        <f>iferror(vlookup(A2413,Maps!$A$2:$B$111,2,false),"")</f>
        <v>Volvagia's Lair</v>
      </c>
      <c r="C2413" s="11" t="s">
        <v>14</v>
      </c>
      <c r="D2413" s="11" t="s">
        <v>14</v>
      </c>
      <c r="E2413" s="11" t="s">
        <v>2274</v>
      </c>
      <c r="F2413" s="538" t="str">
        <f>iferror(vlookup(E2413,Rooms!$D$2:$E$621,2,false),"")</f>
        <v>Pre-Boss Room</v>
      </c>
      <c r="G2413" s="5" t="s">
        <v>320</v>
      </c>
      <c r="H2413" s="536" t="s">
        <v>6212</v>
      </c>
      <c r="I2413" s="536" t="str">
        <f>iferror(vlookup(G2413,Objects!$A$2:$D$403,4,false),"")</f>
        <v>Fire Temple Objects</v>
      </c>
      <c r="J2413" s="537" t="s">
        <v>1073</v>
      </c>
    </row>
    <row r="2414">
      <c r="A2414" s="5" t="s">
        <v>154</v>
      </c>
      <c r="B2414" s="149" t="str">
        <f>iferror(vlookup(A2414,Maps!$A$2:$B$111,2,false),"")</f>
        <v>Volvagia's Lair</v>
      </c>
      <c r="C2414" s="7" t="s">
        <v>14</v>
      </c>
      <c r="D2414" s="7" t="s">
        <v>14</v>
      </c>
      <c r="E2414" s="7" t="s">
        <v>2274</v>
      </c>
      <c r="F2414" s="547" t="str">
        <f>iferror(vlookup(E2414,Rooms!$D$2:$E$621,2,false),"")</f>
        <v>Pre-Boss Room</v>
      </c>
      <c r="G2414" s="5" t="s">
        <v>2833</v>
      </c>
      <c r="H2414" s="536" t="s">
        <v>6490</v>
      </c>
      <c r="I2414" s="536" t="str">
        <f>iferror(vlookup(G2414,Objects!$A$2:$D$403,4,false),"")</f>
        <v>Boss Doors</v>
      </c>
      <c r="J2414" s="537" t="s">
        <v>1073</v>
      </c>
    </row>
    <row r="2415">
      <c r="A2415" s="5" t="s">
        <v>154</v>
      </c>
      <c r="B2415" s="149" t="str">
        <f>iferror(vlookup(A2415,Maps!$A$2:$B$111,2,false),"")</f>
        <v>Volvagia's Lair</v>
      </c>
      <c r="C2415" s="7" t="s">
        <v>14</v>
      </c>
      <c r="D2415" s="7" t="s">
        <v>14</v>
      </c>
      <c r="E2415" s="7" t="s">
        <v>2274</v>
      </c>
      <c r="F2415" s="547" t="str">
        <f>iferror(vlookup(E2415,Rooms!$D$2:$E$621,2,false),"")</f>
        <v>Pre-Boss Room</v>
      </c>
      <c r="G2415" s="5" t="s">
        <v>789</v>
      </c>
      <c r="H2415" s="536" t="s">
        <v>6456</v>
      </c>
      <c r="I2415" s="536" t="str">
        <f>iferror(vlookup(G2415,Objects!$A$2:$D$403,4,false),"")</f>
        <v>Volvagia (Flying)</v>
      </c>
      <c r="J2415" s="537" t="s">
        <v>1073</v>
      </c>
    </row>
    <row r="2416">
      <c r="A2416" s="5" t="s">
        <v>154</v>
      </c>
      <c r="B2416" s="149" t="str">
        <f>iferror(vlookup(A2416,Maps!$A$2:$B$111,2,false),"")</f>
        <v>Volvagia's Lair</v>
      </c>
      <c r="C2416" s="7" t="s">
        <v>14</v>
      </c>
      <c r="D2416" s="7" t="s">
        <v>14</v>
      </c>
      <c r="E2416" s="7" t="s">
        <v>2274</v>
      </c>
      <c r="F2416" s="547" t="str">
        <f>iferror(vlookup(E2416,Rooms!$D$2:$E$621,2,false),"")</f>
        <v>Pre-Boss Room</v>
      </c>
      <c r="G2416" s="5" t="s">
        <v>2819</v>
      </c>
      <c r="H2416" s="536" t="s">
        <v>6469</v>
      </c>
      <c r="I2416" s="536" t="str">
        <f>iferror(vlookup(G2416,Objects!$A$2:$D$403,4,false),"")</f>
        <v>Volvagia (Whack-a-Mole)</v>
      </c>
      <c r="J2416" s="537" t="s">
        <v>1073</v>
      </c>
    </row>
    <row r="2417">
      <c r="A2417" s="5" t="s">
        <v>154</v>
      </c>
      <c r="B2417" s="149" t="str">
        <f>iferror(vlookup(A2417,Maps!$A$2:$B$111,2,false),"")</f>
        <v>Volvagia's Lair</v>
      </c>
      <c r="C2417" s="7" t="s">
        <v>14</v>
      </c>
      <c r="D2417" s="7" t="s">
        <v>14</v>
      </c>
      <c r="E2417" s="7" t="s">
        <v>2274</v>
      </c>
      <c r="F2417" s="547" t="str">
        <f>iferror(vlookup(E2417,Rooms!$D$2:$E$621,2,false),"")</f>
        <v>Pre-Boss Room</v>
      </c>
      <c r="G2417" s="5" t="s">
        <v>2733</v>
      </c>
      <c r="H2417" s="536" t="s">
        <v>6396</v>
      </c>
      <c r="I2417" s="536" t="str">
        <f>iferror(vlookup(G2417,Objects!$A$2:$D$403,4,false),"")</f>
        <v>[Blank]</v>
      </c>
      <c r="J2417" s="537" t="s">
        <v>1073</v>
      </c>
    </row>
    <row r="2418">
      <c r="A2418" s="5" t="s">
        <v>154</v>
      </c>
      <c r="B2418" s="149" t="str">
        <f>iferror(vlookup(A2418,Maps!$A$2:$B$111,2,false),"")</f>
        <v>Volvagia's Lair</v>
      </c>
      <c r="C2418" s="7" t="s">
        <v>14</v>
      </c>
      <c r="D2418" s="7" t="s">
        <v>14</v>
      </c>
      <c r="E2418" s="7" t="s">
        <v>2274</v>
      </c>
      <c r="F2418" s="547" t="str">
        <f>iferror(vlookup(E2418,Rooms!$D$2:$E$621,2,false),"")</f>
        <v>Pre-Boss Room</v>
      </c>
      <c r="G2418" s="5" t="s">
        <v>2862</v>
      </c>
      <c r="H2418" s="536" t="s">
        <v>6520</v>
      </c>
      <c r="I2418" s="536" t="str">
        <f>iferror(vlookup(G2418,Objects!$A$2:$D$403,4,false),"")</f>
        <v>Item Model - Heart Container &amp; Piece of Heart</v>
      </c>
      <c r="J2418" s="537" t="s">
        <v>1073</v>
      </c>
    </row>
    <row r="2419">
      <c r="A2419" s="5" t="s">
        <v>154</v>
      </c>
      <c r="B2419" s="149" t="str">
        <f>iferror(vlookup(A2419,Maps!$A$2:$B$111,2,false),"")</f>
        <v>Volvagia's Lair</v>
      </c>
      <c r="C2419" s="7" t="s">
        <v>14</v>
      </c>
      <c r="D2419" s="7" t="s">
        <v>14</v>
      </c>
      <c r="E2419" s="7" t="s">
        <v>2274</v>
      </c>
      <c r="F2419" s="547" t="str">
        <f>iferror(vlookup(E2419,Rooms!$D$2:$E$621,2,false),"")</f>
        <v>Pre-Boss Room</v>
      </c>
      <c r="G2419" s="5" t="s">
        <v>475</v>
      </c>
      <c r="H2419" s="536" t="s">
        <v>6278</v>
      </c>
      <c r="I2419" s="536" t="str">
        <f>iferror(vlookup(G2419,Objects!$A$2:$D$403,4,false),"")</f>
        <v>Warp Circle &amp; Rupee Prism</v>
      </c>
      <c r="J2419" s="537" t="s">
        <v>1073</v>
      </c>
    </row>
    <row r="2420">
      <c r="A2420" s="54"/>
      <c r="B2420" s="116" t="str">
        <f>iferror(vlookup(A2420,Maps!$A$2:$B$111,2,false),"")</f>
        <v/>
      </c>
      <c r="C2420" s="539"/>
      <c r="D2420" s="539"/>
      <c r="E2420" s="539"/>
      <c r="F2420" s="540" t="str">
        <f>iferror(vlookup(E2420,Rooms!$D$2:$E$621,2,false),"")</f>
        <v/>
      </c>
      <c r="G2420" s="539"/>
      <c r="H2420" s="541" t="s">
        <v>4884</v>
      </c>
      <c r="I2420" s="541" t="str">
        <f>iferror(vlookup(G2420,Objects!$A$2:$D$403,4,false),"")</f>
        <v/>
      </c>
      <c r="J2420" s="542"/>
    </row>
    <row r="2421">
      <c r="A2421" s="5" t="s">
        <v>154</v>
      </c>
      <c r="B2421" s="149" t="str">
        <f>iferror(vlookup(A2421,Maps!$A$2:$B$111,2,false),"")</f>
        <v>Volvagia's Lair</v>
      </c>
      <c r="C2421" s="11" t="s">
        <v>14</v>
      </c>
      <c r="D2421" s="11" t="s">
        <v>680</v>
      </c>
      <c r="E2421" s="11" t="s">
        <v>2275</v>
      </c>
      <c r="F2421" s="538" t="str">
        <f>iferror(vlookup(E2421,Rooms!$D$2:$E$621,2,false),"")</f>
        <v>Volvagia's Lair</v>
      </c>
      <c r="G2421" s="5" t="s">
        <v>320</v>
      </c>
      <c r="H2421" s="536" t="s">
        <v>6212</v>
      </c>
      <c r="I2421" s="536" t="str">
        <f>iferror(vlookup(G2421,Objects!$A$2:$D$403,4,false),"")</f>
        <v>Fire Temple Objects</v>
      </c>
      <c r="J2421" s="537" t="s">
        <v>1073</v>
      </c>
    </row>
    <row r="2422">
      <c r="A2422" s="5" t="s">
        <v>154</v>
      </c>
      <c r="B2422" s="149" t="str">
        <f>iferror(vlookup(A2422,Maps!$A$2:$B$111,2,false),"")</f>
        <v>Volvagia's Lair</v>
      </c>
      <c r="C2422" s="7" t="s">
        <v>14</v>
      </c>
      <c r="D2422" s="7" t="s">
        <v>680</v>
      </c>
      <c r="E2422" s="7" t="s">
        <v>2275</v>
      </c>
      <c r="F2422" s="547" t="str">
        <f>iferror(vlookup(E2422,Rooms!$D$2:$E$621,2,false),"")</f>
        <v>Volvagia's Lair</v>
      </c>
      <c r="G2422" s="5" t="s">
        <v>2833</v>
      </c>
      <c r="H2422" s="536" t="s">
        <v>6490</v>
      </c>
      <c r="I2422" s="536" t="str">
        <f>iferror(vlookup(G2422,Objects!$A$2:$D$403,4,false),"")</f>
        <v>Boss Doors</v>
      </c>
      <c r="J2422" s="537" t="s">
        <v>1073</v>
      </c>
    </row>
    <row r="2423">
      <c r="A2423" s="5" t="s">
        <v>154</v>
      </c>
      <c r="B2423" s="149" t="str">
        <f>iferror(vlookup(A2423,Maps!$A$2:$B$111,2,false),"")</f>
        <v>Volvagia's Lair</v>
      </c>
      <c r="C2423" s="7" t="s">
        <v>14</v>
      </c>
      <c r="D2423" s="7" t="s">
        <v>680</v>
      </c>
      <c r="E2423" s="7" t="s">
        <v>2275</v>
      </c>
      <c r="F2423" s="547" t="str">
        <f>iferror(vlookup(E2423,Rooms!$D$2:$E$621,2,false),"")</f>
        <v>Volvagia's Lair</v>
      </c>
      <c r="G2423" s="5" t="s">
        <v>789</v>
      </c>
      <c r="H2423" s="536" t="s">
        <v>6456</v>
      </c>
      <c r="I2423" s="536" t="str">
        <f>iferror(vlookup(G2423,Objects!$A$2:$D$403,4,false),"")</f>
        <v>Volvagia (Flying)</v>
      </c>
      <c r="J2423" s="537" t="s">
        <v>1059</v>
      </c>
    </row>
    <row r="2424">
      <c r="A2424" s="5" t="s">
        <v>154</v>
      </c>
      <c r="B2424" s="149" t="str">
        <f>iferror(vlookup(A2424,Maps!$A$2:$B$111,2,false),"")</f>
        <v>Volvagia's Lair</v>
      </c>
      <c r="C2424" s="7" t="s">
        <v>14</v>
      </c>
      <c r="D2424" s="7" t="s">
        <v>680</v>
      </c>
      <c r="E2424" s="7" t="s">
        <v>2275</v>
      </c>
      <c r="F2424" s="547" t="str">
        <f>iferror(vlookup(E2424,Rooms!$D$2:$E$621,2,false),"")</f>
        <v>Volvagia's Lair</v>
      </c>
      <c r="G2424" s="5" t="s">
        <v>2819</v>
      </c>
      <c r="H2424" s="536" t="s">
        <v>6469</v>
      </c>
      <c r="I2424" s="536" t="str">
        <f>iferror(vlookup(G2424,Objects!$A$2:$D$403,4,false),"")</f>
        <v>Volvagia (Whack-a-Mole)</v>
      </c>
      <c r="J2424" s="537" t="s">
        <v>1073</v>
      </c>
    </row>
    <row r="2425">
      <c r="A2425" s="5" t="s">
        <v>154</v>
      </c>
      <c r="B2425" s="149" t="str">
        <f>iferror(vlookup(A2425,Maps!$A$2:$B$111,2,false),"")</f>
        <v>Volvagia's Lair</v>
      </c>
      <c r="C2425" s="7" t="s">
        <v>14</v>
      </c>
      <c r="D2425" s="7" t="s">
        <v>680</v>
      </c>
      <c r="E2425" s="7" t="s">
        <v>2275</v>
      </c>
      <c r="F2425" s="547" t="str">
        <f>iferror(vlookup(E2425,Rooms!$D$2:$E$621,2,false),"")</f>
        <v>Volvagia's Lair</v>
      </c>
      <c r="G2425" s="5" t="s">
        <v>2733</v>
      </c>
      <c r="H2425" s="536" t="s">
        <v>6396</v>
      </c>
      <c r="I2425" s="536" t="str">
        <f>iferror(vlookup(G2425,Objects!$A$2:$D$403,4,false),"")</f>
        <v>[Blank]</v>
      </c>
      <c r="J2425" s="537" t="s">
        <v>1073</v>
      </c>
    </row>
    <row r="2426">
      <c r="A2426" s="5" t="s">
        <v>154</v>
      </c>
      <c r="B2426" s="149" t="str">
        <f>iferror(vlookup(A2426,Maps!$A$2:$B$111,2,false),"")</f>
        <v>Volvagia's Lair</v>
      </c>
      <c r="C2426" s="7" t="s">
        <v>14</v>
      </c>
      <c r="D2426" s="7" t="s">
        <v>680</v>
      </c>
      <c r="E2426" s="7" t="s">
        <v>2275</v>
      </c>
      <c r="F2426" s="547" t="str">
        <f>iferror(vlookup(E2426,Rooms!$D$2:$E$621,2,false),"")</f>
        <v>Volvagia's Lair</v>
      </c>
      <c r="G2426" s="5" t="s">
        <v>2862</v>
      </c>
      <c r="H2426" s="536" t="s">
        <v>6520</v>
      </c>
      <c r="I2426" s="536" t="str">
        <f>iferror(vlookup(G2426,Objects!$A$2:$D$403,4,false),"")</f>
        <v>Item Model - Heart Container &amp; Piece of Heart</v>
      </c>
      <c r="J2426" s="537" t="s">
        <v>1073</v>
      </c>
    </row>
    <row r="2427">
      <c r="A2427" s="5" t="s">
        <v>154</v>
      </c>
      <c r="B2427" s="149" t="str">
        <f>iferror(vlookup(A2427,Maps!$A$2:$B$111,2,false),"")</f>
        <v>Volvagia's Lair</v>
      </c>
      <c r="C2427" s="7" t="s">
        <v>14</v>
      </c>
      <c r="D2427" s="7" t="s">
        <v>680</v>
      </c>
      <c r="E2427" s="7" t="s">
        <v>2275</v>
      </c>
      <c r="F2427" s="547" t="str">
        <f>iferror(vlookup(E2427,Rooms!$D$2:$E$621,2,false),"")</f>
        <v>Volvagia's Lair</v>
      </c>
      <c r="G2427" s="5" t="s">
        <v>475</v>
      </c>
      <c r="H2427" s="536" t="s">
        <v>6278</v>
      </c>
      <c r="I2427" s="536" t="str">
        <f>iferror(vlookup(G2427,Objects!$A$2:$D$403,4,false),"")</f>
        <v>Warp Circle &amp; Rupee Prism</v>
      </c>
      <c r="J2427" s="537" t="s">
        <v>1073</v>
      </c>
    </row>
    <row r="2428">
      <c r="A2428" s="539"/>
      <c r="B2428" s="116" t="str">
        <f>iferror(vlookup(A2428,Maps!$A$2:$B$111,2,false),"")</f>
        <v/>
      </c>
      <c r="C2428" s="539"/>
      <c r="D2428" s="539"/>
      <c r="E2428" s="539"/>
      <c r="F2428" s="540" t="str">
        <f>iferror(vlookup(E2428,Rooms!$D$2:$E$621,2,false),"")</f>
        <v/>
      </c>
      <c r="G2428" s="539"/>
      <c r="H2428" s="541" t="s">
        <v>4884</v>
      </c>
      <c r="I2428" s="541" t="str">
        <f>iferror(vlookup(G2428,Objects!$A$2:$D$403,4,false),"")</f>
        <v/>
      </c>
      <c r="J2428" s="542"/>
    </row>
    <row r="2429">
      <c r="A2429" s="5" t="s">
        <v>163</v>
      </c>
      <c r="B2429" s="149" t="str">
        <f>iferror(vlookup(A2429,Maps!$A$2:$B$111,2,false),"")</f>
        <v>Morpha's Lair</v>
      </c>
      <c r="C2429" s="11" t="s">
        <v>14</v>
      </c>
      <c r="D2429" s="11" t="s">
        <v>14</v>
      </c>
      <c r="E2429" s="11" t="s">
        <v>2277</v>
      </c>
      <c r="F2429" s="538" t="str">
        <f>iferror(vlookup(E2429,Rooms!$D$2:$E$621,2,false),"")</f>
        <v>Pre-Boss Room</v>
      </c>
      <c r="G2429" s="5" t="s">
        <v>70</v>
      </c>
      <c r="H2429" s="536" t="s">
        <v>6323</v>
      </c>
      <c r="I2429" s="536" t="str">
        <f>iferror(vlookup(G2429,Objects!$A$2:$D$403,4,false),"")</f>
        <v>Water Temple Objects</v>
      </c>
      <c r="J2429" s="537" t="s">
        <v>1073</v>
      </c>
    </row>
    <row r="2430">
      <c r="A2430" s="5" t="s">
        <v>163</v>
      </c>
      <c r="B2430" s="149" t="str">
        <f>iferror(vlookup(A2430,Maps!$A$2:$B$111,2,false),"")</f>
        <v>Morpha's Lair</v>
      </c>
      <c r="C2430" s="7" t="s">
        <v>14</v>
      </c>
      <c r="D2430" s="7" t="s">
        <v>14</v>
      </c>
      <c r="E2430" s="7" t="s">
        <v>2277</v>
      </c>
      <c r="F2430" s="547" t="str">
        <f>iferror(vlookup(E2430,Rooms!$D$2:$E$621,2,false),"")</f>
        <v>Pre-Boss Room</v>
      </c>
      <c r="G2430" s="5" t="s">
        <v>475</v>
      </c>
      <c r="H2430" s="536" t="s">
        <v>6278</v>
      </c>
      <c r="I2430" s="536" t="str">
        <f>iferror(vlookup(G2430,Objects!$A$2:$D$403,4,false),"")</f>
        <v>Warp Circle &amp; Rupee Prism</v>
      </c>
      <c r="J2430" s="537" t="s">
        <v>1073</v>
      </c>
    </row>
    <row r="2431">
      <c r="A2431" s="5" t="s">
        <v>163</v>
      </c>
      <c r="B2431" s="149" t="str">
        <f>iferror(vlookup(A2431,Maps!$A$2:$B$111,2,false),"")</f>
        <v>Morpha's Lair</v>
      </c>
      <c r="C2431" s="7" t="s">
        <v>14</v>
      </c>
      <c r="D2431" s="7" t="s">
        <v>14</v>
      </c>
      <c r="E2431" s="7" t="s">
        <v>2277</v>
      </c>
      <c r="F2431" s="547" t="str">
        <f>iferror(vlookup(E2431,Rooms!$D$2:$E$621,2,false),"")</f>
        <v>Pre-Boss Room</v>
      </c>
      <c r="G2431" s="5" t="s">
        <v>2733</v>
      </c>
      <c r="H2431" s="536" t="s">
        <v>6396</v>
      </c>
      <c r="I2431" s="536" t="str">
        <f>iferror(vlookup(G2431,Objects!$A$2:$D$403,4,false),"")</f>
        <v>[Blank]</v>
      </c>
      <c r="J2431" s="537" t="s">
        <v>1073</v>
      </c>
    </row>
    <row r="2432">
      <c r="A2432" s="5" t="s">
        <v>163</v>
      </c>
      <c r="B2432" s="149" t="str">
        <f>iferror(vlookup(A2432,Maps!$A$2:$B$111,2,false),"")</f>
        <v>Morpha's Lair</v>
      </c>
      <c r="C2432" s="7" t="s">
        <v>14</v>
      </c>
      <c r="D2432" s="7" t="s">
        <v>14</v>
      </c>
      <c r="E2432" s="7" t="s">
        <v>2277</v>
      </c>
      <c r="F2432" s="547" t="str">
        <f>iferror(vlookup(E2432,Rooms!$D$2:$E$621,2,false),"")</f>
        <v>Pre-Boss Room</v>
      </c>
      <c r="G2432" s="5" t="s">
        <v>2862</v>
      </c>
      <c r="H2432" s="536" t="s">
        <v>6520</v>
      </c>
      <c r="I2432" s="536" t="str">
        <f>iferror(vlookup(G2432,Objects!$A$2:$D$403,4,false),"")</f>
        <v>Item Model - Heart Container &amp; Piece of Heart</v>
      </c>
      <c r="J2432" s="537" t="s">
        <v>1073</v>
      </c>
    </row>
    <row r="2433">
      <c r="A2433" s="5" t="s">
        <v>163</v>
      </c>
      <c r="B2433" s="149" t="str">
        <f>iferror(vlookup(A2433,Maps!$A$2:$B$111,2,false),"")</f>
        <v>Morpha's Lair</v>
      </c>
      <c r="C2433" s="7" t="s">
        <v>14</v>
      </c>
      <c r="D2433" s="7" t="s">
        <v>14</v>
      </c>
      <c r="E2433" s="7" t="s">
        <v>2277</v>
      </c>
      <c r="F2433" s="547" t="str">
        <f>iferror(vlookup(E2433,Rooms!$D$2:$E$621,2,false),"")</f>
        <v>Pre-Boss Room</v>
      </c>
      <c r="G2433" s="5" t="s">
        <v>137</v>
      </c>
      <c r="H2433" s="536" t="s">
        <v>6163</v>
      </c>
      <c r="I2433" s="536" t="str">
        <f>iferror(vlookup(G2433,Objects!$A$2:$D$403,4,false),"")</f>
        <v>Shabom</v>
      </c>
      <c r="J2433" s="537" t="s">
        <v>1073</v>
      </c>
    </row>
    <row r="2434">
      <c r="A2434" s="5" t="s">
        <v>163</v>
      </c>
      <c r="B2434" s="149" t="str">
        <f>iferror(vlookup(A2434,Maps!$A$2:$B$111,2,false),"")</f>
        <v>Morpha's Lair</v>
      </c>
      <c r="C2434" s="7" t="s">
        <v>14</v>
      </c>
      <c r="D2434" s="7" t="s">
        <v>14</v>
      </c>
      <c r="E2434" s="7" t="s">
        <v>2277</v>
      </c>
      <c r="F2434" s="547" t="str">
        <f>iferror(vlookup(E2434,Rooms!$D$2:$E$621,2,false),"")</f>
        <v>Pre-Boss Room</v>
      </c>
      <c r="G2434" s="5" t="s">
        <v>247</v>
      </c>
      <c r="H2434" s="536" t="s">
        <v>6188</v>
      </c>
      <c r="I2434" s="536" t="str">
        <f>iferror(vlookup(G2434,Objects!$A$2:$D$403,4,false),"")</f>
        <v>Biri</v>
      </c>
      <c r="J2434" s="537" t="s">
        <v>1073</v>
      </c>
    </row>
    <row r="2435">
      <c r="A2435" s="5" t="s">
        <v>163</v>
      </c>
      <c r="B2435" s="149" t="str">
        <f>iferror(vlookup(A2435,Maps!$A$2:$B$111,2,false),"")</f>
        <v>Morpha's Lair</v>
      </c>
      <c r="C2435" s="7" t="s">
        <v>14</v>
      </c>
      <c r="D2435" s="7" t="s">
        <v>14</v>
      </c>
      <c r="E2435" s="7" t="s">
        <v>2277</v>
      </c>
      <c r="F2435" s="547" t="str">
        <f>iferror(vlookup(E2435,Rooms!$D$2:$E$621,2,false),"")</f>
        <v>Pre-Boss Room</v>
      </c>
      <c r="G2435" s="5" t="s">
        <v>2841</v>
      </c>
      <c r="H2435" s="536" t="s">
        <v>6499</v>
      </c>
      <c r="I2435" s="536" t="str">
        <f>iferror(vlookup(G2435,Objects!$A$2:$D$403,4,false),"")</f>
        <v>Morpha</v>
      </c>
      <c r="J2435" s="537" t="s">
        <v>1073</v>
      </c>
    </row>
    <row r="2436">
      <c r="A2436" s="5" t="s">
        <v>163</v>
      </c>
      <c r="B2436" s="149" t="str">
        <f>iferror(vlookup(A2436,Maps!$A$2:$B$111,2,false),"")</f>
        <v>Morpha's Lair</v>
      </c>
      <c r="C2436" s="7" t="s">
        <v>14</v>
      </c>
      <c r="D2436" s="7" t="s">
        <v>14</v>
      </c>
      <c r="E2436" s="7" t="s">
        <v>2277</v>
      </c>
      <c r="F2436" s="547" t="str">
        <f>iferror(vlookup(E2436,Rooms!$D$2:$E$621,2,false),"")</f>
        <v>Pre-Boss Room</v>
      </c>
      <c r="G2436" s="5" t="s">
        <v>2833</v>
      </c>
      <c r="H2436" s="536" t="s">
        <v>6490</v>
      </c>
      <c r="I2436" s="536" t="str">
        <f>iferror(vlookup(G2436,Objects!$A$2:$D$403,4,false),"")</f>
        <v>Boss Doors</v>
      </c>
      <c r="J2436" s="537" t="s">
        <v>1073</v>
      </c>
    </row>
    <row r="2437">
      <c r="A2437" s="54"/>
      <c r="B2437" s="116" t="str">
        <f>iferror(vlookup(A2437,Maps!$A$2:$B$111,2,false),"")</f>
        <v/>
      </c>
      <c r="C2437" s="539"/>
      <c r="D2437" s="539"/>
      <c r="E2437" s="539"/>
      <c r="F2437" s="540" t="str">
        <f>iferror(vlookup(E2437,Rooms!$D$2:$E$621,2,false),"")</f>
        <v/>
      </c>
      <c r="G2437" s="539"/>
      <c r="H2437" s="541" t="s">
        <v>4884</v>
      </c>
      <c r="I2437" s="541" t="str">
        <f>iferror(vlookup(G2437,Objects!$A$2:$D$403,4,false),"")</f>
        <v/>
      </c>
      <c r="J2437" s="542"/>
    </row>
    <row r="2438">
      <c r="A2438" s="5" t="s">
        <v>163</v>
      </c>
      <c r="B2438" s="149" t="str">
        <f>iferror(vlookup(A2438,Maps!$A$2:$B$111,2,false),"")</f>
        <v>Morpha's Lair</v>
      </c>
      <c r="C2438" s="11" t="s">
        <v>14</v>
      </c>
      <c r="D2438" s="11" t="s">
        <v>680</v>
      </c>
      <c r="E2438" s="11" t="s">
        <v>2278</v>
      </c>
      <c r="F2438" s="538" t="str">
        <f>iferror(vlookup(E2438,Rooms!$D$2:$E$621,2,false),"")</f>
        <v>Morpha's Lair</v>
      </c>
      <c r="G2438" s="5" t="s">
        <v>70</v>
      </c>
      <c r="H2438" s="536" t="s">
        <v>6323</v>
      </c>
      <c r="I2438" s="536" t="str">
        <f>iferror(vlookup(G2438,Objects!$A$2:$D$403,4,false),"")</f>
        <v>Water Temple Objects</v>
      </c>
      <c r="J2438" s="537" t="s">
        <v>1073</v>
      </c>
    </row>
    <row r="2439">
      <c r="A2439" s="5" t="s">
        <v>163</v>
      </c>
      <c r="B2439" s="149" t="str">
        <f>iferror(vlookup(A2439,Maps!$A$2:$B$111,2,false),"")</f>
        <v>Morpha's Lair</v>
      </c>
      <c r="C2439" s="7" t="s">
        <v>14</v>
      </c>
      <c r="D2439" s="7" t="s">
        <v>680</v>
      </c>
      <c r="E2439" s="7" t="s">
        <v>2278</v>
      </c>
      <c r="F2439" s="547" t="str">
        <f>iferror(vlookup(E2439,Rooms!$D$2:$E$621,2,false),"")</f>
        <v>Morpha's Lair</v>
      </c>
      <c r="G2439" s="5" t="s">
        <v>475</v>
      </c>
      <c r="H2439" s="536" t="s">
        <v>6278</v>
      </c>
      <c r="I2439" s="536" t="str">
        <f>iferror(vlookup(G2439,Objects!$A$2:$D$403,4,false),"")</f>
        <v>Warp Circle &amp; Rupee Prism</v>
      </c>
      <c r="J2439" s="537" t="s">
        <v>1073</v>
      </c>
    </row>
    <row r="2440">
      <c r="A2440" s="5" t="s">
        <v>163</v>
      </c>
      <c r="B2440" s="149" t="str">
        <f>iferror(vlookup(A2440,Maps!$A$2:$B$111,2,false),"")</f>
        <v>Morpha's Lair</v>
      </c>
      <c r="C2440" s="7" t="s">
        <v>14</v>
      </c>
      <c r="D2440" s="7" t="s">
        <v>680</v>
      </c>
      <c r="E2440" s="7" t="s">
        <v>2278</v>
      </c>
      <c r="F2440" s="547" t="str">
        <f>iferror(vlookup(E2440,Rooms!$D$2:$E$621,2,false),"")</f>
        <v>Morpha's Lair</v>
      </c>
      <c r="G2440" s="5" t="s">
        <v>2733</v>
      </c>
      <c r="H2440" s="536" t="s">
        <v>6396</v>
      </c>
      <c r="I2440" s="536" t="str">
        <f>iferror(vlookup(G2440,Objects!$A$2:$D$403,4,false),"")</f>
        <v>[Blank]</v>
      </c>
      <c r="J2440" s="537" t="s">
        <v>1073</v>
      </c>
    </row>
    <row r="2441">
      <c r="A2441" s="5" t="s">
        <v>163</v>
      </c>
      <c r="B2441" s="149" t="str">
        <f>iferror(vlookup(A2441,Maps!$A$2:$B$111,2,false),"")</f>
        <v>Morpha's Lair</v>
      </c>
      <c r="C2441" s="7" t="s">
        <v>14</v>
      </c>
      <c r="D2441" s="7" t="s">
        <v>680</v>
      </c>
      <c r="E2441" s="7" t="s">
        <v>2278</v>
      </c>
      <c r="F2441" s="547" t="str">
        <f>iferror(vlookup(E2441,Rooms!$D$2:$E$621,2,false),"")</f>
        <v>Morpha's Lair</v>
      </c>
      <c r="G2441" s="5" t="s">
        <v>2862</v>
      </c>
      <c r="H2441" s="536" t="s">
        <v>6520</v>
      </c>
      <c r="I2441" s="536" t="str">
        <f>iferror(vlookup(G2441,Objects!$A$2:$D$403,4,false),"")</f>
        <v>Item Model - Heart Container &amp; Piece of Heart</v>
      </c>
      <c r="J2441" s="537" t="s">
        <v>1073</v>
      </c>
    </row>
    <row r="2442">
      <c r="A2442" s="5" t="s">
        <v>163</v>
      </c>
      <c r="B2442" s="149" t="str">
        <f>iferror(vlookup(A2442,Maps!$A$2:$B$111,2,false),"")</f>
        <v>Morpha's Lair</v>
      </c>
      <c r="C2442" s="7" t="s">
        <v>14</v>
      </c>
      <c r="D2442" s="7" t="s">
        <v>680</v>
      </c>
      <c r="E2442" s="7" t="s">
        <v>2278</v>
      </c>
      <c r="F2442" s="547" t="str">
        <f>iferror(vlookup(E2442,Rooms!$D$2:$E$621,2,false),"")</f>
        <v>Morpha's Lair</v>
      </c>
      <c r="G2442" s="5" t="s">
        <v>137</v>
      </c>
      <c r="H2442" s="536" t="s">
        <v>6163</v>
      </c>
      <c r="I2442" s="536" t="str">
        <f>iferror(vlookup(G2442,Objects!$A$2:$D$403,4,false),"")</f>
        <v>Shabom</v>
      </c>
      <c r="J2442" s="537" t="s">
        <v>1073</v>
      </c>
    </row>
    <row r="2443">
      <c r="A2443" s="5" t="s">
        <v>163</v>
      </c>
      <c r="B2443" s="149" t="str">
        <f>iferror(vlookup(A2443,Maps!$A$2:$B$111,2,false),"")</f>
        <v>Morpha's Lair</v>
      </c>
      <c r="C2443" s="7" t="s">
        <v>14</v>
      </c>
      <c r="D2443" s="7" t="s">
        <v>680</v>
      </c>
      <c r="E2443" s="7" t="s">
        <v>2278</v>
      </c>
      <c r="F2443" s="547" t="str">
        <f>iferror(vlookup(E2443,Rooms!$D$2:$E$621,2,false),"")</f>
        <v>Morpha's Lair</v>
      </c>
      <c r="G2443" s="5" t="s">
        <v>247</v>
      </c>
      <c r="H2443" s="536" t="s">
        <v>6188</v>
      </c>
      <c r="I2443" s="536" t="str">
        <f>iferror(vlookup(G2443,Objects!$A$2:$D$403,4,false),"")</f>
        <v>Biri</v>
      </c>
      <c r="J2443" s="537" t="s">
        <v>1073</v>
      </c>
    </row>
    <row r="2444">
      <c r="A2444" s="5" t="s">
        <v>163</v>
      </c>
      <c r="B2444" s="149" t="str">
        <f>iferror(vlookup(A2444,Maps!$A$2:$B$111,2,false),"")</f>
        <v>Morpha's Lair</v>
      </c>
      <c r="C2444" s="7" t="s">
        <v>14</v>
      </c>
      <c r="D2444" s="7" t="s">
        <v>680</v>
      </c>
      <c r="E2444" s="7" t="s">
        <v>2278</v>
      </c>
      <c r="F2444" s="547" t="str">
        <f>iferror(vlookup(E2444,Rooms!$D$2:$E$621,2,false),"")</f>
        <v>Morpha's Lair</v>
      </c>
      <c r="G2444" s="5" t="s">
        <v>2841</v>
      </c>
      <c r="H2444" s="536" t="s">
        <v>6499</v>
      </c>
      <c r="I2444" s="536" t="str">
        <f>iferror(vlookup(G2444,Objects!$A$2:$D$403,4,false),"")</f>
        <v>Morpha</v>
      </c>
      <c r="J2444" s="537" t="s">
        <v>1059</v>
      </c>
    </row>
    <row r="2445">
      <c r="A2445" s="5" t="s">
        <v>163</v>
      </c>
      <c r="B2445" s="149" t="str">
        <f>iferror(vlookup(A2445,Maps!$A$2:$B$111,2,false),"")</f>
        <v>Morpha's Lair</v>
      </c>
      <c r="C2445" s="7" t="s">
        <v>14</v>
      </c>
      <c r="D2445" s="7" t="s">
        <v>680</v>
      </c>
      <c r="E2445" s="7" t="s">
        <v>2278</v>
      </c>
      <c r="F2445" s="547" t="str">
        <f>iferror(vlookup(E2445,Rooms!$D$2:$E$621,2,false),"")</f>
        <v>Morpha's Lair</v>
      </c>
      <c r="G2445" s="5" t="s">
        <v>2833</v>
      </c>
      <c r="H2445" s="536" t="s">
        <v>6490</v>
      </c>
      <c r="I2445" s="536" t="str">
        <f>iferror(vlookup(G2445,Objects!$A$2:$D$403,4,false),"")</f>
        <v>Boss Doors</v>
      </c>
      <c r="J2445" s="537" t="s">
        <v>1073</v>
      </c>
    </row>
    <row r="2446">
      <c r="A2446" s="539"/>
      <c r="B2446" s="116" t="str">
        <f>iferror(vlookup(A2446,Maps!$A$2:$B$111,2,false),"")</f>
        <v/>
      </c>
      <c r="C2446" s="539"/>
      <c r="D2446" s="539"/>
      <c r="E2446" s="539"/>
      <c r="F2446" s="540" t="str">
        <f>iferror(vlookup(E2446,Rooms!$D$2:$E$621,2,false),"")</f>
        <v/>
      </c>
      <c r="G2446" s="539"/>
      <c r="H2446" s="541" t="s">
        <v>4884</v>
      </c>
      <c r="I2446" s="541" t="str">
        <f>iferror(vlookup(G2446,Objects!$A$2:$D$403,4,false),"")</f>
        <v/>
      </c>
      <c r="J2446" s="542"/>
    </row>
    <row r="2447">
      <c r="A2447" s="5" t="s">
        <v>172</v>
      </c>
      <c r="B2447" s="149" t="str">
        <f>iferror(vlookup(A2447,Maps!$A$2:$B$111,2,false),"")</f>
        <v>Twinrova's Lair &amp; Nabooru's Mini-Boss Room</v>
      </c>
      <c r="C2447" s="11" t="s">
        <v>14</v>
      </c>
      <c r="D2447" s="11" t="s">
        <v>14</v>
      </c>
      <c r="E2447" s="11" t="s">
        <v>2280</v>
      </c>
      <c r="F2447" s="538" t="str">
        <f>iferror(vlookup(E2447,Rooms!$D$2:$E$621,2,false),"")</f>
        <v>Pre-Boss Room</v>
      </c>
      <c r="G2447" s="5" t="s">
        <v>3131</v>
      </c>
      <c r="H2447" s="536" t="s">
        <v>6942</v>
      </c>
      <c r="I2447" s="536" t="str">
        <f>iferror(vlookup(G2447,Objects!$A$2:$D$403,4,false),"")</f>
        <v>Spirit Temple Door &amp; Iron Bars</v>
      </c>
      <c r="J2447" s="537" t="s">
        <v>1073</v>
      </c>
    </row>
    <row r="2448">
      <c r="A2448" s="5" t="s">
        <v>172</v>
      </c>
      <c r="B2448" s="149" t="str">
        <f>iferror(vlookup(A2448,Maps!$A$2:$B$111,2,false),"")</f>
        <v>Twinrova's Lair &amp; Nabooru's Mini-Boss Room</v>
      </c>
      <c r="C2448" s="7" t="s">
        <v>14</v>
      </c>
      <c r="D2448" s="7" t="s">
        <v>14</v>
      </c>
      <c r="E2448" s="7" t="s">
        <v>2280</v>
      </c>
      <c r="F2448" s="547" t="str">
        <f>iferror(vlookup(E2448,Rooms!$D$2:$E$621,2,false),"")</f>
        <v>Pre-Boss Room</v>
      </c>
      <c r="G2448" s="5" t="s">
        <v>2833</v>
      </c>
      <c r="H2448" s="536" t="s">
        <v>6490</v>
      </c>
      <c r="I2448" s="536" t="str">
        <f>iferror(vlookup(G2448,Objects!$A$2:$D$403,4,false),"")</f>
        <v>Boss Doors</v>
      </c>
      <c r="J2448" s="537" t="s">
        <v>1073</v>
      </c>
    </row>
    <row r="2449">
      <c r="A2449" s="54"/>
      <c r="B2449" s="116" t="str">
        <f>iferror(vlookup(A2449,Maps!$A$2:$B$111,2,false),"")</f>
        <v/>
      </c>
      <c r="C2449" s="539"/>
      <c r="D2449" s="539"/>
      <c r="E2449" s="539"/>
      <c r="F2449" s="540" t="str">
        <f>iferror(vlookup(E2449,Rooms!$D$2:$E$621,2,false),"")</f>
        <v/>
      </c>
      <c r="G2449" s="539"/>
      <c r="H2449" s="541" t="s">
        <v>4884</v>
      </c>
      <c r="I2449" s="541" t="str">
        <f>iferror(vlookup(G2449,Objects!$A$2:$D$403,4,false),"")</f>
        <v/>
      </c>
      <c r="J2449" s="542"/>
    </row>
    <row r="2450">
      <c r="A2450" s="5" t="s">
        <v>172</v>
      </c>
      <c r="B2450" s="149" t="str">
        <f>iferror(vlookup(A2450,Maps!$A$2:$B$111,2,false),"")</f>
        <v>Twinrova's Lair &amp; Nabooru's Mini-Boss Room</v>
      </c>
      <c r="C2450" s="11" t="s">
        <v>686</v>
      </c>
      <c r="D2450" s="11" t="s">
        <v>14</v>
      </c>
      <c r="E2450" s="11" t="s">
        <v>2280</v>
      </c>
      <c r="F2450" s="538" t="str">
        <f>iferror(vlookup(E2450,Rooms!$D$2:$E$621,2,false),"")</f>
        <v>Pre-Boss Room</v>
      </c>
      <c r="G2450" s="5" t="s">
        <v>3131</v>
      </c>
      <c r="H2450" s="536" t="s">
        <v>6942</v>
      </c>
      <c r="I2450" s="536" t="str">
        <f>iferror(vlookup(G2450,Objects!$A$2:$D$403,4,false),"")</f>
        <v>Spirit Temple Door &amp; Iron Bars</v>
      </c>
      <c r="J2450" s="537" t="s">
        <v>1073</v>
      </c>
    </row>
    <row r="2451">
      <c r="A2451" s="54"/>
      <c r="B2451" s="116" t="str">
        <f>iferror(vlookup(A2451,Maps!$A$2:$B$111,2,false),"")</f>
        <v/>
      </c>
      <c r="C2451" s="539"/>
      <c r="D2451" s="539"/>
      <c r="E2451" s="539"/>
      <c r="F2451" s="540" t="str">
        <f>iferror(vlookup(E2451,Rooms!$D$2:$E$621,2,false),"")</f>
        <v/>
      </c>
      <c r="G2451" s="539"/>
      <c r="H2451" s="541" t="s">
        <v>4884</v>
      </c>
      <c r="I2451" s="541" t="str">
        <f>iferror(vlookup(G2451,Objects!$A$2:$D$403,4,false),"")</f>
        <v/>
      </c>
      <c r="J2451" s="542"/>
    </row>
    <row r="2452">
      <c r="A2452" s="5" t="s">
        <v>172</v>
      </c>
      <c r="B2452" s="149" t="str">
        <f>iferror(vlookup(A2452,Maps!$A$2:$B$111,2,false),"")</f>
        <v>Twinrova's Lair &amp; Nabooru's Mini-Boss Room</v>
      </c>
      <c r="C2452" s="11" t="s">
        <v>688</v>
      </c>
      <c r="D2452" s="11" t="s">
        <v>14</v>
      </c>
      <c r="E2452" s="11" t="s">
        <v>2280</v>
      </c>
      <c r="F2452" s="538" t="str">
        <f>iferror(vlookup(E2452,Rooms!$D$2:$E$621,2,false),"")</f>
        <v>Pre-Boss Room</v>
      </c>
      <c r="G2452" s="5" t="s">
        <v>3131</v>
      </c>
      <c r="H2452" s="536" t="s">
        <v>6942</v>
      </c>
      <c r="I2452" s="536" t="str">
        <f>iferror(vlookup(G2452,Objects!$A$2:$D$403,4,false),"")</f>
        <v>Spirit Temple Door &amp; Iron Bars</v>
      </c>
      <c r="J2452" s="537" t="s">
        <v>1073</v>
      </c>
    </row>
    <row r="2453">
      <c r="A2453" s="54"/>
      <c r="B2453" s="116" t="str">
        <f>iferror(vlookup(A2453,Maps!$A$2:$B$111,2,false),"")</f>
        <v/>
      </c>
      <c r="C2453" s="539"/>
      <c r="D2453" s="539"/>
      <c r="E2453" s="539"/>
      <c r="F2453" s="540" t="str">
        <f>iferror(vlookup(E2453,Rooms!$D$2:$E$621,2,false),"")</f>
        <v/>
      </c>
      <c r="G2453" s="539"/>
      <c r="H2453" s="541" t="s">
        <v>4884</v>
      </c>
      <c r="I2453" s="541" t="str">
        <f>iferror(vlookup(G2453,Objects!$A$2:$D$403,4,false),"")</f>
        <v/>
      </c>
      <c r="J2453" s="542"/>
    </row>
    <row r="2454">
      <c r="A2454" s="5" t="s">
        <v>172</v>
      </c>
      <c r="B2454" s="149" t="str">
        <f>iferror(vlookup(A2454,Maps!$A$2:$B$111,2,false),"")</f>
        <v>Twinrova's Lair &amp; Nabooru's Mini-Boss Room</v>
      </c>
      <c r="C2454" s="11" t="s">
        <v>690</v>
      </c>
      <c r="D2454" s="11" t="s">
        <v>14</v>
      </c>
      <c r="E2454" s="11" t="s">
        <v>2280</v>
      </c>
      <c r="F2454" s="538" t="str">
        <f>iferror(vlookup(E2454,Rooms!$D$2:$E$621,2,false),"")</f>
        <v>Pre-Boss Room</v>
      </c>
      <c r="G2454" s="5" t="s">
        <v>3131</v>
      </c>
      <c r="H2454" s="536" t="s">
        <v>6942</v>
      </c>
      <c r="I2454" s="536" t="str">
        <f>iferror(vlookup(G2454,Objects!$A$2:$D$403,4,false),"")</f>
        <v>Spirit Temple Door &amp; Iron Bars</v>
      </c>
      <c r="J2454" s="537" t="s">
        <v>1073</v>
      </c>
    </row>
    <row r="2455">
      <c r="A2455" s="5" t="s">
        <v>172</v>
      </c>
      <c r="B2455" s="149" t="str">
        <f>iferror(vlookup(A2455,Maps!$A$2:$B$111,2,false),"")</f>
        <v>Twinrova's Lair &amp; Nabooru's Mini-Boss Room</v>
      </c>
      <c r="C2455" s="7" t="s">
        <v>690</v>
      </c>
      <c r="D2455" s="7" t="s">
        <v>14</v>
      </c>
      <c r="E2455" s="7" t="s">
        <v>2280</v>
      </c>
      <c r="F2455" s="547" t="str">
        <f>iferror(vlookup(E2455,Rooms!$D$2:$E$621,2,false),"")</f>
        <v>Pre-Boss Room</v>
      </c>
      <c r="G2455" s="5" t="s">
        <v>2833</v>
      </c>
      <c r="H2455" s="536" t="s">
        <v>6490</v>
      </c>
      <c r="I2455" s="536" t="str">
        <f>iferror(vlookup(G2455,Objects!$A$2:$D$403,4,false),"")</f>
        <v>Boss Doors</v>
      </c>
      <c r="J2455" s="537" t="s">
        <v>1073</v>
      </c>
    </row>
    <row r="2456">
      <c r="A2456" s="54"/>
      <c r="B2456" s="116" t="str">
        <f>iferror(vlookup(A2456,Maps!$A$2:$B$111,2,false),"")</f>
        <v/>
      </c>
      <c r="C2456" s="539"/>
      <c r="D2456" s="539"/>
      <c r="E2456" s="539"/>
      <c r="F2456" s="540" t="str">
        <f>iferror(vlookup(E2456,Rooms!$D$2:$E$621,2,false),"")</f>
        <v/>
      </c>
      <c r="G2456" s="539"/>
      <c r="H2456" s="541" t="s">
        <v>4884</v>
      </c>
      <c r="I2456" s="541" t="str">
        <f>iferror(vlookup(G2456,Objects!$A$2:$D$403,4,false),"")</f>
        <v/>
      </c>
      <c r="J2456" s="542"/>
    </row>
    <row r="2457">
      <c r="A2457" s="5" t="s">
        <v>172</v>
      </c>
      <c r="B2457" s="149" t="str">
        <f>iferror(vlookup(A2457,Maps!$A$2:$B$111,2,false),"")</f>
        <v>Twinrova's Lair &amp; Nabooru's Mini-Boss Room</v>
      </c>
      <c r="C2457" s="11" t="s">
        <v>14</v>
      </c>
      <c r="D2457" s="11" t="s">
        <v>680</v>
      </c>
      <c r="E2457" s="11" t="s">
        <v>2281</v>
      </c>
      <c r="F2457" s="538" t="str">
        <f>iferror(vlookup(E2457,Rooms!$D$2:$E$621,2,false),"")</f>
        <v>Nabooru's Mini-Boss Room</v>
      </c>
      <c r="G2457" s="5" t="s">
        <v>3131</v>
      </c>
      <c r="H2457" s="536" t="s">
        <v>6942</v>
      </c>
      <c r="I2457" s="536" t="str">
        <f>iferror(vlookup(G2457,Objects!$A$2:$D$403,4,false),"")</f>
        <v>Spirit Temple Door &amp; Iron Bars</v>
      </c>
      <c r="J2457" s="537" t="s">
        <v>1073</v>
      </c>
    </row>
    <row r="2458">
      <c r="A2458" s="5" t="s">
        <v>172</v>
      </c>
      <c r="B2458" s="149" t="str">
        <f>iferror(vlookup(A2458,Maps!$A$2:$B$111,2,false),"")</f>
        <v>Twinrova's Lair &amp; Nabooru's Mini-Boss Room</v>
      </c>
      <c r="C2458" s="7" t="s">
        <v>14</v>
      </c>
      <c r="D2458" s="7" t="s">
        <v>680</v>
      </c>
      <c r="E2458" s="7" t="s">
        <v>2281</v>
      </c>
      <c r="F2458" s="547" t="str">
        <f>iferror(vlookup(E2458,Rooms!$D$2:$E$621,2,false),"")</f>
        <v>Nabooru's Mini-Boss Room</v>
      </c>
      <c r="G2458" s="5" t="s">
        <v>2833</v>
      </c>
      <c r="H2458" s="536" t="s">
        <v>6490</v>
      </c>
      <c r="I2458" s="536" t="str">
        <f>iferror(vlookup(G2458,Objects!$A$2:$D$403,4,false),"")</f>
        <v>Boss Doors</v>
      </c>
      <c r="J2458" s="537" t="s">
        <v>1073</v>
      </c>
    </row>
    <row r="2459">
      <c r="A2459" s="5" t="s">
        <v>172</v>
      </c>
      <c r="B2459" s="149" t="str">
        <f>iferror(vlookup(A2459,Maps!$A$2:$B$111,2,false),"")</f>
        <v>Twinrova's Lair &amp; Nabooru's Mini-Boss Room</v>
      </c>
      <c r="C2459" s="7" t="s">
        <v>14</v>
      </c>
      <c r="D2459" s="7" t="s">
        <v>680</v>
      </c>
      <c r="E2459" s="7" t="s">
        <v>2281</v>
      </c>
      <c r="F2459" s="547" t="str">
        <f>iferror(vlookup(E2459,Rooms!$D$2:$E$621,2,false),"")</f>
        <v>Nabooru's Mini-Boss Room</v>
      </c>
      <c r="G2459" s="5" t="s">
        <v>815</v>
      </c>
      <c r="H2459" s="536" t="s">
        <v>6530</v>
      </c>
      <c r="I2459" s="536" t="str">
        <f>iferror(vlookup(G2459,Objects!$A$2:$D$403,4,false),"")</f>
        <v>Kotake &amp; Koume</v>
      </c>
      <c r="J2459" s="537" t="s">
        <v>1059</v>
      </c>
    </row>
    <row r="2460">
      <c r="A2460" s="5" t="s">
        <v>172</v>
      </c>
      <c r="B2460" s="149" t="str">
        <f>iferror(vlookup(A2460,Maps!$A$2:$B$111,2,false),"")</f>
        <v>Twinrova's Lair &amp; Nabooru's Mini-Boss Room</v>
      </c>
      <c r="C2460" s="7" t="s">
        <v>14</v>
      </c>
      <c r="D2460" s="7" t="s">
        <v>680</v>
      </c>
      <c r="E2460" s="7" t="s">
        <v>2281</v>
      </c>
      <c r="F2460" s="547" t="str">
        <f>iferror(vlookup(E2460,Rooms!$D$2:$E$621,2,false),"")</f>
        <v>Nabooru's Mini-Boss Room</v>
      </c>
      <c r="G2460" s="5" t="s">
        <v>2782</v>
      </c>
      <c r="H2460" s="536" t="s">
        <v>6426</v>
      </c>
      <c r="I2460" s="536" t="str">
        <f>iferror(vlookup(G2460,Objects!$A$2:$D$403,4,false),"")</f>
        <v>[Blank]</v>
      </c>
      <c r="J2460" s="537" t="s">
        <v>1073</v>
      </c>
    </row>
    <row r="2461">
      <c r="A2461" s="5" t="s">
        <v>172</v>
      </c>
      <c r="B2461" s="149" t="str">
        <f>iferror(vlookup(A2461,Maps!$A$2:$B$111,2,false),"")</f>
        <v>Twinrova's Lair &amp; Nabooru's Mini-Boss Room</v>
      </c>
      <c r="C2461" s="7" t="s">
        <v>14</v>
      </c>
      <c r="D2461" s="7" t="s">
        <v>680</v>
      </c>
      <c r="E2461" s="7" t="s">
        <v>2281</v>
      </c>
      <c r="F2461" s="547" t="str">
        <f>iferror(vlookup(E2461,Rooms!$D$2:$E$621,2,false),"")</f>
        <v>Nabooru's Mini-Boss Room</v>
      </c>
      <c r="G2461" s="5" t="s">
        <v>2963</v>
      </c>
      <c r="H2461" s="536" t="s">
        <v>6702</v>
      </c>
      <c r="I2461" s="536" t="str">
        <f>iferror(vlookup(G2461,Objects!$A$2:$D$403,4,false),"")</f>
        <v>Iron Knuckle</v>
      </c>
      <c r="J2461" s="537" t="s">
        <v>1059</v>
      </c>
    </row>
    <row r="2462">
      <c r="A2462" s="5" t="s">
        <v>172</v>
      </c>
      <c r="B2462" s="149" t="str">
        <f>iferror(vlookup(A2462,Maps!$A$2:$B$111,2,false),"")</f>
        <v>Twinrova's Lair &amp; Nabooru's Mini-Boss Room</v>
      </c>
      <c r="C2462" s="7" t="s">
        <v>14</v>
      </c>
      <c r="D2462" s="7" t="s">
        <v>680</v>
      </c>
      <c r="E2462" s="7" t="s">
        <v>2281</v>
      </c>
      <c r="F2462" s="547" t="str">
        <f>iferror(vlookup(E2462,Rooms!$D$2:$E$621,2,false),"")</f>
        <v>Nabooru's Mini-Boss Room</v>
      </c>
      <c r="G2462" s="5" t="s">
        <v>2838</v>
      </c>
      <c r="H2462" s="536" t="s">
        <v>6498</v>
      </c>
      <c r="I2462" s="536" t="str">
        <f>iferror(vlookup(G2462,Objects!$A$2:$D$403,4,false),"")</f>
        <v>Nabooru</v>
      </c>
      <c r="J2462" s="537" t="s">
        <v>1059</v>
      </c>
    </row>
    <row r="2463">
      <c r="A2463" s="5" t="s">
        <v>172</v>
      </c>
      <c r="B2463" s="149" t="str">
        <f>iferror(vlookup(A2463,Maps!$A$2:$B$111,2,false),"")</f>
        <v>Twinrova's Lair &amp; Nabooru's Mini-Boss Room</v>
      </c>
      <c r="C2463" s="7" t="s">
        <v>14</v>
      </c>
      <c r="D2463" s="7" t="s">
        <v>680</v>
      </c>
      <c r="E2463" s="7" t="s">
        <v>2281</v>
      </c>
      <c r="F2463" s="547" t="str">
        <f>iferror(vlookup(E2463,Rooms!$D$2:$E$621,2,false),"")</f>
        <v>Nabooru's Mini-Boss Room</v>
      </c>
      <c r="G2463" s="5" t="s">
        <v>3129</v>
      </c>
      <c r="H2463" s="536" t="s">
        <v>6939</v>
      </c>
      <c r="I2463" s="536" t="str">
        <f>iferror(vlookup(G2463,Objects!$A$2:$D$403,4,false),"")</f>
        <v>Destructable Iron Knuckle Objects</v>
      </c>
      <c r="J2463" s="537" t="s">
        <v>1059</v>
      </c>
    </row>
    <row r="2464">
      <c r="A2464" s="54"/>
      <c r="B2464" s="116" t="str">
        <f>iferror(vlookup(A2464,Maps!$A$2:$B$111,2,false),"")</f>
        <v/>
      </c>
      <c r="C2464" s="539"/>
      <c r="D2464" s="539"/>
      <c r="E2464" s="539"/>
      <c r="F2464" s="540" t="str">
        <f>iferror(vlookup(E2464,Rooms!$D$2:$E$621,2,false),"")</f>
        <v/>
      </c>
      <c r="G2464" s="539"/>
      <c r="H2464" s="541" t="s">
        <v>4884</v>
      </c>
      <c r="I2464" s="541" t="str">
        <f>iferror(vlookup(G2464,Objects!$A$2:$D$403,4,false),"")</f>
        <v/>
      </c>
      <c r="J2464" s="542"/>
    </row>
    <row r="2465">
      <c r="A2465" s="5" t="s">
        <v>172</v>
      </c>
      <c r="B2465" s="149" t="str">
        <f>iferror(vlookup(A2465,Maps!$A$2:$B$111,2,false),"")</f>
        <v>Twinrova's Lair &amp; Nabooru's Mini-Boss Room</v>
      </c>
      <c r="C2465" s="11" t="s">
        <v>686</v>
      </c>
      <c r="D2465" s="11" t="s">
        <v>680</v>
      </c>
      <c r="E2465" s="11" t="s">
        <v>2281</v>
      </c>
      <c r="F2465" s="538" t="str">
        <f>iferror(vlookup(E2465,Rooms!$D$2:$E$621,2,false),"")</f>
        <v>Nabooru's Mini-Boss Room</v>
      </c>
      <c r="G2465" s="5" t="s">
        <v>3131</v>
      </c>
      <c r="H2465" s="536" t="s">
        <v>6942</v>
      </c>
      <c r="I2465" s="536" t="str">
        <f>iferror(vlookup(G2465,Objects!$A$2:$D$403,4,false),"")</f>
        <v>Spirit Temple Door &amp; Iron Bars</v>
      </c>
      <c r="J2465" s="537" t="s">
        <v>1073</v>
      </c>
    </row>
    <row r="2466">
      <c r="A2466" s="5" t="s">
        <v>172</v>
      </c>
      <c r="B2466" s="149" t="str">
        <f>iferror(vlookup(A2466,Maps!$A$2:$B$111,2,false),"")</f>
        <v>Twinrova's Lair &amp; Nabooru's Mini-Boss Room</v>
      </c>
      <c r="C2466" s="7" t="s">
        <v>686</v>
      </c>
      <c r="D2466" s="7" t="s">
        <v>680</v>
      </c>
      <c r="E2466" s="7" t="s">
        <v>2281</v>
      </c>
      <c r="F2466" s="547" t="str">
        <f>iferror(vlookup(E2466,Rooms!$D$2:$E$621,2,false),"")</f>
        <v>Nabooru's Mini-Boss Room</v>
      </c>
      <c r="G2466" s="5" t="s">
        <v>815</v>
      </c>
      <c r="H2466" s="536" t="s">
        <v>6530</v>
      </c>
      <c r="I2466" s="536" t="str">
        <f>iferror(vlookup(G2466,Objects!$A$2:$D$403,4,false),"")</f>
        <v>Kotake &amp; Koume</v>
      </c>
      <c r="J2466" s="537" t="s">
        <v>1059</v>
      </c>
    </row>
    <row r="2467">
      <c r="A2467" s="5" t="s">
        <v>172</v>
      </c>
      <c r="B2467" s="149" t="str">
        <f>iferror(vlookup(A2467,Maps!$A$2:$B$111,2,false),"")</f>
        <v>Twinrova's Lair &amp; Nabooru's Mini-Boss Room</v>
      </c>
      <c r="C2467" s="7" t="s">
        <v>686</v>
      </c>
      <c r="D2467" s="7" t="s">
        <v>680</v>
      </c>
      <c r="E2467" s="7" t="s">
        <v>2281</v>
      </c>
      <c r="F2467" s="547" t="str">
        <f>iferror(vlookup(E2467,Rooms!$D$2:$E$621,2,false),"")</f>
        <v>Nabooru's Mini-Boss Room</v>
      </c>
      <c r="G2467" s="5" t="s">
        <v>2782</v>
      </c>
      <c r="H2467" s="536" t="s">
        <v>6426</v>
      </c>
      <c r="I2467" s="536" t="str">
        <f>iferror(vlookup(G2467,Objects!$A$2:$D$403,4,false),"")</f>
        <v>[Blank]</v>
      </c>
      <c r="J2467" s="537" t="s">
        <v>1073</v>
      </c>
    </row>
    <row r="2468">
      <c r="A2468" s="5" t="s">
        <v>172</v>
      </c>
      <c r="B2468" s="149" t="str">
        <f>iferror(vlookup(A2468,Maps!$A$2:$B$111,2,false),"")</f>
        <v>Twinrova's Lair &amp; Nabooru's Mini-Boss Room</v>
      </c>
      <c r="C2468" s="7" t="s">
        <v>686</v>
      </c>
      <c r="D2468" s="7" t="s">
        <v>680</v>
      </c>
      <c r="E2468" s="7" t="s">
        <v>2281</v>
      </c>
      <c r="F2468" s="547" t="str">
        <f>iferror(vlookup(E2468,Rooms!$D$2:$E$621,2,false),"")</f>
        <v>Nabooru's Mini-Boss Room</v>
      </c>
      <c r="G2468" s="5" t="s">
        <v>2963</v>
      </c>
      <c r="H2468" s="536" t="s">
        <v>6702</v>
      </c>
      <c r="I2468" s="536" t="str">
        <f>iferror(vlookup(G2468,Objects!$A$2:$D$403,4,false),"")</f>
        <v>Iron Knuckle</v>
      </c>
      <c r="J2468" s="537" t="s">
        <v>1059</v>
      </c>
    </row>
    <row r="2469">
      <c r="A2469" s="5" t="s">
        <v>172</v>
      </c>
      <c r="B2469" s="149" t="str">
        <f>iferror(vlookup(A2469,Maps!$A$2:$B$111,2,false),"")</f>
        <v>Twinrova's Lair &amp; Nabooru's Mini-Boss Room</v>
      </c>
      <c r="C2469" s="7" t="s">
        <v>686</v>
      </c>
      <c r="D2469" s="7" t="s">
        <v>680</v>
      </c>
      <c r="E2469" s="7" t="s">
        <v>2281</v>
      </c>
      <c r="F2469" s="547" t="str">
        <f>iferror(vlookup(E2469,Rooms!$D$2:$E$621,2,false),"")</f>
        <v>Nabooru's Mini-Boss Room</v>
      </c>
      <c r="G2469" s="5" t="s">
        <v>2838</v>
      </c>
      <c r="H2469" s="536" t="s">
        <v>6498</v>
      </c>
      <c r="I2469" s="536" t="str">
        <f>iferror(vlookup(G2469,Objects!$A$2:$D$403,4,false),"")</f>
        <v>Nabooru</v>
      </c>
      <c r="J2469" s="537" t="s">
        <v>1059</v>
      </c>
    </row>
    <row r="2470">
      <c r="A2470" s="5" t="s">
        <v>172</v>
      </c>
      <c r="B2470" s="149" t="str">
        <f>iferror(vlookup(A2470,Maps!$A$2:$B$111,2,false),"")</f>
        <v>Twinrova's Lair &amp; Nabooru's Mini-Boss Room</v>
      </c>
      <c r="C2470" s="7" t="s">
        <v>686</v>
      </c>
      <c r="D2470" s="7" t="s">
        <v>680</v>
      </c>
      <c r="E2470" s="7" t="s">
        <v>2281</v>
      </c>
      <c r="F2470" s="547" t="str">
        <f>iferror(vlookup(E2470,Rooms!$D$2:$E$621,2,false),"")</f>
        <v>Nabooru's Mini-Boss Room</v>
      </c>
      <c r="G2470" s="5" t="s">
        <v>3129</v>
      </c>
      <c r="H2470" s="536" t="s">
        <v>6939</v>
      </c>
      <c r="I2470" s="536" t="str">
        <f>iferror(vlookup(G2470,Objects!$A$2:$D$403,4,false),"")</f>
        <v>Destructable Iron Knuckle Objects</v>
      </c>
      <c r="J2470" s="537" t="s">
        <v>1059</v>
      </c>
    </row>
    <row r="2471">
      <c r="A2471" s="54"/>
      <c r="B2471" s="116" t="str">
        <f>iferror(vlookup(A2471,Maps!$A$2:$B$111,2,false),"")</f>
        <v/>
      </c>
      <c r="C2471" s="539"/>
      <c r="D2471" s="539"/>
      <c r="E2471" s="539"/>
      <c r="F2471" s="540" t="str">
        <f>iferror(vlookup(E2471,Rooms!$D$2:$E$621,2,false),"")</f>
        <v/>
      </c>
      <c r="G2471" s="539"/>
      <c r="H2471" s="541" t="s">
        <v>4884</v>
      </c>
      <c r="I2471" s="541" t="str">
        <f>iferror(vlookup(G2471,Objects!$A$2:$D$403,4,false),"")</f>
        <v/>
      </c>
      <c r="J2471" s="542"/>
    </row>
    <row r="2472">
      <c r="A2472" s="5" t="s">
        <v>172</v>
      </c>
      <c r="B2472" s="149" t="str">
        <f>iferror(vlookup(A2472,Maps!$A$2:$B$111,2,false),"")</f>
        <v>Twinrova's Lair &amp; Nabooru's Mini-Boss Room</v>
      </c>
      <c r="C2472" s="11" t="s">
        <v>688</v>
      </c>
      <c r="D2472" s="11" t="s">
        <v>680</v>
      </c>
      <c r="E2472" s="11" t="s">
        <v>2281</v>
      </c>
      <c r="F2472" s="538" t="str">
        <f>iferror(vlookup(E2472,Rooms!$D$2:$E$621,2,false),"")</f>
        <v>Nabooru's Mini-Boss Room</v>
      </c>
      <c r="G2472" s="5" t="s">
        <v>3131</v>
      </c>
      <c r="H2472" s="536" t="s">
        <v>6942</v>
      </c>
      <c r="I2472" s="536" t="str">
        <f>iferror(vlookup(G2472,Objects!$A$2:$D$403,4,false),"")</f>
        <v>Spirit Temple Door &amp; Iron Bars</v>
      </c>
      <c r="J2472" s="537" t="s">
        <v>1073</v>
      </c>
    </row>
    <row r="2473">
      <c r="A2473" s="5" t="s">
        <v>172</v>
      </c>
      <c r="B2473" s="149" t="str">
        <f>iferror(vlookup(A2473,Maps!$A$2:$B$111,2,false),"")</f>
        <v>Twinrova's Lair &amp; Nabooru's Mini-Boss Room</v>
      </c>
      <c r="C2473" s="7" t="s">
        <v>688</v>
      </c>
      <c r="D2473" s="7" t="s">
        <v>680</v>
      </c>
      <c r="E2473" s="7" t="s">
        <v>2281</v>
      </c>
      <c r="F2473" s="547" t="str">
        <f>iferror(vlookup(E2473,Rooms!$D$2:$E$621,2,false),"")</f>
        <v>Nabooru's Mini-Boss Room</v>
      </c>
      <c r="G2473" s="5" t="s">
        <v>815</v>
      </c>
      <c r="H2473" s="536" t="s">
        <v>6530</v>
      </c>
      <c r="I2473" s="536" t="str">
        <f>iferror(vlookup(G2473,Objects!$A$2:$D$403,4,false),"")</f>
        <v>Kotake &amp; Koume</v>
      </c>
      <c r="J2473" s="537" t="s">
        <v>1059</v>
      </c>
    </row>
    <row r="2474">
      <c r="A2474" s="5" t="s">
        <v>172</v>
      </c>
      <c r="B2474" s="149" t="str">
        <f>iferror(vlookup(A2474,Maps!$A$2:$B$111,2,false),"")</f>
        <v>Twinrova's Lair &amp; Nabooru's Mini-Boss Room</v>
      </c>
      <c r="C2474" s="7" t="s">
        <v>688</v>
      </c>
      <c r="D2474" s="7" t="s">
        <v>680</v>
      </c>
      <c r="E2474" s="7" t="s">
        <v>2281</v>
      </c>
      <c r="F2474" s="547" t="str">
        <f>iferror(vlookup(E2474,Rooms!$D$2:$E$621,2,false),"")</f>
        <v>Nabooru's Mini-Boss Room</v>
      </c>
      <c r="G2474" s="5" t="s">
        <v>2782</v>
      </c>
      <c r="H2474" s="536" t="s">
        <v>6426</v>
      </c>
      <c r="I2474" s="536" t="str">
        <f>iferror(vlookup(G2474,Objects!$A$2:$D$403,4,false),"")</f>
        <v>[Blank]</v>
      </c>
      <c r="J2474" s="537" t="s">
        <v>1073</v>
      </c>
    </row>
    <row r="2475">
      <c r="A2475" s="5" t="s">
        <v>172</v>
      </c>
      <c r="B2475" s="149" t="str">
        <f>iferror(vlookup(A2475,Maps!$A$2:$B$111,2,false),"")</f>
        <v>Twinrova's Lair &amp; Nabooru's Mini-Boss Room</v>
      </c>
      <c r="C2475" s="7" t="s">
        <v>688</v>
      </c>
      <c r="D2475" s="7" t="s">
        <v>680</v>
      </c>
      <c r="E2475" s="7" t="s">
        <v>2281</v>
      </c>
      <c r="F2475" s="547" t="str">
        <f>iferror(vlookup(E2475,Rooms!$D$2:$E$621,2,false),"")</f>
        <v>Nabooru's Mini-Boss Room</v>
      </c>
      <c r="G2475" s="5" t="s">
        <v>2963</v>
      </c>
      <c r="H2475" s="536" t="s">
        <v>6702</v>
      </c>
      <c r="I2475" s="536" t="str">
        <f>iferror(vlookup(G2475,Objects!$A$2:$D$403,4,false),"")</f>
        <v>Iron Knuckle</v>
      </c>
      <c r="J2475" s="537" t="s">
        <v>1059</v>
      </c>
    </row>
    <row r="2476">
      <c r="A2476" s="5" t="s">
        <v>172</v>
      </c>
      <c r="B2476" s="149" t="str">
        <f>iferror(vlookup(A2476,Maps!$A$2:$B$111,2,false),"")</f>
        <v>Twinrova's Lair &amp; Nabooru's Mini-Boss Room</v>
      </c>
      <c r="C2476" s="7" t="s">
        <v>688</v>
      </c>
      <c r="D2476" s="7" t="s">
        <v>680</v>
      </c>
      <c r="E2476" s="7" t="s">
        <v>2281</v>
      </c>
      <c r="F2476" s="547" t="str">
        <f>iferror(vlookup(E2476,Rooms!$D$2:$E$621,2,false),"")</f>
        <v>Nabooru's Mini-Boss Room</v>
      </c>
      <c r="G2476" s="5" t="s">
        <v>2838</v>
      </c>
      <c r="H2476" s="536" t="s">
        <v>6498</v>
      </c>
      <c r="I2476" s="536" t="str">
        <f>iferror(vlookup(G2476,Objects!$A$2:$D$403,4,false),"")</f>
        <v>Nabooru</v>
      </c>
      <c r="J2476" s="537" t="s">
        <v>1059</v>
      </c>
    </row>
    <row r="2477">
      <c r="A2477" s="5" t="s">
        <v>172</v>
      </c>
      <c r="B2477" s="149" t="str">
        <f>iferror(vlookup(A2477,Maps!$A$2:$B$111,2,false),"")</f>
        <v>Twinrova's Lair &amp; Nabooru's Mini-Boss Room</v>
      </c>
      <c r="C2477" s="7" t="s">
        <v>688</v>
      </c>
      <c r="D2477" s="7" t="s">
        <v>680</v>
      </c>
      <c r="E2477" s="7" t="s">
        <v>2281</v>
      </c>
      <c r="F2477" s="547" t="str">
        <f>iferror(vlookup(E2477,Rooms!$D$2:$E$621,2,false),"")</f>
        <v>Nabooru's Mini-Boss Room</v>
      </c>
      <c r="G2477" s="5" t="s">
        <v>3129</v>
      </c>
      <c r="H2477" s="536" t="s">
        <v>6939</v>
      </c>
      <c r="I2477" s="536" t="str">
        <f>iferror(vlookup(G2477,Objects!$A$2:$D$403,4,false),"")</f>
        <v>Destructable Iron Knuckle Objects</v>
      </c>
      <c r="J2477" s="537" t="s">
        <v>1059</v>
      </c>
    </row>
    <row r="2478">
      <c r="A2478" s="54"/>
      <c r="B2478" s="116" t="str">
        <f>iferror(vlookup(A2478,Maps!$A$2:$B$111,2,false),"")</f>
        <v/>
      </c>
      <c r="C2478" s="539"/>
      <c r="D2478" s="539"/>
      <c r="E2478" s="539"/>
      <c r="F2478" s="540" t="str">
        <f>iferror(vlookup(E2478,Rooms!$D$2:$E$621,2,false),"")</f>
        <v/>
      </c>
      <c r="G2478" s="539"/>
      <c r="H2478" s="541" t="s">
        <v>4884</v>
      </c>
      <c r="I2478" s="541" t="str">
        <f>iferror(vlookup(G2478,Objects!$A$2:$D$403,4,false),"")</f>
        <v/>
      </c>
      <c r="J2478" s="542"/>
    </row>
    <row r="2479">
      <c r="A2479" s="5" t="s">
        <v>172</v>
      </c>
      <c r="B2479" s="149" t="str">
        <f>iferror(vlookup(A2479,Maps!$A$2:$B$111,2,false),"")</f>
        <v>Twinrova's Lair &amp; Nabooru's Mini-Boss Room</v>
      </c>
      <c r="C2479" s="11" t="s">
        <v>690</v>
      </c>
      <c r="D2479" s="11" t="s">
        <v>680</v>
      </c>
      <c r="E2479" s="11" t="s">
        <v>2281</v>
      </c>
      <c r="F2479" s="538" t="str">
        <f>iferror(vlookup(E2479,Rooms!$D$2:$E$621,2,false),"")</f>
        <v>Nabooru's Mini-Boss Room</v>
      </c>
      <c r="G2479" s="5" t="s">
        <v>3131</v>
      </c>
      <c r="H2479" s="536" t="s">
        <v>6942</v>
      </c>
      <c r="I2479" s="536" t="str">
        <f>iferror(vlookup(G2479,Objects!$A$2:$D$403,4,false),"")</f>
        <v>Spirit Temple Door &amp; Iron Bars</v>
      </c>
      <c r="J2479" s="537" t="s">
        <v>1073</v>
      </c>
    </row>
    <row r="2480">
      <c r="A2480" s="5" t="s">
        <v>172</v>
      </c>
      <c r="B2480" s="149" t="str">
        <f>iferror(vlookup(A2480,Maps!$A$2:$B$111,2,false),"")</f>
        <v>Twinrova's Lair &amp; Nabooru's Mini-Boss Room</v>
      </c>
      <c r="C2480" s="7" t="s">
        <v>690</v>
      </c>
      <c r="D2480" s="7" t="s">
        <v>680</v>
      </c>
      <c r="E2480" s="7" t="s">
        <v>2281</v>
      </c>
      <c r="F2480" s="547" t="str">
        <f>iferror(vlookup(E2480,Rooms!$D$2:$E$621,2,false),"")</f>
        <v>Nabooru's Mini-Boss Room</v>
      </c>
      <c r="G2480" s="5" t="s">
        <v>2833</v>
      </c>
      <c r="H2480" s="536" t="s">
        <v>6490</v>
      </c>
      <c r="I2480" s="536" t="str">
        <f>iferror(vlookup(G2480,Objects!$A$2:$D$403,4,false),"")</f>
        <v>Boss Doors</v>
      </c>
      <c r="J2480" s="537" t="s">
        <v>1073</v>
      </c>
    </row>
    <row r="2481">
      <c r="A2481" s="5" t="s">
        <v>172</v>
      </c>
      <c r="B2481" s="149" t="str">
        <f>iferror(vlookup(A2481,Maps!$A$2:$B$111,2,false),"")</f>
        <v>Twinrova's Lair &amp; Nabooru's Mini-Boss Room</v>
      </c>
      <c r="C2481" s="7" t="s">
        <v>690</v>
      </c>
      <c r="D2481" s="7" t="s">
        <v>680</v>
      </c>
      <c r="E2481" s="7" t="s">
        <v>2281</v>
      </c>
      <c r="F2481" s="547" t="str">
        <f>iferror(vlookup(E2481,Rooms!$D$2:$E$621,2,false),"")</f>
        <v>Nabooru's Mini-Boss Room</v>
      </c>
      <c r="G2481" s="5" t="s">
        <v>815</v>
      </c>
      <c r="H2481" s="536" t="s">
        <v>6530</v>
      </c>
      <c r="I2481" s="536" t="str">
        <f>iferror(vlookup(G2481,Objects!$A$2:$D$403,4,false),"")</f>
        <v>Kotake &amp; Koume</v>
      </c>
      <c r="J2481" s="537" t="s">
        <v>1059</v>
      </c>
    </row>
    <row r="2482">
      <c r="A2482" s="5" t="s">
        <v>172</v>
      </c>
      <c r="B2482" s="149" t="str">
        <f>iferror(vlookup(A2482,Maps!$A$2:$B$111,2,false),"")</f>
        <v>Twinrova's Lair &amp; Nabooru's Mini-Boss Room</v>
      </c>
      <c r="C2482" s="7" t="s">
        <v>690</v>
      </c>
      <c r="D2482" s="7" t="s">
        <v>680</v>
      </c>
      <c r="E2482" s="7" t="s">
        <v>2281</v>
      </c>
      <c r="F2482" s="547" t="str">
        <f>iferror(vlookup(E2482,Rooms!$D$2:$E$621,2,false),"")</f>
        <v>Nabooru's Mini-Boss Room</v>
      </c>
      <c r="G2482" s="5" t="s">
        <v>2782</v>
      </c>
      <c r="H2482" s="536" t="s">
        <v>6426</v>
      </c>
      <c r="I2482" s="536" t="str">
        <f>iferror(vlookup(G2482,Objects!$A$2:$D$403,4,false),"")</f>
        <v>[Blank]</v>
      </c>
      <c r="J2482" s="537" t="s">
        <v>1073</v>
      </c>
    </row>
    <row r="2483">
      <c r="A2483" s="5" t="s">
        <v>172</v>
      </c>
      <c r="B2483" s="149" t="str">
        <f>iferror(vlookup(A2483,Maps!$A$2:$B$111,2,false),"")</f>
        <v>Twinrova's Lair &amp; Nabooru's Mini-Boss Room</v>
      </c>
      <c r="C2483" s="7" t="s">
        <v>690</v>
      </c>
      <c r="D2483" s="7" t="s">
        <v>680</v>
      </c>
      <c r="E2483" s="7" t="s">
        <v>2281</v>
      </c>
      <c r="F2483" s="547" t="str">
        <f>iferror(vlookup(E2483,Rooms!$D$2:$E$621,2,false),"")</f>
        <v>Nabooru's Mini-Boss Room</v>
      </c>
      <c r="G2483" s="5" t="s">
        <v>2838</v>
      </c>
      <c r="H2483" s="536" t="s">
        <v>6498</v>
      </c>
      <c r="I2483" s="536" t="str">
        <f>iferror(vlookup(G2483,Objects!$A$2:$D$403,4,false),"")</f>
        <v>Nabooru</v>
      </c>
      <c r="J2483" s="537" t="s">
        <v>1059</v>
      </c>
    </row>
    <row r="2484">
      <c r="A2484" s="5" t="s">
        <v>172</v>
      </c>
      <c r="B2484" s="149" t="str">
        <f>iferror(vlookup(A2484,Maps!$A$2:$B$111,2,false),"")</f>
        <v>Twinrova's Lair &amp; Nabooru's Mini-Boss Room</v>
      </c>
      <c r="C2484" s="7" t="s">
        <v>690</v>
      </c>
      <c r="D2484" s="7" t="s">
        <v>680</v>
      </c>
      <c r="E2484" s="7" t="s">
        <v>2281</v>
      </c>
      <c r="F2484" s="547" t="str">
        <f>iferror(vlookup(E2484,Rooms!$D$2:$E$621,2,false),"")</f>
        <v>Nabooru's Mini-Boss Room</v>
      </c>
      <c r="G2484" s="5" t="s">
        <v>3129</v>
      </c>
      <c r="H2484" s="536" t="s">
        <v>6939</v>
      </c>
      <c r="I2484" s="536" t="str">
        <f>iferror(vlookup(G2484,Objects!$A$2:$D$403,4,false),"")</f>
        <v>Destructable Iron Knuckle Objects</v>
      </c>
      <c r="J2484" s="537" t="s">
        <v>1059</v>
      </c>
    </row>
    <row r="2485">
      <c r="A2485" s="54"/>
      <c r="B2485" s="116" t="str">
        <f>iferror(vlookup(A2485,Maps!$A$2:$B$111,2,false),"")</f>
        <v/>
      </c>
      <c r="C2485" s="539"/>
      <c r="D2485" s="539"/>
      <c r="E2485" s="539"/>
      <c r="F2485" s="540" t="str">
        <f>iferror(vlookup(E2485,Rooms!$D$2:$E$621,2,false),"")</f>
        <v/>
      </c>
      <c r="G2485" s="539"/>
      <c r="H2485" s="541" t="s">
        <v>4884</v>
      </c>
      <c r="I2485" s="541" t="str">
        <f>iferror(vlookup(G2485,Objects!$A$2:$D$403,4,false),"")</f>
        <v/>
      </c>
      <c r="J2485" s="542"/>
    </row>
    <row r="2486">
      <c r="A2486" s="5" t="s">
        <v>172</v>
      </c>
      <c r="B2486" s="149" t="str">
        <f>iferror(vlookup(A2486,Maps!$A$2:$B$111,2,false),"")</f>
        <v>Twinrova's Lair &amp; Nabooru's Mini-Boss Room</v>
      </c>
      <c r="C2486" s="11" t="s">
        <v>14</v>
      </c>
      <c r="D2486" s="11" t="s">
        <v>682</v>
      </c>
      <c r="E2486" s="11" t="s">
        <v>2283</v>
      </c>
      <c r="F2486" s="538" t="str">
        <f>iferror(vlookup(E2486,Rooms!$D$2:$E$621,2,false),"")</f>
        <v>Hall to Twinrova's Lair</v>
      </c>
      <c r="G2486" s="5" t="s">
        <v>3131</v>
      </c>
      <c r="H2486" s="536" t="s">
        <v>6942</v>
      </c>
      <c r="I2486" s="536" t="str">
        <f>iferror(vlookup(G2486,Objects!$A$2:$D$403,4,false),"")</f>
        <v>Spirit Temple Door &amp; Iron Bars</v>
      </c>
      <c r="J2486" s="537" t="s">
        <v>1073</v>
      </c>
    </row>
    <row r="2487">
      <c r="A2487" s="54"/>
      <c r="B2487" s="116" t="str">
        <f>iferror(vlookup(A2487,Maps!$A$2:$B$111,2,false),"")</f>
        <v/>
      </c>
      <c r="C2487" s="539"/>
      <c r="D2487" s="539"/>
      <c r="E2487" s="539"/>
      <c r="F2487" s="540" t="str">
        <f>iferror(vlookup(E2487,Rooms!$D$2:$E$621,2,false),"")</f>
        <v/>
      </c>
      <c r="G2487" s="539"/>
      <c r="H2487" s="541" t="s">
        <v>4884</v>
      </c>
      <c r="I2487" s="541" t="str">
        <f>iferror(vlookup(G2487,Objects!$A$2:$D$403,4,false),"")</f>
        <v/>
      </c>
      <c r="J2487" s="542"/>
    </row>
    <row r="2488">
      <c r="A2488" s="5" t="s">
        <v>172</v>
      </c>
      <c r="B2488" s="149" t="str">
        <f>iferror(vlookup(A2488,Maps!$A$2:$B$111,2,false),"")</f>
        <v>Twinrova's Lair &amp; Nabooru's Mini-Boss Room</v>
      </c>
      <c r="C2488" s="11" t="s">
        <v>686</v>
      </c>
      <c r="D2488" s="11" t="s">
        <v>682</v>
      </c>
      <c r="E2488" s="11" t="s">
        <v>2283</v>
      </c>
      <c r="F2488" s="538" t="str">
        <f>iferror(vlookup(E2488,Rooms!$D$2:$E$621,2,false),"")</f>
        <v>Hall to Twinrova's Lair</v>
      </c>
      <c r="G2488" s="5" t="s">
        <v>3131</v>
      </c>
      <c r="H2488" s="536" t="s">
        <v>6942</v>
      </c>
      <c r="I2488" s="536" t="str">
        <f>iferror(vlookup(G2488,Objects!$A$2:$D$403,4,false),"")</f>
        <v>Spirit Temple Door &amp; Iron Bars</v>
      </c>
      <c r="J2488" s="537" t="s">
        <v>1073</v>
      </c>
    </row>
    <row r="2489">
      <c r="A2489" s="54"/>
      <c r="B2489" s="116" t="str">
        <f>iferror(vlookup(A2489,Maps!$A$2:$B$111,2,false),"")</f>
        <v/>
      </c>
      <c r="C2489" s="539"/>
      <c r="D2489" s="539"/>
      <c r="E2489" s="539"/>
      <c r="F2489" s="540" t="str">
        <f>iferror(vlookup(E2489,Rooms!$D$2:$E$621,2,false),"")</f>
        <v/>
      </c>
      <c r="G2489" s="539"/>
      <c r="H2489" s="541" t="s">
        <v>4884</v>
      </c>
      <c r="I2489" s="541" t="str">
        <f>iferror(vlookup(G2489,Objects!$A$2:$D$403,4,false),"")</f>
        <v/>
      </c>
      <c r="J2489" s="542"/>
    </row>
    <row r="2490">
      <c r="A2490" s="5" t="s">
        <v>172</v>
      </c>
      <c r="B2490" s="149" t="str">
        <f>iferror(vlookup(A2490,Maps!$A$2:$B$111,2,false),"")</f>
        <v>Twinrova's Lair &amp; Nabooru's Mini-Boss Room</v>
      </c>
      <c r="C2490" s="11" t="s">
        <v>688</v>
      </c>
      <c r="D2490" s="11" t="s">
        <v>682</v>
      </c>
      <c r="E2490" s="11" t="s">
        <v>2283</v>
      </c>
      <c r="F2490" s="538" t="str">
        <f>iferror(vlookup(E2490,Rooms!$D$2:$E$621,2,false),"")</f>
        <v>Hall to Twinrova's Lair</v>
      </c>
      <c r="G2490" s="5" t="s">
        <v>3131</v>
      </c>
      <c r="H2490" s="536" t="s">
        <v>6942</v>
      </c>
      <c r="I2490" s="536" t="str">
        <f>iferror(vlookup(G2490,Objects!$A$2:$D$403,4,false),"")</f>
        <v>Spirit Temple Door &amp; Iron Bars</v>
      </c>
      <c r="J2490" s="537" t="s">
        <v>1073</v>
      </c>
    </row>
    <row r="2491">
      <c r="A2491" s="54"/>
      <c r="B2491" s="116" t="str">
        <f>iferror(vlookup(A2491,Maps!$A$2:$B$111,2,false),"")</f>
        <v/>
      </c>
      <c r="C2491" s="539"/>
      <c r="D2491" s="539"/>
      <c r="E2491" s="539"/>
      <c r="F2491" s="540" t="str">
        <f>iferror(vlookup(E2491,Rooms!$D$2:$E$621,2,false),"")</f>
        <v/>
      </c>
      <c r="G2491" s="539"/>
      <c r="H2491" s="541" t="s">
        <v>4884</v>
      </c>
      <c r="I2491" s="541" t="str">
        <f>iferror(vlookup(G2491,Objects!$A$2:$D$403,4,false),"")</f>
        <v/>
      </c>
      <c r="J2491" s="542"/>
    </row>
    <row r="2492">
      <c r="A2492" s="5" t="s">
        <v>172</v>
      </c>
      <c r="B2492" s="149" t="str">
        <f>iferror(vlookup(A2492,Maps!$A$2:$B$111,2,false),"")</f>
        <v>Twinrova's Lair &amp; Nabooru's Mini-Boss Room</v>
      </c>
      <c r="C2492" s="11" t="s">
        <v>690</v>
      </c>
      <c r="D2492" s="11" t="s">
        <v>682</v>
      </c>
      <c r="E2492" s="11" t="s">
        <v>2283</v>
      </c>
      <c r="F2492" s="538" t="str">
        <f>iferror(vlookup(E2492,Rooms!$D$2:$E$621,2,false),"")</f>
        <v>Hall to Twinrova's Lair</v>
      </c>
      <c r="G2492" s="5" t="s">
        <v>3131</v>
      </c>
      <c r="H2492" s="536" t="s">
        <v>6942</v>
      </c>
      <c r="I2492" s="536" t="str">
        <f>iferror(vlookup(G2492,Objects!$A$2:$D$403,4,false),"")</f>
        <v>Spirit Temple Door &amp; Iron Bars</v>
      </c>
      <c r="J2492" s="537" t="s">
        <v>1073</v>
      </c>
    </row>
    <row r="2493">
      <c r="A2493" s="54"/>
      <c r="B2493" s="116" t="str">
        <f>iferror(vlookup(A2493,Maps!$A$2:$B$111,2,false),"")</f>
        <v/>
      </c>
      <c r="C2493" s="539"/>
      <c r="D2493" s="539"/>
      <c r="E2493" s="539"/>
      <c r="F2493" s="540" t="str">
        <f>iferror(vlookup(E2493,Rooms!$D$2:$E$621,2,false),"")</f>
        <v/>
      </c>
      <c r="G2493" s="539"/>
      <c r="H2493" s="541" t="s">
        <v>4884</v>
      </c>
      <c r="I2493" s="541" t="str">
        <f>iferror(vlookup(G2493,Objects!$A$2:$D$403,4,false),"")</f>
        <v/>
      </c>
      <c r="J2493" s="542"/>
    </row>
    <row r="2494">
      <c r="A2494" s="5" t="s">
        <v>172</v>
      </c>
      <c r="B2494" s="149" t="str">
        <f>iferror(vlookup(A2494,Maps!$A$2:$B$111,2,false),"")</f>
        <v>Twinrova's Lair &amp; Nabooru's Mini-Boss Room</v>
      </c>
      <c r="C2494" s="11" t="s">
        <v>14</v>
      </c>
      <c r="D2494" s="11" t="s">
        <v>684</v>
      </c>
      <c r="E2494" s="11" t="s">
        <v>2285</v>
      </c>
      <c r="F2494" s="538" t="str">
        <f>iferror(vlookup(E2494,Rooms!$D$2:$E$621,2,false),"")</f>
        <v>Twinrova's Lair</v>
      </c>
      <c r="G2494" s="5" t="s">
        <v>3131</v>
      </c>
      <c r="H2494" s="536" t="s">
        <v>6942</v>
      </c>
      <c r="I2494" s="536" t="str">
        <f>iferror(vlookup(G2494,Objects!$A$2:$D$403,4,false),"")</f>
        <v>Spirit Temple Door &amp; Iron Bars</v>
      </c>
      <c r="J2494" s="537" t="s">
        <v>1073</v>
      </c>
    </row>
    <row r="2495">
      <c r="A2495" s="5" t="s">
        <v>172</v>
      </c>
      <c r="B2495" s="149" t="str">
        <f>iferror(vlookup(A2495,Maps!$A$2:$B$111,2,false),"")</f>
        <v>Twinrova's Lair &amp; Nabooru's Mini-Boss Room</v>
      </c>
      <c r="C2495" s="7" t="s">
        <v>14</v>
      </c>
      <c r="D2495" s="7" t="s">
        <v>684</v>
      </c>
      <c r="E2495" s="7" t="s">
        <v>2285</v>
      </c>
      <c r="F2495" s="547" t="str">
        <f>iferror(vlookup(E2495,Rooms!$D$2:$E$621,2,false),"")</f>
        <v>Twinrova's Lair</v>
      </c>
      <c r="G2495" s="5" t="s">
        <v>2896</v>
      </c>
      <c r="H2495" s="536" t="s">
        <v>6577</v>
      </c>
      <c r="I2495" s="536" t="str">
        <f>iferror(vlookup(G2495,Objects!$A$2:$D$403,4,false),"")</f>
        <v>Twinrova</v>
      </c>
      <c r="J2495" s="537" t="s">
        <v>1059</v>
      </c>
    </row>
    <row r="2496">
      <c r="A2496" s="5" t="s">
        <v>172</v>
      </c>
      <c r="B2496" s="149" t="str">
        <f>iferror(vlookup(A2496,Maps!$A$2:$B$111,2,false),"")</f>
        <v>Twinrova's Lair &amp; Nabooru's Mini-Boss Room</v>
      </c>
      <c r="C2496" s="7" t="s">
        <v>14</v>
      </c>
      <c r="D2496" s="7" t="s">
        <v>684</v>
      </c>
      <c r="E2496" s="7" t="s">
        <v>2285</v>
      </c>
      <c r="F2496" s="547" t="str">
        <f>iferror(vlookup(E2496,Rooms!$D$2:$E$621,2,false),"")</f>
        <v>Twinrova's Lair</v>
      </c>
      <c r="G2496" s="5" t="s">
        <v>2862</v>
      </c>
      <c r="H2496" s="536" t="s">
        <v>6520</v>
      </c>
      <c r="I2496" s="536" t="str">
        <f>iferror(vlookup(G2496,Objects!$A$2:$D$403,4,false),"")</f>
        <v>Item Model - Heart Container &amp; Piece of Heart</v>
      </c>
      <c r="J2496" s="537" t="s">
        <v>1073</v>
      </c>
    </row>
    <row r="2497">
      <c r="A2497" s="5" t="s">
        <v>172</v>
      </c>
      <c r="B2497" s="149" t="str">
        <f>iferror(vlookup(A2497,Maps!$A$2:$B$111,2,false),"")</f>
        <v>Twinrova's Lair &amp; Nabooru's Mini-Boss Room</v>
      </c>
      <c r="C2497" s="7" t="s">
        <v>14</v>
      </c>
      <c r="D2497" s="7" t="s">
        <v>684</v>
      </c>
      <c r="E2497" s="7" t="s">
        <v>2285</v>
      </c>
      <c r="F2497" s="547" t="str">
        <f>iferror(vlookup(E2497,Rooms!$D$2:$E$621,2,false),"")</f>
        <v>Twinrova's Lair</v>
      </c>
      <c r="G2497" s="5" t="s">
        <v>2733</v>
      </c>
      <c r="H2497" s="536" t="s">
        <v>6396</v>
      </c>
      <c r="I2497" s="536" t="str">
        <f>iferror(vlookup(G2497,Objects!$A$2:$D$403,4,false),"")</f>
        <v>[Blank]</v>
      </c>
      <c r="J2497" s="537" t="s">
        <v>1073</v>
      </c>
    </row>
    <row r="2498">
      <c r="A2498" s="5" t="s">
        <v>172</v>
      </c>
      <c r="B2498" s="149" t="str">
        <f>iferror(vlookup(A2498,Maps!$A$2:$B$111,2,false),"")</f>
        <v>Twinrova's Lair &amp; Nabooru's Mini-Boss Room</v>
      </c>
      <c r="C2498" s="7" t="s">
        <v>14</v>
      </c>
      <c r="D2498" s="7" t="s">
        <v>684</v>
      </c>
      <c r="E2498" s="7" t="s">
        <v>2285</v>
      </c>
      <c r="F2498" s="547" t="str">
        <f>iferror(vlookup(E2498,Rooms!$D$2:$E$621,2,false),"")</f>
        <v>Twinrova's Lair</v>
      </c>
      <c r="G2498" s="5" t="s">
        <v>475</v>
      </c>
      <c r="H2498" s="536" t="s">
        <v>6278</v>
      </c>
      <c r="I2498" s="536" t="str">
        <f>iferror(vlookup(G2498,Objects!$A$2:$D$403,4,false),"")</f>
        <v>Warp Circle &amp; Rupee Prism</v>
      </c>
      <c r="J2498" s="537" t="s">
        <v>1073</v>
      </c>
    </row>
    <row r="2499">
      <c r="A2499" s="54"/>
      <c r="B2499" s="116" t="str">
        <f>iferror(vlookup(A2499,Maps!$A$2:$B$111,2,false),"")</f>
        <v/>
      </c>
      <c r="C2499" s="539"/>
      <c r="D2499" s="539"/>
      <c r="E2499" s="539"/>
      <c r="F2499" s="540" t="str">
        <f>iferror(vlookup(E2499,Rooms!$D$2:$E$621,2,false),"")</f>
        <v/>
      </c>
      <c r="G2499" s="539"/>
      <c r="H2499" s="541" t="s">
        <v>4884</v>
      </c>
      <c r="I2499" s="541" t="str">
        <f>iferror(vlookup(G2499,Objects!$A$2:$D$403,4,false),"")</f>
        <v/>
      </c>
      <c r="J2499" s="542"/>
    </row>
    <row r="2500">
      <c r="A2500" s="5" t="s">
        <v>172</v>
      </c>
      <c r="B2500" s="149" t="str">
        <f>iferror(vlookup(A2500,Maps!$A$2:$B$111,2,false),"")</f>
        <v>Twinrova's Lair &amp; Nabooru's Mini-Boss Room</v>
      </c>
      <c r="C2500" s="11" t="s">
        <v>686</v>
      </c>
      <c r="D2500" s="11" t="s">
        <v>684</v>
      </c>
      <c r="E2500" s="11" t="s">
        <v>2285</v>
      </c>
      <c r="F2500" s="538" t="str">
        <f>iferror(vlookup(E2500,Rooms!$D$2:$E$621,2,false),"")</f>
        <v>Twinrova's Lair</v>
      </c>
      <c r="G2500" s="5" t="s">
        <v>3131</v>
      </c>
      <c r="H2500" s="536" t="s">
        <v>6942</v>
      </c>
      <c r="I2500" s="536" t="str">
        <f>iferror(vlookup(G2500,Objects!$A$2:$D$403,4,false),"")</f>
        <v>Spirit Temple Door &amp; Iron Bars</v>
      </c>
      <c r="J2500" s="537" t="s">
        <v>1073</v>
      </c>
    </row>
    <row r="2501">
      <c r="A2501" s="5" t="s">
        <v>172</v>
      </c>
      <c r="B2501" s="149" t="str">
        <f>iferror(vlookup(A2501,Maps!$A$2:$B$111,2,false),"")</f>
        <v>Twinrova's Lair &amp; Nabooru's Mini-Boss Room</v>
      </c>
      <c r="C2501" s="7" t="s">
        <v>686</v>
      </c>
      <c r="D2501" s="7" t="s">
        <v>684</v>
      </c>
      <c r="E2501" s="7" t="s">
        <v>2285</v>
      </c>
      <c r="F2501" s="547" t="str">
        <f>iferror(vlookup(E2501,Rooms!$D$2:$E$621,2,false),"")</f>
        <v>Twinrova's Lair</v>
      </c>
      <c r="G2501" s="5" t="s">
        <v>2896</v>
      </c>
      <c r="H2501" s="536" t="s">
        <v>6577</v>
      </c>
      <c r="I2501" s="536" t="str">
        <f>iferror(vlookup(G2501,Objects!$A$2:$D$403,4,false),"")</f>
        <v>Twinrova</v>
      </c>
      <c r="J2501" s="537" t="s">
        <v>1059</v>
      </c>
    </row>
    <row r="2502">
      <c r="A2502" s="5" t="s">
        <v>172</v>
      </c>
      <c r="B2502" s="149" t="str">
        <f>iferror(vlookup(A2502,Maps!$A$2:$B$111,2,false),"")</f>
        <v>Twinrova's Lair &amp; Nabooru's Mini-Boss Room</v>
      </c>
      <c r="C2502" s="7" t="s">
        <v>686</v>
      </c>
      <c r="D2502" s="7" t="s">
        <v>684</v>
      </c>
      <c r="E2502" s="7" t="s">
        <v>2285</v>
      </c>
      <c r="F2502" s="547" t="str">
        <f>iferror(vlookup(E2502,Rooms!$D$2:$E$621,2,false),"")</f>
        <v>Twinrova's Lair</v>
      </c>
      <c r="G2502" s="5" t="s">
        <v>2862</v>
      </c>
      <c r="H2502" s="536" t="s">
        <v>6520</v>
      </c>
      <c r="I2502" s="536" t="str">
        <f>iferror(vlookup(G2502,Objects!$A$2:$D$403,4,false),"")</f>
        <v>Item Model - Heart Container &amp; Piece of Heart</v>
      </c>
      <c r="J2502" s="537" t="s">
        <v>1073</v>
      </c>
    </row>
    <row r="2503">
      <c r="A2503" s="5" t="s">
        <v>172</v>
      </c>
      <c r="B2503" s="149" t="str">
        <f>iferror(vlookup(A2503,Maps!$A$2:$B$111,2,false),"")</f>
        <v>Twinrova's Lair &amp; Nabooru's Mini-Boss Room</v>
      </c>
      <c r="C2503" s="7" t="s">
        <v>686</v>
      </c>
      <c r="D2503" s="7" t="s">
        <v>684</v>
      </c>
      <c r="E2503" s="7" t="s">
        <v>2285</v>
      </c>
      <c r="F2503" s="547" t="str">
        <f>iferror(vlookup(E2503,Rooms!$D$2:$E$621,2,false),"")</f>
        <v>Twinrova's Lair</v>
      </c>
      <c r="G2503" s="5" t="s">
        <v>2733</v>
      </c>
      <c r="H2503" s="536" t="s">
        <v>6396</v>
      </c>
      <c r="I2503" s="536" t="str">
        <f>iferror(vlookup(G2503,Objects!$A$2:$D$403,4,false),"")</f>
        <v>[Blank]</v>
      </c>
      <c r="J2503" s="537" t="s">
        <v>1073</v>
      </c>
    </row>
    <row r="2504">
      <c r="A2504" s="5" t="s">
        <v>172</v>
      </c>
      <c r="B2504" s="149" t="str">
        <f>iferror(vlookup(A2504,Maps!$A$2:$B$111,2,false),"")</f>
        <v>Twinrova's Lair &amp; Nabooru's Mini-Boss Room</v>
      </c>
      <c r="C2504" s="7" t="s">
        <v>686</v>
      </c>
      <c r="D2504" s="7" t="s">
        <v>684</v>
      </c>
      <c r="E2504" s="7" t="s">
        <v>2285</v>
      </c>
      <c r="F2504" s="547" t="str">
        <f>iferror(vlookup(E2504,Rooms!$D$2:$E$621,2,false),"")</f>
        <v>Twinrova's Lair</v>
      </c>
      <c r="G2504" s="5" t="s">
        <v>475</v>
      </c>
      <c r="H2504" s="536" t="s">
        <v>6278</v>
      </c>
      <c r="I2504" s="536" t="str">
        <f>iferror(vlookup(G2504,Objects!$A$2:$D$403,4,false),"")</f>
        <v>Warp Circle &amp; Rupee Prism</v>
      </c>
      <c r="J2504" s="537" t="s">
        <v>1073</v>
      </c>
    </row>
    <row r="2505">
      <c r="A2505" s="54"/>
      <c r="B2505" s="116" t="str">
        <f>iferror(vlookup(A2505,Maps!$A$2:$B$111,2,false),"")</f>
        <v/>
      </c>
      <c r="C2505" s="539"/>
      <c r="D2505" s="539"/>
      <c r="E2505" s="539"/>
      <c r="F2505" s="540" t="str">
        <f>iferror(vlookup(E2505,Rooms!$D$2:$E$621,2,false),"")</f>
        <v/>
      </c>
      <c r="G2505" s="539"/>
      <c r="H2505" s="541" t="s">
        <v>4884</v>
      </c>
      <c r="I2505" s="541" t="str">
        <f>iferror(vlookup(G2505,Objects!$A$2:$D$403,4,false),"")</f>
        <v/>
      </c>
      <c r="J2505" s="542"/>
    </row>
    <row r="2506">
      <c r="A2506" s="5" t="s">
        <v>172</v>
      </c>
      <c r="B2506" s="149" t="str">
        <f>iferror(vlookup(A2506,Maps!$A$2:$B$111,2,false),"")</f>
        <v>Twinrova's Lair &amp; Nabooru's Mini-Boss Room</v>
      </c>
      <c r="C2506" s="11" t="s">
        <v>688</v>
      </c>
      <c r="D2506" s="11" t="s">
        <v>684</v>
      </c>
      <c r="E2506" s="11" t="s">
        <v>2285</v>
      </c>
      <c r="F2506" s="538" t="str">
        <f>iferror(vlookup(E2506,Rooms!$D$2:$E$621,2,false),"")</f>
        <v>Twinrova's Lair</v>
      </c>
      <c r="G2506" s="5" t="s">
        <v>3131</v>
      </c>
      <c r="H2506" s="536" t="s">
        <v>6942</v>
      </c>
      <c r="I2506" s="536" t="str">
        <f>iferror(vlookup(G2506,Objects!$A$2:$D$403,4,false),"")</f>
        <v>Spirit Temple Door &amp; Iron Bars</v>
      </c>
      <c r="J2506" s="537" t="s">
        <v>1073</v>
      </c>
    </row>
    <row r="2507">
      <c r="A2507" s="5" t="s">
        <v>172</v>
      </c>
      <c r="B2507" s="149" t="str">
        <f>iferror(vlookup(A2507,Maps!$A$2:$B$111,2,false),"")</f>
        <v>Twinrova's Lair &amp; Nabooru's Mini-Boss Room</v>
      </c>
      <c r="C2507" s="7" t="s">
        <v>688</v>
      </c>
      <c r="D2507" s="7" t="s">
        <v>684</v>
      </c>
      <c r="E2507" s="7" t="s">
        <v>2285</v>
      </c>
      <c r="F2507" s="547" t="str">
        <f>iferror(vlookup(E2507,Rooms!$D$2:$E$621,2,false),"")</f>
        <v>Twinrova's Lair</v>
      </c>
      <c r="G2507" s="5" t="s">
        <v>2896</v>
      </c>
      <c r="H2507" s="536" t="s">
        <v>6577</v>
      </c>
      <c r="I2507" s="536" t="str">
        <f>iferror(vlookup(G2507,Objects!$A$2:$D$403,4,false),"")</f>
        <v>Twinrova</v>
      </c>
      <c r="J2507" s="537" t="s">
        <v>1059</v>
      </c>
    </row>
    <row r="2508">
      <c r="A2508" s="5" t="s">
        <v>172</v>
      </c>
      <c r="B2508" s="149" t="str">
        <f>iferror(vlookup(A2508,Maps!$A$2:$B$111,2,false),"")</f>
        <v>Twinrova's Lair &amp; Nabooru's Mini-Boss Room</v>
      </c>
      <c r="C2508" s="7" t="s">
        <v>688</v>
      </c>
      <c r="D2508" s="7" t="s">
        <v>684</v>
      </c>
      <c r="E2508" s="7" t="s">
        <v>2285</v>
      </c>
      <c r="F2508" s="547" t="str">
        <f>iferror(vlookup(E2508,Rooms!$D$2:$E$621,2,false),"")</f>
        <v>Twinrova's Lair</v>
      </c>
      <c r="G2508" s="5" t="s">
        <v>2862</v>
      </c>
      <c r="H2508" s="536" t="s">
        <v>6520</v>
      </c>
      <c r="I2508" s="536" t="str">
        <f>iferror(vlookup(G2508,Objects!$A$2:$D$403,4,false),"")</f>
        <v>Item Model - Heart Container &amp; Piece of Heart</v>
      </c>
      <c r="J2508" s="537" t="s">
        <v>1073</v>
      </c>
    </row>
    <row r="2509">
      <c r="A2509" s="5" t="s">
        <v>172</v>
      </c>
      <c r="B2509" s="149" t="str">
        <f>iferror(vlookup(A2509,Maps!$A$2:$B$111,2,false),"")</f>
        <v>Twinrova's Lair &amp; Nabooru's Mini-Boss Room</v>
      </c>
      <c r="C2509" s="7" t="s">
        <v>688</v>
      </c>
      <c r="D2509" s="7" t="s">
        <v>684</v>
      </c>
      <c r="E2509" s="7" t="s">
        <v>2285</v>
      </c>
      <c r="F2509" s="547" t="str">
        <f>iferror(vlookup(E2509,Rooms!$D$2:$E$621,2,false),"")</f>
        <v>Twinrova's Lair</v>
      </c>
      <c r="G2509" s="5" t="s">
        <v>2733</v>
      </c>
      <c r="H2509" s="536" t="s">
        <v>6396</v>
      </c>
      <c r="I2509" s="536" t="str">
        <f>iferror(vlookup(G2509,Objects!$A$2:$D$403,4,false),"")</f>
        <v>[Blank]</v>
      </c>
      <c r="J2509" s="537" t="s">
        <v>1073</v>
      </c>
    </row>
    <row r="2510">
      <c r="A2510" s="5" t="s">
        <v>172</v>
      </c>
      <c r="B2510" s="149" t="str">
        <f>iferror(vlookup(A2510,Maps!$A$2:$B$111,2,false),"")</f>
        <v>Twinrova's Lair &amp; Nabooru's Mini-Boss Room</v>
      </c>
      <c r="C2510" s="7" t="s">
        <v>688</v>
      </c>
      <c r="D2510" s="7" t="s">
        <v>684</v>
      </c>
      <c r="E2510" s="7" t="s">
        <v>2285</v>
      </c>
      <c r="F2510" s="547" t="str">
        <f>iferror(vlookup(E2510,Rooms!$D$2:$E$621,2,false),"")</f>
        <v>Twinrova's Lair</v>
      </c>
      <c r="G2510" s="5" t="s">
        <v>475</v>
      </c>
      <c r="H2510" s="536" t="s">
        <v>6278</v>
      </c>
      <c r="I2510" s="536" t="str">
        <f>iferror(vlookup(G2510,Objects!$A$2:$D$403,4,false),"")</f>
        <v>Warp Circle &amp; Rupee Prism</v>
      </c>
      <c r="J2510" s="537" t="s">
        <v>1073</v>
      </c>
    </row>
    <row r="2511">
      <c r="A2511" s="54"/>
      <c r="B2511" s="116" t="str">
        <f>iferror(vlookup(A2511,Maps!$A$2:$B$111,2,false),"")</f>
        <v/>
      </c>
      <c r="C2511" s="539"/>
      <c r="D2511" s="539"/>
      <c r="E2511" s="539"/>
      <c r="F2511" s="540" t="str">
        <f>iferror(vlookup(E2511,Rooms!$D$2:$E$621,2,false),"")</f>
        <v/>
      </c>
      <c r="G2511" s="539"/>
      <c r="H2511" s="541" t="s">
        <v>4884</v>
      </c>
      <c r="I2511" s="541" t="str">
        <f>iferror(vlookup(G2511,Objects!$A$2:$D$403,4,false),"")</f>
        <v/>
      </c>
      <c r="J2511" s="542"/>
    </row>
    <row r="2512">
      <c r="A2512" s="5" t="s">
        <v>172</v>
      </c>
      <c r="B2512" s="149" t="str">
        <f>iferror(vlookup(A2512,Maps!$A$2:$B$111,2,false),"")</f>
        <v>Twinrova's Lair &amp; Nabooru's Mini-Boss Room</v>
      </c>
      <c r="C2512" s="11" t="s">
        <v>690</v>
      </c>
      <c r="D2512" s="11" t="s">
        <v>684</v>
      </c>
      <c r="E2512" s="11" t="s">
        <v>2285</v>
      </c>
      <c r="F2512" s="538" t="str">
        <f>iferror(vlookup(E2512,Rooms!$D$2:$E$621,2,false),"")</f>
        <v>Twinrova's Lair</v>
      </c>
      <c r="G2512" s="5" t="s">
        <v>3131</v>
      </c>
      <c r="H2512" s="536" t="s">
        <v>6942</v>
      </c>
      <c r="I2512" s="536" t="str">
        <f>iferror(vlookup(G2512,Objects!$A$2:$D$403,4,false),"")</f>
        <v>Spirit Temple Door &amp; Iron Bars</v>
      </c>
      <c r="J2512" s="537" t="s">
        <v>1073</v>
      </c>
    </row>
    <row r="2513">
      <c r="A2513" s="5" t="s">
        <v>172</v>
      </c>
      <c r="B2513" s="149" t="str">
        <f>iferror(vlookup(A2513,Maps!$A$2:$B$111,2,false),"")</f>
        <v>Twinrova's Lair &amp; Nabooru's Mini-Boss Room</v>
      </c>
      <c r="C2513" s="7" t="s">
        <v>690</v>
      </c>
      <c r="D2513" s="7" t="s">
        <v>684</v>
      </c>
      <c r="E2513" s="7" t="s">
        <v>2285</v>
      </c>
      <c r="F2513" s="547" t="str">
        <f>iferror(vlookup(E2513,Rooms!$D$2:$E$621,2,false),"")</f>
        <v>Twinrova's Lair</v>
      </c>
      <c r="G2513" s="5" t="s">
        <v>2896</v>
      </c>
      <c r="H2513" s="536" t="s">
        <v>6577</v>
      </c>
      <c r="I2513" s="536" t="str">
        <f>iferror(vlookup(G2513,Objects!$A$2:$D$403,4,false),"")</f>
        <v>Twinrova</v>
      </c>
      <c r="J2513" s="537" t="s">
        <v>1059</v>
      </c>
    </row>
    <row r="2514">
      <c r="A2514" s="5" t="s">
        <v>172</v>
      </c>
      <c r="B2514" s="149" t="str">
        <f>iferror(vlookup(A2514,Maps!$A$2:$B$111,2,false),"")</f>
        <v>Twinrova's Lair &amp; Nabooru's Mini-Boss Room</v>
      </c>
      <c r="C2514" s="7" t="s">
        <v>690</v>
      </c>
      <c r="D2514" s="7" t="s">
        <v>684</v>
      </c>
      <c r="E2514" s="7" t="s">
        <v>2285</v>
      </c>
      <c r="F2514" s="547" t="str">
        <f>iferror(vlookup(E2514,Rooms!$D$2:$E$621,2,false),"")</f>
        <v>Twinrova's Lair</v>
      </c>
      <c r="G2514" s="5" t="s">
        <v>2862</v>
      </c>
      <c r="H2514" s="536" t="s">
        <v>6520</v>
      </c>
      <c r="I2514" s="536" t="str">
        <f>iferror(vlookup(G2514,Objects!$A$2:$D$403,4,false),"")</f>
        <v>Item Model - Heart Container &amp; Piece of Heart</v>
      </c>
      <c r="J2514" s="537" t="s">
        <v>1073</v>
      </c>
    </row>
    <row r="2515">
      <c r="A2515" s="5" t="s">
        <v>172</v>
      </c>
      <c r="B2515" s="149" t="str">
        <f>iferror(vlookup(A2515,Maps!$A$2:$B$111,2,false),"")</f>
        <v>Twinrova's Lair &amp; Nabooru's Mini-Boss Room</v>
      </c>
      <c r="C2515" s="7" t="s">
        <v>690</v>
      </c>
      <c r="D2515" s="7" t="s">
        <v>684</v>
      </c>
      <c r="E2515" s="7" t="s">
        <v>2285</v>
      </c>
      <c r="F2515" s="547" t="str">
        <f>iferror(vlookup(E2515,Rooms!$D$2:$E$621,2,false),"")</f>
        <v>Twinrova's Lair</v>
      </c>
      <c r="G2515" s="5" t="s">
        <v>2733</v>
      </c>
      <c r="H2515" s="536" t="s">
        <v>6396</v>
      </c>
      <c r="I2515" s="536" t="str">
        <f>iferror(vlookup(G2515,Objects!$A$2:$D$403,4,false),"")</f>
        <v>[Blank]</v>
      </c>
      <c r="J2515" s="537" t="s">
        <v>1073</v>
      </c>
    </row>
    <row r="2516">
      <c r="A2516" s="5" t="s">
        <v>172</v>
      </c>
      <c r="B2516" s="149" t="str">
        <f>iferror(vlookup(A2516,Maps!$A$2:$B$111,2,false),"")</f>
        <v>Twinrova's Lair &amp; Nabooru's Mini-Boss Room</v>
      </c>
      <c r="C2516" s="7" t="s">
        <v>690</v>
      </c>
      <c r="D2516" s="7" t="s">
        <v>684</v>
      </c>
      <c r="E2516" s="7" t="s">
        <v>2285</v>
      </c>
      <c r="F2516" s="547" t="str">
        <f>iferror(vlookup(E2516,Rooms!$D$2:$E$621,2,false),"")</f>
        <v>Twinrova's Lair</v>
      </c>
      <c r="G2516" s="5" t="s">
        <v>475</v>
      </c>
      <c r="H2516" s="536" t="s">
        <v>6278</v>
      </c>
      <c r="I2516" s="536" t="str">
        <f>iferror(vlookup(G2516,Objects!$A$2:$D$403,4,false),"")</f>
        <v>Warp Circle &amp; Rupee Prism</v>
      </c>
      <c r="J2516" s="537" t="s">
        <v>1073</v>
      </c>
    </row>
    <row r="2517">
      <c r="A2517" s="539"/>
      <c r="B2517" s="116" t="str">
        <f>iferror(vlookup(A2517,Maps!$A$2:$B$111,2,false),"")</f>
        <v/>
      </c>
      <c r="C2517" s="539"/>
      <c r="D2517" s="539"/>
      <c r="E2517" s="539"/>
      <c r="F2517" s="540" t="str">
        <f>iferror(vlookup(E2517,Rooms!$D$2:$E$621,2,false),"")</f>
        <v/>
      </c>
      <c r="G2517" s="539"/>
      <c r="H2517" s="541" t="s">
        <v>4884</v>
      </c>
      <c r="I2517" s="541" t="str">
        <f>iferror(vlookup(G2517,Objects!$A$2:$D$403,4,false),"")</f>
        <v/>
      </c>
      <c r="J2517" s="542"/>
    </row>
    <row r="2518">
      <c r="A2518" s="5" t="s">
        <v>179</v>
      </c>
      <c r="B2518" s="149" t="str">
        <f>iferror(vlookup(A2518,Maps!$A$2:$B$111,2,false),"")</f>
        <v>Bongo Bongo's Lair</v>
      </c>
      <c r="C2518" s="11" t="s">
        <v>14</v>
      </c>
      <c r="D2518" s="11" t="s">
        <v>14</v>
      </c>
      <c r="E2518" s="11" t="s">
        <v>2287</v>
      </c>
      <c r="F2518" s="538" t="str">
        <f>iferror(vlookup(E2518,Rooms!$D$2:$E$621,2,false),"")</f>
        <v>Pre-Boss Room</v>
      </c>
      <c r="G2518" s="5" t="s">
        <v>643</v>
      </c>
      <c r="H2518" s="536" t="s">
        <v>6366</v>
      </c>
      <c r="I2518" s="536" t="str">
        <f>iferror(vlookup(G2518,Objects!$A$2:$D$403,4,false),"")</f>
        <v>Shadow Temple Objects</v>
      </c>
      <c r="J2518" s="537" t="s">
        <v>1073</v>
      </c>
    </row>
    <row r="2519">
      <c r="A2519" s="5" t="s">
        <v>179</v>
      </c>
      <c r="B2519" s="149" t="str">
        <f>iferror(vlookup(A2519,Maps!$A$2:$B$111,2,false),"")</f>
        <v>Bongo Bongo's Lair</v>
      </c>
      <c r="C2519" s="7" t="s">
        <v>14</v>
      </c>
      <c r="D2519" s="7" t="s">
        <v>14</v>
      </c>
      <c r="E2519" s="7" t="s">
        <v>2287</v>
      </c>
      <c r="F2519" s="547" t="str">
        <f>iferror(vlookup(E2519,Rooms!$D$2:$E$621,2,false),"")</f>
        <v>Pre-Boss Room</v>
      </c>
      <c r="G2519" s="5" t="s">
        <v>475</v>
      </c>
      <c r="H2519" s="536" t="s">
        <v>6278</v>
      </c>
      <c r="I2519" s="536" t="str">
        <f>iferror(vlookup(G2519,Objects!$A$2:$D$403,4,false),"")</f>
        <v>Warp Circle &amp; Rupee Prism</v>
      </c>
      <c r="J2519" s="537" t="s">
        <v>1073</v>
      </c>
    </row>
    <row r="2520">
      <c r="A2520" s="5" t="s">
        <v>179</v>
      </c>
      <c r="B2520" s="149" t="str">
        <f>iferror(vlookup(A2520,Maps!$A$2:$B$111,2,false),"")</f>
        <v>Bongo Bongo's Lair</v>
      </c>
      <c r="C2520" s="7" t="s">
        <v>14</v>
      </c>
      <c r="D2520" s="7" t="s">
        <v>14</v>
      </c>
      <c r="E2520" s="7" t="s">
        <v>2287</v>
      </c>
      <c r="F2520" s="547" t="str">
        <f>iferror(vlookup(E2520,Rooms!$D$2:$E$621,2,false),"")</f>
        <v>Pre-Boss Room</v>
      </c>
      <c r="G2520" s="5" t="s">
        <v>2733</v>
      </c>
      <c r="H2520" s="536" t="s">
        <v>6396</v>
      </c>
      <c r="I2520" s="536" t="str">
        <f>iferror(vlookup(G2520,Objects!$A$2:$D$403,4,false),"")</f>
        <v>[Blank]</v>
      </c>
      <c r="J2520" s="537" t="s">
        <v>1073</v>
      </c>
    </row>
    <row r="2521">
      <c r="A2521" s="5" t="s">
        <v>179</v>
      </c>
      <c r="B2521" s="149" t="str">
        <f>iferror(vlookup(A2521,Maps!$A$2:$B$111,2,false),"")</f>
        <v>Bongo Bongo's Lair</v>
      </c>
      <c r="C2521" s="7" t="s">
        <v>14</v>
      </c>
      <c r="D2521" s="7" t="s">
        <v>14</v>
      </c>
      <c r="E2521" s="7" t="s">
        <v>2287</v>
      </c>
      <c r="F2521" s="547" t="str">
        <f>iferror(vlookup(E2521,Rooms!$D$2:$E$621,2,false),"")</f>
        <v>Pre-Boss Room</v>
      </c>
      <c r="G2521" s="5" t="s">
        <v>2833</v>
      </c>
      <c r="H2521" s="536" t="s">
        <v>6490</v>
      </c>
      <c r="I2521" s="536" t="str">
        <f>iferror(vlookup(G2521,Objects!$A$2:$D$403,4,false),"")</f>
        <v>Boss Doors</v>
      </c>
      <c r="J2521" s="537" t="s">
        <v>1073</v>
      </c>
    </row>
    <row r="2522">
      <c r="A2522" s="5" t="s">
        <v>179</v>
      </c>
      <c r="B2522" s="149" t="str">
        <f>iferror(vlookup(A2522,Maps!$A$2:$B$111,2,false),"")</f>
        <v>Bongo Bongo's Lair</v>
      </c>
      <c r="C2522" s="7" t="s">
        <v>14</v>
      </c>
      <c r="D2522" s="7" t="s">
        <v>14</v>
      </c>
      <c r="E2522" s="7" t="s">
        <v>2287</v>
      </c>
      <c r="F2522" s="547" t="str">
        <f>iferror(vlookup(E2522,Rooms!$D$2:$E$621,2,false),"")</f>
        <v>Pre-Boss Room</v>
      </c>
      <c r="G2522" s="5" t="s">
        <v>2915</v>
      </c>
      <c r="H2522" s="536" t="s">
        <v>6614</v>
      </c>
      <c r="I2522" s="536" t="str">
        <f>iferror(vlookup(G2522,Objects!$A$2:$D$403,4,false),"")</f>
        <v>Bongo Bongo</v>
      </c>
      <c r="J2522" s="537" t="s">
        <v>1073</v>
      </c>
    </row>
    <row r="2523">
      <c r="A2523" s="5" t="s">
        <v>179</v>
      </c>
      <c r="B2523" s="149" t="str">
        <f>iferror(vlookup(A2523,Maps!$A$2:$B$111,2,false),"")</f>
        <v>Bongo Bongo's Lair</v>
      </c>
      <c r="C2523" s="7" t="s">
        <v>14</v>
      </c>
      <c r="D2523" s="7" t="s">
        <v>14</v>
      </c>
      <c r="E2523" s="7" t="s">
        <v>2287</v>
      </c>
      <c r="F2523" s="547" t="str">
        <f>iferror(vlookup(E2523,Rooms!$D$2:$E$621,2,false),"")</f>
        <v>Pre-Boss Room</v>
      </c>
      <c r="G2523" s="5" t="s">
        <v>2862</v>
      </c>
      <c r="H2523" s="536" t="s">
        <v>6520</v>
      </c>
      <c r="I2523" s="536" t="str">
        <f>iferror(vlookup(G2523,Objects!$A$2:$D$403,4,false),"")</f>
        <v>Item Model - Heart Container &amp; Piece of Heart</v>
      </c>
      <c r="J2523" s="537" t="s">
        <v>1073</v>
      </c>
    </row>
    <row r="2524">
      <c r="A2524" s="54"/>
      <c r="B2524" s="116" t="str">
        <f>iferror(vlookup(A2524,Maps!$A$2:$B$111,2,false),"")</f>
        <v/>
      </c>
      <c r="C2524" s="539"/>
      <c r="D2524" s="539"/>
      <c r="E2524" s="539"/>
      <c r="F2524" s="540" t="str">
        <f>iferror(vlookup(E2524,Rooms!$D$2:$E$621,2,false),"")</f>
        <v/>
      </c>
      <c r="G2524" s="539"/>
      <c r="H2524" s="541" t="s">
        <v>4884</v>
      </c>
      <c r="I2524" s="541" t="str">
        <f>iferror(vlookup(G2524,Objects!$A$2:$D$403,4,false),"")</f>
        <v/>
      </c>
      <c r="J2524" s="542"/>
    </row>
    <row r="2525">
      <c r="A2525" s="5" t="s">
        <v>179</v>
      </c>
      <c r="B2525" s="149" t="str">
        <f>iferror(vlookup(A2525,Maps!$A$2:$B$111,2,false),"")</f>
        <v>Bongo Bongo's Lair</v>
      </c>
      <c r="C2525" s="11" t="s">
        <v>14</v>
      </c>
      <c r="D2525" s="11" t="s">
        <v>680</v>
      </c>
      <c r="E2525" s="11" t="s">
        <v>2288</v>
      </c>
      <c r="F2525" s="538" t="str">
        <f>iferror(vlookup(E2525,Rooms!$D$2:$E$621,2,false),"")</f>
        <v>Bongo Bongo's Lair</v>
      </c>
      <c r="G2525" s="5" t="s">
        <v>643</v>
      </c>
      <c r="H2525" s="536" t="s">
        <v>6366</v>
      </c>
      <c r="I2525" s="536" t="str">
        <f>iferror(vlookup(G2525,Objects!$A$2:$D$403,4,false),"")</f>
        <v>Shadow Temple Objects</v>
      </c>
      <c r="J2525" s="537" t="s">
        <v>1073</v>
      </c>
    </row>
    <row r="2526">
      <c r="A2526" s="5" t="s">
        <v>179</v>
      </c>
      <c r="B2526" s="149" t="str">
        <f>iferror(vlookup(A2526,Maps!$A$2:$B$111,2,false),"")</f>
        <v>Bongo Bongo's Lair</v>
      </c>
      <c r="C2526" s="7" t="s">
        <v>14</v>
      </c>
      <c r="D2526" s="7" t="s">
        <v>680</v>
      </c>
      <c r="E2526" s="7" t="s">
        <v>2288</v>
      </c>
      <c r="F2526" s="547" t="str">
        <f>iferror(vlookup(E2526,Rooms!$D$2:$E$621,2,false),"")</f>
        <v>Bongo Bongo's Lair</v>
      </c>
      <c r="G2526" s="5" t="s">
        <v>475</v>
      </c>
      <c r="H2526" s="536" t="s">
        <v>6278</v>
      </c>
      <c r="I2526" s="536" t="str">
        <f>iferror(vlookup(G2526,Objects!$A$2:$D$403,4,false),"")</f>
        <v>Warp Circle &amp; Rupee Prism</v>
      </c>
      <c r="J2526" s="537" t="s">
        <v>1073</v>
      </c>
    </row>
    <row r="2527">
      <c r="A2527" s="5" t="s">
        <v>179</v>
      </c>
      <c r="B2527" s="149" t="str">
        <f>iferror(vlookup(A2527,Maps!$A$2:$B$111,2,false),"")</f>
        <v>Bongo Bongo's Lair</v>
      </c>
      <c r="C2527" s="7" t="s">
        <v>14</v>
      </c>
      <c r="D2527" s="7" t="s">
        <v>680</v>
      </c>
      <c r="E2527" s="7" t="s">
        <v>2288</v>
      </c>
      <c r="F2527" s="547" t="str">
        <f>iferror(vlookup(E2527,Rooms!$D$2:$E$621,2,false),"")</f>
        <v>Bongo Bongo's Lair</v>
      </c>
      <c r="G2527" s="5" t="s">
        <v>2733</v>
      </c>
      <c r="H2527" s="536" t="s">
        <v>6396</v>
      </c>
      <c r="I2527" s="536" t="str">
        <f>iferror(vlookup(G2527,Objects!$A$2:$D$403,4,false),"")</f>
        <v>[Blank]</v>
      </c>
      <c r="J2527" s="537" t="s">
        <v>1073</v>
      </c>
    </row>
    <row r="2528">
      <c r="A2528" s="5" t="s">
        <v>179</v>
      </c>
      <c r="B2528" s="149" t="str">
        <f>iferror(vlookup(A2528,Maps!$A$2:$B$111,2,false),"")</f>
        <v>Bongo Bongo's Lair</v>
      </c>
      <c r="C2528" s="7" t="s">
        <v>14</v>
      </c>
      <c r="D2528" s="7" t="s">
        <v>680</v>
      </c>
      <c r="E2528" s="7" t="s">
        <v>2288</v>
      </c>
      <c r="F2528" s="547" t="str">
        <f>iferror(vlookup(E2528,Rooms!$D$2:$E$621,2,false),"")</f>
        <v>Bongo Bongo's Lair</v>
      </c>
      <c r="G2528" s="5" t="s">
        <v>2833</v>
      </c>
      <c r="H2528" s="536" t="s">
        <v>6490</v>
      </c>
      <c r="I2528" s="536" t="str">
        <f>iferror(vlookup(G2528,Objects!$A$2:$D$403,4,false),"")</f>
        <v>Boss Doors</v>
      </c>
      <c r="J2528" s="537" t="s">
        <v>1073</v>
      </c>
    </row>
    <row r="2529">
      <c r="A2529" s="5" t="s">
        <v>179</v>
      </c>
      <c r="B2529" s="149" t="str">
        <f>iferror(vlookup(A2529,Maps!$A$2:$B$111,2,false),"")</f>
        <v>Bongo Bongo's Lair</v>
      </c>
      <c r="C2529" s="7" t="s">
        <v>14</v>
      </c>
      <c r="D2529" s="7" t="s">
        <v>680</v>
      </c>
      <c r="E2529" s="7" t="s">
        <v>2288</v>
      </c>
      <c r="F2529" s="547" t="str">
        <f>iferror(vlookup(E2529,Rooms!$D$2:$E$621,2,false),"")</f>
        <v>Bongo Bongo's Lair</v>
      </c>
      <c r="G2529" s="5" t="s">
        <v>2915</v>
      </c>
      <c r="H2529" s="536" t="s">
        <v>6614</v>
      </c>
      <c r="I2529" s="536" t="str">
        <f>iferror(vlookup(G2529,Objects!$A$2:$D$403,4,false),"")</f>
        <v>Bongo Bongo</v>
      </c>
      <c r="J2529" s="537" t="s">
        <v>1059</v>
      </c>
    </row>
    <row r="2530">
      <c r="A2530" s="5" t="s">
        <v>179</v>
      </c>
      <c r="B2530" s="149" t="str">
        <f>iferror(vlookup(A2530,Maps!$A$2:$B$111,2,false),"")</f>
        <v>Bongo Bongo's Lair</v>
      </c>
      <c r="C2530" s="7" t="s">
        <v>14</v>
      </c>
      <c r="D2530" s="7" t="s">
        <v>680</v>
      </c>
      <c r="E2530" s="7" t="s">
        <v>2288</v>
      </c>
      <c r="F2530" s="547" t="str">
        <f>iferror(vlookup(E2530,Rooms!$D$2:$E$621,2,false),"")</f>
        <v>Bongo Bongo's Lair</v>
      </c>
      <c r="G2530" s="5" t="s">
        <v>2862</v>
      </c>
      <c r="H2530" s="536" t="s">
        <v>6520</v>
      </c>
      <c r="I2530" s="536" t="str">
        <f>iferror(vlookup(G2530,Objects!$A$2:$D$403,4,false),"")</f>
        <v>Item Model - Heart Container &amp; Piece of Heart</v>
      </c>
      <c r="J2530" s="537" t="s">
        <v>1073</v>
      </c>
    </row>
    <row r="2531">
      <c r="A2531" s="539"/>
      <c r="B2531" s="116" t="str">
        <f>iferror(vlookup(A2531,Maps!$A$2:$B$111,2,false),"")</f>
        <v/>
      </c>
      <c r="C2531" s="539"/>
      <c r="D2531" s="539"/>
      <c r="E2531" s="539"/>
      <c r="F2531" s="540" t="str">
        <f>iferror(vlookup(E2531,Rooms!$D$2:$E$621,2,false),"")</f>
        <v/>
      </c>
      <c r="G2531" s="539"/>
      <c r="H2531" s="541" t="s">
        <v>4884</v>
      </c>
      <c r="I2531" s="541" t="str">
        <f>iferror(vlookup(G2531,Objects!$A$2:$D$403,4,false),"")</f>
        <v/>
      </c>
      <c r="J2531" s="542"/>
    </row>
    <row r="2532">
      <c r="A2532" s="5" t="s">
        <v>186</v>
      </c>
      <c r="B2532" s="149" t="str">
        <f>iferror(vlookup(A2532,Maps!$A$2:$B$111,2,false),"")</f>
        <v>Ganondorf's Lair</v>
      </c>
      <c r="C2532" s="11" t="s">
        <v>14</v>
      </c>
      <c r="D2532" s="11" t="s">
        <v>14</v>
      </c>
      <c r="E2532" s="11" t="s">
        <v>2290</v>
      </c>
      <c r="F2532" s="538" t="str">
        <f>iferror(vlookup(E2532,Rooms!$D$2:$E$621,2,false),"")</f>
        <v>Ganondorf's Lair</v>
      </c>
      <c r="G2532" s="5" t="s">
        <v>2913</v>
      </c>
      <c r="H2532" s="536" t="s">
        <v>6612</v>
      </c>
      <c r="I2532" s="536" t="str">
        <f>iferror(vlookup(G2532,Objects!$A$2:$D$403,4,false),"")</f>
        <v>Ganondorf (Boss) &amp; Objects</v>
      </c>
      <c r="J2532" s="537" t="s">
        <v>1059</v>
      </c>
    </row>
    <row r="2533">
      <c r="A2533" s="5" t="s">
        <v>186</v>
      </c>
      <c r="B2533" s="149" t="str">
        <f>iferror(vlookup(A2533,Maps!$A$2:$B$111,2,false),"")</f>
        <v>Ganondorf's Lair</v>
      </c>
      <c r="C2533" s="7" t="s">
        <v>14</v>
      </c>
      <c r="D2533" s="7" t="s">
        <v>14</v>
      </c>
      <c r="E2533" s="7" t="s">
        <v>2290</v>
      </c>
      <c r="F2533" s="547" t="str">
        <f>iferror(vlookup(E2533,Rooms!$D$2:$E$621,2,false),"")</f>
        <v>Ganondorf's Lair</v>
      </c>
      <c r="G2533" s="5" t="s">
        <v>3086</v>
      </c>
      <c r="H2533" s="536" t="s">
        <v>6868</v>
      </c>
      <c r="I2533" s="536" t="str">
        <f>iferror(vlookup(G2533,Objects!$A$2:$D$403,4,false),"")</f>
        <v>Adult Zelda Animations II</v>
      </c>
      <c r="J2533" s="537" t="s">
        <v>1073</v>
      </c>
    </row>
    <row r="2534">
      <c r="A2534" s="5" t="s">
        <v>186</v>
      </c>
      <c r="B2534" s="149" t="str">
        <f>iferror(vlookup(A2534,Maps!$A$2:$B$111,2,false),"")</f>
        <v>Ganondorf's Lair</v>
      </c>
      <c r="C2534" s="7" t="s">
        <v>14</v>
      </c>
      <c r="D2534" s="7" t="s">
        <v>14</v>
      </c>
      <c r="E2534" s="7" t="s">
        <v>2290</v>
      </c>
      <c r="F2534" s="547" t="str">
        <f>iferror(vlookup(E2534,Rooms!$D$2:$E$621,2,false),"")</f>
        <v>Ganondorf's Lair</v>
      </c>
      <c r="G2534" s="5" t="s">
        <v>3155</v>
      </c>
      <c r="H2534" s="536" t="s">
        <v>6982</v>
      </c>
      <c r="I2534" s="536" t="str">
        <f>iferror(vlookup(G2534,Objects!$A$2:$D$403,4,false),"")</f>
        <v>Ganondorf Animations I</v>
      </c>
      <c r="J2534" s="537" t="s">
        <v>1073</v>
      </c>
    </row>
    <row r="2535">
      <c r="A2535" s="5" t="s">
        <v>186</v>
      </c>
      <c r="B2535" s="149" t="str">
        <f>iferror(vlookup(A2535,Maps!$A$2:$B$111,2,false),"")</f>
        <v>Ganondorf's Lair</v>
      </c>
      <c r="C2535" s="7" t="s">
        <v>14</v>
      </c>
      <c r="D2535" s="7" t="s">
        <v>14</v>
      </c>
      <c r="E2535" s="7" t="s">
        <v>2290</v>
      </c>
      <c r="F2535" s="547" t="str">
        <f>iferror(vlookup(E2535,Rooms!$D$2:$E$621,2,false),"")</f>
        <v>Ganondorf's Lair</v>
      </c>
      <c r="G2535" s="5" t="s">
        <v>3156</v>
      </c>
      <c r="H2535" s="536" t="s">
        <v>6985</v>
      </c>
      <c r="I2535" s="536" t="str">
        <f>iferror(vlookup(G2535,Objects!$A$2:$D$403,4,false),"")</f>
        <v>Ganondorf Animations II</v>
      </c>
      <c r="J2535" s="537" t="s">
        <v>1073</v>
      </c>
    </row>
    <row r="2536">
      <c r="A2536" s="5" t="s">
        <v>186</v>
      </c>
      <c r="B2536" s="149" t="str">
        <f>iferror(vlookup(A2536,Maps!$A$2:$B$111,2,false),"")</f>
        <v>Ganondorf's Lair</v>
      </c>
      <c r="C2536" s="7" t="s">
        <v>14</v>
      </c>
      <c r="D2536" s="7" t="s">
        <v>14</v>
      </c>
      <c r="E2536" s="7" t="s">
        <v>2290</v>
      </c>
      <c r="F2536" s="547" t="str">
        <f>iferror(vlookup(E2536,Rooms!$D$2:$E$621,2,false),"")</f>
        <v>Ganondorf's Lair</v>
      </c>
      <c r="G2536" s="5" t="s">
        <v>124</v>
      </c>
      <c r="H2536" s="536" t="s">
        <v>6341</v>
      </c>
      <c r="I2536" s="536" t="str">
        <f>iferror(vlookup(G2536,Objects!$A$2:$D$403,4,false),"")</f>
        <v>Adult Zelda</v>
      </c>
      <c r="J2536" s="537" t="s">
        <v>1073</v>
      </c>
    </row>
    <row r="2537">
      <c r="A2537" s="5" t="s">
        <v>186</v>
      </c>
      <c r="B2537" s="149" t="str">
        <f>iferror(vlookup(A2537,Maps!$A$2:$B$111,2,false),"")</f>
        <v>Ganondorf's Lair</v>
      </c>
      <c r="C2537" s="7" t="s">
        <v>14</v>
      </c>
      <c r="D2537" s="7" t="s">
        <v>14</v>
      </c>
      <c r="E2537" s="7" t="s">
        <v>2290</v>
      </c>
      <c r="F2537" s="547" t="str">
        <f>iferror(vlookup(E2537,Rooms!$D$2:$E$621,2,false),"")</f>
        <v>Ganondorf's Lair</v>
      </c>
      <c r="G2537" s="5" t="s">
        <v>475</v>
      </c>
      <c r="H2537" s="536" t="s">
        <v>6278</v>
      </c>
      <c r="I2537" s="536" t="str">
        <f>iferror(vlookup(G2537,Objects!$A$2:$D$403,4,false),"")</f>
        <v>Warp Circle &amp; Rupee Prism</v>
      </c>
      <c r="J2537" s="537" t="s">
        <v>1073</v>
      </c>
    </row>
    <row r="2538">
      <c r="A2538" s="5" t="s">
        <v>186</v>
      </c>
      <c r="B2538" s="149" t="str">
        <f>iferror(vlookup(A2538,Maps!$A$2:$B$111,2,false),"")</f>
        <v>Ganondorf's Lair</v>
      </c>
      <c r="C2538" s="7" t="s">
        <v>14</v>
      </c>
      <c r="D2538" s="7" t="s">
        <v>14</v>
      </c>
      <c r="E2538" s="7" t="s">
        <v>2290</v>
      </c>
      <c r="F2538" s="547" t="str">
        <f>iferror(vlookup(E2538,Rooms!$D$2:$E$621,2,false),"")</f>
        <v>Ganondorf's Lair</v>
      </c>
      <c r="G2538" s="5" t="s">
        <v>3082</v>
      </c>
      <c r="H2538" s="536" t="s">
        <v>6862</v>
      </c>
      <c r="I2538" s="536" t="str">
        <f>iferror(vlookup(G2538,Objects!$A$2:$D$403,4,false),"")</f>
        <v>Ganon's Tower Exterior (Collapsing) Objects</v>
      </c>
      <c r="J2538" s="537" t="s">
        <v>1073</v>
      </c>
    </row>
    <row r="2539">
      <c r="A2539" s="5" t="s">
        <v>186</v>
      </c>
      <c r="B2539" s="149" t="str">
        <f>iferror(vlookup(A2539,Maps!$A$2:$B$111,2,false),"")</f>
        <v>Ganondorf's Lair</v>
      </c>
      <c r="C2539" s="7" t="s">
        <v>14</v>
      </c>
      <c r="D2539" s="7" t="s">
        <v>14</v>
      </c>
      <c r="E2539" s="7" t="s">
        <v>2290</v>
      </c>
      <c r="F2539" s="547" t="str">
        <f>iferror(vlookup(E2539,Rooms!$D$2:$E$621,2,false),"")</f>
        <v>Ganondorf's Lair</v>
      </c>
      <c r="G2539" s="5" t="s">
        <v>3027</v>
      </c>
      <c r="H2539" s="536" t="s">
        <v>6785</v>
      </c>
      <c r="I2539" s="536" t="str">
        <f>iferror(vlookup(G2539,Objects!$A$2:$D$403,4,false),"")</f>
        <v>Pot</v>
      </c>
      <c r="J2539" s="537" t="s">
        <v>1073</v>
      </c>
    </row>
    <row r="2540">
      <c r="A2540" s="5" t="s">
        <v>186</v>
      </c>
      <c r="B2540" s="149" t="str">
        <f>iferror(vlookup(A2540,Maps!$A$2:$B$111,2,false),"")</f>
        <v>Ganondorf's Lair</v>
      </c>
      <c r="C2540" s="7" t="s">
        <v>14</v>
      </c>
      <c r="D2540" s="7" t="s">
        <v>14</v>
      </c>
      <c r="E2540" s="7" t="s">
        <v>2290</v>
      </c>
      <c r="F2540" s="547" t="str">
        <f>iferror(vlookup(E2540,Rooms!$D$2:$E$621,2,false),"")</f>
        <v>Ganondorf's Lair</v>
      </c>
      <c r="G2540" s="5" t="s">
        <v>2833</v>
      </c>
      <c r="H2540" s="536" t="s">
        <v>6490</v>
      </c>
      <c r="I2540" s="536" t="str">
        <f>iferror(vlookup(G2540,Objects!$A$2:$D$403,4,false),"")</f>
        <v>Boss Doors</v>
      </c>
      <c r="J2540" s="537" t="s">
        <v>1073</v>
      </c>
    </row>
    <row r="2541">
      <c r="A2541" s="539"/>
      <c r="B2541" s="116" t="str">
        <f>iferror(vlookup(A2541,Maps!$A$2:$B$111,2,false),"")</f>
        <v/>
      </c>
      <c r="C2541" s="539"/>
      <c r="D2541" s="539"/>
      <c r="E2541" s="539"/>
      <c r="F2541" s="540" t="str">
        <f>iferror(vlookup(E2541,Rooms!$D$2:$E$621,2,false),"")</f>
        <v/>
      </c>
      <c r="G2541" s="539"/>
      <c r="H2541" s="541" t="s">
        <v>4884</v>
      </c>
      <c r="I2541" s="541" t="str">
        <f>iferror(vlookup(G2541,Objects!$A$2:$D$403,4,false),"")</f>
        <v/>
      </c>
      <c r="J2541" s="542"/>
    </row>
    <row r="2542">
      <c r="A2542" s="5" t="s">
        <v>194</v>
      </c>
      <c r="B2542" s="149" t="str">
        <f>iferror(vlookup(A2542,Maps!$A$2:$B$111,2,false),"")</f>
        <v>Ganon's Tower Exterior (Collapsing)</v>
      </c>
      <c r="C2542" s="11" t="s">
        <v>14</v>
      </c>
      <c r="D2542" s="11" t="s">
        <v>14</v>
      </c>
      <c r="E2542" s="11" t="s">
        <v>2292</v>
      </c>
      <c r="F2542" s="538" t="str">
        <f>iferror(vlookup(E2542,Rooms!$D$2:$E$621,2,false),"")</f>
        <v>Ganon's Tower Exterior (Collapsing)</v>
      </c>
      <c r="G2542" s="5" t="s">
        <v>124</v>
      </c>
      <c r="H2542" s="536" t="s">
        <v>6341</v>
      </c>
      <c r="I2542" s="536" t="str">
        <f>iferror(vlookup(G2542,Objects!$A$2:$D$403,4,false),"")</f>
        <v>Adult Zelda</v>
      </c>
      <c r="J2542" s="537" t="s">
        <v>1059</v>
      </c>
    </row>
    <row r="2543">
      <c r="A2543" s="5" t="s">
        <v>194</v>
      </c>
      <c r="B2543" s="149" t="str">
        <f>iferror(vlookup(A2543,Maps!$A$2:$B$111,2,false),"")</f>
        <v>Ganon's Tower Exterior (Collapsing)</v>
      </c>
      <c r="C2543" s="7" t="s">
        <v>14</v>
      </c>
      <c r="D2543" s="7" t="s">
        <v>14</v>
      </c>
      <c r="E2543" s="7" t="s">
        <v>2292</v>
      </c>
      <c r="F2543" s="547" t="str">
        <f>iferror(vlookup(E2543,Rooms!$D$2:$E$621,2,false),"")</f>
        <v>Ganon's Tower Exterior (Collapsing)</v>
      </c>
      <c r="G2543" s="5" t="s">
        <v>3086</v>
      </c>
      <c r="H2543" s="536" t="s">
        <v>6868</v>
      </c>
      <c r="I2543" s="536" t="str">
        <f>iferror(vlookup(G2543,Objects!$A$2:$D$403,4,false),"")</f>
        <v>Adult Zelda Animations II</v>
      </c>
      <c r="J2543" s="537" t="s">
        <v>1073</v>
      </c>
    </row>
    <row r="2544">
      <c r="A2544" s="5" t="s">
        <v>194</v>
      </c>
      <c r="B2544" s="149" t="str">
        <f>iferror(vlookup(A2544,Maps!$A$2:$B$111,2,false),"")</f>
        <v>Ganon's Tower Exterior (Collapsing)</v>
      </c>
      <c r="C2544" s="7" t="s">
        <v>14</v>
      </c>
      <c r="D2544" s="7" t="s">
        <v>14</v>
      </c>
      <c r="E2544" s="7" t="s">
        <v>2292</v>
      </c>
      <c r="F2544" s="547" t="str">
        <f>iferror(vlookup(E2544,Rooms!$D$2:$E$621,2,false),"")</f>
        <v>Ganon's Tower Exterior (Collapsing)</v>
      </c>
      <c r="G2544" s="5" t="s">
        <v>3097</v>
      </c>
      <c r="H2544" s="536" t="s">
        <v>6885</v>
      </c>
      <c r="I2544" s="536" t="str">
        <f>iferror(vlookup(G2544,Objects!$A$2:$D$403,4,false),"")</f>
        <v>Ganon's Tower (Collapsing) Door Bars</v>
      </c>
      <c r="J2544" s="537" t="s">
        <v>1059</v>
      </c>
    </row>
    <row r="2545">
      <c r="A2545" s="5" t="s">
        <v>194</v>
      </c>
      <c r="B2545" s="149" t="str">
        <f>iferror(vlookup(A2545,Maps!$A$2:$B$111,2,false),"")</f>
        <v>Ganon's Tower Exterior (Collapsing)</v>
      </c>
      <c r="C2545" s="7" t="s">
        <v>14</v>
      </c>
      <c r="D2545" s="7" t="s">
        <v>14</v>
      </c>
      <c r="E2545" s="7" t="s">
        <v>2292</v>
      </c>
      <c r="F2545" s="547" t="str">
        <f>iferror(vlookup(E2545,Rooms!$D$2:$E$621,2,false),"")</f>
        <v>Ganon's Tower Exterior (Collapsing)</v>
      </c>
      <c r="G2545" s="5" t="s">
        <v>3156</v>
      </c>
      <c r="H2545" s="536" t="s">
        <v>6985</v>
      </c>
      <c r="I2545" s="536" t="str">
        <f>iferror(vlookup(G2545,Objects!$A$2:$D$403,4,false),"")</f>
        <v>Ganondorf Animations II</v>
      </c>
      <c r="J2545" s="537" t="s">
        <v>1073</v>
      </c>
    </row>
    <row r="2546">
      <c r="A2546" s="5" t="s">
        <v>194</v>
      </c>
      <c r="B2546" s="149" t="str">
        <f>iferror(vlookup(A2546,Maps!$A$2:$B$111,2,false),"")</f>
        <v>Ganon's Tower Exterior (Collapsing)</v>
      </c>
      <c r="C2546" s="7" t="s">
        <v>14</v>
      </c>
      <c r="D2546" s="7" t="s">
        <v>14</v>
      </c>
      <c r="E2546" s="7" t="s">
        <v>2292</v>
      </c>
      <c r="F2546" s="547" t="str">
        <f>iferror(vlookup(E2546,Rooms!$D$2:$E$621,2,false),"")</f>
        <v>Ganon's Tower Exterior (Collapsing)</v>
      </c>
      <c r="G2546" s="5" t="s">
        <v>2913</v>
      </c>
      <c r="H2546" s="536" t="s">
        <v>6612</v>
      </c>
      <c r="I2546" s="536" t="str">
        <f>iferror(vlookup(G2546,Objects!$A$2:$D$403,4,false),"")</f>
        <v>Ganondorf (Boss) &amp; Objects</v>
      </c>
      <c r="J2546" s="537" t="s">
        <v>1059</v>
      </c>
    </row>
    <row r="2547">
      <c r="A2547" s="5" t="s">
        <v>194</v>
      </c>
      <c r="B2547" s="149" t="str">
        <f>iferror(vlookup(A2547,Maps!$A$2:$B$111,2,false),"")</f>
        <v>Ganon's Tower Exterior (Collapsing)</v>
      </c>
      <c r="C2547" s="7" t="s">
        <v>14</v>
      </c>
      <c r="D2547" s="7" t="s">
        <v>14</v>
      </c>
      <c r="E2547" s="7" t="s">
        <v>2292</v>
      </c>
      <c r="F2547" s="547" t="str">
        <f>iferror(vlookup(E2547,Rooms!$D$2:$E$621,2,false),"")</f>
        <v>Ganon's Tower Exterior (Collapsing)</v>
      </c>
      <c r="G2547" s="5" t="s">
        <v>2785</v>
      </c>
      <c r="H2547" s="536" t="s">
        <v>6431</v>
      </c>
      <c r="I2547" s="536" t="str">
        <f>iferror(vlookup(G2547,Objects!$A$2:$D$403,4,false),"")</f>
        <v>Light Beam &amp; Rubble</v>
      </c>
      <c r="J2547" s="537" t="s">
        <v>1059</v>
      </c>
    </row>
    <row r="2548">
      <c r="A2548" s="543" t="s">
        <v>194</v>
      </c>
      <c r="B2548" s="86" t="str">
        <f>iferror(vlookup(A2548,Maps!$A$2:$B$111,2,false),"")</f>
        <v>Ganon's Tower Exterior (Collapsing)</v>
      </c>
      <c r="C2548" s="80" t="s">
        <v>14</v>
      </c>
      <c r="D2548" s="80" t="s">
        <v>14</v>
      </c>
      <c r="E2548" s="80" t="s">
        <v>2292</v>
      </c>
      <c r="F2548" s="554" t="str">
        <f>iferror(vlookup(E2548,Rooms!$D$2:$E$621,2,false),"")</f>
        <v>Ganon's Tower Exterior (Collapsing)</v>
      </c>
      <c r="G2548" s="543" t="s">
        <v>475</v>
      </c>
      <c r="H2548" s="545" t="s">
        <v>6278</v>
      </c>
      <c r="I2548" s="545" t="str">
        <f>iferror(vlookup(G2548,Objects!$A$2:$D$403,4,false),"")</f>
        <v>Warp Circle &amp; Rupee Prism</v>
      </c>
      <c r="J2548" s="546" t="s">
        <v>1073</v>
      </c>
    </row>
    <row r="2549">
      <c r="A2549" s="539"/>
      <c r="B2549" s="116" t="str">
        <f>iferror(vlookup(A2549,Maps!$A$2:$B$111,2,false),"")</f>
        <v/>
      </c>
      <c r="C2549" s="539"/>
      <c r="D2549" s="539"/>
      <c r="E2549" s="539"/>
      <c r="F2549" s="540" t="str">
        <f>iferror(vlookup(E2549,Rooms!$D$2:$E$621,2,false),"")</f>
        <v/>
      </c>
      <c r="G2549" s="539"/>
      <c r="H2549" s="541" t="s">
        <v>4884</v>
      </c>
      <c r="I2549" s="541" t="str">
        <f>iferror(vlookup(G2549,Objects!$A$2:$D$403,4,false),"")</f>
        <v/>
      </c>
      <c r="J2549" s="542"/>
    </row>
    <row r="2550">
      <c r="A2550" s="5" t="s">
        <v>202</v>
      </c>
      <c r="B2550" s="149" t="str">
        <f>iferror(vlookup(A2550,Maps!$A$2:$B$111,2,false),"")</f>
        <v>Market Entrance (Child - Day)</v>
      </c>
      <c r="C2550" s="11" t="s">
        <v>14</v>
      </c>
      <c r="D2550" s="11" t="s">
        <v>14</v>
      </c>
      <c r="E2550" s="11" t="s">
        <v>2294</v>
      </c>
      <c r="F2550" s="538" t="str">
        <f>iferror(vlookup(E2550,Rooms!$D$2:$E$621,2,false),"")</f>
        <v>Market Entrance (Child - Day)</v>
      </c>
      <c r="G2550" s="5" t="s">
        <v>2792</v>
      </c>
      <c r="H2550" s="536" t="s">
        <v>6444</v>
      </c>
      <c r="I2550" s="536" t="str">
        <f>iferror(vlookup(G2550,Objects!$A$2:$D$403,4,false),"")</f>
        <v>Soldiers</v>
      </c>
      <c r="J2550" s="537" t="s">
        <v>1059</v>
      </c>
    </row>
    <row r="2551">
      <c r="A2551" s="5" t="s">
        <v>202</v>
      </c>
      <c r="B2551" s="149" t="str">
        <f>iferror(vlookup(A2551,Maps!$A$2:$B$111,2,false),"")</f>
        <v>Market Entrance (Child - Day)</v>
      </c>
      <c r="C2551" s="7" t="s">
        <v>14</v>
      </c>
      <c r="D2551" s="7" t="s">
        <v>14</v>
      </c>
      <c r="E2551" s="7" t="s">
        <v>2294</v>
      </c>
      <c r="F2551" s="547" t="str">
        <f>iferror(vlookup(E2551,Rooms!$D$2:$E$621,2,false),"")</f>
        <v>Market Entrance (Child - Day)</v>
      </c>
      <c r="G2551" s="5" t="s">
        <v>3127</v>
      </c>
      <c r="H2551" s="536" t="s">
        <v>6938</v>
      </c>
      <c r="I2551" s="536" t="str">
        <f>iferror(vlookup(G2551,Objects!$A$2:$D$403,4,false),"")</f>
        <v>Dog</v>
      </c>
      <c r="J2551" s="537" t="s">
        <v>1073</v>
      </c>
    </row>
    <row r="2552">
      <c r="A2552" s="539"/>
      <c r="B2552" s="116" t="str">
        <f>iferror(vlookup(A2552,Maps!$A$2:$B$111,2,false),"")</f>
        <v/>
      </c>
      <c r="C2552" s="539"/>
      <c r="D2552" s="539"/>
      <c r="E2552" s="539"/>
      <c r="F2552" s="540" t="str">
        <f>iferror(vlookup(E2552,Rooms!$D$2:$E$621,2,false),"")</f>
        <v/>
      </c>
      <c r="G2552" s="539"/>
      <c r="H2552" s="541" t="s">
        <v>4884</v>
      </c>
      <c r="I2552" s="541" t="str">
        <f>iferror(vlookup(G2552,Objects!$A$2:$D$403,4,false),"")</f>
        <v/>
      </c>
      <c r="J2552" s="542"/>
    </row>
    <row r="2553">
      <c r="A2553" s="5" t="s">
        <v>209</v>
      </c>
      <c r="B2553" s="149" t="str">
        <f>iferror(vlookup(A2553,Maps!$A$2:$B$111,2,false),"")</f>
        <v>Market Entrance (Child - Night)</v>
      </c>
      <c r="C2553" s="11" t="s">
        <v>14</v>
      </c>
      <c r="D2553" s="11" t="s">
        <v>14</v>
      </c>
      <c r="E2553" s="11" t="s">
        <v>2296</v>
      </c>
      <c r="F2553" s="538" t="str">
        <f>iferror(vlookup(E2553,Rooms!$D$2:$E$621,2,false),"")</f>
        <v>Market Entrance (Child - Night)</v>
      </c>
      <c r="G2553" s="5" t="s">
        <v>2792</v>
      </c>
      <c r="H2553" s="536" t="s">
        <v>6444</v>
      </c>
      <c r="I2553" s="536" t="str">
        <f>iferror(vlookup(G2553,Objects!$A$2:$D$403,4,false),"")</f>
        <v>Soldiers</v>
      </c>
      <c r="J2553" s="537" t="s">
        <v>1059</v>
      </c>
    </row>
    <row r="2554">
      <c r="A2554" s="5" t="s">
        <v>209</v>
      </c>
      <c r="B2554" s="149" t="str">
        <f>iferror(vlookup(A2554,Maps!$A$2:$B$111,2,false),"")</f>
        <v>Market Entrance (Child - Night)</v>
      </c>
      <c r="C2554" s="7" t="s">
        <v>14</v>
      </c>
      <c r="D2554" s="7" t="s">
        <v>14</v>
      </c>
      <c r="E2554" s="7" t="s">
        <v>2296</v>
      </c>
      <c r="F2554" s="547" t="str">
        <f>iferror(vlookup(E2554,Rooms!$D$2:$E$621,2,false),"")</f>
        <v>Market Entrance (Child - Night)</v>
      </c>
      <c r="G2554" s="5" t="s">
        <v>3127</v>
      </c>
      <c r="H2554" s="536" t="s">
        <v>6938</v>
      </c>
      <c r="I2554" s="536" t="str">
        <f>iferror(vlookup(G2554,Objects!$A$2:$D$403,4,false),"")</f>
        <v>Dog</v>
      </c>
      <c r="J2554" s="537" t="s">
        <v>1059</v>
      </c>
    </row>
    <row r="2555">
      <c r="A2555" s="539"/>
      <c r="B2555" s="116" t="str">
        <f>iferror(vlookup(A2555,Maps!$A$2:$B$111,2,false),"")</f>
        <v/>
      </c>
      <c r="C2555" s="539"/>
      <c r="D2555" s="539"/>
      <c r="E2555" s="539"/>
      <c r="F2555" s="540" t="str">
        <f>iferror(vlookup(E2555,Rooms!$D$2:$E$621,2,false),"")</f>
        <v/>
      </c>
      <c r="G2555" s="539"/>
      <c r="H2555" s="541" t="s">
        <v>4884</v>
      </c>
      <c r="I2555" s="541" t="str">
        <f>iferror(vlookup(G2555,Objects!$A$2:$D$403,4,false),"")</f>
        <v/>
      </c>
      <c r="J2555" s="542"/>
    </row>
    <row r="2556">
      <c r="A2556" s="5" t="s">
        <v>216</v>
      </c>
      <c r="B2556" s="149" t="str">
        <f>iferror(vlookup(A2556,Maps!$A$2:$B$111,2,false),"")</f>
        <v>Market Entrance (Ruins)</v>
      </c>
      <c r="C2556" s="11" t="s">
        <v>14</v>
      </c>
      <c r="D2556" s="11" t="s">
        <v>14</v>
      </c>
      <c r="E2556" s="11" t="s">
        <v>2298</v>
      </c>
      <c r="F2556" s="538" t="str">
        <f>iferror(vlookup(E2556,Rooms!$D$2:$E$621,2,false),"")</f>
        <v>Market Entrance (Ruins)</v>
      </c>
      <c r="G2556" s="5" t="s">
        <v>200</v>
      </c>
      <c r="H2556" s="536" t="s">
        <v>6178</v>
      </c>
      <c r="I2556" s="536" t="str">
        <f>iferror(vlookup(G2556,Objects!$A$2:$D$403,4,false),"")</f>
        <v>Adult Epona</v>
      </c>
      <c r="J2556" s="537" t="s">
        <v>1073</v>
      </c>
    </row>
    <row r="2557">
      <c r="A2557" s="539"/>
      <c r="B2557" s="116" t="str">
        <f>iferror(vlookup(A2557,Maps!$A$2:$B$111,2,false),"")</f>
        <v/>
      </c>
      <c r="C2557" s="539"/>
      <c r="D2557" s="539"/>
      <c r="E2557" s="539"/>
      <c r="F2557" s="540" t="str">
        <f>iferror(vlookup(E2557,Rooms!$D$2:$E$621,2,false),"")</f>
        <v/>
      </c>
      <c r="G2557" s="539"/>
      <c r="H2557" s="541" t="s">
        <v>4884</v>
      </c>
      <c r="I2557" s="541" t="str">
        <f>iferror(vlookup(G2557,Objects!$A$2:$D$403,4,false),"")</f>
        <v/>
      </c>
      <c r="J2557" s="542"/>
    </row>
    <row r="2558">
      <c r="A2558" s="5" t="s">
        <v>223</v>
      </c>
      <c r="B2558" s="149" t="str">
        <f>iferror(vlookup(A2558,Maps!$A$2:$B$111,2,false),"")</f>
        <v>Back Alley (Child - Day)</v>
      </c>
      <c r="C2558" s="11" t="s">
        <v>14</v>
      </c>
      <c r="D2558" s="11" t="s">
        <v>14</v>
      </c>
      <c r="E2558" s="11" t="s">
        <v>2300</v>
      </c>
      <c r="F2558" s="538" t="str">
        <f>iferror(vlookup(E2558,Rooms!$D$2:$E$621,2,false),"")</f>
        <v>Back Alley (Day)</v>
      </c>
      <c r="G2558" s="5" t="s">
        <v>2964</v>
      </c>
      <c r="H2558" s="536" t="s">
        <v>6703</v>
      </c>
      <c r="I2558" s="536" t="str">
        <f>iferror(vlookup(G2558,Objects!$A$2:$D$403,4,false),"")</f>
        <v>Hylian Men I</v>
      </c>
      <c r="J2558" s="537" t="s">
        <v>1073</v>
      </c>
    </row>
    <row r="2559">
      <c r="A2559" s="5" t="s">
        <v>223</v>
      </c>
      <c r="B2559" s="149" t="str">
        <f>iferror(vlookup(A2559,Maps!$A$2:$B$111,2,false),"")</f>
        <v>Back Alley (Child - Day)</v>
      </c>
      <c r="C2559" s="7" t="s">
        <v>14</v>
      </c>
      <c r="D2559" s="7" t="s">
        <v>14</v>
      </c>
      <c r="E2559" s="7" t="s">
        <v>2300</v>
      </c>
      <c r="F2559" s="547" t="str">
        <f>iferror(vlookup(E2559,Rooms!$D$2:$E$621,2,false),"")</f>
        <v>Back Alley (Day)</v>
      </c>
      <c r="G2559" s="5" t="s">
        <v>2792</v>
      </c>
      <c r="H2559" s="536" t="s">
        <v>6444</v>
      </c>
      <c r="I2559" s="536" t="str">
        <f>iferror(vlookup(G2559,Objects!$A$2:$D$403,4,false),"")</f>
        <v>Soldiers</v>
      </c>
      <c r="J2559" s="537" t="s">
        <v>1059</v>
      </c>
    </row>
    <row r="2560">
      <c r="A2560" s="5" t="s">
        <v>223</v>
      </c>
      <c r="B2560" s="149" t="str">
        <f>iferror(vlookup(A2560,Maps!$A$2:$B$111,2,false),"")</f>
        <v>Back Alley (Child - Day)</v>
      </c>
      <c r="C2560" s="7" t="s">
        <v>14</v>
      </c>
      <c r="D2560" s="7" t="s">
        <v>14</v>
      </c>
      <c r="E2560" s="7" t="s">
        <v>2300</v>
      </c>
      <c r="F2560" s="547" t="str">
        <f>iferror(vlookup(E2560,Rooms!$D$2:$E$621,2,false),"")</f>
        <v>Back Alley (Day)</v>
      </c>
      <c r="G2560" s="5" t="s">
        <v>144</v>
      </c>
      <c r="H2560" s="536" t="s">
        <v>6164</v>
      </c>
      <c r="I2560" s="536" t="str">
        <f>iferror(vlookup(G2560,Objects!$A$2:$D$403,4,false),"")</f>
        <v>Cucco</v>
      </c>
      <c r="J2560" s="537" t="s">
        <v>1073</v>
      </c>
    </row>
    <row r="2561">
      <c r="A2561" s="5" t="s">
        <v>223</v>
      </c>
      <c r="B2561" s="149" t="str">
        <f>iferror(vlookup(A2561,Maps!$A$2:$B$111,2,false),"")</f>
        <v>Back Alley (Child - Day)</v>
      </c>
      <c r="C2561" s="7" t="s">
        <v>14</v>
      </c>
      <c r="D2561" s="7" t="s">
        <v>14</v>
      </c>
      <c r="E2561" s="7" t="s">
        <v>2300</v>
      </c>
      <c r="F2561" s="547" t="str">
        <f>iferror(vlookup(E2561,Rooms!$D$2:$E$621,2,false),"")</f>
        <v>Back Alley (Day)</v>
      </c>
      <c r="G2561" s="5" t="s">
        <v>2876</v>
      </c>
      <c r="H2561" s="536" t="s">
        <v>6540</v>
      </c>
      <c r="I2561" s="536" t="str">
        <f>iferror(vlookup(G2561,Objects!$A$2:$D$403,4,false),"")</f>
        <v>Hylian &amp; Kokiri Animations</v>
      </c>
      <c r="J2561" s="537" t="s">
        <v>1073</v>
      </c>
    </row>
    <row r="2562">
      <c r="A2562" s="5" t="s">
        <v>223</v>
      </c>
      <c r="B2562" s="149" t="str">
        <f>iferror(vlookup(A2562,Maps!$A$2:$B$111,2,false),"")</f>
        <v>Back Alley (Child - Day)</v>
      </c>
      <c r="C2562" s="7" t="s">
        <v>14</v>
      </c>
      <c r="D2562" s="7" t="s">
        <v>14</v>
      </c>
      <c r="E2562" s="7" t="s">
        <v>2300</v>
      </c>
      <c r="F2562" s="547" t="str">
        <f>iferror(vlookup(E2562,Rooms!$D$2:$E$621,2,false),"")</f>
        <v>Back Alley (Day)</v>
      </c>
      <c r="G2562" s="5" t="s">
        <v>2972</v>
      </c>
      <c r="H2562" s="536" t="s">
        <v>6717</v>
      </c>
      <c r="I2562" s="536" t="str">
        <f>iferror(vlookup(G2562,Objects!$A$2:$D$403,4,false),"")</f>
        <v>Old Hylian Men</v>
      </c>
      <c r="J2562" s="537" t="s">
        <v>1073</v>
      </c>
    </row>
    <row r="2563">
      <c r="A2563" s="5" t="s">
        <v>223</v>
      </c>
      <c r="B2563" s="149" t="str">
        <f>iferror(vlookup(A2563,Maps!$A$2:$B$111,2,false),"")</f>
        <v>Back Alley (Child - Day)</v>
      </c>
      <c r="C2563" s="7" t="s">
        <v>14</v>
      </c>
      <c r="D2563" s="7" t="s">
        <v>14</v>
      </c>
      <c r="E2563" s="7" t="s">
        <v>2300</v>
      </c>
      <c r="F2563" s="547" t="str">
        <f>iferror(vlookup(E2563,Rooms!$D$2:$E$621,2,false),"")</f>
        <v>Back Alley (Day)</v>
      </c>
      <c r="G2563" s="5" t="s">
        <v>693</v>
      </c>
      <c r="H2563" s="536" t="s">
        <v>6706</v>
      </c>
      <c r="I2563" s="536" t="str">
        <f>iferror(vlookup(G2563,Objects!$A$2:$D$403,4,false),"")</f>
        <v>Young Hylian Women</v>
      </c>
      <c r="J2563" s="537" t="s">
        <v>1073</v>
      </c>
    </row>
    <row r="2564">
      <c r="A2564" s="5" t="s">
        <v>223</v>
      </c>
      <c r="B2564" s="149" t="str">
        <f>iferror(vlookup(A2564,Maps!$A$2:$B$111,2,false),"")</f>
        <v>Back Alley (Child - Day)</v>
      </c>
      <c r="C2564" s="7" t="s">
        <v>14</v>
      </c>
      <c r="D2564" s="7" t="s">
        <v>14</v>
      </c>
      <c r="E2564" s="7" t="s">
        <v>2300</v>
      </c>
      <c r="F2564" s="547" t="str">
        <f>iferror(vlookup(E2564,Rooms!$D$2:$E$621,2,false),"")</f>
        <v>Back Alley (Day)</v>
      </c>
      <c r="G2564" s="5" t="s">
        <v>2961</v>
      </c>
      <c r="H2564" s="536" t="s">
        <v>6699</v>
      </c>
      <c r="I2564" s="536" t="str">
        <f>iferror(vlookup(G2564,Objects!$A$2:$D$403,4,false),"")</f>
        <v>Dog Lady</v>
      </c>
      <c r="J2564" s="537" t="s">
        <v>1073</v>
      </c>
    </row>
    <row r="2565">
      <c r="A2565" s="5" t="s">
        <v>223</v>
      </c>
      <c r="B2565" s="149" t="str">
        <f>iferror(vlookup(A2565,Maps!$A$2:$B$111,2,false),"")</f>
        <v>Back Alley (Child - Day)</v>
      </c>
      <c r="C2565" s="7" t="s">
        <v>14</v>
      </c>
      <c r="D2565" s="7" t="s">
        <v>14</v>
      </c>
      <c r="E2565" s="7" t="s">
        <v>2300</v>
      </c>
      <c r="F2565" s="547" t="str">
        <f>iferror(vlookup(E2565,Rooms!$D$2:$E$621,2,false),"")</f>
        <v>Back Alley (Day)</v>
      </c>
      <c r="G2565" s="5" t="s">
        <v>2964</v>
      </c>
      <c r="H2565" s="536" t="s">
        <v>6703</v>
      </c>
      <c r="I2565" s="536" t="str">
        <f>iferror(vlookup(G2565,Objects!$A$2:$D$403,4,false),"")</f>
        <v>Hylian Men I</v>
      </c>
      <c r="J2565" s="537" t="s">
        <v>1073</v>
      </c>
    </row>
    <row r="2566">
      <c r="A2566" s="5" t="s">
        <v>223</v>
      </c>
      <c r="B2566" s="149" t="str">
        <f>iferror(vlookup(A2566,Maps!$A$2:$B$111,2,false),"")</f>
        <v>Back Alley (Child - Day)</v>
      </c>
      <c r="C2566" s="7" t="s">
        <v>14</v>
      </c>
      <c r="D2566" s="7" t="s">
        <v>14</v>
      </c>
      <c r="E2566" s="7" t="s">
        <v>2300</v>
      </c>
      <c r="F2566" s="547" t="str">
        <f>iferror(vlookup(E2566,Rooms!$D$2:$E$621,2,false),"")</f>
        <v>Back Alley (Day)</v>
      </c>
      <c r="G2566" s="5" t="s">
        <v>2978</v>
      </c>
      <c r="H2566" s="536" t="s">
        <v>6729</v>
      </c>
      <c r="I2566" s="536" t="str">
        <f>iferror(vlookup(G2566,Objects!$A$2:$D$403,4,false),"")</f>
        <v>Hylian Men II</v>
      </c>
      <c r="J2566" s="537" t="s">
        <v>1073</v>
      </c>
    </row>
    <row r="2567">
      <c r="A2567" s="5" t="s">
        <v>223</v>
      </c>
      <c r="B2567" s="149" t="str">
        <f>iferror(vlookup(A2567,Maps!$A$2:$B$111,2,false),"")</f>
        <v>Back Alley (Child - Day)</v>
      </c>
      <c r="C2567" s="7" t="s">
        <v>14</v>
      </c>
      <c r="D2567" s="7" t="s">
        <v>14</v>
      </c>
      <c r="E2567" s="7" t="s">
        <v>2300</v>
      </c>
      <c r="F2567" s="547" t="str">
        <f>iferror(vlookup(E2567,Rooms!$D$2:$E$621,2,false),"")</f>
        <v>Back Alley (Day)</v>
      </c>
      <c r="G2567" s="5" t="s">
        <v>2983</v>
      </c>
      <c r="H2567" s="536" t="s">
        <v>6739</v>
      </c>
      <c r="I2567" s="536" t="str">
        <f>iferror(vlookup(G2567,Objects!$A$2:$D$403,4,false),"")</f>
        <v>Carpenter Boss's Wife</v>
      </c>
      <c r="J2567" s="537" t="s">
        <v>1073</v>
      </c>
    </row>
    <row r="2568">
      <c r="A2568" s="5" t="s">
        <v>223</v>
      </c>
      <c r="B2568" s="149" t="str">
        <f>iferror(vlookup(A2568,Maps!$A$2:$B$111,2,false),"")</f>
        <v>Back Alley (Child - Day)</v>
      </c>
      <c r="C2568" s="7" t="s">
        <v>14</v>
      </c>
      <c r="D2568" s="7" t="s">
        <v>14</v>
      </c>
      <c r="E2568" s="7" t="s">
        <v>2300</v>
      </c>
      <c r="F2568" s="547" t="str">
        <f>iferror(vlookup(E2568,Rooms!$D$2:$E$621,2,false),"")</f>
        <v>Back Alley (Day)</v>
      </c>
      <c r="G2568" s="5" t="s">
        <v>3127</v>
      </c>
      <c r="H2568" s="536" t="s">
        <v>6938</v>
      </c>
      <c r="I2568" s="536" t="str">
        <f>iferror(vlookup(G2568,Objects!$A$2:$D$403,4,false),"")</f>
        <v>Dog</v>
      </c>
      <c r="J2568" s="537" t="s">
        <v>1073</v>
      </c>
    </row>
    <row r="2569">
      <c r="A2569" s="539"/>
      <c r="B2569" s="116" t="str">
        <f>iferror(vlookup(A2569,Maps!$A$2:$B$111,2,false),"")</f>
        <v/>
      </c>
      <c r="C2569" s="539"/>
      <c r="D2569" s="539"/>
      <c r="E2569" s="539"/>
      <c r="F2569" s="540" t="str">
        <f>iferror(vlookup(E2569,Rooms!$D$2:$E$621,2,false),"")</f>
        <v/>
      </c>
      <c r="G2569" s="539"/>
      <c r="H2569" s="541" t="s">
        <v>4884</v>
      </c>
      <c r="I2569" s="541" t="str">
        <f>iferror(vlookup(G2569,Objects!$A$2:$D$403,4,false),"")</f>
        <v/>
      </c>
      <c r="J2569" s="542"/>
    </row>
    <row r="2570">
      <c r="A2570" s="5" t="s">
        <v>230</v>
      </c>
      <c r="B2570" s="149" t="str">
        <f>iferror(vlookup(A2570,Maps!$A$2:$B$111,2,false),"")</f>
        <v>Back Alley (Child - Night)</v>
      </c>
      <c r="C2570" s="11" t="s">
        <v>14</v>
      </c>
      <c r="D2570" s="11" t="s">
        <v>14</v>
      </c>
      <c r="E2570" s="11" t="s">
        <v>2303</v>
      </c>
      <c r="F2570" s="538" t="str">
        <f>iferror(vlookup(E2570,Rooms!$D$2:$E$621,2,false),"")</f>
        <v>Back Alley (Night)</v>
      </c>
      <c r="G2570" s="5" t="s">
        <v>3127</v>
      </c>
      <c r="H2570" s="536" t="s">
        <v>6938</v>
      </c>
      <c r="I2570" s="536" t="str">
        <f>iferror(vlookup(G2570,Objects!$A$2:$D$403,4,false),"")</f>
        <v>Dog</v>
      </c>
      <c r="J2570" s="537" t="s">
        <v>1059</v>
      </c>
    </row>
    <row r="2571">
      <c r="A2571" s="5" t="s">
        <v>230</v>
      </c>
      <c r="B2571" s="149" t="str">
        <f>iferror(vlookup(A2571,Maps!$A$2:$B$111,2,false),"")</f>
        <v>Back Alley (Child - Night)</v>
      </c>
      <c r="C2571" s="7" t="s">
        <v>14</v>
      </c>
      <c r="D2571" s="7" t="s">
        <v>14</v>
      </c>
      <c r="E2571" s="7" t="s">
        <v>2303</v>
      </c>
      <c r="F2571" s="547" t="str">
        <f>iferror(vlookup(E2571,Rooms!$D$2:$E$621,2,false),"")</f>
        <v>Back Alley (Night)</v>
      </c>
      <c r="G2571" s="5" t="s">
        <v>2792</v>
      </c>
      <c r="H2571" s="536" t="s">
        <v>6444</v>
      </c>
      <c r="I2571" s="536" t="str">
        <f>iferror(vlookup(G2571,Objects!$A$2:$D$403,4,false),"")</f>
        <v>Soldiers</v>
      </c>
      <c r="J2571" s="537" t="s">
        <v>1059</v>
      </c>
    </row>
    <row r="2572">
      <c r="A2572" s="539"/>
      <c r="B2572" s="116" t="str">
        <f>iferror(vlookup(A2572,Maps!$A$2:$B$111,2,false),"")</f>
        <v/>
      </c>
      <c r="C2572" s="539"/>
      <c r="D2572" s="539"/>
      <c r="E2572" s="539"/>
      <c r="F2572" s="540" t="str">
        <f>iferror(vlookup(E2572,Rooms!$D$2:$E$621,2,false),"")</f>
        <v/>
      </c>
      <c r="G2572" s="539"/>
      <c r="H2572" s="541" t="s">
        <v>4884</v>
      </c>
      <c r="I2572" s="541" t="str">
        <f>iferror(vlookup(G2572,Objects!$A$2:$D$403,4,false),"")</f>
        <v/>
      </c>
      <c r="J2572" s="542"/>
    </row>
    <row r="2573">
      <c r="A2573" s="5" t="s">
        <v>236</v>
      </c>
      <c r="B2573" s="149" t="str">
        <f>iferror(vlookup(A2573,Maps!$A$2:$B$111,2,false),"")</f>
        <v>Market (Child - Day)</v>
      </c>
      <c r="C2573" s="11" t="s">
        <v>14</v>
      </c>
      <c r="D2573" s="11" t="s">
        <v>14</v>
      </c>
      <c r="E2573" s="11" t="s">
        <v>2306</v>
      </c>
      <c r="F2573" s="538" t="str">
        <f>iferror(vlookup(E2573,Rooms!$D$2:$E$621,2,false),"")</f>
        <v>Market (Child - Day)</v>
      </c>
      <c r="G2573" s="5" t="s">
        <v>2876</v>
      </c>
      <c r="H2573" s="536" t="s">
        <v>6540</v>
      </c>
      <c r="I2573" s="536" t="str">
        <f>iferror(vlookup(G2573,Objects!$A$2:$D$403,4,false),"")</f>
        <v>Hylian &amp; Kokiri Animations</v>
      </c>
      <c r="J2573" s="537" t="s">
        <v>1073</v>
      </c>
    </row>
    <row r="2574">
      <c r="A2574" s="5" t="s">
        <v>236</v>
      </c>
      <c r="B2574" s="149" t="str">
        <f>iferror(vlookup(A2574,Maps!$A$2:$B$111,2,false),"")</f>
        <v>Market (Child - Day)</v>
      </c>
      <c r="C2574" s="7" t="s">
        <v>14</v>
      </c>
      <c r="D2574" s="7" t="s">
        <v>14</v>
      </c>
      <c r="E2574" s="7" t="s">
        <v>2306</v>
      </c>
      <c r="F2574" s="547" t="str">
        <f>iferror(vlookup(E2574,Rooms!$D$2:$E$621,2,false),"")</f>
        <v>Market (Child - Day)</v>
      </c>
      <c r="G2574" s="5" t="s">
        <v>2961</v>
      </c>
      <c r="H2574" s="536" t="s">
        <v>6699</v>
      </c>
      <c r="I2574" s="536" t="str">
        <f>iferror(vlookup(G2574,Objects!$A$2:$D$403,4,false),"")</f>
        <v>Dog Lady</v>
      </c>
      <c r="J2574" s="537" t="s">
        <v>1073</v>
      </c>
    </row>
    <row r="2575">
      <c r="A2575" s="5" t="s">
        <v>236</v>
      </c>
      <c r="B2575" s="149" t="str">
        <f>iferror(vlookup(A2575,Maps!$A$2:$B$111,2,false),"")</f>
        <v>Market (Child - Day)</v>
      </c>
      <c r="C2575" s="7" t="s">
        <v>14</v>
      </c>
      <c r="D2575" s="7" t="s">
        <v>14</v>
      </c>
      <c r="E2575" s="7" t="s">
        <v>2306</v>
      </c>
      <c r="F2575" s="547" t="str">
        <f>iferror(vlookup(E2575,Rooms!$D$2:$E$621,2,false),"")</f>
        <v>Market (Child - Day)</v>
      </c>
      <c r="G2575" s="5" t="s">
        <v>2964</v>
      </c>
      <c r="H2575" s="536" t="s">
        <v>6703</v>
      </c>
      <c r="I2575" s="536" t="str">
        <f>iferror(vlookup(G2575,Objects!$A$2:$D$403,4,false),"")</f>
        <v>Hylian Men I</v>
      </c>
      <c r="J2575" s="537" t="s">
        <v>1073</v>
      </c>
    </row>
    <row r="2576">
      <c r="A2576" s="5" t="s">
        <v>236</v>
      </c>
      <c r="B2576" s="149" t="str">
        <f>iferror(vlookup(A2576,Maps!$A$2:$B$111,2,false),"")</f>
        <v>Market (Child - Day)</v>
      </c>
      <c r="C2576" s="7" t="s">
        <v>14</v>
      </c>
      <c r="D2576" s="7" t="s">
        <v>14</v>
      </c>
      <c r="E2576" s="7" t="s">
        <v>2306</v>
      </c>
      <c r="F2576" s="547" t="str">
        <f>iferror(vlookup(E2576,Rooms!$D$2:$E$621,2,false),"")</f>
        <v>Market (Child - Day)</v>
      </c>
      <c r="G2576" s="5" t="s">
        <v>693</v>
      </c>
      <c r="H2576" s="536" t="s">
        <v>6706</v>
      </c>
      <c r="I2576" s="536" t="str">
        <f>iferror(vlookup(G2576,Objects!$A$2:$D$403,4,false),"")</f>
        <v>Young Hylian Women</v>
      </c>
      <c r="J2576" s="537" t="s">
        <v>1073</v>
      </c>
    </row>
    <row r="2577">
      <c r="A2577" s="5" t="s">
        <v>236</v>
      </c>
      <c r="B2577" s="149" t="str">
        <f>iferror(vlookup(A2577,Maps!$A$2:$B$111,2,false),"")</f>
        <v>Market (Child - Day)</v>
      </c>
      <c r="C2577" s="7" t="s">
        <v>14</v>
      </c>
      <c r="D2577" s="7" t="s">
        <v>14</v>
      </c>
      <c r="E2577" s="7" t="s">
        <v>2306</v>
      </c>
      <c r="F2577" s="547" t="str">
        <f>iferror(vlookup(E2577,Rooms!$D$2:$E$621,2,false),"")</f>
        <v>Market (Child - Day)</v>
      </c>
      <c r="G2577" s="5" t="s">
        <v>2973</v>
      </c>
      <c r="H2577" s="536" t="s">
        <v>6720</v>
      </c>
      <c r="I2577" s="536" t="str">
        <f>iferror(vlookup(G2577,Objects!$A$2:$D$403,4,false),"")</f>
        <v>Old Hylian Woman</v>
      </c>
      <c r="J2577" s="537" t="s">
        <v>1073</v>
      </c>
    </row>
    <row r="2578">
      <c r="A2578" s="5" t="s">
        <v>236</v>
      </c>
      <c r="B2578" s="149" t="str">
        <f>iferror(vlookup(A2578,Maps!$A$2:$B$111,2,false),"")</f>
        <v>Market (Child - Day)</v>
      </c>
      <c r="C2578" s="7" t="s">
        <v>14</v>
      </c>
      <c r="D2578" s="7" t="s">
        <v>14</v>
      </c>
      <c r="E2578" s="7" t="s">
        <v>2306</v>
      </c>
      <c r="F2578" s="547" t="str">
        <f>iferror(vlookup(E2578,Rooms!$D$2:$E$621,2,false),"")</f>
        <v>Market (Child - Day)</v>
      </c>
      <c r="G2578" s="5" t="s">
        <v>2972</v>
      </c>
      <c r="H2578" s="536" t="s">
        <v>6717</v>
      </c>
      <c r="I2578" s="536" t="str">
        <f>iferror(vlookup(G2578,Objects!$A$2:$D$403,4,false),"")</f>
        <v>Old Hylian Men</v>
      </c>
      <c r="J2578" s="537" t="s">
        <v>1073</v>
      </c>
    </row>
    <row r="2579">
      <c r="A2579" s="5" t="s">
        <v>236</v>
      </c>
      <c r="B2579" s="149" t="str">
        <f>iferror(vlookup(A2579,Maps!$A$2:$B$111,2,false),"")</f>
        <v>Market (Child - Day)</v>
      </c>
      <c r="C2579" s="7" t="s">
        <v>14</v>
      </c>
      <c r="D2579" s="7" t="s">
        <v>14</v>
      </c>
      <c r="E2579" s="7" t="s">
        <v>2306</v>
      </c>
      <c r="F2579" s="547" t="str">
        <f>iferror(vlookup(E2579,Rooms!$D$2:$E$621,2,false),"")</f>
        <v>Market (Child - Day)</v>
      </c>
      <c r="G2579" s="5" t="s">
        <v>2978</v>
      </c>
      <c r="H2579" s="536" t="s">
        <v>6729</v>
      </c>
      <c r="I2579" s="536" t="str">
        <f>iferror(vlookup(G2579,Objects!$A$2:$D$403,4,false),"")</f>
        <v>Hylian Men II</v>
      </c>
      <c r="J2579" s="537" t="s">
        <v>1073</v>
      </c>
    </row>
    <row r="2580">
      <c r="A2580" s="5" t="s">
        <v>236</v>
      </c>
      <c r="B2580" s="149" t="str">
        <f>iferror(vlookup(A2580,Maps!$A$2:$B$111,2,false),"")</f>
        <v>Market (Child - Day)</v>
      </c>
      <c r="C2580" s="7" t="s">
        <v>14</v>
      </c>
      <c r="D2580" s="7" t="s">
        <v>14</v>
      </c>
      <c r="E2580" s="7" t="s">
        <v>2306</v>
      </c>
      <c r="F2580" s="547" t="str">
        <f>iferror(vlookup(E2580,Rooms!$D$2:$E$621,2,false),"")</f>
        <v>Market (Child - Day)</v>
      </c>
      <c r="G2580" s="5" t="s">
        <v>144</v>
      </c>
      <c r="H2580" s="536" t="s">
        <v>6164</v>
      </c>
      <c r="I2580" s="536" t="str">
        <f>iferror(vlookup(G2580,Objects!$A$2:$D$403,4,false),"")</f>
        <v>Cucco</v>
      </c>
      <c r="J2580" s="537" t="s">
        <v>1073</v>
      </c>
    </row>
    <row r="2581">
      <c r="A2581" s="5" t="s">
        <v>236</v>
      </c>
      <c r="B2581" s="149" t="str">
        <f>iferror(vlookup(A2581,Maps!$A$2:$B$111,2,false),"")</f>
        <v>Market (Child - Day)</v>
      </c>
      <c r="C2581" s="7" t="s">
        <v>14</v>
      </c>
      <c r="D2581" s="7" t="s">
        <v>14</v>
      </c>
      <c r="E2581" s="7" t="s">
        <v>2306</v>
      </c>
      <c r="F2581" s="547" t="str">
        <f>iferror(vlookup(E2581,Rooms!$D$2:$E$621,2,false),"")</f>
        <v>Market (Child - Day)</v>
      </c>
      <c r="G2581" s="5" t="s">
        <v>2748</v>
      </c>
      <c r="H2581" s="536" t="s">
        <v>6401</v>
      </c>
      <c r="I2581" s="536" t="str">
        <f>iferror(vlookup(G2581,Objects!$A$2:$D$403,4,false),"")</f>
        <v>Bushes &amp; Trees</v>
      </c>
      <c r="J2581" s="537" t="s">
        <v>1059</v>
      </c>
    </row>
    <row r="2582">
      <c r="A2582" s="5" t="s">
        <v>236</v>
      </c>
      <c r="B2582" s="149" t="str">
        <f>iferror(vlookup(A2582,Maps!$A$2:$B$111,2,false),"")</f>
        <v>Market (Child - Day)</v>
      </c>
      <c r="C2582" s="7" t="s">
        <v>14</v>
      </c>
      <c r="D2582" s="7" t="s">
        <v>14</v>
      </c>
      <c r="E2582" s="7" t="s">
        <v>2306</v>
      </c>
      <c r="F2582" s="547" t="str">
        <f>iferror(vlookup(E2582,Rooms!$D$2:$E$621,2,false),"")</f>
        <v>Market (Child - Day)</v>
      </c>
      <c r="G2582" s="5" t="s">
        <v>2912</v>
      </c>
      <c r="H2582" s="536" t="s">
        <v>6611</v>
      </c>
      <c r="I2582" s="536" t="str">
        <f>iferror(vlookup(G2582,Objects!$A$2:$D$403,4,false),"")</f>
        <v>Child Malon</v>
      </c>
      <c r="J2582" s="537" t="s">
        <v>1059</v>
      </c>
    </row>
    <row r="2583">
      <c r="A2583" s="5" t="s">
        <v>236</v>
      </c>
      <c r="B2583" s="149" t="str">
        <f>iferror(vlookup(A2583,Maps!$A$2:$B$111,2,false),"")</f>
        <v>Market (Child - Day)</v>
      </c>
      <c r="C2583" s="7" t="s">
        <v>14</v>
      </c>
      <c r="D2583" s="7" t="s">
        <v>14</v>
      </c>
      <c r="E2583" s="7" t="s">
        <v>2306</v>
      </c>
      <c r="F2583" s="547" t="str">
        <f>iferror(vlookup(E2583,Rooms!$D$2:$E$621,2,false),"")</f>
        <v>Market (Child - Day)</v>
      </c>
      <c r="G2583" s="5" t="s">
        <v>3127</v>
      </c>
      <c r="H2583" s="536" t="s">
        <v>6938</v>
      </c>
      <c r="I2583" s="536" t="str">
        <f>iferror(vlookup(G2583,Objects!$A$2:$D$403,4,false),"")</f>
        <v>Dog</v>
      </c>
      <c r="J2583" s="537" t="s">
        <v>1059</v>
      </c>
    </row>
    <row r="2584">
      <c r="A2584" s="5" t="s">
        <v>236</v>
      </c>
      <c r="B2584" s="149" t="str">
        <f>iferror(vlookup(A2584,Maps!$A$2:$B$111,2,false),"")</f>
        <v>Market (Child - Day)</v>
      </c>
      <c r="C2584" s="7" t="s">
        <v>14</v>
      </c>
      <c r="D2584" s="7" t="s">
        <v>14</v>
      </c>
      <c r="E2584" s="7" t="s">
        <v>2306</v>
      </c>
      <c r="F2584" s="547" t="str">
        <f>iferror(vlookup(E2584,Rooms!$D$2:$E$621,2,false),"")</f>
        <v>Market (Child - Day)</v>
      </c>
      <c r="G2584" s="5" t="s">
        <v>3136</v>
      </c>
      <c r="H2584" s="536" t="s">
        <v>6948</v>
      </c>
      <c r="I2584" s="536" t="str">
        <f>iferror(vlookup(G2584,Objects!$A$2:$D$403,4,false),"")</f>
        <v>Wooden Crate (Large)</v>
      </c>
      <c r="J2584" s="537" t="s">
        <v>1059</v>
      </c>
    </row>
    <row r="2585">
      <c r="A2585" s="5" t="s">
        <v>236</v>
      </c>
      <c r="B2585" s="149" t="str">
        <f>iferror(vlookup(A2585,Maps!$A$2:$B$111,2,false),"")</f>
        <v>Market (Child - Day)</v>
      </c>
      <c r="C2585" s="7" t="s">
        <v>14</v>
      </c>
      <c r="D2585" s="7" t="s">
        <v>14</v>
      </c>
      <c r="E2585" s="7" t="s">
        <v>2306</v>
      </c>
      <c r="F2585" s="547" t="str">
        <f>iferror(vlookup(E2585,Rooms!$D$2:$E$621,2,false),"")</f>
        <v>Market (Child - Day)</v>
      </c>
      <c r="G2585" s="5" t="s">
        <v>3125</v>
      </c>
      <c r="H2585" s="536" t="s">
        <v>6936</v>
      </c>
      <c r="I2585" s="536" t="str">
        <f>iferror(vlookup(G2585,Objects!$A$2:$D$403,4,false),"")</f>
        <v>Cucco-Chasing Girl</v>
      </c>
      <c r="J2585" s="537" t="s">
        <v>1059</v>
      </c>
    </row>
    <row r="2586">
      <c r="A2586" s="5" t="s">
        <v>236</v>
      </c>
      <c r="B2586" s="149" t="str">
        <f>iferror(vlookup(A2586,Maps!$A$2:$B$111,2,false),"")</f>
        <v>Market (Child - Day)</v>
      </c>
      <c r="C2586" s="7" t="s">
        <v>14</v>
      </c>
      <c r="D2586" s="7" t="s">
        <v>14</v>
      </c>
      <c r="E2586" s="7" t="s">
        <v>2306</v>
      </c>
      <c r="F2586" s="547" t="str">
        <f>iferror(vlookup(E2586,Rooms!$D$2:$E$621,2,false),"")</f>
        <v>Market (Child - Day)</v>
      </c>
      <c r="G2586" s="5" t="s">
        <v>3164</v>
      </c>
      <c r="H2586" s="536" t="s">
        <v>7000</v>
      </c>
      <c r="I2586" s="536" t="str">
        <f>iferror(vlookup(G2586,Objects!$A$2:$D$403,4,false),"")</f>
        <v>Honey &amp; Darling, Haggling Townspeople</v>
      </c>
      <c r="J2586" s="537" t="s">
        <v>1059</v>
      </c>
    </row>
    <row r="2587">
      <c r="A2587" s="5" t="s">
        <v>236</v>
      </c>
      <c r="B2587" s="149" t="str">
        <f>iferror(vlookup(A2587,Maps!$A$2:$B$111,2,false),"")</f>
        <v>Market (Child - Day)</v>
      </c>
      <c r="C2587" s="7" t="s">
        <v>14</v>
      </c>
      <c r="D2587" s="7" t="s">
        <v>14</v>
      </c>
      <c r="E2587" s="7" t="s">
        <v>2306</v>
      </c>
      <c r="F2587" s="547" t="str">
        <f>iferror(vlookup(E2587,Rooms!$D$2:$E$621,2,false),"")</f>
        <v>Market (Child - Day)</v>
      </c>
      <c r="G2587" s="5" t="s">
        <v>3177</v>
      </c>
      <c r="H2587" s="536" t="s">
        <v>7018</v>
      </c>
      <c r="I2587" s="536" t="str">
        <f>iferror(vlookup(G2587,Objects!$A$2:$D$403,4,false),"")</f>
        <v>Fat Woman in Blue &amp; Yellow Vest</v>
      </c>
      <c r="J2587" s="537" t="s">
        <v>1073</v>
      </c>
    </row>
    <row r="2588">
      <c r="A2588" s="539"/>
      <c r="B2588" s="116" t="str">
        <f>iferror(vlookup(A2588,Maps!$A$2:$B$111,2,false),"")</f>
        <v/>
      </c>
      <c r="C2588" s="539"/>
      <c r="D2588" s="539"/>
      <c r="E2588" s="539"/>
      <c r="F2588" s="540" t="str">
        <f>iferror(vlookup(E2588,Rooms!$D$2:$E$621,2,false),"")</f>
        <v/>
      </c>
      <c r="G2588" s="539"/>
      <c r="H2588" s="541" t="s">
        <v>4884</v>
      </c>
      <c r="I2588" s="541" t="str">
        <f>iferror(vlookup(G2588,Objects!$A$2:$D$403,4,false),"")</f>
        <v/>
      </c>
      <c r="J2588" s="542"/>
    </row>
    <row r="2589">
      <c r="A2589" s="5" t="s">
        <v>244</v>
      </c>
      <c r="B2589" s="149" t="str">
        <f>iferror(vlookup(A2589,Maps!$A$2:$B$111,2,false),"")</f>
        <v>Market (Child - Night)</v>
      </c>
      <c r="C2589" s="11" t="s">
        <v>14</v>
      </c>
      <c r="D2589" s="11" t="s">
        <v>14</v>
      </c>
      <c r="E2589" s="11" t="s">
        <v>2308</v>
      </c>
      <c r="F2589" s="538" t="str">
        <f>iferror(vlookup(E2589,Rooms!$D$2:$E$621,2,false),"")</f>
        <v>Market (Child - Night)</v>
      </c>
      <c r="G2589" s="5" t="s">
        <v>2792</v>
      </c>
      <c r="H2589" s="536" t="s">
        <v>6444</v>
      </c>
      <c r="I2589" s="536" t="str">
        <f>iferror(vlookup(G2589,Objects!$A$2:$D$403,4,false),"")</f>
        <v>Soldiers</v>
      </c>
      <c r="J2589" s="537" t="s">
        <v>1059</v>
      </c>
    </row>
    <row r="2590">
      <c r="A2590" s="5" t="s">
        <v>244</v>
      </c>
      <c r="B2590" s="149" t="str">
        <f>iferror(vlookup(A2590,Maps!$A$2:$B$111,2,false),"")</f>
        <v>Market (Child - Night)</v>
      </c>
      <c r="C2590" s="7" t="s">
        <v>14</v>
      </c>
      <c r="D2590" s="7" t="s">
        <v>14</v>
      </c>
      <c r="E2590" s="7" t="s">
        <v>2308</v>
      </c>
      <c r="F2590" s="547" t="str">
        <f>iferror(vlookup(E2590,Rooms!$D$2:$E$621,2,false),"")</f>
        <v>Market (Child - Night)</v>
      </c>
      <c r="G2590" s="5" t="s">
        <v>2876</v>
      </c>
      <c r="H2590" s="536" t="s">
        <v>6540</v>
      </c>
      <c r="I2590" s="536" t="str">
        <f>iferror(vlookup(G2590,Objects!$A$2:$D$403,4,false),"")</f>
        <v>Hylian &amp; Kokiri Animations</v>
      </c>
      <c r="J2590" s="537" t="s">
        <v>1073</v>
      </c>
    </row>
    <row r="2591">
      <c r="A2591" s="5" t="s">
        <v>244</v>
      </c>
      <c r="B2591" s="149" t="str">
        <f>iferror(vlookup(A2591,Maps!$A$2:$B$111,2,false),"")</f>
        <v>Market (Child - Night)</v>
      </c>
      <c r="C2591" s="7" t="s">
        <v>14</v>
      </c>
      <c r="D2591" s="7" t="s">
        <v>14</v>
      </c>
      <c r="E2591" s="7" t="s">
        <v>2308</v>
      </c>
      <c r="F2591" s="547" t="str">
        <f>iferror(vlookup(E2591,Rooms!$D$2:$E$621,2,false),"")</f>
        <v>Market (Child - Night)</v>
      </c>
      <c r="G2591" s="5" t="s">
        <v>2748</v>
      </c>
      <c r="H2591" s="536" t="s">
        <v>6401</v>
      </c>
      <c r="I2591" s="536" t="str">
        <f>iferror(vlookup(G2591,Objects!$A$2:$D$403,4,false),"")</f>
        <v>Bushes &amp; Trees</v>
      </c>
      <c r="J2591" s="537" t="s">
        <v>1059</v>
      </c>
    </row>
    <row r="2592">
      <c r="A2592" s="5" t="s">
        <v>244</v>
      </c>
      <c r="B2592" s="149" t="str">
        <f>iferror(vlookup(A2592,Maps!$A$2:$B$111,2,false),"")</f>
        <v>Market (Child - Night)</v>
      </c>
      <c r="C2592" s="7" t="s">
        <v>14</v>
      </c>
      <c r="D2592" s="7" t="s">
        <v>14</v>
      </c>
      <c r="E2592" s="7" t="s">
        <v>2308</v>
      </c>
      <c r="F2592" s="547" t="str">
        <f>iferror(vlookup(E2592,Rooms!$D$2:$E$621,2,false),"")</f>
        <v>Market (Child - Night)</v>
      </c>
      <c r="G2592" s="5" t="s">
        <v>2912</v>
      </c>
      <c r="H2592" s="536" t="s">
        <v>6611</v>
      </c>
      <c r="I2592" s="536" t="str">
        <f>iferror(vlookup(G2592,Objects!$A$2:$D$403,4,false),"")</f>
        <v>Child Malon</v>
      </c>
      <c r="J2592" s="537" t="s">
        <v>1059</v>
      </c>
    </row>
    <row r="2593">
      <c r="A2593" s="5" t="s">
        <v>244</v>
      </c>
      <c r="B2593" s="149" t="str">
        <f>iferror(vlookup(A2593,Maps!$A$2:$B$111,2,false),"")</f>
        <v>Market (Child - Night)</v>
      </c>
      <c r="C2593" s="7" t="s">
        <v>14</v>
      </c>
      <c r="D2593" s="7" t="s">
        <v>14</v>
      </c>
      <c r="E2593" s="7" t="s">
        <v>2308</v>
      </c>
      <c r="F2593" s="547" t="str">
        <f>iferror(vlookup(E2593,Rooms!$D$2:$E$621,2,false),"")</f>
        <v>Market (Child - Night)</v>
      </c>
      <c r="G2593" s="5" t="s">
        <v>3127</v>
      </c>
      <c r="H2593" s="536" t="s">
        <v>6938</v>
      </c>
      <c r="I2593" s="536" t="str">
        <f>iferror(vlookup(G2593,Objects!$A$2:$D$403,4,false),"")</f>
        <v>Dog</v>
      </c>
      <c r="J2593" s="537" t="s">
        <v>1059</v>
      </c>
    </row>
    <row r="2594">
      <c r="A2594" s="5" t="s">
        <v>244</v>
      </c>
      <c r="B2594" s="149" t="str">
        <f>iferror(vlookup(A2594,Maps!$A$2:$B$111,2,false),"")</f>
        <v>Market (Child - Night)</v>
      </c>
      <c r="C2594" s="7" t="s">
        <v>14</v>
      </c>
      <c r="D2594" s="7" t="s">
        <v>14</v>
      </c>
      <c r="E2594" s="7" t="s">
        <v>2308</v>
      </c>
      <c r="F2594" s="547" t="str">
        <f>iferror(vlookup(E2594,Rooms!$D$2:$E$621,2,false),"")</f>
        <v>Market (Child - Night)</v>
      </c>
      <c r="G2594" s="5" t="s">
        <v>2978</v>
      </c>
      <c r="H2594" s="536" t="s">
        <v>6729</v>
      </c>
      <c r="I2594" s="536" t="str">
        <f>iferror(vlookup(G2594,Objects!$A$2:$D$403,4,false),"")</f>
        <v>Hylian Men II</v>
      </c>
      <c r="J2594" s="537" t="s">
        <v>1073</v>
      </c>
    </row>
    <row r="2595">
      <c r="A2595" s="5" t="s">
        <v>244</v>
      </c>
      <c r="B2595" s="149" t="str">
        <f>iferror(vlookup(A2595,Maps!$A$2:$B$111,2,false),"")</f>
        <v>Market (Child - Night)</v>
      </c>
      <c r="C2595" s="7" t="s">
        <v>14</v>
      </c>
      <c r="D2595" s="7" t="s">
        <v>14</v>
      </c>
      <c r="E2595" s="7" t="s">
        <v>2308</v>
      </c>
      <c r="F2595" s="547" t="str">
        <f>iferror(vlookup(E2595,Rooms!$D$2:$E$621,2,false),"")</f>
        <v>Market (Child - Night)</v>
      </c>
      <c r="G2595" s="5" t="s">
        <v>3164</v>
      </c>
      <c r="H2595" s="536" t="s">
        <v>7000</v>
      </c>
      <c r="I2595" s="536" t="str">
        <f>iferror(vlookup(G2595,Objects!$A$2:$D$403,4,false),"")</f>
        <v>Honey &amp; Darling, Haggling Townspeople</v>
      </c>
      <c r="J2595" s="537" t="s">
        <v>1059</v>
      </c>
    </row>
    <row r="2596">
      <c r="A2596" s="5" t="s">
        <v>244</v>
      </c>
      <c r="B2596" s="149" t="str">
        <f>iferror(vlookup(A2596,Maps!$A$2:$B$111,2,false),"")</f>
        <v>Market (Child - Night)</v>
      </c>
      <c r="C2596" s="7" t="s">
        <v>14</v>
      </c>
      <c r="D2596" s="7" t="s">
        <v>14</v>
      </c>
      <c r="E2596" s="7" t="s">
        <v>2308</v>
      </c>
      <c r="F2596" s="547" t="str">
        <f>iferror(vlookup(E2596,Rooms!$D$2:$E$621,2,false),"")</f>
        <v>Market (Child - Night)</v>
      </c>
      <c r="G2596" s="5" t="s">
        <v>3136</v>
      </c>
      <c r="H2596" s="536" t="s">
        <v>6948</v>
      </c>
      <c r="I2596" s="536" t="str">
        <f>iferror(vlookup(G2596,Objects!$A$2:$D$403,4,false),"")</f>
        <v>Wooden Crate (Large)</v>
      </c>
      <c r="J2596" s="537" t="s">
        <v>1059</v>
      </c>
    </row>
    <row r="2597">
      <c r="A2597" s="539"/>
      <c r="B2597" s="116" t="str">
        <f>iferror(vlookup(A2597,Maps!$A$2:$B$111,2,false),"")</f>
        <v/>
      </c>
      <c r="C2597" s="539"/>
      <c r="D2597" s="539"/>
      <c r="E2597" s="539"/>
      <c r="F2597" s="540" t="str">
        <f>iferror(vlookup(E2597,Rooms!$D$2:$E$621,2,false),"")</f>
        <v/>
      </c>
      <c r="G2597" s="539"/>
      <c r="H2597" s="541" t="s">
        <v>4884</v>
      </c>
      <c r="I2597" s="541" t="str">
        <f>iferror(vlookup(G2597,Objects!$A$2:$D$403,4,false),"")</f>
        <v/>
      </c>
      <c r="J2597" s="542"/>
    </row>
    <row r="2598">
      <c r="A2598" s="5" t="s">
        <v>249</v>
      </c>
      <c r="B2598" s="149" t="str">
        <f>iferror(vlookup(A2598,Maps!$A$2:$B$111,2,false),"")</f>
        <v>Market (Ruins)</v>
      </c>
      <c r="C2598" s="11" t="s">
        <v>14</v>
      </c>
      <c r="D2598" s="11" t="s">
        <v>14</v>
      </c>
      <c r="E2598" s="11" t="s">
        <v>2310</v>
      </c>
      <c r="F2598" s="538" t="str">
        <f>iferror(vlookup(E2598,Rooms!$D$2:$E$621,2,false),"")</f>
        <v>Market (Ruins)</v>
      </c>
      <c r="G2598" s="5" t="s">
        <v>200</v>
      </c>
      <c r="H2598" s="536" t="s">
        <v>6178</v>
      </c>
      <c r="I2598" s="536" t="str">
        <f>iferror(vlookup(G2598,Objects!$A$2:$D$403,4,false),"")</f>
        <v>Adult Epona</v>
      </c>
      <c r="J2598" s="537" t="s">
        <v>1073</v>
      </c>
    </row>
    <row r="2599">
      <c r="A2599" s="5" t="s">
        <v>249</v>
      </c>
      <c r="B2599" s="149" t="str">
        <f>iferror(vlookup(A2599,Maps!$A$2:$B$111,2,false),"")</f>
        <v>Market (Ruins)</v>
      </c>
      <c r="C2599" s="7" t="s">
        <v>14</v>
      </c>
      <c r="D2599" s="7" t="s">
        <v>14</v>
      </c>
      <c r="E2599" s="7" t="s">
        <v>2310</v>
      </c>
      <c r="F2599" s="547" t="str">
        <f>iferror(vlookup(E2599,Rooms!$D$2:$E$621,2,false),"")</f>
        <v>Market (Ruins)</v>
      </c>
      <c r="G2599" s="5" t="s">
        <v>854</v>
      </c>
      <c r="H2599" s="536" t="s">
        <v>6447</v>
      </c>
      <c r="I2599" s="536" t="str">
        <f>iferror(vlookup(G2599,Objects!$A$2:$D$403,4,false),"")</f>
        <v>Redead &amp; Gibdo</v>
      </c>
      <c r="J2599" s="537" t="s">
        <v>1059</v>
      </c>
    </row>
    <row r="2600">
      <c r="A2600" s="539"/>
      <c r="B2600" s="116" t="str">
        <f>iferror(vlookup(A2600,Maps!$A$2:$B$111,2,false),"")</f>
        <v/>
      </c>
      <c r="C2600" s="539"/>
      <c r="D2600" s="539"/>
      <c r="E2600" s="539"/>
      <c r="F2600" s="540" t="str">
        <f>iferror(vlookup(E2600,Rooms!$D$2:$E$621,2,false),"")</f>
        <v/>
      </c>
      <c r="G2600" s="539"/>
      <c r="H2600" s="541" t="s">
        <v>4884</v>
      </c>
      <c r="I2600" s="541" t="str">
        <f>iferror(vlookup(G2600,Objects!$A$2:$D$403,4,false),"")</f>
        <v/>
      </c>
      <c r="J2600" s="542"/>
    </row>
    <row r="2601">
      <c r="A2601" s="5" t="s">
        <v>254</v>
      </c>
      <c r="B2601" s="149" t="str">
        <f>iferror(vlookup(A2601,Maps!$A$2:$B$111,2,false),"")</f>
        <v>Temple of Time Exterior (Child - Day)</v>
      </c>
      <c r="C2601" s="11" t="s">
        <v>14</v>
      </c>
      <c r="D2601" s="11" t="s">
        <v>14</v>
      </c>
      <c r="E2601" s="11" t="s">
        <v>2312</v>
      </c>
      <c r="F2601" s="538" t="str">
        <f>iferror(vlookup(E2601,Rooms!$D$2:$E$621,2,false),"")</f>
        <v>Temple of Time Exterior (Day)</v>
      </c>
      <c r="G2601" s="5" t="s">
        <v>2792</v>
      </c>
      <c r="H2601" s="536" t="s">
        <v>6444</v>
      </c>
      <c r="I2601" s="536" t="str">
        <f>iferror(vlookup(G2601,Objects!$A$2:$D$403,4,false),"")</f>
        <v>Soldiers</v>
      </c>
      <c r="J2601" s="537" t="s">
        <v>1073</v>
      </c>
    </row>
    <row r="2602">
      <c r="A2602" s="5" t="s">
        <v>254</v>
      </c>
      <c r="B2602" s="149" t="str">
        <f>iferror(vlookup(A2602,Maps!$A$2:$B$111,2,false),"")</f>
        <v>Temple of Time Exterior (Child - Day)</v>
      </c>
      <c r="C2602" s="7" t="s">
        <v>14</v>
      </c>
      <c r="D2602" s="7" t="s">
        <v>14</v>
      </c>
      <c r="E2602" s="7" t="s">
        <v>2312</v>
      </c>
      <c r="F2602" s="547" t="str">
        <f>iferror(vlookup(E2602,Rooms!$D$2:$E$621,2,false),"")</f>
        <v>Temple of Time Exterior (Day)</v>
      </c>
      <c r="G2602" s="5" t="s">
        <v>3153</v>
      </c>
      <c r="H2602" s="536" t="s">
        <v>6976</v>
      </c>
      <c r="I2602" s="536" t="str">
        <f>iferror(vlookup(G2602,Objects!$A$2:$D$403,4,false),"")</f>
        <v>Death Mountain Cloud Rings</v>
      </c>
      <c r="J2602" s="537" t="s">
        <v>1059</v>
      </c>
    </row>
    <row r="2603">
      <c r="A2603" s="5" t="s">
        <v>254</v>
      </c>
      <c r="B2603" s="149" t="str">
        <f>iferror(vlookup(A2603,Maps!$A$2:$B$111,2,false),"")</f>
        <v>Temple of Time Exterior (Child - Day)</v>
      </c>
      <c r="C2603" s="7" t="s">
        <v>14</v>
      </c>
      <c r="D2603" s="7" t="s">
        <v>14</v>
      </c>
      <c r="E2603" s="7" t="s">
        <v>2312</v>
      </c>
      <c r="F2603" s="547" t="str">
        <f>iferror(vlookup(E2603,Rooms!$D$2:$E$621,2,false),"")</f>
        <v>Temple of Time Exterior (Day)</v>
      </c>
      <c r="G2603" s="5" t="s">
        <v>3172</v>
      </c>
      <c r="H2603" s="536" t="s">
        <v>7011</v>
      </c>
      <c r="I2603" s="536" t="str">
        <f>iferror(vlookup(G2603,Objects!$A$2:$D$403,4,false),"")</f>
        <v>Gossip Stone</v>
      </c>
      <c r="J2603" s="537" t="s">
        <v>1059</v>
      </c>
    </row>
    <row r="2604">
      <c r="A2604" s="5" t="s">
        <v>254</v>
      </c>
      <c r="B2604" s="149" t="str">
        <f>iferror(vlookup(A2604,Maps!$A$2:$B$111,2,false),"")</f>
        <v>Temple of Time Exterior (Child - Day)</v>
      </c>
      <c r="C2604" s="7" t="s">
        <v>14</v>
      </c>
      <c r="D2604" s="7" t="s">
        <v>14</v>
      </c>
      <c r="E2604" s="7" t="s">
        <v>2312</v>
      </c>
      <c r="F2604" s="547" t="str">
        <f>iferror(vlookup(E2604,Rooms!$D$2:$E$621,2,false),"")</f>
        <v>Temple of Time Exterior (Day)</v>
      </c>
      <c r="G2604" s="5" t="s">
        <v>3127</v>
      </c>
      <c r="H2604" s="536" t="s">
        <v>6938</v>
      </c>
      <c r="I2604" s="536" t="str">
        <f>iferror(vlookup(G2604,Objects!$A$2:$D$403,4,false),"")</f>
        <v>Dog</v>
      </c>
      <c r="J2604" s="537" t="s">
        <v>1073</v>
      </c>
    </row>
    <row r="2605">
      <c r="A2605" s="539"/>
      <c r="B2605" s="116" t="str">
        <f>iferror(vlookup(A2605,Maps!$A$2:$B$111,2,false),"")</f>
        <v/>
      </c>
      <c r="C2605" s="539"/>
      <c r="D2605" s="539"/>
      <c r="E2605" s="539"/>
      <c r="F2605" s="540" t="str">
        <f>iferror(vlookup(E2605,Rooms!$D$2:$E$621,2,false),"")</f>
        <v/>
      </c>
      <c r="G2605" s="539"/>
      <c r="H2605" s="541" t="s">
        <v>4884</v>
      </c>
      <c r="I2605" s="541" t="str">
        <f>iferror(vlookup(G2605,Objects!$A$2:$D$403,4,false),"")</f>
        <v/>
      </c>
      <c r="J2605" s="542"/>
    </row>
    <row r="2606">
      <c r="A2606" s="5" t="s">
        <v>261</v>
      </c>
      <c r="B2606" s="149" t="str">
        <f>iferror(vlookup(A2606,Maps!$A$2:$B$111,2,false),"")</f>
        <v>Temple of Time Exterior (Child - Night)</v>
      </c>
      <c r="C2606" s="11" t="s">
        <v>14</v>
      </c>
      <c r="D2606" s="11" t="s">
        <v>14</v>
      </c>
      <c r="E2606" s="11" t="s">
        <v>2315</v>
      </c>
      <c r="F2606" s="538" t="str">
        <f>iferror(vlookup(E2606,Rooms!$D$2:$E$621,2,false),"")</f>
        <v>Temple of Time Exterior (Night)</v>
      </c>
      <c r="G2606" s="5" t="s">
        <v>2792</v>
      </c>
      <c r="H2606" s="536" t="s">
        <v>6444</v>
      </c>
      <c r="I2606" s="536" t="str">
        <f>iferror(vlookup(G2606,Objects!$A$2:$D$403,4,false),"")</f>
        <v>Soldiers</v>
      </c>
      <c r="J2606" s="537" t="s">
        <v>1073</v>
      </c>
    </row>
    <row r="2607">
      <c r="A2607" s="5" t="s">
        <v>261</v>
      </c>
      <c r="B2607" s="149" t="str">
        <f>iferror(vlookup(A2607,Maps!$A$2:$B$111,2,false),"")</f>
        <v>Temple of Time Exterior (Child - Night)</v>
      </c>
      <c r="C2607" s="7" t="s">
        <v>14</v>
      </c>
      <c r="D2607" s="7" t="s">
        <v>14</v>
      </c>
      <c r="E2607" s="7" t="s">
        <v>2315</v>
      </c>
      <c r="F2607" s="547" t="str">
        <f>iferror(vlookup(E2607,Rooms!$D$2:$E$621,2,false),"")</f>
        <v>Temple of Time Exterior (Night)</v>
      </c>
      <c r="G2607" s="5" t="s">
        <v>3153</v>
      </c>
      <c r="H2607" s="536" t="s">
        <v>6976</v>
      </c>
      <c r="I2607" s="536" t="str">
        <f>iferror(vlookup(G2607,Objects!$A$2:$D$403,4,false),"")</f>
        <v>Death Mountain Cloud Rings</v>
      </c>
      <c r="J2607" s="537" t="s">
        <v>1059</v>
      </c>
    </row>
    <row r="2608">
      <c r="A2608" s="5" t="s">
        <v>261</v>
      </c>
      <c r="B2608" s="149" t="str">
        <f>iferror(vlookup(A2608,Maps!$A$2:$B$111,2,false),"")</f>
        <v>Temple of Time Exterior (Child - Night)</v>
      </c>
      <c r="C2608" s="7" t="s">
        <v>14</v>
      </c>
      <c r="D2608" s="7" t="s">
        <v>14</v>
      </c>
      <c r="E2608" s="7" t="s">
        <v>2315</v>
      </c>
      <c r="F2608" s="547" t="str">
        <f>iferror(vlookup(E2608,Rooms!$D$2:$E$621,2,false),"")</f>
        <v>Temple of Time Exterior (Night)</v>
      </c>
      <c r="G2608" s="5" t="s">
        <v>3172</v>
      </c>
      <c r="H2608" s="536" t="s">
        <v>7011</v>
      </c>
      <c r="I2608" s="536" t="str">
        <f>iferror(vlookup(G2608,Objects!$A$2:$D$403,4,false),"")</f>
        <v>Gossip Stone</v>
      </c>
      <c r="J2608" s="537" t="s">
        <v>1059</v>
      </c>
    </row>
    <row r="2609">
      <c r="A2609" s="5" t="s">
        <v>261</v>
      </c>
      <c r="B2609" s="149" t="str">
        <f>iferror(vlookup(A2609,Maps!$A$2:$B$111,2,false),"")</f>
        <v>Temple of Time Exterior (Child - Night)</v>
      </c>
      <c r="C2609" s="7" t="s">
        <v>14</v>
      </c>
      <c r="D2609" s="7" t="s">
        <v>14</v>
      </c>
      <c r="E2609" s="7" t="s">
        <v>2315</v>
      </c>
      <c r="F2609" s="547" t="str">
        <f>iferror(vlookup(E2609,Rooms!$D$2:$E$621,2,false),"")</f>
        <v>Temple of Time Exterior (Night)</v>
      </c>
      <c r="G2609" s="5" t="s">
        <v>3127</v>
      </c>
      <c r="H2609" s="536" t="s">
        <v>6938</v>
      </c>
      <c r="I2609" s="536" t="str">
        <f>iferror(vlookup(G2609,Objects!$A$2:$D$403,4,false),"")</f>
        <v>Dog</v>
      </c>
      <c r="J2609" s="537" t="s">
        <v>1059</v>
      </c>
    </row>
    <row r="2610">
      <c r="A2610" s="539"/>
      <c r="B2610" s="116" t="str">
        <f>iferror(vlookup(A2610,Maps!$A$2:$B$111,2,false),"")</f>
        <v/>
      </c>
      <c r="C2610" s="539"/>
      <c r="D2610" s="539"/>
      <c r="E2610" s="539"/>
      <c r="F2610" s="540" t="str">
        <f>iferror(vlookup(E2610,Rooms!$D$2:$E$621,2,false),"")</f>
        <v/>
      </c>
      <c r="G2610" s="539"/>
      <c r="H2610" s="541" t="s">
        <v>4884</v>
      </c>
      <c r="I2610" s="541" t="str">
        <f>iferror(vlookup(G2610,Objects!$A$2:$D$403,4,false),"")</f>
        <v/>
      </c>
      <c r="J2610" s="542"/>
    </row>
    <row r="2611">
      <c r="A2611" s="5" t="s">
        <v>268</v>
      </c>
      <c r="B2611" s="149" t="str">
        <f>iferror(vlookup(A2611,Maps!$A$2:$B$111,2,false),"")</f>
        <v>Temple of Time Exterior (Ruins)</v>
      </c>
      <c r="C2611" s="11" t="s">
        <v>14</v>
      </c>
      <c r="D2611" s="11" t="s">
        <v>14</v>
      </c>
      <c r="E2611" s="11" t="s">
        <v>2318</v>
      </c>
      <c r="F2611" s="538" t="str">
        <f>iferror(vlookup(E2611,Rooms!$D$2:$E$621,2,false),"")</f>
        <v>Temple of Time Exterior (Ruins)</v>
      </c>
      <c r="G2611" s="5" t="s">
        <v>2792</v>
      </c>
      <c r="H2611" s="536" t="s">
        <v>6444</v>
      </c>
      <c r="I2611" s="536" t="str">
        <f>iferror(vlookup(G2611,Objects!$A$2:$D$403,4,false),"")</f>
        <v>Soldiers</v>
      </c>
      <c r="J2611" s="537" t="s">
        <v>1073</v>
      </c>
    </row>
    <row r="2612">
      <c r="A2612" s="5" t="s">
        <v>268</v>
      </c>
      <c r="B2612" s="149" t="str">
        <f>iferror(vlookup(A2612,Maps!$A$2:$B$111,2,false),"")</f>
        <v>Temple of Time Exterior (Ruins)</v>
      </c>
      <c r="C2612" s="7" t="s">
        <v>14</v>
      </c>
      <c r="D2612" s="7" t="s">
        <v>14</v>
      </c>
      <c r="E2612" s="7" t="s">
        <v>2318</v>
      </c>
      <c r="F2612" s="547" t="str">
        <f>iferror(vlookup(E2612,Rooms!$D$2:$E$621,2,false),"")</f>
        <v>Temple of Time Exterior (Ruins)</v>
      </c>
      <c r="G2612" s="5" t="s">
        <v>3153</v>
      </c>
      <c r="H2612" s="536" t="s">
        <v>6976</v>
      </c>
      <c r="I2612" s="536" t="str">
        <f>iferror(vlookup(G2612,Objects!$A$2:$D$403,4,false),"")</f>
        <v>Death Mountain Cloud Rings</v>
      </c>
      <c r="J2612" s="537" t="s">
        <v>1059</v>
      </c>
    </row>
    <row r="2613">
      <c r="A2613" s="5" t="s">
        <v>268</v>
      </c>
      <c r="B2613" s="149" t="str">
        <f>iferror(vlookup(A2613,Maps!$A$2:$B$111,2,false),"")</f>
        <v>Temple of Time Exterior (Ruins)</v>
      </c>
      <c r="C2613" s="7" t="s">
        <v>14</v>
      </c>
      <c r="D2613" s="7" t="s">
        <v>14</v>
      </c>
      <c r="E2613" s="7" t="s">
        <v>2318</v>
      </c>
      <c r="F2613" s="547" t="str">
        <f>iferror(vlookup(E2613,Rooms!$D$2:$E$621,2,false),"")</f>
        <v>Temple of Time Exterior (Ruins)</v>
      </c>
      <c r="G2613" s="5" t="s">
        <v>3172</v>
      </c>
      <c r="H2613" s="536" t="s">
        <v>7011</v>
      </c>
      <c r="I2613" s="536" t="str">
        <f>iferror(vlookup(G2613,Objects!$A$2:$D$403,4,false),"")</f>
        <v>Gossip Stone</v>
      </c>
      <c r="J2613" s="537" t="s">
        <v>1059</v>
      </c>
    </row>
    <row r="2614">
      <c r="A2614" s="539"/>
      <c r="B2614" s="116" t="str">
        <f>iferror(vlookup(A2614,Maps!$A$2:$B$111,2,false),"")</f>
        <v/>
      </c>
      <c r="C2614" s="539"/>
      <c r="D2614" s="539"/>
      <c r="E2614" s="539"/>
      <c r="F2614" s="540" t="str">
        <f>iferror(vlookup(E2614,Rooms!$D$2:$E$621,2,false),"")</f>
        <v/>
      </c>
      <c r="G2614" s="539"/>
      <c r="H2614" s="541" t="s">
        <v>4884</v>
      </c>
      <c r="I2614" s="541" t="str">
        <f>iferror(vlookup(G2614,Objects!$A$2:$D$403,4,false),"")</f>
        <v/>
      </c>
      <c r="J2614" s="542"/>
    </row>
    <row r="2615">
      <c r="A2615" s="5" t="s">
        <v>276</v>
      </c>
      <c r="B2615" s="149" t="str">
        <f>iferror(vlookup(A2615,Maps!$A$2:$B$111,2,false),"")</f>
        <v>Know-It-All Brothers' House</v>
      </c>
      <c r="C2615" s="11" t="s">
        <v>14</v>
      </c>
      <c r="D2615" s="11" t="s">
        <v>14</v>
      </c>
      <c r="E2615" s="11" t="s">
        <v>2320</v>
      </c>
      <c r="F2615" s="538" t="str">
        <f>iferror(vlookup(E2615,Rooms!$D$2:$E$621,2,false),"")</f>
        <v>Know-It-All Brothers' House</v>
      </c>
      <c r="G2615" s="5" t="s">
        <v>689</v>
      </c>
      <c r="H2615" s="536" t="s">
        <v>6677</v>
      </c>
      <c r="I2615" s="536" t="str">
        <f>iferror(vlookup(G2615,Objects!$A$2:$D$403,4,false),"")</f>
        <v>Red-Haired Kokiri Boy</v>
      </c>
      <c r="J2615" s="537" t="s">
        <v>1073</v>
      </c>
    </row>
    <row r="2616">
      <c r="A2616" s="5" t="s">
        <v>276</v>
      </c>
      <c r="B2616" s="149" t="str">
        <f>iferror(vlookup(A2616,Maps!$A$2:$B$111,2,false),"")</f>
        <v>Know-It-All Brothers' House</v>
      </c>
      <c r="C2616" s="7" t="s">
        <v>14</v>
      </c>
      <c r="D2616" s="7" t="s">
        <v>14</v>
      </c>
      <c r="E2616" s="7" t="s">
        <v>2320</v>
      </c>
      <c r="F2616" s="547" t="str">
        <f>iferror(vlookup(E2616,Rooms!$D$2:$E$621,2,false),"")</f>
        <v>Know-It-All Brothers' House</v>
      </c>
      <c r="G2616" s="5" t="s">
        <v>2950</v>
      </c>
      <c r="H2616" s="536" t="s">
        <v>6680</v>
      </c>
      <c r="I2616" s="536" t="str">
        <f>iferror(vlookup(G2616,Objects!$A$2:$D$403,4,false),"")</f>
        <v>Red-Haired Kokiri Girl</v>
      </c>
      <c r="J2616" s="537" t="s">
        <v>1073</v>
      </c>
    </row>
    <row r="2617">
      <c r="A2617" s="5" t="s">
        <v>276</v>
      </c>
      <c r="B2617" s="149" t="str">
        <f>iferror(vlookup(A2617,Maps!$A$2:$B$111,2,false),"")</f>
        <v>Know-It-All Brothers' House</v>
      </c>
      <c r="C2617" s="7" t="s">
        <v>14</v>
      </c>
      <c r="D2617" s="7" t="s">
        <v>14</v>
      </c>
      <c r="E2617" s="7" t="s">
        <v>2320</v>
      </c>
      <c r="F2617" s="547" t="str">
        <f>iferror(vlookup(E2617,Rooms!$D$2:$E$621,2,false),"")</f>
        <v>Know-It-All Brothers' House</v>
      </c>
      <c r="G2617" s="5" t="s">
        <v>2876</v>
      </c>
      <c r="H2617" s="536" t="s">
        <v>6540</v>
      </c>
      <c r="I2617" s="536" t="str">
        <f>iferror(vlookup(G2617,Objects!$A$2:$D$403,4,false),"")</f>
        <v>Hylian &amp; Kokiri Animations</v>
      </c>
      <c r="J2617" s="537" t="s">
        <v>1073</v>
      </c>
    </row>
    <row r="2618">
      <c r="A2618" s="5" t="s">
        <v>276</v>
      </c>
      <c r="B2618" s="149" t="str">
        <f>iferror(vlookup(A2618,Maps!$A$2:$B$111,2,false),"")</f>
        <v>Know-It-All Brothers' House</v>
      </c>
      <c r="C2618" s="7" t="s">
        <v>14</v>
      </c>
      <c r="D2618" s="7" t="s">
        <v>14</v>
      </c>
      <c r="E2618" s="7" t="s">
        <v>2320</v>
      </c>
      <c r="F2618" s="547" t="str">
        <f>iferror(vlookup(E2618,Rooms!$D$2:$E$621,2,false),"")</f>
        <v>Know-It-All Brothers' House</v>
      </c>
      <c r="G2618" s="5" t="s">
        <v>3027</v>
      </c>
      <c r="H2618" s="536" t="s">
        <v>6785</v>
      </c>
      <c r="I2618" s="536" t="str">
        <f>iferror(vlookup(G2618,Objects!$A$2:$D$403,4,false),"")</f>
        <v>Pot</v>
      </c>
      <c r="J2618" s="537" t="s">
        <v>1073</v>
      </c>
    </row>
    <row r="2619">
      <c r="A2619" s="539"/>
      <c r="B2619" s="116" t="str">
        <f>iferror(vlookup(A2619,Maps!$A$2:$B$111,2,false),"")</f>
        <v/>
      </c>
      <c r="C2619" s="539"/>
      <c r="D2619" s="539"/>
      <c r="E2619" s="539"/>
      <c r="F2619" s="540" t="str">
        <f>iferror(vlookup(E2619,Rooms!$D$2:$E$621,2,false),"")</f>
        <v/>
      </c>
      <c r="G2619" s="539"/>
      <c r="H2619" s="541" t="s">
        <v>4884</v>
      </c>
      <c r="I2619" s="541" t="str">
        <f>iferror(vlookup(G2619,Objects!$A$2:$D$403,4,false),"")</f>
        <v/>
      </c>
      <c r="J2619" s="542"/>
    </row>
    <row r="2620">
      <c r="A2620" s="5" t="s">
        <v>283</v>
      </c>
      <c r="B2620" s="149" t="str">
        <f>iferror(vlookup(A2620,Maps!$A$2:$B$111,2,false),"")</f>
        <v>House of Twins</v>
      </c>
      <c r="C2620" s="11" t="s">
        <v>14</v>
      </c>
      <c r="D2620" s="11" t="s">
        <v>14</v>
      </c>
      <c r="E2620" s="11" t="s">
        <v>2322</v>
      </c>
      <c r="F2620" s="538" t="str">
        <f>iferror(vlookup(E2620,Rooms!$D$2:$E$621,2,false),"")</f>
        <v>Twins' House</v>
      </c>
      <c r="G2620" s="5" t="s">
        <v>689</v>
      </c>
      <c r="H2620" s="536" t="s">
        <v>6677</v>
      </c>
      <c r="I2620" s="536" t="str">
        <f>iferror(vlookup(G2620,Objects!$A$2:$D$403,4,false),"")</f>
        <v>Red-Haired Kokiri Boy</v>
      </c>
      <c r="J2620" s="537" t="s">
        <v>1073</v>
      </c>
    </row>
    <row r="2621">
      <c r="A2621" s="5" t="s">
        <v>283</v>
      </c>
      <c r="B2621" s="149" t="str">
        <f>iferror(vlookup(A2621,Maps!$A$2:$B$111,2,false),"")</f>
        <v>House of Twins</v>
      </c>
      <c r="C2621" s="7" t="s">
        <v>14</v>
      </c>
      <c r="D2621" s="7" t="s">
        <v>14</v>
      </c>
      <c r="E2621" s="7" t="s">
        <v>2322</v>
      </c>
      <c r="F2621" s="547" t="str">
        <f>iferror(vlookup(E2621,Rooms!$D$2:$E$621,2,false),"")</f>
        <v>Twins' House</v>
      </c>
      <c r="G2621" s="5" t="s">
        <v>2950</v>
      </c>
      <c r="H2621" s="536" t="s">
        <v>6680</v>
      </c>
      <c r="I2621" s="536" t="str">
        <f>iferror(vlookup(G2621,Objects!$A$2:$D$403,4,false),"")</f>
        <v>Red-Haired Kokiri Girl</v>
      </c>
      <c r="J2621" s="537" t="s">
        <v>1073</v>
      </c>
    </row>
    <row r="2622">
      <c r="A2622" s="5" t="s">
        <v>283</v>
      </c>
      <c r="B2622" s="149" t="str">
        <f>iferror(vlookup(A2622,Maps!$A$2:$B$111,2,false),"")</f>
        <v>House of Twins</v>
      </c>
      <c r="C2622" s="7" t="s">
        <v>14</v>
      </c>
      <c r="D2622" s="7" t="s">
        <v>14</v>
      </c>
      <c r="E2622" s="7" t="s">
        <v>2322</v>
      </c>
      <c r="F2622" s="547" t="str">
        <f>iferror(vlookup(E2622,Rooms!$D$2:$E$621,2,false),"")</f>
        <v>Twins' House</v>
      </c>
      <c r="G2622" s="5" t="s">
        <v>2876</v>
      </c>
      <c r="H2622" s="536" t="s">
        <v>6540</v>
      </c>
      <c r="I2622" s="536" t="str">
        <f>iferror(vlookup(G2622,Objects!$A$2:$D$403,4,false),"")</f>
        <v>Hylian &amp; Kokiri Animations</v>
      </c>
      <c r="J2622" s="537" t="s">
        <v>1073</v>
      </c>
    </row>
    <row r="2623">
      <c r="A2623" s="5" t="s">
        <v>283</v>
      </c>
      <c r="B2623" s="149" t="str">
        <f>iferror(vlookup(A2623,Maps!$A$2:$B$111,2,false),"")</f>
        <v>House of Twins</v>
      </c>
      <c r="C2623" s="7" t="s">
        <v>14</v>
      </c>
      <c r="D2623" s="7" t="s">
        <v>14</v>
      </c>
      <c r="E2623" s="7" t="s">
        <v>2322</v>
      </c>
      <c r="F2623" s="547" t="str">
        <f>iferror(vlookup(E2623,Rooms!$D$2:$E$621,2,false),"")</f>
        <v>Twins' House</v>
      </c>
      <c r="G2623" s="5" t="s">
        <v>3027</v>
      </c>
      <c r="H2623" s="536" t="s">
        <v>6785</v>
      </c>
      <c r="I2623" s="536" t="str">
        <f>iferror(vlookup(G2623,Objects!$A$2:$D$403,4,false),"")</f>
        <v>Pot</v>
      </c>
      <c r="J2623" s="537" t="s">
        <v>1073</v>
      </c>
    </row>
    <row r="2624">
      <c r="A2624" s="539"/>
      <c r="B2624" s="116" t="str">
        <f>iferror(vlookup(A2624,Maps!$A$2:$B$111,2,false),"")</f>
        <v/>
      </c>
      <c r="C2624" s="539"/>
      <c r="D2624" s="539"/>
      <c r="E2624" s="539"/>
      <c r="F2624" s="540" t="str">
        <f>iferror(vlookup(E2624,Rooms!$D$2:$E$621,2,false),"")</f>
        <v/>
      </c>
      <c r="G2624" s="539"/>
      <c r="H2624" s="541" t="s">
        <v>4884</v>
      </c>
      <c r="I2624" s="541" t="str">
        <f>iferror(vlookup(G2624,Objects!$A$2:$D$403,4,false),"")</f>
        <v/>
      </c>
      <c r="J2624" s="542"/>
    </row>
    <row r="2625">
      <c r="A2625" s="5" t="s">
        <v>290</v>
      </c>
      <c r="B2625" s="149" t="str">
        <f>iferror(vlookup(A2625,Maps!$A$2:$B$111,2,false),"")</f>
        <v>Mido's House</v>
      </c>
      <c r="C2625" s="11" t="s">
        <v>14</v>
      </c>
      <c r="D2625" s="11" t="s">
        <v>14</v>
      </c>
      <c r="E2625" s="11" t="s">
        <v>2325</v>
      </c>
      <c r="F2625" s="538" t="str">
        <f>iferror(vlookup(E2625,Rooms!$D$2:$E$621,2,false),"")</f>
        <v>Mido's House</v>
      </c>
      <c r="G2625" s="5" t="s">
        <v>2876</v>
      </c>
      <c r="H2625" s="536" t="s">
        <v>6540</v>
      </c>
      <c r="I2625" s="536" t="str">
        <f>iferror(vlookup(G2625,Objects!$A$2:$D$403,4,false),"")</f>
        <v>Hylian &amp; Kokiri Animations</v>
      </c>
      <c r="J2625" s="537" t="s">
        <v>1073</v>
      </c>
    </row>
    <row r="2626">
      <c r="A2626" s="5" t="s">
        <v>290</v>
      </c>
      <c r="B2626" s="149" t="str">
        <f>iferror(vlookup(A2626,Maps!$A$2:$B$111,2,false),"")</f>
        <v>Mido's House</v>
      </c>
      <c r="C2626" s="7" t="s">
        <v>14</v>
      </c>
      <c r="D2626" s="7" t="s">
        <v>14</v>
      </c>
      <c r="E2626" s="7" t="s">
        <v>2325</v>
      </c>
      <c r="F2626" s="547" t="str">
        <f>iferror(vlookup(E2626,Rooms!$D$2:$E$621,2,false),"")</f>
        <v>Mido's House</v>
      </c>
      <c r="G2626" s="5" t="s">
        <v>689</v>
      </c>
      <c r="H2626" s="536" t="s">
        <v>6677</v>
      </c>
      <c r="I2626" s="536" t="str">
        <f>iferror(vlookup(G2626,Objects!$A$2:$D$403,4,false),"")</f>
        <v>Red-Haired Kokiri Boy</v>
      </c>
      <c r="J2626" s="537" t="s">
        <v>1073</v>
      </c>
    </row>
    <row r="2627">
      <c r="A2627" s="5" t="s">
        <v>290</v>
      </c>
      <c r="B2627" s="149" t="str">
        <f>iferror(vlookup(A2627,Maps!$A$2:$B$111,2,false),"")</f>
        <v>Mido's House</v>
      </c>
      <c r="C2627" s="7" t="s">
        <v>14</v>
      </c>
      <c r="D2627" s="7" t="s">
        <v>14</v>
      </c>
      <c r="E2627" s="7" t="s">
        <v>2325</v>
      </c>
      <c r="F2627" s="547" t="str">
        <f>iferror(vlookup(E2627,Rooms!$D$2:$E$621,2,false),"")</f>
        <v>Mido's House</v>
      </c>
      <c r="G2627" s="5" t="s">
        <v>2950</v>
      </c>
      <c r="H2627" s="536" t="s">
        <v>6680</v>
      </c>
      <c r="I2627" s="536" t="str">
        <f>iferror(vlookup(G2627,Objects!$A$2:$D$403,4,false),"")</f>
        <v>Red-Haired Kokiri Girl</v>
      </c>
      <c r="J2627" s="537" t="s">
        <v>1073</v>
      </c>
    </row>
    <row r="2628">
      <c r="A2628" s="5" t="s">
        <v>290</v>
      </c>
      <c r="B2628" s="149" t="str">
        <f>iferror(vlookup(A2628,Maps!$A$2:$B$111,2,false),"")</f>
        <v>Mido's House</v>
      </c>
      <c r="C2628" s="7" t="s">
        <v>14</v>
      </c>
      <c r="D2628" s="7" t="s">
        <v>14</v>
      </c>
      <c r="E2628" s="7" t="s">
        <v>2325</v>
      </c>
      <c r="F2628" s="547" t="str">
        <f>iferror(vlookup(E2628,Rooms!$D$2:$E$621,2,false),"")</f>
        <v>Mido's House</v>
      </c>
      <c r="G2628" s="5" t="s">
        <v>2947</v>
      </c>
      <c r="H2628" s="536" t="s">
        <v>6675</v>
      </c>
      <c r="I2628" s="536" t="str">
        <f>iferror(vlookup(G2628,Objects!$A$2:$D$403,4,false),"")</f>
        <v>Mido</v>
      </c>
      <c r="J2628" s="537" t="s">
        <v>1059</v>
      </c>
    </row>
    <row r="2629">
      <c r="A2629" s="5" t="s">
        <v>290</v>
      </c>
      <c r="B2629" s="149" t="str">
        <f>iferror(vlookup(A2629,Maps!$A$2:$B$111,2,false),"")</f>
        <v>Mido's House</v>
      </c>
      <c r="C2629" s="7" t="s">
        <v>14</v>
      </c>
      <c r="D2629" s="7" t="s">
        <v>14</v>
      </c>
      <c r="E2629" s="7" t="s">
        <v>2325</v>
      </c>
      <c r="F2629" s="547" t="str">
        <f>iferror(vlookup(E2629,Rooms!$D$2:$E$621,2,false),"")</f>
        <v>Mido's House</v>
      </c>
      <c r="G2629" s="5" t="s">
        <v>110</v>
      </c>
      <c r="H2629" s="536" t="s">
        <v>6159</v>
      </c>
      <c r="I2629" s="536" t="str">
        <f>iferror(vlookup(G2629,Objects!$A$2:$D$403,4,false),"")</f>
        <v>Treasure Chests</v>
      </c>
      <c r="J2629" s="537" t="s">
        <v>1059</v>
      </c>
    </row>
    <row r="2630">
      <c r="A2630" s="539"/>
      <c r="B2630" s="116" t="str">
        <f>iferror(vlookup(A2630,Maps!$A$2:$B$111,2,false),"")</f>
        <v/>
      </c>
      <c r="C2630" s="539"/>
      <c r="D2630" s="539"/>
      <c r="E2630" s="539"/>
      <c r="F2630" s="540" t="str">
        <f>iferror(vlookup(E2630,Rooms!$D$2:$E$621,2,false),"")</f>
        <v/>
      </c>
      <c r="G2630" s="539"/>
      <c r="H2630" s="541" t="s">
        <v>4884</v>
      </c>
      <c r="I2630" s="541" t="str">
        <f>iferror(vlookup(G2630,Objects!$A$2:$D$403,4,false),"")</f>
        <v/>
      </c>
      <c r="J2630" s="542"/>
    </row>
    <row r="2631">
      <c r="A2631" s="5" t="s">
        <v>296</v>
      </c>
      <c r="B2631" s="149" t="str">
        <f>iferror(vlookup(A2631,Maps!$A$2:$B$111,2,false),"")</f>
        <v>Saria's House</v>
      </c>
      <c r="C2631" s="11" t="s">
        <v>14</v>
      </c>
      <c r="D2631" s="11" t="s">
        <v>14</v>
      </c>
      <c r="E2631" s="11" t="s">
        <v>2327</v>
      </c>
      <c r="F2631" s="538" t="str">
        <f>iferror(vlookup(E2631,Rooms!$D$2:$E$621,2,false),"")</f>
        <v>Saria's House</v>
      </c>
      <c r="G2631" s="5" t="s">
        <v>689</v>
      </c>
      <c r="H2631" s="536" t="s">
        <v>6677</v>
      </c>
      <c r="I2631" s="536" t="str">
        <f>iferror(vlookup(G2631,Objects!$A$2:$D$403,4,false),"")</f>
        <v>Red-Haired Kokiri Boy</v>
      </c>
      <c r="J2631" s="537" t="s">
        <v>1073</v>
      </c>
    </row>
    <row r="2632">
      <c r="A2632" s="5" t="s">
        <v>296</v>
      </c>
      <c r="B2632" s="149" t="str">
        <f>iferror(vlookup(A2632,Maps!$A$2:$B$111,2,false),"")</f>
        <v>Saria's House</v>
      </c>
      <c r="C2632" s="7" t="s">
        <v>14</v>
      </c>
      <c r="D2632" s="7" t="s">
        <v>14</v>
      </c>
      <c r="E2632" s="7" t="s">
        <v>2327</v>
      </c>
      <c r="F2632" s="547" t="str">
        <f>iferror(vlookup(E2632,Rooms!$D$2:$E$621,2,false),"")</f>
        <v>Saria's House</v>
      </c>
      <c r="G2632" s="5" t="s">
        <v>2950</v>
      </c>
      <c r="H2632" s="536" t="s">
        <v>6680</v>
      </c>
      <c r="I2632" s="536" t="str">
        <f>iferror(vlookup(G2632,Objects!$A$2:$D$403,4,false),"")</f>
        <v>Red-Haired Kokiri Girl</v>
      </c>
      <c r="J2632" s="537" t="s">
        <v>1073</v>
      </c>
    </row>
    <row r="2633">
      <c r="A2633" s="5" t="s">
        <v>296</v>
      </c>
      <c r="B2633" s="149" t="str">
        <f>iferror(vlookup(A2633,Maps!$A$2:$B$111,2,false),"")</f>
        <v>Saria's House</v>
      </c>
      <c r="C2633" s="7" t="s">
        <v>14</v>
      </c>
      <c r="D2633" s="7" t="s">
        <v>14</v>
      </c>
      <c r="E2633" s="7" t="s">
        <v>2327</v>
      </c>
      <c r="F2633" s="547" t="str">
        <f>iferror(vlookup(E2633,Rooms!$D$2:$E$621,2,false),"")</f>
        <v>Saria's House</v>
      </c>
      <c r="G2633" s="5" t="s">
        <v>2876</v>
      </c>
      <c r="H2633" s="536" t="s">
        <v>6540</v>
      </c>
      <c r="I2633" s="536" t="str">
        <f>iferror(vlookup(G2633,Objects!$A$2:$D$403,4,false),"")</f>
        <v>Hylian &amp; Kokiri Animations</v>
      </c>
      <c r="J2633" s="537" t="s">
        <v>1073</v>
      </c>
    </row>
    <row r="2634">
      <c r="A2634" s="5" t="s">
        <v>296</v>
      </c>
      <c r="B2634" s="149" t="str">
        <f>iferror(vlookup(A2634,Maps!$A$2:$B$111,2,false),"")</f>
        <v>Saria's House</v>
      </c>
      <c r="C2634" s="7" t="s">
        <v>14</v>
      </c>
      <c r="D2634" s="7" t="s">
        <v>14</v>
      </c>
      <c r="E2634" s="7" t="s">
        <v>2327</v>
      </c>
      <c r="F2634" s="547" t="str">
        <f>iferror(vlookup(E2634,Rooms!$D$2:$E$621,2,false),"")</f>
        <v>Saria's House</v>
      </c>
      <c r="G2634" s="5" t="s">
        <v>2860</v>
      </c>
      <c r="H2634" s="536" t="s">
        <v>6519</v>
      </c>
      <c r="I2634" s="536" t="str">
        <f>iferror(vlookup(G2634,Objects!$A$2:$D$403,4,false),"")</f>
        <v>Saria</v>
      </c>
      <c r="J2634" s="537" t="s">
        <v>1059</v>
      </c>
    </row>
    <row r="2635">
      <c r="A2635" s="5" t="s">
        <v>296</v>
      </c>
      <c r="B2635" s="149" t="str">
        <f>iferror(vlookup(A2635,Maps!$A$2:$B$111,2,false),"")</f>
        <v>Saria's House</v>
      </c>
      <c r="C2635" s="7" t="s">
        <v>14</v>
      </c>
      <c r="D2635" s="7" t="s">
        <v>14</v>
      </c>
      <c r="E2635" s="7" t="s">
        <v>2327</v>
      </c>
      <c r="F2635" s="547" t="str">
        <f>iferror(vlookup(E2635,Rooms!$D$2:$E$621,2,false),"")</f>
        <v>Saria's House</v>
      </c>
      <c r="G2635" s="5" t="s">
        <v>812</v>
      </c>
      <c r="H2635" s="536" t="s">
        <v>6504</v>
      </c>
      <c r="I2635" s="536" t="str">
        <f>iferror(vlookup(G2635,Objects!$A$2:$D$403,4,false),"")</f>
        <v>Item Model - Recovery Heart</v>
      </c>
      <c r="J2635" s="537" t="s">
        <v>1073</v>
      </c>
    </row>
    <row r="2636">
      <c r="A2636" s="539"/>
      <c r="B2636" s="116" t="str">
        <f>iferror(vlookup(A2636,Maps!$A$2:$B$111,2,false),"")</f>
        <v/>
      </c>
      <c r="C2636" s="539"/>
      <c r="D2636" s="539"/>
      <c r="E2636" s="539"/>
      <c r="F2636" s="540" t="str">
        <f>iferror(vlookup(E2636,Rooms!$D$2:$E$621,2,false),"")</f>
        <v/>
      </c>
      <c r="G2636" s="539"/>
      <c r="H2636" s="541" t="s">
        <v>4884</v>
      </c>
      <c r="I2636" s="541" t="str">
        <f>iferror(vlookup(G2636,Objects!$A$2:$D$403,4,false),"")</f>
        <v/>
      </c>
      <c r="J2636" s="542"/>
    </row>
    <row r="2637">
      <c r="A2637" s="5" t="s">
        <v>302</v>
      </c>
      <c r="B2637" s="149" t="str">
        <f>iferror(vlookup(A2637,Maps!$A$2:$B$111,2,false),"")</f>
        <v>Carpenter Boss's House</v>
      </c>
      <c r="C2637" s="11" t="s">
        <v>14</v>
      </c>
      <c r="D2637" s="11" t="s">
        <v>14</v>
      </c>
      <c r="E2637" s="11" t="s">
        <v>2329</v>
      </c>
      <c r="F2637" s="538" t="str">
        <f>iferror(vlookup(E2637,Rooms!$D$2:$E$621,2,false),"")</f>
        <v>Carpenter Boss's House</v>
      </c>
      <c r="G2637" s="5" t="s">
        <v>2876</v>
      </c>
      <c r="H2637" s="536" t="s">
        <v>6540</v>
      </c>
      <c r="I2637" s="536" t="str">
        <f>iferror(vlookup(G2637,Objects!$A$2:$D$403,4,false),"")</f>
        <v>Hylian &amp; Kokiri Animations</v>
      </c>
      <c r="J2637" s="537" t="s">
        <v>1073</v>
      </c>
    </row>
    <row r="2638">
      <c r="A2638" s="5" t="s">
        <v>302</v>
      </c>
      <c r="B2638" s="149" t="str">
        <f>iferror(vlookup(A2638,Maps!$A$2:$B$111,2,false),"")</f>
        <v>Carpenter Boss's House</v>
      </c>
      <c r="C2638" s="7" t="s">
        <v>14</v>
      </c>
      <c r="D2638" s="7" t="s">
        <v>14</v>
      </c>
      <c r="E2638" s="7" t="s">
        <v>2329</v>
      </c>
      <c r="F2638" s="547" t="str">
        <f>iferror(vlookup(E2638,Rooms!$D$2:$E$621,2,false),"")</f>
        <v>Carpenter Boss's House</v>
      </c>
      <c r="G2638" s="5" t="s">
        <v>2961</v>
      </c>
      <c r="H2638" s="536" t="s">
        <v>6699</v>
      </c>
      <c r="I2638" s="536" t="str">
        <f>iferror(vlookup(G2638,Objects!$A$2:$D$403,4,false),"")</f>
        <v>Dog Lady</v>
      </c>
      <c r="J2638" s="537" t="s">
        <v>1073</v>
      </c>
    </row>
    <row r="2639">
      <c r="A2639" s="5" t="s">
        <v>302</v>
      </c>
      <c r="B2639" s="149" t="str">
        <f>iferror(vlookup(A2639,Maps!$A$2:$B$111,2,false),"")</f>
        <v>Carpenter Boss's House</v>
      </c>
      <c r="C2639" s="7" t="s">
        <v>14</v>
      </c>
      <c r="D2639" s="7" t="s">
        <v>14</v>
      </c>
      <c r="E2639" s="7" t="s">
        <v>2329</v>
      </c>
      <c r="F2639" s="547" t="str">
        <f>iferror(vlookup(E2639,Rooms!$D$2:$E$621,2,false),"")</f>
        <v>Carpenter Boss's House</v>
      </c>
      <c r="G2639" s="5" t="s">
        <v>2964</v>
      </c>
      <c r="H2639" s="536" t="s">
        <v>6703</v>
      </c>
      <c r="I2639" s="536" t="str">
        <f>iferror(vlookup(G2639,Objects!$A$2:$D$403,4,false),"")</f>
        <v>Hylian Men I</v>
      </c>
      <c r="J2639" s="537" t="s">
        <v>1073</v>
      </c>
    </row>
    <row r="2640">
      <c r="A2640" s="5" t="s">
        <v>302</v>
      </c>
      <c r="B2640" s="149" t="str">
        <f>iferror(vlookup(A2640,Maps!$A$2:$B$111,2,false),"")</f>
        <v>Carpenter Boss's House</v>
      </c>
      <c r="C2640" s="7" t="s">
        <v>14</v>
      </c>
      <c r="D2640" s="7" t="s">
        <v>14</v>
      </c>
      <c r="E2640" s="7" t="s">
        <v>2329</v>
      </c>
      <c r="F2640" s="547" t="str">
        <f>iferror(vlookup(E2640,Rooms!$D$2:$E$621,2,false),"")</f>
        <v>Carpenter Boss's House</v>
      </c>
      <c r="G2640" s="5" t="s">
        <v>889</v>
      </c>
      <c r="H2640" s="536" t="s">
        <v>6411</v>
      </c>
      <c r="I2640" s="536" t="str">
        <f>iferror(vlookup(G2640,Objects!$A$2:$D$403,4,false),"")</f>
        <v>Talon</v>
      </c>
      <c r="J2640" s="537" t="s">
        <v>1059</v>
      </c>
    </row>
    <row r="2641">
      <c r="A2641" s="5" t="s">
        <v>302</v>
      </c>
      <c r="B2641" s="149" t="str">
        <f>iferror(vlookup(A2641,Maps!$A$2:$B$111,2,false),"")</f>
        <v>Carpenter Boss's House</v>
      </c>
      <c r="C2641" s="7" t="s">
        <v>14</v>
      </c>
      <c r="D2641" s="7" t="s">
        <v>14</v>
      </c>
      <c r="E2641" s="7" t="s">
        <v>2329</v>
      </c>
      <c r="F2641" s="547" t="str">
        <f>iferror(vlookup(E2641,Rooms!$D$2:$E$621,2,false),"")</f>
        <v>Carpenter Boss's House</v>
      </c>
      <c r="G2641" s="5" t="s">
        <v>2973</v>
      </c>
      <c r="H2641" s="536" t="s">
        <v>6720</v>
      </c>
      <c r="I2641" s="536" t="str">
        <f>iferror(vlookup(G2641,Objects!$A$2:$D$403,4,false),"")</f>
        <v>Old Hylian Woman</v>
      </c>
      <c r="J2641" s="537" t="s">
        <v>1073</v>
      </c>
    </row>
    <row r="2642">
      <c r="A2642" s="5" t="s">
        <v>302</v>
      </c>
      <c r="B2642" s="149" t="str">
        <f>iferror(vlookup(A2642,Maps!$A$2:$B$111,2,false),"")</f>
        <v>Carpenter Boss's House</v>
      </c>
      <c r="C2642" s="7" t="s">
        <v>14</v>
      </c>
      <c r="D2642" s="7" t="s">
        <v>14</v>
      </c>
      <c r="E2642" s="7" t="s">
        <v>2329</v>
      </c>
      <c r="F2642" s="547" t="str">
        <f>iferror(vlookup(E2642,Rooms!$D$2:$E$621,2,false),"")</f>
        <v>Carpenter Boss's House</v>
      </c>
      <c r="G2642" s="5" t="s">
        <v>2972</v>
      </c>
      <c r="H2642" s="536" t="s">
        <v>6717</v>
      </c>
      <c r="I2642" s="536" t="str">
        <f>iferror(vlookup(G2642,Objects!$A$2:$D$403,4,false),"")</f>
        <v>Old Hylian Men</v>
      </c>
      <c r="J2642" s="537" t="s">
        <v>1073</v>
      </c>
    </row>
    <row r="2643">
      <c r="A2643" s="5" t="s">
        <v>302</v>
      </c>
      <c r="B2643" s="149" t="str">
        <f>iferror(vlookup(A2643,Maps!$A$2:$B$111,2,false),"")</f>
        <v>Carpenter Boss's House</v>
      </c>
      <c r="C2643" s="7" t="s">
        <v>14</v>
      </c>
      <c r="D2643" s="7" t="s">
        <v>14</v>
      </c>
      <c r="E2643" s="7" t="s">
        <v>2329</v>
      </c>
      <c r="F2643" s="547" t="str">
        <f>iferror(vlookup(E2643,Rooms!$D$2:$E$621,2,false),"")</f>
        <v>Carpenter Boss's House</v>
      </c>
      <c r="G2643" s="5" t="s">
        <v>2978</v>
      </c>
      <c r="H2643" s="536" t="s">
        <v>6729</v>
      </c>
      <c r="I2643" s="536" t="str">
        <f>iferror(vlookup(G2643,Objects!$A$2:$D$403,4,false),"")</f>
        <v>Hylian Men II</v>
      </c>
      <c r="J2643" s="537" t="s">
        <v>1073</v>
      </c>
    </row>
    <row r="2644">
      <c r="A2644" s="5" t="s">
        <v>302</v>
      </c>
      <c r="B2644" s="149" t="str">
        <f>iferror(vlookup(A2644,Maps!$A$2:$B$111,2,false),"")</f>
        <v>Carpenter Boss's House</v>
      </c>
      <c r="C2644" s="7" t="s">
        <v>14</v>
      </c>
      <c r="D2644" s="7" t="s">
        <v>14</v>
      </c>
      <c r="E2644" s="7" t="s">
        <v>2329</v>
      </c>
      <c r="F2644" s="547" t="str">
        <f>iferror(vlookup(E2644,Rooms!$D$2:$E$621,2,false),"")</f>
        <v>Carpenter Boss's House</v>
      </c>
      <c r="G2644" s="5" t="s">
        <v>2983</v>
      </c>
      <c r="H2644" s="536" t="s">
        <v>6739</v>
      </c>
      <c r="I2644" s="536" t="str">
        <f>iferror(vlookup(G2644,Objects!$A$2:$D$403,4,false),"")</f>
        <v>Carpenter Boss's Wife</v>
      </c>
      <c r="J2644" s="537" t="s">
        <v>1073</v>
      </c>
    </row>
    <row r="2645">
      <c r="A2645" s="5" t="s">
        <v>302</v>
      </c>
      <c r="B2645" s="149" t="str">
        <f>iferror(vlookup(A2645,Maps!$A$2:$B$111,2,false),"")</f>
        <v>Carpenter Boss's House</v>
      </c>
      <c r="C2645" s="7" t="s">
        <v>14</v>
      </c>
      <c r="D2645" s="7" t="s">
        <v>14</v>
      </c>
      <c r="E2645" s="7" t="s">
        <v>2329</v>
      </c>
      <c r="F2645" s="547" t="str">
        <f>iferror(vlookup(E2645,Rooms!$D$2:$E$621,2,false),"")</f>
        <v>Carpenter Boss's House</v>
      </c>
      <c r="G2645" s="5" t="s">
        <v>3006</v>
      </c>
      <c r="H2645" s="536" t="s">
        <v>6769</v>
      </c>
      <c r="I2645" s="536" t="str">
        <f>iferror(vlookup(G2645,Objects!$A$2:$D$403,4,false),"")</f>
        <v>Carpenter Boss</v>
      </c>
      <c r="J2645" s="537" t="s">
        <v>1059</v>
      </c>
    </row>
    <row r="2646">
      <c r="A2646" s="5" t="s">
        <v>302</v>
      </c>
      <c r="B2646" s="149" t="str">
        <f>iferror(vlookup(A2646,Maps!$A$2:$B$111,2,false),"")</f>
        <v>Carpenter Boss's House</v>
      </c>
      <c r="C2646" s="7" t="s">
        <v>14</v>
      </c>
      <c r="D2646" s="7" t="s">
        <v>14</v>
      </c>
      <c r="E2646" s="7" t="s">
        <v>2329</v>
      </c>
      <c r="F2646" s="547" t="str">
        <f>iferror(vlookup(E2646,Rooms!$D$2:$E$621,2,false),"")</f>
        <v>Carpenter Boss's House</v>
      </c>
      <c r="G2646" s="5" t="s">
        <v>3008</v>
      </c>
      <c r="H2646" s="536" t="s">
        <v>6770</v>
      </c>
      <c r="I2646" s="536" t="str">
        <f>iferror(vlookup(G2646,Objects!$A$2:$D$403,4,false),"")</f>
        <v>Carpenters</v>
      </c>
      <c r="J2646" s="537" t="s">
        <v>1059</v>
      </c>
    </row>
    <row r="2647">
      <c r="A2647" s="539"/>
      <c r="B2647" s="116" t="str">
        <f>iferror(vlookup(A2647,Maps!$A$2:$B$111,2,false),"")</f>
        <v/>
      </c>
      <c r="C2647" s="539"/>
      <c r="D2647" s="539"/>
      <c r="E2647" s="539"/>
      <c r="F2647" s="540" t="str">
        <f>iferror(vlookup(E2647,Rooms!$D$2:$E$621,2,false),"")</f>
        <v/>
      </c>
      <c r="G2647" s="539"/>
      <c r="H2647" s="541" t="s">
        <v>4884</v>
      </c>
      <c r="I2647" s="541" t="str">
        <f>iferror(vlookup(G2647,Objects!$A$2:$D$403,4,false),"")</f>
        <v/>
      </c>
      <c r="J2647" s="542"/>
    </row>
    <row r="2648">
      <c r="A2648" s="5" t="s">
        <v>309</v>
      </c>
      <c r="B2648" s="149" t="str">
        <f>iferror(vlookup(A2648,Maps!$A$2:$B$111,2,false),"")</f>
        <v>Back Alley House (Man in Green)</v>
      </c>
      <c r="C2648" s="11" t="s">
        <v>14</v>
      </c>
      <c r="D2648" s="11" t="s">
        <v>14</v>
      </c>
      <c r="E2648" s="11" t="s">
        <v>2331</v>
      </c>
      <c r="F2648" s="538" t="str">
        <f>iferror(vlookup(E2648,Rooms!$D$2:$E$621,2,false),"")</f>
        <v>Back Alley House (Man in Green)</v>
      </c>
      <c r="G2648" s="5" t="s">
        <v>2972</v>
      </c>
      <c r="H2648" s="536" t="s">
        <v>6717</v>
      </c>
      <c r="I2648" s="536" t="str">
        <f>iferror(vlookup(G2648,Objects!$A$2:$D$403,4,false),"")</f>
        <v>Old Hylian Men</v>
      </c>
      <c r="J2648" s="537" t="s">
        <v>1073</v>
      </c>
    </row>
    <row r="2649">
      <c r="A2649" s="5" t="s">
        <v>309</v>
      </c>
      <c r="B2649" s="149" t="str">
        <f>iferror(vlookup(A2649,Maps!$A$2:$B$111,2,false),"")</f>
        <v>Back Alley House (Man in Green)</v>
      </c>
      <c r="C2649" s="7" t="s">
        <v>14</v>
      </c>
      <c r="D2649" s="7" t="s">
        <v>14</v>
      </c>
      <c r="E2649" s="7" t="s">
        <v>2331</v>
      </c>
      <c r="F2649" s="547" t="str">
        <f>iferror(vlookup(E2649,Rooms!$D$2:$E$621,2,false),"")</f>
        <v>Back Alley House (Man in Green)</v>
      </c>
      <c r="G2649" s="5" t="s">
        <v>2876</v>
      </c>
      <c r="H2649" s="536" t="s">
        <v>6540</v>
      </c>
      <c r="I2649" s="536" t="str">
        <f>iferror(vlookup(G2649,Objects!$A$2:$D$403,4,false),"")</f>
        <v>Hylian &amp; Kokiri Animations</v>
      </c>
      <c r="J2649" s="537" t="s">
        <v>1073</v>
      </c>
    </row>
    <row r="2650">
      <c r="A2650" s="5" t="s">
        <v>309</v>
      </c>
      <c r="B2650" s="149" t="str">
        <f>iferror(vlookup(A2650,Maps!$A$2:$B$111,2,false),"")</f>
        <v>Back Alley House (Man in Green)</v>
      </c>
      <c r="C2650" s="7" t="s">
        <v>14</v>
      </c>
      <c r="D2650" s="7" t="s">
        <v>14</v>
      </c>
      <c r="E2650" s="7" t="s">
        <v>2331</v>
      </c>
      <c r="F2650" s="547" t="str">
        <f>iferror(vlookup(E2650,Rooms!$D$2:$E$621,2,false),"")</f>
        <v>Back Alley House (Man in Green)</v>
      </c>
      <c r="G2650" s="5" t="s">
        <v>2978</v>
      </c>
      <c r="H2650" s="536" t="s">
        <v>6729</v>
      </c>
      <c r="I2650" s="536" t="str">
        <f>iferror(vlookup(G2650,Objects!$A$2:$D$403,4,false),"")</f>
        <v>Hylian Men II</v>
      </c>
      <c r="J2650" s="537" t="s">
        <v>1073</v>
      </c>
    </row>
    <row r="2651">
      <c r="A2651" s="5" t="s">
        <v>309</v>
      </c>
      <c r="B2651" s="149" t="str">
        <f>iferror(vlookup(A2651,Maps!$A$2:$B$111,2,false),"")</f>
        <v>Back Alley House (Man in Green)</v>
      </c>
      <c r="C2651" s="7" t="s">
        <v>14</v>
      </c>
      <c r="D2651" s="7" t="s">
        <v>14</v>
      </c>
      <c r="E2651" s="7" t="s">
        <v>2331</v>
      </c>
      <c r="F2651" s="547" t="str">
        <f>iferror(vlookup(E2651,Rooms!$D$2:$E$621,2,false),"")</f>
        <v>Back Alley House (Man in Green)</v>
      </c>
      <c r="G2651" s="5" t="s">
        <v>2964</v>
      </c>
      <c r="H2651" s="536" t="s">
        <v>6703</v>
      </c>
      <c r="I2651" s="536" t="str">
        <f>iferror(vlookup(G2651,Objects!$A$2:$D$403,4,false),"")</f>
        <v>Hylian Men I</v>
      </c>
      <c r="J2651" s="537" t="s">
        <v>1073</v>
      </c>
    </row>
    <row r="2652">
      <c r="A2652" s="5" t="s">
        <v>309</v>
      </c>
      <c r="B2652" s="149" t="str">
        <f>iferror(vlookup(A2652,Maps!$A$2:$B$111,2,false),"")</f>
        <v>Back Alley House (Man in Green)</v>
      </c>
      <c r="C2652" s="7" t="s">
        <v>14</v>
      </c>
      <c r="D2652" s="7" t="s">
        <v>14</v>
      </c>
      <c r="E2652" s="7" t="s">
        <v>2331</v>
      </c>
      <c r="F2652" s="547" t="str">
        <f>iferror(vlookup(E2652,Rooms!$D$2:$E$621,2,false),"")</f>
        <v>Back Alley House (Man in Green)</v>
      </c>
      <c r="G2652" s="5" t="s">
        <v>3127</v>
      </c>
      <c r="H2652" s="536" t="s">
        <v>6938</v>
      </c>
      <c r="I2652" s="536" t="str">
        <f>iferror(vlookup(G2652,Objects!$A$2:$D$403,4,false),"")</f>
        <v>Dog</v>
      </c>
      <c r="J2652" s="537" t="s">
        <v>1073</v>
      </c>
    </row>
    <row r="2653">
      <c r="A2653" s="5" t="s">
        <v>309</v>
      </c>
      <c r="B2653" s="149" t="str">
        <f>iferror(vlookup(A2653,Maps!$A$2:$B$111,2,false),"")</f>
        <v>Back Alley House (Man in Green)</v>
      </c>
      <c r="C2653" s="7" t="s">
        <v>14</v>
      </c>
      <c r="D2653" s="7" t="s">
        <v>14</v>
      </c>
      <c r="E2653" s="7" t="s">
        <v>2331</v>
      </c>
      <c r="F2653" s="547" t="str">
        <f>iferror(vlookup(E2653,Rooms!$D$2:$E$621,2,false),"")</f>
        <v>Back Alley House (Man in Green)</v>
      </c>
      <c r="G2653" s="5" t="s">
        <v>3027</v>
      </c>
      <c r="H2653" s="536" t="s">
        <v>6785</v>
      </c>
      <c r="I2653" s="536" t="str">
        <f>iferror(vlookup(G2653,Objects!$A$2:$D$403,4,false),"")</f>
        <v>Pot</v>
      </c>
      <c r="J2653" s="537" t="s">
        <v>1073</v>
      </c>
    </row>
    <row r="2654">
      <c r="A2654" s="539"/>
      <c r="B2654" s="116" t="str">
        <f>iferror(vlookup(A2654,Maps!$A$2:$B$111,2,false),"")</f>
        <v/>
      </c>
      <c r="C2654" s="539"/>
      <c r="D2654" s="539"/>
      <c r="E2654" s="539"/>
      <c r="F2654" s="540" t="str">
        <f>iferror(vlookup(E2654,Rooms!$D$2:$E$621,2,false),"")</f>
        <v/>
      </c>
      <c r="G2654" s="539"/>
      <c r="H2654" s="541" t="s">
        <v>4884</v>
      </c>
      <c r="I2654" s="541" t="str">
        <f>iferror(vlookup(G2654,Objects!$A$2:$D$403,4,false),"")</f>
        <v/>
      </c>
      <c r="J2654" s="542"/>
    </row>
    <row r="2655">
      <c r="A2655" s="5" t="s">
        <v>315</v>
      </c>
      <c r="B2655" s="149" t="str">
        <f>iferror(vlookup(A2655,Maps!$A$2:$B$111,2,false),"")</f>
        <v>Bazaar</v>
      </c>
      <c r="C2655" s="11" t="s">
        <v>14</v>
      </c>
      <c r="D2655" s="11" t="s">
        <v>14</v>
      </c>
      <c r="E2655" s="11" t="s">
        <v>2333</v>
      </c>
      <c r="F2655" s="538" t="str">
        <f>iferror(vlookup(E2655,Rooms!$D$2:$E$621,2,false),"")</f>
        <v>Bazaar</v>
      </c>
      <c r="G2655" s="5" t="s">
        <v>83</v>
      </c>
      <c r="H2655" s="536" t="s">
        <v>6328</v>
      </c>
      <c r="I2655" s="536" t="str">
        <f>iferror(vlookup(G2655,Objects!$A$2:$D$403,4,false),"")</f>
        <v>Shooting Gallery &amp; Bazaar Proprietors</v>
      </c>
      <c r="J2655" s="537" t="s">
        <v>1073</v>
      </c>
    </row>
    <row r="2656">
      <c r="A2656" s="5" t="s">
        <v>315</v>
      </c>
      <c r="B2656" s="149" t="str">
        <f>iferror(vlookup(A2656,Maps!$A$2:$B$111,2,false),"")</f>
        <v>Bazaar</v>
      </c>
      <c r="C2656" s="7" t="s">
        <v>14</v>
      </c>
      <c r="D2656" s="7" t="s">
        <v>14</v>
      </c>
      <c r="E2656" s="7" t="s">
        <v>2333</v>
      </c>
      <c r="F2656" s="547" t="str">
        <f>iferror(vlookup(E2656,Rooms!$D$2:$E$621,2,false),"")</f>
        <v>Bazaar</v>
      </c>
      <c r="G2656" s="5" t="s">
        <v>2835</v>
      </c>
      <c r="H2656" s="536" t="s">
        <v>6496</v>
      </c>
      <c r="I2656" s="536" t="str">
        <f>iferror(vlookup(G2656,Objects!$A$2:$D$403,4,false),"")</f>
        <v>Shop Shelves</v>
      </c>
      <c r="J2656" s="537" t="s">
        <v>1059</v>
      </c>
    </row>
    <row r="2657">
      <c r="A2657" s="5" t="s">
        <v>315</v>
      </c>
      <c r="B2657" s="149" t="str">
        <f>iferror(vlookup(A2657,Maps!$A$2:$B$111,2,false),"")</f>
        <v>Bazaar</v>
      </c>
      <c r="C2657" s="7" t="s">
        <v>14</v>
      </c>
      <c r="D2657" s="7" t="s">
        <v>14</v>
      </c>
      <c r="E2657" s="7" t="s">
        <v>2333</v>
      </c>
      <c r="F2657" s="547" t="str">
        <f>iferror(vlookup(E2657,Rooms!$D$2:$E$621,2,false),"")</f>
        <v>Bazaar</v>
      </c>
      <c r="G2657" s="5" t="s">
        <v>2902</v>
      </c>
      <c r="H2657" s="536" t="s">
        <v>6587</v>
      </c>
      <c r="I2657" s="536" t="str">
        <f>iferror(vlookup(G2657,Objects!$A$2:$D$403,4,false),"")</f>
        <v>Item Model - Arrows</v>
      </c>
      <c r="J2657" s="537" t="s">
        <v>1073</v>
      </c>
    </row>
    <row r="2658">
      <c r="A2658" s="5" t="s">
        <v>315</v>
      </c>
      <c r="B2658" s="149" t="str">
        <f>iferror(vlookup(A2658,Maps!$A$2:$B$111,2,false),"")</f>
        <v>Bazaar</v>
      </c>
      <c r="C2658" s="7" t="s">
        <v>14</v>
      </c>
      <c r="D2658" s="7" t="s">
        <v>14</v>
      </c>
      <c r="E2658" s="7" t="s">
        <v>2333</v>
      </c>
      <c r="F2658" s="547" t="str">
        <f>iferror(vlookup(E2658,Rooms!$D$2:$E$621,2,false),"")</f>
        <v>Bazaar</v>
      </c>
      <c r="G2658" s="5" t="s">
        <v>812</v>
      </c>
      <c r="H2658" s="536" t="s">
        <v>6504</v>
      </c>
      <c r="I2658" s="536" t="str">
        <f>iferror(vlookup(G2658,Objects!$A$2:$D$403,4,false),"")</f>
        <v>Item Model - Recovery Heart</v>
      </c>
      <c r="J2658" s="537" t="s">
        <v>1073</v>
      </c>
    </row>
    <row r="2659">
      <c r="A2659" s="5" t="s">
        <v>315</v>
      </c>
      <c r="B2659" s="149" t="str">
        <f>iferror(vlookup(A2659,Maps!$A$2:$B$111,2,false),"")</f>
        <v>Bazaar</v>
      </c>
      <c r="C2659" s="7" t="s">
        <v>14</v>
      </c>
      <c r="D2659" s="7" t="s">
        <v>14</v>
      </c>
      <c r="E2659" s="7" t="s">
        <v>2333</v>
      </c>
      <c r="F2659" s="547" t="str">
        <f>iferror(vlookup(E2659,Rooms!$D$2:$E$621,2,false),"")</f>
        <v>Bazaar</v>
      </c>
      <c r="G2659" s="5" t="s">
        <v>2879</v>
      </c>
      <c r="H2659" s="536" t="s">
        <v>6546</v>
      </c>
      <c r="I2659" s="536" t="str">
        <f>iferror(vlookup(G2659,Objects!$A$2:$D$403,4,false),"")</f>
        <v>Item Model - Deku Stick</v>
      </c>
      <c r="J2659" s="537" t="s">
        <v>1073</v>
      </c>
    </row>
    <row r="2660">
      <c r="A2660" s="5" t="s">
        <v>315</v>
      </c>
      <c r="B2660" s="149" t="str">
        <f>iferror(vlookup(A2660,Maps!$A$2:$B$111,2,false),"")</f>
        <v>Bazaar</v>
      </c>
      <c r="C2660" s="7" t="s">
        <v>14</v>
      </c>
      <c r="D2660" s="7" t="s">
        <v>14</v>
      </c>
      <c r="E2660" s="7" t="s">
        <v>2333</v>
      </c>
      <c r="F2660" s="547" t="str">
        <f>iferror(vlookup(E2660,Rooms!$D$2:$E$621,2,false),"")</f>
        <v>Bazaar</v>
      </c>
      <c r="G2660" s="5" t="s">
        <v>2908</v>
      </c>
      <c r="H2660" s="536" t="s">
        <v>6599</v>
      </c>
      <c r="I2660" s="536" t="str">
        <f>iferror(vlookup(G2660,Objects!$A$2:$D$403,4,false),"")</f>
        <v>Item Model - Hylian Shield</v>
      </c>
      <c r="J2660" s="537" t="s">
        <v>1073</v>
      </c>
    </row>
    <row r="2661">
      <c r="A2661" s="5" t="s">
        <v>315</v>
      </c>
      <c r="B2661" s="149" t="str">
        <f>iferror(vlookup(A2661,Maps!$A$2:$B$111,2,false),"")</f>
        <v>Bazaar</v>
      </c>
      <c r="C2661" s="7" t="s">
        <v>14</v>
      </c>
      <c r="D2661" s="7" t="s">
        <v>14</v>
      </c>
      <c r="E2661" s="7" t="s">
        <v>2333</v>
      </c>
      <c r="F2661" s="547" t="str">
        <f>iferror(vlookup(E2661,Rooms!$D$2:$E$621,2,false),"")</f>
        <v>Bazaar</v>
      </c>
      <c r="G2661" s="5" t="s">
        <v>778</v>
      </c>
      <c r="H2661" s="536" t="s">
        <v>6516</v>
      </c>
      <c r="I2661" s="536" t="str">
        <f>iferror(vlookup(G2661,Objects!$A$2:$D$403,4,false),"")</f>
        <v>Item Model - Deku Nut</v>
      </c>
      <c r="J2661" s="537" t="s">
        <v>1073</v>
      </c>
    </row>
    <row r="2662">
      <c r="A2662" s="5" t="s">
        <v>315</v>
      </c>
      <c r="B2662" s="149" t="str">
        <f>iferror(vlookup(A2662,Maps!$A$2:$B$111,2,false),"")</f>
        <v>Bazaar</v>
      </c>
      <c r="C2662" s="7" t="s">
        <v>14</v>
      </c>
      <c r="D2662" s="7" t="s">
        <v>14</v>
      </c>
      <c r="E2662" s="7" t="s">
        <v>2333</v>
      </c>
      <c r="F2662" s="547" t="str">
        <f>iferror(vlookup(E2662,Rooms!$D$2:$E$621,2,false),"")</f>
        <v>Bazaar</v>
      </c>
      <c r="G2662" s="5" t="s">
        <v>2890</v>
      </c>
      <c r="H2662" s="536" t="s">
        <v>6563</v>
      </c>
      <c r="I2662" s="536" t="str">
        <f>iferror(vlookup(G2662,Objects!$A$2:$D$403,4,false),"")</f>
        <v>Item Model - Bomb</v>
      </c>
      <c r="J2662" s="537" t="s">
        <v>1073</v>
      </c>
    </row>
    <row r="2663">
      <c r="A2663" s="5" t="s">
        <v>315</v>
      </c>
      <c r="B2663" s="149" t="str">
        <f>iferror(vlookup(A2663,Maps!$A$2:$B$111,2,false),"")</f>
        <v>Bazaar</v>
      </c>
      <c r="C2663" s="7" t="s">
        <v>14</v>
      </c>
      <c r="D2663" s="7" t="s">
        <v>14</v>
      </c>
      <c r="E2663" s="7" t="s">
        <v>2333</v>
      </c>
      <c r="F2663" s="547" t="str">
        <f>iferror(vlookup(E2663,Rooms!$D$2:$E$621,2,false),"")</f>
        <v>Bazaar</v>
      </c>
      <c r="G2663" s="5" t="s">
        <v>2876</v>
      </c>
      <c r="H2663" s="536" t="s">
        <v>6540</v>
      </c>
      <c r="I2663" s="536" t="str">
        <f>iferror(vlookup(G2663,Objects!$A$2:$D$403,4,false),"")</f>
        <v>Hylian &amp; Kokiri Animations</v>
      </c>
      <c r="J2663" s="537" t="s">
        <v>1073</v>
      </c>
    </row>
    <row r="2664">
      <c r="A2664" s="5" t="s">
        <v>315</v>
      </c>
      <c r="B2664" s="149" t="str">
        <f>iferror(vlookup(A2664,Maps!$A$2:$B$111,2,false),"")</f>
        <v>Bazaar</v>
      </c>
      <c r="C2664" s="7" t="s">
        <v>14</v>
      </c>
      <c r="D2664" s="7" t="s">
        <v>14</v>
      </c>
      <c r="E2664" s="7" t="s">
        <v>2333</v>
      </c>
      <c r="F2664" s="547" t="str">
        <f>iferror(vlookup(E2664,Rooms!$D$2:$E$621,2,false),"")</f>
        <v>Bazaar</v>
      </c>
      <c r="G2664" s="5" t="s">
        <v>2964</v>
      </c>
      <c r="H2664" s="536" t="s">
        <v>6703</v>
      </c>
      <c r="I2664" s="536" t="str">
        <f>iferror(vlookup(G2664,Objects!$A$2:$D$403,4,false),"")</f>
        <v>Hylian Men I</v>
      </c>
      <c r="J2664" s="537" t="s">
        <v>1073</v>
      </c>
    </row>
    <row r="2665">
      <c r="A2665" s="5" t="s">
        <v>315</v>
      </c>
      <c r="B2665" s="149" t="str">
        <f>iferror(vlookup(A2665,Maps!$A$2:$B$111,2,false),"")</f>
        <v>Bazaar</v>
      </c>
      <c r="C2665" s="7" t="s">
        <v>14</v>
      </c>
      <c r="D2665" s="7" t="s">
        <v>14</v>
      </c>
      <c r="E2665" s="7" t="s">
        <v>2333</v>
      </c>
      <c r="F2665" s="547" t="str">
        <f>iferror(vlookup(E2665,Rooms!$D$2:$E$621,2,false),"")</f>
        <v>Bazaar</v>
      </c>
      <c r="G2665" s="5" t="s">
        <v>786</v>
      </c>
      <c r="H2665" s="536" t="s">
        <v>6552</v>
      </c>
      <c r="I2665" s="536" t="str">
        <f>iferror(vlookup(G2665,Objects!$A$2:$D$403,4,false),"")</f>
        <v>Goron, Medigoron, Biggoron</v>
      </c>
      <c r="J2665" s="537" t="s">
        <v>1059</v>
      </c>
    </row>
    <row r="2666">
      <c r="A2666" s="5" t="s">
        <v>315</v>
      </c>
      <c r="B2666" s="149" t="str">
        <f>iferror(vlookup(A2666,Maps!$A$2:$B$111,2,false),"")</f>
        <v>Bazaar</v>
      </c>
      <c r="C2666" s="7" t="s">
        <v>14</v>
      </c>
      <c r="D2666" s="7" t="s">
        <v>14</v>
      </c>
      <c r="E2666" s="7" t="s">
        <v>2333</v>
      </c>
      <c r="F2666" s="547" t="str">
        <f>iferror(vlookup(E2666,Rooms!$D$2:$E$621,2,false),"")</f>
        <v>Bazaar</v>
      </c>
      <c r="G2666" s="5" t="s">
        <v>3127</v>
      </c>
      <c r="H2666" s="536" t="s">
        <v>6938</v>
      </c>
      <c r="I2666" s="536" t="str">
        <f>iferror(vlookup(G2666,Objects!$A$2:$D$403,4,false),"")</f>
        <v>Dog</v>
      </c>
      <c r="J2666" s="537" t="s">
        <v>1073</v>
      </c>
    </row>
    <row r="2667">
      <c r="A2667" s="539"/>
      <c r="B2667" s="116" t="str">
        <f>iferror(vlookup(A2667,Maps!$A$2:$B$111,2,false),"")</f>
        <v/>
      </c>
      <c r="C2667" s="539"/>
      <c r="D2667" s="539"/>
      <c r="E2667" s="539"/>
      <c r="F2667" s="540" t="str">
        <f>iferror(vlookup(E2667,Rooms!$D$2:$E$621,2,false),"")</f>
        <v/>
      </c>
      <c r="G2667" s="539"/>
      <c r="H2667" s="541" t="s">
        <v>4884</v>
      </c>
      <c r="I2667" s="541" t="str">
        <f>iferror(vlookup(G2667,Objects!$A$2:$D$403,4,false),"")</f>
        <v/>
      </c>
      <c r="J2667" s="542"/>
    </row>
    <row r="2668">
      <c r="A2668" s="5" t="s">
        <v>321</v>
      </c>
      <c r="B2668" s="149" t="str">
        <f>iferror(vlookup(A2668,Maps!$A$2:$B$111,2,false),"")</f>
        <v>Kokiri Shop</v>
      </c>
      <c r="C2668" s="11" t="s">
        <v>14</v>
      </c>
      <c r="D2668" s="11" t="s">
        <v>14</v>
      </c>
      <c r="E2668" s="11" t="s">
        <v>2335</v>
      </c>
      <c r="F2668" s="538" t="str">
        <f>iferror(vlookup(E2668,Rooms!$D$2:$E$621,2,false),"")</f>
        <v>Kokiri Shop</v>
      </c>
      <c r="G2668" s="5" t="s">
        <v>689</v>
      </c>
      <c r="H2668" s="536" t="s">
        <v>6677</v>
      </c>
      <c r="I2668" s="536" t="str">
        <f>iferror(vlookup(G2668,Objects!$A$2:$D$403,4,false),"")</f>
        <v>Red-Haired Kokiri Boy</v>
      </c>
      <c r="J2668" s="537" t="s">
        <v>1073</v>
      </c>
    </row>
    <row r="2669">
      <c r="A2669" s="5" t="s">
        <v>321</v>
      </c>
      <c r="B2669" s="149" t="str">
        <f>iferror(vlookup(A2669,Maps!$A$2:$B$111,2,false),"")</f>
        <v>Kokiri Shop</v>
      </c>
      <c r="C2669" s="7" t="s">
        <v>14</v>
      </c>
      <c r="D2669" s="7" t="s">
        <v>14</v>
      </c>
      <c r="E2669" s="7" t="s">
        <v>2335</v>
      </c>
      <c r="F2669" s="547" t="str">
        <f>iferror(vlookup(E2669,Rooms!$D$2:$E$621,2,false),"")</f>
        <v>Kokiri Shop</v>
      </c>
      <c r="G2669" s="5" t="s">
        <v>2902</v>
      </c>
      <c r="H2669" s="536" t="s">
        <v>6587</v>
      </c>
      <c r="I2669" s="536" t="str">
        <f>iferror(vlookup(G2669,Objects!$A$2:$D$403,4,false),"")</f>
        <v>Item Model - Arrows</v>
      </c>
      <c r="J2669" s="537" t="s">
        <v>1073</v>
      </c>
    </row>
    <row r="2670">
      <c r="A2670" s="5" t="s">
        <v>321</v>
      </c>
      <c r="B2670" s="149" t="str">
        <f>iferror(vlookup(A2670,Maps!$A$2:$B$111,2,false),"")</f>
        <v>Kokiri Shop</v>
      </c>
      <c r="C2670" s="7" t="s">
        <v>14</v>
      </c>
      <c r="D2670" s="7" t="s">
        <v>14</v>
      </c>
      <c r="E2670" s="7" t="s">
        <v>2335</v>
      </c>
      <c r="F2670" s="547" t="str">
        <f>iferror(vlookup(E2670,Rooms!$D$2:$E$621,2,false),"")</f>
        <v>Kokiri Shop</v>
      </c>
      <c r="G2670" s="5" t="s">
        <v>812</v>
      </c>
      <c r="H2670" s="536" t="s">
        <v>6504</v>
      </c>
      <c r="I2670" s="536" t="str">
        <f>iferror(vlookup(G2670,Objects!$A$2:$D$403,4,false),"")</f>
        <v>Item Model - Recovery Heart</v>
      </c>
      <c r="J2670" s="537" t="s">
        <v>1073</v>
      </c>
    </row>
    <row r="2671">
      <c r="A2671" s="5" t="s">
        <v>321</v>
      </c>
      <c r="B2671" s="149" t="str">
        <f>iferror(vlookup(A2671,Maps!$A$2:$B$111,2,false),"")</f>
        <v>Kokiri Shop</v>
      </c>
      <c r="C2671" s="7" t="s">
        <v>14</v>
      </c>
      <c r="D2671" s="7" t="s">
        <v>14</v>
      </c>
      <c r="E2671" s="7" t="s">
        <v>2335</v>
      </c>
      <c r="F2671" s="547" t="str">
        <f>iferror(vlookup(E2671,Rooms!$D$2:$E$621,2,false),"")</f>
        <v>Kokiri Shop</v>
      </c>
      <c r="G2671" s="5" t="s">
        <v>2884</v>
      </c>
      <c r="H2671" s="536" t="s">
        <v>6556</v>
      </c>
      <c r="I2671" s="536" t="str">
        <f>iferror(vlookup(G2671,Objects!$A$2:$D$403,4,false),"")</f>
        <v>Item Model - Deku Shield</v>
      </c>
      <c r="J2671" s="537" t="s">
        <v>1073</v>
      </c>
    </row>
    <row r="2672">
      <c r="A2672" s="5" t="s">
        <v>321</v>
      </c>
      <c r="B2672" s="149" t="str">
        <f>iferror(vlookup(A2672,Maps!$A$2:$B$111,2,false),"")</f>
        <v>Kokiri Shop</v>
      </c>
      <c r="C2672" s="7" t="s">
        <v>14</v>
      </c>
      <c r="D2672" s="7" t="s">
        <v>14</v>
      </c>
      <c r="E2672" s="7" t="s">
        <v>2335</v>
      </c>
      <c r="F2672" s="547" t="str">
        <f>iferror(vlookup(E2672,Rooms!$D$2:$E$621,2,false),"")</f>
        <v>Kokiri Shop</v>
      </c>
      <c r="G2672" s="5" t="s">
        <v>778</v>
      </c>
      <c r="H2672" s="536" t="s">
        <v>6516</v>
      </c>
      <c r="I2672" s="536" t="str">
        <f>iferror(vlookup(G2672,Objects!$A$2:$D$403,4,false),"")</f>
        <v>Item Model - Deku Nut</v>
      </c>
      <c r="J2672" s="537" t="s">
        <v>1073</v>
      </c>
    </row>
    <row r="2673">
      <c r="A2673" s="5" t="s">
        <v>321</v>
      </c>
      <c r="B2673" s="149" t="str">
        <f>iferror(vlookup(A2673,Maps!$A$2:$B$111,2,false),"")</f>
        <v>Kokiri Shop</v>
      </c>
      <c r="C2673" s="7" t="s">
        <v>14</v>
      </c>
      <c r="D2673" s="7" t="s">
        <v>14</v>
      </c>
      <c r="E2673" s="7" t="s">
        <v>2335</v>
      </c>
      <c r="F2673" s="547" t="str">
        <f>iferror(vlookup(E2673,Rooms!$D$2:$E$621,2,false),"")</f>
        <v>Kokiri Shop</v>
      </c>
      <c r="G2673" s="5" t="s">
        <v>2879</v>
      </c>
      <c r="H2673" s="536" t="s">
        <v>6546</v>
      </c>
      <c r="I2673" s="536" t="str">
        <f>iferror(vlookup(G2673,Objects!$A$2:$D$403,4,false),"")</f>
        <v>Item Model - Deku Stick</v>
      </c>
      <c r="J2673" s="537" t="s">
        <v>1073</v>
      </c>
    </row>
    <row r="2674">
      <c r="A2674" s="5" t="s">
        <v>321</v>
      </c>
      <c r="B2674" s="149" t="str">
        <f>iferror(vlookup(A2674,Maps!$A$2:$B$111,2,false),"")</f>
        <v>Kokiri Shop</v>
      </c>
      <c r="C2674" s="7" t="s">
        <v>14</v>
      </c>
      <c r="D2674" s="7" t="s">
        <v>14</v>
      </c>
      <c r="E2674" s="7" t="s">
        <v>2335</v>
      </c>
      <c r="F2674" s="547" t="str">
        <f>iferror(vlookup(E2674,Rooms!$D$2:$E$621,2,false),"")</f>
        <v>Kokiri Shop</v>
      </c>
      <c r="G2674" s="5" t="s">
        <v>2835</v>
      </c>
      <c r="H2674" s="536" t="s">
        <v>6496</v>
      </c>
      <c r="I2674" s="536" t="str">
        <f>iferror(vlookup(G2674,Objects!$A$2:$D$403,4,false),"")</f>
        <v>Shop Shelves</v>
      </c>
      <c r="J2674" s="537" t="s">
        <v>1059</v>
      </c>
    </row>
    <row r="2675">
      <c r="A2675" s="5" t="s">
        <v>321</v>
      </c>
      <c r="B2675" s="149" t="str">
        <f>iferror(vlookup(A2675,Maps!$A$2:$B$111,2,false),"")</f>
        <v>Kokiri Shop</v>
      </c>
      <c r="C2675" s="7" t="s">
        <v>14</v>
      </c>
      <c r="D2675" s="7" t="s">
        <v>14</v>
      </c>
      <c r="E2675" s="7" t="s">
        <v>2335</v>
      </c>
      <c r="F2675" s="547" t="str">
        <f>iferror(vlookup(E2675,Rooms!$D$2:$E$621,2,false),"")</f>
        <v>Kokiri Shop</v>
      </c>
      <c r="G2675" s="5" t="s">
        <v>2991</v>
      </c>
      <c r="H2675" s="536" t="s">
        <v>6749</v>
      </c>
      <c r="I2675" s="536" t="str">
        <f>iferror(vlookup(G2675,Objects!$A$2:$D$403,4,false),"")</f>
        <v>Item Model - Deku Seeds</v>
      </c>
      <c r="J2675" s="537" t="s">
        <v>1073</v>
      </c>
    </row>
    <row r="2676">
      <c r="A2676" s="5" t="s">
        <v>321</v>
      </c>
      <c r="B2676" s="149" t="str">
        <f>iferror(vlookup(A2676,Maps!$A$2:$B$111,2,false),"")</f>
        <v>Kokiri Shop</v>
      </c>
      <c r="C2676" s="7" t="s">
        <v>14</v>
      </c>
      <c r="D2676" s="7" t="s">
        <v>14</v>
      </c>
      <c r="E2676" s="7" t="s">
        <v>2335</v>
      </c>
      <c r="F2676" s="547" t="str">
        <f>iferror(vlookup(E2676,Rooms!$D$2:$E$621,2,false),"")</f>
        <v>Kokiri Shop</v>
      </c>
      <c r="G2676" s="5" t="s">
        <v>2956</v>
      </c>
      <c r="H2676" s="536" t="s">
        <v>6687</v>
      </c>
      <c r="I2676" s="536" t="str">
        <f>iferror(vlookup(G2676,Objects!$A$2:$D$403,4,false),"")</f>
        <v>Kokiri Shop Proprietor Animation</v>
      </c>
      <c r="J2676" s="537" t="s">
        <v>1073</v>
      </c>
    </row>
    <row r="2677">
      <c r="A2677" s="5" t="s">
        <v>321</v>
      </c>
      <c r="B2677" s="149" t="str">
        <f>iferror(vlookup(A2677,Maps!$A$2:$B$111,2,false),"")</f>
        <v>Kokiri Shop</v>
      </c>
      <c r="C2677" s="7" t="s">
        <v>14</v>
      </c>
      <c r="D2677" s="7" t="s">
        <v>14</v>
      </c>
      <c r="E2677" s="7" t="s">
        <v>2335</v>
      </c>
      <c r="F2677" s="547" t="str">
        <f>iferror(vlookup(E2677,Rooms!$D$2:$E$621,2,false),"")</f>
        <v>Kokiri Shop</v>
      </c>
      <c r="G2677" s="5" t="s">
        <v>691</v>
      </c>
      <c r="H2677" s="536" t="s">
        <v>6690</v>
      </c>
      <c r="I2677" s="536" t="str">
        <f>iferror(vlookup(G2677,Objects!$A$2:$D$403,4,false),"")</f>
        <v>Kokiri Shop Proprietor's Head</v>
      </c>
      <c r="J2677" s="537" t="s">
        <v>1073</v>
      </c>
    </row>
    <row r="2678">
      <c r="A2678" s="5" t="s">
        <v>321</v>
      </c>
      <c r="B2678" s="149" t="str">
        <f>iferror(vlookup(A2678,Maps!$A$2:$B$111,2,false),"")</f>
        <v>Kokiri Shop</v>
      </c>
      <c r="C2678" s="7" t="s">
        <v>14</v>
      </c>
      <c r="D2678" s="7" t="s">
        <v>14</v>
      </c>
      <c r="E2678" s="7" t="s">
        <v>2335</v>
      </c>
      <c r="F2678" s="547" t="str">
        <f>iferror(vlookup(E2678,Rooms!$D$2:$E$621,2,false),"")</f>
        <v>Kokiri Shop</v>
      </c>
      <c r="G2678" s="5" t="s">
        <v>2950</v>
      </c>
      <c r="H2678" s="536" t="s">
        <v>6680</v>
      </c>
      <c r="I2678" s="536" t="str">
        <f>iferror(vlookup(G2678,Objects!$A$2:$D$403,4,false),"")</f>
        <v>Red-Haired Kokiri Girl</v>
      </c>
      <c r="J2678" s="537" t="s">
        <v>1073</v>
      </c>
    </row>
    <row r="2679">
      <c r="A2679" s="5" t="s">
        <v>321</v>
      </c>
      <c r="B2679" s="149" t="str">
        <f>iferror(vlookup(A2679,Maps!$A$2:$B$111,2,false),"")</f>
        <v>Kokiri Shop</v>
      </c>
      <c r="C2679" s="7" t="s">
        <v>14</v>
      </c>
      <c r="D2679" s="7" t="s">
        <v>14</v>
      </c>
      <c r="E2679" s="7" t="s">
        <v>2335</v>
      </c>
      <c r="F2679" s="547" t="str">
        <f>iferror(vlookup(E2679,Rooms!$D$2:$E$621,2,false),"")</f>
        <v>Kokiri Shop</v>
      </c>
      <c r="G2679" s="5" t="s">
        <v>2876</v>
      </c>
      <c r="H2679" s="536" t="s">
        <v>6540</v>
      </c>
      <c r="I2679" s="536" t="str">
        <f>iferror(vlookup(G2679,Objects!$A$2:$D$403,4,false),"")</f>
        <v>Hylian &amp; Kokiri Animations</v>
      </c>
      <c r="J2679" s="537" t="s">
        <v>1073</v>
      </c>
    </row>
    <row r="2680">
      <c r="A2680" s="539"/>
      <c r="B2680" s="116" t="str">
        <f>iferror(vlookup(A2680,Maps!$A$2:$B$111,2,false),"")</f>
        <v/>
      </c>
      <c r="C2680" s="539"/>
      <c r="D2680" s="539"/>
      <c r="E2680" s="539"/>
      <c r="F2680" s="540" t="str">
        <f>iferror(vlookup(E2680,Rooms!$D$2:$E$621,2,false),"")</f>
        <v/>
      </c>
      <c r="G2680" s="539"/>
      <c r="H2680" s="541" t="s">
        <v>4884</v>
      </c>
      <c r="I2680" s="541" t="str">
        <f>iferror(vlookup(G2680,Objects!$A$2:$D$403,4,false),"")</f>
        <v/>
      </c>
      <c r="J2680" s="542"/>
    </row>
    <row r="2681">
      <c r="A2681" s="5" t="s">
        <v>326</v>
      </c>
      <c r="B2681" s="149" t="str">
        <f>iferror(vlookup(A2681,Maps!$A$2:$B$111,2,false),"")</f>
        <v>Goron Shop</v>
      </c>
      <c r="C2681" s="11" t="s">
        <v>14</v>
      </c>
      <c r="D2681" s="11" t="s">
        <v>14</v>
      </c>
      <c r="E2681" s="11" t="s">
        <v>2337</v>
      </c>
      <c r="F2681" s="538" t="str">
        <f>iferror(vlookup(E2681,Rooms!$D$2:$E$621,2,false),"")</f>
        <v>Goron Shop</v>
      </c>
      <c r="G2681" s="5" t="s">
        <v>786</v>
      </c>
      <c r="H2681" s="536" t="s">
        <v>6552</v>
      </c>
      <c r="I2681" s="536" t="str">
        <f>iferror(vlookup(G2681,Objects!$A$2:$D$403,4,false),"")</f>
        <v>Goron, Medigoron, Biggoron</v>
      </c>
      <c r="J2681" s="537" t="s">
        <v>1073</v>
      </c>
    </row>
    <row r="2682">
      <c r="A2682" s="5" t="s">
        <v>326</v>
      </c>
      <c r="B2682" s="149" t="str">
        <f>iferror(vlookup(A2682,Maps!$A$2:$B$111,2,false),"")</f>
        <v>Goron Shop</v>
      </c>
      <c r="C2682" s="7" t="s">
        <v>14</v>
      </c>
      <c r="D2682" s="7" t="s">
        <v>14</v>
      </c>
      <c r="E2682" s="7" t="s">
        <v>2337</v>
      </c>
      <c r="F2682" s="547" t="str">
        <f>iferror(vlookup(E2682,Rooms!$D$2:$E$621,2,false),"")</f>
        <v>Goron Shop</v>
      </c>
      <c r="G2682" s="5" t="s">
        <v>812</v>
      </c>
      <c r="H2682" s="536" t="s">
        <v>6504</v>
      </c>
      <c r="I2682" s="536" t="str">
        <f>iferror(vlookup(G2682,Objects!$A$2:$D$403,4,false),"")</f>
        <v>Item Model - Recovery Heart</v>
      </c>
      <c r="J2682" s="537" t="s">
        <v>1073</v>
      </c>
    </row>
    <row r="2683">
      <c r="A2683" s="5" t="s">
        <v>326</v>
      </c>
      <c r="B2683" s="149" t="str">
        <f>iferror(vlookup(A2683,Maps!$A$2:$B$111,2,false),"")</f>
        <v>Goron Shop</v>
      </c>
      <c r="C2683" s="7" t="s">
        <v>14</v>
      </c>
      <c r="D2683" s="7" t="s">
        <v>14</v>
      </c>
      <c r="E2683" s="7" t="s">
        <v>2337</v>
      </c>
      <c r="F2683" s="547" t="str">
        <f>iferror(vlookup(E2683,Rooms!$D$2:$E$621,2,false),"")</f>
        <v>Goron Shop</v>
      </c>
      <c r="G2683" s="5" t="s">
        <v>2879</v>
      </c>
      <c r="H2683" s="536" t="s">
        <v>6546</v>
      </c>
      <c r="I2683" s="536" t="str">
        <f>iferror(vlookup(G2683,Objects!$A$2:$D$403,4,false),"")</f>
        <v>Item Model - Deku Stick</v>
      </c>
      <c r="J2683" s="537" t="s">
        <v>1073</v>
      </c>
    </row>
    <row r="2684">
      <c r="A2684" s="5" t="s">
        <v>326</v>
      </c>
      <c r="B2684" s="149" t="str">
        <f>iferror(vlookup(A2684,Maps!$A$2:$B$111,2,false),"")</f>
        <v>Goron Shop</v>
      </c>
      <c r="C2684" s="7" t="s">
        <v>14</v>
      </c>
      <c r="D2684" s="7" t="s">
        <v>14</v>
      </c>
      <c r="E2684" s="7" t="s">
        <v>2337</v>
      </c>
      <c r="F2684" s="547" t="str">
        <f>iferror(vlookup(E2684,Rooms!$D$2:$E$621,2,false),"")</f>
        <v>Goron Shop</v>
      </c>
      <c r="G2684" s="5" t="s">
        <v>2890</v>
      </c>
      <c r="H2684" s="536" t="s">
        <v>6563</v>
      </c>
      <c r="I2684" s="536" t="str">
        <f>iferror(vlookup(G2684,Objects!$A$2:$D$403,4,false),"")</f>
        <v>Item Model - Bomb</v>
      </c>
      <c r="J2684" s="537" t="s">
        <v>1073</v>
      </c>
    </row>
    <row r="2685">
      <c r="A2685" s="5" t="s">
        <v>326</v>
      </c>
      <c r="B2685" s="149" t="str">
        <f>iferror(vlookup(A2685,Maps!$A$2:$B$111,2,false),"")</f>
        <v>Goron Shop</v>
      </c>
      <c r="C2685" s="7" t="s">
        <v>14</v>
      </c>
      <c r="D2685" s="7" t="s">
        <v>14</v>
      </c>
      <c r="E2685" s="7" t="s">
        <v>2337</v>
      </c>
      <c r="F2685" s="547" t="str">
        <f>iferror(vlookup(E2685,Rooms!$D$2:$E$621,2,false),"")</f>
        <v>Goron Shop</v>
      </c>
      <c r="G2685" s="5" t="s">
        <v>2835</v>
      </c>
      <c r="H2685" s="536" t="s">
        <v>6496</v>
      </c>
      <c r="I2685" s="536" t="str">
        <f>iferror(vlookup(G2685,Objects!$A$2:$D$403,4,false),"")</f>
        <v>Shop Shelves</v>
      </c>
      <c r="J2685" s="537" t="s">
        <v>1059</v>
      </c>
    </row>
    <row r="2686">
      <c r="A2686" s="5" t="s">
        <v>326</v>
      </c>
      <c r="B2686" s="149" t="str">
        <f>iferror(vlookup(A2686,Maps!$A$2:$B$111,2,false),"")</f>
        <v>Goron Shop</v>
      </c>
      <c r="C2686" s="7" t="s">
        <v>14</v>
      </c>
      <c r="D2686" s="7" t="s">
        <v>14</v>
      </c>
      <c r="E2686" s="7" t="s">
        <v>2337</v>
      </c>
      <c r="F2686" s="547" t="str">
        <f>iferror(vlookup(E2686,Rooms!$D$2:$E$621,2,false),"")</f>
        <v>Goron Shop</v>
      </c>
      <c r="G2686" s="5" t="s">
        <v>2925</v>
      </c>
      <c r="H2686" s="536" t="s">
        <v>6631</v>
      </c>
      <c r="I2686" s="536" t="str">
        <f>iferror(vlookup(G2686,Objects!$A$2:$D$403,4,false),"")</f>
        <v>Item Model - Potions</v>
      </c>
      <c r="J2686" s="537" t="s">
        <v>1073</v>
      </c>
    </row>
    <row r="2687">
      <c r="A2687" s="5" t="s">
        <v>326</v>
      </c>
      <c r="B2687" s="149" t="str">
        <f>iferror(vlookup(A2687,Maps!$A$2:$B$111,2,false),"")</f>
        <v>Goron Shop</v>
      </c>
      <c r="C2687" s="7" t="s">
        <v>14</v>
      </c>
      <c r="D2687" s="7" t="s">
        <v>14</v>
      </c>
      <c r="E2687" s="7" t="s">
        <v>2337</v>
      </c>
      <c r="F2687" s="547" t="str">
        <f>iferror(vlookup(E2687,Rooms!$D$2:$E$621,2,false),"")</f>
        <v>Goron Shop</v>
      </c>
      <c r="G2687" s="5" t="s">
        <v>2937</v>
      </c>
      <c r="H2687" s="536" t="s">
        <v>6651</v>
      </c>
      <c r="I2687" s="536" t="str">
        <f>iferror(vlookup(G2687,Objects!$A$2:$D$403,4,false),"")</f>
        <v>Item Model - Tunics</v>
      </c>
      <c r="J2687" s="537" t="s">
        <v>1073</v>
      </c>
    </row>
    <row r="2688">
      <c r="A2688" s="5" t="s">
        <v>326</v>
      </c>
      <c r="B2688" s="149" t="str">
        <f>iferror(vlookup(A2688,Maps!$A$2:$B$111,2,false),"")</f>
        <v>Goron Shop</v>
      </c>
      <c r="C2688" s="7" t="s">
        <v>14</v>
      </c>
      <c r="D2688" s="7" t="s">
        <v>14</v>
      </c>
      <c r="E2688" s="7" t="s">
        <v>2337</v>
      </c>
      <c r="F2688" s="547" t="str">
        <f>iferror(vlookup(E2688,Rooms!$D$2:$E$621,2,false),"")</f>
        <v>Goron Shop</v>
      </c>
      <c r="G2688" s="5" t="s">
        <v>2944</v>
      </c>
      <c r="H2688" s="536" t="s">
        <v>6669</v>
      </c>
      <c r="I2688" s="536" t="str">
        <f>iferror(vlookup(G2688,Objects!$A$2:$D$403,4,false),"")</f>
        <v>Item Model - Giant's Knife &amp; Biggoron's Sword</v>
      </c>
      <c r="J2688" s="537" t="s">
        <v>1073</v>
      </c>
    </row>
    <row r="2689">
      <c r="A2689" s="5" t="s">
        <v>326</v>
      </c>
      <c r="B2689" s="149" t="str">
        <f>iferror(vlookup(A2689,Maps!$A$2:$B$111,2,false),"")</f>
        <v>Goron Shop</v>
      </c>
      <c r="C2689" s="7" t="s">
        <v>14</v>
      </c>
      <c r="D2689" s="7" t="s">
        <v>14</v>
      </c>
      <c r="E2689" s="7" t="s">
        <v>2337</v>
      </c>
      <c r="F2689" s="547" t="str">
        <f>iferror(vlookup(E2689,Rooms!$D$2:$E$621,2,false),"")</f>
        <v>Goron Shop</v>
      </c>
      <c r="G2689" s="5" t="s">
        <v>2958</v>
      </c>
      <c r="H2689" s="536" t="s">
        <v>6693</v>
      </c>
      <c r="I2689" s="536" t="str">
        <f>iferror(vlookup(G2689,Objects!$A$2:$D$403,4,false),"")</f>
        <v>Goron Shop Proprietor Animation</v>
      </c>
      <c r="J2689" s="537" t="s">
        <v>1073</v>
      </c>
    </row>
    <row r="2690">
      <c r="A2690" s="5" t="s">
        <v>326</v>
      </c>
      <c r="B2690" s="149" t="str">
        <f>iferror(vlookup(A2690,Maps!$A$2:$B$111,2,false),"")</f>
        <v>Goron Shop</v>
      </c>
      <c r="C2690" s="7" t="s">
        <v>14</v>
      </c>
      <c r="D2690" s="7" t="s">
        <v>14</v>
      </c>
      <c r="E2690" s="7" t="s">
        <v>2337</v>
      </c>
      <c r="F2690" s="547" t="str">
        <f>iferror(vlookup(E2690,Rooms!$D$2:$E$621,2,false),"")</f>
        <v>Goron Shop</v>
      </c>
      <c r="G2690" s="5" t="s">
        <v>2832</v>
      </c>
      <c r="H2690" s="536" t="s">
        <v>6489</v>
      </c>
      <c r="I2690" s="536" t="str">
        <f>iferror(vlookup(G2690,Objects!$A$2:$D$403,4,false),"")</f>
        <v>Goron City Objects</v>
      </c>
      <c r="J2690" s="537" t="s">
        <v>1073</v>
      </c>
    </row>
    <row r="2691">
      <c r="A2691" s="539"/>
      <c r="B2691" s="116" t="str">
        <f>iferror(vlookup(A2691,Maps!$A$2:$B$111,2,false),"")</f>
        <v/>
      </c>
      <c r="C2691" s="539"/>
      <c r="D2691" s="539"/>
      <c r="E2691" s="539"/>
      <c r="F2691" s="540" t="str">
        <f>iferror(vlookup(E2691,Rooms!$D$2:$E$621,2,false),"")</f>
        <v/>
      </c>
      <c r="G2691" s="539"/>
      <c r="H2691" s="541" t="s">
        <v>4884</v>
      </c>
      <c r="I2691" s="541" t="str">
        <f>iferror(vlookup(G2691,Objects!$A$2:$D$403,4,false),"")</f>
        <v/>
      </c>
      <c r="J2691" s="542"/>
    </row>
    <row r="2692">
      <c r="A2692" s="5" t="s">
        <v>332</v>
      </c>
      <c r="B2692" s="149" t="str">
        <f>iferror(vlookup(A2692,Maps!$A$2:$B$111,2,false),"")</f>
        <v>Zora Shop</v>
      </c>
      <c r="C2692" s="11" t="s">
        <v>14</v>
      </c>
      <c r="D2692" s="11" t="s">
        <v>14</v>
      </c>
      <c r="E2692" s="11" t="s">
        <v>2339</v>
      </c>
      <c r="F2692" s="538" t="str">
        <f>iferror(vlookup(E2692,Rooms!$D$2:$E$621,2,false),"")</f>
        <v>Zora Shop</v>
      </c>
      <c r="G2692" s="5" t="s">
        <v>83</v>
      </c>
      <c r="H2692" s="536" t="s">
        <v>6328</v>
      </c>
      <c r="I2692" s="536" t="str">
        <f>iferror(vlookup(G2692,Objects!$A$2:$D$403,4,false),"")</f>
        <v>Shooting Gallery &amp; Bazaar Proprietors</v>
      </c>
      <c r="J2692" s="537" t="s">
        <v>1073</v>
      </c>
    </row>
    <row r="2693">
      <c r="A2693" s="5" t="s">
        <v>332</v>
      </c>
      <c r="B2693" s="149" t="str">
        <f>iferror(vlookup(A2693,Maps!$A$2:$B$111,2,false),"")</f>
        <v>Zora Shop</v>
      </c>
      <c r="C2693" s="7" t="s">
        <v>14</v>
      </c>
      <c r="D2693" s="7" t="s">
        <v>14</v>
      </c>
      <c r="E2693" s="7" t="s">
        <v>2339</v>
      </c>
      <c r="F2693" s="547" t="str">
        <f>iferror(vlookup(E2693,Rooms!$D$2:$E$621,2,false),"")</f>
        <v>Zora Shop</v>
      </c>
      <c r="G2693" s="5" t="s">
        <v>2835</v>
      </c>
      <c r="H2693" s="536" t="s">
        <v>6496</v>
      </c>
      <c r="I2693" s="536" t="str">
        <f>iferror(vlookup(G2693,Objects!$A$2:$D$403,4,false),"")</f>
        <v>Shop Shelves</v>
      </c>
      <c r="J2693" s="537" t="s">
        <v>1059</v>
      </c>
    </row>
    <row r="2694">
      <c r="A2694" s="5" t="s">
        <v>332</v>
      </c>
      <c r="B2694" s="149" t="str">
        <f>iferror(vlookup(A2694,Maps!$A$2:$B$111,2,false),"")</f>
        <v>Zora Shop</v>
      </c>
      <c r="C2694" s="7" t="s">
        <v>14</v>
      </c>
      <c r="D2694" s="7" t="s">
        <v>14</v>
      </c>
      <c r="E2694" s="7" t="s">
        <v>2339</v>
      </c>
      <c r="F2694" s="547" t="str">
        <f>iferror(vlookup(E2694,Rooms!$D$2:$E$621,2,false),"")</f>
        <v>Zora Shop</v>
      </c>
      <c r="G2694" s="5" t="s">
        <v>812</v>
      </c>
      <c r="H2694" s="536" t="s">
        <v>6504</v>
      </c>
      <c r="I2694" s="536" t="str">
        <f>iferror(vlookup(G2694,Objects!$A$2:$D$403,4,false),"")</f>
        <v>Item Model - Recovery Heart</v>
      </c>
      <c r="J2694" s="537" t="s">
        <v>1073</v>
      </c>
    </row>
    <row r="2695">
      <c r="A2695" s="5" t="s">
        <v>332</v>
      </c>
      <c r="B2695" s="149" t="str">
        <f>iferror(vlookup(A2695,Maps!$A$2:$B$111,2,false),"")</f>
        <v>Zora Shop</v>
      </c>
      <c r="C2695" s="7" t="s">
        <v>14</v>
      </c>
      <c r="D2695" s="7" t="s">
        <v>14</v>
      </c>
      <c r="E2695" s="7" t="s">
        <v>2339</v>
      </c>
      <c r="F2695" s="547" t="str">
        <f>iferror(vlookup(E2695,Rooms!$D$2:$E$621,2,false),"")</f>
        <v>Zora Shop</v>
      </c>
      <c r="G2695" s="5" t="s">
        <v>778</v>
      </c>
      <c r="H2695" s="536" t="s">
        <v>6516</v>
      </c>
      <c r="I2695" s="536" t="str">
        <f>iferror(vlookup(G2695,Objects!$A$2:$D$403,4,false),"")</f>
        <v>Item Model - Deku Nut</v>
      </c>
      <c r="J2695" s="537" t="s">
        <v>1073</v>
      </c>
    </row>
    <row r="2696">
      <c r="A2696" s="5" t="s">
        <v>332</v>
      </c>
      <c r="B2696" s="149" t="str">
        <f>iferror(vlookup(A2696,Maps!$A$2:$B$111,2,false),"")</f>
        <v>Zora Shop</v>
      </c>
      <c r="C2696" s="7" t="s">
        <v>14</v>
      </c>
      <c r="D2696" s="7" t="s">
        <v>14</v>
      </c>
      <c r="E2696" s="7" t="s">
        <v>2339</v>
      </c>
      <c r="F2696" s="547" t="str">
        <f>iferror(vlookup(E2696,Rooms!$D$2:$E$621,2,false),"")</f>
        <v>Zora Shop</v>
      </c>
      <c r="G2696" s="5" t="s">
        <v>2902</v>
      </c>
      <c r="H2696" s="536" t="s">
        <v>6587</v>
      </c>
      <c r="I2696" s="536" t="str">
        <f>iferror(vlookup(G2696,Objects!$A$2:$D$403,4,false),"")</f>
        <v>Item Model - Arrows</v>
      </c>
      <c r="J2696" s="537" t="s">
        <v>1073</v>
      </c>
    </row>
    <row r="2697">
      <c r="A2697" s="5" t="s">
        <v>332</v>
      </c>
      <c r="B2697" s="149" t="str">
        <f>iferror(vlookup(A2697,Maps!$A$2:$B$111,2,false),"")</f>
        <v>Zora Shop</v>
      </c>
      <c r="C2697" s="7" t="s">
        <v>14</v>
      </c>
      <c r="D2697" s="7" t="s">
        <v>14</v>
      </c>
      <c r="E2697" s="7" t="s">
        <v>2339</v>
      </c>
      <c r="F2697" s="547" t="str">
        <f>iferror(vlookup(E2697,Rooms!$D$2:$E$621,2,false),"")</f>
        <v>Zora Shop</v>
      </c>
      <c r="G2697" s="5" t="s">
        <v>2925</v>
      </c>
      <c r="H2697" s="536" t="s">
        <v>6631</v>
      </c>
      <c r="I2697" s="536" t="str">
        <f>iferror(vlookup(G2697,Objects!$A$2:$D$403,4,false),"")</f>
        <v>Item Model - Potions</v>
      </c>
      <c r="J2697" s="537" t="s">
        <v>1073</v>
      </c>
    </row>
    <row r="2698">
      <c r="A2698" s="5" t="s">
        <v>332</v>
      </c>
      <c r="B2698" s="149" t="str">
        <f>iferror(vlookup(A2698,Maps!$A$2:$B$111,2,false),"")</f>
        <v>Zora Shop</v>
      </c>
      <c r="C2698" s="7" t="s">
        <v>14</v>
      </c>
      <c r="D2698" s="7" t="s">
        <v>14</v>
      </c>
      <c r="E2698" s="7" t="s">
        <v>2339</v>
      </c>
      <c r="F2698" s="547" t="str">
        <f>iferror(vlookup(E2698,Rooms!$D$2:$E$621,2,false),"")</f>
        <v>Zora Shop</v>
      </c>
      <c r="G2698" s="5" t="s">
        <v>2939</v>
      </c>
      <c r="H2698" s="536" t="s">
        <v>6657</v>
      </c>
      <c r="I2698" s="536" t="str">
        <f>iferror(vlookup(G2698,Objects!$A$2:$D$403,4,false),"")</f>
        <v>Item Model - Fish</v>
      </c>
      <c r="J2698" s="537" t="s">
        <v>1073</v>
      </c>
    </row>
    <row r="2699">
      <c r="A2699" s="5" t="s">
        <v>332</v>
      </c>
      <c r="B2699" s="149" t="str">
        <f>iferror(vlookup(A2699,Maps!$A$2:$B$111,2,false),"")</f>
        <v>Zora Shop</v>
      </c>
      <c r="C2699" s="7" t="s">
        <v>14</v>
      </c>
      <c r="D2699" s="7" t="s">
        <v>14</v>
      </c>
      <c r="E2699" s="7" t="s">
        <v>2339</v>
      </c>
      <c r="F2699" s="547" t="str">
        <f>iferror(vlookup(E2699,Rooms!$D$2:$E$621,2,false),"")</f>
        <v>Zora Shop</v>
      </c>
      <c r="G2699" s="5" t="s">
        <v>2937</v>
      </c>
      <c r="H2699" s="536" t="s">
        <v>6651</v>
      </c>
      <c r="I2699" s="536" t="str">
        <f>iferror(vlookup(G2699,Objects!$A$2:$D$403,4,false),"")</f>
        <v>Item Model - Tunics</v>
      </c>
      <c r="J2699" s="537" t="s">
        <v>1073</v>
      </c>
    </row>
    <row r="2700">
      <c r="A2700" s="5" t="s">
        <v>332</v>
      </c>
      <c r="B2700" s="149" t="str">
        <f>iferror(vlookup(A2700,Maps!$A$2:$B$111,2,false),"")</f>
        <v>Zora Shop</v>
      </c>
      <c r="C2700" s="7" t="s">
        <v>14</v>
      </c>
      <c r="D2700" s="7" t="s">
        <v>14</v>
      </c>
      <c r="E2700" s="7" t="s">
        <v>2339</v>
      </c>
      <c r="F2700" s="547" t="str">
        <f>iferror(vlookup(E2700,Rooms!$D$2:$E$621,2,false),"")</f>
        <v>Zora Shop</v>
      </c>
      <c r="G2700" s="5" t="s">
        <v>2960</v>
      </c>
      <c r="H2700" s="536" t="s">
        <v>6696</v>
      </c>
      <c r="I2700" s="536" t="str">
        <f>iferror(vlookup(G2700,Objects!$A$2:$D$403,4,false),"")</f>
        <v>Zora Shop Proprietor Animation</v>
      </c>
      <c r="J2700" s="537" t="s">
        <v>1073</v>
      </c>
    </row>
    <row r="2701">
      <c r="A2701" s="5" t="s">
        <v>332</v>
      </c>
      <c r="B2701" s="149" t="str">
        <f>iferror(vlookup(A2701,Maps!$A$2:$B$111,2,false),"")</f>
        <v>Zora Shop</v>
      </c>
      <c r="C2701" s="7" t="s">
        <v>14</v>
      </c>
      <c r="D2701" s="7" t="s">
        <v>14</v>
      </c>
      <c r="E2701" s="7" t="s">
        <v>2339</v>
      </c>
      <c r="F2701" s="547" t="str">
        <f>iferror(vlookup(E2701,Rooms!$D$2:$E$621,2,false),"")</f>
        <v>Zora Shop</v>
      </c>
      <c r="G2701" s="5" t="s">
        <v>2952</v>
      </c>
      <c r="H2701" s="536" t="s">
        <v>6683</v>
      </c>
      <c r="I2701" s="536" t="str">
        <f>iferror(vlookup(G2701,Objects!$A$2:$D$403,4,false),"")</f>
        <v>Zora</v>
      </c>
      <c r="J2701" s="537" t="s">
        <v>1059</v>
      </c>
    </row>
    <row r="2702">
      <c r="A2702" s="539"/>
      <c r="B2702" s="116" t="str">
        <f>iferror(vlookup(A2702,Maps!$A$2:$B$111,2,false),"")</f>
        <v/>
      </c>
      <c r="C2702" s="539"/>
      <c r="D2702" s="539"/>
      <c r="E2702" s="539"/>
      <c r="F2702" s="540" t="str">
        <f>iferror(vlookup(E2702,Rooms!$D$2:$E$621,2,false),"")</f>
        <v/>
      </c>
      <c r="G2702" s="539"/>
      <c r="H2702" s="541" t="s">
        <v>4884</v>
      </c>
      <c r="I2702" s="541" t="str">
        <f>iferror(vlookup(G2702,Objects!$A$2:$D$403,4,false),"")</f>
        <v/>
      </c>
      <c r="J2702" s="542"/>
    </row>
    <row r="2703">
      <c r="A2703" s="5" t="s">
        <v>338</v>
      </c>
      <c r="B2703" s="149" t="str">
        <f>iferror(vlookup(A2703,Maps!$A$2:$B$111,2,false),"")</f>
        <v>Kakariko Potion Shop</v>
      </c>
      <c r="C2703" s="11" t="s">
        <v>14</v>
      </c>
      <c r="D2703" s="11" t="s">
        <v>14</v>
      </c>
      <c r="E2703" s="11" t="s">
        <v>2341</v>
      </c>
      <c r="F2703" s="538" t="str">
        <f>iferror(vlookup(E2703,Rooms!$D$2:$E$621,2,false),"")</f>
        <v>Kakariko Potion Shop</v>
      </c>
      <c r="G2703" s="5" t="s">
        <v>3102</v>
      </c>
      <c r="H2703" s="536" t="s">
        <v>6893</v>
      </c>
      <c r="I2703" s="536" t="str">
        <f>iferror(vlookup(G2703,Objects!$A$2:$D$403,4,false),"")</f>
        <v>Potion Shop Proprietor</v>
      </c>
      <c r="J2703" s="537" t="s">
        <v>1073</v>
      </c>
    </row>
    <row r="2704">
      <c r="A2704" s="5" t="s">
        <v>338</v>
      </c>
      <c r="B2704" s="149" t="str">
        <f>iferror(vlookup(A2704,Maps!$A$2:$B$111,2,false),"")</f>
        <v>Kakariko Potion Shop</v>
      </c>
      <c r="C2704" s="7" t="s">
        <v>14</v>
      </c>
      <c r="D2704" s="7" t="s">
        <v>14</v>
      </c>
      <c r="E2704" s="7" t="s">
        <v>2341</v>
      </c>
      <c r="F2704" s="547" t="str">
        <f>iferror(vlookup(E2704,Rooms!$D$2:$E$621,2,false),"")</f>
        <v>Kakariko Potion Shop</v>
      </c>
      <c r="G2704" s="5" t="s">
        <v>2835</v>
      </c>
      <c r="H2704" s="536" t="s">
        <v>6496</v>
      </c>
      <c r="I2704" s="536" t="str">
        <f>iferror(vlookup(G2704,Objects!$A$2:$D$403,4,false),"")</f>
        <v>Shop Shelves</v>
      </c>
      <c r="J2704" s="537" t="s">
        <v>1059</v>
      </c>
    </row>
    <row r="2705">
      <c r="A2705" s="5" t="s">
        <v>338</v>
      </c>
      <c r="B2705" s="149" t="str">
        <f>iferror(vlookup(A2705,Maps!$A$2:$B$111,2,false),"")</f>
        <v>Kakariko Potion Shop</v>
      </c>
      <c r="C2705" s="7" t="s">
        <v>14</v>
      </c>
      <c r="D2705" s="7" t="s">
        <v>14</v>
      </c>
      <c r="E2705" s="7" t="s">
        <v>2341</v>
      </c>
      <c r="F2705" s="547" t="str">
        <f>iferror(vlookup(E2705,Rooms!$D$2:$E$621,2,false),"")</f>
        <v>Kakariko Potion Shop</v>
      </c>
      <c r="G2705" s="5" t="s">
        <v>2925</v>
      </c>
      <c r="H2705" s="536" t="s">
        <v>6631</v>
      </c>
      <c r="I2705" s="536" t="str">
        <f>iferror(vlookup(G2705,Objects!$A$2:$D$403,4,false),"")</f>
        <v>Item Model - Potions</v>
      </c>
      <c r="J2705" s="537" t="s">
        <v>1073</v>
      </c>
    </row>
    <row r="2706">
      <c r="A2706" s="5" t="s">
        <v>338</v>
      </c>
      <c r="B2706" s="149" t="str">
        <f>iferror(vlookup(A2706,Maps!$A$2:$B$111,2,false),"")</f>
        <v>Kakariko Potion Shop</v>
      </c>
      <c r="C2706" s="7" t="s">
        <v>14</v>
      </c>
      <c r="D2706" s="7" t="s">
        <v>14</v>
      </c>
      <c r="E2706" s="7" t="s">
        <v>2341</v>
      </c>
      <c r="F2706" s="547" t="str">
        <f>iferror(vlookup(E2706,Rooms!$D$2:$E$621,2,false),"")</f>
        <v>Kakariko Potion Shop</v>
      </c>
      <c r="G2706" s="5" t="s">
        <v>3141</v>
      </c>
      <c r="H2706" s="536" t="s">
        <v>6956</v>
      </c>
      <c r="I2706" s="536" t="str">
        <f>iferror(vlookup(G2706,Objects!$A$2:$D$403,4,false),"")</f>
        <v>Item Model - Blue Fire</v>
      </c>
      <c r="J2706" s="537" t="s">
        <v>1073</v>
      </c>
    </row>
    <row r="2707">
      <c r="A2707" s="5" t="s">
        <v>338</v>
      </c>
      <c r="B2707" s="149" t="str">
        <f>iferror(vlookup(A2707,Maps!$A$2:$B$111,2,false),"")</f>
        <v>Kakariko Potion Shop</v>
      </c>
      <c r="C2707" s="7" t="s">
        <v>14</v>
      </c>
      <c r="D2707" s="7" t="s">
        <v>14</v>
      </c>
      <c r="E2707" s="7" t="s">
        <v>2341</v>
      </c>
      <c r="F2707" s="547" t="str">
        <f>iferror(vlookup(E2707,Rooms!$D$2:$E$621,2,false),"")</f>
        <v>Kakariko Potion Shop</v>
      </c>
      <c r="G2707" s="5" t="s">
        <v>3144</v>
      </c>
      <c r="H2707" s="536" t="s">
        <v>6959</v>
      </c>
      <c r="I2707" s="536" t="str">
        <f>iferror(vlookup(G2707,Objects!$A$2:$D$403,4,false),"")</f>
        <v>Item Model - Bug</v>
      </c>
      <c r="J2707" s="537" t="s">
        <v>1073</v>
      </c>
    </row>
    <row r="2708">
      <c r="A2708" s="5" t="s">
        <v>338</v>
      </c>
      <c r="B2708" s="149" t="str">
        <f>iferror(vlookup(A2708,Maps!$A$2:$B$111,2,false),"")</f>
        <v>Kakariko Potion Shop</v>
      </c>
      <c r="C2708" s="7" t="s">
        <v>14</v>
      </c>
      <c r="D2708" s="7" t="s">
        <v>14</v>
      </c>
      <c r="E2708" s="7" t="s">
        <v>2341</v>
      </c>
      <c r="F2708" s="547" t="str">
        <f>iferror(vlookup(E2708,Rooms!$D$2:$E$621,2,false),"")</f>
        <v>Kakariko Potion Shop</v>
      </c>
      <c r="G2708" s="5" t="s">
        <v>3146</v>
      </c>
      <c r="H2708" s="536" t="s">
        <v>6962</v>
      </c>
      <c r="I2708" s="536" t="str">
        <f>iferror(vlookup(G2708,Objects!$A$2:$D$403,4,false),"")</f>
        <v>Item Model - Butterfly</v>
      </c>
      <c r="J2708" s="537" t="s">
        <v>1073</v>
      </c>
    </row>
    <row r="2709">
      <c r="A2709" s="5" t="s">
        <v>338</v>
      </c>
      <c r="B2709" s="149" t="str">
        <f>iferror(vlookup(A2709,Maps!$A$2:$B$111,2,false),"")</f>
        <v>Kakariko Potion Shop</v>
      </c>
      <c r="C2709" s="7" t="s">
        <v>14</v>
      </c>
      <c r="D2709" s="7" t="s">
        <v>14</v>
      </c>
      <c r="E2709" s="7" t="s">
        <v>2341</v>
      </c>
      <c r="F2709" s="547" t="str">
        <f>iferror(vlookup(E2709,Rooms!$D$2:$E$621,2,false),"")</f>
        <v>Kakariko Potion Shop</v>
      </c>
      <c r="G2709" s="5" t="s">
        <v>2939</v>
      </c>
      <c r="H2709" s="536" t="s">
        <v>6657</v>
      </c>
      <c r="I2709" s="536" t="str">
        <f>iferror(vlookup(G2709,Objects!$A$2:$D$403,4,false),"")</f>
        <v>Item Model - Fish</v>
      </c>
      <c r="J2709" s="537" t="s">
        <v>1073</v>
      </c>
    </row>
    <row r="2710">
      <c r="A2710" s="5" t="s">
        <v>338</v>
      </c>
      <c r="B2710" s="149" t="str">
        <f>iferror(vlookup(A2710,Maps!$A$2:$B$111,2,false),"")</f>
        <v>Kakariko Potion Shop</v>
      </c>
      <c r="C2710" s="7" t="s">
        <v>14</v>
      </c>
      <c r="D2710" s="7" t="s">
        <v>14</v>
      </c>
      <c r="E2710" s="7" t="s">
        <v>2341</v>
      </c>
      <c r="F2710" s="547" t="str">
        <f>iferror(vlookup(E2710,Rooms!$D$2:$E$621,2,false),"")</f>
        <v>Kakariko Potion Shop</v>
      </c>
      <c r="G2710" s="5" t="s">
        <v>3148</v>
      </c>
      <c r="H2710" s="536" t="s">
        <v>6965</v>
      </c>
      <c r="I2710" s="536" t="str">
        <f>iferror(vlookup(G2710,Objects!$A$2:$D$403,4,false),"")</f>
        <v>Item Model - Poe Soul</v>
      </c>
      <c r="J2710" s="537" t="s">
        <v>1073</v>
      </c>
    </row>
    <row r="2711">
      <c r="A2711" s="5" t="s">
        <v>338</v>
      </c>
      <c r="B2711" s="149" t="str">
        <f>iferror(vlookup(A2711,Maps!$A$2:$B$111,2,false),"")</f>
        <v>Kakariko Potion Shop</v>
      </c>
      <c r="C2711" s="7" t="s">
        <v>14</v>
      </c>
      <c r="D2711" s="7" t="s">
        <v>14</v>
      </c>
      <c r="E2711" s="7" t="s">
        <v>2341</v>
      </c>
      <c r="F2711" s="547" t="str">
        <f>iferror(vlookup(E2711,Rooms!$D$2:$E$621,2,false),"")</f>
        <v>Kakariko Potion Shop</v>
      </c>
      <c r="G2711" s="5" t="s">
        <v>3149</v>
      </c>
      <c r="H2711" s="536" t="s">
        <v>6968</v>
      </c>
      <c r="I2711" s="536" t="str">
        <f>iferror(vlookup(G2711,Objects!$A$2:$D$403,4,false),"")</f>
        <v>Item Model - Fairy's Spirit</v>
      </c>
      <c r="J2711" s="537" t="s">
        <v>1073</v>
      </c>
    </row>
    <row r="2712">
      <c r="A2712" s="5" t="s">
        <v>338</v>
      </c>
      <c r="B2712" s="149" t="str">
        <f>iferror(vlookup(A2712,Maps!$A$2:$B$111,2,false),"")</f>
        <v>Kakariko Potion Shop</v>
      </c>
      <c r="C2712" s="7" t="s">
        <v>14</v>
      </c>
      <c r="D2712" s="7" t="s">
        <v>14</v>
      </c>
      <c r="E2712" s="7" t="s">
        <v>2341</v>
      </c>
      <c r="F2712" s="547" t="str">
        <f>iferror(vlookup(E2712,Rooms!$D$2:$E$621,2,false),"")</f>
        <v>Kakariko Potion Shop</v>
      </c>
      <c r="G2712" s="5" t="s">
        <v>3008</v>
      </c>
      <c r="H2712" s="536" t="s">
        <v>6770</v>
      </c>
      <c r="I2712" s="536" t="str">
        <f>iferror(vlookup(G2712,Objects!$A$2:$D$403,4,false),"")</f>
        <v>Carpenters</v>
      </c>
      <c r="J2712" s="537" t="s">
        <v>1059</v>
      </c>
    </row>
    <row r="2713">
      <c r="A2713" s="5" t="s">
        <v>338</v>
      </c>
      <c r="B2713" s="149" t="str">
        <f>iferror(vlookup(A2713,Maps!$A$2:$B$111,2,false),"")</f>
        <v>Kakariko Potion Shop</v>
      </c>
      <c r="C2713" s="7" t="s">
        <v>14</v>
      </c>
      <c r="D2713" s="7" t="s">
        <v>14</v>
      </c>
      <c r="E2713" s="7" t="s">
        <v>2341</v>
      </c>
      <c r="F2713" s="547" t="str">
        <f>iferror(vlookup(E2713,Rooms!$D$2:$E$621,2,false),"")</f>
        <v>Kakariko Potion Shop</v>
      </c>
      <c r="G2713" s="5" t="s">
        <v>778</v>
      </c>
      <c r="H2713" s="536" t="s">
        <v>6516</v>
      </c>
      <c r="I2713" s="536" t="str">
        <f>iferror(vlookup(G2713,Objects!$A$2:$D$403,4,false),"")</f>
        <v>Item Model - Deku Nut</v>
      </c>
      <c r="J2713" s="537" t="s">
        <v>1073</v>
      </c>
    </row>
    <row r="2714">
      <c r="A2714" s="539"/>
      <c r="B2714" s="116" t="str">
        <f>iferror(vlookup(A2714,Maps!$A$2:$B$111,2,false),"")</f>
        <v/>
      </c>
      <c r="C2714" s="539"/>
      <c r="D2714" s="539"/>
      <c r="E2714" s="539"/>
      <c r="F2714" s="540" t="str">
        <f>iferror(vlookup(E2714,Rooms!$D$2:$E$621,2,false),"")</f>
        <v/>
      </c>
      <c r="G2714" s="539"/>
      <c r="H2714" s="541" t="s">
        <v>4884</v>
      </c>
      <c r="I2714" s="541" t="str">
        <f>iferror(vlookup(G2714,Objects!$A$2:$D$403,4,false),"")</f>
        <v/>
      </c>
      <c r="J2714" s="542"/>
    </row>
    <row r="2715">
      <c r="A2715" s="5" t="s">
        <v>344</v>
      </c>
      <c r="B2715" s="149" t="str">
        <f>iferror(vlookup(A2715,Maps!$A$2:$B$111,2,false),"")</f>
        <v>Market Potion Shop</v>
      </c>
      <c r="C2715" s="11" t="s">
        <v>14</v>
      </c>
      <c r="D2715" s="11" t="s">
        <v>14</v>
      </c>
      <c r="E2715" s="11" t="s">
        <v>2343</v>
      </c>
      <c r="F2715" s="538" t="str">
        <f>iferror(vlookup(E2715,Rooms!$D$2:$E$621,2,false),"")</f>
        <v>Market Potion Shop</v>
      </c>
      <c r="G2715" s="5" t="s">
        <v>3102</v>
      </c>
      <c r="H2715" s="536" t="s">
        <v>6893</v>
      </c>
      <c r="I2715" s="536" t="str">
        <f>iferror(vlookup(G2715,Objects!$A$2:$D$403,4,false),"")</f>
        <v>Potion Shop Proprietor</v>
      </c>
      <c r="J2715" s="537" t="s">
        <v>1073</v>
      </c>
    </row>
    <row r="2716">
      <c r="A2716" s="5" t="s">
        <v>344</v>
      </c>
      <c r="B2716" s="149" t="str">
        <f>iferror(vlookup(A2716,Maps!$A$2:$B$111,2,false),"")</f>
        <v>Market Potion Shop</v>
      </c>
      <c r="C2716" s="7" t="s">
        <v>14</v>
      </c>
      <c r="D2716" s="7" t="s">
        <v>14</v>
      </c>
      <c r="E2716" s="7" t="s">
        <v>2343</v>
      </c>
      <c r="F2716" s="547" t="str">
        <f>iferror(vlookup(E2716,Rooms!$D$2:$E$621,2,false),"")</f>
        <v>Market Potion Shop</v>
      </c>
      <c r="G2716" s="5" t="s">
        <v>2835</v>
      </c>
      <c r="H2716" s="536" t="s">
        <v>6496</v>
      </c>
      <c r="I2716" s="536" t="str">
        <f>iferror(vlookup(G2716,Objects!$A$2:$D$403,4,false),"")</f>
        <v>Shop Shelves</v>
      </c>
      <c r="J2716" s="537" t="s">
        <v>1059</v>
      </c>
    </row>
    <row r="2717">
      <c r="A2717" s="5" t="s">
        <v>344</v>
      </c>
      <c r="B2717" s="149" t="str">
        <f>iferror(vlookup(A2717,Maps!$A$2:$B$111,2,false),"")</f>
        <v>Market Potion Shop</v>
      </c>
      <c r="C2717" s="7" t="s">
        <v>14</v>
      </c>
      <c r="D2717" s="7" t="s">
        <v>14</v>
      </c>
      <c r="E2717" s="7" t="s">
        <v>2343</v>
      </c>
      <c r="F2717" s="547" t="str">
        <f>iferror(vlookup(E2717,Rooms!$D$2:$E$621,2,false),"")</f>
        <v>Market Potion Shop</v>
      </c>
      <c r="G2717" s="5" t="s">
        <v>2925</v>
      </c>
      <c r="H2717" s="536" t="s">
        <v>6631</v>
      </c>
      <c r="I2717" s="536" t="str">
        <f>iferror(vlookup(G2717,Objects!$A$2:$D$403,4,false),"")</f>
        <v>Item Model - Potions</v>
      </c>
      <c r="J2717" s="537" t="s">
        <v>1073</v>
      </c>
    </row>
    <row r="2718">
      <c r="A2718" s="5" t="s">
        <v>344</v>
      </c>
      <c r="B2718" s="149" t="str">
        <f>iferror(vlookup(A2718,Maps!$A$2:$B$111,2,false),"")</f>
        <v>Market Potion Shop</v>
      </c>
      <c r="C2718" s="7" t="s">
        <v>14</v>
      </c>
      <c r="D2718" s="7" t="s">
        <v>14</v>
      </c>
      <c r="E2718" s="7" t="s">
        <v>2343</v>
      </c>
      <c r="F2718" s="547" t="str">
        <f>iferror(vlookup(E2718,Rooms!$D$2:$E$621,2,false),"")</f>
        <v>Market Potion Shop</v>
      </c>
      <c r="G2718" s="5" t="s">
        <v>3141</v>
      </c>
      <c r="H2718" s="536" t="s">
        <v>6956</v>
      </c>
      <c r="I2718" s="536" t="str">
        <f>iferror(vlookup(G2718,Objects!$A$2:$D$403,4,false),"")</f>
        <v>Item Model - Blue Fire</v>
      </c>
      <c r="J2718" s="537" t="s">
        <v>1073</v>
      </c>
    </row>
    <row r="2719">
      <c r="A2719" s="5" t="s">
        <v>344</v>
      </c>
      <c r="B2719" s="149" t="str">
        <f>iferror(vlookup(A2719,Maps!$A$2:$B$111,2,false),"")</f>
        <v>Market Potion Shop</v>
      </c>
      <c r="C2719" s="7" t="s">
        <v>14</v>
      </c>
      <c r="D2719" s="7" t="s">
        <v>14</v>
      </c>
      <c r="E2719" s="7" t="s">
        <v>2343</v>
      </c>
      <c r="F2719" s="547" t="str">
        <f>iferror(vlookup(E2719,Rooms!$D$2:$E$621,2,false),"")</f>
        <v>Market Potion Shop</v>
      </c>
      <c r="G2719" s="5" t="s">
        <v>3144</v>
      </c>
      <c r="H2719" s="536" t="s">
        <v>6959</v>
      </c>
      <c r="I2719" s="536" t="str">
        <f>iferror(vlookup(G2719,Objects!$A$2:$D$403,4,false),"")</f>
        <v>Item Model - Bug</v>
      </c>
      <c r="J2719" s="537" t="s">
        <v>1073</v>
      </c>
    </row>
    <row r="2720">
      <c r="A2720" s="5" t="s">
        <v>344</v>
      </c>
      <c r="B2720" s="149" t="str">
        <f>iferror(vlookup(A2720,Maps!$A$2:$B$111,2,false),"")</f>
        <v>Market Potion Shop</v>
      </c>
      <c r="C2720" s="7" t="s">
        <v>14</v>
      </c>
      <c r="D2720" s="7" t="s">
        <v>14</v>
      </c>
      <c r="E2720" s="7" t="s">
        <v>2343</v>
      </c>
      <c r="F2720" s="547" t="str">
        <f>iferror(vlookup(E2720,Rooms!$D$2:$E$621,2,false),"")</f>
        <v>Market Potion Shop</v>
      </c>
      <c r="G2720" s="5" t="s">
        <v>3146</v>
      </c>
      <c r="H2720" s="536" t="s">
        <v>6962</v>
      </c>
      <c r="I2720" s="536" t="str">
        <f>iferror(vlookup(G2720,Objects!$A$2:$D$403,4,false),"")</f>
        <v>Item Model - Butterfly</v>
      </c>
      <c r="J2720" s="537" t="s">
        <v>1073</v>
      </c>
    </row>
    <row r="2721">
      <c r="A2721" s="5" t="s">
        <v>344</v>
      </c>
      <c r="B2721" s="149" t="str">
        <f>iferror(vlookup(A2721,Maps!$A$2:$B$111,2,false),"")</f>
        <v>Market Potion Shop</v>
      </c>
      <c r="C2721" s="7" t="s">
        <v>14</v>
      </c>
      <c r="D2721" s="7" t="s">
        <v>14</v>
      </c>
      <c r="E2721" s="7" t="s">
        <v>2343</v>
      </c>
      <c r="F2721" s="547" t="str">
        <f>iferror(vlookup(E2721,Rooms!$D$2:$E$621,2,false),"")</f>
        <v>Market Potion Shop</v>
      </c>
      <c r="G2721" s="5" t="s">
        <v>2939</v>
      </c>
      <c r="H2721" s="536" t="s">
        <v>6657</v>
      </c>
      <c r="I2721" s="536" t="str">
        <f>iferror(vlookup(G2721,Objects!$A$2:$D$403,4,false),"")</f>
        <v>Item Model - Fish</v>
      </c>
      <c r="J2721" s="537" t="s">
        <v>1073</v>
      </c>
    </row>
    <row r="2722">
      <c r="A2722" s="5" t="s">
        <v>344</v>
      </c>
      <c r="B2722" s="149" t="str">
        <f>iferror(vlookup(A2722,Maps!$A$2:$B$111,2,false),"")</f>
        <v>Market Potion Shop</v>
      </c>
      <c r="C2722" s="7" t="s">
        <v>14</v>
      </c>
      <c r="D2722" s="7" t="s">
        <v>14</v>
      </c>
      <c r="E2722" s="7" t="s">
        <v>2343</v>
      </c>
      <c r="F2722" s="547" t="str">
        <f>iferror(vlookup(E2722,Rooms!$D$2:$E$621,2,false),"")</f>
        <v>Market Potion Shop</v>
      </c>
      <c r="G2722" s="5" t="s">
        <v>3148</v>
      </c>
      <c r="H2722" s="536" t="s">
        <v>6965</v>
      </c>
      <c r="I2722" s="536" t="str">
        <f>iferror(vlookup(G2722,Objects!$A$2:$D$403,4,false),"")</f>
        <v>Item Model - Poe Soul</v>
      </c>
      <c r="J2722" s="537" t="s">
        <v>1073</v>
      </c>
    </row>
    <row r="2723">
      <c r="A2723" s="5" t="s">
        <v>344</v>
      </c>
      <c r="B2723" s="149" t="str">
        <f>iferror(vlookup(A2723,Maps!$A$2:$B$111,2,false),"")</f>
        <v>Market Potion Shop</v>
      </c>
      <c r="C2723" s="7" t="s">
        <v>14</v>
      </c>
      <c r="D2723" s="7" t="s">
        <v>14</v>
      </c>
      <c r="E2723" s="7" t="s">
        <v>2343</v>
      </c>
      <c r="F2723" s="547" t="str">
        <f>iferror(vlookup(E2723,Rooms!$D$2:$E$621,2,false),"")</f>
        <v>Market Potion Shop</v>
      </c>
      <c r="G2723" s="5" t="s">
        <v>3149</v>
      </c>
      <c r="H2723" s="536" t="s">
        <v>6968</v>
      </c>
      <c r="I2723" s="536" t="str">
        <f>iferror(vlookup(G2723,Objects!$A$2:$D$403,4,false),"")</f>
        <v>Item Model - Fairy's Spirit</v>
      </c>
      <c r="J2723" s="537" t="s">
        <v>1073</v>
      </c>
    </row>
    <row r="2724">
      <c r="A2724" s="5" t="s">
        <v>344</v>
      </c>
      <c r="B2724" s="149" t="str">
        <f>iferror(vlookup(A2724,Maps!$A$2:$B$111,2,false),"")</f>
        <v>Market Potion Shop</v>
      </c>
      <c r="C2724" s="7" t="s">
        <v>14</v>
      </c>
      <c r="D2724" s="7" t="s">
        <v>14</v>
      </c>
      <c r="E2724" s="7" t="s">
        <v>2343</v>
      </c>
      <c r="F2724" s="547" t="str">
        <f>iferror(vlookup(E2724,Rooms!$D$2:$E$621,2,false),"")</f>
        <v>Market Potion Shop</v>
      </c>
      <c r="G2724" s="5" t="s">
        <v>2876</v>
      </c>
      <c r="H2724" s="536" t="s">
        <v>6540</v>
      </c>
      <c r="I2724" s="536" t="str">
        <f>iferror(vlookup(G2724,Objects!$A$2:$D$403,4,false),"")</f>
        <v>Hylian &amp; Kokiri Animations</v>
      </c>
      <c r="J2724" s="537" t="s">
        <v>1073</v>
      </c>
    </row>
    <row r="2725">
      <c r="A2725" s="5" t="s">
        <v>344</v>
      </c>
      <c r="B2725" s="149" t="str">
        <f>iferror(vlookup(A2725,Maps!$A$2:$B$111,2,false),"")</f>
        <v>Market Potion Shop</v>
      </c>
      <c r="C2725" s="7" t="s">
        <v>14</v>
      </c>
      <c r="D2725" s="7" t="s">
        <v>14</v>
      </c>
      <c r="E2725" s="7" t="s">
        <v>2343</v>
      </c>
      <c r="F2725" s="547" t="str">
        <f>iferror(vlookup(E2725,Rooms!$D$2:$E$621,2,false),"")</f>
        <v>Market Potion Shop</v>
      </c>
      <c r="G2725" s="5" t="s">
        <v>2972</v>
      </c>
      <c r="H2725" s="536" t="s">
        <v>6717</v>
      </c>
      <c r="I2725" s="536" t="str">
        <f>iferror(vlookup(G2725,Objects!$A$2:$D$403,4,false),"")</f>
        <v>Old Hylian Men</v>
      </c>
      <c r="J2725" s="537" t="s">
        <v>1073</v>
      </c>
    </row>
    <row r="2726">
      <c r="A2726" s="5" t="s">
        <v>344</v>
      </c>
      <c r="B2726" s="149" t="str">
        <f>iferror(vlookup(A2726,Maps!$A$2:$B$111,2,false),"")</f>
        <v>Market Potion Shop</v>
      </c>
      <c r="C2726" s="7" t="s">
        <v>14</v>
      </c>
      <c r="D2726" s="7" t="s">
        <v>14</v>
      </c>
      <c r="E2726" s="7" t="s">
        <v>2343</v>
      </c>
      <c r="F2726" s="547" t="str">
        <f>iferror(vlookup(E2726,Rooms!$D$2:$E$621,2,false),"")</f>
        <v>Market Potion Shop</v>
      </c>
      <c r="G2726" s="5" t="s">
        <v>3127</v>
      </c>
      <c r="H2726" s="536" t="s">
        <v>6938</v>
      </c>
      <c r="I2726" s="536" t="str">
        <f>iferror(vlookup(G2726,Objects!$A$2:$D$403,4,false),"")</f>
        <v>Dog</v>
      </c>
      <c r="J2726" s="537" t="s">
        <v>1073</v>
      </c>
    </row>
    <row r="2727">
      <c r="A2727" s="5" t="s">
        <v>344</v>
      </c>
      <c r="B2727" s="149" t="str">
        <f>iferror(vlookup(A2727,Maps!$A$2:$B$111,2,false),"")</f>
        <v>Market Potion Shop</v>
      </c>
      <c r="C2727" s="7" t="s">
        <v>14</v>
      </c>
      <c r="D2727" s="7" t="s">
        <v>14</v>
      </c>
      <c r="E2727" s="7" t="s">
        <v>2343</v>
      </c>
      <c r="F2727" s="547" t="str">
        <f>iferror(vlookup(E2727,Rooms!$D$2:$E$621,2,false),"")</f>
        <v>Market Potion Shop</v>
      </c>
      <c r="G2727" s="5" t="s">
        <v>778</v>
      </c>
      <c r="H2727" s="536" t="s">
        <v>6516</v>
      </c>
      <c r="I2727" s="536" t="str">
        <f>iferror(vlookup(G2727,Objects!$A$2:$D$403,4,false),"")</f>
        <v>Item Model - Deku Nut</v>
      </c>
      <c r="J2727" s="537" t="s">
        <v>1073</v>
      </c>
    </row>
    <row r="2728">
      <c r="A2728" s="539"/>
      <c r="B2728" s="116" t="str">
        <f>iferror(vlookup(A2728,Maps!$A$2:$B$111,2,false),"")</f>
        <v/>
      </c>
      <c r="C2728" s="539"/>
      <c r="D2728" s="539"/>
      <c r="E2728" s="539"/>
      <c r="F2728" s="540" t="str">
        <f>iferror(vlookup(E2728,Rooms!$D$2:$E$621,2,false),"")</f>
        <v/>
      </c>
      <c r="G2728" s="539"/>
      <c r="H2728" s="541" t="s">
        <v>4884</v>
      </c>
      <c r="I2728" s="541" t="str">
        <f>iferror(vlookup(G2728,Objects!$A$2:$D$403,4,false),"")</f>
        <v/>
      </c>
      <c r="J2728" s="542"/>
    </row>
    <row r="2729">
      <c r="A2729" s="5" t="s">
        <v>351</v>
      </c>
      <c r="B2729" s="149" t="str">
        <f>iferror(vlookup(A2729,Maps!$A$2:$B$111,2,false),"")</f>
        <v>Bombchu Shop</v>
      </c>
      <c r="C2729" s="11" t="s">
        <v>14</v>
      </c>
      <c r="D2729" s="11" t="s">
        <v>14</v>
      </c>
      <c r="E2729" s="11" t="s">
        <v>2345</v>
      </c>
      <c r="F2729" s="538" t="str">
        <f>iferror(vlookup(E2729,Rooms!$D$2:$E$621,2,false),"")</f>
        <v>Bombchu Shop</v>
      </c>
      <c r="G2729" s="5" t="s">
        <v>862</v>
      </c>
      <c r="H2729" s="536" t="s">
        <v>6924</v>
      </c>
      <c r="I2729" s="536" t="str">
        <f>iferror(vlookup(G2729,Objects!$A$2:$D$403,4,false),"")</f>
        <v>Bombchu Shop Proprietor</v>
      </c>
      <c r="J2729" s="537" t="s">
        <v>1073</v>
      </c>
    </row>
    <row r="2730">
      <c r="A2730" s="5" t="s">
        <v>351</v>
      </c>
      <c r="B2730" s="149" t="str">
        <f>iferror(vlookup(A2730,Maps!$A$2:$B$111,2,false),"")</f>
        <v>Bombchu Shop</v>
      </c>
      <c r="C2730" s="7" t="s">
        <v>14</v>
      </c>
      <c r="D2730" s="7" t="s">
        <v>14</v>
      </c>
      <c r="E2730" s="7" t="s">
        <v>2345</v>
      </c>
      <c r="F2730" s="547" t="str">
        <f>iferror(vlookup(E2730,Rooms!$D$2:$E$621,2,false),"")</f>
        <v>Bombchu Shop</v>
      </c>
      <c r="G2730" s="5" t="s">
        <v>2835</v>
      </c>
      <c r="H2730" s="536" t="s">
        <v>6496</v>
      </c>
      <c r="I2730" s="536" t="str">
        <f>iferror(vlookup(G2730,Objects!$A$2:$D$403,4,false),"")</f>
        <v>Shop Shelves</v>
      </c>
      <c r="J2730" s="537" t="s">
        <v>1059</v>
      </c>
    </row>
    <row r="2731">
      <c r="A2731" s="5" t="s">
        <v>351</v>
      </c>
      <c r="B2731" s="149" t="str">
        <f>iferror(vlookup(A2731,Maps!$A$2:$B$111,2,false),"")</f>
        <v>Bombchu Shop</v>
      </c>
      <c r="C2731" s="7" t="s">
        <v>14</v>
      </c>
      <c r="D2731" s="7" t="s">
        <v>14</v>
      </c>
      <c r="E2731" s="7" t="s">
        <v>2345</v>
      </c>
      <c r="F2731" s="547" t="str">
        <f>iferror(vlookup(E2731,Rooms!$D$2:$E$621,2,false),"")</f>
        <v>Bombchu Shop</v>
      </c>
      <c r="G2731" s="5" t="s">
        <v>3076</v>
      </c>
      <c r="H2731" s="536" t="s">
        <v>6853</v>
      </c>
      <c r="I2731" s="536" t="str">
        <f>iferror(vlookup(G2731,Objects!$A$2:$D$403,4,false),"")</f>
        <v>Item Model - SOLD OUT</v>
      </c>
      <c r="J2731" s="537" t="s">
        <v>1073</v>
      </c>
    </row>
    <row r="2732">
      <c r="A2732" s="5" t="s">
        <v>351</v>
      </c>
      <c r="B2732" s="149" t="str">
        <f>iferror(vlookup(A2732,Maps!$A$2:$B$111,2,false),"")</f>
        <v>Bombchu Shop</v>
      </c>
      <c r="C2732" s="7" t="s">
        <v>14</v>
      </c>
      <c r="D2732" s="7" t="s">
        <v>14</v>
      </c>
      <c r="E2732" s="7" t="s">
        <v>2345</v>
      </c>
      <c r="F2732" s="547" t="str">
        <f>iferror(vlookup(E2732,Rooms!$D$2:$E$621,2,false),"")</f>
        <v>Bombchu Shop</v>
      </c>
      <c r="G2732" s="5" t="s">
        <v>2903</v>
      </c>
      <c r="H2732" s="536" t="s">
        <v>6590</v>
      </c>
      <c r="I2732" s="536" t="str">
        <f>iferror(vlookup(G2732,Objects!$A$2:$D$403,4,false),"")</f>
        <v>Item Model - Bombchu</v>
      </c>
      <c r="J2732" s="537" t="s">
        <v>1073</v>
      </c>
    </row>
    <row r="2733">
      <c r="A2733" s="539"/>
      <c r="B2733" s="116" t="str">
        <f>iferror(vlookup(A2733,Maps!$A$2:$B$111,2,false),"")</f>
        <v/>
      </c>
      <c r="C2733" s="539"/>
      <c r="D2733" s="539"/>
      <c r="E2733" s="539"/>
      <c r="F2733" s="540" t="str">
        <f>iferror(vlookup(E2733,Rooms!$D$2:$E$621,2,false),"")</f>
        <v/>
      </c>
      <c r="G2733" s="539"/>
      <c r="H2733" s="541" t="s">
        <v>4884</v>
      </c>
      <c r="I2733" s="541" t="str">
        <f>iferror(vlookup(G2733,Objects!$A$2:$D$403,4,false),"")</f>
        <v/>
      </c>
      <c r="J2733" s="542"/>
    </row>
    <row r="2734">
      <c r="A2734" s="5" t="s">
        <v>357</v>
      </c>
      <c r="B2734" s="149" t="str">
        <f>iferror(vlookup(A2734,Maps!$A$2:$B$111,2,false),"")</f>
        <v>Happy Mask Shop</v>
      </c>
      <c r="C2734" s="11" t="s">
        <v>14</v>
      </c>
      <c r="D2734" s="11" t="s">
        <v>14</v>
      </c>
      <c r="E2734" s="11" t="s">
        <v>2347</v>
      </c>
      <c r="F2734" s="538" t="str">
        <f>iferror(vlookup(E2734,Rooms!$D$2:$E$621,2,false),"")</f>
        <v>Happy Mask Shop</v>
      </c>
      <c r="G2734" s="5" t="s">
        <v>3062</v>
      </c>
      <c r="H2734" s="536" t="s">
        <v>6827</v>
      </c>
      <c r="I2734" s="536" t="str">
        <f>iferror(vlookup(G2734,Objects!$A$2:$D$403,4,false),"")</f>
        <v>Happy Mask Salesman</v>
      </c>
      <c r="J2734" s="537" t="s">
        <v>1073</v>
      </c>
    </row>
    <row r="2735">
      <c r="A2735" s="5" t="s">
        <v>357</v>
      </c>
      <c r="B2735" s="149" t="str">
        <f>iferror(vlookup(A2735,Maps!$A$2:$B$111,2,false),"")</f>
        <v>Happy Mask Shop</v>
      </c>
      <c r="C2735" s="7" t="s">
        <v>14</v>
      </c>
      <c r="D2735" s="7" t="s">
        <v>14</v>
      </c>
      <c r="E2735" s="7" t="s">
        <v>2347</v>
      </c>
      <c r="F2735" s="547" t="str">
        <f>iferror(vlookup(E2735,Rooms!$D$2:$E$621,2,false),"")</f>
        <v>Happy Mask Shop</v>
      </c>
      <c r="G2735" s="5" t="s">
        <v>2835</v>
      </c>
      <c r="H2735" s="536" t="s">
        <v>6496</v>
      </c>
      <c r="I2735" s="536" t="str">
        <f>iferror(vlookup(G2735,Objects!$A$2:$D$403,4,false),"")</f>
        <v>Shop Shelves</v>
      </c>
      <c r="J2735" s="537" t="s">
        <v>1059</v>
      </c>
    </row>
    <row r="2736">
      <c r="A2736" s="5" t="s">
        <v>357</v>
      </c>
      <c r="B2736" s="149" t="str">
        <f>iferror(vlookup(A2736,Maps!$A$2:$B$111,2,false),"")</f>
        <v>Happy Mask Shop</v>
      </c>
      <c r="C2736" s="7" t="s">
        <v>14</v>
      </c>
      <c r="D2736" s="7" t="s">
        <v>14</v>
      </c>
      <c r="E2736" s="7" t="s">
        <v>2347</v>
      </c>
      <c r="F2736" s="547" t="str">
        <f>iferror(vlookup(E2736,Rooms!$D$2:$E$621,2,false),"")</f>
        <v>Happy Mask Shop</v>
      </c>
      <c r="G2736" s="5" t="s">
        <v>3040</v>
      </c>
      <c r="H2736" s="536" t="s">
        <v>6800</v>
      </c>
      <c r="I2736" s="536" t="str">
        <f>iferror(vlookup(G2736,Objects!$A$2:$D$403,4,false),"")</f>
        <v>Item Model - Keaton Mask</v>
      </c>
      <c r="J2736" s="537" t="s">
        <v>1073</v>
      </c>
    </row>
    <row r="2737">
      <c r="A2737" s="5" t="s">
        <v>357</v>
      </c>
      <c r="B2737" s="149" t="str">
        <f>iferror(vlookup(A2737,Maps!$A$2:$B$111,2,false),"")</f>
        <v>Happy Mask Shop</v>
      </c>
      <c r="C2737" s="7" t="s">
        <v>14</v>
      </c>
      <c r="D2737" s="7" t="s">
        <v>14</v>
      </c>
      <c r="E2737" s="7" t="s">
        <v>2347</v>
      </c>
      <c r="F2737" s="547" t="str">
        <f>iferror(vlookup(E2737,Rooms!$D$2:$E$621,2,false),"")</f>
        <v>Happy Mask Shop</v>
      </c>
      <c r="G2737" s="5" t="s">
        <v>3044</v>
      </c>
      <c r="H2737" s="536" t="s">
        <v>6803</v>
      </c>
      <c r="I2737" s="536" t="str">
        <f>iferror(vlookup(G2737,Objects!$A$2:$D$403,4,false),"")</f>
        <v>Item Model - Redead Mask</v>
      </c>
      <c r="J2737" s="537" t="s">
        <v>1073</v>
      </c>
    </row>
    <row r="2738">
      <c r="A2738" s="5" t="s">
        <v>357</v>
      </c>
      <c r="B2738" s="149" t="str">
        <f>iferror(vlookup(A2738,Maps!$A$2:$B$111,2,false),"")</f>
        <v>Happy Mask Shop</v>
      </c>
      <c r="C2738" s="7" t="s">
        <v>14</v>
      </c>
      <c r="D2738" s="7" t="s">
        <v>14</v>
      </c>
      <c r="E2738" s="7" t="s">
        <v>2347</v>
      </c>
      <c r="F2738" s="547" t="str">
        <f>iferror(vlookup(E2738,Rooms!$D$2:$E$621,2,false),"")</f>
        <v>Happy Mask Shop</v>
      </c>
      <c r="G2738" s="5" t="s">
        <v>3046</v>
      </c>
      <c r="H2738" s="536" t="s">
        <v>6806</v>
      </c>
      <c r="I2738" s="536" t="str">
        <f>iferror(vlookup(G2738,Objects!$A$2:$D$403,4,false),"")</f>
        <v>Item Model - Spooky Mask</v>
      </c>
      <c r="J2738" s="537" t="s">
        <v>1073</v>
      </c>
    </row>
    <row r="2739">
      <c r="A2739" s="5" t="s">
        <v>357</v>
      </c>
      <c r="B2739" s="149" t="str">
        <f>iferror(vlookup(A2739,Maps!$A$2:$B$111,2,false),"")</f>
        <v>Happy Mask Shop</v>
      </c>
      <c r="C2739" s="7" t="s">
        <v>14</v>
      </c>
      <c r="D2739" s="7" t="s">
        <v>14</v>
      </c>
      <c r="E2739" s="7" t="s">
        <v>2347</v>
      </c>
      <c r="F2739" s="547" t="str">
        <f>iferror(vlookup(E2739,Rooms!$D$2:$E$621,2,false),"")</f>
        <v>Happy Mask Shop</v>
      </c>
      <c r="G2739" s="5" t="s">
        <v>3048</v>
      </c>
      <c r="H2739" s="536" t="s">
        <v>6809</v>
      </c>
      <c r="I2739" s="536" t="str">
        <f>iferror(vlookup(G2739,Objects!$A$2:$D$403,4,false),"")</f>
        <v>Item Model - Bunny Hood</v>
      </c>
      <c r="J2739" s="537" t="s">
        <v>1073</v>
      </c>
    </row>
    <row r="2740">
      <c r="A2740" s="5" t="s">
        <v>357</v>
      </c>
      <c r="B2740" s="149" t="str">
        <f>iferror(vlookup(A2740,Maps!$A$2:$B$111,2,false),"")</f>
        <v>Happy Mask Shop</v>
      </c>
      <c r="C2740" s="7" t="s">
        <v>14</v>
      </c>
      <c r="D2740" s="7" t="s">
        <v>14</v>
      </c>
      <c r="E2740" s="7" t="s">
        <v>2347</v>
      </c>
      <c r="F2740" s="547" t="str">
        <f>iferror(vlookup(E2740,Rooms!$D$2:$E$621,2,false),"")</f>
        <v>Happy Mask Shop</v>
      </c>
      <c r="G2740" s="5" t="s">
        <v>708</v>
      </c>
      <c r="H2740" s="536" t="s">
        <v>6812</v>
      </c>
      <c r="I2740" s="536" t="str">
        <f>iferror(vlookup(G2740,Objects!$A$2:$D$403,4,false),"")</f>
        <v>Item Model - Mask of Truth</v>
      </c>
      <c r="J2740" s="537" t="s">
        <v>1073</v>
      </c>
    </row>
    <row r="2741">
      <c r="A2741" s="5" t="s">
        <v>357</v>
      </c>
      <c r="B2741" s="149" t="str">
        <f>iferror(vlookup(A2741,Maps!$A$2:$B$111,2,false),"")</f>
        <v>Happy Mask Shop</v>
      </c>
      <c r="C2741" s="7" t="s">
        <v>14</v>
      </c>
      <c r="D2741" s="7" t="s">
        <v>14</v>
      </c>
      <c r="E2741" s="7" t="s">
        <v>2347</v>
      </c>
      <c r="F2741" s="547" t="str">
        <f>iferror(vlookup(E2741,Rooms!$D$2:$E$621,2,false),"")</f>
        <v>Happy Mask Shop</v>
      </c>
      <c r="G2741" s="5" t="s">
        <v>3087</v>
      </c>
      <c r="H2741" s="536" t="s">
        <v>6871</v>
      </c>
      <c r="I2741" s="536" t="str">
        <f>iferror(vlookup(G2741,Objects!$A$2:$D$403,4,false),"")</f>
        <v>Item Model - Goron Mask</v>
      </c>
      <c r="J2741" s="537" t="s">
        <v>1073</v>
      </c>
    </row>
    <row r="2742">
      <c r="A2742" s="5" t="s">
        <v>357</v>
      </c>
      <c r="B2742" s="149" t="str">
        <f>iferror(vlookup(A2742,Maps!$A$2:$B$111,2,false),"")</f>
        <v>Happy Mask Shop</v>
      </c>
      <c r="C2742" s="7" t="s">
        <v>14</v>
      </c>
      <c r="D2742" s="7" t="s">
        <v>14</v>
      </c>
      <c r="E2742" s="7" t="s">
        <v>2347</v>
      </c>
      <c r="F2742" s="547" t="str">
        <f>iferror(vlookup(E2742,Rooms!$D$2:$E$621,2,false),"")</f>
        <v>Happy Mask Shop</v>
      </c>
      <c r="G2742" s="5" t="s">
        <v>3089</v>
      </c>
      <c r="H2742" s="536" t="s">
        <v>6874</v>
      </c>
      <c r="I2742" s="536" t="str">
        <f>iferror(vlookup(G2742,Objects!$A$2:$D$403,4,false),"")</f>
        <v>Item Model - Zora Mask</v>
      </c>
      <c r="J2742" s="537" t="s">
        <v>1073</v>
      </c>
    </row>
    <row r="2743">
      <c r="A2743" s="5" t="s">
        <v>357</v>
      </c>
      <c r="B2743" s="149" t="str">
        <f>iferror(vlookup(A2743,Maps!$A$2:$B$111,2,false),"")</f>
        <v>Happy Mask Shop</v>
      </c>
      <c r="C2743" s="7" t="s">
        <v>14</v>
      </c>
      <c r="D2743" s="7" t="s">
        <v>14</v>
      </c>
      <c r="E2743" s="7" t="s">
        <v>2347</v>
      </c>
      <c r="F2743" s="547" t="str">
        <f>iferror(vlookup(E2743,Rooms!$D$2:$E$621,2,false),"")</f>
        <v>Happy Mask Shop</v>
      </c>
      <c r="G2743" s="5" t="s">
        <v>3090</v>
      </c>
      <c r="H2743" s="536" t="s">
        <v>6877</v>
      </c>
      <c r="I2743" s="536" t="str">
        <f>iferror(vlookup(G2743,Objects!$A$2:$D$403,4,false),"")</f>
        <v>Item Model - Gerudo Mask</v>
      </c>
      <c r="J2743" s="537" t="s">
        <v>1073</v>
      </c>
    </row>
    <row r="2744">
      <c r="A2744" s="5" t="s">
        <v>357</v>
      </c>
      <c r="B2744" s="149" t="str">
        <f>iferror(vlookup(A2744,Maps!$A$2:$B$111,2,false),"")</f>
        <v>Happy Mask Shop</v>
      </c>
      <c r="C2744" s="7" t="s">
        <v>14</v>
      </c>
      <c r="D2744" s="7" t="s">
        <v>14</v>
      </c>
      <c r="E2744" s="7" t="s">
        <v>2347</v>
      </c>
      <c r="F2744" s="547" t="str">
        <f>iferror(vlookup(E2744,Rooms!$D$2:$E$621,2,false),"")</f>
        <v>Happy Mask Shop</v>
      </c>
      <c r="G2744" s="5" t="s">
        <v>2978</v>
      </c>
      <c r="H2744" s="536" t="s">
        <v>6729</v>
      </c>
      <c r="I2744" s="536" t="str">
        <f>iferror(vlookup(G2744,Objects!$A$2:$D$403,4,false),"")</f>
        <v>Hylian Men II</v>
      </c>
      <c r="J2744" s="537" t="s">
        <v>1059</v>
      </c>
    </row>
    <row r="2745">
      <c r="A2745" s="5" t="s">
        <v>357</v>
      </c>
      <c r="B2745" s="149" t="str">
        <f>iferror(vlookup(A2745,Maps!$A$2:$B$111,2,false),"")</f>
        <v>Happy Mask Shop</v>
      </c>
      <c r="C2745" s="7" t="s">
        <v>14</v>
      </c>
      <c r="D2745" s="7" t="s">
        <v>14</v>
      </c>
      <c r="E2745" s="7" t="s">
        <v>2347</v>
      </c>
      <c r="F2745" s="547" t="str">
        <f>iferror(vlookup(E2745,Rooms!$D$2:$E$621,2,false),"")</f>
        <v>Happy Mask Shop</v>
      </c>
      <c r="G2745" s="5" t="s">
        <v>2876</v>
      </c>
      <c r="H2745" s="536" t="s">
        <v>6540</v>
      </c>
      <c r="I2745" s="536" t="str">
        <f>iferror(vlookup(G2745,Objects!$A$2:$D$403,4,false),"")</f>
        <v>Hylian &amp; Kokiri Animations</v>
      </c>
      <c r="J2745" s="537" t="s">
        <v>1073</v>
      </c>
    </row>
    <row r="2746">
      <c r="A2746" s="5" t="s">
        <v>357</v>
      </c>
      <c r="B2746" s="149" t="str">
        <f>iferror(vlookup(A2746,Maps!$A$2:$B$111,2,false),"")</f>
        <v>Happy Mask Shop</v>
      </c>
      <c r="C2746" s="7" t="s">
        <v>14</v>
      </c>
      <c r="D2746" s="7" t="s">
        <v>14</v>
      </c>
      <c r="E2746" s="7" t="s">
        <v>2347</v>
      </c>
      <c r="F2746" s="547" t="str">
        <f>iferror(vlookup(E2746,Rooms!$D$2:$E$621,2,false),"")</f>
        <v>Happy Mask Shop</v>
      </c>
      <c r="G2746" s="5" t="s">
        <v>3127</v>
      </c>
      <c r="H2746" s="536" t="s">
        <v>6938</v>
      </c>
      <c r="I2746" s="536" t="str">
        <f>iferror(vlookup(G2746,Objects!$A$2:$D$403,4,false),"")</f>
        <v>Dog</v>
      </c>
      <c r="J2746" s="537" t="s">
        <v>1073</v>
      </c>
    </row>
    <row r="2747">
      <c r="A2747" s="539"/>
      <c r="B2747" s="116" t="str">
        <f>iferror(vlookup(A2747,Maps!$A$2:$B$111,2,false),"")</f>
        <v/>
      </c>
      <c r="C2747" s="539"/>
      <c r="D2747" s="539"/>
      <c r="E2747" s="539"/>
      <c r="F2747" s="540" t="str">
        <f>iferror(vlookup(E2747,Rooms!$D$2:$E$621,2,false),"")</f>
        <v/>
      </c>
      <c r="G2747" s="539"/>
      <c r="H2747" s="541" t="s">
        <v>4884</v>
      </c>
      <c r="I2747" s="541" t="str">
        <f>iferror(vlookup(G2747,Objects!$A$2:$D$403,4,false),"")</f>
        <v/>
      </c>
      <c r="J2747" s="542"/>
    </row>
    <row r="2748">
      <c r="A2748" s="5" t="s">
        <v>364</v>
      </c>
      <c r="B2748" s="149" t="str">
        <f>iferror(vlookup(A2748,Maps!$A$2:$B$111,2,false),"")</f>
        <v>Link's House</v>
      </c>
      <c r="C2748" s="11" t="s">
        <v>14</v>
      </c>
      <c r="D2748" s="11" t="s">
        <v>14</v>
      </c>
      <c r="E2748" s="11" t="s">
        <v>2349</v>
      </c>
      <c r="F2748" s="538" t="str">
        <f>iferror(vlookup(E2748,Rooms!$D$2:$E$621,2,false),"")</f>
        <v>Link's House</v>
      </c>
      <c r="G2748" s="5" t="s">
        <v>3027</v>
      </c>
      <c r="H2748" s="536" t="s">
        <v>6785</v>
      </c>
      <c r="I2748" s="536" t="str">
        <f>iferror(vlookup(G2748,Objects!$A$2:$D$403,4,false),"")</f>
        <v>Pot</v>
      </c>
      <c r="J2748" s="537" t="s">
        <v>1073</v>
      </c>
    </row>
    <row r="2749">
      <c r="A2749" s="5" t="s">
        <v>364</v>
      </c>
      <c r="B2749" s="149" t="str">
        <f>iferror(vlookup(A2749,Maps!$A$2:$B$111,2,false),"")</f>
        <v>Link's House</v>
      </c>
      <c r="C2749" s="7" t="s">
        <v>14</v>
      </c>
      <c r="D2749" s="7" t="s">
        <v>14</v>
      </c>
      <c r="E2749" s="7" t="s">
        <v>2349</v>
      </c>
      <c r="F2749" s="547" t="str">
        <f>iferror(vlookup(E2749,Rooms!$D$2:$E$621,2,false),"")</f>
        <v>Link's House</v>
      </c>
      <c r="G2749" s="5" t="s">
        <v>3176</v>
      </c>
      <c r="H2749" s="536" t="s">
        <v>7017</v>
      </c>
      <c r="I2749" s="536" t="str">
        <f>iferror(vlookup(G2749,Objects!$A$2:$D$403,4,false),"")</f>
        <v>Cow</v>
      </c>
      <c r="J2749" s="537" t="s">
        <v>1059</v>
      </c>
    </row>
    <row r="2750">
      <c r="A2750" s="5" t="s">
        <v>364</v>
      </c>
      <c r="B2750" s="149" t="str">
        <f>iferror(vlookup(A2750,Maps!$A$2:$B$111,2,false),"")</f>
        <v>Link's House</v>
      </c>
      <c r="C2750" s="7" t="s">
        <v>14</v>
      </c>
      <c r="D2750" s="7" t="s">
        <v>14</v>
      </c>
      <c r="E2750" s="7" t="s">
        <v>2349</v>
      </c>
      <c r="F2750" s="547" t="str">
        <f>iferror(vlookup(E2750,Rooms!$D$2:$E$621,2,false),"")</f>
        <v>Link's House</v>
      </c>
      <c r="G2750" s="5" t="s">
        <v>144</v>
      </c>
      <c r="H2750" s="536" t="s">
        <v>6164</v>
      </c>
      <c r="I2750" s="536" t="str">
        <f>iferror(vlookup(G2750,Objects!$A$2:$D$403,4,false),"")</f>
        <v>Cucco</v>
      </c>
      <c r="J2750" s="537" t="s">
        <v>1073</v>
      </c>
    </row>
    <row r="2751">
      <c r="A2751" s="54"/>
      <c r="B2751" s="116" t="str">
        <f>iferror(vlookup(A2751,Maps!$A$2:$B$111,2,false),"")</f>
        <v/>
      </c>
      <c r="C2751" s="539"/>
      <c r="D2751" s="539"/>
      <c r="E2751" s="539"/>
      <c r="F2751" s="540" t="str">
        <f>iferror(vlookup(E2751,Rooms!$D$2:$E$621,2,false),"")</f>
        <v/>
      </c>
      <c r="G2751" s="539"/>
      <c r="H2751" s="541"/>
      <c r="I2751" s="541" t="str">
        <f>iferror(vlookup(G2751,Objects!$A$2:$D$403,4,false),"")</f>
        <v/>
      </c>
      <c r="J2751" s="542"/>
    </row>
    <row r="2752">
      <c r="A2752" s="5" t="s">
        <v>364</v>
      </c>
      <c r="B2752" s="149" t="str">
        <f>iferror(vlookup(A2752,Maps!$A$2:$B$111,2,false),"")</f>
        <v>Link's House</v>
      </c>
      <c r="C2752" s="11" t="s">
        <v>686</v>
      </c>
      <c r="D2752" s="11" t="s">
        <v>14</v>
      </c>
      <c r="E2752" s="11" t="s">
        <v>2349</v>
      </c>
      <c r="F2752" s="538" t="str">
        <f>iferror(vlookup(E2752,Rooms!$D$2:$E$621,2,false),"")</f>
        <v>Link's House</v>
      </c>
      <c r="G2752" s="5" t="s">
        <v>110</v>
      </c>
      <c r="H2752" s="536" t="s">
        <v>6159</v>
      </c>
      <c r="I2752" s="536" t="str">
        <f>iferror(vlookup(G2752,Objects!$A$2:$D$403,4,false),"")</f>
        <v>Treasure Chests</v>
      </c>
      <c r="J2752" s="537" t="s">
        <v>1073</v>
      </c>
    </row>
    <row r="2753">
      <c r="A2753" s="5" t="s">
        <v>364</v>
      </c>
      <c r="B2753" s="149" t="str">
        <f>iferror(vlookup(A2753,Maps!$A$2:$B$111,2,false),"")</f>
        <v>Link's House</v>
      </c>
      <c r="C2753" s="7" t="s">
        <v>686</v>
      </c>
      <c r="D2753" s="7" t="s">
        <v>14</v>
      </c>
      <c r="E2753" s="7" t="s">
        <v>2349</v>
      </c>
      <c r="F2753" s="547" t="str">
        <f>iferror(vlookup(E2753,Rooms!$D$2:$E$621,2,false),"")</f>
        <v>Link's House</v>
      </c>
      <c r="G2753" s="5" t="s">
        <v>301</v>
      </c>
      <c r="H2753" s="536" t="s">
        <v>6203</v>
      </c>
      <c r="I2753" s="536" t="str">
        <f>iferror(vlookup(G2753,Objects!$A$2:$D$403,4,false),"")</f>
        <v>Hylian Animations [Early]</v>
      </c>
      <c r="J2753" s="537" t="s">
        <v>1073</v>
      </c>
    </row>
    <row r="2754">
      <c r="A2754" s="5" t="s">
        <v>364</v>
      </c>
      <c r="B2754" s="149" t="str">
        <f>iferror(vlookup(A2754,Maps!$A$2:$B$111,2,false),"")</f>
        <v>Link's House</v>
      </c>
      <c r="C2754" s="7" t="s">
        <v>686</v>
      </c>
      <c r="D2754" s="7" t="s">
        <v>14</v>
      </c>
      <c r="E2754" s="7" t="s">
        <v>2349</v>
      </c>
      <c r="F2754" s="547" t="str">
        <f>iferror(vlookup(E2754,Rooms!$D$2:$E$621,2,false),"")</f>
        <v>Link's House</v>
      </c>
      <c r="G2754" s="5" t="s">
        <v>363</v>
      </c>
      <c r="H2754" s="536" t="s">
        <v>6230</v>
      </c>
      <c r="I2754" s="536" t="str">
        <f>iferror(vlookup(G2754,Objects!$A$2:$D$403,4,false),"")</f>
        <v>Kokiri &amp; Goron Animations [Early]</v>
      </c>
      <c r="J2754" s="537" t="s">
        <v>1073</v>
      </c>
    </row>
    <row r="2755">
      <c r="A2755" s="5" t="s">
        <v>364</v>
      </c>
      <c r="B2755" s="149" t="str">
        <f>iferror(vlookup(A2755,Maps!$A$2:$B$111,2,false),"")</f>
        <v>Link's House</v>
      </c>
      <c r="C2755" s="7" t="s">
        <v>686</v>
      </c>
      <c r="D2755" s="7" t="s">
        <v>14</v>
      </c>
      <c r="E2755" s="7" t="s">
        <v>2349</v>
      </c>
      <c r="F2755" s="547" t="str">
        <f>iferror(vlookup(E2755,Rooms!$D$2:$E$621,2,false),"")</f>
        <v>Link's House</v>
      </c>
      <c r="G2755" s="5" t="s">
        <v>253</v>
      </c>
      <c r="H2755" s="536" t="s">
        <v>6283</v>
      </c>
      <c r="I2755" s="536" t="str">
        <f>iferror(vlookup(G2755,Objects!$A$2:$D$403,4,false),"")</f>
        <v>Saria [Early]</v>
      </c>
      <c r="J2755" s="537" t="s">
        <v>1073</v>
      </c>
    </row>
    <row r="2756">
      <c r="A2756" s="54"/>
      <c r="B2756" s="116" t="str">
        <f>iferror(vlookup(A2756,Maps!$A$2:$B$111,2,false),"")</f>
        <v/>
      </c>
      <c r="C2756" s="539"/>
      <c r="D2756" s="539"/>
      <c r="E2756" s="539"/>
      <c r="F2756" s="540" t="str">
        <f>iferror(vlookup(E2756,Rooms!$D$2:$E$621,2,false),"")</f>
        <v/>
      </c>
      <c r="G2756" s="539"/>
      <c r="H2756" s="541"/>
      <c r="I2756" s="541" t="str">
        <f>iferror(vlookup(G2756,Objects!$A$2:$D$403,4,false),"")</f>
        <v/>
      </c>
      <c r="J2756" s="542"/>
    </row>
    <row r="2757">
      <c r="A2757" s="5" t="s">
        <v>364</v>
      </c>
      <c r="B2757" s="149" t="str">
        <f>iferror(vlookup(A2757,Maps!$A$2:$B$111,2,false),"")</f>
        <v>Link's House</v>
      </c>
      <c r="C2757" s="11" t="s">
        <v>688</v>
      </c>
      <c r="D2757" s="11" t="s">
        <v>14</v>
      </c>
      <c r="E2757" s="11" t="s">
        <v>2349</v>
      </c>
      <c r="F2757" s="538" t="str">
        <f>iferror(vlookup(E2757,Rooms!$D$2:$E$621,2,false),"")</f>
        <v>Link's House</v>
      </c>
      <c r="G2757" s="5" t="s">
        <v>110</v>
      </c>
      <c r="H2757" s="536" t="s">
        <v>6159</v>
      </c>
      <c r="I2757" s="536" t="str">
        <f>iferror(vlookup(G2757,Objects!$A$2:$D$403,4,false),"")</f>
        <v>Treasure Chests</v>
      </c>
      <c r="J2757" s="537" t="s">
        <v>1073</v>
      </c>
    </row>
    <row r="2758">
      <c r="A2758" s="5" t="s">
        <v>364</v>
      </c>
      <c r="B2758" s="149" t="str">
        <f>iferror(vlookup(A2758,Maps!$A$2:$B$111,2,false),"")</f>
        <v>Link's House</v>
      </c>
      <c r="C2758" s="7" t="s">
        <v>688</v>
      </c>
      <c r="D2758" s="7" t="s">
        <v>14</v>
      </c>
      <c r="E2758" s="7" t="s">
        <v>2349</v>
      </c>
      <c r="F2758" s="547" t="str">
        <f>iferror(vlookup(E2758,Rooms!$D$2:$E$621,2,false),"")</f>
        <v>Link's House</v>
      </c>
      <c r="G2758" s="5" t="s">
        <v>301</v>
      </c>
      <c r="H2758" s="536" t="s">
        <v>6203</v>
      </c>
      <c r="I2758" s="536" t="str">
        <f>iferror(vlookup(G2758,Objects!$A$2:$D$403,4,false),"")</f>
        <v>Hylian Animations [Early]</v>
      </c>
      <c r="J2758" s="537" t="s">
        <v>1073</v>
      </c>
    </row>
    <row r="2759">
      <c r="A2759" s="5" t="s">
        <v>364</v>
      </c>
      <c r="B2759" s="149" t="str">
        <f>iferror(vlookup(A2759,Maps!$A$2:$B$111,2,false),"")</f>
        <v>Link's House</v>
      </c>
      <c r="C2759" s="7" t="s">
        <v>688</v>
      </c>
      <c r="D2759" s="7" t="s">
        <v>14</v>
      </c>
      <c r="E2759" s="7" t="s">
        <v>2349</v>
      </c>
      <c r="F2759" s="547" t="str">
        <f>iferror(vlookup(E2759,Rooms!$D$2:$E$621,2,false),"")</f>
        <v>Link's House</v>
      </c>
      <c r="G2759" s="5" t="s">
        <v>363</v>
      </c>
      <c r="H2759" s="536" t="s">
        <v>6230</v>
      </c>
      <c r="I2759" s="536" t="str">
        <f>iferror(vlookup(G2759,Objects!$A$2:$D$403,4,false),"")</f>
        <v>Kokiri &amp; Goron Animations [Early]</v>
      </c>
      <c r="J2759" s="537" t="s">
        <v>1073</v>
      </c>
    </row>
    <row r="2760">
      <c r="A2760" s="5" t="s">
        <v>364</v>
      </c>
      <c r="B2760" s="149" t="str">
        <f>iferror(vlookup(A2760,Maps!$A$2:$B$111,2,false),"")</f>
        <v>Link's House</v>
      </c>
      <c r="C2760" s="7" t="s">
        <v>688</v>
      </c>
      <c r="D2760" s="7" t="s">
        <v>14</v>
      </c>
      <c r="E2760" s="7" t="s">
        <v>2349</v>
      </c>
      <c r="F2760" s="547" t="str">
        <f>iferror(vlookup(E2760,Rooms!$D$2:$E$621,2,false),"")</f>
        <v>Link's House</v>
      </c>
      <c r="G2760" s="5" t="s">
        <v>253</v>
      </c>
      <c r="H2760" s="536" t="s">
        <v>6283</v>
      </c>
      <c r="I2760" s="536" t="str">
        <f>iferror(vlookup(G2760,Objects!$A$2:$D$403,4,false),"")</f>
        <v>Saria [Early]</v>
      </c>
      <c r="J2760" s="537" t="s">
        <v>1073</v>
      </c>
    </row>
    <row r="2761">
      <c r="A2761" s="539"/>
      <c r="B2761" s="116" t="str">
        <f>iferror(vlookup(A2761,Maps!$A$2:$B$111,2,false),"")</f>
        <v/>
      </c>
      <c r="C2761" s="539"/>
      <c r="D2761" s="539"/>
      <c r="E2761" s="539"/>
      <c r="F2761" s="540" t="str">
        <f>iferror(vlookup(E2761,Rooms!$D$2:$E$621,2,false),"")</f>
        <v/>
      </c>
      <c r="G2761" s="539"/>
      <c r="H2761" s="541" t="s">
        <v>4884</v>
      </c>
      <c r="I2761" s="541" t="str">
        <f>iferror(vlookup(G2761,Objects!$A$2:$D$403,4,false),"")</f>
        <v/>
      </c>
      <c r="J2761" s="542"/>
    </row>
    <row r="2762">
      <c r="A2762" s="5" t="s">
        <v>369</v>
      </c>
      <c r="B2762" s="149" t="str">
        <f>iferror(vlookup(A2762,Maps!$A$2:$B$111,2,false),"")</f>
        <v>Back Alley House (Dog Lady)</v>
      </c>
      <c r="C2762" s="11" t="s">
        <v>14</v>
      </c>
      <c r="D2762" s="11" t="s">
        <v>14</v>
      </c>
      <c r="E2762" s="11" t="s">
        <v>2351</v>
      </c>
      <c r="F2762" s="538" t="str">
        <f>iferror(vlookup(E2762,Rooms!$D$2:$E$621,2,false),"")</f>
        <v>Back Alley House (Dog Lady)</v>
      </c>
      <c r="G2762" s="5" t="s">
        <v>3027</v>
      </c>
      <c r="H2762" s="536" t="s">
        <v>6785</v>
      </c>
      <c r="I2762" s="536" t="str">
        <f>iferror(vlookup(G2762,Objects!$A$2:$D$403,4,false),"")</f>
        <v>Pot</v>
      </c>
      <c r="J2762" s="537" t="s">
        <v>1073</v>
      </c>
    </row>
    <row r="2763">
      <c r="A2763" s="5" t="s">
        <v>369</v>
      </c>
      <c r="B2763" s="149" t="str">
        <f>iferror(vlookup(A2763,Maps!$A$2:$B$111,2,false),"")</f>
        <v>Back Alley House (Dog Lady)</v>
      </c>
      <c r="C2763" s="7" t="s">
        <v>14</v>
      </c>
      <c r="D2763" s="7" t="s">
        <v>14</v>
      </c>
      <c r="E2763" s="7" t="s">
        <v>2351</v>
      </c>
      <c r="F2763" s="547" t="str">
        <f>iferror(vlookup(E2763,Rooms!$D$2:$E$621,2,false),"")</f>
        <v>Back Alley House (Dog Lady)</v>
      </c>
      <c r="G2763" s="5" t="s">
        <v>2876</v>
      </c>
      <c r="H2763" s="536" t="s">
        <v>6540</v>
      </c>
      <c r="I2763" s="536" t="str">
        <f>iferror(vlookup(G2763,Objects!$A$2:$D$403,4,false),"")</f>
        <v>Hylian &amp; Kokiri Animations</v>
      </c>
      <c r="J2763" s="537" t="s">
        <v>1073</v>
      </c>
    </row>
    <row r="2764">
      <c r="A2764" s="5" t="s">
        <v>369</v>
      </c>
      <c r="B2764" s="149" t="str">
        <f>iferror(vlookup(A2764,Maps!$A$2:$B$111,2,false),"")</f>
        <v>Back Alley House (Dog Lady)</v>
      </c>
      <c r="C2764" s="7" t="s">
        <v>14</v>
      </c>
      <c r="D2764" s="7" t="s">
        <v>14</v>
      </c>
      <c r="E2764" s="7" t="s">
        <v>2351</v>
      </c>
      <c r="F2764" s="547" t="str">
        <f>iferror(vlookup(E2764,Rooms!$D$2:$E$621,2,false),"")</f>
        <v>Back Alley House (Dog Lady)</v>
      </c>
      <c r="G2764" s="5" t="s">
        <v>2961</v>
      </c>
      <c r="H2764" s="536" t="s">
        <v>6699</v>
      </c>
      <c r="I2764" s="536" t="str">
        <f>iferror(vlookup(G2764,Objects!$A$2:$D$403,4,false),"")</f>
        <v>Dog Lady</v>
      </c>
      <c r="J2764" s="537" t="s">
        <v>1073</v>
      </c>
    </row>
    <row r="2765">
      <c r="A2765" s="5" t="s">
        <v>369</v>
      </c>
      <c r="B2765" s="149" t="str">
        <f>iferror(vlookup(A2765,Maps!$A$2:$B$111,2,false),"")</f>
        <v>Back Alley House (Dog Lady)</v>
      </c>
      <c r="C2765" s="7" t="s">
        <v>14</v>
      </c>
      <c r="D2765" s="7" t="s">
        <v>14</v>
      </c>
      <c r="E2765" s="7" t="s">
        <v>2351</v>
      </c>
      <c r="F2765" s="547" t="str">
        <f>iferror(vlookup(E2765,Rooms!$D$2:$E$621,2,false),"")</f>
        <v>Back Alley House (Dog Lady)</v>
      </c>
      <c r="G2765" s="5" t="s">
        <v>2964</v>
      </c>
      <c r="H2765" s="536" t="s">
        <v>6703</v>
      </c>
      <c r="I2765" s="536" t="str">
        <f>iferror(vlookup(G2765,Objects!$A$2:$D$403,4,false),"")</f>
        <v>Hylian Men I</v>
      </c>
      <c r="J2765" s="537" t="s">
        <v>1073</v>
      </c>
    </row>
    <row r="2766">
      <c r="A2766" s="5" t="s">
        <v>369</v>
      </c>
      <c r="B2766" s="149" t="str">
        <f>iferror(vlookup(A2766,Maps!$A$2:$B$111,2,false),"")</f>
        <v>Back Alley House (Dog Lady)</v>
      </c>
      <c r="C2766" s="7" t="s">
        <v>14</v>
      </c>
      <c r="D2766" s="7" t="s">
        <v>14</v>
      </c>
      <c r="E2766" s="7" t="s">
        <v>2351</v>
      </c>
      <c r="F2766" s="547" t="str">
        <f>iferror(vlookup(E2766,Rooms!$D$2:$E$621,2,false),"")</f>
        <v>Back Alley House (Dog Lady)</v>
      </c>
      <c r="G2766" s="5" t="s">
        <v>693</v>
      </c>
      <c r="H2766" s="536" t="s">
        <v>6706</v>
      </c>
      <c r="I2766" s="536" t="str">
        <f>iferror(vlookup(G2766,Objects!$A$2:$D$403,4,false),"")</f>
        <v>Young Hylian Women</v>
      </c>
      <c r="J2766" s="537" t="s">
        <v>1073</v>
      </c>
    </row>
    <row r="2767">
      <c r="A2767" s="5" t="s">
        <v>369</v>
      </c>
      <c r="B2767" s="149" t="str">
        <f>iferror(vlookup(A2767,Maps!$A$2:$B$111,2,false),"")</f>
        <v>Back Alley House (Dog Lady)</v>
      </c>
      <c r="C2767" s="7" t="s">
        <v>14</v>
      </c>
      <c r="D2767" s="7" t="s">
        <v>14</v>
      </c>
      <c r="E2767" s="7" t="s">
        <v>2351</v>
      </c>
      <c r="F2767" s="547" t="str">
        <f>iferror(vlookup(E2767,Rooms!$D$2:$E$621,2,false),"")</f>
        <v>Back Alley House (Dog Lady)</v>
      </c>
      <c r="G2767" s="5" t="s">
        <v>2973</v>
      </c>
      <c r="H2767" s="536" t="s">
        <v>6720</v>
      </c>
      <c r="I2767" s="536" t="str">
        <f>iferror(vlookup(G2767,Objects!$A$2:$D$403,4,false),"")</f>
        <v>Old Hylian Woman</v>
      </c>
      <c r="J2767" s="537" t="s">
        <v>1073</v>
      </c>
    </row>
    <row r="2768">
      <c r="A2768" s="5" t="s">
        <v>369</v>
      </c>
      <c r="B2768" s="149" t="str">
        <f>iferror(vlookup(A2768,Maps!$A$2:$B$111,2,false),"")</f>
        <v>Back Alley House (Dog Lady)</v>
      </c>
      <c r="C2768" s="7" t="s">
        <v>14</v>
      </c>
      <c r="D2768" s="7" t="s">
        <v>14</v>
      </c>
      <c r="E2768" s="7" t="s">
        <v>2351</v>
      </c>
      <c r="F2768" s="547" t="str">
        <f>iferror(vlookup(E2768,Rooms!$D$2:$E$621,2,false),"")</f>
        <v>Back Alley House (Dog Lady)</v>
      </c>
      <c r="G2768" s="5" t="s">
        <v>2972</v>
      </c>
      <c r="H2768" s="536" t="s">
        <v>6717</v>
      </c>
      <c r="I2768" s="536" t="str">
        <f>iferror(vlookup(G2768,Objects!$A$2:$D$403,4,false),"")</f>
        <v>Old Hylian Men</v>
      </c>
      <c r="J2768" s="537" t="s">
        <v>1073</v>
      </c>
    </row>
    <row r="2769">
      <c r="A2769" s="5" t="s">
        <v>369</v>
      </c>
      <c r="B2769" s="149" t="str">
        <f>iferror(vlookup(A2769,Maps!$A$2:$B$111,2,false),"")</f>
        <v>Back Alley House (Dog Lady)</v>
      </c>
      <c r="C2769" s="7" t="s">
        <v>14</v>
      </c>
      <c r="D2769" s="7" t="s">
        <v>14</v>
      </c>
      <c r="E2769" s="7" t="s">
        <v>2351</v>
      </c>
      <c r="F2769" s="547" t="str">
        <f>iferror(vlookup(E2769,Rooms!$D$2:$E$621,2,false),"")</f>
        <v>Back Alley House (Dog Lady)</v>
      </c>
      <c r="G2769" s="5" t="s">
        <v>2978</v>
      </c>
      <c r="H2769" s="536" t="s">
        <v>6729</v>
      </c>
      <c r="I2769" s="536" t="str">
        <f>iferror(vlookup(G2769,Objects!$A$2:$D$403,4,false),"")</f>
        <v>Hylian Men II</v>
      </c>
      <c r="J2769" s="537" t="s">
        <v>1073</v>
      </c>
    </row>
    <row r="2770">
      <c r="A2770" s="5" t="s">
        <v>369</v>
      </c>
      <c r="B2770" s="149" t="str">
        <f>iferror(vlookup(A2770,Maps!$A$2:$B$111,2,false),"")</f>
        <v>Back Alley House (Dog Lady)</v>
      </c>
      <c r="C2770" s="7" t="s">
        <v>14</v>
      </c>
      <c r="D2770" s="7" t="s">
        <v>14</v>
      </c>
      <c r="E2770" s="7" t="s">
        <v>2351</v>
      </c>
      <c r="F2770" s="547" t="str">
        <f>iferror(vlookup(E2770,Rooms!$D$2:$E$621,2,false),"")</f>
        <v>Back Alley House (Dog Lady)</v>
      </c>
      <c r="G2770" s="5" t="s">
        <v>2983</v>
      </c>
      <c r="H2770" s="536" t="s">
        <v>6739</v>
      </c>
      <c r="I2770" s="536" t="str">
        <f>iferror(vlookup(G2770,Objects!$A$2:$D$403,4,false),"")</f>
        <v>Carpenter Boss's Wife</v>
      </c>
      <c r="J2770" s="537" t="s">
        <v>1073</v>
      </c>
    </row>
    <row r="2771">
      <c r="A2771" s="5" t="s">
        <v>369</v>
      </c>
      <c r="B2771" s="149" t="str">
        <f>iferror(vlookup(A2771,Maps!$A$2:$B$111,2,false),"")</f>
        <v>Back Alley House (Dog Lady)</v>
      </c>
      <c r="C2771" s="7" t="s">
        <v>14</v>
      </c>
      <c r="D2771" s="7" t="s">
        <v>14</v>
      </c>
      <c r="E2771" s="7" t="s">
        <v>2351</v>
      </c>
      <c r="F2771" s="547" t="str">
        <f>iferror(vlookup(E2771,Rooms!$D$2:$E$621,2,false),"")</f>
        <v>Back Alley House (Dog Lady)</v>
      </c>
      <c r="G2771" s="5" t="s">
        <v>3127</v>
      </c>
      <c r="H2771" s="536" t="s">
        <v>6938</v>
      </c>
      <c r="I2771" s="536" t="str">
        <f>iferror(vlookup(G2771,Objects!$A$2:$D$403,4,false),"")</f>
        <v>Dog</v>
      </c>
      <c r="J2771" s="537" t="s">
        <v>1073</v>
      </c>
    </row>
    <row r="2772">
      <c r="A2772" s="5" t="s">
        <v>369</v>
      </c>
      <c r="B2772" s="149" t="str">
        <f>iferror(vlookup(A2772,Maps!$A$2:$B$111,2,false),"")</f>
        <v>Back Alley House (Dog Lady)</v>
      </c>
      <c r="C2772" s="7" t="s">
        <v>14</v>
      </c>
      <c r="D2772" s="7" t="s">
        <v>14</v>
      </c>
      <c r="E2772" s="7" t="s">
        <v>2351</v>
      </c>
      <c r="F2772" s="547" t="str">
        <f>iferror(vlookup(E2772,Rooms!$D$2:$E$621,2,false),"")</f>
        <v>Back Alley House (Dog Lady)</v>
      </c>
      <c r="G2772" s="5" t="s">
        <v>3136</v>
      </c>
      <c r="H2772" s="536" t="s">
        <v>6948</v>
      </c>
      <c r="I2772" s="536" t="str">
        <f>iferror(vlookup(G2772,Objects!$A$2:$D$403,4,false),"")</f>
        <v>Wooden Crate (Large)</v>
      </c>
      <c r="J2772" s="537" t="s">
        <v>1059</v>
      </c>
    </row>
    <row r="2773">
      <c r="A2773" s="539"/>
      <c r="B2773" s="116" t="str">
        <f>iferror(vlookup(A2773,Maps!$A$2:$B$111,2,false),"")</f>
        <v/>
      </c>
      <c r="C2773" s="539"/>
      <c r="D2773" s="539"/>
      <c r="E2773" s="539"/>
      <c r="F2773" s="540" t="str">
        <f>iferror(vlookup(E2773,Rooms!$D$2:$E$621,2,false),"")</f>
        <v/>
      </c>
      <c r="G2773" s="539"/>
      <c r="H2773" s="541" t="s">
        <v>4884</v>
      </c>
      <c r="I2773" s="541" t="str">
        <f>iferror(vlookup(G2773,Objects!$A$2:$D$403,4,false),"")</f>
        <v/>
      </c>
      <c r="J2773" s="542"/>
    </row>
    <row r="2774">
      <c r="A2774" s="5" t="s">
        <v>375</v>
      </c>
      <c r="B2774" s="149" t="str">
        <f>iferror(vlookup(A2774,Maps!$A$2:$B$111,2,false),"")</f>
        <v>Stable</v>
      </c>
      <c r="C2774" s="11" t="s">
        <v>14</v>
      </c>
      <c r="D2774" s="11" t="s">
        <v>14</v>
      </c>
      <c r="E2774" s="11" t="s">
        <v>2353</v>
      </c>
      <c r="F2774" s="538" t="str">
        <f>iferror(vlookup(E2774,Rooms!$D$2:$E$621,2,false),"")</f>
        <v>Stable</v>
      </c>
      <c r="G2774" s="5" t="s">
        <v>288</v>
      </c>
      <c r="H2774" s="536" t="s">
        <v>6199</v>
      </c>
      <c r="I2774" s="536" t="str">
        <f>iferror(vlookup(G2774,Objects!$A$2:$D$403,4,false),"")</f>
        <v>Generic Horse</v>
      </c>
      <c r="J2774" s="537" t="s">
        <v>1059</v>
      </c>
    </row>
    <row r="2775">
      <c r="A2775" s="5" t="s">
        <v>375</v>
      </c>
      <c r="B2775" s="149" t="str">
        <f>iferror(vlookup(A2775,Maps!$A$2:$B$111,2,false),"")</f>
        <v>Stable</v>
      </c>
      <c r="C2775" s="7" t="s">
        <v>14</v>
      </c>
      <c r="D2775" s="7" t="s">
        <v>14</v>
      </c>
      <c r="E2775" s="7" t="s">
        <v>2353</v>
      </c>
      <c r="F2775" s="547" t="str">
        <f>iferror(vlookup(E2775,Rooms!$D$2:$E$621,2,false),"")</f>
        <v>Stable</v>
      </c>
      <c r="G2775" s="5" t="s">
        <v>889</v>
      </c>
      <c r="H2775" s="536" t="s">
        <v>6411</v>
      </c>
      <c r="I2775" s="536" t="str">
        <f>iferror(vlookup(G2775,Objects!$A$2:$D$403,4,false),"")</f>
        <v>Talon</v>
      </c>
      <c r="J2775" s="537" t="s">
        <v>1059</v>
      </c>
    </row>
    <row r="2776">
      <c r="A2776" s="5" t="s">
        <v>375</v>
      </c>
      <c r="B2776" s="149" t="str">
        <f>iferror(vlookup(A2776,Maps!$A$2:$B$111,2,false),"")</f>
        <v>Stable</v>
      </c>
      <c r="C2776" s="7" t="s">
        <v>14</v>
      </c>
      <c r="D2776" s="7" t="s">
        <v>14</v>
      </c>
      <c r="E2776" s="7" t="s">
        <v>2353</v>
      </c>
      <c r="F2776" s="547" t="str">
        <f>iferror(vlookup(E2776,Rooms!$D$2:$E$621,2,false),"")</f>
        <v>Stable</v>
      </c>
      <c r="G2776" s="5" t="s">
        <v>193</v>
      </c>
      <c r="H2776" s="536" t="s">
        <v>6569</v>
      </c>
      <c r="I2776" s="536" t="str">
        <f>iferror(vlookup(G2776,Objects!$A$2:$D$403,4,false),"")</f>
        <v>Adult Malon</v>
      </c>
      <c r="J2776" s="537" t="s">
        <v>1059</v>
      </c>
    </row>
    <row r="2777">
      <c r="A2777" s="5" t="s">
        <v>375</v>
      </c>
      <c r="B2777" s="149" t="str">
        <f>iferror(vlookup(A2777,Maps!$A$2:$B$111,2,false),"")</f>
        <v>Stable</v>
      </c>
      <c r="C2777" s="7" t="s">
        <v>14</v>
      </c>
      <c r="D2777" s="7" t="s">
        <v>14</v>
      </c>
      <c r="E2777" s="7" t="s">
        <v>2353</v>
      </c>
      <c r="F2777" s="547" t="str">
        <f>iferror(vlookup(E2777,Rooms!$D$2:$E$621,2,false),"")</f>
        <v>Stable</v>
      </c>
      <c r="G2777" s="5" t="s">
        <v>2867</v>
      </c>
      <c r="H2777" s="536" t="s">
        <v>6529</v>
      </c>
      <c r="I2777" s="536" t="str">
        <f>iferror(vlookup(G2777,Objects!$A$2:$D$403,4,false),"")</f>
        <v>Ingo</v>
      </c>
      <c r="J2777" s="537" t="s">
        <v>1059</v>
      </c>
    </row>
    <row r="2778">
      <c r="A2778" s="5" t="s">
        <v>375</v>
      </c>
      <c r="B2778" s="149" t="str">
        <f>iferror(vlookup(A2778,Maps!$A$2:$B$111,2,false),"")</f>
        <v>Stable</v>
      </c>
      <c r="C2778" s="7" t="s">
        <v>14</v>
      </c>
      <c r="D2778" s="7" t="s">
        <v>14</v>
      </c>
      <c r="E2778" s="7" t="s">
        <v>2353</v>
      </c>
      <c r="F2778" s="547" t="str">
        <f>iferror(vlookup(E2778,Rooms!$D$2:$E$621,2,false),"")</f>
        <v>Stable</v>
      </c>
      <c r="G2778" s="5" t="s">
        <v>3176</v>
      </c>
      <c r="H2778" s="536" t="s">
        <v>7017</v>
      </c>
      <c r="I2778" s="536" t="str">
        <f>iferror(vlookup(G2778,Objects!$A$2:$D$403,4,false),"")</f>
        <v>Cow</v>
      </c>
      <c r="J2778" s="537" t="s">
        <v>1059</v>
      </c>
    </row>
    <row r="2779">
      <c r="A2779" s="539"/>
      <c r="B2779" s="116" t="str">
        <f>iferror(vlookup(A2779,Maps!$A$2:$B$111,2,false),"")</f>
        <v/>
      </c>
      <c r="C2779" s="539"/>
      <c r="D2779" s="539"/>
      <c r="E2779" s="539"/>
      <c r="F2779" s="540" t="str">
        <f>iferror(vlookup(E2779,Rooms!$D$2:$E$621,2,false),"")</f>
        <v/>
      </c>
      <c r="G2779" s="539"/>
      <c r="H2779" s="541" t="s">
        <v>4884</v>
      </c>
      <c r="I2779" s="541" t="str">
        <f>iferror(vlookup(G2779,Objects!$A$2:$D$403,4,false),"")</f>
        <v/>
      </c>
      <c r="J2779" s="542"/>
    </row>
    <row r="2780">
      <c r="A2780" s="5" t="s">
        <v>381</v>
      </c>
      <c r="B2780" s="149" t="str">
        <f>iferror(vlookup(A2780,Maps!$A$2:$B$111,2,false),"")</f>
        <v>Impa's House</v>
      </c>
      <c r="C2780" s="11" t="s">
        <v>14</v>
      </c>
      <c r="D2780" s="11" t="s">
        <v>14</v>
      </c>
      <c r="E2780" s="11" t="s">
        <v>2355</v>
      </c>
      <c r="F2780" s="538" t="str">
        <f>iferror(vlookup(E2780,Rooms!$D$2:$E$621,2,false),"")</f>
        <v>Impa's House</v>
      </c>
      <c r="G2780" s="5" t="s">
        <v>2876</v>
      </c>
      <c r="H2780" s="536" t="s">
        <v>6540</v>
      </c>
      <c r="I2780" s="536" t="str">
        <f>iferror(vlookup(G2780,Objects!$A$2:$D$403,4,false),"")</f>
        <v>Hylian &amp; Kokiri Animations</v>
      </c>
      <c r="J2780" s="537" t="s">
        <v>1073</v>
      </c>
    </row>
    <row r="2781">
      <c r="A2781" s="5" t="s">
        <v>381</v>
      </c>
      <c r="B2781" s="149" t="str">
        <f>iferror(vlookup(A2781,Maps!$A$2:$B$111,2,false),"")</f>
        <v>Impa's House</v>
      </c>
      <c r="C2781" s="7" t="s">
        <v>14</v>
      </c>
      <c r="D2781" s="7" t="s">
        <v>14</v>
      </c>
      <c r="E2781" s="7" t="s">
        <v>2355</v>
      </c>
      <c r="F2781" s="547" t="str">
        <f>iferror(vlookup(E2781,Rooms!$D$2:$E$621,2,false),"")</f>
        <v>Impa's House</v>
      </c>
      <c r="G2781" s="5" t="s">
        <v>2978</v>
      </c>
      <c r="H2781" s="536" t="s">
        <v>6729</v>
      </c>
      <c r="I2781" s="536" t="str">
        <f>iferror(vlookup(G2781,Objects!$A$2:$D$403,4,false),"")</f>
        <v>Hylian Men II</v>
      </c>
      <c r="J2781" s="537" t="s">
        <v>1073</v>
      </c>
    </row>
    <row r="2782">
      <c r="A2782" s="5" t="s">
        <v>381</v>
      </c>
      <c r="B2782" s="149" t="str">
        <f>iferror(vlookup(A2782,Maps!$A$2:$B$111,2,false),"")</f>
        <v>Impa's House</v>
      </c>
      <c r="C2782" s="7" t="s">
        <v>14</v>
      </c>
      <c r="D2782" s="7" t="s">
        <v>14</v>
      </c>
      <c r="E2782" s="7" t="s">
        <v>2355</v>
      </c>
      <c r="F2782" s="547" t="str">
        <f>iferror(vlookup(E2782,Rooms!$D$2:$E$621,2,false),"")</f>
        <v>Impa's House</v>
      </c>
      <c r="G2782" s="5" t="s">
        <v>2983</v>
      </c>
      <c r="H2782" s="536" t="s">
        <v>6739</v>
      </c>
      <c r="I2782" s="536" t="str">
        <f>iferror(vlookup(G2782,Objects!$A$2:$D$403,4,false),"")</f>
        <v>Carpenter Boss's Wife</v>
      </c>
      <c r="J2782" s="537" t="s">
        <v>1073</v>
      </c>
    </row>
    <row r="2783">
      <c r="A2783" s="5" t="s">
        <v>381</v>
      </c>
      <c r="B2783" s="149" t="str">
        <f>iferror(vlookup(A2783,Maps!$A$2:$B$111,2,false),"")</f>
        <v>Impa's House</v>
      </c>
      <c r="C2783" s="7" t="s">
        <v>14</v>
      </c>
      <c r="D2783" s="7" t="s">
        <v>14</v>
      </c>
      <c r="E2783" s="7" t="s">
        <v>2355</v>
      </c>
      <c r="F2783" s="547" t="str">
        <f>iferror(vlookup(E2783,Rooms!$D$2:$E$621,2,false),"")</f>
        <v>Impa's House</v>
      </c>
      <c r="G2783" s="5" t="s">
        <v>2961</v>
      </c>
      <c r="H2783" s="536" t="s">
        <v>6699</v>
      </c>
      <c r="I2783" s="536" t="str">
        <f>iferror(vlookup(G2783,Objects!$A$2:$D$403,4,false),"")</f>
        <v>Dog Lady</v>
      </c>
      <c r="J2783" s="537" t="s">
        <v>1073</v>
      </c>
    </row>
    <row r="2784">
      <c r="A2784" s="5" t="s">
        <v>381</v>
      </c>
      <c r="B2784" s="149" t="str">
        <f>iferror(vlookup(A2784,Maps!$A$2:$B$111,2,false),"")</f>
        <v>Impa's House</v>
      </c>
      <c r="C2784" s="7" t="s">
        <v>14</v>
      </c>
      <c r="D2784" s="7" t="s">
        <v>14</v>
      </c>
      <c r="E2784" s="7" t="s">
        <v>2355</v>
      </c>
      <c r="F2784" s="547" t="str">
        <f>iferror(vlookup(E2784,Rooms!$D$2:$E$621,2,false),"")</f>
        <v>Impa's House</v>
      </c>
      <c r="G2784" s="5" t="s">
        <v>2964</v>
      </c>
      <c r="H2784" s="536" t="s">
        <v>6703</v>
      </c>
      <c r="I2784" s="536" t="str">
        <f>iferror(vlookup(G2784,Objects!$A$2:$D$403,4,false),"")</f>
        <v>Hylian Men I</v>
      </c>
      <c r="J2784" s="537" t="s">
        <v>1073</v>
      </c>
    </row>
    <row r="2785">
      <c r="A2785" s="5" t="s">
        <v>381</v>
      </c>
      <c r="B2785" s="149" t="str">
        <f>iferror(vlookup(A2785,Maps!$A$2:$B$111,2,false),"")</f>
        <v>Impa's House</v>
      </c>
      <c r="C2785" s="7" t="s">
        <v>14</v>
      </c>
      <c r="D2785" s="7" t="s">
        <v>14</v>
      </c>
      <c r="E2785" s="7" t="s">
        <v>2355</v>
      </c>
      <c r="F2785" s="547" t="str">
        <f>iferror(vlookup(E2785,Rooms!$D$2:$E$621,2,false),"")</f>
        <v>Impa's House</v>
      </c>
      <c r="G2785" s="5" t="s">
        <v>693</v>
      </c>
      <c r="H2785" s="536" t="s">
        <v>6706</v>
      </c>
      <c r="I2785" s="536" t="str">
        <f>iferror(vlookup(G2785,Objects!$A$2:$D$403,4,false),"")</f>
        <v>Young Hylian Women</v>
      </c>
      <c r="J2785" s="537" t="s">
        <v>1073</v>
      </c>
    </row>
    <row r="2786">
      <c r="A2786" s="5" t="s">
        <v>381</v>
      </c>
      <c r="B2786" s="149" t="str">
        <f>iferror(vlookup(A2786,Maps!$A$2:$B$111,2,false),"")</f>
        <v>Impa's House</v>
      </c>
      <c r="C2786" s="7" t="s">
        <v>14</v>
      </c>
      <c r="D2786" s="7" t="s">
        <v>14</v>
      </c>
      <c r="E2786" s="7" t="s">
        <v>2355</v>
      </c>
      <c r="F2786" s="547" t="str">
        <f>iferror(vlookup(E2786,Rooms!$D$2:$E$621,2,false),"")</f>
        <v>Impa's House</v>
      </c>
      <c r="G2786" s="5" t="s">
        <v>2973</v>
      </c>
      <c r="H2786" s="536" t="s">
        <v>6720</v>
      </c>
      <c r="I2786" s="536" t="str">
        <f>iferror(vlookup(G2786,Objects!$A$2:$D$403,4,false),"")</f>
        <v>Old Hylian Woman</v>
      </c>
      <c r="J2786" s="537" t="s">
        <v>1073</v>
      </c>
    </row>
    <row r="2787">
      <c r="A2787" s="5" t="s">
        <v>381</v>
      </c>
      <c r="B2787" s="149" t="str">
        <f>iferror(vlookup(A2787,Maps!$A$2:$B$111,2,false),"")</f>
        <v>Impa's House</v>
      </c>
      <c r="C2787" s="7" t="s">
        <v>14</v>
      </c>
      <c r="D2787" s="7" t="s">
        <v>14</v>
      </c>
      <c r="E2787" s="7" t="s">
        <v>2355</v>
      </c>
      <c r="F2787" s="547" t="str">
        <f>iferror(vlookup(E2787,Rooms!$D$2:$E$621,2,false),"")</f>
        <v>Impa's House</v>
      </c>
      <c r="G2787" s="5" t="s">
        <v>2972</v>
      </c>
      <c r="H2787" s="536" t="s">
        <v>6717</v>
      </c>
      <c r="I2787" s="536" t="str">
        <f>iferror(vlookup(G2787,Objects!$A$2:$D$403,4,false),"")</f>
        <v>Old Hylian Men</v>
      </c>
      <c r="J2787" s="537" t="s">
        <v>1073</v>
      </c>
    </row>
    <row r="2788">
      <c r="A2788" s="5" t="s">
        <v>381</v>
      </c>
      <c r="B2788" s="149" t="str">
        <f>iferror(vlookup(A2788,Maps!$A$2:$B$111,2,false),"")</f>
        <v>Impa's House</v>
      </c>
      <c r="C2788" s="7" t="s">
        <v>14</v>
      </c>
      <c r="D2788" s="7" t="s">
        <v>14</v>
      </c>
      <c r="E2788" s="7" t="s">
        <v>2355</v>
      </c>
      <c r="F2788" s="547" t="str">
        <f>iferror(vlookup(E2788,Rooms!$D$2:$E$621,2,false),"")</f>
        <v>Impa's House</v>
      </c>
      <c r="G2788" s="5" t="s">
        <v>2977</v>
      </c>
      <c r="H2788" s="536" t="s">
        <v>6727</v>
      </c>
      <c r="I2788" s="536" t="str">
        <f>iferror(vlookup(G2788,Objects!$A$2:$D$403,4,false),"")</f>
        <v>Cucco Lady</v>
      </c>
      <c r="J2788" s="537" t="s">
        <v>1059</v>
      </c>
    </row>
    <row r="2789">
      <c r="A2789" s="5" t="s">
        <v>381</v>
      </c>
      <c r="B2789" s="149" t="str">
        <f>iferror(vlookup(A2789,Maps!$A$2:$B$111,2,false),"")</f>
        <v>Impa's House</v>
      </c>
      <c r="C2789" s="7" t="s">
        <v>14</v>
      </c>
      <c r="D2789" s="7" t="s">
        <v>14</v>
      </c>
      <c r="E2789" s="7" t="s">
        <v>2355</v>
      </c>
      <c r="F2789" s="547" t="str">
        <f>iferror(vlookup(E2789,Rooms!$D$2:$E$621,2,false),"")</f>
        <v>Impa's House</v>
      </c>
      <c r="G2789" s="5" t="s">
        <v>3176</v>
      </c>
      <c r="H2789" s="536" t="s">
        <v>7017</v>
      </c>
      <c r="I2789" s="536" t="str">
        <f>iferror(vlookup(G2789,Objects!$A$2:$D$403,4,false),"")</f>
        <v>Cow</v>
      </c>
      <c r="J2789" s="537" t="s">
        <v>1059</v>
      </c>
    </row>
    <row r="2790">
      <c r="A2790" s="5" t="s">
        <v>381</v>
      </c>
      <c r="B2790" s="149" t="str">
        <f>iferror(vlookup(A2790,Maps!$A$2:$B$111,2,false),"")</f>
        <v>Impa's House</v>
      </c>
      <c r="C2790" s="7" t="s">
        <v>14</v>
      </c>
      <c r="D2790" s="7" t="s">
        <v>14</v>
      </c>
      <c r="E2790" s="7" t="s">
        <v>2355</v>
      </c>
      <c r="F2790" s="547" t="str">
        <f>iferror(vlookup(E2790,Rooms!$D$2:$E$621,2,false),"")</f>
        <v>Impa's House</v>
      </c>
      <c r="G2790" s="5" t="s">
        <v>3136</v>
      </c>
      <c r="H2790" s="536" t="s">
        <v>6948</v>
      </c>
      <c r="I2790" s="536" t="str">
        <f>iferror(vlookup(G2790,Objects!$A$2:$D$403,4,false),"")</f>
        <v>Wooden Crate (Large)</v>
      </c>
      <c r="J2790" s="537" t="s">
        <v>1073</v>
      </c>
    </row>
    <row r="2791">
      <c r="A2791" s="539"/>
      <c r="B2791" s="116" t="str">
        <f>iferror(vlookup(A2791,Maps!$A$2:$B$111,2,false),"")</f>
        <v/>
      </c>
      <c r="C2791" s="539"/>
      <c r="D2791" s="539"/>
      <c r="E2791" s="539"/>
      <c r="F2791" s="540" t="str">
        <f>iferror(vlookup(E2791,Rooms!$D$2:$E$621,2,false),"")</f>
        <v/>
      </c>
      <c r="G2791" s="539"/>
      <c r="H2791" s="541" t="s">
        <v>4884</v>
      </c>
      <c r="I2791" s="541" t="str">
        <f>iferror(vlookup(G2791,Objects!$A$2:$D$403,4,false),"")</f>
        <v/>
      </c>
      <c r="J2791" s="542"/>
    </row>
    <row r="2792">
      <c r="A2792" s="5" t="s">
        <v>387</v>
      </c>
      <c r="B2792" s="149" t="str">
        <f>iferror(vlookup(A2792,Maps!$A$2:$B$111,2,false),"")</f>
        <v>Lakeside Laboratory</v>
      </c>
      <c r="C2792" s="11" t="s">
        <v>14</v>
      </c>
      <c r="D2792" s="11" t="s">
        <v>14</v>
      </c>
      <c r="E2792" s="11" t="s">
        <v>2357</v>
      </c>
      <c r="F2792" s="538" t="str">
        <f>iferror(vlookup(E2792,Rooms!$D$2:$E$621,2,false),"")</f>
        <v>Lakeside Laboratory</v>
      </c>
      <c r="G2792" s="5" t="s">
        <v>3036</v>
      </c>
      <c r="H2792" s="536" t="s">
        <v>6798</v>
      </c>
      <c r="I2792" s="536" t="str">
        <f>iferror(vlookup(G2792,Objects!$A$2:$D$403,4,false),"")</f>
        <v>Lake Scientist</v>
      </c>
      <c r="J2792" s="537" t="s">
        <v>1059</v>
      </c>
    </row>
    <row r="2793">
      <c r="A2793" s="5" t="s">
        <v>387</v>
      </c>
      <c r="B2793" s="149" t="str">
        <f>iferror(vlookup(A2793,Maps!$A$2:$B$111,2,false),"")</f>
        <v>Lakeside Laboratory</v>
      </c>
      <c r="C2793" s="7" t="s">
        <v>14</v>
      </c>
      <c r="D2793" s="7" t="s">
        <v>14</v>
      </c>
      <c r="E2793" s="7" t="s">
        <v>2357</v>
      </c>
      <c r="F2793" s="547" t="str">
        <f>iferror(vlookup(E2793,Rooms!$D$2:$E$621,2,false),"")</f>
        <v>Lakeside Laboratory</v>
      </c>
      <c r="G2793" s="5" t="s">
        <v>2876</v>
      </c>
      <c r="H2793" s="536" t="s">
        <v>6540</v>
      </c>
      <c r="I2793" s="536" t="str">
        <f>iferror(vlookup(G2793,Objects!$A$2:$D$403,4,false),"")</f>
        <v>Hylian &amp; Kokiri Animations</v>
      </c>
      <c r="J2793" s="537" t="s">
        <v>1073</v>
      </c>
    </row>
    <row r="2794">
      <c r="A2794" s="5" t="s">
        <v>387</v>
      </c>
      <c r="B2794" s="149" t="str">
        <f>iferror(vlookup(A2794,Maps!$A$2:$B$111,2,false),"")</f>
        <v>Lakeside Laboratory</v>
      </c>
      <c r="C2794" s="7" t="s">
        <v>14</v>
      </c>
      <c r="D2794" s="7" t="s">
        <v>14</v>
      </c>
      <c r="E2794" s="7" t="s">
        <v>2357</v>
      </c>
      <c r="F2794" s="547" t="str">
        <f>iferror(vlookup(E2794,Rooms!$D$2:$E$621,2,false),"")</f>
        <v>Lakeside Laboratory</v>
      </c>
      <c r="G2794" s="5" t="s">
        <v>3136</v>
      </c>
      <c r="H2794" s="536" t="s">
        <v>6948</v>
      </c>
      <c r="I2794" s="536" t="str">
        <f>iferror(vlookup(G2794,Objects!$A$2:$D$403,4,false),"")</f>
        <v>Wooden Crate (Large)</v>
      </c>
      <c r="J2794" s="537" t="s">
        <v>1059</v>
      </c>
    </row>
    <row r="2795">
      <c r="A2795" s="5" t="s">
        <v>387</v>
      </c>
      <c r="B2795" s="149" t="str">
        <f>iferror(vlookup(A2795,Maps!$A$2:$B$111,2,false),"")</f>
        <v>Lakeside Laboratory</v>
      </c>
      <c r="C2795" s="7" t="s">
        <v>14</v>
      </c>
      <c r="D2795" s="7" t="s">
        <v>14</v>
      </c>
      <c r="E2795" s="7" t="s">
        <v>2357</v>
      </c>
      <c r="F2795" s="547" t="str">
        <f>iferror(vlookup(E2795,Rooms!$D$2:$E$621,2,false),"")</f>
        <v>Lakeside Laboratory</v>
      </c>
      <c r="G2795" s="5" t="s">
        <v>265</v>
      </c>
      <c r="H2795" s="536" t="s">
        <v>6193</v>
      </c>
      <c r="I2795" s="536" t="str">
        <f>iferror(vlookup(G2795,Objects!$A$2:$D$403,4,false),"")</f>
        <v>Skulltulas &amp; Gold Skulltula Token</v>
      </c>
      <c r="J2795" s="537" t="s">
        <v>1073</v>
      </c>
    </row>
    <row r="2796">
      <c r="A2796" s="539"/>
      <c r="B2796" s="116" t="str">
        <f>iferror(vlookup(A2796,Maps!$A$2:$B$111,2,false),"")</f>
        <v/>
      </c>
      <c r="C2796" s="539"/>
      <c r="D2796" s="539"/>
      <c r="E2796" s="539"/>
      <c r="F2796" s="540" t="str">
        <f>iferror(vlookup(E2796,Rooms!$D$2:$E$621,2,false),"")</f>
        <v/>
      </c>
      <c r="G2796" s="539"/>
      <c r="H2796" s="541" t="s">
        <v>4884</v>
      </c>
      <c r="I2796" s="541" t="str">
        <f>iferror(vlookup(G2796,Objects!$A$2:$D$403,4,false),"")</f>
        <v/>
      </c>
      <c r="J2796" s="542"/>
    </row>
    <row r="2797">
      <c r="A2797" s="5" t="s">
        <v>393</v>
      </c>
      <c r="B2797" s="149" t="str">
        <f>iferror(vlookup(A2797,Maps!$A$2:$B$111,2,false),"")</f>
        <v>Carpenters' Tent</v>
      </c>
      <c r="C2797" s="11" t="s">
        <v>14</v>
      </c>
      <c r="D2797" s="11" t="s">
        <v>14</v>
      </c>
      <c r="E2797" s="11" t="s">
        <v>2359</v>
      </c>
      <c r="F2797" s="538" t="str">
        <f>iferror(vlookup(E2797,Rooms!$D$2:$E$621,2,false),"")</f>
        <v>Carpenters' Tent</v>
      </c>
      <c r="G2797" s="5" t="s">
        <v>2876</v>
      </c>
      <c r="H2797" s="536" t="s">
        <v>6540</v>
      </c>
      <c r="I2797" s="536" t="str">
        <f>iferror(vlookup(G2797,Objects!$A$2:$D$403,4,false),"")</f>
        <v>Hylian &amp; Kokiri Animations</v>
      </c>
      <c r="J2797" s="537" t="s">
        <v>1073</v>
      </c>
    </row>
    <row r="2798">
      <c r="A2798" s="5" t="s">
        <v>393</v>
      </c>
      <c r="B2798" s="149" t="str">
        <f>iferror(vlookup(A2798,Maps!$A$2:$B$111,2,false),"")</f>
        <v>Carpenters' Tent</v>
      </c>
      <c r="C2798" s="7" t="s">
        <v>14</v>
      </c>
      <c r="D2798" s="7" t="s">
        <v>14</v>
      </c>
      <c r="E2798" s="7" t="s">
        <v>2359</v>
      </c>
      <c r="F2798" s="547" t="str">
        <f>iferror(vlookup(E2798,Rooms!$D$2:$E$621,2,false),"")</f>
        <v>Carpenters' Tent</v>
      </c>
      <c r="G2798" s="5" t="s">
        <v>3008</v>
      </c>
      <c r="H2798" s="536" t="s">
        <v>6770</v>
      </c>
      <c r="I2798" s="536" t="str">
        <f>iferror(vlookup(G2798,Objects!$A$2:$D$403,4,false),"")</f>
        <v>Carpenters</v>
      </c>
      <c r="J2798" s="537" t="s">
        <v>1059</v>
      </c>
    </row>
    <row r="2799">
      <c r="A2799" s="5" t="s">
        <v>393</v>
      </c>
      <c r="B2799" s="149" t="str">
        <f>iferror(vlookup(A2799,Maps!$A$2:$B$111,2,false),"")</f>
        <v>Carpenters' Tent</v>
      </c>
      <c r="C2799" s="7" t="s">
        <v>14</v>
      </c>
      <c r="D2799" s="7" t="s">
        <v>14</v>
      </c>
      <c r="E2799" s="7" t="s">
        <v>2359</v>
      </c>
      <c r="F2799" s="547" t="str">
        <f>iferror(vlookup(E2799,Rooms!$D$2:$E$621,2,false),"")</f>
        <v>Carpenters' Tent</v>
      </c>
      <c r="G2799" s="5" t="s">
        <v>3059</v>
      </c>
      <c r="H2799" s="536" t="s">
        <v>6823</v>
      </c>
      <c r="I2799" s="536" t="str">
        <f>iferror(vlookup(G2799,Objects!$A$2:$D$403,4,false),"")</f>
        <v>Running Man</v>
      </c>
      <c r="J2799" s="537" t="s">
        <v>1059</v>
      </c>
    </row>
    <row r="2800">
      <c r="A2800" s="539"/>
      <c r="B2800" s="116" t="str">
        <f>iferror(vlookup(A2800,Maps!$A$2:$B$111,2,false),"")</f>
        <v/>
      </c>
      <c r="C2800" s="539"/>
      <c r="D2800" s="539"/>
      <c r="E2800" s="539"/>
      <c r="F2800" s="540" t="str">
        <f>iferror(vlookup(E2800,Rooms!$D$2:$E$621,2,false),"")</f>
        <v/>
      </c>
      <c r="G2800" s="539"/>
      <c r="H2800" s="541" t="s">
        <v>4884</v>
      </c>
      <c r="I2800" s="541" t="str">
        <f>iferror(vlookup(G2800,Objects!$A$2:$D$403,4,false),"")</f>
        <v/>
      </c>
      <c r="J2800" s="542"/>
    </row>
    <row r="2801">
      <c r="A2801" s="5" t="s">
        <v>399</v>
      </c>
      <c r="B2801" s="149" t="str">
        <f>iferror(vlookup(A2801,Maps!$A$2:$B$111,2,false),"")</f>
        <v>Gravekeeper's Hut</v>
      </c>
      <c r="C2801" s="11" t="s">
        <v>14</v>
      </c>
      <c r="D2801" s="11" t="s">
        <v>14</v>
      </c>
      <c r="E2801" s="11" t="s">
        <v>2361</v>
      </c>
      <c r="F2801" s="538" t="str">
        <f>iferror(vlookup(E2801,Rooms!$D$2:$E$621,2,false),"")</f>
        <v>Gravekeeper's Hut</v>
      </c>
      <c r="G2801" s="5" t="s">
        <v>854</v>
      </c>
      <c r="H2801" s="536" t="s">
        <v>6447</v>
      </c>
      <c r="I2801" s="536" t="str">
        <f>iferror(vlookup(G2801,Objects!$A$2:$D$403,4,false),"")</f>
        <v>Redead &amp; Gibdo</v>
      </c>
      <c r="J2801" s="537" t="s">
        <v>1073</v>
      </c>
    </row>
    <row r="2802">
      <c r="A2802" s="539"/>
      <c r="B2802" s="116" t="str">
        <f>iferror(vlookup(A2802,Maps!$A$2:$B$111,2,false),"")</f>
        <v/>
      </c>
      <c r="C2802" s="539"/>
      <c r="D2802" s="539"/>
      <c r="E2802" s="539"/>
      <c r="F2802" s="540" t="str">
        <f>iferror(vlookup(E2802,Rooms!$D$2:$E$621,2,false),"")</f>
        <v/>
      </c>
      <c r="G2802" s="539"/>
      <c r="H2802" s="541" t="s">
        <v>4884</v>
      </c>
      <c r="I2802" s="541" t="str">
        <f>iferror(vlookup(G2802,Objects!$A$2:$D$403,4,false),"")</f>
        <v/>
      </c>
      <c r="J2802" s="542"/>
    </row>
    <row r="2803">
      <c r="A2803" s="5" t="s">
        <v>405</v>
      </c>
      <c r="B2803" s="149" t="str">
        <f>iferror(vlookup(A2803,Maps!$A$2:$B$111,2,false),"")</f>
        <v>Great Fairy's Fountain (Upgrades)</v>
      </c>
      <c r="C2803" s="11" t="s">
        <v>14</v>
      </c>
      <c r="D2803" s="11" t="s">
        <v>14</v>
      </c>
      <c r="E2803" s="11" t="s">
        <v>2363</v>
      </c>
      <c r="F2803" s="538" t="str">
        <f>iferror(vlookup(E2803,Rooms!$D$2:$E$621,2,false),"")</f>
        <v>Great Fairy's Fountain (Upgrades)</v>
      </c>
      <c r="G2803" s="5" t="s">
        <v>2788</v>
      </c>
      <c r="H2803" s="536" t="s">
        <v>6440</v>
      </c>
      <c r="I2803" s="536" t="str">
        <f>iferror(vlookup(G2803,Objects!$A$2:$D$403,4,false),"")</f>
        <v>Triforce &amp; Beam of Light</v>
      </c>
      <c r="J2803" s="537" t="s">
        <v>1073</v>
      </c>
    </row>
    <row r="2804">
      <c r="A2804" s="5" t="s">
        <v>405</v>
      </c>
      <c r="B2804" s="149" t="str">
        <f>iferror(vlookup(A2804,Maps!$A$2:$B$111,2,false),"")</f>
        <v>Great Fairy's Fountain (Upgrades)</v>
      </c>
      <c r="C2804" s="7" t="s">
        <v>14</v>
      </c>
      <c r="D2804" s="7" t="s">
        <v>14</v>
      </c>
      <c r="E2804" s="7" t="s">
        <v>2363</v>
      </c>
      <c r="F2804" s="547" t="str">
        <f>iferror(vlookup(E2804,Rooms!$D$2:$E$621,2,false),"")</f>
        <v>Great Fairy's Fountain (Upgrades)</v>
      </c>
      <c r="G2804" s="5" t="s">
        <v>2784</v>
      </c>
      <c r="H2804" s="536" t="s">
        <v>6428</v>
      </c>
      <c r="I2804" s="536" t="str">
        <f>iferror(vlookup(G2804,Objects!$A$2:$D$403,4,false),"")</f>
        <v>Goddess Light Dome</v>
      </c>
      <c r="J2804" s="537" t="s">
        <v>1073</v>
      </c>
    </row>
    <row r="2805">
      <c r="A2805" s="5" t="s">
        <v>405</v>
      </c>
      <c r="B2805" s="149" t="str">
        <f>iferror(vlookup(A2805,Maps!$A$2:$B$111,2,false),"")</f>
        <v>Great Fairy's Fountain (Upgrades)</v>
      </c>
      <c r="C2805" s="7" t="s">
        <v>14</v>
      </c>
      <c r="D2805" s="7" t="s">
        <v>14</v>
      </c>
      <c r="E2805" s="7" t="s">
        <v>2363</v>
      </c>
      <c r="F2805" s="547" t="str">
        <f>iferror(vlookup(E2805,Rooms!$D$2:$E$621,2,false),"")</f>
        <v>Great Fairy's Fountain (Upgrades)</v>
      </c>
      <c r="G2805" s="5" t="s">
        <v>82</v>
      </c>
      <c r="H2805" s="536" t="s">
        <v>6153</v>
      </c>
      <c r="I2805" s="536" t="str">
        <f>iferror(vlookup(G2805,Objects!$A$2:$D$403,4,false),"")</f>
        <v>Great Fairy</v>
      </c>
      <c r="J2805" s="537" t="s">
        <v>1059</v>
      </c>
    </row>
    <row r="2806">
      <c r="A2806" s="5" t="s">
        <v>405</v>
      </c>
      <c r="B2806" s="149" t="str">
        <f>iferror(vlookup(A2806,Maps!$A$2:$B$111,2,false),"")</f>
        <v>Great Fairy's Fountain (Upgrades)</v>
      </c>
      <c r="C2806" s="7" t="s">
        <v>14</v>
      </c>
      <c r="D2806" s="7" t="s">
        <v>14</v>
      </c>
      <c r="E2806" s="7" t="s">
        <v>2363</v>
      </c>
      <c r="F2806" s="547" t="str">
        <f>iferror(vlookup(E2806,Rooms!$D$2:$E$621,2,false),"")</f>
        <v>Great Fairy's Fountain (Upgrades)</v>
      </c>
      <c r="G2806" s="5" t="s">
        <v>475</v>
      </c>
      <c r="H2806" s="536" t="s">
        <v>6278</v>
      </c>
      <c r="I2806" s="536" t="str">
        <f>iferror(vlookup(G2806,Objects!$A$2:$D$403,4,false),"")</f>
        <v>Warp Circle &amp; Rupee Prism</v>
      </c>
      <c r="J2806" s="537" t="s">
        <v>1073</v>
      </c>
    </row>
    <row r="2807">
      <c r="A2807" s="539"/>
      <c r="B2807" s="116" t="str">
        <f>iferror(vlookup(A2807,Maps!$A$2:$B$111,2,false),"")</f>
        <v/>
      </c>
      <c r="C2807" s="539"/>
      <c r="D2807" s="539"/>
      <c r="E2807" s="539"/>
      <c r="F2807" s="540" t="str">
        <f>iferror(vlookup(E2807,Rooms!$D$2:$E$621,2,false),"")</f>
        <v/>
      </c>
      <c r="G2807" s="539"/>
      <c r="H2807" s="541" t="s">
        <v>4884</v>
      </c>
      <c r="I2807" s="541" t="str">
        <f>iferror(vlookup(G2807,Objects!$A$2:$D$403,4,false),"")</f>
        <v/>
      </c>
      <c r="J2807" s="542"/>
    </row>
    <row r="2808">
      <c r="A2808" s="5" t="s">
        <v>405</v>
      </c>
      <c r="B2808" s="149" t="str">
        <f>iferror(vlookup(A2808,Maps!$A$2:$B$111,2,false),"")</f>
        <v>Great Fairy's Fountain (Upgrades)</v>
      </c>
      <c r="C2808" s="11" t="s">
        <v>682</v>
      </c>
      <c r="D2808" s="11" t="s">
        <v>14</v>
      </c>
      <c r="E2808" s="11" t="s">
        <v>2363</v>
      </c>
      <c r="F2808" s="538" t="str">
        <f>iferror(vlookup(E2808,Rooms!$D$2:$E$621,2,false),"")</f>
        <v>Great Fairy's Fountain (Upgrades)</v>
      </c>
      <c r="G2808" s="5" t="s">
        <v>2788</v>
      </c>
      <c r="H2808" s="536" t="s">
        <v>6440</v>
      </c>
      <c r="I2808" s="536" t="str">
        <f>iferror(vlookup(G2808,Objects!$A$2:$D$403,4,false),"")</f>
        <v>Triforce &amp; Beam of Light</v>
      </c>
      <c r="J2808" s="537" t="s">
        <v>1073</v>
      </c>
    </row>
    <row r="2809">
      <c r="A2809" s="5" t="s">
        <v>405</v>
      </c>
      <c r="B2809" s="149" t="str">
        <f>iferror(vlookup(A2809,Maps!$A$2:$B$111,2,false),"")</f>
        <v>Great Fairy's Fountain (Upgrades)</v>
      </c>
      <c r="C2809" s="7" t="s">
        <v>682</v>
      </c>
      <c r="D2809" s="7" t="s">
        <v>14</v>
      </c>
      <c r="E2809" s="7" t="s">
        <v>2363</v>
      </c>
      <c r="F2809" s="547" t="str">
        <f>iferror(vlookup(E2809,Rooms!$D$2:$E$621,2,false),"")</f>
        <v>Great Fairy's Fountain (Upgrades)</v>
      </c>
      <c r="G2809" s="5" t="s">
        <v>2784</v>
      </c>
      <c r="H2809" s="536" t="s">
        <v>6428</v>
      </c>
      <c r="I2809" s="536" t="str">
        <f>iferror(vlookup(G2809,Objects!$A$2:$D$403,4,false),"")</f>
        <v>Goddess Light Dome</v>
      </c>
      <c r="J2809" s="537" t="s">
        <v>1073</v>
      </c>
    </row>
    <row r="2810">
      <c r="A2810" s="5" t="s">
        <v>405</v>
      </c>
      <c r="B2810" s="149" t="str">
        <f>iferror(vlookup(A2810,Maps!$A$2:$B$111,2,false),"")</f>
        <v>Great Fairy's Fountain (Upgrades)</v>
      </c>
      <c r="C2810" s="7" t="s">
        <v>682</v>
      </c>
      <c r="D2810" s="7" t="s">
        <v>14</v>
      </c>
      <c r="E2810" s="7" t="s">
        <v>2363</v>
      </c>
      <c r="F2810" s="547" t="str">
        <f>iferror(vlookup(E2810,Rooms!$D$2:$E$621,2,false),"")</f>
        <v>Great Fairy's Fountain (Upgrades)</v>
      </c>
      <c r="G2810" s="5" t="s">
        <v>82</v>
      </c>
      <c r="H2810" s="536" t="s">
        <v>6153</v>
      </c>
      <c r="I2810" s="536" t="str">
        <f>iferror(vlookup(G2810,Objects!$A$2:$D$403,4,false),"")</f>
        <v>Great Fairy</v>
      </c>
      <c r="J2810" s="537" t="s">
        <v>1059</v>
      </c>
    </row>
    <row r="2811">
      <c r="A2811" s="5" t="s">
        <v>405</v>
      </c>
      <c r="B2811" s="149" t="str">
        <f>iferror(vlookup(A2811,Maps!$A$2:$B$111,2,false),"")</f>
        <v>Great Fairy's Fountain (Upgrades)</v>
      </c>
      <c r="C2811" s="7" t="s">
        <v>682</v>
      </c>
      <c r="D2811" s="7" t="s">
        <v>14</v>
      </c>
      <c r="E2811" s="7" t="s">
        <v>2363</v>
      </c>
      <c r="F2811" s="547" t="str">
        <f>iferror(vlookup(E2811,Rooms!$D$2:$E$621,2,false),"")</f>
        <v>Great Fairy's Fountain (Upgrades)</v>
      </c>
      <c r="G2811" s="5" t="s">
        <v>475</v>
      </c>
      <c r="H2811" s="536" t="s">
        <v>6278</v>
      </c>
      <c r="I2811" s="536" t="str">
        <f>iferror(vlookup(G2811,Objects!$A$2:$D$403,4,false),"")</f>
        <v>Warp Circle &amp; Rupee Prism</v>
      </c>
      <c r="J2811" s="537" t="s">
        <v>1073</v>
      </c>
    </row>
    <row r="2812">
      <c r="A2812" s="539"/>
      <c r="B2812" s="116" t="str">
        <f>iferror(vlookup(A2812,Maps!$A$2:$B$111,2,false),"")</f>
        <v/>
      </c>
      <c r="C2812" s="539"/>
      <c r="D2812" s="539"/>
      <c r="E2812" s="539"/>
      <c r="F2812" s="540" t="str">
        <f>iferror(vlookup(E2812,Rooms!$D$2:$E$621,2,false),"")</f>
        <v/>
      </c>
      <c r="G2812" s="539"/>
      <c r="H2812" s="541" t="s">
        <v>4884</v>
      </c>
      <c r="I2812" s="541" t="str">
        <f>iferror(vlookup(G2812,Objects!$A$2:$D$403,4,false),"")</f>
        <v/>
      </c>
      <c r="J2812" s="542"/>
    </row>
    <row r="2813">
      <c r="A2813" s="5" t="s">
        <v>405</v>
      </c>
      <c r="B2813" s="149" t="str">
        <f>iferror(vlookup(A2813,Maps!$A$2:$B$111,2,false),"")</f>
        <v>Great Fairy's Fountain (Upgrades)</v>
      </c>
      <c r="C2813" s="11" t="s">
        <v>686</v>
      </c>
      <c r="D2813" s="11" t="s">
        <v>14</v>
      </c>
      <c r="E2813" s="11" t="s">
        <v>2363</v>
      </c>
      <c r="F2813" s="538" t="str">
        <f>iferror(vlookup(E2813,Rooms!$D$2:$E$621,2,false),"")</f>
        <v>Great Fairy's Fountain (Upgrades)</v>
      </c>
      <c r="G2813" s="5" t="s">
        <v>2788</v>
      </c>
      <c r="H2813" s="536" t="s">
        <v>6440</v>
      </c>
      <c r="I2813" s="536" t="str">
        <f>iferror(vlookup(G2813,Objects!$A$2:$D$403,4,false),"")</f>
        <v>Triforce &amp; Beam of Light</v>
      </c>
      <c r="J2813" s="537" t="s">
        <v>1073</v>
      </c>
    </row>
    <row r="2814">
      <c r="A2814" s="5" t="s">
        <v>405</v>
      </c>
      <c r="B2814" s="149" t="str">
        <f>iferror(vlookup(A2814,Maps!$A$2:$B$111,2,false),"")</f>
        <v>Great Fairy's Fountain (Upgrades)</v>
      </c>
      <c r="C2814" s="7" t="s">
        <v>686</v>
      </c>
      <c r="D2814" s="7" t="s">
        <v>14</v>
      </c>
      <c r="E2814" s="7" t="s">
        <v>2363</v>
      </c>
      <c r="F2814" s="547" t="str">
        <f>iferror(vlookup(E2814,Rooms!$D$2:$E$621,2,false),"")</f>
        <v>Great Fairy's Fountain (Upgrades)</v>
      </c>
      <c r="G2814" s="5" t="s">
        <v>2784</v>
      </c>
      <c r="H2814" s="536" t="s">
        <v>6428</v>
      </c>
      <c r="I2814" s="536" t="str">
        <f>iferror(vlookup(G2814,Objects!$A$2:$D$403,4,false),"")</f>
        <v>Goddess Light Dome</v>
      </c>
      <c r="J2814" s="537" t="s">
        <v>1073</v>
      </c>
    </row>
    <row r="2815">
      <c r="A2815" s="5" t="s">
        <v>405</v>
      </c>
      <c r="B2815" s="149" t="str">
        <f>iferror(vlookup(A2815,Maps!$A$2:$B$111,2,false),"")</f>
        <v>Great Fairy's Fountain (Upgrades)</v>
      </c>
      <c r="C2815" s="7" t="s">
        <v>686</v>
      </c>
      <c r="D2815" s="7" t="s">
        <v>14</v>
      </c>
      <c r="E2815" s="7" t="s">
        <v>2363</v>
      </c>
      <c r="F2815" s="547" t="str">
        <f>iferror(vlookup(E2815,Rooms!$D$2:$E$621,2,false),"")</f>
        <v>Great Fairy's Fountain (Upgrades)</v>
      </c>
      <c r="G2815" s="5" t="s">
        <v>82</v>
      </c>
      <c r="H2815" s="536" t="s">
        <v>6153</v>
      </c>
      <c r="I2815" s="536" t="str">
        <f>iferror(vlookup(G2815,Objects!$A$2:$D$403,4,false),"")</f>
        <v>Great Fairy</v>
      </c>
      <c r="J2815" s="537" t="s">
        <v>1059</v>
      </c>
    </row>
    <row r="2816">
      <c r="A2816" s="5" t="s">
        <v>405</v>
      </c>
      <c r="B2816" s="149" t="str">
        <f>iferror(vlookup(A2816,Maps!$A$2:$B$111,2,false),"")</f>
        <v>Great Fairy's Fountain (Upgrades)</v>
      </c>
      <c r="C2816" s="7" t="s">
        <v>686</v>
      </c>
      <c r="D2816" s="7" t="s">
        <v>14</v>
      </c>
      <c r="E2816" s="7" t="s">
        <v>2363</v>
      </c>
      <c r="F2816" s="547" t="str">
        <f>iferror(vlookup(E2816,Rooms!$D$2:$E$621,2,false),"")</f>
        <v>Great Fairy's Fountain (Upgrades)</v>
      </c>
      <c r="G2816" s="5" t="s">
        <v>475</v>
      </c>
      <c r="H2816" s="536" t="s">
        <v>6278</v>
      </c>
      <c r="I2816" s="536" t="str">
        <f>iferror(vlookup(G2816,Objects!$A$2:$D$403,4,false),"")</f>
        <v>Warp Circle &amp; Rupee Prism</v>
      </c>
      <c r="J2816" s="537" t="s">
        <v>1073</v>
      </c>
    </row>
    <row r="2817">
      <c r="A2817" s="539"/>
      <c r="B2817" s="116" t="str">
        <f>iferror(vlookup(A2817,Maps!$A$2:$B$111,2,false),"")</f>
        <v/>
      </c>
      <c r="C2817" s="539"/>
      <c r="D2817" s="539"/>
      <c r="E2817" s="539"/>
      <c r="F2817" s="540" t="str">
        <f>iferror(vlookup(E2817,Rooms!$D$2:$E$621,2,false),"")</f>
        <v/>
      </c>
      <c r="G2817" s="539"/>
      <c r="H2817" s="541"/>
      <c r="I2817" s="541" t="str">
        <f>iferror(vlookup(G2817,Objects!$A$2:$D$403,4,false),"")</f>
        <v/>
      </c>
      <c r="J2817" s="542"/>
    </row>
    <row r="2818">
      <c r="A2818" s="5" t="s">
        <v>405</v>
      </c>
      <c r="B2818" s="149" t="str">
        <f>iferror(vlookup(A2818,Maps!$A$2:$B$111,2,false),"")</f>
        <v>Great Fairy's Fountain (Upgrades)</v>
      </c>
      <c r="C2818" s="11" t="s">
        <v>688</v>
      </c>
      <c r="D2818" s="11" t="s">
        <v>14</v>
      </c>
      <c r="E2818" s="11" t="s">
        <v>2363</v>
      </c>
      <c r="F2818" s="538" t="str">
        <f>iferror(vlookup(E2818,Rooms!$D$2:$E$621,2,false),"")</f>
        <v>Great Fairy's Fountain (Upgrades)</v>
      </c>
      <c r="G2818" s="5" t="s">
        <v>2788</v>
      </c>
      <c r="H2818" s="536" t="s">
        <v>6440</v>
      </c>
      <c r="I2818" s="536" t="str">
        <f>iferror(vlookup(G2818,Objects!$A$2:$D$403,4,false),"")</f>
        <v>Triforce &amp; Beam of Light</v>
      </c>
      <c r="J2818" s="537" t="s">
        <v>1073</v>
      </c>
    </row>
    <row r="2819">
      <c r="A2819" s="5" t="s">
        <v>405</v>
      </c>
      <c r="B2819" s="149" t="str">
        <f>iferror(vlookup(A2819,Maps!$A$2:$B$111,2,false),"")</f>
        <v>Great Fairy's Fountain (Upgrades)</v>
      </c>
      <c r="C2819" s="7" t="s">
        <v>688</v>
      </c>
      <c r="D2819" s="7" t="s">
        <v>14</v>
      </c>
      <c r="E2819" s="7" t="s">
        <v>2363</v>
      </c>
      <c r="F2819" s="547" t="str">
        <f>iferror(vlookup(E2819,Rooms!$D$2:$E$621,2,false),"")</f>
        <v>Great Fairy's Fountain (Upgrades)</v>
      </c>
      <c r="G2819" s="5" t="s">
        <v>2784</v>
      </c>
      <c r="H2819" s="536" t="s">
        <v>6428</v>
      </c>
      <c r="I2819" s="536" t="str">
        <f>iferror(vlookup(G2819,Objects!$A$2:$D$403,4,false),"")</f>
        <v>Goddess Light Dome</v>
      </c>
      <c r="J2819" s="537" t="s">
        <v>1073</v>
      </c>
    </row>
    <row r="2820">
      <c r="A2820" s="5" t="s">
        <v>405</v>
      </c>
      <c r="B2820" s="149" t="str">
        <f>iferror(vlookup(A2820,Maps!$A$2:$B$111,2,false),"")</f>
        <v>Great Fairy's Fountain (Upgrades)</v>
      </c>
      <c r="C2820" s="7" t="s">
        <v>688</v>
      </c>
      <c r="D2820" s="7" t="s">
        <v>14</v>
      </c>
      <c r="E2820" s="7" t="s">
        <v>2363</v>
      </c>
      <c r="F2820" s="547" t="str">
        <f>iferror(vlookup(E2820,Rooms!$D$2:$E$621,2,false),"")</f>
        <v>Great Fairy's Fountain (Upgrades)</v>
      </c>
      <c r="G2820" s="5" t="s">
        <v>82</v>
      </c>
      <c r="H2820" s="536" t="s">
        <v>6153</v>
      </c>
      <c r="I2820" s="536" t="str">
        <f>iferror(vlookup(G2820,Objects!$A$2:$D$403,4,false),"")</f>
        <v>Great Fairy</v>
      </c>
      <c r="J2820" s="537" t="s">
        <v>1059</v>
      </c>
    </row>
    <row r="2821">
      <c r="A2821" s="5" t="s">
        <v>405</v>
      </c>
      <c r="B2821" s="149" t="str">
        <f>iferror(vlookup(A2821,Maps!$A$2:$B$111,2,false),"")</f>
        <v>Great Fairy's Fountain (Upgrades)</v>
      </c>
      <c r="C2821" s="7" t="s">
        <v>688</v>
      </c>
      <c r="D2821" s="7" t="s">
        <v>14</v>
      </c>
      <c r="E2821" s="7" t="s">
        <v>2363</v>
      </c>
      <c r="F2821" s="547" t="str">
        <f>iferror(vlookup(E2821,Rooms!$D$2:$E$621,2,false),"")</f>
        <v>Great Fairy's Fountain (Upgrades)</v>
      </c>
      <c r="G2821" s="5" t="s">
        <v>475</v>
      </c>
      <c r="H2821" s="536" t="s">
        <v>6278</v>
      </c>
      <c r="I2821" s="536" t="str">
        <f>iferror(vlookup(G2821,Objects!$A$2:$D$403,4,false),"")</f>
        <v>Warp Circle &amp; Rupee Prism</v>
      </c>
      <c r="J2821" s="537" t="s">
        <v>1073</v>
      </c>
    </row>
    <row r="2822">
      <c r="A2822" s="539"/>
      <c r="B2822" s="116" t="str">
        <f>iferror(vlookup(A2822,Maps!$A$2:$B$111,2,false),"")</f>
        <v/>
      </c>
      <c r="C2822" s="539"/>
      <c r="D2822" s="539"/>
      <c r="E2822" s="539"/>
      <c r="F2822" s="540" t="str">
        <f>iferror(vlookup(E2822,Rooms!$D$2:$E$621,2,false),"")</f>
        <v/>
      </c>
      <c r="G2822" s="539"/>
      <c r="H2822" s="541"/>
      <c r="I2822" s="541" t="str">
        <f>iferror(vlookup(G2822,Objects!$A$2:$D$403,4,false),"")</f>
        <v/>
      </c>
      <c r="J2822" s="542"/>
    </row>
    <row r="2823">
      <c r="A2823" s="5" t="s">
        <v>405</v>
      </c>
      <c r="B2823" s="149" t="str">
        <f>iferror(vlookup(A2823,Maps!$A$2:$B$111,2,false),"")</f>
        <v>Great Fairy's Fountain (Upgrades)</v>
      </c>
      <c r="C2823" s="11" t="s">
        <v>690</v>
      </c>
      <c r="D2823" s="11" t="s">
        <v>14</v>
      </c>
      <c r="E2823" s="11" t="s">
        <v>2363</v>
      </c>
      <c r="F2823" s="538" t="str">
        <f>iferror(vlookup(E2823,Rooms!$D$2:$E$621,2,false),"")</f>
        <v>Great Fairy's Fountain (Upgrades)</v>
      </c>
      <c r="G2823" s="5" t="s">
        <v>2788</v>
      </c>
      <c r="H2823" s="536" t="s">
        <v>6440</v>
      </c>
      <c r="I2823" s="536" t="str">
        <f>iferror(vlookup(G2823,Objects!$A$2:$D$403,4,false),"")</f>
        <v>Triforce &amp; Beam of Light</v>
      </c>
      <c r="J2823" s="537" t="s">
        <v>1073</v>
      </c>
    </row>
    <row r="2824">
      <c r="A2824" s="5" t="s">
        <v>405</v>
      </c>
      <c r="B2824" s="149" t="str">
        <f>iferror(vlookup(A2824,Maps!$A$2:$B$111,2,false),"")</f>
        <v>Great Fairy's Fountain (Upgrades)</v>
      </c>
      <c r="C2824" s="7" t="s">
        <v>690</v>
      </c>
      <c r="D2824" s="7" t="s">
        <v>14</v>
      </c>
      <c r="E2824" s="7" t="s">
        <v>2363</v>
      </c>
      <c r="F2824" s="547" t="str">
        <f>iferror(vlookup(E2824,Rooms!$D$2:$E$621,2,false),"")</f>
        <v>Great Fairy's Fountain (Upgrades)</v>
      </c>
      <c r="G2824" s="5" t="s">
        <v>2784</v>
      </c>
      <c r="H2824" s="536" t="s">
        <v>6428</v>
      </c>
      <c r="I2824" s="536" t="str">
        <f>iferror(vlookup(G2824,Objects!$A$2:$D$403,4,false),"")</f>
        <v>Goddess Light Dome</v>
      </c>
      <c r="J2824" s="537" t="s">
        <v>1073</v>
      </c>
    </row>
    <row r="2825">
      <c r="A2825" s="5" t="s">
        <v>405</v>
      </c>
      <c r="B2825" s="149" t="str">
        <f>iferror(vlookup(A2825,Maps!$A$2:$B$111,2,false),"")</f>
        <v>Great Fairy's Fountain (Upgrades)</v>
      </c>
      <c r="C2825" s="7" t="s">
        <v>690</v>
      </c>
      <c r="D2825" s="7" t="s">
        <v>14</v>
      </c>
      <c r="E2825" s="7" t="s">
        <v>2363</v>
      </c>
      <c r="F2825" s="547" t="str">
        <f>iferror(vlookup(E2825,Rooms!$D$2:$E$621,2,false),"")</f>
        <v>Great Fairy's Fountain (Upgrades)</v>
      </c>
      <c r="G2825" s="5" t="s">
        <v>82</v>
      </c>
      <c r="H2825" s="536" t="s">
        <v>6153</v>
      </c>
      <c r="I2825" s="536" t="str">
        <f>iferror(vlookup(G2825,Objects!$A$2:$D$403,4,false),"")</f>
        <v>Great Fairy</v>
      </c>
      <c r="J2825" s="537" t="s">
        <v>1059</v>
      </c>
    </row>
    <row r="2826">
      <c r="A2826" s="5" t="s">
        <v>405</v>
      </c>
      <c r="B2826" s="149" t="str">
        <f>iferror(vlookup(A2826,Maps!$A$2:$B$111,2,false),"")</f>
        <v>Great Fairy's Fountain (Upgrades)</v>
      </c>
      <c r="C2826" s="7" t="s">
        <v>690</v>
      </c>
      <c r="D2826" s="7" t="s">
        <v>14</v>
      </c>
      <c r="E2826" s="7" t="s">
        <v>2363</v>
      </c>
      <c r="F2826" s="547" t="str">
        <f>iferror(vlookup(E2826,Rooms!$D$2:$E$621,2,false),"")</f>
        <v>Great Fairy's Fountain (Upgrades)</v>
      </c>
      <c r="G2826" s="5" t="s">
        <v>475</v>
      </c>
      <c r="H2826" s="536" t="s">
        <v>6278</v>
      </c>
      <c r="I2826" s="536" t="str">
        <f>iferror(vlookup(G2826,Objects!$A$2:$D$403,4,false),"")</f>
        <v>Warp Circle &amp; Rupee Prism</v>
      </c>
      <c r="J2826" s="537" t="s">
        <v>1073</v>
      </c>
    </row>
    <row r="2827">
      <c r="A2827" s="539"/>
      <c r="B2827" s="116" t="str">
        <f>iferror(vlookup(A2827,Maps!$A$2:$B$111,2,false),"")</f>
        <v/>
      </c>
      <c r="C2827" s="539"/>
      <c r="D2827" s="539"/>
      <c r="E2827" s="539"/>
      <c r="F2827" s="540" t="str">
        <f>iferror(vlookup(E2827,Rooms!$D$2:$E$621,2,false),"")</f>
        <v/>
      </c>
      <c r="G2827" s="539"/>
      <c r="H2827" s="541"/>
      <c r="I2827" s="541" t="str">
        <f>iferror(vlookup(G2827,Objects!$A$2:$D$403,4,false),"")</f>
        <v/>
      </c>
      <c r="J2827" s="542"/>
    </row>
    <row r="2828">
      <c r="A2828" s="5" t="s">
        <v>410</v>
      </c>
      <c r="B2828" s="149" t="str">
        <f>iferror(vlookup(A2828,Maps!$A$2:$B$111,2,false),"")</f>
        <v>Fairy's Fountain</v>
      </c>
      <c r="C2828" s="11" t="s">
        <v>14</v>
      </c>
      <c r="D2828" s="11" t="s">
        <v>14</v>
      </c>
      <c r="E2828" s="11" t="s">
        <v>2365</v>
      </c>
      <c r="F2828" s="538" t="str">
        <f>iferror(vlookup(E2828,Rooms!$D$2:$E$621,2,false),"")</f>
        <v>Fairy's Fountain (Healing Fairies)</v>
      </c>
      <c r="G2828" s="5" t="s">
        <v>2782</v>
      </c>
      <c r="H2828" s="536" t="s">
        <v>6426</v>
      </c>
      <c r="I2828" s="536" t="str">
        <f>iferror(vlookup(G2828,Objects!$A$2:$D$403,4,false),"")</f>
        <v>[Blank]</v>
      </c>
      <c r="J2828" s="537" t="s">
        <v>1073</v>
      </c>
    </row>
    <row r="2829">
      <c r="A2829" s="5" t="s">
        <v>410</v>
      </c>
      <c r="B2829" s="149" t="str">
        <f>iferror(vlookup(A2829,Maps!$A$2:$B$111,2,false),"")</f>
        <v>Fairy's Fountain</v>
      </c>
      <c r="C2829" s="7" t="s">
        <v>14</v>
      </c>
      <c r="D2829" s="7" t="s">
        <v>14</v>
      </c>
      <c r="E2829" s="7" t="s">
        <v>2365</v>
      </c>
      <c r="F2829" s="547" t="str">
        <f>iferror(vlookup(E2829,Rooms!$D$2:$E$621,2,false),"")</f>
        <v>Fairy's Fountain (Healing Fairies)</v>
      </c>
      <c r="G2829" s="5" t="s">
        <v>2784</v>
      </c>
      <c r="H2829" s="536" t="s">
        <v>6428</v>
      </c>
      <c r="I2829" s="536" t="str">
        <f>iferror(vlookup(G2829,Objects!$A$2:$D$403,4,false),"")</f>
        <v>Goddess Light Dome</v>
      </c>
      <c r="J2829" s="537" t="s">
        <v>1073</v>
      </c>
    </row>
    <row r="2830">
      <c r="A2830" s="5" t="s">
        <v>410</v>
      </c>
      <c r="B2830" s="149" t="str">
        <f>iferror(vlookup(A2830,Maps!$A$2:$B$111,2,false),"")</f>
        <v>Fairy's Fountain</v>
      </c>
      <c r="C2830" s="7" t="s">
        <v>14</v>
      </c>
      <c r="D2830" s="7" t="s">
        <v>14</v>
      </c>
      <c r="E2830" s="7" t="s">
        <v>2365</v>
      </c>
      <c r="F2830" s="547" t="str">
        <f>iferror(vlookup(E2830,Rooms!$D$2:$E$621,2,false),"")</f>
        <v>Fairy's Fountain (Healing Fairies)</v>
      </c>
      <c r="G2830" s="5" t="s">
        <v>1025</v>
      </c>
      <c r="H2830" s="536" t="s">
        <v>6437</v>
      </c>
      <c r="I2830" s="536" t="str">
        <f>iferror(vlookup(G2830,Objects!$A$2:$D$403,4,false),"")</f>
        <v>Jagged-Edged Light Ring</v>
      </c>
      <c r="J2830" s="537" t="s">
        <v>1073</v>
      </c>
    </row>
    <row r="2831">
      <c r="A2831" s="539"/>
      <c r="B2831" s="116" t="str">
        <f>iferror(vlookup(A2831,Maps!$A$2:$B$111,2,false),"")</f>
        <v/>
      </c>
      <c r="C2831" s="539"/>
      <c r="D2831" s="539"/>
      <c r="E2831" s="539"/>
      <c r="F2831" s="540" t="str">
        <f>iferror(vlookup(E2831,Rooms!$D$2:$E$621,2,false),"")</f>
        <v/>
      </c>
      <c r="G2831" s="539"/>
      <c r="H2831" s="541"/>
      <c r="I2831" s="541" t="str">
        <f>iferror(vlookup(G2831,Objects!$A$2:$D$403,4,false),"")</f>
        <v/>
      </c>
      <c r="J2831" s="542"/>
    </row>
    <row r="2832">
      <c r="A2832" s="5" t="s">
        <v>415</v>
      </c>
      <c r="B2832" s="149" t="str">
        <f>iferror(vlookup(A2832,Maps!$A$2:$B$111,2,false),"")</f>
        <v>Great Fairy's Fountain (Spells)</v>
      </c>
      <c r="C2832" s="11" t="s">
        <v>14</v>
      </c>
      <c r="D2832" s="11" t="s">
        <v>14</v>
      </c>
      <c r="E2832" s="11" t="s">
        <v>2368</v>
      </c>
      <c r="F2832" s="538" t="str">
        <f>iferror(vlookup(E2832,Rooms!$D$2:$E$621,2,false),"")</f>
        <v>Great Fairy's Fountain (Spells)</v>
      </c>
      <c r="G2832" s="5" t="s">
        <v>82</v>
      </c>
      <c r="H2832" s="536" t="s">
        <v>6153</v>
      </c>
      <c r="I2832" s="536" t="str">
        <f>iferror(vlookup(G2832,Objects!$A$2:$D$403,4,false),"")</f>
        <v>Great Fairy</v>
      </c>
      <c r="J2832" s="537" t="s">
        <v>1059</v>
      </c>
    </row>
    <row r="2833">
      <c r="A2833" s="5" t="s">
        <v>415</v>
      </c>
      <c r="B2833" s="149" t="str">
        <f>iferror(vlookup(A2833,Maps!$A$2:$B$111,2,false),"")</f>
        <v>Great Fairy's Fountain (Spells)</v>
      </c>
      <c r="C2833" s="7" t="s">
        <v>14</v>
      </c>
      <c r="D2833" s="7" t="s">
        <v>14</v>
      </c>
      <c r="E2833" s="7" t="s">
        <v>2368</v>
      </c>
      <c r="F2833" s="547" t="str">
        <f>iferror(vlookup(E2833,Rooms!$D$2:$E$621,2,false),"")</f>
        <v>Great Fairy's Fountain (Spells)</v>
      </c>
      <c r="G2833" s="5" t="s">
        <v>3107</v>
      </c>
      <c r="H2833" s="536" t="s">
        <v>6904</v>
      </c>
      <c r="I2833" s="536" t="str">
        <f>iferror(vlookup(G2833,Objects!$A$2:$D$403,4,false),"")</f>
        <v>Item Model - Goddess Spells</v>
      </c>
      <c r="J2833" s="537" t="s">
        <v>1073</v>
      </c>
    </row>
    <row r="2834">
      <c r="A2834" s="5" t="s">
        <v>415</v>
      </c>
      <c r="B2834" s="149" t="str">
        <f>iferror(vlookup(A2834,Maps!$A$2:$B$111,2,false),"")</f>
        <v>Great Fairy's Fountain (Spells)</v>
      </c>
      <c r="C2834" s="7" t="s">
        <v>14</v>
      </c>
      <c r="D2834" s="7" t="s">
        <v>14</v>
      </c>
      <c r="E2834" s="7" t="s">
        <v>2368</v>
      </c>
      <c r="F2834" s="547" t="str">
        <f>iferror(vlookup(E2834,Rooms!$D$2:$E$621,2,false),"")</f>
        <v>Great Fairy's Fountain (Spells)</v>
      </c>
      <c r="G2834" s="5" t="s">
        <v>2782</v>
      </c>
      <c r="H2834" s="536" t="s">
        <v>6426</v>
      </c>
      <c r="I2834" s="536" t="str">
        <f>iferror(vlookup(G2834,Objects!$A$2:$D$403,4,false),"")</f>
        <v>[Blank]</v>
      </c>
      <c r="J2834" s="537" t="s">
        <v>1073</v>
      </c>
    </row>
    <row r="2835">
      <c r="A2835" s="539"/>
      <c r="B2835" s="116" t="str">
        <f>iferror(vlookup(A2835,Maps!$A$2:$B$111,2,false),"")</f>
        <v/>
      </c>
      <c r="C2835" s="539"/>
      <c r="D2835" s="539"/>
      <c r="E2835" s="539"/>
      <c r="F2835" s="540" t="str">
        <f>iferror(vlookup(E2835,Rooms!$D$2:$E$621,2,false),"")</f>
        <v/>
      </c>
      <c r="G2835" s="539"/>
      <c r="H2835" s="541"/>
      <c r="I2835" s="541" t="str">
        <f>iferror(vlookup(G2835,Objects!$A$2:$D$403,4,false),"")</f>
        <v/>
      </c>
      <c r="J2835" s="542"/>
    </row>
    <row r="2836">
      <c r="A2836" s="5" t="s">
        <v>415</v>
      </c>
      <c r="B2836" s="149" t="str">
        <f>iferror(vlookup(A2836,Maps!$A$2:$B$111,2,false),"")</f>
        <v>Great Fairy's Fountain (Spells)</v>
      </c>
      <c r="C2836" s="11" t="s">
        <v>686</v>
      </c>
      <c r="D2836" s="11" t="s">
        <v>14</v>
      </c>
      <c r="E2836" s="11" t="s">
        <v>2368</v>
      </c>
      <c r="F2836" s="538" t="str">
        <f>iferror(vlookup(E2836,Rooms!$D$2:$E$621,2,false),"")</f>
        <v>Great Fairy's Fountain (Spells)</v>
      </c>
      <c r="G2836" s="5" t="s">
        <v>82</v>
      </c>
      <c r="H2836" s="536" t="s">
        <v>6153</v>
      </c>
      <c r="I2836" s="536" t="str">
        <f>iferror(vlookup(G2836,Objects!$A$2:$D$403,4,false),"")</f>
        <v>Great Fairy</v>
      </c>
      <c r="J2836" s="537" t="s">
        <v>1059</v>
      </c>
    </row>
    <row r="2837">
      <c r="A2837" s="5" t="s">
        <v>415</v>
      </c>
      <c r="B2837" s="149" t="str">
        <f>iferror(vlookup(A2837,Maps!$A$2:$B$111,2,false),"")</f>
        <v>Great Fairy's Fountain (Spells)</v>
      </c>
      <c r="C2837" s="7" t="s">
        <v>686</v>
      </c>
      <c r="D2837" s="7" t="s">
        <v>14</v>
      </c>
      <c r="E2837" s="7" t="s">
        <v>2368</v>
      </c>
      <c r="F2837" s="547" t="str">
        <f>iferror(vlookup(E2837,Rooms!$D$2:$E$621,2,false),"")</f>
        <v>Great Fairy's Fountain (Spells)</v>
      </c>
      <c r="G2837" s="5" t="s">
        <v>3107</v>
      </c>
      <c r="H2837" s="536" t="s">
        <v>6904</v>
      </c>
      <c r="I2837" s="536" t="str">
        <f>iferror(vlookup(G2837,Objects!$A$2:$D$403,4,false),"")</f>
        <v>Item Model - Goddess Spells</v>
      </c>
      <c r="J2837" s="537" t="s">
        <v>1073</v>
      </c>
    </row>
    <row r="2838">
      <c r="A2838" s="5" t="s">
        <v>415</v>
      </c>
      <c r="B2838" s="149" t="str">
        <f>iferror(vlookup(A2838,Maps!$A$2:$B$111,2,false),"")</f>
        <v>Great Fairy's Fountain (Spells)</v>
      </c>
      <c r="C2838" s="7" t="s">
        <v>686</v>
      </c>
      <c r="D2838" s="7" t="s">
        <v>14</v>
      </c>
      <c r="E2838" s="7" t="s">
        <v>2368</v>
      </c>
      <c r="F2838" s="547" t="str">
        <f>iferror(vlookup(E2838,Rooms!$D$2:$E$621,2,false),"")</f>
        <v>Great Fairy's Fountain (Spells)</v>
      </c>
      <c r="G2838" s="5" t="s">
        <v>2782</v>
      </c>
      <c r="H2838" s="536" t="s">
        <v>6426</v>
      </c>
      <c r="I2838" s="536" t="str">
        <f>iferror(vlookup(G2838,Objects!$A$2:$D$403,4,false),"")</f>
        <v>[Blank]</v>
      </c>
      <c r="J2838" s="537" t="s">
        <v>1073</v>
      </c>
    </row>
    <row r="2839">
      <c r="A2839" s="5" t="s">
        <v>415</v>
      </c>
      <c r="B2839" s="149" t="str">
        <f>iferror(vlookup(A2839,Maps!$A$2:$B$111,2,false),"")</f>
        <v>Great Fairy's Fountain (Spells)</v>
      </c>
      <c r="C2839" s="7" t="s">
        <v>686</v>
      </c>
      <c r="D2839" s="7" t="s">
        <v>14</v>
      </c>
      <c r="E2839" s="7" t="s">
        <v>2368</v>
      </c>
      <c r="F2839" s="547" t="str">
        <f>iferror(vlookup(E2839,Rooms!$D$2:$E$621,2,false),"")</f>
        <v>Great Fairy's Fountain (Spells)</v>
      </c>
      <c r="G2839" s="5" t="s">
        <v>475</v>
      </c>
      <c r="H2839" s="536" t="s">
        <v>6278</v>
      </c>
      <c r="I2839" s="536" t="str">
        <f>iferror(vlookup(G2839,Objects!$A$2:$D$403,4,false),"")</f>
        <v>Warp Circle &amp; Rupee Prism</v>
      </c>
      <c r="J2839" s="537" t="s">
        <v>1073</v>
      </c>
    </row>
    <row r="2840">
      <c r="A2840" s="54"/>
      <c r="B2840" s="116" t="str">
        <f>iferror(vlookup(A2840,Maps!$A$2:$B$111,2,false),"")</f>
        <v/>
      </c>
      <c r="C2840" s="539"/>
      <c r="D2840" s="539"/>
      <c r="E2840" s="539"/>
      <c r="F2840" s="540" t="str">
        <f>iferror(vlookup(E2840,Rooms!$D$2:$E$621,2,false),"")</f>
        <v/>
      </c>
      <c r="G2840" s="539"/>
      <c r="H2840" s="541"/>
      <c r="I2840" s="541" t="str">
        <f>iferror(vlookup(G2840,Objects!$A$2:$D$403,4,false),"")</f>
        <v/>
      </c>
      <c r="J2840" s="542"/>
    </row>
    <row r="2841">
      <c r="A2841" s="5" t="s">
        <v>415</v>
      </c>
      <c r="B2841" s="149" t="str">
        <f>iferror(vlookup(A2841,Maps!$A$2:$B$111,2,false),"")</f>
        <v>Great Fairy's Fountain (Spells)</v>
      </c>
      <c r="C2841" s="11" t="s">
        <v>688</v>
      </c>
      <c r="D2841" s="11" t="s">
        <v>14</v>
      </c>
      <c r="E2841" s="11" t="s">
        <v>2368</v>
      </c>
      <c r="F2841" s="538" t="str">
        <f>iferror(vlookup(E2841,Rooms!$D$2:$E$621,2,false),"")</f>
        <v>Great Fairy's Fountain (Spells)</v>
      </c>
      <c r="G2841" s="5" t="s">
        <v>82</v>
      </c>
      <c r="H2841" s="536" t="s">
        <v>6153</v>
      </c>
      <c r="I2841" s="536" t="str">
        <f>iferror(vlookup(G2841,Objects!$A$2:$D$403,4,false),"")</f>
        <v>Great Fairy</v>
      </c>
      <c r="J2841" s="537" t="s">
        <v>1059</v>
      </c>
    </row>
    <row r="2842">
      <c r="A2842" s="5" t="s">
        <v>415</v>
      </c>
      <c r="B2842" s="149" t="str">
        <f>iferror(vlookup(A2842,Maps!$A$2:$B$111,2,false),"")</f>
        <v>Great Fairy's Fountain (Spells)</v>
      </c>
      <c r="C2842" s="7" t="s">
        <v>688</v>
      </c>
      <c r="D2842" s="7" t="s">
        <v>14</v>
      </c>
      <c r="E2842" s="7" t="s">
        <v>2368</v>
      </c>
      <c r="F2842" s="547" t="str">
        <f>iferror(vlookup(E2842,Rooms!$D$2:$E$621,2,false),"")</f>
        <v>Great Fairy's Fountain (Spells)</v>
      </c>
      <c r="G2842" s="5" t="s">
        <v>3107</v>
      </c>
      <c r="H2842" s="536" t="s">
        <v>6904</v>
      </c>
      <c r="I2842" s="536" t="str">
        <f>iferror(vlookup(G2842,Objects!$A$2:$D$403,4,false),"")</f>
        <v>Item Model - Goddess Spells</v>
      </c>
      <c r="J2842" s="537" t="s">
        <v>1073</v>
      </c>
    </row>
    <row r="2843">
      <c r="A2843" s="5" t="s">
        <v>415</v>
      </c>
      <c r="B2843" s="149" t="str">
        <f>iferror(vlookup(A2843,Maps!$A$2:$B$111,2,false),"")</f>
        <v>Great Fairy's Fountain (Spells)</v>
      </c>
      <c r="C2843" s="7" t="s">
        <v>688</v>
      </c>
      <c r="D2843" s="7" t="s">
        <v>14</v>
      </c>
      <c r="E2843" s="7" t="s">
        <v>2368</v>
      </c>
      <c r="F2843" s="547" t="str">
        <f>iferror(vlookup(E2843,Rooms!$D$2:$E$621,2,false),"")</f>
        <v>Great Fairy's Fountain (Spells)</v>
      </c>
      <c r="G2843" s="5" t="s">
        <v>2782</v>
      </c>
      <c r="H2843" s="536" t="s">
        <v>6426</v>
      </c>
      <c r="I2843" s="536" t="str">
        <f>iferror(vlookup(G2843,Objects!$A$2:$D$403,4,false),"")</f>
        <v>[Blank]</v>
      </c>
      <c r="J2843" s="537" t="s">
        <v>1073</v>
      </c>
    </row>
    <row r="2844">
      <c r="A2844" s="5" t="s">
        <v>415</v>
      </c>
      <c r="B2844" s="149" t="str">
        <f>iferror(vlookup(A2844,Maps!$A$2:$B$111,2,false),"")</f>
        <v>Great Fairy's Fountain (Spells)</v>
      </c>
      <c r="C2844" s="7" t="s">
        <v>688</v>
      </c>
      <c r="D2844" s="7" t="s">
        <v>14</v>
      </c>
      <c r="E2844" s="7" t="s">
        <v>2368</v>
      </c>
      <c r="F2844" s="547" t="str">
        <f>iferror(vlookup(E2844,Rooms!$D$2:$E$621,2,false),"")</f>
        <v>Great Fairy's Fountain (Spells)</v>
      </c>
      <c r="G2844" s="5" t="s">
        <v>475</v>
      </c>
      <c r="H2844" s="536" t="s">
        <v>6278</v>
      </c>
      <c r="I2844" s="536" t="str">
        <f>iferror(vlookup(G2844,Objects!$A$2:$D$403,4,false),"")</f>
        <v>Warp Circle &amp; Rupee Prism</v>
      </c>
      <c r="J2844" s="537" t="s">
        <v>1073</v>
      </c>
    </row>
    <row r="2845">
      <c r="A2845" s="54"/>
      <c r="B2845" s="116" t="str">
        <f>iferror(vlookup(A2845,Maps!$A$2:$B$111,2,false),"")</f>
        <v/>
      </c>
      <c r="C2845" s="539"/>
      <c r="D2845" s="539"/>
      <c r="E2845" s="539"/>
      <c r="F2845" s="540" t="str">
        <f>iferror(vlookup(E2845,Rooms!$D$2:$E$621,2,false),"")</f>
        <v/>
      </c>
      <c r="G2845" s="539"/>
      <c r="H2845" s="541"/>
      <c r="I2845" s="541" t="str">
        <f>iferror(vlookup(G2845,Objects!$A$2:$D$403,4,false),"")</f>
        <v/>
      </c>
      <c r="J2845" s="542"/>
    </row>
    <row r="2846">
      <c r="A2846" s="5" t="s">
        <v>415</v>
      </c>
      <c r="B2846" s="149" t="str">
        <f>iferror(vlookup(A2846,Maps!$A$2:$B$111,2,false),"")</f>
        <v>Great Fairy's Fountain (Spells)</v>
      </c>
      <c r="C2846" s="11" t="s">
        <v>690</v>
      </c>
      <c r="D2846" s="11" t="s">
        <v>14</v>
      </c>
      <c r="E2846" s="11" t="s">
        <v>2368</v>
      </c>
      <c r="F2846" s="538" t="str">
        <f>iferror(vlookup(E2846,Rooms!$D$2:$E$621,2,false),"")</f>
        <v>Great Fairy's Fountain (Spells)</v>
      </c>
      <c r="G2846" s="5" t="s">
        <v>82</v>
      </c>
      <c r="H2846" s="536" t="s">
        <v>6153</v>
      </c>
      <c r="I2846" s="536" t="str">
        <f>iferror(vlookup(G2846,Objects!$A$2:$D$403,4,false),"")</f>
        <v>Great Fairy</v>
      </c>
      <c r="J2846" s="537" t="s">
        <v>1059</v>
      </c>
    </row>
    <row r="2847">
      <c r="A2847" s="5" t="s">
        <v>415</v>
      </c>
      <c r="B2847" s="149" t="str">
        <f>iferror(vlookup(A2847,Maps!$A$2:$B$111,2,false),"")</f>
        <v>Great Fairy's Fountain (Spells)</v>
      </c>
      <c r="C2847" s="7" t="s">
        <v>690</v>
      </c>
      <c r="D2847" s="7" t="s">
        <v>14</v>
      </c>
      <c r="E2847" s="7" t="s">
        <v>2368</v>
      </c>
      <c r="F2847" s="547" t="str">
        <f>iferror(vlookup(E2847,Rooms!$D$2:$E$621,2,false),"")</f>
        <v>Great Fairy's Fountain (Spells)</v>
      </c>
      <c r="G2847" s="5" t="s">
        <v>3107</v>
      </c>
      <c r="H2847" s="536" t="s">
        <v>6904</v>
      </c>
      <c r="I2847" s="536" t="str">
        <f>iferror(vlookup(G2847,Objects!$A$2:$D$403,4,false),"")</f>
        <v>Item Model - Goddess Spells</v>
      </c>
      <c r="J2847" s="537" t="s">
        <v>1073</v>
      </c>
    </row>
    <row r="2848">
      <c r="A2848" s="5" t="s">
        <v>415</v>
      </c>
      <c r="B2848" s="149" t="str">
        <f>iferror(vlookup(A2848,Maps!$A$2:$B$111,2,false),"")</f>
        <v>Great Fairy's Fountain (Spells)</v>
      </c>
      <c r="C2848" s="7" t="s">
        <v>690</v>
      </c>
      <c r="D2848" s="7" t="s">
        <v>14</v>
      </c>
      <c r="E2848" s="7" t="s">
        <v>2368</v>
      </c>
      <c r="F2848" s="547" t="str">
        <f>iferror(vlookup(E2848,Rooms!$D$2:$E$621,2,false),"")</f>
        <v>Great Fairy's Fountain (Spells)</v>
      </c>
      <c r="G2848" s="5" t="s">
        <v>2782</v>
      </c>
      <c r="H2848" s="536" t="s">
        <v>6426</v>
      </c>
      <c r="I2848" s="536" t="str">
        <f>iferror(vlookup(G2848,Objects!$A$2:$D$403,4,false),"")</f>
        <v>[Blank]</v>
      </c>
      <c r="J2848" s="537" t="s">
        <v>1073</v>
      </c>
    </row>
    <row r="2849">
      <c r="A2849" s="5" t="s">
        <v>415</v>
      </c>
      <c r="B2849" s="149" t="str">
        <f>iferror(vlookup(A2849,Maps!$A$2:$B$111,2,false),"")</f>
        <v>Great Fairy's Fountain (Spells)</v>
      </c>
      <c r="C2849" s="7" t="s">
        <v>690</v>
      </c>
      <c r="D2849" s="7" t="s">
        <v>14</v>
      </c>
      <c r="E2849" s="7" t="s">
        <v>2368</v>
      </c>
      <c r="F2849" s="547" t="str">
        <f>iferror(vlookup(E2849,Rooms!$D$2:$E$621,2,false),"")</f>
        <v>Great Fairy's Fountain (Spells)</v>
      </c>
      <c r="G2849" s="5" t="s">
        <v>475</v>
      </c>
      <c r="H2849" s="536" t="s">
        <v>6278</v>
      </c>
      <c r="I2849" s="536" t="str">
        <f>iferror(vlookup(G2849,Objects!$A$2:$D$403,4,false),"")</f>
        <v>Warp Circle &amp; Rupee Prism</v>
      </c>
      <c r="J2849" s="537" t="s">
        <v>1073</v>
      </c>
    </row>
    <row r="2850">
      <c r="A2850" s="539"/>
      <c r="B2850" s="116" t="str">
        <f>iferror(vlookup(A2850,Maps!$A$2:$B$111,2,false),"")</f>
        <v/>
      </c>
      <c r="C2850" s="539"/>
      <c r="D2850" s="539"/>
      <c r="E2850" s="539"/>
      <c r="F2850" s="540" t="str">
        <f>iferror(vlookup(E2850,Rooms!$D$2:$E$621,2,false),"")</f>
        <v/>
      </c>
      <c r="G2850" s="539"/>
      <c r="H2850" s="541"/>
      <c r="I2850" s="541" t="str">
        <f>iferror(vlookup(G2850,Objects!$A$2:$D$403,4,false),"")</f>
        <v/>
      </c>
      <c r="J2850" s="542"/>
    </row>
    <row r="2851">
      <c r="A2851" s="5" t="s">
        <v>420</v>
      </c>
      <c r="B2851" s="149" t="str">
        <f>iferror(vlookup(A2851,Maps!$A$2:$B$111,2,false),"")</f>
        <v>Grottos</v>
      </c>
      <c r="C2851" s="11" t="s">
        <v>14</v>
      </c>
      <c r="D2851" s="11" t="s">
        <v>14</v>
      </c>
      <c r="E2851" s="11" t="s">
        <v>2370</v>
      </c>
      <c r="F2851" s="538" t="str">
        <f>iferror(vlookup(E2851,Rooms!$D$2:$E$621,2,false),"")</f>
        <v>Small Rupee Chest</v>
      </c>
      <c r="G2851" s="5" t="s">
        <v>110</v>
      </c>
      <c r="H2851" s="536" t="s">
        <v>6159</v>
      </c>
      <c r="I2851" s="536" t="str">
        <f>iferror(vlookup(G2851,Objects!$A$2:$D$403,4,false),"")</f>
        <v>Treasure Chests</v>
      </c>
      <c r="J2851" s="537" t="s">
        <v>1073</v>
      </c>
    </row>
    <row r="2852">
      <c r="A2852" s="5" t="s">
        <v>420</v>
      </c>
      <c r="B2852" s="149" t="str">
        <f>iferror(vlookup(A2852,Maps!$A$2:$B$111,2,false),"")</f>
        <v>Grottos</v>
      </c>
      <c r="C2852" s="7" t="s">
        <v>14</v>
      </c>
      <c r="D2852" s="7" t="s">
        <v>14</v>
      </c>
      <c r="E2852" s="7" t="s">
        <v>2370</v>
      </c>
      <c r="F2852" s="547" t="str">
        <f>iferror(vlookup(E2852,Rooms!$D$2:$E$621,2,false),"")</f>
        <v>Small Rupee Chest</v>
      </c>
      <c r="G2852" s="5" t="s">
        <v>3172</v>
      </c>
      <c r="H2852" s="536" t="s">
        <v>7011</v>
      </c>
      <c r="I2852" s="536" t="str">
        <f>iferror(vlookup(G2852,Objects!$A$2:$D$403,4,false),"")</f>
        <v>Gossip Stone</v>
      </c>
      <c r="J2852" s="537" t="s">
        <v>1059</v>
      </c>
    </row>
    <row r="2853">
      <c r="A2853" s="54"/>
      <c r="B2853" s="116" t="str">
        <f>iferror(vlookup(A2853,Maps!$A$2:$B$111,2,false),"")</f>
        <v/>
      </c>
      <c r="C2853" s="539"/>
      <c r="D2853" s="539"/>
      <c r="E2853" s="539"/>
      <c r="F2853" s="540" t="str">
        <f>iferror(vlookup(E2853,Rooms!$D$2:$E$621,2,false),"")</f>
        <v/>
      </c>
      <c r="G2853" s="539"/>
      <c r="H2853" s="541"/>
      <c r="I2853" s="541" t="str">
        <f>iferror(vlookup(G2853,Objects!$A$2:$D$403,4,false),"")</f>
        <v/>
      </c>
      <c r="J2853" s="542"/>
    </row>
    <row r="2854">
      <c r="A2854" s="5" t="s">
        <v>420</v>
      </c>
      <c r="B2854" s="149" t="str">
        <f>iferror(vlookup(A2854,Maps!$A$2:$B$111,2,false),"")</f>
        <v>Grottos</v>
      </c>
      <c r="C2854" s="11" t="s">
        <v>14</v>
      </c>
      <c r="D2854" s="11" t="s">
        <v>680</v>
      </c>
      <c r="E2854" s="11" t="s">
        <v>2372</v>
      </c>
      <c r="F2854" s="538" t="str">
        <f>iferror(vlookup(E2854,Rooms!$D$2:$E$621,2,false),"")</f>
        <v>Business Scrub (Piece of Heart)</v>
      </c>
      <c r="G2854" s="5" t="s">
        <v>3122</v>
      </c>
      <c r="H2854" s="536" t="s">
        <v>6932</v>
      </c>
      <c r="I2854" s="536" t="str">
        <f>iferror(vlookup(G2854,Objects!$A$2:$D$403,4,false),"")</f>
        <v>Business Scrub</v>
      </c>
      <c r="J2854" s="537" t="s">
        <v>1059</v>
      </c>
    </row>
    <row r="2855">
      <c r="A2855" s="54"/>
      <c r="B2855" s="116" t="str">
        <f>iferror(vlookup(A2855,Maps!$A$2:$B$111,2,false),"")</f>
        <v/>
      </c>
      <c r="C2855" s="539"/>
      <c r="D2855" s="539"/>
      <c r="E2855" s="539"/>
      <c r="F2855" s="540" t="str">
        <f>iferror(vlookup(E2855,Rooms!$D$2:$E$621,2,false),"")</f>
        <v/>
      </c>
      <c r="G2855" s="539"/>
      <c r="H2855" s="541"/>
      <c r="I2855" s="541" t="str">
        <f>iferror(vlookup(G2855,Objects!$A$2:$D$403,4,false),"")</f>
        <v/>
      </c>
      <c r="J2855" s="542"/>
    </row>
    <row r="2856">
      <c r="A2856" s="5" t="s">
        <v>420</v>
      </c>
      <c r="B2856" s="149" t="str">
        <f>iferror(vlookup(A2856,Maps!$A$2:$B$111,2,false),"")</f>
        <v>Grottos</v>
      </c>
      <c r="C2856" s="11" t="s">
        <v>14</v>
      </c>
      <c r="D2856" s="11" t="s">
        <v>682</v>
      </c>
      <c r="E2856" s="11" t="s">
        <v>2374</v>
      </c>
      <c r="F2856" s="538" t="str">
        <f>iferror(vlookup(E2856,Rooms!$D$2:$E$621,2,false),"")</f>
        <v>Redead</v>
      </c>
      <c r="G2856" s="5" t="s">
        <v>110</v>
      </c>
      <c r="H2856" s="536" t="s">
        <v>6159</v>
      </c>
      <c r="I2856" s="536" t="str">
        <f>iferror(vlookup(G2856,Objects!$A$2:$D$403,4,false),"")</f>
        <v>Treasure Chests</v>
      </c>
      <c r="J2856" s="537" t="s">
        <v>1059</v>
      </c>
    </row>
    <row r="2857">
      <c r="A2857" s="5" t="s">
        <v>420</v>
      </c>
      <c r="B2857" s="149" t="str">
        <f>iferror(vlookup(A2857,Maps!$A$2:$B$111,2,false),"")</f>
        <v>Grottos</v>
      </c>
      <c r="C2857" s="7" t="s">
        <v>14</v>
      </c>
      <c r="D2857" s="7" t="s">
        <v>682</v>
      </c>
      <c r="E2857" s="7" t="s">
        <v>2374</v>
      </c>
      <c r="F2857" s="547" t="str">
        <f>iferror(vlookup(E2857,Rooms!$D$2:$E$621,2,false),"")</f>
        <v>Redead</v>
      </c>
      <c r="G2857" s="5" t="s">
        <v>2782</v>
      </c>
      <c r="H2857" s="536" t="s">
        <v>6426</v>
      </c>
      <c r="I2857" s="536" t="str">
        <f>iferror(vlookup(G2857,Objects!$A$2:$D$403,4,false),"")</f>
        <v>[Blank]</v>
      </c>
      <c r="J2857" s="537" t="s">
        <v>1073</v>
      </c>
    </row>
    <row r="2858">
      <c r="A2858" s="5" t="s">
        <v>420</v>
      </c>
      <c r="B2858" s="149" t="str">
        <f>iferror(vlookup(A2858,Maps!$A$2:$B$111,2,false),"")</f>
        <v>Grottos</v>
      </c>
      <c r="C2858" s="7" t="s">
        <v>14</v>
      </c>
      <c r="D2858" s="7" t="s">
        <v>682</v>
      </c>
      <c r="E2858" s="7" t="s">
        <v>2374</v>
      </c>
      <c r="F2858" s="547" t="str">
        <f>iferror(vlookup(E2858,Rooms!$D$2:$E$621,2,false),"")</f>
        <v>Redead</v>
      </c>
      <c r="G2858" s="5" t="s">
        <v>854</v>
      </c>
      <c r="H2858" s="536" t="s">
        <v>6447</v>
      </c>
      <c r="I2858" s="536" t="str">
        <f>iferror(vlookup(G2858,Objects!$A$2:$D$403,4,false),"")</f>
        <v>Redead &amp; Gibdo</v>
      </c>
      <c r="J2858" s="537" t="s">
        <v>1059</v>
      </c>
    </row>
    <row r="2859">
      <c r="A2859" s="54"/>
      <c r="B2859" s="116" t="str">
        <f>iferror(vlookup(A2859,Maps!$A$2:$B$111,2,false),"")</f>
        <v/>
      </c>
      <c r="C2859" s="539"/>
      <c r="D2859" s="539"/>
      <c r="E2859" s="539"/>
      <c r="F2859" s="540" t="str">
        <f>iferror(vlookup(E2859,Rooms!$D$2:$E$621,2,false),"")</f>
        <v/>
      </c>
      <c r="G2859" s="539"/>
      <c r="H2859" s="541"/>
      <c r="I2859" s="541" t="str">
        <f>iferror(vlookup(G2859,Objects!$A$2:$D$403,4,false),"")</f>
        <v/>
      </c>
      <c r="J2859" s="542"/>
    </row>
    <row r="2860">
      <c r="A2860" s="5" t="s">
        <v>420</v>
      </c>
      <c r="B2860" s="149" t="str">
        <f>iferror(vlookup(A2860,Maps!$A$2:$B$111,2,false),"")</f>
        <v>Grottos</v>
      </c>
      <c r="C2860" s="11" t="s">
        <v>14</v>
      </c>
      <c r="D2860" s="11" t="s">
        <v>684</v>
      </c>
      <c r="E2860" s="11" t="s">
        <v>2376</v>
      </c>
      <c r="F2860" s="538" t="str">
        <f>iferror(vlookup(E2860,Rooms!$D$2:$E$621,2,false),"")</f>
        <v>Cow &amp; Recovery Hearts</v>
      </c>
      <c r="G2860" s="5" t="s">
        <v>3176</v>
      </c>
      <c r="H2860" s="536" t="s">
        <v>7017</v>
      </c>
      <c r="I2860" s="536" t="str">
        <f>iferror(vlookup(G2860,Objects!$A$2:$D$403,4,false),"")</f>
        <v>Cow</v>
      </c>
      <c r="J2860" s="537" t="s">
        <v>1059</v>
      </c>
    </row>
    <row r="2861">
      <c r="A2861" s="5" t="s">
        <v>420</v>
      </c>
      <c r="B2861" s="149" t="str">
        <f>iferror(vlookup(A2861,Maps!$A$2:$B$111,2,false),"")</f>
        <v>Grottos</v>
      </c>
      <c r="C2861" s="7" t="s">
        <v>14</v>
      </c>
      <c r="D2861" s="7" t="s">
        <v>684</v>
      </c>
      <c r="E2861" s="7" t="s">
        <v>2376</v>
      </c>
      <c r="F2861" s="547" t="str">
        <f>iferror(vlookup(E2861,Rooms!$D$2:$E$621,2,false),"")</f>
        <v>Cow &amp; Recovery Hearts</v>
      </c>
      <c r="G2861" s="5" t="s">
        <v>812</v>
      </c>
      <c r="H2861" s="536" t="s">
        <v>6504</v>
      </c>
      <c r="I2861" s="536" t="str">
        <f>iferror(vlookup(G2861,Objects!$A$2:$D$403,4,false),"")</f>
        <v>Item Model - Recovery Heart</v>
      </c>
      <c r="J2861" s="537" t="s">
        <v>1073</v>
      </c>
    </row>
    <row r="2862">
      <c r="A2862" s="5" t="s">
        <v>420</v>
      </c>
      <c r="B2862" s="149" t="str">
        <f>iferror(vlookup(A2862,Maps!$A$2:$B$111,2,false),"")</f>
        <v>Grottos</v>
      </c>
      <c r="C2862" s="7" t="s">
        <v>14</v>
      </c>
      <c r="D2862" s="7" t="s">
        <v>684</v>
      </c>
      <c r="E2862" s="7" t="s">
        <v>2376</v>
      </c>
      <c r="F2862" s="547" t="str">
        <f>iferror(vlookup(E2862,Rooms!$D$2:$E$621,2,false),"")</f>
        <v>Cow &amp; Recovery Hearts</v>
      </c>
      <c r="G2862" s="5" t="s">
        <v>3159</v>
      </c>
      <c r="H2862" s="536" t="s">
        <v>6991</v>
      </c>
      <c r="I2862" s="536" t="str">
        <f>iferror(vlookup(G2862,Objects!$A$2:$D$403,4,false),"")</f>
        <v>Item Model - Rupees</v>
      </c>
      <c r="J2862" s="537" t="s">
        <v>1073</v>
      </c>
    </row>
    <row r="2863">
      <c r="A2863" s="54"/>
      <c r="B2863" s="116" t="str">
        <f>iferror(vlookup(A2863,Maps!$A$2:$B$111,2,false),"")</f>
        <v/>
      </c>
      <c r="C2863" s="539"/>
      <c r="D2863" s="539"/>
      <c r="E2863" s="539"/>
      <c r="F2863" s="540" t="str">
        <f>iferror(vlookup(E2863,Rooms!$D$2:$E$621,2,false),"")</f>
        <v/>
      </c>
      <c r="G2863" s="539"/>
      <c r="H2863" s="541"/>
      <c r="I2863" s="541" t="str">
        <f>iferror(vlookup(G2863,Objects!$A$2:$D$403,4,false),"")</f>
        <v/>
      </c>
      <c r="J2863" s="542"/>
    </row>
    <row r="2864">
      <c r="A2864" s="5" t="s">
        <v>420</v>
      </c>
      <c r="B2864" s="149" t="str">
        <f>iferror(vlookup(A2864,Maps!$A$2:$B$111,2,false),"")</f>
        <v>Grottos</v>
      </c>
      <c r="C2864" s="11" t="s">
        <v>14</v>
      </c>
      <c r="D2864" s="11" t="s">
        <v>686</v>
      </c>
      <c r="E2864" s="11" t="s">
        <v>2378</v>
      </c>
      <c r="F2864" s="538" t="str">
        <f>iferror(vlookup(E2864,Rooms!$D$2:$E$621,2,false),"")</f>
        <v>Webs</v>
      </c>
      <c r="G2864" s="5" t="s">
        <v>380</v>
      </c>
      <c r="H2864" s="536" t="s">
        <v>6236</v>
      </c>
      <c r="I2864" s="536" t="str">
        <f>iferror(vlookup(G2864,Objects!$A$2:$D$403,4,false),"")</f>
        <v>Inside the Deku Tree Objects</v>
      </c>
      <c r="J2864" s="537" t="s">
        <v>1059</v>
      </c>
    </row>
    <row r="2865">
      <c r="A2865" s="5" t="s">
        <v>420</v>
      </c>
      <c r="B2865" s="149" t="str">
        <f>iferror(vlookup(A2865,Maps!$A$2:$B$111,2,false),"")</f>
        <v>Grottos</v>
      </c>
      <c r="C2865" s="7" t="s">
        <v>14</v>
      </c>
      <c r="D2865" s="7" t="s">
        <v>686</v>
      </c>
      <c r="E2865" s="7" t="s">
        <v>2378</v>
      </c>
      <c r="F2865" s="547" t="str">
        <f>iferror(vlookup(E2865,Rooms!$D$2:$E$621,2,false),"")</f>
        <v>Webs</v>
      </c>
      <c r="G2865" s="5" t="s">
        <v>3172</v>
      </c>
      <c r="H2865" s="536" t="s">
        <v>7011</v>
      </c>
      <c r="I2865" s="536" t="str">
        <f>iferror(vlookup(G2865,Objects!$A$2:$D$403,4,false),"")</f>
        <v>Gossip Stone</v>
      </c>
      <c r="J2865" s="537" t="s">
        <v>1059</v>
      </c>
    </row>
    <row r="2866">
      <c r="A2866" s="5" t="s">
        <v>420</v>
      </c>
      <c r="B2866" s="149" t="str">
        <f>iferror(vlookup(A2866,Maps!$A$2:$B$111,2,false),"")</f>
        <v>Grottos</v>
      </c>
      <c r="C2866" s="7" t="s">
        <v>14</v>
      </c>
      <c r="D2866" s="7" t="s">
        <v>686</v>
      </c>
      <c r="E2866" s="7" t="s">
        <v>2378</v>
      </c>
      <c r="F2866" s="547" t="str">
        <f>iferror(vlookup(E2866,Rooms!$D$2:$E$621,2,false),"")</f>
        <v>Webs</v>
      </c>
      <c r="G2866" s="5" t="s">
        <v>265</v>
      </c>
      <c r="H2866" s="536" t="s">
        <v>6193</v>
      </c>
      <c r="I2866" s="536" t="str">
        <f>iferror(vlookup(G2866,Objects!$A$2:$D$403,4,false),"")</f>
        <v>Skulltulas &amp; Gold Skulltula Token</v>
      </c>
      <c r="J2866" s="537" t="s">
        <v>1059</v>
      </c>
    </row>
    <row r="2867">
      <c r="A2867" s="5" t="s">
        <v>420</v>
      </c>
      <c r="B2867" s="149" t="str">
        <f>iferror(vlookup(A2867,Maps!$A$2:$B$111,2,false),"")</f>
        <v>Grottos</v>
      </c>
      <c r="C2867" s="7" t="s">
        <v>14</v>
      </c>
      <c r="D2867" s="7" t="s">
        <v>686</v>
      </c>
      <c r="E2867" s="7" t="s">
        <v>2378</v>
      </c>
      <c r="F2867" s="547" t="str">
        <f>iferror(vlookup(E2867,Rooms!$D$2:$E$621,2,false),"")</f>
        <v>Webs</v>
      </c>
      <c r="G2867" s="5" t="s">
        <v>3027</v>
      </c>
      <c r="H2867" s="536" t="s">
        <v>6785</v>
      </c>
      <c r="I2867" s="536" t="str">
        <f>iferror(vlookup(G2867,Objects!$A$2:$D$403,4,false),"")</f>
        <v>Pot</v>
      </c>
      <c r="J2867" s="537" t="s">
        <v>1073</v>
      </c>
    </row>
    <row r="2868">
      <c r="A2868" s="543" t="s">
        <v>420</v>
      </c>
      <c r="B2868" s="86" t="str">
        <f>iferror(vlookup(A2868,Maps!$A$2:$B$111,2,false),"")</f>
        <v>Grottos</v>
      </c>
      <c r="C2868" s="80" t="s">
        <v>14</v>
      </c>
      <c r="D2868" s="80" t="s">
        <v>686</v>
      </c>
      <c r="E2868" s="80" t="s">
        <v>2378</v>
      </c>
      <c r="F2868" s="554" t="str">
        <f>iferror(vlookup(E2868,Rooms!$D$2:$E$621,2,false),"")</f>
        <v>Webs</v>
      </c>
      <c r="G2868" s="543" t="s">
        <v>3176</v>
      </c>
      <c r="H2868" s="545" t="s">
        <v>7017</v>
      </c>
      <c r="I2868" s="545" t="str">
        <f>iferror(vlookup(G2868,Objects!$A$2:$D$403,4,false),"")</f>
        <v>Cow</v>
      </c>
      <c r="J2868" s="546" t="s">
        <v>1059</v>
      </c>
    </row>
    <row r="2869">
      <c r="A2869" s="54"/>
      <c r="B2869" s="116" t="str">
        <f>iferror(vlookup(A2869,Maps!$A$2:$B$111,2,false),"")</f>
        <v/>
      </c>
      <c r="C2869" s="539"/>
      <c r="D2869" s="539"/>
      <c r="E2869" s="539"/>
      <c r="F2869" s="540" t="str">
        <f>iferror(vlookup(E2869,Rooms!$D$2:$E$621,2,false),"")</f>
        <v/>
      </c>
      <c r="G2869" s="539"/>
      <c r="H2869" s="541"/>
      <c r="I2869" s="541" t="str">
        <f>iferror(vlookup(G2869,Objects!$A$2:$D$403,4,false),"")</f>
        <v/>
      </c>
      <c r="J2869" s="542"/>
    </row>
    <row r="2870">
      <c r="A2870" s="5" t="s">
        <v>420</v>
      </c>
      <c r="B2870" s="149" t="str">
        <f>iferror(vlookup(A2870,Maps!$A$2:$B$111,2,false),"")</f>
        <v>Grottos</v>
      </c>
      <c r="C2870" s="11" t="s">
        <v>14</v>
      </c>
      <c r="D2870" s="11" t="s">
        <v>688</v>
      </c>
      <c r="E2870" s="11" t="s">
        <v>2380</v>
      </c>
      <c r="F2870" s="538" t="str">
        <f>iferror(vlookup(E2870,Rooms!$D$2:$E$621,2,false),"")</f>
        <v>Octorok</v>
      </c>
      <c r="G2870" s="5" t="s">
        <v>62</v>
      </c>
      <c r="H2870" s="536" t="s">
        <v>6147</v>
      </c>
      <c r="I2870" s="536" t="str">
        <f>iferror(vlookup(G2870,Objects!$A$2:$D$403,4,false),"")</f>
        <v>Octorok</v>
      </c>
      <c r="J2870" s="537" t="s">
        <v>1059</v>
      </c>
    </row>
    <row r="2871">
      <c r="A2871" s="54"/>
      <c r="B2871" s="116" t="str">
        <f>iferror(vlookup(A2871,Maps!$A$2:$B$111,2,false),"")</f>
        <v/>
      </c>
      <c r="C2871" s="539"/>
      <c r="D2871" s="539"/>
      <c r="E2871" s="539"/>
      <c r="F2871" s="540" t="str">
        <f>iferror(vlookup(E2871,Rooms!$D$2:$E$621,2,false),"")</f>
        <v/>
      </c>
      <c r="G2871" s="539"/>
      <c r="H2871" s="541"/>
      <c r="I2871" s="541" t="str">
        <f>iferror(vlookup(G2871,Objects!$A$2:$D$403,4,false),"")</f>
        <v/>
      </c>
      <c r="J2871" s="542"/>
    </row>
    <row r="2872">
      <c r="A2872" s="5" t="s">
        <v>420</v>
      </c>
      <c r="B2872" s="149" t="str">
        <f>iferror(vlookup(A2872,Maps!$A$2:$B$111,2,false),"")</f>
        <v>Grottos</v>
      </c>
      <c r="C2872" s="11" t="s">
        <v>14</v>
      </c>
      <c r="D2872" s="11" t="s">
        <v>690</v>
      </c>
      <c r="E2872" s="11" t="s">
        <v>2382</v>
      </c>
      <c r="F2872" s="538" t="str">
        <f>iferror(vlookup(E2872,Rooms!$D$2:$E$621,2,false),"")</f>
        <v>Business Scrubs (Nut Upgrade &amp; Seeds)</v>
      </c>
      <c r="G2872" s="5" t="s">
        <v>3122</v>
      </c>
      <c r="H2872" s="536" t="s">
        <v>6932</v>
      </c>
      <c r="I2872" s="536" t="str">
        <f>iferror(vlookup(G2872,Objects!$A$2:$D$403,4,false),"")</f>
        <v>Business Scrub</v>
      </c>
      <c r="J2872" s="537" t="s">
        <v>1059</v>
      </c>
    </row>
    <row r="2873">
      <c r="A2873" s="54"/>
      <c r="B2873" s="116" t="str">
        <f>iferror(vlookup(A2873,Maps!$A$2:$B$111,2,false),"")</f>
        <v/>
      </c>
      <c r="C2873" s="539"/>
      <c r="D2873" s="539"/>
      <c r="E2873" s="539"/>
      <c r="F2873" s="540" t="str">
        <f>iferror(vlookup(E2873,Rooms!$D$2:$E$621,2,false),"")</f>
        <v/>
      </c>
      <c r="G2873" s="539"/>
      <c r="H2873" s="541"/>
      <c r="I2873" s="541" t="str">
        <f>iferror(vlookup(G2873,Objects!$A$2:$D$403,4,false),"")</f>
        <v/>
      </c>
      <c r="J2873" s="542"/>
    </row>
    <row r="2874">
      <c r="A2874" s="5" t="s">
        <v>420</v>
      </c>
      <c r="B2874" s="149" t="str">
        <f>iferror(vlookup(A2874,Maps!$A$2:$B$111,2,false),"")</f>
        <v>Grottos</v>
      </c>
      <c r="C2874" s="11" t="s">
        <v>14</v>
      </c>
      <c r="D2874" s="11" t="s">
        <v>692</v>
      </c>
      <c r="E2874" s="11" t="s">
        <v>2384</v>
      </c>
      <c r="F2874" s="538" t="str">
        <f>iferror(vlookup(E2874,Rooms!$D$2:$E$621,2,false),"")</f>
        <v>Wolfos</v>
      </c>
      <c r="G2874" s="5" t="s">
        <v>110</v>
      </c>
      <c r="H2874" s="536" t="s">
        <v>6159</v>
      </c>
      <c r="I2874" s="536" t="str">
        <f>iferror(vlookup(G2874,Objects!$A$2:$D$403,4,false),"")</f>
        <v>Treasure Chests</v>
      </c>
      <c r="J2874" s="537" t="s">
        <v>1059</v>
      </c>
    </row>
    <row r="2875">
      <c r="A2875" s="5" t="s">
        <v>420</v>
      </c>
      <c r="B2875" s="149" t="str">
        <f>iferror(vlookup(A2875,Maps!$A$2:$B$111,2,false),"")</f>
        <v>Grottos</v>
      </c>
      <c r="C2875" s="7" t="s">
        <v>14</v>
      </c>
      <c r="D2875" s="7" t="s">
        <v>692</v>
      </c>
      <c r="E2875" s="7" t="s">
        <v>2384</v>
      </c>
      <c r="F2875" s="547" t="str">
        <f>iferror(vlookup(E2875,Rooms!$D$2:$E$621,2,false),"")</f>
        <v>Wolfos</v>
      </c>
      <c r="G2875" s="5" t="s">
        <v>2782</v>
      </c>
      <c r="H2875" s="536" t="s">
        <v>6426</v>
      </c>
      <c r="I2875" s="536" t="str">
        <f>iferror(vlookup(G2875,Objects!$A$2:$D$403,4,false),"")</f>
        <v>[Blank]</v>
      </c>
      <c r="J2875" s="537" t="s">
        <v>1073</v>
      </c>
    </row>
    <row r="2876">
      <c r="A2876" s="5" t="s">
        <v>420</v>
      </c>
      <c r="B2876" s="149" t="str">
        <f>iferror(vlookup(A2876,Maps!$A$2:$B$111,2,false),"")</f>
        <v>Grottos</v>
      </c>
      <c r="C2876" s="7" t="s">
        <v>14</v>
      </c>
      <c r="D2876" s="7" t="s">
        <v>692</v>
      </c>
      <c r="E2876" s="7" t="s">
        <v>2384</v>
      </c>
      <c r="F2876" s="547" t="str">
        <f>iferror(vlookup(E2876,Rooms!$D$2:$E$621,2,false),"")</f>
        <v>Wolfos</v>
      </c>
      <c r="G2876" s="5" t="s">
        <v>3165</v>
      </c>
      <c r="H2876" s="536" t="s">
        <v>7002</v>
      </c>
      <c r="I2876" s="536" t="str">
        <f>iferror(vlookup(G2876,Objects!$A$2:$D$403,4,false),"")</f>
        <v>Wolfos</v>
      </c>
      <c r="J2876" s="537" t="s">
        <v>1059</v>
      </c>
    </row>
    <row r="2877">
      <c r="A2877" s="54"/>
      <c r="B2877" s="116" t="str">
        <f>iferror(vlookup(A2877,Maps!$A$2:$B$111,2,false),"")</f>
        <v/>
      </c>
      <c r="C2877" s="539"/>
      <c r="D2877" s="539"/>
      <c r="E2877" s="539"/>
      <c r="F2877" s="540" t="str">
        <f>iferror(vlookup(E2877,Rooms!$D$2:$E$621,2,false),"")</f>
        <v/>
      </c>
      <c r="G2877" s="539"/>
      <c r="H2877" s="541"/>
      <c r="I2877" s="541" t="str">
        <f>iferror(vlookup(G2877,Objects!$A$2:$D$403,4,false),"")</f>
        <v/>
      </c>
      <c r="J2877" s="542"/>
    </row>
    <row r="2878">
      <c r="A2878" s="5" t="s">
        <v>420</v>
      </c>
      <c r="B2878" s="149" t="str">
        <f>iferror(vlookup(A2878,Maps!$A$2:$B$111,2,false),"")</f>
        <v>Grottos</v>
      </c>
      <c r="C2878" s="11" t="s">
        <v>14</v>
      </c>
      <c r="D2878" s="11" t="s">
        <v>694</v>
      </c>
      <c r="E2878" s="11" t="s">
        <v>2386</v>
      </c>
      <c r="F2878" s="538" t="str">
        <f>iferror(vlookup(E2878,Rooms!$D$2:$E$621,2,false),"")</f>
        <v>Bombable Walls</v>
      </c>
      <c r="G2878" s="5" t="s">
        <v>3175</v>
      </c>
      <c r="H2878" s="536" t="s">
        <v>7014</v>
      </c>
      <c r="I2878" s="536" t="str">
        <f>iferror(vlookup(G2878,Objects!$A$2:$D$403,4,false),"")</f>
        <v>Dodongo's Cavern Bombable Wall</v>
      </c>
      <c r="J2878" s="537" t="s">
        <v>1073</v>
      </c>
    </row>
    <row r="2879">
      <c r="A2879" s="5" t="s">
        <v>420</v>
      </c>
      <c r="B2879" s="149" t="str">
        <f>iferror(vlookup(A2879,Maps!$A$2:$B$111,2,false),"")</f>
        <v>Grottos</v>
      </c>
      <c r="C2879" s="7" t="s">
        <v>14</v>
      </c>
      <c r="D2879" s="7" t="s">
        <v>694</v>
      </c>
      <c r="E2879" s="7" t="s">
        <v>2386</v>
      </c>
      <c r="F2879" s="547" t="str">
        <f>iferror(vlookup(E2879,Rooms!$D$2:$E$621,2,false),"")</f>
        <v>Bombable Walls</v>
      </c>
      <c r="G2879" s="5" t="s">
        <v>3172</v>
      </c>
      <c r="H2879" s="536" t="s">
        <v>7011</v>
      </c>
      <c r="I2879" s="536" t="str">
        <f>iferror(vlookup(G2879,Objects!$A$2:$D$403,4,false),"")</f>
        <v>Gossip Stone</v>
      </c>
      <c r="J2879" s="537" t="s">
        <v>1059</v>
      </c>
    </row>
    <row r="2880">
      <c r="A2880" s="5" t="s">
        <v>420</v>
      </c>
      <c r="B2880" s="149" t="str">
        <f>iferror(vlookup(A2880,Maps!$A$2:$B$111,2,false),"")</f>
        <v>Grottos</v>
      </c>
      <c r="C2880" s="7" t="s">
        <v>14</v>
      </c>
      <c r="D2880" s="7" t="s">
        <v>694</v>
      </c>
      <c r="E2880" s="7" t="s">
        <v>2386</v>
      </c>
      <c r="F2880" s="547" t="str">
        <f>iferror(vlookup(E2880,Rooms!$D$2:$E$621,2,false),"")</f>
        <v>Bombable Walls</v>
      </c>
      <c r="G2880" s="5" t="s">
        <v>265</v>
      </c>
      <c r="H2880" s="536" t="s">
        <v>6193</v>
      </c>
      <c r="I2880" s="536" t="str">
        <f>iferror(vlookup(G2880,Objects!$A$2:$D$403,4,false),"")</f>
        <v>Skulltulas &amp; Gold Skulltula Token</v>
      </c>
      <c r="J2880" s="537" t="s">
        <v>1059</v>
      </c>
    </row>
    <row r="2881">
      <c r="A2881" s="5" t="s">
        <v>420</v>
      </c>
      <c r="B2881" s="149" t="str">
        <f>iferror(vlookup(A2881,Maps!$A$2:$B$111,2,false),"")</f>
        <v>Grottos</v>
      </c>
      <c r="C2881" s="7" t="s">
        <v>14</v>
      </c>
      <c r="D2881" s="7" t="s">
        <v>694</v>
      </c>
      <c r="E2881" s="7" t="s">
        <v>2386</v>
      </c>
      <c r="F2881" s="547" t="str">
        <f>iferror(vlookup(E2881,Rooms!$D$2:$E$621,2,false),"")</f>
        <v>Bombable Walls</v>
      </c>
      <c r="G2881" s="5" t="s">
        <v>3027</v>
      </c>
      <c r="H2881" s="536" t="s">
        <v>6785</v>
      </c>
      <c r="I2881" s="536" t="str">
        <f>iferror(vlookup(G2881,Objects!$A$2:$D$403,4,false),"")</f>
        <v>Pot</v>
      </c>
      <c r="J2881" s="537" t="s">
        <v>1073</v>
      </c>
    </row>
    <row r="2882">
      <c r="A2882" s="54"/>
      <c r="B2882" s="116" t="str">
        <f>iferror(vlookup(A2882,Maps!$A$2:$B$111,2,false),"")</f>
        <v/>
      </c>
      <c r="C2882" s="539"/>
      <c r="D2882" s="539"/>
      <c r="E2882" s="539"/>
      <c r="F2882" s="540" t="str">
        <f>iferror(vlookup(E2882,Rooms!$D$2:$E$621,2,false),"")</f>
        <v/>
      </c>
      <c r="G2882" s="539"/>
      <c r="H2882" s="541"/>
      <c r="I2882" s="541" t="str">
        <f>iferror(vlookup(G2882,Objects!$A$2:$D$403,4,false),"")</f>
        <v/>
      </c>
      <c r="J2882" s="542"/>
    </row>
    <row r="2883">
      <c r="A2883" s="5" t="s">
        <v>420</v>
      </c>
      <c r="B2883" s="149" t="str">
        <f>iferror(vlookup(A2883,Maps!$A$2:$B$111,2,false),"")</f>
        <v>Grottos</v>
      </c>
      <c r="C2883" s="11" t="s">
        <v>14</v>
      </c>
      <c r="D2883" s="11" t="s">
        <v>696</v>
      </c>
      <c r="E2883" s="11" t="s">
        <v>2388</v>
      </c>
      <c r="F2883" s="538" t="str">
        <f>iferror(vlookup(E2883,Rooms!$D$2:$E$621,2,false),"")</f>
        <v>Business Scrubs (Red &amp; Green Potion)</v>
      </c>
      <c r="G2883" s="5" t="s">
        <v>3122</v>
      </c>
      <c r="H2883" s="536" t="s">
        <v>6932</v>
      </c>
      <c r="I2883" s="536" t="str">
        <f>iferror(vlookup(G2883,Objects!$A$2:$D$403,4,false),"")</f>
        <v>Business Scrub</v>
      </c>
      <c r="J2883" s="537" t="s">
        <v>1059</v>
      </c>
    </row>
    <row r="2884">
      <c r="A2884" s="54"/>
      <c r="B2884" s="116" t="str">
        <f>iferror(vlookup(A2884,Maps!$A$2:$B$111,2,false),"")</f>
        <v/>
      </c>
      <c r="C2884" s="539"/>
      <c r="D2884" s="539"/>
      <c r="E2884" s="539"/>
      <c r="F2884" s="540" t="str">
        <f>iferror(vlookup(E2884,Rooms!$D$2:$E$621,2,false),"")</f>
        <v/>
      </c>
      <c r="G2884" s="539"/>
      <c r="H2884" s="541"/>
      <c r="I2884" s="541" t="str">
        <f>iferror(vlookup(G2884,Objects!$A$2:$D$403,4,false),"")</f>
        <v/>
      </c>
      <c r="J2884" s="542"/>
    </row>
    <row r="2885">
      <c r="A2885" s="5" t="s">
        <v>420</v>
      </c>
      <c r="B2885" s="149" t="str">
        <f>iferror(vlookup(A2885,Maps!$A$2:$B$111,2,false),"")</f>
        <v>Grottos</v>
      </c>
      <c r="C2885" s="11" t="s">
        <v>14</v>
      </c>
      <c r="D2885" s="11" t="s">
        <v>698</v>
      </c>
      <c r="E2885" s="11" t="s">
        <v>2390</v>
      </c>
      <c r="F2885" s="538" t="str">
        <f>iferror(vlookup(E2885,Rooms!$D$2:$E$621,2,false),"")</f>
        <v>Tektite</v>
      </c>
      <c r="G2885" s="5" t="s">
        <v>168</v>
      </c>
      <c r="H2885" s="536" t="s">
        <v>6172</v>
      </c>
      <c r="I2885" s="536" t="str">
        <f>iferror(vlookup(G2885,Objects!$A$2:$D$403,4,false),"")</f>
        <v>Tektites</v>
      </c>
      <c r="J2885" s="537" t="s">
        <v>1059</v>
      </c>
    </row>
    <row r="2886">
      <c r="A2886" s="54"/>
      <c r="B2886" s="116" t="str">
        <f>iferror(vlookup(A2886,Maps!$A$2:$B$111,2,false),"")</f>
        <v/>
      </c>
      <c r="C2886" s="539"/>
      <c r="D2886" s="539"/>
      <c r="E2886" s="539"/>
      <c r="F2886" s="540" t="str">
        <f>iferror(vlookup(E2886,Rooms!$D$2:$E$621,2,false),"")</f>
        <v/>
      </c>
      <c r="G2886" s="539"/>
      <c r="H2886" s="541"/>
      <c r="I2886" s="541" t="str">
        <f>iferror(vlookup(G2886,Objects!$A$2:$D$403,4,false),"")</f>
        <v/>
      </c>
      <c r="J2886" s="542"/>
    </row>
    <row r="2887">
      <c r="A2887" s="5" t="s">
        <v>420</v>
      </c>
      <c r="B2887" s="149" t="str">
        <f>iferror(vlookup(A2887,Maps!$A$2:$B$111,2,false),"")</f>
        <v>Grottos</v>
      </c>
      <c r="C2887" s="11" t="s">
        <v>14</v>
      </c>
      <c r="D2887" s="11" t="s">
        <v>700</v>
      </c>
      <c r="E2887" s="11" t="s">
        <v>2392</v>
      </c>
      <c r="F2887" s="538" t="str">
        <f>iferror(vlookup(E2887,Rooms!$D$2:$E$621,2,false),"")</f>
        <v>Forest Stage</v>
      </c>
      <c r="G2887" s="5" t="s">
        <v>775</v>
      </c>
      <c r="H2887" s="536" t="s">
        <v>6951</v>
      </c>
      <c r="I2887" s="536" t="str">
        <f>iferror(vlookup(G2887,Objects!$A$2:$D$403,4,false),"")</f>
        <v>Forest Stage Judge</v>
      </c>
      <c r="J2887" s="537" t="s">
        <v>1073</v>
      </c>
    </row>
    <row r="2888">
      <c r="A2888" s="5" t="s">
        <v>420</v>
      </c>
      <c r="B2888" s="149" t="str">
        <f>iferror(vlookup(A2888,Maps!$A$2:$B$111,2,false),"")</f>
        <v>Grottos</v>
      </c>
      <c r="C2888" s="7" t="s">
        <v>14</v>
      </c>
      <c r="D2888" s="7" t="s">
        <v>700</v>
      </c>
      <c r="E2888" s="7" t="s">
        <v>2392</v>
      </c>
      <c r="F2888" s="547" t="str">
        <f>iferror(vlookup(E2888,Rooms!$D$2:$E$621,2,false),"")</f>
        <v>Forest Stage</v>
      </c>
      <c r="G2888" s="5" t="s">
        <v>3030</v>
      </c>
      <c r="H2888" s="536" t="s">
        <v>6792</v>
      </c>
      <c r="I2888" s="536" t="str">
        <f>iferror(vlookup(G2888,Objects!$A$2:$D$403,4,false),"")</f>
        <v>Square Signpost</v>
      </c>
      <c r="J2888" s="537" t="s">
        <v>1059</v>
      </c>
    </row>
    <row r="2889">
      <c r="A2889" s="5" t="s">
        <v>420</v>
      </c>
      <c r="B2889" s="149" t="str">
        <f>iferror(vlookup(A2889,Maps!$A$2:$B$111,2,false),"")</f>
        <v>Grottos</v>
      </c>
      <c r="C2889" s="7" t="s">
        <v>14</v>
      </c>
      <c r="D2889" s="7" t="s">
        <v>700</v>
      </c>
      <c r="E2889" s="7" t="s">
        <v>2392</v>
      </c>
      <c r="F2889" s="547" t="str">
        <f>iferror(vlookup(E2889,Rooms!$D$2:$E$621,2,false),"")</f>
        <v>Forest Stage</v>
      </c>
      <c r="G2889" s="5" t="s">
        <v>3138</v>
      </c>
      <c r="H2889" s="536" t="s">
        <v>6953</v>
      </c>
      <c r="I2889" s="536" t="str">
        <f>iferror(vlookup(G2889,Objects!$A$2:$D$403,4,false),"")</f>
        <v>Forest Stage Patron</v>
      </c>
      <c r="J2889" s="537" t="s">
        <v>1073</v>
      </c>
    </row>
    <row r="2890">
      <c r="A2890" s="5" t="s">
        <v>420</v>
      </c>
      <c r="B2890" s="149" t="str">
        <f>iferror(vlookup(A2890,Maps!$A$2:$B$111,2,false),"")</f>
        <v>Grottos</v>
      </c>
      <c r="C2890" s="7" t="s">
        <v>14</v>
      </c>
      <c r="D2890" s="7" t="s">
        <v>700</v>
      </c>
      <c r="E2890" s="7" t="s">
        <v>2392</v>
      </c>
      <c r="F2890" s="547" t="str">
        <f>iferror(vlookup(E2890,Rooms!$D$2:$E$621,2,false),"")</f>
        <v>Forest Stage</v>
      </c>
      <c r="G2890" s="5" t="s">
        <v>2879</v>
      </c>
      <c r="H2890" s="536" t="s">
        <v>6546</v>
      </c>
      <c r="I2890" s="536" t="str">
        <f>iferror(vlookup(G2890,Objects!$A$2:$D$403,4,false),"")</f>
        <v>Item Model - Deku Stick</v>
      </c>
      <c r="J2890" s="537" t="s">
        <v>1073</v>
      </c>
    </row>
    <row r="2891">
      <c r="A2891" s="5" t="s">
        <v>420</v>
      </c>
      <c r="B2891" s="149" t="str">
        <f>iferror(vlookup(A2891,Maps!$A$2:$B$111,2,false),"")</f>
        <v>Grottos</v>
      </c>
      <c r="C2891" s="7" t="s">
        <v>14</v>
      </c>
      <c r="D2891" s="7" t="s">
        <v>700</v>
      </c>
      <c r="E2891" s="7" t="s">
        <v>2392</v>
      </c>
      <c r="F2891" s="547" t="str">
        <f>iferror(vlookup(E2891,Rooms!$D$2:$E$621,2,false),"")</f>
        <v>Forest Stage</v>
      </c>
      <c r="G2891" s="5" t="s">
        <v>778</v>
      </c>
      <c r="H2891" s="536" t="s">
        <v>6516</v>
      </c>
      <c r="I2891" s="536" t="str">
        <f>iferror(vlookup(G2891,Objects!$A$2:$D$403,4,false),"")</f>
        <v>Item Model - Deku Nut</v>
      </c>
      <c r="J2891" s="537" t="s">
        <v>1073</v>
      </c>
    </row>
    <row r="2892">
      <c r="A2892" s="54"/>
      <c r="B2892" s="116" t="str">
        <f>iferror(vlookup(A2892,Maps!$A$2:$B$111,2,false),"")</f>
        <v/>
      </c>
      <c r="C2892" s="539"/>
      <c r="D2892" s="539"/>
      <c r="E2892" s="539"/>
      <c r="F2892" s="540" t="str">
        <f>iferror(vlookup(E2892,Rooms!$D$2:$E$621,2,false),"")</f>
        <v/>
      </c>
      <c r="G2892" s="539"/>
      <c r="H2892" s="541"/>
      <c r="I2892" s="541" t="str">
        <f>iferror(vlookup(G2892,Objects!$A$2:$D$403,4,false),"")</f>
        <v/>
      </c>
      <c r="J2892" s="542"/>
    </row>
    <row r="2893">
      <c r="A2893" s="5" t="s">
        <v>420</v>
      </c>
      <c r="B2893" s="149" t="str">
        <f>iferror(vlookup(A2893,Maps!$A$2:$B$111,2,false),"")</f>
        <v>Grottos</v>
      </c>
      <c r="C2893" s="11" t="s">
        <v>14</v>
      </c>
      <c r="D2893" s="11" t="s">
        <v>702</v>
      </c>
      <c r="E2893" s="11" t="s">
        <v>2394</v>
      </c>
      <c r="F2893" s="538" t="str">
        <f>iferror(vlookup(E2893,Rooms!$D$2:$E$621,2,false),"")</f>
        <v>Business Scrubs (Nuts, Seeds, Bombs)</v>
      </c>
      <c r="G2893" s="5" t="s">
        <v>3122</v>
      </c>
      <c r="H2893" s="536" t="s">
        <v>6932</v>
      </c>
      <c r="I2893" s="536" t="str">
        <f>iferror(vlookup(G2893,Objects!$A$2:$D$403,4,false),"")</f>
        <v>Business Scrub</v>
      </c>
      <c r="J2893" s="537" t="s">
        <v>1059</v>
      </c>
    </row>
    <row r="2894">
      <c r="A2894" s="54"/>
      <c r="B2894" s="116" t="str">
        <f>iferror(vlookup(A2894,Maps!$A$2:$B$111,2,false),"")</f>
        <v/>
      </c>
      <c r="C2894" s="539"/>
      <c r="D2894" s="539"/>
      <c r="E2894" s="539"/>
      <c r="F2894" s="540" t="str">
        <f>iferror(vlookup(E2894,Rooms!$D$2:$E$621,2,false),"")</f>
        <v/>
      </c>
      <c r="G2894" s="539"/>
      <c r="H2894" s="541"/>
      <c r="I2894" s="541" t="str">
        <f>iferror(vlookup(G2894,Objects!$A$2:$D$403,4,false),"")</f>
        <v/>
      </c>
      <c r="J2894" s="542"/>
    </row>
    <row r="2895">
      <c r="A2895" s="5" t="s">
        <v>420</v>
      </c>
      <c r="B2895" s="149" t="str">
        <f>iferror(vlookup(A2895,Maps!$A$2:$B$111,2,false),"")</f>
        <v>Grottos</v>
      </c>
      <c r="C2895" s="11" t="s">
        <v>14</v>
      </c>
      <c r="D2895" s="11" t="s">
        <v>704</v>
      </c>
      <c r="E2895" s="11" t="s">
        <v>2396</v>
      </c>
      <c r="F2895" s="538" t="str">
        <f>iferror(vlookup(E2895,Rooms!$D$2:$E$621,2,false),"")</f>
        <v>Big Skulltula</v>
      </c>
      <c r="G2895" s="5" t="s">
        <v>265</v>
      </c>
      <c r="H2895" s="536" t="s">
        <v>6193</v>
      </c>
      <c r="I2895" s="536" t="str">
        <f>iferror(vlookup(G2895,Objects!$A$2:$D$403,4,false),"")</f>
        <v>Skulltulas &amp; Gold Skulltula Token</v>
      </c>
      <c r="J2895" s="537" t="s">
        <v>1059</v>
      </c>
    </row>
    <row r="2896">
      <c r="A2896" s="539"/>
      <c r="B2896" s="116" t="str">
        <f>iferror(vlookup(A2896,Maps!$A$2:$B$111,2,false),"")</f>
        <v/>
      </c>
      <c r="C2896" s="539"/>
      <c r="D2896" s="539"/>
      <c r="E2896" s="539"/>
      <c r="F2896" s="540" t="str">
        <f>iferror(vlookup(E2896,Rooms!$D$2:$E$621,2,false),"")</f>
        <v/>
      </c>
      <c r="G2896" s="539"/>
      <c r="H2896" s="541"/>
      <c r="I2896" s="541" t="str">
        <f>iferror(vlookup(G2896,Objects!$A$2:$D$403,4,false),"")</f>
        <v/>
      </c>
      <c r="J2896" s="542"/>
    </row>
    <row r="2897">
      <c r="A2897" s="5" t="s">
        <v>426</v>
      </c>
      <c r="B2897" s="149" t="str">
        <f>iferror(vlookup(A2897,Maps!$A$2:$B$111,2,false),"")</f>
        <v>Grave (Redead)</v>
      </c>
      <c r="C2897" s="11" t="s">
        <v>14</v>
      </c>
      <c r="D2897" s="11" t="s">
        <v>14</v>
      </c>
      <c r="E2897" s="11" t="s">
        <v>2399</v>
      </c>
      <c r="F2897" s="538" t="str">
        <f>iferror(vlookup(E2897,Rooms!$D$2:$E$621,2,false),"")</f>
        <v>Grave (Redead)</v>
      </c>
      <c r="G2897" s="5" t="s">
        <v>2770</v>
      </c>
      <c r="H2897" s="536" t="s">
        <v>6412</v>
      </c>
      <c r="I2897" s="536" t="str">
        <f>iferror(vlookup(G2897,Objects!$A$2:$D$403,4,false),"")</f>
        <v>Dampé &amp; Dampé's Ghost</v>
      </c>
      <c r="J2897" s="537" t="s">
        <v>1073</v>
      </c>
    </row>
    <row r="2898">
      <c r="A2898" s="5" t="s">
        <v>426</v>
      </c>
      <c r="B2898" s="149" t="str">
        <f>iferror(vlookup(A2898,Maps!$A$2:$B$111,2,false),"")</f>
        <v>Grave (Redead)</v>
      </c>
      <c r="C2898" s="7" t="s">
        <v>14</v>
      </c>
      <c r="D2898" s="7" t="s">
        <v>14</v>
      </c>
      <c r="E2898" s="7" t="s">
        <v>2399</v>
      </c>
      <c r="F2898" s="547" t="str">
        <f>iferror(vlookup(E2898,Rooms!$D$2:$E$621,2,false),"")</f>
        <v>Grave (Redead)</v>
      </c>
      <c r="G2898" s="5" t="s">
        <v>110</v>
      </c>
      <c r="H2898" s="536" t="s">
        <v>6159</v>
      </c>
      <c r="I2898" s="536" t="str">
        <f>iferror(vlookup(G2898,Objects!$A$2:$D$403,4,false),"")</f>
        <v>Treasure Chests</v>
      </c>
      <c r="J2898" s="537" t="s">
        <v>1059</v>
      </c>
    </row>
    <row r="2899">
      <c r="A2899" s="5" t="s">
        <v>426</v>
      </c>
      <c r="B2899" s="149" t="str">
        <f>iferror(vlookup(A2899,Maps!$A$2:$B$111,2,false),"")</f>
        <v>Grave (Redead)</v>
      </c>
      <c r="C2899" s="7" t="s">
        <v>14</v>
      </c>
      <c r="D2899" s="7" t="s">
        <v>14</v>
      </c>
      <c r="E2899" s="7" t="s">
        <v>2399</v>
      </c>
      <c r="F2899" s="547" t="str">
        <f>iferror(vlookup(E2899,Rooms!$D$2:$E$621,2,false),"")</f>
        <v>Grave (Redead)</v>
      </c>
      <c r="G2899" s="5" t="s">
        <v>854</v>
      </c>
      <c r="H2899" s="536" t="s">
        <v>6447</v>
      </c>
      <c r="I2899" s="536" t="str">
        <f>iferror(vlookup(G2899,Objects!$A$2:$D$403,4,false),"")</f>
        <v>Redead &amp; Gibdo</v>
      </c>
      <c r="J2899" s="537" t="s">
        <v>1059</v>
      </c>
    </row>
    <row r="2900">
      <c r="A2900" s="5" t="s">
        <v>426</v>
      </c>
      <c r="B2900" s="149" t="str">
        <f>iferror(vlookup(A2900,Maps!$A$2:$B$111,2,false),"")</f>
        <v>Grave (Redead)</v>
      </c>
      <c r="C2900" s="7" t="s">
        <v>14</v>
      </c>
      <c r="D2900" s="7" t="s">
        <v>14</v>
      </c>
      <c r="E2900" s="7" t="s">
        <v>2399</v>
      </c>
      <c r="F2900" s="547" t="str">
        <f>iferror(vlookup(E2900,Rooms!$D$2:$E$621,2,false),"")</f>
        <v>Grave (Redead)</v>
      </c>
      <c r="G2900" s="5" t="s">
        <v>2818</v>
      </c>
      <c r="H2900" s="536" t="s">
        <v>6467</v>
      </c>
      <c r="I2900" s="536" t="str">
        <f>iferror(vlookup(G2900,Objects!$A$2:$D$403,4,false),"")</f>
        <v>Torches</v>
      </c>
      <c r="J2900" s="537" t="s">
        <v>1059</v>
      </c>
    </row>
    <row r="2901">
      <c r="A2901" s="539"/>
      <c r="B2901" s="116" t="str">
        <f>iferror(vlookup(A2901,Maps!$A$2:$B$111,2,false),"")</f>
        <v/>
      </c>
      <c r="C2901" s="539"/>
      <c r="D2901" s="539"/>
      <c r="E2901" s="539"/>
      <c r="F2901" s="540" t="str">
        <f>iferror(vlookup(E2901,Rooms!$D$2:$E$621,2,false),"")</f>
        <v/>
      </c>
      <c r="G2901" s="539"/>
      <c r="H2901" s="541"/>
      <c r="I2901" s="541" t="str">
        <f>iferror(vlookup(G2901,Objects!$A$2:$D$403,4,false),"")</f>
        <v/>
      </c>
      <c r="J2901" s="542"/>
    </row>
    <row r="2902">
      <c r="A2902" s="5" t="s">
        <v>431</v>
      </c>
      <c r="B2902" s="149" t="str">
        <f>iferror(vlookup(A2902,Maps!$A$2:$B$111,2,false),"")</f>
        <v>Grave (Fairy's Fountain)</v>
      </c>
      <c r="C2902" s="11" t="s">
        <v>14</v>
      </c>
      <c r="D2902" s="11" t="s">
        <v>14</v>
      </c>
      <c r="E2902" s="11" t="s">
        <v>2401</v>
      </c>
      <c r="F2902" s="538" t="str">
        <f>iferror(vlookup(E2902,Rooms!$D$2:$E$621,2,false),"")</f>
        <v>Grave (Fairy's Fountain)</v>
      </c>
      <c r="G2902" s="5" t="s">
        <v>3175</v>
      </c>
      <c r="H2902" s="536" t="s">
        <v>7014</v>
      </c>
      <c r="I2902" s="536" t="str">
        <f>iferror(vlookup(G2902,Objects!$A$2:$D$403,4,false),"")</f>
        <v>Dodongo's Cavern Bombable Wall</v>
      </c>
      <c r="J2902" s="537" t="s">
        <v>1073</v>
      </c>
    </row>
    <row r="2903">
      <c r="A2903" s="5" t="s">
        <v>431</v>
      </c>
      <c r="B2903" s="149" t="str">
        <f>iferror(vlookup(A2903,Maps!$A$2:$B$111,2,false),"")</f>
        <v>Grave (Fairy's Fountain)</v>
      </c>
      <c r="C2903" s="7" t="s">
        <v>14</v>
      </c>
      <c r="D2903" s="7" t="s">
        <v>14</v>
      </c>
      <c r="E2903" s="7" t="s">
        <v>2401</v>
      </c>
      <c r="F2903" s="547" t="str">
        <f>iferror(vlookup(E2903,Rooms!$D$2:$E$621,2,false),"")</f>
        <v>Grave (Fairy's Fountain)</v>
      </c>
      <c r="G2903" s="5" t="s">
        <v>110</v>
      </c>
      <c r="H2903" s="536" t="s">
        <v>6159</v>
      </c>
      <c r="I2903" s="536" t="str">
        <f>iferror(vlookup(G2903,Objects!$A$2:$D$403,4,false),"")</f>
        <v>Treasure Chests</v>
      </c>
      <c r="J2903" s="537" t="s">
        <v>1059</v>
      </c>
    </row>
    <row r="2904">
      <c r="A2904" s="5" t="s">
        <v>431</v>
      </c>
      <c r="B2904" s="149" t="str">
        <f>iferror(vlookup(A2904,Maps!$A$2:$B$111,2,false),"")</f>
        <v>Grave (Fairy's Fountain)</v>
      </c>
      <c r="C2904" s="7" t="s">
        <v>14</v>
      </c>
      <c r="D2904" s="7" t="s">
        <v>14</v>
      </c>
      <c r="E2904" s="7" t="s">
        <v>2401</v>
      </c>
      <c r="F2904" s="547" t="str">
        <f>iferror(vlookup(E2904,Rooms!$D$2:$E$621,2,false),"")</f>
        <v>Grave (Fairy's Fountain)</v>
      </c>
      <c r="G2904" s="5" t="s">
        <v>2818</v>
      </c>
      <c r="H2904" s="536" t="s">
        <v>6467</v>
      </c>
      <c r="I2904" s="536" t="str">
        <f>iferror(vlookup(G2904,Objects!$A$2:$D$403,4,false),"")</f>
        <v>Torches</v>
      </c>
      <c r="J2904" s="537" t="s">
        <v>1059</v>
      </c>
    </row>
    <row r="2905">
      <c r="A2905" s="5" t="s">
        <v>431</v>
      </c>
      <c r="B2905" s="149" t="str">
        <f>iferror(vlookup(A2905,Maps!$A$2:$B$111,2,false),"")</f>
        <v>Grave (Fairy's Fountain)</v>
      </c>
      <c r="C2905" s="7" t="s">
        <v>14</v>
      </c>
      <c r="D2905" s="7" t="s">
        <v>14</v>
      </c>
      <c r="E2905" s="7" t="s">
        <v>2401</v>
      </c>
      <c r="F2905" s="547" t="str">
        <f>iferror(vlookup(E2905,Rooms!$D$2:$E$621,2,false),"")</f>
        <v>Grave (Fairy's Fountain)</v>
      </c>
      <c r="G2905" s="5" t="s">
        <v>82</v>
      </c>
      <c r="H2905" s="536" t="s">
        <v>6153</v>
      </c>
      <c r="I2905" s="536" t="str">
        <f>iferror(vlookup(G2905,Objects!$A$2:$D$403,4,false),"")</f>
        <v>Great Fairy</v>
      </c>
      <c r="J2905" s="537" t="s">
        <v>1073</v>
      </c>
    </row>
    <row r="2906">
      <c r="A2906" s="539"/>
      <c r="B2906" s="116" t="str">
        <f>iferror(vlookup(A2906,Maps!$A$2:$B$111,2,false),"")</f>
        <v/>
      </c>
      <c r="C2906" s="539"/>
      <c r="D2906" s="539"/>
      <c r="E2906" s="539"/>
      <c r="F2906" s="540" t="str">
        <f>iferror(vlookup(E2906,Rooms!$D$2:$E$621,2,false),"")</f>
        <v/>
      </c>
      <c r="G2906" s="539"/>
      <c r="H2906" s="541"/>
      <c r="I2906" s="541" t="str">
        <f>iferror(vlookup(G2906,Objects!$A$2:$D$403,4,false),"")</f>
        <v/>
      </c>
      <c r="J2906" s="542"/>
    </row>
    <row r="2907">
      <c r="A2907" s="5" t="s">
        <v>436</v>
      </c>
      <c r="B2907" s="149" t="str">
        <f>iferror(vlookup(A2907,Maps!$A$2:$B$111,2,false),"")</f>
        <v>Royal Family's Tomb</v>
      </c>
      <c r="C2907" s="11" t="s">
        <v>14</v>
      </c>
      <c r="D2907" s="11" t="s">
        <v>14</v>
      </c>
      <c r="E2907" s="11" t="s">
        <v>2403</v>
      </c>
      <c r="F2907" s="538" t="str">
        <f>iferror(vlookup(E2907,Rooms!$D$2:$E$621,2,false),"")</f>
        <v>Bone Room</v>
      </c>
      <c r="G2907" s="5" t="s">
        <v>876</v>
      </c>
      <c r="H2907" s="536" t="s">
        <v>4923</v>
      </c>
      <c r="I2907" s="536" t="str">
        <f>iferror(vlookup(G2907,Objects!$A$2:$D$403,4,false),"")</f>
        <v>Bottom of the Well Objects</v>
      </c>
      <c r="J2907" s="537" t="s">
        <v>1073</v>
      </c>
    </row>
    <row r="2908">
      <c r="A2908" s="5" t="s">
        <v>436</v>
      </c>
      <c r="B2908" s="149" t="str">
        <f>iferror(vlookup(A2908,Maps!$A$2:$B$111,2,false),"")</f>
        <v>Royal Family's Tomb</v>
      </c>
      <c r="C2908" s="7" t="s">
        <v>14</v>
      </c>
      <c r="D2908" s="7" t="s">
        <v>14</v>
      </c>
      <c r="E2908" s="7" t="s">
        <v>2403</v>
      </c>
      <c r="F2908" s="547" t="str">
        <f>iferror(vlookup(E2908,Rooms!$D$2:$E$621,2,false),"")</f>
        <v>Bone Room</v>
      </c>
      <c r="G2908" s="5" t="s">
        <v>854</v>
      </c>
      <c r="H2908" s="536" t="s">
        <v>6447</v>
      </c>
      <c r="I2908" s="536" t="str">
        <f>iferror(vlookup(G2908,Objects!$A$2:$D$403,4,false),"")</f>
        <v>Redead &amp; Gibdo</v>
      </c>
      <c r="J2908" s="537" t="s">
        <v>1073</v>
      </c>
    </row>
    <row r="2909">
      <c r="A2909" s="5" t="s">
        <v>436</v>
      </c>
      <c r="B2909" s="149" t="str">
        <f>iferror(vlookup(A2909,Maps!$A$2:$B$111,2,false),"")</f>
        <v>Royal Family's Tomb</v>
      </c>
      <c r="C2909" s="7" t="s">
        <v>14</v>
      </c>
      <c r="D2909" s="7" t="s">
        <v>14</v>
      </c>
      <c r="E2909" s="7" t="s">
        <v>2403</v>
      </c>
      <c r="F2909" s="547" t="str">
        <f>iferror(vlookup(E2909,Rooms!$D$2:$E$621,2,false),"")</f>
        <v>Bone Room</v>
      </c>
      <c r="G2909" s="5" t="s">
        <v>2818</v>
      </c>
      <c r="H2909" s="536" t="s">
        <v>6467</v>
      </c>
      <c r="I2909" s="536" t="str">
        <f>iferror(vlookup(G2909,Objects!$A$2:$D$403,4,false),"")</f>
        <v>Torches</v>
      </c>
      <c r="J2909" s="537" t="s">
        <v>1059</v>
      </c>
    </row>
    <row r="2910">
      <c r="A2910" s="5" t="s">
        <v>436</v>
      </c>
      <c r="B2910" s="149" t="str">
        <f>iferror(vlookup(A2910,Maps!$A$2:$B$111,2,false),"")</f>
        <v>Royal Family's Tomb</v>
      </c>
      <c r="C2910" s="7" t="s">
        <v>14</v>
      </c>
      <c r="D2910" s="7" t="s">
        <v>14</v>
      </c>
      <c r="E2910" s="7" t="s">
        <v>2403</v>
      </c>
      <c r="F2910" s="547" t="str">
        <f>iferror(vlookup(E2910,Rooms!$D$2:$E$621,2,false),"")</f>
        <v>Bone Room</v>
      </c>
      <c r="G2910" s="5" t="s">
        <v>103</v>
      </c>
      <c r="H2910" s="536" t="s">
        <v>6158</v>
      </c>
      <c r="I2910" s="536" t="str">
        <f>iferror(vlookup(G2910,Objects!$A$2:$D$403,4,false),"")</f>
        <v>Keese</v>
      </c>
      <c r="J2910" s="537" t="s">
        <v>1059</v>
      </c>
    </row>
    <row r="2911">
      <c r="A2911" s="5" t="s">
        <v>436</v>
      </c>
      <c r="B2911" s="149" t="str">
        <f>iferror(vlookup(A2911,Maps!$A$2:$B$111,2,false),"")</f>
        <v>Royal Family's Tomb</v>
      </c>
      <c r="C2911" s="7" t="s">
        <v>14</v>
      </c>
      <c r="D2911" s="7" t="s">
        <v>14</v>
      </c>
      <c r="E2911" s="7" t="s">
        <v>2403</v>
      </c>
      <c r="F2911" s="547" t="str">
        <f>iferror(vlookup(E2911,Rooms!$D$2:$E$621,2,false),"")</f>
        <v>Bone Room</v>
      </c>
      <c r="G2911" s="5" t="s">
        <v>110</v>
      </c>
      <c r="H2911" s="536" t="s">
        <v>6159</v>
      </c>
      <c r="I2911" s="536" t="str">
        <f>iferror(vlookup(G2911,Objects!$A$2:$D$403,4,false),"")</f>
        <v>Treasure Chests</v>
      </c>
      <c r="J2911" s="537" t="s">
        <v>1059</v>
      </c>
    </row>
    <row r="2912">
      <c r="A2912" s="5" t="s">
        <v>436</v>
      </c>
      <c r="B2912" s="149" t="str">
        <f>iferror(vlookup(A2912,Maps!$A$2:$B$111,2,false),"")</f>
        <v>Royal Family's Tomb</v>
      </c>
      <c r="C2912" s="7" t="s">
        <v>14</v>
      </c>
      <c r="D2912" s="7" t="s">
        <v>14</v>
      </c>
      <c r="E2912" s="7" t="s">
        <v>2403</v>
      </c>
      <c r="F2912" s="547" t="str">
        <f>iferror(vlookup(E2912,Rooms!$D$2:$E$621,2,false),"")</f>
        <v>Bone Room</v>
      </c>
      <c r="G2912" s="5" t="s">
        <v>2782</v>
      </c>
      <c r="H2912" s="536" t="s">
        <v>6426</v>
      </c>
      <c r="I2912" s="536" t="str">
        <f>iferror(vlookup(G2912,Objects!$A$2:$D$403,4,false),"")</f>
        <v>[Blank]</v>
      </c>
      <c r="J2912" s="537" t="s">
        <v>1073</v>
      </c>
    </row>
    <row r="2913">
      <c r="A2913" s="5" t="s">
        <v>436</v>
      </c>
      <c r="B2913" s="149" t="str">
        <f>iferror(vlookup(A2913,Maps!$A$2:$B$111,2,false),"")</f>
        <v>Royal Family's Tomb</v>
      </c>
      <c r="C2913" s="7" t="s">
        <v>14</v>
      </c>
      <c r="D2913" s="7" t="s">
        <v>14</v>
      </c>
      <c r="E2913" s="7" t="s">
        <v>2403</v>
      </c>
      <c r="F2913" s="547" t="str">
        <f>iferror(vlookup(E2913,Rooms!$D$2:$E$621,2,false),"")</f>
        <v>Bone Room</v>
      </c>
      <c r="G2913" s="5" t="s">
        <v>3181</v>
      </c>
      <c r="H2913" s="536" t="s">
        <v>7026</v>
      </c>
      <c r="I2913" s="536" t="str">
        <f>iferror(vlookup(G2913,Objects!$A$2:$D$403,4,false),"")</f>
        <v>Royal Family's Tomb Door</v>
      </c>
      <c r="J2913" s="537" t="s">
        <v>1073</v>
      </c>
    </row>
    <row r="2914">
      <c r="A2914" s="539"/>
      <c r="B2914" s="116" t="str">
        <f>iferror(vlookup(A2914,Maps!$A$2:$B$111,2,false),"")</f>
        <v/>
      </c>
      <c r="C2914" s="539"/>
      <c r="D2914" s="539"/>
      <c r="E2914" s="539"/>
      <c r="F2914" s="540" t="str">
        <f>iferror(vlookup(E2914,Rooms!$D$2:$E$621,2,false),"")</f>
        <v/>
      </c>
      <c r="G2914" s="539"/>
      <c r="H2914" s="541"/>
      <c r="I2914" s="541" t="str">
        <f>iferror(vlookup(G2914,Objects!$A$2:$D$403,4,false),"")</f>
        <v/>
      </c>
      <c r="J2914" s="542"/>
    </row>
    <row r="2915">
      <c r="A2915" s="5" t="s">
        <v>436</v>
      </c>
      <c r="B2915" s="149" t="str">
        <f>iferror(vlookup(A2915,Maps!$A$2:$B$111,2,false),"")</f>
        <v>Royal Family's Tomb</v>
      </c>
      <c r="C2915" s="11" t="s">
        <v>686</v>
      </c>
      <c r="D2915" s="11" t="s">
        <v>14</v>
      </c>
      <c r="E2915" s="11" t="s">
        <v>2403</v>
      </c>
      <c r="F2915" s="538" t="str">
        <f>iferror(vlookup(E2915,Rooms!$D$2:$E$621,2,false),"")</f>
        <v>Bone Room</v>
      </c>
      <c r="G2915" s="5" t="s">
        <v>314</v>
      </c>
      <c r="H2915" s="536" t="s">
        <v>6209</v>
      </c>
      <c r="I2915" s="536" t="str">
        <f>iferror(vlookup(G2915,Objects!$A$2:$D$403,4,false),"")</f>
        <v>Dodongo's Cavern Objects</v>
      </c>
      <c r="J2915" s="537" t="s">
        <v>1073</v>
      </c>
    </row>
    <row r="2916">
      <c r="A2916" s="5" t="s">
        <v>436</v>
      </c>
      <c r="B2916" s="149" t="str">
        <f>iferror(vlookup(A2916,Maps!$A$2:$B$111,2,false),"")</f>
        <v>Royal Family's Tomb</v>
      </c>
      <c r="C2916" s="7" t="s">
        <v>686</v>
      </c>
      <c r="D2916" s="7" t="s">
        <v>14</v>
      </c>
      <c r="E2916" s="7" t="s">
        <v>2403</v>
      </c>
      <c r="F2916" s="547" t="str">
        <f>iferror(vlookup(E2916,Rooms!$D$2:$E$621,2,false),"")</f>
        <v>Bone Room</v>
      </c>
      <c r="G2916" s="5" t="s">
        <v>854</v>
      </c>
      <c r="H2916" s="536" t="s">
        <v>6447</v>
      </c>
      <c r="I2916" s="536" t="str">
        <f>iferror(vlookup(G2916,Objects!$A$2:$D$403,4,false),"")</f>
        <v>Redead &amp; Gibdo</v>
      </c>
      <c r="J2916" s="537" t="s">
        <v>1073</v>
      </c>
    </row>
    <row r="2917">
      <c r="A2917" s="5" t="s">
        <v>436</v>
      </c>
      <c r="B2917" s="149" t="str">
        <f>iferror(vlookup(A2917,Maps!$A$2:$B$111,2,false),"")</f>
        <v>Royal Family's Tomb</v>
      </c>
      <c r="C2917" s="7" t="s">
        <v>686</v>
      </c>
      <c r="D2917" s="7" t="s">
        <v>14</v>
      </c>
      <c r="E2917" s="7" t="s">
        <v>2403</v>
      </c>
      <c r="F2917" s="547" t="str">
        <f>iferror(vlookup(E2917,Rooms!$D$2:$E$621,2,false),"")</f>
        <v>Bone Room</v>
      </c>
      <c r="G2917" s="5" t="s">
        <v>2818</v>
      </c>
      <c r="H2917" s="536" t="s">
        <v>6467</v>
      </c>
      <c r="I2917" s="536" t="str">
        <f>iferror(vlookup(G2917,Objects!$A$2:$D$403,4,false),"")</f>
        <v>Torches</v>
      </c>
      <c r="J2917" s="537" t="s">
        <v>1059</v>
      </c>
    </row>
    <row r="2918">
      <c r="A2918" s="5" t="s">
        <v>436</v>
      </c>
      <c r="B2918" s="149" t="str">
        <f>iferror(vlookup(A2918,Maps!$A$2:$B$111,2,false),"")</f>
        <v>Royal Family's Tomb</v>
      </c>
      <c r="C2918" s="7" t="s">
        <v>686</v>
      </c>
      <c r="D2918" s="7" t="s">
        <v>14</v>
      </c>
      <c r="E2918" s="7" t="s">
        <v>2403</v>
      </c>
      <c r="F2918" s="547" t="str">
        <f>iferror(vlookup(E2918,Rooms!$D$2:$E$621,2,false),"")</f>
        <v>Bone Room</v>
      </c>
      <c r="G2918" s="5" t="s">
        <v>103</v>
      </c>
      <c r="H2918" s="536" t="s">
        <v>6158</v>
      </c>
      <c r="I2918" s="536" t="str">
        <f>iferror(vlookup(G2918,Objects!$A$2:$D$403,4,false),"")</f>
        <v>Keese</v>
      </c>
      <c r="J2918" s="537" t="s">
        <v>1073</v>
      </c>
    </row>
    <row r="2919">
      <c r="A2919" s="54"/>
      <c r="B2919" s="116" t="str">
        <f>iferror(vlookup(A2919,Maps!$A$2:$B$111,2,false),"")</f>
        <v/>
      </c>
      <c r="C2919" s="539"/>
      <c r="D2919" s="539"/>
      <c r="E2919" s="539"/>
      <c r="F2919" s="540" t="str">
        <f>iferror(vlookup(E2919,Rooms!$D$2:$E$621,2,false),"")</f>
        <v/>
      </c>
      <c r="G2919" s="539"/>
      <c r="H2919" s="541"/>
      <c r="I2919" s="541" t="str">
        <f>iferror(vlookup(G2919,Objects!$A$2:$D$403,4,false),"")</f>
        <v/>
      </c>
      <c r="J2919" s="542"/>
    </row>
    <row r="2920">
      <c r="A2920" s="5" t="s">
        <v>436</v>
      </c>
      <c r="B2920" s="149" t="str">
        <f>iferror(vlookup(A2920,Maps!$A$2:$B$111,2,false),"")</f>
        <v>Royal Family's Tomb</v>
      </c>
      <c r="C2920" s="11" t="s">
        <v>688</v>
      </c>
      <c r="D2920" s="11" t="s">
        <v>14</v>
      </c>
      <c r="E2920" s="11" t="s">
        <v>2403</v>
      </c>
      <c r="F2920" s="538" t="str">
        <f>iferror(vlookup(E2920,Rooms!$D$2:$E$621,2,false),"")</f>
        <v>Bone Room</v>
      </c>
      <c r="G2920" s="5" t="s">
        <v>314</v>
      </c>
      <c r="H2920" s="536" t="s">
        <v>6209</v>
      </c>
      <c r="I2920" s="536" t="str">
        <f>iferror(vlookup(G2920,Objects!$A$2:$D$403,4,false),"")</f>
        <v>Dodongo's Cavern Objects</v>
      </c>
      <c r="J2920" s="537" t="s">
        <v>1073</v>
      </c>
    </row>
    <row r="2921">
      <c r="A2921" s="5" t="s">
        <v>436</v>
      </c>
      <c r="B2921" s="149" t="str">
        <f>iferror(vlookup(A2921,Maps!$A$2:$B$111,2,false),"")</f>
        <v>Royal Family's Tomb</v>
      </c>
      <c r="C2921" s="7" t="s">
        <v>688</v>
      </c>
      <c r="D2921" s="7" t="s">
        <v>14</v>
      </c>
      <c r="E2921" s="7" t="s">
        <v>2403</v>
      </c>
      <c r="F2921" s="547" t="str">
        <f>iferror(vlookup(E2921,Rooms!$D$2:$E$621,2,false),"")</f>
        <v>Bone Room</v>
      </c>
      <c r="G2921" s="5" t="s">
        <v>854</v>
      </c>
      <c r="H2921" s="536" t="s">
        <v>6447</v>
      </c>
      <c r="I2921" s="536" t="str">
        <f>iferror(vlookup(G2921,Objects!$A$2:$D$403,4,false),"")</f>
        <v>Redead &amp; Gibdo</v>
      </c>
      <c r="J2921" s="537" t="s">
        <v>1073</v>
      </c>
    </row>
    <row r="2922">
      <c r="A2922" s="5" t="s">
        <v>436</v>
      </c>
      <c r="B2922" s="149" t="str">
        <f>iferror(vlookup(A2922,Maps!$A$2:$B$111,2,false),"")</f>
        <v>Royal Family's Tomb</v>
      </c>
      <c r="C2922" s="7" t="s">
        <v>688</v>
      </c>
      <c r="D2922" s="7" t="s">
        <v>14</v>
      </c>
      <c r="E2922" s="7" t="s">
        <v>2403</v>
      </c>
      <c r="F2922" s="547" t="str">
        <f>iferror(vlookup(E2922,Rooms!$D$2:$E$621,2,false),"")</f>
        <v>Bone Room</v>
      </c>
      <c r="G2922" s="5" t="s">
        <v>2818</v>
      </c>
      <c r="H2922" s="536" t="s">
        <v>6467</v>
      </c>
      <c r="I2922" s="536" t="str">
        <f>iferror(vlookup(G2922,Objects!$A$2:$D$403,4,false),"")</f>
        <v>Torches</v>
      </c>
      <c r="J2922" s="537" t="s">
        <v>1059</v>
      </c>
    </row>
    <row r="2923">
      <c r="A2923" s="5" t="s">
        <v>436</v>
      </c>
      <c r="B2923" s="149" t="str">
        <f>iferror(vlookup(A2923,Maps!$A$2:$B$111,2,false),"")</f>
        <v>Royal Family's Tomb</v>
      </c>
      <c r="C2923" s="7" t="s">
        <v>688</v>
      </c>
      <c r="D2923" s="7" t="s">
        <v>14</v>
      </c>
      <c r="E2923" s="7" t="s">
        <v>2403</v>
      </c>
      <c r="F2923" s="547" t="str">
        <f>iferror(vlookup(E2923,Rooms!$D$2:$E$621,2,false),"")</f>
        <v>Bone Room</v>
      </c>
      <c r="G2923" s="5" t="s">
        <v>103</v>
      </c>
      <c r="H2923" s="536" t="s">
        <v>6158</v>
      </c>
      <c r="I2923" s="536" t="str">
        <f>iferror(vlookup(G2923,Objects!$A$2:$D$403,4,false),"")</f>
        <v>Keese</v>
      </c>
      <c r="J2923" s="537" t="s">
        <v>1073</v>
      </c>
    </row>
    <row r="2924">
      <c r="A2924" s="54"/>
      <c r="B2924" s="116" t="str">
        <f>iferror(vlookup(A2924,Maps!$A$2:$B$111,2,false),"")</f>
        <v/>
      </c>
      <c r="C2924" s="539"/>
      <c r="D2924" s="539"/>
      <c r="E2924" s="539"/>
      <c r="F2924" s="540" t="str">
        <f>iferror(vlookup(E2924,Rooms!$D$2:$E$621,2,false),"")</f>
        <v/>
      </c>
      <c r="G2924" s="539"/>
      <c r="H2924" s="541"/>
      <c r="I2924" s="541" t="str">
        <f>iferror(vlookup(G2924,Objects!$A$2:$D$403,4,false),"")</f>
        <v/>
      </c>
      <c r="J2924" s="542"/>
    </row>
    <row r="2925">
      <c r="A2925" s="5" t="s">
        <v>436</v>
      </c>
      <c r="B2925" s="149" t="str">
        <f>iferror(vlookup(A2925,Maps!$A$2:$B$111,2,false),"")</f>
        <v>Royal Family's Tomb</v>
      </c>
      <c r="C2925" s="11" t="s">
        <v>14</v>
      </c>
      <c r="D2925" s="11" t="s">
        <v>680</v>
      </c>
      <c r="E2925" s="11" t="s">
        <v>2405</v>
      </c>
      <c r="F2925" s="538" t="str">
        <f>iferror(vlookup(E2925,Rooms!$D$2:$E$621,2,false),"")</f>
        <v>Acid Room</v>
      </c>
      <c r="G2925" s="5" t="s">
        <v>876</v>
      </c>
      <c r="H2925" s="536" t="s">
        <v>4923</v>
      </c>
      <c r="I2925" s="536" t="str">
        <f>iferror(vlookup(G2925,Objects!$A$2:$D$403,4,false),"")</f>
        <v>Bottom of the Well Objects</v>
      </c>
      <c r="J2925" s="537" t="s">
        <v>1073</v>
      </c>
    </row>
    <row r="2926">
      <c r="A2926" s="5" t="s">
        <v>436</v>
      </c>
      <c r="B2926" s="149" t="str">
        <f>iferror(vlookup(A2926,Maps!$A$2:$B$111,2,false),"")</f>
        <v>Royal Family's Tomb</v>
      </c>
      <c r="C2926" s="7" t="s">
        <v>14</v>
      </c>
      <c r="D2926" s="7" t="s">
        <v>680</v>
      </c>
      <c r="E2926" s="7" t="s">
        <v>2405</v>
      </c>
      <c r="F2926" s="547" t="str">
        <f>iferror(vlookup(E2926,Rooms!$D$2:$E$621,2,false),"")</f>
        <v>Acid Room</v>
      </c>
      <c r="G2926" s="5" t="s">
        <v>854</v>
      </c>
      <c r="H2926" s="536" t="s">
        <v>6447</v>
      </c>
      <c r="I2926" s="536" t="str">
        <f>iferror(vlookup(G2926,Objects!$A$2:$D$403,4,false),"")</f>
        <v>Redead &amp; Gibdo</v>
      </c>
      <c r="J2926" s="537" t="s">
        <v>1059</v>
      </c>
    </row>
    <row r="2927">
      <c r="A2927" s="5" t="s">
        <v>436</v>
      </c>
      <c r="B2927" s="149" t="str">
        <f>iferror(vlookup(A2927,Maps!$A$2:$B$111,2,false),"")</f>
        <v>Royal Family's Tomb</v>
      </c>
      <c r="C2927" s="7" t="s">
        <v>14</v>
      </c>
      <c r="D2927" s="7" t="s">
        <v>680</v>
      </c>
      <c r="E2927" s="7" t="s">
        <v>2405</v>
      </c>
      <c r="F2927" s="547" t="str">
        <f>iferror(vlookup(E2927,Rooms!$D$2:$E$621,2,false),"")</f>
        <v>Acid Room</v>
      </c>
      <c r="G2927" s="5" t="s">
        <v>2818</v>
      </c>
      <c r="H2927" s="536" t="s">
        <v>6467</v>
      </c>
      <c r="I2927" s="536" t="str">
        <f>iferror(vlookup(G2927,Objects!$A$2:$D$403,4,false),"")</f>
        <v>Torches</v>
      </c>
      <c r="J2927" s="537" t="s">
        <v>1073</v>
      </c>
    </row>
    <row r="2928">
      <c r="A2928" s="5" t="s">
        <v>436</v>
      </c>
      <c r="B2928" s="149" t="str">
        <f>iferror(vlookup(A2928,Maps!$A$2:$B$111,2,false),"")</f>
        <v>Royal Family's Tomb</v>
      </c>
      <c r="C2928" s="7" t="s">
        <v>14</v>
      </c>
      <c r="D2928" s="7" t="s">
        <v>680</v>
      </c>
      <c r="E2928" s="7" t="s">
        <v>2405</v>
      </c>
      <c r="F2928" s="547" t="str">
        <f>iferror(vlookup(E2928,Rooms!$D$2:$E$621,2,false),"")</f>
        <v>Acid Room</v>
      </c>
      <c r="G2928" s="5" t="s">
        <v>103</v>
      </c>
      <c r="H2928" s="536" t="s">
        <v>6158</v>
      </c>
      <c r="I2928" s="536" t="str">
        <f>iferror(vlookup(G2928,Objects!$A$2:$D$403,4,false),"")</f>
        <v>Keese</v>
      </c>
      <c r="J2928" s="537" t="s">
        <v>1073</v>
      </c>
    </row>
    <row r="2929">
      <c r="A2929" s="5" t="s">
        <v>436</v>
      </c>
      <c r="B2929" s="149" t="str">
        <f>iferror(vlookup(A2929,Maps!$A$2:$B$111,2,false),"")</f>
        <v>Royal Family's Tomb</v>
      </c>
      <c r="C2929" s="7" t="s">
        <v>14</v>
      </c>
      <c r="D2929" s="7" t="s">
        <v>680</v>
      </c>
      <c r="E2929" s="7" t="s">
        <v>2405</v>
      </c>
      <c r="F2929" s="547" t="str">
        <f>iferror(vlookup(E2929,Rooms!$D$2:$E$621,2,false),"")</f>
        <v>Acid Room</v>
      </c>
      <c r="G2929" s="5" t="s">
        <v>110</v>
      </c>
      <c r="H2929" s="536" t="s">
        <v>6159</v>
      </c>
      <c r="I2929" s="536" t="str">
        <f>iferror(vlookup(G2929,Objects!$A$2:$D$403,4,false),"")</f>
        <v>Treasure Chests</v>
      </c>
      <c r="J2929" s="537" t="s">
        <v>1073</v>
      </c>
    </row>
    <row r="2930">
      <c r="A2930" s="5" t="s">
        <v>436</v>
      </c>
      <c r="B2930" s="149" t="str">
        <f>iferror(vlookup(A2930,Maps!$A$2:$B$111,2,false),"")</f>
        <v>Royal Family's Tomb</v>
      </c>
      <c r="C2930" s="7" t="s">
        <v>14</v>
      </c>
      <c r="D2930" s="7" t="s">
        <v>680</v>
      </c>
      <c r="E2930" s="7" t="s">
        <v>2405</v>
      </c>
      <c r="F2930" s="547" t="str">
        <f>iferror(vlookup(E2930,Rooms!$D$2:$E$621,2,false),"")</f>
        <v>Acid Room</v>
      </c>
      <c r="G2930" s="5" t="s">
        <v>2782</v>
      </c>
      <c r="H2930" s="536" t="s">
        <v>6426</v>
      </c>
      <c r="I2930" s="536" t="str">
        <f>iferror(vlookup(G2930,Objects!$A$2:$D$403,4,false),"")</f>
        <v>[Blank]</v>
      </c>
      <c r="J2930" s="537" t="s">
        <v>1073</v>
      </c>
    </row>
    <row r="2931">
      <c r="A2931" s="5" t="s">
        <v>436</v>
      </c>
      <c r="B2931" s="149" t="str">
        <f>iferror(vlookup(A2931,Maps!$A$2:$B$111,2,false),"")</f>
        <v>Royal Family's Tomb</v>
      </c>
      <c r="C2931" s="7" t="s">
        <v>14</v>
      </c>
      <c r="D2931" s="7" t="s">
        <v>680</v>
      </c>
      <c r="E2931" s="7" t="s">
        <v>2405</v>
      </c>
      <c r="F2931" s="547" t="str">
        <f>iferror(vlookup(E2931,Rooms!$D$2:$E$621,2,false),"")</f>
        <v>Acid Room</v>
      </c>
      <c r="G2931" s="5" t="s">
        <v>3181</v>
      </c>
      <c r="H2931" s="536" t="s">
        <v>7026</v>
      </c>
      <c r="I2931" s="536" t="str">
        <f>iferror(vlookup(G2931,Objects!$A$2:$D$403,4,false),"")</f>
        <v>Royal Family's Tomb Door</v>
      </c>
      <c r="J2931" s="537" t="s">
        <v>1073</v>
      </c>
    </row>
    <row r="2932">
      <c r="A2932" s="54"/>
      <c r="B2932" s="116" t="str">
        <f>iferror(vlookup(A2932,Maps!$A$2:$B$111,2,false),"")</f>
        <v/>
      </c>
      <c r="C2932" s="539"/>
      <c r="D2932" s="539"/>
      <c r="E2932" s="539"/>
      <c r="F2932" s="540" t="str">
        <f>iferror(vlookup(E2932,Rooms!$D$2:$E$621,2,false),"")</f>
        <v/>
      </c>
      <c r="G2932" s="539"/>
      <c r="H2932" s="541"/>
      <c r="I2932" s="541" t="str">
        <f>iferror(vlookup(G2932,Objects!$A$2:$D$403,4,false),"")</f>
        <v/>
      </c>
      <c r="J2932" s="542"/>
    </row>
    <row r="2933">
      <c r="A2933" s="5" t="s">
        <v>436</v>
      </c>
      <c r="B2933" s="149" t="str">
        <f>iferror(vlookup(A2933,Maps!$A$2:$B$111,2,false),"")</f>
        <v>Royal Family's Tomb</v>
      </c>
      <c r="C2933" s="11" t="s">
        <v>686</v>
      </c>
      <c r="D2933" s="11" t="s">
        <v>680</v>
      </c>
      <c r="E2933" s="11" t="s">
        <v>2405</v>
      </c>
      <c r="F2933" s="538" t="str">
        <f>iferror(vlookup(E2933,Rooms!$D$2:$E$621,2,false),"")</f>
        <v>Acid Room</v>
      </c>
      <c r="G2933" s="5" t="s">
        <v>314</v>
      </c>
      <c r="H2933" s="536" t="s">
        <v>6209</v>
      </c>
      <c r="I2933" s="536" t="str">
        <f>iferror(vlookup(G2933,Objects!$A$2:$D$403,4,false),"")</f>
        <v>Dodongo's Cavern Objects</v>
      </c>
      <c r="J2933" s="537" t="s">
        <v>1073</v>
      </c>
    </row>
    <row r="2934">
      <c r="A2934" s="5" t="s">
        <v>436</v>
      </c>
      <c r="B2934" s="149" t="str">
        <f>iferror(vlookup(A2934,Maps!$A$2:$B$111,2,false),"")</f>
        <v>Royal Family's Tomb</v>
      </c>
      <c r="C2934" s="7" t="s">
        <v>686</v>
      </c>
      <c r="D2934" s="7" t="s">
        <v>680</v>
      </c>
      <c r="E2934" s="7" t="s">
        <v>2405</v>
      </c>
      <c r="F2934" s="547" t="str">
        <f>iferror(vlookup(E2934,Rooms!$D$2:$E$621,2,false),"")</f>
        <v>Acid Room</v>
      </c>
      <c r="G2934" s="5" t="s">
        <v>854</v>
      </c>
      <c r="H2934" s="536" t="s">
        <v>6447</v>
      </c>
      <c r="I2934" s="536" t="str">
        <f>iferror(vlookup(G2934,Objects!$A$2:$D$403,4,false),"")</f>
        <v>Redead &amp; Gibdo</v>
      </c>
      <c r="J2934" s="537" t="s">
        <v>1073</v>
      </c>
    </row>
    <row r="2935">
      <c r="A2935" s="5" t="s">
        <v>436</v>
      </c>
      <c r="B2935" s="149" t="str">
        <f>iferror(vlookup(A2935,Maps!$A$2:$B$111,2,false),"")</f>
        <v>Royal Family's Tomb</v>
      </c>
      <c r="C2935" s="7" t="s">
        <v>686</v>
      </c>
      <c r="D2935" s="7" t="s">
        <v>680</v>
      </c>
      <c r="E2935" s="7" t="s">
        <v>2405</v>
      </c>
      <c r="F2935" s="547" t="str">
        <f>iferror(vlookup(E2935,Rooms!$D$2:$E$621,2,false),"")</f>
        <v>Acid Room</v>
      </c>
      <c r="G2935" s="5" t="s">
        <v>2818</v>
      </c>
      <c r="H2935" s="536" t="s">
        <v>6467</v>
      </c>
      <c r="I2935" s="536" t="str">
        <f>iferror(vlookup(G2935,Objects!$A$2:$D$403,4,false),"")</f>
        <v>Torches</v>
      </c>
      <c r="J2935" s="537" t="s">
        <v>1073</v>
      </c>
    </row>
    <row r="2936">
      <c r="A2936" s="5" t="s">
        <v>436</v>
      </c>
      <c r="B2936" s="149" t="str">
        <f>iferror(vlookup(A2936,Maps!$A$2:$B$111,2,false),"")</f>
        <v>Royal Family's Tomb</v>
      </c>
      <c r="C2936" s="7" t="s">
        <v>686</v>
      </c>
      <c r="D2936" s="7" t="s">
        <v>680</v>
      </c>
      <c r="E2936" s="7" t="s">
        <v>2405</v>
      </c>
      <c r="F2936" s="547" t="str">
        <f>iferror(vlookup(E2936,Rooms!$D$2:$E$621,2,false),"")</f>
        <v>Acid Room</v>
      </c>
      <c r="G2936" s="5" t="s">
        <v>103</v>
      </c>
      <c r="H2936" s="536" t="s">
        <v>6158</v>
      </c>
      <c r="I2936" s="536" t="str">
        <f>iferror(vlookup(G2936,Objects!$A$2:$D$403,4,false),"")</f>
        <v>Keese</v>
      </c>
      <c r="J2936" s="537" t="s">
        <v>1073</v>
      </c>
    </row>
    <row r="2937">
      <c r="A2937" s="54"/>
      <c r="B2937" s="116" t="str">
        <f>iferror(vlookup(A2937,Maps!$A$2:$B$111,2,false),"")</f>
        <v/>
      </c>
      <c r="C2937" s="539"/>
      <c r="D2937" s="539"/>
      <c r="E2937" s="539"/>
      <c r="F2937" s="540" t="str">
        <f>iferror(vlookup(E2937,Rooms!$D$2:$E$621,2,false),"")</f>
        <v/>
      </c>
      <c r="G2937" s="539"/>
      <c r="H2937" s="541"/>
      <c r="I2937" s="541" t="str">
        <f>iferror(vlookup(G2937,Objects!$A$2:$D$403,4,false),"")</f>
        <v/>
      </c>
      <c r="J2937" s="542"/>
    </row>
    <row r="2938">
      <c r="A2938" s="5" t="s">
        <v>436</v>
      </c>
      <c r="B2938" s="149" t="str">
        <f>iferror(vlookup(A2938,Maps!$A$2:$B$111,2,false),"")</f>
        <v>Royal Family's Tomb</v>
      </c>
      <c r="C2938" s="11" t="s">
        <v>688</v>
      </c>
      <c r="D2938" s="11" t="s">
        <v>680</v>
      </c>
      <c r="E2938" s="11" t="s">
        <v>2405</v>
      </c>
      <c r="F2938" s="538" t="str">
        <f>iferror(vlookup(E2938,Rooms!$D$2:$E$621,2,false),"")</f>
        <v>Acid Room</v>
      </c>
      <c r="G2938" s="5" t="s">
        <v>314</v>
      </c>
      <c r="H2938" s="536" t="s">
        <v>6209</v>
      </c>
      <c r="I2938" s="536" t="str">
        <f>iferror(vlookup(G2938,Objects!$A$2:$D$403,4,false),"")</f>
        <v>Dodongo's Cavern Objects</v>
      </c>
      <c r="J2938" s="537" t="s">
        <v>1073</v>
      </c>
    </row>
    <row r="2939">
      <c r="A2939" s="5" t="s">
        <v>436</v>
      </c>
      <c r="B2939" s="149" t="str">
        <f>iferror(vlookup(A2939,Maps!$A$2:$B$111,2,false),"")</f>
        <v>Royal Family's Tomb</v>
      </c>
      <c r="C2939" s="7" t="s">
        <v>688</v>
      </c>
      <c r="D2939" s="7" t="s">
        <v>680</v>
      </c>
      <c r="E2939" s="7" t="s">
        <v>2405</v>
      </c>
      <c r="F2939" s="547" t="str">
        <f>iferror(vlookup(E2939,Rooms!$D$2:$E$621,2,false),"")</f>
        <v>Acid Room</v>
      </c>
      <c r="G2939" s="5" t="s">
        <v>854</v>
      </c>
      <c r="H2939" s="536" t="s">
        <v>6447</v>
      </c>
      <c r="I2939" s="536" t="str">
        <f>iferror(vlookup(G2939,Objects!$A$2:$D$403,4,false),"")</f>
        <v>Redead &amp; Gibdo</v>
      </c>
      <c r="J2939" s="537" t="s">
        <v>1073</v>
      </c>
    </row>
    <row r="2940">
      <c r="A2940" s="5" t="s">
        <v>436</v>
      </c>
      <c r="B2940" s="149" t="str">
        <f>iferror(vlookup(A2940,Maps!$A$2:$B$111,2,false),"")</f>
        <v>Royal Family's Tomb</v>
      </c>
      <c r="C2940" s="7" t="s">
        <v>688</v>
      </c>
      <c r="D2940" s="7" t="s">
        <v>680</v>
      </c>
      <c r="E2940" s="7" t="s">
        <v>2405</v>
      </c>
      <c r="F2940" s="547" t="str">
        <f>iferror(vlookup(E2940,Rooms!$D$2:$E$621,2,false),"")</f>
        <v>Acid Room</v>
      </c>
      <c r="G2940" s="5" t="s">
        <v>2818</v>
      </c>
      <c r="H2940" s="536" t="s">
        <v>6467</v>
      </c>
      <c r="I2940" s="536" t="str">
        <f>iferror(vlookup(G2940,Objects!$A$2:$D$403,4,false),"")</f>
        <v>Torches</v>
      </c>
      <c r="J2940" s="537" t="s">
        <v>1073</v>
      </c>
    </row>
    <row r="2941">
      <c r="A2941" s="5" t="s">
        <v>436</v>
      </c>
      <c r="B2941" s="149" t="str">
        <f>iferror(vlookup(A2941,Maps!$A$2:$B$111,2,false),"")</f>
        <v>Royal Family's Tomb</v>
      </c>
      <c r="C2941" s="7" t="s">
        <v>688</v>
      </c>
      <c r="D2941" s="7" t="s">
        <v>680</v>
      </c>
      <c r="E2941" s="7" t="s">
        <v>2405</v>
      </c>
      <c r="F2941" s="547" t="str">
        <f>iferror(vlookup(E2941,Rooms!$D$2:$E$621,2,false),"")</f>
        <v>Acid Room</v>
      </c>
      <c r="G2941" s="5" t="s">
        <v>103</v>
      </c>
      <c r="H2941" s="536" t="s">
        <v>6158</v>
      </c>
      <c r="I2941" s="536" t="str">
        <f>iferror(vlookup(G2941,Objects!$A$2:$D$403,4,false),"")</f>
        <v>Keese</v>
      </c>
      <c r="J2941" s="537" t="s">
        <v>1073</v>
      </c>
    </row>
    <row r="2942">
      <c r="A2942" s="54"/>
      <c r="B2942" s="116" t="str">
        <f>iferror(vlookup(A2942,Maps!$A$2:$B$111,2,false),"")</f>
        <v/>
      </c>
      <c r="C2942" s="539"/>
      <c r="D2942" s="539"/>
      <c r="E2942" s="539"/>
      <c r="F2942" s="540" t="str">
        <f>iferror(vlookup(E2942,Rooms!$D$2:$E$621,2,false),"")</f>
        <v/>
      </c>
      <c r="G2942" s="539"/>
      <c r="H2942" s="541"/>
      <c r="I2942" s="541" t="str">
        <f>iferror(vlookup(G2942,Objects!$A$2:$D$403,4,false),"")</f>
        <v/>
      </c>
      <c r="J2942" s="542"/>
    </row>
    <row r="2943">
      <c r="A2943" s="5" t="s">
        <v>436</v>
      </c>
      <c r="B2943" s="149" t="str">
        <f>iferror(vlookup(A2943,Maps!$A$2:$B$111,2,false),"")</f>
        <v>Royal Family's Tomb</v>
      </c>
      <c r="C2943" s="11" t="s">
        <v>14</v>
      </c>
      <c r="D2943" s="11" t="s">
        <v>682</v>
      </c>
      <c r="E2943" s="11" t="s">
        <v>2407</v>
      </c>
      <c r="F2943" s="538" t="str">
        <f>iferror(vlookup(E2943,Rooms!$D$2:$E$621,2,false),"")</f>
        <v>Sun's Song Room</v>
      </c>
      <c r="G2943" s="5" t="s">
        <v>876</v>
      </c>
      <c r="H2943" s="536" t="s">
        <v>4923</v>
      </c>
      <c r="I2943" s="536" t="str">
        <f>iferror(vlookup(G2943,Objects!$A$2:$D$403,4,false),"")</f>
        <v>Bottom of the Well Objects</v>
      </c>
      <c r="J2943" s="537" t="s">
        <v>1073</v>
      </c>
    </row>
    <row r="2944">
      <c r="A2944" s="5" t="s">
        <v>436</v>
      </c>
      <c r="B2944" s="149" t="str">
        <f>iferror(vlookup(A2944,Maps!$A$2:$B$111,2,false),"")</f>
        <v>Royal Family's Tomb</v>
      </c>
      <c r="C2944" s="7" t="s">
        <v>14</v>
      </c>
      <c r="D2944" s="7" t="s">
        <v>682</v>
      </c>
      <c r="E2944" s="7" t="s">
        <v>2407</v>
      </c>
      <c r="F2944" s="547" t="str">
        <f>iferror(vlookup(E2944,Rooms!$D$2:$E$621,2,false),"")</f>
        <v>Sun's Song Room</v>
      </c>
      <c r="G2944" s="5" t="s">
        <v>854</v>
      </c>
      <c r="H2944" s="536" t="s">
        <v>6447</v>
      </c>
      <c r="I2944" s="536" t="str">
        <f>iferror(vlookup(G2944,Objects!$A$2:$D$403,4,false),"")</f>
        <v>Redead &amp; Gibdo</v>
      </c>
      <c r="J2944" s="537" t="s">
        <v>1073</v>
      </c>
    </row>
    <row r="2945">
      <c r="A2945" s="5" t="s">
        <v>436</v>
      </c>
      <c r="B2945" s="149" t="str">
        <f>iferror(vlookup(A2945,Maps!$A$2:$B$111,2,false),"")</f>
        <v>Royal Family's Tomb</v>
      </c>
      <c r="C2945" s="7" t="s">
        <v>14</v>
      </c>
      <c r="D2945" s="7" t="s">
        <v>682</v>
      </c>
      <c r="E2945" s="7" t="s">
        <v>2407</v>
      </c>
      <c r="F2945" s="547" t="str">
        <f>iferror(vlookup(E2945,Rooms!$D$2:$E$621,2,false),"")</f>
        <v>Sun's Song Room</v>
      </c>
      <c r="G2945" s="5" t="s">
        <v>2818</v>
      </c>
      <c r="H2945" s="536" t="s">
        <v>6467</v>
      </c>
      <c r="I2945" s="536" t="str">
        <f>iferror(vlookup(G2945,Objects!$A$2:$D$403,4,false),"")</f>
        <v>Torches</v>
      </c>
      <c r="J2945" s="537" t="s">
        <v>1059</v>
      </c>
    </row>
    <row r="2946">
      <c r="A2946" s="5" t="s">
        <v>436</v>
      </c>
      <c r="B2946" s="149" t="str">
        <f>iferror(vlookup(A2946,Maps!$A$2:$B$111,2,false),"")</f>
        <v>Royal Family's Tomb</v>
      </c>
      <c r="C2946" s="7" t="s">
        <v>14</v>
      </c>
      <c r="D2946" s="7" t="s">
        <v>682</v>
      </c>
      <c r="E2946" s="7" t="s">
        <v>2407</v>
      </c>
      <c r="F2946" s="547" t="str">
        <f>iferror(vlookup(E2946,Rooms!$D$2:$E$621,2,false),"")</f>
        <v>Sun's Song Room</v>
      </c>
      <c r="G2946" s="5" t="s">
        <v>103</v>
      </c>
      <c r="H2946" s="536" t="s">
        <v>6158</v>
      </c>
      <c r="I2946" s="536" t="str">
        <f>iferror(vlookup(G2946,Objects!$A$2:$D$403,4,false),"")</f>
        <v>Keese</v>
      </c>
      <c r="J2946" s="537" t="s">
        <v>1073</v>
      </c>
    </row>
    <row r="2947">
      <c r="A2947" s="5" t="s">
        <v>436</v>
      </c>
      <c r="B2947" s="149" t="str">
        <f>iferror(vlookup(A2947,Maps!$A$2:$B$111,2,false),"")</f>
        <v>Royal Family's Tomb</v>
      </c>
      <c r="C2947" s="7" t="s">
        <v>14</v>
      </c>
      <c r="D2947" s="7" t="s">
        <v>682</v>
      </c>
      <c r="E2947" s="7" t="s">
        <v>2407</v>
      </c>
      <c r="F2947" s="547" t="str">
        <f>iferror(vlookup(E2947,Rooms!$D$2:$E$621,2,false),"")</f>
        <v>Sun's Song Room</v>
      </c>
      <c r="G2947" s="5" t="s">
        <v>110</v>
      </c>
      <c r="H2947" s="536" t="s">
        <v>6159</v>
      </c>
      <c r="I2947" s="536" t="str">
        <f>iferror(vlookup(G2947,Objects!$A$2:$D$403,4,false),"")</f>
        <v>Treasure Chests</v>
      </c>
      <c r="J2947" s="537" t="s">
        <v>1073</v>
      </c>
    </row>
    <row r="2948">
      <c r="A2948" s="5" t="s">
        <v>436</v>
      </c>
      <c r="B2948" s="149" t="str">
        <f>iferror(vlookup(A2948,Maps!$A$2:$B$111,2,false),"")</f>
        <v>Royal Family's Tomb</v>
      </c>
      <c r="C2948" s="7" t="s">
        <v>14</v>
      </c>
      <c r="D2948" s="7" t="s">
        <v>682</v>
      </c>
      <c r="E2948" s="7" t="s">
        <v>2407</v>
      </c>
      <c r="F2948" s="547" t="str">
        <f>iferror(vlookup(E2948,Rooms!$D$2:$E$621,2,false),"")</f>
        <v>Sun's Song Room</v>
      </c>
      <c r="G2948" s="5" t="s">
        <v>2782</v>
      </c>
      <c r="H2948" s="536" t="s">
        <v>6426</v>
      </c>
      <c r="I2948" s="536" t="str">
        <f>iferror(vlookup(G2948,Objects!$A$2:$D$403,4,false),"")</f>
        <v>[Blank]</v>
      </c>
      <c r="J2948" s="537" t="s">
        <v>1073</v>
      </c>
    </row>
    <row r="2949">
      <c r="A2949" s="5" t="s">
        <v>436</v>
      </c>
      <c r="B2949" s="149" t="str">
        <f>iferror(vlookup(A2949,Maps!$A$2:$B$111,2,false),"")</f>
        <v>Royal Family's Tomb</v>
      </c>
      <c r="C2949" s="7" t="s">
        <v>14</v>
      </c>
      <c r="D2949" s="7" t="s">
        <v>682</v>
      </c>
      <c r="E2949" s="7" t="s">
        <v>2407</v>
      </c>
      <c r="F2949" s="547" t="str">
        <f>iferror(vlookup(E2949,Rooms!$D$2:$E$621,2,false),"")</f>
        <v>Sun's Song Room</v>
      </c>
      <c r="G2949" s="5" t="s">
        <v>3181</v>
      </c>
      <c r="H2949" s="536" t="s">
        <v>7026</v>
      </c>
      <c r="I2949" s="536" t="str">
        <f>iferror(vlookup(G2949,Objects!$A$2:$D$403,4,false),"")</f>
        <v>Royal Family's Tomb Door</v>
      </c>
      <c r="J2949" s="537" t="s">
        <v>1073</v>
      </c>
    </row>
    <row r="2950">
      <c r="A2950" s="54"/>
      <c r="B2950" s="116" t="str">
        <f>iferror(vlookup(A2950,Maps!$A$2:$B$111,2,false),"")</f>
        <v/>
      </c>
      <c r="C2950" s="539"/>
      <c r="D2950" s="539"/>
      <c r="E2950" s="539"/>
      <c r="F2950" s="540" t="str">
        <f>iferror(vlookup(E2950,Rooms!$D$2:$E$621,2,false),"")</f>
        <v/>
      </c>
      <c r="G2950" s="539"/>
      <c r="H2950" s="541"/>
      <c r="I2950" s="541" t="str">
        <f>iferror(vlookup(G2950,Objects!$A$2:$D$403,4,false),"")</f>
        <v/>
      </c>
      <c r="J2950" s="542"/>
    </row>
    <row r="2951">
      <c r="A2951" s="5" t="s">
        <v>436</v>
      </c>
      <c r="B2951" s="149" t="str">
        <f>iferror(vlookup(A2951,Maps!$A$2:$B$111,2,false),"")</f>
        <v>Royal Family's Tomb</v>
      </c>
      <c r="C2951" s="11" t="s">
        <v>686</v>
      </c>
      <c r="D2951" s="11" t="s">
        <v>682</v>
      </c>
      <c r="E2951" s="11" t="s">
        <v>2407</v>
      </c>
      <c r="F2951" s="538" t="str">
        <f>iferror(vlookup(E2951,Rooms!$D$2:$E$621,2,false),"")</f>
        <v>Sun's Song Room</v>
      </c>
      <c r="G2951" s="5" t="s">
        <v>314</v>
      </c>
      <c r="H2951" s="536" t="s">
        <v>6209</v>
      </c>
      <c r="I2951" s="536" t="str">
        <f>iferror(vlookup(G2951,Objects!$A$2:$D$403,4,false),"")</f>
        <v>Dodongo's Cavern Objects</v>
      </c>
      <c r="J2951" s="537" t="s">
        <v>1073</v>
      </c>
    </row>
    <row r="2952">
      <c r="A2952" s="5" t="s">
        <v>436</v>
      </c>
      <c r="B2952" s="149" t="str">
        <f>iferror(vlookup(A2952,Maps!$A$2:$B$111,2,false),"")</f>
        <v>Royal Family's Tomb</v>
      </c>
      <c r="C2952" s="7" t="s">
        <v>686</v>
      </c>
      <c r="D2952" s="7" t="s">
        <v>682</v>
      </c>
      <c r="E2952" s="7" t="s">
        <v>2407</v>
      </c>
      <c r="F2952" s="547" t="str">
        <f>iferror(vlookup(E2952,Rooms!$D$2:$E$621,2,false),"")</f>
        <v>Sun's Song Room</v>
      </c>
      <c r="G2952" s="5" t="s">
        <v>854</v>
      </c>
      <c r="H2952" s="536" t="s">
        <v>6447</v>
      </c>
      <c r="I2952" s="536" t="str">
        <f>iferror(vlookup(G2952,Objects!$A$2:$D$403,4,false),"")</f>
        <v>Redead &amp; Gibdo</v>
      </c>
      <c r="J2952" s="537" t="s">
        <v>1073</v>
      </c>
    </row>
    <row r="2953">
      <c r="A2953" s="5" t="s">
        <v>436</v>
      </c>
      <c r="B2953" s="149" t="str">
        <f>iferror(vlookup(A2953,Maps!$A$2:$B$111,2,false),"")</f>
        <v>Royal Family's Tomb</v>
      </c>
      <c r="C2953" s="7" t="s">
        <v>686</v>
      </c>
      <c r="D2953" s="7" t="s">
        <v>682</v>
      </c>
      <c r="E2953" s="7" t="s">
        <v>2407</v>
      </c>
      <c r="F2953" s="547" t="str">
        <f>iferror(vlookup(E2953,Rooms!$D$2:$E$621,2,false),"")</f>
        <v>Sun's Song Room</v>
      </c>
      <c r="G2953" s="5" t="s">
        <v>2818</v>
      </c>
      <c r="H2953" s="536" t="s">
        <v>6467</v>
      </c>
      <c r="I2953" s="536" t="str">
        <f>iferror(vlookup(G2953,Objects!$A$2:$D$403,4,false),"")</f>
        <v>Torches</v>
      </c>
      <c r="J2953" s="537" t="s">
        <v>1059</v>
      </c>
    </row>
    <row r="2954">
      <c r="A2954" s="5" t="s">
        <v>436</v>
      </c>
      <c r="B2954" s="149" t="str">
        <f>iferror(vlookup(A2954,Maps!$A$2:$B$111,2,false),"")</f>
        <v>Royal Family's Tomb</v>
      </c>
      <c r="C2954" s="7" t="s">
        <v>686</v>
      </c>
      <c r="D2954" s="7" t="s">
        <v>682</v>
      </c>
      <c r="E2954" s="7" t="s">
        <v>2407</v>
      </c>
      <c r="F2954" s="547" t="str">
        <f>iferror(vlookup(E2954,Rooms!$D$2:$E$621,2,false),"")</f>
        <v>Sun's Song Room</v>
      </c>
      <c r="G2954" s="5" t="s">
        <v>103</v>
      </c>
      <c r="H2954" s="536" t="s">
        <v>6158</v>
      </c>
      <c r="I2954" s="536" t="str">
        <f>iferror(vlookup(G2954,Objects!$A$2:$D$403,4,false),"")</f>
        <v>Keese</v>
      </c>
      <c r="J2954" s="537" t="s">
        <v>1073</v>
      </c>
    </row>
    <row r="2955">
      <c r="A2955" s="54"/>
      <c r="B2955" s="116" t="str">
        <f>iferror(vlookup(A2955,Maps!$A$2:$B$111,2,false),"")</f>
        <v/>
      </c>
      <c r="C2955" s="539"/>
      <c r="D2955" s="539"/>
      <c r="E2955" s="539"/>
      <c r="F2955" s="540" t="str">
        <f>iferror(vlookup(E2955,Rooms!$D$2:$E$621,2,false),"")</f>
        <v/>
      </c>
      <c r="G2955" s="539"/>
      <c r="H2955" s="541"/>
      <c r="I2955" s="541" t="str">
        <f>iferror(vlookup(G2955,Objects!$A$2:$D$403,4,false),"")</f>
        <v/>
      </c>
      <c r="J2955" s="542"/>
    </row>
    <row r="2956">
      <c r="A2956" s="5" t="s">
        <v>436</v>
      </c>
      <c r="B2956" s="149" t="str">
        <f>iferror(vlookup(A2956,Maps!$A$2:$B$111,2,false),"")</f>
        <v>Royal Family's Tomb</v>
      </c>
      <c r="C2956" s="11" t="s">
        <v>688</v>
      </c>
      <c r="D2956" s="11" t="s">
        <v>682</v>
      </c>
      <c r="E2956" s="11" t="s">
        <v>2407</v>
      </c>
      <c r="F2956" s="538" t="str">
        <f>iferror(vlookup(E2956,Rooms!$D$2:$E$621,2,false),"")</f>
        <v>Sun's Song Room</v>
      </c>
      <c r="G2956" s="5" t="s">
        <v>314</v>
      </c>
      <c r="H2956" s="536" t="s">
        <v>6209</v>
      </c>
      <c r="I2956" s="536" t="str">
        <f>iferror(vlookup(G2956,Objects!$A$2:$D$403,4,false),"")</f>
        <v>Dodongo's Cavern Objects</v>
      </c>
      <c r="J2956" s="537" t="s">
        <v>1073</v>
      </c>
    </row>
    <row r="2957">
      <c r="A2957" s="5" t="s">
        <v>436</v>
      </c>
      <c r="B2957" s="149" t="str">
        <f>iferror(vlookup(A2957,Maps!$A$2:$B$111,2,false),"")</f>
        <v>Royal Family's Tomb</v>
      </c>
      <c r="C2957" s="7" t="s">
        <v>688</v>
      </c>
      <c r="D2957" s="7" t="s">
        <v>682</v>
      </c>
      <c r="E2957" s="7" t="s">
        <v>2407</v>
      </c>
      <c r="F2957" s="547" t="str">
        <f>iferror(vlookup(E2957,Rooms!$D$2:$E$621,2,false),"")</f>
        <v>Sun's Song Room</v>
      </c>
      <c r="G2957" s="5" t="s">
        <v>854</v>
      </c>
      <c r="H2957" s="536" t="s">
        <v>6447</v>
      </c>
      <c r="I2957" s="536" t="str">
        <f>iferror(vlookup(G2957,Objects!$A$2:$D$403,4,false),"")</f>
        <v>Redead &amp; Gibdo</v>
      </c>
      <c r="J2957" s="537" t="s">
        <v>1073</v>
      </c>
    </row>
    <row r="2958">
      <c r="A2958" s="5" t="s">
        <v>436</v>
      </c>
      <c r="B2958" s="149" t="str">
        <f>iferror(vlookup(A2958,Maps!$A$2:$B$111,2,false),"")</f>
        <v>Royal Family's Tomb</v>
      </c>
      <c r="C2958" s="7" t="s">
        <v>688</v>
      </c>
      <c r="D2958" s="7" t="s">
        <v>682</v>
      </c>
      <c r="E2958" s="7" t="s">
        <v>2407</v>
      </c>
      <c r="F2958" s="547" t="str">
        <f>iferror(vlookup(E2958,Rooms!$D$2:$E$621,2,false),"")</f>
        <v>Sun's Song Room</v>
      </c>
      <c r="G2958" s="5" t="s">
        <v>2818</v>
      </c>
      <c r="H2958" s="536" t="s">
        <v>6467</v>
      </c>
      <c r="I2958" s="536" t="str">
        <f>iferror(vlookup(G2958,Objects!$A$2:$D$403,4,false),"")</f>
        <v>Torches</v>
      </c>
      <c r="J2958" s="537" t="s">
        <v>1059</v>
      </c>
    </row>
    <row r="2959">
      <c r="A2959" s="5" t="s">
        <v>436</v>
      </c>
      <c r="B2959" s="149" t="str">
        <f>iferror(vlookup(A2959,Maps!$A$2:$B$111,2,false),"")</f>
        <v>Royal Family's Tomb</v>
      </c>
      <c r="C2959" s="7" t="s">
        <v>688</v>
      </c>
      <c r="D2959" s="7" t="s">
        <v>682</v>
      </c>
      <c r="E2959" s="7" t="s">
        <v>2407</v>
      </c>
      <c r="F2959" s="547" t="str">
        <f>iferror(vlookup(E2959,Rooms!$D$2:$E$621,2,false),"")</f>
        <v>Sun's Song Room</v>
      </c>
      <c r="G2959" s="5" t="s">
        <v>103</v>
      </c>
      <c r="H2959" s="536" t="s">
        <v>6158</v>
      </c>
      <c r="I2959" s="536" t="str">
        <f>iferror(vlookup(G2959,Objects!$A$2:$D$403,4,false),"")</f>
        <v>Keese</v>
      </c>
      <c r="J2959" s="537" t="s">
        <v>1073</v>
      </c>
    </row>
    <row r="2960">
      <c r="A2960" s="539"/>
      <c r="B2960" s="116" t="str">
        <f>iferror(vlookup(A2960,Maps!$A$2:$B$111,2,false),"")</f>
        <v/>
      </c>
      <c r="C2960" s="539"/>
      <c r="D2960" s="539"/>
      <c r="E2960" s="539"/>
      <c r="F2960" s="540" t="str">
        <f>iferror(vlookup(E2960,Rooms!$D$2:$E$621,2,false),"")</f>
        <v/>
      </c>
      <c r="G2960" s="539"/>
      <c r="H2960" s="541"/>
      <c r="I2960" s="541" t="str">
        <f>iferror(vlookup(G2960,Objects!$A$2:$D$403,4,false),"")</f>
        <v/>
      </c>
      <c r="J2960" s="542"/>
    </row>
    <row r="2961">
      <c r="A2961" s="5" t="s">
        <v>441</v>
      </c>
      <c r="B2961" s="149" t="str">
        <f>iferror(vlookup(A2961,Maps!$A$2:$B$111,2,false),"")</f>
        <v>Shooting Gallery</v>
      </c>
      <c r="C2961" s="11" t="s">
        <v>14</v>
      </c>
      <c r="D2961" s="11" t="s">
        <v>14</v>
      </c>
      <c r="E2961" s="11" t="s">
        <v>2410</v>
      </c>
      <c r="F2961" s="538" t="str">
        <f>iferror(vlookup(E2961,Rooms!$D$2:$E$621,2,false),"")</f>
        <v>Shooting Gallery</v>
      </c>
      <c r="G2961" s="5" t="s">
        <v>83</v>
      </c>
      <c r="H2961" s="536" t="s">
        <v>6328</v>
      </c>
      <c r="I2961" s="536" t="str">
        <f>iferror(vlookup(G2961,Objects!$A$2:$D$403,4,false),"")</f>
        <v>Shooting Gallery &amp; Bazaar Proprietors</v>
      </c>
      <c r="J2961" s="537" t="s">
        <v>1073</v>
      </c>
    </row>
    <row r="2962">
      <c r="A2962" s="5" t="s">
        <v>441</v>
      </c>
      <c r="B2962" s="149" t="str">
        <f>iferror(vlookup(A2962,Maps!$A$2:$B$111,2,false),"")</f>
        <v>Shooting Gallery</v>
      </c>
      <c r="C2962" s="7" t="s">
        <v>14</v>
      </c>
      <c r="D2962" s="7" t="s">
        <v>14</v>
      </c>
      <c r="E2962" s="7" t="s">
        <v>2410</v>
      </c>
      <c r="F2962" s="547" t="str">
        <f>iferror(vlookup(E2962,Rooms!$D$2:$E$621,2,false),"")</f>
        <v>Shooting Gallery</v>
      </c>
      <c r="G2962" s="5" t="s">
        <v>812</v>
      </c>
      <c r="H2962" s="536" t="s">
        <v>6504</v>
      </c>
      <c r="I2962" s="536" t="str">
        <f>iferror(vlookup(G2962,Objects!$A$2:$D$403,4,false),"")</f>
        <v>Item Model - Recovery Heart</v>
      </c>
      <c r="J2962" s="537" t="s">
        <v>1073</v>
      </c>
    </row>
    <row r="2963">
      <c r="A2963" s="5" t="s">
        <v>441</v>
      </c>
      <c r="B2963" s="149" t="str">
        <f>iferror(vlookup(A2963,Maps!$A$2:$B$111,2,false),"")</f>
        <v>Shooting Gallery</v>
      </c>
      <c r="C2963" s="7" t="s">
        <v>14</v>
      </c>
      <c r="D2963" s="7" t="s">
        <v>14</v>
      </c>
      <c r="E2963" s="7" t="s">
        <v>2410</v>
      </c>
      <c r="F2963" s="547" t="str">
        <f>iferror(vlookup(E2963,Rooms!$D$2:$E$621,2,false),"")</f>
        <v>Shooting Gallery</v>
      </c>
      <c r="G2963" s="5" t="s">
        <v>778</v>
      </c>
      <c r="H2963" s="536" t="s">
        <v>6516</v>
      </c>
      <c r="I2963" s="536" t="str">
        <f>iferror(vlookup(G2963,Objects!$A$2:$D$403,4,false),"")</f>
        <v>Item Model - Deku Nut</v>
      </c>
      <c r="J2963" s="537" t="s">
        <v>1073</v>
      </c>
    </row>
    <row r="2964">
      <c r="A2964" s="5" t="s">
        <v>441</v>
      </c>
      <c r="B2964" s="149" t="str">
        <f>iferror(vlookup(A2964,Maps!$A$2:$B$111,2,false),"")</f>
        <v>Shooting Gallery</v>
      </c>
      <c r="C2964" s="7" t="s">
        <v>14</v>
      </c>
      <c r="D2964" s="7" t="s">
        <v>14</v>
      </c>
      <c r="E2964" s="7" t="s">
        <v>2410</v>
      </c>
      <c r="F2964" s="547" t="str">
        <f>iferror(vlookup(E2964,Rooms!$D$2:$E$621,2,false),"")</f>
        <v>Shooting Gallery</v>
      </c>
      <c r="G2964" s="5" t="s">
        <v>2862</v>
      </c>
      <c r="H2964" s="536" t="s">
        <v>6520</v>
      </c>
      <c r="I2964" s="536" t="str">
        <f>iferror(vlookup(G2964,Objects!$A$2:$D$403,4,false),"")</f>
        <v>Item Model - Heart Container &amp; Piece of Heart</v>
      </c>
      <c r="J2964" s="537" t="s">
        <v>1073</v>
      </c>
    </row>
    <row r="2965">
      <c r="A2965" s="5" t="s">
        <v>441</v>
      </c>
      <c r="B2965" s="149" t="str">
        <f>iferror(vlookup(A2965,Maps!$A$2:$B$111,2,false),"")</f>
        <v>Shooting Gallery</v>
      </c>
      <c r="C2965" s="7" t="s">
        <v>14</v>
      </c>
      <c r="D2965" s="7" t="s">
        <v>14</v>
      </c>
      <c r="E2965" s="7" t="s">
        <v>2410</v>
      </c>
      <c r="F2965" s="547" t="str">
        <f>iferror(vlookup(E2965,Rooms!$D$2:$E$621,2,false),"")</f>
        <v>Shooting Gallery</v>
      </c>
      <c r="G2965" s="5" t="s">
        <v>2864</v>
      </c>
      <c r="H2965" s="536" t="s">
        <v>6523</v>
      </c>
      <c r="I2965" s="536" t="str">
        <f>iferror(vlookup(G2965,Objects!$A$2:$D$403,4,false),"")</f>
        <v>Item Model - Quivers</v>
      </c>
      <c r="J2965" s="537" t="s">
        <v>1073</v>
      </c>
    </row>
    <row r="2966">
      <c r="A2966" s="5" t="s">
        <v>441</v>
      </c>
      <c r="B2966" s="149" t="str">
        <f>iferror(vlookup(A2966,Maps!$A$2:$B$111,2,false),"")</f>
        <v>Shooting Gallery</v>
      </c>
      <c r="C2966" s="7" t="s">
        <v>14</v>
      </c>
      <c r="D2966" s="7" t="s">
        <v>14</v>
      </c>
      <c r="E2966" s="7" t="s">
        <v>2410</v>
      </c>
      <c r="F2966" s="547" t="str">
        <f>iferror(vlookup(E2966,Rooms!$D$2:$E$621,2,false),"")</f>
        <v>Shooting Gallery</v>
      </c>
      <c r="G2966" s="5" t="s">
        <v>2890</v>
      </c>
      <c r="H2966" s="536" t="s">
        <v>6563</v>
      </c>
      <c r="I2966" s="536" t="str">
        <f>iferror(vlookup(G2966,Objects!$A$2:$D$403,4,false),"")</f>
        <v>Item Model - Bomb</v>
      </c>
      <c r="J2966" s="537" t="s">
        <v>1073</v>
      </c>
    </row>
    <row r="2967">
      <c r="A2967" s="5" t="s">
        <v>441</v>
      </c>
      <c r="B2967" s="149" t="str">
        <f>iferror(vlookup(A2967,Maps!$A$2:$B$111,2,false),"")</f>
        <v>Shooting Gallery</v>
      </c>
      <c r="C2967" s="7" t="s">
        <v>14</v>
      </c>
      <c r="D2967" s="7" t="s">
        <v>14</v>
      </c>
      <c r="E2967" s="7" t="s">
        <v>2410</v>
      </c>
      <c r="F2967" s="547" t="str">
        <f>iferror(vlookup(E2967,Rooms!$D$2:$E$621,2,false),"")</f>
        <v>Shooting Gallery</v>
      </c>
      <c r="G2967" s="5" t="s">
        <v>2902</v>
      </c>
      <c r="H2967" s="536" t="s">
        <v>6587</v>
      </c>
      <c r="I2967" s="536" t="str">
        <f>iferror(vlookup(G2967,Objects!$A$2:$D$403,4,false),"")</f>
        <v>Item Model - Arrows</v>
      </c>
      <c r="J2967" s="537" t="s">
        <v>1073</v>
      </c>
    </row>
    <row r="2968">
      <c r="A2968" s="5" t="s">
        <v>441</v>
      </c>
      <c r="B2968" s="149" t="str">
        <f>iferror(vlookup(A2968,Maps!$A$2:$B$111,2,false),"")</f>
        <v>Shooting Gallery</v>
      </c>
      <c r="C2968" s="7" t="s">
        <v>14</v>
      </c>
      <c r="D2968" s="7" t="s">
        <v>14</v>
      </c>
      <c r="E2968" s="7" t="s">
        <v>2410</v>
      </c>
      <c r="F2968" s="547" t="str">
        <f>iferror(vlookup(E2968,Rooms!$D$2:$E$621,2,false),"")</f>
        <v>Shooting Gallery</v>
      </c>
      <c r="G2968" s="5" t="s">
        <v>144</v>
      </c>
      <c r="H2968" s="536" t="s">
        <v>6164</v>
      </c>
      <c r="I2968" s="536" t="str">
        <f>iferror(vlookup(G2968,Objects!$A$2:$D$403,4,false),"")</f>
        <v>Cucco</v>
      </c>
      <c r="J2968" s="537" t="s">
        <v>1073</v>
      </c>
    </row>
    <row r="2969">
      <c r="A2969" s="5" t="s">
        <v>441</v>
      </c>
      <c r="B2969" s="149" t="str">
        <f>iferror(vlookup(A2969,Maps!$A$2:$B$111,2,false),"")</f>
        <v>Shooting Gallery</v>
      </c>
      <c r="C2969" s="7" t="s">
        <v>14</v>
      </c>
      <c r="D2969" s="7" t="s">
        <v>14</v>
      </c>
      <c r="E2969" s="7" t="s">
        <v>2410</v>
      </c>
      <c r="F2969" s="547" t="str">
        <f>iferror(vlookup(E2969,Rooms!$D$2:$E$621,2,false),"")</f>
        <v>Shooting Gallery</v>
      </c>
      <c r="G2969" s="5" t="s">
        <v>2991</v>
      </c>
      <c r="H2969" s="536" t="s">
        <v>6749</v>
      </c>
      <c r="I2969" s="536" t="str">
        <f>iferror(vlookup(G2969,Objects!$A$2:$D$403,4,false),"")</f>
        <v>Item Model - Deku Seeds</v>
      </c>
      <c r="J2969" s="537" t="s">
        <v>1073</v>
      </c>
    </row>
    <row r="2970">
      <c r="A2970" s="5" t="s">
        <v>441</v>
      </c>
      <c r="B2970" s="149" t="str">
        <f>iferror(vlookup(A2970,Maps!$A$2:$B$111,2,false),"")</f>
        <v>Shooting Gallery</v>
      </c>
      <c r="C2970" s="7" t="s">
        <v>14</v>
      </c>
      <c r="D2970" s="7" t="s">
        <v>14</v>
      </c>
      <c r="E2970" s="7" t="s">
        <v>2410</v>
      </c>
      <c r="F2970" s="547" t="str">
        <f>iferror(vlookup(E2970,Rooms!$D$2:$E$621,2,false),"")</f>
        <v>Shooting Gallery</v>
      </c>
      <c r="G2970" s="5" t="s">
        <v>3030</v>
      </c>
      <c r="H2970" s="536" t="s">
        <v>6792</v>
      </c>
      <c r="I2970" s="536" t="str">
        <f>iferror(vlookup(G2970,Objects!$A$2:$D$403,4,false),"")</f>
        <v>Square Signpost</v>
      </c>
      <c r="J2970" s="537" t="s">
        <v>1059</v>
      </c>
    </row>
    <row r="2971">
      <c r="A2971" s="5" t="s">
        <v>441</v>
      </c>
      <c r="B2971" s="149" t="str">
        <f>iferror(vlookup(A2971,Maps!$A$2:$B$111,2,false),"")</f>
        <v>Shooting Gallery</v>
      </c>
      <c r="C2971" s="7" t="s">
        <v>14</v>
      </c>
      <c r="D2971" s="7" t="s">
        <v>14</v>
      </c>
      <c r="E2971" s="7" t="s">
        <v>2410</v>
      </c>
      <c r="F2971" s="547" t="str">
        <f>iferror(vlookup(E2971,Rooms!$D$2:$E$621,2,false),"")</f>
        <v>Shooting Gallery</v>
      </c>
      <c r="G2971" s="5" t="s">
        <v>3154</v>
      </c>
      <c r="H2971" s="536" t="s">
        <v>6979</v>
      </c>
      <c r="I2971" s="536" t="str">
        <f>iferror(vlookup(G2971,Objects!$A$2:$D$403,4,false),"")</f>
        <v>Item Model - Bullet Bags</v>
      </c>
      <c r="J2971" s="537" t="s">
        <v>1073</v>
      </c>
    </row>
    <row r="2972">
      <c r="A2972" s="5" t="s">
        <v>441</v>
      </c>
      <c r="B2972" s="149" t="str">
        <f>iferror(vlookup(A2972,Maps!$A$2:$B$111,2,false),"")</f>
        <v>Shooting Gallery</v>
      </c>
      <c r="C2972" s="7" t="s">
        <v>14</v>
      </c>
      <c r="D2972" s="7" t="s">
        <v>14</v>
      </c>
      <c r="E2972" s="7" t="s">
        <v>2410</v>
      </c>
      <c r="F2972" s="547" t="str">
        <f>iferror(vlookup(E2972,Rooms!$D$2:$E$621,2,false),"")</f>
        <v>Shooting Gallery</v>
      </c>
      <c r="G2972" s="5" t="s">
        <v>3159</v>
      </c>
      <c r="H2972" s="536" t="s">
        <v>6991</v>
      </c>
      <c r="I2972" s="536" t="str">
        <f>iferror(vlookup(G2972,Objects!$A$2:$D$403,4,false),"")</f>
        <v>Item Model - Rupees</v>
      </c>
      <c r="J2972" s="537" t="s">
        <v>1073</v>
      </c>
    </row>
    <row r="2973">
      <c r="A2973" s="5" t="s">
        <v>441</v>
      </c>
      <c r="B2973" s="149" t="str">
        <f>iferror(vlookup(A2973,Maps!$A$2:$B$111,2,false),"")</f>
        <v>Shooting Gallery</v>
      </c>
      <c r="C2973" s="7" t="s">
        <v>14</v>
      </c>
      <c r="D2973" s="7" t="s">
        <v>14</v>
      </c>
      <c r="E2973" s="7" t="s">
        <v>2410</v>
      </c>
      <c r="F2973" s="547" t="str">
        <f>iferror(vlookup(E2973,Rooms!$D$2:$E$621,2,false),"")</f>
        <v>Shooting Gallery</v>
      </c>
      <c r="G2973" s="5" t="s">
        <v>3127</v>
      </c>
      <c r="H2973" s="536" t="s">
        <v>6938</v>
      </c>
      <c r="I2973" s="536" t="str">
        <f>iferror(vlookup(G2973,Objects!$A$2:$D$403,4,false),"")</f>
        <v>Dog</v>
      </c>
      <c r="J2973" s="537" t="s">
        <v>1073</v>
      </c>
    </row>
    <row r="2974">
      <c r="A2974" s="54"/>
      <c r="B2974" s="116" t="str">
        <f>iferror(vlookup(A2974,Maps!$A$2:$B$111,2,false),"")</f>
        <v/>
      </c>
      <c r="C2974" s="539"/>
      <c r="D2974" s="539"/>
      <c r="E2974" s="539"/>
      <c r="F2974" s="540" t="str">
        <f>iferror(vlookup(E2974,Rooms!$D$2:$E$621,2,false),"")</f>
        <v/>
      </c>
      <c r="G2974" s="539"/>
      <c r="H2974" s="541"/>
      <c r="I2974" s="541" t="str">
        <f>iferror(vlookup(G2974,Objects!$A$2:$D$403,4,false),"")</f>
        <v/>
      </c>
      <c r="J2974" s="542"/>
    </row>
    <row r="2975">
      <c r="A2975" s="5" t="s">
        <v>441</v>
      </c>
      <c r="B2975" s="149" t="str">
        <f>iferror(vlookup(A2975,Maps!$A$2:$B$111,2,false),"")</f>
        <v>Shooting Gallery</v>
      </c>
      <c r="C2975" s="11" t="s">
        <v>688</v>
      </c>
      <c r="D2975" s="11" t="s">
        <v>14</v>
      </c>
      <c r="E2975" s="11" t="s">
        <v>2410</v>
      </c>
      <c r="F2975" s="538" t="str">
        <f>iferror(vlookup(E2975,Rooms!$D$2:$E$621,2,false),"")</f>
        <v>Shooting Gallery</v>
      </c>
      <c r="G2975" s="5" t="s">
        <v>1037</v>
      </c>
      <c r="H2975" s="536" t="s">
        <v>6501</v>
      </c>
      <c r="I2975" s="536" t="str">
        <f>iferror(vlookup(G2975,Objects!$A$2:$D$403,4,false),"")</f>
        <v>Item Model - Music Notes</v>
      </c>
      <c r="J2975" s="537" t="s">
        <v>1073</v>
      </c>
    </row>
    <row r="2976">
      <c r="A2976" s="54"/>
      <c r="B2976" s="116" t="str">
        <f>iferror(vlookup(A2976,Maps!$A$2:$B$111,2,false),"")</f>
        <v/>
      </c>
      <c r="C2976" s="539"/>
      <c r="D2976" s="539"/>
      <c r="E2976" s="539"/>
      <c r="F2976" s="540" t="str">
        <f>iferror(vlookup(E2976,Rooms!$D$2:$E$621,2,false),"")</f>
        <v/>
      </c>
      <c r="G2976" s="539"/>
      <c r="H2976" s="541"/>
      <c r="I2976" s="541" t="str">
        <f>iferror(vlookup(G2976,Objects!$A$2:$D$403,4,false),"")</f>
        <v/>
      </c>
      <c r="J2976" s="542"/>
    </row>
    <row r="2977">
      <c r="A2977" s="5" t="s">
        <v>441</v>
      </c>
      <c r="B2977" s="149" t="str">
        <f>iferror(vlookup(A2977,Maps!$A$2:$B$111,2,false),"")</f>
        <v>Shooting Gallery</v>
      </c>
      <c r="C2977" s="11" t="s">
        <v>690</v>
      </c>
      <c r="D2977" s="11" t="s">
        <v>14</v>
      </c>
      <c r="E2977" s="11" t="s">
        <v>2410</v>
      </c>
      <c r="F2977" s="538" t="str">
        <f>iferror(vlookup(E2977,Rooms!$D$2:$E$621,2,false),"")</f>
        <v>Shooting Gallery</v>
      </c>
      <c r="G2977" s="5" t="s">
        <v>1037</v>
      </c>
      <c r="H2977" s="536" t="s">
        <v>6501</v>
      </c>
      <c r="I2977" s="536" t="str">
        <f>iferror(vlookup(G2977,Objects!$A$2:$D$403,4,false),"")</f>
        <v>Item Model - Music Notes</v>
      </c>
      <c r="J2977" s="537" t="s">
        <v>1073</v>
      </c>
    </row>
    <row r="2978">
      <c r="A2978" s="5" t="s">
        <v>441</v>
      </c>
      <c r="B2978" s="149" t="str">
        <f>iferror(vlookup(A2978,Maps!$A$2:$B$111,2,false),"")</f>
        <v>Shooting Gallery</v>
      </c>
      <c r="C2978" s="7" t="s">
        <v>690</v>
      </c>
      <c r="D2978" s="7" t="s">
        <v>14</v>
      </c>
      <c r="E2978" s="7" t="s">
        <v>2410</v>
      </c>
      <c r="F2978" s="547" t="str">
        <f>iferror(vlookup(E2978,Rooms!$D$2:$E$621,2,false),"")</f>
        <v>Shooting Gallery</v>
      </c>
      <c r="G2978" s="5" t="s">
        <v>475</v>
      </c>
      <c r="H2978" s="536" t="s">
        <v>6278</v>
      </c>
      <c r="I2978" s="536" t="str">
        <f>iferror(vlookup(G2978,Objects!$A$2:$D$403,4,false),"")</f>
        <v>Warp Circle &amp; Rupee Prism</v>
      </c>
      <c r="J2978" s="537" t="s">
        <v>1059</v>
      </c>
    </row>
    <row r="2979">
      <c r="A2979" s="5" t="s">
        <v>441</v>
      </c>
      <c r="B2979" s="149" t="str">
        <f>iferror(vlookup(A2979,Maps!$A$2:$B$111,2,false),"")</f>
        <v>Shooting Gallery</v>
      </c>
      <c r="C2979" s="7" t="s">
        <v>690</v>
      </c>
      <c r="D2979" s="7" t="s">
        <v>14</v>
      </c>
      <c r="E2979" s="7" t="s">
        <v>2410</v>
      </c>
      <c r="F2979" s="547" t="str">
        <f>iferror(vlookup(E2979,Rooms!$D$2:$E$621,2,false),"")</f>
        <v>Shooting Gallery</v>
      </c>
      <c r="G2979" s="5" t="s">
        <v>2733</v>
      </c>
      <c r="H2979" s="536" t="s">
        <v>6396</v>
      </c>
      <c r="I2979" s="536" t="str">
        <f>iferror(vlookup(G2979,Objects!$A$2:$D$403,4,false),"")</f>
        <v>[Blank]</v>
      </c>
      <c r="J2979" s="537" t="s">
        <v>1073</v>
      </c>
    </row>
    <row r="2980">
      <c r="A2980" s="539"/>
      <c r="B2980" s="116" t="str">
        <f>iferror(vlookup(A2980,Maps!$A$2:$B$111,2,false),"")</f>
        <v/>
      </c>
      <c r="C2980" s="539"/>
      <c r="D2980" s="539"/>
      <c r="E2980" s="539"/>
      <c r="F2980" s="540" t="str">
        <f>iferror(vlookup(E2980,Rooms!$D$2:$E$621,2,false),"")</f>
        <v/>
      </c>
      <c r="G2980" s="539"/>
      <c r="H2980" s="541"/>
      <c r="I2980" s="541" t="str">
        <f>iferror(vlookup(G2980,Objects!$A$2:$D$403,4,false),"")</f>
        <v/>
      </c>
      <c r="J2980" s="542"/>
    </row>
    <row r="2981">
      <c r="A2981" s="5" t="s">
        <v>445</v>
      </c>
      <c r="B2981" s="149" t="str">
        <f>iferror(vlookup(A2981,Maps!$A$2:$B$111,2,false),"")</f>
        <v>Temple of Time</v>
      </c>
      <c r="C2981" s="11" t="s">
        <v>14</v>
      </c>
      <c r="D2981" s="11" t="s">
        <v>14</v>
      </c>
      <c r="E2981" s="11" t="s">
        <v>2412</v>
      </c>
      <c r="F2981" s="538" t="str">
        <f>iferror(vlookup(E2981,Rooms!$D$2:$E$621,2,false),"")</f>
        <v>Master Sword Chamber</v>
      </c>
      <c r="G2981" s="5" t="s">
        <v>104</v>
      </c>
      <c r="H2981" s="536" t="s">
        <v>6336</v>
      </c>
      <c r="I2981" s="536" t="str">
        <f>iferror(vlookup(G2981,Objects!$A$2:$D$403,4,false),"")</f>
        <v>Temple of Time Objects</v>
      </c>
      <c r="J2981" s="537" t="s">
        <v>1059</v>
      </c>
    </row>
    <row r="2982">
      <c r="A2982" s="5" t="s">
        <v>445</v>
      </c>
      <c r="B2982" s="149" t="str">
        <f>iferror(vlookup(A2982,Maps!$A$2:$B$111,2,false),"")</f>
        <v>Temple of Time</v>
      </c>
      <c r="C2982" s="7" t="s">
        <v>14</v>
      </c>
      <c r="D2982" s="7" t="s">
        <v>14</v>
      </c>
      <c r="E2982" s="7" t="s">
        <v>2412</v>
      </c>
      <c r="F2982" s="547" t="str">
        <f>iferror(vlookup(E2982,Rooms!$D$2:$E$621,2,false),"")</f>
        <v>Master Sword Chamber</v>
      </c>
      <c r="G2982" s="5" t="s">
        <v>2772</v>
      </c>
      <c r="H2982" s="536" t="s">
        <v>6414</v>
      </c>
      <c r="I2982" s="536" t="str">
        <f>iferror(vlookup(G2982,Objects!$A$2:$D$403,4,false),"")</f>
        <v>Sheik</v>
      </c>
      <c r="J2982" s="537" t="s">
        <v>1059</v>
      </c>
    </row>
    <row r="2983">
      <c r="A2983" s="5" t="s">
        <v>445</v>
      </c>
      <c r="B2983" s="149" t="str">
        <f>iferror(vlookup(A2983,Maps!$A$2:$B$111,2,false),"")</f>
        <v>Temple of Time</v>
      </c>
      <c r="C2983" s="7" t="s">
        <v>14</v>
      </c>
      <c r="D2983" s="7" t="s">
        <v>14</v>
      </c>
      <c r="E2983" s="7" t="s">
        <v>2412</v>
      </c>
      <c r="F2983" s="547" t="str">
        <f>iferror(vlookup(E2983,Rooms!$D$2:$E$621,2,false),"")</f>
        <v>Master Sword Chamber</v>
      </c>
      <c r="G2983" s="5" t="s">
        <v>772</v>
      </c>
      <c r="H2983" s="536" t="s">
        <v>6485</v>
      </c>
      <c r="I2983" s="536" t="str">
        <f>iferror(vlookup(G2983,Objects!$A$2:$D$403,4,false),"")</f>
        <v>Item Model - Spiritual Stones</v>
      </c>
      <c r="J2983" s="537" t="s">
        <v>1073</v>
      </c>
    </row>
    <row r="2984">
      <c r="A2984" s="5" t="s">
        <v>445</v>
      </c>
      <c r="B2984" s="149" t="str">
        <f>iferror(vlookup(A2984,Maps!$A$2:$B$111,2,false),"")</f>
        <v>Temple of Time</v>
      </c>
      <c r="C2984" s="7" t="s">
        <v>14</v>
      </c>
      <c r="D2984" s="7" t="s">
        <v>14</v>
      </c>
      <c r="E2984" s="7" t="s">
        <v>2412</v>
      </c>
      <c r="F2984" s="547" t="str">
        <f>iferror(vlookup(E2984,Rooms!$D$2:$E$621,2,false),"")</f>
        <v>Master Sword Chamber</v>
      </c>
      <c r="G2984" s="5" t="s">
        <v>1037</v>
      </c>
      <c r="H2984" s="536" t="s">
        <v>6501</v>
      </c>
      <c r="I2984" s="536" t="str">
        <f>iferror(vlookup(G2984,Objects!$A$2:$D$403,4,false),"")</f>
        <v>Item Model - Music Notes</v>
      </c>
      <c r="J2984" s="537" t="s">
        <v>1073</v>
      </c>
    </row>
    <row r="2985">
      <c r="A2985" s="5" t="s">
        <v>445</v>
      </c>
      <c r="B2985" s="149" t="str">
        <f>iferror(vlookup(A2985,Maps!$A$2:$B$111,2,false),"")</f>
        <v>Temple of Time</v>
      </c>
      <c r="C2985" s="7" t="s">
        <v>14</v>
      </c>
      <c r="D2985" s="7" t="s">
        <v>14</v>
      </c>
      <c r="E2985" s="7" t="s">
        <v>2412</v>
      </c>
      <c r="F2985" s="547" t="str">
        <f>iferror(vlookup(E2985,Rooms!$D$2:$E$621,2,false),"")</f>
        <v>Master Sword Chamber</v>
      </c>
      <c r="G2985" s="5" t="s">
        <v>2785</v>
      </c>
      <c r="H2985" s="536" t="s">
        <v>6431</v>
      </c>
      <c r="I2985" s="536" t="str">
        <f>iferror(vlookup(G2985,Objects!$A$2:$D$403,4,false),"")</f>
        <v>Light Beam &amp; Rubble</v>
      </c>
      <c r="J2985" s="537" t="s">
        <v>1073</v>
      </c>
    </row>
    <row r="2986">
      <c r="A2986" s="5" t="s">
        <v>445</v>
      </c>
      <c r="B2986" s="149" t="str">
        <f>iferror(vlookup(A2986,Maps!$A$2:$B$111,2,false),"")</f>
        <v>Temple of Time</v>
      </c>
      <c r="C2986" s="7" t="s">
        <v>14</v>
      </c>
      <c r="D2986" s="7" t="s">
        <v>14</v>
      </c>
      <c r="E2986" s="7" t="s">
        <v>2412</v>
      </c>
      <c r="F2986" s="547" t="str">
        <f>iferror(vlookup(E2986,Rooms!$D$2:$E$621,2,false),"")</f>
        <v>Master Sword Chamber</v>
      </c>
      <c r="G2986" s="5" t="s">
        <v>2823</v>
      </c>
      <c r="H2986" s="536" t="s">
        <v>6473</v>
      </c>
      <c r="I2986" s="536" t="str">
        <f>iferror(vlookup(G2986,Objects!$A$2:$D$403,4,false),"")</f>
        <v>Time Block Disappearance Effect</v>
      </c>
      <c r="J2986" s="537" t="s">
        <v>1073</v>
      </c>
    </row>
    <row r="2987">
      <c r="A2987" s="5" t="s">
        <v>445</v>
      </c>
      <c r="B2987" s="149" t="str">
        <f>iferror(vlookup(A2987,Maps!$A$2:$B$111,2,false),"")</f>
        <v>Temple of Time</v>
      </c>
      <c r="C2987" s="7" t="s">
        <v>14</v>
      </c>
      <c r="D2987" s="7" t="s">
        <v>14</v>
      </c>
      <c r="E2987" s="7" t="s">
        <v>2412</v>
      </c>
      <c r="F2987" s="547" t="str">
        <f>iferror(vlookup(E2987,Rooms!$D$2:$E$621,2,false),"")</f>
        <v>Master Sword Chamber</v>
      </c>
      <c r="G2987" s="5" t="s">
        <v>2782</v>
      </c>
      <c r="H2987" s="536" t="s">
        <v>6426</v>
      </c>
      <c r="I2987" s="536" t="str">
        <f>iferror(vlookup(G2987,Objects!$A$2:$D$403,4,false),"")</f>
        <v>[Blank]</v>
      </c>
      <c r="J2987" s="537" t="s">
        <v>1073</v>
      </c>
    </row>
    <row r="2988">
      <c r="A2988" s="5" t="s">
        <v>445</v>
      </c>
      <c r="B2988" s="149" t="str">
        <f>iferror(vlookup(A2988,Maps!$A$2:$B$111,2,false),"")</f>
        <v>Temple of Time</v>
      </c>
      <c r="C2988" s="7" t="s">
        <v>14</v>
      </c>
      <c r="D2988" s="7" t="s">
        <v>14</v>
      </c>
      <c r="E2988" s="7" t="s">
        <v>2412</v>
      </c>
      <c r="F2988" s="547" t="str">
        <f>iferror(vlookup(E2988,Rooms!$D$2:$E$621,2,false),"")</f>
        <v>Master Sword Chamber</v>
      </c>
      <c r="G2988" s="5" t="s">
        <v>2811</v>
      </c>
      <c r="H2988" s="536" t="s">
        <v>6464</v>
      </c>
      <c r="I2988" s="536" t="str">
        <f>iferror(vlookup(G2988,Objects!$A$2:$D$403,4,false),"")</f>
        <v>Graveyard Objects</v>
      </c>
      <c r="J2988" s="537" t="s">
        <v>1059</v>
      </c>
    </row>
    <row r="2989">
      <c r="A2989" s="54"/>
      <c r="B2989" s="116" t="str">
        <f>iferror(vlookup(A2989,Maps!$A$2:$B$111,2,false),"")</f>
        <v/>
      </c>
      <c r="C2989" s="539"/>
      <c r="D2989" s="539"/>
      <c r="E2989" s="539"/>
      <c r="F2989" s="540" t="str">
        <f>iferror(vlookup(E2989,Rooms!$D$2:$E$621,2,false),"")</f>
        <v/>
      </c>
      <c r="G2989" s="539"/>
      <c r="H2989" s="541"/>
      <c r="I2989" s="541" t="str">
        <f>iferror(vlookup(G2989,Objects!$A$2:$D$403,4,false),"")</f>
        <v/>
      </c>
      <c r="J2989" s="542"/>
    </row>
    <row r="2990">
      <c r="A2990" s="5" t="s">
        <v>445</v>
      </c>
      <c r="B2990" s="149" t="str">
        <f>iferror(vlookup(A2990,Maps!$A$2:$B$111,2,false),"")</f>
        <v>Temple of Time</v>
      </c>
      <c r="C2990" s="11" t="s">
        <v>686</v>
      </c>
      <c r="D2990" s="11" t="s">
        <v>14</v>
      </c>
      <c r="E2990" s="11" t="s">
        <v>2412</v>
      </c>
      <c r="F2990" s="538" t="str">
        <f>iferror(vlookup(E2990,Rooms!$D$2:$E$621,2,false),"")</f>
        <v>Master Sword Chamber</v>
      </c>
      <c r="G2990" s="5" t="s">
        <v>104</v>
      </c>
      <c r="H2990" s="536" t="s">
        <v>6336</v>
      </c>
      <c r="I2990" s="536" t="str">
        <f>iferror(vlookup(G2990,Objects!$A$2:$D$403,4,false),"")</f>
        <v>Temple of Time Objects</v>
      </c>
      <c r="J2990" s="537" t="s">
        <v>1059</v>
      </c>
    </row>
    <row r="2991">
      <c r="A2991" s="5" t="s">
        <v>445</v>
      </c>
      <c r="B2991" s="149" t="str">
        <f>iferror(vlookup(A2991,Maps!$A$2:$B$111,2,false),"")</f>
        <v>Temple of Time</v>
      </c>
      <c r="C2991" s="7" t="s">
        <v>686</v>
      </c>
      <c r="D2991" s="7" t="s">
        <v>14</v>
      </c>
      <c r="E2991" s="7" t="s">
        <v>2412</v>
      </c>
      <c r="F2991" s="547" t="str">
        <f>iferror(vlookup(E2991,Rooms!$D$2:$E$621,2,false),"")</f>
        <v>Master Sword Chamber</v>
      </c>
      <c r="G2991" s="5" t="s">
        <v>2772</v>
      </c>
      <c r="H2991" s="536" t="s">
        <v>6414</v>
      </c>
      <c r="I2991" s="536" t="str">
        <f>iferror(vlookup(G2991,Objects!$A$2:$D$403,4,false),"")</f>
        <v>Sheik</v>
      </c>
      <c r="J2991" s="537" t="s">
        <v>1059</v>
      </c>
    </row>
    <row r="2992">
      <c r="A2992" s="5" t="s">
        <v>445</v>
      </c>
      <c r="B2992" s="149" t="str">
        <f>iferror(vlookup(A2992,Maps!$A$2:$B$111,2,false),"")</f>
        <v>Temple of Time</v>
      </c>
      <c r="C2992" s="7" t="s">
        <v>686</v>
      </c>
      <c r="D2992" s="7" t="s">
        <v>14</v>
      </c>
      <c r="E2992" s="7" t="s">
        <v>2412</v>
      </c>
      <c r="F2992" s="547" t="str">
        <f>iferror(vlookup(E2992,Rooms!$D$2:$E$621,2,false),"")</f>
        <v>Master Sword Chamber</v>
      </c>
      <c r="G2992" s="5" t="s">
        <v>2782</v>
      </c>
      <c r="H2992" s="536" t="s">
        <v>6426</v>
      </c>
      <c r="I2992" s="536" t="str">
        <f>iferror(vlookup(G2992,Objects!$A$2:$D$403,4,false),"")</f>
        <v>[Blank]</v>
      </c>
      <c r="J2992" s="537" t="s">
        <v>1073</v>
      </c>
    </row>
    <row r="2993">
      <c r="A2993" s="5" t="s">
        <v>445</v>
      </c>
      <c r="B2993" s="149" t="str">
        <f>iferror(vlookup(A2993,Maps!$A$2:$B$111,2,false),"")</f>
        <v>Temple of Time</v>
      </c>
      <c r="C2993" s="7" t="s">
        <v>686</v>
      </c>
      <c r="D2993" s="7" t="s">
        <v>14</v>
      </c>
      <c r="E2993" s="7" t="s">
        <v>2412</v>
      </c>
      <c r="F2993" s="547" t="str">
        <f>iferror(vlookup(E2993,Rooms!$D$2:$E$621,2,false),"")</f>
        <v>Master Sword Chamber</v>
      </c>
      <c r="G2993" s="5" t="s">
        <v>772</v>
      </c>
      <c r="H2993" s="536" t="s">
        <v>6485</v>
      </c>
      <c r="I2993" s="536" t="str">
        <f>iferror(vlookup(G2993,Objects!$A$2:$D$403,4,false),"")</f>
        <v>Item Model - Spiritual Stones</v>
      </c>
      <c r="J2993" s="537" t="s">
        <v>1073</v>
      </c>
    </row>
    <row r="2994">
      <c r="A2994" s="5" t="s">
        <v>445</v>
      </c>
      <c r="B2994" s="149" t="str">
        <f>iferror(vlookup(A2994,Maps!$A$2:$B$111,2,false),"")</f>
        <v>Temple of Time</v>
      </c>
      <c r="C2994" s="7" t="s">
        <v>686</v>
      </c>
      <c r="D2994" s="7" t="s">
        <v>14</v>
      </c>
      <c r="E2994" s="7" t="s">
        <v>2412</v>
      </c>
      <c r="F2994" s="547" t="str">
        <f>iferror(vlookup(E2994,Rooms!$D$2:$E$621,2,false),"")</f>
        <v>Master Sword Chamber</v>
      </c>
      <c r="G2994" s="5" t="s">
        <v>1037</v>
      </c>
      <c r="H2994" s="536" t="s">
        <v>6501</v>
      </c>
      <c r="I2994" s="536" t="str">
        <f>iferror(vlookup(G2994,Objects!$A$2:$D$403,4,false),"")</f>
        <v>Item Model - Music Notes</v>
      </c>
      <c r="J2994" s="537" t="s">
        <v>1073</v>
      </c>
    </row>
    <row r="2995">
      <c r="A2995" s="5" t="s">
        <v>445</v>
      </c>
      <c r="B2995" s="149" t="str">
        <f>iferror(vlookup(A2995,Maps!$A$2:$B$111,2,false),"")</f>
        <v>Temple of Time</v>
      </c>
      <c r="C2995" s="7" t="s">
        <v>686</v>
      </c>
      <c r="D2995" s="7" t="s">
        <v>14</v>
      </c>
      <c r="E2995" s="7" t="s">
        <v>2412</v>
      </c>
      <c r="F2995" s="547" t="str">
        <f>iferror(vlookup(E2995,Rooms!$D$2:$E$621,2,false),"")</f>
        <v>Master Sword Chamber</v>
      </c>
      <c r="G2995" s="5" t="s">
        <v>2785</v>
      </c>
      <c r="H2995" s="536" t="s">
        <v>6431</v>
      </c>
      <c r="I2995" s="536" t="str">
        <f>iferror(vlookup(G2995,Objects!$A$2:$D$403,4,false),"")</f>
        <v>Light Beam &amp; Rubble</v>
      </c>
      <c r="J2995" s="537" t="s">
        <v>1073</v>
      </c>
    </row>
    <row r="2996">
      <c r="A2996" s="5" t="s">
        <v>445</v>
      </c>
      <c r="B2996" s="149" t="str">
        <f>iferror(vlookup(A2996,Maps!$A$2:$B$111,2,false),"")</f>
        <v>Temple of Time</v>
      </c>
      <c r="C2996" s="7" t="s">
        <v>686</v>
      </c>
      <c r="D2996" s="7" t="s">
        <v>14</v>
      </c>
      <c r="E2996" s="7" t="s">
        <v>2412</v>
      </c>
      <c r="F2996" s="547" t="str">
        <f>iferror(vlookup(E2996,Rooms!$D$2:$E$621,2,false),"")</f>
        <v>Master Sword Chamber</v>
      </c>
      <c r="G2996" s="5" t="s">
        <v>2823</v>
      </c>
      <c r="H2996" s="536" t="s">
        <v>6473</v>
      </c>
      <c r="I2996" s="536" t="str">
        <f>iferror(vlookup(G2996,Objects!$A$2:$D$403,4,false),"")</f>
        <v>Time Block Disappearance Effect</v>
      </c>
      <c r="J2996" s="537" t="s">
        <v>1073</v>
      </c>
    </row>
    <row r="2997">
      <c r="A2997" s="5" t="s">
        <v>445</v>
      </c>
      <c r="B2997" s="149" t="str">
        <f>iferror(vlookup(A2997,Maps!$A$2:$B$111,2,false),"")</f>
        <v>Temple of Time</v>
      </c>
      <c r="C2997" s="7" t="s">
        <v>686</v>
      </c>
      <c r="D2997" s="7" t="s">
        <v>14</v>
      </c>
      <c r="E2997" s="7" t="s">
        <v>2412</v>
      </c>
      <c r="F2997" s="547" t="str">
        <f>iferror(vlookup(E2997,Rooms!$D$2:$E$621,2,false),"")</f>
        <v>Master Sword Chamber</v>
      </c>
      <c r="G2997" s="5" t="s">
        <v>2811</v>
      </c>
      <c r="H2997" s="536" t="s">
        <v>6464</v>
      </c>
      <c r="I2997" s="536" t="str">
        <f>iferror(vlookup(G2997,Objects!$A$2:$D$403,4,false),"")</f>
        <v>Graveyard Objects</v>
      </c>
      <c r="J2997" s="537" t="s">
        <v>1059</v>
      </c>
    </row>
    <row r="2998">
      <c r="A2998" s="54"/>
      <c r="B2998" s="116" t="str">
        <f>iferror(vlookup(A2998,Maps!$A$2:$B$111,2,false),"")</f>
        <v/>
      </c>
      <c r="C2998" s="539"/>
      <c r="D2998" s="539"/>
      <c r="E2998" s="539"/>
      <c r="F2998" s="540" t="str">
        <f>iferror(vlookup(E2998,Rooms!$D$2:$E$621,2,false),"")</f>
        <v/>
      </c>
      <c r="G2998" s="539"/>
      <c r="H2998" s="541"/>
      <c r="I2998" s="541" t="str">
        <f>iferror(vlookup(G2998,Objects!$A$2:$D$403,4,false),"")</f>
        <v/>
      </c>
      <c r="J2998" s="542"/>
    </row>
    <row r="2999">
      <c r="A2999" s="5" t="s">
        <v>445</v>
      </c>
      <c r="B2999" s="149" t="str">
        <f>iferror(vlookup(A2999,Maps!$A$2:$B$111,2,false),"")</f>
        <v>Temple of Time</v>
      </c>
      <c r="C2999" s="11" t="s">
        <v>688</v>
      </c>
      <c r="D2999" s="11" t="s">
        <v>14</v>
      </c>
      <c r="E2999" s="11" t="s">
        <v>2412</v>
      </c>
      <c r="F2999" s="538" t="str">
        <f>iferror(vlookup(E2999,Rooms!$D$2:$E$621,2,false),"")</f>
        <v>Master Sword Chamber</v>
      </c>
      <c r="G2999" s="5" t="s">
        <v>104</v>
      </c>
      <c r="H2999" s="536" t="s">
        <v>6336</v>
      </c>
      <c r="I2999" s="536" t="str">
        <f>iferror(vlookup(G2999,Objects!$A$2:$D$403,4,false),"")</f>
        <v>Temple of Time Objects</v>
      </c>
      <c r="J2999" s="537" t="s">
        <v>1059</v>
      </c>
    </row>
    <row r="3000">
      <c r="A3000" s="5" t="s">
        <v>445</v>
      </c>
      <c r="B3000" s="149" t="str">
        <f>iferror(vlookup(A3000,Maps!$A$2:$B$111,2,false),"")</f>
        <v>Temple of Time</v>
      </c>
      <c r="C3000" s="7" t="s">
        <v>688</v>
      </c>
      <c r="D3000" s="7" t="s">
        <v>14</v>
      </c>
      <c r="E3000" s="7" t="s">
        <v>2412</v>
      </c>
      <c r="F3000" s="547" t="str">
        <f>iferror(vlookup(E3000,Rooms!$D$2:$E$621,2,false),"")</f>
        <v>Master Sword Chamber</v>
      </c>
      <c r="G3000" s="5" t="s">
        <v>2823</v>
      </c>
      <c r="H3000" s="536" t="s">
        <v>6473</v>
      </c>
      <c r="I3000" s="536" t="str">
        <f>iferror(vlookup(G3000,Objects!$A$2:$D$403,4,false),"")</f>
        <v>Time Block Disappearance Effect</v>
      </c>
      <c r="J3000" s="537" t="s">
        <v>1073</v>
      </c>
    </row>
    <row r="3001">
      <c r="A3001" s="54"/>
      <c r="B3001" s="116" t="str">
        <f>iferror(vlookup(A3001,Maps!$A$2:$B$111,2,false),"")</f>
        <v/>
      </c>
      <c r="C3001" s="539"/>
      <c r="D3001" s="539"/>
      <c r="E3001" s="539"/>
      <c r="F3001" s="540" t="str">
        <f>iferror(vlookup(E3001,Rooms!$D$2:$E$621,2,false),"")</f>
        <v/>
      </c>
      <c r="G3001" s="539"/>
      <c r="H3001" s="541"/>
      <c r="I3001" s="541" t="str">
        <f>iferror(vlookup(G3001,Objects!$A$2:$D$403,4,false),"")</f>
        <v/>
      </c>
      <c r="J3001" s="542"/>
    </row>
    <row r="3002">
      <c r="A3002" s="5" t="s">
        <v>445</v>
      </c>
      <c r="B3002" s="149" t="str">
        <f>iferror(vlookup(A3002,Maps!$A$2:$B$111,2,false),"")</f>
        <v>Temple of Time</v>
      </c>
      <c r="C3002" s="11" t="s">
        <v>690</v>
      </c>
      <c r="D3002" s="11" t="s">
        <v>14</v>
      </c>
      <c r="E3002" s="11" t="s">
        <v>2412</v>
      </c>
      <c r="F3002" s="538" t="str">
        <f>iferror(vlookup(E3002,Rooms!$D$2:$E$621,2,false),"")</f>
        <v>Master Sword Chamber</v>
      </c>
      <c r="G3002" s="5" t="s">
        <v>104</v>
      </c>
      <c r="H3002" s="536" t="s">
        <v>6336</v>
      </c>
      <c r="I3002" s="536" t="str">
        <f>iferror(vlookup(G3002,Objects!$A$2:$D$403,4,false),"")</f>
        <v>Temple of Time Objects</v>
      </c>
      <c r="J3002" s="537" t="s">
        <v>1059</v>
      </c>
    </row>
    <row r="3003">
      <c r="A3003" s="5" t="s">
        <v>445</v>
      </c>
      <c r="B3003" s="149" t="str">
        <f>iferror(vlookup(A3003,Maps!$A$2:$B$111,2,false),"")</f>
        <v>Temple of Time</v>
      </c>
      <c r="C3003" s="7" t="s">
        <v>690</v>
      </c>
      <c r="D3003" s="7" t="s">
        <v>14</v>
      </c>
      <c r="E3003" s="7" t="s">
        <v>2412</v>
      </c>
      <c r="F3003" s="547" t="str">
        <f>iferror(vlookup(E3003,Rooms!$D$2:$E$621,2,false),"")</f>
        <v>Master Sword Chamber</v>
      </c>
      <c r="G3003" s="5" t="s">
        <v>2772</v>
      </c>
      <c r="H3003" s="536" t="s">
        <v>6414</v>
      </c>
      <c r="I3003" s="536" t="str">
        <f>iferror(vlookup(G3003,Objects!$A$2:$D$403,4,false),"")</f>
        <v>Sheik</v>
      </c>
      <c r="J3003" s="537" t="s">
        <v>1059</v>
      </c>
    </row>
    <row r="3004">
      <c r="A3004" s="5" t="s">
        <v>445</v>
      </c>
      <c r="B3004" s="149" t="str">
        <f>iferror(vlookup(A3004,Maps!$A$2:$B$111,2,false),"")</f>
        <v>Temple of Time</v>
      </c>
      <c r="C3004" s="7" t="s">
        <v>690</v>
      </c>
      <c r="D3004" s="7" t="s">
        <v>14</v>
      </c>
      <c r="E3004" s="7" t="s">
        <v>2412</v>
      </c>
      <c r="F3004" s="547" t="str">
        <f>iferror(vlookup(E3004,Rooms!$D$2:$E$621,2,false),"")</f>
        <v>Master Sword Chamber</v>
      </c>
      <c r="G3004" s="5" t="s">
        <v>2782</v>
      </c>
      <c r="H3004" s="536" t="s">
        <v>6426</v>
      </c>
      <c r="I3004" s="536" t="str">
        <f>iferror(vlookup(G3004,Objects!$A$2:$D$403,4,false),"")</f>
        <v>[Blank]</v>
      </c>
      <c r="J3004" s="537" t="s">
        <v>1073</v>
      </c>
    </row>
    <row r="3005">
      <c r="A3005" s="5" t="s">
        <v>445</v>
      </c>
      <c r="B3005" s="149" t="str">
        <f>iferror(vlookup(A3005,Maps!$A$2:$B$111,2,false),"")</f>
        <v>Temple of Time</v>
      </c>
      <c r="C3005" s="7" t="s">
        <v>690</v>
      </c>
      <c r="D3005" s="7" t="s">
        <v>14</v>
      </c>
      <c r="E3005" s="7" t="s">
        <v>2412</v>
      </c>
      <c r="F3005" s="547" t="str">
        <f>iferror(vlookup(E3005,Rooms!$D$2:$E$621,2,false),"")</f>
        <v>Master Sword Chamber</v>
      </c>
      <c r="G3005" s="5" t="s">
        <v>772</v>
      </c>
      <c r="H3005" s="536" t="s">
        <v>6485</v>
      </c>
      <c r="I3005" s="536" t="str">
        <f>iferror(vlookup(G3005,Objects!$A$2:$D$403,4,false),"")</f>
        <v>Item Model - Spiritual Stones</v>
      </c>
      <c r="J3005" s="537" t="s">
        <v>1073</v>
      </c>
    </row>
    <row r="3006">
      <c r="A3006" s="5" t="s">
        <v>445</v>
      </c>
      <c r="B3006" s="149" t="str">
        <f>iferror(vlookup(A3006,Maps!$A$2:$B$111,2,false),"")</f>
        <v>Temple of Time</v>
      </c>
      <c r="C3006" s="7" t="s">
        <v>690</v>
      </c>
      <c r="D3006" s="7" t="s">
        <v>14</v>
      </c>
      <c r="E3006" s="7" t="s">
        <v>2412</v>
      </c>
      <c r="F3006" s="547" t="str">
        <f>iferror(vlookup(E3006,Rooms!$D$2:$E$621,2,false),"")</f>
        <v>Master Sword Chamber</v>
      </c>
      <c r="G3006" s="5" t="s">
        <v>1037</v>
      </c>
      <c r="H3006" s="536" t="s">
        <v>6501</v>
      </c>
      <c r="I3006" s="536" t="str">
        <f>iferror(vlookup(G3006,Objects!$A$2:$D$403,4,false),"")</f>
        <v>Item Model - Music Notes</v>
      </c>
      <c r="J3006" s="537" t="s">
        <v>1073</v>
      </c>
    </row>
    <row r="3007">
      <c r="A3007" s="5" t="s">
        <v>445</v>
      </c>
      <c r="B3007" s="149" t="str">
        <f>iferror(vlookup(A3007,Maps!$A$2:$B$111,2,false),"")</f>
        <v>Temple of Time</v>
      </c>
      <c r="C3007" s="7" t="s">
        <v>690</v>
      </c>
      <c r="D3007" s="7" t="s">
        <v>14</v>
      </c>
      <c r="E3007" s="7" t="s">
        <v>2412</v>
      </c>
      <c r="F3007" s="547" t="str">
        <f>iferror(vlookup(E3007,Rooms!$D$2:$E$621,2,false),"")</f>
        <v>Master Sword Chamber</v>
      </c>
      <c r="G3007" s="5" t="s">
        <v>2785</v>
      </c>
      <c r="H3007" s="536" t="s">
        <v>6431</v>
      </c>
      <c r="I3007" s="536" t="str">
        <f>iferror(vlookup(G3007,Objects!$A$2:$D$403,4,false),"")</f>
        <v>Light Beam &amp; Rubble</v>
      </c>
      <c r="J3007" s="537" t="s">
        <v>1073</v>
      </c>
    </row>
    <row r="3008">
      <c r="A3008" s="5" t="s">
        <v>445</v>
      </c>
      <c r="B3008" s="149" t="str">
        <f>iferror(vlookup(A3008,Maps!$A$2:$B$111,2,false),"")</f>
        <v>Temple of Time</v>
      </c>
      <c r="C3008" s="7" t="s">
        <v>690</v>
      </c>
      <c r="D3008" s="7" t="s">
        <v>14</v>
      </c>
      <c r="E3008" s="7" t="s">
        <v>2412</v>
      </c>
      <c r="F3008" s="547" t="str">
        <f>iferror(vlookup(E3008,Rooms!$D$2:$E$621,2,false),"")</f>
        <v>Master Sword Chamber</v>
      </c>
      <c r="G3008" s="5" t="s">
        <v>2823</v>
      </c>
      <c r="H3008" s="536" t="s">
        <v>6473</v>
      </c>
      <c r="I3008" s="536" t="str">
        <f>iferror(vlookup(G3008,Objects!$A$2:$D$403,4,false),"")</f>
        <v>Time Block Disappearance Effect</v>
      </c>
      <c r="J3008" s="537" t="s">
        <v>1073</v>
      </c>
    </row>
    <row r="3009">
      <c r="A3009" s="5" t="s">
        <v>445</v>
      </c>
      <c r="B3009" s="149" t="str">
        <f>iferror(vlookup(A3009,Maps!$A$2:$B$111,2,false),"")</f>
        <v>Temple of Time</v>
      </c>
      <c r="C3009" s="7" t="s">
        <v>690</v>
      </c>
      <c r="D3009" s="7" t="s">
        <v>14</v>
      </c>
      <c r="E3009" s="7" t="s">
        <v>2412</v>
      </c>
      <c r="F3009" s="547" t="str">
        <f>iferror(vlookup(E3009,Rooms!$D$2:$E$621,2,false),"")</f>
        <v>Master Sword Chamber</v>
      </c>
      <c r="G3009" s="5" t="s">
        <v>2811</v>
      </c>
      <c r="H3009" s="536" t="s">
        <v>6464</v>
      </c>
      <c r="I3009" s="536" t="str">
        <f>iferror(vlookup(G3009,Objects!$A$2:$D$403,4,false),"")</f>
        <v>Graveyard Objects</v>
      </c>
      <c r="J3009" s="537" t="s">
        <v>1059</v>
      </c>
    </row>
    <row r="3010">
      <c r="A3010" s="54"/>
      <c r="B3010" s="116" t="str">
        <f>iferror(vlookup(A3010,Maps!$A$2:$B$111,2,false),"")</f>
        <v/>
      </c>
      <c r="C3010" s="539"/>
      <c r="D3010" s="539"/>
      <c r="E3010" s="539"/>
      <c r="F3010" s="540" t="str">
        <f>iferror(vlookup(E3010,Rooms!$D$2:$E$621,2,false),"")</f>
        <v/>
      </c>
      <c r="G3010" s="539"/>
      <c r="H3010" s="541"/>
      <c r="I3010" s="541" t="str">
        <f>iferror(vlookup(G3010,Objects!$A$2:$D$403,4,false),"")</f>
        <v/>
      </c>
      <c r="J3010" s="542"/>
    </row>
    <row r="3011">
      <c r="A3011" s="5" t="s">
        <v>445</v>
      </c>
      <c r="B3011" s="149" t="str">
        <f>iferror(vlookup(A3011,Maps!$A$2:$B$111,2,false),"")</f>
        <v>Temple of Time</v>
      </c>
      <c r="C3011" s="11" t="s">
        <v>692</v>
      </c>
      <c r="D3011" s="11" t="s">
        <v>14</v>
      </c>
      <c r="E3011" s="11" t="s">
        <v>2412</v>
      </c>
      <c r="F3011" s="538" t="str">
        <f>iferror(vlookup(E3011,Rooms!$D$2:$E$621,2,false),"")</f>
        <v>Master Sword Chamber</v>
      </c>
      <c r="G3011" s="5" t="s">
        <v>104</v>
      </c>
      <c r="H3011" s="536" t="s">
        <v>6336</v>
      </c>
      <c r="I3011" s="536" t="str">
        <f>iferror(vlookup(G3011,Objects!$A$2:$D$403,4,false),"")</f>
        <v>Temple of Time Objects</v>
      </c>
      <c r="J3011" s="537" t="s">
        <v>1059</v>
      </c>
    </row>
    <row r="3012">
      <c r="A3012" s="5" t="s">
        <v>445</v>
      </c>
      <c r="B3012" s="149" t="str">
        <f>iferror(vlookup(A3012,Maps!$A$2:$B$111,2,false),"")</f>
        <v>Temple of Time</v>
      </c>
      <c r="C3012" s="7" t="s">
        <v>692</v>
      </c>
      <c r="D3012" s="7" t="s">
        <v>14</v>
      </c>
      <c r="E3012" s="7" t="s">
        <v>2412</v>
      </c>
      <c r="F3012" s="547" t="str">
        <f>iferror(vlookup(E3012,Rooms!$D$2:$E$621,2,false),"")</f>
        <v>Master Sword Chamber</v>
      </c>
      <c r="G3012" s="5" t="s">
        <v>2785</v>
      </c>
      <c r="H3012" s="536" t="s">
        <v>6431</v>
      </c>
      <c r="I3012" s="536" t="str">
        <f>iferror(vlookup(G3012,Objects!$A$2:$D$403,4,false),"")</f>
        <v>Light Beam &amp; Rubble</v>
      </c>
      <c r="J3012" s="537" t="s">
        <v>1073</v>
      </c>
    </row>
    <row r="3013">
      <c r="A3013" s="5" t="s">
        <v>445</v>
      </c>
      <c r="B3013" s="149" t="str">
        <f>iferror(vlookup(A3013,Maps!$A$2:$B$111,2,false),"")</f>
        <v>Temple of Time</v>
      </c>
      <c r="C3013" s="7" t="s">
        <v>692</v>
      </c>
      <c r="D3013" s="7" t="s">
        <v>14</v>
      </c>
      <c r="E3013" s="7" t="s">
        <v>2412</v>
      </c>
      <c r="F3013" s="547" t="str">
        <f>iferror(vlookup(E3013,Rooms!$D$2:$E$621,2,false),"")</f>
        <v>Master Sword Chamber</v>
      </c>
      <c r="G3013" s="5" t="s">
        <v>2823</v>
      </c>
      <c r="H3013" s="536" t="s">
        <v>6473</v>
      </c>
      <c r="I3013" s="536" t="str">
        <f>iferror(vlookup(G3013,Objects!$A$2:$D$403,4,false),"")</f>
        <v>Time Block Disappearance Effect</v>
      </c>
      <c r="J3013" s="537" t="s">
        <v>1073</v>
      </c>
    </row>
    <row r="3014">
      <c r="A3014" s="54"/>
      <c r="B3014" s="116" t="str">
        <f>iferror(vlookup(A3014,Maps!$A$2:$B$111,2,false),"")</f>
        <v/>
      </c>
      <c r="C3014" s="539"/>
      <c r="D3014" s="539"/>
      <c r="E3014" s="539"/>
      <c r="F3014" s="540" t="str">
        <f>iferror(vlookup(E3014,Rooms!$D$2:$E$621,2,false),"")</f>
        <v/>
      </c>
      <c r="G3014" s="539"/>
      <c r="H3014" s="541"/>
      <c r="I3014" s="541" t="str">
        <f>iferror(vlookup(G3014,Objects!$A$2:$D$403,4,false),"")</f>
        <v/>
      </c>
      <c r="J3014" s="542"/>
    </row>
    <row r="3015">
      <c r="A3015" s="5" t="s">
        <v>445</v>
      </c>
      <c r="B3015" s="149" t="str">
        <f>iferror(vlookup(A3015,Maps!$A$2:$B$111,2,false),"")</f>
        <v>Temple of Time</v>
      </c>
      <c r="C3015" s="11" t="s">
        <v>694</v>
      </c>
      <c r="D3015" s="11" t="s">
        <v>14</v>
      </c>
      <c r="E3015" s="11" t="s">
        <v>2412</v>
      </c>
      <c r="F3015" s="538" t="str">
        <f>iferror(vlookup(E3015,Rooms!$D$2:$E$621,2,false),"")</f>
        <v>Master Sword Chamber</v>
      </c>
      <c r="G3015" s="5" t="s">
        <v>104</v>
      </c>
      <c r="H3015" s="536" t="s">
        <v>6336</v>
      </c>
      <c r="I3015" s="536" t="str">
        <f>iferror(vlookup(G3015,Objects!$A$2:$D$403,4,false),"")</f>
        <v>Temple of Time Objects</v>
      </c>
      <c r="J3015" s="537" t="s">
        <v>1059</v>
      </c>
    </row>
    <row r="3016">
      <c r="A3016" s="5" t="s">
        <v>445</v>
      </c>
      <c r="B3016" s="149" t="str">
        <f>iferror(vlookup(A3016,Maps!$A$2:$B$111,2,false),"")</f>
        <v>Temple of Time</v>
      </c>
      <c r="C3016" s="7" t="s">
        <v>694</v>
      </c>
      <c r="D3016" s="7" t="s">
        <v>14</v>
      </c>
      <c r="E3016" s="7" t="s">
        <v>2412</v>
      </c>
      <c r="F3016" s="547" t="str">
        <f>iferror(vlookup(E3016,Rooms!$D$2:$E$621,2,false),"")</f>
        <v>Master Sword Chamber</v>
      </c>
      <c r="G3016" s="5" t="s">
        <v>2785</v>
      </c>
      <c r="H3016" s="536" t="s">
        <v>6431</v>
      </c>
      <c r="I3016" s="536" t="str">
        <f>iferror(vlookup(G3016,Objects!$A$2:$D$403,4,false),"")</f>
        <v>Light Beam &amp; Rubble</v>
      </c>
      <c r="J3016" s="537" t="s">
        <v>1073</v>
      </c>
    </row>
    <row r="3017">
      <c r="A3017" s="5" t="s">
        <v>445</v>
      </c>
      <c r="B3017" s="149" t="str">
        <f>iferror(vlookup(A3017,Maps!$A$2:$B$111,2,false),"")</f>
        <v>Temple of Time</v>
      </c>
      <c r="C3017" s="7" t="s">
        <v>694</v>
      </c>
      <c r="D3017" s="7" t="s">
        <v>14</v>
      </c>
      <c r="E3017" s="7" t="s">
        <v>2412</v>
      </c>
      <c r="F3017" s="547" t="str">
        <f>iferror(vlookup(E3017,Rooms!$D$2:$E$621,2,false),"")</f>
        <v>Master Sword Chamber</v>
      </c>
      <c r="G3017" s="5" t="s">
        <v>2823</v>
      </c>
      <c r="H3017" s="536" t="s">
        <v>6473</v>
      </c>
      <c r="I3017" s="536" t="str">
        <f>iferror(vlookup(G3017,Objects!$A$2:$D$403,4,false),"")</f>
        <v>Time Block Disappearance Effect</v>
      </c>
      <c r="J3017" s="537" t="s">
        <v>1073</v>
      </c>
    </row>
    <row r="3018">
      <c r="A3018" s="54"/>
      <c r="B3018" s="116" t="str">
        <f>iferror(vlookup(A3018,Maps!$A$2:$B$111,2,false),"")</f>
        <v/>
      </c>
      <c r="C3018" s="539"/>
      <c r="D3018" s="539"/>
      <c r="E3018" s="539"/>
      <c r="F3018" s="540" t="str">
        <f>iferror(vlookup(E3018,Rooms!$D$2:$E$621,2,false),"")</f>
        <v/>
      </c>
      <c r="G3018" s="539"/>
      <c r="H3018" s="541"/>
      <c r="I3018" s="541" t="str">
        <f>iferror(vlookup(G3018,Objects!$A$2:$D$403,4,false),"")</f>
        <v/>
      </c>
      <c r="J3018" s="542"/>
    </row>
    <row r="3019">
      <c r="A3019" s="5" t="s">
        <v>445</v>
      </c>
      <c r="B3019" s="149" t="str">
        <f>iferror(vlookup(A3019,Maps!$A$2:$B$111,2,false),"")</f>
        <v>Temple of Time</v>
      </c>
      <c r="C3019" s="11" t="s">
        <v>696</v>
      </c>
      <c r="D3019" s="11" t="s">
        <v>14</v>
      </c>
      <c r="E3019" s="11" t="s">
        <v>2412</v>
      </c>
      <c r="F3019" s="538" t="str">
        <f>iferror(vlookup(E3019,Rooms!$D$2:$E$621,2,false),"")</f>
        <v>Master Sword Chamber</v>
      </c>
      <c r="G3019" s="5" t="s">
        <v>104</v>
      </c>
      <c r="H3019" s="536" t="s">
        <v>6336</v>
      </c>
      <c r="I3019" s="536" t="str">
        <f>iferror(vlookup(G3019,Objects!$A$2:$D$403,4,false),"")</f>
        <v>Temple of Time Objects</v>
      </c>
      <c r="J3019" s="537" t="s">
        <v>1059</v>
      </c>
    </row>
    <row r="3020">
      <c r="A3020" s="5" t="s">
        <v>445</v>
      </c>
      <c r="B3020" s="149" t="str">
        <f>iferror(vlookup(A3020,Maps!$A$2:$B$111,2,false),"")</f>
        <v>Temple of Time</v>
      </c>
      <c r="C3020" s="7" t="s">
        <v>696</v>
      </c>
      <c r="D3020" s="7" t="s">
        <v>14</v>
      </c>
      <c r="E3020" s="7" t="s">
        <v>2412</v>
      </c>
      <c r="F3020" s="547" t="str">
        <f>iferror(vlookup(E3020,Rooms!$D$2:$E$621,2,false),"")</f>
        <v>Master Sword Chamber</v>
      </c>
      <c r="G3020" s="5" t="s">
        <v>2785</v>
      </c>
      <c r="H3020" s="536" t="s">
        <v>6431</v>
      </c>
      <c r="I3020" s="536" t="str">
        <f>iferror(vlookup(G3020,Objects!$A$2:$D$403,4,false),"")</f>
        <v>Light Beam &amp; Rubble</v>
      </c>
      <c r="J3020" s="537" t="s">
        <v>1073</v>
      </c>
    </row>
    <row r="3021">
      <c r="A3021" s="5" t="s">
        <v>445</v>
      </c>
      <c r="B3021" s="149" t="str">
        <f>iferror(vlookup(A3021,Maps!$A$2:$B$111,2,false),"")</f>
        <v>Temple of Time</v>
      </c>
      <c r="C3021" s="7" t="s">
        <v>696</v>
      </c>
      <c r="D3021" s="7" t="s">
        <v>14</v>
      </c>
      <c r="E3021" s="7" t="s">
        <v>2412</v>
      </c>
      <c r="F3021" s="547" t="str">
        <f>iferror(vlookup(E3021,Rooms!$D$2:$E$621,2,false),"")</f>
        <v>Master Sword Chamber</v>
      </c>
      <c r="G3021" s="5" t="s">
        <v>2823</v>
      </c>
      <c r="H3021" s="536" t="s">
        <v>6473</v>
      </c>
      <c r="I3021" s="536" t="str">
        <f>iferror(vlookup(G3021,Objects!$A$2:$D$403,4,false),"")</f>
        <v>Time Block Disappearance Effect</v>
      </c>
      <c r="J3021" s="537" t="s">
        <v>1073</v>
      </c>
    </row>
    <row r="3022">
      <c r="A3022" s="54"/>
      <c r="B3022" s="116" t="str">
        <f>iferror(vlookup(A3022,Maps!$A$2:$B$111,2,false),"")</f>
        <v/>
      </c>
      <c r="C3022" s="539"/>
      <c r="D3022" s="539"/>
      <c r="E3022" s="539"/>
      <c r="F3022" s="540" t="str">
        <f>iferror(vlookup(E3022,Rooms!$D$2:$E$621,2,false),"")</f>
        <v/>
      </c>
      <c r="G3022" s="539"/>
      <c r="H3022" s="541"/>
      <c r="I3022" s="541" t="str">
        <f>iferror(vlookup(G3022,Objects!$A$2:$D$403,4,false),"")</f>
        <v/>
      </c>
      <c r="J3022" s="542"/>
    </row>
    <row r="3023">
      <c r="A3023" s="5" t="s">
        <v>445</v>
      </c>
      <c r="B3023" s="149" t="str">
        <f>iferror(vlookup(A3023,Maps!$A$2:$B$111,2,false),"")</f>
        <v>Temple of Time</v>
      </c>
      <c r="C3023" s="11" t="s">
        <v>274</v>
      </c>
      <c r="D3023" s="11" t="s">
        <v>14</v>
      </c>
      <c r="E3023" s="11" t="s">
        <v>2412</v>
      </c>
      <c r="F3023" s="538" t="str">
        <f>iferror(vlookup(E3023,Rooms!$D$2:$E$621,2,false),"")</f>
        <v>Master Sword Chamber</v>
      </c>
      <c r="G3023" s="5" t="s">
        <v>104</v>
      </c>
      <c r="H3023" s="536" t="s">
        <v>6336</v>
      </c>
      <c r="I3023" s="536" t="str">
        <f>iferror(vlookup(G3023,Objects!$A$2:$D$403,4,false),"")</f>
        <v>Temple of Time Objects</v>
      </c>
      <c r="J3023" s="537" t="s">
        <v>1059</v>
      </c>
    </row>
    <row r="3024">
      <c r="A3024" s="5" t="s">
        <v>445</v>
      </c>
      <c r="B3024" s="149" t="str">
        <f>iferror(vlookup(A3024,Maps!$A$2:$B$111,2,false),"")</f>
        <v>Temple of Time</v>
      </c>
      <c r="C3024" s="7" t="s">
        <v>274</v>
      </c>
      <c r="D3024" s="7" t="s">
        <v>14</v>
      </c>
      <c r="E3024" s="7" t="s">
        <v>2412</v>
      </c>
      <c r="F3024" s="547" t="str">
        <f>iferror(vlookup(E3024,Rooms!$D$2:$E$621,2,false),"")</f>
        <v>Master Sword Chamber</v>
      </c>
      <c r="G3024" s="5" t="s">
        <v>2785</v>
      </c>
      <c r="H3024" s="536" t="s">
        <v>6431</v>
      </c>
      <c r="I3024" s="536" t="str">
        <f>iferror(vlookup(G3024,Objects!$A$2:$D$403,4,false),"")</f>
        <v>Light Beam &amp; Rubble</v>
      </c>
      <c r="J3024" s="537" t="s">
        <v>1073</v>
      </c>
    </row>
    <row r="3025">
      <c r="A3025" s="5" t="s">
        <v>445</v>
      </c>
      <c r="B3025" s="149" t="str">
        <f>iferror(vlookup(A3025,Maps!$A$2:$B$111,2,false),"")</f>
        <v>Temple of Time</v>
      </c>
      <c r="C3025" s="7" t="s">
        <v>274</v>
      </c>
      <c r="D3025" s="7" t="s">
        <v>14</v>
      </c>
      <c r="E3025" s="7" t="s">
        <v>2412</v>
      </c>
      <c r="F3025" s="547" t="str">
        <f>iferror(vlookup(E3025,Rooms!$D$2:$E$621,2,false),"")</f>
        <v>Master Sword Chamber</v>
      </c>
      <c r="G3025" s="5" t="s">
        <v>2823</v>
      </c>
      <c r="H3025" s="536" t="s">
        <v>6473</v>
      </c>
      <c r="I3025" s="536" t="str">
        <f>iferror(vlookup(G3025,Objects!$A$2:$D$403,4,false),"")</f>
        <v>Time Block Disappearance Effect</v>
      </c>
      <c r="J3025" s="537" t="s">
        <v>1073</v>
      </c>
    </row>
    <row r="3026">
      <c r="A3026" s="54"/>
      <c r="B3026" s="116" t="str">
        <f>iferror(vlookup(A3026,Maps!$A$2:$B$111,2,false),"")</f>
        <v/>
      </c>
      <c r="C3026" s="539"/>
      <c r="D3026" s="539"/>
      <c r="E3026" s="539"/>
      <c r="F3026" s="540" t="str">
        <f>iferror(vlookup(E3026,Rooms!$D$2:$E$621,2,false),"")</f>
        <v/>
      </c>
      <c r="G3026" s="539"/>
      <c r="H3026" s="541"/>
      <c r="I3026" s="541" t="str">
        <f>iferror(vlookup(G3026,Objects!$A$2:$D$403,4,false),"")</f>
        <v/>
      </c>
      <c r="J3026" s="542"/>
    </row>
    <row r="3027">
      <c r="A3027" s="5" t="s">
        <v>445</v>
      </c>
      <c r="B3027" s="149" t="str">
        <f>iferror(vlookup(A3027,Maps!$A$2:$B$111,2,false),"")</f>
        <v>Temple of Time</v>
      </c>
      <c r="C3027" s="11" t="s">
        <v>170</v>
      </c>
      <c r="D3027" s="11" t="s">
        <v>14</v>
      </c>
      <c r="E3027" s="11" t="s">
        <v>2412</v>
      </c>
      <c r="F3027" s="538" t="str">
        <f>iferror(vlookup(E3027,Rooms!$D$2:$E$621,2,false),"")</f>
        <v>Master Sword Chamber</v>
      </c>
      <c r="G3027" s="5" t="s">
        <v>104</v>
      </c>
      <c r="H3027" s="536" t="s">
        <v>6336</v>
      </c>
      <c r="I3027" s="536" t="str">
        <f>iferror(vlookup(G3027,Objects!$A$2:$D$403,4,false),"")</f>
        <v>Temple of Time Objects</v>
      </c>
      <c r="J3027" s="537" t="s">
        <v>1073</v>
      </c>
    </row>
    <row r="3028">
      <c r="A3028" s="54"/>
      <c r="B3028" s="116" t="str">
        <f>iferror(vlookup(A3028,Maps!$A$2:$B$111,2,false),"")</f>
        <v/>
      </c>
      <c r="C3028" s="539"/>
      <c r="D3028" s="539"/>
      <c r="E3028" s="539"/>
      <c r="F3028" s="540" t="str">
        <f>iferror(vlookup(E3028,Rooms!$D$2:$E$621,2,false),"")</f>
        <v/>
      </c>
      <c r="G3028" s="539"/>
      <c r="H3028" s="541"/>
      <c r="I3028" s="541" t="str">
        <f>iferror(vlookup(G3028,Objects!$A$2:$D$403,4,false),"")</f>
        <v/>
      </c>
      <c r="J3028" s="542"/>
    </row>
    <row r="3029">
      <c r="A3029" s="5" t="s">
        <v>445</v>
      </c>
      <c r="B3029" s="149" t="str">
        <f>iferror(vlookup(A3029,Maps!$A$2:$B$111,2,false),"")</f>
        <v>Temple of Time</v>
      </c>
      <c r="C3029" s="11" t="s">
        <v>572</v>
      </c>
      <c r="D3029" s="11" t="s">
        <v>14</v>
      </c>
      <c r="E3029" s="11" t="s">
        <v>2412</v>
      </c>
      <c r="F3029" s="538" t="str">
        <f>iferror(vlookup(E3029,Rooms!$D$2:$E$621,2,false),"")</f>
        <v>Master Sword Chamber</v>
      </c>
      <c r="G3029" s="5" t="s">
        <v>104</v>
      </c>
      <c r="H3029" s="536" t="s">
        <v>6336</v>
      </c>
      <c r="I3029" s="536" t="str">
        <f>iferror(vlookup(G3029,Objects!$A$2:$D$403,4,false),"")</f>
        <v>Temple of Time Objects</v>
      </c>
      <c r="J3029" s="537" t="s">
        <v>1059</v>
      </c>
    </row>
    <row r="3030">
      <c r="A3030" s="5" t="s">
        <v>445</v>
      </c>
      <c r="B3030" s="149" t="str">
        <f>iferror(vlookup(A3030,Maps!$A$2:$B$111,2,false),"")</f>
        <v>Temple of Time</v>
      </c>
      <c r="C3030" s="7" t="s">
        <v>572</v>
      </c>
      <c r="D3030" s="7" t="s">
        <v>14</v>
      </c>
      <c r="E3030" s="7" t="s">
        <v>2412</v>
      </c>
      <c r="F3030" s="547" t="str">
        <f>iferror(vlookup(E3030,Rooms!$D$2:$E$621,2,false),"")</f>
        <v>Master Sword Chamber</v>
      </c>
      <c r="G3030" s="5" t="s">
        <v>2778</v>
      </c>
      <c r="H3030" s="536" t="s">
        <v>6421</v>
      </c>
      <c r="I3030" s="536" t="str">
        <f>iferror(vlookup(G3030,Objects!$A$2:$D$403,4,false),"")</f>
        <v>[?]</v>
      </c>
      <c r="J3030" s="537" t="s">
        <v>1073</v>
      </c>
    </row>
    <row r="3031">
      <c r="A3031" s="5" t="s">
        <v>445</v>
      </c>
      <c r="B3031" s="149" t="str">
        <f>iferror(vlookup(A3031,Maps!$A$2:$B$111,2,false),"")</f>
        <v>Temple of Time</v>
      </c>
      <c r="C3031" s="7" t="s">
        <v>572</v>
      </c>
      <c r="D3031" s="7" t="s">
        <v>14</v>
      </c>
      <c r="E3031" s="7" t="s">
        <v>2412</v>
      </c>
      <c r="F3031" s="547" t="str">
        <f>iferror(vlookup(E3031,Rooms!$D$2:$E$621,2,false),"")</f>
        <v>Master Sword Chamber</v>
      </c>
      <c r="G3031" s="5" t="s">
        <v>2785</v>
      </c>
      <c r="H3031" s="536" t="s">
        <v>6431</v>
      </c>
      <c r="I3031" s="536" t="str">
        <f>iferror(vlookup(G3031,Objects!$A$2:$D$403,4,false),"")</f>
        <v>Light Beam &amp; Rubble</v>
      </c>
      <c r="J3031" s="537" t="s">
        <v>1073</v>
      </c>
    </row>
    <row r="3032">
      <c r="A3032" s="5" t="s">
        <v>445</v>
      </c>
      <c r="B3032" s="149" t="str">
        <f>iferror(vlookup(A3032,Maps!$A$2:$B$111,2,false),"")</f>
        <v>Temple of Time</v>
      </c>
      <c r="C3032" s="7" t="s">
        <v>572</v>
      </c>
      <c r="D3032" s="7" t="s">
        <v>14</v>
      </c>
      <c r="E3032" s="7" t="s">
        <v>2412</v>
      </c>
      <c r="F3032" s="547" t="str">
        <f>iferror(vlookup(E3032,Rooms!$D$2:$E$621,2,false),"")</f>
        <v>Master Sword Chamber</v>
      </c>
      <c r="G3032" s="5" t="s">
        <v>2823</v>
      </c>
      <c r="H3032" s="536" t="s">
        <v>6473</v>
      </c>
      <c r="I3032" s="536" t="str">
        <f>iferror(vlookup(G3032,Objects!$A$2:$D$403,4,false),"")</f>
        <v>Time Block Disappearance Effect</v>
      </c>
      <c r="J3032" s="537" t="s">
        <v>1073</v>
      </c>
    </row>
    <row r="3033">
      <c r="A3033" s="54"/>
      <c r="B3033" s="116" t="str">
        <f>iferror(vlookup(A3033,Maps!$A$2:$B$111,2,false),"")</f>
        <v/>
      </c>
      <c r="C3033" s="539"/>
      <c r="D3033" s="539"/>
      <c r="E3033" s="539"/>
      <c r="F3033" s="540" t="str">
        <f>iferror(vlookup(E3033,Rooms!$D$2:$E$621,2,false),"")</f>
        <v/>
      </c>
      <c r="G3033" s="539"/>
      <c r="H3033" s="541"/>
      <c r="I3033" s="541" t="str">
        <f>iferror(vlookup(G3033,Objects!$A$2:$D$403,4,false),"")</f>
        <v/>
      </c>
      <c r="J3033" s="542"/>
    </row>
    <row r="3034">
      <c r="A3034" s="5" t="s">
        <v>445</v>
      </c>
      <c r="B3034" s="149" t="str">
        <f>iferror(vlookup(A3034,Maps!$A$2:$B$111,2,false),"")</f>
        <v>Temple of Time</v>
      </c>
      <c r="C3034" s="11" t="s">
        <v>577</v>
      </c>
      <c r="D3034" s="11" t="s">
        <v>14</v>
      </c>
      <c r="E3034" s="11" t="s">
        <v>2412</v>
      </c>
      <c r="F3034" s="538" t="str">
        <f>iferror(vlookup(E3034,Rooms!$D$2:$E$621,2,false),"")</f>
        <v>Master Sword Chamber</v>
      </c>
      <c r="G3034" s="5" t="s">
        <v>104</v>
      </c>
      <c r="H3034" s="536" t="s">
        <v>6336</v>
      </c>
      <c r="I3034" s="536" t="str">
        <f>iferror(vlookup(G3034,Objects!$A$2:$D$403,4,false),"")</f>
        <v>Temple of Time Objects</v>
      </c>
      <c r="J3034" s="537" t="s">
        <v>1059</v>
      </c>
    </row>
    <row r="3035">
      <c r="A3035" s="5" t="s">
        <v>445</v>
      </c>
      <c r="B3035" s="149" t="str">
        <f>iferror(vlookup(A3035,Maps!$A$2:$B$111,2,false),"")</f>
        <v>Temple of Time</v>
      </c>
      <c r="C3035" s="7" t="s">
        <v>577</v>
      </c>
      <c r="D3035" s="7" t="s">
        <v>14</v>
      </c>
      <c r="E3035" s="7" t="s">
        <v>2412</v>
      </c>
      <c r="F3035" s="547" t="str">
        <f>iferror(vlookup(E3035,Rooms!$D$2:$E$621,2,false),"")</f>
        <v>Master Sword Chamber</v>
      </c>
      <c r="G3035" s="5" t="s">
        <v>2778</v>
      </c>
      <c r="H3035" s="536" t="s">
        <v>6421</v>
      </c>
      <c r="I3035" s="536" t="str">
        <f>iferror(vlookup(G3035,Objects!$A$2:$D$403,4,false),"")</f>
        <v>[?]</v>
      </c>
      <c r="J3035" s="537" t="s">
        <v>1073</v>
      </c>
    </row>
    <row r="3036">
      <c r="A3036" s="5" t="s">
        <v>445</v>
      </c>
      <c r="B3036" s="149" t="str">
        <f>iferror(vlookup(A3036,Maps!$A$2:$B$111,2,false),"")</f>
        <v>Temple of Time</v>
      </c>
      <c r="C3036" s="7" t="s">
        <v>577</v>
      </c>
      <c r="D3036" s="7" t="s">
        <v>14</v>
      </c>
      <c r="E3036" s="7" t="s">
        <v>2412</v>
      </c>
      <c r="F3036" s="547" t="str">
        <f>iferror(vlookup(E3036,Rooms!$D$2:$E$621,2,false),"")</f>
        <v>Master Sword Chamber</v>
      </c>
      <c r="G3036" s="5" t="s">
        <v>2785</v>
      </c>
      <c r="H3036" s="536" t="s">
        <v>6431</v>
      </c>
      <c r="I3036" s="536" t="str">
        <f>iferror(vlookup(G3036,Objects!$A$2:$D$403,4,false),"")</f>
        <v>Light Beam &amp; Rubble</v>
      </c>
      <c r="J3036" s="537" t="s">
        <v>1073</v>
      </c>
    </row>
    <row r="3037">
      <c r="A3037" s="5" t="s">
        <v>445</v>
      </c>
      <c r="B3037" s="149" t="str">
        <f>iferror(vlookup(A3037,Maps!$A$2:$B$111,2,false),"")</f>
        <v>Temple of Time</v>
      </c>
      <c r="C3037" s="7" t="s">
        <v>577</v>
      </c>
      <c r="D3037" s="7" t="s">
        <v>14</v>
      </c>
      <c r="E3037" s="7" t="s">
        <v>2412</v>
      </c>
      <c r="F3037" s="547" t="str">
        <f>iferror(vlookup(E3037,Rooms!$D$2:$E$621,2,false),"")</f>
        <v>Master Sword Chamber</v>
      </c>
      <c r="G3037" s="5" t="s">
        <v>2823</v>
      </c>
      <c r="H3037" s="536" t="s">
        <v>6473</v>
      </c>
      <c r="I3037" s="536" t="str">
        <f>iferror(vlookup(G3037,Objects!$A$2:$D$403,4,false),"")</f>
        <v>Time Block Disappearance Effect</v>
      </c>
      <c r="J3037" s="537" t="s">
        <v>1073</v>
      </c>
    </row>
    <row r="3038">
      <c r="A3038" s="54"/>
      <c r="B3038" s="116" t="str">
        <f>iferror(vlookup(A3038,Maps!$A$2:$B$111,2,false),"")</f>
        <v/>
      </c>
      <c r="C3038" s="539"/>
      <c r="D3038" s="539"/>
      <c r="E3038" s="539"/>
      <c r="F3038" s="540" t="str">
        <f>iferror(vlookup(E3038,Rooms!$D$2:$E$621,2,false),"")</f>
        <v/>
      </c>
      <c r="G3038" s="539"/>
      <c r="H3038" s="541"/>
      <c r="I3038" s="541" t="str">
        <f>iferror(vlookup(G3038,Objects!$A$2:$D$403,4,false),"")</f>
        <v/>
      </c>
      <c r="J3038" s="542"/>
    </row>
    <row r="3039">
      <c r="A3039" s="5" t="s">
        <v>445</v>
      </c>
      <c r="B3039" s="149" t="str">
        <f>iferror(vlookup(A3039,Maps!$A$2:$B$111,2,false),"")</f>
        <v>Temple of Time</v>
      </c>
      <c r="C3039" s="11" t="s">
        <v>582</v>
      </c>
      <c r="D3039" s="11" t="s">
        <v>14</v>
      </c>
      <c r="E3039" s="11" t="s">
        <v>2412</v>
      </c>
      <c r="F3039" s="538" t="str">
        <f>iferror(vlookup(E3039,Rooms!$D$2:$E$621,2,false),"")</f>
        <v>Master Sword Chamber</v>
      </c>
      <c r="G3039" s="5" t="s">
        <v>104</v>
      </c>
      <c r="H3039" s="536" t="s">
        <v>6336</v>
      </c>
      <c r="I3039" s="536" t="str">
        <f>iferror(vlookup(G3039,Objects!$A$2:$D$403,4,false),"")</f>
        <v>Temple of Time Objects</v>
      </c>
      <c r="J3039" s="537" t="s">
        <v>1059</v>
      </c>
    </row>
    <row r="3040">
      <c r="A3040" s="5" t="s">
        <v>445</v>
      </c>
      <c r="B3040" s="149" t="str">
        <f>iferror(vlookup(A3040,Maps!$A$2:$B$111,2,false),"")</f>
        <v>Temple of Time</v>
      </c>
      <c r="C3040" s="7" t="s">
        <v>582</v>
      </c>
      <c r="D3040" s="7" t="s">
        <v>14</v>
      </c>
      <c r="E3040" s="7" t="s">
        <v>2412</v>
      </c>
      <c r="F3040" s="547" t="str">
        <f>iferror(vlookup(E3040,Rooms!$D$2:$E$621,2,false),"")</f>
        <v>Master Sword Chamber</v>
      </c>
      <c r="G3040" s="5" t="s">
        <v>2778</v>
      </c>
      <c r="H3040" s="536" t="s">
        <v>6421</v>
      </c>
      <c r="I3040" s="536" t="str">
        <f>iferror(vlookup(G3040,Objects!$A$2:$D$403,4,false),"")</f>
        <v>[?]</v>
      </c>
      <c r="J3040" s="537" t="s">
        <v>1073</v>
      </c>
    </row>
    <row r="3041">
      <c r="A3041" s="5" t="s">
        <v>445</v>
      </c>
      <c r="B3041" s="149" t="str">
        <f>iferror(vlookup(A3041,Maps!$A$2:$B$111,2,false),"")</f>
        <v>Temple of Time</v>
      </c>
      <c r="C3041" s="7" t="s">
        <v>582</v>
      </c>
      <c r="D3041" s="7" t="s">
        <v>14</v>
      </c>
      <c r="E3041" s="7" t="s">
        <v>2412</v>
      </c>
      <c r="F3041" s="547" t="str">
        <f>iferror(vlookup(E3041,Rooms!$D$2:$E$621,2,false),"")</f>
        <v>Master Sword Chamber</v>
      </c>
      <c r="G3041" s="5" t="s">
        <v>2785</v>
      </c>
      <c r="H3041" s="536" t="s">
        <v>6431</v>
      </c>
      <c r="I3041" s="536" t="str">
        <f>iferror(vlookup(G3041,Objects!$A$2:$D$403,4,false),"")</f>
        <v>Light Beam &amp; Rubble</v>
      </c>
      <c r="J3041" s="537" t="s">
        <v>1073</v>
      </c>
    </row>
    <row r="3042">
      <c r="A3042" s="5" t="s">
        <v>445</v>
      </c>
      <c r="B3042" s="149" t="str">
        <f>iferror(vlookup(A3042,Maps!$A$2:$B$111,2,false),"")</f>
        <v>Temple of Time</v>
      </c>
      <c r="C3042" s="7" t="s">
        <v>582</v>
      </c>
      <c r="D3042" s="7" t="s">
        <v>14</v>
      </c>
      <c r="E3042" s="7" t="s">
        <v>2412</v>
      </c>
      <c r="F3042" s="547" t="str">
        <f>iferror(vlookup(E3042,Rooms!$D$2:$E$621,2,false),"")</f>
        <v>Master Sword Chamber</v>
      </c>
      <c r="G3042" s="5" t="s">
        <v>2823</v>
      </c>
      <c r="H3042" s="536" t="s">
        <v>6473</v>
      </c>
      <c r="I3042" s="536" t="str">
        <f>iferror(vlookup(G3042,Objects!$A$2:$D$403,4,false),"")</f>
        <v>Time Block Disappearance Effect</v>
      </c>
      <c r="J3042" s="537" t="s">
        <v>1073</v>
      </c>
    </row>
    <row r="3043">
      <c r="A3043" s="54"/>
      <c r="B3043" s="116" t="str">
        <f>iferror(vlookup(A3043,Maps!$A$2:$B$111,2,false),"")</f>
        <v/>
      </c>
      <c r="C3043" s="539"/>
      <c r="D3043" s="539"/>
      <c r="E3043" s="539"/>
      <c r="F3043" s="540" t="str">
        <f>iferror(vlookup(E3043,Rooms!$D$2:$E$621,2,false),"")</f>
        <v/>
      </c>
      <c r="G3043" s="539"/>
      <c r="H3043" s="541"/>
      <c r="I3043" s="541" t="str">
        <f>iferror(vlookup(G3043,Objects!$A$2:$D$403,4,false),"")</f>
        <v/>
      </c>
      <c r="J3043" s="542"/>
    </row>
    <row r="3044">
      <c r="A3044" s="5" t="s">
        <v>445</v>
      </c>
      <c r="B3044" s="149" t="str">
        <f>iferror(vlookup(A3044,Maps!$A$2:$B$111,2,false),"")</f>
        <v>Temple of Time</v>
      </c>
      <c r="C3044" s="11" t="s">
        <v>14</v>
      </c>
      <c r="D3044" s="11" t="s">
        <v>680</v>
      </c>
      <c r="E3044" s="11" t="s">
        <v>2414</v>
      </c>
      <c r="F3044" s="538" t="str">
        <f>iferror(vlookup(E3044,Rooms!$D$2:$E$621,2,false),"")</f>
        <v>Main Hall</v>
      </c>
      <c r="G3044" s="5" t="s">
        <v>104</v>
      </c>
      <c r="H3044" s="536" t="s">
        <v>6336</v>
      </c>
      <c r="I3044" s="536" t="str">
        <f>iferror(vlookup(G3044,Objects!$A$2:$D$403,4,false),"")</f>
        <v>Temple of Time Objects</v>
      </c>
      <c r="J3044" s="537" t="s">
        <v>1059</v>
      </c>
    </row>
    <row r="3045">
      <c r="A3045" s="5" t="s">
        <v>445</v>
      </c>
      <c r="B3045" s="149" t="str">
        <f>iferror(vlookup(A3045,Maps!$A$2:$B$111,2,false),"")</f>
        <v>Temple of Time</v>
      </c>
      <c r="C3045" s="7" t="s">
        <v>14</v>
      </c>
      <c r="D3045" s="7" t="s">
        <v>680</v>
      </c>
      <c r="E3045" s="7" t="s">
        <v>2414</v>
      </c>
      <c r="F3045" s="547" t="str">
        <f>iferror(vlookup(E3045,Rooms!$D$2:$E$621,2,false),"")</f>
        <v>Main Hall</v>
      </c>
      <c r="G3045" s="5" t="s">
        <v>2772</v>
      </c>
      <c r="H3045" s="536" t="s">
        <v>6414</v>
      </c>
      <c r="I3045" s="536" t="str">
        <f>iferror(vlookup(G3045,Objects!$A$2:$D$403,4,false),"")</f>
        <v>Sheik</v>
      </c>
      <c r="J3045" s="537" t="s">
        <v>1073</v>
      </c>
    </row>
    <row r="3046">
      <c r="A3046" s="5" t="s">
        <v>445</v>
      </c>
      <c r="B3046" s="149" t="str">
        <f>iferror(vlookup(A3046,Maps!$A$2:$B$111,2,false),"")</f>
        <v>Temple of Time</v>
      </c>
      <c r="C3046" s="7" t="s">
        <v>14</v>
      </c>
      <c r="D3046" s="7" t="s">
        <v>680</v>
      </c>
      <c r="E3046" s="7" t="s">
        <v>2414</v>
      </c>
      <c r="F3046" s="547" t="str">
        <f>iferror(vlookup(E3046,Rooms!$D$2:$E$621,2,false),"")</f>
        <v>Main Hall</v>
      </c>
      <c r="G3046" s="5" t="s">
        <v>772</v>
      </c>
      <c r="H3046" s="536" t="s">
        <v>6485</v>
      </c>
      <c r="I3046" s="536" t="str">
        <f>iferror(vlookup(G3046,Objects!$A$2:$D$403,4,false),"")</f>
        <v>Item Model - Spiritual Stones</v>
      </c>
      <c r="J3046" s="537" t="s">
        <v>1073</v>
      </c>
    </row>
    <row r="3047">
      <c r="A3047" s="5" t="s">
        <v>445</v>
      </c>
      <c r="B3047" s="149" t="str">
        <f>iferror(vlookup(A3047,Maps!$A$2:$B$111,2,false),"")</f>
        <v>Temple of Time</v>
      </c>
      <c r="C3047" s="7" t="s">
        <v>14</v>
      </c>
      <c r="D3047" s="7" t="s">
        <v>680</v>
      </c>
      <c r="E3047" s="7" t="s">
        <v>2414</v>
      </c>
      <c r="F3047" s="547" t="str">
        <f>iferror(vlookup(E3047,Rooms!$D$2:$E$621,2,false),"")</f>
        <v>Main Hall</v>
      </c>
      <c r="G3047" s="5" t="s">
        <v>1037</v>
      </c>
      <c r="H3047" s="536" t="s">
        <v>6501</v>
      </c>
      <c r="I3047" s="536" t="str">
        <f>iferror(vlookup(G3047,Objects!$A$2:$D$403,4,false),"")</f>
        <v>Item Model - Music Notes</v>
      </c>
      <c r="J3047" s="537" t="s">
        <v>1073</v>
      </c>
    </row>
    <row r="3048">
      <c r="A3048" s="5" t="s">
        <v>445</v>
      </c>
      <c r="B3048" s="149" t="str">
        <f>iferror(vlookup(A3048,Maps!$A$2:$B$111,2,false),"")</f>
        <v>Temple of Time</v>
      </c>
      <c r="C3048" s="7" t="s">
        <v>14</v>
      </c>
      <c r="D3048" s="7" t="s">
        <v>680</v>
      </c>
      <c r="E3048" s="7" t="s">
        <v>2414</v>
      </c>
      <c r="F3048" s="547" t="str">
        <f>iferror(vlookup(E3048,Rooms!$D$2:$E$621,2,false),"")</f>
        <v>Main Hall</v>
      </c>
      <c r="G3048" s="5" t="s">
        <v>2785</v>
      </c>
      <c r="H3048" s="536" t="s">
        <v>6431</v>
      </c>
      <c r="I3048" s="536" t="str">
        <f>iferror(vlookup(G3048,Objects!$A$2:$D$403,4,false),"")</f>
        <v>Light Beam &amp; Rubble</v>
      </c>
      <c r="J3048" s="537" t="s">
        <v>1073</v>
      </c>
    </row>
    <row r="3049">
      <c r="A3049" s="5" t="s">
        <v>445</v>
      </c>
      <c r="B3049" s="149" t="str">
        <f>iferror(vlookup(A3049,Maps!$A$2:$B$111,2,false),"")</f>
        <v>Temple of Time</v>
      </c>
      <c r="C3049" s="7" t="s">
        <v>14</v>
      </c>
      <c r="D3049" s="7" t="s">
        <v>680</v>
      </c>
      <c r="E3049" s="7" t="s">
        <v>2414</v>
      </c>
      <c r="F3049" s="547" t="str">
        <f>iferror(vlookup(E3049,Rooms!$D$2:$E$621,2,false),"")</f>
        <v>Main Hall</v>
      </c>
      <c r="G3049" s="5" t="s">
        <v>2823</v>
      </c>
      <c r="H3049" s="536" t="s">
        <v>6473</v>
      </c>
      <c r="I3049" s="536" t="str">
        <f>iferror(vlookup(G3049,Objects!$A$2:$D$403,4,false),"")</f>
        <v>Time Block Disappearance Effect</v>
      </c>
      <c r="J3049" s="537" t="s">
        <v>1073</v>
      </c>
    </row>
    <row r="3050">
      <c r="A3050" s="5" t="s">
        <v>445</v>
      </c>
      <c r="B3050" s="149" t="str">
        <f>iferror(vlookup(A3050,Maps!$A$2:$B$111,2,false),"")</f>
        <v>Temple of Time</v>
      </c>
      <c r="C3050" s="7" t="s">
        <v>14</v>
      </c>
      <c r="D3050" s="7" t="s">
        <v>680</v>
      </c>
      <c r="E3050" s="7" t="s">
        <v>2414</v>
      </c>
      <c r="F3050" s="547" t="str">
        <f>iferror(vlookup(E3050,Rooms!$D$2:$E$621,2,false),"")</f>
        <v>Main Hall</v>
      </c>
      <c r="G3050" s="5" t="s">
        <v>2782</v>
      </c>
      <c r="H3050" s="536" t="s">
        <v>6426</v>
      </c>
      <c r="I3050" s="536" t="str">
        <f>iferror(vlookup(G3050,Objects!$A$2:$D$403,4,false),"")</f>
        <v>[Blank]</v>
      </c>
      <c r="J3050" s="537" t="s">
        <v>1073</v>
      </c>
    </row>
    <row r="3051">
      <c r="A3051" s="5" t="s">
        <v>445</v>
      </c>
      <c r="B3051" s="149" t="str">
        <f>iferror(vlookup(A3051,Maps!$A$2:$B$111,2,false),"")</f>
        <v>Temple of Time</v>
      </c>
      <c r="C3051" s="7" t="s">
        <v>14</v>
      </c>
      <c r="D3051" s="7" t="s">
        <v>680</v>
      </c>
      <c r="E3051" s="7" t="s">
        <v>2414</v>
      </c>
      <c r="F3051" s="547" t="str">
        <f>iferror(vlookup(E3051,Rooms!$D$2:$E$621,2,false),"")</f>
        <v>Main Hall</v>
      </c>
      <c r="G3051" s="5" t="s">
        <v>131</v>
      </c>
      <c r="H3051" s="536" t="s">
        <v>6343</v>
      </c>
      <c r="I3051" s="536" t="str">
        <f>iferror(vlookup(G3051,Objects!$A$2:$D$403,4,false),"")</f>
        <v>Warp Pad Base</v>
      </c>
      <c r="J3051" s="537" t="s">
        <v>1073</v>
      </c>
    </row>
    <row r="3052">
      <c r="A3052" s="5" t="s">
        <v>445</v>
      </c>
      <c r="B3052" s="149" t="str">
        <f>iferror(vlookup(A3052,Maps!$A$2:$B$111,2,false),"")</f>
        <v>Temple of Time</v>
      </c>
      <c r="C3052" s="7" t="s">
        <v>14</v>
      </c>
      <c r="D3052" s="7" t="s">
        <v>680</v>
      </c>
      <c r="E3052" s="7" t="s">
        <v>2414</v>
      </c>
      <c r="F3052" s="547" t="str">
        <f>iferror(vlookup(E3052,Rooms!$D$2:$E$621,2,false),"")</f>
        <v>Main Hall</v>
      </c>
      <c r="G3052" s="5" t="s">
        <v>138</v>
      </c>
      <c r="H3052" s="536" t="s">
        <v>6345</v>
      </c>
      <c r="I3052" s="536" t="str">
        <f>iferror(vlookup(G3052,Objects!$A$2:$D$403,4,false),"")</f>
        <v>Light Warp Pad</v>
      </c>
      <c r="J3052" s="537" t="s">
        <v>1073</v>
      </c>
    </row>
    <row r="3053">
      <c r="A3053" s="5" t="s">
        <v>445</v>
      </c>
      <c r="B3053" s="149" t="str">
        <f>iferror(vlookup(A3053,Maps!$A$2:$B$111,2,false),"")</f>
        <v>Temple of Time</v>
      </c>
      <c r="C3053" s="7" t="s">
        <v>14</v>
      </c>
      <c r="D3053" s="7" t="s">
        <v>680</v>
      </c>
      <c r="E3053" s="7" t="s">
        <v>2414</v>
      </c>
      <c r="F3053" s="547" t="str">
        <f>iferror(vlookup(E3053,Rooms!$D$2:$E$621,2,false),"")</f>
        <v>Main Hall</v>
      </c>
      <c r="G3053" s="5" t="s">
        <v>124</v>
      </c>
      <c r="H3053" s="536" t="s">
        <v>6341</v>
      </c>
      <c r="I3053" s="536" t="str">
        <f>iferror(vlookup(G3053,Objects!$A$2:$D$403,4,false),"")</f>
        <v>Adult Zelda</v>
      </c>
      <c r="J3053" s="537" t="s">
        <v>1073</v>
      </c>
    </row>
    <row r="3054">
      <c r="A3054" s="54"/>
      <c r="B3054" s="116" t="str">
        <f>iferror(vlookup(A3054,Maps!$A$2:$B$111,2,false),"")</f>
        <v/>
      </c>
      <c r="C3054" s="539"/>
      <c r="D3054" s="539"/>
      <c r="E3054" s="539"/>
      <c r="F3054" s="540" t="str">
        <f>iferror(vlookup(E3054,Rooms!$D$2:$E$621,2,false),"")</f>
        <v/>
      </c>
      <c r="G3054" s="539"/>
      <c r="H3054" s="541"/>
      <c r="I3054" s="541" t="str">
        <f>iferror(vlookup(G3054,Objects!$A$2:$D$403,4,false),"")</f>
        <v/>
      </c>
      <c r="J3054" s="542"/>
    </row>
    <row r="3055">
      <c r="A3055" s="5" t="s">
        <v>445</v>
      </c>
      <c r="B3055" s="149" t="str">
        <f>iferror(vlookup(A3055,Maps!$A$2:$B$111,2,false),"")</f>
        <v>Temple of Time</v>
      </c>
      <c r="C3055" s="11" t="s">
        <v>686</v>
      </c>
      <c r="D3055" s="11" t="s">
        <v>680</v>
      </c>
      <c r="E3055" s="11" t="s">
        <v>2414</v>
      </c>
      <c r="F3055" s="538" t="str">
        <f>iferror(vlookup(E3055,Rooms!$D$2:$E$621,2,false),"")</f>
        <v>Main Hall</v>
      </c>
      <c r="G3055" s="5" t="s">
        <v>104</v>
      </c>
      <c r="H3055" s="536" t="s">
        <v>6336</v>
      </c>
      <c r="I3055" s="536" t="str">
        <f>iferror(vlookup(G3055,Objects!$A$2:$D$403,4,false),"")</f>
        <v>Temple of Time Objects</v>
      </c>
      <c r="J3055" s="537" t="s">
        <v>1059</v>
      </c>
    </row>
    <row r="3056">
      <c r="A3056" s="5" t="s">
        <v>445</v>
      </c>
      <c r="B3056" s="149" t="str">
        <f>iferror(vlookup(A3056,Maps!$A$2:$B$111,2,false),"")</f>
        <v>Temple of Time</v>
      </c>
      <c r="C3056" s="7" t="s">
        <v>686</v>
      </c>
      <c r="D3056" s="7" t="s">
        <v>680</v>
      </c>
      <c r="E3056" s="7" t="s">
        <v>2414</v>
      </c>
      <c r="F3056" s="547" t="str">
        <f>iferror(vlookup(E3056,Rooms!$D$2:$E$621,2,false),"")</f>
        <v>Main Hall</v>
      </c>
      <c r="G3056" s="5" t="s">
        <v>131</v>
      </c>
      <c r="H3056" s="536" t="s">
        <v>6343</v>
      </c>
      <c r="I3056" s="536" t="str">
        <f>iferror(vlookup(G3056,Objects!$A$2:$D$403,4,false),"")</f>
        <v>Warp Pad Base</v>
      </c>
      <c r="J3056" s="537" t="s">
        <v>1073</v>
      </c>
    </row>
    <row r="3057">
      <c r="A3057" s="5" t="s">
        <v>445</v>
      </c>
      <c r="B3057" s="149" t="str">
        <f>iferror(vlookup(A3057,Maps!$A$2:$B$111,2,false),"")</f>
        <v>Temple of Time</v>
      </c>
      <c r="C3057" s="7" t="s">
        <v>686</v>
      </c>
      <c r="D3057" s="7" t="s">
        <v>680</v>
      </c>
      <c r="E3057" s="7" t="s">
        <v>2414</v>
      </c>
      <c r="F3057" s="547" t="str">
        <f>iferror(vlookup(E3057,Rooms!$D$2:$E$621,2,false),"")</f>
        <v>Main Hall</v>
      </c>
      <c r="G3057" s="5" t="s">
        <v>138</v>
      </c>
      <c r="H3057" s="536" t="s">
        <v>6345</v>
      </c>
      <c r="I3057" s="536" t="str">
        <f>iferror(vlookup(G3057,Objects!$A$2:$D$403,4,false),"")</f>
        <v>Light Warp Pad</v>
      </c>
      <c r="J3057" s="537" t="s">
        <v>1073</v>
      </c>
    </row>
    <row r="3058">
      <c r="A3058" s="5" t="s">
        <v>445</v>
      </c>
      <c r="B3058" s="149" t="str">
        <f>iferror(vlookup(A3058,Maps!$A$2:$B$111,2,false),"")</f>
        <v>Temple of Time</v>
      </c>
      <c r="C3058" s="7" t="s">
        <v>686</v>
      </c>
      <c r="D3058" s="7" t="s">
        <v>680</v>
      </c>
      <c r="E3058" s="7" t="s">
        <v>2414</v>
      </c>
      <c r="F3058" s="547" t="str">
        <f>iferror(vlookup(E3058,Rooms!$D$2:$E$621,2,false),"")</f>
        <v>Main Hall</v>
      </c>
      <c r="G3058" s="5" t="s">
        <v>2772</v>
      </c>
      <c r="H3058" s="536" t="s">
        <v>6414</v>
      </c>
      <c r="I3058" s="536" t="str">
        <f>iferror(vlookup(G3058,Objects!$A$2:$D$403,4,false),"")</f>
        <v>Sheik</v>
      </c>
      <c r="J3058" s="537" t="s">
        <v>1073</v>
      </c>
    </row>
    <row r="3059">
      <c r="A3059" s="5" t="s">
        <v>445</v>
      </c>
      <c r="B3059" s="149" t="str">
        <f>iferror(vlookup(A3059,Maps!$A$2:$B$111,2,false),"")</f>
        <v>Temple of Time</v>
      </c>
      <c r="C3059" s="7" t="s">
        <v>686</v>
      </c>
      <c r="D3059" s="7" t="s">
        <v>680</v>
      </c>
      <c r="E3059" s="7" t="s">
        <v>2414</v>
      </c>
      <c r="F3059" s="547" t="str">
        <f>iferror(vlookup(E3059,Rooms!$D$2:$E$621,2,false),"")</f>
        <v>Main Hall</v>
      </c>
      <c r="G3059" s="5" t="s">
        <v>124</v>
      </c>
      <c r="H3059" s="536" t="s">
        <v>6341</v>
      </c>
      <c r="I3059" s="536" t="str">
        <f>iferror(vlookup(G3059,Objects!$A$2:$D$403,4,false),"")</f>
        <v>Adult Zelda</v>
      </c>
      <c r="J3059" s="537" t="s">
        <v>1073</v>
      </c>
    </row>
    <row r="3060">
      <c r="A3060" s="5" t="s">
        <v>445</v>
      </c>
      <c r="B3060" s="149" t="str">
        <f>iferror(vlookup(A3060,Maps!$A$2:$B$111,2,false),"")</f>
        <v>Temple of Time</v>
      </c>
      <c r="C3060" s="7" t="s">
        <v>686</v>
      </c>
      <c r="D3060" s="7" t="s">
        <v>680</v>
      </c>
      <c r="E3060" s="7" t="s">
        <v>2414</v>
      </c>
      <c r="F3060" s="547" t="str">
        <f>iferror(vlookup(E3060,Rooms!$D$2:$E$621,2,false),"")</f>
        <v>Main Hall</v>
      </c>
      <c r="G3060" s="5" t="s">
        <v>2782</v>
      </c>
      <c r="H3060" s="536" t="s">
        <v>6426</v>
      </c>
      <c r="I3060" s="536" t="str">
        <f>iferror(vlookup(G3060,Objects!$A$2:$D$403,4,false),"")</f>
        <v>[Blank]</v>
      </c>
      <c r="J3060" s="537" t="s">
        <v>1073</v>
      </c>
    </row>
    <row r="3061">
      <c r="A3061" s="5" t="s">
        <v>445</v>
      </c>
      <c r="B3061" s="149" t="str">
        <f>iferror(vlookup(A3061,Maps!$A$2:$B$111,2,false),"")</f>
        <v>Temple of Time</v>
      </c>
      <c r="C3061" s="7" t="s">
        <v>686</v>
      </c>
      <c r="D3061" s="7" t="s">
        <v>680</v>
      </c>
      <c r="E3061" s="7" t="s">
        <v>2414</v>
      </c>
      <c r="F3061" s="547" t="str">
        <f>iferror(vlookup(E3061,Rooms!$D$2:$E$621,2,false),"")</f>
        <v>Main Hall</v>
      </c>
      <c r="G3061" s="5" t="s">
        <v>772</v>
      </c>
      <c r="H3061" s="536" t="s">
        <v>6485</v>
      </c>
      <c r="I3061" s="536" t="str">
        <f>iferror(vlookup(G3061,Objects!$A$2:$D$403,4,false),"")</f>
        <v>Item Model - Spiritual Stones</v>
      </c>
      <c r="J3061" s="537" t="s">
        <v>1073</v>
      </c>
    </row>
    <row r="3062">
      <c r="A3062" s="5" t="s">
        <v>445</v>
      </c>
      <c r="B3062" s="149" t="str">
        <f>iferror(vlookup(A3062,Maps!$A$2:$B$111,2,false),"")</f>
        <v>Temple of Time</v>
      </c>
      <c r="C3062" s="7" t="s">
        <v>686</v>
      </c>
      <c r="D3062" s="7" t="s">
        <v>680</v>
      </c>
      <c r="E3062" s="7" t="s">
        <v>2414</v>
      </c>
      <c r="F3062" s="547" t="str">
        <f>iferror(vlookup(E3062,Rooms!$D$2:$E$621,2,false),"")</f>
        <v>Main Hall</v>
      </c>
      <c r="G3062" s="5" t="s">
        <v>1037</v>
      </c>
      <c r="H3062" s="536" t="s">
        <v>6501</v>
      </c>
      <c r="I3062" s="536" t="str">
        <f>iferror(vlookup(G3062,Objects!$A$2:$D$403,4,false),"")</f>
        <v>Item Model - Music Notes</v>
      </c>
      <c r="J3062" s="537" t="s">
        <v>1073</v>
      </c>
    </row>
    <row r="3063">
      <c r="A3063" s="5" t="s">
        <v>445</v>
      </c>
      <c r="B3063" s="149" t="str">
        <f>iferror(vlookup(A3063,Maps!$A$2:$B$111,2,false),"")</f>
        <v>Temple of Time</v>
      </c>
      <c r="C3063" s="7" t="s">
        <v>686</v>
      </c>
      <c r="D3063" s="7" t="s">
        <v>680</v>
      </c>
      <c r="E3063" s="7" t="s">
        <v>2414</v>
      </c>
      <c r="F3063" s="547" t="str">
        <f>iferror(vlookup(E3063,Rooms!$D$2:$E$621,2,false),"")</f>
        <v>Main Hall</v>
      </c>
      <c r="G3063" s="5" t="s">
        <v>2785</v>
      </c>
      <c r="H3063" s="536" t="s">
        <v>6431</v>
      </c>
      <c r="I3063" s="536" t="str">
        <f>iferror(vlookup(G3063,Objects!$A$2:$D$403,4,false),"")</f>
        <v>Light Beam &amp; Rubble</v>
      </c>
      <c r="J3063" s="537" t="s">
        <v>1073</v>
      </c>
    </row>
    <row r="3064">
      <c r="A3064" s="5" t="s">
        <v>445</v>
      </c>
      <c r="B3064" s="149" t="str">
        <f>iferror(vlookup(A3064,Maps!$A$2:$B$111,2,false),"")</f>
        <v>Temple of Time</v>
      </c>
      <c r="C3064" s="7" t="s">
        <v>686</v>
      </c>
      <c r="D3064" s="7" t="s">
        <v>680</v>
      </c>
      <c r="E3064" s="7" t="s">
        <v>2414</v>
      </c>
      <c r="F3064" s="547" t="str">
        <f>iferror(vlookup(E3064,Rooms!$D$2:$E$621,2,false),"")</f>
        <v>Main Hall</v>
      </c>
      <c r="G3064" s="5" t="s">
        <v>2823</v>
      </c>
      <c r="H3064" s="536" t="s">
        <v>6473</v>
      </c>
      <c r="I3064" s="536" t="str">
        <f>iferror(vlookup(G3064,Objects!$A$2:$D$403,4,false),"")</f>
        <v>Time Block Disappearance Effect</v>
      </c>
      <c r="J3064" s="537" t="s">
        <v>1073</v>
      </c>
    </row>
    <row r="3065">
      <c r="A3065" s="54"/>
      <c r="B3065" s="116" t="str">
        <f>iferror(vlookup(A3065,Maps!$A$2:$B$111,2,false),"")</f>
        <v/>
      </c>
      <c r="C3065" s="539"/>
      <c r="D3065" s="539"/>
      <c r="E3065" s="539"/>
      <c r="F3065" s="540" t="str">
        <f>iferror(vlookup(E3065,Rooms!$D$2:$E$621,2,false),"")</f>
        <v/>
      </c>
      <c r="G3065" s="539"/>
      <c r="H3065" s="541"/>
      <c r="I3065" s="541" t="str">
        <f>iferror(vlookup(G3065,Objects!$A$2:$D$403,4,false),"")</f>
        <v/>
      </c>
      <c r="J3065" s="542"/>
    </row>
    <row r="3066">
      <c r="A3066" s="5" t="s">
        <v>445</v>
      </c>
      <c r="B3066" s="149" t="str">
        <f>iferror(vlookup(A3066,Maps!$A$2:$B$111,2,false),"")</f>
        <v>Temple of Time</v>
      </c>
      <c r="C3066" s="11" t="s">
        <v>688</v>
      </c>
      <c r="D3066" s="11" t="s">
        <v>680</v>
      </c>
      <c r="E3066" s="11" t="s">
        <v>2414</v>
      </c>
      <c r="F3066" s="538" t="str">
        <f>iferror(vlookup(E3066,Rooms!$D$2:$E$621,2,false),"")</f>
        <v>Main Hall</v>
      </c>
      <c r="G3066" s="5" t="s">
        <v>104</v>
      </c>
      <c r="H3066" s="536" t="s">
        <v>6336</v>
      </c>
      <c r="I3066" s="536" t="str">
        <f>iferror(vlookup(G3066,Objects!$A$2:$D$403,4,false),"")</f>
        <v>Temple of Time Objects</v>
      </c>
      <c r="J3066" s="537" t="s">
        <v>1059</v>
      </c>
    </row>
    <row r="3067">
      <c r="A3067" s="5" t="s">
        <v>445</v>
      </c>
      <c r="B3067" s="149" t="str">
        <f>iferror(vlookup(A3067,Maps!$A$2:$B$111,2,false),"")</f>
        <v>Temple of Time</v>
      </c>
      <c r="C3067" s="7" t="s">
        <v>688</v>
      </c>
      <c r="D3067" s="7" t="s">
        <v>680</v>
      </c>
      <c r="E3067" s="7" t="s">
        <v>2414</v>
      </c>
      <c r="F3067" s="547" t="str">
        <f>iferror(vlookup(E3067,Rooms!$D$2:$E$621,2,false),"")</f>
        <v>Main Hall</v>
      </c>
      <c r="G3067" s="5" t="s">
        <v>131</v>
      </c>
      <c r="H3067" s="536" t="s">
        <v>6343</v>
      </c>
      <c r="I3067" s="536" t="str">
        <f>iferror(vlookup(G3067,Objects!$A$2:$D$403,4,false),"")</f>
        <v>Warp Pad Base</v>
      </c>
      <c r="J3067" s="537" t="s">
        <v>1073</v>
      </c>
    </row>
    <row r="3068">
      <c r="A3068" s="5" t="s">
        <v>445</v>
      </c>
      <c r="B3068" s="149" t="str">
        <f>iferror(vlookup(A3068,Maps!$A$2:$B$111,2,false),"")</f>
        <v>Temple of Time</v>
      </c>
      <c r="C3068" s="7" t="s">
        <v>688</v>
      </c>
      <c r="D3068" s="7" t="s">
        <v>680</v>
      </c>
      <c r="E3068" s="7" t="s">
        <v>2414</v>
      </c>
      <c r="F3068" s="547" t="str">
        <f>iferror(vlookup(E3068,Rooms!$D$2:$E$621,2,false),"")</f>
        <v>Main Hall</v>
      </c>
      <c r="G3068" s="5" t="s">
        <v>138</v>
      </c>
      <c r="H3068" s="536" t="s">
        <v>6345</v>
      </c>
      <c r="I3068" s="536" t="str">
        <f>iferror(vlookup(G3068,Objects!$A$2:$D$403,4,false),"")</f>
        <v>Light Warp Pad</v>
      </c>
      <c r="J3068" s="537" t="s">
        <v>1073</v>
      </c>
    </row>
    <row r="3069">
      <c r="A3069" s="54"/>
      <c r="B3069" s="116" t="str">
        <f>iferror(vlookup(A3069,Maps!$A$2:$B$111,2,false),"")</f>
        <v/>
      </c>
      <c r="C3069" s="539"/>
      <c r="D3069" s="539"/>
      <c r="E3069" s="539"/>
      <c r="F3069" s="540" t="str">
        <f>iferror(vlookup(E3069,Rooms!$D$2:$E$621,2,false),"")</f>
        <v/>
      </c>
      <c r="G3069" s="539"/>
      <c r="H3069" s="541"/>
      <c r="I3069" s="541" t="str">
        <f>iferror(vlookup(G3069,Objects!$A$2:$D$403,4,false),"")</f>
        <v/>
      </c>
      <c r="J3069" s="542"/>
    </row>
    <row r="3070">
      <c r="A3070" s="5" t="s">
        <v>445</v>
      </c>
      <c r="B3070" s="149" t="str">
        <f>iferror(vlookup(A3070,Maps!$A$2:$B$111,2,false),"")</f>
        <v>Temple of Time</v>
      </c>
      <c r="C3070" s="11" t="s">
        <v>690</v>
      </c>
      <c r="D3070" s="11" t="s">
        <v>680</v>
      </c>
      <c r="E3070" s="11" t="s">
        <v>2414</v>
      </c>
      <c r="F3070" s="538" t="str">
        <f>iferror(vlookup(E3070,Rooms!$D$2:$E$621,2,false),"")</f>
        <v>Main Hall</v>
      </c>
      <c r="G3070" s="5" t="s">
        <v>104</v>
      </c>
      <c r="H3070" s="536" t="s">
        <v>6336</v>
      </c>
      <c r="I3070" s="536" t="str">
        <f>iferror(vlookup(G3070,Objects!$A$2:$D$403,4,false),"")</f>
        <v>Temple of Time Objects</v>
      </c>
      <c r="J3070" s="537" t="s">
        <v>1059</v>
      </c>
    </row>
    <row r="3071">
      <c r="A3071" s="5" t="s">
        <v>445</v>
      </c>
      <c r="B3071" s="149" t="str">
        <f>iferror(vlookup(A3071,Maps!$A$2:$B$111,2,false),"")</f>
        <v>Temple of Time</v>
      </c>
      <c r="C3071" s="7" t="s">
        <v>690</v>
      </c>
      <c r="D3071" s="7" t="s">
        <v>680</v>
      </c>
      <c r="E3071" s="7" t="s">
        <v>2414</v>
      </c>
      <c r="F3071" s="547" t="str">
        <f>iferror(vlookup(E3071,Rooms!$D$2:$E$621,2,false),"")</f>
        <v>Main Hall</v>
      </c>
      <c r="G3071" s="5" t="s">
        <v>131</v>
      </c>
      <c r="H3071" s="536" t="s">
        <v>6343</v>
      </c>
      <c r="I3071" s="536" t="str">
        <f>iferror(vlookup(G3071,Objects!$A$2:$D$403,4,false),"")</f>
        <v>Warp Pad Base</v>
      </c>
      <c r="J3071" s="537" t="s">
        <v>1073</v>
      </c>
    </row>
    <row r="3072">
      <c r="A3072" s="5" t="s">
        <v>445</v>
      </c>
      <c r="B3072" s="149" t="str">
        <f>iferror(vlookup(A3072,Maps!$A$2:$B$111,2,false),"")</f>
        <v>Temple of Time</v>
      </c>
      <c r="C3072" s="7" t="s">
        <v>690</v>
      </c>
      <c r="D3072" s="7" t="s">
        <v>680</v>
      </c>
      <c r="E3072" s="7" t="s">
        <v>2414</v>
      </c>
      <c r="F3072" s="547" t="str">
        <f>iferror(vlookup(E3072,Rooms!$D$2:$E$621,2,false),"")</f>
        <v>Main Hall</v>
      </c>
      <c r="G3072" s="5" t="s">
        <v>138</v>
      </c>
      <c r="H3072" s="536" t="s">
        <v>6345</v>
      </c>
      <c r="I3072" s="536" t="str">
        <f>iferror(vlookup(G3072,Objects!$A$2:$D$403,4,false),"")</f>
        <v>Light Warp Pad</v>
      </c>
      <c r="J3072" s="537" t="s">
        <v>1073</v>
      </c>
    </row>
    <row r="3073">
      <c r="A3073" s="5" t="s">
        <v>445</v>
      </c>
      <c r="B3073" s="149" t="str">
        <f>iferror(vlookup(A3073,Maps!$A$2:$B$111,2,false),"")</f>
        <v>Temple of Time</v>
      </c>
      <c r="C3073" s="7" t="s">
        <v>690</v>
      </c>
      <c r="D3073" s="7" t="s">
        <v>680</v>
      </c>
      <c r="E3073" s="7" t="s">
        <v>2414</v>
      </c>
      <c r="F3073" s="547" t="str">
        <f>iferror(vlookup(E3073,Rooms!$D$2:$E$621,2,false),"")</f>
        <v>Main Hall</v>
      </c>
      <c r="G3073" s="5" t="s">
        <v>2772</v>
      </c>
      <c r="H3073" s="536" t="s">
        <v>6414</v>
      </c>
      <c r="I3073" s="536" t="str">
        <f>iferror(vlookup(G3073,Objects!$A$2:$D$403,4,false),"")</f>
        <v>Sheik</v>
      </c>
      <c r="J3073" s="537" t="s">
        <v>1073</v>
      </c>
    </row>
    <row r="3074">
      <c r="A3074" s="5" t="s">
        <v>445</v>
      </c>
      <c r="B3074" s="149" t="str">
        <f>iferror(vlookup(A3074,Maps!$A$2:$B$111,2,false),"")</f>
        <v>Temple of Time</v>
      </c>
      <c r="C3074" s="7" t="s">
        <v>690</v>
      </c>
      <c r="D3074" s="7" t="s">
        <v>680</v>
      </c>
      <c r="E3074" s="7" t="s">
        <v>2414</v>
      </c>
      <c r="F3074" s="547" t="str">
        <f>iferror(vlookup(E3074,Rooms!$D$2:$E$621,2,false),"")</f>
        <v>Main Hall</v>
      </c>
      <c r="G3074" s="5" t="s">
        <v>124</v>
      </c>
      <c r="H3074" s="536" t="s">
        <v>6341</v>
      </c>
      <c r="I3074" s="536" t="str">
        <f>iferror(vlookup(G3074,Objects!$A$2:$D$403,4,false),"")</f>
        <v>Adult Zelda</v>
      </c>
      <c r="J3074" s="537" t="s">
        <v>1073</v>
      </c>
    </row>
    <row r="3075">
      <c r="A3075" s="5" t="s">
        <v>445</v>
      </c>
      <c r="B3075" s="149" t="str">
        <f>iferror(vlookup(A3075,Maps!$A$2:$B$111,2,false),"")</f>
        <v>Temple of Time</v>
      </c>
      <c r="C3075" s="7" t="s">
        <v>690</v>
      </c>
      <c r="D3075" s="7" t="s">
        <v>680</v>
      </c>
      <c r="E3075" s="7" t="s">
        <v>2414</v>
      </c>
      <c r="F3075" s="547" t="str">
        <f>iferror(vlookup(E3075,Rooms!$D$2:$E$621,2,false),"")</f>
        <v>Main Hall</v>
      </c>
      <c r="G3075" s="5" t="s">
        <v>2782</v>
      </c>
      <c r="H3075" s="536" t="s">
        <v>6426</v>
      </c>
      <c r="I3075" s="536" t="str">
        <f>iferror(vlookup(G3075,Objects!$A$2:$D$403,4,false),"")</f>
        <v>[Blank]</v>
      </c>
      <c r="J3075" s="537" t="s">
        <v>1073</v>
      </c>
    </row>
    <row r="3076">
      <c r="A3076" s="5" t="s">
        <v>445</v>
      </c>
      <c r="B3076" s="149" t="str">
        <f>iferror(vlookup(A3076,Maps!$A$2:$B$111,2,false),"")</f>
        <v>Temple of Time</v>
      </c>
      <c r="C3076" s="7" t="s">
        <v>690</v>
      </c>
      <c r="D3076" s="7" t="s">
        <v>680</v>
      </c>
      <c r="E3076" s="7" t="s">
        <v>2414</v>
      </c>
      <c r="F3076" s="547" t="str">
        <f>iferror(vlookup(E3076,Rooms!$D$2:$E$621,2,false),"")</f>
        <v>Main Hall</v>
      </c>
      <c r="G3076" s="5" t="s">
        <v>772</v>
      </c>
      <c r="H3076" s="536" t="s">
        <v>6485</v>
      </c>
      <c r="I3076" s="536" t="str">
        <f>iferror(vlookup(G3076,Objects!$A$2:$D$403,4,false),"")</f>
        <v>Item Model - Spiritual Stones</v>
      </c>
      <c r="J3076" s="537" t="s">
        <v>1073</v>
      </c>
    </row>
    <row r="3077">
      <c r="A3077" s="5" t="s">
        <v>445</v>
      </c>
      <c r="B3077" s="149" t="str">
        <f>iferror(vlookup(A3077,Maps!$A$2:$B$111,2,false),"")</f>
        <v>Temple of Time</v>
      </c>
      <c r="C3077" s="7" t="s">
        <v>690</v>
      </c>
      <c r="D3077" s="7" t="s">
        <v>680</v>
      </c>
      <c r="E3077" s="7" t="s">
        <v>2414</v>
      </c>
      <c r="F3077" s="547" t="str">
        <f>iferror(vlookup(E3077,Rooms!$D$2:$E$621,2,false),"")</f>
        <v>Main Hall</v>
      </c>
      <c r="G3077" s="5" t="s">
        <v>1037</v>
      </c>
      <c r="H3077" s="536" t="s">
        <v>6501</v>
      </c>
      <c r="I3077" s="536" t="str">
        <f>iferror(vlookup(G3077,Objects!$A$2:$D$403,4,false),"")</f>
        <v>Item Model - Music Notes</v>
      </c>
      <c r="J3077" s="537" t="s">
        <v>1073</v>
      </c>
    </row>
    <row r="3078">
      <c r="A3078" s="5" t="s">
        <v>445</v>
      </c>
      <c r="B3078" s="149" t="str">
        <f>iferror(vlookup(A3078,Maps!$A$2:$B$111,2,false),"")</f>
        <v>Temple of Time</v>
      </c>
      <c r="C3078" s="7" t="s">
        <v>690</v>
      </c>
      <c r="D3078" s="7" t="s">
        <v>680</v>
      </c>
      <c r="E3078" s="7" t="s">
        <v>2414</v>
      </c>
      <c r="F3078" s="547" t="str">
        <f>iferror(vlookup(E3078,Rooms!$D$2:$E$621,2,false),"")</f>
        <v>Main Hall</v>
      </c>
      <c r="G3078" s="5" t="s">
        <v>2785</v>
      </c>
      <c r="H3078" s="536" t="s">
        <v>6431</v>
      </c>
      <c r="I3078" s="536" t="str">
        <f>iferror(vlookup(G3078,Objects!$A$2:$D$403,4,false),"")</f>
        <v>Light Beam &amp; Rubble</v>
      </c>
      <c r="J3078" s="537" t="s">
        <v>1073</v>
      </c>
    </row>
    <row r="3079">
      <c r="A3079" s="5" t="s">
        <v>445</v>
      </c>
      <c r="B3079" s="149" t="str">
        <f>iferror(vlookup(A3079,Maps!$A$2:$B$111,2,false),"")</f>
        <v>Temple of Time</v>
      </c>
      <c r="C3079" s="7" t="s">
        <v>690</v>
      </c>
      <c r="D3079" s="7" t="s">
        <v>680</v>
      </c>
      <c r="E3079" s="7" t="s">
        <v>2414</v>
      </c>
      <c r="F3079" s="547" t="str">
        <f>iferror(vlookup(E3079,Rooms!$D$2:$E$621,2,false),"")</f>
        <v>Main Hall</v>
      </c>
      <c r="G3079" s="5" t="s">
        <v>2823</v>
      </c>
      <c r="H3079" s="536" t="s">
        <v>6473</v>
      </c>
      <c r="I3079" s="536" t="str">
        <f>iferror(vlookup(G3079,Objects!$A$2:$D$403,4,false),"")</f>
        <v>Time Block Disappearance Effect</v>
      </c>
      <c r="J3079" s="537" t="s">
        <v>1073</v>
      </c>
    </row>
    <row r="3080">
      <c r="A3080" s="54"/>
      <c r="B3080" s="116" t="str">
        <f>iferror(vlookup(A3080,Maps!$A$2:$B$111,2,false),"")</f>
        <v/>
      </c>
      <c r="C3080" s="539"/>
      <c r="D3080" s="539"/>
      <c r="E3080" s="539"/>
      <c r="F3080" s="540" t="str">
        <f>iferror(vlookup(E3080,Rooms!$D$2:$E$621,2,false),"")</f>
        <v/>
      </c>
      <c r="G3080" s="539"/>
      <c r="H3080" s="541"/>
      <c r="I3080" s="541" t="str">
        <f>iferror(vlookup(G3080,Objects!$A$2:$D$403,4,false),"")</f>
        <v/>
      </c>
      <c r="J3080" s="542"/>
    </row>
    <row r="3081">
      <c r="A3081" s="5" t="s">
        <v>445</v>
      </c>
      <c r="B3081" s="149" t="str">
        <f>iferror(vlookup(A3081,Maps!$A$2:$B$111,2,false),"")</f>
        <v>Temple of Time</v>
      </c>
      <c r="C3081" s="11" t="s">
        <v>692</v>
      </c>
      <c r="D3081" s="11" t="s">
        <v>680</v>
      </c>
      <c r="E3081" s="11" t="s">
        <v>2414</v>
      </c>
      <c r="F3081" s="538" t="str">
        <f>iferror(vlookup(E3081,Rooms!$D$2:$E$621,2,false),"")</f>
        <v>Main Hall</v>
      </c>
      <c r="G3081" s="5" t="s">
        <v>104</v>
      </c>
      <c r="H3081" s="536" t="s">
        <v>6336</v>
      </c>
      <c r="I3081" s="536" t="str">
        <f>iferror(vlookup(G3081,Objects!$A$2:$D$403,4,false),"")</f>
        <v>Temple of Time Objects</v>
      </c>
      <c r="J3081" s="537" t="s">
        <v>1059</v>
      </c>
    </row>
    <row r="3082">
      <c r="A3082" s="5" t="s">
        <v>445</v>
      </c>
      <c r="B3082" s="149" t="str">
        <f>iferror(vlookup(A3082,Maps!$A$2:$B$111,2,false),"")</f>
        <v>Temple of Time</v>
      </c>
      <c r="C3082" s="7" t="s">
        <v>692</v>
      </c>
      <c r="D3082" s="7" t="s">
        <v>680</v>
      </c>
      <c r="E3082" s="7" t="s">
        <v>2414</v>
      </c>
      <c r="F3082" s="547" t="str">
        <f>iferror(vlookup(E3082,Rooms!$D$2:$E$621,2,false),"")</f>
        <v>Main Hall</v>
      </c>
      <c r="G3082" s="5" t="s">
        <v>131</v>
      </c>
      <c r="H3082" s="536" t="s">
        <v>6343</v>
      </c>
      <c r="I3082" s="536" t="str">
        <f>iferror(vlookup(G3082,Objects!$A$2:$D$403,4,false),"")</f>
        <v>Warp Pad Base</v>
      </c>
      <c r="J3082" s="537" t="s">
        <v>1073</v>
      </c>
    </row>
    <row r="3083">
      <c r="A3083" s="5" t="s">
        <v>445</v>
      </c>
      <c r="B3083" s="149" t="str">
        <f>iferror(vlookup(A3083,Maps!$A$2:$B$111,2,false),"")</f>
        <v>Temple of Time</v>
      </c>
      <c r="C3083" s="7" t="s">
        <v>692</v>
      </c>
      <c r="D3083" s="7" t="s">
        <v>680</v>
      </c>
      <c r="E3083" s="7" t="s">
        <v>2414</v>
      </c>
      <c r="F3083" s="547" t="str">
        <f>iferror(vlookup(E3083,Rooms!$D$2:$E$621,2,false),"")</f>
        <v>Main Hall</v>
      </c>
      <c r="G3083" s="5" t="s">
        <v>138</v>
      </c>
      <c r="H3083" s="536" t="s">
        <v>6345</v>
      </c>
      <c r="I3083" s="536" t="str">
        <f>iferror(vlookup(G3083,Objects!$A$2:$D$403,4,false),"")</f>
        <v>Light Warp Pad</v>
      </c>
      <c r="J3083" s="537" t="s">
        <v>1073</v>
      </c>
    </row>
    <row r="3084">
      <c r="A3084" s="5" t="s">
        <v>445</v>
      </c>
      <c r="B3084" s="149" t="str">
        <f>iferror(vlookup(A3084,Maps!$A$2:$B$111,2,false),"")</f>
        <v>Temple of Time</v>
      </c>
      <c r="C3084" s="7" t="s">
        <v>692</v>
      </c>
      <c r="D3084" s="7" t="s">
        <v>680</v>
      </c>
      <c r="E3084" s="7" t="s">
        <v>2414</v>
      </c>
      <c r="F3084" s="547" t="str">
        <f>iferror(vlookup(E3084,Rooms!$D$2:$E$621,2,false),"")</f>
        <v>Main Hall</v>
      </c>
      <c r="G3084" s="5" t="s">
        <v>772</v>
      </c>
      <c r="H3084" s="536" t="s">
        <v>6485</v>
      </c>
      <c r="I3084" s="536" t="str">
        <f>iferror(vlookup(G3084,Objects!$A$2:$D$403,4,false),"")</f>
        <v>Item Model - Spiritual Stones</v>
      </c>
      <c r="J3084" s="537" t="s">
        <v>1073</v>
      </c>
    </row>
    <row r="3085">
      <c r="A3085" s="5" t="s">
        <v>445</v>
      </c>
      <c r="B3085" s="149" t="str">
        <f>iferror(vlookup(A3085,Maps!$A$2:$B$111,2,false),"")</f>
        <v>Temple of Time</v>
      </c>
      <c r="C3085" s="7" t="s">
        <v>692</v>
      </c>
      <c r="D3085" s="7" t="s">
        <v>680</v>
      </c>
      <c r="E3085" s="7" t="s">
        <v>2414</v>
      </c>
      <c r="F3085" s="547" t="str">
        <f>iferror(vlookup(E3085,Rooms!$D$2:$E$621,2,false),"")</f>
        <v>Main Hall</v>
      </c>
      <c r="G3085" s="5" t="s">
        <v>2782</v>
      </c>
      <c r="H3085" s="536" t="s">
        <v>6426</v>
      </c>
      <c r="I3085" s="536" t="str">
        <f>iferror(vlookup(G3085,Objects!$A$2:$D$403,4,false),"")</f>
        <v>[Blank]</v>
      </c>
      <c r="J3085" s="537" t="s">
        <v>1073</v>
      </c>
    </row>
    <row r="3086">
      <c r="A3086" s="54"/>
      <c r="B3086" s="116" t="str">
        <f>iferror(vlookup(A3086,Maps!$A$2:$B$111,2,false),"")</f>
        <v/>
      </c>
      <c r="C3086" s="539"/>
      <c r="D3086" s="539"/>
      <c r="E3086" s="539"/>
      <c r="F3086" s="540" t="str">
        <f>iferror(vlookup(E3086,Rooms!$D$2:$E$621,2,false),"")</f>
        <v/>
      </c>
      <c r="G3086" s="539"/>
      <c r="H3086" s="541"/>
      <c r="I3086" s="541" t="str">
        <f>iferror(vlookup(G3086,Objects!$A$2:$D$403,4,false),"")</f>
        <v/>
      </c>
      <c r="J3086" s="542"/>
    </row>
    <row r="3087">
      <c r="A3087" s="5" t="s">
        <v>445</v>
      </c>
      <c r="B3087" s="149" t="str">
        <f>iferror(vlookup(A3087,Maps!$A$2:$B$111,2,false),"")</f>
        <v>Temple of Time</v>
      </c>
      <c r="C3087" s="11" t="s">
        <v>694</v>
      </c>
      <c r="D3087" s="11" t="s">
        <v>680</v>
      </c>
      <c r="E3087" s="11" t="s">
        <v>2414</v>
      </c>
      <c r="F3087" s="538" t="str">
        <f>iferror(vlookup(E3087,Rooms!$D$2:$E$621,2,false),"")</f>
        <v>Main Hall</v>
      </c>
      <c r="G3087" s="5" t="s">
        <v>104</v>
      </c>
      <c r="H3087" s="536" t="s">
        <v>6336</v>
      </c>
      <c r="I3087" s="536" t="str">
        <f>iferror(vlookup(G3087,Objects!$A$2:$D$403,4,false),"")</f>
        <v>Temple of Time Objects</v>
      </c>
      <c r="J3087" s="537" t="s">
        <v>1059</v>
      </c>
    </row>
    <row r="3088">
      <c r="A3088" s="5" t="s">
        <v>445</v>
      </c>
      <c r="B3088" s="149" t="str">
        <f>iferror(vlookup(A3088,Maps!$A$2:$B$111,2,false),"")</f>
        <v>Temple of Time</v>
      </c>
      <c r="C3088" s="7" t="s">
        <v>694</v>
      </c>
      <c r="D3088" s="7" t="s">
        <v>680</v>
      </c>
      <c r="E3088" s="7" t="s">
        <v>2414</v>
      </c>
      <c r="F3088" s="547" t="str">
        <f>iferror(vlookup(E3088,Rooms!$D$2:$E$621,2,false),"")</f>
        <v>Main Hall</v>
      </c>
      <c r="G3088" s="5" t="s">
        <v>131</v>
      </c>
      <c r="H3088" s="536" t="s">
        <v>6343</v>
      </c>
      <c r="I3088" s="536" t="str">
        <f>iferror(vlookup(G3088,Objects!$A$2:$D$403,4,false),"")</f>
        <v>Warp Pad Base</v>
      </c>
      <c r="J3088" s="537" t="s">
        <v>1073</v>
      </c>
    </row>
    <row r="3089">
      <c r="A3089" s="5" t="s">
        <v>445</v>
      </c>
      <c r="B3089" s="149" t="str">
        <f>iferror(vlookup(A3089,Maps!$A$2:$B$111,2,false),"")</f>
        <v>Temple of Time</v>
      </c>
      <c r="C3089" s="7" t="s">
        <v>694</v>
      </c>
      <c r="D3089" s="7" t="s">
        <v>680</v>
      </c>
      <c r="E3089" s="7" t="s">
        <v>2414</v>
      </c>
      <c r="F3089" s="547" t="str">
        <f>iferror(vlookup(E3089,Rooms!$D$2:$E$621,2,false),"")</f>
        <v>Main Hall</v>
      </c>
      <c r="G3089" s="5" t="s">
        <v>138</v>
      </c>
      <c r="H3089" s="536" t="s">
        <v>6345</v>
      </c>
      <c r="I3089" s="536" t="str">
        <f>iferror(vlookup(G3089,Objects!$A$2:$D$403,4,false),"")</f>
        <v>Light Warp Pad</v>
      </c>
      <c r="J3089" s="537" t="s">
        <v>1073</v>
      </c>
    </row>
    <row r="3090">
      <c r="A3090" s="5" t="s">
        <v>445</v>
      </c>
      <c r="B3090" s="149" t="str">
        <f>iferror(vlookup(A3090,Maps!$A$2:$B$111,2,false),"")</f>
        <v>Temple of Time</v>
      </c>
      <c r="C3090" s="7" t="s">
        <v>694</v>
      </c>
      <c r="D3090" s="7" t="s">
        <v>680</v>
      </c>
      <c r="E3090" s="7" t="s">
        <v>2414</v>
      </c>
      <c r="F3090" s="547" t="str">
        <f>iferror(vlookup(E3090,Rooms!$D$2:$E$621,2,false),"")</f>
        <v>Main Hall</v>
      </c>
      <c r="G3090" s="5" t="s">
        <v>772</v>
      </c>
      <c r="H3090" s="536" t="s">
        <v>6485</v>
      </c>
      <c r="I3090" s="536" t="str">
        <f>iferror(vlookup(G3090,Objects!$A$2:$D$403,4,false),"")</f>
        <v>Item Model - Spiritual Stones</v>
      </c>
      <c r="J3090" s="537" t="s">
        <v>1073</v>
      </c>
    </row>
    <row r="3091">
      <c r="A3091" s="5" t="s">
        <v>445</v>
      </c>
      <c r="B3091" s="149" t="str">
        <f>iferror(vlookup(A3091,Maps!$A$2:$B$111,2,false),"")</f>
        <v>Temple of Time</v>
      </c>
      <c r="C3091" s="7" t="s">
        <v>694</v>
      </c>
      <c r="D3091" s="7" t="s">
        <v>680</v>
      </c>
      <c r="E3091" s="7" t="s">
        <v>2414</v>
      </c>
      <c r="F3091" s="547" t="str">
        <f>iferror(vlookup(E3091,Rooms!$D$2:$E$621,2,false),"")</f>
        <v>Main Hall</v>
      </c>
      <c r="G3091" s="5" t="s">
        <v>2782</v>
      </c>
      <c r="H3091" s="536" t="s">
        <v>6426</v>
      </c>
      <c r="I3091" s="536" t="str">
        <f>iferror(vlookup(G3091,Objects!$A$2:$D$403,4,false),"")</f>
        <v>[Blank]</v>
      </c>
      <c r="J3091" s="537" t="s">
        <v>1073</v>
      </c>
    </row>
    <row r="3092">
      <c r="A3092" s="54"/>
      <c r="B3092" s="116" t="str">
        <f>iferror(vlookup(A3092,Maps!$A$2:$B$111,2,false),"")</f>
        <v/>
      </c>
      <c r="C3092" s="539"/>
      <c r="D3092" s="539"/>
      <c r="E3092" s="539"/>
      <c r="F3092" s="540" t="str">
        <f>iferror(vlookup(E3092,Rooms!$D$2:$E$621,2,false),"")</f>
        <v/>
      </c>
      <c r="G3092" s="539"/>
      <c r="H3092" s="541"/>
      <c r="I3092" s="541" t="str">
        <f>iferror(vlookup(G3092,Objects!$A$2:$D$403,4,false),"")</f>
        <v/>
      </c>
      <c r="J3092" s="542"/>
    </row>
    <row r="3093">
      <c r="A3093" s="5" t="s">
        <v>445</v>
      </c>
      <c r="B3093" s="149" t="str">
        <f>iferror(vlookup(A3093,Maps!$A$2:$B$111,2,false),"")</f>
        <v>Temple of Time</v>
      </c>
      <c r="C3093" s="11" t="s">
        <v>696</v>
      </c>
      <c r="D3093" s="11" t="s">
        <v>680</v>
      </c>
      <c r="E3093" s="11" t="s">
        <v>2414</v>
      </c>
      <c r="F3093" s="538" t="str">
        <f>iferror(vlookup(E3093,Rooms!$D$2:$E$621,2,false),"")</f>
        <v>Main Hall</v>
      </c>
      <c r="G3093" s="5" t="s">
        <v>104</v>
      </c>
      <c r="H3093" s="536" t="s">
        <v>6336</v>
      </c>
      <c r="I3093" s="536" t="str">
        <f>iferror(vlookup(G3093,Objects!$A$2:$D$403,4,false),"")</f>
        <v>Temple of Time Objects</v>
      </c>
      <c r="J3093" s="537" t="s">
        <v>1059</v>
      </c>
    </row>
    <row r="3094">
      <c r="A3094" s="5" t="s">
        <v>445</v>
      </c>
      <c r="B3094" s="149" t="str">
        <f>iferror(vlookup(A3094,Maps!$A$2:$B$111,2,false),"")</f>
        <v>Temple of Time</v>
      </c>
      <c r="C3094" s="7" t="s">
        <v>696</v>
      </c>
      <c r="D3094" s="7" t="s">
        <v>680</v>
      </c>
      <c r="E3094" s="7" t="s">
        <v>2414</v>
      </c>
      <c r="F3094" s="547" t="str">
        <f>iferror(vlookup(E3094,Rooms!$D$2:$E$621,2,false),"")</f>
        <v>Main Hall</v>
      </c>
      <c r="G3094" s="5" t="s">
        <v>131</v>
      </c>
      <c r="H3094" s="536" t="s">
        <v>6343</v>
      </c>
      <c r="I3094" s="536" t="str">
        <f>iferror(vlookup(G3094,Objects!$A$2:$D$403,4,false),"")</f>
        <v>Warp Pad Base</v>
      </c>
      <c r="J3094" s="537" t="s">
        <v>1073</v>
      </c>
    </row>
    <row r="3095">
      <c r="A3095" s="5" t="s">
        <v>445</v>
      </c>
      <c r="B3095" s="149" t="str">
        <f>iferror(vlookup(A3095,Maps!$A$2:$B$111,2,false),"")</f>
        <v>Temple of Time</v>
      </c>
      <c r="C3095" s="7" t="s">
        <v>696</v>
      </c>
      <c r="D3095" s="7" t="s">
        <v>680</v>
      </c>
      <c r="E3095" s="7" t="s">
        <v>2414</v>
      </c>
      <c r="F3095" s="547" t="str">
        <f>iferror(vlookup(E3095,Rooms!$D$2:$E$621,2,false),"")</f>
        <v>Main Hall</v>
      </c>
      <c r="G3095" s="5" t="s">
        <v>138</v>
      </c>
      <c r="H3095" s="536" t="s">
        <v>6345</v>
      </c>
      <c r="I3095" s="536" t="str">
        <f>iferror(vlookup(G3095,Objects!$A$2:$D$403,4,false),"")</f>
        <v>Light Warp Pad</v>
      </c>
      <c r="J3095" s="537" t="s">
        <v>1073</v>
      </c>
    </row>
    <row r="3096">
      <c r="A3096" s="5" t="s">
        <v>445</v>
      </c>
      <c r="B3096" s="149" t="str">
        <f>iferror(vlookup(A3096,Maps!$A$2:$B$111,2,false),"")</f>
        <v>Temple of Time</v>
      </c>
      <c r="C3096" s="7" t="s">
        <v>696</v>
      </c>
      <c r="D3096" s="7" t="s">
        <v>680</v>
      </c>
      <c r="E3096" s="7" t="s">
        <v>2414</v>
      </c>
      <c r="F3096" s="547" t="str">
        <f>iferror(vlookup(E3096,Rooms!$D$2:$E$621,2,false),"")</f>
        <v>Main Hall</v>
      </c>
      <c r="G3096" s="5" t="s">
        <v>772</v>
      </c>
      <c r="H3096" s="536" t="s">
        <v>6485</v>
      </c>
      <c r="I3096" s="536" t="str">
        <f>iferror(vlookup(G3096,Objects!$A$2:$D$403,4,false),"")</f>
        <v>Item Model - Spiritual Stones</v>
      </c>
      <c r="J3096" s="537" t="s">
        <v>1073</v>
      </c>
    </row>
    <row r="3097">
      <c r="A3097" s="5" t="s">
        <v>445</v>
      </c>
      <c r="B3097" s="149" t="str">
        <f>iferror(vlookup(A3097,Maps!$A$2:$B$111,2,false),"")</f>
        <v>Temple of Time</v>
      </c>
      <c r="C3097" s="7" t="s">
        <v>696</v>
      </c>
      <c r="D3097" s="7" t="s">
        <v>680</v>
      </c>
      <c r="E3097" s="7" t="s">
        <v>2414</v>
      </c>
      <c r="F3097" s="547" t="str">
        <f>iferror(vlookup(E3097,Rooms!$D$2:$E$621,2,false),"")</f>
        <v>Main Hall</v>
      </c>
      <c r="G3097" s="5" t="s">
        <v>2782</v>
      </c>
      <c r="H3097" s="536" t="s">
        <v>6426</v>
      </c>
      <c r="I3097" s="536" t="str">
        <f>iferror(vlookup(G3097,Objects!$A$2:$D$403,4,false),"")</f>
        <v>[Blank]</v>
      </c>
      <c r="J3097" s="537" t="s">
        <v>1073</v>
      </c>
    </row>
    <row r="3098">
      <c r="A3098" s="54"/>
      <c r="B3098" s="116" t="str">
        <f>iferror(vlookup(A3098,Maps!$A$2:$B$111,2,false),"")</f>
        <v/>
      </c>
      <c r="C3098" s="539"/>
      <c r="D3098" s="539"/>
      <c r="E3098" s="539"/>
      <c r="F3098" s="540" t="str">
        <f>iferror(vlookup(E3098,Rooms!$D$2:$E$621,2,false),"")</f>
        <v/>
      </c>
      <c r="G3098" s="539"/>
      <c r="H3098" s="541"/>
      <c r="I3098" s="541" t="str">
        <f>iferror(vlookup(G3098,Objects!$A$2:$D$403,4,false),"")</f>
        <v/>
      </c>
      <c r="J3098" s="542"/>
    </row>
    <row r="3099">
      <c r="A3099" s="5" t="s">
        <v>445</v>
      </c>
      <c r="B3099" s="149" t="str">
        <f>iferror(vlookup(A3099,Maps!$A$2:$B$111,2,false),"")</f>
        <v>Temple of Time</v>
      </c>
      <c r="C3099" s="11" t="s">
        <v>274</v>
      </c>
      <c r="D3099" s="11" t="s">
        <v>680</v>
      </c>
      <c r="E3099" s="11" t="s">
        <v>2414</v>
      </c>
      <c r="F3099" s="538" t="str">
        <f>iferror(vlookup(E3099,Rooms!$D$2:$E$621,2,false),"")</f>
        <v>Main Hall</v>
      </c>
      <c r="G3099" s="5" t="s">
        <v>104</v>
      </c>
      <c r="H3099" s="536" t="s">
        <v>6336</v>
      </c>
      <c r="I3099" s="536" t="str">
        <f>iferror(vlookup(G3099,Objects!$A$2:$D$403,4,false),"")</f>
        <v>Temple of Time Objects</v>
      </c>
      <c r="J3099" s="537" t="s">
        <v>1059</v>
      </c>
    </row>
    <row r="3100">
      <c r="A3100" s="5" t="s">
        <v>445</v>
      </c>
      <c r="B3100" s="149" t="str">
        <f>iferror(vlookup(A3100,Maps!$A$2:$B$111,2,false),"")</f>
        <v>Temple of Time</v>
      </c>
      <c r="C3100" s="7" t="s">
        <v>274</v>
      </c>
      <c r="D3100" s="7" t="s">
        <v>680</v>
      </c>
      <c r="E3100" s="7" t="s">
        <v>2414</v>
      </c>
      <c r="F3100" s="547" t="str">
        <f>iferror(vlookup(E3100,Rooms!$D$2:$E$621,2,false),"")</f>
        <v>Main Hall</v>
      </c>
      <c r="G3100" s="5" t="s">
        <v>131</v>
      </c>
      <c r="H3100" s="536" t="s">
        <v>6343</v>
      </c>
      <c r="I3100" s="536" t="str">
        <f>iferror(vlookup(G3100,Objects!$A$2:$D$403,4,false),"")</f>
        <v>Warp Pad Base</v>
      </c>
      <c r="J3100" s="537" t="s">
        <v>1073</v>
      </c>
    </row>
    <row r="3101">
      <c r="A3101" s="5" t="s">
        <v>445</v>
      </c>
      <c r="B3101" s="149" t="str">
        <f>iferror(vlookup(A3101,Maps!$A$2:$B$111,2,false),"")</f>
        <v>Temple of Time</v>
      </c>
      <c r="C3101" s="7" t="s">
        <v>274</v>
      </c>
      <c r="D3101" s="7" t="s">
        <v>680</v>
      </c>
      <c r="E3101" s="7" t="s">
        <v>2414</v>
      </c>
      <c r="F3101" s="547" t="str">
        <f>iferror(vlookup(E3101,Rooms!$D$2:$E$621,2,false),"")</f>
        <v>Main Hall</v>
      </c>
      <c r="G3101" s="5" t="s">
        <v>138</v>
      </c>
      <c r="H3101" s="536" t="s">
        <v>6345</v>
      </c>
      <c r="I3101" s="536" t="str">
        <f>iferror(vlookup(G3101,Objects!$A$2:$D$403,4,false),"")</f>
        <v>Light Warp Pad</v>
      </c>
      <c r="J3101" s="537" t="s">
        <v>1073</v>
      </c>
    </row>
    <row r="3102">
      <c r="A3102" s="5" t="s">
        <v>445</v>
      </c>
      <c r="B3102" s="149" t="str">
        <f>iferror(vlookup(A3102,Maps!$A$2:$B$111,2,false),"")</f>
        <v>Temple of Time</v>
      </c>
      <c r="C3102" s="7" t="s">
        <v>274</v>
      </c>
      <c r="D3102" s="7" t="s">
        <v>680</v>
      </c>
      <c r="E3102" s="7" t="s">
        <v>2414</v>
      </c>
      <c r="F3102" s="547" t="str">
        <f>iferror(vlookup(E3102,Rooms!$D$2:$E$621,2,false),"")</f>
        <v>Main Hall</v>
      </c>
      <c r="G3102" s="5" t="s">
        <v>772</v>
      </c>
      <c r="H3102" s="536" t="s">
        <v>6485</v>
      </c>
      <c r="I3102" s="536" t="str">
        <f>iferror(vlookup(G3102,Objects!$A$2:$D$403,4,false),"")</f>
        <v>Item Model - Spiritual Stones</v>
      </c>
      <c r="J3102" s="537" t="s">
        <v>1073</v>
      </c>
    </row>
    <row r="3103">
      <c r="A3103" s="5" t="s">
        <v>445</v>
      </c>
      <c r="B3103" s="149" t="str">
        <f>iferror(vlookup(A3103,Maps!$A$2:$B$111,2,false),"")</f>
        <v>Temple of Time</v>
      </c>
      <c r="C3103" s="7" t="s">
        <v>274</v>
      </c>
      <c r="D3103" s="7" t="s">
        <v>680</v>
      </c>
      <c r="E3103" s="7" t="s">
        <v>2414</v>
      </c>
      <c r="F3103" s="547" t="str">
        <f>iferror(vlookup(E3103,Rooms!$D$2:$E$621,2,false),"")</f>
        <v>Main Hall</v>
      </c>
      <c r="G3103" s="5" t="s">
        <v>2782</v>
      </c>
      <c r="H3103" s="536" t="s">
        <v>6426</v>
      </c>
      <c r="I3103" s="536" t="str">
        <f>iferror(vlookup(G3103,Objects!$A$2:$D$403,4,false),"")</f>
        <v>[Blank]</v>
      </c>
      <c r="J3103" s="537" t="s">
        <v>1073</v>
      </c>
    </row>
    <row r="3104">
      <c r="A3104" s="54"/>
      <c r="B3104" s="116" t="str">
        <f>iferror(vlookup(A3104,Maps!$A$2:$B$111,2,false),"")</f>
        <v/>
      </c>
      <c r="C3104" s="539"/>
      <c r="D3104" s="539"/>
      <c r="E3104" s="539"/>
      <c r="F3104" s="540" t="str">
        <f>iferror(vlookup(E3104,Rooms!$D$2:$E$621,2,false),"")</f>
        <v/>
      </c>
      <c r="G3104" s="539"/>
      <c r="H3104" s="541"/>
      <c r="I3104" s="541" t="str">
        <f>iferror(vlookup(G3104,Objects!$A$2:$D$403,4,false),"")</f>
        <v/>
      </c>
      <c r="J3104" s="542"/>
    </row>
    <row r="3105">
      <c r="A3105" s="5" t="s">
        <v>445</v>
      </c>
      <c r="B3105" s="149" t="str">
        <f>iferror(vlookup(A3105,Maps!$A$2:$B$111,2,false),"")</f>
        <v>Temple of Time</v>
      </c>
      <c r="C3105" s="11" t="s">
        <v>170</v>
      </c>
      <c r="D3105" s="11" t="s">
        <v>680</v>
      </c>
      <c r="E3105" s="11" t="s">
        <v>2414</v>
      </c>
      <c r="F3105" s="538" t="str">
        <f>iferror(vlookup(E3105,Rooms!$D$2:$E$621,2,false),"")</f>
        <v>Main Hall</v>
      </c>
      <c r="G3105" s="5" t="s">
        <v>104</v>
      </c>
      <c r="H3105" s="536" t="s">
        <v>6336</v>
      </c>
      <c r="I3105" s="536" t="str">
        <f>iferror(vlookup(G3105,Objects!$A$2:$D$403,4,false),"")</f>
        <v>Temple of Time Objects</v>
      </c>
      <c r="J3105" s="537" t="s">
        <v>1059</v>
      </c>
    </row>
    <row r="3106">
      <c r="A3106" s="5" t="s">
        <v>445</v>
      </c>
      <c r="B3106" s="149" t="str">
        <f>iferror(vlookup(A3106,Maps!$A$2:$B$111,2,false),"")</f>
        <v>Temple of Time</v>
      </c>
      <c r="C3106" s="7" t="s">
        <v>170</v>
      </c>
      <c r="D3106" s="7" t="s">
        <v>680</v>
      </c>
      <c r="E3106" s="7" t="s">
        <v>2414</v>
      </c>
      <c r="F3106" s="547" t="str">
        <f>iferror(vlookup(E3106,Rooms!$D$2:$E$621,2,false),"")</f>
        <v>Main Hall</v>
      </c>
      <c r="G3106" s="5" t="s">
        <v>131</v>
      </c>
      <c r="H3106" s="536" t="s">
        <v>6343</v>
      </c>
      <c r="I3106" s="536" t="str">
        <f>iferror(vlookup(G3106,Objects!$A$2:$D$403,4,false),"")</f>
        <v>Warp Pad Base</v>
      </c>
      <c r="J3106" s="537" t="s">
        <v>1073</v>
      </c>
    </row>
    <row r="3107">
      <c r="A3107" s="5" t="s">
        <v>445</v>
      </c>
      <c r="B3107" s="149" t="str">
        <f>iferror(vlookup(A3107,Maps!$A$2:$B$111,2,false),"")</f>
        <v>Temple of Time</v>
      </c>
      <c r="C3107" s="7" t="s">
        <v>170</v>
      </c>
      <c r="D3107" s="7" t="s">
        <v>680</v>
      </c>
      <c r="E3107" s="7" t="s">
        <v>2414</v>
      </c>
      <c r="F3107" s="547" t="str">
        <f>iferror(vlookup(E3107,Rooms!$D$2:$E$621,2,false),"")</f>
        <v>Main Hall</v>
      </c>
      <c r="G3107" s="5" t="s">
        <v>138</v>
      </c>
      <c r="H3107" s="536" t="s">
        <v>6345</v>
      </c>
      <c r="I3107" s="536" t="str">
        <f>iferror(vlookup(G3107,Objects!$A$2:$D$403,4,false),"")</f>
        <v>Light Warp Pad</v>
      </c>
      <c r="J3107" s="537" t="s">
        <v>1073</v>
      </c>
    </row>
    <row r="3108">
      <c r="A3108" s="5" t="s">
        <v>445</v>
      </c>
      <c r="B3108" s="149" t="str">
        <f>iferror(vlookup(A3108,Maps!$A$2:$B$111,2,false),"")</f>
        <v>Temple of Time</v>
      </c>
      <c r="C3108" s="7" t="s">
        <v>170</v>
      </c>
      <c r="D3108" s="7" t="s">
        <v>680</v>
      </c>
      <c r="E3108" s="7" t="s">
        <v>2414</v>
      </c>
      <c r="F3108" s="547" t="str">
        <f>iferror(vlookup(E3108,Rooms!$D$2:$E$621,2,false),"")</f>
        <v>Main Hall</v>
      </c>
      <c r="G3108" s="5" t="s">
        <v>772</v>
      </c>
      <c r="H3108" s="536" t="s">
        <v>6485</v>
      </c>
      <c r="I3108" s="536" t="str">
        <f>iferror(vlookup(G3108,Objects!$A$2:$D$403,4,false),"")</f>
        <v>Item Model - Spiritual Stones</v>
      </c>
      <c r="J3108" s="537" t="s">
        <v>1073</v>
      </c>
    </row>
    <row r="3109">
      <c r="A3109" s="5" t="s">
        <v>445</v>
      </c>
      <c r="B3109" s="149" t="str">
        <f>iferror(vlookup(A3109,Maps!$A$2:$B$111,2,false),"")</f>
        <v>Temple of Time</v>
      </c>
      <c r="C3109" s="7" t="s">
        <v>170</v>
      </c>
      <c r="D3109" s="7" t="s">
        <v>680</v>
      </c>
      <c r="E3109" s="7" t="s">
        <v>2414</v>
      </c>
      <c r="F3109" s="547" t="str">
        <f>iferror(vlookup(E3109,Rooms!$D$2:$E$621,2,false),"")</f>
        <v>Main Hall</v>
      </c>
      <c r="G3109" s="5" t="s">
        <v>2782</v>
      </c>
      <c r="H3109" s="536" t="s">
        <v>6426</v>
      </c>
      <c r="I3109" s="536" t="str">
        <f>iferror(vlookup(G3109,Objects!$A$2:$D$403,4,false),"")</f>
        <v>[Blank]</v>
      </c>
      <c r="J3109" s="537" t="s">
        <v>1073</v>
      </c>
    </row>
    <row r="3110">
      <c r="A3110" s="5" t="s">
        <v>445</v>
      </c>
      <c r="B3110" s="149" t="str">
        <f>iferror(vlookup(A3110,Maps!$A$2:$B$111,2,false),"")</f>
        <v>Temple of Time</v>
      </c>
      <c r="C3110" s="7" t="s">
        <v>170</v>
      </c>
      <c r="D3110" s="7" t="s">
        <v>680</v>
      </c>
      <c r="E3110" s="7" t="s">
        <v>2414</v>
      </c>
      <c r="F3110" s="547" t="str">
        <f>iferror(vlookup(E3110,Rooms!$D$2:$E$621,2,false),"")</f>
        <v>Main Hall</v>
      </c>
      <c r="G3110" s="5" t="s">
        <v>3183</v>
      </c>
      <c r="H3110" s="536" t="s">
        <v>7030</v>
      </c>
      <c r="I3110" s="536" t="str">
        <f>iferror(vlookup(G3110,Objects!$A$2:$D$403,4,false),"")</f>
        <v>Child Zelda</v>
      </c>
      <c r="J3110" s="537" t="s">
        <v>1073</v>
      </c>
    </row>
    <row r="3111">
      <c r="A3111" s="543" t="s">
        <v>445</v>
      </c>
      <c r="B3111" s="86" t="str">
        <f>iferror(vlookup(A3111,Maps!$A$2:$B$111,2,false),"")</f>
        <v>Temple of Time</v>
      </c>
      <c r="C3111" s="80" t="s">
        <v>170</v>
      </c>
      <c r="D3111" s="80" t="s">
        <v>680</v>
      </c>
      <c r="E3111" s="80" t="s">
        <v>2414</v>
      </c>
      <c r="F3111" s="554" t="str">
        <f>iferror(vlookup(E3111,Rooms!$D$2:$E$621,2,false),"")</f>
        <v>Main Hall</v>
      </c>
      <c r="G3111" s="543" t="s">
        <v>469</v>
      </c>
      <c r="H3111" s="545" t="s">
        <v>6275</v>
      </c>
      <c r="I3111" s="545" t="str">
        <f>iferror(vlookup(G3111,Objects!$A$2:$D$403,4,false),"")</f>
        <v>Zelda's Escape &amp; Song of Time Cutscene Animations</v>
      </c>
      <c r="J3111" s="546" t="s">
        <v>1073</v>
      </c>
    </row>
    <row r="3112">
      <c r="A3112" s="54"/>
      <c r="B3112" s="116" t="str">
        <f>iferror(vlookup(A3112,Maps!$A$2:$B$111,2,false),"")</f>
        <v/>
      </c>
      <c r="C3112" s="539"/>
      <c r="D3112" s="539"/>
      <c r="E3112" s="539"/>
      <c r="F3112" s="540" t="str">
        <f>iferror(vlookup(E3112,Rooms!$D$2:$E$621,2,false),"")</f>
        <v/>
      </c>
      <c r="G3112" s="539"/>
      <c r="H3112" s="541"/>
      <c r="I3112" s="541" t="str">
        <f>iferror(vlookup(G3112,Objects!$A$2:$D$403,4,false),"")</f>
        <v/>
      </c>
      <c r="J3112" s="542"/>
    </row>
    <row r="3113">
      <c r="A3113" s="5" t="s">
        <v>445</v>
      </c>
      <c r="B3113" s="149" t="str">
        <f>iferror(vlookup(A3113,Maps!$A$2:$B$111,2,false),"")</f>
        <v>Temple of Time</v>
      </c>
      <c r="C3113" s="11" t="s">
        <v>572</v>
      </c>
      <c r="D3113" s="11" t="s">
        <v>680</v>
      </c>
      <c r="E3113" s="11" t="s">
        <v>2414</v>
      </c>
      <c r="F3113" s="538" t="str">
        <f>iferror(vlookup(E3113,Rooms!$D$2:$E$621,2,false),"")</f>
        <v>Main Hall</v>
      </c>
      <c r="G3113" s="5" t="s">
        <v>104</v>
      </c>
      <c r="H3113" s="536" t="s">
        <v>6336</v>
      </c>
      <c r="I3113" s="536" t="str">
        <f>iferror(vlookup(G3113,Objects!$A$2:$D$403,4,false),"")</f>
        <v>Temple of Time Objects</v>
      </c>
      <c r="J3113" s="537" t="s">
        <v>1059</v>
      </c>
    </row>
    <row r="3114">
      <c r="A3114" s="5" t="s">
        <v>445</v>
      </c>
      <c r="B3114" s="149" t="str">
        <f>iferror(vlookup(A3114,Maps!$A$2:$B$111,2,false),"")</f>
        <v>Temple of Time</v>
      </c>
      <c r="C3114" s="7" t="s">
        <v>572</v>
      </c>
      <c r="D3114" s="7" t="s">
        <v>680</v>
      </c>
      <c r="E3114" s="7" t="s">
        <v>2414</v>
      </c>
      <c r="F3114" s="547" t="str">
        <f>iferror(vlookup(E3114,Rooms!$D$2:$E$621,2,false),"")</f>
        <v>Main Hall</v>
      </c>
      <c r="G3114" s="5" t="s">
        <v>131</v>
      </c>
      <c r="H3114" s="536" t="s">
        <v>6343</v>
      </c>
      <c r="I3114" s="536" t="str">
        <f>iferror(vlookup(G3114,Objects!$A$2:$D$403,4,false),"")</f>
        <v>Warp Pad Base</v>
      </c>
      <c r="J3114" s="537" t="s">
        <v>1073</v>
      </c>
    </row>
    <row r="3115">
      <c r="A3115" s="5" t="s">
        <v>445</v>
      </c>
      <c r="B3115" s="149" t="str">
        <f>iferror(vlookup(A3115,Maps!$A$2:$B$111,2,false),"")</f>
        <v>Temple of Time</v>
      </c>
      <c r="C3115" s="7" t="s">
        <v>572</v>
      </c>
      <c r="D3115" s="7" t="s">
        <v>680</v>
      </c>
      <c r="E3115" s="7" t="s">
        <v>2414</v>
      </c>
      <c r="F3115" s="547" t="str">
        <f>iferror(vlookup(E3115,Rooms!$D$2:$E$621,2,false),"")</f>
        <v>Main Hall</v>
      </c>
      <c r="G3115" s="5" t="s">
        <v>138</v>
      </c>
      <c r="H3115" s="536" t="s">
        <v>6345</v>
      </c>
      <c r="I3115" s="536" t="str">
        <f>iferror(vlookup(G3115,Objects!$A$2:$D$403,4,false),"")</f>
        <v>Light Warp Pad</v>
      </c>
      <c r="J3115" s="537" t="s">
        <v>1073</v>
      </c>
    </row>
    <row r="3116">
      <c r="A3116" s="5" t="s">
        <v>445</v>
      </c>
      <c r="B3116" s="149" t="str">
        <f>iferror(vlookup(A3116,Maps!$A$2:$B$111,2,false),"")</f>
        <v>Temple of Time</v>
      </c>
      <c r="C3116" s="7" t="s">
        <v>572</v>
      </c>
      <c r="D3116" s="7" t="s">
        <v>680</v>
      </c>
      <c r="E3116" s="7" t="s">
        <v>2414</v>
      </c>
      <c r="F3116" s="547" t="str">
        <f>iferror(vlookup(E3116,Rooms!$D$2:$E$621,2,false),"")</f>
        <v>Main Hall</v>
      </c>
      <c r="G3116" s="5" t="s">
        <v>2772</v>
      </c>
      <c r="H3116" s="536" t="s">
        <v>6414</v>
      </c>
      <c r="I3116" s="536" t="str">
        <f>iferror(vlookup(G3116,Objects!$A$2:$D$403,4,false),"")</f>
        <v>Sheik</v>
      </c>
      <c r="J3116" s="537" t="s">
        <v>1059</v>
      </c>
    </row>
    <row r="3117">
      <c r="A3117" s="5" t="s">
        <v>445</v>
      </c>
      <c r="B3117" s="149" t="str">
        <f>iferror(vlookup(A3117,Maps!$A$2:$B$111,2,false),"")</f>
        <v>Temple of Time</v>
      </c>
      <c r="C3117" s="7" t="s">
        <v>572</v>
      </c>
      <c r="D3117" s="7" t="s">
        <v>680</v>
      </c>
      <c r="E3117" s="7" t="s">
        <v>2414</v>
      </c>
      <c r="F3117" s="547" t="str">
        <f>iferror(vlookup(E3117,Rooms!$D$2:$E$621,2,false),"")</f>
        <v>Main Hall</v>
      </c>
      <c r="G3117" s="5" t="s">
        <v>772</v>
      </c>
      <c r="H3117" s="536" t="s">
        <v>6485</v>
      </c>
      <c r="I3117" s="536" t="str">
        <f>iferror(vlookup(G3117,Objects!$A$2:$D$403,4,false),"")</f>
        <v>Item Model - Spiritual Stones</v>
      </c>
      <c r="J3117" s="537" t="s">
        <v>1073</v>
      </c>
    </row>
    <row r="3118">
      <c r="A3118" s="5" t="s">
        <v>445</v>
      </c>
      <c r="B3118" s="149" t="str">
        <f>iferror(vlookup(A3118,Maps!$A$2:$B$111,2,false),"")</f>
        <v>Temple of Time</v>
      </c>
      <c r="C3118" s="7" t="s">
        <v>572</v>
      </c>
      <c r="D3118" s="7" t="s">
        <v>680</v>
      </c>
      <c r="E3118" s="7" t="s">
        <v>2414</v>
      </c>
      <c r="F3118" s="547" t="str">
        <f>iferror(vlookup(E3118,Rooms!$D$2:$E$621,2,false),"")</f>
        <v>Main Hall</v>
      </c>
      <c r="G3118" s="5" t="s">
        <v>124</v>
      </c>
      <c r="H3118" s="536" t="s">
        <v>6341</v>
      </c>
      <c r="I3118" s="536" t="str">
        <f>iferror(vlookup(G3118,Objects!$A$2:$D$403,4,false),"")</f>
        <v>Adult Zelda</v>
      </c>
      <c r="J3118" s="537" t="s">
        <v>1059</v>
      </c>
    </row>
    <row r="3119">
      <c r="A3119" s="5" t="s">
        <v>445</v>
      </c>
      <c r="B3119" s="149" t="str">
        <f>iferror(vlookup(A3119,Maps!$A$2:$B$111,2,false),"")</f>
        <v>Temple of Time</v>
      </c>
      <c r="C3119" s="7" t="s">
        <v>572</v>
      </c>
      <c r="D3119" s="7" t="s">
        <v>680</v>
      </c>
      <c r="E3119" s="7" t="s">
        <v>2414</v>
      </c>
      <c r="F3119" s="547" t="str">
        <f>iferror(vlookup(E3119,Rooms!$D$2:$E$621,2,false),"")</f>
        <v>Main Hall</v>
      </c>
      <c r="G3119" s="5" t="s">
        <v>3084</v>
      </c>
      <c r="H3119" s="536" t="s">
        <v>6865</v>
      </c>
      <c r="I3119" s="536" t="str">
        <f>iferror(vlookup(G3119,Objects!$A$2:$D$403,4,false),"")</f>
        <v>Adult Zelda Animations I</v>
      </c>
      <c r="J3119" s="537" t="s">
        <v>1073</v>
      </c>
    </row>
    <row r="3120">
      <c r="A3120" s="54"/>
      <c r="B3120" s="116" t="str">
        <f>iferror(vlookup(A3120,Maps!$A$2:$B$111,2,false),"")</f>
        <v/>
      </c>
      <c r="C3120" s="539"/>
      <c r="D3120" s="539"/>
      <c r="E3120" s="539"/>
      <c r="F3120" s="540" t="str">
        <f>iferror(vlookup(E3120,Rooms!$D$2:$E$621,2,false),"")</f>
        <v/>
      </c>
      <c r="G3120" s="539"/>
      <c r="H3120" s="541"/>
      <c r="I3120" s="541" t="str">
        <f>iferror(vlookup(G3120,Objects!$A$2:$D$403,4,false),"")</f>
        <v/>
      </c>
      <c r="J3120" s="542"/>
    </row>
    <row r="3121">
      <c r="A3121" s="5" t="s">
        <v>445</v>
      </c>
      <c r="B3121" s="149" t="str">
        <f>iferror(vlookup(A3121,Maps!$A$2:$B$111,2,false),"")</f>
        <v>Temple of Time</v>
      </c>
      <c r="C3121" s="11" t="s">
        <v>577</v>
      </c>
      <c r="D3121" s="11" t="s">
        <v>680</v>
      </c>
      <c r="E3121" s="11" t="s">
        <v>2414</v>
      </c>
      <c r="F3121" s="538" t="str">
        <f>iferror(vlookup(E3121,Rooms!$D$2:$E$621,2,false),"")</f>
        <v>Main Hall</v>
      </c>
      <c r="G3121" s="5" t="s">
        <v>104</v>
      </c>
      <c r="H3121" s="536" t="s">
        <v>6336</v>
      </c>
      <c r="I3121" s="536" t="str">
        <f>iferror(vlookup(G3121,Objects!$A$2:$D$403,4,false),"")</f>
        <v>Temple of Time Objects</v>
      </c>
      <c r="J3121" s="537" t="s">
        <v>1059</v>
      </c>
    </row>
    <row r="3122">
      <c r="A3122" s="5" t="s">
        <v>445</v>
      </c>
      <c r="B3122" s="149" t="str">
        <f>iferror(vlookup(A3122,Maps!$A$2:$B$111,2,false),"")</f>
        <v>Temple of Time</v>
      </c>
      <c r="C3122" s="7" t="s">
        <v>577</v>
      </c>
      <c r="D3122" s="7" t="s">
        <v>680</v>
      </c>
      <c r="E3122" s="7" t="s">
        <v>2414</v>
      </c>
      <c r="F3122" s="547" t="str">
        <f>iferror(vlookup(E3122,Rooms!$D$2:$E$621,2,false),"")</f>
        <v>Main Hall</v>
      </c>
      <c r="G3122" s="5" t="s">
        <v>131</v>
      </c>
      <c r="H3122" s="536" t="s">
        <v>6343</v>
      </c>
      <c r="I3122" s="536" t="str">
        <f>iferror(vlookup(G3122,Objects!$A$2:$D$403,4,false),"")</f>
        <v>Warp Pad Base</v>
      </c>
      <c r="J3122" s="537" t="s">
        <v>1073</v>
      </c>
    </row>
    <row r="3123">
      <c r="A3123" s="5" t="s">
        <v>445</v>
      </c>
      <c r="B3123" s="149" t="str">
        <f>iferror(vlookup(A3123,Maps!$A$2:$B$111,2,false),"")</f>
        <v>Temple of Time</v>
      </c>
      <c r="C3123" s="7" t="s">
        <v>577</v>
      </c>
      <c r="D3123" s="7" t="s">
        <v>680</v>
      </c>
      <c r="E3123" s="7" t="s">
        <v>2414</v>
      </c>
      <c r="F3123" s="547" t="str">
        <f>iferror(vlookup(E3123,Rooms!$D$2:$E$621,2,false),"")</f>
        <v>Main Hall</v>
      </c>
      <c r="G3123" s="5" t="s">
        <v>138</v>
      </c>
      <c r="H3123" s="536" t="s">
        <v>6345</v>
      </c>
      <c r="I3123" s="536" t="str">
        <f>iferror(vlookup(G3123,Objects!$A$2:$D$403,4,false),"")</f>
        <v>Light Warp Pad</v>
      </c>
      <c r="J3123" s="537" t="s">
        <v>1073</v>
      </c>
    </row>
    <row r="3124">
      <c r="A3124" s="5" t="s">
        <v>445</v>
      </c>
      <c r="B3124" s="149" t="str">
        <f>iferror(vlookup(A3124,Maps!$A$2:$B$111,2,false),"")</f>
        <v>Temple of Time</v>
      </c>
      <c r="C3124" s="7" t="s">
        <v>577</v>
      </c>
      <c r="D3124" s="7" t="s">
        <v>680</v>
      </c>
      <c r="E3124" s="7" t="s">
        <v>2414</v>
      </c>
      <c r="F3124" s="547" t="str">
        <f>iferror(vlookup(E3124,Rooms!$D$2:$E$621,2,false),"")</f>
        <v>Main Hall</v>
      </c>
      <c r="G3124" s="5" t="s">
        <v>2772</v>
      </c>
      <c r="H3124" s="536" t="s">
        <v>6414</v>
      </c>
      <c r="I3124" s="536" t="str">
        <f>iferror(vlookup(G3124,Objects!$A$2:$D$403,4,false),"")</f>
        <v>Sheik</v>
      </c>
      <c r="J3124" s="537" t="s">
        <v>1059</v>
      </c>
    </row>
    <row r="3125">
      <c r="A3125" s="5" t="s">
        <v>445</v>
      </c>
      <c r="B3125" s="149" t="str">
        <f>iferror(vlookup(A3125,Maps!$A$2:$B$111,2,false),"")</f>
        <v>Temple of Time</v>
      </c>
      <c r="C3125" s="7" t="s">
        <v>577</v>
      </c>
      <c r="D3125" s="7" t="s">
        <v>680</v>
      </c>
      <c r="E3125" s="7" t="s">
        <v>2414</v>
      </c>
      <c r="F3125" s="547" t="str">
        <f>iferror(vlookup(E3125,Rooms!$D$2:$E$621,2,false),"")</f>
        <v>Main Hall</v>
      </c>
      <c r="G3125" s="5" t="s">
        <v>772</v>
      </c>
      <c r="H3125" s="536" t="s">
        <v>6485</v>
      </c>
      <c r="I3125" s="536" t="str">
        <f>iferror(vlookup(G3125,Objects!$A$2:$D$403,4,false),"")</f>
        <v>Item Model - Spiritual Stones</v>
      </c>
      <c r="J3125" s="537" t="s">
        <v>1073</v>
      </c>
    </row>
    <row r="3126">
      <c r="A3126" s="5" t="s">
        <v>445</v>
      </c>
      <c r="B3126" s="149" t="str">
        <f>iferror(vlookup(A3126,Maps!$A$2:$B$111,2,false),"")</f>
        <v>Temple of Time</v>
      </c>
      <c r="C3126" s="7" t="s">
        <v>577</v>
      </c>
      <c r="D3126" s="7" t="s">
        <v>680</v>
      </c>
      <c r="E3126" s="7" t="s">
        <v>2414</v>
      </c>
      <c r="F3126" s="547" t="str">
        <f>iferror(vlookup(E3126,Rooms!$D$2:$E$621,2,false),"")</f>
        <v>Main Hall</v>
      </c>
      <c r="G3126" s="5" t="s">
        <v>124</v>
      </c>
      <c r="H3126" s="536" t="s">
        <v>6341</v>
      </c>
      <c r="I3126" s="536" t="str">
        <f>iferror(vlookup(G3126,Objects!$A$2:$D$403,4,false),"")</f>
        <v>Adult Zelda</v>
      </c>
      <c r="J3126" s="537" t="s">
        <v>1059</v>
      </c>
    </row>
    <row r="3127">
      <c r="A3127" s="5" t="s">
        <v>445</v>
      </c>
      <c r="B3127" s="149" t="str">
        <f>iferror(vlookup(A3127,Maps!$A$2:$B$111,2,false),"")</f>
        <v>Temple of Time</v>
      </c>
      <c r="C3127" s="7" t="s">
        <v>577</v>
      </c>
      <c r="D3127" s="7" t="s">
        <v>680</v>
      </c>
      <c r="E3127" s="7" t="s">
        <v>2414</v>
      </c>
      <c r="F3127" s="547" t="str">
        <f>iferror(vlookup(E3127,Rooms!$D$2:$E$621,2,false),"")</f>
        <v>Main Hall</v>
      </c>
      <c r="G3127" s="5" t="s">
        <v>3084</v>
      </c>
      <c r="H3127" s="536" t="s">
        <v>6865</v>
      </c>
      <c r="I3127" s="536" t="str">
        <f>iferror(vlookup(G3127,Objects!$A$2:$D$403,4,false),"")</f>
        <v>Adult Zelda Animations I</v>
      </c>
      <c r="J3127" s="537" t="s">
        <v>1073</v>
      </c>
    </row>
    <row r="3128">
      <c r="A3128" s="54"/>
      <c r="B3128" s="116" t="str">
        <f>iferror(vlookup(A3128,Maps!$A$2:$B$111,2,false),"")</f>
        <v/>
      </c>
      <c r="C3128" s="539"/>
      <c r="D3128" s="539"/>
      <c r="E3128" s="539"/>
      <c r="F3128" s="540" t="str">
        <f>iferror(vlookup(E3128,Rooms!$D$2:$E$621,2,false),"")</f>
        <v/>
      </c>
      <c r="G3128" s="539"/>
      <c r="H3128" s="541"/>
      <c r="I3128" s="541" t="str">
        <f>iferror(vlookup(G3128,Objects!$A$2:$D$403,4,false),"")</f>
        <v/>
      </c>
      <c r="J3128" s="542"/>
    </row>
    <row r="3129">
      <c r="A3129" s="5" t="s">
        <v>445</v>
      </c>
      <c r="B3129" s="149" t="str">
        <f>iferror(vlookup(A3129,Maps!$A$2:$B$111,2,false),"")</f>
        <v>Temple of Time</v>
      </c>
      <c r="C3129" s="11" t="s">
        <v>582</v>
      </c>
      <c r="D3129" s="11" t="s">
        <v>680</v>
      </c>
      <c r="E3129" s="11" t="s">
        <v>2414</v>
      </c>
      <c r="F3129" s="538" t="str">
        <f>iferror(vlookup(E3129,Rooms!$D$2:$E$621,2,false),"")</f>
        <v>Main Hall</v>
      </c>
      <c r="G3129" s="5" t="s">
        <v>104</v>
      </c>
      <c r="H3129" s="536" t="s">
        <v>6336</v>
      </c>
      <c r="I3129" s="536" t="str">
        <f>iferror(vlookup(G3129,Objects!$A$2:$D$403,4,false),"")</f>
        <v>Temple of Time Objects</v>
      </c>
      <c r="J3129" s="537" t="s">
        <v>1059</v>
      </c>
    </row>
    <row r="3130">
      <c r="A3130" s="5" t="s">
        <v>445</v>
      </c>
      <c r="B3130" s="149" t="str">
        <f>iferror(vlookup(A3130,Maps!$A$2:$B$111,2,false),"")</f>
        <v>Temple of Time</v>
      </c>
      <c r="C3130" s="7" t="s">
        <v>582</v>
      </c>
      <c r="D3130" s="7" t="s">
        <v>680</v>
      </c>
      <c r="E3130" s="7" t="s">
        <v>2414</v>
      </c>
      <c r="F3130" s="547" t="str">
        <f>iferror(vlookup(E3130,Rooms!$D$2:$E$621,2,false),"")</f>
        <v>Main Hall</v>
      </c>
      <c r="G3130" s="5" t="s">
        <v>131</v>
      </c>
      <c r="H3130" s="536" t="s">
        <v>6343</v>
      </c>
      <c r="I3130" s="536" t="str">
        <f>iferror(vlookup(G3130,Objects!$A$2:$D$403,4,false),"")</f>
        <v>Warp Pad Base</v>
      </c>
      <c r="J3130" s="537" t="s">
        <v>1073</v>
      </c>
    </row>
    <row r="3131">
      <c r="A3131" s="5" t="s">
        <v>445</v>
      </c>
      <c r="B3131" s="149" t="str">
        <f>iferror(vlookup(A3131,Maps!$A$2:$B$111,2,false),"")</f>
        <v>Temple of Time</v>
      </c>
      <c r="C3131" s="7" t="s">
        <v>582</v>
      </c>
      <c r="D3131" s="7" t="s">
        <v>680</v>
      </c>
      <c r="E3131" s="7" t="s">
        <v>2414</v>
      </c>
      <c r="F3131" s="547" t="str">
        <f>iferror(vlookup(E3131,Rooms!$D$2:$E$621,2,false),"")</f>
        <v>Main Hall</v>
      </c>
      <c r="G3131" s="5" t="s">
        <v>138</v>
      </c>
      <c r="H3131" s="536" t="s">
        <v>6345</v>
      </c>
      <c r="I3131" s="536" t="str">
        <f>iferror(vlookup(G3131,Objects!$A$2:$D$403,4,false),"")</f>
        <v>Light Warp Pad</v>
      </c>
      <c r="J3131" s="537" t="s">
        <v>1073</v>
      </c>
    </row>
    <row r="3132">
      <c r="A3132" s="5" t="s">
        <v>445</v>
      </c>
      <c r="B3132" s="149" t="str">
        <f>iferror(vlookup(A3132,Maps!$A$2:$B$111,2,false),"")</f>
        <v>Temple of Time</v>
      </c>
      <c r="C3132" s="7" t="s">
        <v>582</v>
      </c>
      <c r="D3132" s="7" t="s">
        <v>680</v>
      </c>
      <c r="E3132" s="7" t="s">
        <v>2414</v>
      </c>
      <c r="F3132" s="547" t="str">
        <f>iferror(vlookup(E3132,Rooms!$D$2:$E$621,2,false),"")</f>
        <v>Main Hall</v>
      </c>
      <c r="G3132" s="5" t="s">
        <v>2772</v>
      </c>
      <c r="H3132" s="536" t="s">
        <v>6414</v>
      </c>
      <c r="I3132" s="536" t="str">
        <f>iferror(vlookup(G3132,Objects!$A$2:$D$403,4,false),"")</f>
        <v>Sheik</v>
      </c>
      <c r="J3132" s="537" t="s">
        <v>1073</v>
      </c>
    </row>
    <row r="3133">
      <c r="A3133" s="5" t="s">
        <v>445</v>
      </c>
      <c r="B3133" s="149" t="str">
        <f>iferror(vlookup(A3133,Maps!$A$2:$B$111,2,false),"")</f>
        <v>Temple of Time</v>
      </c>
      <c r="C3133" s="7" t="s">
        <v>582</v>
      </c>
      <c r="D3133" s="7" t="s">
        <v>680</v>
      </c>
      <c r="E3133" s="7" t="s">
        <v>2414</v>
      </c>
      <c r="F3133" s="547" t="str">
        <f>iferror(vlookup(E3133,Rooms!$D$2:$E$621,2,false),"")</f>
        <v>Main Hall</v>
      </c>
      <c r="G3133" s="5" t="s">
        <v>124</v>
      </c>
      <c r="H3133" s="536" t="s">
        <v>6341</v>
      </c>
      <c r="I3133" s="536" t="str">
        <f>iferror(vlookup(G3133,Objects!$A$2:$D$403,4,false),"")</f>
        <v>Adult Zelda</v>
      </c>
      <c r="J3133" s="537" t="s">
        <v>1059</v>
      </c>
    </row>
    <row r="3134">
      <c r="A3134" s="5" t="s">
        <v>445</v>
      </c>
      <c r="B3134" s="149" t="str">
        <f>iferror(vlookup(A3134,Maps!$A$2:$B$111,2,false),"")</f>
        <v>Temple of Time</v>
      </c>
      <c r="C3134" s="7" t="s">
        <v>582</v>
      </c>
      <c r="D3134" s="7" t="s">
        <v>680</v>
      </c>
      <c r="E3134" s="7" t="s">
        <v>2414</v>
      </c>
      <c r="F3134" s="547" t="str">
        <f>iferror(vlookup(E3134,Rooms!$D$2:$E$621,2,false),"")</f>
        <v>Main Hall</v>
      </c>
      <c r="G3134" s="5" t="s">
        <v>2782</v>
      </c>
      <c r="H3134" s="536" t="s">
        <v>6426</v>
      </c>
      <c r="I3134" s="536" t="str">
        <f>iferror(vlookup(G3134,Objects!$A$2:$D$403,4,false),"")</f>
        <v>[Blank]</v>
      </c>
      <c r="J3134" s="537" t="s">
        <v>1073</v>
      </c>
    </row>
    <row r="3135">
      <c r="A3135" s="5" t="s">
        <v>445</v>
      </c>
      <c r="B3135" s="149" t="str">
        <f>iferror(vlookup(A3135,Maps!$A$2:$B$111,2,false),"")</f>
        <v>Temple of Time</v>
      </c>
      <c r="C3135" s="7" t="s">
        <v>582</v>
      </c>
      <c r="D3135" s="7" t="s">
        <v>680</v>
      </c>
      <c r="E3135" s="7" t="s">
        <v>2414</v>
      </c>
      <c r="F3135" s="547" t="str">
        <f>iferror(vlookup(E3135,Rooms!$D$2:$E$621,2,false),"")</f>
        <v>Main Hall</v>
      </c>
      <c r="G3135" s="5" t="s">
        <v>475</v>
      </c>
      <c r="H3135" s="536" t="s">
        <v>6278</v>
      </c>
      <c r="I3135" s="536" t="str">
        <f>iferror(vlookup(G3135,Objects!$A$2:$D$403,4,false),"")</f>
        <v>Warp Circle &amp; Rupee Prism</v>
      </c>
      <c r="J3135" s="537" t="s">
        <v>1073</v>
      </c>
    </row>
    <row r="3136">
      <c r="A3136" s="5" t="s">
        <v>445</v>
      </c>
      <c r="B3136" s="149" t="str">
        <f>iferror(vlookup(A3136,Maps!$A$2:$B$111,2,false),"")</f>
        <v>Temple of Time</v>
      </c>
      <c r="C3136" s="7" t="s">
        <v>582</v>
      </c>
      <c r="D3136" s="7" t="s">
        <v>680</v>
      </c>
      <c r="E3136" s="7" t="s">
        <v>2414</v>
      </c>
      <c r="F3136" s="547" t="str">
        <f>iferror(vlookup(E3136,Rooms!$D$2:$E$621,2,false),"")</f>
        <v>Main Hall</v>
      </c>
      <c r="G3136" s="5" t="s">
        <v>772</v>
      </c>
      <c r="H3136" s="536" t="s">
        <v>6485</v>
      </c>
      <c r="I3136" s="536" t="str">
        <f>iferror(vlookup(G3136,Objects!$A$2:$D$403,4,false),"")</f>
        <v>Item Model - Spiritual Stones</v>
      </c>
      <c r="J3136" s="537" t="s">
        <v>1073</v>
      </c>
    </row>
    <row r="3137">
      <c r="A3137" s="5" t="s">
        <v>445</v>
      </c>
      <c r="B3137" s="149" t="str">
        <f>iferror(vlookup(A3137,Maps!$A$2:$B$111,2,false),"")</f>
        <v>Temple of Time</v>
      </c>
      <c r="C3137" s="7" t="s">
        <v>582</v>
      </c>
      <c r="D3137" s="7" t="s">
        <v>680</v>
      </c>
      <c r="E3137" s="7" t="s">
        <v>2414</v>
      </c>
      <c r="F3137" s="547" t="str">
        <f>iferror(vlookup(E3137,Rooms!$D$2:$E$621,2,false),"")</f>
        <v>Main Hall</v>
      </c>
      <c r="G3137" s="5" t="s">
        <v>3084</v>
      </c>
      <c r="H3137" s="536" t="s">
        <v>6865</v>
      </c>
      <c r="I3137" s="536" t="str">
        <f>iferror(vlookup(G3137,Objects!$A$2:$D$403,4,false),"")</f>
        <v>Adult Zelda Animations I</v>
      </c>
      <c r="J3137" s="537" t="s">
        <v>1073</v>
      </c>
    </row>
    <row r="3138">
      <c r="A3138" s="5" t="s">
        <v>445</v>
      </c>
      <c r="B3138" s="149" t="str">
        <f>iferror(vlookup(A3138,Maps!$A$2:$B$111,2,false),"")</f>
        <v>Temple of Time</v>
      </c>
      <c r="C3138" s="7" t="s">
        <v>582</v>
      </c>
      <c r="D3138" s="7" t="s">
        <v>680</v>
      </c>
      <c r="E3138" s="7" t="s">
        <v>2414</v>
      </c>
      <c r="F3138" s="547" t="str">
        <f>iferror(vlookup(E3138,Rooms!$D$2:$E$621,2,false),"")</f>
        <v>Main Hall</v>
      </c>
      <c r="G3138" s="5" t="s">
        <v>3101</v>
      </c>
      <c r="H3138" s="536" t="s">
        <v>6890</v>
      </c>
      <c r="I3138" s="536" t="str">
        <f>iferror(vlookup(G3138,Objects!$A$2:$D$403,4,false),"")</f>
        <v>Item Model - Magic Arrows</v>
      </c>
      <c r="J3138" s="537" t="s">
        <v>1073</v>
      </c>
    </row>
    <row r="3139">
      <c r="A3139" s="539"/>
      <c r="B3139" s="116" t="str">
        <f>iferror(vlookup(A3139,Maps!$A$2:$B$111,2,false),"")</f>
        <v/>
      </c>
      <c r="C3139" s="539"/>
      <c r="D3139" s="539"/>
      <c r="E3139" s="539"/>
      <c r="F3139" s="540" t="str">
        <f>iferror(vlookup(E3139,Rooms!$D$2:$E$621,2,false),"")</f>
        <v/>
      </c>
      <c r="G3139" s="539"/>
      <c r="H3139" s="541"/>
      <c r="I3139" s="541" t="str">
        <f>iferror(vlookup(G3139,Objects!$A$2:$D$403,4,false),"")</f>
        <v/>
      </c>
      <c r="J3139" s="542"/>
    </row>
    <row r="3140">
      <c r="A3140" s="5" t="s">
        <v>450</v>
      </c>
      <c r="B3140" s="149" t="str">
        <f>iferror(vlookup(A3140,Maps!$A$2:$B$111,2,false),"")</f>
        <v>Chamber of the Sages</v>
      </c>
      <c r="C3140" s="11" t="s">
        <v>14</v>
      </c>
      <c r="D3140" s="11" t="s">
        <v>14</v>
      </c>
      <c r="E3140" s="11" t="s">
        <v>2417</v>
      </c>
      <c r="F3140" s="538" t="str">
        <f>iferror(vlookup(E3140,Rooms!$D$2:$E$621,2,false),"")</f>
        <v>Chamber of the Sages</v>
      </c>
      <c r="G3140" s="5" t="s">
        <v>2860</v>
      </c>
      <c r="H3140" s="536" t="s">
        <v>6519</v>
      </c>
      <c r="I3140" s="536" t="str">
        <f>iferror(vlookup(G3140,Objects!$A$2:$D$403,4,false),"")</f>
        <v>Saria</v>
      </c>
      <c r="J3140" s="537" t="s">
        <v>1059</v>
      </c>
    </row>
    <row r="3141">
      <c r="A3141" s="5" t="s">
        <v>450</v>
      </c>
      <c r="B3141" s="149" t="str">
        <f>iferror(vlookup(A3141,Maps!$A$2:$B$111,2,false),"")</f>
        <v>Chamber of the Sages</v>
      </c>
      <c r="C3141" s="7" t="s">
        <v>14</v>
      </c>
      <c r="D3141" s="7" t="s">
        <v>14</v>
      </c>
      <c r="E3141" s="7" t="s">
        <v>2417</v>
      </c>
      <c r="F3141" s="547" t="str">
        <f>iferror(vlookup(E3141,Rooms!$D$2:$E$621,2,false),"")</f>
        <v>Chamber of the Sages</v>
      </c>
      <c r="G3141" s="5" t="s">
        <v>2768</v>
      </c>
      <c r="H3141" s="536" t="s">
        <v>6410</v>
      </c>
      <c r="I3141" s="536" t="str">
        <f>iferror(vlookup(G3141,Objects!$A$2:$D$403,4,false),"")</f>
        <v>Impa</v>
      </c>
      <c r="J3141" s="537" t="s">
        <v>1059</v>
      </c>
    </row>
    <row r="3142">
      <c r="A3142" s="5" t="s">
        <v>450</v>
      </c>
      <c r="B3142" s="149" t="str">
        <f>iferror(vlookup(A3142,Maps!$A$2:$B$111,2,false),"")</f>
        <v>Chamber of the Sages</v>
      </c>
      <c r="C3142" s="7" t="s">
        <v>14</v>
      </c>
      <c r="D3142" s="7" t="s">
        <v>14</v>
      </c>
      <c r="E3142" s="7" t="s">
        <v>2417</v>
      </c>
      <c r="F3142" s="547" t="str">
        <f>iferror(vlookup(E3142,Rooms!$D$2:$E$621,2,false),"")</f>
        <v>Chamber of the Sages</v>
      </c>
      <c r="G3142" s="5" t="s">
        <v>2802</v>
      </c>
      <c r="H3142" s="536" t="s">
        <v>6457</v>
      </c>
      <c r="I3142" s="536" t="str">
        <f>iferror(vlookup(G3142,Objects!$A$2:$D$403,4,false),"")</f>
        <v>Darunia</v>
      </c>
      <c r="J3142" s="537" t="s">
        <v>1059</v>
      </c>
    </row>
    <row r="3143">
      <c r="A3143" s="5" t="s">
        <v>450</v>
      </c>
      <c r="B3143" s="149" t="str">
        <f>iferror(vlookup(A3143,Maps!$A$2:$B$111,2,false),"")</f>
        <v>Chamber of the Sages</v>
      </c>
      <c r="C3143" s="7" t="s">
        <v>14</v>
      </c>
      <c r="D3143" s="7" t="s">
        <v>14</v>
      </c>
      <c r="E3143" s="7" t="s">
        <v>2417</v>
      </c>
      <c r="F3143" s="547" t="str">
        <f>iferror(vlookup(E3143,Rooms!$D$2:$E$621,2,false),"")</f>
        <v>Chamber of the Sages</v>
      </c>
      <c r="G3143" s="5" t="s">
        <v>2882</v>
      </c>
      <c r="H3143" s="536" t="s">
        <v>6555</v>
      </c>
      <c r="I3143" s="536" t="str">
        <f>iferror(vlookup(G3143,Objects!$A$2:$D$403,4,false),"")</f>
        <v>Adult Ruto</v>
      </c>
      <c r="J3143" s="537" t="s">
        <v>1059</v>
      </c>
    </row>
    <row r="3144">
      <c r="A3144" s="5" t="s">
        <v>450</v>
      </c>
      <c r="B3144" s="149" t="str">
        <f>iferror(vlookup(A3144,Maps!$A$2:$B$111,2,false),"")</f>
        <v>Chamber of the Sages</v>
      </c>
      <c r="C3144" s="7" t="s">
        <v>14</v>
      </c>
      <c r="D3144" s="7" t="s">
        <v>14</v>
      </c>
      <c r="E3144" s="7" t="s">
        <v>2417</v>
      </c>
      <c r="F3144" s="547" t="str">
        <f>iferror(vlookup(E3144,Rooms!$D$2:$E$621,2,false),"")</f>
        <v>Chamber of the Sages</v>
      </c>
      <c r="G3144" s="5" t="s">
        <v>2838</v>
      </c>
      <c r="H3144" s="536" t="s">
        <v>6498</v>
      </c>
      <c r="I3144" s="536" t="str">
        <f>iferror(vlookup(G3144,Objects!$A$2:$D$403,4,false),"")</f>
        <v>Nabooru</v>
      </c>
      <c r="J3144" s="537" t="s">
        <v>1059</v>
      </c>
    </row>
    <row r="3145">
      <c r="A3145" s="5" t="s">
        <v>450</v>
      </c>
      <c r="B3145" s="149" t="str">
        <f>iferror(vlookup(A3145,Maps!$A$2:$B$111,2,false),"")</f>
        <v>Chamber of the Sages</v>
      </c>
      <c r="C3145" s="7" t="s">
        <v>14</v>
      </c>
      <c r="D3145" s="7" t="s">
        <v>14</v>
      </c>
      <c r="E3145" s="7" t="s">
        <v>2417</v>
      </c>
      <c r="F3145" s="547" t="str">
        <f>iferror(vlookup(E3145,Rooms!$D$2:$E$621,2,false),"")</f>
        <v>Chamber of the Sages</v>
      </c>
      <c r="G3145" s="5" t="s">
        <v>2854</v>
      </c>
      <c r="H3145" s="536" t="s">
        <v>6513</v>
      </c>
      <c r="I3145" s="536" t="str">
        <f>iferror(vlookup(G3145,Objects!$A$2:$D$403,4,false),"")</f>
        <v>Item Model - Medallions</v>
      </c>
      <c r="J3145" s="537" t="s">
        <v>1073</v>
      </c>
    </row>
    <row r="3146">
      <c r="A3146" s="5" t="s">
        <v>450</v>
      </c>
      <c r="B3146" s="149" t="str">
        <f>iferror(vlookup(A3146,Maps!$A$2:$B$111,2,false),"")</f>
        <v>Chamber of the Sages</v>
      </c>
      <c r="C3146" s="7" t="s">
        <v>14</v>
      </c>
      <c r="D3146" s="7" t="s">
        <v>14</v>
      </c>
      <c r="E3146" s="7" t="s">
        <v>2417</v>
      </c>
      <c r="F3146" s="547" t="str">
        <f>iferror(vlookup(E3146,Rooms!$D$2:$E$621,2,false),"")</f>
        <v>Chamber of the Sages</v>
      </c>
      <c r="G3146" s="5" t="s">
        <v>475</v>
      </c>
      <c r="H3146" s="536" t="s">
        <v>6278</v>
      </c>
      <c r="I3146" s="536" t="str">
        <f>iferror(vlookup(G3146,Objects!$A$2:$D$403,4,false),"")</f>
        <v>Warp Circle &amp; Rupee Prism</v>
      </c>
      <c r="J3146" s="537" t="s">
        <v>1059</v>
      </c>
    </row>
    <row r="3147">
      <c r="A3147" s="5" t="s">
        <v>450</v>
      </c>
      <c r="B3147" s="149" t="str">
        <f>iferror(vlookup(A3147,Maps!$A$2:$B$111,2,false),"")</f>
        <v>Chamber of the Sages</v>
      </c>
      <c r="C3147" s="7" t="s">
        <v>14</v>
      </c>
      <c r="D3147" s="7" t="s">
        <v>14</v>
      </c>
      <c r="E3147" s="7" t="s">
        <v>2417</v>
      </c>
      <c r="F3147" s="547" t="str">
        <f>iferror(vlookup(E3147,Rooms!$D$2:$E$621,2,false),"")</f>
        <v>Chamber of the Sages</v>
      </c>
      <c r="G3147" s="5" t="s">
        <v>2782</v>
      </c>
      <c r="H3147" s="536" t="s">
        <v>6426</v>
      </c>
      <c r="I3147" s="536" t="str">
        <f>iferror(vlookup(G3147,Objects!$A$2:$D$403,4,false),"")</f>
        <v>[Blank]</v>
      </c>
      <c r="J3147" s="537" t="s">
        <v>1073</v>
      </c>
    </row>
    <row r="3148">
      <c r="A3148" s="54"/>
      <c r="B3148" s="116" t="str">
        <f>iferror(vlookup(A3148,Maps!$A$2:$B$111,2,false),"")</f>
        <v/>
      </c>
      <c r="C3148" s="539"/>
      <c r="D3148" s="539"/>
      <c r="E3148" s="539"/>
      <c r="F3148" s="540" t="str">
        <f>iferror(vlookup(E3148,Rooms!$D$2:$E$621,2,false),"")</f>
        <v/>
      </c>
      <c r="G3148" s="539"/>
      <c r="H3148" s="541"/>
      <c r="I3148" s="541" t="str">
        <f>iferror(vlookup(G3148,Objects!$A$2:$D$403,4,false),"")</f>
        <v/>
      </c>
      <c r="J3148" s="542"/>
    </row>
    <row r="3149">
      <c r="A3149" s="5" t="s">
        <v>450</v>
      </c>
      <c r="B3149" s="149" t="str">
        <f>iferror(vlookup(A3149,Maps!$A$2:$B$111,2,false),"")</f>
        <v>Chamber of the Sages</v>
      </c>
      <c r="C3149" s="11" t="s">
        <v>686</v>
      </c>
      <c r="D3149" s="11" t="s">
        <v>14</v>
      </c>
      <c r="E3149" s="11" t="s">
        <v>2417</v>
      </c>
      <c r="F3149" s="538" t="str">
        <f>iferror(vlookup(E3149,Rooms!$D$2:$E$621,2,false),"")</f>
        <v>Chamber of the Sages</v>
      </c>
      <c r="G3149" s="5" t="s">
        <v>253</v>
      </c>
      <c r="H3149" s="536" t="s">
        <v>6283</v>
      </c>
      <c r="I3149" s="536" t="str">
        <f>iferror(vlookup(G3149,Objects!$A$2:$D$403,4,false),"")</f>
        <v>Saria [Early]</v>
      </c>
      <c r="J3149" s="537" t="s">
        <v>1073</v>
      </c>
    </row>
    <row r="3150">
      <c r="A3150" s="5" t="s">
        <v>450</v>
      </c>
      <c r="B3150" s="149" t="str">
        <f>iferror(vlookup(A3150,Maps!$A$2:$B$111,2,false),"")</f>
        <v>Chamber of the Sages</v>
      </c>
      <c r="C3150" s="7" t="s">
        <v>686</v>
      </c>
      <c r="D3150" s="7" t="s">
        <v>14</v>
      </c>
      <c r="E3150" s="7" t="s">
        <v>2417</v>
      </c>
      <c r="F3150" s="547" t="str">
        <f>iferror(vlookup(E3150,Rooms!$D$2:$E$621,2,false),"")</f>
        <v>Chamber of the Sages</v>
      </c>
      <c r="G3150" s="5" t="s">
        <v>2802</v>
      </c>
      <c r="H3150" s="536" t="s">
        <v>6457</v>
      </c>
      <c r="I3150" s="536" t="str">
        <f>iferror(vlookup(G3150,Objects!$A$2:$D$403,4,false),"")</f>
        <v>Darunia</v>
      </c>
      <c r="J3150" s="537" t="s">
        <v>1073</v>
      </c>
    </row>
    <row r="3151">
      <c r="A3151" s="5" t="s">
        <v>450</v>
      </c>
      <c r="B3151" s="149" t="str">
        <f>iferror(vlookup(A3151,Maps!$A$2:$B$111,2,false),"")</f>
        <v>Chamber of the Sages</v>
      </c>
      <c r="C3151" s="7" t="s">
        <v>686</v>
      </c>
      <c r="D3151" s="7" t="s">
        <v>14</v>
      </c>
      <c r="E3151" s="7" t="s">
        <v>2417</v>
      </c>
      <c r="F3151" s="547" t="str">
        <f>iferror(vlookup(E3151,Rooms!$D$2:$E$621,2,false),"")</f>
        <v>Chamber of the Sages</v>
      </c>
      <c r="G3151" s="5" t="s">
        <v>2822</v>
      </c>
      <c r="H3151" s="536" t="s">
        <v>6472</v>
      </c>
      <c r="I3151" s="536" t="str">
        <f>iferror(vlookup(G3151,Objects!$A$2:$D$403,4,false),"")</f>
        <v>Rauru</v>
      </c>
      <c r="J3151" s="537" t="s">
        <v>1059</v>
      </c>
    </row>
    <row r="3152">
      <c r="A3152" s="5" t="s">
        <v>450</v>
      </c>
      <c r="B3152" s="149" t="str">
        <f>iferror(vlookup(A3152,Maps!$A$2:$B$111,2,false),"")</f>
        <v>Chamber of the Sages</v>
      </c>
      <c r="C3152" s="7" t="s">
        <v>686</v>
      </c>
      <c r="D3152" s="7" t="s">
        <v>14</v>
      </c>
      <c r="E3152" s="7" t="s">
        <v>2417</v>
      </c>
      <c r="F3152" s="547" t="str">
        <f>iferror(vlookup(E3152,Rooms!$D$2:$E$621,2,false),"")</f>
        <v>Chamber of the Sages</v>
      </c>
      <c r="G3152" s="5" t="s">
        <v>2854</v>
      </c>
      <c r="H3152" s="536" t="s">
        <v>6513</v>
      </c>
      <c r="I3152" s="536" t="str">
        <f>iferror(vlookup(G3152,Objects!$A$2:$D$403,4,false),"")</f>
        <v>Item Model - Medallions</v>
      </c>
      <c r="J3152" s="537" t="s">
        <v>1073</v>
      </c>
    </row>
    <row r="3153">
      <c r="A3153" s="5" t="s">
        <v>450</v>
      </c>
      <c r="B3153" s="149" t="str">
        <f>iferror(vlookup(A3153,Maps!$A$2:$B$111,2,false),"")</f>
        <v>Chamber of the Sages</v>
      </c>
      <c r="C3153" s="7" t="s">
        <v>686</v>
      </c>
      <c r="D3153" s="7" t="s">
        <v>14</v>
      </c>
      <c r="E3153" s="7" t="s">
        <v>2417</v>
      </c>
      <c r="F3153" s="547" t="str">
        <f>iferror(vlookup(E3153,Rooms!$D$2:$E$621,2,false),"")</f>
        <v>Chamber of the Sages</v>
      </c>
      <c r="G3153" s="5" t="s">
        <v>331</v>
      </c>
      <c r="H3153" s="536" t="s">
        <v>6216</v>
      </c>
      <c r="I3153" s="536" t="str">
        <f>iferror(vlookup(G3153,Objects!$A$2:$D$403,4,false),"")</f>
        <v>Zora [Early]</v>
      </c>
      <c r="J3153" s="537" t="s">
        <v>1073</v>
      </c>
    </row>
    <row r="3154">
      <c r="A3154" s="5" t="s">
        <v>450</v>
      </c>
      <c r="B3154" s="149" t="str">
        <f>iferror(vlookup(A3154,Maps!$A$2:$B$111,2,false),"")</f>
        <v>Chamber of the Sages</v>
      </c>
      <c r="C3154" s="7" t="s">
        <v>686</v>
      </c>
      <c r="D3154" s="7" t="s">
        <v>14</v>
      </c>
      <c r="E3154" s="7" t="s">
        <v>2417</v>
      </c>
      <c r="F3154" s="547" t="str">
        <f>iferror(vlookup(E3154,Rooms!$D$2:$E$621,2,false),"")</f>
        <v>Chamber of the Sages</v>
      </c>
      <c r="G3154" s="5" t="s">
        <v>301</v>
      </c>
      <c r="H3154" s="536" t="s">
        <v>6203</v>
      </c>
      <c r="I3154" s="536" t="str">
        <f>iferror(vlookup(G3154,Objects!$A$2:$D$403,4,false),"")</f>
        <v>Hylian Animations [Early]</v>
      </c>
      <c r="J3154" s="537" t="s">
        <v>1073</v>
      </c>
    </row>
    <row r="3155">
      <c r="A3155" s="543" t="s">
        <v>450</v>
      </c>
      <c r="B3155" s="86" t="str">
        <f>iferror(vlookup(A3155,Maps!$A$2:$B$111,2,false),"")</f>
        <v>Chamber of the Sages</v>
      </c>
      <c r="C3155" s="80" t="s">
        <v>686</v>
      </c>
      <c r="D3155" s="80" t="s">
        <v>14</v>
      </c>
      <c r="E3155" s="80" t="s">
        <v>2417</v>
      </c>
      <c r="F3155" s="554" t="str">
        <f>iferror(vlookup(E3155,Rooms!$D$2:$E$621,2,false),"")</f>
        <v>Chamber of the Sages</v>
      </c>
      <c r="G3155" s="543" t="s">
        <v>363</v>
      </c>
      <c r="H3155" s="545" t="s">
        <v>6230</v>
      </c>
      <c r="I3155" s="545" t="str">
        <f>iferror(vlookup(G3155,Objects!$A$2:$D$403,4,false),"")</f>
        <v>Kokiri &amp; Goron Animations [Early]</v>
      </c>
      <c r="J3155" s="546" t="s">
        <v>1073</v>
      </c>
    </row>
    <row r="3156">
      <c r="A3156" s="54"/>
      <c r="B3156" s="116" t="str">
        <f>iferror(vlookup(A3156,Maps!$A$2:$B$111,2,false),"")</f>
        <v/>
      </c>
      <c r="C3156" s="539"/>
      <c r="D3156" s="539"/>
      <c r="E3156" s="539"/>
      <c r="F3156" s="540" t="str">
        <f>iferror(vlookup(E3156,Rooms!$D$2:$E$621,2,false),"")</f>
        <v/>
      </c>
      <c r="G3156" s="539"/>
      <c r="H3156" s="541"/>
      <c r="I3156" s="541" t="str">
        <f>iferror(vlookup(G3156,Objects!$A$2:$D$403,4,false),"")</f>
        <v/>
      </c>
      <c r="J3156" s="542"/>
    </row>
    <row r="3157">
      <c r="A3157" s="5" t="s">
        <v>450</v>
      </c>
      <c r="B3157" s="149" t="str">
        <f>iferror(vlookup(A3157,Maps!$A$2:$B$111,2,false),"")</f>
        <v>Chamber of the Sages</v>
      </c>
      <c r="C3157" s="11" t="s">
        <v>688</v>
      </c>
      <c r="D3157" s="11" t="s">
        <v>14</v>
      </c>
      <c r="E3157" s="11" t="s">
        <v>2417</v>
      </c>
      <c r="F3157" s="538" t="str">
        <f>iferror(vlookup(E3157,Rooms!$D$2:$E$621,2,false),"")</f>
        <v>Chamber of the Sages</v>
      </c>
      <c r="G3157" s="5" t="s">
        <v>2788</v>
      </c>
      <c r="H3157" s="536" t="s">
        <v>6440</v>
      </c>
      <c r="I3157" s="536" t="str">
        <f>iferror(vlookup(G3157,Objects!$A$2:$D$403,4,false),"")</f>
        <v>Triforce &amp; Beam of Light</v>
      </c>
      <c r="J3157" s="537" t="s">
        <v>1073</v>
      </c>
    </row>
    <row r="3158">
      <c r="A3158" s="5" t="s">
        <v>450</v>
      </c>
      <c r="B3158" s="149" t="str">
        <f>iferror(vlookup(A3158,Maps!$A$2:$B$111,2,false),"")</f>
        <v>Chamber of the Sages</v>
      </c>
      <c r="C3158" s="7" t="s">
        <v>688</v>
      </c>
      <c r="D3158" s="7" t="s">
        <v>14</v>
      </c>
      <c r="E3158" s="7" t="s">
        <v>2417</v>
      </c>
      <c r="F3158" s="547" t="str">
        <f>iferror(vlookup(E3158,Rooms!$D$2:$E$621,2,false),"")</f>
        <v>Chamber of the Sages</v>
      </c>
      <c r="G3158" s="5" t="s">
        <v>2860</v>
      </c>
      <c r="H3158" s="536" t="s">
        <v>6519</v>
      </c>
      <c r="I3158" s="536" t="str">
        <f>iferror(vlookup(G3158,Objects!$A$2:$D$403,4,false),"")</f>
        <v>Saria</v>
      </c>
      <c r="J3158" s="537" t="s">
        <v>1059</v>
      </c>
    </row>
    <row r="3159">
      <c r="A3159" s="5" t="s">
        <v>450</v>
      </c>
      <c r="B3159" s="149" t="str">
        <f>iferror(vlookup(A3159,Maps!$A$2:$B$111,2,false),"")</f>
        <v>Chamber of the Sages</v>
      </c>
      <c r="C3159" s="7" t="s">
        <v>688</v>
      </c>
      <c r="D3159" s="7" t="s">
        <v>14</v>
      </c>
      <c r="E3159" s="7" t="s">
        <v>2417</v>
      </c>
      <c r="F3159" s="547" t="str">
        <f>iferror(vlookup(E3159,Rooms!$D$2:$E$621,2,false),"")</f>
        <v>Chamber of the Sages</v>
      </c>
      <c r="G3159" s="5" t="s">
        <v>2768</v>
      </c>
      <c r="H3159" s="536" t="s">
        <v>6410</v>
      </c>
      <c r="I3159" s="536" t="str">
        <f>iferror(vlookup(G3159,Objects!$A$2:$D$403,4,false),"")</f>
        <v>Impa</v>
      </c>
      <c r="J3159" s="537" t="s">
        <v>1073</v>
      </c>
    </row>
    <row r="3160">
      <c r="A3160" s="5" t="s">
        <v>450</v>
      </c>
      <c r="B3160" s="149" t="str">
        <f>iferror(vlookup(A3160,Maps!$A$2:$B$111,2,false),"")</f>
        <v>Chamber of the Sages</v>
      </c>
      <c r="C3160" s="7" t="s">
        <v>688</v>
      </c>
      <c r="D3160" s="7" t="s">
        <v>14</v>
      </c>
      <c r="E3160" s="7" t="s">
        <v>2417</v>
      </c>
      <c r="F3160" s="547" t="str">
        <f>iferror(vlookup(E3160,Rooms!$D$2:$E$621,2,false),"")</f>
        <v>Chamber of the Sages</v>
      </c>
      <c r="G3160" s="5" t="s">
        <v>2802</v>
      </c>
      <c r="H3160" s="536" t="s">
        <v>6457</v>
      </c>
      <c r="I3160" s="536" t="str">
        <f>iferror(vlookup(G3160,Objects!$A$2:$D$403,4,false),"")</f>
        <v>Darunia</v>
      </c>
      <c r="J3160" s="537" t="s">
        <v>1059</v>
      </c>
    </row>
    <row r="3161">
      <c r="A3161" s="5" t="s">
        <v>450</v>
      </c>
      <c r="B3161" s="149" t="str">
        <f>iferror(vlookup(A3161,Maps!$A$2:$B$111,2,false),"")</f>
        <v>Chamber of the Sages</v>
      </c>
      <c r="C3161" s="7" t="s">
        <v>688</v>
      </c>
      <c r="D3161" s="7" t="s">
        <v>14</v>
      </c>
      <c r="E3161" s="7" t="s">
        <v>2417</v>
      </c>
      <c r="F3161" s="547" t="str">
        <f>iferror(vlookup(E3161,Rooms!$D$2:$E$621,2,false),"")</f>
        <v>Chamber of the Sages</v>
      </c>
      <c r="G3161" s="5" t="s">
        <v>2822</v>
      </c>
      <c r="H3161" s="536" t="s">
        <v>6472</v>
      </c>
      <c r="I3161" s="536" t="str">
        <f>iferror(vlookup(G3161,Objects!$A$2:$D$403,4,false),"")</f>
        <v>Rauru</v>
      </c>
      <c r="J3161" s="537" t="s">
        <v>1059</v>
      </c>
    </row>
    <row r="3162">
      <c r="A3162" s="5" t="s">
        <v>450</v>
      </c>
      <c r="B3162" s="149" t="str">
        <f>iferror(vlookup(A3162,Maps!$A$2:$B$111,2,false),"")</f>
        <v>Chamber of the Sages</v>
      </c>
      <c r="C3162" s="7" t="s">
        <v>688</v>
      </c>
      <c r="D3162" s="7" t="s">
        <v>14</v>
      </c>
      <c r="E3162" s="7" t="s">
        <v>2417</v>
      </c>
      <c r="F3162" s="547" t="str">
        <f>iferror(vlookup(E3162,Rooms!$D$2:$E$621,2,false),"")</f>
        <v>Chamber of the Sages</v>
      </c>
      <c r="G3162" s="5" t="s">
        <v>2838</v>
      </c>
      <c r="H3162" s="536" t="s">
        <v>6498</v>
      </c>
      <c r="I3162" s="536" t="str">
        <f>iferror(vlookup(G3162,Objects!$A$2:$D$403,4,false),"")</f>
        <v>Nabooru</v>
      </c>
      <c r="J3162" s="537" t="s">
        <v>1073</v>
      </c>
    </row>
    <row r="3163">
      <c r="A3163" s="5" t="s">
        <v>450</v>
      </c>
      <c r="B3163" s="149" t="str">
        <f>iferror(vlookup(A3163,Maps!$A$2:$B$111,2,false),"")</f>
        <v>Chamber of the Sages</v>
      </c>
      <c r="C3163" s="7" t="s">
        <v>688</v>
      </c>
      <c r="D3163" s="7" t="s">
        <v>14</v>
      </c>
      <c r="E3163" s="7" t="s">
        <v>2417</v>
      </c>
      <c r="F3163" s="547" t="str">
        <f>iferror(vlookup(E3163,Rooms!$D$2:$E$621,2,false),"")</f>
        <v>Chamber of the Sages</v>
      </c>
      <c r="G3163" s="5" t="s">
        <v>2782</v>
      </c>
      <c r="H3163" s="536" t="s">
        <v>6426</v>
      </c>
      <c r="I3163" s="536" t="str">
        <f>iferror(vlookup(G3163,Objects!$A$2:$D$403,4,false),"")</f>
        <v>[Blank]</v>
      </c>
      <c r="J3163" s="537" t="s">
        <v>1073</v>
      </c>
    </row>
    <row r="3164">
      <c r="A3164" s="54"/>
      <c r="B3164" s="116" t="str">
        <f>iferror(vlookup(A3164,Maps!$A$2:$B$111,2,false),"")</f>
        <v/>
      </c>
      <c r="C3164" s="539"/>
      <c r="D3164" s="539"/>
      <c r="E3164" s="539"/>
      <c r="F3164" s="540" t="str">
        <f>iferror(vlookup(E3164,Rooms!$D$2:$E$621,2,false),"")</f>
        <v/>
      </c>
      <c r="G3164" s="539"/>
      <c r="H3164" s="541"/>
      <c r="I3164" s="541" t="str">
        <f>iferror(vlookup(G3164,Objects!$A$2:$D$403,4,false),"")</f>
        <v/>
      </c>
      <c r="J3164" s="542"/>
    </row>
    <row r="3165">
      <c r="A3165" s="5" t="s">
        <v>450</v>
      </c>
      <c r="B3165" s="149" t="str">
        <f>iferror(vlookup(A3165,Maps!$A$2:$B$111,2,false),"")</f>
        <v>Chamber of the Sages</v>
      </c>
      <c r="C3165" s="11" t="s">
        <v>690</v>
      </c>
      <c r="D3165" s="11" t="s">
        <v>14</v>
      </c>
      <c r="E3165" s="11" t="s">
        <v>2417</v>
      </c>
      <c r="F3165" s="538" t="str">
        <f>iferror(vlookup(E3165,Rooms!$D$2:$E$621,2,false),"")</f>
        <v>Chamber of the Sages</v>
      </c>
      <c r="G3165" s="5" t="s">
        <v>2860</v>
      </c>
      <c r="H3165" s="536" t="s">
        <v>6519</v>
      </c>
      <c r="I3165" s="536" t="str">
        <f>iferror(vlookup(G3165,Objects!$A$2:$D$403,4,false),"")</f>
        <v>Saria</v>
      </c>
      <c r="J3165" s="537" t="s">
        <v>1059</v>
      </c>
    </row>
    <row r="3166">
      <c r="A3166" s="5" t="s">
        <v>450</v>
      </c>
      <c r="B3166" s="149" t="str">
        <f>iferror(vlookup(A3166,Maps!$A$2:$B$111,2,false),"")</f>
        <v>Chamber of the Sages</v>
      </c>
      <c r="C3166" s="7" t="s">
        <v>690</v>
      </c>
      <c r="D3166" s="7" t="s">
        <v>14</v>
      </c>
      <c r="E3166" s="7" t="s">
        <v>2417</v>
      </c>
      <c r="F3166" s="547" t="str">
        <f>iferror(vlookup(E3166,Rooms!$D$2:$E$621,2,false),"")</f>
        <v>Chamber of the Sages</v>
      </c>
      <c r="G3166" s="5" t="s">
        <v>2882</v>
      </c>
      <c r="H3166" s="536" t="s">
        <v>6555</v>
      </c>
      <c r="I3166" s="536" t="str">
        <f>iferror(vlookup(G3166,Objects!$A$2:$D$403,4,false),"")</f>
        <v>Adult Ruto</v>
      </c>
      <c r="J3166" s="537" t="s">
        <v>1059</v>
      </c>
    </row>
    <row r="3167">
      <c r="A3167" s="5" t="s">
        <v>450</v>
      </c>
      <c r="B3167" s="149" t="str">
        <f>iferror(vlookup(A3167,Maps!$A$2:$B$111,2,false),"")</f>
        <v>Chamber of the Sages</v>
      </c>
      <c r="C3167" s="7" t="s">
        <v>690</v>
      </c>
      <c r="D3167" s="7" t="s">
        <v>14</v>
      </c>
      <c r="E3167" s="7" t="s">
        <v>2417</v>
      </c>
      <c r="F3167" s="547" t="str">
        <f>iferror(vlookup(E3167,Rooms!$D$2:$E$621,2,false),"")</f>
        <v>Chamber of the Sages</v>
      </c>
      <c r="G3167" s="5" t="s">
        <v>2768</v>
      </c>
      <c r="H3167" s="536" t="s">
        <v>6410</v>
      </c>
      <c r="I3167" s="536" t="str">
        <f>iferror(vlookup(G3167,Objects!$A$2:$D$403,4,false),"")</f>
        <v>Impa</v>
      </c>
      <c r="J3167" s="537" t="s">
        <v>1059</v>
      </c>
    </row>
    <row r="3168">
      <c r="A3168" s="5" t="s">
        <v>450</v>
      </c>
      <c r="B3168" s="149" t="str">
        <f>iferror(vlookup(A3168,Maps!$A$2:$B$111,2,false),"")</f>
        <v>Chamber of the Sages</v>
      </c>
      <c r="C3168" s="7" t="s">
        <v>690</v>
      </c>
      <c r="D3168" s="7" t="s">
        <v>14</v>
      </c>
      <c r="E3168" s="7" t="s">
        <v>2417</v>
      </c>
      <c r="F3168" s="547" t="str">
        <f>iferror(vlookup(E3168,Rooms!$D$2:$E$621,2,false),"")</f>
        <v>Chamber of the Sages</v>
      </c>
      <c r="G3168" s="5" t="s">
        <v>2802</v>
      </c>
      <c r="H3168" s="536" t="s">
        <v>6457</v>
      </c>
      <c r="I3168" s="536" t="str">
        <f>iferror(vlookup(G3168,Objects!$A$2:$D$403,4,false),"")</f>
        <v>Darunia</v>
      </c>
      <c r="J3168" s="537" t="s">
        <v>1059</v>
      </c>
    </row>
    <row r="3169">
      <c r="A3169" s="5" t="s">
        <v>450</v>
      </c>
      <c r="B3169" s="149" t="str">
        <f>iferror(vlookup(A3169,Maps!$A$2:$B$111,2,false),"")</f>
        <v>Chamber of the Sages</v>
      </c>
      <c r="C3169" s="7" t="s">
        <v>690</v>
      </c>
      <c r="D3169" s="7" t="s">
        <v>14</v>
      </c>
      <c r="E3169" s="7" t="s">
        <v>2417</v>
      </c>
      <c r="F3169" s="547" t="str">
        <f>iferror(vlookup(E3169,Rooms!$D$2:$E$621,2,false),"")</f>
        <v>Chamber of the Sages</v>
      </c>
      <c r="G3169" s="5" t="s">
        <v>2822</v>
      </c>
      <c r="H3169" s="536" t="s">
        <v>6472</v>
      </c>
      <c r="I3169" s="536" t="str">
        <f>iferror(vlookup(G3169,Objects!$A$2:$D$403,4,false),"")</f>
        <v>Rauru</v>
      </c>
      <c r="J3169" s="537" t="s">
        <v>1059</v>
      </c>
    </row>
    <row r="3170">
      <c r="A3170" s="5" t="s">
        <v>450</v>
      </c>
      <c r="B3170" s="149" t="str">
        <f>iferror(vlookup(A3170,Maps!$A$2:$B$111,2,false),"")</f>
        <v>Chamber of the Sages</v>
      </c>
      <c r="C3170" s="7" t="s">
        <v>690</v>
      </c>
      <c r="D3170" s="7" t="s">
        <v>14</v>
      </c>
      <c r="E3170" s="7" t="s">
        <v>2417</v>
      </c>
      <c r="F3170" s="547" t="str">
        <f>iferror(vlookup(E3170,Rooms!$D$2:$E$621,2,false),"")</f>
        <v>Chamber of the Sages</v>
      </c>
      <c r="G3170" s="5" t="s">
        <v>2838</v>
      </c>
      <c r="H3170" s="536" t="s">
        <v>6498</v>
      </c>
      <c r="I3170" s="536" t="str">
        <f>iferror(vlookup(G3170,Objects!$A$2:$D$403,4,false),"")</f>
        <v>Nabooru</v>
      </c>
      <c r="J3170" s="537" t="s">
        <v>1059</v>
      </c>
    </row>
    <row r="3171">
      <c r="A3171" s="5" t="s">
        <v>450</v>
      </c>
      <c r="B3171" s="149" t="str">
        <f>iferror(vlookup(A3171,Maps!$A$2:$B$111,2,false),"")</f>
        <v>Chamber of the Sages</v>
      </c>
      <c r="C3171" s="7" t="s">
        <v>690</v>
      </c>
      <c r="D3171" s="7" t="s">
        <v>14</v>
      </c>
      <c r="E3171" s="7" t="s">
        <v>2417</v>
      </c>
      <c r="F3171" s="547" t="str">
        <f>iferror(vlookup(E3171,Rooms!$D$2:$E$621,2,false),"")</f>
        <v>Chamber of the Sages</v>
      </c>
      <c r="G3171" s="5" t="s">
        <v>475</v>
      </c>
      <c r="H3171" s="536" t="s">
        <v>6278</v>
      </c>
      <c r="I3171" s="536" t="str">
        <f>iferror(vlookup(G3171,Objects!$A$2:$D$403,4,false),"")</f>
        <v>Warp Circle &amp; Rupee Prism</v>
      </c>
      <c r="J3171" s="537" t="s">
        <v>1073</v>
      </c>
    </row>
    <row r="3172">
      <c r="A3172" s="5" t="s">
        <v>450</v>
      </c>
      <c r="B3172" s="149" t="str">
        <f>iferror(vlookup(A3172,Maps!$A$2:$B$111,2,false),"")</f>
        <v>Chamber of the Sages</v>
      </c>
      <c r="C3172" s="7" t="s">
        <v>690</v>
      </c>
      <c r="D3172" s="7" t="s">
        <v>14</v>
      </c>
      <c r="E3172" s="7" t="s">
        <v>2417</v>
      </c>
      <c r="F3172" s="547" t="str">
        <f>iferror(vlookup(E3172,Rooms!$D$2:$E$621,2,false),"")</f>
        <v>Chamber of the Sages</v>
      </c>
      <c r="G3172" s="5" t="s">
        <v>2782</v>
      </c>
      <c r="H3172" s="536" t="s">
        <v>6426</v>
      </c>
      <c r="I3172" s="536" t="str">
        <f>iferror(vlookup(G3172,Objects!$A$2:$D$403,4,false),"")</f>
        <v>[Blank]</v>
      </c>
      <c r="J3172" s="537" t="s">
        <v>1073</v>
      </c>
    </row>
    <row r="3173">
      <c r="A3173" s="5" t="s">
        <v>450</v>
      </c>
      <c r="B3173" s="149" t="str">
        <f>iferror(vlookup(A3173,Maps!$A$2:$B$111,2,false),"")</f>
        <v>Chamber of the Sages</v>
      </c>
      <c r="C3173" s="7" t="s">
        <v>690</v>
      </c>
      <c r="D3173" s="7" t="s">
        <v>14</v>
      </c>
      <c r="E3173" s="7" t="s">
        <v>2417</v>
      </c>
      <c r="F3173" s="547" t="str">
        <f>iferror(vlookup(E3173,Rooms!$D$2:$E$621,2,false),"")</f>
        <v>Chamber of the Sages</v>
      </c>
      <c r="G3173" s="5" t="s">
        <v>2928</v>
      </c>
      <c r="H3173" s="536" t="s">
        <v>6636</v>
      </c>
      <c r="I3173" s="536" t="str">
        <f>iferror(vlookup(G3173,Objects!$A$2:$D$403,4,false),"")</f>
        <v>Chamber of the Sages Cutscene Objects</v>
      </c>
      <c r="J3173" s="537" t="s">
        <v>1073</v>
      </c>
    </row>
    <row r="3174">
      <c r="A3174" s="539"/>
      <c r="B3174" s="116" t="str">
        <f>iferror(vlookup(A3174,Maps!$A$2:$B$111,2,false),"")</f>
        <v/>
      </c>
      <c r="C3174" s="539"/>
      <c r="D3174" s="539"/>
      <c r="E3174" s="539"/>
      <c r="F3174" s="540" t="str">
        <f>iferror(vlookup(E3174,Rooms!$D$2:$E$621,2,false),"")</f>
        <v/>
      </c>
      <c r="G3174" s="539"/>
      <c r="H3174" s="541"/>
      <c r="I3174" s="541" t="str">
        <f>iferror(vlookup(G3174,Objects!$A$2:$D$403,4,false),"")</f>
        <v/>
      </c>
      <c r="J3174" s="542"/>
    </row>
    <row r="3175">
      <c r="A3175" s="5" t="s">
        <v>455</v>
      </c>
      <c r="B3175" s="149" t="str">
        <f>iferror(vlookup(A3175,Maps!$A$2:$B$111,2,false),"")</f>
        <v>Castle Hedge Maze (Day)</v>
      </c>
      <c r="C3175" s="11" t="s">
        <v>14</v>
      </c>
      <c r="D3175" s="11" t="s">
        <v>14</v>
      </c>
      <c r="E3175" s="11" t="s">
        <v>2419</v>
      </c>
      <c r="F3175" s="538" t="str">
        <f>iferror(vlookup(E3175,Rooms!$D$2:$E$621,2,false),"")</f>
        <v>Castle Hedge Maze (Day)</v>
      </c>
      <c r="G3175" s="5" t="s">
        <v>301</v>
      </c>
      <c r="H3175" s="536" t="s">
        <v>6203</v>
      </c>
      <c r="I3175" s="536" t="str">
        <f>iferror(vlookup(G3175,Objects!$A$2:$D$403,4,false),"")</f>
        <v>Hylian Animations [Early]</v>
      </c>
      <c r="J3175" s="537" t="s">
        <v>1073</v>
      </c>
    </row>
    <row r="3176">
      <c r="A3176" s="5" t="s">
        <v>455</v>
      </c>
      <c r="B3176" s="149" t="str">
        <f>iferror(vlookup(A3176,Maps!$A$2:$B$111,2,false),"")</f>
        <v>Castle Hedge Maze (Day)</v>
      </c>
      <c r="C3176" s="7" t="s">
        <v>14</v>
      </c>
      <c r="D3176" s="7" t="s">
        <v>14</v>
      </c>
      <c r="E3176" s="7" t="s">
        <v>2419</v>
      </c>
      <c r="F3176" s="547" t="str">
        <f>iferror(vlookup(E3176,Rooms!$D$2:$E$621,2,false),"")</f>
        <v>Castle Hedge Maze (Day)</v>
      </c>
      <c r="G3176" s="5" t="s">
        <v>363</v>
      </c>
      <c r="H3176" s="536" t="s">
        <v>6230</v>
      </c>
      <c r="I3176" s="536" t="str">
        <f>iferror(vlookup(G3176,Objects!$A$2:$D$403,4,false),"")</f>
        <v>Kokiri &amp; Goron Animations [Early]</v>
      </c>
      <c r="J3176" s="537" t="s">
        <v>1073</v>
      </c>
    </row>
    <row r="3177">
      <c r="A3177" s="5" t="s">
        <v>455</v>
      </c>
      <c r="B3177" s="149" t="str">
        <f>iferror(vlookup(A3177,Maps!$A$2:$B$111,2,false),"")</f>
        <v>Castle Hedge Maze (Day)</v>
      </c>
      <c r="C3177" s="7" t="s">
        <v>14</v>
      </c>
      <c r="D3177" s="7" t="s">
        <v>14</v>
      </c>
      <c r="E3177" s="7" t="s">
        <v>2419</v>
      </c>
      <c r="F3177" s="547" t="str">
        <f>iferror(vlookup(E3177,Rooms!$D$2:$E$621,2,false),"")</f>
        <v>Castle Hedge Maze (Day)</v>
      </c>
      <c r="G3177" s="5" t="s">
        <v>56</v>
      </c>
      <c r="H3177" s="536" t="s">
        <v>6317</v>
      </c>
      <c r="I3177" s="536" t="str">
        <f>iferror(vlookup(G3177,Objects!$A$2:$D$403,4,false),"")</f>
        <v>Soldier [Early]</v>
      </c>
      <c r="J3177" s="537" t="s">
        <v>1073</v>
      </c>
    </row>
    <row r="3178">
      <c r="A3178" s="5" t="s">
        <v>455</v>
      </c>
      <c r="B3178" s="149" t="str">
        <f>iferror(vlookup(A3178,Maps!$A$2:$B$111,2,false),"")</f>
        <v>Castle Hedge Maze (Day)</v>
      </c>
      <c r="C3178" s="7" t="s">
        <v>14</v>
      </c>
      <c r="D3178" s="7" t="s">
        <v>14</v>
      </c>
      <c r="E3178" s="7" t="s">
        <v>2419</v>
      </c>
      <c r="F3178" s="547" t="str">
        <f>iferror(vlookup(E3178,Rooms!$D$2:$E$621,2,false),"")</f>
        <v>Castle Hedge Maze (Day)</v>
      </c>
      <c r="G3178" s="5" t="s">
        <v>2792</v>
      </c>
      <c r="H3178" s="536" t="s">
        <v>6444</v>
      </c>
      <c r="I3178" s="536" t="str">
        <f>iferror(vlookup(G3178,Objects!$A$2:$D$403,4,false),"")</f>
        <v>Soldiers</v>
      </c>
      <c r="J3178" s="537" t="s">
        <v>1059</v>
      </c>
    </row>
    <row r="3179">
      <c r="A3179" s="539"/>
      <c r="B3179" s="116" t="str">
        <f>iferror(vlookup(A3179,Maps!$A$2:$B$111,2,false),"")</f>
        <v/>
      </c>
      <c r="C3179" s="539"/>
      <c r="D3179" s="539"/>
      <c r="E3179" s="539"/>
      <c r="F3179" s="540" t="str">
        <f>iferror(vlookup(E3179,Rooms!$D$2:$E$621,2,false),"")</f>
        <v/>
      </c>
      <c r="G3179" s="539"/>
      <c r="H3179" s="541"/>
      <c r="I3179" s="541" t="str">
        <f>iferror(vlookup(G3179,Objects!$A$2:$D$403,4,false),"")</f>
        <v/>
      </c>
      <c r="J3179" s="542"/>
    </row>
    <row r="3180">
      <c r="A3180" s="5" t="s">
        <v>460</v>
      </c>
      <c r="B3180" s="149" t="str">
        <f>iferror(vlookup(A3180,Maps!$A$2:$B$111,2,false),"")</f>
        <v>Castle Hedge Maze (Night)</v>
      </c>
      <c r="C3180" s="11" t="s">
        <v>14</v>
      </c>
      <c r="D3180" s="11" t="s">
        <v>14</v>
      </c>
      <c r="E3180" s="11" t="s">
        <v>2421</v>
      </c>
      <c r="F3180" s="538" t="str">
        <f>iferror(vlookup(E3180,Rooms!$D$2:$E$621,2,false),"")</f>
        <v>Castle Hedge Maze (Night)</v>
      </c>
      <c r="G3180" s="5" t="s">
        <v>301</v>
      </c>
      <c r="H3180" s="536" t="s">
        <v>6203</v>
      </c>
      <c r="I3180" s="536" t="str">
        <f>iferror(vlookup(G3180,Objects!$A$2:$D$403,4,false),"")</f>
        <v>Hylian Animations [Early]</v>
      </c>
      <c r="J3180" s="537" t="s">
        <v>1073</v>
      </c>
    </row>
    <row r="3181">
      <c r="A3181" s="5" t="s">
        <v>460</v>
      </c>
      <c r="B3181" s="149" t="str">
        <f>iferror(vlookup(A3181,Maps!$A$2:$B$111,2,false),"")</f>
        <v>Castle Hedge Maze (Night)</v>
      </c>
      <c r="C3181" s="7" t="s">
        <v>14</v>
      </c>
      <c r="D3181" s="7" t="s">
        <v>14</v>
      </c>
      <c r="E3181" s="7" t="s">
        <v>2421</v>
      </c>
      <c r="F3181" s="547" t="str">
        <f>iferror(vlookup(E3181,Rooms!$D$2:$E$621,2,false),"")</f>
        <v>Castle Hedge Maze (Night)</v>
      </c>
      <c r="G3181" s="5" t="s">
        <v>363</v>
      </c>
      <c r="H3181" s="536" t="s">
        <v>6230</v>
      </c>
      <c r="I3181" s="536" t="str">
        <f>iferror(vlookup(G3181,Objects!$A$2:$D$403,4,false),"")</f>
        <v>Kokiri &amp; Goron Animations [Early]</v>
      </c>
      <c r="J3181" s="537" t="s">
        <v>1073</v>
      </c>
    </row>
    <row r="3182">
      <c r="A3182" s="5" t="s">
        <v>460</v>
      </c>
      <c r="B3182" s="149" t="str">
        <f>iferror(vlookup(A3182,Maps!$A$2:$B$111,2,false),"")</f>
        <v>Castle Hedge Maze (Night)</v>
      </c>
      <c r="C3182" s="7" t="s">
        <v>14</v>
      </c>
      <c r="D3182" s="7" t="s">
        <v>14</v>
      </c>
      <c r="E3182" s="7" t="s">
        <v>2421</v>
      </c>
      <c r="F3182" s="547" t="str">
        <f>iferror(vlookup(E3182,Rooms!$D$2:$E$621,2,false),"")</f>
        <v>Castle Hedge Maze (Night)</v>
      </c>
      <c r="G3182" s="5" t="s">
        <v>56</v>
      </c>
      <c r="H3182" s="536" t="s">
        <v>6317</v>
      </c>
      <c r="I3182" s="536" t="str">
        <f>iferror(vlookup(G3182,Objects!$A$2:$D$403,4,false),"")</f>
        <v>Soldier [Early]</v>
      </c>
      <c r="J3182" s="537" t="s">
        <v>1073</v>
      </c>
    </row>
    <row r="3183">
      <c r="A3183" s="5" t="s">
        <v>460</v>
      </c>
      <c r="B3183" s="149" t="str">
        <f>iferror(vlookup(A3183,Maps!$A$2:$B$111,2,false),"")</f>
        <v>Castle Hedge Maze (Night)</v>
      </c>
      <c r="C3183" s="7" t="s">
        <v>14</v>
      </c>
      <c r="D3183" s="7" t="s">
        <v>14</v>
      </c>
      <c r="E3183" s="7" t="s">
        <v>2421</v>
      </c>
      <c r="F3183" s="547" t="str">
        <f>iferror(vlookup(E3183,Rooms!$D$2:$E$621,2,false),"")</f>
        <v>Castle Hedge Maze (Night)</v>
      </c>
      <c r="G3183" s="5" t="s">
        <v>2792</v>
      </c>
      <c r="H3183" s="536" t="s">
        <v>6444</v>
      </c>
      <c r="I3183" s="536" t="str">
        <f>iferror(vlookup(G3183,Objects!$A$2:$D$403,4,false),"")</f>
        <v>Soldiers</v>
      </c>
      <c r="J3183" s="537" t="s">
        <v>1059</v>
      </c>
    </row>
    <row r="3184">
      <c r="A3184" s="5" t="s">
        <v>460</v>
      </c>
      <c r="B3184" s="149" t="str">
        <f>iferror(vlookup(A3184,Maps!$A$2:$B$111,2,false),"")</f>
        <v>Castle Hedge Maze (Night)</v>
      </c>
      <c r="C3184" s="7" t="s">
        <v>14</v>
      </c>
      <c r="D3184" s="7" t="s">
        <v>14</v>
      </c>
      <c r="E3184" s="7" t="s">
        <v>2421</v>
      </c>
      <c r="F3184" s="547" t="str">
        <f>iferror(vlookup(E3184,Rooms!$D$2:$E$621,2,false),"")</f>
        <v>Castle Hedge Maze (Night)</v>
      </c>
      <c r="G3184" s="5" t="s">
        <v>144</v>
      </c>
      <c r="H3184" s="536" t="s">
        <v>6164</v>
      </c>
      <c r="I3184" s="536" t="str">
        <f>iferror(vlookup(G3184,Objects!$A$2:$D$403,4,false),"")</f>
        <v>Cucco</v>
      </c>
      <c r="J3184" s="537" t="s">
        <v>1073</v>
      </c>
    </row>
    <row r="3185">
      <c r="A3185" s="539"/>
      <c r="B3185" s="116" t="str">
        <f>iferror(vlookup(A3185,Maps!$A$2:$B$111,2,false),"")</f>
        <v/>
      </c>
      <c r="C3185" s="539"/>
      <c r="D3185" s="539"/>
      <c r="E3185" s="539"/>
      <c r="F3185" s="540" t="str">
        <f>iferror(vlookup(E3185,Rooms!$D$2:$E$621,2,false),"")</f>
        <v/>
      </c>
      <c r="G3185" s="539"/>
      <c r="H3185" s="541"/>
      <c r="I3185" s="541" t="str">
        <f>iferror(vlookup(G3185,Objects!$A$2:$D$403,4,false),"")</f>
        <v/>
      </c>
      <c r="J3185" s="542"/>
    </row>
    <row r="3186">
      <c r="A3186" s="5" t="s">
        <v>464</v>
      </c>
      <c r="B3186" s="149" t="str">
        <f>iferror(vlookup(A3186,Maps!$A$2:$B$111,2,false),"")</f>
        <v>Cutscene Map</v>
      </c>
      <c r="C3186" s="11" t="s">
        <v>9546</v>
      </c>
      <c r="D3186" s="11" t="s">
        <v>14</v>
      </c>
      <c r="E3186" s="11" t="s">
        <v>2423</v>
      </c>
      <c r="F3186" s="538" t="str">
        <f>iferror(vlookup(E3186,Rooms!$D$2:$E$621,2,false),"")</f>
        <v>Cutscene Map</v>
      </c>
      <c r="G3186" s="5" t="s">
        <v>2778</v>
      </c>
      <c r="H3186" s="536" t="s">
        <v>6421</v>
      </c>
      <c r="I3186" s="536" t="str">
        <f>iferror(vlookup(G3186,Objects!$A$2:$D$403,4,false),"")</f>
        <v>[?]</v>
      </c>
      <c r="J3186" s="537" t="s">
        <v>1073</v>
      </c>
    </row>
    <row r="3187">
      <c r="A3187" s="5" t="s">
        <v>464</v>
      </c>
      <c r="B3187" s="149" t="str">
        <f>iferror(vlookup(A3187,Maps!$A$2:$B$111,2,false),"")</f>
        <v>Cutscene Map</v>
      </c>
      <c r="C3187" s="7" t="s">
        <v>9546</v>
      </c>
      <c r="D3187" s="7" t="s">
        <v>14</v>
      </c>
      <c r="E3187" s="7" t="s">
        <v>2423</v>
      </c>
      <c r="F3187" s="547" t="str">
        <f>iferror(vlookup(E3187,Rooms!$D$2:$E$621,2,false),"")</f>
        <v>Cutscene Map</v>
      </c>
      <c r="G3187" s="5" t="s">
        <v>2780</v>
      </c>
      <c r="H3187" s="536" t="s">
        <v>6423</v>
      </c>
      <c r="I3187" s="536" t="str">
        <f>iferror(vlookup(G3187,Objects!$A$2:$D$403,4,false),"")</f>
        <v>Goddesses' Flame of Creation</v>
      </c>
      <c r="J3187" s="537" t="s">
        <v>1073</v>
      </c>
    </row>
    <row r="3188">
      <c r="A3188" s="5" t="s">
        <v>464</v>
      </c>
      <c r="B3188" s="149" t="str">
        <f>iferror(vlookup(A3188,Maps!$A$2:$B$111,2,false),"")</f>
        <v>Cutscene Map</v>
      </c>
      <c r="C3188" s="7" t="s">
        <v>9546</v>
      </c>
      <c r="D3188" s="7" t="s">
        <v>14</v>
      </c>
      <c r="E3188" s="7" t="s">
        <v>2423</v>
      </c>
      <c r="F3188" s="547" t="str">
        <f>iferror(vlookup(E3188,Rooms!$D$2:$E$621,2,false),"")</f>
        <v>Cutscene Map</v>
      </c>
      <c r="G3188" s="5" t="s">
        <v>2782</v>
      </c>
      <c r="H3188" s="536" t="s">
        <v>6426</v>
      </c>
      <c r="I3188" s="536" t="str">
        <f>iferror(vlookup(G3188,Objects!$A$2:$D$403,4,false),"")</f>
        <v>[Blank]</v>
      </c>
      <c r="J3188" s="537" t="s">
        <v>1073</v>
      </c>
    </row>
    <row r="3189">
      <c r="A3189" s="5" t="s">
        <v>464</v>
      </c>
      <c r="B3189" s="149" t="str">
        <f>iferror(vlookup(A3189,Maps!$A$2:$B$111,2,false),"")</f>
        <v>Cutscene Map</v>
      </c>
      <c r="C3189" s="7" t="s">
        <v>9546</v>
      </c>
      <c r="D3189" s="7" t="s">
        <v>14</v>
      </c>
      <c r="E3189" s="7" t="s">
        <v>2423</v>
      </c>
      <c r="F3189" s="547" t="str">
        <f>iferror(vlookup(E3189,Rooms!$D$2:$E$621,2,false),"")</f>
        <v>Cutscene Map</v>
      </c>
      <c r="G3189" s="5" t="s">
        <v>2784</v>
      </c>
      <c r="H3189" s="536" t="s">
        <v>6428</v>
      </c>
      <c r="I3189" s="536" t="str">
        <f>iferror(vlookup(G3189,Objects!$A$2:$D$403,4,false),"")</f>
        <v>Goddess Light Dome</v>
      </c>
      <c r="J3189" s="537" t="s">
        <v>1073</v>
      </c>
    </row>
    <row r="3190">
      <c r="A3190" s="5" t="s">
        <v>464</v>
      </c>
      <c r="B3190" s="149" t="str">
        <f>iferror(vlookup(A3190,Maps!$A$2:$B$111,2,false),"")</f>
        <v>Cutscene Map</v>
      </c>
      <c r="C3190" s="7" t="s">
        <v>9546</v>
      </c>
      <c r="D3190" s="7" t="s">
        <v>14</v>
      </c>
      <c r="E3190" s="7" t="s">
        <v>2423</v>
      </c>
      <c r="F3190" s="547" t="str">
        <f>iferror(vlookup(E3190,Rooms!$D$2:$E$621,2,false),"")</f>
        <v>Cutscene Map</v>
      </c>
      <c r="G3190" s="5" t="s">
        <v>2785</v>
      </c>
      <c r="H3190" s="536" t="s">
        <v>6431</v>
      </c>
      <c r="I3190" s="536" t="str">
        <f>iferror(vlookup(G3190,Objects!$A$2:$D$403,4,false),"")</f>
        <v>Light Beam &amp; Rubble</v>
      </c>
      <c r="J3190" s="537" t="s">
        <v>1073</v>
      </c>
    </row>
    <row r="3191">
      <c r="A3191" s="5" t="s">
        <v>464</v>
      </c>
      <c r="B3191" s="149" t="str">
        <f>iferror(vlookup(A3191,Maps!$A$2:$B$111,2,false),"")</f>
        <v>Cutscene Map</v>
      </c>
      <c r="C3191" s="7" t="s">
        <v>9546</v>
      </c>
      <c r="D3191" s="7" t="s">
        <v>14</v>
      </c>
      <c r="E3191" s="7" t="s">
        <v>2423</v>
      </c>
      <c r="F3191" s="547" t="str">
        <f>iferror(vlookup(E3191,Rooms!$D$2:$E$621,2,false),"")</f>
        <v>Cutscene Map</v>
      </c>
      <c r="G3191" s="5" t="s">
        <v>2786</v>
      </c>
      <c r="H3191" s="536" t="s">
        <v>6434</v>
      </c>
      <c r="I3191" s="536" t="str">
        <f>iferror(vlookup(G3191,Objects!$A$2:$D$403,4,false),"")</f>
        <v>Golden Goddesses</v>
      </c>
      <c r="J3191" s="537" t="s">
        <v>1073</v>
      </c>
    </row>
    <row r="3192">
      <c r="A3192" s="5" t="s">
        <v>464</v>
      </c>
      <c r="B3192" s="149" t="str">
        <f>iferror(vlookup(A3192,Maps!$A$2:$B$111,2,false),"")</f>
        <v>Cutscene Map</v>
      </c>
      <c r="C3192" s="7" t="s">
        <v>9546</v>
      </c>
      <c r="D3192" s="7" t="s">
        <v>14</v>
      </c>
      <c r="E3192" s="7" t="s">
        <v>2423</v>
      </c>
      <c r="F3192" s="547" t="str">
        <f>iferror(vlookup(E3192,Rooms!$D$2:$E$621,2,false),"")</f>
        <v>Cutscene Map</v>
      </c>
      <c r="G3192" s="5" t="s">
        <v>1025</v>
      </c>
      <c r="H3192" s="536" t="s">
        <v>6437</v>
      </c>
      <c r="I3192" s="536" t="str">
        <f>iferror(vlookup(G3192,Objects!$A$2:$D$403,4,false),"")</f>
        <v>Jagged-Edged Light Ring</v>
      </c>
      <c r="J3192" s="537" t="s">
        <v>1073</v>
      </c>
    </row>
    <row r="3193">
      <c r="A3193" s="5" t="s">
        <v>464</v>
      </c>
      <c r="B3193" s="149" t="str">
        <f>iferror(vlookup(A3193,Maps!$A$2:$B$111,2,false),"")</f>
        <v>Cutscene Map</v>
      </c>
      <c r="C3193" s="7" t="s">
        <v>9546</v>
      </c>
      <c r="D3193" s="7" t="s">
        <v>14</v>
      </c>
      <c r="E3193" s="7" t="s">
        <v>2423</v>
      </c>
      <c r="F3193" s="547" t="str">
        <f>iferror(vlookup(E3193,Rooms!$D$2:$E$621,2,false),"")</f>
        <v>Cutscene Map</v>
      </c>
      <c r="G3193" s="5" t="s">
        <v>2788</v>
      </c>
      <c r="H3193" s="536" t="s">
        <v>6440</v>
      </c>
      <c r="I3193" s="536" t="str">
        <f>iferror(vlookup(G3193,Objects!$A$2:$D$403,4,false),"")</f>
        <v>Triforce &amp; Beam of Light</v>
      </c>
      <c r="J3193" s="537" t="s">
        <v>1073</v>
      </c>
    </row>
    <row r="3194">
      <c r="A3194" s="54"/>
      <c r="B3194" s="116" t="str">
        <f>iferror(vlookup(A3194,Maps!$A$2:$B$111,2,false),"")</f>
        <v/>
      </c>
      <c r="C3194" s="539"/>
      <c r="D3194" s="539"/>
      <c r="E3194" s="539"/>
      <c r="F3194" s="540" t="str">
        <f>iferror(vlookup(E3194,Rooms!$D$2:$E$621,2,false),"")</f>
        <v/>
      </c>
      <c r="G3194" s="539"/>
      <c r="H3194" s="541"/>
      <c r="I3194" s="541" t="str">
        <f>iferror(vlookup(G3194,Objects!$A$2:$D$403,4,false),"")</f>
        <v/>
      </c>
      <c r="J3194" s="542"/>
    </row>
    <row r="3195">
      <c r="A3195" s="543" t="s">
        <v>464</v>
      </c>
      <c r="B3195" s="86" t="str">
        <f>iferror(vlookup(A3195,Maps!$A$2:$B$111,2,false),"")</f>
        <v>Cutscene Map</v>
      </c>
      <c r="C3195" s="83" t="s">
        <v>9547</v>
      </c>
      <c r="D3195" s="83" t="s">
        <v>14</v>
      </c>
      <c r="E3195" s="83" t="s">
        <v>2423</v>
      </c>
      <c r="F3195" s="544" t="str">
        <f>iferror(vlookup(E3195,Rooms!$D$2:$E$621,2,false),"")</f>
        <v>Cutscene Map</v>
      </c>
      <c r="G3195" s="80" t="s">
        <v>2804</v>
      </c>
      <c r="H3195" s="556" t="s">
        <v>6458</v>
      </c>
      <c r="I3195" s="442" t="str">
        <f>iferror(vlookup(G3195,Objects!$A$2:$D$403,4,false),"")</f>
        <v>Flare Dancer</v>
      </c>
      <c r="J3195" s="546" t="s">
        <v>1059</v>
      </c>
    </row>
    <row r="3196">
      <c r="A3196" s="5"/>
      <c r="B3196" s="149" t="str">
        <f>iferror(vlookup(A3196,Maps!$A$2:$B$111,2,false),"")</f>
        <v/>
      </c>
      <c r="C3196" s="292"/>
      <c r="D3196" s="292"/>
      <c r="E3196" s="292"/>
      <c r="F3196" s="555" t="str">
        <f>iferror(vlookup(E3196,Rooms!$D$2:$E$621,2,false),"")</f>
        <v/>
      </c>
      <c r="G3196" s="292"/>
      <c r="H3196" s="536"/>
      <c r="I3196" s="536" t="str">
        <f>iferror(vlookup(G3196,Objects!$A$2:$D$403,4,false),"")</f>
        <v/>
      </c>
      <c r="J3196" s="323"/>
    </row>
    <row r="3197">
      <c r="A3197" s="54" t="s">
        <v>464</v>
      </c>
      <c r="B3197" s="116" t="str">
        <f>iferror(vlookup(A3197,Maps!$A$2:$B$111,2,false),"")</f>
        <v>Cutscene Map</v>
      </c>
      <c r="C3197" s="55" t="s">
        <v>9548</v>
      </c>
      <c r="D3197" s="55" t="s">
        <v>14</v>
      </c>
      <c r="E3197" s="55" t="s">
        <v>2423</v>
      </c>
      <c r="F3197" s="557" t="str">
        <f>iferror(vlookup(E3197,Rooms!$D$2:$E$621,2,false),"")</f>
        <v>Cutscene Map</v>
      </c>
      <c r="G3197" s="113" t="s">
        <v>2804</v>
      </c>
      <c r="H3197" s="421" t="s">
        <v>6458</v>
      </c>
      <c r="I3197" s="558" t="str">
        <f>iferror(vlookup(G3197,Objects!$A$2:$D$403,4,false),"")</f>
        <v>Flare Dancer</v>
      </c>
      <c r="J3197" s="548" t="s">
        <v>1059</v>
      </c>
    </row>
    <row r="3198">
      <c r="A3198" s="5"/>
      <c r="B3198" s="149" t="str">
        <f>iferror(vlookup(A3198,Maps!$A$2:$B$111,2,false),"")</f>
        <v/>
      </c>
      <c r="C3198" s="292"/>
      <c r="D3198" s="292"/>
      <c r="E3198" s="292"/>
      <c r="F3198" s="555" t="str">
        <f>iferror(vlookup(E3198,Rooms!$D$2:$E$621,2,false),"")</f>
        <v/>
      </c>
      <c r="G3198" s="292"/>
      <c r="H3198" s="536"/>
      <c r="I3198" s="536" t="str">
        <f>iferror(vlookup(G3198,Objects!$A$2:$D$403,4,false),"")</f>
        <v/>
      </c>
      <c r="J3198" s="323"/>
    </row>
    <row r="3199">
      <c r="A3199" s="54" t="s">
        <v>464</v>
      </c>
      <c r="B3199" s="116" t="str">
        <f>iferror(vlookup(A3199,Maps!$A$2:$B$111,2,false),"")</f>
        <v>Cutscene Map</v>
      </c>
      <c r="C3199" s="55" t="s">
        <v>9549</v>
      </c>
      <c r="D3199" s="55" t="s">
        <v>14</v>
      </c>
      <c r="E3199" s="55" t="s">
        <v>2423</v>
      </c>
      <c r="F3199" s="557" t="str">
        <f>iferror(vlookup(E3199,Rooms!$D$2:$E$621,2,false),"")</f>
        <v>Cutscene Map</v>
      </c>
      <c r="G3199" s="113" t="s">
        <v>2804</v>
      </c>
      <c r="H3199" s="421" t="s">
        <v>6458</v>
      </c>
      <c r="I3199" s="558" t="str">
        <f>iferror(vlookup(G3199,Objects!$A$2:$D$403,4,false),"")</f>
        <v>Flare Dancer</v>
      </c>
      <c r="J3199" s="548" t="s">
        <v>1059</v>
      </c>
    </row>
    <row r="3200">
      <c r="A3200" s="5"/>
      <c r="B3200" s="149" t="str">
        <f>iferror(vlookup(A3200,Maps!$A$2:$B$111,2,false),"")</f>
        <v/>
      </c>
      <c r="C3200" s="292"/>
      <c r="D3200" s="292"/>
      <c r="E3200" s="292"/>
      <c r="F3200" s="555" t="str">
        <f>iferror(vlookup(E3200,Rooms!$D$2:$E$621,2,false),"")</f>
        <v/>
      </c>
      <c r="G3200" s="292"/>
      <c r="H3200" s="536"/>
      <c r="I3200" s="536" t="str">
        <f>iferror(vlookup(G3200,Objects!$A$2:$D$403,4,false),"")</f>
        <v/>
      </c>
      <c r="J3200" s="323"/>
    </row>
    <row r="3201">
      <c r="A3201" s="552" t="s">
        <v>464</v>
      </c>
      <c r="B3201" s="100" t="str">
        <f>iferror(vlookup(A3201,Maps!$A$2:$B$111,2,false),"")</f>
        <v>Cutscene Map</v>
      </c>
      <c r="C3201" s="97" t="s">
        <v>686</v>
      </c>
      <c r="D3201" s="97" t="s">
        <v>14</v>
      </c>
      <c r="E3201" s="97" t="s">
        <v>2423</v>
      </c>
      <c r="F3201" s="553" t="str">
        <f>iferror(vlookup(E3201,Rooms!$D$2:$E$621,2,false),"")</f>
        <v>Cutscene Map</v>
      </c>
      <c r="G3201" s="552" t="s">
        <v>2778</v>
      </c>
      <c r="H3201" s="550" t="s">
        <v>6421</v>
      </c>
      <c r="I3201" s="550" t="str">
        <f>iferror(vlookup(G3201,Objects!$A$2:$D$403,4,false),"")</f>
        <v>[?]</v>
      </c>
      <c r="J3201" s="551" t="s">
        <v>1073</v>
      </c>
    </row>
    <row r="3202">
      <c r="A3202" s="5" t="s">
        <v>464</v>
      </c>
      <c r="B3202" s="149" t="str">
        <f>iferror(vlookup(A3202,Maps!$A$2:$B$111,2,false),"")</f>
        <v>Cutscene Map</v>
      </c>
      <c r="C3202" s="7" t="s">
        <v>686</v>
      </c>
      <c r="D3202" s="7" t="s">
        <v>14</v>
      </c>
      <c r="E3202" s="7" t="s">
        <v>2423</v>
      </c>
      <c r="F3202" s="547" t="str">
        <f>iferror(vlookup(E3202,Rooms!$D$2:$E$621,2,false),"")</f>
        <v>Cutscene Map</v>
      </c>
      <c r="G3202" s="5" t="s">
        <v>2780</v>
      </c>
      <c r="H3202" s="536" t="s">
        <v>6423</v>
      </c>
      <c r="I3202" s="536" t="str">
        <f>iferror(vlookup(G3202,Objects!$A$2:$D$403,4,false),"")</f>
        <v>Goddesses' Flame of Creation</v>
      </c>
      <c r="J3202" s="537" t="s">
        <v>1073</v>
      </c>
    </row>
    <row r="3203">
      <c r="A3203" s="5" t="s">
        <v>464</v>
      </c>
      <c r="B3203" s="149" t="str">
        <f>iferror(vlookup(A3203,Maps!$A$2:$B$111,2,false),"")</f>
        <v>Cutscene Map</v>
      </c>
      <c r="C3203" s="7" t="s">
        <v>686</v>
      </c>
      <c r="D3203" s="7" t="s">
        <v>14</v>
      </c>
      <c r="E3203" s="7" t="s">
        <v>2423</v>
      </c>
      <c r="F3203" s="547" t="str">
        <f>iferror(vlookup(E3203,Rooms!$D$2:$E$621,2,false),"")</f>
        <v>Cutscene Map</v>
      </c>
      <c r="G3203" s="5" t="s">
        <v>2782</v>
      </c>
      <c r="H3203" s="536" t="s">
        <v>6426</v>
      </c>
      <c r="I3203" s="536" t="str">
        <f>iferror(vlookup(G3203,Objects!$A$2:$D$403,4,false),"")</f>
        <v>[Blank]</v>
      </c>
      <c r="J3203" s="537" t="s">
        <v>1073</v>
      </c>
    </row>
    <row r="3204">
      <c r="A3204" s="5" t="s">
        <v>464</v>
      </c>
      <c r="B3204" s="149" t="str">
        <f>iferror(vlookup(A3204,Maps!$A$2:$B$111,2,false),"")</f>
        <v>Cutscene Map</v>
      </c>
      <c r="C3204" s="7" t="s">
        <v>686</v>
      </c>
      <c r="D3204" s="7" t="s">
        <v>14</v>
      </c>
      <c r="E3204" s="7" t="s">
        <v>2423</v>
      </c>
      <c r="F3204" s="547" t="str">
        <f>iferror(vlookup(E3204,Rooms!$D$2:$E$621,2,false),"")</f>
        <v>Cutscene Map</v>
      </c>
      <c r="G3204" s="5" t="s">
        <v>2784</v>
      </c>
      <c r="H3204" s="536" t="s">
        <v>6428</v>
      </c>
      <c r="I3204" s="536" t="str">
        <f>iferror(vlookup(G3204,Objects!$A$2:$D$403,4,false),"")</f>
        <v>Goddess Light Dome</v>
      </c>
      <c r="J3204" s="537" t="s">
        <v>1073</v>
      </c>
    </row>
    <row r="3205">
      <c r="A3205" s="5" t="s">
        <v>464</v>
      </c>
      <c r="B3205" s="149" t="str">
        <f>iferror(vlookup(A3205,Maps!$A$2:$B$111,2,false),"")</f>
        <v>Cutscene Map</v>
      </c>
      <c r="C3205" s="7" t="s">
        <v>686</v>
      </c>
      <c r="D3205" s="7" t="s">
        <v>14</v>
      </c>
      <c r="E3205" s="7" t="s">
        <v>2423</v>
      </c>
      <c r="F3205" s="547" t="str">
        <f>iferror(vlookup(E3205,Rooms!$D$2:$E$621,2,false),"")</f>
        <v>Cutscene Map</v>
      </c>
      <c r="G3205" s="5" t="s">
        <v>2785</v>
      </c>
      <c r="H3205" s="536" t="s">
        <v>6431</v>
      </c>
      <c r="I3205" s="536" t="str">
        <f>iferror(vlookup(G3205,Objects!$A$2:$D$403,4,false),"")</f>
        <v>Light Beam &amp; Rubble</v>
      </c>
      <c r="J3205" s="537" t="s">
        <v>1073</v>
      </c>
    </row>
    <row r="3206">
      <c r="A3206" s="5" t="s">
        <v>464</v>
      </c>
      <c r="B3206" s="149" t="str">
        <f>iferror(vlookup(A3206,Maps!$A$2:$B$111,2,false),"")</f>
        <v>Cutscene Map</v>
      </c>
      <c r="C3206" s="7" t="s">
        <v>686</v>
      </c>
      <c r="D3206" s="7" t="s">
        <v>14</v>
      </c>
      <c r="E3206" s="7" t="s">
        <v>2423</v>
      </c>
      <c r="F3206" s="547" t="str">
        <f>iferror(vlookup(E3206,Rooms!$D$2:$E$621,2,false),"")</f>
        <v>Cutscene Map</v>
      </c>
      <c r="G3206" s="5" t="s">
        <v>2786</v>
      </c>
      <c r="H3206" s="536" t="s">
        <v>6434</v>
      </c>
      <c r="I3206" s="536" t="str">
        <f>iferror(vlookup(G3206,Objects!$A$2:$D$403,4,false),"")</f>
        <v>Golden Goddesses</v>
      </c>
      <c r="J3206" s="537" t="s">
        <v>1073</v>
      </c>
    </row>
    <row r="3207">
      <c r="A3207" s="5" t="s">
        <v>464</v>
      </c>
      <c r="B3207" s="149" t="str">
        <f>iferror(vlookup(A3207,Maps!$A$2:$B$111,2,false),"")</f>
        <v>Cutscene Map</v>
      </c>
      <c r="C3207" s="7" t="s">
        <v>686</v>
      </c>
      <c r="D3207" s="7" t="s">
        <v>14</v>
      </c>
      <c r="E3207" s="7" t="s">
        <v>2423</v>
      </c>
      <c r="F3207" s="547" t="str">
        <f>iferror(vlookup(E3207,Rooms!$D$2:$E$621,2,false),"")</f>
        <v>Cutscene Map</v>
      </c>
      <c r="G3207" s="5" t="s">
        <v>1025</v>
      </c>
      <c r="H3207" s="536" t="s">
        <v>6437</v>
      </c>
      <c r="I3207" s="536" t="str">
        <f>iferror(vlookup(G3207,Objects!$A$2:$D$403,4,false),"")</f>
        <v>Jagged-Edged Light Ring</v>
      </c>
      <c r="J3207" s="537" t="s">
        <v>1073</v>
      </c>
    </row>
    <row r="3208">
      <c r="A3208" s="543" t="s">
        <v>464</v>
      </c>
      <c r="B3208" s="86" t="str">
        <f>iferror(vlookup(A3208,Maps!$A$2:$B$111,2,false),"")</f>
        <v>Cutscene Map</v>
      </c>
      <c r="C3208" s="80" t="s">
        <v>686</v>
      </c>
      <c r="D3208" s="80" t="s">
        <v>14</v>
      </c>
      <c r="E3208" s="80" t="s">
        <v>2423</v>
      </c>
      <c r="F3208" s="554" t="str">
        <f>iferror(vlookup(E3208,Rooms!$D$2:$E$621,2,false),"")</f>
        <v>Cutscene Map</v>
      </c>
      <c r="G3208" s="543" t="s">
        <v>2788</v>
      </c>
      <c r="H3208" s="545" t="s">
        <v>6440</v>
      </c>
      <c r="I3208" s="545" t="str">
        <f>iferror(vlookup(G3208,Objects!$A$2:$D$403,4,false),"")</f>
        <v>Triforce &amp; Beam of Light</v>
      </c>
      <c r="J3208" s="546" t="s">
        <v>1073</v>
      </c>
    </row>
    <row r="3209">
      <c r="A3209" s="54"/>
      <c r="B3209" s="116" t="str">
        <f>iferror(vlookup(A3209,Maps!$A$2:$B$111,2,false),"")</f>
        <v/>
      </c>
      <c r="C3209" s="539"/>
      <c r="D3209" s="539"/>
      <c r="E3209" s="539"/>
      <c r="F3209" s="540" t="str">
        <f>iferror(vlookup(E3209,Rooms!$D$2:$E$621,2,false),"")</f>
        <v/>
      </c>
      <c r="G3209" s="539"/>
      <c r="H3209" s="541"/>
      <c r="I3209" s="541" t="str">
        <f>iferror(vlookup(G3209,Objects!$A$2:$D$403,4,false),"")</f>
        <v/>
      </c>
      <c r="J3209" s="542"/>
    </row>
    <row r="3210">
      <c r="A3210" s="5" t="s">
        <v>464</v>
      </c>
      <c r="B3210" s="149" t="str">
        <f>iferror(vlookup(A3210,Maps!$A$2:$B$111,2,false),"")</f>
        <v>Cutscene Map</v>
      </c>
      <c r="C3210" s="11" t="s">
        <v>688</v>
      </c>
      <c r="D3210" s="11" t="s">
        <v>14</v>
      </c>
      <c r="E3210" s="11" t="s">
        <v>2423</v>
      </c>
      <c r="F3210" s="538" t="str">
        <f>iferror(vlookup(E3210,Rooms!$D$2:$E$621,2,false),"")</f>
        <v>Cutscene Map</v>
      </c>
      <c r="G3210" s="5" t="s">
        <v>2799</v>
      </c>
      <c r="H3210" s="536" t="s">
        <v>6453</v>
      </c>
      <c r="I3210" s="536" t="str">
        <f>iferror(vlookup(G3210,Objects!$A$2:$D$403,4,false),"")</f>
        <v>Ganondorf (Cutscenes)</v>
      </c>
      <c r="J3210" s="537" t="s">
        <v>1073</v>
      </c>
    </row>
    <row r="3211">
      <c r="A3211" s="5" t="s">
        <v>464</v>
      </c>
      <c r="B3211" s="149" t="str">
        <f>iferror(vlookup(A3211,Maps!$A$2:$B$111,2,false),"")</f>
        <v>Cutscene Map</v>
      </c>
      <c r="C3211" s="7" t="s">
        <v>688</v>
      </c>
      <c r="D3211" s="7" t="s">
        <v>14</v>
      </c>
      <c r="E3211" s="7" t="s">
        <v>2423</v>
      </c>
      <c r="F3211" s="547" t="str">
        <f>iferror(vlookup(E3211,Rooms!$D$2:$E$621,2,false),"")</f>
        <v>Cutscene Map</v>
      </c>
      <c r="G3211" s="5" t="s">
        <v>325</v>
      </c>
      <c r="H3211" s="536" t="s">
        <v>6215</v>
      </c>
      <c r="I3211" s="536" t="str">
        <f>iferror(vlookup(G3211,Objects!$A$2:$D$403,4,false),"")</f>
        <v>Ganondorf's Horse</v>
      </c>
      <c r="J3211" s="537" t="s">
        <v>1073</v>
      </c>
    </row>
    <row r="3212">
      <c r="A3212" s="54"/>
      <c r="B3212" s="116" t="str">
        <f>iferror(vlookup(A3212,Maps!$A$2:$B$111,2,false),"")</f>
        <v/>
      </c>
      <c r="C3212" s="539"/>
      <c r="D3212" s="539"/>
      <c r="E3212" s="539"/>
      <c r="F3212" s="540" t="str">
        <f>iferror(vlookup(E3212,Rooms!$D$2:$E$621,2,false),"")</f>
        <v/>
      </c>
      <c r="G3212" s="539"/>
      <c r="H3212" s="541"/>
      <c r="I3212" s="541" t="str">
        <f>iferror(vlookup(G3212,Objects!$A$2:$D$403,4,false),"")</f>
        <v/>
      </c>
      <c r="J3212" s="542"/>
    </row>
    <row r="3213">
      <c r="A3213" s="5" t="s">
        <v>464</v>
      </c>
      <c r="B3213" s="149" t="str">
        <f>iferror(vlookup(A3213,Maps!$A$2:$B$111,2,false),"")</f>
        <v>Cutscene Map</v>
      </c>
      <c r="C3213" s="11" t="s">
        <v>690</v>
      </c>
      <c r="D3213" s="11" t="s">
        <v>14</v>
      </c>
      <c r="E3213" s="11" t="s">
        <v>2423</v>
      </c>
      <c r="F3213" s="538" t="str">
        <f>iferror(vlookup(E3213,Rooms!$D$2:$E$621,2,false),"")</f>
        <v>Cutscene Map</v>
      </c>
      <c r="G3213" s="5" t="s">
        <v>2778</v>
      </c>
      <c r="H3213" s="536" t="s">
        <v>6421</v>
      </c>
      <c r="I3213" s="536" t="str">
        <f>iferror(vlookup(G3213,Objects!$A$2:$D$403,4,false),"")</f>
        <v>[?]</v>
      </c>
      <c r="J3213" s="537" t="s">
        <v>1073</v>
      </c>
    </row>
    <row r="3214">
      <c r="A3214" s="5" t="s">
        <v>464</v>
      </c>
      <c r="B3214" s="149" t="str">
        <f>iferror(vlookup(A3214,Maps!$A$2:$B$111,2,false),"")</f>
        <v>Cutscene Map</v>
      </c>
      <c r="C3214" s="7" t="s">
        <v>690</v>
      </c>
      <c r="D3214" s="7" t="s">
        <v>14</v>
      </c>
      <c r="E3214" s="7" t="s">
        <v>2423</v>
      </c>
      <c r="F3214" s="547" t="str">
        <f>iferror(vlookup(E3214,Rooms!$D$2:$E$621,2,false),"")</f>
        <v>Cutscene Map</v>
      </c>
      <c r="G3214" s="5" t="s">
        <v>2780</v>
      </c>
      <c r="H3214" s="536" t="s">
        <v>6423</v>
      </c>
      <c r="I3214" s="536" t="str">
        <f>iferror(vlookup(G3214,Objects!$A$2:$D$403,4,false),"")</f>
        <v>Goddesses' Flame of Creation</v>
      </c>
      <c r="J3214" s="537" t="s">
        <v>1073</v>
      </c>
    </row>
    <row r="3215">
      <c r="A3215" s="5" t="s">
        <v>464</v>
      </c>
      <c r="B3215" s="149" t="str">
        <f>iferror(vlookup(A3215,Maps!$A$2:$B$111,2,false),"")</f>
        <v>Cutscene Map</v>
      </c>
      <c r="C3215" s="7" t="s">
        <v>690</v>
      </c>
      <c r="D3215" s="7" t="s">
        <v>14</v>
      </c>
      <c r="E3215" s="7" t="s">
        <v>2423</v>
      </c>
      <c r="F3215" s="547" t="str">
        <f>iferror(vlookup(E3215,Rooms!$D$2:$E$621,2,false),"")</f>
        <v>Cutscene Map</v>
      </c>
      <c r="G3215" s="5" t="s">
        <v>2782</v>
      </c>
      <c r="H3215" s="536" t="s">
        <v>6426</v>
      </c>
      <c r="I3215" s="536" t="str">
        <f>iferror(vlookup(G3215,Objects!$A$2:$D$403,4,false),"")</f>
        <v>[Blank]</v>
      </c>
      <c r="J3215" s="537" t="s">
        <v>1073</v>
      </c>
    </row>
    <row r="3216">
      <c r="A3216" s="5" t="s">
        <v>464</v>
      </c>
      <c r="B3216" s="149" t="str">
        <f>iferror(vlookup(A3216,Maps!$A$2:$B$111,2,false),"")</f>
        <v>Cutscene Map</v>
      </c>
      <c r="C3216" s="7" t="s">
        <v>690</v>
      </c>
      <c r="D3216" s="7" t="s">
        <v>14</v>
      </c>
      <c r="E3216" s="7" t="s">
        <v>2423</v>
      </c>
      <c r="F3216" s="547" t="str">
        <f>iferror(vlookup(E3216,Rooms!$D$2:$E$621,2,false),"")</f>
        <v>Cutscene Map</v>
      </c>
      <c r="G3216" s="5" t="s">
        <v>2784</v>
      </c>
      <c r="H3216" s="536" t="s">
        <v>6428</v>
      </c>
      <c r="I3216" s="536" t="str">
        <f>iferror(vlookup(G3216,Objects!$A$2:$D$403,4,false),"")</f>
        <v>Goddess Light Dome</v>
      </c>
      <c r="J3216" s="537" t="s">
        <v>1073</v>
      </c>
    </row>
    <row r="3217">
      <c r="A3217" s="5" t="s">
        <v>464</v>
      </c>
      <c r="B3217" s="149" t="str">
        <f>iferror(vlookup(A3217,Maps!$A$2:$B$111,2,false),"")</f>
        <v>Cutscene Map</v>
      </c>
      <c r="C3217" s="7" t="s">
        <v>690</v>
      </c>
      <c r="D3217" s="7" t="s">
        <v>14</v>
      </c>
      <c r="E3217" s="7" t="s">
        <v>2423</v>
      </c>
      <c r="F3217" s="547" t="str">
        <f>iferror(vlookup(E3217,Rooms!$D$2:$E$621,2,false),"")</f>
        <v>Cutscene Map</v>
      </c>
      <c r="G3217" s="5" t="s">
        <v>2785</v>
      </c>
      <c r="H3217" s="536" t="s">
        <v>6431</v>
      </c>
      <c r="I3217" s="536" t="str">
        <f>iferror(vlookup(G3217,Objects!$A$2:$D$403,4,false),"")</f>
        <v>Light Beam &amp; Rubble</v>
      </c>
      <c r="J3217" s="537" t="s">
        <v>1073</v>
      </c>
    </row>
    <row r="3218">
      <c r="A3218" s="5" t="s">
        <v>464</v>
      </c>
      <c r="B3218" s="149" t="str">
        <f>iferror(vlookup(A3218,Maps!$A$2:$B$111,2,false),"")</f>
        <v>Cutscene Map</v>
      </c>
      <c r="C3218" s="7" t="s">
        <v>690</v>
      </c>
      <c r="D3218" s="7" t="s">
        <v>14</v>
      </c>
      <c r="E3218" s="7" t="s">
        <v>2423</v>
      </c>
      <c r="F3218" s="547" t="str">
        <f>iferror(vlookup(E3218,Rooms!$D$2:$E$621,2,false),"")</f>
        <v>Cutscene Map</v>
      </c>
      <c r="G3218" s="5" t="s">
        <v>2786</v>
      </c>
      <c r="H3218" s="536" t="s">
        <v>6434</v>
      </c>
      <c r="I3218" s="536" t="str">
        <f>iferror(vlookup(G3218,Objects!$A$2:$D$403,4,false),"")</f>
        <v>Golden Goddesses</v>
      </c>
      <c r="J3218" s="537" t="s">
        <v>1073</v>
      </c>
    </row>
    <row r="3219">
      <c r="A3219" s="5" t="s">
        <v>464</v>
      </c>
      <c r="B3219" s="149" t="str">
        <f>iferror(vlookup(A3219,Maps!$A$2:$B$111,2,false),"")</f>
        <v>Cutscene Map</v>
      </c>
      <c r="C3219" s="7" t="s">
        <v>690</v>
      </c>
      <c r="D3219" s="7" t="s">
        <v>14</v>
      </c>
      <c r="E3219" s="7" t="s">
        <v>2423</v>
      </c>
      <c r="F3219" s="547" t="str">
        <f>iferror(vlookup(E3219,Rooms!$D$2:$E$621,2,false),"")</f>
        <v>Cutscene Map</v>
      </c>
      <c r="G3219" s="5" t="s">
        <v>1025</v>
      </c>
      <c r="H3219" s="536" t="s">
        <v>6437</v>
      </c>
      <c r="I3219" s="536" t="str">
        <f>iferror(vlookup(G3219,Objects!$A$2:$D$403,4,false),"")</f>
        <v>Jagged-Edged Light Ring</v>
      </c>
      <c r="J3219" s="537" t="s">
        <v>1073</v>
      </c>
    </row>
    <row r="3220">
      <c r="A3220" s="5" t="s">
        <v>464</v>
      </c>
      <c r="B3220" s="149" t="str">
        <f>iferror(vlookup(A3220,Maps!$A$2:$B$111,2,false),"")</f>
        <v>Cutscene Map</v>
      </c>
      <c r="C3220" s="7" t="s">
        <v>690</v>
      </c>
      <c r="D3220" s="7" t="s">
        <v>14</v>
      </c>
      <c r="E3220" s="7" t="s">
        <v>2423</v>
      </c>
      <c r="F3220" s="547" t="str">
        <f>iferror(vlookup(E3220,Rooms!$D$2:$E$621,2,false),"")</f>
        <v>Cutscene Map</v>
      </c>
      <c r="G3220" s="5" t="s">
        <v>2788</v>
      </c>
      <c r="H3220" s="536" t="s">
        <v>6440</v>
      </c>
      <c r="I3220" s="536" t="str">
        <f>iferror(vlookup(G3220,Objects!$A$2:$D$403,4,false),"")</f>
        <v>Triforce &amp; Beam of Light</v>
      </c>
      <c r="J3220" s="537" t="s">
        <v>1073</v>
      </c>
    </row>
    <row r="3221">
      <c r="A3221" s="54"/>
      <c r="B3221" s="116" t="str">
        <f>iferror(vlookup(A3221,Maps!$A$2:$B$111,2,false),"")</f>
        <v/>
      </c>
      <c r="C3221" s="539"/>
      <c r="D3221" s="539"/>
      <c r="E3221" s="539"/>
      <c r="F3221" s="540" t="str">
        <f>iferror(vlookup(E3221,Rooms!$D$2:$E$621,2,false),"")</f>
        <v/>
      </c>
      <c r="G3221" s="539"/>
      <c r="H3221" s="541"/>
      <c r="I3221" s="541" t="str">
        <f>iferror(vlookup(G3221,Objects!$A$2:$D$403,4,false),"")</f>
        <v/>
      </c>
      <c r="J3221" s="542"/>
    </row>
    <row r="3222">
      <c r="A3222" s="5" t="s">
        <v>464</v>
      </c>
      <c r="B3222" s="149" t="str">
        <f>iferror(vlookup(A3222,Maps!$A$2:$B$111,2,false),"")</f>
        <v>Cutscene Map</v>
      </c>
      <c r="C3222" s="11" t="s">
        <v>692</v>
      </c>
      <c r="D3222" s="11" t="s">
        <v>14</v>
      </c>
      <c r="E3222" s="11" t="s">
        <v>2423</v>
      </c>
      <c r="F3222" s="538" t="str">
        <f>iferror(vlookup(E3222,Rooms!$D$2:$E$621,2,false),"")</f>
        <v>Cutscene Map</v>
      </c>
      <c r="G3222" s="5" t="s">
        <v>2799</v>
      </c>
      <c r="H3222" s="536" t="s">
        <v>6453</v>
      </c>
      <c r="I3222" s="536" t="str">
        <f>iferror(vlookup(G3222,Objects!$A$2:$D$403,4,false),"")</f>
        <v>Ganondorf (Cutscenes)</v>
      </c>
      <c r="J3222" s="537" t="s">
        <v>1073</v>
      </c>
    </row>
    <row r="3223">
      <c r="A3223" s="54"/>
      <c r="B3223" s="116" t="str">
        <f>iferror(vlookup(A3223,Maps!$A$2:$B$111,2,false),"")</f>
        <v/>
      </c>
      <c r="C3223" s="539"/>
      <c r="D3223" s="539"/>
      <c r="E3223" s="539"/>
      <c r="F3223" s="540" t="str">
        <f>iferror(vlookup(E3223,Rooms!$D$2:$E$621,2,false),"")</f>
        <v/>
      </c>
      <c r="G3223" s="539"/>
      <c r="H3223" s="541"/>
      <c r="I3223" s="541" t="str">
        <f>iferror(vlookup(G3223,Objects!$A$2:$D$403,4,false),"")</f>
        <v/>
      </c>
      <c r="J3223" s="542"/>
    </row>
    <row r="3224">
      <c r="A3224" s="5" t="s">
        <v>464</v>
      </c>
      <c r="B3224" s="149" t="str">
        <f>iferror(vlookup(A3224,Maps!$A$2:$B$111,2,false),"")</f>
        <v>Cutscene Map</v>
      </c>
      <c r="C3224" s="11" t="s">
        <v>694</v>
      </c>
      <c r="D3224" s="11" t="s">
        <v>14</v>
      </c>
      <c r="E3224" s="11" t="s">
        <v>2423</v>
      </c>
      <c r="F3224" s="538" t="str">
        <f>iferror(vlookup(E3224,Rooms!$D$2:$E$621,2,false),"")</f>
        <v>Cutscene Map</v>
      </c>
      <c r="G3224" s="5" t="s">
        <v>2778</v>
      </c>
      <c r="H3224" s="536" t="s">
        <v>6421</v>
      </c>
      <c r="I3224" s="536" t="str">
        <f>iferror(vlookup(G3224,Objects!$A$2:$D$403,4,false),"")</f>
        <v>[?]</v>
      </c>
      <c r="J3224" s="537" t="s">
        <v>1073</v>
      </c>
    </row>
    <row r="3225">
      <c r="A3225" s="5" t="s">
        <v>464</v>
      </c>
      <c r="B3225" s="149" t="str">
        <f>iferror(vlookup(A3225,Maps!$A$2:$B$111,2,false),"")</f>
        <v>Cutscene Map</v>
      </c>
      <c r="C3225" s="7" t="s">
        <v>694</v>
      </c>
      <c r="D3225" s="7" t="s">
        <v>14</v>
      </c>
      <c r="E3225" s="7" t="s">
        <v>2423</v>
      </c>
      <c r="F3225" s="547" t="str">
        <f>iferror(vlookup(E3225,Rooms!$D$2:$E$621,2,false),"")</f>
        <v>Cutscene Map</v>
      </c>
      <c r="G3225" s="5" t="s">
        <v>2780</v>
      </c>
      <c r="H3225" s="536" t="s">
        <v>6423</v>
      </c>
      <c r="I3225" s="536" t="str">
        <f>iferror(vlookup(G3225,Objects!$A$2:$D$403,4,false),"")</f>
        <v>Goddesses' Flame of Creation</v>
      </c>
      <c r="J3225" s="537" t="s">
        <v>1073</v>
      </c>
    </row>
    <row r="3226">
      <c r="A3226" s="5" t="s">
        <v>464</v>
      </c>
      <c r="B3226" s="149" t="str">
        <f>iferror(vlookup(A3226,Maps!$A$2:$B$111,2,false),"")</f>
        <v>Cutscene Map</v>
      </c>
      <c r="C3226" s="7" t="s">
        <v>694</v>
      </c>
      <c r="D3226" s="7" t="s">
        <v>14</v>
      </c>
      <c r="E3226" s="7" t="s">
        <v>2423</v>
      </c>
      <c r="F3226" s="547" t="str">
        <f>iferror(vlookup(E3226,Rooms!$D$2:$E$621,2,false),"")</f>
        <v>Cutscene Map</v>
      </c>
      <c r="G3226" s="5" t="s">
        <v>2782</v>
      </c>
      <c r="H3226" s="536" t="s">
        <v>6426</v>
      </c>
      <c r="I3226" s="536" t="str">
        <f>iferror(vlookup(G3226,Objects!$A$2:$D$403,4,false),"")</f>
        <v>[Blank]</v>
      </c>
      <c r="J3226" s="537" t="s">
        <v>1073</v>
      </c>
    </row>
    <row r="3227">
      <c r="A3227" s="5" t="s">
        <v>464</v>
      </c>
      <c r="B3227" s="149" t="str">
        <f>iferror(vlookup(A3227,Maps!$A$2:$B$111,2,false),"")</f>
        <v>Cutscene Map</v>
      </c>
      <c r="C3227" s="7" t="s">
        <v>694</v>
      </c>
      <c r="D3227" s="7" t="s">
        <v>14</v>
      </c>
      <c r="E3227" s="7" t="s">
        <v>2423</v>
      </c>
      <c r="F3227" s="547" t="str">
        <f>iferror(vlookup(E3227,Rooms!$D$2:$E$621,2,false),"")</f>
        <v>Cutscene Map</v>
      </c>
      <c r="G3227" s="5" t="s">
        <v>2784</v>
      </c>
      <c r="H3227" s="536" t="s">
        <v>6428</v>
      </c>
      <c r="I3227" s="536" t="str">
        <f>iferror(vlookup(G3227,Objects!$A$2:$D$403,4,false),"")</f>
        <v>Goddess Light Dome</v>
      </c>
      <c r="J3227" s="537" t="s">
        <v>1073</v>
      </c>
    </row>
    <row r="3228">
      <c r="A3228" s="5" t="s">
        <v>464</v>
      </c>
      <c r="B3228" s="149" t="str">
        <f>iferror(vlookup(A3228,Maps!$A$2:$B$111,2,false),"")</f>
        <v>Cutscene Map</v>
      </c>
      <c r="C3228" s="7" t="s">
        <v>694</v>
      </c>
      <c r="D3228" s="7" t="s">
        <v>14</v>
      </c>
      <c r="E3228" s="7" t="s">
        <v>2423</v>
      </c>
      <c r="F3228" s="547" t="str">
        <f>iferror(vlookup(E3228,Rooms!$D$2:$E$621,2,false),"")</f>
        <v>Cutscene Map</v>
      </c>
      <c r="G3228" s="5" t="s">
        <v>2785</v>
      </c>
      <c r="H3228" s="536" t="s">
        <v>6431</v>
      </c>
      <c r="I3228" s="536" t="str">
        <f>iferror(vlookup(G3228,Objects!$A$2:$D$403,4,false),"")</f>
        <v>Light Beam &amp; Rubble</v>
      </c>
      <c r="J3228" s="537" t="s">
        <v>1073</v>
      </c>
    </row>
    <row r="3229">
      <c r="A3229" s="5" t="s">
        <v>464</v>
      </c>
      <c r="B3229" s="149" t="str">
        <f>iferror(vlookup(A3229,Maps!$A$2:$B$111,2,false),"")</f>
        <v>Cutscene Map</v>
      </c>
      <c r="C3229" s="7" t="s">
        <v>694</v>
      </c>
      <c r="D3229" s="7" t="s">
        <v>14</v>
      </c>
      <c r="E3229" s="7" t="s">
        <v>2423</v>
      </c>
      <c r="F3229" s="547" t="str">
        <f>iferror(vlookup(E3229,Rooms!$D$2:$E$621,2,false),"")</f>
        <v>Cutscene Map</v>
      </c>
      <c r="G3229" s="5" t="s">
        <v>1025</v>
      </c>
      <c r="H3229" s="536" t="s">
        <v>6437</v>
      </c>
      <c r="I3229" s="536" t="str">
        <f>iferror(vlookup(G3229,Objects!$A$2:$D$403,4,false),"")</f>
        <v>Jagged-Edged Light Ring</v>
      </c>
      <c r="J3229" s="537" t="s">
        <v>1073</v>
      </c>
    </row>
    <row r="3230">
      <c r="A3230" s="5" t="s">
        <v>464</v>
      </c>
      <c r="B3230" s="149" t="str">
        <f>iferror(vlookup(A3230,Maps!$A$2:$B$111,2,false),"")</f>
        <v>Cutscene Map</v>
      </c>
      <c r="C3230" s="7" t="s">
        <v>694</v>
      </c>
      <c r="D3230" s="7" t="s">
        <v>14</v>
      </c>
      <c r="E3230" s="7" t="s">
        <v>2423</v>
      </c>
      <c r="F3230" s="547" t="str">
        <f>iferror(vlookup(E3230,Rooms!$D$2:$E$621,2,false),"")</f>
        <v>Cutscene Map</v>
      </c>
      <c r="G3230" s="5" t="s">
        <v>2788</v>
      </c>
      <c r="H3230" s="536" t="s">
        <v>6440</v>
      </c>
      <c r="I3230" s="536" t="str">
        <f>iferror(vlookup(G3230,Objects!$A$2:$D$403,4,false),"")</f>
        <v>Triforce &amp; Beam of Light</v>
      </c>
      <c r="J3230" s="537" t="s">
        <v>1073</v>
      </c>
    </row>
    <row r="3231">
      <c r="A3231" s="54"/>
      <c r="B3231" s="116" t="str">
        <f>iferror(vlookup(A3231,Maps!$A$2:$B$111,2,false),"")</f>
        <v/>
      </c>
      <c r="C3231" s="539"/>
      <c r="D3231" s="539"/>
      <c r="E3231" s="539"/>
      <c r="F3231" s="540" t="str">
        <f>iferror(vlookup(E3231,Rooms!$D$2:$E$621,2,false),"")</f>
        <v/>
      </c>
      <c r="G3231" s="539"/>
      <c r="H3231" s="541"/>
      <c r="I3231" s="541" t="str">
        <f>iferror(vlookup(G3231,Objects!$A$2:$D$403,4,false),"")</f>
        <v/>
      </c>
      <c r="J3231" s="542"/>
    </row>
    <row r="3232">
      <c r="A3232" s="5" t="s">
        <v>464</v>
      </c>
      <c r="B3232" s="149" t="str">
        <f>iferror(vlookup(A3232,Maps!$A$2:$B$111,2,false),"")</f>
        <v>Cutscene Map</v>
      </c>
      <c r="C3232" s="11" t="s">
        <v>696</v>
      </c>
      <c r="D3232" s="11" t="s">
        <v>14</v>
      </c>
      <c r="E3232" s="11" t="s">
        <v>2423</v>
      </c>
      <c r="F3232" s="538" t="str">
        <f>iferror(vlookup(E3232,Rooms!$D$2:$E$621,2,false),"")</f>
        <v>Cutscene Map</v>
      </c>
      <c r="G3232" s="5" t="s">
        <v>2799</v>
      </c>
      <c r="H3232" s="536" t="s">
        <v>6453</v>
      </c>
      <c r="I3232" s="536" t="str">
        <f>iferror(vlookup(G3232,Objects!$A$2:$D$403,4,false),"")</f>
        <v>Ganondorf (Cutscenes)</v>
      </c>
      <c r="J3232" s="537" t="s">
        <v>1073</v>
      </c>
    </row>
    <row r="3233">
      <c r="A3233" s="5" t="s">
        <v>464</v>
      </c>
      <c r="B3233" s="149" t="str">
        <f>iferror(vlookup(A3233,Maps!$A$2:$B$111,2,false),"")</f>
        <v>Cutscene Map</v>
      </c>
      <c r="C3233" s="7" t="s">
        <v>696</v>
      </c>
      <c r="D3233" s="7" t="s">
        <v>14</v>
      </c>
      <c r="E3233" s="7" t="s">
        <v>2423</v>
      </c>
      <c r="F3233" s="547" t="str">
        <f>iferror(vlookup(E3233,Rooms!$D$2:$E$621,2,false),"")</f>
        <v>Cutscene Map</v>
      </c>
      <c r="G3233" s="5" t="s">
        <v>325</v>
      </c>
      <c r="H3233" s="536" t="s">
        <v>6215</v>
      </c>
      <c r="I3233" s="536" t="str">
        <f>iferror(vlookup(G3233,Objects!$A$2:$D$403,4,false),"")</f>
        <v>Ganondorf's Horse</v>
      </c>
      <c r="J3233" s="537" t="s">
        <v>1073</v>
      </c>
    </row>
    <row r="3234">
      <c r="A3234" s="54"/>
      <c r="B3234" s="116" t="str">
        <f>iferror(vlookup(A3234,Maps!$A$2:$B$111,2,false),"")</f>
        <v/>
      </c>
      <c r="C3234" s="539"/>
      <c r="D3234" s="539"/>
      <c r="E3234" s="539"/>
      <c r="F3234" s="540" t="str">
        <f>iferror(vlookup(E3234,Rooms!$D$2:$E$621,2,false),"")</f>
        <v/>
      </c>
      <c r="G3234" s="539"/>
      <c r="H3234" s="541"/>
      <c r="I3234" s="541" t="str">
        <f>iferror(vlookup(G3234,Objects!$A$2:$D$403,4,false),"")</f>
        <v/>
      </c>
      <c r="J3234" s="542"/>
    </row>
    <row r="3235">
      <c r="A3235" s="5" t="s">
        <v>464</v>
      </c>
      <c r="B3235" s="149" t="str">
        <f>iferror(vlookup(A3235,Maps!$A$2:$B$111,2,false),"")</f>
        <v>Cutscene Map</v>
      </c>
      <c r="C3235" s="11" t="s">
        <v>274</v>
      </c>
      <c r="D3235" s="11" t="s">
        <v>14</v>
      </c>
      <c r="E3235" s="11" t="s">
        <v>2423</v>
      </c>
      <c r="F3235" s="538" t="str">
        <f>iferror(vlookup(E3235,Rooms!$D$2:$E$621,2,false),"")</f>
        <v>Cutscene Map</v>
      </c>
      <c r="G3235" s="5" t="s">
        <v>2799</v>
      </c>
      <c r="H3235" s="536" t="s">
        <v>6453</v>
      </c>
      <c r="I3235" s="536" t="str">
        <f>iferror(vlookup(G3235,Objects!$A$2:$D$403,4,false),"")</f>
        <v>Ganondorf (Cutscenes)</v>
      </c>
      <c r="J3235" s="537" t="s">
        <v>1073</v>
      </c>
    </row>
    <row r="3236">
      <c r="A3236" s="5" t="s">
        <v>464</v>
      </c>
      <c r="B3236" s="149" t="str">
        <f>iferror(vlookup(A3236,Maps!$A$2:$B$111,2,false),"")</f>
        <v>Cutscene Map</v>
      </c>
      <c r="C3236" s="7" t="s">
        <v>274</v>
      </c>
      <c r="D3236" s="7" t="s">
        <v>14</v>
      </c>
      <c r="E3236" s="7" t="s">
        <v>2423</v>
      </c>
      <c r="F3236" s="547" t="str">
        <f>iferror(vlookup(E3236,Rooms!$D$2:$E$621,2,false),"")</f>
        <v>Cutscene Map</v>
      </c>
      <c r="G3236" s="5" t="s">
        <v>325</v>
      </c>
      <c r="H3236" s="536" t="s">
        <v>6215</v>
      </c>
      <c r="I3236" s="536" t="str">
        <f>iferror(vlookup(G3236,Objects!$A$2:$D$403,4,false),"")</f>
        <v>Ganondorf's Horse</v>
      </c>
      <c r="J3236" s="537" t="s">
        <v>1073</v>
      </c>
    </row>
    <row r="3237">
      <c r="A3237" s="54"/>
      <c r="B3237" s="116" t="str">
        <f>iferror(vlookup(A3237,Maps!$A$2:$B$111,2,false),"")</f>
        <v/>
      </c>
      <c r="C3237" s="539"/>
      <c r="D3237" s="539"/>
      <c r="E3237" s="539"/>
      <c r="F3237" s="540" t="str">
        <f>iferror(vlookup(E3237,Rooms!$D$2:$E$621,2,false),"")</f>
        <v/>
      </c>
      <c r="G3237" s="539"/>
      <c r="H3237" s="541"/>
      <c r="I3237" s="541" t="str">
        <f>iferror(vlookup(G3237,Objects!$A$2:$D$403,4,false),"")</f>
        <v/>
      </c>
      <c r="J3237" s="542"/>
    </row>
    <row r="3238">
      <c r="A3238" s="5" t="s">
        <v>464</v>
      </c>
      <c r="B3238" s="149" t="str">
        <f>iferror(vlookup(A3238,Maps!$A$2:$B$111,2,false),"")</f>
        <v>Cutscene Map</v>
      </c>
      <c r="C3238" s="11" t="s">
        <v>170</v>
      </c>
      <c r="D3238" s="11" t="s">
        <v>14</v>
      </c>
      <c r="E3238" s="11" t="s">
        <v>2423</v>
      </c>
      <c r="F3238" s="538" t="str">
        <f>iferror(vlookup(E3238,Rooms!$D$2:$E$621,2,false),"")</f>
        <v>Cutscene Map</v>
      </c>
      <c r="G3238" s="5" t="s">
        <v>2778</v>
      </c>
      <c r="H3238" s="536" t="s">
        <v>6421</v>
      </c>
      <c r="I3238" s="536" t="str">
        <f>iferror(vlookup(G3238,Objects!$A$2:$D$403,4,false),"")</f>
        <v>[?]</v>
      </c>
      <c r="J3238" s="537" t="s">
        <v>1073</v>
      </c>
    </row>
    <row r="3239">
      <c r="A3239" s="5" t="s">
        <v>464</v>
      </c>
      <c r="B3239" s="149" t="str">
        <f>iferror(vlookup(A3239,Maps!$A$2:$B$111,2,false),"")</f>
        <v>Cutscene Map</v>
      </c>
      <c r="C3239" s="7" t="s">
        <v>170</v>
      </c>
      <c r="D3239" s="7" t="s">
        <v>14</v>
      </c>
      <c r="E3239" s="7" t="s">
        <v>2423</v>
      </c>
      <c r="F3239" s="547" t="str">
        <f>iferror(vlookup(E3239,Rooms!$D$2:$E$621,2,false),"")</f>
        <v>Cutscene Map</v>
      </c>
      <c r="G3239" s="5" t="s">
        <v>2780</v>
      </c>
      <c r="H3239" s="536" t="s">
        <v>6423</v>
      </c>
      <c r="I3239" s="536" t="str">
        <f>iferror(vlookup(G3239,Objects!$A$2:$D$403,4,false),"")</f>
        <v>Goddesses' Flame of Creation</v>
      </c>
      <c r="J3239" s="537" t="s">
        <v>1073</v>
      </c>
    </row>
    <row r="3240">
      <c r="A3240" s="5" t="s">
        <v>464</v>
      </c>
      <c r="B3240" s="149" t="str">
        <f>iferror(vlookup(A3240,Maps!$A$2:$B$111,2,false),"")</f>
        <v>Cutscene Map</v>
      </c>
      <c r="C3240" s="7" t="s">
        <v>170</v>
      </c>
      <c r="D3240" s="7" t="s">
        <v>14</v>
      </c>
      <c r="E3240" s="7" t="s">
        <v>2423</v>
      </c>
      <c r="F3240" s="547" t="str">
        <f>iferror(vlookup(E3240,Rooms!$D$2:$E$621,2,false),"")</f>
        <v>Cutscene Map</v>
      </c>
      <c r="G3240" s="5" t="s">
        <v>2782</v>
      </c>
      <c r="H3240" s="536" t="s">
        <v>6426</v>
      </c>
      <c r="I3240" s="536" t="str">
        <f>iferror(vlookup(G3240,Objects!$A$2:$D$403,4,false),"")</f>
        <v>[Blank]</v>
      </c>
      <c r="J3240" s="537" t="s">
        <v>1073</v>
      </c>
    </row>
    <row r="3241">
      <c r="A3241" s="5" t="s">
        <v>464</v>
      </c>
      <c r="B3241" s="149" t="str">
        <f>iferror(vlookup(A3241,Maps!$A$2:$B$111,2,false),"")</f>
        <v>Cutscene Map</v>
      </c>
      <c r="C3241" s="7" t="s">
        <v>170</v>
      </c>
      <c r="D3241" s="7" t="s">
        <v>14</v>
      </c>
      <c r="E3241" s="7" t="s">
        <v>2423</v>
      </c>
      <c r="F3241" s="547" t="str">
        <f>iferror(vlookup(E3241,Rooms!$D$2:$E$621,2,false),"")</f>
        <v>Cutscene Map</v>
      </c>
      <c r="G3241" s="5" t="s">
        <v>2784</v>
      </c>
      <c r="H3241" s="536" t="s">
        <v>6428</v>
      </c>
      <c r="I3241" s="536" t="str">
        <f>iferror(vlookup(G3241,Objects!$A$2:$D$403,4,false),"")</f>
        <v>Goddess Light Dome</v>
      </c>
      <c r="J3241" s="537" t="s">
        <v>1073</v>
      </c>
    </row>
    <row r="3242">
      <c r="A3242" s="5" t="s">
        <v>464</v>
      </c>
      <c r="B3242" s="149" t="str">
        <f>iferror(vlookup(A3242,Maps!$A$2:$B$111,2,false),"")</f>
        <v>Cutscene Map</v>
      </c>
      <c r="C3242" s="7" t="s">
        <v>170</v>
      </c>
      <c r="D3242" s="7" t="s">
        <v>14</v>
      </c>
      <c r="E3242" s="7" t="s">
        <v>2423</v>
      </c>
      <c r="F3242" s="547" t="str">
        <f>iferror(vlookup(E3242,Rooms!$D$2:$E$621,2,false),"")</f>
        <v>Cutscene Map</v>
      </c>
      <c r="G3242" s="5" t="s">
        <v>2785</v>
      </c>
      <c r="H3242" s="536" t="s">
        <v>6431</v>
      </c>
      <c r="I3242" s="536" t="str">
        <f>iferror(vlookup(G3242,Objects!$A$2:$D$403,4,false),"")</f>
        <v>Light Beam &amp; Rubble</v>
      </c>
      <c r="J3242" s="537" t="s">
        <v>1073</v>
      </c>
    </row>
    <row r="3243">
      <c r="A3243" s="5" t="s">
        <v>464</v>
      </c>
      <c r="B3243" s="149" t="str">
        <f>iferror(vlookup(A3243,Maps!$A$2:$B$111,2,false),"")</f>
        <v>Cutscene Map</v>
      </c>
      <c r="C3243" s="7" t="s">
        <v>170</v>
      </c>
      <c r="D3243" s="7" t="s">
        <v>14</v>
      </c>
      <c r="E3243" s="7" t="s">
        <v>2423</v>
      </c>
      <c r="F3243" s="547" t="str">
        <f>iferror(vlookup(E3243,Rooms!$D$2:$E$621,2,false),"")</f>
        <v>Cutscene Map</v>
      </c>
      <c r="G3243" s="5" t="s">
        <v>2786</v>
      </c>
      <c r="H3243" s="536" t="s">
        <v>6434</v>
      </c>
      <c r="I3243" s="536" t="str">
        <f>iferror(vlookup(G3243,Objects!$A$2:$D$403,4,false),"")</f>
        <v>Golden Goddesses</v>
      </c>
      <c r="J3243" s="537" t="s">
        <v>1073</v>
      </c>
    </row>
    <row r="3244">
      <c r="A3244" s="5" t="s">
        <v>464</v>
      </c>
      <c r="B3244" s="149" t="str">
        <f>iferror(vlookup(A3244,Maps!$A$2:$B$111,2,false),"")</f>
        <v>Cutscene Map</v>
      </c>
      <c r="C3244" s="7" t="s">
        <v>170</v>
      </c>
      <c r="D3244" s="7" t="s">
        <v>14</v>
      </c>
      <c r="E3244" s="7" t="s">
        <v>2423</v>
      </c>
      <c r="F3244" s="547" t="str">
        <f>iferror(vlookup(E3244,Rooms!$D$2:$E$621,2,false),"")</f>
        <v>Cutscene Map</v>
      </c>
      <c r="G3244" s="5" t="s">
        <v>1025</v>
      </c>
      <c r="H3244" s="536" t="s">
        <v>6437</v>
      </c>
      <c r="I3244" s="536" t="str">
        <f>iferror(vlookup(G3244,Objects!$A$2:$D$403,4,false),"")</f>
        <v>Jagged-Edged Light Ring</v>
      </c>
      <c r="J3244" s="537" t="s">
        <v>1073</v>
      </c>
    </row>
    <row r="3245">
      <c r="A3245" s="5" t="s">
        <v>464</v>
      </c>
      <c r="B3245" s="149" t="str">
        <f>iferror(vlookup(A3245,Maps!$A$2:$B$111,2,false),"")</f>
        <v>Cutscene Map</v>
      </c>
      <c r="C3245" s="7" t="s">
        <v>170</v>
      </c>
      <c r="D3245" s="7" t="s">
        <v>14</v>
      </c>
      <c r="E3245" s="7" t="s">
        <v>2423</v>
      </c>
      <c r="F3245" s="547" t="str">
        <f>iferror(vlookup(E3245,Rooms!$D$2:$E$621,2,false),"")</f>
        <v>Cutscene Map</v>
      </c>
      <c r="G3245" s="5" t="s">
        <v>2788</v>
      </c>
      <c r="H3245" s="536" t="s">
        <v>6440</v>
      </c>
      <c r="I3245" s="536" t="str">
        <f>iferror(vlookup(G3245,Objects!$A$2:$D$403,4,false),"")</f>
        <v>Triforce &amp; Beam of Light</v>
      </c>
      <c r="J3245" s="537" t="s">
        <v>1073</v>
      </c>
    </row>
    <row r="3246">
      <c r="A3246" s="54"/>
      <c r="B3246" s="116" t="str">
        <f>iferror(vlookup(A3246,Maps!$A$2:$B$111,2,false),"")</f>
        <v/>
      </c>
      <c r="C3246" s="539"/>
      <c r="D3246" s="539"/>
      <c r="E3246" s="539"/>
      <c r="F3246" s="540" t="str">
        <f>iferror(vlookup(E3246,Rooms!$D$2:$E$621,2,false),"")</f>
        <v/>
      </c>
      <c r="G3246" s="539"/>
      <c r="H3246" s="541"/>
      <c r="I3246" s="541" t="str">
        <f>iferror(vlookup(G3246,Objects!$A$2:$D$403,4,false),"")</f>
        <v/>
      </c>
      <c r="J3246" s="542"/>
    </row>
    <row r="3247">
      <c r="A3247" s="5" t="s">
        <v>464</v>
      </c>
      <c r="B3247" s="149" t="str">
        <f>iferror(vlookup(A3247,Maps!$A$2:$B$111,2,false),"")</f>
        <v>Cutscene Map</v>
      </c>
      <c r="C3247" s="11" t="s">
        <v>572</v>
      </c>
      <c r="D3247" s="11" t="s">
        <v>14</v>
      </c>
      <c r="E3247" s="11" t="s">
        <v>2423</v>
      </c>
      <c r="F3247" s="538" t="str">
        <f>iferror(vlookup(E3247,Rooms!$D$2:$E$621,2,false),"")</f>
        <v>Cutscene Map</v>
      </c>
      <c r="G3247" s="5" t="s">
        <v>2913</v>
      </c>
      <c r="H3247" s="536" t="s">
        <v>6612</v>
      </c>
      <c r="I3247" s="536" t="str">
        <f>iferror(vlookup(G3247,Objects!$A$2:$D$403,4,false),"")</f>
        <v>Ganondorf (Boss) &amp; Objects</v>
      </c>
      <c r="J3247" s="537" t="s">
        <v>1073</v>
      </c>
    </row>
    <row r="3248">
      <c r="A3248" s="539"/>
      <c r="B3248" s="116" t="str">
        <f>iferror(vlookup(A3248,Maps!$A$2:$B$111,2,false),"")</f>
        <v/>
      </c>
      <c r="C3248" s="539"/>
      <c r="D3248" s="539"/>
      <c r="E3248" s="539"/>
      <c r="F3248" s="540" t="str">
        <f>iferror(vlookup(E3248,Rooms!$D$2:$E$621,2,false),"")</f>
        <v/>
      </c>
      <c r="G3248" s="539"/>
      <c r="H3248" s="541"/>
      <c r="I3248" s="541" t="str">
        <f>iferror(vlookup(G3248,Objects!$A$2:$D$403,4,false),"")</f>
        <v/>
      </c>
      <c r="J3248" s="542"/>
    </row>
    <row r="3249">
      <c r="A3249" s="5" t="s">
        <v>470</v>
      </c>
      <c r="B3249" s="149" t="str">
        <f>iferror(vlookup(A3249,Maps!$A$2:$B$111,2,false),"")</f>
        <v>Dampé's Grave &amp; Windmill</v>
      </c>
      <c r="C3249" s="11" t="s">
        <v>14</v>
      </c>
      <c r="D3249" s="11" t="s">
        <v>14</v>
      </c>
      <c r="E3249" s="11" t="s">
        <v>2425</v>
      </c>
      <c r="F3249" s="538" t="str">
        <f>iferror(vlookup(E3249,Rooms!$D$2:$E$621,2,false),"")</f>
        <v>Dampé's Grave - Graveyard Entrance</v>
      </c>
      <c r="G3249" s="5" t="s">
        <v>662</v>
      </c>
      <c r="H3249" s="536" t="s">
        <v>6371</v>
      </c>
      <c r="I3249" s="536" t="str">
        <f>iferror(vlookup(G3249,Objects!$A$2:$D$403,4,false),"")</f>
        <v>Dampé's Relay Race Objects</v>
      </c>
      <c r="J3249" s="537" t="s">
        <v>1059</v>
      </c>
    </row>
    <row r="3250">
      <c r="A3250" s="5" t="s">
        <v>470</v>
      </c>
      <c r="B3250" s="149" t="str">
        <f>iferror(vlookup(A3250,Maps!$A$2:$B$111,2,false),"")</f>
        <v>Dampé's Grave &amp; Windmill</v>
      </c>
      <c r="C3250" s="7" t="s">
        <v>14</v>
      </c>
      <c r="D3250" s="7" t="s">
        <v>14</v>
      </c>
      <c r="E3250" s="7" t="s">
        <v>2425</v>
      </c>
      <c r="F3250" s="547" t="str">
        <f>iferror(vlookup(E3250,Rooms!$D$2:$E$621,2,false),"")</f>
        <v>Dampé's Grave - Graveyard Entrance</v>
      </c>
      <c r="G3250" s="5" t="s">
        <v>75</v>
      </c>
      <c r="H3250" s="536" t="s">
        <v>6150</v>
      </c>
      <c r="I3250" s="536" t="str">
        <f>iferror(vlookup(G3250,Objects!$A$2:$D$403,4,false),"")</f>
        <v>Poe</v>
      </c>
      <c r="J3250" s="537" t="s">
        <v>1073</v>
      </c>
    </row>
    <row r="3251">
      <c r="A3251" s="5" t="s">
        <v>470</v>
      </c>
      <c r="B3251" s="149" t="str">
        <f>iferror(vlookup(A3251,Maps!$A$2:$B$111,2,false),"")</f>
        <v>Dampé's Grave &amp; Windmill</v>
      </c>
      <c r="C3251" s="7" t="s">
        <v>14</v>
      </c>
      <c r="D3251" s="7" t="s">
        <v>14</v>
      </c>
      <c r="E3251" s="7" t="s">
        <v>2425</v>
      </c>
      <c r="F3251" s="547" t="str">
        <f>iferror(vlookup(E3251,Rooms!$D$2:$E$621,2,false),"")</f>
        <v>Dampé's Grave - Graveyard Entrance</v>
      </c>
      <c r="G3251" s="5" t="s">
        <v>110</v>
      </c>
      <c r="H3251" s="536" t="s">
        <v>6159</v>
      </c>
      <c r="I3251" s="536" t="str">
        <f>iferror(vlookup(G3251,Objects!$A$2:$D$403,4,false),"")</f>
        <v>Treasure Chests</v>
      </c>
      <c r="J3251" s="537" t="s">
        <v>1073</v>
      </c>
    </row>
    <row r="3252">
      <c r="A3252" s="5" t="s">
        <v>470</v>
      </c>
      <c r="B3252" s="149" t="str">
        <f>iferror(vlookup(A3252,Maps!$A$2:$B$111,2,false),"")</f>
        <v>Dampé's Grave &amp; Windmill</v>
      </c>
      <c r="C3252" s="7" t="s">
        <v>14</v>
      </c>
      <c r="D3252" s="7" t="s">
        <v>14</v>
      </c>
      <c r="E3252" s="7" t="s">
        <v>2425</v>
      </c>
      <c r="F3252" s="547" t="str">
        <f>iferror(vlookup(E3252,Rooms!$D$2:$E$621,2,false),"")</f>
        <v>Dampé's Grave - Graveyard Entrance</v>
      </c>
      <c r="G3252" s="5" t="s">
        <v>2818</v>
      </c>
      <c r="H3252" s="536" t="s">
        <v>6467</v>
      </c>
      <c r="I3252" s="536" t="str">
        <f>iferror(vlookup(G3252,Objects!$A$2:$D$403,4,false),"")</f>
        <v>Torches</v>
      </c>
      <c r="J3252" s="537" t="s">
        <v>1073</v>
      </c>
    </row>
    <row r="3253">
      <c r="A3253" s="5" t="s">
        <v>470</v>
      </c>
      <c r="B3253" s="149" t="str">
        <f>iferror(vlookup(A3253,Maps!$A$2:$B$111,2,false),"")</f>
        <v>Dampé's Grave &amp; Windmill</v>
      </c>
      <c r="C3253" s="7" t="s">
        <v>14</v>
      </c>
      <c r="D3253" s="7" t="s">
        <v>14</v>
      </c>
      <c r="E3253" s="7" t="s">
        <v>2425</v>
      </c>
      <c r="F3253" s="547" t="str">
        <f>iferror(vlookup(E3253,Rooms!$D$2:$E$621,2,false),"")</f>
        <v>Dampé's Grave - Graveyard Entrance</v>
      </c>
      <c r="G3253" s="5" t="s">
        <v>2770</v>
      </c>
      <c r="H3253" s="536" t="s">
        <v>6412</v>
      </c>
      <c r="I3253" s="536" t="str">
        <f>iferror(vlookup(G3253,Objects!$A$2:$D$403,4,false),"")</f>
        <v>Dampé &amp; Dampé's Ghost</v>
      </c>
      <c r="J3253" s="537" t="s">
        <v>1059</v>
      </c>
    </row>
    <row r="3254">
      <c r="A3254" s="5" t="s">
        <v>470</v>
      </c>
      <c r="B3254" s="149" t="str">
        <f>iferror(vlookup(A3254,Maps!$A$2:$B$111,2,false),"")</f>
        <v>Dampé's Grave &amp; Windmill</v>
      </c>
      <c r="C3254" s="7" t="s">
        <v>14</v>
      </c>
      <c r="D3254" s="7" t="s">
        <v>14</v>
      </c>
      <c r="E3254" s="7" t="s">
        <v>2425</v>
      </c>
      <c r="F3254" s="547" t="str">
        <f>iferror(vlookup(E3254,Rooms!$D$2:$E$621,2,false),"")</f>
        <v>Dampé's Grave - Graveyard Entrance</v>
      </c>
      <c r="G3254" s="5" t="s">
        <v>3038</v>
      </c>
      <c r="H3254" s="536" t="s">
        <v>6799</v>
      </c>
      <c r="I3254" s="536" t="str">
        <f>iferror(vlookup(G3254,Objects!$A$2:$D$403,4,false),"")</f>
        <v>Windmill Man</v>
      </c>
      <c r="J3254" s="537" t="s">
        <v>1073</v>
      </c>
    </row>
    <row r="3255">
      <c r="A3255" s="5" t="s">
        <v>470</v>
      </c>
      <c r="B3255" s="149" t="str">
        <f>iferror(vlookup(A3255,Maps!$A$2:$B$111,2,false),"")</f>
        <v>Dampé's Grave &amp; Windmill</v>
      </c>
      <c r="C3255" s="7" t="s">
        <v>14</v>
      </c>
      <c r="D3255" s="7" t="s">
        <v>14</v>
      </c>
      <c r="E3255" s="7" t="s">
        <v>2425</v>
      </c>
      <c r="F3255" s="547" t="str">
        <f>iferror(vlookup(E3255,Rooms!$D$2:$E$621,2,false),"")</f>
        <v>Dampé's Grave - Graveyard Entrance</v>
      </c>
      <c r="G3255" s="5" t="s">
        <v>3030</v>
      </c>
      <c r="H3255" s="536" t="s">
        <v>6792</v>
      </c>
      <c r="I3255" s="536" t="str">
        <f>iferror(vlookup(G3255,Objects!$A$2:$D$403,4,false),"")</f>
        <v>Square Signpost</v>
      </c>
      <c r="J3255" s="537" t="s">
        <v>1073</v>
      </c>
    </row>
    <row r="3256">
      <c r="A3256" s="5" t="s">
        <v>470</v>
      </c>
      <c r="B3256" s="149" t="str">
        <f>iferror(vlookup(A3256,Maps!$A$2:$B$111,2,false),"")</f>
        <v>Dampé's Grave &amp; Windmill</v>
      </c>
      <c r="C3256" s="7" t="s">
        <v>14</v>
      </c>
      <c r="D3256" s="7" t="s">
        <v>14</v>
      </c>
      <c r="E3256" s="7" t="s">
        <v>2425</v>
      </c>
      <c r="F3256" s="547" t="str">
        <f>iferror(vlookup(E3256,Rooms!$D$2:$E$621,2,false),"")</f>
        <v>Dampé's Grave - Graveyard Entrance</v>
      </c>
      <c r="G3256" s="5" t="s">
        <v>854</v>
      </c>
      <c r="H3256" s="536" t="s">
        <v>6447</v>
      </c>
      <c r="I3256" s="536" t="str">
        <f>iferror(vlookup(G3256,Objects!$A$2:$D$403,4,false),"")</f>
        <v>Redead &amp; Gibdo</v>
      </c>
      <c r="J3256" s="537" t="s">
        <v>1073</v>
      </c>
    </row>
    <row r="3257">
      <c r="A3257" s="54"/>
      <c r="B3257" s="116" t="str">
        <f>iferror(vlookup(A3257,Maps!$A$2:$B$111,2,false),"")</f>
        <v/>
      </c>
      <c r="C3257" s="539"/>
      <c r="D3257" s="539"/>
      <c r="E3257" s="539"/>
      <c r="F3257" s="540" t="str">
        <f>iferror(vlookup(E3257,Rooms!$D$2:$E$621,2,false),"")</f>
        <v/>
      </c>
      <c r="G3257" s="539"/>
      <c r="H3257" s="541"/>
      <c r="I3257" s="541" t="str">
        <f>iferror(vlookup(G3257,Objects!$A$2:$D$403,4,false),"")</f>
        <v/>
      </c>
      <c r="J3257" s="542"/>
    </row>
    <row r="3258">
      <c r="A3258" s="5" t="s">
        <v>470</v>
      </c>
      <c r="B3258" s="149" t="str">
        <f>iferror(vlookup(A3258,Maps!$A$2:$B$111,2,false),"")</f>
        <v>Dampé's Grave &amp; Windmill</v>
      </c>
      <c r="C3258" s="11" t="s">
        <v>14</v>
      </c>
      <c r="D3258" s="11" t="s">
        <v>680</v>
      </c>
      <c r="E3258" s="11" t="s">
        <v>2427</v>
      </c>
      <c r="F3258" s="538" t="str">
        <f>iferror(vlookup(E3258,Rooms!$D$2:$E$621,2,false),"")</f>
        <v>Dampé's Grave - Checkpoint 1</v>
      </c>
      <c r="G3258" s="5" t="s">
        <v>662</v>
      </c>
      <c r="H3258" s="536" t="s">
        <v>6371</v>
      </c>
      <c r="I3258" s="536" t="str">
        <f>iferror(vlookup(G3258,Objects!$A$2:$D$403,4,false),"")</f>
        <v>Dampé's Relay Race Objects</v>
      </c>
      <c r="J3258" s="537" t="s">
        <v>1073</v>
      </c>
    </row>
    <row r="3259">
      <c r="A3259" s="5" t="s">
        <v>470</v>
      </c>
      <c r="B3259" s="149" t="str">
        <f>iferror(vlookup(A3259,Maps!$A$2:$B$111,2,false),"")</f>
        <v>Dampé's Grave &amp; Windmill</v>
      </c>
      <c r="C3259" s="7" t="s">
        <v>14</v>
      </c>
      <c r="D3259" s="7" t="s">
        <v>680</v>
      </c>
      <c r="E3259" s="7" t="s">
        <v>2427</v>
      </c>
      <c r="F3259" s="547" t="str">
        <f>iferror(vlookup(E3259,Rooms!$D$2:$E$621,2,false),"")</f>
        <v>Dampé's Grave - Checkpoint 1</v>
      </c>
      <c r="G3259" s="5" t="s">
        <v>75</v>
      </c>
      <c r="H3259" s="536" t="s">
        <v>6150</v>
      </c>
      <c r="I3259" s="536" t="str">
        <f>iferror(vlookup(G3259,Objects!$A$2:$D$403,4,false),"")</f>
        <v>Poe</v>
      </c>
      <c r="J3259" s="537" t="s">
        <v>1073</v>
      </c>
    </row>
    <row r="3260">
      <c r="A3260" s="5" t="s">
        <v>470</v>
      </c>
      <c r="B3260" s="149" t="str">
        <f>iferror(vlookup(A3260,Maps!$A$2:$B$111,2,false),"")</f>
        <v>Dampé's Grave &amp; Windmill</v>
      </c>
      <c r="C3260" s="7" t="s">
        <v>14</v>
      </c>
      <c r="D3260" s="7" t="s">
        <v>680</v>
      </c>
      <c r="E3260" s="7" t="s">
        <v>2427</v>
      </c>
      <c r="F3260" s="547" t="str">
        <f>iferror(vlookup(E3260,Rooms!$D$2:$E$621,2,false),"")</f>
        <v>Dampé's Grave - Checkpoint 1</v>
      </c>
      <c r="G3260" s="5" t="s">
        <v>110</v>
      </c>
      <c r="H3260" s="536" t="s">
        <v>6159</v>
      </c>
      <c r="I3260" s="536" t="str">
        <f>iferror(vlookup(G3260,Objects!$A$2:$D$403,4,false),"")</f>
        <v>Treasure Chests</v>
      </c>
      <c r="J3260" s="537" t="s">
        <v>1073</v>
      </c>
    </row>
    <row r="3261">
      <c r="A3261" s="5" t="s">
        <v>470</v>
      </c>
      <c r="B3261" s="149" t="str">
        <f>iferror(vlookup(A3261,Maps!$A$2:$B$111,2,false),"")</f>
        <v>Dampé's Grave &amp; Windmill</v>
      </c>
      <c r="C3261" s="7" t="s">
        <v>14</v>
      </c>
      <c r="D3261" s="7" t="s">
        <v>680</v>
      </c>
      <c r="E3261" s="7" t="s">
        <v>2427</v>
      </c>
      <c r="F3261" s="547" t="str">
        <f>iferror(vlookup(E3261,Rooms!$D$2:$E$621,2,false),"")</f>
        <v>Dampé's Grave - Checkpoint 1</v>
      </c>
      <c r="G3261" s="5" t="s">
        <v>2818</v>
      </c>
      <c r="H3261" s="536" t="s">
        <v>6467</v>
      </c>
      <c r="I3261" s="536" t="str">
        <f>iferror(vlookup(G3261,Objects!$A$2:$D$403,4,false),"")</f>
        <v>Torches</v>
      </c>
      <c r="J3261" s="537" t="s">
        <v>1073</v>
      </c>
    </row>
    <row r="3262">
      <c r="A3262" s="5" t="s">
        <v>470</v>
      </c>
      <c r="B3262" s="149" t="str">
        <f>iferror(vlookup(A3262,Maps!$A$2:$B$111,2,false),"")</f>
        <v>Dampé's Grave &amp; Windmill</v>
      </c>
      <c r="C3262" s="7" t="s">
        <v>14</v>
      </c>
      <c r="D3262" s="7" t="s">
        <v>680</v>
      </c>
      <c r="E3262" s="7" t="s">
        <v>2427</v>
      </c>
      <c r="F3262" s="547" t="str">
        <f>iferror(vlookup(E3262,Rooms!$D$2:$E$621,2,false),"")</f>
        <v>Dampé's Grave - Checkpoint 1</v>
      </c>
      <c r="G3262" s="5" t="s">
        <v>2770</v>
      </c>
      <c r="H3262" s="536" t="s">
        <v>6412</v>
      </c>
      <c r="I3262" s="536" t="str">
        <f>iferror(vlookup(G3262,Objects!$A$2:$D$403,4,false),"")</f>
        <v>Dampé &amp; Dampé's Ghost</v>
      </c>
      <c r="J3262" s="537" t="s">
        <v>1073</v>
      </c>
    </row>
    <row r="3263">
      <c r="A3263" s="5" t="s">
        <v>470</v>
      </c>
      <c r="B3263" s="149" t="str">
        <f>iferror(vlookup(A3263,Maps!$A$2:$B$111,2,false),"")</f>
        <v>Dampé's Grave &amp; Windmill</v>
      </c>
      <c r="C3263" s="7" t="s">
        <v>14</v>
      </c>
      <c r="D3263" s="7" t="s">
        <v>680</v>
      </c>
      <c r="E3263" s="7" t="s">
        <v>2427</v>
      </c>
      <c r="F3263" s="547" t="str">
        <f>iferror(vlookup(E3263,Rooms!$D$2:$E$621,2,false),"")</f>
        <v>Dampé's Grave - Checkpoint 1</v>
      </c>
      <c r="G3263" s="5" t="s">
        <v>3038</v>
      </c>
      <c r="H3263" s="536" t="s">
        <v>6799</v>
      </c>
      <c r="I3263" s="536" t="str">
        <f>iferror(vlookup(G3263,Objects!$A$2:$D$403,4,false),"")</f>
        <v>Windmill Man</v>
      </c>
      <c r="J3263" s="537" t="s">
        <v>1073</v>
      </c>
    </row>
    <row r="3264">
      <c r="A3264" s="5" t="s">
        <v>470</v>
      </c>
      <c r="B3264" s="149" t="str">
        <f>iferror(vlookup(A3264,Maps!$A$2:$B$111,2,false),"")</f>
        <v>Dampé's Grave &amp; Windmill</v>
      </c>
      <c r="C3264" s="7" t="s">
        <v>14</v>
      </c>
      <c r="D3264" s="7" t="s">
        <v>680</v>
      </c>
      <c r="E3264" s="7" t="s">
        <v>2427</v>
      </c>
      <c r="F3264" s="547" t="str">
        <f>iferror(vlookup(E3264,Rooms!$D$2:$E$621,2,false),"")</f>
        <v>Dampé's Grave - Checkpoint 1</v>
      </c>
      <c r="G3264" s="5" t="s">
        <v>3030</v>
      </c>
      <c r="H3264" s="536" t="s">
        <v>6792</v>
      </c>
      <c r="I3264" s="536" t="str">
        <f>iferror(vlookup(G3264,Objects!$A$2:$D$403,4,false),"")</f>
        <v>Square Signpost</v>
      </c>
      <c r="J3264" s="537" t="s">
        <v>1073</v>
      </c>
    </row>
    <row r="3265">
      <c r="A3265" s="5" t="s">
        <v>470</v>
      </c>
      <c r="B3265" s="149" t="str">
        <f>iferror(vlookup(A3265,Maps!$A$2:$B$111,2,false),"")</f>
        <v>Dampé's Grave &amp; Windmill</v>
      </c>
      <c r="C3265" s="7" t="s">
        <v>14</v>
      </c>
      <c r="D3265" s="7" t="s">
        <v>680</v>
      </c>
      <c r="E3265" s="7" t="s">
        <v>2427</v>
      </c>
      <c r="F3265" s="547" t="str">
        <f>iferror(vlookup(E3265,Rooms!$D$2:$E$621,2,false),"")</f>
        <v>Dampé's Grave - Checkpoint 1</v>
      </c>
      <c r="G3265" s="5" t="s">
        <v>854</v>
      </c>
      <c r="H3265" s="536" t="s">
        <v>6447</v>
      </c>
      <c r="I3265" s="536" t="str">
        <f>iferror(vlookup(G3265,Objects!$A$2:$D$403,4,false),"")</f>
        <v>Redead &amp; Gibdo</v>
      </c>
      <c r="J3265" s="537" t="s">
        <v>1073</v>
      </c>
    </row>
    <row r="3266">
      <c r="A3266" s="54"/>
      <c r="B3266" s="116" t="str">
        <f>iferror(vlookup(A3266,Maps!$A$2:$B$111,2,false),"")</f>
        <v/>
      </c>
      <c r="C3266" s="539"/>
      <c r="D3266" s="539"/>
      <c r="E3266" s="539"/>
      <c r="F3266" s="540" t="str">
        <f>iferror(vlookup(E3266,Rooms!$D$2:$E$621,2,false),"")</f>
        <v/>
      </c>
      <c r="G3266" s="539"/>
      <c r="H3266" s="541"/>
      <c r="I3266" s="541" t="str">
        <f>iferror(vlookup(G3266,Objects!$A$2:$D$403,4,false),"")</f>
        <v/>
      </c>
      <c r="J3266" s="542"/>
    </row>
    <row r="3267">
      <c r="A3267" s="5" t="s">
        <v>470</v>
      </c>
      <c r="B3267" s="149" t="str">
        <f>iferror(vlookup(A3267,Maps!$A$2:$B$111,2,false),"")</f>
        <v>Dampé's Grave &amp; Windmill</v>
      </c>
      <c r="C3267" s="11" t="s">
        <v>14</v>
      </c>
      <c r="D3267" s="11" t="s">
        <v>682</v>
      </c>
      <c r="E3267" s="11" t="s">
        <v>2429</v>
      </c>
      <c r="F3267" s="538" t="str">
        <f>iferror(vlookup(E3267,Rooms!$D$2:$E$621,2,false),"")</f>
        <v>Dampé's Grave - Checkpoint 2 (Room With Big Rocks?)</v>
      </c>
      <c r="G3267" s="5" t="s">
        <v>662</v>
      </c>
      <c r="H3267" s="536" t="s">
        <v>6371</v>
      </c>
      <c r="I3267" s="536" t="str">
        <f>iferror(vlookup(G3267,Objects!$A$2:$D$403,4,false),"")</f>
        <v>Dampé's Relay Race Objects</v>
      </c>
      <c r="J3267" s="537" t="s">
        <v>1073</v>
      </c>
    </row>
    <row r="3268">
      <c r="A3268" s="5" t="s">
        <v>470</v>
      </c>
      <c r="B3268" s="149" t="str">
        <f>iferror(vlookup(A3268,Maps!$A$2:$B$111,2,false),"")</f>
        <v>Dampé's Grave &amp; Windmill</v>
      </c>
      <c r="C3268" s="7" t="s">
        <v>14</v>
      </c>
      <c r="D3268" s="7" t="s">
        <v>682</v>
      </c>
      <c r="E3268" s="7" t="s">
        <v>2429</v>
      </c>
      <c r="F3268" s="547" t="str">
        <f>iferror(vlookup(E3268,Rooms!$D$2:$E$621,2,false),"")</f>
        <v>Dampé's Grave - Checkpoint 2 (Room With Big Rocks?)</v>
      </c>
      <c r="G3268" s="5" t="s">
        <v>75</v>
      </c>
      <c r="H3268" s="536" t="s">
        <v>6150</v>
      </c>
      <c r="I3268" s="536" t="str">
        <f>iferror(vlookup(G3268,Objects!$A$2:$D$403,4,false),"")</f>
        <v>Poe</v>
      </c>
      <c r="J3268" s="537" t="s">
        <v>1073</v>
      </c>
    </row>
    <row r="3269">
      <c r="A3269" s="5" t="s">
        <v>470</v>
      </c>
      <c r="B3269" s="149" t="str">
        <f>iferror(vlookup(A3269,Maps!$A$2:$B$111,2,false),"")</f>
        <v>Dampé's Grave &amp; Windmill</v>
      </c>
      <c r="C3269" s="7" t="s">
        <v>14</v>
      </c>
      <c r="D3269" s="7" t="s">
        <v>682</v>
      </c>
      <c r="E3269" s="7" t="s">
        <v>2429</v>
      </c>
      <c r="F3269" s="547" t="str">
        <f>iferror(vlookup(E3269,Rooms!$D$2:$E$621,2,false),"")</f>
        <v>Dampé's Grave - Checkpoint 2 (Room With Big Rocks?)</v>
      </c>
      <c r="G3269" s="5" t="s">
        <v>110</v>
      </c>
      <c r="H3269" s="536" t="s">
        <v>6159</v>
      </c>
      <c r="I3269" s="536" t="str">
        <f>iferror(vlookup(G3269,Objects!$A$2:$D$403,4,false),"")</f>
        <v>Treasure Chests</v>
      </c>
      <c r="J3269" s="537" t="s">
        <v>1073</v>
      </c>
    </row>
    <row r="3270">
      <c r="A3270" s="5" t="s">
        <v>470</v>
      </c>
      <c r="B3270" s="149" t="str">
        <f>iferror(vlookup(A3270,Maps!$A$2:$B$111,2,false),"")</f>
        <v>Dampé's Grave &amp; Windmill</v>
      </c>
      <c r="C3270" s="7" t="s">
        <v>14</v>
      </c>
      <c r="D3270" s="7" t="s">
        <v>682</v>
      </c>
      <c r="E3270" s="7" t="s">
        <v>2429</v>
      </c>
      <c r="F3270" s="547" t="str">
        <f>iferror(vlookup(E3270,Rooms!$D$2:$E$621,2,false),"")</f>
        <v>Dampé's Grave - Checkpoint 2 (Room With Big Rocks?)</v>
      </c>
      <c r="G3270" s="5" t="s">
        <v>2818</v>
      </c>
      <c r="H3270" s="536" t="s">
        <v>6467</v>
      </c>
      <c r="I3270" s="536" t="str">
        <f>iferror(vlookup(G3270,Objects!$A$2:$D$403,4,false),"")</f>
        <v>Torches</v>
      </c>
      <c r="J3270" s="537" t="s">
        <v>1073</v>
      </c>
    </row>
    <row r="3271">
      <c r="A3271" s="5" t="s">
        <v>470</v>
      </c>
      <c r="B3271" s="149" t="str">
        <f>iferror(vlookup(A3271,Maps!$A$2:$B$111,2,false),"")</f>
        <v>Dampé's Grave &amp; Windmill</v>
      </c>
      <c r="C3271" s="7" t="s">
        <v>14</v>
      </c>
      <c r="D3271" s="7" t="s">
        <v>682</v>
      </c>
      <c r="E3271" s="7" t="s">
        <v>2429</v>
      </c>
      <c r="F3271" s="547" t="str">
        <f>iferror(vlookup(E3271,Rooms!$D$2:$E$621,2,false),"")</f>
        <v>Dampé's Grave - Checkpoint 2 (Room With Big Rocks?)</v>
      </c>
      <c r="G3271" s="5" t="s">
        <v>2770</v>
      </c>
      <c r="H3271" s="536" t="s">
        <v>6412</v>
      </c>
      <c r="I3271" s="536" t="str">
        <f>iferror(vlookup(G3271,Objects!$A$2:$D$403,4,false),"")</f>
        <v>Dampé &amp; Dampé's Ghost</v>
      </c>
      <c r="J3271" s="537" t="s">
        <v>1073</v>
      </c>
    </row>
    <row r="3272">
      <c r="A3272" s="5" t="s">
        <v>470</v>
      </c>
      <c r="B3272" s="149" t="str">
        <f>iferror(vlookup(A3272,Maps!$A$2:$B$111,2,false),"")</f>
        <v>Dampé's Grave &amp; Windmill</v>
      </c>
      <c r="C3272" s="7" t="s">
        <v>14</v>
      </c>
      <c r="D3272" s="7" t="s">
        <v>682</v>
      </c>
      <c r="E3272" s="7" t="s">
        <v>2429</v>
      </c>
      <c r="F3272" s="547" t="str">
        <f>iferror(vlookup(E3272,Rooms!$D$2:$E$621,2,false),"")</f>
        <v>Dampé's Grave - Checkpoint 2 (Room With Big Rocks?)</v>
      </c>
      <c r="G3272" s="5" t="s">
        <v>3038</v>
      </c>
      <c r="H3272" s="536" t="s">
        <v>6799</v>
      </c>
      <c r="I3272" s="536" t="str">
        <f>iferror(vlookup(G3272,Objects!$A$2:$D$403,4,false),"")</f>
        <v>Windmill Man</v>
      </c>
      <c r="J3272" s="537" t="s">
        <v>1073</v>
      </c>
    </row>
    <row r="3273">
      <c r="A3273" s="5" t="s">
        <v>470</v>
      </c>
      <c r="B3273" s="149" t="str">
        <f>iferror(vlookup(A3273,Maps!$A$2:$B$111,2,false),"")</f>
        <v>Dampé's Grave &amp; Windmill</v>
      </c>
      <c r="C3273" s="7" t="s">
        <v>14</v>
      </c>
      <c r="D3273" s="7" t="s">
        <v>682</v>
      </c>
      <c r="E3273" s="7" t="s">
        <v>2429</v>
      </c>
      <c r="F3273" s="547" t="str">
        <f>iferror(vlookup(E3273,Rooms!$D$2:$E$621,2,false),"")</f>
        <v>Dampé's Grave - Checkpoint 2 (Room With Big Rocks?)</v>
      </c>
      <c r="G3273" s="5" t="s">
        <v>3030</v>
      </c>
      <c r="H3273" s="536" t="s">
        <v>6792</v>
      </c>
      <c r="I3273" s="536" t="str">
        <f>iferror(vlookup(G3273,Objects!$A$2:$D$403,4,false),"")</f>
        <v>Square Signpost</v>
      </c>
      <c r="J3273" s="537" t="s">
        <v>1073</v>
      </c>
    </row>
    <row r="3274">
      <c r="A3274" s="5" t="s">
        <v>470</v>
      </c>
      <c r="B3274" s="149" t="str">
        <f>iferror(vlookup(A3274,Maps!$A$2:$B$111,2,false),"")</f>
        <v>Dampé's Grave &amp; Windmill</v>
      </c>
      <c r="C3274" s="7" t="s">
        <v>14</v>
      </c>
      <c r="D3274" s="7" t="s">
        <v>682</v>
      </c>
      <c r="E3274" s="7" t="s">
        <v>2429</v>
      </c>
      <c r="F3274" s="547" t="str">
        <f>iferror(vlookup(E3274,Rooms!$D$2:$E$621,2,false),"")</f>
        <v>Dampé's Grave - Checkpoint 2 (Room With Big Rocks?)</v>
      </c>
      <c r="G3274" s="5" t="s">
        <v>854</v>
      </c>
      <c r="H3274" s="536" t="s">
        <v>6447</v>
      </c>
      <c r="I3274" s="536" t="str">
        <f>iferror(vlookup(G3274,Objects!$A$2:$D$403,4,false),"")</f>
        <v>Redead &amp; Gibdo</v>
      </c>
      <c r="J3274" s="537" t="s">
        <v>1059</v>
      </c>
    </row>
    <row r="3275">
      <c r="A3275" s="54"/>
      <c r="B3275" s="116" t="str">
        <f>iferror(vlookup(A3275,Maps!$A$2:$B$111,2,false),"")</f>
        <v/>
      </c>
      <c r="C3275" s="539"/>
      <c r="D3275" s="539"/>
      <c r="E3275" s="539"/>
      <c r="F3275" s="540" t="str">
        <f>iferror(vlookup(E3275,Rooms!$D$2:$E$621,2,false),"")</f>
        <v/>
      </c>
      <c r="G3275" s="539"/>
      <c r="H3275" s="541"/>
      <c r="I3275" s="541" t="str">
        <f>iferror(vlookup(G3275,Objects!$A$2:$D$403,4,false),"")</f>
        <v/>
      </c>
      <c r="J3275" s="542"/>
    </row>
    <row r="3276">
      <c r="A3276" s="5" t="s">
        <v>470</v>
      </c>
      <c r="B3276" s="149" t="str">
        <f>iferror(vlookup(A3276,Maps!$A$2:$B$111,2,false),"")</f>
        <v>Dampé's Grave &amp; Windmill</v>
      </c>
      <c r="C3276" s="11" t="s">
        <v>14</v>
      </c>
      <c r="D3276" s="11" t="s">
        <v>684</v>
      </c>
      <c r="E3276" s="11" t="s">
        <v>2431</v>
      </c>
      <c r="F3276" s="538" t="str">
        <f>iferror(vlookup(E3276,Rooms!$D$2:$E$621,2,false),"")</f>
        <v>Dampé's Grave - Checkpoint 3 (Room With Blue Walls on Right?)</v>
      </c>
      <c r="G3276" s="5" t="s">
        <v>662</v>
      </c>
      <c r="H3276" s="536" t="s">
        <v>6371</v>
      </c>
      <c r="I3276" s="536" t="str">
        <f>iferror(vlookup(G3276,Objects!$A$2:$D$403,4,false),"")</f>
        <v>Dampé's Relay Race Objects</v>
      </c>
      <c r="J3276" s="537" t="s">
        <v>1073</v>
      </c>
    </row>
    <row r="3277">
      <c r="A3277" s="5" t="s">
        <v>470</v>
      </c>
      <c r="B3277" s="149" t="str">
        <f>iferror(vlookup(A3277,Maps!$A$2:$B$111,2,false),"")</f>
        <v>Dampé's Grave &amp; Windmill</v>
      </c>
      <c r="C3277" s="7" t="s">
        <v>14</v>
      </c>
      <c r="D3277" s="7" t="s">
        <v>684</v>
      </c>
      <c r="E3277" s="7" t="s">
        <v>2431</v>
      </c>
      <c r="F3277" s="547" t="str">
        <f>iferror(vlookup(E3277,Rooms!$D$2:$E$621,2,false),"")</f>
        <v>Dampé's Grave - Checkpoint 3 (Room With Blue Walls on Right?)</v>
      </c>
      <c r="G3277" s="5" t="s">
        <v>75</v>
      </c>
      <c r="H3277" s="536" t="s">
        <v>6150</v>
      </c>
      <c r="I3277" s="536" t="str">
        <f>iferror(vlookup(G3277,Objects!$A$2:$D$403,4,false),"")</f>
        <v>Poe</v>
      </c>
      <c r="J3277" s="537" t="s">
        <v>1073</v>
      </c>
    </row>
    <row r="3278">
      <c r="A3278" s="5" t="s">
        <v>470</v>
      </c>
      <c r="B3278" s="149" t="str">
        <f>iferror(vlookup(A3278,Maps!$A$2:$B$111,2,false),"")</f>
        <v>Dampé's Grave &amp; Windmill</v>
      </c>
      <c r="C3278" s="7" t="s">
        <v>14</v>
      </c>
      <c r="D3278" s="7" t="s">
        <v>684</v>
      </c>
      <c r="E3278" s="7" t="s">
        <v>2431</v>
      </c>
      <c r="F3278" s="547" t="str">
        <f>iferror(vlookup(E3278,Rooms!$D$2:$E$621,2,false),"")</f>
        <v>Dampé's Grave - Checkpoint 3 (Room With Blue Walls on Right?)</v>
      </c>
      <c r="G3278" s="5" t="s">
        <v>110</v>
      </c>
      <c r="H3278" s="536" t="s">
        <v>6159</v>
      </c>
      <c r="I3278" s="536" t="str">
        <f>iferror(vlookup(G3278,Objects!$A$2:$D$403,4,false),"")</f>
        <v>Treasure Chests</v>
      </c>
      <c r="J3278" s="537" t="s">
        <v>1073</v>
      </c>
    </row>
    <row r="3279">
      <c r="A3279" s="5" t="s">
        <v>470</v>
      </c>
      <c r="B3279" s="149" t="str">
        <f>iferror(vlookup(A3279,Maps!$A$2:$B$111,2,false),"")</f>
        <v>Dampé's Grave &amp; Windmill</v>
      </c>
      <c r="C3279" s="7" t="s">
        <v>14</v>
      </c>
      <c r="D3279" s="7" t="s">
        <v>684</v>
      </c>
      <c r="E3279" s="7" t="s">
        <v>2431</v>
      </c>
      <c r="F3279" s="547" t="str">
        <f>iferror(vlookup(E3279,Rooms!$D$2:$E$621,2,false),"")</f>
        <v>Dampé's Grave - Checkpoint 3 (Room With Blue Walls on Right?)</v>
      </c>
      <c r="G3279" s="5" t="s">
        <v>2818</v>
      </c>
      <c r="H3279" s="536" t="s">
        <v>6467</v>
      </c>
      <c r="I3279" s="536" t="str">
        <f>iferror(vlookup(G3279,Objects!$A$2:$D$403,4,false),"")</f>
        <v>Torches</v>
      </c>
      <c r="J3279" s="537" t="s">
        <v>1059</v>
      </c>
    </row>
    <row r="3280">
      <c r="A3280" s="5" t="s">
        <v>470</v>
      </c>
      <c r="B3280" s="149" t="str">
        <f>iferror(vlookup(A3280,Maps!$A$2:$B$111,2,false),"")</f>
        <v>Dampé's Grave &amp; Windmill</v>
      </c>
      <c r="C3280" s="7" t="s">
        <v>14</v>
      </c>
      <c r="D3280" s="7" t="s">
        <v>684</v>
      </c>
      <c r="E3280" s="7" t="s">
        <v>2431</v>
      </c>
      <c r="F3280" s="547" t="str">
        <f>iferror(vlookup(E3280,Rooms!$D$2:$E$621,2,false),"")</f>
        <v>Dampé's Grave - Checkpoint 3 (Room With Blue Walls on Right?)</v>
      </c>
      <c r="G3280" s="5" t="s">
        <v>2770</v>
      </c>
      <c r="H3280" s="536" t="s">
        <v>6412</v>
      </c>
      <c r="I3280" s="536" t="str">
        <f>iferror(vlookup(G3280,Objects!$A$2:$D$403,4,false),"")</f>
        <v>Dampé &amp; Dampé's Ghost</v>
      </c>
      <c r="J3280" s="537" t="s">
        <v>1073</v>
      </c>
    </row>
    <row r="3281">
      <c r="A3281" s="5" t="s">
        <v>470</v>
      </c>
      <c r="B3281" s="149" t="str">
        <f>iferror(vlookup(A3281,Maps!$A$2:$B$111,2,false),"")</f>
        <v>Dampé's Grave &amp; Windmill</v>
      </c>
      <c r="C3281" s="7" t="s">
        <v>14</v>
      </c>
      <c r="D3281" s="7" t="s">
        <v>684</v>
      </c>
      <c r="E3281" s="7" t="s">
        <v>2431</v>
      </c>
      <c r="F3281" s="547" t="str">
        <f>iferror(vlookup(E3281,Rooms!$D$2:$E$621,2,false),"")</f>
        <v>Dampé's Grave - Checkpoint 3 (Room With Blue Walls on Right?)</v>
      </c>
      <c r="G3281" s="5" t="s">
        <v>3038</v>
      </c>
      <c r="H3281" s="536" t="s">
        <v>6799</v>
      </c>
      <c r="I3281" s="536" t="str">
        <f>iferror(vlookup(G3281,Objects!$A$2:$D$403,4,false),"")</f>
        <v>Windmill Man</v>
      </c>
      <c r="J3281" s="537" t="s">
        <v>1073</v>
      </c>
    </row>
    <row r="3282">
      <c r="A3282" s="5" t="s">
        <v>470</v>
      </c>
      <c r="B3282" s="149" t="str">
        <f>iferror(vlookup(A3282,Maps!$A$2:$B$111,2,false),"")</f>
        <v>Dampé's Grave &amp; Windmill</v>
      </c>
      <c r="C3282" s="7" t="s">
        <v>14</v>
      </c>
      <c r="D3282" s="7" t="s">
        <v>684</v>
      </c>
      <c r="E3282" s="7" t="s">
        <v>2431</v>
      </c>
      <c r="F3282" s="547" t="str">
        <f>iferror(vlookup(E3282,Rooms!$D$2:$E$621,2,false),"")</f>
        <v>Dampé's Grave - Checkpoint 3 (Room With Blue Walls on Right?)</v>
      </c>
      <c r="G3282" s="5" t="s">
        <v>3030</v>
      </c>
      <c r="H3282" s="536" t="s">
        <v>6792</v>
      </c>
      <c r="I3282" s="536" t="str">
        <f>iferror(vlookup(G3282,Objects!$A$2:$D$403,4,false),"")</f>
        <v>Square Signpost</v>
      </c>
      <c r="J3282" s="537" t="s">
        <v>1073</v>
      </c>
    </row>
    <row r="3283">
      <c r="A3283" s="5" t="s">
        <v>470</v>
      </c>
      <c r="B3283" s="149" t="str">
        <f>iferror(vlookup(A3283,Maps!$A$2:$B$111,2,false),"")</f>
        <v>Dampé's Grave &amp; Windmill</v>
      </c>
      <c r="C3283" s="7" t="s">
        <v>14</v>
      </c>
      <c r="D3283" s="7" t="s">
        <v>684</v>
      </c>
      <c r="E3283" s="7" t="s">
        <v>2431</v>
      </c>
      <c r="F3283" s="547" t="str">
        <f>iferror(vlookup(E3283,Rooms!$D$2:$E$621,2,false),"")</f>
        <v>Dampé's Grave - Checkpoint 3 (Room With Blue Walls on Right?)</v>
      </c>
      <c r="G3283" s="5" t="s">
        <v>854</v>
      </c>
      <c r="H3283" s="536" t="s">
        <v>6447</v>
      </c>
      <c r="I3283" s="536" t="str">
        <f>iferror(vlookup(G3283,Objects!$A$2:$D$403,4,false),"")</f>
        <v>Redead &amp; Gibdo</v>
      </c>
      <c r="J3283" s="537" t="s">
        <v>1059</v>
      </c>
    </row>
    <row r="3284">
      <c r="A3284" s="54"/>
      <c r="B3284" s="116" t="str">
        <f>iferror(vlookup(A3284,Maps!$A$2:$B$111,2,false),"")</f>
        <v/>
      </c>
      <c r="C3284" s="539"/>
      <c r="D3284" s="539"/>
      <c r="E3284" s="539"/>
      <c r="F3284" s="540" t="str">
        <f>iferror(vlookup(E3284,Rooms!$D$2:$E$621,2,false),"")</f>
        <v/>
      </c>
      <c r="G3284" s="539"/>
      <c r="H3284" s="541"/>
      <c r="I3284" s="541" t="str">
        <f>iferror(vlookup(G3284,Objects!$A$2:$D$403,4,false),"")</f>
        <v/>
      </c>
      <c r="J3284" s="542"/>
    </row>
    <row r="3285">
      <c r="A3285" s="5" t="s">
        <v>470</v>
      </c>
      <c r="B3285" s="149" t="str">
        <f>iferror(vlookup(A3285,Maps!$A$2:$B$111,2,false),"")</f>
        <v>Dampé's Grave &amp; Windmill</v>
      </c>
      <c r="C3285" s="11" t="s">
        <v>14</v>
      </c>
      <c r="D3285" s="11" t="s">
        <v>686</v>
      </c>
      <c r="E3285" s="11" t="s">
        <v>2433</v>
      </c>
      <c r="F3285" s="538" t="str">
        <f>iferror(vlookup(E3285,Rooms!$D$2:$E$621,2,false),"")</f>
        <v>Dampé's Grave - Dampe's Room</v>
      </c>
      <c r="G3285" s="5" t="s">
        <v>662</v>
      </c>
      <c r="H3285" s="536" t="s">
        <v>6371</v>
      </c>
      <c r="I3285" s="536" t="str">
        <f>iferror(vlookup(G3285,Objects!$A$2:$D$403,4,false),"")</f>
        <v>Dampé's Relay Race Objects</v>
      </c>
      <c r="J3285" s="537" t="s">
        <v>1059</v>
      </c>
    </row>
    <row r="3286">
      <c r="A3286" s="5" t="s">
        <v>470</v>
      </c>
      <c r="B3286" s="149" t="str">
        <f>iferror(vlookup(A3286,Maps!$A$2:$B$111,2,false),"")</f>
        <v>Dampé's Grave &amp; Windmill</v>
      </c>
      <c r="C3286" s="7" t="s">
        <v>14</v>
      </c>
      <c r="D3286" s="7" t="s">
        <v>686</v>
      </c>
      <c r="E3286" s="7" t="s">
        <v>2433</v>
      </c>
      <c r="F3286" s="547" t="str">
        <f>iferror(vlookup(E3286,Rooms!$D$2:$E$621,2,false),"")</f>
        <v>Dampé's Grave - Dampe's Room</v>
      </c>
      <c r="G3286" s="5" t="s">
        <v>75</v>
      </c>
      <c r="H3286" s="536" t="s">
        <v>6150</v>
      </c>
      <c r="I3286" s="536" t="str">
        <f>iferror(vlookup(G3286,Objects!$A$2:$D$403,4,false),"")</f>
        <v>Poe</v>
      </c>
      <c r="J3286" s="537" t="s">
        <v>1073</v>
      </c>
    </row>
    <row r="3287">
      <c r="A3287" s="5" t="s">
        <v>470</v>
      </c>
      <c r="B3287" s="149" t="str">
        <f>iferror(vlookup(A3287,Maps!$A$2:$B$111,2,false),"")</f>
        <v>Dampé's Grave &amp; Windmill</v>
      </c>
      <c r="C3287" s="7" t="s">
        <v>14</v>
      </c>
      <c r="D3287" s="7" t="s">
        <v>686</v>
      </c>
      <c r="E3287" s="7" t="s">
        <v>2433</v>
      </c>
      <c r="F3287" s="547" t="str">
        <f>iferror(vlookup(E3287,Rooms!$D$2:$E$621,2,false),"")</f>
        <v>Dampé's Grave - Dampe's Room</v>
      </c>
      <c r="G3287" s="5" t="s">
        <v>110</v>
      </c>
      <c r="H3287" s="536" t="s">
        <v>6159</v>
      </c>
      <c r="I3287" s="536" t="str">
        <f>iferror(vlookup(G3287,Objects!$A$2:$D$403,4,false),"")</f>
        <v>Treasure Chests</v>
      </c>
      <c r="J3287" s="537" t="s">
        <v>1059</v>
      </c>
    </row>
    <row r="3288">
      <c r="A3288" s="5" t="s">
        <v>470</v>
      </c>
      <c r="B3288" s="149" t="str">
        <f>iferror(vlookup(A3288,Maps!$A$2:$B$111,2,false),"")</f>
        <v>Dampé's Grave &amp; Windmill</v>
      </c>
      <c r="C3288" s="7" t="s">
        <v>14</v>
      </c>
      <c r="D3288" s="7" t="s">
        <v>686</v>
      </c>
      <c r="E3288" s="7" t="s">
        <v>2433</v>
      </c>
      <c r="F3288" s="547" t="str">
        <f>iferror(vlookup(E3288,Rooms!$D$2:$E$621,2,false),"")</f>
        <v>Dampé's Grave - Dampe's Room</v>
      </c>
      <c r="G3288" s="5" t="s">
        <v>2818</v>
      </c>
      <c r="H3288" s="536" t="s">
        <v>6467</v>
      </c>
      <c r="I3288" s="536" t="str">
        <f>iferror(vlookup(G3288,Objects!$A$2:$D$403,4,false),"")</f>
        <v>Torches</v>
      </c>
      <c r="J3288" s="537" t="s">
        <v>1059</v>
      </c>
    </row>
    <row r="3289">
      <c r="A3289" s="5" t="s">
        <v>470</v>
      </c>
      <c r="B3289" s="149" t="str">
        <f>iferror(vlookup(A3289,Maps!$A$2:$B$111,2,false),"")</f>
        <v>Dampé's Grave &amp; Windmill</v>
      </c>
      <c r="C3289" s="7" t="s">
        <v>14</v>
      </c>
      <c r="D3289" s="7" t="s">
        <v>686</v>
      </c>
      <c r="E3289" s="7" t="s">
        <v>2433</v>
      </c>
      <c r="F3289" s="547" t="str">
        <f>iferror(vlookup(E3289,Rooms!$D$2:$E$621,2,false),"")</f>
        <v>Dampé's Grave - Dampe's Room</v>
      </c>
      <c r="G3289" s="5" t="s">
        <v>2770</v>
      </c>
      <c r="H3289" s="536" t="s">
        <v>6412</v>
      </c>
      <c r="I3289" s="536" t="str">
        <f>iferror(vlookup(G3289,Objects!$A$2:$D$403,4,false),"")</f>
        <v>Dampé &amp; Dampé's Ghost</v>
      </c>
      <c r="J3289" s="537" t="s">
        <v>1073</v>
      </c>
    </row>
    <row r="3290">
      <c r="A3290" s="5" t="s">
        <v>470</v>
      </c>
      <c r="B3290" s="149" t="str">
        <f>iferror(vlookup(A3290,Maps!$A$2:$B$111,2,false),"")</f>
        <v>Dampé's Grave &amp; Windmill</v>
      </c>
      <c r="C3290" s="7" t="s">
        <v>14</v>
      </c>
      <c r="D3290" s="7" t="s">
        <v>686</v>
      </c>
      <c r="E3290" s="7" t="s">
        <v>2433</v>
      </c>
      <c r="F3290" s="547" t="str">
        <f>iferror(vlookup(E3290,Rooms!$D$2:$E$621,2,false),"")</f>
        <v>Dampé's Grave - Dampe's Room</v>
      </c>
      <c r="G3290" s="5" t="s">
        <v>3038</v>
      </c>
      <c r="H3290" s="536" t="s">
        <v>6799</v>
      </c>
      <c r="I3290" s="536" t="str">
        <f>iferror(vlookup(G3290,Objects!$A$2:$D$403,4,false),"")</f>
        <v>Windmill Man</v>
      </c>
      <c r="J3290" s="537" t="s">
        <v>1073</v>
      </c>
    </row>
    <row r="3291">
      <c r="A3291" s="5" t="s">
        <v>470</v>
      </c>
      <c r="B3291" s="149" t="str">
        <f>iferror(vlookup(A3291,Maps!$A$2:$B$111,2,false),"")</f>
        <v>Dampé's Grave &amp; Windmill</v>
      </c>
      <c r="C3291" s="7" t="s">
        <v>14</v>
      </c>
      <c r="D3291" s="7" t="s">
        <v>686</v>
      </c>
      <c r="E3291" s="7" t="s">
        <v>2433</v>
      </c>
      <c r="F3291" s="547" t="str">
        <f>iferror(vlookup(E3291,Rooms!$D$2:$E$621,2,false),"")</f>
        <v>Dampé's Grave - Dampe's Room</v>
      </c>
      <c r="G3291" s="5" t="s">
        <v>3030</v>
      </c>
      <c r="H3291" s="536" t="s">
        <v>6792</v>
      </c>
      <c r="I3291" s="536" t="str">
        <f>iferror(vlookup(G3291,Objects!$A$2:$D$403,4,false),"")</f>
        <v>Square Signpost</v>
      </c>
      <c r="J3291" s="537" t="s">
        <v>1073</v>
      </c>
    </row>
    <row r="3292">
      <c r="A3292" s="5" t="s">
        <v>470</v>
      </c>
      <c r="B3292" s="149" t="str">
        <f>iferror(vlookup(A3292,Maps!$A$2:$B$111,2,false),"")</f>
        <v>Dampé's Grave &amp; Windmill</v>
      </c>
      <c r="C3292" s="7" t="s">
        <v>14</v>
      </c>
      <c r="D3292" s="7" t="s">
        <v>686</v>
      </c>
      <c r="E3292" s="7" t="s">
        <v>2433</v>
      </c>
      <c r="F3292" s="547" t="str">
        <f>iferror(vlookup(E3292,Rooms!$D$2:$E$621,2,false),"")</f>
        <v>Dampé's Grave - Dampe's Room</v>
      </c>
      <c r="G3292" s="5" t="s">
        <v>854</v>
      </c>
      <c r="H3292" s="536" t="s">
        <v>6447</v>
      </c>
      <c r="I3292" s="536" t="str">
        <f>iferror(vlookup(G3292,Objects!$A$2:$D$403,4,false),"")</f>
        <v>Redead &amp; Gibdo</v>
      </c>
      <c r="J3292" s="537" t="s">
        <v>1073</v>
      </c>
    </row>
    <row r="3293">
      <c r="A3293" s="5" t="s">
        <v>470</v>
      </c>
      <c r="B3293" s="149" t="str">
        <f>iferror(vlookup(A3293,Maps!$A$2:$B$111,2,false),"")</f>
        <v>Dampé's Grave &amp; Windmill</v>
      </c>
      <c r="C3293" s="7" t="s">
        <v>14</v>
      </c>
      <c r="D3293" s="7" t="s">
        <v>686</v>
      </c>
      <c r="E3293" s="7" t="s">
        <v>2433</v>
      </c>
      <c r="F3293" s="547" t="str">
        <f>iferror(vlookup(E3293,Rooms!$D$2:$E$621,2,false),"")</f>
        <v>Dampé's Grave - Dampe's Room</v>
      </c>
      <c r="G3293" s="5" t="s">
        <v>3182</v>
      </c>
      <c r="H3293" s="536" t="s">
        <v>7029</v>
      </c>
      <c r="I3293" s="536" t="str">
        <f>iferror(vlookup(G3293,Objects!$A$2:$D$403,4,false),"")</f>
        <v>Time Block</v>
      </c>
      <c r="J3293" s="537" t="s">
        <v>1073</v>
      </c>
    </row>
    <row r="3294">
      <c r="A3294" s="5" t="s">
        <v>470</v>
      </c>
      <c r="B3294" s="149" t="str">
        <f>iferror(vlookup(A3294,Maps!$A$2:$B$111,2,false),"")</f>
        <v>Dampé's Grave &amp; Windmill</v>
      </c>
      <c r="C3294" s="7" t="s">
        <v>14</v>
      </c>
      <c r="D3294" s="7" t="s">
        <v>686</v>
      </c>
      <c r="E3294" s="7" t="s">
        <v>2433</v>
      </c>
      <c r="F3294" s="547" t="str">
        <f>iferror(vlookup(E3294,Rooms!$D$2:$E$621,2,false),"")</f>
        <v>Dampé's Grave - Dampe's Room</v>
      </c>
      <c r="G3294" s="5" t="s">
        <v>2823</v>
      </c>
      <c r="H3294" s="536" t="s">
        <v>6473</v>
      </c>
      <c r="I3294" s="536" t="str">
        <f>iferror(vlookup(G3294,Objects!$A$2:$D$403,4,false),"")</f>
        <v>Time Block Disappearance Effect</v>
      </c>
      <c r="J3294" s="537" t="s">
        <v>1073</v>
      </c>
    </row>
    <row r="3295">
      <c r="A3295" s="54"/>
      <c r="B3295" s="116" t="str">
        <f>iferror(vlookup(A3295,Maps!$A$2:$B$111,2,false),"")</f>
        <v/>
      </c>
      <c r="C3295" s="539"/>
      <c r="D3295" s="539"/>
      <c r="E3295" s="539"/>
      <c r="F3295" s="540" t="str">
        <f>iferror(vlookup(E3295,Rooms!$D$2:$E$621,2,false),"")</f>
        <v/>
      </c>
      <c r="G3295" s="539"/>
      <c r="H3295" s="541"/>
      <c r="I3295" s="541" t="str">
        <f>iferror(vlookup(G3295,Objects!$A$2:$D$403,4,false),"")</f>
        <v/>
      </c>
      <c r="J3295" s="542"/>
    </row>
    <row r="3296">
      <c r="A3296" s="5" t="s">
        <v>470</v>
      </c>
      <c r="B3296" s="149" t="str">
        <f>iferror(vlookup(A3296,Maps!$A$2:$B$111,2,false),"")</f>
        <v>Dampé's Grave &amp; Windmill</v>
      </c>
      <c r="C3296" s="11" t="s">
        <v>14</v>
      </c>
      <c r="D3296" s="11" t="s">
        <v>688</v>
      </c>
      <c r="E3296" s="11" t="s">
        <v>2435</v>
      </c>
      <c r="F3296" s="538" t="str">
        <f>iferror(vlookup(E3296,Rooms!$D$2:$E$621,2,false),"")</f>
        <v>Dampé's Grave - Windmill Exit</v>
      </c>
      <c r="G3296" s="5" t="s">
        <v>662</v>
      </c>
      <c r="H3296" s="536" t="s">
        <v>6371</v>
      </c>
      <c r="I3296" s="536" t="str">
        <f>iferror(vlookup(G3296,Objects!$A$2:$D$403,4,false),"")</f>
        <v>Dampé's Relay Race Objects</v>
      </c>
      <c r="J3296" s="537" t="s">
        <v>1073</v>
      </c>
    </row>
    <row r="3297">
      <c r="A3297" s="5" t="s">
        <v>470</v>
      </c>
      <c r="B3297" s="149" t="str">
        <f>iferror(vlookup(A3297,Maps!$A$2:$B$111,2,false),"")</f>
        <v>Dampé's Grave &amp; Windmill</v>
      </c>
      <c r="C3297" s="7" t="s">
        <v>14</v>
      </c>
      <c r="D3297" s="7" t="s">
        <v>688</v>
      </c>
      <c r="E3297" s="7" t="s">
        <v>2435</v>
      </c>
      <c r="F3297" s="547" t="str">
        <f>iferror(vlookup(E3297,Rooms!$D$2:$E$621,2,false),"")</f>
        <v>Dampé's Grave - Windmill Exit</v>
      </c>
      <c r="G3297" s="5" t="s">
        <v>75</v>
      </c>
      <c r="H3297" s="536" t="s">
        <v>6150</v>
      </c>
      <c r="I3297" s="536" t="str">
        <f>iferror(vlookup(G3297,Objects!$A$2:$D$403,4,false),"")</f>
        <v>Poe</v>
      </c>
      <c r="J3297" s="537" t="s">
        <v>1073</v>
      </c>
    </row>
    <row r="3298">
      <c r="A3298" s="5" t="s">
        <v>470</v>
      </c>
      <c r="B3298" s="149" t="str">
        <f>iferror(vlookup(A3298,Maps!$A$2:$B$111,2,false),"")</f>
        <v>Dampé's Grave &amp; Windmill</v>
      </c>
      <c r="C3298" s="7" t="s">
        <v>14</v>
      </c>
      <c r="D3298" s="7" t="s">
        <v>688</v>
      </c>
      <c r="E3298" s="7" t="s">
        <v>2435</v>
      </c>
      <c r="F3298" s="547" t="str">
        <f>iferror(vlookup(E3298,Rooms!$D$2:$E$621,2,false),"")</f>
        <v>Dampé's Grave - Windmill Exit</v>
      </c>
      <c r="G3298" s="5" t="s">
        <v>110</v>
      </c>
      <c r="H3298" s="536" t="s">
        <v>6159</v>
      </c>
      <c r="I3298" s="536" t="str">
        <f>iferror(vlookup(G3298,Objects!$A$2:$D$403,4,false),"")</f>
        <v>Treasure Chests</v>
      </c>
      <c r="J3298" s="537" t="s">
        <v>1073</v>
      </c>
    </row>
    <row r="3299">
      <c r="A3299" s="5" t="s">
        <v>470</v>
      </c>
      <c r="B3299" s="149" t="str">
        <f>iferror(vlookup(A3299,Maps!$A$2:$B$111,2,false),"")</f>
        <v>Dampé's Grave &amp; Windmill</v>
      </c>
      <c r="C3299" s="7" t="s">
        <v>14</v>
      </c>
      <c r="D3299" s="7" t="s">
        <v>688</v>
      </c>
      <c r="E3299" s="7" t="s">
        <v>2435</v>
      </c>
      <c r="F3299" s="547" t="str">
        <f>iferror(vlookup(E3299,Rooms!$D$2:$E$621,2,false),"")</f>
        <v>Dampé's Grave - Windmill Exit</v>
      </c>
      <c r="G3299" s="5" t="s">
        <v>2818</v>
      </c>
      <c r="H3299" s="536" t="s">
        <v>6467</v>
      </c>
      <c r="I3299" s="536" t="str">
        <f>iferror(vlookup(G3299,Objects!$A$2:$D$403,4,false),"")</f>
        <v>Torches</v>
      </c>
      <c r="J3299" s="537" t="s">
        <v>1073</v>
      </c>
    </row>
    <row r="3300">
      <c r="A3300" s="5" t="s">
        <v>470</v>
      </c>
      <c r="B3300" s="149" t="str">
        <f>iferror(vlookup(A3300,Maps!$A$2:$B$111,2,false),"")</f>
        <v>Dampé's Grave &amp; Windmill</v>
      </c>
      <c r="C3300" s="7" t="s">
        <v>14</v>
      </c>
      <c r="D3300" s="7" t="s">
        <v>688</v>
      </c>
      <c r="E3300" s="7" t="s">
        <v>2435</v>
      </c>
      <c r="F3300" s="547" t="str">
        <f>iferror(vlookup(E3300,Rooms!$D$2:$E$621,2,false),"")</f>
        <v>Dampé's Grave - Windmill Exit</v>
      </c>
      <c r="G3300" s="5" t="s">
        <v>2770</v>
      </c>
      <c r="H3300" s="536" t="s">
        <v>6412</v>
      </c>
      <c r="I3300" s="536" t="str">
        <f>iferror(vlookup(G3300,Objects!$A$2:$D$403,4,false),"")</f>
        <v>Dampé &amp; Dampé's Ghost</v>
      </c>
      <c r="J3300" s="537" t="s">
        <v>1073</v>
      </c>
    </row>
    <row r="3301">
      <c r="A3301" s="5" t="s">
        <v>470</v>
      </c>
      <c r="B3301" s="149" t="str">
        <f>iferror(vlookup(A3301,Maps!$A$2:$B$111,2,false),"")</f>
        <v>Dampé's Grave &amp; Windmill</v>
      </c>
      <c r="C3301" s="7" t="s">
        <v>14</v>
      </c>
      <c r="D3301" s="7" t="s">
        <v>688</v>
      </c>
      <c r="E3301" s="7" t="s">
        <v>2435</v>
      </c>
      <c r="F3301" s="547" t="str">
        <f>iferror(vlookup(E3301,Rooms!$D$2:$E$621,2,false),"")</f>
        <v>Dampé's Grave - Windmill Exit</v>
      </c>
      <c r="G3301" s="5" t="s">
        <v>3038</v>
      </c>
      <c r="H3301" s="536" t="s">
        <v>6799</v>
      </c>
      <c r="I3301" s="536" t="str">
        <f>iferror(vlookup(G3301,Objects!$A$2:$D$403,4,false),"")</f>
        <v>Windmill Man</v>
      </c>
      <c r="J3301" s="537" t="s">
        <v>1073</v>
      </c>
    </row>
    <row r="3302">
      <c r="A3302" s="5" t="s">
        <v>470</v>
      </c>
      <c r="B3302" s="149" t="str">
        <f>iferror(vlookup(A3302,Maps!$A$2:$B$111,2,false),"")</f>
        <v>Dampé's Grave &amp; Windmill</v>
      </c>
      <c r="C3302" s="7" t="s">
        <v>14</v>
      </c>
      <c r="D3302" s="7" t="s">
        <v>688</v>
      </c>
      <c r="E3302" s="7" t="s">
        <v>2435</v>
      </c>
      <c r="F3302" s="547" t="str">
        <f>iferror(vlookup(E3302,Rooms!$D$2:$E$621,2,false),"")</f>
        <v>Dampé's Grave - Windmill Exit</v>
      </c>
      <c r="G3302" s="5" t="s">
        <v>3030</v>
      </c>
      <c r="H3302" s="536" t="s">
        <v>6792</v>
      </c>
      <c r="I3302" s="536" t="str">
        <f>iferror(vlookup(G3302,Objects!$A$2:$D$403,4,false),"")</f>
        <v>Square Signpost</v>
      </c>
      <c r="J3302" s="537" t="s">
        <v>1073</v>
      </c>
    </row>
    <row r="3303">
      <c r="A3303" s="5" t="s">
        <v>470</v>
      </c>
      <c r="B3303" s="149" t="str">
        <f>iferror(vlookup(A3303,Maps!$A$2:$B$111,2,false),"")</f>
        <v>Dampé's Grave &amp; Windmill</v>
      </c>
      <c r="C3303" s="7" t="s">
        <v>14</v>
      </c>
      <c r="D3303" s="7" t="s">
        <v>688</v>
      </c>
      <c r="E3303" s="7" t="s">
        <v>2435</v>
      </c>
      <c r="F3303" s="547" t="str">
        <f>iferror(vlookup(E3303,Rooms!$D$2:$E$621,2,false),"")</f>
        <v>Dampé's Grave - Windmill Exit</v>
      </c>
      <c r="G3303" s="5" t="s">
        <v>854</v>
      </c>
      <c r="H3303" s="536" t="s">
        <v>6447</v>
      </c>
      <c r="I3303" s="536" t="str">
        <f>iferror(vlookup(G3303,Objects!$A$2:$D$403,4,false),"")</f>
        <v>Redead &amp; Gibdo</v>
      </c>
      <c r="J3303" s="537" t="s">
        <v>1073</v>
      </c>
    </row>
    <row r="3304">
      <c r="A3304" s="5" t="s">
        <v>470</v>
      </c>
      <c r="B3304" s="149" t="str">
        <f>iferror(vlookup(A3304,Maps!$A$2:$B$111,2,false),"")</f>
        <v>Dampé's Grave &amp; Windmill</v>
      </c>
      <c r="C3304" s="7" t="s">
        <v>14</v>
      </c>
      <c r="D3304" s="7" t="s">
        <v>688</v>
      </c>
      <c r="E3304" s="7" t="s">
        <v>2435</v>
      </c>
      <c r="F3304" s="547" t="str">
        <f>iferror(vlookup(E3304,Rooms!$D$2:$E$621,2,false),"")</f>
        <v>Dampé's Grave - Windmill Exit</v>
      </c>
      <c r="G3304" s="5" t="s">
        <v>3182</v>
      </c>
      <c r="H3304" s="536" t="s">
        <v>7029</v>
      </c>
      <c r="I3304" s="536" t="str">
        <f>iferror(vlookup(G3304,Objects!$A$2:$D$403,4,false),"")</f>
        <v>Time Block</v>
      </c>
      <c r="J3304" s="537" t="s">
        <v>1059</v>
      </c>
    </row>
    <row r="3305">
      <c r="A3305" s="5" t="s">
        <v>470</v>
      </c>
      <c r="B3305" s="149" t="str">
        <f>iferror(vlookup(A3305,Maps!$A$2:$B$111,2,false),"")</f>
        <v>Dampé's Grave &amp; Windmill</v>
      </c>
      <c r="C3305" s="7" t="s">
        <v>14</v>
      </c>
      <c r="D3305" s="7" t="s">
        <v>688</v>
      </c>
      <c r="E3305" s="7" t="s">
        <v>2435</v>
      </c>
      <c r="F3305" s="547" t="str">
        <f>iferror(vlookup(E3305,Rooms!$D$2:$E$621,2,false),"")</f>
        <v>Dampé's Grave - Windmill Exit</v>
      </c>
      <c r="G3305" s="5" t="s">
        <v>2823</v>
      </c>
      <c r="H3305" s="536" t="s">
        <v>6473</v>
      </c>
      <c r="I3305" s="536" t="str">
        <f>iferror(vlookup(G3305,Objects!$A$2:$D$403,4,false),"")</f>
        <v>Time Block Disappearance Effect</v>
      </c>
      <c r="J3305" s="537" t="s">
        <v>1073</v>
      </c>
    </row>
    <row r="3306">
      <c r="A3306" s="54"/>
      <c r="B3306" s="116" t="str">
        <f>iferror(vlookup(A3306,Maps!$A$2:$B$111,2,false),"")</f>
        <v/>
      </c>
      <c r="C3306" s="539"/>
      <c r="D3306" s="539"/>
      <c r="E3306" s="539"/>
      <c r="F3306" s="540" t="str">
        <f>iferror(vlookup(E3306,Rooms!$D$2:$E$621,2,false),"")</f>
        <v/>
      </c>
      <c r="G3306" s="539"/>
      <c r="H3306" s="541"/>
      <c r="I3306" s="541" t="str">
        <f>iferror(vlookup(G3306,Objects!$A$2:$D$403,4,false),"")</f>
        <v/>
      </c>
      <c r="J3306" s="542"/>
    </row>
    <row r="3307">
      <c r="A3307" s="5" t="s">
        <v>470</v>
      </c>
      <c r="B3307" s="149" t="str">
        <f>iferror(vlookup(A3307,Maps!$A$2:$B$111,2,false),"")</f>
        <v>Dampé's Grave &amp; Windmill</v>
      </c>
      <c r="C3307" s="11" t="s">
        <v>14</v>
      </c>
      <c r="D3307" s="11" t="s">
        <v>690</v>
      </c>
      <c r="E3307" s="11" t="s">
        <v>2437</v>
      </c>
      <c r="F3307" s="538" t="str">
        <f>iferror(vlookup(E3307,Rooms!$D$2:$E$621,2,false),"")</f>
        <v>Windmill</v>
      </c>
      <c r="G3307" s="5" t="s">
        <v>662</v>
      </c>
      <c r="H3307" s="536" t="s">
        <v>6371</v>
      </c>
      <c r="I3307" s="536" t="str">
        <f>iferror(vlookup(G3307,Objects!$A$2:$D$403,4,false),"")</f>
        <v>Dampé's Relay Race Objects</v>
      </c>
      <c r="J3307" s="537" t="s">
        <v>1059</v>
      </c>
    </row>
    <row r="3308">
      <c r="A3308" s="5" t="s">
        <v>470</v>
      </c>
      <c r="B3308" s="149" t="str">
        <f>iferror(vlookup(A3308,Maps!$A$2:$B$111,2,false),"")</f>
        <v>Dampé's Grave &amp; Windmill</v>
      </c>
      <c r="C3308" s="7" t="s">
        <v>14</v>
      </c>
      <c r="D3308" s="7" t="s">
        <v>690</v>
      </c>
      <c r="E3308" s="7" t="s">
        <v>2437</v>
      </c>
      <c r="F3308" s="547" t="str">
        <f>iferror(vlookup(E3308,Rooms!$D$2:$E$621,2,false),"")</f>
        <v>Windmill</v>
      </c>
      <c r="G3308" s="5" t="s">
        <v>75</v>
      </c>
      <c r="H3308" s="536" t="s">
        <v>6150</v>
      </c>
      <c r="I3308" s="536" t="str">
        <f>iferror(vlookup(G3308,Objects!$A$2:$D$403,4,false),"")</f>
        <v>Poe</v>
      </c>
      <c r="J3308" s="537" t="s">
        <v>1073</v>
      </c>
    </row>
    <row r="3309">
      <c r="A3309" s="5" t="s">
        <v>470</v>
      </c>
      <c r="B3309" s="149" t="str">
        <f>iferror(vlookup(A3309,Maps!$A$2:$B$111,2,false),"")</f>
        <v>Dampé's Grave &amp; Windmill</v>
      </c>
      <c r="C3309" s="7" t="s">
        <v>14</v>
      </c>
      <c r="D3309" s="7" t="s">
        <v>690</v>
      </c>
      <c r="E3309" s="7" t="s">
        <v>2437</v>
      </c>
      <c r="F3309" s="547" t="str">
        <f>iferror(vlookup(E3309,Rooms!$D$2:$E$621,2,false),"")</f>
        <v>Windmill</v>
      </c>
      <c r="G3309" s="5" t="s">
        <v>110</v>
      </c>
      <c r="H3309" s="536" t="s">
        <v>6159</v>
      </c>
      <c r="I3309" s="536" t="str">
        <f>iferror(vlookup(G3309,Objects!$A$2:$D$403,4,false),"")</f>
        <v>Treasure Chests</v>
      </c>
      <c r="J3309" s="537" t="s">
        <v>1073</v>
      </c>
    </row>
    <row r="3310">
      <c r="A3310" s="5" t="s">
        <v>470</v>
      </c>
      <c r="B3310" s="149" t="str">
        <f>iferror(vlookup(A3310,Maps!$A$2:$B$111,2,false),"")</f>
        <v>Dampé's Grave &amp; Windmill</v>
      </c>
      <c r="C3310" s="7" t="s">
        <v>14</v>
      </c>
      <c r="D3310" s="7" t="s">
        <v>690</v>
      </c>
      <c r="E3310" s="7" t="s">
        <v>2437</v>
      </c>
      <c r="F3310" s="547" t="str">
        <f>iferror(vlookup(E3310,Rooms!$D$2:$E$621,2,false),"")</f>
        <v>Windmill</v>
      </c>
      <c r="G3310" s="5" t="s">
        <v>2818</v>
      </c>
      <c r="H3310" s="536" t="s">
        <v>6467</v>
      </c>
      <c r="I3310" s="536" t="str">
        <f>iferror(vlookup(G3310,Objects!$A$2:$D$403,4,false),"")</f>
        <v>Torches</v>
      </c>
      <c r="J3310" s="537" t="s">
        <v>1073</v>
      </c>
    </row>
    <row r="3311">
      <c r="A3311" s="5" t="s">
        <v>470</v>
      </c>
      <c r="B3311" s="149" t="str">
        <f>iferror(vlookup(A3311,Maps!$A$2:$B$111,2,false),"")</f>
        <v>Dampé's Grave &amp; Windmill</v>
      </c>
      <c r="C3311" s="7" t="s">
        <v>14</v>
      </c>
      <c r="D3311" s="7" t="s">
        <v>690</v>
      </c>
      <c r="E3311" s="7" t="s">
        <v>2437</v>
      </c>
      <c r="F3311" s="547" t="str">
        <f>iferror(vlookup(E3311,Rooms!$D$2:$E$621,2,false),"")</f>
        <v>Windmill</v>
      </c>
      <c r="G3311" s="5" t="s">
        <v>2770</v>
      </c>
      <c r="H3311" s="536" t="s">
        <v>6412</v>
      </c>
      <c r="I3311" s="536" t="str">
        <f>iferror(vlookup(G3311,Objects!$A$2:$D$403,4,false),"")</f>
        <v>Dampé &amp; Dampé's Ghost</v>
      </c>
      <c r="J3311" s="537" t="s">
        <v>1073</v>
      </c>
    </row>
    <row r="3312">
      <c r="A3312" s="5" t="s">
        <v>470</v>
      </c>
      <c r="B3312" s="149" t="str">
        <f>iferror(vlookup(A3312,Maps!$A$2:$B$111,2,false),"")</f>
        <v>Dampé's Grave &amp; Windmill</v>
      </c>
      <c r="C3312" s="7" t="s">
        <v>14</v>
      </c>
      <c r="D3312" s="7" t="s">
        <v>690</v>
      </c>
      <c r="E3312" s="7" t="s">
        <v>2437</v>
      </c>
      <c r="F3312" s="547" t="str">
        <f>iferror(vlookup(E3312,Rooms!$D$2:$E$621,2,false),"")</f>
        <v>Windmill</v>
      </c>
      <c r="G3312" s="5" t="s">
        <v>3038</v>
      </c>
      <c r="H3312" s="536" t="s">
        <v>6799</v>
      </c>
      <c r="I3312" s="536" t="str">
        <f>iferror(vlookup(G3312,Objects!$A$2:$D$403,4,false),"")</f>
        <v>Windmill Man</v>
      </c>
      <c r="J3312" s="537" t="s">
        <v>1059</v>
      </c>
    </row>
    <row r="3313">
      <c r="A3313" s="5" t="s">
        <v>470</v>
      </c>
      <c r="B3313" s="149" t="str">
        <f>iferror(vlookup(A3313,Maps!$A$2:$B$111,2,false),"")</f>
        <v>Dampé's Grave &amp; Windmill</v>
      </c>
      <c r="C3313" s="7" t="s">
        <v>14</v>
      </c>
      <c r="D3313" s="7" t="s">
        <v>690</v>
      </c>
      <c r="E3313" s="7" t="s">
        <v>2437</v>
      </c>
      <c r="F3313" s="547" t="str">
        <f>iferror(vlookup(E3313,Rooms!$D$2:$E$621,2,false),"")</f>
        <v>Windmill</v>
      </c>
      <c r="G3313" s="5" t="s">
        <v>3030</v>
      </c>
      <c r="H3313" s="536" t="s">
        <v>6792</v>
      </c>
      <c r="I3313" s="536" t="str">
        <f>iferror(vlookup(G3313,Objects!$A$2:$D$403,4,false),"")</f>
        <v>Square Signpost</v>
      </c>
      <c r="J3313" s="537" t="s">
        <v>1073</v>
      </c>
    </row>
    <row r="3314">
      <c r="A3314" s="5" t="s">
        <v>470</v>
      </c>
      <c r="B3314" s="149" t="str">
        <f>iferror(vlookup(A3314,Maps!$A$2:$B$111,2,false),"")</f>
        <v>Dampé's Grave &amp; Windmill</v>
      </c>
      <c r="C3314" s="7" t="s">
        <v>14</v>
      </c>
      <c r="D3314" s="7" t="s">
        <v>690</v>
      </c>
      <c r="E3314" s="7" t="s">
        <v>2437</v>
      </c>
      <c r="F3314" s="547" t="str">
        <f>iferror(vlookup(E3314,Rooms!$D$2:$E$621,2,false),"")</f>
        <v>Windmill</v>
      </c>
      <c r="G3314" s="5" t="s">
        <v>854</v>
      </c>
      <c r="H3314" s="536" t="s">
        <v>6447</v>
      </c>
      <c r="I3314" s="536" t="str">
        <f>iferror(vlookup(G3314,Objects!$A$2:$D$403,4,false),"")</f>
        <v>Redead &amp; Gibdo</v>
      </c>
      <c r="J3314" s="537" t="s">
        <v>1073</v>
      </c>
    </row>
    <row r="3315">
      <c r="A3315" s="5" t="s">
        <v>470</v>
      </c>
      <c r="B3315" s="149" t="str">
        <f>iferror(vlookup(A3315,Maps!$A$2:$B$111,2,false),"")</f>
        <v>Dampé's Grave &amp; Windmill</v>
      </c>
      <c r="C3315" s="7" t="s">
        <v>14</v>
      </c>
      <c r="D3315" s="7" t="s">
        <v>690</v>
      </c>
      <c r="E3315" s="7" t="s">
        <v>2437</v>
      </c>
      <c r="F3315" s="547" t="str">
        <f>iferror(vlookup(E3315,Rooms!$D$2:$E$621,2,false),"")</f>
        <v>Windmill</v>
      </c>
      <c r="G3315" s="5" t="s">
        <v>3182</v>
      </c>
      <c r="H3315" s="536" t="s">
        <v>7029</v>
      </c>
      <c r="I3315" s="536" t="str">
        <f>iferror(vlookup(G3315,Objects!$A$2:$D$403,4,false),"")</f>
        <v>Time Block</v>
      </c>
      <c r="J3315" s="537" t="s">
        <v>1059</v>
      </c>
    </row>
    <row r="3316">
      <c r="A3316" s="5" t="s">
        <v>470</v>
      </c>
      <c r="B3316" s="149" t="str">
        <f>iferror(vlookup(A3316,Maps!$A$2:$B$111,2,false),"")</f>
        <v>Dampé's Grave &amp; Windmill</v>
      </c>
      <c r="C3316" s="7" t="s">
        <v>14</v>
      </c>
      <c r="D3316" s="7" t="s">
        <v>690</v>
      </c>
      <c r="E3316" s="7" t="s">
        <v>2437</v>
      </c>
      <c r="F3316" s="547" t="str">
        <f>iferror(vlookup(E3316,Rooms!$D$2:$E$621,2,false),"")</f>
        <v>Windmill</v>
      </c>
      <c r="G3316" s="5" t="s">
        <v>2823</v>
      </c>
      <c r="H3316" s="536" t="s">
        <v>6473</v>
      </c>
      <c r="I3316" s="536" t="str">
        <f>iferror(vlookup(G3316,Objects!$A$2:$D$403,4,false),"")</f>
        <v>Time Block Disappearance Effect</v>
      </c>
      <c r="J3316" s="537" t="s">
        <v>1073</v>
      </c>
    </row>
    <row r="3317">
      <c r="A3317" s="539"/>
      <c r="B3317" s="116" t="str">
        <f>iferror(vlookup(A3317,Maps!$A$2:$B$111,2,false),"")</f>
        <v/>
      </c>
      <c r="C3317" s="539"/>
      <c r="D3317" s="539"/>
      <c r="E3317" s="539"/>
      <c r="F3317" s="540" t="str">
        <f>iferror(vlookup(E3317,Rooms!$D$2:$E$621,2,false),"")</f>
        <v/>
      </c>
      <c r="G3317" s="539"/>
      <c r="H3317" s="541"/>
      <c r="I3317" s="541" t="str">
        <f>iferror(vlookup(G3317,Objects!$A$2:$D$403,4,false),"")</f>
        <v/>
      </c>
      <c r="J3317" s="542"/>
    </row>
    <row r="3318">
      <c r="A3318" s="5" t="s">
        <v>476</v>
      </c>
      <c r="B3318" s="149" t="str">
        <f>iferror(vlookup(A3318,Maps!$A$2:$B$111,2,false),"")</f>
        <v>Fishing Pond</v>
      </c>
      <c r="C3318" s="11" t="s">
        <v>14</v>
      </c>
      <c r="D3318" s="11" t="s">
        <v>14</v>
      </c>
      <c r="E3318" s="11" t="s">
        <v>2440</v>
      </c>
      <c r="F3318" s="538" t="str">
        <f>iferror(vlookup(E3318,Rooms!$D$2:$E$621,2,false),"")</f>
        <v>Fishing Pond</v>
      </c>
      <c r="G3318" s="5" t="s">
        <v>3104</v>
      </c>
      <c r="H3318" s="536" t="s">
        <v>6899</v>
      </c>
      <c r="I3318" s="536" t="str">
        <f>iferror(vlookup(G3318,Objects!$A$2:$D$403,4,false),"")</f>
        <v>Fishing Pond Objects</v>
      </c>
      <c r="J3318" s="537" t="s">
        <v>1059</v>
      </c>
    </row>
    <row r="3319">
      <c r="A3319" s="5" t="s">
        <v>476</v>
      </c>
      <c r="B3319" s="149" t="str">
        <f>iferror(vlookup(A3319,Maps!$A$2:$B$111,2,false),"")</f>
        <v>Fishing Pond</v>
      </c>
      <c r="C3319" s="7" t="s">
        <v>14</v>
      </c>
      <c r="D3319" s="7" t="s">
        <v>14</v>
      </c>
      <c r="E3319" s="7" t="s">
        <v>2440</v>
      </c>
      <c r="F3319" s="547" t="str">
        <f>iferror(vlookup(E3319,Rooms!$D$2:$E$621,2,false),"")</f>
        <v>Fishing Pond</v>
      </c>
      <c r="G3319" s="5" t="s">
        <v>3030</v>
      </c>
      <c r="H3319" s="536" t="s">
        <v>6792</v>
      </c>
      <c r="I3319" s="536" t="str">
        <f>iferror(vlookup(G3319,Objects!$A$2:$D$403,4,false),"")</f>
        <v>Square Signpost</v>
      </c>
      <c r="J3319" s="537" t="s">
        <v>1073</v>
      </c>
    </row>
    <row r="3320">
      <c r="A3320" s="539"/>
      <c r="B3320" s="116" t="str">
        <f>iferror(vlookup(A3320,Maps!$A$2:$B$111,2,false),"")</f>
        <v/>
      </c>
      <c r="C3320" s="539"/>
      <c r="D3320" s="539"/>
      <c r="E3320" s="539"/>
      <c r="F3320" s="540" t="str">
        <f>iferror(vlookup(E3320,Rooms!$D$2:$E$621,2,false),"")</f>
        <v/>
      </c>
      <c r="G3320" s="539"/>
      <c r="H3320" s="541"/>
      <c r="I3320" s="541" t="str">
        <f>iferror(vlookup(G3320,Objects!$A$2:$D$403,4,false),"")</f>
        <v/>
      </c>
      <c r="J3320" s="542"/>
    </row>
    <row r="3321">
      <c r="A3321" s="11" t="s">
        <v>481</v>
      </c>
      <c r="B3321" s="149" t="str">
        <f>iferror(vlookup(A3321,Maps!$A$2:$B$111,2,false),"")</f>
        <v>Castle Courtyard</v>
      </c>
      <c r="C3321" s="11" t="s">
        <v>14</v>
      </c>
      <c r="D3321" s="11" t="s">
        <v>14</v>
      </c>
      <c r="E3321" s="11" t="s">
        <v>2442</v>
      </c>
      <c r="F3321" s="538" t="str">
        <f>iferror(vlookup(E3321,Rooms!$D$2:$E$621,2,false),"")</f>
        <v>Castle Courtyard</v>
      </c>
      <c r="G3321" s="5" t="s">
        <v>2768</v>
      </c>
      <c r="H3321" s="536" t="s">
        <v>6410</v>
      </c>
      <c r="I3321" s="536" t="str">
        <f>iferror(vlookup(G3321,Objects!$A$2:$D$403,4,false),"")</f>
        <v>Impa</v>
      </c>
      <c r="J3321" s="537" t="s">
        <v>1059</v>
      </c>
    </row>
    <row r="3322">
      <c r="A3322" s="11" t="s">
        <v>481</v>
      </c>
      <c r="B3322" s="149" t="str">
        <f>iferror(vlookup(A3322,Maps!$A$2:$B$111,2,false),"")</f>
        <v>Castle Courtyard</v>
      </c>
      <c r="C3322" s="7" t="s">
        <v>14</v>
      </c>
      <c r="D3322" s="7" t="s">
        <v>14</v>
      </c>
      <c r="E3322" s="7" t="s">
        <v>2442</v>
      </c>
      <c r="F3322" s="547" t="str">
        <f>iferror(vlookup(E3322,Rooms!$D$2:$E$621,2,false),"")</f>
        <v>Castle Courtyard</v>
      </c>
      <c r="G3322" s="5" t="s">
        <v>2792</v>
      </c>
      <c r="H3322" s="536" t="s">
        <v>6444</v>
      </c>
      <c r="I3322" s="536" t="str">
        <f>iferror(vlookup(G3322,Objects!$A$2:$D$403,4,false),"")</f>
        <v>Soldiers</v>
      </c>
      <c r="J3322" s="537" t="s">
        <v>1059</v>
      </c>
    </row>
    <row r="3323">
      <c r="A3323" s="11" t="s">
        <v>481</v>
      </c>
      <c r="B3323" s="149" t="str">
        <f>iferror(vlookup(A3323,Maps!$A$2:$B$111,2,false),"")</f>
        <v>Castle Courtyard</v>
      </c>
      <c r="C3323" s="7" t="s">
        <v>14</v>
      </c>
      <c r="D3323" s="7" t="s">
        <v>14</v>
      </c>
      <c r="E3323" s="7" t="s">
        <v>2442</v>
      </c>
      <c r="F3323" s="547" t="str">
        <f>iferror(vlookup(E3323,Rooms!$D$2:$E$621,2,false),"")</f>
        <v>Castle Courtyard</v>
      </c>
      <c r="G3323" s="5" t="s">
        <v>2799</v>
      </c>
      <c r="H3323" s="536" t="s">
        <v>6453</v>
      </c>
      <c r="I3323" s="536" t="str">
        <f>iferror(vlookup(G3323,Objects!$A$2:$D$403,4,false),"")</f>
        <v>Ganondorf (Cutscenes)</v>
      </c>
      <c r="J3323" s="537" t="s">
        <v>1073</v>
      </c>
    </row>
    <row r="3324">
      <c r="A3324" s="11" t="s">
        <v>481</v>
      </c>
      <c r="B3324" s="149" t="str">
        <f>iferror(vlookup(A3324,Maps!$A$2:$B$111,2,false),"")</f>
        <v>Castle Courtyard</v>
      </c>
      <c r="C3324" s="7" t="s">
        <v>14</v>
      </c>
      <c r="D3324" s="7" t="s">
        <v>14</v>
      </c>
      <c r="E3324" s="7" t="s">
        <v>2442</v>
      </c>
      <c r="F3324" s="547" t="str">
        <f>iferror(vlookup(E3324,Rooms!$D$2:$E$621,2,false),"")</f>
        <v>Castle Courtyard</v>
      </c>
      <c r="G3324" s="5" t="s">
        <v>2778</v>
      </c>
      <c r="H3324" s="536" t="s">
        <v>6421</v>
      </c>
      <c r="I3324" s="536" t="str">
        <f>iferror(vlookup(G3324,Objects!$A$2:$D$403,4,false),"")</f>
        <v>[?]</v>
      </c>
      <c r="J3324" s="537" t="s">
        <v>1073</v>
      </c>
    </row>
    <row r="3325">
      <c r="A3325" s="11" t="s">
        <v>481</v>
      </c>
      <c r="B3325" s="149" t="str">
        <f>iferror(vlookup(A3325,Maps!$A$2:$B$111,2,false),"")</f>
        <v>Castle Courtyard</v>
      </c>
      <c r="C3325" s="7" t="s">
        <v>14</v>
      </c>
      <c r="D3325" s="7" t="s">
        <v>14</v>
      </c>
      <c r="E3325" s="7" t="s">
        <v>2442</v>
      </c>
      <c r="F3325" s="547" t="str">
        <f>iferror(vlookup(E3325,Rooms!$D$2:$E$621,2,false),"")</f>
        <v>Castle Courtyard</v>
      </c>
      <c r="G3325" s="5" t="s">
        <v>2788</v>
      </c>
      <c r="H3325" s="536" t="s">
        <v>6440</v>
      </c>
      <c r="I3325" s="536" t="str">
        <f>iferror(vlookup(G3325,Objects!$A$2:$D$403,4,false),"")</f>
        <v>Triforce &amp; Beam of Light</v>
      </c>
      <c r="J3325" s="537" t="s">
        <v>1073</v>
      </c>
    </row>
    <row r="3326">
      <c r="A3326" s="11" t="s">
        <v>481</v>
      </c>
      <c r="B3326" s="149" t="str">
        <f>iferror(vlookup(A3326,Maps!$A$2:$B$111,2,false),"")</f>
        <v>Castle Courtyard</v>
      </c>
      <c r="C3326" s="7" t="s">
        <v>14</v>
      </c>
      <c r="D3326" s="7" t="s">
        <v>14</v>
      </c>
      <c r="E3326" s="7" t="s">
        <v>2442</v>
      </c>
      <c r="F3326" s="547" t="str">
        <f>iferror(vlookup(E3326,Rooms!$D$2:$E$621,2,false),"")</f>
        <v>Castle Courtyard</v>
      </c>
      <c r="G3326" s="5" t="s">
        <v>1025</v>
      </c>
      <c r="H3326" s="536" t="s">
        <v>6437</v>
      </c>
      <c r="I3326" s="536" t="str">
        <f>iferror(vlookup(G3326,Objects!$A$2:$D$403,4,false),"")</f>
        <v>Jagged-Edged Light Ring</v>
      </c>
      <c r="J3326" s="537" t="s">
        <v>1073</v>
      </c>
    </row>
    <row r="3327">
      <c r="A3327" s="11" t="s">
        <v>481</v>
      </c>
      <c r="B3327" s="149" t="str">
        <f>iferror(vlookup(A3327,Maps!$A$2:$B$111,2,false),"")</f>
        <v>Castle Courtyard</v>
      </c>
      <c r="C3327" s="7" t="s">
        <v>14</v>
      </c>
      <c r="D3327" s="7" t="s">
        <v>14</v>
      </c>
      <c r="E3327" s="7" t="s">
        <v>2442</v>
      </c>
      <c r="F3327" s="547" t="str">
        <f>iferror(vlookup(E3327,Rooms!$D$2:$E$621,2,false),"")</f>
        <v>Castle Courtyard</v>
      </c>
      <c r="G3327" s="5" t="s">
        <v>2785</v>
      </c>
      <c r="H3327" s="536" t="s">
        <v>6431</v>
      </c>
      <c r="I3327" s="536" t="str">
        <f>iferror(vlookup(G3327,Objects!$A$2:$D$403,4,false),"")</f>
        <v>Light Beam &amp; Rubble</v>
      </c>
      <c r="J3327" s="537" t="s">
        <v>1073</v>
      </c>
    </row>
    <row r="3328">
      <c r="A3328" s="11" t="s">
        <v>481</v>
      </c>
      <c r="B3328" s="149" t="str">
        <f>iferror(vlookup(A3328,Maps!$A$2:$B$111,2,false),"")</f>
        <v>Castle Courtyard</v>
      </c>
      <c r="C3328" s="7" t="s">
        <v>14</v>
      </c>
      <c r="D3328" s="7" t="s">
        <v>14</v>
      </c>
      <c r="E3328" s="7" t="s">
        <v>2442</v>
      </c>
      <c r="F3328" s="547" t="str">
        <f>iferror(vlookup(E3328,Rooms!$D$2:$E$621,2,false),"")</f>
        <v>Castle Courtyard</v>
      </c>
      <c r="G3328" s="5" t="s">
        <v>3183</v>
      </c>
      <c r="H3328" s="536" t="s">
        <v>7030</v>
      </c>
      <c r="I3328" s="536" t="str">
        <f>iferror(vlookup(G3328,Objects!$A$2:$D$403,4,false),"")</f>
        <v>Child Zelda</v>
      </c>
      <c r="J3328" s="537" t="s">
        <v>1059</v>
      </c>
    </row>
    <row r="3329">
      <c r="A3329" s="54"/>
      <c r="B3329" s="116" t="str">
        <f>iferror(vlookup(A3329,Maps!$A$2:$B$111,2,false),"")</f>
        <v/>
      </c>
      <c r="C3329" s="539"/>
      <c r="D3329" s="539"/>
      <c r="E3329" s="539"/>
      <c r="F3329" s="540" t="str">
        <f>iferror(vlookup(E3329,Rooms!$D$2:$E$621,2,false),"")</f>
        <v/>
      </c>
      <c r="G3329" s="539"/>
      <c r="H3329" s="541"/>
      <c r="I3329" s="541" t="str">
        <f>iferror(vlookup(G3329,Objects!$A$2:$D$403,4,false),"")</f>
        <v/>
      </c>
      <c r="J3329" s="542"/>
    </row>
    <row r="3330">
      <c r="A3330" s="11" t="s">
        <v>481</v>
      </c>
      <c r="B3330" s="149" t="str">
        <f>iferror(vlookup(A3330,Maps!$A$2:$B$111,2,false),"")</f>
        <v>Castle Courtyard</v>
      </c>
      <c r="C3330" s="11" t="s">
        <v>686</v>
      </c>
      <c r="D3330" s="11" t="s">
        <v>14</v>
      </c>
      <c r="E3330" s="11" t="s">
        <v>2442</v>
      </c>
      <c r="F3330" s="538" t="str">
        <f>iferror(vlookup(E3330,Rooms!$D$2:$E$621,2,false),"")</f>
        <v>Castle Courtyard</v>
      </c>
      <c r="G3330" s="5" t="s">
        <v>2792</v>
      </c>
      <c r="H3330" s="536" t="s">
        <v>6444</v>
      </c>
      <c r="I3330" s="536" t="str">
        <f>iferror(vlookup(G3330,Objects!$A$2:$D$403,4,false),"")</f>
        <v>Soldiers</v>
      </c>
      <c r="J3330" s="537" t="s">
        <v>1059</v>
      </c>
    </row>
    <row r="3331">
      <c r="A3331" s="11" t="s">
        <v>481</v>
      </c>
      <c r="B3331" s="149" t="str">
        <f>iferror(vlookup(A3331,Maps!$A$2:$B$111,2,false),"")</f>
        <v>Castle Courtyard</v>
      </c>
      <c r="C3331" s="7" t="s">
        <v>686</v>
      </c>
      <c r="D3331" s="7" t="s">
        <v>14</v>
      </c>
      <c r="E3331" s="7" t="s">
        <v>2442</v>
      </c>
      <c r="F3331" s="547" t="str">
        <f>iferror(vlookup(E3331,Rooms!$D$2:$E$621,2,false),"")</f>
        <v>Castle Courtyard</v>
      </c>
      <c r="G3331" s="5" t="s">
        <v>3183</v>
      </c>
      <c r="H3331" s="536" t="s">
        <v>7030</v>
      </c>
      <c r="I3331" s="536" t="str">
        <f>iferror(vlookup(G3331,Objects!$A$2:$D$403,4,false),"")</f>
        <v>Child Zelda</v>
      </c>
      <c r="J3331" s="537" t="s">
        <v>1059</v>
      </c>
    </row>
    <row r="3332">
      <c r="A3332" s="54"/>
      <c r="B3332" s="116" t="str">
        <f>iferror(vlookup(A3332,Maps!$A$2:$B$111,2,false),"")</f>
        <v/>
      </c>
      <c r="C3332" s="539"/>
      <c r="D3332" s="539"/>
      <c r="E3332" s="539"/>
      <c r="F3332" s="540" t="str">
        <f>iferror(vlookup(E3332,Rooms!$D$2:$E$621,2,false),"")</f>
        <v/>
      </c>
      <c r="G3332" s="539"/>
      <c r="H3332" s="541"/>
      <c r="I3332" s="541" t="str">
        <f>iferror(vlookup(G3332,Objects!$A$2:$D$403,4,false),"")</f>
        <v/>
      </c>
      <c r="J3332" s="542"/>
    </row>
    <row r="3333">
      <c r="A3333" s="11" t="s">
        <v>481</v>
      </c>
      <c r="B3333" s="149" t="str">
        <f>iferror(vlookup(A3333,Maps!$A$2:$B$111,2,false),"")</f>
        <v>Castle Courtyard</v>
      </c>
      <c r="C3333" s="11" t="s">
        <v>688</v>
      </c>
      <c r="D3333" s="11" t="s">
        <v>14</v>
      </c>
      <c r="E3333" s="11" t="s">
        <v>2442</v>
      </c>
      <c r="F3333" s="538" t="str">
        <f>iferror(vlookup(E3333,Rooms!$D$2:$E$621,2,false),"")</f>
        <v>Castle Courtyard</v>
      </c>
      <c r="G3333" s="5" t="s">
        <v>221</v>
      </c>
      <c r="H3333" s="536" t="s">
        <v>6183</v>
      </c>
      <c r="I3333" s="536" t="str">
        <f>iferror(vlookup(G3333,Objects!$A$2:$D$403,4,false),"")</f>
        <v>Child Zelda</v>
      </c>
      <c r="J3333" s="537" t="s">
        <v>1059</v>
      </c>
    </row>
    <row r="3334">
      <c r="A3334" s="11" t="s">
        <v>481</v>
      </c>
      <c r="B3334" s="149" t="str">
        <f>iferror(vlookup(A3334,Maps!$A$2:$B$111,2,false),"")</f>
        <v>Castle Courtyard</v>
      </c>
      <c r="C3334" s="7" t="s">
        <v>688</v>
      </c>
      <c r="D3334" s="7" t="s">
        <v>14</v>
      </c>
      <c r="E3334" s="7" t="s">
        <v>2442</v>
      </c>
      <c r="F3334" s="547" t="str">
        <f>iferror(vlookup(E3334,Rooms!$D$2:$E$621,2,false),"")</f>
        <v>Castle Courtyard</v>
      </c>
      <c r="G3334" s="5" t="s">
        <v>2768</v>
      </c>
      <c r="H3334" s="536" t="s">
        <v>6410</v>
      </c>
      <c r="I3334" s="536" t="str">
        <f>iferror(vlookup(G3334,Objects!$A$2:$D$403,4,false),"")</f>
        <v>Impa</v>
      </c>
      <c r="J3334" s="537" t="s">
        <v>1059</v>
      </c>
    </row>
    <row r="3335">
      <c r="A3335" s="54"/>
      <c r="B3335" s="116" t="str">
        <f>iferror(vlookup(A3335,Maps!$A$2:$B$111,2,false),"")</f>
        <v/>
      </c>
      <c r="C3335" s="539"/>
      <c r="D3335" s="539"/>
      <c r="E3335" s="539"/>
      <c r="F3335" s="540" t="str">
        <f>iferror(vlookup(E3335,Rooms!$D$2:$E$621,2,false),"")</f>
        <v/>
      </c>
      <c r="G3335" s="539"/>
      <c r="H3335" s="541"/>
      <c r="I3335" s="541" t="str">
        <f>iferror(vlookup(G3335,Objects!$A$2:$D$403,4,false),"")</f>
        <v/>
      </c>
      <c r="J3335" s="542"/>
    </row>
    <row r="3336">
      <c r="A3336" s="11" t="s">
        <v>481</v>
      </c>
      <c r="B3336" s="149" t="str">
        <f>iferror(vlookup(A3336,Maps!$A$2:$B$111,2,false),"")</f>
        <v>Castle Courtyard</v>
      </c>
      <c r="C3336" s="11" t="s">
        <v>690</v>
      </c>
      <c r="D3336" s="11" t="s">
        <v>14</v>
      </c>
      <c r="E3336" s="11" t="s">
        <v>2442</v>
      </c>
      <c r="F3336" s="538" t="str">
        <f>iferror(vlookup(E3336,Rooms!$D$2:$E$621,2,false),"")</f>
        <v>Castle Courtyard</v>
      </c>
      <c r="G3336" s="5" t="s">
        <v>221</v>
      </c>
      <c r="H3336" s="536" t="s">
        <v>6183</v>
      </c>
      <c r="I3336" s="536" t="str">
        <f>iferror(vlookup(G3336,Objects!$A$2:$D$403,4,false),"")</f>
        <v>Child Zelda</v>
      </c>
      <c r="J3336" s="537" t="s">
        <v>1059</v>
      </c>
    </row>
    <row r="3337">
      <c r="A3337" s="11" t="s">
        <v>481</v>
      </c>
      <c r="B3337" s="149" t="str">
        <f>iferror(vlookup(A3337,Maps!$A$2:$B$111,2,false),"")</f>
        <v>Castle Courtyard</v>
      </c>
      <c r="C3337" s="7" t="s">
        <v>690</v>
      </c>
      <c r="D3337" s="7" t="s">
        <v>14</v>
      </c>
      <c r="E3337" s="7" t="s">
        <v>2442</v>
      </c>
      <c r="F3337" s="547" t="str">
        <f>iferror(vlookup(E3337,Rooms!$D$2:$E$621,2,false),"")</f>
        <v>Castle Courtyard</v>
      </c>
      <c r="G3337" s="5" t="s">
        <v>2768</v>
      </c>
      <c r="H3337" s="536" t="s">
        <v>6410</v>
      </c>
      <c r="I3337" s="536" t="str">
        <f>iferror(vlookup(G3337,Objects!$A$2:$D$403,4,false),"")</f>
        <v>Impa</v>
      </c>
      <c r="J3337" s="537" t="s">
        <v>1059</v>
      </c>
    </row>
    <row r="3338">
      <c r="A3338" s="539"/>
      <c r="B3338" s="116" t="str">
        <f>iferror(vlookup(A3338,Maps!$A$2:$B$111,2,false),"")</f>
        <v/>
      </c>
      <c r="C3338" s="539"/>
      <c r="D3338" s="539"/>
      <c r="E3338" s="539"/>
      <c r="F3338" s="540" t="str">
        <f>iferror(vlookup(E3338,Rooms!$D$2:$E$621,2,false),"")</f>
        <v/>
      </c>
      <c r="G3338" s="539"/>
      <c r="H3338" s="541"/>
      <c r="I3338" s="541" t="str">
        <f>iferror(vlookup(G3338,Objects!$A$2:$D$403,4,false),"")</f>
        <v/>
      </c>
      <c r="J3338" s="542"/>
    </row>
    <row r="3339">
      <c r="A3339" s="5" t="s">
        <v>486</v>
      </c>
      <c r="B3339" s="149" t="str">
        <f>iferror(vlookup(A3339,Maps!$A$2:$B$111,2,false),"")</f>
        <v>Bombchu Bowling Alley</v>
      </c>
      <c r="C3339" s="11" t="s">
        <v>14</v>
      </c>
      <c r="D3339" s="11" t="s">
        <v>14</v>
      </c>
      <c r="E3339" s="11" t="s">
        <v>2444</v>
      </c>
      <c r="F3339" s="538" t="str">
        <f>iferror(vlookup(E3339,Rooms!$D$2:$E$621,2,false),"")</f>
        <v>Bombchu Bowling Alley</v>
      </c>
      <c r="G3339" s="5" t="s">
        <v>82</v>
      </c>
      <c r="H3339" s="536" t="s">
        <v>6153</v>
      </c>
      <c r="I3339" s="536" t="str">
        <f>iferror(vlookup(G3339,Objects!$A$2:$D$403,4,false),"")</f>
        <v>Great Fairy</v>
      </c>
      <c r="J3339" s="537" t="s">
        <v>1073</v>
      </c>
    </row>
    <row r="3340">
      <c r="A3340" s="5" t="s">
        <v>486</v>
      </c>
      <c r="B3340" s="149" t="str">
        <f>iferror(vlookup(A3340,Maps!$A$2:$B$111,2,false),"")</f>
        <v>Bombchu Bowling Alley</v>
      </c>
      <c r="C3340" s="7" t="s">
        <v>14</v>
      </c>
      <c r="D3340" s="7" t="s">
        <v>14</v>
      </c>
      <c r="E3340" s="7" t="s">
        <v>2444</v>
      </c>
      <c r="F3340" s="547" t="str">
        <f>iferror(vlookup(E3340,Rooms!$D$2:$E$621,2,false),"")</f>
        <v>Bombchu Bowling Alley</v>
      </c>
      <c r="G3340" s="5" t="s">
        <v>2765</v>
      </c>
      <c r="H3340" s="536" t="s">
        <v>6408</v>
      </c>
      <c r="I3340" s="536" t="str">
        <f>iferror(vlookup(G3340,Objects!$A$2:$D$403,4,false),"")</f>
        <v>Blade Trap</v>
      </c>
      <c r="J3340" s="537" t="s">
        <v>1059</v>
      </c>
    </row>
    <row r="3341">
      <c r="A3341" s="5" t="s">
        <v>486</v>
      </c>
      <c r="B3341" s="149" t="str">
        <f>iferror(vlookup(A3341,Maps!$A$2:$B$111,2,false),"")</f>
        <v>Bombchu Bowling Alley</v>
      </c>
      <c r="C3341" s="7" t="s">
        <v>14</v>
      </c>
      <c r="D3341" s="7" t="s">
        <v>14</v>
      </c>
      <c r="E3341" s="7" t="s">
        <v>2444</v>
      </c>
      <c r="F3341" s="547" t="str">
        <f>iferror(vlookup(E3341,Rooms!$D$2:$E$621,2,false),"")</f>
        <v>Bombchu Bowling Alley</v>
      </c>
      <c r="G3341" s="5" t="s">
        <v>2890</v>
      </c>
      <c r="H3341" s="536" t="s">
        <v>6563</v>
      </c>
      <c r="I3341" s="536" t="str">
        <f>iferror(vlookup(G3341,Objects!$A$2:$D$403,4,false),"")</f>
        <v>Item Model - Bomb</v>
      </c>
      <c r="J3341" s="537" t="s">
        <v>1073</v>
      </c>
    </row>
    <row r="3342">
      <c r="A3342" s="5" t="s">
        <v>486</v>
      </c>
      <c r="B3342" s="149" t="str">
        <f>iferror(vlookup(A3342,Maps!$A$2:$B$111,2,false),"")</f>
        <v>Bombchu Bowling Alley</v>
      </c>
      <c r="C3342" s="7" t="s">
        <v>14</v>
      </c>
      <c r="D3342" s="7" t="s">
        <v>14</v>
      </c>
      <c r="E3342" s="7" t="s">
        <v>2444</v>
      </c>
      <c r="F3342" s="547" t="str">
        <f>iferror(vlookup(E3342,Rooms!$D$2:$E$621,2,false),"")</f>
        <v>Bombchu Bowling Alley</v>
      </c>
      <c r="G3342" s="5" t="s">
        <v>2903</v>
      </c>
      <c r="H3342" s="536" t="s">
        <v>6590</v>
      </c>
      <c r="I3342" s="536" t="str">
        <f>iferror(vlookup(G3342,Objects!$A$2:$D$403,4,false),"")</f>
        <v>Item Model - Bombchu</v>
      </c>
      <c r="J3342" s="537" t="s">
        <v>1073</v>
      </c>
    </row>
    <row r="3343">
      <c r="A3343" s="5" t="s">
        <v>486</v>
      </c>
      <c r="B3343" s="149" t="str">
        <f>iferror(vlookup(A3343,Maps!$A$2:$B$111,2,false),"")</f>
        <v>Bombchu Bowling Alley</v>
      </c>
      <c r="C3343" s="7" t="s">
        <v>14</v>
      </c>
      <c r="D3343" s="7" t="s">
        <v>14</v>
      </c>
      <c r="E3343" s="7" t="s">
        <v>2444</v>
      </c>
      <c r="F3343" s="547" t="str">
        <f>iferror(vlookup(E3343,Rooms!$D$2:$E$621,2,false),"")</f>
        <v>Bombchu Bowling Alley</v>
      </c>
      <c r="G3343" s="5" t="s">
        <v>2866</v>
      </c>
      <c r="H3343" s="536" t="s">
        <v>6526</v>
      </c>
      <c r="I3343" s="536" t="str">
        <f>iferror(vlookup(G3343,Objects!$A$2:$D$403,4,false),"")</f>
        <v>Item Model - Bomb Bags</v>
      </c>
      <c r="J3343" s="537" t="s">
        <v>1073</v>
      </c>
    </row>
    <row r="3344">
      <c r="A3344" s="5" t="s">
        <v>486</v>
      </c>
      <c r="B3344" s="149" t="str">
        <f>iferror(vlookup(A3344,Maps!$A$2:$B$111,2,false),"")</f>
        <v>Bombchu Bowling Alley</v>
      </c>
      <c r="C3344" s="7" t="s">
        <v>14</v>
      </c>
      <c r="D3344" s="7" t="s">
        <v>14</v>
      </c>
      <c r="E3344" s="7" t="s">
        <v>2444</v>
      </c>
      <c r="F3344" s="547" t="str">
        <f>iferror(vlookup(E3344,Rooms!$D$2:$E$621,2,false),"")</f>
        <v>Bombchu Bowling Alley</v>
      </c>
      <c r="G3344" s="5" t="s">
        <v>3110</v>
      </c>
      <c r="H3344" s="536" t="s">
        <v>6911</v>
      </c>
      <c r="I3344" s="536" t="str">
        <f>iferror(vlookup(G3344,Objects!$A$2:$D$403,4,false),"")</f>
        <v>Bombchu Bowling Employee</v>
      </c>
      <c r="J3344" s="537" t="s">
        <v>1059</v>
      </c>
    </row>
    <row r="3345">
      <c r="A3345" s="5" t="s">
        <v>486</v>
      </c>
      <c r="B3345" s="149" t="str">
        <f>iferror(vlookup(A3345,Maps!$A$2:$B$111,2,false),"")</f>
        <v>Bombchu Bowling Alley</v>
      </c>
      <c r="C3345" s="7" t="s">
        <v>14</v>
      </c>
      <c r="D3345" s="7" t="s">
        <v>14</v>
      </c>
      <c r="E3345" s="7" t="s">
        <v>2444</v>
      </c>
      <c r="F3345" s="547" t="str">
        <f>iferror(vlookup(E3345,Rooms!$D$2:$E$621,2,false),"")</f>
        <v>Bombchu Bowling Alley</v>
      </c>
      <c r="G3345" s="5" t="s">
        <v>2862</v>
      </c>
      <c r="H3345" s="536" t="s">
        <v>6520</v>
      </c>
      <c r="I3345" s="536" t="str">
        <f>iferror(vlookup(G3345,Objects!$A$2:$D$403,4,false),"")</f>
        <v>Item Model - Heart Container &amp; Piece of Heart</v>
      </c>
      <c r="J3345" s="537" t="s">
        <v>1073</v>
      </c>
    </row>
    <row r="3346">
      <c r="A3346" s="5" t="s">
        <v>486</v>
      </c>
      <c r="B3346" s="149" t="str">
        <f>iferror(vlookup(A3346,Maps!$A$2:$B$111,2,false),"")</f>
        <v>Bombchu Bowling Alley</v>
      </c>
      <c r="C3346" s="7" t="s">
        <v>14</v>
      </c>
      <c r="D3346" s="7" t="s">
        <v>14</v>
      </c>
      <c r="E3346" s="7" t="s">
        <v>2444</v>
      </c>
      <c r="F3346" s="547" t="str">
        <f>iferror(vlookup(E3346,Rooms!$D$2:$E$621,2,false),"")</f>
        <v>Bombchu Bowling Alley</v>
      </c>
      <c r="G3346" s="5" t="s">
        <v>3150</v>
      </c>
      <c r="H3346" s="536" t="s">
        <v>6971</v>
      </c>
      <c r="I3346" s="536" t="str">
        <f>iferror(vlookup(G3346,Objects!$A$2:$D$403,4,false),"")</f>
        <v>Bombchu Bowling Alley Barriers</v>
      </c>
      <c r="J3346" s="537" t="s">
        <v>1059</v>
      </c>
    </row>
    <row r="3347">
      <c r="A3347" s="5" t="s">
        <v>486</v>
      </c>
      <c r="B3347" s="149" t="str">
        <f>iferror(vlookup(A3347,Maps!$A$2:$B$111,2,false),"")</f>
        <v>Bombchu Bowling Alley</v>
      </c>
      <c r="C3347" s="7" t="s">
        <v>14</v>
      </c>
      <c r="D3347" s="7" t="s">
        <v>14</v>
      </c>
      <c r="E3347" s="7" t="s">
        <v>2444</v>
      </c>
      <c r="F3347" s="547" t="str">
        <f>iferror(vlookup(E3347,Rooms!$D$2:$E$621,2,false),"")</f>
        <v>Bombchu Bowling Alley</v>
      </c>
      <c r="G3347" s="5" t="s">
        <v>3159</v>
      </c>
      <c r="H3347" s="536" t="s">
        <v>6991</v>
      </c>
      <c r="I3347" s="536" t="str">
        <f>iferror(vlookup(G3347,Objects!$A$2:$D$403,4,false),"")</f>
        <v>Item Model - Rupees</v>
      </c>
      <c r="J3347" s="537" t="s">
        <v>1073</v>
      </c>
    </row>
    <row r="3348">
      <c r="A3348" s="5" t="s">
        <v>486</v>
      </c>
      <c r="B3348" s="149" t="str">
        <f>iferror(vlookup(A3348,Maps!$A$2:$B$111,2,false),"")</f>
        <v>Bombchu Bowling Alley</v>
      </c>
      <c r="C3348" s="7" t="s">
        <v>14</v>
      </c>
      <c r="D3348" s="7" t="s">
        <v>14</v>
      </c>
      <c r="E3348" s="7" t="s">
        <v>2444</v>
      </c>
      <c r="F3348" s="547" t="str">
        <f>iferror(vlookup(E3348,Rooms!$D$2:$E$621,2,false),"")</f>
        <v>Bombchu Bowling Alley</v>
      </c>
      <c r="G3348" s="5" t="s">
        <v>144</v>
      </c>
      <c r="H3348" s="536" t="s">
        <v>6164</v>
      </c>
      <c r="I3348" s="536" t="str">
        <f>iferror(vlookup(G3348,Objects!$A$2:$D$403,4,false),"")</f>
        <v>Cucco</v>
      </c>
      <c r="J3348" s="537" t="s">
        <v>1073</v>
      </c>
    </row>
    <row r="3349">
      <c r="A3349" s="5" t="s">
        <v>486</v>
      </c>
      <c r="B3349" s="149" t="str">
        <f>iferror(vlookup(A3349,Maps!$A$2:$B$111,2,false),"")</f>
        <v>Bombchu Bowling Alley</v>
      </c>
      <c r="C3349" s="7" t="s">
        <v>14</v>
      </c>
      <c r="D3349" s="7" t="s">
        <v>14</v>
      </c>
      <c r="E3349" s="7" t="s">
        <v>2444</v>
      </c>
      <c r="F3349" s="547" t="str">
        <f>iferror(vlookup(E3349,Rooms!$D$2:$E$621,2,false),"")</f>
        <v>Bombchu Bowling Alley</v>
      </c>
      <c r="G3349" s="5" t="s">
        <v>3127</v>
      </c>
      <c r="H3349" s="536" t="s">
        <v>6938</v>
      </c>
      <c r="I3349" s="536" t="str">
        <f>iferror(vlookup(G3349,Objects!$A$2:$D$403,4,false),"")</f>
        <v>Dog</v>
      </c>
      <c r="J3349" s="537" t="s">
        <v>1073</v>
      </c>
    </row>
    <row r="3350">
      <c r="A3350" s="539"/>
      <c r="B3350" s="116" t="str">
        <f>iferror(vlookup(A3350,Maps!$A$2:$B$111,2,false),"")</f>
        <v/>
      </c>
      <c r="C3350" s="539"/>
      <c r="D3350" s="539"/>
      <c r="E3350" s="539"/>
      <c r="F3350" s="540" t="str">
        <f>iferror(vlookup(E3350,Rooms!$D$2:$E$621,2,false),"")</f>
        <v/>
      </c>
      <c r="G3350" s="539"/>
      <c r="H3350" s="541"/>
      <c r="I3350" s="541" t="str">
        <f>iferror(vlookup(G3350,Objects!$A$2:$D$403,4,false),"")</f>
        <v/>
      </c>
      <c r="J3350" s="542"/>
    </row>
    <row r="3351">
      <c r="A3351" s="5" t="s">
        <v>491</v>
      </c>
      <c r="B3351" s="149" t="str">
        <f>iferror(vlookup(A3351,Maps!$A$2:$B$111,2,false),"")</f>
        <v>Ranch House &amp; Silo</v>
      </c>
      <c r="C3351" s="11" t="s">
        <v>14</v>
      </c>
      <c r="D3351" s="11" t="s">
        <v>14</v>
      </c>
      <c r="E3351" s="11" t="s">
        <v>2446</v>
      </c>
      <c r="F3351" s="538" t="str">
        <f>iferror(vlookup(E3351,Rooms!$D$2:$E$621,2,false),"")</f>
        <v>Lon Lon Ranch Tower</v>
      </c>
      <c r="G3351" s="5" t="s">
        <v>2935</v>
      </c>
      <c r="H3351" s="536" t="s">
        <v>6645</v>
      </c>
      <c r="I3351" s="536" t="str">
        <f>iferror(vlookup(G3351,Objects!$A$2:$D$403,4,false),"")</f>
        <v>Hyrule Castle Objects</v>
      </c>
      <c r="J3351" s="537" t="s">
        <v>1059</v>
      </c>
    </row>
    <row r="3352">
      <c r="A3352" s="5" t="s">
        <v>491</v>
      </c>
      <c r="B3352" s="149" t="str">
        <f>iferror(vlookup(A3352,Maps!$A$2:$B$111,2,false),"")</f>
        <v>Ranch House &amp; Silo</v>
      </c>
      <c r="C3352" s="7" t="s">
        <v>14</v>
      </c>
      <c r="D3352" s="7" t="s">
        <v>14</v>
      </c>
      <c r="E3352" s="7" t="s">
        <v>2446</v>
      </c>
      <c r="F3352" s="547" t="str">
        <f>iferror(vlookup(E3352,Rooms!$D$2:$E$621,2,false),"")</f>
        <v>Lon Lon Ranch Tower</v>
      </c>
      <c r="G3352" s="5" t="s">
        <v>3027</v>
      </c>
      <c r="H3352" s="536" t="s">
        <v>6785</v>
      </c>
      <c r="I3352" s="536" t="str">
        <f>iferror(vlookup(G3352,Objects!$A$2:$D$403,4,false),"")</f>
        <v>Pot</v>
      </c>
      <c r="J3352" s="537" t="s">
        <v>1073</v>
      </c>
    </row>
    <row r="3353">
      <c r="A3353" s="5" t="s">
        <v>491</v>
      </c>
      <c r="B3353" s="149" t="str">
        <f>iferror(vlookup(A3353,Maps!$A$2:$B$111,2,false),"")</f>
        <v>Ranch House &amp; Silo</v>
      </c>
      <c r="C3353" s="7" t="s">
        <v>14</v>
      </c>
      <c r="D3353" s="7" t="s">
        <v>14</v>
      </c>
      <c r="E3353" s="7" t="s">
        <v>2446</v>
      </c>
      <c r="F3353" s="547" t="str">
        <f>iferror(vlookup(E3353,Rooms!$D$2:$E$621,2,false),"")</f>
        <v>Lon Lon Ranch Tower</v>
      </c>
      <c r="G3353" s="5" t="s">
        <v>3176</v>
      </c>
      <c r="H3353" s="536" t="s">
        <v>7017</v>
      </c>
      <c r="I3353" s="536" t="str">
        <f>iferror(vlookup(G3353,Objects!$A$2:$D$403,4,false),"")</f>
        <v>Cow</v>
      </c>
      <c r="J3353" s="537" t="s">
        <v>1059</v>
      </c>
    </row>
    <row r="3354">
      <c r="A3354" s="54"/>
      <c r="B3354" s="116" t="str">
        <f>iferror(vlookup(A3354,Maps!$A$2:$B$111,2,false),"")</f>
        <v/>
      </c>
      <c r="C3354" s="539"/>
      <c r="D3354" s="539"/>
      <c r="E3354" s="539"/>
      <c r="F3354" s="540" t="str">
        <f>iferror(vlookup(E3354,Rooms!$D$2:$E$621,2,false),"")</f>
        <v/>
      </c>
      <c r="G3354" s="539"/>
      <c r="H3354" s="541"/>
      <c r="I3354" s="541" t="str">
        <f>iferror(vlookup(G3354,Objects!$A$2:$D$403,4,false),"")</f>
        <v/>
      </c>
      <c r="J3354" s="542"/>
    </row>
    <row r="3355">
      <c r="A3355" s="5" t="s">
        <v>491</v>
      </c>
      <c r="B3355" s="149" t="str">
        <f>iferror(vlookup(A3355,Maps!$A$2:$B$111,2,false),"")</f>
        <v>Ranch House &amp; Silo</v>
      </c>
      <c r="C3355" s="11" t="s">
        <v>14</v>
      </c>
      <c r="D3355" s="11" t="s">
        <v>680</v>
      </c>
      <c r="E3355" s="11" t="s">
        <v>2448</v>
      </c>
      <c r="F3355" s="538" t="str">
        <f>iferror(vlookup(E3355,Rooms!$D$2:$E$621,2,false),"")</f>
        <v>Talon's House - Cucco Room</v>
      </c>
      <c r="G3355" s="5" t="s">
        <v>144</v>
      </c>
      <c r="H3355" s="536" t="s">
        <v>6164</v>
      </c>
      <c r="I3355" s="536" t="str">
        <f>iferror(vlookup(G3355,Objects!$A$2:$D$403,4,false),"")</f>
        <v>Cucco</v>
      </c>
      <c r="J3355" s="537" t="s">
        <v>1059</v>
      </c>
    </row>
    <row r="3356">
      <c r="A3356" s="5" t="s">
        <v>491</v>
      </c>
      <c r="B3356" s="149" t="str">
        <f>iferror(vlookup(A3356,Maps!$A$2:$B$111,2,false),"")</f>
        <v>Ranch House &amp; Silo</v>
      </c>
      <c r="C3356" s="7" t="s">
        <v>14</v>
      </c>
      <c r="D3356" s="7" t="s">
        <v>680</v>
      </c>
      <c r="E3356" s="7" t="s">
        <v>2448</v>
      </c>
      <c r="F3356" s="547" t="str">
        <f>iferror(vlookup(E3356,Rooms!$D$2:$E$621,2,false),"")</f>
        <v>Talon's House - Cucco Room</v>
      </c>
      <c r="G3356" s="5" t="s">
        <v>889</v>
      </c>
      <c r="H3356" s="536" t="s">
        <v>6411</v>
      </c>
      <c r="I3356" s="536" t="str">
        <f>iferror(vlookup(G3356,Objects!$A$2:$D$403,4,false),"")</f>
        <v>Talon</v>
      </c>
      <c r="J3356" s="537" t="s">
        <v>1059</v>
      </c>
    </row>
    <row r="3357">
      <c r="A3357" s="54"/>
      <c r="B3357" s="116" t="str">
        <f>iferror(vlookup(A3357,Maps!$A$2:$B$111,2,false),"")</f>
        <v/>
      </c>
      <c r="C3357" s="539"/>
      <c r="D3357" s="539"/>
      <c r="E3357" s="539"/>
      <c r="F3357" s="540" t="str">
        <f>iferror(vlookup(E3357,Rooms!$D$2:$E$621,2,false),"")</f>
        <v/>
      </c>
      <c r="G3357" s="539"/>
      <c r="H3357" s="541"/>
      <c r="I3357" s="541" t="str">
        <f>iferror(vlookup(G3357,Objects!$A$2:$D$403,4,false),"")</f>
        <v/>
      </c>
      <c r="J3357" s="542"/>
    </row>
    <row r="3358">
      <c r="A3358" s="5" t="s">
        <v>491</v>
      </c>
      <c r="B3358" s="149" t="str">
        <f>iferror(vlookup(A3358,Maps!$A$2:$B$111,2,false),"")</f>
        <v>Ranch House &amp; Silo</v>
      </c>
      <c r="C3358" s="11" t="s">
        <v>14</v>
      </c>
      <c r="D3358" s="11" t="s">
        <v>682</v>
      </c>
      <c r="E3358" s="11" t="s">
        <v>2450</v>
      </c>
      <c r="F3358" s="538" t="str">
        <f>iferror(vlookup(E3358,Rooms!$D$2:$E$621,2,false),"")</f>
        <v>Talon's House - Bedroom</v>
      </c>
      <c r="G3358" s="5" t="s">
        <v>3027</v>
      </c>
      <c r="H3358" s="536" t="s">
        <v>6785</v>
      </c>
      <c r="I3358" s="536" t="str">
        <f>iferror(vlookup(G3358,Objects!$A$2:$D$403,4,false),"")</f>
        <v>Pot</v>
      </c>
      <c r="J3358" s="537" t="s">
        <v>1073</v>
      </c>
    </row>
    <row r="3359">
      <c r="A3359" s="5" t="s">
        <v>491</v>
      </c>
      <c r="B3359" s="149" t="str">
        <f>iferror(vlookup(A3359,Maps!$A$2:$B$111,2,false),"")</f>
        <v>Ranch House &amp; Silo</v>
      </c>
      <c r="C3359" s="7" t="s">
        <v>14</v>
      </c>
      <c r="D3359" s="7" t="s">
        <v>682</v>
      </c>
      <c r="E3359" s="7" t="s">
        <v>2450</v>
      </c>
      <c r="F3359" s="547" t="str">
        <f>iferror(vlookup(E3359,Rooms!$D$2:$E$621,2,false),"")</f>
        <v>Talon's House - Bedroom</v>
      </c>
      <c r="G3359" s="5" t="s">
        <v>2867</v>
      </c>
      <c r="H3359" s="536" t="s">
        <v>6529</v>
      </c>
      <c r="I3359" s="536" t="str">
        <f>iferror(vlookup(G3359,Objects!$A$2:$D$403,4,false),"")</f>
        <v>Ingo</v>
      </c>
      <c r="J3359" s="537" t="s">
        <v>1059</v>
      </c>
    </row>
    <row r="3360">
      <c r="A3360" s="539"/>
      <c r="B3360" s="116" t="str">
        <f>iferror(vlookup(A3360,Maps!$A$2:$B$111,2,false),"")</f>
        <v/>
      </c>
      <c r="C3360" s="539"/>
      <c r="D3360" s="539"/>
      <c r="E3360" s="539"/>
      <c r="F3360" s="540" t="str">
        <f>iferror(vlookup(E3360,Rooms!$D$2:$E$621,2,false),"")</f>
        <v/>
      </c>
      <c r="G3360" s="539"/>
      <c r="H3360" s="541"/>
      <c r="I3360" s="541" t="str">
        <f>iferror(vlookup(G3360,Objects!$A$2:$D$403,4,false),"")</f>
        <v/>
      </c>
      <c r="J3360" s="542"/>
    </row>
    <row r="3361">
      <c r="A3361" s="5" t="s">
        <v>496</v>
      </c>
      <c r="B3361" s="149" t="str">
        <f>iferror(vlookup(A3361,Maps!$A$2:$B$111,2,false),"")</f>
        <v>Guard House</v>
      </c>
      <c r="C3361" s="11" t="s">
        <v>14</v>
      </c>
      <c r="D3361" s="11" t="s">
        <v>14</v>
      </c>
      <c r="E3361" s="11" t="s">
        <v>2453</v>
      </c>
      <c r="F3361" s="538" t="str">
        <f>iferror(vlookup(E3361,Rooms!$D$2:$E$621,2,false),"")</f>
        <v>Guard House</v>
      </c>
      <c r="G3361" s="5" t="s">
        <v>2792</v>
      </c>
      <c r="H3361" s="536" t="s">
        <v>6444</v>
      </c>
      <c r="I3361" s="536" t="str">
        <f>iferror(vlookup(G3361,Objects!$A$2:$D$403,4,false),"")</f>
        <v>Soldiers</v>
      </c>
      <c r="J3361" s="537" t="s">
        <v>1059</v>
      </c>
    </row>
    <row r="3362">
      <c r="A3362" s="5" t="s">
        <v>496</v>
      </c>
      <c r="B3362" s="149" t="str">
        <f>iferror(vlookup(A3362,Maps!$A$2:$B$111,2,false),"")</f>
        <v>Guard House</v>
      </c>
      <c r="C3362" s="7" t="s">
        <v>14</v>
      </c>
      <c r="D3362" s="7" t="s">
        <v>14</v>
      </c>
      <c r="E3362" s="7" t="s">
        <v>2453</v>
      </c>
      <c r="F3362" s="547" t="str">
        <f>iferror(vlookup(E3362,Rooms!$D$2:$E$621,2,false),"")</f>
        <v>Guard House</v>
      </c>
      <c r="G3362" s="5" t="s">
        <v>3027</v>
      </c>
      <c r="H3362" s="536" t="s">
        <v>6785</v>
      </c>
      <c r="I3362" s="536" t="str">
        <f>iferror(vlookup(G3362,Objects!$A$2:$D$403,4,false),"")</f>
        <v>Pot</v>
      </c>
      <c r="J3362" s="537" t="s">
        <v>1073</v>
      </c>
    </row>
    <row r="3363">
      <c r="A3363" s="5" t="s">
        <v>496</v>
      </c>
      <c r="B3363" s="149" t="str">
        <f>iferror(vlookup(A3363,Maps!$A$2:$B$111,2,false),"")</f>
        <v>Guard House</v>
      </c>
      <c r="C3363" s="7" t="s">
        <v>14</v>
      </c>
      <c r="D3363" s="7" t="s">
        <v>14</v>
      </c>
      <c r="E3363" s="7" t="s">
        <v>2453</v>
      </c>
      <c r="F3363" s="547" t="str">
        <f>iferror(vlookup(E3363,Rooms!$D$2:$E$621,2,false),"")</f>
        <v>Guard House</v>
      </c>
      <c r="G3363" s="5" t="s">
        <v>3136</v>
      </c>
      <c r="H3363" s="536" t="s">
        <v>6948</v>
      </c>
      <c r="I3363" s="536" t="str">
        <f>iferror(vlookup(G3363,Objects!$A$2:$D$403,4,false),"")</f>
        <v>Wooden Crate (Large)</v>
      </c>
      <c r="J3363" s="537" t="s">
        <v>1059</v>
      </c>
    </row>
    <row r="3364">
      <c r="A3364" s="5" t="s">
        <v>496</v>
      </c>
      <c r="B3364" s="149" t="str">
        <f>iferror(vlookup(A3364,Maps!$A$2:$B$111,2,false),"")</f>
        <v>Guard House</v>
      </c>
      <c r="C3364" s="7" t="s">
        <v>14</v>
      </c>
      <c r="D3364" s="7" t="s">
        <v>14</v>
      </c>
      <c r="E3364" s="7" t="s">
        <v>2453</v>
      </c>
      <c r="F3364" s="547" t="str">
        <f>iferror(vlookup(E3364,Rooms!$D$2:$E$621,2,false),"")</f>
        <v>Guard House</v>
      </c>
      <c r="G3364" s="5" t="s">
        <v>3127</v>
      </c>
      <c r="H3364" s="536" t="s">
        <v>6938</v>
      </c>
      <c r="I3364" s="536" t="str">
        <f>iferror(vlookup(G3364,Objects!$A$2:$D$403,4,false),"")</f>
        <v>Dog</v>
      </c>
      <c r="J3364" s="537" t="s">
        <v>1073</v>
      </c>
    </row>
    <row r="3365">
      <c r="A3365" s="5" t="s">
        <v>496</v>
      </c>
      <c r="B3365" s="149" t="str">
        <f>iferror(vlookup(A3365,Maps!$A$2:$B$111,2,false),"")</f>
        <v>Guard House</v>
      </c>
      <c r="C3365" s="7" t="s">
        <v>14</v>
      </c>
      <c r="D3365" s="7" t="s">
        <v>14</v>
      </c>
      <c r="E3365" s="7" t="s">
        <v>2453</v>
      </c>
      <c r="F3365" s="547" t="str">
        <f>iferror(vlookup(E3365,Rooms!$D$2:$E$621,2,false),"")</f>
        <v>Guard House</v>
      </c>
      <c r="G3365" s="5" t="s">
        <v>265</v>
      </c>
      <c r="H3365" s="536" t="s">
        <v>6193</v>
      </c>
      <c r="I3365" s="536" t="str">
        <f>iferror(vlookup(G3365,Objects!$A$2:$D$403,4,false),"")</f>
        <v>Skulltulas &amp; Gold Skulltula Token</v>
      </c>
      <c r="J3365" s="537" t="s">
        <v>1073</v>
      </c>
    </row>
    <row r="3366">
      <c r="A3366" s="54"/>
      <c r="B3366" s="116" t="str">
        <f>iferror(vlookup(A3366,Maps!$A$2:$B$111,2,false),"")</f>
        <v/>
      </c>
      <c r="C3366" s="539"/>
      <c r="D3366" s="539"/>
      <c r="E3366" s="539"/>
      <c r="F3366" s="540" t="str">
        <f>iferror(vlookup(E3366,Rooms!$D$2:$E$621,2,false),"")</f>
        <v/>
      </c>
      <c r="G3366" s="539"/>
      <c r="H3366" s="541"/>
      <c r="I3366" s="541" t="str">
        <f>iferror(vlookup(G3366,Objects!$A$2:$D$403,4,false),"")</f>
        <v/>
      </c>
      <c r="J3366" s="542"/>
    </row>
    <row r="3367">
      <c r="A3367" s="5" t="s">
        <v>496</v>
      </c>
      <c r="B3367" s="149" t="str">
        <f>iferror(vlookup(A3367,Maps!$A$2:$B$111,2,false),"")</f>
        <v>Guard House</v>
      </c>
      <c r="C3367" s="11" t="s">
        <v>682</v>
      </c>
      <c r="D3367" s="11" t="s">
        <v>14</v>
      </c>
      <c r="E3367" s="11" t="s">
        <v>2453</v>
      </c>
      <c r="F3367" s="538" t="str">
        <f>iferror(vlookup(E3367,Rooms!$D$2:$E$621,2,false),"")</f>
        <v>Guard House</v>
      </c>
      <c r="G3367" s="5" t="s">
        <v>3027</v>
      </c>
      <c r="H3367" s="536" t="s">
        <v>6785</v>
      </c>
      <c r="I3367" s="536" t="str">
        <f>iferror(vlookup(G3367,Objects!$A$2:$D$403,4,false),"")</f>
        <v>Pot</v>
      </c>
      <c r="J3367" s="537" t="s">
        <v>1073</v>
      </c>
    </row>
    <row r="3368">
      <c r="A3368" s="5" t="s">
        <v>496</v>
      </c>
      <c r="B3368" s="149" t="str">
        <f>iferror(vlookup(A3368,Maps!$A$2:$B$111,2,false),"")</f>
        <v>Guard House</v>
      </c>
      <c r="C3368" s="7" t="s">
        <v>682</v>
      </c>
      <c r="D3368" s="7" t="s">
        <v>14</v>
      </c>
      <c r="E3368" s="7" t="s">
        <v>2453</v>
      </c>
      <c r="F3368" s="547" t="str">
        <f>iferror(vlookup(E3368,Rooms!$D$2:$E$621,2,false),"")</f>
        <v>Guard House</v>
      </c>
      <c r="G3368" s="5" t="s">
        <v>3173</v>
      </c>
      <c r="H3368" s="536" t="s">
        <v>7012</v>
      </c>
      <c r="I3368" s="536" t="str">
        <f>iferror(vlookup(G3368,Objects!$A$2:$D$403,4,false),"")</f>
        <v>Poe Collector</v>
      </c>
      <c r="J3368" s="537" t="s">
        <v>1059</v>
      </c>
    </row>
    <row r="3369">
      <c r="A3369" s="539"/>
      <c r="B3369" s="116" t="str">
        <f>iferror(vlookup(A3369,Maps!$A$2:$B$111,2,false),"")</f>
        <v/>
      </c>
      <c r="C3369" s="539"/>
      <c r="D3369" s="539"/>
      <c r="E3369" s="539"/>
      <c r="F3369" s="540" t="str">
        <f>iferror(vlookup(E3369,Rooms!$D$2:$E$621,2,false),"")</f>
        <v/>
      </c>
      <c r="G3369" s="539"/>
      <c r="H3369" s="541"/>
      <c r="I3369" s="541" t="str">
        <f>iferror(vlookup(G3369,Objects!$A$2:$D$403,4,false),"")</f>
        <v/>
      </c>
      <c r="J3369" s="542"/>
    </row>
    <row r="3370">
      <c r="A3370" s="5" t="s">
        <v>501</v>
      </c>
      <c r="B3370" s="149" t="str">
        <f>iferror(vlookup(A3370,Maps!$A$2:$B$111,2,false),"")</f>
        <v>Granny's Potion Shop</v>
      </c>
      <c r="C3370" s="11" t="s">
        <v>14</v>
      </c>
      <c r="D3370" s="11" t="s">
        <v>14</v>
      </c>
      <c r="E3370" s="11" t="s">
        <v>2455</v>
      </c>
      <c r="F3370" s="538" t="str">
        <f>iferror(vlookup(E3370,Rooms!$D$2:$E$621,2,false),"")</f>
        <v>Granny's Potion Shop</v>
      </c>
      <c r="G3370" s="5" t="s">
        <v>2976</v>
      </c>
      <c r="H3370" s="536" t="s">
        <v>6726</v>
      </c>
      <c r="I3370" s="536" t="str">
        <f>iferror(vlookup(G3370,Objects!$A$2:$D$403,4,false),"")</f>
        <v>Potion Shop Granny</v>
      </c>
      <c r="J3370" s="537" t="s">
        <v>1059</v>
      </c>
    </row>
    <row r="3371">
      <c r="A3371" s="539"/>
      <c r="B3371" s="116" t="str">
        <f>iferror(vlookup(A3371,Maps!$A$2:$B$111,2,false),"")</f>
        <v/>
      </c>
      <c r="C3371" s="539"/>
      <c r="D3371" s="539"/>
      <c r="E3371" s="539"/>
      <c r="F3371" s="540" t="str">
        <f>iferror(vlookup(E3371,Rooms!$D$2:$E$621,2,false),"")</f>
        <v/>
      </c>
      <c r="G3371" s="539"/>
      <c r="H3371" s="541"/>
      <c r="I3371" s="541" t="str">
        <f>iferror(vlookup(G3371,Objects!$A$2:$D$403,4,false),"")</f>
        <v/>
      </c>
      <c r="J3371" s="542"/>
    </row>
    <row r="3372">
      <c r="A3372" s="5" t="s">
        <v>506</v>
      </c>
      <c r="B3372" s="149" t="str">
        <f>iferror(vlookup(A3372,Maps!$A$2:$B$111,2,false),"")</f>
        <v>Ganon's Tower Collapse &amp; Battle Arena</v>
      </c>
      <c r="C3372" s="11" t="s">
        <v>14</v>
      </c>
      <c r="D3372" s="11" t="s">
        <v>14</v>
      </c>
      <c r="E3372" s="11" t="s">
        <v>2457</v>
      </c>
      <c r="F3372" s="538" t="str">
        <f>iferror(vlookup(E3372,Rooms!$D$2:$E$621,2,false),"")</f>
        <v>Ganon's Tower Collapse &amp; Battle Arena</v>
      </c>
      <c r="G3372" s="5" t="s">
        <v>3167</v>
      </c>
      <c r="H3372" s="536" t="s">
        <v>7004</v>
      </c>
      <c r="I3372" s="536" t="str">
        <f>iferror(vlookup(G3372,Objects!$A$2:$D$403,4,false),"")</f>
        <v>Ganon's Lair Destructable Rubble</v>
      </c>
      <c r="J3372" s="537" t="s">
        <v>1059</v>
      </c>
    </row>
    <row r="3373">
      <c r="A3373" s="5" t="s">
        <v>506</v>
      </c>
      <c r="B3373" s="149" t="str">
        <f>iferror(vlookup(A3373,Maps!$A$2:$B$111,2,false),"")</f>
        <v>Ganon's Tower Collapse &amp; Battle Arena</v>
      </c>
      <c r="C3373" s="7" t="s">
        <v>14</v>
      </c>
      <c r="D3373" s="7" t="s">
        <v>14</v>
      </c>
      <c r="E3373" s="7" t="s">
        <v>2457</v>
      </c>
      <c r="F3373" s="547" t="str">
        <f>iferror(vlookup(E3373,Rooms!$D$2:$E$621,2,false),"")</f>
        <v>Ganon's Tower Collapse &amp; Battle Arena</v>
      </c>
      <c r="G3373" s="5" t="s">
        <v>3170</v>
      </c>
      <c r="H3373" s="536" t="s">
        <v>7006</v>
      </c>
      <c r="I3373" s="536" t="str">
        <f>iferror(vlookup(G3373,Objects!$A$2:$D$403,4,false),"")</f>
        <v>Ganon's Lair Destructable Rubble Fragment</v>
      </c>
      <c r="J3373" s="537" t="s">
        <v>1073</v>
      </c>
    </row>
    <row r="3374">
      <c r="A3374" s="5" t="s">
        <v>506</v>
      </c>
      <c r="B3374" s="149" t="str">
        <f>iferror(vlookup(A3374,Maps!$A$2:$B$111,2,false),"")</f>
        <v>Ganon's Tower Collapse &amp; Battle Arena</v>
      </c>
      <c r="C3374" s="7" t="s">
        <v>14</v>
      </c>
      <c r="D3374" s="7" t="s">
        <v>14</v>
      </c>
      <c r="E3374" s="7" t="s">
        <v>2457</v>
      </c>
      <c r="F3374" s="547" t="str">
        <f>iferror(vlookup(E3374,Rooms!$D$2:$E$621,2,false),"")</f>
        <v>Ganon's Tower Collapse &amp; Battle Arena</v>
      </c>
      <c r="G3374" s="5" t="s">
        <v>3091</v>
      </c>
      <c r="H3374" s="536" t="s">
        <v>6880</v>
      </c>
      <c r="I3374" s="536" t="str">
        <f>iferror(vlookup(G3374,Objects!$A$2:$D$403,4,false),"")</f>
        <v>Ganon</v>
      </c>
      <c r="J3374" s="537" t="s">
        <v>1059</v>
      </c>
    </row>
    <row r="3375">
      <c r="A3375" s="5" t="s">
        <v>506</v>
      </c>
      <c r="B3375" s="149" t="str">
        <f>iferror(vlookup(A3375,Maps!$A$2:$B$111,2,false),"")</f>
        <v>Ganon's Tower Collapse &amp; Battle Arena</v>
      </c>
      <c r="C3375" s="7" t="s">
        <v>14</v>
      </c>
      <c r="D3375" s="7" t="s">
        <v>14</v>
      </c>
      <c r="E3375" s="7" t="s">
        <v>2457</v>
      </c>
      <c r="F3375" s="547" t="str">
        <f>iferror(vlookup(E3375,Rooms!$D$2:$E$621,2,false),"")</f>
        <v>Ganon's Tower Collapse &amp; Battle Arena</v>
      </c>
      <c r="G3375" s="5" t="s">
        <v>2913</v>
      </c>
      <c r="H3375" s="536" t="s">
        <v>6612</v>
      </c>
      <c r="I3375" s="536" t="str">
        <f>iferror(vlookup(G3375,Objects!$A$2:$D$403,4,false),"")</f>
        <v>Ganondorf (Boss) &amp; Objects</v>
      </c>
      <c r="J3375" s="537" t="s">
        <v>1073</v>
      </c>
    </row>
    <row r="3376">
      <c r="A3376" s="5" t="s">
        <v>506</v>
      </c>
      <c r="B3376" s="149" t="str">
        <f>iferror(vlookup(A3376,Maps!$A$2:$B$111,2,false),"")</f>
        <v>Ganon's Tower Collapse &amp; Battle Arena</v>
      </c>
      <c r="C3376" s="7" t="s">
        <v>14</v>
      </c>
      <c r="D3376" s="7" t="s">
        <v>14</v>
      </c>
      <c r="E3376" s="7" t="s">
        <v>2457</v>
      </c>
      <c r="F3376" s="547" t="str">
        <f>iferror(vlookup(E3376,Rooms!$D$2:$E$621,2,false),"")</f>
        <v>Ganon's Tower Collapse &amp; Battle Arena</v>
      </c>
      <c r="G3376" s="5" t="s">
        <v>3158</v>
      </c>
      <c r="H3376" s="536" t="s">
        <v>6988</v>
      </c>
      <c r="I3376" s="536" t="str">
        <f>iferror(vlookup(G3376,Objects!$A$2:$D$403,4,false),"")</f>
        <v>Ganon Animations</v>
      </c>
      <c r="J3376" s="537" t="s">
        <v>1073</v>
      </c>
    </row>
    <row r="3377">
      <c r="A3377" s="5" t="s">
        <v>506</v>
      </c>
      <c r="B3377" s="149" t="str">
        <f>iferror(vlookup(A3377,Maps!$A$2:$B$111,2,false),"")</f>
        <v>Ganon's Tower Collapse &amp; Battle Arena</v>
      </c>
      <c r="C3377" s="7" t="s">
        <v>14</v>
      </c>
      <c r="D3377" s="7" t="s">
        <v>14</v>
      </c>
      <c r="E3377" s="7" t="s">
        <v>2457</v>
      </c>
      <c r="F3377" s="547" t="str">
        <f>iferror(vlookup(E3377,Rooms!$D$2:$E$621,2,false),"")</f>
        <v>Ganon's Tower Collapse &amp; Battle Arena</v>
      </c>
      <c r="G3377" s="5" t="s">
        <v>3086</v>
      </c>
      <c r="H3377" s="536" t="s">
        <v>6868</v>
      </c>
      <c r="I3377" s="536" t="str">
        <f>iferror(vlookup(G3377,Objects!$A$2:$D$403,4,false),"")</f>
        <v>Adult Zelda Animations II</v>
      </c>
      <c r="J3377" s="537" t="s">
        <v>1073</v>
      </c>
    </row>
    <row r="3378">
      <c r="A3378" s="5" t="s">
        <v>506</v>
      </c>
      <c r="B3378" s="149" t="str">
        <f>iferror(vlookup(A3378,Maps!$A$2:$B$111,2,false),"")</f>
        <v>Ganon's Tower Collapse &amp; Battle Arena</v>
      </c>
      <c r="C3378" s="7" t="s">
        <v>14</v>
      </c>
      <c r="D3378" s="7" t="s">
        <v>14</v>
      </c>
      <c r="E3378" s="7" t="s">
        <v>2457</v>
      </c>
      <c r="F3378" s="547" t="str">
        <f>iferror(vlookup(E3378,Rooms!$D$2:$E$621,2,false),"")</f>
        <v>Ganon's Tower Collapse &amp; Battle Arena</v>
      </c>
      <c r="G3378" s="5" t="s">
        <v>124</v>
      </c>
      <c r="H3378" s="536" t="s">
        <v>6341</v>
      </c>
      <c r="I3378" s="536" t="str">
        <f>iferror(vlookup(G3378,Objects!$A$2:$D$403,4,false),"")</f>
        <v>Adult Zelda</v>
      </c>
      <c r="J3378" s="537" t="s">
        <v>1073</v>
      </c>
    </row>
    <row r="3379">
      <c r="A3379" s="5" t="s">
        <v>506</v>
      </c>
      <c r="B3379" s="149" t="str">
        <f>iferror(vlookup(A3379,Maps!$A$2:$B$111,2,false),"")</f>
        <v>Ganon's Tower Collapse &amp; Battle Arena</v>
      </c>
      <c r="C3379" s="7" t="s">
        <v>14</v>
      </c>
      <c r="D3379" s="7" t="s">
        <v>14</v>
      </c>
      <c r="E3379" s="7" t="s">
        <v>2457</v>
      </c>
      <c r="F3379" s="547" t="str">
        <f>iferror(vlookup(E3379,Rooms!$D$2:$E$621,2,false),"")</f>
        <v>Ganon's Tower Collapse &amp; Battle Arena</v>
      </c>
      <c r="G3379" s="5" t="s">
        <v>3149</v>
      </c>
      <c r="H3379" s="536" t="s">
        <v>6968</v>
      </c>
      <c r="I3379" s="536" t="str">
        <f>iferror(vlookup(G3379,Objects!$A$2:$D$403,4,false),"")</f>
        <v>Item Model - Fairy's Spirit</v>
      </c>
      <c r="J3379" s="537" t="s">
        <v>1073</v>
      </c>
    </row>
    <row r="3380">
      <c r="A3380" s="539"/>
      <c r="B3380" s="116" t="str">
        <f>iferror(vlookup(A3380,Maps!$A$2:$B$111,2,false),"")</f>
        <v/>
      </c>
      <c r="C3380" s="539"/>
      <c r="D3380" s="539"/>
      <c r="E3380" s="539"/>
      <c r="F3380" s="540" t="str">
        <f>iferror(vlookup(E3380,Rooms!$D$2:$E$621,2,false),"")</f>
        <v/>
      </c>
      <c r="G3380" s="539"/>
      <c r="H3380" s="541"/>
      <c r="I3380" s="541" t="str">
        <f>iferror(vlookup(G3380,Objects!$A$2:$D$403,4,false),"")</f>
        <v/>
      </c>
      <c r="J3380" s="542"/>
    </row>
    <row r="3381">
      <c r="A3381" s="5" t="s">
        <v>506</v>
      </c>
      <c r="B3381" s="149" t="str">
        <f>iferror(vlookup(A3381,Maps!$A$2:$B$111,2,false),"")</f>
        <v>Ganon's Tower Collapse &amp; Battle Arena</v>
      </c>
      <c r="C3381" s="11" t="s">
        <v>686</v>
      </c>
      <c r="D3381" s="11" t="s">
        <v>14</v>
      </c>
      <c r="E3381" s="11" t="s">
        <v>2457</v>
      </c>
      <c r="F3381" s="538" t="str">
        <f>iferror(vlookup(E3381,Rooms!$D$2:$E$621,2,false),"")</f>
        <v>Ganon's Tower Collapse &amp; Battle Arena</v>
      </c>
      <c r="G3381" s="5" t="s">
        <v>124</v>
      </c>
      <c r="H3381" s="536" t="s">
        <v>6341</v>
      </c>
      <c r="I3381" s="536" t="str">
        <f>iferror(vlookup(G3381,Objects!$A$2:$D$403,4,false),"")</f>
        <v>Adult Zelda</v>
      </c>
      <c r="J3381" s="537" t="s">
        <v>1059</v>
      </c>
    </row>
    <row r="3382">
      <c r="A3382" s="5" t="s">
        <v>506</v>
      </c>
      <c r="B3382" s="149" t="str">
        <f>iferror(vlookup(A3382,Maps!$A$2:$B$111,2,false),"")</f>
        <v>Ganon's Tower Collapse &amp; Battle Arena</v>
      </c>
      <c r="C3382" s="7" t="s">
        <v>686</v>
      </c>
      <c r="D3382" s="7" t="s">
        <v>14</v>
      </c>
      <c r="E3382" s="7" t="s">
        <v>2457</v>
      </c>
      <c r="F3382" s="547" t="str">
        <f>iferror(vlookup(E3382,Rooms!$D$2:$E$621,2,false),"")</f>
        <v>Ganon's Tower Collapse &amp; Battle Arena</v>
      </c>
      <c r="G3382" s="5" t="s">
        <v>3082</v>
      </c>
      <c r="H3382" s="536" t="s">
        <v>6862</v>
      </c>
      <c r="I3382" s="536" t="str">
        <f>iferror(vlookup(G3382,Objects!$A$2:$D$403,4,false),"")</f>
        <v>Ganon's Tower Exterior (Collapsing) Objects</v>
      </c>
      <c r="J3382" s="537" t="s">
        <v>1059</v>
      </c>
    </row>
    <row r="3383">
      <c r="A3383" s="5" t="s">
        <v>506</v>
      </c>
      <c r="B3383" s="149" t="str">
        <f>iferror(vlookup(A3383,Maps!$A$2:$B$111,2,false),"")</f>
        <v>Ganon's Tower Collapse &amp; Battle Arena</v>
      </c>
      <c r="C3383" s="7" t="s">
        <v>686</v>
      </c>
      <c r="D3383" s="7" t="s">
        <v>14</v>
      </c>
      <c r="E3383" s="7" t="s">
        <v>2457</v>
      </c>
      <c r="F3383" s="547" t="str">
        <f>iferror(vlookup(E3383,Rooms!$D$2:$E$621,2,false),"")</f>
        <v>Ganon's Tower Collapse &amp; Battle Arena</v>
      </c>
      <c r="G3383" s="5" t="s">
        <v>3084</v>
      </c>
      <c r="H3383" s="536" t="s">
        <v>6865</v>
      </c>
      <c r="I3383" s="536" t="str">
        <f>iferror(vlookup(G3383,Objects!$A$2:$D$403,4,false),"")</f>
        <v>Adult Zelda Animations I</v>
      </c>
      <c r="J3383" s="537" t="s">
        <v>1073</v>
      </c>
    </row>
    <row r="3384">
      <c r="A3384" s="5" t="s">
        <v>506</v>
      </c>
      <c r="B3384" s="149" t="str">
        <f>iferror(vlookup(A3384,Maps!$A$2:$B$111,2,false),"")</f>
        <v>Ganon's Tower Collapse &amp; Battle Arena</v>
      </c>
      <c r="C3384" s="7" t="s">
        <v>686</v>
      </c>
      <c r="D3384" s="7" t="s">
        <v>14</v>
      </c>
      <c r="E3384" s="7" t="s">
        <v>2457</v>
      </c>
      <c r="F3384" s="547" t="str">
        <f>iferror(vlookup(E3384,Rooms!$D$2:$E$621,2,false),"")</f>
        <v>Ganon's Tower Collapse &amp; Battle Arena</v>
      </c>
      <c r="G3384" s="5" t="s">
        <v>3170</v>
      </c>
      <c r="H3384" s="536" t="s">
        <v>7006</v>
      </c>
      <c r="I3384" s="536" t="str">
        <f>iferror(vlookup(G3384,Objects!$A$2:$D$403,4,false),"")</f>
        <v>Ganon's Lair Destructable Rubble Fragment</v>
      </c>
      <c r="J3384" s="537" t="s">
        <v>1059</v>
      </c>
    </row>
    <row r="3385">
      <c r="A3385" s="543" t="s">
        <v>506</v>
      </c>
      <c r="B3385" s="86" t="str">
        <f>iferror(vlookup(A3385,Maps!$A$2:$B$111,2,false),"")</f>
        <v>Ganon's Tower Collapse &amp; Battle Arena</v>
      </c>
      <c r="C3385" s="80" t="s">
        <v>686</v>
      </c>
      <c r="D3385" s="80" t="s">
        <v>14</v>
      </c>
      <c r="E3385" s="80" t="s">
        <v>2457</v>
      </c>
      <c r="F3385" s="554" t="str">
        <f>iferror(vlookup(E3385,Rooms!$D$2:$E$621,2,false),"")</f>
        <v>Ganon's Tower Collapse &amp; Battle Arena</v>
      </c>
      <c r="G3385" s="543" t="s">
        <v>3153</v>
      </c>
      <c r="H3385" s="545" t="s">
        <v>6976</v>
      </c>
      <c r="I3385" s="545" t="str">
        <f>iferror(vlookup(G3385,Objects!$A$2:$D$403,4,false),"")</f>
        <v>Death Mountain Cloud Rings</v>
      </c>
      <c r="J3385" s="546" t="s">
        <v>1073</v>
      </c>
    </row>
    <row r="3386">
      <c r="A3386" s="539"/>
      <c r="B3386" s="116" t="str">
        <f>iferror(vlookup(A3386,Maps!$A$2:$B$111,2,false),"")</f>
        <v/>
      </c>
      <c r="C3386" s="539"/>
      <c r="D3386" s="539"/>
      <c r="E3386" s="539"/>
      <c r="F3386" s="540" t="str">
        <f>iferror(vlookup(E3386,Rooms!$D$2:$E$621,2,false),"")</f>
        <v/>
      </c>
      <c r="G3386" s="539"/>
      <c r="H3386" s="541"/>
      <c r="I3386" s="541" t="str">
        <f>iferror(vlookup(G3386,Objects!$A$2:$D$403,4,false),"")</f>
        <v/>
      </c>
      <c r="J3386" s="542"/>
    </row>
    <row r="3387">
      <c r="A3387" s="5" t="s">
        <v>512</v>
      </c>
      <c r="B3387" s="149" t="str">
        <f>iferror(vlookup(A3387,Maps!$A$2:$B$111,2,false),"")</f>
        <v>House of Skulltula</v>
      </c>
      <c r="C3387" s="11" t="s">
        <v>14</v>
      </c>
      <c r="D3387" s="11" t="s">
        <v>14</v>
      </c>
      <c r="E3387" s="11" t="s">
        <v>2459</v>
      </c>
      <c r="F3387" s="538" t="str">
        <f>iferror(vlookup(E3387,Rooms!$D$2:$E$621,2,false),"")</f>
        <v>House of Skulltula</v>
      </c>
      <c r="G3387" s="5" t="s">
        <v>3108</v>
      </c>
      <c r="H3387" s="536" t="s">
        <v>6907</v>
      </c>
      <c r="I3387" s="536" t="str">
        <f>iferror(vlookup(G3387,Objects!$A$2:$D$403,4,false),"")</f>
        <v>Skulltula House Residents</v>
      </c>
      <c r="J3387" s="537" t="s">
        <v>1059</v>
      </c>
    </row>
    <row r="3388">
      <c r="A3388" s="5" t="s">
        <v>512</v>
      </c>
      <c r="B3388" s="149" t="str">
        <f>iferror(vlookup(A3388,Maps!$A$2:$B$111,2,false),"")</f>
        <v>House of Skulltula</v>
      </c>
      <c r="C3388" s="7" t="s">
        <v>14</v>
      </c>
      <c r="D3388" s="7" t="s">
        <v>14</v>
      </c>
      <c r="E3388" s="7" t="s">
        <v>2459</v>
      </c>
      <c r="F3388" s="547" t="str">
        <f>iferror(vlookup(E3388,Rooms!$D$2:$E$621,2,false),"")</f>
        <v>House of Skulltula</v>
      </c>
      <c r="G3388" s="5" t="s">
        <v>2978</v>
      </c>
      <c r="H3388" s="536" t="s">
        <v>6729</v>
      </c>
      <c r="I3388" s="536" t="str">
        <f>iferror(vlookup(G3388,Objects!$A$2:$D$403,4,false),"")</f>
        <v>Hylian Men II</v>
      </c>
      <c r="J3388" s="537" t="s">
        <v>1073</v>
      </c>
    </row>
    <row r="3389">
      <c r="A3389" s="5" t="s">
        <v>512</v>
      </c>
      <c r="B3389" s="149" t="str">
        <f>iferror(vlookup(A3389,Maps!$A$2:$B$111,2,false),"")</f>
        <v>House of Skulltula</v>
      </c>
      <c r="C3389" s="7" t="s">
        <v>14</v>
      </c>
      <c r="D3389" s="7" t="s">
        <v>14</v>
      </c>
      <c r="E3389" s="7" t="s">
        <v>2459</v>
      </c>
      <c r="F3389" s="547" t="str">
        <f>iferror(vlookup(E3389,Rooms!$D$2:$E$621,2,false),"")</f>
        <v>House of Skulltula</v>
      </c>
      <c r="G3389" s="5" t="s">
        <v>2964</v>
      </c>
      <c r="H3389" s="536" t="s">
        <v>6703</v>
      </c>
      <c r="I3389" s="536" t="str">
        <f>iferror(vlookup(G3389,Objects!$A$2:$D$403,4,false),"")</f>
        <v>Hylian Men I</v>
      </c>
      <c r="J3389" s="537" t="s">
        <v>1073</v>
      </c>
    </row>
    <row r="3390">
      <c r="A3390" s="5" t="s">
        <v>512</v>
      </c>
      <c r="B3390" s="149" t="str">
        <f>iferror(vlookup(A3390,Maps!$A$2:$B$111,2,false),"")</f>
        <v>House of Skulltula</v>
      </c>
      <c r="C3390" s="7" t="s">
        <v>14</v>
      </c>
      <c r="D3390" s="7" t="s">
        <v>14</v>
      </c>
      <c r="E3390" s="7" t="s">
        <v>2459</v>
      </c>
      <c r="F3390" s="547" t="str">
        <f>iferror(vlookup(E3390,Rooms!$D$2:$E$621,2,false),"")</f>
        <v>House of Skulltula</v>
      </c>
      <c r="G3390" s="5" t="s">
        <v>265</v>
      </c>
      <c r="H3390" s="536" t="s">
        <v>6193</v>
      </c>
      <c r="I3390" s="536" t="str">
        <f>iferror(vlookup(G3390,Objects!$A$2:$D$403,4,false),"")</f>
        <v>Skulltulas &amp; Gold Skulltula Token</v>
      </c>
      <c r="J3390" s="537" t="s">
        <v>1073</v>
      </c>
    </row>
    <row r="3391">
      <c r="A3391" s="5" t="s">
        <v>512</v>
      </c>
      <c r="B3391" s="149" t="str">
        <f>iferror(vlookup(A3391,Maps!$A$2:$B$111,2,false),"")</f>
        <v>House of Skulltula</v>
      </c>
      <c r="C3391" s="7" t="s">
        <v>14</v>
      </c>
      <c r="D3391" s="7" t="s">
        <v>14</v>
      </c>
      <c r="E3391" s="7" t="s">
        <v>2459</v>
      </c>
      <c r="F3391" s="547" t="str">
        <f>iferror(vlookup(E3391,Rooms!$D$2:$E$621,2,false),"")</f>
        <v>House of Skulltula</v>
      </c>
      <c r="G3391" s="5" t="s">
        <v>301</v>
      </c>
      <c r="H3391" s="536" t="s">
        <v>6203</v>
      </c>
      <c r="I3391" s="536" t="str">
        <f>iferror(vlookup(G3391,Objects!$A$2:$D$403,4,false),"")</f>
        <v>Hylian Animations [Early]</v>
      </c>
      <c r="J3391" s="537" t="s">
        <v>1073</v>
      </c>
    </row>
    <row r="3392">
      <c r="A3392" s="5" t="s">
        <v>512</v>
      </c>
      <c r="B3392" s="149" t="str">
        <f>iferror(vlookup(A3392,Maps!$A$2:$B$111,2,false),"")</f>
        <v>House of Skulltula</v>
      </c>
      <c r="C3392" s="7" t="s">
        <v>14</v>
      </c>
      <c r="D3392" s="7" t="s">
        <v>14</v>
      </c>
      <c r="E3392" s="7" t="s">
        <v>2459</v>
      </c>
      <c r="F3392" s="547" t="str">
        <f>iferror(vlookup(E3392,Rooms!$D$2:$E$621,2,false),"")</f>
        <v>House of Skulltula</v>
      </c>
      <c r="G3392" s="5" t="s">
        <v>363</v>
      </c>
      <c r="H3392" s="536" t="s">
        <v>6230</v>
      </c>
      <c r="I3392" s="536" t="str">
        <f>iferror(vlookup(G3392,Objects!$A$2:$D$403,4,false),"")</f>
        <v>Kokiri &amp; Goron Animations [Early]</v>
      </c>
      <c r="J3392" s="537" t="s">
        <v>1073</v>
      </c>
    </row>
    <row r="3393">
      <c r="A3393" s="5" t="s">
        <v>512</v>
      </c>
      <c r="B3393" s="149" t="str">
        <f>iferror(vlookup(A3393,Maps!$A$2:$B$111,2,false),"")</f>
        <v>House of Skulltula</v>
      </c>
      <c r="C3393" s="7" t="s">
        <v>14</v>
      </c>
      <c r="D3393" s="7" t="s">
        <v>14</v>
      </c>
      <c r="E3393" s="7" t="s">
        <v>2459</v>
      </c>
      <c r="F3393" s="547" t="str">
        <f>iferror(vlookup(E3393,Rooms!$D$2:$E$621,2,false),"")</f>
        <v>House of Skulltula</v>
      </c>
      <c r="G3393" s="5" t="s">
        <v>2876</v>
      </c>
      <c r="H3393" s="536" t="s">
        <v>6540</v>
      </c>
      <c r="I3393" s="536" t="str">
        <f>iferror(vlookup(G3393,Objects!$A$2:$D$403,4,false),"")</f>
        <v>Hylian &amp; Kokiri Animations</v>
      </c>
      <c r="J3393" s="537" t="s">
        <v>1073</v>
      </c>
    </row>
    <row r="3394">
      <c r="A3394" s="539"/>
      <c r="B3394" s="116" t="str">
        <f>iferror(vlookup(A3394,Maps!$A$2:$B$111,2,false),"")</f>
        <v/>
      </c>
      <c r="C3394" s="539"/>
      <c r="D3394" s="539"/>
      <c r="E3394" s="539"/>
      <c r="F3394" s="540" t="str">
        <f>iferror(vlookup(E3394,Rooms!$D$2:$E$621,2,false),"")</f>
        <v/>
      </c>
      <c r="G3394" s="539"/>
      <c r="H3394" s="541"/>
      <c r="I3394" s="541" t="str">
        <f>iferror(vlookup(G3394,Objects!$A$2:$D$403,4,false),"")</f>
        <v/>
      </c>
      <c r="J3394" s="542"/>
    </row>
    <row r="3395">
      <c r="A3395" s="5" t="s">
        <v>517</v>
      </c>
      <c r="B3395" s="149" t="str">
        <f>iferror(vlookup(A3395,Maps!$A$2:$B$111,2,false),"")</f>
        <v>Spot 00 - Hyrule Field</v>
      </c>
      <c r="C3395" s="11" t="s">
        <v>14</v>
      </c>
      <c r="D3395" s="11" t="s">
        <v>14</v>
      </c>
      <c r="E3395" s="11" t="s">
        <v>2461</v>
      </c>
      <c r="F3395" s="538" t="str">
        <f>iferror(vlookup(E3395,Rooms!$D$2:$E$621,2,false),"")</f>
        <v>Hyrule Field</v>
      </c>
      <c r="G3395" s="5" t="s">
        <v>337</v>
      </c>
      <c r="H3395" s="536" t="s">
        <v>6219</v>
      </c>
      <c r="I3395" s="536" t="str">
        <f>iferror(vlookup(G3395,Objects!$A$2:$D$403,4,false),"")</f>
        <v>Hyrule Field Objects (Child)</v>
      </c>
      <c r="J3395" s="537" t="s">
        <v>1059</v>
      </c>
    </row>
    <row r="3396">
      <c r="A3396" s="5" t="s">
        <v>517</v>
      </c>
      <c r="B3396" s="149" t="str">
        <f>iferror(vlookup(A3396,Maps!$A$2:$B$111,2,false),"")</f>
        <v>Spot 00 - Hyrule Field</v>
      </c>
      <c r="C3396" s="7" t="s">
        <v>14</v>
      </c>
      <c r="D3396" s="7" t="s">
        <v>14</v>
      </c>
      <c r="E3396" s="7" t="s">
        <v>2461</v>
      </c>
      <c r="F3396" s="547" t="str">
        <f>iferror(vlookup(E3396,Rooms!$D$2:$E$621,2,false),"")</f>
        <v>Hyrule Field</v>
      </c>
      <c r="G3396" s="5" t="s">
        <v>2748</v>
      </c>
      <c r="H3396" s="536" t="s">
        <v>6401</v>
      </c>
      <c r="I3396" s="536" t="str">
        <f>iferror(vlookup(G3396,Objects!$A$2:$D$403,4,false),"")</f>
        <v>Bushes &amp; Trees</v>
      </c>
      <c r="J3396" s="537" t="s">
        <v>1059</v>
      </c>
    </row>
    <row r="3397">
      <c r="A3397" s="5" t="s">
        <v>517</v>
      </c>
      <c r="B3397" s="149" t="str">
        <f>iferror(vlookup(A3397,Maps!$A$2:$B$111,2,false),"")</f>
        <v>Spot 00 - Hyrule Field</v>
      </c>
      <c r="C3397" s="7" t="s">
        <v>14</v>
      </c>
      <c r="D3397" s="7" t="s">
        <v>14</v>
      </c>
      <c r="E3397" s="7" t="s">
        <v>2461</v>
      </c>
      <c r="F3397" s="547" t="str">
        <f>iferror(vlookup(E3397,Rooms!$D$2:$E$621,2,false),"")</f>
        <v>Hyrule Field</v>
      </c>
      <c r="G3397" s="5" t="s">
        <v>3030</v>
      </c>
      <c r="H3397" s="536" t="s">
        <v>6792</v>
      </c>
      <c r="I3397" s="536" t="str">
        <f>iferror(vlookup(G3397,Objects!$A$2:$D$403,4,false),"")</f>
        <v>Square Signpost</v>
      </c>
      <c r="J3397" s="537" t="s">
        <v>1073</v>
      </c>
    </row>
    <row r="3398">
      <c r="A3398" s="5" t="s">
        <v>517</v>
      </c>
      <c r="B3398" s="149" t="str">
        <f>iferror(vlookup(A3398,Maps!$A$2:$B$111,2,false),"")</f>
        <v>Spot 00 - Hyrule Field</v>
      </c>
      <c r="C3398" s="7" t="s">
        <v>14</v>
      </c>
      <c r="D3398" s="7" t="s">
        <v>14</v>
      </c>
      <c r="E3398" s="7" t="s">
        <v>2461</v>
      </c>
      <c r="F3398" s="547" t="str">
        <f>iferror(vlookup(E3398,Rooms!$D$2:$E$621,2,false),"")</f>
        <v>Hyrule Field</v>
      </c>
      <c r="G3398" s="5" t="s">
        <v>3034</v>
      </c>
      <c r="H3398" s="536" t="s">
        <v>6797</v>
      </c>
      <c r="I3398" s="536" t="str">
        <f>iferror(vlookup(G3398,Objects!$A$2:$D$403,4,false),"")</f>
        <v>Kaepora Gaebora</v>
      </c>
      <c r="J3398" s="537" t="s">
        <v>1059</v>
      </c>
    </row>
    <row r="3399">
      <c r="A3399" s="5" t="s">
        <v>517</v>
      </c>
      <c r="B3399" s="149" t="str">
        <f>iferror(vlookup(A3399,Maps!$A$2:$B$111,2,false),"")</f>
        <v>Spot 00 - Hyrule Field</v>
      </c>
      <c r="C3399" s="7" t="s">
        <v>14</v>
      </c>
      <c r="D3399" s="7" t="s">
        <v>14</v>
      </c>
      <c r="E3399" s="7" t="s">
        <v>2461</v>
      </c>
      <c r="F3399" s="547" t="str">
        <f>iferror(vlookup(E3399,Rooms!$D$2:$E$621,2,false),"")</f>
        <v>Hyrule Field</v>
      </c>
      <c r="G3399" s="5" t="s">
        <v>184</v>
      </c>
      <c r="H3399" s="536" t="s">
        <v>6176</v>
      </c>
      <c r="I3399" s="536" t="str">
        <f>iferror(vlookup(G3399,Objects!$A$2:$D$403,4,false),"")</f>
        <v>Peahat</v>
      </c>
      <c r="J3399" s="537" t="s">
        <v>1059</v>
      </c>
    </row>
    <row r="3400">
      <c r="A3400" s="5" t="s">
        <v>517</v>
      </c>
      <c r="B3400" s="149" t="str">
        <f>iferror(vlookup(A3400,Maps!$A$2:$B$111,2,false),"")</f>
        <v>Spot 00 - Hyrule Field</v>
      </c>
      <c r="C3400" s="7" t="s">
        <v>14</v>
      </c>
      <c r="D3400" s="7" t="s">
        <v>14</v>
      </c>
      <c r="E3400" s="7" t="s">
        <v>2461</v>
      </c>
      <c r="F3400" s="547" t="str">
        <f>iferror(vlookup(E3400,Rooms!$D$2:$E$621,2,false),"")</f>
        <v>Hyrule Field</v>
      </c>
      <c r="G3400" s="5" t="s">
        <v>3113</v>
      </c>
      <c r="H3400" s="536" t="s">
        <v>6920</v>
      </c>
      <c r="I3400" s="536" t="str">
        <f>iferror(vlookup(G3400,Objects!$A$2:$D$403,4,false),"")</f>
        <v>Bombable Boulder</v>
      </c>
      <c r="J3400" s="537" t="s">
        <v>1059</v>
      </c>
    </row>
    <row r="3401">
      <c r="A3401" s="5" t="s">
        <v>517</v>
      </c>
      <c r="B3401" s="149" t="str">
        <f>iferror(vlookup(A3401,Maps!$A$2:$B$111,2,false),"")</f>
        <v>Spot 00 - Hyrule Field</v>
      </c>
      <c r="C3401" s="7" t="s">
        <v>14</v>
      </c>
      <c r="D3401" s="7" t="s">
        <v>14</v>
      </c>
      <c r="E3401" s="7" t="s">
        <v>2461</v>
      </c>
      <c r="F3401" s="547" t="str">
        <f>iferror(vlookup(E3401,Rooms!$D$2:$E$621,2,false),"")</f>
        <v>Hyrule Field</v>
      </c>
      <c r="G3401" s="5" t="s">
        <v>3166</v>
      </c>
      <c r="H3401" s="536" t="s">
        <v>7003</v>
      </c>
      <c r="I3401" s="536" t="str">
        <f>iferror(vlookup(G3401,Objects!$A$2:$D$403,4,false),"")</f>
        <v>Stalchild</v>
      </c>
      <c r="J3401" s="537" t="s">
        <v>1073</v>
      </c>
    </row>
    <row r="3402">
      <c r="A3402" s="54"/>
      <c r="B3402" s="116" t="str">
        <f>iferror(vlookup(A3402,Maps!$A$2:$B$111,2,false),"")</f>
        <v/>
      </c>
      <c r="C3402" s="539"/>
      <c r="D3402" s="539"/>
      <c r="E3402" s="539"/>
      <c r="F3402" s="540" t="str">
        <f>iferror(vlookup(E3402,Rooms!$D$2:$E$621,2,false),"")</f>
        <v/>
      </c>
      <c r="G3402" s="539"/>
      <c r="H3402" s="541"/>
      <c r="I3402" s="541" t="str">
        <f>iferror(vlookup(G3402,Objects!$A$2:$D$403,4,false),"")</f>
        <v/>
      </c>
      <c r="J3402" s="542"/>
    </row>
    <row r="3403">
      <c r="A3403" s="5" t="s">
        <v>517</v>
      </c>
      <c r="B3403" s="149" t="str">
        <f>iferror(vlookup(A3403,Maps!$A$2:$B$111,2,false),"")</f>
        <v>Spot 00 - Hyrule Field</v>
      </c>
      <c r="C3403" s="11" t="s">
        <v>680</v>
      </c>
      <c r="D3403" s="11" t="s">
        <v>14</v>
      </c>
      <c r="E3403" s="11" t="s">
        <v>2461</v>
      </c>
      <c r="F3403" s="538" t="str">
        <f>iferror(vlookup(E3403,Rooms!$D$2:$E$621,2,false),"")</f>
        <v>Hyrule Field</v>
      </c>
      <c r="G3403" s="5" t="s">
        <v>337</v>
      </c>
      <c r="H3403" s="536" t="s">
        <v>6219</v>
      </c>
      <c r="I3403" s="536" t="str">
        <f>iferror(vlookup(G3403,Objects!$A$2:$D$403,4,false),"")</f>
        <v>Hyrule Field Objects (Child)</v>
      </c>
      <c r="J3403" s="537" t="s">
        <v>1059</v>
      </c>
    </row>
    <row r="3404">
      <c r="A3404" s="5" t="s">
        <v>517</v>
      </c>
      <c r="B3404" s="149" t="str">
        <f>iferror(vlookup(A3404,Maps!$A$2:$B$111,2,false),"")</f>
        <v>Spot 00 - Hyrule Field</v>
      </c>
      <c r="C3404" s="7" t="s">
        <v>680</v>
      </c>
      <c r="D3404" s="7" t="s">
        <v>14</v>
      </c>
      <c r="E3404" s="7" t="s">
        <v>2461</v>
      </c>
      <c r="F3404" s="547" t="str">
        <f>iferror(vlookup(E3404,Rooms!$D$2:$E$621,2,false),"")</f>
        <v>Hyrule Field</v>
      </c>
      <c r="G3404" s="5" t="s">
        <v>2748</v>
      </c>
      <c r="H3404" s="536" t="s">
        <v>6401</v>
      </c>
      <c r="I3404" s="536" t="str">
        <f>iferror(vlookup(G3404,Objects!$A$2:$D$403,4,false),"")</f>
        <v>Bushes &amp; Trees</v>
      </c>
      <c r="J3404" s="537" t="s">
        <v>1059</v>
      </c>
    </row>
    <row r="3405">
      <c r="A3405" s="5" t="s">
        <v>517</v>
      </c>
      <c r="B3405" s="149" t="str">
        <f>iferror(vlookup(A3405,Maps!$A$2:$B$111,2,false),"")</f>
        <v>Spot 00 - Hyrule Field</v>
      </c>
      <c r="C3405" s="7" t="s">
        <v>680</v>
      </c>
      <c r="D3405" s="7" t="s">
        <v>14</v>
      </c>
      <c r="E3405" s="7" t="s">
        <v>2461</v>
      </c>
      <c r="F3405" s="547" t="str">
        <f>iferror(vlookup(E3405,Rooms!$D$2:$E$621,2,false),"")</f>
        <v>Hyrule Field</v>
      </c>
      <c r="G3405" s="5" t="s">
        <v>3030</v>
      </c>
      <c r="H3405" s="536" t="s">
        <v>6792</v>
      </c>
      <c r="I3405" s="536" t="str">
        <f>iferror(vlookup(G3405,Objects!$A$2:$D$403,4,false),"")</f>
        <v>Square Signpost</v>
      </c>
      <c r="J3405" s="537" t="s">
        <v>1073</v>
      </c>
    </row>
    <row r="3406">
      <c r="A3406" s="5" t="s">
        <v>517</v>
      </c>
      <c r="B3406" s="149" t="str">
        <f>iferror(vlookup(A3406,Maps!$A$2:$B$111,2,false),"")</f>
        <v>Spot 00 - Hyrule Field</v>
      </c>
      <c r="C3406" s="7" t="s">
        <v>680</v>
      </c>
      <c r="D3406" s="7" t="s">
        <v>14</v>
      </c>
      <c r="E3406" s="7" t="s">
        <v>2461</v>
      </c>
      <c r="F3406" s="547" t="str">
        <f>iferror(vlookup(E3406,Rooms!$D$2:$E$621,2,false),"")</f>
        <v>Hyrule Field</v>
      </c>
      <c r="G3406" s="5" t="s">
        <v>184</v>
      </c>
      <c r="H3406" s="536" t="s">
        <v>6176</v>
      </c>
      <c r="I3406" s="536" t="str">
        <f>iferror(vlookup(G3406,Objects!$A$2:$D$403,4,false),"")</f>
        <v>Peahat</v>
      </c>
      <c r="J3406" s="537" t="s">
        <v>1059</v>
      </c>
    </row>
    <row r="3407">
      <c r="A3407" s="5" t="s">
        <v>517</v>
      </c>
      <c r="B3407" s="149" t="str">
        <f>iferror(vlookup(A3407,Maps!$A$2:$B$111,2,false),"")</f>
        <v>Spot 00 - Hyrule Field</v>
      </c>
      <c r="C3407" s="7" t="s">
        <v>680</v>
      </c>
      <c r="D3407" s="7" t="s">
        <v>14</v>
      </c>
      <c r="E3407" s="7" t="s">
        <v>2461</v>
      </c>
      <c r="F3407" s="547" t="str">
        <f>iferror(vlookup(E3407,Rooms!$D$2:$E$621,2,false),"")</f>
        <v>Hyrule Field</v>
      </c>
      <c r="G3407" s="5" t="s">
        <v>3113</v>
      </c>
      <c r="H3407" s="536" t="s">
        <v>6920</v>
      </c>
      <c r="I3407" s="536" t="str">
        <f>iferror(vlookup(G3407,Objects!$A$2:$D$403,4,false),"")</f>
        <v>Bombable Boulder</v>
      </c>
      <c r="J3407" s="537" t="s">
        <v>1059</v>
      </c>
    </row>
    <row r="3408">
      <c r="A3408" s="5" t="s">
        <v>517</v>
      </c>
      <c r="B3408" s="149" t="str">
        <f>iferror(vlookup(A3408,Maps!$A$2:$B$111,2,false),"")</f>
        <v>Spot 00 - Hyrule Field</v>
      </c>
      <c r="C3408" s="7" t="s">
        <v>680</v>
      </c>
      <c r="D3408" s="7" t="s">
        <v>14</v>
      </c>
      <c r="E3408" s="7" t="s">
        <v>2461</v>
      </c>
      <c r="F3408" s="547" t="str">
        <f>iferror(vlookup(E3408,Rooms!$D$2:$E$621,2,false),"")</f>
        <v>Hyrule Field</v>
      </c>
      <c r="G3408" s="5" t="s">
        <v>3166</v>
      </c>
      <c r="H3408" s="536" t="s">
        <v>7003</v>
      </c>
      <c r="I3408" s="536" t="str">
        <f>iferror(vlookup(G3408,Objects!$A$2:$D$403,4,false),"")</f>
        <v>Stalchild</v>
      </c>
      <c r="J3408" s="537" t="s">
        <v>1073</v>
      </c>
    </row>
    <row r="3409">
      <c r="A3409" s="5" t="s">
        <v>517</v>
      </c>
      <c r="B3409" s="149" t="str">
        <f>iferror(vlookup(A3409,Maps!$A$2:$B$111,2,false),"")</f>
        <v>Spot 00 - Hyrule Field</v>
      </c>
      <c r="C3409" s="7" t="s">
        <v>680</v>
      </c>
      <c r="D3409" s="7" t="s">
        <v>14</v>
      </c>
      <c r="E3409" s="7" t="s">
        <v>2461</v>
      </c>
      <c r="F3409" s="547" t="str">
        <f>iferror(vlookup(E3409,Rooms!$D$2:$E$621,2,false),"")</f>
        <v>Hyrule Field</v>
      </c>
      <c r="G3409" s="5" t="s">
        <v>2876</v>
      </c>
      <c r="H3409" s="536" t="s">
        <v>6540</v>
      </c>
      <c r="I3409" s="536" t="str">
        <f>iferror(vlookup(G3409,Objects!$A$2:$D$403,4,false),"")</f>
        <v>Hylian &amp; Kokiri Animations</v>
      </c>
      <c r="J3409" s="537" t="s">
        <v>1073</v>
      </c>
    </row>
    <row r="3410">
      <c r="A3410" s="5" t="s">
        <v>517</v>
      </c>
      <c r="B3410" s="149" t="str">
        <f>iferror(vlookup(A3410,Maps!$A$2:$B$111,2,false),"")</f>
        <v>Spot 00 - Hyrule Field</v>
      </c>
      <c r="C3410" s="7" t="s">
        <v>680</v>
      </c>
      <c r="D3410" s="7" t="s">
        <v>14</v>
      </c>
      <c r="E3410" s="7" t="s">
        <v>2461</v>
      </c>
      <c r="F3410" s="547" t="str">
        <f>iferror(vlookup(E3410,Rooms!$D$2:$E$621,2,false),"")</f>
        <v>Hyrule Field</v>
      </c>
      <c r="G3410" s="5" t="s">
        <v>3059</v>
      </c>
      <c r="H3410" s="536" t="s">
        <v>6823</v>
      </c>
      <c r="I3410" s="536" t="str">
        <f>iferror(vlookup(G3410,Objects!$A$2:$D$403,4,false),"")</f>
        <v>Running Man</v>
      </c>
      <c r="J3410" s="537" t="s">
        <v>1059</v>
      </c>
    </row>
    <row r="3411">
      <c r="A3411" s="5" t="s">
        <v>517</v>
      </c>
      <c r="B3411" s="149" t="str">
        <f>iferror(vlookup(A3411,Maps!$A$2:$B$111,2,false),"")</f>
        <v>Spot 00 - Hyrule Field</v>
      </c>
      <c r="C3411" s="7" t="s">
        <v>680</v>
      </c>
      <c r="D3411" s="7" t="s">
        <v>14</v>
      </c>
      <c r="E3411" s="7" t="s">
        <v>2461</v>
      </c>
      <c r="F3411" s="547" t="str">
        <f>iferror(vlookup(E3411,Rooms!$D$2:$E$621,2,false),"")</f>
        <v>Hyrule Field</v>
      </c>
      <c r="G3411" s="5" t="s">
        <v>2910</v>
      </c>
      <c r="H3411" s="536" t="s">
        <v>6605</v>
      </c>
      <c r="I3411" s="536" t="str">
        <f>iferror(vlookup(G3411,Objects!$A$2:$D$403,4,false),"")</f>
        <v>Item Model - Ocarina of Time</v>
      </c>
      <c r="J3411" s="537" t="s">
        <v>1059</v>
      </c>
    </row>
    <row r="3412">
      <c r="A3412" s="54"/>
      <c r="B3412" s="116" t="str">
        <f>iferror(vlookup(A3412,Maps!$A$2:$B$111,2,false),"")</f>
        <v/>
      </c>
      <c r="C3412" s="539"/>
      <c r="D3412" s="539"/>
      <c r="E3412" s="539"/>
      <c r="F3412" s="540" t="str">
        <f>iferror(vlookup(E3412,Rooms!$D$2:$E$621,2,false),"")</f>
        <v/>
      </c>
      <c r="G3412" s="539"/>
      <c r="H3412" s="541"/>
      <c r="I3412" s="541" t="str">
        <f>iferror(vlookup(G3412,Objects!$A$2:$D$403,4,false),"")</f>
        <v/>
      </c>
      <c r="J3412" s="542"/>
    </row>
    <row r="3413">
      <c r="A3413" s="5" t="s">
        <v>517</v>
      </c>
      <c r="B3413" s="149" t="str">
        <f>iferror(vlookup(A3413,Maps!$A$2:$B$111,2,false),"")</f>
        <v>Spot 00 - Hyrule Field</v>
      </c>
      <c r="C3413" s="11" t="s">
        <v>682</v>
      </c>
      <c r="D3413" s="11" t="s">
        <v>14</v>
      </c>
      <c r="E3413" s="11" t="s">
        <v>2461</v>
      </c>
      <c r="F3413" s="538" t="str">
        <f>iferror(vlookup(E3413,Rooms!$D$2:$E$621,2,false),"")</f>
        <v>Hyrule Field</v>
      </c>
      <c r="G3413" s="5" t="s">
        <v>3118</v>
      </c>
      <c r="H3413" s="536" t="s">
        <v>6927</v>
      </c>
      <c r="I3413" s="536" t="str">
        <f>iferror(vlookup(G3413,Objects!$A$2:$D$403,4,false),"")</f>
        <v>Hyrule Field Objects (Adult)</v>
      </c>
      <c r="J3413" s="537" t="s">
        <v>1059</v>
      </c>
    </row>
    <row r="3414">
      <c r="A3414" s="5" t="s">
        <v>517</v>
      </c>
      <c r="B3414" s="149" t="str">
        <f>iferror(vlookup(A3414,Maps!$A$2:$B$111,2,false),"")</f>
        <v>Spot 00 - Hyrule Field</v>
      </c>
      <c r="C3414" s="7" t="s">
        <v>682</v>
      </c>
      <c r="D3414" s="7" t="s">
        <v>14</v>
      </c>
      <c r="E3414" s="7" t="s">
        <v>2461</v>
      </c>
      <c r="F3414" s="547" t="str">
        <f>iferror(vlookup(E3414,Rooms!$D$2:$E$621,2,false),"")</f>
        <v>Hyrule Field</v>
      </c>
      <c r="G3414" s="5" t="s">
        <v>2748</v>
      </c>
      <c r="H3414" s="536" t="s">
        <v>6401</v>
      </c>
      <c r="I3414" s="536" t="str">
        <f>iferror(vlookup(G3414,Objects!$A$2:$D$403,4,false),"")</f>
        <v>Bushes &amp; Trees</v>
      </c>
      <c r="J3414" s="537" t="s">
        <v>1059</v>
      </c>
    </row>
    <row r="3415">
      <c r="A3415" s="5" t="s">
        <v>517</v>
      </c>
      <c r="B3415" s="149" t="str">
        <f>iferror(vlookup(A3415,Maps!$A$2:$B$111,2,false),"")</f>
        <v>Spot 00 - Hyrule Field</v>
      </c>
      <c r="C3415" s="7" t="s">
        <v>682</v>
      </c>
      <c r="D3415" s="7" t="s">
        <v>14</v>
      </c>
      <c r="E3415" s="7" t="s">
        <v>2461</v>
      </c>
      <c r="F3415" s="547" t="str">
        <f>iferror(vlookup(E3415,Rooms!$D$2:$E$621,2,false),"")</f>
        <v>Hyrule Field</v>
      </c>
      <c r="G3415" s="5" t="s">
        <v>3030</v>
      </c>
      <c r="H3415" s="536" t="s">
        <v>6792</v>
      </c>
      <c r="I3415" s="536" t="str">
        <f>iferror(vlookup(G3415,Objects!$A$2:$D$403,4,false),"")</f>
        <v>Square Signpost</v>
      </c>
      <c r="J3415" s="537" t="s">
        <v>1073</v>
      </c>
    </row>
    <row r="3416">
      <c r="A3416" s="5" t="s">
        <v>517</v>
      </c>
      <c r="B3416" s="149" t="str">
        <f>iferror(vlookup(A3416,Maps!$A$2:$B$111,2,false),"")</f>
        <v>Spot 00 - Hyrule Field</v>
      </c>
      <c r="C3416" s="7" t="s">
        <v>682</v>
      </c>
      <c r="D3416" s="7" t="s">
        <v>14</v>
      </c>
      <c r="E3416" s="7" t="s">
        <v>2461</v>
      </c>
      <c r="F3416" s="547" t="str">
        <f>iferror(vlookup(E3416,Rooms!$D$2:$E$621,2,false),"")</f>
        <v>Hyrule Field</v>
      </c>
      <c r="G3416" s="5" t="s">
        <v>668</v>
      </c>
      <c r="H3416" s="536" t="s">
        <v>6373</v>
      </c>
      <c r="I3416" s="536" t="str">
        <f>iferror(vlookup(G3416,Objects!$A$2:$D$403,4,false),"")</f>
        <v>Big Poe &amp; Poe Guide</v>
      </c>
      <c r="J3416" s="537" t="s">
        <v>1059</v>
      </c>
    </row>
    <row r="3417">
      <c r="A3417" s="5" t="s">
        <v>517</v>
      </c>
      <c r="B3417" s="149" t="str">
        <f>iferror(vlookup(A3417,Maps!$A$2:$B$111,2,false),"")</f>
        <v>Spot 00 - Hyrule Field</v>
      </c>
      <c r="C3417" s="7" t="s">
        <v>682</v>
      </c>
      <c r="D3417" s="7" t="s">
        <v>14</v>
      </c>
      <c r="E3417" s="7" t="s">
        <v>2461</v>
      </c>
      <c r="F3417" s="547" t="str">
        <f>iferror(vlookup(E3417,Rooms!$D$2:$E$621,2,false),"")</f>
        <v>Hyrule Field</v>
      </c>
      <c r="G3417" s="5" t="s">
        <v>200</v>
      </c>
      <c r="H3417" s="536" t="s">
        <v>6178</v>
      </c>
      <c r="I3417" s="536" t="str">
        <f>iferror(vlookup(G3417,Objects!$A$2:$D$403,4,false),"")</f>
        <v>Adult Epona</v>
      </c>
      <c r="J3417" s="537" t="s">
        <v>1073</v>
      </c>
    </row>
    <row r="3418">
      <c r="A3418" s="5" t="s">
        <v>517</v>
      </c>
      <c r="B3418" s="149" t="str">
        <f>iferror(vlookup(A3418,Maps!$A$2:$B$111,2,false),"")</f>
        <v>Spot 00 - Hyrule Field</v>
      </c>
      <c r="C3418" s="7" t="s">
        <v>682</v>
      </c>
      <c r="D3418" s="7" t="s">
        <v>14</v>
      </c>
      <c r="E3418" s="7" t="s">
        <v>2461</v>
      </c>
      <c r="F3418" s="547" t="str">
        <f>iferror(vlookup(E3418,Rooms!$D$2:$E$621,2,false),"")</f>
        <v>Hyrule Field</v>
      </c>
      <c r="G3418" s="5" t="s">
        <v>3113</v>
      </c>
      <c r="H3418" s="536" t="s">
        <v>6920</v>
      </c>
      <c r="I3418" s="536" t="str">
        <f>iferror(vlookup(G3418,Objects!$A$2:$D$403,4,false),"")</f>
        <v>Bombable Boulder</v>
      </c>
      <c r="J3418" s="537" t="s">
        <v>1059</v>
      </c>
    </row>
    <row r="3419">
      <c r="A3419" s="54"/>
      <c r="B3419" s="116" t="str">
        <f>iferror(vlookup(A3419,Maps!$A$2:$B$111,2,false),"")</f>
        <v/>
      </c>
      <c r="C3419" s="539"/>
      <c r="D3419" s="539"/>
      <c r="E3419" s="539"/>
      <c r="F3419" s="540" t="str">
        <f>iferror(vlookup(E3419,Rooms!$D$2:$E$621,2,false),"")</f>
        <v/>
      </c>
      <c r="G3419" s="539"/>
      <c r="H3419" s="541"/>
      <c r="I3419" s="541" t="str">
        <f>iferror(vlookup(G3419,Objects!$A$2:$D$403,4,false),"")</f>
        <v/>
      </c>
      <c r="J3419" s="542"/>
    </row>
    <row r="3420">
      <c r="A3420" s="5" t="s">
        <v>517</v>
      </c>
      <c r="B3420" s="149" t="str">
        <f>iferror(vlookup(A3420,Maps!$A$2:$B$111,2,false),"")</f>
        <v>Spot 00 - Hyrule Field</v>
      </c>
      <c r="C3420" s="11" t="s">
        <v>686</v>
      </c>
      <c r="D3420" s="11" t="s">
        <v>14</v>
      </c>
      <c r="E3420" s="11" t="s">
        <v>2461</v>
      </c>
      <c r="F3420" s="538" t="str">
        <f>iferror(vlookup(E3420,Rooms!$D$2:$E$621,2,false),"")</f>
        <v>Hyrule Field</v>
      </c>
      <c r="G3420" s="5" t="s">
        <v>337</v>
      </c>
      <c r="H3420" s="536" t="s">
        <v>6219</v>
      </c>
      <c r="I3420" s="536" t="str">
        <f>iferror(vlookup(G3420,Objects!$A$2:$D$403,4,false),"")</f>
        <v>Hyrule Field Objects (Child)</v>
      </c>
      <c r="J3420" s="537" t="s">
        <v>1059</v>
      </c>
    </row>
    <row r="3421">
      <c r="A3421" s="5" t="s">
        <v>517</v>
      </c>
      <c r="B3421" s="149" t="str">
        <f>iferror(vlookup(A3421,Maps!$A$2:$B$111,2,false),"")</f>
        <v>Spot 00 - Hyrule Field</v>
      </c>
      <c r="C3421" s="7" t="s">
        <v>686</v>
      </c>
      <c r="D3421" s="7" t="s">
        <v>14</v>
      </c>
      <c r="E3421" s="7" t="s">
        <v>2461</v>
      </c>
      <c r="F3421" s="547" t="str">
        <f>iferror(vlookup(E3421,Rooms!$D$2:$E$621,2,false),"")</f>
        <v>Hyrule Field</v>
      </c>
      <c r="G3421" s="5" t="s">
        <v>3183</v>
      </c>
      <c r="H3421" s="536" t="s">
        <v>7030</v>
      </c>
      <c r="I3421" s="536" t="str">
        <f>iferror(vlookup(G3421,Objects!$A$2:$D$403,4,false),"")</f>
        <v>Child Zelda</v>
      </c>
      <c r="J3421" s="537" t="s">
        <v>1073</v>
      </c>
    </row>
    <row r="3422">
      <c r="A3422" s="5" t="s">
        <v>517</v>
      </c>
      <c r="B3422" s="149" t="str">
        <f>iferror(vlookup(A3422,Maps!$A$2:$B$111,2,false),"")</f>
        <v>Spot 00 - Hyrule Field</v>
      </c>
      <c r="C3422" s="7" t="s">
        <v>686</v>
      </c>
      <c r="D3422" s="7" t="s">
        <v>14</v>
      </c>
      <c r="E3422" s="7" t="s">
        <v>2461</v>
      </c>
      <c r="F3422" s="547" t="str">
        <f>iferror(vlookup(E3422,Rooms!$D$2:$E$621,2,false),"")</f>
        <v>Hyrule Field</v>
      </c>
      <c r="G3422" s="5" t="s">
        <v>325</v>
      </c>
      <c r="H3422" s="536" t="s">
        <v>6215</v>
      </c>
      <c r="I3422" s="536" t="str">
        <f>iferror(vlookup(G3422,Objects!$A$2:$D$403,4,false),"")</f>
        <v>Ganondorf's Horse</v>
      </c>
      <c r="J3422" s="537" t="s">
        <v>1073</v>
      </c>
    </row>
    <row r="3423">
      <c r="A3423" s="5" t="s">
        <v>517</v>
      </c>
      <c r="B3423" s="149" t="str">
        <f>iferror(vlookup(A3423,Maps!$A$2:$B$111,2,false),"")</f>
        <v>Spot 00 - Hyrule Field</v>
      </c>
      <c r="C3423" s="7" t="s">
        <v>686</v>
      </c>
      <c r="D3423" s="7" t="s">
        <v>14</v>
      </c>
      <c r="E3423" s="7" t="s">
        <v>2461</v>
      </c>
      <c r="F3423" s="547" t="str">
        <f>iferror(vlookup(E3423,Rooms!$D$2:$E$621,2,false),"")</f>
        <v>Hyrule Field</v>
      </c>
      <c r="G3423" s="5" t="s">
        <v>185</v>
      </c>
      <c r="H3423" s="536" t="s">
        <v>6274</v>
      </c>
      <c r="I3423" s="536" t="str">
        <f>iferror(vlookup(G3423,Objects!$A$2:$D$403,4,false),"")</f>
        <v>Zelda's Horse</v>
      </c>
      <c r="J3423" s="537" t="s">
        <v>1073</v>
      </c>
    </row>
    <row r="3424">
      <c r="A3424" s="5" t="s">
        <v>517</v>
      </c>
      <c r="B3424" s="149" t="str">
        <f>iferror(vlookup(A3424,Maps!$A$2:$B$111,2,false),"")</f>
        <v>Spot 00 - Hyrule Field</v>
      </c>
      <c r="C3424" s="7" t="s">
        <v>686</v>
      </c>
      <c r="D3424" s="7" t="s">
        <v>14</v>
      </c>
      <c r="E3424" s="7" t="s">
        <v>2461</v>
      </c>
      <c r="F3424" s="547" t="str">
        <f>iferror(vlookup(E3424,Rooms!$D$2:$E$621,2,false),"")</f>
        <v>Hyrule Field</v>
      </c>
      <c r="G3424" s="5" t="s">
        <v>2799</v>
      </c>
      <c r="H3424" s="536" t="s">
        <v>6453</v>
      </c>
      <c r="I3424" s="536" t="str">
        <f>iferror(vlookup(G3424,Objects!$A$2:$D$403,4,false),"")</f>
        <v>Ganondorf (Cutscenes)</v>
      </c>
      <c r="J3424" s="537" t="s">
        <v>1073</v>
      </c>
    </row>
    <row r="3425">
      <c r="A3425" s="5" t="s">
        <v>517</v>
      </c>
      <c r="B3425" s="149" t="str">
        <f>iferror(vlookup(A3425,Maps!$A$2:$B$111,2,false),"")</f>
        <v>Spot 00 - Hyrule Field</v>
      </c>
      <c r="C3425" s="7" t="s">
        <v>686</v>
      </c>
      <c r="D3425" s="7" t="s">
        <v>14</v>
      </c>
      <c r="E3425" s="7" t="s">
        <v>2461</v>
      </c>
      <c r="F3425" s="547" t="str">
        <f>iferror(vlookup(E3425,Rooms!$D$2:$E$621,2,false),"")</f>
        <v>Hyrule Field</v>
      </c>
      <c r="G3425" s="5" t="s">
        <v>469</v>
      </c>
      <c r="H3425" s="536" t="s">
        <v>6275</v>
      </c>
      <c r="I3425" s="536" t="str">
        <f>iferror(vlookup(G3425,Objects!$A$2:$D$403,4,false),"")</f>
        <v>Zelda's Escape &amp; Song of Time Cutscene Animations</v>
      </c>
      <c r="J3425" s="537" t="s">
        <v>1073</v>
      </c>
    </row>
    <row r="3426">
      <c r="A3426" s="5" t="s">
        <v>517</v>
      </c>
      <c r="B3426" s="149" t="str">
        <f>iferror(vlookup(A3426,Maps!$A$2:$B$111,2,false),"")</f>
        <v>Spot 00 - Hyrule Field</v>
      </c>
      <c r="C3426" s="7" t="s">
        <v>686</v>
      </c>
      <c r="D3426" s="7" t="s">
        <v>14</v>
      </c>
      <c r="E3426" s="7" t="s">
        <v>2461</v>
      </c>
      <c r="F3426" s="547" t="str">
        <f>iferror(vlookup(E3426,Rooms!$D$2:$E$621,2,false),"")</f>
        <v>Hyrule Field</v>
      </c>
      <c r="G3426" s="5" t="s">
        <v>2768</v>
      </c>
      <c r="H3426" s="536" t="s">
        <v>6410</v>
      </c>
      <c r="I3426" s="536" t="str">
        <f>iferror(vlookup(G3426,Objects!$A$2:$D$403,4,false),"")</f>
        <v>Impa</v>
      </c>
      <c r="J3426" s="537" t="s">
        <v>1073</v>
      </c>
    </row>
    <row r="3427">
      <c r="A3427" s="54"/>
      <c r="B3427" s="116" t="str">
        <f>iferror(vlookup(A3427,Maps!$A$2:$B$111,2,false),"")</f>
        <v/>
      </c>
      <c r="C3427" s="539"/>
      <c r="D3427" s="539"/>
      <c r="E3427" s="539"/>
      <c r="F3427" s="540" t="str">
        <f>iferror(vlookup(E3427,Rooms!$D$2:$E$621,2,false),"")</f>
        <v/>
      </c>
      <c r="G3427" s="539"/>
      <c r="H3427" s="541"/>
      <c r="I3427" s="541" t="str">
        <f>iferror(vlookup(G3427,Objects!$A$2:$D$403,4,false),"")</f>
        <v/>
      </c>
      <c r="J3427" s="542"/>
    </row>
    <row r="3428">
      <c r="A3428" s="5" t="s">
        <v>517</v>
      </c>
      <c r="B3428" s="149" t="str">
        <f>iferror(vlookup(A3428,Maps!$A$2:$B$111,2,false),"")</f>
        <v>Spot 00 - Hyrule Field</v>
      </c>
      <c r="C3428" s="11" t="s">
        <v>688</v>
      </c>
      <c r="D3428" s="11" t="s">
        <v>14</v>
      </c>
      <c r="E3428" s="11" t="s">
        <v>2461</v>
      </c>
      <c r="F3428" s="538" t="str">
        <f>iferror(vlookup(E3428,Rooms!$D$2:$E$621,2,false),"")</f>
        <v>Hyrule Field</v>
      </c>
      <c r="G3428" s="5" t="s">
        <v>337</v>
      </c>
      <c r="H3428" s="536" t="s">
        <v>6219</v>
      </c>
      <c r="I3428" s="536" t="str">
        <f>iferror(vlookup(G3428,Objects!$A$2:$D$403,4,false),"")</f>
        <v>Hyrule Field Objects (Child)</v>
      </c>
      <c r="J3428" s="537" t="s">
        <v>1059</v>
      </c>
    </row>
    <row r="3429">
      <c r="A3429" s="5" t="s">
        <v>517</v>
      </c>
      <c r="B3429" s="149" t="str">
        <f>iferror(vlookup(A3429,Maps!$A$2:$B$111,2,false),"")</f>
        <v>Spot 00 - Hyrule Field</v>
      </c>
      <c r="C3429" s="7" t="s">
        <v>688</v>
      </c>
      <c r="D3429" s="7" t="s">
        <v>14</v>
      </c>
      <c r="E3429" s="7" t="s">
        <v>2461</v>
      </c>
      <c r="F3429" s="547" t="str">
        <f>iferror(vlookup(E3429,Rooms!$D$2:$E$621,2,false),"")</f>
        <v>Hyrule Field</v>
      </c>
      <c r="G3429" s="5" t="s">
        <v>3183</v>
      </c>
      <c r="H3429" s="536" t="s">
        <v>7030</v>
      </c>
      <c r="I3429" s="536" t="str">
        <f>iferror(vlookup(G3429,Objects!$A$2:$D$403,4,false),"")</f>
        <v>Child Zelda</v>
      </c>
      <c r="J3429" s="537" t="s">
        <v>1073</v>
      </c>
    </row>
    <row r="3430">
      <c r="A3430" s="5" t="s">
        <v>517</v>
      </c>
      <c r="B3430" s="149" t="str">
        <f>iferror(vlookup(A3430,Maps!$A$2:$B$111,2,false),"")</f>
        <v>Spot 00 - Hyrule Field</v>
      </c>
      <c r="C3430" s="7" t="s">
        <v>688</v>
      </c>
      <c r="D3430" s="7" t="s">
        <v>14</v>
      </c>
      <c r="E3430" s="7" t="s">
        <v>2461</v>
      </c>
      <c r="F3430" s="547" t="str">
        <f>iferror(vlookup(E3430,Rooms!$D$2:$E$621,2,false),"")</f>
        <v>Hyrule Field</v>
      </c>
      <c r="G3430" s="5" t="s">
        <v>325</v>
      </c>
      <c r="H3430" s="536" t="s">
        <v>6215</v>
      </c>
      <c r="I3430" s="536" t="str">
        <f>iferror(vlookup(G3430,Objects!$A$2:$D$403,4,false),"")</f>
        <v>Ganondorf's Horse</v>
      </c>
      <c r="J3430" s="537" t="s">
        <v>1073</v>
      </c>
    </row>
    <row r="3431">
      <c r="A3431" s="5" t="s">
        <v>517</v>
      </c>
      <c r="B3431" s="149" t="str">
        <f>iferror(vlookup(A3431,Maps!$A$2:$B$111,2,false),"")</f>
        <v>Spot 00 - Hyrule Field</v>
      </c>
      <c r="C3431" s="7" t="s">
        <v>688</v>
      </c>
      <c r="D3431" s="7" t="s">
        <v>14</v>
      </c>
      <c r="E3431" s="7" t="s">
        <v>2461</v>
      </c>
      <c r="F3431" s="547" t="str">
        <f>iferror(vlookup(E3431,Rooms!$D$2:$E$621,2,false),"")</f>
        <v>Hyrule Field</v>
      </c>
      <c r="G3431" s="5" t="s">
        <v>185</v>
      </c>
      <c r="H3431" s="536" t="s">
        <v>6274</v>
      </c>
      <c r="I3431" s="536" t="str">
        <f>iferror(vlookup(G3431,Objects!$A$2:$D$403,4,false),"")</f>
        <v>Zelda's Horse</v>
      </c>
      <c r="J3431" s="537" t="s">
        <v>1073</v>
      </c>
    </row>
    <row r="3432">
      <c r="A3432" s="5" t="s">
        <v>517</v>
      </c>
      <c r="B3432" s="149" t="str">
        <f>iferror(vlookup(A3432,Maps!$A$2:$B$111,2,false),"")</f>
        <v>Spot 00 - Hyrule Field</v>
      </c>
      <c r="C3432" s="7" t="s">
        <v>688</v>
      </c>
      <c r="D3432" s="7" t="s">
        <v>14</v>
      </c>
      <c r="E3432" s="7" t="s">
        <v>2461</v>
      </c>
      <c r="F3432" s="547" t="str">
        <f>iferror(vlookup(E3432,Rooms!$D$2:$E$621,2,false),"")</f>
        <v>Hyrule Field</v>
      </c>
      <c r="G3432" s="5" t="s">
        <v>2799</v>
      </c>
      <c r="H3432" s="536" t="s">
        <v>6453</v>
      </c>
      <c r="I3432" s="536" t="str">
        <f>iferror(vlookup(G3432,Objects!$A$2:$D$403,4,false),"")</f>
        <v>Ganondorf (Cutscenes)</v>
      </c>
      <c r="J3432" s="537" t="s">
        <v>1073</v>
      </c>
    </row>
    <row r="3433">
      <c r="A3433" s="5" t="s">
        <v>517</v>
      </c>
      <c r="B3433" s="149" t="str">
        <f>iferror(vlookup(A3433,Maps!$A$2:$B$111,2,false),"")</f>
        <v>Spot 00 - Hyrule Field</v>
      </c>
      <c r="C3433" s="7" t="s">
        <v>688</v>
      </c>
      <c r="D3433" s="7" t="s">
        <v>14</v>
      </c>
      <c r="E3433" s="7" t="s">
        <v>2461</v>
      </c>
      <c r="F3433" s="547" t="str">
        <f>iferror(vlookup(E3433,Rooms!$D$2:$E$621,2,false),"")</f>
        <v>Hyrule Field</v>
      </c>
      <c r="G3433" s="5" t="s">
        <v>469</v>
      </c>
      <c r="H3433" s="536" t="s">
        <v>6275</v>
      </c>
      <c r="I3433" s="536" t="str">
        <f>iferror(vlookup(G3433,Objects!$A$2:$D$403,4,false),"")</f>
        <v>Zelda's Escape &amp; Song of Time Cutscene Animations</v>
      </c>
      <c r="J3433" s="537" t="s">
        <v>1073</v>
      </c>
    </row>
    <row r="3434">
      <c r="A3434" s="5" t="s">
        <v>517</v>
      </c>
      <c r="B3434" s="149" t="str">
        <f>iferror(vlookup(A3434,Maps!$A$2:$B$111,2,false),"")</f>
        <v>Spot 00 - Hyrule Field</v>
      </c>
      <c r="C3434" s="7" t="s">
        <v>688</v>
      </c>
      <c r="D3434" s="7" t="s">
        <v>14</v>
      </c>
      <c r="E3434" s="7" t="s">
        <v>2461</v>
      </c>
      <c r="F3434" s="547" t="str">
        <f>iferror(vlookup(E3434,Rooms!$D$2:$E$621,2,false),"")</f>
        <v>Hyrule Field</v>
      </c>
      <c r="G3434" s="5" t="s">
        <v>2768</v>
      </c>
      <c r="H3434" s="536" t="s">
        <v>6410</v>
      </c>
      <c r="I3434" s="536" t="str">
        <f>iferror(vlookup(G3434,Objects!$A$2:$D$403,4,false),"")</f>
        <v>Impa</v>
      </c>
      <c r="J3434" s="537" t="s">
        <v>1073</v>
      </c>
    </row>
    <row r="3435">
      <c r="A3435" s="5" t="s">
        <v>517</v>
      </c>
      <c r="B3435" s="149" t="str">
        <f>iferror(vlookup(A3435,Maps!$A$2:$B$111,2,false),"")</f>
        <v>Spot 00 - Hyrule Field</v>
      </c>
      <c r="C3435" s="7" t="s">
        <v>688</v>
      </c>
      <c r="D3435" s="7" t="s">
        <v>14</v>
      </c>
      <c r="E3435" s="7" t="s">
        <v>2461</v>
      </c>
      <c r="F3435" s="547" t="str">
        <f>iferror(vlookup(E3435,Rooms!$D$2:$E$621,2,false),"")</f>
        <v>Hyrule Field</v>
      </c>
      <c r="G3435" s="5" t="s">
        <v>2910</v>
      </c>
      <c r="H3435" s="536" t="s">
        <v>6605</v>
      </c>
      <c r="I3435" s="536" t="str">
        <f>iferror(vlookup(G3435,Objects!$A$2:$D$403,4,false),"")</f>
        <v>Item Model - Ocarina of Time</v>
      </c>
      <c r="J3435" s="537" t="s">
        <v>1073</v>
      </c>
    </row>
    <row r="3436">
      <c r="A3436" s="5" t="s">
        <v>517</v>
      </c>
      <c r="B3436" s="149" t="str">
        <f>iferror(vlookup(A3436,Maps!$A$2:$B$111,2,false),"")</f>
        <v>Spot 00 - Hyrule Field</v>
      </c>
      <c r="C3436" s="7" t="s">
        <v>688</v>
      </c>
      <c r="D3436" s="7" t="s">
        <v>14</v>
      </c>
      <c r="E3436" s="7" t="s">
        <v>2461</v>
      </c>
      <c r="F3436" s="547" t="str">
        <f>iferror(vlookup(E3436,Rooms!$D$2:$E$621,2,false),"")</f>
        <v>Hyrule Field</v>
      </c>
      <c r="G3436" s="5" t="s">
        <v>2992</v>
      </c>
      <c r="H3436" s="536" t="s">
        <v>6752</v>
      </c>
      <c r="I3436" s="536" t="str">
        <f>iferror(vlookup(G3436,Objects!$A$2:$D$403,4,false),"")</f>
        <v>Ganondorf's Magic Blast</v>
      </c>
      <c r="J3436" s="537" t="s">
        <v>1073</v>
      </c>
    </row>
    <row r="3437">
      <c r="A3437" s="54"/>
      <c r="B3437" s="116" t="str">
        <f>iferror(vlookup(A3437,Maps!$A$2:$B$111,2,false),"")</f>
        <v/>
      </c>
      <c r="C3437" s="539"/>
      <c r="D3437" s="539"/>
      <c r="E3437" s="539"/>
      <c r="F3437" s="540" t="str">
        <f>iferror(vlookup(E3437,Rooms!$D$2:$E$621,2,false),"")</f>
        <v/>
      </c>
      <c r="G3437" s="539"/>
      <c r="H3437" s="541"/>
      <c r="I3437" s="541" t="str">
        <f>iferror(vlookup(G3437,Objects!$A$2:$D$403,4,false),"")</f>
        <v/>
      </c>
      <c r="J3437" s="542"/>
    </row>
    <row r="3438">
      <c r="A3438" s="5" t="s">
        <v>517</v>
      </c>
      <c r="B3438" s="149" t="str">
        <f>iferror(vlookup(A3438,Maps!$A$2:$B$111,2,false),"")</f>
        <v>Spot 00 - Hyrule Field</v>
      </c>
      <c r="C3438" s="11" t="s">
        <v>690</v>
      </c>
      <c r="D3438" s="11" t="s">
        <v>14</v>
      </c>
      <c r="E3438" s="11" t="s">
        <v>2461</v>
      </c>
      <c r="F3438" s="538" t="str">
        <f>iferror(vlookup(E3438,Rooms!$D$2:$E$621,2,false),"")</f>
        <v>Hyrule Field</v>
      </c>
      <c r="G3438" s="5" t="s">
        <v>337</v>
      </c>
      <c r="H3438" s="536" t="s">
        <v>6219</v>
      </c>
      <c r="I3438" s="536" t="str">
        <f>iferror(vlookup(G3438,Objects!$A$2:$D$403,4,false),"")</f>
        <v>Hyrule Field Objects (Child)</v>
      </c>
      <c r="J3438" s="537" t="s">
        <v>1059</v>
      </c>
    </row>
    <row r="3439">
      <c r="A3439" s="5" t="s">
        <v>517</v>
      </c>
      <c r="B3439" s="149" t="str">
        <f>iferror(vlookup(A3439,Maps!$A$2:$B$111,2,false),"")</f>
        <v>Spot 00 - Hyrule Field</v>
      </c>
      <c r="C3439" s="7" t="s">
        <v>690</v>
      </c>
      <c r="D3439" s="7" t="s">
        <v>14</v>
      </c>
      <c r="E3439" s="7" t="s">
        <v>2461</v>
      </c>
      <c r="F3439" s="547" t="str">
        <f>iferror(vlookup(E3439,Rooms!$D$2:$E$621,2,false),"")</f>
        <v>Hyrule Field</v>
      </c>
      <c r="G3439" s="5" t="s">
        <v>3183</v>
      </c>
      <c r="H3439" s="536" t="s">
        <v>7030</v>
      </c>
      <c r="I3439" s="536" t="str">
        <f>iferror(vlookup(G3439,Objects!$A$2:$D$403,4,false),"")</f>
        <v>Child Zelda</v>
      </c>
      <c r="J3439" s="537" t="s">
        <v>1073</v>
      </c>
    </row>
    <row r="3440">
      <c r="A3440" s="5" t="s">
        <v>517</v>
      </c>
      <c r="B3440" s="149" t="str">
        <f>iferror(vlookup(A3440,Maps!$A$2:$B$111,2,false),"")</f>
        <v>Spot 00 - Hyrule Field</v>
      </c>
      <c r="C3440" s="7" t="s">
        <v>690</v>
      </c>
      <c r="D3440" s="7" t="s">
        <v>14</v>
      </c>
      <c r="E3440" s="7" t="s">
        <v>2461</v>
      </c>
      <c r="F3440" s="547" t="str">
        <f>iferror(vlookup(E3440,Rooms!$D$2:$E$621,2,false),"")</f>
        <v>Hyrule Field</v>
      </c>
      <c r="G3440" s="5" t="s">
        <v>185</v>
      </c>
      <c r="H3440" s="536" t="s">
        <v>6274</v>
      </c>
      <c r="I3440" s="536" t="str">
        <f>iferror(vlookup(G3440,Objects!$A$2:$D$403,4,false),"")</f>
        <v>Zelda's Horse</v>
      </c>
      <c r="J3440" s="537" t="s">
        <v>1073</v>
      </c>
    </row>
    <row r="3441">
      <c r="A3441" s="5" t="s">
        <v>517</v>
      </c>
      <c r="B3441" s="149" t="str">
        <f>iferror(vlookup(A3441,Maps!$A$2:$B$111,2,false),"")</f>
        <v>Spot 00 - Hyrule Field</v>
      </c>
      <c r="C3441" s="7" t="s">
        <v>690</v>
      </c>
      <c r="D3441" s="7" t="s">
        <v>14</v>
      </c>
      <c r="E3441" s="7" t="s">
        <v>2461</v>
      </c>
      <c r="F3441" s="547" t="str">
        <f>iferror(vlookup(E3441,Rooms!$D$2:$E$621,2,false),"")</f>
        <v>Hyrule Field</v>
      </c>
      <c r="G3441" s="5" t="s">
        <v>469</v>
      </c>
      <c r="H3441" s="536" t="s">
        <v>6275</v>
      </c>
      <c r="I3441" s="536" t="str">
        <f>iferror(vlookup(G3441,Objects!$A$2:$D$403,4,false),"")</f>
        <v>Zelda's Escape &amp; Song of Time Cutscene Animations</v>
      </c>
      <c r="J3441" s="537" t="s">
        <v>1073</v>
      </c>
    </row>
    <row r="3442">
      <c r="A3442" s="5" t="s">
        <v>517</v>
      </c>
      <c r="B3442" s="149" t="str">
        <f>iferror(vlookup(A3442,Maps!$A$2:$B$111,2,false),"")</f>
        <v>Spot 00 - Hyrule Field</v>
      </c>
      <c r="C3442" s="7" t="s">
        <v>690</v>
      </c>
      <c r="D3442" s="7" t="s">
        <v>14</v>
      </c>
      <c r="E3442" s="7" t="s">
        <v>2461</v>
      </c>
      <c r="F3442" s="547" t="str">
        <f>iferror(vlookup(E3442,Rooms!$D$2:$E$621,2,false),"")</f>
        <v>Hyrule Field</v>
      </c>
      <c r="G3442" s="5" t="s">
        <v>2768</v>
      </c>
      <c r="H3442" s="536" t="s">
        <v>6410</v>
      </c>
      <c r="I3442" s="536" t="str">
        <f>iferror(vlookup(G3442,Objects!$A$2:$D$403,4,false),"")</f>
        <v>Impa</v>
      </c>
      <c r="J3442" s="537" t="s">
        <v>1073</v>
      </c>
    </row>
    <row r="3443">
      <c r="A3443" s="5" t="s">
        <v>517</v>
      </c>
      <c r="B3443" s="149" t="str">
        <f>iferror(vlookup(A3443,Maps!$A$2:$B$111,2,false),"")</f>
        <v>Spot 00 - Hyrule Field</v>
      </c>
      <c r="C3443" s="7" t="s">
        <v>690</v>
      </c>
      <c r="D3443" s="7" t="s">
        <v>14</v>
      </c>
      <c r="E3443" s="7" t="s">
        <v>2461</v>
      </c>
      <c r="F3443" s="547" t="str">
        <f>iferror(vlookup(E3443,Rooms!$D$2:$E$621,2,false),"")</f>
        <v>Hyrule Field</v>
      </c>
      <c r="G3443" s="5" t="s">
        <v>2910</v>
      </c>
      <c r="H3443" s="536" t="s">
        <v>6605</v>
      </c>
      <c r="I3443" s="536" t="str">
        <f>iferror(vlookup(G3443,Objects!$A$2:$D$403,4,false),"")</f>
        <v>Item Model - Ocarina of Time</v>
      </c>
      <c r="J3443" s="537" t="s">
        <v>1073</v>
      </c>
    </row>
    <row r="3444">
      <c r="A3444" s="54"/>
      <c r="B3444" s="116" t="str">
        <f>iferror(vlookup(A3444,Maps!$A$2:$B$111,2,false),"")</f>
        <v/>
      </c>
      <c r="C3444" s="539"/>
      <c r="D3444" s="539"/>
      <c r="E3444" s="539"/>
      <c r="F3444" s="540" t="str">
        <f>iferror(vlookup(E3444,Rooms!$D$2:$E$621,2,false),"")</f>
        <v/>
      </c>
      <c r="G3444" s="539"/>
      <c r="H3444" s="541"/>
      <c r="I3444" s="541" t="str">
        <f>iferror(vlookup(G3444,Objects!$A$2:$D$403,4,false),"")</f>
        <v/>
      </c>
      <c r="J3444" s="542"/>
    </row>
    <row r="3445">
      <c r="A3445" s="5" t="s">
        <v>517</v>
      </c>
      <c r="B3445" s="149" t="str">
        <f>iferror(vlookup(A3445,Maps!$A$2:$B$111,2,false),"")</f>
        <v>Spot 00 - Hyrule Field</v>
      </c>
      <c r="C3445" s="11" t="s">
        <v>692</v>
      </c>
      <c r="D3445" s="11" t="s">
        <v>14</v>
      </c>
      <c r="E3445" s="11" t="s">
        <v>2461</v>
      </c>
      <c r="F3445" s="538" t="str">
        <f>iferror(vlookup(E3445,Rooms!$D$2:$E$621,2,false),"")</f>
        <v>Hyrule Field</v>
      </c>
      <c r="G3445" s="5" t="s">
        <v>337</v>
      </c>
      <c r="H3445" s="536" t="s">
        <v>6219</v>
      </c>
      <c r="I3445" s="536" t="str">
        <f>iferror(vlookup(G3445,Objects!$A$2:$D$403,4,false),"")</f>
        <v>Hyrule Field Objects (Child)</v>
      </c>
      <c r="J3445" s="537" t="s">
        <v>1059</v>
      </c>
    </row>
    <row r="3446">
      <c r="A3446" s="5" t="s">
        <v>517</v>
      </c>
      <c r="B3446" s="149" t="str">
        <f>iferror(vlookup(A3446,Maps!$A$2:$B$111,2,false),"")</f>
        <v>Spot 00 - Hyrule Field</v>
      </c>
      <c r="C3446" s="7" t="s">
        <v>692</v>
      </c>
      <c r="D3446" s="7" t="s">
        <v>14</v>
      </c>
      <c r="E3446" s="7" t="s">
        <v>2461</v>
      </c>
      <c r="F3446" s="547" t="str">
        <f>iferror(vlookup(E3446,Rooms!$D$2:$E$621,2,false),"")</f>
        <v>Hyrule Field</v>
      </c>
      <c r="G3446" s="5" t="s">
        <v>2748</v>
      </c>
      <c r="H3446" s="536" t="s">
        <v>6401</v>
      </c>
      <c r="I3446" s="536" t="str">
        <f>iferror(vlookup(G3446,Objects!$A$2:$D$403,4,false),"")</f>
        <v>Bushes &amp; Trees</v>
      </c>
      <c r="J3446" s="537" t="s">
        <v>1059</v>
      </c>
    </row>
    <row r="3447">
      <c r="A3447" s="5" t="s">
        <v>517</v>
      </c>
      <c r="B3447" s="149" t="str">
        <f>iferror(vlookup(A3447,Maps!$A$2:$B$111,2,false),"")</f>
        <v>Spot 00 - Hyrule Field</v>
      </c>
      <c r="C3447" s="7" t="s">
        <v>692</v>
      </c>
      <c r="D3447" s="7" t="s">
        <v>14</v>
      </c>
      <c r="E3447" s="7" t="s">
        <v>2461</v>
      </c>
      <c r="F3447" s="547" t="str">
        <f>iferror(vlookup(E3447,Rooms!$D$2:$E$621,2,false),"")</f>
        <v>Hyrule Field</v>
      </c>
      <c r="G3447" s="5" t="s">
        <v>200</v>
      </c>
      <c r="H3447" s="536" t="s">
        <v>6178</v>
      </c>
      <c r="I3447" s="536" t="str">
        <f>iferror(vlookup(G3447,Objects!$A$2:$D$403,4,false),"")</f>
        <v>Adult Epona</v>
      </c>
      <c r="J3447" s="537" t="s">
        <v>1073</v>
      </c>
    </row>
    <row r="3448">
      <c r="A3448" s="5" t="s">
        <v>517</v>
      </c>
      <c r="B3448" s="149" t="str">
        <f>iferror(vlookup(A3448,Maps!$A$2:$B$111,2,false),"")</f>
        <v>Spot 00 - Hyrule Field</v>
      </c>
      <c r="C3448" s="7" t="s">
        <v>692</v>
      </c>
      <c r="D3448" s="7" t="s">
        <v>14</v>
      </c>
      <c r="E3448" s="7" t="s">
        <v>2461</v>
      </c>
      <c r="F3448" s="547" t="str">
        <f>iferror(vlookup(E3448,Rooms!$D$2:$E$621,2,false),"")</f>
        <v>Hyrule Field</v>
      </c>
      <c r="G3448" s="5" t="s">
        <v>3079</v>
      </c>
      <c r="H3448" s="536" t="s">
        <v>6859</v>
      </c>
      <c r="I3448" s="536" t="str">
        <f>iferror(vlookup(G3448,Objects!$A$2:$D$403,4,false),"")</f>
        <v>Title Screen Overlay</v>
      </c>
      <c r="J3448" s="537" t="s">
        <v>1059</v>
      </c>
    </row>
    <row r="3449">
      <c r="A3449" s="54"/>
      <c r="B3449" s="116" t="str">
        <f>iferror(vlookup(A3449,Maps!$A$2:$B$111,2,false),"")</f>
        <v/>
      </c>
      <c r="C3449" s="539"/>
      <c r="D3449" s="539"/>
      <c r="E3449" s="539"/>
      <c r="F3449" s="540" t="str">
        <f>iferror(vlookup(E3449,Rooms!$D$2:$E$621,2,false),"")</f>
        <v/>
      </c>
      <c r="G3449" s="539"/>
      <c r="H3449" s="541"/>
      <c r="I3449" s="541" t="str">
        <f>iferror(vlookup(G3449,Objects!$A$2:$D$403,4,false),"")</f>
        <v/>
      </c>
      <c r="J3449" s="542"/>
    </row>
    <row r="3450">
      <c r="A3450" s="5" t="s">
        <v>517</v>
      </c>
      <c r="B3450" s="149" t="str">
        <f>iferror(vlookup(A3450,Maps!$A$2:$B$111,2,false),"")</f>
        <v>Spot 00 - Hyrule Field</v>
      </c>
      <c r="C3450" s="11" t="s">
        <v>694</v>
      </c>
      <c r="D3450" s="11" t="s">
        <v>14</v>
      </c>
      <c r="E3450" s="11" t="s">
        <v>2461</v>
      </c>
      <c r="F3450" s="538" t="str">
        <f>iferror(vlookup(E3450,Rooms!$D$2:$E$621,2,false),"")</f>
        <v>Hyrule Field</v>
      </c>
      <c r="G3450" s="5" t="s">
        <v>337</v>
      </c>
      <c r="H3450" s="536" t="s">
        <v>6219</v>
      </c>
      <c r="I3450" s="536" t="str">
        <f>iferror(vlookup(G3450,Objects!$A$2:$D$403,4,false),"")</f>
        <v>Hyrule Field Objects (Child)</v>
      </c>
      <c r="J3450" s="537" t="s">
        <v>1059</v>
      </c>
    </row>
    <row r="3451">
      <c r="A3451" s="5" t="s">
        <v>517</v>
      </c>
      <c r="B3451" s="149" t="str">
        <f>iferror(vlookup(A3451,Maps!$A$2:$B$111,2,false),"")</f>
        <v>Spot 00 - Hyrule Field</v>
      </c>
      <c r="C3451" s="7" t="s">
        <v>694</v>
      </c>
      <c r="D3451" s="7" t="s">
        <v>14</v>
      </c>
      <c r="E3451" s="7" t="s">
        <v>2461</v>
      </c>
      <c r="F3451" s="547" t="str">
        <f>iferror(vlookup(E3451,Rooms!$D$2:$E$621,2,false),"")</f>
        <v>Hyrule Field</v>
      </c>
      <c r="G3451" s="5" t="s">
        <v>2748</v>
      </c>
      <c r="H3451" s="536" t="s">
        <v>6401</v>
      </c>
      <c r="I3451" s="536" t="str">
        <f>iferror(vlookup(G3451,Objects!$A$2:$D$403,4,false),"")</f>
        <v>Bushes &amp; Trees</v>
      </c>
      <c r="J3451" s="537" t="s">
        <v>1059</v>
      </c>
    </row>
    <row r="3452">
      <c r="A3452" s="5" t="s">
        <v>517</v>
      </c>
      <c r="B3452" s="149" t="str">
        <f>iferror(vlookup(A3452,Maps!$A$2:$B$111,2,false),"")</f>
        <v>Spot 00 - Hyrule Field</v>
      </c>
      <c r="C3452" s="7" t="s">
        <v>694</v>
      </c>
      <c r="D3452" s="7" t="s">
        <v>14</v>
      </c>
      <c r="E3452" s="7" t="s">
        <v>2461</v>
      </c>
      <c r="F3452" s="547" t="str">
        <f>iferror(vlookup(E3452,Rooms!$D$2:$E$621,2,false),"")</f>
        <v>Hyrule Field</v>
      </c>
      <c r="G3452" s="5" t="s">
        <v>200</v>
      </c>
      <c r="H3452" s="536" t="s">
        <v>6178</v>
      </c>
      <c r="I3452" s="536" t="str">
        <f>iferror(vlookup(G3452,Objects!$A$2:$D$403,4,false),"")</f>
        <v>Adult Epona</v>
      </c>
      <c r="J3452" s="537" t="s">
        <v>1073</v>
      </c>
    </row>
    <row r="3453">
      <c r="A3453" s="54"/>
      <c r="B3453" s="116" t="str">
        <f>iferror(vlookup(A3453,Maps!$A$2:$B$111,2,false),"")</f>
        <v/>
      </c>
      <c r="C3453" s="539"/>
      <c r="D3453" s="539"/>
      <c r="E3453" s="539"/>
      <c r="F3453" s="540" t="str">
        <f>iferror(vlookup(E3453,Rooms!$D$2:$E$621,2,false),"")</f>
        <v/>
      </c>
      <c r="G3453" s="539"/>
      <c r="H3453" s="541"/>
      <c r="I3453" s="541" t="str">
        <f>iferror(vlookup(G3453,Objects!$A$2:$D$403,4,false),"")</f>
        <v/>
      </c>
      <c r="J3453" s="542"/>
    </row>
    <row r="3454">
      <c r="A3454" s="5" t="s">
        <v>517</v>
      </c>
      <c r="B3454" s="149" t="str">
        <f>iferror(vlookup(A3454,Maps!$A$2:$B$111,2,false),"")</f>
        <v>Spot 00 - Hyrule Field</v>
      </c>
      <c r="C3454" s="11" t="s">
        <v>696</v>
      </c>
      <c r="D3454" s="11" t="s">
        <v>14</v>
      </c>
      <c r="E3454" s="11" t="s">
        <v>2461</v>
      </c>
      <c r="F3454" s="538" t="str">
        <f>iferror(vlookup(E3454,Rooms!$D$2:$E$621,2,false),"")</f>
        <v>Hyrule Field</v>
      </c>
      <c r="G3454" s="5" t="s">
        <v>337</v>
      </c>
      <c r="H3454" s="536" t="s">
        <v>6219</v>
      </c>
      <c r="I3454" s="536" t="str">
        <f>iferror(vlookup(G3454,Objects!$A$2:$D$403,4,false),"")</f>
        <v>Hyrule Field Objects (Child)</v>
      </c>
      <c r="J3454" s="537" t="s">
        <v>1073</v>
      </c>
    </row>
    <row r="3455">
      <c r="A3455" s="5" t="s">
        <v>517</v>
      </c>
      <c r="B3455" s="149" t="str">
        <f>iferror(vlookup(A3455,Maps!$A$2:$B$111,2,false),"")</f>
        <v>Spot 00 - Hyrule Field</v>
      </c>
      <c r="C3455" s="7" t="s">
        <v>696</v>
      </c>
      <c r="D3455" s="7" t="s">
        <v>14</v>
      </c>
      <c r="E3455" s="7" t="s">
        <v>2461</v>
      </c>
      <c r="F3455" s="547" t="str">
        <f>iferror(vlookup(E3455,Rooms!$D$2:$E$621,2,false),"")</f>
        <v>Hyrule Field</v>
      </c>
      <c r="G3455" s="5" t="s">
        <v>2748</v>
      </c>
      <c r="H3455" s="536" t="s">
        <v>6401</v>
      </c>
      <c r="I3455" s="536" t="str">
        <f>iferror(vlookup(G3455,Objects!$A$2:$D$403,4,false),"")</f>
        <v>Bushes &amp; Trees</v>
      </c>
      <c r="J3455" s="537" t="s">
        <v>1073</v>
      </c>
    </row>
    <row r="3456">
      <c r="A3456" s="5" t="s">
        <v>517</v>
      </c>
      <c r="B3456" s="149" t="str">
        <f>iferror(vlookup(A3456,Maps!$A$2:$B$111,2,false),"")</f>
        <v>Spot 00 - Hyrule Field</v>
      </c>
      <c r="C3456" s="7" t="s">
        <v>696</v>
      </c>
      <c r="D3456" s="7" t="s">
        <v>14</v>
      </c>
      <c r="E3456" s="7" t="s">
        <v>2461</v>
      </c>
      <c r="F3456" s="547" t="str">
        <f>iferror(vlookup(E3456,Rooms!$D$2:$E$621,2,false),"")</f>
        <v>Hyrule Field</v>
      </c>
      <c r="G3456" s="5" t="s">
        <v>200</v>
      </c>
      <c r="H3456" s="536" t="s">
        <v>6178</v>
      </c>
      <c r="I3456" s="536" t="str">
        <f>iferror(vlookup(G3456,Objects!$A$2:$D$403,4,false),"")</f>
        <v>Adult Epona</v>
      </c>
      <c r="J3456" s="537" t="s">
        <v>1073</v>
      </c>
    </row>
    <row r="3457">
      <c r="A3457" s="54"/>
      <c r="B3457" s="116" t="str">
        <f>iferror(vlookup(A3457,Maps!$A$2:$B$111,2,false),"")</f>
        <v/>
      </c>
      <c r="C3457" s="539"/>
      <c r="D3457" s="539"/>
      <c r="E3457" s="539"/>
      <c r="F3457" s="540" t="str">
        <f>iferror(vlookup(E3457,Rooms!$D$2:$E$621,2,false),"")</f>
        <v/>
      </c>
      <c r="G3457" s="539"/>
      <c r="H3457" s="541"/>
      <c r="I3457" s="541" t="str">
        <f>iferror(vlookup(G3457,Objects!$A$2:$D$403,4,false),"")</f>
        <v/>
      </c>
      <c r="J3457" s="542"/>
    </row>
    <row r="3458">
      <c r="A3458" s="5" t="s">
        <v>517</v>
      </c>
      <c r="B3458" s="149" t="str">
        <f>iferror(vlookup(A3458,Maps!$A$2:$B$111,2,false),"")</f>
        <v>Spot 00 - Hyrule Field</v>
      </c>
      <c r="C3458" s="11" t="s">
        <v>274</v>
      </c>
      <c r="D3458" s="11" t="s">
        <v>14</v>
      </c>
      <c r="E3458" s="11" t="s">
        <v>2461</v>
      </c>
      <c r="F3458" s="538" t="str">
        <f>iferror(vlookup(E3458,Rooms!$D$2:$E$621,2,false),"")</f>
        <v>Hyrule Field</v>
      </c>
      <c r="G3458" s="5" t="s">
        <v>337</v>
      </c>
      <c r="H3458" s="536" t="s">
        <v>6219</v>
      </c>
      <c r="I3458" s="536" t="str">
        <f>iferror(vlookup(G3458,Objects!$A$2:$D$403,4,false),"")</f>
        <v>Hyrule Field Objects (Child)</v>
      </c>
      <c r="J3458" s="537" t="s">
        <v>1059</v>
      </c>
    </row>
    <row r="3459">
      <c r="A3459" s="5" t="s">
        <v>517</v>
      </c>
      <c r="B3459" s="149" t="str">
        <f>iferror(vlookup(A3459,Maps!$A$2:$B$111,2,false),"")</f>
        <v>Spot 00 - Hyrule Field</v>
      </c>
      <c r="C3459" s="7" t="s">
        <v>274</v>
      </c>
      <c r="D3459" s="7" t="s">
        <v>14</v>
      </c>
      <c r="E3459" s="7" t="s">
        <v>2461</v>
      </c>
      <c r="F3459" s="547" t="str">
        <f>iferror(vlookup(E3459,Rooms!$D$2:$E$621,2,false),"")</f>
        <v>Hyrule Field</v>
      </c>
      <c r="G3459" s="5" t="s">
        <v>2748</v>
      </c>
      <c r="H3459" s="536" t="s">
        <v>6401</v>
      </c>
      <c r="I3459" s="536" t="str">
        <f>iferror(vlookup(G3459,Objects!$A$2:$D$403,4,false),"")</f>
        <v>Bushes &amp; Trees</v>
      </c>
      <c r="J3459" s="537" t="s">
        <v>1059</v>
      </c>
    </row>
    <row r="3460">
      <c r="A3460" s="5" t="s">
        <v>517</v>
      </c>
      <c r="B3460" s="149" t="str">
        <f>iferror(vlookup(A3460,Maps!$A$2:$B$111,2,false),"")</f>
        <v>Spot 00 - Hyrule Field</v>
      </c>
      <c r="C3460" s="7" t="s">
        <v>274</v>
      </c>
      <c r="D3460" s="7" t="s">
        <v>14</v>
      </c>
      <c r="E3460" s="7" t="s">
        <v>2461</v>
      </c>
      <c r="F3460" s="547" t="str">
        <f>iferror(vlookup(E3460,Rooms!$D$2:$E$621,2,false),"")</f>
        <v>Hyrule Field</v>
      </c>
      <c r="G3460" s="5" t="s">
        <v>200</v>
      </c>
      <c r="H3460" s="536" t="s">
        <v>6178</v>
      </c>
      <c r="I3460" s="536" t="str">
        <f>iferror(vlookup(G3460,Objects!$A$2:$D$403,4,false),"")</f>
        <v>Adult Epona</v>
      </c>
      <c r="J3460" s="537" t="s">
        <v>1073</v>
      </c>
    </row>
    <row r="3461">
      <c r="A3461" s="54"/>
      <c r="B3461" s="116" t="str">
        <f>iferror(vlookup(A3461,Maps!$A$2:$B$111,2,false),"")</f>
        <v/>
      </c>
      <c r="C3461" s="539"/>
      <c r="D3461" s="539"/>
      <c r="E3461" s="539"/>
      <c r="F3461" s="540" t="str">
        <f>iferror(vlookup(E3461,Rooms!$D$2:$E$621,2,false),"")</f>
        <v/>
      </c>
      <c r="G3461" s="539"/>
      <c r="H3461" s="541"/>
      <c r="I3461" s="541" t="str">
        <f>iferror(vlookup(G3461,Objects!$A$2:$D$403,4,false),"")</f>
        <v/>
      </c>
      <c r="J3461" s="542"/>
    </row>
    <row r="3462">
      <c r="A3462" s="5" t="s">
        <v>517</v>
      </c>
      <c r="B3462" s="149" t="str">
        <f>iferror(vlookup(A3462,Maps!$A$2:$B$111,2,false),"")</f>
        <v>Spot 00 - Hyrule Field</v>
      </c>
      <c r="C3462" s="11" t="s">
        <v>170</v>
      </c>
      <c r="D3462" s="11" t="s">
        <v>14</v>
      </c>
      <c r="E3462" s="11" t="s">
        <v>2461</v>
      </c>
      <c r="F3462" s="538" t="str">
        <f>iferror(vlookup(E3462,Rooms!$D$2:$E$621,2,false),"")</f>
        <v>Hyrule Field</v>
      </c>
      <c r="G3462" s="5" t="s">
        <v>337</v>
      </c>
      <c r="H3462" s="536" t="s">
        <v>6219</v>
      </c>
      <c r="I3462" s="536" t="str">
        <f>iferror(vlookup(G3462,Objects!$A$2:$D$403,4,false),"")</f>
        <v>Hyrule Field Objects (Child)</v>
      </c>
      <c r="J3462" s="537" t="s">
        <v>1073</v>
      </c>
    </row>
    <row r="3463">
      <c r="A3463" s="5" t="s">
        <v>517</v>
      </c>
      <c r="B3463" s="149" t="str">
        <f>iferror(vlookup(A3463,Maps!$A$2:$B$111,2,false),"")</f>
        <v>Spot 00 - Hyrule Field</v>
      </c>
      <c r="C3463" s="7" t="s">
        <v>170</v>
      </c>
      <c r="D3463" s="7" t="s">
        <v>14</v>
      </c>
      <c r="E3463" s="7" t="s">
        <v>2461</v>
      </c>
      <c r="F3463" s="547" t="str">
        <f>iferror(vlookup(E3463,Rooms!$D$2:$E$621,2,false),"")</f>
        <v>Hyrule Field</v>
      </c>
      <c r="G3463" s="5" t="s">
        <v>124</v>
      </c>
      <c r="H3463" s="536" t="s">
        <v>6341</v>
      </c>
      <c r="I3463" s="536" t="str">
        <f>iferror(vlookup(G3463,Objects!$A$2:$D$403,4,false),"")</f>
        <v>Adult Zelda</v>
      </c>
      <c r="J3463" s="537" t="s">
        <v>1059</v>
      </c>
    </row>
    <row r="3464">
      <c r="A3464" s="5" t="s">
        <v>517</v>
      </c>
      <c r="B3464" s="149" t="str">
        <f>iferror(vlookup(A3464,Maps!$A$2:$B$111,2,false),"")</f>
        <v>Spot 00 - Hyrule Field</v>
      </c>
      <c r="C3464" s="7" t="s">
        <v>170</v>
      </c>
      <c r="D3464" s="7" t="s">
        <v>14</v>
      </c>
      <c r="E3464" s="7" t="s">
        <v>2461</v>
      </c>
      <c r="F3464" s="547" t="str">
        <f>iferror(vlookup(E3464,Rooms!$D$2:$E$621,2,false),"")</f>
        <v>Hyrule Field</v>
      </c>
      <c r="G3464" s="5" t="s">
        <v>2785</v>
      </c>
      <c r="H3464" s="536" t="s">
        <v>6431</v>
      </c>
      <c r="I3464" s="536" t="str">
        <f>iferror(vlookup(G3464,Objects!$A$2:$D$403,4,false),"")</f>
        <v>Light Beam &amp; Rubble</v>
      </c>
      <c r="J3464" s="537" t="s">
        <v>1073</v>
      </c>
    </row>
    <row r="3465">
      <c r="A3465" s="5" t="s">
        <v>517</v>
      </c>
      <c r="B3465" s="149" t="str">
        <f>iferror(vlookup(A3465,Maps!$A$2:$B$111,2,false),"")</f>
        <v>Spot 00 - Hyrule Field</v>
      </c>
      <c r="C3465" s="7" t="s">
        <v>170</v>
      </c>
      <c r="D3465" s="7" t="s">
        <v>14</v>
      </c>
      <c r="E3465" s="7" t="s">
        <v>2461</v>
      </c>
      <c r="F3465" s="547" t="str">
        <f>iferror(vlookup(E3465,Rooms!$D$2:$E$621,2,false),"")</f>
        <v>Hyrule Field</v>
      </c>
      <c r="G3465" s="5" t="s">
        <v>475</v>
      </c>
      <c r="H3465" s="536" t="s">
        <v>6278</v>
      </c>
      <c r="I3465" s="536" t="str">
        <f>iferror(vlookup(G3465,Objects!$A$2:$D$403,4,false),"")</f>
        <v>Warp Circle &amp; Rupee Prism</v>
      </c>
      <c r="J3465" s="537" t="s">
        <v>1073</v>
      </c>
    </row>
    <row r="3466">
      <c r="A3466" s="543" t="s">
        <v>517</v>
      </c>
      <c r="B3466" s="86" t="str">
        <f>iferror(vlookup(A3466,Maps!$A$2:$B$111,2,false),"")</f>
        <v>Spot 00 - Hyrule Field</v>
      </c>
      <c r="C3466" s="80" t="s">
        <v>170</v>
      </c>
      <c r="D3466" s="80" t="s">
        <v>14</v>
      </c>
      <c r="E3466" s="80" t="s">
        <v>2461</v>
      </c>
      <c r="F3466" s="554" t="str">
        <f>iferror(vlookup(E3466,Rooms!$D$2:$E$621,2,false),"")</f>
        <v>Hyrule Field</v>
      </c>
      <c r="G3466" s="543" t="s">
        <v>3084</v>
      </c>
      <c r="H3466" s="545" t="s">
        <v>6865</v>
      </c>
      <c r="I3466" s="545" t="str">
        <f>iferror(vlookup(G3466,Objects!$A$2:$D$403,4,false),"")</f>
        <v>Adult Zelda Animations I</v>
      </c>
      <c r="J3466" s="546" t="s">
        <v>1073</v>
      </c>
    </row>
    <row r="3467">
      <c r="A3467" s="54"/>
      <c r="B3467" s="116" t="str">
        <f>iferror(vlookup(A3467,Maps!$A$2:$B$111,2,false),"")</f>
        <v/>
      </c>
      <c r="C3467" s="539"/>
      <c r="D3467" s="539"/>
      <c r="E3467" s="539"/>
      <c r="F3467" s="540" t="str">
        <f>iferror(vlookup(E3467,Rooms!$D$2:$E$621,2,false),"")</f>
        <v/>
      </c>
      <c r="G3467" s="539"/>
      <c r="H3467" s="541"/>
      <c r="I3467" s="541" t="str">
        <f>iferror(vlookup(G3467,Objects!$A$2:$D$403,4,false),"")</f>
        <v/>
      </c>
      <c r="J3467" s="542"/>
    </row>
    <row r="3468">
      <c r="A3468" s="5" t="s">
        <v>517</v>
      </c>
      <c r="B3468" s="149" t="str">
        <f>iferror(vlookup(A3468,Maps!$A$2:$B$111,2,false),"")</f>
        <v>Spot 00 - Hyrule Field</v>
      </c>
      <c r="C3468" s="11" t="s">
        <v>572</v>
      </c>
      <c r="D3468" s="11" t="s">
        <v>14</v>
      </c>
      <c r="E3468" s="11" t="s">
        <v>2461</v>
      </c>
      <c r="F3468" s="538" t="str">
        <f>iferror(vlookup(E3468,Rooms!$D$2:$E$621,2,false),"")</f>
        <v>Hyrule Field</v>
      </c>
      <c r="G3468" s="5" t="s">
        <v>337</v>
      </c>
      <c r="H3468" s="536" t="s">
        <v>6219</v>
      </c>
      <c r="I3468" s="536" t="str">
        <f>iferror(vlookup(G3468,Objects!$A$2:$D$403,4,false),"")</f>
        <v>Hyrule Field Objects (Child)</v>
      </c>
      <c r="J3468" s="537" t="s">
        <v>1059</v>
      </c>
    </row>
    <row r="3469">
      <c r="A3469" s="5" t="s">
        <v>517</v>
      </c>
      <c r="B3469" s="149" t="str">
        <f>iferror(vlookup(A3469,Maps!$A$2:$B$111,2,false),"")</f>
        <v>Spot 00 - Hyrule Field</v>
      </c>
      <c r="C3469" s="7" t="s">
        <v>572</v>
      </c>
      <c r="D3469" s="7" t="s">
        <v>14</v>
      </c>
      <c r="E3469" s="7" t="s">
        <v>2461</v>
      </c>
      <c r="F3469" s="547" t="str">
        <f>iferror(vlookup(E3469,Rooms!$D$2:$E$621,2,false),"")</f>
        <v>Hyrule Field</v>
      </c>
      <c r="G3469" s="5" t="s">
        <v>2748</v>
      </c>
      <c r="H3469" s="536" t="s">
        <v>6401</v>
      </c>
      <c r="I3469" s="536" t="str">
        <f>iferror(vlookup(G3469,Objects!$A$2:$D$403,4,false),"")</f>
        <v>Bushes &amp; Trees</v>
      </c>
      <c r="J3469" s="537" t="s">
        <v>1059</v>
      </c>
    </row>
    <row r="3470">
      <c r="A3470" s="5" t="s">
        <v>517</v>
      </c>
      <c r="B3470" s="149" t="str">
        <f>iferror(vlookup(A3470,Maps!$A$2:$B$111,2,false),"")</f>
        <v>Spot 00 - Hyrule Field</v>
      </c>
      <c r="C3470" s="7" t="s">
        <v>572</v>
      </c>
      <c r="D3470" s="7" t="s">
        <v>14</v>
      </c>
      <c r="E3470" s="7" t="s">
        <v>2461</v>
      </c>
      <c r="F3470" s="547" t="str">
        <f>iferror(vlookup(E3470,Rooms!$D$2:$E$621,2,false),"")</f>
        <v>Hyrule Field</v>
      </c>
      <c r="G3470" s="5" t="s">
        <v>2910</v>
      </c>
      <c r="H3470" s="536" t="s">
        <v>6605</v>
      </c>
      <c r="I3470" s="536" t="str">
        <f>iferror(vlookup(G3470,Objects!$A$2:$D$403,4,false),"")</f>
        <v>Item Model - Ocarina of Time</v>
      </c>
      <c r="J3470" s="537" t="s">
        <v>1073</v>
      </c>
    </row>
    <row r="3471">
      <c r="A3471" s="5" t="s">
        <v>517</v>
      </c>
      <c r="B3471" s="149" t="str">
        <f>iferror(vlookup(A3471,Maps!$A$2:$B$111,2,false),"")</f>
        <v>Spot 00 - Hyrule Field</v>
      </c>
      <c r="C3471" s="7" t="s">
        <v>572</v>
      </c>
      <c r="D3471" s="7" t="s">
        <v>14</v>
      </c>
      <c r="E3471" s="7" t="s">
        <v>2461</v>
      </c>
      <c r="F3471" s="547" t="str">
        <f>iferror(vlookup(E3471,Rooms!$D$2:$E$621,2,false),"")</f>
        <v>Hyrule Field</v>
      </c>
      <c r="G3471" s="5" t="s">
        <v>2768</v>
      </c>
      <c r="H3471" s="536" t="s">
        <v>6410</v>
      </c>
      <c r="I3471" s="536" t="str">
        <f>iferror(vlookup(G3471,Objects!$A$2:$D$403,4,false),"")</f>
        <v>Impa</v>
      </c>
      <c r="J3471" s="537" t="s">
        <v>1059</v>
      </c>
    </row>
    <row r="3472">
      <c r="A3472" s="299"/>
      <c r="B3472" s="100" t="str">
        <f>iferror(vlookup(A3472,Maps!$A$2:$B$111,2,false),"")</f>
        <v/>
      </c>
      <c r="C3472" s="299"/>
      <c r="D3472" s="299"/>
      <c r="E3472" s="299"/>
      <c r="F3472" s="549" t="str">
        <f>iferror(vlookup(E3472,Rooms!$D$2:$E$621,2,false),"")</f>
        <v/>
      </c>
      <c r="G3472" s="299"/>
      <c r="H3472" s="550"/>
      <c r="I3472" s="550" t="str">
        <f>iferror(vlookup(G3472,Objects!$A$2:$D$403,4,false),"")</f>
        <v/>
      </c>
      <c r="J3472" s="559"/>
    </row>
    <row r="3473">
      <c r="A3473" s="552" t="s">
        <v>517</v>
      </c>
      <c r="B3473" s="100" t="str">
        <f>iferror(vlookup(A3473,Maps!$A$2:$B$111,2,false),"")</f>
        <v>Spot 00 - Hyrule Field</v>
      </c>
      <c r="C3473" s="97" t="s">
        <v>9546</v>
      </c>
      <c r="D3473" s="97" t="s">
        <v>14</v>
      </c>
      <c r="E3473" s="97" t="s">
        <v>2461</v>
      </c>
      <c r="F3473" s="553" t="str">
        <f>iferror(vlookup(E3473,Rooms!$D$2:$E$621,2,false),"")</f>
        <v>Hyrule Field</v>
      </c>
      <c r="G3473" s="97" t="s">
        <v>337</v>
      </c>
      <c r="H3473" s="550" t="s">
        <v>6219</v>
      </c>
      <c r="I3473" s="550" t="str">
        <f>iferror(vlookup(G3473,Objects!$A$2:$D$403,4,false),"")</f>
        <v>Hyrule Field Objects (Child)</v>
      </c>
      <c r="J3473" s="551" t="s">
        <v>1059</v>
      </c>
    </row>
    <row r="3474">
      <c r="A3474" s="5" t="s">
        <v>517</v>
      </c>
      <c r="B3474" s="149" t="str">
        <f>iferror(vlookup(A3474,Maps!$A$2:$B$111,2,false),"")</f>
        <v>Spot 00 - Hyrule Field</v>
      </c>
      <c r="C3474" s="7" t="s">
        <v>9546</v>
      </c>
      <c r="D3474" s="7" t="s">
        <v>14</v>
      </c>
      <c r="E3474" s="7" t="s">
        <v>2461</v>
      </c>
      <c r="F3474" s="547" t="str">
        <f>iferror(vlookup(E3474,Rooms!$D$2:$E$621,2,false),"")</f>
        <v>Hyrule Field</v>
      </c>
      <c r="G3474" s="7" t="s">
        <v>2748</v>
      </c>
      <c r="H3474" s="536" t="s">
        <v>6401</v>
      </c>
      <c r="I3474" s="536" t="str">
        <f>iferror(vlookup(G3474,Objects!$A$2:$D$403,4,false),"")</f>
        <v>Bushes &amp; Trees</v>
      </c>
      <c r="J3474" s="537" t="s">
        <v>1059</v>
      </c>
    </row>
    <row r="3475">
      <c r="A3475" s="543" t="s">
        <v>517</v>
      </c>
      <c r="B3475" s="86" t="str">
        <f>iferror(vlookup(A3475,Maps!$A$2:$B$111,2,false),"")</f>
        <v>Spot 00 - Hyrule Field</v>
      </c>
      <c r="C3475" s="80" t="s">
        <v>9546</v>
      </c>
      <c r="D3475" s="80" t="s">
        <v>14</v>
      </c>
      <c r="E3475" s="80" t="s">
        <v>2461</v>
      </c>
      <c r="F3475" s="554" t="str">
        <f>iferror(vlookup(E3475,Rooms!$D$2:$E$621,2,false),"")</f>
        <v>Hyrule Field</v>
      </c>
      <c r="G3475" s="80" t="s">
        <v>200</v>
      </c>
      <c r="H3475" s="545" t="s">
        <v>6178</v>
      </c>
      <c r="I3475" s="545" t="str">
        <f>iferror(vlookup(G3475,Objects!$A$2:$D$403,4,false),"")</f>
        <v>Adult Epona</v>
      </c>
      <c r="J3475" s="546" t="s">
        <v>1073</v>
      </c>
    </row>
    <row r="3476">
      <c r="A3476" s="173"/>
      <c r="B3476" s="86" t="str">
        <f>iferror(vlookup(A3476,Maps!$A$2:$B$111,2,false),"")</f>
        <v/>
      </c>
      <c r="C3476" s="173"/>
      <c r="D3476" s="173"/>
      <c r="E3476" s="173"/>
      <c r="F3476" s="560" t="str">
        <f>iferror(vlookup(E3476,Rooms!$D$2:$E$621,2,false),"")</f>
        <v/>
      </c>
      <c r="G3476" s="173"/>
      <c r="H3476" s="545"/>
      <c r="I3476" s="545" t="str">
        <f>iferror(vlookup(G3476,Objects!$A$2:$D$403,4,false),"")</f>
        <v/>
      </c>
      <c r="J3476" s="561"/>
    </row>
    <row r="3477">
      <c r="A3477" s="5" t="s">
        <v>522</v>
      </c>
      <c r="B3477" s="149" t="str">
        <f>iferror(vlookup(A3477,Maps!$A$2:$B$111,2,false),"")</f>
        <v>Spot 01 - Kakariko Village</v>
      </c>
      <c r="C3477" s="11" t="s">
        <v>14</v>
      </c>
      <c r="D3477" s="11" t="s">
        <v>14</v>
      </c>
      <c r="E3477" s="11" t="s">
        <v>2464</v>
      </c>
      <c r="F3477" s="538" t="str">
        <f>iferror(vlookup(E3477,Rooms!$D$2:$E$621,2,false),"")</f>
        <v>Kakariko Village</v>
      </c>
      <c r="G3477" s="5" t="s">
        <v>2945</v>
      </c>
      <c r="H3477" s="536" t="s">
        <v>6672</v>
      </c>
      <c r="I3477" s="536" t="str">
        <f>iferror(vlookup(G3477,Objects!$A$2:$D$403,4,false),"")</f>
        <v>Kakariko Village Objects (Shared)</v>
      </c>
      <c r="J3477" s="537" t="s">
        <v>1059</v>
      </c>
    </row>
    <row r="3478">
      <c r="A3478" s="5" t="s">
        <v>522</v>
      </c>
      <c r="B3478" s="149" t="str">
        <f>iferror(vlookup(A3478,Maps!$A$2:$B$111,2,false),"")</f>
        <v>Spot 01 - Kakariko Village</v>
      </c>
      <c r="C3478" s="7" t="s">
        <v>14</v>
      </c>
      <c r="D3478" s="7" t="s">
        <v>14</v>
      </c>
      <c r="E3478" s="7" t="s">
        <v>2464</v>
      </c>
      <c r="F3478" s="547" t="str">
        <f>iferror(vlookup(E3478,Rooms!$D$2:$E$621,2,false),"")</f>
        <v>Kakariko Village</v>
      </c>
      <c r="G3478" s="5" t="s">
        <v>3161</v>
      </c>
      <c r="H3478" s="536" t="s">
        <v>6997</v>
      </c>
      <c r="I3478" s="536" t="str">
        <f>iferror(vlookup(G3478,Objects!$A$2:$D$403,4,false),"")</f>
        <v>Kakariko Village Objects (Child)</v>
      </c>
      <c r="J3478" s="537" t="s">
        <v>1059</v>
      </c>
    </row>
    <row r="3479">
      <c r="A3479" s="5" t="s">
        <v>522</v>
      </c>
      <c r="B3479" s="149" t="str">
        <f>iferror(vlookup(A3479,Maps!$A$2:$B$111,2,false),"")</f>
        <v>Spot 01 - Kakariko Village</v>
      </c>
      <c r="C3479" s="7" t="s">
        <v>14</v>
      </c>
      <c r="D3479" s="7" t="s">
        <v>14</v>
      </c>
      <c r="E3479" s="7" t="s">
        <v>2464</v>
      </c>
      <c r="F3479" s="547" t="str">
        <f>iferror(vlookup(E3479,Rooms!$D$2:$E$621,2,false),"")</f>
        <v>Kakariko Village</v>
      </c>
      <c r="G3479" s="5" t="s">
        <v>2792</v>
      </c>
      <c r="H3479" s="536" t="s">
        <v>6444</v>
      </c>
      <c r="I3479" s="536" t="str">
        <f>iferror(vlookup(G3479,Objects!$A$2:$D$403,4,false),"")</f>
        <v>Soldiers</v>
      </c>
      <c r="J3479" s="537" t="s">
        <v>1059</v>
      </c>
    </row>
    <row r="3480">
      <c r="A3480" s="5" t="s">
        <v>522</v>
      </c>
      <c r="B3480" s="149" t="str">
        <f>iferror(vlookup(A3480,Maps!$A$2:$B$111,2,false),"")</f>
        <v>Spot 01 - Kakariko Village</v>
      </c>
      <c r="C3480" s="7" t="s">
        <v>14</v>
      </c>
      <c r="D3480" s="7" t="s">
        <v>14</v>
      </c>
      <c r="E3480" s="7" t="s">
        <v>2464</v>
      </c>
      <c r="F3480" s="547" t="str">
        <f>iferror(vlookup(E3480,Rooms!$D$2:$E$621,2,false),"")</f>
        <v>Kakariko Village</v>
      </c>
      <c r="G3480" s="5" t="s">
        <v>2748</v>
      </c>
      <c r="H3480" s="536" t="s">
        <v>6401</v>
      </c>
      <c r="I3480" s="536" t="str">
        <f>iferror(vlookup(G3480,Objects!$A$2:$D$403,4,false),"")</f>
        <v>Bushes &amp; Trees</v>
      </c>
      <c r="J3480" s="537" t="s">
        <v>1059</v>
      </c>
    </row>
    <row r="3481">
      <c r="A3481" s="5" t="s">
        <v>522</v>
      </c>
      <c r="B3481" s="149" t="str">
        <f>iferror(vlookup(A3481,Maps!$A$2:$B$111,2,false),"")</f>
        <v>Spot 01 - Kakariko Village</v>
      </c>
      <c r="C3481" s="7" t="s">
        <v>14</v>
      </c>
      <c r="D3481" s="7" t="s">
        <v>14</v>
      </c>
      <c r="E3481" s="7" t="s">
        <v>2464</v>
      </c>
      <c r="F3481" s="547" t="str">
        <f>iferror(vlookup(E3481,Rooms!$D$2:$E$621,2,false),"")</f>
        <v>Kakariko Village</v>
      </c>
      <c r="G3481" s="5" t="s">
        <v>144</v>
      </c>
      <c r="H3481" s="536" t="s">
        <v>6164</v>
      </c>
      <c r="I3481" s="536" t="str">
        <f>iferror(vlookup(G3481,Objects!$A$2:$D$403,4,false),"")</f>
        <v>Cucco</v>
      </c>
      <c r="J3481" s="537" t="s">
        <v>1059</v>
      </c>
    </row>
    <row r="3482">
      <c r="A3482" s="5" t="s">
        <v>522</v>
      </c>
      <c r="B3482" s="149" t="str">
        <f>iferror(vlookup(A3482,Maps!$A$2:$B$111,2,false),"")</f>
        <v>Spot 01 - Kakariko Village</v>
      </c>
      <c r="C3482" s="7" t="s">
        <v>14</v>
      </c>
      <c r="D3482" s="7" t="s">
        <v>14</v>
      </c>
      <c r="E3482" s="7" t="s">
        <v>2464</v>
      </c>
      <c r="F3482" s="547" t="str">
        <f>iferror(vlookup(E3482,Rooms!$D$2:$E$621,2,false),"")</f>
        <v>Kakariko Village</v>
      </c>
      <c r="G3482" s="5" t="s">
        <v>2876</v>
      </c>
      <c r="H3482" s="536" t="s">
        <v>6540</v>
      </c>
      <c r="I3482" s="536" t="str">
        <f>iferror(vlookup(G3482,Objects!$A$2:$D$403,4,false),"")</f>
        <v>Hylian &amp; Kokiri Animations</v>
      </c>
      <c r="J3482" s="537" t="s">
        <v>1073</v>
      </c>
    </row>
    <row r="3483">
      <c r="A3483" s="5" t="s">
        <v>522</v>
      </c>
      <c r="B3483" s="149" t="str">
        <f>iferror(vlookup(A3483,Maps!$A$2:$B$111,2,false),"")</f>
        <v>Spot 01 - Kakariko Village</v>
      </c>
      <c r="C3483" s="7" t="s">
        <v>14</v>
      </c>
      <c r="D3483" s="7" t="s">
        <v>14</v>
      </c>
      <c r="E3483" s="7" t="s">
        <v>2464</v>
      </c>
      <c r="F3483" s="547" t="str">
        <f>iferror(vlookup(E3483,Rooms!$D$2:$E$621,2,false),"")</f>
        <v>Kakariko Village</v>
      </c>
      <c r="G3483" s="5" t="s">
        <v>2977</v>
      </c>
      <c r="H3483" s="536" t="s">
        <v>6727</v>
      </c>
      <c r="I3483" s="536" t="str">
        <f>iferror(vlookup(G3483,Objects!$A$2:$D$403,4,false),"")</f>
        <v>Cucco Lady</v>
      </c>
      <c r="J3483" s="537" t="s">
        <v>1059</v>
      </c>
    </row>
    <row r="3484">
      <c r="A3484" s="5" t="s">
        <v>522</v>
      </c>
      <c r="B3484" s="149" t="str">
        <f>iferror(vlookup(A3484,Maps!$A$2:$B$111,2,false),"")</f>
        <v>Spot 01 - Kakariko Village</v>
      </c>
      <c r="C3484" s="7" t="s">
        <v>14</v>
      </c>
      <c r="D3484" s="7" t="s">
        <v>14</v>
      </c>
      <c r="E3484" s="7" t="s">
        <v>2464</v>
      </c>
      <c r="F3484" s="547" t="str">
        <f>iferror(vlookup(E3484,Rooms!$D$2:$E$621,2,false),"")</f>
        <v>Kakariko Village</v>
      </c>
      <c r="G3484" s="5" t="s">
        <v>3030</v>
      </c>
      <c r="H3484" s="536" t="s">
        <v>6792</v>
      </c>
      <c r="I3484" s="536" t="str">
        <f>iferror(vlookup(G3484,Objects!$A$2:$D$403,4,false),"")</f>
        <v>Square Signpost</v>
      </c>
      <c r="J3484" s="537" t="s">
        <v>1059</v>
      </c>
    </row>
    <row r="3485">
      <c r="A3485" s="5" t="s">
        <v>522</v>
      </c>
      <c r="B3485" s="149" t="str">
        <f>iferror(vlookup(A3485,Maps!$A$2:$B$111,2,false),"")</f>
        <v>Spot 01 - Kakariko Village</v>
      </c>
      <c r="C3485" s="7" t="s">
        <v>14</v>
      </c>
      <c r="D3485" s="7" t="s">
        <v>14</v>
      </c>
      <c r="E3485" s="7" t="s">
        <v>2464</v>
      </c>
      <c r="F3485" s="547" t="str">
        <f>iferror(vlookup(E3485,Rooms!$D$2:$E$621,2,false),"")</f>
        <v>Kakariko Village</v>
      </c>
      <c r="G3485" s="5" t="s">
        <v>2927</v>
      </c>
      <c r="H3485" s="536" t="s">
        <v>6634</v>
      </c>
      <c r="I3485" s="536" t="str">
        <f>iferror(vlookup(G3485,Objects!$A$2:$D$403,4,false),"")</f>
        <v>Kakariko Rooftop Man</v>
      </c>
      <c r="J3485" s="537" t="s">
        <v>1059</v>
      </c>
    </row>
    <row r="3486">
      <c r="A3486" s="5" t="s">
        <v>522</v>
      </c>
      <c r="B3486" s="149" t="str">
        <f>iferror(vlookup(A3486,Maps!$A$2:$B$111,2,false),"")</f>
        <v>Spot 01 - Kakariko Village</v>
      </c>
      <c r="C3486" s="7" t="s">
        <v>14</v>
      </c>
      <c r="D3486" s="7" t="s">
        <v>14</v>
      </c>
      <c r="E3486" s="7" t="s">
        <v>2464</v>
      </c>
      <c r="F3486" s="547" t="str">
        <f>iferror(vlookup(E3486,Rooms!$D$2:$E$621,2,false),"")</f>
        <v>Kakariko Village</v>
      </c>
      <c r="G3486" s="5" t="s">
        <v>3027</v>
      </c>
      <c r="H3486" s="536" t="s">
        <v>6785</v>
      </c>
      <c r="I3486" s="536" t="str">
        <f>iferror(vlookup(G3486,Objects!$A$2:$D$403,4,false),"")</f>
        <v>Pot</v>
      </c>
      <c r="J3486" s="537" t="s">
        <v>1073</v>
      </c>
    </row>
    <row r="3487">
      <c r="A3487" s="5" t="s">
        <v>522</v>
      </c>
      <c r="B3487" s="149" t="str">
        <f>iferror(vlookup(A3487,Maps!$A$2:$B$111,2,false),"")</f>
        <v>Spot 01 - Kakariko Village</v>
      </c>
      <c r="C3487" s="7" t="s">
        <v>14</v>
      </c>
      <c r="D3487" s="7" t="s">
        <v>14</v>
      </c>
      <c r="E3487" s="7" t="s">
        <v>2464</v>
      </c>
      <c r="F3487" s="547" t="str">
        <f>iferror(vlookup(E3487,Rooms!$D$2:$E$621,2,false),"")</f>
        <v>Kakariko Village</v>
      </c>
      <c r="G3487" s="5" t="s">
        <v>3153</v>
      </c>
      <c r="H3487" s="536" t="s">
        <v>6976</v>
      </c>
      <c r="I3487" s="536" t="str">
        <f>iferror(vlookup(G3487,Objects!$A$2:$D$403,4,false),"")</f>
        <v>Death Mountain Cloud Rings</v>
      </c>
      <c r="J3487" s="537" t="s">
        <v>1059</v>
      </c>
    </row>
    <row r="3488">
      <c r="A3488" s="5" t="s">
        <v>522</v>
      </c>
      <c r="B3488" s="149" t="str">
        <f>iferror(vlookup(A3488,Maps!$A$2:$B$111,2,false),"")</f>
        <v>Spot 01 - Kakariko Village</v>
      </c>
      <c r="C3488" s="7" t="s">
        <v>14</v>
      </c>
      <c r="D3488" s="7" t="s">
        <v>14</v>
      </c>
      <c r="E3488" s="7" t="s">
        <v>2464</v>
      </c>
      <c r="F3488" s="547" t="str">
        <f>iferror(vlookup(E3488,Rooms!$D$2:$E$621,2,false),"")</f>
        <v>Kakariko Village</v>
      </c>
      <c r="G3488" s="5" t="s">
        <v>3006</v>
      </c>
      <c r="H3488" s="536" t="s">
        <v>6769</v>
      </c>
      <c r="I3488" s="536" t="str">
        <f>iferror(vlookup(G3488,Objects!$A$2:$D$403,4,false),"")</f>
        <v>Carpenter Boss</v>
      </c>
      <c r="J3488" s="537" t="s">
        <v>1059</v>
      </c>
    </row>
    <row r="3489">
      <c r="A3489" s="5" t="s">
        <v>522</v>
      </c>
      <c r="B3489" s="149" t="str">
        <f>iferror(vlookup(A3489,Maps!$A$2:$B$111,2,false),"")</f>
        <v>Spot 01 - Kakariko Village</v>
      </c>
      <c r="C3489" s="7" t="s">
        <v>14</v>
      </c>
      <c r="D3489" s="7" t="s">
        <v>14</v>
      </c>
      <c r="E3489" s="7" t="s">
        <v>2464</v>
      </c>
      <c r="F3489" s="547" t="str">
        <f>iferror(vlookup(E3489,Rooms!$D$2:$E$621,2,false),"")</f>
        <v>Kakariko Village</v>
      </c>
      <c r="G3489" s="5" t="s">
        <v>3008</v>
      </c>
      <c r="H3489" s="536" t="s">
        <v>6770</v>
      </c>
      <c r="I3489" s="536" t="str">
        <f>iferror(vlookup(G3489,Objects!$A$2:$D$403,4,false),"")</f>
        <v>Carpenters</v>
      </c>
      <c r="J3489" s="537" t="s">
        <v>1059</v>
      </c>
    </row>
    <row r="3490">
      <c r="A3490" s="5" t="s">
        <v>522</v>
      </c>
      <c r="B3490" s="149" t="str">
        <f>iferror(vlookup(A3490,Maps!$A$2:$B$111,2,false),"")</f>
        <v>Spot 01 - Kakariko Village</v>
      </c>
      <c r="C3490" s="7" t="s">
        <v>14</v>
      </c>
      <c r="D3490" s="7" t="s">
        <v>14</v>
      </c>
      <c r="E3490" s="7" t="s">
        <v>2464</v>
      </c>
      <c r="F3490" s="547" t="str">
        <f>iferror(vlookup(E3490,Rooms!$D$2:$E$621,2,false),"")</f>
        <v>Kakariko Village</v>
      </c>
      <c r="G3490" s="5" t="s">
        <v>3136</v>
      </c>
      <c r="H3490" s="536" t="s">
        <v>6948</v>
      </c>
      <c r="I3490" s="536" t="str">
        <f>iferror(vlookup(G3490,Objects!$A$2:$D$403,4,false),"")</f>
        <v>Wooden Crate (Large)</v>
      </c>
      <c r="J3490" s="537" t="s">
        <v>1059</v>
      </c>
    </row>
    <row r="3491">
      <c r="A3491" s="54"/>
      <c r="B3491" s="116" t="str">
        <f>iferror(vlookup(A3491,Maps!$A$2:$B$111,2,false),"")</f>
        <v/>
      </c>
      <c r="C3491" s="539"/>
      <c r="D3491" s="539"/>
      <c r="E3491" s="539"/>
      <c r="F3491" s="540" t="str">
        <f>iferror(vlookup(E3491,Rooms!$D$2:$E$621,2,false),"")</f>
        <v/>
      </c>
      <c r="G3491" s="539"/>
      <c r="H3491" s="541"/>
      <c r="I3491" s="541" t="str">
        <f>iferror(vlookup(G3491,Objects!$A$2:$D$403,4,false),"")</f>
        <v/>
      </c>
      <c r="J3491" s="542"/>
    </row>
    <row r="3492">
      <c r="A3492" s="5" t="s">
        <v>522</v>
      </c>
      <c r="B3492" s="149" t="str">
        <f>iferror(vlookup(A3492,Maps!$A$2:$B$111,2,false),"")</f>
        <v>Spot 01 - Kakariko Village</v>
      </c>
      <c r="C3492" s="11" t="s">
        <v>680</v>
      </c>
      <c r="D3492" s="11" t="s">
        <v>14</v>
      </c>
      <c r="E3492" s="11" t="s">
        <v>2464</v>
      </c>
      <c r="F3492" s="538" t="str">
        <f>iferror(vlookup(E3492,Rooms!$D$2:$E$621,2,false),"")</f>
        <v>Kakariko Village</v>
      </c>
      <c r="G3492" s="5" t="s">
        <v>2945</v>
      </c>
      <c r="H3492" s="536" t="s">
        <v>6672</v>
      </c>
      <c r="I3492" s="536" t="str">
        <f>iferror(vlookup(G3492,Objects!$A$2:$D$403,4,false),"")</f>
        <v>Kakariko Village Objects (Shared)</v>
      </c>
      <c r="J3492" s="537" t="s">
        <v>1059</v>
      </c>
    </row>
    <row r="3493">
      <c r="A3493" s="5" t="s">
        <v>522</v>
      </c>
      <c r="B3493" s="149" t="str">
        <f>iferror(vlookup(A3493,Maps!$A$2:$B$111,2,false),"")</f>
        <v>Spot 01 - Kakariko Village</v>
      </c>
      <c r="C3493" s="7" t="s">
        <v>680</v>
      </c>
      <c r="D3493" s="7" t="s">
        <v>14</v>
      </c>
      <c r="E3493" s="7" t="s">
        <v>2464</v>
      </c>
      <c r="F3493" s="547" t="str">
        <f>iferror(vlookup(E3493,Rooms!$D$2:$E$621,2,false),"")</f>
        <v>Kakariko Village</v>
      </c>
      <c r="G3493" s="5" t="s">
        <v>3161</v>
      </c>
      <c r="H3493" s="536" t="s">
        <v>6997</v>
      </c>
      <c r="I3493" s="536" t="str">
        <f>iferror(vlookup(G3493,Objects!$A$2:$D$403,4,false),"")</f>
        <v>Kakariko Village Objects (Child)</v>
      </c>
      <c r="J3493" s="537" t="s">
        <v>1059</v>
      </c>
    </row>
    <row r="3494">
      <c r="A3494" s="5" t="s">
        <v>522</v>
      </c>
      <c r="B3494" s="149" t="str">
        <f>iferror(vlookup(A3494,Maps!$A$2:$B$111,2,false),"")</f>
        <v>Spot 01 - Kakariko Village</v>
      </c>
      <c r="C3494" s="7" t="s">
        <v>680</v>
      </c>
      <c r="D3494" s="7" t="s">
        <v>14</v>
      </c>
      <c r="E3494" s="7" t="s">
        <v>2464</v>
      </c>
      <c r="F3494" s="547" t="str">
        <f>iferror(vlookup(E3494,Rooms!$D$2:$E$621,2,false),"")</f>
        <v>Kakariko Village</v>
      </c>
      <c r="G3494" s="5" t="s">
        <v>2792</v>
      </c>
      <c r="H3494" s="536" t="s">
        <v>6444</v>
      </c>
      <c r="I3494" s="536" t="str">
        <f>iferror(vlookup(G3494,Objects!$A$2:$D$403,4,false),"")</f>
        <v>Soldiers</v>
      </c>
      <c r="J3494" s="537" t="s">
        <v>1059</v>
      </c>
    </row>
    <row r="3495">
      <c r="A3495" s="5" t="s">
        <v>522</v>
      </c>
      <c r="B3495" s="149" t="str">
        <f>iferror(vlookup(A3495,Maps!$A$2:$B$111,2,false),"")</f>
        <v>Spot 01 - Kakariko Village</v>
      </c>
      <c r="C3495" s="7" t="s">
        <v>680</v>
      </c>
      <c r="D3495" s="7" t="s">
        <v>14</v>
      </c>
      <c r="E3495" s="7" t="s">
        <v>2464</v>
      </c>
      <c r="F3495" s="547" t="str">
        <f>iferror(vlookup(E3495,Rooms!$D$2:$E$621,2,false),"")</f>
        <v>Kakariko Village</v>
      </c>
      <c r="G3495" s="5" t="s">
        <v>2748</v>
      </c>
      <c r="H3495" s="536" t="s">
        <v>6401</v>
      </c>
      <c r="I3495" s="536" t="str">
        <f>iferror(vlookup(G3495,Objects!$A$2:$D$403,4,false),"")</f>
        <v>Bushes &amp; Trees</v>
      </c>
      <c r="J3495" s="537" t="s">
        <v>1059</v>
      </c>
    </row>
    <row r="3496">
      <c r="A3496" s="5" t="s">
        <v>522</v>
      </c>
      <c r="B3496" s="149" t="str">
        <f>iferror(vlookup(A3496,Maps!$A$2:$B$111,2,false),"")</f>
        <v>Spot 01 - Kakariko Village</v>
      </c>
      <c r="C3496" s="7" t="s">
        <v>680</v>
      </c>
      <c r="D3496" s="7" t="s">
        <v>14</v>
      </c>
      <c r="E3496" s="7" t="s">
        <v>2464</v>
      </c>
      <c r="F3496" s="547" t="str">
        <f>iferror(vlookup(E3496,Rooms!$D$2:$E$621,2,false),"")</f>
        <v>Kakariko Village</v>
      </c>
      <c r="G3496" s="5" t="s">
        <v>2876</v>
      </c>
      <c r="H3496" s="536" t="s">
        <v>6540</v>
      </c>
      <c r="I3496" s="536" t="str">
        <f>iferror(vlookup(G3496,Objects!$A$2:$D$403,4,false),"")</f>
        <v>Hylian &amp; Kokiri Animations</v>
      </c>
      <c r="J3496" s="537" t="s">
        <v>1073</v>
      </c>
    </row>
    <row r="3497">
      <c r="A3497" s="5" t="s">
        <v>522</v>
      </c>
      <c r="B3497" s="149" t="str">
        <f>iferror(vlookup(A3497,Maps!$A$2:$B$111,2,false),"")</f>
        <v>Spot 01 - Kakariko Village</v>
      </c>
      <c r="C3497" s="7" t="s">
        <v>680</v>
      </c>
      <c r="D3497" s="7" t="s">
        <v>14</v>
      </c>
      <c r="E3497" s="7" t="s">
        <v>2464</v>
      </c>
      <c r="F3497" s="547" t="str">
        <f>iferror(vlookup(E3497,Rooms!$D$2:$E$621,2,false),"")</f>
        <v>Kakariko Village</v>
      </c>
      <c r="G3497" s="5" t="s">
        <v>265</v>
      </c>
      <c r="H3497" s="536" t="s">
        <v>6193</v>
      </c>
      <c r="I3497" s="536" t="str">
        <f>iferror(vlookup(G3497,Objects!$A$2:$D$403,4,false),"")</f>
        <v>Skulltulas &amp; Gold Skulltula Token</v>
      </c>
      <c r="J3497" s="537" t="s">
        <v>1059</v>
      </c>
    </row>
    <row r="3498">
      <c r="A3498" s="5" t="s">
        <v>522</v>
      </c>
      <c r="B3498" s="149" t="str">
        <f>iferror(vlookup(A3498,Maps!$A$2:$B$111,2,false),"")</f>
        <v>Spot 01 - Kakariko Village</v>
      </c>
      <c r="C3498" s="7" t="s">
        <v>680</v>
      </c>
      <c r="D3498" s="7" t="s">
        <v>14</v>
      </c>
      <c r="E3498" s="7" t="s">
        <v>2464</v>
      </c>
      <c r="F3498" s="547" t="str">
        <f>iferror(vlookup(E3498,Rooms!$D$2:$E$621,2,false),"")</f>
        <v>Kakariko Village</v>
      </c>
      <c r="G3498" s="5" t="s">
        <v>3027</v>
      </c>
      <c r="H3498" s="536" t="s">
        <v>6785</v>
      </c>
      <c r="I3498" s="536" t="str">
        <f>iferror(vlookup(G3498,Objects!$A$2:$D$403,4,false),"")</f>
        <v>Pot</v>
      </c>
      <c r="J3498" s="537" t="s">
        <v>1073</v>
      </c>
    </row>
    <row r="3499">
      <c r="A3499" s="5" t="s">
        <v>522</v>
      </c>
      <c r="B3499" s="149" t="str">
        <f>iferror(vlookup(A3499,Maps!$A$2:$B$111,2,false),"")</f>
        <v>Spot 01 - Kakariko Village</v>
      </c>
      <c r="C3499" s="7" t="s">
        <v>680</v>
      </c>
      <c r="D3499" s="7" t="s">
        <v>14</v>
      </c>
      <c r="E3499" s="7" t="s">
        <v>2464</v>
      </c>
      <c r="F3499" s="547" t="str">
        <f>iferror(vlookup(E3499,Rooms!$D$2:$E$621,2,false),"")</f>
        <v>Kakariko Village</v>
      </c>
      <c r="G3499" s="5" t="s">
        <v>3153</v>
      </c>
      <c r="H3499" s="536" t="s">
        <v>6976</v>
      </c>
      <c r="I3499" s="536" t="str">
        <f>iferror(vlookup(G3499,Objects!$A$2:$D$403,4,false),"")</f>
        <v>Death Mountain Cloud Rings</v>
      </c>
      <c r="J3499" s="537" t="s">
        <v>1059</v>
      </c>
    </row>
    <row r="3500">
      <c r="A3500" s="5" t="s">
        <v>522</v>
      </c>
      <c r="B3500" s="149" t="str">
        <f>iferror(vlookup(A3500,Maps!$A$2:$B$111,2,false),"")</f>
        <v>Spot 01 - Kakariko Village</v>
      </c>
      <c r="C3500" s="7" t="s">
        <v>680</v>
      </c>
      <c r="D3500" s="7" t="s">
        <v>14</v>
      </c>
      <c r="E3500" s="7" t="s">
        <v>2464</v>
      </c>
      <c r="F3500" s="547" t="str">
        <f>iferror(vlookup(E3500,Rooms!$D$2:$E$621,2,false),"")</f>
        <v>Kakariko Village</v>
      </c>
      <c r="G3500" s="5" t="s">
        <v>3020</v>
      </c>
      <c r="H3500" s="536" t="s">
        <v>6778</v>
      </c>
      <c r="I3500" s="536" t="str">
        <f>iferror(vlookup(G3500,Objects!$A$2:$D$403,4,false),"")</f>
        <v>Carpenter Boss's Son</v>
      </c>
      <c r="J3500" s="537" t="s">
        <v>1059</v>
      </c>
    </row>
    <row r="3501">
      <c r="A3501" s="5" t="s">
        <v>522</v>
      </c>
      <c r="B3501" s="149" t="str">
        <f>iferror(vlookup(A3501,Maps!$A$2:$B$111,2,false),"")</f>
        <v>Spot 01 - Kakariko Village</v>
      </c>
      <c r="C3501" s="7" t="s">
        <v>680</v>
      </c>
      <c r="D3501" s="7" t="s">
        <v>14</v>
      </c>
      <c r="E3501" s="7" t="s">
        <v>2464</v>
      </c>
      <c r="F3501" s="547" t="str">
        <f>iferror(vlookup(E3501,Rooms!$D$2:$E$621,2,false),"")</f>
        <v>Kakariko Village</v>
      </c>
      <c r="G3501" s="5" t="s">
        <v>3030</v>
      </c>
      <c r="H3501" s="536" t="s">
        <v>6792</v>
      </c>
      <c r="I3501" s="536" t="str">
        <f>iferror(vlookup(G3501,Objects!$A$2:$D$403,4,false),"")</f>
        <v>Square Signpost</v>
      </c>
      <c r="J3501" s="537" t="s">
        <v>1059</v>
      </c>
    </row>
    <row r="3502">
      <c r="A3502" s="5" t="s">
        <v>522</v>
      </c>
      <c r="B3502" s="149" t="str">
        <f>iferror(vlookup(A3502,Maps!$A$2:$B$111,2,false),"")</f>
        <v>Spot 01 - Kakariko Village</v>
      </c>
      <c r="C3502" s="7" t="s">
        <v>680</v>
      </c>
      <c r="D3502" s="7" t="s">
        <v>14</v>
      </c>
      <c r="E3502" s="7" t="s">
        <v>2464</v>
      </c>
      <c r="F3502" s="547" t="str">
        <f>iferror(vlookup(E3502,Rooms!$D$2:$E$621,2,false),"")</f>
        <v>Kakariko Village</v>
      </c>
      <c r="G3502" s="5" t="s">
        <v>2927</v>
      </c>
      <c r="H3502" s="536" t="s">
        <v>6634</v>
      </c>
      <c r="I3502" s="536" t="str">
        <f>iferror(vlookup(G3502,Objects!$A$2:$D$403,4,false),"")</f>
        <v>Kakariko Rooftop Man</v>
      </c>
      <c r="J3502" s="537" t="s">
        <v>1059</v>
      </c>
    </row>
    <row r="3503">
      <c r="A3503" s="5" t="s">
        <v>522</v>
      </c>
      <c r="B3503" s="149" t="str">
        <f>iferror(vlookup(A3503,Maps!$A$2:$B$111,2,false),"")</f>
        <v>Spot 01 - Kakariko Village</v>
      </c>
      <c r="C3503" s="7" t="s">
        <v>680</v>
      </c>
      <c r="D3503" s="7" t="s">
        <v>14</v>
      </c>
      <c r="E3503" s="7" t="s">
        <v>2464</v>
      </c>
      <c r="F3503" s="547" t="str">
        <f>iferror(vlookup(E3503,Rooms!$D$2:$E$621,2,false),"")</f>
        <v>Kakariko Village</v>
      </c>
      <c r="G3503" s="5" t="s">
        <v>3136</v>
      </c>
      <c r="H3503" s="536" t="s">
        <v>6948</v>
      </c>
      <c r="I3503" s="536" t="str">
        <f>iferror(vlookup(G3503,Objects!$A$2:$D$403,4,false),"")</f>
        <v>Wooden Crate (Large)</v>
      </c>
      <c r="J3503" s="537" t="s">
        <v>1059</v>
      </c>
    </row>
    <row r="3504">
      <c r="A3504" s="54"/>
      <c r="B3504" s="116" t="str">
        <f>iferror(vlookup(A3504,Maps!$A$2:$B$111,2,false),"")</f>
        <v/>
      </c>
      <c r="C3504" s="539"/>
      <c r="D3504" s="539"/>
      <c r="E3504" s="539"/>
      <c r="F3504" s="540" t="str">
        <f>iferror(vlookup(E3504,Rooms!$D$2:$E$621,2,false),"")</f>
        <v/>
      </c>
      <c r="G3504" s="539"/>
      <c r="H3504" s="541"/>
      <c r="I3504" s="541" t="str">
        <f>iferror(vlookup(G3504,Objects!$A$2:$D$403,4,false),"")</f>
        <v/>
      </c>
      <c r="J3504" s="542"/>
    </row>
    <row r="3505">
      <c r="A3505" s="5" t="s">
        <v>522</v>
      </c>
      <c r="B3505" s="149" t="str">
        <f>iferror(vlookup(A3505,Maps!$A$2:$B$111,2,false),"")</f>
        <v>Spot 01 - Kakariko Village</v>
      </c>
      <c r="C3505" s="11" t="s">
        <v>682</v>
      </c>
      <c r="D3505" s="11" t="s">
        <v>14</v>
      </c>
      <c r="E3505" s="11" t="s">
        <v>2464</v>
      </c>
      <c r="F3505" s="538" t="str">
        <f>iferror(vlookup(E3505,Rooms!$D$2:$E$621,2,false),"")</f>
        <v>Kakariko Village</v>
      </c>
      <c r="G3505" s="5" t="s">
        <v>2945</v>
      </c>
      <c r="H3505" s="536" t="s">
        <v>6672</v>
      </c>
      <c r="I3505" s="536" t="str">
        <f>iferror(vlookup(G3505,Objects!$A$2:$D$403,4,false),"")</f>
        <v>Kakariko Village Objects (Shared)</v>
      </c>
      <c r="J3505" s="537" t="s">
        <v>1059</v>
      </c>
    </row>
    <row r="3506">
      <c r="A3506" s="5" t="s">
        <v>522</v>
      </c>
      <c r="B3506" s="149" t="str">
        <f>iferror(vlookup(A3506,Maps!$A$2:$B$111,2,false),"")</f>
        <v>Spot 01 - Kakariko Village</v>
      </c>
      <c r="C3506" s="7" t="s">
        <v>682</v>
      </c>
      <c r="D3506" s="7" t="s">
        <v>14</v>
      </c>
      <c r="E3506" s="7" t="s">
        <v>2464</v>
      </c>
      <c r="F3506" s="547" t="str">
        <f>iferror(vlookup(E3506,Rooms!$D$2:$E$621,2,false),"")</f>
        <v>Kakariko Village</v>
      </c>
      <c r="G3506" s="5" t="s">
        <v>3160</v>
      </c>
      <c r="H3506" s="536" t="s">
        <v>6994</v>
      </c>
      <c r="I3506" s="536" t="str">
        <f>iferror(vlookup(G3506,Objects!$A$2:$D$403,4,false),"")</f>
        <v>Kakariko Village Objects (Adult)</v>
      </c>
      <c r="J3506" s="537" t="s">
        <v>1059</v>
      </c>
    </row>
    <row r="3507">
      <c r="A3507" s="5" t="s">
        <v>522</v>
      </c>
      <c r="B3507" s="149" t="str">
        <f>iferror(vlookup(A3507,Maps!$A$2:$B$111,2,false),"")</f>
        <v>Spot 01 - Kakariko Village</v>
      </c>
      <c r="C3507" s="7" t="s">
        <v>682</v>
      </c>
      <c r="D3507" s="7" t="s">
        <v>14</v>
      </c>
      <c r="E3507" s="7" t="s">
        <v>2464</v>
      </c>
      <c r="F3507" s="547" t="str">
        <f>iferror(vlookup(E3507,Rooms!$D$2:$E$621,2,false),"")</f>
        <v>Kakariko Village</v>
      </c>
      <c r="G3507" s="5" t="s">
        <v>2748</v>
      </c>
      <c r="H3507" s="536" t="s">
        <v>6401</v>
      </c>
      <c r="I3507" s="536" t="str">
        <f>iferror(vlookup(G3507,Objects!$A$2:$D$403,4,false),"")</f>
        <v>Bushes &amp; Trees</v>
      </c>
      <c r="J3507" s="537" t="s">
        <v>1059</v>
      </c>
    </row>
    <row r="3508">
      <c r="A3508" s="5" t="s">
        <v>522</v>
      </c>
      <c r="B3508" s="149" t="str">
        <f>iferror(vlookup(A3508,Maps!$A$2:$B$111,2,false),"")</f>
        <v>Spot 01 - Kakariko Village</v>
      </c>
      <c r="C3508" s="7" t="s">
        <v>682</v>
      </c>
      <c r="D3508" s="7" t="s">
        <v>14</v>
      </c>
      <c r="E3508" s="7" t="s">
        <v>2464</v>
      </c>
      <c r="F3508" s="547" t="str">
        <f>iferror(vlookup(E3508,Rooms!$D$2:$E$621,2,false),"")</f>
        <v>Kakariko Village</v>
      </c>
      <c r="G3508" s="5" t="s">
        <v>2876</v>
      </c>
      <c r="H3508" s="536" t="s">
        <v>6540</v>
      </c>
      <c r="I3508" s="536" t="str">
        <f>iferror(vlookup(G3508,Objects!$A$2:$D$403,4,false),"")</f>
        <v>Hylian &amp; Kokiri Animations</v>
      </c>
      <c r="J3508" s="537" t="s">
        <v>1073</v>
      </c>
    </row>
    <row r="3509">
      <c r="A3509" s="5" t="s">
        <v>522</v>
      </c>
      <c r="B3509" s="149" t="str">
        <f>iferror(vlookup(A3509,Maps!$A$2:$B$111,2,false),"")</f>
        <v>Spot 01 - Kakariko Village</v>
      </c>
      <c r="C3509" s="7" t="s">
        <v>682</v>
      </c>
      <c r="D3509" s="7" t="s">
        <v>14</v>
      </c>
      <c r="E3509" s="7" t="s">
        <v>2464</v>
      </c>
      <c r="F3509" s="547" t="str">
        <f>iferror(vlookup(E3509,Rooms!$D$2:$E$621,2,false),"")</f>
        <v>Kakariko Village</v>
      </c>
      <c r="G3509" s="5" t="s">
        <v>2977</v>
      </c>
      <c r="H3509" s="536" t="s">
        <v>6727</v>
      </c>
      <c r="I3509" s="536" t="str">
        <f>iferror(vlookup(G3509,Objects!$A$2:$D$403,4,false),"")</f>
        <v>Cucco Lady</v>
      </c>
      <c r="J3509" s="537" t="s">
        <v>1059</v>
      </c>
    </row>
    <row r="3510">
      <c r="A3510" s="5" t="s">
        <v>522</v>
      </c>
      <c r="B3510" s="149" t="str">
        <f>iferror(vlookup(A3510,Maps!$A$2:$B$111,2,false),"")</f>
        <v>Spot 01 - Kakariko Village</v>
      </c>
      <c r="C3510" s="7" t="s">
        <v>682</v>
      </c>
      <c r="D3510" s="7" t="s">
        <v>14</v>
      </c>
      <c r="E3510" s="7" t="s">
        <v>2464</v>
      </c>
      <c r="F3510" s="547" t="str">
        <f>iferror(vlookup(E3510,Rooms!$D$2:$E$621,2,false),"")</f>
        <v>Kakariko Village</v>
      </c>
      <c r="G3510" s="5" t="s">
        <v>3030</v>
      </c>
      <c r="H3510" s="536" t="s">
        <v>6792</v>
      </c>
      <c r="I3510" s="536" t="str">
        <f>iferror(vlookup(G3510,Objects!$A$2:$D$403,4,false),"")</f>
        <v>Square Signpost</v>
      </c>
      <c r="J3510" s="537" t="s">
        <v>1073</v>
      </c>
    </row>
    <row r="3511">
      <c r="A3511" s="5" t="s">
        <v>522</v>
      </c>
      <c r="B3511" s="149" t="str">
        <f>iferror(vlookup(A3511,Maps!$A$2:$B$111,2,false),"")</f>
        <v>Spot 01 - Kakariko Village</v>
      </c>
      <c r="C3511" s="7" t="s">
        <v>682</v>
      </c>
      <c r="D3511" s="7" t="s">
        <v>14</v>
      </c>
      <c r="E3511" s="7" t="s">
        <v>2464</v>
      </c>
      <c r="F3511" s="547" t="str">
        <f>iferror(vlookup(E3511,Rooms!$D$2:$E$621,2,false),"")</f>
        <v>Kakariko Village</v>
      </c>
      <c r="G3511" s="5" t="s">
        <v>2927</v>
      </c>
      <c r="H3511" s="536" t="s">
        <v>6634</v>
      </c>
      <c r="I3511" s="536" t="str">
        <f>iferror(vlookup(G3511,Objects!$A$2:$D$403,4,false),"")</f>
        <v>Kakariko Rooftop Man</v>
      </c>
      <c r="J3511" s="537" t="s">
        <v>1059</v>
      </c>
    </row>
    <row r="3512">
      <c r="A3512" s="5" t="s">
        <v>522</v>
      </c>
      <c r="B3512" s="149" t="str">
        <f>iferror(vlookup(A3512,Maps!$A$2:$B$111,2,false),"")</f>
        <v>Spot 01 - Kakariko Village</v>
      </c>
      <c r="C3512" s="7" t="s">
        <v>682</v>
      </c>
      <c r="D3512" s="7" t="s">
        <v>14</v>
      </c>
      <c r="E3512" s="7" t="s">
        <v>2464</v>
      </c>
      <c r="F3512" s="547" t="str">
        <f>iferror(vlookup(E3512,Rooms!$D$2:$E$621,2,false),"")</f>
        <v>Kakariko Village</v>
      </c>
      <c r="G3512" s="5" t="s">
        <v>3136</v>
      </c>
      <c r="H3512" s="536" t="s">
        <v>6948</v>
      </c>
      <c r="I3512" s="536" t="str">
        <f>iferror(vlookup(G3512,Objects!$A$2:$D$403,4,false),"")</f>
        <v>Wooden Crate (Large)</v>
      </c>
      <c r="J3512" s="537" t="s">
        <v>1059</v>
      </c>
    </row>
    <row r="3513">
      <c r="A3513" s="5" t="s">
        <v>522</v>
      </c>
      <c r="B3513" s="149" t="str">
        <f>iferror(vlookup(A3513,Maps!$A$2:$B$111,2,false),"")</f>
        <v>Spot 01 - Kakariko Village</v>
      </c>
      <c r="C3513" s="7" t="s">
        <v>682</v>
      </c>
      <c r="D3513" s="7" t="s">
        <v>14</v>
      </c>
      <c r="E3513" s="7" t="s">
        <v>2464</v>
      </c>
      <c r="F3513" s="547" t="str">
        <f>iferror(vlookup(E3513,Rooms!$D$2:$E$621,2,false),"")</f>
        <v>Kakariko Village</v>
      </c>
      <c r="G3513" s="5" t="s">
        <v>3153</v>
      </c>
      <c r="H3513" s="536" t="s">
        <v>6976</v>
      </c>
      <c r="I3513" s="536" t="str">
        <f>iferror(vlookup(G3513,Objects!$A$2:$D$403,4,false),"")</f>
        <v>Death Mountain Cloud Rings</v>
      </c>
      <c r="J3513" s="537" t="s">
        <v>1059</v>
      </c>
    </row>
    <row r="3514">
      <c r="A3514" s="5" t="s">
        <v>522</v>
      </c>
      <c r="B3514" s="149" t="str">
        <f>iferror(vlookup(A3514,Maps!$A$2:$B$111,2,false),"")</f>
        <v>Spot 01 - Kakariko Village</v>
      </c>
      <c r="C3514" s="7" t="s">
        <v>682</v>
      </c>
      <c r="D3514" s="7" t="s">
        <v>14</v>
      </c>
      <c r="E3514" s="7" t="s">
        <v>2464</v>
      </c>
      <c r="F3514" s="547" t="str">
        <f>iferror(vlookup(E3514,Rooms!$D$2:$E$621,2,false),"")</f>
        <v>Kakariko Village</v>
      </c>
      <c r="G3514" s="5" t="s">
        <v>2978</v>
      </c>
      <c r="H3514" s="536" t="s">
        <v>6729</v>
      </c>
      <c r="I3514" s="536" t="str">
        <f>iferror(vlookup(G3514,Objects!$A$2:$D$403,4,false),"")</f>
        <v>Hylian Men II</v>
      </c>
      <c r="J3514" s="537" t="s">
        <v>1073</v>
      </c>
    </row>
    <row r="3515">
      <c r="A3515" s="5" t="s">
        <v>522</v>
      </c>
      <c r="B3515" s="149" t="str">
        <f>iferror(vlookup(A3515,Maps!$A$2:$B$111,2,false),"")</f>
        <v>Spot 01 - Kakariko Village</v>
      </c>
      <c r="C3515" s="7" t="s">
        <v>682</v>
      </c>
      <c r="D3515" s="7" t="s">
        <v>14</v>
      </c>
      <c r="E3515" s="7" t="s">
        <v>2464</v>
      </c>
      <c r="F3515" s="547" t="str">
        <f>iferror(vlookup(E3515,Rooms!$D$2:$E$621,2,false),"")</f>
        <v>Kakariko Village</v>
      </c>
      <c r="G3515" s="5" t="s">
        <v>2964</v>
      </c>
      <c r="H3515" s="536" t="s">
        <v>6703</v>
      </c>
      <c r="I3515" s="536" t="str">
        <f>iferror(vlookup(G3515,Objects!$A$2:$D$403,4,false),"")</f>
        <v>Hylian Men I</v>
      </c>
      <c r="J3515" s="537" t="s">
        <v>1073</v>
      </c>
    </row>
    <row r="3516">
      <c r="A3516" s="5" t="s">
        <v>522</v>
      </c>
      <c r="B3516" s="149" t="str">
        <f>iferror(vlookup(A3516,Maps!$A$2:$B$111,2,false),"")</f>
        <v>Spot 01 - Kakariko Village</v>
      </c>
      <c r="C3516" s="7" t="s">
        <v>682</v>
      </c>
      <c r="D3516" s="7" t="s">
        <v>14</v>
      </c>
      <c r="E3516" s="7" t="s">
        <v>2464</v>
      </c>
      <c r="F3516" s="547" t="str">
        <f>iferror(vlookup(E3516,Rooms!$D$2:$E$621,2,false),"")</f>
        <v>Kakariko Village</v>
      </c>
      <c r="G3516" s="5" t="s">
        <v>3164</v>
      </c>
      <c r="H3516" s="536" t="s">
        <v>7000</v>
      </c>
      <c r="I3516" s="536" t="str">
        <f>iferror(vlookup(G3516,Objects!$A$2:$D$403,4,false),"")</f>
        <v>Honey &amp; Darling, Haggling Townspeople</v>
      </c>
      <c r="J3516" s="537" t="s">
        <v>1059</v>
      </c>
    </row>
    <row r="3517">
      <c r="A3517" s="5" t="s">
        <v>522</v>
      </c>
      <c r="B3517" s="149" t="str">
        <f>iferror(vlookup(A3517,Maps!$A$2:$B$111,2,false),"")</f>
        <v>Spot 01 - Kakariko Village</v>
      </c>
      <c r="C3517" s="7" t="s">
        <v>682</v>
      </c>
      <c r="D3517" s="7" t="s">
        <v>14</v>
      </c>
      <c r="E3517" s="7" t="s">
        <v>2464</v>
      </c>
      <c r="F3517" s="547" t="str">
        <f>iferror(vlookup(E3517,Rooms!$D$2:$E$621,2,false),"")</f>
        <v>Kakariko Village</v>
      </c>
      <c r="G3517" s="5" t="s">
        <v>2972</v>
      </c>
      <c r="H3517" s="536" t="s">
        <v>6717</v>
      </c>
      <c r="I3517" s="536" t="str">
        <f>iferror(vlookup(G3517,Objects!$A$2:$D$403,4,false),"")</f>
        <v>Old Hylian Men</v>
      </c>
      <c r="J3517" s="537" t="s">
        <v>1073</v>
      </c>
    </row>
    <row r="3518">
      <c r="A3518" s="5" t="s">
        <v>522</v>
      </c>
      <c r="B3518" s="149" t="str">
        <f>iferror(vlookup(A3518,Maps!$A$2:$B$111,2,false),"")</f>
        <v>Spot 01 - Kakariko Village</v>
      </c>
      <c r="C3518" s="7" t="s">
        <v>682</v>
      </c>
      <c r="D3518" s="7" t="s">
        <v>14</v>
      </c>
      <c r="E3518" s="7" t="s">
        <v>2464</v>
      </c>
      <c r="F3518" s="547" t="str">
        <f>iferror(vlookup(E3518,Rooms!$D$2:$E$621,2,false),"")</f>
        <v>Kakariko Village</v>
      </c>
      <c r="G3518" s="5" t="s">
        <v>144</v>
      </c>
      <c r="H3518" s="536" t="s">
        <v>6164</v>
      </c>
      <c r="I3518" s="536" t="str">
        <f>iferror(vlookup(G3518,Objects!$A$2:$D$403,4,false),"")</f>
        <v>Cucco</v>
      </c>
      <c r="J3518" s="537" t="s">
        <v>1059</v>
      </c>
    </row>
    <row r="3519">
      <c r="A3519" s="54"/>
      <c r="B3519" s="116" t="str">
        <f>iferror(vlookup(A3519,Maps!$A$2:$B$111,2,false),"")</f>
        <v/>
      </c>
      <c r="C3519" s="539"/>
      <c r="D3519" s="539"/>
      <c r="E3519" s="539"/>
      <c r="F3519" s="540" t="str">
        <f>iferror(vlookup(E3519,Rooms!$D$2:$E$621,2,false),"")</f>
        <v/>
      </c>
      <c r="G3519" s="539"/>
      <c r="H3519" s="541"/>
      <c r="I3519" s="541" t="str">
        <f>iferror(vlookup(G3519,Objects!$A$2:$D$403,4,false),"")</f>
        <v/>
      </c>
      <c r="J3519" s="542"/>
    </row>
    <row r="3520">
      <c r="A3520" s="5" t="s">
        <v>522</v>
      </c>
      <c r="B3520" s="149" t="str">
        <f>iferror(vlookup(A3520,Maps!$A$2:$B$111,2,false),"")</f>
        <v>Spot 01 - Kakariko Village</v>
      </c>
      <c r="C3520" s="11" t="s">
        <v>684</v>
      </c>
      <c r="D3520" s="11" t="s">
        <v>14</v>
      </c>
      <c r="E3520" s="11" t="s">
        <v>2464</v>
      </c>
      <c r="F3520" s="538" t="str">
        <f>iferror(vlookup(E3520,Rooms!$D$2:$E$621,2,false),"")</f>
        <v>Kakariko Village</v>
      </c>
      <c r="G3520" s="5" t="s">
        <v>2945</v>
      </c>
      <c r="H3520" s="536" t="s">
        <v>6672</v>
      </c>
      <c r="I3520" s="536" t="str">
        <f>iferror(vlookup(G3520,Objects!$A$2:$D$403,4,false),"")</f>
        <v>Kakariko Village Objects (Shared)</v>
      </c>
      <c r="J3520" s="537" t="s">
        <v>1059</v>
      </c>
    </row>
    <row r="3521">
      <c r="A3521" s="5" t="s">
        <v>522</v>
      </c>
      <c r="B3521" s="149" t="str">
        <f>iferror(vlookup(A3521,Maps!$A$2:$B$111,2,false),"")</f>
        <v>Spot 01 - Kakariko Village</v>
      </c>
      <c r="C3521" s="7" t="s">
        <v>684</v>
      </c>
      <c r="D3521" s="7" t="s">
        <v>14</v>
      </c>
      <c r="E3521" s="7" t="s">
        <v>2464</v>
      </c>
      <c r="F3521" s="547" t="str">
        <f>iferror(vlookup(E3521,Rooms!$D$2:$E$621,2,false),"")</f>
        <v>Kakariko Village</v>
      </c>
      <c r="G3521" s="5" t="s">
        <v>3160</v>
      </c>
      <c r="H3521" s="536" t="s">
        <v>6994</v>
      </c>
      <c r="I3521" s="536" t="str">
        <f>iferror(vlookup(G3521,Objects!$A$2:$D$403,4,false),"")</f>
        <v>Kakariko Village Objects (Adult)</v>
      </c>
      <c r="J3521" s="537" t="s">
        <v>1059</v>
      </c>
    </row>
    <row r="3522">
      <c r="A3522" s="5" t="s">
        <v>522</v>
      </c>
      <c r="B3522" s="149" t="str">
        <f>iferror(vlookup(A3522,Maps!$A$2:$B$111,2,false),"")</f>
        <v>Spot 01 - Kakariko Village</v>
      </c>
      <c r="C3522" s="7" t="s">
        <v>684</v>
      </c>
      <c r="D3522" s="7" t="s">
        <v>14</v>
      </c>
      <c r="E3522" s="7" t="s">
        <v>2464</v>
      </c>
      <c r="F3522" s="547" t="str">
        <f>iferror(vlookup(E3522,Rooms!$D$2:$E$621,2,false),"")</f>
        <v>Kakariko Village</v>
      </c>
      <c r="G3522" s="5" t="s">
        <v>2748</v>
      </c>
      <c r="H3522" s="536" t="s">
        <v>6401</v>
      </c>
      <c r="I3522" s="536" t="str">
        <f>iferror(vlookup(G3522,Objects!$A$2:$D$403,4,false),"")</f>
        <v>Bushes &amp; Trees</v>
      </c>
      <c r="J3522" s="537" t="s">
        <v>1059</v>
      </c>
    </row>
    <row r="3523">
      <c r="A3523" s="5" t="s">
        <v>522</v>
      </c>
      <c r="B3523" s="149" t="str">
        <f>iferror(vlookup(A3523,Maps!$A$2:$B$111,2,false),"")</f>
        <v>Spot 01 - Kakariko Village</v>
      </c>
      <c r="C3523" s="7" t="s">
        <v>684</v>
      </c>
      <c r="D3523" s="7" t="s">
        <v>14</v>
      </c>
      <c r="E3523" s="7" t="s">
        <v>2464</v>
      </c>
      <c r="F3523" s="547" t="str">
        <f>iferror(vlookup(E3523,Rooms!$D$2:$E$621,2,false),"")</f>
        <v>Kakariko Village</v>
      </c>
      <c r="G3523" s="5" t="s">
        <v>2876</v>
      </c>
      <c r="H3523" s="536" t="s">
        <v>6540</v>
      </c>
      <c r="I3523" s="536" t="str">
        <f>iferror(vlookup(G3523,Objects!$A$2:$D$403,4,false),"")</f>
        <v>Hylian &amp; Kokiri Animations</v>
      </c>
      <c r="J3523" s="537" t="s">
        <v>1073</v>
      </c>
    </row>
    <row r="3524">
      <c r="A3524" s="5" t="s">
        <v>522</v>
      </c>
      <c r="B3524" s="149" t="str">
        <f>iferror(vlookup(A3524,Maps!$A$2:$B$111,2,false),"")</f>
        <v>Spot 01 - Kakariko Village</v>
      </c>
      <c r="C3524" s="7" t="s">
        <v>684</v>
      </c>
      <c r="D3524" s="7" t="s">
        <v>14</v>
      </c>
      <c r="E3524" s="7" t="s">
        <v>2464</v>
      </c>
      <c r="F3524" s="547" t="str">
        <f>iferror(vlookup(E3524,Rooms!$D$2:$E$621,2,false),"")</f>
        <v>Kakariko Village</v>
      </c>
      <c r="G3524" s="5" t="s">
        <v>3030</v>
      </c>
      <c r="H3524" s="536" t="s">
        <v>6792</v>
      </c>
      <c r="I3524" s="536" t="str">
        <f>iferror(vlookup(G3524,Objects!$A$2:$D$403,4,false),"")</f>
        <v>Square Signpost</v>
      </c>
      <c r="J3524" s="537" t="s">
        <v>1073</v>
      </c>
    </row>
    <row r="3525">
      <c r="A3525" s="5" t="s">
        <v>522</v>
      </c>
      <c r="B3525" s="149" t="str">
        <f>iferror(vlookup(A3525,Maps!$A$2:$B$111,2,false),"")</f>
        <v>Spot 01 - Kakariko Village</v>
      </c>
      <c r="C3525" s="7" t="s">
        <v>684</v>
      </c>
      <c r="D3525" s="7" t="s">
        <v>14</v>
      </c>
      <c r="E3525" s="7" t="s">
        <v>2464</v>
      </c>
      <c r="F3525" s="547" t="str">
        <f>iferror(vlookup(E3525,Rooms!$D$2:$E$621,2,false),"")</f>
        <v>Kakariko Village</v>
      </c>
      <c r="G3525" s="5" t="s">
        <v>3136</v>
      </c>
      <c r="H3525" s="536" t="s">
        <v>6948</v>
      </c>
      <c r="I3525" s="536" t="str">
        <f>iferror(vlookup(G3525,Objects!$A$2:$D$403,4,false),"")</f>
        <v>Wooden Crate (Large)</v>
      </c>
      <c r="J3525" s="537" t="s">
        <v>1059</v>
      </c>
    </row>
    <row r="3526">
      <c r="A3526" s="5" t="s">
        <v>522</v>
      </c>
      <c r="B3526" s="149" t="str">
        <f>iferror(vlookup(A3526,Maps!$A$2:$B$111,2,false),"")</f>
        <v>Spot 01 - Kakariko Village</v>
      </c>
      <c r="C3526" s="7" t="s">
        <v>684</v>
      </c>
      <c r="D3526" s="7" t="s">
        <v>14</v>
      </c>
      <c r="E3526" s="7" t="s">
        <v>2464</v>
      </c>
      <c r="F3526" s="547" t="str">
        <f>iferror(vlookup(E3526,Rooms!$D$2:$E$621,2,false),"")</f>
        <v>Kakariko Village</v>
      </c>
      <c r="G3526" s="5" t="s">
        <v>3153</v>
      </c>
      <c r="H3526" s="536" t="s">
        <v>6976</v>
      </c>
      <c r="I3526" s="536" t="str">
        <f>iferror(vlookup(G3526,Objects!$A$2:$D$403,4,false),"")</f>
        <v>Death Mountain Cloud Rings</v>
      </c>
      <c r="J3526" s="537" t="s">
        <v>1059</v>
      </c>
    </row>
    <row r="3527">
      <c r="A3527" s="5" t="s">
        <v>522</v>
      </c>
      <c r="B3527" s="149" t="str">
        <f>iferror(vlookup(A3527,Maps!$A$2:$B$111,2,false),"")</f>
        <v>Spot 01 - Kakariko Village</v>
      </c>
      <c r="C3527" s="7" t="s">
        <v>684</v>
      </c>
      <c r="D3527" s="7" t="s">
        <v>14</v>
      </c>
      <c r="E3527" s="7" t="s">
        <v>2464</v>
      </c>
      <c r="F3527" s="547" t="str">
        <f>iferror(vlookup(E3527,Rooms!$D$2:$E$621,2,false),"")</f>
        <v>Kakariko Village</v>
      </c>
      <c r="G3527" s="5" t="s">
        <v>2978</v>
      </c>
      <c r="H3527" s="536" t="s">
        <v>6729</v>
      </c>
      <c r="I3527" s="536" t="str">
        <f>iferror(vlookup(G3527,Objects!$A$2:$D$403,4,false),"")</f>
        <v>Hylian Men II</v>
      </c>
      <c r="J3527" s="537" t="s">
        <v>1073</v>
      </c>
    </row>
    <row r="3528">
      <c r="A3528" s="5" t="s">
        <v>522</v>
      </c>
      <c r="B3528" s="149" t="str">
        <f>iferror(vlookup(A3528,Maps!$A$2:$B$111,2,false),"")</f>
        <v>Spot 01 - Kakariko Village</v>
      </c>
      <c r="C3528" s="7" t="s">
        <v>684</v>
      </c>
      <c r="D3528" s="7" t="s">
        <v>14</v>
      </c>
      <c r="E3528" s="7" t="s">
        <v>2464</v>
      </c>
      <c r="F3528" s="547" t="str">
        <f>iferror(vlookup(E3528,Rooms!$D$2:$E$621,2,false),"")</f>
        <v>Kakariko Village</v>
      </c>
      <c r="G3528" s="5" t="s">
        <v>2964</v>
      </c>
      <c r="H3528" s="536" t="s">
        <v>6703</v>
      </c>
      <c r="I3528" s="536" t="str">
        <f>iferror(vlookup(G3528,Objects!$A$2:$D$403,4,false),"")</f>
        <v>Hylian Men I</v>
      </c>
      <c r="J3528" s="537" t="s">
        <v>1073</v>
      </c>
    </row>
    <row r="3529">
      <c r="A3529" s="5" t="s">
        <v>522</v>
      </c>
      <c r="B3529" s="149" t="str">
        <f>iferror(vlookup(A3529,Maps!$A$2:$B$111,2,false),"")</f>
        <v>Spot 01 - Kakariko Village</v>
      </c>
      <c r="C3529" s="7" t="s">
        <v>684</v>
      </c>
      <c r="D3529" s="7" t="s">
        <v>14</v>
      </c>
      <c r="E3529" s="7" t="s">
        <v>2464</v>
      </c>
      <c r="F3529" s="547" t="str">
        <f>iferror(vlookup(E3529,Rooms!$D$2:$E$621,2,false),"")</f>
        <v>Kakariko Village</v>
      </c>
      <c r="G3529" s="5" t="s">
        <v>3164</v>
      </c>
      <c r="H3529" s="536" t="s">
        <v>7000</v>
      </c>
      <c r="I3529" s="536" t="str">
        <f>iferror(vlookup(G3529,Objects!$A$2:$D$403,4,false),"")</f>
        <v>Honey &amp; Darling, Haggling Townspeople</v>
      </c>
      <c r="J3529" s="537" t="s">
        <v>1059</v>
      </c>
    </row>
    <row r="3530">
      <c r="A3530" s="5" t="s">
        <v>522</v>
      </c>
      <c r="B3530" s="149" t="str">
        <f>iferror(vlookup(A3530,Maps!$A$2:$B$111,2,false),"")</f>
        <v>Spot 01 - Kakariko Village</v>
      </c>
      <c r="C3530" s="7" t="s">
        <v>684</v>
      </c>
      <c r="D3530" s="7" t="s">
        <v>14</v>
      </c>
      <c r="E3530" s="7" t="s">
        <v>2464</v>
      </c>
      <c r="F3530" s="547" t="str">
        <f>iferror(vlookup(E3530,Rooms!$D$2:$E$621,2,false),"")</f>
        <v>Kakariko Village</v>
      </c>
      <c r="G3530" s="5" t="s">
        <v>2972</v>
      </c>
      <c r="H3530" s="536" t="s">
        <v>6717</v>
      </c>
      <c r="I3530" s="536" t="str">
        <f>iferror(vlookup(G3530,Objects!$A$2:$D$403,4,false),"")</f>
        <v>Old Hylian Men</v>
      </c>
      <c r="J3530" s="537" t="s">
        <v>1073</v>
      </c>
    </row>
    <row r="3531">
      <c r="A3531" s="5" t="s">
        <v>522</v>
      </c>
      <c r="B3531" s="149" t="str">
        <f>iferror(vlookup(A3531,Maps!$A$2:$B$111,2,false),"")</f>
        <v>Spot 01 - Kakariko Village</v>
      </c>
      <c r="C3531" s="7" t="s">
        <v>684</v>
      </c>
      <c r="D3531" s="7" t="s">
        <v>14</v>
      </c>
      <c r="E3531" s="7" t="s">
        <v>2464</v>
      </c>
      <c r="F3531" s="547" t="str">
        <f>iferror(vlookup(E3531,Rooms!$D$2:$E$621,2,false),"")</f>
        <v>Kakariko Village</v>
      </c>
      <c r="G3531" s="5" t="s">
        <v>265</v>
      </c>
      <c r="H3531" s="536" t="s">
        <v>6193</v>
      </c>
      <c r="I3531" s="536" t="str">
        <f>iferror(vlookup(G3531,Objects!$A$2:$D$403,4,false),"")</f>
        <v>Skulltulas &amp; Gold Skulltula Token</v>
      </c>
      <c r="J3531" s="537" t="s">
        <v>1059</v>
      </c>
    </row>
    <row r="3532">
      <c r="A3532" s="5" t="s">
        <v>522</v>
      </c>
      <c r="B3532" s="149" t="str">
        <f>iferror(vlookup(A3532,Maps!$A$2:$B$111,2,false),"")</f>
        <v>Spot 01 - Kakariko Village</v>
      </c>
      <c r="C3532" s="7" t="s">
        <v>684</v>
      </c>
      <c r="D3532" s="7" t="s">
        <v>14</v>
      </c>
      <c r="E3532" s="7" t="s">
        <v>2464</v>
      </c>
      <c r="F3532" s="547" t="str">
        <f>iferror(vlookup(E3532,Rooms!$D$2:$E$621,2,false),"")</f>
        <v>Kakariko Village</v>
      </c>
      <c r="G3532" s="5" t="s">
        <v>2927</v>
      </c>
      <c r="H3532" s="536" t="s">
        <v>6634</v>
      </c>
      <c r="I3532" s="536" t="str">
        <f>iferror(vlookup(G3532,Objects!$A$2:$D$403,4,false),"")</f>
        <v>Kakariko Rooftop Man</v>
      </c>
      <c r="J3532" s="537" t="s">
        <v>1059</v>
      </c>
    </row>
    <row r="3533">
      <c r="A3533" s="54"/>
      <c r="B3533" s="116" t="str">
        <f>iferror(vlookup(A3533,Maps!$A$2:$B$111,2,false),"")</f>
        <v/>
      </c>
      <c r="C3533" s="539"/>
      <c r="D3533" s="539"/>
      <c r="E3533" s="539"/>
      <c r="F3533" s="540" t="str">
        <f>iferror(vlookup(E3533,Rooms!$D$2:$E$621,2,false),"")</f>
        <v/>
      </c>
      <c r="G3533" s="539"/>
      <c r="H3533" s="541"/>
      <c r="I3533" s="541" t="str">
        <f>iferror(vlookup(G3533,Objects!$A$2:$D$403,4,false),"")</f>
        <v/>
      </c>
      <c r="J3533" s="542"/>
    </row>
    <row r="3534">
      <c r="A3534" s="5" t="s">
        <v>522</v>
      </c>
      <c r="B3534" s="149" t="str">
        <f>iferror(vlookup(A3534,Maps!$A$2:$B$111,2,false),"")</f>
        <v>Spot 01 - Kakariko Village</v>
      </c>
      <c r="C3534" s="11" t="s">
        <v>686</v>
      </c>
      <c r="D3534" s="11" t="s">
        <v>14</v>
      </c>
      <c r="E3534" s="11" t="s">
        <v>2464</v>
      </c>
      <c r="F3534" s="538" t="str">
        <f>iferror(vlookup(E3534,Rooms!$D$2:$E$621,2,false),"")</f>
        <v>Kakariko Village</v>
      </c>
      <c r="G3534" s="5" t="s">
        <v>2945</v>
      </c>
      <c r="H3534" s="536" t="s">
        <v>6672</v>
      </c>
      <c r="I3534" s="536" t="str">
        <f>iferror(vlookup(G3534,Objects!$A$2:$D$403,4,false),"")</f>
        <v>Kakariko Village Objects (Shared)</v>
      </c>
      <c r="J3534" s="537" t="s">
        <v>1059</v>
      </c>
    </row>
    <row r="3535">
      <c r="A3535" s="5" t="s">
        <v>522</v>
      </c>
      <c r="B3535" s="149" t="str">
        <f>iferror(vlookup(A3535,Maps!$A$2:$B$111,2,false),"")</f>
        <v>Spot 01 - Kakariko Village</v>
      </c>
      <c r="C3535" s="7" t="s">
        <v>686</v>
      </c>
      <c r="D3535" s="7" t="s">
        <v>14</v>
      </c>
      <c r="E3535" s="7" t="s">
        <v>2464</v>
      </c>
      <c r="F3535" s="547" t="str">
        <f>iferror(vlookup(E3535,Rooms!$D$2:$E$621,2,false),"")</f>
        <v>Kakariko Village</v>
      </c>
      <c r="G3535" s="5" t="s">
        <v>2748</v>
      </c>
      <c r="H3535" s="536" t="s">
        <v>6401</v>
      </c>
      <c r="I3535" s="536" t="str">
        <f>iferror(vlookup(G3535,Objects!$A$2:$D$403,4,false),"")</f>
        <v>Bushes &amp; Trees</v>
      </c>
      <c r="J3535" s="537" t="s">
        <v>1059</v>
      </c>
    </row>
    <row r="3536">
      <c r="A3536" s="5" t="s">
        <v>522</v>
      </c>
      <c r="B3536" s="149" t="str">
        <f>iferror(vlookup(A3536,Maps!$A$2:$B$111,2,false),"")</f>
        <v>Spot 01 - Kakariko Village</v>
      </c>
      <c r="C3536" s="7" t="s">
        <v>686</v>
      </c>
      <c r="D3536" s="7" t="s">
        <v>14</v>
      </c>
      <c r="E3536" s="7" t="s">
        <v>2464</v>
      </c>
      <c r="F3536" s="547" t="str">
        <f>iferror(vlookup(E3536,Rooms!$D$2:$E$621,2,false),"")</f>
        <v>Kakariko Village</v>
      </c>
      <c r="G3536" s="5" t="s">
        <v>144</v>
      </c>
      <c r="H3536" s="536" t="s">
        <v>6164</v>
      </c>
      <c r="I3536" s="536" t="str">
        <f>iferror(vlookup(G3536,Objects!$A$2:$D$403,4,false),"")</f>
        <v>Cucco</v>
      </c>
      <c r="J3536" s="537" t="s">
        <v>1059</v>
      </c>
    </row>
    <row r="3537">
      <c r="A3537" s="5" t="s">
        <v>522</v>
      </c>
      <c r="B3537" s="149" t="str">
        <f>iferror(vlookup(A3537,Maps!$A$2:$B$111,2,false),"")</f>
        <v>Spot 01 - Kakariko Village</v>
      </c>
      <c r="C3537" s="7" t="s">
        <v>686</v>
      </c>
      <c r="D3537" s="7" t="s">
        <v>14</v>
      </c>
      <c r="E3537" s="7" t="s">
        <v>2464</v>
      </c>
      <c r="F3537" s="547" t="str">
        <f>iferror(vlookup(E3537,Rooms!$D$2:$E$621,2,false),"")</f>
        <v>Kakariko Village</v>
      </c>
      <c r="G3537" s="5" t="s">
        <v>2772</v>
      </c>
      <c r="H3537" s="536" t="s">
        <v>6414</v>
      </c>
      <c r="I3537" s="536" t="str">
        <f>iferror(vlookup(G3537,Objects!$A$2:$D$403,4,false),"")</f>
        <v>Sheik</v>
      </c>
      <c r="J3537" s="537" t="s">
        <v>1059</v>
      </c>
    </row>
    <row r="3538">
      <c r="A3538" s="5" t="s">
        <v>522</v>
      </c>
      <c r="B3538" s="149" t="str">
        <f>iferror(vlookup(A3538,Maps!$A$2:$B$111,2,false),"")</f>
        <v>Spot 01 - Kakariko Village</v>
      </c>
      <c r="C3538" s="7" t="s">
        <v>686</v>
      </c>
      <c r="D3538" s="7" t="s">
        <v>14</v>
      </c>
      <c r="E3538" s="7" t="s">
        <v>2464</v>
      </c>
      <c r="F3538" s="547" t="str">
        <f>iferror(vlookup(E3538,Rooms!$D$2:$E$621,2,false),"")</f>
        <v>Kakariko Village</v>
      </c>
      <c r="G3538" s="5" t="s">
        <v>769</v>
      </c>
      <c r="H3538" s="536" t="s">
        <v>6493</v>
      </c>
      <c r="I3538" s="536" t="str">
        <f>iferror(vlookup(G3538,Objects!$A$2:$D$403,4,false),"")</f>
        <v>Death Mountain Crater Objects</v>
      </c>
      <c r="J3538" s="537" t="s">
        <v>1059</v>
      </c>
    </row>
    <row r="3539">
      <c r="A3539" s="5" t="s">
        <v>522</v>
      </c>
      <c r="B3539" s="149" t="str">
        <f>iferror(vlookup(A3539,Maps!$A$2:$B$111,2,false),"")</f>
        <v>Spot 01 - Kakariko Village</v>
      </c>
      <c r="C3539" s="7" t="s">
        <v>686</v>
      </c>
      <c r="D3539" s="7" t="s">
        <v>14</v>
      </c>
      <c r="E3539" s="7" t="s">
        <v>2464</v>
      </c>
      <c r="F3539" s="547" t="str">
        <f>iferror(vlookup(E3539,Rooms!$D$2:$E$621,2,false),"")</f>
        <v>Kakariko Village</v>
      </c>
      <c r="G3539" s="5" t="s">
        <v>320</v>
      </c>
      <c r="H3539" s="536" t="s">
        <v>6212</v>
      </c>
      <c r="I3539" s="536" t="str">
        <f>iferror(vlookup(G3539,Objects!$A$2:$D$403,4,false),"")</f>
        <v>Fire Temple Objects</v>
      </c>
      <c r="J3539" s="537" t="s">
        <v>1059</v>
      </c>
    </row>
    <row r="3540">
      <c r="A3540" s="5" t="s">
        <v>522</v>
      </c>
      <c r="B3540" s="149" t="str">
        <f>iferror(vlookup(A3540,Maps!$A$2:$B$111,2,false),"")</f>
        <v>Spot 01 - Kakariko Village</v>
      </c>
      <c r="C3540" s="7" t="s">
        <v>686</v>
      </c>
      <c r="D3540" s="7" t="s">
        <v>14</v>
      </c>
      <c r="E3540" s="7" t="s">
        <v>2464</v>
      </c>
      <c r="F3540" s="547" t="str">
        <f>iferror(vlookup(E3540,Rooms!$D$2:$E$621,2,false),"")</f>
        <v>Kakariko Village</v>
      </c>
      <c r="G3540" s="5" t="s">
        <v>3153</v>
      </c>
      <c r="H3540" s="536" t="s">
        <v>6976</v>
      </c>
      <c r="I3540" s="536" t="str">
        <f>iferror(vlookup(G3540,Objects!$A$2:$D$403,4,false),"")</f>
        <v>Death Mountain Cloud Rings</v>
      </c>
      <c r="J3540" s="537" t="s">
        <v>1059</v>
      </c>
    </row>
    <row r="3541">
      <c r="A3541" s="5" t="s">
        <v>522</v>
      </c>
      <c r="B3541" s="149" t="str">
        <f>iferror(vlookup(A3541,Maps!$A$2:$B$111,2,false),"")</f>
        <v>Spot 01 - Kakariko Village</v>
      </c>
      <c r="C3541" s="7" t="s">
        <v>686</v>
      </c>
      <c r="D3541" s="7" t="s">
        <v>14</v>
      </c>
      <c r="E3541" s="7" t="s">
        <v>2464</v>
      </c>
      <c r="F3541" s="547" t="str">
        <f>iferror(vlookup(E3541,Rooms!$D$2:$E$621,2,false),"")</f>
        <v>Kakariko Village</v>
      </c>
      <c r="G3541" s="5" t="s">
        <v>3160</v>
      </c>
      <c r="H3541" s="536" t="s">
        <v>6994</v>
      </c>
      <c r="I3541" s="536" t="str">
        <f>iferror(vlookup(G3541,Objects!$A$2:$D$403,4,false),"")</f>
        <v>Kakariko Village Objects (Adult)</v>
      </c>
      <c r="J3541" s="537" t="s">
        <v>1073</v>
      </c>
    </row>
    <row r="3542">
      <c r="A3542" s="5" t="s">
        <v>522</v>
      </c>
      <c r="B3542" s="149" t="str">
        <f>iferror(vlookup(A3542,Maps!$A$2:$B$111,2,false),"")</f>
        <v>Spot 01 - Kakariko Village</v>
      </c>
      <c r="C3542" s="7" t="s">
        <v>686</v>
      </c>
      <c r="D3542" s="7" t="s">
        <v>14</v>
      </c>
      <c r="E3542" s="7" t="s">
        <v>2464</v>
      </c>
      <c r="F3542" s="547" t="str">
        <f>iferror(vlookup(E3542,Rooms!$D$2:$E$621,2,false),"")</f>
        <v>Kakariko Village</v>
      </c>
      <c r="G3542" s="5" t="s">
        <v>3136</v>
      </c>
      <c r="H3542" s="536" t="s">
        <v>6948</v>
      </c>
      <c r="I3542" s="536" t="str">
        <f>iferror(vlookup(G3542,Objects!$A$2:$D$403,4,false),"")</f>
        <v>Wooden Crate (Large)</v>
      </c>
      <c r="J3542" s="537" t="s">
        <v>1059</v>
      </c>
    </row>
    <row r="3543">
      <c r="A3543" s="54"/>
      <c r="B3543" s="116" t="str">
        <f>iferror(vlookup(A3543,Maps!$A$2:$B$111,2,false),"")</f>
        <v/>
      </c>
      <c r="C3543" s="539"/>
      <c r="D3543" s="539"/>
      <c r="E3543" s="539"/>
      <c r="F3543" s="540" t="str">
        <f>iferror(vlookup(E3543,Rooms!$D$2:$E$621,2,false),"")</f>
        <v/>
      </c>
      <c r="G3543" s="539"/>
      <c r="H3543" s="541"/>
      <c r="I3543" s="541" t="str">
        <f>iferror(vlookup(G3543,Objects!$A$2:$D$403,4,false),"")</f>
        <v/>
      </c>
      <c r="J3543" s="542"/>
    </row>
    <row r="3544">
      <c r="A3544" s="5" t="s">
        <v>522</v>
      </c>
      <c r="B3544" s="149" t="str">
        <f>iferror(vlookup(A3544,Maps!$A$2:$B$111,2,false),"")</f>
        <v>Spot 01 - Kakariko Village</v>
      </c>
      <c r="C3544" s="11" t="s">
        <v>688</v>
      </c>
      <c r="D3544" s="11" t="s">
        <v>14</v>
      </c>
      <c r="E3544" s="11" t="s">
        <v>2464</v>
      </c>
      <c r="F3544" s="538" t="str">
        <f>iferror(vlookup(E3544,Rooms!$D$2:$E$621,2,false),"")</f>
        <v>Kakariko Village</v>
      </c>
      <c r="G3544" s="5" t="s">
        <v>2945</v>
      </c>
      <c r="H3544" s="536" t="s">
        <v>6672</v>
      </c>
      <c r="I3544" s="536" t="str">
        <f>iferror(vlookup(G3544,Objects!$A$2:$D$403,4,false),"")</f>
        <v>Kakariko Village Objects (Shared)</v>
      </c>
      <c r="J3544" s="537" t="s">
        <v>1059</v>
      </c>
    </row>
    <row r="3545">
      <c r="A3545" s="5" t="s">
        <v>522</v>
      </c>
      <c r="B3545" s="149" t="str">
        <f>iferror(vlookup(A3545,Maps!$A$2:$B$111,2,false),"")</f>
        <v>Spot 01 - Kakariko Village</v>
      </c>
      <c r="C3545" s="7" t="s">
        <v>688</v>
      </c>
      <c r="D3545" s="7" t="s">
        <v>14</v>
      </c>
      <c r="E3545" s="7" t="s">
        <v>2464</v>
      </c>
      <c r="F3545" s="547" t="str">
        <f>iferror(vlookup(E3545,Rooms!$D$2:$E$621,2,false),"")</f>
        <v>Kakariko Village</v>
      </c>
      <c r="G3545" s="5" t="s">
        <v>2792</v>
      </c>
      <c r="H3545" s="536" t="s">
        <v>6444</v>
      </c>
      <c r="I3545" s="536" t="str">
        <f>iferror(vlookup(G3545,Objects!$A$2:$D$403,4,false),"")</f>
        <v>Soldiers</v>
      </c>
      <c r="J3545" s="537" t="s">
        <v>1059</v>
      </c>
    </row>
    <row r="3546">
      <c r="A3546" s="5" t="s">
        <v>522</v>
      </c>
      <c r="B3546" s="149" t="str">
        <f>iferror(vlookup(A3546,Maps!$A$2:$B$111,2,false),"")</f>
        <v>Spot 01 - Kakariko Village</v>
      </c>
      <c r="C3546" s="7" t="s">
        <v>688</v>
      </c>
      <c r="D3546" s="7" t="s">
        <v>14</v>
      </c>
      <c r="E3546" s="7" t="s">
        <v>2464</v>
      </c>
      <c r="F3546" s="547" t="str">
        <f>iferror(vlookup(E3546,Rooms!$D$2:$E$621,2,false),"")</f>
        <v>Kakariko Village</v>
      </c>
      <c r="G3546" s="5" t="s">
        <v>2748</v>
      </c>
      <c r="H3546" s="536" t="s">
        <v>6401</v>
      </c>
      <c r="I3546" s="536" t="str">
        <f>iferror(vlookup(G3546,Objects!$A$2:$D$403,4,false),"")</f>
        <v>Bushes &amp; Trees</v>
      </c>
      <c r="J3546" s="537" t="s">
        <v>1059</v>
      </c>
    </row>
    <row r="3547">
      <c r="A3547" s="5" t="s">
        <v>522</v>
      </c>
      <c r="B3547" s="149" t="str">
        <f>iferror(vlookup(A3547,Maps!$A$2:$B$111,2,false),"")</f>
        <v>Spot 01 - Kakariko Village</v>
      </c>
      <c r="C3547" s="7" t="s">
        <v>688</v>
      </c>
      <c r="D3547" s="7" t="s">
        <v>14</v>
      </c>
      <c r="E3547" s="7" t="s">
        <v>2464</v>
      </c>
      <c r="F3547" s="547" t="str">
        <f>iferror(vlookup(E3547,Rooms!$D$2:$E$621,2,false),"")</f>
        <v>Kakariko Village</v>
      </c>
      <c r="G3547" s="5" t="s">
        <v>144</v>
      </c>
      <c r="H3547" s="536" t="s">
        <v>6164</v>
      </c>
      <c r="I3547" s="536" t="str">
        <f>iferror(vlookup(G3547,Objects!$A$2:$D$403,4,false),"")</f>
        <v>Cucco</v>
      </c>
      <c r="J3547" s="537" t="s">
        <v>1059</v>
      </c>
    </row>
    <row r="3548">
      <c r="A3548" s="5" t="s">
        <v>522</v>
      </c>
      <c r="B3548" s="149" t="str">
        <f>iferror(vlookup(A3548,Maps!$A$2:$B$111,2,false),"")</f>
        <v>Spot 01 - Kakariko Village</v>
      </c>
      <c r="C3548" s="7" t="s">
        <v>688</v>
      </c>
      <c r="D3548" s="7" t="s">
        <v>14</v>
      </c>
      <c r="E3548" s="7" t="s">
        <v>2464</v>
      </c>
      <c r="F3548" s="547" t="str">
        <f>iferror(vlookup(E3548,Rooms!$D$2:$E$621,2,false),"")</f>
        <v>Kakariko Village</v>
      </c>
      <c r="G3548" s="5" t="s">
        <v>2772</v>
      </c>
      <c r="H3548" s="536" t="s">
        <v>6414</v>
      </c>
      <c r="I3548" s="536" t="str">
        <f>iferror(vlookup(G3548,Objects!$A$2:$D$403,4,false),"")</f>
        <v>Sheik</v>
      </c>
      <c r="J3548" s="537" t="s">
        <v>1059</v>
      </c>
    </row>
    <row r="3549">
      <c r="A3549" s="5" t="s">
        <v>522</v>
      </c>
      <c r="B3549" s="149" t="str">
        <f>iferror(vlookup(A3549,Maps!$A$2:$B$111,2,false),"")</f>
        <v>Spot 01 - Kakariko Village</v>
      </c>
      <c r="C3549" s="7" t="s">
        <v>688</v>
      </c>
      <c r="D3549" s="7" t="s">
        <v>14</v>
      </c>
      <c r="E3549" s="7" t="s">
        <v>2464</v>
      </c>
      <c r="F3549" s="547" t="str">
        <f>iferror(vlookup(E3549,Rooms!$D$2:$E$621,2,false),"")</f>
        <v>Kakariko Village</v>
      </c>
      <c r="G3549" s="5" t="s">
        <v>3153</v>
      </c>
      <c r="H3549" s="536" t="s">
        <v>6976</v>
      </c>
      <c r="I3549" s="536" t="str">
        <f>iferror(vlookup(G3549,Objects!$A$2:$D$403,4,false),"")</f>
        <v>Death Mountain Cloud Rings</v>
      </c>
      <c r="J3549" s="537" t="s">
        <v>1059</v>
      </c>
    </row>
    <row r="3550">
      <c r="A3550" s="5" t="s">
        <v>522</v>
      </c>
      <c r="B3550" s="149" t="str">
        <f>iferror(vlookup(A3550,Maps!$A$2:$B$111,2,false),"")</f>
        <v>Spot 01 - Kakariko Village</v>
      </c>
      <c r="C3550" s="7" t="s">
        <v>688</v>
      </c>
      <c r="D3550" s="7" t="s">
        <v>14</v>
      </c>
      <c r="E3550" s="7" t="s">
        <v>2464</v>
      </c>
      <c r="F3550" s="547" t="str">
        <f>iferror(vlookup(E3550,Rooms!$D$2:$E$621,2,false),"")</f>
        <v>Kakariko Village</v>
      </c>
      <c r="G3550" s="5" t="s">
        <v>3160</v>
      </c>
      <c r="H3550" s="536" t="s">
        <v>6994</v>
      </c>
      <c r="I3550" s="536" t="str">
        <f>iferror(vlookup(G3550,Objects!$A$2:$D$403,4,false),"")</f>
        <v>Kakariko Village Objects (Adult)</v>
      </c>
      <c r="J3550" s="537" t="s">
        <v>1073</v>
      </c>
    </row>
    <row r="3551">
      <c r="A3551" s="5" t="s">
        <v>522</v>
      </c>
      <c r="B3551" s="149" t="str">
        <f>iferror(vlookup(A3551,Maps!$A$2:$B$111,2,false),"")</f>
        <v>Spot 01 - Kakariko Village</v>
      </c>
      <c r="C3551" s="7" t="s">
        <v>688</v>
      </c>
      <c r="D3551" s="7" t="s">
        <v>14</v>
      </c>
      <c r="E3551" s="7" t="s">
        <v>2464</v>
      </c>
      <c r="F3551" s="547" t="str">
        <f>iferror(vlookup(E3551,Rooms!$D$2:$E$621,2,false),"")</f>
        <v>Kakariko Village</v>
      </c>
      <c r="G3551" s="5" t="s">
        <v>3136</v>
      </c>
      <c r="H3551" s="536" t="s">
        <v>6948</v>
      </c>
      <c r="I3551" s="536" t="str">
        <f>iferror(vlookup(G3551,Objects!$A$2:$D$403,4,false),"")</f>
        <v>Wooden Crate (Large)</v>
      </c>
      <c r="J3551" s="537" t="s">
        <v>1059</v>
      </c>
    </row>
    <row r="3552">
      <c r="A3552" s="54"/>
      <c r="B3552" s="116" t="str">
        <f>iferror(vlookup(A3552,Maps!$A$2:$B$111,2,false),"")</f>
        <v/>
      </c>
      <c r="C3552" s="539"/>
      <c r="D3552" s="539"/>
      <c r="E3552" s="539"/>
      <c r="F3552" s="540" t="str">
        <f>iferror(vlookup(E3552,Rooms!$D$2:$E$621,2,false),"")</f>
        <v/>
      </c>
      <c r="G3552" s="539"/>
      <c r="H3552" s="541"/>
      <c r="I3552" s="541" t="str">
        <f>iferror(vlookup(G3552,Objects!$A$2:$D$403,4,false),"")</f>
        <v/>
      </c>
      <c r="J3552" s="542"/>
    </row>
    <row r="3553">
      <c r="A3553" s="5" t="s">
        <v>522</v>
      </c>
      <c r="B3553" s="149" t="str">
        <f>iferror(vlookup(A3553,Maps!$A$2:$B$111,2,false),"")</f>
        <v>Spot 01 - Kakariko Village</v>
      </c>
      <c r="C3553" s="11" t="s">
        <v>690</v>
      </c>
      <c r="D3553" s="11" t="s">
        <v>14</v>
      </c>
      <c r="E3553" s="11" t="s">
        <v>2464</v>
      </c>
      <c r="F3553" s="538" t="str">
        <f>iferror(vlookup(E3553,Rooms!$D$2:$E$621,2,false),"")</f>
        <v>Kakariko Village</v>
      </c>
      <c r="G3553" s="5" t="s">
        <v>2945</v>
      </c>
      <c r="H3553" s="536" t="s">
        <v>6672</v>
      </c>
      <c r="I3553" s="536" t="str">
        <f>iferror(vlookup(G3553,Objects!$A$2:$D$403,4,false),"")</f>
        <v>Kakariko Village Objects (Shared)</v>
      </c>
      <c r="J3553" s="537" t="s">
        <v>1059</v>
      </c>
    </row>
    <row r="3554">
      <c r="A3554" s="5" t="s">
        <v>522</v>
      </c>
      <c r="B3554" s="149" t="str">
        <f>iferror(vlookup(A3554,Maps!$A$2:$B$111,2,false),"")</f>
        <v>Spot 01 - Kakariko Village</v>
      </c>
      <c r="C3554" s="7" t="s">
        <v>690</v>
      </c>
      <c r="D3554" s="7" t="s">
        <v>14</v>
      </c>
      <c r="E3554" s="7" t="s">
        <v>2464</v>
      </c>
      <c r="F3554" s="547" t="str">
        <f>iferror(vlookup(E3554,Rooms!$D$2:$E$621,2,false),"")</f>
        <v>Kakariko Village</v>
      </c>
      <c r="G3554" s="5" t="s">
        <v>2748</v>
      </c>
      <c r="H3554" s="536" t="s">
        <v>6401</v>
      </c>
      <c r="I3554" s="536" t="str">
        <f>iferror(vlookup(G3554,Objects!$A$2:$D$403,4,false),"")</f>
        <v>Bushes &amp; Trees</v>
      </c>
      <c r="J3554" s="537" t="s">
        <v>1059</v>
      </c>
    </row>
    <row r="3555">
      <c r="A3555" s="54"/>
      <c r="B3555" s="116" t="str">
        <f>iferror(vlookup(A3555,Maps!$A$2:$B$111,2,false),"")</f>
        <v/>
      </c>
      <c r="C3555" s="539"/>
      <c r="D3555" s="539"/>
      <c r="E3555" s="539"/>
      <c r="F3555" s="540" t="str">
        <f>iferror(vlookup(E3555,Rooms!$D$2:$E$621,2,false),"")</f>
        <v/>
      </c>
      <c r="G3555" s="539"/>
      <c r="H3555" s="541"/>
      <c r="I3555" s="541" t="str">
        <f>iferror(vlookup(G3555,Objects!$A$2:$D$403,4,false),"")</f>
        <v/>
      </c>
      <c r="J3555" s="542"/>
    </row>
    <row r="3556">
      <c r="A3556" s="5" t="s">
        <v>522</v>
      </c>
      <c r="B3556" s="149" t="str">
        <f>iferror(vlookup(A3556,Maps!$A$2:$B$111,2,false),"")</f>
        <v>Spot 01 - Kakariko Village</v>
      </c>
      <c r="C3556" s="11" t="s">
        <v>692</v>
      </c>
      <c r="D3556" s="11" t="s">
        <v>14</v>
      </c>
      <c r="E3556" s="11" t="s">
        <v>2464</v>
      </c>
      <c r="F3556" s="538" t="str">
        <f>iferror(vlookup(E3556,Rooms!$D$2:$E$621,2,false),"")</f>
        <v>Kakariko Village</v>
      </c>
      <c r="G3556" s="5" t="s">
        <v>2945</v>
      </c>
      <c r="H3556" s="536" t="s">
        <v>6672</v>
      </c>
      <c r="I3556" s="536" t="str">
        <f>iferror(vlookup(G3556,Objects!$A$2:$D$403,4,false),"")</f>
        <v>Kakariko Village Objects (Shared)</v>
      </c>
      <c r="J3556" s="537" t="s">
        <v>1059</v>
      </c>
    </row>
    <row r="3557">
      <c r="A3557" s="5" t="s">
        <v>522</v>
      </c>
      <c r="B3557" s="149" t="str">
        <f>iferror(vlookup(A3557,Maps!$A$2:$B$111,2,false),"")</f>
        <v>Spot 01 - Kakariko Village</v>
      </c>
      <c r="C3557" s="7" t="s">
        <v>692</v>
      </c>
      <c r="D3557" s="7" t="s">
        <v>14</v>
      </c>
      <c r="E3557" s="7" t="s">
        <v>2464</v>
      </c>
      <c r="F3557" s="547" t="str">
        <f>iferror(vlookup(E3557,Rooms!$D$2:$E$621,2,false),"")</f>
        <v>Kakariko Village</v>
      </c>
      <c r="G3557" s="5" t="s">
        <v>2792</v>
      </c>
      <c r="H3557" s="536" t="s">
        <v>6444</v>
      </c>
      <c r="I3557" s="536" t="str">
        <f>iferror(vlookup(G3557,Objects!$A$2:$D$403,4,false),"")</f>
        <v>Soldiers</v>
      </c>
      <c r="J3557" s="537" t="s">
        <v>1059</v>
      </c>
    </row>
    <row r="3558">
      <c r="A3558" s="5" t="s">
        <v>522</v>
      </c>
      <c r="B3558" s="149" t="str">
        <f>iferror(vlookup(A3558,Maps!$A$2:$B$111,2,false),"")</f>
        <v>Spot 01 - Kakariko Village</v>
      </c>
      <c r="C3558" s="7" t="s">
        <v>692</v>
      </c>
      <c r="D3558" s="7" t="s">
        <v>14</v>
      </c>
      <c r="E3558" s="7" t="s">
        <v>2464</v>
      </c>
      <c r="F3558" s="547" t="str">
        <f>iferror(vlookup(E3558,Rooms!$D$2:$E$621,2,false),"")</f>
        <v>Kakariko Village</v>
      </c>
      <c r="G3558" s="5" t="s">
        <v>2876</v>
      </c>
      <c r="H3558" s="536" t="s">
        <v>6540</v>
      </c>
      <c r="I3558" s="536" t="str">
        <f>iferror(vlookup(G3558,Objects!$A$2:$D$403,4,false),"")</f>
        <v>Hylian &amp; Kokiri Animations</v>
      </c>
      <c r="J3558" s="537" t="s">
        <v>1073</v>
      </c>
    </row>
    <row r="3559">
      <c r="A3559" s="5" t="s">
        <v>522</v>
      </c>
      <c r="B3559" s="149" t="str">
        <f>iferror(vlookup(A3559,Maps!$A$2:$B$111,2,false),"")</f>
        <v>Spot 01 - Kakariko Village</v>
      </c>
      <c r="C3559" s="7" t="s">
        <v>692</v>
      </c>
      <c r="D3559" s="7" t="s">
        <v>14</v>
      </c>
      <c r="E3559" s="7" t="s">
        <v>2464</v>
      </c>
      <c r="F3559" s="547" t="str">
        <f>iferror(vlookup(E3559,Rooms!$D$2:$E$621,2,false),"")</f>
        <v>Kakariko Village</v>
      </c>
      <c r="G3559" s="5" t="s">
        <v>2961</v>
      </c>
      <c r="H3559" s="536" t="s">
        <v>6699</v>
      </c>
      <c r="I3559" s="536" t="str">
        <f>iferror(vlookup(G3559,Objects!$A$2:$D$403,4,false),"")</f>
        <v>Dog Lady</v>
      </c>
      <c r="J3559" s="537" t="s">
        <v>1073</v>
      </c>
    </row>
    <row r="3560">
      <c r="A3560" s="5" t="s">
        <v>522</v>
      </c>
      <c r="B3560" s="149" t="str">
        <f>iferror(vlookup(A3560,Maps!$A$2:$B$111,2,false),"")</f>
        <v>Spot 01 - Kakariko Village</v>
      </c>
      <c r="C3560" s="7" t="s">
        <v>692</v>
      </c>
      <c r="D3560" s="7" t="s">
        <v>14</v>
      </c>
      <c r="E3560" s="7" t="s">
        <v>2464</v>
      </c>
      <c r="F3560" s="547" t="str">
        <f>iferror(vlookup(E3560,Rooms!$D$2:$E$621,2,false),"")</f>
        <v>Kakariko Village</v>
      </c>
      <c r="G3560" s="5" t="s">
        <v>2964</v>
      </c>
      <c r="H3560" s="536" t="s">
        <v>6703</v>
      </c>
      <c r="I3560" s="536" t="str">
        <f>iferror(vlookup(G3560,Objects!$A$2:$D$403,4,false),"")</f>
        <v>Hylian Men I</v>
      </c>
      <c r="J3560" s="537" t="s">
        <v>1073</v>
      </c>
    </row>
    <row r="3561">
      <c r="A3561" s="5" t="s">
        <v>522</v>
      </c>
      <c r="B3561" s="149" t="str">
        <f>iferror(vlookup(A3561,Maps!$A$2:$B$111,2,false),"")</f>
        <v>Spot 01 - Kakariko Village</v>
      </c>
      <c r="C3561" s="7" t="s">
        <v>692</v>
      </c>
      <c r="D3561" s="7" t="s">
        <v>14</v>
      </c>
      <c r="E3561" s="7" t="s">
        <v>2464</v>
      </c>
      <c r="F3561" s="547" t="str">
        <f>iferror(vlookup(E3561,Rooms!$D$2:$E$621,2,false),"")</f>
        <v>Kakariko Village</v>
      </c>
      <c r="G3561" s="5" t="s">
        <v>693</v>
      </c>
      <c r="H3561" s="536" t="s">
        <v>6706</v>
      </c>
      <c r="I3561" s="536" t="str">
        <f>iferror(vlookup(G3561,Objects!$A$2:$D$403,4,false),"")</f>
        <v>Young Hylian Women</v>
      </c>
      <c r="J3561" s="537" t="s">
        <v>1073</v>
      </c>
    </row>
    <row r="3562">
      <c r="A3562" s="5" t="s">
        <v>522</v>
      </c>
      <c r="B3562" s="149" t="str">
        <f>iferror(vlookup(A3562,Maps!$A$2:$B$111,2,false),"")</f>
        <v>Spot 01 - Kakariko Village</v>
      </c>
      <c r="C3562" s="7" t="s">
        <v>692</v>
      </c>
      <c r="D3562" s="7" t="s">
        <v>14</v>
      </c>
      <c r="E3562" s="7" t="s">
        <v>2464</v>
      </c>
      <c r="F3562" s="547" t="str">
        <f>iferror(vlookup(E3562,Rooms!$D$2:$E$621,2,false),"")</f>
        <v>Kakariko Village</v>
      </c>
      <c r="G3562" s="5" t="s">
        <v>2973</v>
      </c>
      <c r="H3562" s="536" t="s">
        <v>6720</v>
      </c>
      <c r="I3562" s="536" t="str">
        <f>iferror(vlookup(G3562,Objects!$A$2:$D$403,4,false),"")</f>
        <v>Old Hylian Woman</v>
      </c>
      <c r="J3562" s="537" t="s">
        <v>1073</v>
      </c>
    </row>
    <row r="3563">
      <c r="A3563" s="5" t="s">
        <v>522</v>
      </c>
      <c r="B3563" s="149" t="str">
        <f>iferror(vlookup(A3563,Maps!$A$2:$B$111,2,false),"")</f>
        <v>Spot 01 - Kakariko Village</v>
      </c>
      <c r="C3563" s="7" t="s">
        <v>692</v>
      </c>
      <c r="D3563" s="7" t="s">
        <v>14</v>
      </c>
      <c r="E3563" s="7" t="s">
        <v>2464</v>
      </c>
      <c r="F3563" s="547" t="str">
        <f>iferror(vlookup(E3563,Rooms!$D$2:$E$621,2,false),"")</f>
        <v>Kakariko Village</v>
      </c>
      <c r="G3563" s="5" t="s">
        <v>2972</v>
      </c>
      <c r="H3563" s="536" t="s">
        <v>6717</v>
      </c>
      <c r="I3563" s="536" t="str">
        <f>iferror(vlookup(G3563,Objects!$A$2:$D$403,4,false),"")</f>
        <v>Old Hylian Men</v>
      </c>
      <c r="J3563" s="537" t="s">
        <v>1073</v>
      </c>
    </row>
    <row r="3564">
      <c r="A3564" s="5" t="s">
        <v>522</v>
      </c>
      <c r="B3564" s="149" t="str">
        <f>iferror(vlookup(A3564,Maps!$A$2:$B$111,2,false),"")</f>
        <v>Spot 01 - Kakariko Village</v>
      </c>
      <c r="C3564" s="7" t="s">
        <v>692</v>
      </c>
      <c r="D3564" s="7" t="s">
        <v>14</v>
      </c>
      <c r="E3564" s="7" t="s">
        <v>2464</v>
      </c>
      <c r="F3564" s="547" t="str">
        <f>iferror(vlookup(E3564,Rooms!$D$2:$E$621,2,false),"")</f>
        <v>Kakariko Village</v>
      </c>
      <c r="G3564" s="5" t="s">
        <v>2748</v>
      </c>
      <c r="H3564" s="536" t="s">
        <v>6401</v>
      </c>
      <c r="I3564" s="536" t="str">
        <f>iferror(vlookup(G3564,Objects!$A$2:$D$403,4,false),"")</f>
        <v>Bushes &amp; Trees</v>
      </c>
      <c r="J3564" s="537" t="s">
        <v>1059</v>
      </c>
    </row>
    <row r="3565">
      <c r="A3565" s="5" t="s">
        <v>522</v>
      </c>
      <c r="B3565" s="149" t="str">
        <f>iferror(vlookup(A3565,Maps!$A$2:$B$111,2,false),"")</f>
        <v>Spot 01 - Kakariko Village</v>
      </c>
      <c r="C3565" s="7" t="s">
        <v>692</v>
      </c>
      <c r="D3565" s="7" t="s">
        <v>14</v>
      </c>
      <c r="E3565" s="7" t="s">
        <v>2464</v>
      </c>
      <c r="F3565" s="547" t="str">
        <f>iferror(vlookup(E3565,Rooms!$D$2:$E$621,2,false),"")</f>
        <v>Kakariko Village</v>
      </c>
      <c r="G3565" s="5" t="s">
        <v>144</v>
      </c>
      <c r="H3565" s="536" t="s">
        <v>6164</v>
      </c>
      <c r="I3565" s="536" t="str">
        <f>iferror(vlookup(G3565,Objects!$A$2:$D$403,4,false),"")</f>
        <v>Cucco</v>
      </c>
      <c r="J3565" s="537" t="s">
        <v>1059</v>
      </c>
    </row>
    <row r="3566">
      <c r="A3566" s="5" t="s">
        <v>522</v>
      </c>
      <c r="B3566" s="149" t="str">
        <f>iferror(vlookup(A3566,Maps!$A$2:$B$111,2,false),"")</f>
        <v>Spot 01 - Kakariko Village</v>
      </c>
      <c r="C3566" s="7" t="s">
        <v>692</v>
      </c>
      <c r="D3566" s="7" t="s">
        <v>14</v>
      </c>
      <c r="E3566" s="7" t="s">
        <v>2464</v>
      </c>
      <c r="F3566" s="547" t="str">
        <f>iferror(vlookup(E3566,Rooms!$D$2:$E$621,2,false),"")</f>
        <v>Kakariko Village</v>
      </c>
      <c r="G3566" s="5" t="s">
        <v>2927</v>
      </c>
      <c r="H3566" s="536" t="s">
        <v>6634</v>
      </c>
      <c r="I3566" s="536" t="str">
        <f>iferror(vlookup(G3566,Objects!$A$2:$D$403,4,false),"")</f>
        <v>Kakariko Rooftop Man</v>
      </c>
      <c r="J3566" s="537" t="s">
        <v>1059</v>
      </c>
    </row>
    <row r="3567">
      <c r="A3567" s="5" t="s">
        <v>522</v>
      </c>
      <c r="B3567" s="149" t="str">
        <f>iferror(vlookup(A3567,Maps!$A$2:$B$111,2,false),"")</f>
        <v>Spot 01 - Kakariko Village</v>
      </c>
      <c r="C3567" s="7" t="s">
        <v>692</v>
      </c>
      <c r="D3567" s="7" t="s">
        <v>14</v>
      </c>
      <c r="E3567" s="7" t="s">
        <v>2464</v>
      </c>
      <c r="F3567" s="547" t="str">
        <f>iferror(vlookup(E3567,Rooms!$D$2:$E$621,2,false),"")</f>
        <v>Kakariko Village</v>
      </c>
      <c r="G3567" s="5" t="s">
        <v>711</v>
      </c>
      <c r="H3567" s="536" t="s">
        <v>6863</v>
      </c>
      <c r="I3567" s="536" t="str">
        <f>iferror(vlookup(G3567,Objects!$A$2:$D$403,4,false),"")</f>
        <v>Death Mountain Eruption Effects</v>
      </c>
      <c r="J3567" s="537" t="s">
        <v>1059</v>
      </c>
    </row>
    <row r="3568">
      <c r="A3568" s="5" t="s">
        <v>522</v>
      </c>
      <c r="B3568" s="149" t="str">
        <f>iferror(vlookup(A3568,Maps!$A$2:$B$111,2,false),"")</f>
        <v>Spot 01 - Kakariko Village</v>
      </c>
      <c r="C3568" s="7" t="s">
        <v>692</v>
      </c>
      <c r="D3568" s="7" t="s">
        <v>14</v>
      </c>
      <c r="E3568" s="7" t="s">
        <v>2464</v>
      </c>
      <c r="F3568" s="547" t="str">
        <f>iferror(vlookup(E3568,Rooms!$D$2:$E$621,2,false),"")</f>
        <v>Kakariko Village</v>
      </c>
      <c r="G3568" s="5" t="s">
        <v>3153</v>
      </c>
      <c r="H3568" s="536" t="s">
        <v>6976</v>
      </c>
      <c r="I3568" s="536" t="str">
        <f>iferror(vlookup(G3568,Objects!$A$2:$D$403,4,false),"")</f>
        <v>Death Mountain Cloud Rings</v>
      </c>
      <c r="J3568" s="537" t="s">
        <v>1059</v>
      </c>
    </row>
    <row r="3569">
      <c r="A3569" s="54"/>
      <c r="B3569" s="116" t="str">
        <f>iferror(vlookup(A3569,Maps!$A$2:$B$111,2,false),"")</f>
        <v/>
      </c>
      <c r="C3569" s="539"/>
      <c r="D3569" s="539"/>
      <c r="E3569" s="539"/>
      <c r="F3569" s="540" t="str">
        <f>iferror(vlookup(E3569,Rooms!$D$2:$E$621,2,false),"")</f>
        <v/>
      </c>
      <c r="G3569" s="539"/>
      <c r="H3569" s="541"/>
      <c r="I3569" s="541" t="str">
        <f>iferror(vlookup(G3569,Objects!$A$2:$D$403,4,false),"")</f>
        <v/>
      </c>
      <c r="J3569" s="542"/>
    </row>
    <row r="3570">
      <c r="A3570" s="5" t="s">
        <v>522</v>
      </c>
      <c r="B3570" s="149" t="str">
        <f>iferror(vlookup(A3570,Maps!$A$2:$B$111,2,false),"")</f>
        <v>Spot 01 - Kakariko Village</v>
      </c>
      <c r="C3570" s="11" t="s">
        <v>694</v>
      </c>
      <c r="D3570" s="11" t="s">
        <v>14</v>
      </c>
      <c r="E3570" s="11" t="s">
        <v>2464</v>
      </c>
      <c r="F3570" s="538" t="str">
        <f>iferror(vlookup(E3570,Rooms!$D$2:$E$621,2,false),"")</f>
        <v>Kakariko Village</v>
      </c>
      <c r="G3570" s="5" t="s">
        <v>2945</v>
      </c>
      <c r="H3570" s="536" t="s">
        <v>6672</v>
      </c>
      <c r="I3570" s="536" t="str">
        <f>iferror(vlookup(G3570,Objects!$A$2:$D$403,4,false),"")</f>
        <v>Kakariko Village Objects (Shared)</v>
      </c>
      <c r="J3570" s="537" t="s">
        <v>1059</v>
      </c>
    </row>
    <row r="3571">
      <c r="A3571" s="5" t="s">
        <v>522</v>
      </c>
      <c r="B3571" s="149" t="str">
        <f>iferror(vlookup(A3571,Maps!$A$2:$B$111,2,false),"")</f>
        <v>Spot 01 - Kakariko Village</v>
      </c>
      <c r="C3571" s="7" t="s">
        <v>694</v>
      </c>
      <c r="D3571" s="7" t="s">
        <v>14</v>
      </c>
      <c r="E3571" s="7" t="s">
        <v>2464</v>
      </c>
      <c r="F3571" s="547" t="str">
        <f>iferror(vlookup(E3571,Rooms!$D$2:$E$621,2,false),"")</f>
        <v>Kakariko Village</v>
      </c>
      <c r="G3571" s="5" t="s">
        <v>2792</v>
      </c>
      <c r="H3571" s="536" t="s">
        <v>6444</v>
      </c>
      <c r="I3571" s="536" t="str">
        <f>iferror(vlookup(G3571,Objects!$A$2:$D$403,4,false),"")</f>
        <v>Soldiers</v>
      </c>
      <c r="J3571" s="537" t="s">
        <v>1073</v>
      </c>
    </row>
    <row r="3572">
      <c r="A3572" s="5" t="s">
        <v>522</v>
      </c>
      <c r="B3572" s="149" t="str">
        <f>iferror(vlookup(A3572,Maps!$A$2:$B$111,2,false),"")</f>
        <v>Spot 01 - Kakariko Village</v>
      </c>
      <c r="C3572" s="7" t="s">
        <v>694</v>
      </c>
      <c r="D3572" s="7" t="s">
        <v>14</v>
      </c>
      <c r="E3572" s="7" t="s">
        <v>2464</v>
      </c>
      <c r="F3572" s="547" t="str">
        <f>iferror(vlookup(E3572,Rooms!$D$2:$E$621,2,false),"")</f>
        <v>Kakariko Village</v>
      </c>
      <c r="G3572" s="5" t="s">
        <v>2876</v>
      </c>
      <c r="H3572" s="536" t="s">
        <v>6540</v>
      </c>
      <c r="I3572" s="536" t="str">
        <f>iferror(vlookup(G3572,Objects!$A$2:$D$403,4,false),"")</f>
        <v>Hylian &amp; Kokiri Animations</v>
      </c>
      <c r="J3572" s="537" t="s">
        <v>1073</v>
      </c>
    </row>
    <row r="3573">
      <c r="A3573" s="5" t="s">
        <v>522</v>
      </c>
      <c r="B3573" s="149" t="str">
        <f>iferror(vlookup(A3573,Maps!$A$2:$B$111,2,false),"")</f>
        <v>Spot 01 - Kakariko Village</v>
      </c>
      <c r="C3573" s="7" t="s">
        <v>694</v>
      </c>
      <c r="D3573" s="7" t="s">
        <v>14</v>
      </c>
      <c r="E3573" s="7" t="s">
        <v>2464</v>
      </c>
      <c r="F3573" s="547" t="str">
        <f>iferror(vlookup(E3573,Rooms!$D$2:$E$621,2,false),"")</f>
        <v>Kakariko Village</v>
      </c>
      <c r="G3573" s="5" t="s">
        <v>2961</v>
      </c>
      <c r="H3573" s="536" t="s">
        <v>6699</v>
      </c>
      <c r="I3573" s="536" t="str">
        <f>iferror(vlookup(G3573,Objects!$A$2:$D$403,4,false),"")</f>
        <v>Dog Lady</v>
      </c>
      <c r="J3573" s="537" t="s">
        <v>1073</v>
      </c>
    </row>
    <row r="3574">
      <c r="A3574" s="5" t="s">
        <v>522</v>
      </c>
      <c r="B3574" s="149" t="str">
        <f>iferror(vlookup(A3574,Maps!$A$2:$B$111,2,false),"")</f>
        <v>Spot 01 - Kakariko Village</v>
      </c>
      <c r="C3574" s="7" t="s">
        <v>694</v>
      </c>
      <c r="D3574" s="7" t="s">
        <v>14</v>
      </c>
      <c r="E3574" s="7" t="s">
        <v>2464</v>
      </c>
      <c r="F3574" s="547" t="str">
        <f>iferror(vlookup(E3574,Rooms!$D$2:$E$621,2,false),"")</f>
        <v>Kakariko Village</v>
      </c>
      <c r="G3574" s="5" t="s">
        <v>2964</v>
      </c>
      <c r="H3574" s="536" t="s">
        <v>6703</v>
      </c>
      <c r="I3574" s="536" t="str">
        <f>iferror(vlookup(G3574,Objects!$A$2:$D$403,4,false),"")</f>
        <v>Hylian Men I</v>
      </c>
      <c r="J3574" s="537" t="s">
        <v>1073</v>
      </c>
    </row>
    <row r="3575">
      <c r="A3575" s="5" t="s">
        <v>522</v>
      </c>
      <c r="B3575" s="149" t="str">
        <f>iferror(vlookup(A3575,Maps!$A$2:$B$111,2,false),"")</f>
        <v>Spot 01 - Kakariko Village</v>
      </c>
      <c r="C3575" s="7" t="s">
        <v>694</v>
      </c>
      <c r="D3575" s="7" t="s">
        <v>14</v>
      </c>
      <c r="E3575" s="7" t="s">
        <v>2464</v>
      </c>
      <c r="F3575" s="547" t="str">
        <f>iferror(vlookup(E3575,Rooms!$D$2:$E$621,2,false),"")</f>
        <v>Kakariko Village</v>
      </c>
      <c r="G3575" s="5" t="s">
        <v>693</v>
      </c>
      <c r="H3575" s="536" t="s">
        <v>6706</v>
      </c>
      <c r="I3575" s="536" t="str">
        <f>iferror(vlookup(G3575,Objects!$A$2:$D$403,4,false),"")</f>
        <v>Young Hylian Women</v>
      </c>
      <c r="J3575" s="537" t="s">
        <v>1073</v>
      </c>
    </row>
    <row r="3576">
      <c r="A3576" s="5" t="s">
        <v>522</v>
      </c>
      <c r="B3576" s="149" t="str">
        <f>iferror(vlookup(A3576,Maps!$A$2:$B$111,2,false),"")</f>
        <v>Spot 01 - Kakariko Village</v>
      </c>
      <c r="C3576" s="7" t="s">
        <v>694</v>
      </c>
      <c r="D3576" s="7" t="s">
        <v>14</v>
      </c>
      <c r="E3576" s="7" t="s">
        <v>2464</v>
      </c>
      <c r="F3576" s="547" t="str">
        <f>iferror(vlookup(E3576,Rooms!$D$2:$E$621,2,false),"")</f>
        <v>Kakariko Village</v>
      </c>
      <c r="G3576" s="5" t="s">
        <v>2973</v>
      </c>
      <c r="H3576" s="536" t="s">
        <v>6720</v>
      </c>
      <c r="I3576" s="536" t="str">
        <f>iferror(vlookup(G3576,Objects!$A$2:$D$403,4,false),"")</f>
        <v>Old Hylian Woman</v>
      </c>
      <c r="J3576" s="537" t="s">
        <v>1073</v>
      </c>
    </row>
    <row r="3577">
      <c r="A3577" s="5" t="s">
        <v>522</v>
      </c>
      <c r="B3577" s="149" t="str">
        <f>iferror(vlookup(A3577,Maps!$A$2:$B$111,2,false),"")</f>
        <v>Spot 01 - Kakariko Village</v>
      </c>
      <c r="C3577" s="7" t="s">
        <v>694</v>
      </c>
      <c r="D3577" s="7" t="s">
        <v>14</v>
      </c>
      <c r="E3577" s="7" t="s">
        <v>2464</v>
      </c>
      <c r="F3577" s="547" t="str">
        <f>iferror(vlookup(E3577,Rooms!$D$2:$E$621,2,false),"")</f>
        <v>Kakariko Village</v>
      </c>
      <c r="G3577" s="5" t="s">
        <v>2972</v>
      </c>
      <c r="H3577" s="536" t="s">
        <v>6717</v>
      </c>
      <c r="I3577" s="536" t="str">
        <f>iferror(vlookup(G3577,Objects!$A$2:$D$403,4,false),"")</f>
        <v>Old Hylian Men</v>
      </c>
      <c r="J3577" s="537" t="s">
        <v>1073</v>
      </c>
    </row>
    <row r="3578">
      <c r="A3578" s="5" t="s">
        <v>522</v>
      </c>
      <c r="B3578" s="149" t="str">
        <f>iferror(vlookup(A3578,Maps!$A$2:$B$111,2,false),"")</f>
        <v>Spot 01 - Kakariko Village</v>
      </c>
      <c r="C3578" s="7" t="s">
        <v>694</v>
      </c>
      <c r="D3578" s="7" t="s">
        <v>14</v>
      </c>
      <c r="E3578" s="7" t="s">
        <v>2464</v>
      </c>
      <c r="F3578" s="547" t="str">
        <f>iferror(vlookup(E3578,Rooms!$D$2:$E$621,2,false),"")</f>
        <v>Kakariko Village</v>
      </c>
      <c r="G3578" s="5" t="s">
        <v>2748</v>
      </c>
      <c r="H3578" s="536" t="s">
        <v>6401</v>
      </c>
      <c r="I3578" s="536" t="str">
        <f>iferror(vlookup(G3578,Objects!$A$2:$D$403,4,false),"")</f>
        <v>Bushes &amp; Trees</v>
      </c>
      <c r="J3578" s="537" t="s">
        <v>1059</v>
      </c>
    </row>
    <row r="3579">
      <c r="A3579" s="5" t="s">
        <v>522</v>
      </c>
      <c r="B3579" s="149" t="str">
        <f>iferror(vlookup(A3579,Maps!$A$2:$B$111,2,false),"")</f>
        <v>Spot 01 - Kakariko Village</v>
      </c>
      <c r="C3579" s="7" t="s">
        <v>694</v>
      </c>
      <c r="D3579" s="7" t="s">
        <v>14</v>
      </c>
      <c r="E3579" s="7" t="s">
        <v>2464</v>
      </c>
      <c r="F3579" s="547" t="str">
        <f>iferror(vlookup(E3579,Rooms!$D$2:$E$621,2,false),"")</f>
        <v>Kakariko Village</v>
      </c>
      <c r="G3579" s="5" t="s">
        <v>144</v>
      </c>
      <c r="H3579" s="536" t="s">
        <v>6164</v>
      </c>
      <c r="I3579" s="536" t="str">
        <f>iferror(vlookup(G3579,Objects!$A$2:$D$403,4,false),"")</f>
        <v>Cucco</v>
      </c>
      <c r="J3579" s="537" t="s">
        <v>1073</v>
      </c>
    </row>
    <row r="3580">
      <c r="A3580" s="5" t="s">
        <v>522</v>
      </c>
      <c r="B3580" s="149" t="str">
        <f>iferror(vlookup(A3580,Maps!$A$2:$B$111,2,false),"")</f>
        <v>Spot 01 - Kakariko Village</v>
      </c>
      <c r="C3580" s="7" t="s">
        <v>694</v>
      </c>
      <c r="D3580" s="7" t="s">
        <v>14</v>
      </c>
      <c r="E3580" s="7" t="s">
        <v>2464</v>
      </c>
      <c r="F3580" s="547" t="str">
        <f>iferror(vlookup(E3580,Rooms!$D$2:$E$621,2,false),"")</f>
        <v>Kakariko Village</v>
      </c>
      <c r="G3580" s="5" t="s">
        <v>2927</v>
      </c>
      <c r="H3580" s="536" t="s">
        <v>6634</v>
      </c>
      <c r="I3580" s="536" t="str">
        <f>iferror(vlookup(G3580,Objects!$A$2:$D$403,4,false),"")</f>
        <v>Kakariko Rooftop Man</v>
      </c>
      <c r="J3580" s="537" t="s">
        <v>1073</v>
      </c>
    </row>
    <row r="3581">
      <c r="A3581" s="5" t="s">
        <v>522</v>
      </c>
      <c r="B3581" s="149" t="str">
        <f>iferror(vlookup(A3581,Maps!$A$2:$B$111,2,false),"")</f>
        <v>Spot 01 - Kakariko Village</v>
      </c>
      <c r="C3581" s="7" t="s">
        <v>694</v>
      </c>
      <c r="D3581" s="7" t="s">
        <v>14</v>
      </c>
      <c r="E3581" s="7" t="s">
        <v>2464</v>
      </c>
      <c r="F3581" s="547" t="str">
        <f>iferror(vlookup(E3581,Rooms!$D$2:$E$621,2,false),"")</f>
        <v>Kakariko Village</v>
      </c>
      <c r="G3581" s="5" t="s">
        <v>3153</v>
      </c>
      <c r="H3581" s="536" t="s">
        <v>6976</v>
      </c>
      <c r="I3581" s="536" t="str">
        <f>iferror(vlookup(G3581,Objects!$A$2:$D$403,4,false),"")</f>
        <v>Death Mountain Cloud Rings</v>
      </c>
      <c r="J3581" s="537" t="s">
        <v>1059</v>
      </c>
    </row>
    <row r="3582">
      <c r="A3582" s="539"/>
      <c r="B3582" s="116" t="str">
        <f>iferror(vlookup(A3582,Maps!$A$2:$B$111,2,false),"")</f>
        <v/>
      </c>
      <c r="C3582" s="539"/>
      <c r="D3582" s="539"/>
      <c r="E3582" s="539"/>
      <c r="F3582" s="540" t="str">
        <f>iferror(vlookup(E3582,Rooms!$D$2:$E$621,2,false),"")</f>
        <v/>
      </c>
      <c r="G3582" s="539"/>
      <c r="H3582" s="541"/>
      <c r="I3582" s="541" t="str">
        <f>iferror(vlookup(G3582,Objects!$A$2:$D$403,4,false),"")</f>
        <v/>
      </c>
      <c r="J3582" s="542"/>
    </row>
    <row r="3583">
      <c r="A3583" s="5" t="s">
        <v>527</v>
      </c>
      <c r="B3583" s="149" t="str">
        <f>iferror(vlookup(A3583,Maps!$A$2:$B$111,2,false),"")</f>
        <v>Spot 02 - Graveyard</v>
      </c>
      <c r="C3583" s="11" t="s">
        <v>14</v>
      </c>
      <c r="D3583" s="11" t="s">
        <v>14</v>
      </c>
      <c r="E3583" s="11" t="s">
        <v>2467</v>
      </c>
      <c r="F3583" s="538" t="str">
        <f>iferror(vlookup(E3583,Rooms!$D$2:$E$621,2,false),"")</f>
        <v>Shadow Temple Entrance</v>
      </c>
      <c r="G3583" s="5" t="s">
        <v>2811</v>
      </c>
      <c r="H3583" s="536" t="s">
        <v>6464</v>
      </c>
      <c r="I3583" s="536" t="str">
        <f>iferror(vlookup(G3583,Objects!$A$2:$D$403,4,false),"")</f>
        <v>Graveyard Objects</v>
      </c>
      <c r="J3583" s="537" t="s">
        <v>1059</v>
      </c>
    </row>
    <row r="3584">
      <c r="A3584" s="5" t="s">
        <v>527</v>
      </c>
      <c r="B3584" s="149" t="str">
        <f>iferror(vlookup(A3584,Maps!$A$2:$B$111,2,false),"")</f>
        <v>Spot 02 - Graveyard</v>
      </c>
      <c r="C3584" s="7" t="s">
        <v>14</v>
      </c>
      <c r="D3584" s="7" t="s">
        <v>14</v>
      </c>
      <c r="E3584" s="7" t="s">
        <v>2467</v>
      </c>
      <c r="F3584" s="547" t="str">
        <f>iferror(vlookup(E3584,Rooms!$D$2:$E$621,2,false),"")</f>
        <v>Shadow Temple Entrance</v>
      </c>
      <c r="G3584" s="5" t="s">
        <v>2818</v>
      </c>
      <c r="H3584" s="536" t="s">
        <v>6467</v>
      </c>
      <c r="I3584" s="536" t="str">
        <f>iferror(vlookup(G3584,Objects!$A$2:$D$403,4,false),"")</f>
        <v>Torches</v>
      </c>
      <c r="J3584" s="537" t="s">
        <v>1059</v>
      </c>
    </row>
    <row r="3585">
      <c r="A3585" s="54"/>
      <c r="B3585" s="116" t="str">
        <f>iferror(vlookup(A3585,Maps!$A$2:$B$111,2,false),"")</f>
        <v/>
      </c>
      <c r="C3585" s="539"/>
      <c r="D3585" s="539"/>
      <c r="E3585" s="539"/>
      <c r="F3585" s="540" t="str">
        <f>iferror(vlookup(E3585,Rooms!$D$2:$E$621,2,false),"")</f>
        <v/>
      </c>
      <c r="G3585" s="539"/>
      <c r="H3585" s="541"/>
      <c r="I3585" s="541" t="str">
        <f>iferror(vlookup(G3585,Objects!$A$2:$D$403,4,false),"")</f>
        <v/>
      </c>
      <c r="J3585" s="542"/>
    </row>
    <row r="3586">
      <c r="A3586" s="5" t="s">
        <v>527</v>
      </c>
      <c r="B3586" s="149" t="str">
        <f>iferror(vlookup(A3586,Maps!$A$2:$B$111,2,false),"")</f>
        <v>Spot 02 - Graveyard</v>
      </c>
      <c r="C3586" s="11" t="s">
        <v>680</v>
      </c>
      <c r="D3586" s="11" t="s">
        <v>14</v>
      </c>
      <c r="E3586" s="11" t="s">
        <v>2467</v>
      </c>
      <c r="F3586" s="538" t="str">
        <f>iferror(vlookup(E3586,Rooms!$D$2:$E$621,2,false),"")</f>
        <v>Shadow Temple Entrance</v>
      </c>
      <c r="G3586" s="5" t="s">
        <v>2811</v>
      </c>
      <c r="H3586" s="536" t="s">
        <v>6464</v>
      </c>
      <c r="I3586" s="536" t="str">
        <f>iferror(vlookup(G3586,Objects!$A$2:$D$403,4,false),"")</f>
        <v>Graveyard Objects</v>
      </c>
      <c r="J3586" s="537" t="s">
        <v>1059</v>
      </c>
    </row>
    <row r="3587">
      <c r="A3587" s="5" t="s">
        <v>527</v>
      </c>
      <c r="B3587" s="149" t="str">
        <f>iferror(vlookup(A3587,Maps!$A$2:$B$111,2,false),"")</f>
        <v>Spot 02 - Graveyard</v>
      </c>
      <c r="C3587" s="7" t="s">
        <v>680</v>
      </c>
      <c r="D3587" s="7" t="s">
        <v>14</v>
      </c>
      <c r="E3587" s="7" t="s">
        <v>2467</v>
      </c>
      <c r="F3587" s="547" t="str">
        <f>iferror(vlookup(E3587,Rooms!$D$2:$E$621,2,false),"")</f>
        <v>Shadow Temple Entrance</v>
      </c>
      <c r="G3587" s="5" t="s">
        <v>2818</v>
      </c>
      <c r="H3587" s="536" t="s">
        <v>6467</v>
      </c>
      <c r="I3587" s="536" t="str">
        <f>iferror(vlookup(G3587,Objects!$A$2:$D$403,4,false),"")</f>
        <v>Torches</v>
      </c>
      <c r="J3587" s="537" t="s">
        <v>1059</v>
      </c>
    </row>
    <row r="3588">
      <c r="A3588" s="54"/>
      <c r="B3588" s="116" t="str">
        <f>iferror(vlookup(A3588,Maps!$A$2:$B$111,2,false),"")</f>
        <v/>
      </c>
      <c r="C3588" s="539"/>
      <c r="D3588" s="539"/>
      <c r="E3588" s="539"/>
      <c r="F3588" s="540" t="str">
        <f>iferror(vlookup(E3588,Rooms!$D$2:$E$621,2,false),"")</f>
        <v/>
      </c>
      <c r="G3588" s="539"/>
      <c r="H3588" s="541"/>
      <c r="I3588" s="541" t="str">
        <f>iferror(vlookup(G3588,Objects!$A$2:$D$403,4,false),"")</f>
        <v/>
      </c>
      <c r="J3588" s="542"/>
    </row>
    <row r="3589">
      <c r="A3589" s="5" t="s">
        <v>527</v>
      </c>
      <c r="B3589" s="149" t="str">
        <f>iferror(vlookup(A3589,Maps!$A$2:$B$111,2,false),"")</f>
        <v>Spot 02 - Graveyard</v>
      </c>
      <c r="C3589" s="11" t="s">
        <v>682</v>
      </c>
      <c r="D3589" s="11" t="s">
        <v>14</v>
      </c>
      <c r="E3589" s="11" t="s">
        <v>2467</v>
      </c>
      <c r="F3589" s="538" t="str">
        <f>iferror(vlookup(E3589,Rooms!$D$2:$E$621,2,false),"")</f>
        <v>Shadow Temple Entrance</v>
      </c>
      <c r="G3589" s="5" t="s">
        <v>2811</v>
      </c>
      <c r="H3589" s="536" t="s">
        <v>6464</v>
      </c>
      <c r="I3589" s="536" t="str">
        <f>iferror(vlookup(G3589,Objects!$A$2:$D$403,4,false),"")</f>
        <v>Graveyard Objects</v>
      </c>
      <c r="J3589" s="537" t="s">
        <v>1059</v>
      </c>
    </row>
    <row r="3590">
      <c r="A3590" s="5" t="s">
        <v>527</v>
      </c>
      <c r="B3590" s="149" t="str">
        <f>iferror(vlookup(A3590,Maps!$A$2:$B$111,2,false),"")</f>
        <v>Spot 02 - Graveyard</v>
      </c>
      <c r="C3590" s="7" t="s">
        <v>682</v>
      </c>
      <c r="D3590" s="7" t="s">
        <v>14</v>
      </c>
      <c r="E3590" s="7" t="s">
        <v>2467</v>
      </c>
      <c r="F3590" s="547" t="str">
        <f>iferror(vlookup(E3590,Rooms!$D$2:$E$621,2,false),"")</f>
        <v>Shadow Temple Entrance</v>
      </c>
      <c r="G3590" s="5" t="s">
        <v>2818</v>
      </c>
      <c r="H3590" s="536" t="s">
        <v>6467</v>
      </c>
      <c r="I3590" s="536" t="str">
        <f>iferror(vlookup(G3590,Objects!$A$2:$D$403,4,false),"")</f>
        <v>Torches</v>
      </c>
      <c r="J3590" s="537" t="s">
        <v>1059</v>
      </c>
    </row>
    <row r="3591">
      <c r="A3591" s="54"/>
      <c r="B3591" s="116" t="str">
        <f>iferror(vlookup(A3591,Maps!$A$2:$B$111,2,false),"")</f>
        <v/>
      </c>
      <c r="C3591" s="539"/>
      <c r="D3591" s="539"/>
      <c r="E3591" s="539"/>
      <c r="F3591" s="540" t="str">
        <f>iferror(vlookup(E3591,Rooms!$D$2:$E$621,2,false),"")</f>
        <v/>
      </c>
      <c r="G3591" s="539"/>
      <c r="H3591" s="541"/>
      <c r="I3591" s="541" t="str">
        <f>iferror(vlookup(G3591,Objects!$A$2:$D$403,4,false),"")</f>
        <v/>
      </c>
      <c r="J3591" s="542"/>
    </row>
    <row r="3592">
      <c r="A3592" s="5" t="s">
        <v>527</v>
      </c>
      <c r="B3592" s="149" t="str">
        <f>iferror(vlookup(A3592,Maps!$A$2:$B$111,2,false),"")</f>
        <v>Spot 02 - Graveyard</v>
      </c>
      <c r="C3592" s="11" t="s">
        <v>684</v>
      </c>
      <c r="D3592" s="11" t="s">
        <v>14</v>
      </c>
      <c r="E3592" s="11" t="s">
        <v>2467</v>
      </c>
      <c r="F3592" s="538" t="str">
        <f>iferror(vlookup(E3592,Rooms!$D$2:$E$621,2,false),"")</f>
        <v>Shadow Temple Entrance</v>
      </c>
      <c r="G3592" s="5" t="s">
        <v>2811</v>
      </c>
      <c r="H3592" s="536" t="s">
        <v>6464</v>
      </c>
      <c r="I3592" s="536" t="str">
        <f>iferror(vlookup(G3592,Objects!$A$2:$D$403,4,false),"")</f>
        <v>Graveyard Objects</v>
      </c>
      <c r="J3592" s="537" t="s">
        <v>1059</v>
      </c>
    </row>
    <row r="3593">
      <c r="A3593" s="5" t="s">
        <v>527</v>
      </c>
      <c r="B3593" s="149" t="str">
        <f>iferror(vlookup(A3593,Maps!$A$2:$B$111,2,false),"")</f>
        <v>Spot 02 - Graveyard</v>
      </c>
      <c r="C3593" s="7" t="s">
        <v>684</v>
      </c>
      <c r="D3593" s="7" t="s">
        <v>14</v>
      </c>
      <c r="E3593" s="7" t="s">
        <v>2467</v>
      </c>
      <c r="F3593" s="547" t="str">
        <f>iferror(vlookup(E3593,Rooms!$D$2:$E$621,2,false),"")</f>
        <v>Shadow Temple Entrance</v>
      </c>
      <c r="G3593" s="5" t="s">
        <v>2818</v>
      </c>
      <c r="H3593" s="536" t="s">
        <v>6467</v>
      </c>
      <c r="I3593" s="536" t="str">
        <f>iferror(vlookup(G3593,Objects!$A$2:$D$403,4,false),"")</f>
        <v>Torches</v>
      </c>
      <c r="J3593" s="537" t="s">
        <v>1059</v>
      </c>
    </row>
    <row r="3594">
      <c r="A3594" s="54"/>
      <c r="B3594" s="116" t="str">
        <f>iferror(vlookup(A3594,Maps!$A$2:$B$111,2,false),"")</f>
        <v/>
      </c>
      <c r="C3594" s="539"/>
      <c r="D3594" s="539"/>
      <c r="E3594" s="539"/>
      <c r="F3594" s="540" t="str">
        <f>iferror(vlookup(E3594,Rooms!$D$2:$E$621,2,false),"")</f>
        <v/>
      </c>
      <c r="G3594" s="539"/>
      <c r="H3594" s="541"/>
      <c r="I3594" s="541" t="str">
        <f>iferror(vlookup(G3594,Objects!$A$2:$D$403,4,false),"")</f>
        <v/>
      </c>
      <c r="J3594" s="542"/>
    </row>
    <row r="3595">
      <c r="A3595" s="5" t="s">
        <v>527</v>
      </c>
      <c r="B3595" s="149" t="str">
        <f>iferror(vlookup(A3595,Maps!$A$2:$B$111,2,false),"")</f>
        <v>Spot 02 - Graveyard</v>
      </c>
      <c r="C3595" s="11" t="s">
        <v>686</v>
      </c>
      <c r="D3595" s="11" t="s">
        <v>14</v>
      </c>
      <c r="E3595" s="11" t="s">
        <v>2467</v>
      </c>
      <c r="F3595" s="538" t="str">
        <f>iferror(vlookup(E3595,Rooms!$D$2:$E$621,2,false),"")</f>
        <v>Shadow Temple Entrance</v>
      </c>
      <c r="G3595" s="5" t="s">
        <v>2811</v>
      </c>
      <c r="H3595" s="536" t="s">
        <v>6464</v>
      </c>
      <c r="I3595" s="536" t="str">
        <f>iferror(vlookup(G3595,Objects!$A$2:$D$403,4,false),"")</f>
        <v>Graveyard Objects</v>
      </c>
      <c r="J3595" s="537" t="s">
        <v>1059</v>
      </c>
    </row>
    <row r="3596">
      <c r="A3596" s="5" t="s">
        <v>527</v>
      </c>
      <c r="B3596" s="149" t="str">
        <f>iferror(vlookup(A3596,Maps!$A$2:$B$111,2,false),"")</f>
        <v>Spot 02 - Graveyard</v>
      </c>
      <c r="C3596" s="7" t="s">
        <v>686</v>
      </c>
      <c r="D3596" s="7" t="s">
        <v>14</v>
      </c>
      <c r="E3596" s="7" t="s">
        <v>2467</v>
      </c>
      <c r="F3596" s="547" t="str">
        <f>iferror(vlookup(E3596,Rooms!$D$2:$E$621,2,false),"")</f>
        <v>Shadow Temple Entrance</v>
      </c>
      <c r="G3596" s="5" t="s">
        <v>131</v>
      </c>
      <c r="H3596" s="536" t="s">
        <v>6343</v>
      </c>
      <c r="I3596" s="536" t="str">
        <f>iferror(vlookup(G3596,Objects!$A$2:$D$403,4,false),"")</f>
        <v>Warp Pad Base</v>
      </c>
      <c r="J3596" s="537" t="s">
        <v>1073</v>
      </c>
    </row>
    <row r="3597">
      <c r="A3597" s="5" t="s">
        <v>527</v>
      </c>
      <c r="B3597" s="149" t="str">
        <f>iferror(vlookup(A3597,Maps!$A$2:$B$111,2,false),"")</f>
        <v>Spot 02 - Graveyard</v>
      </c>
      <c r="C3597" s="7" t="s">
        <v>686</v>
      </c>
      <c r="D3597" s="7" t="s">
        <v>14</v>
      </c>
      <c r="E3597" s="7" t="s">
        <v>2467</v>
      </c>
      <c r="F3597" s="547" t="str">
        <f>iferror(vlookup(E3597,Rooms!$D$2:$E$621,2,false),"")</f>
        <v>Shadow Temple Entrance</v>
      </c>
      <c r="G3597" s="5" t="s">
        <v>145</v>
      </c>
      <c r="H3597" s="536" t="s">
        <v>6348</v>
      </c>
      <c r="I3597" s="536" t="str">
        <f>iferror(vlookup(G3597,Objects!$A$2:$D$403,4,false),"")</f>
        <v>Shadow Warp Pad</v>
      </c>
      <c r="J3597" s="537" t="s">
        <v>1073</v>
      </c>
    </row>
    <row r="3598">
      <c r="A3598" s="5" t="s">
        <v>527</v>
      </c>
      <c r="B3598" s="149" t="str">
        <f>iferror(vlookup(A3598,Maps!$A$2:$B$111,2,false),"")</f>
        <v>Spot 02 - Graveyard</v>
      </c>
      <c r="C3598" s="7" t="s">
        <v>686</v>
      </c>
      <c r="D3598" s="7" t="s">
        <v>14</v>
      </c>
      <c r="E3598" s="7" t="s">
        <v>2467</v>
      </c>
      <c r="F3598" s="547" t="str">
        <f>iferror(vlookup(E3598,Rooms!$D$2:$E$621,2,false),"")</f>
        <v>Shadow Temple Entrance</v>
      </c>
      <c r="G3598" s="5" t="s">
        <v>2782</v>
      </c>
      <c r="H3598" s="536" t="s">
        <v>6426</v>
      </c>
      <c r="I3598" s="536" t="str">
        <f>iferror(vlookup(G3598,Objects!$A$2:$D$403,4,false),"")</f>
        <v>[Blank]</v>
      </c>
      <c r="J3598" s="537" t="s">
        <v>1073</v>
      </c>
    </row>
    <row r="3599">
      <c r="A3599" s="5" t="s">
        <v>527</v>
      </c>
      <c r="B3599" s="149" t="str">
        <f>iferror(vlookup(A3599,Maps!$A$2:$B$111,2,false),"")</f>
        <v>Spot 02 - Graveyard</v>
      </c>
      <c r="C3599" s="7" t="s">
        <v>686</v>
      </c>
      <c r="D3599" s="7" t="s">
        <v>14</v>
      </c>
      <c r="E3599" s="7" t="s">
        <v>2467</v>
      </c>
      <c r="F3599" s="547" t="str">
        <f>iferror(vlookup(E3599,Rooms!$D$2:$E$621,2,false),"")</f>
        <v>Shadow Temple Entrance</v>
      </c>
      <c r="G3599" s="5" t="s">
        <v>2818</v>
      </c>
      <c r="H3599" s="536" t="s">
        <v>6467</v>
      </c>
      <c r="I3599" s="536" t="str">
        <f>iferror(vlookup(G3599,Objects!$A$2:$D$403,4,false),"")</f>
        <v>Torches</v>
      </c>
      <c r="J3599" s="537" t="s">
        <v>1059</v>
      </c>
    </row>
    <row r="3600">
      <c r="A3600" s="5" t="s">
        <v>527</v>
      </c>
      <c r="B3600" s="149" t="str">
        <f>iferror(vlookup(A3600,Maps!$A$2:$B$111,2,false),"")</f>
        <v>Spot 02 - Graveyard</v>
      </c>
      <c r="C3600" s="7" t="s">
        <v>686</v>
      </c>
      <c r="D3600" s="7" t="s">
        <v>14</v>
      </c>
      <c r="E3600" s="7" t="s">
        <v>2467</v>
      </c>
      <c r="F3600" s="547" t="str">
        <f>iferror(vlookup(E3600,Rooms!$D$2:$E$621,2,false),"")</f>
        <v>Shadow Temple Entrance</v>
      </c>
      <c r="G3600" s="5" t="s">
        <v>75</v>
      </c>
      <c r="H3600" s="536" t="s">
        <v>6150</v>
      </c>
      <c r="I3600" s="536" t="str">
        <f>iferror(vlookup(G3600,Objects!$A$2:$D$403,4,false),"")</f>
        <v>Poe</v>
      </c>
      <c r="J3600" s="537" t="s">
        <v>1073</v>
      </c>
    </row>
    <row r="3601">
      <c r="A3601" s="5" t="s">
        <v>527</v>
      </c>
      <c r="B3601" s="149" t="str">
        <f>iferror(vlookup(A3601,Maps!$A$2:$B$111,2,false),"")</f>
        <v>Spot 02 - Graveyard</v>
      </c>
      <c r="C3601" s="7" t="s">
        <v>686</v>
      </c>
      <c r="D3601" s="7" t="s">
        <v>14</v>
      </c>
      <c r="E3601" s="7" t="s">
        <v>2467</v>
      </c>
      <c r="F3601" s="547" t="str">
        <f>iferror(vlookup(E3601,Rooms!$D$2:$E$621,2,false),"")</f>
        <v>Shadow Temple Entrance</v>
      </c>
      <c r="G3601" s="5" t="s">
        <v>2770</v>
      </c>
      <c r="H3601" s="536" t="s">
        <v>6412</v>
      </c>
      <c r="I3601" s="536" t="str">
        <f>iferror(vlookup(G3601,Objects!$A$2:$D$403,4,false),"")</f>
        <v>Dampé &amp; Dampé's Ghost</v>
      </c>
      <c r="J3601" s="537" t="s">
        <v>1073</v>
      </c>
    </row>
    <row r="3602">
      <c r="A3602" s="5" t="s">
        <v>527</v>
      </c>
      <c r="B3602" s="149" t="str">
        <f>iferror(vlookup(A3602,Maps!$A$2:$B$111,2,false),"")</f>
        <v>Spot 02 - Graveyard</v>
      </c>
      <c r="C3602" s="7" t="s">
        <v>686</v>
      </c>
      <c r="D3602" s="7" t="s">
        <v>14</v>
      </c>
      <c r="E3602" s="7" t="s">
        <v>2467</v>
      </c>
      <c r="F3602" s="547" t="str">
        <f>iferror(vlookup(E3602,Rooms!$D$2:$E$621,2,false),"")</f>
        <v>Shadow Temple Entrance</v>
      </c>
      <c r="G3602" s="5" t="s">
        <v>2814</v>
      </c>
      <c r="H3602" s="536" t="s">
        <v>6465</v>
      </c>
      <c r="I3602" s="536" t="str">
        <f>iferror(vlookup(G3602,Objects!$A$2:$D$403,4,false),"")</f>
        <v>Gravestone</v>
      </c>
      <c r="J3602" s="537" t="s">
        <v>1073</v>
      </c>
    </row>
    <row r="3603">
      <c r="A3603" s="5" t="s">
        <v>527</v>
      </c>
      <c r="B3603" s="149" t="str">
        <f>iferror(vlookup(A3603,Maps!$A$2:$B$111,2,false),"")</f>
        <v>Spot 02 - Graveyard</v>
      </c>
      <c r="C3603" s="7" t="s">
        <v>686</v>
      </c>
      <c r="D3603" s="7" t="s">
        <v>14</v>
      </c>
      <c r="E3603" s="7" t="s">
        <v>2467</v>
      </c>
      <c r="F3603" s="547" t="str">
        <f>iferror(vlookup(E3603,Rooms!$D$2:$E$621,2,false),"")</f>
        <v>Shadow Temple Entrance</v>
      </c>
      <c r="G3603" s="5" t="s">
        <v>144</v>
      </c>
      <c r="H3603" s="536" t="s">
        <v>6164</v>
      </c>
      <c r="I3603" s="536" t="str">
        <f>iferror(vlookup(G3603,Objects!$A$2:$D$403,4,false),"")</f>
        <v>Cucco</v>
      </c>
      <c r="J3603" s="537" t="s">
        <v>1073</v>
      </c>
    </row>
    <row r="3604">
      <c r="A3604" s="5" t="s">
        <v>527</v>
      </c>
      <c r="B3604" s="149" t="str">
        <f>iferror(vlookup(A3604,Maps!$A$2:$B$111,2,false),"")</f>
        <v>Spot 02 - Graveyard</v>
      </c>
      <c r="C3604" s="7" t="s">
        <v>686</v>
      </c>
      <c r="D3604" s="7" t="s">
        <v>14</v>
      </c>
      <c r="E3604" s="7" t="s">
        <v>2467</v>
      </c>
      <c r="F3604" s="547" t="str">
        <f>iferror(vlookup(E3604,Rooms!$D$2:$E$621,2,false),"")</f>
        <v>Shadow Temple Entrance</v>
      </c>
      <c r="G3604" s="5" t="s">
        <v>699</v>
      </c>
      <c r="H3604" s="536" t="s">
        <v>6764</v>
      </c>
      <c r="I3604" s="536" t="str">
        <f>iferror(vlookup(G3604,Objects!$A$2:$D$403,4,false),"")</f>
        <v>Magic Bean Objects</v>
      </c>
      <c r="J3604" s="537" t="s">
        <v>1073</v>
      </c>
    </row>
    <row r="3605">
      <c r="A3605" s="5" t="s">
        <v>527</v>
      </c>
      <c r="B3605" s="149" t="str">
        <f>iferror(vlookup(A3605,Maps!$A$2:$B$111,2,false),"")</f>
        <v>Spot 02 - Graveyard</v>
      </c>
      <c r="C3605" s="7" t="s">
        <v>686</v>
      </c>
      <c r="D3605" s="7" t="s">
        <v>14</v>
      </c>
      <c r="E3605" s="7" t="s">
        <v>2467</v>
      </c>
      <c r="F3605" s="547" t="str">
        <f>iferror(vlookup(E3605,Rooms!$D$2:$E$621,2,false),"")</f>
        <v>Shadow Temple Entrance</v>
      </c>
      <c r="G3605" s="5" t="s">
        <v>110</v>
      </c>
      <c r="H3605" s="536" t="s">
        <v>6159</v>
      </c>
      <c r="I3605" s="536" t="str">
        <f>iferror(vlookup(G3605,Objects!$A$2:$D$403,4,false),"")</f>
        <v>Treasure Chests</v>
      </c>
      <c r="J3605" s="537" t="s">
        <v>1073</v>
      </c>
    </row>
    <row r="3606">
      <c r="A3606" s="54"/>
      <c r="B3606" s="116" t="str">
        <f>iferror(vlookup(A3606,Maps!$A$2:$B$111,2,false),"")</f>
        <v/>
      </c>
      <c r="C3606" s="539"/>
      <c r="D3606" s="539"/>
      <c r="E3606" s="539"/>
      <c r="F3606" s="540" t="str">
        <f>iferror(vlookup(E3606,Rooms!$D$2:$E$621,2,false),"")</f>
        <v/>
      </c>
      <c r="G3606" s="539"/>
      <c r="H3606" s="541"/>
      <c r="I3606" s="541" t="str">
        <f>iferror(vlookup(G3606,Objects!$A$2:$D$403,4,false),"")</f>
        <v/>
      </c>
      <c r="J3606" s="542"/>
    </row>
    <row r="3607">
      <c r="A3607" s="5" t="s">
        <v>527</v>
      </c>
      <c r="B3607" s="149" t="str">
        <f>iferror(vlookup(A3607,Maps!$A$2:$B$111,2,false),"")</f>
        <v>Spot 02 - Graveyard</v>
      </c>
      <c r="C3607" s="11" t="s">
        <v>688</v>
      </c>
      <c r="D3607" s="11" t="s">
        <v>14</v>
      </c>
      <c r="E3607" s="11" t="s">
        <v>2467</v>
      </c>
      <c r="F3607" s="538" t="str">
        <f>iferror(vlookup(E3607,Rooms!$D$2:$E$621,2,false),"")</f>
        <v>Shadow Temple Entrance</v>
      </c>
      <c r="G3607" s="5" t="s">
        <v>2811</v>
      </c>
      <c r="H3607" s="536" t="s">
        <v>6464</v>
      </c>
      <c r="I3607" s="536" t="str">
        <f>iferror(vlookup(G3607,Objects!$A$2:$D$403,4,false),"")</f>
        <v>Graveyard Objects</v>
      </c>
      <c r="J3607" s="537" t="s">
        <v>1059</v>
      </c>
    </row>
    <row r="3608">
      <c r="A3608" s="5" t="s">
        <v>527</v>
      </c>
      <c r="B3608" s="149" t="str">
        <f>iferror(vlookup(A3608,Maps!$A$2:$B$111,2,false),"")</f>
        <v>Spot 02 - Graveyard</v>
      </c>
      <c r="C3608" s="7" t="s">
        <v>688</v>
      </c>
      <c r="D3608" s="7" t="s">
        <v>14</v>
      </c>
      <c r="E3608" s="7" t="s">
        <v>2467</v>
      </c>
      <c r="F3608" s="547" t="str">
        <f>iferror(vlookup(E3608,Rooms!$D$2:$E$621,2,false),"")</f>
        <v>Shadow Temple Entrance</v>
      </c>
      <c r="G3608" s="5" t="s">
        <v>131</v>
      </c>
      <c r="H3608" s="536" t="s">
        <v>6343</v>
      </c>
      <c r="I3608" s="536" t="str">
        <f>iferror(vlookup(G3608,Objects!$A$2:$D$403,4,false),"")</f>
        <v>Warp Pad Base</v>
      </c>
      <c r="J3608" s="537" t="s">
        <v>1073</v>
      </c>
    </row>
    <row r="3609">
      <c r="A3609" s="5" t="s">
        <v>527</v>
      </c>
      <c r="B3609" s="149" t="str">
        <f>iferror(vlookup(A3609,Maps!$A$2:$B$111,2,false),"")</f>
        <v>Spot 02 - Graveyard</v>
      </c>
      <c r="C3609" s="7" t="s">
        <v>688</v>
      </c>
      <c r="D3609" s="7" t="s">
        <v>14</v>
      </c>
      <c r="E3609" s="7" t="s">
        <v>2467</v>
      </c>
      <c r="F3609" s="547" t="str">
        <f>iferror(vlookup(E3609,Rooms!$D$2:$E$621,2,false),"")</f>
        <v>Shadow Temple Entrance</v>
      </c>
      <c r="G3609" s="5" t="s">
        <v>145</v>
      </c>
      <c r="H3609" s="536" t="s">
        <v>6348</v>
      </c>
      <c r="I3609" s="536" t="str">
        <f>iferror(vlookup(G3609,Objects!$A$2:$D$403,4,false),"")</f>
        <v>Shadow Warp Pad</v>
      </c>
      <c r="J3609" s="537" t="s">
        <v>1073</v>
      </c>
    </row>
    <row r="3610">
      <c r="A3610" s="5" t="s">
        <v>527</v>
      </c>
      <c r="B3610" s="149" t="str">
        <f>iferror(vlookup(A3610,Maps!$A$2:$B$111,2,false),"")</f>
        <v>Spot 02 - Graveyard</v>
      </c>
      <c r="C3610" s="7" t="s">
        <v>688</v>
      </c>
      <c r="D3610" s="7" t="s">
        <v>14</v>
      </c>
      <c r="E3610" s="7" t="s">
        <v>2467</v>
      </c>
      <c r="F3610" s="547" t="str">
        <f>iferror(vlookup(E3610,Rooms!$D$2:$E$621,2,false),"")</f>
        <v>Shadow Temple Entrance</v>
      </c>
      <c r="G3610" s="5" t="s">
        <v>2782</v>
      </c>
      <c r="H3610" s="536" t="s">
        <v>6426</v>
      </c>
      <c r="I3610" s="536" t="str">
        <f>iferror(vlookup(G3610,Objects!$A$2:$D$403,4,false),"")</f>
        <v>[Blank]</v>
      </c>
      <c r="J3610" s="537" t="s">
        <v>1073</v>
      </c>
    </row>
    <row r="3611">
      <c r="A3611" s="5" t="s">
        <v>527</v>
      </c>
      <c r="B3611" s="149" t="str">
        <f>iferror(vlookup(A3611,Maps!$A$2:$B$111,2,false),"")</f>
        <v>Spot 02 - Graveyard</v>
      </c>
      <c r="C3611" s="7" t="s">
        <v>688</v>
      </c>
      <c r="D3611" s="7" t="s">
        <v>14</v>
      </c>
      <c r="E3611" s="7" t="s">
        <v>2467</v>
      </c>
      <c r="F3611" s="547" t="str">
        <f>iferror(vlookup(E3611,Rooms!$D$2:$E$621,2,false),"")</f>
        <v>Shadow Temple Entrance</v>
      </c>
      <c r="G3611" s="5" t="s">
        <v>2818</v>
      </c>
      <c r="H3611" s="536" t="s">
        <v>6467</v>
      </c>
      <c r="I3611" s="536" t="str">
        <f>iferror(vlookup(G3611,Objects!$A$2:$D$403,4,false),"")</f>
        <v>Torches</v>
      </c>
      <c r="J3611" s="537" t="s">
        <v>1059</v>
      </c>
    </row>
    <row r="3612">
      <c r="A3612" s="5" t="s">
        <v>527</v>
      </c>
      <c r="B3612" s="149" t="str">
        <f>iferror(vlookup(A3612,Maps!$A$2:$B$111,2,false),"")</f>
        <v>Spot 02 - Graveyard</v>
      </c>
      <c r="C3612" s="7" t="s">
        <v>688</v>
      </c>
      <c r="D3612" s="7" t="s">
        <v>14</v>
      </c>
      <c r="E3612" s="7" t="s">
        <v>2467</v>
      </c>
      <c r="F3612" s="547" t="str">
        <f>iferror(vlookup(E3612,Rooms!$D$2:$E$621,2,false),"")</f>
        <v>Shadow Temple Entrance</v>
      </c>
      <c r="G3612" s="5" t="s">
        <v>75</v>
      </c>
      <c r="H3612" s="536" t="s">
        <v>6150</v>
      </c>
      <c r="I3612" s="536" t="str">
        <f>iferror(vlookup(G3612,Objects!$A$2:$D$403,4,false),"")</f>
        <v>Poe</v>
      </c>
      <c r="J3612" s="537" t="s">
        <v>1073</v>
      </c>
    </row>
    <row r="3613">
      <c r="A3613" s="5" t="s">
        <v>527</v>
      </c>
      <c r="B3613" s="149" t="str">
        <f>iferror(vlookup(A3613,Maps!$A$2:$B$111,2,false),"")</f>
        <v>Spot 02 - Graveyard</v>
      </c>
      <c r="C3613" s="7" t="s">
        <v>688</v>
      </c>
      <c r="D3613" s="7" t="s">
        <v>14</v>
      </c>
      <c r="E3613" s="7" t="s">
        <v>2467</v>
      </c>
      <c r="F3613" s="547" t="str">
        <f>iferror(vlookup(E3613,Rooms!$D$2:$E$621,2,false),"")</f>
        <v>Shadow Temple Entrance</v>
      </c>
      <c r="G3613" s="5" t="s">
        <v>2770</v>
      </c>
      <c r="H3613" s="536" t="s">
        <v>6412</v>
      </c>
      <c r="I3613" s="536" t="str">
        <f>iferror(vlookup(G3613,Objects!$A$2:$D$403,4,false),"")</f>
        <v>Dampé &amp; Dampé's Ghost</v>
      </c>
      <c r="J3613" s="537" t="s">
        <v>1073</v>
      </c>
    </row>
    <row r="3614">
      <c r="A3614" s="5" t="s">
        <v>527</v>
      </c>
      <c r="B3614" s="149" t="str">
        <f>iferror(vlookup(A3614,Maps!$A$2:$B$111,2,false),"")</f>
        <v>Spot 02 - Graveyard</v>
      </c>
      <c r="C3614" s="7" t="s">
        <v>688</v>
      </c>
      <c r="D3614" s="7" t="s">
        <v>14</v>
      </c>
      <c r="E3614" s="7" t="s">
        <v>2467</v>
      </c>
      <c r="F3614" s="547" t="str">
        <f>iferror(vlookup(E3614,Rooms!$D$2:$E$621,2,false),"")</f>
        <v>Shadow Temple Entrance</v>
      </c>
      <c r="G3614" s="5" t="s">
        <v>2814</v>
      </c>
      <c r="H3614" s="536" t="s">
        <v>6465</v>
      </c>
      <c r="I3614" s="536" t="str">
        <f>iferror(vlookup(G3614,Objects!$A$2:$D$403,4,false),"")</f>
        <v>Gravestone</v>
      </c>
      <c r="J3614" s="537" t="s">
        <v>1073</v>
      </c>
    </row>
    <row r="3615">
      <c r="A3615" s="5" t="s">
        <v>527</v>
      </c>
      <c r="B3615" s="149" t="str">
        <f>iferror(vlookup(A3615,Maps!$A$2:$B$111,2,false),"")</f>
        <v>Spot 02 - Graveyard</v>
      </c>
      <c r="C3615" s="7" t="s">
        <v>688</v>
      </c>
      <c r="D3615" s="7" t="s">
        <v>14</v>
      </c>
      <c r="E3615" s="7" t="s">
        <v>2467</v>
      </c>
      <c r="F3615" s="547" t="str">
        <f>iferror(vlookup(E3615,Rooms!$D$2:$E$621,2,false),"")</f>
        <v>Shadow Temple Entrance</v>
      </c>
      <c r="G3615" s="5" t="s">
        <v>144</v>
      </c>
      <c r="H3615" s="536" t="s">
        <v>6164</v>
      </c>
      <c r="I3615" s="536" t="str">
        <f>iferror(vlookup(G3615,Objects!$A$2:$D$403,4,false),"")</f>
        <v>Cucco</v>
      </c>
      <c r="J3615" s="537" t="s">
        <v>1073</v>
      </c>
    </row>
    <row r="3616">
      <c r="A3616" s="5" t="s">
        <v>527</v>
      </c>
      <c r="B3616" s="149" t="str">
        <f>iferror(vlookup(A3616,Maps!$A$2:$B$111,2,false),"")</f>
        <v>Spot 02 - Graveyard</v>
      </c>
      <c r="C3616" s="7" t="s">
        <v>688</v>
      </c>
      <c r="D3616" s="7" t="s">
        <v>14</v>
      </c>
      <c r="E3616" s="7" t="s">
        <v>2467</v>
      </c>
      <c r="F3616" s="547" t="str">
        <f>iferror(vlookup(E3616,Rooms!$D$2:$E$621,2,false),"")</f>
        <v>Shadow Temple Entrance</v>
      </c>
      <c r="G3616" s="5" t="s">
        <v>699</v>
      </c>
      <c r="H3616" s="536" t="s">
        <v>6764</v>
      </c>
      <c r="I3616" s="536" t="str">
        <f>iferror(vlookup(G3616,Objects!$A$2:$D$403,4,false),"")</f>
        <v>Magic Bean Objects</v>
      </c>
      <c r="J3616" s="537" t="s">
        <v>1073</v>
      </c>
    </row>
    <row r="3617">
      <c r="A3617" s="5" t="s">
        <v>527</v>
      </c>
      <c r="B3617" s="149" t="str">
        <f>iferror(vlookup(A3617,Maps!$A$2:$B$111,2,false),"")</f>
        <v>Spot 02 - Graveyard</v>
      </c>
      <c r="C3617" s="7" t="s">
        <v>688</v>
      </c>
      <c r="D3617" s="7" t="s">
        <v>14</v>
      </c>
      <c r="E3617" s="7" t="s">
        <v>2467</v>
      </c>
      <c r="F3617" s="547" t="str">
        <f>iferror(vlookup(E3617,Rooms!$D$2:$E$621,2,false),"")</f>
        <v>Shadow Temple Entrance</v>
      </c>
      <c r="G3617" s="5" t="s">
        <v>110</v>
      </c>
      <c r="H3617" s="536" t="s">
        <v>6159</v>
      </c>
      <c r="I3617" s="536" t="str">
        <f>iferror(vlookup(G3617,Objects!$A$2:$D$403,4,false),"")</f>
        <v>Treasure Chests</v>
      </c>
      <c r="J3617" s="537" t="s">
        <v>1073</v>
      </c>
    </row>
    <row r="3618">
      <c r="A3618" s="5" t="s">
        <v>527</v>
      </c>
      <c r="B3618" s="149" t="str">
        <f>iferror(vlookup(A3618,Maps!$A$2:$B$111,2,false),"")</f>
        <v>Spot 02 - Graveyard</v>
      </c>
      <c r="C3618" s="7" t="s">
        <v>688</v>
      </c>
      <c r="D3618" s="7" t="s">
        <v>14</v>
      </c>
      <c r="E3618" s="7" t="s">
        <v>2467</v>
      </c>
      <c r="F3618" s="547" t="str">
        <f>iferror(vlookup(E3618,Rooms!$D$2:$E$621,2,false),"")</f>
        <v>Shadow Temple Entrance</v>
      </c>
      <c r="G3618" s="5" t="s">
        <v>2945</v>
      </c>
      <c r="H3618" s="536" t="s">
        <v>6672</v>
      </c>
      <c r="I3618" s="536" t="str">
        <f>iferror(vlookup(G3618,Objects!$A$2:$D$403,4,false),"")</f>
        <v>Kakariko Village Objects (Shared)</v>
      </c>
      <c r="J3618" s="537" t="s">
        <v>1073</v>
      </c>
    </row>
    <row r="3619">
      <c r="A3619" s="54"/>
      <c r="B3619" s="116" t="str">
        <f>iferror(vlookup(A3619,Maps!$A$2:$B$111,2,false),"")</f>
        <v/>
      </c>
      <c r="C3619" s="539"/>
      <c r="D3619" s="539"/>
      <c r="E3619" s="539"/>
      <c r="F3619" s="540" t="str">
        <f>iferror(vlookup(E3619,Rooms!$D$2:$E$621,2,false),"")</f>
        <v/>
      </c>
      <c r="G3619" s="539"/>
      <c r="H3619" s="541"/>
      <c r="I3619" s="541" t="str">
        <f>iferror(vlookup(G3619,Objects!$A$2:$D$403,4,false),"")</f>
        <v/>
      </c>
      <c r="J3619" s="542"/>
    </row>
    <row r="3620">
      <c r="A3620" s="5" t="s">
        <v>527</v>
      </c>
      <c r="B3620" s="149" t="str">
        <f>iferror(vlookup(A3620,Maps!$A$2:$B$111,2,false),"")</f>
        <v>Spot 02 - Graveyard</v>
      </c>
      <c r="C3620" s="11" t="s">
        <v>14</v>
      </c>
      <c r="D3620" s="11" t="s">
        <v>680</v>
      </c>
      <c r="E3620" s="11" t="s">
        <v>2469</v>
      </c>
      <c r="F3620" s="538" t="str">
        <f>iferror(vlookup(E3620,Rooms!$D$2:$E$621,2,false),"")</f>
        <v>Graveyard</v>
      </c>
      <c r="G3620" s="5" t="s">
        <v>2811</v>
      </c>
      <c r="H3620" s="536" t="s">
        <v>6464</v>
      </c>
      <c r="I3620" s="536" t="str">
        <f>iferror(vlookup(G3620,Objects!$A$2:$D$403,4,false),"")</f>
        <v>Graveyard Objects</v>
      </c>
      <c r="J3620" s="537" t="s">
        <v>1059</v>
      </c>
    </row>
    <row r="3621">
      <c r="A3621" s="5" t="s">
        <v>527</v>
      </c>
      <c r="B3621" s="149" t="str">
        <f>iferror(vlookup(A3621,Maps!$A$2:$B$111,2,false),"")</f>
        <v>Spot 02 - Graveyard</v>
      </c>
      <c r="C3621" s="7" t="s">
        <v>14</v>
      </c>
      <c r="D3621" s="7" t="s">
        <v>680</v>
      </c>
      <c r="E3621" s="7" t="s">
        <v>2469</v>
      </c>
      <c r="F3621" s="547" t="str">
        <f>iferror(vlookup(E3621,Rooms!$D$2:$E$621,2,false),"")</f>
        <v>Graveyard</v>
      </c>
      <c r="G3621" s="5" t="s">
        <v>2945</v>
      </c>
      <c r="H3621" s="536" t="s">
        <v>6672</v>
      </c>
      <c r="I3621" s="536" t="str">
        <f>iferror(vlookup(G3621,Objects!$A$2:$D$403,4,false),"")</f>
        <v>Kakariko Village Objects (Shared)</v>
      </c>
      <c r="J3621" s="537" t="s">
        <v>1059</v>
      </c>
    </row>
    <row r="3622">
      <c r="A3622" s="5" t="s">
        <v>527</v>
      </c>
      <c r="B3622" s="149" t="str">
        <f>iferror(vlookup(A3622,Maps!$A$2:$B$111,2,false),"")</f>
        <v>Spot 02 - Graveyard</v>
      </c>
      <c r="C3622" s="7" t="s">
        <v>14</v>
      </c>
      <c r="D3622" s="7" t="s">
        <v>680</v>
      </c>
      <c r="E3622" s="7" t="s">
        <v>2469</v>
      </c>
      <c r="F3622" s="547" t="str">
        <f>iferror(vlookup(E3622,Rooms!$D$2:$E$621,2,false),"")</f>
        <v>Graveyard</v>
      </c>
      <c r="G3622" s="5" t="s">
        <v>131</v>
      </c>
      <c r="H3622" s="536" t="s">
        <v>6343</v>
      </c>
      <c r="I3622" s="536" t="str">
        <f>iferror(vlookup(G3622,Objects!$A$2:$D$403,4,false),"")</f>
        <v>Warp Pad Base</v>
      </c>
      <c r="J3622" s="537" t="s">
        <v>1073</v>
      </c>
    </row>
    <row r="3623">
      <c r="A3623" s="5" t="s">
        <v>527</v>
      </c>
      <c r="B3623" s="149" t="str">
        <f>iferror(vlookup(A3623,Maps!$A$2:$B$111,2,false),"")</f>
        <v>Spot 02 - Graveyard</v>
      </c>
      <c r="C3623" s="7" t="s">
        <v>14</v>
      </c>
      <c r="D3623" s="7" t="s">
        <v>680</v>
      </c>
      <c r="E3623" s="7" t="s">
        <v>2469</v>
      </c>
      <c r="F3623" s="547" t="str">
        <f>iferror(vlookup(E3623,Rooms!$D$2:$E$621,2,false),"")</f>
        <v>Graveyard</v>
      </c>
      <c r="G3623" s="5" t="s">
        <v>145</v>
      </c>
      <c r="H3623" s="536" t="s">
        <v>6348</v>
      </c>
      <c r="I3623" s="536" t="str">
        <f>iferror(vlookup(G3623,Objects!$A$2:$D$403,4,false),"")</f>
        <v>Shadow Warp Pad</v>
      </c>
      <c r="J3623" s="537" t="s">
        <v>1073</v>
      </c>
    </row>
    <row r="3624">
      <c r="A3624" s="5" t="s">
        <v>527</v>
      </c>
      <c r="B3624" s="149" t="str">
        <f>iferror(vlookup(A3624,Maps!$A$2:$B$111,2,false),"")</f>
        <v>Spot 02 - Graveyard</v>
      </c>
      <c r="C3624" s="7" t="s">
        <v>14</v>
      </c>
      <c r="D3624" s="7" t="s">
        <v>680</v>
      </c>
      <c r="E3624" s="7" t="s">
        <v>2469</v>
      </c>
      <c r="F3624" s="547" t="str">
        <f>iferror(vlookup(E3624,Rooms!$D$2:$E$621,2,false),"")</f>
        <v>Graveyard</v>
      </c>
      <c r="G3624" s="5" t="s">
        <v>2782</v>
      </c>
      <c r="H3624" s="536" t="s">
        <v>6426</v>
      </c>
      <c r="I3624" s="536" t="str">
        <f>iferror(vlookup(G3624,Objects!$A$2:$D$403,4,false),"")</f>
        <v>[Blank]</v>
      </c>
      <c r="J3624" s="537" t="s">
        <v>1073</v>
      </c>
    </row>
    <row r="3625">
      <c r="A3625" s="5" t="s">
        <v>527</v>
      </c>
      <c r="B3625" s="149" t="str">
        <f>iferror(vlookup(A3625,Maps!$A$2:$B$111,2,false),"")</f>
        <v>Spot 02 - Graveyard</v>
      </c>
      <c r="C3625" s="7" t="s">
        <v>14</v>
      </c>
      <c r="D3625" s="7" t="s">
        <v>680</v>
      </c>
      <c r="E3625" s="7" t="s">
        <v>2469</v>
      </c>
      <c r="F3625" s="547" t="str">
        <f>iferror(vlookup(E3625,Rooms!$D$2:$E$621,2,false),"")</f>
        <v>Graveyard</v>
      </c>
      <c r="G3625" s="5" t="s">
        <v>671</v>
      </c>
      <c r="H3625" s="536" t="s">
        <v>6375</v>
      </c>
      <c r="I3625" s="536" t="str">
        <f>iferror(vlookup(G3625,Objects!$A$2:$D$403,4,false),"")</f>
        <v>Sharp &amp; Flat</v>
      </c>
      <c r="J3625" s="537" t="s">
        <v>1073</v>
      </c>
    </row>
    <row r="3626">
      <c r="A3626" s="5" t="s">
        <v>527</v>
      </c>
      <c r="B3626" s="149" t="str">
        <f>iferror(vlookup(A3626,Maps!$A$2:$B$111,2,false),"")</f>
        <v>Spot 02 - Graveyard</v>
      </c>
      <c r="C3626" s="7" t="s">
        <v>14</v>
      </c>
      <c r="D3626" s="7" t="s">
        <v>680</v>
      </c>
      <c r="E3626" s="7" t="s">
        <v>2469</v>
      </c>
      <c r="F3626" s="547" t="str">
        <f>iferror(vlookup(E3626,Rooms!$D$2:$E$621,2,false),"")</f>
        <v>Graveyard</v>
      </c>
      <c r="G3626" s="5" t="s">
        <v>2814</v>
      </c>
      <c r="H3626" s="536" t="s">
        <v>6465</v>
      </c>
      <c r="I3626" s="536" t="str">
        <f>iferror(vlookup(G3626,Objects!$A$2:$D$403,4,false),"")</f>
        <v>Gravestone</v>
      </c>
      <c r="J3626" s="537" t="s">
        <v>1059</v>
      </c>
    </row>
    <row r="3627">
      <c r="A3627" s="5" t="s">
        <v>527</v>
      </c>
      <c r="B3627" s="149" t="str">
        <f>iferror(vlookup(A3627,Maps!$A$2:$B$111,2,false),"")</f>
        <v>Spot 02 - Graveyard</v>
      </c>
      <c r="C3627" s="7" t="s">
        <v>14</v>
      </c>
      <c r="D3627" s="7" t="s">
        <v>680</v>
      </c>
      <c r="E3627" s="7" t="s">
        <v>2469</v>
      </c>
      <c r="F3627" s="547" t="str">
        <f>iferror(vlookup(E3627,Rooms!$D$2:$E$621,2,false),"")</f>
        <v>Graveyard</v>
      </c>
      <c r="G3627" s="5" t="s">
        <v>699</v>
      </c>
      <c r="H3627" s="536" t="s">
        <v>6764</v>
      </c>
      <c r="I3627" s="536" t="str">
        <f>iferror(vlookup(G3627,Objects!$A$2:$D$403,4,false),"")</f>
        <v>Magic Bean Objects</v>
      </c>
      <c r="J3627" s="537" t="s">
        <v>1059</v>
      </c>
    </row>
    <row r="3628">
      <c r="A3628" s="5" t="s">
        <v>527</v>
      </c>
      <c r="B3628" s="149" t="str">
        <f>iferror(vlookup(A3628,Maps!$A$2:$B$111,2,false),"")</f>
        <v>Spot 02 - Graveyard</v>
      </c>
      <c r="C3628" s="7" t="s">
        <v>14</v>
      </c>
      <c r="D3628" s="7" t="s">
        <v>680</v>
      </c>
      <c r="E3628" s="7" t="s">
        <v>2469</v>
      </c>
      <c r="F3628" s="547" t="str">
        <f>iferror(vlookup(E3628,Rooms!$D$2:$E$621,2,false),"")</f>
        <v>Graveyard</v>
      </c>
      <c r="G3628" s="5" t="s">
        <v>3071</v>
      </c>
      <c r="H3628" s="536" t="s">
        <v>6846</v>
      </c>
      <c r="I3628" s="536" t="str">
        <f>iferror(vlookup(G3628,Objects!$A$2:$D$403,4,false),"")</f>
        <v>Graveyard Boy</v>
      </c>
      <c r="J3628" s="537" t="s">
        <v>1059</v>
      </c>
    </row>
    <row r="3629">
      <c r="A3629" s="5" t="s">
        <v>527</v>
      </c>
      <c r="B3629" s="149" t="str">
        <f>iferror(vlookup(A3629,Maps!$A$2:$B$111,2,false),"")</f>
        <v>Spot 02 - Graveyard</v>
      </c>
      <c r="C3629" s="7" t="s">
        <v>14</v>
      </c>
      <c r="D3629" s="7" t="s">
        <v>680</v>
      </c>
      <c r="E3629" s="7" t="s">
        <v>2469</v>
      </c>
      <c r="F3629" s="547" t="str">
        <f>iferror(vlookup(E3629,Rooms!$D$2:$E$621,2,false),"")</f>
        <v>Graveyard</v>
      </c>
      <c r="G3629" s="5" t="s">
        <v>3030</v>
      </c>
      <c r="H3629" s="536" t="s">
        <v>6792</v>
      </c>
      <c r="I3629" s="536" t="str">
        <f>iferror(vlookup(G3629,Objects!$A$2:$D$403,4,false),"")</f>
        <v>Square Signpost</v>
      </c>
      <c r="J3629" s="537" t="s">
        <v>1059</v>
      </c>
    </row>
    <row r="3630">
      <c r="A3630" s="5" t="s">
        <v>527</v>
      </c>
      <c r="B3630" s="149" t="str">
        <f>iferror(vlookup(A3630,Maps!$A$2:$B$111,2,false),"")</f>
        <v>Spot 02 - Graveyard</v>
      </c>
      <c r="C3630" s="7" t="s">
        <v>14</v>
      </c>
      <c r="D3630" s="7" t="s">
        <v>680</v>
      </c>
      <c r="E3630" s="7" t="s">
        <v>2469</v>
      </c>
      <c r="F3630" s="547" t="str">
        <f>iferror(vlookup(E3630,Rooms!$D$2:$E$621,2,false),"")</f>
        <v>Graveyard</v>
      </c>
      <c r="G3630" s="5" t="s">
        <v>75</v>
      </c>
      <c r="H3630" s="536" t="s">
        <v>6150</v>
      </c>
      <c r="I3630" s="536" t="str">
        <f>iferror(vlookup(G3630,Objects!$A$2:$D$403,4,false),"")</f>
        <v>Poe</v>
      </c>
      <c r="J3630" s="537" t="s">
        <v>1073</v>
      </c>
    </row>
    <row r="3631">
      <c r="A3631" s="5" t="s">
        <v>527</v>
      </c>
      <c r="B3631" s="149" t="str">
        <f>iferror(vlookup(A3631,Maps!$A$2:$B$111,2,false),"")</f>
        <v>Spot 02 - Graveyard</v>
      </c>
      <c r="C3631" s="7" t="s">
        <v>14</v>
      </c>
      <c r="D3631" s="7" t="s">
        <v>680</v>
      </c>
      <c r="E3631" s="7" t="s">
        <v>2469</v>
      </c>
      <c r="F3631" s="547" t="str">
        <f>iferror(vlookup(E3631,Rooms!$D$2:$E$621,2,false),"")</f>
        <v>Graveyard</v>
      </c>
      <c r="G3631" s="5" t="s">
        <v>3172</v>
      </c>
      <c r="H3631" s="536" t="s">
        <v>7011</v>
      </c>
      <c r="I3631" s="536" t="str">
        <f>iferror(vlookup(G3631,Objects!$A$2:$D$403,4,false),"")</f>
        <v>Gossip Stone</v>
      </c>
      <c r="J3631" s="537" t="s">
        <v>1059</v>
      </c>
    </row>
    <row r="3632">
      <c r="A3632" s="5" t="s">
        <v>527</v>
      </c>
      <c r="B3632" s="149" t="str">
        <f>iferror(vlookup(A3632,Maps!$A$2:$B$111,2,false),"")</f>
        <v>Spot 02 - Graveyard</v>
      </c>
      <c r="C3632" s="7" t="s">
        <v>14</v>
      </c>
      <c r="D3632" s="7" t="s">
        <v>680</v>
      </c>
      <c r="E3632" s="7" t="s">
        <v>2469</v>
      </c>
      <c r="F3632" s="547" t="str">
        <f>iferror(vlookup(E3632,Rooms!$D$2:$E$621,2,false),"")</f>
        <v>Graveyard</v>
      </c>
      <c r="G3632" s="5" t="s">
        <v>265</v>
      </c>
      <c r="H3632" s="536" t="s">
        <v>6193</v>
      </c>
      <c r="I3632" s="536" t="str">
        <f>iferror(vlookup(G3632,Objects!$A$2:$D$403,4,false),"")</f>
        <v>Skulltulas &amp; Gold Skulltula Token</v>
      </c>
      <c r="J3632" s="537" t="s">
        <v>1073</v>
      </c>
    </row>
    <row r="3633">
      <c r="A3633" s="5" t="s">
        <v>527</v>
      </c>
      <c r="B3633" s="149" t="str">
        <f>iferror(vlookup(A3633,Maps!$A$2:$B$111,2,false),"")</f>
        <v>Spot 02 - Graveyard</v>
      </c>
      <c r="C3633" s="7" t="s">
        <v>14</v>
      </c>
      <c r="D3633" s="7" t="s">
        <v>680</v>
      </c>
      <c r="E3633" s="7" t="s">
        <v>2469</v>
      </c>
      <c r="F3633" s="547" t="str">
        <f>iferror(vlookup(E3633,Rooms!$D$2:$E$621,2,false),"")</f>
        <v>Graveyard</v>
      </c>
      <c r="G3633" s="5" t="s">
        <v>3136</v>
      </c>
      <c r="H3633" s="536" t="s">
        <v>6948</v>
      </c>
      <c r="I3633" s="536" t="str">
        <f>iferror(vlookup(G3633,Objects!$A$2:$D$403,4,false),"")</f>
        <v>Wooden Crate (Large)</v>
      </c>
      <c r="J3633" s="537" t="s">
        <v>1059</v>
      </c>
    </row>
    <row r="3634">
      <c r="A3634" s="54"/>
      <c r="B3634" s="116" t="str">
        <f>iferror(vlookup(A3634,Maps!$A$2:$B$111,2,false),"")</f>
        <v/>
      </c>
      <c r="C3634" s="539"/>
      <c r="D3634" s="539"/>
      <c r="E3634" s="539"/>
      <c r="F3634" s="540" t="str">
        <f>iferror(vlookup(E3634,Rooms!$D$2:$E$621,2,false),"")</f>
        <v/>
      </c>
      <c r="G3634" s="539"/>
      <c r="H3634" s="541"/>
      <c r="I3634" s="541" t="str">
        <f>iferror(vlookup(G3634,Objects!$A$2:$D$403,4,false),"")</f>
        <v/>
      </c>
      <c r="J3634" s="542"/>
    </row>
    <row r="3635">
      <c r="A3635" s="5" t="s">
        <v>527</v>
      </c>
      <c r="B3635" s="149" t="str">
        <f>iferror(vlookup(A3635,Maps!$A$2:$B$111,2,false),"")</f>
        <v>Spot 02 - Graveyard</v>
      </c>
      <c r="C3635" s="11" t="s">
        <v>680</v>
      </c>
      <c r="D3635" s="11" t="s">
        <v>680</v>
      </c>
      <c r="E3635" s="11" t="s">
        <v>2469</v>
      </c>
      <c r="F3635" s="538" t="str">
        <f>iferror(vlookup(E3635,Rooms!$D$2:$E$621,2,false),"")</f>
        <v>Graveyard</v>
      </c>
      <c r="G3635" s="5" t="s">
        <v>2811</v>
      </c>
      <c r="H3635" s="536" t="s">
        <v>6464</v>
      </c>
      <c r="I3635" s="536" t="str">
        <f>iferror(vlookup(G3635,Objects!$A$2:$D$403,4,false),"")</f>
        <v>Graveyard Objects</v>
      </c>
      <c r="J3635" s="537" t="s">
        <v>1059</v>
      </c>
    </row>
    <row r="3636">
      <c r="A3636" s="5" t="s">
        <v>527</v>
      </c>
      <c r="B3636" s="149" t="str">
        <f>iferror(vlookup(A3636,Maps!$A$2:$B$111,2,false),"")</f>
        <v>Spot 02 - Graveyard</v>
      </c>
      <c r="C3636" s="7" t="s">
        <v>680</v>
      </c>
      <c r="D3636" s="7" t="s">
        <v>680</v>
      </c>
      <c r="E3636" s="7" t="s">
        <v>2469</v>
      </c>
      <c r="F3636" s="547" t="str">
        <f>iferror(vlookup(E3636,Rooms!$D$2:$E$621,2,false),"")</f>
        <v>Graveyard</v>
      </c>
      <c r="G3636" s="5" t="s">
        <v>131</v>
      </c>
      <c r="H3636" s="536" t="s">
        <v>6343</v>
      </c>
      <c r="I3636" s="536" t="str">
        <f>iferror(vlookup(G3636,Objects!$A$2:$D$403,4,false),"")</f>
        <v>Warp Pad Base</v>
      </c>
      <c r="J3636" s="537" t="s">
        <v>1073</v>
      </c>
    </row>
    <row r="3637">
      <c r="A3637" s="5" t="s">
        <v>527</v>
      </c>
      <c r="B3637" s="149" t="str">
        <f>iferror(vlookup(A3637,Maps!$A$2:$B$111,2,false),"")</f>
        <v>Spot 02 - Graveyard</v>
      </c>
      <c r="C3637" s="7" t="s">
        <v>680</v>
      </c>
      <c r="D3637" s="7" t="s">
        <v>680</v>
      </c>
      <c r="E3637" s="7" t="s">
        <v>2469</v>
      </c>
      <c r="F3637" s="547" t="str">
        <f>iferror(vlookup(E3637,Rooms!$D$2:$E$621,2,false),"")</f>
        <v>Graveyard</v>
      </c>
      <c r="G3637" s="5" t="s">
        <v>145</v>
      </c>
      <c r="H3637" s="536" t="s">
        <v>6348</v>
      </c>
      <c r="I3637" s="536" t="str">
        <f>iferror(vlookup(G3637,Objects!$A$2:$D$403,4,false),"")</f>
        <v>Shadow Warp Pad</v>
      </c>
      <c r="J3637" s="537" t="s">
        <v>1073</v>
      </c>
    </row>
    <row r="3638">
      <c r="A3638" s="5" t="s">
        <v>527</v>
      </c>
      <c r="B3638" s="149" t="str">
        <f>iferror(vlookup(A3638,Maps!$A$2:$B$111,2,false),"")</f>
        <v>Spot 02 - Graveyard</v>
      </c>
      <c r="C3638" s="7" t="s">
        <v>680</v>
      </c>
      <c r="D3638" s="7" t="s">
        <v>680</v>
      </c>
      <c r="E3638" s="7" t="s">
        <v>2469</v>
      </c>
      <c r="F3638" s="547" t="str">
        <f>iferror(vlookup(E3638,Rooms!$D$2:$E$621,2,false),"")</f>
        <v>Graveyard</v>
      </c>
      <c r="G3638" s="5" t="s">
        <v>2782</v>
      </c>
      <c r="H3638" s="536" t="s">
        <v>6426</v>
      </c>
      <c r="I3638" s="536" t="str">
        <f>iferror(vlookup(G3638,Objects!$A$2:$D$403,4,false),"")</f>
        <v>[Blank]</v>
      </c>
      <c r="J3638" s="537" t="s">
        <v>1073</v>
      </c>
    </row>
    <row r="3639">
      <c r="A3639" s="5" t="s">
        <v>527</v>
      </c>
      <c r="B3639" s="149" t="str">
        <f>iferror(vlookup(A3639,Maps!$A$2:$B$111,2,false),"")</f>
        <v>Spot 02 - Graveyard</v>
      </c>
      <c r="C3639" s="7" t="s">
        <v>680</v>
      </c>
      <c r="D3639" s="7" t="s">
        <v>680</v>
      </c>
      <c r="E3639" s="7" t="s">
        <v>2469</v>
      </c>
      <c r="F3639" s="547" t="str">
        <f>iferror(vlookup(E3639,Rooms!$D$2:$E$621,2,false),"")</f>
        <v>Graveyard</v>
      </c>
      <c r="G3639" s="5" t="s">
        <v>2945</v>
      </c>
      <c r="H3639" s="536" t="s">
        <v>6672</v>
      </c>
      <c r="I3639" s="536" t="str">
        <f>iferror(vlookup(G3639,Objects!$A$2:$D$403,4,false),"")</f>
        <v>Kakariko Village Objects (Shared)</v>
      </c>
      <c r="J3639" s="537" t="s">
        <v>1059</v>
      </c>
    </row>
    <row r="3640">
      <c r="A3640" s="5" t="s">
        <v>527</v>
      </c>
      <c r="B3640" s="149" t="str">
        <f>iferror(vlookup(A3640,Maps!$A$2:$B$111,2,false),"")</f>
        <v>Spot 02 - Graveyard</v>
      </c>
      <c r="C3640" s="7" t="s">
        <v>680</v>
      </c>
      <c r="D3640" s="7" t="s">
        <v>680</v>
      </c>
      <c r="E3640" s="7" t="s">
        <v>2469</v>
      </c>
      <c r="F3640" s="547" t="str">
        <f>iferror(vlookup(E3640,Rooms!$D$2:$E$621,2,false),"")</f>
        <v>Graveyard</v>
      </c>
      <c r="G3640" s="5" t="s">
        <v>671</v>
      </c>
      <c r="H3640" s="536" t="s">
        <v>6375</v>
      </c>
      <c r="I3640" s="536" t="str">
        <f>iferror(vlookup(G3640,Objects!$A$2:$D$403,4,false),"")</f>
        <v>Sharp &amp; Flat</v>
      </c>
      <c r="J3640" s="537" t="s">
        <v>1073</v>
      </c>
    </row>
    <row r="3641">
      <c r="A3641" s="5" t="s">
        <v>527</v>
      </c>
      <c r="B3641" s="149" t="str">
        <f>iferror(vlookup(A3641,Maps!$A$2:$B$111,2,false),"")</f>
        <v>Spot 02 - Graveyard</v>
      </c>
      <c r="C3641" s="7" t="s">
        <v>680</v>
      </c>
      <c r="D3641" s="7" t="s">
        <v>680</v>
      </c>
      <c r="E3641" s="7" t="s">
        <v>2469</v>
      </c>
      <c r="F3641" s="547" t="str">
        <f>iferror(vlookup(E3641,Rooms!$D$2:$E$621,2,false),"")</f>
        <v>Graveyard</v>
      </c>
      <c r="G3641" s="5" t="s">
        <v>2814</v>
      </c>
      <c r="H3641" s="536" t="s">
        <v>6465</v>
      </c>
      <c r="I3641" s="536" t="str">
        <f>iferror(vlookup(G3641,Objects!$A$2:$D$403,4,false),"")</f>
        <v>Gravestone</v>
      </c>
      <c r="J3641" s="537" t="s">
        <v>1059</v>
      </c>
    </row>
    <row r="3642">
      <c r="A3642" s="5" t="s">
        <v>527</v>
      </c>
      <c r="B3642" s="149" t="str">
        <f>iferror(vlookup(A3642,Maps!$A$2:$B$111,2,false),"")</f>
        <v>Spot 02 - Graveyard</v>
      </c>
      <c r="C3642" s="7" t="s">
        <v>680</v>
      </c>
      <c r="D3642" s="7" t="s">
        <v>680</v>
      </c>
      <c r="E3642" s="7" t="s">
        <v>2469</v>
      </c>
      <c r="F3642" s="547" t="str">
        <f>iferror(vlookup(E3642,Rooms!$D$2:$E$621,2,false),"")</f>
        <v>Graveyard</v>
      </c>
      <c r="G3642" s="5" t="s">
        <v>699</v>
      </c>
      <c r="H3642" s="536" t="s">
        <v>6764</v>
      </c>
      <c r="I3642" s="536" t="str">
        <f>iferror(vlookup(G3642,Objects!$A$2:$D$403,4,false),"")</f>
        <v>Magic Bean Objects</v>
      </c>
      <c r="J3642" s="537" t="s">
        <v>1059</v>
      </c>
    </row>
    <row r="3643">
      <c r="A3643" s="5" t="s">
        <v>527</v>
      </c>
      <c r="B3643" s="149" t="str">
        <f>iferror(vlookup(A3643,Maps!$A$2:$B$111,2,false),"")</f>
        <v>Spot 02 - Graveyard</v>
      </c>
      <c r="C3643" s="7" t="s">
        <v>680</v>
      </c>
      <c r="D3643" s="7" t="s">
        <v>680</v>
      </c>
      <c r="E3643" s="7" t="s">
        <v>2469</v>
      </c>
      <c r="F3643" s="547" t="str">
        <f>iferror(vlookup(E3643,Rooms!$D$2:$E$621,2,false),"")</f>
        <v>Graveyard</v>
      </c>
      <c r="G3643" s="5" t="s">
        <v>2770</v>
      </c>
      <c r="H3643" s="536" t="s">
        <v>6412</v>
      </c>
      <c r="I3643" s="536" t="str">
        <f>iferror(vlookup(G3643,Objects!$A$2:$D$403,4,false),"")</f>
        <v>Dampé &amp; Dampé's Ghost</v>
      </c>
      <c r="J3643" s="537" t="s">
        <v>1059</v>
      </c>
    </row>
    <row r="3644">
      <c r="A3644" s="5" t="s">
        <v>527</v>
      </c>
      <c r="B3644" s="149" t="str">
        <f>iferror(vlookup(A3644,Maps!$A$2:$B$111,2,false),"")</f>
        <v>Spot 02 - Graveyard</v>
      </c>
      <c r="C3644" s="7" t="s">
        <v>680</v>
      </c>
      <c r="D3644" s="7" t="s">
        <v>680</v>
      </c>
      <c r="E3644" s="7" t="s">
        <v>2469</v>
      </c>
      <c r="F3644" s="547" t="str">
        <f>iferror(vlookup(E3644,Rooms!$D$2:$E$621,2,false),"")</f>
        <v>Graveyard</v>
      </c>
      <c r="G3644" s="5" t="s">
        <v>3030</v>
      </c>
      <c r="H3644" s="536" t="s">
        <v>6792</v>
      </c>
      <c r="I3644" s="536" t="str">
        <f>iferror(vlookup(G3644,Objects!$A$2:$D$403,4,false),"")</f>
        <v>Square Signpost</v>
      </c>
      <c r="J3644" s="537" t="s">
        <v>1059</v>
      </c>
    </row>
    <row r="3645">
      <c r="A3645" s="5" t="s">
        <v>527</v>
      </c>
      <c r="B3645" s="149" t="str">
        <f>iferror(vlookup(A3645,Maps!$A$2:$B$111,2,false),"")</f>
        <v>Spot 02 - Graveyard</v>
      </c>
      <c r="C3645" s="7" t="s">
        <v>680</v>
      </c>
      <c r="D3645" s="7" t="s">
        <v>680</v>
      </c>
      <c r="E3645" s="7" t="s">
        <v>2469</v>
      </c>
      <c r="F3645" s="547" t="str">
        <f>iferror(vlookup(E3645,Rooms!$D$2:$E$621,2,false),"")</f>
        <v>Graveyard</v>
      </c>
      <c r="G3645" s="5" t="s">
        <v>75</v>
      </c>
      <c r="H3645" s="536" t="s">
        <v>6150</v>
      </c>
      <c r="I3645" s="536" t="str">
        <f>iferror(vlookup(G3645,Objects!$A$2:$D$403,4,false),"")</f>
        <v>Poe</v>
      </c>
      <c r="J3645" s="537" t="s">
        <v>1073</v>
      </c>
    </row>
    <row r="3646">
      <c r="A3646" s="5" t="s">
        <v>527</v>
      </c>
      <c r="B3646" s="149" t="str">
        <f>iferror(vlookup(A3646,Maps!$A$2:$B$111,2,false),"")</f>
        <v>Spot 02 - Graveyard</v>
      </c>
      <c r="C3646" s="7" t="s">
        <v>680</v>
      </c>
      <c r="D3646" s="7" t="s">
        <v>680</v>
      </c>
      <c r="E3646" s="7" t="s">
        <v>2469</v>
      </c>
      <c r="F3646" s="547" t="str">
        <f>iferror(vlookup(E3646,Rooms!$D$2:$E$621,2,false),"")</f>
        <v>Graveyard</v>
      </c>
      <c r="G3646" s="5" t="s">
        <v>3172</v>
      </c>
      <c r="H3646" s="536" t="s">
        <v>7011</v>
      </c>
      <c r="I3646" s="536" t="str">
        <f>iferror(vlookup(G3646,Objects!$A$2:$D$403,4,false),"")</f>
        <v>Gossip Stone</v>
      </c>
      <c r="J3646" s="537" t="s">
        <v>1059</v>
      </c>
    </row>
    <row r="3647">
      <c r="A3647" s="5" t="s">
        <v>527</v>
      </c>
      <c r="B3647" s="149" t="str">
        <f>iferror(vlookup(A3647,Maps!$A$2:$B$111,2,false),"")</f>
        <v>Spot 02 - Graveyard</v>
      </c>
      <c r="C3647" s="7" t="s">
        <v>680</v>
      </c>
      <c r="D3647" s="7" t="s">
        <v>680</v>
      </c>
      <c r="E3647" s="7" t="s">
        <v>2469</v>
      </c>
      <c r="F3647" s="547" t="str">
        <f>iferror(vlookup(E3647,Rooms!$D$2:$E$621,2,false),"")</f>
        <v>Graveyard</v>
      </c>
      <c r="G3647" s="5" t="s">
        <v>265</v>
      </c>
      <c r="H3647" s="536" t="s">
        <v>6193</v>
      </c>
      <c r="I3647" s="536" t="str">
        <f>iferror(vlookup(G3647,Objects!$A$2:$D$403,4,false),"")</f>
        <v>Skulltulas &amp; Gold Skulltula Token</v>
      </c>
      <c r="J3647" s="537" t="s">
        <v>1059</v>
      </c>
    </row>
    <row r="3648">
      <c r="A3648" s="5" t="s">
        <v>527</v>
      </c>
      <c r="B3648" s="149" t="str">
        <f>iferror(vlookup(A3648,Maps!$A$2:$B$111,2,false),"")</f>
        <v>Spot 02 - Graveyard</v>
      </c>
      <c r="C3648" s="7" t="s">
        <v>680</v>
      </c>
      <c r="D3648" s="7" t="s">
        <v>680</v>
      </c>
      <c r="E3648" s="7" t="s">
        <v>2469</v>
      </c>
      <c r="F3648" s="547" t="str">
        <f>iferror(vlookup(E3648,Rooms!$D$2:$E$621,2,false),"")</f>
        <v>Graveyard</v>
      </c>
      <c r="G3648" s="5" t="s">
        <v>3136</v>
      </c>
      <c r="H3648" s="536" t="s">
        <v>6948</v>
      </c>
      <c r="I3648" s="536" t="str">
        <f>iferror(vlookup(G3648,Objects!$A$2:$D$403,4,false),"")</f>
        <v>Wooden Crate (Large)</v>
      </c>
      <c r="J3648" s="537" t="s">
        <v>1059</v>
      </c>
    </row>
    <row r="3649">
      <c r="A3649" s="54"/>
      <c r="B3649" s="116" t="str">
        <f>iferror(vlookup(A3649,Maps!$A$2:$B$111,2,false),"")</f>
        <v/>
      </c>
      <c r="C3649" s="539"/>
      <c r="D3649" s="539"/>
      <c r="E3649" s="539"/>
      <c r="F3649" s="540" t="str">
        <f>iferror(vlookup(E3649,Rooms!$D$2:$E$621,2,false),"")</f>
        <v/>
      </c>
      <c r="G3649" s="539"/>
      <c r="H3649" s="541"/>
      <c r="I3649" s="541" t="str">
        <f>iferror(vlookup(G3649,Objects!$A$2:$D$403,4,false),"")</f>
        <v/>
      </c>
      <c r="J3649" s="542"/>
    </row>
    <row r="3650">
      <c r="A3650" s="5" t="s">
        <v>527</v>
      </c>
      <c r="B3650" s="149" t="str">
        <f>iferror(vlookup(A3650,Maps!$A$2:$B$111,2,false),"")</f>
        <v>Spot 02 - Graveyard</v>
      </c>
      <c r="C3650" s="11" t="s">
        <v>682</v>
      </c>
      <c r="D3650" s="11" t="s">
        <v>680</v>
      </c>
      <c r="E3650" s="11" t="s">
        <v>2469</v>
      </c>
      <c r="F3650" s="538" t="str">
        <f>iferror(vlookup(E3650,Rooms!$D$2:$E$621,2,false),"")</f>
        <v>Graveyard</v>
      </c>
      <c r="G3650" s="5" t="s">
        <v>2811</v>
      </c>
      <c r="H3650" s="536" t="s">
        <v>6464</v>
      </c>
      <c r="I3650" s="536" t="str">
        <f>iferror(vlookup(G3650,Objects!$A$2:$D$403,4,false),"")</f>
        <v>Graveyard Objects</v>
      </c>
      <c r="J3650" s="537" t="s">
        <v>1059</v>
      </c>
    </row>
    <row r="3651">
      <c r="A3651" s="5" t="s">
        <v>527</v>
      </c>
      <c r="B3651" s="149" t="str">
        <f>iferror(vlookup(A3651,Maps!$A$2:$B$111,2,false),"")</f>
        <v>Spot 02 - Graveyard</v>
      </c>
      <c r="C3651" s="7" t="s">
        <v>682</v>
      </c>
      <c r="D3651" s="7" t="s">
        <v>680</v>
      </c>
      <c r="E3651" s="7" t="s">
        <v>2469</v>
      </c>
      <c r="F3651" s="547" t="str">
        <f>iferror(vlookup(E3651,Rooms!$D$2:$E$621,2,false),"")</f>
        <v>Graveyard</v>
      </c>
      <c r="G3651" s="5" t="s">
        <v>2945</v>
      </c>
      <c r="H3651" s="536" t="s">
        <v>6672</v>
      </c>
      <c r="I3651" s="536" t="str">
        <f>iferror(vlookup(G3651,Objects!$A$2:$D$403,4,false),"")</f>
        <v>Kakariko Village Objects (Shared)</v>
      </c>
      <c r="J3651" s="537" t="s">
        <v>1059</v>
      </c>
    </row>
    <row r="3652">
      <c r="A3652" s="5" t="s">
        <v>527</v>
      </c>
      <c r="B3652" s="149" t="str">
        <f>iferror(vlookup(A3652,Maps!$A$2:$B$111,2,false),"")</f>
        <v>Spot 02 - Graveyard</v>
      </c>
      <c r="C3652" s="7" t="s">
        <v>682</v>
      </c>
      <c r="D3652" s="7" t="s">
        <v>680</v>
      </c>
      <c r="E3652" s="7" t="s">
        <v>2469</v>
      </c>
      <c r="F3652" s="547" t="str">
        <f>iferror(vlookup(E3652,Rooms!$D$2:$E$621,2,false),"")</f>
        <v>Graveyard</v>
      </c>
      <c r="G3652" s="5" t="s">
        <v>131</v>
      </c>
      <c r="H3652" s="536" t="s">
        <v>6343</v>
      </c>
      <c r="I3652" s="536" t="str">
        <f>iferror(vlookup(G3652,Objects!$A$2:$D$403,4,false),"")</f>
        <v>Warp Pad Base</v>
      </c>
      <c r="J3652" s="537" t="s">
        <v>1073</v>
      </c>
    </row>
    <row r="3653">
      <c r="A3653" s="5" t="s">
        <v>527</v>
      </c>
      <c r="B3653" s="149" t="str">
        <f>iferror(vlookup(A3653,Maps!$A$2:$B$111,2,false),"")</f>
        <v>Spot 02 - Graveyard</v>
      </c>
      <c r="C3653" s="7" t="s">
        <v>682</v>
      </c>
      <c r="D3653" s="7" t="s">
        <v>680</v>
      </c>
      <c r="E3653" s="7" t="s">
        <v>2469</v>
      </c>
      <c r="F3653" s="547" t="str">
        <f>iferror(vlookup(E3653,Rooms!$D$2:$E$621,2,false),"")</f>
        <v>Graveyard</v>
      </c>
      <c r="G3653" s="5" t="s">
        <v>145</v>
      </c>
      <c r="H3653" s="536" t="s">
        <v>6348</v>
      </c>
      <c r="I3653" s="536" t="str">
        <f>iferror(vlookup(G3653,Objects!$A$2:$D$403,4,false),"")</f>
        <v>Shadow Warp Pad</v>
      </c>
      <c r="J3653" s="537" t="s">
        <v>1073</v>
      </c>
    </row>
    <row r="3654">
      <c r="A3654" s="5" t="s">
        <v>527</v>
      </c>
      <c r="B3654" s="149" t="str">
        <f>iferror(vlookup(A3654,Maps!$A$2:$B$111,2,false),"")</f>
        <v>Spot 02 - Graveyard</v>
      </c>
      <c r="C3654" s="7" t="s">
        <v>682</v>
      </c>
      <c r="D3654" s="7" t="s">
        <v>680</v>
      </c>
      <c r="E3654" s="7" t="s">
        <v>2469</v>
      </c>
      <c r="F3654" s="547" t="str">
        <f>iferror(vlookup(E3654,Rooms!$D$2:$E$621,2,false),"")</f>
        <v>Graveyard</v>
      </c>
      <c r="G3654" s="5" t="s">
        <v>2782</v>
      </c>
      <c r="H3654" s="536" t="s">
        <v>6426</v>
      </c>
      <c r="I3654" s="536" t="str">
        <f>iferror(vlookup(G3654,Objects!$A$2:$D$403,4,false),"")</f>
        <v>[Blank]</v>
      </c>
      <c r="J3654" s="537" t="s">
        <v>1073</v>
      </c>
    </row>
    <row r="3655">
      <c r="A3655" s="5" t="s">
        <v>527</v>
      </c>
      <c r="B3655" s="149" t="str">
        <f>iferror(vlookup(A3655,Maps!$A$2:$B$111,2,false),"")</f>
        <v>Spot 02 - Graveyard</v>
      </c>
      <c r="C3655" s="7" t="s">
        <v>682</v>
      </c>
      <c r="D3655" s="7" t="s">
        <v>680</v>
      </c>
      <c r="E3655" s="7" t="s">
        <v>2469</v>
      </c>
      <c r="F3655" s="547" t="str">
        <f>iferror(vlookup(E3655,Rooms!$D$2:$E$621,2,false),"")</f>
        <v>Graveyard</v>
      </c>
      <c r="G3655" s="5" t="s">
        <v>75</v>
      </c>
      <c r="H3655" s="536" t="s">
        <v>6150</v>
      </c>
      <c r="I3655" s="536" t="str">
        <f>iferror(vlookup(G3655,Objects!$A$2:$D$403,4,false),"")</f>
        <v>Poe</v>
      </c>
      <c r="J3655" s="537" t="s">
        <v>1073</v>
      </c>
    </row>
    <row r="3656">
      <c r="A3656" s="5" t="s">
        <v>527</v>
      </c>
      <c r="B3656" s="149" t="str">
        <f>iferror(vlookup(A3656,Maps!$A$2:$B$111,2,false),"")</f>
        <v>Spot 02 - Graveyard</v>
      </c>
      <c r="C3656" s="7" t="s">
        <v>682</v>
      </c>
      <c r="D3656" s="7" t="s">
        <v>680</v>
      </c>
      <c r="E3656" s="7" t="s">
        <v>2469</v>
      </c>
      <c r="F3656" s="547" t="str">
        <f>iferror(vlookup(E3656,Rooms!$D$2:$E$621,2,false),"")</f>
        <v>Graveyard</v>
      </c>
      <c r="G3656" s="5" t="s">
        <v>2814</v>
      </c>
      <c r="H3656" s="536" t="s">
        <v>6465</v>
      </c>
      <c r="I3656" s="536" t="str">
        <f>iferror(vlookup(G3656,Objects!$A$2:$D$403,4,false),"")</f>
        <v>Gravestone</v>
      </c>
      <c r="J3656" s="537" t="s">
        <v>1059</v>
      </c>
    </row>
    <row r="3657">
      <c r="A3657" s="5" t="s">
        <v>527</v>
      </c>
      <c r="B3657" s="149" t="str">
        <f>iferror(vlookup(A3657,Maps!$A$2:$B$111,2,false),"")</f>
        <v>Spot 02 - Graveyard</v>
      </c>
      <c r="C3657" s="7" t="s">
        <v>682</v>
      </c>
      <c r="D3657" s="7" t="s">
        <v>680</v>
      </c>
      <c r="E3657" s="7" t="s">
        <v>2469</v>
      </c>
      <c r="F3657" s="547" t="str">
        <f>iferror(vlookup(E3657,Rooms!$D$2:$E$621,2,false),"")</f>
        <v>Graveyard</v>
      </c>
      <c r="G3657" s="5" t="s">
        <v>699</v>
      </c>
      <c r="H3657" s="536" t="s">
        <v>6764</v>
      </c>
      <c r="I3657" s="536" t="str">
        <f>iferror(vlookup(G3657,Objects!$A$2:$D$403,4,false),"")</f>
        <v>Magic Bean Objects</v>
      </c>
      <c r="J3657" s="537" t="s">
        <v>1059</v>
      </c>
    </row>
    <row r="3658">
      <c r="A3658" s="5" t="s">
        <v>527</v>
      </c>
      <c r="B3658" s="149" t="str">
        <f>iferror(vlookup(A3658,Maps!$A$2:$B$111,2,false),"")</f>
        <v>Spot 02 - Graveyard</v>
      </c>
      <c r="C3658" s="7" t="s">
        <v>682</v>
      </c>
      <c r="D3658" s="7" t="s">
        <v>680</v>
      </c>
      <c r="E3658" s="7" t="s">
        <v>2469</v>
      </c>
      <c r="F3658" s="547" t="str">
        <f>iferror(vlookup(E3658,Rooms!$D$2:$E$621,2,false),"")</f>
        <v>Graveyard</v>
      </c>
      <c r="G3658" s="5" t="s">
        <v>3030</v>
      </c>
      <c r="H3658" s="536" t="s">
        <v>6792</v>
      </c>
      <c r="I3658" s="536" t="str">
        <f>iferror(vlookup(G3658,Objects!$A$2:$D$403,4,false),"")</f>
        <v>Square Signpost</v>
      </c>
      <c r="J3658" s="537" t="s">
        <v>1059</v>
      </c>
    </row>
    <row r="3659">
      <c r="A3659" s="5" t="s">
        <v>527</v>
      </c>
      <c r="B3659" s="149" t="str">
        <f>iferror(vlookup(A3659,Maps!$A$2:$B$111,2,false),"")</f>
        <v>Spot 02 - Graveyard</v>
      </c>
      <c r="C3659" s="7" t="s">
        <v>682</v>
      </c>
      <c r="D3659" s="7" t="s">
        <v>680</v>
      </c>
      <c r="E3659" s="7" t="s">
        <v>2469</v>
      </c>
      <c r="F3659" s="547" t="str">
        <f>iferror(vlookup(E3659,Rooms!$D$2:$E$621,2,false),"")</f>
        <v>Graveyard</v>
      </c>
      <c r="G3659" s="5" t="s">
        <v>671</v>
      </c>
      <c r="H3659" s="536" t="s">
        <v>6375</v>
      </c>
      <c r="I3659" s="536" t="str">
        <f>iferror(vlookup(G3659,Objects!$A$2:$D$403,4,false),"")</f>
        <v>Sharp &amp; Flat</v>
      </c>
      <c r="J3659" s="537" t="s">
        <v>1073</v>
      </c>
    </row>
    <row r="3660">
      <c r="A3660" s="5" t="s">
        <v>527</v>
      </c>
      <c r="B3660" s="149" t="str">
        <f>iferror(vlookup(A3660,Maps!$A$2:$B$111,2,false),"")</f>
        <v>Spot 02 - Graveyard</v>
      </c>
      <c r="C3660" s="7" t="s">
        <v>682</v>
      </c>
      <c r="D3660" s="7" t="s">
        <v>680</v>
      </c>
      <c r="E3660" s="7" t="s">
        <v>2469</v>
      </c>
      <c r="F3660" s="547" t="str">
        <f>iferror(vlookup(E3660,Rooms!$D$2:$E$621,2,false),"")</f>
        <v>Graveyard</v>
      </c>
      <c r="G3660" s="5" t="s">
        <v>3172</v>
      </c>
      <c r="H3660" s="536" t="s">
        <v>7011</v>
      </c>
      <c r="I3660" s="536" t="str">
        <f>iferror(vlookup(G3660,Objects!$A$2:$D$403,4,false),"")</f>
        <v>Gossip Stone</v>
      </c>
      <c r="J3660" s="537" t="s">
        <v>1059</v>
      </c>
    </row>
    <row r="3661">
      <c r="A3661" s="5" t="s">
        <v>527</v>
      </c>
      <c r="B3661" s="149" t="str">
        <f>iferror(vlookup(A3661,Maps!$A$2:$B$111,2,false),"")</f>
        <v>Spot 02 - Graveyard</v>
      </c>
      <c r="C3661" s="7" t="s">
        <v>682</v>
      </c>
      <c r="D3661" s="7" t="s">
        <v>680</v>
      </c>
      <c r="E3661" s="7" t="s">
        <v>2469</v>
      </c>
      <c r="F3661" s="547" t="str">
        <f>iferror(vlookup(E3661,Rooms!$D$2:$E$621,2,false),"")</f>
        <v>Graveyard</v>
      </c>
      <c r="G3661" s="5" t="s">
        <v>3136</v>
      </c>
      <c r="H3661" s="536" t="s">
        <v>6948</v>
      </c>
      <c r="I3661" s="536" t="str">
        <f>iferror(vlookup(G3661,Objects!$A$2:$D$403,4,false),"")</f>
        <v>Wooden Crate (Large)</v>
      </c>
      <c r="J3661" s="537" t="s">
        <v>1059</v>
      </c>
    </row>
    <row r="3662">
      <c r="A3662" s="5" t="s">
        <v>527</v>
      </c>
      <c r="B3662" s="149" t="str">
        <f>iferror(vlookup(A3662,Maps!$A$2:$B$111,2,false),"")</f>
        <v>Spot 02 - Graveyard</v>
      </c>
      <c r="C3662" s="7" t="s">
        <v>682</v>
      </c>
      <c r="D3662" s="7" t="s">
        <v>680</v>
      </c>
      <c r="E3662" s="7" t="s">
        <v>2469</v>
      </c>
      <c r="F3662" s="547" t="str">
        <f>iferror(vlookup(E3662,Rooms!$D$2:$E$621,2,false),"")</f>
        <v>Graveyard</v>
      </c>
      <c r="G3662" s="5" t="s">
        <v>475</v>
      </c>
      <c r="H3662" s="536" t="s">
        <v>6278</v>
      </c>
      <c r="I3662" s="536" t="str">
        <f>iferror(vlookup(G3662,Objects!$A$2:$D$403,4,false),"")</f>
        <v>Warp Circle &amp; Rupee Prism</v>
      </c>
      <c r="J3662" s="537" t="s">
        <v>1059</v>
      </c>
    </row>
    <row r="3663">
      <c r="A3663" s="54"/>
      <c r="B3663" s="116" t="str">
        <f>iferror(vlookup(A3663,Maps!$A$2:$B$111,2,false),"")</f>
        <v/>
      </c>
      <c r="C3663" s="539"/>
      <c r="D3663" s="539"/>
      <c r="E3663" s="539"/>
      <c r="F3663" s="540" t="str">
        <f>iferror(vlookup(E3663,Rooms!$D$2:$E$621,2,false),"")</f>
        <v/>
      </c>
      <c r="G3663" s="539"/>
      <c r="H3663" s="541"/>
      <c r="I3663" s="541" t="str">
        <f>iferror(vlookup(G3663,Objects!$A$2:$D$403,4,false),"")</f>
        <v/>
      </c>
      <c r="J3663" s="542"/>
    </row>
    <row r="3664">
      <c r="A3664" s="5" t="s">
        <v>527</v>
      </c>
      <c r="B3664" s="149" t="str">
        <f>iferror(vlookup(A3664,Maps!$A$2:$B$111,2,false),"")</f>
        <v>Spot 02 - Graveyard</v>
      </c>
      <c r="C3664" s="11" t="s">
        <v>684</v>
      </c>
      <c r="D3664" s="11" t="s">
        <v>680</v>
      </c>
      <c r="E3664" s="11" t="s">
        <v>2469</v>
      </c>
      <c r="F3664" s="538" t="str">
        <f>iferror(vlookup(E3664,Rooms!$D$2:$E$621,2,false),"")</f>
        <v>Graveyard</v>
      </c>
      <c r="G3664" s="5" t="s">
        <v>2811</v>
      </c>
      <c r="H3664" s="536" t="s">
        <v>6464</v>
      </c>
      <c r="I3664" s="536" t="str">
        <f>iferror(vlookup(G3664,Objects!$A$2:$D$403,4,false),"")</f>
        <v>Graveyard Objects</v>
      </c>
      <c r="J3664" s="537" t="s">
        <v>1059</v>
      </c>
    </row>
    <row r="3665">
      <c r="A3665" s="5" t="s">
        <v>527</v>
      </c>
      <c r="B3665" s="149" t="str">
        <f>iferror(vlookup(A3665,Maps!$A$2:$B$111,2,false),"")</f>
        <v>Spot 02 - Graveyard</v>
      </c>
      <c r="C3665" s="7" t="s">
        <v>684</v>
      </c>
      <c r="D3665" s="7" t="s">
        <v>680</v>
      </c>
      <c r="E3665" s="7" t="s">
        <v>2469</v>
      </c>
      <c r="F3665" s="547" t="str">
        <f>iferror(vlookup(E3665,Rooms!$D$2:$E$621,2,false),"")</f>
        <v>Graveyard</v>
      </c>
      <c r="G3665" s="5" t="s">
        <v>2945</v>
      </c>
      <c r="H3665" s="536" t="s">
        <v>6672</v>
      </c>
      <c r="I3665" s="536" t="str">
        <f>iferror(vlookup(G3665,Objects!$A$2:$D$403,4,false),"")</f>
        <v>Kakariko Village Objects (Shared)</v>
      </c>
      <c r="J3665" s="537" t="s">
        <v>1059</v>
      </c>
    </row>
    <row r="3666">
      <c r="A3666" s="5" t="s">
        <v>527</v>
      </c>
      <c r="B3666" s="149" t="str">
        <f>iferror(vlookup(A3666,Maps!$A$2:$B$111,2,false),"")</f>
        <v>Spot 02 - Graveyard</v>
      </c>
      <c r="C3666" s="7" t="s">
        <v>684</v>
      </c>
      <c r="D3666" s="7" t="s">
        <v>680</v>
      </c>
      <c r="E3666" s="7" t="s">
        <v>2469</v>
      </c>
      <c r="F3666" s="547" t="str">
        <f>iferror(vlookup(E3666,Rooms!$D$2:$E$621,2,false),"")</f>
        <v>Graveyard</v>
      </c>
      <c r="G3666" s="5" t="s">
        <v>131</v>
      </c>
      <c r="H3666" s="536" t="s">
        <v>6343</v>
      </c>
      <c r="I3666" s="536" t="str">
        <f>iferror(vlookup(G3666,Objects!$A$2:$D$403,4,false),"")</f>
        <v>Warp Pad Base</v>
      </c>
      <c r="J3666" s="537" t="s">
        <v>1073</v>
      </c>
    </row>
    <row r="3667">
      <c r="A3667" s="5" t="s">
        <v>527</v>
      </c>
      <c r="B3667" s="149" t="str">
        <f>iferror(vlookup(A3667,Maps!$A$2:$B$111,2,false),"")</f>
        <v>Spot 02 - Graveyard</v>
      </c>
      <c r="C3667" s="7" t="s">
        <v>684</v>
      </c>
      <c r="D3667" s="7" t="s">
        <v>680</v>
      </c>
      <c r="E3667" s="7" t="s">
        <v>2469</v>
      </c>
      <c r="F3667" s="547" t="str">
        <f>iferror(vlookup(E3667,Rooms!$D$2:$E$621,2,false),"")</f>
        <v>Graveyard</v>
      </c>
      <c r="G3667" s="5" t="s">
        <v>145</v>
      </c>
      <c r="H3667" s="536" t="s">
        <v>6348</v>
      </c>
      <c r="I3667" s="536" t="str">
        <f>iferror(vlookup(G3667,Objects!$A$2:$D$403,4,false),"")</f>
        <v>Shadow Warp Pad</v>
      </c>
      <c r="J3667" s="537" t="s">
        <v>1073</v>
      </c>
    </row>
    <row r="3668">
      <c r="A3668" s="5" t="s">
        <v>527</v>
      </c>
      <c r="B3668" s="149" t="str">
        <f>iferror(vlookup(A3668,Maps!$A$2:$B$111,2,false),"")</f>
        <v>Spot 02 - Graveyard</v>
      </c>
      <c r="C3668" s="7" t="s">
        <v>684</v>
      </c>
      <c r="D3668" s="7" t="s">
        <v>680</v>
      </c>
      <c r="E3668" s="7" t="s">
        <v>2469</v>
      </c>
      <c r="F3668" s="547" t="str">
        <f>iferror(vlookup(E3668,Rooms!$D$2:$E$621,2,false),"")</f>
        <v>Graveyard</v>
      </c>
      <c r="G3668" s="5" t="s">
        <v>2782</v>
      </c>
      <c r="H3668" s="536" t="s">
        <v>6426</v>
      </c>
      <c r="I3668" s="536" t="str">
        <f>iferror(vlookup(G3668,Objects!$A$2:$D$403,4,false),"")</f>
        <v>[Blank]</v>
      </c>
      <c r="J3668" s="537" t="s">
        <v>1073</v>
      </c>
    </row>
    <row r="3669">
      <c r="A3669" s="5" t="s">
        <v>527</v>
      </c>
      <c r="B3669" s="149" t="str">
        <f>iferror(vlookup(A3669,Maps!$A$2:$B$111,2,false),"")</f>
        <v>Spot 02 - Graveyard</v>
      </c>
      <c r="C3669" s="7" t="s">
        <v>684</v>
      </c>
      <c r="D3669" s="7" t="s">
        <v>680</v>
      </c>
      <c r="E3669" s="7" t="s">
        <v>2469</v>
      </c>
      <c r="F3669" s="547" t="str">
        <f>iferror(vlookup(E3669,Rooms!$D$2:$E$621,2,false),"")</f>
        <v>Graveyard</v>
      </c>
      <c r="G3669" s="5" t="s">
        <v>75</v>
      </c>
      <c r="H3669" s="536" t="s">
        <v>6150</v>
      </c>
      <c r="I3669" s="536" t="str">
        <f>iferror(vlookup(G3669,Objects!$A$2:$D$403,4,false),"")</f>
        <v>Poe</v>
      </c>
      <c r="J3669" s="537" t="s">
        <v>1073</v>
      </c>
    </row>
    <row r="3670">
      <c r="A3670" s="5" t="s">
        <v>527</v>
      </c>
      <c r="B3670" s="149" t="str">
        <f>iferror(vlookup(A3670,Maps!$A$2:$B$111,2,false),"")</f>
        <v>Spot 02 - Graveyard</v>
      </c>
      <c r="C3670" s="7" t="s">
        <v>684</v>
      </c>
      <c r="D3670" s="7" t="s">
        <v>680</v>
      </c>
      <c r="E3670" s="7" t="s">
        <v>2469</v>
      </c>
      <c r="F3670" s="547" t="str">
        <f>iferror(vlookup(E3670,Rooms!$D$2:$E$621,2,false),"")</f>
        <v>Graveyard</v>
      </c>
      <c r="G3670" s="5" t="s">
        <v>2814</v>
      </c>
      <c r="H3670" s="536" t="s">
        <v>6465</v>
      </c>
      <c r="I3670" s="536" t="str">
        <f>iferror(vlookup(G3670,Objects!$A$2:$D$403,4,false),"")</f>
        <v>Gravestone</v>
      </c>
      <c r="J3670" s="537" t="s">
        <v>1059</v>
      </c>
    </row>
    <row r="3671">
      <c r="A3671" s="5" t="s">
        <v>527</v>
      </c>
      <c r="B3671" s="149" t="str">
        <f>iferror(vlookup(A3671,Maps!$A$2:$B$111,2,false),"")</f>
        <v>Spot 02 - Graveyard</v>
      </c>
      <c r="C3671" s="7" t="s">
        <v>684</v>
      </c>
      <c r="D3671" s="7" t="s">
        <v>680</v>
      </c>
      <c r="E3671" s="7" t="s">
        <v>2469</v>
      </c>
      <c r="F3671" s="547" t="str">
        <f>iferror(vlookup(E3671,Rooms!$D$2:$E$621,2,false),"")</f>
        <v>Graveyard</v>
      </c>
      <c r="G3671" s="5" t="s">
        <v>699</v>
      </c>
      <c r="H3671" s="536" t="s">
        <v>6764</v>
      </c>
      <c r="I3671" s="536" t="str">
        <f>iferror(vlookup(G3671,Objects!$A$2:$D$403,4,false),"")</f>
        <v>Magic Bean Objects</v>
      </c>
      <c r="J3671" s="537" t="s">
        <v>1059</v>
      </c>
    </row>
    <row r="3672">
      <c r="A3672" s="5" t="s">
        <v>527</v>
      </c>
      <c r="B3672" s="149" t="str">
        <f>iferror(vlookup(A3672,Maps!$A$2:$B$111,2,false),"")</f>
        <v>Spot 02 - Graveyard</v>
      </c>
      <c r="C3672" s="7" t="s">
        <v>684</v>
      </c>
      <c r="D3672" s="7" t="s">
        <v>680</v>
      </c>
      <c r="E3672" s="7" t="s">
        <v>2469</v>
      </c>
      <c r="F3672" s="547" t="str">
        <f>iferror(vlookup(E3672,Rooms!$D$2:$E$621,2,false),"")</f>
        <v>Graveyard</v>
      </c>
      <c r="G3672" s="5" t="s">
        <v>3030</v>
      </c>
      <c r="H3672" s="536" t="s">
        <v>6792</v>
      </c>
      <c r="I3672" s="536" t="str">
        <f>iferror(vlookup(G3672,Objects!$A$2:$D$403,4,false),"")</f>
        <v>Square Signpost</v>
      </c>
      <c r="J3672" s="537" t="s">
        <v>1059</v>
      </c>
    </row>
    <row r="3673">
      <c r="A3673" s="5" t="s">
        <v>527</v>
      </c>
      <c r="B3673" s="149" t="str">
        <f>iferror(vlookup(A3673,Maps!$A$2:$B$111,2,false),"")</f>
        <v>Spot 02 - Graveyard</v>
      </c>
      <c r="C3673" s="7" t="s">
        <v>684</v>
      </c>
      <c r="D3673" s="7" t="s">
        <v>680</v>
      </c>
      <c r="E3673" s="7" t="s">
        <v>2469</v>
      </c>
      <c r="F3673" s="547" t="str">
        <f>iferror(vlookup(E3673,Rooms!$D$2:$E$621,2,false),"")</f>
        <v>Graveyard</v>
      </c>
      <c r="G3673" s="5" t="s">
        <v>671</v>
      </c>
      <c r="H3673" s="536" t="s">
        <v>6375</v>
      </c>
      <c r="I3673" s="536" t="str">
        <f>iferror(vlookup(G3673,Objects!$A$2:$D$403,4,false),"")</f>
        <v>Sharp &amp; Flat</v>
      </c>
      <c r="J3673" s="537" t="s">
        <v>1073</v>
      </c>
    </row>
    <row r="3674">
      <c r="A3674" s="5" t="s">
        <v>527</v>
      </c>
      <c r="B3674" s="149" t="str">
        <f>iferror(vlookup(A3674,Maps!$A$2:$B$111,2,false),"")</f>
        <v>Spot 02 - Graveyard</v>
      </c>
      <c r="C3674" s="7" t="s">
        <v>684</v>
      </c>
      <c r="D3674" s="7" t="s">
        <v>680</v>
      </c>
      <c r="E3674" s="7" t="s">
        <v>2469</v>
      </c>
      <c r="F3674" s="547" t="str">
        <f>iferror(vlookup(E3674,Rooms!$D$2:$E$621,2,false),"")</f>
        <v>Graveyard</v>
      </c>
      <c r="G3674" s="5" t="s">
        <v>3172</v>
      </c>
      <c r="H3674" s="536" t="s">
        <v>7011</v>
      </c>
      <c r="I3674" s="536" t="str">
        <f>iferror(vlookup(G3674,Objects!$A$2:$D$403,4,false),"")</f>
        <v>Gossip Stone</v>
      </c>
      <c r="J3674" s="537" t="s">
        <v>1059</v>
      </c>
    </row>
    <row r="3675">
      <c r="A3675" s="5" t="s">
        <v>527</v>
      </c>
      <c r="B3675" s="149" t="str">
        <f>iferror(vlookup(A3675,Maps!$A$2:$B$111,2,false),"")</f>
        <v>Spot 02 - Graveyard</v>
      </c>
      <c r="C3675" s="7" t="s">
        <v>684</v>
      </c>
      <c r="D3675" s="7" t="s">
        <v>680</v>
      </c>
      <c r="E3675" s="7" t="s">
        <v>2469</v>
      </c>
      <c r="F3675" s="547" t="str">
        <f>iferror(vlookup(E3675,Rooms!$D$2:$E$621,2,false),"")</f>
        <v>Graveyard</v>
      </c>
      <c r="G3675" s="5" t="s">
        <v>3136</v>
      </c>
      <c r="H3675" s="536" t="s">
        <v>6948</v>
      </c>
      <c r="I3675" s="536" t="str">
        <f>iferror(vlookup(G3675,Objects!$A$2:$D$403,4,false),"")</f>
        <v>Wooden Crate (Large)</v>
      </c>
      <c r="J3675" s="537" t="s">
        <v>1059</v>
      </c>
    </row>
    <row r="3676">
      <c r="A3676" s="5" t="s">
        <v>527</v>
      </c>
      <c r="B3676" s="149" t="str">
        <f>iferror(vlookup(A3676,Maps!$A$2:$B$111,2,false),"")</f>
        <v>Spot 02 - Graveyard</v>
      </c>
      <c r="C3676" s="7" t="s">
        <v>684</v>
      </c>
      <c r="D3676" s="7" t="s">
        <v>680</v>
      </c>
      <c r="E3676" s="7" t="s">
        <v>2469</v>
      </c>
      <c r="F3676" s="547" t="str">
        <f>iferror(vlookup(E3676,Rooms!$D$2:$E$621,2,false),"")</f>
        <v>Graveyard</v>
      </c>
      <c r="G3676" s="5" t="s">
        <v>475</v>
      </c>
      <c r="H3676" s="536" t="s">
        <v>6278</v>
      </c>
      <c r="I3676" s="536" t="str">
        <f>iferror(vlookup(G3676,Objects!$A$2:$D$403,4,false),"")</f>
        <v>Warp Circle &amp; Rupee Prism</v>
      </c>
      <c r="J3676" s="537" t="s">
        <v>1059</v>
      </c>
    </row>
    <row r="3677">
      <c r="A3677" s="54"/>
      <c r="B3677" s="116" t="str">
        <f>iferror(vlookup(A3677,Maps!$A$2:$B$111,2,false),"")</f>
        <v/>
      </c>
      <c r="C3677" s="539"/>
      <c r="D3677" s="539"/>
      <c r="E3677" s="539"/>
      <c r="F3677" s="540" t="str">
        <f>iferror(vlookup(E3677,Rooms!$D$2:$E$621,2,false),"")</f>
        <v/>
      </c>
      <c r="G3677" s="539"/>
      <c r="H3677" s="541"/>
      <c r="I3677" s="541" t="str">
        <f>iferror(vlookup(G3677,Objects!$A$2:$D$403,4,false),"")</f>
        <v/>
      </c>
      <c r="J3677" s="542"/>
    </row>
    <row r="3678">
      <c r="A3678" s="5" t="s">
        <v>527</v>
      </c>
      <c r="B3678" s="149" t="str">
        <f>iferror(vlookup(A3678,Maps!$A$2:$B$111,2,false),"")</f>
        <v>Spot 02 - Graveyard</v>
      </c>
      <c r="C3678" s="11" t="s">
        <v>686</v>
      </c>
      <c r="D3678" s="11" t="s">
        <v>680</v>
      </c>
      <c r="E3678" s="11" t="s">
        <v>2469</v>
      </c>
      <c r="F3678" s="538" t="str">
        <f>iferror(vlookup(E3678,Rooms!$D$2:$E$621,2,false),"")</f>
        <v>Graveyard</v>
      </c>
      <c r="G3678" s="5" t="s">
        <v>2811</v>
      </c>
      <c r="H3678" s="536" t="s">
        <v>6464</v>
      </c>
      <c r="I3678" s="536" t="str">
        <f>iferror(vlookup(G3678,Objects!$A$2:$D$403,4,false),"")</f>
        <v>Graveyard Objects</v>
      </c>
      <c r="J3678" s="537" t="s">
        <v>1059</v>
      </c>
    </row>
    <row r="3679">
      <c r="A3679" s="5" t="s">
        <v>527</v>
      </c>
      <c r="B3679" s="149" t="str">
        <f>iferror(vlookup(A3679,Maps!$A$2:$B$111,2,false),"")</f>
        <v>Spot 02 - Graveyard</v>
      </c>
      <c r="C3679" s="7" t="s">
        <v>686</v>
      </c>
      <c r="D3679" s="7" t="s">
        <v>680</v>
      </c>
      <c r="E3679" s="7" t="s">
        <v>2469</v>
      </c>
      <c r="F3679" s="547" t="str">
        <f>iferror(vlookup(E3679,Rooms!$D$2:$E$621,2,false),"")</f>
        <v>Graveyard</v>
      </c>
      <c r="G3679" s="5" t="s">
        <v>131</v>
      </c>
      <c r="H3679" s="536" t="s">
        <v>6343</v>
      </c>
      <c r="I3679" s="536" t="str">
        <f>iferror(vlookup(G3679,Objects!$A$2:$D$403,4,false),"")</f>
        <v>Warp Pad Base</v>
      </c>
      <c r="J3679" s="537" t="s">
        <v>1073</v>
      </c>
    </row>
    <row r="3680">
      <c r="A3680" s="5" t="s">
        <v>527</v>
      </c>
      <c r="B3680" s="149" t="str">
        <f>iferror(vlookup(A3680,Maps!$A$2:$B$111,2,false),"")</f>
        <v>Spot 02 - Graveyard</v>
      </c>
      <c r="C3680" s="7" t="s">
        <v>686</v>
      </c>
      <c r="D3680" s="7" t="s">
        <v>680</v>
      </c>
      <c r="E3680" s="7" t="s">
        <v>2469</v>
      </c>
      <c r="F3680" s="547" t="str">
        <f>iferror(vlookup(E3680,Rooms!$D$2:$E$621,2,false),"")</f>
        <v>Graveyard</v>
      </c>
      <c r="G3680" s="5" t="s">
        <v>145</v>
      </c>
      <c r="H3680" s="536" t="s">
        <v>6348</v>
      </c>
      <c r="I3680" s="536" t="str">
        <f>iferror(vlookup(G3680,Objects!$A$2:$D$403,4,false),"")</f>
        <v>Shadow Warp Pad</v>
      </c>
      <c r="J3680" s="537" t="s">
        <v>1073</v>
      </c>
    </row>
    <row r="3681">
      <c r="A3681" s="5" t="s">
        <v>527</v>
      </c>
      <c r="B3681" s="149" t="str">
        <f>iferror(vlookup(A3681,Maps!$A$2:$B$111,2,false),"")</f>
        <v>Spot 02 - Graveyard</v>
      </c>
      <c r="C3681" s="7" t="s">
        <v>686</v>
      </c>
      <c r="D3681" s="7" t="s">
        <v>680</v>
      </c>
      <c r="E3681" s="7" t="s">
        <v>2469</v>
      </c>
      <c r="F3681" s="547" t="str">
        <f>iferror(vlookup(E3681,Rooms!$D$2:$E$621,2,false),"")</f>
        <v>Graveyard</v>
      </c>
      <c r="G3681" s="5" t="s">
        <v>2782</v>
      </c>
      <c r="H3681" s="536" t="s">
        <v>6426</v>
      </c>
      <c r="I3681" s="536" t="str">
        <f>iferror(vlookup(G3681,Objects!$A$2:$D$403,4,false),"")</f>
        <v>[Blank]</v>
      </c>
      <c r="J3681" s="537" t="s">
        <v>1073</v>
      </c>
    </row>
    <row r="3682">
      <c r="A3682" s="5" t="s">
        <v>527</v>
      </c>
      <c r="B3682" s="149" t="str">
        <f>iferror(vlookup(A3682,Maps!$A$2:$B$111,2,false),"")</f>
        <v>Spot 02 - Graveyard</v>
      </c>
      <c r="C3682" s="7" t="s">
        <v>686</v>
      </c>
      <c r="D3682" s="7" t="s">
        <v>680</v>
      </c>
      <c r="E3682" s="7" t="s">
        <v>2469</v>
      </c>
      <c r="F3682" s="547" t="str">
        <f>iferror(vlookup(E3682,Rooms!$D$2:$E$621,2,false),"")</f>
        <v>Graveyard</v>
      </c>
      <c r="G3682" s="5" t="s">
        <v>2818</v>
      </c>
      <c r="H3682" s="536" t="s">
        <v>6467</v>
      </c>
      <c r="I3682" s="536" t="str">
        <f>iferror(vlookup(G3682,Objects!$A$2:$D$403,4,false),"")</f>
        <v>Torches</v>
      </c>
      <c r="J3682" s="537" t="s">
        <v>1073</v>
      </c>
    </row>
    <row r="3683">
      <c r="A3683" s="5" t="s">
        <v>527</v>
      </c>
      <c r="B3683" s="149" t="str">
        <f>iferror(vlookup(A3683,Maps!$A$2:$B$111,2,false),"")</f>
        <v>Spot 02 - Graveyard</v>
      </c>
      <c r="C3683" s="7" t="s">
        <v>686</v>
      </c>
      <c r="D3683" s="7" t="s">
        <v>680</v>
      </c>
      <c r="E3683" s="7" t="s">
        <v>2469</v>
      </c>
      <c r="F3683" s="547" t="str">
        <f>iferror(vlookup(E3683,Rooms!$D$2:$E$621,2,false),"")</f>
        <v>Graveyard</v>
      </c>
      <c r="G3683" s="5" t="s">
        <v>75</v>
      </c>
      <c r="H3683" s="536" t="s">
        <v>6150</v>
      </c>
      <c r="I3683" s="536" t="str">
        <f>iferror(vlookup(G3683,Objects!$A$2:$D$403,4,false),"")</f>
        <v>Poe</v>
      </c>
      <c r="J3683" s="537" t="s">
        <v>1073</v>
      </c>
    </row>
    <row r="3684">
      <c r="A3684" s="5" t="s">
        <v>527</v>
      </c>
      <c r="B3684" s="149" t="str">
        <f>iferror(vlookup(A3684,Maps!$A$2:$B$111,2,false),"")</f>
        <v>Spot 02 - Graveyard</v>
      </c>
      <c r="C3684" s="7" t="s">
        <v>686</v>
      </c>
      <c r="D3684" s="7" t="s">
        <v>680</v>
      </c>
      <c r="E3684" s="7" t="s">
        <v>2469</v>
      </c>
      <c r="F3684" s="547" t="str">
        <f>iferror(vlookup(E3684,Rooms!$D$2:$E$621,2,false),"")</f>
        <v>Graveyard</v>
      </c>
      <c r="G3684" s="5" t="s">
        <v>2770</v>
      </c>
      <c r="H3684" s="536" t="s">
        <v>6412</v>
      </c>
      <c r="I3684" s="536" t="str">
        <f>iferror(vlookup(G3684,Objects!$A$2:$D$403,4,false),"")</f>
        <v>Dampé &amp; Dampé's Ghost</v>
      </c>
      <c r="J3684" s="537" t="s">
        <v>1059</v>
      </c>
    </row>
    <row r="3685">
      <c r="A3685" s="5" t="s">
        <v>527</v>
      </c>
      <c r="B3685" s="149" t="str">
        <f>iferror(vlookup(A3685,Maps!$A$2:$B$111,2,false),"")</f>
        <v>Spot 02 - Graveyard</v>
      </c>
      <c r="C3685" s="7" t="s">
        <v>686</v>
      </c>
      <c r="D3685" s="7" t="s">
        <v>680</v>
      </c>
      <c r="E3685" s="7" t="s">
        <v>2469</v>
      </c>
      <c r="F3685" s="547" t="str">
        <f>iferror(vlookup(E3685,Rooms!$D$2:$E$621,2,false),"")</f>
        <v>Graveyard</v>
      </c>
      <c r="G3685" s="5" t="s">
        <v>2814</v>
      </c>
      <c r="H3685" s="536" t="s">
        <v>6465</v>
      </c>
      <c r="I3685" s="536" t="str">
        <f>iferror(vlookup(G3685,Objects!$A$2:$D$403,4,false),"")</f>
        <v>Gravestone</v>
      </c>
      <c r="J3685" s="537" t="s">
        <v>1059</v>
      </c>
    </row>
    <row r="3686">
      <c r="A3686" s="5" t="s">
        <v>527</v>
      </c>
      <c r="B3686" s="149" t="str">
        <f>iferror(vlookup(A3686,Maps!$A$2:$B$111,2,false),"")</f>
        <v>Spot 02 - Graveyard</v>
      </c>
      <c r="C3686" s="7" t="s">
        <v>686</v>
      </c>
      <c r="D3686" s="7" t="s">
        <v>680</v>
      </c>
      <c r="E3686" s="7" t="s">
        <v>2469</v>
      </c>
      <c r="F3686" s="547" t="str">
        <f>iferror(vlookup(E3686,Rooms!$D$2:$E$621,2,false),"")</f>
        <v>Graveyard</v>
      </c>
      <c r="G3686" s="5" t="s">
        <v>144</v>
      </c>
      <c r="H3686" s="536" t="s">
        <v>6164</v>
      </c>
      <c r="I3686" s="536" t="str">
        <f>iferror(vlookup(G3686,Objects!$A$2:$D$403,4,false),"")</f>
        <v>Cucco</v>
      </c>
      <c r="J3686" s="537" t="s">
        <v>1073</v>
      </c>
    </row>
    <row r="3687">
      <c r="A3687" s="5" t="s">
        <v>527</v>
      </c>
      <c r="B3687" s="149" t="str">
        <f>iferror(vlookup(A3687,Maps!$A$2:$B$111,2,false),"")</f>
        <v>Spot 02 - Graveyard</v>
      </c>
      <c r="C3687" s="7" t="s">
        <v>686</v>
      </c>
      <c r="D3687" s="7" t="s">
        <v>680</v>
      </c>
      <c r="E3687" s="7" t="s">
        <v>2469</v>
      </c>
      <c r="F3687" s="547" t="str">
        <f>iferror(vlookup(E3687,Rooms!$D$2:$E$621,2,false),"")</f>
        <v>Graveyard</v>
      </c>
      <c r="G3687" s="5" t="s">
        <v>699</v>
      </c>
      <c r="H3687" s="536" t="s">
        <v>6764</v>
      </c>
      <c r="I3687" s="536" t="str">
        <f>iferror(vlookup(G3687,Objects!$A$2:$D$403,4,false),"")</f>
        <v>Magic Bean Objects</v>
      </c>
      <c r="J3687" s="537" t="s">
        <v>1059</v>
      </c>
    </row>
    <row r="3688">
      <c r="A3688" s="5" t="s">
        <v>527</v>
      </c>
      <c r="B3688" s="149" t="str">
        <f>iferror(vlookup(A3688,Maps!$A$2:$B$111,2,false),"")</f>
        <v>Spot 02 - Graveyard</v>
      </c>
      <c r="C3688" s="7" t="s">
        <v>686</v>
      </c>
      <c r="D3688" s="7" t="s">
        <v>680</v>
      </c>
      <c r="E3688" s="7" t="s">
        <v>2469</v>
      </c>
      <c r="F3688" s="547" t="str">
        <f>iferror(vlookup(E3688,Rooms!$D$2:$E$621,2,false),"")</f>
        <v>Graveyard</v>
      </c>
      <c r="G3688" s="5" t="s">
        <v>110</v>
      </c>
      <c r="H3688" s="536" t="s">
        <v>6159</v>
      </c>
      <c r="I3688" s="536" t="str">
        <f>iferror(vlookup(G3688,Objects!$A$2:$D$403,4,false),"")</f>
        <v>Treasure Chests</v>
      </c>
      <c r="J3688" s="537" t="s">
        <v>1059</v>
      </c>
    </row>
    <row r="3689">
      <c r="A3689" s="54"/>
      <c r="B3689" s="116" t="str">
        <f>iferror(vlookup(A3689,Maps!$A$2:$B$111,2,false),"")</f>
        <v/>
      </c>
      <c r="C3689" s="539"/>
      <c r="D3689" s="539"/>
      <c r="E3689" s="539"/>
      <c r="F3689" s="540" t="str">
        <f>iferror(vlookup(E3689,Rooms!$D$2:$E$621,2,false),"")</f>
        <v/>
      </c>
      <c r="G3689" s="539"/>
      <c r="H3689" s="541"/>
      <c r="I3689" s="541" t="str">
        <f>iferror(vlookup(G3689,Objects!$A$2:$D$403,4,false),"")</f>
        <v/>
      </c>
      <c r="J3689" s="542"/>
    </row>
    <row r="3690">
      <c r="A3690" s="5" t="s">
        <v>527</v>
      </c>
      <c r="B3690" s="149" t="str">
        <f>iferror(vlookup(A3690,Maps!$A$2:$B$111,2,false),"")</f>
        <v>Spot 02 - Graveyard</v>
      </c>
      <c r="C3690" s="11" t="s">
        <v>688</v>
      </c>
      <c r="D3690" s="11" t="s">
        <v>680</v>
      </c>
      <c r="E3690" s="11" t="s">
        <v>2469</v>
      </c>
      <c r="F3690" s="538" t="str">
        <f>iferror(vlookup(E3690,Rooms!$D$2:$E$621,2,false),"")</f>
        <v>Graveyard</v>
      </c>
      <c r="G3690" s="5" t="s">
        <v>2811</v>
      </c>
      <c r="H3690" s="536" t="s">
        <v>6464</v>
      </c>
      <c r="I3690" s="536" t="str">
        <f>iferror(vlookup(G3690,Objects!$A$2:$D$403,4,false),"")</f>
        <v>Graveyard Objects</v>
      </c>
      <c r="J3690" s="537" t="s">
        <v>1059</v>
      </c>
    </row>
    <row r="3691">
      <c r="A3691" s="5" t="s">
        <v>527</v>
      </c>
      <c r="B3691" s="149" t="str">
        <f>iferror(vlookup(A3691,Maps!$A$2:$B$111,2,false),"")</f>
        <v>Spot 02 - Graveyard</v>
      </c>
      <c r="C3691" s="7" t="s">
        <v>688</v>
      </c>
      <c r="D3691" s="7" t="s">
        <v>680</v>
      </c>
      <c r="E3691" s="7" t="s">
        <v>2469</v>
      </c>
      <c r="F3691" s="547" t="str">
        <f>iferror(vlookup(E3691,Rooms!$D$2:$E$621,2,false),"")</f>
        <v>Graveyard</v>
      </c>
      <c r="G3691" s="5" t="s">
        <v>131</v>
      </c>
      <c r="H3691" s="536" t="s">
        <v>6343</v>
      </c>
      <c r="I3691" s="536" t="str">
        <f>iferror(vlookup(G3691,Objects!$A$2:$D$403,4,false),"")</f>
        <v>Warp Pad Base</v>
      </c>
      <c r="J3691" s="537" t="s">
        <v>1073</v>
      </c>
    </row>
    <row r="3692">
      <c r="A3692" s="5" t="s">
        <v>527</v>
      </c>
      <c r="B3692" s="149" t="str">
        <f>iferror(vlookup(A3692,Maps!$A$2:$B$111,2,false),"")</f>
        <v>Spot 02 - Graveyard</v>
      </c>
      <c r="C3692" s="7" t="s">
        <v>688</v>
      </c>
      <c r="D3692" s="7" t="s">
        <v>680</v>
      </c>
      <c r="E3692" s="7" t="s">
        <v>2469</v>
      </c>
      <c r="F3692" s="547" t="str">
        <f>iferror(vlookup(E3692,Rooms!$D$2:$E$621,2,false),"")</f>
        <v>Graveyard</v>
      </c>
      <c r="G3692" s="5" t="s">
        <v>145</v>
      </c>
      <c r="H3692" s="536" t="s">
        <v>6348</v>
      </c>
      <c r="I3692" s="536" t="str">
        <f>iferror(vlookup(G3692,Objects!$A$2:$D$403,4,false),"")</f>
        <v>Shadow Warp Pad</v>
      </c>
      <c r="J3692" s="537" t="s">
        <v>1073</v>
      </c>
    </row>
    <row r="3693">
      <c r="A3693" s="5" t="s">
        <v>527</v>
      </c>
      <c r="B3693" s="149" t="str">
        <f>iferror(vlookup(A3693,Maps!$A$2:$B$111,2,false),"")</f>
        <v>Spot 02 - Graveyard</v>
      </c>
      <c r="C3693" s="7" t="s">
        <v>688</v>
      </c>
      <c r="D3693" s="7" t="s">
        <v>680</v>
      </c>
      <c r="E3693" s="7" t="s">
        <v>2469</v>
      </c>
      <c r="F3693" s="547" t="str">
        <f>iferror(vlookup(E3693,Rooms!$D$2:$E$621,2,false),"")</f>
        <v>Graveyard</v>
      </c>
      <c r="G3693" s="5" t="s">
        <v>2782</v>
      </c>
      <c r="H3693" s="536" t="s">
        <v>6426</v>
      </c>
      <c r="I3693" s="536" t="str">
        <f>iferror(vlookup(G3693,Objects!$A$2:$D$403,4,false),"")</f>
        <v>[Blank]</v>
      </c>
      <c r="J3693" s="537" t="s">
        <v>1073</v>
      </c>
    </row>
    <row r="3694">
      <c r="A3694" s="5" t="s">
        <v>527</v>
      </c>
      <c r="B3694" s="149" t="str">
        <f>iferror(vlookup(A3694,Maps!$A$2:$B$111,2,false),"")</f>
        <v>Spot 02 - Graveyard</v>
      </c>
      <c r="C3694" s="7" t="s">
        <v>688</v>
      </c>
      <c r="D3694" s="7" t="s">
        <v>680</v>
      </c>
      <c r="E3694" s="7" t="s">
        <v>2469</v>
      </c>
      <c r="F3694" s="547" t="str">
        <f>iferror(vlookup(E3694,Rooms!$D$2:$E$621,2,false),"")</f>
        <v>Graveyard</v>
      </c>
      <c r="G3694" s="5" t="s">
        <v>2818</v>
      </c>
      <c r="H3694" s="536" t="s">
        <v>6467</v>
      </c>
      <c r="I3694" s="536" t="str">
        <f>iferror(vlookup(G3694,Objects!$A$2:$D$403,4,false),"")</f>
        <v>Torches</v>
      </c>
      <c r="J3694" s="537" t="s">
        <v>1073</v>
      </c>
    </row>
    <row r="3695">
      <c r="A3695" s="5" t="s">
        <v>527</v>
      </c>
      <c r="B3695" s="149" t="str">
        <f>iferror(vlookup(A3695,Maps!$A$2:$B$111,2,false),"")</f>
        <v>Spot 02 - Graveyard</v>
      </c>
      <c r="C3695" s="7" t="s">
        <v>688</v>
      </c>
      <c r="D3695" s="7" t="s">
        <v>680</v>
      </c>
      <c r="E3695" s="7" t="s">
        <v>2469</v>
      </c>
      <c r="F3695" s="547" t="str">
        <f>iferror(vlookup(E3695,Rooms!$D$2:$E$621,2,false),"")</f>
        <v>Graveyard</v>
      </c>
      <c r="G3695" s="5" t="s">
        <v>75</v>
      </c>
      <c r="H3695" s="536" t="s">
        <v>6150</v>
      </c>
      <c r="I3695" s="536" t="str">
        <f>iferror(vlookup(G3695,Objects!$A$2:$D$403,4,false),"")</f>
        <v>Poe</v>
      </c>
      <c r="J3695" s="537" t="s">
        <v>1073</v>
      </c>
    </row>
    <row r="3696">
      <c r="A3696" s="5" t="s">
        <v>527</v>
      </c>
      <c r="B3696" s="149" t="str">
        <f>iferror(vlookup(A3696,Maps!$A$2:$B$111,2,false),"")</f>
        <v>Spot 02 - Graveyard</v>
      </c>
      <c r="C3696" s="7" t="s">
        <v>688</v>
      </c>
      <c r="D3696" s="7" t="s">
        <v>680</v>
      </c>
      <c r="E3696" s="7" t="s">
        <v>2469</v>
      </c>
      <c r="F3696" s="547" t="str">
        <f>iferror(vlookup(E3696,Rooms!$D$2:$E$621,2,false),"")</f>
        <v>Graveyard</v>
      </c>
      <c r="G3696" s="5" t="s">
        <v>2770</v>
      </c>
      <c r="H3696" s="536" t="s">
        <v>6412</v>
      </c>
      <c r="I3696" s="536" t="str">
        <f>iferror(vlookup(G3696,Objects!$A$2:$D$403,4,false),"")</f>
        <v>Dampé &amp; Dampé's Ghost</v>
      </c>
      <c r="J3696" s="537" t="s">
        <v>1059</v>
      </c>
    </row>
    <row r="3697">
      <c r="A3697" s="5" t="s">
        <v>527</v>
      </c>
      <c r="B3697" s="149" t="str">
        <f>iferror(vlookup(A3697,Maps!$A$2:$B$111,2,false),"")</f>
        <v>Spot 02 - Graveyard</v>
      </c>
      <c r="C3697" s="7" t="s">
        <v>688</v>
      </c>
      <c r="D3697" s="7" t="s">
        <v>680</v>
      </c>
      <c r="E3697" s="7" t="s">
        <v>2469</v>
      </c>
      <c r="F3697" s="547" t="str">
        <f>iferror(vlookup(E3697,Rooms!$D$2:$E$621,2,false),"")</f>
        <v>Graveyard</v>
      </c>
      <c r="G3697" s="5" t="s">
        <v>2814</v>
      </c>
      <c r="H3697" s="536" t="s">
        <v>6465</v>
      </c>
      <c r="I3697" s="536" t="str">
        <f>iferror(vlookup(G3697,Objects!$A$2:$D$403,4,false),"")</f>
        <v>Gravestone</v>
      </c>
      <c r="J3697" s="537" t="s">
        <v>1059</v>
      </c>
    </row>
    <row r="3698">
      <c r="A3698" s="5" t="s">
        <v>527</v>
      </c>
      <c r="B3698" s="149" t="str">
        <f>iferror(vlookup(A3698,Maps!$A$2:$B$111,2,false),"")</f>
        <v>Spot 02 - Graveyard</v>
      </c>
      <c r="C3698" s="7" t="s">
        <v>688</v>
      </c>
      <c r="D3698" s="7" t="s">
        <v>680</v>
      </c>
      <c r="E3698" s="7" t="s">
        <v>2469</v>
      </c>
      <c r="F3698" s="547" t="str">
        <f>iferror(vlookup(E3698,Rooms!$D$2:$E$621,2,false),"")</f>
        <v>Graveyard</v>
      </c>
      <c r="G3698" s="5" t="s">
        <v>144</v>
      </c>
      <c r="H3698" s="536" t="s">
        <v>6164</v>
      </c>
      <c r="I3698" s="536" t="str">
        <f>iferror(vlookup(G3698,Objects!$A$2:$D$403,4,false),"")</f>
        <v>Cucco</v>
      </c>
      <c r="J3698" s="537" t="s">
        <v>1073</v>
      </c>
    </row>
    <row r="3699">
      <c r="A3699" s="5" t="s">
        <v>527</v>
      </c>
      <c r="B3699" s="149" t="str">
        <f>iferror(vlookup(A3699,Maps!$A$2:$B$111,2,false),"")</f>
        <v>Spot 02 - Graveyard</v>
      </c>
      <c r="C3699" s="7" t="s">
        <v>688</v>
      </c>
      <c r="D3699" s="7" t="s">
        <v>680</v>
      </c>
      <c r="E3699" s="7" t="s">
        <v>2469</v>
      </c>
      <c r="F3699" s="547" t="str">
        <f>iferror(vlookup(E3699,Rooms!$D$2:$E$621,2,false),"")</f>
        <v>Graveyard</v>
      </c>
      <c r="G3699" s="5" t="s">
        <v>699</v>
      </c>
      <c r="H3699" s="536" t="s">
        <v>6764</v>
      </c>
      <c r="I3699" s="536" t="str">
        <f>iferror(vlookup(G3699,Objects!$A$2:$D$403,4,false),"")</f>
        <v>Magic Bean Objects</v>
      </c>
      <c r="J3699" s="537" t="s">
        <v>1059</v>
      </c>
    </row>
    <row r="3700">
      <c r="A3700" s="5" t="s">
        <v>527</v>
      </c>
      <c r="B3700" s="149" t="str">
        <f>iferror(vlookup(A3700,Maps!$A$2:$B$111,2,false),"")</f>
        <v>Spot 02 - Graveyard</v>
      </c>
      <c r="C3700" s="7" t="s">
        <v>688</v>
      </c>
      <c r="D3700" s="7" t="s">
        <v>680</v>
      </c>
      <c r="E3700" s="7" t="s">
        <v>2469</v>
      </c>
      <c r="F3700" s="547" t="str">
        <f>iferror(vlookup(E3700,Rooms!$D$2:$E$621,2,false),"")</f>
        <v>Graveyard</v>
      </c>
      <c r="G3700" s="5" t="s">
        <v>110</v>
      </c>
      <c r="H3700" s="536" t="s">
        <v>6159</v>
      </c>
      <c r="I3700" s="536" t="str">
        <f>iferror(vlookup(G3700,Objects!$A$2:$D$403,4,false),"")</f>
        <v>Treasure Chests</v>
      </c>
      <c r="J3700" s="537" t="s">
        <v>1059</v>
      </c>
    </row>
    <row r="3701">
      <c r="A3701" s="5" t="s">
        <v>527</v>
      </c>
      <c r="B3701" s="149" t="str">
        <f>iferror(vlookup(A3701,Maps!$A$2:$B$111,2,false),"")</f>
        <v>Spot 02 - Graveyard</v>
      </c>
      <c r="C3701" s="7" t="s">
        <v>688</v>
      </c>
      <c r="D3701" s="7" t="s">
        <v>680</v>
      </c>
      <c r="E3701" s="7" t="s">
        <v>2469</v>
      </c>
      <c r="F3701" s="547" t="str">
        <f>iferror(vlookup(E3701,Rooms!$D$2:$E$621,2,false),"")</f>
        <v>Graveyard</v>
      </c>
      <c r="G3701" s="5" t="s">
        <v>2945</v>
      </c>
      <c r="H3701" s="536" t="s">
        <v>6672</v>
      </c>
      <c r="I3701" s="536" t="str">
        <f>iferror(vlookup(G3701,Objects!$A$2:$D$403,4,false),"")</f>
        <v>Kakariko Village Objects (Shared)</v>
      </c>
      <c r="J3701" s="537" t="s">
        <v>1059</v>
      </c>
    </row>
    <row r="3702">
      <c r="A3702" s="539"/>
      <c r="B3702" s="116" t="str">
        <f>iferror(vlookup(A3702,Maps!$A$2:$B$111,2,false),"")</f>
        <v/>
      </c>
      <c r="C3702" s="539"/>
      <c r="D3702" s="539"/>
      <c r="E3702" s="539"/>
      <c r="F3702" s="540" t="str">
        <f>iferror(vlookup(E3702,Rooms!$D$2:$E$621,2,false),"")</f>
        <v/>
      </c>
      <c r="G3702" s="539"/>
      <c r="H3702" s="541"/>
      <c r="I3702" s="541" t="str">
        <f>iferror(vlookup(G3702,Objects!$A$2:$D$403,4,false),"")</f>
        <v/>
      </c>
      <c r="J3702" s="542"/>
    </row>
    <row r="3703">
      <c r="A3703" s="5" t="s">
        <v>532</v>
      </c>
      <c r="B3703" s="149" t="str">
        <f>iferror(vlookup(A3703,Maps!$A$2:$B$111,2,false),"")</f>
        <v>Spot 03 - Zora's River</v>
      </c>
      <c r="C3703" s="11" t="s">
        <v>14</v>
      </c>
      <c r="D3703" s="11" t="s">
        <v>14</v>
      </c>
      <c r="E3703" s="11" t="s">
        <v>2472</v>
      </c>
      <c r="F3703" s="538" t="str">
        <f>iferror(vlookup(E3703,Rooms!$D$2:$E$621,2,false),"")</f>
        <v>Lower River</v>
      </c>
      <c r="G3703" s="5" t="s">
        <v>2980</v>
      </c>
      <c r="H3703" s="536" t="s">
        <v>6732</v>
      </c>
      <c r="I3703" s="536" t="str">
        <f>iferror(vlookup(G3703,Objects!$A$2:$D$403,4,false),"")</f>
        <v>Zora's River Objects</v>
      </c>
      <c r="J3703" s="537" t="s">
        <v>1073</v>
      </c>
    </row>
    <row r="3704">
      <c r="A3704" s="5" t="s">
        <v>532</v>
      </c>
      <c r="B3704" s="149" t="str">
        <f>iferror(vlookup(A3704,Maps!$A$2:$B$111,2,false),"")</f>
        <v>Spot 03 - Zora's River</v>
      </c>
      <c r="C3704" s="7" t="s">
        <v>14</v>
      </c>
      <c r="D3704" s="7" t="s">
        <v>14</v>
      </c>
      <c r="E3704" s="7" t="s">
        <v>2472</v>
      </c>
      <c r="F3704" s="547" t="str">
        <f>iferror(vlookup(E3704,Rooms!$D$2:$E$621,2,false),"")</f>
        <v>Lower River</v>
      </c>
      <c r="G3704" s="5" t="s">
        <v>3172</v>
      </c>
      <c r="H3704" s="536" t="s">
        <v>7011</v>
      </c>
      <c r="I3704" s="536" t="str">
        <f>iferror(vlookup(G3704,Objects!$A$2:$D$403,4,false),"")</f>
        <v>Gossip Stone</v>
      </c>
      <c r="J3704" s="537" t="s">
        <v>1059</v>
      </c>
    </row>
    <row r="3705">
      <c r="A3705" s="5" t="s">
        <v>532</v>
      </c>
      <c r="B3705" s="149" t="str">
        <f>iferror(vlookup(A3705,Maps!$A$2:$B$111,2,false),"")</f>
        <v>Spot 03 - Zora's River</v>
      </c>
      <c r="C3705" s="7" t="s">
        <v>14</v>
      </c>
      <c r="D3705" s="7" t="s">
        <v>14</v>
      </c>
      <c r="E3705" s="7" t="s">
        <v>2472</v>
      </c>
      <c r="F3705" s="547" t="str">
        <f>iferror(vlookup(E3705,Rooms!$D$2:$E$621,2,false),"")</f>
        <v>Lower River</v>
      </c>
      <c r="G3705" s="5" t="s">
        <v>3030</v>
      </c>
      <c r="H3705" s="536" t="s">
        <v>6792</v>
      </c>
      <c r="I3705" s="536" t="str">
        <f>iferror(vlookup(G3705,Objects!$A$2:$D$403,4,false),"")</f>
        <v>Square Signpost</v>
      </c>
      <c r="J3705" s="537" t="s">
        <v>1073</v>
      </c>
    </row>
    <row r="3706">
      <c r="A3706" s="5" t="s">
        <v>532</v>
      </c>
      <c r="B3706" s="149" t="str">
        <f>iferror(vlookup(A3706,Maps!$A$2:$B$111,2,false),"")</f>
        <v>Spot 03 - Zora's River</v>
      </c>
      <c r="C3706" s="7" t="s">
        <v>14</v>
      </c>
      <c r="D3706" s="7" t="s">
        <v>14</v>
      </c>
      <c r="E3706" s="7" t="s">
        <v>2472</v>
      </c>
      <c r="F3706" s="547" t="str">
        <f>iferror(vlookup(E3706,Rooms!$D$2:$E$621,2,false),"")</f>
        <v>Lower River</v>
      </c>
      <c r="G3706" s="5" t="s">
        <v>3113</v>
      </c>
      <c r="H3706" s="536" t="s">
        <v>6920</v>
      </c>
      <c r="I3706" s="536" t="str">
        <f>iferror(vlookup(G3706,Objects!$A$2:$D$403,4,false),"")</f>
        <v>Bombable Boulder</v>
      </c>
      <c r="J3706" s="537" t="s">
        <v>1059</v>
      </c>
    </row>
    <row r="3707">
      <c r="A3707" s="5" t="s">
        <v>532</v>
      </c>
      <c r="B3707" s="149" t="str">
        <f>iferror(vlookup(A3707,Maps!$A$2:$B$111,2,false),"")</f>
        <v>Spot 03 - Zora's River</v>
      </c>
      <c r="C3707" s="7" t="s">
        <v>14</v>
      </c>
      <c r="D3707" s="7" t="s">
        <v>14</v>
      </c>
      <c r="E3707" s="7" t="s">
        <v>2472</v>
      </c>
      <c r="F3707" s="547" t="str">
        <f>iferror(vlookup(E3707,Rooms!$D$2:$E$621,2,false),"")</f>
        <v>Lower River</v>
      </c>
      <c r="G3707" s="5" t="s">
        <v>144</v>
      </c>
      <c r="H3707" s="536" t="s">
        <v>6164</v>
      </c>
      <c r="I3707" s="536" t="str">
        <f>iferror(vlookup(G3707,Objects!$A$2:$D$403,4,false),"")</f>
        <v>Cucco</v>
      </c>
      <c r="J3707" s="537" t="s">
        <v>1059</v>
      </c>
    </row>
    <row r="3708">
      <c r="A3708" s="5" t="s">
        <v>532</v>
      </c>
      <c r="B3708" s="149" t="str">
        <f>iferror(vlookup(A3708,Maps!$A$2:$B$111,2,false),"")</f>
        <v>Spot 03 - Zora's River</v>
      </c>
      <c r="C3708" s="7" t="s">
        <v>14</v>
      </c>
      <c r="D3708" s="7" t="s">
        <v>14</v>
      </c>
      <c r="E3708" s="7" t="s">
        <v>2472</v>
      </c>
      <c r="F3708" s="547" t="str">
        <f>iferror(vlookup(E3708,Rooms!$D$2:$E$621,2,false),"")</f>
        <v>Lower River</v>
      </c>
      <c r="G3708" s="5" t="s">
        <v>265</v>
      </c>
      <c r="H3708" s="536" t="s">
        <v>6193</v>
      </c>
      <c r="I3708" s="536" t="str">
        <f>iferror(vlookup(G3708,Objects!$A$2:$D$403,4,false),"")</f>
        <v>Skulltulas &amp; Gold Skulltula Token</v>
      </c>
      <c r="J3708" s="537" t="s">
        <v>1073</v>
      </c>
    </row>
    <row r="3709">
      <c r="A3709" s="5" t="s">
        <v>532</v>
      </c>
      <c r="B3709" s="149" t="str">
        <f>iferror(vlookup(A3709,Maps!$A$2:$B$111,2,false),"")</f>
        <v>Spot 03 - Zora's River</v>
      </c>
      <c r="C3709" s="7" t="s">
        <v>14</v>
      </c>
      <c r="D3709" s="7" t="s">
        <v>14</v>
      </c>
      <c r="E3709" s="7" t="s">
        <v>2472</v>
      </c>
      <c r="F3709" s="547" t="str">
        <f>iferror(vlookup(E3709,Rooms!$D$2:$E$621,2,false),"")</f>
        <v>Lower River</v>
      </c>
      <c r="G3709" s="5" t="s">
        <v>62</v>
      </c>
      <c r="H3709" s="536" t="s">
        <v>6147</v>
      </c>
      <c r="I3709" s="536" t="str">
        <f>iferror(vlookup(G3709,Objects!$A$2:$D$403,4,false),"")</f>
        <v>Octorok</v>
      </c>
      <c r="J3709" s="537" t="s">
        <v>1059</v>
      </c>
    </row>
    <row r="3710">
      <c r="A3710" s="5" t="s">
        <v>532</v>
      </c>
      <c r="B3710" s="149" t="str">
        <f>iferror(vlookup(A3710,Maps!$A$2:$B$111,2,false),"")</f>
        <v>Spot 03 - Zora's River</v>
      </c>
      <c r="C3710" s="7" t="s">
        <v>14</v>
      </c>
      <c r="D3710" s="7" t="s">
        <v>14</v>
      </c>
      <c r="E3710" s="7" t="s">
        <v>2472</v>
      </c>
      <c r="F3710" s="547" t="str">
        <f>iferror(vlookup(E3710,Rooms!$D$2:$E$621,2,false),"")</f>
        <v>Lower River</v>
      </c>
      <c r="G3710" s="5" t="s">
        <v>168</v>
      </c>
      <c r="H3710" s="536" t="s">
        <v>6172</v>
      </c>
      <c r="I3710" s="536" t="str">
        <f>iferror(vlookup(G3710,Objects!$A$2:$D$403,4,false),"")</f>
        <v>Tektites</v>
      </c>
      <c r="J3710" s="537" t="s">
        <v>1059</v>
      </c>
    </row>
    <row r="3711">
      <c r="A3711" s="5" t="s">
        <v>532</v>
      </c>
      <c r="B3711" s="149" t="str">
        <f>iferror(vlookup(A3711,Maps!$A$2:$B$111,2,false),"")</f>
        <v>Spot 03 - Zora's River</v>
      </c>
      <c r="C3711" s="7" t="s">
        <v>14</v>
      </c>
      <c r="D3711" s="7" t="s">
        <v>14</v>
      </c>
      <c r="E3711" s="7" t="s">
        <v>2472</v>
      </c>
      <c r="F3711" s="547" t="str">
        <f>iferror(vlookup(E3711,Rooms!$D$2:$E$621,2,false),"")</f>
        <v>Lower River</v>
      </c>
      <c r="G3711" s="5" t="s">
        <v>699</v>
      </c>
      <c r="H3711" s="536" t="s">
        <v>6764</v>
      </c>
      <c r="I3711" s="536" t="str">
        <f>iferror(vlookup(G3711,Objects!$A$2:$D$403,4,false),"")</f>
        <v>Magic Bean Objects</v>
      </c>
      <c r="J3711" s="537" t="s">
        <v>1059</v>
      </c>
    </row>
    <row r="3712">
      <c r="A3712" s="5" t="s">
        <v>532</v>
      </c>
      <c r="B3712" s="149" t="str">
        <f>iferror(vlookup(A3712,Maps!$A$2:$B$111,2,false),"")</f>
        <v>Spot 03 - Zora's River</v>
      </c>
      <c r="C3712" s="7" t="s">
        <v>14</v>
      </c>
      <c r="D3712" s="7" t="s">
        <v>14</v>
      </c>
      <c r="E3712" s="7" t="s">
        <v>2472</v>
      </c>
      <c r="F3712" s="547" t="str">
        <f>iferror(vlookup(E3712,Rooms!$D$2:$E$621,2,false),"")</f>
        <v>Lower River</v>
      </c>
      <c r="G3712" s="5" t="s">
        <v>3018</v>
      </c>
      <c r="H3712" s="536" t="s">
        <v>6777</v>
      </c>
      <c r="I3712" s="536" t="str">
        <f>iferror(vlookup(G3712,Objects!$A$2:$D$403,4,false),"")</f>
        <v>Magic Bean Seller</v>
      </c>
      <c r="J3712" s="537" t="s">
        <v>1059</v>
      </c>
    </row>
    <row r="3713">
      <c r="A3713" s="5" t="s">
        <v>532</v>
      </c>
      <c r="B3713" s="149" t="str">
        <f>iferror(vlookup(A3713,Maps!$A$2:$B$111,2,false),"")</f>
        <v>Spot 03 - Zora's River</v>
      </c>
      <c r="C3713" s="7" t="s">
        <v>14</v>
      </c>
      <c r="D3713" s="7" t="s">
        <v>14</v>
      </c>
      <c r="E3713" s="7" t="s">
        <v>2472</v>
      </c>
      <c r="F3713" s="547" t="str">
        <f>iferror(vlookup(E3713,Rooms!$D$2:$E$621,2,false),"")</f>
        <v>Lower River</v>
      </c>
      <c r="G3713" s="5" t="s">
        <v>3034</v>
      </c>
      <c r="H3713" s="536" t="s">
        <v>6797</v>
      </c>
      <c r="I3713" s="536" t="str">
        <f>iferror(vlookup(G3713,Objects!$A$2:$D$403,4,false),"")</f>
        <v>Kaepora Gaebora</v>
      </c>
      <c r="J3713" s="537" t="s">
        <v>1059</v>
      </c>
    </row>
    <row r="3714">
      <c r="A3714" s="5" t="s">
        <v>532</v>
      </c>
      <c r="B3714" s="149" t="str">
        <f>iferror(vlookup(A3714,Maps!$A$2:$B$111,2,false),"")</f>
        <v>Spot 03 - Zora's River</v>
      </c>
      <c r="C3714" s="7" t="s">
        <v>14</v>
      </c>
      <c r="D3714" s="7" t="s">
        <v>14</v>
      </c>
      <c r="E3714" s="7" t="s">
        <v>2472</v>
      </c>
      <c r="F3714" s="547" t="str">
        <f>iferror(vlookup(E3714,Rooms!$D$2:$E$621,2,false),"")</f>
        <v>Lower River</v>
      </c>
      <c r="G3714" s="5" t="s">
        <v>2919</v>
      </c>
      <c r="H3714" s="536" t="s">
        <v>6618</v>
      </c>
      <c r="I3714" s="536" t="str">
        <f>iferror(vlookup(G3714,Objects!$A$2:$D$403,4,false),"")</f>
        <v>Frog</v>
      </c>
      <c r="J3714" s="537" t="s">
        <v>1059</v>
      </c>
    </row>
    <row r="3715">
      <c r="A3715" s="5" t="s">
        <v>532</v>
      </c>
      <c r="B3715" s="149" t="str">
        <f>iferror(vlookup(A3715,Maps!$A$2:$B$111,2,false),"")</f>
        <v>Spot 03 - Zora's River</v>
      </c>
      <c r="C3715" s="7" t="s">
        <v>14</v>
      </c>
      <c r="D3715" s="7" t="s">
        <v>14</v>
      </c>
      <c r="E3715" s="7" t="s">
        <v>2472</v>
      </c>
      <c r="F3715" s="547" t="str">
        <f>iferror(vlookup(E3715,Rooms!$D$2:$E$621,2,false),"")</f>
        <v>Lower River</v>
      </c>
      <c r="G3715" s="5" t="s">
        <v>2782</v>
      </c>
      <c r="H3715" s="536" t="s">
        <v>6426</v>
      </c>
      <c r="I3715" s="536" t="str">
        <f>iferror(vlookup(G3715,Objects!$A$2:$D$403,4,false),"")</f>
        <v>[Blank]</v>
      </c>
      <c r="J3715" s="537" t="s">
        <v>1073</v>
      </c>
    </row>
    <row r="3716">
      <c r="A3716" s="5" t="s">
        <v>532</v>
      </c>
      <c r="B3716" s="149" t="str">
        <f>iferror(vlookup(A3716,Maps!$A$2:$B$111,2,false),"")</f>
        <v>Spot 03 - Zora's River</v>
      </c>
      <c r="C3716" s="7" t="s">
        <v>14</v>
      </c>
      <c r="D3716" s="7" t="s">
        <v>14</v>
      </c>
      <c r="E3716" s="7" t="s">
        <v>2472</v>
      </c>
      <c r="F3716" s="547" t="str">
        <f>iferror(vlookup(E3716,Rooms!$D$2:$E$621,2,false),"")</f>
        <v>Lower River</v>
      </c>
      <c r="G3716" s="5" t="s">
        <v>2748</v>
      </c>
      <c r="H3716" s="536" t="s">
        <v>6401</v>
      </c>
      <c r="I3716" s="536" t="str">
        <f>iferror(vlookup(G3716,Objects!$A$2:$D$403,4,false),"")</f>
        <v>Bushes &amp; Trees</v>
      </c>
      <c r="J3716" s="537" t="s">
        <v>1059</v>
      </c>
    </row>
    <row r="3717">
      <c r="A3717" s="54"/>
      <c r="B3717" s="116" t="str">
        <f>iferror(vlookup(A3717,Maps!$A$2:$B$111,2,false),"")</f>
        <v/>
      </c>
      <c r="C3717" s="539"/>
      <c r="D3717" s="539"/>
      <c r="E3717" s="539"/>
      <c r="F3717" s="540" t="str">
        <f>iferror(vlookup(E3717,Rooms!$D$2:$E$621,2,false),"")</f>
        <v/>
      </c>
      <c r="G3717" s="539"/>
      <c r="H3717" s="541"/>
      <c r="I3717" s="541" t="str">
        <f>iferror(vlookup(G3717,Objects!$A$2:$D$403,4,false),"")</f>
        <v/>
      </c>
      <c r="J3717" s="542"/>
    </row>
    <row r="3718">
      <c r="A3718" s="5" t="s">
        <v>532</v>
      </c>
      <c r="B3718" s="149" t="str">
        <f>iferror(vlookup(A3718,Maps!$A$2:$B$111,2,false),"")</f>
        <v>Spot 03 - Zora's River</v>
      </c>
      <c r="C3718" s="11" t="s">
        <v>682</v>
      </c>
      <c r="D3718" s="11" t="s">
        <v>14</v>
      </c>
      <c r="E3718" s="11" t="s">
        <v>2472</v>
      </c>
      <c r="F3718" s="538" t="str">
        <f>iferror(vlookup(E3718,Rooms!$D$2:$E$621,2,false),"")</f>
        <v>Lower River</v>
      </c>
      <c r="G3718" s="5" t="s">
        <v>2980</v>
      </c>
      <c r="H3718" s="536" t="s">
        <v>6732</v>
      </c>
      <c r="I3718" s="536" t="str">
        <f>iferror(vlookup(G3718,Objects!$A$2:$D$403,4,false),"")</f>
        <v>Zora's River Objects</v>
      </c>
      <c r="J3718" s="537" t="s">
        <v>1073</v>
      </c>
    </row>
    <row r="3719">
      <c r="A3719" s="5" t="s">
        <v>532</v>
      </c>
      <c r="B3719" s="149" t="str">
        <f>iferror(vlookup(A3719,Maps!$A$2:$B$111,2,false),"")</f>
        <v>Spot 03 - Zora's River</v>
      </c>
      <c r="C3719" s="7" t="s">
        <v>682</v>
      </c>
      <c r="D3719" s="7" t="s">
        <v>14</v>
      </c>
      <c r="E3719" s="7" t="s">
        <v>2472</v>
      </c>
      <c r="F3719" s="547" t="str">
        <f>iferror(vlookup(E3719,Rooms!$D$2:$E$621,2,false),"")</f>
        <v>Lower River</v>
      </c>
      <c r="G3719" s="5" t="s">
        <v>3030</v>
      </c>
      <c r="H3719" s="536" t="s">
        <v>6792</v>
      </c>
      <c r="I3719" s="536" t="str">
        <f>iferror(vlookup(G3719,Objects!$A$2:$D$403,4,false),"")</f>
        <v>Square Signpost</v>
      </c>
      <c r="J3719" s="537" t="s">
        <v>1073</v>
      </c>
    </row>
    <row r="3720">
      <c r="A3720" s="5" t="s">
        <v>532</v>
      </c>
      <c r="B3720" s="149" t="str">
        <f>iferror(vlookup(A3720,Maps!$A$2:$B$111,2,false),"")</f>
        <v>Spot 03 - Zora's River</v>
      </c>
      <c r="C3720" s="7" t="s">
        <v>682</v>
      </c>
      <c r="D3720" s="7" t="s">
        <v>14</v>
      </c>
      <c r="E3720" s="7" t="s">
        <v>2472</v>
      </c>
      <c r="F3720" s="547" t="str">
        <f>iferror(vlookup(E3720,Rooms!$D$2:$E$621,2,false),"")</f>
        <v>Lower River</v>
      </c>
      <c r="G3720" s="5" t="s">
        <v>200</v>
      </c>
      <c r="H3720" s="536" t="s">
        <v>6178</v>
      </c>
      <c r="I3720" s="536" t="str">
        <f>iferror(vlookup(G3720,Objects!$A$2:$D$403,4,false),"")</f>
        <v>Adult Epona</v>
      </c>
      <c r="J3720" s="537" t="s">
        <v>1073</v>
      </c>
    </row>
    <row r="3721">
      <c r="A3721" s="5" t="s">
        <v>532</v>
      </c>
      <c r="B3721" s="149" t="str">
        <f>iferror(vlookup(A3721,Maps!$A$2:$B$111,2,false),"")</f>
        <v>Spot 03 - Zora's River</v>
      </c>
      <c r="C3721" s="7" t="s">
        <v>682</v>
      </c>
      <c r="D3721" s="7" t="s">
        <v>14</v>
      </c>
      <c r="E3721" s="7" t="s">
        <v>2472</v>
      </c>
      <c r="F3721" s="547" t="str">
        <f>iferror(vlookup(E3721,Rooms!$D$2:$E$621,2,false),"")</f>
        <v>Lower River</v>
      </c>
      <c r="G3721" s="5" t="s">
        <v>3113</v>
      </c>
      <c r="H3721" s="536" t="s">
        <v>6920</v>
      </c>
      <c r="I3721" s="536" t="str">
        <f>iferror(vlookup(G3721,Objects!$A$2:$D$403,4,false),"")</f>
        <v>Bombable Boulder</v>
      </c>
      <c r="J3721" s="537" t="s">
        <v>1059</v>
      </c>
    </row>
    <row r="3722">
      <c r="A3722" s="5" t="s">
        <v>532</v>
      </c>
      <c r="B3722" s="149" t="str">
        <f>iferror(vlookup(A3722,Maps!$A$2:$B$111,2,false),"")</f>
        <v>Spot 03 - Zora's River</v>
      </c>
      <c r="C3722" s="7" t="s">
        <v>682</v>
      </c>
      <c r="D3722" s="7" t="s">
        <v>14</v>
      </c>
      <c r="E3722" s="7" t="s">
        <v>2472</v>
      </c>
      <c r="F3722" s="547" t="str">
        <f>iferror(vlookup(E3722,Rooms!$D$2:$E$621,2,false),"")</f>
        <v>Lower River</v>
      </c>
      <c r="G3722" s="5" t="s">
        <v>3172</v>
      </c>
      <c r="H3722" s="536" t="s">
        <v>7011</v>
      </c>
      <c r="I3722" s="536" t="str">
        <f>iferror(vlookup(G3722,Objects!$A$2:$D$403,4,false),"")</f>
        <v>Gossip Stone</v>
      </c>
      <c r="J3722" s="537" t="s">
        <v>1059</v>
      </c>
    </row>
    <row r="3723">
      <c r="A3723" s="5" t="s">
        <v>532</v>
      </c>
      <c r="B3723" s="149" t="str">
        <f>iferror(vlookup(A3723,Maps!$A$2:$B$111,2,false),"")</f>
        <v>Spot 03 - Zora's River</v>
      </c>
      <c r="C3723" s="7" t="s">
        <v>682</v>
      </c>
      <c r="D3723" s="7" t="s">
        <v>14</v>
      </c>
      <c r="E3723" s="7" t="s">
        <v>2472</v>
      </c>
      <c r="F3723" s="547" t="str">
        <f>iferror(vlookup(E3723,Rooms!$D$2:$E$621,2,false),"")</f>
        <v>Lower River</v>
      </c>
      <c r="G3723" s="5" t="s">
        <v>265</v>
      </c>
      <c r="H3723" s="536" t="s">
        <v>6193</v>
      </c>
      <c r="I3723" s="536" t="str">
        <f>iferror(vlookup(G3723,Objects!$A$2:$D$403,4,false),"")</f>
        <v>Skulltulas &amp; Gold Skulltula Token</v>
      </c>
      <c r="J3723" s="537" t="s">
        <v>1059</v>
      </c>
    </row>
    <row r="3724">
      <c r="A3724" s="5" t="s">
        <v>532</v>
      </c>
      <c r="B3724" s="149" t="str">
        <f>iferror(vlookup(A3724,Maps!$A$2:$B$111,2,false),"")</f>
        <v>Spot 03 - Zora's River</v>
      </c>
      <c r="C3724" s="7" t="s">
        <v>682</v>
      </c>
      <c r="D3724" s="7" t="s">
        <v>14</v>
      </c>
      <c r="E3724" s="7" t="s">
        <v>2472</v>
      </c>
      <c r="F3724" s="547" t="str">
        <f>iferror(vlookup(E3724,Rooms!$D$2:$E$621,2,false),"")</f>
        <v>Lower River</v>
      </c>
      <c r="G3724" s="5" t="s">
        <v>62</v>
      </c>
      <c r="H3724" s="536" t="s">
        <v>6147</v>
      </c>
      <c r="I3724" s="536" t="str">
        <f>iferror(vlookup(G3724,Objects!$A$2:$D$403,4,false),"")</f>
        <v>Octorok</v>
      </c>
      <c r="J3724" s="537" t="s">
        <v>1059</v>
      </c>
    </row>
    <row r="3725">
      <c r="A3725" s="5" t="s">
        <v>532</v>
      </c>
      <c r="B3725" s="149" t="str">
        <f>iferror(vlookup(A3725,Maps!$A$2:$B$111,2,false),"")</f>
        <v>Spot 03 - Zora's River</v>
      </c>
      <c r="C3725" s="7" t="s">
        <v>682</v>
      </c>
      <c r="D3725" s="7" t="s">
        <v>14</v>
      </c>
      <c r="E3725" s="7" t="s">
        <v>2472</v>
      </c>
      <c r="F3725" s="547" t="str">
        <f>iferror(vlookup(E3725,Rooms!$D$2:$E$621,2,false),"")</f>
        <v>Lower River</v>
      </c>
      <c r="G3725" s="5" t="s">
        <v>699</v>
      </c>
      <c r="H3725" s="536" t="s">
        <v>6764</v>
      </c>
      <c r="I3725" s="536" t="str">
        <f>iferror(vlookup(G3725,Objects!$A$2:$D$403,4,false),"")</f>
        <v>Magic Bean Objects</v>
      </c>
      <c r="J3725" s="537" t="s">
        <v>1059</v>
      </c>
    </row>
    <row r="3726">
      <c r="A3726" s="5" t="s">
        <v>532</v>
      </c>
      <c r="B3726" s="149" t="str">
        <f>iferror(vlookup(A3726,Maps!$A$2:$B$111,2,false),"")</f>
        <v>Spot 03 - Zora's River</v>
      </c>
      <c r="C3726" s="7" t="s">
        <v>682</v>
      </c>
      <c r="D3726" s="7" t="s">
        <v>14</v>
      </c>
      <c r="E3726" s="7" t="s">
        <v>2472</v>
      </c>
      <c r="F3726" s="547" t="str">
        <f>iferror(vlookup(E3726,Rooms!$D$2:$E$621,2,false),"")</f>
        <v>Lower River</v>
      </c>
      <c r="G3726" s="5" t="s">
        <v>110</v>
      </c>
      <c r="H3726" s="536" t="s">
        <v>6159</v>
      </c>
      <c r="I3726" s="536" t="str">
        <f>iferror(vlookup(G3726,Objects!$A$2:$D$403,4,false),"")</f>
        <v>Treasure Chests</v>
      </c>
      <c r="J3726" s="537" t="s">
        <v>1073</v>
      </c>
    </row>
    <row r="3727">
      <c r="A3727" s="54"/>
      <c r="B3727" s="116" t="str">
        <f>iferror(vlookup(A3727,Maps!$A$2:$B$111,2,false),"")</f>
        <v/>
      </c>
      <c r="C3727" s="539"/>
      <c r="D3727" s="539"/>
      <c r="E3727" s="539"/>
      <c r="F3727" s="540" t="str">
        <f>iferror(vlookup(E3727,Rooms!$D$2:$E$621,2,false),"")</f>
        <v/>
      </c>
      <c r="G3727" s="539"/>
      <c r="H3727" s="541"/>
      <c r="I3727" s="541" t="str">
        <f>iferror(vlookup(G3727,Objects!$A$2:$D$403,4,false),"")</f>
        <v/>
      </c>
      <c r="J3727" s="542"/>
    </row>
    <row r="3728">
      <c r="A3728" s="5" t="s">
        <v>532</v>
      </c>
      <c r="B3728" s="149" t="str">
        <f>iferror(vlookup(A3728,Maps!$A$2:$B$111,2,false),"")</f>
        <v>Spot 03 - Zora's River</v>
      </c>
      <c r="C3728" s="11" t="s">
        <v>14</v>
      </c>
      <c r="D3728" s="11" t="s">
        <v>680</v>
      </c>
      <c r="E3728" s="11" t="s">
        <v>2474</v>
      </c>
      <c r="F3728" s="538" t="str">
        <f>iferror(vlookup(E3728,Rooms!$D$2:$E$621,2,false),"")</f>
        <v>Waterfall Area</v>
      </c>
      <c r="G3728" s="5" t="s">
        <v>2980</v>
      </c>
      <c r="H3728" s="536" t="s">
        <v>6732</v>
      </c>
      <c r="I3728" s="536" t="str">
        <f>iferror(vlookup(G3728,Objects!$A$2:$D$403,4,false),"")</f>
        <v>Zora's River Objects</v>
      </c>
      <c r="J3728" s="537" t="s">
        <v>1059</v>
      </c>
    </row>
    <row r="3729">
      <c r="A3729" s="5" t="s">
        <v>532</v>
      </c>
      <c r="B3729" s="149" t="str">
        <f>iferror(vlookup(A3729,Maps!$A$2:$B$111,2,false),"")</f>
        <v>Spot 03 - Zora's River</v>
      </c>
      <c r="C3729" s="7" t="s">
        <v>14</v>
      </c>
      <c r="D3729" s="7" t="s">
        <v>680</v>
      </c>
      <c r="E3729" s="7" t="s">
        <v>2474</v>
      </c>
      <c r="F3729" s="547" t="str">
        <f>iferror(vlookup(E3729,Rooms!$D$2:$E$621,2,false),"")</f>
        <v>Waterfall Area</v>
      </c>
      <c r="G3729" s="5" t="s">
        <v>3172</v>
      </c>
      <c r="H3729" s="536" t="s">
        <v>7011</v>
      </c>
      <c r="I3729" s="536" t="str">
        <f>iferror(vlookup(G3729,Objects!$A$2:$D$403,4,false),"")</f>
        <v>Gossip Stone</v>
      </c>
      <c r="J3729" s="537" t="s">
        <v>1059</v>
      </c>
    </row>
    <row r="3730">
      <c r="A3730" s="5" t="s">
        <v>532</v>
      </c>
      <c r="B3730" s="149" t="str">
        <f>iferror(vlookup(A3730,Maps!$A$2:$B$111,2,false),"")</f>
        <v>Spot 03 - Zora's River</v>
      </c>
      <c r="C3730" s="7" t="s">
        <v>14</v>
      </c>
      <c r="D3730" s="7" t="s">
        <v>680</v>
      </c>
      <c r="E3730" s="7" t="s">
        <v>2474</v>
      </c>
      <c r="F3730" s="547" t="str">
        <f>iferror(vlookup(E3730,Rooms!$D$2:$E$621,2,false),"")</f>
        <v>Waterfall Area</v>
      </c>
      <c r="G3730" s="5" t="s">
        <v>3030</v>
      </c>
      <c r="H3730" s="536" t="s">
        <v>6792</v>
      </c>
      <c r="I3730" s="536" t="str">
        <f>iferror(vlookup(G3730,Objects!$A$2:$D$403,4,false),"")</f>
        <v>Square Signpost</v>
      </c>
      <c r="J3730" s="537" t="s">
        <v>1073</v>
      </c>
    </row>
    <row r="3731">
      <c r="A3731" s="5" t="s">
        <v>532</v>
      </c>
      <c r="B3731" s="149" t="str">
        <f>iferror(vlookup(A3731,Maps!$A$2:$B$111,2,false),"")</f>
        <v>Spot 03 - Zora's River</v>
      </c>
      <c r="C3731" s="7" t="s">
        <v>14</v>
      </c>
      <c r="D3731" s="7" t="s">
        <v>680</v>
      </c>
      <c r="E3731" s="7" t="s">
        <v>2474</v>
      </c>
      <c r="F3731" s="547" t="str">
        <f>iferror(vlookup(E3731,Rooms!$D$2:$E$621,2,false),"")</f>
        <v>Waterfall Area</v>
      </c>
      <c r="G3731" s="5" t="s">
        <v>3113</v>
      </c>
      <c r="H3731" s="536" t="s">
        <v>6920</v>
      </c>
      <c r="I3731" s="536" t="str">
        <f>iferror(vlookup(G3731,Objects!$A$2:$D$403,4,false),"")</f>
        <v>Bombable Boulder</v>
      </c>
      <c r="J3731" s="537" t="s">
        <v>1073</v>
      </c>
    </row>
    <row r="3732">
      <c r="A3732" s="5" t="s">
        <v>532</v>
      </c>
      <c r="B3732" s="149" t="str">
        <f>iferror(vlookup(A3732,Maps!$A$2:$B$111,2,false),"")</f>
        <v>Spot 03 - Zora's River</v>
      </c>
      <c r="C3732" s="7" t="s">
        <v>14</v>
      </c>
      <c r="D3732" s="7" t="s">
        <v>680</v>
      </c>
      <c r="E3732" s="7" t="s">
        <v>2474</v>
      </c>
      <c r="F3732" s="547" t="str">
        <f>iferror(vlookup(E3732,Rooms!$D$2:$E$621,2,false),"")</f>
        <v>Waterfall Area</v>
      </c>
      <c r="G3732" s="5" t="s">
        <v>144</v>
      </c>
      <c r="H3732" s="536" t="s">
        <v>6164</v>
      </c>
      <c r="I3732" s="536" t="str">
        <f>iferror(vlookup(G3732,Objects!$A$2:$D$403,4,false),"")</f>
        <v>Cucco</v>
      </c>
      <c r="J3732" s="537" t="s">
        <v>1073</v>
      </c>
    </row>
    <row r="3733">
      <c r="A3733" s="5" t="s">
        <v>532</v>
      </c>
      <c r="B3733" s="149" t="str">
        <f>iferror(vlookup(A3733,Maps!$A$2:$B$111,2,false),"")</f>
        <v>Spot 03 - Zora's River</v>
      </c>
      <c r="C3733" s="7" t="s">
        <v>14</v>
      </c>
      <c r="D3733" s="7" t="s">
        <v>680</v>
      </c>
      <c r="E3733" s="7" t="s">
        <v>2474</v>
      </c>
      <c r="F3733" s="547" t="str">
        <f>iferror(vlookup(E3733,Rooms!$D$2:$E$621,2,false),"")</f>
        <v>Waterfall Area</v>
      </c>
      <c r="G3733" s="5" t="s">
        <v>265</v>
      </c>
      <c r="H3733" s="536" t="s">
        <v>6193</v>
      </c>
      <c r="I3733" s="536" t="str">
        <f>iferror(vlookup(G3733,Objects!$A$2:$D$403,4,false),"")</f>
        <v>Skulltulas &amp; Gold Skulltula Token</v>
      </c>
      <c r="J3733" s="537" t="s">
        <v>1059</v>
      </c>
    </row>
    <row r="3734">
      <c r="A3734" s="54"/>
      <c r="B3734" s="116" t="str">
        <f>iferror(vlookup(A3734,Maps!$A$2:$B$111,2,false),"")</f>
        <v/>
      </c>
      <c r="C3734" s="539"/>
      <c r="D3734" s="539"/>
      <c r="E3734" s="539"/>
      <c r="F3734" s="540" t="str">
        <f>iferror(vlookup(E3734,Rooms!$D$2:$E$621,2,false),"")</f>
        <v/>
      </c>
      <c r="G3734" s="539"/>
      <c r="H3734" s="541"/>
      <c r="I3734" s="541" t="str">
        <f>iferror(vlookup(G3734,Objects!$A$2:$D$403,4,false),"")</f>
        <v/>
      </c>
      <c r="J3734" s="542"/>
    </row>
    <row r="3735">
      <c r="A3735" s="5" t="s">
        <v>532</v>
      </c>
      <c r="B3735" s="149" t="str">
        <f>iferror(vlookup(A3735,Maps!$A$2:$B$111,2,false),"")</f>
        <v>Spot 03 - Zora's River</v>
      </c>
      <c r="C3735" s="11" t="s">
        <v>682</v>
      </c>
      <c r="D3735" s="11" t="s">
        <v>680</v>
      </c>
      <c r="E3735" s="11" t="s">
        <v>2474</v>
      </c>
      <c r="F3735" s="538" t="str">
        <f>iferror(vlookup(E3735,Rooms!$D$2:$E$621,2,false),"")</f>
        <v>Waterfall Area</v>
      </c>
      <c r="G3735" s="5" t="s">
        <v>2980</v>
      </c>
      <c r="H3735" s="536" t="s">
        <v>6732</v>
      </c>
      <c r="I3735" s="536" t="str">
        <f>iferror(vlookup(G3735,Objects!$A$2:$D$403,4,false),"")</f>
        <v>Zora's River Objects</v>
      </c>
      <c r="J3735" s="537" t="s">
        <v>1059</v>
      </c>
    </row>
    <row r="3736">
      <c r="A3736" s="5" t="s">
        <v>532</v>
      </c>
      <c r="B3736" s="149" t="str">
        <f>iferror(vlookup(A3736,Maps!$A$2:$B$111,2,false),"")</f>
        <v>Spot 03 - Zora's River</v>
      </c>
      <c r="C3736" s="7" t="s">
        <v>682</v>
      </c>
      <c r="D3736" s="7" t="s">
        <v>680</v>
      </c>
      <c r="E3736" s="7" t="s">
        <v>2474</v>
      </c>
      <c r="F3736" s="547" t="str">
        <f>iferror(vlookup(E3736,Rooms!$D$2:$E$621,2,false),"")</f>
        <v>Waterfall Area</v>
      </c>
      <c r="G3736" s="5" t="s">
        <v>3030</v>
      </c>
      <c r="H3736" s="536" t="s">
        <v>6792</v>
      </c>
      <c r="I3736" s="536" t="str">
        <f>iferror(vlookup(G3736,Objects!$A$2:$D$403,4,false),"")</f>
        <v>Square Signpost</v>
      </c>
      <c r="J3736" s="537" t="s">
        <v>1073</v>
      </c>
    </row>
    <row r="3737">
      <c r="A3737" s="5" t="s">
        <v>532</v>
      </c>
      <c r="B3737" s="149" t="str">
        <f>iferror(vlookup(A3737,Maps!$A$2:$B$111,2,false),"")</f>
        <v>Spot 03 - Zora's River</v>
      </c>
      <c r="C3737" s="7" t="s">
        <v>682</v>
      </c>
      <c r="D3737" s="7" t="s">
        <v>680</v>
      </c>
      <c r="E3737" s="7" t="s">
        <v>2474</v>
      </c>
      <c r="F3737" s="547" t="str">
        <f>iferror(vlookup(E3737,Rooms!$D$2:$E$621,2,false),"")</f>
        <v>Waterfall Area</v>
      </c>
      <c r="G3737" s="5" t="s">
        <v>200</v>
      </c>
      <c r="H3737" s="536" t="s">
        <v>6178</v>
      </c>
      <c r="I3737" s="536" t="str">
        <f>iferror(vlookup(G3737,Objects!$A$2:$D$403,4,false),"")</f>
        <v>Adult Epona</v>
      </c>
      <c r="J3737" s="537" t="s">
        <v>1073</v>
      </c>
    </row>
    <row r="3738">
      <c r="A3738" s="5" t="s">
        <v>532</v>
      </c>
      <c r="B3738" s="149" t="str">
        <f>iferror(vlookup(A3738,Maps!$A$2:$B$111,2,false),"")</f>
        <v>Spot 03 - Zora's River</v>
      </c>
      <c r="C3738" s="7" t="s">
        <v>682</v>
      </c>
      <c r="D3738" s="7" t="s">
        <v>680</v>
      </c>
      <c r="E3738" s="7" t="s">
        <v>2474</v>
      </c>
      <c r="F3738" s="547" t="str">
        <f>iferror(vlookup(E3738,Rooms!$D$2:$E$621,2,false),"")</f>
        <v>Waterfall Area</v>
      </c>
      <c r="G3738" s="5" t="s">
        <v>3113</v>
      </c>
      <c r="H3738" s="536" t="s">
        <v>6920</v>
      </c>
      <c r="I3738" s="536" t="str">
        <f>iferror(vlookup(G3738,Objects!$A$2:$D$403,4,false),"")</f>
        <v>Bombable Boulder</v>
      </c>
      <c r="J3738" s="537" t="s">
        <v>1073</v>
      </c>
    </row>
    <row r="3739">
      <c r="A3739" s="5" t="s">
        <v>532</v>
      </c>
      <c r="B3739" s="149" t="str">
        <f>iferror(vlookup(A3739,Maps!$A$2:$B$111,2,false),"")</f>
        <v>Spot 03 - Zora's River</v>
      </c>
      <c r="C3739" s="7" t="s">
        <v>682</v>
      </c>
      <c r="D3739" s="7" t="s">
        <v>680</v>
      </c>
      <c r="E3739" s="7" t="s">
        <v>2474</v>
      </c>
      <c r="F3739" s="547" t="str">
        <f>iferror(vlookup(E3739,Rooms!$D$2:$E$621,2,false),"")</f>
        <v>Waterfall Area</v>
      </c>
      <c r="G3739" s="5" t="s">
        <v>3172</v>
      </c>
      <c r="H3739" s="536" t="s">
        <v>7011</v>
      </c>
      <c r="I3739" s="536" t="str">
        <f>iferror(vlookup(G3739,Objects!$A$2:$D$403,4,false),"")</f>
        <v>Gossip Stone</v>
      </c>
      <c r="J3739" s="537" t="s">
        <v>1059</v>
      </c>
    </row>
    <row r="3740">
      <c r="A3740" s="5" t="s">
        <v>532</v>
      </c>
      <c r="B3740" s="149" t="str">
        <f>iferror(vlookup(A3740,Maps!$A$2:$B$111,2,false),"")</f>
        <v>Spot 03 - Zora's River</v>
      </c>
      <c r="C3740" s="7" t="s">
        <v>682</v>
      </c>
      <c r="D3740" s="7" t="s">
        <v>680</v>
      </c>
      <c r="E3740" s="7" t="s">
        <v>2474</v>
      </c>
      <c r="F3740" s="547" t="str">
        <f>iferror(vlookup(E3740,Rooms!$D$2:$E$621,2,false),"")</f>
        <v>Waterfall Area</v>
      </c>
      <c r="G3740" s="5" t="s">
        <v>265</v>
      </c>
      <c r="H3740" s="536" t="s">
        <v>6193</v>
      </c>
      <c r="I3740" s="536" t="str">
        <f>iferror(vlookup(G3740,Objects!$A$2:$D$403,4,false),"")</f>
        <v>Skulltulas &amp; Gold Skulltula Token</v>
      </c>
      <c r="J3740" s="537" t="s">
        <v>1059</v>
      </c>
    </row>
    <row r="3741">
      <c r="A3741" s="539"/>
      <c r="B3741" s="116" t="str">
        <f>iferror(vlookup(A3741,Maps!$A$2:$B$111,2,false),"")</f>
        <v/>
      </c>
      <c r="C3741" s="539"/>
      <c r="D3741" s="539"/>
      <c r="E3741" s="539"/>
      <c r="F3741" s="540" t="str">
        <f>iferror(vlookup(E3741,Rooms!$D$2:$E$621,2,false),"")</f>
        <v/>
      </c>
      <c r="G3741" s="539"/>
      <c r="H3741" s="541"/>
      <c r="I3741" s="541" t="str">
        <f>iferror(vlookup(G3741,Objects!$A$2:$D$403,4,false),"")</f>
        <v/>
      </c>
      <c r="J3741" s="542"/>
    </row>
    <row r="3742">
      <c r="A3742" s="5" t="s">
        <v>537</v>
      </c>
      <c r="B3742" s="149" t="str">
        <f>iferror(vlookup(A3742,Maps!$A$2:$B$111,2,false),"")</f>
        <v>Spot 04 - Kokiri Forest</v>
      </c>
      <c r="C3742" s="11" t="s">
        <v>14</v>
      </c>
      <c r="D3742" s="11" t="s">
        <v>14</v>
      </c>
      <c r="E3742" s="11" t="s">
        <v>2477</v>
      </c>
      <c r="F3742" s="538" t="str">
        <f>iferror(vlookup(E3742,Rooms!$D$2:$E$621,2,false),"")</f>
        <v>Kokiri Village</v>
      </c>
      <c r="G3742" s="5" t="s">
        <v>3030</v>
      </c>
      <c r="H3742" s="536" t="s">
        <v>6792</v>
      </c>
      <c r="I3742" s="536" t="str">
        <f>iferror(vlookup(G3742,Objects!$A$2:$D$403,4,false),"")</f>
        <v>Square Signpost</v>
      </c>
      <c r="J3742" s="537" t="s">
        <v>1059</v>
      </c>
    </row>
    <row r="3743">
      <c r="A3743" s="5" t="s">
        <v>537</v>
      </c>
      <c r="B3743" s="149" t="str">
        <f>iferror(vlookup(A3743,Maps!$A$2:$B$111,2,false),"")</f>
        <v>Spot 04 - Kokiri Forest</v>
      </c>
      <c r="C3743" s="7" t="s">
        <v>14</v>
      </c>
      <c r="D3743" s="7" t="s">
        <v>14</v>
      </c>
      <c r="E3743" s="7" t="s">
        <v>2477</v>
      </c>
      <c r="F3743" s="547" t="str">
        <f>iferror(vlookup(E3743,Rooms!$D$2:$E$621,2,false),"")</f>
        <v>Kokiri Village</v>
      </c>
      <c r="G3743" s="5" t="s">
        <v>3172</v>
      </c>
      <c r="H3743" s="536" t="s">
        <v>7011</v>
      </c>
      <c r="I3743" s="536" t="str">
        <f>iferror(vlookup(G3743,Objects!$A$2:$D$403,4,false),"")</f>
        <v>Gossip Stone</v>
      </c>
      <c r="J3743" s="537" t="s">
        <v>1059</v>
      </c>
    </row>
    <row r="3744">
      <c r="A3744" s="5" t="s">
        <v>537</v>
      </c>
      <c r="B3744" s="149" t="str">
        <f>iferror(vlookup(A3744,Maps!$A$2:$B$111,2,false),"")</f>
        <v>Spot 04 - Kokiri Forest</v>
      </c>
      <c r="C3744" s="7" t="s">
        <v>14</v>
      </c>
      <c r="D3744" s="7" t="s">
        <v>14</v>
      </c>
      <c r="E3744" s="7" t="s">
        <v>2477</v>
      </c>
      <c r="F3744" s="547" t="str">
        <f>iferror(vlookup(E3744,Rooms!$D$2:$E$621,2,false),"")</f>
        <v>Kokiri Village</v>
      </c>
      <c r="G3744" s="5" t="s">
        <v>699</v>
      </c>
      <c r="H3744" s="536" t="s">
        <v>6764</v>
      </c>
      <c r="I3744" s="536" t="str">
        <f>iferror(vlookup(G3744,Objects!$A$2:$D$403,4,false),"")</f>
        <v>Magic Bean Objects</v>
      </c>
      <c r="J3744" s="537" t="s">
        <v>1059</v>
      </c>
    </row>
    <row r="3745">
      <c r="A3745" s="5" t="s">
        <v>537</v>
      </c>
      <c r="B3745" s="149" t="str">
        <f>iferror(vlookup(A3745,Maps!$A$2:$B$111,2,false),"")</f>
        <v>Spot 04 - Kokiri Forest</v>
      </c>
      <c r="C3745" s="7" t="s">
        <v>14</v>
      </c>
      <c r="D3745" s="7" t="s">
        <v>14</v>
      </c>
      <c r="E3745" s="7" t="s">
        <v>2477</v>
      </c>
      <c r="F3745" s="547" t="str">
        <f>iferror(vlookup(E3745,Rooms!$D$2:$E$621,2,false),"")</f>
        <v>Kokiri Village</v>
      </c>
      <c r="G3745" s="5" t="s">
        <v>689</v>
      </c>
      <c r="H3745" s="536" t="s">
        <v>6677</v>
      </c>
      <c r="I3745" s="536" t="str">
        <f>iferror(vlookup(G3745,Objects!$A$2:$D$403,4,false),"")</f>
        <v>Red-Haired Kokiri Boy</v>
      </c>
      <c r="J3745" s="537" t="s">
        <v>1073</v>
      </c>
    </row>
    <row r="3746">
      <c r="A3746" s="5" t="s">
        <v>537</v>
      </c>
      <c r="B3746" s="149" t="str">
        <f>iferror(vlookup(A3746,Maps!$A$2:$B$111,2,false),"")</f>
        <v>Spot 04 - Kokiri Forest</v>
      </c>
      <c r="C3746" s="7" t="s">
        <v>14</v>
      </c>
      <c r="D3746" s="7" t="s">
        <v>14</v>
      </c>
      <c r="E3746" s="7" t="s">
        <v>2477</v>
      </c>
      <c r="F3746" s="547" t="str">
        <f>iferror(vlookup(E3746,Rooms!$D$2:$E$621,2,false),"")</f>
        <v>Kokiri Village</v>
      </c>
      <c r="G3746" s="5" t="s">
        <v>2950</v>
      </c>
      <c r="H3746" s="536" t="s">
        <v>6680</v>
      </c>
      <c r="I3746" s="536" t="str">
        <f>iferror(vlookup(G3746,Objects!$A$2:$D$403,4,false),"")</f>
        <v>Red-Haired Kokiri Girl</v>
      </c>
      <c r="J3746" s="537" t="s">
        <v>1073</v>
      </c>
    </row>
    <row r="3747">
      <c r="A3747" s="5" t="s">
        <v>537</v>
      </c>
      <c r="B3747" s="149" t="str">
        <f>iferror(vlookup(A3747,Maps!$A$2:$B$111,2,false),"")</f>
        <v>Spot 04 - Kokiri Forest</v>
      </c>
      <c r="C3747" s="7" t="s">
        <v>14</v>
      </c>
      <c r="D3747" s="7" t="s">
        <v>14</v>
      </c>
      <c r="E3747" s="7" t="s">
        <v>2477</v>
      </c>
      <c r="F3747" s="547" t="str">
        <f>iferror(vlookup(E3747,Rooms!$D$2:$E$621,2,false),"")</f>
        <v>Kokiri Village</v>
      </c>
      <c r="G3747" s="5" t="s">
        <v>2876</v>
      </c>
      <c r="H3747" s="536" t="s">
        <v>6540</v>
      </c>
      <c r="I3747" s="536" t="str">
        <f>iferror(vlookup(G3747,Objects!$A$2:$D$403,4,false),"")</f>
        <v>Hylian &amp; Kokiri Animations</v>
      </c>
      <c r="J3747" s="537" t="s">
        <v>1073</v>
      </c>
    </row>
    <row r="3748">
      <c r="A3748" s="5" t="s">
        <v>537</v>
      </c>
      <c r="B3748" s="149" t="str">
        <f>iferror(vlookup(A3748,Maps!$A$2:$B$111,2,false),"")</f>
        <v>Spot 04 - Kokiri Forest</v>
      </c>
      <c r="C3748" s="7" t="s">
        <v>14</v>
      </c>
      <c r="D3748" s="7" t="s">
        <v>14</v>
      </c>
      <c r="E3748" s="7" t="s">
        <v>2477</v>
      </c>
      <c r="F3748" s="547" t="str">
        <f>iferror(vlookup(E3748,Rooms!$D$2:$E$621,2,false),"")</f>
        <v>Kokiri Village</v>
      </c>
      <c r="G3748" s="5" t="s">
        <v>2947</v>
      </c>
      <c r="H3748" s="536" t="s">
        <v>6675</v>
      </c>
      <c r="I3748" s="536" t="str">
        <f>iferror(vlookup(G3748,Objects!$A$2:$D$403,4,false),"")</f>
        <v>Mido</v>
      </c>
      <c r="J3748" s="537" t="s">
        <v>1059</v>
      </c>
    </row>
    <row r="3749">
      <c r="A3749" s="5" t="s">
        <v>537</v>
      </c>
      <c r="B3749" s="149" t="str">
        <f>iferror(vlookup(A3749,Maps!$A$2:$B$111,2,false),"")</f>
        <v>Spot 04 - Kokiri Forest</v>
      </c>
      <c r="C3749" s="7" t="s">
        <v>14</v>
      </c>
      <c r="D3749" s="7" t="s">
        <v>14</v>
      </c>
      <c r="E3749" s="7" t="s">
        <v>2477</v>
      </c>
      <c r="F3749" s="547" t="str">
        <f>iferror(vlookup(E3749,Rooms!$D$2:$E$621,2,false),"")</f>
        <v>Kokiri Village</v>
      </c>
      <c r="G3749" s="5" t="s">
        <v>2860</v>
      </c>
      <c r="H3749" s="536" t="s">
        <v>6519</v>
      </c>
      <c r="I3749" s="536" t="str">
        <f>iferror(vlookup(G3749,Objects!$A$2:$D$403,4,false),"")</f>
        <v>Saria</v>
      </c>
      <c r="J3749" s="537" t="s">
        <v>1059</v>
      </c>
    </row>
    <row r="3750">
      <c r="A3750" s="5" t="s">
        <v>537</v>
      </c>
      <c r="B3750" s="149" t="str">
        <f>iferror(vlookup(A3750,Maps!$A$2:$B$111,2,false),"")</f>
        <v>Spot 04 - Kokiri Forest</v>
      </c>
      <c r="C3750" s="7" t="s">
        <v>14</v>
      </c>
      <c r="D3750" s="7" t="s">
        <v>14</v>
      </c>
      <c r="E3750" s="7" t="s">
        <v>2477</v>
      </c>
      <c r="F3750" s="547" t="str">
        <f>iferror(vlookup(E3750,Rooms!$D$2:$E$621,2,false),"")</f>
        <v>Kokiri Village</v>
      </c>
      <c r="G3750" s="5" t="s">
        <v>812</v>
      </c>
      <c r="H3750" s="536" t="s">
        <v>6504</v>
      </c>
      <c r="I3750" s="536" t="str">
        <f>iferror(vlookup(G3750,Objects!$A$2:$D$403,4,false),"")</f>
        <v>Item Model - Recovery Heart</v>
      </c>
      <c r="J3750" s="537" t="s">
        <v>1073</v>
      </c>
    </row>
    <row r="3751">
      <c r="A3751" s="5" t="s">
        <v>537</v>
      </c>
      <c r="B3751" s="149" t="str">
        <f>iferror(vlookup(A3751,Maps!$A$2:$B$111,2,false),"")</f>
        <v>Spot 04 - Kokiri Forest</v>
      </c>
      <c r="C3751" s="7" t="s">
        <v>14</v>
      </c>
      <c r="D3751" s="7" t="s">
        <v>14</v>
      </c>
      <c r="E3751" s="7" t="s">
        <v>2477</v>
      </c>
      <c r="F3751" s="547" t="str">
        <f>iferror(vlookup(E3751,Rooms!$D$2:$E$621,2,false),"")</f>
        <v>Kokiri Village</v>
      </c>
      <c r="G3751" s="5" t="s">
        <v>265</v>
      </c>
      <c r="H3751" s="536" t="s">
        <v>6193</v>
      </c>
      <c r="I3751" s="536" t="str">
        <f>iferror(vlookup(G3751,Objects!$A$2:$D$403,4,false),"")</f>
        <v>Skulltulas &amp; Gold Skulltula Token</v>
      </c>
      <c r="J3751" s="537" t="s">
        <v>1059</v>
      </c>
    </row>
    <row r="3752">
      <c r="A3752" s="5" t="s">
        <v>537</v>
      </c>
      <c r="B3752" s="149" t="str">
        <f>iferror(vlookup(A3752,Maps!$A$2:$B$111,2,false),"")</f>
        <v>Spot 04 - Kokiri Forest</v>
      </c>
      <c r="C3752" s="7" t="s">
        <v>14</v>
      </c>
      <c r="D3752" s="7" t="s">
        <v>14</v>
      </c>
      <c r="E3752" s="7" t="s">
        <v>2477</v>
      </c>
      <c r="F3752" s="547" t="str">
        <f>iferror(vlookup(E3752,Rooms!$D$2:$E$621,2,false),"")</f>
        <v>Kokiri Village</v>
      </c>
      <c r="G3752" s="5" t="s">
        <v>709</v>
      </c>
      <c r="H3752" s="536" t="s">
        <v>6825</v>
      </c>
      <c r="I3752" s="536" t="str">
        <f>iferror(vlookup(G3752,Objects!$A$2:$D$403,4,false),"")</f>
        <v>Fado</v>
      </c>
      <c r="J3752" s="537" t="s">
        <v>1073</v>
      </c>
    </row>
    <row r="3753">
      <c r="A3753" s="54"/>
      <c r="B3753" s="116" t="str">
        <f>iferror(vlookup(A3753,Maps!$A$2:$B$111,2,false),"")</f>
        <v/>
      </c>
      <c r="C3753" s="539"/>
      <c r="D3753" s="539"/>
      <c r="E3753" s="539"/>
      <c r="F3753" s="540" t="str">
        <f>iferror(vlookup(E3753,Rooms!$D$2:$E$621,2,false),"")</f>
        <v/>
      </c>
      <c r="G3753" s="539"/>
      <c r="H3753" s="541"/>
      <c r="I3753" s="541" t="str">
        <f>iferror(vlookup(G3753,Objects!$A$2:$D$403,4,false),"")</f>
        <v/>
      </c>
      <c r="J3753" s="542"/>
    </row>
    <row r="3754">
      <c r="A3754" s="5" t="s">
        <v>537</v>
      </c>
      <c r="B3754" s="149" t="str">
        <f>iferror(vlookup(A3754,Maps!$A$2:$B$111,2,false),"")</f>
        <v>Spot 04 - Kokiri Forest</v>
      </c>
      <c r="C3754" s="11" t="s">
        <v>682</v>
      </c>
      <c r="D3754" s="11" t="s">
        <v>14</v>
      </c>
      <c r="E3754" s="11" t="s">
        <v>2477</v>
      </c>
      <c r="F3754" s="538" t="str">
        <f>iferror(vlookup(E3754,Rooms!$D$2:$E$621,2,false),"")</f>
        <v>Kokiri Village</v>
      </c>
      <c r="G3754" s="5" t="s">
        <v>398</v>
      </c>
      <c r="H3754" s="536" t="s">
        <v>6241</v>
      </c>
      <c r="I3754" s="536" t="str">
        <f>iferror(vlookup(G3754,Objects!$A$2:$D$403,4,false),"")</f>
        <v>Deku Babas</v>
      </c>
      <c r="J3754" s="537" t="s">
        <v>1059</v>
      </c>
    </row>
    <row r="3755">
      <c r="A3755" s="5" t="s">
        <v>537</v>
      </c>
      <c r="B3755" s="149" t="str">
        <f>iferror(vlookup(A3755,Maps!$A$2:$B$111,2,false),"")</f>
        <v>Spot 04 - Kokiri Forest</v>
      </c>
      <c r="C3755" s="7" t="s">
        <v>682</v>
      </c>
      <c r="D3755" s="7" t="s">
        <v>14</v>
      </c>
      <c r="E3755" s="7" t="s">
        <v>2477</v>
      </c>
      <c r="F3755" s="547" t="str">
        <f>iferror(vlookup(E3755,Rooms!$D$2:$E$621,2,false),"")</f>
        <v>Kokiri Village</v>
      </c>
      <c r="G3755" s="5" t="s">
        <v>3172</v>
      </c>
      <c r="H3755" s="536" t="s">
        <v>7011</v>
      </c>
      <c r="I3755" s="536" t="str">
        <f>iferror(vlookup(G3755,Objects!$A$2:$D$403,4,false),"")</f>
        <v>Gossip Stone</v>
      </c>
      <c r="J3755" s="537" t="s">
        <v>1059</v>
      </c>
    </row>
    <row r="3756">
      <c r="A3756" s="5" t="s">
        <v>537</v>
      </c>
      <c r="B3756" s="149" t="str">
        <f>iferror(vlookup(A3756,Maps!$A$2:$B$111,2,false),"")</f>
        <v>Spot 04 - Kokiri Forest</v>
      </c>
      <c r="C3756" s="7" t="s">
        <v>682</v>
      </c>
      <c r="D3756" s="7" t="s">
        <v>14</v>
      </c>
      <c r="E3756" s="7" t="s">
        <v>2477</v>
      </c>
      <c r="F3756" s="547" t="str">
        <f>iferror(vlookup(E3756,Rooms!$D$2:$E$621,2,false),"")</f>
        <v>Kokiri Village</v>
      </c>
      <c r="G3756" s="5" t="s">
        <v>3030</v>
      </c>
      <c r="H3756" s="536" t="s">
        <v>6792</v>
      </c>
      <c r="I3756" s="536" t="str">
        <f>iferror(vlookup(G3756,Objects!$A$2:$D$403,4,false),"")</f>
        <v>Square Signpost</v>
      </c>
      <c r="J3756" s="537" t="s">
        <v>1059</v>
      </c>
    </row>
    <row r="3757">
      <c r="A3757" s="5" t="s">
        <v>537</v>
      </c>
      <c r="B3757" s="149" t="str">
        <f>iferror(vlookup(A3757,Maps!$A$2:$B$111,2,false),"")</f>
        <v>Spot 04 - Kokiri Forest</v>
      </c>
      <c r="C3757" s="7" t="s">
        <v>682</v>
      </c>
      <c r="D3757" s="7" t="s">
        <v>14</v>
      </c>
      <c r="E3757" s="7" t="s">
        <v>2477</v>
      </c>
      <c r="F3757" s="547" t="str">
        <f>iferror(vlookup(E3757,Rooms!$D$2:$E$621,2,false),"")</f>
        <v>Kokiri Village</v>
      </c>
      <c r="G3757" s="5" t="s">
        <v>265</v>
      </c>
      <c r="H3757" s="536" t="s">
        <v>6193</v>
      </c>
      <c r="I3757" s="536" t="str">
        <f>iferror(vlookup(G3757,Objects!$A$2:$D$403,4,false),"")</f>
        <v>Skulltulas &amp; Gold Skulltula Token</v>
      </c>
      <c r="J3757" s="537" t="s">
        <v>1059</v>
      </c>
    </row>
    <row r="3758">
      <c r="A3758" s="5" t="s">
        <v>537</v>
      </c>
      <c r="B3758" s="149" t="str">
        <f>iferror(vlookup(A3758,Maps!$A$2:$B$111,2,false),"")</f>
        <v>Spot 04 - Kokiri Forest</v>
      </c>
      <c r="C3758" s="7" t="s">
        <v>682</v>
      </c>
      <c r="D3758" s="7" t="s">
        <v>14</v>
      </c>
      <c r="E3758" s="7" t="s">
        <v>2477</v>
      </c>
      <c r="F3758" s="547" t="str">
        <f>iferror(vlookup(E3758,Rooms!$D$2:$E$621,2,false),"")</f>
        <v>Kokiri Village</v>
      </c>
      <c r="G3758" s="5" t="s">
        <v>62</v>
      </c>
      <c r="H3758" s="536" t="s">
        <v>6147</v>
      </c>
      <c r="I3758" s="536" t="str">
        <f>iferror(vlookup(G3758,Objects!$A$2:$D$403,4,false),"")</f>
        <v>Octorok</v>
      </c>
      <c r="J3758" s="537" t="s">
        <v>1059</v>
      </c>
    </row>
    <row r="3759">
      <c r="A3759" s="5" t="s">
        <v>537</v>
      </c>
      <c r="B3759" s="149" t="str">
        <f>iferror(vlookup(A3759,Maps!$A$2:$B$111,2,false),"")</f>
        <v>Spot 04 - Kokiri Forest</v>
      </c>
      <c r="C3759" s="7" t="s">
        <v>682</v>
      </c>
      <c r="D3759" s="7" t="s">
        <v>14</v>
      </c>
      <c r="E3759" s="7" t="s">
        <v>2477</v>
      </c>
      <c r="F3759" s="547" t="str">
        <f>iferror(vlookup(E3759,Rooms!$D$2:$E$621,2,false),"")</f>
        <v>Kokiri Village</v>
      </c>
      <c r="G3759" s="5" t="s">
        <v>242</v>
      </c>
      <c r="H3759" s="536" t="s">
        <v>6282</v>
      </c>
      <c r="I3759" s="536" t="str">
        <f>iferror(vlookup(G3759,Objects!$A$2:$D$403,4,false),"")</f>
        <v>Mad Scrub</v>
      </c>
      <c r="J3759" s="537" t="s">
        <v>1059</v>
      </c>
    </row>
    <row r="3760">
      <c r="A3760" s="5" t="s">
        <v>537</v>
      </c>
      <c r="B3760" s="149" t="str">
        <f>iferror(vlookup(A3760,Maps!$A$2:$B$111,2,false),"")</f>
        <v>Spot 04 - Kokiri Forest</v>
      </c>
      <c r="C3760" s="7" t="s">
        <v>682</v>
      </c>
      <c r="D3760" s="7" t="s">
        <v>14</v>
      </c>
      <c r="E3760" s="7" t="s">
        <v>2477</v>
      </c>
      <c r="F3760" s="547" t="str">
        <f>iferror(vlookup(E3760,Rooms!$D$2:$E$621,2,false),"")</f>
        <v>Kokiri Village</v>
      </c>
      <c r="G3760" s="5" t="s">
        <v>699</v>
      </c>
      <c r="H3760" s="536" t="s">
        <v>6764</v>
      </c>
      <c r="I3760" s="536" t="str">
        <f>iferror(vlookup(G3760,Objects!$A$2:$D$403,4,false),"")</f>
        <v>Magic Bean Objects</v>
      </c>
      <c r="J3760" s="537" t="s">
        <v>1059</v>
      </c>
    </row>
    <row r="3761">
      <c r="A3761" s="54"/>
      <c r="B3761" s="116" t="str">
        <f>iferror(vlookup(A3761,Maps!$A$2:$B$111,2,false),"")</f>
        <v/>
      </c>
      <c r="C3761" s="539"/>
      <c r="D3761" s="539"/>
      <c r="E3761" s="539"/>
      <c r="F3761" s="540" t="str">
        <f>iferror(vlookup(E3761,Rooms!$D$2:$E$621,2,false),"")</f>
        <v/>
      </c>
      <c r="G3761" s="539"/>
      <c r="H3761" s="541"/>
      <c r="I3761" s="541" t="str">
        <f>iferror(vlookup(G3761,Objects!$A$2:$D$403,4,false),"")</f>
        <v/>
      </c>
      <c r="J3761" s="542"/>
    </row>
    <row r="3762">
      <c r="A3762" s="5" t="s">
        <v>537</v>
      </c>
      <c r="B3762" s="149" t="str">
        <f>iferror(vlookup(A3762,Maps!$A$2:$B$111,2,false),"")</f>
        <v>Spot 04 - Kokiri Forest</v>
      </c>
      <c r="C3762" s="11" t="s">
        <v>684</v>
      </c>
      <c r="D3762" s="11" t="s">
        <v>14</v>
      </c>
      <c r="E3762" s="11" t="s">
        <v>2477</v>
      </c>
      <c r="F3762" s="538" t="str">
        <f>iferror(vlookup(E3762,Rooms!$D$2:$E$621,2,false),"")</f>
        <v>Kokiri Village</v>
      </c>
      <c r="G3762" s="5" t="s">
        <v>3172</v>
      </c>
      <c r="H3762" s="536" t="s">
        <v>7011</v>
      </c>
      <c r="I3762" s="536" t="str">
        <f>iferror(vlookup(G3762,Objects!$A$2:$D$403,4,false),"")</f>
        <v>Gossip Stone</v>
      </c>
      <c r="J3762" s="537" t="s">
        <v>1059</v>
      </c>
    </row>
    <row r="3763">
      <c r="A3763" s="5" t="s">
        <v>537</v>
      </c>
      <c r="B3763" s="149" t="str">
        <f>iferror(vlookup(A3763,Maps!$A$2:$B$111,2,false),"")</f>
        <v>Spot 04 - Kokiri Forest</v>
      </c>
      <c r="C3763" s="7" t="s">
        <v>684</v>
      </c>
      <c r="D3763" s="7" t="s">
        <v>14</v>
      </c>
      <c r="E3763" s="7" t="s">
        <v>2477</v>
      </c>
      <c r="F3763" s="547" t="str">
        <f>iferror(vlookup(E3763,Rooms!$D$2:$E$621,2,false),"")</f>
        <v>Kokiri Village</v>
      </c>
      <c r="G3763" s="5" t="s">
        <v>3030</v>
      </c>
      <c r="H3763" s="536" t="s">
        <v>6792</v>
      </c>
      <c r="I3763" s="536" t="str">
        <f>iferror(vlookup(G3763,Objects!$A$2:$D$403,4,false),"")</f>
        <v>Square Signpost</v>
      </c>
      <c r="J3763" s="537" t="s">
        <v>1059</v>
      </c>
    </row>
    <row r="3764">
      <c r="A3764" s="5" t="s">
        <v>537</v>
      </c>
      <c r="B3764" s="149" t="str">
        <f>iferror(vlookup(A3764,Maps!$A$2:$B$111,2,false),"")</f>
        <v>Spot 04 - Kokiri Forest</v>
      </c>
      <c r="C3764" s="7" t="s">
        <v>684</v>
      </c>
      <c r="D3764" s="7" t="s">
        <v>14</v>
      </c>
      <c r="E3764" s="7" t="s">
        <v>2477</v>
      </c>
      <c r="F3764" s="547" t="str">
        <f>iferror(vlookup(E3764,Rooms!$D$2:$E$621,2,false),"")</f>
        <v>Kokiri Village</v>
      </c>
      <c r="G3764" s="5" t="s">
        <v>699</v>
      </c>
      <c r="H3764" s="536" t="s">
        <v>6764</v>
      </c>
      <c r="I3764" s="536" t="str">
        <f>iferror(vlookup(G3764,Objects!$A$2:$D$403,4,false),"")</f>
        <v>Magic Bean Objects</v>
      </c>
      <c r="J3764" s="537" t="s">
        <v>1059</v>
      </c>
    </row>
    <row r="3765">
      <c r="A3765" s="5" t="s">
        <v>537</v>
      </c>
      <c r="B3765" s="149" t="str">
        <f>iferror(vlookup(A3765,Maps!$A$2:$B$111,2,false),"")</f>
        <v>Spot 04 - Kokiri Forest</v>
      </c>
      <c r="C3765" s="7" t="s">
        <v>684</v>
      </c>
      <c r="D3765" s="7" t="s">
        <v>14</v>
      </c>
      <c r="E3765" s="7" t="s">
        <v>2477</v>
      </c>
      <c r="F3765" s="547" t="str">
        <f>iferror(vlookup(E3765,Rooms!$D$2:$E$621,2,false),"")</f>
        <v>Kokiri Village</v>
      </c>
      <c r="G3765" s="5" t="s">
        <v>689</v>
      </c>
      <c r="H3765" s="536" t="s">
        <v>6677</v>
      </c>
      <c r="I3765" s="536" t="str">
        <f>iferror(vlookup(G3765,Objects!$A$2:$D$403,4,false),"")</f>
        <v>Red-Haired Kokiri Boy</v>
      </c>
      <c r="J3765" s="537" t="s">
        <v>1073</v>
      </c>
    </row>
    <row r="3766">
      <c r="A3766" s="5" t="s">
        <v>537</v>
      </c>
      <c r="B3766" s="149" t="str">
        <f>iferror(vlookup(A3766,Maps!$A$2:$B$111,2,false),"")</f>
        <v>Spot 04 - Kokiri Forest</v>
      </c>
      <c r="C3766" s="7" t="s">
        <v>684</v>
      </c>
      <c r="D3766" s="7" t="s">
        <v>14</v>
      </c>
      <c r="E3766" s="7" t="s">
        <v>2477</v>
      </c>
      <c r="F3766" s="547" t="str">
        <f>iferror(vlookup(E3766,Rooms!$D$2:$E$621,2,false),"")</f>
        <v>Kokiri Village</v>
      </c>
      <c r="G3766" s="5" t="s">
        <v>2950</v>
      </c>
      <c r="H3766" s="536" t="s">
        <v>6680</v>
      </c>
      <c r="I3766" s="536" t="str">
        <f>iferror(vlookup(G3766,Objects!$A$2:$D$403,4,false),"")</f>
        <v>Red-Haired Kokiri Girl</v>
      </c>
      <c r="J3766" s="537" t="s">
        <v>1073</v>
      </c>
    </row>
    <row r="3767">
      <c r="A3767" s="5" t="s">
        <v>537</v>
      </c>
      <c r="B3767" s="149" t="str">
        <f>iferror(vlookup(A3767,Maps!$A$2:$B$111,2,false),"")</f>
        <v>Spot 04 - Kokiri Forest</v>
      </c>
      <c r="C3767" s="7" t="s">
        <v>684</v>
      </c>
      <c r="D3767" s="7" t="s">
        <v>14</v>
      </c>
      <c r="E3767" s="7" t="s">
        <v>2477</v>
      </c>
      <c r="F3767" s="547" t="str">
        <f>iferror(vlookup(E3767,Rooms!$D$2:$E$621,2,false),"")</f>
        <v>Kokiri Village</v>
      </c>
      <c r="G3767" s="5" t="s">
        <v>2876</v>
      </c>
      <c r="H3767" s="536" t="s">
        <v>6540</v>
      </c>
      <c r="I3767" s="536" t="str">
        <f>iferror(vlookup(G3767,Objects!$A$2:$D$403,4,false),"")</f>
        <v>Hylian &amp; Kokiri Animations</v>
      </c>
      <c r="J3767" s="537" t="s">
        <v>1073</v>
      </c>
    </row>
    <row r="3768">
      <c r="A3768" s="5" t="s">
        <v>537</v>
      </c>
      <c r="B3768" s="149" t="str">
        <f>iferror(vlookup(A3768,Maps!$A$2:$B$111,2,false),"")</f>
        <v>Spot 04 - Kokiri Forest</v>
      </c>
      <c r="C3768" s="7" t="s">
        <v>684</v>
      </c>
      <c r="D3768" s="7" t="s">
        <v>14</v>
      </c>
      <c r="E3768" s="7" t="s">
        <v>2477</v>
      </c>
      <c r="F3768" s="547" t="str">
        <f>iferror(vlookup(E3768,Rooms!$D$2:$E$621,2,false),"")</f>
        <v>Kokiri Village</v>
      </c>
      <c r="G3768" s="5" t="s">
        <v>265</v>
      </c>
      <c r="H3768" s="536" t="s">
        <v>6193</v>
      </c>
      <c r="I3768" s="536" t="str">
        <f>iferror(vlookup(G3768,Objects!$A$2:$D$403,4,false),"")</f>
        <v>Skulltulas &amp; Gold Skulltula Token</v>
      </c>
      <c r="J3768" s="537" t="s">
        <v>1059</v>
      </c>
    </row>
    <row r="3769">
      <c r="A3769" s="54"/>
      <c r="B3769" s="116" t="str">
        <f>iferror(vlookup(A3769,Maps!$A$2:$B$111,2,false),"")</f>
        <v/>
      </c>
      <c r="C3769" s="539"/>
      <c r="D3769" s="539"/>
      <c r="E3769" s="539"/>
      <c r="F3769" s="540" t="str">
        <f>iferror(vlookup(E3769,Rooms!$D$2:$E$621,2,false),"")</f>
        <v/>
      </c>
      <c r="G3769" s="539"/>
      <c r="H3769" s="541"/>
      <c r="I3769" s="541" t="str">
        <f>iferror(vlookup(G3769,Objects!$A$2:$D$403,4,false),"")</f>
        <v/>
      </c>
      <c r="J3769" s="542"/>
    </row>
    <row r="3770">
      <c r="A3770" s="5" t="s">
        <v>537</v>
      </c>
      <c r="B3770" s="149" t="str">
        <f>iferror(vlookup(A3770,Maps!$A$2:$B$111,2,false),"")</f>
        <v>Spot 04 - Kokiri Forest</v>
      </c>
      <c r="C3770" s="11" t="s">
        <v>692</v>
      </c>
      <c r="D3770" s="11" t="s">
        <v>14</v>
      </c>
      <c r="E3770" s="11" t="s">
        <v>2477</v>
      </c>
      <c r="F3770" s="538" t="str">
        <f>iferror(vlookup(E3770,Rooms!$D$2:$E$621,2,false),"")</f>
        <v>Kokiri Village</v>
      </c>
      <c r="G3770" s="5" t="s">
        <v>2860</v>
      </c>
      <c r="H3770" s="536" t="s">
        <v>6519</v>
      </c>
      <c r="I3770" s="536" t="str">
        <f>iferror(vlookup(G3770,Objects!$A$2:$D$403,4,false),"")</f>
        <v>Saria</v>
      </c>
      <c r="J3770" s="537" t="s">
        <v>1073</v>
      </c>
    </row>
    <row r="3771">
      <c r="A3771" s="5" t="s">
        <v>537</v>
      </c>
      <c r="B3771" s="149" t="str">
        <f>iferror(vlookup(A3771,Maps!$A$2:$B$111,2,false),"")</f>
        <v>Spot 04 - Kokiri Forest</v>
      </c>
      <c r="C3771" s="7" t="s">
        <v>692</v>
      </c>
      <c r="D3771" s="7" t="s">
        <v>14</v>
      </c>
      <c r="E3771" s="7" t="s">
        <v>2477</v>
      </c>
      <c r="F3771" s="547" t="str">
        <f>iferror(vlookup(E3771,Rooms!$D$2:$E$621,2,false),"")</f>
        <v>Kokiri Village</v>
      </c>
      <c r="G3771" s="5" t="s">
        <v>689</v>
      </c>
      <c r="H3771" s="536" t="s">
        <v>6677</v>
      </c>
      <c r="I3771" s="536" t="str">
        <f>iferror(vlookup(G3771,Objects!$A$2:$D$403,4,false),"")</f>
        <v>Red-Haired Kokiri Boy</v>
      </c>
      <c r="J3771" s="537" t="s">
        <v>1073</v>
      </c>
    </row>
    <row r="3772">
      <c r="A3772" s="5" t="s">
        <v>537</v>
      </c>
      <c r="B3772" s="149" t="str">
        <f>iferror(vlookup(A3772,Maps!$A$2:$B$111,2,false),"")</f>
        <v>Spot 04 - Kokiri Forest</v>
      </c>
      <c r="C3772" s="7" t="s">
        <v>692</v>
      </c>
      <c r="D3772" s="7" t="s">
        <v>14</v>
      </c>
      <c r="E3772" s="7" t="s">
        <v>2477</v>
      </c>
      <c r="F3772" s="547" t="str">
        <f>iferror(vlookup(E3772,Rooms!$D$2:$E$621,2,false),"")</f>
        <v>Kokiri Village</v>
      </c>
      <c r="G3772" s="5" t="s">
        <v>2950</v>
      </c>
      <c r="H3772" s="536" t="s">
        <v>6680</v>
      </c>
      <c r="I3772" s="536" t="str">
        <f>iferror(vlookup(G3772,Objects!$A$2:$D$403,4,false),"")</f>
        <v>Red-Haired Kokiri Girl</v>
      </c>
      <c r="J3772" s="537" t="s">
        <v>1073</v>
      </c>
    </row>
    <row r="3773">
      <c r="A3773" s="5" t="s">
        <v>537</v>
      </c>
      <c r="B3773" s="149" t="str">
        <f>iferror(vlookup(A3773,Maps!$A$2:$B$111,2,false),"")</f>
        <v>Spot 04 - Kokiri Forest</v>
      </c>
      <c r="C3773" s="7" t="s">
        <v>692</v>
      </c>
      <c r="D3773" s="7" t="s">
        <v>14</v>
      </c>
      <c r="E3773" s="7" t="s">
        <v>2477</v>
      </c>
      <c r="F3773" s="547" t="str">
        <f>iferror(vlookup(E3773,Rooms!$D$2:$E$621,2,false),"")</f>
        <v>Kokiri Village</v>
      </c>
      <c r="G3773" s="5" t="s">
        <v>2947</v>
      </c>
      <c r="H3773" s="536" t="s">
        <v>6675</v>
      </c>
      <c r="I3773" s="536" t="str">
        <f>iferror(vlookup(G3773,Objects!$A$2:$D$403,4,false),"")</f>
        <v>Mido</v>
      </c>
      <c r="J3773" s="537" t="s">
        <v>1059</v>
      </c>
    </row>
    <row r="3774">
      <c r="A3774" s="5" t="s">
        <v>537</v>
      </c>
      <c r="B3774" s="149" t="str">
        <f>iferror(vlookup(A3774,Maps!$A$2:$B$111,2,false),"")</f>
        <v>Spot 04 - Kokiri Forest</v>
      </c>
      <c r="C3774" s="7" t="s">
        <v>692</v>
      </c>
      <c r="D3774" s="7" t="s">
        <v>14</v>
      </c>
      <c r="E3774" s="7" t="s">
        <v>2477</v>
      </c>
      <c r="F3774" s="547" t="str">
        <f>iferror(vlookup(E3774,Rooms!$D$2:$E$621,2,false),"")</f>
        <v>Kokiri Village</v>
      </c>
      <c r="G3774" s="5" t="s">
        <v>2876</v>
      </c>
      <c r="H3774" s="536" t="s">
        <v>6540</v>
      </c>
      <c r="I3774" s="536" t="str">
        <f>iferror(vlookup(G3774,Objects!$A$2:$D$403,4,false),"")</f>
        <v>Hylian &amp; Kokiri Animations</v>
      </c>
      <c r="J3774" s="537" t="s">
        <v>1073</v>
      </c>
    </row>
    <row r="3775">
      <c r="A3775" s="5" t="s">
        <v>537</v>
      </c>
      <c r="B3775" s="149" t="str">
        <f>iferror(vlookup(A3775,Maps!$A$2:$B$111,2,false),"")</f>
        <v>Spot 04 - Kokiri Forest</v>
      </c>
      <c r="C3775" s="7" t="s">
        <v>692</v>
      </c>
      <c r="D3775" s="7" t="s">
        <v>14</v>
      </c>
      <c r="E3775" s="7" t="s">
        <v>2477</v>
      </c>
      <c r="F3775" s="547" t="str">
        <f>iferror(vlookup(E3775,Rooms!$D$2:$E$621,2,false),"")</f>
        <v>Kokiri Village</v>
      </c>
      <c r="G3775" s="5" t="s">
        <v>3030</v>
      </c>
      <c r="H3775" s="536" t="s">
        <v>6792</v>
      </c>
      <c r="I3775" s="536" t="str">
        <f>iferror(vlookup(G3775,Objects!$A$2:$D$403,4,false),"")</f>
        <v>Square Signpost</v>
      </c>
      <c r="J3775" s="537" t="s">
        <v>1059</v>
      </c>
    </row>
    <row r="3776">
      <c r="A3776" s="54"/>
      <c r="B3776" s="116" t="str">
        <f>iferror(vlookup(A3776,Maps!$A$2:$B$111,2,false),"")</f>
        <v/>
      </c>
      <c r="C3776" s="539"/>
      <c r="D3776" s="539"/>
      <c r="E3776" s="539"/>
      <c r="F3776" s="540" t="str">
        <f>iferror(vlookup(E3776,Rooms!$D$2:$E$621,2,false),"")</f>
        <v/>
      </c>
      <c r="G3776" s="539"/>
      <c r="H3776" s="541"/>
      <c r="I3776" s="541" t="str">
        <f>iferror(vlookup(G3776,Objects!$A$2:$D$403,4,false),"")</f>
        <v/>
      </c>
      <c r="J3776" s="542"/>
    </row>
    <row r="3777">
      <c r="A3777" s="5" t="s">
        <v>537</v>
      </c>
      <c r="B3777" s="149" t="str">
        <f>iferror(vlookup(A3777,Maps!$A$2:$B$111,2,false),"")</f>
        <v>Spot 04 - Kokiri Forest</v>
      </c>
      <c r="C3777" s="11" t="s">
        <v>694</v>
      </c>
      <c r="D3777" s="11" t="s">
        <v>14</v>
      </c>
      <c r="E3777" s="11" t="s">
        <v>2477</v>
      </c>
      <c r="F3777" s="538" t="str">
        <f>iferror(vlookup(E3777,Rooms!$D$2:$E$621,2,false),"")</f>
        <v>Kokiri Village</v>
      </c>
      <c r="G3777" s="5" t="s">
        <v>307</v>
      </c>
      <c r="H3777" s="536" t="s">
        <v>6206</v>
      </c>
      <c r="I3777" s="536" t="str">
        <f>iferror(vlookup(G3777,Objects!$A$2:$D$403,4,false),"")</f>
        <v>Kokiri Forest Objects</v>
      </c>
      <c r="J3777" s="537" t="s">
        <v>1059</v>
      </c>
    </row>
    <row r="3778">
      <c r="A3778" s="5" t="s">
        <v>537</v>
      </c>
      <c r="B3778" s="149" t="str">
        <f>iferror(vlookup(A3778,Maps!$A$2:$B$111,2,false),"")</f>
        <v>Spot 04 - Kokiri Forest</v>
      </c>
      <c r="C3778" s="7" t="s">
        <v>694</v>
      </c>
      <c r="D3778" s="7" t="s">
        <v>14</v>
      </c>
      <c r="E3778" s="7" t="s">
        <v>2477</v>
      </c>
      <c r="F3778" s="547" t="str">
        <f>iferror(vlookup(E3778,Rooms!$D$2:$E$621,2,false),"")</f>
        <v>Kokiri Village</v>
      </c>
      <c r="G3778" s="5" t="s">
        <v>772</v>
      </c>
      <c r="H3778" s="536" t="s">
        <v>6485</v>
      </c>
      <c r="I3778" s="536" t="str">
        <f>iferror(vlookup(G3778,Objects!$A$2:$D$403,4,false),"")</f>
        <v>Item Model - Spiritual Stones</v>
      </c>
      <c r="J3778" s="537" t="s">
        <v>1073</v>
      </c>
    </row>
    <row r="3779">
      <c r="A3779" s="5" t="s">
        <v>537</v>
      </c>
      <c r="B3779" s="149" t="str">
        <f>iferror(vlookup(A3779,Maps!$A$2:$B$111,2,false),"")</f>
        <v>Spot 04 - Kokiri Forest</v>
      </c>
      <c r="C3779" s="7" t="s">
        <v>694</v>
      </c>
      <c r="D3779" s="7" t="s">
        <v>14</v>
      </c>
      <c r="E3779" s="7" t="s">
        <v>2477</v>
      </c>
      <c r="F3779" s="547" t="str">
        <f>iferror(vlookup(E3779,Rooms!$D$2:$E$621,2,false),"")</f>
        <v>Kokiri Village</v>
      </c>
      <c r="G3779" s="5" t="s">
        <v>131</v>
      </c>
      <c r="H3779" s="536" t="s">
        <v>6343</v>
      </c>
      <c r="I3779" s="536" t="str">
        <f>iferror(vlookup(G3779,Objects!$A$2:$D$403,4,false),"")</f>
        <v>Warp Pad Base</v>
      </c>
      <c r="J3779" s="537" t="s">
        <v>1073</v>
      </c>
    </row>
    <row r="3780">
      <c r="A3780" s="5" t="s">
        <v>537</v>
      </c>
      <c r="B3780" s="149" t="str">
        <f>iferror(vlookup(A3780,Maps!$A$2:$B$111,2,false),"")</f>
        <v>Spot 04 - Kokiri Forest</v>
      </c>
      <c r="C3780" s="7" t="s">
        <v>694</v>
      </c>
      <c r="D3780" s="7" t="s">
        <v>14</v>
      </c>
      <c r="E3780" s="7" t="s">
        <v>2477</v>
      </c>
      <c r="F3780" s="547" t="str">
        <f>iferror(vlookup(E3780,Rooms!$D$2:$E$621,2,false),"")</f>
        <v>Kokiri Village</v>
      </c>
      <c r="G3780" s="5" t="s">
        <v>637</v>
      </c>
      <c r="H3780" s="536" t="s">
        <v>6363</v>
      </c>
      <c r="I3780" s="536" t="str">
        <f>iferror(vlookup(G3780,Objects!$A$2:$D$403,4,false),"")</f>
        <v>Ocarina Pedestal</v>
      </c>
      <c r="J3780" s="537" t="s">
        <v>1073</v>
      </c>
    </row>
    <row r="3781">
      <c r="A3781" s="5" t="s">
        <v>537</v>
      </c>
      <c r="B3781" s="149" t="str">
        <f>iferror(vlookup(A3781,Maps!$A$2:$B$111,2,false),"")</f>
        <v>Spot 04 - Kokiri Forest</v>
      </c>
      <c r="C3781" s="7" t="s">
        <v>694</v>
      </c>
      <c r="D3781" s="7" t="s">
        <v>14</v>
      </c>
      <c r="E3781" s="7" t="s">
        <v>2477</v>
      </c>
      <c r="F3781" s="547" t="str">
        <f>iferror(vlookup(E3781,Rooms!$D$2:$E$621,2,false),"")</f>
        <v>Kokiri Village</v>
      </c>
      <c r="G3781" s="5" t="s">
        <v>2860</v>
      </c>
      <c r="H3781" s="536" t="s">
        <v>6519</v>
      </c>
      <c r="I3781" s="536" t="str">
        <f>iferror(vlookup(G3781,Objects!$A$2:$D$403,4,false),"")</f>
        <v>Saria</v>
      </c>
      <c r="J3781" s="537" t="s">
        <v>1073</v>
      </c>
    </row>
    <row r="3782">
      <c r="A3782" s="5" t="s">
        <v>537</v>
      </c>
      <c r="B3782" s="149" t="str">
        <f>iferror(vlookup(A3782,Maps!$A$2:$B$111,2,false),"")</f>
        <v>Spot 04 - Kokiri Forest</v>
      </c>
      <c r="C3782" s="7" t="s">
        <v>694</v>
      </c>
      <c r="D3782" s="7" t="s">
        <v>14</v>
      </c>
      <c r="E3782" s="7" t="s">
        <v>2477</v>
      </c>
      <c r="F3782" s="547" t="str">
        <f>iferror(vlookup(E3782,Rooms!$D$2:$E$621,2,false),"")</f>
        <v>Kokiri Village</v>
      </c>
      <c r="G3782" s="5" t="s">
        <v>689</v>
      </c>
      <c r="H3782" s="536" t="s">
        <v>6677</v>
      </c>
      <c r="I3782" s="536" t="str">
        <f>iferror(vlookup(G3782,Objects!$A$2:$D$403,4,false),"")</f>
        <v>Red-Haired Kokiri Boy</v>
      </c>
      <c r="J3782" s="537" t="s">
        <v>1073</v>
      </c>
    </row>
    <row r="3783">
      <c r="A3783" s="5" t="s">
        <v>537</v>
      </c>
      <c r="B3783" s="149" t="str">
        <f>iferror(vlookup(A3783,Maps!$A$2:$B$111,2,false),"")</f>
        <v>Spot 04 - Kokiri Forest</v>
      </c>
      <c r="C3783" s="7" t="s">
        <v>694</v>
      </c>
      <c r="D3783" s="7" t="s">
        <v>14</v>
      </c>
      <c r="E3783" s="7" t="s">
        <v>2477</v>
      </c>
      <c r="F3783" s="547" t="str">
        <f>iferror(vlookup(E3783,Rooms!$D$2:$E$621,2,false),"")</f>
        <v>Kokiri Village</v>
      </c>
      <c r="G3783" s="5" t="s">
        <v>2950</v>
      </c>
      <c r="H3783" s="536" t="s">
        <v>6680</v>
      </c>
      <c r="I3783" s="536" t="str">
        <f>iferror(vlookup(G3783,Objects!$A$2:$D$403,4,false),"")</f>
        <v>Red-Haired Kokiri Girl</v>
      </c>
      <c r="J3783" s="537" t="s">
        <v>1073</v>
      </c>
    </row>
    <row r="3784">
      <c r="A3784" s="5" t="s">
        <v>537</v>
      </c>
      <c r="B3784" s="149" t="str">
        <f>iferror(vlookup(A3784,Maps!$A$2:$B$111,2,false),"")</f>
        <v>Spot 04 - Kokiri Forest</v>
      </c>
      <c r="C3784" s="7" t="s">
        <v>694</v>
      </c>
      <c r="D3784" s="7" t="s">
        <v>14</v>
      </c>
      <c r="E3784" s="7" t="s">
        <v>2477</v>
      </c>
      <c r="F3784" s="547" t="str">
        <f>iferror(vlookup(E3784,Rooms!$D$2:$E$621,2,false),"")</f>
        <v>Kokiri Village</v>
      </c>
      <c r="G3784" s="5" t="s">
        <v>2947</v>
      </c>
      <c r="H3784" s="536" t="s">
        <v>6675</v>
      </c>
      <c r="I3784" s="536" t="str">
        <f>iferror(vlookup(G3784,Objects!$A$2:$D$403,4,false),"")</f>
        <v>Mido</v>
      </c>
      <c r="J3784" s="537" t="s">
        <v>1073</v>
      </c>
    </row>
    <row r="3785">
      <c r="A3785" s="5" t="s">
        <v>537</v>
      </c>
      <c r="B3785" s="149" t="str">
        <f>iferror(vlookup(A3785,Maps!$A$2:$B$111,2,false),"")</f>
        <v>Spot 04 - Kokiri Forest</v>
      </c>
      <c r="C3785" s="7" t="s">
        <v>694</v>
      </c>
      <c r="D3785" s="7" t="s">
        <v>14</v>
      </c>
      <c r="E3785" s="7" t="s">
        <v>2477</v>
      </c>
      <c r="F3785" s="547" t="str">
        <f>iferror(vlookup(E3785,Rooms!$D$2:$E$621,2,false),"")</f>
        <v>Kokiri Village</v>
      </c>
      <c r="G3785" s="5" t="s">
        <v>2876</v>
      </c>
      <c r="H3785" s="536" t="s">
        <v>6540</v>
      </c>
      <c r="I3785" s="536" t="str">
        <f>iferror(vlookup(G3785,Objects!$A$2:$D$403,4,false),"")</f>
        <v>Hylian &amp; Kokiri Animations</v>
      </c>
      <c r="J3785" s="537" t="s">
        <v>1073</v>
      </c>
    </row>
    <row r="3786">
      <c r="A3786" s="54"/>
      <c r="B3786" s="116" t="str">
        <f>iferror(vlookup(A3786,Maps!$A$2:$B$111,2,false),"")</f>
        <v/>
      </c>
      <c r="C3786" s="539"/>
      <c r="D3786" s="539"/>
      <c r="E3786" s="539"/>
      <c r="F3786" s="540" t="str">
        <f>iferror(vlookup(E3786,Rooms!$D$2:$E$621,2,false),"")</f>
        <v/>
      </c>
      <c r="G3786" s="539"/>
      <c r="H3786" s="541"/>
      <c r="I3786" s="541" t="str">
        <f>iferror(vlookup(G3786,Objects!$A$2:$D$403,4,false),"")</f>
        <v/>
      </c>
      <c r="J3786" s="542"/>
    </row>
    <row r="3787">
      <c r="A3787" s="5" t="s">
        <v>537</v>
      </c>
      <c r="B3787" s="149" t="str">
        <f>iferror(vlookup(A3787,Maps!$A$2:$B$111,2,false),"")</f>
        <v>Spot 04 - Kokiri Forest</v>
      </c>
      <c r="C3787" s="11" t="s">
        <v>696</v>
      </c>
      <c r="D3787" s="11" t="s">
        <v>14</v>
      </c>
      <c r="E3787" s="11" t="s">
        <v>2477</v>
      </c>
      <c r="F3787" s="538" t="str">
        <f>iferror(vlookup(E3787,Rooms!$D$2:$E$621,2,false),"")</f>
        <v>Kokiri Village</v>
      </c>
      <c r="G3787" s="5" t="s">
        <v>307</v>
      </c>
      <c r="H3787" s="536" t="s">
        <v>6206</v>
      </c>
      <c r="I3787" s="536" t="str">
        <f>iferror(vlookup(G3787,Objects!$A$2:$D$403,4,false),"")</f>
        <v>Kokiri Forest Objects</v>
      </c>
      <c r="J3787" s="537" t="s">
        <v>1059</v>
      </c>
    </row>
    <row r="3788">
      <c r="A3788" s="5" t="s">
        <v>537</v>
      </c>
      <c r="B3788" s="149" t="str">
        <f>iferror(vlookup(A3788,Maps!$A$2:$B$111,2,false),"")</f>
        <v>Spot 04 - Kokiri Forest</v>
      </c>
      <c r="C3788" s="7" t="s">
        <v>696</v>
      </c>
      <c r="D3788" s="7" t="s">
        <v>14</v>
      </c>
      <c r="E3788" s="7" t="s">
        <v>2477</v>
      </c>
      <c r="F3788" s="547" t="str">
        <f>iferror(vlookup(E3788,Rooms!$D$2:$E$621,2,false),"")</f>
        <v>Kokiri Village</v>
      </c>
      <c r="G3788" s="5" t="s">
        <v>772</v>
      </c>
      <c r="H3788" s="536" t="s">
        <v>6485</v>
      </c>
      <c r="I3788" s="536" t="str">
        <f>iferror(vlookup(G3788,Objects!$A$2:$D$403,4,false),"")</f>
        <v>Item Model - Spiritual Stones</v>
      </c>
      <c r="J3788" s="537" t="s">
        <v>1073</v>
      </c>
    </row>
    <row r="3789">
      <c r="A3789" s="5" t="s">
        <v>537</v>
      </c>
      <c r="B3789" s="149" t="str">
        <f>iferror(vlookup(A3789,Maps!$A$2:$B$111,2,false),"")</f>
        <v>Spot 04 - Kokiri Forest</v>
      </c>
      <c r="C3789" s="7" t="s">
        <v>696</v>
      </c>
      <c r="D3789" s="7" t="s">
        <v>14</v>
      </c>
      <c r="E3789" s="7" t="s">
        <v>2477</v>
      </c>
      <c r="F3789" s="547" t="str">
        <f>iferror(vlookup(E3789,Rooms!$D$2:$E$621,2,false),"")</f>
        <v>Kokiri Village</v>
      </c>
      <c r="G3789" s="5" t="s">
        <v>131</v>
      </c>
      <c r="H3789" s="536" t="s">
        <v>6343</v>
      </c>
      <c r="I3789" s="536" t="str">
        <f>iferror(vlookup(G3789,Objects!$A$2:$D$403,4,false),"")</f>
        <v>Warp Pad Base</v>
      </c>
      <c r="J3789" s="537" t="s">
        <v>1073</v>
      </c>
    </row>
    <row r="3790">
      <c r="A3790" s="5" t="s">
        <v>537</v>
      </c>
      <c r="B3790" s="149" t="str">
        <f>iferror(vlookup(A3790,Maps!$A$2:$B$111,2,false),"")</f>
        <v>Spot 04 - Kokiri Forest</v>
      </c>
      <c r="C3790" s="7" t="s">
        <v>696</v>
      </c>
      <c r="D3790" s="7" t="s">
        <v>14</v>
      </c>
      <c r="E3790" s="7" t="s">
        <v>2477</v>
      </c>
      <c r="F3790" s="547" t="str">
        <f>iferror(vlookup(E3790,Rooms!$D$2:$E$621,2,false),"")</f>
        <v>Kokiri Village</v>
      </c>
      <c r="G3790" s="5" t="s">
        <v>637</v>
      </c>
      <c r="H3790" s="536" t="s">
        <v>6363</v>
      </c>
      <c r="I3790" s="536" t="str">
        <f>iferror(vlookup(G3790,Objects!$A$2:$D$403,4,false),"")</f>
        <v>Ocarina Pedestal</v>
      </c>
      <c r="J3790" s="537" t="s">
        <v>1073</v>
      </c>
    </row>
    <row r="3791">
      <c r="A3791" s="5" t="s">
        <v>537</v>
      </c>
      <c r="B3791" s="149" t="str">
        <f>iferror(vlookup(A3791,Maps!$A$2:$B$111,2,false),"")</f>
        <v>Spot 04 - Kokiri Forest</v>
      </c>
      <c r="C3791" s="7" t="s">
        <v>696</v>
      </c>
      <c r="D3791" s="7" t="s">
        <v>14</v>
      </c>
      <c r="E3791" s="7" t="s">
        <v>2477</v>
      </c>
      <c r="F3791" s="547" t="str">
        <f>iferror(vlookup(E3791,Rooms!$D$2:$E$621,2,false),"")</f>
        <v>Kokiri Village</v>
      </c>
      <c r="G3791" s="5" t="s">
        <v>2860</v>
      </c>
      <c r="H3791" s="536" t="s">
        <v>6519</v>
      </c>
      <c r="I3791" s="536" t="str">
        <f>iferror(vlookup(G3791,Objects!$A$2:$D$403,4,false),"")</f>
        <v>Saria</v>
      </c>
      <c r="J3791" s="537" t="s">
        <v>1073</v>
      </c>
    </row>
    <row r="3792">
      <c r="A3792" s="5" t="s">
        <v>537</v>
      </c>
      <c r="B3792" s="149" t="str">
        <f>iferror(vlookup(A3792,Maps!$A$2:$B$111,2,false),"")</f>
        <v>Spot 04 - Kokiri Forest</v>
      </c>
      <c r="C3792" s="7" t="s">
        <v>696</v>
      </c>
      <c r="D3792" s="7" t="s">
        <v>14</v>
      </c>
      <c r="E3792" s="7" t="s">
        <v>2477</v>
      </c>
      <c r="F3792" s="547" t="str">
        <f>iferror(vlookup(E3792,Rooms!$D$2:$E$621,2,false),"")</f>
        <v>Kokiri Village</v>
      </c>
      <c r="G3792" s="5" t="s">
        <v>689</v>
      </c>
      <c r="H3792" s="536" t="s">
        <v>6677</v>
      </c>
      <c r="I3792" s="536" t="str">
        <f>iferror(vlookup(G3792,Objects!$A$2:$D$403,4,false),"")</f>
        <v>Red-Haired Kokiri Boy</v>
      </c>
      <c r="J3792" s="537" t="s">
        <v>1073</v>
      </c>
    </row>
    <row r="3793">
      <c r="A3793" s="5" t="s">
        <v>537</v>
      </c>
      <c r="B3793" s="149" t="str">
        <f>iferror(vlookup(A3793,Maps!$A$2:$B$111,2,false),"")</f>
        <v>Spot 04 - Kokiri Forest</v>
      </c>
      <c r="C3793" s="7" t="s">
        <v>696</v>
      </c>
      <c r="D3793" s="7" t="s">
        <v>14</v>
      </c>
      <c r="E3793" s="7" t="s">
        <v>2477</v>
      </c>
      <c r="F3793" s="547" t="str">
        <f>iferror(vlookup(E3793,Rooms!$D$2:$E$621,2,false),"")</f>
        <v>Kokiri Village</v>
      </c>
      <c r="G3793" s="5" t="s">
        <v>2950</v>
      </c>
      <c r="H3793" s="536" t="s">
        <v>6680</v>
      </c>
      <c r="I3793" s="536" t="str">
        <f>iferror(vlookup(G3793,Objects!$A$2:$D$403,4,false),"")</f>
        <v>Red-Haired Kokiri Girl</v>
      </c>
      <c r="J3793" s="537" t="s">
        <v>1073</v>
      </c>
    </row>
    <row r="3794">
      <c r="A3794" s="5" t="s">
        <v>537</v>
      </c>
      <c r="B3794" s="149" t="str">
        <f>iferror(vlookup(A3794,Maps!$A$2:$B$111,2,false),"")</f>
        <v>Spot 04 - Kokiri Forest</v>
      </c>
      <c r="C3794" s="7" t="s">
        <v>696</v>
      </c>
      <c r="D3794" s="7" t="s">
        <v>14</v>
      </c>
      <c r="E3794" s="7" t="s">
        <v>2477</v>
      </c>
      <c r="F3794" s="547" t="str">
        <f>iferror(vlookup(E3794,Rooms!$D$2:$E$621,2,false),"")</f>
        <v>Kokiri Village</v>
      </c>
      <c r="G3794" s="5" t="s">
        <v>2947</v>
      </c>
      <c r="H3794" s="536" t="s">
        <v>6675</v>
      </c>
      <c r="I3794" s="536" t="str">
        <f>iferror(vlookup(G3794,Objects!$A$2:$D$403,4,false),"")</f>
        <v>Mido</v>
      </c>
      <c r="J3794" s="537" t="s">
        <v>1073</v>
      </c>
    </row>
    <row r="3795">
      <c r="A3795" s="5" t="s">
        <v>537</v>
      </c>
      <c r="B3795" s="149" t="str">
        <f>iferror(vlookup(A3795,Maps!$A$2:$B$111,2,false),"")</f>
        <v>Spot 04 - Kokiri Forest</v>
      </c>
      <c r="C3795" s="7" t="s">
        <v>696</v>
      </c>
      <c r="D3795" s="7" t="s">
        <v>14</v>
      </c>
      <c r="E3795" s="7" t="s">
        <v>2477</v>
      </c>
      <c r="F3795" s="547" t="str">
        <f>iferror(vlookup(E3795,Rooms!$D$2:$E$621,2,false),"")</f>
        <v>Kokiri Village</v>
      </c>
      <c r="G3795" s="5" t="s">
        <v>2876</v>
      </c>
      <c r="H3795" s="536" t="s">
        <v>6540</v>
      </c>
      <c r="I3795" s="536" t="str">
        <f>iferror(vlookup(G3795,Objects!$A$2:$D$403,4,false),"")</f>
        <v>Hylian &amp; Kokiri Animations</v>
      </c>
      <c r="J3795" s="537" t="s">
        <v>1073</v>
      </c>
    </row>
    <row r="3796">
      <c r="A3796" s="54"/>
      <c r="B3796" s="116" t="str">
        <f>iferror(vlookup(A3796,Maps!$A$2:$B$111,2,false),"")</f>
        <v/>
      </c>
      <c r="C3796" s="539"/>
      <c r="D3796" s="539"/>
      <c r="E3796" s="539"/>
      <c r="F3796" s="540" t="str">
        <f>iferror(vlookup(E3796,Rooms!$D$2:$E$621,2,false),"")</f>
        <v/>
      </c>
      <c r="G3796" s="539"/>
      <c r="H3796" s="541"/>
      <c r="I3796" s="541" t="str">
        <f>iferror(vlookup(G3796,Objects!$A$2:$D$403,4,false),"")</f>
        <v/>
      </c>
      <c r="J3796" s="542"/>
    </row>
    <row r="3797">
      <c r="A3797" s="5" t="s">
        <v>537</v>
      </c>
      <c r="B3797" s="149" t="str">
        <f>iferror(vlookup(A3797,Maps!$A$2:$B$111,2,false),"")</f>
        <v>Spot 04 - Kokiri Forest</v>
      </c>
      <c r="C3797" s="11" t="s">
        <v>274</v>
      </c>
      <c r="D3797" s="11" t="s">
        <v>14</v>
      </c>
      <c r="E3797" s="11" t="s">
        <v>2477</v>
      </c>
      <c r="F3797" s="538" t="str">
        <f>iferror(vlookup(E3797,Rooms!$D$2:$E$621,2,false),"")</f>
        <v>Kokiri Village</v>
      </c>
      <c r="G3797" s="5" t="s">
        <v>307</v>
      </c>
      <c r="H3797" s="536" t="s">
        <v>6206</v>
      </c>
      <c r="I3797" s="536" t="str">
        <f>iferror(vlookup(G3797,Objects!$A$2:$D$403,4,false),"")</f>
        <v>Kokiri Forest Objects</v>
      </c>
      <c r="J3797" s="537" t="s">
        <v>1073</v>
      </c>
    </row>
    <row r="3798">
      <c r="A3798" s="54"/>
      <c r="B3798" s="116" t="str">
        <f>iferror(vlookup(A3798,Maps!$A$2:$B$111,2,false),"")</f>
        <v/>
      </c>
      <c r="C3798" s="539"/>
      <c r="D3798" s="539"/>
      <c r="E3798" s="539"/>
      <c r="F3798" s="540" t="str">
        <f>iferror(vlookup(E3798,Rooms!$D$2:$E$621,2,false),"")</f>
        <v/>
      </c>
      <c r="G3798" s="539"/>
      <c r="H3798" s="541"/>
      <c r="I3798" s="541" t="str">
        <f>iferror(vlookup(G3798,Objects!$A$2:$D$403,4,false),"")</f>
        <v/>
      </c>
      <c r="J3798" s="542"/>
    </row>
    <row r="3799">
      <c r="A3799" s="5" t="s">
        <v>537</v>
      </c>
      <c r="B3799" s="149" t="str">
        <f>iferror(vlookup(A3799,Maps!$A$2:$B$111,2,false),"")</f>
        <v>Spot 04 - Kokiri Forest</v>
      </c>
      <c r="C3799" s="11" t="s">
        <v>170</v>
      </c>
      <c r="D3799" s="11" t="s">
        <v>14</v>
      </c>
      <c r="E3799" s="11" t="s">
        <v>2477</v>
      </c>
      <c r="F3799" s="538" t="str">
        <f>iferror(vlookup(E3799,Rooms!$D$2:$E$621,2,false),"")</f>
        <v>Kokiri Village</v>
      </c>
      <c r="G3799" s="5" t="s">
        <v>307</v>
      </c>
      <c r="H3799" s="536" t="s">
        <v>6206</v>
      </c>
      <c r="I3799" s="536" t="str">
        <f>iferror(vlookup(G3799,Objects!$A$2:$D$403,4,false),"")</f>
        <v>Kokiri Forest Objects</v>
      </c>
      <c r="J3799" s="537" t="s">
        <v>1073</v>
      </c>
    </row>
    <row r="3800">
      <c r="A3800" s="5" t="s">
        <v>537</v>
      </c>
      <c r="B3800" s="149" t="str">
        <f>iferror(vlookup(A3800,Maps!$A$2:$B$111,2,false),"")</f>
        <v>Spot 04 - Kokiri Forest</v>
      </c>
      <c r="C3800" s="7" t="s">
        <v>170</v>
      </c>
      <c r="D3800" s="7" t="s">
        <v>14</v>
      </c>
      <c r="E3800" s="7" t="s">
        <v>2477</v>
      </c>
      <c r="F3800" s="547" t="str">
        <f>iferror(vlookup(E3800,Rooms!$D$2:$E$621,2,false),"")</f>
        <v>Kokiri Village</v>
      </c>
      <c r="G3800" s="5" t="s">
        <v>2748</v>
      </c>
      <c r="H3800" s="536" t="s">
        <v>6401</v>
      </c>
      <c r="I3800" s="536" t="str">
        <f>iferror(vlookup(G3800,Objects!$A$2:$D$403,4,false),"")</f>
        <v>Bushes &amp; Trees</v>
      </c>
      <c r="J3800" s="537" t="s">
        <v>1073</v>
      </c>
    </row>
    <row r="3801">
      <c r="A3801" s="5" t="s">
        <v>537</v>
      </c>
      <c r="B3801" s="149" t="str">
        <f>iferror(vlookup(A3801,Maps!$A$2:$B$111,2,false),"")</f>
        <v>Spot 04 - Kokiri Forest</v>
      </c>
      <c r="C3801" s="7" t="s">
        <v>170</v>
      </c>
      <c r="D3801" s="7" t="s">
        <v>14</v>
      </c>
      <c r="E3801" s="7" t="s">
        <v>2477</v>
      </c>
      <c r="F3801" s="547" t="str">
        <f>iferror(vlookup(E3801,Rooms!$D$2:$E$621,2,false),"")</f>
        <v>Kokiri Village</v>
      </c>
      <c r="G3801" s="5" t="s">
        <v>3030</v>
      </c>
      <c r="H3801" s="536" t="s">
        <v>6792</v>
      </c>
      <c r="I3801" s="536" t="str">
        <f>iferror(vlookup(G3801,Objects!$A$2:$D$403,4,false),"")</f>
        <v>Square Signpost</v>
      </c>
      <c r="J3801" s="537" t="s">
        <v>1059</v>
      </c>
    </row>
    <row r="3802">
      <c r="A3802" s="54"/>
      <c r="B3802" s="116" t="str">
        <f>iferror(vlookup(A3802,Maps!$A$2:$B$111,2,false),"")</f>
        <v/>
      </c>
      <c r="C3802" s="539"/>
      <c r="D3802" s="539"/>
      <c r="E3802" s="539"/>
      <c r="F3802" s="540" t="str">
        <f>iferror(vlookup(E3802,Rooms!$D$2:$E$621,2,false),"")</f>
        <v/>
      </c>
      <c r="G3802" s="539"/>
      <c r="H3802" s="541"/>
      <c r="I3802" s="541" t="str">
        <f>iferror(vlookup(G3802,Objects!$A$2:$D$403,4,false),"")</f>
        <v/>
      </c>
      <c r="J3802" s="542"/>
    </row>
    <row r="3803">
      <c r="A3803" s="5" t="s">
        <v>537</v>
      </c>
      <c r="B3803" s="149" t="str">
        <f>iferror(vlookup(A3803,Maps!$A$2:$B$111,2,false),"")</f>
        <v>Spot 04 - Kokiri Forest</v>
      </c>
      <c r="C3803" s="11" t="s">
        <v>572</v>
      </c>
      <c r="D3803" s="11" t="s">
        <v>14</v>
      </c>
      <c r="E3803" s="11" t="s">
        <v>2477</v>
      </c>
      <c r="F3803" s="538" t="str">
        <f>iferror(vlookup(E3803,Rooms!$D$2:$E$621,2,false),"")</f>
        <v>Kokiri Village</v>
      </c>
      <c r="G3803" s="5" t="s">
        <v>307</v>
      </c>
      <c r="H3803" s="536" t="s">
        <v>6206</v>
      </c>
      <c r="I3803" s="536" t="str">
        <f>iferror(vlookup(G3803,Objects!$A$2:$D$403,4,false),"")</f>
        <v>Kokiri Forest Objects</v>
      </c>
      <c r="J3803" s="537" t="s">
        <v>1073</v>
      </c>
    </row>
    <row r="3804">
      <c r="A3804" s="5" t="s">
        <v>537</v>
      </c>
      <c r="B3804" s="149" t="str">
        <f>iferror(vlookup(A3804,Maps!$A$2:$B$111,2,false),"")</f>
        <v>Spot 04 - Kokiri Forest</v>
      </c>
      <c r="C3804" s="7" t="s">
        <v>572</v>
      </c>
      <c r="D3804" s="7" t="s">
        <v>14</v>
      </c>
      <c r="E3804" s="7" t="s">
        <v>2477</v>
      </c>
      <c r="F3804" s="547" t="str">
        <f>iferror(vlookup(E3804,Rooms!$D$2:$E$621,2,false),"")</f>
        <v>Kokiri Village</v>
      </c>
      <c r="G3804" s="5" t="s">
        <v>2876</v>
      </c>
      <c r="H3804" s="536" t="s">
        <v>6540</v>
      </c>
      <c r="I3804" s="536" t="str">
        <f>iferror(vlookup(G3804,Objects!$A$2:$D$403,4,false),"")</f>
        <v>Hylian &amp; Kokiri Animations</v>
      </c>
      <c r="J3804" s="537" t="s">
        <v>1073</v>
      </c>
    </row>
    <row r="3805">
      <c r="A3805" s="5" t="s">
        <v>537</v>
      </c>
      <c r="B3805" s="149" t="str">
        <f>iferror(vlookup(A3805,Maps!$A$2:$B$111,2,false),"")</f>
        <v>Spot 04 - Kokiri Forest</v>
      </c>
      <c r="C3805" s="7" t="s">
        <v>572</v>
      </c>
      <c r="D3805" s="7" t="s">
        <v>14</v>
      </c>
      <c r="E3805" s="7" t="s">
        <v>2477</v>
      </c>
      <c r="F3805" s="547" t="str">
        <f>iferror(vlookup(E3805,Rooms!$D$2:$E$621,2,false),"")</f>
        <v>Kokiri Village</v>
      </c>
      <c r="G3805" s="5" t="s">
        <v>689</v>
      </c>
      <c r="H3805" s="536" t="s">
        <v>6677</v>
      </c>
      <c r="I3805" s="536" t="str">
        <f>iferror(vlookup(G3805,Objects!$A$2:$D$403,4,false),"")</f>
        <v>Red-Haired Kokiri Boy</v>
      </c>
      <c r="J3805" s="537" t="s">
        <v>1073</v>
      </c>
    </row>
    <row r="3806">
      <c r="A3806" s="5" t="s">
        <v>537</v>
      </c>
      <c r="B3806" s="149" t="str">
        <f>iferror(vlookup(A3806,Maps!$A$2:$B$111,2,false),"")</f>
        <v>Spot 04 - Kokiri Forest</v>
      </c>
      <c r="C3806" s="7" t="s">
        <v>572</v>
      </c>
      <c r="D3806" s="7" t="s">
        <v>14</v>
      </c>
      <c r="E3806" s="7" t="s">
        <v>2477</v>
      </c>
      <c r="F3806" s="547" t="str">
        <f>iferror(vlookup(E3806,Rooms!$D$2:$E$621,2,false),"")</f>
        <v>Kokiri Village</v>
      </c>
      <c r="G3806" s="5" t="s">
        <v>2950</v>
      </c>
      <c r="H3806" s="536" t="s">
        <v>6680</v>
      </c>
      <c r="I3806" s="536" t="str">
        <f>iferror(vlookup(G3806,Objects!$A$2:$D$403,4,false),"")</f>
        <v>Red-Haired Kokiri Girl</v>
      </c>
      <c r="J3806" s="537" t="s">
        <v>1073</v>
      </c>
    </row>
    <row r="3807">
      <c r="A3807" s="5" t="s">
        <v>537</v>
      </c>
      <c r="B3807" s="149" t="str">
        <f>iferror(vlookup(A3807,Maps!$A$2:$B$111,2,false),"")</f>
        <v>Spot 04 - Kokiri Forest</v>
      </c>
      <c r="C3807" s="7" t="s">
        <v>572</v>
      </c>
      <c r="D3807" s="7" t="s">
        <v>14</v>
      </c>
      <c r="E3807" s="7" t="s">
        <v>2477</v>
      </c>
      <c r="F3807" s="547" t="str">
        <f>iferror(vlookup(E3807,Rooms!$D$2:$E$621,2,false),"")</f>
        <v>Kokiri Village</v>
      </c>
      <c r="G3807" s="5" t="s">
        <v>3030</v>
      </c>
      <c r="H3807" s="536" t="s">
        <v>6792</v>
      </c>
      <c r="I3807" s="536" t="str">
        <f>iferror(vlookup(G3807,Objects!$A$2:$D$403,4,false),"")</f>
        <v>Square Signpost</v>
      </c>
      <c r="J3807" s="537" t="s">
        <v>1073</v>
      </c>
    </row>
    <row r="3808">
      <c r="A3808" s="54"/>
      <c r="B3808" s="116" t="str">
        <f>iferror(vlookup(A3808,Maps!$A$2:$B$111,2,false),"")</f>
        <v/>
      </c>
      <c r="C3808" s="539"/>
      <c r="D3808" s="539"/>
      <c r="E3808" s="539"/>
      <c r="F3808" s="540" t="str">
        <f>iferror(vlookup(E3808,Rooms!$D$2:$E$621,2,false),"")</f>
        <v/>
      </c>
      <c r="G3808" s="539"/>
      <c r="H3808" s="541"/>
      <c r="I3808" s="541" t="str">
        <f>iferror(vlookup(G3808,Objects!$A$2:$D$403,4,false),"")</f>
        <v/>
      </c>
      <c r="J3808" s="542"/>
    </row>
    <row r="3809">
      <c r="A3809" s="5" t="s">
        <v>537</v>
      </c>
      <c r="B3809" s="149" t="str">
        <f>iferror(vlookup(A3809,Maps!$A$2:$B$111,2,false),"")</f>
        <v>Spot 04 - Kokiri Forest</v>
      </c>
      <c r="C3809" s="11" t="s">
        <v>14</v>
      </c>
      <c r="D3809" s="11" t="s">
        <v>680</v>
      </c>
      <c r="E3809" s="11" t="s">
        <v>2479</v>
      </c>
      <c r="F3809" s="538" t="str">
        <f>iferror(vlookup(E3809,Rooms!$D$2:$E$621,2,false),"")</f>
        <v>Deku Tree's Meadow</v>
      </c>
      <c r="G3809" s="5" t="s">
        <v>3030</v>
      </c>
      <c r="H3809" s="536" t="s">
        <v>6792</v>
      </c>
      <c r="I3809" s="536" t="str">
        <f>iferror(vlookup(G3809,Objects!$A$2:$D$403,4,false),"")</f>
        <v>Square Signpost</v>
      </c>
      <c r="J3809" s="537" t="s">
        <v>1073</v>
      </c>
    </row>
    <row r="3810">
      <c r="A3810" s="5" t="s">
        <v>537</v>
      </c>
      <c r="B3810" s="149" t="str">
        <f>iferror(vlookup(A3810,Maps!$A$2:$B$111,2,false),"")</f>
        <v>Spot 04 - Kokiri Forest</v>
      </c>
      <c r="C3810" s="7" t="s">
        <v>14</v>
      </c>
      <c r="D3810" s="7" t="s">
        <v>680</v>
      </c>
      <c r="E3810" s="7" t="s">
        <v>2479</v>
      </c>
      <c r="F3810" s="547" t="str">
        <f>iferror(vlookup(E3810,Rooms!$D$2:$E$621,2,false),"")</f>
        <v>Deku Tree's Meadow</v>
      </c>
      <c r="G3810" s="5" t="s">
        <v>3172</v>
      </c>
      <c r="H3810" s="536" t="s">
        <v>7011</v>
      </c>
      <c r="I3810" s="536" t="str">
        <f>iferror(vlookup(G3810,Objects!$A$2:$D$403,4,false),"")</f>
        <v>Gossip Stone</v>
      </c>
      <c r="J3810" s="537" t="s">
        <v>1059</v>
      </c>
    </row>
    <row r="3811">
      <c r="A3811" s="5" t="s">
        <v>537</v>
      </c>
      <c r="B3811" s="149" t="str">
        <f>iferror(vlookup(A3811,Maps!$A$2:$B$111,2,false),"")</f>
        <v>Spot 04 - Kokiri Forest</v>
      </c>
      <c r="C3811" s="7" t="s">
        <v>14</v>
      </c>
      <c r="D3811" s="7" t="s">
        <v>680</v>
      </c>
      <c r="E3811" s="7" t="s">
        <v>2479</v>
      </c>
      <c r="F3811" s="547" t="str">
        <f>iferror(vlookup(E3811,Rooms!$D$2:$E$621,2,false),"")</f>
        <v>Deku Tree's Meadow</v>
      </c>
      <c r="G3811" s="5" t="s">
        <v>699</v>
      </c>
      <c r="H3811" s="536" t="s">
        <v>6764</v>
      </c>
      <c r="I3811" s="536" t="str">
        <f>iferror(vlookup(G3811,Objects!$A$2:$D$403,4,false),"")</f>
        <v>Magic Bean Objects</v>
      </c>
      <c r="J3811" s="537" t="s">
        <v>1073</v>
      </c>
    </row>
    <row r="3812">
      <c r="A3812" s="5" t="s">
        <v>537</v>
      </c>
      <c r="B3812" s="149" t="str">
        <f>iferror(vlookup(A3812,Maps!$A$2:$B$111,2,false),"")</f>
        <v>Spot 04 - Kokiri Forest</v>
      </c>
      <c r="C3812" s="7" t="s">
        <v>14</v>
      </c>
      <c r="D3812" s="7" t="s">
        <v>680</v>
      </c>
      <c r="E3812" s="7" t="s">
        <v>2479</v>
      </c>
      <c r="F3812" s="547" t="str">
        <f>iferror(vlookup(E3812,Rooms!$D$2:$E$621,2,false),"")</f>
        <v>Deku Tree's Meadow</v>
      </c>
      <c r="G3812" s="5" t="s">
        <v>307</v>
      </c>
      <c r="H3812" s="536" t="s">
        <v>6206</v>
      </c>
      <c r="I3812" s="536" t="str">
        <f>iferror(vlookup(G3812,Objects!$A$2:$D$403,4,false),"")</f>
        <v>Kokiri Forest Objects</v>
      </c>
      <c r="J3812" s="537" t="s">
        <v>1059</v>
      </c>
    </row>
    <row r="3813">
      <c r="A3813" s="5" t="s">
        <v>537</v>
      </c>
      <c r="B3813" s="149" t="str">
        <f>iferror(vlookup(A3813,Maps!$A$2:$B$111,2,false),"")</f>
        <v>Spot 04 - Kokiri Forest</v>
      </c>
      <c r="C3813" s="7" t="s">
        <v>14</v>
      </c>
      <c r="D3813" s="7" t="s">
        <v>680</v>
      </c>
      <c r="E3813" s="7" t="s">
        <v>2479</v>
      </c>
      <c r="F3813" s="547" t="str">
        <f>iferror(vlookup(E3813,Rooms!$D$2:$E$621,2,false),"")</f>
        <v>Deku Tree's Meadow</v>
      </c>
      <c r="G3813" s="5" t="s">
        <v>398</v>
      </c>
      <c r="H3813" s="536" t="s">
        <v>6241</v>
      </c>
      <c r="I3813" s="536" t="str">
        <f>iferror(vlookup(G3813,Objects!$A$2:$D$403,4,false),"")</f>
        <v>Deku Babas</v>
      </c>
      <c r="J3813" s="537" t="s">
        <v>1059</v>
      </c>
    </row>
    <row r="3814">
      <c r="A3814" s="54"/>
      <c r="B3814" s="116" t="str">
        <f>iferror(vlookup(A3814,Maps!$A$2:$B$111,2,false),"")</f>
        <v/>
      </c>
      <c r="C3814" s="539"/>
      <c r="D3814" s="539"/>
      <c r="E3814" s="539"/>
      <c r="F3814" s="540" t="str">
        <f>iferror(vlookup(E3814,Rooms!$D$2:$E$621,2,false),"")</f>
        <v/>
      </c>
      <c r="G3814" s="539"/>
      <c r="H3814" s="541"/>
      <c r="I3814" s="541" t="str">
        <f>iferror(vlookup(G3814,Objects!$A$2:$D$403,4,false),"")</f>
        <v/>
      </c>
      <c r="J3814" s="542"/>
    </row>
    <row r="3815">
      <c r="A3815" s="5" t="s">
        <v>537</v>
      </c>
      <c r="B3815" s="149" t="str">
        <f>iferror(vlookup(A3815,Maps!$A$2:$B$111,2,false),"")</f>
        <v>Spot 04 - Kokiri Forest</v>
      </c>
      <c r="C3815" s="11" t="s">
        <v>682</v>
      </c>
      <c r="D3815" s="11" t="s">
        <v>680</v>
      </c>
      <c r="E3815" s="11" t="s">
        <v>2479</v>
      </c>
      <c r="F3815" s="538" t="str">
        <f>iferror(vlookup(E3815,Rooms!$D$2:$E$621,2,false),"")</f>
        <v>Deku Tree's Meadow</v>
      </c>
      <c r="G3815" s="5" t="s">
        <v>398</v>
      </c>
      <c r="H3815" s="536" t="s">
        <v>6241</v>
      </c>
      <c r="I3815" s="536" t="str">
        <f>iferror(vlookup(G3815,Objects!$A$2:$D$403,4,false),"")</f>
        <v>Deku Babas</v>
      </c>
      <c r="J3815" s="537" t="s">
        <v>1059</v>
      </c>
    </row>
    <row r="3816">
      <c r="A3816" s="5" t="s">
        <v>537</v>
      </c>
      <c r="B3816" s="149" t="str">
        <f>iferror(vlookup(A3816,Maps!$A$2:$B$111,2,false),"")</f>
        <v>Spot 04 - Kokiri Forest</v>
      </c>
      <c r="C3816" s="7" t="s">
        <v>682</v>
      </c>
      <c r="D3816" s="7" t="s">
        <v>680</v>
      </c>
      <c r="E3816" s="7" t="s">
        <v>2479</v>
      </c>
      <c r="F3816" s="547" t="str">
        <f>iferror(vlookup(E3816,Rooms!$D$2:$E$621,2,false),"")</f>
        <v>Deku Tree's Meadow</v>
      </c>
      <c r="G3816" s="5" t="s">
        <v>3172</v>
      </c>
      <c r="H3816" s="536" t="s">
        <v>7011</v>
      </c>
      <c r="I3816" s="536" t="str">
        <f>iferror(vlookup(G3816,Objects!$A$2:$D$403,4,false),"")</f>
        <v>Gossip Stone</v>
      </c>
      <c r="J3816" s="537" t="s">
        <v>1059</v>
      </c>
    </row>
    <row r="3817">
      <c r="A3817" s="5" t="s">
        <v>537</v>
      </c>
      <c r="B3817" s="149" t="str">
        <f>iferror(vlookup(A3817,Maps!$A$2:$B$111,2,false),"")</f>
        <v>Spot 04 - Kokiri Forest</v>
      </c>
      <c r="C3817" s="7" t="s">
        <v>682</v>
      </c>
      <c r="D3817" s="7" t="s">
        <v>680</v>
      </c>
      <c r="E3817" s="7" t="s">
        <v>2479</v>
      </c>
      <c r="F3817" s="547" t="str">
        <f>iferror(vlookup(E3817,Rooms!$D$2:$E$621,2,false),"")</f>
        <v>Deku Tree's Meadow</v>
      </c>
      <c r="G3817" s="5" t="s">
        <v>307</v>
      </c>
      <c r="H3817" s="536" t="s">
        <v>6206</v>
      </c>
      <c r="I3817" s="536" t="str">
        <f>iferror(vlookup(G3817,Objects!$A$2:$D$403,4,false),"")</f>
        <v>Kokiri Forest Objects</v>
      </c>
      <c r="J3817" s="537" t="s">
        <v>1059</v>
      </c>
    </row>
    <row r="3818">
      <c r="A3818" s="54"/>
      <c r="B3818" s="116" t="str">
        <f>iferror(vlookup(A3818,Maps!$A$2:$B$111,2,false),"")</f>
        <v/>
      </c>
      <c r="C3818" s="539"/>
      <c r="D3818" s="539"/>
      <c r="E3818" s="539"/>
      <c r="F3818" s="540" t="str">
        <f>iferror(vlookup(E3818,Rooms!$D$2:$E$621,2,false),"")</f>
        <v/>
      </c>
      <c r="G3818" s="539"/>
      <c r="H3818" s="541"/>
      <c r="I3818" s="541" t="str">
        <f>iferror(vlookup(G3818,Objects!$A$2:$D$403,4,false),"")</f>
        <v/>
      </c>
      <c r="J3818" s="542"/>
    </row>
    <row r="3819">
      <c r="A3819" s="5" t="s">
        <v>537</v>
      </c>
      <c r="B3819" s="149" t="str">
        <f>iferror(vlookup(A3819,Maps!$A$2:$B$111,2,false),"")</f>
        <v>Spot 04 - Kokiri Forest</v>
      </c>
      <c r="C3819" s="11" t="s">
        <v>684</v>
      </c>
      <c r="D3819" s="11" t="s">
        <v>680</v>
      </c>
      <c r="E3819" s="11" t="s">
        <v>2479</v>
      </c>
      <c r="F3819" s="538" t="str">
        <f>iferror(vlookup(E3819,Rooms!$D$2:$E$621,2,false),"")</f>
        <v>Deku Tree's Meadow</v>
      </c>
      <c r="G3819" s="5" t="s">
        <v>3172</v>
      </c>
      <c r="H3819" s="536" t="s">
        <v>7011</v>
      </c>
      <c r="I3819" s="536" t="str">
        <f>iferror(vlookup(G3819,Objects!$A$2:$D$403,4,false),"")</f>
        <v>Gossip Stone</v>
      </c>
      <c r="J3819" s="537" t="s">
        <v>1059</v>
      </c>
    </row>
    <row r="3820">
      <c r="A3820" s="5" t="s">
        <v>537</v>
      </c>
      <c r="B3820" s="149" t="str">
        <f>iferror(vlookup(A3820,Maps!$A$2:$B$111,2,false),"")</f>
        <v>Spot 04 - Kokiri Forest</v>
      </c>
      <c r="C3820" s="7" t="s">
        <v>684</v>
      </c>
      <c r="D3820" s="7" t="s">
        <v>680</v>
      </c>
      <c r="E3820" s="7" t="s">
        <v>2479</v>
      </c>
      <c r="F3820" s="547" t="str">
        <f>iferror(vlookup(E3820,Rooms!$D$2:$E$621,2,false),"")</f>
        <v>Deku Tree's Meadow</v>
      </c>
      <c r="G3820" s="5" t="s">
        <v>3030</v>
      </c>
      <c r="H3820" s="536" t="s">
        <v>6792</v>
      </c>
      <c r="I3820" s="536" t="str">
        <f>iferror(vlookup(G3820,Objects!$A$2:$D$403,4,false),"")</f>
        <v>Square Signpost</v>
      </c>
      <c r="J3820" s="537" t="s">
        <v>1073</v>
      </c>
    </row>
    <row r="3821">
      <c r="A3821" s="5" t="s">
        <v>537</v>
      </c>
      <c r="B3821" s="149" t="str">
        <f>iferror(vlookup(A3821,Maps!$A$2:$B$111,2,false),"")</f>
        <v>Spot 04 - Kokiri Forest</v>
      </c>
      <c r="C3821" s="7" t="s">
        <v>684</v>
      </c>
      <c r="D3821" s="7" t="s">
        <v>680</v>
      </c>
      <c r="E3821" s="7" t="s">
        <v>2479</v>
      </c>
      <c r="F3821" s="547" t="str">
        <f>iferror(vlookup(E3821,Rooms!$D$2:$E$621,2,false),"")</f>
        <v>Deku Tree's Meadow</v>
      </c>
      <c r="G3821" s="5" t="s">
        <v>699</v>
      </c>
      <c r="H3821" s="536" t="s">
        <v>6764</v>
      </c>
      <c r="I3821" s="536" t="str">
        <f>iferror(vlookup(G3821,Objects!$A$2:$D$403,4,false),"")</f>
        <v>Magic Bean Objects</v>
      </c>
      <c r="J3821" s="537" t="s">
        <v>1073</v>
      </c>
    </row>
    <row r="3822">
      <c r="A3822" s="5" t="s">
        <v>537</v>
      </c>
      <c r="B3822" s="149" t="str">
        <f>iferror(vlookup(A3822,Maps!$A$2:$B$111,2,false),"")</f>
        <v>Spot 04 - Kokiri Forest</v>
      </c>
      <c r="C3822" s="7" t="s">
        <v>684</v>
      </c>
      <c r="D3822" s="7" t="s">
        <v>680</v>
      </c>
      <c r="E3822" s="7" t="s">
        <v>2479</v>
      </c>
      <c r="F3822" s="547" t="str">
        <f>iferror(vlookup(E3822,Rooms!$D$2:$E$621,2,false),"")</f>
        <v>Deku Tree's Meadow</v>
      </c>
      <c r="G3822" s="5" t="s">
        <v>307</v>
      </c>
      <c r="H3822" s="536" t="s">
        <v>6206</v>
      </c>
      <c r="I3822" s="536" t="str">
        <f>iferror(vlookup(G3822,Objects!$A$2:$D$403,4,false),"")</f>
        <v>Kokiri Forest Objects</v>
      </c>
      <c r="J3822" s="537" t="s">
        <v>1059</v>
      </c>
    </row>
    <row r="3823">
      <c r="A3823" s="5" t="s">
        <v>537</v>
      </c>
      <c r="B3823" s="149" t="str">
        <f>iferror(vlookup(A3823,Maps!$A$2:$B$111,2,false),"")</f>
        <v>Spot 04 - Kokiri Forest</v>
      </c>
      <c r="C3823" s="7" t="s">
        <v>684</v>
      </c>
      <c r="D3823" s="7" t="s">
        <v>680</v>
      </c>
      <c r="E3823" s="7" t="s">
        <v>2479</v>
      </c>
      <c r="F3823" s="547" t="str">
        <f>iferror(vlookup(E3823,Rooms!$D$2:$E$621,2,false),"")</f>
        <v>Deku Tree's Meadow</v>
      </c>
      <c r="G3823" s="5" t="s">
        <v>2886</v>
      </c>
      <c r="H3823" s="536" t="s">
        <v>6559</v>
      </c>
      <c r="I3823" s="536" t="str">
        <f>iferror(vlookup(G3823,Objects!$A$2:$D$403,4,false),"")</f>
        <v>Deku Tree Sprout</v>
      </c>
      <c r="J3823" s="537" t="s">
        <v>1059</v>
      </c>
    </row>
    <row r="3824">
      <c r="A3824" s="54"/>
      <c r="B3824" s="116" t="str">
        <f>iferror(vlookup(A3824,Maps!$A$2:$B$111,2,false),"")</f>
        <v/>
      </c>
      <c r="C3824" s="539"/>
      <c r="D3824" s="539"/>
      <c r="E3824" s="539"/>
      <c r="F3824" s="540" t="str">
        <f>iferror(vlookup(E3824,Rooms!$D$2:$E$621,2,false),"")</f>
        <v/>
      </c>
      <c r="G3824" s="539"/>
      <c r="H3824" s="541"/>
      <c r="I3824" s="541" t="str">
        <f>iferror(vlookup(G3824,Objects!$A$2:$D$403,4,false),"")</f>
        <v/>
      </c>
      <c r="J3824" s="542"/>
    </row>
    <row r="3825">
      <c r="A3825" s="5" t="s">
        <v>537</v>
      </c>
      <c r="B3825" s="149" t="str">
        <f>iferror(vlookup(A3825,Maps!$A$2:$B$111,2,false),"")</f>
        <v>Spot 04 - Kokiri Forest</v>
      </c>
      <c r="C3825" s="11" t="s">
        <v>686</v>
      </c>
      <c r="D3825" s="11" t="s">
        <v>680</v>
      </c>
      <c r="E3825" s="11" t="s">
        <v>2479</v>
      </c>
      <c r="F3825" s="538" t="str">
        <f>iferror(vlookup(E3825,Rooms!$D$2:$E$621,2,false),"")</f>
        <v>Deku Tree's Meadow</v>
      </c>
      <c r="G3825" s="5" t="s">
        <v>307</v>
      </c>
      <c r="H3825" s="536" t="s">
        <v>6206</v>
      </c>
      <c r="I3825" s="536" t="str">
        <f>iferror(vlookup(G3825,Objects!$A$2:$D$403,4,false),"")</f>
        <v>Kokiri Forest Objects</v>
      </c>
      <c r="J3825" s="537" t="s">
        <v>1059</v>
      </c>
    </row>
    <row r="3826">
      <c r="A3826" s="5" t="s">
        <v>537</v>
      </c>
      <c r="B3826" s="149" t="str">
        <f>iferror(vlookup(A3826,Maps!$A$2:$B$111,2,false),"")</f>
        <v>Spot 04 - Kokiri Forest</v>
      </c>
      <c r="C3826" s="7" t="s">
        <v>686</v>
      </c>
      <c r="D3826" s="7" t="s">
        <v>680</v>
      </c>
      <c r="E3826" s="7" t="s">
        <v>2479</v>
      </c>
      <c r="F3826" s="547" t="str">
        <f>iferror(vlookup(E3826,Rooms!$D$2:$E$621,2,false),"")</f>
        <v>Deku Tree's Meadow</v>
      </c>
      <c r="G3826" s="5" t="s">
        <v>2786</v>
      </c>
      <c r="H3826" s="536" t="s">
        <v>6434</v>
      </c>
      <c r="I3826" s="536" t="str">
        <f>iferror(vlookup(G3826,Objects!$A$2:$D$403,4,false),"")</f>
        <v>Golden Goddesses</v>
      </c>
      <c r="J3826" s="537" t="s">
        <v>1073</v>
      </c>
    </row>
    <row r="3827">
      <c r="A3827" s="5" t="s">
        <v>537</v>
      </c>
      <c r="B3827" s="149" t="str">
        <f>iferror(vlookup(A3827,Maps!$A$2:$B$111,2,false),"")</f>
        <v>Spot 04 - Kokiri Forest</v>
      </c>
      <c r="C3827" s="7" t="s">
        <v>686</v>
      </c>
      <c r="D3827" s="7" t="s">
        <v>680</v>
      </c>
      <c r="E3827" s="7" t="s">
        <v>2479</v>
      </c>
      <c r="F3827" s="547" t="str">
        <f>iferror(vlookup(E3827,Rooms!$D$2:$E$621,2,false),"")</f>
        <v>Deku Tree's Meadow</v>
      </c>
      <c r="G3827" s="5" t="s">
        <v>2784</v>
      </c>
      <c r="H3827" s="536" t="s">
        <v>6428</v>
      </c>
      <c r="I3827" s="536" t="str">
        <f>iferror(vlookup(G3827,Objects!$A$2:$D$403,4,false),"")</f>
        <v>Goddess Light Dome</v>
      </c>
      <c r="J3827" s="537" t="s">
        <v>1073</v>
      </c>
    </row>
    <row r="3828">
      <c r="A3828" s="54"/>
      <c r="B3828" s="116" t="str">
        <f>iferror(vlookup(A3828,Maps!$A$2:$B$111,2,false),"")</f>
        <v/>
      </c>
      <c r="C3828" s="539"/>
      <c r="D3828" s="539"/>
      <c r="E3828" s="539"/>
      <c r="F3828" s="540" t="str">
        <f>iferror(vlookup(E3828,Rooms!$D$2:$E$621,2,false),"")</f>
        <v/>
      </c>
      <c r="G3828" s="539"/>
      <c r="H3828" s="541"/>
      <c r="I3828" s="541" t="str">
        <f>iferror(vlookup(G3828,Objects!$A$2:$D$403,4,false),"")</f>
        <v/>
      </c>
      <c r="J3828" s="542"/>
    </row>
    <row r="3829">
      <c r="A3829" s="5" t="s">
        <v>537</v>
      </c>
      <c r="B3829" s="149" t="str">
        <f>iferror(vlookup(A3829,Maps!$A$2:$B$111,2,false),"")</f>
        <v>Spot 04 - Kokiri Forest</v>
      </c>
      <c r="C3829" s="11" t="s">
        <v>688</v>
      </c>
      <c r="D3829" s="11" t="s">
        <v>680</v>
      </c>
      <c r="E3829" s="11" t="s">
        <v>2479</v>
      </c>
      <c r="F3829" s="538" t="str">
        <f>iferror(vlookup(E3829,Rooms!$D$2:$E$621,2,false),"")</f>
        <v>Deku Tree's Meadow</v>
      </c>
      <c r="G3829" s="5" t="s">
        <v>307</v>
      </c>
      <c r="H3829" s="536" t="s">
        <v>6206</v>
      </c>
      <c r="I3829" s="536" t="str">
        <f>iferror(vlookup(G3829,Objects!$A$2:$D$403,4,false),"")</f>
        <v>Kokiri Forest Objects</v>
      </c>
      <c r="J3829" s="537" t="s">
        <v>1059</v>
      </c>
    </row>
    <row r="3830">
      <c r="A3830" s="5" t="s">
        <v>537</v>
      </c>
      <c r="B3830" s="149" t="str">
        <f>iferror(vlookup(A3830,Maps!$A$2:$B$111,2,false),"")</f>
        <v>Spot 04 - Kokiri Forest</v>
      </c>
      <c r="C3830" s="7" t="s">
        <v>688</v>
      </c>
      <c r="D3830" s="7" t="s">
        <v>680</v>
      </c>
      <c r="E3830" s="7" t="s">
        <v>2479</v>
      </c>
      <c r="F3830" s="547" t="str">
        <f>iferror(vlookup(E3830,Rooms!$D$2:$E$621,2,false),"")</f>
        <v>Deku Tree's Meadow</v>
      </c>
      <c r="G3830" s="5" t="s">
        <v>2737</v>
      </c>
      <c r="H3830" s="536" t="s">
        <v>6400</v>
      </c>
      <c r="I3830" s="536" t="str">
        <f>iferror(vlookup(G3830,Objects!$A$2:$D$403,4,false),"")</f>
        <v>Brown Bird</v>
      </c>
      <c r="J3830" s="537" t="s">
        <v>1073</v>
      </c>
    </row>
    <row r="3831">
      <c r="A3831" s="5" t="s">
        <v>537</v>
      </c>
      <c r="B3831" s="149" t="str">
        <f>iferror(vlookup(A3831,Maps!$A$2:$B$111,2,false),"")</f>
        <v>Spot 04 - Kokiri Forest</v>
      </c>
      <c r="C3831" s="7" t="s">
        <v>688</v>
      </c>
      <c r="D3831" s="7" t="s">
        <v>680</v>
      </c>
      <c r="E3831" s="7" t="s">
        <v>2479</v>
      </c>
      <c r="F3831" s="547" t="str">
        <f>iferror(vlookup(E3831,Rooms!$D$2:$E$621,2,false),"")</f>
        <v>Deku Tree's Meadow</v>
      </c>
      <c r="G3831" s="5" t="s">
        <v>2748</v>
      </c>
      <c r="H3831" s="536" t="s">
        <v>6401</v>
      </c>
      <c r="I3831" s="536" t="str">
        <f>iferror(vlookup(G3831,Objects!$A$2:$D$403,4,false),"")</f>
        <v>Bushes &amp; Trees</v>
      </c>
      <c r="J3831" s="537" t="s">
        <v>1073</v>
      </c>
    </row>
    <row r="3832">
      <c r="A3832" s="5" t="s">
        <v>537</v>
      </c>
      <c r="B3832" s="149" t="str">
        <f>iferror(vlookup(A3832,Maps!$A$2:$B$111,2,false),"")</f>
        <v>Spot 04 - Kokiri Forest</v>
      </c>
      <c r="C3832" s="7" t="s">
        <v>688</v>
      </c>
      <c r="D3832" s="7" t="s">
        <v>680</v>
      </c>
      <c r="E3832" s="7" t="s">
        <v>2479</v>
      </c>
      <c r="F3832" s="547" t="str">
        <f>iferror(vlookup(E3832,Rooms!$D$2:$E$621,2,false),"")</f>
        <v>Deku Tree's Meadow</v>
      </c>
      <c r="G3832" s="5" t="s">
        <v>475</v>
      </c>
      <c r="H3832" s="536" t="s">
        <v>6278</v>
      </c>
      <c r="I3832" s="536" t="str">
        <f>iferror(vlookup(G3832,Objects!$A$2:$D$403,4,false),"")</f>
        <v>Warp Circle &amp; Rupee Prism</v>
      </c>
      <c r="J3832" s="537" t="s">
        <v>1059</v>
      </c>
    </row>
    <row r="3833">
      <c r="A3833" s="54"/>
      <c r="B3833" s="116" t="str">
        <f>iferror(vlookup(A3833,Maps!$A$2:$B$111,2,false),"")</f>
        <v/>
      </c>
      <c r="C3833" s="539"/>
      <c r="D3833" s="539"/>
      <c r="E3833" s="539"/>
      <c r="F3833" s="540" t="str">
        <f>iferror(vlookup(E3833,Rooms!$D$2:$E$621,2,false),"")</f>
        <v/>
      </c>
      <c r="G3833" s="539"/>
      <c r="H3833" s="541"/>
      <c r="I3833" s="541" t="str">
        <f>iferror(vlookup(G3833,Objects!$A$2:$D$403,4,false),"")</f>
        <v/>
      </c>
      <c r="J3833" s="542"/>
    </row>
    <row r="3834">
      <c r="A3834" s="5" t="s">
        <v>537</v>
      </c>
      <c r="B3834" s="149" t="str">
        <f>iferror(vlookup(A3834,Maps!$A$2:$B$111,2,false),"")</f>
        <v>Spot 04 - Kokiri Forest</v>
      </c>
      <c r="C3834" s="11" t="s">
        <v>690</v>
      </c>
      <c r="D3834" s="11" t="s">
        <v>680</v>
      </c>
      <c r="E3834" s="11" t="s">
        <v>2479</v>
      </c>
      <c r="F3834" s="538" t="str">
        <f>iferror(vlookup(E3834,Rooms!$D$2:$E$621,2,false),"")</f>
        <v>Deku Tree's Meadow</v>
      </c>
      <c r="G3834" s="5" t="s">
        <v>307</v>
      </c>
      <c r="H3834" s="536" t="s">
        <v>6206</v>
      </c>
      <c r="I3834" s="536" t="str">
        <f>iferror(vlookup(G3834,Objects!$A$2:$D$403,4,false),"")</f>
        <v>Kokiri Forest Objects</v>
      </c>
      <c r="J3834" s="537" t="s">
        <v>1059</v>
      </c>
    </row>
    <row r="3835">
      <c r="A3835" s="5" t="s">
        <v>537</v>
      </c>
      <c r="B3835" s="149" t="str">
        <f>iferror(vlookup(A3835,Maps!$A$2:$B$111,2,false),"")</f>
        <v>Spot 04 - Kokiri Forest</v>
      </c>
      <c r="C3835" s="7" t="s">
        <v>690</v>
      </c>
      <c r="D3835" s="7" t="s">
        <v>680</v>
      </c>
      <c r="E3835" s="7" t="s">
        <v>2479</v>
      </c>
      <c r="F3835" s="547" t="str">
        <f>iferror(vlookup(E3835,Rooms!$D$2:$E$621,2,false),"")</f>
        <v>Deku Tree's Meadow</v>
      </c>
      <c r="G3835" s="5" t="s">
        <v>772</v>
      </c>
      <c r="H3835" s="536" t="s">
        <v>6485</v>
      </c>
      <c r="I3835" s="536" t="str">
        <f>iferror(vlookup(G3835,Objects!$A$2:$D$403,4,false),"")</f>
        <v>Item Model - Spiritual Stones</v>
      </c>
      <c r="J3835" s="537" t="s">
        <v>1073</v>
      </c>
    </row>
    <row r="3836">
      <c r="A3836" s="5" t="s">
        <v>537</v>
      </c>
      <c r="B3836" s="149" t="str">
        <f>iferror(vlookup(A3836,Maps!$A$2:$B$111,2,false),"")</f>
        <v>Spot 04 - Kokiri Forest</v>
      </c>
      <c r="C3836" s="7" t="s">
        <v>690</v>
      </c>
      <c r="D3836" s="7" t="s">
        <v>680</v>
      </c>
      <c r="E3836" s="7" t="s">
        <v>2479</v>
      </c>
      <c r="F3836" s="547" t="str">
        <f>iferror(vlookup(E3836,Rooms!$D$2:$E$621,2,false),"")</f>
        <v>Deku Tree's Meadow</v>
      </c>
      <c r="G3836" s="5" t="s">
        <v>2782</v>
      </c>
      <c r="H3836" s="536" t="s">
        <v>6426</v>
      </c>
      <c r="I3836" s="536" t="str">
        <f>iferror(vlookup(G3836,Objects!$A$2:$D$403,4,false),"")</f>
        <v>[Blank]</v>
      </c>
      <c r="J3836" s="537" t="s">
        <v>1073</v>
      </c>
    </row>
    <row r="3837">
      <c r="A3837" s="54"/>
      <c r="B3837" s="116" t="str">
        <f>iferror(vlookup(A3837,Maps!$A$2:$B$111,2,false),"")</f>
        <v/>
      </c>
      <c r="C3837" s="539"/>
      <c r="D3837" s="539"/>
      <c r="E3837" s="539"/>
      <c r="F3837" s="540" t="str">
        <f>iferror(vlookup(E3837,Rooms!$D$2:$E$621,2,false),"")</f>
        <v/>
      </c>
      <c r="G3837" s="539"/>
      <c r="H3837" s="541"/>
      <c r="I3837" s="541" t="str">
        <f>iferror(vlookup(G3837,Objects!$A$2:$D$403,4,false),"")</f>
        <v/>
      </c>
      <c r="J3837" s="542"/>
    </row>
    <row r="3838">
      <c r="A3838" s="5" t="s">
        <v>537</v>
      </c>
      <c r="B3838" s="149" t="str">
        <f>iferror(vlookup(A3838,Maps!$A$2:$B$111,2,false),"")</f>
        <v>Spot 04 - Kokiri Forest</v>
      </c>
      <c r="C3838" s="11" t="s">
        <v>692</v>
      </c>
      <c r="D3838" s="11" t="s">
        <v>680</v>
      </c>
      <c r="E3838" s="11" t="s">
        <v>2479</v>
      </c>
      <c r="F3838" s="538" t="str">
        <f>iferror(vlookup(E3838,Rooms!$D$2:$E$621,2,false),"")</f>
        <v>Deku Tree's Meadow</v>
      </c>
      <c r="G3838" s="5" t="s">
        <v>307</v>
      </c>
      <c r="H3838" s="536" t="s">
        <v>6206</v>
      </c>
      <c r="I3838" s="536" t="str">
        <f>iferror(vlookup(G3838,Objects!$A$2:$D$403,4,false),"")</f>
        <v>Kokiri Forest Objects</v>
      </c>
      <c r="J3838" s="537" t="s">
        <v>1059</v>
      </c>
    </row>
    <row r="3839">
      <c r="A3839" s="5" t="s">
        <v>537</v>
      </c>
      <c r="B3839" s="149" t="str">
        <f>iferror(vlookup(A3839,Maps!$A$2:$B$111,2,false),"")</f>
        <v>Spot 04 - Kokiri Forest</v>
      </c>
      <c r="C3839" s="7" t="s">
        <v>692</v>
      </c>
      <c r="D3839" s="7" t="s">
        <v>680</v>
      </c>
      <c r="E3839" s="7" t="s">
        <v>2479</v>
      </c>
      <c r="F3839" s="547" t="str">
        <f>iferror(vlookup(E3839,Rooms!$D$2:$E$621,2,false),"")</f>
        <v>Deku Tree's Meadow</v>
      </c>
      <c r="G3839" s="5" t="s">
        <v>131</v>
      </c>
      <c r="H3839" s="536" t="s">
        <v>6343</v>
      </c>
      <c r="I3839" s="536" t="str">
        <f>iferror(vlookup(G3839,Objects!$A$2:$D$403,4,false),"")</f>
        <v>Warp Pad Base</v>
      </c>
      <c r="J3839" s="537" t="s">
        <v>1073</v>
      </c>
    </row>
    <row r="3840">
      <c r="A3840" s="5" t="s">
        <v>537</v>
      </c>
      <c r="B3840" s="149" t="str">
        <f>iferror(vlookup(A3840,Maps!$A$2:$B$111,2,false),"")</f>
        <v>Spot 04 - Kokiri Forest</v>
      </c>
      <c r="C3840" s="7" t="s">
        <v>692</v>
      </c>
      <c r="D3840" s="7" t="s">
        <v>680</v>
      </c>
      <c r="E3840" s="7" t="s">
        <v>2479</v>
      </c>
      <c r="F3840" s="547" t="str">
        <f>iferror(vlookup(E3840,Rooms!$D$2:$E$621,2,false),"")</f>
        <v>Deku Tree's Meadow</v>
      </c>
      <c r="G3840" s="5" t="s">
        <v>637</v>
      </c>
      <c r="H3840" s="536" t="s">
        <v>6363</v>
      </c>
      <c r="I3840" s="536" t="str">
        <f>iferror(vlookup(G3840,Objects!$A$2:$D$403,4,false),"")</f>
        <v>Ocarina Pedestal</v>
      </c>
      <c r="J3840" s="537" t="s">
        <v>1073</v>
      </c>
    </row>
    <row r="3841">
      <c r="A3841" s="54"/>
      <c r="B3841" s="116" t="str">
        <f>iferror(vlookup(A3841,Maps!$A$2:$B$111,2,false),"")</f>
        <v/>
      </c>
      <c r="C3841" s="539"/>
      <c r="D3841" s="539"/>
      <c r="E3841" s="539"/>
      <c r="F3841" s="540" t="str">
        <f>iferror(vlookup(E3841,Rooms!$D$2:$E$621,2,false),"")</f>
        <v/>
      </c>
      <c r="G3841" s="539"/>
      <c r="H3841" s="541"/>
      <c r="I3841" s="541" t="str">
        <f>iferror(vlookup(G3841,Objects!$A$2:$D$403,4,false),"")</f>
        <v/>
      </c>
      <c r="J3841" s="542"/>
    </row>
    <row r="3842">
      <c r="A3842" s="5" t="s">
        <v>537</v>
      </c>
      <c r="B3842" s="149" t="str">
        <f>iferror(vlookup(A3842,Maps!$A$2:$B$111,2,false),"")</f>
        <v>Spot 04 - Kokiri Forest</v>
      </c>
      <c r="C3842" s="11" t="s">
        <v>694</v>
      </c>
      <c r="D3842" s="11" t="s">
        <v>680</v>
      </c>
      <c r="E3842" s="11" t="s">
        <v>2479</v>
      </c>
      <c r="F3842" s="538" t="str">
        <f>iferror(vlookup(E3842,Rooms!$D$2:$E$621,2,false),"")</f>
        <v>Deku Tree's Meadow</v>
      </c>
      <c r="G3842" s="5" t="s">
        <v>307</v>
      </c>
      <c r="H3842" s="536" t="s">
        <v>6206</v>
      </c>
      <c r="I3842" s="536" t="str">
        <f>iferror(vlookup(G3842,Objects!$A$2:$D$403,4,false),"")</f>
        <v>Kokiri Forest Objects</v>
      </c>
      <c r="J3842" s="537" t="s">
        <v>1073</v>
      </c>
    </row>
    <row r="3843">
      <c r="A3843" s="5" t="s">
        <v>537</v>
      </c>
      <c r="B3843" s="149" t="str">
        <f>iferror(vlookup(A3843,Maps!$A$2:$B$111,2,false),"")</f>
        <v>Spot 04 - Kokiri Forest</v>
      </c>
      <c r="C3843" s="7" t="s">
        <v>694</v>
      </c>
      <c r="D3843" s="7" t="s">
        <v>680</v>
      </c>
      <c r="E3843" s="7" t="s">
        <v>2479</v>
      </c>
      <c r="F3843" s="547" t="str">
        <f>iferror(vlookup(E3843,Rooms!$D$2:$E$621,2,false),"")</f>
        <v>Deku Tree's Meadow</v>
      </c>
      <c r="G3843" s="5" t="s">
        <v>772</v>
      </c>
      <c r="H3843" s="536" t="s">
        <v>6485</v>
      </c>
      <c r="I3843" s="536" t="str">
        <f>iferror(vlookup(G3843,Objects!$A$2:$D$403,4,false),"")</f>
        <v>Item Model - Spiritual Stones</v>
      </c>
      <c r="J3843" s="537" t="s">
        <v>1073</v>
      </c>
    </row>
    <row r="3844">
      <c r="A3844" s="5" t="s">
        <v>537</v>
      </c>
      <c r="B3844" s="149" t="str">
        <f>iferror(vlookup(A3844,Maps!$A$2:$B$111,2,false),"")</f>
        <v>Spot 04 - Kokiri Forest</v>
      </c>
      <c r="C3844" s="7" t="s">
        <v>694</v>
      </c>
      <c r="D3844" s="7" t="s">
        <v>680</v>
      </c>
      <c r="E3844" s="7" t="s">
        <v>2479</v>
      </c>
      <c r="F3844" s="547" t="str">
        <f>iferror(vlookup(E3844,Rooms!$D$2:$E$621,2,false),"")</f>
        <v>Deku Tree's Meadow</v>
      </c>
      <c r="G3844" s="5" t="s">
        <v>131</v>
      </c>
      <c r="H3844" s="536" t="s">
        <v>6343</v>
      </c>
      <c r="I3844" s="536" t="str">
        <f>iferror(vlookup(G3844,Objects!$A$2:$D$403,4,false),"")</f>
        <v>Warp Pad Base</v>
      </c>
      <c r="J3844" s="537" t="s">
        <v>1073</v>
      </c>
    </row>
    <row r="3845">
      <c r="A3845" s="5" t="s">
        <v>537</v>
      </c>
      <c r="B3845" s="149" t="str">
        <f>iferror(vlookup(A3845,Maps!$A$2:$B$111,2,false),"")</f>
        <v>Spot 04 - Kokiri Forest</v>
      </c>
      <c r="C3845" s="7" t="s">
        <v>694</v>
      </c>
      <c r="D3845" s="7" t="s">
        <v>680</v>
      </c>
      <c r="E3845" s="7" t="s">
        <v>2479</v>
      </c>
      <c r="F3845" s="547" t="str">
        <f>iferror(vlookup(E3845,Rooms!$D$2:$E$621,2,false),"")</f>
        <v>Deku Tree's Meadow</v>
      </c>
      <c r="G3845" s="5" t="s">
        <v>637</v>
      </c>
      <c r="H3845" s="536" t="s">
        <v>6363</v>
      </c>
      <c r="I3845" s="536" t="str">
        <f>iferror(vlookup(G3845,Objects!$A$2:$D$403,4,false),"")</f>
        <v>Ocarina Pedestal</v>
      </c>
      <c r="J3845" s="537" t="s">
        <v>1073</v>
      </c>
    </row>
    <row r="3846">
      <c r="A3846" s="54"/>
      <c r="B3846" s="116" t="str">
        <f>iferror(vlookup(A3846,Maps!$A$2:$B$111,2,false),"")</f>
        <v/>
      </c>
      <c r="C3846" s="539"/>
      <c r="D3846" s="539"/>
      <c r="E3846" s="539"/>
      <c r="F3846" s="540" t="str">
        <f>iferror(vlookup(E3846,Rooms!$D$2:$E$621,2,false),"")</f>
        <v/>
      </c>
      <c r="G3846" s="539"/>
      <c r="H3846" s="541"/>
      <c r="I3846" s="541" t="str">
        <f>iferror(vlookup(G3846,Objects!$A$2:$D$403,4,false),"")</f>
        <v/>
      </c>
      <c r="J3846" s="542"/>
    </row>
    <row r="3847">
      <c r="A3847" s="5" t="s">
        <v>537</v>
      </c>
      <c r="B3847" s="149" t="str">
        <f>iferror(vlookup(A3847,Maps!$A$2:$B$111,2,false),"")</f>
        <v>Spot 04 - Kokiri Forest</v>
      </c>
      <c r="C3847" s="11" t="s">
        <v>696</v>
      </c>
      <c r="D3847" s="11" t="s">
        <v>680</v>
      </c>
      <c r="E3847" s="11" t="s">
        <v>2479</v>
      </c>
      <c r="F3847" s="538" t="str">
        <f>iferror(vlookup(E3847,Rooms!$D$2:$E$621,2,false),"")</f>
        <v>Deku Tree's Meadow</v>
      </c>
      <c r="G3847" s="5" t="s">
        <v>307</v>
      </c>
      <c r="H3847" s="536" t="s">
        <v>6206</v>
      </c>
      <c r="I3847" s="536" t="str">
        <f>iferror(vlookup(G3847,Objects!$A$2:$D$403,4,false),"")</f>
        <v>Kokiri Forest Objects</v>
      </c>
      <c r="J3847" s="537" t="s">
        <v>1073</v>
      </c>
    </row>
    <row r="3848">
      <c r="A3848" s="5" t="s">
        <v>537</v>
      </c>
      <c r="B3848" s="149" t="str">
        <f>iferror(vlookup(A3848,Maps!$A$2:$B$111,2,false),"")</f>
        <v>Spot 04 - Kokiri Forest</v>
      </c>
      <c r="C3848" s="7" t="s">
        <v>696</v>
      </c>
      <c r="D3848" s="7" t="s">
        <v>680</v>
      </c>
      <c r="E3848" s="7" t="s">
        <v>2479</v>
      </c>
      <c r="F3848" s="547" t="str">
        <f>iferror(vlookup(E3848,Rooms!$D$2:$E$621,2,false),"")</f>
        <v>Deku Tree's Meadow</v>
      </c>
      <c r="G3848" s="5" t="s">
        <v>772</v>
      </c>
      <c r="H3848" s="536" t="s">
        <v>6485</v>
      </c>
      <c r="I3848" s="536" t="str">
        <f>iferror(vlookup(G3848,Objects!$A$2:$D$403,4,false),"")</f>
        <v>Item Model - Spiritual Stones</v>
      </c>
      <c r="J3848" s="537" t="s">
        <v>1073</v>
      </c>
    </row>
    <row r="3849">
      <c r="A3849" s="5" t="s">
        <v>537</v>
      </c>
      <c r="B3849" s="149" t="str">
        <f>iferror(vlookup(A3849,Maps!$A$2:$B$111,2,false),"")</f>
        <v>Spot 04 - Kokiri Forest</v>
      </c>
      <c r="C3849" s="7" t="s">
        <v>696</v>
      </c>
      <c r="D3849" s="7" t="s">
        <v>680</v>
      </c>
      <c r="E3849" s="7" t="s">
        <v>2479</v>
      </c>
      <c r="F3849" s="547" t="str">
        <f>iferror(vlookup(E3849,Rooms!$D$2:$E$621,2,false),"")</f>
        <v>Deku Tree's Meadow</v>
      </c>
      <c r="G3849" s="5" t="s">
        <v>131</v>
      </c>
      <c r="H3849" s="536" t="s">
        <v>6343</v>
      </c>
      <c r="I3849" s="536" t="str">
        <f>iferror(vlookup(G3849,Objects!$A$2:$D$403,4,false),"")</f>
        <v>Warp Pad Base</v>
      </c>
      <c r="J3849" s="537" t="s">
        <v>1073</v>
      </c>
    </row>
    <row r="3850">
      <c r="A3850" s="5" t="s">
        <v>537</v>
      </c>
      <c r="B3850" s="149" t="str">
        <f>iferror(vlookup(A3850,Maps!$A$2:$B$111,2,false),"")</f>
        <v>Spot 04 - Kokiri Forest</v>
      </c>
      <c r="C3850" s="7" t="s">
        <v>696</v>
      </c>
      <c r="D3850" s="7" t="s">
        <v>680</v>
      </c>
      <c r="E3850" s="7" t="s">
        <v>2479</v>
      </c>
      <c r="F3850" s="547" t="str">
        <f>iferror(vlookup(E3850,Rooms!$D$2:$E$621,2,false),"")</f>
        <v>Deku Tree's Meadow</v>
      </c>
      <c r="G3850" s="5" t="s">
        <v>637</v>
      </c>
      <c r="H3850" s="536" t="s">
        <v>6363</v>
      </c>
      <c r="I3850" s="536" t="str">
        <f>iferror(vlookup(G3850,Objects!$A$2:$D$403,4,false),"")</f>
        <v>Ocarina Pedestal</v>
      </c>
      <c r="J3850" s="537" t="s">
        <v>1073</v>
      </c>
    </row>
    <row r="3851">
      <c r="A3851" s="54"/>
      <c r="B3851" s="116" t="str">
        <f>iferror(vlookup(A3851,Maps!$A$2:$B$111,2,false),"")</f>
        <v/>
      </c>
      <c r="C3851" s="539"/>
      <c r="D3851" s="539"/>
      <c r="E3851" s="539"/>
      <c r="F3851" s="540" t="str">
        <f>iferror(vlookup(E3851,Rooms!$D$2:$E$621,2,false),"")</f>
        <v/>
      </c>
      <c r="G3851" s="539"/>
      <c r="H3851" s="541"/>
      <c r="I3851" s="541" t="str">
        <f>iferror(vlookup(G3851,Objects!$A$2:$D$403,4,false),"")</f>
        <v/>
      </c>
      <c r="J3851" s="542"/>
    </row>
    <row r="3852">
      <c r="A3852" s="5" t="s">
        <v>537</v>
      </c>
      <c r="B3852" s="149" t="str">
        <f>iferror(vlookup(A3852,Maps!$A$2:$B$111,2,false),"")</f>
        <v>Spot 04 - Kokiri Forest</v>
      </c>
      <c r="C3852" s="11" t="s">
        <v>274</v>
      </c>
      <c r="D3852" s="11" t="s">
        <v>680</v>
      </c>
      <c r="E3852" s="11" t="s">
        <v>2479</v>
      </c>
      <c r="F3852" s="538" t="str">
        <f>iferror(vlookup(E3852,Rooms!$D$2:$E$621,2,false),"")</f>
        <v>Deku Tree's Meadow</v>
      </c>
      <c r="G3852" s="5" t="s">
        <v>307</v>
      </c>
      <c r="H3852" s="536" t="s">
        <v>6206</v>
      </c>
      <c r="I3852" s="536" t="str">
        <f>iferror(vlookup(G3852,Objects!$A$2:$D$403,4,false),"")</f>
        <v>Kokiri Forest Objects</v>
      </c>
      <c r="J3852" s="537" t="s">
        <v>1059</v>
      </c>
    </row>
    <row r="3853">
      <c r="A3853" s="5" t="s">
        <v>537</v>
      </c>
      <c r="B3853" s="149" t="str">
        <f>iferror(vlookup(A3853,Maps!$A$2:$B$111,2,false),"")</f>
        <v>Spot 04 - Kokiri Forest</v>
      </c>
      <c r="C3853" s="7" t="s">
        <v>274</v>
      </c>
      <c r="D3853" s="7" t="s">
        <v>680</v>
      </c>
      <c r="E3853" s="7" t="s">
        <v>2479</v>
      </c>
      <c r="F3853" s="547" t="str">
        <f>iferror(vlookup(E3853,Rooms!$D$2:$E$621,2,false),"")</f>
        <v>Deku Tree's Meadow</v>
      </c>
      <c r="G3853" s="5" t="s">
        <v>2886</v>
      </c>
      <c r="H3853" s="536" t="s">
        <v>6559</v>
      </c>
      <c r="I3853" s="536" t="str">
        <f>iferror(vlookup(G3853,Objects!$A$2:$D$403,4,false),"")</f>
        <v>Deku Tree Sprout</v>
      </c>
      <c r="J3853" s="537" t="s">
        <v>1059</v>
      </c>
    </row>
    <row r="3854">
      <c r="A3854" s="54"/>
      <c r="B3854" s="116" t="str">
        <f>iferror(vlookup(A3854,Maps!$A$2:$B$111,2,false),"")</f>
        <v/>
      </c>
      <c r="C3854" s="539"/>
      <c r="D3854" s="539"/>
      <c r="E3854" s="539"/>
      <c r="F3854" s="540" t="str">
        <f>iferror(vlookup(E3854,Rooms!$D$2:$E$621,2,false),"")</f>
        <v/>
      </c>
      <c r="G3854" s="539"/>
      <c r="H3854" s="541"/>
      <c r="I3854" s="541" t="str">
        <f>iferror(vlookup(G3854,Objects!$A$2:$D$403,4,false),"")</f>
        <v/>
      </c>
      <c r="J3854" s="542"/>
    </row>
    <row r="3855">
      <c r="A3855" s="5" t="s">
        <v>537</v>
      </c>
      <c r="B3855" s="149" t="str">
        <f>iferror(vlookup(A3855,Maps!$A$2:$B$111,2,false),"")</f>
        <v>Spot 04 - Kokiri Forest</v>
      </c>
      <c r="C3855" s="11" t="s">
        <v>170</v>
      </c>
      <c r="D3855" s="11" t="s">
        <v>680</v>
      </c>
      <c r="E3855" s="11" t="s">
        <v>2479</v>
      </c>
      <c r="F3855" s="538" t="str">
        <f>iferror(vlookup(E3855,Rooms!$D$2:$E$621,2,false),"")</f>
        <v>Deku Tree's Meadow</v>
      </c>
      <c r="G3855" s="5" t="s">
        <v>307</v>
      </c>
      <c r="H3855" s="536" t="s">
        <v>6206</v>
      </c>
      <c r="I3855" s="536" t="str">
        <f>iferror(vlookup(G3855,Objects!$A$2:$D$403,4,false),"")</f>
        <v>Kokiri Forest Objects</v>
      </c>
      <c r="J3855" s="537" t="s">
        <v>1073</v>
      </c>
    </row>
    <row r="3856">
      <c r="A3856" s="5" t="s">
        <v>537</v>
      </c>
      <c r="B3856" s="149" t="str">
        <f>iferror(vlookup(A3856,Maps!$A$2:$B$111,2,false),"")</f>
        <v>Spot 04 - Kokiri Forest</v>
      </c>
      <c r="C3856" s="7" t="s">
        <v>170</v>
      </c>
      <c r="D3856" s="7" t="s">
        <v>680</v>
      </c>
      <c r="E3856" s="7" t="s">
        <v>2479</v>
      </c>
      <c r="F3856" s="547" t="str">
        <f>iferror(vlookup(E3856,Rooms!$D$2:$E$621,2,false),"")</f>
        <v>Deku Tree's Meadow</v>
      </c>
      <c r="G3856" s="5" t="s">
        <v>2748</v>
      </c>
      <c r="H3856" s="536" t="s">
        <v>6401</v>
      </c>
      <c r="I3856" s="536" t="str">
        <f>iferror(vlookup(G3856,Objects!$A$2:$D$403,4,false),"")</f>
        <v>Bushes &amp; Trees</v>
      </c>
      <c r="J3856" s="537" t="s">
        <v>1073</v>
      </c>
    </row>
    <row r="3857">
      <c r="A3857" s="5" t="s">
        <v>537</v>
      </c>
      <c r="B3857" s="149" t="str">
        <f>iferror(vlookup(A3857,Maps!$A$2:$B$111,2,false),"")</f>
        <v>Spot 04 - Kokiri Forest</v>
      </c>
      <c r="C3857" s="7" t="s">
        <v>170</v>
      </c>
      <c r="D3857" s="7" t="s">
        <v>680</v>
      </c>
      <c r="E3857" s="7" t="s">
        <v>2479</v>
      </c>
      <c r="F3857" s="547" t="str">
        <f>iferror(vlookup(E3857,Rooms!$D$2:$E$621,2,false),"")</f>
        <v>Deku Tree's Meadow</v>
      </c>
      <c r="G3857" s="5" t="s">
        <v>3030</v>
      </c>
      <c r="H3857" s="536" t="s">
        <v>6792</v>
      </c>
      <c r="I3857" s="536" t="str">
        <f>iferror(vlookup(G3857,Objects!$A$2:$D$403,4,false),"")</f>
        <v>Square Signpost</v>
      </c>
      <c r="J3857" s="537" t="s">
        <v>1073</v>
      </c>
    </row>
    <row r="3858">
      <c r="A3858" s="54"/>
      <c r="B3858" s="116" t="str">
        <f>iferror(vlookup(A3858,Maps!$A$2:$B$111,2,false),"")</f>
        <v/>
      </c>
      <c r="C3858" s="539"/>
      <c r="D3858" s="539"/>
      <c r="E3858" s="539"/>
      <c r="F3858" s="540" t="str">
        <f>iferror(vlookup(E3858,Rooms!$D$2:$E$621,2,false),"")</f>
        <v/>
      </c>
      <c r="G3858" s="539"/>
      <c r="H3858" s="541"/>
      <c r="I3858" s="541" t="str">
        <f>iferror(vlookup(G3858,Objects!$A$2:$D$403,4,false),"")</f>
        <v/>
      </c>
      <c r="J3858" s="542"/>
    </row>
    <row r="3859">
      <c r="A3859" s="5" t="s">
        <v>537</v>
      </c>
      <c r="B3859" s="149" t="str">
        <f>iferror(vlookup(A3859,Maps!$A$2:$B$111,2,false),"")</f>
        <v>Spot 04 - Kokiri Forest</v>
      </c>
      <c r="C3859" s="11" t="s">
        <v>572</v>
      </c>
      <c r="D3859" s="11" t="s">
        <v>680</v>
      </c>
      <c r="E3859" s="11" t="s">
        <v>2479</v>
      </c>
      <c r="F3859" s="538" t="str">
        <f>iferror(vlookup(E3859,Rooms!$D$2:$E$621,2,false),"")</f>
        <v>Deku Tree's Meadow</v>
      </c>
      <c r="G3859" s="5" t="s">
        <v>307</v>
      </c>
      <c r="H3859" s="536" t="s">
        <v>6206</v>
      </c>
      <c r="I3859" s="536" t="str">
        <f>iferror(vlookup(G3859,Objects!$A$2:$D$403,4,false),"")</f>
        <v>Kokiri Forest Objects</v>
      </c>
      <c r="J3859" s="537" t="s">
        <v>1059</v>
      </c>
    </row>
    <row r="3860">
      <c r="A3860" s="5" t="s">
        <v>537</v>
      </c>
      <c r="B3860" s="149" t="str">
        <f>iferror(vlookup(A3860,Maps!$A$2:$B$111,2,false),"")</f>
        <v>Spot 04 - Kokiri Forest</v>
      </c>
      <c r="C3860" s="7" t="s">
        <v>572</v>
      </c>
      <c r="D3860" s="7" t="s">
        <v>680</v>
      </c>
      <c r="E3860" s="7" t="s">
        <v>2479</v>
      </c>
      <c r="F3860" s="547" t="str">
        <f>iferror(vlookup(E3860,Rooms!$D$2:$E$621,2,false),"")</f>
        <v>Deku Tree's Meadow</v>
      </c>
      <c r="G3860" s="5" t="s">
        <v>2886</v>
      </c>
      <c r="H3860" s="536" t="s">
        <v>6559</v>
      </c>
      <c r="I3860" s="536" t="str">
        <f>iferror(vlookup(G3860,Objects!$A$2:$D$403,4,false),"")</f>
        <v>Deku Tree Sprout</v>
      </c>
      <c r="J3860" s="537" t="s">
        <v>1059</v>
      </c>
    </row>
    <row r="3861">
      <c r="A3861" s="5" t="s">
        <v>537</v>
      </c>
      <c r="B3861" s="149" t="str">
        <f>iferror(vlookup(A3861,Maps!$A$2:$B$111,2,false),"")</f>
        <v>Spot 04 - Kokiri Forest</v>
      </c>
      <c r="C3861" s="7" t="s">
        <v>572</v>
      </c>
      <c r="D3861" s="7" t="s">
        <v>680</v>
      </c>
      <c r="E3861" s="7" t="s">
        <v>2479</v>
      </c>
      <c r="F3861" s="547" t="str">
        <f>iferror(vlookup(E3861,Rooms!$D$2:$E$621,2,false),"")</f>
        <v>Deku Tree's Meadow</v>
      </c>
      <c r="G3861" s="5" t="s">
        <v>3030</v>
      </c>
      <c r="H3861" s="536" t="s">
        <v>6792</v>
      </c>
      <c r="I3861" s="536" t="str">
        <f>iferror(vlookup(G3861,Objects!$A$2:$D$403,4,false),"")</f>
        <v>Square Signpost</v>
      </c>
      <c r="J3861" s="537" t="s">
        <v>1073</v>
      </c>
    </row>
    <row r="3862">
      <c r="A3862" s="5" t="s">
        <v>537</v>
      </c>
      <c r="B3862" s="149" t="str">
        <f>iferror(vlookup(A3862,Maps!$A$2:$B$111,2,false),"")</f>
        <v>Spot 04 - Kokiri Forest</v>
      </c>
      <c r="C3862" s="7" t="s">
        <v>572</v>
      </c>
      <c r="D3862" s="7" t="s">
        <v>680</v>
      </c>
      <c r="E3862" s="7" t="s">
        <v>2479</v>
      </c>
      <c r="F3862" s="547" t="str">
        <f>iferror(vlookup(E3862,Rooms!$D$2:$E$621,2,false),"")</f>
        <v>Deku Tree's Meadow</v>
      </c>
      <c r="G3862" s="5" t="s">
        <v>475</v>
      </c>
      <c r="H3862" s="536" t="s">
        <v>6278</v>
      </c>
      <c r="I3862" s="536" t="str">
        <f>iferror(vlookup(G3862,Objects!$A$2:$D$403,4,false),"")</f>
        <v>Warp Circle &amp; Rupee Prism</v>
      </c>
      <c r="J3862" s="537" t="s">
        <v>1059</v>
      </c>
    </row>
    <row r="3863">
      <c r="A3863" s="54"/>
      <c r="B3863" s="116" t="str">
        <f>iferror(vlookup(A3863,Maps!$A$2:$B$111,2,false),"")</f>
        <v/>
      </c>
      <c r="C3863" s="539"/>
      <c r="D3863" s="539"/>
      <c r="E3863" s="539"/>
      <c r="F3863" s="540" t="str">
        <f>iferror(vlookup(E3863,Rooms!$D$2:$E$621,2,false),"")</f>
        <v/>
      </c>
      <c r="G3863" s="539"/>
      <c r="H3863" s="541"/>
      <c r="I3863" s="541" t="str">
        <f>iferror(vlookup(G3863,Objects!$A$2:$D$403,4,false),"")</f>
        <v/>
      </c>
      <c r="J3863" s="542"/>
    </row>
    <row r="3864">
      <c r="A3864" s="5" t="s">
        <v>537</v>
      </c>
      <c r="B3864" s="149" t="str">
        <f>iferror(vlookup(A3864,Maps!$A$2:$B$111,2,false),"")</f>
        <v>Spot 04 - Kokiri Forest</v>
      </c>
      <c r="C3864" s="11" t="s">
        <v>577</v>
      </c>
      <c r="D3864" s="11" t="s">
        <v>680</v>
      </c>
      <c r="E3864" s="11" t="s">
        <v>2479</v>
      </c>
      <c r="F3864" s="538" t="str">
        <f>iferror(vlookup(E3864,Rooms!$D$2:$E$621,2,false),"")</f>
        <v>Deku Tree's Meadow</v>
      </c>
      <c r="G3864" s="5" t="s">
        <v>307</v>
      </c>
      <c r="H3864" s="536" t="s">
        <v>6206</v>
      </c>
      <c r="I3864" s="536" t="str">
        <f>iferror(vlookup(G3864,Objects!$A$2:$D$403,4,false),"")</f>
        <v>Kokiri Forest Objects</v>
      </c>
      <c r="J3864" s="537" t="s">
        <v>1059</v>
      </c>
    </row>
    <row r="3865">
      <c r="A3865" s="5" t="s">
        <v>537</v>
      </c>
      <c r="B3865" s="149" t="str">
        <f>iferror(vlookup(A3865,Maps!$A$2:$B$111,2,false),"")</f>
        <v>Spot 04 - Kokiri Forest</v>
      </c>
      <c r="C3865" s="7" t="s">
        <v>577</v>
      </c>
      <c r="D3865" s="7" t="s">
        <v>680</v>
      </c>
      <c r="E3865" s="7" t="s">
        <v>2479</v>
      </c>
      <c r="F3865" s="547" t="str">
        <f>iferror(vlookup(E3865,Rooms!$D$2:$E$621,2,false),"")</f>
        <v>Deku Tree's Meadow</v>
      </c>
      <c r="G3865" s="5" t="s">
        <v>2886</v>
      </c>
      <c r="H3865" s="536" t="s">
        <v>6559</v>
      </c>
      <c r="I3865" s="536" t="str">
        <f>iferror(vlookup(G3865,Objects!$A$2:$D$403,4,false),"")</f>
        <v>Deku Tree Sprout</v>
      </c>
      <c r="J3865" s="537" t="s">
        <v>1059</v>
      </c>
    </row>
    <row r="3866">
      <c r="A3866" s="54"/>
      <c r="B3866" s="116" t="str">
        <f>iferror(vlookup(A3866,Maps!$A$2:$B$111,2,false),"")</f>
        <v/>
      </c>
      <c r="C3866" s="539"/>
      <c r="D3866" s="539"/>
      <c r="E3866" s="539"/>
      <c r="F3866" s="540" t="str">
        <f>iferror(vlookup(E3866,Rooms!$D$2:$E$621,2,false),"")</f>
        <v/>
      </c>
      <c r="G3866" s="539"/>
      <c r="H3866" s="541"/>
      <c r="I3866" s="541" t="str">
        <f>iferror(vlookup(G3866,Objects!$A$2:$D$403,4,false),"")</f>
        <v/>
      </c>
      <c r="J3866" s="542"/>
    </row>
    <row r="3867">
      <c r="A3867" s="5" t="s">
        <v>537</v>
      </c>
      <c r="B3867" s="149" t="str">
        <f>iferror(vlookup(A3867,Maps!$A$2:$B$111,2,false),"")</f>
        <v>Spot 04 - Kokiri Forest</v>
      </c>
      <c r="C3867" s="11" t="s">
        <v>14</v>
      </c>
      <c r="D3867" s="11" t="s">
        <v>682</v>
      </c>
      <c r="E3867" s="11" t="s">
        <v>2481</v>
      </c>
      <c r="F3867" s="538" t="str">
        <f>iferror(vlookup(E3867,Rooms!$D$2:$E$621,2,false),"")</f>
        <v>Kokiri Training Area</v>
      </c>
      <c r="G3867" s="5" t="s">
        <v>3030</v>
      </c>
      <c r="H3867" s="536" t="s">
        <v>6792</v>
      </c>
      <c r="I3867" s="536" t="str">
        <f>iferror(vlookup(G3867,Objects!$A$2:$D$403,4,false),"")</f>
        <v>Square Signpost</v>
      </c>
      <c r="J3867" s="537" t="s">
        <v>1059</v>
      </c>
    </row>
    <row r="3868">
      <c r="A3868" s="5" t="s">
        <v>537</v>
      </c>
      <c r="B3868" s="149" t="str">
        <f>iferror(vlookup(A3868,Maps!$A$2:$B$111,2,false),"")</f>
        <v>Spot 04 - Kokiri Forest</v>
      </c>
      <c r="C3868" s="7" t="s">
        <v>14</v>
      </c>
      <c r="D3868" s="7" t="s">
        <v>682</v>
      </c>
      <c r="E3868" s="7" t="s">
        <v>2481</v>
      </c>
      <c r="F3868" s="547" t="str">
        <f>iferror(vlookup(E3868,Rooms!$D$2:$E$621,2,false),"")</f>
        <v>Kokiri Training Area</v>
      </c>
      <c r="G3868" s="5" t="s">
        <v>3003</v>
      </c>
      <c r="H3868" s="536" t="s">
        <v>6767</v>
      </c>
      <c r="I3868" s="536" t="str">
        <f>iferror(vlookup(G3868,Objects!$A$2:$D$403,4,false),"")</f>
        <v>Rolling Boulder</v>
      </c>
      <c r="J3868" s="537" t="s">
        <v>1059</v>
      </c>
    </row>
    <row r="3869">
      <c r="A3869" s="5" t="s">
        <v>537</v>
      </c>
      <c r="B3869" s="149" t="str">
        <f>iferror(vlookup(A3869,Maps!$A$2:$B$111,2,false),"")</f>
        <v>Spot 04 - Kokiri Forest</v>
      </c>
      <c r="C3869" s="7" t="s">
        <v>14</v>
      </c>
      <c r="D3869" s="7" t="s">
        <v>682</v>
      </c>
      <c r="E3869" s="7" t="s">
        <v>2481</v>
      </c>
      <c r="F3869" s="547" t="str">
        <f>iferror(vlookup(E3869,Rooms!$D$2:$E$621,2,false),"")</f>
        <v>Kokiri Training Area</v>
      </c>
      <c r="G3869" s="5" t="s">
        <v>110</v>
      </c>
      <c r="H3869" s="536" t="s">
        <v>6159</v>
      </c>
      <c r="I3869" s="536" t="str">
        <f>iferror(vlookup(G3869,Objects!$A$2:$D$403,4,false),"")</f>
        <v>Treasure Chests</v>
      </c>
      <c r="J3869" s="537" t="s">
        <v>1059</v>
      </c>
    </row>
    <row r="3870">
      <c r="A3870" s="5" t="s">
        <v>537</v>
      </c>
      <c r="B3870" s="149" t="str">
        <f>iferror(vlookup(A3870,Maps!$A$2:$B$111,2,false),"")</f>
        <v>Spot 04 - Kokiri Forest</v>
      </c>
      <c r="C3870" s="7" t="s">
        <v>14</v>
      </c>
      <c r="D3870" s="7" t="s">
        <v>682</v>
      </c>
      <c r="E3870" s="7" t="s">
        <v>2481</v>
      </c>
      <c r="F3870" s="547" t="str">
        <f>iferror(vlookup(E3870,Rooms!$D$2:$E$621,2,false),"")</f>
        <v>Kokiri Training Area</v>
      </c>
      <c r="G3870" s="5" t="s">
        <v>3026</v>
      </c>
      <c r="H3870" s="536" t="s">
        <v>6784</v>
      </c>
      <c r="I3870" s="536" t="str">
        <f>iferror(vlookup(G3870,Objects!$A$2:$D$403,4,false),"")</f>
        <v>Grass</v>
      </c>
      <c r="J3870" s="537" t="s">
        <v>1073</v>
      </c>
    </row>
    <row r="3871">
      <c r="A3871" s="539"/>
      <c r="B3871" s="116" t="str">
        <f>iferror(vlookup(A3871,Maps!$A$2:$B$111,2,false),"")</f>
        <v/>
      </c>
      <c r="C3871" s="539"/>
      <c r="D3871" s="539"/>
      <c r="E3871" s="539"/>
      <c r="F3871" s="540" t="str">
        <f>iferror(vlookup(E3871,Rooms!$D$2:$E$621,2,false),"")</f>
        <v/>
      </c>
      <c r="G3871" s="539"/>
      <c r="H3871" s="541"/>
      <c r="I3871" s="541" t="str">
        <f>iferror(vlookup(G3871,Objects!$A$2:$D$403,4,false),"")</f>
        <v/>
      </c>
      <c r="J3871" s="542"/>
    </row>
    <row r="3872">
      <c r="A3872" s="5" t="s">
        <v>542</v>
      </c>
      <c r="B3872" s="149" t="str">
        <f>iferror(vlookup(A3872,Maps!$A$2:$B$111,2,false),"")</f>
        <v>Spot 05 - Sacred Forest Meadow</v>
      </c>
      <c r="C3872" s="11" t="s">
        <v>14</v>
      </c>
      <c r="D3872" s="11" t="s">
        <v>14</v>
      </c>
      <c r="E3872" s="11" t="s">
        <v>2484</v>
      </c>
      <c r="F3872" s="538" t="str">
        <f>iferror(vlookup(E3872,Rooms!$D$2:$E$621,2,false),"")</f>
        <v>Sacred Forest Meadow</v>
      </c>
      <c r="G3872" s="5" t="s">
        <v>3111</v>
      </c>
      <c r="H3872" s="536" t="s">
        <v>6914</v>
      </c>
      <c r="I3872" s="536" t="str">
        <f>iferror(vlookup(G3872,Objects!$A$2:$D$403,4,false),"")</f>
        <v>Sacred Forest Meadow Objects</v>
      </c>
      <c r="J3872" s="537" t="s">
        <v>1059</v>
      </c>
    </row>
    <row r="3873">
      <c r="A3873" s="5" t="s">
        <v>542</v>
      </c>
      <c r="B3873" s="149" t="str">
        <f>iferror(vlookup(A3873,Maps!$A$2:$B$111,2,false),"")</f>
        <v>Spot 05 - Sacred Forest Meadow</v>
      </c>
      <c r="C3873" s="7" t="s">
        <v>14</v>
      </c>
      <c r="D3873" s="7" t="s">
        <v>14</v>
      </c>
      <c r="E3873" s="7" t="s">
        <v>2484</v>
      </c>
      <c r="F3873" s="547" t="str">
        <f>iferror(vlookup(E3873,Rooms!$D$2:$E$621,2,false),"")</f>
        <v>Sacred Forest Meadow</v>
      </c>
      <c r="G3873" s="5" t="s">
        <v>131</v>
      </c>
      <c r="H3873" s="536" t="s">
        <v>6343</v>
      </c>
      <c r="I3873" s="536" t="str">
        <f>iferror(vlookup(G3873,Objects!$A$2:$D$403,4,false),"")</f>
        <v>Warp Pad Base</v>
      </c>
      <c r="J3873" s="537" t="s">
        <v>1073</v>
      </c>
    </row>
    <row r="3874">
      <c r="A3874" s="5" t="s">
        <v>542</v>
      </c>
      <c r="B3874" s="149" t="str">
        <f>iferror(vlookup(A3874,Maps!$A$2:$B$111,2,false),"")</f>
        <v>Spot 05 - Sacred Forest Meadow</v>
      </c>
      <c r="C3874" s="7" t="s">
        <v>14</v>
      </c>
      <c r="D3874" s="7" t="s">
        <v>14</v>
      </c>
      <c r="E3874" s="7" t="s">
        <v>2484</v>
      </c>
      <c r="F3874" s="547" t="str">
        <f>iferror(vlookup(E3874,Rooms!$D$2:$E$621,2,false),"")</f>
        <v>Sacred Forest Meadow</v>
      </c>
      <c r="G3874" s="5" t="s">
        <v>631</v>
      </c>
      <c r="H3874" s="536" t="s">
        <v>6360</v>
      </c>
      <c r="I3874" s="536" t="str">
        <f>iferror(vlookup(G3874,Objects!$A$2:$D$403,4,false),"")</f>
        <v>Forest Warp Pad</v>
      </c>
      <c r="J3874" s="537" t="s">
        <v>1073</v>
      </c>
    </row>
    <row r="3875">
      <c r="A3875" s="5" t="s">
        <v>542</v>
      </c>
      <c r="B3875" s="149" t="str">
        <f>iferror(vlookup(A3875,Maps!$A$2:$B$111,2,false),"")</f>
        <v>Spot 05 - Sacred Forest Meadow</v>
      </c>
      <c r="C3875" s="7" t="s">
        <v>14</v>
      </c>
      <c r="D3875" s="7" t="s">
        <v>14</v>
      </c>
      <c r="E3875" s="7" t="s">
        <v>2484</v>
      </c>
      <c r="F3875" s="547" t="str">
        <f>iferror(vlookup(E3875,Rooms!$D$2:$E$621,2,false),"")</f>
        <v>Sacred Forest Meadow</v>
      </c>
      <c r="G3875" s="5" t="s">
        <v>242</v>
      </c>
      <c r="H3875" s="536" t="s">
        <v>6282</v>
      </c>
      <c r="I3875" s="536" t="str">
        <f>iferror(vlookup(G3875,Objects!$A$2:$D$403,4,false),"")</f>
        <v>Mad Scrub</v>
      </c>
      <c r="J3875" s="537" t="s">
        <v>1059</v>
      </c>
    </row>
    <row r="3876">
      <c r="A3876" s="5" t="s">
        <v>542</v>
      </c>
      <c r="B3876" s="149" t="str">
        <f>iferror(vlookup(A3876,Maps!$A$2:$B$111,2,false),"")</f>
        <v>Spot 05 - Sacred Forest Meadow</v>
      </c>
      <c r="C3876" s="7" t="s">
        <v>14</v>
      </c>
      <c r="D3876" s="7" t="s">
        <v>14</v>
      </c>
      <c r="E3876" s="7" t="s">
        <v>2484</v>
      </c>
      <c r="F3876" s="547" t="str">
        <f>iferror(vlookup(E3876,Rooms!$D$2:$E$621,2,false),"")</f>
        <v>Sacred Forest Meadow</v>
      </c>
      <c r="G3876" s="5" t="s">
        <v>2782</v>
      </c>
      <c r="H3876" s="536" t="s">
        <v>6426</v>
      </c>
      <c r="I3876" s="536" t="str">
        <f>iferror(vlookup(G3876,Objects!$A$2:$D$403,4,false),"")</f>
        <v>[Blank]</v>
      </c>
      <c r="J3876" s="537" t="s">
        <v>1073</v>
      </c>
    </row>
    <row r="3877">
      <c r="A3877" s="5" t="s">
        <v>542</v>
      </c>
      <c r="B3877" s="149" t="str">
        <f>iferror(vlookup(A3877,Maps!$A$2:$B$111,2,false),"")</f>
        <v>Spot 05 - Sacred Forest Meadow</v>
      </c>
      <c r="C3877" s="7" t="s">
        <v>14</v>
      </c>
      <c r="D3877" s="7" t="s">
        <v>14</v>
      </c>
      <c r="E3877" s="7" t="s">
        <v>2484</v>
      </c>
      <c r="F3877" s="547" t="str">
        <f>iferror(vlookup(E3877,Rooms!$D$2:$E$621,2,false),"")</f>
        <v>Sacred Forest Meadow</v>
      </c>
      <c r="G3877" s="5" t="s">
        <v>2860</v>
      </c>
      <c r="H3877" s="536" t="s">
        <v>6519</v>
      </c>
      <c r="I3877" s="536" t="str">
        <f>iferror(vlookup(G3877,Objects!$A$2:$D$403,4,false),"")</f>
        <v>Saria</v>
      </c>
      <c r="J3877" s="537" t="s">
        <v>1059</v>
      </c>
    </row>
    <row r="3878">
      <c r="A3878" s="5" t="s">
        <v>542</v>
      </c>
      <c r="B3878" s="149" t="str">
        <f>iferror(vlookup(A3878,Maps!$A$2:$B$111,2,false),"")</f>
        <v>Spot 05 - Sacred Forest Meadow</v>
      </c>
      <c r="C3878" s="7" t="s">
        <v>14</v>
      </c>
      <c r="D3878" s="7" t="s">
        <v>14</v>
      </c>
      <c r="E3878" s="7" t="s">
        <v>2484</v>
      </c>
      <c r="F3878" s="547" t="str">
        <f>iferror(vlookup(E3878,Rooms!$D$2:$E$621,2,false),"")</f>
        <v>Sacred Forest Meadow</v>
      </c>
      <c r="G3878" s="5" t="s">
        <v>3113</v>
      </c>
      <c r="H3878" s="536" t="s">
        <v>6920</v>
      </c>
      <c r="I3878" s="536" t="str">
        <f>iferror(vlookup(G3878,Objects!$A$2:$D$403,4,false),"")</f>
        <v>Bombable Boulder</v>
      </c>
      <c r="J3878" s="537" t="s">
        <v>1073</v>
      </c>
    </row>
    <row r="3879">
      <c r="A3879" s="5" t="s">
        <v>542</v>
      </c>
      <c r="B3879" s="149" t="str">
        <f>iferror(vlookup(A3879,Maps!$A$2:$B$111,2,false),"")</f>
        <v>Spot 05 - Sacred Forest Meadow</v>
      </c>
      <c r="C3879" s="7" t="s">
        <v>14</v>
      </c>
      <c r="D3879" s="7" t="s">
        <v>14</v>
      </c>
      <c r="E3879" s="7" t="s">
        <v>2484</v>
      </c>
      <c r="F3879" s="547" t="str">
        <f>iferror(vlookup(E3879,Rooms!$D$2:$E$621,2,false),"")</f>
        <v>Sacred Forest Meadow</v>
      </c>
      <c r="G3879" s="5" t="s">
        <v>3165</v>
      </c>
      <c r="H3879" s="536" t="s">
        <v>7002</v>
      </c>
      <c r="I3879" s="536" t="str">
        <f>iferror(vlookup(G3879,Objects!$A$2:$D$403,4,false),"")</f>
        <v>Wolfos</v>
      </c>
      <c r="J3879" s="537" t="s">
        <v>1059</v>
      </c>
    </row>
    <row r="3880">
      <c r="A3880" s="5" t="s">
        <v>542</v>
      </c>
      <c r="B3880" s="149" t="str">
        <f>iferror(vlookup(A3880,Maps!$A$2:$B$111,2,false),"")</f>
        <v>Spot 05 - Sacred Forest Meadow</v>
      </c>
      <c r="C3880" s="7" t="s">
        <v>14</v>
      </c>
      <c r="D3880" s="7" t="s">
        <v>14</v>
      </c>
      <c r="E3880" s="7" t="s">
        <v>2484</v>
      </c>
      <c r="F3880" s="547" t="str">
        <f>iferror(vlookup(E3880,Rooms!$D$2:$E$621,2,false),"")</f>
        <v>Sacred Forest Meadow</v>
      </c>
      <c r="G3880" s="5" t="s">
        <v>3172</v>
      </c>
      <c r="H3880" s="536" t="s">
        <v>7011</v>
      </c>
      <c r="I3880" s="536" t="str">
        <f>iferror(vlookup(G3880,Objects!$A$2:$D$403,4,false),"")</f>
        <v>Gossip Stone</v>
      </c>
      <c r="J3880" s="537" t="s">
        <v>1059</v>
      </c>
    </row>
    <row r="3881">
      <c r="A3881" s="54"/>
      <c r="B3881" s="116" t="str">
        <f>iferror(vlookup(A3881,Maps!$A$2:$B$111,2,false),"")</f>
        <v/>
      </c>
      <c r="C3881" s="539"/>
      <c r="D3881" s="539"/>
      <c r="E3881" s="539"/>
      <c r="F3881" s="540" t="str">
        <f>iferror(vlookup(E3881,Rooms!$D$2:$E$621,2,false),"")</f>
        <v/>
      </c>
      <c r="G3881" s="539"/>
      <c r="H3881" s="541"/>
      <c r="I3881" s="541" t="str">
        <f>iferror(vlookup(G3881,Objects!$A$2:$D$403,4,false),"")</f>
        <v/>
      </c>
      <c r="J3881" s="542"/>
    </row>
    <row r="3882">
      <c r="A3882" s="5" t="s">
        <v>542</v>
      </c>
      <c r="B3882" s="149" t="str">
        <f>iferror(vlookup(A3882,Maps!$A$2:$B$111,2,false),"")</f>
        <v>Spot 05 - Sacred Forest Meadow</v>
      </c>
      <c r="C3882" s="11" t="s">
        <v>682</v>
      </c>
      <c r="D3882" s="11" t="s">
        <v>14</v>
      </c>
      <c r="E3882" s="11" t="s">
        <v>2484</v>
      </c>
      <c r="F3882" s="538" t="str">
        <f>iferror(vlookup(E3882,Rooms!$D$2:$E$621,2,false),"")</f>
        <v>Sacred Forest Meadow</v>
      </c>
      <c r="G3882" s="5" t="s">
        <v>131</v>
      </c>
      <c r="H3882" s="536" t="s">
        <v>6343</v>
      </c>
      <c r="I3882" s="536" t="str">
        <f>iferror(vlookup(G3882,Objects!$A$2:$D$403,4,false),"")</f>
        <v>Warp Pad Base</v>
      </c>
      <c r="J3882" s="537" t="s">
        <v>1073</v>
      </c>
    </row>
    <row r="3883">
      <c r="A3883" s="5" t="s">
        <v>542</v>
      </c>
      <c r="B3883" s="149" t="str">
        <f>iferror(vlookup(A3883,Maps!$A$2:$B$111,2,false),"")</f>
        <v>Spot 05 - Sacred Forest Meadow</v>
      </c>
      <c r="C3883" s="7" t="s">
        <v>682</v>
      </c>
      <c r="D3883" s="7" t="s">
        <v>14</v>
      </c>
      <c r="E3883" s="7" t="s">
        <v>2484</v>
      </c>
      <c r="F3883" s="547" t="str">
        <f>iferror(vlookup(E3883,Rooms!$D$2:$E$621,2,false),"")</f>
        <v>Sacred Forest Meadow</v>
      </c>
      <c r="G3883" s="5" t="s">
        <v>631</v>
      </c>
      <c r="H3883" s="536" t="s">
        <v>6360</v>
      </c>
      <c r="I3883" s="536" t="str">
        <f>iferror(vlookup(G3883,Objects!$A$2:$D$403,4,false),"")</f>
        <v>Forest Warp Pad</v>
      </c>
      <c r="J3883" s="537" t="s">
        <v>1073</v>
      </c>
    </row>
    <row r="3884">
      <c r="A3884" s="5" t="s">
        <v>542</v>
      </c>
      <c r="B3884" s="149" t="str">
        <f>iferror(vlookup(A3884,Maps!$A$2:$B$111,2,false),"")</f>
        <v>Spot 05 - Sacred Forest Meadow</v>
      </c>
      <c r="C3884" s="7" t="s">
        <v>682</v>
      </c>
      <c r="D3884" s="7" t="s">
        <v>14</v>
      </c>
      <c r="E3884" s="7" t="s">
        <v>2484</v>
      </c>
      <c r="F3884" s="547" t="str">
        <f>iferror(vlookup(E3884,Rooms!$D$2:$E$621,2,false),"")</f>
        <v>Sacred Forest Meadow</v>
      </c>
      <c r="G3884" s="5" t="s">
        <v>2782</v>
      </c>
      <c r="H3884" s="536" t="s">
        <v>6426</v>
      </c>
      <c r="I3884" s="536" t="str">
        <f>iferror(vlookup(G3884,Objects!$A$2:$D$403,4,false),"")</f>
        <v>[Blank]</v>
      </c>
      <c r="J3884" s="537" t="s">
        <v>1073</v>
      </c>
    </row>
    <row r="3885">
      <c r="A3885" s="5" t="s">
        <v>542</v>
      </c>
      <c r="B3885" s="149" t="str">
        <f>iferror(vlookup(A3885,Maps!$A$2:$B$111,2,false),"")</f>
        <v>Spot 05 - Sacred Forest Meadow</v>
      </c>
      <c r="C3885" s="7" t="s">
        <v>682</v>
      </c>
      <c r="D3885" s="7" t="s">
        <v>14</v>
      </c>
      <c r="E3885" s="7" t="s">
        <v>2484</v>
      </c>
      <c r="F3885" s="547" t="str">
        <f>iferror(vlookup(E3885,Rooms!$D$2:$E$621,2,false),"")</f>
        <v>Sacred Forest Meadow</v>
      </c>
      <c r="G3885" s="5" t="s">
        <v>2772</v>
      </c>
      <c r="H3885" s="536" t="s">
        <v>6414</v>
      </c>
      <c r="I3885" s="536" t="str">
        <f>iferror(vlookup(G3885,Objects!$A$2:$D$403,4,false),"")</f>
        <v>Sheik</v>
      </c>
      <c r="J3885" s="537" t="s">
        <v>1059</v>
      </c>
    </row>
    <row r="3886">
      <c r="A3886" s="5" t="s">
        <v>542</v>
      </c>
      <c r="B3886" s="149" t="str">
        <f>iferror(vlookup(A3886,Maps!$A$2:$B$111,2,false),"")</f>
        <v>Spot 05 - Sacred Forest Meadow</v>
      </c>
      <c r="C3886" s="7" t="s">
        <v>682</v>
      </c>
      <c r="D3886" s="7" t="s">
        <v>14</v>
      </c>
      <c r="E3886" s="7" t="s">
        <v>2484</v>
      </c>
      <c r="F3886" s="547" t="str">
        <f>iferror(vlookup(E3886,Rooms!$D$2:$E$621,2,false),"")</f>
        <v>Sacred Forest Meadow</v>
      </c>
      <c r="G3886" s="5" t="s">
        <v>3113</v>
      </c>
      <c r="H3886" s="536" t="s">
        <v>6920</v>
      </c>
      <c r="I3886" s="536" t="str">
        <f>iferror(vlookup(G3886,Objects!$A$2:$D$403,4,false),"")</f>
        <v>Bombable Boulder</v>
      </c>
      <c r="J3886" s="537" t="s">
        <v>1073</v>
      </c>
    </row>
    <row r="3887">
      <c r="A3887" s="5" t="s">
        <v>542</v>
      </c>
      <c r="B3887" s="149" t="str">
        <f>iferror(vlookup(A3887,Maps!$A$2:$B$111,2,false),"")</f>
        <v>Spot 05 - Sacred Forest Meadow</v>
      </c>
      <c r="C3887" s="7" t="s">
        <v>682</v>
      </c>
      <c r="D3887" s="7" t="s">
        <v>14</v>
      </c>
      <c r="E3887" s="7" t="s">
        <v>2484</v>
      </c>
      <c r="F3887" s="547" t="str">
        <f>iferror(vlookup(E3887,Rooms!$D$2:$E$621,2,false),"")</f>
        <v>Sacred Forest Meadow</v>
      </c>
      <c r="G3887" s="5" t="s">
        <v>343</v>
      </c>
      <c r="H3887" s="536" t="s">
        <v>6222</v>
      </c>
      <c r="I3887" s="536" t="str">
        <f>iferror(vlookup(G3887,Objects!$A$2:$D$403,4,false),"")</f>
        <v>Moblins</v>
      </c>
      <c r="J3887" s="537" t="s">
        <v>1059</v>
      </c>
    </row>
    <row r="3888">
      <c r="A3888" s="5" t="s">
        <v>542</v>
      </c>
      <c r="B3888" s="149" t="str">
        <f>iferror(vlookup(A3888,Maps!$A$2:$B$111,2,false),"")</f>
        <v>Spot 05 - Sacred Forest Meadow</v>
      </c>
      <c r="C3888" s="7" t="s">
        <v>682</v>
      </c>
      <c r="D3888" s="7" t="s">
        <v>14</v>
      </c>
      <c r="E3888" s="7" t="s">
        <v>2484</v>
      </c>
      <c r="F3888" s="547" t="str">
        <f>iferror(vlookup(E3888,Rooms!$D$2:$E$621,2,false),"")</f>
        <v>Sacred Forest Meadow</v>
      </c>
      <c r="G3888" s="5" t="s">
        <v>3172</v>
      </c>
      <c r="H3888" s="536" t="s">
        <v>7011</v>
      </c>
      <c r="I3888" s="536" t="str">
        <f>iferror(vlookup(G3888,Objects!$A$2:$D$403,4,false),"")</f>
        <v>Gossip Stone</v>
      </c>
      <c r="J3888" s="537" t="s">
        <v>1059</v>
      </c>
    </row>
    <row r="3889">
      <c r="A3889" s="5" t="s">
        <v>542</v>
      </c>
      <c r="B3889" s="149" t="str">
        <f>iferror(vlookup(A3889,Maps!$A$2:$B$111,2,false),"")</f>
        <v>Spot 05 - Sacred Forest Meadow</v>
      </c>
      <c r="C3889" s="7" t="s">
        <v>682</v>
      </c>
      <c r="D3889" s="7" t="s">
        <v>14</v>
      </c>
      <c r="E3889" s="7" t="s">
        <v>2484</v>
      </c>
      <c r="F3889" s="547" t="str">
        <f>iferror(vlookup(E3889,Rooms!$D$2:$E$621,2,false),"")</f>
        <v>Sacred Forest Meadow</v>
      </c>
      <c r="G3889" s="5" t="s">
        <v>265</v>
      </c>
      <c r="H3889" s="536" t="s">
        <v>6193</v>
      </c>
      <c r="I3889" s="536" t="str">
        <f>iferror(vlookup(G3889,Objects!$A$2:$D$403,4,false),"")</f>
        <v>Skulltulas &amp; Gold Skulltula Token</v>
      </c>
      <c r="J3889" s="537" t="s">
        <v>1059</v>
      </c>
    </row>
    <row r="3890">
      <c r="A3890" s="5" t="s">
        <v>542</v>
      </c>
      <c r="B3890" s="149" t="str">
        <f>iferror(vlookup(A3890,Maps!$A$2:$B$111,2,false),"")</f>
        <v>Spot 05 - Sacred Forest Meadow</v>
      </c>
      <c r="C3890" s="7" t="s">
        <v>682</v>
      </c>
      <c r="D3890" s="7" t="s">
        <v>14</v>
      </c>
      <c r="E3890" s="7" t="s">
        <v>2484</v>
      </c>
      <c r="F3890" s="547" t="str">
        <f>iferror(vlookup(E3890,Rooms!$D$2:$E$621,2,false),"")</f>
        <v>Sacred Forest Meadow</v>
      </c>
      <c r="G3890" s="5" t="s">
        <v>3095</v>
      </c>
      <c r="H3890" s="536" t="s">
        <v>6881</v>
      </c>
      <c r="I3890" s="536" t="str">
        <f>iferror(vlookup(G3890,Objects!$A$2:$D$403,4,false),"")</f>
        <v>Pierre &amp; Bonooru</v>
      </c>
      <c r="J3890" s="537" t="s">
        <v>1059</v>
      </c>
    </row>
    <row r="3891">
      <c r="A3891" s="5" t="s">
        <v>542</v>
      </c>
      <c r="B3891" s="149" t="str">
        <f>iferror(vlookup(A3891,Maps!$A$2:$B$111,2,false),"")</f>
        <v>Spot 05 - Sacred Forest Meadow</v>
      </c>
      <c r="C3891" s="7" t="s">
        <v>682</v>
      </c>
      <c r="D3891" s="7" t="s">
        <v>14</v>
      </c>
      <c r="E3891" s="7" t="s">
        <v>2484</v>
      </c>
      <c r="F3891" s="547" t="str">
        <f>iferror(vlookup(E3891,Rooms!$D$2:$E$621,2,false),"")</f>
        <v>Sacred Forest Meadow</v>
      </c>
      <c r="G3891" s="5" t="s">
        <v>475</v>
      </c>
      <c r="H3891" s="536" t="s">
        <v>6278</v>
      </c>
      <c r="I3891" s="536" t="str">
        <f>iferror(vlookup(G3891,Objects!$A$2:$D$403,4,false),"")</f>
        <v>Warp Circle &amp; Rupee Prism</v>
      </c>
      <c r="J3891" s="537" t="s">
        <v>1059</v>
      </c>
    </row>
    <row r="3892">
      <c r="A3892" s="54"/>
      <c r="B3892" s="116" t="str">
        <f>iferror(vlookup(A3892,Maps!$A$2:$B$111,2,false),"")</f>
        <v/>
      </c>
      <c r="C3892" s="539"/>
      <c r="D3892" s="539"/>
      <c r="E3892" s="539"/>
      <c r="F3892" s="540" t="str">
        <f>iferror(vlookup(E3892,Rooms!$D$2:$E$621,2,false),"")</f>
        <v/>
      </c>
      <c r="G3892" s="539"/>
      <c r="H3892" s="541"/>
      <c r="I3892" s="541" t="str">
        <f>iferror(vlookup(G3892,Objects!$A$2:$D$403,4,false),"")</f>
        <v/>
      </c>
      <c r="J3892" s="542"/>
    </row>
    <row r="3893">
      <c r="A3893" s="5" t="s">
        <v>542</v>
      </c>
      <c r="B3893" s="149" t="str">
        <f>iferror(vlookup(A3893,Maps!$A$2:$B$111,2,false),"")</f>
        <v>Spot 05 - Sacred Forest Meadow</v>
      </c>
      <c r="C3893" s="11" t="s">
        <v>686</v>
      </c>
      <c r="D3893" s="11" t="s">
        <v>14</v>
      </c>
      <c r="E3893" s="11" t="s">
        <v>2484</v>
      </c>
      <c r="F3893" s="538" t="str">
        <f>iferror(vlookup(E3893,Rooms!$D$2:$E$621,2,false),"")</f>
        <v>Sacred Forest Meadow</v>
      </c>
      <c r="G3893" s="5" t="s">
        <v>131</v>
      </c>
      <c r="H3893" s="536" t="s">
        <v>6343</v>
      </c>
      <c r="I3893" s="536" t="str">
        <f>iferror(vlookup(G3893,Objects!$A$2:$D$403,4,false),"")</f>
        <v>Warp Pad Base</v>
      </c>
      <c r="J3893" s="537" t="s">
        <v>1073</v>
      </c>
    </row>
    <row r="3894">
      <c r="A3894" s="5" t="s">
        <v>542</v>
      </c>
      <c r="B3894" s="149" t="str">
        <f>iferror(vlookup(A3894,Maps!$A$2:$B$111,2,false),"")</f>
        <v>Spot 05 - Sacred Forest Meadow</v>
      </c>
      <c r="C3894" s="7" t="s">
        <v>686</v>
      </c>
      <c r="D3894" s="7" t="s">
        <v>14</v>
      </c>
      <c r="E3894" s="7" t="s">
        <v>2484</v>
      </c>
      <c r="F3894" s="547" t="str">
        <f>iferror(vlookup(E3894,Rooms!$D$2:$E$621,2,false),"")</f>
        <v>Sacred Forest Meadow</v>
      </c>
      <c r="G3894" s="5" t="s">
        <v>631</v>
      </c>
      <c r="H3894" s="536" t="s">
        <v>6360</v>
      </c>
      <c r="I3894" s="536" t="str">
        <f>iferror(vlookup(G3894,Objects!$A$2:$D$403,4,false),"")</f>
        <v>Forest Warp Pad</v>
      </c>
      <c r="J3894" s="537" t="s">
        <v>1073</v>
      </c>
    </row>
    <row r="3895">
      <c r="A3895" s="5" t="s">
        <v>542</v>
      </c>
      <c r="B3895" s="149" t="str">
        <f>iferror(vlookup(A3895,Maps!$A$2:$B$111,2,false),"")</f>
        <v>Spot 05 - Sacred Forest Meadow</v>
      </c>
      <c r="C3895" s="7" t="s">
        <v>686</v>
      </c>
      <c r="D3895" s="7" t="s">
        <v>14</v>
      </c>
      <c r="E3895" s="7" t="s">
        <v>2484</v>
      </c>
      <c r="F3895" s="547" t="str">
        <f>iferror(vlookup(E3895,Rooms!$D$2:$E$621,2,false),"")</f>
        <v>Sacred Forest Meadow</v>
      </c>
      <c r="G3895" s="5" t="s">
        <v>637</v>
      </c>
      <c r="H3895" s="536" t="s">
        <v>6363</v>
      </c>
      <c r="I3895" s="536" t="str">
        <f>iferror(vlookup(G3895,Objects!$A$2:$D$403,4,false),"")</f>
        <v>Ocarina Pedestal</v>
      </c>
      <c r="J3895" s="537" t="s">
        <v>1073</v>
      </c>
    </row>
    <row r="3896">
      <c r="A3896" s="5" t="s">
        <v>542</v>
      </c>
      <c r="B3896" s="149" t="str">
        <f>iferror(vlookup(A3896,Maps!$A$2:$B$111,2,false),"")</f>
        <v>Spot 05 - Sacred Forest Meadow</v>
      </c>
      <c r="C3896" s="7" t="s">
        <v>686</v>
      </c>
      <c r="D3896" s="7" t="s">
        <v>14</v>
      </c>
      <c r="E3896" s="7" t="s">
        <v>2484</v>
      </c>
      <c r="F3896" s="547" t="str">
        <f>iferror(vlookup(E3896,Rooms!$D$2:$E$621,2,false),"")</f>
        <v>Sacred Forest Meadow</v>
      </c>
      <c r="G3896" s="5" t="s">
        <v>398</v>
      </c>
      <c r="H3896" s="536" t="s">
        <v>6241</v>
      </c>
      <c r="I3896" s="536" t="str">
        <f>iferror(vlookup(G3896,Objects!$A$2:$D$403,4,false),"")</f>
        <v>Deku Babas</v>
      </c>
      <c r="J3896" s="537" t="s">
        <v>1073</v>
      </c>
    </row>
    <row r="3897">
      <c r="A3897" s="5" t="s">
        <v>542</v>
      </c>
      <c r="B3897" s="149" t="str">
        <f>iferror(vlookup(A3897,Maps!$A$2:$B$111,2,false),"")</f>
        <v>Spot 05 - Sacred Forest Meadow</v>
      </c>
      <c r="C3897" s="7" t="s">
        <v>686</v>
      </c>
      <c r="D3897" s="7" t="s">
        <v>14</v>
      </c>
      <c r="E3897" s="7" t="s">
        <v>2484</v>
      </c>
      <c r="F3897" s="547" t="str">
        <f>iferror(vlookup(E3897,Rooms!$D$2:$E$621,2,false),"")</f>
        <v>Sacred Forest Meadow</v>
      </c>
      <c r="G3897" s="5" t="s">
        <v>242</v>
      </c>
      <c r="H3897" s="536" t="s">
        <v>6282</v>
      </c>
      <c r="I3897" s="536" t="str">
        <f>iferror(vlookup(G3897,Objects!$A$2:$D$403,4,false),"")</f>
        <v>Mad Scrub</v>
      </c>
      <c r="J3897" s="537" t="s">
        <v>1073</v>
      </c>
    </row>
    <row r="3898">
      <c r="A3898" s="5" t="s">
        <v>542</v>
      </c>
      <c r="B3898" s="149" t="str">
        <f>iferror(vlookup(A3898,Maps!$A$2:$B$111,2,false),"")</f>
        <v>Spot 05 - Sacred Forest Meadow</v>
      </c>
      <c r="C3898" s="7" t="s">
        <v>686</v>
      </c>
      <c r="D3898" s="7" t="s">
        <v>14</v>
      </c>
      <c r="E3898" s="7" t="s">
        <v>2484</v>
      </c>
      <c r="F3898" s="547" t="str">
        <f>iferror(vlookup(E3898,Rooms!$D$2:$E$621,2,false),"")</f>
        <v>Sacred Forest Meadow</v>
      </c>
      <c r="G3898" s="5" t="s">
        <v>184</v>
      </c>
      <c r="H3898" s="536" t="s">
        <v>6176</v>
      </c>
      <c r="I3898" s="536" t="str">
        <f>iferror(vlookup(G3898,Objects!$A$2:$D$403,4,false),"")</f>
        <v>Peahat</v>
      </c>
      <c r="J3898" s="537" t="s">
        <v>1073</v>
      </c>
    </row>
    <row r="3899">
      <c r="A3899" s="5" t="s">
        <v>542</v>
      </c>
      <c r="B3899" s="149" t="str">
        <f>iferror(vlookup(A3899,Maps!$A$2:$B$111,2,false),"")</f>
        <v>Spot 05 - Sacred Forest Meadow</v>
      </c>
      <c r="C3899" s="7" t="s">
        <v>686</v>
      </c>
      <c r="D3899" s="7" t="s">
        <v>14</v>
      </c>
      <c r="E3899" s="7" t="s">
        <v>2484</v>
      </c>
      <c r="F3899" s="547" t="str">
        <f>iferror(vlookup(E3899,Rooms!$D$2:$E$621,2,false),"")</f>
        <v>Sacred Forest Meadow</v>
      </c>
      <c r="G3899" s="5" t="s">
        <v>2772</v>
      </c>
      <c r="H3899" s="536" t="s">
        <v>6414</v>
      </c>
      <c r="I3899" s="536" t="str">
        <f>iferror(vlookup(G3899,Objects!$A$2:$D$403,4,false),"")</f>
        <v>Sheik</v>
      </c>
      <c r="J3899" s="537" t="s">
        <v>1059</v>
      </c>
    </row>
    <row r="3900">
      <c r="A3900" s="5" t="s">
        <v>542</v>
      </c>
      <c r="B3900" s="149" t="str">
        <f>iferror(vlookup(A3900,Maps!$A$2:$B$111,2,false),"")</f>
        <v>Spot 05 - Sacred Forest Meadow</v>
      </c>
      <c r="C3900" s="7" t="s">
        <v>686</v>
      </c>
      <c r="D3900" s="7" t="s">
        <v>14</v>
      </c>
      <c r="E3900" s="7" t="s">
        <v>2484</v>
      </c>
      <c r="F3900" s="547" t="str">
        <f>iferror(vlookup(E3900,Rooms!$D$2:$E$621,2,false),"")</f>
        <v>Sacred Forest Meadow</v>
      </c>
      <c r="G3900" s="5" t="s">
        <v>1037</v>
      </c>
      <c r="H3900" s="536" t="s">
        <v>6501</v>
      </c>
      <c r="I3900" s="536" t="str">
        <f>iferror(vlookup(G3900,Objects!$A$2:$D$403,4,false),"")</f>
        <v>Item Model - Music Notes</v>
      </c>
      <c r="J3900" s="537" t="s">
        <v>1073</v>
      </c>
    </row>
    <row r="3901">
      <c r="A3901" s="5" t="s">
        <v>542</v>
      </c>
      <c r="B3901" s="149" t="str">
        <f>iferror(vlookup(A3901,Maps!$A$2:$B$111,2,false),"")</f>
        <v>Spot 05 - Sacred Forest Meadow</v>
      </c>
      <c r="C3901" s="7" t="s">
        <v>686</v>
      </c>
      <c r="D3901" s="7" t="s">
        <v>14</v>
      </c>
      <c r="E3901" s="7" t="s">
        <v>2484</v>
      </c>
      <c r="F3901" s="547" t="str">
        <f>iferror(vlookup(E3901,Rooms!$D$2:$E$621,2,false),"")</f>
        <v>Sacred Forest Meadow</v>
      </c>
      <c r="G3901" s="5" t="s">
        <v>2782</v>
      </c>
      <c r="H3901" s="536" t="s">
        <v>6426</v>
      </c>
      <c r="I3901" s="536" t="str">
        <f>iferror(vlookup(G3901,Objects!$A$2:$D$403,4,false),"")</f>
        <v>[Blank]</v>
      </c>
      <c r="J3901" s="537" t="s">
        <v>1073</v>
      </c>
    </row>
    <row r="3902">
      <c r="A3902" s="54"/>
      <c r="B3902" s="116" t="str">
        <f>iferror(vlookup(A3902,Maps!$A$2:$B$111,2,false),"")</f>
        <v/>
      </c>
      <c r="C3902" s="539"/>
      <c r="D3902" s="539"/>
      <c r="E3902" s="539"/>
      <c r="F3902" s="540" t="str">
        <f>iferror(vlookup(E3902,Rooms!$D$2:$E$621,2,false),"")</f>
        <v/>
      </c>
      <c r="G3902" s="539"/>
      <c r="H3902" s="541"/>
      <c r="I3902" s="541" t="str">
        <f>iferror(vlookup(G3902,Objects!$A$2:$D$403,4,false),"")</f>
        <v/>
      </c>
      <c r="J3902" s="542"/>
    </row>
    <row r="3903">
      <c r="A3903" s="5" t="s">
        <v>542</v>
      </c>
      <c r="B3903" s="149" t="str">
        <f>iferror(vlookup(A3903,Maps!$A$2:$B$111,2,false),"")</f>
        <v>Spot 05 - Sacred Forest Meadow</v>
      </c>
      <c r="C3903" s="11" t="s">
        <v>688</v>
      </c>
      <c r="D3903" s="11" t="s">
        <v>14</v>
      </c>
      <c r="E3903" s="11" t="s">
        <v>2484</v>
      </c>
      <c r="F3903" s="538" t="str">
        <f>iferror(vlookup(E3903,Rooms!$D$2:$E$621,2,false),"")</f>
        <v>Sacred Forest Meadow</v>
      </c>
      <c r="G3903" s="5" t="s">
        <v>131</v>
      </c>
      <c r="H3903" s="536" t="s">
        <v>6343</v>
      </c>
      <c r="I3903" s="536" t="str">
        <f>iferror(vlookup(G3903,Objects!$A$2:$D$403,4,false),"")</f>
        <v>Warp Pad Base</v>
      </c>
      <c r="J3903" s="537" t="s">
        <v>1073</v>
      </c>
    </row>
    <row r="3904">
      <c r="A3904" s="5" t="s">
        <v>542</v>
      </c>
      <c r="B3904" s="149" t="str">
        <f>iferror(vlookup(A3904,Maps!$A$2:$B$111,2,false),"")</f>
        <v>Spot 05 - Sacred Forest Meadow</v>
      </c>
      <c r="C3904" s="7" t="s">
        <v>688</v>
      </c>
      <c r="D3904" s="7" t="s">
        <v>14</v>
      </c>
      <c r="E3904" s="7" t="s">
        <v>2484</v>
      </c>
      <c r="F3904" s="547" t="str">
        <f>iferror(vlookup(E3904,Rooms!$D$2:$E$621,2,false),"")</f>
        <v>Sacred Forest Meadow</v>
      </c>
      <c r="G3904" s="5" t="s">
        <v>631</v>
      </c>
      <c r="H3904" s="536" t="s">
        <v>6360</v>
      </c>
      <c r="I3904" s="536" t="str">
        <f>iferror(vlookup(G3904,Objects!$A$2:$D$403,4,false),"")</f>
        <v>Forest Warp Pad</v>
      </c>
      <c r="J3904" s="537" t="s">
        <v>1073</v>
      </c>
    </row>
    <row r="3905">
      <c r="A3905" s="5" t="s">
        <v>542</v>
      </c>
      <c r="B3905" s="149" t="str">
        <f>iferror(vlookup(A3905,Maps!$A$2:$B$111,2,false),"")</f>
        <v>Spot 05 - Sacred Forest Meadow</v>
      </c>
      <c r="C3905" s="7" t="s">
        <v>688</v>
      </c>
      <c r="D3905" s="7" t="s">
        <v>14</v>
      </c>
      <c r="E3905" s="7" t="s">
        <v>2484</v>
      </c>
      <c r="F3905" s="547" t="str">
        <f>iferror(vlookup(E3905,Rooms!$D$2:$E$621,2,false),"")</f>
        <v>Sacred Forest Meadow</v>
      </c>
      <c r="G3905" s="5" t="s">
        <v>637</v>
      </c>
      <c r="H3905" s="536" t="s">
        <v>6363</v>
      </c>
      <c r="I3905" s="536" t="str">
        <f>iferror(vlookup(G3905,Objects!$A$2:$D$403,4,false),"")</f>
        <v>Ocarina Pedestal</v>
      </c>
      <c r="J3905" s="537" t="s">
        <v>1073</v>
      </c>
    </row>
    <row r="3906">
      <c r="A3906" s="5" t="s">
        <v>542</v>
      </c>
      <c r="B3906" s="149" t="str">
        <f>iferror(vlookup(A3906,Maps!$A$2:$B$111,2,false),"")</f>
        <v>Spot 05 - Sacred Forest Meadow</v>
      </c>
      <c r="C3906" s="7" t="s">
        <v>688</v>
      </c>
      <c r="D3906" s="7" t="s">
        <v>14</v>
      </c>
      <c r="E3906" s="7" t="s">
        <v>2484</v>
      </c>
      <c r="F3906" s="547" t="str">
        <f>iferror(vlookup(E3906,Rooms!$D$2:$E$621,2,false),"")</f>
        <v>Sacred Forest Meadow</v>
      </c>
      <c r="G3906" s="5" t="s">
        <v>398</v>
      </c>
      <c r="H3906" s="536" t="s">
        <v>6241</v>
      </c>
      <c r="I3906" s="536" t="str">
        <f>iferror(vlookup(G3906,Objects!$A$2:$D$403,4,false),"")</f>
        <v>Deku Babas</v>
      </c>
      <c r="J3906" s="537" t="s">
        <v>1073</v>
      </c>
    </row>
    <row r="3907">
      <c r="A3907" s="5" t="s">
        <v>542</v>
      </c>
      <c r="B3907" s="149" t="str">
        <f>iferror(vlookup(A3907,Maps!$A$2:$B$111,2,false),"")</f>
        <v>Spot 05 - Sacred Forest Meadow</v>
      </c>
      <c r="C3907" s="7" t="s">
        <v>688</v>
      </c>
      <c r="D3907" s="7" t="s">
        <v>14</v>
      </c>
      <c r="E3907" s="7" t="s">
        <v>2484</v>
      </c>
      <c r="F3907" s="547" t="str">
        <f>iferror(vlookup(E3907,Rooms!$D$2:$E$621,2,false),"")</f>
        <v>Sacred Forest Meadow</v>
      </c>
      <c r="G3907" s="5" t="s">
        <v>242</v>
      </c>
      <c r="H3907" s="536" t="s">
        <v>6282</v>
      </c>
      <c r="I3907" s="536" t="str">
        <f>iferror(vlookup(G3907,Objects!$A$2:$D$403,4,false),"")</f>
        <v>Mad Scrub</v>
      </c>
      <c r="J3907" s="537" t="s">
        <v>1073</v>
      </c>
    </row>
    <row r="3908">
      <c r="A3908" s="5" t="s">
        <v>542</v>
      </c>
      <c r="B3908" s="149" t="str">
        <f>iferror(vlookup(A3908,Maps!$A$2:$B$111,2,false),"")</f>
        <v>Spot 05 - Sacred Forest Meadow</v>
      </c>
      <c r="C3908" s="7" t="s">
        <v>688</v>
      </c>
      <c r="D3908" s="7" t="s">
        <v>14</v>
      </c>
      <c r="E3908" s="7" t="s">
        <v>2484</v>
      </c>
      <c r="F3908" s="547" t="str">
        <f>iferror(vlookup(E3908,Rooms!$D$2:$E$621,2,false),"")</f>
        <v>Sacred Forest Meadow</v>
      </c>
      <c r="G3908" s="5" t="s">
        <v>184</v>
      </c>
      <c r="H3908" s="536" t="s">
        <v>6176</v>
      </c>
      <c r="I3908" s="536" t="str">
        <f>iferror(vlookup(G3908,Objects!$A$2:$D$403,4,false),"")</f>
        <v>Peahat</v>
      </c>
      <c r="J3908" s="537" t="s">
        <v>1073</v>
      </c>
    </row>
    <row r="3909">
      <c r="A3909" s="5" t="s">
        <v>542</v>
      </c>
      <c r="B3909" s="149" t="str">
        <f>iferror(vlookup(A3909,Maps!$A$2:$B$111,2,false),"")</f>
        <v>Spot 05 - Sacred Forest Meadow</v>
      </c>
      <c r="C3909" s="7" t="s">
        <v>688</v>
      </c>
      <c r="D3909" s="7" t="s">
        <v>14</v>
      </c>
      <c r="E3909" s="7" t="s">
        <v>2484</v>
      </c>
      <c r="F3909" s="547" t="str">
        <f>iferror(vlookup(E3909,Rooms!$D$2:$E$621,2,false),"")</f>
        <v>Sacred Forest Meadow</v>
      </c>
      <c r="G3909" s="5" t="s">
        <v>2772</v>
      </c>
      <c r="H3909" s="536" t="s">
        <v>6414</v>
      </c>
      <c r="I3909" s="536" t="str">
        <f>iferror(vlookup(G3909,Objects!$A$2:$D$403,4,false),"")</f>
        <v>Sheik</v>
      </c>
      <c r="J3909" s="537" t="s">
        <v>1059</v>
      </c>
    </row>
    <row r="3910">
      <c r="A3910" s="5" t="s">
        <v>542</v>
      </c>
      <c r="B3910" s="149" t="str">
        <f>iferror(vlookup(A3910,Maps!$A$2:$B$111,2,false),"")</f>
        <v>Spot 05 - Sacred Forest Meadow</v>
      </c>
      <c r="C3910" s="7" t="s">
        <v>688</v>
      </c>
      <c r="D3910" s="7" t="s">
        <v>14</v>
      </c>
      <c r="E3910" s="7" t="s">
        <v>2484</v>
      </c>
      <c r="F3910" s="547" t="str">
        <f>iferror(vlookup(E3910,Rooms!$D$2:$E$621,2,false),"")</f>
        <v>Sacred Forest Meadow</v>
      </c>
      <c r="G3910" s="5" t="s">
        <v>1037</v>
      </c>
      <c r="H3910" s="536" t="s">
        <v>6501</v>
      </c>
      <c r="I3910" s="536" t="str">
        <f>iferror(vlookup(G3910,Objects!$A$2:$D$403,4,false),"")</f>
        <v>Item Model - Music Notes</v>
      </c>
      <c r="J3910" s="537" t="s">
        <v>1073</v>
      </c>
    </row>
    <row r="3911">
      <c r="A3911" s="5" t="s">
        <v>542</v>
      </c>
      <c r="B3911" s="149" t="str">
        <f>iferror(vlookup(A3911,Maps!$A$2:$B$111,2,false),"")</f>
        <v>Spot 05 - Sacred Forest Meadow</v>
      </c>
      <c r="C3911" s="7" t="s">
        <v>688</v>
      </c>
      <c r="D3911" s="7" t="s">
        <v>14</v>
      </c>
      <c r="E3911" s="7" t="s">
        <v>2484</v>
      </c>
      <c r="F3911" s="547" t="str">
        <f>iferror(vlookup(E3911,Rooms!$D$2:$E$621,2,false),"")</f>
        <v>Sacred Forest Meadow</v>
      </c>
      <c r="G3911" s="5" t="s">
        <v>2782</v>
      </c>
      <c r="H3911" s="536" t="s">
        <v>6426</v>
      </c>
      <c r="I3911" s="536" t="str">
        <f>iferror(vlookup(G3911,Objects!$A$2:$D$403,4,false),"")</f>
        <v>[Blank]</v>
      </c>
      <c r="J3911" s="537" t="s">
        <v>1073</v>
      </c>
    </row>
    <row r="3912">
      <c r="A3912" s="5" t="s">
        <v>542</v>
      </c>
      <c r="B3912" s="149" t="str">
        <f>iferror(vlookup(A3912,Maps!$A$2:$B$111,2,false),"")</f>
        <v>Spot 05 - Sacred Forest Meadow</v>
      </c>
      <c r="C3912" s="7" t="s">
        <v>688</v>
      </c>
      <c r="D3912" s="7" t="s">
        <v>14</v>
      </c>
      <c r="E3912" s="7" t="s">
        <v>2484</v>
      </c>
      <c r="F3912" s="547" t="str">
        <f>iferror(vlookup(E3912,Rooms!$D$2:$E$621,2,false),"")</f>
        <v>Sacred Forest Meadow</v>
      </c>
      <c r="G3912" s="5" t="s">
        <v>2860</v>
      </c>
      <c r="H3912" s="536" t="s">
        <v>6519</v>
      </c>
      <c r="I3912" s="536" t="str">
        <f>iferror(vlookup(G3912,Objects!$A$2:$D$403,4,false),"")</f>
        <v>Saria</v>
      </c>
      <c r="J3912" s="537" t="s">
        <v>1059</v>
      </c>
    </row>
    <row r="3913">
      <c r="A3913" s="539"/>
      <c r="B3913" s="116" t="str">
        <f>iferror(vlookup(A3913,Maps!$A$2:$B$111,2,false),"")</f>
        <v/>
      </c>
      <c r="C3913" s="539"/>
      <c r="D3913" s="539"/>
      <c r="E3913" s="539"/>
      <c r="F3913" s="540" t="str">
        <f>iferror(vlookup(E3913,Rooms!$D$2:$E$621,2,false),"")</f>
        <v/>
      </c>
      <c r="G3913" s="539"/>
      <c r="H3913" s="541"/>
      <c r="I3913" s="541" t="str">
        <f>iferror(vlookup(G3913,Objects!$A$2:$D$403,4,false),"")</f>
        <v/>
      </c>
      <c r="J3913" s="542"/>
    </row>
    <row r="3914">
      <c r="A3914" s="5" t="s">
        <v>547</v>
      </c>
      <c r="B3914" s="149" t="str">
        <f>iferror(vlookup(A3914,Maps!$A$2:$B$111,2,false),"")</f>
        <v>Spot 06 - Lake Hylia</v>
      </c>
      <c r="C3914" s="11" t="s">
        <v>14</v>
      </c>
      <c r="D3914" s="11" t="s">
        <v>14</v>
      </c>
      <c r="E3914" s="11" t="s">
        <v>2487</v>
      </c>
      <c r="F3914" s="538" t="str">
        <f>iferror(vlookup(E3914,Rooms!$D$2:$E$621,2,false),"")</f>
        <v>Lake Hylia</v>
      </c>
      <c r="G3914" s="5" t="s">
        <v>649</v>
      </c>
      <c r="H3914" s="536" t="s">
        <v>6369</v>
      </c>
      <c r="I3914" s="536" t="str">
        <f>iferror(vlookup(G3914,Objects!$A$2:$D$403,4,false),"")</f>
        <v>Lake Hylia Objects</v>
      </c>
      <c r="J3914" s="537" t="s">
        <v>1059</v>
      </c>
    </row>
    <row r="3915">
      <c r="A3915" s="5" t="s">
        <v>547</v>
      </c>
      <c r="B3915" s="149" t="str">
        <f>iferror(vlookup(A3915,Maps!$A$2:$B$111,2,false),"")</f>
        <v>Spot 06 - Lake Hylia</v>
      </c>
      <c r="C3915" s="7" t="s">
        <v>14</v>
      </c>
      <c r="D3915" s="7" t="s">
        <v>14</v>
      </c>
      <c r="E3915" s="7" t="s">
        <v>2487</v>
      </c>
      <c r="F3915" s="547" t="str">
        <f>iferror(vlookup(E3915,Rooms!$D$2:$E$621,2,false),"")</f>
        <v>Lake Hylia</v>
      </c>
      <c r="G3915" s="5" t="s">
        <v>131</v>
      </c>
      <c r="H3915" s="536" t="s">
        <v>6343</v>
      </c>
      <c r="I3915" s="536" t="str">
        <f>iferror(vlookup(G3915,Objects!$A$2:$D$403,4,false),"")</f>
        <v>Warp Pad Base</v>
      </c>
      <c r="J3915" s="537" t="s">
        <v>1073</v>
      </c>
    </row>
    <row r="3916">
      <c r="A3916" s="5" t="s">
        <v>547</v>
      </c>
      <c r="B3916" s="149" t="str">
        <f>iferror(vlookup(A3916,Maps!$A$2:$B$111,2,false),"")</f>
        <v>Spot 06 - Lake Hylia</v>
      </c>
      <c r="C3916" s="7" t="s">
        <v>14</v>
      </c>
      <c r="D3916" s="7" t="s">
        <v>14</v>
      </c>
      <c r="E3916" s="7" t="s">
        <v>2487</v>
      </c>
      <c r="F3916" s="547" t="str">
        <f>iferror(vlookup(E3916,Rooms!$D$2:$E$621,2,false),"")</f>
        <v>Lake Hylia</v>
      </c>
      <c r="G3916" s="5" t="s">
        <v>620</v>
      </c>
      <c r="H3916" s="536" t="s">
        <v>6354</v>
      </c>
      <c r="I3916" s="536" t="str">
        <f>iferror(vlookup(G3916,Objects!$A$2:$D$403,4,false),"")</f>
        <v>Water Warp Pad</v>
      </c>
      <c r="J3916" s="537" t="s">
        <v>1073</v>
      </c>
    </row>
    <row r="3917">
      <c r="A3917" s="5" t="s">
        <v>547</v>
      </c>
      <c r="B3917" s="149" t="str">
        <f>iferror(vlookup(A3917,Maps!$A$2:$B$111,2,false),"")</f>
        <v>Spot 06 - Lake Hylia</v>
      </c>
      <c r="C3917" s="7" t="s">
        <v>14</v>
      </c>
      <c r="D3917" s="7" t="s">
        <v>14</v>
      </c>
      <c r="E3917" s="7" t="s">
        <v>2487</v>
      </c>
      <c r="F3917" s="547" t="str">
        <f>iferror(vlookup(E3917,Rooms!$D$2:$E$621,2,false),"")</f>
        <v>Lake Hylia</v>
      </c>
      <c r="G3917" s="5" t="s">
        <v>62</v>
      </c>
      <c r="H3917" s="536" t="s">
        <v>6147</v>
      </c>
      <c r="I3917" s="536" t="str">
        <f>iferror(vlookup(G3917,Objects!$A$2:$D$403,4,false),"")</f>
        <v>Octorok</v>
      </c>
      <c r="J3917" s="537" t="s">
        <v>1059</v>
      </c>
    </row>
    <row r="3918">
      <c r="A3918" s="5" t="s">
        <v>547</v>
      </c>
      <c r="B3918" s="149" t="str">
        <f>iferror(vlookup(A3918,Maps!$A$2:$B$111,2,false),"")</f>
        <v>Spot 06 - Lake Hylia</v>
      </c>
      <c r="C3918" s="7" t="s">
        <v>14</v>
      </c>
      <c r="D3918" s="7" t="s">
        <v>14</v>
      </c>
      <c r="E3918" s="7" t="s">
        <v>2487</v>
      </c>
      <c r="F3918" s="547" t="str">
        <f>iferror(vlookup(E3918,Rooms!$D$2:$E$621,2,false),"")</f>
        <v>Lake Hylia</v>
      </c>
      <c r="G3918" s="5" t="s">
        <v>168</v>
      </c>
      <c r="H3918" s="536" t="s">
        <v>6172</v>
      </c>
      <c r="I3918" s="536" t="str">
        <f>iferror(vlookup(G3918,Objects!$A$2:$D$403,4,false),"")</f>
        <v>Tektites</v>
      </c>
      <c r="J3918" s="537" t="s">
        <v>1059</v>
      </c>
    </row>
    <row r="3919">
      <c r="A3919" s="5" t="s">
        <v>547</v>
      </c>
      <c r="B3919" s="149" t="str">
        <f>iferror(vlookup(A3919,Maps!$A$2:$B$111,2,false),"")</f>
        <v>Spot 06 - Lake Hylia</v>
      </c>
      <c r="C3919" s="7" t="s">
        <v>14</v>
      </c>
      <c r="D3919" s="7" t="s">
        <v>14</v>
      </c>
      <c r="E3919" s="7" t="s">
        <v>2487</v>
      </c>
      <c r="F3919" s="547" t="str">
        <f>iferror(vlookup(E3919,Rooms!$D$2:$E$621,2,false),"")</f>
        <v>Lake Hylia</v>
      </c>
      <c r="G3919" s="5" t="s">
        <v>2782</v>
      </c>
      <c r="H3919" s="536" t="s">
        <v>6426</v>
      </c>
      <c r="I3919" s="536" t="str">
        <f>iferror(vlookup(G3919,Objects!$A$2:$D$403,4,false),"")</f>
        <v>[Blank]</v>
      </c>
      <c r="J3919" s="537" t="s">
        <v>1073</v>
      </c>
    </row>
    <row r="3920">
      <c r="A3920" s="5" t="s">
        <v>547</v>
      </c>
      <c r="B3920" s="149" t="str">
        <f>iferror(vlookup(A3920,Maps!$A$2:$B$111,2,false),"")</f>
        <v>Spot 06 - Lake Hylia</v>
      </c>
      <c r="C3920" s="7" t="s">
        <v>14</v>
      </c>
      <c r="D3920" s="7" t="s">
        <v>14</v>
      </c>
      <c r="E3920" s="7" t="s">
        <v>2487</v>
      </c>
      <c r="F3920" s="547" t="str">
        <f>iferror(vlookup(E3920,Rooms!$D$2:$E$621,2,false),"")</f>
        <v>Lake Hylia</v>
      </c>
      <c r="G3920" s="5" t="s">
        <v>699</v>
      </c>
      <c r="H3920" s="536" t="s">
        <v>6764</v>
      </c>
      <c r="I3920" s="536" t="str">
        <f>iferror(vlookup(G3920,Objects!$A$2:$D$403,4,false),"")</f>
        <v>Magic Bean Objects</v>
      </c>
      <c r="J3920" s="537" t="s">
        <v>1059</v>
      </c>
    </row>
    <row r="3921">
      <c r="A3921" s="5" t="s">
        <v>547</v>
      </c>
      <c r="B3921" s="149" t="str">
        <f>iferror(vlookup(A3921,Maps!$A$2:$B$111,2,false),"")</f>
        <v>Spot 06 - Lake Hylia</v>
      </c>
      <c r="C3921" s="7" t="s">
        <v>14</v>
      </c>
      <c r="D3921" s="7" t="s">
        <v>14</v>
      </c>
      <c r="E3921" s="7" t="s">
        <v>2487</v>
      </c>
      <c r="F3921" s="547" t="str">
        <f>iferror(vlookup(E3921,Rooms!$D$2:$E$621,2,false),"")</f>
        <v>Lake Hylia</v>
      </c>
      <c r="G3921" s="5" t="s">
        <v>3030</v>
      </c>
      <c r="H3921" s="536" t="s">
        <v>6792</v>
      </c>
      <c r="I3921" s="536" t="str">
        <f>iferror(vlookup(G3921,Objects!$A$2:$D$403,4,false),"")</f>
        <v>Square Signpost</v>
      </c>
      <c r="J3921" s="537" t="s">
        <v>1059</v>
      </c>
    </row>
    <row r="3922">
      <c r="A3922" s="5" t="s">
        <v>547</v>
      </c>
      <c r="B3922" s="149" t="str">
        <f>iferror(vlookup(A3922,Maps!$A$2:$B$111,2,false),"")</f>
        <v>Spot 06 - Lake Hylia</v>
      </c>
      <c r="C3922" s="7" t="s">
        <v>14</v>
      </c>
      <c r="D3922" s="7" t="s">
        <v>14</v>
      </c>
      <c r="E3922" s="7" t="s">
        <v>2487</v>
      </c>
      <c r="F3922" s="547" t="str">
        <f>iferror(vlookup(E3922,Rooms!$D$2:$E$621,2,false),"")</f>
        <v>Lake Hylia</v>
      </c>
      <c r="G3922" s="5" t="s">
        <v>3034</v>
      </c>
      <c r="H3922" s="536" t="s">
        <v>6797</v>
      </c>
      <c r="I3922" s="536" t="str">
        <f>iferror(vlookup(G3922,Objects!$A$2:$D$403,4,false),"")</f>
        <v>Kaepora Gaebora</v>
      </c>
      <c r="J3922" s="537" t="s">
        <v>1059</v>
      </c>
    </row>
    <row r="3923">
      <c r="A3923" s="5" t="s">
        <v>547</v>
      </c>
      <c r="B3923" s="149" t="str">
        <f>iferror(vlookup(A3923,Maps!$A$2:$B$111,2,false),"")</f>
        <v>Spot 06 - Lake Hylia</v>
      </c>
      <c r="C3923" s="7" t="s">
        <v>14</v>
      </c>
      <c r="D3923" s="7" t="s">
        <v>14</v>
      </c>
      <c r="E3923" s="7" t="s">
        <v>2487</v>
      </c>
      <c r="F3923" s="547" t="str">
        <f>iferror(vlookup(E3923,Rooms!$D$2:$E$621,2,false),"")</f>
        <v>Lake Hylia</v>
      </c>
      <c r="G3923" s="5" t="s">
        <v>2814</v>
      </c>
      <c r="H3923" s="536" t="s">
        <v>6465</v>
      </c>
      <c r="I3923" s="536" t="str">
        <f>iferror(vlookup(G3923,Objects!$A$2:$D$403,4,false),"")</f>
        <v>Gravestone</v>
      </c>
      <c r="J3923" s="537" t="s">
        <v>1059</v>
      </c>
    </row>
    <row r="3924">
      <c r="A3924" s="5" t="s">
        <v>547</v>
      </c>
      <c r="B3924" s="149" t="str">
        <f>iferror(vlookup(A3924,Maps!$A$2:$B$111,2,false),"")</f>
        <v>Spot 06 - Lake Hylia</v>
      </c>
      <c r="C3924" s="7" t="s">
        <v>14</v>
      </c>
      <c r="D3924" s="7" t="s">
        <v>14</v>
      </c>
      <c r="E3924" s="7" t="s">
        <v>2487</v>
      </c>
      <c r="F3924" s="547" t="str">
        <f>iferror(vlookup(E3924,Rooms!$D$2:$E$621,2,false),"")</f>
        <v>Lake Hylia</v>
      </c>
      <c r="G3924" s="5" t="s">
        <v>3095</v>
      </c>
      <c r="H3924" s="536" t="s">
        <v>6881</v>
      </c>
      <c r="I3924" s="536" t="str">
        <f>iferror(vlookup(G3924,Objects!$A$2:$D$403,4,false),"")</f>
        <v>Pierre &amp; Bonooru</v>
      </c>
      <c r="J3924" s="537" t="s">
        <v>1059</v>
      </c>
    </row>
    <row r="3925">
      <c r="A3925" s="5" t="s">
        <v>547</v>
      </c>
      <c r="B3925" s="149" t="str">
        <f>iferror(vlookup(A3925,Maps!$A$2:$B$111,2,false),"")</f>
        <v>Spot 06 - Lake Hylia</v>
      </c>
      <c r="C3925" s="7" t="s">
        <v>14</v>
      </c>
      <c r="D3925" s="7" t="s">
        <v>14</v>
      </c>
      <c r="E3925" s="7" t="s">
        <v>2487</v>
      </c>
      <c r="F3925" s="547" t="str">
        <f>iferror(vlookup(E3925,Rooms!$D$2:$E$621,2,false),"")</f>
        <v>Lake Hylia</v>
      </c>
      <c r="G3925" s="5" t="s">
        <v>2952</v>
      </c>
      <c r="H3925" s="536" t="s">
        <v>6683</v>
      </c>
      <c r="I3925" s="536" t="str">
        <f>iferror(vlookup(G3925,Objects!$A$2:$D$403,4,false),"")</f>
        <v>Zora</v>
      </c>
      <c r="J3925" s="537" t="s">
        <v>1059</v>
      </c>
    </row>
    <row r="3926">
      <c r="A3926" s="5" t="s">
        <v>547</v>
      </c>
      <c r="B3926" s="149" t="str">
        <f>iferror(vlookup(A3926,Maps!$A$2:$B$111,2,false),"")</f>
        <v>Spot 06 - Lake Hylia</v>
      </c>
      <c r="C3926" s="7" t="s">
        <v>14</v>
      </c>
      <c r="D3926" s="7" t="s">
        <v>14</v>
      </c>
      <c r="E3926" s="7" t="s">
        <v>2487</v>
      </c>
      <c r="F3926" s="547" t="str">
        <f>iferror(vlookup(E3926,Rooms!$D$2:$E$621,2,false),"")</f>
        <v>Lake Hylia</v>
      </c>
      <c r="G3926" s="5" t="s">
        <v>2970</v>
      </c>
      <c r="H3926" s="536" t="s">
        <v>6714</v>
      </c>
      <c r="I3926" s="536" t="str">
        <f>iferror(vlookup(G3926,Objects!$A$2:$D$403,4,false),"")</f>
        <v>Item Model - Ruto's Letter</v>
      </c>
      <c r="J3926" s="537" t="s">
        <v>1073</v>
      </c>
    </row>
    <row r="3927">
      <c r="A3927" s="5" t="s">
        <v>547</v>
      </c>
      <c r="B3927" s="149" t="str">
        <f>iferror(vlookup(A3927,Maps!$A$2:$B$111,2,false),"")</f>
        <v>Spot 06 - Lake Hylia</v>
      </c>
      <c r="C3927" s="7" t="s">
        <v>14</v>
      </c>
      <c r="D3927" s="7" t="s">
        <v>14</v>
      </c>
      <c r="E3927" s="7" t="s">
        <v>2487</v>
      </c>
      <c r="F3927" s="547" t="str">
        <f>iferror(vlookup(E3927,Rooms!$D$2:$E$621,2,false),"")</f>
        <v>Lake Hylia</v>
      </c>
      <c r="G3927" s="5" t="s">
        <v>3172</v>
      </c>
      <c r="H3927" s="536" t="s">
        <v>7011</v>
      </c>
      <c r="I3927" s="536" t="str">
        <f>iferror(vlookup(G3927,Objects!$A$2:$D$403,4,false),"")</f>
        <v>Gossip Stone</v>
      </c>
      <c r="J3927" s="537" t="s">
        <v>1059</v>
      </c>
    </row>
    <row r="3928">
      <c r="A3928" s="5" t="s">
        <v>547</v>
      </c>
      <c r="B3928" s="149" t="str">
        <f>iferror(vlookup(A3928,Maps!$A$2:$B$111,2,false),"")</f>
        <v>Spot 06 - Lake Hylia</v>
      </c>
      <c r="C3928" s="7" t="s">
        <v>14</v>
      </c>
      <c r="D3928" s="7" t="s">
        <v>14</v>
      </c>
      <c r="E3928" s="7" t="s">
        <v>2487</v>
      </c>
      <c r="F3928" s="547" t="str">
        <f>iferror(vlookup(E3928,Rooms!$D$2:$E$621,2,false),"")</f>
        <v>Lake Hylia</v>
      </c>
      <c r="G3928" s="5" t="s">
        <v>265</v>
      </c>
      <c r="H3928" s="536" t="s">
        <v>6193</v>
      </c>
      <c r="I3928" s="536" t="str">
        <f>iferror(vlookup(G3928,Objects!$A$2:$D$403,4,false),"")</f>
        <v>Skulltulas &amp; Gold Skulltula Token</v>
      </c>
      <c r="J3928" s="537" t="s">
        <v>1059</v>
      </c>
    </row>
    <row r="3929">
      <c r="A3929" s="54"/>
      <c r="B3929" s="116" t="str">
        <f>iferror(vlookup(A3929,Maps!$A$2:$B$111,2,false),"")</f>
        <v/>
      </c>
      <c r="C3929" s="539"/>
      <c r="D3929" s="539"/>
      <c r="E3929" s="539"/>
      <c r="F3929" s="540" t="str">
        <f>iferror(vlookup(E3929,Rooms!$D$2:$E$621,2,false),"")</f>
        <v/>
      </c>
      <c r="G3929" s="539"/>
      <c r="H3929" s="541"/>
      <c r="I3929" s="541" t="str">
        <f>iferror(vlookup(G3929,Objects!$A$2:$D$403,4,false),"")</f>
        <v/>
      </c>
      <c r="J3929" s="542"/>
    </row>
    <row r="3930">
      <c r="A3930" s="5" t="s">
        <v>547</v>
      </c>
      <c r="B3930" s="149" t="str">
        <f>iferror(vlookup(A3930,Maps!$A$2:$B$111,2,false),"")</f>
        <v>Spot 06 - Lake Hylia</v>
      </c>
      <c r="C3930" s="11" t="s">
        <v>682</v>
      </c>
      <c r="D3930" s="11" t="s">
        <v>14</v>
      </c>
      <c r="E3930" s="11" t="s">
        <v>2487</v>
      </c>
      <c r="F3930" s="538" t="str">
        <f>iferror(vlookup(E3930,Rooms!$D$2:$E$621,2,false),"")</f>
        <v>Lake Hylia</v>
      </c>
      <c r="G3930" s="5" t="s">
        <v>649</v>
      </c>
      <c r="H3930" s="536" t="s">
        <v>6369</v>
      </c>
      <c r="I3930" s="536" t="str">
        <f>iferror(vlookup(G3930,Objects!$A$2:$D$403,4,false),"")</f>
        <v>Lake Hylia Objects</v>
      </c>
      <c r="J3930" s="537" t="s">
        <v>1059</v>
      </c>
    </row>
    <row r="3931">
      <c r="A3931" s="5" t="s">
        <v>547</v>
      </c>
      <c r="B3931" s="149" t="str">
        <f>iferror(vlookup(A3931,Maps!$A$2:$B$111,2,false),"")</f>
        <v>Spot 06 - Lake Hylia</v>
      </c>
      <c r="C3931" s="7" t="s">
        <v>682</v>
      </c>
      <c r="D3931" s="7" t="s">
        <v>14</v>
      </c>
      <c r="E3931" s="7" t="s">
        <v>2487</v>
      </c>
      <c r="F3931" s="547" t="str">
        <f>iferror(vlookup(E3931,Rooms!$D$2:$E$621,2,false),"")</f>
        <v>Lake Hylia</v>
      </c>
      <c r="G3931" s="5" t="s">
        <v>131</v>
      </c>
      <c r="H3931" s="536" t="s">
        <v>6343</v>
      </c>
      <c r="I3931" s="536" t="str">
        <f>iferror(vlookup(G3931,Objects!$A$2:$D$403,4,false),"")</f>
        <v>Warp Pad Base</v>
      </c>
      <c r="J3931" s="537" t="s">
        <v>1073</v>
      </c>
    </row>
    <row r="3932">
      <c r="A3932" s="5" t="s">
        <v>547</v>
      </c>
      <c r="B3932" s="149" t="str">
        <f>iferror(vlookup(A3932,Maps!$A$2:$B$111,2,false),"")</f>
        <v>Spot 06 - Lake Hylia</v>
      </c>
      <c r="C3932" s="7" t="s">
        <v>682</v>
      </c>
      <c r="D3932" s="7" t="s">
        <v>14</v>
      </c>
      <c r="E3932" s="7" t="s">
        <v>2487</v>
      </c>
      <c r="F3932" s="547" t="str">
        <f>iferror(vlookup(E3932,Rooms!$D$2:$E$621,2,false),"")</f>
        <v>Lake Hylia</v>
      </c>
      <c r="G3932" s="5" t="s">
        <v>620</v>
      </c>
      <c r="H3932" s="536" t="s">
        <v>6354</v>
      </c>
      <c r="I3932" s="536" t="str">
        <f>iferror(vlookup(G3932,Objects!$A$2:$D$403,4,false),"")</f>
        <v>Water Warp Pad</v>
      </c>
      <c r="J3932" s="537" t="s">
        <v>1073</v>
      </c>
    </row>
    <row r="3933">
      <c r="A3933" s="5" t="s">
        <v>547</v>
      </c>
      <c r="B3933" s="149" t="str">
        <f>iferror(vlookup(A3933,Maps!$A$2:$B$111,2,false),"")</f>
        <v>Spot 06 - Lake Hylia</v>
      </c>
      <c r="C3933" s="7" t="s">
        <v>682</v>
      </c>
      <c r="D3933" s="7" t="s">
        <v>14</v>
      </c>
      <c r="E3933" s="7" t="s">
        <v>2487</v>
      </c>
      <c r="F3933" s="547" t="str">
        <f>iferror(vlookup(E3933,Rooms!$D$2:$E$621,2,false),"")</f>
        <v>Lake Hylia</v>
      </c>
      <c r="G3933" s="5" t="s">
        <v>69</v>
      </c>
      <c r="H3933" s="536" t="s">
        <v>6149</v>
      </c>
      <c r="I3933" s="536" t="str">
        <f>iferror(vlookup(G3933,Objects!$A$2:$D$403,4,false),"")</f>
        <v>Guay</v>
      </c>
      <c r="J3933" s="537" t="s">
        <v>1059</v>
      </c>
    </row>
    <row r="3934">
      <c r="A3934" s="5" t="s">
        <v>547</v>
      </c>
      <c r="B3934" s="149" t="str">
        <f>iferror(vlookup(A3934,Maps!$A$2:$B$111,2,false),"")</f>
        <v>Spot 06 - Lake Hylia</v>
      </c>
      <c r="C3934" s="7" t="s">
        <v>682</v>
      </c>
      <c r="D3934" s="7" t="s">
        <v>14</v>
      </c>
      <c r="E3934" s="7" t="s">
        <v>2487</v>
      </c>
      <c r="F3934" s="547" t="str">
        <f>iferror(vlookup(E3934,Rooms!$D$2:$E$621,2,false),"")</f>
        <v>Lake Hylia</v>
      </c>
      <c r="G3934" s="5" t="s">
        <v>699</v>
      </c>
      <c r="H3934" s="536" t="s">
        <v>6764</v>
      </c>
      <c r="I3934" s="536" t="str">
        <f>iferror(vlookup(G3934,Objects!$A$2:$D$403,4,false),"")</f>
        <v>Magic Bean Objects</v>
      </c>
      <c r="J3934" s="537" t="s">
        <v>1059</v>
      </c>
    </row>
    <row r="3935">
      <c r="A3935" s="5" t="s">
        <v>547</v>
      </c>
      <c r="B3935" s="149" t="str">
        <f>iferror(vlookup(A3935,Maps!$A$2:$B$111,2,false),"")</f>
        <v>Spot 06 - Lake Hylia</v>
      </c>
      <c r="C3935" s="7" t="s">
        <v>682</v>
      </c>
      <c r="D3935" s="7" t="s">
        <v>14</v>
      </c>
      <c r="E3935" s="7" t="s">
        <v>2487</v>
      </c>
      <c r="F3935" s="547" t="str">
        <f>iferror(vlookup(E3935,Rooms!$D$2:$E$621,2,false),"")</f>
        <v>Lake Hylia</v>
      </c>
      <c r="G3935" s="5" t="s">
        <v>3030</v>
      </c>
      <c r="H3935" s="536" t="s">
        <v>6792</v>
      </c>
      <c r="I3935" s="536" t="str">
        <f>iferror(vlookup(G3935,Objects!$A$2:$D$403,4,false),"")</f>
        <v>Square Signpost</v>
      </c>
      <c r="J3935" s="537" t="s">
        <v>1059</v>
      </c>
    </row>
    <row r="3936">
      <c r="A3936" s="5" t="s">
        <v>547</v>
      </c>
      <c r="B3936" s="149" t="str">
        <f>iferror(vlookup(A3936,Maps!$A$2:$B$111,2,false),"")</f>
        <v>Spot 06 - Lake Hylia</v>
      </c>
      <c r="C3936" s="7" t="s">
        <v>682</v>
      </c>
      <c r="D3936" s="7" t="s">
        <v>14</v>
      </c>
      <c r="E3936" s="7" t="s">
        <v>2487</v>
      </c>
      <c r="F3936" s="547" t="str">
        <f>iferror(vlookup(E3936,Rooms!$D$2:$E$621,2,false),"")</f>
        <v>Lake Hylia</v>
      </c>
      <c r="G3936" s="5" t="s">
        <v>200</v>
      </c>
      <c r="H3936" s="536" t="s">
        <v>6178</v>
      </c>
      <c r="I3936" s="536" t="str">
        <f>iferror(vlookup(G3936,Objects!$A$2:$D$403,4,false),"")</f>
        <v>Adult Epona</v>
      </c>
      <c r="J3936" s="537" t="s">
        <v>1073</v>
      </c>
    </row>
    <row r="3937">
      <c r="A3937" s="5" t="s">
        <v>547</v>
      </c>
      <c r="B3937" s="149" t="str">
        <f>iferror(vlookup(A3937,Maps!$A$2:$B$111,2,false),"")</f>
        <v>Spot 06 - Lake Hylia</v>
      </c>
      <c r="C3937" s="7" t="s">
        <v>682</v>
      </c>
      <c r="D3937" s="7" t="s">
        <v>14</v>
      </c>
      <c r="E3937" s="7" t="s">
        <v>2487</v>
      </c>
      <c r="F3937" s="547" t="str">
        <f>iferror(vlookup(E3937,Rooms!$D$2:$E$621,2,false),"")</f>
        <v>Lake Hylia</v>
      </c>
      <c r="G3937" s="5" t="s">
        <v>3101</v>
      </c>
      <c r="H3937" s="536" t="s">
        <v>6890</v>
      </c>
      <c r="I3937" s="536" t="str">
        <f>iferror(vlookup(G3937,Objects!$A$2:$D$403,4,false),"")</f>
        <v>Item Model - Magic Arrows</v>
      </c>
      <c r="J3937" s="537" t="s">
        <v>1073</v>
      </c>
    </row>
    <row r="3938">
      <c r="A3938" s="5" t="s">
        <v>547</v>
      </c>
      <c r="B3938" s="149" t="str">
        <f>iferror(vlookup(A3938,Maps!$A$2:$B$111,2,false),"")</f>
        <v>Spot 06 - Lake Hylia</v>
      </c>
      <c r="C3938" s="7" t="s">
        <v>682</v>
      </c>
      <c r="D3938" s="7" t="s">
        <v>14</v>
      </c>
      <c r="E3938" s="7" t="s">
        <v>2487</v>
      </c>
      <c r="F3938" s="547" t="str">
        <f>iferror(vlookup(E3938,Rooms!$D$2:$E$621,2,false),"")</f>
        <v>Lake Hylia</v>
      </c>
      <c r="G3938" s="5" t="s">
        <v>2814</v>
      </c>
      <c r="H3938" s="536" t="s">
        <v>6465</v>
      </c>
      <c r="I3938" s="536" t="str">
        <f>iferror(vlookup(G3938,Objects!$A$2:$D$403,4,false),"")</f>
        <v>Gravestone</v>
      </c>
      <c r="J3938" s="537" t="s">
        <v>1059</v>
      </c>
    </row>
    <row r="3939">
      <c r="A3939" s="5" t="s">
        <v>547</v>
      </c>
      <c r="B3939" s="149" t="str">
        <f>iferror(vlookup(A3939,Maps!$A$2:$B$111,2,false),"")</f>
        <v>Spot 06 - Lake Hylia</v>
      </c>
      <c r="C3939" s="7" t="s">
        <v>682</v>
      </c>
      <c r="D3939" s="7" t="s">
        <v>14</v>
      </c>
      <c r="E3939" s="7" t="s">
        <v>2487</v>
      </c>
      <c r="F3939" s="547" t="str">
        <f>iferror(vlookup(E3939,Rooms!$D$2:$E$621,2,false),"")</f>
        <v>Lake Hylia</v>
      </c>
      <c r="G3939" s="5" t="s">
        <v>3172</v>
      </c>
      <c r="H3939" s="536" t="s">
        <v>7011</v>
      </c>
      <c r="I3939" s="536" t="str">
        <f>iferror(vlookup(G3939,Objects!$A$2:$D$403,4,false),"")</f>
        <v>Gossip Stone</v>
      </c>
      <c r="J3939" s="537" t="s">
        <v>1059</v>
      </c>
    </row>
    <row r="3940">
      <c r="A3940" s="5" t="s">
        <v>547</v>
      </c>
      <c r="B3940" s="149" t="str">
        <f>iferror(vlookup(A3940,Maps!$A$2:$B$111,2,false),"")</f>
        <v>Spot 06 - Lake Hylia</v>
      </c>
      <c r="C3940" s="7" t="s">
        <v>682</v>
      </c>
      <c r="D3940" s="7" t="s">
        <v>14</v>
      </c>
      <c r="E3940" s="7" t="s">
        <v>2487</v>
      </c>
      <c r="F3940" s="547" t="str">
        <f>iferror(vlookup(E3940,Rooms!$D$2:$E$621,2,false),"")</f>
        <v>Lake Hylia</v>
      </c>
      <c r="G3940" s="5" t="s">
        <v>265</v>
      </c>
      <c r="H3940" s="536" t="s">
        <v>6193</v>
      </c>
      <c r="I3940" s="536" t="str">
        <f>iferror(vlookup(G3940,Objects!$A$2:$D$403,4,false),"")</f>
        <v>Skulltulas &amp; Gold Skulltula Token</v>
      </c>
      <c r="J3940" s="537" t="s">
        <v>1059</v>
      </c>
    </row>
    <row r="3941">
      <c r="A3941" s="5" t="s">
        <v>547</v>
      </c>
      <c r="B3941" s="149" t="str">
        <f>iferror(vlookup(A3941,Maps!$A$2:$B$111,2,false),"")</f>
        <v>Spot 06 - Lake Hylia</v>
      </c>
      <c r="C3941" s="7" t="s">
        <v>682</v>
      </c>
      <c r="D3941" s="7" t="s">
        <v>14</v>
      </c>
      <c r="E3941" s="7" t="s">
        <v>2487</v>
      </c>
      <c r="F3941" s="547" t="str">
        <f>iferror(vlookup(E3941,Rooms!$D$2:$E$621,2,false),"")</f>
        <v>Lake Hylia</v>
      </c>
      <c r="G3941" s="5" t="s">
        <v>3095</v>
      </c>
      <c r="H3941" s="536" t="s">
        <v>6881</v>
      </c>
      <c r="I3941" s="536" t="str">
        <f>iferror(vlookup(G3941,Objects!$A$2:$D$403,4,false),"")</f>
        <v>Pierre &amp; Bonooru</v>
      </c>
      <c r="J3941" s="537" t="s">
        <v>1059</v>
      </c>
    </row>
    <row r="3942">
      <c r="A3942" s="5" t="s">
        <v>547</v>
      </c>
      <c r="B3942" s="149" t="str">
        <f>iferror(vlookup(A3942,Maps!$A$2:$B$111,2,false),"")</f>
        <v>Spot 06 - Lake Hylia</v>
      </c>
      <c r="C3942" s="7" t="s">
        <v>682</v>
      </c>
      <c r="D3942" s="7" t="s">
        <v>14</v>
      </c>
      <c r="E3942" s="7" t="s">
        <v>2487</v>
      </c>
      <c r="F3942" s="547" t="str">
        <f>iferror(vlookup(E3942,Rooms!$D$2:$E$621,2,false),"")</f>
        <v>Lake Hylia</v>
      </c>
      <c r="G3942" s="5" t="s">
        <v>110</v>
      </c>
      <c r="H3942" s="536" t="s">
        <v>6159</v>
      </c>
      <c r="I3942" s="536" t="str">
        <f>iferror(vlookup(G3942,Objects!$A$2:$D$403,4,false),"")</f>
        <v>Treasure Chests</v>
      </c>
      <c r="J3942" s="537" t="s">
        <v>1073</v>
      </c>
    </row>
    <row r="3943">
      <c r="A3943" s="5" t="s">
        <v>547</v>
      </c>
      <c r="B3943" s="149" t="str">
        <f>iferror(vlookup(A3943,Maps!$A$2:$B$111,2,false),"")</f>
        <v>Spot 06 - Lake Hylia</v>
      </c>
      <c r="C3943" s="7" t="s">
        <v>682</v>
      </c>
      <c r="D3943" s="7" t="s">
        <v>14</v>
      </c>
      <c r="E3943" s="7" t="s">
        <v>2487</v>
      </c>
      <c r="F3943" s="547" t="str">
        <f>iferror(vlookup(E3943,Rooms!$D$2:$E$621,2,false),"")</f>
        <v>Lake Hylia</v>
      </c>
      <c r="G3943" s="5" t="s">
        <v>168</v>
      </c>
      <c r="H3943" s="536" t="s">
        <v>6172</v>
      </c>
      <c r="I3943" s="536" t="str">
        <f>iferror(vlookup(G3943,Objects!$A$2:$D$403,4,false),"")</f>
        <v>Tektites</v>
      </c>
      <c r="J3943" s="537" t="s">
        <v>1059</v>
      </c>
    </row>
    <row r="3944">
      <c r="A3944" s="5" t="s">
        <v>547</v>
      </c>
      <c r="B3944" s="149" t="str">
        <f>iferror(vlookup(A3944,Maps!$A$2:$B$111,2,false),"")</f>
        <v>Spot 06 - Lake Hylia</v>
      </c>
      <c r="C3944" s="7" t="s">
        <v>682</v>
      </c>
      <c r="D3944" s="7" t="s">
        <v>14</v>
      </c>
      <c r="E3944" s="7" t="s">
        <v>2487</v>
      </c>
      <c r="F3944" s="547" t="str">
        <f>iferror(vlookup(E3944,Rooms!$D$2:$E$621,2,false),"")</f>
        <v>Lake Hylia</v>
      </c>
      <c r="G3944" s="5" t="s">
        <v>475</v>
      </c>
      <c r="H3944" s="536" t="s">
        <v>6278</v>
      </c>
      <c r="I3944" s="536" t="str">
        <f>iferror(vlookup(G3944,Objects!$A$2:$D$403,4,false),"")</f>
        <v>Warp Circle &amp; Rupee Prism</v>
      </c>
      <c r="J3944" s="537" t="s">
        <v>1059</v>
      </c>
    </row>
    <row r="3945">
      <c r="A3945" s="54"/>
      <c r="B3945" s="116" t="str">
        <f>iferror(vlookup(A3945,Maps!$A$2:$B$111,2,false),"")</f>
        <v/>
      </c>
      <c r="C3945" s="539"/>
      <c r="D3945" s="539"/>
      <c r="E3945" s="539"/>
      <c r="F3945" s="540" t="str">
        <f>iferror(vlookup(E3945,Rooms!$D$2:$E$621,2,false),"")</f>
        <v/>
      </c>
      <c r="G3945" s="539"/>
      <c r="H3945" s="541"/>
      <c r="I3945" s="541" t="str">
        <f>iferror(vlookup(G3945,Objects!$A$2:$D$403,4,false),"")</f>
        <v/>
      </c>
      <c r="J3945" s="542"/>
    </row>
    <row r="3946">
      <c r="A3946" s="5" t="s">
        <v>547</v>
      </c>
      <c r="B3946" s="149" t="str">
        <f>iferror(vlookup(A3946,Maps!$A$2:$B$111,2,false),"")</f>
        <v>Spot 06 - Lake Hylia</v>
      </c>
      <c r="C3946" s="11" t="s">
        <v>686</v>
      </c>
      <c r="D3946" s="11" t="s">
        <v>14</v>
      </c>
      <c r="E3946" s="11" t="s">
        <v>2487</v>
      </c>
      <c r="F3946" s="538" t="str">
        <f>iferror(vlookup(E3946,Rooms!$D$2:$E$621,2,false),"")</f>
        <v>Lake Hylia</v>
      </c>
      <c r="G3946" s="5" t="s">
        <v>2772</v>
      </c>
      <c r="H3946" s="536" t="s">
        <v>6414</v>
      </c>
      <c r="I3946" s="536" t="str">
        <f>iferror(vlookup(G3946,Objects!$A$2:$D$403,4,false),"")</f>
        <v>Sheik</v>
      </c>
      <c r="J3946" s="537" t="s">
        <v>1059</v>
      </c>
    </row>
    <row r="3947">
      <c r="A3947" s="5" t="s">
        <v>547</v>
      </c>
      <c r="B3947" s="149" t="str">
        <f>iferror(vlookup(A3947,Maps!$A$2:$B$111,2,false),"")</f>
        <v>Spot 06 - Lake Hylia</v>
      </c>
      <c r="C3947" s="7" t="s">
        <v>686</v>
      </c>
      <c r="D3947" s="7" t="s">
        <v>14</v>
      </c>
      <c r="E3947" s="7" t="s">
        <v>2487</v>
      </c>
      <c r="F3947" s="547" t="str">
        <f>iferror(vlookup(E3947,Rooms!$D$2:$E$621,2,false),"")</f>
        <v>Lake Hylia</v>
      </c>
      <c r="G3947" s="5" t="s">
        <v>200</v>
      </c>
      <c r="H3947" s="536" t="s">
        <v>6178</v>
      </c>
      <c r="I3947" s="536" t="str">
        <f>iferror(vlookup(G3947,Objects!$A$2:$D$403,4,false),"")</f>
        <v>Adult Epona</v>
      </c>
      <c r="J3947" s="537" t="s">
        <v>1073</v>
      </c>
    </row>
    <row r="3948">
      <c r="A3948" s="5" t="s">
        <v>547</v>
      </c>
      <c r="B3948" s="149" t="str">
        <f>iferror(vlookup(A3948,Maps!$A$2:$B$111,2,false),"")</f>
        <v>Spot 06 - Lake Hylia</v>
      </c>
      <c r="C3948" s="7" t="s">
        <v>686</v>
      </c>
      <c r="D3948" s="7" t="s">
        <v>14</v>
      </c>
      <c r="E3948" s="7" t="s">
        <v>2487</v>
      </c>
      <c r="F3948" s="547" t="str">
        <f>iferror(vlookup(E3948,Rooms!$D$2:$E$621,2,false),"")</f>
        <v>Lake Hylia</v>
      </c>
      <c r="G3948" s="5" t="s">
        <v>131</v>
      </c>
      <c r="H3948" s="536" t="s">
        <v>6343</v>
      </c>
      <c r="I3948" s="536" t="str">
        <f>iferror(vlookup(G3948,Objects!$A$2:$D$403,4,false),"")</f>
        <v>Warp Pad Base</v>
      </c>
      <c r="J3948" s="537" t="s">
        <v>1073</v>
      </c>
    </row>
    <row r="3949">
      <c r="A3949" s="5" t="s">
        <v>547</v>
      </c>
      <c r="B3949" s="149" t="str">
        <f>iferror(vlookup(A3949,Maps!$A$2:$B$111,2,false),"")</f>
        <v>Spot 06 - Lake Hylia</v>
      </c>
      <c r="C3949" s="7" t="s">
        <v>686</v>
      </c>
      <c r="D3949" s="7" t="s">
        <v>14</v>
      </c>
      <c r="E3949" s="7" t="s">
        <v>2487</v>
      </c>
      <c r="F3949" s="547" t="str">
        <f>iferror(vlookup(E3949,Rooms!$D$2:$E$621,2,false),"")</f>
        <v>Lake Hylia</v>
      </c>
      <c r="G3949" s="5" t="s">
        <v>620</v>
      </c>
      <c r="H3949" s="536" t="s">
        <v>6354</v>
      </c>
      <c r="I3949" s="536" t="str">
        <f>iferror(vlookup(G3949,Objects!$A$2:$D$403,4,false),"")</f>
        <v>Water Warp Pad</v>
      </c>
      <c r="J3949" s="537" t="s">
        <v>1073</v>
      </c>
    </row>
    <row r="3950">
      <c r="A3950" s="5" t="s">
        <v>547</v>
      </c>
      <c r="B3950" s="149" t="str">
        <f>iferror(vlookup(A3950,Maps!$A$2:$B$111,2,false),"")</f>
        <v>Spot 06 - Lake Hylia</v>
      </c>
      <c r="C3950" s="7" t="s">
        <v>686</v>
      </c>
      <c r="D3950" s="7" t="s">
        <v>14</v>
      </c>
      <c r="E3950" s="7" t="s">
        <v>2487</v>
      </c>
      <c r="F3950" s="547" t="str">
        <f>iferror(vlookup(E3950,Rooms!$D$2:$E$621,2,false),"")</f>
        <v>Lake Hylia</v>
      </c>
      <c r="G3950" s="5" t="s">
        <v>2782</v>
      </c>
      <c r="H3950" s="536" t="s">
        <v>6426</v>
      </c>
      <c r="I3950" s="536" t="str">
        <f>iferror(vlookup(G3950,Objects!$A$2:$D$403,4,false),"")</f>
        <v>[Blank]</v>
      </c>
      <c r="J3950" s="537" t="s">
        <v>1073</v>
      </c>
    </row>
    <row r="3951">
      <c r="A3951" s="5" t="s">
        <v>547</v>
      </c>
      <c r="B3951" s="149" t="str">
        <f>iferror(vlookup(A3951,Maps!$A$2:$B$111,2,false),"")</f>
        <v>Spot 06 - Lake Hylia</v>
      </c>
      <c r="C3951" s="7" t="s">
        <v>686</v>
      </c>
      <c r="D3951" s="7" t="s">
        <v>14</v>
      </c>
      <c r="E3951" s="7" t="s">
        <v>2487</v>
      </c>
      <c r="F3951" s="547" t="str">
        <f>iferror(vlookup(E3951,Rooms!$D$2:$E$621,2,false),"")</f>
        <v>Lake Hylia</v>
      </c>
      <c r="G3951" s="5" t="s">
        <v>649</v>
      </c>
      <c r="H3951" s="536" t="s">
        <v>6369</v>
      </c>
      <c r="I3951" s="536" t="str">
        <f>iferror(vlookup(G3951,Objects!$A$2:$D$403,4,false),"")</f>
        <v>Lake Hylia Objects</v>
      </c>
      <c r="J3951" s="537" t="s">
        <v>1059</v>
      </c>
    </row>
    <row r="3952">
      <c r="A3952" s="5" t="s">
        <v>547</v>
      </c>
      <c r="B3952" s="149" t="str">
        <f>iferror(vlookup(A3952,Maps!$A$2:$B$111,2,false),"")</f>
        <v>Spot 06 - Lake Hylia</v>
      </c>
      <c r="C3952" s="7" t="s">
        <v>686</v>
      </c>
      <c r="D3952" s="7" t="s">
        <v>14</v>
      </c>
      <c r="E3952" s="7" t="s">
        <v>2487</v>
      </c>
      <c r="F3952" s="547" t="str">
        <f>iferror(vlookup(E3952,Rooms!$D$2:$E$621,2,false),"")</f>
        <v>Lake Hylia</v>
      </c>
      <c r="G3952" s="5" t="s">
        <v>475</v>
      </c>
      <c r="H3952" s="536" t="s">
        <v>6278</v>
      </c>
      <c r="I3952" s="536" t="str">
        <f>iferror(vlookup(G3952,Objects!$A$2:$D$403,4,false),"")</f>
        <v>Warp Circle &amp; Rupee Prism</v>
      </c>
      <c r="J3952" s="537" t="s">
        <v>1073</v>
      </c>
    </row>
    <row r="3953">
      <c r="A3953" s="54"/>
      <c r="B3953" s="116" t="str">
        <f>iferror(vlookup(A3953,Maps!$A$2:$B$111,2,false),"")</f>
        <v/>
      </c>
      <c r="C3953" s="539"/>
      <c r="D3953" s="539"/>
      <c r="E3953" s="539"/>
      <c r="F3953" s="540" t="str">
        <f>iferror(vlookup(E3953,Rooms!$D$2:$E$621,2,false),"")</f>
        <v/>
      </c>
      <c r="G3953" s="539"/>
      <c r="H3953" s="541"/>
      <c r="I3953" s="541" t="str">
        <f>iferror(vlookup(G3953,Objects!$A$2:$D$403,4,false),"")</f>
        <v/>
      </c>
      <c r="J3953" s="542"/>
    </row>
    <row r="3954">
      <c r="A3954" s="5" t="s">
        <v>547</v>
      </c>
      <c r="B3954" s="149" t="str">
        <f>iferror(vlookup(A3954,Maps!$A$2:$B$111,2,false),"")</f>
        <v>Spot 06 - Lake Hylia</v>
      </c>
      <c r="C3954" s="11" t="s">
        <v>688</v>
      </c>
      <c r="D3954" s="11" t="s">
        <v>14</v>
      </c>
      <c r="E3954" s="11" t="s">
        <v>2487</v>
      </c>
      <c r="F3954" s="538" t="str">
        <f>iferror(vlookup(E3954,Rooms!$D$2:$E$621,2,false),"")</f>
        <v>Lake Hylia</v>
      </c>
      <c r="G3954" s="5" t="s">
        <v>2772</v>
      </c>
      <c r="H3954" s="536" t="s">
        <v>6414</v>
      </c>
      <c r="I3954" s="536" t="str">
        <f>iferror(vlookup(G3954,Objects!$A$2:$D$403,4,false),"")</f>
        <v>Sheik</v>
      </c>
      <c r="J3954" s="537" t="s">
        <v>1073</v>
      </c>
    </row>
    <row r="3955">
      <c r="A3955" s="5" t="s">
        <v>547</v>
      </c>
      <c r="B3955" s="149" t="str">
        <f>iferror(vlookup(A3955,Maps!$A$2:$B$111,2,false),"")</f>
        <v>Spot 06 - Lake Hylia</v>
      </c>
      <c r="C3955" s="7" t="s">
        <v>688</v>
      </c>
      <c r="D3955" s="7" t="s">
        <v>14</v>
      </c>
      <c r="E3955" s="7" t="s">
        <v>2487</v>
      </c>
      <c r="F3955" s="547" t="str">
        <f>iferror(vlookup(E3955,Rooms!$D$2:$E$621,2,false),"")</f>
        <v>Lake Hylia</v>
      </c>
      <c r="G3955" s="5" t="s">
        <v>200</v>
      </c>
      <c r="H3955" s="536" t="s">
        <v>6178</v>
      </c>
      <c r="I3955" s="536" t="str">
        <f>iferror(vlookup(G3955,Objects!$A$2:$D$403,4,false),"")</f>
        <v>Adult Epona</v>
      </c>
      <c r="J3955" s="537" t="s">
        <v>1073</v>
      </c>
    </row>
    <row r="3956">
      <c r="A3956" s="5" t="s">
        <v>547</v>
      </c>
      <c r="B3956" s="149" t="str">
        <f>iferror(vlookup(A3956,Maps!$A$2:$B$111,2,false),"")</f>
        <v>Spot 06 - Lake Hylia</v>
      </c>
      <c r="C3956" s="7" t="s">
        <v>688</v>
      </c>
      <c r="D3956" s="7" t="s">
        <v>14</v>
      </c>
      <c r="E3956" s="7" t="s">
        <v>2487</v>
      </c>
      <c r="F3956" s="547" t="str">
        <f>iferror(vlookup(E3956,Rooms!$D$2:$E$621,2,false),"")</f>
        <v>Lake Hylia</v>
      </c>
      <c r="G3956" s="5" t="s">
        <v>131</v>
      </c>
      <c r="H3956" s="536" t="s">
        <v>6343</v>
      </c>
      <c r="I3956" s="536" t="str">
        <f>iferror(vlookup(G3956,Objects!$A$2:$D$403,4,false),"")</f>
        <v>Warp Pad Base</v>
      </c>
      <c r="J3956" s="537" t="s">
        <v>1073</v>
      </c>
    </row>
    <row r="3957">
      <c r="A3957" s="5" t="s">
        <v>547</v>
      </c>
      <c r="B3957" s="149" t="str">
        <f>iferror(vlookup(A3957,Maps!$A$2:$B$111,2,false),"")</f>
        <v>Spot 06 - Lake Hylia</v>
      </c>
      <c r="C3957" s="7" t="s">
        <v>688</v>
      </c>
      <c r="D3957" s="7" t="s">
        <v>14</v>
      </c>
      <c r="E3957" s="7" t="s">
        <v>2487</v>
      </c>
      <c r="F3957" s="547" t="str">
        <f>iferror(vlookup(E3957,Rooms!$D$2:$E$621,2,false),"")</f>
        <v>Lake Hylia</v>
      </c>
      <c r="G3957" s="5" t="s">
        <v>620</v>
      </c>
      <c r="H3957" s="536" t="s">
        <v>6354</v>
      </c>
      <c r="I3957" s="536" t="str">
        <f>iferror(vlookup(G3957,Objects!$A$2:$D$403,4,false),"")</f>
        <v>Water Warp Pad</v>
      </c>
      <c r="J3957" s="537" t="s">
        <v>1073</v>
      </c>
    </row>
    <row r="3958">
      <c r="A3958" s="5" t="s">
        <v>547</v>
      </c>
      <c r="B3958" s="149" t="str">
        <f>iferror(vlookup(A3958,Maps!$A$2:$B$111,2,false),"")</f>
        <v>Spot 06 - Lake Hylia</v>
      </c>
      <c r="C3958" s="7" t="s">
        <v>688</v>
      </c>
      <c r="D3958" s="7" t="s">
        <v>14</v>
      </c>
      <c r="E3958" s="7" t="s">
        <v>2487</v>
      </c>
      <c r="F3958" s="547" t="str">
        <f>iferror(vlookup(E3958,Rooms!$D$2:$E$621,2,false),"")</f>
        <v>Lake Hylia</v>
      </c>
      <c r="G3958" s="5" t="s">
        <v>2782</v>
      </c>
      <c r="H3958" s="536" t="s">
        <v>6426</v>
      </c>
      <c r="I3958" s="536" t="str">
        <f>iferror(vlookup(G3958,Objects!$A$2:$D$403,4,false),"")</f>
        <v>[Blank]</v>
      </c>
      <c r="J3958" s="537" t="s">
        <v>1073</v>
      </c>
    </row>
    <row r="3959">
      <c r="A3959" s="5" t="s">
        <v>547</v>
      </c>
      <c r="B3959" s="149" t="str">
        <f>iferror(vlookup(A3959,Maps!$A$2:$B$111,2,false),"")</f>
        <v>Spot 06 - Lake Hylia</v>
      </c>
      <c r="C3959" s="7" t="s">
        <v>688</v>
      </c>
      <c r="D3959" s="7" t="s">
        <v>14</v>
      </c>
      <c r="E3959" s="7" t="s">
        <v>2487</v>
      </c>
      <c r="F3959" s="547" t="str">
        <f>iferror(vlookup(E3959,Rooms!$D$2:$E$621,2,false),"")</f>
        <v>Lake Hylia</v>
      </c>
      <c r="G3959" s="5" t="s">
        <v>649</v>
      </c>
      <c r="H3959" s="536" t="s">
        <v>6369</v>
      </c>
      <c r="I3959" s="536" t="str">
        <f>iferror(vlookup(G3959,Objects!$A$2:$D$403,4,false),"")</f>
        <v>Lake Hylia Objects</v>
      </c>
      <c r="J3959" s="537" t="s">
        <v>1059</v>
      </c>
    </row>
    <row r="3960">
      <c r="A3960" s="539"/>
      <c r="B3960" s="116" t="str">
        <f>iferror(vlookup(A3960,Maps!$A$2:$B$111,2,false),"")</f>
        <v/>
      </c>
      <c r="C3960" s="539"/>
      <c r="D3960" s="539"/>
      <c r="E3960" s="539"/>
      <c r="F3960" s="540" t="str">
        <f>iferror(vlookup(E3960,Rooms!$D$2:$E$621,2,false),"")</f>
        <v/>
      </c>
      <c r="G3960" s="539"/>
      <c r="H3960" s="541"/>
      <c r="I3960" s="541" t="str">
        <f>iferror(vlookup(G3960,Objects!$A$2:$D$403,4,false),"")</f>
        <v/>
      </c>
      <c r="J3960" s="542"/>
    </row>
    <row r="3961">
      <c r="A3961" s="5" t="s">
        <v>552</v>
      </c>
      <c r="B3961" s="149" t="str">
        <f>iferror(vlookup(A3961,Maps!$A$2:$B$111,2,false),"")</f>
        <v>Spot 07 - Zora's Domain</v>
      </c>
      <c r="C3961" s="11" t="s">
        <v>14</v>
      </c>
      <c r="D3961" s="11" t="s">
        <v>14</v>
      </c>
      <c r="E3961" s="11" t="s">
        <v>2490</v>
      </c>
      <c r="F3961" s="538" t="str">
        <f>iferror(vlookup(E3961,Rooms!$D$2:$E$621,2,false),"")</f>
        <v>King Zora's Chamber</v>
      </c>
      <c r="G3961" s="5" t="s">
        <v>2981</v>
      </c>
      <c r="H3961" s="536" t="s">
        <v>6735</v>
      </c>
      <c r="I3961" s="536" t="str">
        <f>iferror(vlookup(G3961,Objects!$A$2:$D$403,4,false),"")</f>
        <v>Zora's Domain Objects</v>
      </c>
      <c r="J3961" s="537" t="s">
        <v>1059</v>
      </c>
    </row>
    <row r="3962">
      <c r="A3962" s="5" t="s">
        <v>552</v>
      </c>
      <c r="B3962" s="149" t="str">
        <f>iferror(vlookup(A3962,Maps!$A$2:$B$111,2,false),"")</f>
        <v>Spot 07 - Zora's Domain</v>
      </c>
      <c r="C3962" s="7" t="s">
        <v>14</v>
      </c>
      <c r="D3962" s="7" t="s">
        <v>14</v>
      </c>
      <c r="E3962" s="7" t="s">
        <v>2490</v>
      </c>
      <c r="F3962" s="547" t="str">
        <f>iferror(vlookup(E3962,Rooms!$D$2:$E$621,2,false),"")</f>
        <v>King Zora's Chamber</v>
      </c>
      <c r="G3962" s="5" t="s">
        <v>2818</v>
      </c>
      <c r="H3962" s="536" t="s">
        <v>6467</v>
      </c>
      <c r="I3962" s="536" t="str">
        <f>iferror(vlookup(G3962,Objects!$A$2:$D$403,4,false),"")</f>
        <v>Torches</v>
      </c>
      <c r="J3962" s="537" t="s">
        <v>1059</v>
      </c>
    </row>
    <row r="3963">
      <c r="A3963" s="5" t="s">
        <v>552</v>
      </c>
      <c r="B3963" s="149" t="str">
        <f>iferror(vlookup(A3963,Maps!$A$2:$B$111,2,false),"")</f>
        <v>Spot 07 - Zora's Domain</v>
      </c>
      <c r="C3963" s="7" t="s">
        <v>14</v>
      </c>
      <c r="D3963" s="7" t="s">
        <v>14</v>
      </c>
      <c r="E3963" s="7" t="s">
        <v>2490</v>
      </c>
      <c r="F3963" s="547" t="str">
        <f>iferror(vlookup(E3963,Rooms!$D$2:$E$621,2,false),"")</f>
        <v>King Zora's Chamber</v>
      </c>
      <c r="G3963" s="5" t="s">
        <v>3030</v>
      </c>
      <c r="H3963" s="536" t="s">
        <v>6792</v>
      </c>
      <c r="I3963" s="536" t="str">
        <f>iferror(vlookup(G3963,Objects!$A$2:$D$403,4,false),"")</f>
        <v>Square Signpost</v>
      </c>
      <c r="J3963" s="537" t="s">
        <v>1059</v>
      </c>
    </row>
    <row r="3964">
      <c r="A3964" s="5" t="s">
        <v>552</v>
      </c>
      <c r="B3964" s="149" t="str">
        <f>iferror(vlookup(A3964,Maps!$A$2:$B$111,2,false),"")</f>
        <v>Spot 07 - Zora's Domain</v>
      </c>
      <c r="C3964" s="7" t="s">
        <v>14</v>
      </c>
      <c r="D3964" s="7" t="s">
        <v>14</v>
      </c>
      <c r="E3964" s="7" t="s">
        <v>2490</v>
      </c>
      <c r="F3964" s="547" t="str">
        <f>iferror(vlookup(E3964,Rooms!$D$2:$E$621,2,false),"")</f>
        <v>King Zora's Chamber</v>
      </c>
      <c r="G3964" s="5" t="s">
        <v>3027</v>
      </c>
      <c r="H3964" s="536" t="s">
        <v>6785</v>
      </c>
      <c r="I3964" s="536" t="str">
        <f>iferror(vlookup(G3964,Objects!$A$2:$D$403,4,false),"")</f>
        <v>Pot</v>
      </c>
      <c r="J3964" s="537" t="s">
        <v>1073</v>
      </c>
    </row>
    <row r="3965">
      <c r="A3965" s="5" t="s">
        <v>552</v>
      </c>
      <c r="B3965" s="149" t="str">
        <f>iferror(vlookup(A3965,Maps!$A$2:$B$111,2,false),"")</f>
        <v>Spot 07 - Zora's Domain</v>
      </c>
      <c r="C3965" s="7" t="s">
        <v>14</v>
      </c>
      <c r="D3965" s="7" t="s">
        <v>14</v>
      </c>
      <c r="E3965" s="7" t="s">
        <v>2490</v>
      </c>
      <c r="F3965" s="547" t="str">
        <f>iferror(vlookup(E3965,Rooms!$D$2:$E$621,2,false),"")</f>
        <v>King Zora's Chamber</v>
      </c>
      <c r="G3965" s="5" t="s">
        <v>2952</v>
      </c>
      <c r="H3965" s="536" t="s">
        <v>6683</v>
      </c>
      <c r="I3965" s="536" t="str">
        <f>iferror(vlookup(G3965,Objects!$A$2:$D$403,4,false),"")</f>
        <v>Zora</v>
      </c>
      <c r="J3965" s="537" t="s">
        <v>1059</v>
      </c>
    </row>
    <row r="3966">
      <c r="A3966" s="5" t="s">
        <v>552</v>
      </c>
      <c r="B3966" s="149" t="str">
        <f>iferror(vlookup(A3966,Maps!$A$2:$B$111,2,false),"")</f>
        <v>Spot 07 - Zora's Domain</v>
      </c>
      <c r="C3966" s="7" t="s">
        <v>14</v>
      </c>
      <c r="D3966" s="7" t="s">
        <v>14</v>
      </c>
      <c r="E3966" s="7" t="s">
        <v>2490</v>
      </c>
      <c r="F3966" s="547" t="str">
        <f>iferror(vlookup(E3966,Rooms!$D$2:$E$621,2,false),"")</f>
        <v>King Zora's Chamber</v>
      </c>
      <c r="G3966" s="5" t="s">
        <v>2953</v>
      </c>
      <c r="H3966" s="536" t="s">
        <v>6684</v>
      </c>
      <c r="I3966" s="536" t="str">
        <f>iferror(vlookup(G3966,Objects!$A$2:$D$403,4,false),"")</f>
        <v>King Zora</v>
      </c>
      <c r="J3966" s="537" t="s">
        <v>1059</v>
      </c>
    </row>
    <row r="3967">
      <c r="A3967" s="5" t="s">
        <v>552</v>
      </c>
      <c r="B3967" s="149" t="str">
        <f>iferror(vlookup(A3967,Maps!$A$2:$B$111,2,false),"")</f>
        <v>Spot 07 - Zora's Domain</v>
      </c>
      <c r="C3967" s="7" t="s">
        <v>14</v>
      </c>
      <c r="D3967" s="7" t="s">
        <v>14</v>
      </c>
      <c r="E3967" s="7" t="s">
        <v>2490</v>
      </c>
      <c r="F3967" s="547" t="str">
        <f>iferror(vlookup(E3967,Rooms!$D$2:$E$621,2,false),"")</f>
        <v>King Zora's Chamber</v>
      </c>
      <c r="G3967" s="5" t="s">
        <v>2816</v>
      </c>
      <c r="H3967" s="536" t="s">
        <v>6466</v>
      </c>
      <c r="I3967" s="536" t="str">
        <f>iferror(vlookup(G3967,Objects!$A$2:$D$403,4,false),"")</f>
        <v>Child Ruto</v>
      </c>
      <c r="J3967" s="537" t="s">
        <v>1059</v>
      </c>
    </row>
    <row r="3968">
      <c r="A3968" s="5" t="s">
        <v>552</v>
      </c>
      <c r="B3968" s="149" t="str">
        <f>iferror(vlookup(A3968,Maps!$A$2:$B$111,2,false),"")</f>
        <v>Spot 07 - Zora's Domain</v>
      </c>
      <c r="C3968" s="7" t="s">
        <v>14</v>
      </c>
      <c r="D3968" s="7" t="s">
        <v>14</v>
      </c>
      <c r="E3968" s="7" t="s">
        <v>2490</v>
      </c>
      <c r="F3968" s="547" t="str">
        <f>iferror(vlookup(E3968,Rooms!$D$2:$E$621,2,false),"")</f>
        <v>King Zora's Chamber</v>
      </c>
      <c r="G3968" s="5" t="s">
        <v>3172</v>
      </c>
      <c r="H3968" s="536" t="s">
        <v>7011</v>
      </c>
      <c r="I3968" s="536" t="str">
        <f>iferror(vlookup(G3968,Objects!$A$2:$D$403,4,false),"")</f>
        <v>Gossip Stone</v>
      </c>
      <c r="J3968" s="537" t="s">
        <v>1059</v>
      </c>
    </row>
    <row r="3969">
      <c r="A3969" s="54"/>
      <c r="B3969" s="116" t="str">
        <f>iferror(vlookup(A3969,Maps!$A$2:$B$111,2,false),"")</f>
        <v/>
      </c>
      <c r="C3969" s="539"/>
      <c r="D3969" s="539"/>
      <c r="E3969" s="539"/>
      <c r="F3969" s="540" t="str">
        <f>iferror(vlookup(E3969,Rooms!$D$2:$E$621,2,false),"")</f>
        <v/>
      </c>
      <c r="G3969" s="539"/>
      <c r="H3969" s="541"/>
      <c r="I3969" s="541" t="str">
        <f>iferror(vlookup(G3969,Objects!$A$2:$D$403,4,false),"")</f>
        <v/>
      </c>
      <c r="J3969" s="542"/>
    </row>
    <row r="3970">
      <c r="A3970" s="5" t="s">
        <v>552</v>
      </c>
      <c r="B3970" s="149" t="str">
        <f>iferror(vlookup(A3970,Maps!$A$2:$B$111,2,false),"")</f>
        <v>Spot 07 - Zora's Domain</v>
      </c>
      <c r="C3970" s="11" t="s">
        <v>682</v>
      </c>
      <c r="D3970" s="11" t="s">
        <v>14</v>
      </c>
      <c r="E3970" s="11" t="s">
        <v>2490</v>
      </c>
      <c r="F3970" s="538" t="str">
        <f>iferror(vlookup(E3970,Rooms!$D$2:$E$621,2,false),"")</f>
        <v>King Zora's Chamber</v>
      </c>
      <c r="G3970" s="5" t="s">
        <v>2981</v>
      </c>
      <c r="H3970" s="536" t="s">
        <v>6735</v>
      </c>
      <c r="I3970" s="536" t="str">
        <f>iferror(vlookup(G3970,Objects!$A$2:$D$403,4,false),"")</f>
        <v>Zora's Domain Objects</v>
      </c>
      <c r="J3970" s="537" t="s">
        <v>1059</v>
      </c>
    </row>
    <row r="3971">
      <c r="A3971" s="5" t="s">
        <v>552</v>
      </c>
      <c r="B3971" s="149" t="str">
        <f>iferror(vlookup(A3971,Maps!$A$2:$B$111,2,false),"")</f>
        <v>Spot 07 - Zora's Domain</v>
      </c>
      <c r="C3971" s="7" t="s">
        <v>682</v>
      </c>
      <c r="D3971" s="7" t="s">
        <v>14</v>
      </c>
      <c r="E3971" s="7" t="s">
        <v>2490</v>
      </c>
      <c r="F3971" s="547" t="str">
        <f>iferror(vlookup(E3971,Rooms!$D$2:$E$621,2,false),"")</f>
        <v>King Zora's Chamber</v>
      </c>
      <c r="G3971" s="5" t="s">
        <v>655</v>
      </c>
      <c r="H3971" s="536" t="s">
        <v>6370</v>
      </c>
      <c r="I3971" s="536" t="str">
        <f>iferror(vlookup(G3971,Objects!$A$2:$D$403,4,false),"")</f>
        <v>Ice Cavern Objects</v>
      </c>
      <c r="J3971" s="537" t="s">
        <v>1073</v>
      </c>
    </row>
    <row r="3972">
      <c r="A3972" s="5" t="s">
        <v>552</v>
      </c>
      <c r="B3972" s="149" t="str">
        <f>iferror(vlookup(A3972,Maps!$A$2:$B$111,2,false),"")</f>
        <v>Spot 07 - Zora's Domain</v>
      </c>
      <c r="C3972" s="7" t="s">
        <v>682</v>
      </c>
      <c r="D3972" s="7" t="s">
        <v>14</v>
      </c>
      <c r="E3972" s="7" t="s">
        <v>2490</v>
      </c>
      <c r="F3972" s="547" t="str">
        <f>iferror(vlookup(E3972,Rooms!$D$2:$E$621,2,false),"")</f>
        <v>King Zora's Chamber</v>
      </c>
      <c r="G3972" s="5" t="s">
        <v>2818</v>
      </c>
      <c r="H3972" s="536" t="s">
        <v>6467</v>
      </c>
      <c r="I3972" s="536" t="str">
        <f>iferror(vlookup(G3972,Objects!$A$2:$D$403,4,false),"")</f>
        <v>Torches</v>
      </c>
      <c r="J3972" s="537" t="s">
        <v>1059</v>
      </c>
    </row>
    <row r="3973">
      <c r="A3973" s="5" t="s">
        <v>552</v>
      </c>
      <c r="B3973" s="149" t="str">
        <f>iferror(vlookup(A3973,Maps!$A$2:$B$111,2,false),"")</f>
        <v>Spot 07 - Zora's Domain</v>
      </c>
      <c r="C3973" s="7" t="s">
        <v>682</v>
      </c>
      <c r="D3973" s="7" t="s">
        <v>14</v>
      </c>
      <c r="E3973" s="7" t="s">
        <v>2490</v>
      </c>
      <c r="F3973" s="547" t="str">
        <f>iferror(vlookup(E3973,Rooms!$D$2:$E$621,2,false),"")</f>
        <v>King Zora's Chamber</v>
      </c>
      <c r="G3973" s="5" t="s">
        <v>3030</v>
      </c>
      <c r="H3973" s="536" t="s">
        <v>6792</v>
      </c>
      <c r="I3973" s="536" t="str">
        <f>iferror(vlookup(G3973,Objects!$A$2:$D$403,4,false),"")</f>
        <v>Square Signpost</v>
      </c>
      <c r="J3973" s="537" t="s">
        <v>1059</v>
      </c>
    </row>
    <row r="3974">
      <c r="A3974" s="5" t="s">
        <v>552</v>
      </c>
      <c r="B3974" s="149" t="str">
        <f>iferror(vlookup(A3974,Maps!$A$2:$B$111,2,false),"")</f>
        <v>Spot 07 - Zora's Domain</v>
      </c>
      <c r="C3974" s="7" t="s">
        <v>682</v>
      </c>
      <c r="D3974" s="7" t="s">
        <v>14</v>
      </c>
      <c r="E3974" s="7" t="s">
        <v>2490</v>
      </c>
      <c r="F3974" s="547" t="str">
        <f>iferror(vlookup(E3974,Rooms!$D$2:$E$621,2,false),"")</f>
        <v>King Zora's Chamber</v>
      </c>
      <c r="G3974" s="5" t="s">
        <v>3027</v>
      </c>
      <c r="H3974" s="536" t="s">
        <v>6785</v>
      </c>
      <c r="I3974" s="536" t="str">
        <f>iferror(vlookup(G3974,Objects!$A$2:$D$403,4,false),"")</f>
        <v>Pot</v>
      </c>
      <c r="J3974" s="537" t="s">
        <v>1073</v>
      </c>
    </row>
    <row r="3975">
      <c r="A3975" s="5" t="s">
        <v>552</v>
      </c>
      <c r="B3975" s="149" t="str">
        <f>iferror(vlookup(A3975,Maps!$A$2:$B$111,2,false),"")</f>
        <v>Spot 07 - Zora's Domain</v>
      </c>
      <c r="C3975" s="7" t="s">
        <v>682</v>
      </c>
      <c r="D3975" s="7" t="s">
        <v>14</v>
      </c>
      <c r="E3975" s="7" t="s">
        <v>2490</v>
      </c>
      <c r="F3975" s="547" t="str">
        <f>iferror(vlookup(E3975,Rooms!$D$2:$E$621,2,false),"")</f>
        <v>King Zora's Chamber</v>
      </c>
      <c r="G3975" s="5" t="s">
        <v>3172</v>
      </c>
      <c r="H3975" s="536" t="s">
        <v>7011</v>
      </c>
      <c r="I3975" s="536" t="str">
        <f>iferror(vlookup(G3975,Objects!$A$2:$D$403,4,false),"")</f>
        <v>Gossip Stone</v>
      </c>
      <c r="J3975" s="537" t="s">
        <v>1059</v>
      </c>
    </row>
    <row r="3976">
      <c r="A3976" s="5" t="s">
        <v>552</v>
      </c>
      <c r="B3976" s="149" t="str">
        <f>iferror(vlookup(A3976,Maps!$A$2:$B$111,2,false),"")</f>
        <v>Spot 07 - Zora's Domain</v>
      </c>
      <c r="C3976" s="7" t="s">
        <v>682</v>
      </c>
      <c r="D3976" s="7" t="s">
        <v>14</v>
      </c>
      <c r="E3976" s="7" t="s">
        <v>2490</v>
      </c>
      <c r="F3976" s="547" t="str">
        <f>iferror(vlookup(E3976,Rooms!$D$2:$E$621,2,false),"")</f>
        <v>King Zora's Chamber</v>
      </c>
      <c r="G3976" s="5" t="s">
        <v>2953</v>
      </c>
      <c r="H3976" s="536" t="s">
        <v>6684</v>
      </c>
      <c r="I3976" s="536" t="str">
        <f>iferror(vlookup(G3976,Objects!$A$2:$D$403,4,false),"")</f>
        <v>King Zora</v>
      </c>
      <c r="J3976" s="537" t="s">
        <v>1059</v>
      </c>
    </row>
    <row r="3977">
      <c r="A3977" s="54"/>
      <c r="B3977" s="116" t="str">
        <f>iferror(vlookup(A3977,Maps!$A$2:$B$111,2,false),"")</f>
        <v/>
      </c>
      <c r="C3977" s="539"/>
      <c r="D3977" s="539"/>
      <c r="E3977" s="539"/>
      <c r="F3977" s="540" t="str">
        <f>iferror(vlookup(E3977,Rooms!$D$2:$E$621,2,false),"")</f>
        <v/>
      </c>
      <c r="G3977" s="539"/>
      <c r="H3977" s="541"/>
      <c r="I3977" s="541" t="str">
        <f>iferror(vlookup(G3977,Objects!$A$2:$D$403,4,false),"")</f>
        <v/>
      </c>
      <c r="J3977" s="542"/>
    </row>
    <row r="3978">
      <c r="A3978" s="5" t="s">
        <v>552</v>
      </c>
      <c r="B3978" s="149" t="str">
        <f>iferror(vlookup(A3978,Maps!$A$2:$B$111,2,false),"")</f>
        <v>Spot 07 - Zora's Domain</v>
      </c>
      <c r="C3978" s="11" t="s">
        <v>686</v>
      </c>
      <c r="D3978" s="11" t="s">
        <v>14</v>
      </c>
      <c r="E3978" s="11" t="s">
        <v>2490</v>
      </c>
      <c r="F3978" s="538" t="str">
        <f>iferror(vlookup(E3978,Rooms!$D$2:$E$621,2,false),"")</f>
        <v>King Zora's Chamber</v>
      </c>
      <c r="G3978" s="5" t="s">
        <v>2981</v>
      </c>
      <c r="H3978" s="536" t="s">
        <v>6735</v>
      </c>
      <c r="I3978" s="536" t="str">
        <f>iferror(vlookup(G3978,Objects!$A$2:$D$403,4,false),"")</f>
        <v>Zora's Domain Objects</v>
      </c>
      <c r="J3978" s="537" t="s">
        <v>1059</v>
      </c>
    </row>
    <row r="3979">
      <c r="A3979" s="5" t="s">
        <v>552</v>
      </c>
      <c r="B3979" s="149" t="str">
        <f>iferror(vlookup(A3979,Maps!$A$2:$B$111,2,false),"")</f>
        <v>Spot 07 - Zora's Domain</v>
      </c>
      <c r="C3979" s="7" t="s">
        <v>686</v>
      </c>
      <c r="D3979" s="7" t="s">
        <v>14</v>
      </c>
      <c r="E3979" s="7" t="s">
        <v>2490</v>
      </c>
      <c r="F3979" s="547" t="str">
        <f>iferror(vlookup(E3979,Rooms!$D$2:$E$621,2,false),"")</f>
        <v>King Zora's Chamber</v>
      </c>
      <c r="G3979" s="5" t="s">
        <v>2818</v>
      </c>
      <c r="H3979" s="536" t="s">
        <v>6467</v>
      </c>
      <c r="I3979" s="536" t="str">
        <f>iferror(vlookup(G3979,Objects!$A$2:$D$403,4,false),"")</f>
        <v>Torches</v>
      </c>
      <c r="J3979" s="537" t="s">
        <v>1059</v>
      </c>
    </row>
    <row r="3980">
      <c r="A3980" s="5" t="s">
        <v>552</v>
      </c>
      <c r="B3980" s="149" t="str">
        <f>iferror(vlookup(A3980,Maps!$A$2:$B$111,2,false),"")</f>
        <v>Spot 07 - Zora's Domain</v>
      </c>
      <c r="C3980" s="7" t="s">
        <v>686</v>
      </c>
      <c r="D3980" s="7" t="s">
        <v>14</v>
      </c>
      <c r="E3980" s="7" t="s">
        <v>2490</v>
      </c>
      <c r="F3980" s="547" t="str">
        <f>iferror(vlookup(E3980,Rooms!$D$2:$E$621,2,false),"")</f>
        <v>King Zora's Chamber</v>
      </c>
      <c r="G3980" s="5" t="s">
        <v>3030</v>
      </c>
      <c r="H3980" s="536" t="s">
        <v>6792</v>
      </c>
      <c r="I3980" s="536" t="str">
        <f>iferror(vlookup(G3980,Objects!$A$2:$D$403,4,false),"")</f>
        <v>Square Signpost</v>
      </c>
      <c r="J3980" s="537" t="s">
        <v>1059</v>
      </c>
    </row>
    <row r="3981">
      <c r="A3981" s="54"/>
      <c r="B3981" s="116" t="str">
        <f>iferror(vlookup(A3981,Maps!$A$2:$B$111,2,false),"")</f>
        <v/>
      </c>
      <c r="C3981" s="539"/>
      <c r="D3981" s="539"/>
      <c r="E3981" s="539"/>
      <c r="F3981" s="540" t="str">
        <f>iferror(vlookup(E3981,Rooms!$D$2:$E$621,2,false),"")</f>
        <v/>
      </c>
      <c r="G3981" s="539"/>
      <c r="H3981" s="541"/>
      <c r="I3981" s="541" t="str">
        <f>iferror(vlookup(G3981,Objects!$A$2:$D$403,4,false),"")</f>
        <v/>
      </c>
      <c r="J3981" s="542"/>
    </row>
    <row r="3982">
      <c r="A3982" s="5" t="s">
        <v>552</v>
      </c>
      <c r="B3982" s="149" t="str">
        <f>iferror(vlookup(A3982,Maps!$A$2:$B$111,2,false),"")</f>
        <v>Spot 07 - Zora's Domain</v>
      </c>
      <c r="C3982" s="11" t="s">
        <v>14</v>
      </c>
      <c r="D3982" s="11" t="s">
        <v>680</v>
      </c>
      <c r="E3982" s="11" t="s">
        <v>2492</v>
      </c>
      <c r="F3982" s="538" t="str">
        <f>iferror(vlookup(E3982,Rooms!$D$2:$E$621,2,false),"")</f>
        <v>Zora's Domain</v>
      </c>
      <c r="G3982" s="5" t="s">
        <v>2981</v>
      </c>
      <c r="H3982" s="536" t="s">
        <v>6735</v>
      </c>
      <c r="I3982" s="536" t="str">
        <f>iferror(vlookup(G3982,Objects!$A$2:$D$403,4,false),"")</f>
        <v>Zora's Domain Objects</v>
      </c>
      <c r="J3982" s="537" t="s">
        <v>1059</v>
      </c>
    </row>
    <row r="3983">
      <c r="A3983" s="5" t="s">
        <v>552</v>
      </c>
      <c r="B3983" s="149" t="str">
        <f>iferror(vlookup(A3983,Maps!$A$2:$B$111,2,false),"")</f>
        <v>Spot 07 - Zora's Domain</v>
      </c>
      <c r="C3983" s="7" t="s">
        <v>14</v>
      </c>
      <c r="D3983" s="7" t="s">
        <v>680</v>
      </c>
      <c r="E3983" s="7" t="s">
        <v>2492</v>
      </c>
      <c r="F3983" s="547" t="str">
        <f>iferror(vlookup(E3983,Rooms!$D$2:$E$621,2,false),"")</f>
        <v>Zora's Domain</v>
      </c>
      <c r="G3983" s="5" t="s">
        <v>2818</v>
      </c>
      <c r="H3983" s="536" t="s">
        <v>6467</v>
      </c>
      <c r="I3983" s="536" t="str">
        <f>iferror(vlookup(G3983,Objects!$A$2:$D$403,4,false),"")</f>
        <v>Torches</v>
      </c>
      <c r="J3983" s="537" t="s">
        <v>1059</v>
      </c>
    </row>
    <row r="3984">
      <c r="A3984" s="5" t="s">
        <v>552</v>
      </c>
      <c r="B3984" s="149" t="str">
        <f>iferror(vlookup(A3984,Maps!$A$2:$B$111,2,false),"")</f>
        <v>Spot 07 - Zora's Domain</v>
      </c>
      <c r="C3984" s="7" t="s">
        <v>14</v>
      </c>
      <c r="D3984" s="7" t="s">
        <v>680</v>
      </c>
      <c r="E3984" s="7" t="s">
        <v>2492</v>
      </c>
      <c r="F3984" s="547" t="str">
        <f>iferror(vlookup(E3984,Rooms!$D$2:$E$621,2,false),"")</f>
        <v>Zora's Domain</v>
      </c>
      <c r="G3984" s="5" t="s">
        <v>3030</v>
      </c>
      <c r="H3984" s="536" t="s">
        <v>6792</v>
      </c>
      <c r="I3984" s="536" t="str">
        <f>iferror(vlookup(G3984,Objects!$A$2:$D$403,4,false),"")</f>
        <v>Square Signpost</v>
      </c>
      <c r="J3984" s="537" t="s">
        <v>1059</v>
      </c>
    </row>
    <row r="3985">
      <c r="A3985" s="5" t="s">
        <v>552</v>
      </c>
      <c r="B3985" s="149" t="str">
        <f>iferror(vlookup(A3985,Maps!$A$2:$B$111,2,false),"")</f>
        <v>Spot 07 - Zora's Domain</v>
      </c>
      <c r="C3985" s="7" t="s">
        <v>14</v>
      </c>
      <c r="D3985" s="7" t="s">
        <v>680</v>
      </c>
      <c r="E3985" s="7" t="s">
        <v>2492</v>
      </c>
      <c r="F3985" s="547" t="str">
        <f>iferror(vlookup(E3985,Rooms!$D$2:$E$621,2,false),"")</f>
        <v>Zora's Domain</v>
      </c>
      <c r="G3985" s="5" t="s">
        <v>3027</v>
      </c>
      <c r="H3985" s="536" t="s">
        <v>6785</v>
      </c>
      <c r="I3985" s="536" t="str">
        <f>iferror(vlookup(G3985,Objects!$A$2:$D$403,4,false),"")</f>
        <v>Pot</v>
      </c>
      <c r="J3985" s="537" t="s">
        <v>1073</v>
      </c>
    </row>
    <row r="3986">
      <c r="A3986" s="5" t="s">
        <v>552</v>
      </c>
      <c r="B3986" s="149" t="str">
        <f>iferror(vlookup(A3986,Maps!$A$2:$B$111,2,false),"")</f>
        <v>Spot 07 - Zora's Domain</v>
      </c>
      <c r="C3986" s="7" t="s">
        <v>14</v>
      </c>
      <c r="D3986" s="7" t="s">
        <v>680</v>
      </c>
      <c r="E3986" s="7" t="s">
        <v>2492</v>
      </c>
      <c r="F3986" s="547" t="str">
        <f>iferror(vlookup(E3986,Rooms!$D$2:$E$621,2,false),"")</f>
        <v>Zora's Domain</v>
      </c>
      <c r="G3986" s="5" t="s">
        <v>2952</v>
      </c>
      <c r="H3986" s="536" t="s">
        <v>6683</v>
      </c>
      <c r="I3986" s="536" t="str">
        <f>iferror(vlookup(G3986,Objects!$A$2:$D$403,4,false),"")</f>
        <v>Zora</v>
      </c>
      <c r="J3986" s="537" t="s">
        <v>1059</v>
      </c>
    </row>
    <row r="3987">
      <c r="A3987" s="5" t="s">
        <v>552</v>
      </c>
      <c r="B3987" s="149" t="str">
        <f>iferror(vlookup(A3987,Maps!$A$2:$B$111,2,false),"")</f>
        <v>Spot 07 - Zora's Domain</v>
      </c>
      <c r="C3987" s="7" t="s">
        <v>14</v>
      </c>
      <c r="D3987" s="7" t="s">
        <v>680</v>
      </c>
      <c r="E3987" s="7" t="s">
        <v>2492</v>
      </c>
      <c r="F3987" s="547" t="str">
        <f>iferror(vlookup(E3987,Rooms!$D$2:$E$621,2,false),"")</f>
        <v>Zora's Domain</v>
      </c>
      <c r="G3987" s="5" t="s">
        <v>110</v>
      </c>
      <c r="H3987" s="536" t="s">
        <v>6159</v>
      </c>
      <c r="I3987" s="536" t="str">
        <f>iferror(vlookup(G3987,Objects!$A$2:$D$403,4,false),"")</f>
        <v>Treasure Chests</v>
      </c>
      <c r="J3987" s="537" t="s">
        <v>1059</v>
      </c>
    </row>
    <row r="3988">
      <c r="A3988" s="5" t="s">
        <v>552</v>
      </c>
      <c r="B3988" s="149" t="str">
        <f>iferror(vlookup(A3988,Maps!$A$2:$B$111,2,false),"")</f>
        <v>Spot 07 - Zora's Domain</v>
      </c>
      <c r="C3988" s="7" t="s">
        <v>14</v>
      </c>
      <c r="D3988" s="7" t="s">
        <v>680</v>
      </c>
      <c r="E3988" s="7" t="s">
        <v>2492</v>
      </c>
      <c r="F3988" s="547" t="str">
        <f>iferror(vlookup(E3988,Rooms!$D$2:$E$621,2,false),"")</f>
        <v>Zora's Domain</v>
      </c>
      <c r="G3988" s="5" t="s">
        <v>2782</v>
      </c>
      <c r="H3988" s="536" t="s">
        <v>6426</v>
      </c>
      <c r="I3988" s="536" t="str">
        <f>iferror(vlookup(G3988,Objects!$A$2:$D$403,4,false),"")</f>
        <v>[Blank]</v>
      </c>
      <c r="J3988" s="537" t="s">
        <v>1073</v>
      </c>
    </row>
    <row r="3989">
      <c r="A3989" s="54"/>
      <c r="B3989" s="116" t="str">
        <f>iferror(vlookup(A3989,Maps!$A$2:$B$111,2,false),"")</f>
        <v/>
      </c>
      <c r="C3989" s="539"/>
      <c r="D3989" s="539"/>
      <c r="E3989" s="539"/>
      <c r="F3989" s="540" t="str">
        <f>iferror(vlookup(E3989,Rooms!$D$2:$E$621,2,false),"")</f>
        <v/>
      </c>
      <c r="G3989" s="539"/>
      <c r="H3989" s="541"/>
      <c r="I3989" s="541" t="str">
        <f>iferror(vlookup(G3989,Objects!$A$2:$D$403,4,false),"")</f>
        <v/>
      </c>
      <c r="J3989" s="542"/>
    </row>
    <row r="3990">
      <c r="A3990" s="5" t="s">
        <v>552</v>
      </c>
      <c r="B3990" s="149" t="str">
        <f>iferror(vlookup(A3990,Maps!$A$2:$B$111,2,false),"")</f>
        <v>Spot 07 - Zora's Domain</v>
      </c>
      <c r="C3990" s="11" t="s">
        <v>682</v>
      </c>
      <c r="D3990" s="11" t="s">
        <v>680</v>
      </c>
      <c r="E3990" s="11" t="s">
        <v>2492</v>
      </c>
      <c r="F3990" s="538" t="str">
        <f>iferror(vlookup(E3990,Rooms!$D$2:$E$621,2,false),"")</f>
        <v>Zora's Domain</v>
      </c>
      <c r="G3990" s="5" t="s">
        <v>2981</v>
      </c>
      <c r="H3990" s="536" t="s">
        <v>6735</v>
      </c>
      <c r="I3990" s="536" t="str">
        <f>iferror(vlookup(G3990,Objects!$A$2:$D$403,4,false),"")</f>
        <v>Zora's Domain Objects</v>
      </c>
      <c r="J3990" s="537" t="s">
        <v>1059</v>
      </c>
    </row>
    <row r="3991">
      <c r="A3991" s="5" t="s">
        <v>552</v>
      </c>
      <c r="B3991" s="149" t="str">
        <f>iferror(vlookup(A3991,Maps!$A$2:$B$111,2,false),"")</f>
        <v>Spot 07 - Zora's Domain</v>
      </c>
      <c r="C3991" s="7" t="s">
        <v>682</v>
      </c>
      <c r="D3991" s="7" t="s">
        <v>680</v>
      </c>
      <c r="E3991" s="7" t="s">
        <v>2492</v>
      </c>
      <c r="F3991" s="547" t="str">
        <f>iferror(vlookup(E3991,Rooms!$D$2:$E$621,2,false),"")</f>
        <v>Zora's Domain</v>
      </c>
      <c r="G3991" s="5" t="s">
        <v>655</v>
      </c>
      <c r="H3991" s="536" t="s">
        <v>6370</v>
      </c>
      <c r="I3991" s="536" t="str">
        <f>iferror(vlookup(G3991,Objects!$A$2:$D$403,4,false),"")</f>
        <v>Ice Cavern Objects</v>
      </c>
      <c r="J3991" s="537" t="s">
        <v>1059</v>
      </c>
    </row>
    <row r="3992">
      <c r="A3992" s="5" t="s">
        <v>552</v>
      </c>
      <c r="B3992" s="149" t="str">
        <f>iferror(vlookup(A3992,Maps!$A$2:$B$111,2,false),"")</f>
        <v>Spot 07 - Zora's Domain</v>
      </c>
      <c r="C3992" s="7" t="s">
        <v>682</v>
      </c>
      <c r="D3992" s="7" t="s">
        <v>680</v>
      </c>
      <c r="E3992" s="7" t="s">
        <v>2492</v>
      </c>
      <c r="F3992" s="547" t="str">
        <f>iferror(vlookup(E3992,Rooms!$D$2:$E$621,2,false),"")</f>
        <v>Zora's Domain</v>
      </c>
      <c r="G3992" s="5" t="s">
        <v>2818</v>
      </c>
      <c r="H3992" s="536" t="s">
        <v>6467</v>
      </c>
      <c r="I3992" s="536" t="str">
        <f>iferror(vlookup(G3992,Objects!$A$2:$D$403,4,false),"")</f>
        <v>Torches</v>
      </c>
      <c r="J3992" s="537" t="s">
        <v>1059</v>
      </c>
    </row>
    <row r="3993">
      <c r="A3993" s="5" t="s">
        <v>552</v>
      </c>
      <c r="B3993" s="149" t="str">
        <f>iferror(vlookup(A3993,Maps!$A$2:$B$111,2,false),"")</f>
        <v>Spot 07 - Zora's Domain</v>
      </c>
      <c r="C3993" s="7" t="s">
        <v>682</v>
      </c>
      <c r="D3993" s="7" t="s">
        <v>680</v>
      </c>
      <c r="E3993" s="7" t="s">
        <v>2492</v>
      </c>
      <c r="F3993" s="547" t="str">
        <f>iferror(vlookup(E3993,Rooms!$D$2:$E$621,2,false),"")</f>
        <v>Zora's Domain</v>
      </c>
      <c r="G3993" s="5" t="s">
        <v>3030</v>
      </c>
      <c r="H3993" s="536" t="s">
        <v>6792</v>
      </c>
      <c r="I3993" s="536" t="str">
        <f>iferror(vlookup(G3993,Objects!$A$2:$D$403,4,false),"")</f>
        <v>Square Signpost</v>
      </c>
      <c r="J3993" s="537" t="s">
        <v>1059</v>
      </c>
    </row>
    <row r="3994">
      <c r="A3994" s="5" t="s">
        <v>552</v>
      </c>
      <c r="B3994" s="149" t="str">
        <f>iferror(vlookup(A3994,Maps!$A$2:$B$111,2,false),"")</f>
        <v>Spot 07 - Zora's Domain</v>
      </c>
      <c r="C3994" s="7" t="s">
        <v>682</v>
      </c>
      <c r="D3994" s="7" t="s">
        <v>680</v>
      </c>
      <c r="E3994" s="7" t="s">
        <v>2492</v>
      </c>
      <c r="F3994" s="547" t="str">
        <f>iferror(vlookup(E3994,Rooms!$D$2:$E$621,2,false),"")</f>
        <v>Zora's Domain</v>
      </c>
      <c r="G3994" s="5" t="s">
        <v>3027</v>
      </c>
      <c r="H3994" s="536" t="s">
        <v>6785</v>
      </c>
      <c r="I3994" s="536" t="str">
        <f>iferror(vlookup(G3994,Objects!$A$2:$D$403,4,false),"")</f>
        <v>Pot</v>
      </c>
      <c r="J3994" s="537" t="s">
        <v>1073</v>
      </c>
    </row>
    <row r="3995">
      <c r="A3995" s="5" t="s">
        <v>552</v>
      </c>
      <c r="B3995" s="149" t="str">
        <f>iferror(vlookup(A3995,Maps!$A$2:$B$111,2,false),"")</f>
        <v>Spot 07 - Zora's Domain</v>
      </c>
      <c r="C3995" s="7" t="s">
        <v>682</v>
      </c>
      <c r="D3995" s="7" t="s">
        <v>680</v>
      </c>
      <c r="E3995" s="7" t="s">
        <v>2492</v>
      </c>
      <c r="F3995" s="547" t="str">
        <f>iferror(vlookup(E3995,Rooms!$D$2:$E$621,2,false),"")</f>
        <v>Zora's Domain</v>
      </c>
      <c r="G3995" s="5" t="s">
        <v>3172</v>
      </c>
      <c r="H3995" s="536" t="s">
        <v>7011</v>
      </c>
      <c r="I3995" s="536" t="str">
        <f>iferror(vlookup(G3995,Objects!$A$2:$D$403,4,false),"")</f>
        <v>Gossip Stone</v>
      </c>
      <c r="J3995" s="537" t="s">
        <v>1073</v>
      </c>
    </row>
    <row r="3996">
      <c r="A3996" s="5" t="s">
        <v>552</v>
      </c>
      <c r="B3996" s="149" t="str">
        <f>iferror(vlookup(A3996,Maps!$A$2:$B$111,2,false),"")</f>
        <v>Spot 07 - Zora's Domain</v>
      </c>
      <c r="C3996" s="7" t="s">
        <v>682</v>
      </c>
      <c r="D3996" s="7" t="s">
        <v>680</v>
      </c>
      <c r="E3996" s="7" t="s">
        <v>2492</v>
      </c>
      <c r="F3996" s="547" t="str">
        <f>iferror(vlookup(E3996,Rooms!$D$2:$E$621,2,false),"")</f>
        <v>Zora's Domain</v>
      </c>
      <c r="G3996" s="5" t="s">
        <v>265</v>
      </c>
      <c r="H3996" s="536" t="s">
        <v>6193</v>
      </c>
      <c r="I3996" s="536" t="str">
        <f>iferror(vlookup(G3996,Objects!$A$2:$D$403,4,false),"")</f>
        <v>Skulltulas &amp; Gold Skulltula Token</v>
      </c>
      <c r="J3996" s="537" t="s">
        <v>1059</v>
      </c>
    </row>
    <row r="3997">
      <c r="A3997" s="54"/>
      <c r="B3997" s="116" t="str">
        <f>iferror(vlookup(A3997,Maps!$A$2:$B$111,2,false),"")</f>
        <v/>
      </c>
      <c r="C3997" s="539"/>
      <c r="D3997" s="539"/>
      <c r="E3997" s="539"/>
      <c r="F3997" s="540" t="str">
        <f>iferror(vlookup(E3997,Rooms!$D$2:$E$621,2,false),"")</f>
        <v/>
      </c>
      <c r="G3997" s="539"/>
      <c r="H3997" s="541"/>
      <c r="I3997" s="541" t="str">
        <f>iferror(vlookup(G3997,Objects!$A$2:$D$403,4,false),"")</f>
        <v/>
      </c>
      <c r="J3997" s="542"/>
    </row>
    <row r="3998">
      <c r="A3998" s="5" t="s">
        <v>552</v>
      </c>
      <c r="B3998" s="149" t="str">
        <f>iferror(vlookup(A3998,Maps!$A$2:$B$111,2,false),"")</f>
        <v>Spot 07 - Zora's Domain</v>
      </c>
      <c r="C3998" s="11" t="s">
        <v>686</v>
      </c>
      <c r="D3998" s="11" t="s">
        <v>680</v>
      </c>
      <c r="E3998" s="11" t="s">
        <v>2492</v>
      </c>
      <c r="F3998" s="538" t="str">
        <f>iferror(vlookup(E3998,Rooms!$D$2:$E$621,2,false),"")</f>
        <v>Zora's Domain</v>
      </c>
      <c r="G3998" s="5" t="s">
        <v>2981</v>
      </c>
      <c r="H3998" s="536" t="s">
        <v>6735</v>
      </c>
      <c r="I3998" s="536" t="str">
        <f>iferror(vlookup(G3998,Objects!$A$2:$D$403,4,false),"")</f>
        <v>Zora's Domain Objects</v>
      </c>
      <c r="J3998" s="537" t="s">
        <v>1059</v>
      </c>
    </row>
    <row r="3999">
      <c r="A3999" s="5" t="s">
        <v>552</v>
      </c>
      <c r="B3999" s="149" t="str">
        <f>iferror(vlookup(A3999,Maps!$A$2:$B$111,2,false),"")</f>
        <v>Spot 07 - Zora's Domain</v>
      </c>
      <c r="C3999" s="7" t="s">
        <v>686</v>
      </c>
      <c r="D3999" s="7" t="s">
        <v>680</v>
      </c>
      <c r="E3999" s="7" t="s">
        <v>2492</v>
      </c>
      <c r="F3999" s="547" t="str">
        <f>iferror(vlookup(E3999,Rooms!$D$2:$E$621,2,false),"")</f>
        <v>Zora's Domain</v>
      </c>
      <c r="G3999" s="5" t="s">
        <v>2818</v>
      </c>
      <c r="H3999" s="536" t="s">
        <v>6467</v>
      </c>
      <c r="I3999" s="536" t="str">
        <f>iferror(vlookup(G3999,Objects!$A$2:$D$403,4,false),"")</f>
        <v>Torches</v>
      </c>
      <c r="J3999" s="537" t="s">
        <v>1073</v>
      </c>
    </row>
    <row r="4000">
      <c r="A4000" s="5" t="s">
        <v>552</v>
      </c>
      <c r="B4000" s="149" t="str">
        <f>iferror(vlookup(A4000,Maps!$A$2:$B$111,2,false),"")</f>
        <v>Spot 07 - Zora's Domain</v>
      </c>
      <c r="C4000" s="7" t="s">
        <v>686</v>
      </c>
      <c r="D4000" s="7" t="s">
        <v>680</v>
      </c>
      <c r="E4000" s="7" t="s">
        <v>2492</v>
      </c>
      <c r="F4000" s="547" t="str">
        <f>iferror(vlookup(E4000,Rooms!$D$2:$E$621,2,false),"")</f>
        <v>Zora's Domain</v>
      </c>
      <c r="G4000" s="5" t="s">
        <v>3030</v>
      </c>
      <c r="H4000" s="536" t="s">
        <v>6792</v>
      </c>
      <c r="I4000" s="536" t="str">
        <f>iferror(vlookup(G4000,Objects!$A$2:$D$403,4,false),"")</f>
        <v>Square Signpost</v>
      </c>
      <c r="J4000" s="537" t="s">
        <v>1073</v>
      </c>
    </row>
    <row r="4001">
      <c r="A4001" s="539"/>
      <c r="B4001" s="116" t="str">
        <f>iferror(vlookup(A4001,Maps!$A$2:$B$111,2,false),"")</f>
        <v/>
      </c>
      <c r="C4001" s="539"/>
      <c r="D4001" s="539"/>
      <c r="E4001" s="539"/>
      <c r="F4001" s="540" t="str">
        <f>iferror(vlookup(E4001,Rooms!$D$2:$E$621,2,false),"")</f>
        <v/>
      </c>
      <c r="G4001" s="539"/>
      <c r="H4001" s="541"/>
      <c r="I4001" s="541" t="str">
        <f>iferror(vlookup(G4001,Objects!$A$2:$D$403,4,false),"")</f>
        <v/>
      </c>
      <c r="J4001" s="542"/>
    </row>
    <row r="4002">
      <c r="A4002" s="5" t="s">
        <v>557</v>
      </c>
      <c r="B4002" s="149" t="str">
        <f>iferror(vlookup(A4002,Maps!$A$2:$B$111,2,false),"")</f>
        <v>Spot 08 - Zora's Fountain</v>
      </c>
      <c r="C4002" s="11" t="s">
        <v>14</v>
      </c>
      <c r="D4002" s="11" t="s">
        <v>14</v>
      </c>
      <c r="E4002" s="11" t="s">
        <v>2495</v>
      </c>
      <c r="F4002" s="538" t="str">
        <f>iferror(vlookup(E4002,Rooms!$D$2:$E$621,2,false),"")</f>
        <v>Zora's Fountain</v>
      </c>
      <c r="G4002" s="5" t="s">
        <v>2731</v>
      </c>
      <c r="H4002" s="536" t="s">
        <v>6393</v>
      </c>
      <c r="I4002" s="536" t="str">
        <f>iferror(vlookup(G4002,Objects!$A$2:$D$403,4,false),"")</f>
        <v>Zora's Fountain Objects</v>
      </c>
      <c r="J4002" s="537" t="s">
        <v>1059</v>
      </c>
    </row>
    <row r="4003">
      <c r="A4003" s="5" t="s">
        <v>557</v>
      </c>
      <c r="B4003" s="149" t="str">
        <f>iferror(vlookup(A4003,Maps!$A$2:$B$111,2,false),"")</f>
        <v>Spot 08 - Zora's Fountain</v>
      </c>
      <c r="C4003" s="7" t="s">
        <v>14</v>
      </c>
      <c r="D4003" s="7" t="s">
        <v>14</v>
      </c>
      <c r="E4003" s="7" t="s">
        <v>2495</v>
      </c>
      <c r="F4003" s="547" t="str">
        <f>iferror(vlookup(E4003,Rooms!$D$2:$E$621,2,false),"")</f>
        <v>Zora's Fountain</v>
      </c>
      <c r="G4003" s="5" t="s">
        <v>201</v>
      </c>
      <c r="H4003" s="536" t="s">
        <v>6258</v>
      </c>
      <c r="I4003" s="536" t="str">
        <f>iferror(vlookup(G4003,Objects!$A$2:$D$403,4,false),"")</f>
        <v>Jabu-Jabu</v>
      </c>
      <c r="J4003" s="537" t="s">
        <v>1059</v>
      </c>
    </row>
    <row r="4004">
      <c r="A4004" s="5" t="s">
        <v>557</v>
      </c>
      <c r="B4004" s="149" t="str">
        <f>iferror(vlookup(A4004,Maps!$A$2:$B$111,2,false),"")</f>
        <v>Spot 08 - Zora's Fountain</v>
      </c>
      <c r="C4004" s="7" t="s">
        <v>14</v>
      </c>
      <c r="D4004" s="7" t="s">
        <v>14</v>
      </c>
      <c r="E4004" s="7" t="s">
        <v>2495</v>
      </c>
      <c r="F4004" s="547" t="str">
        <f>iferror(vlookup(E4004,Rooms!$D$2:$E$621,2,false),"")</f>
        <v>Zora's Fountain</v>
      </c>
      <c r="G4004" s="5" t="s">
        <v>3030</v>
      </c>
      <c r="H4004" s="536" t="s">
        <v>6792</v>
      </c>
      <c r="I4004" s="536" t="str">
        <f>iferror(vlookup(G4004,Objects!$A$2:$D$403,4,false),"")</f>
        <v>Square Signpost</v>
      </c>
      <c r="J4004" s="537" t="s">
        <v>1059</v>
      </c>
    </row>
    <row r="4005">
      <c r="A4005" s="5" t="s">
        <v>557</v>
      </c>
      <c r="B4005" s="149" t="str">
        <f>iferror(vlookup(A4005,Maps!$A$2:$B$111,2,false),"")</f>
        <v>Spot 08 - Zora's Fountain</v>
      </c>
      <c r="C4005" s="7" t="s">
        <v>14</v>
      </c>
      <c r="D4005" s="7" t="s">
        <v>14</v>
      </c>
      <c r="E4005" s="7" t="s">
        <v>2495</v>
      </c>
      <c r="F4005" s="547" t="str">
        <f>iferror(vlookup(E4005,Rooms!$D$2:$E$621,2,false),"")</f>
        <v>Zora's Fountain</v>
      </c>
      <c r="G4005" s="5" t="s">
        <v>3027</v>
      </c>
      <c r="H4005" s="536" t="s">
        <v>6785</v>
      </c>
      <c r="I4005" s="536" t="str">
        <f>iferror(vlookup(G4005,Objects!$A$2:$D$403,4,false),"")</f>
        <v>Pot</v>
      </c>
      <c r="J4005" s="537" t="s">
        <v>1073</v>
      </c>
    </row>
    <row r="4006">
      <c r="A4006" s="5" t="s">
        <v>557</v>
      </c>
      <c r="B4006" s="149" t="str">
        <f>iferror(vlookup(A4006,Maps!$A$2:$B$111,2,false),"")</f>
        <v>Spot 08 - Zora's Fountain</v>
      </c>
      <c r="C4006" s="7" t="s">
        <v>14</v>
      </c>
      <c r="D4006" s="7" t="s">
        <v>14</v>
      </c>
      <c r="E4006" s="7" t="s">
        <v>2495</v>
      </c>
      <c r="F4006" s="547" t="str">
        <f>iferror(vlookup(E4006,Rooms!$D$2:$E$621,2,false),"")</f>
        <v>Zora's Fountain</v>
      </c>
      <c r="G4006" s="5" t="s">
        <v>2818</v>
      </c>
      <c r="H4006" s="536" t="s">
        <v>6467</v>
      </c>
      <c r="I4006" s="536" t="str">
        <f>iferror(vlookup(G4006,Objects!$A$2:$D$403,4,false),"")</f>
        <v>Torches</v>
      </c>
      <c r="J4006" s="537" t="s">
        <v>1073</v>
      </c>
    </row>
    <row r="4007">
      <c r="A4007" s="5" t="s">
        <v>557</v>
      </c>
      <c r="B4007" s="149" t="str">
        <f>iferror(vlookup(A4007,Maps!$A$2:$B$111,2,false),"")</f>
        <v>Spot 08 - Zora's Fountain</v>
      </c>
      <c r="C4007" s="7" t="s">
        <v>14</v>
      </c>
      <c r="D4007" s="7" t="s">
        <v>14</v>
      </c>
      <c r="E4007" s="7" t="s">
        <v>2495</v>
      </c>
      <c r="F4007" s="547" t="str">
        <f>iferror(vlookup(E4007,Rooms!$D$2:$E$621,2,false),"")</f>
        <v>Zora's Fountain</v>
      </c>
      <c r="G4007" s="5" t="s">
        <v>3136</v>
      </c>
      <c r="H4007" s="536" t="s">
        <v>6948</v>
      </c>
      <c r="I4007" s="536" t="str">
        <f>iferror(vlookup(G4007,Objects!$A$2:$D$403,4,false),"")</f>
        <v>Wooden Crate (Large)</v>
      </c>
      <c r="J4007" s="537" t="s">
        <v>1073</v>
      </c>
    </row>
    <row r="4008">
      <c r="A4008" s="5" t="s">
        <v>557</v>
      </c>
      <c r="B4008" s="149" t="str">
        <f>iferror(vlookup(A4008,Maps!$A$2:$B$111,2,false),"")</f>
        <v>Spot 08 - Zora's Fountain</v>
      </c>
      <c r="C4008" s="7" t="s">
        <v>14</v>
      </c>
      <c r="D4008" s="7" t="s">
        <v>14</v>
      </c>
      <c r="E4008" s="7" t="s">
        <v>2495</v>
      </c>
      <c r="F4008" s="547" t="str">
        <f>iferror(vlookup(E4008,Rooms!$D$2:$E$621,2,false),"")</f>
        <v>Zora's Fountain</v>
      </c>
      <c r="G4008" s="5" t="s">
        <v>2748</v>
      </c>
      <c r="H4008" s="536" t="s">
        <v>6401</v>
      </c>
      <c r="I4008" s="536" t="str">
        <f>iferror(vlookup(G4008,Objects!$A$2:$D$403,4,false),"")</f>
        <v>Bushes &amp; Trees</v>
      </c>
      <c r="J4008" s="537" t="s">
        <v>1059</v>
      </c>
    </row>
    <row r="4009">
      <c r="A4009" s="5" t="s">
        <v>557</v>
      </c>
      <c r="B4009" s="149" t="str">
        <f>iferror(vlookup(A4009,Maps!$A$2:$B$111,2,false),"")</f>
        <v>Spot 08 - Zora's Fountain</v>
      </c>
      <c r="C4009" s="7" t="s">
        <v>14</v>
      </c>
      <c r="D4009" s="7" t="s">
        <v>14</v>
      </c>
      <c r="E4009" s="7" t="s">
        <v>2495</v>
      </c>
      <c r="F4009" s="547" t="str">
        <f>iferror(vlookup(E4009,Rooms!$D$2:$E$621,2,false),"")</f>
        <v>Zora's Fountain</v>
      </c>
      <c r="G4009" s="5" t="s">
        <v>3172</v>
      </c>
      <c r="H4009" s="536" t="s">
        <v>7011</v>
      </c>
      <c r="I4009" s="536" t="str">
        <f>iferror(vlookup(G4009,Objects!$A$2:$D$403,4,false),"")</f>
        <v>Gossip Stone</v>
      </c>
      <c r="J4009" s="537" t="s">
        <v>1059</v>
      </c>
    </row>
    <row r="4010">
      <c r="A4010" s="5" t="s">
        <v>557</v>
      </c>
      <c r="B4010" s="149" t="str">
        <f>iferror(vlookup(A4010,Maps!$A$2:$B$111,2,false),"")</f>
        <v>Spot 08 - Zora's Fountain</v>
      </c>
      <c r="C4010" s="7" t="s">
        <v>14</v>
      </c>
      <c r="D4010" s="7" t="s">
        <v>14</v>
      </c>
      <c r="E4010" s="7" t="s">
        <v>2495</v>
      </c>
      <c r="F4010" s="547" t="str">
        <f>iferror(vlookup(E4010,Rooms!$D$2:$E$621,2,false),"")</f>
        <v>Zora's Fountain</v>
      </c>
      <c r="G4010" s="5" t="s">
        <v>3113</v>
      </c>
      <c r="H4010" s="536" t="s">
        <v>6920</v>
      </c>
      <c r="I4010" s="536" t="str">
        <f>iferror(vlookup(G4010,Objects!$A$2:$D$403,4,false),"")</f>
        <v>Bombable Boulder</v>
      </c>
      <c r="J4010" s="537" t="s">
        <v>1059</v>
      </c>
    </row>
    <row r="4011">
      <c r="A4011" s="5" t="s">
        <v>557</v>
      </c>
      <c r="B4011" s="149" t="str">
        <f>iferror(vlookup(A4011,Maps!$A$2:$B$111,2,false),"")</f>
        <v>Spot 08 - Zora's Fountain</v>
      </c>
      <c r="C4011" s="7" t="s">
        <v>14</v>
      </c>
      <c r="D4011" s="7" t="s">
        <v>14</v>
      </c>
      <c r="E4011" s="7" t="s">
        <v>2495</v>
      </c>
      <c r="F4011" s="547" t="str">
        <f>iferror(vlookup(E4011,Rooms!$D$2:$E$621,2,false),"")</f>
        <v>Zora's Fountain</v>
      </c>
      <c r="G4011" s="5" t="s">
        <v>265</v>
      </c>
      <c r="H4011" s="536" t="s">
        <v>6193</v>
      </c>
      <c r="I4011" s="536" t="str">
        <f>iferror(vlookup(G4011,Objects!$A$2:$D$403,4,false),"")</f>
        <v>Skulltulas &amp; Gold Skulltula Token</v>
      </c>
      <c r="J4011" s="537" t="s">
        <v>1073</v>
      </c>
    </row>
    <row r="4012">
      <c r="A4012" s="54"/>
      <c r="B4012" s="116" t="str">
        <f>iferror(vlookup(A4012,Maps!$A$2:$B$111,2,false),"")</f>
        <v/>
      </c>
      <c r="C4012" s="539"/>
      <c r="D4012" s="539"/>
      <c r="E4012" s="539"/>
      <c r="F4012" s="540" t="str">
        <f>iferror(vlookup(E4012,Rooms!$D$2:$E$621,2,false),"")</f>
        <v/>
      </c>
      <c r="G4012" s="539"/>
      <c r="H4012" s="541"/>
      <c r="I4012" s="541" t="str">
        <f>iferror(vlookup(G4012,Objects!$A$2:$D$403,4,false),"")</f>
        <v/>
      </c>
      <c r="J4012" s="542"/>
    </row>
    <row r="4013">
      <c r="A4013" s="5" t="s">
        <v>557</v>
      </c>
      <c r="B4013" s="149" t="str">
        <f>iferror(vlookup(A4013,Maps!$A$2:$B$111,2,false),"")</f>
        <v>Spot 08 - Zora's Fountain</v>
      </c>
      <c r="C4013" s="11" t="s">
        <v>680</v>
      </c>
      <c r="D4013" s="11" t="s">
        <v>14</v>
      </c>
      <c r="E4013" s="11" t="s">
        <v>2495</v>
      </c>
      <c r="F4013" s="538" t="str">
        <f>iferror(vlookup(E4013,Rooms!$D$2:$E$621,2,false),"")</f>
        <v>Zora's Fountain</v>
      </c>
      <c r="G4013" s="5" t="s">
        <v>2731</v>
      </c>
      <c r="H4013" s="536" t="s">
        <v>6393</v>
      </c>
      <c r="I4013" s="536" t="str">
        <f>iferror(vlookup(G4013,Objects!$A$2:$D$403,4,false),"")</f>
        <v>Zora's Fountain Objects</v>
      </c>
      <c r="J4013" s="537" t="s">
        <v>1059</v>
      </c>
    </row>
    <row r="4014">
      <c r="A4014" s="5" t="s">
        <v>557</v>
      </c>
      <c r="B4014" s="149" t="str">
        <f>iferror(vlookup(A4014,Maps!$A$2:$B$111,2,false),"")</f>
        <v>Spot 08 - Zora's Fountain</v>
      </c>
      <c r="C4014" s="7" t="s">
        <v>680</v>
      </c>
      <c r="D4014" s="7" t="s">
        <v>14</v>
      </c>
      <c r="E4014" s="7" t="s">
        <v>2495</v>
      </c>
      <c r="F4014" s="547" t="str">
        <f>iferror(vlookup(E4014,Rooms!$D$2:$E$621,2,false),"")</f>
        <v>Zora's Fountain</v>
      </c>
      <c r="G4014" s="5" t="s">
        <v>201</v>
      </c>
      <c r="H4014" s="536" t="s">
        <v>6258</v>
      </c>
      <c r="I4014" s="536" t="str">
        <f>iferror(vlookup(G4014,Objects!$A$2:$D$403,4,false),"")</f>
        <v>Jabu-Jabu</v>
      </c>
      <c r="J4014" s="537" t="s">
        <v>1059</v>
      </c>
    </row>
    <row r="4015">
      <c r="A4015" s="5" t="s">
        <v>557</v>
      </c>
      <c r="B4015" s="149" t="str">
        <f>iferror(vlookup(A4015,Maps!$A$2:$B$111,2,false),"")</f>
        <v>Spot 08 - Zora's Fountain</v>
      </c>
      <c r="C4015" s="7" t="s">
        <v>680</v>
      </c>
      <c r="D4015" s="7" t="s">
        <v>14</v>
      </c>
      <c r="E4015" s="7" t="s">
        <v>2495</v>
      </c>
      <c r="F4015" s="547" t="str">
        <f>iferror(vlookup(E4015,Rooms!$D$2:$E$621,2,false),"")</f>
        <v>Zora's Fountain</v>
      </c>
      <c r="G4015" s="5" t="s">
        <v>144</v>
      </c>
      <c r="H4015" s="536" t="s">
        <v>6164</v>
      </c>
      <c r="I4015" s="536" t="str">
        <f>iferror(vlookup(G4015,Objects!$A$2:$D$403,4,false),"")</f>
        <v>Cucco</v>
      </c>
      <c r="J4015" s="537" t="s">
        <v>1073</v>
      </c>
    </row>
    <row r="4016">
      <c r="A4016" s="5" t="s">
        <v>557</v>
      </c>
      <c r="B4016" s="149" t="str">
        <f>iferror(vlookup(A4016,Maps!$A$2:$B$111,2,false),"")</f>
        <v>Spot 08 - Zora's Fountain</v>
      </c>
      <c r="C4016" s="7" t="s">
        <v>680</v>
      </c>
      <c r="D4016" s="7" t="s">
        <v>14</v>
      </c>
      <c r="E4016" s="7" t="s">
        <v>2495</v>
      </c>
      <c r="F4016" s="547" t="str">
        <f>iferror(vlookup(E4016,Rooms!$D$2:$E$621,2,false),"")</f>
        <v>Zora's Fountain</v>
      </c>
      <c r="G4016" s="5" t="s">
        <v>3030</v>
      </c>
      <c r="H4016" s="536" t="s">
        <v>6792</v>
      </c>
      <c r="I4016" s="536" t="str">
        <f>iferror(vlookup(G4016,Objects!$A$2:$D$403,4,false),"")</f>
        <v>Square Signpost</v>
      </c>
      <c r="J4016" s="537" t="s">
        <v>1059</v>
      </c>
    </row>
    <row r="4017">
      <c r="A4017" s="5" t="s">
        <v>557</v>
      </c>
      <c r="B4017" s="149" t="str">
        <f>iferror(vlookup(A4017,Maps!$A$2:$B$111,2,false),"")</f>
        <v>Spot 08 - Zora's Fountain</v>
      </c>
      <c r="C4017" s="7" t="s">
        <v>680</v>
      </c>
      <c r="D4017" s="7" t="s">
        <v>14</v>
      </c>
      <c r="E4017" s="7" t="s">
        <v>2495</v>
      </c>
      <c r="F4017" s="547" t="str">
        <f>iferror(vlookup(E4017,Rooms!$D$2:$E$621,2,false),"")</f>
        <v>Zora's Fountain</v>
      </c>
      <c r="G4017" s="5" t="s">
        <v>3027</v>
      </c>
      <c r="H4017" s="536" t="s">
        <v>6785</v>
      </c>
      <c r="I4017" s="536" t="str">
        <f>iferror(vlookup(G4017,Objects!$A$2:$D$403,4,false),"")</f>
        <v>Pot</v>
      </c>
      <c r="J4017" s="537" t="s">
        <v>1073</v>
      </c>
    </row>
    <row r="4018">
      <c r="A4018" s="5" t="s">
        <v>557</v>
      </c>
      <c r="B4018" s="149" t="str">
        <f>iferror(vlookup(A4018,Maps!$A$2:$B$111,2,false),"")</f>
        <v>Spot 08 - Zora's Fountain</v>
      </c>
      <c r="C4018" s="7" t="s">
        <v>680</v>
      </c>
      <c r="D4018" s="7" t="s">
        <v>14</v>
      </c>
      <c r="E4018" s="7" t="s">
        <v>2495</v>
      </c>
      <c r="F4018" s="547" t="str">
        <f>iferror(vlookup(E4018,Rooms!$D$2:$E$621,2,false),"")</f>
        <v>Zora's Fountain</v>
      </c>
      <c r="G4018" s="5" t="s">
        <v>2818</v>
      </c>
      <c r="H4018" s="536" t="s">
        <v>6467</v>
      </c>
      <c r="I4018" s="536" t="str">
        <f>iferror(vlookup(G4018,Objects!$A$2:$D$403,4,false),"")</f>
        <v>Torches</v>
      </c>
      <c r="J4018" s="537" t="s">
        <v>1073</v>
      </c>
    </row>
    <row r="4019">
      <c r="A4019" s="5" t="s">
        <v>557</v>
      </c>
      <c r="B4019" s="149" t="str">
        <f>iferror(vlookup(A4019,Maps!$A$2:$B$111,2,false),"")</f>
        <v>Spot 08 - Zora's Fountain</v>
      </c>
      <c r="C4019" s="7" t="s">
        <v>680</v>
      </c>
      <c r="D4019" s="7" t="s">
        <v>14</v>
      </c>
      <c r="E4019" s="7" t="s">
        <v>2495</v>
      </c>
      <c r="F4019" s="547" t="str">
        <f>iferror(vlookup(E4019,Rooms!$D$2:$E$621,2,false),"")</f>
        <v>Zora's Fountain</v>
      </c>
      <c r="G4019" s="5" t="s">
        <v>3136</v>
      </c>
      <c r="H4019" s="536" t="s">
        <v>6948</v>
      </c>
      <c r="I4019" s="536" t="str">
        <f>iferror(vlookup(G4019,Objects!$A$2:$D$403,4,false),"")</f>
        <v>Wooden Crate (Large)</v>
      </c>
      <c r="J4019" s="537" t="s">
        <v>1073</v>
      </c>
    </row>
    <row r="4020">
      <c r="A4020" s="5" t="s">
        <v>557</v>
      </c>
      <c r="B4020" s="149" t="str">
        <f>iferror(vlookup(A4020,Maps!$A$2:$B$111,2,false),"")</f>
        <v>Spot 08 - Zora's Fountain</v>
      </c>
      <c r="C4020" s="7" t="s">
        <v>680</v>
      </c>
      <c r="D4020" s="7" t="s">
        <v>14</v>
      </c>
      <c r="E4020" s="7" t="s">
        <v>2495</v>
      </c>
      <c r="F4020" s="547" t="str">
        <f>iferror(vlookup(E4020,Rooms!$D$2:$E$621,2,false),"")</f>
        <v>Zora's Fountain</v>
      </c>
      <c r="G4020" s="5" t="s">
        <v>2748</v>
      </c>
      <c r="H4020" s="536" t="s">
        <v>6401</v>
      </c>
      <c r="I4020" s="536" t="str">
        <f>iferror(vlookup(G4020,Objects!$A$2:$D$403,4,false),"")</f>
        <v>Bushes &amp; Trees</v>
      </c>
      <c r="J4020" s="537" t="s">
        <v>1059</v>
      </c>
    </row>
    <row r="4021">
      <c r="A4021" s="5" t="s">
        <v>557</v>
      </c>
      <c r="B4021" s="149" t="str">
        <f>iferror(vlookup(A4021,Maps!$A$2:$B$111,2,false),"")</f>
        <v>Spot 08 - Zora's Fountain</v>
      </c>
      <c r="C4021" s="7" t="s">
        <v>680</v>
      </c>
      <c r="D4021" s="7" t="s">
        <v>14</v>
      </c>
      <c r="E4021" s="7" t="s">
        <v>2495</v>
      </c>
      <c r="F4021" s="547" t="str">
        <f>iferror(vlookup(E4021,Rooms!$D$2:$E$621,2,false),"")</f>
        <v>Zora's Fountain</v>
      </c>
      <c r="G4021" s="5" t="s">
        <v>3172</v>
      </c>
      <c r="H4021" s="536" t="s">
        <v>7011</v>
      </c>
      <c r="I4021" s="536" t="str">
        <f>iferror(vlookup(G4021,Objects!$A$2:$D$403,4,false),"")</f>
        <v>Gossip Stone</v>
      </c>
      <c r="J4021" s="537" t="s">
        <v>1059</v>
      </c>
    </row>
    <row r="4022">
      <c r="A4022" s="5" t="s">
        <v>557</v>
      </c>
      <c r="B4022" s="149" t="str">
        <f>iferror(vlookup(A4022,Maps!$A$2:$B$111,2,false),"")</f>
        <v>Spot 08 - Zora's Fountain</v>
      </c>
      <c r="C4022" s="7" t="s">
        <v>680</v>
      </c>
      <c r="D4022" s="7" t="s">
        <v>14</v>
      </c>
      <c r="E4022" s="7" t="s">
        <v>2495</v>
      </c>
      <c r="F4022" s="547" t="str">
        <f>iferror(vlookup(E4022,Rooms!$D$2:$E$621,2,false),"")</f>
        <v>Zora's Fountain</v>
      </c>
      <c r="G4022" s="5" t="s">
        <v>265</v>
      </c>
      <c r="H4022" s="536" t="s">
        <v>6193</v>
      </c>
      <c r="I4022" s="536" t="str">
        <f>iferror(vlookup(G4022,Objects!$A$2:$D$403,4,false),"")</f>
        <v>Skulltulas &amp; Gold Skulltula Token</v>
      </c>
      <c r="J4022" s="537" t="s">
        <v>1059</v>
      </c>
    </row>
    <row r="4023">
      <c r="A4023" s="5" t="s">
        <v>557</v>
      </c>
      <c r="B4023" s="149" t="str">
        <f>iferror(vlookup(A4023,Maps!$A$2:$B$111,2,false),"")</f>
        <v>Spot 08 - Zora's Fountain</v>
      </c>
      <c r="C4023" s="7" t="s">
        <v>680</v>
      </c>
      <c r="D4023" s="7" t="s">
        <v>14</v>
      </c>
      <c r="E4023" s="7" t="s">
        <v>2495</v>
      </c>
      <c r="F4023" s="547" t="str">
        <f>iferror(vlookup(E4023,Rooms!$D$2:$E$621,2,false),"")</f>
        <v>Zora's Fountain</v>
      </c>
      <c r="G4023" s="5" t="s">
        <v>3113</v>
      </c>
      <c r="H4023" s="536" t="s">
        <v>6920</v>
      </c>
      <c r="I4023" s="536" t="str">
        <f>iferror(vlookup(G4023,Objects!$A$2:$D$403,4,false),"")</f>
        <v>Bombable Boulder</v>
      </c>
      <c r="J4023" s="537" t="s">
        <v>1059</v>
      </c>
    </row>
    <row r="4024">
      <c r="A4024" s="54"/>
      <c r="B4024" s="116" t="str">
        <f>iferror(vlookup(A4024,Maps!$A$2:$B$111,2,false),"")</f>
        <v/>
      </c>
      <c r="C4024" s="539"/>
      <c r="D4024" s="539"/>
      <c r="E4024" s="539"/>
      <c r="F4024" s="540" t="str">
        <f>iferror(vlookup(E4024,Rooms!$D$2:$E$621,2,false),"")</f>
        <v/>
      </c>
      <c r="G4024" s="539"/>
      <c r="H4024" s="541"/>
      <c r="I4024" s="541" t="str">
        <f>iferror(vlookup(G4024,Objects!$A$2:$D$403,4,false),"")</f>
        <v/>
      </c>
      <c r="J4024" s="542"/>
    </row>
    <row r="4025">
      <c r="A4025" s="5" t="s">
        <v>557</v>
      </c>
      <c r="B4025" s="149" t="str">
        <f>iferror(vlookup(A4025,Maps!$A$2:$B$111,2,false),"")</f>
        <v>Spot 08 - Zora's Fountain</v>
      </c>
      <c r="C4025" s="11" t="s">
        <v>682</v>
      </c>
      <c r="D4025" s="11" t="s">
        <v>14</v>
      </c>
      <c r="E4025" s="11" t="s">
        <v>2495</v>
      </c>
      <c r="F4025" s="538" t="str">
        <f>iferror(vlookup(E4025,Rooms!$D$2:$E$621,2,false),"")</f>
        <v>Zora's Fountain</v>
      </c>
      <c r="G4025" s="5" t="s">
        <v>2731</v>
      </c>
      <c r="H4025" s="536" t="s">
        <v>6393</v>
      </c>
      <c r="I4025" s="536" t="str">
        <f>iferror(vlookup(G4025,Objects!$A$2:$D$403,4,false),"")</f>
        <v>Zora's Fountain Objects</v>
      </c>
      <c r="J4025" s="537" t="s">
        <v>1059</v>
      </c>
    </row>
    <row r="4026">
      <c r="A4026" s="5" t="s">
        <v>557</v>
      </c>
      <c r="B4026" s="149" t="str">
        <f>iferror(vlookup(A4026,Maps!$A$2:$B$111,2,false),"")</f>
        <v>Spot 08 - Zora's Fountain</v>
      </c>
      <c r="C4026" s="7" t="s">
        <v>682</v>
      </c>
      <c r="D4026" s="7" t="s">
        <v>14</v>
      </c>
      <c r="E4026" s="7" t="s">
        <v>2495</v>
      </c>
      <c r="F4026" s="547" t="str">
        <f>iferror(vlookup(E4026,Rooms!$D$2:$E$621,2,false),"")</f>
        <v>Zora's Fountain</v>
      </c>
      <c r="G4026" s="5" t="s">
        <v>3030</v>
      </c>
      <c r="H4026" s="536" t="s">
        <v>6792</v>
      </c>
      <c r="I4026" s="536" t="str">
        <f>iferror(vlookup(G4026,Objects!$A$2:$D$403,4,false),"")</f>
        <v>Square Signpost</v>
      </c>
      <c r="J4026" s="537" t="s">
        <v>1073</v>
      </c>
    </row>
    <row r="4027">
      <c r="A4027" s="5" t="s">
        <v>557</v>
      </c>
      <c r="B4027" s="149" t="str">
        <f>iferror(vlookup(A4027,Maps!$A$2:$B$111,2,false),"")</f>
        <v>Spot 08 - Zora's Fountain</v>
      </c>
      <c r="C4027" s="7" t="s">
        <v>682</v>
      </c>
      <c r="D4027" s="7" t="s">
        <v>14</v>
      </c>
      <c r="E4027" s="7" t="s">
        <v>2495</v>
      </c>
      <c r="F4027" s="547" t="str">
        <f>iferror(vlookup(E4027,Rooms!$D$2:$E$621,2,false),"")</f>
        <v>Zora's Fountain</v>
      </c>
      <c r="G4027" s="5" t="s">
        <v>62</v>
      </c>
      <c r="H4027" s="536" t="s">
        <v>6147</v>
      </c>
      <c r="I4027" s="536" t="str">
        <f>iferror(vlookup(G4027,Objects!$A$2:$D$403,4,false),"")</f>
        <v>Octorok</v>
      </c>
      <c r="J4027" s="537" t="s">
        <v>1059</v>
      </c>
    </row>
    <row r="4028">
      <c r="A4028" s="5" t="s">
        <v>557</v>
      </c>
      <c r="B4028" s="149" t="str">
        <f>iferror(vlookup(A4028,Maps!$A$2:$B$111,2,false),"")</f>
        <v>Spot 08 - Zora's Fountain</v>
      </c>
      <c r="C4028" s="7" t="s">
        <v>682</v>
      </c>
      <c r="D4028" s="7" t="s">
        <v>14</v>
      </c>
      <c r="E4028" s="7" t="s">
        <v>2495</v>
      </c>
      <c r="F4028" s="547" t="str">
        <f>iferror(vlookup(E4028,Rooms!$D$2:$E$621,2,false),"")</f>
        <v>Zora's Fountain</v>
      </c>
      <c r="G4028" s="5" t="s">
        <v>168</v>
      </c>
      <c r="H4028" s="536" t="s">
        <v>6172</v>
      </c>
      <c r="I4028" s="536" t="str">
        <f>iferror(vlookup(G4028,Objects!$A$2:$D$403,4,false),"")</f>
        <v>Tektites</v>
      </c>
      <c r="J4028" s="537" t="s">
        <v>1059</v>
      </c>
    </row>
    <row r="4029">
      <c r="A4029" s="5" t="s">
        <v>557</v>
      </c>
      <c r="B4029" s="149" t="str">
        <f>iferror(vlookup(A4029,Maps!$A$2:$B$111,2,false),"")</f>
        <v>Spot 08 - Zora's Fountain</v>
      </c>
      <c r="C4029" s="7" t="s">
        <v>682</v>
      </c>
      <c r="D4029" s="7" t="s">
        <v>14</v>
      </c>
      <c r="E4029" s="7" t="s">
        <v>2495</v>
      </c>
      <c r="F4029" s="547" t="str">
        <f>iferror(vlookup(E4029,Rooms!$D$2:$E$621,2,false),"")</f>
        <v>Zora's Fountain</v>
      </c>
      <c r="G4029" s="5" t="s">
        <v>3003</v>
      </c>
      <c r="H4029" s="536" t="s">
        <v>6767</v>
      </c>
      <c r="I4029" s="536" t="str">
        <f>iferror(vlookup(G4029,Objects!$A$2:$D$403,4,false),"")</f>
        <v>Rolling Boulder</v>
      </c>
      <c r="J4029" s="537" t="s">
        <v>1073</v>
      </c>
    </row>
    <row r="4030">
      <c r="A4030" s="5" t="s">
        <v>557</v>
      </c>
      <c r="B4030" s="149" t="str">
        <f>iferror(vlookup(A4030,Maps!$A$2:$B$111,2,false),"")</f>
        <v>Spot 08 - Zora's Fountain</v>
      </c>
      <c r="C4030" s="7" t="s">
        <v>682</v>
      </c>
      <c r="D4030" s="7" t="s">
        <v>14</v>
      </c>
      <c r="E4030" s="7" t="s">
        <v>2495</v>
      </c>
      <c r="F4030" s="547" t="str">
        <f>iferror(vlookup(E4030,Rooms!$D$2:$E$621,2,false),"")</f>
        <v>Zora's Fountain</v>
      </c>
      <c r="G4030" s="5" t="s">
        <v>3172</v>
      </c>
      <c r="H4030" s="536" t="s">
        <v>7011</v>
      </c>
      <c r="I4030" s="536" t="str">
        <f>iferror(vlookup(G4030,Objects!$A$2:$D$403,4,false),"")</f>
        <v>Gossip Stone</v>
      </c>
      <c r="J4030" s="537" t="s">
        <v>1059</v>
      </c>
    </row>
    <row r="4031">
      <c r="A4031" s="5" t="s">
        <v>557</v>
      </c>
      <c r="B4031" s="149" t="str">
        <f>iferror(vlookup(A4031,Maps!$A$2:$B$111,2,false),"")</f>
        <v>Spot 08 - Zora's Fountain</v>
      </c>
      <c r="C4031" s="7" t="s">
        <v>682</v>
      </c>
      <c r="D4031" s="7" t="s">
        <v>14</v>
      </c>
      <c r="E4031" s="7" t="s">
        <v>2495</v>
      </c>
      <c r="F4031" s="547" t="str">
        <f>iferror(vlookup(E4031,Rooms!$D$2:$E$621,2,false),"")</f>
        <v>Zora's Fountain</v>
      </c>
      <c r="G4031" s="5" t="s">
        <v>265</v>
      </c>
      <c r="H4031" s="536" t="s">
        <v>6193</v>
      </c>
      <c r="I4031" s="536" t="str">
        <f>iferror(vlookup(G4031,Objects!$A$2:$D$403,4,false),"")</f>
        <v>Skulltulas &amp; Gold Skulltula Token</v>
      </c>
      <c r="J4031" s="537" t="s">
        <v>1059</v>
      </c>
    </row>
    <row r="4032">
      <c r="A4032" s="5" t="s">
        <v>557</v>
      </c>
      <c r="B4032" s="149" t="str">
        <f>iferror(vlookup(A4032,Maps!$A$2:$B$111,2,false),"")</f>
        <v>Spot 08 - Zora's Fountain</v>
      </c>
      <c r="C4032" s="7" t="s">
        <v>682</v>
      </c>
      <c r="D4032" s="7" t="s">
        <v>14</v>
      </c>
      <c r="E4032" s="7" t="s">
        <v>2495</v>
      </c>
      <c r="F4032" s="547" t="str">
        <f>iferror(vlookup(E4032,Rooms!$D$2:$E$621,2,false),"")</f>
        <v>Zora's Fountain</v>
      </c>
      <c r="G4032" s="5" t="s">
        <v>3095</v>
      </c>
      <c r="H4032" s="536" t="s">
        <v>6881</v>
      </c>
      <c r="I4032" s="536" t="str">
        <f>iferror(vlookup(G4032,Objects!$A$2:$D$403,4,false),"")</f>
        <v>Pierre &amp; Bonooru</v>
      </c>
      <c r="J4032" s="537" t="s">
        <v>1059</v>
      </c>
    </row>
    <row r="4033">
      <c r="A4033" s="5" t="s">
        <v>557</v>
      </c>
      <c r="B4033" s="149" t="str">
        <f>iferror(vlookup(A4033,Maps!$A$2:$B$111,2,false),"")</f>
        <v>Spot 08 - Zora's Fountain</v>
      </c>
      <c r="C4033" s="7" t="s">
        <v>682</v>
      </c>
      <c r="D4033" s="7" t="s">
        <v>14</v>
      </c>
      <c r="E4033" s="7" t="s">
        <v>2495</v>
      </c>
      <c r="F4033" s="547" t="str">
        <f>iferror(vlookup(E4033,Rooms!$D$2:$E$621,2,false),"")</f>
        <v>Zora's Fountain</v>
      </c>
      <c r="G4033" s="5" t="s">
        <v>3027</v>
      </c>
      <c r="H4033" s="536" t="s">
        <v>6785</v>
      </c>
      <c r="I4033" s="536" t="str">
        <f>iferror(vlookup(G4033,Objects!$A$2:$D$403,4,false),"")</f>
        <v>Pot</v>
      </c>
      <c r="J4033" s="537" t="s">
        <v>1073</v>
      </c>
    </row>
    <row r="4034">
      <c r="A4034" s="5" t="s">
        <v>557</v>
      </c>
      <c r="B4034" s="149" t="str">
        <f>iferror(vlookup(A4034,Maps!$A$2:$B$111,2,false),"")</f>
        <v>Spot 08 - Zora's Fountain</v>
      </c>
      <c r="C4034" s="7" t="s">
        <v>682</v>
      </c>
      <c r="D4034" s="7" t="s">
        <v>14</v>
      </c>
      <c r="E4034" s="7" t="s">
        <v>2495</v>
      </c>
      <c r="F4034" s="547" t="str">
        <f>iferror(vlookup(E4034,Rooms!$D$2:$E$621,2,false),"")</f>
        <v>Zora's Fountain</v>
      </c>
      <c r="G4034" s="5" t="s">
        <v>3113</v>
      </c>
      <c r="H4034" s="536" t="s">
        <v>6920</v>
      </c>
      <c r="I4034" s="536" t="str">
        <f>iferror(vlookup(G4034,Objects!$A$2:$D$403,4,false),"")</f>
        <v>Bombable Boulder</v>
      </c>
      <c r="J4034" s="537" t="s">
        <v>1059</v>
      </c>
    </row>
    <row r="4035">
      <c r="A4035" s="54"/>
      <c r="B4035" s="116" t="str">
        <f>iferror(vlookup(A4035,Maps!$A$2:$B$111,2,false),"")</f>
        <v/>
      </c>
      <c r="C4035" s="539"/>
      <c r="D4035" s="539"/>
      <c r="E4035" s="539"/>
      <c r="F4035" s="540" t="str">
        <f>iferror(vlookup(E4035,Rooms!$D$2:$E$621,2,false),"")</f>
        <v/>
      </c>
      <c r="G4035" s="539"/>
      <c r="H4035" s="541"/>
      <c r="I4035" s="541" t="str">
        <f>iferror(vlookup(G4035,Objects!$A$2:$D$403,4,false),"")</f>
        <v/>
      </c>
      <c r="J4035" s="542"/>
    </row>
    <row r="4036">
      <c r="A4036" s="5" t="s">
        <v>557</v>
      </c>
      <c r="B4036" s="149" t="str">
        <f>iferror(vlookup(A4036,Maps!$A$2:$B$111,2,false),"")</f>
        <v>Spot 08 - Zora's Fountain</v>
      </c>
      <c r="C4036" s="11" t="s">
        <v>686</v>
      </c>
      <c r="D4036" s="11" t="s">
        <v>14</v>
      </c>
      <c r="E4036" s="11" t="s">
        <v>2495</v>
      </c>
      <c r="F4036" s="538" t="str">
        <f>iferror(vlookup(E4036,Rooms!$D$2:$E$621,2,false),"")</f>
        <v>Zora's Fountain</v>
      </c>
      <c r="G4036" s="5" t="s">
        <v>201</v>
      </c>
      <c r="H4036" s="536" t="s">
        <v>6258</v>
      </c>
      <c r="I4036" s="536" t="str">
        <f>iferror(vlookup(G4036,Objects!$A$2:$D$403,4,false),"")</f>
        <v>Jabu-Jabu</v>
      </c>
      <c r="J4036" s="537" t="s">
        <v>1059</v>
      </c>
    </row>
    <row r="4037">
      <c r="A4037" s="5" t="s">
        <v>557</v>
      </c>
      <c r="B4037" s="149" t="str">
        <f>iferror(vlookup(A4037,Maps!$A$2:$B$111,2,false),"")</f>
        <v>Spot 08 - Zora's Fountain</v>
      </c>
      <c r="C4037" s="7" t="s">
        <v>686</v>
      </c>
      <c r="D4037" s="7" t="s">
        <v>14</v>
      </c>
      <c r="E4037" s="7" t="s">
        <v>2495</v>
      </c>
      <c r="F4037" s="547" t="str">
        <f>iferror(vlookup(E4037,Rooms!$D$2:$E$621,2,false),"")</f>
        <v>Zora's Fountain</v>
      </c>
      <c r="G4037" s="5" t="s">
        <v>137</v>
      </c>
      <c r="H4037" s="536" t="s">
        <v>6163</v>
      </c>
      <c r="I4037" s="536" t="str">
        <f>iferror(vlookup(G4037,Objects!$A$2:$D$403,4,false),"")</f>
        <v>Shabom</v>
      </c>
      <c r="J4037" s="537" t="s">
        <v>1073</v>
      </c>
    </row>
    <row r="4038">
      <c r="A4038" s="5" t="s">
        <v>557</v>
      </c>
      <c r="B4038" s="149" t="str">
        <f>iferror(vlookup(A4038,Maps!$A$2:$B$111,2,false),"")</f>
        <v>Spot 08 - Zora's Fountain</v>
      </c>
      <c r="C4038" s="7" t="s">
        <v>686</v>
      </c>
      <c r="D4038" s="7" t="s">
        <v>14</v>
      </c>
      <c r="E4038" s="7" t="s">
        <v>2495</v>
      </c>
      <c r="F4038" s="547" t="str">
        <f>iferror(vlookup(E4038,Rooms!$D$2:$E$621,2,false),"")</f>
        <v>Zora's Fountain</v>
      </c>
      <c r="G4038" s="5" t="s">
        <v>168</v>
      </c>
      <c r="H4038" s="536" t="s">
        <v>6172</v>
      </c>
      <c r="I4038" s="536" t="str">
        <f>iferror(vlookup(G4038,Objects!$A$2:$D$403,4,false),"")</f>
        <v>Tektites</v>
      </c>
      <c r="J4038" s="537" t="s">
        <v>1073</v>
      </c>
    </row>
    <row r="4039">
      <c r="A4039" s="5" t="s">
        <v>557</v>
      </c>
      <c r="B4039" s="149" t="str">
        <f>iferror(vlookup(A4039,Maps!$A$2:$B$111,2,false),"")</f>
        <v>Spot 08 - Zora's Fountain</v>
      </c>
      <c r="C4039" s="7" t="s">
        <v>686</v>
      </c>
      <c r="D4039" s="7" t="s">
        <v>14</v>
      </c>
      <c r="E4039" s="7" t="s">
        <v>2495</v>
      </c>
      <c r="F4039" s="547" t="str">
        <f>iferror(vlookup(E4039,Rooms!$D$2:$E$621,2,false),"")</f>
        <v>Zora's Fountain</v>
      </c>
      <c r="G4039" s="5" t="s">
        <v>131</v>
      </c>
      <c r="H4039" s="536" t="s">
        <v>6343</v>
      </c>
      <c r="I4039" s="536" t="str">
        <f>iferror(vlookup(G4039,Objects!$A$2:$D$403,4,false),"")</f>
        <v>Warp Pad Base</v>
      </c>
      <c r="J4039" s="537" t="s">
        <v>1073</v>
      </c>
    </row>
    <row r="4040">
      <c r="A4040" s="5" t="s">
        <v>557</v>
      </c>
      <c r="B4040" s="149" t="str">
        <f>iferror(vlookup(A4040,Maps!$A$2:$B$111,2,false),"")</f>
        <v>Spot 08 - Zora's Fountain</v>
      </c>
      <c r="C4040" s="7" t="s">
        <v>686</v>
      </c>
      <c r="D4040" s="7" t="s">
        <v>14</v>
      </c>
      <c r="E4040" s="7" t="s">
        <v>2495</v>
      </c>
      <c r="F4040" s="547" t="str">
        <f>iferror(vlookup(E4040,Rooms!$D$2:$E$621,2,false),"")</f>
        <v>Zora's Fountain</v>
      </c>
      <c r="G4040" s="5" t="s">
        <v>637</v>
      </c>
      <c r="H4040" s="536" t="s">
        <v>6363</v>
      </c>
      <c r="I4040" s="536" t="str">
        <f>iferror(vlookup(G4040,Objects!$A$2:$D$403,4,false),"")</f>
        <v>Ocarina Pedestal</v>
      </c>
      <c r="J4040" s="537" t="s">
        <v>1073</v>
      </c>
    </row>
    <row r="4041">
      <c r="A4041" s="5" t="s">
        <v>557</v>
      </c>
      <c r="B4041" s="149" t="str">
        <f>iferror(vlookup(A4041,Maps!$A$2:$B$111,2,false),"")</f>
        <v>Spot 08 - Zora's Fountain</v>
      </c>
      <c r="C4041" s="7" t="s">
        <v>686</v>
      </c>
      <c r="D4041" s="7" t="s">
        <v>14</v>
      </c>
      <c r="E4041" s="7" t="s">
        <v>2495</v>
      </c>
      <c r="F4041" s="547" t="str">
        <f>iferror(vlookup(E4041,Rooms!$D$2:$E$621,2,false),"")</f>
        <v>Zora's Fountain</v>
      </c>
      <c r="G4041" s="5" t="s">
        <v>62</v>
      </c>
      <c r="H4041" s="536" t="s">
        <v>6147</v>
      </c>
      <c r="I4041" s="536" t="str">
        <f>iferror(vlookup(G4041,Objects!$A$2:$D$403,4,false),"")</f>
        <v>Octorok</v>
      </c>
      <c r="J4041" s="537" t="s">
        <v>1073</v>
      </c>
    </row>
    <row r="4042">
      <c r="A4042" s="5" t="s">
        <v>557</v>
      </c>
      <c r="B4042" s="149" t="str">
        <f>iferror(vlookup(A4042,Maps!$A$2:$B$111,2,false),"")</f>
        <v>Spot 08 - Zora's Fountain</v>
      </c>
      <c r="C4042" s="7" t="s">
        <v>686</v>
      </c>
      <c r="D4042" s="7" t="s">
        <v>14</v>
      </c>
      <c r="E4042" s="7" t="s">
        <v>2495</v>
      </c>
      <c r="F4042" s="547" t="str">
        <f>iferror(vlookup(E4042,Rooms!$D$2:$E$621,2,false),"")</f>
        <v>Zora's Fountain</v>
      </c>
      <c r="G4042" s="5" t="s">
        <v>2782</v>
      </c>
      <c r="H4042" s="536" t="s">
        <v>6426</v>
      </c>
      <c r="I4042" s="536" t="str">
        <f>iferror(vlookup(G4042,Objects!$A$2:$D$403,4,false),"")</f>
        <v>[Blank]</v>
      </c>
      <c r="J4042" s="537" t="s">
        <v>1073</v>
      </c>
    </row>
    <row r="4043">
      <c r="A4043" s="5" t="s">
        <v>557</v>
      </c>
      <c r="B4043" s="149" t="str">
        <f>iferror(vlookup(A4043,Maps!$A$2:$B$111,2,false),"")</f>
        <v>Spot 08 - Zora's Fountain</v>
      </c>
      <c r="C4043" s="7" t="s">
        <v>686</v>
      </c>
      <c r="D4043" s="7" t="s">
        <v>14</v>
      </c>
      <c r="E4043" s="7" t="s">
        <v>2495</v>
      </c>
      <c r="F4043" s="547" t="str">
        <f>iferror(vlookup(E4043,Rooms!$D$2:$E$621,2,false),"")</f>
        <v>Zora's Fountain</v>
      </c>
      <c r="G4043" s="5" t="s">
        <v>772</v>
      </c>
      <c r="H4043" s="536" t="s">
        <v>6485</v>
      </c>
      <c r="I4043" s="536" t="str">
        <f>iferror(vlookup(G4043,Objects!$A$2:$D$403,4,false),"")</f>
        <v>Item Model - Spiritual Stones</v>
      </c>
      <c r="J4043" s="537" t="s">
        <v>1073</v>
      </c>
    </row>
    <row r="4044">
      <c r="A4044" s="5" t="s">
        <v>557</v>
      </c>
      <c r="B4044" s="149" t="str">
        <f>iferror(vlookup(A4044,Maps!$A$2:$B$111,2,false),"")</f>
        <v>Spot 08 - Zora's Fountain</v>
      </c>
      <c r="C4044" s="7" t="s">
        <v>686</v>
      </c>
      <c r="D4044" s="7" t="s">
        <v>14</v>
      </c>
      <c r="E4044" s="7" t="s">
        <v>2495</v>
      </c>
      <c r="F4044" s="547" t="str">
        <f>iferror(vlookup(E4044,Rooms!$D$2:$E$621,2,false),"")</f>
        <v>Zora's Fountain</v>
      </c>
      <c r="G4044" s="5" t="s">
        <v>2816</v>
      </c>
      <c r="H4044" s="536" t="s">
        <v>6466</v>
      </c>
      <c r="I4044" s="536" t="str">
        <f>iferror(vlookup(G4044,Objects!$A$2:$D$403,4,false),"")</f>
        <v>Child Ruto</v>
      </c>
      <c r="J4044" s="537" t="s">
        <v>1059</v>
      </c>
    </row>
    <row r="4045">
      <c r="A4045" s="54"/>
      <c r="B4045" s="116" t="str">
        <f>iferror(vlookup(A4045,Maps!$A$2:$B$111,2,false),"")</f>
        <v/>
      </c>
      <c r="C4045" s="539"/>
      <c r="D4045" s="539"/>
      <c r="E4045" s="539"/>
      <c r="F4045" s="540" t="str">
        <f>iferror(vlookup(E4045,Rooms!$D$2:$E$621,2,false),"")</f>
        <v/>
      </c>
      <c r="G4045" s="539"/>
      <c r="H4045" s="541"/>
      <c r="I4045" s="541" t="str">
        <f>iferror(vlookup(G4045,Objects!$A$2:$D$403,4,false),"")</f>
        <v/>
      </c>
      <c r="J4045" s="542"/>
    </row>
    <row r="4046">
      <c r="A4046" s="5" t="s">
        <v>557</v>
      </c>
      <c r="B4046" s="149" t="str">
        <f>iferror(vlookup(A4046,Maps!$A$2:$B$111,2,false),"")</f>
        <v>Spot 08 - Zora's Fountain</v>
      </c>
      <c r="C4046" s="11" t="s">
        <v>688</v>
      </c>
      <c r="D4046" s="11" t="s">
        <v>14</v>
      </c>
      <c r="E4046" s="11" t="s">
        <v>2495</v>
      </c>
      <c r="F4046" s="538" t="str">
        <f>iferror(vlookup(E4046,Rooms!$D$2:$E$621,2,false),"")</f>
        <v>Zora's Fountain</v>
      </c>
      <c r="G4046" s="5" t="s">
        <v>201</v>
      </c>
      <c r="H4046" s="536" t="s">
        <v>6258</v>
      </c>
      <c r="I4046" s="536" t="str">
        <f>iferror(vlookup(G4046,Objects!$A$2:$D$403,4,false),"")</f>
        <v>Jabu-Jabu</v>
      </c>
      <c r="J4046" s="537" t="s">
        <v>1059</v>
      </c>
    </row>
    <row r="4047">
      <c r="A4047" s="5" t="s">
        <v>557</v>
      </c>
      <c r="B4047" s="149" t="str">
        <f>iferror(vlookup(A4047,Maps!$A$2:$B$111,2,false),"")</f>
        <v>Spot 08 - Zora's Fountain</v>
      </c>
      <c r="C4047" s="7" t="s">
        <v>688</v>
      </c>
      <c r="D4047" s="7" t="s">
        <v>14</v>
      </c>
      <c r="E4047" s="7" t="s">
        <v>2495</v>
      </c>
      <c r="F4047" s="547" t="str">
        <f>iferror(vlookup(E4047,Rooms!$D$2:$E$621,2,false),"")</f>
        <v>Zora's Fountain</v>
      </c>
      <c r="G4047" s="5" t="s">
        <v>137</v>
      </c>
      <c r="H4047" s="536" t="s">
        <v>6163</v>
      </c>
      <c r="I4047" s="536" t="str">
        <f>iferror(vlookup(G4047,Objects!$A$2:$D$403,4,false),"")</f>
        <v>Shabom</v>
      </c>
      <c r="J4047" s="537" t="s">
        <v>1073</v>
      </c>
    </row>
    <row r="4048">
      <c r="A4048" s="5" t="s">
        <v>557</v>
      </c>
      <c r="B4048" s="149" t="str">
        <f>iferror(vlookup(A4048,Maps!$A$2:$B$111,2,false),"")</f>
        <v>Spot 08 - Zora's Fountain</v>
      </c>
      <c r="C4048" s="7" t="s">
        <v>688</v>
      </c>
      <c r="D4048" s="7" t="s">
        <v>14</v>
      </c>
      <c r="E4048" s="7" t="s">
        <v>2495</v>
      </c>
      <c r="F4048" s="547" t="str">
        <f>iferror(vlookup(E4048,Rooms!$D$2:$E$621,2,false),"")</f>
        <v>Zora's Fountain</v>
      </c>
      <c r="G4048" s="5" t="s">
        <v>168</v>
      </c>
      <c r="H4048" s="536" t="s">
        <v>6172</v>
      </c>
      <c r="I4048" s="536" t="str">
        <f>iferror(vlookup(G4048,Objects!$A$2:$D$403,4,false),"")</f>
        <v>Tektites</v>
      </c>
      <c r="J4048" s="537" t="s">
        <v>1059</v>
      </c>
    </row>
    <row r="4049">
      <c r="A4049" s="5" t="s">
        <v>557</v>
      </c>
      <c r="B4049" s="149" t="str">
        <f>iferror(vlookup(A4049,Maps!$A$2:$B$111,2,false),"")</f>
        <v>Spot 08 - Zora's Fountain</v>
      </c>
      <c r="C4049" s="7" t="s">
        <v>688</v>
      </c>
      <c r="D4049" s="7" t="s">
        <v>14</v>
      </c>
      <c r="E4049" s="7" t="s">
        <v>2495</v>
      </c>
      <c r="F4049" s="547" t="str">
        <f>iferror(vlookup(E4049,Rooms!$D$2:$E$621,2,false),"")</f>
        <v>Zora's Fountain</v>
      </c>
      <c r="G4049" s="5" t="s">
        <v>131</v>
      </c>
      <c r="H4049" s="536" t="s">
        <v>6343</v>
      </c>
      <c r="I4049" s="536" t="str">
        <f>iferror(vlookup(G4049,Objects!$A$2:$D$403,4,false),"")</f>
        <v>Warp Pad Base</v>
      </c>
      <c r="J4049" s="537" t="s">
        <v>1073</v>
      </c>
    </row>
    <row r="4050">
      <c r="A4050" s="5" t="s">
        <v>557</v>
      </c>
      <c r="B4050" s="149" t="str">
        <f>iferror(vlookup(A4050,Maps!$A$2:$B$111,2,false),"")</f>
        <v>Spot 08 - Zora's Fountain</v>
      </c>
      <c r="C4050" s="7" t="s">
        <v>688</v>
      </c>
      <c r="D4050" s="7" t="s">
        <v>14</v>
      </c>
      <c r="E4050" s="7" t="s">
        <v>2495</v>
      </c>
      <c r="F4050" s="547" t="str">
        <f>iferror(vlookup(E4050,Rooms!$D$2:$E$621,2,false),"")</f>
        <v>Zora's Fountain</v>
      </c>
      <c r="G4050" s="5" t="s">
        <v>637</v>
      </c>
      <c r="H4050" s="536" t="s">
        <v>6363</v>
      </c>
      <c r="I4050" s="536" t="str">
        <f>iferror(vlookup(G4050,Objects!$A$2:$D$403,4,false),"")</f>
        <v>Ocarina Pedestal</v>
      </c>
      <c r="J4050" s="537" t="s">
        <v>1073</v>
      </c>
    </row>
    <row r="4051">
      <c r="A4051" s="5" t="s">
        <v>557</v>
      </c>
      <c r="B4051" s="149" t="str">
        <f>iferror(vlookup(A4051,Maps!$A$2:$B$111,2,false),"")</f>
        <v>Spot 08 - Zora's Fountain</v>
      </c>
      <c r="C4051" s="7" t="s">
        <v>688</v>
      </c>
      <c r="D4051" s="7" t="s">
        <v>14</v>
      </c>
      <c r="E4051" s="7" t="s">
        <v>2495</v>
      </c>
      <c r="F4051" s="547" t="str">
        <f>iferror(vlookup(E4051,Rooms!$D$2:$E$621,2,false),"")</f>
        <v>Zora's Fountain</v>
      </c>
      <c r="G4051" s="5" t="s">
        <v>62</v>
      </c>
      <c r="H4051" s="536" t="s">
        <v>6147</v>
      </c>
      <c r="I4051" s="536" t="str">
        <f>iferror(vlookup(G4051,Objects!$A$2:$D$403,4,false),"")</f>
        <v>Octorok</v>
      </c>
      <c r="J4051" s="537" t="s">
        <v>1059</v>
      </c>
    </row>
    <row r="4052">
      <c r="A4052" s="5" t="s">
        <v>557</v>
      </c>
      <c r="B4052" s="149" t="str">
        <f>iferror(vlookup(A4052,Maps!$A$2:$B$111,2,false),"")</f>
        <v>Spot 08 - Zora's Fountain</v>
      </c>
      <c r="C4052" s="7" t="s">
        <v>688</v>
      </c>
      <c r="D4052" s="7" t="s">
        <v>14</v>
      </c>
      <c r="E4052" s="7" t="s">
        <v>2495</v>
      </c>
      <c r="F4052" s="547" t="str">
        <f>iferror(vlookup(E4052,Rooms!$D$2:$E$621,2,false),"")</f>
        <v>Zora's Fountain</v>
      </c>
      <c r="G4052" s="5" t="s">
        <v>168</v>
      </c>
      <c r="H4052" s="536" t="s">
        <v>6172</v>
      </c>
      <c r="I4052" s="536" t="str">
        <f>iferror(vlookup(G4052,Objects!$A$2:$D$403,4,false),"")</f>
        <v>Tektites</v>
      </c>
      <c r="J4052" s="537" t="s">
        <v>1059</v>
      </c>
    </row>
    <row r="4053">
      <c r="A4053" s="54"/>
      <c r="B4053" s="116" t="str">
        <f>iferror(vlookup(A4053,Maps!$A$2:$B$111,2,false),"")</f>
        <v/>
      </c>
      <c r="C4053" s="539"/>
      <c r="D4053" s="539"/>
      <c r="E4053" s="539"/>
      <c r="F4053" s="540" t="str">
        <f>iferror(vlookup(E4053,Rooms!$D$2:$E$621,2,false),"")</f>
        <v/>
      </c>
      <c r="G4053" s="539"/>
      <c r="H4053" s="541"/>
      <c r="I4053" s="541" t="str">
        <f>iferror(vlookup(G4053,Objects!$A$2:$D$403,4,false),"")</f>
        <v/>
      </c>
      <c r="J4053" s="542"/>
    </row>
    <row r="4054">
      <c r="A4054" s="5" t="s">
        <v>557</v>
      </c>
      <c r="B4054" s="149" t="str">
        <f>iferror(vlookup(A4054,Maps!$A$2:$B$111,2,false),"")</f>
        <v>Spot 08 - Zora's Fountain</v>
      </c>
      <c r="C4054" s="11" t="s">
        <v>690</v>
      </c>
      <c r="D4054" s="11" t="s">
        <v>14</v>
      </c>
      <c r="E4054" s="11" t="s">
        <v>2495</v>
      </c>
      <c r="F4054" s="538" t="str">
        <f>iferror(vlookup(E4054,Rooms!$D$2:$E$621,2,false),"")</f>
        <v>Zora's Fountain</v>
      </c>
      <c r="G4054" s="5" t="s">
        <v>201</v>
      </c>
      <c r="H4054" s="536" t="s">
        <v>6258</v>
      </c>
      <c r="I4054" s="536" t="str">
        <f>iferror(vlookup(G4054,Objects!$A$2:$D$403,4,false),"")</f>
        <v>Jabu-Jabu</v>
      </c>
      <c r="J4054" s="537" t="s">
        <v>1059</v>
      </c>
    </row>
    <row r="4055">
      <c r="A4055" s="5" t="s">
        <v>557</v>
      </c>
      <c r="B4055" s="149" t="str">
        <f>iferror(vlookup(A4055,Maps!$A$2:$B$111,2,false),"")</f>
        <v>Spot 08 - Zora's Fountain</v>
      </c>
      <c r="C4055" s="7" t="s">
        <v>690</v>
      </c>
      <c r="D4055" s="7" t="s">
        <v>14</v>
      </c>
      <c r="E4055" s="7" t="s">
        <v>2495</v>
      </c>
      <c r="F4055" s="547" t="str">
        <f>iferror(vlookup(E4055,Rooms!$D$2:$E$621,2,false),"")</f>
        <v>Zora's Fountain</v>
      </c>
      <c r="G4055" s="5" t="s">
        <v>137</v>
      </c>
      <c r="H4055" s="536" t="s">
        <v>6163</v>
      </c>
      <c r="I4055" s="536" t="str">
        <f>iferror(vlookup(G4055,Objects!$A$2:$D$403,4,false),"")</f>
        <v>Shabom</v>
      </c>
      <c r="J4055" s="537" t="s">
        <v>1073</v>
      </c>
    </row>
    <row r="4056">
      <c r="A4056" s="5" t="s">
        <v>557</v>
      </c>
      <c r="B4056" s="149" t="str">
        <f>iferror(vlookup(A4056,Maps!$A$2:$B$111,2,false),"")</f>
        <v>Spot 08 - Zora's Fountain</v>
      </c>
      <c r="C4056" s="7" t="s">
        <v>690</v>
      </c>
      <c r="D4056" s="7" t="s">
        <v>14</v>
      </c>
      <c r="E4056" s="7" t="s">
        <v>2495</v>
      </c>
      <c r="F4056" s="547" t="str">
        <f>iferror(vlookup(E4056,Rooms!$D$2:$E$621,2,false),"")</f>
        <v>Zora's Fountain</v>
      </c>
      <c r="G4056" s="5" t="s">
        <v>168</v>
      </c>
      <c r="H4056" s="536" t="s">
        <v>6172</v>
      </c>
      <c r="I4056" s="536" t="str">
        <f>iferror(vlookup(G4056,Objects!$A$2:$D$403,4,false),"")</f>
        <v>Tektites</v>
      </c>
      <c r="J4056" s="537" t="s">
        <v>1059</v>
      </c>
    </row>
    <row r="4057">
      <c r="A4057" s="5" t="s">
        <v>557</v>
      </c>
      <c r="B4057" s="149" t="str">
        <f>iferror(vlookup(A4057,Maps!$A$2:$B$111,2,false),"")</f>
        <v>Spot 08 - Zora's Fountain</v>
      </c>
      <c r="C4057" s="7" t="s">
        <v>690</v>
      </c>
      <c r="D4057" s="7" t="s">
        <v>14</v>
      </c>
      <c r="E4057" s="7" t="s">
        <v>2495</v>
      </c>
      <c r="F4057" s="547" t="str">
        <f>iferror(vlookup(E4057,Rooms!$D$2:$E$621,2,false),"")</f>
        <v>Zora's Fountain</v>
      </c>
      <c r="G4057" s="5" t="s">
        <v>131</v>
      </c>
      <c r="H4057" s="536" t="s">
        <v>6343</v>
      </c>
      <c r="I4057" s="536" t="str">
        <f>iferror(vlookup(G4057,Objects!$A$2:$D$403,4,false),"")</f>
        <v>Warp Pad Base</v>
      </c>
      <c r="J4057" s="537" t="s">
        <v>1073</v>
      </c>
    </row>
    <row r="4058">
      <c r="A4058" s="5" t="s">
        <v>557</v>
      </c>
      <c r="B4058" s="149" t="str">
        <f>iferror(vlookup(A4058,Maps!$A$2:$B$111,2,false),"")</f>
        <v>Spot 08 - Zora's Fountain</v>
      </c>
      <c r="C4058" s="7" t="s">
        <v>690</v>
      </c>
      <c r="D4058" s="7" t="s">
        <v>14</v>
      </c>
      <c r="E4058" s="7" t="s">
        <v>2495</v>
      </c>
      <c r="F4058" s="547" t="str">
        <f>iferror(vlookup(E4058,Rooms!$D$2:$E$621,2,false),"")</f>
        <v>Zora's Fountain</v>
      </c>
      <c r="G4058" s="5" t="s">
        <v>637</v>
      </c>
      <c r="H4058" s="536" t="s">
        <v>6363</v>
      </c>
      <c r="I4058" s="536" t="str">
        <f>iferror(vlookup(G4058,Objects!$A$2:$D$403,4,false),"")</f>
        <v>Ocarina Pedestal</v>
      </c>
      <c r="J4058" s="537" t="s">
        <v>1073</v>
      </c>
    </row>
    <row r="4059">
      <c r="A4059" s="5" t="s">
        <v>557</v>
      </c>
      <c r="B4059" s="149" t="str">
        <f>iferror(vlookup(A4059,Maps!$A$2:$B$111,2,false),"")</f>
        <v>Spot 08 - Zora's Fountain</v>
      </c>
      <c r="C4059" s="7" t="s">
        <v>690</v>
      </c>
      <c r="D4059" s="7" t="s">
        <v>14</v>
      </c>
      <c r="E4059" s="7" t="s">
        <v>2495</v>
      </c>
      <c r="F4059" s="547" t="str">
        <f>iferror(vlookup(E4059,Rooms!$D$2:$E$621,2,false),"")</f>
        <v>Zora's Fountain</v>
      </c>
      <c r="G4059" s="5" t="s">
        <v>62</v>
      </c>
      <c r="H4059" s="536" t="s">
        <v>6147</v>
      </c>
      <c r="I4059" s="536" t="str">
        <f>iferror(vlookup(G4059,Objects!$A$2:$D$403,4,false),"")</f>
        <v>Octorok</v>
      </c>
      <c r="J4059" s="537" t="s">
        <v>1059</v>
      </c>
    </row>
    <row r="4060">
      <c r="A4060" s="5" t="s">
        <v>557</v>
      </c>
      <c r="B4060" s="149" t="str">
        <f>iferror(vlookup(A4060,Maps!$A$2:$B$111,2,false),"")</f>
        <v>Spot 08 - Zora's Fountain</v>
      </c>
      <c r="C4060" s="7" t="s">
        <v>690</v>
      </c>
      <c r="D4060" s="7" t="s">
        <v>14</v>
      </c>
      <c r="E4060" s="7" t="s">
        <v>2495</v>
      </c>
      <c r="F4060" s="547" t="str">
        <f>iferror(vlookup(E4060,Rooms!$D$2:$E$621,2,false),"")</f>
        <v>Zora's Fountain</v>
      </c>
      <c r="G4060" s="5" t="s">
        <v>168</v>
      </c>
      <c r="H4060" s="536" t="s">
        <v>6172</v>
      </c>
      <c r="I4060" s="536" t="str">
        <f>iferror(vlookup(G4060,Objects!$A$2:$D$403,4,false),"")</f>
        <v>Tektites</v>
      </c>
      <c r="J4060" s="537" t="s">
        <v>1059</v>
      </c>
    </row>
    <row r="4061">
      <c r="A4061" s="539"/>
      <c r="B4061" s="116" t="str">
        <f>iferror(vlookup(A4061,Maps!$A$2:$B$111,2,false),"")</f>
        <v/>
      </c>
      <c r="C4061" s="539"/>
      <c r="D4061" s="539"/>
      <c r="E4061" s="539"/>
      <c r="F4061" s="540" t="str">
        <f>iferror(vlookup(E4061,Rooms!$D$2:$E$621,2,false),"")</f>
        <v/>
      </c>
      <c r="G4061" s="539"/>
      <c r="H4061" s="541"/>
      <c r="I4061" s="541" t="str">
        <f>iferror(vlookup(G4061,Objects!$A$2:$D$403,4,false),"")</f>
        <v/>
      </c>
      <c r="J4061" s="542"/>
    </row>
    <row r="4062">
      <c r="A4062" s="5" t="s">
        <v>562</v>
      </c>
      <c r="B4062" s="149" t="str">
        <f>iferror(vlookup(A4062,Maps!$A$2:$B$111,2,false),"")</f>
        <v>Spot 09 - Gerudo Valley</v>
      </c>
      <c r="C4062" s="11" t="s">
        <v>14</v>
      </c>
      <c r="D4062" s="11" t="s">
        <v>14</v>
      </c>
      <c r="E4062" s="11" t="s">
        <v>2498</v>
      </c>
      <c r="F4062" s="538" t="str">
        <f>iferror(vlookup(E4062,Rooms!$D$2:$E$621,2,false),"")</f>
        <v>Gerudo Valley</v>
      </c>
      <c r="G4062" s="5" t="s">
        <v>2830</v>
      </c>
      <c r="H4062" s="536" t="s">
        <v>6488</v>
      </c>
      <c r="I4062" s="536" t="str">
        <f>iferror(vlookup(G4062,Objects!$A$2:$D$403,4,false),"")</f>
        <v>Gerudo Valley Objects</v>
      </c>
      <c r="J4062" s="537" t="s">
        <v>1059</v>
      </c>
    </row>
    <row r="4063">
      <c r="A4063" s="5" t="s">
        <v>562</v>
      </c>
      <c r="B4063" s="149" t="str">
        <f>iferror(vlookup(A4063,Maps!$A$2:$B$111,2,false),"")</f>
        <v>Spot 09 - Gerudo Valley</v>
      </c>
      <c r="C4063" s="7" t="s">
        <v>14</v>
      </c>
      <c r="D4063" s="7" t="s">
        <v>14</v>
      </c>
      <c r="E4063" s="7" t="s">
        <v>2498</v>
      </c>
      <c r="F4063" s="547" t="str">
        <f>iferror(vlookup(E4063,Rooms!$D$2:$E$621,2,false),"")</f>
        <v>Gerudo Valley</v>
      </c>
      <c r="G4063" s="5" t="s">
        <v>144</v>
      </c>
      <c r="H4063" s="536" t="s">
        <v>6164</v>
      </c>
      <c r="I4063" s="536" t="str">
        <f>iferror(vlookup(G4063,Objects!$A$2:$D$403,4,false),"")</f>
        <v>Cucco</v>
      </c>
      <c r="J4063" s="537" t="s">
        <v>1059</v>
      </c>
    </row>
    <row r="4064">
      <c r="A4064" s="5" t="s">
        <v>562</v>
      </c>
      <c r="B4064" s="149" t="str">
        <f>iferror(vlookup(A4064,Maps!$A$2:$B$111,2,false),"")</f>
        <v>Spot 09 - Gerudo Valley</v>
      </c>
      <c r="C4064" s="7" t="s">
        <v>14</v>
      </c>
      <c r="D4064" s="7" t="s">
        <v>14</v>
      </c>
      <c r="E4064" s="7" t="s">
        <v>2498</v>
      </c>
      <c r="F4064" s="547" t="str">
        <f>iferror(vlookup(E4064,Rooms!$D$2:$E$621,2,false),"")</f>
        <v>Gerudo Valley</v>
      </c>
      <c r="G4064" s="5" t="s">
        <v>2985</v>
      </c>
      <c r="H4064" s="536" t="s">
        <v>6742</v>
      </c>
      <c r="I4064" s="536" t="str">
        <f>iferror(vlookup(G4064,Objects!$A$2:$D$403,4,false),"")</f>
        <v>Gerudo in White</v>
      </c>
      <c r="J4064" s="537" t="s">
        <v>1059</v>
      </c>
    </row>
    <row r="4065">
      <c r="A4065" s="5" t="s">
        <v>562</v>
      </c>
      <c r="B4065" s="149" t="str">
        <f>iferror(vlookup(A4065,Maps!$A$2:$B$111,2,false),"")</f>
        <v>Spot 09 - Gerudo Valley</v>
      </c>
      <c r="C4065" s="7" t="s">
        <v>14</v>
      </c>
      <c r="D4065" s="7" t="s">
        <v>14</v>
      </c>
      <c r="E4065" s="7" t="s">
        <v>2498</v>
      </c>
      <c r="F4065" s="547" t="str">
        <f>iferror(vlookup(E4065,Rooms!$D$2:$E$621,2,false),"")</f>
        <v>Gerudo Valley</v>
      </c>
      <c r="G4065" s="5" t="s">
        <v>2955</v>
      </c>
      <c r="H4065" s="536" t="s">
        <v>6685</v>
      </c>
      <c r="I4065" s="536" t="str">
        <f>iferror(vlookup(G4065,Objects!$A$2:$D$403,4,false),"")</f>
        <v>Horse-Jumping Fence</v>
      </c>
      <c r="J4065" s="537" t="s">
        <v>1059</v>
      </c>
    </row>
    <row r="4066">
      <c r="A4066" s="5" t="s">
        <v>562</v>
      </c>
      <c r="B4066" s="149" t="str">
        <f>iferror(vlookup(A4066,Maps!$A$2:$B$111,2,false),"")</f>
        <v>Spot 09 - Gerudo Valley</v>
      </c>
      <c r="C4066" s="7" t="s">
        <v>14</v>
      </c>
      <c r="D4066" s="7" t="s">
        <v>14</v>
      </c>
      <c r="E4066" s="7" t="s">
        <v>2498</v>
      </c>
      <c r="F4066" s="547" t="str">
        <f>iferror(vlookup(E4066,Rooms!$D$2:$E$621,2,false),"")</f>
        <v>Gerudo Valley</v>
      </c>
      <c r="G4066" s="5" t="s">
        <v>699</v>
      </c>
      <c r="H4066" s="536" t="s">
        <v>6764</v>
      </c>
      <c r="I4066" s="536" t="str">
        <f>iferror(vlookup(G4066,Objects!$A$2:$D$403,4,false),"")</f>
        <v>Magic Bean Objects</v>
      </c>
      <c r="J4066" s="537" t="s">
        <v>1059</v>
      </c>
    </row>
    <row r="4067">
      <c r="A4067" s="5" t="s">
        <v>562</v>
      </c>
      <c r="B4067" s="149" t="str">
        <f>iferror(vlookup(A4067,Maps!$A$2:$B$111,2,false),"")</f>
        <v>Spot 09 - Gerudo Valley</v>
      </c>
      <c r="C4067" s="7" t="s">
        <v>14</v>
      </c>
      <c r="D4067" s="7" t="s">
        <v>14</v>
      </c>
      <c r="E4067" s="7" t="s">
        <v>2498</v>
      </c>
      <c r="F4067" s="547" t="str">
        <f>iferror(vlookup(E4067,Rooms!$D$2:$E$621,2,false),"")</f>
        <v>Gerudo Valley</v>
      </c>
      <c r="G4067" s="5" t="s">
        <v>2818</v>
      </c>
      <c r="H4067" s="536" t="s">
        <v>6467</v>
      </c>
      <c r="I4067" s="536" t="str">
        <f>iferror(vlookup(G4067,Objects!$A$2:$D$403,4,false),"")</f>
        <v>Torches</v>
      </c>
      <c r="J4067" s="537" t="s">
        <v>1059</v>
      </c>
    </row>
    <row r="4068">
      <c r="A4068" s="5" t="s">
        <v>562</v>
      </c>
      <c r="B4068" s="149" t="str">
        <f>iferror(vlookup(A4068,Maps!$A$2:$B$111,2,false),"")</f>
        <v>Spot 09 - Gerudo Valley</v>
      </c>
      <c r="C4068" s="7" t="s">
        <v>14</v>
      </c>
      <c r="D4068" s="7" t="s">
        <v>14</v>
      </c>
      <c r="E4068" s="7" t="s">
        <v>2498</v>
      </c>
      <c r="F4068" s="547" t="str">
        <f>iferror(vlookup(E4068,Rooms!$D$2:$E$621,2,false),"")</f>
        <v>Gerudo Valley</v>
      </c>
      <c r="G4068" s="5" t="s">
        <v>3136</v>
      </c>
      <c r="H4068" s="536" t="s">
        <v>6948</v>
      </c>
      <c r="I4068" s="536" t="str">
        <f>iferror(vlookup(G4068,Objects!$A$2:$D$403,4,false),"")</f>
        <v>Wooden Crate (Large)</v>
      </c>
      <c r="J4068" s="537" t="s">
        <v>1059</v>
      </c>
    </row>
    <row r="4069">
      <c r="A4069" s="5" t="s">
        <v>562</v>
      </c>
      <c r="B4069" s="149" t="str">
        <f>iferror(vlookup(A4069,Maps!$A$2:$B$111,2,false),"")</f>
        <v>Spot 09 - Gerudo Valley</v>
      </c>
      <c r="C4069" s="7" t="s">
        <v>14</v>
      </c>
      <c r="D4069" s="7" t="s">
        <v>14</v>
      </c>
      <c r="E4069" s="7" t="s">
        <v>2498</v>
      </c>
      <c r="F4069" s="547" t="str">
        <f>iferror(vlookup(E4069,Rooms!$D$2:$E$621,2,false),"")</f>
        <v>Gerudo Valley</v>
      </c>
      <c r="G4069" s="5" t="s">
        <v>3120</v>
      </c>
      <c r="H4069" s="536" t="s">
        <v>6929</v>
      </c>
      <c r="I4069" s="536" t="str">
        <f>iferror(vlookup(G4069,Objects!$A$2:$D$403,4,false),"")</f>
        <v>Gerudo in Purple</v>
      </c>
      <c r="J4069" s="537" t="s">
        <v>1059</v>
      </c>
    </row>
    <row r="4070">
      <c r="A4070" s="5" t="s">
        <v>562</v>
      </c>
      <c r="B4070" s="149" t="str">
        <f>iferror(vlookup(A4070,Maps!$A$2:$B$111,2,false),"")</f>
        <v>Spot 09 - Gerudo Valley</v>
      </c>
      <c r="C4070" s="7" t="s">
        <v>14</v>
      </c>
      <c r="D4070" s="7" t="s">
        <v>14</v>
      </c>
      <c r="E4070" s="7" t="s">
        <v>2498</v>
      </c>
      <c r="F4070" s="547" t="str">
        <f>iferror(vlookup(E4070,Rooms!$D$2:$E$621,2,false),"")</f>
        <v>Gerudo Valley</v>
      </c>
      <c r="G4070" s="5" t="s">
        <v>3030</v>
      </c>
      <c r="H4070" s="536" t="s">
        <v>6792</v>
      </c>
      <c r="I4070" s="536" t="str">
        <f>iferror(vlookup(G4070,Objects!$A$2:$D$403,4,false),"")</f>
        <v>Square Signpost</v>
      </c>
      <c r="J4070" s="537" t="s">
        <v>1059</v>
      </c>
    </row>
    <row r="4071">
      <c r="A4071" s="5" t="s">
        <v>562</v>
      </c>
      <c r="B4071" s="149" t="str">
        <f>iferror(vlookup(A4071,Maps!$A$2:$B$111,2,false),"")</f>
        <v>Spot 09 - Gerudo Valley</v>
      </c>
      <c r="C4071" s="7" t="s">
        <v>14</v>
      </c>
      <c r="D4071" s="7" t="s">
        <v>14</v>
      </c>
      <c r="E4071" s="7" t="s">
        <v>2498</v>
      </c>
      <c r="F4071" s="547" t="str">
        <f>iferror(vlookup(E4071,Rooms!$D$2:$E$621,2,false),"")</f>
        <v>Gerudo Valley</v>
      </c>
      <c r="G4071" s="5" t="s">
        <v>3172</v>
      </c>
      <c r="H4071" s="536" t="s">
        <v>7011</v>
      </c>
      <c r="I4071" s="536" t="str">
        <f>iferror(vlookup(G4071,Objects!$A$2:$D$403,4,false),"")</f>
        <v>Gossip Stone</v>
      </c>
      <c r="J4071" s="537" t="s">
        <v>1059</v>
      </c>
    </row>
    <row r="4072">
      <c r="A4072" s="5" t="s">
        <v>562</v>
      </c>
      <c r="B4072" s="149" t="str">
        <f>iferror(vlookup(A4072,Maps!$A$2:$B$111,2,false),"")</f>
        <v>Spot 09 - Gerudo Valley</v>
      </c>
      <c r="C4072" s="7" t="s">
        <v>14</v>
      </c>
      <c r="D4072" s="7" t="s">
        <v>14</v>
      </c>
      <c r="E4072" s="7" t="s">
        <v>2498</v>
      </c>
      <c r="F4072" s="547" t="str">
        <f>iferror(vlookup(E4072,Rooms!$D$2:$E$621,2,false),"")</f>
        <v>Gerudo Valley</v>
      </c>
      <c r="G4072" s="5" t="s">
        <v>265</v>
      </c>
      <c r="H4072" s="536" t="s">
        <v>6193</v>
      </c>
      <c r="I4072" s="536" t="str">
        <f>iferror(vlookup(G4072,Objects!$A$2:$D$403,4,false),"")</f>
        <v>Skulltulas &amp; Gold Skulltula Token</v>
      </c>
      <c r="J4072" s="537" t="s">
        <v>1059</v>
      </c>
    </row>
    <row r="4073">
      <c r="A4073" s="5" t="s">
        <v>562</v>
      </c>
      <c r="B4073" s="149" t="str">
        <f>iferror(vlookup(A4073,Maps!$A$2:$B$111,2,false),"")</f>
        <v>Spot 09 - Gerudo Valley</v>
      </c>
      <c r="C4073" s="7" t="s">
        <v>14</v>
      </c>
      <c r="D4073" s="7" t="s">
        <v>14</v>
      </c>
      <c r="E4073" s="7" t="s">
        <v>2498</v>
      </c>
      <c r="F4073" s="547" t="str">
        <f>iferror(vlookup(E4073,Rooms!$D$2:$E$621,2,false),"")</f>
        <v>Gerudo Valley</v>
      </c>
      <c r="G4073" s="5" t="s">
        <v>3113</v>
      </c>
      <c r="H4073" s="536" t="s">
        <v>6920</v>
      </c>
      <c r="I4073" s="536" t="str">
        <f>iferror(vlookup(G4073,Objects!$A$2:$D$403,4,false),"")</f>
        <v>Bombable Boulder</v>
      </c>
      <c r="J4073" s="537" t="s">
        <v>1073</v>
      </c>
    </row>
    <row r="4074">
      <c r="A4074" s="5" t="s">
        <v>562</v>
      </c>
      <c r="B4074" s="149" t="str">
        <f>iferror(vlookup(A4074,Maps!$A$2:$B$111,2,false),"")</f>
        <v>Spot 09 - Gerudo Valley</v>
      </c>
      <c r="C4074" s="7" t="s">
        <v>14</v>
      </c>
      <c r="D4074" s="7" t="s">
        <v>14</v>
      </c>
      <c r="E4074" s="7" t="s">
        <v>2498</v>
      </c>
      <c r="F4074" s="547" t="str">
        <f>iferror(vlookup(E4074,Rooms!$D$2:$E$621,2,false),"")</f>
        <v>Gerudo Valley</v>
      </c>
      <c r="G4074" s="5" t="s">
        <v>3176</v>
      </c>
      <c r="H4074" s="536" t="s">
        <v>7017</v>
      </c>
      <c r="I4074" s="536" t="str">
        <f>iferror(vlookup(G4074,Objects!$A$2:$D$403,4,false),"")</f>
        <v>Cow</v>
      </c>
      <c r="J4074" s="537" t="s">
        <v>1059</v>
      </c>
    </row>
    <row r="4075">
      <c r="A4075" s="54"/>
      <c r="B4075" s="116" t="str">
        <f>iferror(vlookup(A4075,Maps!$A$2:$B$111,2,false),"")</f>
        <v/>
      </c>
      <c r="C4075" s="539"/>
      <c r="D4075" s="539"/>
      <c r="E4075" s="539"/>
      <c r="F4075" s="540" t="str">
        <f>iferror(vlookup(E4075,Rooms!$D$2:$E$621,2,false),"")</f>
        <v/>
      </c>
      <c r="G4075" s="539"/>
      <c r="H4075" s="541"/>
      <c r="I4075" s="541" t="str">
        <f>iferror(vlookup(G4075,Objects!$A$2:$D$403,4,false),"")</f>
        <v/>
      </c>
      <c r="J4075" s="542"/>
    </row>
    <row r="4076">
      <c r="A4076" s="5" t="s">
        <v>562</v>
      </c>
      <c r="B4076" s="149" t="str">
        <f>iferror(vlookup(A4076,Maps!$A$2:$B$111,2,false),"")</f>
        <v>Spot 09 - Gerudo Valley</v>
      </c>
      <c r="C4076" s="11" t="s">
        <v>682</v>
      </c>
      <c r="D4076" s="11" t="s">
        <v>14</v>
      </c>
      <c r="E4076" s="11" t="s">
        <v>2498</v>
      </c>
      <c r="F4076" s="538" t="str">
        <f>iferror(vlookup(E4076,Rooms!$D$2:$E$621,2,false),"")</f>
        <v>Gerudo Valley</v>
      </c>
      <c r="G4076" s="5" t="s">
        <v>2830</v>
      </c>
      <c r="H4076" s="536" t="s">
        <v>6488</v>
      </c>
      <c r="I4076" s="536" t="str">
        <f>iferror(vlookup(G4076,Objects!$A$2:$D$403,4,false),"")</f>
        <v>Gerudo Valley Objects</v>
      </c>
      <c r="J4076" s="537" t="s">
        <v>1059</v>
      </c>
    </row>
    <row r="4077">
      <c r="A4077" s="5" t="s">
        <v>562</v>
      </c>
      <c r="B4077" s="149" t="str">
        <f>iferror(vlookup(A4077,Maps!$A$2:$B$111,2,false),"")</f>
        <v>Spot 09 - Gerudo Valley</v>
      </c>
      <c r="C4077" s="7" t="s">
        <v>682</v>
      </c>
      <c r="D4077" s="7" t="s">
        <v>14</v>
      </c>
      <c r="E4077" s="7" t="s">
        <v>2498</v>
      </c>
      <c r="F4077" s="547" t="str">
        <f>iferror(vlookup(E4077,Rooms!$D$2:$E$621,2,false),"")</f>
        <v>Gerudo Valley</v>
      </c>
      <c r="G4077" s="5" t="s">
        <v>699</v>
      </c>
      <c r="H4077" s="536" t="s">
        <v>6764</v>
      </c>
      <c r="I4077" s="536" t="str">
        <f>iferror(vlookup(G4077,Objects!$A$2:$D$403,4,false),"")</f>
        <v>Magic Bean Objects</v>
      </c>
      <c r="J4077" s="537" t="s">
        <v>1059</v>
      </c>
    </row>
    <row r="4078">
      <c r="A4078" s="5" t="s">
        <v>562</v>
      </c>
      <c r="B4078" s="149" t="str">
        <f>iferror(vlookup(A4078,Maps!$A$2:$B$111,2,false),"")</f>
        <v>Spot 09 - Gerudo Valley</v>
      </c>
      <c r="C4078" s="7" t="s">
        <v>682</v>
      </c>
      <c r="D4078" s="7" t="s">
        <v>14</v>
      </c>
      <c r="E4078" s="7" t="s">
        <v>2498</v>
      </c>
      <c r="F4078" s="547" t="str">
        <f>iferror(vlookup(E4078,Rooms!$D$2:$E$621,2,false),"")</f>
        <v>Gerudo Valley</v>
      </c>
      <c r="G4078" s="5" t="s">
        <v>3006</v>
      </c>
      <c r="H4078" s="536" t="s">
        <v>6769</v>
      </c>
      <c r="I4078" s="536" t="str">
        <f>iferror(vlookup(G4078,Objects!$A$2:$D$403,4,false),"")</f>
        <v>Carpenter Boss</v>
      </c>
      <c r="J4078" s="537" t="s">
        <v>1059</v>
      </c>
    </row>
    <row r="4079">
      <c r="A4079" s="5" t="s">
        <v>562</v>
      </c>
      <c r="B4079" s="149" t="str">
        <f>iferror(vlookup(A4079,Maps!$A$2:$B$111,2,false),"")</f>
        <v>Spot 09 - Gerudo Valley</v>
      </c>
      <c r="C4079" s="7" t="s">
        <v>682</v>
      </c>
      <c r="D4079" s="7" t="s">
        <v>14</v>
      </c>
      <c r="E4079" s="7" t="s">
        <v>2498</v>
      </c>
      <c r="F4079" s="547" t="str">
        <f>iferror(vlookup(E4079,Rooms!$D$2:$E$621,2,false),"")</f>
        <v>Gerudo Valley</v>
      </c>
      <c r="G4079" s="5" t="s">
        <v>200</v>
      </c>
      <c r="H4079" s="536" t="s">
        <v>6178</v>
      </c>
      <c r="I4079" s="536" t="str">
        <f>iferror(vlookup(G4079,Objects!$A$2:$D$403,4,false),"")</f>
        <v>Adult Epona</v>
      </c>
      <c r="J4079" s="537" t="s">
        <v>1073</v>
      </c>
    </row>
    <row r="4080">
      <c r="A4080" s="5" t="s">
        <v>562</v>
      </c>
      <c r="B4080" s="149" t="str">
        <f>iferror(vlookup(A4080,Maps!$A$2:$B$111,2,false),"")</f>
        <v>Spot 09 - Gerudo Valley</v>
      </c>
      <c r="C4080" s="7" t="s">
        <v>682</v>
      </c>
      <c r="D4080" s="7" t="s">
        <v>14</v>
      </c>
      <c r="E4080" s="7" t="s">
        <v>2498</v>
      </c>
      <c r="F4080" s="547" t="str">
        <f>iferror(vlookup(E4080,Rooms!$D$2:$E$621,2,false),"")</f>
        <v>Gerudo Valley</v>
      </c>
      <c r="G4080" s="5" t="s">
        <v>3003</v>
      </c>
      <c r="H4080" s="536" t="s">
        <v>6767</v>
      </c>
      <c r="I4080" s="536" t="str">
        <f>iferror(vlookup(G4080,Objects!$A$2:$D$403,4,false),"")</f>
        <v>Rolling Boulder</v>
      </c>
      <c r="J4080" s="537" t="s">
        <v>1059</v>
      </c>
    </row>
    <row r="4081">
      <c r="A4081" s="5" t="s">
        <v>562</v>
      </c>
      <c r="B4081" s="149" t="str">
        <f>iferror(vlookup(A4081,Maps!$A$2:$B$111,2,false),"")</f>
        <v>Spot 09 - Gerudo Valley</v>
      </c>
      <c r="C4081" s="7" t="s">
        <v>682</v>
      </c>
      <c r="D4081" s="7" t="s">
        <v>14</v>
      </c>
      <c r="E4081" s="7" t="s">
        <v>2498</v>
      </c>
      <c r="F4081" s="547" t="str">
        <f>iferror(vlookup(E4081,Rooms!$D$2:$E$621,2,false),"")</f>
        <v>Gerudo Valley</v>
      </c>
      <c r="G4081" s="5" t="s">
        <v>62</v>
      </c>
      <c r="H4081" s="536" t="s">
        <v>6147</v>
      </c>
      <c r="I4081" s="536" t="str">
        <f>iferror(vlookup(G4081,Objects!$A$2:$D$403,4,false),"")</f>
        <v>Octorok</v>
      </c>
      <c r="J4081" s="537" t="s">
        <v>1059</v>
      </c>
    </row>
    <row r="4082">
      <c r="A4082" s="5" t="s">
        <v>562</v>
      </c>
      <c r="B4082" s="149" t="str">
        <f>iferror(vlookup(A4082,Maps!$A$2:$B$111,2,false),"")</f>
        <v>Spot 09 - Gerudo Valley</v>
      </c>
      <c r="C4082" s="7" t="s">
        <v>682</v>
      </c>
      <c r="D4082" s="7" t="s">
        <v>14</v>
      </c>
      <c r="E4082" s="7" t="s">
        <v>2498</v>
      </c>
      <c r="F4082" s="547" t="str">
        <f>iferror(vlookup(E4082,Rooms!$D$2:$E$621,2,false),"")</f>
        <v>Gerudo Valley</v>
      </c>
      <c r="G4082" s="5" t="s">
        <v>3030</v>
      </c>
      <c r="H4082" s="536" t="s">
        <v>6792</v>
      </c>
      <c r="I4082" s="536" t="str">
        <f>iferror(vlookup(G4082,Objects!$A$2:$D$403,4,false),"")</f>
        <v>Square Signpost</v>
      </c>
      <c r="J4082" s="537" t="s">
        <v>1059</v>
      </c>
    </row>
    <row r="4083">
      <c r="A4083" s="5" t="s">
        <v>562</v>
      </c>
      <c r="B4083" s="149" t="str">
        <f>iferror(vlookup(A4083,Maps!$A$2:$B$111,2,false),"")</f>
        <v>Spot 09 - Gerudo Valley</v>
      </c>
      <c r="C4083" s="7" t="s">
        <v>682</v>
      </c>
      <c r="D4083" s="7" t="s">
        <v>14</v>
      </c>
      <c r="E4083" s="7" t="s">
        <v>2498</v>
      </c>
      <c r="F4083" s="547" t="str">
        <f>iferror(vlookup(E4083,Rooms!$D$2:$E$621,2,false),"")</f>
        <v>Gerudo Valley</v>
      </c>
      <c r="G4083" s="5" t="s">
        <v>3172</v>
      </c>
      <c r="H4083" s="536" t="s">
        <v>7011</v>
      </c>
      <c r="I4083" s="536" t="str">
        <f>iferror(vlookup(G4083,Objects!$A$2:$D$403,4,false),"")</f>
        <v>Gossip Stone</v>
      </c>
      <c r="J4083" s="537" t="s">
        <v>1059</v>
      </c>
    </row>
    <row r="4084">
      <c r="A4084" s="5" t="s">
        <v>562</v>
      </c>
      <c r="B4084" s="149" t="str">
        <f>iferror(vlookup(A4084,Maps!$A$2:$B$111,2,false),"")</f>
        <v>Spot 09 - Gerudo Valley</v>
      </c>
      <c r="C4084" s="7" t="s">
        <v>682</v>
      </c>
      <c r="D4084" s="7" t="s">
        <v>14</v>
      </c>
      <c r="E4084" s="7" t="s">
        <v>2498</v>
      </c>
      <c r="F4084" s="547" t="str">
        <f>iferror(vlookup(E4084,Rooms!$D$2:$E$621,2,false),"")</f>
        <v>Gerudo Valley</v>
      </c>
      <c r="G4084" s="5" t="s">
        <v>265</v>
      </c>
      <c r="H4084" s="536" t="s">
        <v>6193</v>
      </c>
      <c r="I4084" s="536" t="str">
        <f>iferror(vlookup(G4084,Objects!$A$2:$D$403,4,false),"")</f>
        <v>Skulltulas &amp; Gold Skulltula Token</v>
      </c>
      <c r="J4084" s="537" t="s">
        <v>1059</v>
      </c>
    </row>
    <row r="4085">
      <c r="A4085" s="5" t="s">
        <v>562</v>
      </c>
      <c r="B4085" s="149" t="str">
        <f>iferror(vlookup(A4085,Maps!$A$2:$B$111,2,false),"")</f>
        <v>Spot 09 - Gerudo Valley</v>
      </c>
      <c r="C4085" s="7" t="s">
        <v>682</v>
      </c>
      <c r="D4085" s="7" t="s">
        <v>14</v>
      </c>
      <c r="E4085" s="7" t="s">
        <v>2498</v>
      </c>
      <c r="F4085" s="547" t="str">
        <f>iferror(vlookup(E4085,Rooms!$D$2:$E$621,2,false),"")</f>
        <v>Gerudo Valley</v>
      </c>
      <c r="G4085" s="5" t="s">
        <v>3113</v>
      </c>
      <c r="H4085" s="536" t="s">
        <v>6920</v>
      </c>
      <c r="I4085" s="536" t="str">
        <f>iferror(vlookup(G4085,Objects!$A$2:$D$403,4,false),"")</f>
        <v>Bombable Boulder</v>
      </c>
      <c r="J4085" s="537" t="s">
        <v>1059</v>
      </c>
    </row>
    <row r="4086">
      <c r="A4086" s="5" t="s">
        <v>562</v>
      </c>
      <c r="B4086" s="149" t="str">
        <f>iferror(vlookup(A4086,Maps!$A$2:$B$111,2,false),"")</f>
        <v>Spot 09 - Gerudo Valley</v>
      </c>
      <c r="C4086" s="7" t="s">
        <v>682</v>
      </c>
      <c r="D4086" s="7" t="s">
        <v>14</v>
      </c>
      <c r="E4086" s="7" t="s">
        <v>2498</v>
      </c>
      <c r="F4086" s="547" t="str">
        <f>iferror(vlookup(E4086,Rooms!$D$2:$E$621,2,false),"")</f>
        <v>Gerudo Valley</v>
      </c>
      <c r="G4086" s="5" t="s">
        <v>110</v>
      </c>
      <c r="H4086" s="536" t="s">
        <v>6159</v>
      </c>
      <c r="I4086" s="536" t="str">
        <f>iferror(vlookup(G4086,Objects!$A$2:$D$403,4,false),"")</f>
        <v>Treasure Chests</v>
      </c>
      <c r="J4086" s="537" t="s">
        <v>1059</v>
      </c>
    </row>
    <row r="4087">
      <c r="A4087" s="5" t="s">
        <v>562</v>
      </c>
      <c r="B4087" s="149" t="str">
        <f>iferror(vlookup(A4087,Maps!$A$2:$B$111,2,false),"")</f>
        <v>Spot 09 - Gerudo Valley</v>
      </c>
      <c r="C4087" s="7" t="s">
        <v>682</v>
      </c>
      <c r="D4087" s="7" t="s">
        <v>14</v>
      </c>
      <c r="E4087" s="7" t="s">
        <v>2498</v>
      </c>
      <c r="F4087" s="547" t="str">
        <f>iferror(vlookup(E4087,Rooms!$D$2:$E$621,2,false),"")</f>
        <v>Gerudo Valley</v>
      </c>
      <c r="G4087" s="5" t="s">
        <v>3136</v>
      </c>
      <c r="H4087" s="536" t="s">
        <v>6948</v>
      </c>
      <c r="I4087" s="536" t="str">
        <f>iferror(vlookup(G4087,Objects!$A$2:$D$403,4,false),"")</f>
        <v>Wooden Crate (Large)</v>
      </c>
      <c r="J4087" s="537" t="s">
        <v>1059</v>
      </c>
    </row>
    <row r="4088">
      <c r="A4088" s="54"/>
      <c r="B4088" s="116" t="str">
        <f>iferror(vlookup(A4088,Maps!$A$2:$B$111,2,false),"")</f>
        <v/>
      </c>
      <c r="C4088" s="539"/>
      <c r="D4088" s="539"/>
      <c r="E4088" s="539"/>
      <c r="F4088" s="540" t="str">
        <f>iferror(vlookup(E4088,Rooms!$D$2:$E$621,2,false),"")</f>
        <v/>
      </c>
      <c r="G4088" s="539"/>
      <c r="H4088" s="541"/>
      <c r="I4088" s="541" t="str">
        <f>iferror(vlookup(G4088,Objects!$A$2:$D$403,4,false),"")</f>
        <v/>
      </c>
      <c r="J4088" s="542"/>
    </row>
    <row r="4089">
      <c r="A4089" s="5" t="s">
        <v>562</v>
      </c>
      <c r="B4089" s="149" t="str">
        <f>iferror(vlookup(A4089,Maps!$A$2:$B$111,2,false),"")</f>
        <v>Spot 09 - Gerudo Valley</v>
      </c>
      <c r="C4089" s="11" t="s">
        <v>686</v>
      </c>
      <c r="D4089" s="11" t="s">
        <v>14</v>
      </c>
      <c r="E4089" s="11" t="s">
        <v>2498</v>
      </c>
      <c r="F4089" s="538" t="str">
        <f>iferror(vlookup(E4089,Rooms!$D$2:$E$621,2,false),"")</f>
        <v>Gerudo Valley</v>
      </c>
      <c r="G4089" s="5" t="s">
        <v>2830</v>
      </c>
      <c r="H4089" s="536" t="s">
        <v>6488</v>
      </c>
      <c r="I4089" s="536" t="str">
        <f>iferror(vlookup(G4089,Objects!$A$2:$D$403,4,false),"")</f>
        <v>Gerudo Valley Objects</v>
      </c>
      <c r="J4089" s="537" t="s">
        <v>1059</v>
      </c>
    </row>
    <row r="4090">
      <c r="A4090" s="54"/>
      <c r="B4090" s="116" t="str">
        <f>iferror(vlookup(A4090,Maps!$A$2:$B$111,2,false),"")</f>
        <v/>
      </c>
      <c r="C4090" s="539"/>
      <c r="D4090" s="539"/>
      <c r="E4090" s="539"/>
      <c r="F4090" s="540" t="str">
        <f>iferror(vlookup(E4090,Rooms!$D$2:$E$621,2,false),"")</f>
        <v/>
      </c>
      <c r="G4090" s="539"/>
      <c r="H4090" s="541"/>
      <c r="I4090" s="541" t="str">
        <f>iferror(vlookup(G4090,Objects!$A$2:$D$403,4,false),"")</f>
        <v/>
      </c>
      <c r="J4090" s="542"/>
    </row>
    <row r="4091">
      <c r="A4091" s="5" t="s">
        <v>562</v>
      </c>
      <c r="B4091" s="149" t="str">
        <f>iferror(vlookup(A4091,Maps!$A$2:$B$111,2,false),"")</f>
        <v>Spot 09 - Gerudo Valley</v>
      </c>
      <c r="C4091" s="11" t="s">
        <v>688</v>
      </c>
      <c r="D4091" s="11" t="s">
        <v>14</v>
      </c>
      <c r="E4091" s="11" t="s">
        <v>2498</v>
      </c>
      <c r="F4091" s="538" t="str">
        <f>iferror(vlookup(E4091,Rooms!$D$2:$E$621,2,false),"")</f>
        <v>Gerudo Valley</v>
      </c>
      <c r="G4091" s="5" t="s">
        <v>2830</v>
      </c>
      <c r="H4091" s="536" t="s">
        <v>6488</v>
      </c>
      <c r="I4091" s="536" t="str">
        <f>iferror(vlookup(G4091,Objects!$A$2:$D$403,4,false),"")</f>
        <v>Gerudo Valley Objects</v>
      </c>
      <c r="J4091" s="537" t="s">
        <v>1059</v>
      </c>
    </row>
    <row r="4092">
      <c r="A4092" s="5" t="s">
        <v>562</v>
      </c>
      <c r="B4092" s="149" t="str">
        <f>iferror(vlookup(A4092,Maps!$A$2:$B$111,2,false),"")</f>
        <v>Spot 09 - Gerudo Valley</v>
      </c>
      <c r="C4092" s="7" t="s">
        <v>688</v>
      </c>
      <c r="D4092" s="7" t="s">
        <v>14</v>
      </c>
      <c r="E4092" s="7" t="s">
        <v>2498</v>
      </c>
      <c r="F4092" s="547" t="str">
        <f>iferror(vlookup(E4092,Rooms!$D$2:$E$621,2,false),"")</f>
        <v>Gerudo Valley</v>
      </c>
      <c r="G4092" s="5" t="s">
        <v>2785</v>
      </c>
      <c r="H4092" s="536" t="s">
        <v>6431</v>
      </c>
      <c r="I4092" s="536" t="str">
        <f>iferror(vlookup(G4092,Objects!$A$2:$D$403,4,false),"")</f>
        <v>Light Beam &amp; Rubble</v>
      </c>
      <c r="J4092" s="537" t="s">
        <v>1073</v>
      </c>
    </row>
    <row r="4093">
      <c r="A4093" s="54"/>
      <c r="B4093" s="116" t="str">
        <f>iferror(vlookup(A4093,Maps!$A$2:$B$111,2,false),"")</f>
        <v/>
      </c>
      <c r="C4093" s="539"/>
      <c r="D4093" s="539"/>
      <c r="E4093" s="539"/>
      <c r="F4093" s="540" t="str">
        <f>iferror(vlookup(E4093,Rooms!$D$2:$E$621,2,false),"")</f>
        <v/>
      </c>
      <c r="G4093" s="539"/>
      <c r="H4093" s="541"/>
      <c r="I4093" s="541" t="str">
        <f>iferror(vlookup(G4093,Objects!$A$2:$D$403,4,false),"")</f>
        <v/>
      </c>
      <c r="J4093" s="542"/>
    </row>
    <row r="4094">
      <c r="A4094" s="5" t="s">
        <v>562</v>
      </c>
      <c r="B4094" s="149" t="str">
        <f>iferror(vlookup(A4094,Maps!$A$2:$B$111,2,false),"")</f>
        <v>Spot 09 - Gerudo Valley</v>
      </c>
      <c r="C4094" s="11" t="s">
        <v>690</v>
      </c>
      <c r="D4094" s="11" t="s">
        <v>14</v>
      </c>
      <c r="E4094" s="11" t="s">
        <v>2498</v>
      </c>
      <c r="F4094" s="538" t="str">
        <f>iferror(vlookup(E4094,Rooms!$D$2:$E$621,2,false),"")</f>
        <v>Gerudo Valley</v>
      </c>
      <c r="G4094" s="5" t="s">
        <v>2830</v>
      </c>
      <c r="H4094" s="536" t="s">
        <v>6488</v>
      </c>
      <c r="I4094" s="536" t="str">
        <f>iferror(vlookup(G4094,Objects!$A$2:$D$403,4,false),"")</f>
        <v>Gerudo Valley Objects</v>
      </c>
      <c r="J4094" s="537" t="s">
        <v>1059</v>
      </c>
    </row>
    <row r="4095">
      <c r="A4095" s="5" t="s">
        <v>562</v>
      </c>
      <c r="B4095" s="149" t="str">
        <f>iferror(vlookup(A4095,Maps!$A$2:$B$111,2,false),"")</f>
        <v>Spot 09 - Gerudo Valley</v>
      </c>
      <c r="C4095" s="7" t="s">
        <v>690</v>
      </c>
      <c r="D4095" s="7" t="s">
        <v>14</v>
      </c>
      <c r="E4095" s="7" t="s">
        <v>2498</v>
      </c>
      <c r="F4095" s="547" t="str">
        <f>iferror(vlookup(E4095,Rooms!$D$2:$E$621,2,false),"")</f>
        <v>Gerudo Valley</v>
      </c>
      <c r="G4095" s="5" t="s">
        <v>144</v>
      </c>
      <c r="H4095" s="536" t="s">
        <v>6164</v>
      </c>
      <c r="I4095" s="536" t="str">
        <f>iferror(vlookup(G4095,Objects!$A$2:$D$403,4,false),"")</f>
        <v>Cucco</v>
      </c>
      <c r="J4095" s="537" t="s">
        <v>1073</v>
      </c>
    </row>
    <row r="4096">
      <c r="A4096" s="5" t="s">
        <v>562</v>
      </c>
      <c r="B4096" s="149" t="str">
        <f>iferror(vlookup(A4096,Maps!$A$2:$B$111,2,false),"")</f>
        <v>Spot 09 - Gerudo Valley</v>
      </c>
      <c r="C4096" s="7" t="s">
        <v>690</v>
      </c>
      <c r="D4096" s="7" t="s">
        <v>14</v>
      </c>
      <c r="E4096" s="7" t="s">
        <v>2498</v>
      </c>
      <c r="F4096" s="547" t="str">
        <f>iferror(vlookup(E4096,Rooms!$D$2:$E$621,2,false),"")</f>
        <v>Gerudo Valley</v>
      </c>
      <c r="G4096" s="5" t="s">
        <v>2985</v>
      </c>
      <c r="H4096" s="536" t="s">
        <v>6742</v>
      </c>
      <c r="I4096" s="536" t="str">
        <f>iferror(vlookup(G4096,Objects!$A$2:$D$403,4,false),"")</f>
        <v>Gerudo in White</v>
      </c>
      <c r="J4096" s="537" t="s">
        <v>1073</v>
      </c>
    </row>
    <row r="4097">
      <c r="A4097" s="5" t="s">
        <v>562</v>
      </c>
      <c r="B4097" s="149" t="str">
        <f>iferror(vlookup(A4097,Maps!$A$2:$B$111,2,false),"")</f>
        <v>Spot 09 - Gerudo Valley</v>
      </c>
      <c r="C4097" s="7" t="s">
        <v>690</v>
      </c>
      <c r="D4097" s="7" t="s">
        <v>14</v>
      </c>
      <c r="E4097" s="7" t="s">
        <v>2498</v>
      </c>
      <c r="F4097" s="547" t="str">
        <f>iferror(vlookup(E4097,Rooms!$D$2:$E$621,2,false),"")</f>
        <v>Gerudo Valley</v>
      </c>
      <c r="G4097" s="5" t="s">
        <v>2955</v>
      </c>
      <c r="H4097" s="536" t="s">
        <v>6685</v>
      </c>
      <c r="I4097" s="536" t="str">
        <f>iferror(vlookup(G4097,Objects!$A$2:$D$403,4,false),"")</f>
        <v>Horse-Jumping Fence</v>
      </c>
      <c r="J4097" s="537" t="s">
        <v>1059</v>
      </c>
    </row>
    <row r="4098">
      <c r="A4098" s="5" t="s">
        <v>562</v>
      </c>
      <c r="B4098" s="149" t="str">
        <f>iferror(vlookup(A4098,Maps!$A$2:$B$111,2,false),"")</f>
        <v>Spot 09 - Gerudo Valley</v>
      </c>
      <c r="C4098" s="7" t="s">
        <v>690</v>
      </c>
      <c r="D4098" s="7" t="s">
        <v>14</v>
      </c>
      <c r="E4098" s="7" t="s">
        <v>2498</v>
      </c>
      <c r="F4098" s="547" t="str">
        <f>iferror(vlookup(E4098,Rooms!$D$2:$E$621,2,false),"")</f>
        <v>Gerudo Valley</v>
      </c>
      <c r="G4098" s="5" t="s">
        <v>699</v>
      </c>
      <c r="H4098" s="536" t="s">
        <v>6764</v>
      </c>
      <c r="I4098" s="536" t="str">
        <f>iferror(vlookup(G4098,Objects!$A$2:$D$403,4,false),"")</f>
        <v>Magic Bean Objects</v>
      </c>
      <c r="J4098" s="537" t="s">
        <v>1059</v>
      </c>
    </row>
    <row r="4099">
      <c r="A4099" s="5" t="s">
        <v>562</v>
      </c>
      <c r="B4099" s="149" t="str">
        <f>iferror(vlookup(A4099,Maps!$A$2:$B$111,2,false),"")</f>
        <v>Spot 09 - Gerudo Valley</v>
      </c>
      <c r="C4099" s="7" t="s">
        <v>690</v>
      </c>
      <c r="D4099" s="7" t="s">
        <v>14</v>
      </c>
      <c r="E4099" s="7" t="s">
        <v>2498</v>
      </c>
      <c r="F4099" s="547" t="str">
        <f>iferror(vlookup(E4099,Rooms!$D$2:$E$621,2,false),"")</f>
        <v>Gerudo Valley</v>
      </c>
      <c r="G4099" s="5" t="s">
        <v>3034</v>
      </c>
      <c r="H4099" s="536" t="s">
        <v>6797</v>
      </c>
      <c r="I4099" s="536" t="str">
        <f>iferror(vlookup(G4099,Objects!$A$2:$D$403,4,false),"")</f>
        <v>Kaepora Gaebora</v>
      </c>
      <c r="J4099" s="537" t="s">
        <v>1059</v>
      </c>
    </row>
    <row r="4100">
      <c r="A4100" s="539"/>
      <c r="B4100" s="116" t="str">
        <f>iferror(vlookup(A4100,Maps!$A$2:$B$111,2,false),"")</f>
        <v/>
      </c>
      <c r="C4100" s="539"/>
      <c r="D4100" s="539"/>
      <c r="E4100" s="539"/>
      <c r="F4100" s="540" t="str">
        <f>iferror(vlookup(E4100,Rooms!$D$2:$E$621,2,false),"")</f>
        <v/>
      </c>
      <c r="G4100" s="539"/>
      <c r="H4100" s="541"/>
      <c r="I4100" s="541" t="str">
        <f>iferror(vlookup(G4100,Objects!$A$2:$D$403,4,false),"")</f>
        <v/>
      </c>
      <c r="J4100" s="542"/>
    </row>
    <row r="4101">
      <c r="A4101" s="5" t="s">
        <v>566</v>
      </c>
      <c r="B4101" s="149" t="str">
        <f>iferror(vlookup(A4101,Maps!$A$2:$B$111,2,false),"")</f>
        <v>Spot 10 - Lost Woods</v>
      </c>
      <c r="C4101" s="11" t="s">
        <v>14</v>
      </c>
      <c r="D4101" s="11" t="s">
        <v>14</v>
      </c>
      <c r="E4101" s="11" t="s">
        <v>2501</v>
      </c>
      <c r="F4101" s="538" t="str">
        <f>iferror(vlookup(E4101,Rooms!$D$2:$E$621,2,false),"")</f>
        <v>Kokiri Forest Square</v>
      </c>
      <c r="G4101" s="5" t="s">
        <v>2969</v>
      </c>
      <c r="H4101" s="536" t="s">
        <v>6712</v>
      </c>
      <c r="I4101" s="536" t="str">
        <f>iferror(vlookup(G4101,Objects!$A$2:$D$403,4,false),"")</f>
        <v>Skull Kid</v>
      </c>
      <c r="J4101" s="537" t="s">
        <v>1073</v>
      </c>
    </row>
    <row r="4102">
      <c r="A4102" s="5" t="s">
        <v>566</v>
      </c>
      <c r="B4102" s="149" t="str">
        <f>iferror(vlookup(A4102,Maps!$A$2:$B$111,2,false),"")</f>
        <v>Spot 10 - Lost Woods</v>
      </c>
      <c r="C4102" s="7" t="s">
        <v>14</v>
      </c>
      <c r="D4102" s="7" t="s">
        <v>14</v>
      </c>
      <c r="E4102" s="7" t="s">
        <v>2501</v>
      </c>
      <c r="F4102" s="547" t="str">
        <f>iferror(vlookup(E4102,Rooms!$D$2:$E$621,2,false),"")</f>
        <v>Kokiri Forest Square</v>
      </c>
      <c r="G4102" s="5" t="s">
        <v>3122</v>
      </c>
      <c r="H4102" s="536" t="s">
        <v>6932</v>
      </c>
      <c r="I4102" s="536" t="str">
        <f>iferror(vlookup(G4102,Objects!$A$2:$D$403,4,false),"")</f>
        <v>Business Scrub</v>
      </c>
      <c r="J4102" s="537" t="s">
        <v>1073</v>
      </c>
    </row>
    <row r="4103">
      <c r="A4103" s="5" t="s">
        <v>566</v>
      </c>
      <c r="B4103" s="149" t="str">
        <f>iferror(vlookup(A4103,Maps!$A$2:$B$111,2,false),"")</f>
        <v>Spot 10 - Lost Woods</v>
      </c>
      <c r="C4103" s="7" t="s">
        <v>14</v>
      </c>
      <c r="D4103" s="7" t="s">
        <v>14</v>
      </c>
      <c r="E4103" s="7" t="s">
        <v>2501</v>
      </c>
      <c r="F4103" s="547" t="str">
        <f>iferror(vlookup(E4103,Rooms!$D$2:$E$621,2,false),"")</f>
        <v>Kokiri Forest Square</v>
      </c>
      <c r="G4103" s="5" t="s">
        <v>3138</v>
      </c>
      <c r="H4103" s="536" t="s">
        <v>6953</v>
      </c>
      <c r="I4103" s="536" t="str">
        <f>iferror(vlookup(G4103,Objects!$A$2:$D$403,4,false),"")</f>
        <v>Forest Stage Patron</v>
      </c>
      <c r="J4103" s="537" t="s">
        <v>1073</v>
      </c>
    </row>
    <row r="4104">
      <c r="A4104" s="5" t="s">
        <v>566</v>
      </c>
      <c r="B4104" s="149" t="str">
        <f>iferror(vlookup(A4104,Maps!$A$2:$B$111,2,false),"")</f>
        <v>Spot 10 - Lost Woods</v>
      </c>
      <c r="C4104" s="7" t="s">
        <v>14</v>
      </c>
      <c r="D4104" s="7" t="s">
        <v>14</v>
      </c>
      <c r="E4104" s="7" t="s">
        <v>2501</v>
      </c>
      <c r="F4104" s="547" t="str">
        <f>iferror(vlookup(E4104,Rooms!$D$2:$E$621,2,false),"")</f>
        <v>Kokiri Forest Square</v>
      </c>
      <c r="G4104" s="5" t="s">
        <v>697</v>
      </c>
      <c r="H4104" s="536" t="s">
        <v>6743</v>
      </c>
      <c r="I4104" s="536" t="str">
        <f>iferror(vlookup(G4104,Objects!$A$2:$D$403,4,false),"")</f>
        <v>Minigame Points</v>
      </c>
      <c r="J4104" s="537" t="s">
        <v>1073</v>
      </c>
    </row>
    <row r="4105">
      <c r="A4105" s="5" t="s">
        <v>566</v>
      </c>
      <c r="B4105" s="149" t="str">
        <f>iferror(vlookup(A4105,Maps!$A$2:$B$111,2,false),"")</f>
        <v>Spot 10 - Lost Woods</v>
      </c>
      <c r="C4105" s="7" t="s">
        <v>14</v>
      </c>
      <c r="D4105" s="7" t="s">
        <v>14</v>
      </c>
      <c r="E4105" s="7" t="s">
        <v>2501</v>
      </c>
      <c r="F4105" s="547" t="str">
        <f>iferror(vlookup(E4105,Rooms!$D$2:$E$621,2,false),"")</f>
        <v>Kokiri Forest Square</v>
      </c>
      <c r="G4105" s="5" t="s">
        <v>3034</v>
      </c>
      <c r="H4105" s="536" t="s">
        <v>6797</v>
      </c>
      <c r="I4105" s="536" t="str">
        <f>iferror(vlookup(G4105,Objects!$A$2:$D$403,4,false),"")</f>
        <v>Kaepora Gaebora</v>
      </c>
      <c r="J4105" s="537" t="s">
        <v>1073</v>
      </c>
    </row>
    <row r="4106">
      <c r="A4106" s="5" t="s">
        <v>566</v>
      </c>
      <c r="B4106" s="149" t="str">
        <f>iferror(vlookup(A4106,Maps!$A$2:$B$111,2,false),"")</f>
        <v>Spot 10 - Lost Woods</v>
      </c>
      <c r="C4106" s="7" t="s">
        <v>14</v>
      </c>
      <c r="D4106" s="7" t="s">
        <v>14</v>
      </c>
      <c r="E4106" s="7" t="s">
        <v>2501</v>
      </c>
      <c r="F4106" s="547" t="str">
        <f>iferror(vlookup(E4106,Rooms!$D$2:$E$621,2,false),"")</f>
        <v>Kokiri Forest Square</v>
      </c>
      <c r="G4106" s="5" t="s">
        <v>699</v>
      </c>
      <c r="H4106" s="536" t="s">
        <v>6764</v>
      </c>
      <c r="I4106" s="536" t="str">
        <f>iferror(vlookup(G4106,Objects!$A$2:$D$403,4,false),"")</f>
        <v>Magic Bean Objects</v>
      </c>
      <c r="J4106" s="537" t="s">
        <v>1073</v>
      </c>
    </row>
    <row r="4107">
      <c r="A4107" s="5" t="s">
        <v>566</v>
      </c>
      <c r="B4107" s="149" t="str">
        <f>iferror(vlookup(A4107,Maps!$A$2:$B$111,2,false),"")</f>
        <v>Spot 10 - Lost Woods</v>
      </c>
      <c r="C4107" s="7" t="s">
        <v>14</v>
      </c>
      <c r="D4107" s="7" t="s">
        <v>14</v>
      </c>
      <c r="E4107" s="7" t="s">
        <v>2501</v>
      </c>
      <c r="F4107" s="547" t="str">
        <f>iferror(vlookup(E4107,Rooms!$D$2:$E$621,2,false),"")</f>
        <v>Kokiri Forest Square</v>
      </c>
      <c r="G4107" s="5" t="s">
        <v>3113</v>
      </c>
      <c r="H4107" s="536" t="s">
        <v>6920</v>
      </c>
      <c r="I4107" s="536" t="str">
        <f>iferror(vlookup(G4107,Objects!$A$2:$D$403,4,false),"")</f>
        <v>Bombable Boulder</v>
      </c>
      <c r="J4107" s="537" t="s">
        <v>1073</v>
      </c>
    </row>
    <row r="4108">
      <c r="A4108" s="5" t="s">
        <v>566</v>
      </c>
      <c r="B4108" s="149" t="str">
        <f>iferror(vlookup(A4108,Maps!$A$2:$B$111,2,false),"")</f>
        <v>Spot 10 - Lost Woods</v>
      </c>
      <c r="C4108" s="7" t="s">
        <v>14</v>
      </c>
      <c r="D4108" s="7" t="s">
        <v>14</v>
      </c>
      <c r="E4108" s="7" t="s">
        <v>2501</v>
      </c>
      <c r="F4108" s="547" t="str">
        <f>iferror(vlookup(E4108,Rooms!$D$2:$E$621,2,false),"")</f>
        <v>Kokiri Forest Square</v>
      </c>
      <c r="G4108" s="5" t="s">
        <v>3172</v>
      </c>
      <c r="H4108" s="536" t="s">
        <v>7011</v>
      </c>
      <c r="I4108" s="536" t="str">
        <f>iferror(vlookup(G4108,Objects!$A$2:$D$403,4,false),"")</f>
        <v>Gossip Stone</v>
      </c>
      <c r="J4108" s="537" t="s">
        <v>1073</v>
      </c>
    </row>
    <row r="4109">
      <c r="A4109" s="5" t="s">
        <v>566</v>
      </c>
      <c r="B4109" s="149" t="str">
        <f>iferror(vlookup(A4109,Maps!$A$2:$B$111,2,false),"")</f>
        <v>Spot 10 - Lost Woods</v>
      </c>
      <c r="C4109" s="7" t="s">
        <v>14</v>
      </c>
      <c r="D4109" s="7" t="s">
        <v>14</v>
      </c>
      <c r="E4109" s="7" t="s">
        <v>2501</v>
      </c>
      <c r="F4109" s="547" t="str">
        <f>iferror(vlookup(E4109,Rooms!$D$2:$E$621,2,false),"")</f>
        <v>Kokiri Forest Square</v>
      </c>
      <c r="G4109" s="5" t="s">
        <v>3115</v>
      </c>
      <c r="H4109" s="536" t="s">
        <v>6922</v>
      </c>
      <c r="I4109" s="536" t="str">
        <f>iferror(vlookup(G4109,Objects!$A$2:$D$403,4,false),"")</f>
        <v>Hint-Giving Deku Scrub</v>
      </c>
      <c r="J4109" s="537" t="s">
        <v>1073</v>
      </c>
    </row>
    <row r="4110">
      <c r="A4110" s="5" t="s">
        <v>566</v>
      </c>
      <c r="B4110" s="149" t="str">
        <f>iferror(vlookup(A4110,Maps!$A$2:$B$111,2,false),"")</f>
        <v>Spot 10 - Lost Woods</v>
      </c>
      <c r="C4110" s="7" t="s">
        <v>14</v>
      </c>
      <c r="D4110" s="7" t="s">
        <v>14</v>
      </c>
      <c r="E4110" s="7" t="s">
        <v>2501</v>
      </c>
      <c r="F4110" s="547" t="str">
        <f>iferror(vlookup(E4110,Rooms!$D$2:$E$621,2,false),"")</f>
        <v>Kokiri Forest Square</v>
      </c>
      <c r="G4110" s="5" t="s">
        <v>3154</v>
      </c>
      <c r="H4110" s="536" t="s">
        <v>6979</v>
      </c>
      <c r="I4110" s="536" t="str">
        <f>iferror(vlookup(G4110,Objects!$A$2:$D$403,4,false),"")</f>
        <v>Item Model - Bullet Bags</v>
      </c>
      <c r="J4110" s="537" t="s">
        <v>1073</v>
      </c>
    </row>
    <row r="4111">
      <c r="A4111" s="5" t="s">
        <v>566</v>
      </c>
      <c r="B4111" s="149" t="str">
        <f>iferror(vlookup(A4111,Maps!$A$2:$B$111,2,false),"")</f>
        <v>Spot 10 - Lost Woods</v>
      </c>
      <c r="C4111" s="7" t="s">
        <v>14</v>
      </c>
      <c r="D4111" s="7" t="s">
        <v>14</v>
      </c>
      <c r="E4111" s="7" t="s">
        <v>2501</v>
      </c>
      <c r="F4111" s="547" t="str">
        <f>iferror(vlookup(E4111,Rooms!$D$2:$E$621,2,false),"")</f>
        <v>Kokiri Forest Square</v>
      </c>
      <c r="G4111" s="5" t="s">
        <v>265</v>
      </c>
      <c r="H4111" s="536" t="s">
        <v>6193</v>
      </c>
      <c r="I4111" s="536" t="str">
        <f>iferror(vlookup(G4111,Objects!$A$2:$D$403,4,false),"")</f>
        <v>Skulltulas &amp; Gold Skulltula Token</v>
      </c>
      <c r="J4111" s="537" t="s">
        <v>1073</v>
      </c>
    </row>
    <row r="4112">
      <c r="A4112" s="54"/>
      <c r="B4112" s="116" t="str">
        <f>iferror(vlookup(A4112,Maps!$A$2:$B$111,2,false),"")</f>
        <v/>
      </c>
      <c r="C4112" s="539"/>
      <c r="D4112" s="539"/>
      <c r="E4112" s="539"/>
      <c r="F4112" s="540" t="str">
        <f>iferror(vlookup(E4112,Rooms!$D$2:$E$621,2,false),"")</f>
        <v/>
      </c>
      <c r="G4112" s="539"/>
      <c r="H4112" s="541"/>
      <c r="I4112" s="541" t="str">
        <f>iferror(vlookup(G4112,Objects!$A$2:$D$403,4,false),"")</f>
        <v/>
      </c>
      <c r="J4112" s="542"/>
    </row>
    <row r="4113">
      <c r="A4113" s="5" t="s">
        <v>566</v>
      </c>
      <c r="B4113" s="149" t="str">
        <f>iferror(vlookup(A4113,Maps!$A$2:$B$111,2,false),"")</f>
        <v>Spot 10 - Lost Woods</v>
      </c>
      <c r="C4113" s="11" t="s">
        <v>682</v>
      </c>
      <c r="D4113" s="11" t="s">
        <v>14</v>
      </c>
      <c r="E4113" s="11" t="s">
        <v>2501</v>
      </c>
      <c r="F4113" s="538" t="str">
        <f>iferror(vlookup(E4113,Rooms!$D$2:$E$621,2,false),"")</f>
        <v>Kokiri Forest Square</v>
      </c>
      <c r="G4113" s="5" t="s">
        <v>689</v>
      </c>
      <c r="H4113" s="536" t="s">
        <v>6677</v>
      </c>
      <c r="I4113" s="536" t="str">
        <f>iferror(vlookup(G4113,Objects!$A$2:$D$403,4,false),"")</f>
        <v>Red-Haired Kokiri Boy</v>
      </c>
      <c r="J4113" s="537" t="s">
        <v>1073</v>
      </c>
    </row>
    <row r="4114">
      <c r="A4114" s="5" t="s">
        <v>566</v>
      </c>
      <c r="B4114" s="149" t="str">
        <f>iferror(vlookup(A4114,Maps!$A$2:$B$111,2,false),"")</f>
        <v>Spot 10 - Lost Woods</v>
      </c>
      <c r="C4114" s="7" t="s">
        <v>682</v>
      </c>
      <c r="D4114" s="7" t="s">
        <v>14</v>
      </c>
      <c r="E4114" s="7" t="s">
        <v>2501</v>
      </c>
      <c r="F4114" s="547" t="str">
        <f>iferror(vlookup(E4114,Rooms!$D$2:$E$621,2,false),"")</f>
        <v>Kokiri Forest Square</v>
      </c>
      <c r="G4114" s="5" t="s">
        <v>2950</v>
      </c>
      <c r="H4114" s="536" t="s">
        <v>6680</v>
      </c>
      <c r="I4114" s="536" t="str">
        <f>iferror(vlookup(G4114,Objects!$A$2:$D$403,4,false),"")</f>
        <v>Red-Haired Kokiri Girl</v>
      </c>
      <c r="J4114" s="537" t="s">
        <v>1073</v>
      </c>
    </row>
    <row r="4115">
      <c r="A4115" s="5" t="s">
        <v>566</v>
      </c>
      <c r="B4115" s="149" t="str">
        <f>iferror(vlookup(A4115,Maps!$A$2:$B$111,2,false),"")</f>
        <v>Spot 10 - Lost Woods</v>
      </c>
      <c r="C4115" s="7" t="s">
        <v>682</v>
      </c>
      <c r="D4115" s="7" t="s">
        <v>14</v>
      </c>
      <c r="E4115" s="7" t="s">
        <v>2501</v>
      </c>
      <c r="F4115" s="547" t="str">
        <f>iferror(vlookup(E4115,Rooms!$D$2:$E$621,2,false),"")</f>
        <v>Kokiri Forest Square</v>
      </c>
      <c r="G4115" s="5" t="s">
        <v>2947</v>
      </c>
      <c r="H4115" s="536" t="s">
        <v>6675</v>
      </c>
      <c r="I4115" s="536" t="str">
        <f>iferror(vlookup(G4115,Objects!$A$2:$D$403,4,false),"")</f>
        <v>Mido</v>
      </c>
      <c r="J4115" s="537" t="s">
        <v>1073</v>
      </c>
    </row>
    <row r="4116">
      <c r="A4116" s="5" t="s">
        <v>566</v>
      </c>
      <c r="B4116" s="149" t="str">
        <f>iferror(vlookup(A4116,Maps!$A$2:$B$111,2,false),"")</f>
        <v>Spot 10 - Lost Woods</v>
      </c>
      <c r="C4116" s="7" t="s">
        <v>682</v>
      </c>
      <c r="D4116" s="7" t="s">
        <v>14</v>
      </c>
      <c r="E4116" s="7" t="s">
        <v>2501</v>
      </c>
      <c r="F4116" s="547" t="str">
        <f>iferror(vlookup(E4116,Rooms!$D$2:$E$621,2,false),"")</f>
        <v>Kokiri Forest Square</v>
      </c>
      <c r="G4116" s="5" t="s">
        <v>709</v>
      </c>
      <c r="H4116" s="536" t="s">
        <v>6825</v>
      </c>
      <c r="I4116" s="536" t="str">
        <f>iferror(vlookup(G4116,Objects!$A$2:$D$403,4,false),"")</f>
        <v>Fado</v>
      </c>
      <c r="J4116" s="537" t="s">
        <v>1073</v>
      </c>
    </row>
    <row r="4117">
      <c r="A4117" s="5" t="s">
        <v>566</v>
      </c>
      <c r="B4117" s="149" t="str">
        <f>iferror(vlookup(A4117,Maps!$A$2:$B$111,2,false),"")</f>
        <v>Spot 10 - Lost Woods</v>
      </c>
      <c r="C4117" s="7" t="s">
        <v>682</v>
      </c>
      <c r="D4117" s="7" t="s">
        <v>14</v>
      </c>
      <c r="E4117" s="7" t="s">
        <v>2501</v>
      </c>
      <c r="F4117" s="547" t="str">
        <f>iferror(vlookup(E4117,Rooms!$D$2:$E$621,2,false),"")</f>
        <v>Kokiri Forest Square</v>
      </c>
      <c r="G4117" s="5" t="s">
        <v>699</v>
      </c>
      <c r="H4117" s="536" t="s">
        <v>6764</v>
      </c>
      <c r="I4117" s="536" t="str">
        <f>iferror(vlookup(G4117,Objects!$A$2:$D$403,4,false),"")</f>
        <v>Magic Bean Objects</v>
      </c>
      <c r="J4117" s="537" t="s">
        <v>1073</v>
      </c>
    </row>
    <row r="4118">
      <c r="A4118" s="5" t="s">
        <v>566</v>
      </c>
      <c r="B4118" s="149" t="str">
        <f>iferror(vlookup(A4118,Maps!$A$2:$B$111,2,false),"")</f>
        <v>Spot 10 - Lost Woods</v>
      </c>
      <c r="C4118" s="7" t="s">
        <v>682</v>
      </c>
      <c r="D4118" s="7" t="s">
        <v>14</v>
      </c>
      <c r="E4118" s="7" t="s">
        <v>2501</v>
      </c>
      <c r="F4118" s="547" t="str">
        <f>iferror(vlookup(E4118,Rooms!$D$2:$E$621,2,false),"")</f>
        <v>Kokiri Forest Square</v>
      </c>
      <c r="G4118" s="5" t="s">
        <v>3172</v>
      </c>
      <c r="H4118" s="536" t="s">
        <v>7011</v>
      </c>
      <c r="I4118" s="536" t="str">
        <f>iferror(vlookup(G4118,Objects!$A$2:$D$403,4,false),"")</f>
        <v>Gossip Stone</v>
      </c>
      <c r="J4118" s="537" t="s">
        <v>1073</v>
      </c>
    </row>
    <row r="4119">
      <c r="A4119" s="5" t="s">
        <v>566</v>
      </c>
      <c r="B4119" s="149" t="str">
        <f>iferror(vlookup(A4119,Maps!$A$2:$B$111,2,false),"")</f>
        <v>Spot 10 - Lost Woods</v>
      </c>
      <c r="C4119" s="7" t="s">
        <v>682</v>
      </c>
      <c r="D4119" s="7" t="s">
        <v>14</v>
      </c>
      <c r="E4119" s="7" t="s">
        <v>2501</v>
      </c>
      <c r="F4119" s="547" t="str">
        <f>iferror(vlookup(E4119,Rooms!$D$2:$E$621,2,false),"")</f>
        <v>Kokiri Forest Square</v>
      </c>
      <c r="G4119" s="5" t="s">
        <v>3020</v>
      </c>
      <c r="H4119" s="536" t="s">
        <v>6778</v>
      </c>
      <c r="I4119" s="536" t="str">
        <f>iferror(vlookup(G4119,Objects!$A$2:$D$403,4,false),"")</f>
        <v>Carpenter Boss's Son</v>
      </c>
      <c r="J4119" s="537" t="s">
        <v>1073</v>
      </c>
    </row>
    <row r="4120">
      <c r="A4120" s="5" t="s">
        <v>566</v>
      </c>
      <c r="B4120" s="149" t="str">
        <f>iferror(vlookup(A4120,Maps!$A$2:$B$111,2,false),"")</f>
        <v>Spot 10 - Lost Woods</v>
      </c>
      <c r="C4120" s="7" t="s">
        <v>682</v>
      </c>
      <c r="D4120" s="7" t="s">
        <v>14</v>
      </c>
      <c r="E4120" s="7" t="s">
        <v>2501</v>
      </c>
      <c r="F4120" s="547" t="str">
        <f>iferror(vlookup(E4120,Rooms!$D$2:$E$621,2,false),"")</f>
        <v>Kokiri Forest Square</v>
      </c>
      <c r="G4120" s="5" t="s">
        <v>265</v>
      </c>
      <c r="H4120" s="536" t="s">
        <v>6193</v>
      </c>
      <c r="I4120" s="536" t="str">
        <f>iferror(vlookup(G4120,Objects!$A$2:$D$403,4,false),"")</f>
        <v>Skulltulas &amp; Gold Skulltula Token</v>
      </c>
      <c r="J4120" s="537" t="s">
        <v>1073</v>
      </c>
    </row>
    <row r="4121">
      <c r="A4121" s="5" t="s">
        <v>566</v>
      </c>
      <c r="B4121" s="149" t="str">
        <f>iferror(vlookup(A4121,Maps!$A$2:$B$111,2,false),"")</f>
        <v>Spot 10 - Lost Woods</v>
      </c>
      <c r="C4121" s="7" t="s">
        <v>682</v>
      </c>
      <c r="D4121" s="7" t="s">
        <v>14</v>
      </c>
      <c r="E4121" s="7" t="s">
        <v>2501</v>
      </c>
      <c r="F4121" s="547" t="str">
        <f>iferror(vlookup(E4121,Rooms!$D$2:$E$621,2,false),"")</f>
        <v>Kokiri Forest Square</v>
      </c>
      <c r="G4121" s="5" t="s">
        <v>3113</v>
      </c>
      <c r="H4121" s="536" t="s">
        <v>6920</v>
      </c>
      <c r="I4121" s="536" t="str">
        <f>iferror(vlookup(G4121,Objects!$A$2:$D$403,4,false),"")</f>
        <v>Bombable Boulder</v>
      </c>
      <c r="J4121" s="537" t="s">
        <v>1073</v>
      </c>
    </row>
    <row r="4122">
      <c r="A4122" s="5" t="s">
        <v>566</v>
      </c>
      <c r="B4122" s="149" t="str">
        <f>iferror(vlookup(A4122,Maps!$A$2:$B$111,2,false),"")</f>
        <v>Spot 10 - Lost Woods</v>
      </c>
      <c r="C4122" s="7" t="s">
        <v>682</v>
      </c>
      <c r="D4122" s="7" t="s">
        <v>14</v>
      </c>
      <c r="E4122" s="7" t="s">
        <v>2501</v>
      </c>
      <c r="F4122" s="547" t="str">
        <f>iferror(vlookup(E4122,Rooms!$D$2:$E$621,2,false),"")</f>
        <v>Kokiri Forest Square</v>
      </c>
      <c r="G4122" s="5" t="s">
        <v>2876</v>
      </c>
      <c r="H4122" s="536" t="s">
        <v>6540</v>
      </c>
      <c r="I4122" s="536" t="str">
        <f>iferror(vlookup(G4122,Objects!$A$2:$D$403,4,false),"")</f>
        <v>Hylian &amp; Kokiri Animations</v>
      </c>
      <c r="J4122" s="537" t="s">
        <v>1073</v>
      </c>
    </row>
    <row r="4123">
      <c r="A4123" s="5" t="s">
        <v>566</v>
      </c>
      <c r="B4123" s="149" t="str">
        <f>iferror(vlookup(A4123,Maps!$A$2:$B$111,2,false),"")</f>
        <v>Spot 10 - Lost Woods</v>
      </c>
      <c r="C4123" s="7" t="s">
        <v>682</v>
      </c>
      <c r="D4123" s="7" t="s">
        <v>14</v>
      </c>
      <c r="E4123" s="7" t="s">
        <v>2501</v>
      </c>
      <c r="F4123" s="547" t="str">
        <f>iferror(vlookup(E4123,Rooms!$D$2:$E$621,2,false),"")</f>
        <v>Kokiri Forest Square</v>
      </c>
      <c r="G4123" s="5" t="s">
        <v>3059</v>
      </c>
      <c r="H4123" s="536" t="s">
        <v>6823</v>
      </c>
      <c r="I4123" s="536" t="str">
        <f>iferror(vlookup(G4123,Objects!$A$2:$D$403,4,false),"")</f>
        <v>Running Man</v>
      </c>
      <c r="J4123" s="537" t="s">
        <v>1073</v>
      </c>
    </row>
    <row r="4124">
      <c r="A4124" s="5" t="s">
        <v>566</v>
      </c>
      <c r="B4124" s="149" t="str">
        <f>iferror(vlookup(A4124,Maps!$A$2:$B$111,2,false),"")</f>
        <v>Spot 10 - Lost Woods</v>
      </c>
      <c r="C4124" s="7" t="s">
        <v>682</v>
      </c>
      <c r="D4124" s="7" t="s">
        <v>14</v>
      </c>
      <c r="E4124" s="7" t="s">
        <v>2501</v>
      </c>
      <c r="F4124" s="547" t="str">
        <f>iferror(vlookup(E4124,Rooms!$D$2:$E$621,2,false),"")</f>
        <v>Kokiri Forest Square</v>
      </c>
      <c r="G4124" s="5" t="s">
        <v>2969</v>
      </c>
      <c r="H4124" s="536" t="s">
        <v>6712</v>
      </c>
      <c r="I4124" s="536" t="str">
        <f>iferror(vlookup(G4124,Objects!$A$2:$D$403,4,false),"")</f>
        <v>Skull Kid</v>
      </c>
      <c r="J4124" s="537" t="s">
        <v>1073</v>
      </c>
    </row>
    <row r="4125">
      <c r="A4125" s="54"/>
      <c r="B4125" s="116" t="str">
        <f>iferror(vlookup(A4125,Maps!$A$2:$B$111,2,false),"")</f>
        <v/>
      </c>
      <c r="C4125" s="539"/>
      <c r="D4125" s="539"/>
      <c r="E4125" s="539"/>
      <c r="F4125" s="540" t="str">
        <f>iferror(vlookup(E4125,Rooms!$D$2:$E$621,2,false),"")</f>
        <v/>
      </c>
      <c r="G4125" s="539"/>
      <c r="H4125" s="541"/>
      <c r="I4125" s="541" t="str">
        <f>iferror(vlookup(G4125,Objects!$A$2:$D$403,4,false),"")</f>
        <v/>
      </c>
      <c r="J4125" s="542"/>
    </row>
    <row r="4126">
      <c r="A4126" s="5" t="s">
        <v>566</v>
      </c>
      <c r="B4126" s="149" t="str">
        <f>iferror(vlookup(A4126,Maps!$A$2:$B$111,2,false),"")</f>
        <v>Spot 10 - Lost Woods</v>
      </c>
      <c r="C4126" s="11" t="s">
        <v>14</v>
      </c>
      <c r="D4126" s="11" t="s">
        <v>680</v>
      </c>
      <c r="E4126" s="11" t="s">
        <v>2503</v>
      </c>
      <c r="F4126" s="538" t="str">
        <f>iferror(vlookup(E4126,Rooms!$D$2:$E$621,2,false),"")</f>
        <v>Skull Kid Minigame Meadow</v>
      </c>
      <c r="G4126" s="5" t="s">
        <v>2969</v>
      </c>
      <c r="H4126" s="536" t="s">
        <v>6712</v>
      </c>
      <c r="I4126" s="536" t="str">
        <f>iferror(vlookup(G4126,Objects!$A$2:$D$403,4,false),"")</f>
        <v>Skull Kid</v>
      </c>
      <c r="J4126" s="537" t="s">
        <v>1059</v>
      </c>
    </row>
    <row r="4127">
      <c r="A4127" s="5" t="s">
        <v>566</v>
      </c>
      <c r="B4127" s="149" t="str">
        <f>iferror(vlookup(A4127,Maps!$A$2:$B$111,2,false),"")</f>
        <v>Spot 10 - Lost Woods</v>
      </c>
      <c r="C4127" s="7" t="s">
        <v>14</v>
      </c>
      <c r="D4127" s="7" t="s">
        <v>680</v>
      </c>
      <c r="E4127" s="7" t="s">
        <v>2503</v>
      </c>
      <c r="F4127" s="547" t="str">
        <f>iferror(vlookup(E4127,Rooms!$D$2:$E$621,2,false),"")</f>
        <v>Skull Kid Minigame Meadow</v>
      </c>
      <c r="G4127" s="5" t="s">
        <v>3122</v>
      </c>
      <c r="H4127" s="536" t="s">
        <v>6932</v>
      </c>
      <c r="I4127" s="536" t="str">
        <f>iferror(vlookup(G4127,Objects!$A$2:$D$403,4,false),"")</f>
        <v>Business Scrub</v>
      </c>
      <c r="J4127" s="537" t="s">
        <v>1073</v>
      </c>
    </row>
    <row r="4128">
      <c r="A4128" s="5" t="s">
        <v>566</v>
      </c>
      <c r="B4128" s="149" t="str">
        <f>iferror(vlookup(A4128,Maps!$A$2:$B$111,2,false),"")</f>
        <v>Spot 10 - Lost Woods</v>
      </c>
      <c r="C4128" s="7" t="s">
        <v>14</v>
      </c>
      <c r="D4128" s="7" t="s">
        <v>680</v>
      </c>
      <c r="E4128" s="7" t="s">
        <v>2503</v>
      </c>
      <c r="F4128" s="547" t="str">
        <f>iferror(vlookup(E4128,Rooms!$D$2:$E$621,2,false),"")</f>
        <v>Skull Kid Minigame Meadow</v>
      </c>
      <c r="G4128" s="5" t="s">
        <v>3138</v>
      </c>
      <c r="H4128" s="536" t="s">
        <v>6953</v>
      </c>
      <c r="I4128" s="536" t="str">
        <f>iferror(vlookup(G4128,Objects!$A$2:$D$403,4,false),"")</f>
        <v>Forest Stage Patron</v>
      </c>
      <c r="J4128" s="537" t="s">
        <v>1073</v>
      </c>
    </row>
    <row r="4129">
      <c r="A4129" s="5" t="s">
        <v>566</v>
      </c>
      <c r="B4129" s="149" t="str">
        <f>iferror(vlookup(A4129,Maps!$A$2:$B$111,2,false),"")</f>
        <v>Spot 10 - Lost Woods</v>
      </c>
      <c r="C4129" s="7" t="s">
        <v>14</v>
      </c>
      <c r="D4129" s="7" t="s">
        <v>680</v>
      </c>
      <c r="E4129" s="7" t="s">
        <v>2503</v>
      </c>
      <c r="F4129" s="547" t="str">
        <f>iferror(vlookup(E4129,Rooms!$D$2:$E$621,2,false),"")</f>
        <v>Skull Kid Minigame Meadow</v>
      </c>
      <c r="G4129" s="5" t="s">
        <v>697</v>
      </c>
      <c r="H4129" s="536" t="s">
        <v>6743</v>
      </c>
      <c r="I4129" s="536" t="str">
        <f>iferror(vlookup(G4129,Objects!$A$2:$D$403,4,false),"")</f>
        <v>Minigame Points</v>
      </c>
      <c r="J4129" s="537" t="s">
        <v>1073</v>
      </c>
    </row>
    <row r="4130">
      <c r="A4130" s="5" t="s">
        <v>566</v>
      </c>
      <c r="B4130" s="149" t="str">
        <f>iferror(vlookup(A4130,Maps!$A$2:$B$111,2,false),"")</f>
        <v>Spot 10 - Lost Woods</v>
      </c>
      <c r="C4130" s="7" t="s">
        <v>14</v>
      </c>
      <c r="D4130" s="7" t="s">
        <v>680</v>
      </c>
      <c r="E4130" s="7" t="s">
        <v>2503</v>
      </c>
      <c r="F4130" s="547" t="str">
        <f>iferror(vlookup(E4130,Rooms!$D$2:$E$621,2,false),"")</f>
        <v>Skull Kid Minigame Meadow</v>
      </c>
      <c r="G4130" s="5" t="s">
        <v>3034</v>
      </c>
      <c r="H4130" s="536" t="s">
        <v>6797</v>
      </c>
      <c r="I4130" s="536" t="str">
        <f>iferror(vlookup(G4130,Objects!$A$2:$D$403,4,false),"")</f>
        <v>Kaepora Gaebora</v>
      </c>
      <c r="J4130" s="537" t="s">
        <v>1073</v>
      </c>
    </row>
    <row r="4131">
      <c r="A4131" s="5" t="s">
        <v>566</v>
      </c>
      <c r="B4131" s="149" t="str">
        <f>iferror(vlookup(A4131,Maps!$A$2:$B$111,2,false),"")</f>
        <v>Spot 10 - Lost Woods</v>
      </c>
      <c r="C4131" s="7" t="s">
        <v>14</v>
      </c>
      <c r="D4131" s="7" t="s">
        <v>680</v>
      </c>
      <c r="E4131" s="7" t="s">
        <v>2503</v>
      </c>
      <c r="F4131" s="547" t="str">
        <f>iferror(vlookup(E4131,Rooms!$D$2:$E$621,2,false),"")</f>
        <v>Skull Kid Minigame Meadow</v>
      </c>
      <c r="G4131" s="5" t="s">
        <v>699</v>
      </c>
      <c r="H4131" s="536" t="s">
        <v>6764</v>
      </c>
      <c r="I4131" s="536" t="str">
        <f>iferror(vlookup(G4131,Objects!$A$2:$D$403,4,false),"")</f>
        <v>Magic Bean Objects</v>
      </c>
      <c r="J4131" s="537" t="s">
        <v>1073</v>
      </c>
    </row>
    <row r="4132">
      <c r="A4132" s="5" t="s">
        <v>566</v>
      </c>
      <c r="B4132" s="149" t="str">
        <f>iferror(vlookup(A4132,Maps!$A$2:$B$111,2,false),"")</f>
        <v>Spot 10 - Lost Woods</v>
      </c>
      <c r="C4132" s="7" t="s">
        <v>14</v>
      </c>
      <c r="D4132" s="7" t="s">
        <v>680</v>
      </c>
      <c r="E4132" s="7" t="s">
        <v>2503</v>
      </c>
      <c r="F4132" s="547" t="str">
        <f>iferror(vlookup(E4132,Rooms!$D$2:$E$621,2,false),"")</f>
        <v>Skull Kid Minigame Meadow</v>
      </c>
      <c r="G4132" s="5" t="s">
        <v>3113</v>
      </c>
      <c r="H4132" s="536" t="s">
        <v>6920</v>
      </c>
      <c r="I4132" s="536" t="str">
        <f>iferror(vlookup(G4132,Objects!$A$2:$D$403,4,false),"")</f>
        <v>Bombable Boulder</v>
      </c>
      <c r="J4132" s="537" t="s">
        <v>1073</v>
      </c>
    </row>
    <row r="4133">
      <c r="A4133" s="5" t="s">
        <v>566</v>
      </c>
      <c r="B4133" s="149" t="str">
        <f>iferror(vlookup(A4133,Maps!$A$2:$B$111,2,false),"")</f>
        <v>Spot 10 - Lost Woods</v>
      </c>
      <c r="C4133" s="7" t="s">
        <v>14</v>
      </c>
      <c r="D4133" s="7" t="s">
        <v>680</v>
      </c>
      <c r="E4133" s="7" t="s">
        <v>2503</v>
      </c>
      <c r="F4133" s="547" t="str">
        <f>iferror(vlookup(E4133,Rooms!$D$2:$E$621,2,false),"")</f>
        <v>Skull Kid Minigame Meadow</v>
      </c>
      <c r="G4133" s="5" t="s">
        <v>3172</v>
      </c>
      <c r="H4133" s="536" t="s">
        <v>7011</v>
      </c>
      <c r="I4133" s="536" t="str">
        <f>iferror(vlookup(G4133,Objects!$A$2:$D$403,4,false),"")</f>
        <v>Gossip Stone</v>
      </c>
      <c r="J4133" s="537" t="s">
        <v>1073</v>
      </c>
    </row>
    <row r="4134">
      <c r="A4134" s="5" t="s">
        <v>566</v>
      </c>
      <c r="B4134" s="149" t="str">
        <f>iferror(vlookup(A4134,Maps!$A$2:$B$111,2,false),"")</f>
        <v>Spot 10 - Lost Woods</v>
      </c>
      <c r="C4134" s="7" t="s">
        <v>14</v>
      </c>
      <c r="D4134" s="7" t="s">
        <v>680</v>
      </c>
      <c r="E4134" s="7" t="s">
        <v>2503</v>
      </c>
      <c r="F4134" s="547" t="str">
        <f>iferror(vlookup(E4134,Rooms!$D$2:$E$621,2,false),"")</f>
        <v>Skull Kid Minigame Meadow</v>
      </c>
      <c r="G4134" s="5" t="s">
        <v>3115</v>
      </c>
      <c r="H4134" s="536" t="s">
        <v>6922</v>
      </c>
      <c r="I4134" s="536" t="str">
        <f>iferror(vlookup(G4134,Objects!$A$2:$D$403,4,false),"")</f>
        <v>Hint-Giving Deku Scrub</v>
      </c>
      <c r="J4134" s="537" t="s">
        <v>1073</v>
      </c>
    </row>
    <row r="4135">
      <c r="A4135" s="5" t="s">
        <v>566</v>
      </c>
      <c r="B4135" s="149" t="str">
        <f>iferror(vlookup(A4135,Maps!$A$2:$B$111,2,false),"")</f>
        <v>Spot 10 - Lost Woods</v>
      </c>
      <c r="C4135" s="7" t="s">
        <v>14</v>
      </c>
      <c r="D4135" s="7" t="s">
        <v>680</v>
      </c>
      <c r="E4135" s="7" t="s">
        <v>2503</v>
      </c>
      <c r="F4135" s="547" t="str">
        <f>iferror(vlookup(E4135,Rooms!$D$2:$E$621,2,false),"")</f>
        <v>Skull Kid Minigame Meadow</v>
      </c>
      <c r="G4135" s="5" t="s">
        <v>3154</v>
      </c>
      <c r="H4135" s="536" t="s">
        <v>6979</v>
      </c>
      <c r="I4135" s="536" t="str">
        <f>iferror(vlookup(G4135,Objects!$A$2:$D$403,4,false),"")</f>
        <v>Item Model - Bullet Bags</v>
      </c>
      <c r="J4135" s="537" t="s">
        <v>1073</v>
      </c>
    </row>
    <row r="4136">
      <c r="A4136" s="5" t="s">
        <v>566</v>
      </c>
      <c r="B4136" s="149" t="str">
        <f>iferror(vlookup(A4136,Maps!$A$2:$B$111,2,false),"")</f>
        <v>Spot 10 - Lost Woods</v>
      </c>
      <c r="C4136" s="7" t="s">
        <v>14</v>
      </c>
      <c r="D4136" s="7" t="s">
        <v>680</v>
      </c>
      <c r="E4136" s="7" t="s">
        <v>2503</v>
      </c>
      <c r="F4136" s="547" t="str">
        <f>iferror(vlookup(E4136,Rooms!$D$2:$E$621,2,false),"")</f>
        <v>Skull Kid Minigame Meadow</v>
      </c>
      <c r="G4136" s="5" t="s">
        <v>265</v>
      </c>
      <c r="H4136" s="536" t="s">
        <v>6193</v>
      </c>
      <c r="I4136" s="536" t="str">
        <f>iferror(vlookup(G4136,Objects!$A$2:$D$403,4,false),"")</f>
        <v>Skulltulas &amp; Gold Skulltula Token</v>
      </c>
      <c r="J4136" s="537" t="s">
        <v>1073</v>
      </c>
    </row>
    <row r="4137">
      <c r="A4137" s="54"/>
      <c r="B4137" s="116" t="str">
        <f>iferror(vlookup(A4137,Maps!$A$2:$B$111,2,false),"")</f>
        <v/>
      </c>
      <c r="C4137" s="539"/>
      <c r="D4137" s="539"/>
      <c r="E4137" s="539"/>
      <c r="F4137" s="540" t="str">
        <f>iferror(vlookup(E4137,Rooms!$D$2:$E$621,2,false),"")</f>
        <v/>
      </c>
      <c r="G4137" s="539"/>
      <c r="H4137" s="541"/>
      <c r="I4137" s="541" t="str">
        <f>iferror(vlookup(G4137,Objects!$A$2:$D$403,4,false),"")</f>
        <v/>
      </c>
      <c r="J4137" s="542"/>
    </row>
    <row r="4138">
      <c r="A4138" s="5" t="s">
        <v>566</v>
      </c>
      <c r="B4138" s="149" t="str">
        <f>iferror(vlookup(A4138,Maps!$A$2:$B$111,2,false),"")</f>
        <v>Spot 10 - Lost Woods</v>
      </c>
      <c r="C4138" s="11" t="s">
        <v>682</v>
      </c>
      <c r="D4138" s="11" t="s">
        <v>680</v>
      </c>
      <c r="E4138" s="11" t="s">
        <v>2503</v>
      </c>
      <c r="F4138" s="538" t="str">
        <f>iferror(vlookup(E4138,Rooms!$D$2:$E$621,2,false),"")</f>
        <v>Skull Kid Minigame Meadow</v>
      </c>
      <c r="G4138" s="5" t="s">
        <v>689</v>
      </c>
      <c r="H4138" s="536" t="s">
        <v>6677</v>
      </c>
      <c r="I4138" s="536" t="str">
        <f>iferror(vlookup(G4138,Objects!$A$2:$D$403,4,false),"")</f>
        <v>Red-Haired Kokiri Boy</v>
      </c>
      <c r="J4138" s="537" t="s">
        <v>1073</v>
      </c>
    </row>
    <row r="4139">
      <c r="A4139" s="5" t="s">
        <v>566</v>
      </c>
      <c r="B4139" s="149" t="str">
        <f>iferror(vlookup(A4139,Maps!$A$2:$B$111,2,false),"")</f>
        <v>Spot 10 - Lost Woods</v>
      </c>
      <c r="C4139" s="7" t="s">
        <v>682</v>
      </c>
      <c r="D4139" s="7" t="s">
        <v>680</v>
      </c>
      <c r="E4139" s="7" t="s">
        <v>2503</v>
      </c>
      <c r="F4139" s="547" t="str">
        <f>iferror(vlookup(E4139,Rooms!$D$2:$E$621,2,false),"")</f>
        <v>Skull Kid Minigame Meadow</v>
      </c>
      <c r="G4139" s="5" t="s">
        <v>2950</v>
      </c>
      <c r="H4139" s="536" t="s">
        <v>6680</v>
      </c>
      <c r="I4139" s="536" t="str">
        <f>iferror(vlookup(G4139,Objects!$A$2:$D$403,4,false),"")</f>
        <v>Red-Haired Kokiri Girl</v>
      </c>
      <c r="J4139" s="537" t="s">
        <v>1073</v>
      </c>
    </row>
    <row r="4140">
      <c r="A4140" s="5" t="s">
        <v>566</v>
      </c>
      <c r="B4140" s="149" t="str">
        <f>iferror(vlookup(A4140,Maps!$A$2:$B$111,2,false),"")</f>
        <v>Spot 10 - Lost Woods</v>
      </c>
      <c r="C4140" s="7" t="s">
        <v>682</v>
      </c>
      <c r="D4140" s="7" t="s">
        <v>680</v>
      </c>
      <c r="E4140" s="7" t="s">
        <v>2503</v>
      </c>
      <c r="F4140" s="547" t="str">
        <f>iferror(vlookup(E4140,Rooms!$D$2:$E$621,2,false),"")</f>
        <v>Skull Kid Minigame Meadow</v>
      </c>
      <c r="G4140" s="5" t="s">
        <v>2947</v>
      </c>
      <c r="H4140" s="536" t="s">
        <v>6675</v>
      </c>
      <c r="I4140" s="536" t="str">
        <f>iferror(vlookup(G4140,Objects!$A$2:$D$403,4,false),"")</f>
        <v>Mido</v>
      </c>
      <c r="J4140" s="537" t="s">
        <v>1073</v>
      </c>
    </row>
    <row r="4141">
      <c r="A4141" s="5" t="s">
        <v>566</v>
      </c>
      <c r="B4141" s="149" t="str">
        <f>iferror(vlookup(A4141,Maps!$A$2:$B$111,2,false),"")</f>
        <v>Spot 10 - Lost Woods</v>
      </c>
      <c r="C4141" s="7" t="s">
        <v>682</v>
      </c>
      <c r="D4141" s="7" t="s">
        <v>680</v>
      </c>
      <c r="E4141" s="7" t="s">
        <v>2503</v>
      </c>
      <c r="F4141" s="547" t="str">
        <f>iferror(vlookup(E4141,Rooms!$D$2:$E$621,2,false),"")</f>
        <v>Skull Kid Minigame Meadow</v>
      </c>
      <c r="G4141" s="5" t="s">
        <v>709</v>
      </c>
      <c r="H4141" s="536" t="s">
        <v>6825</v>
      </c>
      <c r="I4141" s="536" t="str">
        <f>iferror(vlookup(G4141,Objects!$A$2:$D$403,4,false),"")</f>
        <v>Fado</v>
      </c>
      <c r="J4141" s="537" t="s">
        <v>1073</v>
      </c>
    </row>
    <row r="4142">
      <c r="A4142" s="5" t="s">
        <v>566</v>
      </c>
      <c r="B4142" s="149" t="str">
        <f>iferror(vlookup(A4142,Maps!$A$2:$B$111,2,false),"")</f>
        <v>Spot 10 - Lost Woods</v>
      </c>
      <c r="C4142" s="7" t="s">
        <v>682</v>
      </c>
      <c r="D4142" s="7" t="s">
        <v>680</v>
      </c>
      <c r="E4142" s="7" t="s">
        <v>2503</v>
      </c>
      <c r="F4142" s="547" t="str">
        <f>iferror(vlookup(E4142,Rooms!$D$2:$E$621,2,false),"")</f>
        <v>Skull Kid Minigame Meadow</v>
      </c>
      <c r="G4142" s="5" t="s">
        <v>699</v>
      </c>
      <c r="H4142" s="536" t="s">
        <v>6764</v>
      </c>
      <c r="I4142" s="536" t="str">
        <f>iferror(vlookup(G4142,Objects!$A$2:$D$403,4,false),"")</f>
        <v>Magic Bean Objects</v>
      </c>
      <c r="J4142" s="537" t="s">
        <v>1073</v>
      </c>
    </row>
    <row r="4143">
      <c r="A4143" s="5" t="s">
        <v>566</v>
      </c>
      <c r="B4143" s="149" t="str">
        <f>iferror(vlookup(A4143,Maps!$A$2:$B$111,2,false),"")</f>
        <v>Spot 10 - Lost Woods</v>
      </c>
      <c r="C4143" s="7" t="s">
        <v>682</v>
      </c>
      <c r="D4143" s="7" t="s">
        <v>680</v>
      </c>
      <c r="E4143" s="7" t="s">
        <v>2503</v>
      </c>
      <c r="F4143" s="547" t="str">
        <f>iferror(vlookup(E4143,Rooms!$D$2:$E$621,2,false),"")</f>
        <v>Skull Kid Minigame Meadow</v>
      </c>
      <c r="G4143" s="5" t="s">
        <v>3172</v>
      </c>
      <c r="H4143" s="536" t="s">
        <v>7011</v>
      </c>
      <c r="I4143" s="536" t="str">
        <f>iferror(vlookup(G4143,Objects!$A$2:$D$403,4,false),"")</f>
        <v>Gossip Stone</v>
      </c>
      <c r="J4143" s="537" t="s">
        <v>1073</v>
      </c>
    </row>
    <row r="4144">
      <c r="A4144" s="5" t="s">
        <v>566</v>
      </c>
      <c r="B4144" s="149" t="str">
        <f>iferror(vlookup(A4144,Maps!$A$2:$B$111,2,false),"")</f>
        <v>Spot 10 - Lost Woods</v>
      </c>
      <c r="C4144" s="7" t="s">
        <v>682</v>
      </c>
      <c r="D4144" s="7" t="s">
        <v>680</v>
      </c>
      <c r="E4144" s="7" t="s">
        <v>2503</v>
      </c>
      <c r="F4144" s="547" t="str">
        <f>iferror(vlookup(E4144,Rooms!$D$2:$E$621,2,false),"")</f>
        <v>Skull Kid Minigame Meadow</v>
      </c>
      <c r="G4144" s="5" t="s">
        <v>3020</v>
      </c>
      <c r="H4144" s="536" t="s">
        <v>6778</v>
      </c>
      <c r="I4144" s="536" t="str">
        <f>iferror(vlookup(G4144,Objects!$A$2:$D$403,4,false),"")</f>
        <v>Carpenter Boss's Son</v>
      </c>
      <c r="J4144" s="537" t="s">
        <v>1073</v>
      </c>
    </row>
    <row r="4145">
      <c r="A4145" s="5" t="s">
        <v>566</v>
      </c>
      <c r="B4145" s="149" t="str">
        <f>iferror(vlookup(A4145,Maps!$A$2:$B$111,2,false),"")</f>
        <v>Spot 10 - Lost Woods</v>
      </c>
      <c r="C4145" s="7" t="s">
        <v>682</v>
      </c>
      <c r="D4145" s="7" t="s">
        <v>680</v>
      </c>
      <c r="E4145" s="7" t="s">
        <v>2503</v>
      </c>
      <c r="F4145" s="547" t="str">
        <f>iferror(vlookup(E4145,Rooms!$D$2:$E$621,2,false),"")</f>
        <v>Skull Kid Minigame Meadow</v>
      </c>
      <c r="G4145" s="5" t="s">
        <v>265</v>
      </c>
      <c r="H4145" s="536" t="s">
        <v>6193</v>
      </c>
      <c r="I4145" s="536" t="str">
        <f>iferror(vlookup(G4145,Objects!$A$2:$D$403,4,false),"")</f>
        <v>Skulltulas &amp; Gold Skulltula Token</v>
      </c>
      <c r="J4145" s="537" t="s">
        <v>1073</v>
      </c>
    </row>
    <row r="4146">
      <c r="A4146" s="5" t="s">
        <v>566</v>
      </c>
      <c r="B4146" s="149" t="str">
        <f>iferror(vlookup(A4146,Maps!$A$2:$B$111,2,false),"")</f>
        <v>Spot 10 - Lost Woods</v>
      </c>
      <c r="C4146" s="7" t="s">
        <v>682</v>
      </c>
      <c r="D4146" s="7" t="s">
        <v>680</v>
      </c>
      <c r="E4146" s="7" t="s">
        <v>2503</v>
      </c>
      <c r="F4146" s="547" t="str">
        <f>iferror(vlookup(E4146,Rooms!$D$2:$E$621,2,false),"")</f>
        <v>Skull Kid Minigame Meadow</v>
      </c>
      <c r="G4146" s="5" t="s">
        <v>3113</v>
      </c>
      <c r="H4146" s="536" t="s">
        <v>6920</v>
      </c>
      <c r="I4146" s="536" t="str">
        <f>iferror(vlookup(G4146,Objects!$A$2:$D$403,4,false),"")</f>
        <v>Bombable Boulder</v>
      </c>
      <c r="J4146" s="537" t="s">
        <v>1073</v>
      </c>
    </row>
    <row r="4147">
      <c r="A4147" s="5" t="s">
        <v>566</v>
      </c>
      <c r="B4147" s="149" t="str">
        <f>iferror(vlookup(A4147,Maps!$A$2:$B$111,2,false),"")</f>
        <v>Spot 10 - Lost Woods</v>
      </c>
      <c r="C4147" s="7" t="s">
        <v>682</v>
      </c>
      <c r="D4147" s="7" t="s">
        <v>680</v>
      </c>
      <c r="E4147" s="7" t="s">
        <v>2503</v>
      </c>
      <c r="F4147" s="547" t="str">
        <f>iferror(vlookup(E4147,Rooms!$D$2:$E$621,2,false),"")</f>
        <v>Skull Kid Minigame Meadow</v>
      </c>
      <c r="G4147" s="5" t="s">
        <v>2876</v>
      </c>
      <c r="H4147" s="536" t="s">
        <v>6540</v>
      </c>
      <c r="I4147" s="536" t="str">
        <f>iferror(vlookup(G4147,Objects!$A$2:$D$403,4,false),"")</f>
        <v>Hylian &amp; Kokiri Animations</v>
      </c>
      <c r="J4147" s="537" t="s">
        <v>1073</v>
      </c>
    </row>
    <row r="4148">
      <c r="A4148" s="5" t="s">
        <v>566</v>
      </c>
      <c r="B4148" s="149" t="str">
        <f>iferror(vlookup(A4148,Maps!$A$2:$B$111,2,false),"")</f>
        <v>Spot 10 - Lost Woods</v>
      </c>
      <c r="C4148" s="7" t="s">
        <v>682</v>
      </c>
      <c r="D4148" s="7" t="s">
        <v>680</v>
      </c>
      <c r="E4148" s="7" t="s">
        <v>2503</v>
      </c>
      <c r="F4148" s="547" t="str">
        <f>iferror(vlookup(E4148,Rooms!$D$2:$E$621,2,false),"")</f>
        <v>Skull Kid Minigame Meadow</v>
      </c>
      <c r="G4148" s="5" t="s">
        <v>3059</v>
      </c>
      <c r="H4148" s="536" t="s">
        <v>6823</v>
      </c>
      <c r="I4148" s="536" t="str">
        <f>iferror(vlookup(G4148,Objects!$A$2:$D$403,4,false),"")</f>
        <v>Running Man</v>
      </c>
      <c r="J4148" s="537" t="s">
        <v>1073</v>
      </c>
    </row>
    <row r="4149">
      <c r="A4149" s="5" t="s">
        <v>566</v>
      </c>
      <c r="B4149" s="149" t="str">
        <f>iferror(vlookup(A4149,Maps!$A$2:$B$111,2,false),"")</f>
        <v>Spot 10 - Lost Woods</v>
      </c>
      <c r="C4149" s="7" t="s">
        <v>682</v>
      </c>
      <c r="D4149" s="7" t="s">
        <v>680</v>
      </c>
      <c r="E4149" s="7" t="s">
        <v>2503</v>
      </c>
      <c r="F4149" s="547" t="str">
        <f>iferror(vlookup(E4149,Rooms!$D$2:$E$621,2,false),"")</f>
        <v>Skull Kid Minigame Meadow</v>
      </c>
      <c r="G4149" s="5" t="s">
        <v>2969</v>
      </c>
      <c r="H4149" s="536" t="s">
        <v>6712</v>
      </c>
      <c r="I4149" s="536" t="str">
        <f>iferror(vlookup(G4149,Objects!$A$2:$D$403,4,false),"")</f>
        <v>Skull Kid</v>
      </c>
      <c r="J4149" s="537" t="s">
        <v>1059</v>
      </c>
    </row>
    <row r="4150">
      <c r="A4150" s="54"/>
      <c r="B4150" s="116" t="str">
        <f>iferror(vlookup(A4150,Maps!$A$2:$B$111,2,false),"")</f>
        <v/>
      </c>
      <c r="C4150" s="539"/>
      <c r="D4150" s="539"/>
      <c r="E4150" s="539"/>
      <c r="F4150" s="540" t="str">
        <f>iferror(vlookup(E4150,Rooms!$D$2:$E$621,2,false),"")</f>
        <v/>
      </c>
      <c r="G4150" s="539"/>
      <c r="H4150" s="541"/>
      <c r="I4150" s="541" t="str">
        <f>iferror(vlookup(G4150,Objects!$A$2:$D$403,4,false),"")</f>
        <v/>
      </c>
      <c r="J4150" s="542"/>
    </row>
    <row r="4151">
      <c r="A4151" s="5" t="s">
        <v>566</v>
      </c>
      <c r="B4151" s="149" t="str">
        <f>iferror(vlookup(A4151,Maps!$A$2:$B$111,2,false),"")</f>
        <v>Spot 10 - Lost Woods</v>
      </c>
      <c r="C4151" s="11" t="s">
        <v>14</v>
      </c>
      <c r="D4151" s="11" t="s">
        <v>682</v>
      </c>
      <c r="E4151" s="11" t="s">
        <v>2505</v>
      </c>
      <c r="F4151" s="538" t="str">
        <f>iferror(vlookup(E4151,Rooms!$D$2:$E$621,2,false),"")</f>
        <v>Goron City Square</v>
      </c>
      <c r="G4151" s="5" t="s">
        <v>2969</v>
      </c>
      <c r="H4151" s="536" t="s">
        <v>6712</v>
      </c>
      <c r="I4151" s="536" t="str">
        <f>iferror(vlookup(G4151,Objects!$A$2:$D$403,4,false),"")</f>
        <v>Skull Kid</v>
      </c>
      <c r="J4151" s="537" t="s">
        <v>1073</v>
      </c>
    </row>
    <row r="4152">
      <c r="A4152" s="5" t="s">
        <v>566</v>
      </c>
      <c r="B4152" s="149" t="str">
        <f>iferror(vlookup(A4152,Maps!$A$2:$B$111,2,false),"")</f>
        <v>Spot 10 - Lost Woods</v>
      </c>
      <c r="C4152" s="7" t="s">
        <v>14</v>
      </c>
      <c r="D4152" s="7" t="s">
        <v>682</v>
      </c>
      <c r="E4152" s="7" t="s">
        <v>2505</v>
      </c>
      <c r="F4152" s="547" t="str">
        <f>iferror(vlookup(E4152,Rooms!$D$2:$E$621,2,false),"")</f>
        <v>Goron City Square</v>
      </c>
      <c r="G4152" s="5" t="s">
        <v>3122</v>
      </c>
      <c r="H4152" s="536" t="s">
        <v>6932</v>
      </c>
      <c r="I4152" s="536" t="str">
        <f>iferror(vlookup(G4152,Objects!$A$2:$D$403,4,false),"")</f>
        <v>Business Scrub</v>
      </c>
      <c r="J4152" s="537" t="s">
        <v>1073</v>
      </c>
    </row>
    <row r="4153">
      <c r="A4153" s="5" t="s">
        <v>566</v>
      </c>
      <c r="B4153" s="149" t="str">
        <f>iferror(vlookup(A4153,Maps!$A$2:$B$111,2,false),"")</f>
        <v>Spot 10 - Lost Woods</v>
      </c>
      <c r="C4153" s="7" t="s">
        <v>14</v>
      </c>
      <c r="D4153" s="7" t="s">
        <v>682</v>
      </c>
      <c r="E4153" s="7" t="s">
        <v>2505</v>
      </c>
      <c r="F4153" s="547" t="str">
        <f>iferror(vlookup(E4153,Rooms!$D$2:$E$621,2,false),"")</f>
        <v>Goron City Square</v>
      </c>
      <c r="G4153" s="5" t="s">
        <v>3138</v>
      </c>
      <c r="H4153" s="536" t="s">
        <v>6953</v>
      </c>
      <c r="I4153" s="536" t="str">
        <f>iferror(vlookup(G4153,Objects!$A$2:$D$403,4,false),"")</f>
        <v>Forest Stage Patron</v>
      </c>
      <c r="J4153" s="537" t="s">
        <v>1073</v>
      </c>
    </row>
    <row r="4154">
      <c r="A4154" s="5" t="s">
        <v>566</v>
      </c>
      <c r="B4154" s="149" t="str">
        <f>iferror(vlookup(A4154,Maps!$A$2:$B$111,2,false),"")</f>
        <v>Spot 10 - Lost Woods</v>
      </c>
      <c r="C4154" s="7" t="s">
        <v>14</v>
      </c>
      <c r="D4154" s="7" t="s">
        <v>682</v>
      </c>
      <c r="E4154" s="7" t="s">
        <v>2505</v>
      </c>
      <c r="F4154" s="547" t="str">
        <f>iferror(vlookup(E4154,Rooms!$D$2:$E$621,2,false),"")</f>
        <v>Goron City Square</v>
      </c>
      <c r="G4154" s="5" t="s">
        <v>697</v>
      </c>
      <c r="H4154" s="536" t="s">
        <v>6743</v>
      </c>
      <c r="I4154" s="536" t="str">
        <f>iferror(vlookup(G4154,Objects!$A$2:$D$403,4,false),"")</f>
        <v>Minigame Points</v>
      </c>
      <c r="J4154" s="537" t="s">
        <v>1073</v>
      </c>
    </row>
    <row r="4155">
      <c r="A4155" s="5" t="s">
        <v>566</v>
      </c>
      <c r="B4155" s="149" t="str">
        <f>iferror(vlookup(A4155,Maps!$A$2:$B$111,2,false),"")</f>
        <v>Spot 10 - Lost Woods</v>
      </c>
      <c r="C4155" s="7" t="s">
        <v>14</v>
      </c>
      <c r="D4155" s="7" t="s">
        <v>682</v>
      </c>
      <c r="E4155" s="7" t="s">
        <v>2505</v>
      </c>
      <c r="F4155" s="547" t="str">
        <f>iferror(vlookup(E4155,Rooms!$D$2:$E$621,2,false),"")</f>
        <v>Goron City Square</v>
      </c>
      <c r="G4155" s="5" t="s">
        <v>3034</v>
      </c>
      <c r="H4155" s="536" t="s">
        <v>6797</v>
      </c>
      <c r="I4155" s="536" t="str">
        <f>iferror(vlookup(G4155,Objects!$A$2:$D$403,4,false),"")</f>
        <v>Kaepora Gaebora</v>
      </c>
      <c r="J4155" s="537" t="s">
        <v>1059</v>
      </c>
    </row>
    <row r="4156">
      <c r="A4156" s="5" t="s">
        <v>566</v>
      </c>
      <c r="B4156" s="149" t="str">
        <f>iferror(vlookup(A4156,Maps!$A$2:$B$111,2,false),"")</f>
        <v>Spot 10 - Lost Woods</v>
      </c>
      <c r="C4156" s="7" t="s">
        <v>14</v>
      </c>
      <c r="D4156" s="7" t="s">
        <v>682</v>
      </c>
      <c r="E4156" s="7" t="s">
        <v>2505</v>
      </c>
      <c r="F4156" s="547" t="str">
        <f>iferror(vlookup(E4156,Rooms!$D$2:$E$621,2,false),"")</f>
        <v>Goron City Square</v>
      </c>
      <c r="G4156" s="5" t="s">
        <v>699</v>
      </c>
      <c r="H4156" s="536" t="s">
        <v>6764</v>
      </c>
      <c r="I4156" s="536" t="str">
        <f>iferror(vlookup(G4156,Objects!$A$2:$D$403,4,false),"")</f>
        <v>Magic Bean Objects</v>
      </c>
      <c r="J4156" s="537" t="s">
        <v>1073</v>
      </c>
    </row>
    <row r="4157">
      <c r="A4157" s="5" t="s">
        <v>566</v>
      </c>
      <c r="B4157" s="149" t="str">
        <f>iferror(vlookup(A4157,Maps!$A$2:$B$111,2,false),"")</f>
        <v>Spot 10 - Lost Woods</v>
      </c>
      <c r="C4157" s="7" t="s">
        <v>14</v>
      </c>
      <c r="D4157" s="7" t="s">
        <v>682</v>
      </c>
      <c r="E4157" s="7" t="s">
        <v>2505</v>
      </c>
      <c r="F4157" s="547" t="str">
        <f>iferror(vlookup(E4157,Rooms!$D$2:$E$621,2,false),"")</f>
        <v>Goron City Square</v>
      </c>
      <c r="G4157" s="5" t="s">
        <v>3113</v>
      </c>
      <c r="H4157" s="536" t="s">
        <v>6920</v>
      </c>
      <c r="I4157" s="536" t="str">
        <f>iferror(vlookup(G4157,Objects!$A$2:$D$403,4,false),"")</f>
        <v>Bombable Boulder</v>
      </c>
      <c r="J4157" s="537" t="s">
        <v>1059</v>
      </c>
    </row>
    <row r="4158">
      <c r="A4158" s="5" t="s">
        <v>566</v>
      </c>
      <c r="B4158" s="149" t="str">
        <f>iferror(vlookup(A4158,Maps!$A$2:$B$111,2,false),"")</f>
        <v>Spot 10 - Lost Woods</v>
      </c>
      <c r="C4158" s="7" t="s">
        <v>14</v>
      </c>
      <c r="D4158" s="7" t="s">
        <v>682</v>
      </c>
      <c r="E4158" s="7" t="s">
        <v>2505</v>
      </c>
      <c r="F4158" s="547" t="str">
        <f>iferror(vlookup(E4158,Rooms!$D$2:$E$621,2,false),"")</f>
        <v>Goron City Square</v>
      </c>
      <c r="G4158" s="5" t="s">
        <v>3172</v>
      </c>
      <c r="H4158" s="536" t="s">
        <v>7011</v>
      </c>
      <c r="I4158" s="536" t="str">
        <f>iferror(vlookup(G4158,Objects!$A$2:$D$403,4,false),"")</f>
        <v>Gossip Stone</v>
      </c>
      <c r="J4158" s="537" t="s">
        <v>1073</v>
      </c>
    </row>
    <row r="4159">
      <c r="A4159" s="5" t="s">
        <v>566</v>
      </c>
      <c r="B4159" s="149" t="str">
        <f>iferror(vlookup(A4159,Maps!$A$2:$B$111,2,false),"")</f>
        <v>Spot 10 - Lost Woods</v>
      </c>
      <c r="C4159" s="7" t="s">
        <v>14</v>
      </c>
      <c r="D4159" s="7" t="s">
        <v>682</v>
      </c>
      <c r="E4159" s="7" t="s">
        <v>2505</v>
      </c>
      <c r="F4159" s="547" t="str">
        <f>iferror(vlookup(E4159,Rooms!$D$2:$E$621,2,false),"")</f>
        <v>Goron City Square</v>
      </c>
      <c r="G4159" s="5" t="s">
        <v>3115</v>
      </c>
      <c r="H4159" s="536" t="s">
        <v>6922</v>
      </c>
      <c r="I4159" s="536" t="str">
        <f>iferror(vlookup(G4159,Objects!$A$2:$D$403,4,false),"")</f>
        <v>Hint-Giving Deku Scrub</v>
      </c>
      <c r="J4159" s="537" t="s">
        <v>1073</v>
      </c>
    </row>
    <row r="4160">
      <c r="A4160" s="5" t="s">
        <v>566</v>
      </c>
      <c r="B4160" s="149" t="str">
        <f>iferror(vlookup(A4160,Maps!$A$2:$B$111,2,false),"")</f>
        <v>Spot 10 - Lost Woods</v>
      </c>
      <c r="C4160" s="7" t="s">
        <v>14</v>
      </c>
      <c r="D4160" s="7" t="s">
        <v>682</v>
      </c>
      <c r="E4160" s="7" t="s">
        <v>2505</v>
      </c>
      <c r="F4160" s="547" t="str">
        <f>iferror(vlookup(E4160,Rooms!$D$2:$E$621,2,false),"")</f>
        <v>Goron City Square</v>
      </c>
      <c r="G4160" s="5" t="s">
        <v>3154</v>
      </c>
      <c r="H4160" s="536" t="s">
        <v>6979</v>
      </c>
      <c r="I4160" s="536" t="str">
        <f>iferror(vlookup(G4160,Objects!$A$2:$D$403,4,false),"")</f>
        <v>Item Model - Bullet Bags</v>
      </c>
      <c r="J4160" s="537" t="s">
        <v>1073</v>
      </c>
    </row>
    <row r="4161">
      <c r="A4161" s="5" t="s">
        <v>566</v>
      </c>
      <c r="B4161" s="149" t="str">
        <f>iferror(vlookup(A4161,Maps!$A$2:$B$111,2,false),"")</f>
        <v>Spot 10 - Lost Woods</v>
      </c>
      <c r="C4161" s="7" t="s">
        <v>14</v>
      </c>
      <c r="D4161" s="7" t="s">
        <v>682</v>
      </c>
      <c r="E4161" s="7" t="s">
        <v>2505</v>
      </c>
      <c r="F4161" s="547" t="str">
        <f>iferror(vlookup(E4161,Rooms!$D$2:$E$621,2,false),"")</f>
        <v>Goron City Square</v>
      </c>
      <c r="G4161" s="5" t="s">
        <v>265</v>
      </c>
      <c r="H4161" s="536" t="s">
        <v>6193</v>
      </c>
      <c r="I4161" s="536" t="str">
        <f>iferror(vlookup(G4161,Objects!$A$2:$D$403,4,false),"")</f>
        <v>Skulltulas &amp; Gold Skulltula Token</v>
      </c>
      <c r="J4161" s="537" t="s">
        <v>1073</v>
      </c>
    </row>
    <row r="4162">
      <c r="A4162" s="54"/>
      <c r="B4162" s="116" t="str">
        <f>iferror(vlookup(A4162,Maps!$A$2:$B$111,2,false),"")</f>
        <v/>
      </c>
      <c r="C4162" s="539"/>
      <c r="D4162" s="539"/>
      <c r="E4162" s="539"/>
      <c r="F4162" s="540" t="str">
        <f>iferror(vlookup(E4162,Rooms!$D$2:$E$621,2,false),"")</f>
        <v/>
      </c>
      <c r="G4162" s="539"/>
      <c r="H4162" s="541"/>
      <c r="I4162" s="541" t="str">
        <f>iferror(vlookup(G4162,Objects!$A$2:$D$403,4,false),"")</f>
        <v/>
      </c>
      <c r="J4162" s="542"/>
    </row>
    <row r="4163">
      <c r="A4163" s="5" t="s">
        <v>566</v>
      </c>
      <c r="B4163" s="149" t="str">
        <f>iferror(vlookup(A4163,Maps!$A$2:$B$111,2,false),"")</f>
        <v>Spot 10 - Lost Woods</v>
      </c>
      <c r="C4163" s="11" t="s">
        <v>682</v>
      </c>
      <c r="D4163" s="11" t="s">
        <v>682</v>
      </c>
      <c r="E4163" s="11" t="s">
        <v>2505</v>
      </c>
      <c r="F4163" s="538" t="str">
        <f>iferror(vlookup(E4163,Rooms!$D$2:$E$621,2,false),"")</f>
        <v>Goron City Square</v>
      </c>
      <c r="G4163" s="5" t="s">
        <v>689</v>
      </c>
      <c r="H4163" s="536" t="s">
        <v>6677</v>
      </c>
      <c r="I4163" s="536" t="str">
        <f>iferror(vlookup(G4163,Objects!$A$2:$D$403,4,false),"")</f>
        <v>Red-Haired Kokiri Boy</v>
      </c>
      <c r="J4163" s="537" t="s">
        <v>1073</v>
      </c>
    </row>
    <row r="4164">
      <c r="A4164" s="5" t="s">
        <v>566</v>
      </c>
      <c r="B4164" s="149" t="str">
        <f>iferror(vlookup(A4164,Maps!$A$2:$B$111,2,false),"")</f>
        <v>Spot 10 - Lost Woods</v>
      </c>
      <c r="C4164" s="7" t="s">
        <v>682</v>
      </c>
      <c r="D4164" s="7" t="s">
        <v>682</v>
      </c>
      <c r="E4164" s="7" t="s">
        <v>2505</v>
      </c>
      <c r="F4164" s="547" t="str">
        <f>iferror(vlookup(E4164,Rooms!$D$2:$E$621,2,false),"")</f>
        <v>Goron City Square</v>
      </c>
      <c r="G4164" s="5" t="s">
        <v>2950</v>
      </c>
      <c r="H4164" s="536" t="s">
        <v>6680</v>
      </c>
      <c r="I4164" s="536" t="str">
        <f>iferror(vlookup(G4164,Objects!$A$2:$D$403,4,false),"")</f>
        <v>Red-Haired Kokiri Girl</v>
      </c>
      <c r="J4164" s="537" t="s">
        <v>1073</v>
      </c>
    </row>
    <row r="4165">
      <c r="A4165" s="5" t="s">
        <v>566</v>
      </c>
      <c r="B4165" s="149" t="str">
        <f>iferror(vlookup(A4165,Maps!$A$2:$B$111,2,false),"")</f>
        <v>Spot 10 - Lost Woods</v>
      </c>
      <c r="C4165" s="7" t="s">
        <v>682</v>
      </c>
      <c r="D4165" s="7" t="s">
        <v>682</v>
      </c>
      <c r="E4165" s="7" t="s">
        <v>2505</v>
      </c>
      <c r="F4165" s="547" t="str">
        <f>iferror(vlookup(E4165,Rooms!$D$2:$E$621,2,false),"")</f>
        <v>Goron City Square</v>
      </c>
      <c r="G4165" s="5" t="s">
        <v>2947</v>
      </c>
      <c r="H4165" s="536" t="s">
        <v>6675</v>
      </c>
      <c r="I4165" s="536" t="str">
        <f>iferror(vlookup(G4165,Objects!$A$2:$D$403,4,false),"")</f>
        <v>Mido</v>
      </c>
      <c r="J4165" s="537" t="s">
        <v>1073</v>
      </c>
    </row>
    <row r="4166">
      <c r="A4166" s="5" t="s">
        <v>566</v>
      </c>
      <c r="B4166" s="149" t="str">
        <f>iferror(vlookup(A4166,Maps!$A$2:$B$111,2,false),"")</f>
        <v>Spot 10 - Lost Woods</v>
      </c>
      <c r="C4166" s="7" t="s">
        <v>682</v>
      </c>
      <c r="D4166" s="7" t="s">
        <v>682</v>
      </c>
      <c r="E4166" s="7" t="s">
        <v>2505</v>
      </c>
      <c r="F4166" s="547" t="str">
        <f>iferror(vlookup(E4166,Rooms!$D$2:$E$621,2,false),"")</f>
        <v>Goron City Square</v>
      </c>
      <c r="G4166" s="5" t="s">
        <v>709</v>
      </c>
      <c r="H4166" s="536" t="s">
        <v>6825</v>
      </c>
      <c r="I4166" s="536" t="str">
        <f>iferror(vlookup(G4166,Objects!$A$2:$D$403,4,false),"")</f>
        <v>Fado</v>
      </c>
      <c r="J4166" s="537" t="s">
        <v>1073</v>
      </c>
    </row>
    <row r="4167">
      <c r="A4167" s="5" t="s">
        <v>566</v>
      </c>
      <c r="B4167" s="149" t="str">
        <f>iferror(vlookup(A4167,Maps!$A$2:$B$111,2,false),"")</f>
        <v>Spot 10 - Lost Woods</v>
      </c>
      <c r="C4167" s="7" t="s">
        <v>682</v>
      </c>
      <c r="D4167" s="7" t="s">
        <v>682</v>
      </c>
      <c r="E4167" s="7" t="s">
        <v>2505</v>
      </c>
      <c r="F4167" s="547" t="str">
        <f>iferror(vlookup(E4167,Rooms!$D$2:$E$621,2,false),"")</f>
        <v>Goron City Square</v>
      </c>
      <c r="G4167" s="5" t="s">
        <v>699</v>
      </c>
      <c r="H4167" s="536" t="s">
        <v>6764</v>
      </c>
      <c r="I4167" s="536" t="str">
        <f>iferror(vlookup(G4167,Objects!$A$2:$D$403,4,false),"")</f>
        <v>Magic Bean Objects</v>
      </c>
      <c r="J4167" s="537" t="s">
        <v>1073</v>
      </c>
    </row>
    <row r="4168">
      <c r="A4168" s="5" t="s">
        <v>566</v>
      </c>
      <c r="B4168" s="149" t="str">
        <f>iferror(vlookup(A4168,Maps!$A$2:$B$111,2,false),"")</f>
        <v>Spot 10 - Lost Woods</v>
      </c>
      <c r="C4168" s="7" t="s">
        <v>682</v>
      </c>
      <c r="D4168" s="7" t="s">
        <v>682</v>
      </c>
      <c r="E4168" s="7" t="s">
        <v>2505</v>
      </c>
      <c r="F4168" s="547" t="str">
        <f>iferror(vlookup(E4168,Rooms!$D$2:$E$621,2,false),"")</f>
        <v>Goron City Square</v>
      </c>
      <c r="G4168" s="5" t="s">
        <v>3172</v>
      </c>
      <c r="H4168" s="536" t="s">
        <v>7011</v>
      </c>
      <c r="I4168" s="536" t="str">
        <f>iferror(vlookup(G4168,Objects!$A$2:$D$403,4,false),"")</f>
        <v>Gossip Stone</v>
      </c>
      <c r="J4168" s="537" t="s">
        <v>1073</v>
      </c>
    </row>
    <row r="4169">
      <c r="A4169" s="5" t="s">
        <v>566</v>
      </c>
      <c r="B4169" s="149" t="str">
        <f>iferror(vlookup(A4169,Maps!$A$2:$B$111,2,false),"")</f>
        <v>Spot 10 - Lost Woods</v>
      </c>
      <c r="C4169" s="7" t="s">
        <v>682</v>
      </c>
      <c r="D4169" s="7" t="s">
        <v>682</v>
      </c>
      <c r="E4169" s="7" t="s">
        <v>2505</v>
      </c>
      <c r="F4169" s="547" t="str">
        <f>iferror(vlookup(E4169,Rooms!$D$2:$E$621,2,false),"")</f>
        <v>Goron City Square</v>
      </c>
      <c r="G4169" s="5" t="s">
        <v>3020</v>
      </c>
      <c r="H4169" s="536" t="s">
        <v>6778</v>
      </c>
      <c r="I4169" s="536" t="str">
        <f>iferror(vlookup(G4169,Objects!$A$2:$D$403,4,false),"")</f>
        <v>Carpenter Boss's Son</v>
      </c>
      <c r="J4169" s="537" t="s">
        <v>1073</v>
      </c>
    </row>
    <row r="4170">
      <c r="A4170" s="5" t="s">
        <v>566</v>
      </c>
      <c r="B4170" s="149" t="str">
        <f>iferror(vlookup(A4170,Maps!$A$2:$B$111,2,false),"")</f>
        <v>Spot 10 - Lost Woods</v>
      </c>
      <c r="C4170" s="7" t="s">
        <v>682</v>
      </c>
      <c r="D4170" s="7" t="s">
        <v>682</v>
      </c>
      <c r="E4170" s="7" t="s">
        <v>2505</v>
      </c>
      <c r="F4170" s="547" t="str">
        <f>iferror(vlookup(E4170,Rooms!$D$2:$E$621,2,false),"")</f>
        <v>Goron City Square</v>
      </c>
      <c r="G4170" s="5" t="s">
        <v>265</v>
      </c>
      <c r="H4170" s="536" t="s">
        <v>6193</v>
      </c>
      <c r="I4170" s="536" t="str">
        <f>iferror(vlookup(G4170,Objects!$A$2:$D$403,4,false),"")</f>
        <v>Skulltulas &amp; Gold Skulltula Token</v>
      </c>
      <c r="J4170" s="537" t="s">
        <v>1073</v>
      </c>
    </row>
    <row r="4171">
      <c r="A4171" s="5" t="s">
        <v>566</v>
      </c>
      <c r="B4171" s="149" t="str">
        <f>iferror(vlookup(A4171,Maps!$A$2:$B$111,2,false),"")</f>
        <v>Spot 10 - Lost Woods</v>
      </c>
      <c r="C4171" s="7" t="s">
        <v>682</v>
      </c>
      <c r="D4171" s="7" t="s">
        <v>682</v>
      </c>
      <c r="E4171" s="7" t="s">
        <v>2505</v>
      </c>
      <c r="F4171" s="547" t="str">
        <f>iferror(vlookup(E4171,Rooms!$D$2:$E$621,2,false),"")</f>
        <v>Goron City Square</v>
      </c>
      <c r="G4171" s="5" t="s">
        <v>3113</v>
      </c>
      <c r="H4171" s="536" t="s">
        <v>6920</v>
      </c>
      <c r="I4171" s="536" t="str">
        <f>iferror(vlookup(G4171,Objects!$A$2:$D$403,4,false),"")</f>
        <v>Bombable Boulder</v>
      </c>
      <c r="J4171" s="537" t="s">
        <v>1059</v>
      </c>
    </row>
    <row r="4172">
      <c r="A4172" s="5" t="s">
        <v>566</v>
      </c>
      <c r="B4172" s="149" t="str">
        <f>iferror(vlookup(A4172,Maps!$A$2:$B$111,2,false),"")</f>
        <v>Spot 10 - Lost Woods</v>
      </c>
      <c r="C4172" s="7" t="s">
        <v>682</v>
      </c>
      <c r="D4172" s="7" t="s">
        <v>682</v>
      </c>
      <c r="E4172" s="7" t="s">
        <v>2505</v>
      </c>
      <c r="F4172" s="547" t="str">
        <f>iferror(vlookup(E4172,Rooms!$D$2:$E$621,2,false),"")</f>
        <v>Goron City Square</v>
      </c>
      <c r="G4172" s="5" t="s">
        <v>2876</v>
      </c>
      <c r="H4172" s="536" t="s">
        <v>6540</v>
      </c>
      <c r="I4172" s="536" t="str">
        <f>iferror(vlookup(G4172,Objects!$A$2:$D$403,4,false),"")</f>
        <v>Hylian &amp; Kokiri Animations</v>
      </c>
      <c r="J4172" s="537" t="s">
        <v>1073</v>
      </c>
    </row>
    <row r="4173">
      <c r="A4173" s="5" t="s">
        <v>566</v>
      </c>
      <c r="B4173" s="149" t="str">
        <f>iferror(vlookup(A4173,Maps!$A$2:$B$111,2,false),"")</f>
        <v>Spot 10 - Lost Woods</v>
      </c>
      <c r="C4173" s="7" t="s">
        <v>682</v>
      </c>
      <c r="D4173" s="7" t="s">
        <v>682</v>
      </c>
      <c r="E4173" s="7" t="s">
        <v>2505</v>
      </c>
      <c r="F4173" s="547" t="str">
        <f>iferror(vlookup(E4173,Rooms!$D$2:$E$621,2,false),"")</f>
        <v>Goron City Square</v>
      </c>
      <c r="G4173" s="5" t="s">
        <v>3059</v>
      </c>
      <c r="H4173" s="536" t="s">
        <v>6823</v>
      </c>
      <c r="I4173" s="536" t="str">
        <f>iferror(vlookup(G4173,Objects!$A$2:$D$403,4,false),"")</f>
        <v>Running Man</v>
      </c>
      <c r="J4173" s="537" t="s">
        <v>1073</v>
      </c>
    </row>
    <row r="4174">
      <c r="A4174" s="5" t="s">
        <v>566</v>
      </c>
      <c r="B4174" s="149" t="str">
        <f>iferror(vlookup(A4174,Maps!$A$2:$B$111,2,false),"")</f>
        <v>Spot 10 - Lost Woods</v>
      </c>
      <c r="C4174" s="7" t="s">
        <v>682</v>
      </c>
      <c r="D4174" s="7" t="s">
        <v>682</v>
      </c>
      <c r="E4174" s="7" t="s">
        <v>2505</v>
      </c>
      <c r="F4174" s="547" t="str">
        <f>iferror(vlookup(E4174,Rooms!$D$2:$E$621,2,false),"")</f>
        <v>Goron City Square</v>
      </c>
      <c r="G4174" s="5" t="s">
        <v>2969</v>
      </c>
      <c r="H4174" s="536" t="s">
        <v>6712</v>
      </c>
      <c r="I4174" s="536" t="str">
        <f>iferror(vlookup(G4174,Objects!$A$2:$D$403,4,false),"")</f>
        <v>Skull Kid</v>
      </c>
      <c r="J4174" s="537" t="s">
        <v>1073</v>
      </c>
    </row>
    <row r="4175">
      <c r="A4175" s="54"/>
      <c r="B4175" s="116" t="str">
        <f>iferror(vlookup(A4175,Maps!$A$2:$B$111,2,false),"")</f>
        <v/>
      </c>
      <c r="C4175" s="539"/>
      <c r="D4175" s="539"/>
      <c r="E4175" s="539"/>
      <c r="F4175" s="540" t="str">
        <f>iferror(vlookup(E4175,Rooms!$D$2:$E$621,2,false),"")</f>
        <v/>
      </c>
      <c r="G4175" s="539"/>
      <c r="H4175" s="541"/>
      <c r="I4175" s="541" t="str">
        <f>iferror(vlookup(G4175,Objects!$A$2:$D$403,4,false),"")</f>
        <v/>
      </c>
      <c r="J4175" s="542"/>
    </row>
    <row r="4176">
      <c r="A4176" s="5" t="s">
        <v>566</v>
      </c>
      <c r="B4176" s="149" t="str">
        <f>iferror(vlookup(A4176,Maps!$A$2:$B$111,2,false),"")</f>
        <v>Spot 10 - Lost Woods</v>
      </c>
      <c r="C4176" s="11" t="s">
        <v>14</v>
      </c>
      <c r="D4176" s="11" t="s">
        <v>684</v>
      </c>
      <c r="E4176" s="11" t="s">
        <v>2507</v>
      </c>
      <c r="F4176" s="538" t="str">
        <f>iferror(vlookup(E4176,Rooms!$D$2:$E$621,2,false),"")</f>
        <v>Zora's River Square</v>
      </c>
      <c r="G4176" s="5" t="s">
        <v>2969</v>
      </c>
      <c r="H4176" s="536" t="s">
        <v>6712</v>
      </c>
      <c r="I4176" s="536" t="str">
        <f>iferror(vlookup(G4176,Objects!$A$2:$D$403,4,false),"")</f>
        <v>Skull Kid</v>
      </c>
      <c r="J4176" s="537" t="s">
        <v>1073</v>
      </c>
    </row>
    <row r="4177">
      <c r="A4177" s="5" t="s">
        <v>566</v>
      </c>
      <c r="B4177" s="149" t="str">
        <f>iferror(vlookup(A4177,Maps!$A$2:$B$111,2,false),"")</f>
        <v>Spot 10 - Lost Woods</v>
      </c>
      <c r="C4177" s="7" t="s">
        <v>14</v>
      </c>
      <c r="D4177" s="7" t="s">
        <v>684</v>
      </c>
      <c r="E4177" s="7" t="s">
        <v>2507</v>
      </c>
      <c r="F4177" s="547" t="str">
        <f>iferror(vlookup(E4177,Rooms!$D$2:$E$621,2,false),"")</f>
        <v>Zora's River Square</v>
      </c>
      <c r="G4177" s="5" t="s">
        <v>3122</v>
      </c>
      <c r="H4177" s="536" t="s">
        <v>6932</v>
      </c>
      <c r="I4177" s="536" t="str">
        <f>iferror(vlookup(G4177,Objects!$A$2:$D$403,4,false),"")</f>
        <v>Business Scrub</v>
      </c>
      <c r="J4177" s="537" t="s">
        <v>1073</v>
      </c>
    </row>
    <row r="4178">
      <c r="A4178" s="5" t="s">
        <v>566</v>
      </c>
      <c r="B4178" s="149" t="str">
        <f>iferror(vlookup(A4178,Maps!$A$2:$B$111,2,false),"")</f>
        <v>Spot 10 - Lost Woods</v>
      </c>
      <c r="C4178" s="7" t="s">
        <v>14</v>
      </c>
      <c r="D4178" s="7" t="s">
        <v>684</v>
      </c>
      <c r="E4178" s="7" t="s">
        <v>2507</v>
      </c>
      <c r="F4178" s="547" t="str">
        <f>iferror(vlookup(E4178,Rooms!$D$2:$E$621,2,false),"")</f>
        <v>Zora's River Square</v>
      </c>
      <c r="G4178" s="5" t="s">
        <v>3138</v>
      </c>
      <c r="H4178" s="536" t="s">
        <v>6953</v>
      </c>
      <c r="I4178" s="536" t="str">
        <f>iferror(vlookup(G4178,Objects!$A$2:$D$403,4,false),"")</f>
        <v>Forest Stage Patron</v>
      </c>
      <c r="J4178" s="537" t="s">
        <v>1073</v>
      </c>
    </row>
    <row r="4179">
      <c r="A4179" s="5" t="s">
        <v>566</v>
      </c>
      <c r="B4179" s="149" t="str">
        <f>iferror(vlookup(A4179,Maps!$A$2:$B$111,2,false),"")</f>
        <v>Spot 10 - Lost Woods</v>
      </c>
      <c r="C4179" s="7" t="s">
        <v>14</v>
      </c>
      <c r="D4179" s="7" t="s">
        <v>684</v>
      </c>
      <c r="E4179" s="7" t="s">
        <v>2507</v>
      </c>
      <c r="F4179" s="547" t="str">
        <f>iferror(vlookup(E4179,Rooms!$D$2:$E$621,2,false),"")</f>
        <v>Zora's River Square</v>
      </c>
      <c r="G4179" s="5" t="s">
        <v>697</v>
      </c>
      <c r="H4179" s="536" t="s">
        <v>6743</v>
      </c>
      <c r="I4179" s="536" t="str">
        <f>iferror(vlookup(G4179,Objects!$A$2:$D$403,4,false),"")</f>
        <v>Minigame Points</v>
      </c>
      <c r="J4179" s="537" t="s">
        <v>1073</v>
      </c>
    </row>
    <row r="4180">
      <c r="A4180" s="5" t="s">
        <v>566</v>
      </c>
      <c r="B4180" s="149" t="str">
        <f>iferror(vlookup(A4180,Maps!$A$2:$B$111,2,false),"")</f>
        <v>Spot 10 - Lost Woods</v>
      </c>
      <c r="C4180" s="7" t="s">
        <v>14</v>
      </c>
      <c r="D4180" s="7" t="s">
        <v>684</v>
      </c>
      <c r="E4180" s="7" t="s">
        <v>2507</v>
      </c>
      <c r="F4180" s="547" t="str">
        <f>iferror(vlookup(E4180,Rooms!$D$2:$E$621,2,false),"")</f>
        <v>Zora's River Square</v>
      </c>
      <c r="G4180" s="5" t="s">
        <v>3034</v>
      </c>
      <c r="H4180" s="536" t="s">
        <v>6797</v>
      </c>
      <c r="I4180" s="536" t="str">
        <f>iferror(vlookup(G4180,Objects!$A$2:$D$403,4,false),"")</f>
        <v>Kaepora Gaebora</v>
      </c>
      <c r="J4180" s="537" t="s">
        <v>1073</v>
      </c>
    </row>
    <row r="4181">
      <c r="A4181" s="5" t="s">
        <v>566</v>
      </c>
      <c r="B4181" s="149" t="str">
        <f>iferror(vlookup(A4181,Maps!$A$2:$B$111,2,false),"")</f>
        <v>Spot 10 - Lost Woods</v>
      </c>
      <c r="C4181" s="7" t="s">
        <v>14</v>
      </c>
      <c r="D4181" s="7" t="s">
        <v>684</v>
      </c>
      <c r="E4181" s="7" t="s">
        <v>2507</v>
      </c>
      <c r="F4181" s="547" t="str">
        <f>iferror(vlookup(E4181,Rooms!$D$2:$E$621,2,false),"")</f>
        <v>Zora's River Square</v>
      </c>
      <c r="G4181" s="5" t="s">
        <v>699</v>
      </c>
      <c r="H4181" s="536" t="s">
        <v>6764</v>
      </c>
      <c r="I4181" s="536" t="str">
        <f>iferror(vlookup(G4181,Objects!$A$2:$D$403,4,false),"")</f>
        <v>Magic Bean Objects</v>
      </c>
      <c r="J4181" s="537" t="s">
        <v>1073</v>
      </c>
    </row>
    <row r="4182">
      <c r="A4182" s="5" t="s">
        <v>566</v>
      </c>
      <c r="B4182" s="149" t="str">
        <f>iferror(vlookup(A4182,Maps!$A$2:$B$111,2,false),"")</f>
        <v>Spot 10 - Lost Woods</v>
      </c>
      <c r="C4182" s="7" t="s">
        <v>14</v>
      </c>
      <c r="D4182" s="7" t="s">
        <v>684</v>
      </c>
      <c r="E4182" s="7" t="s">
        <v>2507</v>
      </c>
      <c r="F4182" s="547" t="str">
        <f>iferror(vlookup(E4182,Rooms!$D$2:$E$621,2,false),"")</f>
        <v>Zora's River Square</v>
      </c>
      <c r="G4182" s="5" t="s">
        <v>3113</v>
      </c>
      <c r="H4182" s="536" t="s">
        <v>6920</v>
      </c>
      <c r="I4182" s="536" t="str">
        <f>iferror(vlookup(G4182,Objects!$A$2:$D$403,4,false),"")</f>
        <v>Bombable Boulder</v>
      </c>
      <c r="J4182" s="537" t="s">
        <v>1073</v>
      </c>
    </row>
    <row r="4183">
      <c r="A4183" s="5" t="s">
        <v>566</v>
      </c>
      <c r="B4183" s="149" t="str">
        <f>iferror(vlookup(A4183,Maps!$A$2:$B$111,2,false),"")</f>
        <v>Spot 10 - Lost Woods</v>
      </c>
      <c r="C4183" s="7" t="s">
        <v>14</v>
      </c>
      <c r="D4183" s="7" t="s">
        <v>684</v>
      </c>
      <c r="E4183" s="7" t="s">
        <v>2507</v>
      </c>
      <c r="F4183" s="547" t="str">
        <f>iferror(vlookup(E4183,Rooms!$D$2:$E$621,2,false),"")</f>
        <v>Zora's River Square</v>
      </c>
      <c r="G4183" s="5" t="s">
        <v>3172</v>
      </c>
      <c r="H4183" s="536" t="s">
        <v>7011</v>
      </c>
      <c r="I4183" s="536" t="str">
        <f>iferror(vlookup(G4183,Objects!$A$2:$D$403,4,false),"")</f>
        <v>Gossip Stone</v>
      </c>
      <c r="J4183" s="537" t="s">
        <v>1073</v>
      </c>
    </row>
    <row r="4184">
      <c r="A4184" s="5" t="s">
        <v>566</v>
      </c>
      <c r="B4184" s="149" t="str">
        <f>iferror(vlookup(A4184,Maps!$A$2:$B$111,2,false),"")</f>
        <v>Spot 10 - Lost Woods</v>
      </c>
      <c r="C4184" s="7" t="s">
        <v>14</v>
      </c>
      <c r="D4184" s="7" t="s">
        <v>684</v>
      </c>
      <c r="E4184" s="7" t="s">
        <v>2507</v>
      </c>
      <c r="F4184" s="547" t="str">
        <f>iferror(vlookup(E4184,Rooms!$D$2:$E$621,2,false),"")</f>
        <v>Zora's River Square</v>
      </c>
      <c r="G4184" s="5" t="s">
        <v>3115</v>
      </c>
      <c r="H4184" s="536" t="s">
        <v>6922</v>
      </c>
      <c r="I4184" s="536" t="str">
        <f>iferror(vlookup(G4184,Objects!$A$2:$D$403,4,false),"")</f>
        <v>Hint-Giving Deku Scrub</v>
      </c>
      <c r="J4184" s="537" t="s">
        <v>1073</v>
      </c>
    </row>
    <row r="4185">
      <c r="A4185" s="5" t="s">
        <v>566</v>
      </c>
      <c r="B4185" s="149" t="str">
        <f>iferror(vlookup(A4185,Maps!$A$2:$B$111,2,false),"")</f>
        <v>Spot 10 - Lost Woods</v>
      </c>
      <c r="C4185" s="7" t="s">
        <v>14</v>
      </c>
      <c r="D4185" s="7" t="s">
        <v>684</v>
      </c>
      <c r="E4185" s="7" t="s">
        <v>2507</v>
      </c>
      <c r="F4185" s="547" t="str">
        <f>iferror(vlookup(E4185,Rooms!$D$2:$E$621,2,false),"")</f>
        <v>Zora's River Square</v>
      </c>
      <c r="G4185" s="5" t="s">
        <v>3154</v>
      </c>
      <c r="H4185" s="536" t="s">
        <v>6979</v>
      </c>
      <c r="I4185" s="536" t="str">
        <f>iferror(vlookup(G4185,Objects!$A$2:$D$403,4,false),"")</f>
        <v>Item Model - Bullet Bags</v>
      </c>
      <c r="J4185" s="537" t="s">
        <v>1073</v>
      </c>
    </row>
    <row r="4186">
      <c r="A4186" s="5" t="s">
        <v>566</v>
      </c>
      <c r="B4186" s="149" t="str">
        <f>iferror(vlookup(A4186,Maps!$A$2:$B$111,2,false),"")</f>
        <v>Spot 10 - Lost Woods</v>
      </c>
      <c r="C4186" s="7" t="s">
        <v>14</v>
      </c>
      <c r="D4186" s="7" t="s">
        <v>684</v>
      </c>
      <c r="E4186" s="7" t="s">
        <v>2507</v>
      </c>
      <c r="F4186" s="547" t="str">
        <f>iferror(vlookup(E4186,Rooms!$D$2:$E$621,2,false),"")</f>
        <v>Zora's River Square</v>
      </c>
      <c r="G4186" s="5" t="s">
        <v>265</v>
      </c>
      <c r="H4186" s="536" t="s">
        <v>6193</v>
      </c>
      <c r="I4186" s="536" t="str">
        <f>iferror(vlookup(G4186,Objects!$A$2:$D$403,4,false),"")</f>
        <v>Skulltulas &amp; Gold Skulltula Token</v>
      </c>
      <c r="J4186" s="537" t="s">
        <v>1073</v>
      </c>
    </row>
    <row r="4187">
      <c r="A4187" s="54"/>
      <c r="B4187" s="116" t="str">
        <f>iferror(vlookup(A4187,Maps!$A$2:$B$111,2,false),"")</f>
        <v/>
      </c>
      <c r="C4187" s="539"/>
      <c r="D4187" s="539"/>
      <c r="E4187" s="539"/>
      <c r="F4187" s="540" t="str">
        <f>iferror(vlookup(E4187,Rooms!$D$2:$E$621,2,false),"")</f>
        <v/>
      </c>
      <c r="G4187" s="539"/>
      <c r="H4187" s="541"/>
      <c r="I4187" s="541" t="str">
        <f>iferror(vlookup(G4187,Objects!$A$2:$D$403,4,false),"")</f>
        <v/>
      </c>
      <c r="J4187" s="542"/>
    </row>
    <row r="4188">
      <c r="A4188" s="5" t="s">
        <v>566</v>
      </c>
      <c r="B4188" s="149" t="str">
        <f>iferror(vlookup(A4188,Maps!$A$2:$B$111,2,false),"")</f>
        <v>Spot 10 - Lost Woods</v>
      </c>
      <c r="C4188" s="11" t="s">
        <v>682</v>
      </c>
      <c r="D4188" s="11" t="s">
        <v>684</v>
      </c>
      <c r="E4188" s="11" t="s">
        <v>2507</v>
      </c>
      <c r="F4188" s="538" t="str">
        <f>iferror(vlookup(E4188,Rooms!$D$2:$E$621,2,false),"")</f>
        <v>Zora's River Square</v>
      </c>
      <c r="G4188" s="5" t="s">
        <v>689</v>
      </c>
      <c r="H4188" s="536" t="s">
        <v>6677</v>
      </c>
      <c r="I4188" s="536" t="str">
        <f>iferror(vlookup(G4188,Objects!$A$2:$D$403,4,false),"")</f>
        <v>Red-Haired Kokiri Boy</v>
      </c>
      <c r="J4188" s="537" t="s">
        <v>1073</v>
      </c>
    </row>
    <row r="4189">
      <c r="A4189" s="5" t="s">
        <v>566</v>
      </c>
      <c r="B4189" s="149" t="str">
        <f>iferror(vlookup(A4189,Maps!$A$2:$B$111,2,false),"")</f>
        <v>Spot 10 - Lost Woods</v>
      </c>
      <c r="C4189" s="7" t="s">
        <v>682</v>
      </c>
      <c r="D4189" s="7" t="s">
        <v>684</v>
      </c>
      <c r="E4189" s="7" t="s">
        <v>2507</v>
      </c>
      <c r="F4189" s="547" t="str">
        <f>iferror(vlookup(E4189,Rooms!$D$2:$E$621,2,false),"")</f>
        <v>Zora's River Square</v>
      </c>
      <c r="G4189" s="5" t="s">
        <v>2950</v>
      </c>
      <c r="H4189" s="536" t="s">
        <v>6680</v>
      </c>
      <c r="I4189" s="536" t="str">
        <f>iferror(vlookup(G4189,Objects!$A$2:$D$403,4,false),"")</f>
        <v>Red-Haired Kokiri Girl</v>
      </c>
      <c r="J4189" s="537" t="s">
        <v>1073</v>
      </c>
    </row>
    <row r="4190">
      <c r="A4190" s="5" t="s">
        <v>566</v>
      </c>
      <c r="B4190" s="149" t="str">
        <f>iferror(vlookup(A4190,Maps!$A$2:$B$111,2,false),"")</f>
        <v>Spot 10 - Lost Woods</v>
      </c>
      <c r="C4190" s="7" t="s">
        <v>682</v>
      </c>
      <c r="D4190" s="7" t="s">
        <v>684</v>
      </c>
      <c r="E4190" s="7" t="s">
        <v>2507</v>
      </c>
      <c r="F4190" s="547" t="str">
        <f>iferror(vlookup(E4190,Rooms!$D$2:$E$621,2,false),"")</f>
        <v>Zora's River Square</v>
      </c>
      <c r="G4190" s="5" t="s">
        <v>2947</v>
      </c>
      <c r="H4190" s="536" t="s">
        <v>6675</v>
      </c>
      <c r="I4190" s="536" t="str">
        <f>iferror(vlookup(G4190,Objects!$A$2:$D$403,4,false),"")</f>
        <v>Mido</v>
      </c>
      <c r="J4190" s="537" t="s">
        <v>1059</v>
      </c>
    </row>
    <row r="4191">
      <c r="A4191" s="5" t="s">
        <v>566</v>
      </c>
      <c r="B4191" s="149" t="str">
        <f>iferror(vlookup(A4191,Maps!$A$2:$B$111,2,false),"")</f>
        <v>Spot 10 - Lost Woods</v>
      </c>
      <c r="C4191" s="7" t="s">
        <v>682</v>
      </c>
      <c r="D4191" s="7" t="s">
        <v>684</v>
      </c>
      <c r="E4191" s="7" t="s">
        <v>2507</v>
      </c>
      <c r="F4191" s="547" t="str">
        <f>iferror(vlookup(E4191,Rooms!$D$2:$E$621,2,false),"")</f>
        <v>Zora's River Square</v>
      </c>
      <c r="G4191" s="5" t="s">
        <v>709</v>
      </c>
      <c r="H4191" s="536" t="s">
        <v>6825</v>
      </c>
      <c r="I4191" s="536" t="str">
        <f>iferror(vlookup(G4191,Objects!$A$2:$D$403,4,false),"")</f>
        <v>Fado</v>
      </c>
      <c r="J4191" s="537" t="s">
        <v>1073</v>
      </c>
    </row>
    <row r="4192">
      <c r="A4192" s="5" t="s">
        <v>566</v>
      </c>
      <c r="B4192" s="149" t="str">
        <f>iferror(vlookup(A4192,Maps!$A$2:$B$111,2,false),"")</f>
        <v>Spot 10 - Lost Woods</v>
      </c>
      <c r="C4192" s="7" t="s">
        <v>682</v>
      </c>
      <c r="D4192" s="7" t="s">
        <v>684</v>
      </c>
      <c r="E4192" s="7" t="s">
        <v>2507</v>
      </c>
      <c r="F4192" s="547" t="str">
        <f>iferror(vlookup(E4192,Rooms!$D$2:$E$621,2,false),"")</f>
        <v>Zora's River Square</v>
      </c>
      <c r="G4192" s="5" t="s">
        <v>699</v>
      </c>
      <c r="H4192" s="536" t="s">
        <v>6764</v>
      </c>
      <c r="I4192" s="536" t="str">
        <f>iferror(vlookup(G4192,Objects!$A$2:$D$403,4,false),"")</f>
        <v>Magic Bean Objects</v>
      </c>
      <c r="J4192" s="537" t="s">
        <v>1073</v>
      </c>
    </row>
    <row r="4193">
      <c r="A4193" s="5" t="s">
        <v>566</v>
      </c>
      <c r="B4193" s="149" t="str">
        <f>iferror(vlookup(A4193,Maps!$A$2:$B$111,2,false),"")</f>
        <v>Spot 10 - Lost Woods</v>
      </c>
      <c r="C4193" s="7" t="s">
        <v>682</v>
      </c>
      <c r="D4193" s="7" t="s">
        <v>684</v>
      </c>
      <c r="E4193" s="7" t="s">
        <v>2507</v>
      </c>
      <c r="F4193" s="547" t="str">
        <f>iferror(vlookup(E4193,Rooms!$D$2:$E$621,2,false),"")</f>
        <v>Zora's River Square</v>
      </c>
      <c r="G4193" s="5" t="s">
        <v>3172</v>
      </c>
      <c r="H4193" s="536" t="s">
        <v>7011</v>
      </c>
      <c r="I4193" s="536" t="str">
        <f>iferror(vlookup(G4193,Objects!$A$2:$D$403,4,false),"")</f>
        <v>Gossip Stone</v>
      </c>
      <c r="J4193" s="537" t="s">
        <v>1073</v>
      </c>
    </row>
    <row r="4194">
      <c r="A4194" s="5" t="s">
        <v>566</v>
      </c>
      <c r="B4194" s="149" t="str">
        <f>iferror(vlookup(A4194,Maps!$A$2:$B$111,2,false),"")</f>
        <v>Spot 10 - Lost Woods</v>
      </c>
      <c r="C4194" s="7" t="s">
        <v>682</v>
      </c>
      <c r="D4194" s="7" t="s">
        <v>684</v>
      </c>
      <c r="E4194" s="7" t="s">
        <v>2507</v>
      </c>
      <c r="F4194" s="547" t="str">
        <f>iferror(vlookup(E4194,Rooms!$D$2:$E$621,2,false),"")</f>
        <v>Zora's River Square</v>
      </c>
      <c r="G4194" s="5" t="s">
        <v>3020</v>
      </c>
      <c r="H4194" s="536" t="s">
        <v>6778</v>
      </c>
      <c r="I4194" s="536" t="str">
        <f>iferror(vlookup(G4194,Objects!$A$2:$D$403,4,false),"")</f>
        <v>Carpenter Boss's Son</v>
      </c>
      <c r="J4194" s="537" t="s">
        <v>1073</v>
      </c>
    </row>
    <row r="4195">
      <c r="A4195" s="5" t="s">
        <v>566</v>
      </c>
      <c r="B4195" s="149" t="str">
        <f>iferror(vlookup(A4195,Maps!$A$2:$B$111,2,false),"")</f>
        <v>Spot 10 - Lost Woods</v>
      </c>
      <c r="C4195" s="7" t="s">
        <v>682</v>
      </c>
      <c r="D4195" s="7" t="s">
        <v>684</v>
      </c>
      <c r="E4195" s="7" t="s">
        <v>2507</v>
      </c>
      <c r="F4195" s="547" t="str">
        <f>iferror(vlookup(E4195,Rooms!$D$2:$E$621,2,false),"")</f>
        <v>Zora's River Square</v>
      </c>
      <c r="G4195" s="5" t="s">
        <v>265</v>
      </c>
      <c r="H4195" s="536" t="s">
        <v>6193</v>
      </c>
      <c r="I4195" s="536" t="str">
        <f>iferror(vlookup(G4195,Objects!$A$2:$D$403,4,false),"")</f>
        <v>Skulltulas &amp; Gold Skulltula Token</v>
      </c>
      <c r="J4195" s="537" t="s">
        <v>1073</v>
      </c>
    </row>
    <row r="4196">
      <c r="A4196" s="5" t="s">
        <v>566</v>
      </c>
      <c r="B4196" s="149" t="str">
        <f>iferror(vlookup(A4196,Maps!$A$2:$B$111,2,false),"")</f>
        <v>Spot 10 - Lost Woods</v>
      </c>
      <c r="C4196" s="7" t="s">
        <v>682</v>
      </c>
      <c r="D4196" s="7" t="s">
        <v>684</v>
      </c>
      <c r="E4196" s="7" t="s">
        <v>2507</v>
      </c>
      <c r="F4196" s="547" t="str">
        <f>iferror(vlookup(E4196,Rooms!$D$2:$E$621,2,false),"")</f>
        <v>Zora's River Square</v>
      </c>
      <c r="G4196" s="5" t="s">
        <v>3113</v>
      </c>
      <c r="H4196" s="536" t="s">
        <v>6920</v>
      </c>
      <c r="I4196" s="536" t="str">
        <f>iferror(vlookup(G4196,Objects!$A$2:$D$403,4,false),"")</f>
        <v>Bombable Boulder</v>
      </c>
      <c r="J4196" s="537" t="s">
        <v>1073</v>
      </c>
    </row>
    <row r="4197">
      <c r="A4197" s="5" t="s">
        <v>566</v>
      </c>
      <c r="B4197" s="149" t="str">
        <f>iferror(vlookup(A4197,Maps!$A$2:$B$111,2,false),"")</f>
        <v>Spot 10 - Lost Woods</v>
      </c>
      <c r="C4197" s="7" t="s">
        <v>682</v>
      </c>
      <c r="D4197" s="7" t="s">
        <v>684</v>
      </c>
      <c r="E4197" s="7" t="s">
        <v>2507</v>
      </c>
      <c r="F4197" s="547" t="str">
        <f>iferror(vlookup(E4197,Rooms!$D$2:$E$621,2,false),"")</f>
        <v>Zora's River Square</v>
      </c>
      <c r="G4197" s="5" t="s">
        <v>2876</v>
      </c>
      <c r="H4197" s="536" t="s">
        <v>6540</v>
      </c>
      <c r="I4197" s="536" t="str">
        <f>iferror(vlookup(G4197,Objects!$A$2:$D$403,4,false),"")</f>
        <v>Hylian &amp; Kokiri Animations</v>
      </c>
      <c r="J4197" s="537" t="s">
        <v>1073</v>
      </c>
    </row>
    <row r="4198">
      <c r="A4198" s="5" t="s">
        <v>566</v>
      </c>
      <c r="B4198" s="149" t="str">
        <f>iferror(vlookup(A4198,Maps!$A$2:$B$111,2,false),"")</f>
        <v>Spot 10 - Lost Woods</v>
      </c>
      <c r="C4198" s="7" t="s">
        <v>682</v>
      </c>
      <c r="D4198" s="7" t="s">
        <v>684</v>
      </c>
      <c r="E4198" s="7" t="s">
        <v>2507</v>
      </c>
      <c r="F4198" s="547" t="str">
        <f>iferror(vlookup(E4198,Rooms!$D$2:$E$621,2,false),"")</f>
        <v>Zora's River Square</v>
      </c>
      <c r="G4198" s="5" t="s">
        <v>3059</v>
      </c>
      <c r="H4198" s="536" t="s">
        <v>6823</v>
      </c>
      <c r="I4198" s="536" t="str">
        <f>iferror(vlookup(G4198,Objects!$A$2:$D$403,4,false),"")</f>
        <v>Running Man</v>
      </c>
      <c r="J4198" s="537" t="s">
        <v>1073</v>
      </c>
    </row>
    <row r="4199">
      <c r="A4199" s="5" t="s">
        <v>566</v>
      </c>
      <c r="B4199" s="149" t="str">
        <f>iferror(vlookup(A4199,Maps!$A$2:$B$111,2,false),"")</f>
        <v>Spot 10 - Lost Woods</v>
      </c>
      <c r="C4199" s="7" t="s">
        <v>682</v>
      </c>
      <c r="D4199" s="7" t="s">
        <v>684</v>
      </c>
      <c r="E4199" s="7" t="s">
        <v>2507</v>
      </c>
      <c r="F4199" s="547" t="str">
        <f>iferror(vlookup(E4199,Rooms!$D$2:$E$621,2,false),"")</f>
        <v>Zora's River Square</v>
      </c>
      <c r="G4199" s="5" t="s">
        <v>2969</v>
      </c>
      <c r="H4199" s="536" t="s">
        <v>6712</v>
      </c>
      <c r="I4199" s="536" t="str">
        <f>iferror(vlookup(G4199,Objects!$A$2:$D$403,4,false),"")</f>
        <v>Skull Kid</v>
      </c>
      <c r="J4199" s="537" t="s">
        <v>1073</v>
      </c>
    </row>
    <row r="4200">
      <c r="A4200" s="54"/>
      <c r="B4200" s="116" t="str">
        <f>iferror(vlookup(A4200,Maps!$A$2:$B$111,2,false),"")</f>
        <v/>
      </c>
      <c r="C4200" s="539"/>
      <c r="D4200" s="539"/>
      <c r="E4200" s="539"/>
      <c r="F4200" s="540" t="str">
        <f>iferror(vlookup(E4200,Rooms!$D$2:$E$621,2,false),"")</f>
        <v/>
      </c>
      <c r="G4200" s="539"/>
      <c r="H4200" s="541"/>
      <c r="I4200" s="541" t="str">
        <f>iferror(vlookup(G4200,Objects!$A$2:$D$403,4,false),"")</f>
        <v/>
      </c>
      <c r="J4200" s="542"/>
    </row>
    <row r="4201">
      <c r="A4201" s="5" t="s">
        <v>566</v>
      </c>
      <c r="B4201" s="149" t="str">
        <f>iferror(vlookup(A4201,Maps!$A$2:$B$111,2,false),"")</f>
        <v>Spot 10 - Lost Woods</v>
      </c>
      <c r="C4201" s="11" t="s">
        <v>14</v>
      </c>
      <c r="D4201" s="11" t="s">
        <v>686</v>
      </c>
      <c r="E4201" s="11" t="s">
        <v>2509</v>
      </c>
      <c r="F4201" s="538" t="str">
        <f>iferror(vlookup(E4201,Rooms!$D$2:$E$621,2,false),"")</f>
        <v>Blank Square</v>
      </c>
      <c r="G4201" s="5" t="s">
        <v>2969</v>
      </c>
      <c r="H4201" s="536" t="s">
        <v>6712</v>
      </c>
      <c r="I4201" s="536" t="str">
        <f>iferror(vlookup(G4201,Objects!$A$2:$D$403,4,false),"")</f>
        <v>Skull Kid</v>
      </c>
      <c r="J4201" s="537" t="s">
        <v>1073</v>
      </c>
    </row>
    <row r="4202">
      <c r="A4202" s="5" t="s">
        <v>566</v>
      </c>
      <c r="B4202" s="149" t="str">
        <f>iferror(vlookup(A4202,Maps!$A$2:$B$111,2,false),"")</f>
        <v>Spot 10 - Lost Woods</v>
      </c>
      <c r="C4202" s="7" t="s">
        <v>14</v>
      </c>
      <c r="D4202" s="7" t="s">
        <v>686</v>
      </c>
      <c r="E4202" s="7" t="s">
        <v>2509</v>
      </c>
      <c r="F4202" s="547" t="str">
        <f>iferror(vlookup(E4202,Rooms!$D$2:$E$621,2,false),"")</f>
        <v>Blank Square</v>
      </c>
      <c r="G4202" s="5" t="s">
        <v>3122</v>
      </c>
      <c r="H4202" s="536" t="s">
        <v>6932</v>
      </c>
      <c r="I4202" s="536" t="str">
        <f>iferror(vlookup(G4202,Objects!$A$2:$D$403,4,false),"")</f>
        <v>Business Scrub</v>
      </c>
      <c r="J4202" s="537" t="s">
        <v>1073</v>
      </c>
    </row>
    <row r="4203">
      <c r="A4203" s="5" t="s">
        <v>566</v>
      </c>
      <c r="B4203" s="149" t="str">
        <f>iferror(vlookup(A4203,Maps!$A$2:$B$111,2,false),"")</f>
        <v>Spot 10 - Lost Woods</v>
      </c>
      <c r="C4203" s="7" t="s">
        <v>14</v>
      </c>
      <c r="D4203" s="7" t="s">
        <v>686</v>
      </c>
      <c r="E4203" s="7" t="s">
        <v>2509</v>
      </c>
      <c r="F4203" s="547" t="str">
        <f>iferror(vlookup(E4203,Rooms!$D$2:$E$621,2,false),"")</f>
        <v>Blank Square</v>
      </c>
      <c r="G4203" s="5" t="s">
        <v>3138</v>
      </c>
      <c r="H4203" s="536" t="s">
        <v>6953</v>
      </c>
      <c r="I4203" s="536" t="str">
        <f>iferror(vlookup(G4203,Objects!$A$2:$D$403,4,false),"")</f>
        <v>Forest Stage Patron</v>
      </c>
      <c r="J4203" s="537" t="s">
        <v>1073</v>
      </c>
    </row>
    <row r="4204">
      <c r="A4204" s="5" t="s">
        <v>566</v>
      </c>
      <c r="B4204" s="149" t="str">
        <f>iferror(vlookup(A4204,Maps!$A$2:$B$111,2,false),"")</f>
        <v>Spot 10 - Lost Woods</v>
      </c>
      <c r="C4204" s="7" t="s">
        <v>14</v>
      </c>
      <c r="D4204" s="7" t="s">
        <v>686</v>
      </c>
      <c r="E4204" s="7" t="s">
        <v>2509</v>
      </c>
      <c r="F4204" s="547" t="str">
        <f>iferror(vlookup(E4204,Rooms!$D$2:$E$621,2,false),"")</f>
        <v>Blank Square</v>
      </c>
      <c r="G4204" s="5" t="s">
        <v>697</v>
      </c>
      <c r="H4204" s="536" t="s">
        <v>6743</v>
      </c>
      <c r="I4204" s="536" t="str">
        <f>iferror(vlookup(G4204,Objects!$A$2:$D$403,4,false),"")</f>
        <v>Minigame Points</v>
      </c>
      <c r="J4204" s="537" t="s">
        <v>1073</v>
      </c>
    </row>
    <row r="4205">
      <c r="A4205" s="5" t="s">
        <v>566</v>
      </c>
      <c r="B4205" s="149" t="str">
        <f>iferror(vlookup(A4205,Maps!$A$2:$B$111,2,false),"")</f>
        <v>Spot 10 - Lost Woods</v>
      </c>
      <c r="C4205" s="7" t="s">
        <v>14</v>
      </c>
      <c r="D4205" s="7" t="s">
        <v>686</v>
      </c>
      <c r="E4205" s="7" t="s">
        <v>2509</v>
      </c>
      <c r="F4205" s="547" t="str">
        <f>iferror(vlookup(E4205,Rooms!$D$2:$E$621,2,false),"")</f>
        <v>Blank Square</v>
      </c>
      <c r="G4205" s="5" t="s">
        <v>3034</v>
      </c>
      <c r="H4205" s="536" t="s">
        <v>6797</v>
      </c>
      <c r="I4205" s="536" t="str">
        <f>iferror(vlookup(G4205,Objects!$A$2:$D$403,4,false),"")</f>
        <v>Kaepora Gaebora</v>
      </c>
      <c r="J4205" s="537" t="s">
        <v>1073</v>
      </c>
    </row>
    <row r="4206">
      <c r="A4206" s="5" t="s">
        <v>566</v>
      </c>
      <c r="B4206" s="149" t="str">
        <f>iferror(vlookup(A4206,Maps!$A$2:$B$111,2,false),"")</f>
        <v>Spot 10 - Lost Woods</v>
      </c>
      <c r="C4206" s="7" t="s">
        <v>14</v>
      </c>
      <c r="D4206" s="7" t="s">
        <v>686</v>
      </c>
      <c r="E4206" s="7" t="s">
        <v>2509</v>
      </c>
      <c r="F4206" s="547" t="str">
        <f>iferror(vlookup(E4206,Rooms!$D$2:$E$621,2,false),"")</f>
        <v>Blank Square</v>
      </c>
      <c r="G4206" s="5" t="s">
        <v>699</v>
      </c>
      <c r="H4206" s="536" t="s">
        <v>6764</v>
      </c>
      <c r="I4206" s="536" t="str">
        <f>iferror(vlookup(G4206,Objects!$A$2:$D$403,4,false),"")</f>
        <v>Magic Bean Objects</v>
      </c>
      <c r="J4206" s="537" t="s">
        <v>1073</v>
      </c>
    </row>
    <row r="4207">
      <c r="A4207" s="5" t="s">
        <v>566</v>
      </c>
      <c r="B4207" s="149" t="str">
        <f>iferror(vlookup(A4207,Maps!$A$2:$B$111,2,false),"")</f>
        <v>Spot 10 - Lost Woods</v>
      </c>
      <c r="C4207" s="7" t="s">
        <v>14</v>
      </c>
      <c r="D4207" s="7" t="s">
        <v>686</v>
      </c>
      <c r="E4207" s="7" t="s">
        <v>2509</v>
      </c>
      <c r="F4207" s="547" t="str">
        <f>iferror(vlookup(E4207,Rooms!$D$2:$E$621,2,false),"")</f>
        <v>Blank Square</v>
      </c>
      <c r="G4207" s="5" t="s">
        <v>3113</v>
      </c>
      <c r="H4207" s="536" t="s">
        <v>6920</v>
      </c>
      <c r="I4207" s="536" t="str">
        <f>iferror(vlookup(G4207,Objects!$A$2:$D$403,4,false),"")</f>
        <v>Bombable Boulder</v>
      </c>
      <c r="J4207" s="537" t="s">
        <v>1073</v>
      </c>
    </row>
    <row r="4208">
      <c r="A4208" s="5" t="s">
        <v>566</v>
      </c>
      <c r="B4208" s="149" t="str">
        <f>iferror(vlookup(A4208,Maps!$A$2:$B$111,2,false),"")</f>
        <v>Spot 10 - Lost Woods</v>
      </c>
      <c r="C4208" s="7" t="s">
        <v>14</v>
      </c>
      <c r="D4208" s="7" t="s">
        <v>686</v>
      </c>
      <c r="E4208" s="7" t="s">
        <v>2509</v>
      </c>
      <c r="F4208" s="547" t="str">
        <f>iferror(vlookup(E4208,Rooms!$D$2:$E$621,2,false),"")</f>
        <v>Blank Square</v>
      </c>
      <c r="G4208" s="5" t="s">
        <v>3172</v>
      </c>
      <c r="H4208" s="536" t="s">
        <v>7011</v>
      </c>
      <c r="I4208" s="536" t="str">
        <f>iferror(vlookup(G4208,Objects!$A$2:$D$403,4,false),"")</f>
        <v>Gossip Stone</v>
      </c>
      <c r="J4208" s="537" t="s">
        <v>1073</v>
      </c>
    </row>
    <row r="4209">
      <c r="A4209" s="5" t="s">
        <v>566</v>
      </c>
      <c r="B4209" s="149" t="str">
        <f>iferror(vlookup(A4209,Maps!$A$2:$B$111,2,false),"")</f>
        <v>Spot 10 - Lost Woods</v>
      </c>
      <c r="C4209" s="7" t="s">
        <v>14</v>
      </c>
      <c r="D4209" s="7" t="s">
        <v>686</v>
      </c>
      <c r="E4209" s="7" t="s">
        <v>2509</v>
      </c>
      <c r="F4209" s="547" t="str">
        <f>iferror(vlookup(E4209,Rooms!$D$2:$E$621,2,false),"")</f>
        <v>Blank Square</v>
      </c>
      <c r="G4209" s="5" t="s">
        <v>3115</v>
      </c>
      <c r="H4209" s="536" t="s">
        <v>6922</v>
      </c>
      <c r="I4209" s="536" t="str">
        <f>iferror(vlookup(G4209,Objects!$A$2:$D$403,4,false),"")</f>
        <v>Hint-Giving Deku Scrub</v>
      </c>
      <c r="J4209" s="537" t="s">
        <v>1073</v>
      </c>
    </row>
    <row r="4210">
      <c r="A4210" s="5" t="s">
        <v>566</v>
      </c>
      <c r="B4210" s="149" t="str">
        <f>iferror(vlookup(A4210,Maps!$A$2:$B$111,2,false),"")</f>
        <v>Spot 10 - Lost Woods</v>
      </c>
      <c r="C4210" s="7" t="s">
        <v>14</v>
      </c>
      <c r="D4210" s="7" t="s">
        <v>686</v>
      </c>
      <c r="E4210" s="7" t="s">
        <v>2509</v>
      </c>
      <c r="F4210" s="547" t="str">
        <f>iferror(vlookup(E4210,Rooms!$D$2:$E$621,2,false),"")</f>
        <v>Blank Square</v>
      </c>
      <c r="G4210" s="5" t="s">
        <v>3154</v>
      </c>
      <c r="H4210" s="536" t="s">
        <v>6979</v>
      </c>
      <c r="I4210" s="536" t="str">
        <f>iferror(vlookup(G4210,Objects!$A$2:$D$403,4,false),"")</f>
        <v>Item Model - Bullet Bags</v>
      </c>
      <c r="J4210" s="537" t="s">
        <v>1073</v>
      </c>
    </row>
    <row r="4211">
      <c r="A4211" s="5" t="s">
        <v>566</v>
      </c>
      <c r="B4211" s="149" t="str">
        <f>iferror(vlookup(A4211,Maps!$A$2:$B$111,2,false),"")</f>
        <v>Spot 10 - Lost Woods</v>
      </c>
      <c r="C4211" s="7" t="s">
        <v>14</v>
      </c>
      <c r="D4211" s="7" t="s">
        <v>686</v>
      </c>
      <c r="E4211" s="7" t="s">
        <v>2509</v>
      </c>
      <c r="F4211" s="547" t="str">
        <f>iferror(vlookup(E4211,Rooms!$D$2:$E$621,2,false),"")</f>
        <v>Blank Square</v>
      </c>
      <c r="G4211" s="5" t="s">
        <v>265</v>
      </c>
      <c r="H4211" s="536" t="s">
        <v>6193</v>
      </c>
      <c r="I4211" s="536" t="str">
        <f>iferror(vlookup(G4211,Objects!$A$2:$D$403,4,false),"")</f>
        <v>Skulltulas &amp; Gold Skulltula Token</v>
      </c>
      <c r="J4211" s="537" t="s">
        <v>1073</v>
      </c>
    </row>
    <row r="4212">
      <c r="A4212" s="54"/>
      <c r="B4212" s="116" t="str">
        <f>iferror(vlookup(A4212,Maps!$A$2:$B$111,2,false),"")</f>
        <v/>
      </c>
      <c r="C4212" s="539"/>
      <c r="D4212" s="539"/>
      <c r="E4212" s="539"/>
      <c r="F4212" s="540" t="str">
        <f>iferror(vlookup(E4212,Rooms!$D$2:$E$621,2,false),"")</f>
        <v/>
      </c>
      <c r="G4212" s="539"/>
      <c r="H4212" s="541"/>
      <c r="I4212" s="541" t="str">
        <f>iferror(vlookup(G4212,Objects!$A$2:$D$403,4,false),"")</f>
        <v/>
      </c>
      <c r="J4212" s="542"/>
    </row>
    <row r="4213">
      <c r="A4213" s="5" t="s">
        <v>566</v>
      </c>
      <c r="B4213" s="149" t="str">
        <f>iferror(vlookup(A4213,Maps!$A$2:$B$111,2,false),"")</f>
        <v>Spot 10 - Lost Woods</v>
      </c>
      <c r="C4213" s="11" t="s">
        <v>682</v>
      </c>
      <c r="D4213" s="11" t="s">
        <v>686</v>
      </c>
      <c r="E4213" s="11" t="s">
        <v>2509</v>
      </c>
      <c r="F4213" s="538" t="str">
        <f>iferror(vlookup(E4213,Rooms!$D$2:$E$621,2,false),"")</f>
        <v>Blank Square</v>
      </c>
      <c r="G4213" s="5" t="s">
        <v>689</v>
      </c>
      <c r="H4213" s="536" t="s">
        <v>6677</v>
      </c>
      <c r="I4213" s="536" t="str">
        <f>iferror(vlookup(G4213,Objects!$A$2:$D$403,4,false),"")</f>
        <v>Red-Haired Kokiri Boy</v>
      </c>
      <c r="J4213" s="537" t="s">
        <v>1073</v>
      </c>
    </row>
    <row r="4214">
      <c r="A4214" s="5" t="s">
        <v>566</v>
      </c>
      <c r="B4214" s="149" t="str">
        <f>iferror(vlookup(A4214,Maps!$A$2:$B$111,2,false),"")</f>
        <v>Spot 10 - Lost Woods</v>
      </c>
      <c r="C4214" s="7" t="s">
        <v>682</v>
      </c>
      <c r="D4214" s="7" t="s">
        <v>686</v>
      </c>
      <c r="E4214" s="7" t="s">
        <v>2509</v>
      </c>
      <c r="F4214" s="547" t="str">
        <f>iferror(vlookup(E4214,Rooms!$D$2:$E$621,2,false),"")</f>
        <v>Blank Square</v>
      </c>
      <c r="G4214" s="5" t="s">
        <v>2950</v>
      </c>
      <c r="H4214" s="536" t="s">
        <v>6680</v>
      </c>
      <c r="I4214" s="536" t="str">
        <f>iferror(vlookup(G4214,Objects!$A$2:$D$403,4,false),"")</f>
        <v>Red-Haired Kokiri Girl</v>
      </c>
      <c r="J4214" s="537" t="s">
        <v>1073</v>
      </c>
    </row>
    <row r="4215">
      <c r="A4215" s="5" t="s">
        <v>566</v>
      </c>
      <c r="B4215" s="149" t="str">
        <f>iferror(vlookup(A4215,Maps!$A$2:$B$111,2,false),"")</f>
        <v>Spot 10 - Lost Woods</v>
      </c>
      <c r="C4215" s="7" t="s">
        <v>682</v>
      </c>
      <c r="D4215" s="7" t="s">
        <v>686</v>
      </c>
      <c r="E4215" s="7" t="s">
        <v>2509</v>
      </c>
      <c r="F4215" s="547" t="str">
        <f>iferror(vlookup(E4215,Rooms!$D$2:$E$621,2,false),"")</f>
        <v>Blank Square</v>
      </c>
      <c r="G4215" s="5" t="s">
        <v>2947</v>
      </c>
      <c r="H4215" s="536" t="s">
        <v>6675</v>
      </c>
      <c r="I4215" s="536" t="str">
        <f>iferror(vlookup(G4215,Objects!$A$2:$D$403,4,false),"")</f>
        <v>Mido</v>
      </c>
      <c r="J4215" s="537" t="s">
        <v>1073</v>
      </c>
    </row>
    <row r="4216">
      <c r="A4216" s="5" t="s">
        <v>566</v>
      </c>
      <c r="B4216" s="149" t="str">
        <f>iferror(vlookup(A4216,Maps!$A$2:$B$111,2,false),"")</f>
        <v>Spot 10 - Lost Woods</v>
      </c>
      <c r="C4216" s="7" t="s">
        <v>682</v>
      </c>
      <c r="D4216" s="7" t="s">
        <v>686</v>
      </c>
      <c r="E4216" s="7" t="s">
        <v>2509</v>
      </c>
      <c r="F4216" s="547" t="str">
        <f>iferror(vlookup(E4216,Rooms!$D$2:$E$621,2,false),"")</f>
        <v>Blank Square</v>
      </c>
      <c r="G4216" s="5" t="s">
        <v>709</v>
      </c>
      <c r="H4216" s="536" t="s">
        <v>6825</v>
      </c>
      <c r="I4216" s="536" t="str">
        <f>iferror(vlookup(G4216,Objects!$A$2:$D$403,4,false),"")</f>
        <v>Fado</v>
      </c>
      <c r="J4216" s="537" t="s">
        <v>1073</v>
      </c>
    </row>
    <row r="4217">
      <c r="A4217" s="5" t="s">
        <v>566</v>
      </c>
      <c r="B4217" s="149" t="str">
        <f>iferror(vlookup(A4217,Maps!$A$2:$B$111,2,false),"")</f>
        <v>Spot 10 - Lost Woods</v>
      </c>
      <c r="C4217" s="7" t="s">
        <v>682</v>
      </c>
      <c r="D4217" s="7" t="s">
        <v>686</v>
      </c>
      <c r="E4217" s="7" t="s">
        <v>2509</v>
      </c>
      <c r="F4217" s="547" t="str">
        <f>iferror(vlookup(E4217,Rooms!$D$2:$E$621,2,false),"")</f>
        <v>Blank Square</v>
      </c>
      <c r="G4217" s="5" t="s">
        <v>699</v>
      </c>
      <c r="H4217" s="536" t="s">
        <v>6764</v>
      </c>
      <c r="I4217" s="536" t="str">
        <f>iferror(vlookup(G4217,Objects!$A$2:$D$403,4,false),"")</f>
        <v>Magic Bean Objects</v>
      </c>
      <c r="J4217" s="537" t="s">
        <v>1073</v>
      </c>
    </row>
    <row r="4218">
      <c r="A4218" s="5" t="s">
        <v>566</v>
      </c>
      <c r="B4218" s="149" t="str">
        <f>iferror(vlookup(A4218,Maps!$A$2:$B$111,2,false),"")</f>
        <v>Spot 10 - Lost Woods</v>
      </c>
      <c r="C4218" s="7" t="s">
        <v>682</v>
      </c>
      <c r="D4218" s="7" t="s">
        <v>686</v>
      </c>
      <c r="E4218" s="7" t="s">
        <v>2509</v>
      </c>
      <c r="F4218" s="547" t="str">
        <f>iferror(vlookup(E4218,Rooms!$D$2:$E$621,2,false),"")</f>
        <v>Blank Square</v>
      </c>
      <c r="G4218" s="5" t="s">
        <v>3172</v>
      </c>
      <c r="H4218" s="536" t="s">
        <v>7011</v>
      </c>
      <c r="I4218" s="536" t="str">
        <f>iferror(vlookup(G4218,Objects!$A$2:$D$403,4,false),"")</f>
        <v>Gossip Stone</v>
      </c>
      <c r="J4218" s="537" t="s">
        <v>1073</v>
      </c>
    </row>
    <row r="4219">
      <c r="A4219" s="5" t="s">
        <v>566</v>
      </c>
      <c r="B4219" s="149" t="str">
        <f>iferror(vlookup(A4219,Maps!$A$2:$B$111,2,false),"")</f>
        <v>Spot 10 - Lost Woods</v>
      </c>
      <c r="C4219" s="7" t="s">
        <v>682</v>
      </c>
      <c r="D4219" s="7" t="s">
        <v>686</v>
      </c>
      <c r="E4219" s="7" t="s">
        <v>2509</v>
      </c>
      <c r="F4219" s="547" t="str">
        <f>iferror(vlookup(E4219,Rooms!$D$2:$E$621,2,false),"")</f>
        <v>Blank Square</v>
      </c>
      <c r="G4219" s="5" t="s">
        <v>3020</v>
      </c>
      <c r="H4219" s="536" t="s">
        <v>6778</v>
      </c>
      <c r="I4219" s="536" t="str">
        <f>iferror(vlookup(G4219,Objects!$A$2:$D$403,4,false),"")</f>
        <v>Carpenter Boss's Son</v>
      </c>
      <c r="J4219" s="537" t="s">
        <v>1073</v>
      </c>
    </row>
    <row r="4220">
      <c r="A4220" s="5" t="s">
        <v>566</v>
      </c>
      <c r="B4220" s="149" t="str">
        <f>iferror(vlookup(A4220,Maps!$A$2:$B$111,2,false),"")</f>
        <v>Spot 10 - Lost Woods</v>
      </c>
      <c r="C4220" s="7" t="s">
        <v>682</v>
      </c>
      <c r="D4220" s="7" t="s">
        <v>686</v>
      </c>
      <c r="E4220" s="7" t="s">
        <v>2509</v>
      </c>
      <c r="F4220" s="547" t="str">
        <f>iferror(vlookup(E4220,Rooms!$D$2:$E$621,2,false),"")</f>
        <v>Blank Square</v>
      </c>
      <c r="G4220" s="5" t="s">
        <v>265</v>
      </c>
      <c r="H4220" s="536" t="s">
        <v>6193</v>
      </c>
      <c r="I4220" s="536" t="str">
        <f>iferror(vlookup(G4220,Objects!$A$2:$D$403,4,false),"")</f>
        <v>Skulltulas &amp; Gold Skulltula Token</v>
      </c>
      <c r="J4220" s="537" t="s">
        <v>1073</v>
      </c>
    </row>
    <row r="4221">
      <c r="A4221" s="5" t="s">
        <v>566</v>
      </c>
      <c r="B4221" s="149" t="str">
        <f>iferror(vlookup(A4221,Maps!$A$2:$B$111,2,false),"")</f>
        <v>Spot 10 - Lost Woods</v>
      </c>
      <c r="C4221" s="7" t="s">
        <v>682</v>
      </c>
      <c r="D4221" s="7" t="s">
        <v>686</v>
      </c>
      <c r="E4221" s="7" t="s">
        <v>2509</v>
      </c>
      <c r="F4221" s="547" t="str">
        <f>iferror(vlookup(E4221,Rooms!$D$2:$E$621,2,false),"")</f>
        <v>Blank Square</v>
      </c>
      <c r="G4221" s="5" t="s">
        <v>3113</v>
      </c>
      <c r="H4221" s="536" t="s">
        <v>6920</v>
      </c>
      <c r="I4221" s="536" t="str">
        <f>iferror(vlookup(G4221,Objects!$A$2:$D$403,4,false),"")</f>
        <v>Bombable Boulder</v>
      </c>
      <c r="J4221" s="537" t="s">
        <v>1073</v>
      </c>
    </row>
    <row r="4222">
      <c r="A4222" s="5" t="s">
        <v>566</v>
      </c>
      <c r="B4222" s="149" t="str">
        <f>iferror(vlookup(A4222,Maps!$A$2:$B$111,2,false),"")</f>
        <v>Spot 10 - Lost Woods</v>
      </c>
      <c r="C4222" s="7" t="s">
        <v>682</v>
      </c>
      <c r="D4222" s="7" t="s">
        <v>686</v>
      </c>
      <c r="E4222" s="7" t="s">
        <v>2509</v>
      </c>
      <c r="F4222" s="547" t="str">
        <f>iferror(vlookup(E4222,Rooms!$D$2:$E$621,2,false),"")</f>
        <v>Blank Square</v>
      </c>
      <c r="G4222" s="5" t="s">
        <v>2876</v>
      </c>
      <c r="H4222" s="536" t="s">
        <v>6540</v>
      </c>
      <c r="I4222" s="536" t="str">
        <f>iferror(vlookup(G4222,Objects!$A$2:$D$403,4,false),"")</f>
        <v>Hylian &amp; Kokiri Animations</v>
      </c>
      <c r="J4222" s="537" t="s">
        <v>1073</v>
      </c>
    </row>
    <row r="4223">
      <c r="A4223" s="5" t="s">
        <v>566</v>
      </c>
      <c r="B4223" s="149" t="str">
        <f>iferror(vlookup(A4223,Maps!$A$2:$B$111,2,false),"")</f>
        <v>Spot 10 - Lost Woods</v>
      </c>
      <c r="C4223" s="7" t="s">
        <v>682</v>
      </c>
      <c r="D4223" s="7" t="s">
        <v>686</v>
      </c>
      <c r="E4223" s="7" t="s">
        <v>2509</v>
      </c>
      <c r="F4223" s="547" t="str">
        <f>iferror(vlookup(E4223,Rooms!$D$2:$E$621,2,false),"")</f>
        <v>Blank Square</v>
      </c>
      <c r="G4223" s="5" t="s">
        <v>3059</v>
      </c>
      <c r="H4223" s="536" t="s">
        <v>6823</v>
      </c>
      <c r="I4223" s="536" t="str">
        <f>iferror(vlookup(G4223,Objects!$A$2:$D$403,4,false),"")</f>
        <v>Running Man</v>
      </c>
      <c r="J4223" s="537" t="s">
        <v>1073</v>
      </c>
    </row>
    <row r="4224">
      <c r="A4224" s="5" t="s">
        <v>566</v>
      </c>
      <c r="B4224" s="149" t="str">
        <f>iferror(vlookup(A4224,Maps!$A$2:$B$111,2,false),"")</f>
        <v>Spot 10 - Lost Woods</v>
      </c>
      <c r="C4224" s="7" t="s">
        <v>682</v>
      </c>
      <c r="D4224" s="7" t="s">
        <v>686</v>
      </c>
      <c r="E4224" s="7" t="s">
        <v>2509</v>
      </c>
      <c r="F4224" s="547" t="str">
        <f>iferror(vlookup(E4224,Rooms!$D$2:$E$621,2,false),"")</f>
        <v>Blank Square</v>
      </c>
      <c r="G4224" s="5" t="s">
        <v>2969</v>
      </c>
      <c r="H4224" s="536" t="s">
        <v>6712</v>
      </c>
      <c r="I4224" s="536" t="str">
        <f>iferror(vlookup(G4224,Objects!$A$2:$D$403,4,false),"")</f>
        <v>Skull Kid</v>
      </c>
      <c r="J4224" s="537" t="s">
        <v>1073</v>
      </c>
    </row>
    <row r="4225">
      <c r="A4225" s="54"/>
      <c r="B4225" s="116" t="str">
        <f>iferror(vlookup(A4225,Maps!$A$2:$B$111,2,false),"")</f>
        <v/>
      </c>
      <c r="C4225" s="539"/>
      <c r="D4225" s="539"/>
      <c r="E4225" s="539"/>
      <c r="F4225" s="540" t="str">
        <f>iferror(vlookup(E4225,Rooms!$D$2:$E$621,2,false),"")</f>
        <v/>
      </c>
      <c r="G4225" s="539"/>
      <c r="H4225" s="541"/>
      <c r="I4225" s="541" t="str">
        <f>iferror(vlookup(G4225,Objects!$A$2:$D$403,4,false),"")</f>
        <v/>
      </c>
      <c r="J4225" s="542"/>
    </row>
    <row r="4226">
      <c r="A4226" s="5" t="s">
        <v>566</v>
      </c>
      <c r="B4226" s="149" t="str">
        <f>iferror(vlookup(A4226,Maps!$A$2:$B$111,2,false),"")</f>
        <v>Spot 10 - Lost Woods</v>
      </c>
      <c r="C4226" s="11" t="s">
        <v>14</v>
      </c>
      <c r="D4226" s="11" t="s">
        <v>688</v>
      </c>
      <c r="E4226" s="11" t="s">
        <v>2511</v>
      </c>
      <c r="F4226" s="538" t="str">
        <f>iferror(vlookup(E4226,Rooms!$D$2:$E$621,2,false),"")</f>
        <v>Forest Bridge</v>
      </c>
      <c r="G4226" s="5" t="s">
        <v>2969</v>
      </c>
      <c r="H4226" s="536" t="s">
        <v>6712</v>
      </c>
      <c r="I4226" s="536" t="str">
        <f>iferror(vlookup(G4226,Objects!$A$2:$D$403,4,false),"")</f>
        <v>Skull Kid</v>
      </c>
      <c r="J4226" s="537" t="s">
        <v>1073</v>
      </c>
    </row>
    <row r="4227">
      <c r="A4227" s="5" t="s">
        <v>566</v>
      </c>
      <c r="B4227" s="149" t="str">
        <f>iferror(vlookup(A4227,Maps!$A$2:$B$111,2,false),"")</f>
        <v>Spot 10 - Lost Woods</v>
      </c>
      <c r="C4227" s="7" t="s">
        <v>14</v>
      </c>
      <c r="D4227" s="7" t="s">
        <v>688</v>
      </c>
      <c r="E4227" s="7" t="s">
        <v>2511</v>
      </c>
      <c r="F4227" s="547" t="str">
        <f>iferror(vlookup(E4227,Rooms!$D$2:$E$621,2,false),"")</f>
        <v>Forest Bridge</v>
      </c>
      <c r="G4227" s="5" t="s">
        <v>3122</v>
      </c>
      <c r="H4227" s="536" t="s">
        <v>6932</v>
      </c>
      <c r="I4227" s="536" t="str">
        <f>iferror(vlookup(G4227,Objects!$A$2:$D$403,4,false),"")</f>
        <v>Business Scrub</v>
      </c>
      <c r="J4227" s="537" t="s">
        <v>1059</v>
      </c>
    </row>
    <row r="4228">
      <c r="A4228" s="5" t="s">
        <v>566</v>
      </c>
      <c r="B4228" s="149" t="str">
        <f>iferror(vlookup(A4228,Maps!$A$2:$B$111,2,false),"")</f>
        <v>Spot 10 - Lost Woods</v>
      </c>
      <c r="C4228" s="7" t="s">
        <v>14</v>
      </c>
      <c r="D4228" s="7" t="s">
        <v>688</v>
      </c>
      <c r="E4228" s="7" t="s">
        <v>2511</v>
      </c>
      <c r="F4228" s="547" t="str">
        <f>iferror(vlookup(E4228,Rooms!$D$2:$E$621,2,false),"")</f>
        <v>Forest Bridge</v>
      </c>
      <c r="G4228" s="5" t="s">
        <v>3138</v>
      </c>
      <c r="H4228" s="536" t="s">
        <v>6953</v>
      </c>
      <c r="I4228" s="536" t="str">
        <f>iferror(vlookup(G4228,Objects!$A$2:$D$403,4,false),"")</f>
        <v>Forest Stage Patron</v>
      </c>
      <c r="J4228" s="537" t="s">
        <v>1073</v>
      </c>
    </row>
    <row r="4229">
      <c r="A4229" s="5" t="s">
        <v>566</v>
      </c>
      <c r="B4229" s="149" t="str">
        <f>iferror(vlookup(A4229,Maps!$A$2:$B$111,2,false),"")</f>
        <v>Spot 10 - Lost Woods</v>
      </c>
      <c r="C4229" s="7" t="s">
        <v>14</v>
      </c>
      <c r="D4229" s="7" t="s">
        <v>688</v>
      </c>
      <c r="E4229" s="7" t="s">
        <v>2511</v>
      </c>
      <c r="F4229" s="547" t="str">
        <f>iferror(vlookup(E4229,Rooms!$D$2:$E$621,2,false),"")</f>
        <v>Forest Bridge</v>
      </c>
      <c r="G4229" s="5" t="s">
        <v>697</v>
      </c>
      <c r="H4229" s="536" t="s">
        <v>6743</v>
      </c>
      <c r="I4229" s="536" t="str">
        <f>iferror(vlookup(G4229,Objects!$A$2:$D$403,4,false),"")</f>
        <v>Minigame Points</v>
      </c>
      <c r="J4229" s="537" t="s">
        <v>1073</v>
      </c>
    </row>
    <row r="4230">
      <c r="A4230" s="5" t="s">
        <v>566</v>
      </c>
      <c r="B4230" s="149" t="str">
        <f>iferror(vlookup(A4230,Maps!$A$2:$B$111,2,false),"")</f>
        <v>Spot 10 - Lost Woods</v>
      </c>
      <c r="C4230" s="7" t="s">
        <v>14</v>
      </c>
      <c r="D4230" s="7" t="s">
        <v>688</v>
      </c>
      <c r="E4230" s="7" t="s">
        <v>2511</v>
      </c>
      <c r="F4230" s="547" t="str">
        <f>iferror(vlookup(E4230,Rooms!$D$2:$E$621,2,false),"")</f>
        <v>Forest Bridge</v>
      </c>
      <c r="G4230" s="5" t="s">
        <v>3034</v>
      </c>
      <c r="H4230" s="536" t="s">
        <v>6797</v>
      </c>
      <c r="I4230" s="536" t="str">
        <f>iferror(vlookup(G4230,Objects!$A$2:$D$403,4,false),"")</f>
        <v>Kaepora Gaebora</v>
      </c>
      <c r="J4230" s="537" t="s">
        <v>1073</v>
      </c>
    </row>
    <row r="4231">
      <c r="A4231" s="5" t="s">
        <v>566</v>
      </c>
      <c r="B4231" s="149" t="str">
        <f>iferror(vlookup(A4231,Maps!$A$2:$B$111,2,false),"")</f>
        <v>Spot 10 - Lost Woods</v>
      </c>
      <c r="C4231" s="7" t="s">
        <v>14</v>
      </c>
      <c r="D4231" s="7" t="s">
        <v>688</v>
      </c>
      <c r="E4231" s="7" t="s">
        <v>2511</v>
      </c>
      <c r="F4231" s="547" t="str">
        <f>iferror(vlookup(E4231,Rooms!$D$2:$E$621,2,false),"")</f>
        <v>Forest Bridge</v>
      </c>
      <c r="G4231" s="5" t="s">
        <v>699</v>
      </c>
      <c r="H4231" s="536" t="s">
        <v>6764</v>
      </c>
      <c r="I4231" s="536" t="str">
        <f>iferror(vlookup(G4231,Objects!$A$2:$D$403,4,false),"")</f>
        <v>Magic Bean Objects</v>
      </c>
      <c r="J4231" s="537" t="s">
        <v>1059</v>
      </c>
    </row>
    <row r="4232">
      <c r="A4232" s="5" t="s">
        <v>566</v>
      </c>
      <c r="B4232" s="149" t="str">
        <f>iferror(vlookup(A4232,Maps!$A$2:$B$111,2,false),"")</f>
        <v>Spot 10 - Lost Woods</v>
      </c>
      <c r="C4232" s="7" t="s">
        <v>14</v>
      </c>
      <c r="D4232" s="7" t="s">
        <v>688</v>
      </c>
      <c r="E4232" s="7" t="s">
        <v>2511</v>
      </c>
      <c r="F4232" s="547" t="str">
        <f>iferror(vlookup(E4232,Rooms!$D$2:$E$621,2,false),"")</f>
        <v>Forest Bridge</v>
      </c>
      <c r="G4232" s="5" t="s">
        <v>3113</v>
      </c>
      <c r="H4232" s="536" t="s">
        <v>6920</v>
      </c>
      <c r="I4232" s="536" t="str">
        <f>iferror(vlookup(G4232,Objects!$A$2:$D$403,4,false),"")</f>
        <v>Bombable Boulder</v>
      </c>
      <c r="J4232" s="537" t="s">
        <v>1073</v>
      </c>
    </row>
    <row r="4233">
      <c r="A4233" s="5" t="s">
        <v>566</v>
      </c>
      <c r="B4233" s="149" t="str">
        <f>iferror(vlookup(A4233,Maps!$A$2:$B$111,2,false),"")</f>
        <v>Spot 10 - Lost Woods</v>
      </c>
      <c r="C4233" s="7" t="s">
        <v>14</v>
      </c>
      <c r="D4233" s="7" t="s">
        <v>688</v>
      </c>
      <c r="E4233" s="7" t="s">
        <v>2511</v>
      </c>
      <c r="F4233" s="547" t="str">
        <f>iferror(vlookup(E4233,Rooms!$D$2:$E$621,2,false),"")</f>
        <v>Forest Bridge</v>
      </c>
      <c r="G4233" s="5" t="s">
        <v>3172</v>
      </c>
      <c r="H4233" s="536" t="s">
        <v>7011</v>
      </c>
      <c r="I4233" s="536" t="str">
        <f>iferror(vlookup(G4233,Objects!$A$2:$D$403,4,false),"")</f>
        <v>Gossip Stone</v>
      </c>
      <c r="J4233" s="537" t="s">
        <v>1059</v>
      </c>
    </row>
    <row r="4234">
      <c r="A4234" s="5" t="s">
        <v>566</v>
      </c>
      <c r="B4234" s="149" t="str">
        <f>iferror(vlookup(A4234,Maps!$A$2:$B$111,2,false),"")</f>
        <v>Spot 10 - Lost Woods</v>
      </c>
      <c r="C4234" s="7" t="s">
        <v>14</v>
      </c>
      <c r="D4234" s="7" t="s">
        <v>688</v>
      </c>
      <c r="E4234" s="7" t="s">
        <v>2511</v>
      </c>
      <c r="F4234" s="547" t="str">
        <f>iferror(vlookup(E4234,Rooms!$D$2:$E$621,2,false),"")</f>
        <v>Forest Bridge</v>
      </c>
      <c r="G4234" s="5" t="s">
        <v>3115</v>
      </c>
      <c r="H4234" s="536" t="s">
        <v>6922</v>
      </c>
      <c r="I4234" s="536" t="str">
        <f>iferror(vlookup(G4234,Objects!$A$2:$D$403,4,false),"")</f>
        <v>Hint-Giving Deku Scrub</v>
      </c>
      <c r="J4234" s="537" t="s">
        <v>1073</v>
      </c>
    </row>
    <row r="4235">
      <c r="A4235" s="5" t="s">
        <v>566</v>
      </c>
      <c r="B4235" s="149" t="str">
        <f>iferror(vlookup(A4235,Maps!$A$2:$B$111,2,false),"")</f>
        <v>Spot 10 - Lost Woods</v>
      </c>
      <c r="C4235" s="7" t="s">
        <v>14</v>
      </c>
      <c r="D4235" s="7" t="s">
        <v>688</v>
      </c>
      <c r="E4235" s="7" t="s">
        <v>2511</v>
      </c>
      <c r="F4235" s="547" t="str">
        <f>iferror(vlookup(E4235,Rooms!$D$2:$E$621,2,false),"")</f>
        <v>Forest Bridge</v>
      </c>
      <c r="G4235" s="5" t="s">
        <v>3154</v>
      </c>
      <c r="H4235" s="536" t="s">
        <v>6979</v>
      </c>
      <c r="I4235" s="536" t="str">
        <f>iferror(vlookup(G4235,Objects!$A$2:$D$403,4,false),"")</f>
        <v>Item Model - Bullet Bags</v>
      </c>
      <c r="J4235" s="537" t="s">
        <v>1073</v>
      </c>
    </row>
    <row r="4236">
      <c r="A4236" s="5" t="s">
        <v>566</v>
      </c>
      <c r="B4236" s="149" t="str">
        <f>iferror(vlookup(A4236,Maps!$A$2:$B$111,2,false),"")</f>
        <v>Spot 10 - Lost Woods</v>
      </c>
      <c r="C4236" s="7" t="s">
        <v>14</v>
      </c>
      <c r="D4236" s="7" t="s">
        <v>688</v>
      </c>
      <c r="E4236" s="7" t="s">
        <v>2511</v>
      </c>
      <c r="F4236" s="547" t="str">
        <f>iferror(vlookup(E4236,Rooms!$D$2:$E$621,2,false),"")</f>
        <v>Forest Bridge</v>
      </c>
      <c r="G4236" s="5" t="s">
        <v>265</v>
      </c>
      <c r="H4236" s="536" t="s">
        <v>6193</v>
      </c>
      <c r="I4236" s="536" t="str">
        <f>iferror(vlookup(G4236,Objects!$A$2:$D$403,4,false),"")</f>
        <v>Skulltulas &amp; Gold Skulltula Token</v>
      </c>
      <c r="J4236" s="537" t="s">
        <v>1073</v>
      </c>
    </row>
    <row r="4237">
      <c r="A4237" s="54"/>
      <c r="B4237" s="116" t="str">
        <f>iferror(vlookup(A4237,Maps!$A$2:$B$111,2,false),"")</f>
        <v/>
      </c>
      <c r="C4237" s="539"/>
      <c r="D4237" s="539"/>
      <c r="E4237" s="539"/>
      <c r="F4237" s="540" t="str">
        <f>iferror(vlookup(E4237,Rooms!$D$2:$E$621,2,false),"")</f>
        <v/>
      </c>
      <c r="G4237" s="539"/>
      <c r="H4237" s="541"/>
      <c r="I4237" s="541" t="str">
        <f>iferror(vlookup(G4237,Objects!$A$2:$D$403,4,false),"")</f>
        <v/>
      </c>
      <c r="J4237" s="542"/>
    </row>
    <row r="4238">
      <c r="A4238" s="5" t="s">
        <v>566</v>
      </c>
      <c r="B4238" s="149" t="str">
        <f>iferror(vlookup(A4238,Maps!$A$2:$B$111,2,false),"")</f>
        <v>Spot 10 - Lost Woods</v>
      </c>
      <c r="C4238" s="11" t="s">
        <v>682</v>
      </c>
      <c r="D4238" s="11" t="s">
        <v>688</v>
      </c>
      <c r="E4238" s="11" t="s">
        <v>2511</v>
      </c>
      <c r="F4238" s="538" t="str">
        <f>iferror(vlookup(E4238,Rooms!$D$2:$E$621,2,false),"")</f>
        <v>Forest Bridge</v>
      </c>
      <c r="G4238" s="5" t="s">
        <v>689</v>
      </c>
      <c r="H4238" s="536" t="s">
        <v>6677</v>
      </c>
      <c r="I4238" s="536" t="str">
        <f>iferror(vlookup(G4238,Objects!$A$2:$D$403,4,false),"")</f>
        <v>Red-Haired Kokiri Boy</v>
      </c>
      <c r="J4238" s="537" t="s">
        <v>1073</v>
      </c>
    </row>
    <row r="4239">
      <c r="A4239" s="5" t="s">
        <v>566</v>
      </c>
      <c r="B4239" s="149" t="str">
        <f>iferror(vlookup(A4239,Maps!$A$2:$B$111,2,false),"")</f>
        <v>Spot 10 - Lost Woods</v>
      </c>
      <c r="C4239" s="7" t="s">
        <v>682</v>
      </c>
      <c r="D4239" s="7" t="s">
        <v>688</v>
      </c>
      <c r="E4239" s="7" t="s">
        <v>2511</v>
      </c>
      <c r="F4239" s="547" t="str">
        <f>iferror(vlookup(E4239,Rooms!$D$2:$E$621,2,false),"")</f>
        <v>Forest Bridge</v>
      </c>
      <c r="G4239" s="5" t="s">
        <v>2950</v>
      </c>
      <c r="H4239" s="536" t="s">
        <v>6680</v>
      </c>
      <c r="I4239" s="536" t="str">
        <f>iferror(vlookup(G4239,Objects!$A$2:$D$403,4,false),"")</f>
        <v>Red-Haired Kokiri Girl</v>
      </c>
      <c r="J4239" s="537" t="s">
        <v>1073</v>
      </c>
    </row>
    <row r="4240">
      <c r="A4240" s="5" t="s">
        <v>566</v>
      </c>
      <c r="B4240" s="149" t="str">
        <f>iferror(vlookup(A4240,Maps!$A$2:$B$111,2,false),"")</f>
        <v>Spot 10 - Lost Woods</v>
      </c>
      <c r="C4240" s="7" t="s">
        <v>682</v>
      </c>
      <c r="D4240" s="7" t="s">
        <v>688</v>
      </c>
      <c r="E4240" s="7" t="s">
        <v>2511</v>
      </c>
      <c r="F4240" s="547" t="str">
        <f>iferror(vlookup(E4240,Rooms!$D$2:$E$621,2,false),"")</f>
        <v>Forest Bridge</v>
      </c>
      <c r="G4240" s="5" t="s">
        <v>2947</v>
      </c>
      <c r="H4240" s="536" t="s">
        <v>6675</v>
      </c>
      <c r="I4240" s="536" t="str">
        <f>iferror(vlookup(G4240,Objects!$A$2:$D$403,4,false),"")</f>
        <v>Mido</v>
      </c>
      <c r="J4240" s="537" t="s">
        <v>1073</v>
      </c>
    </row>
    <row r="4241">
      <c r="A4241" s="5" t="s">
        <v>566</v>
      </c>
      <c r="B4241" s="149" t="str">
        <f>iferror(vlookup(A4241,Maps!$A$2:$B$111,2,false),"")</f>
        <v>Spot 10 - Lost Woods</v>
      </c>
      <c r="C4241" s="7" t="s">
        <v>682</v>
      </c>
      <c r="D4241" s="7" t="s">
        <v>688</v>
      </c>
      <c r="E4241" s="7" t="s">
        <v>2511</v>
      </c>
      <c r="F4241" s="547" t="str">
        <f>iferror(vlookup(E4241,Rooms!$D$2:$E$621,2,false),"")</f>
        <v>Forest Bridge</v>
      </c>
      <c r="G4241" s="5" t="s">
        <v>709</v>
      </c>
      <c r="H4241" s="536" t="s">
        <v>6825</v>
      </c>
      <c r="I4241" s="536" t="str">
        <f>iferror(vlookup(G4241,Objects!$A$2:$D$403,4,false),"")</f>
        <v>Fado</v>
      </c>
      <c r="J4241" s="537" t="s">
        <v>1073</v>
      </c>
    </row>
    <row r="4242">
      <c r="A4242" s="5" t="s">
        <v>566</v>
      </c>
      <c r="B4242" s="149" t="str">
        <f>iferror(vlookup(A4242,Maps!$A$2:$B$111,2,false),"")</f>
        <v>Spot 10 - Lost Woods</v>
      </c>
      <c r="C4242" s="7" t="s">
        <v>682</v>
      </c>
      <c r="D4242" s="7" t="s">
        <v>688</v>
      </c>
      <c r="E4242" s="7" t="s">
        <v>2511</v>
      </c>
      <c r="F4242" s="547" t="str">
        <f>iferror(vlookup(E4242,Rooms!$D$2:$E$621,2,false),"")</f>
        <v>Forest Bridge</v>
      </c>
      <c r="G4242" s="5" t="s">
        <v>699</v>
      </c>
      <c r="H4242" s="536" t="s">
        <v>6764</v>
      </c>
      <c r="I4242" s="536" t="str">
        <f>iferror(vlookup(G4242,Objects!$A$2:$D$403,4,false),"")</f>
        <v>Magic Bean Objects</v>
      </c>
      <c r="J4242" s="537" t="s">
        <v>1059</v>
      </c>
    </row>
    <row r="4243">
      <c r="A4243" s="5" t="s">
        <v>566</v>
      </c>
      <c r="B4243" s="149" t="str">
        <f>iferror(vlookup(A4243,Maps!$A$2:$B$111,2,false),"")</f>
        <v>Spot 10 - Lost Woods</v>
      </c>
      <c r="C4243" s="7" t="s">
        <v>682</v>
      </c>
      <c r="D4243" s="7" t="s">
        <v>688</v>
      </c>
      <c r="E4243" s="7" t="s">
        <v>2511</v>
      </c>
      <c r="F4243" s="547" t="str">
        <f>iferror(vlookup(E4243,Rooms!$D$2:$E$621,2,false),"")</f>
        <v>Forest Bridge</v>
      </c>
      <c r="G4243" s="5" t="s">
        <v>3172</v>
      </c>
      <c r="H4243" s="536" t="s">
        <v>7011</v>
      </c>
      <c r="I4243" s="536" t="str">
        <f>iferror(vlookup(G4243,Objects!$A$2:$D$403,4,false),"")</f>
        <v>Gossip Stone</v>
      </c>
      <c r="J4243" s="537" t="s">
        <v>1059</v>
      </c>
    </row>
    <row r="4244">
      <c r="A4244" s="5" t="s">
        <v>566</v>
      </c>
      <c r="B4244" s="149" t="str">
        <f>iferror(vlookup(A4244,Maps!$A$2:$B$111,2,false),"")</f>
        <v>Spot 10 - Lost Woods</v>
      </c>
      <c r="C4244" s="7" t="s">
        <v>682</v>
      </c>
      <c r="D4244" s="7" t="s">
        <v>688</v>
      </c>
      <c r="E4244" s="7" t="s">
        <v>2511</v>
      </c>
      <c r="F4244" s="547" t="str">
        <f>iferror(vlookup(E4244,Rooms!$D$2:$E$621,2,false),"")</f>
        <v>Forest Bridge</v>
      </c>
      <c r="G4244" s="5" t="s">
        <v>3020</v>
      </c>
      <c r="H4244" s="536" t="s">
        <v>6778</v>
      </c>
      <c r="I4244" s="536" t="str">
        <f>iferror(vlookup(G4244,Objects!$A$2:$D$403,4,false),"")</f>
        <v>Carpenter Boss's Son</v>
      </c>
      <c r="J4244" s="537" t="s">
        <v>1073</v>
      </c>
    </row>
    <row r="4245">
      <c r="A4245" s="5" t="s">
        <v>566</v>
      </c>
      <c r="B4245" s="149" t="str">
        <f>iferror(vlookup(A4245,Maps!$A$2:$B$111,2,false),"")</f>
        <v>Spot 10 - Lost Woods</v>
      </c>
      <c r="C4245" s="7" t="s">
        <v>682</v>
      </c>
      <c r="D4245" s="7" t="s">
        <v>688</v>
      </c>
      <c r="E4245" s="7" t="s">
        <v>2511</v>
      </c>
      <c r="F4245" s="547" t="str">
        <f>iferror(vlookup(E4245,Rooms!$D$2:$E$621,2,false),"")</f>
        <v>Forest Bridge</v>
      </c>
      <c r="G4245" s="5" t="s">
        <v>265</v>
      </c>
      <c r="H4245" s="536" t="s">
        <v>6193</v>
      </c>
      <c r="I4245" s="536" t="str">
        <f>iferror(vlookup(G4245,Objects!$A$2:$D$403,4,false),"")</f>
        <v>Skulltulas &amp; Gold Skulltula Token</v>
      </c>
      <c r="J4245" s="537" t="s">
        <v>1073</v>
      </c>
    </row>
    <row r="4246">
      <c r="A4246" s="5" t="s">
        <v>566</v>
      </c>
      <c r="B4246" s="149" t="str">
        <f>iferror(vlookup(A4246,Maps!$A$2:$B$111,2,false),"")</f>
        <v>Spot 10 - Lost Woods</v>
      </c>
      <c r="C4246" s="7" t="s">
        <v>682</v>
      </c>
      <c r="D4246" s="7" t="s">
        <v>688</v>
      </c>
      <c r="E4246" s="7" t="s">
        <v>2511</v>
      </c>
      <c r="F4246" s="547" t="str">
        <f>iferror(vlookup(E4246,Rooms!$D$2:$E$621,2,false),"")</f>
        <v>Forest Bridge</v>
      </c>
      <c r="G4246" s="5" t="s">
        <v>3113</v>
      </c>
      <c r="H4246" s="536" t="s">
        <v>6920</v>
      </c>
      <c r="I4246" s="536" t="str">
        <f>iferror(vlookup(G4246,Objects!$A$2:$D$403,4,false),"")</f>
        <v>Bombable Boulder</v>
      </c>
      <c r="J4246" s="537" t="s">
        <v>1073</v>
      </c>
    </row>
    <row r="4247">
      <c r="A4247" s="5" t="s">
        <v>566</v>
      </c>
      <c r="B4247" s="149" t="str">
        <f>iferror(vlookup(A4247,Maps!$A$2:$B$111,2,false),"")</f>
        <v>Spot 10 - Lost Woods</v>
      </c>
      <c r="C4247" s="7" t="s">
        <v>682</v>
      </c>
      <c r="D4247" s="7" t="s">
        <v>688</v>
      </c>
      <c r="E4247" s="7" t="s">
        <v>2511</v>
      </c>
      <c r="F4247" s="547" t="str">
        <f>iferror(vlookup(E4247,Rooms!$D$2:$E$621,2,false),"")</f>
        <v>Forest Bridge</v>
      </c>
      <c r="G4247" s="5" t="s">
        <v>2876</v>
      </c>
      <c r="H4247" s="536" t="s">
        <v>6540</v>
      </c>
      <c r="I4247" s="536" t="str">
        <f>iferror(vlookup(G4247,Objects!$A$2:$D$403,4,false),"")</f>
        <v>Hylian &amp; Kokiri Animations</v>
      </c>
      <c r="J4247" s="537" t="s">
        <v>1073</v>
      </c>
    </row>
    <row r="4248">
      <c r="A4248" s="5" t="s">
        <v>566</v>
      </c>
      <c r="B4248" s="149" t="str">
        <f>iferror(vlookup(A4248,Maps!$A$2:$B$111,2,false),"")</f>
        <v>Spot 10 - Lost Woods</v>
      </c>
      <c r="C4248" s="7" t="s">
        <v>682</v>
      </c>
      <c r="D4248" s="7" t="s">
        <v>688</v>
      </c>
      <c r="E4248" s="7" t="s">
        <v>2511</v>
      </c>
      <c r="F4248" s="547" t="str">
        <f>iferror(vlookup(E4248,Rooms!$D$2:$E$621,2,false),"")</f>
        <v>Forest Bridge</v>
      </c>
      <c r="G4248" s="5" t="s">
        <v>3059</v>
      </c>
      <c r="H4248" s="536" t="s">
        <v>6823</v>
      </c>
      <c r="I4248" s="536" t="str">
        <f>iferror(vlookup(G4248,Objects!$A$2:$D$403,4,false),"")</f>
        <v>Running Man</v>
      </c>
      <c r="J4248" s="537" t="s">
        <v>1059</v>
      </c>
    </row>
    <row r="4249">
      <c r="A4249" s="5" t="s">
        <v>566</v>
      </c>
      <c r="B4249" s="149" t="str">
        <f>iferror(vlookup(A4249,Maps!$A$2:$B$111,2,false),"")</f>
        <v>Spot 10 - Lost Woods</v>
      </c>
      <c r="C4249" s="7" t="s">
        <v>682</v>
      </c>
      <c r="D4249" s="7" t="s">
        <v>688</v>
      </c>
      <c r="E4249" s="7" t="s">
        <v>2511</v>
      </c>
      <c r="F4249" s="547" t="str">
        <f>iferror(vlookup(E4249,Rooms!$D$2:$E$621,2,false),"")</f>
        <v>Forest Bridge</v>
      </c>
      <c r="G4249" s="5" t="s">
        <v>2969</v>
      </c>
      <c r="H4249" s="536" t="s">
        <v>6712</v>
      </c>
      <c r="I4249" s="536" t="str">
        <f>iferror(vlookup(G4249,Objects!$A$2:$D$403,4,false),"")</f>
        <v>Skull Kid</v>
      </c>
      <c r="J4249" s="537" t="s">
        <v>1073</v>
      </c>
    </row>
    <row r="4250">
      <c r="A4250" s="54"/>
      <c r="B4250" s="116" t="str">
        <f>iferror(vlookup(A4250,Maps!$A$2:$B$111,2,false),"")</f>
        <v/>
      </c>
      <c r="C4250" s="539"/>
      <c r="D4250" s="539"/>
      <c r="E4250" s="539"/>
      <c r="F4250" s="540" t="str">
        <f>iferror(vlookup(E4250,Rooms!$D$2:$E$621,2,false),"")</f>
        <v/>
      </c>
      <c r="G4250" s="539"/>
      <c r="H4250" s="541"/>
      <c r="I4250" s="541" t="str">
        <f>iferror(vlookup(G4250,Objects!$A$2:$D$403,4,false),"")</f>
        <v/>
      </c>
      <c r="J4250" s="542"/>
    </row>
    <row r="4251">
      <c r="A4251" s="5" t="s">
        <v>566</v>
      </c>
      <c r="B4251" s="149" t="str">
        <f>iferror(vlookup(A4251,Maps!$A$2:$B$111,2,false),"")</f>
        <v>Spot 10 - Lost Woods</v>
      </c>
      <c r="C4251" s="11" t="s">
        <v>686</v>
      </c>
      <c r="D4251" s="11" t="s">
        <v>688</v>
      </c>
      <c r="E4251" s="11" t="s">
        <v>2511</v>
      </c>
      <c r="F4251" s="538" t="str">
        <f>iferror(vlookup(E4251,Rooms!$D$2:$E$621,2,false),"")</f>
        <v>Forest Bridge</v>
      </c>
      <c r="G4251" s="5" t="s">
        <v>3122</v>
      </c>
      <c r="H4251" s="536" t="s">
        <v>6932</v>
      </c>
      <c r="I4251" s="536" t="str">
        <f>iferror(vlookup(G4251,Objects!$A$2:$D$403,4,false),"")</f>
        <v>Business Scrub</v>
      </c>
      <c r="J4251" s="537" t="s">
        <v>1059</v>
      </c>
    </row>
    <row r="4252">
      <c r="A4252" s="5" t="s">
        <v>566</v>
      </c>
      <c r="B4252" s="149" t="str">
        <f>iferror(vlookup(A4252,Maps!$A$2:$B$111,2,false),"")</f>
        <v>Spot 10 - Lost Woods</v>
      </c>
      <c r="C4252" s="7" t="s">
        <v>686</v>
      </c>
      <c r="D4252" s="7" t="s">
        <v>688</v>
      </c>
      <c r="E4252" s="7" t="s">
        <v>2511</v>
      </c>
      <c r="F4252" s="547" t="str">
        <f>iferror(vlookup(E4252,Rooms!$D$2:$E$621,2,false),"")</f>
        <v>Forest Bridge</v>
      </c>
      <c r="G4252" s="5" t="s">
        <v>699</v>
      </c>
      <c r="H4252" s="536" t="s">
        <v>6764</v>
      </c>
      <c r="I4252" s="536" t="str">
        <f>iferror(vlookup(G4252,Objects!$A$2:$D$403,4,false),"")</f>
        <v>Magic Bean Objects</v>
      </c>
      <c r="J4252" s="537" t="s">
        <v>1059</v>
      </c>
    </row>
    <row r="4253">
      <c r="A4253" s="5" t="s">
        <v>566</v>
      </c>
      <c r="B4253" s="149" t="str">
        <f>iferror(vlookup(A4253,Maps!$A$2:$B$111,2,false),"")</f>
        <v>Spot 10 - Lost Woods</v>
      </c>
      <c r="C4253" s="7" t="s">
        <v>686</v>
      </c>
      <c r="D4253" s="7" t="s">
        <v>688</v>
      </c>
      <c r="E4253" s="7" t="s">
        <v>2511</v>
      </c>
      <c r="F4253" s="547" t="str">
        <f>iferror(vlookup(E4253,Rooms!$D$2:$E$621,2,false),"")</f>
        <v>Forest Bridge</v>
      </c>
      <c r="G4253" s="5" t="s">
        <v>2860</v>
      </c>
      <c r="H4253" s="536" t="s">
        <v>6519</v>
      </c>
      <c r="I4253" s="536" t="str">
        <f>iferror(vlookup(G4253,Objects!$A$2:$D$403,4,false),"")</f>
        <v>Saria</v>
      </c>
      <c r="J4253" s="537" t="s">
        <v>1059</v>
      </c>
    </row>
    <row r="4254">
      <c r="A4254" s="54"/>
      <c r="B4254" s="116" t="str">
        <f>iferror(vlookup(A4254,Maps!$A$2:$B$111,2,false),"")</f>
        <v/>
      </c>
      <c r="C4254" s="539"/>
      <c r="D4254" s="539"/>
      <c r="E4254" s="539"/>
      <c r="F4254" s="540" t="str">
        <f>iferror(vlookup(E4254,Rooms!$D$2:$E$621,2,false),"")</f>
        <v/>
      </c>
      <c r="G4254" s="539"/>
      <c r="H4254" s="541"/>
      <c r="I4254" s="541" t="str">
        <f>iferror(vlookup(G4254,Objects!$A$2:$D$403,4,false),"")</f>
        <v/>
      </c>
      <c r="J4254" s="542"/>
    </row>
    <row r="4255">
      <c r="A4255" s="5" t="s">
        <v>566</v>
      </c>
      <c r="B4255" s="149" t="str">
        <f>iferror(vlookup(A4255,Maps!$A$2:$B$111,2,false),"")</f>
        <v>Spot 10 - Lost Woods</v>
      </c>
      <c r="C4255" s="11" t="s">
        <v>14</v>
      </c>
      <c r="D4255" s="11" t="s">
        <v>690</v>
      </c>
      <c r="E4255" s="11" t="s">
        <v>2513</v>
      </c>
      <c r="F4255" s="538" t="str">
        <f>iferror(vlookup(E4255,Rooms!$D$2:$E$621,2,false),"")</f>
        <v>Forest Stage Meadow</v>
      </c>
      <c r="G4255" s="5" t="s">
        <v>2969</v>
      </c>
      <c r="H4255" s="536" t="s">
        <v>6712</v>
      </c>
      <c r="I4255" s="536" t="str">
        <f>iferror(vlookup(G4255,Objects!$A$2:$D$403,4,false),"")</f>
        <v>Skull Kid</v>
      </c>
      <c r="J4255" s="537" t="s">
        <v>1073</v>
      </c>
    </row>
    <row r="4256">
      <c r="A4256" s="5" t="s">
        <v>566</v>
      </c>
      <c r="B4256" s="149" t="str">
        <f>iferror(vlookup(A4256,Maps!$A$2:$B$111,2,false),"")</f>
        <v>Spot 10 - Lost Woods</v>
      </c>
      <c r="C4256" s="7" t="s">
        <v>14</v>
      </c>
      <c r="D4256" s="7" t="s">
        <v>690</v>
      </c>
      <c r="E4256" s="7" t="s">
        <v>2513</v>
      </c>
      <c r="F4256" s="547" t="str">
        <f>iferror(vlookup(E4256,Rooms!$D$2:$E$621,2,false),"")</f>
        <v>Forest Stage Meadow</v>
      </c>
      <c r="G4256" s="5" t="s">
        <v>3122</v>
      </c>
      <c r="H4256" s="536" t="s">
        <v>6932</v>
      </c>
      <c r="I4256" s="536" t="str">
        <f>iferror(vlookup(G4256,Objects!$A$2:$D$403,4,false),"")</f>
        <v>Business Scrub</v>
      </c>
      <c r="J4256" s="537" t="s">
        <v>1059</v>
      </c>
    </row>
    <row r="4257">
      <c r="A4257" s="5" t="s">
        <v>566</v>
      </c>
      <c r="B4257" s="149" t="str">
        <f>iferror(vlookup(A4257,Maps!$A$2:$B$111,2,false),"")</f>
        <v>Spot 10 - Lost Woods</v>
      </c>
      <c r="C4257" s="7" t="s">
        <v>14</v>
      </c>
      <c r="D4257" s="7" t="s">
        <v>690</v>
      </c>
      <c r="E4257" s="7" t="s">
        <v>2513</v>
      </c>
      <c r="F4257" s="547" t="str">
        <f>iferror(vlookup(E4257,Rooms!$D$2:$E$621,2,false),"")</f>
        <v>Forest Stage Meadow</v>
      </c>
      <c r="G4257" s="5" t="s">
        <v>3138</v>
      </c>
      <c r="H4257" s="536" t="s">
        <v>6953</v>
      </c>
      <c r="I4257" s="536" t="str">
        <f>iferror(vlookup(G4257,Objects!$A$2:$D$403,4,false),"")</f>
        <v>Forest Stage Patron</v>
      </c>
      <c r="J4257" s="537" t="s">
        <v>1073</v>
      </c>
    </row>
    <row r="4258">
      <c r="A4258" s="5" t="s">
        <v>566</v>
      </c>
      <c r="B4258" s="149" t="str">
        <f>iferror(vlookup(A4258,Maps!$A$2:$B$111,2,false),"")</f>
        <v>Spot 10 - Lost Woods</v>
      </c>
      <c r="C4258" s="7" t="s">
        <v>14</v>
      </c>
      <c r="D4258" s="7" t="s">
        <v>690</v>
      </c>
      <c r="E4258" s="7" t="s">
        <v>2513</v>
      </c>
      <c r="F4258" s="547" t="str">
        <f>iferror(vlookup(E4258,Rooms!$D$2:$E$621,2,false),"")</f>
        <v>Forest Stage Meadow</v>
      </c>
      <c r="G4258" s="5" t="s">
        <v>697</v>
      </c>
      <c r="H4258" s="536" t="s">
        <v>6743</v>
      </c>
      <c r="I4258" s="536" t="str">
        <f>iferror(vlookup(G4258,Objects!$A$2:$D$403,4,false),"")</f>
        <v>Minigame Points</v>
      </c>
      <c r="J4258" s="537" t="s">
        <v>1073</v>
      </c>
    </row>
    <row r="4259">
      <c r="A4259" s="5" t="s">
        <v>566</v>
      </c>
      <c r="B4259" s="149" t="str">
        <f>iferror(vlookup(A4259,Maps!$A$2:$B$111,2,false),"")</f>
        <v>Spot 10 - Lost Woods</v>
      </c>
      <c r="C4259" s="7" t="s">
        <v>14</v>
      </c>
      <c r="D4259" s="7" t="s">
        <v>690</v>
      </c>
      <c r="E4259" s="7" t="s">
        <v>2513</v>
      </c>
      <c r="F4259" s="547" t="str">
        <f>iferror(vlookup(E4259,Rooms!$D$2:$E$621,2,false),"")</f>
        <v>Forest Stage Meadow</v>
      </c>
      <c r="G4259" s="5" t="s">
        <v>3034</v>
      </c>
      <c r="H4259" s="536" t="s">
        <v>6797</v>
      </c>
      <c r="I4259" s="536" t="str">
        <f>iferror(vlookup(G4259,Objects!$A$2:$D$403,4,false),"")</f>
        <v>Kaepora Gaebora</v>
      </c>
      <c r="J4259" s="537" t="s">
        <v>1073</v>
      </c>
    </row>
    <row r="4260">
      <c r="A4260" s="5" t="s">
        <v>566</v>
      </c>
      <c r="B4260" s="149" t="str">
        <f>iferror(vlookup(A4260,Maps!$A$2:$B$111,2,false),"")</f>
        <v>Spot 10 - Lost Woods</v>
      </c>
      <c r="C4260" s="7" t="s">
        <v>14</v>
      </c>
      <c r="D4260" s="7" t="s">
        <v>690</v>
      </c>
      <c r="E4260" s="7" t="s">
        <v>2513</v>
      </c>
      <c r="F4260" s="547" t="str">
        <f>iferror(vlookup(E4260,Rooms!$D$2:$E$621,2,false),"")</f>
        <v>Forest Stage Meadow</v>
      </c>
      <c r="G4260" s="5" t="s">
        <v>699</v>
      </c>
      <c r="H4260" s="536" t="s">
        <v>6764</v>
      </c>
      <c r="I4260" s="536" t="str">
        <f>iferror(vlookup(G4260,Objects!$A$2:$D$403,4,false),"")</f>
        <v>Magic Bean Objects</v>
      </c>
      <c r="J4260" s="537" t="s">
        <v>1059</v>
      </c>
    </row>
    <row r="4261">
      <c r="A4261" s="5" t="s">
        <v>566</v>
      </c>
      <c r="B4261" s="149" t="str">
        <f>iferror(vlookup(A4261,Maps!$A$2:$B$111,2,false),"")</f>
        <v>Spot 10 - Lost Woods</v>
      </c>
      <c r="C4261" s="7" t="s">
        <v>14</v>
      </c>
      <c r="D4261" s="7" t="s">
        <v>690</v>
      </c>
      <c r="E4261" s="7" t="s">
        <v>2513</v>
      </c>
      <c r="F4261" s="547" t="str">
        <f>iferror(vlookup(E4261,Rooms!$D$2:$E$621,2,false),"")</f>
        <v>Forest Stage Meadow</v>
      </c>
      <c r="G4261" s="5" t="s">
        <v>3113</v>
      </c>
      <c r="H4261" s="536" t="s">
        <v>6920</v>
      </c>
      <c r="I4261" s="536" t="str">
        <f>iferror(vlookup(G4261,Objects!$A$2:$D$403,4,false),"")</f>
        <v>Bombable Boulder</v>
      </c>
      <c r="J4261" s="537" t="s">
        <v>1073</v>
      </c>
    </row>
    <row r="4262">
      <c r="A4262" s="5" t="s">
        <v>566</v>
      </c>
      <c r="B4262" s="149" t="str">
        <f>iferror(vlookup(A4262,Maps!$A$2:$B$111,2,false),"")</f>
        <v>Spot 10 - Lost Woods</v>
      </c>
      <c r="C4262" s="7" t="s">
        <v>14</v>
      </c>
      <c r="D4262" s="7" t="s">
        <v>690</v>
      </c>
      <c r="E4262" s="7" t="s">
        <v>2513</v>
      </c>
      <c r="F4262" s="547" t="str">
        <f>iferror(vlookup(E4262,Rooms!$D$2:$E$621,2,false),"")</f>
        <v>Forest Stage Meadow</v>
      </c>
      <c r="G4262" s="5" t="s">
        <v>3172</v>
      </c>
      <c r="H4262" s="536" t="s">
        <v>7011</v>
      </c>
      <c r="I4262" s="536" t="str">
        <f>iferror(vlookup(G4262,Objects!$A$2:$D$403,4,false),"")</f>
        <v>Gossip Stone</v>
      </c>
      <c r="J4262" s="537" t="s">
        <v>1073</v>
      </c>
    </row>
    <row r="4263">
      <c r="A4263" s="5" t="s">
        <v>566</v>
      </c>
      <c r="B4263" s="149" t="str">
        <f>iferror(vlookup(A4263,Maps!$A$2:$B$111,2,false),"")</f>
        <v>Spot 10 - Lost Woods</v>
      </c>
      <c r="C4263" s="7" t="s">
        <v>14</v>
      </c>
      <c r="D4263" s="7" t="s">
        <v>690</v>
      </c>
      <c r="E4263" s="7" t="s">
        <v>2513</v>
      </c>
      <c r="F4263" s="547" t="str">
        <f>iferror(vlookup(E4263,Rooms!$D$2:$E$621,2,false),"")</f>
        <v>Forest Stage Meadow</v>
      </c>
      <c r="G4263" s="5" t="s">
        <v>3115</v>
      </c>
      <c r="H4263" s="536" t="s">
        <v>6922</v>
      </c>
      <c r="I4263" s="536" t="str">
        <f>iferror(vlookup(G4263,Objects!$A$2:$D$403,4,false),"")</f>
        <v>Hint-Giving Deku Scrub</v>
      </c>
      <c r="J4263" s="537" t="s">
        <v>1073</v>
      </c>
    </row>
    <row r="4264">
      <c r="A4264" s="5" t="s">
        <v>566</v>
      </c>
      <c r="B4264" s="149" t="str">
        <f>iferror(vlookup(A4264,Maps!$A$2:$B$111,2,false),"")</f>
        <v>Spot 10 - Lost Woods</v>
      </c>
      <c r="C4264" s="7" t="s">
        <v>14</v>
      </c>
      <c r="D4264" s="7" t="s">
        <v>690</v>
      </c>
      <c r="E4264" s="7" t="s">
        <v>2513</v>
      </c>
      <c r="F4264" s="547" t="str">
        <f>iferror(vlookup(E4264,Rooms!$D$2:$E$621,2,false),"")</f>
        <v>Forest Stage Meadow</v>
      </c>
      <c r="G4264" s="5" t="s">
        <v>3154</v>
      </c>
      <c r="H4264" s="536" t="s">
        <v>6979</v>
      </c>
      <c r="I4264" s="536" t="str">
        <f>iferror(vlookup(G4264,Objects!$A$2:$D$403,4,false),"")</f>
        <v>Item Model - Bullet Bags</v>
      </c>
      <c r="J4264" s="537" t="s">
        <v>1073</v>
      </c>
    </row>
    <row r="4265">
      <c r="A4265" s="5" t="s">
        <v>566</v>
      </c>
      <c r="B4265" s="149" t="str">
        <f>iferror(vlookup(A4265,Maps!$A$2:$B$111,2,false),"")</f>
        <v>Spot 10 - Lost Woods</v>
      </c>
      <c r="C4265" s="7" t="s">
        <v>14</v>
      </c>
      <c r="D4265" s="7" t="s">
        <v>690</v>
      </c>
      <c r="E4265" s="7" t="s">
        <v>2513</v>
      </c>
      <c r="F4265" s="547" t="str">
        <f>iferror(vlookup(E4265,Rooms!$D$2:$E$621,2,false),"")</f>
        <v>Forest Stage Meadow</v>
      </c>
      <c r="G4265" s="5" t="s">
        <v>265</v>
      </c>
      <c r="H4265" s="536" t="s">
        <v>6193</v>
      </c>
      <c r="I4265" s="536" t="str">
        <f>iferror(vlookup(G4265,Objects!$A$2:$D$403,4,false),"")</f>
        <v>Skulltulas &amp; Gold Skulltula Token</v>
      </c>
      <c r="J4265" s="537" t="s">
        <v>1073</v>
      </c>
    </row>
    <row r="4266">
      <c r="A4266" s="54"/>
      <c r="B4266" s="116" t="str">
        <f>iferror(vlookup(A4266,Maps!$A$2:$B$111,2,false),"")</f>
        <v/>
      </c>
      <c r="C4266" s="539"/>
      <c r="D4266" s="539"/>
      <c r="E4266" s="539"/>
      <c r="F4266" s="540" t="str">
        <f>iferror(vlookup(E4266,Rooms!$D$2:$E$621,2,false),"")</f>
        <v/>
      </c>
      <c r="G4266" s="539"/>
      <c r="H4266" s="541"/>
      <c r="I4266" s="541" t="str">
        <f>iferror(vlookup(G4266,Objects!$A$2:$D$403,4,false),"")</f>
        <v/>
      </c>
      <c r="J4266" s="542"/>
    </row>
    <row r="4267">
      <c r="A4267" s="5" t="s">
        <v>566</v>
      </c>
      <c r="B4267" s="149" t="str">
        <f>iferror(vlookup(A4267,Maps!$A$2:$B$111,2,false),"")</f>
        <v>Spot 10 - Lost Woods</v>
      </c>
      <c r="C4267" s="11" t="s">
        <v>682</v>
      </c>
      <c r="D4267" s="11" t="s">
        <v>690</v>
      </c>
      <c r="E4267" s="11" t="s">
        <v>2513</v>
      </c>
      <c r="F4267" s="538" t="str">
        <f>iferror(vlookup(E4267,Rooms!$D$2:$E$621,2,false),"")</f>
        <v>Forest Stage Meadow</v>
      </c>
      <c r="G4267" s="5" t="s">
        <v>689</v>
      </c>
      <c r="H4267" s="536" t="s">
        <v>6677</v>
      </c>
      <c r="I4267" s="536" t="str">
        <f>iferror(vlookup(G4267,Objects!$A$2:$D$403,4,false),"")</f>
        <v>Red-Haired Kokiri Boy</v>
      </c>
      <c r="J4267" s="537" t="s">
        <v>1073</v>
      </c>
    </row>
    <row r="4268">
      <c r="A4268" s="5" t="s">
        <v>566</v>
      </c>
      <c r="B4268" s="149" t="str">
        <f>iferror(vlookup(A4268,Maps!$A$2:$B$111,2,false),"")</f>
        <v>Spot 10 - Lost Woods</v>
      </c>
      <c r="C4268" s="7" t="s">
        <v>682</v>
      </c>
      <c r="D4268" s="7" t="s">
        <v>690</v>
      </c>
      <c r="E4268" s="7" t="s">
        <v>2513</v>
      </c>
      <c r="F4268" s="547" t="str">
        <f>iferror(vlookup(E4268,Rooms!$D$2:$E$621,2,false),"")</f>
        <v>Forest Stage Meadow</v>
      </c>
      <c r="G4268" s="5" t="s">
        <v>2950</v>
      </c>
      <c r="H4268" s="536" t="s">
        <v>6680</v>
      </c>
      <c r="I4268" s="536" t="str">
        <f>iferror(vlookup(G4268,Objects!$A$2:$D$403,4,false),"")</f>
        <v>Red-Haired Kokiri Girl</v>
      </c>
      <c r="J4268" s="537" t="s">
        <v>1073</v>
      </c>
    </row>
    <row r="4269">
      <c r="A4269" s="5" t="s">
        <v>566</v>
      </c>
      <c r="B4269" s="149" t="str">
        <f>iferror(vlookup(A4269,Maps!$A$2:$B$111,2,false),"")</f>
        <v>Spot 10 - Lost Woods</v>
      </c>
      <c r="C4269" s="7" t="s">
        <v>682</v>
      </c>
      <c r="D4269" s="7" t="s">
        <v>690</v>
      </c>
      <c r="E4269" s="7" t="s">
        <v>2513</v>
      </c>
      <c r="F4269" s="547" t="str">
        <f>iferror(vlookup(E4269,Rooms!$D$2:$E$621,2,false),"")</f>
        <v>Forest Stage Meadow</v>
      </c>
      <c r="G4269" s="5" t="s">
        <v>2947</v>
      </c>
      <c r="H4269" s="536" t="s">
        <v>6675</v>
      </c>
      <c r="I4269" s="536" t="str">
        <f>iferror(vlookup(G4269,Objects!$A$2:$D$403,4,false),"")</f>
        <v>Mido</v>
      </c>
      <c r="J4269" s="537" t="s">
        <v>1073</v>
      </c>
    </row>
    <row r="4270">
      <c r="A4270" s="5" t="s">
        <v>566</v>
      </c>
      <c r="B4270" s="149" t="str">
        <f>iferror(vlookup(A4270,Maps!$A$2:$B$111,2,false),"")</f>
        <v>Spot 10 - Lost Woods</v>
      </c>
      <c r="C4270" s="7" t="s">
        <v>682</v>
      </c>
      <c r="D4270" s="7" t="s">
        <v>690</v>
      </c>
      <c r="E4270" s="7" t="s">
        <v>2513</v>
      </c>
      <c r="F4270" s="547" t="str">
        <f>iferror(vlookup(E4270,Rooms!$D$2:$E$621,2,false),"")</f>
        <v>Forest Stage Meadow</v>
      </c>
      <c r="G4270" s="5" t="s">
        <v>709</v>
      </c>
      <c r="H4270" s="536" t="s">
        <v>6825</v>
      </c>
      <c r="I4270" s="536" t="str">
        <f>iferror(vlookup(G4270,Objects!$A$2:$D$403,4,false),"")</f>
        <v>Fado</v>
      </c>
      <c r="J4270" s="537" t="s">
        <v>1073</v>
      </c>
    </row>
    <row r="4271">
      <c r="A4271" s="5" t="s">
        <v>566</v>
      </c>
      <c r="B4271" s="149" t="str">
        <f>iferror(vlookup(A4271,Maps!$A$2:$B$111,2,false),"")</f>
        <v>Spot 10 - Lost Woods</v>
      </c>
      <c r="C4271" s="7" t="s">
        <v>682</v>
      </c>
      <c r="D4271" s="7" t="s">
        <v>690</v>
      </c>
      <c r="E4271" s="7" t="s">
        <v>2513</v>
      </c>
      <c r="F4271" s="547" t="str">
        <f>iferror(vlookup(E4271,Rooms!$D$2:$E$621,2,false),"")</f>
        <v>Forest Stage Meadow</v>
      </c>
      <c r="G4271" s="5" t="s">
        <v>699</v>
      </c>
      <c r="H4271" s="536" t="s">
        <v>6764</v>
      </c>
      <c r="I4271" s="536" t="str">
        <f>iferror(vlookup(G4271,Objects!$A$2:$D$403,4,false),"")</f>
        <v>Magic Bean Objects</v>
      </c>
      <c r="J4271" s="537" t="s">
        <v>1059</v>
      </c>
    </row>
    <row r="4272">
      <c r="A4272" s="5" t="s">
        <v>566</v>
      </c>
      <c r="B4272" s="149" t="str">
        <f>iferror(vlookup(A4272,Maps!$A$2:$B$111,2,false),"")</f>
        <v>Spot 10 - Lost Woods</v>
      </c>
      <c r="C4272" s="7" t="s">
        <v>682</v>
      </c>
      <c r="D4272" s="7" t="s">
        <v>690</v>
      </c>
      <c r="E4272" s="7" t="s">
        <v>2513</v>
      </c>
      <c r="F4272" s="547" t="str">
        <f>iferror(vlookup(E4272,Rooms!$D$2:$E$621,2,false),"")</f>
        <v>Forest Stage Meadow</v>
      </c>
      <c r="G4272" s="5" t="s">
        <v>3172</v>
      </c>
      <c r="H4272" s="536" t="s">
        <v>7011</v>
      </c>
      <c r="I4272" s="536" t="str">
        <f>iferror(vlookup(G4272,Objects!$A$2:$D$403,4,false),"")</f>
        <v>Gossip Stone</v>
      </c>
      <c r="J4272" s="537" t="s">
        <v>1073</v>
      </c>
    </row>
    <row r="4273">
      <c r="A4273" s="5" t="s">
        <v>566</v>
      </c>
      <c r="B4273" s="149" t="str">
        <f>iferror(vlookup(A4273,Maps!$A$2:$B$111,2,false),"")</f>
        <v>Spot 10 - Lost Woods</v>
      </c>
      <c r="C4273" s="7" t="s">
        <v>682</v>
      </c>
      <c r="D4273" s="7" t="s">
        <v>690</v>
      </c>
      <c r="E4273" s="7" t="s">
        <v>2513</v>
      </c>
      <c r="F4273" s="547" t="str">
        <f>iferror(vlookup(E4273,Rooms!$D$2:$E$621,2,false),"")</f>
        <v>Forest Stage Meadow</v>
      </c>
      <c r="G4273" s="5" t="s">
        <v>3020</v>
      </c>
      <c r="H4273" s="536" t="s">
        <v>6778</v>
      </c>
      <c r="I4273" s="536" t="str">
        <f>iferror(vlookup(G4273,Objects!$A$2:$D$403,4,false),"")</f>
        <v>Carpenter Boss's Son</v>
      </c>
      <c r="J4273" s="537" t="s">
        <v>1073</v>
      </c>
    </row>
    <row r="4274">
      <c r="A4274" s="5" t="s">
        <v>566</v>
      </c>
      <c r="B4274" s="149" t="str">
        <f>iferror(vlookup(A4274,Maps!$A$2:$B$111,2,false),"")</f>
        <v>Spot 10 - Lost Woods</v>
      </c>
      <c r="C4274" s="7" t="s">
        <v>682</v>
      </c>
      <c r="D4274" s="7" t="s">
        <v>690</v>
      </c>
      <c r="E4274" s="7" t="s">
        <v>2513</v>
      </c>
      <c r="F4274" s="547" t="str">
        <f>iferror(vlookup(E4274,Rooms!$D$2:$E$621,2,false),"")</f>
        <v>Forest Stage Meadow</v>
      </c>
      <c r="G4274" s="5" t="s">
        <v>265</v>
      </c>
      <c r="H4274" s="536" t="s">
        <v>6193</v>
      </c>
      <c r="I4274" s="536" t="str">
        <f>iferror(vlookup(G4274,Objects!$A$2:$D$403,4,false),"")</f>
        <v>Skulltulas &amp; Gold Skulltula Token</v>
      </c>
      <c r="J4274" s="537" t="s">
        <v>1059</v>
      </c>
    </row>
    <row r="4275">
      <c r="A4275" s="5" t="s">
        <v>566</v>
      </c>
      <c r="B4275" s="149" t="str">
        <f>iferror(vlookup(A4275,Maps!$A$2:$B$111,2,false),"")</f>
        <v>Spot 10 - Lost Woods</v>
      </c>
      <c r="C4275" s="7" t="s">
        <v>682</v>
      </c>
      <c r="D4275" s="7" t="s">
        <v>690</v>
      </c>
      <c r="E4275" s="7" t="s">
        <v>2513</v>
      </c>
      <c r="F4275" s="547" t="str">
        <f>iferror(vlookup(E4275,Rooms!$D$2:$E$621,2,false),"")</f>
        <v>Forest Stage Meadow</v>
      </c>
      <c r="G4275" s="5" t="s">
        <v>3113</v>
      </c>
      <c r="H4275" s="536" t="s">
        <v>6920</v>
      </c>
      <c r="I4275" s="536" t="str">
        <f>iferror(vlookup(G4275,Objects!$A$2:$D$403,4,false),"")</f>
        <v>Bombable Boulder</v>
      </c>
      <c r="J4275" s="537" t="s">
        <v>1073</v>
      </c>
    </row>
    <row r="4276">
      <c r="A4276" s="5" t="s">
        <v>566</v>
      </c>
      <c r="B4276" s="149" t="str">
        <f>iferror(vlookup(A4276,Maps!$A$2:$B$111,2,false),"")</f>
        <v>Spot 10 - Lost Woods</v>
      </c>
      <c r="C4276" s="7" t="s">
        <v>682</v>
      </c>
      <c r="D4276" s="7" t="s">
        <v>690</v>
      </c>
      <c r="E4276" s="7" t="s">
        <v>2513</v>
      </c>
      <c r="F4276" s="547" t="str">
        <f>iferror(vlookup(E4276,Rooms!$D$2:$E$621,2,false),"")</f>
        <v>Forest Stage Meadow</v>
      </c>
      <c r="G4276" s="5" t="s">
        <v>2876</v>
      </c>
      <c r="H4276" s="536" t="s">
        <v>6540</v>
      </c>
      <c r="I4276" s="536" t="str">
        <f>iferror(vlookup(G4276,Objects!$A$2:$D$403,4,false),"")</f>
        <v>Hylian &amp; Kokiri Animations</v>
      </c>
      <c r="J4276" s="537" t="s">
        <v>1073</v>
      </c>
    </row>
    <row r="4277">
      <c r="A4277" s="5" t="s">
        <v>566</v>
      </c>
      <c r="B4277" s="149" t="str">
        <f>iferror(vlookup(A4277,Maps!$A$2:$B$111,2,false),"")</f>
        <v>Spot 10 - Lost Woods</v>
      </c>
      <c r="C4277" s="7" t="s">
        <v>682</v>
      </c>
      <c r="D4277" s="7" t="s">
        <v>690</v>
      </c>
      <c r="E4277" s="7" t="s">
        <v>2513</v>
      </c>
      <c r="F4277" s="547" t="str">
        <f>iferror(vlookup(E4277,Rooms!$D$2:$E$621,2,false),"")</f>
        <v>Forest Stage Meadow</v>
      </c>
      <c r="G4277" s="5" t="s">
        <v>3059</v>
      </c>
      <c r="H4277" s="536" t="s">
        <v>6823</v>
      </c>
      <c r="I4277" s="536" t="str">
        <f>iferror(vlookup(G4277,Objects!$A$2:$D$403,4,false),"")</f>
        <v>Running Man</v>
      </c>
      <c r="J4277" s="537" t="s">
        <v>1073</v>
      </c>
    </row>
    <row r="4278">
      <c r="A4278" s="5" t="s">
        <v>566</v>
      </c>
      <c r="B4278" s="149" t="str">
        <f>iferror(vlookup(A4278,Maps!$A$2:$B$111,2,false),"")</f>
        <v>Spot 10 - Lost Woods</v>
      </c>
      <c r="C4278" s="7" t="s">
        <v>682</v>
      </c>
      <c r="D4278" s="7" t="s">
        <v>690</v>
      </c>
      <c r="E4278" s="7" t="s">
        <v>2513</v>
      </c>
      <c r="F4278" s="547" t="str">
        <f>iferror(vlookup(E4278,Rooms!$D$2:$E$621,2,false),"")</f>
        <v>Forest Stage Meadow</v>
      </c>
      <c r="G4278" s="5" t="s">
        <v>2969</v>
      </c>
      <c r="H4278" s="536" t="s">
        <v>6712</v>
      </c>
      <c r="I4278" s="536" t="str">
        <f>iferror(vlookup(G4278,Objects!$A$2:$D$403,4,false),"")</f>
        <v>Skull Kid</v>
      </c>
      <c r="J4278" s="537" t="s">
        <v>1073</v>
      </c>
    </row>
    <row r="4279">
      <c r="A4279" s="54"/>
      <c r="B4279" s="116" t="str">
        <f>iferror(vlookup(A4279,Maps!$A$2:$B$111,2,false),"")</f>
        <v/>
      </c>
      <c r="C4279" s="539"/>
      <c r="D4279" s="539"/>
      <c r="E4279" s="539"/>
      <c r="F4279" s="540" t="str">
        <f>iferror(vlookup(E4279,Rooms!$D$2:$E$621,2,false),"")</f>
        <v/>
      </c>
      <c r="G4279" s="539"/>
      <c r="H4279" s="541"/>
      <c r="I4279" s="541" t="str">
        <f>iferror(vlookup(G4279,Objects!$A$2:$D$403,4,false),"")</f>
        <v/>
      </c>
      <c r="J4279" s="542"/>
    </row>
    <row r="4280">
      <c r="A4280" s="5" t="s">
        <v>566</v>
      </c>
      <c r="B4280" s="149" t="str">
        <f>iferror(vlookup(A4280,Maps!$A$2:$B$111,2,false),"")</f>
        <v>Spot 10 - Lost Woods</v>
      </c>
      <c r="C4280" s="11" t="s">
        <v>14</v>
      </c>
      <c r="D4280" s="11" t="s">
        <v>692</v>
      </c>
      <c r="E4280" s="11" t="s">
        <v>2515</v>
      </c>
      <c r="F4280" s="538" t="str">
        <f>iferror(vlookup(E4280,Rooms!$D$2:$E$621,2,false),"")</f>
        <v>Boulder &amp; Grass Square</v>
      </c>
      <c r="G4280" s="5" t="s">
        <v>2969</v>
      </c>
      <c r="H4280" s="536" t="s">
        <v>6712</v>
      </c>
      <c r="I4280" s="536" t="str">
        <f>iferror(vlookup(G4280,Objects!$A$2:$D$403,4,false),"")</f>
        <v>Skull Kid</v>
      </c>
      <c r="J4280" s="537" t="s">
        <v>1073</v>
      </c>
    </row>
    <row r="4281">
      <c r="A4281" s="5" t="s">
        <v>566</v>
      </c>
      <c r="B4281" s="149" t="str">
        <f>iferror(vlookup(A4281,Maps!$A$2:$B$111,2,false),"")</f>
        <v>Spot 10 - Lost Woods</v>
      </c>
      <c r="C4281" s="7" t="s">
        <v>14</v>
      </c>
      <c r="D4281" s="7" t="s">
        <v>692</v>
      </c>
      <c r="E4281" s="7" t="s">
        <v>2515</v>
      </c>
      <c r="F4281" s="547" t="str">
        <f>iferror(vlookup(E4281,Rooms!$D$2:$E$621,2,false),"")</f>
        <v>Boulder &amp; Grass Square</v>
      </c>
      <c r="G4281" s="5" t="s">
        <v>3122</v>
      </c>
      <c r="H4281" s="536" t="s">
        <v>6932</v>
      </c>
      <c r="I4281" s="536" t="str">
        <f>iferror(vlookup(G4281,Objects!$A$2:$D$403,4,false),"")</f>
        <v>Business Scrub</v>
      </c>
      <c r="J4281" s="537" t="s">
        <v>1073</v>
      </c>
    </row>
    <row r="4282">
      <c r="A4282" s="5" t="s">
        <v>566</v>
      </c>
      <c r="B4282" s="149" t="str">
        <f>iferror(vlookup(A4282,Maps!$A$2:$B$111,2,false),"")</f>
        <v>Spot 10 - Lost Woods</v>
      </c>
      <c r="C4282" s="7" t="s">
        <v>14</v>
      </c>
      <c r="D4282" s="7" t="s">
        <v>692</v>
      </c>
      <c r="E4282" s="7" t="s">
        <v>2515</v>
      </c>
      <c r="F4282" s="547" t="str">
        <f>iferror(vlookup(E4282,Rooms!$D$2:$E$621,2,false),"")</f>
        <v>Boulder &amp; Grass Square</v>
      </c>
      <c r="G4282" s="5" t="s">
        <v>3138</v>
      </c>
      <c r="H4282" s="536" t="s">
        <v>6953</v>
      </c>
      <c r="I4282" s="536" t="str">
        <f>iferror(vlookup(G4282,Objects!$A$2:$D$403,4,false),"")</f>
        <v>Forest Stage Patron</v>
      </c>
      <c r="J4282" s="537" t="s">
        <v>1073</v>
      </c>
    </row>
    <row r="4283">
      <c r="A4283" s="5" t="s">
        <v>566</v>
      </c>
      <c r="B4283" s="149" t="str">
        <f>iferror(vlookup(A4283,Maps!$A$2:$B$111,2,false),"")</f>
        <v>Spot 10 - Lost Woods</v>
      </c>
      <c r="C4283" s="7" t="s">
        <v>14</v>
      </c>
      <c r="D4283" s="7" t="s">
        <v>692</v>
      </c>
      <c r="E4283" s="7" t="s">
        <v>2515</v>
      </c>
      <c r="F4283" s="547" t="str">
        <f>iferror(vlookup(E4283,Rooms!$D$2:$E$621,2,false),"")</f>
        <v>Boulder &amp; Grass Square</v>
      </c>
      <c r="G4283" s="5" t="s">
        <v>697</v>
      </c>
      <c r="H4283" s="536" t="s">
        <v>6743</v>
      </c>
      <c r="I4283" s="536" t="str">
        <f>iferror(vlookup(G4283,Objects!$A$2:$D$403,4,false),"")</f>
        <v>Minigame Points</v>
      </c>
      <c r="J4283" s="537" t="s">
        <v>1073</v>
      </c>
    </row>
    <row r="4284">
      <c r="A4284" s="5" t="s">
        <v>566</v>
      </c>
      <c r="B4284" s="149" t="str">
        <f>iferror(vlookup(A4284,Maps!$A$2:$B$111,2,false),"")</f>
        <v>Spot 10 - Lost Woods</v>
      </c>
      <c r="C4284" s="7" t="s">
        <v>14</v>
      </c>
      <c r="D4284" s="7" t="s">
        <v>692</v>
      </c>
      <c r="E4284" s="7" t="s">
        <v>2515</v>
      </c>
      <c r="F4284" s="547" t="str">
        <f>iferror(vlookup(E4284,Rooms!$D$2:$E$621,2,false),"")</f>
        <v>Boulder &amp; Grass Square</v>
      </c>
      <c r="G4284" s="5" t="s">
        <v>3034</v>
      </c>
      <c r="H4284" s="536" t="s">
        <v>6797</v>
      </c>
      <c r="I4284" s="536" t="str">
        <f>iferror(vlookup(G4284,Objects!$A$2:$D$403,4,false),"")</f>
        <v>Kaepora Gaebora</v>
      </c>
      <c r="J4284" s="537" t="s">
        <v>1073</v>
      </c>
    </row>
    <row r="4285">
      <c r="A4285" s="5" t="s">
        <v>566</v>
      </c>
      <c r="B4285" s="149" t="str">
        <f>iferror(vlookup(A4285,Maps!$A$2:$B$111,2,false),"")</f>
        <v>Spot 10 - Lost Woods</v>
      </c>
      <c r="C4285" s="7" t="s">
        <v>14</v>
      </c>
      <c r="D4285" s="7" t="s">
        <v>692</v>
      </c>
      <c r="E4285" s="7" t="s">
        <v>2515</v>
      </c>
      <c r="F4285" s="547" t="str">
        <f>iferror(vlookup(E4285,Rooms!$D$2:$E$621,2,false),"")</f>
        <v>Boulder &amp; Grass Square</v>
      </c>
      <c r="G4285" s="5" t="s">
        <v>699</v>
      </c>
      <c r="H4285" s="536" t="s">
        <v>6764</v>
      </c>
      <c r="I4285" s="536" t="str">
        <f>iferror(vlookup(G4285,Objects!$A$2:$D$403,4,false),"")</f>
        <v>Magic Bean Objects</v>
      </c>
      <c r="J4285" s="537" t="s">
        <v>1073</v>
      </c>
    </row>
    <row r="4286">
      <c r="A4286" s="5" t="s">
        <v>566</v>
      </c>
      <c r="B4286" s="149" t="str">
        <f>iferror(vlookup(A4286,Maps!$A$2:$B$111,2,false),"")</f>
        <v>Spot 10 - Lost Woods</v>
      </c>
      <c r="C4286" s="7" t="s">
        <v>14</v>
      </c>
      <c r="D4286" s="7" t="s">
        <v>692</v>
      </c>
      <c r="E4286" s="7" t="s">
        <v>2515</v>
      </c>
      <c r="F4286" s="547" t="str">
        <f>iferror(vlookup(E4286,Rooms!$D$2:$E$621,2,false),"")</f>
        <v>Boulder &amp; Grass Square</v>
      </c>
      <c r="G4286" s="5" t="s">
        <v>3113</v>
      </c>
      <c r="H4286" s="536" t="s">
        <v>6920</v>
      </c>
      <c r="I4286" s="536" t="str">
        <f>iferror(vlookup(G4286,Objects!$A$2:$D$403,4,false),"")</f>
        <v>Bombable Boulder</v>
      </c>
      <c r="J4286" s="537" t="s">
        <v>1059</v>
      </c>
    </row>
    <row r="4287">
      <c r="A4287" s="5" t="s">
        <v>566</v>
      </c>
      <c r="B4287" s="149" t="str">
        <f>iferror(vlookup(A4287,Maps!$A$2:$B$111,2,false),"")</f>
        <v>Spot 10 - Lost Woods</v>
      </c>
      <c r="C4287" s="7" t="s">
        <v>14</v>
      </c>
      <c r="D4287" s="7" t="s">
        <v>692</v>
      </c>
      <c r="E4287" s="7" t="s">
        <v>2515</v>
      </c>
      <c r="F4287" s="547" t="str">
        <f>iferror(vlookup(E4287,Rooms!$D$2:$E$621,2,false),"")</f>
        <v>Boulder &amp; Grass Square</v>
      </c>
      <c r="G4287" s="5" t="s">
        <v>3172</v>
      </c>
      <c r="H4287" s="536" t="s">
        <v>7011</v>
      </c>
      <c r="I4287" s="536" t="str">
        <f>iferror(vlookup(G4287,Objects!$A$2:$D$403,4,false),"")</f>
        <v>Gossip Stone</v>
      </c>
      <c r="J4287" s="537" t="s">
        <v>1073</v>
      </c>
    </row>
    <row r="4288">
      <c r="A4288" s="5" t="s">
        <v>566</v>
      </c>
      <c r="B4288" s="149" t="str">
        <f>iferror(vlookup(A4288,Maps!$A$2:$B$111,2,false),"")</f>
        <v>Spot 10 - Lost Woods</v>
      </c>
      <c r="C4288" s="7" t="s">
        <v>14</v>
      </c>
      <c r="D4288" s="7" t="s">
        <v>692</v>
      </c>
      <c r="E4288" s="7" t="s">
        <v>2515</v>
      </c>
      <c r="F4288" s="547" t="str">
        <f>iferror(vlookup(E4288,Rooms!$D$2:$E$621,2,false),"")</f>
        <v>Boulder &amp; Grass Square</v>
      </c>
      <c r="G4288" s="5" t="s">
        <v>3115</v>
      </c>
      <c r="H4288" s="536" t="s">
        <v>6922</v>
      </c>
      <c r="I4288" s="536" t="str">
        <f>iferror(vlookup(G4288,Objects!$A$2:$D$403,4,false),"")</f>
        <v>Hint-Giving Deku Scrub</v>
      </c>
      <c r="J4288" s="537" t="s">
        <v>1073</v>
      </c>
    </row>
    <row r="4289">
      <c r="A4289" s="5" t="s">
        <v>566</v>
      </c>
      <c r="B4289" s="149" t="str">
        <f>iferror(vlookup(A4289,Maps!$A$2:$B$111,2,false),"")</f>
        <v>Spot 10 - Lost Woods</v>
      </c>
      <c r="C4289" s="7" t="s">
        <v>14</v>
      </c>
      <c r="D4289" s="7" t="s">
        <v>692</v>
      </c>
      <c r="E4289" s="7" t="s">
        <v>2515</v>
      </c>
      <c r="F4289" s="547" t="str">
        <f>iferror(vlookup(E4289,Rooms!$D$2:$E$621,2,false),"")</f>
        <v>Boulder &amp; Grass Square</v>
      </c>
      <c r="G4289" s="5" t="s">
        <v>3154</v>
      </c>
      <c r="H4289" s="536" t="s">
        <v>6979</v>
      </c>
      <c r="I4289" s="536" t="str">
        <f>iferror(vlookup(G4289,Objects!$A$2:$D$403,4,false),"")</f>
        <v>Item Model - Bullet Bags</v>
      </c>
      <c r="J4289" s="537" t="s">
        <v>1073</v>
      </c>
    </row>
    <row r="4290">
      <c r="A4290" s="5" t="s">
        <v>566</v>
      </c>
      <c r="B4290" s="149" t="str">
        <f>iferror(vlookup(A4290,Maps!$A$2:$B$111,2,false),"")</f>
        <v>Spot 10 - Lost Woods</v>
      </c>
      <c r="C4290" s="7" t="s">
        <v>14</v>
      </c>
      <c r="D4290" s="7" t="s">
        <v>692</v>
      </c>
      <c r="E4290" s="7" t="s">
        <v>2515</v>
      </c>
      <c r="F4290" s="547" t="str">
        <f>iferror(vlookup(E4290,Rooms!$D$2:$E$621,2,false),"")</f>
        <v>Boulder &amp; Grass Square</v>
      </c>
      <c r="G4290" s="5" t="s">
        <v>265</v>
      </c>
      <c r="H4290" s="536" t="s">
        <v>6193</v>
      </c>
      <c r="I4290" s="536" t="str">
        <f>iferror(vlookup(G4290,Objects!$A$2:$D$403,4,false),"")</f>
        <v>Skulltulas &amp; Gold Skulltula Token</v>
      </c>
      <c r="J4290" s="537" t="s">
        <v>1073</v>
      </c>
    </row>
    <row r="4291">
      <c r="A4291" s="54"/>
      <c r="B4291" s="116" t="str">
        <f>iferror(vlookup(A4291,Maps!$A$2:$B$111,2,false),"")</f>
        <v/>
      </c>
      <c r="C4291" s="539"/>
      <c r="D4291" s="539"/>
      <c r="E4291" s="539"/>
      <c r="F4291" s="540" t="str">
        <f>iferror(vlookup(E4291,Rooms!$D$2:$E$621,2,false),"")</f>
        <v/>
      </c>
      <c r="G4291" s="539"/>
      <c r="H4291" s="541"/>
      <c r="I4291" s="541" t="str">
        <f>iferror(vlookup(G4291,Objects!$A$2:$D$403,4,false),"")</f>
        <v/>
      </c>
      <c r="J4291" s="542"/>
    </row>
    <row r="4292">
      <c r="A4292" s="5" t="s">
        <v>566</v>
      </c>
      <c r="B4292" s="149" t="str">
        <f>iferror(vlookup(A4292,Maps!$A$2:$B$111,2,false),"")</f>
        <v>Spot 10 - Lost Woods</v>
      </c>
      <c r="C4292" s="11" t="s">
        <v>682</v>
      </c>
      <c r="D4292" s="11" t="s">
        <v>692</v>
      </c>
      <c r="E4292" s="11" t="s">
        <v>2515</v>
      </c>
      <c r="F4292" s="538" t="str">
        <f>iferror(vlookup(E4292,Rooms!$D$2:$E$621,2,false),"")</f>
        <v>Boulder &amp; Grass Square</v>
      </c>
      <c r="G4292" s="5" t="s">
        <v>689</v>
      </c>
      <c r="H4292" s="536" t="s">
        <v>6677</v>
      </c>
      <c r="I4292" s="536" t="str">
        <f>iferror(vlookup(G4292,Objects!$A$2:$D$403,4,false),"")</f>
        <v>Red-Haired Kokiri Boy</v>
      </c>
      <c r="J4292" s="537" t="s">
        <v>1073</v>
      </c>
    </row>
    <row r="4293">
      <c r="A4293" s="5" t="s">
        <v>566</v>
      </c>
      <c r="B4293" s="149" t="str">
        <f>iferror(vlookup(A4293,Maps!$A$2:$B$111,2,false),"")</f>
        <v>Spot 10 - Lost Woods</v>
      </c>
      <c r="C4293" s="7" t="s">
        <v>682</v>
      </c>
      <c r="D4293" s="7" t="s">
        <v>692</v>
      </c>
      <c r="E4293" s="7" t="s">
        <v>2515</v>
      </c>
      <c r="F4293" s="547" t="str">
        <f>iferror(vlookup(E4293,Rooms!$D$2:$E$621,2,false),"")</f>
        <v>Boulder &amp; Grass Square</v>
      </c>
      <c r="G4293" s="5" t="s">
        <v>2950</v>
      </c>
      <c r="H4293" s="536" t="s">
        <v>6680</v>
      </c>
      <c r="I4293" s="536" t="str">
        <f>iferror(vlookup(G4293,Objects!$A$2:$D$403,4,false),"")</f>
        <v>Red-Haired Kokiri Girl</v>
      </c>
      <c r="J4293" s="537" t="s">
        <v>1073</v>
      </c>
    </row>
    <row r="4294">
      <c r="A4294" s="5" t="s">
        <v>566</v>
      </c>
      <c r="B4294" s="149" t="str">
        <f>iferror(vlookup(A4294,Maps!$A$2:$B$111,2,false),"")</f>
        <v>Spot 10 - Lost Woods</v>
      </c>
      <c r="C4294" s="7" t="s">
        <v>682</v>
      </c>
      <c r="D4294" s="7" t="s">
        <v>692</v>
      </c>
      <c r="E4294" s="7" t="s">
        <v>2515</v>
      </c>
      <c r="F4294" s="547" t="str">
        <f>iferror(vlookup(E4294,Rooms!$D$2:$E$621,2,false),"")</f>
        <v>Boulder &amp; Grass Square</v>
      </c>
      <c r="G4294" s="5" t="s">
        <v>2947</v>
      </c>
      <c r="H4294" s="536" t="s">
        <v>6675</v>
      </c>
      <c r="I4294" s="536" t="str">
        <f>iferror(vlookup(G4294,Objects!$A$2:$D$403,4,false),"")</f>
        <v>Mido</v>
      </c>
      <c r="J4294" s="537" t="s">
        <v>1073</v>
      </c>
    </row>
    <row r="4295">
      <c r="A4295" s="5" t="s">
        <v>566</v>
      </c>
      <c r="B4295" s="149" t="str">
        <f>iferror(vlookup(A4295,Maps!$A$2:$B$111,2,false),"")</f>
        <v>Spot 10 - Lost Woods</v>
      </c>
      <c r="C4295" s="7" t="s">
        <v>682</v>
      </c>
      <c r="D4295" s="7" t="s">
        <v>692</v>
      </c>
      <c r="E4295" s="7" t="s">
        <v>2515</v>
      </c>
      <c r="F4295" s="547" t="str">
        <f>iferror(vlookup(E4295,Rooms!$D$2:$E$621,2,false),"")</f>
        <v>Boulder &amp; Grass Square</v>
      </c>
      <c r="G4295" s="5" t="s">
        <v>709</v>
      </c>
      <c r="H4295" s="536" t="s">
        <v>6825</v>
      </c>
      <c r="I4295" s="536" t="str">
        <f>iferror(vlookup(G4295,Objects!$A$2:$D$403,4,false),"")</f>
        <v>Fado</v>
      </c>
      <c r="J4295" s="537" t="s">
        <v>1073</v>
      </c>
    </row>
    <row r="4296">
      <c r="A4296" s="5" t="s">
        <v>566</v>
      </c>
      <c r="B4296" s="149" t="str">
        <f>iferror(vlookup(A4296,Maps!$A$2:$B$111,2,false),"")</f>
        <v>Spot 10 - Lost Woods</v>
      </c>
      <c r="C4296" s="7" t="s">
        <v>682</v>
      </c>
      <c r="D4296" s="7" t="s">
        <v>692</v>
      </c>
      <c r="E4296" s="7" t="s">
        <v>2515</v>
      </c>
      <c r="F4296" s="547" t="str">
        <f>iferror(vlookup(E4296,Rooms!$D$2:$E$621,2,false),"")</f>
        <v>Boulder &amp; Grass Square</v>
      </c>
      <c r="G4296" s="5" t="s">
        <v>699</v>
      </c>
      <c r="H4296" s="536" t="s">
        <v>6764</v>
      </c>
      <c r="I4296" s="536" t="str">
        <f>iferror(vlookup(G4296,Objects!$A$2:$D$403,4,false),"")</f>
        <v>Magic Bean Objects</v>
      </c>
      <c r="J4296" s="537" t="s">
        <v>1073</v>
      </c>
    </row>
    <row r="4297">
      <c r="A4297" s="5" t="s">
        <v>566</v>
      </c>
      <c r="B4297" s="149" t="str">
        <f>iferror(vlookup(A4297,Maps!$A$2:$B$111,2,false),"")</f>
        <v>Spot 10 - Lost Woods</v>
      </c>
      <c r="C4297" s="7" t="s">
        <v>682</v>
      </c>
      <c r="D4297" s="7" t="s">
        <v>692</v>
      </c>
      <c r="E4297" s="7" t="s">
        <v>2515</v>
      </c>
      <c r="F4297" s="547" t="str">
        <f>iferror(vlookup(E4297,Rooms!$D$2:$E$621,2,false),"")</f>
        <v>Boulder &amp; Grass Square</v>
      </c>
      <c r="G4297" s="5" t="s">
        <v>3172</v>
      </c>
      <c r="H4297" s="536" t="s">
        <v>7011</v>
      </c>
      <c r="I4297" s="536" t="str">
        <f>iferror(vlookup(G4297,Objects!$A$2:$D$403,4,false),"")</f>
        <v>Gossip Stone</v>
      </c>
      <c r="J4297" s="537" t="s">
        <v>1073</v>
      </c>
    </row>
    <row r="4298">
      <c r="A4298" s="5" t="s">
        <v>566</v>
      </c>
      <c r="B4298" s="149" t="str">
        <f>iferror(vlookup(A4298,Maps!$A$2:$B$111,2,false),"")</f>
        <v>Spot 10 - Lost Woods</v>
      </c>
      <c r="C4298" s="7" t="s">
        <v>682</v>
      </c>
      <c r="D4298" s="7" t="s">
        <v>692</v>
      </c>
      <c r="E4298" s="7" t="s">
        <v>2515</v>
      </c>
      <c r="F4298" s="547" t="str">
        <f>iferror(vlookup(E4298,Rooms!$D$2:$E$621,2,false),"")</f>
        <v>Boulder &amp; Grass Square</v>
      </c>
      <c r="G4298" s="5" t="s">
        <v>3020</v>
      </c>
      <c r="H4298" s="536" t="s">
        <v>6778</v>
      </c>
      <c r="I4298" s="536" t="str">
        <f>iferror(vlookup(G4298,Objects!$A$2:$D$403,4,false),"")</f>
        <v>Carpenter Boss's Son</v>
      </c>
      <c r="J4298" s="537" t="s">
        <v>1073</v>
      </c>
    </row>
    <row r="4299">
      <c r="A4299" s="5" t="s">
        <v>566</v>
      </c>
      <c r="B4299" s="149" t="str">
        <f>iferror(vlookup(A4299,Maps!$A$2:$B$111,2,false),"")</f>
        <v>Spot 10 - Lost Woods</v>
      </c>
      <c r="C4299" s="7" t="s">
        <v>682</v>
      </c>
      <c r="D4299" s="7" t="s">
        <v>692</v>
      </c>
      <c r="E4299" s="7" t="s">
        <v>2515</v>
      </c>
      <c r="F4299" s="547" t="str">
        <f>iferror(vlookup(E4299,Rooms!$D$2:$E$621,2,false),"")</f>
        <v>Boulder &amp; Grass Square</v>
      </c>
      <c r="G4299" s="5" t="s">
        <v>265</v>
      </c>
      <c r="H4299" s="536" t="s">
        <v>6193</v>
      </c>
      <c r="I4299" s="536" t="str">
        <f>iferror(vlookup(G4299,Objects!$A$2:$D$403,4,false),"")</f>
        <v>Skulltulas &amp; Gold Skulltula Token</v>
      </c>
      <c r="J4299" s="537" t="s">
        <v>1073</v>
      </c>
    </row>
    <row r="4300">
      <c r="A4300" s="5" t="s">
        <v>566</v>
      </c>
      <c r="B4300" s="149" t="str">
        <f>iferror(vlookup(A4300,Maps!$A$2:$B$111,2,false),"")</f>
        <v>Spot 10 - Lost Woods</v>
      </c>
      <c r="C4300" s="7" t="s">
        <v>682</v>
      </c>
      <c r="D4300" s="7" t="s">
        <v>692</v>
      </c>
      <c r="E4300" s="7" t="s">
        <v>2515</v>
      </c>
      <c r="F4300" s="547" t="str">
        <f>iferror(vlookup(E4300,Rooms!$D$2:$E$621,2,false),"")</f>
        <v>Boulder &amp; Grass Square</v>
      </c>
      <c r="G4300" s="5" t="s">
        <v>3113</v>
      </c>
      <c r="H4300" s="536" t="s">
        <v>6920</v>
      </c>
      <c r="I4300" s="536" t="str">
        <f>iferror(vlookup(G4300,Objects!$A$2:$D$403,4,false),"")</f>
        <v>Bombable Boulder</v>
      </c>
      <c r="J4300" s="537" t="s">
        <v>1059</v>
      </c>
    </row>
    <row r="4301">
      <c r="A4301" s="5" t="s">
        <v>566</v>
      </c>
      <c r="B4301" s="149" t="str">
        <f>iferror(vlookup(A4301,Maps!$A$2:$B$111,2,false),"")</f>
        <v>Spot 10 - Lost Woods</v>
      </c>
      <c r="C4301" s="7" t="s">
        <v>682</v>
      </c>
      <c r="D4301" s="7" t="s">
        <v>692</v>
      </c>
      <c r="E4301" s="7" t="s">
        <v>2515</v>
      </c>
      <c r="F4301" s="547" t="str">
        <f>iferror(vlookup(E4301,Rooms!$D$2:$E$621,2,false),"")</f>
        <v>Boulder &amp; Grass Square</v>
      </c>
      <c r="G4301" s="5" t="s">
        <v>2876</v>
      </c>
      <c r="H4301" s="536" t="s">
        <v>6540</v>
      </c>
      <c r="I4301" s="536" t="str">
        <f>iferror(vlookup(G4301,Objects!$A$2:$D$403,4,false),"")</f>
        <v>Hylian &amp; Kokiri Animations</v>
      </c>
      <c r="J4301" s="537" t="s">
        <v>1073</v>
      </c>
    </row>
    <row r="4302">
      <c r="A4302" s="5" t="s">
        <v>566</v>
      </c>
      <c r="B4302" s="149" t="str">
        <f>iferror(vlookup(A4302,Maps!$A$2:$B$111,2,false),"")</f>
        <v>Spot 10 - Lost Woods</v>
      </c>
      <c r="C4302" s="7" t="s">
        <v>682</v>
      </c>
      <c r="D4302" s="7" t="s">
        <v>692</v>
      </c>
      <c r="E4302" s="7" t="s">
        <v>2515</v>
      </c>
      <c r="F4302" s="547" t="str">
        <f>iferror(vlookup(E4302,Rooms!$D$2:$E$621,2,false),"")</f>
        <v>Boulder &amp; Grass Square</v>
      </c>
      <c r="G4302" s="5" t="s">
        <v>3059</v>
      </c>
      <c r="H4302" s="536" t="s">
        <v>6823</v>
      </c>
      <c r="I4302" s="536" t="str">
        <f>iferror(vlookup(G4302,Objects!$A$2:$D$403,4,false),"")</f>
        <v>Running Man</v>
      </c>
      <c r="J4302" s="537" t="s">
        <v>1073</v>
      </c>
    </row>
    <row r="4303">
      <c r="A4303" s="5" t="s">
        <v>566</v>
      </c>
      <c r="B4303" s="149" t="str">
        <f>iferror(vlookup(A4303,Maps!$A$2:$B$111,2,false),"")</f>
        <v>Spot 10 - Lost Woods</v>
      </c>
      <c r="C4303" s="7" t="s">
        <v>682</v>
      </c>
      <c r="D4303" s="7" t="s">
        <v>692</v>
      </c>
      <c r="E4303" s="7" t="s">
        <v>2515</v>
      </c>
      <c r="F4303" s="547" t="str">
        <f>iferror(vlookup(E4303,Rooms!$D$2:$E$621,2,false),"")</f>
        <v>Boulder &amp; Grass Square</v>
      </c>
      <c r="G4303" s="5" t="s">
        <v>2969</v>
      </c>
      <c r="H4303" s="536" t="s">
        <v>6712</v>
      </c>
      <c r="I4303" s="536" t="str">
        <f>iferror(vlookup(G4303,Objects!$A$2:$D$403,4,false),"")</f>
        <v>Skull Kid</v>
      </c>
      <c r="J4303" s="537" t="s">
        <v>1073</v>
      </c>
    </row>
    <row r="4304">
      <c r="A4304" s="54"/>
      <c r="B4304" s="116" t="str">
        <f>iferror(vlookup(A4304,Maps!$A$2:$B$111,2,false),"")</f>
        <v/>
      </c>
      <c r="C4304" s="539"/>
      <c r="D4304" s="539"/>
      <c r="E4304" s="539"/>
      <c r="F4304" s="540" t="str">
        <f>iferror(vlookup(E4304,Rooms!$D$2:$E$621,2,false),"")</f>
        <v/>
      </c>
      <c r="G4304" s="539"/>
      <c r="H4304" s="541"/>
      <c r="I4304" s="541" t="str">
        <f>iferror(vlookup(G4304,Objects!$A$2:$D$403,4,false),"")</f>
        <v/>
      </c>
      <c r="J4304" s="542"/>
    </row>
    <row r="4305">
      <c r="A4305" s="5" t="s">
        <v>566</v>
      </c>
      <c r="B4305" s="149" t="str">
        <f>iferror(vlookup(A4305,Maps!$A$2:$B$111,2,false),"")</f>
        <v>Spot 10 - Lost Woods</v>
      </c>
      <c r="C4305" s="11" t="s">
        <v>14</v>
      </c>
      <c r="D4305" s="11" t="s">
        <v>694</v>
      </c>
      <c r="E4305" s="11" t="s">
        <v>2517</v>
      </c>
      <c r="F4305" s="538" t="str">
        <f>iferror(vlookup(E4305,Rooms!$D$2:$E$621,2,false),"")</f>
        <v>Sacred Forest Square</v>
      </c>
      <c r="G4305" s="5" t="s">
        <v>2969</v>
      </c>
      <c r="H4305" s="536" t="s">
        <v>6712</v>
      </c>
      <c r="I4305" s="536" t="str">
        <f>iferror(vlookup(G4305,Objects!$A$2:$D$403,4,false),"")</f>
        <v>Skull Kid</v>
      </c>
      <c r="J4305" s="537" t="s">
        <v>1073</v>
      </c>
    </row>
    <row r="4306">
      <c r="A4306" s="5" t="s">
        <v>566</v>
      </c>
      <c r="B4306" s="149" t="str">
        <f>iferror(vlookup(A4306,Maps!$A$2:$B$111,2,false),"")</f>
        <v>Spot 10 - Lost Woods</v>
      </c>
      <c r="C4306" s="7" t="s">
        <v>14</v>
      </c>
      <c r="D4306" s="7" t="s">
        <v>694</v>
      </c>
      <c r="E4306" s="7" t="s">
        <v>2517</v>
      </c>
      <c r="F4306" s="547" t="str">
        <f>iferror(vlookup(E4306,Rooms!$D$2:$E$621,2,false),"")</f>
        <v>Sacred Forest Square</v>
      </c>
      <c r="G4306" s="5" t="s">
        <v>3122</v>
      </c>
      <c r="H4306" s="536" t="s">
        <v>6932</v>
      </c>
      <c r="I4306" s="536" t="str">
        <f>iferror(vlookup(G4306,Objects!$A$2:$D$403,4,false),"")</f>
        <v>Business Scrub</v>
      </c>
      <c r="J4306" s="537" t="s">
        <v>1073</v>
      </c>
    </row>
    <row r="4307">
      <c r="A4307" s="5" t="s">
        <v>566</v>
      </c>
      <c r="B4307" s="149" t="str">
        <f>iferror(vlookup(A4307,Maps!$A$2:$B$111,2,false),"")</f>
        <v>Spot 10 - Lost Woods</v>
      </c>
      <c r="C4307" s="7" t="s">
        <v>14</v>
      </c>
      <c r="D4307" s="7" t="s">
        <v>694</v>
      </c>
      <c r="E4307" s="7" t="s">
        <v>2517</v>
      </c>
      <c r="F4307" s="547" t="str">
        <f>iferror(vlookup(E4307,Rooms!$D$2:$E$621,2,false),"")</f>
        <v>Sacred Forest Square</v>
      </c>
      <c r="G4307" s="5" t="s">
        <v>3138</v>
      </c>
      <c r="H4307" s="536" t="s">
        <v>6953</v>
      </c>
      <c r="I4307" s="536" t="str">
        <f>iferror(vlookup(G4307,Objects!$A$2:$D$403,4,false),"")</f>
        <v>Forest Stage Patron</v>
      </c>
      <c r="J4307" s="537" t="s">
        <v>1073</v>
      </c>
    </row>
    <row r="4308">
      <c r="A4308" s="5" t="s">
        <v>566</v>
      </c>
      <c r="B4308" s="149" t="str">
        <f>iferror(vlookup(A4308,Maps!$A$2:$B$111,2,false),"")</f>
        <v>Spot 10 - Lost Woods</v>
      </c>
      <c r="C4308" s="7" t="s">
        <v>14</v>
      </c>
      <c r="D4308" s="7" t="s">
        <v>694</v>
      </c>
      <c r="E4308" s="7" t="s">
        <v>2517</v>
      </c>
      <c r="F4308" s="547" t="str">
        <f>iferror(vlookup(E4308,Rooms!$D$2:$E$621,2,false),"")</f>
        <v>Sacred Forest Square</v>
      </c>
      <c r="G4308" s="5" t="s">
        <v>697</v>
      </c>
      <c r="H4308" s="536" t="s">
        <v>6743</v>
      </c>
      <c r="I4308" s="536" t="str">
        <f>iferror(vlookup(G4308,Objects!$A$2:$D$403,4,false),"")</f>
        <v>Minigame Points</v>
      </c>
      <c r="J4308" s="537" t="s">
        <v>1073</v>
      </c>
    </row>
    <row r="4309">
      <c r="A4309" s="5" t="s">
        <v>566</v>
      </c>
      <c r="B4309" s="149" t="str">
        <f>iferror(vlookup(A4309,Maps!$A$2:$B$111,2,false),"")</f>
        <v>Spot 10 - Lost Woods</v>
      </c>
      <c r="C4309" s="7" t="s">
        <v>14</v>
      </c>
      <c r="D4309" s="7" t="s">
        <v>694</v>
      </c>
      <c r="E4309" s="7" t="s">
        <v>2517</v>
      </c>
      <c r="F4309" s="547" t="str">
        <f>iferror(vlookup(E4309,Rooms!$D$2:$E$621,2,false),"")</f>
        <v>Sacred Forest Square</v>
      </c>
      <c r="G4309" s="5" t="s">
        <v>3034</v>
      </c>
      <c r="H4309" s="536" t="s">
        <v>6797</v>
      </c>
      <c r="I4309" s="536" t="str">
        <f>iferror(vlookup(G4309,Objects!$A$2:$D$403,4,false),"")</f>
        <v>Kaepora Gaebora</v>
      </c>
      <c r="J4309" s="562" t="s">
        <v>1059</v>
      </c>
    </row>
    <row r="4310">
      <c r="A4310" s="5" t="s">
        <v>566</v>
      </c>
      <c r="B4310" s="149" t="str">
        <f>iferror(vlookup(A4310,Maps!$A$2:$B$111,2,false),"")</f>
        <v>Spot 10 - Lost Woods</v>
      </c>
      <c r="C4310" s="7" t="s">
        <v>14</v>
      </c>
      <c r="D4310" s="7" t="s">
        <v>694</v>
      </c>
      <c r="E4310" s="7" t="s">
        <v>2517</v>
      </c>
      <c r="F4310" s="547" t="str">
        <f>iferror(vlookup(E4310,Rooms!$D$2:$E$621,2,false),"")</f>
        <v>Sacred Forest Square</v>
      </c>
      <c r="G4310" s="5" t="s">
        <v>699</v>
      </c>
      <c r="H4310" s="536" t="s">
        <v>6764</v>
      </c>
      <c r="I4310" s="536" t="str">
        <f>iferror(vlookup(G4310,Objects!$A$2:$D$403,4,false),"")</f>
        <v>Magic Bean Objects</v>
      </c>
      <c r="J4310" s="537" t="s">
        <v>1073</v>
      </c>
    </row>
    <row r="4311">
      <c r="A4311" s="5" t="s">
        <v>566</v>
      </c>
      <c r="B4311" s="149" t="str">
        <f>iferror(vlookup(A4311,Maps!$A$2:$B$111,2,false),"")</f>
        <v>Spot 10 - Lost Woods</v>
      </c>
      <c r="C4311" s="7" t="s">
        <v>14</v>
      </c>
      <c r="D4311" s="7" t="s">
        <v>694</v>
      </c>
      <c r="E4311" s="7" t="s">
        <v>2517</v>
      </c>
      <c r="F4311" s="547" t="str">
        <f>iferror(vlookup(E4311,Rooms!$D$2:$E$621,2,false),"")</f>
        <v>Sacred Forest Square</v>
      </c>
      <c r="G4311" s="5" t="s">
        <v>3113</v>
      </c>
      <c r="H4311" s="536" t="s">
        <v>6920</v>
      </c>
      <c r="I4311" s="536" t="str">
        <f>iferror(vlookup(G4311,Objects!$A$2:$D$403,4,false),"")</f>
        <v>Bombable Boulder</v>
      </c>
      <c r="J4311" s="562" t="s">
        <v>1059</v>
      </c>
    </row>
    <row r="4312">
      <c r="A4312" s="5" t="s">
        <v>566</v>
      </c>
      <c r="B4312" s="149" t="str">
        <f>iferror(vlookup(A4312,Maps!$A$2:$B$111,2,false),"")</f>
        <v>Spot 10 - Lost Woods</v>
      </c>
      <c r="C4312" s="7" t="s">
        <v>14</v>
      </c>
      <c r="D4312" s="7" t="s">
        <v>694</v>
      </c>
      <c r="E4312" s="7" t="s">
        <v>2517</v>
      </c>
      <c r="F4312" s="547" t="str">
        <f>iferror(vlookup(E4312,Rooms!$D$2:$E$621,2,false),"")</f>
        <v>Sacred Forest Square</v>
      </c>
      <c r="G4312" s="5" t="s">
        <v>3172</v>
      </c>
      <c r="H4312" s="536" t="s">
        <v>7011</v>
      </c>
      <c r="I4312" s="536" t="str">
        <f>iferror(vlookup(G4312,Objects!$A$2:$D$403,4,false),"")</f>
        <v>Gossip Stone</v>
      </c>
      <c r="J4312" s="537" t="s">
        <v>1073</v>
      </c>
    </row>
    <row r="4313">
      <c r="A4313" s="5" t="s">
        <v>566</v>
      </c>
      <c r="B4313" s="149" t="str">
        <f>iferror(vlookup(A4313,Maps!$A$2:$B$111,2,false),"")</f>
        <v>Spot 10 - Lost Woods</v>
      </c>
      <c r="C4313" s="7" t="s">
        <v>14</v>
      </c>
      <c r="D4313" s="7" t="s">
        <v>694</v>
      </c>
      <c r="E4313" s="7" t="s">
        <v>2517</v>
      </c>
      <c r="F4313" s="547" t="str">
        <f>iferror(vlookup(E4313,Rooms!$D$2:$E$621,2,false),"")</f>
        <v>Sacred Forest Square</v>
      </c>
      <c r="G4313" s="5" t="s">
        <v>3115</v>
      </c>
      <c r="H4313" s="536" t="s">
        <v>6922</v>
      </c>
      <c r="I4313" s="536" t="str">
        <f>iferror(vlookup(G4313,Objects!$A$2:$D$403,4,false),"")</f>
        <v>Hint-Giving Deku Scrub</v>
      </c>
      <c r="J4313" s="537" t="s">
        <v>1073</v>
      </c>
    </row>
    <row r="4314">
      <c r="A4314" s="5" t="s">
        <v>566</v>
      </c>
      <c r="B4314" s="149" t="str">
        <f>iferror(vlookup(A4314,Maps!$A$2:$B$111,2,false),"")</f>
        <v>Spot 10 - Lost Woods</v>
      </c>
      <c r="C4314" s="7" t="s">
        <v>14</v>
      </c>
      <c r="D4314" s="7" t="s">
        <v>694</v>
      </c>
      <c r="E4314" s="7" t="s">
        <v>2517</v>
      </c>
      <c r="F4314" s="547" t="str">
        <f>iferror(vlookup(E4314,Rooms!$D$2:$E$621,2,false),"")</f>
        <v>Sacred Forest Square</v>
      </c>
      <c r="G4314" s="5" t="s">
        <v>3154</v>
      </c>
      <c r="H4314" s="536" t="s">
        <v>6979</v>
      </c>
      <c r="I4314" s="536" t="str">
        <f>iferror(vlookup(G4314,Objects!$A$2:$D$403,4,false),"")</f>
        <v>Item Model - Bullet Bags</v>
      </c>
      <c r="J4314" s="537" t="s">
        <v>1073</v>
      </c>
    </row>
    <row r="4315">
      <c r="A4315" s="5" t="s">
        <v>566</v>
      </c>
      <c r="B4315" s="149" t="str">
        <f>iferror(vlookup(A4315,Maps!$A$2:$B$111,2,false),"")</f>
        <v>Spot 10 - Lost Woods</v>
      </c>
      <c r="C4315" s="7" t="s">
        <v>14</v>
      </c>
      <c r="D4315" s="7" t="s">
        <v>694</v>
      </c>
      <c r="E4315" s="7" t="s">
        <v>2517</v>
      </c>
      <c r="F4315" s="547" t="str">
        <f>iferror(vlookup(E4315,Rooms!$D$2:$E$621,2,false),"")</f>
        <v>Sacred Forest Square</v>
      </c>
      <c r="G4315" s="5" t="s">
        <v>265</v>
      </c>
      <c r="H4315" s="536" t="s">
        <v>6193</v>
      </c>
      <c r="I4315" s="536" t="str">
        <f>iferror(vlookup(G4315,Objects!$A$2:$D$403,4,false),"")</f>
        <v>Skulltulas &amp; Gold Skulltula Token</v>
      </c>
      <c r="J4315" s="537" t="s">
        <v>1073</v>
      </c>
    </row>
    <row r="4316">
      <c r="A4316" s="54"/>
      <c r="B4316" s="116" t="str">
        <f>iferror(vlookup(A4316,Maps!$A$2:$B$111,2,false),"")</f>
        <v/>
      </c>
      <c r="C4316" s="539"/>
      <c r="D4316" s="539"/>
      <c r="E4316" s="539"/>
      <c r="F4316" s="540" t="str">
        <f>iferror(vlookup(E4316,Rooms!$D$2:$E$621,2,false),"")</f>
        <v/>
      </c>
      <c r="G4316" s="539"/>
      <c r="H4316" s="541"/>
      <c r="I4316" s="541" t="str">
        <f>iferror(vlookup(G4316,Objects!$A$2:$D$403,4,false),"")</f>
        <v/>
      </c>
      <c r="J4316" s="542"/>
    </row>
    <row r="4317">
      <c r="A4317" s="5" t="s">
        <v>566</v>
      </c>
      <c r="B4317" s="149" t="str">
        <f>iferror(vlookup(A4317,Maps!$A$2:$B$111,2,false),"")</f>
        <v>Spot 10 - Lost Woods</v>
      </c>
      <c r="C4317" s="11" t="s">
        <v>682</v>
      </c>
      <c r="D4317" s="11" t="s">
        <v>694</v>
      </c>
      <c r="E4317" s="11" t="s">
        <v>2517</v>
      </c>
      <c r="F4317" s="538" t="str">
        <f>iferror(vlookup(E4317,Rooms!$D$2:$E$621,2,false),"")</f>
        <v>Sacred Forest Square</v>
      </c>
      <c r="G4317" s="5" t="s">
        <v>689</v>
      </c>
      <c r="H4317" s="536" t="s">
        <v>6677</v>
      </c>
      <c r="I4317" s="536" t="str">
        <f>iferror(vlookup(G4317,Objects!$A$2:$D$403,4,false),"")</f>
        <v>Red-Haired Kokiri Boy</v>
      </c>
      <c r="J4317" s="537" t="s">
        <v>1073</v>
      </c>
    </row>
    <row r="4318">
      <c r="A4318" s="5" t="s">
        <v>566</v>
      </c>
      <c r="B4318" s="149" t="str">
        <f>iferror(vlookup(A4318,Maps!$A$2:$B$111,2,false),"")</f>
        <v>Spot 10 - Lost Woods</v>
      </c>
      <c r="C4318" s="7" t="s">
        <v>682</v>
      </c>
      <c r="D4318" s="7" t="s">
        <v>694</v>
      </c>
      <c r="E4318" s="7" t="s">
        <v>2517</v>
      </c>
      <c r="F4318" s="547" t="str">
        <f>iferror(vlookup(E4318,Rooms!$D$2:$E$621,2,false),"")</f>
        <v>Sacred Forest Square</v>
      </c>
      <c r="G4318" s="5" t="s">
        <v>2950</v>
      </c>
      <c r="H4318" s="536" t="s">
        <v>6680</v>
      </c>
      <c r="I4318" s="536" t="str">
        <f>iferror(vlookup(G4318,Objects!$A$2:$D$403,4,false),"")</f>
        <v>Red-Haired Kokiri Girl</v>
      </c>
      <c r="J4318" s="537" t="s">
        <v>1073</v>
      </c>
    </row>
    <row r="4319">
      <c r="A4319" s="5" t="s">
        <v>566</v>
      </c>
      <c r="B4319" s="149" t="str">
        <f>iferror(vlookup(A4319,Maps!$A$2:$B$111,2,false),"")</f>
        <v>Spot 10 - Lost Woods</v>
      </c>
      <c r="C4319" s="7" t="s">
        <v>682</v>
      </c>
      <c r="D4319" s="7" t="s">
        <v>694</v>
      </c>
      <c r="E4319" s="7" t="s">
        <v>2517</v>
      </c>
      <c r="F4319" s="547" t="str">
        <f>iferror(vlookup(E4319,Rooms!$D$2:$E$621,2,false),"")</f>
        <v>Sacred Forest Square</v>
      </c>
      <c r="G4319" s="5" t="s">
        <v>2947</v>
      </c>
      <c r="H4319" s="536" t="s">
        <v>6675</v>
      </c>
      <c r="I4319" s="536" t="str">
        <f>iferror(vlookup(G4319,Objects!$A$2:$D$403,4,false),"")</f>
        <v>Mido</v>
      </c>
      <c r="J4319" s="537" t="s">
        <v>1073</v>
      </c>
    </row>
    <row r="4320">
      <c r="A4320" s="5" t="s">
        <v>566</v>
      </c>
      <c r="B4320" s="149" t="str">
        <f>iferror(vlookup(A4320,Maps!$A$2:$B$111,2,false),"")</f>
        <v>Spot 10 - Lost Woods</v>
      </c>
      <c r="C4320" s="7" t="s">
        <v>682</v>
      </c>
      <c r="D4320" s="7" t="s">
        <v>694</v>
      </c>
      <c r="E4320" s="7" t="s">
        <v>2517</v>
      </c>
      <c r="F4320" s="547" t="str">
        <f>iferror(vlookup(E4320,Rooms!$D$2:$E$621,2,false),"")</f>
        <v>Sacred Forest Square</v>
      </c>
      <c r="G4320" s="5" t="s">
        <v>709</v>
      </c>
      <c r="H4320" s="536" t="s">
        <v>6825</v>
      </c>
      <c r="I4320" s="536" t="str">
        <f>iferror(vlookup(G4320,Objects!$A$2:$D$403,4,false),"")</f>
        <v>Fado</v>
      </c>
      <c r="J4320" s="537" t="s">
        <v>1073</v>
      </c>
    </row>
    <row r="4321">
      <c r="A4321" s="5" t="s">
        <v>566</v>
      </c>
      <c r="B4321" s="149" t="str">
        <f>iferror(vlookup(A4321,Maps!$A$2:$B$111,2,false),"")</f>
        <v>Spot 10 - Lost Woods</v>
      </c>
      <c r="C4321" s="7" t="s">
        <v>682</v>
      </c>
      <c r="D4321" s="7" t="s">
        <v>694</v>
      </c>
      <c r="E4321" s="7" t="s">
        <v>2517</v>
      </c>
      <c r="F4321" s="547" t="str">
        <f>iferror(vlookup(E4321,Rooms!$D$2:$E$621,2,false),"")</f>
        <v>Sacred Forest Square</v>
      </c>
      <c r="G4321" s="5" t="s">
        <v>699</v>
      </c>
      <c r="H4321" s="536" t="s">
        <v>6764</v>
      </c>
      <c r="I4321" s="536" t="str">
        <f>iferror(vlookup(G4321,Objects!$A$2:$D$403,4,false),"")</f>
        <v>Magic Bean Objects</v>
      </c>
      <c r="J4321" s="537" t="s">
        <v>1073</v>
      </c>
    </row>
    <row r="4322">
      <c r="A4322" s="5" t="s">
        <v>566</v>
      </c>
      <c r="B4322" s="149" t="str">
        <f>iferror(vlookup(A4322,Maps!$A$2:$B$111,2,false),"")</f>
        <v>Spot 10 - Lost Woods</v>
      </c>
      <c r="C4322" s="7" t="s">
        <v>682</v>
      </c>
      <c r="D4322" s="7" t="s">
        <v>694</v>
      </c>
      <c r="E4322" s="7" t="s">
        <v>2517</v>
      </c>
      <c r="F4322" s="547" t="str">
        <f>iferror(vlookup(E4322,Rooms!$D$2:$E$621,2,false),"")</f>
        <v>Sacred Forest Square</v>
      </c>
      <c r="G4322" s="5" t="s">
        <v>3172</v>
      </c>
      <c r="H4322" s="536" t="s">
        <v>7011</v>
      </c>
      <c r="I4322" s="536" t="str">
        <f>iferror(vlookup(G4322,Objects!$A$2:$D$403,4,false),"")</f>
        <v>Gossip Stone</v>
      </c>
      <c r="J4322" s="537" t="s">
        <v>1073</v>
      </c>
    </row>
    <row r="4323">
      <c r="A4323" s="5" t="s">
        <v>566</v>
      </c>
      <c r="B4323" s="149" t="str">
        <f>iferror(vlookup(A4323,Maps!$A$2:$B$111,2,false),"")</f>
        <v>Spot 10 - Lost Woods</v>
      </c>
      <c r="C4323" s="7" t="s">
        <v>682</v>
      </c>
      <c r="D4323" s="7" t="s">
        <v>694</v>
      </c>
      <c r="E4323" s="7" t="s">
        <v>2517</v>
      </c>
      <c r="F4323" s="547" t="str">
        <f>iferror(vlookup(E4323,Rooms!$D$2:$E$621,2,false),"")</f>
        <v>Sacred Forest Square</v>
      </c>
      <c r="G4323" s="5" t="s">
        <v>3020</v>
      </c>
      <c r="H4323" s="536" t="s">
        <v>6778</v>
      </c>
      <c r="I4323" s="536" t="str">
        <f>iferror(vlookup(G4323,Objects!$A$2:$D$403,4,false),"")</f>
        <v>Carpenter Boss's Son</v>
      </c>
      <c r="J4323" s="537" t="s">
        <v>1073</v>
      </c>
    </row>
    <row r="4324">
      <c r="A4324" s="5" t="s">
        <v>566</v>
      </c>
      <c r="B4324" s="149" t="str">
        <f>iferror(vlookup(A4324,Maps!$A$2:$B$111,2,false),"")</f>
        <v>Spot 10 - Lost Woods</v>
      </c>
      <c r="C4324" s="7" t="s">
        <v>682</v>
      </c>
      <c r="D4324" s="7" t="s">
        <v>694</v>
      </c>
      <c r="E4324" s="7" t="s">
        <v>2517</v>
      </c>
      <c r="F4324" s="547" t="str">
        <f>iferror(vlookup(E4324,Rooms!$D$2:$E$621,2,false),"")</f>
        <v>Sacred Forest Square</v>
      </c>
      <c r="G4324" s="5" t="s">
        <v>265</v>
      </c>
      <c r="H4324" s="536" t="s">
        <v>6193</v>
      </c>
      <c r="I4324" s="536" t="str">
        <f>iferror(vlookup(G4324,Objects!$A$2:$D$403,4,false),"")</f>
        <v>Skulltulas &amp; Gold Skulltula Token</v>
      </c>
      <c r="J4324" s="537" t="s">
        <v>1073</v>
      </c>
    </row>
    <row r="4325">
      <c r="A4325" s="5" t="s">
        <v>566</v>
      </c>
      <c r="B4325" s="149" t="str">
        <f>iferror(vlookup(A4325,Maps!$A$2:$B$111,2,false),"")</f>
        <v>Spot 10 - Lost Woods</v>
      </c>
      <c r="C4325" s="7" t="s">
        <v>682</v>
      </c>
      <c r="D4325" s="7" t="s">
        <v>694</v>
      </c>
      <c r="E4325" s="7" t="s">
        <v>2517</v>
      </c>
      <c r="F4325" s="547" t="str">
        <f>iferror(vlookup(E4325,Rooms!$D$2:$E$621,2,false),"")</f>
        <v>Sacred Forest Square</v>
      </c>
      <c r="G4325" s="5" t="s">
        <v>3113</v>
      </c>
      <c r="H4325" s="536" t="s">
        <v>6920</v>
      </c>
      <c r="I4325" s="536" t="str">
        <f>iferror(vlookup(G4325,Objects!$A$2:$D$403,4,false),"")</f>
        <v>Bombable Boulder</v>
      </c>
      <c r="J4325" s="562" t="s">
        <v>1059</v>
      </c>
    </row>
    <row r="4326">
      <c r="A4326" s="5" t="s">
        <v>566</v>
      </c>
      <c r="B4326" s="149" t="str">
        <f>iferror(vlookup(A4326,Maps!$A$2:$B$111,2,false),"")</f>
        <v>Spot 10 - Lost Woods</v>
      </c>
      <c r="C4326" s="7" t="s">
        <v>682</v>
      </c>
      <c r="D4326" s="7" t="s">
        <v>694</v>
      </c>
      <c r="E4326" s="7" t="s">
        <v>2517</v>
      </c>
      <c r="F4326" s="547" t="str">
        <f>iferror(vlookup(E4326,Rooms!$D$2:$E$621,2,false),"")</f>
        <v>Sacred Forest Square</v>
      </c>
      <c r="G4326" s="5" t="s">
        <v>2876</v>
      </c>
      <c r="H4326" s="536" t="s">
        <v>6540</v>
      </c>
      <c r="I4326" s="536" t="str">
        <f>iferror(vlookup(G4326,Objects!$A$2:$D$403,4,false),"")</f>
        <v>Hylian &amp; Kokiri Animations</v>
      </c>
      <c r="J4326" s="537" t="s">
        <v>1073</v>
      </c>
    </row>
    <row r="4327">
      <c r="A4327" s="5" t="s">
        <v>566</v>
      </c>
      <c r="B4327" s="149" t="str">
        <f>iferror(vlookup(A4327,Maps!$A$2:$B$111,2,false),"")</f>
        <v>Spot 10 - Lost Woods</v>
      </c>
      <c r="C4327" s="7" t="s">
        <v>682</v>
      </c>
      <c r="D4327" s="7" t="s">
        <v>694</v>
      </c>
      <c r="E4327" s="7" t="s">
        <v>2517</v>
      </c>
      <c r="F4327" s="547" t="str">
        <f>iferror(vlookup(E4327,Rooms!$D$2:$E$621,2,false),"")</f>
        <v>Sacred Forest Square</v>
      </c>
      <c r="G4327" s="5" t="s">
        <v>3059</v>
      </c>
      <c r="H4327" s="536" t="s">
        <v>6823</v>
      </c>
      <c r="I4327" s="536" t="str">
        <f>iferror(vlookup(G4327,Objects!$A$2:$D$403,4,false),"")</f>
        <v>Running Man</v>
      </c>
      <c r="J4327" s="537" t="s">
        <v>1073</v>
      </c>
    </row>
    <row r="4328">
      <c r="A4328" s="5" t="s">
        <v>566</v>
      </c>
      <c r="B4328" s="149" t="str">
        <f>iferror(vlookup(A4328,Maps!$A$2:$B$111,2,false),"")</f>
        <v>Spot 10 - Lost Woods</v>
      </c>
      <c r="C4328" s="7" t="s">
        <v>682</v>
      </c>
      <c r="D4328" s="7" t="s">
        <v>694</v>
      </c>
      <c r="E4328" s="7" t="s">
        <v>2517</v>
      </c>
      <c r="F4328" s="547" t="str">
        <f>iferror(vlookup(E4328,Rooms!$D$2:$E$621,2,false),"")</f>
        <v>Sacred Forest Square</v>
      </c>
      <c r="G4328" s="5" t="s">
        <v>2969</v>
      </c>
      <c r="H4328" s="536" t="s">
        <v>6712</v>
      </c>
      <c r="I4328" s="536" t="str">
        <f>iferror(vlookup(G4328,Objects!$A$2:$D$403,4,false),"")</f>
        <v>Skull Kid</v>
      </c>
      <c r="J4328" s="537" t="s">
        <v>1073</v>
      </c>
    </row>
    <row r="4329">
      <c r="A4329" s="54"/>
      <c r="B4329" s="116" t="str">
        <f>iferror(vlookup(A4329,Maps!$A$2:$B$111,2,false),"")</f>
        <v/>
      </c>
      <c r="C4329" s="539"/>
      <c r="D4329" s="539"/>
      <c r="E4329" s="539"/>
      <c r="F4329" s="540" t="str">
        <f>iferror(vlookup(E4329,Rooms!$D$2:$E$621,2,false),"")</f>
        <v/>
      </c>
      <c r="G4329" s="539"/>
      <c r="H4329" s="541"/>
      <c r="I4329" s="541" t="str">
        <f>iferror(vlookup(G4329,Objects!$A$2:$D$403,4,false),"")</f>
        <v/>
      </c>
      <c r="J4329" s="542"/>
    </row>
    <row r="4330">
      <c r="A4330" s="5" t="s">
        <v>566</v>
      </c>
      <c r="B4330" s="149" t="str">
        <f>iferror(vlookup(A4330,Maps!$A$2:$B$111,2,false),"")</f>
        <v>Spot 10 - Lost Woods</v>
      </c>
      <c r="C4330" s="11" t="s">
        <v>14</v>
      </c>
      <c r="D4330" s="11" t="s">
        <v>696</v>
      </c>
      <c r="E4330" s="11" t="s">
        <v>2519</v>
      </c>
      <c r="F4330" s="538" t="str">
        <f>iferror(vlookup(E4330,Rooms!$D$2:$E$621,2,false),"")</f>
        <v>Skull Kid Stump</v>
      </c>
      <c r="G4330" s="5" t="s">
        <v>2969</v>
      </c>
      <c r="H4330" s="536" t="s">
        <v>6712</v>
      </c>
      <c r="I4330" s="536" t="str">
        <f>iferror(vlookup(G4330,Objects!$A$2:$D$403,4,false),"")</f>
        <v>Skull Kid</v>
      </c>
      <c r="J4330" s="562" t="s">
        <v>1059</v>
      </c>
    </row>
    <row r="4331">
      <c r="A4331" s="5" t="s">
        <v>566</v>
      </c>
      <c r="B4331" s="149" t="str">
        <f>iferror(vlookup(A4331,Maps!$A$2:$B$111,2,false),"")</f>
        <v>Spot 10 - Lost Woods</v>
      </c>
      <c r="C4331" s="7" t="s">
        <v>14</v>
      </c>
      <c r="D4331" s="7" t="s">
        <v>696</v>
      </c>
      <c r="E4331" s="7" t="s">
        <v>2519</v>
      </c>
      <c r="F4331" s="547" t="str">
        <f>iferror(vlookup(E4331,Rooms!$D$2:$E$621,2,false),"")</f>
        <v>Skull Kid Stump</v>
      </c>
      <c r="G4331" s="5" t="s">
        <v>3122</v>
      </c>
      <c r="H4331" s="536" t="s">
        <v>6932</v>
      </c>
      <c r="I4331" s="536" t="str">
        <f>iferror(vlookup(G4331,Objects!$A$2:$D$403,4,false),"")</f>
        <v>Business Scrub</v>
      </c>
      <c r="J4331" s="537" t="s">
        <v>1073</v>
      </c>
    </row>
    <row r="4332">
      <c r="A4332" s="5" t="s">
        <v>566</v>
      </c>
      <c r="B4332" s="149" t="str">
        <f>iferror(vlookup(A4332,Maps!$A$2:$B$111,2,false),"")</f>
        <v>Spot 10 - Lost Woods</v>
      </c>
      <c r="C4332" s="7" t="s">
        <v>14</v>
      </c>
      <c r="D4332" s="7" t="s">
        <v>696</v>
      </c>
      <c r="E4332" s="7" t="s">
        <v>2519</v>
      </c>
      <c r="F4332" s="547" t="str">
        <f>iferror(vlookup(E4332,Rooms!$D$2:$E$621,2,false),"")</f>
        <v>Skull Kid Stump</v>
      </c>
      <c r="G4332" s="5" t="s">
        <v>3138</v>
      </c>
      <c r="H4332" s="536" t="s">
        <v>6953</v>
      </c>
      <c r="I4332" s="536" t="str">
        <f>iferror(vlookup(G4332,Objects!$A$2:$D$403,4,false),"")</f>
        <v>Forest Stage Patron</v>
      </c>
      <c r="J4332" s="537" t="s">
        <v>1073</v>
      </c>
    </row>
    <row r="4333">
      <c r="A4333" s="5" t="s">
        <v>566</v>
      </c>
      <c r="B4333" s="149" t="str">
        <f>iferror(vlookup(A4333,Maps!$A$2:$B$111,2,false),"")</f>
        <v>Spot 10 - Lost Woods</v>
      </c>
      <c r="C4333" s="7" t="s">
        <v>14</v>
      </c>
      <c r="D4333" s="7" t="s">
        <v>696</v>
      </c>
      <c r="E4333" s="7" t="s">
        <v>2519</v>
      </c>
      <c r="F4333" s="547" t="str">
        <f>iferror(vlookup(E4333,Rooms!$D$2:$E$621,2,false),"")</f>
        <v>Skull Kid Stump</v>
      </c>
      <c r="G4333" s="5" t="s">
        <v>697</v>
      </c>
      <c r="H4333" s="536" t="s">
        <v>6743</v>
      </c>
      <c r="I4333" s="536" t="str">
        <f>iferror(vlookup(G4333,Objects!$A$2:$D$403,4,false),"")</f>
        <v>Minigame Points</v>
      </c>
      <c r="J4333" s="537" t="s">
        <v>1073</v>
      </c>
    </row>
    <row r="4334">
      <c r="A4334" s="5" t="s">
        <v>566</v>
      </c>
      <c r="B4334" s="149" t="str">
        <f>iferror(vlookup(A4334,Maps!$A$2:$B$111,2,false),"")</f>
        <v>Spot 10 - Lost Woods</v>
      </c>
      <c r="C4334" s="7" t="s">
        <v>14</v>
      </c>
      <c r="D4334" s="7" t="s">
        <v>696</v>
      </c>
      <c r="E4334" s="7" t="s">
        <v>2519</v>
      </c>
      <c r="F4334" s="547" t="str">
        <f>iferror(vlookup(E4334,Rooms!$D$2:$E$621,2,false),"")</f>
        <v>Skull Kid Stump</v>
      </c>
      <c r="G4334" s="5" t="s">
        <v>3034</v>
      </c>
      <c r="H4334" s="536" t="s">
        <v>6797</v>
      </c>
      <c r="I4334" s="536" t="str">
        <f>iferror(vlookup(G4334,Objects!$A$2:$D$403,4,false),"")</f>
        <v>Kaepora Gaebora</v>
      </c>
      <c r="J4334" s="537" t="s">
        <v>1073</v>
      </c>
    </row>
    <row r="4335">
      <c r="A4335" s="5" t="s">
        <v>566</v>
      </c>
      <c r="B4335" s="149" t="str">
        <f>iferror(vlookup(A4335,Maps!$A$2:$B$111,2,false),"")</f>
        <v>Spot 10 - Lost Woods</v>
      </c>
      <c r="C4335" s="7" t="s">
        <v>14</v>
      </c>
      <c r="D4335" s="7" t="s">
        <v>696</v>
      </c>
      <c r="E4335" s="7" t="s">
        <v>2519</v>
      </c>
      <c r="F4335" s="547" t="str">
        <f>iferror(vlookup(E4335,Rooms!$D$2:$E$621,2,false),"")</f>
        <v>Skull Kid Stump</v>
      </c>
      <c r="G4335" s="5" t="s">
        <v>699</v>
      </c>
      <c r="H4335" s="536" t="s">
        <v>6764</v>
      </c>
      <c r="I4335" s="536" t="str">
        <f>iferror(vlookup(G4335,Objects!$A$2:$D$403,4,false),"")</f>
        <v>Magic Bean Objects</v>
      </c>
      <c r="J4335" s="537" t="s">
        <v>1073</v>
      </c>
    </row>
    <row r="4336">
      <c r="A4336" s="5" t="s">
        <v>566</v>
      </c>
      <c r="B4336" s="149" t="str">
        <f>iferror(vlookup(A4336,Maps!$A$2:$B$111,2,false),"")</f>
        <v>Spot 10 - Lost Woods</v>
      </c>
      <c r="C4336" s="7" t="s">
        <v>14</v>
      </c>
      <c r="D4336" s="7" t="s">
        <v>696</v>
      </c>
      <c r="E4336" s="7" t="s">
        <v>2519</v>
      </c>
      <c r="F4336" s="547" t="str">
        <f>iferror(vlookup(E4336,Rooms!$D$2:$E$621,2,false),"")</f>
        <v>Skull Kid Stump</v>
      </c>
      <c r="G4336" s="5" t="s">
        <v>3113</v>
      </c>
      <c r="H4336" s="536" t="s">
        <v>6920</v>
      </c>
      <c r="I4336" s="536" t="str">
        <f>iferror(vlookup(G4336,Objects!$A$2:$D$403,4,false),"")</f>
        <v>Bombable Boulder</v>
      </c>
      <c r="J4336" s="537" t="s">
        <v>1073</v>
      </c>
    </row>
    <row r="4337">
      <c r="A4337" s="5" t="s">
        <v>566</v>
      </c>
      <c r="B4337" s="149" t="str">
        <f>iferror(vlookup(A4337,Maps!$A$2:$B$111,2,false),"")</f>
        <v>Spot 10 - Lost Woods</v>
      </c>
      <c r="C4337" s="7" t="s">
        <v>14</v>
      </c>
      <c r="D4337" s="7" t="s">
        <v>696</v>
      </c>
      <c r="E4337" s="7" t="s">
        <v>2519</v>
      </c>
      <c r="F4337" s="547" t="str">
        <f>iferror(vlookup(E4337,Rooms!$D$2:$E$621,2,false),"")</f>
        <v>Skull Kid Stump</v>
      </c>
      <c r="G4337" s="5" t="s">
        <v>3172</v>
      </c>
      <c r="H4337" s="536" t="s">
        <v>7011</v>
      </c>
      <c r="I4337" s="536" t="str">
        <f>iferror(vlookup(G4337,Objects!$A$2:$D$403,4,false),"")</f>
        <v>Gossip Stone</v>
      </c>
      <c r="J4337" s="537" t="s">
        <v>1073</v>
      </c>
    </row>
    <row r="4338">
      <c r="A4338" s="5" t="s">
        <v>566</v>
      </c>
      <c r="B4338" s="149" t="str">
        <f>iferror(vlookup(A4338,Maps!$A$2:$B$111,2,false),"")</f>
        <v>Spot 10 - Lost Woods</v>
      </c>
      <c r="C4338" s="7" t="s">
        <v>14</v>
      </c>
      <c r="D4338" s="7" t="s">
        <v>696</v>
      </c>
      <c r="E4338" s="7" t="s">
        <v>2519</v>
      </c>
      <c r="F4338" s="547" t="str">
        <f>iferror(vlookup(E4338,Rooms!$D$2:$E$621,2,false),"")</f>
        <v>Skull Kid Stump</v>
      </c>
      <c r="G4338" s="5" t="s">
        <v>3115</v>
      </c>
      <c r="H4338" s="536" t="s">
        <v>6922</v>
      </c>
      <c r="I4338" s="536" t="str">
        <f>iferror(vlookup(G4338,Objects!$A$2:$D$403,4,false),"")</f>
        <v>Hint-Giving Deku Scrub</v>
      </c>
      <c r="J4338" s="537" t="s">
        <v>1073</v>
      </c>
    </row>
    <row r="4339">
      <c r="A4339" s="5" t="s">
        <v>566</v>
      </c>
      <c r="B4339" s="149" t="str">
        <f>iferror(vlookup(A4339,Maps!$A$2:$B$111,2,false),"")</f>
        <v>Spot 10 - Lost Woods</v>
      </c>
      <c r="C4339" s="7" t="s">
        <v>14</v>
      </c>
      <c r="D4339" s="7" t="s">
        <v>696</v>
      </c>
      <c r="E4339" s="7" t="s">
        <v>2519</v>
      </c>
      <c r="F4339" s="547" t="str">
        <f>iferror(vlookup(E4339,Rooms!$D$2:$E$621,2,false),"")</f>
        <v>Skull Kid Stump</v>
      </c>
      <c r="G4339" s="5" t="s">
        <v>3154</v>
      </c>
      <c r="H4339" s="536" t="s">
        <v>6979</v>
      </c>
      <c r="I4339" s="536" t="str">
        <f>iferror(vlookup(G4339,Objects!$A$2:$D$403,4,false),"")</f>
        <v>Item Model - Bullet Bags</v>
      </c>
      <c r="J4339" s="537" t="s">
        <v>1073</v>
      </c>
    </row>
    <row r="4340">
      <c r="A4340" s="5" t="s">
        <v>566</v>
      </c>
      <c r="B4340" s="149" t="str">
        <f>iferror(vlookup(A4340,Maps!$A$2:$B$111,2,false),"")</f>
        <v>Spot 10 - Lost Woods</v>
      </c>
      <c r="C4340" s="7" t="s">
        <v>14</v>
      </c>
      <c r="D4340" s="7" t="s">
        <v>696</v>
      </c>
      <c r="E4340" s="7" t="s">
        <v>2519</v>
      </c>
      <c r="F4340" s="547" t="str">
        <f>iferror(vlookup(E4340,Rooms!$D$2:$E$621,2,false),"")</f>
        <v>Skull Kid Stump</v>
      </c>
      <c r="G4340" s="5" t="s">
        <v>265</v>
      </c>
      <c r="H4340" s="536" t="s">
        <v>6193</v>
      </c>
      <c r="I4340" s="536" t="str">
        <f>iferror(vlookup(G4340,Objects!$A$2:$D$403,4,false),"")</f>
        <v>Skulltulas &amp; Gold Skulltula Token</v>
      </c>
      <c r="J4340" s="537" t="s">
        <v>1073</v>
      </c>
    </row>
    <row r="4341">
      <c r="A4341" s="54"/>
      <c r="B4341" s="116" t="str">
        <f>iferror(vlookup(A4341,Maps!$A$2:$B$111,2,false),"")</f>
        <v/>
      </c>
      <c r="C4341" s="539"/>
      <c r="D4341" s="539"/>
      <c r="E4341" s="539"/>
      <c r="F4341" s="540" t="str">
        <f>iferror(vlookup(E4341,Rooms!$D$2:$E$621,2,false),"")</f>
        <v/>
      </c>
      <c r="G4341" s="539"/>
      <c r="H4341" s="541"/>
      <c r="I4341" s="541" t="str">
        <f>iferror(vlookup(G4341,Objects!$A$2:$D$403,4,false),"")</f>
        <v/>
      </c>
      <c r="J4341" s="542"/>
    </row>
    <row r="4342">
      <c r="A4342" s="5" t="s">
        <v>566</v>
      </c>
      <c r="B4342" s="149" t="str">
        <f>iferror(vlookup(A4342,Maps!$A$2:$B$111,2,false),"")</f>
        <v>Spot 10 - Lost Woods</v>
      </c>
      <c r="C4342" s="11" t="s">
        <v>682</v>
      </c>
      <c r="D4342" s="11" t="s">
        <v>696</v>
      </c>
      <c r="E4342" s="11" t="s">
        <v>2519</v>
      </c>
      <c r="F4342" s="538" t="str">
        <f>iferror(vlookup(E4342,Rooms!$D$2:$E$621,2,false),"")</f>
        <v>Skull Kid Stump</v>
      </c>
      <c r="G4342" s="5" t="s">
        <v>689</v>
      </c>
      <c r="H4342" s="536" t="s">
        <v>6677</v>
      </c>
      <c r="I4342" s="536" t="str">
        <f>iferror(vlookup(G4342,Objects!$A$2:$D$403,4,false),"")</f>
        <v>Red-Haired Kokiri Boy</v>
      </c>
      <c r="J4342" s="537" t="s">
        <v>1073</v>
      </c>
    </row>
    <row r="4343">
      <c r="A4343" s="5" t="s">
        <v>566</v>
      </c>
      <c r="B4343" s="149" t="str">
        <f>iferror(vlookup(A4343,Maps!$A$2:$B$111,2,false),"")</f>
        <v>Spot 10 - Lost Woods</v>
      </c>
      <c r="C4343" s="7" t="s">
        <v>682</v>
      </c>
      <c r="D4343" s="7" t="s">
        <v>696</v>
      </c>
      <c r="E4343" s="7" t="s">
        <v>2519</v>
      </c>
      <c r="F4343" s="547" t="str">
        <f>iferror(vlookup(E4343,Rooms!$D$2:$E$621,2,false),"")</f>
        <v>Skull Kid Stump</v>
      </c>
      <c r="G4343" s="5" t="s">
        <v>2950</v>
      </c>
      <c r="H4343" s="536" t="s">
        <v>6680</v>
      </c>
      <c r="I4343" s="536" t="str">
        <f>iferror(vlookup(G4343,Objects!$A$2:$D$403,4,false),"")</f>
        <v>Red-Haired Kokiri Girl</v>
      </c>
      <c r="J4343" s="537" t="s">
        <v>1073</v>
      </c>
    </row>
    <row r="4344">
      <c r="A4344" s="5" t="s">
        <v>566</v>
      </c>
      <c r="B4344" s="149" t="str">
        <f>iferror(vlookup(A4344,Maps!$A$2:$B$111,2,false),"")</f>
        <v>Spot 10 - Lost Woods</v>
      </c>
      <c r="C4344" s="7" t="s">
        <v>682</v>
      </c>
      <c r="D4344" s="7" t="s">
        <v>696</v>
      </c>
      <c r="E4344" s="7" t="s">
        <v>2519</v>
      </c>
      <c r="F4344" s="547" t="str">
        <f>iferror(vlookup(E4344,Rooms!$D$2:$E$621,2,false),"")</f>
        <v>Skull Kid Stump</v>
      </c>
      <c r="G4344" s="5" t="s">
        <v>2947</v>
      </c>
      <c r="H4344" s="536" t="s">
        <v>6675</v>
      </c>
      <c r="I4344" s="536" t="str">
        <f>iferror(vlookup(G4344,Objects!$A$2:$D$403,4,false),"")</f>
        <v>Mido</v>
      </c>
      <c r="J4344" s="537" t="s">
        <v>1073</v>
      </c>
    </row>
    <row r="4345">
      <c r="A4345" s="5" t="s">
        <v>566</v>
      </c>
      <c r="B4345" s="149" t="str">
        <f>iferror(vlookup(A4345,Maps!$A$2:$B$111,2,false),"")</f>
        <v>Spot 10 - Lost Woods</v>
      </c>
      <c r="C4345" s="7" t="s">
        <v>682</v>
      </c>
      <c r="D4345" s="7" t="s">
        <v>696</v>
      </c>
      <c r="E4345" s="7" t="s">
        <v>2519</v>
      </c>
      <c r="F4345" s="547" t="str">
        <f>iferror(vlookup(E4345,Rooms!$D$2:$E$621,2,false),"")</f>
        <v>Skull Kid Stump</v>
      </c>
      <c r="G4345" s="5" t="s">
        <v>709</v>
      </c>
      <c r="H4345" s="536" t="s">
        <v>6825</v>
      </c>
      <c r="I4345" s="536" t="str">
        <f>iferror(vlookup(G4345,Objects!$A$2:$D$403,4,false),"")</f>
        <v>Fado</v>
      </c>
      <c r="J4345" s="537" t="s">
        <v>1073</v>
      </c>
    </row>
    <row r="4346">
      <c r="A4346" s="5" t="s">
        <v>566</v>
      </c>
      <c r="B4346" s="149" t="str">
        <f>iferror(vlookup(A4346,Maps!$A$2:$B$111,2,false),"")</f>
        <v>Spot 10 - Lost Woods</v>
      </c>
      <c r="C4346" s="7" t="s">
        <v>682</v>
      </c>
      <c r="D4346" s="7" t="s">
        <v>696</v>
      </c>
      <c r="E4346" s="7" t="s">
        <v>2519</v>
      </c>
      <c r="F4346" s="547" t="str">
        <f>iferror(vlookup(E4346,Rooms!$D$2:$E$621,2,false),"")</f>
        <v>Skull Kid Stump</v>
      </c>
      <c r="G4346" s="5" t="s">
        <v>699</v>
      </c>
      <c r="H4346" s="536" t="s">
        <v>6764</v>
      </c>
      <c r="I4346" s="536" t="str">
        <f>iferror(vlookup(G4346,Objects!$A$2:$D$403,4,false),"")</f>
        <v>Magic Bean Objects</v>
      </c>
      <c r="J4346" s="537" t="s">
        <v>1073</v>
      </c>
    </row>
    <row r="4347">
      <c r="A4347" s="5" t="s">
        <v>566</v>
      </c>
      <c r="B4347" s="149" t="str">
        <f>iferror(vlookup(A4347,Maps!$A$2:$B$111,2,false),"")</f>
        <v>Spot 10 - Lost Woods</v>
      </c>
      <c r="C4347" s="7" t="s">
        <v>682</v>
      </c>
      <c r="D4347" s="7" t="s">
        <v>696</v>
      </c>
      <c r="E4347" s="7" t="s">
        <v>2519</v>
      </c>
      <c r="F4347" s="547" t="str">
        <f>iferror(vlookup(E4347,Rooms!$D$2:$E$621,2,false),"")</f>
        <v>Skull Kid Stump</v>
      </c>
      <c r="G4347" s="5" t="s">
        <v>3172</v>
      </c>
      <c r="H4347" s="536" t="s">
        <v>7011</v>
      </c>
      <c r="I4347" s="536" t="str">
        <f>iferror(vlookup(G4347,Objects!$A$2:$D$403,4,false),"")</f>
        <v>Gossip Stone</v>
      </c>
      <c r="J4347" s="537" t="s">
        <v>1073</v>
      </c>
    </row>
    <row r="4348">
      <c r="A4348" s="5" t="s">
        <v>566</v>
      </c>
      <c r="B4348" s="149" t="str">
        <f>iferror(vlookup(A4348,Maps!$A$2:$B$111,2,false),"")</f>
        <v>Spot 10 - Lost Woods</v>
      </c>
      <c r="C4348" s="7" t="s">
        <v>682</v>
      </c>
      <c r="D4348" s="7" t="s">
        <v>696</v>
      </c>
      <c r="E4348" s="7" t="s">
        <v>2519</v>
      </c>
      <c r="F4348" s="547" t="str">
        <f>iferror(vlookup(E4348,Rooms!$D$2:$E$621,2,false),"")</f>
        <v>Skull Kid Stump</v>
      </c>
      <c r="G4348" s="5" t="s">
        <v>3020</v>
      </c>
      <c r="H4348" s="536" t="s">
        <v>6778</v>
      </c>
      <c r="I4348" s="536" t="str">
        <f>iferror(vlookup(G4348,Objects!$A$2:$D$403,4,false),"")</f>
        <v>Carpenter Boss's Son</v>
      </c>
      <c r="J4348" s="562" t="s">
        <v>1059</v>
      </c>
    </row>
    <row r="4349">
      <c r="A4349" s="5" t="s">
        <v>566</v>
      </c>
      <c r="B4349" s="149" t="str">
        <f>iferror(vlookup(A4349,Maps!$A$2:$B$111,2,false),"")</f>
        <v>Spot 10 - Lost Woods</v>
      </c>
      <c r="C4349" s="7" t="s">
        <v>682</v>
      </c>
      <c r="D4349" s="7" t="s">
        <v>696</v>
      </c>
      <c r="E4349" s="7" t="s">
        <v>2519</v>
      </c>
      <c r="F4349" s="547" t="str">
        <f>iferror(vlookup(E4349,Rooms!$D$2:$E$621,2,false),"")</f>
        <v>Skull Kid Stump</v>
      </c>
      <c r="G4349" s="5" t="s">
        <v>265</v>
      </c>
      <c r="H4349" s="536" t="s">
        <v>6193</v>
      </c>
      <c r="I4349" s="536" t="str">
        <f>iferror(vlookup(G4349,Objects!$A$2:$D$403,4,false),"")</f>
        <v>Skulltulas &amp; Gold Skulltula Token</v>
      </c>
      <c r="J4349" s="537" t="s">
        <v>1073</v>
      </c>
    </row>
    <row r="4350">
      <c r="A4350" s="5" t="s">
        <v>566</v>
      </c>
      <c r="B4350" s="149" t="str">
        <f>iferror(vlookup(A4350,Maps!$A$2:$B$111,2,false),"")</f>
        <v>Spot 10 - Lost Woods</v>
      </c>
      <c r="C4350" s="7" t="s">
        <v>682</v>
      </c>
      <c r="D4350" s="7" t="s">
        <v>696</v>
      </c>
      <c r="E4350" s="7" t="s">
        <v>2519</v>
      </c>
      <c r="F4350" s="547" t="str">
        <f>iferror(vlookup(E4350,Rooms!$D$2:$E$621,2,false),"")</f>
        <v>Skull Kid Stump</v>
      </c>
      <c r="G4350" s="5" t="s">
        <v>3113</v>
      </c>
      <c r="H4350" s="536" t="s">
        <v>6920</v>
      </c>
      <c r="I4350" s="536" t="str">
        <f>iferror(vlookup(G4350,Objects!$A$2:$D$403,4,false),"")</f>
        <v>Bombable Boulder</v>
      </c>
      <c r="J4350" s="537" t="s">
        <v>1073</v>
      </c>
    </row>
    <row r="4351">
      <c r="A4351" s="5" t="s">
        <v>566</v>
      </c>
      <c r="B4351" s="149" t="str">
        <f>iferror(vlookup(A4351,Maps!$A$2:$B$111,2,false),"")</f>
        <v>Spot 10 - Lost Woods</v>
      </c>
      <c r="C4351" s="7" t="s">
        <v>682</v>
      </c>
      <c r="D4351" s="7" t="s">
        <v>696</v>
      </c>
      <c r="E4351" s="7" t="s">
        <v>2519</v>
      </c>
      <c r="F4351" s="547" t="str">
        <f>iferror(vlookup(E4351,Rooms!$D$2:$E$621,2,false),"")</f>
        <v>Skull Kid Stump</v>
      </c>
      <c r="G4351" s="5" t="s">
        <v>2876</v>
      </c>
      <c r="H4351" s="536" t="s">
        <v>6540</v>
      </c>
      <c r="I4351" s="536" t="str">
        <f>iferror(vlookup(G4351,Objects!$A$2:$D$403,4,false),"")</f>
        <v>Hylian &amp; Kokiri Animations</v>
      </c>
      <c r="J4351" s="537" t="s">
        <v>1073</v>
      </c>
    </row>
    <row r="4352">
      <c r="A4352" s="5" t="s">
        <v>566</v>
      </c>
      <c r="B4352" s="149" t="str">
        <f>iferror(vlookup(A4352,Maps!$A$2:$B$111,2,false),"")</f>
        <v>Spot 10 - Lost Woods</v>
      </c>
      <c r="C4352" s="7" t="s">
        <v>682</v>
      </c>
      <c r="D4352" s="7" t="s">
        <v>696</v>
      </c>
      <c r="E4352" s="7" t="s">
        <v>2519</v>
      </c>
      <c r="F4352" s="547" t="str">
        <f>iferror(vlookup(E4352,Rooms!$D$2:$E$621,2,false),"")</f>
        <v>Skull Kid Stump</v>
      </c>
      <c r="G4352" s="5" t="s">
        <v>3059</v>
      </c>
      <c r="H4352" s="536" t="s">
        <v>6823</v>
      </c>
      <c r="I4352" s="536" t="str">
        <f>iferror(vlookup(G4352,Objects!$A$2:$D$403,4,false),"")</f>
        <v>Running Man</v>
      </c>
      <c r="J4352" s="537" t="s">
        <v>1073</v>
      </c>
    </row>
    <row r="4353">
      <c r="A4353" s="5" t="s">
        <v>566</v>
      </c>
      <c r="B4353" s="149" t="str">
        <f>iferror(vlookup(A4353,Maps!$A$2:$B$111,2,false),"")</f>
        <v>Spot 10 - Lost Woods</v>
      </c>
      <c r="C4353" s="7" t="s">
        <v>682</v>
      </c>
      <c r="D4353" s="7" t="s">
        <v>696</v>
      </c>
      <c r="E4353" s="7" t="s">
        <v>2519</v>
      </c>
      <c r="F4353" s="547" t="str">
        <f>iferror(vlookup(E4353,Rooms!$D$2:$E$621,2,false),"")</f>
        <v>Skull Kid Stump</v>
      </c>
      <c r="G4353" s="5" t="s">
        <v>2969</v>
      </c>
      <c r="H4353" s="536" t="s">
        <v>6712</v>
      </c>
      <c r="I4353" s="536" t="str">
        <f>iferror(vlookup(G4353,Objects!$A$2:$D$403,4,false),"")</f>
        <v>Skull Kid</v>
      </c>
      <c r="J4353" s="562" t="s">
        <v>1059</v>
      </c>
    </row>
    <row r="4354">
      <c r="A4354" s="539"/>
      <c r="B4354" s="116" t="str">
        <f>iferror(vlookup(A4354,Maps!$A$2:$B$111,2,false),"")</f>
        <v/>
      </c>
      <c r="C4354" s="539"/>
      <c r="D4354" s="539"/>
      <c r="E4354" s="539"/>
      <c r="F4354" s="540" t="str">
        <f>iferror(vlookup(E4354,Rooms!$D$2:$E$621,2,false),"")</f>
        <v/>
      </c>
      <c r="G4354" s="539"/>
      <c r="H4354" s="541"/>
      <c r="I4354" s="541" t="str">
        <f>iferror(vlookup(G4354,Objects!$A$2:$D$403,4,false),"")</f>
        <v/>
      </c>
      <c r="J4354" s="542"/>
    </row>
    <row r="4355">
      <c r="A4355" s="5" t="s">
        <v>570</v>
      </c>
      <c r="B4355" s="149" t="str">
        <f>iferror(vlookup(A4355,Maps!$A$2:$B$111,2,false),"")</f>
        <v>Spot 11 - Desert Colossus</v>
      </c>
      <c r="C4355" s="11" t="s">
        <v>14</v>
      </c>
      <c r="D4355" s="11" t="s">
        <v>14</v>
      </c>
      <c r="E4355" s="11" t="s">
        <v>2522</v>
      </c>
      <c r="F4355" s="538" t="str">
        <f>iferror(vlookup(E4355,Rooms!$D$2:$E$621,2,false),"")</f>
        <v>Desert Colossus</v>
      </c>
      <c r="G4355" s="5" t="s">
        <v>3135</v>
      </c>
      <c r="H4355" s="536" t="s">
        <v>6945</v>
      </c>
      <c r="I4355" s="536" t="str">
        <f>iferror(vlookup(G4355,Objects!$A$2:$D$403,4,false),"")</f>
        <v>Desert Colossus Objects</v>
      </c>
      <c r="J4355" s="562" t="s">
        <v>1059</v>
      </c>
    </row>
    <row r="4356">
      <c r="A4356" s="5" t="s">
        <v>570</v>
      </c>
      <c r="B4356" s="149" t="str">
        <f>iferror(vlookup(A4356,Maps!$A$2:$B$111,2,false),"")</f>
        <v>Spot 11 - Desert Colossus</v>
      </c>
      <c r="C4356" s="7" t="s">
        <v>14</v>
      </c>
      <c r="D4356" s="7" t="s">
        <v>14</v>
      </c>
      <c r="E4356" s="7" t="s">
        <v>2522</v>
      </c>
      <c r="F4356" s="547" t="str">
        <f>iferror(vlookup(E4356,Rooms!$D$2:$E$621,2,false),"")</f>
        <v>Desert Colossus</v>
      </c>
      <c r="G4356" s="5" t="s">
        <v>131</v>
      </c>
      <c r="H4356" s="536" t="s">
        <v>6343</v>
      </c>
      <c r="I4356" s="536" t="str">
        <f>iferror(vlookup(G4356,Objects!$A$2:$D$403,4,false),"")</f>
        <v>Warp Pad Base</v>
      </c>
      <c r="J4356" s="562" t="s">
        <v>1073</v>
      </c>
    </row>
    <row r="4357">
      <c r="A4357" s="5" t="s">
        <v>570</v>
      </c>
      <c r="B4357" s="149" t="str">
        <f>iferror(vlookup(A4357,Maps!$A$2:$B$111,2,false),"")</f>
        <v>Spot 11 - Desert Colossus</v>
      </c>
      <c r="C4357" s="7" t="s">
        <v>14</v>
      </c>
      <c r="D4357" s="7" t="s">
        <v>14</v>
      </c>
      <c r="E4357" s="7" t="s">
        <v>2522</v>
      </c>
      <c r="F4357" s="547" t="str">
        <f>iferror(vlookup(E4357,Rooms!$D$2:$E$621,2,false),"")</f>
        <v>Desert Colossus</v>
      </c>
      <c r="G4357" s="5" t="s">
        <v>626</v>
      </c>
      <c r="H4357" s="536" t="s">
        <v>6357</v>
      </c>
      <c r="I4357" s="536" t="str">
        <f>iferror(vlookup(G4357,Objects!$A$2:$D$403,4,false),"")</f>
        <v>Spirit Warp Pad</v>
      </c>
      <c r="J4357" s="562" t="s">
        <v>1073</v>
      </c>
    </row>
    <row r="4358">
      <c r="A4358" s="5" t="s">
        <v>570</v>
      </c>
      <c r="B4358" s="149" t="str">
        <f>iferror(vlookup(A4358,Maps!$A$2:$B$111,2,false),"")</f>
        <v>Spot 11 - Desert Colossus</v>
      </c>
      <c r="C4358" s="7" t="s">
        <v>14</v>
      </c>
      <c r="D4358" s="7" t="s">
        <v>14</v>
      </c>
      <c r="E4358" s="7" t="s">
        <v>2522</v>
      </c>
      <c r="F4358" s="547" t="str">
        <f>iferror(vlookup(E4358,Rooms!$D$2:$E$621,2,false),"")</f>
        <v>Desert Colossus</v>
      </c>
      <c r="G4358" s="5" t="s">
        <v>177</v>
      </c>
      <c r="H4358" s="536" t="s">
        <v>6175</v>
      </c>
      <c r="I4358" s="536" t="str">
        <f>iferror(vlookup(G4358,Objects!$A$2:$D$403,4,false),"")</f>
        <v>Leever</v>
      </c>
      <c r="J4358" s="562" t="s">
        <v>1073</v>
      </c>
    </row>
    <row r="4359">
      <c r="A4359" s="5" t="s">
        <v>570</v>
      </c>
      <c r="B4359" s="149" t="str">
        <f>iferror(vlookup(A4359,Maps!$A$2:$B$111,2,false),"")</f>
        <v>Spot 11 - Desert Colossus</v>
      </c>
      <c r="C4359" s="7" t="s">
        <v>14</v>
      </c>
      <c r="D4359" s="7" t="s">
        <v>14</v>
      </c>
      <c r="E4359" s="7" t="s">
        <v>2522</v>
      </c>
      <c r="F4359" s="547" t="str">
        <f>iferror(vlookup(E4359,Rooms!$D$2:$E$621,2,false),"")</f>
        <v>Desert Colossus</v>
      </c>
      <c r="G4359" s="5" t="s">
        <v>1039</v>
      </c>
      <c r="H4359" s="536" t="s">
        <v>6399</v>
      </c>
      <c r="I4359" s="536" t="str">
        <f>iferror(vlookup(G4359,Objects!$A$2:$D$403,4,false),"")</f>
        <v>Flagpole</v>
      </c>
      <c r="J4359" s="562" t="s">
        <v>1059</v>
      </c>
    </row>
    <row r="4360">
      <c r="A4360" s="5" t="s">
        <v>570</v>
      </c>
      <c r="B4360" s="149" t="str">
        <f>iferror(vlookup(A4360,Maps!$A$2:$B$111,2,false),"")</f>
        <v>Spot 11 - Desert Colossus</v>
      </c>
      <c r="C4360" s="7" t="s">
        <v>14</v>
      </c>
      <c r="D4360" s="7" t="s">
        <v>14</v>
      </c>
      <c r="E4360" s="7" t="s">
        <v>2522</v>
      </c>
      <c r="F4360" s="547" t="str">
        <f>iferror(vlookup(E4360,Rooms!$D$2:$E$621,2,false),"")</f>
        <v>Desert Colossus</v>
      </c>
      <c r="G4360" s="5" t="s">
        <v>2782</v>
      </c>
      <c r="H4360" s="536" t="s">
        <v>6426</v>
      </c>
      <c r="I4360" s="536" t="str">
        <f>iferror(vlookup(G4360,Objects!$A$2:$D$403,4,false),"")</f>
        <v>[Blank]</v>
      </c>
      <c r="J4360" s="537" t="s">
        <v>1073</v>
      </c>
    </row>
    <row r="4361">
      <c r="A4361" s="5" t="s">
        <v>570</v>
      </c>
      <c r="B4361" s="149" t="str">
        <f>iferror(vlookup(A4361,Maps!$A$2:$B$111,2,false),"")</f>
        <v>Spot 11 - Desert Colossus</v>
      </c>
      <c r="C4361" s="7" t="s">
        <v>14</v>
      </c>
      <c r="D4361" s="7" t="s">
        <v>14</v>
      </c>
      <c r="E4361" s="7" t="s">
        <v>2522</v>
      </c>
      <c r="F4361" s="547" t="str">
        <f>iferror(vlookup(E4361,Rooms!$D$2:$E$621,2,false),"")</f>
        <v>Desert Colossus</v>
      </c>
      <c r="G4361" s="5" t="s">
        <v>110</v>
      </c>
      <c r="H4361" s="536" t="s">
        <v>6159</v>
      </c>
      <c r="I4361" s="536" t="str">
        <f>iferror(vlookup(G4361,Objects!$A$2:$D$403,4,false),"")</f>
        <v>Treasure Chests</v>
      </c>
      <c r="J4361" s="562" t="s">
        <v>1059</v>
      </c>
    </row>
    <row r="4362">
      <c r="A4362" s="5" t="s">
        <v>570</v>
      </c>
      <c r="B4362" s="149" t="str">
        <f>iferror(vlookup(A4362,Maps!$A$2:$B$111,2,false),"")</f>
        <v>Spot 11 - Desert Colossus</v>
      </c>
      <c r="C4362" s="7" t="s">
        <v>14</v>
      </c>
      <c r="D4362" s="7" t="s">
        <v>14</v>
      </c>
      <c r="E4362" s="7" t="s">
        <v>2522</v>
      </c>
      <c r="F4362" s="547" t="str">
        <f>iferror(vlookup(E4362,Rooms!$D$2:$E$621,2,false),"")</f>
        <v>Desert Colossus</v>
      </c>
      <c r="G4362" s="5" t="s">
        <v>699</v>
      </c>
      <c r="H4362" s="536" t="s">
        <v>6764</v>
      </c>
      <c r="I4362" s="536" t="str">
        <f>iferror(vlookup(G4362,Objects!$A$2:$D$403,4,false),"")</f>
        <v>Magic Bean Objects</v>
      </c>
      <c r="J4362" s="562" t="s">
        <v>1059</v>
      </c>
    </row>
    <row r="4363">
      <c r="A4363" s="5" t="s">
        <v>570</v>
      </c>
      <c r="B4363" s="149" t="str">
        <f>iferror(vlookup(A4363,Maps!$A$2:$B$111,2,false),"")</f>
        <v>Spot 11 - Desert Colossus</v>
      </c>
      <c r="C4363" s="7" t="s">
        <v>14</v>
      </c>
      <c r="D4363" s="7" t="s">
        <v>14</v>
      </c>
      <c r="E4363" s="7" t="s">
        <v>2522</v>
      </c>
      <c r="F4363" s="547" t="str">
        <f>iferror(vlookup(E4363,Rooms!$D$2:$E$621,2,false),"")</f>
        <v>Desert Colossus</v>
      </c>
      <c r="G4363" s="5" t="s">
        <v>3172</v>
      </c>
      <c r="H4363" s="536" t="s">
        <v>7011</v>
      </c>
      <c r="I4363" s="536" t="str">
        <f>iferror(vlookup(G4363,Objects!$A$2:$D$403,4,false),"")</f>
        <v>Gossip Stone</v>
      </c>
      <c r="J4363" s="562" t="s">
        <v>1059</v>
      </c>
    </row>
    <row r="4364">
      <c r="A4364" s="5" t="s">
        <v>570</v>
      </c>
      <c r="B4364" s="149" t="str">
        <f>iferror(vlookup(A4364,Maps!$A$2:$B$111,2,false),"")</f>
        <v>Spot 11 - Desert Colossus</v>
      </c>
      <c r="C4364" s="7" t="s">
        <v>14</v>
      </c>
      <c r="D4364" s="7" t="s">
        <v>14</v>
      </c>
      <c r="E4364" s="7" t="s">
        <v>2522</v>
      </c>
      <c r="F4364" s="547" t="str">
        <f>iferror(vlookup(E4364,Rooms!$D$2:$E$621,2,false),"")</f>
        <v>Desert Colossus</v>
      </c>
      <c r="G4364" s="5" t="s">
        <v>265</v>
      </c>
      <c r="H4364" s="536" t="s">
        <v>6193</v>
      </c>
      <c r="I4364" s="536" t="str">
        <f>iferror(vlookup(G4364,Objects!$A$2:$D$403,4,false),"")</f>
        <v>Skulltulas &amp; Gold Skulltula Token</v>
      </c>
      <c r="J4364" s="562" t="s">
        <v>1073</v>
      </c>
    </row>
    <row r="4365">
      <c r="A4365" s="5" t="s">
        <v>570</v>
      </c>
      <c r="B4365" s="149" t="str">
        <f>iferror(vlookup(A4365,Maps!$A$2:$B$111,2,false),"")</f>
        <v>Spot 11 - Desert Colossus</v>
      </c>
      <c r="C4365" s="7" t="s">
        <v>14</v>
      </c>
      <c r="D4365" s="7" t="s">
        <v>14</v>
      </c>
      <c r="E4365" s="7" t="s">
        <v>2522</v>
      </c>
      <c r="F4365" s="547" t="str">
        <f>iferror(vlookup(E4365,Rooms!$D$2:$E$621,2,false),"")</f>
        <v>Desert Colossus</v>
      </c>
      <c r="G4365" s="5" t="s">
        <v>69</v>
      </c>
      <c r="H4365" s="536" t="s">
        <v>6149</v>
      </c>
      <c r="I4365" s="536" t="str">
        <f>iferror(vlookup(G4365,Objects!$A$2:$D$403,4,false),"")</f>
        <v>Guay</v>
      </c>
      <c r="J4365" s="562" t="s">
        <v>1059</v>
      </c>
    </row>
    <row r="4366">
      <c r="A4366" s="5" t="s">
        <v>570</v>
      </c>
      <c r="B4366" s="149" t="str">
        <f>iferror(vlookup(A4366,Maps!$A$2:$B$111,2,false),"")</f>
        <v>Spot 11 - Desert Colossus</v>
      </c>
      <c r="C4366" s="7" t="s">
        <v>14</v>
      </c>
      <c r="D4366" s="7" t="s">
        <v>14</v>
      </c>
      <c r="E4366" s="7" t="s">
        <v>2522</v>
      </c>
      <c r="F4366" s="547" t="str">
        <f>iferror(vlookup(E4366,Rooms!$D$2:$E$621,2,false),"")</f>
        <v>Desert Colossus</v>
      </c>
      <c r="G4366" s="5" t="s">
        <v>2811</v>
      </c>
      <c r="H4366" s="536" t="s">
        <v>6464</v>
      </c>
      <c r="I4366" s="536" t="str">
        <f>iferror(vlookup(G4366,Objects!$A$2:$D$403,4,false),"")</f>
        <v>Graveyard Objects</v>
      </c>
      <c r="J4366" s="562" t="s">
        <v>1059</v>
      </c>
    </row>
    <row r="4367">
      <c r="A4367" s="5" t="s">
        <v>570</v>
      </c>
      <c r="B4367" s="149" t="str">
        <f>iferror(vlookup(A4367,Maps!$A$2:$B$111,2,false),"")</f>
        <v>Spot 11 - Desert Colossus</v>
      </c>
      <c r="C4367" s="7" t="s">
        <v>14</v>
      </c>
      <c r="D4367" s="7" t="s">
        <v>14</v>
      </c>
      <c r="E4367" s="7" t="s">
        <v>2522</v>
      </c>
      <c r="F4367" s="547" t="str">
        <f>iferror(vlookup(E4367,Rooms!$D$2:$E$621,2,false),"")</f>
        <v>Desert Colossus</v>
      </c>
      <c r="G4367" s="5" t="s">
        <v>3034</v>
      </c>
      <c r="H4367" s="536" t="s">
        <v>6797</v>
      </c>
      <c r="I4367" s="536" t="str">
        <f>iferror(vlookup(G4367,Objects!$A$2:$D$403,4,false),"")</f>
        <v>Kaepora Gaebora</v>
      </c>
      <c r="J4367" s="562" t="s">
        <v>1059</v>
      </c>
    </row>
    <row r="4368">
      <c r="A4368" s="54"/>
      <c r="B4368" s="116" t="str">
        <f>iferror(vlookup(A4368,Maps!$A$2:$B$111,2,false),"")</f>
        <v/>
      </c>
      <c r="C4368" s="539"/>
      <c r="D4368" s="539"/>
      <c r="E4368" s="539"/>
      <c r="F4368" s="540" t="str">
        <f>iferror(vlookup(E4368,Rooms!$D$2:$E$621,2,false),"")</f>
        <v/>
      </c>
      <c r="G4368" s="539"/>
      <c r="H4368" s="541"/>
      <c r="I4368" s="541" t="str">
        <f>iferror(vlookup(G4368,Objects!$A$2:$D$403,4,false),"")</f>
        <v/>
      </c>
      <c r="J4368" s="542"/>
    </row>
    <row r="4369">
      <c r="A4369" s="5" t="s">
        <v>570</v>
      </c>
      <c r="B4369" s="149" t="str">
        <f>iferror(vlookup(A4369,Maps!$A$2:$B$111,2,false),"")</f>
        <v>Spot 11 - Desert Colossus</v>
      </c>
      <c r="C4369" s="11" t="s">
        <v>682</v>
      </c>
      <c r="D4369" s="11" t="s">
        <v>14</v>
      </c>
      <c r="E4369" s="11" t="s">
        <v>2522</v>
      </c>
      <c r="F4369" s="538" t="str">
        <f>iferror(vlookup(E4369,Rooms!$D$2:$E$621,2,false),"")</f>
        <v>Desert Colossus</v>
      </c>
      <c r="G4369" s="5" t="s">
        <v>3135</v>
      </c>
      <c r="H4369" s="536" t="s">
        <v>6945</v>
      </c>
      <c r="I4369" s="536" t="str">
        <f>iferror(vlookup(G4369,Objects!$A$2:$D$403,4,false),"")</f>
        <v>Desert Colossus Objects</v>
      </c>
      <c r="J4369" s="562" t="s">
        <v>1059</v>
      </c>
    </row>
    <row r="4370">
      <c r="A4370" s="5" t="s">
        <v>570</v>
      </c>
      <c r="B4370" s="149" t="str">
        <f>iferror(vlookup(A4370,Maps!$A$2:$B$111,2,false),"")</f>
        <v>Spot 11 - Desert Colossus</v>
      </c>
      <c r="C4370" s="7" t="s">
        <v>682</v>
      </c>
      <c r="D4370" s="7" t="s">
        <v>14</v>
      </c>
      <c r="E4370" s="7" t="s">
        <v>2522</v>
      </c>
      <c r="F4370" s="547" t="str">
        <f>iferror(vlookup(E4370,Rooms!$D$2:$E$621,2,false),"")</f>
        <v>Desert Colossus</v>
      </c>
      <c r="G4370" s="5" t="s">
        <v>131</v>
      </c>
      <c r="H4370" s="536" t="s">
        <v>6343</v>
      </c>
      <c r="I4370" s="536" t="str">
        <f>iferror(vlookup(G4370,Objects!$A$2:$D$403,4,false),"")</f>
        <v>Warp Pad Base</v>
      </c>
      <c r="J4370" s="562" t="s">
        <v>1073</v>
      </c>
    </row>
    <row r="4371">
      <c r="A4371" s="5" t="s">
        <v>570</v>
      </c>
      <c r="B4371" s="149" t="str">
        <f>iferror(vlookup(A4371,Maps!$A$2:$B$111,2,false),"")</f>
        <v>Spot 11 - Desert Colossus</v>
      </c>
      <c r="C4371" s="7" t="s">
        <v>682</v>
      </c>
      <c r="D4371" s="7" t="s">
        <v>14</v>
      </c>
      <c r="E4371" s="7" t="s">
        <v>2522</v>
      </c>
      <c r="F4371" s="547" t="str">
        <f>iferror(vlookup(E4371,Rooms!$D$2:$E$621,2,false),"")</f>
        <v>Desert Colossus</v>
      </c>
      <c r="G4371" s="5" t="s">
        <v>626</v>
      </c>
      <c r="H4371" s="536" t="s">
        <v>6357</v>
      </c>
      <c r="I4371" s="536" t="str">
        <f>iferror(vlookup(G4371,Objects!$A$2:$D$403,4,false),"")</f>
        <v>Spirit Warp Pad</v>
      </c>
      <c r="J4371" s="562" t="s">
        <v>1073</v>
      </c>
    </row>
    <row r="4372">
      <c r="A4372" s="5" t="s">
        <v>570</v>
      </c>
      <c r="B4372" s="149" t="str">
        <f>iferror(vlookup(A4372,Maps!$A$2:$B$111,2,false),"")</f>
        <v>Spot 11 - Desert Colossus</v>
      </c>
      <c r="C4372" s="7" t="s">
        <v>682</v>
      </c>
      <c r="D4372" s="7" t="s">
        <v>14</v>
      </c>
      <c r="E4372" s="7" t="s">
        <v>2522</v>
      </c>
      <c r="F4372" s="547" t="str">
        <f>iferror(vlookup(E4372,Rooms!$D$2:$E$621,2,false),"")</f>
        <v>Desert Colossus</v>
      </c>
      <c r="G4372" s="5" t="s">
        <v>177</v>
      </c>
      <c r="H4372" s="536" t="s">
        <v>6175</v>
      </c>
      <c r="I4372" s="536" t="str">
        <f>iferror(vlookup(G4372,Objects!$A$2:$D$403,4,false),"")</f>
        <v>Leever</v>
      </c>
      <c r="J4372" s="562" t="s">
        <v>1073</v>
      </c>
    </row>
    <row r="4373">
      <c r="A4373" s="5" t="s">
        <v>570</v>
      </c>
      <c r="B4373" s="149" t="str">
        <f>iferror(vlookup(A4373,Maps!$A$2:$B$111,2,false),"")</f>
        <v>Spot 11 - Desert Colossus</v>
      </c>
      <c r="C4373" s="7" t="s">
        <v>682</v>
      </c>
      <c r="D4373" s="7" t="s">
        <v>14</v>
      </c>
      <c r="E4373" s="7" t="s">
        <v>2522</v>
      </c>
      <c r="F4373" s="547" t="str">
        <f>iferror(vlookup(E4373,Rooms!$D$2:$E$621,2,false),"")</f>
        <v>Desert Colossus</v>
      </c>
      <c r="G4373" s="5" t="s">
        <v>1039</v>
      </c>
      <c r="H4373" s="536" t="s">
        <v>6399</v>
      </c>
      <c r="I4373" s="536" t="str">
        <f>iferror(vlookup(G4373,Objects!$A$2:$D$403,4,false),"")</f>
        <v>Flagpole</v>
      </c>
      <c r="J4373" s="562" t="s">
        <v>1059</v>
      </c>
    </row>
    <row r="4374">
      <c r="A4374" s="5" t="s">
        <v>570</v>
      </c>
      <c r="B4374" s="149" t="str">
        <f>iferror(vlookup(A4374,Maps!$A$2:$B$111,2,false),"")</f>
        <v>Spot 11 - Desert Colossus</v>
      </c>
      <c r="C4374" s="7" t="s">
        <v>682</v>
      </c>
      <c r="D4374" s="7" t="s">
        <v>14</v>
      </c>
      <c r="E4374" s="7" t="s">
        <v>2522</v>
      </c>
      <c r="F4374" s="547" t="str">
        <f>iferror(vlookup(E4374,Rooms!$D$2:$E$621,2,false),"")</f>
        <v>Desert Colossus</v>
      </c>
      <c r="G4374" s="5" t="s">
        <v>2782</v>
      </c>
      <c r="H4374" s="536" t="s">
        <v>6426</v>
      </c>
      <c r="I4374" s="536" t="str">
        <f>iferror(vlookup(G4374,Objects!$A$2:$D$403,4,false),"")</f>
        <v>[Blank]</v>
      </c>
      <c r="J4374" s="537" t="s">
        <v>1073</v>
      </c>
    </row>
    <row r="4375">
      <c r="A4375" s="5" t="s">
        <v>570</v>
      </c>
      <c r="B4375" s="149" t="str">
        <f>iferror(vlookup(A4375,Maps!$A$2:$B$111,2,false),"")</f>
        <v>Spot 11 - Desert Colossus</v>
      </c>
      <c r="C4375" s="7" t="s">
        <v>682</v>
      </c>
      <c r="D4375" s="7" t="s">
        <v>14</v>
      </c>
      <c r="E4375" s="7" t="s">
        <v>2522</v>
      </c>
      <c r="F4375" s="547" t="str">
        <f>iferror(vlookup(E4375,Rooms!$D$2:$E$621,2,false),"")</f>
        <v>Desert Colossus</v>
      </c>
      <c r="G4375" s="5" t="s">
        <v>110</v>
      </c>
      <c r="H4375" s="536" t="s">
        <v>6159</v>
      </c>
      <c r="I4375" s="536" t="str">
        <f>iferror(vlookup(G4375,Objects!$A$2:$D$403,4,false),"")</f>
        <v>Treasure Chests</v>
      </c>
      <c r="J4375" s="562" t="s">
        <v>1059</v>
      </c>
    </row>
    <row r="4376">
      <c r="A4376" s="5" t="s">
        <v>570</v>
      </c>
      <c r="B4376" s="149" t="str">
        <f>iferror(vlookup(A4376,Maps!$A$2:$B$111,2,false),"")</f>
        <v>Spot 11 - Desert Colossus</v>
      </c>
      <c r="C4376" s="7" t="s">
        <v>682</v>
      </c>
      <c r="D4376" s="7" t="s">
        <v>14</v>
      </c>
      <c r="E4376" s="7" t="s">
        <v>2522</v>
      </c>
      <c r="F4376" s="547" t="str">
        <f>iferror(vlookup(E4376,Rooms!$D$2:$E$621,2,false),"")</f>
        <v>Desert Colossus</v>
      </c>
      <c r="G4376" s="5" t="s">
        <v>699</v>
      </c>
      <c r="H4376" s="536" t="s">
        <v>6764</v>
      </c>
      <c r="I4376" s="536" t="str">
        <f>iferror(vlookup(G4376,Objects!$A$2:$D$403,4,false),"")</f>
        <v>Magic Bean Objects</v>
      </c>
      <c r="J4376" s="562" t="s">
        <v>1059</v>
      </c>
    </row>
    <row r="4377">
      <c r="A4377" s="5" t="s">
        <v>570</v>
      </c>
      <c r="B4377" s="149" t="str">
        <f>iferror(vlookup(A4377,Maps!$A$2:$B$111,2,false),"")</f>
        <v>Spot 11 - Desert Colossus</v>
      </c>
      <c r="C4377" s="7" t="s">
        <v>682</v>
      </c>
      <c r="D4377" s="7" t="s">
        <v>14</v>
      </c>
      <c r="E4377" s="7" t="s">
        <v>2522</v>
      </c>
      <c r="F4377" s="547" t="str">
        <f>iferror(vlookup(E4377,Rooms!$D$2:$E$621,2,false),"")</f>
        <v>Desert Colossus</v>
      </c>
      <c r="G4377" s="5" t="s">
        <v>3030</v>
      </c>
      <c r="H4377" s="536" t="s">
        <v>6792</v>
      </c>
      <c r="I4377" s="536" t="str">
        <f>iferror(vlookup(G4377,Objects!$A$2:$D$403,4,false),"")</f>
        <v>Square Signpost</v>
      </c>
      <c r="J4377" s="537" t="s">
        <v>1073</v>
      </c>
    </row>
    <row r="4378">
      <c r="A4378" s="5" t="s">
        <v>570</v>
      </c>
      <c r="B4378" s="149" t="str">
        <f>iferror(vlookup(A4378,Maps!$A$2:$B$111,2,false),"")</f>
        <v>Spot 11 - Desert Colossus</v>
      </c>
      <c r="C4378" s="7" t="s">
        <v>682</v>
      </c>
      <c r="D4378" s="7" t="s">
        <v>14</v>
      </c>
      <c r="E4378" s="7" t="s">
        <v>2522</v>
      </c>
      <c r="F4378" s="547" t="str">
        <f>iferror(vlookup(E4378,Rooms!$D$2:$E$621,2,false),"")</f>
        <v>Desert Colossus</v>
      </c>
      <c r="G4378" s="5" t="s">
        <v>3172</v>
      </c>
      <c r="H4378" s="536" t="s">
        <v>7011</v>
      </c>
      <c r="I4378" s="536" t="str">
        <f>iferror(vlookup(G4378,Objects!$A$2:$D$403,4,false),"")</f>
        <v>Gossip Stone</v>
      </c>
      <c r="J4378" s="562" t="s">
        <v>1059</v>
      </c>
    </row>
    <row r="4379">
      <c r="A4379" s="5" t="s">
        <v>570</v>
      </c>
      <c r="B4379" s="149" t="str">
        <f>iferror(vlookup(A4379,Maps!$A$2:$B$111,2,false),"")</f>
        <v>Spot 11 - Desert Colossus</v>
      </c>
      <c r="C4379" s="7" t="s">
        <v>682</v>
      </c>
      <c r="D4379" s="7" t="s">
        <v>14</v>
      </c>
      <c r="E4379" s="7" t="s">
        <v>2522</v>
      </c>
      <c r="F4379" s="547" t="str">
        <f>iferror(vlookup(E4379,Rooms!$D$2:$E$621,2,false),"")</f>
        <v>Desert Colossus</v>
      </c>
      <c r="G4379" s="5" t="s">
        <v>265</v>
      </c>
      <c r="H4379" s="536" t="s">
        <v>6193</v>
      </c>
      <c r="I4379" s="536" t="str">
        <f>iferror(vlookup(G4379,Objects!$A$2:$D$403,4,false),"")</f>
        <v>Skulltulas &amp; Gold Skulltula Token</v>
      </c>
      <c r="J4379" s="562" t="s">
        <v>1059</v>
      </c>
    </row>
    <row r="4380">
      <c r="A4380" s="5" t="s">
        <v>570</v>
      </c>
      <c r="B4380" s="149" t="str">
        <f>iferror(vlookup(A4380,Maps!$A$2:$B$111,2,false),"")</f>
        <v>Spot 11 - Desert Colossus</v>
      </c>
      <c r="C4380" s="7" t="s">
        <v>682</v>
      </c>
      <c r="D4380" s="7" t="s">
        <v>14</v>
      </c>
      <c r="E4380" s="7" t="s">
        <v>2522</v>
      </c>
      <c r="F4380" s="547" t="str">
        <f>iferror(vlookup(E4380,Rooms!$D$2:$E$621,2,false),"")</f>
        <v>Desert Colossus</v>
      </c>
      <c r="G4380" s="5" t="s">
        <v>69</v>
      </c>
      <c r="H4380" s="536" t="s">
        <v>6149</v>
      </c>
      <c r="I4380" s="536" t="str">
        <f>iferror(vlookup(G4380,Objects!$A$2:$D$403,4,false),"")</f>
        <v>Guay</v>
      </c>
      <c r="J4380" s="562" t="s">
        <v>1059</v>
      </c>
    </row>
    <row r="4381">
      <c r="A4381" s="5" t="s">
        <v>570</v>
      </c>
      <c r="B4381" s="149" t="str">
        <f>iferror(vlookup(A4381,Maps!$A$2:$B$111,2,false),"")</f>
        <v>Spot 11 - Desert Colossus</v>
      </c>
      <c r="C4381" s="7" t="s">
        <v>682</v>
      </c>
      <c r="D4381" s="7" t="s">
        <v>14</v>
      </c>
      <c r="E4381" s="7" t="s">
        <v>2522</v>
      </c>
      <c r="F4381" s="547" t="str">
        <f>iferror(vlookup(E4381,Rooms!$D$2:$E$621,2,false),"")</f>
        <v>Desert Colossus</v>
      </c>
      <c r="G4381" s="5" t="s">
        <v>2811</v>
      </c>
      <c r="H4381" s="536" t="s">
        <v>6464</v>
      </c>
      <c r="I4381" s="536" t="str">
        <f>iferror(vlookup(G4381,Objects!$A$2:$D$403,4,false),"")</f>
        <v>Graveyard Objects</v>
      </c>
      <c r="J4381" s="562" t="s">
        <v>1059</v>
      </c>
    </row>
    <row r="4382">
      <c r="A4382" s="5" t="s">
        <v>570</v>
      </c>
      <c r="B4382" s="149" t="str">
        <f>iferror(vlookup(A4382,Maps!$A$2:$B$111,2,false),"")</f>
        <v>Spot 11 - Desert Colossus</v>
      </c>
      <c r="C4382" s="7" t="s">
        <v>682</v>
      </c>
      <c r="D4382" s="7" t="s">
        <v>14</v>
      </c>
      <c r="E4382" s="7" t="s">
        <v>2522</v>
      </c>
      <c r="F4382" s="547" t="str">
        <f>iferror(vlookup(E4382,Rooms!$D$2:$E$621,2,false),"")</f>
        <v>Desert Colossus</v>
      </c>
      <c r="G4382" s="5" t="s">
        <v>475</v>
      </c>
      <c r="H4382" s="536" t="s">
        <v>6278</v>
      </c>
      <c r="I4382" s="536" t="str">
        <f>iferror(vlookup(G4382,Objects!$A$2:$D$403,4,false),"")</f>
        <v>Warp Circle &amp; Rupee Prism</v>
      </c>
      <c r="J4382" s="562" t="s">
        <v>1059</v>
      </c>
    </row>
    <row r="4383">
      <c r="A4383" s="54"/>
      <c r="B4383" s="116" t="str">
        <f>iferror(vlookup(A4383,Maps!$A$2:$B$111,2,false),"")</f>
        <v/>
      </c>
      <c r="C4383" s="539"/>
      <c r="D4383" s="539"/>
      <c r="E4383" s="539"/>
      <c r="F4383" s="540" t="str">
        <f>iferror(vlookup(E4383,Rooms!$D$2:$E$621,2,false),"")</f>
        <v/>
      </c>
      <c r="G4383" s="539"/>
      <c r="H4383" s="541"/>
      <c r="I4383" s="541" t="str">
        <f>iferror(vlookup(G4383,Objects!$A$2:$D$403,4,false),"")</f>
        <v/>
      </c>
      <c r="J4383" s="542"/>
    </row>
    <row r="4384">
      <c r="A4384" s="5" t="s">
        <v>570</v>
      </c>
      <c r="B4384" s="149" t="str">
        <f>iferror(vlookup(A4384,Maps!$A$2:$B$111,2,false),"")</f>
        <v>Spot 11 - Desert Colossus</v>
      </c>
      <c r="C4384" s="11" t="s">
        <v>686</v>
      </c>
      <c r="D4384" s="11" t="s">
        <v>14</v>
      </c>
      <c r="E4384" s="11" t="s">
        <v>2522</v>
      </c>
      <c r="F4384" s="538" t="str">
        <f>iferror(vlookup(E4384,Rooms!$D$2:$E$621,2,false),"")</f>
        <v>Desert Colossus</v>
      </c>
      <c r="G4384" s="5" t="s">
        <v>131</v>
      </c>
      <c r="H4384" s="536" t="s">
        <v>6343</v>
      </c>
      <c r="I4384" s="536" t="str">
        <f>iferror(vlookup(G4384,Objects!$A$2:$D$403,4,false),"")</f>
        <v>Warp Pad Base</v>
      </c>
      <c r="J4384" s="562" t="s">
        <v>1073</v>
      </c>
    </row>
    <row r="4385">
      <c r="A4385" s="5" t="s">
        <v>570</v>
      </c>
      <c r="B4385" s="149" t="str">
        <f>iferror(vlookup(A4385,Maps!$A$2:$B$111,2,false),"")</f>
        <v>Spot 11 - Desert Colossus</v>
      </c>
      <c r="C4385" s="7" t="s">
        <v>686</v>
      </c>
      <c r="D4385" s="7" t="s">
        <v>14</v>
      </c>
      <c r="E4385" s="7" t="s">
        <v>2522</v>
      </c>
      <c r="F4385" s="547" t="str">
        <f>iferror(vlookup(E4385,Rooms!$D$2:$E$621,2,false),"")</f>
        <v>Desert Colossus</v>
      </c>
      <c r="G4385" s="5" t="s">
        <v>626</v>
      </c>
      <c r="H4385" s="536" t="s">
        <v>6357</v>
      </c>
      <c r="I4385" s="536" t="str">
        <f>iferror(vlookup(G4385,Objects!$A$2:$D$403,4,false),"")</f>
        <v>Spirit Warp Pad</v>
      </c>
      <c r="J4385" s="562" t="s">
        <v>1073</v>
      </c>
    </row>
    <row r="4386">
      <c r="A4386" s="5" t="s">
        <v>570</v>
      </c>
      <c r="B4386" s="149" t="str">
        <f>iferror(vlookup(A4386,Maps!$A$2:$B$111,2,false),"")</f>
        <v>Spot 11 - Desert Colossus</v>
      </c>
      <c r="C4386" s="7" t="s">
        <v>686</v>
      </c>
      <c r="D4386" s="7" t="s">
        <v>14</v>
      </c>
      <c r="E4386" s="7" t="s">
        <v>2522</v>
      </c>
      <c r="F4386" s="547" t="str">
        <f>iferror(vlookup(E4386,Rooms!$D$2:$E$621,2,false),"")</f>
        <v>Desert Colossus</v>
      </c>
      <c r="G4386" s="5" t="s">
        <v>637</v>
      </c>
      <c r="H4386" s="536" t="s">
        <v>6363</v>
      </c>
      <c r="I4386" s="536" t="str">
        <f>iferror(vlookup(G4386,Objects!$A$2:$D$403,4,false),"")</f>
        <v>Ocarina Pedestal</v>
      </c>
      <c r="J4386" s="537" t="s">
        <v>1073</v>
      </c>
    </row>
    <row r="4387">
      <c r="A4387" s="5" t="s">
        <v>570</v>
      </c>
      <c r="B4387" s="149" t="str">
        <f>iferror(vlookup(A4387,Maps!$A$2:$B$111,2,false),"")</f>
        <v>Spot 11 - Desert Colossus</v>
      </c>
      <c r="C4387" s="7" t="s">
        <v>686</v>
      </c>
      <c r="D4387" s="7" t="s">
        <v>14</v>
      </c>
      <c r="E4387" s="7" t="s">
        <v>2522</v>
      </c>
      <c r="F4387" s="547" t="str">
        <f>iferror(vlookup(E4387,Rooms!$D$2:$E$621,2,false),"")</f>
        <v>Desert Colossus</v>
      </c>
      <c r="G4387" s="5" t="s">
        <v>2772</v>
      </c>
      <c r="H4387" s="536" t="s">
        <v>6414</v>
      </c>
      <c r="I4387" s="536" t="str">
        <f>iferror(vlookup(G4387,Objects!$A$2:$D$403,4,false),"")</f>
        <v>Sheik</v>
      </c>
      <c r="J4387" s="562" t="s">
        <v>1059</v>
      </c>
    </row>
    <row r="4388">
      <c r="A4388" s="5" t="s">
        <v>570</v>
      </c>
      <c r="B4388" s="149" t="str">
        <f>iferror(vlookup(A4388,Maps!$A$2:$B$111,2,false),"")</f>
        <v>Spot 11 - Desert Colossus</v>
      </c>
      <c r="C4388" s="7" t="s">
        <v>686</v>
      </c>
      <c r="D4388" s="7" t="s">
        <v>14</v>
      </c>
      <c r="E4388" s="7" t="s">
        <v>2522</v>
      </c>
      <c r="F4388" s="547" t="str">
        <f>iferror(vlookup(E4388,Rooms!$D$2:$E$621,2,false),"")</f>
        <v>Desert Colossus</v>
      </c>
      <c r="G4388" s="5" t="s">
        <v>1037</v>
      </c>
      <c r="H4388" s="536" t="s">
        <v>6501</v>
      </c>
      <c r="I4388" s="536" t="str">
        <f>iferror(vlookup(G4388,Objects!$A$2:$D$403,4,false),"")</f>
        <v>Item Model - Music Notes</v>
      </c>
      <c r="J4388" s="537" t="s">
        <v>1073</v>
      </c>
    </row>
    <row r="4389">
      <c r="A4389" s="5" t="s">
        <v>570</v>
      </c>
      <c r="B4389" s="149" t="str">
        <f>iferror(vlookup(A4389,Maps!$A$2:$B$111,2,false),"")</f>
        <v>Spot 11 - Desert Colossus</v>
      </c>
      <c r="C4389" s="7" t="s">
        <v>686</v>
      </c>
      <c r="D4389" s="7" t="s">
        <v>14</v>
      </c>
      <c r="E4389" s="7" t="s">
        <v>2522</v>
      </c>
      <c r="F4389" s="547" t="str">
        <f>iferror(vlookup(E4389,Rooms!$D$2:$E$621,2,false),"")</f>
        <v>Desert Colossus</v>
      </c>
      <c r="G4389" s="5" t="s">
        <v>2782</v>
      </c>
      <c r="H4389" s="536" t="s">
        <v>6426</v>
      </c>
      <c r="I4389" s="536" t="str">
        <f>iferror(vlookup(G4389,Objects!$A$2:$D$403,4,false),"")</f>
        <v>[Blank]</v>
      </c>
      <c r="J4389" s="537" t="s">
        <v>1073</v>
      </c>
    </row>
    <row r="4390">
      <c r="A4390" s="5" t="s">
        <v>570</v>
      </c>
      <c r="B4390" s="149" t="str">
        <f>iferror(vlookup(A4390,Maps!$A$2:$B$111,2,false),"")</f>
        <v>Spot 11 - Desert Colossus</v>
      </c>
      <c r="C4390" s="7" t="s">
        <v>686</v>
      </c>
      <c r="D4390" s="7" t="s">
        <v>14</v>
      </c>
      <c r="E4390" s="7" t="s">
        <v>2522</v>
      </c>
      <c r="F4390" s="547" t="str">
        <f>iferror(vlookup(E4390,Rooms!$D$2:$E$621,2,false),"")</f>
        <v>Desert Colossus</v>
      </c>
      <c r="G4390" s="5" t="s">
        <v>3034</v>
      </c>
      <c r="H4390" s="536" t="s">
        <v>6797</v>
      </c>
      <c r="I4390" s="536" t="str">
        <f>iferror(vlookup(G4390,Objects!$A$2:$D$403,4,false),"")</f>
        <v>Kaepora Gaebora</v>
      </c>
      <c r="J4390" s="562" t="s">
        <v>1059</v>
      </c>
    </row>
    <row r="4391">
      <c r="A4391" s="54"/>
      <c r="B4391" s="116" t="str">
        <f>iferror(vlookup(A4391,Maps!$A$2:$B$111,2,false),"")</f>
        <v/>
      </c>
      <c r="C4391" s="539"/>
      <c r="D4391" s="539"/>
      <c r="E4391" s="539"/>
      <c r="F4391" s="540" t="str">
        <f>iferror(vlookup(E4391,Rooms!$D$2:$E$621,2,false),"")</f>
        <v/>
      </c>
      <c r="G4391" s="539"/>
      <c r="H4391" s="541"/>
      <c r="I4391" s="541" t="str">
        <f>iferror(vlookup(G4391,Objects!$A$2:$D$403,4,false),"")</f>
        <v/>
      </c>
      <c r="J4391" s="542"/>
    </row>
    <row r="4392">
      <c r="A4392" s="5" t="s">
        <v>570</v>
      </c>
      <c r="B4392" s="149" t="str">
        <f>iferror(vlookup(A4392,Maps!$A$2:$B$111,2,false),"")</f>
        <v>Spot 11 - Desert Colossus</v>
      </c>
      <c r="C4392" s="11" t="s">
        <v>688</v>
      </c>
      <c r="D4392" s="11" t="s">
        <v>14</v>
      </c>
      <c r="E4392" s="11" t="s">
        <v>2522</v>
      </c>
      <c r="F4392" s="538" t="str">
        <f>iferror(vlookup(E4392,Rooms!$D$2:$E$621,2,false),"")</f>
        <v>Desert Colossus</v>
      </c>
      <c r="G4392" s="5" t="s">
        <v>131</v>
      </c>
      <c r="H4392" s="536" t="s">
        <v>6343</v>
      </c>
      <c r="I4392" s="536" t="str">
        <f>iferror(vlookup(G4392,Objects!$A$2:$D$403,4,false),"")</f>
        <v>Warp Pad Base</v>
      </c>
      <c r="J4392" s="537" t="s">
        <v>1073</v>
      </c>
    </row>
    <row r="4393">
      <c r="A4393" s="5" t="s">
        <v>570</v>
      </c>
      <c r="B4393" s="149" t="str">
        <f>iferror(vlookup(A4393,Maps!$A$2:$B$111,2,false),"")</f>
        <v>Spot 11 - Desert Colossus</v>
      </c>
      <c r="C4393" s="7" t="s">
        <v>688</v>
      </c>
      <c r="D4393" s="7" t="s">
        <v>14</v>
      </c>
      <c r="E4393" s="7" t="s">
        <v>2522</v>
      </c>
      <c r="F4393" s="547" t="str">
        <f>iferror(vlookup(E4393,Rooms!$D$2:$E$621,2,false),"")</f>
        <v>Desert Colossus</v>
      </c>
      <c r="G4393" s="5" t="s">
        <v>626</v>
      </c>
      <c r="H4393" s="536" t="s">
        <v>6357</v>
      </c>
      <c r="I4393" s="536" t="str">
        <f>iferror(vlookup(G4393,Objects!$A$2:$D$403,4,false),"")</f>
        <v>Spirit Warp Pad</v>
      </c>
      <c r="J4393" s="537" t="s">
        <v>1073</v>
      </c>
    </row>
    <row r="4394">
      <c r="A4394" s="5" t="s">
        <v>570</v>
      </c>
      <c r="B4394" s="149" t="str">
        <f>iferror(vlookup(A4394,Maps!$A$2:$B$111,2,false),"")</f>
        <v>Spot 11 - Desert Colossus</v>
      </c>
      <c r="C4394" s="7" t="s">
        <v>688</v>
      </c>
      <c r="D4394" s="7" t="s">
        <v>14</v>
      </c>
      <c r="E4394" s="7" t="s">
        <v>2522</v>
      </c>
      <c r="F4394" s="547" t="str">
        <f>iferror(vlookup(E4394,Rooms!$D$2:$E$621,2,false),"")</f>
        <v>Desert Colossus</v>
      </c>
      <c r="G4394" s="5" t="s">
        <v>2838</v>
      </c>
      <c r="H4394" s="536" t="s">
        <v>6498</v>
      </c>
      <c r="I4394" s="536" t="str">
        <f>iferror(vlookup(G4394,Objects!$A$2:$D$403,4,false),"")</f>
        <v>Nabooru</v>
      </c>
      <c r="J4394" s="562" t="s">
        <v>1059</v>
      </c>
    </row>
    <row r="4395">
      <c r="A4395" s="5" t="s">
        <v>570</v>
      </c>
      <c r="B4395" s="149" t="str">
        <f>iferror(vlookup(A4395,Maps!$A$2:$B$111,2,false),"")</f>
        <v>Spot 11 - Desert Colossus</v>
      </c>
      <c r="C4395" s="7" t="s">
        <v>688</v>
      </c>
      <c r="D4395" s="7" t="s">
        <v>14</v>
      </c>
      <c r="E4395" s="7" t="s">
        <v>2522</v>
      </c>
      <c r="F4395" s="547" t="str">
        <f>iferror(vlookup(E4395,Rooms!$D$2:$E$621,2,false),"")</f>
        <v>Desert Colossus</v>
      </c>
      <c r="G4395" s="5" t="s">
        <v>815</v>
      </c>
      <c r="H4395" s="536" t="s">
        <v>6530</v>
      </c>
      <c r="I4395" s="536" t="str">
        <f>iferror(vlookup(G4395,Objects!$A$2:$D$403,4,false),"")</f>
        <v>Kotake &amp; Koume</v>
      </c>
      <c r="J4395" s="562" t="s">
        <v>1059</v>
      </c>
    </row>
    <row r="4396">
      <c r="A4396" s="5" t="s">
        <v>570</v>
      </c>
      <c r="B4396" s="149" t="str">
        <f>iferror(vlookup(A4396,Maps!$A$2:$B$111,2,false),"")</f>
        <v>Spot 11 - Desert Colossus</v>
      </c>
      <c r="C4396" s="7" t="s">
        <v>688</v>
      </c>
      <c r="D4396" s="7" t="s">
        <v>14</v>
      </c>
      <c r="E4396" s="7" t="s">
        <v>2522</v>
      </c>
      <c r="F4396" s="547" t="str">
        <f>iferror(vlookup(E4396,Rooms!$D$2:$E$621,2,false),"")</f>
        <v>Desert Colossus</v>
      </c>
      <c r="G4396" s="5" t="s">
        <v>76</v>
      </c>
      <c r="H4396" s="536" t="s">
        <v>6326</v>
      </c>
      <c r="I4396" s="536" t="str">
        <f>iferror(vlookup(G4396,Objects!$A$2:$D$403,4,false),"")</f>
        <v>Phantom Ganon's Horse &amp; Objects</v>
      </c>
      <c r="J4396" s="562" t="s">
        <v>1059</v>
      </c>
    </row>
    <row r="4397">
      <c r="A4397" s="5" t="s">
        <v>570</v>
      </c>
      <c r="B4397" s="149" t="str">
        <f>iferror(vlookup(A4397,Maps!$A$2:$B$111,2,false),"")</f>
        <v>Spot 11 - Desert Colossus</v>
      </c>
      <c r="C4397" s="7" t="s">
        <v>688</v>
      </c>
      <c r="D4397" s="7" t="s">
        <v>14</v>
      </c>
      <c r="E4397" s="7" t="s">
        <v>2522</v>
      </c>
      <c r="F4397" s="547" t="str">
        <f>iferror(vlookup(E4397,Rooms!$D$2:$E$621,2,false),"")</f>
        <v>Desert Colossus</v>
      </c>
      <c r="G4397" s="5" t="s">
        <v>110</v>
      </c>
      <c r="H4397" s="536" t="s">
        <v>6159</v>
      </c>
      <c r="I4397" s="536" t="str">
        <f>iferror(vlookup(G4397,Objects!$A$2:$D$403,4,false),"")</f>
        <v>Treasure Chests</v>
      </c>
      <c r="J4397" s="562" t="s">
        <v>1059</v>
      </c>
    </row>
    <row r="4398">
      <c r="A4398" s="539"/>
      <c r="B4398" s="116" t="str">
        <f>iferror(vlookup(A4398,Maps!$A$2:$B$111,2,false),"")</f>
        <v/>
      </c>
      <c r="C4398" s="539"/>
      <c r="D4398" s="539"/>
      <c r="E4398" s="539"/>
      <c r="F4398" s="540" t="str">
        <f>iferror(vlookup(E4398,Rooms!$D$2:$E$621,2,false),"")</f>
        <v/>
      </c>
      <c r="G4398" s="539"/>
      <c r="H4398" s="541"/>
      <c r="I4398" s="541" t="str">
        <f>iferror(vlookup(G4398,Objects!$A$2:$D$403,4,false),"")</f>
        <v/>
      </c>
      <c r="J4398" s="542"/>
    </row>
    <row r="4399">
      <c r="A4399" s="5" t="s">
        <v>575</v>
      </c>
      <c r="B4399" s="149" t="str">
        <f>iferror(vlookup(A4399,Maps!$A$2:$B$111,2,false),"")</f>
        <v>Spot 12 - Gerudo's Fortress</v>
      </c>
      <c r="C4399" s="11" t="s">
        <v>14</v>
      </c>
      <c r="D4399" s="11" t="s">
        <v>14</v>
      </c>
      <c r="E4399" s="11" t="s">
        <v>2525</v>
      </c>
      <c r="F4399" s="538" t="str">
        <f>iferror(vlookup(E4399,Rooms!$D$2:$E$621,2,false),"")</f>
        <v>Gerudo's Fortress</v>
      </c>
      <c r="G4399" s="5" t="s">
        <v>3112</v>
      </c>
      <c r="H4399" s="536" t="s">
        <v>6917</v>
      </c>
      <c r="I4399" s="536" t="str">
        <f>iferror(vlookup(G4399,Objects!$A$2:$D$403,4,false),"")</f>
        <v>Gerudo's Fortress Objects</v>
      </c>
      <c r="J4399" s="537" t="s">
        <v>1059</v>
      </c>
    </row>
    <row r="4400">
      <c r="A4400" s="5" t="s">
        <v>575</v>
      </c>
      <c r="B4400" s="149" t="str">
        <f>iferror(vlookup(A4400,Maps!$A$2:$B$111,2,false),"")</f>
        <v>Spot 12 - Gerudo's Fortress</v>
      </c>
      <c r="C4400" s="7" t="s">
        <v>14</v>
      </c>
      <c r="D4400" s="7" t="s">
        <v>14</v>
      </c>
      <c r="E4400" s="7" t="s">
        <v>2525</v>
      </c>
      <c r="F4400" s="547" t="str">
        <f>iferror(vlookup(E4400,Rooms!$D$2:$E$621,2,false),"")</f>
        <v>Gerudo's Fortress</v>
      </c>
      <c r="G4400" s="5" t="s">
        <v>110</v>
      </c>
      <c r="H4400" s="536" t="s">
        <v>6159</v>
      </c>
      <c r="I4400" s="536" t="str">
        <f>iferror(vlookup(G4400,Objects!$A$2:$D$403,4,false),"")</f>
        <v>Treasure Chests</v>
      </c>
      <c r="J4400" s="537" t="s">
        <v>1059</v>
      </c>
    </row>
    <row r="4401">
      <c r="A4401" s="5" t="s">
        <v>575</v>
      </c>
      <c r="B4401" s="149" t="str">
        <f>iferror(vlookup(A4401,Maps!$A$2:$B$111,2,false),"")</f>
        <v>Spot 12 - Gerudo's Fortress</v>
      </c>
      <c r="C4401" s="7" t="s">
        <v>14</v>
      </c>
      <c r="D4401" s="7" t="s">
        <v>14</v>
      </c>
      <c r="E4401" s="7" t="s">
        <v>2525</v>
      </c>
      <c r="F4401" s="547" t="str">
        <f>iferror(vlookup(E4401,Rooms!$D$2:$E$621,2,false),"")</f>
        <v>Gerudo's Fortress</v>
      </c>
      <c r="G4401" s="5" t="s">
        <v>1039</v>
      </c>
      <c r="H4401" s="536" t="s">
        <v>6399</v>
      </c>
      <c r="I4401" s="536" t="str">
        <f>iferror(vlookup(G4401,Objects!$A$2:$D$403,4,false),"")</f>
        <v>Flagpole</v>
      </c>
      <c r="J4401" s="537" t="s">
        <v>1059</v>
      </c>
    </row>
    <row r="4402">
      <c r="A4402" s="5" t="s">
        <v>575</v>
      </c>
      <c r="B4402" s="149" t="str">
        <f>iferror(vlookup(A4402,Maps!$A$2:$B$111,2,false),"")</f>
        <v>Spot 12 - Gerudo's Fortress</v>
      </c>
      <c r="C4402" s="7" t="s">
        <v>14</v>
      </c>
      <c r="D4402" s="7" t="s">
        <v>14</v>
      </c>
      <c r="E4402" s="7" t="s">
        <v>2525</v>
      </c>
      <c r="F4402" s="547" t="str">
        <f>iferror(vlookup(E4402,Rooms!$D$2:$E$621,2,false),"")</f>
        <v>Gerudo's Fortress</v>
      </c>
      <c r="G4402" s="5" t="s">
        <v>200</v>
      </c>
      <c r="H4402" s="536" t="s">
        <v>6178</v>
      </c>
      <c r="I4402" s="536" t="str">
        <f>iferror(vlookup(G4402,Objects!$A$2:$D$403,4,false),"")</f>
        <v>Adult Epona</v>
      </c>
      <c r="J4402" s="537" t="s">
        <v>1073</v>
      </c>
    </row>
    <row r="4403">
      <c r="A4403" s="5" t="s">
        <v>575</v>
      </c>
      <c r="B4403" s="149" t="str">
        <f>iferror(vlookup(A4403,Maps!$A$2:$B$111,2,false),"")</f>
        <v>Spot 12 - Gerudo's Fortress</v>
      </c>
      <c r="C4403" s="7" t="s">
        <v>14</v>
      </c>
      <c r="D4403" s="7" t="s">
        <v>14</v>
      </c>
      <c r="E4403" s="7" t="s">
        <v>2525</v>
      </c>
      <c r="F4403" s="547" t="str">
        <f>iferror(vlookup(E4403,Rooms!$D$2:$E$621,2,false),"")</f>
        <v>Gerudo's Fortress</v>
      </c>
      <c r="G4403" s="5" t="s">
        <v>2894</v>
      </c>
      <c r="H4403" s="536" t="s">
        <v>6574</v>
      </c>
      <c r="I4403" s="536" t="str">
        <f>iferror(vlookup(G4403,Objects!$A$2:$D$403,4,false),"")</f>
        <v>Ingo's Horse &amp; Archery Range Horse</v>
      </c>
      <c r="J4403" s="537" t="s">
        <v>1073</v>
      </c>
    </row>
    <row r="4404">
      <c r="A4404" s="5" t="s">
        <v>575</v>
      </c>
      <c r="B4404" s="149" t="str">
        <f>iferror(vlookup(A4404,Maps!$A$2:$B$111,2,false),"")</f>
        <v>Spot 12 - Gerudo's Fortress</v>
      </c>
      <c r="C4404" s="7" t="s">
        <v>14</v>
      </c>
      <c r="D4404" s="7" t="s">
        <v>14</v>
      </c>
      <c r="E4404" s="7" t="s">
        <v>2525</v>
      </c>
      <c r="F4404" s="547" t="str">
        <f>iferror(vlookup(E4404,Rooms!$D$2:$E$621,2,false),"")</f>
        <v>Gerudo's Fortress</v>
      </c>
      <c r="G4404" s="5" t="s">
        <v>3136</v>
      </c>
      <c r="H4404" s="536" t="s">
        <v>6948</v>
      </c>
      <c r="I4404" s="536" t="str">
        <f>iferror(vlookup(G4404,Objects!$A$2:$D$403,4,false),"")</f>
        <v>Wooden Crate (Large)</v>
      </c>
      <c r="J4404" s="537" t="s">
        <v>1059</v>
      </c>
    </row>
    <row r="4405">
      <c r="A4405" s="5" t="s">
        <v>575</v>
      </c>
      <c r="B4405" s="149" t="str">
        <f>iferror(vlookup(A4405,Maps!$A$2:$B$111,2,false),"")</f>
        <v>Spot 12 - Gerudo's Fortress</v>
      </c>
      <c r="C4405" s="7" t="s">
        <v>14</v>
      </c>
      <c r="D4405" s="7" t="s">
        <v>14</v>
      </c>
      <c r="E4405" s="7" t="s">
        <v>2525</v>
      </c>
      <c r="F4405" s="547" t="str">
        <f>iferror(vlookup(E4405,Rooms!$D$2:$E$621,2,false),"")</f>
        <v>Gerudo's Fortress</v>
      </c>
      <c r="G4405" s="5" t="s">
        <v>3120</v>
      </c>
      <c r="H4405" s="536" t="s">
        <v>6929</v>
      </c>
      <c r="I4405" s="536" t="str">
        <f>iferror(vlookup(G4405,Objects!$A$2:$D$403,4,false),"")</f>
        <v>Gerudo in Purple</v>
      </c>
      <c r="J4405" s="537" t="s">
        <v>1073</v>
      </c>
    </row>
    <row r="4406">
      <c r="A4406" s="5" t="s">
        <v>575</v>
      </c>
      <c r="B4406" s="149" t="str">
        <f>iferror(vlookup(A4406,Maps!$A$2:$B$111,2,false),"")</f>
        <v>Spot 12 - Gerudo's Fortress</v>
      </c>
      <c r="C4406" s="7" t="s">
        <v>14</v>
      </c>
      <c r="D4406" s="7" t="s">
        <v>14</v>
      </c>
      <c r="E4406" s="7" t="s">
        <v>2525</v>
      </c>
      <c r="F4406" s="547" t="str">
        <f>iferror(vlookup(E4406,Rooms!$D$2:$E$621,2,false),"")</f>
        <v>Gerudo's Fortress</v>
      </c>
      <c r="G4406" s="5" t="s">
        <v>2985</v>
      </c>
      <c r="H4406" s="536" t="s">
        <v>6742</v>
      </c>
      <c r="I4406" s="536" t="str">
        <f>iferror(vlookup(G4406,Objects!$A$2:$D$403,4,false),"")</f>
        <v>Gerudo in White</v>
      </c>
      <c r="J4406" s="537" t="s">
        <v>1059</v>
      </c>
    </row>
    <row r="4407">
      <c r="A4407" s="54"/>
      <c r="B4407" s="116" t="str">
        <f>iferror(vlookup(A4407,Maps!$A$2:$B$111,2,false),"")</f>
        <v/>
      </c>
      <c r="C4407" s="539"/>
      <c r="D4407" s="539"/>
      <c r="E4407" s="539"/>
      <c r="F4407" s="540" t="str">
        <f>iferror(vlookup(E4407,Rooms!$D$2:$E$621,2,false),"")</f>
        <v/>
      </c>
      <c r="G4407" s="539"/>
      <c r="H4407" s="541"/>
      <c r="I4407" s="541" t="str">
        <f>iferror(vlookup(G4407,Objects!$A$2:$D$403,4,false),"")</f>
        <v/>
      </c>
      <c r="J4407" s="542"/>
    </row>
    <row r="4408">
      <c r="A4408" s="5" t="s">
        <v>575</v>
      </c>
      <c r="B4408" s="149" t="str">
        <f>iferror(vlookup(A4408,Maps!$A$2:$B$111,2,false),"")</f>
        <v>Spot 12 - Gerudo's Fortress</v>
      </c>
      <c r="C4408" s="11" t="s">
        <v>682</v>
      </c>
      <c r="D4408" s="11" t="s">
        <v>14</v>
      </c>
      <c r="E4408" s="11" t="s">
        <v>2525</v>
      </c>
      <c r="F4408" s="538" t="str">
        <f>iferror(vlookup(E4408,Rooms!$D$2:$E$621,2,false),"")</f>
        <v>Gerudo's Fortress</v>
      </c>
      <c r="G4408" s="5" t="s">
        <v>2985</v>
      </c>
      <c r="H4408" s="536" t="s">
        <v>6742</v>
      </c>
      <c r="I4408" s="536" t="str">
        <f>iferror(vlookup(G4408,Objects!$A$2:$D$403,4,false),"")</f>
        <v>Gerudo in White</v>
      </c>
      <c r="J4408" s="537" t="s">
        <v>1059</v>
      </c>
    </row>
    <row r="4409">
      <c r="A4409" s="5" t="s">
        <v>575</v>
      </c>
      <c r="B4409" s="149" t="str">
        <f>iferror(vlookup(A4409,Maps!$A$2:$B$111,2,false),"")</f>
        <v>Spot 12 - Gerudo's Fortress</v>
      </c>
      <c r="C4409" s="7" t="s">
        <v>682</v>
      </c>
      <c r="D4409" s="7" t="s">
        <v>14</v>
      </c>
      <c r="E4409" s="7" t="s">
        <v>2525</v>
      </c>
      <c r="F4409" s="547" t="str">
        <f>iferror(vlookup(E4409,Rooms!$D$2:$E$621,2,false),"")</f>
        <v>Gerudo's Fortress</v>
      </c>
      <c r="G4409" s="5" t="s">
        <v>3136</v>
      </c>
      <c r="H4409" s="536" t="s">
        <v>6948</v>
      </c>
      <c r="I4409" s="536" t="str">
        <f>iferror(vlookup(G4409,Objects!$A$2:$D$403,4,false),"")</f>
        <v>Wooden Crate (Large)</v>
      </c>
      <c r="J4409" s="537" t="s">
        <v>1059</v>
      </c>
    </row>
    <row r="4410">
      <c r="A4410" s="5" t="s">
        <v>575</v>
      </c>
      <c r="B4410" s="149" t="str">
        <f>iferror(vlookup(A4410,Maps!$A$2:$B$111,2,false),"")</f>
        <v>Spot 12 - Gerudo's Fortress</v>
      </c>
      <c r="C4410" s="7" t="s">
        <v>682</v>
      </c>
      <c r="D4410" s="7" t="s">
        <v>14</v>
      </c>
      <c r="E4410" s="7" t="s">
        <v>2525</v>
      </c>
      <c r="F4410" s="547" t="str">
        <f>iferror(vlookup(E4410,Rooms!$D$2:$E$621,2,false),"")</f>
        <v>Gerudo's Fortress</v>
      </c>
      <c r="G4410" s="5" t="s">
        <v>200</v>
      </c>
      <c r="H4410" s="536" t="s">
        <v>6178</v>
      </c>
      <c r="I4410" s="536" t="str">
        <f>iferror(vlookup(G4410,Objects!$A$2:$D$403,4,false),"")</f>
        <v>Adult Epona</v>
      </c>
      <c r="J4410" s="537" t="s">
        <v>1073</v>
      </c>
    </row>
    <row r="4411">
      <c r="A4411" s="5" t="s">
        <v>575</v>
      </c>
      <c r="B4411" s="149" t="str">
        <f>iferror(vlookup(A4411,Maps!$A$2:$B$111,2,false),"")</f>
        <v>Spot 12 - Gerudo's Fortress</v>
      </c>
      <c r="C4411" s="7" t="s">
        <v>682</v>
      </c>
      <c r="D4411" s="7" t="s">
        <v>14</v>
      </c>
      <c r="E4411" s="7" t="s">
        <v>2525</v>
      </c>
      <c r="F4411" s="547" t="str">
        <f>iferror(vlookup(E4411,Rooms!$D$2:$E$621,2,false),"")</f>
        <v>Gerudo's Fortress</v>
      </c>
      <c r="G4411" s="5" t="s">
        <v>2894</v>
      </c>
      <c r="H4411" s="536" t="s">
        <v>6574</v>
      </c>
      <c r="I4411" s="536" t="str">
        <f>iferror(vlookup(G4411,Objects!$A$2:$D$403,4,false),"")</f>
        <v>Ingo's Horse &amp; Archery Range Horse</v>
      </c>
      <c r="J4411" s="537" t="s">
        <v>1073</v>
      </c>
    </row>
    <row r="4412">
      <c r="A4412" s="5" t="s">
        <v>575</v>
      </c>
      <c r="B4412" s="149" t="str">
        <f>iferror(vlookup(A4412,Maps!$A$2:$B$111,2,false),"")</f>
        <v>Spot 12 - Gerudo's Fortress</v>
      </c>
      <c r="C4412" s="7" t="s">
        <v>682</v>
      </c>
      <c r="D4412" s="7" t="s">
        <v>14</v>
      </c>
      <c r="E4412" s="7" t="s">
        <v>2525</v>
      </c>
      <c r="F4412" s="547" t="str">
        <f>iferror(vlookup(E4412,Rooms!$D$2:$E$621,2,false),"")</f>
        <v>Gerudo's Fortress</v>
      </c>
      <c r="G4412" s="5" t="s">
        <v>3112</v>
      </c>
      <c r="H4412" s="536" t="s">
        <v>6917</v>
      </c>
      <c r="I4412" s="536" t="str">
        <f>iferror(vlookup(G4412,Objects!$A$2:$D$403,4,false),"")</f>
        <v>Gerudo's Fortress Objects</v>
      </c>
      <c r="J4412" s="537" t="s">
        <v>1059</v>
      </c>
    </row>
    <row r="4413">
      <c r="A4413" s="5" t="s">
        <v>575</v>
      </c>
      <c r="B4413" s="149" t="str">
        <f>iferror(vlookup(A4413,Maps!$A$2:$B$111,2,false),"")</f>
        <v>Spot 12 - Gerudo's Fortress</v>
      </c>
      <c r="C4413" s="7" t="s">
        <v>682</v>
      </c>
      <c r="D4413" s="7" t="s">
        <v>14</v>
      </c>
      <c r="E4413" s="7" t="s">
        <v>2525</v>
      </c>
      <c r="F4413" s="547" t="str">
        <f>iferror(vlookup(E4413,Rooms!$D$2:$E$621,2,false),"")</f>
        <v>Gerudo's Fortress</v>
      </c>
      <c r="G4413" s="5" t="s">
        <v>110</v>
      </c>
      <c r="H4413" s="536" t="s">
        <v>6159</v>
      </c>
      <c r="I4413" s="536" t="str">
        <f>iferror(vlookup(G4413,Objects!$A$2:$D$403,4,false),"")</f>
        <v>Treasure Chests</v>
      </c>
      <c r="J4413" s="537" t="s">
        <v>1059</v>
      </c>
    </row>
    <row r="4414">
      <c r="A4414" s="5" t="s">
        <v>575</v>
      </c>
      <c r="B4414" s="149" t="str">
        <f>iferror(vlookup(A4414,Maps!$A$2:$B$111,2,false),"")</f>
        <v>Spot 12 - Gerudo's Fortress</v>
      </c>
      <c r="C4414" s="7" t="s">
        <v>682</v>
      </c>
      <c r="D4414" s="7" t="s">
        <v>14</v>
      </c>
      <c r="E4414" s="7" t="s">
        <v>2525</v>
      </c>
      <c r="F4414" s="547" t="str">
        <f>iferror(vlookup(E4414,Rooms!$D$2:$E$621,2,false),"")</f>
        <v>Gerudo's Fortress</v>
      </c>
      <c r="G4414" s="5" t="s">
        <v>1039</v>
      </c>
      <c r="H4414" s="536" t="s">
        <v>6399</v>
      </c>
      <c r="I4414" s="536" t="str">
        <f>iferror(vlookup(G4414,Objects!$A$2:$D$403,4,false),"")</f>
        <v>Flagpole</v>
      </c>
      <c r="J4414" s="537" t="s">
        <v>1059</v>
      </c>
    </row>
    <row r="4415">
      <c r="A4415" s="5" t="s">
        <v>575</v>
      </c>
      <c r="B4415" s="149" t="str">
        <f>iferror(vlookup(A4415,Maps!$A$2:$B$111,2,false),"")</f>
        <v>Spot 12 - Gerudo's Fortress</v>
      </c>
      <c r="C4415" s="7" t="s">
        <v>682</v>
      </c>
      <c r="D4415" s="7" t="s">
        <v>14</v>
      </c>
      <c r="E4415" s="7" t="s">
        <v>2525</v>
      </c>
      <c r="F4415" s="547" t="str">
        <f>iferror(vlookup(E4415,Rooms!$D$2:$E$621,2,false),"")</f>
        <v>Gerudo's Fortress</v>
      </c>
      <c r="G4415" s="5" t="s">
        <v>3120</v>
      </c>
      <c r="H4415" s="536" t="s">
        <v>6929</v>
      </c>
      <c r="I4415" s="536" t="str">
        <f>iferror(vlookup(G4415,Objects!$A$2:$D$403,4,false),"")</f>
        <v>Gerudo in Purple</v>
      </c>
      <c r="J4415" s="537" t="s">
        <v>1059</v>
      </c>
    </row>
    <row r="4416">
      <c r="A4416" s="5" t="s">
        <v>575</v>
      </c>
      <c r="B4416" s="149" t="str">
        <f>iferror(vlookup(A4416,Maps!$A$2:$B$111,2,false),"")</f>
        <v>Spot 12 - Gerudo's Fortress</v>
      </c>
      <c r="C4416" s="7" t="s">
        <v>682</v>
      </c>
      <c r="D4416" s="7" t="s">
        <v>14</v>
      </c>
      <c r="E4416" s="7" t="s">
        <v>2525</v>
      </c>
      <c r="F4416" s="547" t="str">
        <f>iferror(vlookup(E4416,Rooms!$D$2:$E$621,2,false),"")</f>
        <v>Gerudo's Fortress</v>
      </c>
      <c r="G4416" s="5" t="s">
        <v>3030</v>
      </c>
      <c r="H4416" s="536" t="s">
        <v>6792</v>
      </c>
      <c r="I4416" s="536" t="str">
        <f>iferror(vlookup(G4416,Objects!$A$2:$D$403,4,false),"")</f>
        <v>Square Signpost</v>
      </c>
      <c r="J4416" s="537" t="s">
        <v>1059</v>
      </c>
    </row>
    <row r="4417">
      <c r="A4417" s="5" t="s">
        <v>575</v>
      </c>
      <c r="B4417" s="149" t="str">
        <f>iferror(vlookup(A4417,Maps!$A$2:$B$111,2,false),"")</f>
        <v>Spot 12 - Gerudo's Fortress</v>
      </c>
      <c r="C4417" s="7" t="s">
        <v>682</v>
      </c>
      <c r="D4417" s="7" t="s">
        <v>14</v>
      </c>
      <c r="E4417" s="7" t="s">
        <v>2525</v>
      </c>
      <c r="F4417" s="547" t="str">
        <f>iferror(vlookup(E4417,Rooms!$D$2:$E$621,2,false),"")</f>
        <v>Gerudo's Fortress</v>
      </c>
      <c r="G4417" s="5" t="s">
        <v>3095</v>
      </c>
      <c r="H4417" s="536" t="s">
        <v>6881</v>
      </c>
      <c r="I4417" s="536" t="str">
        <f>iferror(vlookup(G4417,Objects!$A$2:$D$403,4,false),"")</f>
        <v>Pierre &amp; Bonooru</v>
      </c>
      <c r="J4417" s="537" t="s">
        <v>1059</v>
      </c>
    </row>
    <row r="4418">
      <c r="A4418" s="54"/>
      <c r="B4418" s="116" t="str">
        <f>iferror(vlookup(A4418,Maps!$A$2:$B$111,2,false),"")</f>
        <v/>
      </c>
      <c r="C4418" s="539"/>
      <c r="D4418" s="539"/>
      <c r="E4418" s="539"/>
      <c r="F4418" s="540" t="str">
        <f>iferror(vlookup(E4418,Rooms!$D$2:$E$621,2,false),"")</f>
        <v/>
      </c>
      <c r="G4418" s="539"/>
      <c r="H4418" s="541"/>
      <c r="I4418" s="541" t="str">
        <f>iferror(vlookup(G4418,Objects!$A$2:$D$403,4,false),"")</f>
        <v/>
      </c>
      <c r="J4418" s="542"/>
    </row>
    <row r="4419">
      <c r="A4419" s="5" t="s">
        <v>575</v>
      </c>
      <c r="B4419" s="149" t="str">
        <f>iferror(vlookup(A4419,Maps!$A$2:$B$111,2,false),"")</f>
        <v>Spot 12 - Gerudo's Fortress</v>
      </c>
      <c r="C4419" s="11" t="s">
        <v>684</v>
      </c>
      <c r="D4419" s="11" t="s">
        <v>14</v>
      </c>
      <c r="E4419" s="11" t="s">
        <v>2525</v>
      </c>
      <c r="F4419" s="538" t="str">
        <f>iferror(vlookup(E4419,Rooms!$D$2:$E$621,2,false),"")</f>
        <v>Gerudo's Fortress</v>
      </c>
      <c r="G4419" s="5" t="s">
        <v>2985</v>
      </c>
      <c r="H4419" s="536" t="s">
        <v>6742</v>
      </c>
      <c r="I4419" s="536" t="str">
        <f>iferror(vlookup(G4419,Objects!$A$2:$D$403,4,false),"")</f>
        <v>Gerudo in White</v>
      </c>
      <c r="J4419" s="537" t="s">
        <v>1059</v>
      </c>
    </row>
    <row r="4420">
      <c r="A4420" s="5" t="s">
        <v>575</v>
      </c>
      <c r="B4420" s="149" t="str">
        <f>iferror(vlookup(A4420,Maps!$A$2:$B$111,2,false),"")</f>
        <v>Spot 12 - Gerudo's Fortress</v>
      </c>
      <c r="C4420" s="7" t="s">
        <v>684</v>
      </c>
      <c r="D4420" s="7" t="s">
        <v>14</v>
      </c>
      <c r="E4420" s="7" t="s">
        <v>2525</v>
      </c>
      <c r="F4420" s="547" t="str">
        <f>iferror(vlookup(E4420,Rooms!$D$2:$E$621,2,false),"")</f>
        <v>Gerudo's Fortress</v>
      </c>
      <c r="G4420" s="5" t="s">
        <v>3136</v>
      </c>
      <c r="H4420" s="536" t="s">
        <v>6948</v>
      </c>
      <c r="I4420" s="536" t="str">
        <f>iferror(vlookup(G4420,Objects!$A$2:$D$403,4,false),"")</f>
        <v>Wooden Crate (Large)</v>
      </c>
      <c r="J4420" s="537" t="s">
        <v>1059</v>
      </c>
    </row>
    <row r="4421">
      <c r="A4421" s="5" t="s">
        <v>575</v>
      </c>
      <c r="B4421" s="149" t="str">
        <f>iferror(vlookup(A4421,Maps!$A$2:$B$111,2,false),"")</f>
        <v>Spot 12 - Gerudo's Fortress</v>
      </c>
      <c r="C4421" s="7" t="s">
        <v>684</v>
      </c>
      <c r="D4421" s="7" t="s">
        <v>14</v>
      </c>
      <c r="E4421" s="7" t="s">
        <v>2525</v>
      </c>
      <c r="F4421" s="547" t="str">
        <f>iferror(vlookup(E4421,Rooms!$D$2:$E$621,2,false),"")</f>
        <v>Gerudo's Fortress</v>
      </c>
      <c r="G4421" s="5" t="s">
        <v>200</v>
      </c>
      <c r="H4421" s="536" t="s">
        <v>6178</v>
      </c>
      <c r="I4421" s="536" t="str">
        <f>iferror(vlookup(G4421,Objects!$A$2:$D$403,4,false),"")</f>
        <v>Adult Epona</v>
      </c>
      <c r="J4421" s="537" t="s">
        <v>1073</v>
      </c>
    </row>
    <row r="4422">
      <c r="A4422" s="5" t="s">
        <v>575</v>
      </c>
      <c r="B4422" s="149" t="str">
        <f>iferror(vlookup(A4422,Maps!$A$2:$B$111,2,false),"")</f>
        <v>Spot 12 - Gerudo's Fortress</v>
      </c>
      <c r="C4422" s="7" t="s">
        <v>684</v>
      </c>
      <c r="D4422" s="7" t="s">
        <v>14</v>
      </c>
      <c r="E4422" s="7" t="s">
        <v>2525</v>
      </c>
      <c r="F4422" s="547" t="str">
        <f>iferror(vlookup(E4422,Rooms!$D$2:$E$621,2,false),"")</f>
        <v>Gerudo's Fortress</v>
      </c>
      <c r="G4422" s="5" t="s">
        <v>3112</v>
      </c>
      <c r="H4422" s="536" t="s">
        <v>6917</v>
      </c>
      <c r="I4422" s="536" t="str">
        <f>iferror(vlookup(G4422,Objects!$A$2:$D$403,4,false),"")</f>
        <v>Gerudo's Fortress Objects</v>
      </c>
      <c r="J4422" s="537" t="s">
        <v>1059</v>
      </c>
    </row>
    <row r="4423">
      <c r="A4423" s="5" t="s">
        <v>575</v>
      </c>
      <c r="B4423" s="149" t="str">
        <f>iferror(vlookup(A4423,Maps!$A$2:$B$111,2,false),"")</f>
        <v>Spot 12 - Gerudo's Fortress</v>
      </c>
      <c r="C4423" s="7" t="s">
        <v>684</v>
      </c>
      <c r="D4423" s="7" t="s">
        <v>14</v>
      </c>
      <c r="E4423" s="7" t="s">
        <v>2525</v>
      </c>
      <c r="F4423" s="547" t="str">
        <f>iferror(vlookup(E4423,Rooms!$D$2:$E$621,2,false),"")</f>
        <v>Gerudo's Fortress</v>
      </c>
      <c r="G4423" s="5" t="s">
        <v>110</v>
      </c>
      <c r="H4423" s="536" t="s">
        <v>6159</v>
      </c>
      <c r="I4423" s="536" t="str">
        <f>iferror(vlookup(G4423,Objects!$A$2:$D$403,4,false),"")</f>
        <v>Treasure Chests</v>
      </c>
      <c r="J4423" s="537" t="s">
        <v>1059</v>
      </c>
    </row>
    <row r="4424">
      <c r="A4424" s="5" t="s">
        <v>575</v>
      </c>
      <c r="B4424" s="149" t="str">
        <f>iferror(vlookup(A4424,Maps!$A$2:$B$111,2,false),"")</f>
        <v>Spot 12 - Gerudo's Fortress</v>
      </c>
      <c r="C4424" s="7" t="s">
        <v>684</v>
      </c>
      <c r="D4424" s="7" t="s">
        <v>14</v>
      </c>
      <c r="E4424" s="7" t="s">
        <v>2525</v>
      </c>
      <c r="F4424" s="547" t="str">
        <f>iferror(vlookup(E4424,Rooms!$D$2:$E$621,2,false),"")</f>
        <v>Gerudo's Fortress</v>
      </c>
      <c r="G4424" s="5" t="s">
        <v>1039</v>
      </c>
      <c r="H4424" s="536" t="s">
        <v>6399</v>
      </c>
      <c r="I4424" s="536" t="str">
        <f>iferror(vlookup(G4424,Objects!$A$2:$D$403,4,false),"")</f>
        <v>Flagpole</v>
      </c>
      <c r="J4424" s="537" t="s">
        <v>1059</v>
      </c>
    </row>
    <row r="4425">
      <c r="A4425" s="5" t="s">
        <v>575</v>
      </c>
      <c r="B4425" s="149" t="str">
        <f>iferror(vlookup(A4425,Maps!$A$2:$B$111,2,false),"")</f>
        <v>Spot 12 - Gerudo's Fortress</v>
      </c>
      <c r="C4425" s="7" t="s">
        <v>684</v>
      </c>
      <c r="D4425" s="7" t="s">
        <v>14</v>
      </c>
      <c r="E4425" s="7" t="s">
        <v>2525</v>
      </c>
      <c r="F4425" s="547" t="str">
        <f>iferror(vlookup(E4425,Rooms!$D$2:$E$621,2,false),"")</f>
        <v>Gerudo's Fortress</v>
      </c>
      <c r="G4425" s="5" t="s">
        <v>3120</v>
      </c>
      <c r="H4425" s="536" t="s">
        <v>6929</v>
      </c>
      <c r="I4425" s="536" t="str">
        <f>iferror(vlookup(G4425,Objects!$A$2:$D$403,4,false),"")</f>
        <v>Gerudo in Purple</v>
      </c>
      <c r="J4425" s="537" t="s">
        <v>1059</v>
      </c>
    </row>
    <row r="4426">
      <c r="A4426" s="5" t="s">
        <v>575</v>
      </c>
      <c r="B4426" s="149" t="str">
        <f>iferror(vlookup(A4426,Maps!$A$2:$B$111,2,false),"")</f>
        <v>Spot 12 - Gerudo's Fortress</v>
      </c>
      <c r="C4426" s="7" t="s">
        <v>684</v>
      </c>
      <c r="D4426" s="7" t="s">
        <v>14</v>
      </c>
      <c r="E4426" s="7" t="s">
        <v>2525</v>
      </c>
      <c r="F4426" s="547" t="str">
        <f>iferror(vlookup(E4426,Rooms!$D$2:$E$621,2,false),"")</f>
        <v>Gerudo's Fortress</v>
      </c>
      <c r="G4426" s="5" t="s">
        <v>3030</v>
      </c>
      <c r="H4426" s="536" t="s">
        <v>6792</v>
      </c>
      <c r="I4426" s="536" t="str">
        <f>iferror(vlookup(G4426,Objects!$A$2:$D$403,4,false),"")</f>
        <v>Square Signpost</v>
      </c>
      <c r="J4426" s="537" t="s">
        <v>1059</v>
      </c>
    </row>
    <row r="4427">
      <c r="A4427" s="5" t="s">
        <v>575</v>
      </c>
      <c r="B4427" s="149" t="str">
        <f>iferror(vlookup(A4427,Maps!$A$2:$B$111,2,false),"")</f>
        <v>Spot 12 - Gerudo's Fortress</v>
      </c>
      <c r="C4427" s="7" t="s">
        <v>684</v>
      </c>
      <c r="D4427" s="7" t="s">
        <v>14</v>
      </c>
      <c r="E4427" s="7" t="s">
        <v>2525</v>
      </c>
      <c r="F4427" s="547" t="str">
        <f>iferror(vlookup(E4427,Rooms!$D$2:$E$621,2,false),"")</f>
        <v>Gerudo's Fortress</v>
      </c>
      <c r="G4427" s="5" t="s">
        <v>3095</v>
      </c>
      <c r="H4427" s="536" t="s">
        <v>6881</v>
      </c>
      <c r="I4427" s="536" t="str">
        <f>iferror(vlookup(G4427,Objects!$A$2:$D$403,4,false),"")</f>
        <v>Pierre &amp; Bonooru</v>
      </c>
      <c r="J4427" s="537" t="s">
        <v>1059</v>
      </c>
    </row>
    <row r="4428">
      <c r="A4428" s="5" t="s">
        <v>575</v>
      </c>
      <c r="B4428" s="149" t="str">
        <f>iferror(vlookup(A4428,Maps!$A$2:$B$111,2,false),"")</f>
        <v>Spot 12 - Gerudo's Fortress</v>
      </c>
      <c r="C4428" s="7" t="s">
        <v>684</v>
      </c>
      <c r="D4428" s="7" t="s">
        <v>14</v>
      </c>
      <c r="E4428" s="7" t="s">
        <v>2525</v>
      </c>
      <c r="F4428" s="547" t="str">
        <f>iferror(vlookup(E4428,Rooms!$D$2:$E$621,2,false),"")</f>
        <v>Gerudo's Fortress</v>
      </c>
      <c r="G4428" s="5" t="s">
        <v>265</v>
      </c>
      <c r="H4428" s="536" t="s">
        <v>6193</v>
      </c>
      <c r="I4428" s="536" t="str">
        <f>iferror(vlookup(G4428,Objects!$A$2:$D$403,4,false),"")</f>
        <v>Skulltulas &amp; Gold Skulltula Token</v>
      </c>
      <c r="J4428" s="537" t="s">
        <v>1059</v>
      </c>
    </row>
    <row r="4429">
      <c r="A4429" s="54"/>
      <c r="B4429" s="116" t="str">
        <f>iferror(vlookup(A4429,Maps!$A$2:$B$111,2,false),"")</f>
        <v/>
      </c>
      <c r="C4429" s="539"/>
      <c r="D4429" s="539"/>
      <c r="E4429" s="539"/>
      <c r="F4429" s="540" t="str">
        <f>iferror(vlookup(E4429,Rooms!$D$2:$E$621,2,false),"")</f>
        <v/>
      </c>
      <c r="G4429" s="539"/>
      <c r="H4429" s="541"/>
      <c r="I4429" s="541" t="str">
        <f>iferror(vlookup(G4429,Objects!$A$2:$D$403,4,false),"")</f>
        <v/>
      </c>
      <c r="J4429" s="542"/>
    </row>
    <row r="4430">
      <c r="A4430" s="5" t="s">
        <v>575</v>
      </c>
      <c r="B4430" s="149" t="str">
        <f>iferror(vlookup(A4430,Maps!$A$2:$B$111,2,false),"")</f>
        <v>Spot 12 - Gerudo's Fortress</v>
      </c>
      <c r="C4430" s="11" t="s">
        <v>686</v>
      </c>
      <c r="D4430" s="11" t="s">
        <v>14</v>
      </c>
      <c r="E4430" s="11" t="s">
        <v>2525</v>
      </c>
      <c r="F4430" s="538" t="str">
        <f>iferror(vlookup(E4430,Rooms!$D$2:$E$621,2,false),"")</f>
        <v>Gerudo's Fortress</v>
      </c>
      <c r="G4430" s="5" t="s">
        <v>110</v>
      </c>
      <c r="H4430" s="536" t="s">
        <v>6159</v>
      </c>
      <c r="I4430" s="536" t="str">
        <f>iferror(vlookup(G4430,Objects!$A$2:$D$403,4,false),"")</f>
        <v>Treasure Chests</v>
      </c>
      <c r="J4430" s="537" t="s">
        <v>1073</v>
      </c>
    </row>
    <row r="4431">
      <c r="A4431" s="5" t="s">
        <v>575</v>
      </c>
      <c r="B4431" s="149" t="str">
        <f>iferror(vlookup(A4431,Maps!$A$2:$B$111,2,false),"")</f>
        <v>Spot 12 - Gerudo's Fortress</v>
      </c>
      <c r="C4431" s="7" t="s">
        <v>686</v>
      </c>
      <c r="D4431" s="7" t="s">
        <v>14</v>
      </c>
      <c r="E4431" s="7" t="s">
        <v>2525</v>
      </c>
      <c r="F4431" s="547" t="str">
        <f>iferror(vlookup(E4431,Rooms!$D$2:$E$621,2,false),"")</f>
        <v>Gerudo's Fortress</v>
      </c>
      <c r="G4431" s="5" t="s">
        <v>301</v>
      </c>
      <c r="H4431" s="536" t="s">
        <v>6203</v>
      </c>
      <c r="I4431" s="536" t="str">
        <f>iferror(vlookup(G4431,Objects!$A$2:$D$403,4,false),"")</f>
        <v>Hylian Animations [Early]</v>
      </c>
      <c r="J4431" s="537" t="s">
        <v>1073</v>
      </c>
    </row>
    <row r="4432">
      <c r="A4432" s="5" t="s">
        <v>575</v>
      </c>
      <c r="B4432" s="149" t="str">
        <f>iferror(vlookup(A4432,Maps!$A$2:$B$111,2,false),"")</f>
        <v>Spot 12 - Gerudo's Fortress</v>
      </c>
      <c r="C4432" s="7" t="s">
        <v>686</v>
      </c>
      <c r="D4432" s="7" t="s">
        <v>14</v>
      </c>
      <c r="E4432" s="7" t="s">
        <v>2525</v>
      </c>
      <c r="F4432" s="547" t="str">
        <f>iferror(vlookup(E4432,Rooms!$D$2:$E$621,2,false),"")</f>
        <v>Gerudo's Fortress</v>
      </c>
      <c r="G4432" s="5" t="s">
        <v>363</v>
      </c>
      <c r="H4432" s="536" t="s">
        <v>6230</v>
      </c>
      <c r="I4432" s="536" t="str">
        <f>iferror(vlookup(G4432,Objects!$A$2:$D$403,4,false),"")</f>
        <v>Kokiri &amp; Goron Animations [Early]</v>
      </c>
      <c r="J4432" s="537" t="s">
        <v>1073</v>
      </c>
    </row>
    <row r="4433">
      <c r="A4433" s="5" t="s">
        <v>575</v>
      </c>
      <c r="B4433" s="149" t="str">
        <f>iferror(vlookup(A4433,Maps!$A$2:$B$111,2,false),"")</f>
        <v>Spot 12 - Gerudo's Fortress</v>
      </c>
      <c r="C4433" s="7" t="s">
        <v>686</v>
      </c>
      <c r="D4433" s="7" t="s">
        <v>14</v>
      </c>
      <c r="E4433" s="7" t="s">
        <v>2525</v>
      </c>
      <c r="F4433" s="547" t="str">
        <f>iferror(vlookup(E4433,Rooms!$D$2:$E$621,2,false),"")</f>
        <v>Gerudo's Fortress</v>
      </c>
      <c r="G4433" s="5" t="s">
        <v>1039</v>
      </c>
      <c r="H4433" s="536" t="s">
        <v>6399</v>
      </c>
      <c r="I4433" s="536" t="str">
        <f>iferror(vlookup(G4433,Objects!$A$2:$D$403,4,false),"")</f>
        <v>Flagpole</v>
      </c>
      <c r="J4433" s="537" t="s">
        <v>1073</v>
      </c>
    </row>
    <row r="4434">
      <c r="A4434" s="5" t="s">
        <v>575</v>
      </c>
      <c r="B4434" s="149" t="str">
        <f>iferror(vlookup(A4434,Maps!$A$2:$B$111,2,false),"")</f>
        <v>Spot 12 - Gerudo's Fortress</v>
      </c>
      <c r="C4434" s="7" t="s">
        <v>686</v>
      </c>
      <c r="D4434" s="7" t="s">
        <v>14</v>
      </c>
      <c r="E4434" s="7" t="s">
        <v>2525</v>
      </c>
      <c r="F4434" s="547" t="str">
        <f>iferror(vlookup(E4434,Rooms!$D$2:$E$621,2,false),"")</f>
        <v>Gerudo's Fortress</v>
      </c>
      <c r="G4434" s="5" t="s">
        <v>200</v>
      </c>
      <c r="H4434" s="536" t="s">
        <v>6178</v>
      </c>
      <c r="I4434" s="536" t="str">
        <f>iferror(vlookup(G4434,Objects!$A$2:$D$403,4,false),"")</f>
        <v>Adult Epona</v>
      </c>
      <c r="J4434" s="537" t="s">
        <v>1073</v>
      </c>
    </row>
    <row r="4435">
      <c r="A4435" s="5" t="s">
        <v>575</v>
      </c>
      <c r="B4435" s="149" t="str">
        <f>iferror(vlookup(A4435,Maps!$A$2:$B$111,2,false),"")</f>
        <v>Spot 12 - Gerudo's Fortress</v>
      </c>
      <c r="C4435" s="7" t="s">
        <v>686</v>
      </c>
      <c r="D4435" s="7" t="s">
        <v>14</v>
      </c>
      <c r="E4435" s="7" t="s">
        <v>2525</v>
      </c>
      <c r="F4435" s="547" t="str">
        <f>iferror(vlookup(E4435,Rooms!$D$2:$E$621,2,false),"")</f>
        <v>Gerudo's Fortress</v>
      </c>
      <c r="G4435" s="5" t="s">
        <v>2862</v>
      </c>
      <c r="H4435" s="536" t="s">
        <v>6520</v>
      </c>
      <c r="I4435" s="536" t="str">
        <f>iferror(vlookup(G4435,Objects!$A$2:$D$403,4,false),"")</f>
        <v>Item Model - Heart Container &amp; Piece of Heart</v>
      </c>
      <c r="J4435" s="537" t="s">
        <v>1073</v>
      </c>
    </row>
    <row r="4436">
      <c r="A4436" s="5" t="s">
        <v>575</v>
      </c>
      <c r="B4436" s="149" t="str">
        <f>iferror(vlookup(A4436,Maps!$A$2:$B$111,2,false),"")</f>
        <v>Spot 12 - Gerudo's Fortress</v>
      </c>
      <c r="C4436" s="7" t="s">
        <v>686</v>
      </c>
      <c r="D4436" s="7" t="s">
        <v>14</v>
      </c>
      <c r="E4436" s="7" t="s">
        <v>2525</v>
      </c>
      <c r="F4436" s="547" t="str">
        <f>iferror(vlookup(E4436,Rooms!$D$2:$E$621,2,false),"")</f>
        <v>Gerudo's Fortress</v>
      </c>
      <c r="G4436" s="5" t="s">
        <v>288</v>
      </c>
      <c r="H4436" s="536" t="s">
        <v>6199</v>
      </c>
      <c r="I4436" s="536" t="str">
        <f>iferror(vlookup(G4436,Objects!$A$2:$D$403,4,false),"")</f>
        <v>Generic Horse</v>
      </c>
      <c r="J4436" s="537" t="s">
        <v>1073</v>
      </c>
    </row>
    <row r="4437">
      <c r="A4437" s="5" t="s">
        <v>575</v>
      </c>
      <c r="B4437" s="149" t="str">
        <f>iferror(vlookup(A4437,Maps!$A$2:$B$111,2,false),"")</f>
        <v>Spot 12 - Gerudo's Fortress</v>
      </c>
      <c r="C4437" s="7" t="s">
        <v>686</v>
      </c>
      <c r="D4437" s="7" t="s">
        <v>14</v>
      </c>
      <c r="E4437" s="7" t="s">
        <v>2525</v>
      </c>
      <c r="F4437" s="547" t="str">
        <f>iferror(vlookup(E4437,Rooms!$D$2:$E$621,2,false),"")</f>
        <v>Gerudo's Fortress</v>
      </c>
      <c r="G4437" s="5" t="s">
        <v>2894</v>
      </c>
      <c r="H4437" s="536" t="s">
        <v>6574</v>
      </c>
      <c r="I4437" s="536" t="str">
        <f>iferror(vlookup(G4437,Objects!$A$2:$D$403,4,false),"")</f>
        <v>Ingo's Horse &amp; Archery Range Horse</v>
      </c>
      <c r="J4437" s="537" t="s">
        <v>1073</v>
      </c>
    </row>
    <row r="4438">
      <c r="A4438" s="5" t="s">
        <v>575</v>
      </c>
      <c r="B4438" s="149" t="str">
        <f>iferror(vlookup(A4438,Maps!$A$2:$B$111,2,false),"")</f>
        <v>Spot 12 - Gerudo's Fortress</v>
      </c>
      <c r="C4438" s="7" t="s">
        <v>686</v>
      </c>
      <c r="D4438" s="7" t="s">
        <v>14</v>
      </c>
      <c r="E4438" s="7" t="s">
        <v>2525</v>
      </c>
      <c r="F4438" s="547" t="str">
        <f>iferror(vlookup(E4438,Rooms!$D$2:$E$621,2,false),"")</f>
        <v>Gerudo's Fortress</v>
      </c>
      <c r="G4438" s="5" t="s">
        <v>697</v>
      </c>
      <c r="H4438" s="536" t="s">
        <v>6743</v>
      </c>
      <c r="I4438" s="536" t="str">
        <f>iferror(vlookup(G4438,Objects!$A$2:$D$403,4,false),"")</f>
        <v>Minigame Points</v>
      </c>
      <c r="J4438" s="537" t="s">
        <v>1073</v>
      </c>
    </row>
    <row r="4439">
      <c r="A4439" s="5" t="s">
        <v>575</v>
      </c>
      <c r="B4439" s="149" t="str">
        <f>iferror(vlookup(A4439,Maps!$A$2:$B$111,2,false),"")</f>
        <v>Spot 12 - Gerudo's Fortress</v>
      </c>
      <c r="C4439" s="7" t="s">
        <v>686</v>
      </c>
      <c r="D4439" s="7" t="s">
        <v>14</v>
      </c>
      <c r="E4439" s="7" t="s">
        <v>2525</v>
      </c>
      <c r="F4439" s="547" t="str">
        <f>iferror(vlookup(E4439,Rooms!$D$2:$E$621,2,false),"")</f>
        <v>Gerudo's Fortress</v>
      </c>
      <c r="G4439" s="5" t="s">
        <v>3136</v>
      </c>
      <c r="H4439" s="536" t="s">
        <v>6948</v>
      </c>
      <c r="I4439" s="536" t="str">
        <f>iferror(vlookup(G4439,Objects!$A$2:$D$403,4,false),"")</f>
        <v>Wooden Crate (Large)</v>
      </c>
      <c r="J4439" s="537" t="s">
        <v>1059</v>
      </c>
    </row>
    <row r="4440">
      <c r="A4440" s="5" t="s">
        <v>575</v>
      </c>
      <c r="B4440" s="149" t="str">
        <f>iferror(vlookup(A4440,Maps!$A$2:$B$111,2,false),"")</f>
        <v>Spot 12 - Gerudo's Fortress</v>
      </c>
      <c r="C4440" s="7" t="s">
        <v>686</v>
      </c>
      <c r="D4440" s="7" t="s">
        <v>14</v>
      </c>
      <c r="E4440" s="7" t="s">
        <v>2525</v>
      </c>
      <c r="F4440" s="547" t="str">
        <f>iferror(vlookup(E4440,Rooms!$D$2:$E$621,2,false),"")</f>
        <v>Gerudo's Fortress</v>
      </c>
      <c r="G4440" s="5" t="s">
        <v>2985</v>
      </c>
      <c r="H4440" s="536" t="s">
        <v>6742</v>
      </c>
      <c r="I4440" s="536" t="str">
        <f>iferror(vlookup(G4440,Objects!$A$2:$D$403,4,false),"")</f>
        <v>Gerudo in White</v>
      </c>
      <c r="J4440" s="537" t="s">
        <v>1073</v>
      </c>
    </row>
    <row r="4441">
      <c r="A4441" s="543" t="s">
        <v>575</v>
      </c>
      <c r="B4441" s="86" t="str">
        <f>iferror(vlookup(A4441,Maps!$A$2:$B$111,2,false),"")</f>
        <v>Spot 12 - Gerudo's Fortress</v>
      </c>
      <c r="C4441" s="80" t="s">
        <v>686</v>
      </c>
      <c r="D4441" s="80" t="s">
        <v>14</v>
      </c>
      <c r="E4441" s="80" t="s">
        <v>2525</v>
      </c>
      <c r="F4441" s="554" t="str">
        <f>iferror(vlookup(E4441,Rooms!$D$2:$E$621,2,false),"")</f>
        <v>Gerudo's Fortress</v>
      </c>
      <c r="G4441" s="543" t="s">
        <v>3027</v>
      </c>
      <c r="H4441" s="545" t="s">
        <v>6785</v>
      </c>
      <c r="I4441" s="545" t="str">
        <f>iferror(vlookup(G4441,Objects!$A$2:$D$403,4,false),"")</f>
        <v>Pot</v>
      </c>
      <c r="J4441" s="537" t="s">
        <v>1073</v>
      </c>
    </row>
    <row r="4442">
      <c r="A4442" s="54"/>
      <c r="B4442" s="116" t="str">
        <f>iferror(vlookup(A4442,Maps!$A$2:$B$111,2,false),"")</f>
        <v/>
      </c>
      <c r="C4442" s="539"/>
      <c r="D4442" s="539"/>
      <c r="E4442" s="539"/>
      <c r="F4442" s="540" t="str">
        <f>iferror(vlookup(E4442,Rooms!$D$2:$E$621,2,false),"")</f>
        <v/>
      </c>
      <c r="G4442" s="539"/>
      <c r="H4442" s="541"/>
      <c r="I4442" s="541" t="str">
        <f>iferror(vlookup(G4442,Objects!$A$2:$D$403,4,false),"")</f>
        <v/>
      </c>
      <c r="J4442" s="542"/>
    </row>
    <row r="4443">
      <c r="A4443" s="5" t="s">
        <v>575</v>
      </c>
      <c r="B4443" s="149" t="str">
        <f>iferror(vlookup(A4443,Maps!$A$2:$B$111,2,false),"")</f>
        <v>Spot 12 - Gerudo's Fortress</v>
      </c>
      <c r="C4443" s="11" t="s">
        <v>688</v>
      </c>
      <c r="D4443" s="11" t="s">
        <v>14</v>
      </c>
      <c r="E4443" s="11" t="s">
        <v>2525</v>
      </c>
      <c r="F4443" s="538" t="str">
        <f>iferror(vlookup(E4443,Rooms!$D$2:$E$621,2,false),"")</f>
        <v>Gerudo's Fortress</v>
      </c>
      <c r="G4443" s="5" t="s">
        <v>110</v>
      </c>
      <c r="H4443" s="536" t="s">
        <v>6159</v>
      </c>
      <c r="I4443" s="536" t="str">
        <f>iferror(vlookup(G4443,Objects!$A$2:$D$403,4,false),"")</f>
        <v>Treasure Chests</v>
      </c>
      <c r="J4443" s="537" t="s">
        <v>1073</v>
      </c>
    </row>
    <row r="4444">
      <c r="A4444" s="5" t="s">
        <v>575</v>
      </c>
      <c r="B4444" s="149" t="str">
        <f>iferror(vlookup(A4444,Maps!$A$2:$B$111,2,false),"")</f>
        <v>Spot 12 - Gerudo's Fortress</v>
      </c>
      <c r="C4444" s="7" t="s">
        <v>688</v>
      </c>
      <c r="D4444" s="7" t="s">
        <v>14</v>
      </c>
      <c r="E4444" s="7" t="s">
        <v>2525</v>
      </c>
      <c r="F4444" s="547" t="str">
        <f>iferror(vlookup(E4444,Rooms!$D$2:$E$621,2,false),"")</f>
        <v>Gerudo's Fortress</v>
      </c>
      <c r="G4444" s="5" t="s">
        <v>301</v>
      </c>
      <c r="H4444" s="536" t="s">
        <v>6203</v>
      </c>
      <c r="I4444" s="536" t="str">
        <f>iferror(vlookup(G4444,Objects!$A$2:$D$403,4,false),"")</f>
        <v>Hylian Animations [Early]</v>
      </c>
      <c r="J4444" s="537" t="s">
        <v>1073</v>
      </c>
    </row>
    <row r="4445">
      <c r="A4445" s="5" t="s">
        <v>575</v>
      </c>
      <c r="B4445" s="149" t="str">
        <f>iferror(vlookup(A4445,Maps!$A$2:$B$111,2,false),"")</f>
        <v>Spot 12 - Gerudo's Fortress</v>
      </c>
      <c r="C4445" s="7" t="s">
        <v>688</v>
      </c>
      <c r="D4445" s="7" t="s">
        <v>14</v>
      </c>
      <c r="E4445" s="7" t="s">
        <v>2525</v>
      </c>
      <c r="F4445" s="547" t="str">
        <f>iferror(vlookup(E4445,Rooms!$D$2:$E$621,2,false),"")</f>
        <v>Gerudo's Fortress</v>
      </c>
      <c r="G4445" s="5" t="s">
        <v>363</v>
      </c>
      <c r="H4445" s="536" t="s">
        <v>6230</v>
      </c>
      <c r="I4445" s="536" t="str">
        <f>iferror(vlookup(G4445,Objects!$A$2:$D$403,4,false),"")</f>
        <v>Kokiri &amp; Goron Animations [Early]</v>
      </c>
      <c r="J4445" s="537" t="s">
        <v>1073</v>
      </c>
    </row>
    <row r="4446">
      <c r="A4446" s="5" t="s">
        <v>575</v>
      </c>
      <c r="B4446" s="149" t="str">
        <f>iferror(vlookup(A4446,Maps!$A$2:$B$111,2,false),"")</f>
        <v>Spot 12 - Gerudo's Fortress</v>
      </c>
      <c r="C4446" s="7" t="s">
        <v>688</v>
      </c>
      <c r="D4446" s="7" t="s">
        <v>14</v>
      </c>
      <c r="E4446" s="7" t="s">
        <v>2525</v>
      </c>
      <c r="F4446" s="547" t="str">
        <f>iferror(vlookup(E4446,Rooms!$D$2:$E$621,2,false),"")</f>
        <v>Gerudo's Fortress</v>
      </c>
      <c r="G4446" s="5" t="s">
        <v>1039</v>
      </c>
      <c r="H4446" s="536" t="s">
        <v>6399</v>
      </c>
      <c r="I4446" s="536" t="str">
        <f>iferror(vlookup(G4446,Objects!$A$2:$D$403,4,false),"")</f>
        <v>Flagpole</v>
      </c>
      <c r="J4446" s="537" t="s">
        <v>1073</v>
      </c>
    </row>
    <row r="4447">
      <c r="A4447" s="5" t="s">
        <v>575</v>
      </c>
      <c r="B4447" s="149" t="str">
        <f>iferror(vlookup(A4447,Maps!$A$2:$B$111,2,false),"")</f>
        <v>Spot 12 - Gerudo's Fortress</v>
      </c>
      <c r="C4447" s="7" t="s">
        <v>688</v>
      </c>
      <c r="D4447" s="7" t="s">
        <v>14</v>
      </c>
      <c r="E4447" s="7" t="s">
        <v>2525</v>
      </c>
      <c r="F4447" s="547" t="str">
        <f>iferror(vlookup(E4447,Rooms!$D$2:$E$621,2,false),"")</f>
        <v>Gerudo's Fortress</v>
      </c>
      <c r="G4447" s="5" t="s">
        <v>200</v>
      </c>
      <c r="H4447" s="536" t="s">
        <v>6178</v>
      </c>
      <c r="I4447" s="536" t="str">
        <f>iferror(vlookup(G4447,Objects!$A$2:$D$403,4,false),"")</f>
        <v>Adult Epona</v>
      </c>
      <c r="J4447" s="537" t="s">
        <v>1073</v>
      </c>
    </row>
    <row r="4448">
      <c r="A4448" s="5" t="s">
        <v>575</v>
      </c>
      <c r="B4448" s="149" t="str">
        <f>iferror(vlookup(A4448,Maps!$A$2:$B$111,2,false),"")</f>
        <v>Spot 12 - Gerudo's Fortress</v>
      </c>
      <c r="C4448" s="7" t="s">
        <v>688</v>
      </c>
      <c r="D4448" s="7" t="s">
        <v>14</v>
      </c>
      <c r="E4448" s="7" t="s">
        <v>2525</v>
      </c>
      <c r="F4448" s="547" t="str">
        <f>iferror(vlookup(E4448,Rooms!$D$2:$E$621,2,false),"")</f>
        <v>Gerudo's Fortress</v>
      </c>
      <c r="G4448" s="5" t="s">
        <v>2862</v>
      </c>
      <c r="H4448" s="536" t="s">
        <v>6520</v>
      </c>
      <c r="I4448" s="536" t="str">
        <f>iferror(vlookup(G4448,Objects!$A$2:$D$403,4,false),"")</f>
        <v>Item Model - Heart Container &amp; Piece of Heart</v>
      </c>
      <c r="J4448" s="537" t="s">
        <v>1073</v>
      </c>
    </row>
    <row r="4449">
      <c r="A4449" s="5" t="s">
        <v>575</v>
      </c>
      <c r="B4449" s="149" t="str">
        <f>iferror(vlookup(A4449,Maps!$A$2:$B$111,2,false),"")</f>
        <v>Spot 12 - Gerudo's Fortress</v>
      </c>
      <c r="C4449" s="7" t="s">
        <v>688</v>
      </c>
      <c r="D4449" s="7" t="s">
        <v>14</v>
      </c>
      <c r="E4449" s="7" t="s">
        <v>2525</v>
      </c>
      <c r="F4449" s="547" t="str">
        <f>iferror(vlookup(E4449,Rooms!$D$2:$E$621,2,false),"")</f>
        <v>Gerudo's Fortress</v>
      </c>
      <c r="G4449" s="5" t="s">
        <v>288</v>
      </c>
      <c r="H4449" s="536" t="s">
        <v>6199</v>
      </c>
      <c r="I4449" s="536" t="str">
        <f>iferror(vlookup(G4449,Objects!$A$2:$D$403,4,false),"")</f>
        <v>Generic Horse</v>
      </c>
      <c r="J4449" s="537" t="s">
        <v>1073</v>
      </c>
    </row>
    <row r="4450">
      <c r="A4450" s="543" t="s">
        <v>575</v>
      </c>
      <c r="B4450" s="86" t="str">
        <f>iferror(vlookup(A4450,Maps!$A$2:$B$111,2,false),"")</f>
        <v>Spot 12 - Gerudo's Fortress</v>
      </c>
      <c r="C4450" s="80" t="s">
        <v>688</v>
      </c>
      <c r="D4450" s="80" t="s">
        <v>14</v>
      </c>
      <c r="E4450" s="80" t="s">
        <v>2525</v>
      </c>
      <c r="F4450" s="554" t="str">
        <f>iferror(vlookup(E4450,Rooms!$D$2:$E$621,2,false),"")</f>
        <v>Gerudo's Fortress</v>
      </c>
      <c r="G4450" s="543" t="s">
        <v>697</v>
      </c>
      <c r="H4450" s="545" t="s">
        <v>6743</v>
      </c>
      <c r="I4450" s="545" t="str">
        <f>iferror(vlookup(G4450,Objects!$A$2:$D$403,4,false),"")</f>
        <v>Minigame Points</v>
      </c>
      <c r="J4450" s="537" t="s">
        <v>1073</v>
      </c>
    </row>
    <row r="4451">
      <c r="A4451" s="54"/>
      <c r="B4451" s="116" t="str">
        <f>iferror(vlookup(A4451,Maps!$A$2:$B$111,2,false),"")</f>
        <v/>
      </c>
      <c r="C4451" s="539"/>
      <c r="D4451" s="539"/>
      <c r="E4451" s="539"/>
      <c r="F4451" s="540" t="str">
        <f>iferror(vlookup(E4451,Rooms!$D$2:$E$621,2,false),"")</f>
        <v/>
      </c>
      <c r="G4451" s="539"/>
      <c r="H4451" s="541"/>
      <c r="I4451" s="541" t="str">
        <f>iferror(vlookup(G4451,Objects!$A$2:$D$403,4,false),"")</f>
        <v/>
      </c>
      <c r="J4451" s="542"/>
    </row>
    <row r="4452">
      <c r="A4452" s="5" t="s">
        <v>575</v>
      </c>
      <c r="B4452" s="149" t="str">
        <f>iferror(vlookup(A4452,Maps!$A$2:$B$111,2,false),"")</f>
        <v>Spot 12 - Gerudo's Fortress</v>
      </c>
      <c r="C4452" s="11" t="s">
        <v>690</v>
      </c>
      <c r="D4452" s="11" t="s">
        <v>14</v>
      </c>
      <c r="E4452" s="11" t="s">
        <v>2525</v>
      </c>
      <c r="F4452" s="538" t="str">
        <f>iferror(vlookup(E4452,Rooms!$D$2:$E$621,2,false),"")</f>
        <v>Gerudo's Fortress</v>
      </c>
      <c r="G4452" s="5" t="s">
        <v>110</v>
      </c>
      <c r="H4452" s="536" t="s">
        <v>6159</v>
      </c>
      <c r="I4452" s="536" t="str">
        <f>iferror(vlookup(G4452,Objects!$A$2:$D$403,4,false),"")</f>
        <v>Treasure Chests</v>
      </c>
      <c r="J4452" s="537" t="s">
        <v>1073</v>
      </c>
    </row>
    <row r="4453">
      <c r="A4453" s="5" t="s">
        <v>575</v>
      </c>
      <c r="B4453" s="149" t="str">
        <f>iferror(vlookup(A4453,Maps!$A$2:$B$111,2,false),"")</f>
        <v>Spot 12 - Gerudo's Fortress</v>
      </c>
      <c r="C4453" s="7" t="s">
        <v>690</v>
      </c>
      <c r="D4453" s="7" t="s">
        <v>14</v>
      </c>
      <c r="E4453" s="7" t="s">
        <v>2525</v>
      </c>
      <c r="F4453" s="547" t="str">
        <f>iferror(vlookup(E4453,Rooms!$D$2:$E$621,2,false),"")</f>
        <v>Gerudo's Fortress</v>
      </c>
      <c r="G4453" s="5" t="s">
        <v>1039</v>
      </c>
      <c r="H4453" s="536" t="s">
        <v>6399</v>
      </c>
      <c r="I4453" s="536" t="str">
        <f>iferror(vlookup(G4453,Objects!$A$2:$D$403,4,false),"")</f>
        <v>Flagpole</v>
      </c>
      <c r="J4453" s="537" t="s">
        <v>1059</v>
      </c>
    </row>
    <row r="4454">
      <c r="A4454" s="5" t="s">
        <v>575</v>
      </c>
      <c r="B4454" s="149" t="str">
        <f>iferror(vlookup(A4454,Maps!$A$2:$B$111,2,false),"")</f>
        <v>Spot 12 - Gerudo's Fortress</v>
      </c>
      <c r="C4454" s="7" t="s">
        <v>690</v>
      </c>
      <c r="D4454" s="7" t="s">
        <v>14</v>
      </c>
      <c r="E4454" s="7" t="s">
        <v>2525</v>
      </c>
      <c r="F4454" s="547" t="str">
        <f>iferror(vlookup(E4454,Rooms!$D$2:$E$621,2,false),"")</f>
        <v>Gerudo's Fortress</v>
      </c>
      <c r="G4454" s="5" t="s">
        <v>200</v>
      </c>
      <c r="H4454" s="536" t="s">
        <v>6178</v>
      </c>
      <c r="I4454" s="536" t="str">
        <f>iferror(vlookup(G4454,Objects!$A$2:$D$403,4,false),"")</f>
        <v>Adult Epona</v>
      </c>
      <c r="J4454" s="537" t="s">
        <v>1073</v>
      </c>
    </row>
    <row r="4455">
      <c r="A4455" s="5" t="s">
        <v>575</v>
      </c>
      <c r="B4455" s="149" t="str">
        <f>iferror(vlookup(A4455,Maps!$A$2:$B$111,2,false),"")</f>
        <v>Spot 12 - Gerudo's Fortress</v>
      </c>
      <c r="C4455" s="7" t="s">
        <v>690</v>
      </c>
      <c r="D4455" s="7" t="s">
        <v>14</v>
      </c>
      <c r="E4455" s="7" t="s">
        <v>2525</v>
      </c>
      <c r="F4455" s="547" t="str">
        <f>iferror(vlookup(E4455,Rooms!$D$2:$E$621,2,false),"")</f>
        <v>Gerudo's Fortress</v>
      </c>
      <c r="G4455" s="5" t="s">
        <v>288</v>
      </c>
      <c r="H4455" s="536" t="s">
        <v>6199</v>
      </c>
      <c r="I4455" s="536" t="str">
        <f>iferror(vlookup(G4455,Objects!$A$2:$D$403,4,false),"")</f>
        <v>Generic Horse</v>
      </c>
      <c r="J4455" s="537" t="s">
        <v>1073</v>
      </c>
    </row>
    <row r="4456">
      <c r="A4456" s="5" t="s">
        <v>575</v>
      </c>
      <c r="B4456" s="149" t="str">
        <f>iferror(vlookup(A4456,Maps!$A$2:$B$111,2,false),"")</f>
        <v>Spot 12 - Gerudo's Fortress</v>
      </c>
      <c r="C4456" s="7" t="s">
        <v>690</v>
      </c>
      <c r="D4456" s="7" t="s">
        <v>14</v>
      </c>
      <c r="E4456" s="7" t="s">
        <v>2525</v>
      </c>
      <c r="F4456" s="547" t="str">
        <f>iferror(vlookup(E4456,Rooms!$D$2:$E$621,2,false),"")</f>
        <v>Gerudo's Fortress</v>
      </c>
      <c r="G4456" s="5" t="s">
        <v>144</v>
      </c>
      <c r="H4456" s="536" t="s">
        <v>6164</v>
      </c>
      <c r="I4456" s="536" t="str">
        <f>iferror(vlookup(G4456,Objects!$A$2:$D$403,4,false),"")</f>
        <v>Cucco</v>
      </c>
      <c r="J4456" s="537" t="s">
        <v>1073</v>
      </c>
    </row>
    <row r="4457">
      <c r="A4457" s="5" t="s">
        <v>575</v>
      </c>
      <c r="B4457" s="149" t="str">
        <f>iferror(vlookup(A4457,Maps!$A$2:$B$111,2,false),"")</f>
        <v>Spot 12 - Gerudo's Fortress</v>
      </c>
      <c r="C4457" s="7" t="s">
        <v>690</v>
      </c>
      <c r="D4457" s="7" t="s">
        <v>14</v>
      </c>
      <c r="E4457" s="7" t="s">
        <v>2525</v>
      </c>
      <c r="F4457" s="547" t="str">
        <f>iferror(vlookup(E4457,Rooms!$D$2:$E$621,2,false),"")</f>
        <v>Gerudo's Fortress</v>
      </c>
      <c r="G4457" s="5" t="s">
        <v>2955</v>
      </c>
      <c r="H4457" s="536" t="s">
        <v>6685</v>
      </c>
      <c r="I4457" s="536" t="str">
        <f>iferror(vlookup(G4457,Objects!$A$2:$D$403,4,false),"")</f>
        <v>Horse-Jumping Fence</v>
      </c>
      <c r="J4457" s="537" t="s">
        <v>1073</v>
      </c>
    </row>
    <row r="4458">
      <c r="A4458" s="5" t="s">
        <v>575</v>
      </c>
      <c r="B4458" s="149" t="str">
        <f>iferror(vlookup(A4458,Maps!$A$2:$B$111,2,false),"")</f>
        <v>Spot 12 - Gerudo's Fortress</v>
      </c>
      <c r="C4458" s="7" t="s">
        <v>690</v>
      </c>
      <c r="D4458" s="7" t="s">
        <v>14</v>
      </c>
      <c r="E4458" s="7" t="s">
        <v>2525</v>
      </c>
      <c r="F4458" s="547" t="str">
        <f>iferror(vlookup(E4458,Rooms!$D$2:$E$621,2,false),"")</f>
        <v>Gerudo's Fortress</v>
      </c>
      <c r="G4458" s="5" t="s">
        <v>2985</v>
      </c>
      <c r="H4458" s="536" t="s">
        <v>6742</v>
      </c>
      <c r="I4458" s="536" t="str">
        <f>iferror(vlookup(G4458,Objects!$A$2:$D$403,4,false),"")</f>
        <v>Gerudo in White</v>
      </c>
      <c r="J4458" s="537" t="s">
        <v>1073</v>
      </c>
    </row>
    <row r="4459">
      <c r="A4459" s="5" t="s">
        <v>575</v>
      </c>
      <c r="B4459" s="149" t="str">
        <f>iferror(vlookup(A4459,Maps!$A$2:$B$111,2,false),"")</f>
        <v>Spot 12 - Gerudo's Fortress</v>
      </c>
      <c r="C4459" s="7" t="s">
        <v>690</v>
      </c>
      <c r="D4459" s="7" t="s">
        <v>14</v>
      </c>
      <c r="E4459" s="7" t="s">
        <v>2525</v>
      </c>
      <c r="F4459" s="547" t="str">
        <f>iferror(vlookup(E4459,Rooms!$D$2:$E$621,2,false),"")</f>
        <v>Gerudo's Fortress</v>
      </c>
      <c r="G4459" s="5" t="s">
        <v>3027</v>
      </c>
      <c r="H4459" s="536" t="s">
        <v>6785</v>
      </c>
      <c r="I4459" s="536" t="str">
        <f>iferror(vlookup(G4459,Objects!$A$2:$D$403,4,false),"")</f>
        <v>Pot</v>
      </c>
      <c r="J4459" s="537" t="s">
        <v>1073</v>
      </c>
    </row>
    <row r="4460">
      <c r="A4460" s="54"/>
      <c r="B4460" s="116" t="str">
        <f>iferror(vlookup(A4460,Maps!$A$2:$B$111,2,false),"")</f>
        <v/>
      </c>
      <c r="C4460" s="539"/>
      <c r="D4460" s="539"/>
      <c r="E4460" s="539"/>
      <c r="F4460" s="540" t="str">
        <f>iferror(vlookup(E4460,Rooms!$D$2:$E$621,2,false),"")</f>
        <v/>
      </c>
      <c r="G4460" s="539"/>
      <c r="H4460" s="541"/>
      <c r="I4460" s="541" t="str">
        <f>iferror(vlookup(G4460,Objects!$A$2:$D$403,4,false),"")</f>
        <v/>
      </c>
      <c r="J4460" s="542"/>
    </row>
    <row r="4461">
      <c r="A4461" s="5" t="s">
        <v>575</v>
      </c>
      <c r="B4461" s="149" t="str">
        <f>iferror(vlookup(A4461,Maps!$A$2:$B$111,2,false),"")</f>
        <v>Spot 12 - Gerudo's Fortress</v>
      </c>
      <c r="C4461" s="11" t="s">
        <v>14</v>
      </c>
      <c r="D4461" s="11" t="s">
        <v>680</v>
      </c>
      <c r="E4461" s="11" t="s">
        <v>2527</v>
      </c>
      <c r="F4461" s="538" t="str">
        <f>iferror(vlookup(E4461,Rooms!$D$2:$E$621,2,false),"")</f>
        <v>Horseback Archery Range</v>
      </c>
      <c r="G4461" s="5" t="s">
        <v>3112</v>
      </c>
      <c r="H4461" s="536" t="s">
        <v>6917</v>
      </c>
      <c r="I4461" s="536" t="str">
        <f>iferror(vlookup(G4461,Objects!$A$2:$D$403,4,false),"")</f>
        <v>Gerudo's Fortress Objects</v>
      </c>
      <c r="J4461" s="537" t="s">
        <v>1073</v>
      </c>
    </row>
    <row r="4462">
      <c r="A4462" s="5" t="s">
        <v>575</v>
      </c>
      <c r="B4462" s="149" t="str">
        <f>iferror(vlookup(A4462,Maps!$A$2:$B$111,2,false),"")</f>
        <v>Spot 12 - Gerudo's Fortress</v>
      </c>
      <c r="C4462" s="7" t="s">
        <v>14</v>
      </c>
      <c r="D4462" s="7" t="s">
        <v>680</v>
      </c>
      <c r="E4462" s="7" t="s">
        <v>2527</v>
      </c>
      <c r="F4462" s="547" t="str">
        <f>iferror(vlookup(E4462,Rooms!$D$2:$E$621,2,false),"")</f>
        <v>Horseback Archery Range</v>
      </c>
      <c r="G4462" s="5" t="s">
        <v>110</v>
      </c>
      <c r="H4462" s="536" t="s">
        <v>6159</v>
      </c>
      <c r="I4462" s="536" t="str">
        <f>iferror(vlookup(G4462,Objects!$A$2:$D$403,4,false),"")</f>
        <v>Treasure Chests</v>
      </c>
      <c r="J4462" s="537" t="s">
        <v>1073</v>
      </c>
    </row>
    <row r="4463">
      <c r="A4463" s="5" t="s">
        <v>575</v>
      </c>
      <c r="B4463" s="149" t="str">
        <f>iferror(vlookup(A4463,Maps!$A$2:$B$111,2,false),"")</f>
        <v>Spot 12 - Gerudo's Fortress</v>
      </c>
      <c r="C4463" s="7" t="s">
        <v>14</v>
      </c>
      <c r="D4463" s="7" t="s">
        <v>680</v>
      </c>
      <c r="E4463" s="7" t="s">
        <v>2527</v>
      </c>
      <c r="F4463" s="547" t="str">
        <f>iferror(vlookup(E4463,Rooms!$D$2:$E$621,2,false),"")</f>
        <v>Horseback Archery Range</v>
      </c>
      <c r="G4463" s="5" t="s">
        <v>1039</v>
      </c>
      <c r="H4463" s="536" t="s">
        <v>6399</v>
      </c>
      <c r="I4463" s="536" t="str">
        <f>iferror(vlookup(G4463,Objects!$A$2:$D$403,4,false),"")</f>
        <v>Flagpole</v>
      </c>
      <c r="J4463" s="537" t="s">
        <v>1073</v>
      </c>
    </row>
    <row r="4464">
      <c r="A4464" s="5" t="s">
        <v>575</v>
      </c>
      <c r="B4464" s="149" t="str">
        <f>iferror(vlookup(A4464,Maps!$A$2:$B$111,2,false),"")</f>
        <v>Spot 12 - Gerudo's Fortress</v>
      </c>
      <c r="C4464" s="7" t="s">
        <v>14</v>
      </c>
      <c r="D4464" s="7" t="s">
        <v>680</v>
      </c>
      <c r="E4464" s="7" t="s">
        <v>2527</v>
      </c>
      <c r="F4464" s="547" t="str">
        <f>iferror(vlookup(E4464,Rooms!$D$2:$E$621,2,false),"")</f>
        <v>Horseback Archery Range</v>
      </c>
      <c r="G4464" s="5" t="s">
        <v>200</v>
      </c>
      <c r="H4464" s="536" t="s">
        <v>6178</v>
      </c>
      <c r="I4464" s="536" t="str">
        <f>iferror(vlookup(G4464,Objects!$A$2:$D$403,4,false),"")</f>
        <v>Adult Epona</v>
      </c>
      <c r="J4464" s="537" t="s">
        <v>1073</v>
      </c>
    </row>
    <row r="4465">
      <c r="A4465" s="5" t="s">
        <v>575</v>
      </c>
      <c r="B4465" s="149" t="str">
        <f>iferror(vlookup(A4465,Maps!$A$2:$B$111,2,false),"")</f>
        <v>Spot 12 - Gerudo's Fortress</v>
      </c>
      <c r="C4465" s="7" t="s">
        <v>14</v>
      </c>
      <c r="D4465" s="7" t="s">
        <v>680</v>
      </c>
      <c r="E4465" s="7" t="s">
        <v>2527</v>
      </c>
      <c r="F4465" s="547" t="str">
        <f>iferror(vlookup(E4465,Rooms!$D$2:$E$621,2,false),"")</f>
        <v>Horseback Archery Range</v>
      </c>
      <c r="G4465" s="5" t="s">
        <v>2894</v>
      </c>
      <c r="H4465" s="536" t="s">
        <v>6574</v>
      </c>
      <c r="I4465" s="536" t="str">
        <f>iferror(vlookup(G4465,Objects!$A$2:$D$403,4,false),"")</f>
        <v>Ingo's Horse &amp; Archery Range Horse</v>
      </c>
      <c r="J4465" s="537" t="s">
        <v>1073</v>
      </c>
    </row>
    <row r="4466">
      <c r="A4466" s="5" t="s">
        <v>575</v>
      </c>
      <c r="B4466" s="149" t="str">
        <f>iferror(vlookup(A4466,Maps!$A$2:$B$111,2,false),"")</f>
        <v>Spot 12 - Gerudo's Fortress</v>
      </c>
      <c r="C4466" s="7" t="s">
        <v>14</v>
      </c>
      <c r="D4466" s="7" t="s">
        <v>680</v>
      </c>
      <c r="E4466" s="7" t="s">
        <v>2527</v>
      </c>
      <c r="F4466" s="547" t="str">
        <f>iferror(vlookup(E4466,Rooms!$D$2:$E$621,2,false),"")</f>
        <v>Horseback Archery Range</v>
      </c>
      <c r="G4466" s="5" t="s">
        <v>3136</v>
      </c>
      <c r="H4466" s="536" t="s">
        <v>6948</v>
      </c>
      <c r="I4466" s="536" t="str">
        <f>iferror(vlookup(G4466,Objects!$A$2:$D$403,4,false),"")</f>
        <v>Wooden Crate (Large)</v>
      </c>
      <c r="J4466" s="537" t="s">
        <v>1059</v>
      </c>
    </row>
    <row r="4467">
      <c r="A4467" s="5" t="s">
        <v>575</v>
      </c>
      <c r="B4467" s="149" t="str">
        <f>iferror(vlookup(A4467,Maps!$A$2:$B$111,2,false),"")</f>
        <v>Spot 12 - Gerudo's Fortress</v>
      </c>
      <c r="C4467" s="7" t="s">
        <v>14</v>
      </c>
      <c r="D4467" s="7" t="s">
        <v>680</v>
      </c>
      <c r="E4467" s="7" t="s">
        <v>2527</v>
      </c>
      <c r="F4467" s="547" t="str">
        <f>iferror(vlookup(E4467,Rooms!$D$2:$E$621,2,false),"")</f>
        <v>Horseback Archery Range</v>
      </c>
      <c r="G4467" s="5" t="s">
        <v>3120</v>
      </c>
      <c r="H4467" s="536" t="s">
        <v>6929</v>
      </c>
      <c r="I4467" s="536" t="str">
        <f>iferror(vlookup(G4467,Objects!$A$2:$D$403,4,false),"")</f>
        <v>Gerudo in Purple</v>
      </c>
      <c r="J4467" s="537" t="s">
        <v>1073</v>
      </c>
    </row>
    <row r="4468">
      <c r="A4468" s="5" t="s">
        <v>575</v>
      </c>
      <c r="B4468" s="149" t="str">
        <f>iferror(vlookup(A4468,Maps!$A$2:$B$111,2,false),"")</f>
        <v>Spot 12 - Gerudo's Fortress</v>
      </c>
      <c r="C4468" s="7" t="s">
        <v>14</v>
      </c>
      <c r="D4468" s="7" t="s">
        <v>680</v>
      </c>
      <c r="E4468" s="7" t="s">
        <v>2527</v>
      </c>
      <c r="F4468" s="547" t="str">
        <f>iferror(vlookup(E4468,Rooms!$D$2:$E$621,2,false),"")</f>
        <v>Horseback Archery Range</v>
      </c>
      <c r="G4468" s="5" t="s">
        <v>2985</v>
      </c>
      <c r="H4468" s="536" t="s">
        <v>6742</v>
      </c>
      <c r="I4468" s="536" t="str">
        <f>iferror(vlookup(G4468,Objects!$A$2:$D$403,4,false),"")</f>
        <v>Gerudo in White</v>
      </c>
      <c r="J4468" s="537" t="s">
        <v>1073</v>
      </c>
    </row>
    <row r="4469">
      <c r="A4469" s="54"/>
      <c r="B4469" s="116" t="str">
        <f>iferror(vlookup(A4469,Maps!$A$2:$B$111,2,false),"")</f>
        <v/>
      </c>
      <c r="C4469" s="539"/>
      <c r="D4469" s="539"/>
      <c r="E4469" s="539"/>
      <c r="F4469" s="540" t="str">
        <f>iferror(vlookup(E4469,Rooms!$D$2:$E$621,2,false),"")</f>
        <v/>
      </c>
      <c r="G4469" s="539"/>
      <c r="H4469" s="541"/>
      <c r="I4469" s="541" t="str">
        <f>iferror(vlookup(G4469,Objects!$A$2:$D$403,4,false),"")</f>
        <v/>
      </c>
      <c r="J4469" s="542"/>
    </row>
    <row r="4470">
      <c r="A4470" s="5" t="s">
        <v>575</v>
      </c>
      <c r="B4470" s="149" t="str">
        <f>iferror(vlookup(A4470,Maps!$A$2:$B$111,2,false),"")</f>
        <v>Spot 12 - Gerudo's Fortress</v>
      </c>
      <c r="C4470" s="11" t="s">
        <v>682</v>
      </c>
      <c r="D4470" s="11" t="s">
        <v>680</v>
      </c>
      <c r="E4470" s="11" t="s">
        <v>2527</v>
      </c>
      <c r="F4470" s="538" t="str">
        <f>iferror(vlookup(E4470,Rooms!$D$2:$E$621,2,false),"")</f>
        <v>Horseback Archery Range</v>
      </c>
      <c r="G4470" s="5" t="s">
        <v>2985</v>
      </c>
      <c r="H4470" s="536" t="s">
        <v>6742</v>
      </c>
      <c r="I4470" s="536" t="str">
        <f>iferror(vlookup(G4470,Objects!$A$2:$D$403,4,false),"")</f>
        <v>Gerudo in White</v>
      </c>
      <c r="J4470" s="537" t="s">
        <v>1059</v>
      </c>
    </row>
    <row r="4471">
      <c r="A4471" s="5" t="s">
        <v>575</v>
      </c>
      <c r="B4471" s="149" t="str">
        <f>iferror(vlookup(A4471,Maps!$A$2:$B$111,2,false),"")</f>
        <v>Spot 12 - Gerudo's Fortress</v>
      </c>
      <c r="C4471" s="7" t="s">
        <v>682</v>
      </c>
      <c r="D4471" s="7" t="s">
        <v>680</v>
      </c>
      <c r="E4471" s="7" t="s">
        <v>2527</v>
      </c>
      <c r="F4471" s="547" t="str">
        <f>iferror(vlookup(E4471,Rooms!$D$2:$E$621,2,false),"")</f>
        <v>Horseback Archery Range</v>
      </c>
      <c r="G4471" s="5" t="s">
        <v>3136</v>
      </c>
      <c r="H4471" s="536" t="s">
        <v>6948</v>
      </c>
      <c r="I4471" s="536" t="str">
        <f>iferror(vlookup(G4471,Objects!$A$2:$D$403,4,false),"")</f>
        <v>Wooden Crate (Large)</v>
      </c>
      <c r="J4471" s="537" t="s">
        <v>1059</v>
      </c>
    </row>
    <row r="4472">
      <c r="A4472" s="5" t="s">
        <v>575</v>
      </c>
      <c r="B4472" s="149" t="str">
        <f>iferror(vlookup(A4472,Maps!$A$2:$B$111,2,false),"")</f>
        <v>Spot 12 - Gerudo's Fortress</v>
      </c>
      <c r="C4472" s="7" t="s">
        <v>682</v>
      </c>
      <c r="D4472" s="7" t="s">
        <v>680</v>
      </c>
      <c r="E4472" s="7" t="s">
        <v>2527</v>
      </c>
      <c r="F4472" s="547" t="str">
        <f>iferror(vlookup(E4472,Rooms!$D$2:$E$621,2,false),"")</f>
        <v>Horseback Archery Range</v>
      </c>
      <c r="G4472" s="5" t="s">
        <v>200</v>
      </c>
      <c r="H4472" s="536" t="s">
        <v>6178</v>
      </c>
      <c r="I4472" s="536" t="str">
        <f>iferror(vlookup(G4472,Objects!$A$2:$D$403,4,false),"")</f>
        <v>Adult Epona</v>
      </c>
      <c r="J4472" s="537" t="s">
        <v>1059</v>
      </c>
    </row>
    <row r="4473">
      <c r="A4473" s="5" t="s">
        <v>575</v>
      </c>
      <c r="B4473" s="149" t="str">
        <f>iferror(vlookup(A4473,Maps!$A$2:$B$111,2,false),"")</f>
        <v>Spot 12 - Gerudo's Fortress</v>
      </c>
      <c r="C4473" s="7" t="s">
        <v>682</v>
      </c>
      <c r="D4473" s="7" t="s">
        <v>680</v>
      </c>
      <c r="E4473" s="7" t="s">
        <v>2527</v>
      </c>
      <c r="F4473" s="547" t="str">
        <f>iferror(vlookup(E4473,Rooms!$D$2:$E$621,2,false),"")</f>
        <v>Horseback Archery Range</v>
      </c>
      <c r="G4473" s="5" t="s">
        <v>2894</v>
      </c>
      <c r="H4473" s="536" t="s">
        <v>6574</v>
      </c>
      <c r="I4473" s="536" t="str">
        <f>iferror(vlookup(G4473,Objects!$A$2:$D$403,4,false),"")</f>
        <v>Ingo's Horse &amp; Archery Range Horse</v>
      </c>
      <c r="J4473" s="537" t="s">
        <v>1073</v>
      </c>
    </row>
    <row r="4474">
      <c r="A4474" s="5" t="s">
        <v>575</v>
      </c>
      <c r="B4474" s="149" t="str">
        <f>iferror(vlookup(A4474,Maps!$A$2:$B$111,2,false),"")</f>
        <v>Spot 12 - Gerudo's Fortress</v>
      </c>
      <c r="C4474" s="7" t="s">
        <v>682</v>
      </c>
      <c r="D4474" s="7" t="s">
        <v>680</v>
      </c>
      <c r="E4474" s="7" t="s">
        <v>2527</v>
      </c>
      <c r="F4474" s="547" t="str">
        <f>iferror(vlookup(E4474,Rooms!$D$2:$E$621,2,false),"")</f>
        <v>Horseback Archery Range</v>
      </c>
      <c r="G4474" s="5" t="s">
        <v>3112</v>
      </c>
      <c r="H4474" s="536" t="s">
        <v>6917</v>
      </c>
      <c r="I4474" s="536" t="str">
        <f>iferror(vlookup(G4474,Objects!$A$2:$D$403,4,false),"")</f>
        <v>Gerudo's Fortress Objects</v>
      </c>
      <c r="J4474" s="537" t="s">
        <v>1073</v>
      </c>
    </row>
    <row r="4475">
      <c r="A4475" s="5" t="s">
        <v>575</v>
      </c>
      <c r="B4475" s="149" t="str">
        <f>iferror(vlookup(A4475,Maps!$A$2:$B$111,2,false),"")</f>
        <v>Spot 12 - Gerudo's Fortress</v>
      </c>
      <c r="C4475" s="7" t="s">
        <v>682</v>
      </c>
      <c r="D4475" s="7" t="s">
        <v>680</v>
      </c>
      <c r="E4475" s="7" t="s">
        <v>2527</v>
      </c>
      <c r="F4475" s="547" t="str">
        <f>iferror(vlookup(E4475,Rooms!$D$2:$E$621,2,false),"")</f>
        <v>Horseback Archery Range</v>
      </c>
      <c r="G4475" s="5" t="s">
        <v>110</v>
      </c>
      <c r="H4475" s="536" t="s">
        <v>6159</v>
      </c>
      <c r="I4475" s="536" t="str">
        <f>iferror(vlookup(G4475,Objects!$A$2:$D$403,4,false),"")</f>
        <v>Treasure Chests</v>
      </c>
      <c r="J4475" s="537" t="s">
        <v>1073</v>
      </c>
    </row>
    <row r="4476">
      <c r="A4476" s="5" t="s">
        <v>575</v>
      </c>
      <c r="B4476" s="149" t="str">
        <f>iferror(vlookup(A4476,Maps!$A$2:$B$111,2,false),"")</f>
        <v>Spot 12 - Gerudo's Fortress</v>
      </c>
      <c r="C4476" s="7" t="s">
        <v>682</v>
      </c>
      <c r="D4476" s="7" t="s">
        <v>680</v>
      </c>
      <c r="E4476" s="7" t="s">
        <v>2527</v>
      </c>
      <c r="F4476" s="547" t="str">
        <f>iferror(vlookup(E4476,Rooms!$D$2:$E$621,2,false),"")</f>
        <v>Horseback Archery Range</v>
      </c>
      <c r="G4476" s="5" t="s">
        <v>1039</v>
      </c>
      <c r="H4476" s="536" t="s">
        <v>6399</v>
      </c>
      <c r="I4476" s="536" t="str">
        <f>iferror(vlookup(G4476,Objects!$A$2:$D$403,4,false),"")</f>
        <v>Flagpole</v>
      </c>
      <c r="J4476" s="537" t="s">
        <v>1073</v>
      </c>
    </row>
    <row r="4477">
      <c r="A4477" s="5" t="s">
        <v>575</v>
      </c>
      <c r="B4477" s="149" t="str">
        <f>iferror(vlookup(A4477,Maps!$A$2:$B$111,2,false),"")</f>
        <v>Spot 12 - Gerudo's Fortress</v>
      </c>
      <c r="C4477" s="7" t="s">
        <v>682</v>
      </c>
      <c r="D4477" s="7" t="s">
        <v>680</v>
      </c>
      <c r="E4477" s="7" t="s">
        <v>2527</v>
      </c>
      <c r="F4477" s="547" t="str">
        <f>iferror(vlookup(E4477,Rooms!$D$2:$E$621,2,false),"")</f>
        <v>Horseback Archery Range</v>
      </c>
      <c r="G4477" s="5" t="s">
        <v>3120</v>
      </c>
      <c r="H4477" s="536" t="s">
        <v>6929</v>
      </c>
      <c r="I4477" s="536" t="str">
        <f>iferror(vlookup(G4477,Objects!$A$2:$D$403,4,false),"")</f>
        <v>Gerudo in Purple</v>
      </c>
      <c r="J4477" s="537" t="s">
        <v>1073</v>
      </c>
    </row>
    <row r="4478">
      <c r="A4478" s="5" t="s">
        <v>575</v>
      </c>
      <c r="B4478" s="149" t="str">
        <f>iferror(vlookup(A4478,Maps!$A$2:$B$111,2,false),"")</f>
        <v>Spot 12 - Gerudo's Fortress</v>
      </c>
      <c r="C4478" s="7" t="s">
        <v>682</v>
      </c>
      <c r="D4478" s="7" t="s">
        <v>680</v>
      </c>
      <c r="E4478" s="7" t="s">
        <v>2527</v>
      </c>
      <c r="F4478" s="547" t="str">
        <f>iferror(vlookup(E4478,Rooms!$D$2:$E$621,2,false),"")</f>
        <v>Horseback Archery Range</v>
      </c>
      <c r="G4478" s="5" t="s">
        <v>3030</v>
      </c>
      <c r="H4478" s="536" t="s">
        <v>6792</v>
      </c>
      <c r="I4478" s="536" t="str">
        <f>iferror(vlookup(G4478,Objects!$A$2:$D$403,4,false),"")</f>
        <v>Square Signpost</v>
      </c>
      <c r="J4478" s="537" t="s">
        <v>1059</v>
      </c>
    </row>
    <row r="4479">
      <c r="A4479" s="5" t="s">
        <v>575</v>
      </c>
      <c r="B4479" s="149" t="str">
        <f>iferror(vlookup(A4479,Maps!$A$2:$B$111,2,false),"")</f>
        <v>Spot 12 - Gerudo's Fortress</v>
      </c>
      <c r="C4479" s="7" t="s">
        <v>682</v>
      </c>
      <c r="D4479" s="7" t="s">
        <v>680</v>
      </c>
      <c r="E4479" s="7" t="s">
        <v>2527</v>
      </c>
      <c r="F4479" s="547" t="str">
        <f>iferror(vlookup(E4479,Rooms!$D$2:$E$621,2,false),"")</f>
        <v>Horseback Archery Range</v>
      </c>
      <c r="G4479" s="5" t="s">
        <v>3095</v>
      </c>
      <c r="H4479" s="536" t="s">
        <v>6881</v>
      </c>
      <c r="I4479" s="536" t="str">
        <f>iferror(vlookup(G4479,Objects!$A$2:$D$403,4,false),"")</f>
        <v>Pierre &amp; Bonooru</v>
      </c>
      <c r="J4479" s="537" t="s">
        <v>1073</v>
      </c>
    </row>
    <row r="4480">
      <c r="A4480" s="54"/>
      <c r="B4480" s="116" t="str">
        <f>iferror(vlookup(A4480,Maps!$A$2:$B$111,2,false),"")</f>
        <v/>
      </c>
      <c r="C4480" s="539"/>
      <c r="D4480" s="539"/>
      <c r="E4480" s="539"/>
      <c r="F4480" s="540" t="str">
        <f>iferror(vlookup(E4480,Rooms!$D$2:$E$621,2,false),"")</f>
        <v/>
      </c>
      <c r="G4480" s="539"/>
      <c r="H4480" s="541"/>
      <c r="I4480" s="541" t="str">
        <f>iferror(vlookup(G4480,Objects!$A$2:$D$403,4,false),"")</f>
        <v/>
      </c>
      <c r="J4480" s="542"/>
    </row>
    <row r="4481">
      <c r="A4481" s="5" t="s">
        <v>575</v>
      </c>
      <c r="B4481" s="149" t="str">
        <f>iferror(vlookup(A4481,Maps!$A$2:$B$111,2,false),"")</f>
        <v>Spot 12 - Gerudo's Fortress</v>
      </c>
      <c r="C4481" s="11" t="s">
        <v>684</v>
      </c>
      <c r="D4481" s="11" t="s">
        <v>680</v>
      </c>
      <c r="E4481" s="11" t="s">
        <v>2527</v>
      </c>
      <c r="F4481" s="538" t="str">
        <f>iferror(vlookup(E4481,Rooms!$D$2:$E$621,2,false),"")</f>
        <v>Horseback Archery Range</v>
      </c>
      <c r="G4481" s="5" t="s">
        <v>2985</v>
      </c>
      <c r="H4481" s="536" t="s">
        <v>6742</v>
      </c>
      <c r="I4481" s="536" t="str">
        <f>iferror(vlookup(G4481,Objects!$A$2:$D$403,4,false),"")</f>
        <v>Gerudo in White</v>
      </c>
      <c r="J4481" s="537" t="s">
        <v>1073</v>
      </c>
    </row>
    <row r="4482">
      <c r="A4482" s="5" t="s">
        <v>575</v>
      </c>
      <c r="B4482" s="149" t="str">
        <f>iferror(vlookup(A4482,Maps!$A$2:$B$111,2,false),"")</f>
        <v>Spot 12 - Gerudo's Fortress</v>
      </c>
      <c r="C4482" s="7" t="s">
        <v>684</v>
      </c>
      <c r="D4482" s="7" t="s">
        <v>680</v>
      </c>
      <c r="E4482" s="7" t="s">
        <v>2527</v>
      </c>
      <c r="F4482" s="547" t="str">
        <f>iferror(vlookup(E4482,Rooms!$D$2:$E$621,2,false),"")</f>
        <v>Horseback Archery Range</v>
      </c>
      <c r="G4482" s="5" t="s">
        <v>3136</v>
      </c>
      <c r="H4482" s="536" t="s">
        <v>6948</v>
      </c>
      <c r="I4482" s="536" t="str">
        <f>iferror(vlookup(G4482,Objects!$A$2:$D$403,4,false),"")</f>
        <v>Wooden Crate (Large)</v>
      </c>
      <c r="J4482" s="537" t="s">
        <v>1059</v>
      </c>
    </row>
    <row r="4483">
      <c r="A4483" s="5" t="s">
        <v>575</v>
      </c>
      <c r="B4483" s="149" t="str">
        <f>iferror(vlookup(A4483,Maps!$A$2:$B$111,2,false),"")</f>
        <v>Spot 12 - Gerudo's Fortress</v>
      </c>
      <c r="C4483" s="7" t="s">
        <v>684</v>
      </c>
      <c r="D4483" s="7" t="s">
        <v>680</v>
      </c>
      <c r="E4483" s="7" t="s">
        <v>2527</v>
      </c>
      <c r="F4483" s="547" t="str">
        <f>iferror(vlookup(E4483,Rooms!$D$2:$E$621,2,false),"")</f>
        <v>Horseback Archery Range</v>
      </c>
      <c r="G4483" s="5" t="s">
        <v>200</v>
      </c>
      <c r="H4483" s="536" t="s">
        <v>6178</v>
      </c>
      <c r="I4483" s="536" t="str">
        <f>iferror(vlookup(G4483,Objects!$A$2:$D$403,4,false),"")</f>
        <v>Adult Epona</v>
      </c>
      <c r="J4483" s="537" t="s">
        <v>1073</v>
      </c>
    </row>
    <row r="4484">
      <c r="A4484" s="5" t="s">
        <v>575</v>
      </c>
      <c r="B4484" s="149" t="str">
        <f>iferror(vlookup(A4484,Maps!$A$2:$B$111,2,false),"")</f>
        <v>Spot 12 - Gerudo's Fortress</v>
      </c>
      <c r="C4484" s="7" t="s">
        <v>684</v>
      </c>
      <c r="D4484" s="7" t="s">
        <v>680</v>
      </c>
      <c r="E4484" s="7" t="s">
        <v>2527</v>
      </c>
      <c r="F4484" s="547" t="str">
        <f>iferror(vlookup(E4484,Rooms!$D$2:$E$621,2,false),"")</f>
        <v>Horseback Archery Range</v>
      </c>
      <c r="G4484" s="5" t="s">
        <v>3112</v>
      </c>
      <c r="H4484" s="536" t="s">
        <v>6917</v>
      </c>
      <c r="I4484" s="536" t="str">
        <f>iferror(vlookup(G4484,Objects!$A$2:$D$403,4,false),"")</f>
        <v>Gerudo's Fortress Objects</v>
      </c>
      <c r="J4484" s="537" t="s">
        <v>1073</v>
      </c>
    </row>
    <row r="4485">
      <c r="A4485" s="5" t="s">
        <v>575</v>
      </c>
      <c r="B4485" s="149" t="str">
        <f>iferror(vlookup(A4485,Maps!$A$2:$B$111,2,false),"")</f>
        <v>Spot 12 - Gerudo's Fortress</v>
      </c>
      <c r="C4485" s="7" t="s">
        <v>684</v>
      </c>
      <c r="D4485" s="7" t="s">
        <v>680</v>
      </c>
      <c r="E4485" s="7" t="s">
        <v>2527</v>
      </c>
      <c r="F4485" s="547" t="str">
        <f>iferror(vlookup(E4485,Rooms!$D$2:$E$621,2,false),"")</f>
        <v>Horseback Archery Range</v>
      </c>
      <c r="G4485" s="5" t="s">
        <v>110</v>
      </c>
      <c r="H4485" s="536" t="s">
        <v>6159</v>
      </c>
      <c r="I4485" s="536" t="str">
        <f>iferror(vlookup(G4485,Objects!$A$2:$D$403,4,false),"")</f>
        <v>Treasure Chests</v>
      </c>
      <c r="J4485" s="537" t="s">
        <v>1073</v>
      </c>
    </row>
    <row r="4486">
      <c r="A4486" s="5" t="s">
        <v>575</v>
      </c>
      <c r="B4486" s="149" t="str">
        <f>iferror(vlookup(A4486,Maps!$A$2:$B$111,2,false),"")</f>
        <v>Spot 12 - Gerudo's Fortress</v>
      </c>
      <c r="C4486" s="7" t="s">
        <v>684</v>
      </c>
      <c r="D4486" s="7" t="s">
        <v>680</v>
      </c>
      <c r="E4486" s="7" t="s">
        <v>2527</v>
      </c>
      <c r="F4486" s="547" t="str">
        <f>iferror(vlookup(E4486,Rooms!$D$2:$E$621,2,false),"")</f>
        <v>Horseback Archery Range</v>
      </c>
      <c r="G4486" s="5" t="s">
        <v>1039</v>
      </c>
      <c r="H4486" s="536" t="s">
        <v>6399</v>
      </c>
      <c r="I4486" s="536" t="str">
        <f>iferror(vlookup(G4486,Objects!$A$2:$D$403,4,false),"")</f>
        <v>Flagpole</v>
      </c>
      <c r="J4486" s="537" t="s">
        <v>1073</v>
      </c>
    </row>
    <row r="4487">
      <c r="A4487" s="5" t="s">
        <v>575</v>
      </c>
      <c r="B4487" s="149" t="str">
        <f>iferror(vlookup(A4487,Maps!$A$2:$B$111,2,false),"")</f>
        <v>Spot 12 - Gerudo's Fortress</v>
      </c>
      <c r="C4487" s="7" t="s">
        <v>684</v>
      </c>
      <c r="D4487" s="7" t="s">
        <v>680</v>
      </c>
      <c r="E4487" s="7" t="s">
        <v>2527</v>
      </c>
      <c r="F4487" s="547" t="str">
        <f>iferror(vlookup(E4487,Rooms!$D$2:$E$621,2,false),"")</f>
        <v>Horseback Archery Range</v>
      </c>
      <c r="G4487" s="5" t="s">
        <v>3120</v>
      </c>
      <c r="H4487" s="536" t="s">
        <v>6929</v>
      </c>
      <c r="I4487" s="536" t="str">
        <f>iferror(vlookup(G4487,Objects!$A$2:$D$403,4,false),"")</f>
        <v>Gerudo in Purple</v>
      </c>
      <c r="J4487" s="537" t="s">
        <v>1073</v>
      </c>
    </row>
    <row r="4488">
      <c r="A4488" s="5" t="s">
        <v>575</v>
      </c>
      <c r="B4488" s="149" t="str">
        <f>iferror(vlookup(A4488,Maps!$A$2:$B$111,2,false),"")</f>
        <v>Spot 12 - Gerudo's Fortress</v>
      </c>
      <c r="C4488" s="7" t="s">
        <v>684</v>
      </c>
      <c r="D4488" s="7" t="s">
        <v>680</v>
      </c>
      <c r="E4488" s="7" t="s">
        <v>2527</v>
      </c>
      <c r="F4488" s="547" t="str">
        <f>iferror(vlookup(E4488,Rooms!$D$2:$E$621,2,false),"")</f>
        <v>Horseback Archery Range</v>
      </c>
      <c r="G4488" s="5" t="s">
        <v>3030</v>
      </c>
      <c r="H4488" s="536" t="s">
        <v>6792</v>
      </c>
      <c r="I4488" s="536" t="str">
        <f>iferror(vlookup(G4488,Objects!$A$2:$D$403,4,false),"")</f>
        <v>Square Signpost</v>
      </c>
      <c r="J4488" s="537" t="s">
        <v>1059</v>
      </c>
    </row>
    <row r="4489">
      <c r="A4489" s="5" t="s">
        <v>575</v>
      </c>
      <c r="B4489" s="149" t="str">
        <f>iferror(vlookup(A4489,Maps!$A$2:$B$111,2,false),"")</f>
        <v>Spot 12 - Gerudo's Fortress</v>
      </c>
      <c r="C4489" s="7" t="s">
        <v>684</v>
      </c>
      <c r="D4489" s="7" t="s">
        <v>680</v>
      </c>
      <c r="E4489" s="7" t="s">
        <v>2527</v>
      </c>
      <c r="F4489" s="547" t="str">
        <f>iferror(vlookup(E4489,Rooms!$D$2:$E$621,2,false),"")</f>
        <v>Horseback Archery Range</v>
      </c>
      <c r="G4489" s="5" t="s">
        <v>3095</v>
      </c>
      <c r="H4489" s="536" t="s">
        <v>6881</v>
      </c>
      <c r="I4489" s="536" t="str">
        <f>iferror(vlookup(G4489,Objects!$A$2:$D$403,4,false),"")</f>
        <v>Pierre &amp; Bonooru</v>
      </c>
      <c r="J4489" s="537" t="s">
        <v>1073</v>
      </c>
    </row>
    <row r="4490">
      <c r="A4490" s="5" t="s">
        <v>575</v>
      </c>
      <c r="B4490" s="149" t="str">
        <f>iferror(vlookup(A4490,Maps!$A$2:$B$111,2,false),"")</f>
        <v>Spot 12 - Gerudo's Fortress</v>
      </c>
      <c r="C4490" s="7" t="s">
        <v>684</v>
      </c>
      <c r="D4490" s="7" t="s">
        <v>680</v>
      </c>
      <c r="E4490" s="7" t="s">
        <v>2527</v>
      </c>
      <c r="F4490" s="547" t="str">
        <f>iferror(vlookup(E4490,Rooms!$D$2:$E$621,2,false),"")</f>
        <v>Horseback Archery Range</v>
      </c>
      <c r="G4490" s="5" t="s">
        <v>265</v>
      </c>
      <c r="H4490" s="536" t="s">
        <v>6193</v>
      </c>
      <c r="I4490" s="536" t="str">
        <f>iferror(vlookup(G4490,Objects!$A$2:$D$403,4,false),"")</f>
        <v>Skulltulas &amp; Gold Skulltula Token</v>
      </c>
      <c r="J4490" s="537" t="s">
        <v>1059</v>
      </c>
    </row>
    <row r="4491">
      <c r="A4491" s="54"/>
      <c r="B4491" s="116" t="str">
        <f>iferror(vlookup(A4491,Maps!$A$2:$B$111,2,false),"")</f>
        <v/>
      </c>
      <c r="C4491" s="539"/>
      <c r="D4491" s="539"/>
      <c r="E4491" s="539"/>
      <c r="F4491" s="540" t="str">
        <f>iferror(vlookup(E4491,Rooms!$D$2:$E$621,2,false),"")</f>
        <v/>
      </c>
      <c r="G4491" s="539"/>
      <c r="H4491" s="541"/>
      <c r="I4491" s="541" t="str">
        <f>iferror(vlookup(G4491,Objects!$A$2:$D$403,4,false),"")</f>
        <v/>
      </c>
      <c r="J4491" s="542"/>
    </row>
    <row r="4492">
      <c r="A4492" s="5" t="s">
        <v>575</v>
      </c>
      <c r="B4492" s="149" t="str">
        <f>iferror(vlookup(A4492,Maps!$A$2:$B$111,2,false),"")</f>
        <v>Spot 12 - Gerudo's Fortress</v>
      </c>
      <c r="C4492" s="11" t="s">
        <v>686</v>
      </c>
      <c r="D4492" s="11" t="s">
        <v>680</v>
      </c>
      <c r="E4492" s="11" t="s">
        <v>2527</v>
      </c>
      <c r="F4492" s="538" t="str">
        <f>iferror(vlookup(E4492,Rooms!$D$2:$E$621,2,false),"")</f>
        <v>Horseback Archery Range</v>
      </c>
      <c r="G4492" s="5" t="s">
        <v>110</v>
      </c>
      <c r="H4492" s="536" t="s">
        <v>6159</v>
      </c>
      <c r="I4492" s="536" t="str">
        <f>iferror(vlookup(G4492,Objects!$A$2:$D$403,4,false),"")</f>
        <v>Treasure Chests</v>
      </c>
      <c r="J4492" s="537" t="s">
        <v>1073</v>
      </c>
    </row>
    <row r="4493">
      <c r="A4493" s="5" t="s">
        <v>575</v>
      </c>
      <c r="B4493" s="149" t="str">
        <f>iferror(vlookup(A4493,Maps!$A$2:$B$111,2,false),"")</f>
        <v>Spot 12 - Gerudo's Fortress</v>
      </c>
      <c r="C4493" s="7" t="s">
        <v>686</v>
      </c>
      <c r="D4493" s="7" t="s">
        <v>680</v>
      </c>
      <c r="E4493" s="7" t="s">
        <v>2527</v>
      </c>
      <c r="F4493" s="547" t="str">
        <f>iferror(vlookup(E4493,Rooms!$D$2:$E$621,2,false),"")</f>
        <v>Horseback Archery Range</v>
      </c>
      <c r="G4493" s="5" t="s">
        <v>301</v>
      </c>
      <c r="H4493" s="536" t="s">
        <v>6203</v>
      </c>
      <c r="I4493" s="536" t="str">
        <f>iferror(vlookup(G4493,Objects!$A$2:$D$403,4,false),"")</f>
        <v>Hylian Animations [Early]</v>
      </c>
      <c r="J4493" s="537" t="s">
        <v>1073</v>
      </c>
    </row>
    <row r="4494">
      <c r="A4494" s="5" t="s">
        <v>575</v>
      </c>
      <c r="B4494" s="149" t="str">
        <f>iferror(vlookup(A4494,Maps!$A$2:$B$111,2,false),"")</f>
        <v>Spot 12 - Gerudo's Fortress</v>
      </c>
      <c r="C4494" s="7" t="s">
        <v>686</v>
      </c>
      <c r="D4494" s="7" t="s">
        <v>680</v>
      </c>
      <c r="E4494" s="7" t="s">
        <v>2527</v>
      </c>
      <c r="F4494" s="547" t="str">
        <f>iferror(vlookup(E4494,Rooms!$D$2:$E$621,2,false),"")</f>
        <v>Horseback Archery Range</v>
      </c>
      <c r="G4494" s="5" t="s">
        <v>363</v>
      </c>
      <c r="H4494" s="536" t="s">
        <v>6230</v>
      </c>
      <c r="I4494" s="536" t="str">
        <f>iferror(vlookup(G4494,Objects!$A$2:$D$403,4,false),"")</f>
        <v>Kokiri &amp; Goron Animations [Early]</v>
      </c>
      <c r="J4494" s="537" t="s">
        <v>1073</v>
      </c>
    </row>
    <row r="4495">
      <c r="A4495" s="5" t="s">
        <v>575</v>
      </c>
      <c r="B4495" s="149" t="str">
        <f>iferror(vlookup(A4495,Maps!$A$2:$B$111,2,false),"")</f>
        <v>Spot 12 - Gerudo's Fortress</v>
      </c>
      <c r="C4495" s="7" t="s">
        <v>686</v>
      </c>
      <c r="D4495" s="7" t="s">
        <v>680</v>
      </c>
      <c r="E4495" s="7" t="s">
        <v>2527</v>
      </c>
      <c r="F4495" s="547" t="str">
        <f>iferror(vlookup(E4495,Rooms!$D$2:$E$621,2,false),"")</f>
        <v>Horseback Archery Range</v>
      </c>
      <c r="G4495" s="5" t="s">
        <v>1039</v>
      </c>
      <c r="H4495" s="536" t="s">
        <v>6399</v>
      </c>
      <c r="I4495" s="536" t="str">
        <f>iferror(vlookup(G4495,Objects!$A$2:$D$403,4,false),"")</f>
        <v>Flagpole</v>
      </c>
      <c r="J4495" s="537" t="s">
        <v>1073</v>
      </c>
    </row>
    <row r="4496">
      <c r="A4496" s="5" t="s">
        <v>575</v>
      </c>
      <c r="B4496" s="149" t="str">
        <f>iferror(vlookup(A4496,Maps!$A$2:$B$111,2,false),"")</f>
        <v>Spot 12 - Gerudo's Fortress</v>
      </c>
      <c r="C4496" s="7" t="s">
        <v>686</v>
      </c>
      <c r="D4496" s="7" t="s">
        <v>680</v>
      </c>
      <c r="E4496" s="7" t="s">
        <v>2527</v>
      </c>
      <c r="F4496" s="547" t="str">
        <f>iferror(vlookup(E4496,Rooms!$D$2:$E$621,2,false),"")</f>
        <v>Horseback Archery Range</v>
      </c>
      <c r="G4496" s="5" t="s">
        <v>200</v>
      </c>
      <c r="H4496" s="536" t="s">
        <v>6178</v>
      </c>
      <c r="I4496" s="536" t="str">
        <f>iferror(vlookup(G4496,Objects!$A$2:$D$403,4,false),"")</f>
        <v>Adult Epona</v>
      </c>
      <c r="J4496" s="537" t="s">
        <v>1059</v>
      </c>
    </row>
    <row r="4497">
      <c r="A4497" s="5" t="s">
        <v>575</v>
      </c>
      <c r="B4497" s="149" t="str">
        <f>iferror(vlookup(A4497,Maps!$A$2:$B$111,2,false),"")</f>
        <v>Spot 12 - Gerudo's Fortress</v>
      </c>
      <c r="C4497" s="7" t="s">
        <v>686</v>
      </c>
      <c r="D4497" s="7" t="s">
        <v>680</v>
      </c>
      <c r="E4497" s="7" t="s">
        <v>2527</v>
      </c>
      <c r="F4497" s="547" t="str">
        <f>iferror(vlookup(E4497,Rooms!$D$2:$E$621,2,false),"")</f>
        <v>Horseback Archery Range</v>
      </c>
      <c r="G4497" s="5" t="s">
        <v>2862</v>
      </c>
      <c r="H4497" s="536" t="s">
        <v>6520</v>
      </c>
      <c r="I4497" s="536" t="str">
        <f>iferror(vlookup(G4497,Objects!$A$2:$D$403,4,false),"")</f>
        <v>Item Model - Heart Container &amp; Piece of Heart</v>
      </c>
      <c r="J4497" s="537" t="s">
        <v>1073</v>
      </c>
    </row>
    <row r="4498">
      <c r="A4498" s="5" t="s">
        <v>575</v>
      </c>
      <c r="B4498" s="149" t="str">
        <f>iferror(vlookup(A4498,Maps!$A$2:$B$111,2,false),"")</f>
        <v>Spot 12 - Gerudo's Fortress</v>
      </c>
      <c r="C4498" s="7" t="s">
        <v>686</v>
      </c>
      <c r="D4498" s="7" t="s">
        <v>680</v>
      </c>
      <c r="E4498" s="7" t="s">
        <v>2527</v>
      </c>
      <c r="F4498" s="547" t="str">
        <f>iferror(vlookup(E4498,Rooms!$D$2:$E$621,2,false),"")</f>
        <v>Horseback Archery Range</v>
      </c>
      <c r="G4498" s="5" t="s">
        <v>288</v>
      </c>
      <c r="H4498" s="536" t="s">
        <v>6199</v>
      </c>
      <c r="I4498" s="536" t="str">
        <f>iferror(vlookup(G4498,Objects!$A$2:$D$403,4,false),"")</f>
        <v>Generic Horse</v>
      </c>
      <c r="J4498" s="537" t="s">
        <v>1073</v>
      </c>
    </row>
    <row r="4499">
      <c r="A4499" s="5" t="s">
        <v>575</v>
      </c>
      <c r="B4499" s="149" t="str">
        <f>iferror(vlookup(A4499,Maps!$A$2:$B$111,2,false),"")</f>
        <v>Spot 12 - Gerudo's Fortress</v>
      </c>
      <c r="C4499" s="7" t="s">
        <v>686</v>
      </c>
      <c r="D4499" s="7" t="s">
        <v>680</v>
      </c>
      <c r="E4499" s="7" t="s">
        <v>2527</v>
      </c>
      <c r="F4499" s="547" t="str">
        <f>iferror(vlookup(E4499,Rooms!$D$2:$E$621,2,false),"")</f>
        <v>Horseback Archery Range</v>
      </c>
      <c r="G4499" s="5" t="s">
        <v>2894</v>
      </c>
      <c r="H4499" s="536" t="s">
        <v>6574</v>
      </c>
      <c r="I4499" s="536" t="str">
        <f>iferror(vlookup(G4499,Objects!$A$2:$D$403,4,false),"")</f>
        <v>Ingo's Horse &amp; Archery Range Horse</v>
      </c>
      <c r="J4499" s="537" t="s">
        <v>1073</v>
      </c>
    </row>
    <row r="4500">
      <c r="A4500" s="5" t="s">
        <v>575</v>
      </c>
      <c r="B4500" s="149" t="str">
        <f>iferror(vlookup(A4500,Maps!$A$2:$B$111,2,false),"")</f>
        <v>Spot 12 - Gerudo's Fortress</v>
      </c>
      <c r="C4500" s="7" t="s">
        <v>686</v>
      </c>
      <c r="D4500" s="7" t="s">
        <v>680</v>
      </c>
      <c r="E4500" s="7" t="s">
        <v>2527</v>
      </c>
      <c r="F4500" s="547" t="str">
        <f>iferror(vlookup(E4500,Rooms!$D$2:$E$621,2,false),"")</f>
        <v>Horseback Archery Range</v>
      </c>
      <c r="G4500" s="5" t="s">
        <v>697</v>
      </c>
      <c r="H4500" s="536" t="s">
        <v>6743</v>
      </c>
      <c r="I4500" s="536" t="str">
        <f>iferror(vlookup(G4500,Objects!$A$2:$D$403,4,false),"")</f>
        <v>Minigame Points</v>
      </c>
      <c r="J4500" s="537" t="s">
        <v>1073</v>
      </c>
    </row>
    <row r="4501">
      <c r="A4501" s="5" t="s">
        <v>575</v>
      </c>
      <c r="B4501" s="149" t="str">
        <f>iferror(vlookup(A4501,Maps!$A$2:$B$111,2,false),"")</f>
        <v>Spot 12 - Gerudo's Fortress</v>
      </c>
      <c r="C4501" s="7" t="s">
        <v>686</v>
      </c>
      <c r="D4501" s="7" t="s">
        <v>680</v>
      </c>
      <c r="E4501" s="7" t="s">
        <v>2527</v>
      </c>
      <c r="F4501" s="547" t="str">
        <f>iferror(vlookup(E4501,Rooms!$D$2:$E$621,2,false),"")</f>
        <v>Horseback Archery Range</v>
      </c>
      <c r="G4501" s="5" t="s">
        <v>3136</v>
      </c>
      <c r="H4501" s="536" t="s">
        <v>6948</v>
      </c>
      <c r="I4501" s="536" t="str">
        <f>iferror(vlookup(G4501,Objects!$A$2:$D$403,4,false),"")</f>
        <v>Wooden Crate (Large)</v>
      </c>
      <c r="J4501" s="537" t="s">
        <v>1059</v>
      </c>
    </row>
    <row r="4502">
      <c r="A4502" s="5" t="s">
        <v>575</v>
      </c>
      <c r="B4502" s="149" t="str">
        <f>iferror(vlookup(A4502,Maps!$A$2:$B$111,2,false),"")</f>
        <v>Spot 12 - Gerudo's Fortress</v>
      </c>
      <c r="C4502" s="7" t="s">
        <v>686</v>
      </c>
      <c r="D4502" s="7" t="s">
        <v>680</v>
      </c>
      <c r="E4502" s="7" t="s">
        <v>2527</v>
      </c>
      <c r="F4502" s="547" t="str">
        <f>iferror(vlookup(E4502,Rooms!$D$2:$E$621,2,false),"")</f>
        <v>Horseback Archery Range</v>
      </c>
      <c r="G4502" s="5" t="s">
        <v>2985</v>
      </c>
      <c r="H4502" s="536" t="s">
        <v>6742</v>
      </c>
      <c r="I4502" s="536" t="str">
        <f>iferror(vlookup(G4502,Objects!$A$2:$D$403,4,false),"")</f>
        <v>Gerudo in White</v>
      </c>
      <c r="J4502" s="537" t="s">
        <v>1073</v>
      </c>
    </row>
    <row r="4503">
      <c r="A4503" s="5" t="s">
        <v>575</v>
      </c>
      <c r="B4503" s="149" t="str">
        <f>iferror(vlookup(A4503,Maps!$A$2:$B$111,2,false),"")</f>
        <v>Spot 12 - Gerudo's Fortress</v>
      </c>
      <c r="C4503" s="7" t="s">
        <v>686</v>
      </c>
      <c r="D4503" s="7" t="s">
        <v>680</v>
      </c>
      <c r="E4503" s="7" t="s">
        <v>2527</v>
      </c>
      <c r="F4503" s="547" t="str">
        <f>iferror(vlookup(E4503,Rooms!$D$2:$E$621,2,false),"")</f>
        <v>Horseback Archery Range</v>
      </c>
      <c r="G4503" s="5" t="s">
        <v>3027</v>
      </c>
      <c r="H4503" s="536" t="s">
        <v>6785</v>
      </c>
      <c r="I4503" s="536" t="str">
        <f>iferror(vlookup(G4503,Objects!$A$2:$D$403,4,false),"")</f>
        <v>Pot</v>
      </c>
      <c r="J4503" s="537" t="s">
        <v>1073</v>
      </c>
    </row>
    <row r="4504">
      <c r="A4504" s="54"/>
      <c r="B4504" s="116" t="str">
        <f>iferror(vlookup(A4504,Maps!$A$2:$B$111,2,false),"")</f>
        <v/>
      </c>
      <c r="C4504" s="539"/>
      <c r="D4504" s="539"/>
      <c r="E4504" s="539"/>
      <c r="F4504" s="540" t="str">
        <f>iferror(vlookup(E4504,Rooms!$D$2:$E$621,2,false),"")</f>
        <v/>
      </c>
      <c r="G4504" s="539"/>
      <c r="H4504" s="541"/>
      <c r="I4504" s="541" t="str">
        <f>iferror(vlookup(G4504,Objects!$A$2:$D$403,4,false),"")</f>
        <v/>
      </c>
      <c r="J4504" s="542"/>
    </row>
    <row r="4505">
      <c r="A4505" s="5" t="s">
        <v>575</v>
      </c>
      <c r="B4505" s="149" t="str">
        <f>iferror(vlookup(A4505,Maps!$A$2:$B$111,2,false),"")</f>
        <v>Spot 12 - Gerudo's Fortress</v>
      </c>
      <c r="C4505" s="11" t="s">
        <v>688</v>
      </c>
      <c r="D4505" s="11" t="s">
        <v>680</v>
      </c>
      <c r="E4505" s="11" t="s">
        <v>2527</v>
      </c>
      <c r="F4505" s="538" t="str">
        <f>iferror(vlookup(E4505,Rooms!$D$2:$E$621,2,false),"")</f>
        <v>Horseback Archery Range</v>
      </c>
      <c r="G4505" s="5" t="s">
        <v>110</v>
      </c>
      <c r="H4505" s="536" t="s">
        <v>6159</v>
      </c>
      <c r="I4505" s="536" t="str">
        <f>iferror(vlookup(G4505,Objects!$A$2:$D$403,4,false),"")</f>
        <v>Treasure Chests</v>
      </c>
      <c r="J4505" s="537" t="s">
        <v>1073</v>
      </c>
    </row>
    <row r="4506">
      <c r="A4506" s="5" t="s">
        <v>575</v>
      </c>
      <c r="B4506" s="149" t="str">
        <f>iferror(vlookup(A4506,Maps!$A$2:$B$111,2,false),"")</f>
        <v>Spot 12 - Gerudo's Fortress</v>
      </c>
      <c r="C4506" s="7" t="s">
        <v>688</v>
      </c>
      <c r="D4506" s="7" t="s">
        <v>680</v>
      </c>
      <c r="E4506" s="7" t="s">
        <v>2527</v>
      </c>
      <c r="F4506" s="547" t="str">
        <f>iferror(vlookup(E4506,Rooms!$D$2:$E$621,2,false),"")</f>
        <v>Horseback Archery Range</v>
      </c>
      <c r="G4506" s="5" t="s">
        <v>301</v>
      </c>
      <c r="H4506" s="536" t="s">
        <v>6203</v>
      </c>
      <c r="I4506" s="536" t="str">
        <f>iferror(vlookup(G4506,Objects!$A$2:$D$403,4,false),"")</f>
        <v>Hylian Animations [Early]</v>
      </c>
      <c r="J4506" s="537" t="s">
        <v>1073</v>
      </c>
    </row>
    <row r="4507">
      <c r="A4507" s="5" t="s">
        <v>575</v>
      </c>
      <c r="B4507" s="149" t="str">
        <f>iferror(vlookup(A4507,Maps!$A$2:$B$111,2,false),"")</f>
        <v>Spot 12 - Gerudo's Fortress</v>
      </c>
      <c r="C4507" s="7" t="s">
        <v>688</v>
      </c>
      <c r="D4507" s="7" t="s">
        <v>680</v>
      </c>
      <c r="E4507" s="7" t="s">
        <v>2527</v>
      </c>
      <c r="F4507" s="547" t="str">
        <f>iferror(vlookup(E4507,Rooms!$D$2:$E$621,2,false),"")</f>
        <v>Horseback Archery Range</v>
      </c>
      <c r="G4507" s="5" t="s">
        <v>363</v>
      </c>
      <c r="H4507" s="536" t="s">
        <v>6230</v>
      </c>
      <c r="I4507" s="536" t="str">
        <f>iferror(vlookup(G4507,Objects!$A$2:$D$403,4,false),"")</f>
        <v>Kokiri &amp; Goron Animations [Early]</v>
      </c>
      <c r="J4507" s="537" t="s">
        <v>1073</v>
      </c>
    </row>
    <row r="4508">
      <c r="A4508" s="5" t="s">
        <v>575</v>
      </c>
      <c r="B4508" s="149" t="str">
        <f>iferror(vlookup(A4508,Maps!$A$2:$B$111,2,false),"")</f>
        <v>Spot 12 - Gerudo's Fortress</v>
      </c>
      <c r="C4508" s="7" t="s">
        <v>688</v>
      </c>
      <c r="D4508" s="7" t="s">
        <v>680</v>
      </c>
      <c r="E4508" s="7" t="s">
        <v>2527</v>
      </c>
      <c r="F4508" s="547" t="str">
        <f>iferror(vlookup(E4508,Rooms!$D$2:$E$621,2,false),"")</f>
        <v>Horseback Archery Range</v>
      </c>
      <c r="G4508" s="5" t="s">
        <v>1039</v>
      </c>
      <c r="H4508" s="536" t="s">
        <v>6399</v>
      </c>
      <c r="I4508" s="536" t="str">
        <f>iferror(vlookup(G4508,Objects!$A$2:$D$403,4,false),"")</f>
        <v>Flagpole</v>
      </c>
      <c r="J4508" s="537" t="s">
        <v>1073</v>
      </c>
    </row>
    <row r="4509">
      <c r="A4509" s="5" t="s">
        <v>575</v>
      </c>
      <c r="B4509" s="149" t="str">
        <f>iferror(vlookup(A4509,Maps!$A$2:$B$111,2,false),"")</f>
        <v>Spot 12 - Gerudo's Fortress</v>
      </c>
      <c r="C4509" s="7" t="s">
        <v>688</v>
      </c>
      <c r="D4509" s="7" t="s">
        <v>680</v>
      </c>
      <c r="E4509" s="7" t="s">
        <v>2527</v>
      </c>
      <c r="F4509" s="547" t="str">
        <f>iferror(vlookup(E4509,Rooms!$D$2:$E$621,2,false),"")</f>
        <v>Horseback Archery Range</v>
      </c>
      <c r="G4509" s="5" t="s">
        <v>200</v>
      </c>
      <c r="H4509" s="536" t="s">
        <v>6178</v>
      </c>
      <c r="I4509" s="536" t="str">
        <f>iferror(vlookup(G4509,Objects!$A$2:$D$403,4,false),"")</f>
        <v>Adult Epona</v>
      </c>
      <c r="J4509" s="537" t="s">
        <v>1073</v>
      </c>
    </row>
    <row r="4510">
      <c r="A4510" s="5" t="s">
        <v>575</v>
      </c>
      <c r="B4510" s="149" t="str">
        <f>iferror(vlookup(A4510,Maps!$A$2:$B$111,2,false),"")</f>
        <v>Spot 12 - Gerudo's Fortress</v>
      </c>
      <c r="C4510" s="7" t="s">
        <v>688</v>
      </c>
      <c r="D4510" s="7" t="s">
        <v>680</v>
      </c>
      <c r="E4510" s="7" t="s">
        <v>2527</v>
      </c>
      <c r="F4510" s="547" t="str">
        <f>iferror(vlookup(E4510,Rooms!$D$2:$E$621,2,false),"")</f>
        <v>Horseback Archery Range</v>
      </c>
      <c r="G4510" s="5" t="s">
        <v>2862</v>
      </c>
      <c r="H4510" s="536" t="s">
        <v>6520</v>
      </c>
      <c r="I4510" s="536" t="str">
        <f>iferror(vlookup(G4510,Objects!$A$2:$D$403,4,false),"")</f>
        <v>Item Model - Heart Container &amp; Piece of Heart</v>
      </c>
      <c r="J4510" s="537" t="s">
        <v>1073</v>
      </c>
    </row>
    <row r="4511">
      <c r="A4511" s="5" t="s">
        <v>575</v>
      </c>
      <c r="B4511" s="149" t="str">
        <f>iferror(vlookup(A4511,Maps!$A$2:$B$111,2,false),"")</f>
        <v>Spot 12 - Gerudo's Fortress</v>
      </c>
      <c r="C4511" s="7" t="s">
        <v>688</v>
      </c>
      <c r="D4511" s="7" t="s">
        <v>680</v>
      </c>
      <c r="E4511" s="7" t="s">
        <v>2527</v>
      </c>
      <c r="F4511" s="547" t="str">
        <f>iferror(vlookup(E4511,Rooms!$D$2:$E$621,2,false),"")</f>
        <v>Horseback Archery Range</v>
      </c>
      <c r="G4511" s="5" t="s">
        <v>288</v>
      </c>
      <c r="H4511" s="536" t="s">
        <v>6199</v>
      </c>
      <c r="I4511" s="536" t="str">
        <f>iferror(vlookup(G4511,Objects!$A$2:$D$403,4,false),"")</f>
        <v>Generic Horse</v>
      </c>
      <c r="J4511" s="537" t="s">
        <v>1059</v>
      </c>
    </row>
    <row r="4512">
      <c r="A4512" s="5" t="s">
        <v>575</v>
      </c>
      <c r="B4512" s="149" t="str">
        <f>iferror(vlookup(A4512,Maps!$A$2:$B$111,2,false),"")</f>
        <v>Spot 12 - Gerudo's Fortress</v>
      </c>
      <c r="C4512" s="7" t="s">
        <v>688</v>
      </c>
      <c r="D4512" s="7" t="s">
        <v>680</v>
      </c>
      <c r="E4512" s="7" t="s">
        <v>2527</v>
      </c>
      <c r="F4512" s="547" t="str">
        <f>iferror(vlookup(E4512,Rooms!$D$2:$E$621,2,false),"")</f>
        <v>Horseback Archery Range</v>
      </c>
      <c r="G4512" s="5" t="s">
        <v>2894</v>
      </c>
      <c r="H4512" s="536" t="s">
        <v>6574</v>
      </c>
      <c r="I4512" s="536" t="str">
        <f>iferror(vlookup(G4512,Objects!$A$2:$D$403,4,false),"")</f>
        <v>Ingo's Horse &amp; Archery Range Horse</v>
      </c>
      <c r="J4512" s="537" t="s">
        <v>1073</v>
      </c>
    </row>
    <row r="4513">
      <c r="A4513" s="5" t="s">
        <v>575</v>
      </c>
      <c r="B4513" s="149" t="str">
        <f>iferror(vlookup(A4513,Maps!$A$2:$B$111,2,false),"")</f>
        <v>Spot 12 - Gerudo's Fortress</v>
      </c>
      <c r="C4513" s="7" t="s">
        <v>688</v>
      </c>
      <c r="D4513" s="7" t="s">
        <v>680</v>
      </c>
      <c r="E4513" s="7" t="s">
        <v>2527</v>
      </c>
      <c r="F4513" s="547" t="str">
        <f>iferror(vlookup(E4513,Rooms!$D$2:$E$621,2,false),"")</f>
        <v>Horseback Archery Range</v>
      </c>
      <c r="G4513" s="5" t="s">
        <v>697</v>
      </c>
      <c r="H4513" s="536" t="s">
        <v>6743</v>
      </c>
      <c r="I4513" s="536" t="str">
        <f>iferror(vlookup(G4513,Objects!$A$2:$D$403,4,false),"")</f>
        <v>Minigame Points</v>
      </c>
      <c r="J4513" s="537" t="s">
        <v>1073</v>
      </c>
    </row>
    <row r="4514">
      <c r="A4514" s="54"/>
      <c r="B4514" s="116" t="str">
        <f>iferror(vlookup(A4514,Maps!$A$2:$B$111,2,false),"")</f>
        <v/>
      </c>
      <c r="C4514" s="539"/>
      <c r="D4514" s="539"/>
      <c r="E4514" s="539"/>
      <c r="F4514" s="540" t="str">
        <f>iferror(vlookup(E4514,Rooms!$D$2:$E$621,2,false),"")</f>
        <v/>
      </c>
      <c r="G4514" s="539"/>
      <c r="H4514" s="541"/>
      <c r="I4514" s="541" t="str">
        <f>iferror(vlookup(G4514,Objects!$A$2:$D$403,4,false),"")</f>
        <v/>
      </c>
      <c r="J4514" s="542"/>
    </row>
    <row r="4515">
      <c r="A4515" s="5" t="s">
        <v>575</v>
      </c>
      <c r="B4515" s="149" t="str">
        <f>iferror(vlookup(A4515,Maps!$A$2:$B$111,2,false),"")</f>
        <v>Spot 12 - Gerudo's Fortress</v>
      </c>
      <c r="C4515" s="11" t="s">
        <v>690</v>
      </c>
      <c r="D4515" s="11" t="s">
        <v>680</v>
      </c>
      <c r="E4515" s="11" t="s">
        <v>2527</v>
      </c>
      <c r="F4515" s="538" t="str">
        <f>iferror(vlookup(E4515,Rooms!$D$2:$E$621,2,false),"")</f>
        <v>Horseback Archery Range</v>
      </c>
      <c r="G4515" s="5" t="s">
        <v>110</v>
      </c>
      <c r="H4515" s="536" t="s">
        <v>6159</v>
      </c>
      <c r="I4515" s="536" t="str">
        <f>iferror(vlookup(G4515,Objects!$A$2:$D$403,4,false),"")</f>
        <v>Treasure Chests</v>
      </c>
      <c r="J4515" s="537" t="s">
        <v>1073</v>
      </c>
    </row>
    <row r="4516">
      <c r="A4516" s="5" t="s">
        <v>575</v>
      </c>
      <c r="B4516" s="149" t="str">
        <f>iferror(vlookup(A4516,Maps!$A$2:$B$111,2,false),"")</f>
        <v>Spot 12 - Gerudo's Fortress</v>
      </c>
      <c r="C4516" s="7" t="s">
        <v>690</v>
      </c>
      <c r="D4516" s="7" t="s">
        <v>680</v>
      </c>
      <c r="E4516" s="7" t="s">
        <v>2527</v>
      </c>
      <c r="F4516" s="547" t="str">
        <f>iferror(vlookup(E4516,Rooms!$D$2:$E$621,2,false),"")</f>
        <v>Horseback Archery Range</v>
      </c>
      <c r="G4516" s="5" t="s">
        <v>1039</v>
      </c>
      <c r="H4516" s="536" t="s">
        <v>6399</v>
      </c>
      <c r="I4516" s="536" t="str">
        <f>iferror(vlookup(G4516,Objects!$A$2:$D$403,4,false),"")</f>
        <v>Flagpole</v>
      </c>
      <c r="J4516" s="537" t="s">
        <v>1073</v>
      </c>
    </row>
    <row r="4517">
      <c r="A4517" s="5" t="s">
        <v>575</v>
      </c>
      <c r="B4517" s="149" t="str">
        <f>iferror(vlookup(A4517,Maps!$A$2:$B$111,2,false),"")</f>
        <v>Spot 12 - Gerudo's Fortress</v>
      </c>
      <c r="C4517" s="7" t="s">
        <v>690</v>
      </c>
      <c r="D4517" s="7" t="s">
        <v>680</v>
      </c>
      <c r="E4517" s="7" t="s">
        <v>2527</v>
      </c>
      <c r="F4517" s="547" t="str">
        <f>iferror(vlookup(E4517,Rooms!$D$2:$E$621,2,false),"")</f>
        <v>Horseback Archery Range</v>
      </c>
      <c r="G4517" s="5" t="s">
        <v>200</v>
      </c>
      <c r="H4517" s="536" t="s">
        <v>6178</v>
      </c>
      <c r="I4517" s="536" t="str">
        <f>iferror(vlookup(G4517,Objects!$A$2:$D$403,4,false),"")</f>
        <v>Adult Epona</v>
      </c>
      <c r="J4517" s="537" t="s">
        <v>1073</v>
      </c>
    </row>
    <row r="4518">
      <c r="A4518" s="5" t="s">
        <v>575</v>
      </c>
      <c r="B4518" s="149" t="str">
        <f>iferror(vlookup(A4518,Maps!$A$2:$B$111,2,false),"")</f>
        <v>Spot 12 - Gerudo's Fortress</v>
      </c>
      <c r="C4518" s="7" t="s">
        <v>690</v>
      </c>
      <c r="D4518" s="7" t="s">
        <v>680</v>
      </c>
      <c r="E4518" s="7" t="s">
        <v>2527</v>
      </c>
      <c r="F4518" s="547" t="str">
        <f>iferror(vlookup(E4518,Rooms!$D$2:$E$621,2,false),"")</f>
        <v>Horseback Archery Range</v>
      </c>
      <c r="G4518" s="5" t="s">
        <v>288</v>
      </c>
      <c r="H4518" s="536" t="s">
        <v>6199</v>
      </c>
      <c r="I4518" s="536" t="str">
        <f>iferror(vlookup(G4518,Objects!$A$2:$D$403,4,false),"")</f>
        <v>Generic Horse</v>
      </c>
      <c r="J4518" s="537" t="s">
        <v>1073</v>
      </c>
    </row>
    <row r="4519">
      <c r="A4519" s="5" t="s">
        <v>575</v>
      </c>
      <c r="B4519" s="149" t="str">
        <f>iferror(vlookup(A4519,Maps!$A$2:$B$111,2,false),"")</f>
        <v>Spot 12 - Gerudo's Fortress</v>
      </c>
      <c r="C4519" s="7" t="s">
        <v>690</v>
      </c>
      <c r="D4519" s="7" t="s">
        <v>680</v>
      </c>
      <c r="E4519" s="7" t="s">
        <v>2527</v>
      </c>
      <c r="F4519" s="547" t="str">
        <f>iferror(vlookup(E4519,Rooms!$D$2:$E$621,2,false),"")</f>
        <v>Horseback Archery Range</v>
      </c>
      <c r="G4519" s="5" t="s">
        <v>144</v>
      </c>
      <c r="H4519" s="536" t="s">
        <v>6164</v>
      </c>
      <c r="I4519" s="536" t="str">
        <f>iferror(vlookup(G4519,Objects!$A$2:$D$403,4,false),"")</f>
        <v>Cucco</v>
      </c>
      <c r="J4519" s="537" t="s">
        <v>1073</v>
      </c>
    </row>
    <row r="4520">
      <c r="A4520" s="5" t="s">
        <v>575</v>
      </c>
      <c r="B4520" s="149" t="str">
        <f>iferror(vlookup(A4520,Maps!$A$2:$B$111,2,false),"")</f>
        <v>Spot 12 - Gerudo's Fortress</v>
      </c>
      <c r="C4520" s="7" t="s">
        <v>690</v>
      </c>
      <c r="D4520" s="7" t="s">
        <v>680</v>
      </c>
      <c r="E4520" s="7" t="s">
        <v>2527</v>
      </c>
      <c r="F4520" s="547" t="str">
        <f>iferror(vlookup(E4520,Rooms!$D$2:$E$621,2,false),"")</f>
        <v>Horseback Archery Range</v>
      </c>
      <c r="G4520" s="5" t="s">
        <v>2955</v>
      </c>
      <c r="H4520" s="536" t="s">
        <v>6685</v>
      </c>
      <c r="I4520" s="536" t="str">
        <f>iferror(vlookup(G4520,Objects!$A$2:$D$403,4,false),"")</f>
        <v>Horse-Jumping Fence</v>
      </c>
      <c r="J4520" s="537" t="s">
        <v>1073</v>
      </c>
    </row>
    <row r="4521">
      <c r="A4521" s="5" t="s">
        <v>575</v>
      </c>
      <c r="B4521" s="149" t="str">
        <f>iferror(vlookup(A4521,Maps!$A$2:$B$111,2,false),"")</f>
        <v>Spot 12 - Gerudo's Fortress</v>
      </c>
      <c r="C4521" s="7" t="s">
        <v>690</v>
      </c>
      <c r="D4521" s="7" t="s">
        <v>680</v>
      </c>
      <c r="E4521" s="7" t="s">
        <v>2527</v>
      </c>
      <c r="F4521" s="547" t="str">
        <f>iferror(vlookup(E4521,Rooms!$D$2:$E$621,2,false),"")</f>
        <v>Horseback Archery Range</v>
      </c>
      <c r="G4521" s="5" t="s">
        <v>2985</v>
      </c>
      <c r="H4521" s="536" t="s">
        <v>6742</v>
      </c>
      <c r="I4521" s="536" t="str">
        <f>iferror(vlookup(G4521,Objects!$A$2:$D$403,4,false),"")</f>
        <v>Gerudo in White</v>
      </c>
      <c r="J4521" s="537" t="s">
        <v>1073</v>
      </c>
    </row>
    <row r="4522">
      <c r="A4522" s="5" t="s">
        <v>575</v>
      </c>
      <c r="B4522" s="149" t="str">
        <f>iferror(vlookup(A4522,Maps!$A$2:$B$111,2,false),"")</f>
        <v>Spot 12 - Gerudo's Fortress</v>
      </c>
      <c r="C4522" s="7" t="s">
        <v>690</v>
      </c>
      <c r="D4522" s="7" t="s">
        <v>680</v>
      </c>
      <c r="E4522" s="7" t="s">
        <v>2527</v>
      </c>
      <c r="F4522" s="547" t="str">
        <f>iferror(vlookup(E4522,Rooms!$D$2:$E$621,2,false),"")</f>
        <v>Horseback Archery Range</v>
      </c>
      <c r="G4522" s="5" t="s">
        <v>3027</v>
      </c>
      <c r="H4522" s="536" t="s">
        <v>6785</v>
      </c>
      <c r="I4522" s="536" t="str">
        <f>iferror(vlookup(G4522,Objects!$A$2:$D$403,4,false),"")</f>
        <v>Pot</v>
      </c>
      <c r="J4522" s="537" t="s">
        <v>1073</v>
      </c>
    </row>
    <row r="4523">
      <c r="A4523" s="539"/>
      <c r="B4523" s="116" t="str">
        <f>iferror(vlookup(A4523,Maps!$A$2:$B$111,2,false),"")</f>
        <v/>
      </c>
      <c r="C4523" s="539"/>
      <c r="D4523" s="539"/>
      <c r="E4523" s="539"/>
      <c r="F4523" s="540" t="str">
        <f>iferror(vlookup(E4523,Rooms!$D$2:$E$621,2,false),"")</f>
        <v/>
      </c>
      <c r="G4523" s="539"/>
      <c r="H4523" s="541"/>
      <c r="I4523" s="541" t="str">
        <f>iferror(vlookup(G4523,Objects!$A$2:$D$403,4,false),"")</f>
        <v/>
      </c>
      <c r="J4523" s="542"/>
    </row>
    <row r="4524">
      <c r="A4524" s="5" t="s">
        <v>580</v>
      </c>
      <c r="B4524" s="149" t="str">
        <f>iferror(vlookup(A4524,Maps!$A$2:$B$111,2,false),"")</f>
        <v>Spot 13 - Haunted Wasteland</v>
      </c>
      <c r="C4524" s="11" t="s">
        <v>14</v>
      </c>
      <c r="D4524" s="11" t="s">
        <v>14</v>
      </c>
      <c r="E4524" s="11" t="s">
        <v>2530</v>
      </c>
      <c r="F4524" s="538" t="str">
        <f>iferror(vlookup(E4524,Rooms!$D$2:$E$621,2,false),"")</f>
        <v>Underground Structure</v>
      </c>
      <c r="G4524" s="5" t="s">
        <v>668</v>
      </c>
      <c r="H4524" s="536" t="s">
        <v>6373</v>
      </c>
      <c r="I4524" s="536" t="str">
        <f>iferror(vlookup(G4524,Objects!$A$2:$D$403,4,false),"")</f>
        <v>Big Poe &amp; Poe Guide</v>
      </c>
      <c r="J4524" s="537" t="s">
        <v>1073</v>
      </c>
    </row>
    <row r="4525">
      <c r="A4525" s="5" t="s">
        <v>580</v>
      </c>
      <c r="B4525" s="149" t="str">
        <f>iferror(vlookup(A4525,Maps!$A$2:$B$111,2,false),"")</f>
        <v>Spot 13 - Haunted Wasteland</v>
      </c>
      <c r="C4525" s="7" t="s">
        <v>14</v>
      </c>
      <c r="D4525" s="7" t="s">
        <v>14</v>
      </c>
      <c r="E4525" s="7" t="s">
        <v>2530</v>
      </c>
      <c r="F4525" s="547" t="str">
        <f>iferror(vlookup(E4525,Rooms!$D$2:$E$621,2,false),"")</f>
        <v>Underground Structure</v>
      </c>
      <c r="G4525" s="5" t="s">
        <v>3070</v>
      </c>
      <c r="H4525" s="536" t="s">
        <v>6845</v>
      </c>
      <c r="I4525" s="536" t="str">
        <f>iferror(vlookup(G4525,Objects!$A$2:$D$403,4,false),"")</f>
        <v>Carpet Merchant</v>
      </c>
      <c r="J4525" s="537" t="s">
        <v>1073</v>
      </c>
    </row>
    <row r="4526">
      <c r="A4526" s="5" t="s">
        <v>580</v>
      </c>
      <c r="B4526" s="149" t="str">
        <f>iferror(vlookup(A4526,Maps!$A$2:$B$111,2,false),"")</f>
        <v>Spot 13 - Haunted Wasteland</v>
      </c>
      <c r="C4526" s="7" t="s">
        <v>14</v>
      </c>
      <c r="D4526" s="7" t="s">
        <v>14</v>
      </c>
      <c r="E4526" s="7" t="s">
        <v>2530</v>
      </c>
      <c r="F4526" s="547" t="str">
        <f>iferror(vlookup(E4526,Rooms!$D$2:$E$621,2,false),"")</f>
        <v>Underground Structure</v>
      </c>
      <c r="G4526" s="5" t="s">
        <v>177</v>
      </c>
      <c r="H4526" s="536" t="s">
        <v>6175</v>
      </c>
      <c r="I4526" s="536" t="str">
        <f>iferror(vlookup(G4526,Objects!$A$2:$D$403,4,false),"")</f>
        <v>Leever</v>
      </c>
      <c r="J4526" s="537" t="s">
        <v>1073</v>
      </c>
    </row>
    <row r="4527">
      <c r="A4527" s="5" t="s">
        <v>580</v>
      </c>
      <c r="B4527" s="149" t="str">
        <f>iferror(vlookup(A4527,Maps!$A$2:$B$111,2,false),"")</f>
        <v>Spot 13 - Haunted Wasteland</v>
      </c>
      <c r="C4527" s="7" t="s">
        <v>14</v>
      </c>
      <c r="D4527" s="7" t="s">
        <v>14</v>
      </c>
      <c r="E4527" s="7" t="s">
        <v>2530</v>
      </c>
      <c r="F4527" s="547" t="str">
        <f>iferror(vlookup(E4527,Rooms!$D$2:$E$621,2,false),"")</f>
        <v>Underground Structure</v>
      </c>
      <c r="G4527" s="5" t="s">
        <v>1039</v>
      </c>
      <c r="H4527" s="536" t="s">
        <v>6399</v>
      </c>
      <c r="I4527" s="536" t="str">
        <f>iferror(vlookup(G4527,Objects!$A$2:$D$403,4,false),"")</f>
        <v>Flagpole</v>
      </c>
      <c r="J4527" s="537" t="s">
        <v>1073</v>
      </c>
    </row>
    <row r="4528">
      <c r="A4528" s="5" t="s">
        <v>580</v>
      </c>
      <c r="B4528" s="149" t="str">
        <f>iferror(vlookup(A4528,Maps!$A$2:$B$111,2,false),"")</f>
        <v>Spot 13 - Haunted Wasteland</v>
      </c>
      <c r="C4528" s="7" t="s">
        <v>14</v>
      </c>
      <c r="D4528" s="7" t="s">
        <v>14</v>
      </c>
      <c r="E4528" s="7" t="s">
        <v>2530</v>
      </c>
      <c r="F4528" s="547" t="str">
        <f>iferror(vlookup(E4528,Rooms!$D$2:$E$621,2,false),"")</f>
        <v>Underground Structure</v>
      </c>
      <c r="G4528" s="5" t="s">
        <v>3027</v>
      </c>
      <c r="H4528" s="536" t="s">
        <v>6785</v>
      </c>
      <c r="I4528" s="536" t="str">
        <f>iferror(vlookup(G4528,Objects!$A$2:$D$403,4,false),"")</f>
        <v>Pot</v>
      </c>
      <c r="J4528" s="537" t="s">
        <v>1073</v>
      </c>
    </row>
    <row r="4529">
      <c r="A4529" s="5" t="s">
        <v>580</v>
      </c>
      <c r="B4529" s="149" t="str">
        <f>iferror(vlookup(A4529,Maps!$A$2:$B$111,2,false),"")</f>
        <v>Spot 13 - Haunted Wasteland</v>
      </c>
      <c r="C4529" s="7" t="s">
        <v>14</v>
      </c>
      <c r="D4529" s="7" t="s">
        <v>14</v>
      </c>
      <c r="E4529" s="7" t="s">
        <v>2530</v>
      </c>
      <c r="F4529" s="547" t="str">
        <f>iferror(vlookup(E4529,Rooms!$D$2:$E$621,2,false),"")</f>
        <v>Underground Structure</v>
      </c>
      <c r="G4529" s="5" t="s">
        <v>110</v>
      </c>
      <c r="H4529" s="536" t="s">
        <v>6159</v>
      </c>
      <c r="I4529" s="536" t="str">
        <f>iferror(vlookup(G4529,Objects!$A$2:$D$403,4,false),"")</f>
        <v>Treasure Chests</v>
      </c>
      <c r="J4529" s="537" t="s">
        <v>1059</v>
      </c>
    </row>
    <row r="4530">
      <c r="A4530" s="5" t="s">
        <v>580</v>
      </c>
      <c r="B4530" s="149" t="str">
        <f>iferror(vlookup(A4530,Maps!$A$2:$B$111,2,false),"")</f>
        <v>Spot 13 - Haunted Wasteland</v>
      </c>
      <c r="C4530" s="7" t="s">
        <v>14</v>
      </c>
      <c r="D4530" s="7" t="s">
        <v>14</v>
      </c>
      <c r="E4530" s="7" t="s">
        <v>2530</v>
      </c>
      <c r="F4530" s="547" t="str">
        <f>iferror(vlookup(E4530,Rooms!$D$2:$E$621,2,false),"")</f>
        <v>Underground Structure</v>
      </c>
      <c r="G4530" s="5" t="s">
        <v>2818</v>
      </c>
      <c r="H4530" s="536" t="s">
        <v>6467</v>
      </c>
      <c r="I4530" s="536" t="str">
        <f>iferror(vlookup(G4530,Objects!$A$2:$D$403,4,false),"")</f>
        <v>Torches</v>
      </c>
      <c r="J4530" s="537" t="s">
        <v>1059</v>
      </c>
    </row>
    <row r="4531">
      <c r="A4531" s="5" t="s">
        <v>580</v>
      </c>
      <c r="B4531" s="149" t="str">
        <f>iferror(vlookup(A4531,Maps!$A$2:$B$111,2,false),"")</f>
        <v>Spot 13 - Haunted Wasteland</v>
      </c>
      <c r="C4531" s="7" t="s">
        <v>14</v>
      </c>
      <c r="D4531" s="7" t="s">
        <v>14</v>
      </c>
      <c r="E4531" s="7" t="s">
        <v>2530</v>
      </c>
      <c r="F4531" s="547" t="str">
        <f>iferror(vlookup(E4531,Rooms!$D$2:$E$621,2,false),"")</f>
        <v>Underground Structure</v>
      </c>
      <c r="G4531" s="5" t="s">
        <v>3136</v>
      </c>
      <c r="H4531" s="536" t="s">
        <v>6948</v>
      </c>
      <c r="I4531" s="536" t="str">
        <f>iferror(vlookup(G4531,Objects!$A$2:$D$403,4,false),"")</f>
        <v>Wooden Crate (Large)</v>
      </c>
      <c r="J4531" s="537" t="s">
        <v>1073</v>
      </c>
    </row>
    <row r="4532">
      <c r="A4532" s="5" t="s">
        <v>580</v>
      </c>
      <c r="B4532" s="149" t="str">
        <f>iferror(vlookup(A4532,Maps!$A$2:$B$111,2,false),"")</f>
        <v>Spot 13 - Haunted Wasteland</v>
      </c>
      <c r="C4532" s="7" t="s">
        <v>14</v>
      </c>
      <c r="D4532" s="7" t="s">
        <v>14</v>
      </c>
      <c r="E4532" s="7" t="s">
        <v>2530</v>
      </c>
      <c r="F4532" s="547" t="str">
        <f>iferror(vlookup(E4532,Rooms!$D$2:$E$621,2,false),"")</f>
        <v>Underground Structure</v>
      </c>
      <c r="G4532" s="5" t="s">
        <v>265</v>
      </c>
      <c r="H4532" s="536" t="s">
        <v>6193</v>
      </c>
      <c r="I4532" s="536" t="str">
        <f>iferror(vlookup(G4532,Objects!$A$2:$D$403,4,false),"")</f>
        <v>Skulltulas &amp; Gold Skulltula Token</v>
      </c>
      <c r="J4532" s="537" t="s">
        <v>1059</v>
      </c>
    </row>
    <row r="4533">
      <c r="A4533" s="5" t="s">
        <v>580</v>
      </c>
      <c r="B4533" s="149" t="str">
        <f>iferror(vlookup(A4533,Maps!$A$2:$B$111,2,false),"")</f>
        <v>Spot 13 - Haunted Wasteland</v>
      </c>
      <c r="C4533" s="7" t="s">
        <v>14</v>
      </c>
      <c r="D4533" s="7" t="s">
        <v>14</v>
      </c>
      <c r="E4533" s="7" t="s">
        <v>2530</v>
      </c>
      <c r="F4533" s="547" t="str">
        <f>iferror(vlookup(E4533,Rooms!$D$2:$E$621,2,false),"")</f>
        <v>Underground Structure</v>
      </c>
      <c r="G4533" s="5" t="s">
        <v>3030</v>
      </c>
      <c r="H4533" s="536" t="s">
        <v>6792</v>
      </c>
      <c r="I4533" s="536" t="str">
        <f>iferror(vlookup(G4533,Objects!$A$2:$D$403,4,false),"")</f>
        <v>Square Signpost</v>
      </c>
      <c r="J4533" s="537" t="s">
        <v>1073</v>
      </c>
    </row>
    <row r="4534">
      <c r="A4534" s="5" t="s">
        <v>580</v>
      </c>
      <c r="B4534" s="149" t="str">
        <f>iferror(vlookup(A4534,Maps!$A$2:$B$111,2,false),"")</f>
        <v>Spot 13 - Haunted Wasteland</v>
      </c>
      <c r="C4534" s="7" t="s">
        <v>14</v>
      </c>
      <c r="D4534" s="7" t="s">
        <v>14</v>
      </c>
      <c r="E4534" s="7" t="s">
        <v>2530</v>
      </c>
      <c r="F4534" s="547" t="str">
        <f>iferror(vlookup(E4534,Rooms!$D$2:$E$621,2,false),"")</f>
        <v>Underground Structure</v>
      </c>
      <c r="G4534" s="5" t="s">
        <v>3095</v>
      </c>
      <c r="H4534" s="536" t="s">
        <v>6881</v>
      </c>
      <c r="I4534" s="536" t="str">
        <f>iferror(vlookup(G4534,Objects!$A$2:$D$403,4,false),"")</f>
        <v>Pierre &amp; Bonooru</v>
      </c>
      <c r="J4534" s="537" t="s">
        <v>1073</v>
      </c>
    </row>
    <row r="4535">
      <c r="A4535" s="54"/>
      <c r="B4535" s="116" t="str">
        <f>iferror(vlookup(A4535,Maps!$A$2:$B$111,2,false),"")</f>
        <v/>
      </c>
      <c r="C4535" s="539"/>
      <c r="D4535" s="539"/>
      <c r="E4535" s="539"/>
      <c r="F4535" s="540" t="str">
        <f>iferror(vlookup(E4535,Rooms!$D$2:$E$621,2,false),"")</f>
        <v/>
      </c>
      <c r="G4535" s="539"/>
      <c r="H4535" s="541"/>
      <c r="I4535" s="541" t="str">
        <f>iferror(vlookup(G4535,Objects!$A$2:$D$403,4,false),"")</f>
        <v/>
      </c>
      <c r="J4535" s="542"/>
    </row>
    <row r="4536">
      <c r="A4536" s="5" t="s">
        <v>580</v>
      </c>
      <c r="B4536" s="149" t="str">
        <f>iferror(vlookup(A4536,Maps!$A$2:$B$111,2,false),"")</f>
        <v>Spot 13 - Haunted Wasteland</v>
      </c>
      <c r="C4536" s="11" t="s">
        <v>14</v>
      </c>
      <c r="D4536" s="11" t="s">
        <v>680</v>
      </c>
      <c r="E4536" s="11" t="s">
        <v>2532</v>
      </c>
      <c r="F4536" s="538" t="str">
        <f>iferror(vlookup(E4536,Rooms!$D$2:$E$621,2,false),"")</f>
        <v>Haunted Wasteland</v>
      </c>
      <c r="G4536" s="5" t="s">
        <v>668</v>
      </c>
      <c r="H4536" s="536" t="s">
        <v>6373</v>
      </c>
      <c r="I4536" s="536" t="str">
        <f>iferror(vlookup(G4536,Objects!$A$2:$D$403,4,false),"")</f>
        <v>Big Poe &amp; Poe Guide</v>
      </c>
      <c r="J4536" s="537" t="s">
        <v>1059</v>
      </c>
    </row>
    <row r="4537">
      <c r="A4537" s="5" t="s">
        <v>580</v>
      </c>
      <c r="B4537" s="149" t="str">
        <f>iferror(vlookup(A4537,Maps!$A$2:$B$111,2,false),"")</f>
        <v>Spot 13 - Haunted Wasteland</v>
      </c>
      <c r="C4537" s="7" t="s">
        <v>14</v>
      </c>
      <c r="D4537" s="7" t="s">
        <v>680</v>
      </c>
      <c r="E4537" s="7" t="s">
        <v>2532</v>
      </c>
      <c r="F4537" s="547" t="str">
        <f>iferror(vlookup(E4537,Rooms!$D$2:$E$621,2,false),"")</f>
        <v>Haunted Wasteland</v>
      </c>
      <c r="G4537" s="5" t="s">
        <v>3070</v>
      </c>
      <c r="H4537" s="536" t="s">
        <v>6845</v>
      </c>
      <c r="I4537" s="536" t="str">
        <f>iferror(vlookup(G4537,Objects!$A$2:$D$403,4,false),"")</f>
        <v>Carpet Merchant</v>
      </c>
      <c r="J4537" s="537" t="s">
        <v>1059</v>
      </c>
    </row>
    <row r="4538">
      <c r="A4538" s="5" t="s">
        <v>580</v>
      </c>
      <c r="B4538" s="149" t="str">
        <f>iferror(vlookup(A4538,Maps!$A$2:$B$111,2,false),"")</f>
        <v>Spot 13 - Haunted Wasteland</v>
      </c>
      <c r="C4538" s="7" t="s">
        <v>14</v>
      </c>
      <c r="D4538" s="7" t="s">
        <v>680</v>
      </c>
      <c r="E4538" s="7" t="s">
        <v>2532</v>
      </c>
      <c r="F4538" s="547" t="str">
        <f>iferror(vlookup(E4538,Rooms!$D$2:$E$621,2,false),"")</f>
        <v>Haunted Wasteland</v>
      </c>
      <c r="G4538" s="5" t="s">
        <v>177</v>
      </c>
      <c r="H4538" s="536" t="s">
        <v>6175</v>
      </c>
      <c r="I4538" s="536" t="str">
        <f>iferror(vlookup(G4538,Objects!$A$2:$D$403,4,false),"")</f>
        <v>Leever</v>
      </c>
      <c r="J4538" s="537" t="s">
        <v>1073</v>
      </c>
    </row>
    <row r="4539">
      <c r="A4539" s="5" t="s">
        <v>580</v>
      </c>
      <c r="B4539" s="149" t="str">
        <f>iferror(vlookup(A4539,Maps!$A$2:$B$111,2,false),"")</f>
        <v>Spot 13 - Haunted Wasteland</v>
      </c>
      <c r="C4539" s="7" t="s">
        <v>14</v>
      </c>
      <c r="D4539" s="7" t="s">
        <v>680</v>
      </c>
      <c r="E4539" s="7" t="s">
        <v>2532</v>
      </c>
      <c r="F4539" s="547" t="str">
        <f>iferror(vlookup(E4539,Rooms!$D$2:$E$621,2,false),"")</f>
        <v>Haunted Wasteland</v>
      </c>
      <c r="G4539" s="5" t="s">
        <v>1039</v>
      </c>
      <c r="H4539" s="536" t="s">
        <v>6399</v>
      </c>
      <c r="I4539" s="536" t="str">
        <f>iferror(vlookup(G4539,Objects!$A$2:$D$403,4,false),"")</f>
        <v>Flagpole</v>
      </c>
      <c r="J4539" s="537" t="s">
        <v>1059</v>
      </c>
    </row>
    <row r="4540">
      <c r="A4540" s="5" t="s">
        <v>580</v>
      </c>
      <c r="B4540" s="149" t="str">
        <f>iferror(vlookup(A4540,Maps!$A$2:$B$111,2,false),"")</f>
        <v>Spot 13 - Haunted Wasteland</v>
      </c>
      <c r="C4540" s="7" t="s">
        <v>14</v>
      </c>
      <c r="D4540" s="7" t="s">
        <v>680</v>
      </c>
      <c r="E4540" s="7" t="s">
        <v>2532</v>
      </c>
      <c r="F4540" s="547" t="str">
        <f>iferror(vlookup(E4540,Rooms!$D$2:$E$621,2,false),"")</f>
        <v>Haunted Wasteland</v>
      </c>
      <c r="G4540" s="5" t="s">
        <v>3027</v>
      </c>
      <c r="H4540" s="536" t="s">
        <v>6785</v>
      </c>
      <c r="I4540" s="536" t="str">
        <f>iferror(vlookup(G4540,Objects!$A$2:$D$403,4,false),"")</f>
        <v>Pot</v>
      </c>
      <c r="J4540" s="537" t="s">
        <v>1073</v>
      </c>
    </row>
    <row r="4541">
      <c r="A4541" s="5" t="s">
        <v>580</v>
      </c>
      <c r="B4541" s="149" t="str">
        <f>iferror(vlookup(A4541,Maps!$A$2:$B$111,2,false),"")</f>
        <v>Spot 13 - Haunted Wasteland</v>
      </c>
      <c r="C4541" s="7" t="s">
        <v>14</v>
      </c>
      <c r="D4541" s="7" t="s">
        <v>680</v>
      </c>
      <c r="E4541" s="7" t="s">
        <v>2532</v>
      </c>
      <c r="F4541" s="547" t="str">
        <f>iferror(vlookup(E4541,Rooms!$D$2:$E$621,2,false),"")</f>
        <v>Haunted Wasteland</v>
      </c>
      <c r="G4541" s="5" t="s">
        <v>110</v>
      </c>
      <c r="H4541" s="536" t="s">
        <v>6159</v>
      </c>
      <c r="I4541" s="536" t="str">
        <f>iferror(vlookup(G4541,Objects!$A$2:$D$403,4,false),"")</f>
        <v>Treasure Chests</v>
      </c>
      <c r="J4541" s="537" t="s">
        <v>1073</v>
      </c>
    </row>
    <row r="4542">
      <c r="A4542" s="5" t="s">
        <v>580</v>
      </c>
      <c r="B4542" s="149" t="str">
        <f>iferror(vlookup(A4542,Maps!$A$2:$B$111,2,false),"")</f>
        <v>Spot 13 - Haunted Wasteland</v>
      </c>
      <c r="C4542" s="7" t="s">
        <v>14</v>
      </c>
      <c r="D4542" s="7" t="s">
        <v>680</v>
      </c>
      <c r="E4542" s="7" t="s">
        <v>2532</v>
      </c>
      <c r="F4542" s="547" t="str">
        <f>iferror(vlookup(E4542,Rooms!$D$2:$E$621,2,false),"")</f>
        <v>Haunted Wasteland</v>
      </c>
      <c r="G4542" s="5" t="s">
        <v>2818</v>
      </c>
      <c r="H4542" s="536" t="s">
        <v>6467</v>
      </c>
      <c r="I4542" s="536" t="str">
        <f>iferror(vlookup(G4542,Objects!$A$2:$D$403,4,false),"")</f>
        <v>Torches</v>
      </c>
      <c r="J4542" s="537" t="s">
        <v>1073</v>
      </c>
    </row>
    <row r="4543">
      <c r="A4543" s="5" t="s">
        <v>580</v>
      </c>
      <c r="B4543" s="149" t="str">
        <f>iferror(vlookup(A4543,Maps!$A$2:$B$111,2,false),"")</f>
        <v>Spot 13 - Haunted Wasteland</v>
      </c>
      <c r="C4543" s="7" t="s">
        <v>14</v>
      </c>
      <c r="D4543" s="7" t="s">
        <v>680</v>
      </c>
      <c r="E4543" s="7" t="s">
        <v>2532</v>
      </c>
      <c r="F4543" s="547" t="str">
        <f>iferror(vlookup(E4543,Rooms!$D$2:$E$621,2,false),"")</f>
        <v>Haunted Wasteland</v>
      </c>
      <c r="G4543" s="5" t="s">
        <v>3136</v>
      </c>
      <c r="H4543" s="536" t="s">
        <v>6948</v>
      </c>
      <c r="I4543" s="536" t="str">
        <f>iferror(vlookup(G4543,Objects!$A$2:$D$403,4,false),"")</f>
        <v>Wooden Crate (Large)</v>
      </c>
      <c r="J4543" s="537" t="s">
        <v>1059</v>
      </c>
    </row>
    <row r="4544">
      <c r="A4544" s="5" t="s">
        <v>580</v>
      </c>
      <c r="B4544" s="149" t="str">
        <f>iferror(vlookup(A4544,Maps!$A$2:$B$111,2,false),"")</f>
        <v>Spot 13 - Haunted Wasteland</v>
      </c>
      <c r="C4544" s="7" t="s">
        <v>14</v>
      </c>
      <c r="D4544" s="7" t="s">
        <v>680</v>
      </c>
      <c r="E4544" s="7" t="s">
        <v>2532</v>
      </c>
      <c r="F4544" s="547" t="str">
        <f>iferror(vlookup(E4544,Rooms!$D$2:$E$621,2,false),"")</f>
        <v>Haunted Wasteland</v>
      </c>
      <c r="G4544" s="5" t="s">
        <v>265</v>
      </c>
      <c r="H4544" s="536" t="s">
        <v>6193</v>
      </c>
      <c r="I4544" s="536" t="str">
        <f>iferror(vlookup(G4544,Objects!$A$2:$D$403,4,false),"")</f>
        <v>Skulltulas &amp; Gold Skulltula Token</v>
      </c>
      <c r="J4544" s="537" t="s">
        <v>1073</v>
      </c>
    </row>
    <row r="4545">
      <c r="A4545" s="5" t="s">
        <v>580</v>
      </c>
      <c r="B4545" s="149" t="str">
        <f>iferror(vlookup(A4545,Maps!$A$2:$B$111,2,false),"")</f>
        <v>Spot 13 - Haunted Wasteland</v>
      </c>
      <c r="C4545" s="7" t="s">
        <v>14</v>
      </c>
      <c r="D4545" s="7" t="s">
        <v>680</v>
      </c>
      <c r="E4545" s="7" t="s">
        <v>2532</v>
      </c>
      <c r="F4545" s="547" t="str">
        <f>iferror(vlookup(E4545,Rooms!$D$2:$E$621,2,false),"")</f>
        <v>Haunted Wasteland</v>
      </c>
      <c r="G4545" s="5" t="s">
        <v>3030</v>
      </c>
      <c r="H4545" s="536" t="s">
        <v>6792</v>
      </c>
      <c r="I4545" s="536" t="str">
        <f>iferror(vlookup(G4545,Objects!$A$2:$D$403,4,false),"")</f>
        <v>Square Signpost</v>
      </c>
      <c r="J4545" s="537" t="s">
        <v>1073</v>
      </c>
    </row>
    <row r="4546">
      <c r="A4546" s="5" t="s">
        <v>580</v>
      </c>
      <c r="B4546" s="149" t="str">
        <f>iferror(vlookup(A4546,Maps!$A$2:$B$111,2,false),"")</f>
        <v>Spot 13 - Haunted Wasteland</v>
      </c>
      <c r="C4546" s="7" t="s">
        <v>14</v>
      </c>
      <c r="D4546" s="7" t="s">
        <v>680</v>
      </c>
      <c r="E4546" s="7" t="s">
        <v>2532</v>
      </c>
      <c r="F4546" s="547" t="str">
        <f>iferror(vlookup(E4546,Rooms!$D$2:$E$621,2,false),"")</f>
        <v>Haunted Wasteland</v>
      </c>
      <c r="G4546" s="5" t="s">
        <v>3095</v>
      </c>
      <c r="H4546" s="536" t="s">
        <v>6881</v>
      </c>
      <c r="I4546" s="536" t="str">
        <f>iferror(vlookup(G4546,Objects!$A$2:$D$403,4,false),"")</f>
        <v>Pierre &amp; Bonooru</v>
      </c>
      <c r="J4546" s="537" t="s">
        <v>1073</v>
      </c>
    </row>
    <row r="4547">
      <c r="A4547" s="539"/>
      <c r="B4547" s="116" t="str">
        <f>iferror(vlookup(A4547,Maps!$A$2:$B$111,2,false),"")</f>
        <v/>
      </c>
      <c r="C4547" s="539"/>
      <c r="D4547" s="539"/>
      <c r="E4547" s="539"/>
      <c r="F4547" s="540" t="str">
        <f>iferror(vlookup(E4547,Rooms!$D$2:$E$621,2,false),"")</f>
        <v/>
      </c>
      <c r="G4547" s="539"/>
      <c r="H4547" s="541"/>
      <c r="I4547" s="541" t="str">
        <f>iferror(vlookup(G4547,Objects!$A$2:$D$403,4,false),"")</f>
        <v/>
      </c>
      <c r="J4547" s="542"/>
    </row>
    <row r="4548">
      <c r="A4548" s="5" t="s">
        <v>586</v>
      </c>
      <c r="B4548" s="149" t="str">
        <f>iferror(vlookup(A4548,Maps!$A$2:$B$111,2,false),"")</f>
        <v>Spot 15 - Hyrule Castle</v>
      </c>
      <c r="C4548" s="11" t="s">
        <v>14</v>
      </c>
      <c r="D4548" s="11" t="s">
        <v>14</v>
      </c>
      <c r="E4548" s="11" t="s">
        <v>2535</v>
      </c>
      <c r="F4548" s="538" t="str">
        <f>iferror(vlookup(E4548,Rooms!$D$2:$E$621,2,false),"")</f>
        <v>Hyrule Castle</v>
      </c>
      <c r="G4548" s="5" t="s">
        <v>2935</v>
      </c>
      <c r="H4548" s="536" t="s">
        <v>6645</v>
      </c>
      <c r="I4548" s="536" t="str">
        <f>iferror(vlookup(G4548,Objects!$A$2:$D$403,4,false),"")</f>
        <v>Hyrule Castle Objects</v>
      </c>
      <c r="J4548" s="537" t="s">
        <v>1059</v>
      </c>
    </row>
    <row r="4549">
      <c r="A4549" s="5" t="s">
        <v>586</v>
      </c>
      <c r="B4549" s="149" t="str">
        <f>iferror(vlookup(A4549,Maps!$A$2:$B$111,2,false),"")</f>
        <v>Spot 15 - Hyrule Castle</v>
      </c>
      <c r="C4549" s="7" t="s">
        <v>14</v>
      </c>
      <c r="D4549" s="7" t="s">
        <v>14</v>
      </c>
      <c r="E4549" s="7" t="s">
        <v>2535</v>
      </c>
      <c r="F4549" s="547" t="str">
        <f>iferror(vlookup(E4549,Rooms!$D$2:$E$621,2,false),"")</f>
        <v>Hyrule Castle</v>
      </c>
      <c r="G4549" s="5" t="s">
        <v>889</v>
      </c>
      <c r="H4549" s="536" t="s">
        <v>6411</v>
      </c>
      <c r="I4549" s="536" t="str">
        <f>iferror(vlookup(G4549,Objects!$A$2:$D$403,4,false),"")</f>
        <v>Talon</v>
      </c>
      <c r="J4549" s="537" t="s">
        <v>1059</v>
      </c>
    </row>
    <row r="4550">
      <c r="A4550" s="5" t="s">
        <v>586</v>
      </c>
      <c r="B4550" s="149" t="str">
        <f>iferror(vlookup(A4550,Maps!$A$2:$B$111,2,false),"")</f>
        <v>Spot 15 - Hyrule Castle</v>
      </c>
      <c r="C4550" s="7" t="s">
        <v>14</v>
      </c>
      <c r="D4550" s="7" t="s">
        <v>14</v>
      </c>
      <c r="E4550" s="7" t="s">
        <v>2535</v>
      </c>
      <c r="F4550" s="547" t="str">
        <f>iferror(vlookup(E4550,Rooms!$D$2:$E$621,2,false),"")</f>
        <v>Hyrule Castle</v>
      </c>
      <c r="G4550" s="5" t="s">
        <v>2792</v>
      </c>
      <c r="H4550" s="536" t="s">
        <v>6444</v>
      </c>
      <c r="I4550" s="536" t="str">
        <f>iferror(vlookup(G4550,Objects!$A$2:$D$403,4,false),"")</f>
        <v>Soldiers</v>
      </c>
      <c r="J4550" s="537" t="s">
        <v>1059</v>
      </c>
    </row>
    <row r="4551">
      <c r="A4551" s="5" t="s">
        <v>586</v>
      </c>
      <c r="B4551" s="149" t="str">
        <f>iferror(vlookup(A4551,Maps!$A$2:$B$111,2,false),"")</f>
        <v>Spot 15 - Hyrule Castle</v>
      </c>
      <c r="C4551" s="7" t="s">
        <v>14</v>
      </c>
      <c r="D4551" s="7" t="s">
        <v>14</v>
      </c>
      <c r="E4551" s="7" t="s">
        <v>2535</v>
      </c>
      <c r="F4551" s="547" t="str">
        <f>iferror(vlookup(E4551,Rooms!$D$2:$E$621,2,false),"")</f>
        <v>Hyrule Castle</v>
      </c>
      <c r="G4551" s="5" t="s">
        <v>2748</v>
      </c>
      <c r="H4551" s="536" t="s">
        <v>6401</v>
      </c>
      <c r="I4551" s="536" t="str">
        <f>iferror(vlookup(G4551,Objects!$A$2:$D$403,4,false),"")</f>
        <v>Bushes &amp; Trees</v>
      </c>
      <c r="J4551" s="537" t="s">
        <v>1059</v>
      </c>
    </row>
    <row r="4552">
      <c r="A4552" s="5" t="s">
        <v>586</v>
      </c>
      <c r="B4552" s="149" t="str">
        <f>iferror(vlookup(A4552,Maps!$A$2:$B$111,2,false),"")</f>
        <v>Spot 15 - Hyrule Castle</v>
      </c>
      <c r="C4552" s="7" t="s">
        <v>14</v>
      </c>
      <c r="D4552" s="7" t="s">
        <v>14</v>
      </c>
      <c r="E4552" s="7" t="s">
        <v>2535</v>
      </c>
      <c r="F4552" s="547" t="str">
        <f>iferror(vlookup(E4552,Rooms!$D$2:$E$621,2,false),"")</f>
        <v>Hyrule Castle</v>
      </c>
      <c r="G4552" s="5" t="s">
        <v>3030</v>
      </c>
      <c r="H4552" s="536" t="s">
        <v>6792</v>
      </c>
      <c r="I4552" s="536" t="str">
        <f>iferror(vlookup(G4552,Objects!$A$2:$D$403,4,false),"")</f>
        <v>Square Signpost</v>
      </c>
      <c r="J4552" s="537" t="s">
        <v>1059</v>
      </c>
    </row>
    <row r="4553">
      <c r="A4553" s="5" t="s">
        <v>586</v>
      </c>
      <c r="B4553" s="149" t="str">
        <f>iferror(vlookup(A4553,Maps!$A$2:$B$111,2,false),"")</f>
        <v>Spot 15 - Hyrule Castle</v>
      </c>
      <c r="C4553" s="7" t="s">
        <v>14</v>
      </c>
      <c r="D4553" s="7" t="s">
        <v>14</v>
      </c>
      <c r="E4553" s="7" t="s">
        <v>2535</v>
      </c>
      <c r="F4553" s="547" t="str">
        <f>iferror(vlookup(E4553,Rooms!$D$2:$E$621,2,false),"")</f>
        <v>Hyrule Castle</v>
      </c>
      <c r="G4553" s="5" t="s">
        <v>2912</v>
      </c>
      <c r="H4553" s="536" t="s">
        <v>6611</v>
      </c>
      <c r="I4553" s="536" t="str">
        <f>iferror(vlookup(G4553,Objects!$A$2:$D$403,4,false),"")</f>
        <v>Child Malon</v>
      </c>
      <c r="J4553" s="537" t="s">
        <v>1059</v>
      </c>
    </row>
    <row r="4554">
      <c r="A4554" s="5" t="s">
        <v>586</v>
      </c>
      <c r="B4554" s="149" t="str">
        <f>iferror(vlookup(A4554,Maps!$A$2:$B$111,2,false),"")</f>
        <v>Spot 15 - Hyrule Castle</v>
      </c>
      <c r="C4554" s="7" t="s">
        <v>14</v>
      </c>
      <c r="D4554" s="7" t="s">
        <v>14</v>
      </c>
      <c r="E4554" s="7" t="s">
        <v>2535</v>
      </c>
      <c r="F4554" s="547" t="str">
        <f>iferror(vlookup(E4554,Rooms!$D$2:$E$621,2,false),"")</f>
        <v>Hyrule Castle</v>
      </c>
      <c r="G4554" s="5" t="s">
        <v>3034</v>
      </c>
      <c r="H4554" s="536" t="s">
        <v>6797</v>
      </c>
      <c r="I4554" s="536" t="str">
        <f>iferror(vlookup(G4554,Objects!$A$2:$D$403,4,false),"")</f>
        <v>Kaepora Gaebora</v>
      </c>
      <c r="J4554" s="537" t="s">
        <v>1059</v>
      </c>
    </row>
    <row r="4555">
      <c r="A4555" s="5" t="s">
        <v>586</v>
      </c>
      <c r="B4555" s="149" t="str">
        <f>iferror(vlookup(A4555,Maps!$A$2:$B$111,2,false),"")</f>
        <v>Spot 15 - Hyrule Castle</v>
      </c>
      <c r="C4555" s="7" t="s">
        <v>14</v>
      </c>
      <c r="D4555" s="7" t="s">
        <v>14</v>
      </c>
      <c r="E4555" s="7" t="s">
        <v>2535</v>
      </c>
      <c r="F4555" s="547" t="str">
        <f>iferror(vlookup(E4555,Rooms!$D$2:$E$621,2,false),"")</f>
        <v>Hyrule Castle</v>
      </c>
      <c r="G4555" s="5" t="s">
        <v>3113</v>
      </c>
      <c r="H4555" s="536" t="s">
        <v>6920</v>
      </c>
      <c r="I4555" s="536" t="str">
        <f>iferror(vlookup(G4555,Objects!$A$2:$D$403,4,false),"")</f>
        <v>Bombable Boulder</v>
      </c>
      <c r="J4555" s="537" t="s">
        <v>1059</v>
      </c>
    </row>
    <row r="4556">
      <c r="A4556" s="5" t="s">
        <v>586</v>
      </c>
      <c r="B4556" s="149" t="str">
        <f>iferror(vlookup(A4556,Maps!$A$2:$B$111,2,false),"")</f>
        <v>Spot 15 - Hyrule Castle</v>
      </c>
      <c r="C4556" s="7" t="s">
        <v>14</v>
      </c>
      <c r="D4556" s="7" t="s">
        <v>14</v>
      </c>
      <c r="E4556" s="7" t="s">
        <v>2535</v>
      </c>
      <c r="F4556" s="547" t="str">
        <f>iferror(vlookup(E4556,Rooms!$D$2:$E$621,2,false),"")</f>
        <v>Hyrule Castle</v>
      </c>
      <c r="G4556" s="5" t="s">
        <v>3172</v>
      </c>
      <c r="H4556" s="536" t="s">
        <v>7011</v>
      </c>
      <c r="I4556" s="536" t="str">
        <f>iferror(vlookup(G4556,Objects!$A$2:$D$403,4,false),"")</f>
        <v>Gossip Stone</v>
      </c>
      <c r="J4556" s="537" t="s">
        <v>1059</v>
      </c>
    </row>
    <row r="4557">
      <c r="A4557" s="5" t="s">
        <v>586</v>
      </c>
      <c r="B4557" s="149" t="str">
        <f>iferror(vlookup(A4557,Maps!$A$2:$B$111,2,false),"")</f>
        <v>Spot 15 - Hyrule Castle</v>
      </c>
      <c r="C4557" s="7" t="s">
        <v>14</v>
      </c>
      <c r="D4557" s="7" t="s">
        <v>14</v>
      </c>
      <c r="E4557" s="7" t="s">
        <v>2535</v>
      </c>
      <c r="F4557" s="547" t="str">
        <f>iferror(vlookup(E4557,Rooms!$D$2:$E$621,2,false),"")</f>
        <v>Hyrule Castle</v>
      </c>
      <c r="G4557" s="5" t="s">
        <v>265</v>
      </c>
      <c r="H4557" s="536" t="s">
        <v>6193</v>
      </c>
      <c r="I4557" s="536" t="str">
        <f>iferror(vlookup(G4557,Objects!$A$2:$D$403,4,false),"")</f>
        <v>Skulltulas &amp; Gold Skulltula Token</v>
      </c>
      <c r="J4557" s="537" t="s">
        <v>1073</v>
      </c>
    </row>
    <row r="4558">
      <c r="A4558" s="539"/>
      <c r="B4558" s="116" t="str">
        <f>iferror(vlookup(A4558,Maps!$A$2:$B$111,2,false),"")</f>
        <v/>
      </c>
      <c r="C4558" s="539"/>
      <c r="D4558" s="539"/>
      <c r="E4558" s="539"/>
      <c r="F4558" s="540" t="str">
        <f>iferror(vlookup(E4558,Rooms!$D$2:$E$621,2,false),"")</f>
        <v/>
      </c>
      <c r="G4558" s="539"/>
      <c r="H4558" s="541"/>
      <c r="I4558" s="541" t="str">
        <f>iferror(vlookup(G4558,Objects!$A$2:$D$403,4,false),"")</f>
        <v/>
      </c>
      <c r="J4558" s="542"/>
    </row>
    <row r="4559">
      <c r="A4559" s="5" t="s">
        <v>591</v>
      </c>
      <c r="B4559" s="149" t="str">
        <f>iferror(vlookup(A4559,Maps!$A$2:$B$111,2,false),"")</f>
        <v>Spot 16 - Death Mountain Trail</v>
      </c>
      <c r="C4559" s="11" t="s">
        <v>14</v>
      </c>
      <c r="D4559" s="11" t="s">
        <v>14</v>
      </c>
      <c r="E4559" s="11" t="s">
        <v>2538</v>
      </c>
      <c r="F4559" s="538" t="str">
        <f>iferror(vlookup(E4559,Rooms!$D$2:$E$621,2,false),"")</f>
        <v>Death Mountain Trail</v>
      </c>
      <c r="G4559" s="5" t="s">
        <v>2870</v>
      </c>
      <c r="H4559" s="536" t="s">
        <v>6531</v>
      </c>
      <c r="I4559" s="536" t="str">
        <f>iferror(vlookup(G4559,Objects!$A$2:$D$403,4,false),"")</f>
        <v>Death Mountain Trail Objects</v>
      </c>
      <c r="J4559" s="537" t="s">
        <v>1059</v>
      </c>
    </row>
    <row r="4560">
      <c r="A4560" s="5" t="s">
        <v>591</v>
      </c>
      <c r="B4560" s="149" t="str">
        <f>iferror(vlookup(A4560,Maps!$A$2:$B$111,2,false),"")</f>
        <v>Spot 16 - Death Mountain Trail</v>
      </c>
      <c r="C4560" s="7" t="s">
        <v>14</v>
      </c>
      <c r="D4560" s="7" t="s">
        <v>14</v>
      </c>
      <c r="E4560" s="7" t="s">
        <v>2538</v>
      </c>
      <c r="F4560" s="547" t="str">
        <f>iferror(vlookup(E4560,Rooms!$D$2:$E$621,2,false),"")</f>
        <v>Death Mountain Trail</v>
      </c>
      <c r="G4560" s="5" t="s">
        <v>3153</v>
      </c>
      <c r="H4560" s="536" t="s">
        <v>6976</v>
      </c>
      <c r="I4560" s="536" t="str">
        <f>iferror(vlookup(G4560,Objects!$A$2:$D$403,4,false),"")</f>
        <v>Death Mountain Cloud Rings</v>
      </c>
      <c r="J4560" s="537" t="s">
        <v>1059</v>
      </c>
    </row>
    <row r="4561">
      <c r="A4561" s="5" t="s">
        <v>591</v>
      </c>
      <c r="B4561" s="149" t="str">
        <f>iferror(vlookup(A4561,Maps!$A$2:$B$111,2,false),"")</f>
        <v>Spot 16 - Death Mountain Trail</v>
      </c>
      <c r="C4561" s="7" t="s">
        <v>14</v>
      </c>
      <c r="D4561" s="7" t="s">
        <v>14</v>
      </c>
      <c r="E4561" s="7" t="s">
        <v>2538</v>
      </c>
      <c r="F4561" s="547" t="str">
        <f>iferror(vlookup(E4561,Rooms!$D$2:$E$621,2,false),"")</f>
        <v>Death Mountain Trail</v>
      </c>
      <c r="G4561" s="5" t="s">
        <v>786</v>
      </c>
      <c r="H4561" s="536" t="s">
        <v>6552</v>
      </c>
      <c r="I4561" s="536" t="str">
        <f>iferror(vlookup(G4561,Objects!$A$2:$D$403,4,false),"")</f>
        <v>Goron, Medigoron, Biggoron</v>
      </c>
      <c r="J4561" s="537" t="s">
        <v>1059</v>
      </c>
    </row>
    <row r="4562">
      <c r="A4562" s="5" t="s">
        <v>591</v>
      </c>
      <c r="B4562" s="149" t="str">
        <f>iferror(vlookup(A4562,Maps!$A$2:$B$111,2,false),"")</f>
        <v>Spot 16 - Death Mountain Trail</v>
      </c>
      <c r="C4562" s="7" t="s">
        <v>14</v>
      </c>
      <c r="D4562" s="7" t="s">
        <v>14</v>
      </c>
      <c r="E4562" s="7" t="s">
        <v>2538</v>
      </c>
      <c r="F4562" s="547" t="str">
        <f>iferror(vlookup(E4562,Rooms!$D$2:$E$621,2,false),"")</f>
        <v>Death Mountain Trail</v>
      </c>
      <c r="G4562" s="5" t="s">
        <v>350</v>
      </c>
      <c r="H4562" s="536" t="s">
        <v>6224</v>
      </c>
      <c r="I4562" s="536" t="str">
        <f>iferror(vlookup(G4562,Objects!$A$2:$D$403,4,false),"")</f>
        <v>Bomb Flower</v>
      </c>
      <c r="J4562" s="537" t="s">
        <v>1059</v>
      </c>
    </row>
    <row r="4563">
      <c r="A4563" s="5" t="s">
        <v>591</v>
      </c>
      <c r="B4563" s="149" t="str">
        <f>iferror(vlookup(A4563,Maps!$A$2:$B$111,2,false),"")</f>
        <v>Spot 16 - Death Mountain Trail</v>
      </c>
      <c r="C4563" s="7" t="s">
        <v>14</v>
      </c>
      <c r="D4563" s="7" t="s">
        <v>14</v>
      </c>
      <c r="E4563" s="7" t="s">
        <v>2538</v>
      </c>
      <c r="F4563" s="547" t="str">
        <f>iferror(vlookup(E4563,Rooms!$D$2:$E$621,2,false),"")</f>
        <v>Death Mountain Trail</v>
      </c>
      <c r="G4563" s="5" t="s">
        <v>168</v>
      </c>
      <c r="H4563" s="536" t="s">
        <v>6172</v>
      </c>
      <c r="I4563" s="536" t="str">
        <f>iferror(vlookup(G4563,Objects!$A$2:$D$403,4,false),"")</f>
        <v>Tektites</v>
      </c>
      <c r="J4563" s="537" t="s">
        <v>1059</v>
      </c>
    </row>
    <row r="4564">
      <c r="A4564" s="5" t="s">
        <v>591</v>
      </c>
      <c r="B4564" s="149" t="str">
        <f>iferror(vlookup(A4564,Maps!$A$2:$B$111,2,false),"")</f>
        <v>Spot 16 - Death Mountain Trail</v>
      </c>
      <c r="C4564" s="7" t="s">
        <v>14</v>
      </c>
      <c r="D4564" s="7" t="s">
        <v>14</v>
      </c>
      <c r="E4564" s="7" t="s">
        <v>2538</v>
      </c>
      <c r="F4564" s="547" t="str">
        <f>iferror(vlookup(E4564,Rooms!$D$2:$E$621,2,false),"")</f>
        <v>Death Mountain Trail</v>
      </c>
      <c r="G4564" s="5" t="s">
        <v>1039</v>
      </c>
      <c r="H4564" s="536" t="s">
        <v>6399</v>
      </c>
      <c r="I4564" s="536" t="str">
        <f>iferror(vlookup(G4564,Objects!$A$2:$D$403,4,false),"")</f>
        <v>Flagpole</v>
      </c>
      <c r="J4564" s="537" t="s">
        <v>1059</v>
      </c>
    </row>
    <row r="4565">
      <c r="A4565" s="5" t="s">
        <v>591</v>
      </c>
      <c r="B4565" s="149" t="str">
        <f>iferror(vlookup(A4565,Maps!$A$2:$B$111,2,false),"")</f>
        <v>Spot 16 - Death Mountain Trail</v>
      </c>
      <c r="C4565" s="7" t="s">
        <v>14</v>
      </c>
      <c r="D4565" s="7" t="s">
        <v>14</v>
      </c>
      <c r="E4565" s="7" t="s">
        <v>2538</v>
      </c>
      <c r="F4565" s="547" t="str">
        <f>iferror(vlookup(E4565,Rooms!$D$2:$E$621,2,false),"")</f>
        <v>Death Mountain Trail</v>
      </c>
      <c r="G4565" s="5" t="s">
        <v>2785</v>
      </c>
      <c r="H4565" s="536" t="s">
        <v>6431</v>
      </c>
      <c r="I4565" s="536" t="str">
        <f>iferror(vlookup(G4565,Objects!$A$2:$D$403,4,false),"")</f>
        <v>Light Beam &amp; Rubble</v>
      </c>
      <c r="J4565" s="537" t="s">
        <v>1059</v>
      </c>
    </row>
    <row r="4566">
      <c r="A4566" s="5" t="s">
        <v>591</v>
      </c>
      <c r="B4566" s="149" t="str">
        <f>iferror(vlookup(A4566,Maps!$A$2:$B$111,2,false),"")</f>
        <v>Spot 16 - Death Mountain Trail</v>
      </c>
      <c r="C4566" s="7" t="s">
        <v>14</v>
      </c>
      <c r="D4566" s="7" t="s">
        <v>14</v>
      </c>
      <c r="E4566" s="7" t="s">
        <v>2538</v>
      </c>
      <c r="F4566" s="547" t="str">
        <f>iferror(vlookup(E4566,Rooms!$D$2:$E$621,2,false),"")</f>
        <v>Death Mountain Trail</v>
      </c>
      <c r="G4566" s="5" t="s">
        <v>699</v>
      </c>
      <c r="H4566" s="536" t="s">
        <v>6764</v>
      </c>
      <c r="I4566" s="536" t="str">
        <f>iferror(vlookup(G4566,Objects!$A$2:$D$403,4,false),"")</f>
        <v>Magic Bean Objects</v>
      </c>
      <c r="J4566" s="537" t="s">
        <v>1059</v>
      </c>
    </row>
    <row r="4567">
      <c r="A4567" s="5" t="s">
        <v>591</v>
      </c>
      <c r="B4567" s="149" t="str">
        <f>iferror(vlookup(A4567,Maps!$A$2:$B$111,2,false),"")</f>
        <v>Spot 16 - Death Mountain Trail</v>
      </c>
      <c r="C4567" s="7" t="s">
        <v>14</v>
      </c>
      <c r="D4567" s="7" t="s">
        <v>14</v>
      </c>
      <c r="E4567" s="7" t="s">
        <v>2538</v>
      </c>
      <c r="F4567" s="547" t="str">
        <f>iferror(vlookup(E4567,Rooms!$D$2:$E$621,2,false),"")</f>
        <v>Death Mountain Trail</v>
      </c>
      <c r="G4567" s="5" t="s">
        <v>3030</v>
      </c>
      <c r="H4567" s="536" t="s">
        <v>6792</v>
      </c>
      <c r="I4567" s="536" t="str">
        <f>iferror(vlookup(G4567,Objects!$A$2:$D$403,4,false),"")</f>
        <v>Square Signpost</v>
      </c>
      <c r="J4567" s="537" t="s">
        <v>1059</v>
      </c>
    </row>
    <row r="4568">
      <c r="A4568" s="5" t="s">
        <v>591</v>
      </c>
      <c r="B4568" s="149" t="str">
        <f>iferror(vlookup(A4568,Maps!$A$2:$B$111,2,false),"")</f>
        <v>Spot 16 - Death Mountain Trail</v>
      </c>
      <c r="C4568" s="7" t="s">
        <v>14</v>
      </c>
      <c r="D4568" s="7" t="s">
        <v>14</v>
      </c>
      <c r="E4568" s="7" t="s">
        <v>2538</v>
      </c>
      <c r="F4568" s="547" t="str">
        <f>iferror(vlookup(E4568,Rooms!$D$2:$E$621,2,false),"")</f>
        <v>Death Mountain Trail</v>
      </c>
      <c r="G4568" s="5" t="s">
        <v>3034</v>
      </c>
      <c r="H4568" s="536" t="s">
        <v>6797</v>
      </c>
      <c r="I4568" s="536" t="str">
        <f>iferror(vlookup(G4568,Objects!$A$2:$D$403,4,false),"")</f>
        <v>Kaepora Gaebora</v>
      </c>
      <c r="J4568" s="537" t="s">
        <v>1059</v>
      </c>
    </row>
    <row r="4569">
      <c r="A4569" s="5" t="s">
        <v>591</v>
      </c>
      <c r="B4569" s="149" t="str">
        <f>iferror(vlookup(A4569,Maps!$A$2:$B$111,2,false),"")</f>
        <v>Spot 16 - Death Mountain Trail</v>
      </c>
      <c r="C4569" s="7" t="s">
        <v>14</v>
      </c>
      <c r="D4569" s="7" t="s">
        <v>14</v>
      </c>
      <c r="E4569" s="7" t="s">
        <v>2538</v>
      </c>
      <c r="F4569" s="547" t="str">
        <f>iferror(vlookup(E4569,Rooms!$D$2:$E$621,2,false),"")</f>
        <v>Death Mountain Trail</v>
      </c>
      <c r="G4569" s="5" t="s">
        <v>3113</v>
      </c>
      <c r="H4569" s="536" t="s">
        <v>6920</v>
      </c>
      <c r="I4569" s="536" t="str">
        <f>iferror(vlookup(G4569,Objects!$A$2:$D$403,4,false),"")</f>
        <v>Bombable Boulder</v>
      </c>
      <c r="J4569" s="537" t="s">
        <v>1059</v>
      </c>
    </row>
    <row r="4570">
      <c r="A4570" s="5" t="s">
        <v>591</v>
      </c>
      <c r="B4570" s="149" t="str">
        <f>iferror(vlookup(A4570,Maps!$A$2:$B$111,2,false),"")</f>
        <v>Spot 16 - Death Mountain Trail</v>
      </c>
      <c r="C4570" s="7" t="s">
        <v>14</v>
      </c>
      <c r="D4570" s="7" t="s">
        <v>14</v>
      </c>
      <c r="E4570" s="7" t="s">
        <v>2538</v>
      </c>
      <c r="F4570" s="547" t="str">
        <f>iferror(vlookup(E4570,Rooms!$D$2:$E$621,2,false),"")</f>
        <v>Death Mountain Trail</v>
      </c>
      <c r="G4570" s="5" t="s">
        <v>3172</v>
      </c>
      <c r="H4570" s="536" t="s">
        <v>7011</v>
      </c>
      <c r="I4570" s="536" t="str">
        <f>iferror(vlookup(G4570,Objects!$A$2:$D$403,4,false),"")</f>
        <v>Gossip Stone</v>
      </c>
      <c r="J4570" s="537" t="s">
        <v>1059</v>
      </c>
    </row>
    <row r="4571">
      <c r="A4571" s="5" t="s">
        <v>591</v>
      </c>
      <c r="B4571" s="149" t="str">
        <f>iferror(vlookup(A4571,Maps!$A$2:$B$111,2,false),"")</f>
        <v>Spot 16 - Death Mountain Trail</v>
      </c>
      <c r="C4571" s="7" t="s">
        <v>14</v>
      </c>
      <c r="D4571" s="7" t="s">
        <v>14</v>
      </c>
      <c r="E4571" s="7" t="s">
        <v>2538</v>
      </c>
      <c r="F4571" s="547" t="str">
        <f>iferror(vlookup(E4571,Rooms!$D$2:$E$621,2,false),"")</f>
        <v>Death Mountain Trail</v>
      </c>
      <c r="G4571" s="5" t="s">
        <v>265</v>
      </c>
      <c r="H4571" s="536" t="s">
        <v>6193</v>
      </c>
      <c r="I4571" s="536" t="str">
        <f>iferror(vlookup(G4571,Objects!$A$2:$D$403,4,false),"")</f>
        <v>Skulltulas &amp; Gold Skulltula Token</v>
      </c>
      <c r="J4571" s="537" t="s">
        <v>1059</v>
      </c>
    </row>
    <row r="4572">
      <c r="A4572" s="5" t="s">
        <v>591</v>
      </c>
      <c r="B4572" s="149" t="str">
        <f>iferror(vlookup(A4572,Maps!$A$2:$B$111,2,false),"")</f>
        <v>Spot 16 - Death Mountain Trail</v>
      </c>
      <c r="C4572" s="7" t="s">
        <v>14</v>
      </c>
      <c r="D4572" s="7" t="s">
        <v>14</v>
      </c>
      <c r="E4572" s="7" t="s">
        <v>2538</v>
      </c>
      <c r="F4572" s="547" t="str">
        <f>iferror(vlookup(E4572,Rooms!$D$2:$E$621,2,false),"")</f>
        <v>Death Mountain Trail</v>
      </c>
      <c r="G4572" s="5" t="s">
        <v>110</v>
      </c>
      <c r="H4572" s="536" t="s">
        <v>6159</v>
      </c>
      <c r="I4572" s="536" t="str">
        <f>iferror(vlookup(G4572,Objects!$A$2:$D$403,4,false),"")</f>
        <v>Treasure Chests</v>
      </c>
      <c r="J4572" s="537" t="s">
        <v>1059</v>
      </c>
    </row>
    <row r="4573">
      <c r="A4573" s="54"/>
      <c r="B4573" s="116" t="str">
        <f>iferror(vlookup(A4573,Maps!$A$2:$B$111,2,false),"")</f>
        <v/>
      </c>
      <c r="C4573" s="539"/>
      <c r="D4573" s="539"/>
      <c r="E4573" s="539"/>
      <c r="F4573" s="540" t="str">
        <f>iferror(vlookup(E4573,Rooms!$D$2:$E$621,2,false),"")</f>
        <v/>
      </c>
      <c r="G4573" s="539"/>
      <c r="H4573" s="541"/>
      <c r="I4573" s="541" t="str">
        <f>iferror(vlookup(G4573,Objects!$A$2:$D$403,4,false),"")</f>
        <v/>
      </c>
      <c r="J4573" s="542"/>
    </row>
    <row r="4574">
      <c r="A4574" s="5" t="s">
        <v>591</v>
      </c>
      <c r="B4574" s="149" t="str">
        <f>iferror(vlookup(A4574,Maps!$A$2:$B$111,2,false),"")</f>
        <v>Spot 16 - Death Mountain Trail</v>
      </c>
      <c r="C4574" s="11" t="s">
        <v>682</v>
      </c>
      <c r="D4574" s="11" t="s">
        <v>14</v>
      </c>
      <c r="E4574" s="11" t="s">
        <v>2538</v>
      </c>
      <c r="F4574" s="538" t="str">
        <f>iferror(vlookup(E4574,Rooms!$D$2:$E$621,2,false),"")</f>
        <v>Death Mountain Trail</v>
      </c>
      <c r="G4574" s="5" t="s">
        <v>2870</v>
      </c>
      <c r="H4574" s="536" t="s">
        <v>6531</v>
      </c>
      <c r="I4574" s="536" t="str">
        <f>iferror(vlookup(G4574,Objects!$A$2:$D$403,4,false),"")</f>
        <v>Death Mountain Trail Objects</v>
      </c>
      <c r="J4574" s="537" t="s">
        <v>1073</v>
      </c>
    </row>
    <row r="4575">
      <c r="A4575" s="5" t="s">
        <v>591</v>
      </c>
      <c r="B4575" s="149" t="str">
        <f>iferror(vlookup(A4575,Maps!$A$2:$B$111,2,false),"")</f>
        <v>Spot 16 - Death Mountain Trail</v>
      </c>
      <c r="C4575" s="7" t="s">
        <v>682</v>
      </c>
      <c r="D4575" s="7" t="s">
        <v>14</v>
      </c>
      <c r="E4575" s="7" t="s">
        <v>2538</v>
      </c>
      <c r="F4575" s="547" t="str">
        <f>iferror(vlookup(E4575,Rooms!$D$2:$E$621,2,false),"")</f>
        <v>Death Mountain Trail</v>
      </c>
      <c r="G4575" s="5" t="s">
        <v>3153</v>
      </c>
      <c r="H4575" s="536" t="s">
        <v>6976</v>
      </c>
      <c r="I4575" s="536" t="str">
        <f>iferror(vlookup(G4575,Objects!$A$2:$D$403,4,false),"")</f>
        <v>Death Mountain Cloud Rings</v>
      </c>
      <c r="J4575" s="537" t="s">
        <v>1059</v>
      </c>
    </row>
    <row r="4576">
      <c r="A4576" s="5" t="s">
        <v>591</v>
      </c>
      <c r="B4576" s="149" t="str">
        <f>iferror(vlookup(A4576,Maps!$A$2:$B$111,2,false),"")</f>
        <v>Spot 16 - Death Mountain Trail</v>
      </c>
      <c r="C4576" s="7" t="s">
        <v>682</v>
      </c>
      <c r="D4576" s="7" t="s">
        <v>14</v>
      </c>
      <c r="E4576" s="7" t="s">
        <v>2538</v>
      </c>
      <c r="F4576" s="547" t="str">
        <f>iferror(vlookup(E4576,Rooms!$D$2:$E$621,2,false),"")</f>
        <v>Death Mountain Trail</v>
      </c>
      <c r="G4576" s="5" t="s">
        <v>786</v>
      </c>
      <c r="H4576" s="536" t="s">
        <v>6552</v>
      </c>
      <c r="I4576" s="536" t="str">
        <f>iferror(vlookup(G4576,Objects!$A$2:$D$403,4,false),"")</f>
        <v>Goron, Medigoron, Biggoron</v>
      </c>
      <c r="J4576" s="537" t="s">
        <v>1059</v>
      </c>
    </row>
    <row r="4577">
      <c r="A4577" s="5" t="s">
        <v>591</v>
      </c>
      <c r="B4577" s="149" t="str">
        <f>iferror(vlookup(A4577,Maps!$A$2:$B$111,2,false),"")</f>
        <v>Spot 16 - Death Mountain Trail</v>
      </c>
      <c r="C4577" s="7" t="s">
        <v>682</v>
      </c>
      <c r="D4577" s="7" t="s">
        <v>14</v>
      </c>
      <c r="E4577" s="7" t="s">
        <v>2538</v>
      </c>
      <c r="F4577" s="547" t="str">
        <f>iferror(vlookup(E4577,Rooms!$D$2:$E$621,2,false),"")</f>
        <v>Death Mountain Trail</v>
      </c>
      <c r="G4577" s="5" t="s">
        <v>350</v>
      </c>
      <c r="H4577" s="536" t="s">
        <v>6224</v>
      </c>
      <c r="I4577" s="536" t="str">
        <f>iferror(vlookup(G4577,Objects!$A$2:$D$403,4,false),"")</f>
        <v>Bomb Flower</v>
      </c>
      <c r="J4577" s="537" t="s">
        <v>1073</v>
      </c>
    </row>
    <row r="4578">
      <c r="A4578" s="5" t="s">
        <v>591</v>
      </c>
      <c r="B4578" s="149" t="str">
        <f>iferror(vlookup(A4578,Maps!$A$2:$B$111,2,false),"")</f>
        <v>Spot 16 - Death Mountain Trail</v>
      </c>
      <c r="C4578" s="7" t="s">
        <v>682</v>
      </c>
      <c r="D4578" s="7" t="s">
        <v>14</v>
      </c>
      <c r="E4578" s="7" t="s">
        <v>2538</v>
      </c>
      <c r="F4578" s="547" t="str">
        <f>iferror(vlookup(E4578,Rooms!$D$2:$E$621,2,false),"")</f>
        <v>Death Mountain Trail</v>
      </c>
      <c r="G4578" s="5" t="s">
        <v>168</v>
      </c>
      <c r="H4578" s="536" t="s">
        <v>6172</v>
      </c>
      <c r="I4578" s="536" t="str">
        <f>iferror(vlookup(G4578,Objects!$A$2:$D$403,4,false),"")</f>
        <v>Tektites</v>
      </c>
      <c r="J4578" s="537" t="s">
        <v>1059</v>
      </c>
    </row>
    <row r="4579">
      <c r="A4579" s="5" t="s">
        <v>591</v>
      </c>
      <c r="B4579" s="149" t="str">
        <f>iferror(vlookup(A4579,Maps!$A$2:$B$111,2,false),"")</f>
        <v>Spot 16 - Death Mountain Trail</v>
      </c>
      <c r="C4579" s="7" t="s">
        <v>682</v>
      </c>
      <c r="D4579" s="7" t="s">
        <v>14</v>
      </c>
      <c r="E4579" s="7" t="s">
        <v>2538</v>
      </c>
      <c r="F4579" s="547" t="str">
        <f>iferror(vlookup(E4579,Rooms!$D$2:$E$621,2,false),"")</f>
        <v>Death Mountain Trail</v>
      </c>
      <c r="G4579" s="5" t="s">
        <v>1039</v>
      </c>
      <c r="H4579" s="536" t="s">
        <v>6399</v>
      </c>
      <c r="I4579" s="536" t="str">
        <f>iferror(vlookup(G4579,Objects!$A$2:$D$403,4,false),"")</f>
        <v>Flagpole</v>
      </c>
      <c r="J4579" s="537" t="s">
        <v>1059</v>
      </c>
    </row>
    <row r="4580">
      <c r="A4580" s="5" t="s">
        <v>591</v>
      </c>
      <c r="B4580" s="149" t="str">
        <f>iferror(vlookup(A4580,Maps!$A$2:$B$111,2,false),"")</f>
        <v>Spot 16 - Death Mountain Trail</v>
      </c>
      <c r="C4580" s="7" t="s">
        <v>682</v>
      </c>
      <c r="D4580" s="7" t="s">
        <v>14</v>
      </c>
      <c r="E4580" s="7" t="s">
        <v>2538</v>
      </c>
      <c r="F4580" s="547" t="str">
        <f>iferror(vlookup(E4580,Rooms!$D$2:$E$621,2,false),"")</f>
        <v>Death Mountain Trail</v>
      </c>
      <c r="G4580" s="5" t="s">
        <v>2785</v>
      </c>
      <c r="H4580" s="536" t="s">
        <v>6431</v>
      </c>
      <c r="I4580" s="536" t="str">
        <f>iferror(vlookup(G4580,Objects!$A$2:$D$403,4,false),"")</f>
        <v>Light Beam &amp; Rubble</v>
      </c>
      <c r="J4580" s="537" t="s">
        <v>1059</v>
      </c>
    </row>
    <row r="4581">
      <c r="A4581" s="5" t="s">
        <v>591</v>
      </c>
      <c r="B4581" s="149" t="str">
        <f>iferror(vlookup(A4581,Maps!$A$2:$B$111,2,false),"")</f>
        <v>Spot 16 - Death Mountain Trail</v>
      </c>
      <c r="C4581" s="7" t="s">
        <v>682</v>
      </c>
      <c r="D4581" s="7" t="s">
        <v>14</v>
      </c>
      <c r="E4581" s="7" t="s">
        <v>2538</v>
      </c>
      <c r="F4581" s="547" t="str">
        <f>iferror(vlookup(E4581,Rooms!$D$2:$E$621,2,false),"")</f>
        <v>Death Mountain Trail</v>
      </c>
      <c r="G4581" s="5" t="s">
        <v>699</v>
      </c>
      <c r="H4581" s="536" t="s">
        <v>6764</v>
      </c>
      <c r="I4581" s="536" t="str">
        <f>iferror(vlookup(G4581,Objects!$A$2:$D$403,4,false),"")</f>
        <v>Magic Bean Objects</v>
      </c>
      <c r="J4581" s="537" t="s">
        <v>1059</v>
      </c>
    </row>
    <row r="4582">
      <c r="A4582" s="5" t="s">
        <v>591</v>
      </c>
      <c r="B4582" s="149" t="str">
        <f>iferror(vlookup(A4582,Maps!$A$2:$B$111,2,false),"")</f>
        <v>Spot 16 - Death Mountain Trail</v>
      </c>
      <c r="C4582" s="7" t="s">
        <v>682</v>
      </c>
      <c r="D4582" s="7" t="s">
        <v>14</v>
      </c>
      <c r="E4582" s="7" t="s">
        <v>2538</v>
      </c>
      <c r="F4582" s="547" t="str">
        <f>iferror(vlookup(E4582,Rooms!$D$2:$E$621,2,false),"")</f>
        <v>Death Mountain Trail</v>
      </c>
      <c r="G4582" s="5" t="s">
        <v>3030</v>
      </c>
      <c r="H4582" s="536" t="s">
        <v>6792</v>
      </c>
      <c r="I4582" s="536" t="str">
        <f>iferror(vlookup(G4582,Objects!$A$2:$D$403,4,false),"")</f>
        <v>Square Signpost</v>
      </c>
      <c r="J4582" s="537" t="s">
        <v>1059</v>
      </c>
    </row>
    <row r="4583">
      <c r="A4583" s="5" t="s">
        <v>591</v>
      </c>
      <c r="B4583" s="149" t="str">
        <f>iferror(vlookup(A4583,Maps!$A$2:$B$111,2,false),"")</f>
        <v>Spot 16 - Death Mountain Trail</v>
      </c>
      <c r="C4583" s="7" t="s">
        <v>682</v>
      </c>
      <c r="D4583" s="7" t="s">
        <v>14</v>
      </c>
      <c r="E4583" s="7" t="s">
        <v>2538</v>
      </c>
      <c r="F4583" s="547" t="str">
        <f>iferror(vlookup(E4583,Rooms!$D$2:$E$621,2,false),"")</f>
        <v>Death Mountain Trail</v>
      </c>
      <c r="G4583" s="5" t="s">
        <v>3003</v>
      </c>
      <c r="H4583" s="536" t="s">
        <v>6767</v>
      </c>
      <c r="I4583" s="536" t="str">
        <f>iferror(vlookup(G4583,Objects!$A$2:$D$403,4,false),"")</f>
        <v>Rolling Boulder</v>
      </c>
      <c r="J4583" s="537" t="s">
        <v>1059</v>
      </c>
    </row>
    <row r="4584">
      <c r="A4584" s="5" t="s">
        <v>591</v>
      </c>
      <c r="B4584" s="149" t="str">
        <f>iferror(vlookup(A4584,Maps!$A$2:$B$111,2,false),"")</f>
        <v>Spot 16 - Death Mountain Trail</v>
      </c>
      <c r="C4584" s="7" t="s">
        <v>682</v>
      </c>
      <c r="D4584" s="7" t="s">
        <v>14</v>
      </c>
      <c r="E4584" s="7" t="s">
        <v>2538</v>
      </c>
      <c r="F4584" s="547" t="str">
        <f>iferror(vlookup(E4584,Rooms!$D$2:$E$621,2,false),"")</f>
        <v>Death Mountain Trail</v>
      </c>
      <c r="G4584" s="5" t="s">
        <v>3113</v>
      </c>
      <c r="H4584" s="536" t="s">
        <v>6920</v>
      </c>
      <c r="I4584" s="536" t="str">
        <f>iferror(vlookup(G4584,Objects!$A$2:$D$403,4,false),"")</f>
        <v>Bombable Boulder</v>
      </c>
      <c r="J4584" s="537" t="s">
        <v>1059</v>
      </c>
    </row>
    <row r="4585">
      <c r="A4585" s="5" t="s">
        <v>591</v>
      </c>
      <c r="B4585" s="149" t="str">
        <f>iferror(vlookup(A4585,Maps!$A$2:$B$111,2,false),"")</f>
        <v>Spot 16 - Death Mountain Trail</v>
      </c>
      <c r="C4585" s="7" t="s">
        <v>682</v>
      </c>
      <c r="D4585" s="7" t="s">
        <v>14</v>
      </c>
      <c r="E4585" s="7" t="s">
        <v>2538</v>
      </c>
      <c r="F4585" s="547" t="str">
        <f>iferror(vlookup(E4585,Rooms!$D$2:$E$621,2,false),"")</f>
        <v>Death Mountain Trail</v>
      </c>
      <c r="G4585" s="5" t="s">
        <v>3172</v>
      </c>
      <c r="H4585" s="536" t="s">
        <v>7011</v>
      </c>
      <c r="I4585" s="536" t="str">
        <f>iferror(vlookup(G4585,Objects!$A$2:$D$403,4,false),"")</f>
        <v>Gossip Stone</v>
      </c>
      <c r="J4585" s="537" t="s">
        <v>1059</v>
      </c>
    </row>
    <row r="4586">
      <c r="A4586" s="5" t="s">
        <v>591</v>
      </c>
      <c r="B4586" s="149" t="str">
        <f>iferror(vlookup(A4586,Maps!$A$2:$B$111,2,false),"")</f>
        <v>Spot 16 - Death Mountain Trail</v>
      </c>
      <c r="C4586" s="7" t="s">
        <v>682</v>
      </c>
      <c r="D4586" s="7" t="s">
        <v>14</v>
      </c>
      <c r="E4586" s="7" t="s">
        <v>2538</v>
      </c>
      <c r="F4586" s="547" t="str">
        <f>iferror(vlookup(E4586,Rooms!$D$2:$E$621,2,false),"")</f>
        <v>Death Mountain Trail</v>
      </c>
      <c r="G4586" s="5" t="s">
        <v>265</v>
      </c>
      <c r="H4586" s="536" t="s">
        <v>6193</v>
      </c>
      <c r="I4586" s="536" t="str">
        <f>iferror(vlookup(G4586,Objects!$A$2:$D$403,4,false),"")</f>
        <v>Skulltulas &amp; Gold Skulltula Token</v>
      </c>
      <c r="J4586" s="537" t="s">
        <v>1059</v>
      </c>
    </row>
    <row r="4587">
      <c r="A4587" s="5" t="s">
        <v>591</v>
      </c>
      <c r="B4587" s="149" t="str">
        <f>iferror(vlookup(A4587,Maps!$A$2:$B$111,2,false),"")</f>
        <v>Spot 16 - Death Mountain Trail</v>
      </c>
      <c r="C4587" s="7" t="s">
        <v>682</v>
      </c>
      <c r="D4587" s="7" t="s">
        <v>14</v>
      </c>
      <c r="E4587" s="7" t="s">
        <v>2538</v>
      </c>
      <c r="F4587" s="547" t="str">
        <f>iferror(vlookup(E4587,Rooms!$D$2:$E$621,2,false),"")</f>
        <v>Death Mountain Trail</v>
      </c>
      <c r="G4587" s="5" t="s">
        <v>110</v>
      </c>
      <c r="H4587" s="536" t="s">
        <v>6159</v>
      </c>
      <c r="I4587" s="536" t="str">
        <f>iferror(vlookup(G4587,Objects!$A$2:$D$403,4,false),"")</f>
        <v>Treasure Chests</v>
      </c>
      <c r="J4587" s="537" t="s">
        <v>1059</v>
      </c>
    </row>
    <row r="4588">
      <c r="A4588" s="54"/>
      <c r="B4588" s="116" t="str">
        <f>iferror(vlookup(A4588,Maps!$A$2:$B$111,2,false),"")</f>
        <v/>
      </c>
      <c r="C4588" s="539"/>
      <c r="D4588" s="539"/>
      <c r="E4588" s="539"/>
      <c r="F4588" s="540" t="str">
        <f>iferror(vlookup(E4588,Rooms!$D$2:$E$621,2,false),"")</f>
        <v/>
      </c>
      <c r="G4588" s="539"/>
      <c r="H4588" s="541"/>
      <c r="I4588" s="541" t="str">
        <f>iferror(vlookup(G4588,Objects!$A$2:$D$403,4,false),"")</f>
        <v/>
      </c>
      <c r="J4588" s="542"/>
    </row>
    <row r="4589">
      <c r="A4589" s="5" t="s">
        <v>591</v>
      </c>
      <c r="B4589" s="149" t="str">
        <f>iferror(vlookup(A4589,Maps!$A$2:$B$111,2,false),"")</f>
        <v>Spot 16 - Death Mountain Trail</v>
      </c>
      <c r="C4589" s="11" t="s">
        <v>686</v>
      </c>
      <c r="D4589" s="11" t="s">
        <v>14</v>
      </c>
      <c r="E4589" s="11" t="s">
        <v>2538</v>
      </c>
      <c r="F4589" s="538" t="str">
        <f>iferror(vlookup(E4589,Rooms!$D$2:$E$621,2,false),"")</f>
        <v>Death Mountain Trail</v>
      </c>
      <c r="G4589" s="5" t="s">
        <v>2786</v>
      </c>
      <c r="H4589" s="536" t="s">
        <v>6434</v>
      </c>
      <c r="I4589" s="536" t="str">
        <f>iferror(vlookup(G4589,Objects!$A$2:$D$403,4,false),"")</f>
        <v>Golden Goddesses</v>
      </c>
      <c r="J4589" s="537" t="s">
        <v>1073</v>
      </c>
    </row>
    <row r="4590">
      <c r="A4590" s="5" t="s">
        <v>591</v>
      </c>
      <c r="B4590" s="149" t="str">
        <f>iferror(vlookup(A4590,Maps!$A$2:$B$111,2,false),"")</f>
        <v>Spot 16 - Death Mountain Trail</v>
      </c>
      <c r="C4590" s="7" t="s">
        <v>686</v>
      </c>
      <c r="D4590" s="7" t="s">
        <v>14</v>
      </c>
      <c r="E4590" s="7" t="s">
        <v>2538</v>
      </c>
      <c r="F4590" s="547" t="str">
        <f>iferror(vlookup(E4590,Rooms!$D$2:$E$621,2,false),"")</f>
        <v>Death Mountain Trail</v>
      </c>
      <c r="G4590" s="5" t="s">
        <v>1025</v>
      </c>
      <c r="H4590" s="536" t="s">
        <v>6437</v>
      </c>
      <c r="I4590" s="536" t="str">
        <f>iferror(vlookup(G4590,Objects!$A$2:$D$403,4,false),"")</f>
        <v>Jagged-Edged Light Ring</v>
      </c>
      <c r="J4590" s="537" t="s">
        <v>1073</v>
      </c>
    </row>
    <row r="4591">
      <c r="A4591" s="54"/>
      <c r="B4591" s="116" t="str">
        <f>iferror(vlookup(A4591,Maps!$A$2:$B$111,2,false),"")</f>
        <v/>
      </c>
      <c r="C4591" s="539"/>
      <c r="D4591" s="539"/>
      <c r="E4591" s="539"/>
      <c r="F4591" s="540" t="str">
        <f>iferror(vlookup(E4591,Rooms!$D$2:$E$621,2,false),"")</f>
        <v/>
      </c>
      <c r="G4591" s="539"/>
      <c r="H4591" s="541"/>
      <c r="I4591" s="541" t="str">
        <f>iferror(vlookup(G4591,Objects!$A$2:$D$403,4,false),"")</f>
        <v/>
      </c>
      <c r="J4591" s="542"/>
    </row>
    <row r="4592">
      <c r="A4592" s="5" t="s">
        <v>591</v>
      </c>
      <c r="B4592" s="149" t="str">
        <f>iferror(vlookup(A4592,Maps!$A$2:$B$111,2,false),"")</f>
        <v>Spot 16 - Death Mountain Trail</v>
      </c>
      <c r="C4592" s="11" t="s">
        <v>688</v>
      </c>
      <c r="D4592" s="11" t="s">
        <v>14</v>
      </c>
      <c r="E4592" s="11" t="s">
        <v>2538</v>
      </c>
      <c r="F4592" s="538" t="str">
        <f>iferror(vlookup(E4592,Rooms!$D$2:$E$621,2,false),"")</f>
        <v>Death Mountain Trail</v>
      </c>
      <c r="G4592" s="5" t="s">
        <v>301</v>
      </c>
      <c r="H4592" s="536" t="s">
        <v>6203</v>
      </c>
      <c r="I4592" s="536" t="str">
        <f>iferror(vlookup(G4592,Objects!$A$2:$D$403,4,false),"")</f>
        <v>Hylian Animations [Early]</v>
      </c>
      <c r="J4592" s="537" t="s">
        <v>1073</v>
      </c>
    </row>
    <row r="4593">
      <c r="A4593" s="5" t="s">
        <v>591</v>
      </c>
      <c r="B4593" s="149" t="str">
        <f>iferror(vlookup(A4593,Maps!$A$2:$B$111,2,false),"")</f>
        <v>Spot 16 - Death Mountain Trail</v>
      </c>
      <c r="C4593" s="7" t="s">
        <v>688</v>
      </c>
      <c r="D4593" s="7" t="s">
        <v>14</v>
      </c>
      <c r="E4593" s="7" t="s">
        <v>2538</v>
      </c>
      <c r="F4593" s="547" t="str">
        <f>iferror(vlookup(E4593,Rooms!$D$2:$E$621,2,false),"")</f>
        <v>Death Mountain Trail</v>
      </c>
      <c r="G4593" s="5" t="s">
        <v>363</v>
      </c>
      <c r="H4593" s="536" t="s">
        <v>6230</v>
      </c>
      <c r="I4593" s="536" t="str">
        <f>iferror(vlookup(G4593,Objects!$A$2:$D$403,4,false),"")</f>
        <v>Kokiri &amp; Goron Animations [Early]</v>
      </c>
      <c r="J4593" s="537" t="s">
        <v>1073</v>
      </c>
    </row>
    <row r="4594">
      <c r="A4594" s="5" t="s">
        <v>591</v>
      </c>
      <c r="B4594" s="149" t="str">
        <f>iferror(vlookup(A4594,Maps!$A$2:$B$111,2,false),"")</f>
        <v>Spot 16 - Death Mountain Trail</v>
      </c>
      <c r="C4594" s="7" t="s">
        <v>688</v>
      </c>
      <c r="D4594" s="7" t="s">
        <v>14</v>
      </c>
      <c r="E4594" s="7" t="s">
        <v>2538</v>
      </c>
      <c r="F4594" s="547" t="str">
        <f>iferror(vlookup(E4594,Rooms!$D$2:$E$621,2,false),"")</f>
        <v>Death Mountain Trail</v>
      </c>
      <c r="G4594" s="5" t="s">
        <v>786</v>
      </c>
      <c r="H4594" s="536" t="s">
        <v>6552</v>
      </c>
      <c r="I4594" s="536" t="str">
        <f>iferror(vlookup(G4594,Objects!$A$2:$D$403,4,false),"")</f>
        <v>Goron, Medigoron, Biggoron</v>
      </c>
      <c r="J4594" s="537" t="s">
        <v>1059</v>
      </c>
    </row>
    <row r="4595">
      <c r="A4595" s="5" t="s">
        <v>591</v>
      </c>
      <c r="B4595" s="149" t="str">
        <f>iferror(vlookup(A4595,Maps!$A$2:$B$111,2,false),"")</f>
        <v>Spot 16 - Death Mountain Trail</v>
      </c>
      <c r="C4595" s="7" t="s">
        <v>688</v>
      </c>
      <c r="D4595" s="7" t="s">
        <v>14</v>
      </c>
      <c r="E4595" s="7" t="s">
        <v>2538</v>
      </c>
      <c r="F4595" s="547" t="str">
        <f>iferror(vlookup(E4595,Rooms!$D$2:$E$621,2,false),"")</f>
        <v>Death Mountain Trail</v>
      </c>
      <c r="G4595" s="5" t="s">
        <v>2802</v>
      </c>
      <c r="H4595" s="536" t="s">
        <v>6457</v>
      </c>
      <c r="I4595" s="536" t="str">
        <f>iferror(vlookup(G4595,Objects!$A$2:$D$403,4,false),"")</f>
        <v>Darunia</v>
      </c>
      <c r="J4595" s="537" t="s">
        <v>1059</v>
      </c>
    </row>
    <row r="4596">
      <c r="A4596" s="5" t="s">
        <v>591</v>
      </c>
      <c r="B4596" s="149" t="str">
        <f>iferror(vlookup(A4596,Maps!$A$2:$B$111,2,false),"")</f>
        <v>Spot 16 - Death Mountain Trail</v>
      </c>
      <c r="C4596" s="7" t="s">
        <v>688</v>
      </c>
      <c r="D4596" s="7" t="s">
        <v>14</v>
      </c>
      <c r="E4596" s="7" t="s">
        <v>2538</v>
      </c>
      <c r="F4596" s="547" t="str">
        <f>iferror(vlookup(E4596,Rooms!$D$2:$E$621,2,false),"")</f>
        <v>Death Mountain Trail</v>
      </c>
      <c r="G4596" s="5" t="s">
        <v>772</v>
      </c>
      <c r="H4596" s="536" t="s">
        <v>6485</v>
      </c>
      <c r="I4596" s="536" t="str">
        <f>iferror(vlookup(G4596,Objects!$A$2:$D$403,4,false),"")</f>
        <v>Item Model - Spiritual Stones</v>
      </c>
      <c r="J4596" s="537" t="s">
        <v>1073</v>
      </c>
    </row>
    <row r="4597">
      <c r="A4597" s="5" t="s">
        <v>591</v>
      </c>
      <c r="B4597" s="149" t="str">
        <f>iferror(vlookup(A4597,Maps!$A$2:$B$111,2,false),"")</f>
        <v>Spot 16 - Death Mountain Trail</v>
      </c>
      <c r="C4597" s="7" t="s">
        <v>688</v>
      </c>
      <c r="D4597" s="7" t="s">
        <v>14</v>
      </c>
      <c r="E4597" s="7" t="s">
        <v>2538</v>
      </c>
      <c r="F4597" s="547" t="str">
        <f>iferror(vlookup(E4597,Rooms!$D$2:$E$621,2,false),"")</f>
        <v>Death Mountain Trail</v>
      </c>
      <c r="G4597" s="5" t="s">
        <v>2782</v>
      </c>
      <c r="H4597" s="536" t="s">
        <v>6426</v>
      </c>
      <c r="I4597" s="536" t="str">
        <f>iferror(vlookup(G4597,Objects!$A$2:$D$403,4,false),"")</f>
        <v>[Blank]</v>
      </c>
      <c r="J4597" s="537" t="s">
        <v>1073</v>
      </c>
    </row>
    <row r="4598">
      <c r="A4598" s="5" t="s">
        <v>591</v>
      </c>
      <c r="B4598" s="149" t="str">
        <f>iferror(vlookup(A4598,Maps!$A$2:$B$111,2,false),"")</f>
        <v>Spot 16 - Death Mountain Trail</v>
      </c>
      <c r="C4598" s="7" t="s">
        <v>688</v>
      </c>
      <c r="D4598" s="7" t="s">
        <v>14</v>
      </c>
      <c r="E4598" s="7" t="s">
        <v>2538</v>
      </c>
      <c r="F4598" s="547" t="str">
        <f>iferror(vlookup(E4598,Rooms!$D$2:$E$621,2,false),"")</f>
        <v>Death Mountain Trail</v>
      </c>
      <c r="G4598" s="5" t="s">
        <v>475</v>
      </c>
      <c r="H4598" s="536" t="s">
        <v>6278</v>
      </c>
      <c r="I4598" s="536" t="str">
        <f>iferror(vlookup(G4598,Objects!$A$2:$D$403,4,false),"")</f>
        <v>Warp Circle &amp; Rupee Prism</v>
      </c>
      <c r="J4598" s="537" t="s">
        <v>1059</v>
      </c>
    </row>
    <row r="4599">
      <c r="A4599" s="5" t="s">
        <v>591</v>
      </c>
      <c r="B4599" s="149" t="str">
        <f>iferror(vlookup(A4599,Maps!$A$2:$B$111,2,false),"")</f>
        <v>Spot 16 - Death Mountain Trail</v>
      </c>
      <c r="C4599" s="7" t="s">
        <v>688</v>
      </c>
      <c r="D4599" s="7" t="s">
        <v>14</v>
      </c>
      <c r="E4599" s="7" t="s">
        <v>2538</v>
      </c>
      <c r="F4599" s="547" t="str">
        <f>iferror(vlookup(E4599,Rooms!$D$2:$E$621,2,false),"")</f>
        <v>Death Mountain Trail</v>
      </c>
      <c r="G4599" s="5" t="s">
        <v>3153</v>
      </c>
      <c r="H4599" s="536" t="s">
        <v>6976</v>
      </c>
      <c r="I4599" s="536" t="str">
        <f>iferror(vlookup(G4599,Objects!$A$2:$D$403,4,false),"")</f>
        <v>Death Mountain Cloud Rings</v>
      </c>
      <c r="J4599" s="537" t="s">
        <v>1059</v>
      </c>
    </row>
    <row r="4600">
      <c r="A4600" s="54"/>
      <c r="B4600" s="116" t="str">
        <f>iferror(vlookup(A4600,Maps!$A$2:$B$111,2,false),"")</f>
        <v/>
      </c>
      <c r="C4600" s="539"/>
      <c r="D4600" s="539"/>
      <c r="E4600" s="539"/>
      <c r="F4600" s="540" t="str">
        <f>iferror(vlookup(E4600,Rooms!$D$2:$E$621,2,false),"")</f>
        <v/>
      </c>
      <c r="G4600" s="539"/>
      <c r="H4600" s="541"/>
      <c r="I4600" s="541" t="str">
        <f>iferror(vlookup(G4600,Objects!$A$2:$D$403,4,false),"")</f>
        <v/>
      </c>
      <c r="J4600" s="542"/>
    </row>
    <row r="4601">
      <c r="A4601" s="5" t="s">
        <v>591</v>
      </c>
      <c r="B4601" s="149" t="str">
        <f>iferror(vlookup(A4601,Maps!$A$2:$B$111,2,false),"")</f>
        <v>Spot 16 - Death Mountain Trail</v>
      </c>
      <c r="C4601" s="11" t="s">
        <v>690</v>
      </c>
      <c r="D4601" s="11" t="s">
        <v>14</v>
      </c>
      <c r="E4601" s="11" t="s">
        <v>2538</v>
      </c>
      <c r="F4601" s="538" t="str">
        <f>iferror(vlookup(E4601,Rooms!$D$2:$E$621,2,false),"")</f>
        <v>Death Mountain Trail</v>
      </c>
      <c r="G4601" s="5" t="s">
        <v>301</v>
      </c>
      <c r="H4601" s="536" t="s">
        <v>6203</v>
      </c>
      <c r="I4601" s="536" t="str">
        <f>iferror(vlookup(G4601,Objects!$A$2:$D$403,4,false),"")</f>
        <v>Hylian Animations [Early]</v>
      </c>
      <c r="J4601" s="537" t="s">
        <v>1073</v>
      </c>
    </row>
    <row r="4602">
      <c r="A4602" s="5" t="s">
        <v>591</v>
      </c>
      <c r="B4602" s="149" t="str">
        <f>iferror(vlookup(A4602,Maps!$A$2:$B$111,2,false),"")</f>
        <v>Spot 16 - Death Mountain Trail</v>
      </c>
      <c r="C4602" s="7" t="s">
        <v>690</v>
      </c>
      <c r="D4602" s="7" t="s">
        <v>14</v>
      </c>
      <c r="E4602" s="7" t="s">
        <v>2538</v>
      </c>
      <c r="F4602" s="547" t="str">
        <f>iferror(vlookup(E4602,Rooms!$D$2:$E$621,2,false),"")</f>
        <v>Death Mountain Trail</v>
      </c>
      <c r="G4602" s="5" t="s">
        <v>363</v>
      </c>
      <c r="H4602" s="536" t="s">
        <v>6230</v>
      </c>
      <c r="I4602" s="536" t="str">
        <f>iferror(vlookup(G4602,Objects!$A$2:$D$403,4,false),"")</f>
        <v>Kokiri &amp; Goron Animations [Early]</v>
      </c>
      <c r="J4602" s="537" t="s">
        <v>1073</v>
      </c>
    </row>
    <row r="4603">
      <c r="A4603" s="5" t="s">
        <v>591</v>
      </c>
      <c r="B4603" s="149" t="str">
        <f>iferror(vlookup(A4603,Maps!$A$2:$B$111,2,false),"")</f>
        <v>Spot 16 - Death Mountain Trail</v>
      </c>
      <c r="C4603" s="7" t="s">
        <v>690</v>
      </c>
      <c r="D4603" s="7" t="s">
        <v>14</v>
      </c>
      <c r="E4603" s="7" t="s">
        <v>2538</v>
      </c>
      <c r="F4603" s="547" t="str">
        <f>iferror(vlookup(E4603,Rooms!$D$2:$E$621,2,false),"")</f>
        <v>Death Mountain Trail</v>
      </c>
      <c r="G4603" s="5" t="s">
        <v>786</v>
      </c>
      <c r="H4603" s="536" t="s">
        <v>6552</v>
      </c>
      <c r="I4603" s="536" t="str">
        <f>iferror(vlookup(G4603,Objects!$A$2:$D$403,4,false),"")</f>
        <v>Goron, Medigoron, Biggoron</v>
      </c>
      <c r="J4603" s="537" t="s">
        <v>1059</v>
      </c>
    </row>
    <row r="4604">
      <c r="A4604" s="5" t="s">
        <v>591</v>
      </c>
      <c r="B4604" s="149" t="str">
        <f>iferror(vlookup(A4604,Maps!$A$2:$B$111,2,false),"")</f>
        <v>Spot 16 - Death Mountain Trail</v>
      </c>
      <c r="C4604" s="7" t="s">
        <v>690</v>
      </c>
      <c r="D4604" s="7" t="s">
        <v>14</v>
      </c>
      <c r="E4604" s="7" t="s">
        <v>2538</v>
      </c>
      <c r="F4604" s="547" t="str">
        <f>iferror(vlookup(E4604,Rooms!$D$2:$E$621,2,false),"")</f>
        <v>Death Mountain Trail</v>
      </c>
      <c r="G4604" s="5" t="s">
        <v>2802</v>
      </c>
      <c r="H4604" s="536" t="s">
        <v>6457</v>
      </c>
      <c r="I4604" s="536" t="str">
        <f>iferror(vlookup(G4604,Objects!$A$2:$D$403,4,false),"")</f>
        <v>Darunia</v>
      </c>
      <c r="J4604" s="537" t="s">
        <v>1059</v>
      </c>
    </row>
    <row r="4605">
      <c r="A4605" s="5" t="s">
        <v>591</v>
      </c>
      <c r="B4605" s="149" t="str">
        <f>iferror(vlookup(A4605,Maps!$A$2:$B$111,2,false),"")</f>
        <v>Spot 16 - Death Mountain Trail</v>
      </c>
      <c r="C4605" s="7" t="s">
        <v>690</v>
      </c>
      <c r="D4605" s="7" t="s">
        <v>14</v>
      </c>
      <c r="E4605" s="7" t="s">
        <v>2538</v>
      </c>
      <c r="F4605" s="547" t="str">
        <f>iferror(vlookup(E4605,Rooms!$D$2:$E$621,2,false),"")</f>
        <v>Death Mountain Trail</v>
      </c>
      <c r="G4605" s="5" t="s">
        <v>772</v>
      </c>
      <c r="H4605" s="536" t="s">
        <v>6485</v>
      </c>
      <c r="I4605" s="536" t="str">
        <f>iferror(vlookup(G4605,Objects!$A$2:$D$403,4,false),"")</f>
        <v>Item Model - Spiritual Stones</v>
      </c>
      <c r="J4605" s="537" t="s">
        <v>1073</v>
      </c>
    </row>
    <row r="4606">
      <c r="A4606" s="5" t="s">
        <v>591</v>
      </c>
      <c r="B4606" s="149" t="str">
        <f>iferror(vlookup(A4606,Maps!$A$2:$B$111,2,false),"")</f>
        <v>Spot 16 - Death Mountain Trail</v>
      </c>
      <c r="C4606" s="7" t="s">
        <v>690</v>
      </c>
      <c r="D4606" s="7" t="s">
        <v>14</v>
      </c>
      <c r="E4606" s="7" t="s">
        <v>2538</v>
      </c>
      <c r="F4606" s="547" t="str">
        <f>iferror(vlookup(E4606,Rooms!$D$2:$E$621,2,false),"")</f>
        <v>Death Mountain Trail</v>
      </c>
      <c r="G4606" s="5" t="s">
        <v>2782</v>
      </c>
      <c r="H4606" s="536" t="s">
        <v>6426</v>
      </c>
      <c r="I4606" s="536" t="str">
        <f>iferror(vlookup(G4606,Objects!$A$2:$D$403,4,false),"")</f>
        <v>[Blank]</v>
      </c>
      <c r="J4606" s="537" t="s">
        <v>1073</v>
      </c>
    </row>
    <row r="4607">
      <c r="A4607" s="5" t="s">
        <v>591</v>
      </c>
      <c r="B4607" s="149" t="str">
        <f>iferror(vlookup(A4607,Maps!$A$2:$B$111,2,false),"")</f>
        <v>Spot 16 - Death Mountain Trail</v>
      </c>
      <c r="C4607" s="7" t="s">
        <v>690</v>
      </c>
      <c r="D4607" s="7" t="s">
        <v>14</v>
      </c>
      <c r="E4607" s="7" t="s">
        <v>2538</v>
      </c>
      <c r="F4607" s="547" t="str">
        <f>iferror(vlookup(E4607,Rooms!$D$2:$E$621,2,false),"")</f>
        <v>Death Mountain Trail</v>
      </c>
      <c r="G4607" s="5" t="s">
        <v>475</v>
      </c>
      <c r="H4607" s="536" t="s">
        <v>6278</v>
      </c>
      <c r="I4607" s="536" t="str">
        <f>iferror(vlookup(G4607,Objects!$A$2:$D$403,4,false),"")</f>
        <v>Warp Circle &amp; Rupee Prism</v>
      </c>
      <c r="J4607" s="537" t="s">
        <v>1059</v>
      </c>
    </row>
    <row r="4608">
      <c r="A4608" s="5" t="s">
        <v>591</v>
      </c>
      <c r="B4608" s="149" t="str">
        <f>iferror(vlookup(A4608,Maps!$A$2:$B$111,2,false),"")</f>
        <v>Spot 16 - Death Mountain Trail</v>
      </c>
      <c r="C4608" s="7" t="s">
        <v>690</v>
      </c>
      <c r="D4608" s="7" t="s">
        <v>14</v>
      </c>
      <c r="E4608" s="7" t="s">
        <v>2538</v>
      </c>
      <c r="F4608" s="547" t="str">
        <f>iferror(vlookup(E4608,Rooms!$D$2:$E$621,2,false),"")</f>
        <v>Death Mountain Trail</v>
      </c>
      <c r="G4608" s="5" t="s">
        <v>3153</v>
      </c>
      <c r="H4608" s="536" t="s">
        <v>6976</v>
      </c>
      <c r="I4608" s="536" t="str">
        <f>iferror(vlookup(G4608,Objects!$A$2:$D$403,4,false),"")</f>
        <v>Death Mountain Cloud Rings</v>
      </c>
      <c r="J4608" s="537" t="s">
        <v>1059</v>
      </c>
    </row>
    <row r="4609">
      <c r="A4609" s="54"/>
      <c r="B4609" s="116" t="str">
        <f>iferror(vlookup(A4609,Maps!$A$2:$B$111,2,false),"")</f>
        <v/>
      </c>
      <c r="C4609" s="539"/>
      <c r="D4609" s="539"/>
      <c r="E4609" s="539"/>
      <c r="F4609" s="540" t="str">
        <f>iferror(vlookup(E4609,Rooms!$D$2:$E$621,2,false),"")</f>
        <v/>
      </c>
      <c r="G4609" s="539"/>
      <c r="H4609" s="541"/>
      <c r="I4609" s="541" t="str">
        <f>iferror(vlookup(G4609,Objects!$A$2:$D$403,4,false),"")</f>
        <v/>
      </c>
      <c r="J4609" s="542"/>
    </row>
    <row r="4610">
      <c r="A4610" s="5" t="s">
        <v>591</v>
      </c>
      <c r="B4610" s="149" t="str">
        <f>iferror(vlookup(A4610,Maps!$A$2:$B$111,2,false),"")</f>
        <v>Spot 16 - Death Mountain Trail</v>
      </c>
      <c r="C4610" s="11" t="s">
        <v>692</v>
      </c>
      <c r="D4610" s="11" t="s">
        <v>14</v>
      </c>
      <c r="E4610" s="11" t="s">
        <v>2538</v>
      </c>
      <c r="F4610" s="538" t="str">
        <f>iferror(vlookup(E4610,Rooms!$D$2:$E$621,2,false),"")</f>
        <v>Death Mountain Trail</v>
      </c>
      <c r="G4610" s="5" t="s">
        <v>2870</v>
      </c>
      <c r="H4610" s="536" t="s">
        <v>6531</v>
      </c>
      <c r="I4610" s="536" t="str">
        <f>iferror(vlookup(G4610,Objects!$A$2:$D$403,4,false),"")</f>
        <v>Death Mountain Trail Objects</v>
      </c>
      <c r="J4610" s="537" t="s">
        <v>1059</v>
      </c>
    </row>
    <row r="4611">
      <c r="A4611" s="5" t="s">
        <v>591</v>
      </c>
      <c r="B4611" s="149" t="str">
        <f>iferror(vlookup(A4611,Maps!$A$2:$B$111,2,false),"")</f>
        <v>Spot 16 - Death Mountain Trail</v>
      </c>
      <c r="C4611" s="7" t="s">
        <v>692</v>
      </c>
      <c r="D4611" s="7" t="s">
        <v>14</v>
      </c>
      <c r="E4611" s="7" t="s">
        <v>2538</v>
      </c>
      <c r="F4611" s="547" t="str">
        <f>iferror(vlookup(E4611,Rooms!$D$2:$E$621,2,false),"")</f>
        <v>Death Mountain Trail</v>
      </c>
      <c r="G4611" s="5" t="s">
        <v>3153</v>
      </c>
      <c r="H4611" s="536" t="s">
        <v>6976</v>
      </c>
      <c r="I4611" s="536" t="str">
        <f>iferror(vlookup(G4611,Objects!$A$2:$D$403,4,false),"")</f>
        <v>Death Mountain Cloud Rings</v>
      </c>
      <c r="J4611" s="537" t="s">
        <v>1059</v>
      </c>
    </row>
    <row r="4612">
      <c r="A4612" s="5" t="s">
        <v>591</v>
      </c>
      <c r="B4612" s="149" t="str">
        <f>iferror(vlookup(A4612,Maps!$A$2:$B$111,2,false),"")</f>
        <v>Spot 16 - Death Mountain Trail</v>
      </c>
      <c r="C4612" s="7" t="s">
        <v>692</v>
      </c>
      <c r="D4612" s="7" t="s">
        <v>14</v>
      </c>
      <c r="E4612" s="7" t="s">
        <v>2538</v>
      </c>
      <c r="F4612" s="547" t="str">
        <f>iferror(vlookup(E4612,Rooms!$D$2:$E$621,2,false),"")</f>
        <v>Death Mountain Trail</v>
      </c>
      <c r="G4612" s="5" t="s">
        <v>786</v>
      </c>
      <c r="H4612" s="536" t="s">
        <v>6552</v>
      </c>
      <c r="I4612" s="536" t="str">
        <f>iferror(vlookup(G4612,Objects!$A$2:$D$403,4,false),"")</f>
        <v>Goron, Medigoron, Biggoron</v>
      </c>
      <c r="J4612" s="537" t="s">
        <v>1073</v>
      </c>
    </row>
    <row r="4613">
      <c r="A4613" s="5" t="s">
        <v>591</v>
      </c>
      <c r="B4613" s="149" t="str">
        <f>iferror(vlookup(A4613,Maps!$A$2:$B$111,2,false),"")</f>
        <v>Spot 16 - Death Mountain Trail</v>
      </c>
      <c r="C4613" s="7" t="s">
        <v>692</v>
      </c>
      <c r="D4613" s="7" t="s">
        <v>14</v>
      </c>
      <c r="E4613" s="7" t="s">
        <v>2538</v>
      </c>
      <c r="F4613" s="547" t="str">
        <f>iferror(vlookup(E4613,Rooms!$D$2:$E$621,2,false),"")</f>
        <v>Death Mountain Trail</v>
      </c>
      <c r="G4613" s="5" t="s">
        <v>350</v>
      </c>
      <c r="H4613" s="536" t="s">
        <v>6224</v>
      </c>
      <c r="I4613" s="536" t="str">
        <f>iferror(vlookup(G4613,Objects!$A$2:$D$403,4,false),"")</f>
        <v>Bomb Flower</v>
      </c>
      <c r="J4613" s="537" t="s">
        <v>1073</v>
      </c>
    </row>
    <row r="4614">
      <c r="A4614" s="5" t="s">
        <v>591</v>
      </c>
      <c r="B4614" s="149" t="str">
        <f>iferror(vlookup(A4614,Maps!$A$2:$B$111,2,false),"")</f>
        <v>Spot 16 - Death Mountain Trail</v>
      </c>
      <c r="C4614" s="7" t="s">
        <v>692</v>
      </c>
      <c r="D4614" s="7" t="s">
        <v>14</v>
      </c>
      <c r="E4614" s="7" t="s">
        <v>2538</v>
      </c>
      <c r="F4614" s="547" t="str">
        <f>iferror(vlookup(E4614,Rooms!$D$2:$E$621,2,false),"")</f>
        <v>Death Mountain Trail</v>
      </c>
      <c r="G4614" s="5" t="s">
        <v>168</v>
      </c>
      <c r="H4614" s="536" t="s">
        <v>6172</v>
      </c>
      <c r="I4614" s="536" t="str">
        <f>iferror(vlookup(G4614,Objects!$A$2:$D$403,4,false),"")</f>
        <v>Tektites</v>
      </c>
      <c r="J4614" s="537" t="s">
        <v>1073</v>
      </c>
    </row>
    <row r="4615">
      <c r="A4615" s="5" t="s">
        <v>591</v>
      </c>
      <c r="B4615" s="149" t="str">
        <f>iferror(vlookup(A4615,Maps!$A$2:$B$111,2,false),"")</f>
        <v>Spot 16 - Death Mountain Trail</v>
      </c>
      <c r="C4615" s="7" t="s">
        <v>692</v>
      </c>
      <c r="D4615" s="7" t="s">
        <v>14</v>
      </c>
      <c r="E4615" s="7" t="s">
        <v>2538</v>
      </c>
      <c r="F4615" s="547" t="str">
        <f>iferror(vlookup(E4615,Rooms!$D$2:$E$621,2,false),"")</f>
        <v>Death Mountain Trail</v>
      </c>
      <c r="G4615" s="5" t="s">
        <v>1039</v>
      </c>
      <c r="H4615" s="536" t="s">
        <v>6399</v>
      </c>
      <c r="I4615" s="536" t="str">
        <f>iferror(vlookup(G4615,Objects!$A$2:$D$403,4,false),"")</f>
        <v>Flagpole</v>
      </c>
      <c r="J4615" s="537" t="s">
        <v>1073</v>
      </c>
    </row>
    <row r="4616">
      <c r="A4616" s="5" t="s">
        <v>591</v>
      </c>
      <c r="B4616" s="149" t="str">
        <f>iferror(vlookup(A4616,Maps!$A$2:$B$111,2,false),"")</f>
        <v>Spot 16 - Death Mountain Trail</v>
      </c>
      <c r="C4616" s="7" t="s">
        <v>692</v>
      </c>
      <c r="D4616" s="7" t="s">
        <v>14</v>
      </c>
      <c r="E4616" s="7" t="s">
        <v>2538</v>
      </c>
      <c r="F4616" s="547" t="str">
        <f>iferror(vlookup(E4616,Rooms!$D$2:$E$621,2,false),"")</f>
        <v>Death Mountain Trail</v>
      </c>
      <c r="G4616" s="5" t="s">
        <v>2785</v>
      </c>
      <c r="H4616" s="536" t="s">
        <v>6431</v>
      </c>
      <c r="I4616" s="536" t="str">
        <f>iferror(vlookup(G4616,Objects!$A$2:$D$403,4,false),"")</f>
        <v>Light Beam &amp; Rubble</v>
      </c>
      <c r="J4616" s="537" t="s">
        <v>1073</v>
      </c>
    </row>
    <row r="4617">
      <c r="A4617" s="5" t="s">
        <v>591</v>
      </c>
      <c r="B4617" s="149" t="str">
        <f>iferror(vlookup(A4617,Maps!$A$2:$B$111,2,false),"")</f>
        <v>Spot 16 - Death Mountain Trail</v>
      </c>
      <c r="C4617" s="7" t="s">
        <v>692</v>
      </c>
      <c r="D4617" s="7" t="s">
        <v>14</v>
      </c>
      <c r="E4617" s="7" t="s">
        <v>2538</v>
      </c>
      <c r="F4617" s="547" t="str">
        <f>iferror(vlookup(E4617,Rooms!$D$2:$E$621,2,false),"")</f>
        <v>Death Mountain Trail</v>
      </c>
      <c r="G4617" s="5" t="s">
        <v>699</v>
      </c>
      <c r="H4617" s="536" t="s">
        <v>6764</v>
      </c>
      <c r="I4617" s="536" t="str">
        <f>iferror(vlookup(G4617,Objects!$A$2:$D$403,4,false),"")</f>
        <v>Magic Bean Objects</v>
      </c>
      <c r="J4617" s="537" t="s">
        <v>1073</v>
      </c>
    </row>
    <row r="4618">
      <c r="A4618" s="5" t="s">
        <v>591</v>
      </c>
      <c r="B4618" s="149" t="str">
        <f>iferror(vlookup(A4618,Maps!$A$2:$B$111,2,false),"")</f>
        <v>Spot 16 - Death Mountain Trail</v>
      </c>
      <c r="C4618" s="7" t="s">
        <v>692</v>
      </c>
      <c r="D4618" s="7" t="s">
        <v>14</v>
      </c>
      <c r="E4618" s="7" t="s">
        <v>2538</v>
      </c>
      <c r="F4618" s="547" t="str">
        <f>iferror(vlookup(E4618,Rooms!$D$2:$E$621,2,false),"")</f>
        <v>Death Mountain Trail</v>
      </c>
      <c r="G4618" s="5" t="s">
        <v>3030</v>
      </c>
      <c r="H4618" s="536" t="s">
        <v>6792</v>
      </c>
      <c r="I4618" s="536" t="str">
        <f>iferror(vlookup(G4618,Objects!$A$2:$D$403,4,false),"")</f>
        <v>Square Signpost</v>
      </c>
      <c r="J4618" s="537" t="s">
        <v>1073</v>
      </c>
    </row>
    <row r="4619">
      <c r="A4619" s="5" t="s">
        <v>591</v>
      </c>
      <c r="B4619" s="149" t="str">
        <f>iferror(vlookup(A4619,Maps!$A$2:$B$111,2,false),"")</f>
        <v>Spot 16 - Death Mountain Trail</v>
      </c>
      <c r="C4619" s="7" t="s">
        <v>692</v>
      </c>
      <c r="D4619" s="7" t="s">
        <v>14</v>
      </c>
      <c r="E4619" s="7" t="s">
        <v>2538</v>
      </c>
      <c r="F4619" s="547" t="str">
        <f>iferror(vlookup(E4619,Rooms!$D$2:$E$621,2,false),"")</f>
        <v>Death Mountain Trail</v>
      </c>
      <c r="G4619" s="5" t="s">
        <v>3034</v>
      </c>
      <c r="H4619" s="536" t="s">
        <v>6797</v>
      </c>
      <c r="I4619" s="536" t="str">
        <f>iferror(vlookup(G4619,Objects!$A$2:$D$403,4,false),"")</f>
        <v>Kaepora Gaebora</v>
      </c>
      <c r="J4619" s="537" t="s">
        <v>1073</v>
      </c>
    </row>
    <row r="4620">
      <c r="A4620" s="5" t="s">
        <v>591</v>
      </c>
      <c r="B4620" s="149" t="str">
        <f>iferror(vlookup(A4620,Maps!$A$2:$B$111,2,false),"")</f>
        <v>Spot 16 - Death Mountain Trail</v>
      </c>
      <c r="C4620" s="7" t="s">
        <v>692</v>
      </c>
      <c r="D4620" s="7" t="s">
        <v>14</v>
      </c>
      <c r="E4620" s="7" t="s">
        <v>2538</v>
      </c>
      <c r="F4620" s="547" t="str">
        <f>iferror(vlookup(E4620,Rooms!$D$2:$E$621,2,false),"")</f>
        <v>Death Mountain Trail</v>
      </c>
      <c r="G4620" s="5" t="s">
        <v>3113</v>
      </c>
      <c r="H4620" s="536" t="s">
        <v>6920</v>
      </c>
      <c r="I4620" s="536" t="str">
        <f>iferror(vlookup(G4620,Objects!$A$2:$D$403,4,false),"")</f>
        <v>Bombable Boulder</v>
      </c>
      <c r="J4620" s="537" t="s">
        <v>1073</v>
      </c>
    </row>
    <row r="4621">
      <c r="A4621" s="5" t="s">
        <v>591</v>
      </c>
      <c r="B4621" s="149" t="str">
        <f>iferror(vlookup(A4621,Maps!$A$2:$B$111,2,false),"")</f>
        <v>Spot 16 - Death Mountain Trail</v>
      </c>
      <c r="C4621" s="7" t="s">
        <v>692</v>
      </c>
      <c r="D4621" s="7" t="s">
        <v>14</v>
      </c>
      <c r="E4621" s="7" t="s">
        <v>2538</v>
      </c>
      <c r="F4621" s="547" t="str">
        <f>iferror(vlookup(E4621,Rooms!$D$2:$E$621,2,false),"")</f>
        <v>Death Mountain Trail</v>
      </c>
      <c r="G4621" s="5" t="s">
        <v>3172</v>
      </c>
      <c r="H4621" s="536" t="s">
        <v>7011</v>
      </c>
      <c r="I4621" s="536" t="str">
        <f>iferror(vlookup(G4621,Objects!$A$2:$D$403,4,false),"")</f>
        <v>Gossip Stone</v>
      </c>
      <c r="J4621" s="537" t="s">
        <v>1073</v>
      </c>
    </row>
    <row r="4622">
      <c r="A4622" s="5" t="s">
        <v>591</v>
      </c>
      <c r="B4622" s="149" t="str">
        <f>iferror(vlookup(A4622,Maps!$A$2:$B$111,2,false),"")</f>
        <v>Spot 16 - Death Mountain Trail</v>
      </c>
      <c r="C4622" s="7" t="s">
        <v>692</v>
      </c>
      <c r="D4622" s="7" t="s">
        <v>14</v>
      </c>
      <c r="E4622" s="7" t="s">
        <v>2538</v>
      </c>
      <c r="F4622" s="547" t="str">
        <f>iferror(vlookup(E4622,Rooms!$D$2:$E$621,2,false),"")</f>
        <v>Death Mountain Trail</v>
      </c>
      <c r="G4622" s="5" t="s">
        <v>265</v>
      </c>
      <c r="H4622" s="536" t="s">
        <v>6193</v>
      </c>
      <c r="I4622" s="536" t="str">
        <f>iferror(vlookup(G4622,Objects!$A$2:$D$403,4,false),"")</f>
        <v>Skulltulas &amp; Gold Skulltula Token</v>
      </c>
      <c r="J4622" s="537" t="s">
        <v>1073</v>
      </c>
    </row>
    <row r="4623">
      <c r="A4623" s="5" t="s">
        <v>591</v>
      </c>
      <c r="B4623" s="149" t="str">
        <f>iferror(vlookup(A4623,Maps!$A$2:$B$111,2,false),"")</f>
        <v>Spot 16 - Death Mountain Trail</v>
      </c>
      <c r="C4623" s="7" t="s">
        <v>692</v>
      </c>
      <c r="D4623" s="7" t="s">
        <v>14</v>
      </c>
      <c r="E4623" s="7" t="s">
        <v>2538</v>
      </c>
      <c r="F4623" s="547" t="str">
        <f>iferror(vlookup(E4623,Rooms!$D$2:$E$621,2,false),"")</f>
        <v>Death Mountain Trail</v>
      </c>
      <c r="G4623" s="5" t="s">
        <v>3176</v>
      </c>
      <c r="H4623" s="536" t="s">
        <v>7017</v>
      </c>
      <c r="I4623" s="536" t="str">
        <f>iferror(vlookup(G4623,Objects!$A$2:$D$403,4,false),"")</f>
        <v>Cow</v>
      </c>
      <c r="J4623" s="537" t="s">
        <v>1073</v>
      </c>
    </row>
    <row r="4624">
      <c r="A4624" s="5" t="s">
        <v>591</v>
      </c>
      <c r="B4624" s="149" t="str">
        <f>iferror(vlookup(A4624,Maps!$A$2:$B$111,2,false),"")</f>
        <v>Spot 16 - Death Mountain Trail</v>
      </c>
      <c r="C4624" s="7" t="s">
        <v>692</v>
      </c>
      <c r="D4624" s="7" t="s">
        <v>14</v>
      </c>
      <c r="E4624" s="7" t="s">
        <v>2538</v>
      </c>
      <c r="F4624" s="547" t="str">
        <f>iferror(vlookup(E4624,Rooms!$D$2:$E$621,2,false),"")</f>
        <v>Death Mountain Trail</v>
      </c>
      <c r="G4624" s="5" t="s">
        <v>110</v>
      </c>
      <c r="H4624" s="536" t="s">
        <v>6159</v>
      </c>
      <c r="I4624" s="536" t="str">
        <f>iferror(vlookup(G4624,Objects!$A$2:$D$403,4,false),"")</f>
        <v>Treasure Chests</v>
      </c>
      <c r="J4624" s="537" t="s">
        <v>1073</v>
      </c>
    </row>
    <row r="4625">
      <c r="A4625" s="54"/>
      <c r="B4625" s="116" t="str">
        <f>iferror(vlookup(A4625,Maps!$A$2:$B$111,2,false),"")</f>
        <v/>
      </c>
      <c r="C4625" s="539"/>
      <c r="D4625" s="539"/>
      <c r="E4625" s="539"/>
      <c r="F4625" s="540" t="str">
        <f>iferror(vlookup(E4625,Rooms!$D$2:$E$621,2,false),"")</f>
        <v/>
      </c>
      <c r="G4625" s="539"/>
      <c r="H4625" s="541"/>
      <c r="I4625" s="541" t="str">
        <f>iferror(vlookup(G4625,Objects!$A$2:$D$403,4,false),"")</f>
        <v/>
      </c>
      <c r="J4625" s="542"/>
    </row>
    <row r="4626">
      <c r="A4626" s="5" t="s">
        <v>591</v>
      </c>
      <c r="B4626" s="149" t="str">
        <f>iferror(vlookup(A4626,Maps!$A$2:$B$111,2,false),"")</f>
        <v>Spot 16 - Death Mountain Trail</v>
      </c>
      <c r="C4626" s="11" t="s">
        <v>694</v>
      </c>
      <c r="D4626" s="11" t="s">
        <v>14</v>
      </c>
      <c r="E4626" s="11" t="s">
        <v>2538</v>
      </c>
      <c r="F4626" s="538" t="str">
        <f>iferror(vlookup(E4626,Rooms!$D$2:$E$621,2,false),"")</f>
        <v>Death Mountain Trail</v>
      </c>
      <c r="G4626" s="5" t="s">
        <v>2768</v>
      </c>
      <c r="H4626" s="536" t="s">
        <v>6410</v>
      </c>
      <c r="I4626" s="536" t="str">
        <f>iferror(vlookup(G4626,Objects!$A$2:$D$403,4,false),"")</f>
        <v>Impa</v>
      </c>
      <c r="J4626" s="537" t="s">
        <v>1059</v>
      </c>
    </row>
    <row r="4627">
      <c r="A4627" s="5" t="s">
        <v>591</v>
      </c>
      <c r="B4627" s="149" t="str">
        <f>iferror(vlookup(A4627,Maps!$A$2:$B$111,2,false),"")</f>
        <v>Spot 16 - Death Mountain Trail</v>
      </c>
      <c r="C4627" s="7" t="s">
        <v>694</v>
      </c>
      <c r="D4627" s="7" t="s">
        <v>14</v>
      </c>
      <c r="E4627" s="7" t="s">
        <v>2538</v>
      </c>
      <c r="F4627" s="547" t="str">
        <f>iferror(vlookup(E4627,Rooms!$D$2:$E$621,2,false),"")</f>
        <v>Death Mountain Trail</v>
      </c>
      <c r="G4627" s="5" t="s">
        <v>2882</v>
      </c>
      <c r="H4627" s="536" t="s">
        <v>6555</v>
      </c>
      <c r="I4627" s="536" t="str">
        <f>iferror(vlookup(G4627,Objects!$A$2:$D$403,4,false),"")</f>
        <v>Adult Ruto</v>
      </c>
      <c r="J4627" s="537" t="s">
        <v>1059</v>
      </c>
    </row>
    <row r="4628">
      <c r="A4628" s="5" t="s">
        <v>591</v>
      </c>
      <c r="B4628" s="149" t="str">
        <f>iferror(vlookup(A4628,Maps!$A$2:$B$111,2,false),"")</f>
        <v>Spot 16 - Death Mountain Trail</v>
      </c>
      <c r="C4628" s="7" t="s">
        <v>694</v>
      </c>
      <c r="D4628" s="7" t="s">
        <v>14</v>
      </c>
      <c r="E4628" s="7" t="s">
        <v>2538</v>
      </c>
      <c r="F4628" s="547" t="str">
        <f>iferror(vlookup(E4628,Rooms!$D$2:$E$621,2,false),"")</f>
        <v>Death Mountain Trail</v>
      </c>
      <c r="G4628" s="5" t="s">
        <v>2838</v>
      </c>
      <c r="H4628" s="536" t="s">
        <v>6498</v>
      </c>
      <c r="I4628" s="536" t="str">
        <f>iferror(vlookup(G4628,Objects!$A$2:$D$403,4,false),"")</f>
        <v>Nabooru</v>
      </c>
      <c r="J4628" s="537" t="s">
        <v>1059</v>
      </c>
    </row>
    <row r="4629">
      <c r="A4629" s="5" t="s">
        <v>591</v>
      </c>
      <c r="B4629" s="149" t="str">
        <f>iferror(vlookup(A4629,Maps!$A$2:$B$111,2,false),"")</f>
        <v>Spot 16 - Death Mountain Trail</v>
      </c>
      <c r="C4629" s="7" t="s">
        <v>694</v>
      </c>
      <c r="D4629" s="7" t="s">
        <v>14</v>
      </c>
      <c r="E4629" s="7" t="s">
        <v>2538</v>
      </c>
      <c r="F4629" s="547" t="str">
        <f>iferror(vlookup(E4629,Rooms!$D$2:$E$621,2,false),"")</f>
        <v>Death Mountain Trail</v>
      </c>
      <c r="G4629" s="5" t="s">
        <v>2860</v>
      </c>
      <c r="H4629" s="536" t="s">
        <v>6519</v>
      </c>
      <c r="I4629" s="536" t="str">
        <f>iferror(vlookup(G4629,Objects!$A$2:$D$403,4,false),"")</f>
        <v>Saria</v>
      </c>
      <c r="J4629" s="537" t="s">
        <v>1059</v>
      </c>
    </row>
    <row r="4630">
      <c r="A4630" s="5" t="s">
        <v>591</v>
      </c>
      <c r="B4630" s="149" t="str">
        <f>iferror(vlookup(A4630,Maps!$A$2:$B$111,2,false),"")</f>
        <v>Spot 16 - Death Mountain Trail</v>
      </c>
      <c r="C4630" s="7" t="s">
        <v>694</v>
      </c>
      <c r="D4630" s="7" t="s">
        <v>14</v>
      </c>
      <c r="E4630" s="7" t="s">
        <v>2538</v>
      </c>
      <c r="F4630" s="547" t="str">
        <f>iferror(vlookup(E4630,Rooms!$D$2:$E$621,2,false),"")</f>
        <v>Death Mountain Trail</v>
      </c>
      <c r="G4630" s="5" t="s">
        <v>2802</v>
      </c>
      <c r="H4630" s="536" t="s">
        <v>6457</v>
      </c>
      <c r="I4630" s="536" t="str">
        <f>iferror(vlookup(G4630,Objects!$A$2:$D$403,4,false),"")</f>
        <v>Darunia</v>
      </c>
      <c r="J4630" s="537" t="s">
        <v>1059</v>
      </c>
    </row>
    <row r="4631">
      <c r="A4631" s="543" t="s">
        <v>591</v>
      </c>
      <c r="B4631" s="86" t="str">
        <f>iferror(vlookup(A4631,Maps!$A$2:$B$111,2,false),"")</f>
        <v>Spot 16 - Death Mountain Trail</v>
      </c>
      <c r="C4631" s="80" t="s">
        <v>694</v>
      </c>
      <c r="D4631" s="80" t="s">
        <v>14</v>
      </c>
      <c r="E4631" s="80" t="s">
        <v>2538</v>
      </c>
      <c r="F4631" s="554" t="str">
        <f>iferror(vlookup(E4631,Rooms!$D$2:$E$621,2,false),"")</f>
        <v>Death Mountain Trail</v>
      </c>
      <c r="G4631" s="543" t="s">
        <v>2782</v>
      </c>
      <c r="H4631" s="545" t="s">
        <v>6426</v>
      </c>
      <c r="I4631" s="545" t="str">
        <f>iferror(vlookup(G4631,Objects!$A$2:$D$403,4,false),"")</f>
        <v>[Blank]</v>
      </c>
      <c r="J4631" s="546" t="s">
        <v>1073</v>
      </c>
    </row>
    <row r="4632">
      <c r="A4632" s="5"/>
      <c r="B4632" s="149" t="str">
        <f>iferror(vlookup(A4632,Maps!$A$2:$B$111,2,false),"")</f>
        <v/>
      </c>
      <c r="C4632" s="292"/>
      <c r="D4632" s="292"/>
      <c r="E4632" s="292"/>
      <c r="F4632" s="555" t="str">
        <f>iferror(vlookup(E4632,Rooms!$D$2:$E$621,2,false),"")</f>
        <v/>
      </c>
      <c r="G4632" s="5"/>
      <c r="H4632" s="536"/>
      <c r="I4632" s="536" t="str">
        <f>iferror(vlookup(G4632,Objects!$A$2:$D$403,4,false),"")</f>
        <v/>
      </c>
      <c r="J4632" s="537"/>
    </row>
    <row r="4633">
      <c r="A4633" s="552" t="s">
        <v>591</v>
      </c>
      <c r="B4633" s="100" t="str">
        <f>iferror(vlookup(A4633,Maps!$A$2:$B$111,2,false),"")</f>
        <v>Spot 16 - Death Mountain Trail</v>
      </c>
      <c r="C4633" s="97" t="s">
        <v>9546</v>
      </c>
      <c r="D4633" s="97" t="s">
        <v>14</v>
      </c>
      <c r="E4633" s="97" t="s">
        <v>2538</v>
      </c>
      <c r="F4633" s="553" t="str">
        <f>iferror(vlookup(E4633,Rooms!$D$2:$E$621,2,false),"")</f>
        <v>Death Mountain Trail</v>
      </c>
      <c r="G4633" s="97" t="s">
        <v>301</v>
      </c>
      <c r="H4633" s="447" t="s">
        <v>6203</v>
      </c>
      <c r="I4633" s="550" t="str">
        <f>iferror(vlookup(G4633,Objects!$A$2:$D$403,4,false),"")</f>
        <v>Hylian Animations [Early]</v>
      </c>
      <c r="J4633" s="551" t="s">
        <v>1073</v>
      </c>
    </row>
    <row r="4634">
      <c r="A4634" s="5" t="s">
        <v>591</v>
      </c>
      <c r="B4634" s="149" t="str">
        <f>iferror(vlookup(A4634,Maps!$A$2:$B$111,2,false),"")</f>
        <v>Spot 16 - Death Mountain Trail</v>
      </c>
      <c r="C4634" s="7" t="s">
        <v>9546</v>
      </c>
      <c r="D4634" s="7" t="s">
        <v>14</v>
      </c>
      <c r="E4634" s="7" t="s">
        <v>2538</v>
      </c>
      <c r="F4634" s="547" t="str">
        <f>iferror(vlookup(E4634,Rooms!$D$2:$E$621,2,false),"")</f>
        <v>Death Mountain Trail</v>
      </c>
      <c r="G4634" s="11" t="s">
        <v>363</v>
      </c>
      <c r="H4634" s="382" t="s">
        <v>6230</v>
      </c>
      <c r="I4634" s="536" t="str">
        <f>iferror(vlookup(G4634,Objects!$A$2:$D$403,4,false),"")</f>
        <v>Kokiri &amp; Goron Animations [Early]</v>
      </c>
      <c r="J4634" s="537" t="s">
        <v>1073</v>
      </c>
    </row>
    <row r="4635">
      <c r="A4635" s="5" t="s">
        <v>591</v>
      </c>
      <c r="B4635" s="149" t="str">
        <f>iferror(vlookup(A4635,Maps!$A$2:$B$111,2,false),"")</f>
        <v>Spot 16 - Death Mountain Trail</v>
      </c>
      <c r="C4635" s="7" t="s">
        <v>9546</v>
      </c>
      <c r="D4635" s="7" t="s">
        <v>14</v>
      </c>
      <c r="E4635" s="7" t="s">
        <v>2538</v>
      </c>
      <c r="F4635" s="547" t="str">
        <f>iferror(vlookup(E4635,Rooms!$D$2:$E$621,2,false),"")</f>
        <v>Death Mountain Trail</v>
      </c>
      <c r="G4635" s="11" t="s">
        <v>350</v>
      </c>
      <c r="H4635" s="382" t="s">
        <v>6224</v>
      </c>
      <c r="I4635" s="536" t="str">
        <f>iferror(vlookup(G4635,Objects!$A$2:$D$403,4,false),"")</f>
        <v>Bomb Flower</v>
      </c>
      <c r="J4635" s="537" t="s">
        <v>1059</v>
      </c>
    </row>
    <row r="4636">
      <c r="A4636" s="5" t="s">
        <v>591</v>
      </c>
      <c r="B4636" s="149" t="str">
        <f>iferror(vlookup(A4636,Maps!$A$2:$B$111,2,false),"")</f>
        <v>Spot 16 - Death Mountain Trail</v>
      </c>
      <c r="C4636" s="7" t="s">
        <v>9546</v>
      </c>
      <c r="D4636" s="7" t="s">
        <v>14</v>
      </c>
      <c r="E4636" s="7" t="s">
        <v>2538</v>
      </c>
      <c r="F4636" s="547" t="str">
        <f>iferror(vlookup(E4636,Rooms!$D$2:$E$621,2,false),"")</f>
        <v>Death Mountain Trail</v>
      </c>
      <c r="G4636" s="11" t="s">
        <v>168</v>
      </c>
      <c r="H4636" s="382" t="s">
        <v>6172</v>
      </c>
      <c r="I4636" s="536" t="str">
        <f>iferror(vlookup(G4636,Objects!$A$2:$D$403,4,false),"")</f>
        <v>Tektites</v>
      </c>
      <c r="J4636" s="537" t="s">
        <v>1059</v>
      </c>
    </row>
    <row r="4637">
      <c r="A4637" s="543" t="s">
        <v>591</v>
      </c>
      <c r="B4637" s="86" t="str">
        <f>iferror(vlookup(A4637,Maps!$A$2:$B$111,2,false),"")</f>
        <v>Spot 16 - Death Mountain Trail</v>
      </c>
      <c r="C4637" s="80" t="s">
        <v>9546</v>
      </c>
      <c r="D4637" s="80" t="s">
        <v>14</v>
      </c>
      <c r="E4637" s="80" t="s">
        <v>2538</v>
      </c>
      <c r="F4637" s="554" t="str">
        <f>iferror(vlookup(E4637,Rooms!$D$2:$E$621,2,false),"")</f>
        <v>Death Mountain Trail</v>
      </c>
      <c r="G4637" s="83" t="s">
        <v>392</v>
      </c>
      <c r="H4637" s="382" t="s">
        <v>6240</v>
      </c>
      <c r="I4637" s="545" t="str">
        <f>iferror(vlookup(G4637,Objects!$A$2:$D$403,4,false),"")</f>
        <v>Armos</v>
      </c>
      <c r="J4637" s="537" t="s">
        <v>1073</v>
      </c>
    </row>
    <row r="4638">
      <c r="A4638" s="543"/>
      <c r="B4638" s="86" t="str">
        <f>iferror(vlookup(A4638,Maps!$A$2:$B$111,2,false),"")</f>
        <v/>
      </c>
      <c r="C4638" s="173"/>
      <c r="D4638" s="173"/>
      <c r="E4638" s="173"/>
      <c r="F4638" s="560" t="str">
        <f>iferror(vlookup(E4638,Rooms!$D$2:$E$621,2,false),"")</f>
        <v/>
      </c>
      <c r="G4638" s="539"/>
      <c r="H4638" s="541"/>
      <c r="I4638" s="541" t="str">
        <f>iferror(vlookup(G4638,Objects!$A$2:$D$403,4,false),"")</f>
        <v/>
      </c>
      <c r="J4638" s="542"/>
    </row>
    <row r="4639">
      <c r="A4639" s="5" t="s">
        <v>596</v>
      </c>
      <c r="B4639" s="149" t="str">
        <f>iferror(vlookup(A4639,Maps!$A$2:$B$111,2,false),"")</f>
        <v>Spot 17 - Death Mountain Crater</v>
      </c>
      <c r="C4639" s="11" t="s">
        <v>14</v>
      </c>
      <c r="D4639" s="11" t="s">
        <v>14</v>
      </c>
      <c r="E4639" s="11" t="s">
        <v>2541</v>
      </c>
      <c r="F4639" s="538" t="str">
        <f>iferror(vlookup(E4639,Rooms!$D$2:$E$621,2,false),"")</f>
        <v>Fire Temple Entrance</v>
      </c>
      <c r="G4639" s="5" t="s">
        <v>769</v>
      </c>
      <c r="H4639" s="536" t="s">
        <v>6493</v>
      </c>
      <c r="I4639" s="536" t="str">
        <f>iferror(vlookup(G4639,Objects!$A$2:$D$403,4,false),"")</f>
        <v>Death Mountain Crater Objects</v>
      </c>
      <c r="J4639" s="537" t="s">
        <v>1073</v>
      </c>
    </row>
    <row r="4640">
      <c r="A4640" s="5" t="s">
        <v>596</v>
      </c>
      <c r="B4640" s="149" t="str">
        <f>iferror(vlookup(A4640,Maps!$A$2:$B$111,2,false),"")</f>
        <v>Spot 17 - Death Mountain Crater</v>
      </c>
      <c r="C4640" s="7" t="s">
        <v>14</v>
      </c>
      <c r="D4640" s="7" t="s">
        <v>14</v>
      </c>
      <c r="E4640" s="7" t="s">
        <v>2541</v>
      </c>
      <c r="F4640" s="547" t="str">
        <f>iferror(vlookup(E4640,Rooms!$D$2:$E$621,2,false),"")</f>
        <v>Fire Temple Entrance</v>
      </c>
      <c r="G4640" s="5" t="s">
        <v>131</v>
      </c>
      <c r="H4640" s="536" t="s">
        <v>6343</v>
      </c>
      <c r="I4640" s="536" t="str">
        <f>iferror(vlookup(G4640,Objects!$A$2:$D$403,4,false),"")</f>
        <v>Warp Pad Base</v>
      </c>
      <c r="J4640" s="537" t="s">
        <v>1073</v>
      </c>
    </row>
    <row r="4641">
      <c r="A4641" s="5" t="s">
        <v>596</v>
      </c>
      <c r="B4641" s="149" t="str">
        <f>iferror(vlookup(A4641,Maps!$A$2:$B$111,2,false),"")</f>
        <v>Spot 17 - Death Mountain Crater</v>
      </c>
      <c r="C4641" s="7" t="s">
        <v>14</v>
      </c>
      <c r="D4641" s="7" t="s">
        <v>14</v>
      </c>
      <c r="E4641" s="7" t="s">
        <v>2541</v>
      </c>
      <c r="F4641" s="547" t="str">
        <f>iferror(vlookup(E4641,Rooms!$D$2:$E$621,2,false),"")</f>
        <v>Fire Temple Entrance</v>
      </c>
      <c r="G4641" s="5" t="s">
        <v>118</v>
      </c>
      <c r="H4641" s="536" t="s">
        <v>6351</v>
      </c>
      <c r="I4641" s="536" t="str">
        <f>iferror(vlookup(G4641,Objects!$A$2:$D$403,4,false),"")</f>
        <v>Fire Warp Pad</v>
      </c>
      <c r="J4641" s="537" t="s">
        <v>1073</v>
      </c>
    </row>
    <row r="4642">
      <c r="A4642" s="5" t="s">
        <v>596</v>
      </c>
      <c r="B4642" s="149" t="str">
        <f>iferror(vlookup(A4642,Maps!$A$2:$B$111,2,false),"")</f>
        <v>Spot 17 - Death Mountain Crater</v>
      </c>
      <c r="C4642" s="7" t="s">
        <v>14</v>
      </c>
      <c r="D4642" s="7" t="s">
        <v>14</v>
      </c>
      <c r="E4642" s="7" t="s">
        <v>2541</v>
      </c>
      <c r="F4642" s="547" t="str">
        <f>iferror(vlookup(E4642,Rooms!$D$2:$E$621,2,false),"")</f>
        <v>Fire Temple Entrance</v>
      </c>
      <c r="G4642" s="5" t="s">
        <v>2782</v>
      </c>
      <c r="H4642" s="536" t="s">
        <v>6426</v>
      </c>
      <c r="I4642" s="536" t="str">
        <f>iferror(vlookup(G4642,Objects!$A$2:$D$403,4,false),"")</f>
        <v>[Blank]</v>
      </c>
      <c r="J4642" s="537" t="s">
        <v>1073</v>
      </c>
    </row>
    <row r="4643">
      <c r="A4643" s="5" t="s">
        <v>596</v>
      </c>
      <c r="B4643" s="149" t="str">
        <f>iferror(vlookup(A4643,Maps!$A$2:$B$111,2,false),"")</f>
        <v>Spot 17 - Death Mountain Crater</v>
      </c>
      <c r="C4643" s="7" t="s">
        <v>14</v>
      </c>
      <c r="D4643" s="7" t="s">
        <v>14</v>
      </c>
      <c r="E4643" s="7" t="s">
        <v>2541</v>
      </c>
      <c r="F4643" s="547" t="str">
        <f>iferror(vlookup(E4643,Rooms!$D$2:$E$621,2,false),"")</f>
        <v>Fire Temple Entrance</v>
      </c>
      <c r="G4643" s="5" t="s">
        <v>699</v>
      </c>
      <c r="H4643" s="536" t="s">
        <v>6764</v>
      </c>
      <c r="I4643" s="536" t="str">
        <f>iferror(vlookup(G4643,Objects!$A$2:$D$403,4,false),"")</f>
        <v>Magic Bean Objects</v>
      </c>
      <c r="J4643" s="537" t="s">
        <v>1073</v>
      </c>
    </row>
    <row r="4644">
      <c r="A4644" s="5" t="s">
        <v>596</v>
      </c>
      <c r="B4644" s="149" t="str">
        <f>iferror(vlookup(A4644,Maps!$A$2:$B$111,2,false),"")</f>
        <v>Spot 17 - Death Mountain Crater</v>
      </c>
      <c r="C4644" s="7" t="s">
        <v>14</v>
      </c>
      <c r="D4644" s="7" t="s">
        <v>14</v>
      </c>
      <c r="E4644" s="7" t="s">
        <v>2541</v>
      </c>
      <c r="F4644" s="547" t="str">
        <f>iferror(vlookup(E4644,Rooms!$D$2:$E$621,2,false),"")</f>
        <v>Fire Temple Entrance</v>
      </c>
      <c r="G4644" s="5" t="s">
        <v>3030</v>
      </c>
      <c r="H4644" s="536" t="s">
        <v>6792</v>
      </c>
      <c r="I4644" s="536" t="str">
        <f>iferror(vlookup(G4644,Objects!$A$2:$D$403,4,false),"")</f>
        <v>Square Signpost</v>
      </c>
      <c r="J4644" s="537" t="s">
        <v>1073</v>
      </c>
    </row>
    <row r="4645">
      <c r="A4645" s="5" t="s">
        <v>596</v>
      </c>
      <c r="B4645" s="149" t="str">
        <f>iferror(vlookup(A4645,Maps!$A$2:$B$111,2,false),"")</f>
        <v>Spot 17 - Death Mountain Crater</v>
      </c>
      <c r="C4645" s="7" t="s">
        <v>14</v>
      </c>
      <c r="D4645" s="7" t="s">
        <v>14</v>
      </c>
      <c r="E4645" s="7" t="s">
        <v>2541</v>
      </c>
      <c r="F4645" s="547" t="str">
        <f>iferror(vlookup(E4645,Rooms!$D$2:$E$621,2,false),"")</f>
        <v>Fire Temple Entrance</v>
      </c>
      <c r="G4645" s="5" t="s">
        <v>3027</v>
      </c>
      <c r="H4645" s="536" t="s">
        <v>6785</v>
      </c>
      <c r="I4645" s="536" t="str">
        <f>iferror(vlookup(G4645,Objects!$A$2:$D$403,4,false),"")</f>
        <v>Pot</v>
      </c>
      <c r="J4645" s="537" t="s">
        <v>1073</v>
      </c>
    </row>
    <row r="4646">
      <c r="A4646" s="5" t="s">
        <v>596</v>
      </c>
      <c r="B4646" s="149" t="str">
        <f>iferror(vlookup(A4646,Maps!$A$2:$B$111,2,false),"")</f>
        <v>Spot 17 - Death Mountain Crater</v>
      </c>
      <c r="C4646" s="7" t="s">
        <v>14</v>
      </c>
      <c r="D4646" s="7" t="s">
        <v>14</v>
      </c>
      <c r="E4646" s="7" t="s">
        <v>2541</v>
      </c>
      <c r="F4646" s="547" t="str">
        <f>iferror(vlookup(E4646,Rooms!$D$2:$E$621,2,false),"")</f>
        <v>Fire Temple Entrance</v>
      </c>
      <c r="G4646" s="5" t="s">
        <v>3113</v>
      </c>
      <c r="H4646" s="536" t="s">
        <v>6920</v>
      </c>
      <c r="I4646" s="536" t="str">
        <f>iferror(vlookup(G4646,Objects!$A$2:$D$403,4,false),"")</f>
        <v>Bombable Boulder</v>
      </c>
      <c r="J4646" s="537" t="s">
        <v>1073</v>
      </c>
    </row>
    <row r="4647">
      <c r="A4647" s="54"/>
      <c r="B4647" s="116" t="str">
        <f>iferror(vlookup(A4647,Maps!$A$2:$B$111,2,false),"")</f>
        <v/>
      </c>
      <c r="C4647" s="539"/>
      <c r="D4647" s="539"/>
      <c r="E4647" s="539"/>
      <c r="F4647" s="540" t="str">
        <f>iferror(vlookup(E4647,Rooms!$D$2:$E$621,2,false),"")</f>
        <v/>
      </c>
      <c r="G4647" s="539"/>
      <c r="H4647" s="541"/>
      <c r="I4647" s="541" t="str">
        <f>iferror(vlookup(G4647,Objects!$A$2:$D$403,4,false),"")</f>
        <v/>
      </c>
      <c r="J4647" s="542"/>
    </row>
    <row r="4648">
      <c r="A4648" s="5" t="s">
        <v>596</v>
      </c>
      <c r="B4648" s="149" t="str">
        <f>iferror(vlookup(A4648,Maps!$A$2:$B$111,2,false),"")</f>
        <v>Spot 17 - Death Mountain Crater</v>
      </c>
      <c r="C4648" s="11" t="s">
        <v>682</v>
      </c>
      <c r="D4648" s="11" t="s">
        <v>14</v>
      </c>
      <c r="E4648" s="11" t="s">
        <v>2541</v>
      </c>
      <c r="F4648" s="538" t="str">
        <f>iferror(vlookup(E4648,Rooms!$D$2:$E$621,2,false),"")</f>
        <v>Fire Temple Entrance</v>
      </c>
      <c r="G4648" s="5" t="s">
        <v>769</v>
      </c>
      <c r="H4648" s="536" t="s">
        <v>6493</v>
      </c>
      <c r="I4648" s="536" t="str">
        <f>iferror(vlookup(G4648,Objects!$A$2:$D$403,4,false),"")</f>
        <v>Death Mountain Crater Objects</v>
      </c>
      <c r="J4648" s="537" t="s">
        <v>1073</v>
      </c>
    </row>
    <row r="4649">
      <c r="A4649" s="5" t="s">
        <v>596</v>
      </c>
      <c r="B4649" s="149" t="str">
        <f>iferror(vlookup(A4649,Maps!$A$2:$B$111,2,false),"")</f>
        <v>Spot 17 - Death Mountain Crater</v>
      </c>
      <c r="C4649" s="7" t="s">
        <v>682</v>
      </c>
      <c r="D4649" s="7" t="s">
        <v>14</v>
      </c>
      <c r="E4649" s="7" t="s">
        <v>2541</v>
      </c>
      <c r="F4649" s="547" t="str">
        <f>iferror(vlookup(E4649,Rooms!$D$2:$E$621,2,false),"")</f>
        <v>Fire Temple Entrance</v>
      </c>
      <c r="G4649" s="5" t="s">
        <v>131</v>
      </c>
      <c r="H4649" s="536" t="s">
        <v>6343</v>
      </c>
      <c r="I4649" s="536" t="str">
        <f>iferror(vlookup(G4649,Objects!$A$2:$D$403,4,false),"")</f>
        <v>Warp Pad Base</v>
      </c>
      <c r="J4649" s="537" t="s">
        <v>1073</v>
      </c>
    </row>
    <row r="4650">
      <c r="A4650" s="5" t="s">
        <v>596</v>
      </c>
      <c r="B4650" s="149" t="str">
        <f>iferror(vlookup(A4650,Maps!$A$2:$B$111,2,false),"")</f>
        <v>Spot 17 - Death Mountain Crater</v>
      </c>
      <c r="C4650" s="7" t="s">
        <v>682</v>
      </c>
      <c r="D4650" s="7" t="s">
        <v>14</v>
      </c>
      <c r="E4650" s="7" t="s">
        <v>2541</v>
      </c>
      <c r="F4650" s="547" t="str">
        <f>iferror(vlookup(E4650,Rooms!$D$2:$E$621,2,false),"")</f>
        <v>Fire Temple Entrance</v>
      </c>
      <c r="G4650" s="5" t="s">
        <v>118</v>
      </c>
      <c r="H4650" s="536" t="s">
        <v>6351</v>
      </c>
      <c r="I4650" s="536" t="str">
        <f>iferror(vlookup(G4650,Objects!$A$2:$D$403,4,false),"")</f>
        <v>Fire Warp Pad</v>
      </c>
      <c r="J4650" s="537" t="s">
        <v>1073</v>
      </c>
    </row>
    <row r="4651">
      <c r="A4651" s="5" t="s">
        <v>596</v>
      </c>
      <c r="B4651" s="149" t="str">
        <f>iferror(vlookup(A4651,Maps!$A$2:$B$111,2,false),"")</f>
        <v>Spot 17 - Death Mountain Crater</v>
      </c>
      <c r="C4651" s="7" t="s">
        <v>682</v>
      </c>
      <c r="D4651" s="7" t="s">
        <v>14</v>
      </c>
      <c r="E4651" s="7" t="s">
        <v>2541</v>
      </c>
      <c r="F4651" s="547" t="str">
        <f>iferror(vlookup(E4651,Rooms!$D$2:$E$621,2,false),"")</f>
        <v>Fire Temple Entrance</v>
      </c>
      <c r="G4651" s="5" t="s">
        <v>2782</v>
      </c>
      <c r="H4651" s="536" t="s">
        <v>6426</v>
      </c>
      <c r="I4651" s="536" t="str">
        <f>iferror(vlookup(G4651,Objects!$A$2:$D$403,4,false),"")</f>
        <v>[Blank]</v>
      </c>
      <c r="J4651" s="537" t="s">
        <v>1073</v>
      </c>
    </row>
    <row r="4652">
      <c r="A4652" s="5" t="s">
        <v>596</v>
      </c>
      <c r="B4652" s="149" t="str">
        <f>iferror(vlookup(A4652,Maps!$A$2:$B$111,2,false),"")</f>
        <v>Spot 17 - Death Mountain Crater</v>
      </c>
      <c r="C4652" s="7" t="s">
        <v>682</v>
      </c>
      <c r="D4652" s="7" t="s">
        <v>14</v>
      </c>
      <c r="E4652" s="7" t="s">
        <v>2541</v>
      </c>
      <c r="F4652" s="547" t="str">
        <f>iferror(vlookup(E4652,Rooms!$D$2:$E$621,2,false),"")</f>
        <v>Fire Temple Entrance</v>
      </c>
      <c r="G4652" s="5" t="s">
        <v>699</v>
      </c>
      <c r="H4652" s="536" t="s">
        <v>6764</v>
      </c>
      <c r="I4652" s="536" t="str">
        <f>iferror(vlookup(G4652,Objects!$A$2:$D$403,4,false),"")</f>
        <v>Magic Bean Objects</v>
      </c>
      <c r="J4652" s="537" t="s">
        <v>1073</v>
      </c>
    </row>
    <row r="4653">
      <c r="A4653" s="5" t="s">
        <v>596</v>
      </c>
      <c r="B4653" s="149" t="str">
        <f>iferror(vlookup(A4653,Maps!$A$2:$B$111,2,false),"")</f>
        <v>Spot 17 - Death Mountain Crater</v>
      </c>
      <c r="C4653" s="7" t="s">
        <v>682</v>
      </c>
      <c r="D4653" s="7" t="s">
        <v>14</v>
      </c>
      <c r="E4653" s="7" t="s">
        <v>2541</v>
      </c>
      <c r="F4653" s="547" t="str">
        <f>iferror(vlookup(E4653,Rooms!$D$2:$E$621,2,false),"")</f>
        <v>Fire Temple Entrance</v>
      </c>
      <c r="G4653" s="5" t="s">
        <v>3030</v>
      </c>
      <c r="H4653" s="536" t="s">
        <v>6792</v>
      </c>
      <c r="I4653" s="536" t="str">
        <f>iferror(vlookup(G4653,Objects!$A$2:$D$403,4,false),"")</f>
        <v>Square Signpost</v>
      </c>
      <c r="J4653" s="537" t="s">
        <v>1073</v>
      </c>
    </row>
    <row r="4654">
      <c r="A4654" s="5" t="s">
        <v>596</v>
      </c>
      <c r="B4654" s="149" t="str">
        <f>iferror(vlookup(A4654,Maps!$A$2:$B$111,2,false),"")</f>
        <v>Spot 17 - Death Mountain Crater</v>
      </c>
      <c r="C4654" s="7" t="s">
        <v>682</v>
      </c>
      <c r="D4654" s="7" t="s">
        <v>14</v>
      </c>
      <c r="E4654" s="7" t="s">
        <v>2541</v>
      </c>
      <c r="F4654" s="547" t="str">
        <f>iferror(vlookup(E4654,Rooms!$D$2:$E$621,2,false),"")</f>
        <v>Fire Temple Entrance</v>
      </c>
      <c r="G4654" s="5" t="s">
        <v>3027</v>
      </c>
      <c r="H4654" s="536" t="s">
        <v>6785</v>
      </c>
      <c r="I4654" s="536" t="str">
        <f>iferror(vlookup(G4654,Objects!$A$2:$D$403,4,false),"")</f>
        <v>Pot</v>
      </c>
      <c r="J4654" s="537" t="s">
        <v>1073</v>
      </c>
    </row>
    <row r="4655">
      <c r="A4655" s="5" t="s">
        <v>596</v>
      </c>
      <c r="B4655" s="149" t="str">
        <f>iferror(vlookup(A4655,Maps!$A$2:$B$111,2,false),"")</f>
        <v>Spot 17 - Death Mountain Crater</v>
      </c>
      <c r="C4655" s="7" t="s">
        <v>682</v>
      </c>
      <c r="D4655" s="7" t="s">
        <v>14</v>
      </c>
      <c r="E4655" s="7" t="s">
        <v>2541</v>
      </c>
      <c r="F4655" s="547" t="str">
        <f>iferror(vlookup(E4655,Rooms!$D$2:$E$621,2,false),"")</f>
        <v>Fire Temple Entrance</v>
      </c>
      <c r="G4655" s="5" t="s">
        <v>3113</v>
      </c>
      <c r="H4655" s="536" t="s">
        <v>6920</v>
      </c>
      <c r="I4655" s="536" t="str">
        <f>iferror(vlookup(G4655,Objects!$A$2:$D$403,4,false),"")</f>
        <v>Bombable Boulder</v>
      </c>
      <c r="J4655" s="537" t="s">
        <v>1073</v>
      </c>
    </row>
    <row r="4656">
      <c r="A4656" s="54"/>
      <c r="B4656" s="116" t="str">
        <f>iferror(vlookup(A4656,Maps!$A$2:$B$111,2,false),"")</f>
        <v/>
      </c>
      <c r="C4656" s="539"/>
      <c r="D4656" s="539"/>
      <c r="E4656" s="539"/>
      <c r="F4656" s="540" t="str">
        <f>iferror(vlookup(E4656,Rooms!$D$2:$E$621,2,false),"")</f>
        <v/>
      </c>
      <c r="G4656" s="539"/>
      <c r="H4656" s="541"/>
      <c r="I4656" s="541" t="str">
        <f>iferror(vlookup(G4656,Objects!$A$2:$D$403,4,false),"")</f>
        <v/>
      </c>
      <c r="J4656" s="542"/>
    </row>
    <row r="4657">
      <c r="A4657" s="5" t="s">
        <v>596</v>
      </c>
      <c r="B4657" s="149" t="str">
        <f>iferror(vlookup(A4657,Maps!$A$2:$B$111,2,false),"")</f>
        <v>Spot 17 - Death Mountain Crater</v>
      </c>
      <c r="C4657" s="11" t="s">
        <v>686</v>
      </c>
      <c r="D4657" s="11" t="s">
        <v>14</v>
      </c>
      <c r="E4657" s="11" t="s">
        <v>2541</v>
      </c>
      <c r="F4657" s="538" t="str">
        <f>iferror(vlookup(E4657,Rooms!$D$2:$E$621,2,false),"")</f>
        <v>Fire Temple Entrance</v>
      </c>
      <c r="G4657" s="5" t="s">
        <v>769</v>
      </c>
      <c r="H4657" s="536" t="s">
        <v>6493</v>
      </c>
      <c r="I4657" s="536" t="str">
        <f>iferror(vlookup(G4657,Objects!$A$2:$D$403,4,false),"")</f>
        <v>Death Mountain Crater Objects</v>
      </c>
      <c r="J4657" s="537" t="s">
        <v>1073</v>
      </c>
    </row>
    <row r="4658">
      <c r="A4658" s="5" t="s">
        <v>596</v>
      </c>
      <c r="B4658" s="149" t="str">
        <f>iferror(vlookup(A4658,Maps!$A$2:$B$111,2,false),"")</f>
        <v>Spot 17 - Death Mountain Crater</v>
      </c>
      <c r="C4658" s="7" t="s">
        <v>686</v>
      </c>
      <c r="D4658" s="7" t="s">
        <v>14</v>
      </c>
      <c r="E4658" s="7" t="s">
        <v>2541</v>
      </c>
      <c r="F4658" s="547" t="str">
        <f>iferror(vlookup(E4658,Rooms!$D$2:$E$621,2,false),"")</f>
        <v>Fire Temple Entrance</v>
      </c>
      <c r="G4658" s="5" t="s">
        <v>320</v>
      </c>
      <c r="H4658" s="536" t="s">
        <v>6212</v>
      </c>
      <c r="I4658" s="536" t="str">
        <f>iferror(vlookup(G4658,Objects!$A$2:$D$403,4,false),"")</f>
        <v>Fire Temple Objects</v>
      </c>
      <c r="J4658" s="537" t="s">
        <v>1073</v>
      </c>
    </row>
    <row r="4659">
      <c r="A4659" s="5" t="s">
        <v>596</v>
      </c>
      <c r="B4659" s="149" t="str">
        <f>iferror(vlookup(A4659,Maps!$A$2:$B$111,2,false),"")</f>
        <v>Spot 17 - Death Mountain Crater</v>
      </c>
      <c r="C4659" s="7" t="s">
        <v>686</v>
      </c>
      <c r="D4659" s="7" t="s">
        <v>14</v>
      </c>
      <c r="E4659" s="7" t="s">
        <v>2541</v>
      </c>
      <c r="F4659" s="547" t="str">
        <f>iferror(vlookup(E4659,Rooms!$D$2:$E$621,2,false),"")</f>
        <v>Fire Temple Entrance</v>
      </c>
      <c r="G4659" s="5" t="s">
        <v>131</v>
      </c>
      <c r="H4659" s="536" t="s">
        <v>6343</v>
      </c>
      <c r="I4659" s="536" t="str">
        <f>iferror(vlookup(G4659,Objects!$A$2:$D$403,4,false),"")</f>
        <v>Warp Pad Base</v>
      </c>
      <c r="J4659" s="537" t="s">
        <v>1073</v>
      </c>
    </row>
    <row r="4660">
      <c r="A4660" s="5" t="s">
        <v>596</v>
      </c>
      <c r="B4660" s="149" t="str">
        <f>iferror(vlookup(A4660,Maps!$A$2:$B$111,2,false),"")</f>
        <v>Spot 17 - Death Mountain Crater</v>
      </c>
      <c r="C4660" s="7" t="s">
        <v>686</v>
      </c>
      <c r="D4660" s="7" t="s">
        <v>14</v>
      </c>
      <c r="E4660" s="7" t="s">
        <v>2541</v>
      </c>
      <c r="F4660" s="547" t="str">
        <f>iferror(vlookup(E4660,Rooms!$D$2:$E$621,2,false),"")</f>
        <v>Fire Temple Entrance</v>
      </c>
      <c r="G4660" s="5" t="s">
        <v>118</v>
      </c>
      <c r="H4660" s="536" t="s">
        <v>6351</v>
      </c>
      <c r="I4660" s="536" t="str">
        <f>iferror(vlookup(G4660,Objects!$A$2:$D$403,4,false),"")</f>
        <v>Fire Warp Pad</v>
      </c>
      <c r="J4660" s="537" t="s">
        <v>1073</v>
      </c>
    </row>
    <row r="4661">
      <c r="A4661" s="5" t="s">
        <v>596</v>
      </c>
      <c r="B4661" s="149" t="str">
        <f>iferror(vlookup(A4661,Maps!$A$2:$B$111,2,false),"")</f>
        <v>Spot 17 - Death Mountain Crater</v>
      </c>
      <c r="C4661" s="7" t="s">
        <v>686</v>
      </c>
      <c r="D4661" s="7" t="s">
        <v>14</v>
      </c>
      <c r="E4661" s="7" t="s">
        <v>2541</v>
      </c>
      <c r="F4661" s="547" t="str">
        <f>iferror(vlookup(E4661,Rooms!$D$2:$E$621,2,false),"")</f>
        <v>Fire Temple Entrance</v>
      </c>
      <c r="G4661" s="5" t="s">
        <v>2782</v>
      </c>
      <c r="H4661" s="536" t="s">
        <v>6426</v>
      </c>
      <c r="I4661" s="536" t="str">
        <f>iferror(vlookup(G4661,Objects!$A$2:$D$403,4,false),"")</f>
        <v>[Blank]</v>
      </c>
      <c r="J4661" s="537" t="s">
        <v>1073</v>
      </c>
    </row>
    <row r="4662">
      <c r="A4662" s="5" t="s">
        <v>596</v>
      </c>
      <c r="B4662" s="149" t="str">
        <f>iferror(vlookup(A4662,Maps!$A$2:$B$111,2,false),"")</f>
        <v>Spot 17 - Death Mountain Crater</v>
      </c>
      <c r="C4662" s="7" t="s">
        <v>686</v>
      </c>
      <c r="D4662" s="7" t="s">
        <v>14</v>
      </c>
      <c r="E4662" s="7" t="s">
        <v>2541</v>
      </c>
      <c r="F4662" s="547" t="str">
        <f>iferror(vlookup(E4662,Rooms!$D$2:$E$621,2,false),"")</f>
        <v>Fire Temple Entrance</v>
      </c>
      <c r="G4662" s="5" t="s">
        <v>97</v>
      </c>
      <c r="H4662" s="536" t="s">
        <v>6334</v>
      </c>
      <c r="I4662" s="536" t="str">
        <f>iferror(vlookup(G4662,Objects!$A$2:$D$403,4,false),"")</f>
        <v>Bubbles</v>
      </c>
      <c r="J4662" s="537" t="s">
        <v>1073</v>
      </c>
    </row>
    <row r="4663">
      <c r="A4663" s="54"/>
      <c r="B4663" s="116" t="str">
        <f>iferror(vlookup(A4663,Maps!$A$2:$B$111,2,false),"")</f>
        <v/>
      </c>
      <c r="C4663" s="539"/>
      <c r="D4663" s="539"/>
      <c r="E4663" s="539"/>
      <c r="F4663" s="540" t="str">
        <f>iferror(vlookup(E4663,Rooms!$D$2:$E$621,2,false),"")</f>
        <v/>
      </c>
      <c r="G4663" s="539"/>
      <c r="H4663" s="541"/>
      <c r="I4663" s="541" t="str">
        <f>iferror(vlookup(G4663,Objects!$A$2:$D$403,4,false),"")</f>
        <v/>
      </c>
      <c r="J4663" s="542"/>
    </row>
    <row r="4664">
      <c r="A4664" s="5" t="s">
        <v>596</v>
      </c>
      <c r="B4664" s="149" t="str">
        <f>iferror(vlookup(A4664,Maps!$A$2:$B$111,2,false),"")</f>
        <v>Spot 17 - Death Mountain Crater</v>
      </c>
      <c r="C4664" s="11" t="s">
        <v>688</v>
      </c>
      <c r="D4664" s="11" t="s">
        <v>14</v>
      </c>
      <c r="E4664" s="11" t="s">
        <v>2541</v>
      </c>
      <c r="F4664" s="538" t="str">
        <f>iferror(vlookup(E4664,Rooms!$D$2:$E$621,2,false),"")</f>
        <v>Fire Temple Entrance</v>
      </c>
      <c r="G4664" s="5" t="s">
        <v>769</v>
      </c>
      <c r="H4664" s="536" t="s">
        <v>6493</v>
      </c>
      <c r="I4664" s="536" t="str">
        <f>iferror(vlookup(G4664,Objects!$A$2:$D$403,4,false),"")</f>
        <v>Death Mountain Crater Objects</v>
      </c>
      <c r="J4664" s="537" t="s">
        <v>1073</v>
      </c>
    </row>
    <row r="4665">
      <c r="A4665" s="5" t="s">
        <v>596</v>
      </c>
      <c r="B4665" s="149" t="str">
        <f>iferror(vlookup(A4665,Maps!$A$2:$B$111,2,false),"")</f>
        <v>Spot 17 - Death Mountain Crater</v>
      </c>
      <c r="C4665" s="7" t="s">
        <v>688</v>
      </c>
      <c r="D4665" s="7" t="s">
        <v>14</v>
      </c>
      <c r="E4665" s="7" t="s">
        <v>2541</v>
      </c>
      <c r="F4665" s="547" t="str">
        <f>iferror(vlookup(E4665,Rooms!$D$2:$E$621,2,false),"")</f>
        <v>Fire Temple Entrance</v>
      </c>
      <c r="G4665" s="5" t="s">
        <v>320</v>
      </c>
      <c r="H4665" s="536" t="s">
        <v>6212</v>
      </c>
      <c r="I4665" s="536" t="str">
        <f>iferror(vlookup(G4665,Objects!$A$2:$D$403,4,false),"")</f>
        <v>Fire Temple Objects</v>
      </c>
      <c r="J4665" s="537" t="s">
        <v>1073</v>
      </c>
    </row>
    <row r="4666">
      <c r="A4666" s="5" t="s">
        <v>596</v>
      </c>
      <c r="B4666" s="149" t="str">
        <f>iferror(vlookup(A4666,Maps!$A$2:$B$111,2,false),"")</f>
        <v>Spot 17 - Death Mountain Crater</v>
      </c>
      <c r="C4666" s="7" t="s">
        <v>688</v>
      </c>
      <c r="D4666" s="7" t="s">
        <v>14</v>
      </c>
      <c r="E4666" s="7" t="s">
        <v>2541</v>
      </c>
      <c r="F4666" s="547" t="str">
        <f>iferror(vlookup(E4666,Rooms!$D$2:$E$621,2,false),"")</f>
        <v>Fire Temple Entrance</v>
      </c>
      <c r="G4666" s="5" t="s">
        <v>131</v>
      </c>
      <c r="H4666" s="536" t="s">
        <v>6343</v>
      </c>
      <c r="I4666" s="536" t="str">
        <f>iferror(vlookup(G4666,Objects!$A$2:$D$403,4,false),"")</f>
        <v>Warp Pad Base</v>
      </c>
      <c r="J4666" s="537" t="s">
        <v>1073</v>
      </c>
    </row>
    <row r="4667">
      <c r="A4667" s="5" t="s">
        <v>596</v>
      </c>
      <c r="B4667" s="149" t="str">
        <f>iferror(vlookup(A4667,Maps!$A$2:$B$111,2,false),"")</f>
        <v>Spot 17 - Death Mountain Crater</v>
      </c>
      <c r="C4667" s="7" t="s">
        <v>688</v>
      </c>
      <c r="D4667" s="7" t="s">
        <v>14</v>
      </c>
      <c r="E4667" s="7" t="s">
        <v>2541</v>
      </c>
      <c r="F4667" s="547" t="str">
        <f>iferror(vlookup(E4667,Rooms!$D$2:$E$621,2,false),"")</f>
        <v>Fire Temple Entrance</v>
      </c>
      <c r="G4667" s="5" t="s">
        <v>118</v>
      </c>
      <c r="H4667" s="536" t="s">
        <v>6351</v>
      </c>
      <c r="I4667" s="536" t="str">
        <f>iferror(vlookup(G4667,Objects!$A$2:$D$403,4,false),"")</f>
        <v>Fire Warp Pad</v>
      </c>
      <c r="J4667" s="537" t="s">
        <v>1073</v>
      </c>
    </row>
    <row r="4668">
      <c r="A4668" s="5" t="s">
        <v>596</v>
      </c>
      <c r="B4668" s="149" t="str">
        <f>iferror(vlookup(A4668,Maps!$A$2:$B$111,2,false),"")</f>
        <v>Spot 17 - Death Mountain Crater</v>
      </c>
      <c r="C4668" s="7" t="s">
        <v>688</v>
      </c>
      <c r="D4668" s="7" t="s">
        <v>14</v>
      </c>
      <c r="E4668" s="7" t="s">
        <v>2541</v>
      </c>
      <c r="F4668" s="547" t="str">
        <f>iferror(vlookup(E4668,Rooms!$D$2:$E$621,2,false),"")</f>
        <v>Fire Temple Entrance</v>
      </c>
      <c r="G4668" s="5" t="s">
        <v>2782</v>
      </c>
      <c r="H4668" s="536" t="s">
        <v>6426</v>
      </c>
      <c r="I4668" s="536" t="str">
        <f>iferror(vlookup(G4668,Objects!$A$2:$D$403,4,false),"")</f>
        <v>[Blank]</v>
      </c>
      <c r="J4668" s="537" t="s">
        <v>1073</v>
      </c>
    </row>
    <row r="4669">
      <c r="A4669" s="5" t="s">
        <v>596</v>
      </c>
      <c r="B4669" s="149" t="str">
        <f>iferror(vlookup(A4669,Maps!$A$2:$B$111,2,false),"")</f>
        <v>Spot 17 - Death Mountain Crater</v>
      </c>
      <c r="C4669" s="7" t="s">
        <v>688</v>
      </c>
      <c r="D4669" s="7" t="s">
        <v>14</v>
      </c>
      <c r="E4669" s="7" t="s">
        <v>2541</v>
      </c>
      <c r="F4669" s="547" t="str">
        <f>iferror(vlookup(E4669,Rooms!$D$2:$E$621,2,false),"")</f>
        <v>Fire Temple Entrance</v>
      </c>
      <c r="G4669" s="5" t="s">
        <v>97</v>
      </c>
      <c r="H4669" s="536" t="s">
        <v>6334</v>
      </c>
      <c r="I4669" s="536" t="str">
        <f>iferror(vlookup(G4669,Objects!$A$2:$D$403,4,false),"")</f>
        <v>Bubbles</v>
      </c>
      <c r="J4669" s="537" t="s">
        <v>1073</v>
      </c>
    </row>
    <row r="4670">
      <c r="A4670" s="54"/>
      <c r="B4670" s="116" t="str">
        <f>iferror(vlookup(A4670,Maps!$A$2:$B$111,2,false),"")</f>
        <v/>
      </c>
      <c r="C4670" s="539"/>
      <c r="D4670" s="539"/>
      <c r="E4670" s="539"/>
      <c r="F4670" s="540" t="str">
        <f>iferror(vlookup(E4670,Rooms!$D$2:$E$621,2,false),"")</f>
        <v/>
      </c>
      <c r="G4670" s="539"/>
      <c r="H4670" s="541"/>
      <c r="I4670" s="541" t="str">
        <f>iferror(vlookup(G4670,Objects!$A$2:$D$403,4,false),"")</f>
        <v/>
      </c>
      <c r="J4670" s="542"/>
    </row>
    <row r="4671">
      <c r="A4671" s="5" t="s">
        <v>596</v>
      </c>
      <c r="B4671" s="149" t="str">
        <f>iferror(vlookup(A4671,Maps!$A$2:$B$111,2,false),"")</f>
        <v>Spot 17 - Death Mountain Crater</v>
      </c>
      <c r="C4671" s="11" t="s">
        <v>14</v>
      </c>
      <c r="D4671" s="11" t="s">
        <v>680</v>
      </c>
      <c r="E4671" s="11" t="s">
        <v>2543</v>
      </c>
      <c r="F4671" s="538" t="str">
        <f>iferror(vlookup(E4671,Rooms!$D$2:$E$621,2,false),"")</f>
        <v>Crater</v>
      </c>
      <c r="G4671" s="5" t="s">
        <v>769</v>
      </c>
      <c r="H4671" s="536" t="s">
        <v>6493</v>
      </c>
      <c r="I4671" s="536" t="str">
        <f>iferror(vlookup(G4671,Objects!$A$2:$D$403,4,false),"")</f>
        <v>Death Mountain Crater Objects</v>
      </c>
      <c r="J4671" s="537" t="s">
        <v>1059</v>
      </c>
    </row>
    <row r="4672">
      <c r="A4672" s="5" t="s">
        <v>596</v>
      </c>
      <c r="B4672" s="149" t="str">
        <f>iferror(vlookup(A4672,Maps!$A$2:$B$111,2,false),"")</f>
        <v>Spot 17 - Death Mountain Crater</v>
      </c>
      <c r="C4672" s="7" t="s">
        <v>14</v>
      </c>
      <c r="D4672" s="7" t="s">
        <v>680</v>
      </c>
      <c r="E4672" s="7" t="s">
        <v>2543</v>
      </c>
      <c r="F4672" s="547" t="str">
        <f>iferror(vlookup(E4672,Rooms!$D$2:$E$621,2,false),"")</f>
        <v>Crater</v>
      </c>
      <c r="G4672" s="5" t="s">
        <v>131</v>
      </c>
      <c r="H4672" s="536" t="s">
        <v>6343</v>
      </c>
      <c r="I4672" s="536" t="str">
        <f>iferror(vlookup(G4672,Objects!$A$2:$D$403,4,false),"")</f>
        <v>Warp Pad Base</v>
      </c>
      <c r="J4672" s="537" t="s">
        <v>1073</v>
      </c>
    </row>
    <row r="4673">
      <c r="A4673" s="5" t="s">
        <v>596</v>
      </c>
      <c r="B4673" s="149" t="str">
        <f>iferror(vlookup(A4673,Maps!$A$2:$B$111,2,false),"")</f>
        <v>Spot 17 - Death Mountain Crater</v>
      </c>
      <c r="C4673" s="7" t="s">
        <v>14</v>
      </c>
      <c r="D4673" s="7" t="s">
        <v>680</v>
      </c>
      <c r="E4673" s="7" t="s">
        <v>2543</v>
      </c>
      <c r="F4673" s="547" t="str">
        <f>iferror(vlookup(E4673,Rooms!$D$2:$E$621,2,false),"")</f>
        <v>Crater</v>
      </c>
      <c r="G4673" s="5" t="s">
        <v>118</v>
      </c>
      <c r="H4673" s="536" t="s">
        <v>6351</v>
      </c>
      <c r="I4673" s="536" t="str">
        <f>iferror(vlookup(G4673,Objects!$A$2:$D$403,4,false),"")</f>
        <v>Fire Warp Pad</v>
      </c>
      <c r="J4673" s="537" t="s">
        <v>1073</v>
      </c>
    </row>
    <row r="4674">
      <c r="A4674" s="5" t="s">
        <v>596</v>
      </c>
      <c r="B4674" s="149" t="str">
        <f>iferror(vlookup(A4674,Maps!$A$2:$B$111,2,false),"")</f>
        <v>Spot 17 - Death Mountain Crater</v>
      </c>
      <c r="C4674" s="7" t="s">
        <v>14</v>
      </c>
      <c r="D4674" s="7" t="s">
        <v>680</v>
      </c>
      <c r="E4674" s="7" t="s">
        <v>2543</v>
      </c>
      <c r="F4674" s="547" t="str">
        <f>iferror(vlookup(E4674,Rooms!$D$2:$E$621,2,false),"")</f>
        <v>Crater</v>
      </c>
      <c r="G4674" s="5" t="s">
        <v>2782</v>
      </c>
      <c r="H4674" s="536" t="s">
        <v>6426</v>
      </c>
      <c r="I4674" s="536" t="str">
        <f>iferror(vlookup(G4674,Objects!$A$2:$D$403,4,false),"")</f>
        <v>[Blank]</v>
      </c>
      <c r="J4674" s="537" t="s">
        <v>1073</v>
      </c>
    </row>
    <row r="4675">
      <c r="A4675" s="5" t="s">
        <v>596</v>
      </c>
      <c r="B4675" s="149" t="str">
        <f>iferror(vlookup(A4675,Maps!$A$2:$B$111,2,false),"")</f>
        <v>Spot 17 - Death Mountain Crater</v>
      </c>
      <c r="C4675" s="7" t="s">
        <v>14</v>
      </c>
      <c r="D4675" s="7" t="s">
        <v>680</v>
      </c>
      <c r="E4675" s="7" t="s">
        <v>2543</v>
      </c>
      <c r="F4675" s="547" t="str">
        <f>iferror(vlookup(E4675,Rooms!$D$2:$E$621,2,false),"")</f>
        <v>Crater</v>
      </c>
      <c r="G4675" s="5" t="s">
        <v>699</v>
      </c>
      <c r="H4675" s="536" t="s">
        <v>6764</v>
      </c>
      <c r="I4675" s="536" t="str">
        <f>iferror(vlookup(G4675,Objects!$A$2:$D$403,4,false),"")</f>
        <v>Magic Bean Objects</v>
      </c>
      <c r="J4675" s="537" t="s">
        <v>1059</v>
      </c>
    </row>
    <row r="4676">
      <c r="A4676" s="5" t="s">
        <v>596</v>
      </c>
      <c r="B4676" s="149" t="str">
        <f>iferror(vlookup(A4676,Maps!$A$2:$B$111,2,false),"")</f>
        <v>Spot 17 - Death Mountain Crater</v>
      </c>
      <c r="C4676" s="7" t="s">
        <v>14</v>
      </c>
      <c r="D4676" s="7" t="s">
        <v>680</v>
      </c>
      <c r="E4676" s="7" t="s">
        <v>2543</v>
      </c>
      <c r="F4676" s="547" t="str">
        <f>iferror(vlookup(E4676,Rooms!$D$2:$E$621,2,false),"")</f>
        <v>Crater</v>
      </c>
      <c r="G4676" s="5" t="s">
        <v>3030</v>
      </c>
      <c r="H4676" s="536" t="s">
        <v>6792</v>
      </c>
      <c r="I4676" s="536" t="str">
        <f>iferror(vlookup(G4676,Objects!$A$2:$D$403,4,false),"")</f>
        <v>Square Signpost</v>
      </c>
      <c r="J4676" s="537" t="s">
        <v>1073</v>
      </c>
    </row>
    <row r="4677">
      <c r="A4677" s="5" t="s">
        <v>596</v>
      </c>
      <c r="B4677" s="149" t="str">
        <f>iferror(vlookup(A4677,Maps!$A$2:$B$111,2,false),"")</f>
        <v>Spot 17 - Death Mountain Crater</v>
      </c>
      <c r="C4677" s="7" t="s">
        <v>14</v>
      </c>
      <c r="D4677" s="7" t="s">
        <v>680</v>
      </c>
      <c r="E4677" s="7" t="s">
        <v>2543</v>
      </c>
      <c r="F4677" s="547" t="str">
        <f>iferror(vlookup(E4677,Rooms!$D$2:$E$621,2,false),"")</f>
        <v>Crater</v>
      </c>
      <c r="G4677" s="5" t="s">
        <v>3027</v>
      </c>
      <c r="H4677" s="536" t="s">
        <v>6785</v>
      </c>
      <c r="I4677" s="536" t="str">
        <f>iferror(vlookup(G4677,Objects!$A$2:$D$403,4,false),"")</f>
        <v>Pot</v>
      </c>
      <c r="J4677" s="537" t="s">
        <v>1073</v>
      </c>
    </row>
    <row r="4678">
      <c r="A4678" s="5" t="s">
        <v>596</v>
      </c>
      <c r="B4678" s="149" t="str">
        <f>iferror(vlookup(A4678,Maps!$A$2:$B$111,2,false),"")</f>
        <v>Spot 17 - Death Mountain Crater</v>
      </c>
      <c r="C4678" s="7" t="s">
        <v>14</v>
      </c>
      <c r="D4678" s="7" t="s">
        <v>680</v>
      </c>
      <c r="E4678" s="7" t="s">
        <v>2543</v>
      </c>
      <c r="F4678" s="547" t="str">
        <f>iferror(vlookup(E4678,Rooms!$D$2:$E$621,2,false),"")</f>
        <v>Crater</v>
      </c>
      <c r="G4678" s="5" t="s">
        <v>3113</v>
      </c>
      <c r="H4678" s="536" t="s">
        <v>6920</v>
      </c>
      <c r="I4678" s="536" t="str">
        <f>iferror(vlookup(G4678,Objects!$A$2:$D$403,4,false),"")</f>
        <v>Bombable Boulder</v>
      </c>
      <c r="J4678" s="537" t="s">
        <v>1059</v>
      </c>
    </row>
    <row r="4679">
      <c r="A4679" s="5" t="s">
        <v>596</v>
      </c>
      <c r="B4679" s="149" t="str">
        <f>iferror(vlookup(A4679,Maps!$A$2:$B$111,2,false),"")</f>
        <v>Spot 17 - Death Mountain Crater</v>
      </c>
      <c r="C4679" s="7" t="s">
        <v>14</v>
      </c>
      <c r="D4679" s="7" t="s">
        <v>680</v>
      </c>
      <c r="E4679" s="7" t="s">
        <v>2543</v>
      </c>
      <c r="F4679" s="547" t="str">
        <f>iferror(vlookup(E4679,Rooms!$D$2:$E$621,2,false),"")</f>
        <v>Crater</v>
      </c>
      <c r="G4679" s="5" t="s">
        <v>3172</v>
      </c>
      <c r="H4679" s="536" t="s">
        <v>7011</v>
      </c>
      <c r="I4679" s="536" t="str">
        <f>iferror(vlookup(G4679,Objects!$A$2:$D$403,4,false),"")</f>
        <v>Gossip Stone</v>
      </c>
      <c r="J4679" s="537" t="s">
        <v>1059</v>
      </c>
    </row>
    <row r="4680">
      <c r="A4680" s="5" t="s">
        <v>596</v>
      </c>
      <c r="B4680" s="149" t="str">
        <f>iferror(vlookup(A4680,Maps!$A$2:$B$111,2,false),"")</f>
        <v>Spot 17 - Death Mountain Crater</v>
      </c>
      <c r="C4680" s="7" t="s">
        <v>14</v>
      </c>
      <c r="D4680" s="7" t="s">
        <v>680</v>
      </c>
      <c r="E4680" s="7" t="s">
        <v>2543</v>
      </c>
      <c r="F4680" s="547" t="str">
        <f>iferror(vlookup(E4680,Rooms!$D$2:$E$621,2,false),"")</f>
        <v>Crater</v>
      </c>
      <c r="G4680" s="5" t="s">
        <v>265</v>
      </c>
      <c r="H4680" s="536" t="s">
        <v>6193</v>
      </c>
      <c r="I4680" s="536" t="str">
        <f>iferror(vlookup(G4680,Objects!$A$2:$D$403,4,false),"")</f>
        <v>Skulltulas &amp; Gold Skulltula Token</v>
      </c>
      <c r="J4680" s="537" t="s">
        <v>1073</v>
      </c>
    </row>
    <row r="4681">
      <c r="A4681" s="5" t="s">
        <v>596</v>
      </c>
      <c r="B4681" s="149" t="str">
        <f>iferror(vlookup(A4681,Maps!$A$2:$B$111,2,false),"")</f>
        <v>Spot 17 - Death Mountain Crater</v>
      </c>
      <c r="C4681" s="7" t="s">
        <v>14</v>
      </c>
      <c r="D4681" s="7" t="s">
        <v>680</v>
      </c>
      <c r="E4681" s="7" t="s">
        <v>2543</v>
      </c>
      <c r="F4681" s="547" t="str">
        <f>iferror(vlookup(E4681,Rooms!$D$2:$E$621,2,false),"")</f>
        <v>Crater</v>
      </c>
      <c r="G4681" s="5" t="s">
        <v>3122</v>
      </c>
      <c r="H4681" s="536" t="s">
        <v>6932</v>
      </c>
      <c r="I4681" s="536" t="str">
        <f>iferror(vlookup(G4681,Objects!$A$2:$D$403,4,false),"")</f>
        <v>Business Scrub</v>
      </c>
      <c r="J4681" s="537" t="s">
        <v>1059</v>
      </c>
    </row>
    <row r="4682">
      <c r="A4682" s="5" t="s">
        <v>596</v>
      </c>
      <c r="B4682" s="149" t="str">
        <f>iferror(vlookup(A4682,Maps!$A$2:$B$111,2,false),"")</f>
        <v>Spot 17 - Death Mountain Crater</v>
      </c>
      <c r="C4682" s="7" t="s">
        <v>14</v>
      </c>
      <c r="D4682" s="7" t="s">
        <v>680</v>
      </c>
      <c r="E4682" s="7" t="s">
        <v>2543</v>
      </c>
      <c r="F4682" s="547" t="str">
        <f>iferror(vlookup(E4682,Rooms!$D$2:$E$621,2,false),"")</f>
        <v>Crater</v>
      </c>
      <c r="G4682" s="5" t="s">
        <v>3136</v>
      </c>
      <c r="H4682" s="536" t="s">
        <v>6948</v>
      </c>
      <c r="I4682" s="536" t="str">
        <f>iferror(vlookup(G4682,Objects!$A$2:$D$403,4,false),"")</f>
        <v>Wooden Crate (Large)</v>
      </c>
      <c r="J4682" s="537" t="s">
        <v>1059</v>
      </c>
    </row>
    <row r="4683">
      <c r="A4683" s="5" t="s">
        <v>596</v>
      </c>
      <c r="B4683" s="149" t="str">
        <f>iferror(vlookup(A4683,Maps!$A$2:$B$111,2,false),"")</f>
        <v>Spot 17 - Death Mountain Crater</v>
      </c>
      <c r="C4683" s="7" t="s">
        <v>14</v>
      </c>
      <c r="D4683" s="7" t="s">
        <v>680</v>
      </c>
      <c r="E4683" s="7" t="s">
        <v>2543</v>
      </c>
      <c r="F4683" s="547" t="str">
        <f>iferror(vlookup(E4683,Rooms!$D$2:$E$621,2,false),"")</f>
        <v>Crater</v>
      </c>
      <c r="G4683" s="5" t="s">
        <v>2862</v>
      </c>
      <c r="H4683" s="536" t="s">
        <v>6520</v>
      </c>
      <c r="I4683" s="536" t="str">
        <f>iferror(vlookup(G4683,Objects!$A$2:$D$403,4,false),"")</f>
        <v>Item Model - Heart Container &amp; Piece of Heart</v>
      </c>
      <c r="J4683" s="537" t="s">
        <v>1073</v>
      </c>
    </row>
    <row r="4684">
      <c r="A4684" s="54"/>
      <c r="B4684" s="116" t="str">
        <f>iferror(vlookup(A4684,Maps!$A$2:$B$111,2,false),"")</f>
        <v/>
      </c>
      <c r="C4684" s="539"/>
      <c r="D4684" s="539"/>
      <c r="E4684" s="539"/>
      <c r="F4684" s="540" t="str">
        <f>iferror(vlookup(E4684,Rooms!$D$2:$E$621,2,false),"")</f>
        <v/>
      </c>
      <c r="G4684" s="539"/>
      <c r="H4684" s="541"/>
      <c r="I4684" s="541" t="str">
        <f>iferror(vlookup(G4684,Objects!$A$2:$D$403,4,false),"")</f>
        <v/>
      </c>
      <c r="J4684" s="542"/>
    </row>
    <row r="4685">
      <c r="A4685" s="5" t="s">
        <v>596</v>
      </c>
      <c r="B4685" s="149" t="str">
        <f>iferror(vlookup(A4685,Maps!$A$2:$B$111,2,false),"")</f>
        <v>Spot 17 - Death Mountain Crater</v>
      </c>
      <c r="C4685" s="11" t="s">
        <v>682</v>
      </c>
      <c r="D4685" s="11" t="s">
        <v>680</v>
      </c>
      <c r="E4685" s="11" t="s">
        <v>2543</v>
      </c>
      <c r="F4685" s="538" t="str">
        <f>iferror(vlookup(E4685,Rooms!$D$2:$E$621,2,false),"")</f>
        <v>Crater</v>
      </c>
      <c r="G4685" s="5" t="s">
        <v>769</v>
      </c>
      <c r="H4685" s="536" t="s">
        <v>6493</v>
      </c>
      <c r="I4685" s="536" t="str">
        <f>iferror(vlookup(G4685,Objects!$A$2:$D$403,4,false),"")</f>
        <v>Death Mountain Crater Objects</v>
      </c>
      <c r="J4685" s="537" t="s">
        <v>1059</v>
      </c>
    </row>
    <row r="4686">
      <c r="A4686" s="5" t="s">
        <v>596</v>
      </c>
      <c r="B4686" s="149" t="str">
        <f>iferror(vlookup(A4686,Maps!$A$2:$B$111,2,false),"")</f>
        <v>Spot 17 - Death Mountain Crater</v>
      </c>
      <c r="C4686" s="7" t="s">
        <v>682</v>
      </c>
      <c r="D4686" s="7" t="s">
        <v>680</v>
      </c>
      <c r="E4686" s="7" t="s">
        <v>2543</v>
      </c>
      <c r="F4686" s="547" t="str">
        <f>iferror(vlookup(E4686,Rooms!$D$2:$E$621,2,false),"")</f>
        <v>Crater</v>
      </c>
      <c r="G4686" s="5" t="s">
        <v>131</v>
      </c>
      <c r="H4686" s="536" t="s">
        <v>6343</v>
      </c>
      <c r="I4686" s="536" t="str">
        <f>iferror(vlookup(G4686,Objects!$A$2:$D$403,4,false),"")</f>
        <v>Warp Pad Base</v>
      </c>
      <c r="J4686" s="537" t="s">
        <v>1073</v>
      </c>
    </row>
    <row r="4687">
      <c r="A4687" s="5" t="s">
        <v>596</v>
      </c>
      <c r="B4687" s="149" t="str">
        <f>iferror(vlookup(A4687,Maps!$A$2:$B$111,2,false),"")</f>
        <v>Spot 17 - Death Mountain Crater</v>
      </c>
      <c r="C4687" s="7" t="s">
        <v>682</v>
      </c>
      <c r="D4687" s="7" t="s">
        <v>680</v>
      </c>
      <c r="E4687" s="7" t="s">
        <v>2543</v>
      </c>
      <c r="F4687" s="547" t="str">
        <f>iferror(vlookup(E4687,Rooms!$D$2:$E$621,2,false),"")</f>
        <v>Crater</v>
      </c>
      <c r="G4687" s="5" t="s">
        <v>118</v>
      </c>
      <c r="H4687" s="536" t="s">
        <v>6351</v>
      </c>
      <c r="I4687" s="536" t="str">
        <f>iferror(vlookup(G4687,Objects!$A$2:$D$403,4,false),"")</f>
        <v>Fire Warp Pad</v>
      </c>
      <c r="J4687" s="537" t="s">
        <v>1073</v>
      </c>
    </row>
    <row r="4688">
      <c r="A4688" s="5" t="s">
        <v>596</v>
      </c>
      <c r="B4688" s="149" t="str">
        <f>iferror(vlookup(A4688,Maps!$A$2:$B$111,2,false),"")</f>
        <v>Spot 17 - Death Mountain Crater</v>
      </c>
      <c r="C4688" s="7" t="s">
        <v>682</v>
      </c>
      <c r="D4688" s="7" t="s">
        <v>680</v>
      </c>
      <c r="E4688" s="7" t="s">
        <v>2543</v>
      </c>
      <c r="F4688" s="547" t="str">
        <f>iferror(vlookup(E4688,Rooms!$D$2:$E$621,2,false),"")</f>
        <v>Crater</v>
      </c>
      <c r="G4688" s="5" t="s">
        <v>2782</v>
      </c>
      <c r="H4688" s="536" t="s">
        <v>6426</v>
      </c>
      <c r="I4688" s="536" t="str">
        <f>iferror(vlookup(G4688,Objects!$A$2:$D$403,4,false),"")</f>
        <v>[Blank]</v>
      </c>
      <c r="J4688" s="537" t="s">
        <v>1073</v>
      </c>
    </row>
    <row r="4689">
      <c r="A4689" s="5" t="s">
        <v>596</v>
      </c>
      <c r="B4689" s="149" t="str">
        <f>iferror(vlookup(A4689,Maps!$A$2:$B$111,2,false),"")</f>
        <v>Spot 17 - Death Mountain Crater</v>
      </c>
      <c r="C4689" s="7" t="s">
        <v>682</v>
      </c>
      <c r="D4689" s="7" t="s">
        <v>680</v>
      </c>
      <c r="E4689" s="7" t="s">
        <v>2543</v>
      </c>
      <c r="F4689" s="547" t="str">
        <f>iferror(vlookup(E4689,Rooms!$D$2:$E$621,2,false),"")</f>
        <v>Crater</v>
      </c>
      <c r="G4689" s="5" t="s">
        <v>699</v>
      </c>
      <c r="H4689" s="536" t="s">
        <v>6764</v>
      </c>
      <c r="I4689" s="536" t="str">
        <f>iferror(vlookup(G4689,Objects!$A$2:$D$403,4,false),"")</f>
        <v>Magic Bean Objects</v>
      </c>
      <c r="J4689" s="537" t="s">
        <v>1059</v>
      </c>
    </row>
    <row r="4690">
      <c r="A4690" s="5" t="s">
        <v>596</v>
      </c>
      <c r="B4690" s="149" t="str">
        <f>iferror(vlookup(A4690,Maps!$A$2:$B$111,2,false),"")</f>
        <v>Spot 17 - Death Mountain Crater</v>
      </c>
      <c r="C4690" s="7" t="s">
        <v>682</v>
      </c>
      <c r="D4690" s="7" t="s">
        <v>680</v>
      </c>
      <c r="E4690" s="7" t="s">
        <v>2543</v>
      </c>
      <c r="F4690" s="547" t="str">
        <f>iferror(vlookup(E4690,Rooms!$D$2:$E$621,2,false),"")</f>
        <v>Crater</v>
      </c>
      <c r="G4690" s="5" t="s">
        <v>3030</v>
      </c>
      <c r="H4690" s="536" t="s">
        <v>6792</v>
      </c>
      <c r="I4690" s="536" t="str">
        <f>iferror(vlookup(G4690,Objects!$A$2:$D$403,4,false),"")</f>
        <v>Square Signpost</v>
      </c>
      <c r="J4690" s="537" t="s">
        <v>1073</v>
      </c>
    </row>
    <row r="4691">
      <c r="A4691" s="5" t="s">
        <v>596</v>
      </c>
      <c r="B4691" s="149" t="str">
        <f>iferror(vlookup(A4691,Maps!$A$2:$B$111,2,false),"")</f>
        <v>Spot 17 - Death Mountain Crater</v>
      </c>
      <c r="C4691" s="7" t="s">
        <v>682</v>
      </c>
      <c r="D4691" s="7" t="s">
        <v>680</v>
      </c>
      <c r="E4691" s="7" t="s">
        <v>2543</v>
      </c>
      <c r="F4691" s="547" t="str">
        <f>iferror(vlookup(E4691,Rooms!$D$2:$E$621,2,false),"")</f>
        <v>Crater</v>
      </c>
      <c r="G4691" s="5" t="s">
        <v>3027</v>
      </c>
      <c r="H4691" s="536" t="s">
        <v>6785</v>
      </c>
      <c r="I4691" s="536" t="str">
        <f>iferror(vlookup(G4691,Objects!$A$2:$D$403,4,false),"")</f>
        <v>Pot</v>
      </c>
      <c r="J4691" s="537" t="s">
        <v>1073</v>
      </c>
    </row>
    <row r="4692">
      <c r="A4692" s="5" t="s">
        <v>596</v>
      </c>
      <c r="B4692" s="149" t="str">
        <f>iferror(vlookup(A4692,Maps!$A$2:$B$111,2,false),"")</f>
        <v>Spot 17 - Death Mountain Crater</v>
      </c>
      <c r="C4692" s="7" t="s">
        <v>682</v>
      </c>
      <c r="D4692" s="7" t="s">
        <v>680</v>
      </c>
      <c r="E4692" s="7" t="s">
        <v>2543</v>
      </c>
      <c r="F4692" s="547" t="str">
        <f>iferror(vlookup(E4692,Rooms!$D$2:$E$621,2,false),"")</f>
        <v>Crater</v>
      </c>
      <c r="G4692" s="5" t="s">
        <v>3113</v>
      </c>
      <c r="H4692" s="536" t="s">
        <v>6920</v>
      </c>
      <c r="I4692" s="536" t="str">
        <f>iferror(vlookup(G4692,Objects!$A$2:$D$403,4,false),"")</f>
        <v>Bombable Boulder</v>
      </c>
      <c r="J4692" s="537" t="s">
        <v>1059</v>
      </c>
    </row>
    <row r="4693">
      <c r="A4693" s="5" t="s">
        <v>596</v>
      </c>
      <c r="B4693" s="149" t="str">
        <f>iferror(vlookup(A4693,Maps!$A$2:$B$111,2,false),"")</f>
        <v>Spot 17 - Death Mountain Crater</v>
      </c>
      <c r="C4693" s="7" t="s">
        <v>682</v>
      </c>
      <c r="D4693" s="7" t="s">
        <v>680</v>
      </c>
      <c r="E4693" s="7" t="s">
        <v>2543</v>
      </c>
      <c r="F4693" s="547" t="str">
        <f>iferror(vlookup(E4693,Rooms!$D$2:$E$621,2,false),"")</f>
        <v>Crater</v>
      </c>
      <c r="G4693" s="5" t="s">
        <v>3172</v>
      </c>
      <c r="H4693" s="536" t="s">
        <v>7011</v>
      </c>
      <c r="I4693" s="536" t="str">
        <f>iferror(vlookup(G4693,Objects!$A$2:$D$403,4,false),"")</f>
        <v>Gossip Stone</v>
      </c>
      <c r="J4693" s="537" t="s">
        <v>1059</v>
      </c>
    </row>
    <row r="4694">
      <c r="A4694" s="5" t="s">
        <v>596</v>
      </c>
      <c r="B4694" s="149" t="str">
        <f>iferror(vlookup(A4694,Maps!$A$2:$B$111,2,false),"")</f>
        <v>Spot 17 - Death Mountain Crater</v>
      </c>
      <c r="C4694" s="7" t="s">
        <v>682</v>
      </c>
      <c r="D4694" s="7" t="s">
        <v>680</v>
      </c>
      <c r="E4694" s="7" t="s">
        <v>2543</v>
      </c>
      <c r="F4694" s="547" t="str">
        <f>iferror(vlookup(E4694,Rooms!$D$2:$E$621,2,false),"")</f>
        <v>Crater</v>
      </c>
      <c r="G4694" s="5" t="s">
        <v>97</v>
      </c>
      <c r="H4694" s="536" t="s">
        <v>6334</v>
      </c>
      <c r="I4694" s="536" t="str">
        <f>iferror(vlookup(G4694,Objects!$A$2:$D$403,4,false),"")</f>
        <v>Bubbles</v>
      </c>
      <c r="J4694" s="537" t="s">
        <v>1059</v>
      </c>
    </row>
    <row r="4695">
      <c r="A4695" s="5" t="s">
        <v>596</v>
      </c>
      <c r="B4695" s="149" t="str">
        <f>iferror(vlookup(A4695,Maps!$A$2:$B$111,2,false),"")</f>
        <v>Spot 17 - Death Mountain Crater</v>
      </c>
      <c r="C4695" s="7" t="s">
        <v>682</v>
      </c>
      <c r="D4695" s="7" t="s">
        <v>680</v>
      </c>
      <c r="E4695" s="7" t="s">
        <v>2543</v>
      </c>
      <c r="F4695" s="547" t="str">
        <f>iferror(vlookup(E4695,Rooms!$D$2:$E$621,2,false),"")</f>
        <v>Crater</v>
      </c>
      <c r="G4695" s="5" t="s">
        <v>2772</v>
      </c>
      <c r="H4695" s="536" t="s">
        <v>6414</v>
      </c>
      <c r="I4695" s="536" t="str">
        <f>iferror(vlookup(G4695,Objects!$A$2:$D$403,4,false),"")</f>
        <v>Sheik</v>
      </c>
      <c r="J4695" s="537" t="s">
        <v>1059</v>
      </c>
    </row>
    <row r="4696">
      <c r="A4696" s="5" t="s">
        <v>596</v>
      </c>
      <c r="B4696" s="149" t="str">
        <f>iferror(vlookup(A4696,Maps!$A$2:$B$111,2,false),"")</f>
        <v>Spot 17 - Death Mountain Crater</v>
      </c>
      <c r="C4696" s="7" t="s">
        <v>682</v>
      </c>
      <c r="D4696" s="7" t="s">
        <v>680</v>
      </c>
      <c r="E4696" s="7" t="s">
        <v>2543</v>
      </c>
      <c r="F4696" s="547" t="str">
        <f>iferror(vlookup(E4696,Rooms!$D$2:$E$621,2,false),"")</f>
        <v>Crater</v>
      </c>
      <c r="G4696" s="5" t="s">
        <v>3095</v>
      </c>
      <c r="H4696" s="536" t="s">
        <v>6881</v>
      </c>
      <c r="I4696" s="536" t="str">
        <f>iferror(vlookup(G4696,Objects!$A$2:$D$403,4,false),"")</f>
        <v>Pierre &amp; Bonooru</v>
      </c>
      <c r="J4696" s="537" t="s">
        <v>1059</v>
      </c>
    </row>
    <row r="4697">
      <c r="A4697" s="5" t="s">
        <v>596</v>
      </c>
      <c r="B4697" s="149" t="str">
        <f>iferror(vlookup(A4697,Maps!$A$2:$B$111,2,false),"")</f>
        <v>Spot 17 - Death Mountain Crater</v>
      </c>
      <c r="C4697" s="7" t="s">
        <v>682</v>
      </c>
      <c r="D4697" s="7" t="s">
        <v>680</v>
      </c>
      <c r="E4697" s="7" t="s">
        <v>2543</v>
      </c>
      <c r="F4697" s="547" t="str">
        <f>iferror(vlookup(E4697,Rooms!$D$2:$E$621,2,false),"")</f>
        <v>Crater</v>
      </c>
      <c r="G4697" s="5" t="s">
        <v>475</v>
      </c>
      <c r="H4697" s="536" t="s">
        <v>6278</v>
      </c>
      <c r="I4697" s="536" t="str">
        <f>iferror(vlookup(G4697,Objects!$A$2:$D$403,4,false),"")</f>
        <v>Warp Circle &amp; Rupee Prism</v>
      </c>
      <c r="J4697" s="537" t="s">
        <v>1059</v>
      </c>
    </row>
    <row r="4698">
      <c r="A4698" s="54"/>
      <c r="B4698" s="116" t="str">
        <f>iferror(vlookup(A4698,Maps!$A$2:$B$111,2,false),"")</f>
        <v/>
      </c>
      <c r="C4698" s="539"/>
      <c r="D4698" s="539"/>
      <c r="E4698" s="539"/>
      <c r="F4698" s="540" t="str">
        <f>iferror(vlookup(E4698,Rooms!$D$2:$E$621,2,false),"")</f>
        <v/>
      </c>
      <c r="G4698" s="539"/>
      <c r="H4698" s="541"/>
      <c r="I4698" s="541" t="str">
        <f>iferror(vlookup(G4698,Objects!$A$2:$D$403,4,false),"")</f>
        <v/>
      </c>
      <c r="J4698" s="542"/>
    </row>
    <row r="4699">
      <c r="A4699" s="5" t="s">
        <v>596</v>
      </c>
      <c r="B4699" s="149" t="str">
        <f>iferror(vlookup(A4699,Maps!$A$2:$B$111,2,false),"")</f>
        <v>Spot 17 - Death Mountain Crater</v>
      </c>
      <c r="C4699" s="11" t="s">
        <v>686</v>
      </c>
      <c r="D4699" s="11" t="s">
        <v>680</v>
      </c>
      <c r="E4699" s="11" t="s">
        <v>2543</v>
      </c>
      <c r="F4699" s="538" t="str">
        <f>iferror(vlookup(E4699,Rooms!$D$2:$E$621,2,false),"")</f>
        <v>Crater</v>
      </c>
      <c r="G4699" s="5" t="s">
        <v>769</v>
      </c>
      <c r="H4699" s="536" t="s">
        <v>6493</v>
      </c>
      <c r="I4699" s="536" t="str">
        <f>iferror(vlookup(G4699,Objects!$A$2:$D$403,4,false),"")</f>
        <v>Death Mountain Crater Objects</v>
      </c>
      <c r="J4699" s="537" t="s">
        <v>1059</v>
      </c>
    </row>
    <row r="4700">
      <c r="A4700" s="5" t="s">
        <v>596</v>
      </c>
      <c r="B4700" s="149" t="str">
        <f>iferror(vlookup(A4700,Maps!$A$2:$B$111,2,false),"")</f>
        <v>Spot 17 - Death Mountain Crater</v>
      </c>
      <c r="C4700" s="7" t="s">
        <v>686</v>
      </c>
      <c r="D4700" s="7" t="s">
        <v>680</v>
      </c>
      <c r="E4700" s="7" t="s">
        <v>2543</v>
      </c>
      <c r="F4700" s="547" t="str">
        <f>iferror(vlookup(E4700,Rooms!$D$2:$E$621,2,false),"")</f>
        <v>Crater</v>
      </c>
      <c r="G4700" s="5" t="s">
        <v>320</v>
      </c>
      <c r="H4700" s="536" t="s">
        <v>6212</v>
      </c>
      <c r="I4700" s="536" t="str">
        <f>iferror(vlookup(G4700,Objects!$A$2:$D$403,4,false),"")</f>
        <v>Fire Temple Objects</v>
      </c>
      <c r="J4700" s="537" t="s">
        <v>1059</v>
      </c>
    </row>
    <row r="4701">
      <c r="A4701" s="5" t="s">
        <v>596</v>
      </c>
      <c r="B4701" s="149" t="str">
        <f>iferror(vlookup(A4701,Maps!$A$2:$B$111,2,false),"")</f>
        <v>Spot 17 - Death Mountain Crater</v>
      </c>
      <c r="C4701" s="7" t="s">
        <v>686</v>
      </c>
      <c r="D4701" s="7" t="s">
        <v>680</v>
      </c>
      <c r="E4701" s="7" t="s">
        <v>2543</v>
      </c>
      <c r="F4701" s="547" t="str">
        <f>iferror(vlookup(E4701,Rooms!$D$2:$E$621,2,false),"")</f>
        <v>Crater</v>
      </c>
      <c r="G4701" s="5" t="s">
        <v>131</v>
      </c>
      <c r="H4701" s="536" t="s">
        <v>6343</v>
      </c>
      <c r="I4701" s="536" t="str">
        <f>iferror(vlookup(G4701,Objects!$A$2:$D$403,4,false),"")</f>
        <v>Warp Pad Base</v>
      </c>
      <c r="J4701" s="537" t="s">
        <v>1073</v>
      </c>
    </row>
    <row r="4702">
      <c r="A4702" s="5" t="s">
        <v>596</v>
      </c>
      <c r="B4702" s="149" t="str">
        <f>iferror(vlookup(A4702,Maps!$A$2:$B$111,2,false),"")</f>
        <v>Spot 17 - Death Mountain Crater</v>
      </c>
      <c r="C4702" s="7" t="s">
        <v>686</v>
      </c>
      <c r="D4702" s="7" t="s">
        <v>680</v>
      </c>
      <c r="E4702" s="7" t="s">
        <v>2543</v>
      </c>
      <c r="F4702" s="547" t="str">
        <f>iferror(vlookup(E4702,Rooms!$D$2:$E$621,2,false),"")</f>
        <v>Crater</v>
      </c>
      <c r="G4702" s="5" t="s">
        <v>118</v>
      </c>
      <c r="H4702" s="536" t="s">
        <v>6351</v>
      </c>
      <c r="I4702" s="536" t="str">
        <f>iferror(vlookup(G4702,Objects!$A$2:$D$403,4,false),"")</f>
        <v>Fire Warp Pad</v>
      </c>
      <c r="J4702" s="537" t="s">
        <v>1073</v>
      </c>
    </row>
    <row r="4703">
      <c r="A4703" s="5" t="s">
        <v>596</v>
      </c>
      <c r="B4703" s="149" t="str">
        <f>iferror(vlookup(A4703,Maps!$A$2:$B$111,2,false),"")</f>
        <v>Spot 17 - Death Mountain Crater</v>
      </c>
      <c r="C4703" s="7" t="s">
        <v>686</v>
      </c>
      <c r="D4703" s="7" t="s">
        <v>680</v>
      </c>
      <c r="E4703" s="7" t="s">
        <v>2543</v>
      </c>
      <c r="F4703" s="547" t="str">
        <f>iferror(vlookup(E4703,Rooms!$D$2:$E$621,2,false),"")</f>
        <v>Crater</v>
      </c>
      <c r="G4703" s="5" t="s">
        <v>2782</v>
      </c>
      <c r="H4703" s="536" t="s">
        <v>6426</v>
      </c>
      <c r="I4703" s="536" t="str">
        <f>iferror(vlookup(G4703,Objects!$A$2:$D$403,4,false),"")</f>
        <v>[Blank]</v>
      </c>
      <c r="J4703" s="537" t="s">
        <v>1073</v>
      </c>
    </row>
    <row r="4704">
      <c r="A4704" s="5" t="s">
        <v>596</v>
      </c>
      <c r="B4704" s="149" t="str">
        <f>iferror(vlookup(A4704,Maps!$A$2:$B$111,2,false),"")</f>
        <v>Spot 17 - Death Mountain Crater</v>
      </c>
      <c r="C4704" s="7" t="s">
        <v>686</v>
      </c>
      <c r="D4704" s="7" t="s">
        <v>680</v>
      </c>
      <c r="E4704" s="7" t="s">
        <v>2543</v>
      </c>
      <c r="F4704" s="547" t="str">
        <f>iferror(vlookup(E4704,Rooms!$D$2:$E$621,2,false),"")</f>
        <v>Crater</v>
      </c>
      <c r="G4704" s="5" t="s">
        <v>97</v>
      </c>
      <c r="H4704" s="536" t="s">
        <v>6334</v>
      </c>
      <c r="I4704" s="536" t="str">
        <f>iferror(vlookup(G4704,Objects!$A$2:$D$403,4,false),"")</f>
        <v>Bubbles</v>
      </c>
      <c r="J4704" s="537" t="s">
        <v>1073</v>
      </c>
    </row>
    <row r="4705">
      <c r="A4705" s="5" t="s">
        <v>596</v>
      </c>
      <c r="B4705" s="149" t="str">
        <f>iferror(vlookup(A4705,Maps!$A$2:$B$111,2,false),"")</f>
        <v>Spot 17 - Death Mountain Crater</v>
      </c>
      <c r="C4705" s="7" t="s">
        <v>686</v>
      </c>
      <c r="D4705" s="7" t="s">
        <v>680</v>
      </c>
      <c r="E4705" s="7" t="s">
        <v>2543</v>
      </c>
      <c r="F4705" s="547" t="str">
        <f>iferror(vlookup(E4705,Rooms!$D$2:$E$621,2,false),"")</f>
        <v>Crater</v>
      </c>
      <c r="G4705" s="5" t="s">
        <v>2772</v>
      </c>
      <c r="H4705" s="536" t="s">
        <v>6414</v>
      </c>
      <c r="I4705" s="536" t="str">
        <f>iferror(vlookup(G4705,Objects!$A$2:$D$403,4,false),"")</f>
        <v>Sheik</v>
      </c>
      <c r="J4705" s="537" t="s">
        <v>1059</v>
      </c>
    </row>
    <row r="4706">
      <c r="A4706" s="5" t="s">
        <v>596</v>
      </c>
      <c r="B4706" s="149" t="str">
        <f>iferror(vlookup(A4706,Maps!$A$2:$B$111,2,false),"")</f>
        <v>Spot 17 - Death Mountain Crater</v>
      </c>
      <c r="C4706" s="7" t="s">
        <v>686</v>
      </c>
      <c r="D4706" s="7" t="s">
        <v>680</v>
      </c>
      <c r="E4706" s="7" t="s">
        <v>2543</v>
      </c>
      <c r="F4706" s="547" t="str">
        <f>iferror(vlookup(E4706,Rooms!$D$2:$E$621,2,false),"")</f>
        <v>Crater</v>
      </c>
      <c r="G4706" s="5" t="s">
        <v>1037</v>
      </c>
      <c r="H4706" s="536" t="s">
        <v>6501</v>
      </c>
      <c r="I4706" s="536" t="str">
        <f>iferror(vlookup(G4706,Objects!$A$2:$D$403,4,false),"")</f>
        <v>Item Model - Music Notes</v>
      </c>
      <c r="J4706" s="537" t="s">
        <v>1073</v>
      </c>
    </row>
    <row r="4707">
      <c r="A4707" s="54"/>
      <c r="B4707" s="116" t="str">
        <f>iferror(vlookup(A4707,Maps!$A$2:$B$111,2,false),"")</f>
        <v/>
      </c>
      <c r="C4707" s="539"/>
      <c r="D4707" s="539"/>
      <c r="E4707" s="539"/>
      <c r="F4707" s="540" t="str">
        <f>iferror(vlookup(E4707,Rooms!$D$2:$E$621,2,false),"")</f>
        <v/>
      </c>
      <c r="G4707" s="539"/>
      <c r="H4707" s="541"/>
      <c r="I4707" s="541" t="str">
        <f>iferror(vlookup(G4707,Objects!$A$2:$D$403,4,false),"")</f>
        <v/>
      </c>
      <c r="J4707" s="542"/>
    </row>
    <row r="4708">
      <c r="A4708" s="5" t="s">
        <v>596</v>
      </c>
      <c r="B4708" s="149" t="str">
        <f>iferror(vlookup(A4708,Maps!$A$2:$B$111,2,false),"")</f>
        <v>Spot 17 - Death Mountain Crater</v>
      </c>
      <c r="C4708" s="11" t="s">
        <v>688</v>
      </c>
      <c r="D4708" s="11" t="s">
        <v>680</v>
      </c>
      <c r="E4708" s="11" t="s">
        <v>2543</v>
      </c>
      <c r="F4708" s="538" t="str">
        <f>iferror(vlookup(E4708,Rooms!$D$2:$E$621,2,false),"")</f>
        <v>Crater</v>
      </c>
      <c r="G4708" s="5" t="s">
        <v>769</v>
      </c>
      <c r="H4708" s="536" t="s">
        <v>6493</v>
      </c>
      <c r="I4708" s="536" t="str">
        <f>iferror(vlookup(G4708,Objects!$A$2:$D$403,4,false),"")</f>
        <v>Death Mountain Crater Objects</v>
      </c>
      <c r="J4708" s="537" t="s">
        <v>1059</v>
      </c>
    </row>
    <row r="4709">
      <c r="A4709" s="5" t="s">
        <v>596</v>
      </c>
      <c r="B4709" s="149" t="str">
        <f>iferror(vlookup(A4709,Maps!$A$2:$B$111,2,false),"")</f>
        <v>Spot 17 - Death Mountain Crater</v>
      </c>
      <c r="C4709" s="7" t="s">
        <v>688</v>
      </c>
      <c r="D4709" s="7" t="s">
        <v>680</v>
      </c>
      <c r="E4709" s="7" t="s">
        <v>2543</v>
      </c>
      <c r="F4709" s="547" t="str">
        <f>iferror(vlookup(E4709,Rooms!$D$2:$E$621,2,false),"")</f>
        <v>Crater</v>
      </c>
      <c r="G4709" s="5" t="s">
        <v>320</v>
      </c>
      <c r="H4709" s="536" t="s">
        <v>6212</v>
      </c>
      <c r="I4709" s="536" t="str">
        <f>iferror(vlookup(G4709,Objects!$A$2:$D$403,4,false),"")</f>
        <v>Fire Temple Objects</v>
      </c>
      <c r="J4709" s="537" t="s">
        <v>1059</v>
      </c>
    </row>
    <row r="4710">
      <c r="A4710" s="5" t="s">
        <v>596</v>
      </c>
      <c r="B4710" s="149" t="str">
        <f>iferror(vlookup(A4710,Maps!$A$2:$B$111,2,false),"")</f>
        <v>Spot 17 - Death Mountain Crater</v>
      </c>
      <c r="C4710" s="7" t="s">
        <v>688</v>
      </c>
      <c r="D4710" s="7" t="s">
        <v>680</v>
      </c>
      <c r="E4710" s="7" t="s">
        <v>2543</v>
      </c>
      <c r="F4710" s="547" t="str">
        <f>iferror(vlookup(E4710,Rooms!$D$2:$E$621,2,false),"")</f>
        <v>Crater</v>
      </c>
      <c r="G4710" s="5" t="s">
        <v>131</v>
      </c>
      <c r="H4710" s="536" t="s">
        <v>6343</v>
      </c>
      <c r="I4710" s="536" t="str">
        <f>iferror(vlookup(G4710,Objects!$A$2:$D$403,4,false),"")</f>
        <v>Warp Pad Base</v>
      </c>
      <c r="J4710" s="537" t="s">
        <v>1073</v>
      </c>
    </row>
    <row r="4711">
      <c r="A4711" s="5" t="s">
        <v>596</v>
      </c>
      <c r="B4711" s="149" t="str">
        <f>iferror(vlookup(A4711,Maps!$A$2:$B$111,2,false),"")</f>
        <v>Spot 17 - Death Mountain Crater</v>
      </c>
      <c r="C4711" s="7" t="s">
        <v>688</v>
      </c>
      <c r="D4711" s="7" t="s">
        <v>680</v>
      </c>
      <c r="E4711" s="7" t="s">
        <v>2543</v>
      </c>
      <c r="F4711" s="547" t="str">
        <f>iferror(vlookup(E4711,Rooms!$D$2:$E$621,2,false),"")</f>
        <v>Crater</v>
      </c>
      <c r="G4711" s="5" t="s">
        <v>118</v>
      </c>
      <c r="H4711" s="536" t="s">
        <v>6351</v>
      </c>
      <c r="I4711" s="536" t="str">
        <f>iferror(vlookup(G4711,Objects!$A$2:$D$403,4,false),"")</f>
        <v>Fire Warp Pad</v>
      </c>
      <c r="J4711" s="537" t="s">
        <v>1073</v>
      </c>
    </row>
    <row r="4712">
      <c r="A4712" s="5" t="s">
        <v>596</v>
      </c>
      <c r="B4712" s="149" t="str">
        <f>iferror(vlookup(A4712,Maps!$A$2:$B$111,2,false),"")</f>
        <v>Spot 17 - Death Mountain Crater</v>
      </c>
      <c r="C4712" s="7" t="s">
        <v>688</v>
      </c>
      <c r="D4712" s="7" t="s">
        <v>680</v>
      </c>
      <c r="E4712" s="7" t="s">
        <v>2543</v>
      </c>
      <c r="F4712" s="547" t="str">
        <f>iferror(vlookup(E4712,Rooms!$D$2:$E$621,2,false),"")</f>
        <v>Crater</v>
      </c>
      <c r="G4712" s="5" t="s">
        <v>2782</v>
      </c>
      <c r="H4712" s="536" t="s">
        <v>6426</v>
      </c>
      <c r="I4712" s="536" t="str">
        <f>iferror(vlookup(G4712,Objects!$A$2:$D$403,4,false),"")</f>
        <v>[Blank]</v>
      </c>
      <c r="J4712" s="537" t="s">
        <v>1073</v>
      </c>
    </row>
    <row r="4713">
      <c r="A4713" s="5" t="s">
        <v>596</v>
      </c>
      <c r="B4713" s="149" t="str">
        <f>iferror(vlookup(A4713,Maps!$A$2:$B$111,2,false),"")</f>
        <v>Spot 17 - Death Mountain Crater</v>
      </c>
      <c r="C4713" s="7" t="s">
        <v>688</v>
      </c>
      <c r="D4713" s="7" t="s">
        <v>680</v>
      </c>
      <c r="E4713" s="7" t="s">
        <v>2543</v>
      </c>
      <c r="F4713" s="547" t="str">
        <f>iferror(vlookup(E4713,Rooms!$D$2:$E$621,2,false),"")</f>
        <v>Crater</v>
      </c>
      <c r="G4713" s="5" t="s">
        <v>97</v>
      </c>
      <c r="H4713" s="536" t="s">
        <v>6334</v>
      </c>
      <c r="I4713" s="536" t="str">
        <f>iferror(vlookup(G4713,Objects!$A$2:$D$403,4,false),"")</f>
        <v>Bubbles</v>
      </c>
      <c r="J4713" s="537" t="s">
        <v>1073</v>
      </c>
    </row>
    <row r="4714">
      <c r="A4714" s="5" t="s">
        <v>596</v>
      </c>
      <c r="B4714" s="149" t="str">
        <f>iferror(vlookup(A4714,Maps!$A$2:$B$111,2,false),"")</f>
        <v>Spot 17 - Death Mountain Crater</v>
      </c>
      <c r="C4714" s="7" t="s">
        <v>688</v>
      </c>
      <c r="D4714" s="7" t="s">
        <v>680</v>
      </c>
      <c r="E4714" s="7" t="s">
        <v>2543</v>
      </c>
      <c r="F4714" s="547" t="str">
        <f>iferror(vlookup(E4714,Rooms!$D$2:$E$621,2,false),"")</f>
        <v>Crater</v>
      </c>
      <c r="G4714" s="5" t="s">
        <v>2772</v>
      </c>
      <c r="H4714" s="536" t="s">
        <v>6414</v>
      </c>
      <c r="I4714" s="536" t="str">
        <f>iferror(vlookup(G4714,Objects!$A$2:$D$403,4,false),"")</f>
        <v>Sheik</v>
      </c>
      <c r="J4714" s="537" t="s">
        <v>1059</v>
      </c>
    </row>
    <row r="4715">
      <c r="A4715" s="5" t="s">
        <v>596</v>
      </c>
      <c r="B4715" s="149" t="str">
        <f>iferror(vlookup(A4715,Maps!$A$2:$B$111,2,false),"")</f>
        <v>Spot 17 - Death Mountain Crater</v>
      </c>
      <c r="C4715" s="7" t="s">
        <v>688</v>
      </c>
      <c r="D4715" s="7" t="s">
        <v>680</v>
      </c>
      <c r="E4715" s="7" t="s">
        <v>2543</v>
      </c>
      <c r="F4715" s="547" t="str">
        <f>iferror(vlookup(E4715,Rooms!$D$2:$E$621,2,false),"")</f>
        <v>Crater</v>
      </c>
      <c r="G4715" s="5" t="s">
        <v>1037</v>
      </c>
      <c r="H4715" s="536" t="s">
        <v>6501</v>
      </c>
      <c r="I4715" s="536" t="str">
        <f>iferror(vlookup(G4715,Objects!$A$2:$D$403,4,false),"")</f>
        <v>Item Model - Music Notes</v>
      </c>
      <c r="J4715" s="537" t="s">
        <v>1073</v>
      </c>
    </row>
    <row r="4716">
      <c r="A4716" s="539"/>
      <c r="B4716" s="116" t="str">
        <f>iferror(vlookup(A4716,Maps!$A$2:$B$111,2,false),"")</f>
        <v/>
      </c>
      <c r="C4716" s="539"/>
      <c r="D4716" s="539"/>
      <c r="E4716" s="539"/>
      <c r="F4716" s="540" t="str">
        <f>iferror(vlookup(E4716,Rooms!$D$2:$E$621,2,false),"")</f>
        <v/>
      </c>
      <c r="G4716" s="539"/>
      <c r="H4716" s="541"/>
      <c r="I4716" s="541" t="str">
        <f>iferror(vlookup(G4716,Objects!$A$2:$D$403,4,false),"")</f>
        <v/>
      </c>
      <c r="J4716" s="542"/>
    </row>
    <row r="4717">
      <c r="A4717" s="5" t="s">
        <v>601</v>
      </c>
      <c r="B4717" s="149" t="str">
        <f>iferror(vlookup(A4717,Maps!$A$2:$B$111,2,false),"")</f>
        <v>Spot 18 - Goron City</v>
      </c>
      <c r="C4717" s="11" t="s">
        <v>14</v>
      </c>
      <c r="D4717" s="11" t="s">
        <v>14</v>
      </c>
      <c r="E4717" s="11" t="s">
        <v>2546</v>
      </c>
      <c r="F4717" s="538" t="str">
        <f>iferror(vlookup(E4717,Rooms!$D$2:$E$621,2,false),"")</f>
        <v>Bombable Boulder Room</v>
      </c>
      <c r="G4717" s="5" t="s">
        <v>2832</v>
      </c>
      <c r="H4717" s="536" t="s">
        <v>6489</v>
      </c>
      <c r="I4717" s="536" t="str">
        <f>iferror(vlookup(G4717,Objects!$A$2:$D$403,4,false),"")</f>
        <v>Goron City Objects</v>
      </c>
      <c r="J4717" s="537" t="s">
        <v>1073</v>
      </c>
    </row>
    <row r="4718">
      <c r="A4718" s="5" t="s">
        <v>601</v>
      </c>
      <c r="B4718" s="149" t="str">
        <f>iferror(vlookup(A4718,Maps!$A$2:$B$111,2,false),"")</f>
        <v>Spot 18 - Goron City</v>
      </c>
      <c r="C4718" s="7" t="s">
        <v>14</v>
      </c>
      <c r="D4718" s="7" t="s">
        <v>14</v>
      </c>
      <c r="E4718" s="7" t="s">
        <v>2546</v>
      </c>
      <c r="F4718" s="547" t="str">
        <f>iferror(vlookup(E4718,Rooms!$D$2:$E$621,2,false),"")</f>
        <v>Bombable Boulder Room</v>
      </c>
      <c r="G4718" s="5" t="s">
        <v>350</v>
      </c>
      <c r="H4718" s="536" t="s">
        <v>6224</v>
      </c>
      <c r="I4718" s="536" t="str">
        <f>iferror(vlookup(G4718,Objects!$A$2:$D$403,4,false),"")</f>
        <v>Bomb Flower</v>
      </c>
      <c r="J4718" s="537" t="s">
        <v>1073</v>
      </c>
    </row>
    <row r="4719">
      <c r="A4719" s="5" t="s">
        <v>601</v>
      </c>
      <c r="B4719" s="149" t="str">
        <f>iferror(vlookup(A4719,Maps!$A$2:$B$111,2,false),"")</f>
        <v>Spot 18 - Goron City</v>
      </c>
      <c r="C4719" s="7" t="s">
        <v>14</v>
      </c>
      <c r="D4719" s="7" t="s">
        <v>14</v>
      </c>
      <c r="E4719" s="7" t="s">
        <v>2546</v>
      </c>
      <c r="F4719" s="547" t="str">
        <f>iferror(vlookup(E4719,Rooms!$D$2:$E$621,2,false),"")</f>
        <v>Bombable Boulder Room</v>
      </c>
      <c r="G4719" s="5" t="s">
        <v>3113</v>
      </c>
      <c r="H4719" s="536" t="s">
        <v>6920</v>
      </c>
      <c r="I4719" s="536" t="str">
        <f>iferror(vlookup(G4719,Objects!$A$2:$D$403,4,false),"")</f>
        <v>Bombable Boulder</v>
      </c>
      <c r="J4719" s="537" t="s">
        <v>1059</v>
      </c>
    </row>
    <row r="4720">
      <c r="A4720" s="5" t="s">
        <v>601</v>
      </c>
      <c r="B4720" s="149" t="str">
        <f>iferror(vlookup(A4720,Maps!$A$2:$B$111,2,false),"")</f>
        <v>Spot 18 - Goron City</v>
      </c>
      <c r="C4720" s="7" t="s">
        <v>14</v>
      </c>
      <c r="D4720" s="7" t="s">
        <v>14</v>
      </c>
      <c r="E4720" s="7" t="s">
        <v>2546</v>
      </c>
      <c r="F4720" s="547" t="str">
        <f>iferror(vlookup(E4720,Rooms!$D$2:$E$621,2,false),"")</f>
        <v>Bombable Boulder Room</v>
      </c>
      <c r="G4720" s="5" t="s">
        <v>3172</v>
      </c>
      <c r="H4720" s="536" t="s">
        <v>7011</v>
      </c>
      <c r="I4720" s="536" t="str">
        <f>iferror(vlookup(G4720,Objects!$A$2:$D$403,4,false),"")</f>
        <v>Gossip Stone</v>
      </c>
      <c r="J4720" s="537" t="s">
        <v>1059</v>
      </c>
    </row>
    <row r="4721">
      <c r="A4721" s="5" t="s">
        <v>601</v>
      </c>
      <c r="B4721" s="149" t="str">
        <f>iferror(vlookup(A4721,Maps!$A$2:$B$111,2,false),"")</f>
        <v>Spot 18 - Goron City</v>
      </c>
      <c r="C4721" s="7" t="s">
        <v>14</v>
      </c>
      <c r="D4721" s="7" t="s">
        <v>14</v>
      </c>
      <c r="E4721" s="7" t="s">
        <v>2546</v>
      </c>
      <c r="F4721" s="547" t="str">
        <f>iferror(vlookup(E4721,Rooms!$D$2:$E$621,2,false),"")</f>
        <v>Bombable Boulder Room</v>
      </c>
      <c r="G4721" s="5" t="s">
        <v>110</v>
      </c>
      <c r="H4721" s="536" t="s">
        <v>6159</v>
      </c>
      <c r="I4721" s="536" t="str">
        <f>iferror(vlookup(G4721,Objects!$A$2:$D$403,4,false),"")</f>
        <v>Treasure Chests</v>
      </c>
      <c r="J4721" s="537" t="s">
        <v>1059</v>
      </c>
    </row>
    <row r="4722">
      <c r="A4722" s="5" t="s">
        <v>601</v>
      </c>
      <c r="B4722" s="149" t="str">
        <f>iferror(vlookup(A4722,Maps!$A$2:$B$111,2,false),"")</f>
        <v>Spot 18 - Goron City</v>
      </c>
      <c r="C4722" s="7" t="s">
        <v>14</v>
      </c>
      <c r="D4722" s="7" t="s">
        <v>14</v>
      </c>
      <c r="E4722" s="7" t="s">
        <v>2546</v>
      </c>
      <c r="F4722" s="547" t="str">
        <f>iferror(vlookup(E4722,Rooms!$D$2:$E$621,2,false),"")</f>
        <v>Bombable Boulder Room</v>
      </c>
      <c r="G4722" s="5" t="s">
        <v>3136</v>
      </c>
      <c r="H4722" s="536" t="s">
        <v>6948</v>
      </c>
      <c r="I4722" s="536" t="str">
        <f>iferror(vlookup(G4722,Objects!$A$2:$D$403,4,false),"")</f>
        <v>Wooden Crate (Large)</v>
      </c>
      <c r="J4722" s="537" t="s">
        <v>1059</v>
      </c>
    </row>
    <row r="4723">
      <c r="A4723" s="5" t="s">
        <v>601</v>
      </c>
      <c r="B4723" s="149" t="str">
        <f>iferror(vlookup(A4723,Maps!$A$2:$B$111,2,false),"")</f>
        <v>Spot 18 - Goron City</v>
      </c>
      <c r="C4723" s="7" t="s">
        <v>14</v>
      </c>
      <c r="D4723" s="7" t="s">
        <v>14</v>
      </c>
      <c r="E4723" s="7" t="s">
        <v>2546</v>
      </c>
      <c r="F4723" s="547" t="str">
        <f>iferror(vlookup(E4723,Rooms!$D$2:$E$621,2,false),"")</f>
        <v>Bombable Boulder Room</v>
      </c>
      <c r="G4723" s="5" t="s">
        <v>265</v>
      </c>
      <c r="H4723" s="536" t="s">
        <v>6193</v>
      </c>
      <c r="I4723" s="536" t="str">
        <f>iferror(vlookup(G4723,Objects!$A$2:$D$403,4,false),"")</f>
        <v>Skulltulas &amp; Gold Skulltula Token</v>
      </c>
      <c r="J4723" s="537" t="s">
        <v>1073</v>
      </c>
    </row>
    <row r="4724">
      <c r="A4724" s="54"/>
      <c r="B4724" s="116" t="str">
        <f>iferror(vlookup(A4724,Maps!$A$2:$B$111,2,false),"")</f>
        <v/>
      </c>
      <c r="C4724" s="539"/>
      <c r="D4724" s="539"/>
      <c r="E4724" s="539"/>
      <c r="F4724" s="540" t="str">
        <f>iferror(vlookup(E4724,Rooms!$D$2:$E$621,2,false),"")</f>
        <v/>
      </c>
      <c r="G4724" s="539"/>
      <c r="H4724" s="541"/>
      <c r="I4724" s="541" t="str">
        <f>iferror(vlookup(G4724,Objects!$A$2:$D$403,4,false),"")</f>
        <v/>
      </c>
      <c r="J4724" s="542"/>
    </row>
    <row r="4725">
      <c r="A4725" s="5" t="s">
        <v>601</v>
      </c>
      <c r="B4725" s="149" t="str">
        <f>iferror(vlookup(A4725,Maps!$A$2:$B$111,2,false),"")</f>
        <v>Spot 18 - Goron City</v>
      </c>
      <c r="C4725" s="11" t="s">
        <v>682</v>
      </c>
      <c r="D4725" s="11" t="s">
        <v>14</v>
      </c>
      <c r="E4725" s="11" t="s">
        <v>2546</v>
      </c>
      <c r="F4725" s="538" t="str">
        <f>iferror(vlookup(E4725,Rooms!$D$2:$E$621,2,false),"")</f>
        <v>Bombable Boulder Room</v>
      </c>
      <c r="G4725" s="5" t="s">
        <v>2832</v>
      </c>
      <c r="H4725" s="536" t="s">
        <v>6489</v>
      </c>
      <c r="I4725" s="536" t="str">
        <f>iferror(vlookup(G4725,Objects!$A$2:$D$403,4,false),"")</f>
        <v>Goron City Objects</v>
      </c>
      <c r="J4725" s="537" t="s">
        <v>1073</v>
      </c>
    </row>
    <row r="4726">
      <c r="A4726" s="5" t="s">
        <v>601</v>
      </c>
      <c r="B4726" s="149" t="str">
        <f>iferror(vlookup(A4726,Maps!$A$2:$B$111,2,false),"")</f>
        <v>Spot 18 - Goron City</v>
      </c>
      <c r="C4726" s="7" t="s">
        <v>682</v>
      </c>
      <c r="D4726" s="7" t="s">
        <v>14</v>
      </c>
      <c r="E4726" s="7" t="s">
        <v>2546</v>
      </c>
      <c r="F4726" s="547" t="str">
        <f>iferror(vlookup(E4726,Rooms!$D$2:$E$621,2,false),"")</f>
        <v>Bombable Boulder Room</v>
      </c>
      <c r="G4726" s="5" t="s">
        <v>350</v>
      </c>
      <c r="H4726" s="536" t="s">
        <v>6224</v>
      </c>
      <c r="I4726" s="536" t="str">
        <f>iferror(vlookup(G4726,Objects!$A$2:$D$403,4,false),"")</f>
        <v>Bomb Flower</v>
      </c>
      <c r="J4726" s="537" t="s">
        <v>1073</v>
      </c>
    </row>
    <row r="4727">
      <c r="A4727" s="5" t="s">
        <v>601</v>
      </c>
      <c r="B4727" s="149" t="str">
        <f>iferror(vlookup(A4727,Maps!$A$2:$B$111,2,false),"")</f>
        <v>Spot 18 - Goron City</v>
      </c>
      <c r="C4727" s="7" t="s">
        <v>682</v>
      </c>
      <c r="D4727" s="7" t="s">
        <v>14</v>
      </c>
      <c r="E4727" s="7" t="s">
        <v>2546</v>
      </c>
      <c r="F4727" s="547" t="str">
        <f>iferror(vlookup(E4727,Rooms!$D$2:$E$621,2,false),"")</f>
        <v>Bombable Boulder Room</v>
      </c>
      <c r="G4727" s="5" t="s">
        <v>3113</v>
      </c>
      <c r="H4727" s="536" t="s">
        <v>6920</v>
      </c>
      <c r="I4727" s="536" t="str">
        <f>iferror(vlookup(G4727,Objects!$A$2:$D$403,4,false),"")</f>
        <v>Bombable Boulder</v>
      </c>
      <c r="J4727" s="537" t="s">
        <v>1059</v>
      </c>
    </row>
    <row r="4728">
      <c r="A4728" s="5" t="s">
        <v>601</v>
      </c>
      <c r="B4728" s="149" t="str">
        <f>iferror(vlookup(A4728,Maps!$A$2:$B$111,2,false),"")</f>
        <v>Spot 18 - Goron City</v>
      </c>
      <c r="C4728" s="7" t="s">
        <v>682</v>
      </c>
      <c r="D4728" s="7" t="s">
        <v>14</v>
      </c>
      <c r="E4728" s="7" t="s">
        <v>2546</v>
      </c>
      <c r="F4728" s="547" t="str">
        <f>iferror(vlookup(E4728,Rooms!$D$2:$E$621,2,false),"")</f>
        <v>Bombable Boulder Room</v>
      </c>
      <c r="G4728" s="5" t="s">
        <v>3172</v>
      </c>
      <c r="H4728" s="536" t="s">
        <v>7011</v>
      </c>
      <c r="I4728" s="536" t="str">
        <f>iferror(vlookup(G4728,Objects!$A$2:$D$403,4,false),"")</f>
        <v>Gossip Stone</v>
      </c>
      <c r="J4728" s="537" t="s">
        <v>1059</v>
      </c>
    </row>
    <row r="4729">
      <c r="A4729" s="5" t="s">
        <v>601</v>
      </c>
      <c r="B4729" s="149" t="str">
        <f>iferror(vlookup(A4729,Maps!$A$2:$B$111,2,false),"")</f>
        <v>Spot 18 - Goron City</v>
      </c>
      <c r="C4729" s="7" t="s">
        <v>682</v>
      </c>
      <c r="D4729" s="7" t="s">
        <v>14</v>
      </c>
      <c r="E4729" s="7" t="s">
        <v>2546</v>
      </c>
      <c r="F4729" s="547" t="str">
        <f>iferror(vlookup(E4729,Rooms!$D$2:$E$621,2,false),"")</f>
        <v>Bombable Boulder Room</v>
      </c>
      <c r="G4729" s="5" t="s">
        <v>110</v>
      </c>
      <c r="H4729" s="536" t="s">
        <v>6159</v>
      </c>
      <c r="I4729" s="536" t="str">
        <f>iferror(vlookup(G4729,Objects!$A$2:$D$403,4,false),"")</f>
        <v>Treasure Chests</v>
      </c>
      <c r="J4729" s="537" t="s">
        <v>1059</v>
      </c>
    </row>
    <row r="4730">
      <c r="A4730" s="5" t="s">
        <v>601</v>
      </c>
      <c r="B4730" s="149" t="str">
        <f>iferror(vlookup(A4730,Maps!$A$2:$B$111,2,false),"")</f>
        <v>Spot 18 - Goron City</v>
      </c>
      <c r="C4730" s="7" t="s">
        <v>682</v>
      </c>
      <c r="D4730" s="7" t="s">
        <v>14</v>
      </c>
      <c r="E4730" s="7" t="s">
        <v>2546</v>
      </c>
      <c r="F4730" s="547" t="str">
        <f>iferror(vlookup(E4730,Rooms!$D$2:$E$621,2,false),"")</f>
        <v>Bombable Boulder Room</v>
      </c>
      <c r="G4730" s="5" t="s">
        <v>3136</v>
      </c>
      <c r="H4730" s="536" t="s">
        <v>6948</v>
      </c>
      <c r="I4730" s="536" t="str">
        <f>iferror(vlookup(G4730,Objects!$A$2:$D$403,4,false),"")</f>
        <v>Wooden Crate (Large)</v>
      </c>
      <c r="J4730" s="537" t="s">
        <v>1059</v>
      </c>
    </row>
    <row r="4731">
      <c r="A4731" s="54"/>
      <c r="B4731" s="116" t="str">
        <f>iferror(vlookup(A4731,Maps!$A$2:$B$111,2,false),"")</f>
        <v/>
      </c>
      <c r="C4731" s="539"/>
      <c r="D4731" s="539"/>
      <c r="E4731" s="539"/>
      <c r="F4731" s="540" t="str">
        <f>iferror(vlookup(E4731,Rooms!$D$2:$E$621,2,false),"")</f>
        <v/>
      </c>
      <c r="G4731" s="539"/>
      <c r="H4731" s="541"/>
      <c r="I4731" s="541" t="str">
        <f>iferror(vlookup(G4731,Objects!$A$2:$D$403,4,false),"")</f>
        <v/>
      </c>
      <c r="J4731" s="542"/>
    </row>
    <row r="4732">
      <c r="A4732" s="5" t="s">
        <v>601</v>
      </c>
      <c r="B4732" s="149" t="str">
        <f>iferror(vlookup(A4732,Maps!$A$2:$B$111,2,false),"")</f>
        <v>Spot 18 - Goron City</v>
      </c>
      <c r="C4732" s="11" t="s">
        <v>686</v>
      </c>
      <c r="D4732" s="11" t="s">
        <v>14</v>
      </c>
      <c r="E4732" s="11" t="s">
        <v>2546</v>
      </c>
      <c r="F4732" s="538" t="str">
        <f>iferror(vlookup(E4732,Rooms!$D$2:$E$621,2,false),"")</f>
        <v>Bombable Boulder Room</v>
      </c>
      <c r="G4732" s="5" t="s">
        <v>2832</v>
      </c>
      <c r="H4732" s="536" t="s">
        <v>6489</v>
      </c>
      <c r="I4732" s="536" t="str">
        <f>iferror(vlookup(G4732,Objects!$A$2:$D$403,4,false),"")</f>
        <v>Goron City Objects</v>
      </c>
      <c r="J4732" s="537" t="s">
        <v>1073</v>
      </c>
    </row>
    <row r="4733">
      <c r="A4733" s="5" t="s">
        <v>601</v>
      </c>
      <c r="B4733" s="149" t="str">
        <f>iferror(vlookup(A4733,Maps!$A$2:$B$111,2,false),"")</f>
        <v>Spot 18 - Goron City</v>
      </c>
      <c r="C4733" s="7" t="s">
        <v>686</v>
      </c>
      <c r="D4733" s="7" t="s">
        <v>14</v>
      </c>
      <c r="E4733" s="7" t="s">
        <v>2546</v>
      </c>
      <c r="F4733" s="547" t="str">
        <f>iferror(vlookup(E4733,Rooms!$D$2:$E$621,2,false),"")</f>
        <v>Bombable Boulder Room</v>
      </c>
      <c r="G4733" s="5" t="s">
        <v>2802</v>
      </c>
      <c r="H4733" s="536" t="s">
        <v>6457</v>
      </c>
      <c r="I4733" s="536" t="str">
        <f>iferror(vlookup(G4733,Objects!$A$2:$D$403,4,false),"")</f>
        <v>Darunia</v>
      </c>
      <c r="J4733" s="537" t="s">
        <v>1073</v>
      </c>
    </row>
    <row r="4734">
      <c r="A4734" s="5" t="s">
        <v>601</v>
      </c>
      <c r="B4734" s="149" t="str">
        <f>iferror(vlookup(A4734,Maps!$A$2:$B$111,2,false),"")</f>
        <v>Spot 18 - Goron City</v>
      </c>
      <c r="C4734" s="7" t="s">
        <v>686</v>
      </c>
      <c r="D4734" s="7" t="s">
        <v>14</v>
      </c>
      <c r="E4734" s="7" t="s">
        <v>2546</v>
      </c>
      <c r="F4734" s="547" t="str">
        <f>iferror(vlookup(E4734,Rooms!$D$2:$E$621,2,false),"")</f>
        <v>Bombable Boulder Room</v>
      </c>
      <c r="G4734" s="5" t="s">
        <v>3016</v>
      </c>
      <c r="H4734" s="536" t="s">
        <v>6775</v>
      </c>
      <c r="I4734" s="536" t="str">
        <f>iferror(vlookup(G4734,Objects!$A$2:$D$403,4,false),"")</f>
        <v>Medigoron Animation</v>
      </c>
      <c r="J4734" s="537" t="s">
        <v>1073</v>
      </c>
    </row>
    <row r="4735">
      <c r="A4735" s="5" t="s">
        <v>601</v>
      </c>
      <c r="B4735" s="149" t="str">
        <f>iferror(vlookup(A4735,Maps!$A$2:$B$111,2,false),"")</f>
        <v>Spot 18 - Goron City</v>
      </c>
      <c r="C4735" s="7" t="s">
        <v>686</v>
      </c>
      <c r="D4735" s="7" t="s">
        <v>14</v>
      </c>
      <c r="E4735" s="7" t="s">
        <v>2546</v>
      </c>
      <c r="F4735" s="547" t="str">
        <f>iferror(vlookup(E4735,Rooms!$D$2:$E$621,2,false),"")</f>
        <v>Bombable Boulder Room</v>
      </c>
      <c r="G4735" s="5" t="s">
        <v>786</v>
      </c>
      <c r="H4735" s="536" t="s">
        <v>6552</v>
      </c>
      <c r="I4735" s="536" t="str">
        <f>iferror(vlookup(G4735,Objects!$A$2:$D$403,4,false),"")</f>
        <v>Goron, Medigoron, Biggoron</v>
      </c>
      <c r="J4735" s="537" t="s">
        <v>1073</v>
      </c>
    </row>
    <row r="4736">
      <c r="A4736" s="5" t="s">
        <v>601</v>
      </c>
      <c r="B4736" s="149" t="str">
        <f>iferror(vlookup(A4736,Maps!$A$2:$B$111,2,false),"")</f>
        <v>Spot 18 - Goron City</v>
      </c>
      <c r="C4736" s="7" t="s">
        <v>686</v>
      </c>
      <c r="D4736" s="7" t="s">
        <v>14</v>
      </c>
      <c r="E4736" s="7" t="s">
        <v>2546</v>
      </c>
      <c r="F4736" s="547" t="str">
        <f>iferror(vlookup(E4736,Rooms!$D$2:$E$621,2,false),"")</f>
        <v>Bombable Boulder Room</v>
      </c>
      <c r="G4736" s="5" t="s">
        <v>699</v>
      </c>
      <c r="H4736" s="536" t="s">
        <v>6764</v>
      </c>
      <c r="I4736" s="536" t="str">
        <f>iferror(vlookup(G4736,Objects!$A$2:$D$403,4,false),"")</f>
        <v>Magic Bean Objects</v>
      </c>
      <c r="J4736" s="537" t="s">
        <v>1073</v>
      </c>
    </row>
    <row r="4737">
      <c r="A4737" s="5" t="s">
        <v>601</v>
      </c>
      <c r="B4737" s="149" t="str">
        <f>iferror(vlookup(A4737,Maps!$A$2:$B$111,2,false),"")</f>
        <v>Spot 18 - Goron City</v>
      </c>
      <c r="C4737" s="7" t="s">
        <v>686</v>
      </c>
      <c r="D4737" s="7" t="s">
        <v>14</v>
      </c>
      <c r="E4737" s="7" t="s">
        <v>2546</v>
      </c>
      <c r="F4737" s="547" t="str">
        <f>iferror(vlookup(E4737,Rooms!$D$2:$E$621,2,false),"")</f>
        <v>Bombable Boulder Room</v>
      </c>
      <c r="G4737" s="5" t="s">
        <v>3027</v>
      </c>
      <c r="H4737" s="536" t="s">
        <v>6785</v>
      </c>
      <c r="I4737" s="536" t="str">
        <f>iferror(vlookup(G4737,Objects!$A$2:$D$403,4,false),"")</f>
        <v>Pot</v>
      </c>
      <c r="J4737" s="537" t="s">
        <v>1073</v>
      </c>
    </row>
    <row r="4738">
      <c r="A4738" s="5" t="s">
        <v>601</v>
      </c>
      <c r="B4738" s="149" t="str">
        <f>iferror(vlookup(A4738,Maps!$A$2:$B$111,2,false),"")</f>
        <v>Spot 18 - Goron City</v>
      </c>
      <c r="C4738" s="7" t="s">
        <v>686</v>
      </c>
      <c r="D4738" s="7" t="s">
        <v>14</v>
      </c>
      <c r="E4738" s="7" t="s">
        <v>2546</v>
      </c>
      <c r="F4738" s="547" t="str">
        <f>iferror(vlookup(E4738,Rooms!$D$2:$E$621,2,false),"")</f>
        <v>Bombable Boulder Room</v>
      </c>
      <c r="G4738" s="5" t="s">
        <v>110</v>
      </c>
      <c r="H4738" s="536" t="s">
        <v>6159</v>
      </c>
      <c r="I4738" s="536" t="str">
        <f>iferror(vlookup(G4738,Objects!$A$2:$D$403,4,false),"")</f>
        <v>Treasure Chests</v>
      </c>
      <c r="J4738" s="537" t="s">
        <v>1059</v>
      </c>
    </row>
    <row r="4739">
      <c r="A4739" s="5" t="s">
        <v>601</v>
      </c>
      <c r="B4739" s="149" t="str">
        <f>iferror(vlookup(A4739,Maps!$A$2:$B$111,2,false),"")</f>
        <v>Spot 18 - Goron City</v>
      </c>
      <c r="C4739" s="7" t="s">
        <v>686</v>
      </c>
      <c r="D4739" s="7" t="s">
        <v>14</v>
      </c>
      <c r="E4739" s="7" t="s">
        <v>2546</v>
      </c>
      <c r="F4739" s="547" t="str">
        <f>iferror(vlookup(E4739,Rooms!$D$2:$E$621,2,false),"")</f>
        <v>Bombable Boulder Room</v>
      </c>
      <c r="G4739" s="5" t="s">
        <v>314</v>
      </c>
      <c r="H4739" s="536" t="s">
        <v>6209</v>
      </c>
      <c r="I4739" s="536" t="str">
        <f>iferror(vlookup(G4739,Objects!$A$2:$D$403,4,false),"")</f>
        <v>Dodongo's Cavern Objects</v>
      </c>
      <c r="J4739" s="537" t="s">
        <v>1073</v>
      </c>
    </row>
    <row r="4740">
      <c r="A4740" s="54"/>
      <c r="B4740" s="116" t="str">
        <f>iferror(vlookup(A4740,Maps!$A$2:$B$111,2,false),"")</f>
        <v/>
      </c>
      <c r="C4740" s="539"/>
      <c r="D4740" s="539"/>
      <c r="E4740" s="539"/>
      <c r="F4740" s="540" t="str">
        <f>iferror(vlookup(E4740,Rooms!$D$2:$E$621,2,false),"")</f>
        <v/>
      </c>
      <c r="G4740" s="539"/>
      <c r="H4740" s="541"/>
      <c r="I4740" s="541" t="str">
        <f>iferror(vlookup(G4740,Objects!$A$2:$D$403,4,false),"")</f>
        <v/>
      </c>
      <c r="J4740" s="542"/>
    </row>
    <row r="4741">
      <c r="A4741" s="5" t="s">
        <v>601</v>
      </c>
      <c r="B4741" s="149" t="str">
        <f>iferror(vlookup(A4741,Maps!$A$2:$B$111,2,false),"")</f>
        <v>Spot 18 - Goron City</v>
      </c>
      <c r="C4741" s="11" t="s">
        <v>14</v>
      </c>
      <c r="D4741" s="11" t="s">
        <v>680</v>
      </c>
      <c r="E4741" s="11" t="s">
        <v>2548</v>
      </c>
      <c r="F4741" s="538" t="str">
        <f>iferror(vlookup(E4741,Rooms!$D$2:$E$621,2,false),"")</f>
        <v>Darunia's Room</v>
      </c>
      <c r="G4741" s="5" t="s">
        <v>2832</v>
      </c>
      <c r="H4741" s="536" t="s">
        <v>6489</v>
      </c>
      <c r="I4741" s="536" t="str">
        <f>iferror(vlookup(G4741,Objects!$A$2:$D$403,4,false),"")</f>
        <v>Goron City Objects</v>
      </c>
      <c r="J4741" s="537" t="s">
        <v>1059</v>
      </c>
    </row>
    <row r="4742">
      <c r="A4742" s="5" t="s">
        <v>601</v>
      </c>
      <c r="B4742" s="149" t="str">
        <f>iferror(vlookup(A4742,Maps!$A$2:$B$111,2,false),"")</f>
        <v>Spot 18 - Goron City</v>
      </c>
      <c r="C4742" s="7" t="s">
        <v>14</v>
      </c>
      <c r="D4742" s="7" t="s">
        <v>680</v>
      </c>
      <c r="E4742" s="7" t="s">
        <v>2548</v>
      </c>
      <c r="F4742" s="547" t="str">
        <f>iferror(vlookup(E4742,Rooms!$D$2:$E$621,2,false),"")</f>
        <v>Darunia's Room</v>
      </c>
      <c r="G4742" s="5" t="s">
        <v>350</v>
      </c>
      <c r="H4742" s="536" t="s">
        <v>6224</v>
      </c>
      <c r="I4742" s="536" t="str">
        <f>iferror(vlookup(G4742,Objects!$A$2:$D$403,4,false),"")</f>
        <v>Bomb Flower</v>
      </c>
      <c r="J4742" s="537" t="s">
        <v>1073</v>
      </c>
    </row>
    <row r="4743">
      <c r="A4743" s="5" t="s">
        <v>601</v>
      </c>
      <c r="B4743" s="149" t="str">
        <f>iferror(vlookup(A4743,Maps!$A$2:$B$111,2,false),"")</f>
        <v>Spot 18 - Goron City</v>
      </c>
      <c r="C4743" s="7" t="s">
        <v>14</v>
      </c>
      <c r="D4743" s="7" t="s">
        <v>680</v>
      </c>
      <c r="E4743" s="7" t="s">
        <v>2548</v>
      </c>
      <c r="F4743" s="547" t="str">
        <f>iferror(vlookup(E4743,Rooms!$D$2:$E$621,2,false),"")</f>
        <v>Darunia's Room</v>
      </c>
      <c r="G4743" s="5" t="s">
        <v>3113</v>
      </c>
      <c r="H4743" s="536" t="s">
        <v>6920</v>
      </c>
      <c r="I4743" s="536" t="str">
        <f>iferror(vlookup(G4743,Objects!$A$2:$D$403,4,false),"")</f>
        <v>Bombable Boulder</v>
      </c>
      <c r="J4743" s="537" t="s">
        <v>1073</v>
      </c>
    </row>
    <row r="4744">
      <c r="A4744" s="5" t="s">
        <v>601</v>
      </c>
      <c r="B4744" s="149" t="str">
        <f>iferror(vlookup(A4744,Maps!$A$2:$B$111,2,false),"")</f>
        <v>Spot 18 - Goron City</v>
      </c>
      <c r="C4744" s="7" t="s">
        <v>14</v>
      </c>
      <c r="D4744" s="7" t="s">
        <v>680</v>
      </c>
      <c r="E4744" s="7" t="s">
        <v>2548</v>
      </c>
      <c r="F4744" s="547" t="str">
        <f>iferror(vlookup(E4744,Rooms!$D$2:$E$621,2,false),"")</f>
        <v>Darunia's Room</v>
      </c>
      <c r="G4744" s="5" t="s">
        <v>786</v>
      </c>
      <c r="H4744" s="536" t="s">
        <v>6552</v>
      </c>
      <c r="I4744" s="536" t="str">
        <f>iferror(vlookup(G4744,Objects!$A$2:$D$403,4,false),"")</f>
        <v>Goron, Medigoron, Biggoron</v>
      </c>
      <c r="J4744" s="537" t="s">
        <v>1073</v>
      </c>
    </row>
    <row r="4745">
      <c r="A4745" s="5" t="s">
        <v>601</v>
      </c>
      <c r="B4745" s="149" t="str">
        <f>iferror(vlookup(A4745,Maps!$A$2:$B$111,2,false),"")</f>
        <v>Spot 18 - Goron City</v>
      </c>
      <c r="C4745" s="7" t="s">
        <v>14</v>
      </c>
      <c r="D4745" s="7" t="s">
        <v>680</v>
      </c>
      <c r="E4745" s="7" t="s">
        <v>2548</v>
      </c>
      <c r="F4745" s="547" t="str">
        <f>iferror(vlookup(E4745,Rooms!$D$2:$E$621,2,false),"")</f>
        <v>Darunia's Room</v>
      </c>
      <c r="G4745" s="5" t="s">
        <v>3027</v>
      </c>
      <c r="H4745" s="536" t="s">
        <v>6785</v>
      </c>
      <c r="I4745" s="536" t="str">
        <f>iferror(vlookup(G4745,Objects!$A$2:$D$403,4,false),"")</f>
        <v>Pot</v>
      </c>
      <c r="J4745" s="537" t="s">
        <v>1073</v>
      </c>
    </row>
    <row r="4746">
      <c r="A4746" s="5" t="s">
        <v>601</v>
      </c>
      <c r="B4746" s="149" t="str">
        <f>iferror(vlookup(A4746,Maps!$A$2:$B$111,2,false),"")</f>
        <v>Spot 18 - Goron City</v>
      </c>
      <c r="C4746" s="7" t="s">
        <v>14</v>
      </c>
      <c r="D4746" s="7" t="s">
        <v>680</v>
      </c>
      <c r="E4746" s="7" t="s">
        <v>2548</v>
      </c>
      <c r="F4746" s="547" t="str">
        <f>iferror(vlookup(E4746,Rooms!$D$2:$E$621,2,false),"")</f>
        <v>Darunia's Room</v>
      </c>
      <c r="G4746" s="5" t="s">
        <v>3175</v>
      </c>
      <c r="H4746" s="536" t="s">
        <v>7014</v>
      </c>
      <c r="I4746" s="536" t="str">
        <f>iferror(vlookup(G4746,Objects!$A$2:$D$403,4,false),"")</f>
        <v>Dodongo's Cavern Bombable Wall</v>
      </c>
      <c r="J4746" s="537" t="s">
        <v>1073</v>
      </c>
    </row>
    <row r="4747">
      <c r="A4747" s="5" t="s">
        <v>601</v>
      </c>
      <c r="B4747" s="149" t="str">
        <f>iferror(vlookup(A4747,Maps!$A$2:$B$111,2,false),"")</f>
        <v>Spot 18 - Goron City</v>
      </c>
      <c r="C4747" s="7" t="s">
        <v>14</v>
      </c>
      <c r="D4747" s="7" t="s">
        <v>680</v>
      </c>
      <c r="E4747" s="7" t="s">
        <v>2548</v>
      </c>
      <c r="F4747" s="547" t="str">
        <f>iferror(vlookup(E4747,Rooms!$D$2:$E$621,2,false),"")</f>
        <v>Darunia's Room</v>
      </c>
      <c r="G4747" s="5" t="s">
        <v>2802</v>
      </c>
      <c r="H4747" s="536" t="s">
        <v>6457</v>
      </c>
      <c r="I4747" s="536" t="str">
        <f>iferror(vlookup(G4747,Objects!$A$2:$D$403,4,false),"")</f>
        <v>Darunia</v>
      </c>
      <c r="J4747" s="537" t="s">
        <v>1059</v>
      </c>
    </row>
    <row r="4748">
      <c r="A4748" s="5" t="s">
        <v>601</v>
      </c>
      <c r="B4748" s="149" t="str">
        <f>iferror(vlookup(A4748,Maps!$A$2:$B$111,2,false),"")</f>
        <v>Spot 18 - Goron City</v>
      </c>
      <c r="C4748" s="7" t="s">
        <v>14</v>
      </c>
      <c r="D4748" s="7" t="s">
        <v>680</v>
      </c>
      <c r="E4748" s="7" t="s">
        <v>2548</v>
      </c>
      <c r="F4748" s="547" t="str">
        <f>iferror(vlookup(E4748,Rooms!$D$2:$E$621,2,false),"")</f>
        <v>Darunia's Room</v>
      </c>
      <c r="G4748" s="5" t="s">
        <v>3030</v>
      </c>
      <c r="H4748" s="536" t="s">
        <v>6792</v>
      </c>
      <c r="I4748" s="536" t="str">
        <f>iferror(vlookup(G4748,Objects!$A$2:$D$403,4,false),"")</f>
        <v>Square Signpost</v>
      </c>
      <c r="J4748" s="537" t="s">
        <v>1073</v>
      </c>
    </row>
    <row r="4749">
      <c r="A4749" s="5" t="s">
        <v>601</v>
      </c>
      <c r="B4749" s="149" t="str">
        <f>iferror(vlookup(A4749,Maps!$A$2:$B$111,2,false),"")</f>
        <v>Spot 18 - Goron City</v>
      </c>
      <c r="C4749" s="7" t="s">
        <v>14</v>
      </c>
      <c r="D4749" s="7" t="s">
        <v>680</v>
      </c>
      <c r="E4749" s="7" t="s">
        <v>2548</v>
      </c>
      <c r="F4749" s="547" t="str">
        <f>iferror(vlookup(E4749,Rooms!$D$2:$E$621,2,false),"")</f>
        <v>Darunia's Room</v>
      </c>
      <c r="G4749" s="5" t="s">
        <v>2818</v>
      </c>
      <c r="H4749" s="536" t="s">
        <v>6467</v>
      </c>
      <c r="I4749" s="536" t="str">
        <f>iferror(vlookup(G4749,Objects!$A$2:$D$403,4,false),"")</f>
        <v>Torches</v>
      </c>
      <c r="J4749" s="537" t="s">
        <v>1059</v>
      </c>
    </row>
    <row r="4750">
      <c r="A4750" s="54"/>
      <c r="B4750" s="116" t="str">
        <f>iferror(vlookup(A4750,Maps!$A$2:$B$111,2,false),"")</f>
        <v/>
      </c>
      <c r="C4750" s="539"/>
      <c r="D4750" s="539"/>
      <c r="E4750" s="539"/>
      <c r="F4750" s="540" t="str">
        <f>iferror(vlookup(E4750,Rooms!$D$2:$E$621,2,false),"")</f>
        <v/>
      </c>
      <c r="G4750" s="539"/>
      <c r="H4750" s="541"/>
      <c r="I4750" s="541" t="str">
        <f>iferror(vlookup(G4750,Objects!$A$2:$D$403,4,false),"")</f>
        <v/>
      </c>
      <c r="J4750" s="542"/>
    </row>
    <row r="4751">
      <c r="A4751" s="5" t="s">
        <v>601</v>
      </c>
      <c r="B4751" s="149" t="str">
        <f>iferror(vlookup(A4751,Maps!$A$2:$B$111,2,false),"")</f>
        <v>Spot 18 - Goron City</v>
      </c>
      <c r="C4751" s="11" t="s">
        <v>682</v>
      </c>
      <c r="D4751" s="11" t="s">
        <v>680</v>
      </c>
      <c r="E4751" s="11" t="s">
        <v>2548</v>
      </c>
      <c r="F4751" s="538" t="str">
        <f>iferror(vlookup(E4751,Rooms!$D$2:$E$621,2,false),"")</f>
        <v>Darunia's Room</v>
      </c>
      <c r="G4751" s="5" t="s">
        <v>2832</v>
      </c>
      <c r="H4751" s="536" t="s">
        <v>6489</v>
      </c>
      <c r="I4751" s="536" t="str">
        <f>iferror(vlookup(G4751,Objects!$A$2:$D$403,4,false),"")</f>
        <v>Goron City Objects</v>
      </c>
      <c r="J4751" s="537" t="s">
        <v>1059</v>
      </c>
    </row>
    <row r="4752">
      <c r="A4752" s="5" t="s">
        <v>601</v>
      </c>
      <c r="B4752" s="149" t="str">
        <f>iferror(vlookup(A4752,Maps!$A$2:$B$111,2,false),"")</f>
        <v>Spot 18 - Goron City</v>
      </c>
      <c r="C4752" s="7" t="s">
        <v>682</v>
      </c>
      <c r="D4752" s="7" t="s">
        <v>680</v>
      </c>
      <c r="E4752" s="7" t="s">
        <v>2548</v>
      </c>
      <c r="F4752" s="547" t="str">
        <f>iferror(vlookup(E4752,Rooms!$D$2:$E$621,2,false),"")</f>
        <v>Darunia's Room</v>
      </c>
      <c r="G4752" s="5" t="s">
        <v>350</v>
      </c>
      <c r="H4752" s="536" t="s">
        <v>6224</v>
      </c>
      <c r="I4752" s="536" t="str">
        <f>iferror(vlookup(G4752,Objects!$A$2:$D$403,4,false),"")</f>
        <v>Bomb Flower</v>
      </c>
      <c r="J4752" s="537" t="s">
        <v>1073</v>
      </c>
    </row>
    <row r="4753">
      <c r="A4753" s="5" t="s">
        <v>601</v>
      </c>
      <c r="B4753" s="149" t="str">
        <f>iferror(vlookup(A4753,Maps!$A$2:$B$111,2,false),"")</f>
        <v>Spot 18 - Goron City</v>
      </c>
      <c r="C4753" s="7" t="s">
        <v>682</v>
      </c>
      <c r="D4753" s="7" t="s">
        <v>680</v>
      </c>
      <c r="E4753" s="7" t="s">
        <v>2548</v>
      </c>
      <c r="F4753" s="547" t="str">
        <f>iferror(vlookup(E4753,Rooms!$D$2:$E$621,2,false),"")</f>
        <v>Darunia's Room</v>
      </c>
      <c r="G4753" s="5" t="s">
        <v>3113</v>
      </c>
      <c r="H4753" s="536" t="s">
        <v>6920</v>
      </c>
      <c r="I4753" s="536" t="str">
        <f>iferror(vlookup(G4753,Objects!$A$2:$D$403,4,false),"")</f>
        <v>Bombable Boulder</v>
      </c>
      <c r="J4753" s="537" t="s">
        <v>1073</v>
      </c>
    </row>
    <row r="4754">
      <c r="A4754" s="5" t="s">
        <v>601</v>
      </c>
      <c r="B4754" s="149" t="str">
        <f>iferror(vlookup(A4754,Maps!$A$2:$B$111,2,false),"")</f>
        <v>Spot 18 - Goron City</v>
      </c>
      <c r="C4754" s="7" t="s">
        <v>682</v>
      </c>
      <c r="D4754" s="7" t="s">
        <v>680</v>
      </c>
      <c r="E4754" s="7" t="s">
        <v>2548</v>
      </c>
      <c r="F4754" s="547" t="str">
        <f>iferror(vlookup(E4754,Rooms!$D$2:$E$621,2,false),"")</f>
        <v>Darunia's Room</v>
      </c>
      <c r="G4754" s="5" t="s">
        <v>786</v>
      </c>
      <c r="H4754" s="536" t="s">
        <v>6552</v>
      </c>
      <c r="I4754" s="536" t="str">
        <f>iferror(vlookup(G4754,Objects!$A$2:$D$403,4,false),"")</f>
        <v>Goron, Medigoron, Biggoron</v>
      </c>
      <c r="J4754" s="537" t="s">
        <v>1073</v>
      </c>
    </row>
    <row r="4755">
      <c r="A4755" s="5" t="s">
        <v>601</v>
      </c>
      <c r="B4755" s="149" t="str">
        <f>iferror(vlookup(A4755,Maps!$A$2:$B$111,2,false),"")</f>
        <v>Spot 18 - Goron City</v>
      </c>
      <c r="C4755" s="7" t="s">
        <v>682</v>
      </c>
      <c r="D4755" s="7" t="s">
        <v>680</v>
      </c>
      <c r="E4755" s="7" t="s">
        <v>2548</v>
      </c>
      <c r="F4755" s="547" t="str">
        <f>iferror(vlookup(E4755,Rooms!$D$2:$E$621,2,false),"")</f>
        <v>Darunia's Room</v>
      </c>
      <c r="G4755" s="5" t="s">
        <v>3027</v>
      </c>
      <c r="H4755" s="536" t="s">
        <v>6785</v>
      </c>
      <c r="I4755" s="536" t="str">
        <f>iferror(vlookup(G4755,Objects!$A$2:$D$403,4,false),"")</f>
        <v>Pot</v>
      </c>
      <c r="J4755" s="537" t="s">
        <v>1073</v>
      </c>
    </row>
    <row r="4756">
      <c r="A4756" s="5" t="s">
        <v>601</v>
      </c>
      <c r="B4756" s="149" t="str">
        <f>iferror(vlookup(A4756,Maps!$A$2:$B$111,2,false),"")</f>
        <v>Spot 18 - Goron City</v>
      </c>
      <c r="C4756" s="7" t="s">
        <v>682</v>
      </c>
      <c r="D4756" s="7" t="s">
        <v>680</v>
      </c>
      <c r="E4756" s="7" t="s">
        <v>2548</v>
      </c>
      <c r="F4756" s="547" t="str">
        <f>iferror(vlookup(E4756,Rooms!$D$2:$E$621,2,false),"")</f>
        <v>Darunia's Room</v>
      </c>
      <c r="G4756" s="5" t="s">
        <v>3175</v>
      </c>
      <c r="H4756" s="536" t="s">
        <v>7014</v>
      </c>
      <c r="I4756" s="536" t="str">
        <f>iferror(vlookup(G4756,Objects!$A$2:$D$403,4,false),"")</f>
        <v>Dodongo's Cavern Bombable Wall</v>
      </c>
      <c r="J4756" s="537" t="s">
        <v>1073</v>
      </c>
    </row>
    <row r="4757">
      <c r="A4757" s="5" t="s">
        <v>601</v>
      </c>
      <c r="B4757" s="149" t="str">
        <f>iferror(vlookup(A4757,Maps!$A$2:$B$111,2,false),"")</f>
        <v>Spot 18 - Goron City</v>
      </c>
      <c r="C4757" s="7" t="s">
        <v>682</v>
      </c>
      <c r="D4757" s="7" t="s">
        <v>680</v>
      </c>
      <c r="E4757" s="7" t="s">
        <v>2548</v>
      </c>
      <c r="F4757" s="547" t="str">
        <f>iferror(vlookup(E4757,Rooms!$D$2:$E$621,2,false),"")</f>
        <v>Darunia's Room</v>
      </c>
      <c r="G4757" s="5" t="s">
        <v>265</v>
      </c>
      <c r="H4757" s="536" t="s">
        <v>6193</v>
      </c>
      <c r="I4757" s="536" t="str">
        <f>iferror(vlookup(G4757,Objects!$A$2:$D$403,4,false),"")</f>
        <v>Skulltulas &amp; Gold Skulltula Token</v>
      </c>
      <c r="J4757" s="537" t="s">
        <v>1073</v>
      </c>
    </row>
    <row r="4758">
      <c r="A4758" s="5" t="s">
        <v>601</v>
      </c>
      <c r="B4758" s="149" t="str">
        <f>iferror(vlookup(A4758,Maps!$A$2:$B$111,2,false),"")</f>
        <v>Spot 18 - Goron City</v>
      </c>
      <c r="C4758" s="7" t="s">
        <v>682</v>
      </c>
      <c r="D4758" s="7" t="s">
        <v>680</v>
      </c>
      <c r="E4758" s="7" t="s">
        <v>2548</v>
      </c>
      <c r="F4758" s="547" t="str">
        <f>iferror(vlookup(E4758,Rooms!$D$2:$E$621,2,false),"")</f>
        <v>Darunia's Room</v>
      </c>
      <c r="G4758" s="5" t="s">
        <v>3030</v>
      </c>
      <c r="H4758" s="536" t="s">
        <v>6792</v>
      </c>
      <c r="I4758" s="536" t="str">
        <f>iferror(vlookup(G4758,Objects!$A$2:$D$403,4,false),"")</f>
        <v>Square Signpost</v>
      </c>
      <c r="J4758" s="537" t="s">
        <v>1073</v>
      </c>
    </row>
    <row r="4759">
      <c r="A4759" s="5" t="s">
        <v>601</v>
      </c>
      <c r="B4759" s="149" t="str">
        <f>iferror(vlookup(A4759,Maps!$A$2:$B$111,2,false),"")</f>
        <v>Spot 18 - Goron City</v>
      </c>
      <c r="C4759" s="7" t="s">
        <v>682</v>
      </c>
      <c r="D4759" s="7" t="s">
        <v>680</v>
      </c>
      <c r="E4759" s="7" t="s">
        <v>2548</v>
      </c>
      <c r="F4759" s="547" t="str">
        <f>iferror(vlookup(E4759,Rooms!$D$2:$E$621,2,false),"")</f>
        <v>Darunia's Room</v>
      </c>
      <c r="G4759" s="5" t="s">
        <v>2818</v>
      </c>
      <c r="H4759" s="536" t="s">
        <v>6467</v>
      </c>
      <c r="I4759" s="536" t="str">
        <f>iferror(vlookup(G4759,Objects!$A$2:$D$403,4,false),"")</f>
        <v>Torches</v>
      </c>
      <c r="J4759" s="537" t="s">
        <v>1059</v>
      </c>
    </row>
    <row r="4760">
      <c r="A4760" s="54"/>
      <c r="B4760" s="116" t="str">
        <f>iferror(vlookup(A4760,Maps!$A$2:$B$111,2,false),"")</f>
        <v/>
      </c>
      <c r="C4760" s="539"/>
      <c r="D4760" s="539"/>
      <c r="E4760" s="539"/>
      <c r="F4760" s="540" t="str">
        <f>iferror(vlookup(E4760,Rooms!$D$2:$E$621,2,false),"")</f>
        <v/>
      </c>
      <c r="G4760" s="539"/>
      <c r="H4760" s="541"/>
      <c r="I4760" s="541" t="str">
        <f>iferror(vlookup(G4760,Objects!$A$2:$D$403,4,false),"")</f>
        <v/>
      </c>
      <c r="J4760" s="542"/>
    </row>
    <row r="4761">
      <c r="A4761" s="5" t="s">
        <v>601</v>
      </c>
      <c r="B4761" s="149" t="str">
        <f>iferror(vlookup(A4761,Maps!$A$2:$B$111,2,false),"")</f>
        <v>Spot 18 - Goron City</v>
      </c>
      <c r="C4761" s="11" t="s">
        <v>686</v>
      </c>
      <c r="D4761" s="11" t="s">
        <v>680</v>
      </c>
      <c r="E4761" s="11" t="s">
        <v>2548</v>
      </c>
      <c r="F4761" s="538" t="str">
        <f>iferror(vlookup(E4761,Rooms!$D$2:$E$621,2,false),"")</f>
        <v>Darunia's Room</v>
      </c>
      <c r="G4761" s="5" t="s">
        <v>2832</v>
      </c>
      <c r="H4761" s="536" t="s">
        <v>6489</v>
      </c>
      <c r="I4761" s="536" t="str">
        <f>iferror(vlookup(G4761,Objects!$A$2:$D$403,4,false),"")</f>
        <v>Goron City Objects</v>
      </c>
      <c r="J4761" s="537" t="s">
        <v>1059</v>
      </c>
    </row>
    <row r="4762">
      <c r="A4762" s="5" t="s">
        <v>601</v>
      </c>
      <c r="B4762" s="149" t="str">
        <f>iferror(vlookup(A4762,Maps!$A$2:$B$111,2,false),"")</f>
        <v>Spot 18 - Goron City</v>
      </c>
      <c r="C4762" s="7" t="s">
        <v>686</v>
      </c>
      <c r="D4762" s="7" t="s">
        <v>680</v>
      </c>
      <c r="E4762" s="7" t="s">
        <v>2548</v>
      </c>
      <c r="F4762" s="547" t="str">
        <f>iferror(vlookup(E4762,Rooms!$D$2:$E$621,2,false),"")</f>
        <v>Darunia's Room</v>
      </c>
      <c r="G4762" s="5" t="s">
        <v>2802</v>
      </c>
      <c r="H4762" s="536" t="s">
        <v>6457</v>
      </c>
      <c r="I4762" s="536" t="str">
        <f>iferror(vlookup(G4762,Objects!$A$2:$D$403,4,false),"")</f>
        <v>Darunia</v>
      </c>
      <c r="J4762" s="537" t="s">
        <v>1059</v>
      </c>
    </row>
    <row r="4763">
      <c r="A4763" s="5" t="s">
        <v>601</v>
      </c>
      <c r="B4763" s="149" t="str">
        <f>iferror(vlookup(A4763,Maps!$A$2:$B$111,2,false),"")</f>
        <v>Spot 18 - Goron City</v>
      </c>
      <c r="C4763" s="7" t="s">
        <v>686</v>
      </c>
      <c r="D4763" s="7" t="s">
        <v>680</v>
      </c>
      <c r="E4763" s="7" t="s">
        <v>2548</v>
      </c>
      <c r="F4763" s="547" t="str">
        <f>iferror(vlookup(E4763,Rooms!$D$2:$E$621,2,false),"")</f>
        <v>Darunia's Room</v>
      </c>
      <c r="G4763" s="5" t="s">
        <v>3016</v>
      </c>
      <c r="H4763" s="536" t="s">
        <v>6775</v>
      </c>
      <c r="I4763" s="536" t="str">
        <f>iferror(vlookup(G4763,Objects!$A$2:$D$403,4,false),"")</f>
        <v>Medigoron Animation</v>
      </c>
      <c r="J4763" s="537" t="s">
        <v>1073</v>
      </c>
    </row>
    <row r="4764">
      <c r="A4764" s="5" t="s">
        <v>601</v>
      </c>
      <c r="B4764" s="149" t="str">
        <f>iferror(vlookup(A4764,Maps!$A$2:$B$111,2,false),"")</f>
        <v>Spot 18 - Goron City</v>
      </c>
      <c r="C4764" s="7" t="s">
        <v>686</v>
      </c>
      <c r="D4764" s="7" t="s">
        <v>680</v>
      </c>
      <c r="E4764" s="7" t="s">
        <v>2548</v>
      </c>
      <c r="F4764" s="547" t="str">
        <f>iferror(vlookup(E4764,Rooms!$D$2:$E$621,2,false),"")</f>
        <v>Darunia's Room</v>
      </c>
      <c r="G4764" s="5" t="s">
        <v>786</v>
      </c>
      <c r="H4764" s="536" t="s">
        <v>6552</v>
      </c>
      <c r="I4764" s="536" t="str">
        <f>iferror(vlookup(G4764,Objects!$A$2:$D$403,4,false),"")</f>
        <v>Goron, Medigoron, Biggoron</v>
      </c>
      <c r="J4764" s="537" t="s">
        <v>1073</v>
      </c>
    </row>
    <row r="4765">
      <c r="A4765" s="5" t="s">
        <v>601</v>
      </c>
      <c r="B4765" s="149" t="str">
        <f>iferror(vlookup(A4765,Maps!$A$2:$B$111,2,false),"")</f>
        <v>Spot 18 - Goron City</v>
      </c>
      <c r="C4765" s="7" t="s">
        <v>686</v>
      </c>
      <c r="D4765" s="7" t="s">
        <v>680</v>
      </c>
      <c r="E4765" s="7" t="s">
        <v>2548</v>
      </c>
      <c r="F4765" s="547" t="str">
        <f>iferror(vlookup(E4765,Rooms!$D$2:$E$621,2,false),"")</f>
        <v>Darunia's Room</v>
      </c>
      <c r="G4765" s="5" t="s">
        <v>699</v>
      </c>
      <c r="H4765" s="536" t="s">
        <v>6764</v>
      </c>
      <c r="I4765" s="536" t="str">
        <f>iferror(vlookup(G4765,Objects!$A$2:$D$403,4,false),"")</f>
        <v>Magic Bean Objects</v>
      </c>
      <c r="J4765" s="537" t="s">
        <v>1073</v>
      </c>
    </row>
    <row r="4766">
      <c r="A4766" s="5" t="s">
        <v>601</v>
      </c>
      <c r="B4766" s="149" t="str">
        <f>iferror(vlookup(A4766,Maps!$A$2:$B$111,2,false),"")</f>
        <v>Spot 18 - Goron City</v>
      </c>
      <c r="C4766" s="7" t="s">
        <v>686</v>
      </c>
      <c r="D4766" s="7" t="s">
        <v>680</v>
      </c>
      <c r="E4766" s="7" t="s">
        <v>2548</v>
      </c>
      <c r="F4766" s="547" t="str">
        <f>iferror(vlookup(E4766,Rooms!$D$2:$E$621,2,false),"")</f>
        <v>Darunia's Room</v>
      </c>
      <c r="G4766" s="5" t="s">
        <v>3027</v>
      </c>
      <c r="H4766" s="536" t="s">
        <v>6785</v>
      </c>
      <c r="I4766" s="536" t="str">
        <f>iferror(vlookup(G4766,Objects!$A$2:$D$403,4,false),"")</f>
        <v>Pot</v>
      </c>
      <c r="J4766" s="537" t="s">
        <v>1073</v>
      </c>
    </row>
    <row r="4767">
      <c r="A4767" s="5" t="s">
        <v>601</v>
      </c>
      <c r="B4767" s="149" t="str">
        <f>iferror(vlookup(A4767,Maps!$A$2:$B$111,2,false),"")</f>
        <v>Spot 18 - Goron City</v>
      </c>
      <c r="C4767" s="7" t="s">
        <v>686</v>
      </c>
      <c r="D4767" s="7" t="s">
        <v>680</v>
      </c>
      <c r="E4767" s="7" t="s">
        <v>2548</v>
      </c>
      <c r="F4767" s="547" t="str">
        <f>iferror(vlookup(E4767,Rooms!$D$2:$E$621,2,false),"")</f>
        <v>Darunia's Room</v>
      </c>
      <c r="G4767" s="5" t="s">
        <v>110</v>
      </c>
      <c r="H4767" s="536" t="s">
        <v>6159</v>
      </c>
      <c r="I4767" s="536" t="str">
        <f>iferror(vlookup(G4767,Objects!$A$2:$D$403,4,false),"")</f>
        <v>Treasure Chests</v>
      </c>
      <c r="J4767" s="537" t="s">
        <v>1073</v>
      </c>
    </row>
    <row r="4768">
      <c r="A4768" s="5" t="s">
        <v>601</v>
      </c>
      <c r="B4768" s="149" t="str">
        <f>iferror(vlookup(A4768,Maps!$A$2:$B$111,2,false),"")</f>
        <v>Spot 18 - Goron City</v>
      </c>
      <c r="C4768" s="7" t="s">
        <v>686</v>
      </c>
      <c r="D4768" s="7" t="s">
        <v>680</v>
      </c>
      <c r="E4768" s="7" t="s">
        <v>2548</v>
      </c>
      <c r="F4768" s="547" t="str">
        <f>iferror(vlookup(E4768,Rooms!$D$2:$E$621,2,false),"")</f>
        <v>Darunia's Room</v>
      </c>
      <c r="G4768" s="5" t="s">
        <v>314</v>
      </c>
      <c r="H4768" s="536" t="s">
        <v>6209</v>
      </c>
      <c r="I4768" s="536" t="str">
        <f>iferror(vlookup(G4768,Objects!$A$2:$D$403,4,false),"")</f>
        <v>Dodongo's Cavern Objects</v>
      </c>
      <c r="J4768" s="537" t="s">
        <v>1073</v>
      </c>
    </row>
    <row r="4769">
      <c r="A4769" s="54"/>
      <c r="B4769" s="116" t="str">
        <f>iferror(vlookup(A4769,Maps!$A$2:$B$111,2,false),"")</f>
        <v/>
      </c>
      <c r="C4769" s="539"/>
      <c r="D4769" s="539"/>
      <c r="E4769" s="539"/>
      <c r="F4769" s="540" t="str">
        <f>iferror(vlookup(E4769,Rooms!$D$2:$E$621,2,false),"")</f>
        <v/>
      </c>
      <c r="G4769" s="539"/>
      <c r="H4769" s="541"/>
      <c r="I4769" s="541" t="str">
        <f>iferror(vlookup(G4769,Objects!$A$2:$D$403,4,false),"")</f>
        <v/>
      </c>
      <c r="J4769" s="542"/>
    </row>
    <row r="4770">
      <c r="A4770" s="5" t="s">
        <v>601</v>
      </c>
      <c r="B4770" s="149" t="str">
        <f>iferror(vlookup(A4770,Maps!$A$2:$B$111,2,false),"")</f>
        <v>Spot 18 - Goron City</v>
      </c>
      <c r="C4770" s="11" t="s">
        <v>688</v>
      </c>
      <c r="D4770" s="11" t="s">
        <v>680</v>
      </c>
      <c r="E4770" s="11" t="s">
        <v>2548</v>
      </c>
      <c r="F4770" s="538" t="str">
        <f>iferror(vlookup(E4770,Rooms!$D$2:$E$621,2,false),"")</f>
        <v>Darunia's Room</v>
      </c>
      <c r="G4770" s="5" t="s">
        <v>2832</v>
      </c>
      <c r="H4770" s="536" t="s">
        <v>6489</v>
      </c>
      <c r="I4770" s="536" t="str">
        <f>iferror(vlookup(G4770,Objects!$A$2:$D$403,4,false),"")</f>
        <v>Goron City Objects</v>
      </c>
      <c r="J4770" s="537" t="s">
        <v>1059</v>
      </c>
    </row>
    <row r="4771">
      <c r="A4771" s="5" t="s">
        <v>601</v>
      </c>
      <c r="B4771" s="149" t="str">
        <f>iferror(vlookup(A4771,Maps!$A$2:$B$111,2,false),"")</f>
        <v>Spot 18 - Goron City</v>
      </c>
      <c r="C4771" s="7" t="s">
        <v>688</v>
      </c>
      <c r="D4771" s="7" t="s">
        <v>680</v>
      </c>
      <c r="E4771" s="7" t="s">
        <v>2548</v>
      </c>
      <c r="F4771" s="547" t="str">
        <f>iferror(vlookup(E4771,Rooms!$D$2:$E$621,2,false),"")</f>
        <v>Darunia's Room</v>
      </c>
      <c r="G4771" s="5" t="s">
        <v>3027</v>
      </c>
      <c r="H4771" s="536" t="s">
        <v>6785</v>
      </c>
      <c r="I4771" s="536" t="str">
        <f>iferror(vlookup(G4771,Objects!$A$2:$D$403,4,false),"")</f>
        <v>Pot</v>
      </c>
      <c r="J4771" s="537" t="s">
        <v>1073</v>
      </c>
    </row>
    <row r="4772">
      <c r="A4772" s="5" t="s">
        <v>601</v>
      </c>
      <c r="B4772" s="149" t="str">
        <f>iferror(vlookup(A4772,Maps!$A$2:$B$111,2,false),"")</f>
        <v>Spot 18 - Goron City</v>
      </c>
      <c r="C4772" s="7" t="s">
        <v>688</v>
      </c>
      <c r="D4772" s="7" t="s">
        <v>680</v>
      </c>
      <c r="E4772" s="7" t="s">
        <v>2548</v>
      </c>
      <c r="F4772" s="547" t="str">
        <f>iferror(vlookup(E4772,Rooms!$D$2:$E$621,2,false),"")</f>
        <v>Darunia's Room</v>
      </c>
      <c r="G4772" s="5" t="s">
        <v>314</v>
      </c>
      <c r="H4772" s="536" t="s">
        <v>6209</v>
      </c>
      <c r="I4772" s="536" t="str">
        <f>iferror(vlookup(G4772,Objects!$A$2:$D$403,4,false),"")</f>
        <v>Dodongo's Cavern Objects</v>
      </c>
      <c r="J4772" s="537" t="s">
        <v>1073</v>
      </c>
    </row>
    <row r="4773">
      <c r="A4773" s="5" t="s">
        <v>601</v>
      </c>
      <c r="B4773" s="149" t="str">
        <f>iferror(vlookup(A4773,Maps!$A$2:$B$111,2,false),"")</f>
        <v>Spot 18 - Goron City</v>
      </c>
      <c r="C4773" s="7" t="s">
        <v>688</v>
      </c>
      <c r="D4773" s="7" t="s">
        <v>680</v>
      </c>
      <c r="E4773" s="7" t="s">
        <v>2548</v>
      </c>
      <c r="F4773" s="547" t="str">
        <f>iferror(vlookup(E4773,Rooms!$D$2:$E$621,2,false),"")</f>
        <v>Darunia's Room</v>
      </c>
      <c r="G4773" s="5" t="s">
        <v>2818</v>
      </c>
      <c r="H4773" s="536" t="s">
        <v>6467</v>
      </c>
      <c r="I4773" s="536" t="str">
        <f>iferror(vlookup(G4773,Objects!$A$2:$D$403,4,false),"")</f>
        <v>Torches</v>
      </c>
      <c r="J4773" s="537" t="s">
        <v>1059</v>
      </c>
    </row>
    <row r="4774">
      <c r="A4774" s="54"/>
      <c r="B4774" s="116" t="str">
        <f>iferror(vlookup(A4774,Maps!$A$2:$B$111,2,false),"")</f>
        <v/>
      </c>
      <c r="C4774" s="539"/>
      <c r="D4774" s="539"/>
      <c r="E4774" s="539"/>
      <c r="F4774" s="540" t="str">
        <f>iferror(vlookup(E4774,Rooms!$D$2:$E$621,2,false),"")</f>
        <v/>
      </c>
      <c r="G4774" s="539"/>
      <c r="H4774" s="541"/>
      <c r="I4774" s="541" t="str">
        <f>iferror(vlookup(G4774,Objects!$A$2:$D$403,4,false),"")</f>
        <v/>
      </c>
      <c r="J4774" s="542"/>
    </row>
    <row r="4775">
      <c r="A4775" s="5" t="s">
        <v>601</v>
      </c>
      <c r="B4775" s="149" t="str">
        <f>iferror(vlookup(A4775,Maps!$A$2:$B$111,2,false),"")</f>
        <v>Spot 18 - Goron City</v>
      </c>
      <c r="C4775" s="11" t="s">
        <v>14</v>
      </c>
      <c r="D4775" s="11" t="s">
        <v>682</v>
      </c>
      <c r="E4775" s="11" t="s">
        <v>2550</v>
      </c>
      <c r="F4775" s="538" t="str">
        <f>iferror(vlookup(E4775,Rooms!$D$2:$E$621,2,false),"")</f>
        <v>Medigoron's Shop</v>
      </c>
      <c r="G4775" s="5" t="s">
        <v>2832</v>
      </c>
      <c r="H4775" s="536" t="s">
        <v>6489</v>
      </c>
      <c r="I4775" s="536" t="str">
        <f>iferror(vlookup(G4775,Objects!$A$2:$D$403,4,false),"")</f>
        <v>Goron City Objects</v>
      </c>
      <c r="J4775" s="537" t="s">
        <v>1073</v>
      </c>
    </row>
    <row r="4776">
      <c r="A4776" s="5" t="s">
        <v>601</v>
      </c>
      <c r="B4776" s="149" t="str">
        <f>iferror(vlookup(A4776,Maps!$A$2:$B$111,2,false),"")</f>
        <v>Spot 18 - Goron City</v>
      </c>
      <c r="C4776" s="7" t="s">
        <v>14</v>
      </c>
      <c r="D4776" s="7" t="s">
        <v>682</v>
      </c>
      <c r="E4776" s="7" t="s">
        <v>2550</v>
      </c>
      <c r="F4776" s="547" t="str">
        <f>iferror(vlookup(E4776,Rooms!$D$2:$E$621,2,false),"")</f>
        <v>Medigoron's Shop</v>
      </c>
      <c r="G4776" s="5" t="s">
        <v>350</v>
      </c>
      <c r="H4776" s="536" t="s">
        <v>6224</v>
      </c>
      <c r="I4776" s="536" t="str">
        <f>iferror(vlookup(G4776,Objects!$A$2:$D$403,4,false),"")</f>
        <v>Bomb Flower</v>
      </c>
      <c r="J4776" s="537" t="s">
        <v>1073</v>
      </c>
    </row>
    <row r="4777">
      <c r="A4777" s="5" t="s">
        <v>601</v>
      </c>
      <c r="B4777" s="149" t="str">
        <f>iferror(vlookup(A4777,Maps!$A$2:$B$111,2,false),"")</f>
        <v>Spot 18 - Goron City</v>
      </c>
      <c r="C4777" s="7" t="s">
        <v>14</v>
      </c>
      <c r="D4777" s="7" t="s">
        <v>682</v>
      </c>
      <c r="E4777" s="7" t="s">
        <v>2550</v>
      </c>
      <c r="F4777" s="547" t="str">
        <f>iferror(vlookup(E4777,Rooms!$D$2:$E$621,2,false),"")</f>
        <v>Medigoron's Shop</v>
      </c>
      <c r="G4777" s="5" t="s">
        <v>3113</v>
      </c>
      <c r="H4777" s="536" t="s">
        <v>6920</v>
      </c>
      <c r="I4777" s="536" t="str">
        <f>iferror(vlookup(G4777,Objects!$A$2:$D$403,4,false),"")</f>
        <v>Bombable Boulder</v>
      </c>
      <c r="J4777" s="537" t="s">
        <v>1073</v>
      </c>
    </row>
    <row r="4778">
      <c r="A4778" s="5" t="s">
        <v>601</v>
      </c>
      <c r="B4778" s="149" t="str">
        <f>iferror(vlookup(A4778,Maps!$A$2:$B$111,2,false),"")</f>
        <v>Spot 18 - Goron City</v>
      </c>
      <c r="C4778" s="7" t="s">
        <v>14</v>
      </c>
      <c r="D4778" s="7" t="s">
        <v>682</v>
      </c>
      <c r="E4778" s="7" t="s">
        <v>2550</v>
      </c>
      <c r="F4778" s="547" t="str">
        <f>iferror(vlookup(E4778,Rooms!$D$2:$E$621,2,false),"")</f>
        <v>Medigoron's Shop</v>
      </c>
      <c r="G4778" s="5" t="s">
        <v>786</v>
      </c>
      <c r="H4778" s="536" t="s">
        <v>6552</v>
      </c>
      <c r="I4778" s="536" t="str">
        <f>iferror(vlookup(G4778,Objects!$A$2:$D$403,4,false),"")</f>
        <v>Goron, Medigoron, Biggoron</v>
      </c>
      <c r="J4778" s="537" t="s">
        <v>1059</v>
      </c>
    </row>
    <row r="4779">
      <c r="A4779" s="5" t="s">
        <v>601</v>
      </c>
      <c r="B4779" s="149" t="str">
        <f>iferror(vlookup(A4779,Maps!$A$2:$B$111,2,false),"")</f>
        <v>Spot 18 - Goron City</v>
      </c>
      <c r="C4779" s="7" t="s">
        <v>14</v>
      </c>
      <c r="D4779" s="7" t="s">
        <v>682</v>
      </c>
      <c r="E4779" s="7" t="s">
        <v>2550</v>
      </c>
      <c r="F4779" s="547" t="str">
        <f>iferror(vlookup(E4779,Rooms!$D$2:$E$621,2,false),"")</f>
        <v>Medigoron's Shop</v>
      </c>
      <c r="G4779" s="5" t="s">
        <v>3027</v>
      </c>
      <c r="H4779" s="536" t="s">
        <v>6785</v>
      </c>
      <c r="I4779" s="536" t="str">
        <f>iferror(vlookup(G4779,Objects!$A$2:$D$403,4,false),"")</f>
        <v>Pot</v>
      </c>
      <c r="J4779" s="537" t="s">
        <v>1073</v>
      </c>
    </row>
    <row r="4780">
      <c r="A4780" s="5" t="s">
        <v>601</v>
      </c>
      <c r="B4780" s="149" t="str">
        <f>iferror(vlookup(A4780,Maps!$A$2:$B$111,2,false),"")</f>
        <v>Spot 18 - Goron City</v>
      </c>
      <c r="C4780" s="7" t="s">
        <v>14</v>
      </c>
      <c r="D4780" s="7" t="s">
        <v>682</v>
      </c>
      <c r="E4780" s="7" t="s">
        <v>2550</v>
      </c>
      <c r="F4780" s="547" t="str">
        <f>iferror(vlookup(E4780,Rooms!$D$2:$E$621,2,false),"")</f>
        <v>Medigoron's Shop</v>
      </c>
      <c r="G4780" s="5" t="s">
        <v>3175</v>
      </c>
      <c r="H4780" s="536" t="s">
        <v>7014</v>
      </c>
      <c r="I4780" s="536" t="str">
        <f>iferror(vlookup(G4780,Objects!$A$2:$D$403,4,false),"")</f>
        <v>Dodongo's Cavern Bombable Wall</v>
      </c>
      <c r="J4780" s="537" t="s">
        <v>1073</v>
      </c>
    </row>
    <row r="4781">
      <c r="A4781" s="5" t="s">
        <v>601</v>
      </c>
      <c r="B4781" s="149" t="str">
        <f>iferror(vlookup(A4781,Maps!$A$2:$B$111,2,false),"")</f>
        <v>Spot 18 - Goron City</v>
      </c>
      <c r="C4781" s="7" t="s">
        <v>14</v>
      </c>
      <c r="D4781" s="7" t="s">
        <v>682</v>
      </c>
      <c r="E4781" s="7" t="s">
        <v>2550</v>
      </c>
      <c r="F4781" s="547" t="str">
        <f>iferror(vlookup(E4781,Rooms!$D$2:$E$621,2,false),"")</f>
        <v>Medigoron's Shop</v>
      </c>
      <c r="G4781" s="5" t="s">
        <v>3016</v>
      </c>
      <c r="H4781" s="536" t="s">
        <v>6775</v>
      </c>
      <c r="I4781" s="536" t="str">
        <f>iferror(vlookup(G4781,Objects!$A$2:$D$403,4,false),"")</f>
        <v>Medigoron Animation</v>
      </c>
      <c r="J4781" s="537" t="s">
        <v>1073</v>
      </c>
    </row>
    <row r="4782">
      <c r="A4782" s="5" t="s">
        <v>601</v>
      </c>
      <c r="B4782" s="149" t="str">
        <f>iferror(vlookup(A4782,Maps!$A$2:$B$111,2,false),"")</f>
        <v>Spot 18 - Goron City</v>
      </c>
      <c r="C4782" s="7" t="s">
        <v>14</v>
      </c>
      <c r="D4782" s="7" t="s">
        <v>682</v>
      </c>
      <c r="E4782" s="7" t="s">
        <v>2550</v>
      </c>
      <c r="F4782" s="547" t="str">
        <f>iferror(vlookup(E4782,Rooms!$D$2:$E$621,2,false),"")</f>
        <v>Medigoron's Shop</v>
      </c>
      <c r="G4782" s="5" t="s">
        <v>3172</v>
      </c>
      <c r="H4782" s="536" t="s">
        <v>7011</v>
      </c>
      <c r="I4782" s="536" t="str">
        <f>iferror(vlookup(G4782,Objects!$A$2:$D$403,4,false),"")</f>
        <v>Gossip Stone</v>
      </c>
      <c r="J4782" s="537" t="s">
        <v>1059</v>
      </c>
    </row>
    <row r="4783">
      <c r="A4783" s="54"/>
      <c r="B4783" s="116" t="str">
        <f>iferror(vlookup(A4783,Maps!$A$2:$B$111,2,false),"")</f>
        <v/>
      </c>
      <c r="C4783" s="539"/>
      <c r="D4783" s="539"/>
      <c r="E4783" s="539"/>
      <c r="F4783" s="540" t="str">
        <f>iferror(vlookup(E4783,Rooms!$D$2:$E$621,2,false),"")</f>
        <v/>
      </c>
      <c r="G4783" s="539"/>
      <c r="H4783" s="541"/>
      <c r="I4783" s="541" t="str">
        <f>iferror(vlookup(G4783,Objects!$A$2:$D$403,4,false),"")</f>
        <v/>
      </c>
      <c r="J4783" s="542"/>
    </row>
    <row r="4784">
      <c r="A4784" s="5" t="s">
        <v>601</v>
      </c>
      <c r="B4784" s="149" t="str">
        <f>iferror(vlookup(A4784,Maps!$A$2:$B$111,2,false),"")</f>
        <v>Spot 18 - Goron City</v>
      </c>
      <c r="C4784" s="11" t="s">
        <v>682</v>
      </c>
      <c r="D4784" s="11" t="s">
        <v>682</v>
      </c>
      <c r="E4784" s="11" t="s">
        <v>2550</v>
      </c>
      <c r="F4784" s="538" t="str">
        <f>iferror(vlookup(E4784,Rooms!$D$2:$E$621,2,false),"")</f>
        <v>Medigoron's Shop</v>
      </c>
      <c r="G4784" s="5" t="s">
        <v>2832</v>
      </c>
      <c r="H4784" s="536" t="s">
        <v>6489</v>
      </c>
      <c r="I4784" s="536" t="str">
        <f>iferror(vlookup(G4784,Objects!$A$2:$D$403,4,false),"")</f>
        <v>Goron City Objects</v>
      </c>
      <c r="J4784" s="537" t="s">
        <v>1073</v>
      </c>
    </row>
    <row r="4785">
      <c r="A4785" s="5" t="s">
        <v>601</v>
      </c>
      <c r="B4785" s="149" t="str">
        <f>iferror(vlookup(A4785,Maps!$A$2:$B$111,2,false),"")</f>
        <v>Spot 18 - Goron City</v>
      </c>
      <c r="C4785" s="7" t="s">
        <v>682</v>
      </c>
      <c r="D4785" s="7" t="s">
        <v>682</v>
      </c>
      <c r="E4785" s="7" t="s">
        <v>2550</v>
      </c>
      <c r="F4785" s="547" t="str">
        <f>iferror(vlookup(E4785,Rooms!$D$2:$E$621,2,false),"")</f>
        <v>Medigoron's Shop</v>
      </c>
      <c r="G4785" s="5" t="s">
        <v>350</v>
      </c>
      <c r="H4785" s="536" t="s">
        <v>6224</v>
      </c>
      <c r="I4785" s="536" t="str">
        <f>iferror(vlookup(G4785,Objects!$A$2:$D$403,4,false),"")</f>
        <v>Bomb Flower</v>
      </c>
      <c r="J4785" s="537" t="s">
        <v>1073</v>
      </c>
    </row>
    <row r="4786">
      <c r="A4786" s="5" t="s">
        <v>601</v>
      </c>
      <c r="B4786" s="149" t="str">
        <f>iferror(vlookup(A4786,Maps!$A$2:$B$111,2,false),"")</f>
        <v>Spot 18 - Goron City</v>
      </c>
      <c r="C4786" s="7" t="s">
        <v>682</v>
      </c>
      <c r="D4786" s="7" t="s">
        <v>682</v>
      </c>
      <c r="E4786" s="7" t="s">
        <v>2550</v>
      </c>
      <c r="F4786" s="547" t="str">
        <f>iferror(vlookup(E4786,Rooms!$D$2:$E$621,2,false),"")</f>
        <v>Medigoron's Shop</v>
      </c>
      <c r="G4786" s="5" t="s">
        <v>3113</v>
      </c>
      <c r="H4786" s="536" t="s">
        <v>6920</v>
      </c>
      <c r="I4786" s="536" t="str">
        <f>iferror(vlookup(G4786,Objects!$A$2:$D$403,4,false),"")</f>
        <v>Bombable Boulder</v>
      </c>
      <c r="J4786" s="537" t="s">
        <v>1073</v>
      </c>
    </row>
    <row r="4787">
      <c r="A4787" s="5" t="s">
        <v>601</v>
      </c>
      <c r="B4787" s="149" t="str">
        <f>iferror(vlookup(A4787,Maps!$A$2:$B$111,2,false),"")</f>
        <v>Spot 18 - Goron City</v>
      </c>
      <c r="C4787" s="7" t="s">
        <v>682</v>
      </c>
      <c r="D4787" s="7" t="s">
        <v>682</v>
      </c>
      <c r="E4787" s="7" t="s">
        <v>2550</v>
      </c>
      <c r="F4787" s="547" t="str">
        <f>iferror(vlookup(E4787,Rooms!$D$2:$E$621,2,false),"")</f>
        <v>Medigoron's Shop</v>
      </c>
      <c r="G4787" s="5" t="s">
        <v>786</v>
      </c>
      <c r="H4787" s="536" t="s">
        <v>6552</v>
      </c>
      <c r="I4787" s="536" t="str">
        <f>iferror(vlookup(G4787,Objects!$A$2:$D$403,4,false),"")</f>
        <v>Goron, Medigoron, Biggoron</v>
      </c>
      <c r="J4787" s="537" t="s">
        <v>1059</v>
      </c>
    </row>
    <row r="4788">
      <c r="A4788" s="5" t="s">
        <v>601</v>
      </c>
      <c r="B4788" s="149" t="str">
        <f>iferror(vlookup(A4788,Maps!$A$2:$B$111,2,false),"")</f>
        <v>Spot 18 - Goron City</v>
      </c>
      <c r="C4788" s="7" t="s">
        <v>682</v>
      </c>
      <c r="D4788" s="7" t="s">
        <v>682</v>
      </c>
      <c r="E4788" s="7" t="s">
        <v>2550</v>
      </c>
      <c r="F4788" s="547" t="str">
        <f>iferror(vlookup(E4788,Rooms!$D$2:$E$621,2,false),"")</f>
        <v>Medigoron's Shop</v>
      </c>
      <c r="G4788" s="5" t="s">
        <v>3027</v>
      </c>
      <c r="H4788" s="536" t="s">
        <v>6785</v>
      </c>
      <c r="I4788" s="536" t="str">
        <f>iferror(vlookup(G4788,Objects!$A$2:$D$403,4,false),"")</f>
        <v>Pot</v>
      </c>
      <c r="J4788" s="537" t="s">
        <v>1073</v>
      </c>
    </row>
    <row r="4789">
      <c r="A4789" s="5" t="s">
        <v>601</v>
      </c>
      <c r="B4789" s="149" t="str">
        <f>iferror(vlookup(A4789,Maps!$A$2:$B$111,2,false),"")</f>
        <v>Spot 18 - Goron City</v>
      </c>
      <c r="C4789" s="7" t="s">
        <v>682</v>
      </c>
      <c r="D4789" s="7" t="s">
        <v>682</v>
      </c>
      <c r="E4789" s="7" t="s">
        <v>2550</v>
      </c>
      <c r="F4789" s="547" t="str">
        <f>iferror(vlookup(E4789,Rooms!$D$2:$E$621,2,false),"")</f>
        <v>Medigoron's Shop</v>
      </c>
      <c r="G4789" s="5" t="s">
        <v>3175</v>
      </c>
      <c r="H4789" s="536" t="s">
        <v>7014</v>
      </c>
      <c r="I4789" s="536" t="str">
        <f>iferror(vlookup(G4789,Objects!$A$2:$D$403,4,false),"")</f>
        <v>Dodongo's Cavern Bombable Wall</v>
      </c>
      <c r="J4789" s="537" t="s">
        <v>1073</v>
      </c>
    </row>
    <row r="4790">
      <c r="A4790" s="5" t="s">
        <v>601</v>
      </c>
      <c r="B4790" s="149" t="str">
        <f>iferror(vlookup(A4790,Maps!$A$2:$B$111,2,false),"")</f>
        <v>Spot 18 - Goron City</v>
      </c>
      <c r="C4790" s="7" t="s">
        <v>682</v>
      </c>
      <c r="D4790" s="7" t="s">
        <v>682</v>
      </c>
      <c r="E4790" s="7" t="s">
        <v>2550</v>
      </c>
      <c r="F4790" s="547" t="str">
        <f>iferror(vlookup(E4790,Rooms!$D$2:$E$621,2,false),"")</f>
        <v>Medigoron's Shop</v>
      </c>
      <c r="G4790" s="5" t="s">
        <v>3016</v>
      </c>
      <c r="H4790" s="536" t="s">
        <v>6775</v>
      </c>
      <c r="I4790" s="536" t="str">
        <f>iferror(vlookup(G4790,Objects!$A$2:$D$403,4,false),"")</f>
        <v>Medigoron Animation</v>
      </c>
      <c r="J4790" s="537" t="s">
        <v>1073</v>
      </c>
    </row>
    <row r="4791">
      <c r="A4791" s="5" t="s">
        <v>601</v>
      </c>
      <c r="B4791" s="149" t="str">
        <f>iferror(vlookup(A4791,Maps!$A$2:$B$111,2,false),"")</f>
        <v>Spot 18 - Goron City</v>
      </c>
      <c r="C4791" s="7" t="s">
        <v>682</v>
      </c>
      <c r="D4791" s="7" t="s">
        <v>682</v>
      </c>
      <c r="E4791" s="7" t="s">
        <v>2550</v>
      </c>
      <c r="F4791" s="547" t="str">
        <f>iferror(vlookup(E4791,Rooms!$D$2:$E$621,2,false),"")</f>
        <v>Medigoron's Shop</v>
      </c>
      <c r="G4791" s="5" t="s">
        <v>3172</v>
      </c>
      <c r="H4791" s="536" t="s">
        <v>7011</v>
      </c>
      <c r="I4791" s="536" t="str">
        <f>iferror(vlookup(G4791,Objects!$A$2:$D$403,4,false),"")</f>
        <v>Gossip Stone</v>
      </c>
      <c r="J4791" s="537" t="s">
        <v>1059</v>
      </c>
    </row>
    <row r="4792">
      <c r="A4792" s="54"/>
      <c r="B4792" s="116" t="str">
        <f>iferror(vlookup(A4792,Maps!$A$2:$B$111,2,false),"")</f>
        <v/>
      </c>
      <c r="C4792" s="539"/>
      <c r="D4792" s="539"/>
      <c r="E4792" s="539"/>
      <c r="F4792" s="540" t="str">
        <f>iferror(vlookup(E4792,Rooms!$D$2:$E$621,2,false),"")</f>
        <v/>
      </c>
      <c r="G4792" s="539"/>
      <c r="H4792" s="541"/>
      <c r="I4792" s="541" t="str">
        <f>iferror(vlookup(G4792,Objects!$A$2:$D$403,4,false),"")</f>
        <v/>
      </c>
      <c r="J4792" s="542"/>
    </row>
    <row r="4793">
      <c r="A4793" s="5" t="s">
        <v>601</v>
      </c>
      <c r="B4793" s="149" t="str">
        <f>iferror(vlookup(A4793,Maps!$A$2:$B$111,2,false),"")</f>
        <v>Spot 18 - Goron City</v>
      </c>
      <c r="C4793" s="11" t="s">
        <v>686</v>
      </c>
      <c r="D4793" s="11" t="s">
        <v>682</v>
      </c>
      <c r="E4793" s="11" t="s">
        <v>2550</v>
      </c>
      <c r="F4793" s="538" t="str">
        <f>iferror(vlookup(E4793,Rooms!$D$2:$E$621,2,false),"")</f>
        <v>Medigoron's Shop</v>
      </c>
      <c r="G4793" s="5" t="s">
        <v>2832</v>
      </c>
      <c r="H4793" s="536" t="s">
        <v>6489</v>
      </c>
      <c r="I4793" s="536" t="str">
        <f>iferror(vlookup(G4793,Objects!$A$2:$D$403,4,false),"")</f>
        <v>Goron City Objects</v>
      </c>
      <c r="J4793" s="537" t="s">
        <v>1073</v>
      </c>
    </row>
    <row r="4794">
      <c r="A4794" s="5" t="s">
        <v>601</v>
      </c>
      <c r="B4794" s="149" t="str">
        <f>iferror(vlookup(A4794,Maps!$A$2:$B$111,2,false),"")</f>
        <v>Spot 18 - Goron City</v>
      </c>
      <c r="C4794" s="7" t="s">
        <v>686</v>
      </c>
      <c r="D4794" s="7" t="s">
        <v>682</v>
      </c>
      <c r="E4794" s="7" t="s">
        <v>2550</v>
      </c>
      <c r="F4794" s="547" t="str">
        <f>iferror(vlookup(E4794,Rooms!$D$2:$E$621,2,false),"")</f>
        <v>Medigoron's Shop</v>
      </c>
      <c r="G4794" s="5" t="s">
        <v>2802</v>
      </c>
      <c r="H4794" s="536" t="s">
        <v>6457</v>
      </c>
      <c r="I4794" s="536" t="str">
        <f>iferror(vlookup(G4794,Objects!$A$2:$D$403,4,false),"")</f>
        <v>Darunia</v>
      </c>
      <c r="J4794" s="537" t="s">
        <v>1073</v>
      </c>
    </row>
    <row r="4795">
      <c r="A4795" s="5" t="s">
        <v>601</v>
      </c>
      <c r="B4795" s="149" t="str">
        <f>iferror(vlookup(A4795,Maps!$A$2:$B$111,2,false),"")</f>
        <v>Spot 18 - Goron City</v>
      </c>
      <c r="C4795" s="7" t="s">
        <v>686</v>
      </c>
      <c r="D4795" s="7" t="s">
        <v>682</v>
      </c>
      <c r="E4795" s="7" t="s">
        <v>2550</v>
      </c>
      <c r="F4795" s="547" t="str">
        <f>iferror(vlookup(E4795,Rooms!$D$2:$E$621,2,false),"")</f>
        <v>Medigoron's Shop</v>
      </c>
      <c r="G4795" s="5" t="s">
        <v>3016</v>
      </c>
      <c r="H4795" s="536" t="s">
        <v>6775</v>
      </c>
      <c r="I4795" s="536" t="str">
        <f>iferror(vlookup(G4795,Objects!$A$2:$D$403,4,false),"")</f>
        <v>Medigoron Animation</v>
      </c>
      <c r="J4795" s="537" t="s">
        <v>1073</v>
      </c>
    </row>
    <row r="4796">
      <c r="A4796" s="5" t="s">
        <v>601</v>
      </c>
      <c r="B4796" s="149" t="str">
        <f>iferror(vlookup(A4796,Maps!$A$2:$B$111,2,false),"")</f>
        <v>Spot 18 - Goron City</v>
      </c>
      <c r="C4796" s="7" t="s">
        <v>686</v>
      </c>
      <c r="D4796" s="7" t="s">
        <v>682</v>
      </c>
      <c r="E4796" s="7" t="s">
        <v>2550</v>
      </c>
      <c r="F4796" s="547" t="str">
        <f>iferror(vlookup(E4796,Rooms!$D$2:$E$621,2,false),"")</f>
        <v>Medigoron's Shop</v>
      </c>
      <c r="G4796" s="5" t="s">
        <v>786</v>
      </c>
      <c r="H4796" s="536" t="s">
        <v>6552</v>
      </c>
      <c r="I4796" s="536" t="str">
        <f>iferror(vlookup(G4796,Objects!$A$2:$D$403,4,false),"")</f>
        <v>Goron, Medigoron, Biggoron</v>
      </c>
      <c r="J4796" s="537" t="s">
        <v>1059</v>
      </c>
    </row>
    <row r="4797">
      <c r="A4797" s="5" t="s">
        <v>601</v>
      </c>
      <c r="B4797" s="149" t="str">
        <f>iferror(vlookup(A4797,Maps!$A$2:$B$111,2,false),"")</f>
        <v>Spot 18 - Goron City</v>
      </c>
      <c r="C4797" s="7" t="s">
        <v>686</v>
      </c>
      <c r="D4797" s="7" t="s">
        <v>682</v>
      </c>
      <c r="E4797" s="7" t="s">
        <v>2550</v>
      </c>
      <c r="F4797" s="547" t="str">
        <f>iferror(vlookup(E4797,Rooms!$D$2:$E$621,2,false),"")</f>
        <v>Medigoron's Shop</v>
      </c>
      <c r="G4797" s="5" t="s">
        <v>699</v>
      </c>
      <c r="H4797" s="536" t="s">
        <v>6764</v>
      </c>
      <c r="I4797" s="536" t="str">
        <f>iferror(vlookup(G4797,Objects!$A$2:$D$403,4,false),"")</f>
        <v>Magic Bean Objects</v>
      </c>
      <c r="J4797" s="537" t="s">
        <v>1073</v>
      </c>
    </row>
    <row r="4798">
      <c r="A4798" s="5" t="s">
        <v>601</v>
      </c>
      <c r="B4798" s="149" t="str">
        <f>iferror(vlookup(A4798,Maps!$A$2:$B$111,2,false),"")</f>
        <v>Spot 18 - Goron City</v>
      </c>
      <c r="C4798" s="7" t="s">
        <v>686</v>
      </c>
      <c r="D4798" s="7" t="s">
        <v>682</v>
      </c>
      <c r="E4798" s="7" t="s">
        <v>2550</v>
      </c>
      <c r="F4798" s="547" t="str">
        <f>iferror(vlookup(E4798,Rooms!$D$2:$E$621,2,false),"")</f>
        <v>Medigoron's Shop</v>
      </c>
      <c r="G4798" s="5" t="s">
        <v>3027</v>
      </c>
      <c r="H4798" s="536" t="s">
        <v>6785</v>
      </c>
      <c r="I4798" s="536" t="str">
        <f>iferror(vlookup(G4798,Objects!$A$2:$D$403,4,false),"")</f>
        <v>Pot</v>
      </c>
      <c r="J4798" s="537" t="s">
        <v>1073</v>
      </c>
    </row>
    <row r="4799">
      <c r="A4799" s="5" t="s">
        <v>601</v>
      </c>
      <c r="B4799" s="149" t="str">
        <f>iferror(vlookup(A4799,Maps!$A$2:$B$111,2,false),"")</f>
        <v>Spot 18 - Goron City</v>
      </c>
      <c r="C4799" s="7" t="s">
        <v>686</v>
      </c>
      <c r="D4799" s="7" t="s">
        <v>682</v>
      </c>
      <c r="E4799" s="7" t="s">
        <v>2550</v>
      </c>
      <c r="F4799" s="547" t="str">
        <f>iferror(vlookup(E4799,Rooms!$D$2:$E$621,2,false),"")</f>
        <v>Medigoron's Shop</v>
      </c>
      <c r="G4799" s="5" t="s">
        <v>110</v>
      </c>
      <c r="H4799" s="536" t="s">
        <v>6159</v>
      </c>
      <c r="I4799" s="536" t="str">
        <f>iferror(vlookup(G4799,Objects!$A$2:$D$403,4,false),"")</f>
        <v>Treasure Chests</v>
      </c>
      <c r="J4799" s="537" t="s">
        <v>1073</v>
      </c>
    </row>
    <row r="4800">
      <c r="A4800" s="5" t="s">
        <v>601</v>
      </c>
      <c r="B4800" s="149" t="str">
        <f>iferror(vlookup(A4800,Maps!$A$2:$B$111,2,false),"")</f>
        <v>Spot 18 - Goron City</v>
      </c>
      <c r="C4800" s="7" t="s">
        <v>686</v>
      </c>
      <c r="D4800" s="7" t="s">
        <v>682</v>
      </c>
      <c r="E4800" s="7" t="s">
        <v>2550</v>
      </c>
      <c r="F4800" s="547" t="str">
        <f>iferror(vlookup(E4800,Rooms!$D$2:$E$621,2,false),"")</f>
        <v>Medigoron's Shop</v>
      </c>
      <c r="G4800" s="5" t="s">
        <v>314</v>
      </c>
      <c r="H4800" s="536" t="s">
        <v>6209</v>
      </c>
      <c r="I4800" s="536" t="str">
        <f>iferror(vlookup(G4800,Objects!$A$2:$D$403,4,false),"")</f>
        <v>Dodongo's Cavern Objects</v>
      </c>
      <c r="J4800" s="537" t="s">
        <v>1073</v>
      </c>
    </row>
    <row r="4801">
      <c r="A4801" s="54"/>
      <c r="B4801" s="116" t="str">
        <f>iferror(vlookup(A4801,Maps!$A$2:$B$111,2,false),"")</f>
        <v/>
      </c>
      <c r="C4801" s="539"/>
      <c r="D4801" s="539"/>
      <c r="E4801" s="539"/>
      <c r="F4801" s="540" t="str">
        <f>iferror(vlookup(E4801,Rooms!$D$2:$E$621,2,false),"")</f>
        <v/>
      </c>
      <c r="G4801" s="539"/>
      <c r="H4801" s="541"/>
      <c r="I4801" s="541" t="str">
        <f>iferror(vlookup(G4801,Objects!$A$2:$D$403,4,false),"")</f>
        <v/>
      </c>
      <c r="J4801" s="542"/>
    </row>
    <row r="4802">
      <c r="A4802" s="5" t="s">
        <v>601</v>
      </c>
      <c r="B4802" s="149" t="str">
        <f>iferror(vlookup(A4802,Maps!$A$2:$B$111,2,false),"")</f>
        <v>Spot 18 - Goron City</v>
      </c>
      <c r="C4802" s="11" t="s">
        <v>14</v>
      </c>
      <c r="D4802" s="11" t="s">
        <v>684</v>
      </c>
      <c r="E4802" s="11" t="s">
        <v>2552</v>
      </c>
      <c r="F4802" s="538" t="str">
        <f>iferror(vlookup(E4802,Rooms!$D$2:$E$621,2,false),"")</f>
        <v>Goron City</v>
      </c>
      <c r="G4802" s="5" t="s">
        <v>2832</v>
      </c>
      <c r="H4802" s="536" t="s">
        <v>6489</v>
      </c>
      <c r="I4802" s="536" t="str">
        <f>iferror(vlookup(G4802,Objects!$A$2:$D$403,4,false),"")</f>
        <v>Goron City Objects</v>
      </c>
      <c r="J4802" s="537" t="s">
        <v>1059</v>
      </c>
    </row>
    <row r="4803">
      <c r="A4803" s="5" t="s">
        <v>601</v>
      </c>
      <c r="B4803" s="149" t="str">
        <f>iferror(vlookup(A4803,Maps!$A$2:$B$111,2,false),"")</f>
        <v>Spot 18 - Goron City</v>
      </c>
      <c r="C4803" s="7" t="s">
        <v>14</v>
      </c>
      <c r="D4803" s="7" t="s">
        <v>684</v>
      </c>
      <c r="E4803" s="7" t="s">
        <v>2552</v>
      </c>
      <c r="F4803" s="547" t="str">
        <f>iferror(vlookup(E4803,Rooms!$D$2:$E$621,2,false),"")</f>
        <v>Goron City</v>
      </c>
      <c r="G4803" s="5" t="s">
        <v>350</v>
      </c>
      <c r="H4803" s="536" t="s">
        <v>6224</v>
      </c>
      <c r="I4803" s="536" t="str">
        <f>iferror(vlookup(G4803,Objects!$A$2:$D$403,4,false),"")</f>
        <v>Bomb Flower</v>
      </c>
      <c r="J4803" s="537" t="s">
        <v>1059</v>
      </c>
    </row>
    <row r="4804">
      <c r="A4804" s="5" t="s">
        <v>601</v>
      </c>
      <c r="B4804" s="149" t="str">
        <f>iferror(vlookup(A4804,Maps!$A$2:$B$111,2,false),"")</f>
        <v>Spot 18 - Goron City</v>
      </c>
      <c r="C4804" s="7" t="s">
        <v>14</v>
      </c>
      <c r="D4804" s="7" t="s">
        <v>684</v>
      </c>
      <c r="E4804" s="7" t="s">
        <v>2552</v>
      </c>
      <c r="F4804" s="547" t="str">
        <f>iferror(vlookup(E4804,Rooms!$D$2:$E$621,2,false),"")</f>
        <v>Goron City</v>
      </c>
      <c r="G4804" s="5" t="s">
        <v>3113</v>
      </c>
      <c r="H4804" s="536" t="s">
        <v>6920</v>
      </c>
      <c r="I4804" s="536" t="str">
        <f>iferror(vlookup(G4804,Objects!$A$2:$D$403,4,false),"")</f>
        <v>Bombable Boulder</v>
      </c>
      <c r="J4804" s="537" t="s">
        <v>1059</v>
      </c>
    </row>
    <row r="4805">
      <c r="A4805" s="5" t="s">
        <v>601</v>
      </c>
      <c r="B4805" s="149" t="str">
        <f>iferror(vlookup(A4805,Maps!$A$2:$B$111,2,false),"")</f>
        <v>Spot 18 - Goron City</v>
      </c>
      <c r="C4805" s="7" t="s">
        <v>14</v>
      </c>
      <c r="D4805" s="7" t="s">
        <v>684</v>
      </c>
      <c r="E4805" s="7" t="s">
        <v>2552</v>
      </c>
      <c r="F4805" s="547" t="str">
        <f>iferror(vlookup(E4805,Rooms!$D$2:$E$621,2,false),"")</f>
        <v>Goron City</v>
      </c>
      <c r="G4805" s="5" t="s">
        <v>786</v>
      </c>
      <c r="H4805" s="536" t="s">
        <v>6552</v>
      </c>
      <c r="I4805" s="536" t="str">
        <f>iferror(vlookup(G4805,Objects!$A$2:$D$403,4,false),"")</f>
        <v>Goron, Medigoron, Biggoron</v>
      </c>
      <c r="J4805" s="537" t="s">
        <v>1059</v>
      </c>
    </row>
    <row r="4806">
      <c r="A4806" s="5" t="s">
        <v>601</v>
      </c>
      <c r="B4806" s="149" t="str">
        <f>iferror(vlookup(A4806,Maps!$A$2:$B$111,2,false),"")</f>
        <v>Spot 18 - Goron City</v>
      </c>
      <c r="C4806" s="7" t="s">
        <v>14</v>
      </c>
      <c r="D4806" s="7" t="s">
        <v>684</v>
      </c>
      <c r="E4806" s="7" t="s">
        <v>2552</v>
      </c>
      <c r="F4806" s="547" t="str">
        <f>iferror(vlookup(E4806,Rooms!$D$2:$E$621,2,false),"")</f>
        <v>Goron City</v>
      </c>
      <c r="G4806" s="5" t="s">
        <v>3027</v>
      </c>
      <c r="H4806" s="536" t="s">
        <v>6785</v>
      </c>
      <c r="I4806" s="536" t="str">
        <f>iferror(vlookup(G4806,Objects!$A$2:$D$403,4,false),"")</f>
        <v>Pot</v>
      </c>
      <c r="J4806" s="537" t="s">
        <v>1073</v>
      </c>
    </row>
    <row r="4807">
      <c r="A4807" s="5" t="s">
        <v>601</v>
      </c>
      <c r="B4807" s="149" t="str">
        <f>iferror(vlookup(A4807,Maps!$A$2:$B$111,2,false),"")</f>
        <v>Spot 18 - Goron City</v>
      </c>
      <c r="C4807" s="7" t="s">
        <v>14</v>
      </c>
      <c r="D4807" s="7" t="s">
        <v>684</v>
      </c>
      <c r="E4807" s="7" t="s">
        <v>2552</v>
      </c>
      <c r="F4807" s="547" t="str">
        <f>iferror(vlookup(E4807,Rooms!$D$2:$E$621,2,false),"")</f>
        <v>Goron City</v>
      </c>
      <c r="G4807" s="5" t="s">
        <v>3175</v>
      </c>
      <c r="H4807" s="536" t="s">
        <v>7014</v>
      </c>
      <c r="I4807" s="536" t="str">
        <f>iferror(vlookup(G4807,Objects!$A$2:$D$403,4,false),"")</f>
        <v>Dodongo's Cavern Bombable Wall</v>
      </c>
      <c r="J4807" s="537" t="s">
        <v>1073</v>
      </c>
    </row>
    <row r="4808">
      <c r="A4808" s="5" t="s">
        <v>601</v>
      </c>
      <c r="B4808" s="149" t="str">
        <f>iferror(vlookup(A4808,Maps!$A$2:$B$111,2,false),"")</f>
        <v>Spot 18 - Goron City</v>
      </c>
      <c r="C4808" s="7" t="s">
        <v>14</v>
      </c>
      <c r="D4808" s="7" t="s">
        <v>684</v>
      </c>
      <c r="E4808" s="7" t="s">
        <v>2552</v>
      </c>
      <c r="F4808" s="547" t="str">
        <f>iferror(vlookup(E4808,Rooms!$D$2:$E$621,2,false),"")</f>
        <v>Goron City</v>
      </c>
      <c r="G4808" s="5" t="s">
        <v>2802</v>
      </c>
      <c r="H4808" s="536" t="s">
        <v>6457</v>
      </c>
      <c r="I4808" s="536" t="str">
        <f>iferror(vlookup(G4808,Objects!$A$2:$D$403,4,false),"")</f>
        <v>Darunia</v>
      </c>
      <c r="J4808" s="537" t="s">
        <v>1073</v>
      </c>
    </row>
    <row r="4809">
      <c r="A4809" s="5" t="s">
        <v>601</v>
      </c>
      <c r="B4809" s="149" t="str">
        <f>iferror(vlookup(A4809,Maps!$A$2:$B$111,2,false),"")</f>
        <v>Spot 18 - Goron City</v>
      </c>
      <c r="C4809" s="7" t="s">
        <v>14</v>
      </c>
      <c r="D4809" s="7" t="s">
        <v>684</v>
      </c>
      <c r="E4809" s="7" t="s">
        <v>2552</v>
      </c>
      <c r="F4809" s="547" t="str">
        <f>iferror(vlookup(E4809,Rooms!$D$2:$E$621,2,false),"")</f>
        <v>Goron City</v>
      </c>
      <c r="G4809" s="5" t="s">
        <v>3030</v>
      </c>
      <c r="H4809" s="536" t="s">
        <v>6792</v>
      </c>
      <c r="I4809" s="536" t="str">
        <f>iferror(vlookup(G4809,Objects!$A$2:$D$403,4,false),"")</f>
        <v>Square Signpost</v>
      </c>
      <c r="J4809" s="537" t="s">
        <v>1059</v>
      </c>
    </row>
    <row r="4810">
      <c r="A4810" s="5" t="s">
        <v>601</v>
      </c>
      <c r="B4810" s="149" t="str">
        <f>iferror(vlookup(A4810,Maps!$A$2:$B$111,2,false),"")</f>
        <v>Spot 18 - Goron City</v>
      </c>
      <c r="C4810" s="7" t="s">
        <v>14</v>
      </c>
      <c r="D4810" s="7" t="s">
        <v>684</v>
      </c>
      <c r="E4810" s="7" t="s">
        <v>2552</v>
      </c>
      <c r="F4810" s="547" t="str">
        <f>iferror(vlookup(E4810,Rooms!$D$2:$E$621,2,false),"")</f>
        <v>Goron City</v>
      </c>
      <c r="G4810" s="5" t="s">
        <v>2818</v>
      </c>
      <c r="H4810" s="536" t="s">
        <v>6467</v>
      </c>
      <c r="I4810" s="536" t="str">
        <f>iferror(vlookup(G4810,Objects!$A$2:$D$403,4,false),"")</f>
        <v>Torches</v>
      </c>
      <c r="J4810" s="537" t="s">
        <v>1059</v>
      </c>
    </row>
    <row r="4811">
      <c r="A4811" s="5" t="s">
        <v>601</v>
      </c>
      <c r="B4811" s="149" t="str">
        <f>iferror(vlookup(A4811,Maps!$A$2:$B$111,2,false),"")</f>
        <v>Spot 18 - Goron City</v>
      </c>
      <c r="C4811" s="7" t="s">
        <v>14</v>
      </c>
      <c r="D4811" s="7" t="s">
        <v>684</v>
      </c>
      <c r="E4811" s="7" t="s">
        <v>2552</v>
      </c>
      <c r="F4811" s="547" t="str">
        <f>iferror(vlookup(E4811,Rooms!$D$2:$E$621,2,false),"")</f>
        <v>Goron City</v>
      </c>
      <c r="G4811" s="5" t="s">
        <v>3182</v>
      </c>
      <c r="H4811" s="536" t="s">
        <v>7029</v>
      </c>
      <c r="I4811" s="536" t="str">
        <f>iferror(vlookup(G4811,Objects!$A$2:$D$403,4,false),"")</f>
        <v>Time Block</v>
      </c>
      <c r="J4811" s="537" t="s">
        <v>1059</v>
      </c>
    </row>
    <row r="4812">
      <c r="A4812" s="5" t="s">
        <v>601</v>
      </c>
      <c r="B4812" s="149" t="str">
        <f>iferror(vlookup(A4812,Maps!$A$2:$B$111,2,false),"")</f>
        <v>Spot 18 - Goron City</v>
      </c>
      <c r="C4812" s="7" t="s">
        <v>14</v>
      </c>
      <c r="D4812" s="7" t="s">
        <v>684</v>
      </c>
      <c r="E4812" s="7" t="s">
        <v>2552</v>
      </c>
      <c r="F4812" s="547" t="str">
        <f>iferror(vlookup(E4812,Rooms!$D$2:$E$621,2,false),"")</f>
        <v>Goron City</v>
      </c>
      <c r="G4812" s="5" t="s">
        <v>2823</v>
      </c>
      <c r="H4812" s="536" t="s">
        <v>6473</v>
      </c>
      <c r="I4812" s="536" t="str">
        <f>iferror(vlookup(G4812,Objects!$A$2:$D$403,4,false),"")</f>
        <v>Time Block Disappearance Effect</v>
      </c>
      <c r="J4812" s="537" t="s">
        <v>1073</v>
      </c>
    </row>
    <row r="4813">
      <c r="A4813" s="5" t="s">
        <v>601</v>
      </c>
      <c r="B4813" s="149" t="str">
        <f>iferror(vlookup(A4813,Maps!$A$2:$B$111,2,false),"")</f>
        <v>Spot 18 - Goron City</v>
      </c>
      <c r="C4813" s="7" t="s">
        <v>14</v>
      </c>
      <c r="D4813" s="7" t="s">
        <v>684</v>
      </c>
      <c r="E4813" s="7" t="s">
        <v>2552</v>
      </c>
      <c r="F4813" s="547" t="str">
        <f>iferror(vlookup(E4813,Rooms!$D$2:$E$621,2,false),"")</f>
        <v>Goron City</v>
      </c>
      <c r="G4813" s="5" t="s">
        <v>2996</v>
      </c>
      <c r="H4813" s="536" t="s">
        <v>6758</v>
      </c>
      <c r="I4813" s="536" t="str">
        <f>iferror(vlookup(G4813,Objects!$A$2:$D$403,4,false),"")</f>
        <v>Hookshot Pillar &amp; Wall Target</v>
      </c>
      <c r="J4813" s="537" t="s">
        <v>1059</v>
      </c>
    </row>
    <row r="4814">
      <c r="A4814" s="54"/>
      <c r="B4814" s="116" t="str">
        <f>iferror(vlookup(A4814,Maps!$A$2:$B$111,2,false),"")</f>
        <v/>
      </c>
      <c r="C4814" s="539"/>
      <c r="D4814" s="539"/>
      <c r="E4814" s="539"/>
      <c r="F4814" s="540" t="str">
        <f>iferror(vlookup(E4814,Rooms!$D$2:$E$621,2,false),"")</f>
        <v/>
      </c>
      <c r="G4814" s="539"/>
      <c r="H4814" s="541"/>
      <c r="I4814" s="541" t="str">
        <f>iferror(vlookup(G4814,Objects!$A$2:$D$403,4,false),"")</f>
        <v/>
      </c>
      <c r="J4814" s="542"/>
    </row>
    <row r="4815">
      <c r="A4815" s="5" t="s">
        <v>601</v>
      </c>
      <c r="B4815" s="149" t="str">
        <f>iferror(vlookup(A4815,Maps!$A$2:$B$111,2,false),"")</f>
        <v>Spot 18 - Goron City</v>
      </c>
      <c r="C4815" s="11" t="s">
        <v>682</v>
      </c>
      <c r="D4815" s="11" t="s">
        <v>684</v>
      </c>
      <c r="E4815" s="11" t="s">
        <v>2552</v>
      </c>
      <c r="F4815" s="538" t="str">
        <f>iferror(vlookup(E4815,Rooms!$D$2:$E$621,2,false),"")</f>
        <v>Goron City</v>
      </c>
      <c r="G4815" s="5" t="s">
        <v>2832</v>
      </c>
      <c r="H4815" s="536" t="s">
        <v>6489</v>
      </c>
      <c r="I4815" s="536" t="str">
        <f>iferror(vlookup(G4815,Objects!$A$2:$D$403,4,false),"")</f>
        <v>Goron City Objects</v>
      </c>
      <c r="J4815" s="537" t="s">
        <v>1059</v>
      </c>
    </row>
    <row r="4816">
      <c r="A4816" s="5" t="s">
        <v>601</v>
      </c>
      <c r="B4816" s="149" t="str">
        <f>iferror(vlookup(A4816,Maps!$A$2:$B$111,2,false),"")</f>
        <v>Spot 18 - Goron City</v>
      </c>
      <c r="C4816" s="7" t="s">
        <v>682</v>
      </c>
      <c r="D4816" s="7" t="s">
        <v>684</v>
      </c>
      <c r="E4816" s="7" t="s">
        <v>2552</v>
      </c>
      <c r="F4816" s="547" t="str">
        <f>iferror(vlookup(E4816,Rooms!$D$2:$E$621,2,false),"")</f>
        <v>Goron City</v>
      </c>
      <c r="G4816" s="5" t="s">
        <v>350</v>
      </c>
      <c r="H4816" s="536" t="s">
        <v>6224</v>
      </c>
      <c r="I4816" s="536" t="str">
        <f>iferror(vlookup(G4816,Objects!$A$2:$D$403,4,false),"")</f>
        <v>Bomb Flower</v>
      </c>
      <c r="J4816" s="537" t="s">
        <v>1059</v>
      </c>
    </row>
    <row r="4817">
      <c r="A4817" s="5" t="s">
        <v>601</v>
      </c>
      <c r="B4817" s="149" t="str">
        <f>iferror(vlookup(A4817,Maps!$A$2:$B$111,2,false),"")</f>
        <v>Spot 18 - Goron City</v>
      </c>
      <c r="C4817" s="7" t="s">
        <v>682</v>
      </c>
      <c r="D4817" s="7" t="s">
        <v>684</v>
      </c>
      <c r="E4817" s="7" t="s">
        <v>2552</v>
      </c>
      <c r="F4817" s="547" t="str">
        <f>iferror(vlookup(E4817,Rooms!$D$2:$E$621,2,false),"")</f>
        <v>Goron City</v>
      </c>
      <c r="G4817" s="5" t="s">
        <v>3113</v>
      </c>
      <c r="H4817" s="536" t="s">
        <v>6920</v>
      </c>
      <c r="I4817" s="536" t="str">
        <f>iferror(vlookup(G4817,Objects!$A$2:$D$403,4,false),"")</f>
        <v>Bombable Boulder</v>
      </c>
      <c r="J4817" s="537" t="s">
        <v>1059</v>
      </c>
    </row>
    <row r="4818">
      <c r="A4818" s="5" t="s">
        <v>601</v>
      </c>
      <c r="B4818" s="149" t="str">
        <f>iferror(vlookup(A4818,Maps!$A$2:$B$111,2,false),"")</f>
        <v>Spot 18 - Goron City</v>
      </c>
      <c r="C4818" s="7" t="s">
        <v>682</v>
      </c>
      <c r="D4818" s="7" t="s">
        <v>684</v>
      </c>
      <c r="E4818" s="7" t="s">
        <v>2552</v>
      </c>
      <c r="F4818" s="547" t="str">
        <f>iferror(vlookup(E4818,Rooms!$D$2:$E$621,2,false),"")</f>
        <v>Goron City</v>
      </c>
      <c r="G4818" s="5" t="s">
        <v>786</v>
      </c>
      <c r="H4818" s="536" t="s">
        <v>6552</v>
      </c>
      <c r="I4818" s="536" t="str">
        <f>iferror(vlookup(G4818,Objects!$A$2:$D$403,4,false),"")</f>
        <v>Goron, Medigoron, Biggoron</v>
      </c>
      <c r="J4818" s="537" t="s">
        <v>1059</v>
      </c>
    </row>
    <row r="4819">
      <c r="A4819" s="5" t="s">
        <v>601</v>
      </c>
      <c r="B4819" s="149" t="str">
        <f>iferror(vlookup(A4819,Maps!$A$2:$B$111,2,false),"")</f>
        <v>Spot 18 - Goron City</v>
      </c>
      <c r="C4819" s="7" t="s">
        <v>682</v>
      </c>
      <c r="D4819" s="7" t="s">
        <v>684</v>
      </c>
      <c r="E4819" s="7" t="s">
        <v>2552</v>
      </c>
      <c r="F4819" s="547" t="str">
        <f>iferror(vlookup(E4819,Rooms!$D$2:$E$621,2,false),"")</f>
        <v>Goron City</v>
      </c>
      <c r="G4819" s="5" t="s">
        <v>3027</v>
      </c>
      <c r="H4819" s="536" t="s">
        <v>6785</v>
      </c>
      <c r="I4819" s="536" t="str">
        <f>iferror(vlookup(G4819,Objects!$A$2:$D$403,4,false),"")</f>
        <v>Pot</v>
      </c>
      <c r="J4819" s="537" t="s">
        <v>1073</v>
      </c>
    </row>
    <row r="4820">
      <c r="A4820" s="5" t="s">
        <v>601</v>
      </c>
      <c r="B4820" s="149" t="str">
        <f>iferror(vlookup(A4820,Maps!$A$2:$B$111,2,false),"")</f>
        <v>Spot 18 - Goron City</v>
      </c>
      <c r="C4820" s="7" t="s">
        <v>682</v>
      </c>
      <c r="D4820" s="7" t="s">
        <v>684</v>
      </c>
      <c r="E4820" s="7" t="s">
        <v>2552</v>
      </c>
      <c r="F4820" s="547" t="str">
        <f>iferror(vlookup(E4820,Rooms!$D$2:$E$621,2,false),"")</f>
        <v>Goron City</v>
      </c>
      <c r="G4820" s="5" t="s">
        <v>3175</v>
      </c>
      <c r="H4820" s="536" t="s">
        <v>7014</v>
      </c>
      <c r="I4820" s="536" t="str">
        <f>iferror(vlookup(G4820,Objects!$A$2:$D$403,4,false),"")</f>
        <v>Dodongo's Cavern Bombable Wall</v>
      </c>
      <c r="J4820" s="537" t="s">
        <v>1073</v>
      </c>
    </row>
    <row r="4821">
      <c r="A4821" s="5" t="s">
        <v>601</v>
      </c>
      <c r="B4821" s="149" t="str">
        <f>iferror(vlookup(A4821,Maps!$A$2:$B$111,2,false),"")</f>
        <v>Spot 18 - Goron City</v>
      </c>
      <c r="C4821" s="7" t="s">
        <v>682</v>
      </c>
      <c r="D4821" s="7" t="s">
        <v>684</v>
      </c>
      <c r="E4821" s="7" t="s">
        <v>2552</v>
      </c>
      <c r="F4821" s="547" t="str">
        <f>iferror(vlookup(E4821,Rooms!$D$2:$E$621,2,false),"")</f>
        <v>Goron City</v>
      </c>
      <c r="G4821" s="5" t="s">
        <v>265</v>
      </c>
      <c r="H4821" s="536" t="s">
        <v>6193</v>
      </c>
      <c r="I4821" s="536" t="str">
        <f>iferror(vlookup(G4821,Objects!$A$2:$D$403,4,false),"")</f>
        <v>Skulltulas &amp; Gold Skulltula Token</v>
      </c>
      <c r="J4821" s="537" t="s">
        <v>1059</v>
      </c>
    </row>
    <row r="4822">
      <c r="A4822" s="5" t="s">
        <v>601</v>
      </c>
      <c r="B4822" s="149" t="str">
        <f>iferror(vlookup(A4822,Maps!$A$2:$B$111,2,false),"")</f>
        <v>Spot 18 - Goron City</v>
      </c>
      <c r="C4822" s="7" t="s">
        <v>682</v>
      </c>
      <c r="D4822" s="7" t="s">
        <v>684</v>
      </c>
      <c r="E4822" s="7" t="s">
        <v>2552</v>
      </c>
      <c r="F4822" s="547" t="str">
        <f>iferror(vlookup(E4822,Rooms!$D$2:$E$621,2,false),"")</f>
        <v>Goron City</v>
      </c>
      <c r="G4822" s="5" t="s">
        <v>3030</v>
      </c>
      <c r="H4822" s="536" t="s">
        <v>6792</v>
      </c>
      <c r="I4822" s="536" t="str">
        <f>iferror(vlookup(G4822,Objects!$A$2:$D$403,4,false),"")</f>
        <v>Square Signpost</v>
      </c>
      <c r="J4822" s="537" t="s">
        <v>1073</v>
      </c>
    </row>
    <row r="4823">
      <c r="A4823" s="5" t="s">
        <v>601</v>
      </c>
      <c r="B4823" s="149" t="str">
        <f>iferror(vlookup(A4823,Maps!$A$2:$B$111,2,false),"")</f>
        <v>Spot 18 - Goron City</v>
      </c>
      <c r="C4823" s="7" t="s">
        <v>682</v>
      </c>
      <c r="D4823" s="7" t="s">
        <v>684</v>
      </c>
      <c r="E4823" s="7" t="s">
        <v>2552</v>
      </c>
      <c r="F4823" s="547" t="str">
        <f>iferror(vlookup(E4823,Rooms!$D$2:$E$621,2,false),"")</f>
        <v>Goron City</v>
      </c>
      <c r="G4823" s="5" t="s">
        <v>2818</v>
      </c>
      <c r="H4823" s="536" t="s">
        <v>6467</v>
      </c>
      <c r="I4823" s="536" t="str">
        <f>iferror(vlookup(G4823,Objects!$A$2:$D$403,4,false),"")</f>
        <v>Torches</v>
      </c>
      <c r="J4823" s="537" t="s">
        <v>1073</v>
      </c>
    </row>
    <row r="4824">
      <c r="A4824" s="5" t="s">
        <v>601</v>
      </c>
      <c r="B4824" s="149" t="str">
        <f>iferror(vlookup(A4824,Maps!$A$2:$B$111,2,false),"")</f>
        <v>Spot 18 - Goron City</v>
      </c>
      <c r="C4824" s="7" t="s">
        <v>682</v>
      </c>
      <c r="D4824" s="7" t="s">
        <v>684</v>
      </c>
      <c r="E4824" s="7" t="s">
        <v>2552</v>
      </c>
      <c r="F4824" s="547" t="str">
        <f>iferror(vlookup(E4824,Rooms!$D$2:$E$621,2,false),"")</f>
        <v>Goron City</v>
      </c>
      <c r="G4824" s="5" t="s">
        <v>3182</v>
      </c>
      <c r="H4824" s="536" t="s">
        <v>7029</v>
      </c>
      <c r="I4824" s="536" t="str">
        <f>iferror(vlookup(G4824,Objects!$A$2:$D$403,4,false),"")</f>
        <v>Time Block</v>
      </c>
      <c r="J4824" s="537" t="s">
        <v>1059</v>
      </c>
    </row>
    <row r="4825">
      <c r="A4825" s="5" t="s">
        <v>601</v>
      </c>
      <c r="B4825" s="149" t="str">
        <f>iferror(vlookup(A4825,Maps!$A$2:$B$111,2,false),"")</f>
        <v>Spot 18 - Goron City</v>
      </c>
      <c r="C4825" s="7" t="s">
        <v>682</v>
      </c>
      <c r="D4825" s="7" t="s">
        <v>684</v>
      </c>
      <c r="E4825" s="7" t="s">
        <v>2552</v>
      </c>
      <c r="F4825" s="547" t="str">
        <f>iferror(vlookup(E4825,Rooms!$D$2:$E$621,2,false),"")</f>
        <v>Goron City</v>
      </c>
      <c r="G4825" s="5" t="s">
        <v>2823</v>
      </c>
      <c r="H4825" s="536" t="s">
        <v>6473</v>
      </c>
      <c r="I4825" s="536" t="str">
        <f>iferror(vlookup(G4825,Objects!$A$2:$D$403,4,false),"")</f>
        <v>Time Block Disappearance Effect</v>
      </c>
      <c r="J4825" s="537" t="s">
        <v>1073</v>
      </c>
    </row>
    <row r="4826">
      <c r="A4826" s="5" t="s">
        <v>601</v>
      </c>
      <c r="B4826" s="149" t="str">
        <f>iferror(vlookup(A4826,Maps!$A$2:$B$111,2,false),"")</f>
        <v>Spot 18 - Goron City</v>
      </c>
      <c r="C4826" s="7" t="s">
        <v>682</v>
      </c>
      <c r="D4826" s="7" t="s">
        <v>684</v>
      </c>
      <c r="E4826" s="7" t="s">
        <v>2552</v>
      </c>
      <c r="F4826" s="547" t="str">
        <f>iferror(vlookup(E4826,Rooms!$D$2:$E$621,2,false),"")</f>
        <v>Goron City</v>
      </c>
      <c r="G4826" s="5" t="s">
        <v>2996</v>
      </c>
      <c r="H4826" s="536" t="s">
        <v>6758</v>
      </c>
      <c r="I4826" s="536" t="str">
        <f>iferror(vlookup(G4826,Objects!$A$2:$D$403,4,false),"")</f>
        <v>Hookshot Pillar &amp; Wall Target</v>
      </c>
      <c r="J4826" s="537" t="s">
        <v>1059</v>
      </c>
    </row>
    <row r="4827">
      <c r="A4827" s="54"/>
      <c r="B4827" s="116" t="str">
        <f>iferror(vlookup(A4827,Maps!$A$2:$B$111,2,false),"")</f>
        <v/>
      </c>
      <c r="C4827" s="539"/>
      <c r="D4827" s="539"/>
      <c r="E4827" s="539"/>
      <c r="F4827" s="540" t="str">
        <f>iferror(vlookup(E4827,Rooms!$D$2:$E$621,2,false),"")</f>
        <v/>
      </c>
      <c r="G4827" s="539"/>
      <c r="H4827" s="541"/>
      <c r="I4827" s="541" t="str">
        <f>iferror(vlookup(G4827,Objects!$A$2:$D$403,4,false),"")</f>
        <v/>
      </c>
      <c r="J4827" s="542"/>
    </row>
    <row r="4828">
      <c r="A4828" s="5" t="s">
        <v>601</v>
      </c>
      <c r="B4828" s="149" t="str">
        <f>iferror(vlookup(A4828,Maps!$A$2:$B$111,2,false),"")</f>
        <v>Spot 18 - Goron City</v>
      </c>
      <c r="C4828" s="11" t="s">
        <v>686</v>
      </c>
      <c r="D4828" s="11" t="s">
        <v>684</v>
      </c>
      <c r="E4828" s="11" t="s">
        <v>2552</v>
      </c>
      <c r="F4828" s="538" t="str">
        <f>iferror(vlookup(E4828,Rooms!$D$2:$E$621,2,false),"")</f>
        <v>Goron City</v>
      </c>
      <c r="G4828" s="5" t="s">
        <v>2832</v>
      </c>
      <c r="H4828" s="536" t="s">
        <v>6489</v>
      </c>
      <c r="I4828" s="536" t="str">
        <f>iferror(vlookup(G4828,Objects!$A$2:$D$403,4,false),"")</f>
        <v>Goron City Objects</v>
      </c>
      <c r="J4828" s="537" t="s">
        <v>1073</v>
      </c>
    </row>
    <row r="4829">
      <c r="A4829" s="5" t="s">
        <v>601</v>
      </c>
      <c r="B4829" s="149" t="str">
        <f>iferror(vlookup(A4829,Maps!$A$2:$B$111,2,false),"")</f>
        <v>Spot 18 - Goron City</v>
      </c>
      <c r="C4829" s="7" t="s">
        <v>686</v>
      </c>
      <c r="D4829" s="7" t="s">
        <v>684</v>
      </c>
      <c r="E4829" s="7" t="s">
        <v>2552</v>
      </c>
      <c r="F4829" s="547" t="str">
        <f>iferror(vlookup(E4829,Rooms!$D$2:$E$621,2,false),"")</f>
        <v>Goron City</v>
      </c>
      <c r="G4829" s="5" t="s">
        <v>2802</v>
      </c>
      <c r="H4829" s="536" t="s">
        <v>6457</v>
      </c>
      <c r="I4829" s="536" t="str">
        <f>iferror(vlookup(G4829,Objects!$A$2:$D$403,4,false),"")</f>
        <v>Darunia</v>
      </c>
      <c r="J4829" s="537" t="s">
        <v>1073</v>
      </c>
    </row>
    <row r="4830">
      <c r="A4830" s="5" t="s">
        <v>601</v>
      </c>
      <c r="B4830" s="149" t="str">
        <f>iferror(vlookup(A4830,Maps!$A$2:$B$111,2,false),"")</f>
        <v>Spot 18 - Goron City</v>
      </c>
      <c r="C4830" s="7" t="s">
        <v>686</v>
      </c>
      <c r="D4830" s="7" t="s">
        <v>684</v>
      </c>
      <c r="E4830" s="7" t="s">
        <v>2552</v>
      </c>
      <c r="F4830" s="547" t="str">
        <f>iferror(vlookup(E4830,Rooms!$D$2:$E$621,2,false),"")</f>
        <v>Goron City</v>
      </c>
      <c r="G4830" s="5" t="s">
        <v>3016</v>
      </c>
      <c r="H4830" s="536" t="s">
        <v>6775</v>
      </c>
      <c r="I4830" s="536" t="str">
        <f>iferror(vlookup(G4830,Objects!$A$2:$D$403,4,false),"")</f>
        <v>Medigoron Animation</v>
      </c>
      <c r="J4830" s="537" t="s">
        <v>1073</v>
      </c>
    </row>
    <row r="4831">
      <c r="A4831" s="5" t="s">
        <v>601</v>
      </c>
      <c r="B4831" s="149" t="str">
        <f>iferror(vlookup(A4831,Maps!$A$2:$B$111,2,false),"")</f>
        <v>Spot 18 - Goron City</v>
      </c>
      <c r="C4831" s="7" t="s">
        <v>686</v>
      </c>
      <c r="D4831" s="7" t="s">
        <v>684</v>
      </c>
      <c r="E4831" s="7" t="s">
        <v>2552</v>
      </c>
      <c r="F4831" s="547" t="str">
        <f>iferror(vlookup(E4831,Rooms!$D$2:$E$621,2,false),"")</f>
        <v>Goron City</v>
      </c>
      <c r="G4831" s="5" t="s">
        <v>786</v>
      </c>
      <c r="H4831" s="536" t="s">
        <v>6552</v>
      </c>
      <c r="I4831" s="536" t="str">
        <f>iferror(vlookup(G4831,Objects!$A$2:$D$403,4,false),"")</f>
        <v>Goron, Medigoron, Biggoron</v>
      </c>
      <c r="J4831" s="537" t="s">
        <v>1059</v>
      </c>
    </row>
    <row r="4832">
      <c r="A4832" s="5" t="s">
        <v>601</v>
      </c>
      <c r="B4832" s="149" t="str">
        <f>iferror(vlookup(A4832,Maps!$A$2:$B$111,2,false),"")</f>
        <v>Spot 18 - Goron City</v>
      </c>
      <c r="C4832" s="7" t="s">
        <v>686</v>
      </c>
      <c r="D4832" s="7" t="s">
        <v>684</v>
      </c>
      <c r="E4832" s="7" t="s">
        <v>2552</v>
      </c>
      <c r="F4832" s="547" t="str">
        <f>iferror(vlookup(E4832,Rooms!$D$2:$E$621,2,false),"")</f>
        <v>Goron City</v>
      </c>
      <c r="G4832" s="5" t="s">
        <v>699</v>
      </c>
      <c r="H4832" s="536" t="s">
        <v>6764</v>
      </c>
      <c r="I4832" s="536" t="str">
        <f>iferror(vlookup(G4832,Objects!$A$2:$D$403,4,false),"")</f>
        <v>Magic Bean Objects</v>
      </c>
      <c r="J4832" s="537" t="s">
        <v>1059</v>
      </c>
    </row>
    <row r="4833">
      <c r="A4833" s="5" t="s">
        <v>601</v>
      </c>
      <c r="B4833" s="149" t="str">
        <f>iferror(vlookup(A4833,Maps!$A$2:$B$111,2,false),"")</f>
        <v>Spot 18 - Goron City</v>
      </c>
      <c r="C4833" s="7" t="s">
        <v>686</v>
      </c>
      <c r="D4833" s="7" t="s">
        <v>684</v>
      </c>
      <c r="E4833" s="7" t="s">
        <v>2552</v>
      </c>
      <c r="F4833" s="547" t="str">
        <f>iferror(vlookup(E4833,Rooms!$D$2:$E$621,2,false),"")</f>
        <v>Goron City</v>
      </c>
      <c r="G4833" s="5" t="s">
        <v>3027</v>
      </c>
      <c r="H4833" s="536" t="s">
        <v>6785</v>
      </c>
      <c r="I4833" s="536" t="str">
        <f>iferror(vlookup(G4833,Objects!$A$2:$D$403,4,false),"")</f>
        <v>Pot</v>
      </c>
      <c r="J4833" s="537" t="s">
        <v>1073</v>
      </c>
    </row>
    <row r="4834">
      <c r="A4834" s="5" t="s">
        <v>601</v>
      </c>
      <c r="B4834" s="149" t="str">
        <f>iferror(vlookup(A4834,Maps!$A$2:$B$111,2,false),"")</f>
        <v>Spot 18 - Goron City</v>
      </c>
      <c r="C4834" s="7" t="s">
        <v>686</v>
      </c>
      <c r="D4834" s="7" t="s">
        <v>684</v>
      </c>
      <c r="E4834" s="7" t="s">
        <v>2552</v>
      </c>
      <c r="F4834" s="547" t="str">
        <f>iferror(vlookup(E4834,Rooms!$D$2:$E$621,2,false),"")</f>
        <v>Goron City</v>
      </c>
      <c r="G4834" s="5" t="s">
        <v>110</v>
      </c>
      <c r="H4834" s="536" t="s">
        <v>6159</v>
      </c>
      <c r="I4834" s="536" t="str">
        <f>iferror(vlookup(G4834,Objects!$A$2:$D$403,4,false),"")</f>
        <v>Treasure Chests</v>
      </c>
      <c r="J4834" s="537" t="s">
        <v>1059</v>
      </c>
    </row>
    <row r="4835">
      <c r="A4835" s="5" t="s">
        <v>601</v>
      </c>
      <c r="B4835" s="149" t="str">
        <f>iferror(vlookup(A4835,Maps!$A$2:$B$111,2,false),"")</f>
        <v>Spot 18 - Goron City</v>
      </c>
      <c r="C4835" s="7" t="s">
        <v>686</v>
      </c>
      <c r="D4835" s="7" t="s">
        <v>684</v>
      </c>
      <c r="E4835" s="7" t="s">
        <v>2552</v>
      </c>
      <c r="F4835" s="547" t="str">
        <f>iferror(vlookup(E4835,Rooms!$D$2:$E$621,2,false),"")</f>
        <v>Goron City</v>
      </c>
      <c r="G4835" s="5" t="s">
        <v>314</v>
      </c>
      <c r="H4835" s="536" t="s">
        <v>6209</v>
      </c>
      <c r="I4835" s="536" t="str">
        <f>iferror(vlookup(G4835,Objects!$A$2:$D$403,4,false),"")</f>
        <v>Dodongo's Cavern Objects</v>
      </c>
      <c r="J4835" s="537" t="s">
        <v>1073</v>
      </c>
    </row>
    <row r="4836">
      <c r="A4836" s="539"/>
      <c r="B4836" s="116" t="str">
        <f>iferror(vlookup(A4836,Maps!$A$2:$B$111,2,false),"")</f>
        <v/>
      </c>
      <c r="C4836" s="539"/>
      <c r="D4836" s="539"/>
      <c r="E4836" s="539"/>
      <c r="F4836" s="540" t="str">
        <f>iferror(vlookup(E4836,Rooms!$D$2:$E$621,2,false),"")</f>
        <v/>
      </c>
      <c r="G4836" s="539"/>
      <c r="H4836" s="541"/>
      <c r="I4836" s="541" t="str">
        <f>iferror(vlookup(G4836,Objects!$A$2:$D$403,4,false),"")</f>
        <v/>
      </c>
      <c r="J4836" s="542"/>
    </row>
    <row r="4837">
      <c r="A4837" s="5" t="s">
        <v>607</v>
      </c>
      <c r="B4837" s="149" t="str">
        <f>iferror(vlookup(A4837,Maps!$A$2:$B$111,2,false),"")</f>
        <v>Spot 20 - Lon Lon Ranch</v>
      </c>
      <c r="C4837" s="11" t="s">
        <v>14</v>
      </c>
      <c r="D4837" s="11" t="s">
        <v>14</v>
      </c>
      <c r="E4837" s="11" t="s">
        <v>2555</v>
      </c>
      <c r="F4837" s="538" t="str">
        <f>iferror(vlookup(E4837,Rooms!$D$2:$E$621,2,false),"")</f>
        <v>Lon Lon Ranch</v>
      </c>
      <c r="G4837" s="5" t="s">
        <v>288</v>
      </c>
      <c r="H4837" s="536" t="s">
        <v>6199</v>
      </c>
      <c r="I4837" s="536" t="str">
        <f>iferror(vlookup(G4837,Objects!$A$2:$D$403,4,false),"")</f>
        <v>Generic Horse</v>
      </c>
      <c r="J4837" s="537" t="s">
        <v>1059</v>
      </c>
    </row>
    <row r="4838">
      <c r="A4838" s="5" t="s">
        <v>607</v>
      </c>
      <c r="B4838" s="149" t="str">
        <f>iferror(vlookup(A4838,Maps!$A$2:$B$111,2,false),"")</f>
        <v>Spot 20 - Lon Lon Ranch</v>
      </c>
      <c r="C4838" s="7" t="s">
        <v>14</v>
      </c>
      <c r="D4838" s="7" t="s">
        <v>14</v>
      </c>
      <c r="E4838" s="7" t="s">
        <v>2555</v>
      </c>
      <c r="F4838" s="547" t="str">
        <f>iferror(vlookup(E4838,Rooms!$D$2:$E$621,2,false),"")</f>
        <v>Lon Lon Ranch</v>
      </c>
      <c r="G4838" s="5" t="s">
        <v>1018</v>
      </c>
      <c r="H4838" s="536" t="s">
        <v>6463</v>
      </c>
      <c r="I4838" s="536" t="str">
        <f>iferror(vlookup(G4838,Objects!$A$2:$D$403,4,false),"")</f>
        <v>Child Epona</v>
      </c>
      <c r="J4838" s="537" t="s">
        <v>1059</v>
      </c>
    </row>
    <row r="4839">
      <c r="A4839" s="5" t="s">
        <v>607</v>
      </c>
      <c r="B4839" s="149" t="str">
        <f>iferror(vlookup(A4839,Maps!$A$2:$B$111,2,false),"")</f>
        <v>Spot 20 - Lon Lon Ranch</v>
      </c>
      <c r="C4839" s="7" t="s">
        <v>14</v>
      </c>
      <c r="D4839" s="7" t="s">
        <v>14</v>
      </c>
      <c r="E4839" s="7" t="s">
        <v>2555</v>
      </c>
      <c r="F4839" s="547" t="str">
        <f>iferror(vlookup(E4839,Rooms!$D$2:$E$621,2,false),"")</f>
        <v>Lon Lon Ranch</v>
      </c>
      <c r="G4839" s="5" t="s">
        <v>2912</v>
      </c>
      <c r="H4839" s="536" t="s">
        <v>6611</v>
      </c>
      <c r="I4839" s="536" t="str">
        <f>iferror(vlookup(G4839,Objects!$A$2:$D$403,4,false),"")</f>
        <v>Child Malon</v>
      </c>
      <c r="J4839" s="537" t="s">
        <v>1059</v>
      </c>
    </row>
    <row r="4840">
      <c r="A4840" s="5" t="s">
        <v>607</v>
      </c>
      <c r="B4840" s="149" t="str">
        <f>iferror(vlookup(A4840,Maps!$A$2:$B$111,2,false),"")</f>
        <v>Spot 20 - Lon Lon Ranch</v>
      </c>
      <c r="C4840" s="7" t="s">
        <v>14</v>
      </c>
      <c r="D4840" s="7" t="s">
        <v>14</v>
      </c>
      <c r="E4840" s="7" t="s">
        <v>2555</v>
      </c>
      <c r="F4840" s="547" t="str">
        <f>iferror(vlookup(E4840,Rooms!$D$2:$E$621,2,false),"")</f>
        <v>Lon Lon Ranch</v>
      </c>
      <c r="G4840" s="5" t="s">
        <v>2867</v>
      </c>
      <c r="H4840" s="536" t="s">
        <v>6529</v>
      </c>
      <c r="I4840" s="536" t="str">
        <f>iferror(vlookup(G4840,Objects!$A$2:$D$403,4,false),"")</f>
        <v>Ingo</v>
      </c>
      <c r="J4840" s="537" t="s">
        <v>1059</v>
      </c>
    </row>
    <row r="4841">
      <c r="A4841" s="5" t="s">
        <v>607</v>
      </c>
      <c r="B4841" s="149" t="str">
        <f>iferror(vlookup(A4841,Maps!$A$2:$B$111,2,false),"")</f>
        <v>Spot 20 - Lon Lon Ranch</v>
      </c>
      <c r="C4841" s="7" t="s">
        <v>14</v>
      </c>
      <c r="D4841" s="7" t="s">
        <v>14</v>
      </c>
      <c r="E4841" s="7" t="s">
        <v>2555</v>
      </c>
      <c r="F4841" s="547" t="str">
        <f>iferror(vlookup(E4841,Rooms!$D$2:$E$621,2,false),"")</f>
        <v>Lon Lon Ranch</v>
      </c>
      <c r="G4841" s="5" t="s">
        <v>3027</v>
      </c>
      <c r="H4841" s="536" t="s">
        <v>6785</v>
      </c>
      <c r="I4841" s="536" t="str">
        <f>iferror(vlookup(G4841,Objects!$A$2:$D$403,4,false),"")</f>
        <v>Pot</v>
      </c>
      <c r="J4841" s="537" t="s">
        <v>1073</v>
      </c>
    </row>
    <row r="4842">
      <c r="A4842" s="5" t="s">
        <v>607</v>
      </c>
      <c r="B4842" s="149" t="str">
        <f>iferror(vlookup(A4842,Maps!$A$2:$B$111,2,false),"")</f>
        <v>Spot 20 - Lon Lon Ranch</v>
      </c>
      <c r="C4842" s="7" t="s">
        <v>14</v>
      </c>
      <c r="D4842" s="7" t="s">
        <v>14</v>
      </c>
      <c r="E4842" s="7" t="s">
        <v>2555</v>
      </c>
      <c r="F4842" s="547" t="str">
        <f>iferror(vlookup(E4842,Rooms!$D$2:$E$621,2,false),"")</f>
        <v>Lon Lon Ranch</v>
      </c>
      <c r="G4842" s="5" t="s">
        <v>3136</v>
      </c>
      <c r="H4842" s="536" t="s">
        <v>6948</v>
      </c>
      <c r="I4842" s="536" t="str">
        <f>iferror(vlookup(G4842,Objects!$A$2:$D$403,4,false),"")</f>
        <v>Wooden Crate (Large)</v>
      </c>
      <c r="J4842" s="537" t="s">
        <v>1059</v>
      </c>
    </row>
    <row r="4843">
      <c r="A4843" s="5" t="s">
        <v>607</v>
      </c>
      <c r="B4843" s="149" t="str">
        <f>iferror(vlookup(A4843,Maps!$A$2:$B$111,2,false),"")</f>
        <v>Spot 20 - Lon Lon Ranch</v>
      </c>
      <c r="C4843" s="7" t="s">
        <v>14</v>
      </c>
      <c r="D4843" s="7" t="s">
        <v>14</v>
      </c>
      <c r="E4843" s="7" t="s">
        <v>2555</v>
      </c>
      <c r="F4843" s="547" t="str">
        <f>iferror(vlookup(E4843,Rooms!$D$2:$E$621,2,false),"")</f>
        <v>Lon Lon Ranch</v>
      </c>
      <c r="G4843" s="5" t="s">
        <v>2748</v>
      </c>
      <c r="H4843" s="536" t="s">
        <v>6401</v>
      </c>
      <c r="I4843" s="536" t="str">
        <f>iferror(vlookup(G4843,Objects!$A$2:$D$403,4,false),"")</f>
        <v>Bushes &amp; Trees</v>
      </c>
      <c r="J4843" s="537" t="s">
        <v>1059</v>
      </c>
    </row>
    <row r="4844">
      <c r="A4844" s="5" t="s">
        <v>607</v>
      </c>
      <c r="B4844" s="149" t="str">
        <f>iferror(vlookup(A4844,Maps!$A$2:$B$111,2,false),"")</f>
        <v>Spot 20 - Lon Lon Ranch</v>
      </c>
      <c r="C4844" s="7" t="s">
        <v>14</v>
      </c>
      <c r="D4844" s="7" t="s">
        <v>14</v>
      </c>
      <c r="E4844" s="7" t="s">
        <v>2555</v>
      </c>
      <c r="F4844" s="547" t="str">
        <f>iferror(vlookup(E4844,Rooms!$D$2:$E$621,2,false),"")</f>
        <v>Lon Lon Ranch</v>
      </c>
      <c r="G4844" s="5" t="s">
        <v>265</v>
      </c>
      <c r="H4844" s="536" t="s">
        <v>6193</v>
      </c>
      <c r="I4844" s="536" t="str">
        <f>iferror(vlookup(G4844,Objects!$A$2:$D$403,4,false),"")</f>
        <v>Skulltulas &amp; Gold Skulltula Token</v>
      </c>
      <c r="J4844" s="537" t="s">
        <v>1073</v>
      </c>
    </row>
    <row r="4845">
      <c r="A4845" s="54"/>
      <c r="B4845" s="116" t="str">
        <f>iferror(vlookup(A4845,Maps!$A$2:$B$111,2,false),"")</f>
        <v/>
      </c>
      <c r="C4845" s="539"/>
      <c r="D4845" s="539"/>
      <c r="E4845" s="539"/>
      <c r="F4845" s="540" t="str">
        <f>iferror(vlookup(E4845,Rooms!$D$2:$E$621,2,false),"")</f>
        <v/>
      </c>
      <c r="G4845" s="539"/>
      <c r="H4845" s="541"/>
      <c r="I4845" s="541" t="str">
        <f>iferror(vlookup(G4845,Objects!$A$2:$D$403,4,false),"")</f>
        <v/>
      </c>
      <c r="J4845" s="542"/>
    </row>
    <row r="4846">
      <c r="A4846" s="5" t="s">
        <v>607</v>
      </c>
      <c r="B4846" s="149" t="str">
        <f>iferror(vlookup(A4846,Maps!$A$2:$B$111,2,false),"")</f>
        <v>Spot 20 - Lon Lon Ranch</v>
      </c>
      <c r="C4846" s="11" t="s">
        <v>680</v>
      </c>
      <c r="D4846" s="11" t="s">
        <v>14</v>
      </c>
      <c r="E4846" s="11" t="s">
        <v>2555</v>
      </c>
      <c r="F4846" s="538" t="str">
        <f>iferror(vlookup(E4846,Rooms!$D$2:$E$621,2,false),"")</f>
        <v>Lon Lon Ranch</v>
      </c>
      <c r="G4846" s="5" t="s">
        <v>69</v>
      </c>
      <c r="H4846" s="536" t="s">
        <v>6149</v>
      </c>
      <c r="I4846" s="536" t="str">
        <f>iferror(vlookup(G4846,Objects!$A$2:$D$403,4,false),"")</f>
        <v>Guay</v>
      </c>
      <c r="J4846" s="537" t="s">
        <v>1059</v>
      </c>
    </row>
    <row r="4847">
      <c r="A4847" s="5" t="s">
        <v>607</v>
      </c>
      <c r="B4847" s="149" t="str">
        <f>iferror(vlookup(A4847,Maps!$A$2:$B$111,2,false),"")</f>
        <v>Spot 20 - Lon Lon Ranch</v>
      </c>
      <c r="C4847" s="7" t="s">
        <v>680</v>
      </c>
      <c r="D4847" s="7" t="s">
        <v>14</v>
      </c>
      <c r="E4847" s="7" t="s">
        <v>2555</v>
      </c>
      <c r="F4847" s="547" t="str">
        <f>iferror(vlookup(E4847,Rooms!$D$2:$E$621,2,false),"")</f>
        <v>Lon Lon Ranch</v>
      </c>
      <c r="G4847" s="5" t="s">
        <v>265</v>
      </c>
      <c r="H4847" s="536" t="s">
        <v>6193</v>
      </c>
      <c r="I4847" s="536" t="str">
        <f>iferror(vlookup(G4847,Objects!$A$2:$D$403,4,false),"")</f>
        <v>Skulltulas &amp; Gold Skulltula Token</v>
      </c>
      <c r="J4847" s="537" t="s">
        <v>1059</v>
      </c>
    </row>
    <row r="4848">
      <c r="A4848" s="5" t="s">
        <v>607</v>
      </c>
      <c r="B4848" s="149" t="str">
        <f>iferror(vlookup(A4848,Maps!$A$2:$B$111,2,false),"")</f>
        <v>Spot 20 - Lon Lon Ranch</v>
      </c>
      <c r="C4848" s="7" t="s">
        <v>680</v>
      </c>
      <c r="D4848" s="7" t="s">
        <v>14</v>
      </c>
      <c r="E4848" s="7" t="s">
        <v>2555</v>
      </c>
      <c r="F4848" s="547" t="str">
        <f>iferror(vlookup(E4848,Rooms!$D$2:$E$621,2,false),"")</f>
        <v>Lon Lon Ranch</v>
      </c>
      <c r="G4848" s="5" t="s">
        <v>3136</v>
      </c>
      <c r="H4848" s="536" t="s">
        <v>6948</v>
      </c>
      <c r="I4848" s="536" t="str">
        <f>iferror(vlookup(G4848,Objects!$A$2:$D$403,4,false),"")</f>
        <v>Wooden Crate (Large)</v>
      </c>
      <c r="J4848" s="537" t="s">
        <v>1059</v>
      </c>
    </row>
    <row r="4849">
      <c r="A4849" s="5" t="s">
        <v>607</v>
      </c>
      <c r="B4849" s="149" t="str">
        <f>iferror(vlookup(A4849,Maps!$A$2:$B$111,2,false),"")</f>
        <v>Spot 20 - Lon Lon Ranch</v>
      </c>
      <c r="C4849" s="7" t="s">
        <v>680</v>
      </c>
      <c r="D4849" s="7" t="s">
        <v>14</v>
      </c>
      <c r="E4849" s="7" t="s">
        <v>2555</v>
      </c>
      <c r="F4849" s="547" t="str">
        <f>iferror(vlookup(E4849,Rooms!$D$2:$E$621,2,false),"")</f>
        <v>Lon Lon Ranch</v>
      </c>
      <c r="G4849" s="5" t="s">
        <v>3027</v>
      </c>
      <c r="H4849" s="536" t="s">
        <v>6785</v>
      </c>
      <c r="I4849" s="536" t="str">
        <f>iferror(vlookup(G4849,Objects!$A$2:$D$403,4,false),"")</f>
        <v>Pot</v>
      </c>
      <c r="J4849" s="537" t="s">
        <v>1073</v>
      </c>
    </row>
    <row r="4850">
      <c r="A4850" s="5" t="s">
        <v>607</v>
      </c>
      <c r="B4850" s="149" t="str">
        <f>iferror(vlookup(A4850,Maps!$A$2:$B$111,2,false),"")</f>
        <v>Spot 20 - Lon Lon Ranch</v>
      </c>
      <c r="C4850" s="7" t="s">
        <v>680</v>
      </c>
      <c r="D4850" s="7" t="s">
        <v>14</v>
      </c>
      <c r="E4850" s="7" t="s">
        <v>2555</v>
      </c>
      <c r="F4850" s="547" t="str">
        <f>iferror(vlookup(E4850,Rooms!$D$2:$E$621,2,false),"")</f>
        <v>Lon Lon Ranch</v>
      </c>
      <c r="G4850" s="5" t="s">
        <v>2748</v>
      </c>
      <c r="H4850" s="536" t="s">
        <v>6401</v>
      </c>
      <c r="I4850" s="536" t="str">
        <f>iferror(vlookup(G4850,Objects!$A$2:$D$403,4,false),"")</f>
        <v>Bushes &amp; Trees</v>
      </c>
      <c r="J4850" s="537" t="s">
        <v>1059</v>
      </c>
    </row>
    <row r="4851">
      <c r="A4851" s="54"/>
      <c r="B4851" s="116" t="str">
        <f>iferror(vlookup(A4851,Maps!$A$2:$B$111,2,false),"")</f>
        <v/>
      </c>
      <c r="C4851" s="539"/>
      <c r="D4851" s="539"/>
      <c r="E4851" s="539"/>
      <c r="F4851" s="540" t="str">
        <f>iferror(vlookup(E4851,Rooms!$D$2:$E$621,2,false),"")</f>
        <v/>
      </c>
      <c r="G4851" s="539"/>
      <c r="H4851" s="541"/>
      <c r="I4851" s="541" t="str">
        <f>iferror(vlookup(G4851,Objects!$A$2:$D$403,4,false),"")</f>
        <v/>
      </c>
      <c r="J4851" s="542"/>
    </row>
    <row r="4852">
      <c r="A4852" s="5" t="s">
        <v>607</v>
      </c>
      <c r="B4852" s="149" t="str">
        <f>iferror(vlookup(A4852,Maps!$A$2:$B$111,2,false),"")</f>
        <v>Spot 20 - Lon Lon Ranch</v>
      </c>
      <c r="C4852" s="11" t="s">
        <v>682</v>
      </c>
      <c r="D4852" s="11" t="s">
        <v>14</v>
      </c>
      <c r="E4852" s="11" t="s">
        <v>2555</v>
      </c>
      <c r="F4852" s="538" t="str">
        <f>iferror(vlookup(E4852,Rooms!$D$2:$E$621,2,false),"")</f>
        <v>Lon Lon Ranch</v>
      </c>
      <c r="G4852" s="5" t="s">
        <v>288</v>
      </c>
      <c r="H4852" s="536" t="s">
        <v>6199</v>
      </c>
      <c r="I4852" s="536" t="str">
        <f>iferror(vlookup(G4852,Objects!$A$2:$D$403,4,false),"")</f>
        <v>Generic Horse</v>
      </c>
      <c r="J4852" s="537" t="s">
        <v>1059</v>
      </c>
    </row>
    <row r="4853">
      <c r="A4853" s="5" t="s">
        <v>607</v>
      </c>
      <c r="B4853" s="149" t="str">
        <f>iferror(vlookup(A4853,Maps!$A$2:$B$111,2,false),"")</f>
        <v>Spot 20 - Lon Lon Ranch</v>
      </c>
      <c r="C4853" s="7" t="s">
        <v>682</v>
      </c>
      <c r="D4853" s="7" t="s">
        <v>14</v>
      </c>
      <c r="E4853" s="7" t="s">
        <v>2555</v>
      </c>
      <c r="F4853" s="547" t="str">
        <f>iferror(vlookup(E4853,Rooms!$D$2:$E$621,2,false),"")</f>
        <v>Lon Lon Ranch</v>
      </c>
      <c r="G4853" s="5" t="s">
        <v>2867</v>
      </c>
      <c r="H4853" s="536" t="s">
        <v>6529</v>
      </c>
      <c r="I4853" s="536" t="str">
        <f>iferror(vlookup(G4853,Objects!$A$2:$D$403,4,false),"")</f>
        <v>Ingo</v>
      </c>
      <c r="J4853" s="537" t="s">
        <v>1059</v>
      </c>
    </row>
    <row r="4854">
      <c r="A4854" s="5" t="s">
        <v>607</v>
      </c>
      <c r="B4854" s="149" t="str">
        <f>iferror(vlookup(A4854,Maps!$A$2:$B$111,2,false),"")</f>
        <v>Spot 20 - Lon Lon Ranch</v>
      </c>
      <c r="C4854" s="7" t="s">
        <v>682</v>
      </c>
      <c r="D4854" s="7" t="s">
        <v>14</v>
      </c>
      <c r="E4854" s="7" t="s">
        <v>2555</v>
      </c>
      <c r="F4854" s="547" t="str">
        <f>iferror(vlookup(E4854,Rooms!$D$2:$E$621,2,false),"")</f>
        <v>Lon Lon Ranch</v>
      </c>
      <c r="G4854" s="5" t="s">
        <v>2955</v>
      </c>
      <c r="H4854" s="536" t="s">
        <v>6685</v>
      </c>
      <c r="I4854" s="536" t="str">
        <f>iferror(vlookup(G4854,Objects!$A$2:$D$403,4,false),"")</f>
        <v>Horse-Jumping Fence</v>
      </c>
      <c r="J4854" s="537" t="s">
        <v>1059</v>
      </c>
    </row>
    <row r="4855">
      <c r="A4855" s="5" t="s">
        <v>607</v>
      </c>
      <c r="B4855" s="149" t="str">
        <f>iferror(vlookup(A4855,Maps!$A$2:$B$111,2,false),"")</f>
        <v>Spot 20 - Lon Lon Ranch</v>
      </c>
      <c r="C4855" s="7" t="s">
        <v>682</v>
      </c>
      <c r="D4855" s="7" t="s">
        <v>14</v>
      </c>
      <c r="E4855" s="7" t="s">
        <v>2555</v>
      </c>
      <c r="F4855" s="547" t="str">
        <f>iferror(vlookup(E4855,Rooms!$D$2:$E$621,2,false),"")</f>
        <v>Lon Lon Ranch</v>
      </c>
      <c r="G4855" s="5" t="s">
        <v>200</v>
      </c>
      <c r="H4855" s="536" t="s">
        <v>6178</v>
      </c>
      <c r="I4855" s="536" t="str">
        <f>iferror(vlookup(G4855,Objects!$A$2:$D$403,4,false),"")</f>
        <v>Adult Epona</v>
      </c>
      <c r="J4855" s="537" t="s">
        <v>1059</v>
      </c>
    </row>
    <row r="4856">
      <c r="A4856" s="5" t="s">
        <v>607</v>
      </c>
      <c r="B4856" s="149" t="str">
        <f>iferror(vlookup(A4856,Maps!$A$2:$B$111,2,false),"")</f>
        <v>Spot 20 - Lon Lon Ranch</v>
      </c>
      <c r="C4856" s="7" t="s">
        <v>682</v>
      </c>
      <c r="D4856" s="7" t="s">
        <v>14</v>
      </c>
      <c r="E4856" s="7" t="s">
        <v>2555</v>
      </c>
      <c r="F4856" s="547" t="str">
        <f>iferror(vlookup(E4856,Rooms!$D$2:$E$621,2,false),"")</f>
        <v>Lon Lon Ranch</v>
      </c>
      <c r="G4856" s="5" t="s">
        <v>144</v>
      </c>
      <c r="H4856" s="536" t="s">
        <v>6164</v>
      </c>
      <c r="I4856" s="536" t="str">
        <f>iferror(vlookup(G4856,Objects!$A$2:$D$403,4,false),"")</f>
        <v>Cucco</v>
      </c>
      <c r="J4856" s="537" t="s">
        <v>1059</v>
      </c>
    </row>
    <row r="4857">
      <c r="A4857" s="5" t="s">
        <v>607</v>
      </c>
      <c r="B4857" s="149" t="str">
        <f>iferror(vlookup(A4857,Maps!$A$2:$B$111,2,false),"")</f>
        <v>Spot 20 - Lon Lon Ranch</v>
      </c>
      <c r="C4857" s="7" t="s">
        <v>682</v>
      </c>
      <c r="D4857" s="7" t="s">
        <v>14</v>
      </c>
      <c r="E4857" s="7" t="s">
        <v>2555</v>
      </c>
      <c r="F4857" s="547" t="str">
        <f>iferror(vlookup(E4857,Rooms!$D$2:$E$621,2,false),"")</f>
        <v>Lon Lon Ranch</v>
      </c>
      <c r="G4857" s="5" t="s">
        <v>2894</v>
      </c>
      <c r="H4857" s="536" t="s">
        <v>6574</v>
      </c>
      <c r="I4857" s="536" t="str">
        <f>iferror(vlookup(G4857,Objects!$A$2:$D$403,4,false),"")</f>
        <v>Ingo's Horse &amp; Archery Range Horse</v>
      </c>
      <c r="J4857" s="537" t="s">
        <v>1073</v>
      </c>
    </row>
    <row r="4858">
      <c r="A4858" s="5" t="s">
        <v>607</v>
      </c>
      <c r="B4858" s="149" t="str">
        <f>iferror(vlookup(A4858,Maps!$A$2:$B$111,2,false),"")</f>
        <v>Spot 20 - Lon Lon Ranch</v>
      </c>
      <c r="C4858" s="7" t="s">
        <v>682</v>
      </c>
      <c r="D4858" s="7" t="s">
        <v>14</v>
      </c>
      <c r="E4858" s="7" t="s">
        <v>2555</v>
      </c>
      <c r="F4858" s="547" t="str">
        <f>iferror(vlookup(E4858,Rooms!$D$2:$E$621,2,false),"")</f>
        <v>Lon Lon Ranch</v>
      </c>
      <c r="G4858" s="5" t="s">
        <v>703</v>
      </c>
      <c r="H4858" s="536" t="s">
        <v>6781</v>
      </c>
      <c r="I4858" s="536" t="str">
        <f>iferror(vlookup(G4858,Objects!$A$2:$D$403,4,false),"")</f>
        <v>Ingo's Ranch Gate</v>
      </c>
      <c r="J4858" s="537" t="s">
        <v>1059</v>
      </c>
    </row>
    <row r="4859">
      <c r="A4859" s="5" t="s">
        <v>607</v>
      </c>
      <c r="B4859" s="149" t="str">
        <f>iferror(vlookup(A4859,Maps!$A$2:$B$111,2,false),"")</f>
        <v>Spot 20 - Lon Lon Ranch</v>
      </c>
      <c r="C4859" s="7" t="s">
        <v>682</v>
      </c>
      <c r="D4859" s="7" t="s">
        <v>14</v>
      </c>
      <c r="E4859" s="7" t="s">
        <v>2555</v>
      </c>
      <c r="F4859" s="547" t="str">
        <f>iferror(vlookup(E4859,Rooms!$D$2:$E$621,2,false),"")</f>
        <v>Lon Lon Ranch</v>
      </c>
      <c r="G4859" s="5" t="s">
        <v>193</v>
      </c>
      <c r="H4859" s="536" t="s">
        <v>6569</v>
      </c>
      <c r="I4859" s="536" t="str">
        <f>iferror(vlookup(G4859,Objects!$A$2:$D$403,4,false),"")</f>
        <v>Adult Malon</v>
      </c>
      <c r="J4859" s="537" t="s">
        <v>1059</v>
      </c>
    </row>
    <row r="4860">
      <c r="A4860" s="54"/>
      <c r="B4860" s="116" t="str">
        <f>iferror(vlookup(A4860,Maps!$A$2:$B$111,2,false),"")</f>
        <v/>
      </c>
      <c r="C4860" s="539"/>
      <c r="D4860" s="539"/>
      <c r="E4860" s="539"/>
      <c r="F4860" s="540" t="str">
        <f>iferror(vlookup(E4860,Rooms!$D$2:$E$621,2,false),"")</f>
        <v/>
      </c>
      <c r="G4860" s="539"/>
      <c r="H4860" s="541"/>
      <c r="I4860" s="541" t="str">
        <f>iferror(vlookup(G4860,Objects!$A$2:$D$403,4,false),"")</f>
        <v/>
      </c>
      <c r="J4860" s="542"/>
    </row>
    <row r="4861">
      <c r="A4861" s="5" t="s">
        <v>607</v>
      </c>
      <c r="B4861" s="149" t="str">
        <f>iferror(vlookup(A4861,Maps!$A$2:$B$111,2,false),"")</f>
        <v>Spot 20 - Lon Lon Ranch</v>
      </c>
      <c r="C4861" s="11" t="s">
        <v>684</v>
      </c>
      <c r="D4861" s="11" t="s">
        <v>14</v>
      </c>
      <c r="E4861" s="11" t="s">
        <v>2555</v>
      </c>
      <c r="F4861" s="538" t="str">
        <f>iferror(vlookup(E4861,Rooms!$D$2:$E$621,2,false),"")</f>
        <v>Lon Lon Ranch</v>
      </c>
      <c r="G4861" s="5" t="s">
        <v>2955</v>
      </c>
      <c r="H4861" s="536" t="s">
        <v>6685</v>
      </c>
      <c r="I4861" s="536" t="str">
        <f>iferror(vlookup(G4861,Objects!$A$2:$D$403,4,false),"")</f>
        <v>Horse-Jumping Fence</v>
      </c>
      <c r="J4861" s="537" t="s">
        <v>1059</v>
      </c>
    </row>
    <row r="4862">
      <c r="A4862" s="5" t="s">
        <v>607</v>
      </c>
      <c r="B4862" s="149" t="str">
        <f>iferror(vlookup(A4862,Maps!$A$2:$B$111,2,false),"")</f>
        <v>Spot 20 - Lon Lon Ranch</v>
      </c>
      <c r="C4862" s="7" t="s">
        <v>684</v>
      </c>
      <c r="D4862" s="7" t="s">
        <v>14</v>
      </c>
      <c r="E4862" s="7" t="s">
        <v>2555</v>
      </c>
      <c r="F4862" s="547" t="str">
        <f>iferror(vlookup(E4862,Rooms!$D$2:$E$621,2,false),"")</f>
        <v>Lon Lon Ranch</v>
      </c>
      <c r="G4862" s="5" t="s">
        <v>200</v>
      </c>
      <c r="H4862" s="536" t="s">
        <v>6178</v>
      </c>
      <c r="I4862" s="536" t="str">
        <f>iferror(vlookup(G4862,Objects!$A$2:$D$403,4,false),"")</f>
        <v>Adult Epona</v>
      </c>
      <c r="J4862" s="537" t="s">
        <v>1073</v>
      </c>
    </row>
    <row r="4863">
      <c r="A4863" s="5" t="s">
        <v>607</v>
      </c>
      <c r="B4863" s="149" t="str">
        <f>iferror(vlookup(A4863,Maps!$A$2:$B$111,2,false),"")</f>
        <v>Spot 20 - Lon Lon Ranch</v>
      </c>
      <c r="C4863" s="7" t="s">
        <v>684</v>
      </c>
      <c r="D4863" s="7" t="s">
        <v>14</v>
      </c>
      <c r="E4863" s="7" t="s">
        <v>2555</v>
      </c>
      <c r="F4863" s="547" t="str">
        <f>iferror(vlookup(E4863,Rooms!$D$2:$E$621,2,false),"")</f>
        <v>Lon Lon Ranch</v>
      </c>
      <c r="G4863" s="5" t="s">
        <v>193</v>
      </c>
      <c r="H4863" s="536" t="s">
        <v>6569</v>
      </c>
      <c r="I4863" s="536" t="str">
        <f>iferror(vlookup(G4863,Objects!$A$2:$D$403,4,false),"")</f>
        <v>Adult Malon</v>
      </c>
      <c r="J4863" s="537" t="s">
        <v>1059</v>
      </c>
    </row>
    <row r="4864">
      <c r="A4864" s="5" t="s">
        <v>607</v>
      </c>
      <c r="B4864" s="149" t="str">
        <f>iferror(vlookup(A4864,Maps!$A$2:$B$111,2,false),"")</f>
        <v>Spot 20 - Lon Lon Ranch</v>
      </c>
      <c r="C4864" s="7" t="s">
        <v>684</v>
      </c>
      <c r="D4864" s="7" t="s">
        <v>14</v>
      </c>
      <c r="E4864" s="7" t="s">
        <v>2555</v>
      </c>
      <c r="F4864" s="547" t="str">
        <f>iferror(vlookup(E4864,Rooms!$D$2:$E$621,2,false),"")</f>
        <v>Lon Lon Ranch</v>
      </c>
      <c r="G4864" s="5" t="s">
        <v>889</v>
      </c>
      <c r="H4864" s="536" t="s">
        <v>6411</v>
      </c>
      <c r="I4864" s="536" t="str">
        <f>iferror(vlookup(G4864,Objects!$A$2:$D$403,4,false),"")</f>
        <v>Talon</v>
      </c>
      <c r="J4864" s="537" t="s">
        <v>1059</v>
      </c>
    </row>
    <row r="4865">
      <c r="A4865" s="5" t="s">
        <v>607</v>
      </c>
      <c r="B4865" s="149" t="str">
        <f>iferror(vlookup(A4865,Maps!$A$2:$B$111,2,false),"")</f>
        <v>Spot 20 - Lon Lon Ranch</v>
      </c>
      <c r="C4865" s="7" t="s">
        <v>684</v>
      </c>
      <c r="D4865" s="7" t="s">
        <v>14</v>
      </c>
      <c r="E4865" s="7" t="s">
        <v>2555</v>
      </c>
      <c r="F4865" s="547" t="str">
        <f>iferror(vlookup(E4865,Rooms!$D$2:$E$621,2,false),"")</f>
        <v>Lon Lon Ranch</v>
      </c>
      <c r="G4865" s="5" t="s">
        <v>703</v>
      </c>
      <c r="H4865" s="536" t="s">
        <v>6781</v>
      </c>
      <c r="I4865" s="536" t="str">
        <f>iferror(vlookup(G4865,Objects!$A$2:$D$403,4,false),"")</f>
        <v>Ingo's Ranch Gate</v>
      </c>
      <c r="J4865" s="537" t="s">
        <v>1059</v>
      </c>
    </row>
    <row r="4866">
      <c r="A4866" s="5" t="s">
        <v>607</v>
      </c>
      <c r="B4866" s="149" t="str">
        <f>iferror(vlookup(A4866,Maps!$A$2:$B$111,2,false),"")</f>
        <v>Spot 20 - Lon Lon Ranch</v>
      </c>
      <c r="C4866" s="7" t="s">
        <v>684</v>
      </c>
      <c r="D4866" s="7" t="s">
        <v>14</v>
      </c>
      <c r="E4866" s="7" t="s">
        <v>2555</v>
      </c>
      <c r="F4866" s="547" t="str">
        <f>iferror(vlookup(E4866,Rooms!$D$2:$E$621,2,false),"")</f>
        <v>Lon Lon Ranch</v>
      </c>
      <c r="G4866" s="5" t="s">
        <v>265</v>
      </c>
      <c r="H4866" s="536" t="s">
        <v>6193</v>
      </c>
      <c r="I4866" s="536" t="str">
        <f>iferror(vlookup(G4866,Objects!$A$2:$D$403,4,false),"")</f>
        <v>Skulltulas &amp; Gold Skulltula Token</v>
      </c>
      <c r="J4866" s="537" t="s">
        <v>1073</v>
      </c>
    </row>
    <row r="4867">
      <c r="A4867" s="54"/>
      <c r="B4867" s="116" t="str">
        <f>iferror(vlookup(A4867,Maps!$A$2:$B$111,2,false),"")</f>
        <v/>
      </c>
      <c r="C4867" s="539"/>
      <c r="D4867" s="539"/>
      <c r="E4867" s="539"/>
      <c r="F4867" s="540" t="str">
        <f>iferror(vlookup(E4867,Rooms!$D$2:$E$621,2,false),"")</f>
        <v/>
      </c>
      <c r="G4867" s="539"/>
      <c r="H4867" s="541"/>
      <c r="I4867" s="541" t="str">
        <f>iferror(vlookup(G4867,Objects!$A$2:$D$403,4,false),"")</f>
        <v/>
      </c>
      <c r="J4867" s="542"/>
    </row>
    <row r="4868">
      <c r="A4868" s="5" t="s">
        <v>607</v>
      </c>
      <c r="B4868" s="149" t="str">
        <f>iferror(vlookup(A4868,Maps!$A$2:$B$111,2,false),"")</f>
        <v>Spot 20 - Lon Lon Ranch</v>
      </c>
      <c r="C4868" s="11" t="s">
        <v>686</v>
      </c>
      <c r="D4868" s="11" t="s">
        <v>14</v>
      </c>
      <c r="E4868" s="11" t="s">
        <v>2555</v>
      </c>
      <c r="F4868" s="538" t="str">
        <f>iferror(vlookup(E4868,Rooms!$D$2:$E$621,2,false),"")</f>
        <v>Lon Lon Ranch</v>
      </c>
      <c r="G4868" s="5" t="s">
        <v>2867</v>
      </c>
      <c r="H4868" s="536" t="s">
        <v>6529</v>
      </c>
      <c r="I4868" s="536" t="str">
        <f>iferror(vlookup(G4868,Objects!$A$2:$D$403,4,false),"")</f>
        <v>Ingo</v>
      </c>
      <c r="J4868" s="537" t="s">
        <v>1073</v>
      </c>
    </row>
    <row r="4869">
      <c r="A4869" s="5" t="s">
        <v>607</v>
      </c>
      <c r="B4869" s="149" t="str">
        <f>iferror(vlookup(A4869,Maps!$A$2:$B$111,2,false),"")</f>
        <v>Spot 20 - Lon Lon Ranch</v>
      </c>
      <c r="C4869" s="7" t="s">
        <v>686</v>
      </c>
      <c r="D4869" s="7" t="s">
        <v>14</v>
      </c>
      <c r="E4869" s="7" t="s">
        <v>2555</v>
      </c>
      <c r="F4869" s="547" t="str">
        <f>iferror(vlookup(E4869,Rooms!$D$2:$E$621,2,false),"")</f>
        <v>Lon Lon Ranch</v>
      </c>
      <c r="G4869" s="5" t="s">
        <v>2955</v>
      </c>
      <c r="H4869" s="536" t="s">
        <v>6685</v>
      </c>
      <c r="I4869" s="536" t="str">
        <f>iferror(vlookup(G4869,Objects!$A$2:$D$403,4,false),"")</f>
        <v>Horse-Jumping Fence</v>
      </c>
      <c r="J4869" s="537" t="s">
        <v>1059</v>
      </c>
    </row>
    <row r="4870">
      <c r="A4870" s="5" t="s">
        <v>607</v>
      </c>
      <c r="B4870" s="149" t="str">
        <f>iferror(vlookup(A4870,Maps!$A$2:$B$111,2,false),"")</f>
        <v>Spot 20 - Lon Lon Ranch</v>
      </c>
      <c r="C4870" s="7" t="s">
        <v>686</v>
      </c>
      <c r="D4870" s="7" t="s">
        <v>14</v>
      </c>
      <c r="E4870" s="7" t="s">
        <v>2555</v>
      </c>
      <c r="F4870" s="547" t="str">
        <f>iferror(vlookup(E4870,Rooms!$D$2:$E$621,2,false),"")</f>
        <v>Lon Lon Ranch</v>
      </c>
      <c r="G4870" s="5" t="s">
        <v>200</v>
      </c>
      <c r="H4870" s="536" t="s">
        <v>6178</v>
      </c>
      <c r="I4870" s="536" t="str">
        <f>iferror(vlookup(G4870,Objects!$A$2:$D$403,4,false),"")</f>
        <v>Adult Epona</v>
      </c>
      <c r="J4870" s="537" t="s">
        <v>1073</v>
      </c>
    </row>
    <row r="4871">
      <c r="A4871" s="5" t="s">
        <v>607</v>
      </c>
      <c r="B4871" s="149" t="str">
        <f>iferror(vlookup(A4871,Maps!$A$2:$B$111,2,false),"")</f>
        <v>Spot 20 - Lon Lon Ranch</v>
      </c>
      <c r="C4871" s="7" t="s">
        <v>686</v>
      </c>
      <c r="D4871" s="7" t="s">
        <v>14</v>
      </c>
      <c r="E4871" s="7" t="s">
        <v>2555</v>
      </c>
      <c r="F4871" s="547" t="str">
        <f>iferror(vlookup(E4871,Rooms!$D$2:$E$621,2,false),"")</f>
        <v>Lon Lon Ranch</v>
      </c>
      <c r="G4871" s="5" t="s">
        <v>2894</v>
      </c>
      <c r="H4871" s="536" t="s">
        <v>6574</v>
      </c>
      <c r="I4871" s="536" t="str">
        <f>iferror(vlookup(G4871,Objects!$A$2:$D$403,4,false),"")</f>
        <v>Ingo's Horse &amp; Archery Range Horse</v>
      </c>
      <c r="J4871" s="537" t="s">
        <v>1073</v>
      </c>
    </row>
    <row r="4872">
      <c r="A4872" s="5" t="s">
        <v>607</v>
      </c>
      <c r="B4872" s="149" t="str">
        <f>iferror(vlookup(A4872,Maps!$A$2:$B$111,2,false),"")</f>
        <v>Spot 20 - Lon Lon Ranch</v>
      </c>
      <c r="C4872" s="7" t="s">
        <v>686</v>
      </c>
      <c r="D4872" s="7" t="s">
        <v>14</v>
      </c>
      <c r="E4872" s="7" t="s">
        <v>2555</v>
      </c>
      <c r="F4872" s="547" t="str">
        <f>iferror(vlookup(E4872,Rooms!$D$2:$E$621,2,false),"")</f>
        <v>Lon Lon Ranch</v>
      </c>
      <c r="G4872" s="5" t="s">
        <v>703</v>
      </c>
      <c r="H4872" s="536" t="s">
        <v>6781</v>
      </c>
      <c r="I4872" s="536" t="str">
        <f>iferror(vlookup(G4872,Objects!$A$2:$D$403,4,false),"")</f>
        <v>Ingo's Ranch Gate</v>
      </c>
      <c r="J4872" s="537" t="s">
        <v>1059</v>
      </c>
    </row>
    <row r="4873">
      <c r="A4873" s="54"/>
      <c r="B4873" s="116" t="str">
        <f>iferror(vlookup(A4873,Maps!$A$2:$B$111,2,false),"")</f>
        <v/>
      </c>
      <c r="C4873" s="539"/>
      <c r="D4873" s="539"/>
      <c r="E4873" s="539"/>
      <c r="F4873" s="540" t="str">
        <f>iferror(vlookup(E4873,Rooms!$D$2:$E$621,2,false),"")</f>
        <v/>
      </c>
      <c r="G4873" s="539"/>
      <c r="H4873" s="541"/>
      <c r="I4873" s="541" t="str">
        <f>iferror(vlookup(G4873,Objects!$A$2:$D$403,4,false),"")</f>
        <v/>
      </c>
      <c r="J4873" s="542"/>
    </row>
    <row r="4874">
      <c r="A4874" s="5" t="s">
        <v>607</v>
      </c>
      <c r="B4874" s="149" t="str">
        <f>iferror(vlookup(A4874,Maps!$A$2:$B$111,2,false),"")</f>
        <v>Spot 20 - Lon Lon Ranch</v>
      </c>
      <c r="C4874" s="11" t="s">
        <v>688</v>
      </c>
      <c r="D4874" s="11" t="s">
        <v>14</v>
      </c>
      <c r="E4874" s="11" t="s">
        <v>2555</v>
      </c>
      <c r="F4874" s="538" t="str">
        <f>iferror(vlookup(E4874,Rooms!$D$2:$E$621,2,false),"")</f>
        <v>Lon Lon Ranch</v>
      </c>
      <c r="G4874" s="5" t="s">
        <v>288</v>
      </c>
      <c r="H4874" s="536" t="s">
        <v>6199</v>
      </c>
      <c r="I4874" s="536" t="str">
        <f>iferror(vlookup(G4874,Objects!$A$2:$D$403,4,false),"")</f>
        <v>Generic Horse</v>
      </c>
      <c r="J4874" s="537" t="s">
        <v>1059</v>
      </c>
    </row>
    <row r="4875">
      <c r="A4875" s="5" t="s">
        <v>607</v>
      </c>
      <c r="B4875" s="149" t="str">
        <f>iferror(vlookup(A4875,Maps!$A$2:$B$111,2,false),"")</f>
        <v>Spot 20 - Lon Lon Ranch</v>
      </c>
      <c r="C4875" s="7" t="s">
        <v>688</v>
      </c>
      <c r="D4875" s="7" t="s">
        <v>14</v>
      </c>
      <c r="E4875" s="7" t="s">
        <v>2555</v>
      </c>
      <c r="F4875" s="547" t="str">
        <f>iferror(vlookup(E4875,Rooms!$D$2:$E$621,2,false),"")</f>
        <v>Lon Lon Ranch</v>
      </c>
      <c r="G4875" s="5" t="s">
        <v>1018</v>
      </c>
      <c r="H4875" s="536" t="s">
        <v>6463</v>
      </c>
      <c r="I4875" s="536" t="str">
        <f>iferror(vlookup(G4875,Objects!$A$2:$D$403,4,false),"")</f>
        <v>Child Epona</v>
      </c>
      <c r="J4875" s="537" t="s">
        <v>1059</v>
      </c>
    </row>
    <row r="4876">
      <c r="A4876" s="5" t="s">
        <v>607</v>
      </c>
      <c r="B4876" s="149" t="str">
        <f>iferror(vlookup(A4876,Maps!$A$2:$B$111,2,false),"")</f>
        <v>Spot 20 - Lon Lon Ranch</v>
      </c>
      <c r="C4876" s="7" t="s">
        <v>688</v>
      </c>
      <c r="D4876" s="7" t="s">
        <v>14</v>
      </c>
      <c r="E4876" s="7" t="s">
        <v>2555</v>
      </c>
      <c r="F4876" s="547" t="str">
        <f>iferror(vlookup(E4876,Rooms!$D$2:$E$621,2,false),"")</f>
        <v>Lon Lon Ranch</v>
      </c>
      <c r="G4876" s="5" t="s">
        <v>144</v>
      </c>
      <c r="H4876" s="536" t="s">
        <v>6164</v>
      </c>
      <c r="I4876" s="536" t="str">
        <f>iferror(vlookup(G4876,Objects!$A$2:$D$403,4,false),"")</f>
        <v>Cucco</v>
      </c>
      <c r="J4876" s="537" t="s">
        <v>1073</v>
      </c>
    </row>
    <row r="4877">
      <c r="A4877" s="5" t="s">
        <v>607</v>
      </c>
      <c r="B4877" s="149" t="str">
        <f>iferror(vlookup(A4877,Maps!$A$2:$B$111,2,false),"")</f>
        <v>Spot 20 - Lon Lon Ranch</v>
      </c>
      <c r="C4877" s="7" t="s">
        <v>688</v>
      </c>
      <c r="D4877" s="7" t="s">
        <v>14</v>
      </c>
      <c r="E4877" s="7" t="s">
        <v>2555</v>
      </c>
      <c r="F4877" s="547" t="str">
        <f>iferror(vlookup(E4877,Rooms!$D$2:$E$621,2,false),"")</f>
        <v>Lon Lon Ranch</v>
      </c>
      <c r="G4877" s="5" t="s">
        <v>2912</v>
      </c>
      <c r="H4877" s="536" t="s">
        <v>6611</v>
      </c>
      <c r="I4877" s="536" t="str">
        <f>iferror(vlookup(G4877,Objects!$A$2:$D$403,4,false),"")</f>
        <v>Child Malon</v>
      </c>
      <c r="J4877" s="537" t="s">
        <v>1059</v>
      </c>
    </row>
    <row r="4878">
      <c r="A4878" s="5" t="s">
        <v>607</v>
      </c>
      <c r="B4878" s="149" t="str">
        <f>iferror(vlookup(A4878,Maps!$A$2:$B$111,2,false),"")</f>
        <v>Spot 20 - Lon Lon Ranch</v>
      </c>
      <c r="C4878" s="7" t="s">
        <v>688</v>
      </c>
      <c r="D4878" s="7" t="s">
        <v>14</v>
      </c>
      <c r="E4878" s="7" t="s">
        <v>2555</v>
      </c>
      <c r="F4878" s="547" t="str">
        <f>iferror(vlookup(E4878,Rooms!$D$2:$E$621,2,false),"")</f>
        <v>Lon Lon Ranch</v>
      </c>
      <c r="G4878" s="5" t="s">
        <v>3034</v>
      </c>
      <c r="H4878" s="536" t="s">
        <v>6797</v>
      </c>
      <c r="I4878" s="536" t="str">
        <f>iferror(vlookup(G4878,Objects!$A$2:$D$403,4,false),"")</f>
        <v>Kaepora Gaebora</v>
      </c>
      <c r="J4878" s="537" t="s">
        <v>1059</v>
      </c>
    </row>
    <row r="4879">
      <c r="A4879" s="54"/>
      <c r="B4879" s="116" t="str">
        <f>iferror(vlookup(A4879,Maps!$A$2:$B$111,2,false),"")</f>
        <v/>
      </c>
      <c r="C4879" s="539"/>
      <c r="D4879" s="539"/>
      <c r="E4879" s="539"/>
      <c r="F4879" s="540" t="str">
        <f>iferror(vlookup(E4879,Rooms!$D$2:$E$621,2,false),"")</f>
        <v/>
      </c>
      <c r="G4879" s="539"/>
      <c r="H4879" s="541"/>
      <c r="I4879" s="541" t="str">
        <f>iferror(vlookup(G4879,Objects!$A$2:$D$403,4,false),"")</f>
        <v/>
      </c>
      <c r="J4879" s="542"/>
    </row>
    <row r="4880">
      <c r="A4880" s="5" t="s">
        <v>607</v>
      </c>
      <c r="B4880" s="149" t="str">
        <f>iferror(vlookup(A4880,Maps!$A$2:$B$111,2,false),"")</f>
        <v>Spot 20 - Lon Lon Ranch</v>
      </c>
      <c r="C4880" s="11" t="s">
        <v>690</v>
      </c>
      <c r="D4880" s="11" t="s">
        <v>14</v>
      </c>
      <c r="E4880" s="11" t="s">
        <v>2555</v>
      </c>
      <c r="F4880" s="538" t="str">
        <f>iferror(vlookup(E4880,Rooms!$D$2:$E$621,2,false),"")</f>
        <v>Lon Lon Ranch</v>
      </c>
      <c r="G4880" s="5" t="s">
        <v>2867</v>
      </c>
      <c r="H4880" s="536" t="s">
        <v>6529</v>
      </c>
      <c r="I4880" s="536" t="str">
        <f>iferror(vlookup(G4880,Objects!$A$2:$D$403,4,false),"")</f>
        <v>Ingo</v>
      </c>
      <c r="J4880" s="537" t="s">
        <v>1073</v>
      </c>
    </row>
    <row r="4881">
      <c r="A4881" s="5" t="s">
        <v>607</v>
      </c>
      <c r="B4881" s="149" t="str">
        <f>iferror(vlookup(A4881,Maps!$A$2:$B$111,2,false),"")</f>
        <v>Spot 20 - Lon Lon Ranch</v>
      </c>
      <c r="C4881" s="7" t="s">
        <v>690</v>
      </c>
      <c r="D4881" s="7" t="s">
        <v>14</v>
      </c>
      <c r="E4881" s="7" t="s">
        <v>2555</v>
      </c>
      <c r="F4881" s="547" t="str">
        <f>iferror(vlookup(E4881,Rooms!$D$2:$E$621,2,false),"")</f>
        <v>Lon Lon Ranch</v>
      </c>
      <c r="G4881" s="5" t="s">
        <v>889</v>
      </c>
      <c r="H4881" s="536" t="s">
        <v>6411</v>
      </c>
      <c r="I4881" s="536" t="str">
        <f>iferror(vlookup(G4881,Objects!$A$2:$D$403,4,false),"")</f>
        <v>Talon</v>
      </c>
      <c r="J4881" s="537" t="s">
        <v>1073</v>
      </c>
    </row>
    <row r="4882">
      <c r="A4882" s="5" t="s">
        <v>607</v>
      </c>
      <c r="B4882" s="149" t="str">
        <f>iferror(vlookup(A4882,Maps!$A$2:$B$111,2,false),"")</f>
        <v>Spot 20 - Lon Lon Ranch</v>
      </c>
      <c r="C4882" s="7" t="s">
        <v>690</v>
      </c>
      <c r="D4882" s="7" t="s">
        <v>14</v>
      </c>
      <c r="E4882" s="7" t="s">
        <v>2555</v>
      </c>
      <c r="F4882" s="547" t="str">
        <f>iferror(vlookup(E4882,Rooms!$D$2:$E$621,2,false),"")</f>
        <v>Lon Lon Ranch</v>
      </c>
      <c r="G4882" s="5" t="s">
        <v>3103</v>
      </c>
      <c r="H4882" s="536" t="s">
        <v>6896</v>
      </c>
      <c r="I4882" s="536" t="str">
        <f>iferror(vlookup(G4882,Objects!$A$2:$D$403,4,false),"")</f>
        <v>Ending Cutscene Animations</v>
      </c>
      <c r="J4882" s="537" t="s">
        <v>1073</v>
      </c>
    </row>
    <row r="4883">
      <c r="A4883" s="5" t="s">
        <v>607</v>
      </c>
      <c r="B4883" s="149" t="str">
        <f>iferror(vlookup(A4883,Maps!$A$2:$B$111,2,false),"")</f>
        <v>Spot 20 - Lon Lon Ranch</v>
      </c>
      <c r="C4883" s="7" t="s">
        <v>690</v>
      </c>
      <c r="D4883" s="7" t="s">
        <v>14</v>
      </c>
      <c r="E4883" s="7" t="s">
        <v>2555</v>
      </c>
      <c r="F4883" s="547" t="str">
        <f>iferror(vlookup(E4883,Rooms!$D$2:$E$621,2,false),"")</f>
        <v>Lon Lon Ranch</v>
      </c>
      <c r="G4883" s="5" t="s">
        <v>689</v>
      </c>
      <c r="H4883" s="536" t="s">
        <v>6677</v>
      </c>
      <c r="I4883" s="536" t="str">
        <f>iferror(vlookup(G4883,Objects!$A$2:$D$403,4,false),"")</f>
        <v>Red-Haired Kokiri Boy</v>
      </c>
      <c r="J4883" s="537" t="s">
        <v>1073</v>
      </c>
    </row>
    <row r="4884">
      <c r="A4884" s="5" t="s">
        <v>607</v>
      </c>
      <c r="B4884" s="149" t="str">
        <f>iferror(vlookup(A4884,Maps!$A$2:$B$111,2,false),"")</f>
        <v>Spot 20 - Lon Lon Ranch</v>
      </c>
      <c r="C4884" s="7" t="s">
        <v>690</v>
      </c>
      <c r="D4884" s="7" t="s">
        <v>14</v>
      </c>
      <c r="E4884" s="7" t="s">
        <v>2555</v>
      </c>
      <c r="F4884" s="547" t="str">
        <f>iferror(vlookup(E4884,Rooms!$D$2:$E$621,2,false),"")</f>
        <v>Lon Lon Ranch</v>
      </c>
      <c r="G4884" s="5" t="s">
        <v>2950</v>
      </c>
      <c r="H4884" s="536" t="s">
        <v>6680</v>
      </c>
      <c r="I4884" s="536" t="str">
        <f>iferror(vlookup(G4884,Objects!$A$2:$D$403,4,false),"")</f>
        <v>Red-Haired Kokiri Girl</v>
      </c>
      <c r="J4884" s="537" t="s">
        <v>1073</v>
      </c>
    </row>
    <row r="4885">
      <c r="A4885" s="5" t="s">
        <v>607</v>
      </c>
      <c r="B4885" s="149" t="str">
        <f>iferror(vlookup(A4885,Maps!$A$2:$B$111,2,false),"")</f>
        <v>Spot 20 - Lon Lon Ranch</v>
      </c>
      <c r="C4885" s="7" t="s">
        <v>690</v>
      </c>
      <c r="D4885" s="7" t="s">
        <v>14</v>
      </c>
      <c r="E4885" s="7" t="s">
        <v>2555</v>
      </c>
      <c r="F4885" s="547" t="str">
        <f>iferror(vlookup(E4885,Rooms!$D$2:$E$621,2,false),"")</f>
        <v>Lon Lon Ranch</v>
      </c>
      <c r="G4885" s="5" t="s">
        <v>2952</v>
      </c>
      <c r="H4885" s="536" t="s">
        <v>6683</v>
      </c>
      <c r="I4885" s="536" t="str">
        <f>iferror(vlookup(G4885,Objects!$A$2:$D$403,4,false),"")</f>
        <v>Zora</v>
      </c>
      <c r="J4885" s="537" t="s">
        <v>1073</v>
      </c>
    </row>
    <row r="4886">
      <c r="A4886" s="5" t="s">
        <v>607</v>
      </c>
      <c r="B4886" s="149" t="str">
        <f>iferror(vlookup(A4886,Maps!$A$2:$B$111,2,false),"")</f>
        <v>Spot 20 - Lon Lon Ranch</v>
      </c>
      <c r="C4886" s="7" t="s">
        <v>690</v>
      </c>
      <c r="D4886" s="7" t="s">
        <v>14</v>
      </c>
      <c r="E4886" s="7" t="s">
        <v>2555</v>
      </c>
      <c r="F4886" s="547" t="str">
        <f>iferror(vlookup(E4886,Rooms!$D$2:$E$621,2,false),"")</f>
        <v>Lon Lon Ranch</v>
      </c>
      <c r="G4886" s="5" t="s">
        <v>2985</v>
      </c>
      <c r="H4886" s="536" t="s">
        <v>6742</v>
      </c>
      <c r="I4886" s="536" t="str">
        <f>iferror(vlookup(G4886,Objects!$A$2:$D$403,4,false),"")</f>
        <v>Gerudo in White</v>
      </c>
      <c r="J4886" s="537" t="s">
        <v>1073</v>
      </c>
    </row>
    <row r="4887">
      <c r="A4887" s="54"/>
      <c r="B4887" s="116" t="str">
        <f>iferror(vlookup(A4887,Maps!$A$2:$B$111,2,false),"")</f>
        <v/>
      </c>
      <c r="C4887" s="539"/>
      <c r="D4887" s="539"/>
      <c r="E4887" s="539"/>
      <c r="F4887" s="540" t="str">
        <f>iferror(vlookup(E4887,Rooms!$D$2:$E$621,2,false),"")</f>
        <v/>
      </c>
      <c r="G4887" s="539"/>
      <c r="H4887" s="541"/>
      <c r="I4887" s="541" t="str">
        <f>iferror(vlookup(G4887,Objects!$A$2:$D$403,4,false),"")</f>
        <v/>
      </c>
      <c r="J4887" s="542"/>
    </row>
    <row r="4888">
      <c r="A4888" s="5" t="s">
        <v>607</v>
      </c>
      <c r="B4888" s="149" t="str">
        <f>iferror(vlookup(A4888,Maps!$A$2:$B$111,2,false),"")</f>
        <v>Spot 20 - Lon Lon Ranch</v>
      </c>
      <c r="C4888" s="11" t="s">
        <v>692</v>
      </c>
      <c r="D4888" s="11" t="s">
        <v>14</v>
      </c>
      <c r="E4888" s="11" t="s">
        <v>2555</v>
      </c>
      <c r="F4888" s="538" t="str">
        <f>iferror(vlookup(E4888,Rooms!$D$2:$E$621,2,false),"")</f>
        <v>Lon Lon Ranch</v>
      </c>
      <c r="G4888" s="5" t="s">
        <v>2867</v>
      </c>
      <c r="H4888" s="536" t="s">
        <v>6529</v>
      </c>
      <c r="I4888" s="536" t="str">
        <f>iferror(vlookup(G4888,Objects!$A$2:$D$403,4,false),"")</f>
        <v>Ingo</v>
      </c>
      <c r="J4888" s="537" t="s">
        <v>1073</v>
      </c>
    </row>
    <row r="4889">
      <c r="A4889" s="5" t="s">
        <v>607</v>
      </c>
      <c r="B4889" s="149" t="str">
        <f>iferror(vlookup(A4889,Maps!$A$2:$B$111,2,false),"")</f>
        <v>Spot 20 - Lon Lon Ranch</v>
      </c>
      <c r="C4889" s="7" t="s">
        <v>692</v>
      </c>
      <c r="D4889" s="7" t="s">
        <v>14</v>
      </c>
      <c r="E4889" s="7" t="s">
        <v>2555</v>
      </c>
      <c r="F4889" s="547" t="str">
        <f>iferror(vlookup(E4889,Rooms!$D$2:$E$621,2,false),"")</f>
        <v>Lon Lon Ranch</v>
      </c>
      <c r="G4889" s="5" t="s">
        <v>889</v>
      </c>
      <c r="H4889" s="536" t="s">
        <v>6411</v>
      </c>
      <c r="I4889" s="536" t="str">
        <f>iferror(vlookup(G4889,Objects!$A$2:$D$403,4,false),"")</f>
        <v>Talon</v>
      </c>
      <c r="J4889" s="537" t="s">
        <v>1073</v>
      </c>
    </row>
    <row r="4890">
      <c r="A4890" s="5" t="s">
        <v>607</v>
      </c>
      <c r="B4890" s="149" t="str">
        <f>iferror(vlookup(A4890,Maps!$A$2:$B$111,2,false),"")</f>
        <v>Spot 20 - Lon Lon Ranch</v>
      </c>
      <c r="C4890" s="7" t="s">
        <v>692</v>
      </c>
      <c r="D4890" s="7" t="s">
        <v>14</v>
      </c>
      <c r="E4890" s="7" t="s">
        <v>2555</v>
      </c>
      <c r="F4890" s="547" t="str">
        <f>iferror(vlookup(E4890,Rooms!$D$2:$E$621,2,false),"")</f>
        <v>Lon Lon Ranch</v>
      </c>
      <c r="G4890" s="5" t="s">
        <v>3103</v>
      </c>
      <c r="H4890" s="536" t="s">
        <v>6896</v>
      </c>
      <c r="I4890" s="536" t="str">
        <f>iferror(vlookup(G4890,Objects!$A$2:$D$403,4,false),"")</f>
        <v>Ending Cutscene Animations</v>
      </c>
      <c r="J4890" s="537" t="s">
        <v>1059</v>
      </c>
    </row>
    <row r="4891">
      <c r="A4891" s="5" t="s">
        <v>607</v>
      </c>
      <c r="B4891" s="149" t="str">
        <f>iferror(vlookup(A4891,Maps!$A$2:$B$111,2,false),"")</f>
        <v>Spot 20 - Lon Lon Ranch</v>
      </c>
      <c r="C4891" s="7" t="s">
        <v>692</v>
      </c>
      <c r="D4891" s="7" t="s">
        <v>14</v>
      </c>
      <c r="E4891" s="7" t="s">
        <v>2555</v>
      </c>
      <c r="F4891" s="547" t="str">
        <f>iferror(vlookup(E4891,Rooms!$D$2:$E$621,2,false),"")</f>
        <v>Lon Lon Ranch</v>
      </c>
      <c r="G4891" s="5" t="s">
        <v>689</v>
      </c>
      <c r="H4891" s="536" t="s">
        <v>6677</v>
      </c>
      <c r="I4891" s="536" t="str">
        <f>iferror(vlookup(G4891,Objects!$A$2:$D$403,4,false),"")</f>
        <v>Red-Haired Kokiri Boy</v>
      </c>
      <c r="J4891" s="537" t="s">
        <v>1073</v>
      </c>
    </row>
    <row r="4892">
      <c r="A4892" s="5" t="s">
        <v>607</v>
      </c>
      <c r="B4892" s="149" t="str">
        <f>iferror(vlookup(A4892,Maps!$A$2:$B$111,2,false),"")</f>
        <v>Spot 20 - Lon Lon Ranch</v>
      </c>
      <c r="C4892" s="7" t="s">
        <v>692</v>
      </c>
      <c r="D4892" s="7" t="s">
        <v>14</v>
      </c>
      <c r="E4892" s="7" t="s">
        <v>2555</v>
      </c>
      <c r="F4892" s="547" t="str">
        <f>iferror(vlookup(E4892,Rooms!$D$2:$E$621,2,false),"")</f>
        <v>Lon Lon Ranch</v>
      </c>
      <c r="G4892" s="5" t="s">
        <v>2950</v>
      </c>
      <c r="H4892" s="536" t="s">
        <v>6680</v>
      </c>
      <c r="I4892" s="536" t="str">
        <f>iferror(vlookup(G4892,Objects!$A$2:$D$403,4,false),"")</f>
        <v>Red-Haired Kokiri Girl</v>
      </c>
      <c r="J4892" s="537" t="s">
        <v>1073</v>
      </c>
    </row>
    <row r="4893">
      <c r="A4893" s="5" t="s">
        <v>607</v>
      </c>
      <c r="B4893" s="149" t="str">
        <f>iferror(vlookup(A4893,Maps!$A$2:$B$111,2,false),"")</f>
        <v>Spot 20 - Lon Lon Ranch</v>
      </c>
      <c r="C4893" s="7" t="s">
        <v>692</v>
      </c>
      <c r="D4893" s="7" t="s">
        <v>14</v>
      </c>
      <c r="E4893" s="7" t="s">
        <v>2555</v>
      </c>
      <c r="F4893" s="547" t="str">
        <f>iferror(vlookup(E4893,Rooms!$D$2:$E$621,2,false),"")</f>
        <v>Lon Lon Ranch</v>
      </c>
      <c r="G4893" s="5" t="s">
        <v>2952</v>
      </c>
      <c r="H4893" s="536" t="s">
        <v>6683</v>
      </c>
      <c r="I4893" s="536" t="str">
        <f>iferror(vlookup(G4893,Objects!$A$2:$D$403,4,false),"")</f>
        <v>Zora</v>
      </c>
      <c r="J4893" s="537" t="s">
        <v>1073</v>
      </c>
    </row>
    <row r="4894">
      <c r="A4894" s="5" t="s">
        <v>607</v>
      </c>
      <c r="B4894" s="149" t="str">
        <f>iferror(vlookup(A4894,Maps!$A$2:$B$111,2,false),"")</f>
        <v>Spot 20 - Lon Lon Ranch</v>
      </c>
      <c r="C4894" s="7" t="s">
        <v>692</v>
      </c>
      <c r="D4894" s="7" t="s">
        <v>14</v>
      </c>
      <c r="E4894" s="7" t="s">
        <v>2555</v>
      </c>
      <c r="F4894" s="547" t="str">
        <f>iferror(vlookup(E4894,Rooms!$D$2:$E$621,2,false),"")</f>
        <v>Lon Lon Ranch</v>
      </c>
      <c r="G4894" s="5" t="s">
        <v>786</v>
      </c>
      <c r="H4894" s="536" t="s">
        <v>6552</v>
      </c>
      <c r="I4894" s="536" t="str">
        <f>iferror(vlookup(G4894,Objects!$A$2:$D$403,4,false),"")</f>
        <v>Goron, Medigoron, Biggoron</v>
      </c>
      <c r="J4894" s="537" t="s">
        <v>1073</v>
      </c>
    </row>
    <row r="4895">
      <c r="A4895" s="54"/>
      <c r="B4895" s="116" t="str">
        <f>iferror(vlookup(A4895,Maps!$A$2:$B$111,2,false),"")</f>
        <v/>
      </c>
      <c r="C4895" s="539"/>
      <c r="D4895" s="539"/>
      <c r="E4895" s="539"/>
      <c r="F4895" s="540" t="str">
        <f>iferror(vlookup(E4895,Rooms!$D$2:$E$621,2,false),"")</f>
        <v/>
      </c>
      <c r="G4895" s="539"/>
      <c r="H4895" s="541"/>
      <c r="I4895" s="541" t="str">
        <f>iferror(vlookup(G4895,Objects!$A$2:$D$403,4,false),"")</f>
        <v/>
      </c>
      <c r="J4895" s="542"/>
    </row>
    <row r="4896">
      <c r="A4896" s="5" t="s">
        <v>607</v>
      </c>
      <c r="B4896" s="149" t="str">
        <f>iferror(vlookup(A4896,Maps!$A$2:$B$111,2,false),"")</f>
        <v>Spot 20 - Lon Lon Ranch</v>
      </c>
      <c r="C4896" s="11" t="s">
        <v>694</v>
      </c>
      <c r="D4896" s="11" t="s">
        <v>14</v>
      </c>
      <c r="E4896" s="11" t="s">
        <v>2555</v>
      </c>
      <c r="F4896" s="538" t="str">
        <f>iferror(vlookup(E4896,Rooms!$D$2:$E$621,2,false),"")</f>
        <v>Lon Lon Ranch</v>
      </c>
      <c r="G4896" s="5" t="s">
        <v>3103</v>
      </c>
      <c r="H4896" s="536" t="s">
        <v>6896</v>
      </c>
      <c r="I4896" s="536" t="str">
        <f>iferror(vlookup(G4896,Objects!$A$2:$D$403,4,false),"")</f>
        <v>Ending Cutscene Animations</v>
      </c>
      <c r="J4896" s="537" t="s">
        <v>1059</v>
      </c>
    </row>
    <row r="4897">
      <c r="A4897" s="5" t="s">
        <v>607</v>
      </c>
      <c r="B4897" s="149" t="str">
        <f>iferror(vlookup(A4897,Maps!$A$2:$B$111,2,false),"")</f>
        <v>Spot 20 - Lon Lon Ranch</v>
      </c>
      <c r="C4897" s="7" t="s">
        <v>694</v>
      </c>
      <c r="D4897" s="7" t="s">
        <v>14</v>
      </c>
      <c r="E4897" s="7" t="s">
        <v>2555</v>
      </c>
      <c r="F4897" s="547" t="str">
        <f>iferror(vlookup(E4897,Rooms!$D$2:$E$621,2,false),"")</f>
        <v>Lon Lon Ranch</v>
      </c>
      <c r="G4897" s="5" t="s">
        <v>689</v>
      </c>
      <c r="H4897" s="536" t="s">
        <v>6677</v>
      </c>
      <c r="I4897" s="536" t="str">
        <f>iferror(vlookup(G4897,Objects!$A$2:$D$403,4,false),"")</f>
        <v>Red-Haired Kokiri Boy</v>
      </c>
      <c r="J4897" s="537" t="s">
        <v>1073</v>
      </c>
    </row>
    <row r="4898">
      <c r="A4898" s="5" t="s">
        <v>607</v>
      </c>
      <c r="B4898" s="149" t="str">
        <f>iferror(vlookup(A4898,Maps!$A$2:$B$111,2,false),"")</f>
        <v>Spot 20 - Lon Lon Ranch</v>
      </c>
      <c r="C4898" s="7" t="s">
        <v>694</v>
      </c>
      <c r="D4898" s="7" t="s">
        <v>14</v>
      </c>
      <c r="E4898" s="7" t="s">
        <v>2555</v>
      </c>
      <c r="F4898" s="547" t="str">
        <f>iferror(vlookup(E4898,Rooms!$D$2:$E$621,2,false),"")</f>
        <v>Lon Lon Ranch</v>
      </c>
      <c r="G4898" s="5" t="s">
        <v>2950</v>
      </c>
      <c r="H4898" s="536" t="s">
        <v>6680</v>
      </c>
      <c r="I4898" s="536" t="str">
        <f>iferror(vlookup(G4898,Objects!$A$2:$D$403,4,false),"")</f>
        <v>Red-Haired Kokiri Girl</v>
      </c>
      <c r="J4898" s="537" t="s">
        <v>1073</v>
      </c>
    </row>
    <row r="4899">
      <c r="A4899" s="5" t="s">
        <v>607</v>
      </c>
      <c r="B4899" s="149" t="str">
        <f>iferror(vlookup(A4899,Maps!$A$2:$B$111,2,false),"")</f>
        <v>Spot 20 - Lon Lon Ranch</v>
      </c>
      <c r="C4899" s="7" t="s">
        <v>694</v>
      </c>
      <c r="D4899" s="7" t="s">
        <v>14</v>
      </c>
      <c r="E4899" s="7" t="s">
        <v>2555</v>
      </c>
      <c r="F4899" s="547" t="str">
        <f>iferror(vlookup(E4899,Rooms!$D$2:$E$621,2,false),"")</f>
        <v>Lon Lon Ranch</v>
      </c>
      <c r="G4899" s="5" t="s">
        <v>3038</v>
      </c>
      <c r="H4899" s="536" t="s">
        <v>6799</v>
      </c>
      <c r="I4899" s="536" t="str">
        <f>iferror(vlookup(G4899,Objects!$A$2:$D$403,4,false),"")</f>
        <v>Windmill Man</v>
      </c>
      <c r="J4899" s="537" t="s">
        <v>1073</v>
      </c>
    </row>
    <row r="4900">
      <c r="A4900" s="5" t="s">
        <v>607</v>
      </c>
      <c r="B4900" s="149" t="str">
        <f>iferror(vlookup(A4900,Maps!$A$2:$B$111,2,false),"")</f>
        <v>Spot 20 - Lon Lon Ranch</v>
      </c>
      <c r="C4900" s="7" t="s">
        <v>694</v>
      </c>
      <c r="D4900" s="7" t="s">
        <v>14</v>
      </c>
      <c r="E4900" s="7" t="s">
        <v>2555</v>
      </c>
      <c r="F4900" s="547" t="str">
        <f>iferror(vlookup(E4900,Rooms!$D$2:$E$621,2,false),"")</f>
        <v>Lon Lon Ranch</v>
      </c>
      <c r="G4900" s="5" t="s">
        <v>3018</v>
      </c>
      <c r="H4900" s="536" t="s">
        <v>6777</v>
      </c>
      <c r="I4900" s="536" t="str">
        <f>iferror(vlookup(G4900,Objects!$A$2:$D$403,4,false),"")</f>
        <v>Magic Bean Seller</v>
      </c>
      <c r="J4900" s="537" t="s">
        <v>1059</v>
      </c>
    </row>
    <row r="4901">
      <c r="A4901" s="5" t="s">
        <v>607</v>
      </c>
      <c r="B4901" s="149" t="str">
        <f>iferror(vlookup(A4901,Maps!$A$2:$B$111,2,false),"")</f>
        <v>Spot 20 - Lon Lon Ranch</v>
      </c>
      <c r="C4901" s="7" t="s">
        <v>694</v>
      </c>
      <c r="D4901" s="7" t="s">
        <v>14</v>
      </c>
      <c r="E4901" s="7" t="s">
        <v>2555</v>
      </c>
      <c r="F4901" s="547" t="str">
        <f>iferror(vlookup(E4901,Rooms!$D$2:$E$621,2,false),"")</f>
        <v>Lon Lon Ranch</v>
      </c>
      <c r="G4901" s="5" t="s">
        <v>3070</v>
      </c>
      <c r="H4901" s="536" t="s">
        <v>6845</v>
      </c>
      <c r="I4901" s="536" t="str">
        <f>iferror(vlookup(G4901,Objects!$A$2:$D$403,4,false),"")</f>
        <v>Carpet Merchant</v>
      </c>
      <c r="J4901" s="537" t="s">
        <v>1059</v>
      </c>
    </row>
    <row r="4902">
      <c r="A4902" s="5" t="s">
        <v>607</v>
      </c>
      <c r="B4902" s="149" t="str">
        <f>iferror(vlookup(A4902,Maps!$A$2:$B$111,2,false),"")</f>
        <v>Spot 20 - Lon Lon Ranch</v>
      </c>
      <c r="C4902" s="7" t="s">
        <v>694</v>
      </c>
      <c r="D4902" s="7" t="s">
        <v>14</v>
      </c>
      <c r="E4902" s="7" t="s">
        <v>2555</v>
      </c>
      <c r="F4902" s="547" t="str">
        <f>iferror(vlookup(E4902,Rooms!$D$2:$E$621,2,false),"")</f>
        <v>Lon Lon Ranch</v>
      </c>
      <c r="G4902" s="5" t="s">
        <v>3036</v>
      </c>
      <c r="H4902" s="536" t="s">
        <v>6798</v>
      </c>
      <c r="I4902" s="536" t="str">
        <f>iferror(vlookup(G4902,Objects!$A$2:$D$403,4,false),"")</f>
        <v>Lake Scientist</v>
      </c>
      <c r="J4902" s="537" t="s">
        <v>1059</v>
      </c>
    </row>
    <row r="4903">
      <c r="A4903" s="5" t="s">
        <v>607</v>
      </c>
      <c r="B4903" s="149" t="str">
        <f>iferror(vlookup(A4903,Maps!$A$2:$B$111,2,false),"")</f>
        <v>Spot 20 - Lon Lon Ranch</v>
      </c>
      <c r="C4903" s="7" t="s">
        <v>694</v>
      </c>
      <c r="D4903" s="7" t="s">
        <v>14</v>
      </c>
      <c r="E4903" s="7" t="s">
        <v>2555</v>
      </c>
      <c r="F4903" s="547" t="str">
        <f>iferror(vlookup(E4903,Rooms!$D$2:$E$621,2,false),"")</f>
        <v>Lon Lon Ranch</v>
      </c>
      <c r="G4903" s="5" t="s">
        <v>2976</v>
      </c>
      <c r="H4903" s="536" t="s">
        <v>6726</v>
      </c>
      <c r="I4903" s="536" t="str">
        <f>iferror(vlookup(G4903,Objects!$A$2:$D$403,4,false),"")</f>
        <v>Potion Shop Granny</v>
      </c>
      <c r="J4903" s="537" t="s">
        <v>1059</v>
      </c>
    </row>
    <row r="4904">
      <c r="A4904" s="5" t="s">
        <v>607</v>
      </c>
      <c r="B4904" s="149" t="str">
        <f>iferror(vlookup(A4904,Maps!$A$2:$B$111,2,false),"")</f>
        <v>Spot 20 - Lon Lon Ranch</v>
      </c>
      <c r="C4904" s="7" t="s">
        <v>694</v>
      </c>
      <c r="D4904" s="7" t="s">
        <v>14</v>
      </c>
      <c r="E4904" s="7" t="s">
        <v>2555</v>
      </c>
      <c r="F4904" s="547" t="str">
        <f>iferror(vlookup(E4904,Rooms!$D$2:$E$621,2,false),"")</f>
        <v>Lon Lon Ranch</v>
      </c>
      <c r="G4904" s="5" t="s">
        <v>3110</v>
      </c>
      <c r="H4904" s="536" t="s">
        <v>6911</v>
      </c>
      <c r="I4904" s="536" t="str">
        <f>iferror(vlookup(G4904,Objects!$A$2:$D$403,4,false),"")</f>
        <v>Bombchu Bowling Employee</v>
      </c>
      <c r="J4904" s="537" t="s">
        <v>1059</v>
      </c>
    </row>
    <row r="4905">
      <c r="A4905" s="5" t="s">
        <v>607</v>
      </c>
      <c r="B4905" s="149" t="str">
        <f>iferror(vlookup(A4905,Maps!$A$2:$B$111,2,false),"")</f>
        <v>Spot 20 - Lon Lon Ranch</v>
      </c>
      <c r="C4905" s="7" t="s">
        <v>694</v>
      </c>
      <c r="D4905" s="7" t="s">
        <v>14</v>
      </c>
      <c r="E4905" s="7" t="s">
        <v>2555</v>
      </c>
      <c r="F4905" s="547" t="str">
        <f>iferror(vlookup(E4905,Rooms!$D$2:$E$621,2,false),"")</f>
        <v>Lon Lon Ranch</v>
      </c>
      <c r="G4905" s="5" t="s">
        <v>2935</v>
      </c>
      <c r="H4905" s="536" t="s">
        <v>6645</v>
      </c>
      <c r="I4905" s="536" t="str">
        <f>iferror(vlookup(G4905,Objects!$A$2:$D$403,4,false),"")</f>
        <v>Hyrule Castle Objects</v>
      </c>
      <c r="J4905" s="537" t="s">
        <v>1059</v>
      </c>
    </row>
    <row r="4906">
      <c r="A4906" s="5" t="s">
        <v>607</v>
      </c>
      <c r="B4906" s="149" t="str">
        <f>iferror(vlookup(A4906,Maps!$A$2:$B$111,2,false),"")</f>
        <v>Spot 20 - Lon Lon Ranch</v>
      </c>
      <c r="C4906" s="7" t="s">
        <v>694</v>
      </c>
      <c r="D4906" s="7" t="s">
        <v>14</v>
      </c>
      <c r="E4906" s="7" t="s">
        <v>2555</v>
      </c>
      <c r="F4906" s="547" t="str">
        <f>iferror(vlookup(E4906,Rooms!$D$2:$E$621,2,false),"")</f>
        <v>Lon Lon Ranch</v>
      </c>
      <c r="G4906" s="5" t="s">
        <v>2876</v>
      </c>
      <c r="H4906" s="536" t="s">
        <v>6540</v>
      </c>
      <c r="I4906" s="536" t="str">
        <f>iferror(vlookup(G4906,Objects!$A$2:$D$403,4,false),"")</f>
        <v>Hylian &amp; Kokiri Animations</v>
      </c>
      <c r="J4906" s="537" t="s">
        <v>1073</v>
      </c>
    </row>
    <row r="4907">
      <c r="A4907" s="5" t="s">
        <v>607</v>
      </c>
      <c r="B4907" s="149" t="str">
        <f>iferror(vlookup(A4907,Maps!$A$2:$B$111,2,false),"")</f>
        <v>Spot 20 - Lon Lon Ranch</v>
      </c>
      <c r="C4907" s="7" t="s">
        <v>694</v>
      </c>
      <c r="D4907" s="7" t="s">
        <v>14</v>
      </c>
      <c r="E4907" s="7" t="s">
        <v>2555</v>
      </c>
      <c r="F4907" s="547" t="str">
        <f>iferror(vlookup(E4907,Rooms!$D$2:$E$621,2,false),"")</f>
        <v>Lon Lon Ranch</v>
      </c>
      <c r="G4907" s="5" t="s">
        <v>2978</v>
      </c>
      <c r="H4907" s="536" t="s">
        <v>6729</v>
      </c>
      <c r="I4907" s="536" t="str">
        <f>iferror(vlookup(G4907,Objects!$A$2:$D$403,4,false),"")</f>
        <v>Hylian Men II</v>
      </c>
      <c r="J4907" s="537" t="s">
        <v>1073</v>
      </c>
    </row>
    <row r="4908">
      <c r="A4908" s="5" t="s">
        <v>607</v>
      </c>
      <c r="B4908" s="149" t="str">
        <f>iferror(vlookup(A4908,Maps!$A$2:$B$111,2,false),"")</f>
        <v>Spot 20 - Lon Lon Ranch</v>
      </c>
      <c r="C4908" s="7" t="s">
        <v>694</v>
      </c>
      <c r="D4908" s="7" t="s">
        <v>14</v>
      </c>
      <c r="E4908" s="7" t="s">
        <v>2555</v>
      </c>
      <c r="F4908" s="547" t="str">
        <f>iferror(vlookup(E4908,Rooms!$D$2:$E$621,2,false),"")</f>
        <v>Lon Lon Ranch</v>
      </c>
      <c r="G4908" s="5" t="s">
        <v>3164</v>
      </c>
      <c r="H4908" s="536" t="s">
        <v>7000</v>
      </c>
      <c r="I4908" s="536" t="str">
        <f>iferror(vlookup(G4908,Objects!$A$2:$D$403,4,false),"")</f>
        <v>Honey &amp; Darling, Haggling Townspeople</v>
      </c>
      <c r="J4908" s="537" t="s">
        <v>1059</v>
      </c>
    </row>
    <row r="4909">
      <c r="A4909" s="5" t="s">
        <v>607</v>
      </c>
      <c r="B4909" s="149" t="str">
        <f>iferror(vlookup(A4909,Maps!$A$2:$B$111,2,false),"")</f>
        <v>Spot 20 - Lon Lon Ranch</v>
      </c>
      <c r="C4909" s="7" t="s">
        <v>694</v>
      </c>
      <c r="D4909" s="7" t="s">
        <v>14</v>
      </c>
      <c r="E4909" s="7" t="s">
        <v>2555</v>
      </c>
      <c r="F4909" s="547" t="str">
        <f>iferror(vlookup(E4909,Rooms!$D$2:$E$621,2,false),"")</f>
        <v>Lon Lon Ranch</v>
      </c>
      <c r="G4909" s="5" t="s">
        <v>3059</v>
      </c>
      <c r="H4909" s="536" t="s">
        <v>6823</v>
      </c>
      <c r="I4909" s="536" t="str">
        <f>iferror(vlookup(G4909,Objects!$A$2:$D$403,4,false),"")</f>
        <v>Running Man</v>
      </c>
      <c r="J4909" s="537" t="s">
        <v>1059</v>
      </c>
    </row>
    <row r="4910">
      <c r="A4910" s="54"/>
      <c r="B4910" s="116" t="str">
        <f>iferror(vlookup(A4910,Maps!$A$2:$B$111,2,false),"")</f>
        <v/>
      </c>
      <c r="C4910" s="539"/>
      <c r="D4910" s="539"/>
      <c r="E4910" s="539"/>
      <c r="F4910" s="540" t="str">
        <f>iferror(vlookup(E4910,Rooms!$D$2:$E$621,2,false),"")</f>
        <v/>
      </c>
      <c r="G4910" s="539"/>
      <c r="H4910" s="541"/>
      <c r="I4910" s="541" t="str">
        <f>iferror(vlookup(G4910,Objects!$A$2:$D$403,4,false),"")</f>
        <v/>
      </c>
      <c r="J4910" s="542"/>
    </row>
    <row r="4911">
      <c r="A4911" s="5" t="s">
        <v>607</v>
      </c>
      <c r="B4911" s="149" t="str">
        <f>iferror(vlookup(A4911,Maps!$A$2:$B$111,2,false),"")</f>
        <v>Spot 20 - Lon Lon Ranch</v>
      </c>
      <c r="C4911" s="11" t="s">
        <v>696</v>
      </c>
      <c r="D4911" s="11" t="s">
        <v>14</v>
      </c>
      <c r="E4911" s="11" t="s">
        <v>2555</v>
      </c>
      <c r="F4911" s="538" t="str">
        <f>iferror(vlookup(E4911,Rooms!$D$2:$E$621,2,false),"")</f>
        <v>Lon Lon Ranch</v>
      </c>
      <c r="G4911" s="5" t="s">
        <v>3103</v>
      </c>
      <c r="H4911" s="536" t="s">
        <v>6896</v>
      </c>
      <c r="I4911" s="536" t="str">
        <f>iferror(vlookup(G4911,Objects!$A$2:$D$403,4,false),"")</f>
        <v>Ending Cutscene Animations</v>
      </c>
      <c r="J4911" s="537" t="s">
        <v>1059</v>
      </c>
    </row>
    <row r="4912">
      <c r="A4912" s="5" t="s">
        <v>607</v>
      </c>
      <c r="B4912" s="149" t="str">
        <f>iferror(vlookup(A4912,Maps!$A$2:$B$111,2,false),"")</f>
        <v>Spot 20 - Lon Lon Ranch</v>
      </c>
      <c r="C4912" s="7" t="s">
        <v>696</v>
      </c>
      <c r="D4912" s="7" t="s">
        <v>14</v>
      </c>
      <c r="E4912" s="7" t="s">
        <v>2555</v>
      </c>
      <c r="F4912" s="547" t="str">
        <f>iferror(vlookup(E4912,Rooms!$D$2:$E$621,2,false),"")</f>
        <v>Lon Lon Ranch</v>
      </c>
      <c r="G4912" s="5" t="s">
        <v>3006</v>
      </c>
      <c r="H4912" s="536" t="s">
        <v>6769</v>
      </c>
      <c r="I4912" s="536" t="str">
        <f>iferror(vlookup(G4912,Objects!$A$2:$D$403,4,false),"")</f>
        <v>Carpenter Boss</v>
      </c>
      <c r="J4912" s="537" t="s">
        <v>1073</v>
      </c>
    </row>
    <row r="4913">
      <c r="A4913" s="5" t="s">
        <v>607</v>
      </c>
      <c r="B4913" s="149" t="str">
        <f>iferror(vlookup(A4913,Maps!$A$2:$B$111,2,false),"")</f>
        <v>Spot 20 - Lon Lon Ranch</v>
      </c>
      <c r="C4913" s="7" t="s">
        <v>696</v>
      </c>
      <c r="D4913" s="7" t="s">
        <v>14</v>
      </c>
      <c r="E4913" s="7" t="s">
        <v>2555</v>
      </c>
      <c r="F4913" s="547" t="str">
        <f>iferror(vlookup(E4913,Rooms!$D$2:$E$621,2,false),"")</f>
        <v>Lon Lon Ranch</v>
      </c>
      <c r="G4913" s="5" t="s">
        <v>3008</v>
      </c>
      <c r="H4913" s="536" t="s">
        <v>6770</v>
      </c>
      <c r="I4913" s="536" t="str">
        <f>iferror(vlookup(G4913,Objects!$A$2:$D$403,4,false),"")</f>
        <v>Carpenters</v>
      </c>
      <c r="J4913" s="537" t="s">
        <v>1073</v>
      </c>
    </row>
    <row r="4914">
      <c r="A4914" s="5" t="s">
        <v>607</v>
      </c>
      <c r="B4914" s="149" t="str">
        <f>iferror(vlookup(A4914,Maps!$A$2:$B$111,2,false),"")</f>
        <v>Spot 20 - Lon Lon Ranch</v>
      </c>
      <c r="C4914" s="7" t="s">
        <v>696</v>
      </c>
      <c r="D4914" s="7" t="s">
        <v>14</v>
      </c>
      <c r="E4914" s="7" t="s">
        <v>2555</v>
      </c>
      <c r="F4914" s="547" t="str">
        <f>iferror(vlookup(E4914,Rooms!$D$2:$E$621,2,false),"")</f>
        <v>Lon Lon Ranch</v>
      </c>
      <c r="G4914" s="5" t="s">
        <v>193</v>
      </c>
      <c r="H4914" s="536" t="s">
        <v>6569</v>
      </c>
      <c r="I4914" s="536" t="str">
        <f>iferror(vlookup(G4914,Objects!$A$2:$D$403,4,false),"")</f>
        <v>Adult Malon</v>
      </c>
      <c r="J4914" s="537" t="s">
        <v>1073</v>
      </c>
    </row>
    <row r="4915">
      <c r="A4915" s="5" t="s">
        <v>607</v>
      </c>
      <c r="B4915" s="149" t="str">
        <f>iferror(vlookup(A4915,Maps!$A$2:$B$111,2,false),"")</f>
        <v>Spot 20 - Lon Lon Ranch</v>
      </c>
      <c r="C4915" s="7" t="s">
        <v>696</v>
      </c>
      <c r="D4915" s="7" t="s">
        <v>14</v>
      </c>
      <c r="E4915" s="7" t="s">
        <v>2555</v>
      </c>
      <c r="F4915" s="547" t="str">
        <f>iferror(vlookup(E4915,Rooms!$D$2:$E$621,2,false),"")</f>
        <v>Lon Lon Ranch</v>
      </c>
      <c r="G4915" s="5" t="s">
        <v>2894</v>
      </c>
      <c r="H4915" s="536" t="s">
        <v>6574</v>
      </c>
      <c r="I4915" s="536" t="str">
        <f>iferror(vlookup(G4915,Objects!$A$2:$D$403,4,false),"")</f>
        <v>Ingo's Horse &amp; Archery Range Horse</v>
      </c>
      <c r="J4915" s="537" t="s">
        <v>1073</v>
      </c>
    </row>
    <row r="4916">
      <c r="A4916" s="5" t="s">
        <v>607</v>
      </c>
      <c r="B4916" s="149" t="str">
        <f>iferror(vlookup(A4916,Maps!$A$2:$B$111,2,false),"")</f>
        <v>Spot 20 - Lon Lon Ranch</v>
      </c>
      <c r="C4916" s="7" t="s">
        <v>696</v>
      </c>
      <c r="D4916" s="7" t="s">
        <v>14</v>
      </c>
      <c r="E4916" s="7" t="s">
        <v>2555</v>
      </c>
      <c r="F4916" s="547" t="str">
        <f>iferror(vlookup(E4916,Rooms!$D$2:$E$621,2,false),"")</f>
        <v>Lon Lon Ranch</v>
      </c>
      <c r="G4916" s="5" t="s">
        <v>200</v>
      </c>
      <c r="H4916" s="536" t="s">
        <v>6178</v>
      </c>
      <c r="I4916" s="536" t="str">
        <f>iferror(vlookup(G4916,Objects!$A$2:$D$403,4,false),"")</f>
        <v>Adult Epona</v>
      </c>
      <c r="J4916" s="537" t="s">
        <v>1059</v>
      </c>
    </row>
    <row r="4917">
      <c r="A4917" s="5" t="s">
        <v>607</v>
      </c>
      <c r="B4917" s="149" t="str">
        <f>iferror(vlookup(A4917,Maps!$A$2:$B$111,2,false),"")</f>
        <v>Spot 20 - Lon Lon Ranch</v>
      </c>
      <c r="C4917" s="7" t="s">
        <v>696</v>
      </c>
      <c r="D4917" s="7" t="s">
        <v>14</v>
      </c>
      <c r="E4917" s="7" t="s">
        <v>2555</v>
      </c>
      <c r="F4917" s="547" t="str">
        <f>iferror(vlookup(E4917,Rooms!$D$2:$E$621,2,false),"")</f>
        <v>Lon Lon Ranch</v>
      </c>
      <c r="G4917" s="5" t="s">
        <v>288</v>
      </c>
      <c r="H4917" s="536" t="s">
        <v>6199</v>
      </c>
      <c r="I4917" s="536" t="str">
        <f>iferror(vlookup(G4917,Objects!$A$2:$D$403,4,false),"")</f>
        <v>Generic Horse</v>
      </c>
      <c r="J4917" s="537" t="s">
        <v>1073</v>
      </c>
    </row>
    <row r="4918">
      <c r="A4918" s="5" t="s">
        <v>607</v>
      </c>
      <c r="B4918" s="149" t="str">
        <f>iferror(vlookup(A4918,Maps!$A$2:$B$111,2,false),"")</f>
        <v>Spot 20 - Lon Lon Ranch</v>
      </c>
      <c r="C4918" s="7" t="s">
        <v>696</v>
      </c>
      <c r="D4918" s="7" t="s">
        <v>14</v>
      </c>
      <c r="E4918" s="7" t="s">
        <v>2555</v>
      </c>
      <c r="F4918" s="547" t="str">
        <f>iferror(vlookup(E4918,Rooms!$D$2:$E$621,2,false),"")</f>
        <v>Lon Lon Ranch</v>
      </c>
      <c r="G4918" s="5" t="s">
        <v>3176</v>
      </c>
      <c r="H4918" s="536" t="s">
        <v>7017</v>
      </c>
      <c r="I4918" s="536" t="str">
        <f>iferror(vlookup(G4918,Objects!$A$2:$D$403,4,false),"")</f>
        <v>Cow</v>
      </c>
      <c r="J4918" s="537" t="s">
        <v>1059</v>
      </c>
    </row>
    <row r="4919">
      <c r="A4919" s="54"/>
      <c r="B4919" s="116" t="str">
        <f>iferror(vlookup(A4919,Maps!$A$2:$B$111,2,false),"")</f>
        <v/>
      </c>
      <c r="C4919" s="539"/>
      <c r="D4919" s="539"/>
      <c r="E4919" s="539"/>
      <c r="F4919" s="540" t="str">
        <f>iferror(vlookup(E4919,Rooms!$D$2:$E$621,2,false),"")</f>
        <v/>
      </c>
      <c r="G4919" s="539"/>
      <c r="H4919" s="541"/>
      <c r="I4919" s="541" t="str">
        <f>iferror(vlookup(G4919,Objects!$A$2:$D$403,4,false),"")</f>
        <v/>
      </c>
      <c r="J4919" s="542"/>
    </row>
    <row r="4920">
      <c r="A4920" s="5" t="s">
        <v>607</v>
      </c>
      <c r="B4920" s="149" t="str">
        <f>iferror(vlookup(A4920,Maps!$A$2:$B$111,2,false),"")</f>
        <v>Spot 20 - Lon Lon Ranch</v>
      </c>
      <c r="C4920" s="11" t="s">
        <v>274</v>
      </c>
      <c r="D4920" s="11" t="s">
        <v>14</v>
      </c>
      <c r="E4920" s="11" t="s">
        <v>2555</v>
      </c>
      <c r="F4920" s="538" t="str">
        <f>iferror(vlookup(E4920,Rooms!$D$2:$E$621,2,false),"")</f>
        <v>Lon Lon Ranch</v>
      </c>
      <c r="G4920" s="5" t="s">
        <v>3103</v>
      </c>
      <c r="H4920" s="536" t="s">
        <v>6896</v>
      </c>
      <c r="I4920" s="536" t="str">
        <f>iferror(vlookup(G4920,Objects!$A$2:$D$403,4,false),"")</f>
        <v>Ending Cutscene Animations</v>
      </c>
      <c r="J4920" s="537" t="s">
        <v>1059</v>
      </c>
    </row>
    <row r="4921">
      <c r="A4921" s="5" t="s">
        <v>607</v>
      </c>
      <c r="B4921" s="149" t="str">
        <f>iferror(vlookup(A4921,Maps!$A$2:$B$111,2,false),"")</f>
        <v>Spot 20 - Lon Lon Ranch</v>
      </c>
      <c r="C4921" s="7" t="s">
        <v>274</v>
      </c>
      <c r="D4921" s="7" t="s">
        <v>14</v>
      </c>
      <c r="E4921" s="7" t="s">
        <v>2555</v>
      </c>
      <c r="F4921" s="547" t="str">
        <f>iferror(vlookup(E4921,Rooms!$D$2:$E$621,2,false),"")</f>
        <v>Lon Lon Ranch</v>
      </c>
      <c r="G4921" s="5" t="s">
        <v>689</v>
      </c>
      <c r="H4921" s="536" t="s">
        <v>6677</v>
      </c>
      <c r="I4921" s="536" t="str">
        <f>iferror(vlookup(G4921,Objects!$A$2:$D$403,4,false),"")</f>
        <v>Red-Haired Kokiri Boy</v>
      </c>
      <c r="J4921" s="537" t="s">
        <v>1073</v>
      </c>
    </row>
    <row r="4922">
      <c r="A4922" s="5" t="s">
        <v>607</v>
      </c>
      <c r="B4922" s="149" t="str">
        <f>iferror(vlookup(A4922,Maps!$A$2:$B$111,2,false),"")</f>
        <v>Spot 20 - Lon Lon Ranch</v>
      </c>
      <c r="C4922" s="7" t="s">
        <v>274</v>
      </c>
      <c r="D4922" s="7" t="s">
        <v>14</v>
      </c>
      <c r="E4922" s="7" t="s">
        <v>2555</v>
      </c>
      <c r="F4922" s="547" t="str">
        <f>iferror(vlookup(E4922,Rooms!$D$2:$E$621,2,false),"")</f>
        <v>Lon Lon Ranch</v>
      </c>
      <c r="G4922" s="5" t="s">
        <v>2950</v>
      </c>
      <c r="H4922" s="536" t="s">
        <v>6680</v>
      </c>
      <c r="I4922" s="536" t="str">
        <f>iferror(vlookup(G4922,Objects!$A$2:$D$403,4,false),"")</f>
        <v>Red-Haired Kokiri Girl</v>
      </c>
      <c r="J4922" s="537" t="s">
        <v>1073</v>
      </c>
    </row>
    <row r="4923">
      <c r="A4923" s="5" t="s">
        <v>607</v>
      </c>
      <c r="B4923" s="149" t="str">
        <f>iferror(vlookup(A4923,Maps!$A$2:$B$111,2,false),"")</f>
        <v>Spot 20 - Lon Lon Ranch</v>
      </c>
      <c r="C4923" s="7" t="s">
        <v>274</v>
      </c>
      <c r="D4923" s="7" t="s">
        <v>14</v>
      </c>
      <c r="E4923" s="7" t="s">
        <v>2555</v>
      </c>
      <c r="F4923" s="547" t="str">
        <f>iferror(vlookup(E4923,Rooms!$D$2:$E$621,2,false),"")</f>
        <v>Lon Lon Ranch</v>
      </c>
      <c r="G4923" s="5" t="s">
        <v>2952</v>
      </c>
      <c r="H4923" s="536" t="s">
        <v>6683</v>
      </c>
      <c r="I4923" s="536" t="str">
        <f>iferror(vlookup(G4923,Objects!$A$2:$D$403,4,false),"")</f>
        <v>Zora</v>
      </c>
      <c r="J4923" s="537" t="s">
        <v>1073</v>
      </c>
    </row>
    <row r="4924">
      <c r="A4924" s="5" t="s">
        <v>607</v>
      </c>
      <c r="B4924" s="149" t="str">
        <f>iferror(vlookup(A4924,Maps!$A$2:$B$111,2,false),"")</f>
        <v>Spot 20 - Lon Lon Ranch</v>
      </c>
      <c r="C4924" s="7" t="s">
        <v>274</v>
      </c>
      <c r="D4924" s="7" t="s">
        <v>14</v>
      </c>
      <c r="E4924" s="7" t="s">
        <v>2555</v>
      </c>
      <c r="F4924" s="547" t="str">
        <f>iferror(vlookup(E4924,Rooms!$D$2:$E$621,2,false),"")</f>
        <v>Lon Lon Ranch</v>
      </c>
      <c r="G4924" s="5" t="s">
        <v>2985</v>
      </c>
      <c r="H4924" s="536" t="s">
        <v>6742</v>
      </c>
      <c r="I4924" s="536" t="str">
        <f>iferror(vlookup(G4924,Objects!$A$2:$D$403,4,false),"")</f>
        <v>Gerudo in White</v>
      </c>
      <c r="J4924" s="537" t="s">
        <v>1073</v>
      </c>
    </row>
    <row r="4925">
      <c r="A4925" s="5" t="s">
        <v>607</v>
      </c>
      <c r="B4925" s="149" t="str">
        <f>iferror(vlookup(A4925,Maps!$A$2:$B$111,2,false),"")</f>
        <v>Spot 20 - Lon Lon Ranch</v>
      </c>
      <c r="C4925" s="7" t="s">
        <v>274</v>
      </c>
      <c r="D4925" s="7" t="s">
        <v>14</v>
      </c>
      <c r="E4925" s="7" t="s">
        <v>2555</v>
      </c>
      <c r="F4925" s="547" t="str">
        <f>iferror(vlookup(E4925,Rooms!$D$2:$E$621,2,false),"")</f>
        <v>Lon Lon Ranch</v>
      </c>
      <c r="G4925" s="5" t="s">
        <v>2947</v>
      </c>
      <c r="H4925" s="536" t="s">
        <v>6675</v>
      </c>
      <c r="I4925" s="536" t="str">
        <f>iferror(vlookup(G4925,Objects!$A$2:$D$403,4,false),"")</f>
        <v>Mido</v>
      </c>
      <c r="J4925" s="537" t="s">
        <v>1073</v>
      </c>
    </row>
    <row r="4926">
      <c r="A4926" s="5" t="s">
        <v>607</v>
      </c>
      <c r="B4926" s="149" t="str">
        <f>iferror(vlookup(A4926,Maps!$A$2:$B$111,2,false),"")</f>
        <v>Spot 20 - Lon Lon Ranch</v>
      </c>
      <c r="C4926" s="7" t="s">
        <v>274</v>
      </c>
      <c r="D4926" s="7" t="s">
        <v>14</v>
      </c>
      <c r="E4926" s="7" t="s">
        <v>2555</v>
      </c>
      <c r="F4926" s="547" t="str">
        <f>iferror(vlookup(E4926,Rooms!$D$2:$E$621,2,false),"")</f>
        <v>Lon Lon Ranch</v>
      </c>
      <c r="G4926" s="5" t="s">
        <v>2953</v>
      </c>
      <c r="H4926" s="536" t="s">
        <v>6684</v>
      </c>
      <c r="I4926" s="536" t="str">
        <f>iferror(vlookup(G4926,Objects!$A$2:$D$403,4,false),"")</f>
        <v>King Zora</v>
      </c>
      <c r="J4926" s="537" t="s">
        <v>1073</v>
      </c>
    </row>
    <row r="4927">
      <c r="A4927" s="5" t="s">
        <v>607</v>
      </c>
      <c r="B4927" s="149" t="str">
        <f>iferror(vlookup(A4927,Maps!$A$2:$B$111,2,false),"")</f>
        <v>Spot 20 - Lon Lon Ranch</v>
      </c>
      <c r="C4927" s="7" t="s">
        <v>274</v>
      </c>
      <c r="D4927" s="7" t="s">
        <v>14</v>
      </c>
      <c r="E4927" s="7" t="s">
        <v>2555</v>
      </c>
      <c r="F4927" s="547" t="str">
        <f>iferror(vlookup(E4927,Rooms!$D$2:$E$621,2,false),"")</f>
        <v>Lon Lon Ranch</v>
      </c>
      <c r="G4927" s="5" t="s">
        <v>2782</v>
      </c>
      <c r="H4927" s="536" t="s">
        <v>6426</v>
      </c>
      <c r="I4927" s="536" t="str">
        <f>iferror(vlookup(G4927,Objects!$A$2:$D$403,4,false),"")</f>
        <v>[Blank]</v>
      </c>
      <c r="J4927" s="537" t="s">
        <v>1073</v>
      </c>
    </row>
    <row r="4928">
      <c r="A4928" s="5" t="s">
        <v>607</v>
      </c>
      <c r="B4928" s="149" t="str">
        <f>iferror(vlookup(A4928,Maps!$A$2:$B$111,2,false),"")</f>
        <v>Spot 20 - Lon Lon Ranch</v>
      </c>
      <c r="C4928" s="7" t="s">
        <v>274</v>
      </c>
      <c r="D4928" s="7" t="s">
        <v>14</v>
      </c>
      <c r="E4928" s="7" t="s">
        <v>2555</v>
      </c>
      <c r="F4928" s="547" t="str">
        <f>iferror(vlookup(E4928,Rooms!$D$2:$E$621,2,false),"")</f>
        <v>Lon Lon Ranch</v>
      </c>
      <c r="G4928" s="5" t="s">
        <v>3164</v>
      </c>
      <c r="H4928" s="536" t="s">
        <v>7000</v>
      </c>
      <c r="I4928" s="536" t="str">
        <f>iferror(vlookup(G4928,Objects!$A$2:$D$403,4,false),"")</f>
        <v>Honey &amp; Darling, Haggling Townspeople</v>
      </c>
      <c r="J4928" s="537" t="s">
        <v>1059</v>
      </c>
    </row>
    <row r="4929">
      <c r="A4929" s="5" t="s">
        <v>607</v>
      </c>
      <c r="B4929" s="149" t="str">
        <f>iferror(vlookup(A4929,Maps!$A$2:$B$111,2,false),"")</f>
        <v>Spot 20 - Lon Lon Ranch</v>
      </c>
      <c r="C4929" s="7" t="s">
        <v>274</v>
      </c>
      <c r="D4929" s="7" t="s">
        <v>14</v>
      </c>
      <c r="E4929" s="7" t="s">
        <v>2555</v>
      </c>
      <c r="F4929" s="547" t="str">
        <f>iferror(vlookup(E4929,Rooms!$D$2:$E$621,2,false),"")</f>
        <v>Lon Lon Ranch</v>
      </c>
      <c r="G4929" s="5" t="s">
        <v>786</v>
      </c>
      <c r="H4929" s="536" t="s">
        <v>6552</v>
      </c>
      <c r="I4929" s="536" t="str">
        <f>iferror(vlookup(G4929,Objects!$A$2:$D$403,4,false),"")</f>
        <v>Goron, Medigoron, Biggoron</v>
      </c>
      <c r="J4929" s="537" t="s">
        <v>1073</v>
      </c>
    </row>
    <row r="4930">
      <c r="A4930" s="54"/>
      <c r="B4930" s="116" t="str">
        <f>iferror(vlookup(A4930,Maps!$A$2:$B$111,2,false),"")</f>
        <v/>
      </c>
      <c r="C4930" s="539"/>
      <c r="D4930" s="539"/>
      <c r="E4930" s="539"/>
      <c r="F4930" s="540" t="str">
        <f>iferror(vlookup(E4930,Rooms!$D$2:$E$621,2,false),"")</f>
        <v/>
      </c>
      <c r="G4930" s="539"/>
      <c r="H4930" s="541"/>
      <c r="I4930" s="541" t="str">
        <f>iferror(vlookup(G4930,Objects!$A$2:$D$403,4,false),"")</f>
        <v/>
      </c>
      <c r="J4930" s="542"/>
    </row>
    <row r="4931">
      <c r="A4931" s="5" t="s">
        <v>607</v>
      </c>
      <c r="B4931" s="149" t="str">
        <f>iferror(vlookup(A4931,Maps!$A$2:$B$111,2,false),"")</f>
        <v>Spot 20 - Lon Lon Ranch</v>
      </c>
      <c r="C4931" s="11" t="s">
        <v>170</v>
      </c>
      <c r="D4931" s="11" t="s">
        <v>14</v>
      </c>
      <c r="E4931" s="11" t="s">
        <v>2555</v>
      </c>
      <c r="F4931" s="538" t="str">
        <f>iferror(vlookup(E4931,Rooms!$D$2:$E$621,2,false),"")</f>
        <v>Lon Lon Ranch</v>
      </c>
      <c r="G4931" s="5" t="s">
        <v>3103</v>
      </c>
      <c r="H4931" s="536" t="s">
        <v>6896</v>
      </c>
      <c r="I4931" s="536" t="str">
        <f>iferror(vlookup(G4931,Objects!$A$2:$D$403,4,false),"")</f>
        <v>Ending Cutscene Animations</v>
      </c>
      <c r="J4931" s="537" t="s">
        <v>1059</v>
      </c>
    </row>
    <row r="4932">
      <c r="A4932" s="5" t="s">
        <v>607</v>
      </c>
      <c r="B4932" s="149" t="str">
        <f>iferror(vlookup(A4932,Maps!$A$2:$B$111,2,false),"")</f>
        <v>Spot 20 - Lon Lon Ranch</v>
      </c>
      <c r="C4932" s="7" t="s">
        <v>170</v>
      </c>
      <c r="D4932" s="7" t="s">
        <v>14</v>
      </c>
      <c r="E4932" s="7" t="s">
        <v>2555</v>
      </c>
      <c r="F4932" s="547" t="str">
        <f>iferror(vlookup(E4932,Rooms!$D$2:$E$621,2,false),"")</f>
        <v>Lon Lon Ranch</v>
      </c>
      <c r="G4932" s="5" t="s">
        <v>144</v>
      </c>
      <c r="H4932" s="536" t="s">
        <v>6164</v>
      </c>
      <c r="I4932" s="536" t="str">
        <f>iferror(vlookup(G4932,Objects!$A$2:$D$403,4,false),"")</f>
        <v>Cucco</v>
      </c>
      <c r="J4932" s="537" t="s">
        <v>1073</v>
      </c>
    </row>
    <row r="4933">
      <c r="A4933" s="5" t="s">
        <v>607</v>
      </c>
      <c r="B4933" s="149" t="str">
        <f>iferror(vlookup(A4933,Maps!$A$2:$B$111,2,false),"")</f>
        <v>Spot 20 - Lon Lon Ranch</v>
      </c>
      <c r="C4933" s="7" t="s">
        <v>170</v>
      </c>
      <c r="D4933" s="7" t="s">
        <v>14</v>
      </c>
      <c r="E4933" s="7" t="s">
        <v>2555</v>
      </c>
      <c r="F4933" s="547" t="str">
        <f>iferror(vlookup(E4933,Rooms!$D$2:$E$621,2,false),"")</f>
        <v>Lon Lon Ranch</v>
      </c>
      <c r="G4933" s="5" t="s">
        <v>2977</v>
      </c>
      <c r="H4933" s="536" t="s">
        <v>6727</v>
      </c>
      <c r="I4933" s="536" t="str">
        <f>iferror(vlookup(G4933,Objects!$A$2:$D$403,4,false),"")</f>
        <v>Cucco Lady</v>
      </c>
      <c r="J4933" s="537" t="s">
        <v>1073</v>
      </c>
    </row>
    <row r="4934">
      <c r="A4934" s="5" t="s">
        <v>607</v>
      </c>
      <c r="B4934" s="149" t="str">
        <f>iferror(vlookup(A4934,Maps!$A$2:$B$111,2,false),"")</f>
        <v>Spot 20 - Lon Lon Ranch</v>
      </c>
      <c r="C4934" s="7" t="s">
        <v>170</v>
      </c>
      <c r="D4934" s="7" t="s">
        <v>14</v>
      </c>
      <c r="E4934" s="7" t="s">
        <v>2555</v>
      </c>
      <c r="F4934" s="547" t="str">
        <f>iferror(vlookup(E4934,Rooms!$D$2:$E$621,2,false),"")</f>
        <v>Lon Lon Ranch</v>
      </c>
      <c r="G4934" s="5" t="s">
        <v>786</v>
      </c>
      <c r="H4934" s="536" t="s">
        <v>6552</v>
      </c>
      <c r="I4934" s="536" t="str">
        <f>iferror(vlookup(G4934,Objects!$A$2:$D$403,4,false),"")</f>
        <v>Goron, Medigoron, Biggoron</v>
      </c>
      <c r="J4934" s="537" t="s">
        <v>1073</v>
      </c>
    </row>
    <row r="4935">
      <c r="A4935" s="5" t="s">
        <v>607</v>
      </c>
      <c r="B4935" s="149" t="str">
        <f>iferror(vlookup(A4935,Maps!$A$2:$B$111,2,false),"")</f>
        <v>Spot 20 - Lon Lon Ranch</v>
      </c>
      <c r="C4935" s="7" t="s">
        <v>170</v>
      </c>
      <c r="D4935" s="7" t="s">
        <v>14</v>
      </c>
      <c r="E4935" s="7" t="s">
        <v>2555</v>
      </c>
      <c r="F4935" s="547" t="str">
        <f>iferror(vlookup(E4935,Rooms!$D$2:$E$621,2,false),"")</f>
        <v>Lon Lon Ranch</v>
      </c>
      <c r="G4935" s="5" t="s">
        <v>3016</v>
      </c>
      <c r="H4935" s="536" t="s">
        <v>6775</v>
      </c>
      <c r="I4935" s="536" t="str">
        <f>iferror(vlookup(G4935,Objects!$A$2:$D$403,4,false),"")</f>
        <v>Medigoron Animation</v>
      </c>
      <c r="J4935" s="537" t="s">
        <v>1073</v>
      </c>
    </row>
    <row r="4936">
      <c r="A4936" s="5" t="s">
        <v>607</v>
      </c>
      <c r="B4936" s="149" t="str">
        <f>iferror(vlookup(A4936,Maps!$A$2:$B$111,2,false),"")</f>
        <v>Spot 20 - Lon Lon Ranch</v>
      </c>
      <c r="C4936" s="7" t="s">
        <v>170</v>
      </c>
      <c r="D4936" s="7" t="s">
        <v>14</v>
      </c>
      <c r="E4936" s="7" t="s">
        <v>2555</v>
      </c>
      <c r="F4936" s="547" t="str">
        <f>iferror(vlookup(E4936,Rooms!$D$2:$E$621,2,false),"")</f>
        <v>Lon Lon Ranch</v>
      </c>
      <c r="G4936" s="5" t="s">
        <v>3102</v>
      </c>
      <c r="H4936" s="536" t="s">
        <v>6893</v>
      </c>
      <c r="I4936" s="536" t="str">
        <f>iferror(vlookup(G4936,Objects!$A$2:$D$403,4,false),"")</f>
        <v>Potion Shop Proprietor</v>
      </c>
      <c r="J4936" s="537" t="s">
        <v>1073</v>
      </c>
    </row>
    <row r="4937">
      <c r="A4937" s="5" t="s">
        <v>607</v>
      </c>
      <c r="B4937" s="149" t="str">
        <f>iferror(vlookup(A4937,Maps!$A$2:$B$111,2,false),"")</f>
        <v>Spot 20 - Lon Lon Ranch</v>
      </c>
      <c r="C4937" s="7" t="s">
        <v>170</v>
      </c>
      <c r="D4937" s="7" t="s">
        <v>14</v>
      </c>
      <c r="E4937" s="7" t="s">
        <v>2555</v>
      </c>
      <c r="F4937" s="547" t="str">
        <f>iferror(vlookup(E4937,Rooms!$D$2:$E$621,2,false),"")</f>
        <v>Lon Lon Ranch</v>
      </c>
      <c r="G4937" s="5" t="s">
        <v>3062</v>
      </c>
      <c r="H4937" s="536" t="s">
        <v>6827</v>
      </c>
      <c r="I4937" s="536" t="str">
        <f>iferror(vlookup(G4937,Objects!$A$2:$D$403,4,false),"")</f>
        <v>Happy Mask Salesman</v>
      </c>
      <c r="J4937" s="537" t="s">
        <v>1073</v>
      </c>
    </row>
    <row r="4938">
      <c r="A4938" s="5" t="s">
        <v>607</v>
      </c>
      <c r="B4938" s="149" t="str">
        <f>iferror(vlookup(A4938,Maps!$A$2:$B$111,2,false),"")</f>
        <v>Spot 20 - Lon Lon Ranch</v>
      </c>
      <c r="C4938" s="7" t="s">
        <v>170</v>
      </c>
      <c r="D4938" s="7" t="s">
        <v>14</v>
      </c>
      <c r="E4938" s="7" t="s">
        <v>2555</v>
      </c>
      <c r="F4938" s="547" t="str">
        <f>iferror(vlookup(E4938,Rooms!$D$2:$E$621,2,false),"")</f>
        <v>Lon Lon Ranch</v>
      </c>
      <c r="G4938" s="5" t="s">
        <v>3104</v>
      </c>
      <c r="H4938" s="536" t="s">
        <v>6899</v>
      </c>
      <c r="I4938" s="536" t="str">
        <f>iferror(vlookup(G4938,Objects!$A$2:$D$403,4,false),"")</f>
        <v>Fishing Pond Objects</v>
      </c>
      <c r="J4938" s="537" t="s">
        <v>1073</v>
      </c>
    </row>
    <row r="4939">
      <c r="A4939" s="5" t="s">
        <v>607</v>
      </c>
      <c r="B4939" s="149" t="str">
        <f>iferror(vlookup(A4939,Maps!$A$2:$B$111,2,false),"")</f>
        <v>Spot 20 - Lon Lon Ranch</v>
      </c>
      <c r="C4939" s="7" t="s">
        <v>170</v>
      </c>
      <c r="D4939" s="7" t="s">
        <v>14</v>
      </c>
      <c r="E4939" s="7" t="s">
        <v>2555</v>
      </c>
      <c r="F4939" s="547" t="str">
        <f>iferror(vlookup(E4939,Rooms!$D$2:$E$621,2,false),"")</f>
        <v>Lon Lon Ranch</v>
      </c>
      <c r="G4939" s="5" t="s">
        <v>862</v>
      </c>
      <c r="H4939" s="536" t="s">
        <v>6924</v>
      </c>
      <c r="I4939" s="536" t="str">
        <f>iferror(vlookup(G4939,Objects!$A$2:$D$403,4,false),"")</f>
        <v>Bombchu Shop Proprietor</v>
      </c>
      <c r="J4939" s="537" t="s">
        <v>1073</v>
      </c>
    </row>
    <row r="4940">
      <c r="A4940" s="5" t="s">
        <v>607</v>
      </c>
      <c r="B4940" s="149" t="str">
        <f>iferror(vlookup(A4940,Maps!$A$2:$B$111,2,false),"")</f>
        <v>Spot 20 - Lon Lon Ranch</v>
      </c>
      <c r="C4940" s="7" t="s">
        <v>170</v>
      </c>
      <c r="D4940" s="7" t="s">
        <v>14</v>
      </c>
      <c r="E4940" s="7" t="s">
        <v>2555</v>
      </c>
      <c r="F4940" s="547" t="str">
        <f>iferror(vlookup(E4940,Rooms!$D$2:$E$621,2,false),"")</f>
        <v>Lon Lon Ranch</v>
      </c>
      <c r="G4940" s="5" t="s">
        <v>2985</v>
      </c>
      <c r="H4940" s="536" t="s">
        <v>6742</v>
      </c>
      <c r="I4940" s="536" t="str">
        <f>iferror(vlookup(G4940,Objects!$A$2:$D$403,4,false),"")</f>
        <v>Gerudo in White</v>
      </c>
      <c r="J4940" s="537" t="s">
        <v>1073</v>
      </c>
    </row>
    <row r="4941">
      <c r="A4941" s="5" t="s">
        <v>607</v>
      </c>
      <c r="B4941" s="149" t="str">
        <f>iferror(vlookup(A4941,Maps!$A$2:$B$111,2,false),"")</f>
        <v>Spot 20 - Lon Lon Ranch</v>
      </c>
      <c r="C4941" s="7" t="s">
        <v>170</v>
      </c>
      <c r="D4941" s="7" t="s">
        <v>14</v>
      </c>
      <c r="E4941" s="7" t="s">
        <v>2555</v>
      </c>
      <c r="F4941" s="547" t="str">
        <f>iferror(vlookup(E4941,Rooms!$D$2:$E$621,2,false),"")</f>
        <v>Lon Lon Ranch</v>
      </c>
      <c r="G4941" s="5" t="s">
        <v>3164</v>
      </c>
      <c r="H4941" s="536" t="s">
        <v>7000</v>
      </c>
      <c r="I4941" s="536" t="str">
        <f>iferror(vlookup(G4941,Objects!$A$2:$D$403,4,false),"")</f>
        <v>Honey &amp; Darling, Haggling Townspeople</v>
      </c>
      <c r="J4941" s="537" t="s">
        <v>1059</v>
      </c>
    </row>
    <row r="4942">
      <c r="A4942" s="539"/>
      <c r="B4942" s="116" t="str">
        <f>iferror(vlookup(A4942,Maps!$A$2:$B$111,2,false),"")</f>
        <v/>
      </c>
      <c r="C4942" s="539"/>
      <c r="D4942" s="539"/>
      <c r="E4942" s="539"/>
      <c r="F4942" s="540" t="str">
        <f>iferror(vlookup(E4942,Rooms!$D$2:$E$621,2,false),"")</f>
        <v/>
      </c>
      <c r="G4942" s="539"/>
      <c r="H4942" s="541"/>
      <c r="I4942" s="541" t="str">
        <f>iferror(vlookup(G4942,Objects!$A$2:$D$403,4,false),"")</f>
        <v/>
      </c>
      <c r="J4942" s="542"/>
    </row>
    <row r="4943">
      <c r="A4943" s="5" t="s">
        <v>612</v>
      </c>
      <c r="B4943" s="149" t="str">
        <f>iferror(vlookup(A4943,Maps!$A$2:$B$111,2,false),"")</f>
        <v>Ganon's Castle Exterior</v>
      </c>
      <c r="C4943" s="11" t="s">
        <v>14</v>
      </c>
      <c r="D4943" s="11" t="s">
        <v>14</v>
      </c>
      <c r="E4943" s="11" t="s">
        <v>2558</v>
      </c>
      <c r="F4943" s="538" t="str">
        <f>iferror(vlookup(E4943,Rooms!$D$2:$E$621,2,false),"")</f>
        <v>Ganon's Castle Exterior</v>
      </c>
      <c r="G4943" s="5" t="s">
        <v>705</v>
      </c>
      <c r="H4943" s="536" t="s">
        <v>6794</v>
      </c>
      <c r="I4943" s="536" t="str">
        <f>iferror(vlookup(G4943,Objects!$A$2:$D$403,4,false),"")</f>
        <v>Ganon's Castle Exterior Objects</v>
      </c>
      <c r="J4943" s="537" t="s">
        <v>1059</v>
      </c>
    </row>
    <row r="4944">
      <c r="A4944" s="5" t="s">
        <v>612</v>
      </c>
      <c r="B4944" s="149" t="str">
        <f>iferror(vlookup(A4944,Maps!$A$2:$B$111,2,false),"")</f>
        <v>Ganon's Castle Exterior</v>
      </c>
      <c r="C4944" s="7" t="s">
        <v>14</v>
      </c>
      <c r="D4944" s="7" t="s">
        <v>14</v>
      </c>
      <c r="E4944" s="7" t="s">
        <v>2558</v>
      </c>
      <c r="F4944" s="547" t="str">
        <f>iferror(vlookup(E4944,Rooms!$D$2:$E$621,2,false),"")</f>
        <v>Ganon's Castle Exterior</v>
      </c>
      <c r="G4944" s="5" t="s">
        <v>2799</v>
      </c>
      <c r="H4944" s="536" t="s">
        <v>6453</v>
      </c>
      <c r="I4944" s="536" t="str">
        <f>iferror(vlookup(G4944,Objects!$A$2:$D$403,4,false),"")</f>
        <v>Ganondorf (Cutscenes)</v>
      </c>
      <c r="J4944" s="537" t="s">
        <v>1073</v>
      </c>
    </row>
    <row r="4945">
      <c r="A4945" s="5" t="s">
        <v>612</v>
      </c>
      <c r="B4945" s="149" t="str">
        <f>iferror(vlookup(A4945,Maps!$A$2:$B$111,2,false),"")</f>
        <v>Ganon's Castle Exterior</v>
      </c>
      <c r="C4945" s="7" t="s">
        <v>14</v>
      </c>
      <c r="D4945" s="7" t="s">
        <v>14</v>
      </c>
      <c r="E4945" s="7" t="s">
        <v>2558</v>
      </c>
      <c r="F4945" s="547" t="str">
        <f>iferror(vlookup(E4945,Rooms!$D$2:$E$621,2,false),"")</f>
        <v>Ganon's Castle Exterior</v>
      </c>
      <c r="G4945" s="5" t="s">
        <v>124</v>
      </c>
      <c r="H4945" s="536" t="s">
        <v>6341</v>
      </c>
      <c r="I4945" s="536" t="str">
        <f>iferror(vlookup(G4945,Objects!$A$2:$D$403,4,false),"")</f>
        <v>Adult Zelda</v>
      </c>
      <c r="J4945" s="537" t="s">
        <v>1073</v>
      </c>
    </row>
    <row r="4946">
      <c r="A4946" s="5" t="s">
        <v>612</v>
      </c>
      <c r="B4946" s="149" t="str">
        <f>iferror(vlookup(A4946,Maps!$A$2:$B$111,2,false),"")</f>
        <v>Ganon's Castle Exterior</v>
      </c>
      <c r="C4946" s="7" t="s">
        <v>14</v>
      </c>
      <c r="D4946" s="7" t="s">
        <v>14</v>
      </c>
      <c r="E4946" s="7" t="s">
        <v>2558</v>
      </c>
      <c r="F4946" s="547" t="str">
        <f>iferror(vlookup(E4946,Rooms!$D$2:$E$621,2,false),"")</f>
        <v>Ganon's Castle Exterior</v>
      </c>
      <c r="G4946" s="5" t="s">
        <v>200</v>
      </c>
      <c r="H4946" s="536" t="s">
        <v>6178</v>
      </c>
      <c r="I4946" s="536" t="str">
        <f>iferror(vlookup(G4946,Objects!$A$2:$D$403,4,false),"")</f>
        <v>Adult Epona</v>
      </c>
      <c r="J4946" s="537" t="s">
        <v>1073</v>
      </c>
    </row>
    <row r="4947">
      <c r="A4947" s="5" t="s">
        <v>612</v>
      </c>
      <c r="B4947" s="149" t="str">
        <f>iferror(vlookup(A4947,Maps!$A$2:$B$111,2,false),"")</f>
        <v>Ganon's Castle Exterior</v>
      </c>
      <c r="C4947" s="7" t="s">
        <v>14</v>
      </c>
      <c r="D4947" s="7" t="s">
        <v>14</v>
      </c>
      <c r="E4947" s="7" t="s">
        <v>2558</v>
      </c>
      <c r="F4947" s="547" t="str">
        <f>iferror(vlookup(E4947,Rooms!$D$2:$E$621,2,false),"")</f>
        <v>Ganon's Castle Exterior</v>
      </c>
      <c r="G4947" s="5" t="s">
        <v>699</v>
      </c>
      <c r="H4947" s="536" t="s">
        <v>6764</v>
      </c>
      <c r="I4947" s="536" t="str">
        <f>iferror(vlookup(G4947,Objects!$A$2:$D$403,4,false),"")</f>
        <v>Magic Bean Objects</v>
      </c>
      <c r="J4947" s="537" t="s">
        <v>1073</v>
      </c>
    </row>
    <row r="4948">
      <c r="A4948" s="5" t="s">
        <v>612</v>
      </c>
      <c r="B4948" s="149" t="str">
        <f>iferror(vlookup(A4948,Maps!$A$2:$B$111,2,false),"")</f>
        <v>Ganon's Castle Exterior</v>
      </c>
      <c r="C4948" s="7" t="s">
        <v>14</v>
      </c>
      <c r="D4948" s="7" t="s">
        <v>14</v>
      </c>
      <c r="E4948" s="7" t="s">
        <v>2558</v>
      </c>
      <c r="F4948" s="547" t="str">
        <f>iferror(vlookup(E4948,Rooms!$D$2:$E$621,2,false),"")</f>
        <v>Ganon's Castle Exterior</v>
      </c>
      <c r="G4948" s="5" t="s">
        <v>2797</v>
      </c>
      <c r="H4948" s="536" t="s">
        <v>6450</v>
      </c>
      <c r="I4948" s="536" t="str">
        <f>iferror(vlookup(G4948,Objects!$A$2:$D$403,4,false),"")</f>
        <v>Golden Gauntlets Boulder</v>
      </c>
      <c r="J4948" s="537" t="s">
        <v>1059</v>
      </c>
    </row>
    <row r="4949">
      <c r="A4949" s="5" t="s">
        <v>612</v>
      </c>
      <c r="B4949" s="149" t="str">
        <f>iferror(vlookup(A4949,Maps!$A$2:$B$111,2,false),"")</f>
        <v>Ganon's Castle Exterior</v>
      </c>
      <c r="C4949" s="7" t="s">
        <v>14</v>
      </c>
      <c r="D4949" s="7" t="s">
        <v>14</v>
      </c>
      <c r="E4949" s="7" t="s">
        <v>2558</v>
      </c>
      <c r="F4949" s="547" t="str">
        <f>iferror(vlookup(E4949,Rooms!$D$2:$E$621,2,false),"")</f>
        <v>Ganon's Castle Exterior</v>
      </c>
      <c r="G4949" s="5" t="s">
        <v>265</v>
      </c>
      <c r="H4949" s="536" t="s">
        <v>6193</v>
      </c>
      <c r="I4949" s="536" t="str">
        <f>iferror(vlookup(G4949,Objects!$A$2:$D$403,4,false),"")</f>
        <v>Skulltulas &amp; Gold Skulltula Token</v>
      </c>
      <c r="J4949" s="537" t="s">
        <v>1059</v>
      </c>
    </row>
    <row r="4950">
      <c r="A4950" s="5" t="s">
        <v>612</v>
      </c>
      <c r="B4950" s="149" t="str">
        <f>iferror(vlookup(A4950,Maps!$A$2:$B$111,2,false),"")</f>
        <v>Ganon's Castle Exterior</v>
      </c>
      <c r="C4950" s="7" t="s">
        <v>14</v>
      </c>
      <c r="D4950" s="7" t="s">
        <v>14</v>
      </c>
      <c r="E4950" s="7" t="s">
        <v>2558</v>
      </c>
      <c r="F4950" s="547" t="str">
        <f>iferror(vlookup(E4950,Rooms!$D$2:$E$621,2,false),"")</f>
        <v>Ganon's Castle Exterior</v>
      </c>
      <c r="G4950" s="5" t="s">
        <v>2782</v>
      </c>
      <c r="H4950" s="536" t="s">
        <v>6426</v>
      </c>
      <c r="I4950" s="536" t="str">
        <f>iferror(vlookup(G4950,Objects!$A$2:$D$403,4,false),"")</f>
        <v>[Blank]</v>
      </c>
      <c r="J4950" s="537" t="s">
        <v>1073</v>
      </c>
    </row>
    <row r="4951">
      <c r="A4951" s="54"/>
      <c r="B4951" s="116" t="str">
        <f>iferror(vlookup(A4951,Maps!$A$2:$B$111,2,false),"")</f>
        <v/>
      </c>
      <c r="C4951" s="539"/>
      <c r="D4951" s="539"/>
      <c r="E4951" s="539"/>
      <c r="F4951" s="540" t="str">
        <f>iferror(vlookup(E4951,Rooms!$D$2:$E$621,2,false),"")</f>
        <v/>
      </c>
      <c r="G4951" s="539"/>
      <c r="H4951" s="541"/>
      <c r="I4951" s="541" t="str">
        <f>iferror(vlookup(G4951,Objects!$A$2:$D$403,4,false),"")</f>
        <v/>
      </c>
      <c r="J4951" s="542"/>
    </row>
    <row r="4952">
      <c r="A4952" s="5" t="s">
        <v>612</v>
      </c>
      <c r="B4952" s="149" t="str">
        <f>iferror(vlookup(A4952,Maps!$A$2:$B$111,2,false),"")</f>
        <v>Ganon's Castle Exterior</v>
      </c>
      <c r="C4952" s="11" t="s">
        <v>686</v>
      </c>
      <c r="D4952" s="11" t="s">
        <v>14</v>
      </c>
      <c r="E4952" s="11" t="s">
        <v>2558</v>
      </c>
      <c r="F4952" s="538" t="str">
        <f>iferror(vlookup(E4952,Rooms!$D$2:$E$621,2,false),"")</f>
        <v>Ganon's Castle Exterior</v>
      </c>
      <c r="G4952" s="5" t="s">
        <v>131</v>
      </c>
      <c r="H4952" s="536" t="s">
        <v>6343</v>
      </c>
      <c r="I4952" s="536" t="str">
        <f>iferror(vlookup(G4952,Objects!$A$2:$D$403,4,false),"")</f>
        <v>Warp Pad Base</v>
      </c>
      <c r="J4952" s="537" t="s">
        <v>1073</v>
      </c>
    </row>
    <row r="4953">
      <c r="A4953" s="5" t="s">
        <v>612</v>
      </c>
      <c r="B4953" s="149" t="str">
        <f>iferror(vlookup(A4953,Maps!$A$2:$B$111,2,false),"")</f>
        <v>Ganon's Castle Exterior</v>
      </c>
      <c r="C4953" s="7" t="s">
        <v>686</v>
      </c>
      <c r="D4953" s="7" t="s">
        <v>14</v>
      </c>
      <c r="E4953" s="7" t="s">
        <v>2558</v>
      </c>
      <c r="F4953" s="547" t="str">
        <f>iferror(vlookup(E4953,Rooms!$D$2:$E$621,2,false),"")</f>
        <v>Ganon's Castle Exterior</v>
      </c>
      <c r="G4953" s="5" t="s">
        <v>637</v>
      </c>
      <c r="H4953" s="536" t="s">
        <v>6363</v>
      </c>
      <c r="I4953" s="536" t="str">
        <f>iferror(vlookup(G4953,Objects!$A$2:$D$403,4,false),"")</f>
        <v>Ocarina Pedestal</v>
      </c>
      <c r="J4953" s="537" t="s">
        <v>1073</v>
      </c>
    </row>
    <row r="4954">
      <c r="A4954" s="5" t="s">
        <v>612</v>
      </c>
      <c r="B4954" s="149" t="str">
        <f>iferror(vlookup(A4954,Maps!$A$2:$B$111,2,false),"")</f>
        <v>Ganon's Castle Exterior</v>
      </c>
      <c r="C4954" s="7" t="s">
        <v>686</v>
      </c>
      <c r="D4954" s="7" t="s">
        <v>14</v>
      </c>
      <c r="E4954" s="7" t="s">
        <v>2558</v>
      </c>
      <c r="F4954" s="547" t="str">
        <f>iferror(vlookup(E4954,Rooms!$D$2:$E$621,2,false),"")</f>
        <v>Ganon's Castle Exterior</v>
      </c>
      <c r="G4954" s="5" t="s">
        <v>200</v>
      </c>
      <c r="H4954" s="536" t="s">
        <v>6178</v>
      </c>
      <c r="I4954" s="536" t="str">
        <f>iferror(vlookup(G4954,Objects!$A$2:$D$403,4,false),"")</f>
        <v>Adult Epona</v>
      </c>
      <c r="J4954" s="537" t="s">
        <v>1073</v>
      </c>
    </row>
    <row r="4955">
      <c r="A4955" s="5" t="s">
        <v>612</v>
      </c>
      <c r="B4955" s="149" t="str">
        <f>iferror(vlookup(A4955,Maps!$A$2:$B$111,2,false),"")</f>
        <v>Ganon's Castle Exterior</v>
      </c>
      <c r="C4955" s="7" t="s">
        <v>686</v>
      </c>
      <c r="D4955" s="7" t="s">
        <v>14</v>
      </c>
      <c r="E4955" s="7" t="s">
        <v>2558</v>
      </c>
      <c r="F4955" s="547" t="str">
        <f>iferror(vlookup(E4955,Rooms!$D$2:$E$621,2,false),"")</f>
        <v>Ganon's Castle Exterior</v>
      </c>
      <c r="G4955" s="5" t="s">
        <v>2782</v>
      </c>
      <c r="H4955" s="536" t="s">
        <v>6426</v>
      </c>
      <c r="I4955" s="536" t="str">
        <f>iferror(vlookup(G4955,Objects!$A$2:$D$403,4,false),"")</f>
        <v>[Blank]</v>
      </c>
      <c r="J4955" s="537" t="s">
        <v>1073</v>
      </c>
    </row>
    <row r="4956">
      <c r="A4956" s="5" t="s">
        <v>612</v>
      </c>
      <c r="B4956" s="149" t="str">
        <f>iferror(vlookup(A4956,Maps!$A$2:$B$111,2,false),"")</f>
        <v>Ganon's Castle Exterior</v>
      </c>
      <c r="C4956" s="7" t="s">
        <v>686</v>
      </c>
      <c r="D4956" s="7" t="s">
        <v>14</v>
      </c>
      <c r="E4956" s="7" t="s">
        <v>2558</v>
      </c>
      <c r="F4956" s="547" t="str">
        <f>iferror(vlookup(E4956,Rooms!$D$2:$E$621,2,false),"")</f>
        <v>Ganon's Castle Exterior</v>
      </c>
      <c r="G4956" s="5" t="s">
        <v>705</v>
      </c>
      <c r="H4956" s="536" t="s">
        <v>6794</v>
      </c>
      <c r="I4956" s="536" t="str">
        <f>iferror(vlookup(G4956,Objects!$A$2:$D$403,4,false),"")</f>
        <v>Ganon's Castle Exterior Objects</v>
      </c>
      <c r="J4956" s="537" t="s">
        <v>1059</v>
      </c>
    </row>
    <row r="4957">
      <c r="A4957" s="539"/>
      <c r="B4957" s="116" t="str">
        <f>iferror(vlookup(A4957,Maps!$A$2:$B$111,2,false),"")</f>
        <v/>
      </c>
      <c r="C4957" s="539"/>
      <c r="D4957" s="539"/>
      <c r="E4957" s="539"/>
      <c r="F4957" s="540" t="str">
        <f>iferror(vlookup(E4957,Rooms!$D$2:$E$621,2,false),"")</f>
        <v/>
      </c>
      <c r="G4957" s="539"/>
      <c r="H4957" s="541"/>
      <c r="I4957" s="541" t="str">
        <f>iferror(vlookup(G4957,Objects!$A$2:$D$403,4,false),"")</f>
        <v/>
      </c>
      <c r="J4957" s="542"/>
    </row>
    <row r="4958">
      <c r="A4958" s="5" t="s">
        <v>644</v>
      </c>
      <c r="B4958" s="149" t="str">
        <f>iferror(vlookup(A4958,Maps!$A$2:$B$111,2,false),"")</f>
        <v>Sutaru</v>
      </c>
      <c r="C4958" s="11" t="s">
        <v>14</v>
      </c>
      <c r="D4958" s="11" t="s">
        <v>14</v>
      </c>
      <c r="E4958" s="11" t="s">
        <v>2575</v>
      </c>
      <c r="F4958" s="538" t="str">
        <f>iferror(vlookup(E4958,Rooms!$D$2:$E$621,2,false),"")</f>
        <v>Room 122 - Sutaru</v>
      </c>
      <c r="G4958" s="5" t="s">
        <v>3165</v>
      </c>
      <c r="H4958" s="536" t="s">
        <v>7002</v>
      </c>
      <c r="I4958" s="536" t="str">
        <f>iferror(vlookup(G4958,Objects!$A$2:$D$403,4,false),"")</f>
        <v>Wolfos</v>
      </c>
      <c r="J4958" s="537" t="s">
        <v>1073</v>
      </c>
    </row>
    <row r="4959">
      <c r="A4959" s="5" t="s">
        <v>644</v>
      </c>
      <c r="B4959" s="149" t="str">
        <f>iferror(vlookup(A4959,Maps!$A$2:$B$111,2,false),"")</f>
        <v>Sutaru</v>
      </c>
      <c r="C4959" s="7" t="s">
        <v>14</v>
      </c>
      <c r="D4959" s="7" t="s">
        <v>14</v>
      </c>
      <c r="E4959" s="7" t="s">
        <v>2575</v>
      </c>
      <c r="F4959" s="547" t="str">
        <f>iferror(vlookup(E4959,Rooms!$D$2:$E$621,2,false),"")</f>
        <v>Room 122 - Sutaru</v>
      </c>
      <c r="G4959" s="5" t="s">
        <v>241</v>
      </c>
      <c r="H4959" s="536" t="s">
        <v>6187</v>
      </c>
      <c r="I4959" s="536" t="str">
        <f>iferror(vlookup(G4959,Objects!$A$2:$D$403,4,false),"")</f>
        <v>Dark Link</v>
      </c>
      <c r="J4959" s="537" t="s">
        <v>1059</v>
      </c>
    </row>
    <row r="4960">
      <c r="A4960" s="5" t="s">
        <v>644</v>
      </c>
      <c r="B4960" s="149" t="str">
        <f>iferror(vlookup(A4960,Maps!$A$2:$B$111,2,false),"")</f>
        <v>Sutaru</v>
      </c>
      <c r="C4960" s="7" t="s">
        <v>14</v>
      </c>
      <c r="D4960" s="7" t="s">
        <v>14</v>
      </c>
      <c r="E4960" s="7" t="s">
        <v>2575</v>
      </c>
      <c r="F4960" s="547" t="str">
        <f>iferror(vlookup(E4960,Rooms!$D$2:$E$621,2,false),"")</f>
        <v>Room 122 - Sutaru</v>
      </c>
      <c r="G4960" s="5" t="s">
        <v>2820</v>
      </c>
      <c r="H4960" s="536" t="s">
        <v>6470</v>
      </c>
      <c r="I4960" s="536" t="str">
        <f>iferror(vlookup(G4960,Objects!$A$2:$D$403,4,false),"")</f>
        <v>Dead Hand &amp; Hands</v>
      </c>
      <c r="J4960" s="537" t="s">
        <v>1073</v>
      </c>
    </row>
    <row r="4961">
      <c r="A4961" s="5" t="s">
        <v>644</v>
      </c>
      <c r="B4961" s="149" t="str">
        <f>iferror(vlookup(A4961,Maps!$A$2:$B$111,2,false),"")</f>
        <v>Sutaru</v>
      </c>
      <c r="C4961" s="7" t="s">
        <v>14</v>
      </c>
      <c r="D4961" s="7" t="s">
        <v>14</v>
      </c>
      <c r="E4961" s="7" t="s">
        <v>2575</v>
      </c>
      <c r="F4961" s="547" t="str">
        <f>iferror(vlookup(E4961,Rooms!$D$2:$E$621,2,false),"")</f>
        <v>Room 122 - Sutaru</v>
      </c>
      <c r="G4961" s="5" t="s">
        <v>854</v>
      </c>
      <c r="H4961" s="536" t="s">
        <v>6447</v>
      </c>
      <c r="I4961" s="536" t="str">
        <f>iferror(vlookup(G4961,Objects!$A$2:$D$403,4,false),"")</f>
        <v>Redead &amp; Gibdo</v>
      </c>
      <c r="J4961" s="537" t="s">
        <v>1073</v>
      </c>
    </row>
    <row r="4962">
      <c r="A4962" s="5" t="s">
        <v>644</v>
      </c>
      <c r="B4962" s="149" t="str">
        <f>iferror(vlookup(A4962,Maps!$A$2:$B$111,2,false),"")</f>
        <v>Sutaru</v>
      </c>
      <c r="C4962" s="7" t="s">
        <v>14</v>
      </c>
      <c r="D4962" s="7" t="s">
        <v>14</v>
      </c>
      <c r="E4962" s="7" t="s">
        <v>2575</v>
      </c>
      <c r="F4962" s="547" t="str">
        <f>iferror(vlookup(E4962,Rooms!$D$2:$E$621,2,false),"")</f>
        <v>Room 122 - Sutaru</v>
      </c>
      <c r="G4962" s="5" t="s">
        <v>97</v>
      </c>
      <c r="H4962" s="536" t="s">
        <v>6334</v>
      </c>
      <c r="I4962" s="536" t="str">
        <f>iferror(vlookup(G4962,Objects!$A$2:$D$403,4,false),"")</f>
        <v>Bubbles</v>
      </c>
      <c r="J4962" s="537" t="s">
        <v>1073</v>
      </c>
    </row>
    <row r="4963">
      <c r="A4963" s="5" t="s">
        <v>644</v>
      </c>
      <c r="B4963" s="149" t="str">
        <f>iferror(vlookup(A4963,Maps!$A$2:$B$111,2,false),"")</f>
        <v>Sutaru</v>
      </c>
      <c r="C4963" s="7" t="s">
        <v>14</v>
      </c>
      <c r="D4963" s="7" t="s">
        <v>14</v>
      </c>
      <c r="E4963" s="7" t="s">
        <v>2575</v>
      </c>
      <c r="F4963" s="547" t="str">
        <f>iferror(vlookup(E4963,Rooms!$D$2:$E$621,2,false),"")</f>
        <v>Room 122 - Sutaru</v>
      </c>
      <c r="G4963" s="5" t="s">
        <v>475</v>
      </c>
      <c r="H4963" s="536" t="s">
        <v>6278</v>
      </c>
      <c r="I4963" s="536" t="str">
        <f>iferror(vlookup(G4963,Objects!$A$2:$D$403,4,false),"")</f>
        <v>Warp Circle &amp; Rupee Prism</v>
      </c>
      <c r="J4963" s="537" t="s">
        <v>1073</v>
      </c>
    </row>
    <row r="4964">
      <c r="A4964" s="5" t="s">
        <v>644</v>
      </c>
      <c r="B4964" s="149" t="str">
        <f>iferror(vlookup(A4964,Maps!$A$2:$B$111,2,false),"")</f>
        <v>Sutaru</v>
      </c>
      <c r="C4964" s="7" t="s">
        <v>14</v>
      </c>
      <c r="D4964" s="7" t="s">
        <v>14</v>
      </c>
      <c r="E4964" s="7" t="s">
        <v>2575</v>
      </c>
      <c r="F4964" s="547" t="str">
        <f>iferror(vlookup(E4964,Rooms!$D$2:$E$621,2,false),"")</f>
        <v>Room 122 - Sutaru</v>
      </c>
      <c r="G4964" s="5" t="s">
        <v>812</v>
      </c>
      <c r="H4964" s="536" t="s">
        <v>6504</v>
      </c>
      <c r="I4964" s="536" t="str">
        <f>iferror(vlookup(G4964,Objects!$A$2:$D$403,4,false),"")</f>
        <v>Item Model - Recovery Heart</v>
      </c>
      <c r="J4964" s="537" t="s">
        <v>1073</v>
      </c>
    </row>
    <row r="4965">
      <c r="A4965" s="543" t="s">
        <v>644</v>
      </c>
      <c r="B4965" s="86" t="str">
        <f>iferror(vlookup(A4965,Maps!$A$2:$B$111,2,false),"")</f>
        <v>Sutaru</v>
      </c>
      <c r="C4965" s="80" t="s">
        <v>14</v>
      </c>
      <c r="D4965" s="80" t="s">
        <v>14</v>
      </c>
      <c r="E4965" s="80" t="s">
        <v>2575</v>
      </c>
      <c r="F4965" s="554" t="str">
        <f>iferror(vlookup(E4965,Rooms!$D$2:$E$621,2,false),"")</f>
        <v>Room 122 - Sutaru</v>
      </c>
      <c r="G4965" s="543" t="s">
        <v>2937</v>
      </c>
      <c r="H4965" s="545" t="s">
        <v>6651</v>
      </c>
      <c r="I4965" s="545" t="str">
        <f>iferror(vlookup(G4965,Objects!$A$2:$D$403,4,false),"")</f>
        <v>Item Model - Tunics</v>
      </c>
      <c r="J4965" s="546" t="s">
        <v>1073</v>
      </c>
    </row>
    <row r="4966">
      <c r="A4966" s="539"/>
      <c r="B4966" s="116" t="str">
        <f>iferror(vlookup(A4966,Maps!$A$2:$B$111,2,false),"")</f>
        <v/>
      </c>
      <c r="C4966" s="539"/>
      <c r="D4966" s="539"/>
      <c r="E4966" s="539"/>
      <c r="F4966" s="540" t="str">
        <f>iferror(vlookup(E4966,Rooms!$D$2:$E$621,2,false),"")</f>
        <v/>
      </c>
      <c r="G4966" s="539"/>
      <c r="H4966" s="541"/>
      <c r="I4966" s="541" t="str">
        <f>iferror(vlookup(G4966,Objects!$A$2:$D$403,4,false),"")</f>
        <v/>
      </c>
      <c r="J4966" s="542"/>
    </row>
    <row r="4967">
      <c r="A4967" s="5" t="s">
        <v>656</v>
      </c>
      <c r="B4967" s="149" t="str">
        <f>iferror(vlookup(A4967,Maps!$A$2:$B$111,2,false),"")</f>
        <v>Sasa Test</v>
      </c>
      <c r="C4967" s="11" t="s">
        <v>14</v>
      </c>
      <c r="D4967" s="11" t="s">
        <v>14</v>
      </c>
      <c r="E4967" s="11" t="s">
        <v>2581</v>
      </c>
      <c r="F4967" s="538" t="str">
        <f>iferror(vlookup(E4967,Rooms!$D$2:$E$621,2,false),"")</f>
        <v>Room 117 - Sasa Test</v>
      </c>
      <c r="G4967" s="5" t="s">
        <v>3095</v>
      </c>
      <c r="H4967" s="536" t="s">
        <v>6881</v>
      </c>
      <c r="I4967" s="536" t="str">
        <f>iferror(vlookup(G4967,Objects!$A$2:$D$403,4,false),"")</f>
        <v>Pierre &amp; Bonooru</v>
      </c>
      <c r="J4967" s="562" t="s">
        <v>1059</v>
      </c>
    </row>
    <row r="4968">
      <c r="A4968" s="5" t="s">
        <v>656</v>
      </c>
      <c r="B4968" s="149" t="str">
        <f>iferror(vlookup(A4968,Maps!$A$2:$B$111,2,false),"")</f>
        <v>Sasa Test</v>
      </c>
      <c r="C4968" s="7" t="s">
        <v>14</v>
      </c>
      <c r="D4968" s="7" t="s">
        <v>14</v>
      </c>
      <c r="E4968" s="7" t="s">
        <v>2581</v>
      </c>
      <c r="F4968" s="547" t="str">
        <f>iferror(vlookup(E4968,Rooms!$D$2:$E$621,2,false),"")</f>
        <v>Room 117 - Sasa Test</v>
      </c>
      <c r="G4968" s="5" t="s">
        <v>144</v>
      </c>
      <c r="H4968" s="536" t="s">
        <v>6164</v>
      </c>
      <c r="I4968" s="536" t="str">
        <f>iferror(vlookup(G4968,Objects!$A$2:$D$403,4,false),"")</f>
        <v>Cucco</v>
      </c>
      <c r="J4968" s="562" t="s">
        <v>1059</v>
      </c>
    </row>
    <row r="4969">
      <c r="A4969" s="5" t="s">
        <v>656</v>
      </c>
      <c r="B4969" s="149" t="str">
        <f>iferror(vlookup(A4969,Maps!$A$2:$B$111,2,false),"")</f>
        <v>Sasa Test</v>
      </c>
      <c r="C4969" s="7" t="s">
        <v>14</v>
      </c>
      <c r="D4969" s="7" t="s">
        <v>14</v>
      </c>
      <c r="E4969" s="7" t="s">
        <v>2581</v>
      </c>
      <c r="F4969" s="547" t="str">
        <f>iferror(vlookup(E4969,Rooms!$D$2:$E$621,2,false),"")</f>
        <v>Room 117 - Sasa Test</v>
      </c>
      <c r="G4969" s="5" t="s">
        <v>3136</v>
      </c>
      <c r="H4969" s="536" t="s">
        <v>6948</v>
      </c>
      <c r="I4969" s="536" t="str">
        <f>iferror(vlookup(G4969,Objects!$A$2:$D$403,4,false),"")</f>
        <v>Wooden Crate (Large)</v>
      </c>
      <c r="J4969" s="537" t="s">
        <v>1059</v>
      </c>
    </row>
    <row r="4970">
      <c r="A4970" s="539"/>
      <c r="B4970" s="116" t="str">
        <f>iferror(vlookup(A4970,Maps!$A$2:$B$111,2,false),"")</f>
        <v/>
      </c>
      <c r="C4970" s="539"/>
      <c r="D4970" s="539"/>
      <c r="E4970" s="539"/>
      <c r="F4970" s="540" t="str">
        <f>iferror(vlookup(E4970,Rooms!$D$2:$E$621,2,false),"")</f>
        <v/>
      </c>
      <c r="G4970" s="539"/>
      <c r="H4970" s="541"/>
      <c r="I4970" s="541" t="str">
        <f>iferror(vlookup(G4970,Objects!$A$2:$D$403,4,false),"")</f>
        <v/>
      </c>
      <c r="J4970" s="542"/>
    </row>
    <row r="4971">
      <c r="A4971" s="5" t="s">
        <v>656</v>
      </c>
      <c r="B4971" s="149" t="str">
        <f>iferror(vlookup(A4971,Maps!$A$2:$B$111,2,false),"")</f>
        <v>Sasa Test</v>
      </c>
      <c r="C4971" s="11" t="s">
        <v>680</v>
      </c>
      <c r="D4971" s="11" t="s">
        <v>14</v>
      </c>
      <c r="E4971" s="11" t="s">
        <v>2581</v>
      </c>
      <c r="F4971" s="538" t="str">
        <f>iferror(vlookup(E4971,Rooms!$D$2:$E$621,2,false),"")</f>
        <v>Room 117 - Sasa Test</v>
      </c>
      <c r="G4971" s="5" t="s">
        <v>3095</v>
      </c>
      <c r="H4971" s="536" t="s">
        <v>6881</v>
      </c>
      <c r="I4971" s="536" t="str">
        <f>iferror(vlookup(G4971,Objects!$A$2:$D$403,4,false),"")</f>
        <v>Pierre &amp; Bonooru</v>
      </c>
      <c r="J4971" s="562" t="s">
        <v>1059</v>
      </c>
    </row>
    <row r="4972">
      <c r="A4972" s="5" t="s">
        <v>656</v>
      </c>
      <c r="B4972" s="149" t="str">
        <f>iferror(vlookup(A4972,Maps!$A$2:$B$111,2,false),"")</f>
        <v>Sasa Test</v>
      </c>
      <c r="C4972" s="7" t="s">
        <v>680</v>
      </c>
      <c r="D4972" s="7" t="s">
        <v>14</v>
      </c>
      <c r="E4972" s="7" t="s">
        <v>2581</v>
      </c>
      <c r="F4972" s="547" t="str">
        <f>iferror(vlookup(E4972,Rooms!$D$2:$E$621,2,false),"")</f>
        <v>Room 117 - Sasa Test</v>
      </c>
      <c r="G4972" s="5" t="s">
        <v>3027</v>
      </c>
      <c r="H4972" s="536" t="s">
        <v>6785</v>
      </c>
      <c r="I4972" s="536" t="str">
        <f>iferror(vlookup(G4972,Objects!$A$2:$D$403,4,false),"")</f>
        <v>Pot</v>
      </c>
      <c r="J4972" s="537" t="s">
        <v>1073</v>
      </c>
    </row>
    <row r="4973">
      <c r="A4973" s="539"/>
      <c r="B4973" s="116" t="str">
        <f>iferror(vlookup(A4973,Maps!$A$2:$B$111,2,false),"")</f>
        <v/>
      </c>
      <c r="C4973" s="539"/>
      <c r="D4973" s="539"/>
      <c r="E4973" s="539"/>
      <c r="F4973" s="540" t="str">
        <f>iferror(vlookup(E4973,Rooms!$D$2:$E$621,2,false),"")</f>
        <v/>
      </c>
      <c r="G4973" s="539"/>
      <c r="H4973" s="541"/>
      <c r="I4973" s="541" t="str">
        <f>iferror(vlookup(G4973,Objects!$A$2:$D$403,4,false),"")</f>
        <v/>
      </c>
      <c r="J4973" s="542"/>
    </row>
    <row r="4974">
      <c r="A4974" s="5" t="s">
        <v>656</v>
      </c>
      <c r="B4974" s="149" t="str">
        <f>iferror(vlookup(A4974,Maps!$A$2:$B$111,2,false),"")</f>
        <v>Sasa Test</v>
      </c>
      <c r="C4974" s="11" t="s">
        <v>682</v>
      </c>
      <c r="D4974" s="11" t="s">
        <v>14</v>
      </c>
      <c r="E4974" s="11" t="s">
        <v>2581</v>
      </c>
      <c r="F4974" s="538" t="str">
        <f>iferror(vlookup(E4974,Rooms!$D$2:$E$621,2,false),"")</f>
        <v>Room 117 - Sasa Test</v>
      </c>
      <c r="G4974" s="5" t="s">
        <v>168</v>
      </c>
      <c r="H4974" s="536" t="s">
        <v>6172</v>
      </c>
      <c r="I4974" s="536" t="str">
        <f>iferror(vlookup(G4974,Objects!$A$2:$D$403,4,false),"")</f>
        <v>Tektites</v>
      </c>
      <c r="J4974" s="562" t="s">
        <v>1073</v>
      </c>
    </row>
    <row r="4975">
      <c r="A4975" s="539"/>
      <c r="B4975" s="116" t="str">
        <f>iferror(vlookup(A4975,Maps!$A$2:$B$111,2,false),"")</f>
        <v/>
      </c>
      <c r="C4975" s="539"/>
      <c r="D4975" s="539"/>
      <c r="E4975" s="539"/>
      <c r="F4975" s="540" t="str">
        <f>iferror(vlookup(E4975,Rooms!$D$2:$E$621,2,false),"")</f>
        <v/>
      </c>
      <c r="G4975" s="539"/>
      <c r="H4975" s="541"/>
      <c r="I4975" s="541" t="str">
        <f>iferror(vlookup(G4975,Objects!$A$2:$D$403,4,false),"")</f>
        <v/>
      </c>
      <c r="J4975" s="542"/>
    </row>
    <row r="4976">
      <c r="A4976" s="5" t="s">
        <v>656</v>
      </c>
      <c r="B4976" s="149" t="str">
        <f>iferror(vlookup(A4976,Maps!$A$2:$B$111,2,false),"")</f>
        <v>Sasa Test</v>
      </c>
      <c r="C4976" s="11" t="s">
        <v>684</v>
      </c>
      <c r="D4976" s="11" t="s">
        <v>14</v>
      </c>
      <c r="E4976" s="11" t="s">
        <v>2581</v>
      </c>
      <c r="F4976" s="538" t="str">
        <f>iferror(vlookup(E4976,Rooms!$D$2:$E$621,2,false),"")</f>
        <v>Room 117 - Sasa Test</v>
      </c>
      <c r="G4976" s="5" t="s">
        <v>265</v>
      </c>
      <c r="H4976" s="536" t="s">
        <v>6193</v>
      </c>
      <c r="I4976" s="536" t="str">
        <f>iferror(vlookup(G4976,Objects!$A$2:$D$403,4,false),"")</f>
        <v>Skulltulas &amp; Gold Skulltula Token</v>
      </c>
      <c r="J4976" s="562" t="s">
        <v>1059</v>
      </c>
    </row>
    <row r="4977">
      <c r="A4977" s="539"/>
      <c r="B4977" s="116" t="str">
        <f>iferror(vlookup(A4977,Maps!$A$2:$B$111,2,false),"")</f>
        <v/>
      </c>
      <c r="C4977" s="539"/>
      <c r="D4977" s="539"/>
      <c r="E4977" s="539"/>
      <c r="F4977" s="540" t="str">
        <f>iferror(vlookup(E4977,Rooms!$D$2:$E$621,2,false),"")</f>
        <v/>
      </c>
      <c r="G4977" s="539"/>
      <c r="H4977" s="541"/>
      <c r="I4977" s="541" t="str">
        <f>iferror(vlookup(G4977,Objects!$A$2:$D$403,4,false),"")</f>
        <v/>
      </c>
      <c r="J4977" s="542"/>
    </row>
    <row r="4978">
      <c r="A4978" s="5" t="s">
        <v>663</v>
      </c>
      <c r="B4978" s="149" t="str">
        <f>iferror(vlookup(A4978,Maps!$A$2:$B$111,2,false),"")</f>
        <v>Treasure Chest Room</v>
      </c>
      <c r="C4978" s="11" t="s">
        <v>14</v>
      </c>
      <c r="D4978" s="11" t="s">
        <v>14</v>
      </c>
      <c r="E4978" s="11" t="s">
        <v>2584</v>
      </c>
      <c r="F4978" s="538" t="str">
        <f>iferror(vlookup(E4978,Rooms!$D$2:$E$621,2,false),"")</f>
        <v>Treasure Chest Room I</v>
      </c>
      <c r="G4978" s="5" t="s">
        <v>110</v>
      </c>
      <c r="H4978" s="536" t="s">
        <v>6159</v>
      </c>
      <c r="I4978" s="536" t="str">
        <f>iferror(vlookup(G4978,Objects!$A$2:$D$403,4,false),"")</f>
        <v>Treasure Chests</v>
      </c>
      <c r="J4978" s="562" t="s">
        <v>1059</v>
      </c>
    </row>
    <row r="4979">
      <c r="A4979" s="5" t="s">
        <v>663</v>
      </c>
      <c r="B4979" s="149" t="str">
        <f>iferror(vlookup(A4979,Maps!$A$2:$B$111,2,false),"")</f>
        <v>Treasure Chest Room</v>
      </c>
      <c r="C4979" s="7" t="s">
        <v>14</v>
      </c>
      <c r="D4979" s="7" t="s">
        <v>14</v>
      </c>
      <c r="E4979" s="7" t="s">
        <v>2584</v>
      </c>
      <c r="F4979" s="547" t="str">
        <f>iferror(vlookup(E4979,Rooms!$D$2:$E$621,2,false),"")</f>
        <v>Treasure Chest Room I</v>
      </c>
      <c r="G4979" s="5" t="s">
        <v>111</v>
      </c>
      <c r="H4979" s="536" t="s">
        <v>6339</v>
      </c>
      <c r="I4979" s="536" t="str">
        <f>iferror(vlookup(G4979,Objects!$A$2:$D$403,4,false),"")</f>
        <v>Flying Floor Tile</v>
      </c>
      <c r="J4979" s="537" t="s">
        <v>1073</v>
      </c>
    </row>
    <row r="4980">
      <c r="A4980" s="5" t="s">
        <v>663</v>
      </c>
      <c r="B4980" s="149" t="str">
        <f>iferror(vlookup(A4980,Maps!$A$2:$B$111,2,false),"")</f>
        <v>Treasure Chest Room</v>
      </c>
      <c r="C4980" s="7" t="s">
        <v>14</v>
      </c>
      <c r="D4980" s="7" t="s">
        <v>14</v>
      </c>
      <c r="E4980" s="7" t="s">
        <v>2584</v>
      </c>
      <c r="F4980" s="547" t="str">
        <f>iferror(vlookup(E4980,Rooms!$D$2:$E$621,2,false),"")</f>
        <v>Treasure Chest Room I</v>
      </c>
      <c r="G4980" s="5" t="s">
        <v>2757</v>
      </c>
      <c r="H4980" s="536" t="s">
        <v>6404</v>
      </c>
      <c r="I4980" s="536" t="str">
        <f>iferror(vlookup(G4980,Objects!$A$2:$D$403,4,false),"")</f>
        <v>Rectangular Stone Blocks (Light Grey)</v>
      </c>
      <c r="J4980" s="537" t="s">
        <v>1073</v>
      </c>
    </row>
    <row r="4981">
      <c r="A4981" s="5" t="s">
        <v>663</v>
      </c>
      <c r="B4981" s="149" t="str">
        <f>iferror(vlookup(A4981,Maps!$A$2:$B$111,2,false),"")</f>
        <v>Treasure Chest Room</v>
      </c>
      <c r="C4981" s="7" t="s">
        <v>14</v>
      </c>
      <c r="D4981" s="7" t="s">
        <v>14</v>
      </c>
      <c r="E4981" s="7" t="s">
        <v>2584</v>
      </c>
      <c r="F4981" s="547" t="str">
        <f>iferror(vlookup(E4981,Rooms!$D$2:$E$621,2,false),"")</f>
        <v>Treasure Chest Room I</v>
      </c>
      <c r="G4981" s="5" t="s">
        <v>2765</v>
      </c>
      <c r="H4981" s="536" t="s">
        <v>6408</v>
      </c>
      <c r="I4981" s="536" t="str">
        <f>iferror(vlookup(G4981,Objects!$A$2:$D$403,4,false),"")</f>
        <v>Blade Trap</v>
      </c>
      <c r="J4981" s="537" t="s">
        <v>1073</v>
      </c>
    </row>
    <row r="4982">
      <c r="A4982" s="5" t="s">
        <v>663</v>
      </c>
      <c r="B4982" s="149" t="str">
        <f>iferror(vlookup(A4982,Maps!$A$2:$B$111,2,false),"")</f>
        <v>Treasure Chest Room</v>
      </c>
      <c r="C4982" s="7" t="s">
        <v>14</v>
      </c>
      <c r="D4982" s="7" t="s">
        <v>14</v>
      </c>
      <c r="E4982" s="7" t="s">
        <v>2584</v>
      </c>
      <c r="F4982" s="547" t="str">
        <f>iferror(vlookup(E4982,Rooms!$D$2:$E$621,2,false),"")</f>
        <v>Treasure Chest Room I</v>
      </c>
      <c r="G4982" s="5" t="s">
        <v>2774</v>
      </c>
      <c r="H4982" s="536" t="s">
        <v>6415</v>
      </c>
      <c r="I4982" s="536" t="str">
        <f>iferror(vlookup(G4982,Objects!$A$2:$D$403,4,false),"")</f>
        <v>Beamos</v>
      </c>
      <c r="J4982" s="537" t="s">
        <v>1073</v>
      </c>
    </row>
    <row r="4983">
      <c r="A4983" s="5" t="s">
        <v>663</v>
      </c>
      <c r="B4983" s="149" t="str">
        <f>iferror(vlookup(A4983,Maps!$A$2:$B$111,2,false),"")</f>
        <v>Treasure Chest Room</v>
      </c>
      <c r="C4983" s="7" t="s">
        <v>14</v>
      </c>
      <c r="D4983" s="7" t="s">
        <v>14</v>
      </c>
      <c r="E4983" s="7" t="s">
        <v>2584</v>
      </c>
      <c r="F4983" s="547" t="str">
        <f>iferror(vlookup(E4983,Rooms!$D$2:$E$621,2,false),"")</f>
        <v>Treasure Chest Room I</v>
      </c>
      <c r="G4983" s="5" t="s">
        <v>2825</v>
      </c>
      <c r="H4983" s="536" t="s">
        <v>6478</v>
      </c>
      <c r="I4983" s="536" t="str">
        <f>iferror(vlookup(G4983,Objects!$A$2:$D$403,4,false),"")</f>
        <v>Item Model - Small Key</v>
      </c>
      <c r="J4983" s="537" t="s">
        <v>1073</v>
      </c>
    </row>
    <row r="4984">
      <c r="A4984" s="5" t="s">
        <v>663</v>
      </c>
      <c r="B4984" s="149" t="str">
        <f>iferror(vlookup(A4984,Maps!$A$2:$B$111,2,false),"")</f>
        <v>Treasure Chest Room</v>
      </c>
      <c r="C4984" s="7" t="s">
        <v>14</v>
      </c>
      <c r="D4984" s="7" t="s">
        <v>14</v>
      </c>
      <c r="E4984" s="7" t="s">
        <v>2584</v>
      </c>
      <c r="F4984" s="547" t="str">
        <f>iferror(vlookup(E4984,Rooms!$D$2:$E$621,2,false),"")</f>
        <v>Treasure Chest Room I</v>
      </c>
      <c r="G4984" s="563" t="s">
        <v>2864</v>
      </c>
      <c r="H4984" s="536" t="s">
        <v>6523</v>
      </c>
      <c r="I4984" s="536" t="str">
        <f>iferror(vlookup(G4984,Objects!$A$2:$D$403,4,false),"")</f>
        <v>Item Model - Quivers</v>
      </c>
      <c r="J4984" s="537" t="s">
        <v>1073</v>
      </c>
    </row>
    <row r="4985">
      <c r="A4985" s="5" t="s">
        <v>663</v>
      </c>
      <c r="B4985" s="149" t="str">
        <f>iferror(vlookup(A4985,Maps!$A$2:$B$111,2,false),"")</f>
        <v>Treasure Chest Room</v>
      </c>
      <c r="C4985" s="7" t="s">
        <v>14</v>
      </c>
      <c r="D4985" s="7" t="s">
        <v>14</v>
      </c>
      <c r="E4985" s="7" t="s">
        <v>2584</v>
      </c>
      <c r="F4985" s="547" t="str">
        <f>iferror(vlookup(E4985,Rooms!$D$2:$E$621,2,false),"")</f>
        <v>Treasure Chest Room I</v>
      </c>
      <c r="G4985" s="5" t="s">
        <v>2878</v>
      </c>
      <c r="H4985" s="536" t="s">
        <v>6543</v>
      </c>
      <c r="I4985" s="536" t="str">
        <f>iferror(vlookup(G4985,Objects!$A$2:$D$403,4,false),"")</f>
        <v>Item Model - Empty Bottle</v>
      </c>
      <c r="J4985" s="537" t="s">
        <v>1073</v>
      </c>
    </row>
    <row r="4986">
      <c r="A4986" s="5" t="s">
        <v>663</v>
      </c>
      <c r="B4986" s="149" t="str">
        <f>iferror(vlookup(A4986,Maps!$A$2:$B$111,2,false),"")</f>
        <v>Treasure Chest Room</v>
      </c>
      <c r="C4986" s="7" t="s">
        <v>14</v>
      </c>
      <c r="D4986" s="7" t="s">
        <v>14</v>
      </c>
      <c r="E4986" s="7" t="s">
        <v>2584</v>
      </c>
      <c r="F4986" s="547" t="str">
        <f>iferror(vlookup(E4986,Rooms!$D$2:$E$621,2,false),"")</f>
        <v>Treasure Chest Room I</v>
      </c>
      <c r="G4986" s="5" t="s">
        <v>681</v>
      </c>
      <c r="H4986" s="536" t="s">
        <v>6596</v>
      </c>
      <c r="I4986" s="536" t="str">
        <f>iferror(vlookup(G4986,Objects!$A$2:$D$403,4,false),"")</f>
        <v>Item Model - Silver &amp; Golden Scales</v>
      </c>
      <c r="J4986" s="562" t="s">
        <v>1073</v>
      </c>
    </row>
    <row r="4987">
      <c r="A4987" s="5" t="s">
        <v>663</v>
      </c>
      <c r="B4987" s="149" t="str">
        <f>iferror(vlookup(A4987,Maps!$A$2:$B$111,2,false),"")</f>
        <v>Treasure Chest Room</v>
      </c>
      <c r="C4987" s="7" t="s">
        <v>14</v>
      </c>
      <c r="D4987" s="7" t="s">
        <v>14</v>
      </c>
      <c r="E4987" s="7" t="s">
        <v>2584</v>
      </c>
      <c r="F4987" s="547" t="str">
        <f>iferror(vlookup(E4987,Rooms!$D$2:$E$621,2,false),"")</f>
        <v>Treasure Chest Room I</v>
      </c>
      <c r="G4987" s="5" t="s">
        <v>2908</v>
      </c>
      <c r="H4987" s="536" t="s">
        <v>6599</v>
      </c>
      <c r="I4987" s="536" t="str">
        <f>iferror(vlookup(G4987,Objects!$A$2:$D$403,4,false),"")</f>
        <v>Item Model - Hylian Shield</v>
      </c>
      <c r="J4987" s="537" t="s">
        <v>1073</v>
      </c>
    </row>
    <row r="4988">
      <c r="A4988" s="5" t="s">
        <v>663</v>
      </c>
      <c r="B4988" s="149" t="str">
        <f>iferror(vlookup(A4988,Maps!$A$2:$B$111,2,false),"")</f>
        <v>Treasure Chest Room</v>
      </c>
      <c r="C4988" s="7" t="s">
        <v>14</v>
      </c>
      <c r="D4988" s="7" t="s">
        <v>14</v>
      </c>
      <c r="E4988" s="7" t="s">
        <v>2584</v>
      </c>
      <c r="F4988" s="547" t="str">
        <f>iferror(vlookup(E4988,Rooms!$D$2:$E$621,2,false),"")</f>
        <v>Treasure Chest Room I</v>
      </c>
      <c r="G4988" s="5" t="s">
        <v>2910</v>
      </c>
      <c r="H4988" s="536" t="s">
        <v>6605</v>
      </c>
      <c r="I4988" s="536" t="str">
        <f>iferror(vlookup(G4988,Objects!$A$2:$D$403,4,false),"")</f>
        <v>Item Model - Ocarina of Time</v>
      </c>
      <c r="J4988" s="562" t="s">
        <v>1059</v>
      </c>
    </row>
    <row r="4989">
      <c r="A4989" s="5" t="s">
        <v>663</v>
      </c>
      <c r="B4989" s="149" t="str">
        <f>iferror(vlookup(A4989,Maps!$A$2:$B$111,2,false),"")</f>
        <v>Treasure Chest Room</v>
      </c>
      <c r="C4989" s="7" t="s">
        <v>14</v>
      </c>
      <c r="D4989" s="7" t="s">
        <v>14</v>
      </c>
      <c r="E4989" s="7" t="s">
        <v>2584</v>
      </c>
      <c r="F4989" s="547" t="str">
        <f>iferror(vlookup(E4989,Rooms!$D$2:$E$621,2,false),"")</f>
        <v>Treasure Chest Room I</v>
      </c>
      <c r="G4989" s="5" t="s">
        <v>2970</v>
      </c>
      <c r="H4989" s="536" t="s">
        <v>6714</v>
      </c>
      <c r="I4989" s="536" t="str">
        <f>iferror(vlookup(G4989,Objects!$A$2:$D$403,4,false),"")</f>
        <v>Item Model - Ruto's Letter</v>
      </c>
      <c r="J4989" s="562" t="s">
        <v>1073</v>
      </c>
    </row>
    <row r="4990">
      <c r="A4990" s="5" t="s">
        <v>663</v>
      </c>
      <c r="B4990" s="149" t="str">
        <f>iferror(vlookup(A4990,Maps!$A$2:$B$111,2,false),"")</f>
        <v>Treasure Chest Room</v>
      </c>
      <c r="C4990" s="7" t="s">
        <v>14</v>
      </c>
      <c r="D4990" s="7" t="s">
        <v>14</v>
      </c>
      <c r="E4990" s="7" t="s">
        <v>2584</v>
      </c>
      <c r="F4990" s="547" t="str">
        <f>iferror(vlookup(E4990,Rooms!$D$2:$E$621,2,false),"")</f>
        <v>Treasure Chest Room I</v>
      </c>
      <c r="G4990" s="5" t="s">
        <v>695</v>
      </c>
      <c r="H4990" s="536" t="s">
        <v>6723</v>
      </c>
      <c r="I4990" s="536" t="str">
        <f>iferror(vlookup(G4990,Objects!$A$2:$D$403,4,false),"")</f>
        <v>Item Model - Fairy Ocarina</v>
      </c>
      <c r="J4990" s="537" t="s">
        <v>1073</v>
      </c>
    </row>
    <row r="4991">
      <c r="A4991" s="539"/>
      <c r="B4991" s="116" t="str">
        <f>iferror(vlookup(A4991,Maps!$A$2:$B$111,2,false),"")</f>
        <v/>
      </c>
      <c r="C4991" s="539"/>
      <c r="D4991" s="539"/>
      <c r="E4991" s="539"/>
      <c r="F4991" s="540" t="str">
        <f>iferror(vlookup(E4991,Rooms!$D$2:$E$621,2,false),"")</f>
        <v/>
      </c>
      <c r="G4991" s="539"/>
      <c r="H4991" s="541"/>
      <c r="I4991" s="541" t="str">
        <f>iferror(vlookup(G4991,Objects!$A$2:$D$403,4,false),"")</f>
        <v/>
      </c>
      <c r="J4991" s="542"/>
    </row>
    <row r="4992">
      <c r="A4992" s="5" t="s">
        <v>663</v>
      </c>
      <c r="B4992" s="149" t="str">
        <f>iferror(vlookup(A4992,Maps!$A$2:$B$111,2,false),"")</f>
        <v>Treasure Chest Room</v>
      </c>
      <c r="C4992" s="11" t="s">
        <v>14</v>
      </c>
      <c r="D4992" s="11" t="s">
        <v>680</v>
      </c>
      <c r="E4992" s="11" t="s">
        <v>2586</v>
      </c>
      <c r="F4992" s="538" t="str">
        <f>iferror(vlookup(E4992,Rooms!$D$2:$E$621,2,false),"")</f>
        <v>Treasure Chest Room II</v>
      </c>
      <c r="G4992" s="5" t="s">
        <v>110</v>
      </c>
      <c r="H4992" s="536" t="s">
        <v>6159</v>
      </c>
      <c r="I4992" s="536" t="str">
        <f>iferror(vlookup(G4992,Objects!$A$2:$D$403,4,false),"")</f>
        <v>Treasure Chests</v>
      </c>
      <c r="J4992" s="537" t="s">
        <v>1059</v>
      </c>
    </row>
    <row r="4993">
      <c r="A4993" s="5" t="s">
        <v>663</v>
      </c>
      <c r="B4993" s="149" t="str">
        <f>iferror(vlookup(A4993,Maps!$A$2:$B$111,2,false),"")</f>
        <v>Treasure Chest Room</v>
      </c>
      <c r="C4993" s="7" t="s">
        <v>14</v>
      </c>
      <c r="D4993" s="7" t="s">
        <v>680</v>
      </c>
      <c r="E4993" s="7" t="s">
        <v>2586</v>
      </c>
      <c r="F4993" s="547" t="str">
        <f>iferror(vlookup(E4993,Rooms!$D$2:$E$621,2,false),"")</f>
        <v>Treasure Chest Room II</v>
      </c>
      <c r="G4993" s="5" t="s">
        <v>111</v>
      </c>
      <c r="H4993" s="536" t="s">
        <v>6339</v>
      </c>
      <c r="I4993" s="536" t="str">
        <f>iferror(vlookup(G4993,Objects!$A$2:$D$403,4,false),"")</f>
        <v>Flying Floor Tile</v>
      </c>
      <c r="J4993" s="537" t="s">
        <v>1073</v>
      </c>
    </row>
    <row r="4994">
      <c r="A4994" s="5" t="s">
        <v>663</v>
      </c>
      <c r="B4994" s="149" t="str">
        <f>iferror(vlookup(A4994,Maps!$A$2:$B$111,2,false),"")</f>
        <v>Treasure Chest Room</v>
      </c>
      <c r="C4994" s="7" t="s">
        <v>14</v>
      </c>
      <c r="D4994" s="7" t="s">
        <v>680</v>
      </c>
      <c r="E4994" s="7" t="s">
        <v>2586</v>
      </c>
      <c r="F4994" s="547" t="str">
        <f>iferror(vlookup(E4994,Rooms!$D$2:$E$621,2,false),"")</f>
        <v>Treasure Chest Room II</v>
      </c>
      <c r="G4994" s="5" t="s">
        <v>2757</v>
      </c>
      <c r="H4994" s="536" t="s">
        <v>6404</v>
      </c>
      <c r="I4994" s="536" t="str">
        <f>iferror(vlookup(G4994,Objects!$A$2:$D$403,4,false),"")</f>
        <v>Rectangular Stone Blocks (Light Grey)</v>
      </c>
      <c r="J4994" s="537" t="s">
        <v>1073</v>
      </c>
    </row>
    <row r="4995">
      <c r="A4995" s="5" t="s">
        <v>663</v>
      </c>
      <c r="B4995" s="149" t="str">
        <f>iferror(vlookup(A4995,Maps!$A$2:$B$111,2,false),"")</f>
        <v>Treasure Chest Room</v>
      </c>
      <c r="C4995" s="7" t="s">
        <v>14</v>
      </c>
      <c r="D4995" s="7" t="s">
        <v>680</v>
      </c>
      <c r="E4995" s="7" t="s">
        <v>2586</v>
      </c>
      <c r="F4995" s="547" t="str">
        <f>iferror(vlookup(E4995,Rooms!$D$2:$E$621,2,false),"")</f>
        <v>Treasure Chest Room II</v>
      </c>
      <c r="G4995" s="5" t="s">
        <v>2765</v>
      </c>
      <c r="H4995" s="536" t="s">
        <v>6408</v>
      </c>
      <c r="I4995" s="536" t="str">
        <f>iferror(vlookup(G4995,Objects!$A$2:$D$403,4,false),"")</f>
        <v>Blade Trap</v>
      </c>
      <c r="J4995" s="537" t="s">
        <v>1073</v>
      </c>
    </row>
    <row r="4996">
      <c r="A4996" s="5" t="s">
        <v>663</v>
      </c>
      <c r="B4996" s="149" t="str">
        <f>iferror(vlookup(A4996,Maps!$A$2:$B$111,2,false),"")</f>
        <v>Treasure Chest Room</v>
      </c>
      <c r="C4996" s="7" t="s">
        <v>14</v>
      </c>
      <c r="D4996" s="7" t="s">
        <v>680</v>
      </c>
      <c r="E4996" s="7" t="s">
        <v>2586</v>
      </c>
      <c r="F4996" s="547" t="str">
        <f>iferror(vlookup(E4996,Rooms!$D$2:$E$621,2,false),"")</f>
        <v>Treasure Chest Room II</v>
      </c>
      <c r="G4996" s="5" t="s">
        <v>2774</v>
      </c>
      <c r="H4996" s="536" t="s">
        <v>6415</v>
      </c>
      <c r="I4996" s="536" t="str">
        <f>iferror(vlookup(G4996,Objects!$A$2:$D$403,4,false),"")</f>
        <v>Beamos</v>
      </c>
      <c r="J4996" s="537" t="s">
        <v>1073</v>
      </c>
    </row>
    <row r="4997">
      <c r="A4997" s="5" t="s">
        <v>663</v>
      </c>
      <c r="B4997" s="149" t="str">
        <f>iferror(vlookup(A4997,Maps!$A$2:$B$111,2,false),"")</f>
        <v>Treasure Chest Room</v>
      </c>
      <c r="C4997" s="7" t="s">
        <v>14</v>
      </c>
      <c r="D4997" s="7" t="s">
        <v>680</v>
      </c>
      <c r="E4997" s="7" t="s">
        <v>2586</v>
      </c>
      <c r="F4997" s="547" t="str">
        <f>iferror(vlookup(E4997,Rooms!$D$2:$E$621,2,false),"")</f>
        <v>Treasure Chest Room II</v>
      </c>
      <c r="G4997" s="5" t="s">
        <v>272</v>
      </c>
      <c r="H4997" s="536" t="s">
        <v>6195</v>
      </c>
      <c r="I4997" s="536" t="str">
        <f>iferror(vlookup(G4997,Objects!$A$2:$D$403,4,false),"")</f>
        <v>Torch Slug</v>
      </c>
      <c r="J4997" s="537" t="s">
        <v>1073</v>
      </c>
    </row>
    <row r="4998">
      <c r="A4998" s="5" t="s">
        <v>663</v>
      </c>
      <c r="B4998" s="149" t="str">
        <f>iferror(vlookup(A4998,Maps!$A$2:$B$111,2,false),"")</f>
        <v>Treasure Chest Room</v>
      </c>
      <c r="C4998" s="7" t="s">
        <v>14</v>
      </c>
      <c r="D4998" s="7" t="s">
        <v>680</v>
      </c>
      <c r="E4998" s="7" t="s">
        <v>2586</v>
      </c>
      <c r="F4998" s="547" t="str">
        <f>iferror(vlookup(E4998,Rooms!$D$2:$E$621,2,false),"")</f>
        <v>Treasure Chest Room II</v>
      </c>
      <c r="G4998" s="5" t="s">
        <v>97</v>
      </c>
      <c r="H4998" s="536" t="s">
        <v>6334</v>
      </c>
      <c r="I4998" s="536" t="str">
        <f>iferror(vlookup(G4998,Objects!$A$2:$D$403,4,false),"")</f>
        <v>Bubbles</v>
      </c>
      <c r="J4998" s="537" t="s">
        <v>1073</v>
      </c>
    </row>
    <row r="4999">
      <c r="A4999" s="5" t="s">
        <v>663</v>
      </c>
      <c r="B4999" s="149" t="str">
        <f>iferror(vlookup(A4999,Maps!$A$2:$B$111,2,false),"")</f>
        <v>Treasure Chest Room</v>
      </c>
      <c r="C4999" s="7" t="s">
        <v>14</v>
      </c>
      <c r="D4999" s="7" t="s">
        <v>680</v>
      </c>
      <c r="E4999" s="7" t="s">
        <v>2586</v>
      </c>
      <c r="F4999" s="547" t="str">
        <f>iferror(vlookup(E4999,Rooms!$D$2:$E$621,2,false),"")</f>
        <v>Treasure Chest Room II</v>
      </c>
      <c r="G4999" s="5" t="s">
        <v>49</v>
      </c>
      <c r="H4999" s="536" t="s">
        <v>6316</v>
      </c>
      <c r="I4999" s="536" t="str">
        <f>iferror(vlookup(G4999,Objects!$A$2:$D$403,4,false),"")</f>
        <v>Bari</v>
      </c>
      <c r="J4999" s="537" t="s">
        <v>1073</v>
      </c>
    </row>
    <row r="5000">
      <c r="A5000" s="5" t="s">
        <v>663</v>
      </c>
      <c r="B5000" s="149" t="str">
        <f>iferror(vlookup(A5000,Maps!$A$2:$B$111,2,false),"")</f>
        <v>Treasure Chest Room</v>
      </c>
      <c r="C5000" s="7" t="s">
        <v>14</v>
      </c>
      <c r="D5000" s="7" t="s">
        <v>680</v>
      </c>
      <c r="E5000" s="7" t="s">
        <v>2586</v>
      </c>
      <c r="F5000" s="547" t="str">
        <f>iferror(vlookup(E5000,Rooms!$D$2:$E$621,2,false),"")</f>
        <v>Treasure Chest Room II</v>
      </c>
      <c r="G5000" s="5" t="s">
        <v>247</v>
      </c>
      <c r="H5000" s="536" t="s">
        <v>6188</v>
      </c>
      <c r="I5000" s="536" t="str">
        <f>iferror(vlookup(G5000,Objects!$A$2:$D$403,4,false),"")</f>
        <v>Biri</v>
      </c>
      <c r="J5000" s="537" t="s">
        <v>1073</v>
      </c>
    </row>
    <row r="5001">
      <c r="A5001" s="5" t="s">
        <v>663</v>
      </c>
      <c r="B5001" s="149" t="str">
        <f>iferror(vlookup(A5001,Maps!$A$2:$B$111,2,false),"")</f>
        <v>Treasure Chest Room</v>
      </c>
      <c r="C5001" s="7" t="s">
        <v>14</v>
      </c>
      <c r="D5001" s="7" t="s">
        <v>680</v>
      </c>
      <c r="E5001" s="7" t="s">
        <v>2586</v>
      </c>
      <c r="F5001" s="547" t="str">
        <f>iferror(vlookup(E5001,Rooms!$D$2:$E$621,2,false),"")</f>
        <v>Treasure Chest Room II</v>
      </c>
      <c r="G5001" s="5" t="s">
        <v>282</v>
      </c>
      <c r="H5001" s="536" t="s">
        <v>6197</v>
      </c>
      <c r="I5001" s="536" t="str">
        <f>iferror(vlookup(G5001,Objects!$A$2:$D$403,4,false),"")</f>
        <v>Stingers</v>
      </c>
      <c r="J5001" s="537" t="s">
        <v>1073</v>
      </c>
    </row>
    <row r="5002">
      <c r="A5002" s="5" t="s">
        <v>663</v>
      </c>
      <c r="B5002" s="149" t="str">
        <f>iferror(vlookup(A5002,Maps!$A$2:$B$111,2,false),"")</f>
        <v>Treasure Chest Room</v>
      </c>
      <c r="C5002" s="7" t="s">
        <v>14</v>
      </c>
      <c r="D5002" s="7" t="s">
        <v>680</v>
      </c>
      <c r="E5002" s="7" t="s">
        <v>2586</v>
      </c>
      <c r="F5002" s="547" t="str">
        <f>iferror(vlookup(E5002,Rooms!$D$2:$E$621,2,false),"")</f>
        <v>Treasure Chest Room II</v>
      </c>
      <c r="G5002" s="5" t="s">
        <v>2825</v>
      </c>
      <c r="H5002" s="536" t="s">
        <v>6478</v>
      </c>
      <c r="I5002" s="536" t="str">
        <f>iferror(vlookup(G5002,Objects!$A$2:$D$403,4,false),"")</f>
        <v>Item Model - Small Key</v>
      </c>
      <c r="J5002" s="537" t="s">
        <v>1073</v>
      </c>
    </row>
    <row r="5003">
      <c r="A5003" s="539"/>
      <c r="B5003" s="116" t="str">
        <f>iferror(vlookup(A5003,Maps!$A$2:$B$111,2,false),"")</f>
        <v/>
      </c>
      <c r="C5003" s="539"/>
      <c r="D5003" s="539"/>
      <c r="E5003" s="539"/>
      <c r="F5003" s="540" t="str">
        <f>iferror(vlookup(E5003,Rooms!$D$2:$E$621,2,false),"")</f>
        <v/>
      </c>
      <c r="G5003" s="539"/>
      <c r="H5003" s="541"/>
      <c r="I5003" s="541" t="str">
        <f>iferror(vlookup(G5003,Objects!$A$2:$D$403,4,false),"")</f>
        <v/>
      </c>
      <c r="J5003" s="542"/>
    </row>
    <row r="5004">
      <c r="A5004" s="5" t="s">
        <v>663</v>
      </c>
      <c r="B5004" s="149" t="str">
        <f>iferror(vlookup(A5004,Maps!$A$2:$B$111,2,false),"")</f>
        <v>Treasure Chest Room</v>
      </c>
      <c r="C5004" s="11" t="s">
        <v>14</v>
      </c>
      <c r="D5004" s="11" t="s">
        <v>682</v>
      </c>
      <c r="E5004" s="11" t="s">
        <v>2588</v>
      </c>
      <c r="F5004" s="538" t="str">
        <f>iferror(vlookup(E5004,Rooms!$D$2:$E$621,2,false),"")</f>
        <v>Flying Floor Tile Room</v>
      </c>
      <c r="G5004" s="5" t="s">
        <v>110</v>
      </c>
      <c r="H5004" s="536" t="s">
        <v>6159</v>
      </c>
      <c r="I5004" s="536" t="str">
        <f>iferror(vlookup(G5004,Objects!$A$2:$D$403,4,false),"")</f>
        <v>Treasure Chests</v>
      </c>
      <c r="J5004" s="562" t="s">
        <v>1059</v>
      </c>
    </row>
    <row r="5005">
      <c r="A5005" s="5" t="s">
        <v>663</v>
      </c>
      <c r="B5005" s="149" t="str">
        <f>iferror(vlookup(A5005,Maps!$A$2:$B$111,2,false),"")</f>
        <v>Treasure Chest Room</v>
      </c>
      <c r="C5005" s="7" t="s">
        <v>14</v>
      </c>
      <c r="D5005" s="7" t="s">
        <v>682</v>
      </c>
      <c r="E5005" s="7" t="s">
        <v>2588</v>
      </c>
      <c r="F5005" s="547" t="str">
        <f>iferror(vlookup(E5005,Rooms!$D$2:$E$621,2,false),"")</f>
        <v>Flying Floor Tile Room</v>
      </c>
      <c r="G5005" s="5" t="s">
        <v>2757</v>
      </c>
      <c r="H5005" s="536" t="s">
        <v>6404</v>
      </c>
      <c r="I5005" s="536" t="str">
        <f>iferror(vlookup(G5005,Objects!$A$2:$D$403,4,false),"")</f>
        <v>Rectangular Stone Blocks (Light Grey)</v>
      </c>
      <c r="J5005" s="537" t="s">
        <v>1073</v>
      </c>
    </row>
    <row r="5006">
      <c r="A5006" s="5" t="s">
        <v>663</v>
      </c>
      <c r="B5006" s="149" t="str">
        <f>iferror(vlookup(A5006,Maps!$A$2:$B$111,2,false),"")</f>
        <v>Treasure Chest Room</v>
      </c>
      <c r="C5006" s="7" t="s">
        <v>14</v>
      </c>
      <c r="D5006" s="7" t="s">
        <v>682</v>
      </c>
      <c r="E5006" s="7" t="s">
        <v>2588</v>
      </c>
      <c r="F5006" s="547" t="str">
        <f>iferror(vlookup(E5006,Rooms!$D$2:$E$621,2,false),"")</f>
        <v>Flying Floor Tile Room</v>
      </c>
      <c r="G5006" s="5" t="s">
        <v>2765</v>
      </c>
      <c r="H5006" s="536" t="s">
        <v>6408</v>
      </c>
      <c r="I5006" s="536" t="str">
        <f>iferror(vlookup(G5006,Objects!$A$2:$D$403,4,false),"")</f>
        <v>Blade Trap</v>
      </c>
      <c r="J5006" s="537" t="s">
        <v>1073</v>
      </c>
    </row>
    <row r="5007">
      <c r="A5007" s="5" t="s">
        <v>663</v>
      </c>
      <c r="B5007" s="149" t="str">
        <f>iferror(vlookup(A5007,Maps!$A$2:$B$111,2,false),"")</f>
        <v>Treasure Chest Room</v>
      </c>
      <c r="C5007" s="7" t="s">
        <v>14</v>
      </c>
      <c r="D5007" s="7" t="s">
        <v>682</v>
      </c>
      <c r="E5007" s="7" t="s">
        <v>2588</v>
      </c>
      <c r="F5007" s="547" t="str">
        <f>iferror(vlookup(E5007,Rooms!$D$2:$E$621,2,false),"")</f>
        <v>Flying Floor Tile Room</v>
      </c>
      <c r="G5007" s="5" t="s">
        <v>2774</v>
      </c>
      <c r="H5007" s="536" t="s">
        <v>6415</v>
      </c>
      <c r="I5007" s="536" t="str">
        <f>iferror(vlookup(G5007,Objects!$A$2:$D$403,4,false),"")</f>
        <v>Beamos</v>
      </c>
      <c r="J5007" s="537" t="s">
        <v>1073</v>
      </c>
    </row>
    <row r="5008">
      <c r="A5008" s="543" t="s">
        <v>663</v>
      </c>
      <c r="B5008" s="86" t="str">
        <f>iferror(vlookup(A5008,Maps!$A$2:$B$111,2,false),"")</f>
        <v>Treasure Chest Room</v>
      </c>
      <c r="C5008" s="80" t="s">
        <v>14</v>
      </c>
      <c r="D5008" s="80" t="s">
        <v>682</v>
      </c>
      <c r="E5008" s="80" t="s">
        <v>2588</v>
      </c>
      <c r="F5008" s="554" t="str">
        <f>iferror(vlookup(E5008,Rooms!$D$2:$E$621,2,false),"")</f>
        <v>Flying Floor Tile Room</v>
      </c>
      <c r="G5008" s="543" t="s">
        <v>655</v>
      </c>
      <c r="H5008" s="545" t="s">
        <v>6370</v>
      </c>
      <c r="I5008" s="545" t="str">
        <f>iferror(vlookup(G5008,Objects!$A$2:$D$403,4,false),"")</f>
        <v>Ice Cavern Objects</v>
      </c>
      <c r="J5008" s="546" t="s">
        <v>1073</v>
      </c>
    </row>
    <row r="5009">
      <c r="A5009" s="539"/>
      <c r="B5009" s="116" t="str">
        <f>iferror(vlookup(A5009,Maps!$A$2:$B$111,2,false),"")</f>
        <v/>
      </c>
      <c r="C5009" s="539"/>
      <c r="D5009" s="539"/>
      <c r="E5009" s="539"/>
      <c r="F5009" s="540" t="str">
        <f>iferror(vlookup(E5009,Rooms!$D$2:$E$621,2,false),"")</f>
        <v/>
      </c>
      <c r="G5009" s="539"/>
      <c r="H5009" s="541"/>
      <c r="I5009" s="541" t="str">
        <f>iferror(vlookup(G5009,Objects!$A$2:$D$403,4,false),"")</f>
        <v/>
      </c>
      <c r="J5009" s="542"/>
    </row>
    <row r="5010">
      <c r="A5010" s="5" t="s">
        <v>663</v>
      </c>
      <c r="B5010" s="149" t="str">
        <f>iferror(vlookup(A5010,Maps!$A$2:$B$111,2,false),"")</f>
        <v>Treasure Chest Room</v>
      </c>
      <c r="C5010" s="11" t="s">
        <v>14</v>
      </c>
      <c r="D5010" s="11" t="s">
        <v>684</v>
      </c>
      <c r="E5010" s="11" t="s">
        <v>2590</v>
      </c>
      <c r="F5010" s="538" t="str">
        <f>iferror(vlookup(E5010,Rooms!$D$2:$E$621,2,false),"")</f>
        <v>Castle Room</v>
      </c>
      <c r="G5010" s="5" t="s">
        <v>110</v>
      </c>
      <c r="H5010" s="536" t="s">
        <v>6159</v>
      </c>
      <c r="I5010" s="536" t="str">
        <f>iferror(vlookup(G5010,Objects!$A$2:$D$403,4,false),"")</f>
        <v>Treasure Chests</v>
      </c>
      <c r="J5010" s="537" t="s">
        <v>1073</v>
      </c>
    </row>
    <row r="5011">
      <c r="A5011" s="5" t="s">
        <v>663</v>
      </c>
      <c r="B5011" s="149" t="str">
        <f>iferror(vlookup(A5011,Maps!$A$2:$B$111,2,false),"")</f>
        <v>Treasure Chest Room</v>
      </c>
      <c r="C5011" s="7" t="s">
        <v>14</v>
      </c>
      <c r="D5011" s="7" t="s">
        <v>684</v>
      </c>
      <c r="E5011" s="7" t="s">
        <v>2590</v>
      </c>
      <c r="F5011" s="547" t="str">
        <f>iferror(vlookup(E5011,Rooms!$D$2:$E$621,2,false),"")</f>
        <v>Castle Room</v>
      </c>
      <c r="G5011" s="5" t="s">
        <v>111</v>
      </c>
      <c r="H5011" s="536" t="s">
        <v>6339</v>
      </c>
      <c r="I5011" s="536" t="str">
        <f>iferror(vlookup(G5011,Objects!$A$2:$D$403,4,false),"")</f>
        <v>Flying Floor Tile</v>
      </c>
      <c r="J5011" s="537" t="s">
        <v>1073</v>
      </c>
    </row>
    <row r="5012">
      <c r="A5012" s="5" t="s">
        <v>663</v>
      </c>
      <c r="B5012" s="149" t="str">
        <f>iferror(vlookup(A5012,Maps!$A$2:$B$111,2,false),"")</f>
        <v>Treasure Chest Room</v>
      </c>
      <c r="C5012" s="7" t="s">
        <v>14</v>
      </c>
      <c r="D5012" s="7" t="s">
        <v>684</v>
      </c>
      <c r="E5012" s="7" t="s">
        <v>2590</v>
      </c>
      <c r="F5012" s="547" t="str">
        <f>iferror(vlookup(E5012,Rooms!$D$2:$E$621,2,false),"")</f>
        <v>Castle Room</v>
      </c>
      <c r="G5012" s="5" t="s">
        <v>2757</v>
      </c>
      <c r="H5012" s="536" t="s">
        <v>6404</v>
      </c>
      <c r="I5012" s="536" t="str">
        <f>iferror(vlookup(G5012,Objects!$A$2:$D$403,4,false),"")</f>
        <v>Rectangular Stone Blocks (Light Grey)</v>
      </c>
      <c r="J5012" s="537" t="s">
        <v>1073</v>
      </c>
    </row>
    <row r="5013">
      <c r="A5013" s="5" t="s">
        <v>663</v>
      </c>
      <c r="B5013" s="149" t="str">
        <f>iferror(vlookup(A5013,Maps!$A$2:$B$111,2,false),"")</f>
        <v>Treasure Chest Room</v>
      </c>
      <c r="C5013" s="7" t="s">
        <v>14</v>
      </c>
      <c r="D5013" s="7" t="s">
        <v>684</v>
      </c>
      <c r="E5013" s="7" t="s">
        <v>2590</v>
      </c>
      <c r="F5013" s="547" t="str">
        <f>iferror(vlookup(E5013,Rooms!$D$2:$E$621,2,false),"")</f>
        <v>Castle Room</v>
      </c>
      <c r="G5013" s="5" t="s">
        <v>2765</v>
      </c>
      <c r="H5013" s="536" t="s">
        <v>6408</v>
      </c>
      <c r="I5013" s="536" t="str">
        <f>iferror(vlookup(G5013,Objects!$A$2:$D$403,4,false),"")</f>
        <v>Blade Trap</v>
      </c>
      <c r="J5013" s="537" t="s">
        <v>1073</v>
      </c>
    </row>
    <row r="5014">
      <c r="A5014" s="5" t="s">
        <v>663</v>
      </c>
      <c r="B5014" s="149" t="str">
        <f>iferror(vlookup(A5014,Maps!$A$2:$B$111,2,false),"")</f>
        <v>Treasure Chest Room</v>
      </c>
      <c r="C5014" s="7" t="s">
        <v>14</v>
      </c>
      <c r="D5014" s="7" t="s">
        <v>684</v>
      </c>
      <c r="E5014" s="7" t="s">
        <v>2590</v>
      </c>
      <c r="F5014" s="547" t="str">
        <f>iferror(vlookup(E5014,Rooms!$D$2:$E$621,2,false),"")</f>
        <v>Castle Room</v>
      </c>
      <c r="G5014" s="5" t="s">
        <v>2774</v>
      </c>
      <c r="H5014" s="536" t="s">
        <v>6415</v>
      </c>
      <c r="I5014" s="536" t="str">
        <f>iferror(vlookup(G5014,Objects!$A$2:$D$403,4,false),"")</f>
        <v>Beamos</v>
      </c>
      <c r="J5014" s="537" t="s">
        <v>1073</v>
      </c>
    </row>
    <row r="5015">
      <c r="A5015" s="539"/>
      <c r="B5015" s="116" t="str">
        <f>iferror(vlookup(A5015,Maps!$A$2:$B$111,2,false),"")</f>
        <v/>
      </c>
      <c r="C5015" s="539"/>
      <c r="D5015" s="539"/>
      <c r="E5015" s="539"/>
      <c r="F5015" s="540" t="str">
        <f>iferror(vlookup(E5015,Rooms!$D$2:$E$621,2,false),"")</f>
        <v/>
      </c>
      <c r="G5015" s="539"/>
      <c r="H5015" s="541"/>
      <c r="I5015" s="541" t="str">
        <f>iferror(vlookup(G5015,Objects!$A$2:$D$403,4,false),"")</f>
        <v/>
      </c>
      <c r="J5015" s="542"/>
    </row>
    <row r="5016">
      <c r="A5016" s="5" t="s">
        <v>663</v>
      </c>
      <c r="B5016" s="149" t="str">
        <f>iferror(vlookup(A5016,Maps!$A$2:$B$111,2,false),"")</f>
        <v>Treasure Chest Room</v>
      </c>
      <c r="C5016" s="11" t="s">
        <v>14</v>
      </c>
      <c r="D5016" s="11" t="s">
        <v>686</v>
      </c>
      <c r="E5016" s="11" t="s">
        <v>2592</v>
      </c>
      <c r="F5016" s="538" t="str">
        <f>iferror(vlookup(E5016,Rooms!$D$2:$E$621,2,false),"")</f>
        <v>Tunnel</v>
      </c>
      <c r="G5016" s="5" t="s">
        <v>110</v>
      </c>
      <c r="H5016" s="536" t="s">
        <v>6159</v>
      </c>
      <c r="I5016" s="536" t="str">
        <f>iferror(vlookup(G5016,Objects!$A$2:$D$403,4,false),"")</f>
        <v>Treasure Chests</v>
      </c>
      <c r="J5016" s="537" t="s">
        <v>1073</v>
      </c>
    </row>
    <row r="5017">
      <c r="A5017" s="5" t="s">
        <v>663</v>
      </c>
      <c r="B5017" s="149" t="str">
        <f>iferror(vlookup(A5017,Maps!$A$2:$B$111,2,false),"")</f>
        <v>Treasure Chest Room</v>
      </c>
      <c r="C5017" s="7" t="s">
        <v>14</v>
      </c>
      <c r="D5017" s="7" t="s">
        <v>686</v>
      </c>
      <c r="E5017" s="7" t="s">
        <v>2592</v>
      </c>
      <c r="F5017" s="547" t="str">
        <f>iferror(vlookup(E5017,Rooms!$D$2:$E$621,2,false),"")</f>
        <v>Tunnel</v>
      </c>
      <c r="G5017" s="5" t="s">
        <v>111</v>
      </c>
      <c r="H5017" s="536" t="s">
        <v>6339</v>
      </c>
      <c r="I5017" s="536" t="str">
        <f>iferror(vlookup(G5017,Objects!$A$2:$D$403,4,false),"")</f>
        <v>Flying Floor Tile</v>
      </c>
      <c r="J5017" s="537" t="s">
        <v>1073</v>
      </c>
    </row>
    <row r="5018">
      <c r="A5018" s="5" t="s">
        <v>663</v>
      </c>
      <c r="B5018" s="149" t="str">
        <f>iferror(vlookup(A5018,Maps!$A$2:$B$111,2,false),"")</f>
        <v>Treasure Chest Room</v>
      </c>
      <c r="C5018" s="7" t="s">
        <v>14</v>
      </c>
      <c r="D5018" s="7" t="s">
        <v>686</v>
      </c>
      <c r="E5018" s="7" t="s">
        <v>2592</v>
      </c>
      <c r="F5018" s="547" t="str">
        <f>iferror(vlookup(E5018,Rooms!$D$2:$E$621,2,false),"")</f>
        <v>Tunnel</v>
      </c>
      <c r="G5018" s="5" t="s">
        <v>2757</v>
      </c>
      <c r="H5018" s="536" t="s">
        <v>6404</v>
      </c>
      <c r="I5018" s="536" t="str">
        <f>iferror(vlookup(G5018,Objects!$A$2:$D$403,4,false),"")</f>
        <v>Rectangular Stone Blocks (Light Grey)</v>
      </c>
      <c r="J5018" s="537" t="s">
        <v>1073</v>
      </c>
    </row>
    <row r="5019">
      <c r="A5019" s="5" t="s">
        <v>663</v>
      </c>
      <c r="B5019" s="149" t="str">
        <f>iferror(vlookup(A5019,Maps!$A$2:$B$111,2,false),"")</f>
        <v>Treasure Chest Room</v>
      </c>
      <c r="C5019" s="7" t="s">
        <v>14</v>
      </c>
      <c r="D5019" s="7" t="s">
        <v>686</v>
      </c>
      <c r="E5019" s="7" t="s">
        <v>2592</v>
      </c>
      <c r="F5019" s="547" t="str">
        <f>iferror(vlookup(E5019,Rooms!$D$2:$E$621,2,false),"")</f>
        <v>Tunnel</v>
      </c>
      <c r="G5019" s="5" t="s">
        <v>2765</v>
      </c>
      <c r="H5019" s="536" t="s">
        <v>6408</v>
      </c>
      <c r="I5019" s="536" t="str">
        <f>iferror(vlookup(G5019,Objects!$A$2:$D$403,4,false),"")</f>
        <v>Blade Trap</v>
      </c>
      <c r="J5019" s="537" t="s">
        <v>1073</v>
      </c>
    </row>
    <row r="5020">
      <c r="A5020" s="543" t="s">
        <v>663</v>
      </c>
      <c r="B5020" s="86" t="str">
        <f>iferror(vlookup(A5020,Maps!$A$2:$B$111,2,false),"")</f>
        <v>Treasure Chest Room</v>
      </c>
      <c r="C5020" s="80" t="s">
        <v>14</v>
      </c>
      <c r="D5020" s="80" t="s">
        <v>686</v>
      </c>
      <c r="E5020" s="80" t="s">
        <v>2592</v>
      </c>
      <c r="F5020" s="554" t="str">
        <f>iferror(vlookup(E5020,Rooms!$D$2:$E$621,2,false),"")</f>
        <v>Tunnel</v>
      </c>
      <c r="G5020" s="543" t="s">
        <v>2774</v>
      </c>
      <c r="H5020" s="545" t="s">
        <v>6415</v>
      </c>
      <c r="I5020" s="545" t="str">
        <f>iferror(vlookup(G5020,Objects!$A$2:$D$403,4,false),"")</f>
        <v>Beamos</v>
      </c>
      <c r="J5020" s="546" t="s">
        <v>1073</v>
      </c>
    </row>
    <row r="5021">
      <c r="A5021" s="539"/>
      <c r="B5021" s="116" t="str">
        <f>iferror(vlookup(A5021,Maps!$A$2:$B$111,2,false),"")</f>
        <v/>
      </c>
      <c r="C5021" s="539"/>
      <c r="D5021" s="539"/>
      <c r="E5021" s="539"/>
      <c r="F5021" s="540"/>
      <c r="G5021" s="539"/>
      <c r="H5021" s="424"/>
      <c r="I5021" s="424" t="str">
        <f>iferror(vlookup(G5021,Objects!$A$2:$D$403,5,false),"")</f>
        <v/>
      </c>
      <c r="J5021" s="542"/>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4.86"/>
    <col customWidth="1" min="3" max="3" width="15.43"/>
    <col customWidth="1" min="4" max="4" width="29.14"/>
    <col customWidth="1" min="5" max="5" width="6.71"/>
    <col customWidth="1" min="6" max="6" width="5.57"/>
    <col customWidth="1" min="7" max="7" width="20.57"/>
    <col customWidth="1" min="8" max="8" width="36.57"/>
  </cols>
  <sheetData>
    <row r="1">
      <c r="A1" s="564" t="s">
        <v>4914</v>
      </c>
      <c r="B1" s="564" t="s">
        <v>676</v>
      </c>
      <c r="C1" s="564" t="s">
        <v>4911</v>
      </c>
      <c r="D1" s="564" t="s">
        <v>10969</v>
      </c>
      <c r="E1" s="564" t="s">
        <v>1056</v>
      </c>
      <c r="F1" s="565" t="s">
        <v>10971</v>
      </c>
      <c r="G1" s="564" t="s">
        <v>4911</v>
      </c>
      <c r="H1" s="2" t="s">
        <v>10969</v>
      </c>
    </row>
    <row r="2">
      <c r="A2" s="566" t="s">
        <v>10972</v>
      </c>
      <c r="B2" s="567" t="s">
        <v>2963</v>
      </c>
      <c r="C2" s="568" t="str">
        <f>iferror(vlookup(B2,Actors!$A$2:$C$472,3,false),"")</f>
        <v>Bg_Ganon_Otyuka</v>
      </c>
      <c r="D2" s="568" t="str">
        <f>iferror(vlookup(B2,Actors!$A$2:$D$472,4,false),"")</f>
        <v>Ganondorf's Lair Floor Tile</v>
      </c>
      <c r="E2" s="567" t="s">
        <v>10973</v>
      </c>
      <c r="F2" s="569" t="s">
        <v>2963</v>
      </c>
      <c r="G2" s="568" t="str">
        <f>iferror(vlookup(F2,Actors!$A$2:$C$472,3,false),"")</f>
        <v>Bg_Ganon_Otyuka</v>
      </c>
      <c r="H2" s="568" t="str">
        <f>iferror(vlookup(F2,Actors!$A$2:$D$472,4,false),"")</f>
        <v>Ganondorf's Lair Floor Tile</v>
      </c>
    </row>
    <row r="3">
      <c r="A3" s="570" t="s">
        <v>10972</v>
      </c>
      <c r="B3" s="571" t="s">
        <v>3127</v>
      </c>
      <c r="C3" s="572" t="str">
        <f>iferror(vlookup(B3,Actors!$A$2:$C$472,3,false),"")</f>
        <v>En_Jsjutan</v>
      </c>
      <c r="D3" s="572" t="str">
        <f>iferror(vlookup(B3,Actors!$A$2:$D$472,4,false),"")</f>
        <v>Carpet Merchant's Magic Carpet</v>
      </c>
      <c r="E3" s="571" t="s">
        <v>10974</v>
      </c>
      <c r="F3" s="573" t="s">
        <v>3127</v>
      </c>
      <c r="G3" s="572" t="str">
        <f>iferror(vlookup(F3,Actors!$A$2:$C$472,3,false),"")</f>
        <v>En_Jsjutan</v>
      </c>
      <c r="H3" s="572" t="str">
        <f>iferror(vlookup(F3,Actors!$A$2:$D$472,4,false),"")</f>
        <v>Carpet Merchant's Magic Carpet</v>
      </c>
    </row>
    <row r="4">
      <c r="A4" s="570" t="s">
        <v>5280</v>
      </c>
      <c r="B4" s="571" t="s">
        <v>28</v>
      </c>
      <c r="C4" s="572" t="str">
        <f>iferror(vlookup(B4,Objects!$A$2:$D$403,3,false),"")</f>
        <v>Gameplay - Field - Keep</v>
      </c>
      <c r="D4" s="572" t="str">
        <f>iferror(vlookup(B4,Objects!$A$2:$D$403,5,false),"")</f>
        <v/>
      </c>
      <c r="E4" s="571" t="s">
        <v>10975</v>
      </c>
      <c r="F4" s="573" t="s">
        <v>193</v>
      </c>
      <c r="G4" s="572" t="str">
        <f>iferror(vlookup(F4,Actors!$A$2:$C$472,3,false),"")</f>
        <v>Bg_Bombwall</v>
      </c>
      <c r="H4" s="572" t="str">
        <f>iferror(vlookup(F4,Actors!$A$2:$D$472,4,false),"")</f>
        <v>Bombable Wall (Death Mountain Trail)</v>
      </c>
    </row>
    <row r="5">
      <c r="A5" s="566" t="s">
        <v>5280</v>
      </c>
      <c r="B5" s="567" t="s">
        <v>35</v>
      </c>
      <c r="C5" s="568" t="str">
        <f>iferror(vlookup(B5,Objects!$A$2:$D$403,3,false),"")</f>
        <v>Gameplay - Dungeon - Keep</v>
      </c>
      <c r="D5" s="568" t="str">
        <f>iferror(vlookup(B5,Objects!$A$2:$D$403,5,false),"")</f>
        <v/>
      </c>
      <c r="E5" s="567" t="s">
        <v>10976</v>
      </c>
      <c r="F5" s="569" t="s">
        <v>2953</v>
      </c>
      <c r="G5" s="568" t="str">
        <f>iferror(vlookup(F5,Actors!$A$2:$C$472,3,false),"")</f>
        <v>Obj_Oshihiki</v>
      </c>
      <c r="H5" s="568" t="str">
        <f>iferror(vlookup(F5,Actors!$A$2:$D$472,4,false),"")</f>
        <v>Pushblock</v>
      </c>
    </row>
    <row r="6">
      <c r="A6" s="566" t="s">
        <v>5280</v>
      </c>
      <c r="B6" s="567" t="s">
        <v>35</v>
      </c>
      <c r="C6" s="568" t="str">
        <f>iferror(vlookup(B6,Objects!$A$2:$D$403,3,false),"")</f>
        <v>Gameplay - Dungeon - Keep</v>
      </c>
      <c r="D6" s="568" t="str">
        <f>iferror(vlookup(B6,Objects!$A$2:$D$403,5,false),"")</f>
        <v/>
      </c>
      <c r="E6" s="567" t="s">
        <v>10977</v>
      </c>
      <c r="F6" s="569" t="s">
        <v>3024</v>
      </c>
      <c r="G6" s="568" t="str">
        <f>iferror(vlookup(F6,Actors!$A$2:$C$472,3,false),"")</f>
        <v>Obj_Switch</v>
      </c>
      <c r="H6" s="568" t="str">
        <f>iferror(vlookup(F6,Actors!$A$2:$D$472,4,false),"")</f>
        <v>Bronze / Diamond / Eye Switch</v>
      </c>
    </row>
    <row r="7">
      <c r="A7" s="570" t="s">
        <v>5280</v>
      </c>
      <c r="B7" s="571" t="s">
        <v>110</v>
      </c>
      <c r="C7" s="572" t="str">
        <f>iferror(vlookup(B7,Objects!$A$2:$D$403,3,false),"")</f>
        <v>Box</v>
      </c>
      <c r="D7" s="572" t="str">
        <f>iferror(vlookup(B7,Objects!$A$2:$D$403,5,false),"")</f>
        <v/>
      </c>
      <c r="E7" s="571" t="s">
        <v>10978</v>
      </c>
      <c r="F7" s="573" t="s">
        <v>82</v>
      </c>
      <c r="G7" s="572" t="str">
        <f>iferror(vlookup(F7,Actors!$A$2:$C$472,3,false),"")</f>
        <v>En_Box</v>
      </c>
      <c r="H7" s="572" t="str">
        <f>iferror(vlookup(F7,Actors!$A$2:$D$472,4,false),"")</f>
        <v>Treasure Chest</v>
      </c>
    </row>
    <row r="8">
      <c r="A8" s="570" t="s">
        <v>5280</v>
      </c>
      <c r="B8" s="571" t="s">
        <v>191</v>
      </c>
      <c r="C8" s="572" t="str">
        <f>iferror(vlookup(B8,Objects!$A$2:$D$403,3,false),"")</f>
        <v>King Dodongo</v>
      </c>
      <c r="D8" s="572" t="str">
        <f>iferror(vlookup(B8,Objects!$A$2:$D$403,5,false),"")</f>
        <v/>
      </c>
      <c r="E8" s="571" t="s">
        <v>10979</v>
      </c>
      <c r="F8" s="573" t="s">
        <v>70</v>
      </c>
      <c r="G8" s="572" t="str">
        <f>iferror(vlookup(F8,Actors!$A$2:$C$472,3,false),"")</f>
        <v>Bg_Breakwall</v>
      </c>
      <c r="H8" s="572" t="str">
        <f>iferror(vlookup(F8,Actors!$A$2:$D$472,4,false),"")</f>
        <v>Bombable Wall</v>
      </c>
    </row>
    <row r="9">
      <c r="A9" s="570" t="s">
        <v>5280</v>
      </c>
      <c r="B9" s="571" t="s">
        <v>214</v>
      </c>
      <c r="C9" s="572" t="str">
        <f>iferror(vlookup(B9,Objects!$A$2:$D$403,3,false),"")</f>
        <v>Gohma</v>
      </c>
      <c r="D9" s="572" t="str">
        <f>iferror(vlookup(B9,Objects!$A$2:$D$403,5,false),"")</f>
        <v/>
      </c>
      <c r="E9" s="571" t="s">
        <v>10980</v>
      </c>
      <c r="F9" s="573" t="s">
        <v>331</v>
      </c>
      <c r="G9" s="572" t="str">
        <f>iferror(vlookup(F9,Actors!$A$2:$C$472,3,false),"")</f>
        <v>Door_Shutter</v>
      </c>
      <c r="H9" s="572" t="str">
        <f>iferror(vlookup(F9,Actors!$A$2:$D$472,4,false),"")</f>
        <v>Door Shutter</v>
      </c>
    </row>
    <row r="10">
      <c r="A10" s="570" t="s">
        <v>5280</v>
      </c>
      <c r="B10" s="571" t="s">
        <v>307</v>
      </c>
      <c r="C10" s="572" t="str">
        <f>iferror(vlookup(B10,Objects!$A$2:$D$403,3,false),"")</f>
        <v>Spot 04 - Objects</v>
      </c>
      <c r="D10" s="572" t="str">
        <f>iferror(vlookup(B10,Objects!$A$2:$D$403,5,false),"")</f>
        <v/>
      </c>
      <c r="E10" s="571" t="s">
        <v>10981</v>
      </c>
      <c r="F10" s="573" t="s">
        <v>425</v>
      </c>
      <c r="G10" s="572" t="str">
        <f>iferror(vlookup(F10,Actors!$A$2:$C$472,3,false),"")</f>
        <v>Bg_Treemouth</v>
      </c>
      <c r="H10" s="572" t="str">
        <f>iferror(vlookup(F10,Actors!$A$2:$D$472,4,false),"")</f>
        <v>Deku Tree's Jaw</v>
      </c>
    </row>
    <row r="11">
      <c r="A11" s="566" t="s">
        <v>5280</v>
      </c>
      <c r="B11" s="567" t="s">
        <v>314</v>
      </c>
      <c r="C11" s="568" t="str">
        <f>iferror(vlookup(B11,Objects!$A$2:$D$403,3,false),"")</f>
        <v>Dodongo Dungeon - Objects</v>
      </c>
      <c r="D11" s="568" t="str">
        <f>iferror(vlookup(B11,Objects!$A$2:$D$403,5,false),"")</f>
        <v/>
      </c>
      <c r="E11" s="567" t="s">
        <v>10982</v>
      </c>
      <c r="F11" s="569" t="s">
        <v>192</v>
      </c>
      <c r="G11" s="568" t="str">
        <f>iferror(vlookup(F11,Actors!$A$2:$C$472,3,false),"")</f>
        <v>Bg_Dodoago</v>
      </c>
      <c r="H11" s="568" t="str">
        <f>iferror(vlookup(F11,Actors!$A$2:$D$472,4,false),"")</f>
        <v>Dead Dodongo's Jaw</v>
      </c>
    </row>
    <row r="12">
      <c r="A12" s="566" t="s">
        <v>5280</v>
      </c>
      <c r="B12" s="567" t="s">
        <v>314</v>
      </c>
      <c r="C12" s="568" t="str">
        <f>iferror(vlookup(B12,Objects!$A$2:$D$403,3,false),"")</f>
        <v>Dodongo Dungeon - Objects</v>
      </c>
      <c r="D12" s="568" t="str">
        <f>iferror(vlookup(B12,Objects!$A$2:$D$403,5,false),"")</f>
        <v/>
      </c>
      <c r="E12" s="567" t="s">
        <v>10983</v>
      </c>
      <c r="F12" s="569" t="s">
        <v>63</v>
      </c>
      <c r="G12" s="568" t="str">
        <f>iferror(vlookup(F12,Actors!$A$2:$C$472,3,false),"")</f>
        <v>Bg_Ddan_Jd</v>
      </c>
      <c r="H12" s="568" t="str">
        <f>iferror(vlookup(F12,Actors!$A$2:$D$472,4,false),"")</f>
        <v>Dodongo's Cavern Elevator Platform</v>
      </c>
    </row>
    <row r="13">
      <c r="A13" s="566" t="s">
        <v>5280</v>
      </c>
      <c r="B13" s="567" t="s">
        <v>314</v>
      </c>
      <c r="C13" s="568" t="str">
        <f>iferror(vlookup(B13,Objects!$A$2:$D$403,3,false),"")</f>
        <v>Dodongo Dungeon - Objects</v>
      </c>
      <c r="D13" s="568" t="str">
        <f>iferror(vlookup(B13,Objects!$A$2:$D$403,5,false),"")</f>
        <v/>
      </c>
      <c r="E13" s="567" t="s">
        <v>10984</v>
      </c>
      <c r="F13" s="569" t="s">
        <v>90</v>
      </c>
      <c r="G13" s="568" t="str">
        <f>iferror(vlookup(F13,Actors!$A$2:$C$472,3,false),"")</f>
        <v>Bg_Ddan_Kd</v>
      </c>
      <c r="H13" s="568" t="str">
        <f>iferror(vlookup(F13,Actors!$A$2:$D$472,4,false),"")</f>
        <v>Dodongo's Cavern Bombable Stairs</v>
      </c>
    </row>
    <row r="14">
      <c r="A14" s="574" t="s">
        <v>5280</v>
      </c>
      <c r="B14" s="575" t="s">
        <v>320</v>
      </c>
      <c r="C14" s="576" t="str">
        <f>iferror(vlookup(B14,Objects!$A$2:$D$403,3,false),"")</f>
        <v>Fire Dungeon - Objects</v>
      </c>
      <c r="D14" s="576" t="str">
        <f>iferror(vlookup(B14,Objects!$A$2:$D$403,5,false),"")</f>
        <v/>
      </c>
      <c r="E14" s="575" t="s">
        <v>10985</v>
      </c>
      <c r="F14" s="577" t="s">
        <v>201</v>
      </c>
      <c r="G14" s="576" t="str">
        <f>iferror(vlookup(F14,Actors!$A$2:$C$472,3,false),"")</f>
        <v>Bg_Hidan_Dalm</v>
      </c>
      <c r="H14" s="576" t="str">
        <f>iferror(vlookup(F14,Actors!$A$2:$D$472,4,false),"")</f>
        <v>Fire Temple Breakable Hammer Block</v>
      </c>
    </row>
    <row r="15">
      <c r="A15" s="566" t="s">
        <v>5280</v>
      </c>
      <c r="B15" s="567" t="s">
        <v>320</v>
      </c>
      <c r="C15" s="568" t="str">
        <f>iferror(vlookup(B15,Objects!$A$2:$D$403,3,false),"")</f>
        <v>Fire Dungeon - Objects</v>
      </c>
      <c r="D15" s="568" t="str">
        <f>iferror(vlookup(B15,Objects!$A$2:$D$403,5,false),"")</f>
        <v/>
      </c>
      <c r="E15" s="567" t="s">
        <v>10986</v>
      </c>
      <c r="F15" s="569" t="s">
        <v>2724</v>
      </c>
      <c r="G15" s="568" t="str">
        <f>iferror(vlookup(F15,Actors!$A$2:$C$472,3,false),"")</f>
        <v>Bg_Hidan_Kousi</v>
      </c>
      <c r="H15" s="568" t="str">
        <f>iferror(vlookup(F15,Actors!$A$2:$D$472,4,false),"")</f>
        <v>Metal Bars</v>
      </c>
    </row>
    <row r="16">
      <c r="A16" s="566" t="s">
        <v>5280</v>
      </c>
      <c r="B16" s="567" t="s">
        <v>320</v>
      </c>
      <c r="C16" s="568" t="str">
        <f>iferror(vlookup(B16,Objects!$A$2:$D$403,3,false),"")</f>
        <v>Fire Dungeon - Objects</v>
      </c>
      <c r="D16" s="568" t="str">
        <f>iferror(vlookup(B16,Objects!$A$2:$D$403,5,false),"")</f>
        <v/>
      </c>
      <c r="E16" s="567" t="s">
        <v>10987</v>
      </c>
      <c r="F16" s="569" t="s">
        <v>208</v>
      </c>
      <c r="G16" s="568" t="str">
        <f>iferror(vlookup(F16,Actors!$A$2:$C$472,3,false),"")</f>
        <v>Bg_Hidan_Hrock</v>
      </c>
      <c r="H16" s="568" t="str">
        <f>iferror(vlookup(F16,Actors!$A$2:$D$472,4,false),"")</f>
        <v>Fire Temple Hammer-Activated Elevator Pillar</v>
      </c>
    </row>
    <row r="17">
      <c r="A17" s="574" t="s">
        <v>5280</v>
      </c>
      <c r="B17" s="575" t="s">
        <v>337</v>
      </c>
      <c r="C17" s="576" t="str">
        <f>iferror(vlookup(B17,Objects!$A$2:$D$403,3,false),"")</f>
        <v>Spot 00 - Objects</v>
      </c>
      <c r="D17" s="576" t="str">
        <f>iferror(vlookup(B17,Objects!$A$2:$D$403,5,false),"")</f>
        <v/>
      </c>
      <c r="E17" s="575" t="s">
        <v>10988</v>
      </c>
      <c r="F17" s="577" t="s">
        <v>242</v>
      </c>
      <c r="G17" s="576" t="str">
        <f>iferror(vlookup(F17,Actors!$A$2:$C$472,3,false),"")</f>
        <v>Bg_Spot00_Hanebasi</v>
      </c>
      <c r="H17" s="576" t="str">
        <f>iferror(vlookup(F17,Actors!$A$2:$D$472,4,false),"")</f>
        <v>Drawbridge</v>
      </c>
    </row>
    <row r="18">
      <c r="A18" s="578" t="s">
        <v>5280</v>
      </c>
      <c r="B18" s="579" t="s">
        <v>337</v>
      </c>
      <c r="C18" s="580" t="str">
        <f>iferror(vlookup(B18,Objects!$A$2:$D$403,3,false),"")</f>
        <v>Spot 00 - Objects</v>
      </c>
      <c r="D18" s="580" t="str">
        <f>iferror(vlookup(B18,Objects!$A$2:$D$403,5,false),"")</f>
        <v/>
      </c>
      <c r="E18" s="579" t="s">
        <v>10989</v>
      </c>
      <c r="F18" s="581" t="s">
        <v>242</v>
      </c>
      <c r="G18" s="580" t="str">
        <f>iferror(vlookup(F18,Actors!$A$2:$C$472,3,false),"")</f>
        <v>Bg_Spot00_Hanebasi</v>
      </c>
      <c r="H18" s="580" t="str">
        <f>iferror(vlookup(F18,Actors!$A$2:$D$472,4,false),"")</f>
        <v>Drawbridge</v>
      </c>
    </row>
    <row r="19">
      <c r="A19" s="570" t="s">
        <v>5280</v>
      </c>
      <c r="B19" s="571" t="s">
        <v>380</v>
      </c>
      <c r="C19" s="572" t="str">
        <f>iferror(vlookup(B19,Objects!$A$2:$D$403,3,false),"")</f>
        <v>Fairy Dungeon - Objects</v>
      </c>
      <c r="D19" s="572" t="str">
        <f>iferror(vlookup(B19,Objects!$A$2:$D$403,5,false),"")</f>
        <v/>
      </c>
      <c r="E19" s="571" t="s">
        <v>10990</v>
      </c>
      <c r="F19" s="573" t="s">
        <v>117</v>
      </c>
      <c r="G19" s="572" t="str">
        <f>iferror(vlookup(F19,Actors!$A$2:$C$472,3,false),"")</f>
        <v>Bg_Ydan_Sp</v>
      </c>
      <c r="H19" s="572" t="str">
        <f>iferror(vlookup(F19,Actors!$A$2:$D$472,4,false),"")</f>
        <v>Spiderweb</v>
      </c>
    </row>
    <row r="20">
      <c r="A20" s="570" t="s">
        <v>5280</v>
      </c>
      <c r="B20" s="571" t="s">
        <v>392</v>
      </c>
      <c r="C20" s="572" t="str">
        <f>iferror(vlookup(B20,Objects!$A$2:$D$403,3,false),"")</f>
        <v>Armos</v>
      </c>
      <c r="D20" s="572" t="str">
        <f>iferror(vlookup(B20,Objects!$A$2:$D$403,5,false),"")</f>
        <v/>
      </c>
      <c r="E20" s="571" t="s">
        <v>10991</v>
      </c>
      <c r="F20" s="573" t="s">
        <v>36</v>
      </c>
      <c r="G20" s="572" t="str">
        <f>iferror(vlookup(F20,Actors!$A$2:$C$472,3,false),"")</f>
        <v>En_Am</v>
      </c>
      <c r="H20" s="572" t="str">
        <f>iferror(vlookup(F20,Actors!$A$2:$D$472,4,false),"")</f>
        <v>Armos</v>
      </c>
    </row>
    <row r="21">
      <c r="A21" s="574" t="s">
        <v>5280</v>
      </c>
      <c r="B21" s="575" t="s">
        <v>201</v>
      </c>
      <c r="C21" s="576" t="str">
        <f>iferror(vlookup(B21,Objects!$A$2:$D$403,3,false),"")</f>
        <v>Jabu-Jabu</v>
      </c>
      <c r="D21" s="576" t="str">
        <f>iferror(vlookup(B21,Objects!$A$2:$D$403,5,false),"")</f>
        <v/>
      </c>
      <c r="E21" s="575" t="s">
        <v>10992</v>
      </c>
      <c r="F21" s="577" t="s">
        <v>76</v>
      </c>
      <c r="G21" s="576" t="str">
        <f>iferror(vlookup(F21,Actors!$A$2:$C$472,3,false),"")</f>
        <v>En_Jj</v>
      </c>
      <c r="H21" s="576" t="str">
        <f>iferror(vlookup(F21,Actors!$A$2:$D$472,4,false),"")</f>
        <v>Jabu-Jabu</v>
      </c>
    </row>
    <row r="22">
      <c r="A22" s="578" t="s">
        <v>5280</v>
      </c>
      <c r="B22" s="579" t="s">
        <v>201</v>
      </c>
      <c r="C22" s="580" t="str">
        <f>iferror(vlookup(B22,Objects!$A$2:$D$403,3,false),"")</f>
        <v>Jabu-Jabu</v>
      </c>
      <c r="D22" s="580" t="str">
        <f>iferror(vlookup(B22,Objects!$A$2:$D$403,5,false),"")</f>
        <v/>
      </c>
      <c r="E22" s="579" t="s">
        <v>10993</v>
      </c>
      <c r="F22" s="581" t="s">
        <v>76</v>
      </c>
      <c r="G22" s="580" t="str">
        <f>iferror(vlookup(F22,Actors!$A$2:$C$472,3,false),"")</f>
        <v>En_Jj</v>
      </c>
      <c r="H22" s="580" t="str">
        <f>iferror(vlookup(F22,Actors!$A$2:$D$472,4,false),"")</f>
        <v>Jabu-Jabu</v>
      </c>
    </row>
    <row r="23">
      <c r="A23" s="566" t="s">
        <v>5280</v>
      </c>
      <c r="B23" s="567" t="s">
        <v>70</v>
      </c>
      <c r="C23" s="568" t="str">
        <f>iferror(vlookup(B23,Objects!$A$2:$D$403,3,false),"")</f>
        <v>Water - Objects</v>
      </c>
      <c r="D23" s="568" t="str">
        <f>iferror(vlookup(B23,Objects!$A$2:$D$403,5,false),"")</f>
        <v/>
      </c>
      <c r="E23" s="567" t="s">
        <v>10994</v>
      </c>
      <c r="F23" s="569" t="s">
        <v>118</v>
      </c>
      <c r="G23" s="568" t="str">
        <f>iferror(vlookup(F23,Actors!$A$2:$C$472,3,false),"")</f>
        <v>Bg_Mizu_Movebg</v>
      </c>
      <c r="H23" s="568" t="str">
        <f>iferror(vlookup(F23,Actors!$A$2:$D$472,4,false),"")</f>
        <v/>
      </c>
    </row>
    <row r="24">
      <c r="A24" s="566" t="s">
        <v>5280</v>
      </c>
      <c r="B24" s="567" t="s">
        <v>70</v>
      </c>
      <c r="C24" s="568" t="str">
        <f>iferror(vlookup(B24,Objects!$A$2:$D$403,3,false),"")</f>
        <v>Water - Objects</v>
      </c>
      <c r="D24" s="568" t="str">
        <f>iferror(vlookup(B24,Objects!$A$2:$D$403,5,false),"")</f>
        <v/>
      </c>
      <c r="E24" s="567" t="s">
        <v>10995</v>
      </c>
      <c r="F24" s="569" t="s">
        <v>118</v>
      </c>
      <c r="G24" s="568" t="str">
        <f>iferror(vlookup(F24,Actors!$A$2:$C$472,3,false),"")</f>
        <v>Bg_Mizu_Movebg</v>
      </c>
      <c r="H24" s="568" t="str">
        <f>iferror(vlookup(F24,Actors!$A$2:$D$472,4,false),"")</f>
        <v/>
      </c>
    </row>
    <row r="25">
      <c r="A25" s="566" t="s">
        <v>5280</v>
      </c>
      <c r="B25" s="567" t="s">
        <v>70</v>
      </c>
      <c r="C25" s="568" t="str">
        <f>iferror(vlookup(B25,Objects!$A$2:$D$403,3,false),"")</f>
        <v>Water - Objects</v>
      </c>
      <c r="D25" s="568" t="str">
        <f>iferror(vlookup(B25,Objects!$A$2:$D$403,5,false),"")</f>
        <v/>
      </c>
      <c r="E25" s="567" t="s">
        <v>10996</v>
      </c>
      <c r="F25" s="569" t="s">
        <v>118</v>
      </c>
      <c r="G25" s="568" t="str">
        <f>iferror(vlookup(F25,Actors!$A$2:$C$472,3,false),"")</f>
        <v>Bg_Mizu_Movebg</v>
      </c>
      <c r="H25" s="568" t="str">
        <f>iferror(vlookup(F25,Actors!$A$2:$D$472,4,false),"")</f>
        <v/>
      </c>
    </row>
    <row r="26">
      <c r="A26" s="566" t="s">
        <v>5280</v>
      </c>
      <c r="B26" s="567" t="s">
        <v>70</v>
      </c>
      <c r="C26" s="568" t="str">
        <f>iferror(vlookup(B26,Objects!$A$2:$D$403,3,false),"")</f>
        <v>Water - Objects</v>
      </c>
      <c r="D26" s="568" t="str">
        <f>iferror(vlookup(B26,Objects!$A$2:$D$403,5,false),"")</f>
        <v/>
      </c>
      <c r="E26" s="567" t="s">
        <v>10997</v>
      </c>
      <c r="F26" s="569" t="s">
        <v>3243</v>
      </c>
      <c r="G26" s="568" t="str">
        <f>iferror(vlookup(F26,Actors!$A$2:$C$472,3,false),"")</f>
        <v>Bg_Mizu_Shutter</v>
      </c>
      <c r="H26" s="568" t="str">
        <f>iferror(vlookup(F26,Actors!$A$2:$D$472,4,false),"")</f>
        <v>Water Temple Gate</v>
      </c>
    </row>
    <row r="27">
      <c r="A27" s="566" t="s">
        <v>5280</v>
      </c>
      <c r="B27" s="567" t="s">
        <v>70</v>
      </c>
      <c r="C27" s="568" t="str">
        <f>iferror(vlookup(B27,Objects!$A$2:$D$403,3,false),"")</f>
        <v>Water - Objects</v>
      </c>
      <c r="D27" s="568" t="str">
        <f>iferror(vlookup(B27,Objects!$A$2:$D$403,5,false),"")</f>
        <v/>
      </c>
      <c r="E27" s="567" t="s">
        <v>10998</v>
      </c>
      <c r="F27" s="569" t="s">
        <v>3242</v>
      </c>
      <c r="G27" s="568" t="str">
        <f>iferror(vlookup(F27,Actors!$A$2:$C$472,3,false),"")</f>
        <v>Bg_Mizu_Bwall</v>
      </c>
      <c r="H27" s="568" t="str">
        <f>iferror(vlookup(F27,Actors!$A$2:$D$472,4,false),"")</f>
        <v>Water Temple Bombable Wall</v>
      </c>
    </row>
    <row r="28">
      <c r="A28" s="570" t="s">
        <v>5280</v>
      </c>
      <c r="B28" s="571" t="s">
        <v>131</v>
      </c>
      <c r="C28" s="572" t="str">
        <f>iferror(vlookup(B28,Objects!$A$2:$D$403,3,false),"")</f>
        <v>Magic Tile</v>
      </c>
      <c r="D28" s="572" t="str">
        <f>iferror(vlookup(B28,Objects!$A$2:$D$403,5,false),"")</f>
        <v/>
      </c>
      <c r="E28" s="571" t="s">
        <v>10999</v>
      </c>
      <c r="F28" s="573" t="s">
        <v>671</v>
      </c>
      <c r="G28" s="572" t="str">
        <f>iferror(vlookup(F28,Actors!$A$2:$C$472,3,false),"")</f>
        <v>Bg_Mjin</v>
      </c>
      <c r="H28" s="572" t="str">
        <f>iferror(vlookup(F28,Actors!$A$2:$D$472,4,false),"")</f>
        <v>Warp Pad &amp; Ocarina Pedestal</v>
      </c>
    </row>
    <row r="29">
      <c r="A29" s="566" t="s">
        <v>5280</v>
      </c>
      <c r="B29" s="567" t="s">
        <v>643</v>
      </c>
      <c r="C29" s="568" t="str">
        <f>iferror(vlookup(B29,Objects!$A$2:$D$403,3,false),"")</f>
        <v>Grave - Objects</v>
      </c>
      <c r="D29" s="568" t="str">
        <f>iferror(vlookup(B29,Objects!$A$2:$D$403,5,false),"")</f>
        <v/>
      </c>
      <c r="E29" s="567" t="s">
        <v>11000</v>
      </c>
      <c r="F29" s="569" t="s">
        <v>2943</v>
      </c>
      <c r="G29" s="568" t="str">
        <f>iferror(vlookup(F29,Actors!$A$2:$C$472,3,false),"")</f>
        <v>Bg_Haka_Gate</v>
      </c>
      <c r="H29" s="568" t="str">
        <f>iferror(vlookup(F29,Actors!$A$2:$D$472,4,false),"")</f>
        <v/>
      </c>
    </row>
    <row r="30">
      <c r="A30" s="566" t="s">
        <v>5280</v>
      </c>
      <c r="B30" s="567" t="s">
        <v>643</v>
      </c>
      <c r="C30" s="568" t="str">
        <f>iferror(vlookup(B30,Objects!$A$2:$D$403,3,false),"")</f>
        <v>Grave - Objects</v>
      </c>
      <c r="D30" s="568" t="str">
        <f>iferror(vlookup(B30,Objects!$A$2:$D$403,5,false),"")</f>
        <v/>
      </c>
      <c r="E30" s="567" t="s">
        <v>11001</v>
      </c>
      <c r="F30" s="569" t="s">
        <v>2943</v>
      </c>
      <c r="G30" s="568" t="str">
        <f>iferror(vlookup(F30,Actors!$A$2:$C$472,3,false),"")</f>
        <v>Bg_Haka_Gate</v>
      </c>
      <c r="H30" s="568" t="str">
        <f>iferror(vlookup(F30,Actors!$A$2:$D$472,4,false),"")</f>
        <v/>
      </c>
    </row>
    <row r="31">
      <c r="A31" s="566" t="s">
        <v>5280</v>
      </c>
      <c r="B31" s="567" t="s">
        <v>643</v>
      </c>
      <c r="C31" s="568" t="str">
        <f>iferror(vlookup(B31,Objects!$A$2:$D$403,3,false),"")</f>
        <v>Grave - Objects</v>
      </c>
      <c r="D31" s="568" t="str">
        <f>iferror(vlookup(B31,Objects!$A$2:$D$403,5,false),"")</f>
        <v/>
      </c>
      <c r="E31" s="567" t="s">
        <v>11002</v>
      </c>
      <c r="F31" s="569" t="s">
        <v>2943</v>
      </c>
      <c r="G31" s="568" t="str">
        <f>iferror(vlookup(F31,Actors!$A$2:$C$472,3,false),"")</f>
        <v>Bg_Haka_Gate</v>
      </c>
      <c r="H31" s="568" t="str">
        <f>iferror(vlookup(F31,Actors!$A$2:$D$472,4,false),"")</f>
        <v/>
      </c>
    </row>
    <row r="32">
      <c r="A32" s="566" t="s">
        <v>5280</v>
      </c>
      <c r="B32" s="567" t="s">
        <v>643</v>
      </c>
      <c r="C32" s="568" t="str">
        <f>iferror(vlookup(B32,Objects!$A$2:$D$403,3,false),"")</f>
        <v>Grave - Objects</v>
      </c>
      <c r="D32" s="568" t="str">
        <f>iferror(vlookup(B32,Objects!$A$2:$D$403,5,false),"")</f>
        <v/>
      </c>
      <c r="E32" s="567" t="s">
        <v>11003</v>
      </c>
      <c r="F32" s="569" t="s">
        <v>2830</v>
      </c>
      <c r="G32" s="568" t="str">
        <f>iferror(vlookup(F32,Actors!$A$2:$C$472,3,false),"")</f>
        <v>Bg_Haka_Megane</v>
      </c>
      <c r="H32" s="568" t="str">
        <f>iferror(vlookup(F32,Actors!$A$2:$D$472,4,false),"")</f>
        <v/>
      </c>
    </row>
    <row r="33">
      <c r="A33" s="566" t="s">
        <v>5280</v>
      </c>
      <c r="B33" s="567" t="s">
        <v>643</v>
      </c>
      <c r="C33" s="568" t="str">
        <f>iferror(vlookup(B33,Objects!$A$2:$D$403,3,false),"")</f>
        <v>Grave - Objects</v>
      </c>
      <c r="D33" s="568" t="str">
        <f>iferror(vlookup(B33,Objects!$A$2:$D$403,5,false),"")</f>
        <v/>
      </c>
      <c r="E33" s="567" t="s">
        <v>11004</v>
      </c>
      <c r="F33" s="569" t="s">
        <v>2830</v>
      </c>
      <c r="G33" s="568" t="str">
        <f>iferror(vlookup(F33,Actors!$A$2:$C$472,3,false),"")</f>
        <v>Bg_Haka_Megane</v>
      </c>
      <c r="H33" s="568" t="str">
        <f>iferror(vlookup(F33,Actors!$A$2:$D$472,4,false),"")</f>
        <v/>
      </c>
    </row>
    <row r="34">
      <c r="A34" s="570" t="s">
        <v>5280</v>
      </c>
      <c r="B34" s="571" t="s">
        <v>649</v>
      </c>
      <c r="C34" s="572" t="str">
        <f>iferror(vlookup(B34,Objects!$A$2:$D$403,3,false),"")</f>
        <v>Spot 06 - Objects</v>
      </c>
      <c r="D34" s="572" t="str">
        <f>iferror(vlookup(B34,Objects!$A$2:$D$403,5,false),"")</f>
        <v/>
      </c>
      <c r="E34" s="571" t="s">
        <v>11005</v>
      </c>
      <c r="F34" s="573" t="s">
        <v>2899</v>
      </c>
      <c r="G34" s="572" t="str">
        <f>iferror(vlookup(F34,Actors!$A$2:$C$472,3,false),"")</f>
        <v>Bg_Spot06_Objects</v>
      </c>
      <c r="H34" s="572" t="str">
        <f>iferror(vlookup(F34,Actors!$A$2:$D$472,4,false),"")</f>
        <v>Lake Hylia Objects</v>
      </c>
    </row>
    <row r="35">
      <c r="A35" s="570" t="s">
        <v>5280</v>
      </c>
      <c r="B35" s="571" t="s">
        <v>655</v>
      </c>
      <c r="C35" s="572" t="str">
        <f>iferror(vlookup(B35,Objects!$A$2:$D$403,3,false),"")</f>
        <v>Ice - Objects</v>
      </c>
      <c r="D35" s="572" t="str">
        <f>iferror(vlookup(B35,Objects!$A$2:$D$403,5,false),"")</f>
        <v/>
      </c>
      <c r="E35" s="571" t="s">
        <v>11006</v>
      </c>
      <c r="F35" s="573" t="s">
        <v>3259</v>
      </c>
      <c r="G35" s="572" t="str">
        <f>iferror(vlookup(F35,Actors!$A$2:$C$472,3,false),"")</f>
        <v>Bg_Ice_Turara</v>
      </c>
      <c r="H35" s="572" t="str">
        <f>iferror(vlookup(F35,Actors!$A$2:$D$472,4,false),"")</f>
        <v>Icicle</v>
      </c>
    </row>
    <row r="36">
      <c r="A36" s="570" t="s">
        <v>5280</v>
      </c>
      <c r="B36" s="571" t="s">
        <v>2725</v>
      </c>
      <c r="C36" s="572" t="str">
        <f>iferror(vlookup(B36,Objects!$A$2:$D$403,3,false),"")</f>
        <v>Forest - Spiral 2</v>
      </c>
      <c r="D36" s="572" t="str">
        <f>iferror(vlookup(B36,Objects!$A$2:$D$403,5,false),"")</f>
        <v/>
      </c>
      <c r="E36" s="571" t="s">
        <v>11007</v>
      </c>
      <c r="F36" s="573" t="s">
        <v>637</v>
      </c>
      <c r="G36" s="572" t="str">
        <f>iferror(vlookup(F36,Actors!$A$2:$C$472,3,false),"")</f>
        <v>Bg_Mori_Hineri</v>
      </c>
      <c r="H36" s="572" t="str">
        <f>iferror(vlookup(F36,Actors!$A$2:$D$472,4,false),"")</f>
        <v>Forest Temple Twisting Corridor</v>
      </c>
    </row>
    <row r="37">
      <c r="A37" s="566" t="s">
        <v>5280</v>
      </c>
      <c r="B37" s="567" t="s">
        <v>759</v>
      </c>
      <c r="C37" s="568" t="str">
        <f>iferror(vlookup(B37,Objects!$A$2:$D$403,3,false),"")</f>
        <v>Forest - Objects</v>
      </c>
      <c r="D37" s="568" t="str">
        <f>iferror(vlookup(B37,Objects!$A$2:$D$403,5,false),"")</f>
        <v/>
      </c>
      <c r="E37" s="567" t="s">
        <v>11008</v>
      </c>
      <c r="F37" s="569" t="s">
        <v>2768</v>
      </c>
      <c r="G37" s="568" t="str">
        <f>iferror(vlookup(F37,Actors!$A$2:$C$472,3,false),"")</f>
        <v>Bg_Mori_Elevator</v>
      </c>
      <c r="H37" s="568" t="str">
        <f>iferror(vlookup(F37,Actors!$A$2:$D$472,4,false),"")</f>
        <v>Forest Temple Sun Elevator</v>
      </c>
    </row>
    <row r="38">
      <c r="A38" s="566" t="s">
        <v>5280</v>
      </c>
      <c r="B38" s="567" t="s">
        <v>759</v>
      </c>
      <c r="C38" s="568" t="str">
        <f>iferror(vlookup(B38,Objects!$A$2:$D$403,3,false),"")</f>
        <v>Forest - Objects</v>
      </c>
      <c r="D38" s="568" t="str">
        <f>iferror(vlookup(B38,Objects!$A$2:$D$403,5,false),"")</f>
        <v/>
      </c>
      <c r="E38" s="567" t="s">
        <v>11009</v>
      </c>
      <c r="F38" s="569" t="s">
        <v>2767</v>
      </c>
      <c r="G38" s="568" t="str">
        <f>iferror(vlookup(F38,Actors!$A$2:$C$472,3,false),"")</f>
        <v>Bg_Mori_Bigst</v>
      </c>
      <c r="H38" s="568" t="str">
        <f>iferror(vlookup(F38,Actors!$A$2:$D$472,4,false),"")</f>
        <v>Forest Temple Bow Room Platform</v>
      </c>
    </row>
    <row r="39">
      <c r="A39" s="566" t="s">
        <v>5280</v>
      </c>
      <c r="B39" s="567" t="s">
        <v>759</v>
      </c>
      <c r="C39" s="568" t="str">
        <f>iferror(vlookup(B39,Objects!$A$2:$D$403,3,false),"")</f>
        <v>Forest - Objects</v>
      </c>
      <c r="D39" s="568" t="str">
        <f>iferror(vlookup(B39,Objects!$A$2:$D$403,5,false),"")</f>
        <v/>
      </c>
      <c r="E39" s="567" t="s">
        <v>11010</v>
      </c>
      <c r="F39" s="569" t="s">
        <v>889</v>
      </c>
      <c r="G39" s="568" t="str">
        <f>iferror(vlookup(F39,Actors!$A$2:$C$472,3,false),"")</f>
        <v>Bg_Mori_Kaitenkabe</v>
      </c>
      <c r="H39" s="568" t="str">
        <f>iferror(vlookup(F39,Actors!$A$2:$D$472,4,false),"")</f>
        <v>Forest Temple Rotating Pre-Boss Room</v>
      </c>
    </row>
    <row r="40">
      <c r="A40" s="566" t="s">
        <v>5280</v>
      </c>
      <c r="B40" s="567" t="s">
        <v>759</v>
      </c>
      <c r="C40" s="568" t="str">
        <f>iferror(vlookup(B40,Objects!$A$2:$D$403,3,false),"")</f>
        <v>Forest - Objects</v>
      </c>
      <c r="D40" s="568" t="str">
        <f>iferror(vlookup(B40,Objects!$A$2:$D$403,5,false),"")</f>
        <v/>
      </c>
      <c r="E40" s="567" t="s">
        <v>11011</v>
      </c>
      <c r="F40" s="569" t="s">
        <v>2916</v>
      </c>
      <c r="G40" s="568" t="str">
        <f>iferror(vlookup(F40,Actors!$A$2:$C$472,3,false),"")</f>
        <v>Bg_Mori_Hashira4</v>
      </c>
      <c r="H40" s="568" t="str">
        <f>iferror(vlookup(F40,Actors!$A$2:$D$472,4,false),"")</f>
        <v>Forest Temple Rotating Lava Room Platforms</v>
      </c>
    </row>
    <row r="41">
      <c r="A41" s="566" t="s">
        <v>5280</v>
      </c>
      <c r="B41" s="567" t="s">
        <v>759</v>
      </c>
      <c r="C41" s="568" t="str">
        <f>iferror(vlookup(B41,Objects!$A$2:$D$403,3,false),"")</f>
        <v>Forest - Objects</v>
      </c>
      <c r="D41" s="568" t="str">
        <f>iferror(vlookup(B41,Objects!$A$2:$D$403,5,false),"")</f>
        <v/>
      </c>
      <c r="E41" s="567" t="s">
        <v>11012</v>
      </c>
      <c r="F41" s="569" t="s">
        <v>2770</v>
      </c>
      <c r="G41" s="568" t="str">
        <f>iferror(vlookup(F41,Actors!$A$2:$C$472,3,false),"")</f>
        <v>Bg_Mori_Rakkatenjo</v>
      </c>
      <c r="H41" s="568" t="str">
        <f>iferror(vlookup(F41,Actors!$A$2:$D$472,4,false),"")</f>
        <v>Forest Temple Collapsing Checkerboard Ceiling</v>
      </c>
    </row>
    <row r="42">
      <c r="A42" s="570" t="s">
        <v>5280</v>
      </c>
      <c r="B42" s="571" t="s">
        <v>2731</v>
      </c>
      <c r="C42" s="572" t="str">
        <f>iferror(vlookup(B42,Objects!$A$2:$D$403,3,false),"")</f>
        <v>Spot 08 - Objects</v>
      </c>
      <c r="D42" s="572" t="str">
        <f>iferror(vlookup(B42,Objects!$A$2:$D$403,5,false),"")</f>
        <v/>
      </c>
      <c r="E42" s="571" t="s">
        <v>11013</v>
      </c>
      <c r="F42" s="573" t="s">
        <v>3214</v>
      </c>
      <c r="G42" s="572" t="str">
        <f>iferror(vlookup(F42,Actors!$A$2:$C$472,3,false),"")</f>
        <v>Bg_Spot08_Bakudankabe</v>
      </c>
      <c r="H42" s="572" t="str">
        <f>iferror(vlookup(F42,Actors!$A$2:$D$472,4,false),"")</f>
        <v>Zora's Fountain Bombable Wall</v>
      </c>
    </row>
    <row r="43">
      <c r="A43" s="570" t="s">
        <v>5280</v>
      </c>
      <c r="B43" s="571" t="s">
        <v>1039</v>
      </c>
      <c r="C43" s="572" t="str">
        <f>iferror(vlookup(B43,Objects!$A$2:$D$403,3,false),"")</f>
        <v>Flag</v>
      </c>
      <c r="D43" s="572" t="str">
        <f>iferror(vlookup(B43,Objects!$A$2:$D$403,5,false),"")</f>
        <v/>
      </c>
      <c r="E43" s="571" t="s">
        <v>11014</v>
      </c>
      <c r="F43" s="573" t="s">
        <v>282</v>
      </c>
      <c r="G43" s="572" t="str">
        <f>iferror(vlookup(F43,Actors!$A$2:$C$472,3,false),"")</f>
        <v>En_Hata</v>
      </c>
      <c r="H43" s="572" t="str">
        <f>iferror(vlookup(F43,Actors!$A$2:$D$472,4,false),"")</f>
        <v>Flagpole</v>
      </c>
    </row>
    <row r="44">
      <c r="A44" s="566" t="s">
        <v>5280</v>
      </c>
      <c r="B44" s="567" t="s">
        <v>876</v>
      </c>
      <c r="C44" s="568" t="str">
        <f>iferror(vlookup(B44,Objects!$A$2:$D$403,3,false),"")</f>
        <v>Grave (Child) - Objects</v>
      </c>
      <c r="D44" s="568" t="str">
        <f>iferror(vlookup(B44,Objects!$A$2:$D$403,5,false),"")</f>
        <v/>
      </c>
      <c r="E44" s="567" t="s">
        <v>11015</v>
      </c>
      <c r="F44" s="569" t="s">
        <v>2864</v>
      </c>
      <c r="G44" s="568" t="str">
        <f>iferror(vlookup(F44,Actors!$A$2:$C$472,3,false),"")</f>
        <v>Bg_Haka_Zou</v>
      </c>
      <c r="H44" s="568" t="str">
        <f>iferror(vlookup(F44,Actors!$A$2:$D$472,4,false),"")</f>
        <v/>
      </c>
    </row>
    <row r="45">
      <c r="A45" s="566" t="s">
        <v>5280</v>
      </c>
      <c r="B45" s="567" t="s">
        <v>876</v>
      </c>
      <c r="C45" s="568" t="str">
        <f>iferror(vlookup(B45,Objects!$A$2:$D$403,3,false),"")</f>
        <v>Grave (Child) - Objects</v>
      </c>
      <c r="D45" s="568" t="str">
        <f>iferror(vlookup(B45,Objects!$A$2:$D$403,5,false),"")</f>
        <v/>
      </c>
      <c r="E45" s="567" t="s">
        <v>10992</v>
      </c>
      <c r="F45" s="569" t="s">
        <v>2830</v>
      </c>
      <c r="G45" s="568" t="str">
        <f>iferror(vlookup(F45,Actors!$A$2:$C$472,3,false),"")</f>
        <v>Bg_Haka_Megane</v>
      </c>
      <c r="H45" s="568" t="str">
        <f>iferror(vlookup(F45,Actors!$A$2:$D$472,4,false),"")</f>
        <v/>
      </c>
    </row>
    <row r="46">
      <c r="A46" s="574" t="s">
        <v>5280</v>
      </c>
      <c r="B46" s="575" t="s">
        <v>2790</v>
      </c>
      <c r="C46" s="576" t="str">
        <f>iferror(vlookup(B46,Objects!$A$2:$D$403,3,false),"")</f>
        <v>Blubber Dungeon - Objects</v>
      </c>
      <c r="D46" s="576" t="str">
        <f>iferror(vlookup(B46,Objects!$A$2:$D$403,5,false),"")</f>
        <v/>
      </c>
      <c r="E46" s="575" t="s">
        <v>11016</v>
      </c>
      <c r="F46" s="577" t="s">
        <v>2919</v>
      </c>
      <c r="G46" s="576" t="str">
        <f>iferror(vlookup(F46,Actors!$A$2:$C$472,3,false),"")</f>
        <v>Bg_Bdan_Switch</v>
      </c>
      <c r="H46" s="576" t="str">
        <f>iferror(vlookup(F46,Actors!$A$2:$D$472,4,false),"")</f>
        <v>Jabu-Jabu's Belly Switch</v>
      </c>
    </row>
    <row r="47">
      <c r="A47" s="566" t="s">
        <v>5280</v>
      </c>
      <c r="B47" s="567" t="s">
        <v>2790</v>
      </c>
      <c r="C47" s="568" t="str">
        <f>iferror(vlookup(B47,Objects!$A$2:$D$403,3,false),"")</f>
        <v>Blubber Dungeon - Objects</v>
      </c>
      <c r="D47" s="568" t="str">
        <f>iferror(vlookup(B47,Objects!$A$2:$D$403,5,false),"")</f>
        <v/>
      </c>
      <c r="E47" s="567" t="s">
        <v>11017</v>
      </c>
      <c r="F47" s="569" t="s">
        <v>2880</v>
      </c>
      <c r="G47" s="568" t="str">
        <f>iferror(vlookup(F47,Actors!$A$2:$C$472,3,false),"")</f>
        <v>Bg_Bdan_Objects</v>
      </c>
      <c r="H47" s="568" t="str">
        <f>iferror(vlookup(F47,Actors!$A$2:$D$472,4,false),"")</f>
        <v>Inside Jabu-Jabu's Belly Objects</v>
      </c>
    </row>
    <row r="48">
      <c r="A48" s="566" t="s">
        <v>5280</v>
      </c>
      <c r="B48" s="567" t="s">
        <v>2790</v>
      </c>
      <c r="C48" s="568" t="str">
        <f>iferror(vlookup(B48,Objects!$A$2:$D$403,3,false),"")</f>
        <v>Blubber Dungeon - Objects</v>
      </c>
      <c r="D48" s="568" t="str">
        <f>iferror(vlookup(B48,Objects!$A$2:$D$403,5,false),"")</f>
        <v/>
      </c>
      <c r="E48" s="567" t="s">
        <v>11018</v>
      </c>
      <c r="F48" s="569" t="s">
        <v>2880</v>
      </c>
      <c r="G48" s="568" t="str">
        <f>iferror(vlookup(F48,Actors!$A$2:$C$472,3,false),"")</f>
        <v>Bg_Bdan_Objects</v>
      </c>
      <c r="H48" s="568" t="str">
        <f>iferror(vlookup(F48,Actors!$A$2:$D$472,4,false),"")</f>
        <v>Inside Jabu-Jabu's Belly Objects</v>
      </c>
    </row>
    <row r="49">
      <c r="A49" s="578" t="s">
        <v>5280</v>
      </c>
      <c r="B49" s="579" t="s">
        <v>2790</v>
      </c>
      <c r="C49" s="580" t="str">
        <f>iferror(vlookup(B49,Objects!$A$2:$D$403,3,false),"")</f>
        <v>Blubber Dungeon - Objects</v>
      </c>
      <c r="D49" s="580" t="str">
        <f>iferror(vlookup(B49,Objects!$A$2:$D$403,5,false),"")</f>
        <v/>
      </c>
      <c r="E49" s="579" t="s">
        <v>11019</v>
      </c>
      <c r="F49" s="581" t="s">
        <v>2880</v>
      </c>
      <c r="G49" s="580" t="str">
        <f>iferror(vlookup(F49,Actors!$A$2:$C$472,3,false),"")</f>
        <v>Bg_Bdan_Objects</v>
      </c>
      <c r="H49" s="580" t="str">
        <f>iferror(vlookup(F49,Actors!$A$2:$D$472,4,false),"")</f>
        <v>Inside Jabu-Jabu's Belly Objects</v>
      </c>
    </row>
    <row r="50">
      <c r="A50" s="570" t="s">
        <v>5280</v>
      </c>
      <c r="B50" s="571" t="s">
        <v>2795</v>
      </c>
      <c r="C50" s="572" t="str">
        <f>iferror(vlookup(B50,Objects!$A$2:$D$403,3,false),"")</f>
        <v>Poe - Sisters</v>
      </c>
      <c r="D50" s="572" t="str">
        <f>iferror(vlookup(B50,Objects!$A$2:$D$403,5,false),"")</f>
        <v/>
      </c>
      <c r="E50" s="571" t="s">
        <v>11020</v>
      </c>
      <c r="F50" s="573" t="s">
        <v>2786</v>
      </c>
      <c r="G50" s="572" t="str">
        <f>iferror(vlookup(F50,Actors!$A$2:$C$472,3,false),"")</f>
        <v>Bg_Po_Event</v>
      </c>
      <c r="H50" s="572" t="str">
        <f>iferror(vlookup(F50,Actors!$A$2:$D$472,4,false),"")</f>
        <v/>
      </c>
    </row>
    <row r="51">
      <c r="A51" s="570" t="s">
        <v>5280</v>
      </c>
      <c r="B51" s="571" t="s">
        <v>2797</v>
      </c>
      <c r="C51" s="572" t="str">
        <f>iferror(vlookup(B51,Objects!$A$2:$D$403,3,false),"")</f>
        <v>Heavy - Objects</v>
      </c>
      <c r="D51" s="572" t="str">
        <f>iferror(vlookup(B51,Objects!$A$2:$D$403,5,false),"")</f>
        <v/>
      </c>
      <c r="E51" s="571" t="s">
        <v>11021</v>
      </c>
      <c r="F51" s="573" t="s">
        <v>2785</v>
      </c>
      <c r="G51" s="572" t="str">
        <f>iferror(vlookup(F51,Actors!$A$2:$C$472,3,false),"")</f>
        <v>Bg_Heavy_Block</v>
      </c>
      <c r="H51" s="572" t="str">
        <f>iferror(vlookup(F51,Actors!$A$2:$D$472,4,false),"")</f>
        <v>Golden Gauntlets Rock</v>
      </c>
    </row>
    <row r="52">
      <c r="A52" s="570" t="s">
        <v>5280</v>
      </c>
      <c r="B52" s="571" t="s">
        <v>789</v>
      </c>
      <c r="C52" s="572" t="str">
        <f>iferror(vlookup(B52,Objects!$A$2:$D$403,3,false),"")</f>
        <v>Fire Dragon</v>
      </c>
      <c r="D52" s="572" t="str">
        <f>iferror(vlookup(B52,Objects!$A$2:$D$403,5,false),"")</f>
        <v/>
      </c>
      <c r="E52" s="571" t="s">
        <v>11022</v>
      </c>
      <c r="F52" s="573" t="s">
        <v>2827</v>
      </c>
      <c r="G52" s="572" t="str">
        <f>iferror(vlookup(F52,Actors!$A$2:$C$472,3,false),"")</f>
        <v>Bg_Vb_Sima</v>
      </c>
      <c r="H52" s="572" t="str">
        <f>iferror(vlookup(F52,Actors!$A$2:$D$472,4,false),"")</f>
        <v>Volvagia's Sinking Platform</v>
      </c>
    </row>
    <row r="53">
      <c r="A53" s="566" t="s">
        <v>5280</v>
      </c>
      <c r="B53" s="567" t="s">
        <v>2811</v>
      </c>
      <c r="C53" s="568" t="str">
        <f>iferror(vlookup(B53,Objects!$A$2:$D$403,3,false),"")</f>
        <v>Spot 02 - Objects</v>
      </c>
      <c r="D53" s="568" t="str">
        <f>iferror(vlookup(B53,Objects!$A$2:$D$403,5,false),"")</f>
        <v/>
      </c>
      <c r="E53" s="567" t="s">
        <v>11023</v>
      </c>
      <c r="F53" s="569" t="s">
        <v>789</v>
      </c>
      <c r="G53" s="568" t="str">
        <f>iferror(vlookup(F53,Actors!$A$2:$C$472,3,false),"")</f>
        <v>Bg_Spot02_Objects</v>
      </c>
      <c r="H53" s="568" t="str">
        <f>iferror(vlookup(F53,Actors!$A$2:$D$472,4,false),"")</f>
        <v>Graveyard Objects</v>
      </c>
    </row>
    <row r="54">
      <c r="A54" s="566" t="s">
        <v>5280</v>
      </c>
      <c r="B54" s="567" t="s">
        <v>2811</v>
      </c>
      <c r="C54" s="568" t="str">
        <f>iferror(vlookup(B54,Objects!$A$2:$D$403,3,false),"")</f>
        <v>Spot 02 - Objects</v>
      </c>
      <c r="D54" s="568" t="str">
        <f>iferror(vlookup(B54,Objects!$A$2:$D$403,5,false),"")</f>
        <v/>
      </c>
      <c r="E54" s="567" t="s">
        <v>11024</v>
      </c>
      <c r="F54" s="569" t="s">
        <v>789</v>
      </c>
      <c r="G54" s="568" t="str">
        <f>iferror(vlookup(F54,Actors!$A$2:$C$472,3,false),"")</f>
        <v>Bg_Spot02_Objects</v>
      </c>
      <c r="H54" s="568" t="str">
        <f>iferror(vlookup(F54,Actors!$A$2:$D$472,4,false),"")</f>
        <v>Graveyard Objects</v>
      </c>
    </row>
    <row r="55">
      <c r="A55" s="570" t="s">
        <v>5280</v>
      </c>
      <c r="B55" s="571" t="s">
        <v>2814</v>
      </c>
      <c r="C55" s="572" t="str">
        <f>iferror(vlookup(B55,Objects!$A$2:$D$403,3,false),"")</f>
        <v>Grave</v>
      </c>
      <c r="D55" s="572" t="str">
        <f>iferror(vlookup(B55,Objects!$A$2:$D$403,5,false),"")</f>
        <v/>
      </c>
      <c r="E55" s="571" t="s">
        <v>11025</v>
      </c>
      <c r="F55" s="573" t="s">
        <v>2802</v>
      </c>
      <c r="G55" s="572" t="str">
        <f>iferror(vlookup(F55,Actors!$A$2:$C$472,3,false),"")</f>
        <v>Bg_Haka</v>
      </c>
      <c r="H55" s="572" t="str">
        <f>iferror(vlookup(F55,Actors!$A$2:$D$472,4,false),"")</f>
        <v>Gravestone</v>
      </c>
    </row>
    <row r="56">
      <c r="A56" s="570" t="s">
        <v>5280</v>
      </c>
      <c r="B56" s="571" t="s">
        <v>2830</v>
      </c>
      <c r="C56" s="572" t="str">
        <f>iferror(vlookup(B56,Objects!$A$2:$D$403,3,false),"")</f>
        <v>Spot 09 - Objects</v>
      </c>
      <c r="D56" s="572" t="str">
        <f>iferror(vlookup(B56,Objects!$A$2:$D$403,5,false),"")</f>
        <v/>
      </c>
      <c r="E56" s="571" t="s">
        <v>11026</v>
      </c>
      <c r="F56" s="573" t="s">
        <v>2850</v>
      </c>
      <c r="G56" s="572" t="str">
        <f>iferror(vlookup(F56,Actors!$A$2:$C$472,3,false),"")</f>
        <v>Bg_Spot09_Obj</v>
      </c>
      <c r="H56" s="572" t="str">
        <f>iferror(vlookup(F56,Actors!$A$2:$D$472,4,false),"")</f>
        <v>Gerudo Valley Objects</v>
      </c>
    </row>
    <row r="57">
      <c r="A57" s="566" t="s">
        <v>5280</v>
      </c>
      <c r="B57" s="567" t="s">
        <v>2832</v>
      </c>
      <c r="C57" s="568" t="str">
        <f>iferror(vlookup(B57,Objects!$A$2:$D$403,3,false),"")</f>
        <v>Spot 18 - Objects</v>
      </c>
      <c r="D57" s="568" t="str">
        <f>iferror(vlookup(B57,Objects!$A$2:$D$403,5,false),"")</f>
        <v/>
      </c>
      <c r="E57" s="567" t="s">
        <v>11027</v>
      </c>
      <c r="F57" s="569" t="s">
        <v>3105</v>
      </c>
      <c r="G57" s="568" t="str">
        <f>iferror(vlookup(F57,Actors!$A$2:$C$472,3,false),"")</f>
        <v>Bg_Spot18_Basket</v>
      </c>
      <c r="H57" s="568" t="str">
        <f>iferror(vlookup(F57,Actors!$A$2:$D$472,4,false),"")</f>
        <v>Spinning Goron Vase</v>
      </c>
    </row>
    <row r="58">
      <c r="A58" s="566" t="s">
        <v>5280</v>
      </c>
      <c r="B58" s="567" t="s">
        <v>2832</v>
      </c>
      <c r="C58" s="568" t="str">
        <f>iferror(vlookup(B58,Objects!$A$2:$D$403,3,false),"")</f>
        <v>Spot 18 - Objects</v>
      </c>
      <c r="D58" s="568" t="str">
        <f>iferror(vlookup(B58,Objects!$A$2:$D$403,5,false),"")</f>
        <v/>
      </c>
      <c r="E58" s="567" t="s">
        <v>11028</v>
      </c>
      <c r="F58" s="569" t="s">
        <v>3253</v>
      </c>
      <c r="G58" s="568" t="str">
        <f>iferror(vlookup(F58,Actors!$A$2:$C$472,3,false),"")</f>
        <v>Bg_Spot18_Futa</v>
      </c>
      <c r="H58" s="568" t="str">
        <f>iferror(vlookup(F58,Actors!$A$2:$D$472,4,false),"")</f>
        <v>Spinning Goron Vase Lid</v>
      </c>
    </row>
    <row r="59">
      <c r="A59" s="566" t="s">
        <v>5280</v>
      </c>
      <c r="B59" s="567" t="s">
        <v>2832</v>
      </c>
      <c r="C59" s="568" t="str">
        <f>iferror(vlookup(B59,Objects!$A$2:$D$403,3,false),"")</f>
        <v>Spot 18 - Objects</v>
      </c>
      <c r="D59" s="568" t="str">
        <f>iferror(vlookup(B59,Objects!$A$2:$D$403,5,false),"")</f>
        <v/>
      </c>
      <c r="E59" s="567" t="s">
        <v>11029</v>
      </c>
      <c r="F59" s="569" t="s">
        <v>3254</v>
      </c>
      <c r="G59" s="568" t="str">
        <f>iferror(vlookup(F59,Actors!$A$2:$C$472,3,false),"")</f>
        <v>Bg_Spot18_Shutter</v>
      </c>
      <c r="H59" s="568" t="str">
        <f>iferror(vlookup(F59,Actors!$A$2:$D$472,4,false),"")</f>
        <v>Door to Darunia's Room</v>
      </c>
    </row>
    <row r="60">
      <c r="A60" s="566" t="s">
        <v>5280</v>
      </c>
      <c r="B60" s="567" t="s">
        <v>2832</v>
      </c>
      <c r="C60" s="568" t="str">
        <f>iferror(vlookup(B60,Objects!$A$2:$D$403,3,false),"")</f>
        <v>Spot 18 - Objects</v>
      </c>
      <c r="D60" s="568" t="str">
        <f>iferror(vlookup(B60,Objects!$A$2:$D$403,5,false),"")</f>
        <v/>
      </c>
      <c r="E60" s="567" t="s">
        <v>11030</v>
      </c>
      <c r="F60" s="569" t="s">
        <v>2852</v>
      </c>
      <c r="G60" s="568" t="str">
        <f>iferror(vlookup(F60,Actors!$A$2:$C$472,3,false),"")</f>
        <v>Bg_Spot18_Obj</v>
      </c>
      <c r="H60" s="568" t="str">
        <f>iferror(vlookup(F60,Actors!$A$2:$D$472,4,false),"")</f>
        <v>Goron City Objects</v>
      </c>
    </row>
    <row r="61">
      <c r="A61" s="566" t="s">
        <v>5280</v>
      </c>
      <c r="B61" s="567" t="s">
        <v>2832</v>
      </c>
      <c r="C61" s="568" t="str">
        <f>iferror(vlookup(B61,Objects!$A$2:$D$403,3,false),"")</f>
        <v>Spot 18 - Objects</v>
      </c>
      <c r="D61" s="568" t="str">
        <f>iferror(vlookup(B61,Objects!$A$2:$D$403,5,false),"")</f>
        <v/>
      </c>
      <c r="E61" s="567" t="s">
        <v>11031</v>
      </c>
      <c r="F61" s="569" t="s">
        <v>2852</v>
      </c>
      <c r="G61" s="568" t="str">
        <f>iferror(vlookup(F61,Actors!$A$2:$C$472,3,false),"")</f>
        <v>Bg_Spot18_Obj</v>
      </c>
      <c r="H61" s="568" t="str">
        <f>iferror(vlookup(F61,Actors!$A$2:$D$472,4,false),"")</f>
        <v>Goron City Objects</v>
      </c>
    </row>
    <row r="62">
      <c r="A62" s="570" t="s">
        <v>5280</v>
      </c>
      <c r="B62" s="571" t="s">
        <v>769</v>
      </c>
      <c r="C62" s="572" t="str">
        <f>iferror(vlookup(B62,Objects!$A$2:$D$403,3,false),"")</f>
        <v>Spot 17 - Objects</v>
      </c>
      <c r="D62" s="572" t="str">
        <f>iferror(vlookup(B62,Objects!$A$2:$D$403,5,false),"")</f>
        <v/>
      </c>
      <c r="E62" s="571" t="s">
        <v>11032</v>
      </c>
      <c r="F62" s="573" t="s">
        <v>3215</v>
      </c>
      <c r="G62" s="572" t="str">
        <f>iferror(vlookup(F62,Actors!$A$2:$C$472,3,false),"")</f>
        <v>Bg_Spot17_Bakudankabe</v>
      </c>
      <c r="H62" s="572" t="str">
        <f>iferror(vlookup(F62,Actors!$A$2:$D$472,4,false),"")</f>
        <v>Death Mountain Crater Bombable Wall</v>
      </c>
    </row>
    <row r="63">
      <c r="A63" s="570" t="s">
        <v>5280</v>
      </c>
      <c r="B63" s="571" t="s">
        <v>2915</v>
      </c>
      <c r="C63" s="572" t="str">
        <f>iferror(vlookup(B63,Objects!$A$2:$D$403,3,false),"")</f>
        <v>Shadest</v>
      </c>
      <c r="D63" s="572" t="str">
        <f>iferror(vlookup(B63,Objects!$A$2:$D$403,5,false),"")</f>
        <v/>
      </c>
      <c r="E63" s="571" t="s">
        <v>11033</v>
      </c>
      <c r="F63" s="573" t="s">
        <v>3118</v>
      </c>
      <c r="G63" s="572" t="str">
        <f>iferror(vlookup(F63,Actors!$A$2:$C$472,3,false),"")</f>
        <v>Bg_Sst_Floor</v>
      </c>
      <c r="H63" s="572" t="str">
        <f>iferror(vlookup(F63,Actors!$A$2:$D$472,4,false),"")</f>
        <v>Bongo Bongo's Drum Head</v>
      </c>
    </row>
    <row r="64">
      <c r="A64" s="566" t="s">
        <v>5280</v>
      </c>
      <c r="B64" s="567" t="s">
        <v>2935</v>
      </c>
      <c r="C64" s="568" t="str">
        <f>iferror(vlookup(B64,Objects!$A$2:$D$403,3,false),"")</f>
        <v>Spot 15 - Objects</v>
      </c>
      <c r="D64" s="568" t="str">
        <f>iferror(vlookup(B64,Objects!$A$2:$D$403,5,false),"")</f>
        <v/>
      </c>
      <c r="E64" s="567" t="s">
        <v>11034</v>
      </c>
      <c r="F64" s="569" t="s">
        <v>2964</v>
      </c>
      <c r="G64" s="568" t="str">
        <f>iferror(vlookup(F64,Actors!$A$2:$C$472,3,false),"")</f>
        <v>Bg_Spot15_Rrbox</v>
      </c>
      <c r="H64" s="568" t="str">
        <f>iferror(vlookup(F64,Actors!$A$2:$D$472,4,false),"")</f>
        <v>Lon Lon Milk Crate</v>
      </c>
    </row>
    <row r="65">
      <c r="A65" s="566" t="s">
        <v>5280</v>
      </c>
      <c r="B65" s="567" t="s">
        <v>2935</v>
      </c>
      <c r="C65" s="568" t="str">
        <f>iferror(vlookup(B65,Objects!$A$2:$D$403,3,false),"")</f>
        <v>Spot 15 - Objects</v>
      </c>
      <c r="D65" s="568" t="str">
        <f>iferror(vlookup(B65,Objects!$A$2:$D$403,5,false),"")</f>
        <v/>
      </c>
      <c r="E65" s="567" t="s">
        <v>11035</v>
      </c>
      <c r="F65" s="569" t="s">
        <v>2944</v>
      </c>
      <c r="G65" s="568" t="str">
        <f>iferror(vlookup(F65,Actors!$A$2:$C$472,3,false),"")</f>
        <v>Bg_Spot15_Saku</v>
      </c>
      <c r="H65" s="568" t="str">
        <f>iferror(vlookup(F65,Actors!$A$2:$D$472,4,false),"")</f>
        <v>Hyrule Castle Gate</v>
      </c>
    </row>
    <row r="66">
      <c r="A66" s="570" t="s">
        <v>5280</v>
      </c>
      <c r="B66" s="571" t="s">
        <v>2936</v>
      </c>
      <c r="C66" s="572" t="str">
        <f>iferror(vlookup(B66,Objects!$A$2:$D$403,3,false),"")</f>
        <v>Evil Goddess Statue - Objects</v>
      </c>
      <c r="D66" s="572" t="str">
        <f>iferror(vlookup(B66,Objects!$A$2:$D$403,5,false),"")</f>
        <v/>
      </c>
      <c r="E66" s="571" t="s">
        <v>11036</v>
      </c>
      <c r="F66" s="573" t="s">
        <v>3180</v>
      </c>
      <c r="G66" s="572" t="str">
        <f>iferror(vlookup(F66,Actors!$A$2:$C$472,3,false),"")</f>
        <v>Bg_Jya_1flift</v>
      </c>
      <c r="H66" s="572" t="str">
        <f>iferror(vlookup(F66,Actors!$A$2:$D$472,4,false),"")</f>
        <v>Spirit Temple Entrance Room Elevator</v>
      </c>
    </row>
    <row r="67">
      <c r="A67" s="570" t="s">
        <v>5280</v>
      </c>
      <c r="B67" s="571" t="s">
        <v>2945</v>
      </c>
      <c r="C67" s="572" t="str">
        <f>iferror(vlookup(B67,Objects!$A$2:$D$403,3,false),"")</f>
        <v>Spot 01 - Objects</v>
      </c>
      <c r="D67" s="572" t="str">
        <f>iferror(vlookup(B67,Objects!$A$2:$D$403,5,false),"")</f>
        <v/>
      </c>
      <c r="E67" s="571" t="s">
        <v>11037</v>
      </c>
      <c r="F67" s="573" t="s">
        <v>2958</v>
      </c>
      <c r="G67" s="572" t="str">
        <f>iferror(vlookup(F67,Actors!$A$2:$C$472,3,false),"")</f>
        <v>Bg_Spot01_Idohashira</v>
      </c>
      <c r="H67" s="572" t="str">
        <f>iferror(vlookup(F67,Actors!$A$2:$D$472,4,false),"")</f>
        <v>Kakariko Village Well Crossbeam</v>
      </c>
    </row>
    <row r="68">
      <c r="A68" s="570" t="s">
        <v>5280</v>
      </c>
      <c r="B68" s="571" t="s">
        <v>2955</v>
      </c>
      <c r="C68" s="572" t="str">
        <f>iferror(vlookup(B68,Objects!$A$2:$D$403,3,false),"")</f>
        <v>Horse Jump</v>
      </c>
      <c r="D68" s="572" t="str">
        <f>iferror(vlookup(B68,Objects!$A$2:$D$403,5,false),"")</f>
        <v/>
      </c>
      <c r="E68" s="571" t="s">
        <v>11038</v>
      </c>
      <c r="F68" s="573" t="s">
        <v>693</v>
      </c>
      <c r="G68" s="572" t="str">
        <f>iferror(vlookup(F68,Actors!$A$2:$C$472,3,false),"")</f>
        <v>Bg_Umajump</v>
      </c>
      <c r="H68" s="572" t="str">
        <f>iferror(vlookup(F68,Actors!$A$2:$D$472,4,false),"")</f>
        <v>Horse Jumping Fence</v>
      </c>
    </row>
    <row r="69">
      <c r="A69" s="570" t="s">
        <v>5280</v>
      </c>
      <c r="B69" s="571" t="s">
        <v>2980</v>
      </c>
      <c r="C69" s="572" t="str">
        <f>iferror(vlookup(B69,Objects!$A$2:$D$403,3,false),"")</f>
        <v>Spot 03 - Objects</v>
      </c>
      <c r="D69" s="572" t="str">
        <f>iferror(vlookup(B69,Objects!$A$2:$D$403,5,false),"")</f>
        <v/>
      </c>
      <c r="E69" s="571" t="s">
        <v>11039</v>
      </c>
      <c r="F69" s="573" t="s">
        <v>3003</v>
      </c>
      <c r="G69" s="572" t="str">
        <f>iferror(vlookup(F69,Actors!$A$2:$C$472,3,false),"")</f>
        <v>Bg_Spot03_Taki</v>
      </c>
      <c r="H69" s="572" t="str">
        <f>iferror(vlookup(F69,Actors!$A$2:$D$472,4,false),"")</f>
        <v>Zora's River Waterfall</v>
      </c>
    </row>
    <row r="70">
      <c r="A70" s="566" t="s">
        <v>5280</v>
      </c>
      <c r="B70" s="567" t="s">
        <v>2996</v>
      </c>
      <c r="C70" s="568" t="str">
        <f>iferror(vlookup(B70,Objects!$A$2:$D$403,3,false),"")</f>
        <v>Dungeon - Hookshot Block</v>
      </c>
      <c r="D70" s="568" t="str">
        <f>iferror(vlookup(B70,Objects!$A$2:$D$403,5,false),"")</f>
        <v/>
      </c>
      <c r="E70" s="567" t="s">
        <v>11040</v>
      </c>
      <c r="F70" s="569" t="s">
        <v>3028</v>
      </c>
      <c r="G70" s="568" t="str">
        <f>iferror(vlookup(F70,Actors!$A$2:$C$472,3,false),"")</f>
        <v>Obj_Hsblock</v>
      </c>
      <c r="H70" s="568" t="str">
        <f>iferror(vlookup(F70,Actors!$A$2:$D$472,4,false),"")</f>
        <v>Hookshot Target Pillar</v>
      </c>
    </row>
    <row r="71">
      <c r="A71" s="566" t="s">
        <v>5280</v>
      </c>
      <c r="B71" s="567" t="s">
        <v>2996</v>
      </c>
      <c r="C71" s="568" t="str">
        <f>iferror(vlookup(B71,Objects!$A$2:$D$403,3,false),"")</f>
        <v>Dungeon - Hookshot Block</v>
      </c>
      <c r="D71" s="568" t="str">
        <f>iferror(vlookup(B71,Objects!$A$2:$D$403,5,false),"")</f>
        <v/>
      </c>
      <c r="E71" s="567" t="s">
        <v>11041</v>
      </c>
      <c r="F71" s="569" t="s">
        <v>3028</v>
      </c>
      <c r="G71" s="568" t="str">
        <f>iferror(vlookup(F71,Actors!$A$2:$C$472,3,false),"")</f>
        <v>Obj_Hsblock</v>
      </c>
      <c r="H71" s="568" t="str">
        <f>iferror(vlookup(F71,Actors!$A$2:$D$472,4,false),"")</f>
        <v>Hookshot Target Pillar</v>
      </c>
    </row>
    <row r="72">
      <c r="A72" s="570" t="s">
        <v>5280</v>
      </c>
      <c r="B72" s="571" t="s">
        <v>3015</v>
      </c>
      <c r="C72" s="572" t="str">
        <f>iferror(vlookup(B72,Objects!$A$2:$D$403,3,false),"")</f>
        <v>Black Link Objects</v>
      </c>
      <c r="D72" s="572" t="str">
        <f>iferror(vlookup(B72,Objects!$A$2:$D$403,5,false),"")</f>
        <v/>
      </c>
      <c r="E72" s="571" t="s">
        <v>11042</v>
      </c>
      <c r="F72" s="573" t="s">
        <v>3046</v>
      </c>
      <c r="G72" s="572" t="str">
        <f>iferror(vlookup(F72,Actors!$A$2:$C$472,3,false),"")</f>
        <v>En_Blkobj</v>
      </c>
      <c r="H72" s="572" t="str">
        <f>iferror(vlookup(F72,Actors!$A$2:$D$472,4,false),"")</f>
        <v>Dark Link's Illusion Room</v>
      </c>
    </row>
    <row r="73">
      <c r="A73" s="570" t="s">
        <v>5280</v>
      </c>
      <c r="B73" s="571" t="s">
        <v>705</v>
      </c>
      <c r="C73" s="572" t="str">
        <f>iferror(vlookup(B73,Objects!$A$2:$D$403,3,false),"")</f>
        <v>Ganon's Castle - Objects</v>
      </c>
      <c r="D73" s="572" t="str">
        <f>iferror(vlookup(B73,Objects!$A$2:$D$403,5,false),"")</f>
        <v/>
      </c>
      <c r="E73" s="571" t="s">
        <v>11043</v>
      </c>
      <c r="F73" s="573" t="s">
        <v>3076</v>
      </c>
      <c r="G73" s="572" t="str">
        <f>iferror(vlookup(F73,Actors!$A$2:$C$472,3,false),"")</f>
        <v>Bg_Gjyo_Bridge</v>
      </c>
      <c r="H73" s="572" t="str">
        <f>iferror(vlookup(F73,Actors!$A$2:$D$472,4,false),"")</f>
        <v>Rainbow Bridge</v>
      </c>
    </row>
    <row r="74">
      <c r="A74" s="566" t="s">
        <v>5280</v>
      </c>
      <c r="B74" s="567" t="s">
        <v>3111</v>
      </c>
      <c r="C74" s="568" t="str">
        <f>iferror(vlookup(B74,Objects!$A$2:$D$403,3,false),"")</f>
        <v>Spot 05 - Objects</v>
      </c>
      <c r="D74" s="568" t="str">
        <f>iferror(vlookup(B74,Objects!$A$2:$D$403,5,false),"")</f>
        <v/>
      </c>
      <c r="E74" s="567" t="s">
        <v>11044</v>
      </c>
      <c r="F74" s="569" t="s">
        <v>3178</v>
      </c>
      <c r="G74" s="568" t="str">
        <f>iferror(vlookup(F74,Actors!$A$2:$C$472,3,false),"")</f>
        <v>Bg_Spot05_Soko</v>
      </c>
      <c r="H74" s="568" t="str">
        <f>iferror(vlookup(F74,Actors!$A$2:$D$472,4,false),"")</f>
        <v>Sacred Forest Meadow Pond Bottom</v>
      </c>
    </row>
    <row r="75">
      <c r="A75" s="566" t="s">
        <v>5280</v>
      </c>
      <c r="B75" s="567" t="s">
        <v>3111</v>
      </c>
      <c r="C75" s="568" t="str">
        <f>iferror(vlookup(B75,Objects!$A$2:$D$403,3,false),"")</f>
        <v>Spot 05 - Objects</v>
      </c>
      <c r="D75" s="568" t="str">
        <f>iferror(vlookup(B75,Objects!$A$2:$D$403,5,false),"")</f>
        <v/>
      </c>
      <c r="E75" s="567" t="s">
        <v>11045</v>
      </c>
      <c r="F75" s="569" t="s">
        <v>3178</v>
      </c>
      <c r="G75" s="568" t="str">
        <f>iferror(vlookup(F75,Actors!$A$2:$C$472,3,false),"")</f>
        <v>Bg_Spot05_Soko</v>
      </c>
      <c r="H75" s="568" t="str">
        <f>iferror(vlookup(F75,Actors!$A$2:$D$472,4,false),"")</f>
        <v>Sacred Forest Meadow Pond Bottom</v>
      </c>
    </row>
    <row r="76">
      <c r="A76" s="574" t="s">
        <v>5280</v>
      </c>
      <c r="B76" s="575" t="s">
        <v>3112</v>
      </c>
      <c r="C76" s="576" t="str">
        <f>iferror(vlookup(B76,Objects!$A$2:$D$403,3,false),"")</f>
        <v>Spot 12 - Objects</v>
      </c>
      <c r="D76" s="576" t="str">
        <f>iferror(vlookup(B76,Objects!$A$2:$D$403,5,false),"")</f>
        <v/>
      </c>
      <c r="E76" s="575" t="s">
        <v>11046</v>
      </c>
      <c r="F76" s="577" t="s">
        <v>3183</v>
      </c>
      <c r="G76" s="576" t="str">
        <f>iferror(vlookup(F76,Actors!$A$2:$C$472,3,false),"")</f>
        <v>Bg_Spot12_Saku</v>
      </c>
      <c r="H76" s="576" t="str">
        <f>iferror(vlookup(F76,Actors!$A$2:$D$472,4,false),"")</f>
        <v>Gate to the Gerudo Training Ground</v>
      </c>
    </row>
    <row r="77">
      <c r="A77" s="578" t="s">
        <v>5280</v>
      </c>
      <c r="B77" s="579" t="s">
        <v>3112</v>
      </c>
      <c r="C77" s="580" t="str">
        <f>iferror(vlookup(B77,Objects!$A$2:$D$403,3,false),"")</f>
        <v>Spot 12 - Objects</v>
      </c>
      <c r="D77" s="580" t="str">
        <f>iferror(vlookup(B77,Objects!$A$2:$D$403,5,false),"")</f>
        <v/>
      </c>
      <c r="E77" s="579" t="s">
        <v>11047</v>
      </c>
      <c r="F77" s="581" t="s">
        <v>3182</v>
      </c>
      <c r="G77" s="580" t="str">
        <f>iferror(vlookup(F77,Actors!$A$2:$C$472,3,false),"")</f>
        <v>Bg_Spot12_Gate</v>
      </c>
      <c r="H77" s="580" t="str">
        <f>iferror(vlookup(F77,Actors!$A$2:$D$472,4,false),"")</f>
        <v>Gate to the Haunted Wasteland</v>
      </c>
    </row>
    <row r="78">
      <c r="A78" s="570" t="s">
        <v>5280</v>
      </c>
      <c r="B78" s="571" t="s">
        <v>3118</v>
      </c>
      <c r="C78" s="572" t="str">
        <f>iferror(vlookup(B78,Objects!$A$2:$D$403,3,false),"")</f>
        <v>Spot 00 - Break</v>
      </c>
      <c r="D78" s="572" t="str">
        <f>iferror(vlookup(B78,Objects!$A$2:$D$403,5,false),"")</f>
        <v/>
      </c>
      <c r="E78" s="571" t="s">
        <v>11048</v>
      </c>
      <c r="F78" s="573" t="s">
        <v>3187</v>
      </c>
      <c r="G78" s="572" t="str">
        <f>iferror(vlookup(F78,Actors!$A$2:$C$472,3,false),"")</f>
        <v>Bg_Spot00_Break</v>
      </c>
      <c r="H78" s="572" t="str">
        <f>iferror(vlookup(F78,Actors!$A$2:$D$472,4,false),"")</f>
        <v>Broken Drawbridge</v>
      </c>
    </row>
    <row r="79">
      <c r="A79" s="570" t="s">
        <v>5280</v>
      </c>
      <c r="B79" s="571" t="s">
        <v>3118</v>
      </c>
      <c r="C79" s="572" t="str">
        <f>iferror(vlookup(B79,Objects!$A$2:$D$403,3,false),"")</f>
        <v>Spot 00 - Break</v>
      </c>
      <c r="D79" s="572" t="str">
        <f>iferror(vlookup(B79,Objects!$A$2:$D$403,5,false),"")</f>
        <v/>
      </c>
      <c r="E79" s="571" t="s">
        <v>11049</v>
      </c>
      <c r="F79" s="573" t="s">
        <v>3187</v>
      </c>
      <c r="G79" s="572" t="str">
        <f>iferror(vlookup(F79,Actors!$A$2:$C$472,3,false),"")</f>
        <v>Bg_Spot00_Break</v>
      </c>
      <c r="H79" s="572" t="str">
        <f>iferror(vlookup(F79,Actors!$A$2:$D$472,4,false),"")</f>
        <v>Broken Drawbridge</v>
      </c>
    </row>
    <row r="80">
      <c r="A80" s="566" t="s">
        <v>5280</v>
      </c>
      <c r="B80" s="567" t="s">
        <v>3129</v>
      </c>
      <c r="C80" s="568" t="str">
        <f>iferror(vlookup(B80,Objects!$A$2:$D$403,3,false),"")</f>
        <v>Evil Goddess Statue - Iron Knuckle</v>
      </c>
      <c r="D80" s="568" t="str">
        <f>iferror(vlookup(B80,Objects!$A$2:$D$403,5,false),"")</f>
        <v/>
      </c>
      <c r="E80" s="567" t="s">
        <v>11050</v>
      </c>
      <c r="F80" s="569" t="s">
        <v>850</v>
      </c>
      <c r="G80" s="568" t="str">
        <f>iferror(vlookup(F80,Actors!$A$2:$C$472,3,false),"")</f>
        <v>Bg_Jya_Ironobj</v>
      </c>
      <c r="H80" s="568" t="str">
        <f>iferror(vlookup(F80,Actors!$A$2:$D$472,4,false),"")</f>
        <v>Iron Knuckle Throne &amp; Columns</v>
      </c>
    </row>
    <row r="81">
      <c r="A81" s="566" t="s">
        <v>5280</v>
      </c>
      <c r="B81" s="567" t="s">
        <v>3129</v>
      </c>
      <c r="C81" s="568" t="str">
        <f>iferror(vlookup(B81,Objects!$A$2:$D$403,3,false),"")</f>
        <v>Evil Goddess Statue - Iron Knuckle</v>
      </c>
      <c r="D81" s="568" t="str">
        <f>iferror(vlookup(B81,Objects!$A$2:$D$403,5,false),"")</f>
        <v/>
      </c>
      <c r="E81" s="567" t="s">
        <v>11051</v>
      </c>
      <c r="F81" s="569" t="s">
        <v>850</v>
      </c>
      <c r="G81" s="568" t="str">
        <f>iferror(vlookup(F81,Actors!$A$2:$C$472,3,false),"")</f>
        <v>Bg_Jya_Ironobj</v>
      </c>
      <c r="H81" s="568" t="str">
        <f>iferror(vlookup(F81,Actors!$A$2:$D$472,4,false),"")</f>
        <v>Iron Knuckle Throne &amp; Columns</v>
      </c>
    </row>
    <row r="82">
      <c r="A82" s="570" t="s">
        <v>5280</v>
      </c>
      <c r="B82" s="571" t="s">
        <v>3135</v>
      </c>
      <c r="C82" s="572" t="str">
        <f>iferror(vlookup(B82,Objects!$A$2:$D$403,3,false),"")</f>
        <v>Spot 11 - Objects</v>
      </c>
      <c r="D82" s="572" t="str">
        <f>iferror(vlookup(B82,Objects!$A$2:$D$403,5,false),"")</f>
        <v/>
      </c>
      <c r="E82" s="571" t="s">
        <v>11052</v>
      </c>
      <c r="F82" s="573" t="s">
        <v>3201</v>
      </c>
      <c r="G82" s="572" t="str">
        <f>iferror(vlookup(F82,Actors!$A$2:$C$472,3,false),"")</f>
        <v>Bg_Spot11_Bakudankabe</v>
      </c>
      <c r="H82" s="572" t="str">
        <f>iferror(vlookup(F82,Actors!$A$2:$D$472,4,false),"")</f>
        <v>Bombable Wall (Desert Colossus)</v>
      </c>
    </row>
    <row r="83">
      <c r="A83" s="570" t="s">
        <v>5280</v>
      </c>
      <c r="B83" s="571" t="s">
        <v>3136</v>
      </c>
      <c r="C83" s="572" t="str">
        <f>iferror(vlookup(B83,Objects!$A$2:$D$403,3,false),"")</f>
        <v>Wooden Crate 2</v>
      </c>
      <c r="D83" s="572" t="str">
        <f>iferror(vlookup(B83,Objects!$A$2:$D$403,5,false),"")</f>
        <v/>
      </c>
      <c r="E83" s="571" t="s">
        <v>11053</v>
      </c>
      <c r="F83" s="573" t="s">
        <v>3202</v>
      </c>
      <c r="G83" s="572" t="str">
        <f>iferror(vlookup(F83,Actors!$A$2:$C$472,3,false),"")</f>
        <v>Obj_Kibako2</v>
      </c>
      <c r="H83" s="572" t="str">
        <f>iferror(vlookup(F83,Actors!$A$2:$D$472,4,false),"")</f>
        <v>Large Wooden Crate</v>
      </c>
    </row>
    <row r="84">
      <c r="A84" s="566" t="s">
        <v>5280</v>
      </c>
      <c r="B84" s="567" t="s">
        <v>3161</v>
      </c>
      <c r="C84" s="568" t="str">
        <f>iferror(vlookup(B84,Objects!$A$2:$D$403,3,false),"")</f>
        <v>Spot 01 - Shooting Gallery B</v>
      </c>
      <c r="D84" s="568" t="str">
        <f>iferror(vlookup(B84,Objects!$A$2:$D$403,5,false),"")</f>
        <v/>
      </c>
      <c r="E84" s="567" t="s">
        <v>11054</v>
      </c>
      <c r="F84" s="569" t="s">
        <v>3198</v>
      </c>
      <c r="G84" s="568" t="str">
        <f>iferror(vlookup(F84,Actors!$A$2:$C$472,3,false),"")</f>
        <v>Bg_Spot01_Objects2</v>
      </c>
      <c r="H84" s="568" t="str">
        <f>iferror(vlookup(F84,Actors!$A$2:$D$472,4,false),"")</f>
        <v>Kakariko Village Objects</v>
      </c>
    </row>
    <row r="85">
      <c r="A85" s="566" t="s">
        <v>5280</v>
      </c>
      <c r="B85" s="567" t="s">
        <v>3161</v>
      </c>
      <c r="C85" s="568" t="str">
        <f>iferror(vlookup(B85,Objects!$A$2:$D$403,3,false),"")</f>
        <v>Spot 01 - Shooting Gallery B</v>
      </c>
      <c r="D85" s="568" t="str">
        <f>iferror(vlookup(B85,Objects!$A$2:$D$403,5,false),"")</f>
        <v/>
      </c>
      <c r="E85" s="567" t="s">
        <v>11055</v>
      </c>
      <c r="F85" s="569" t="s">
        <v>2955</v>
      </c>
      <c r="G85" s="568" t="str">
        <f>iferror(vlookup(F85,Actors!$A$2:$C$472,3,false),"")</f>
        <v>Bg_Gate_Shutter</v>
      </c>
      <c r="H85" s="568" t="str">
        <f>iferror(vlookup(F85,Actors!$A$2:$D$472,4,false),"")</f>
        <v>Gate to Death Mountain Trail</v>
      </c>
    </row>
    <row r="86">
      <c r="A86" s="570" t="s">
        <v>5280</v>
      </c>
      <c r="B86" s="571" t="s">
        <v>3175</v>
      </c>
      <c r="C86" s="572" t="str">
        <f>iferror(vlookup(B86,Objects!$A$2:$D$403,3,false),"")</f>
        <v>Bomb Wall</v>
      </c>
      <c r="D86" s="572" t="str">
        <f>iferror(vlookup(B86,Objects!$A$2:$D$403,5,false),"")</f>
        <v/>
      </c>
      <c r="E86" s="571" t="s">
        <v>10991</v>
      </c>
      <c r="F86" s="573" t="s">
        <v>70</v>
      </c>
      <c r="G86" s="572" t="str">
        <f>iferror(vlookup(F86,Actors!$A$2:$C$472,3,false),"")</f>
        <v>Bg_Breakwall</v>
      </c>
      <c r="H86" s="572" t="str">
        <f>iferror(vlookup(F86,Actors!$A$2:$D$472,4,false),"")</f>
        <v>Bombable Wall</v>
      </c>
    </row>
    <row r="87">
      <c r="A87" s="570" t="s">
        <v>5280</v>
      </c>
      <c r="B87" s="571" t="s">
        <v>3182</v>
      </c>
      <c r="C87" s="572" t="str">
        <f>iferror(vlookup(B87,Objects!$A$2:$D$403,3,false),"")</f>
        <v>Time Block</v>
      </c>
      <c r="D87" s="572" t="str">
        <f>iferror(vlookup(B87,Objects!$A$2:$D$403,5,false),"")</f>
        <v/>
      </c>
      <c r="E87" s="571" t="s">
        <v>11056</v>
      </c>
      <c r="F87" s="573" t="s">
        <v>3279</v>
      </c>
      <c r="G87" s="572" t="str">
        <f>iferror(vlookup(F87,Actors!$A$2:$C$472,3,false),"")</f>
        <v>Obj_Timeblock</v>
      </c>
      <c r="H87" s="572" t="str">
        <f>iferror(vlookup(F87,Actors!$A$2:$D$472,4,false),"")</f>
        <v>Time Block</v>
      </c>
    </row>
    <row r="88">
      <c r="A88" s="582"/>
      <c r="B88" s="582"/>
      <c r="C88" s="583"/>
      <c r="D88" s="583"/>
      <c r="E88" s="582"/>
      <c r="F88" s="584"/>
      <c r="G88" s="583"/>
      <c r="H88" s="583"/>
    </row>
    <row r="89">
      <c r="A89" s="582"/>
      <c r="B89" s="582"/>
      <c r="C89" s="583"/>
      <c r="D89" s="583"/>
      <c r="E89" s="582"/>
      <c r="F89" s="584"/>
      <c r="G89" s="583"/>
      <c r="H89" s="583"/>
    </row>
    <row r="90">
      <c r="A90" s="582"/>
      <c r="B90" s="582"/>
      <c r="C90" s="583"/>
      <c r="D90" s="583"/>
      <c r="E90" s="582"/>
      <c r="F90" s="584"/>
      <c r="G90" s="583"/>
      <c r="H90" s="583"/>
    </row>
    <row r="91">
      <c r="A91" s="582"/>
      <c r="B91" s="582"/>
      <c r="C91" s="583"/>
      <c r="D91" s="583"/>
      <c r="E91" s="582"/>
      <c r="F91" s="584"/>
      <c r="G91" s="583"/>
      <c r="H91" s="583"/>
    </row>
    <row r="92">
      <c r="A92" s="582"/>
      <c r="B92" s="582"/>
      <c r="C92" s="583"/>
      <c r="D92" s="583"/>
      <c r="E92" s="582"/>
      <c r="F92" s="584"/>
      <c r="G92" s="583"/>
      <c r="H92" s="583"/>
    </row>
    <row r="93">
      <c r="A93" s="582"/>
      <c r="B93" s="582"/>
      <c r="C93" s="583"/>
      <c r="D93" s="583"/>
      <c r="E93" s="582"/>
      <c r="F93" s="584"/>
      <c r="G93" s="583"/>
      <c r="H93" s="583"/>
    </row>
    <row r="94">
      <c r="A94" s="582"/>
      <c r="B94" s="582"/>
      <c r="C94" s="583"/>
      <c r="D94" s="583"/>
      <c r="E94" s="582"/>
      <c r="F94" s="584"/>
      <c r="G94" s="583"/>
      <c r="H94" s="583"/>
    </row>
    <row r="95">
      <c r="A95" s="582"/>
      <c r="B95" s="582"/>
      <c r="C95" s="583"/>
      <c r="D95" s="583"/>
      <c r="E95" s="582"/>
      <c r="F95" s="584"/>
      <c r="G95" s="583"/>
      <c r="H95" s="583"/>
    </row>
    <row r="96">
      <c r="A96" s="582"/>
      <c r="B96" s="582"/>
      <c r="C96" s="583"/>
      <c r="D96" s="583"/>
      <c r="E96" s="582"/>
      <c r="F96" s="584"/>
      <c r="G96" s="583"/>
      <c r="H96" s="583"/>
    </row>
    <row r="97">
      <c r="A97" s="582"/>
      <c r="B97" s="582"/>
      <c r="C97" s="583"/>
      <c r="D97" s="583"/>
      <c r="E97" s="582"/>
      <c r="F97" s="584"/>
      <c r="G97" s="583"/>
      <c r="H97" s="583"/>
    </row>
    <row r="98">
      <c r="A98" s="582"/>
      <c r="B98" s="582"/>
      <c r="C98" s="583"/>
      <c r="D98" s="583"/>
      <c r="E98" s="582"/>
      <c r="F98" s="584"/>
      <c r="G98" s="583"/>
      <c r="H98" s="583"/>
    </row>
    <row r="99">
      <c r="A99" s="582"/>
      <c r="B99" s="582"/>
      <c r="C99" s="583"/>
      <c r="D99" s="583"/>
      <c r="E99" s="582"/>
      <c r="F99" s="584"/>
      <c r="G99" s="583"/>
      <c r="H99" s="583"/>
    </row>
    <row r="100">
      <c r="A100" s="582"/>
      <c r="B100" s="582"/>
      <c r="C100" s="583"/>
      <c r="D100" s="583"/>
      <c r="E100" s="582"/>
      <c r="F100" s="584"/>
      <c r="G100" s="583"/>
      <c r="H100" s="583"/>
    </row>
    <row r="101">
      <c r="A101" s="582"/>
      <c r="B101" s="582"/>
      <c r="C101" s="583"/>
      <c r="D101" s="583"/>
      <c r="E101" s="582"/>
      <c r="F101" s="584"/>
      <c r="G101" s="583"/>
      <c r="H101" s="583"/>
    </row>
    <row r="102">
      <c r="A102" s="582"/>
      <c r="B102" s="582"/>
      <c r="C102" s="583"/>
      <c r="D102" s="583"/>
      <c r="E102" s="582"/>
      <c r="F102" s="584"/>
      <c r="G102" s="583"/>
      <c r="H102" s="583"/>
    </row>
    <row r="103">
      <c r="A103" s="582"/>
      <c r="B103" s="582"/>
      <c r="C103" s="583"/>
      <c r="D103" s="583"/>
      <c r="E103" s="582"/>
      <c r="F103" s="584"/>
      <c r="G103" s="583"/>
      <c r="H103" s="583"/>
    </row>
    <row r="104">
      <c r="A104" s="582"/>
      <c r="B104" s="582"/>
      <c r="C104" s="583"/>
      <c r="D104" s="583"/>
      <c r="E104" s="582"/>
      <c r="F104" s="584"/>
      <c r="G104" s="583"/>
      <c r="H104" s="583"/>
    </row>
    <row r="105">
      <c r="A105" s="582"/>
      <c r="B105" s="582"/>
      <c r="C105" s="583"/>
      <c r="D105" s="583"/>
      <c r="E105" s="582"/>
      <c r="F105" s="584"/>
      <c r="G105" s="583"/>
      <c r="H105" s="583"/>
    </row>
    <row r="106">
      <c r="A106" s="582"/>
      <c r="B106" s="582"/>
      <c r="C106" s="583"/>
      <c r="D106" s="583"/>
      <c r="E106" s="582"/>
      <c r="F106" s="584"/>
      <c r="G106" s="583"/>
      <c r="H106" s="583"/>
    </row>
    <row r="107">
      <c r="A107" s="582"/>
      <c r="B107" s="582"/>
      <c r="C107" s="583"/>
      <c r="D107" s="583"/>
      <c r="E107" s="582"/>
      <c r="F107" s="584"/>
      <c r="G107" s="583"/>
      <c r="H107" s="583"/>
    </row>
    <row r="108">
      <c r="A108" s="582"/>
      <c r="B108" s="582"/>
      <c r="C108" s="583"/>
      <c r="D108" s="583"/>
      <c r="E108" s="582"/>
      <c r="F108" s="584"/>
      <c r="G108" s="583"/>
      <c r="H108" s="583"/>
    </row>
    <row r="109">
      <c r="A109" s="582"/>
      <c r="B109" s="582"/>
      <c r="C109" s="583"/>
      <c r="D109" s="583"/>
      <c r="E109" s="582"/>
      <c r="F109" s="584"/>
      <c r="G109" s="583"/>
      <c r="H109" s="583"/>
    </row>
    <row r="110">
      <c r="A110" s="582"/>
      <c r="B110" s="582"/>
      <c r="C110" s="583"/>
      <c r="D110" s="583"/>
      <c r="E110" s="582"/>
      <c r="F110" s="584"/>
      <c r="G110" s="583"/>
      <c r="H110" s="583"/>
    </row>
    <row r="111">
      <c r="A111" s="582"/>
      <c r="B111" s="582"/>
      <c r="C111" s="583"/>
      <c r="D111" s="583"/>
      <c r="E111" s="582"/>
      <c r="F111" s="584"/>
      <c r="G111" s="583"/>
      <c r="H111" s="583"/>
    </row>
    <row r="112">
      <c r="A112" s="582"/>
      <c r="B112" s="582"/>
      <c r="C112" s="583"/>
      <c r="D112" s="583"/>
      <c r="E112" s="582"/>
      <c r="F112" s="584"/>
      <c r="G112" s="583"/>
      <c r="H112" s="583"/>
    </row>
    <row r="113">
      <c r="A113" s="582"/>
      <c r="B113" s="582"/>
      <c r="C113" s="583"/>
      <c r="D113" s="583"/>
      <c r="E113" s="582"/>
      <c r="F113" s="584"/>
      <c r="G113" s="583"/>
      <c r="H113" s="583"/>
    </row>
    <row r="114">
      <c r="A114" s="582"/>
      <c r="B114" s="582"/>
      <c r="C114" s="583"/>
      <c r="D114" s="583"/>
      <c r="E114" s="582"/>
      <c r="F114" s="584"/>
      <c r="G114" s="583"/>
      <c r="H114" s="583"/>
    </row>
    <row r="115">
      <c r="A115" s="582"/>
      <c r="B115" s="582"/>
      <c r="C115" s="583"/>
      <c r="D115" s="583"/>
      <c r="E115" s="582"/>
      <c r="F115" s="584"/>
      <c r="G115" s="583"/>
      <c r="H115" s="583"/>
    </row>
    <row r="116">
      <c r="A116" s="582"/>
      <c r="B116" s="582"/>
      <c r="C116" s="583"/>
      <c r="D116" s="583"/>
      <c r="E116" s="582"/>
      <c r="F116" s="584"/>
      <c r="G116" s="583"/>
      <c r="H116" s="583"/>
    </row>
    <row r="117">
      <c r="A117" s="582"/>
      <c r="B117" s="582"/>
      <c r="C117" s="583"/>
      <c r="D117" s="583"/>
      <c r="E117" s="582"/>
      <c r="F117" s="584"/>
      <c r="G117" s="583"/>
      <c r="H117" s="583"/>
    </row>
    <row r="118">
      <c r="A118" s="582"/>
      <c r="B118" s="582"/>
      <c r="C118" s="583"/>
      <c r="D118" s="583"/>
      <c r="E118" s="582"/>
      <c r="F118" s="584"/>
      <c r="G118" s="583"/>
      <c r="H118" s="583"/>
    </row>
    <row r="119">
      <c r="A119" s="582"/>
      <c r="B119" s="582"/>
      <c r="C119" s="583"/>
      <c r="D119" s="583"/>
      <c r="E119" s="582"/>
      <c r="F119" s="584"/>
      <c r="G119" s="583"/>
      <c r="H119" s="583"/>
    </row>
    <row r="120">
      <c r="A120" s="582"/>
      <c r="B120" s="582"/>
      <c r="C120" s="583"/>
      <c r="D120" s="583"/>
      <c r="E120" s="582"/>
      <c r="F120" s="584"/>
      <c r="G120" s="583"/>
      <c r="H120" s="583"/>
    </row>
    <row r="121">
      <c r="A121" s="582"/>
      <c r="B121" s="582"/>
      <c r="C121" s="583"/>
      <c r="D121" s="583"/>
      <c r="E121" s="582"/>
      <c r="F121" s="584"/>
      <c r="G121" s="583"/>
      <c r="H121" s="583"/>
    </row>
    <row r="122">
      <c r="A122" s="582"/>
      <c r="B122" s="582"/>
      <c r="C122" s="583"/>
      <c r="D122" s="583"/>
      <c r="E122" s="582"/>
      <c r="F122" s="584"/>
      <c r="G122" s="583"/>
      <c r="H122" s="583"/>
    </row>
    <row r="123">
      <c r="A123" s="582"/>
      <c r="B123" s="582"/>
      <c r="C123" s="583"/>
      <c r="D123" s="583"/>
      <c r="E123" s="582"/>
      <c r="F123" s="584"/>
      <c r="G123" s="583"/>
      <c r="H123" s="583"/>
    </row>
    <row r="124">
      <c r="A124" s="582"/>
      <c r="B124" s="582"/>
      <c r="C124" s="583"/>
      <c r="D124" s="583"/>
      <c r="E124" s="582"/>
      <c r="F124" s="584"/>
      <c r="G124" s="583"/>
      <c r="H124" s="583"/>
    </row>
    <row r="125">
      <c r="A125" s="582"/>
      <c r="B125" s="582"/>
      <c r="C125" s="583"/>
      <c r="D125" s="583"/>
      <c r="E125" s="582"/>
      <c r="F125" s="584"/>
      <c r="G125" s="583"/>
      <c r="H125" s="583"/>
    </row>
    <row r="126">
      <c r="A126" s="582"/>
      <c r="B126" s="582"/>
      <c r="C126" s="583"/>
      <c r="D126" s="583"/>
      <c r="E126" s="582"/>
      <c r="F126" s="584"/>
      <c r="G126" s="583"/>
      <c r="H126" s="583"/>
    </row>
    <row r="127">
      <c r="A127" s="582"/>
      <c r="B127" s="582"/>
      <c r="C127" s="583"/>
      <c r="D127" s="583"/>
      <c r="E127" s="582"/>
      <c r="F127" s="584"/>
      <c r="G127" s="583"/>
      <c r="H127" s="583"/>
    </row>
    <row r="128">
      <c r="A128" s="582"/>
      <c r="B128" s="582"/>
      <c r="C128" s="583"/>
      <c r="D128" s="583"/>
      <c r="E128" s="582"/>
      <c r="F128" s="584"/>
      <c r="G128" s="583"/>
      <c r="H128" s="583"/>
    </row>
    <row r="129">
      <c r="A129" s="582"/>
      <c r="B129" s="582"/>
      <c r="C129" s="583"/>
      <c r="D129" s="583"/>
      <c r="E129" s="582"/>
      <c r="F129" s="584"/>
      <c r="G129" s="583"/>
      <c r="H129" s="583"/>
    </row>
    <row r="130">
      <c r="A130" s="582"/>
      <c r="B130" s="582"/>
      <c r="C130" s="583"/>
      <c r="D130" s="583"/>
      <c r="E130" s="582"/>
      <c r="F130" s="584"/>
      <c r="G130" s="583"/>
      <c r="H130" s="583"/>
    </row>
    <row r="131">
      <c r="A131" s="582"/>
      <c r="B131" s="582"/>
      <c r="C131" s="583"/>
      <c r="D131" s="583"/>
      <c r="E131" s="582"/>
      <c r="F131" s="584"/>
      <c r="G131" s="583"/>
      <c r="H131" s="583"/>
    </row>
    <row r="132">
      <c r="A132" s="582"/>
      <c r="B132" s="582"/>
      <c r="C132" s="583"/>
      <c r="D132" s="583"/>
      <c r="E132" s="582"/>
      <c r="F132" s="584"/>
      <c r="G132" s="583"/>
      <c r="H132" s="583"/>
    </row>
    <row r="133">
      <c r="A133" s="582"/>
      <c r="B133" s="582"/>
      <c r="C133" s="583"/>
      <c r="D133" s="583"/>
      <c r="E133" s="582"/>
      <c r="F133" s="584"/>
      <c r="G133" s="583"/>
      <c r="H133" s="583"/>
    </row>
    <row r="134">
      <c r="A134" s="582"/>
      <c r="B134" s="582"/>
      <c r="C134" s="583"/>
      <c r="D134" s="583"/>
      <c r="E134" s="582"/>
      <c r="F134" s="584"/>
      <c r="G134" s="583"/>
      <c r="H134" s="583"/>
    </row>
    <row r="135">
      <c r="A135" s="582"/>
      <c r="B135" s="582"/>
      <c r="C135" s="583"/>
      <c r="D135" s="583"/>
      <c r="E135" s="582"/>
      <c r="F135" s="584"/>
      <c r="G135" s="583"/>
      <c r="H135" s="583"/>
    </row>
    <row r="136">
      <c r="A136" s="582"/>
      <c r="B136" s="582"/>
      <c r="C136" s="583"/>
      <c r="D136" s="583"/>
      <c r="E136" s="582"/>
      <c r="F136" s="584"/>
      <c r="G136" s="583"/>
      <c r="H136" s="583"/>
    </row>
    <row r="137">
      <c r="A137" s="582"/>
      <c r="B137" s="582"/>
      <c r="C137" s="583"/>
      <c r="D137" s="583"/>
      <c r="E137" s="582"/>
      <c r="F137" s="584"/>
      <c r="G137" s="583"/>
      <c r="H137" s="583"/>
    </row>
    <row r="138">
      <c r="A138" s="582"/>
      <c r="B138" s="582"/>
      <c r="C138" s="583"/>
      <c r="D138" s="583"/>
      <c r="E138" s="582"/>
      <c r="F138" s="584"/>
      <c r="G138" s="583"/>
      <c r="H138" s="583"/>
    </row>
    <row r="139">
      <c r="A139" s="582"/>
      <c r="B139" s="582"/>
      <c r="C139" s="583"/>
      <c r="D139" s="583"/>
      <c r="E139" s="582"/>
      <c r="F139" s="584"/>
      <c r="G139" s="583"/>
      <c r="H139" s="583"/>
    </row>
    <row r="140">
      <c r="A140" s="582"/>
      <c r="B140" s="582"/>
      <c r="C140" s="583"/>
      <c r="D140" s="583"/>
      <c r="E140" s="582"/>
      <c r="F140" s="584"/>
      <c r="G140" s="583"/>
      <c r="H140" s="583"/>
    </row>
    <row r="141">
      <c r="A141" s="582"/>
      <c r="B141" s="582"/>
      <c r="C141" s="583"/>
      <c r="D141" s="583"/>
      <c r="E141" s="582"/>
      <c r="F141" s="584"/>
      <c r="G141" s="583"/>
      <c r="H141" s="583"/>
    </row>
    <row r="142">
      <c r="A142" s="582"/>
      <c r="B142" s="582"/>
      <c r="C142" s="583"/>
      <c r="D142" s="583"/>
      <c r="E142" s="582"/>
      <c r="F142" s="584"/>
      <c r="G142" s="583"/>
      <c r="H142" s="583"/>
    </row>
    <row r="143">
      <c r="A143" s="582"/>
      <c r="B143" s="582"/>
      <c r="C143" s="583"/>
      <c r="D143" s="583"/>
      <c r="E143" s="582"/>
      <c r="F143" s="584"/>
      <c r="G143" s="583"/>
      <c r="H143" s="583"/>
    </row>
    <row r="144">
      <c r="A144" s="582"/>
      <c r="B144" s="582"/>
      <c r="C144" s="583"/>
      <c r="D144" s="583"/>
      <c r="E144" s="582"/>
      <c r="F144" s="584"/>
      <c r="G144" s="583"/>
      <c r="H144" s="583"/>
    </row>
    <row r="145">
      <c r="A145" s="582"/>
      <c r="B145" s="582"/>
      <c r="C145" s="583"/>
      <c r="D145" s="583"/>
      <c r="E145" s="582"/>
      <c r="F145" s="584"/>
      <c r="G145" s="583"/>
      <c r="H145" s="583"/>
    </row>
    <row r="146">
      <c r="A146" s="582"/>
      <c r="B146" s="582"/>
      <c r="C146" s="583"/>
      <c r="D146" s="583"/>
      <c r="E146" s="582"/>
      <c r="F146" s="584"/>
      <c r="G146" s="583"/>
      <c r="H146" s="583"/>
    </row>
    <row r="147">
      <c r="A147" s="582"/>
      <c r="B147" s="582"/>
      <c r="C147" s="583"/>
      <c r="D147" s="583"/>
      <c r="E147" s="582"/>
      <c r="F147" s="584"/>
      <c r="G147" s="583"/>
      <c r="H147" s="583"/>
    </row>
    <row r="148">
      <c r="A148" s="582"/>
      <c r="B148" s="582"/>
      <c r="C148" s="583"/>
      <c r="D148" s="583"/>
      <c r="E148" s="582"/>
      <c r="F148" s="584"/>
      <c r="G148" s="583"/>
      <c r="H148" s="583"/>
    </row>
    <row r="149">
      <c r="A149" s="582"/>
      <c r="B149" s="582"/>
      <c r="C149" s="583"/>
      <c r="D149" s="583"/>
      <c r="E149" s="582"/>
      <c r="F149" s="584"/>
      <c r="G149" s="583"/>
      <c r="H149" s="583"/>
    </row>
    <row r="150">
      <c r="A150" s="582"/>
      <c r="B150" s="582"/>
      <c r="C150" s="583"/>
      <c r="D150" s="583"/>
      <c r="E150" s="582"/>
      <c r="F150" s="584"/>
      <c r="G150" s="583"/>
      <c r="H150" s="583"/>
    </row>
    <row r="151">
      <c r="A151" s="582"/>
      <c r="B151" s="582"/>
      <c r="C151" s="583"/>
      <c r="D151" s="583"/>
      <c r="E151" s="582"/>
      <c r="F151" s="584"/>
      <c r="G151" s="583"/>
      <c r="H151" s="583"/>
    </row>
    <row r="152">
      <c r="A152" s="582"/>
      <c r="B152" s="582"/>
      <c r="C152" s="583"/>
      <c r="D152" s="583"/>
      <c r="E152" s="582"/>
      <c r="F152" s="584"/>
      <c r="G152" s="583"/>
      <c r="H152" s="583"/>
    </row>
    <row r="153">
      <c r="A153" s="582"/>
      <c r="B153" s="582"/>
      <c r="C153" s="583"/>
      <c r="D153" s="583"/>
      <c r="E153" s="582"/>
      <c r="F153" s="584"/>
      <c r="G153" s="583"/>
      <c r="H153" s="583"/>
    </row>
    <row r="154">
      <c r="A154" s="582"/>
      <c r="B154" s="582"/>
      <c r="C154" s="583"/>
      <c r="D154" s="583"/>
      <c r="E154" s="582"/>
      <c r="F154" s="584"/>
      <c r="G154" s="583"/>
      <c r="H154" s="583"/>
    </row>
    <row r="155">
      <c r="A155" s="582"/>
      <c r="B155" s="582"/>
      <c r="C155" s="583"/>
      <c r="D155" s="583"/>
      <c r="E155" s="582"/>
      <c r="F155" s="584"/>
      <c r="G155" s="583"/>
      <c r="H155" s="583"/>
    </row>
    <row r="156">
      <c r="A156" s="582"/>
      <c r="B156" s="582"/>
      <c r="C156" s="583"/>
      <c r="D156" s="583"/>
      <c r="E156" s="582"/>
      <c r="F156" s="584"/>
      <c r="G156" s="583"/>
      <c r="H156" s="583"/>
    </row>
    <row r="157">
      <c r="A157" s="582"/>
      <c r="B157" s="582"/>
      <c r="C157" s="583"/>
      <c r="D157" s="583"/>
      <c r="E157" s="582"/>
      <c r="F157" s="584"/>
      <c r="G157" s="583"/>
      <c r="H157" s="583"/>
    </row>
    <row r="158">
      <c r="A158" s="582"/>
      <c r="B158" s="582"/>
      <c r="C158" s="583"/>
      <c r="D158" s="583"/>
      <c r="E158" s="582"/>
      <c r="F158" s="584"/>
      <c r="G158" s="583"/>
      <c r="H158" s="583"/>
    </row>
    <row r="159">
      <c r="A159" s="582"/>
      <c r="B159" s="582"/>
      <c r="C159" s="583"/>
      <c r="D159" s="583"/>
      <c r="E159" s="582"/>
      <c r="F159" s="584"/>
      <c r="G159" s="583"/>
      <c r="H159" s="583"/>
    </row>
    <row r="160">
      <c r="A160" s="582"/>
      <c r="B160" s="582"/>
      <c r="C160" s="583"/>
      <c r="D160" s="583"/>
      <c r="E160" s="582"/>
      <c r="F160" s="584"/>
      <c r="G160" s="583"/>
      <c r="H160" s="583"/>
    </row>
    <row r="161">
      <c r="A161" s="582"/>
      <c r="B161" s="582"/>
      <c r="C161" s="583"/>
      <c r="D161" s="583"/>
      <c r="E161" s="582"/>
      <c r="F161" s="584"/>
      <c r="G161" s="583"/>
      <c r="H161" s="583"/>
    </row>
    <row r="162">
      <c r="A162" s="582"/>
      <c r="B162" s="582"/>
      <c r="C162" s="583"/>
      <c r="D162" s="583"/>
      <c r="E162" s="582"/>
      <c r="F162" s="584"/>
      <c r="G162" s="583"/>
      <c r="H162" s="583"/>
    </row>
    <row r="163">
      <c r="A163" s="582"/>
      <c r="B163" s="582"/>
      <c r="C163" s="583"/>
      <c r="D163" s="583"/>
      <c r="E163" s="582"/>
      <c r="F163" s="584"/>
      <c r="G163" s="583"/>
      <c r="H163" s="583"/>
    </row>
    <row r="164">
      <c r="A164" s="582"/>
      <c r="B164" s="582"/>
      <c r="C164" s="583"/>
      <c r="D164" s="583"/>
      <c r="E164" s="582"/>
      <c r="F164" s="584"/>
      <c r="G164" s="583"/>
      <c r="H164" s="583"/>
    </row>
    <row r="165">
      <c r="A165" s="582"/>
      <c r="B165" s="582"/>
      <c r="C165" s="583"/>
      <c r="D165" s="583"/>
      <c r="E165" s="582"/>
      <c r="F165" s="584"/>
      <c r="G165" s="583"/>
      <c r="H165" s="583"/>
    </row>
    <row r="166">
      <c r="A166" s="582"/>
      <c r="B166" s="582"/>
      <c r="C166" s="583"/>
      <c r="D166" s="583"/>
      <c r="E166" s="582"/>
      <c r="F166" s="584"/>
      <c r="G166" s="583"/>
      <c r="H166" s="583"/>
    </row>
    <row r="167">
      <c r="A167" s="582"/>
      <c r="B167" s="582"/>
      <c r="C167" s="583"/>
      <c r="D167" s="583"/>
      <c r="E167" s="582"/>
      <c r="F167" s="584"/>
      <c r="G167" s="583"/>
      <c r="H167" s="583"/>
    </row>
    <row r="168">
      <c r="A168" s="582"/>
      <c r="B168" s="582"/>
      <c r="C168" s="583"/>
      <c r="D168" s="583"/>
      <c r="E168" s="582"/>
      <c r="F168" s="584"/>
      <c r="G168" s="583"/>
      <c r="H168" s="583"/>
    </row>
    <row r="169">
      <c r="A169" s="582"/>
      <c r="B169" s="582"/>
      <c r="C169" s="583"/>
      <c r="D169" s="583"/>
      <c r="E169" s="582"/>
      <c r="F169" s="584"/>
      <c r="G169" s="583"/>
      <c r="H169" s="583"/>
    </row>
    <row r="170">
      <c r="A170" s="582"/>
      <c r="B170" s="582"/>
      <c r="C170" s="583"/>
      <c r="D170" s="583"/>
      <c r="E170" s="582"/>
      <c r="F170" s="584"/>
      <c r="G170" s="583"/>
      <c r="H170" s="583"/>
    </row>
    <row r="171">
      <c r="A171" s="582"/>
      <c r="B171" s="582"/>
      <c r="C171" s="583"/>
      <c r="D171" s="583"/>
      <c r="E171" s="582"/>
      <c r="F171" s="584"/>
      <c r="G171" s="583"/>
      <c r="H171" s="583"/>
    </row>
    <row r="172">
      <c r="A172" s="582"/>
      <c r="B172" s="582"/>
      <c r="C172" s="583"/>
      <c r="D172" s="583"/>
      <c r="E172" s="582"/>
      <c r="F172" s="584"/>
      <c r="G172" s="583"/>
      <c r="H172" s="583"/>
    </row>
    <row r="173">
      <c r="A173" s="582"/>
      <c r="B173" s="582"/>
      <c r="C173" s="583"/>
      <c r="D173" s="583"/>
      <c r="E173" s="582"/>
      <c r="F173" s="584"/>
      <c r="G173" s="583"/>
      <c r="H173" s="58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20.57"/>
    <col customWidth="1" min="3" max="3" width="35.43"/>
    <col customWidth="1" min="4" max="4" width="5.14"/>
    <col customWidth="1" min="5" max="5" width="6.14"/>
    <col customWidth="1" hidden="1" min="6" max="6" width="20.14"/>
    <col customWidth="1" min="7" max="7" width="57.14"/>
    <col customWidth="1" min="8" max="8" width="4.86"/>
    <col customWidth="1" min="9" max="9" width="26.14"/>
    <col customWidth="1" min="10" max="10" width="5.14"/>
    <col customWidth="1" min="11" max="11" width="4.29"/>
    <col customWidth="1" min="12" max="12" width="24.29"/>
  </cols>
  <sheetData>
    <row r="1">
      <c r="A1" s="585" t="s">
        <v>4909</v>
      </c>
      <c r="B1" s="3" t="s">
        <v>4911</v>
      </c>
      <c r="C1" s="3" t="s">
        <v>1054</v>
      </c>
      <c r="D1" s="585" t="s">
        <v>4910</v>
      </c>
      <c r="E1" s="1" t="s">
        <v>2595</v>
      </c>
      <c r="F1" s="585" t="s">
        <v>7031</v>
      </c>
      <c r="G1" s="586" t="s">
        <v>1054</v>
      </c>
      <c r="H1" s="585" t="s">
        <v>1055</v>
      </c>
      <c r="I1" s="585" t="s">
        <v>1</v>
      </c>
      <c r="J1" s="585" t="s">
        <v>4892</v>
      </c>
      <c r="K1" s="585" t="s">
        <v>7032</v>
      </c>
      <c r="L1" s="585" t="s">
        <v>5</v>
      </c>
    </row>
    <row r="2">
      <c r="A2" s="376" t="s">
        <v>12</v>
      </c>
      <c r="B2" s="536" t="s">
        <v>4915</v>
      </c>
      <c r="C2" s="149" t="str">
        <f>iferror(vlookup(A2,Actors!$A$2:$D$472,4,false),"")</f>
        <v>Player</v>
      </c>
      <c r="D2" s="376" t="s">
        <v>12</v>
      </c>
      <c r="E2" s="5" t="s">
        <v>55</v>
      </c>
      <c r="F2" s="375" t="s">
        <v>10599</v>
      </c>
      <c r="G2" s="149"/>
      <c r="H2" s="378" t="s">
        <v>1059</v>
      </c>
      <c r="I2" s="587" t="str">
        <f>iferror(vlookup(F2,'Actors by Area'!$A$2:$C$8810,3,false),"")</f>
        <v>Spot 16 - Death Mountain Trail</v>
      </c>
      <c r="J2" s="376" t="str">
        <f>iferror(vlookup(F2,'Actors by Area'!$A$2:$H$8810,4,false),"")</f>
        <v>07</v>
      </c>
      <c r="K2" s="376" t="str">
        <f>iferror(vlookup(F2,'Actors by Area'!$A$2:$E$8810,5,false),"")</f>
        <v>-1</v>
      </c>
      <c r="L2" s="587"/>
    </row>
    <row r="3">
      <c r="A3" s="376" t="s">
        <v>12</v>
      </c>
      <c r="B3" s="536" t="s">
        <v>4915</v>
      </c>
      <c r="C3" s="536" t="str">
        <f>iferror(vlookup(A3,Actors!$A$2:$D$472,4,false),"")</f>
        <v>Player</v>
      </c>
      <c r="D3" s="376" t="s">
        <v>12</v>
      </c>
      <c r="E3" s="5" t="s">
        <v>2953</v>
      </c>
      <c r="F3" s="375" t="s">
        <v>9523</v>
      </c>
      <c r="G3" s="149"/>
      <c r="H3" s="378" t="s">
        <v>1059</v>
      </c>
      <c r="I3" s="587" t="str">
        <f>iferror(vlookup(F3,'Actors by Area'!$A$2:$C$8810,3,false),"")</f>
        <v>Chamber of the Sages</v>
      </c>
      <c r="J3" s="376" t="str">
        <f>iferror(vlookup(F3,'Actors by Area'!$A$2:$H$8810,4,false),"")</f>
        <v>06</v>
      </c>
      <c r="K3" s="376" t="str">
        <f>iferror(vlookup(F3,'Actors by Area'!$A$2:$E$8810,5,false),"")</f>
        <v>-1</v>
      </c>
      <c r="L3" s="587"/>
    </row>
    <row r="4">
      <c r="A4" s="376" t="s">
        <v>12</v>
      </c>
      <c r="B4" s="536" t="s">
        <v>4915</v>
      </c>
      <c r="C4" s="536" t="str">
        <f>iferror(vlookup(A4,Actors!$A$2:$D$472,4,false),"")</f>
        <v>Player</v>
      </c>
      <c r="D4" s="376" t="s">
        <v>12</v>
      </c>
      <c r="E4" s="5" t="s">
        <v>2955</v>
      </c>
      <c r="F4" s="375" t="s">
        <v>9494</v>
      </c>
      <c r="G4" s="149"/>
      <c r="H4" s="378" t="s">
        <v>1059</v>
      </c>
      <c r="I4" s="587" t="str">
        <f>iferror(vlookup(F4,'Actors by Area'!$A$2:$C$8810,3,false),"")</f>
        <v>Temple of Time</v>
      </c>
      <c r="J4" s="376" t="str">
        <f>iferror(vlookup(F4,'Actors by Area'!$A$2:$H$8810,4,false),"")</f>
        <v>00</v>
      </c>
      <c r="K4" s="376" t="str">
        <f>iferror(vlookup(F4,'Actors by Area'!$A$2:$E$8810,5,false),"")</f>
        <v>-1</v>
      </c>
      <c r="L4" s="587"/>
    </row>
    <row r="5">
      <c r="A5" s="376" t="s">
        <v>12</v>
      </c>
      <c r="B5" s="536" t="s">
        <v>4915</v>
      </c>
      <c r="C5" s="536" t="str">
        <f>iferror(vlookup(A5,Actors!$A$2:$D$472,4,false),"")</f>
        <v>Player</v>
      </c>
      <c r="D5" s="376" t="s">
        <v>12</v>
      </c>
      <c r="E5" s="5" t="s">
        <v>3351</v>
      </c>
      <c r="F5" s="375" t="s">
        <v>9493</v>
      </c>
      <c r="G5" s="149"/>
      <c r="H5" s="378" t="s">
        <v>1059</v>
      </c>
      <c r="I5" s="587" t="str">
        <f>iferror(vlookup(F5,'Actors by Area'!$A$2:$C$8810,3,false),"")</f>
        <v>Temple of Time</v>
      </c>
      <c r="J5" s="376" t="str">
        <f>iferror(vlookup(F5,'Actors by Area'!$A$2:$H$8810,4,false),"")</f>
        <v>00</v>
      </c>
      <c r="K5" s="376" t="str">
        <f>iferror(vlookup(F5,'Actors by Area'!$A$2:$E$8810,5,false),"")</f>
        <v>-1</v>
      </c>
      <c r="L5" s="587"/>
    </row>
    <row r="6">
      <c r="A6" s="376" t="s">
        <v>12</v>
      </c>
      <c r="B6" s="536" t="s">
        <v>4915</v>
      </c>
      <c r="C6" s="536" t="str">
        <f>iferror(vlookup(A6,Actors!$A$2:$D$472,4,false),"")</f>
        <v>Player</v>
      </c>
      <c r="D6" s="376" t="s">
        <v>12</v>
      </c>
      <c r="E6" s="5" t="s">
        <v>3352</v>
      </c>
      <c r="F6" s="375" t="s">
        <v>10194</v>
      </c>
      <c r="G6" s="149"/>
      <c r="H6" s="378" t="s">
        <v>1059</v>
      </c>
      <c r="I6" s="587" t="str">
        <f>iferror(vlookup(F6,'Actors by Area'!$A$2:$C$8810,3,false),"")</f>
        <v>Spot 06 - Lake Hylia</v>
      </c>
      <c r="J6" s="376" t="str">
        <f>iferror(vlookup(F6,'Actors by Area'!$A$2:$H$8810,4,false),"")</f>
        <v>02</v>
      </c>
      <c r="K6" s="376" t="str">
        <f>iferror(vlookup(F6,'Actors by Area'!$A$2:$E$8810,5,false),"")</f>
        <v>-1</v>
      </c>
      <c r="L6" s="587"/>
    </row>
    <row r="7">
      <c r="A7" s="376" t="s">
        <v>12</v>
      </c>
      <c r="B7" s="536" t="s">
        <v>4915</v>
      </c>
      <c r="C7" s="536" t="str">
        <f>iferror(vlookup(A7,Actors!$A$2:$D$472,4,false),"")</f>
        <v>Player</v>
      </c>
      <c r="D7" s="376" t="s">
        <v>12</v>
      </c>
      <c r="E7" s="5" t="s">
        <v>3353</v>
      </c>
      <c r="F7" s="375" t="s">
        <v>9949</v>
      </c>
      <c r="G7" s="149"/>
      <c r="H7" s="378" t="s">
        <v>1059</v>
      </c>
      <c r="I7" s="587" t="str">
        <f>iferror(vlookup(F7,'Actors by Area'!$A$2:$C$8810,3,false),"")</f>
        <v>Spot 02 - Graveyard</v>
      </c>
      <c r="J7" s="376" t="str">
        <f>iferror(vlookup(F7,'Actors by Area'!$A$2:$H$8810,4,false),"")</f>
        <v>02</v>
      </c>
      <c r="K7" s="376" t="str">
        <f>iferror(vlookup(F7,'Actors by Area'!$A$2:$E$8810,5,false),"")</f>
        <v>-1</v>
      </c>
      <c r="L7" s="587"/>
    </row>
    <row r="8">
      <c r="A8" s="376" t="s">
        <v>12</v>
      </c>
      <c r="B8" s="536" t="s">
        <v>4915</v>
      </c>
      <c r="C8" s="536" t="str">
        <f>iferror(vlookup(A8,Actors!$A$2:$D$472,4,false),"")</f>
        <v>Player</v>
      </c>
      <c r="D8" s="376" t="s">
        <v>12</v>
      </c>
      <c r="E8" s="5" t="s">
        <v>3360</v>
      </c>
      <c r="F8" s="375" t="s">
        <v>10598</v>
      </c>
      <c r="G8" s="149"/>
      <c r="H8" s="378" t="s">
        <v>1059</v>
      </c>
      <c r="I8" s="587" t="str">
        <f>iferror(vlookup(F8,'Actors by Area'!$A$2:$C$8810,3,false),"")</f>
        <v>Spot 16 - Death Mountain Trail</v>
      </c>
      <c r="J8" s="376" t="str">
        <f>iferror(vlookup(F8,'Actors by Area'!$A$2:$H$8810,4,false),"")</f>
        <v>05</v>
      </c>
      <c r="K8" s="376" t="str">
        <f>iferror(vlookup(F8,'Actors by Area'!$A$2:$E$8810,5,false),"")</f>
        <v>-1</v>
      </c>
      <c r="L8" s="587"/>
    </row>
    <row r="9">
      <c r="A9" s="376" t="s">
        <v>12</v>
      </c>
      <c r="B9" s="536" t="s">
        <v>4915</v>
      </c>
      <c r="C9" s="536" t="str">
        <f>iferror(vlookup(A9,Actors!$A$2:$D$472,4,false),"")</f>
        <v>Player</v>
      </c>
      <c r="D9" s="376" t="s">
        <v>12</v>
      </c>
      <c r="E9" s="5" t="s">
        <v>3720</v>
      </c>
      <c r="F9" s="375" t="s">
        <v>9522</v>
      </c>
      <c r="G9" s="149"/>
      <c r="H9" s="378" t="s">
        <v>1059</v>
      </c>
      <c r="I9" s="587" t="str">
        <f>iferror(vlookup(F9,'Actors by Area'!$A$2:$C$8810,3,false),"")</f>
        <v>Chamber of the Sages</v>
      </c>
      <c r="J9" s="376" t="str">
        <f>iferror(vlookup(F9,'Actors by Area'!$A$2:$H$8810,4,false),"")</f>
        <v>00</v>
      </c>
      <c r="K9" s="376" t="str">
        <f>iferror(vlookup(F9,'Actors by Area'!$A$2:$E$8810,5,false),"")</f>
        <v>-1</v>
      </c>
      <c r="L9" s="587"/>
    </row>
    <row r="10">
      <c r="A10" s="376" t="s">
        <v>12</v>
      </c>
      <c r="B10" s="536" t="s">
        <v>4915</v>
      </c>
      <c r="C10" s="536" t="str">
        <f>iferror(vlookup(A10,Actors!$A$2:$D$472,4,false),"")</f>
        <v>Player</v>
      </c>
      <c r="D10" s="376" t="s">
        <v>12</v>
      </c>
      <c r="E10" s="5" t="s">
        <v>9846</v>
      </c>
      <c r="F10" s="375" t="s">
        <v>10574</v>
      </c>
      <c r="G10" s="149"/>
      <c r="H10" s="378" t="s">
        <v>1059</v>
      </c>
      <c r="I10" s="587" t="str">
        <f>iferror(vlookup(F10,'Actors by Area'!$A$2:$C$8810,3,false),"")</f>
        <v>Spot 15 - Hyrule Castle</v>
      </c>
      <c r="J10" s="376" t="str">
        <f>iferror(vlookup(F10,'Actors by Area'!$A$2:$H$8810,4,false),"")</f>
        <v>00</v>
      </c>
      <c r="K10" s="376" t="str">
        <f>iferror(vlookup(F10,'Actors by Area'!$A$2:$E$8810,5,false),"")</f>
        <v>-1</v>
      </c>
      <c r="L10" s="587"/>
    </row>
    <row r="11">
      <c r="A11" s="376" t="s">
        <v>12</v>
      </c>
      <c r="B11" s="536" t="s">
        <v>4915</v>
      </c>
      <c r="C11" s="536" t="str">
        <f>iferror(vlookup(A11,Actors!$A$2:$D$472,4,false),"")</f>
        <v>Player</v>
      </c>
      <c r="D11" s="376" t="s">
        <v>12</v>
      </c>
      <c r="E11" s="5" t="s">
        <v>9561</v>
      </c>
      <c r="F11" s="375" t="s">
        <v>10369</v>
      </c>
      <c r="G11" s="149"/>
      <c r="H11" s="378" t="s">
        <v>1059</v>
      </c>
      <c r="I11" s="587" t="str">
        <f>iferror(vlookup(F11,'Actors by Area'!$A$2:$C$8810,3,false),"")</f>
        <v>Spot 09 - Gerudo Valley</v>
      </c>
      <c r="J11" s="376" t="str">
        <f>iferror(vlookup(F11,'Actors by Area'!$A$2:$H$8810,4,false),"")</f>
        <v>02</v>
      </c>
      <c r="K11" s="376" t="str">
        <f>iferror(vlookup(F11,'Actors by Area'!$A$2:$E$8810,5,false),"")</f>
        <v>-1</v>
      </c>
      <c r="L11" s="587"/>
    </row>
    <row r="12">
      <c r="A12" s="376" t="s">
        <v>12</v>
      </c>
      <c r="B12" s="536" t="s">
        <v>4915</v>
      </c>
      <c r="C12" s="536" t="str">
        <f>iferror(vlookup(A12,Actors!$A$2:$D$472,4,false),"")</f>
        <v>Player</v>
      </c>
      <c r="D12" s="376" t="s">
        <v>12</v>
      </c>
      <c r="E12" s="5" t="s">
        <v>7659</v>
      </c>
      <c r="F12" s="375" t="s">
        <v>9354</v>
      </c>
      <c r="G12" s="149"/>
      <c r="H12" s="378" t="s">
        <v>1059</v>
      </c>
      <c r="I12" s="587" t="str">
        <f>iferror(vlookup(F12,'Actors by Area'!$A$2:$C$8810,3,false),"")</f>
        <v>Link's House</v>
      </c>
      <c r="J12" s="376" t="str">
        <f>iferror(vlookup(F12,'Actors by Area'!$A$2:$H$8810,4,false),"")</f>
        <v>00</v>
      </c>
      <c r="K12" s="376" t="str">
        <f>iferror(vlookup(F12,'Actors by Area'!$A$2:$E$8810,5,false),"")</f>
        <v>-1</v>
      </c>
      <c r="L12" s="587"/>
    </row>
    <row r="13">
      <c r="A13" s="376" t="s">
        <v>12</v>
      </c>
      <c r="B13" s="536" t="s">
        <v>4915</v>
      </c>
      <c r="C13" s="536" t="str">
        <f>iferror(vlookup(A13,Actors!$A$2:$D$472,4,false),"")</f>
        <v>Player</v>
      </c>
      <c r="D13" s="376" t="s">
        <v>12</v>
      </c>
      <c r="E13" s="5" t="s">
        <v>10505</v>
      </c>
      <c r="F13" s="375" t="s">
        <v>10504</v>
      </c>
      <c r="G13" s="149"/>
      <c r="H13" s="378" t="s">
        <v>1059</v>
      </c>
      <c r="I13" s="587" t="str">
        <f>iferror(vlookup(F13,'Actors by Area'!$A$2:$C$8810,3,false),"")</f>
        <v>Spot 12 - Gerudo's Fortress</v>
      </c>
      <c r="J13" s="376" t="str">
        <f>iferror(vlookup(F13,'Actors by Area'!$A$2:$H$8810,4,false),"")</f>
        <v>00</v>
      </c>
      <c r="K13" s="376" t="str">
        <f>iferror(vlookup(F13,'Actors by Area'!$A$2:$E$8810,5,false),"")</f>
        <v>-1</v>
      </c>
      <c r="L13" s="587"/>
    </row>
    <row r="14">
      <c r="A14" s="376" t="s">
        <v>12</v>
      </c>
      <c r="B14" s="536" t="s">
        <v>4915</v>
      </c>
      <c r="C14" s="536" t="str">
        <f>iferror(vlookup(A14,Actors!$A$2:$D$472,4,false),"")</f>
        <v>Player</v>
      </c>
      <c r="D14" s="376" t="s">
        <v>12</v>
      </c>
      <c r="E14" s="5" t="s">
        <v>9796</v>
      </c>
      <c r="F14" s="375" t="s">
        <v>10506</v>
      </c>
      <c r="G14" s="149"/>
      <c r="H14" s="378" t="s">
        <v>1059</v>
      </c>
      <c r="I14" s="587" t="str">
        <f>iferror(vlookup(F14,'Actors by Area'!$A$2:$C$8810,3,false),"")</f>
        <v>Spot 12 - Gerudo's Fortress</v>
      </c>
      <c r="J14" s="376" t="str">
        <f>iferror(vlookup(F14,'Actors by Area'!$A$2:$H$8810,4,false),"")</f>
        <v>00</v>
      </c>
      <c r="K14" s="376" t="str">
        <f>iferror(vlookup(F14,'Actors by Area'!$A$2:$E$8810,5,false),"")</f>
        <v>-1</v>
      </c>
      <c r="L14" s="587"/>
    </row>
    <row r="15">
      <c r="A15" s="376" t="s">
        <v>12</v>
      </c>
      <c r="B15" s="536" t="s">
        <v>4915</v>
      </c>
      <c r="C15" s="536" t="str">
        <f>iferror(vlookup(A15,Actors!$A$2:$D$472,4,false),"")</f>
        <v>Player</v>
      </c>
      <c r="D15" s="376" t="s">
        <v>12</v>
      </c>
      <c r="E15" s="5" t="s">
        <v>10508</v>
      </c>
      <c r="F15" s="375" t="s">
        <v>10507</v>
      </c>
      <c r="G15" s="149"/>
      <c r="H15" s="378" t="s">
        <v>1059</v>
      </c>
      <c r="I15" s="587" t="str">
        <f>iferror(vlookup(F15,'Actors by Area'!$A$2:$C$8810,3,false),"")</f>
        <v>Spot 12 - Gerudo's Fortress</v>
      </c>
      <c r="J15" s="376" t="str">
        <f>iferror(vlookup(F15,'Actors by Area'!$A$2:$H$8810,4,false),"")</f>
        <v>00</v>
      </c>
      <c r="K15" s="376" t="str">
        <f>iferror(vlookup(F15,'Actors by Area'!$A$2:$E$8810,5,false),"")</f>
        <v>-1</v>
      </c>
      <c r="L15" s="587"/>
    </row>
    <row r="16">
      <c r="A16" s="376" t="s">
        <v>12</v>
      </c>
      <c r="B16" s="536" t="s">
        <v>4915</v>
      </c>
      <c r="C16" s="536" t="str">
        <f>iferror(vlookup(A16,Actors!$A$2:$D$472,4,false),"")</f>
        <v>Player</v>
      </c>
      <c r="D16" s="376" t="s">
        <v>12</v>
      </c>
      <c r="E16" s="5" t="s">
        <v>10510</v>
      </c>
      <c r="F16" s="375" t="s">
        <v>10509</v>
      </c>
      <c r="G16" s="149"/>
      <c r="H16" s="378" t="s">
        <v>1059</v>
      </c>
      <c r="I16" s="587" t="str">
        <f>iferror(vlookup(F16,'Actors by Area'!$A$2:$C$8810,3,false),"")</f>
        <v>Spot 12 - Gerudo's Fortress</v>
      </c>
      <c r="J16" s="376" t="str">
        <f>iferror(vlookup(F16,'Actors by Area'!$A$2:$H$8810,4,false),"")</f>
        <v>00</v>
      </c>
      <c r="K16" s="376" t="str">
        <f>iferror(vlookup(F16,'Actors by Area'!$A$2:$E$8810,5,false),"")</f>
        <v>-1</v>
      </c>
      <c r="L16" s="587"/>
    </row>
    <row r="17">
      <c r="A17" s="376" t="s">
        <v>12</v>
      </c>
      <c r="B17" s="536" t="s">
        <v>4915</v>
      </c>
      <c r="C17" s="536" t="str">
        <f>iferror(vlookup(A17,Actors!$A$2:$D$472,4,false),"")</f>
        <v>Player</v>
      </c>
      <c r="D17" s="376" t="s">
        <v>12</v>
      </c>
      <c r="E17" s="5" t="s">
        <v>10512</v>
      </c>
      <c r="F17" s="375" t="s">
        <v>10511</v>
      </c>
      <c r="G17" s="149"/>
      <c r="H17" s="378" t="s">
        <v>1059</v>
      </c>
      <c r="I17" s="587" t="str">
        <f>iferror(vlookup(F17,'Actors by Area'!$A$2:$C$8810,3,false),"")</f>
        <v>Spot 12 - Gerudo's Fortress</v>
      </c>
      <c r="J17" s="376" t="str">
        <f>iferror(vlookup(F17,'Actors by Area'!$A$2:$H$8810,4,false),"")</f>
        <v>00</v>
      </c>
      <c r="K17" s="376" t="str">
        <f>iferror(vlookup(F17,'Actors by Area'!$A$2:$E$8810,5,false),"")</f>
        <v>-1</v>
      </c>
      <c r="L17" s="587"/>
    </row>
    <row r="18">
      <c r="A18" s="376" t="s">
        <v>12</v>
      </c>
      <c r="B18" s="536" t="s">
        <v>4915</v>
      </c>
      <c r="C18" s="536" t="str">
        <f>iferror(vlookup(A18,Actors!$A$2:$D$472,4,false),"")</f>
        <v>Player</v>
      </c>
      <c r="D18" s="376" t="s">
        <v>12</v>
      </c>
      <c r="E18" s="5" t="s">
        <v>9832</v>
      </c>
      <c r="F18" s="375" t="s">
        <v>10513</v>
      </c>
      <c r="G18" s="149"/>
      <c r="H18" s="378" t="s">
        <v>1059</v>
      </c>
      <c r="I18" s="587" t="str">
        <f>iferror(vlookup(F18,'Actors by Area'!$A$2:$C$8810,3,false),"")</f>
        <v>Spot 12 - Gerudo's Fortress</v>
      </c>
      <c r="J18" s="376" t="str">
        <f>iferror(vlookup(F18,'Actors by Area'!$A$2:$H$8810,4,false),"")</f>
        <v>00</v>
      </c>
      <c r="K18" s="376" t="str">
        <f>iferror(vlookup(F18,'Actors by Area'!$A$2:$E$8810,5,false),"")</f>
        <v>-1</v>
      </c>
      <c r="L18" s="587"/>
    </row>
    <row r="19">
      <c r="A19" s="376" t="s">
        <v>12</v>
      </c>
      <c r="B19" s="536" t="s">
        <v>4915</v>
      </c>
      <c r="C19" s="536" t="str">
        <f>iferror(vlookup(A19,Actors!$A$2:$D$472,4,false),"")</f>
        <v>Player</v>
      </c>
      <c r="D19" s="376" t="s">
        <v>12</v>
      </c>
      <c r="E19" s="5" t="s">
        <v>10515</v>
      </c>
      <c r="F19" s="375" t="s">
        <v>10514</v>
      </c>
      <c r="G19" s="149"/>
      <c r="H19" s="378" t="s">
        <v>1059</v>
      </c>
      <c r="I19" s="587" t="str">
        <f>iferror(vlookup(F19,'Actors by Area'!$A$2:$C$8810,3,false),"")</f>
        <v>Spot 12 - Gerudo's Fortress</v>
      </c>
      <c r="J19" s="376" t="str">
        <f>iferror(vlookup(F19,'Actors by Area'!$A$2:$H$8810,4,false),"")</f>
        <v>00</v>
      </c>
      <c r="K19" s="376" t="str">
        <f>iferror(vlookup(F19,'Actors by Area'!$A$2:$E$8810,5,false),"")</f>
        <v>-1</v>
      </c>
      <c r="L19" s="587"/>
    </row>
    <row r="20">
      <c r="A20" s="376" t="s">
        <v>12</v>
      </c>
      <c r="B20" s="536" t="s">
        <v>4915</v>
      </c>
      <c r="C20" s="536" t="str">
        <f>iferror(vlookup(A20,Actors!$A$2:$D$472,4,false),"")</f>
        <v>Player</v>
      </c>
      <c r="D20" s="376" t="s">
        <v>12</v>
      </c>
      <c r="E20" s="5" t="s">
        <v>9792</v>
      </c>
      <c r="F20" s="375" t="s">
        <v>10516</v>
      </c>
      <c r="G20" s="149"/>
      <c r="H20" s="378" t="s">
        <v>1059</v>
      </c>
      <c r="I20" s="587" t="str">
        <f>iferror(vlookup(F20,'Actors by Area'!$A$2:$C$8810,3,false),"")</f>
        <v>Spot 12 - Gerudo's Fortress</v>
      </c>
      <c r="J20" s="376" t="str">
        <f>iferror(vlookup(F20,'Actors by Area'!$A$2:$H$8810,4,false),"")</f>
        <v>00</v>
      </c>
      <c r="K20" s="376" t="str">
        <f>iferror(vlookup(F20,'Actors by Area'!$A$2:$E$8810,5,false),"")</f>
        <v>-1</v>
      </c>
      <c r="L20" s="587"/>
    </row>
    <row r="21">
      <c r="A21" s="376" t="s">
        <v>12</v>
      </c>
      <c r="B21" s="536" t="s">
        <v>4915</v>
      </c>
      <c r="C21" s="536" t="str">
        <f>iferror(vlookup(A21,Actors!$A$2:$D$472,4,false),"")</f>
        <v>Player</v>
      </c>
      <c r="D21" s="376" t="s">
        <v>12</v>
      </c>
      <c r="E21" s="5" t="s">
        <v>10518</v>
      </c>
      <c r="F21" s="375" t="s">
        <v>10517</v>
      </c>
      <c r="G21" s="149"/>
      <c r="H21" s="378" t="s">
        <v>1059</v>
      </c>
      <c r="I21" s="587" t="str">
        <f>iferror(vlookup(F21,'Actors by Area'!$A$2:$C$8810,3,false),"")</f>
        <v>Spot 12 - Gerudo's Fortress</v>
      </c>
      <c r="J21" s="376" t="str">
        <f>iferror(vlookup(F21,'Actors by Area'!$A$2:$H$8810,4,false),"")</f>
        <v>00</v>
      </c>
      <c r="K21" s="376" t="str">
        <f>iferror(vlookup(F21,'Actors by Area'!$A$2:$E$8810,5,false),"")</f>
        <v>-1</v>
      </c>
      <c r="L21" s="587"/>
    </row>
    <row r="22">
      <c r="A22" s="376" t="s">
        <v>12</v>
      </c>
      <c r="B22" s="536" t="s">
        <v>4915</v>
      </c>
      <c r="C22" s="536" t="str">
        <f>iferror(vlookup(A22,Actors!$A$2:$D$472,4,false),"")</f>
        <v>Player</v>
      </c>
      <c r="D22" s="376" t="s">
        <v>12</v>
      </c>
      <c r="E22" s="5" t="s">
        <v>10520</v>
      </c>
      <c r="F22" s="375" t="s">
        <v>10519</v>
      </c>
      <c r="G22" s="149"/>
      <c r="H22" s="378" t="s">
        <v>1059</v>
      </c>
      <c r="I22" s="587" t="str">
        <f>iferror(vlookup(F22,'Actors by Area'!$A$2:$C$8810,3,false),"")</f>
        <v>Spot 12 - Gerudo's Fortress</v>
      </c>
      <c r="J22" s="376" t="str">
        <f>iferror(vlookup(F22,'Actors by Area'!$A$2:$H$8810,4,false),"")</f>
        <v>00</v>
      </c>
      <c r="K22" s="376" t="str">
        <f>iferror(vlookup(F22,'Actors by Area'!$A$2:$E$8810,5,false),"")</f>
        <v>-1</v>
      </c>
      <c r="L22" s="587"/>
    </row>
    <row r="23">
      <c r="A23" s="376" t="s">
        <v>12</v>
      </c>
      <c r="B23" s="536" t="s">
        <v>4915</v>
      </c>
      <c r="C23" s="536" t="str">
        <f>iferror(vlookup(A23,Actors!$A$2:$D$472,4,false),"")</f>
        <v>Player</v>
      </c>
      <c r="D23" s="376" t="s">
        <v>12</v>
      </c>
      <c r="E23" s="5" t="s">
        <v>10522</v>
      </c>
      <c r="F23" s="375" t="s">
        <v>10521</v>
      </c>
      <c r="G23" s="149"/>
      <c r="H23" s="378" t="s">
        <v>1059</v>
      </c>
      <c r="I23" s="587" t="str">
        <f>iferror(vlookup(F23,'Actors by Area'!$A$2:$C$8810,3,false),"")</f>
        <v>Spot 12 - Gerudo's Fortress</v>
      </c>
      <c r="J23" s="376" t="str">
        <f>iferror(vlookup(F23,'Actors by Area'!$A$2:$H$8810,4,false),"")</f>
        <v>00</v>
      </c>
      <c r="K23" s="376" t="str">
        <f>iferror(vlookup(F23,'Actors by Area'!$A$2:$E$8810,5,false),"")</f>
        <v>-1</v>
      </c>
      <c r="L23" s="587"/>
    </row>
    <row r="24">
      <c r="A24" s="376" t="s">
        <v>12</v>
      </c>
      <c r="B24" s="536" t="s">
        <v>4915</v>
      </c>
      <c r="C24" s="536" t="str">
        <f>iferror(vlookup(A24,Actors!$A$2:$D$472,4,false),"")</f>
        <v>Player</v>
      </c>
      <c r="D24" s="376" t="s">
        <v>12</v>
      </c>
      <c r="E24" s="5" t="s">
        <v>10524</v>
      </c>
      <c r="F24" s="375" t="s">
        <v>10523</v>
      </c>
      <c r="G24" s="149"/>
      <c r="H24" s="378" t="s">
        <v>1059</v>
      </c>
      <c r="I24" s="587" t="str">
        <f>iferror(vlookup(F24,'Actors by Area'!$A$2:$C$8810,3,false),"")</f>
        <v>Spot 12 - Gerudo's Fortress</v>
      </c>
      <c r="J24" s="376" t="str">
        <f>iferror(vlookup(F24,'Actors by Area'!$A$2:$H$8810,4,false),"")</f>
        <v>00</v>
      </c>
      <c r="K24" s="376" t="str">
        <f>iferror(vlookup(F24,'Actors by Area'!$A$2:$E$8810,5,false),"")</f>
        <v>-1</v>
      </c>
      <c r="L24" s="587"/>
    </row>
    <row r="25">
      <c r="A25" s="376" t="s">
        <v>12</v>
      </c>
      <c r="B25" s="536" t="s">
        <v>4915</v>
      </c>
      <c r="C25" s="536" t="str">
        <f>iferror(vlookup(A25,Actors!$A$2:$D$472,4,false),"")</f>
        <v>Player</v>
      </c>
      <c r="D25" s="376" t="s">
        <v>12</v>
      </c>
      <c r="E25" s="5" t="s">
        <v>7043</v>
      </c>
      <c r="F25" s="375" t="s">
        <v>7042</v>
      </c>
      <c r="G25" s="149"/>
      <c r="H25" s="378" t="s">
        <v>1059</v>
      </c>
      <c r="I25" s="587" t="str">
        <f>iferror(vlookup(F25,'Actors by Area'!$A$2:$C$8810,3,false),"")</f>
        <v>Inside the Deku Tree</v>
      </c>
      <c r="J25" s="376" t="str">
        <f>iferror(vlookup(F25,'Actors by Area'!$A$2:$H$8810,4,false),"")</f>
        <v>00</v>
      </c>
      <c r="K25" s="376" t="str">
        <f>iferror(vlookup(F25,'Actors by Area'!$A$2:$E$8810,5,false),"")</f>
        <v>-1</v>
      </c>
      <c r="L25" s="587"/>
    </row>
    <row r="26">
      <c r="A26" s="376" t="s">
        <v>12</v>
      </c>
      <c r="B26" s="536" t="s">
        <v>4915</v>
      </c>
      <c r="C26" s="536" t="str">
        <f>iferror(vlookup(A26,Actors!$A$2:$D$472,4,false),"")</f>
        <v>Player</v>
      </c>
      <c r="D26" s="376" t="s">
        <v>12</v>
      </c>
      <c r="E26" s="5" t="s">
        <v>8888</v>
      </c>
      <c r="F26" s="375" t="s">
        <v>9167</v>
      </c>
      <c r="G26" s="149"/>
      <c r="H26" s="378" t="s">
        <v>1059</v>
      </c>
      <c r="I26" s="587" t="str">
        <f>iferror(vlookup(F26,'Actors by Area'!$A$2:$C$8810,3,false),"")</f>
        <v>Ganon's Tower Exterior (Collapsing)</v>
      </c>
      <c r="J26" s="376" t="str">
        <f>iferror(vlookup(F26,'Actors by Area'!$A$2:$H$8810,4,false),"")</f>
        <v>00</v>
      </c>
      <c r="K26" s="376" t="str">
        <f>iferror(vlookup(F26,'Actors by Area'!$A$2:$E$8810,5,false),"")</f>
        <v>-1</v>
      </c>
      <c r="L26" s="587"/>
    </row>
    <row r="27">
      <c r="A27" s="376" t="s">
        <v>12</v>
      </c>
      <c r="B27" s="536" t="s">
        <v>4915</v>
      </c>
      <c r="C27" s="536" t="str">
        <f>iferror(vlookup(A27,Actors!$A$2:$D$472,4,false),"")</f>
        <v>Player</v>
      </c>
      <c r="D27" s="376" t="s">
        <v>12</v>
      </c>
      <c r="E27" s="5" t="s">
        <v>9169</v>
      </c>
      <c r="F27" s="375" t="s">
        <v>9168</v>
      </c>
      <c r="G27" s="149"/>
      <c r="H27" s="378" t="s">
        <v>1059</v>
      </c>
      <c r="I27" s="587" t="str">
        <f>iferror(vlookup(F27,'Actors by Area'!$A$2:$C$8810,3,false),"")</f>
        <v>Ganon's Tower Exterior (Collapsing)</v>
      </c>
      <c r="J27" s="376" t="str">
        <f>iferror(vlookup(F27,'Actors by Area'!$A$2:$H$8810,4,false),"")</f>
        <v>00</v>
      </c>
      <c r="K27" s="376" t="str">
        <f>iferror(vlookup(F27,'Actors by Area'!$A$2:$E$8810,5,false),"")</f>
        <v>-1</v>
      </c>
      <c r="L27" s="587"/>
    </row>
    <row r="28">
      <c r="A28" s="376" t="s">
        <v>12</v>
      </c>
      <c r="B28" s="536" t="s">
        <v>4915</v>
      </c>
      <c r="C28" s="536" t="str">
        <f>iferror(vlookup(A28,Actors!$A$2:$D$472,4,false),"")</f>
        <v>Player</v>
      </c>
      <c r="D28" s="376" t="s">
        <v>12</v>
      </c>
      <c r="E28" s="5" t="s">
        <v>8886</v>
      </c>
      <c r="F28" s="375" t="s">
        <v>9170</v>
      </c>
      <c r="G28" s="149"/>
      <c r="H28" s="378" t="s">
        <v>1059</v>
      </c>
      <c r="I28" s="587" t="str">
        <f>iferror(vlookup(F28,'Actors by Area'!$A$2:$C$8810,3,false),"")</f>
        <v>Ganon's Tower Exterior (Collapsing)</v>
      </c>
      <c r="J28" s="376" t="str">
        <f>iferror(vlookup(F28,'Actors by Area'!$A$2:$H$8810,4,false),"")</f>
        <v>00</v>
      </c>
      <c r="K28" s="376" t="str">
        <f>iferror(vlookup(F28,'Actors by Area'!$A$2:$E$8810,5,false),"")</f>
        <v>-1</v>
      </c>
      <c r="L28" s="587"/>
    </row>
    <row r="29">
      <c r="A29" s="376" t="s">
        <v>12</v>
      </c>
      <c r="B29" s="536" t="s">
        <v>4915</v>
      </c>
      <c r="C29" s="536" t="str">
        <f>iferror(vlookup(A29,Actors!$A$2:$D$472,4,false),"")</f>
        <v>Player</v>
      </c>
      <c r="D29" s="376" t="s">
        <v>12</v>
      </c>
      <c r="E29" s="5" t="s">
        <v>8098</v>
      </c>
      <c r="F29" s="375" t="s">
        <v>9171</v>
      </c>
      <c r="G29" s="149"/>
      <c r="H29" s="378" t="s">
        <v>1059</v>
      </c>
      <c r="I29" s="587" t="str">
        <f>iferror(vlookup(F29,'Actors by Area'!$A$2:$C$8810,3,false),"")</f>
        <v>Ganon's Tower Exterior (Collapsing)</v>
      </c>
      <c r="J29" s="376" t="str">
        <f>iferror(vlookup(F29,'Actors by Area'!$A$2:$H$8810,4,false),"")</f>
        <v>00</v>
      </c>
      <c r="K29" s="376" t="str">
        <f>iferror(vlookup(F29,'Actors by Area'!$A$2:$E$8810,5,false),"")</f>
        <v>-1</v>
      </c>
      <c r="L29" s="587"/>
    </row>
    <row r="30">
      <c r="A30" s="376" t="s">
        <v>12</v>
      </c>
      <c r="B30" s="536" t="s">
        <v>4915</v>
      </c>
      <c r="C30" s="536" t="str">
        <f>iferror(vlookup(A30,Actors!$A$2:$D$472,4,false),"")</f>
        <v>Player</v>
      </c>
      <c r="D30" s="376" t="s">
        <v>12</v>
      </c>
      <c r="E30" s="5" t="s">
        <v>9173</v>
      </c>
      <c r="F30" s="375" t="s">
        <v>9172</v>
      </c>
      <c r="G30" s="149"/>
      <c r="H30" s="378" t="s">
        <v>1059</v>
      </c>
      <c r="I30" s="587" t="str">
        <f>iferror(vlookup(F30,'Actors by Area'!$A$2:$C$8810,3,false),"")</f>
        <v>Ganon's Tower Exterior (Collapsing)</v>
      </c>
      <c r="J30" s="376" t="str">
        <f>iferror(vlookup(F30,'Actors by Area'!$A$2:$H$8810,4,false),"")</f>
        <v>00</v>
      </c>
      <c r="K30" s="376" t="str">
        <f>iferror(vlookup(F30,'Actors by Area'!$A$2:$E$8810,5,false),"")</f>
        <v>-1</v>
      </c>
      <c r="L30" s="587"/>
    </row>
    <row r="31">
      <c r="A31" s="376" t="s">
        <v>12</v>
      </c>
      <c r="B31" s="536" t="s">
        <v>4915</v>
      </c>
      <c r="C31" s="536" t="str">
        <f>iferror(vlookup(A31,Actors!$A$2:$D$472,4,false),"")</f>
        <v>Player</v>
      </c>
      <c r="D31" s="376" t="s">
        <v>12</v>
      </c>
      <c r="E31" s="5" t="s">
        <v>9175</v>
      </c>
      <c r="F31" s="375" t="s">
        <v>9174</v>
      </c>
      <c r="G31" s="149"/>
      <c r="H31" s="378" t="s">
        <v>1059</v>
      </c>
      <c r="I31" s="587" t="str">
        <f>iferror(vlookup(F31,'Actors by Area'!$A$2:$C$8810,3,false),"")</f>
        <v>Ganon's Tower Exterior (Collapsing)</v>
      </c>
      <c r="J31" s="376" t="str">
        <f>iferror(vlookup(F31,'Actors by Area'!$A$2:$H$8810,4,false),"")</f>
        <v>00</v>
      </c>
      <c r="K31" s="376" t="str">
        <f>iferror(vlookup(F31,'Actors by Area'!$A$2:$E$8810,5,false),"")</f>
        <v>-1</v>
      </c>
      <c r="L31" s="587"/>
    </row>
    <row r="32">
      <c r="A32" s="376" t="s">
        <v>12</v>
      </c>
      <c r="B32" s="536" t="s">
        <v>4915</v>
      </c>
      <c r="C32" s="536" t="str">
        <f>iferror(vlookup(A32,Actors!$A$2:$D$472,4,false),"")</f>
        <v>Player</v>
      </c>
      <c r="D32" s="376" t="s">
        <v>12</v>
      </c>
      <c r="E32" s="5" t="s">
        <v>9177</v>
      </c>
      <c r="F32" s="375" t="s">
        <v>9176</v>
      </c>
      <c r="G32" s="149"/>
      <c r="H32" s="378" t="s">
        <v>1059</v>
      </c>
      <c r="I32" s="587" t="str">
        <f>iferror(vlookup(F32,'Actors by Area'!$A$2:$C$8810,3,false),"")</f>
        <v>Ganon's Tower Exterior (Collapsing)</v>
      </c>
      <c r="J32" s="376" t="str">
        <f>iferror(vlookup(F32,'Actors by Area'!$A$2:$H$8810,4,false),"")</f>
        <v>00</v>
      </c>
      <c r="K32" s="376" t="str">
        <f>iferror(vlookup(F32,'Actors by Area'!$A$2:$E$8810,5,false),"")</f>
        <v>-1</v>
      </c>
      <c r="L32" s="587"/>
    </row>
    <row r="33">
      <c r="A33" s="376" t="s">
        <v>12</v>
      </c>
      <c r="B33" s="536" t="s">
        <v>4915</v>
      </c>
      <c r="C33" s="536" t="str">
        <f>iferror(vlookup(A33,Actors!$A$2:$D$472,4,false),"")</f>
        <v>Player</v>
      </c>
      <c r="D33" s="376" t="s">
        <v>12</v>
      </c>
      <c r="E33" s="5" t="s">
        <v>9872</v>
      </c>
      <c r="F33" s="375" t="s">
        <v>9871</v>
      </c>
      <c r="G33" s="149"/>
      <c r="H33" s="378" t="s">
        <v>1059</v>
      </c>
      <c r="I33" s="587" t="str">
        <f>iferror(vlookup(F33,'Actors by Area'!$A$2:$C$8810,3,false),"")</f>
        <v>Spot 01 - Kakariko Village</v>
      </c>
      <c r="J33" s="376" t="str">
        <f>iferror(vlookup(F33,'Actors by Area'!$A$2:$H$8810,4,false),"")</f>
        <v>00</v>
      </c>
      <c r="K33" s="376" t="str">
        <f>iferror(vlookup(F33,'Actors by Area'!$A$2:$E$8810,5,false),"")</f>
        <v>-1</v>
      </c>
      <c r="L33" s="587"/>
    </row>
    <row r="34">
      <c r="A34" s="376" t="s">
        <v>12</v>
      </c>
      <c r="B34" s="536" t="s">
        <v>4915</v>
      </c>
      <c r="C34" s="536" t="str">
        <f>iferror(vlookup(A34,Actors!$A$2:$D$472,4,false),"")</f>
        <v>Player</v>
      </c>
      <c r="D34" s="376" t="s">
        <v>12</v>
      </c>
      <c r="E34" s="5" t="s">
        <v>9870</v>
      </c>
      <c r="F34" s="375" t="s">
        <v>9869</v>
      </c>
      <c r="G34" s="149"/>
      <c r="H34" s="378" t="s">
        <v>1059</v>
      </c>
      <c r="I34" s="587" t="str">
        <f>iferror(vlookup(F34,'Actors by Area'!$A$2:$C$8810,3,false),"")</f>
        <v>Spot 01 - Kakariko Village</v>
      </c>
      <c r="J34" s="376" t="str">
        <f>iferror(vlookup(F34,'Actors by Area'!$A$2:$H$8810,4,false),"")</f>
        <v>00</v>
      </c>
      <c r="K34" s="376" t="str">
        <f>iferror(vlookup(F34,'Actors by Area'!$A$2:$E$8810,5,false),"")</f>
        <v>-1</v>
      </c>
      <c r="L34" s="587"/>
    </row>
    <row r="35">
      <c r="A35" s="376" t="s">
        <v>12</v>
      </c>
      <c r="B35" s="536" t="s">
        <v>4915</v>
      </c>
      <c r="C35" s="536" t="str">
        <f>iferror(vlookup(A35,Actors!$A$2:$D$472,4,false),"")</f>
        <v>Player</v>
      </c>
      <c r="D35" s="376" t="s">
        <v>12</v>
      </c>
      <c r="E35" s="5" t="s">
        <v>10053</v>
      </c>
      <c r="F35" s="375" t="s">
        <v>10052</v>
      </c>
      <c r="G35" s="149"/>
      <c r="H35" s="378" t="s">
        <v>1059</v>
      </c>
      <c r="I35" s="587" t="str">
        <f>iferror(vlookup(F35,'Actors by Area'!$A$2:$C$8810,3,false),"")</f>
        <v>Spot 04 - Kokiri Forest</v>
      </c>
      <c r="J35" s="376" t="str">
        <f>iferror(vlookup(F35,'Actors by Area'!$A$2:$H$8810,4,false),"")</f>
        <v>00</v>
      </c>
      <c r="K35" s="376" t="str">
        <f>iferror(vlookup(F35,'Actors by Area'!$A$2:$E$8810,5,false),"")</f>
        <v>-1</v>
      </c>
      <c r="L35" s="587"/>
    </row>
    <row r="36">
      <c r="A36" s="376" t="s">
        <v>12</v>
      </c>
      <c r="B36" s="536" t="s">
        <v>4915</v>
      </c>
      <c r="C36" s="536" t="str">
        <f>iferror(vlookup(A36,Actors!$A$2:$D$472,4,false),"")</f>
        <v>Player</v>
      </c>
      <c r="D36" s="376" t="s">
        <v>12</v>
      </c>
      <c r="E36" s="5" t="s">
        <v>7041</v>
      </c>
      <c r="F36" s="375" t="s">
        <v>7040</v>
      </c>
      <c r="G36" s="149"/>
      <c r="H36" s="378" t="s">
        <v>1059</v>
      </c>
      <c r="I36" s="587" t="str">
        <f>iferror(vlookup(F36,'Actors by Area'!$A$2:$C$8810,3,false),"")</f>
        <v>Inside the Deku Tree</v>
      </c>
      <c r="J36" s="376" t="str">
        <f>iferror(vlookup(F36,'Actors by Area'!$A$2:$H$8810,4,false),"")</f>
        <v>00</v>
      </c>
      <c r="K36" s="376" t="str">
        <f>iferror(vlookup(F36,'Actors by Area'!$A$2:$E$8810,5,false),"")</f>
        <v>-1</v>
      </c>
      <c r="L36" s="587"/>
    </row>
    <row r="37">
      <c r="A37" s="376" t="s">
        <v>12</v>
      </c>
      <c r="B37" s="536" t="s">
        <v>4915</v>
      </c>
      <c r="C37" s="536" t="str">
        <f>iferror(vlookup(A37,Actors!$A$2:$D$472,4,false),"")</f>
        <v>Player</v>
      </c>
      <c r="D37" s="376" t="s">
        <v>12</v>
      </c>
      <c r="E37" s="5" t="s">
        <v>7764</v>
      </c>
      <c r="F37" s="375" t="s">
        <v>9194</v>
      </c>
      <c r="G37" s="149"/>
      <c r="H37" s="378" t="s">
        <v>1059</v>
      </c>
      <c r="I37" s="587" t="str">
        <f>iferror(vlookup(F37,'Actors by Area'!$A$2:$C$8810,3,false),"")</f>
        <v>Market Entrance (Child - Day)</v>
      </c>
      <c r="J37" s="376" t="str">
        <f>iferror(vlookup(F37,'Actors by Area'!$A$2:$H$8810,4,false),"")</f>
        <v>00</v>
      </c>
      <c r="K37" s="376" t="str">
        <f>iferror(vlookup(F37,'Actors by Area'!$A$2:$E$8810,5,false),"")</f>
        <v>-1</v>
      </c>
      <c r="L37" s="587"/>
    </row>
    <row r="38">
      <c r="A38" s="376" t="s">
        <v>12</v>
      </c>
      <c r="B38" s="536" t="s">
        <v>4915</v>
      </c>
      <c r="C38" s="536" t="str">
        <f>iferror(vlookup(A38,Actors!$A$2:$D$472,4,false),"")</f>
        <v>Player</v>
      </c>
      <c r="D38" s="376" t="s">
        <v>12</v>
      </c>
      <c r="E38" s="5" t="s">
        <v>7812</v>
      </c>
      <c r="F38" s="375" t="s">
        <v>9201</v>
      </c>
      <c r="G38" s="149"/>
      <c r="H38" s="378" t="s">
        <v>1059</v>
      </c>
      <c r="I38" s="587" t="str">
        <f>iferror(vlookup(F38,'Actors by Area'!$A$2:$C$8810,3,false),"")</f>
        <v>Back Alley (Child - Day)</v>
      </c>
      <c r="J38" s="376" t="str">
        <f>iferror(vlookup(F38,'Actors by Area'!$A$2:$H$8810,4,false),"")</f>
        <v>00</v>
      </c>
      <c r="K38" s="376" t="str">
        <f>iferror(vlookup(F38,'Actors by Area'!$A$2:$E$8810,5,false),"")</f>
        <v>-1</v>
      </c>
      <c r="L38" s="587"/>
    </row>
    <row r="39">
      <c r="A39" s="376" t="s">
        <v>12</v>
      </c>
      <c r="B39" s="536" t="s">
        <v>4915</v>
      </c>
      <c r="C39" s="536" t="str">
        <f>iferror(vlookup(A39,Actors!$A$2:$D$472,4,false),"")</f>
        <v>Player</v>
      </c>
      <c r="D39" s="376" t="s">
        <v>12</v>
      </c>
      <c r="E39" s="5" t="s">
        <v>7769</v>
      </c>
      <c r="F39" s="375" t="s">
        <v>10525</v>
      </c>
      <c r="G39" s="149"/>
      <c r="H39" s="378" t="s">
        <v>1059</v>
      </c>
      <c r="I39" s="587" t="str">
        <f>iferror(vlookup(F39,'Actors by Area'!$A$2:$C$8810,3,false),"")</f>
        <v>Spot 12 - Gerudo's Fortress</v>
      </c>
      <c r="J39" s="376" t="str">
        <f>iferror(vlookup(F39,'Actors by Area'!$A$2:$H$8810,4,false),"")</f>
        <v>04</v>
      </c>
      <c r="K39" s="376" t="str">
        <f>iferror(vlookup(F39,'Actors by Area'!$A$2:$E$8810,5,false),"")</f>
        <v>-1</v>
      </c>
      <c r="L39" s="587"/>
    </row>
    <row r="40">
      <c r="A40" s="376" t="s">
        <v>12</v>
      </c>
      <c r="B40" s="536" t="s">
        <v>4915</v>
      </c>
      <c r="C40" s="536" t="str">
        <f>iferror(vlookup(A40,Actors!$A$2:$D$472,4,false),"")</f>
        <v>Player</v>
      </c>
      <c r="D40" s="376" t="s">
        <v>12</v>
      </c>
      <c r="E40" s="5" t="s">
        <v>7717</v>
      </c>
      <c r="F40" s="375" t="s">
        <v>10051</v>
      </c>
      <c r="G40" s="149"/>
      <c r="H40" s="378" t="s">
        <v>1059</v>
      </c>
      <c r="I40" s="587" t="str">
        <f>iferror(vlookup(F40,'Actors by Area'!$A$2:$C$8810,3,false),"")</f>
        <v>Spot 04 - Kokiri Forest</v>
      </c>
      <c r="J40" s="376" t="str">
        <f>iferror(vlookup(F40,'Actors by Area'!$A$2:$H$8810,4,false),"")</f>
        <v>00</v>
      </c>
      <c r="K40" s="376" t="str">
        <f>iferror(vlookup(F40,'Actors by Area'!$A$2:$E$8810,5,false),"")</f>
        <v>-1</v>
      </c>
      <c r="L40" s="587"/>
    </row>
    <row r="41">
      <c r="A41" s="439" t="s">
        <v>12</v>
      </c>
      <c r="B41" s="545" t="s">
        <v>4915</v>
      </c>
      <c r="C41" s="545" t="str">
        <f>iferror(vlookup(A41,Actors!$A$2:$D$472,4,false),"")</f>
        <v>Player</v>
      </c>
      <c r="D41" s="439" t="s">
        <v>12</v>
      </c>
      <c r="E41" s="543" t="s">
        <v>7344</v>
      </c>
      <c r="F41" s="375" t="s">
        <v>7343</v>
      </c>
      <c r="G41" s="86"/>
      <c r="H41" s="588" t="s">
        <v>1059</v>
      </c>
      <c r="I41" s="589" t="str">
        <f>iferror(vlookup(F41,'Actors by Area'!$A$2:$C$8810,3,false),"")</f>
        <v>Inside Jabu-Jabu's Belly</v>
      </c>
      <c r="J41" s="439" t="str">
        <f>iferror(vlookup(F41,'Actors by Area'!$A$2:$H$8810,4,false),"")</f>
        <v>04</v>
      </c>
      <c r="K41" s="439" t="str">
        <f>iferror(vlookup(F41,'Actors by Area'!$A$2:$E$8810,5,false),"")</f>
        <v>-1</v>
      </c>
      <c r="L41" s="589"/>
    </row>
    <row r="42">
      <c r="A42" s="590" t="s">
        <v>28</v>
      </c>
      <c r="B42" s="591" t="s">
        <v>4917</v>
      </c>
      <c r="C42" s="592" t="str">
        <f>iferror(vlookup(A42,Actors!$A$2:$D$472,4,false),"")</f>
        <v>Stalfos</v>
      </c>
      <c r="D42" s="590" t="s">
        <v>356</v>
      </c>
      <c r="E42" s="593" t="s">
        <v>12</v>
      </c>
      <c r="F42" s="594"/>
      <c r="G42" s="595" t="s">
        <v>11057</v>
      </c>
      <c r="H42" s="596" t="s">
        <v>1073</v>
      </c>
      <c r="I42" s="597"/>
      <c r="J42" s="590"/>
      <c r="K42" s="590"/>
      <c r="L42" s="597"/>
    </row>
    <row r="43">
      <c r="A43" s="598" t="s">
        <v>28</v>
      </c>
      <c r="B43" s="599" t="s">
        <v>4917</v>
      </c>
      <c r="C43" s="600" t="str">
        <f>iferror(vlookup(A43,Actors!$A$2:$D$472,4,false),"")</f>
        <v>Stalfos</v>
      </c>
      <c r="D43" s="598" t="s">
        <v>356</v>
      </c>
      <c r="E43" s="601" t="s">
        <v>21</v>
      </c>
      <c r="F43" s="602"/>
      <c r="G43" s="603"/>
      <c r="H43" s="604" t="s">
        <v>1073</v>
      </c>
      <c r="I43" s="605"/>
      <c r="J43" s="598"/>
      <c r="K43" s="598"/>
      <c r="L43" s="605"/>
    </row>
    <row r="44">
      <c r="A44" s="376" t="s">
        <v>28</v>
      </c>
      <c r="B44" s="344" t="s">
        <v>4917</v>
      </c>
      <c r="C44" s="536" t="str">
        <f>iferror(vlookup(A44,Actors!$A$2:$D$472,4,false),"")</f>
        <v>Stalfos</v>
      </c>
      <c r="D44" s="376" t="s">
        <v>356</v>
      </c>
      <c r="E44" s="5" t="s">
        <v>28</v>
      </c>
      <c r="F44" s="375" t="s">
        <v>8746</v>
      </c>
      <c r="G44" s="147" t="s">
        <v>11058</v>
      </c>
      <c r="H44" s="378" t="s">
        <v>1059</v>
      </c>
      <c r="I44" s="587" t="str">
        <f>iferror(vlookup(F44,'Actors by Area'!$A$2:$C$8810,3,false),"")</f>
        <v>Gerudo Training Ground</v>
      </c>
      <c r="J44" s="376" t="str">
        <f>iferror(vlookup(F44,'Actors by Area'!$A$2:$H$8810,4,false),"")</f>
        <v>00</v>
      </c>
      <c r="K44" s="376" t="str">
        <f>iferror(vlookup(F44,'Actors by Area'!$A$2:$E$8810,5,false),"")</f>
        <v>01</v>
      </c>
      <c r="L44" s="587"/>
    </row>
    <row r="45">
      <c r="A45" s="376" t="s">
        <v>28</v>
      </c>
      <c r="B45" s="344" t="s">
        <v>4917</v>
      </c>
      <c r="C45" s="536" t="str">
        <f>iferror(vlookup(A45,Actors!$A$2:$D$472,4,false),"")</f>
        <v>Stalfos</v>
      </c>
      <c r="D45" s="376" t="s">
        <v>356</v>
      </c>
      <c r="E45" s="5" t="s">
        <v>35</v>
      </c>
      <c r="F45" s="375" t="s">
        <v>8126</v>
      </c>
      <c r="G45" s="147" t="s">
        <v>11059</v>
      </c>
      <c r="H45" s="378" t="s">
        <v>1059</v>
      </c>
      <c r="I45" s="587" t="str">
        <f>iferror(vlookup(F45,'Actors by Area'!$A$2:$C$8810,3,false),"")</f>
        <v>Spirit Temple</v>
      </c>
      <c r="J45" s="376" t="str">
        <f>iferror(vlookup(F45,'Actors by Area'!$A$2:$H$8810,4,false),"")</f>
        <v>00</v>
      </c>
      <c r="K45" s="376" t="str">
        <f>iferror(vlookup(F45,'Actors by Area'!$A$2:$E$8810,5,false),"")</f>
        <v>03</v>
      </c>
      <c r="L45" s="587"/>
    </row>
    <row r="46">
      <c r="A46" s="439" t="s">
        <v>28</v>
      </c>
      <c r="B46" s="606" t="s">
        <v>4917</v>
      </c>
      <c r="C46" s="545" t="str">
        <f>iferror(vlookup(A46,Actors!$A$2:$D$472,4,false),"")</f>
        <v>Stalfos</v>
      </c>
      <c r="D46" s="439" t="s">
        <v>356</v>
      </c>
      <c r="E46" s="543" t="s">
        <v>7164</v>
      </c>
      <c r="F46" s="438" t="s">
        <v>7525</v>
      </c>
      <c r="G46" s="84" t="s">
        <v>11060</v>
      </c>
      <c r="H46" s="588" t="s">
        <v>1059</v>
      </c>
      <c r="I46" s="589" t="str">
        <f>iferror(vlookup(F46,'Actors by Area'!$A$2:$C$8810,3,false),"")</f>
        <v>Forest Temple</v>
      </c>
      <c r="J46" s="439" t="str">
        <f>iferror(vlookup(F46,'Actors by Area'!$A$2:$H$8810,4,false),"")</f>
        <v>00</v>
      </c>
      <c r="K46" s="439" t="str">
        <f>iferror(vlookup(F46,'Actors by Area'!$A$2:$E$8810,5,false),"")</f>
        <v>06</v>
      </c>
      <c r="L46" s="589"/>
    </row>
    <row r="47">
      <c r="A47" s="607" t="s">
        <v>69</v>
      </c>
      <c r="B47" s="608" t="s">
        <v>4928</v>
      </c>
      <c r="C47" s="609" t="s">
        <v>4929</v>
      </c>
      <c r="D47" s="607" t="s">
        <v>21</v>
      </c>
      <c r="E47" s="610" t="s">
        <v>21</v>
      </c>
      <c r="F47" s="611"/>
      <c r="G47" s="612" t="s">
        <v>11061</v>
      </c>
      <c r="H47" s="613" t="s">
        <v>1073</v>
      </c>
      <c r="I47" s="614"/>
      <c r="J47" s="607"/>
      <c r="K47" s="607"/>
      <c r="L47" s="614"/>
    </row>
    <row r="48">
      <c r="A48" s="607" t="s">
        <v>69</v>
      </c>
      <c r="B48" s="608" t="s">
        <v>4928</v>
      </c>
      <c r="C48" s="609" t="s">
        <v>4929</v>
      </c>
      <c r="D48" s="607" t="s">
        <v>21</v>
      </c>
      <c r="E48" s="610" t="s">
        <v>28</v>
      </c>
      <c r="F48" s="611"/>
      <c r="G48" s="612" t="s">
        <v>11062</v>
      </c>
      <c r="H48" s="613" t="s">
        <v>1073</v>
      </c>
      <c r="I48" s="614"/>
      <c r="J48" s="607"/>
      <c r="K48" s="607"/>
      <c r="L48" s="614"/>
    </row>
    <row r="49">
      <c r="A49" s="376" t="s">
        <v>69</v>
      </c>
      <c r="B49" s="344" t="s">
        <v>4928</v>
      </c>
      <c r="C49" s="536" t="str">
        <f>iferror(vlookup(A49,Actors!$A$2:$D$472,4,false),"")</f>
        <v>Flame</v>
      </c>
      <c r="D49" s="376" t="s">
        <v>21</v>
      </c>
      <c r="E49" s="5" t="s">
        <v>3956</v>
      </c>
      <c r="F49" s="375" t="s">
        <v>10768</v>
      </c>
      <c r="G49" s="147" t="s">
        <v>11061</v>
      </c>
      <c r="H49" s="378" t="s">
        <v>1059</v>
      </c>
      <c r="I49" s="587" t="str">
        <f>iferror(vlookup(F49,'Actors by Area'!$A$2:$C$8810,3,false),"")</f>
        <v>Spot 18 - Goron City</v>
      </c>
      <c r="J49" s="376" t="str">
        <f>iferror(vlookup(F49,'Actors by Area'!$A$2:$H$8810,4,false),"")</f>
        <v>00</v>
      </c>
      <c r="K49" s="376" t="str">
        <f>iferror(vlookup(F49,'Actors by Area'!$A$2:$E$8810,5,false),"")</f>
        <v>02</v>
      </c>
      <c r="L49" s="587"/>
    </row>
    <row r="50">
      <c r="A50" s="376" t="s">
        <v>69</v>
      </c>
      <c r="B50" s="344" t="s">
        <v>4928</v>
      </c>
      <c r="C50" s="536" t="str">
        <f>iferror(vlookup(A50,Actors!$A$2:$D$472,4,false),"")</f>
        <v>Flame</v>
      </c>
      <c r="D50" s="376" t="s">
        <v>21</v>
      </c>
      <c r="E50" s="5" t="s">
        <v>4092</v>
      </c>
      <c r="F50" s="375" t="s">
        <v>8085</v>
      </c>
      <c r="G50" s="149" t="s">
        <v>11061</v>
      </c>
      <c r="H50" s="378" t="s">
        <v>1059</v>
      </c>
      <c r="I50" s="587" t="str">
        <f>iferror(vlookup(F50,'Actors by Area'!$A$2:$C$8810,3,false),"")</f>
        <v>Spirit Temple</v>
      </c>
      <c r="J50" s="376" t="str">
        <f>iferror(vlookup(F50,'Actors by Area'!$A$2:$H$8810,4,false),"")</f>
        <v>04</v>
      </c>
      <c r="K50" s="376" t="str">
        <f>iferror(vlookup(F50,'Actors by Area'!$A$2:$E$8810,5,false),"")</f>
        <v>-1</v>
      </c>
      <c r="L50" s="587"/>
    </row>
    <row r="51">
      <c r="A51" s="376" t="s">
        <v>69</v>
      </c>
      <c r="B51" s="344" t="s">
        <v>4928</v>
      </c>
      <c r="C51" s="149" t="str">
        <f>iferror(vlookup(A51,Actors!$A$2:$D$472,4,false),"")</f>
        <v>Flame</v>
      </c>
      <c r="D51" s="376" t="s">
        <v>21</v>
      </c>
      <c r="E51" s="5" t="s">
        <v>4097</v>
      </c>
      <c r="F51" s="375" t="s">
        <v>9390</v>
      </c>
      <c r="G51" s="149" t="s">
        <v>11063</v>
      </c>
      <c r="H51" s="378" t="s">
        <v>1059</v>
      </c>
      <c r="I51" s="587" t="str">
        <f>iferror(vlookup(F51,'Actors by Area'!$A$2:$C$8810,3,false),"")</f>
        <v>Great Fairy's Fountain (Spells)</v>
      </c>
      <c r="J51" s="376" t="str">
        <f>iferror(vlookup(F51,'Actors by Area'!$A$2:$H$8810,4,false),"")</f>
        <v>04</v>
      </c>
      <c r="K51" s="376" t="str">
        <f>iferror(vlookup(F51,'Actors by Area'!$A$2:$E$8810,5,false),"")</f>
        <v>00</v>
      </c>
      <c r="L51" s="587"/>
    </row>
    <row r="52">
      <c r="A52" s="376" t="s">
        <v>69</v>
      </c>
      <c r="B52" s="344" t="s">
        <v>4928</v>
      </c>
      <c r="C52" s="536" t="str">
        <f>iferror(vlookup(A52,Actors!$A$2:$D$472,4,false),"")</f>
        <v>Flame</v>
      </c>
      <c r="D52" s="376" t="s">
        <v>21</v>
      </c>
      <c r="E52" s="5" t="s">
        <v>4098</v>
      </c>
      <c r="F52" s="375" t="s">
        <v>8196</v>
      </c>
      <c r="G52" s="149" t="s">
        <v>11064</v>
      </c>
      <c r="H52" s="378" t="s">
        <v>1059</v>
      </c>
      <c r="I52" s="587" t="str">
        <f>iferror(vlookup(F52,'Actors by Area'!$A$2:$C$8810,3,false),"")</f>
        <v>Spirit Temple</v>
      </c>
      <c r="J52" s="376" t="str">
        <f>iferror(vlookup(F52,'Actors by Area'!$A$2:$H$8810,4,false),"")</f>
        <v>00</v>
      </c>
      <c r="K52" s="376" t="str">
        <f>iferror(vlookup(F52,'Actors by Area'!$A$2:$E$8810,5,false),"")</f>
        <v>07</v>
      </c>
      <c r="L52" s="587"/>
    </row>
    <row r="53">
      <c r="A53" s="376" t="s">
        <v>69</v>
      </c>
      <c r="B53" s="344" t="s">
        <v>4928</v>
      </c>
      <c r="C53" s="536" t="str">
        <f>iferror(vlookup(A53,Actors!$A$2:$D$472,4,false),"")</f>
        <v>Flame</v>
      </c>
      <c r="D53" s="376" t="s">
        <v>21</v>
      </c>
      <c r="E53" s="5" t="s">
        <v>4101</v>
      </c>
      <c r="F53" s="375" t="s">
        <v>7654</v>
      </c>
      <c r="G53" s="149" t="s">
        <v>11061</v>
      </c>
      <c r="H53" s="378" t="s">
        <v>1059</v>
      </c>
      <c r="I53" s="587" t="str">
        <f>iferror(vlookup(F53,'Actors by Area'!$A$2:$C$8810,3,false),"")</f>
        <v>Fire Temple</v>
      </c>
      <c r="J53" s="376" t="str">
        <f>iferror(vlookup(F53,'Actors by Area'!$A$2:$H$8810,4,false),"")</f>
        <v>00</v>
      </c>
      <c r="K53" s="376" t="str">
        <f>iferror(vlookup(F53,'Actors by Area'!$A$2:$E$8810,5,false),"")</f>
        <v>00</v>
      </c>
      <c r="L53" s="587"/>
    </row>
    <row r="54">
      <c r="A54" s="376" t="s">
        <v>69</v>
      </c>
      <c r="B54" s="344" t="s">
        <v>4928</v>
      </c>
      <c r="C54" s="536" t="str">
        <f>iferror(vlookup(A54,Actors!$A$2:$D$472,4,false),"")</f>
        <v>Flame</v>
      </c>
      <c r="D54" s="376" t="s">
        <v>21</v>
      </c>
      <c r="E54" s="5" t="s">
        <v>4102</v>
      </c>
      <c r="F54" s="375" t="s">
        <v>9389</v>
      </c>
      <c r="G54" s="149" t="s">
        <v>11063</v>
      </c>
      <c r="H54" s="378" t="s">
        <v>1059</v>
      </c>
      <c r="I54" s="587" t="str">
        <f>iferror(vlookup(F54,'Actors by Area'!$A$2:$C$8810,3,false),"")</f>
        <v>Great Fairy's Fountain (Spells)</v>
      </c>
      <c r="J54" s="376" t="str">
        <f>iferror(vlookup(F54,'Actors by Area'!$A$2:$H$8810,4,false),"")</f>
        <v>00</v>
      </c>
      <c r="K54" s="376" t="str">
        <f>iferror(vlookup(F54,'Actors by Area'!$A$2:$E$8810,5,false),"")</f>
        <v>00</v>
      </c>
      <c r="L54" s="587"/>
    </row>
    <row r="55">
      <c r="A55" s="376" t="s">
        <v>69</v>
      </c>
      <c r="B55" s="344" t="s">
        <v>4928</v>
      </c>
      <c r="C55" s="536" t="str">
        <f>iferror(vlookup(A55,Actors!$A$2:$D$472,4,false),"")</f>
        <v>Flame</v>
      </c>
      <c r="D55" s="376" t="s">
        <v>21</v>
      </c>
      <c r="E55" s="5" t="s">
        <v>4103</v>
      </c>
      <c r="F55" s="375" t="s">
        <v>8436</v>
      </c>
      <c r="G55" s="149" t="s">
        <v>11062</v>
      </c>
      <c r="H55" s="378" t="s">
        <v>1059</v>
      </c>
      <c r="I55" s="587" t="str">
        <f>iferror(vlookup(F55,'Actors by Area'!$A$2:$C$8810,3,false),"")</f>
        <v>Shadow Temple</v>
      </c>
      <c r="J55" s="376" t="str">
        <f>iferror(vlookup(F55,'Actors by Area'!$A$2:$H$8810,4,false),"")</f>
        <v>00</v>
      </c>
      <c r="K55" s="376" t="str">
        <f>iferror(vlookup(F55,'Actors by Area'!$A$2:$E$8810,5,false),"")</f>
        <v>0C</v>
      </c>
      <c r="L55" s="587"/>
    </row>
    <row r="56">
      <c r="A56" s="376" t="s">
        <v>69</v>
      </c>
      <c r="B56" s="344" t="s">
        <v>4928</v>
      </c>
      <c r="C56" s="536" t="str">
        <f>iferror(vlookup(A56,Actors!$A$2:$D$472,4,false),"")</f>
        <v>Flame</v>
      </c>
      <c r="D56" s="376" t="s">
        <v>21</v>
      </c>
      <c r="E56" s="5" t="s">
        <v>4104</v>
      </c>
      <c r="F56" s="375" t="s">
        <v>9583</v>
      </c>
      <c r="G56" s="149" t="s">
        <v>11065</v>
      </c>
      <c r="H56" s="378" t="s">
        <v>1059</v>
      </c>
      <c r="I56" s="587" t="str">
        <f>iferror(vlookup(F56,'Actors by Area'!$A$2:$C$8810,3,false),"")</f>
        <v>Dampé's Grave &amp; Windmill</v>
      </c>
      <c r="J56" s="376" t="str">
        <f>iferror(vlookup(F56,'Actors by Area'!$A$2:$H$8810,4,false),"")</f>
        <v>00</v>
      </c>
      <c r="K56" s="376" t="str">
        <f>iferror(vlookup(F56,'Actors by Area'!$A$2:$E$8810,5,false),"")</f>
        <v>01</v>
      </c>
      <c r="L56" s="587"/>
    </row>
    <row r="57">
      <c r="A57" s="376" t="s">
        <v>69</v>
      </c>
      <c r="B57" s="344" t="s">
        <v>4928</v>
      </c>
      <c r="C57" s="536" t="str">
        <f>iferror(vlookup(A57,Actors!$A$2:$D$472,4,false),"")</f>
        <v>Flame</v>
      </c>
      <c r="D57" s="376" t="s">
        <v>21</v>
      </c>
      <c r="E57" s="5" t="s">
        <v>4107</v>
      </c>
      <c r="F57" s="375" t="s">
        <v>9051</v>
      </c>
      <c r="G57" s="149" t="s">
        <v>11066</v>
      </c>
      <c r="H57" s="378" t="s">
        <v>1059</v>
      </c>
      <c r="I57" s="587" t="str">
        <f>iferror(vlookup(F57,'Actors by Area'!$A$2:$C$8810,3,false),"")</f>
        <v>Inside Ganon's Castle</v>
      </c>
      <c r="J57" s="376" t="str">
        <f>iferror(vlookup(F57,'Actors by Area'!$A$2:$H$8810,4,false),"")</f>
        <v>00</v>
      </c>
      <c r="K57" s="376" t="str">
        <f>iferror(vlookup(F57,'Actors by Area'!$A$2:$E$8810,5,false),"")</f>
        <v>13</v>
      </c>
      <c r="L57" s="587"/>
    </row>
    <row r="58">
      <c r="A58" s="376" t="s">
        <v>69</v>
      </c>
      <c r="B58" s="344" t="s">
        <v>4928</v>
      </c>
      <c r="C58" s="536" t="str">
        <f>iferror(vlookup(A58,Actors!$A$2:$D$472,4,false),"")</f>
        <v>Flame</v>
      </c>
      <c r="D58" s="376" t="s">
        <v>21</v>
      </c>
      <c r="E58" s="5" t="s">
        <v>4108</v>
      </c>
      <c r="F58" s="375" t="s">
        <v>8975</v>
      </c>
      <c r="G58" s="149" t="s">
        <v>11067</v>
      </c>
      <c r="H58" s="378" t="s">
        <v>1059</v>
      </c>
      <c r="I58" s="587" t="str">
        <f>iferror(vlookup(F58,'Actors by Area'!$A$2:$C$8810,3,false),"")</f>
        <v>Inside Ganon's Castle</v>
      </c>
      <c r="J58" s="376" t="str">
        <f>iferror(vlookup(F58,'Actors by Area'!$A$2:$H$8810,4,false),"")</f>
        <v>00</v>
      </c>
      <c r="K58" s="376" t="str">
        <f>iferror(vlookup(F58,'Actors by Area'!$A$2:$E$8810,5,false),"")</f>
        <v>0A</v>
      </c>
      <c r="L58" s="587"/>
    </row>
    <row r="59">
      <c r="A59" s="376" t="s">
        <v>69</v>
      </c>
      <c r="B59" s="344" t="s">
        <v>4928</v>
      </c>
      <c r="C59" s="536" t="str">
        <f>iferror(vlookup(A59,Actors!$A$2:$D$472,4,false),"")</f>
        <v>Flame</v>
      </c>
      <c r="D59" s="376" t="s">
        <v>21</v>
      </c>
      <c r="E59" s="5" t="s">
        <v>4109</v>
      </c>
      <c r="F59" s="375" t="s">
        <v>8942</v>
      </c>
      <c r="G59" s="149" t="s">
        <v>11068</v>
      </c>
      <c r="H59" s="378" t="s">
        <v>1059</v>
      </c>
      <c r="I59" s="587" t="str">
        <f>iferror(vlookup(F59,'Actors by Area'!$A$2:$C$8810,3,false),"")</f>
        <v>Inside Ganon's Castle</v>
      </c>
      <c r="J59" s="376" t="str">
        <f>iferror(vlookup(F59,'Actors by Area'!$A$2:$H$8810,4,false),"")</f>
        <v>00</v>
      </c>
      <c r="K59" s="376" t="str">
        <f>iferror(vlookup(F59,'Actors by Area'!$A$2:$E$8810,5,false),"")</f>
        <v>07</v>
      </c>
      <c r="L59" s="587"/>
    </row>
    <row r="60">
      <c r="A60" s="376" t="s">
        <v>69</v>
      </c>
      <c r="B60" s="344" t="s">
        <v>4928</v>
      </c>
      <c r="C60" s="536" t="str">
        <f>iferror(vlookup(A60,Actors!$A$2:$D$472,4,false),"")</f>
        <v>Flame</v>
      </c>
      <c r="D60" s="376" t="s">
        <v>21</v>
      </c>
      <c r="E60" s="5" t="s">
        <v>4110</v>
      </c>
      <c r="F60" s="375" t="s">
        <v>9011</v>
      </c>
      <c r="G60" s="149" t="s">
        <v>11069</v>
      </c>
      <c r="H60" s="378" t="s">
        <v>1059</v>
      </c>
      <c r="I60" s="587" t="str">
        <f>iferror(vlookup(F60,'Actors by Area'!$A$2:$C$8810,3,false),"")</f>
        <v>Inside Ganon's Castle</v>
      </c>
      <c r="J60" s="376" t="str">
        <f>iferror(vlookup(F60,'Actors by Area'!$A$2:$H$8810,4,false),"")</f>
        <v>00</v>
      </c>
      <c r="K60" s="376" t="str">
        <f>iferror(vlookup(F60,'Actors by Area'!$A$2:$E$8810,5,false),"")</f>
        <v>0F</v>
      </c>
      <c r="L60" s="587"/>
    </row>
    <row r="61">
      <c r="A61" s="376" t="s">
        <v>69</v>
      </c>
      <c r="B61" s="344" t="s">
        <v>4928</v>
      </c>
      <c r="C61" s="536" t="str">
        <f>iferror(vlookup(A61,Actors!$A$2:$D$472,4,false),"")</f>
        <v>Flame</v>
      </c>
      <c r="D61" s="376" t="s">
        <v>21</v>
      </c>
      <c r="E61" s="5" t="s">
        <v>4112</v>
      </c>
      <c r="F61" s="375" t="s">
        <v>9004</v>
      </c>
      <c r="G61" s="149" t="s">
        <v>11070</v>
      </c>
      <c r="H61" s="378" t="s">
        <v>1059</v>
      </c>
      <c r="I61" s="587" t="str">
        <f>iferror(vlookup(F61,'Actors by Area'!$A$2:$C$8810,3,false),"")</f>
        <v>Inside Ganon's Castle</v>
      </c>
      <c r="J61" s="376" t="str">
        <f>iferror(vlookup(F61,'Actors by Area'!$A$2:$H$8810,4,false),"")</f>
        <v>00</v>
      </c>
      <c r="K61" s="376" t="str">
        <f>iferror(vlookup(F61,'Actors by Area'!$A$2:$E$8810,5,false),"")</f>
        <v>0D</v>
      </c>
      <c r="L61" s="587"/>
    </row>
    <row r="62">
      <c r="A62" s="376" t="s">
        <v>69</v>
      </c>
      <c r="B62" s="344" t="s">
        <v>4928</v>
      </c>
      <c r="C62" s="536" t="str">
        <f>iferror(vlookup(A62,Actors!$A$2:$D$472,4,false),"")</f>
        <v>Flame</v>
      </c>
      <c r="D62" s="376" t="s">
        <v>21</v>
      </c>
      <c r="E62" s="5" t="s">
        <v>4113</v>
      </c>
      <c r="F62" s="375" t="s">
        <v>8928</v>
      </c>
      <c r="G62" s="149" t="s">
        <v>11071</v>
      </c>
      <c r="H62" s="378" t="s">
        <v>1059</v>
      </c>
      <c r="I62" s="587" t="str">
        <f>iferror(vlookup(F62,'Actors by Area'!$A$2:$C$8810,3,false),"")</f>
        <v>Inside Ganon's Castle</v>
      </c>
      <c r="J62" s="376" t="str">
        <f>iferror(vlookup(F62,'Actors by Area'!$A$2:$H$8810,4,false),"")</f>
        <v>00</v>
      </c>
      <c r="K62" s="376" t="str">
        <f>iferror(vlookup(F62,'Actors by Area'!$A$2:$E$8810,5,false),"")</f>
        <v>04</v>
      </c>
      <c r="L62" s="587"/>
    </row>
    <row r="63">
      <c r="A63" s="376" t="s">
        <v>69</v>
      </c>
      <c r="B63" s="344" t="s">
        <v>4928</v>
      </c>
      <c r="C63" s="536" t="str">
        <f>iferror(vlookup(A63,Actors!$A$2:$D$472,4,false),"")</f>
        <v>Flame</v>
      </c>
      <c r="D63" s="376" t="s">
        <v>21</v>
      </c>
      <c r="E63" s="5" t="s">
        <v>4114</v>
      </c>
      <c r="F63" s="375" t="s">
        <v>10852</v>
      </c>
      <c r="G63" s="149" t="s">
        <v>11072</v>
      </c>
      <c r="H63" s="378" t="s">
        <v>1059</v>
      </c>
      <c r="I63" s="587" t="str">
        <f>iferror(vlookup(F63,'Actors by Area'!$A$2:$C$8810,3,false),"")</f>
        <v>Spot 20 - Lon Lon Ranch</v>
      </c>
      <c r="J63" s="376" t="str">
        <f>iferror(vlookup(F63,'Actors by Area'!$A$2:$H$8810,4,false),"")</f>
        <v>06</v>
      </c>
      <c r="K63" s="376" t="str">
        <f>iferror(vlookup(F63,'Actors by Area'!$A$2:$E$8810,5,false),"")</f>
        <v>00</v>
      </c>
      <c r="L63" s="587"/>
    </row>
    <row r="64">
      <c r="A64" s="376" t="s">
        <v>69</v>
      </c>
      <c r="B64" s="344" t="s">
        <v>4928</v>
      </c>
      <c r="C64" s="536" t="str">
        <f>iferror(vlookup(A64,Actors!$A$2:$D$472,4,false),"")</f>
        <v>Flame</v>
      </c>
      <c r="D64" s="376" t="s">
        <v>21</v>
      </c>
      <c r="E64" s="5" t="s">
        <v>9694</v>
      </c>
      <c r="F64" s="375" t="s">
        <v>9693</v>
      </c>
      <c r="G64" s="149" t="s">
        <v>11061</v>
      </c>
      <c r="H64" s="378" t="s">
        <v>1059</v>
      </c>
      <c r="I64" s="587" t="str">
        <f>iferror(vlookup(F64,'Actors by Area'!$A$2:$C$8810,3,false),"")</f>
        <v>Granny's Potion Shop</v>
      </c>
      <c r="J64" s="376" t="str">
        <f>iferror(vlookup(F64,'Actors by Area'!$A$2:$H$8810,4,false),"")</f>
        <v>00</v>
      </c>
      <c r="K64" s="376" t="str">
        <f>iferror(vlookup(F64,'Actors by Area'!$A$2:$E$8810,5,false),"")</f>
        <v>00</v>
      </c>
      <c r="L64" s="587"/>
    </row>
    <row r="65">
      <c r="A65" s="376" t="s">
        <v>69</v>
      </c>
      <c r="B65" s="344" t="s">
        <v>4928</v>
      </c>
      <c r="C65" s="536" t="str">
        <f>iferror(vlookup(A65,Actors!$A$2:$D$472,4,false),"")</f>
        <v>Flame</v>
      </c>
      <c r="D65" s="376" t="s">
        <v>21</v>
      </c>
      <c r="E65" s="11" t="s">
        <v>11073</v>
      </c>
      <c r="F65" s="375" t="s">
        <v>9693</v>
      </c>
      <c r="G65" s="147" t="s">
        <v>11074</v>
      </c>
      <c r="H65" s="378" t="s">
        <v>1059</v>
      </c>
      <c r="I65" s="587" t="str">
        <f>iferror(vlookup(F65,'Actors by Area'!$A$2:$C$8810,3,false),"")</f>
        <v>Granny's Potion Shop</v>
      </c>
      <c r="J65" s="376"/>
      <c r="K65" s="376"/>
      <c r="L65" s="587"/>
    </row>
    <row r="66">
      <c r="A66" s="439" t="s">
        <v>69</v>
      </c>
      <c r="B66" s="606" t="s">
        <v>4928</v>
      </c>
      <c r="C66" s="545" t="str">
        <f>iferror(vlookup(A66,Actors!$A$2:$D$472,4,false),"")</f>
        <v>Flame</v>
      </c>
      <c r="D66" s="439" t="s">
        <v>21</v>
      </c>
      <c r="E66" s="543" t="s">
        <v>7523</v>
      </c>
      <c r="F66" s="375" t="s">
        <v>7522</v>
      </c>
      <c r="G66" s="84" t="s">
        <v>11075</v>
      </c>
      <c r="H66" s="588" t="s">
        <v>1059</v>
      </c>
      <c r="I66" s="589" t="str">
        <f>iferror(vlookup(F66,'Actors by Area'!$A$2:$C$8810,3,false),"")</f>
        <v>Forest Temple</v>
      </c>
      <c r="J66" s="439" t="str">
        <f>iferror(vlookup(F66,'Actors by Area'!$A$2:$H$8810,4,false),"")</f>
        <v>00</v>
      </c>
      <c r="K66" s="439" t="str">
        <f>iferror(vlookup(F66,'Actors by Area'!$A$2:$E$8810,5,false),"")</f>
        <v>03</v>
      </c>
      <c r="L66" s="589"/>
    </row>
    <row r="67">
      <c r="A67" s="376" t="s">
        <v>75</v>
      </c>
      <c r="B67" s="344" t="s">
        <v>4931</v>
      </c>
      <c r="C67" s="536" t="str">
        <f>iferror(vlookup(A67,Actors!$A$2:$D$472,4,false),"")</f>
        <v>Wooden Door</v>
      </c>
      <c r="D67" s="376" t="s">
        <v>21</v>
      </c>
      <c r="E67" s="5" t="s">
        <v>192</v>
      </c>
      <c r="F67" s="397" t="s">
        <v>7471</v>
      </c>
      <c r="G67" s="147" t="s">
        <v>11076</v>
      </c>
      <c r="H67" s="378" t="s">
        <v>1059</v>
      </c>
      <c r="I67" s="587" t="str">
        <f>iferror(vlookup(F67,'Actors by Area'!$A$2:$C$8810,3,false),"")</f>
        <v>Forest Temple</v>
      </c>
      <c r="J67" s="376" t="str">
        <f>iferror(vlookup(F67,'Actors by Area'!$A$2:$H$8810,4,false),"")</f>
        <v>00</v>
      </c>
      <c r="K67" s="376" t="str">
        <f>iferror(vlookup(F67,'Actors by Area'!$A$2:$E$8810,5,false),"")</f>
        <v>-1</v>
      </c>
      <c r="L67" s="587"/>
    </row>
    <row r="68">
      <c r="A68" s="376" t="s">
        <v>75</v>
      </c>
      <c r="B68" s="344" t="s">
        <v>4931</v>
      </c>
      <c r="C68" s="536" t="str">
        <f>iferror(vlookup(A68,Actors!$A$2:$D$472,4,false),"")</f>
        <v>Wooden Door</v>
      </c>
      <c r="D68" s="376" t="s">
        <v>21</v>
      </c>
      <c r="E68" s="5" t="s">
        <v>2757</v>
      </c>
      <c r="F68" s="375" t="s">
        <v>7474</v>
      </c>
      <c r="G68" s="149" t="s">
        <v>11076</v>
      </c>
      <c r="H68" s="378" t="s">
        <v>1059</v>
      </c>
      <c r="I68" s="587" t="str">
        <f>iferror(vlookup(F68,'Actors by Area'!$A$2:$C$8810,3,false),"")</f>
        <v>Forest Temple</v>
      </c>
      <c r="J68" s="376" t="str">
        <f>iferror(vlookup(F68,'Actors by Area'!$A$2:$H$8810,4,false),"")</f>
        <v>00</v>
      </c>
      <c r="K68" s="376" t="str">
        <f>iferror(vlookup(F68,'Actors by Area'!$A$2:$E$8810,5,false),"")</f>
        <v>-1</v>
      </c>
      <c r="L68" s="587"/>
    </row>
    <row r="69">
      <c r="A69" s="376" t="s">
        <v>75</v>
      </c>
      <c r="B69" s="344" t="s">
        <v>4931</v>
      </c>
      <c r="C69" s="536" t="str">
        <f>iferror(vlookup(A69,Actors!$A$2:$D$472,4,false),"")</f>
        <v>Wooden Door</v>
      </c>
      <c r="D69" s="376" t="s">
        <v>21</v>
      </c>
      <c r="E69" s="5" t="s">
        <v>871</v>
      </c>
      <c r="F69" s="375" t="s">
        <v>7878</v>
      </c>
      <c r="G69" s="149" t="s">
        <v>11076</v>
      </c>
      <c r="H69" s="378" t="s">
        <v>1059</v>
      </c>
      <c r="I69" s="587" t="str">
        <f>iferror(vlookup(F69,'Actors by Area'!$A$2:$C$8810,3,false),"")</f>
        <v>Water Temple</v>
      </c>
      <c r="J69" s="376" t="str">
        <f>iferror(vlookup(F69,'Actors by Area'!$A$2:$H$8810,4,false),"")</f>
        <v>00</v>
      </c>
      <c r="K69" s="376" t="str">
        <f>iferror(vlookup(F69,'Actors by Area'!$A$2:$E$8810,5,false),"")</f>
        <v>-1</v>
      </c>
      <c r="L69" s="587"/>
    </row>
    <row r="70">
      <c r="A70" s="607" t="s">
        <v>75</v>
      </c>
      <c r="B70" s="608" t="s">
        <v>4931</v>
      </c>
      <c r="C70" s="609" t="str">
        <f>iferror(vlookup(A70,Actors!$A$2:$D$472,4,false),"")</f>
        <v>Wooden Door</v>
      </c>
      <c r="D70" s="607" t="s">
        <v>21</v>
      </c>
      <c r="E70" s="610" t="s">
        <v>11077</v>
      </c>
      <c r="F70" s="611" t="s">
        <v>11078</v>
      </c>
      <c r="G70" s="612" t="s">
        <v>11079</v>
      </c>
      <c r="H70" s="615" t="s">
        <v>1073</v>
      </c>
      <c r="I70" s="614"/>
      <c r="J70" s="607"/>
      <c r="K70" s="607"/>
      <c r="L70" s="614"/>
    </row>
    <row r="71">
      <c r="A71" s="376" t="s">
        <v>75</v>
      </c>
      <c r="B71" s="344" t="s">
        <v>4931</v>
      </c>
      <c r="C71" s="536" t="str">
        <f>iferror(vlookup(A71,Actors!$A$2:$D$472,4,false),"")</f>
        <v>Wooden Door</v>
      </c>
      <c r="D71" s="376" t="s">
        <v>21</v>
      </c>
      <c r="E71" s="5" t="s">
        <v>2765</v>
      </c>
      <c r="F71" s="375" t="s">
        <v>7877</v>
      </c>
      <c r="G71" s="149" t="s">
        <v>11076</v>
      </c>
      <c r="H71" s="378" t="s">
        <v>1059</v>
      </c>
      <c r="I71" s="587" t="str">
        <f>iferror(vlookup(F71,'Actors by Area'!$A$2:$C$8810,3,false),"")</f>
        <v>Water Temple</v>
      </c>
      <c r="J71" s="376" t="str">
        <f>iferror(vlookup(F71,'Actors by Area'!$A$2:$H$8810,4,false),"")</f>
        <v>00</v>
      </c>
      <c r="K71" s="376" t="str">
        <f>iferror(vlookup(F71,'Actors by Area'!$A$2:$E$8810,5,false),"")</f>
        <v>-1</v>
      </c>
      <c r="L71" s="587"/>
    </row>
    <row r="72">
      <c r="A72" s="376" t="s">
        <v>75</v>
      </c>
      <c r="B72" s="344" t="s">
        <v>4931</v>
      </c>
      <c r="C72" s="536" t="str">
        <f>iferror(vlookup(A72,Actors!$A$2:$D$472,4,false),"")</f>
        <v>Wooden Door</v>
      </c>
      <c r="D72" s="376" t="s">
        <v>21</v>
      </c>
      <c r="E72" s="5" t="s">
        <v>2767</v>
      </c>
      <c r="F72" s="375" t="s">
        <v>7880</v>
      </c>
      <c r="G72" s="147" t="s">
        <v>11076</v>
      </c>
      <c r="H72" s="378" t="s">
        <v>1059</v>
      </c>
      <c r="I72" s="587" t="str">
        <f>iferror(vlookup(F72,'Actors by Area'!$A$2:$C$8810,3,false),"")</f>
        <v>Water Temple</v>
      </c>
      <c r="J72" s="376" t="str">
        <f>iferror(vlookup(F72,'Actors by Area'!$A$2:$H$8810,4,false),"")</f>
        <v>00</v>
      </c>
      <c r="K72" s="376" t="str">
        <f>iferror(vlookup(F72,'Actors by Area'!$A$2:$E$8810,5,false),"")</f>
        <v>-1</v>
      </c>
      <c r="L72" s="587"/>
    </row>
    <row r="73">
      <c r="A73" s="376" t="s">
        <v>75</v>
      </c>
      <c r="B73" s="344" t="s">
        <v>4931</v>
      </c>
      <c r="C73" s="536" t="str">
        <f>iferror(vlookup(A73,Actors!$A$2:$D$472,4,false),"")</f>
        <v>Wooden Door</v>
      </c>
      <c r="D73" s="376" t="s">
        <v>21</v>
      </c>
      <c r="E73" s="5" t="s">
        <v>2770</v>
      </c>
      <c r="F73" s="375" t="s">
        <v>7883</v>
      </c>
      <c r="G73" s="147" t="s">
        <v>11076</v>
      </c>
      <c r="H73" s="378" t="s">
        <v>1059</v>
      </c>
      <c r="I73" s="587" t="str">
        <f>iferror(vlookup(F73,'Actors by Area'!$A$2:$C$8810,3,false),"")</f>
        <v>Water Temple</v>
      </c>
      <c r="J73" s="376" t="str">
        <f>iferror(vlookup(F73,'Actors by Area'!$A$2:$H$8810,4,false),"")</f>
        <v>00</v>
      </c>
      <c r="K73" s="376" t="str">
        <f>iferror(vlookup(F73,'Actors by Area'!$A$2:$E$8810,5,false),"")</f>
        <v>-1</v>
      </c>
      <c r="L73" s="587"/>
    </row>
    <row r="74">
      <c r="A74" s="376" t="s">
        <v>75</v>
      </c>
      <c r="B74" s="344" t="s">
        <v>4931</v>
      </c>
      <c r="C74" s="536" t="str">
        <f>iferror(vlookup(A74,Actors!$A$2:$D$472,4,false),"")</f>
        <v>Wooden Door</v>
      </c>
      <c r="D74" s="376" t="s">
        <v>21</v>
      </c>
      <c r="E74" s="5" t="s">
        <v>2788</v>
      </c>
      <c r="F74" s="375" t="s">
        <v>7882</v>
      </c>
      <c r="G74" s="147" t="s">
        <v>11076</v>
      </c>
      <c r="H74" s="378" t="s">
        <v>1059</v>
      </c>
      <c r="I74" s="587" t="str">
        <f>iferror(vlookup(F74,'Actors by Area'!$A$2:$C$8810,3,false),"")</f>
        <v>Water Temple</v>
      </c>
      <c r="J74" s="376" t="str">
        <f>iferror(vlookup(F74,'Actors by Area'!$A$2:$H$8810,4,false),"")</f>
        <v>00</v>
      </c>
      <c r="K74" s="376" t="str">
        <f>iferror(vlookup(F74,'Actors by Area'!$A$2:$E$8810,5,false),"")</f>
        <v>-1</v>
      </c>
      <c r="L74" s="587"/>
    </row>
    <row r="75">
      <c r="A75" s="376" t="s">
        <v>75</v>
      </c>
      <c r="B75" s="344" t="s">
        <v>4931</v>
      </c>
      <c r="C75" s="536" t="str">
        <f>iferror(vlookup(A75,Actors!$A$2:$D$472,4,false),"")</f>
        <v>Wooden Door</v>
      </c>
      <c r="D75" s="376" t="s">
        <v>21</v>
      </c>
      <c r="E75" s="5" t="s">
        <v>2790</v>
      </c>
      <c r="F75" s="375" t="s">
        <v>8329</v>
      </c>
      <c r="G75" s="149"/>
      <c r="H75" s="378" t="s">
        <v>1059</v>
      </c>
      <c r="I75" s="587" t="str">
        <f>iferror(vlookup(F75,'Actors by Area'!$A$2:$C$8810,3,false),"")</f>
        <v>Shadow Temple</v>
      </c>
      <c r="J75" s="376" t="str">
        <f>iferror(vlookup(F75,'Actors by Area'!$A$2:$H$8810,4,false),"")</f>
        <v>00</v>
      </c>
      <c r="K75" s="376" t="str">
        <f>iferror(vlookup(F75,'Actors by Area'!$A$2:$E$8810,5,false),"")</f>
        <v>-1</v>
      </c>
      <c r="L75" s="587"/>
    </row>
    <row r="76">
      <c r="A76" s="376" t="s">
        <v>75</v>
      </c>
      <c r="B76" s="344" t="s">
        <v>4931</v>
      </c>
      <c r="C76" s="536" t="str">
        <f>iferror(vlookup(A76,Actors!$A$2:$D$472,4,false),"")</f>
        <v>Wooden Door</v>
      </c>
      <c r="D76" s="376" t="s">
        <v>21</v>
      </c>
      <c r="E76" s="5" t="s">
        <v>2792</v>
      </c>
      <c r="F76" s="375" t="s">
        <v>7652</v>
      </c>
      <c r="G76" s="149"/>
      <c r="H76" s="378" t="s">
        <v>1059</v>
      </c>
      <c r="I76" s="587" t="str">
        <f>iferror(vlookup(F76,'Actors by Area'!$A$2:$C$8810,3,false),"")</f>
        <v>Fire Temple</v>
      </c>
      <c r="J76" s="376" t="str">
        <f>iferror(vlookup(F76,'Actors by Area'!$A$2:$H$8810,4,false),"")</f>
        <v>00</v>
      </c>
      <c r="K76" s="376" t="str">
        <f>iferror(vlookup(F76,'Actors by Area'!$A$2:$E$8810,5,false),"")</f>
        <v>-1</v>
      </c>
      <c r="L76" s="587"/>
    </row>
    <row r="77">
      <c r="A77" s="376" t="s">
        <v>75</v>
      </c>
      <c r="B77" s="344" t="s">
        <v>4931</v>
      </c>
      <c r="C77" s="536" t="str">
        <f>iferror(vlookup(A77,Actors!$A$2:$D$472,4,false),"")</f>
        <v>Wooden Door</v>
      </c>
      <c r="D77" s="376" t="s">
        <v>21</v>
      </c>
      <c r="E77" s="5" t="s">
        <v>854</v>
      </c>
      <c r="F77" s="375" t="s">
        <v>7647</v>
      </c>
      <c r="G77" s="149"/>
      <c r="H77" s="378" t="s">
        <v>1059</v>
      </c>
      <c r="I77" s="587" t="str">
        <f>iferror(vlookup(F77,'Actors by Area'!$A$2:$C$8810,3,false),"")</f>
        <v>Fire Temple</v>
      </c>
      <c r="J77" s="376" t="str">
        <f>iferror(vlookup(F77,'Actors by Area'!$A$2:$H$8810,4,false),"")</f>
        <v>00</v>
      </c>
      <c r="K77" s="376" t="str">
        <f>iferror(vlookup(F77,'Actors by Area'!$A$2:$E$8810,5,false),"")</f>
        <v>-1</v>
      </c>
      <c r="L77" s="587"/>
    </row>
    <row r="78">
      <c r="A78" s="376" t="s">
        <v>75</v>
      </c>
      <c r="B78" s="344" t="s">
        <v>4931</v>
      </c>
      <c r="C78" s="536" t="str">
        <f>iferror(vlookup(A78,Actors!$A$2:$D$472,4,false),"")</f>
        <v>Wooden Door</v>
      </c>
      <c r="D78" s="376" t="s">
        <v>21</v>
      </c>
      <c r="E78" s="5" t="s">
        <v>2795</v>
      </c>
      <c r="F78" s="375" t="s">
        <v>7648</v>
      </c>
      <c r="G78" s="149"/>
      <c r="H78" s="378" t="s">
        <v>1059</v>
      </c>
      <c r="I78" s="587" t="str">
        <f>iferror(vlookup(F78,'Actors by Area'!$A$2:$C$8810,3,false),"")</f>
        <v>Fire Temple</v>
      </c>
      <c r="J78" s="376" t="str">
        <f>iferror(vlookup(F78,'Actors by Area'!$A$2:$H$8810,4,false),"")</f>
        <v>00</v>
      </c>
      <c r="K78" s="376" t="str">
        <f>iferror(vlookup(F78,'Actors by Area'!$A$2:$E$8810,5,false),"")</f>
        <v>-1</v>
      </c>
      <c r="L78" s="587"/>
    </row>
    <row r="79">
      <c r="A79" s="376" t="s">
        <v>75</v>
      </c>
      <c r="B79" s="344" t="s">
        <v>4931</v>
      </c>
      <c r="C79" s="536" t="str">
        <f>iferror(vlookup(A79,Actors!$A$2:$D$472,4,false),"")</f>
        <v>Wooden Door</v>
      </c>
      <c r="D79" s="376" t="s">
        <v>21</v>
      </c>
      <c r="E79" s="5" t="s">
        <v>2797</v>
      </c>
      <c r="F79" s="375" t="s">
        <v>7650</v>
      </c>
      <c r="G79" s="149"/>
      <c r="H79" s="378" t="s">
        <v>1059</v>
      </c>
      <c r="I79" s="587" t="str">
        <f>iferror(vlookup(F79,'Actors by Area'!$A$2:$C$8810,3,false),"")</f>
        <v>Fire Temple</v>
      </c>
      <c r="J79" s="376" t="str">
        <f>iferror(vlookup(F79,'Actors by Area'!$A$2:$H$8810,4,false),"")</f>
        <v>00</v>
      </c>
      <c r="K79" s="376" t="str">
        <f>iferror(vlookup(F79,'Actors by Area'!$A$2:$E$8810,5,false),"")</f>
        <v>-1</v>
      </c>
      <c r="L79" s="587"/>
    </row>
    <row r="80">
      <c r="A80" s="376" t="s">
        <v>75</v>
      </c>
      <c r="B80" s="344" t="s">
        <v>4931</v>
      </c>
      <c r="C80" s="536" t="str">
        <f>iferror(vlookup(A80,Actors!$A$2:$D$472,4,false),"")</f>
        <v>Wooden Door</v>
      </c>
      <c r="D80" s="376" t="s">
        <v>21</v>
      </c>
      <c r="E80" s="5" t="s">
        <v>2799</v>
      </c>
      <c r="F80" s="375" t="s">
        <v>7651</v>
      </c>
      <c r="G80" s="149"/>
      <c r="H80" s="378" t="s">
        <v>1059</v>
      </c>
      <c r="I80" s="587" t="str">
        <f>iferror(vlookup(F80,'Actors by Area'!$A$2:$C$8810,3,false),"")</f>
        <v>Fire Temple</v>
      </c>
      <c r="J80" s="376" t="str">
        <f>iferror(vlookup(F80,'Actors by Area'!$A$2:$H$8810,4,false),"")</f>
        <v>00</v>
      </c>
      <c r="K80" s="376" t="str">
        <f>iferror(vlookup(F80,'Actors by Area'!$A$2:$E$8810,5,false),"")</f>
        <v>-1</v>
      </c>
      <c r="L80" s="587"/>
    </row>
    <row r="81">
      <c r="A81" s="376" t="s">
        <v>75</v>
      </c>
      <c r="B81" s="344" t="s">
        <v>4931</v>
      </c>
      <c r="C81" s="536" t="str">
        <f>iferror(vlookup(A81,Actors!$A$2:$D$472,4,false),"")</f>
        <v>Wooden Door</v>
      </c>
      <c r="D81" s="376" t="s">
        <v>21</v>
      </c>
      <c r="E81" s="5" t="s">
        <v>789</v>
      </c>
      <c r="F81" s="375" t="s">
        <v>8518</v>
      </c>
      <c r="G81" s="149"/>
      <c r="H81" s="378" t="s">
        <v>1059</v>
      </c>
      <c r="I81" s="587" t="str">
        <f>iferror(vlookup(F81,'Actors by Area'!$A$2:$C$8810,3,false),"")</f>
        <v>Bottom of the Well</v>
      </c>
      <c r="J81" s="376" t="str">
        <f>iferror(vlookup(F81,'Actors by Area'!$A$2:$H$8810,4,false),"")</f>
        <v>00</v>
      </c>
      <c r="K81" s="376" t="str">
        <f>iferror(vlookup(F81,'Actors by Area'!$A$2:$E$8810,5,false),"")</f>
        <v>-1</v>
      </c>
      <c r="L81" s="587"/>
    </row>
    <row r="82">
      <c r="A82" s="376" t="s">
        <v>75</v>
      </c>
      <c r="B82" s="344" t="s">
        <v>4931</v>
      </c>
      <c r="C82" s="536" t="str">
        <f>iferror(vlookup(A82,Actors!$A$2:$D$472,4,false),"")</f>
        <v>Wooden Door</v>
      </c>
      <c r="D82" s="376" t="s">
        <v>21</v>
      </c>
      <c r="E82" s="5" t="s">
        <v>2802</v>
      </c>
      <c r="F82" s="375" t="s">
        <v>7653</v>
      </c>
      <c r="G82" s="149"/>
      <c r="H82" s="378" t="s">
        <v>1059</v>
      </c>
      <c r="I82" s="587" t="str">
        <f>iferror(vlookup(F82,'Actors by Area'!$A$2:$C$8810,3,false),"")</f>
        <v>Fire Temple</v>
      </c>
      <c r="J82" s="376" t="str">
        <f>iferror(vlookup(F82,'Actors by Area'!$A$2:$H$8810,4,false),"")</f>
        <v>00</v>
      </c>
      <c r="K82" s="376" t="str">
        <f>iferror(vlookup(F82,'Actors by Area'!$A$2:$E$8810,5,false),"")</f>
        <v>-1</v>
      </c>
      <c r="L82" s="587"/>
    </row>
    <row r="83">
      <c r="A83" s="376" t="s">
        <v>75</v>
      </c>
      <c r="B83" s="344" t="s">
        <v>4931</v>
      </c>
      <c r="C83" s="536" t="str">
        <f>iferror(vlookup(A83,Actors!$A$2:$D$472,4,false),"")</f>
        <v>Wooden Door</v>
      </c>
      <c r="D83" s="376" t="s">
        <v>21</v>
      </c>
      <c r="E83" s="5" t="s">
        <v>2804</v>
      </c>
      <c r="F83" s="375" t="s">
        <v>7649</v>
      </c>
      <c r="G83" s="149"/>
      <c r="H83" s="378" t="s">
        <v>1059</v>
      </c>
      <c r="I83" s="587" t="str">
        <f>iferror(vlookup(F83,'Actors by Area'!$A$2:$C$8810,3,false),"")</f>
        <v>Fire Temple</v>
      </c>
      <c r="J83" s="376" t="str">
        <f>iferror(vlookup(F83,'Actors by Area'!$A$2:$H$8810,4,false),"")</f>
        <v>00</v>
      </c>
      <c r="K83" s="376" t="str">
        <f>iferror(vlookup(F83,'Actors by Area'!$A$2:$E$8810,5,false),"")</f>
        <v>-1</v>
      </c>
      <c r="L83" s="587"/>
    </row>
    <row r="84">
      <c r="A84" s="376" t="s">
        <v>75</v>
      </c>
      <c r="B84" s="344" t="s">
        <v>4931</v>
      </c>
      <c r="C84" s="536" t="str">
        <f>iferror(vlookup(A84,Actors!$A$2:$D$472,4,false),"")</f>
        <v>Wooden Door</v>
      </c>
      <c r="D84" s="376" t="s">
        <v>21</v>
      </c>
      <c r="E84" s="5" t="s">
        <v>2806</v>
      </c>
      <c r="F84" s="375" t="s">
        <v>7646</v>
      </c>
      <c r="G84" s="149"/>
      <c r="H84" s="378" t="s">
        <v>1059</v>
      </c>
      <c r="I84" s="587" t="str">
        <f>iferror(vlookup(F84,'Actors by Area'!$A$2:$C$8810,3,false),"")</f>
        <v>Fire Temple</v>
      </c>
      <c r="J84" s="376" t="str">
        <f>iferror(vlookup(F84,'Actors by Area'!$A$2:$H$8810,4,false),"")</f>
        <v>00</v>
      </c>
      <c r="K84" s="376" t="str">
        <f>iferror(vlookup(F84,'Actors by Area'!$A$2:$E$8810,5,false),"")</f>
        <v>-1</v>
      </c>
      <c r="L84" s="587"/>
    </row>
    <row r="85">
      <c r="A85" s="376" t="s">
        <v>75</v>
      </c>
      <c r="B85" s="344" t="s">
        <v>4931</v>
      </c>
      <c r="C85" s="536" t="str">
        <f>iferror(vlookup(A85,Actors!$A$2:$D$472,4,false),"")</f>
        <v>Wooden Door</v>
      </c>
      <c r="D85" s="376" t="s">
        <v>21</v>
      </c>
      <c r="E85" s="5" t="s">
        <v>3248</v>
      </c>
      <c r="F85" s="375" t="s">
        <v>9098</v>
      </c>
      <c r="G85" s="147" t="s">
        <v>11076</v>
      </c>
      <c r="H85" s="378" t="s">
        <v>1059</v>
      </c>
      <c r="I85" s="587" t="str">
        <f>iferror(vlookup(F85,'Actors by Area'!$A$2:$C$8810,3,false),"")</f>
        <v>Treasure Box Shop</v>
      </c>
      <c r="J85" s="376" t="str">
        <f>iferror(vlookup(F85,'Actors by Area'!$A$2:$H$8810,4,false),"")</f>
        <v>00</v>
      </c>
      <c r="K85" s="376" t="str">
        <f>iferror(vlookup(F85,'Actors by Area'!$A$2:$E$8810,5,false),"")</f>
        <v>-1</v>
      </c>
      <c r="L85" s="587"/>
    </row>
    <row r="86">
      <c r="A86" s="376" t="s">
        <v>75</v>
      </c>
      <c r="B86" s="344" t="s">
        <v>4931</v>
      </c>
      <c r="C86" s="536" t="str">
        <f>iferror(vlookup(A86,Actors!$A$2:$D$472,4,false),"")</f>
        <v>Wooden Door</v>
      </c>
      <c r="D86" s="376" t="s">
        <v>21</v>
      </c>
      <c r="E86" s="5" t="s">
        <v>3537</v>
      </c>
      <c r="F86" s="375" t="s">
        <v>9200</v>
      </c>
      <c r="G86" s="149"/>
      <c r="H86" s="378" t="s">
        <v>1059</v>
      </c>
      <c r="I86" s="587" t="str">
        <f>iferror(vlookup(F86,'Actors by Area'!$A$2:$C$8810,3,false),"")</f>
        <v>Back Alley (Child - Day)</v>
      </c>
      <c r="J86" s="376" t="str">
        <f>iferror(vlookup(F86,'Actors by Area'!$A$2:$H$8810,4,false),"")</f>
        <v>00</v>
      </c>
      <c r="K86" s="376" t="str">
        <f>iferror(vlookup(F86,'Actors by Area'!$A$2:$E$8810,5,false),"")</f>
        <v>-1</v>
      </c>
      <c r="L86" s="587"/>
    </row>
    <row r="87">
      <c r="A87" s="376" t="s">
        <v>75</v>
      </c>
      <c r="B87" s="344" t="s">
        <v>4931</v>
      </c>
      <c r="C87" s="536" t="str">
        <f>iferror(vlookup(A87,Actors!$A$2:$D$472,4,false),"")</f>
        <v>Wooden Door</v>
      </c>
      <c r="D87" s="376" t="s">
        <v>21</v>
      </c>
      <c r="E87" s="5" t="s">
        <v>3544</v>
      </c>
      <c r="F87" s="375" t="s">
        <v>9947</v>
      </c>
      <c r="G87" s="147" t="s">
        <v>11080</v>
      </c>
      <c r="H87" s="378" t="s">
        <v>1059</v>
      </c>
      <c r="I87" s="587" t="str">
        <f>iferror(vlookup(F87,'Actors by Area'!$A$2:$C$8810,3,false),"")</f>
        <v>Spot 02 - Graveyard</v>
      </c>
      <c r="J87" s="376" t="str">
        <f>iferror(vlookup(F87,'Actors by Area'!$A$2:$H$8810,4,false),"")</f>
        <v>00</v>
      </c>
      <c r="K87" s="376" t="str">
        <f>iferror(vlookup(F87,'Actors by Area'!$A$2:$E$8810,5,false),"")</f>
        <v>-1</v>
      </c>
      <c r="L87" s="587"/>
    </row>
    <row r="88">
      <c r="A88" s="376" t="s">
        <v>75</v>
      </c>
      <c r="B88" s="344" t="s">
        <v>4931</v>
      </c>
      <c r="C88" s="536" t="str">
        <f>iferror(vlookup(A88,Actors!$A$2:$D$472,4,false),"")</f>
        <v>Wooden Door</v>
      </c>
      <c r="D88" s="376" t="s">
        <v>21</v>
      </c>
      <c r="E88" s="5" t="s">
        <v>3556</v>
      </c>
      <c r="F88" s="375" t="s">
        <v>9215</v>
      </c>
      <c r="G88" s="147" t="s">
        <v>11081</v>
      </c>
      <c r="H88" s="378" t="s">
        <v>1059</v>
      </c>
      <c r="I88" s="587" t="str">
        <f>iferror(vlookup(F88,'Actors by Area'!$A$2:$C$8810,3,false),"")</f>
        <v>Market (Child - Day)</v>
      </c>
      <c r="J88" s="376" t="str">
        <f>iferror(vlookup(F88,'Actors by Area'!$A$2:$H$8810,4,false),"")</f>
        <v>00</v>
      </c>
      <c r="K88" s="376" t="str">
        <f>iferror(vlookup(F88,'Actors by Area'!$A$2:$E$8810,5,false),"")</f>
        <v>-1</v>
      </c>
      <c r="L88" s="587"/>
    </row>
    <row r="89">
      <c r="A89" s="376" t="s">
        <v>75</v>
      </c>
      <c r="B89" s="344" t="s">
        <v>4931</v>
      </c>
      <c r="C89" s="536" t="str">
        <f>iferror(vlookup(A89,Actors!$A$2:$D$472,4,false),"")</f>
        <v>Wooden Door</v>
      </c>
      <c r="D89" s="376" t="s">
        <v>21</v>
      </c>
      <c r="E89" s="5" t="s">
        <v>3557</v>
      </c>
      <c r="F89" s="375" t="s">
        <v>9253</v>
      </c>
      <c r="G89" s="147" t="s">
        <v>11082</v>
      </c>
      <c r="H89" s="378" t="s">
        <v>1059</v>
      </c>
      <c r="I89" s="587" t="str">
        <f>iferror(vlookup(F89,'Actors by Area'!$A$2:$C$8810,3,false),"")</f>
        <v>Market (Child - Night)</v>
      </c>
      <c r="J89" s="376" t="str">
        <f>iferror(vlookup(F89,'Actors by Area'!$A$2:$H$8810,4,false),"")</f>
        <v>00</v>
      </c>
      <c r="K89" s="376" t="str">
        <f>iferror(vlookup(F89,'Actors by Area'!$A$2:$E$8810,5,false),"")</f>
        <v>-1</v>
      </c>
      <c r="L89" s="587"/>
    </row>
    <row r="90">
      <c r="A90" s="376" t="s">
        <v>75</v>
      </c>
      <c r="B90" s="344" t="s">
        <v>4931</v>
      </c>
      <c r="C90" s="536" t="str">
        <f>iferror(vlookup(A90,Actors!$A$2:$D$472,4,false),"")</f>
        <v>Wooden Door</v>
      </c>
      <c r="D90" s="376" t="s">
        <v>21</v>
      </c>
      <c r="E90" s="5" t="s">
        <v>3560</v>
      </c>
      <c r="F90" s="375" t="s">
        <v>9254</v>
      </c>
      <c r="G90" s="147" t="s">
        <v>11083</v>
      </c>
      <c r="H90" s="378" t="s">
        <v>1059</v>
      </c>
      <c r="I90" s="587" t="str">
        <f>iferror(vlookup(F90,'Actors by Area'!$A$2:$C$8810,3,false),"")</f>
        <v>Market (Child - Night)</v>
      </c>
      <c r="J90" s="376" t="str">
        <f>iferror(vlookup(F90,'Actors by Area'!$A$2:$H$8810,4,false),"")</f>
        <v>00</v>
      </c>
      <c r="K90" s="376" t="str">
        <f>iferror(vlookup(F90,'Actors by Area'!$A$2:$E$8810,5,false),"")</f>
        <v>-1</v>
      </c>
      <c r="L90" s="587"/>
    </row>
    <row r="91">
      <c r="A91" s="376" t="s">
        <v>75</v>
      </c>
      <c r="B91" s="344" t="s">
        <v>4931</v>
      </c>
      <c r="C91" s="536" t="str">
        <f>iferror(vlookup(A91,Actors!$A$2:$D$472,4,false),"")</f>
        <v>Wooden Door</v>
      </c>
      <c r="D91" s="376" t="s">
        <v>21</v>
      </c>
      <c r="E91" s="5" t="s">
        <v>3561</v>
      </c>
      <c r="F91" s="375" t="s">
        <v>9255</v>
      </c>
      <c r="G91" s="147" t="s">
        <v>11084</v>
      </c>
      <c r="H91" s="378" t="s">
        <v>1059</v>
      </c>
      <c r="I91" s="587" t="str">
        <f>iferror(vlookup(F91,'Actors by Area'!$A$2:$C$8810,3,false),"")</f>
        <v>Market (Child - Night)</v>
      </c>
      <c r="J91" s="376" t="str">
        <f>iferror(vlookup(F91,'Actors by Area'!$A$2:$H$8810,4,false),"")</f>
        <v>00</v>
      </c>
      <c r="K91" s="376" t="str">
        <f>iferror(vlookup(F91,'Actors by Area'!$A$2:$E$8810,5,false),"")</f>
        <v>-1</v>
      </c>
      <c r="L91" s="587"/>
    </row>
    <row r="92">
      <c r="A92" s="376" t="s">
        <v>75</v>
      </c>
      <c r="B92" s="344" t="s">
        <v>4931</v>
      </c>
      <c r="C92" s="536" t="str">
        <f>iferror(vlookup(A92,Actors!$A$2:$D$472,4,false),"")</f>
        <v>Wooden Door</v>
      </c>
      <c r="D92" s="376" t="s">
        <v>21</v>
      </c>
      <c r="E92" s="5" t="s">
        <v>3562</v>
      </c>
      <c r="F92" s="375" t="s">
        <v>9256</v>
      </c>
      <c r="G92" s="147" t="s">
        <v>11085</v>
      </c>
      <c r="H92" s="378" t="s">
        <v>1059</v>
      </c>
      <c r="I92" s="587" t="str">
        <f>iferror(vlookup(F92,'Actors by Area'!$A$2:$C$8810,3,false),"")</f>
        <v>Market (Child - Night)</v>
      </c>
      <c r="J92" s="376" t="str">
        <f>iferror(vlookup(F92,'Actors by Area'!$A$2:$H$8810,4,false),"")</f>
        <v>00</v>
      </c>
      <c r="K92" s="376" t="str">
        <f>iferror(vlookup(F92,'Actors by Area'!$A$2:$E$8810,5,false),"")</f>
        <v>-1</v>
      </c>
      <c r="L92" s="587"/>
    </row>
    <row r="93">
      <c r="A93" s="376" t="s">
        <v>75</v>
      </c>
      <c r="B93" s="344" t="s">
        <v>4931</v>
      </c>
      <c r="C93" s="536" t="str">
        <f>iferror(vlookup(A93,Actors!$A$2:$D$472,4,false),"")</f>
        <v>Wooden Door</v>
      </c>
      <c r="D93" s="376" t="s">
        <v>21</v>
      </c>
      <c r="E93" s="5" t="s">
        <v>3581</v>
      </c>
      <c r="F93" s="375" t="s">
        <v>9867</v>
      </c>
      <c r="G93" s="147" t="s">
        <v>11086</v>
      </c>
      <c r="H93" s="378" t="s">
        <v>1059</v>
      </c>
      <c r="I93" s="587" t="str">
        <f>iferror(vlookup(F93,'Actors by Area'!$A$2:$C$8810,3,false),"")</f>
        <v>Spot 01 - Kakariko Village</v>
      </c>
      <c r="J93" s="376" t="str">
        <f>iferror(vlookup(F93,'Actors by Area'!$A$2:$H$8810,4,false),"")</f>
        <v>00</v>
      </c>
      <c r="K93" s="376" t="str">
        <f>iferror(vlookup(F93,'Actors by Area'!$A$2:$E$8810,5,false),"")</f>
        <v>-1</v>
      </c>
      <c r="L93" s="587"/>
    </row>
    <row r="94">
      <c r="A94" s="376" t="s">
        <v>75</v>
      </c>
      <c r="B94" s="344" t="s">
        <v>4931</v>
      </c>
      <c r="C94" s="536" t="str">
        <f>iferror(vlookup(A94,Actors!$A$2:$D$472,4,false),"")</f>
        <v>Wooden Door</v>
      </c>
      <c r="D94" s="376" t="s">
        <v>21</v>
      </c>
      <c r="E94" s="5" t="s">
        <v>3582</v>
      </c>
      <c r="F94" s="375" t="s">
        <v>9873</v>
      </c>
      <c r="G94" s="147" t="s">
        <v>11087</v>
      </c>
      <c r="H94" s="378" t="s">
        <v>1059</v>
      </c>
      <c r="I94" s="587" t="str">
        <f>iferror(vlookup(F94,'Actors by Area'!$A$2:$C$8810,3,false),"")</f>
        <v>Spot 01 - Kakariko Village</v>
      </c>
      <c r="J94" s="376" t="str">
        <f>iferror(vlookup(F94,'Actors by Area'!$A$2:$H$8810,4,false),"")</f>
        <v>01</v>
      </c>
      <c r="K94" s="376" t="str">
        <f>iferror(vlookup(F94,'Actors by Area'!$A$2:$E$8810,5,false),"")</f>
        <v>-1</v>
      </c>
      <c r="L94" s="587"/>
    </row>
    <row r="95">
      <c r="A95" s="376" t="s">
        <v>75</v>
      </c>
      <c r="B95" s="344" t="s">
        <v>4931</v>
      </c>
      <c r="C95" s="536" t="str">
        <f>iferror(vlookup(A95,Actors!$A$2:$D$472,4,false),"")</f>
        <v>Wooden Door</v>
      </c>
      <c r="D95" s="376" t="s">
        <v>21</v>
      </c>
      <c r="E95" s="5" t="s">
        <v>3596</v>
      </c>
      <c r="F95" s="375" t="s">
        <v>9866</v>
      </c>
      <c r="G95" s="147" t="s">
        <v>11088</v>
      </c>
      <c r="H95" s="378" t="s">
        <v>1059</v>
      </c>
      <c r="I95" s="587" t="str">
        <f>iferror(vlookup(F95,'Actors by Area'!$A$2:$C$8810,3,false),"")</f>
        <v>Spot 01 - Kakariko Village</v>
      </c>
      <c r="J95" s="376" t="str">
        <f>iferror(vlookup(F95,'Actors by Area'!$A$2:$H$8810,4,false),"")</f>
        <v>00</v>
      </c>
      <c r="K95" s="376" t="str">
        <f>iferror(vlookup(F95,'Actors by Area'!$A$2:$E$8810,5,false),"")</f>
        <v>-1</v>
      </c>
      <c r="L95" s="587"/>
    </row>
    <row r="96">
      <c r="A96" s="376" t="s">
        <v>75</v>
      </c>
      <c r="B96" s="344" t="s">
        <v>4931</v>
      </c>
      <c r="C96" s="536" t="str">
        <f>iferror(vlookup(A96,Actors!$A$2:$D$472,4,false),"")</f>
        <v>Wooden Door</v>
      </c>
      <c r="D96" s="376" t="s">
        <v>21</v>
      </c>
      <c r="E96" s="5" t="s">
        <v>3598</v>
      </c>
      <c r="F96" s="375" t="s">
        <v>9868</v>
      </c>
      <c r="G96" s="147" t="s">
        <v>11089</v>
      </c>
      <c r="H96" s="378" t="s">
        <v>1059</v>
      </c>
      <c r="I96" s="587" t="str">
        <f>iferror(vlookup(F96,'Actors by Area'!$A$2:$C$8810,3,false),"")</f>
        <v>Spot 01 - Kakariko Village</v>
      </c>
      <c r="J96" s="376" t="str">
        <f>iferror(vlookup(F96,'Actors by Area'!$A$2:$H$8810,4,false),"")</f>
        <v>00</v>
      </c>
      <c r="K96" s="376" t="str">
        <f>iferror(vlookup(F96,'Actors by Area'!$A$2:$E$8810,5,false),"")</f>
        <v>-1</v>
      </c>
      <c r="L96" s="587"/>
    </row>
    <row r="97">
      <c r="A97" s="376" t="s">
        <v>75</v>
      </c>
      <c r="B97" s="344" t="s">
        <v>4931</v>
      </c>
      <c r="C97" s="536" t="str">
        <f>iferror(vlookup(A97,Actors!$A$2:$D$472,4,false),"")</f>
        <v>Wooden Door</v>
      </c>
      <c r="D97" s="376" t="s">
        <v>21</v>
      </c>
      <c r="E97" s="5" t="s">
        <v>3600</v>
      </c>
      <c r="F97" s="375" t="s">
        <v>10826</v>
      </c>
      <c r="G97" s="147" t="s">
        <v>11090</v>
      </c>
      <c r="H97" s="378" t="s">
        <v>1059</v>
      </c>
      <c r="I97" s="587" t="str">
        <f>iferror(vlookup(F97,'Actors by Area'!$A$2:$C$8810,3,false),"")</f>
        <v>Spot 20 - Lon Lon Ranch</v>
      </c>
      <c r="J97" s="376" t="str">
        <f>iferror(vlookup(F97,'Actors by Area'!$A$2:$H$8810,4,false),"")</f>
        <v>01</v>
      </c>
      <c r="K97" s="376" t="str">
        <f>iferror(vlookup(F97,'Actors by Area'!$A$2:$E$8810,5,false),"")</f>
        <v>-1</v>
      </c>
      <c r="L97" s="587"/>
    </row>
    <row r="98">
      <c r="A98" s="439" t="s">
        <v>75</v>
      </c>
      <c r="B98" s="606" t="s">
        <v>4931</v>
      </c>
      <c r="C98" s="545" t="str">
        <f>iferror(vlookup(A98,Actors!$A$2:$D$472,4,false),"")</f>
        <v>Wooden Door</v>
      </c>
      <c r="D98" s="439" t="s">
        <v>21</v>
      </c>
      <c r="E98" s="543" t="s">
        <v>3732</v>
      </c>
      <c r="F98" s="375" t="s">
        <v>9948</v>
      </c>
      <c r="G98" s="84" t="s">
        <v>11091</v>
      </c>
      <c r="H98" s="588" t="s">
        <v>1059</v>
      </c>
      <c r="I98" s="589" t="str">
        <f>iferror(vlookup(F98,'Actors by Area'!$A$2:$C$8810,3,false),"")</f>
        <v>Spot 02 - Graveyard</v>
      </c>
      <c r="J98" s="439" t="str">
        <f>iferror(vlookup(F98,'Actors by Area'!$A$2:$H$8810,4,false),"")</f>
        <v>01</v>
      </c>
      <c r="K98" s="439" t="str">
        <f>iferror(vlookup(F98,'Actors by Area'!$A$2:$E$8810,5,false),"")</f>
        <v>-1</v>
      </c>
      <c r="L98" s="589"/>
    </row>
    <row r="99">
      <c r="A99" s="376" t="s">
        <v>82</v>
      </c>
      <c r="B99" s="344" t="s">
        <v>4934</v>
      </c>
      <c r="C99" s="536" t="str">
        <f>iferror(vlookup(A99,Actors!$A$2:$D$472,4,false),"")</f>
        <v>Treasure Chest</v>
      </c>
      <c r="D99" s="376" t="s">
        <v>110</v>
      </c>
      <c r="E99" s="5" t="s">
        <v>241</v>
      </c>
      <c r="F99" s="397" t="s">
        <v>10746</v>
      </c>
      <c r="G99" s="147" t="s">
        <v>11092</v>
      </c>
      <c r="H99" s="378" t="s">
        <v>1059</v>
      </c>
      <c r="I99" s="587" t="str">
        <f>iferror(vlookup(F99,'Actors by Area'!$A$2:$C$8810,3,false),"")</f>
        <v>Spot 18 - Goron City</v>
      </c>
      <c r="J99" s="376" t="str">
        <f>iferror(vlookup(F99,'Actors by Area'!$A$2:$H$8810,4,false),"")</f>
        <v>04</v>
      </c>
      <c r="K99" s="376" t="str">
        <f>iferror(vlookup(F99,'Actors by Area'!$A$2:$E$8810,5,false),"")</f>
        <v>00</v>
      </c>
      <c r="L99" s="587"/>
    </row>
    <row r="100">
      <c r="A100" s="376" t="s">
        <v>82</v>
      </c>
      <c r="B100" s="344" t="s">
        <v>4934</v>
      </c>
      <c r="C100" s="536" t="str">
        <f>iferror(vlookup(A100,Actors!$A$2:$D$472,4,false),"")</f>
        <v>Treasure Chest</v>
      </c>
      <c r="D100" s="376" t="s">
        <v>110</v>
      </c>
      <c r="E100" s="5" t="s">
        <v>247</v>
      </c>
      <c r="F100" s="375" t="s">
        <v>10747</v>
      </c>
      <c r="G100" s="147" t="s">
        <v>11092</v>
      </c>
      <c r="H100" s="378" t="s">
        <v>1059</v>
      </c>
      <c r="I100" s="587" t="str">
        <f>iferror(vlookup(F100,'Actors by Area'!$A$2:$C$8810,3,false),"")</f>
        <v>Spot 18 - Goron City</v>
      </c>
      <c r="J100" s="376" t="str">
        <f>iferror(vlookup(F100,'Actors by Area'!$A$2:$H$8810,4,false),"")</f>
        <v>04</v>
      </c>
      <c r="K100" s="376" t="str">
        <f>iferror(vlookup(F100,'Actors by Area'!$A$2:$E$8810,5,false),"")</f>
        <v>00</v>
      </c>
      <c r="L100" s="587"/>
    </row>
    <row r="101">
      <c r="A101" s="376" t="s">
        <v>82</v>
      </c>
      <c r="B101" s="344" t="s">
        <v>4934</v>
      </c>
      <c r="C101" s="536" t="str">
        <f>iferror(vlookup(A101,Actors!$A$2:$D$472,4,false),"")</f>
        <v>Treasure Chest</v>
      </c>
      <c r="D101" s="376" t="s">
        <v>110</v>
      </c>
      <c r="E101" s="5" t="s">
        <v>252</v>
      </c>
      <c r="F101" s="375" t="s">
        <v>10825</v>
      </c>
      <c r="G101" s="147" t="s">
        <v>11092</v>
      </c>
      <c r="H101" s="378" t="s">
        <v>1059</v>
      </c>
      <c r="I101" s="587" t="str">
        <f>iferror(vlookup(F101,'Actors by Area'!$A$2:$C$8810,3,false),"")</f>
        <v>Spot 18 - Goron City</v>
      </c>
      <c r="J101" s="376" t="str">
        <f>iferror(vlookup(F101,'Actors by Area'!$A$2:$H$8810,4,false),"")</f>
        <v>04</v>
      </c>
      <c r="K101" s="376" t="str">
        <f>iferror(vlookup(F101,'Actors by Area'!$A$2:$E$8810,5,false),"")</f>
        <v>03</v>
      </c>
      <c r="L101" s="587"/>
    </row>
    <row r="102">
      <c r="A102" s="376" t="s">
        <v>82</v>
      </c>
      <c r="B102" s="344" t="s">
        <v>4934</v>
      </c>
      <c r="C102" s="536" t="str">
        <f>iferror(vlookup(A102,Actors!$A$2:$D$472,4,false),"")</f>
        <v>Treasure Chest</v>
      </c>
      <c r="D102" s="376" t="s">
        <v>110</v>
      </c>
      <c r="E102" s="5" t="s">
        <v>152</v>
      </c>
      <c r="F102" s="375" t="s">
        <v>7448</v>
      </c>
      <c r="G102" s="147" t="s">
        <v>11093</v>
      </c>
      <c r="H102" s="378" t="s">
        <v>1059</v>
      </c>
      <c r="I102" s="587" t="str">
        <f>iferror(vlookup(F102,'Actors by Area'!$A$2:$C$8810,3,false),"")</f>
        <v>Inside Jabu-Jabu's Belly</v>
      </c>
      <c r="J102" s="376" t="str">
        <f>iferror(vlookup(F102,'Actors by Area'!$A$2:$H$8810,4,false),"")</f>
        <v>04</v>
      </c>
      <c r="K102" s="376" t="str">
        <f>iferror(vlookup(F102,'Actors by Area'!$A$2:$E$8810,5,false),"")</f>
        <v>0C</v>
      </c>
      <c r="L102" s="587"/>
    </row>
    <row r="103">
      <c r="A103" s="376" t="s">
        <v>82</v>
      </c>
      <c r="B103" s="344" t="s">
        <v>4934</v>
      </c>
      <c r="C103" s="536" t="str">
        <f>iferror(vlookup(A103,Actors!$A$2:$D$472,4,false),"")</f>
        <v>Treasure Chest</v>
      </c>
      <c r="D103" s="376" t="s">
        <v>110</v>
      </c>
      <c r="E103" s="5" t="s">
        <v>2754</v>
      </c>
      <c r="F103" s="375" t="s">
        <v>8648</v>
      </c>
      <c r="G103" s="147" t="s">
        <v>11094</v>
      </c>
      <c r="H103" s="378" t="s">
        <v>1059</v>
      </c>
      <c r="I103" s="587" t="str">
        <f>iferror(vlookup(F103,'Actors by Area'!$A$2:$C$8810,3,false),"")</f>
        <v>Ice Cavern</v>
      </c>
      <c r="J103" s="376" t="str">
        <f>iferror(vlookup(F103,'Actors by Area'!$A$2:$H$8810,4,false),"")</f>
        <v>04</v>
      </c>
      <c r="K103" s="376" t="str">
        <f>iferror(vlookup(F103,'Actors by Area'!$A$2:$E$8810,5,false),"")</f>
        <v>03</v>
      </c>
      <c r="L103" s="587"/>
    </row>
    <row r="104">
      <c r="A104" s="376" t="s">
        <v>82</v>
      </c>
      <c r="B104" s="344" t="s">
        <v>4934</v>
      </c>
      <c r="C104" s="536" t="str">
        <f>iferror(vlookup(A104,Actors!$A$2:$D$472,4,false),"")</f>
        <v>Treasure Chest</v>
      </c>
      <c r="D104" s="376" t="s">
        <v>110</v>
      </c>
      <c r="E104" s="5" t="s">
        <v>2811</v>
      </c>
      <c r="F104" s="375" t="s">
        <v>7069</v>
      </c>
      <c r="G104" s="147" t="s">
        <v>11095</v>
      </c>
      <c r="H104" s="378" t="s">
        <v>1059</v>
      </c>
      <c r="I104" s="587" t="str">
        <f>iferror(vlookup(F104,'Actors by Area'!$A$2:$C$8810,3,false),"")</f>
        <v>Inside the Deku Tree</v>
      </c>
      <c r="J104" s="376" t="str">
        <f>iferror(vlookup(F104,'Actors by Area'!$A$2:$H$8810,4,false),"")</f>
        <v>00</v>
      </c>
      <c r="K104" s="376" t="str">
        <f>iferror(vlookup(F104,'Actors by Area'!$A$2:$E$8810,5,false),"")</f>
        <v>02</v>
      </c>
      <c r="L104" s="587"/>
    </row>
    <row r="105">
      <c r="A105" s="376" t="s">
        <v>82</v>
      </c>
      <c r="B105" s="344" t="s">
        <v>4934</v>
      </c>
      <c r="C105" s="536" t="str">
        <f>iferror(vlookup(A105,Actors!$A$2:$D$472,4,false),"")</f>
        <v>Treasure Chest</v>
      </c>
      <c r="D105" s="376" t="s">
        <v>110</v>
      </c>
      <c r="E105" s="5" t="s">
        <v>3018</v>
      </c>
      <c r="F105" s="375" t="s">
        <v>7983</v>
      </c>
      <c r="G105" s="147" t="s">
        <v>11096</v>
      </c>
      <c r="H105" s="378" t="s">
        <v>1059</v>
      </c>
      <c r="I105" s="587" t="str">
        <f>iferror(vlookup(F105,'Actors by Area'!$A$2:$C$8810,3,false),"")</f>
        <v>Water Temple</v>
      </c>
      <c r="J105" s="376" t="str">
        <f>iferror(vlookup(F105,'Actors by Area'!$A$2:$H$8810,4,false),"")</f>
        <v>00</v>
      </c>
      <c r="K105" s="376" t="str">
        <f>iferror(vlookup(F105,'Actors by Area'!$A$2:$E$8810,5,false),"")</f>
        <v>07</v>
      </c>
      <c r="L105" s="587"/>
    </row>
    <row r="106">
      <c r="A106" s="376" t="s">
        <v>82</v>
      </c>
      <c r="B106" s="344" t="s">
        <v>4934</v>
      </c>
      <c r="C106" s="536" t="str">
        <f>iferror(vlookup(A106,Actors!$A$2:$D$472,4,false),"")</f>
        <v>Treasure Chest</v>
      </c>
      <c r="D106" s="376" t="s">
        <v>110</v>
      </c>
      <c r="E106" s="5" t="s">
        <v>3208</v>
      </c>
      <c r="F106" s="375" t="s">
        <v>7813</v>
      </c>
      <c r="G106" s="147" t="s">
        <v>11097</v>
      </c>
      <c r="H106" s="378" t="s">
        <v>1059</v>
      </c>
      <c r="I106" s="587" t="str">
        <f>iferror(vlookup(F106,'Actors by Area'!$A$2:$C$8810,3,false),"")</f>
        <v>Fire Temple</v>
      </c>
      <c r="J106" s="376" t="str">
        <f>iferror(vlookup(F106,'Actors by Area'!$A$2:$H$8810,4,false),"")</f>
        <v>00</v>
      </c>
      <c r="K106" s="376" t="str">
        <f>iferror(vlookup(F106,'Actors by Area'!$A$2:$E$8810,5,false),"")</f>
        <v>0D</v>
      </c>
      <c r="L106" s="587"/>
    </row>
    <row r="107">
      <c r="A107" s="376" t="s">
        <v>82</v>
      </c>
      <c r="B107" s="344" t="s">
        <v>4934</v>
      </c>
      <c r="C107" s="536" t="str">
        <f>iferror(vlookup(A107,Actors!$A$2:$D$472,4,false),"")</f>
        <v>Treasure Chest</v>
      </c>
      <c r="D107" s="376" t="s">
        <v>110</v>
      </c>
      <c r="E107" s="5" t="s">
        <v>4068</v>
      </c>
      <c r="F107" s="375" t="s">
        <v>10532</v>
      </c>
      <c r="G107" s="147" t="s">
        <v>11098</v>
      </c>
      <c r="H107" s="378" t="s">
        <v>1059</v>
      </c>
      <c r="I107" s="587" t="str">
        <f>iferror(vlookup(F107,'Actors by Area'!$A$2:$C$8810,3,false),"")</f>
        <v>Spot 12 - Gerudo's Fortress</v>
      </c>
      <c r="J107" s="376" t="str">
        <f>iferror(vlookup(F107,'Actors by Area'!$A$2:$H$8810,4,false),"")</f>
        <v>00</v>
      </c>
      <c r="K107" s="376" t="str">
        <f>iferror(vlookup(F107,'Actors by Area'!$A$2:$E$8810,5,false),"")</f>
        <v>00</v>
      </c>
      <c r="L107" s="587"/>
    </row>
    <row r="108">
      <c r="A108" s="376" t="s">
        <v>82</v>
      </c>
      <c r="B108" s="344" t="s">
        <v>4934</v>
      </c>
      <c r="C108" s="536" t="str">
        <f>iferror(vlookup(A108,Actors!$A$2:$D$472,4,false),"")</f>
        <v>Treasure Chest</v>
      </c>
      <c r="D108" s="376" t="s">
        <v>110</v>
      </c>
      <c r="E108" s="5" t="s">
        <v>4459</v>
      </c>
      <c r="F108" s="375" t="s">
        <v>10168</v>
      </c>
      <c r="G108" s="147" t="s">
        <v>11099</v>
      </c>
      <c r="H108" s="378" t="s">
        <v>1059</v>
      </c>
      <c r="I108" s="587" t="str">
        <f>iferror(vlookup(F108,'Actors by Area'!$A$2:$C$8810,3,false),"")</f>
        <v>Spot 04 - Kokiri Forest</v>
      </c>
      <c r="J108" s="376" t="str">
        <f>iferror(vlookup(F108,'Actors by Area'!$A$2:$H$8810,4,false),"")</f>
        <v>00</v>
      </c>
      <c r="K108" s="376" t="str">
        <f>iferror(vlookup(F108,'Actors by Area'!$A$2:$E$8810,5,false),"")</f>
        <v>02</v>
      </c>
      <c r="L108" s="587"/>
    </row>
    <row r="109">
      <c r="A109" s="376" t="s">
        <v>82</v>
      </c>
      <c r="B109" s="344" t="s">
        <v>4934</v>
      </c>
      <c r="C109" s="536" t="str">
        <f>iferror(vlookup(A109,Actors!$A$2:$D$472,4,false),"")</f>
        <v>Treasure Chest</v>
      </c>
      <c r="D109" s="376" t="s">
        <v>110</v>
      </c>
      <c r="E109" s="5" t="s">
        <v>7292</v>
      </c>
      <c r="F109" s="375" t="s">
        <v>7291</v>
      </c>
      <c r="G109" s="147" t="s">
        <v>11100</v>
      </c>
      <c r="H109" s="378" t="s">
        <v>1059</v>
      </c>
      <c r="I109" s="587" t="str">
        <f>iferror(vlookup(F109,'Actors by Area'!$A$2:$C$8810,3,false),"")</f>
        <v>Dodongo's Cavern</v>
      </c>
      <c r="J109" s="376" t="str">
        <f>iferror(vlookup(F109,'Actors by Area'!$A$2:$H$8810,4,false),"")</f>
        <v>00</v>
      </c>
      <c r="K109" s="376" t="str">
        <f>iferror(vlookup(F109,'Actors by Area'!$A$2:$E$8810,5,false),"")</f>
        <v>09</v>
      </c>
      <c r="L109" s="587"/>
    </row>
    <row r="110">
      <c r="A110" s="376" t="s">
        <v>82</v>
      </c>
      <c r="B110" s="344" t="s">
        <v>4934</v>
      </c>
      <c r="C110" s="536" t="str">
        <f>iferror(vlookup(A110,Actors!$A$2:$D$472,4,false),"")</f>
        <v>Treasure Chest</v>
      </c>
      <c r="D110" s="376" t="s">
        <v>110</v>
      </c>
      <c r="E110" s="5" t="s">
        <v>10490</v>
      </c>
      <c r="F110" s="375" t="s">
        <v>10489</v>
      </c>
      <c r="G110" s="147" t="s">
        <v>11101</v>
      </c>
      <c r="H110" s="378" t="s">
        <v>1059</v>
      </c>
      <c r="I110" s="587" t="str">
        <f>iferror(vlookup(F110,'Actors by Area'!$A$2:$C$8810,3,false),"")</f>
        <v>Spot 11 - Desert Colossus</v>
      </c>
      <c r="J110" s="376" t="str">
        <f>iferror(vlookup(F110,'Actors by Area'!$A$2:$H$8810,4,false),"")</f>
        <v>00</v>
      </c>
      <c r="K110" s="376" t="str">
        <f>iferror(vlookup(F110,'Actors by Area'!$A$2:$E$8810,5,false),"")</f>
        <v>00</v>
      </c>
      <c r="L110" s="587"/>
    </row>
    <row r="111">
      <c r="A111" s="376" t="s">
        <v>82</v>
      </c>
      <c r="B111" s="344" t="s">
        <v>4934</v>
      </c>
      <c r="C111" s="536" t="str">
        <f>iferror(vlookup(A111,Actors!$A$2:$D$472,4,false),"")</f>
        <v>Treasure Chest</v>
      </c>
      <c r="D111" s="376" t="s">
        <v>110</v>
      </c>
      <c r="E111" s="11" t="s">
        <v>10966</v>
      </c>
      <c r="F111" s="375"/>
      <c r="G111" s="147" t="s">
        <v>11102</v>
      </c>
      <c r="H111" s="378" t="s">
        <v>1059</v>
      </c>
      <c r="I111" s="587" t="str">
        <f>iferror(vlookup(F111,'Actors by Area'!$A$2:$C$8810,3,false),"")</f>
        <v/>
      </c>
      <c r="J111" s="376" t="str">
        <f>iferror(vlookup(F111,'Actors by Area'!$A$2:$H$8810,4,false),"")</f>
        <v/>
      </c>
      <c r="K111" s="376" t="str">
        <f>iferror(vlookup(F111,'Actors by Area'!$A$2:$E$8810,5,false),"")</f>
        <v/>
      </c>
      <c r="L111" s="587"/>
    </row>
    <row r="112">
      <c r="A112" s="376" t="s">
        <v>82</v>
      </c>
      <c r="B112" s="344" t="s">
        <v>4934</v>
      </c>
      <c r="C112" s="536" t="str">
        <f>iferror(vlookup(A112,Actors!$A$2:$D$472,4,false),"")</f>
        <v>Treasure Chest</v>
      </c>
      <c r="D112" s="376" t="s">
        <v>110</v>
      </c>
      <c r="E112" s="5" t="s">
        <v>9993</v>
      </c>
      <c r="F112" s="375" t="s">
        <v>9992</v>
      </c>
      <c r="G112" s="147" t="s">
        <v>11102</v>
      </c>
      <c r="H112" s="378" t="s">
        <v>1059</v>
      </c>
      <c r="I112" s="587" t="str">
        <f>iferror(vlookup(F112,'Actors by Area'!$A$2:$C$8810,3,false),"")</f>
        <v>Spot 02 - Graveyard</v>
      </c>
      <c r="J112" s="376" t="str">
        <f>iferror(vlookup(F112,'Actors by Area'!$A$2:$H$8810,4,false),"")</f>
        <v>04</v>
      </c>
      <c r="K112" s="376" t="str">
        <f>iferror(vlookup(F112,'Actors by Area'!$A$2:$E$8810,5,false),"")</f>
        <v>01</v>
      </c>
      <c r="L112" s="587"/>
    </row>
    <row r="113">
      <c r="A113" s="376" t="s">
        <v>82</v>
      </c>
      <c r="B113" s="344" t="s">
        <v>4934</v>
      </c>
      <c r="C113" s="536" t="str">
        <f>iferror(vlookup(A113,Actors!$A$2:$D$472,4,false),"")</f>
        <v>Treasure Chest</v>
      </c>
      <c r="D113" s="376" t="s">
        <v>110</v>
      </c>
      <c r="E113" s="5" t="s">
        <v>7443</v>
      </c>
      <c r="F113" s="375" t="s">
        <v>7442</v>
      </c>
      <c r="G113" s="147" t="s">
        <v>11102</v>
      </c>
      <c r="H113" s="378" t="s">
        <v>1059</v>
      </c>
      <c r="I113" s="587" t="str">
        <f>iferror(vlookup(F113,'Actors by Area'!$A$2:$C$8810,3,false),"")</f>
        <v>Inside Jabu-Jabu's Belly</v>
      </c>
      <c r="J113" s="376" t="str">
        <f>iferror(vlookup(F113,'Actors by Area'!$A$2:$H$8810,4,false),"")</f>
        <v>04</v>
      </c>
      <c r="K113" s="376" t="str">
        <f>iferror(vlookup(F113,'Actors by Area'!$A$2:$E$8810,5,false),"")</f>
        <v>0B</v>
      </c>
      <c r="L113" s="587"/>
    </row>
    <row r="114">
      <c r="A114" s="376" t="s">
        <v>82</v>
      </c>
      <c r="B114" s="344" t="s">
        <v>4934</v>
      </c>
      <c r="C114" s="536" t="str">
        <f>iferror(vlookup(A114,Actors!$A$2:$D$472,4,false),"")</f>
        <v>Treasure Chest</v>
      </c>
      <c r="D114" s="376" t="s">
        <v>110</v>
      </c>
      <c r="E114" s="5" t="s">
        <v>8523</v>
      </c>
      <c r="F114" s="375" t="s">
        <v>8522</v>
      </c>
      <c r="G114" s="147" t="s">
        <v>11103</v>
      </c>
      <c r="H114" s="378" t="s">
        <v>1059</v>
      </c>
      <c r="I114" s="587" t="str">
        <f>iferror(vlookup(F114,'Actors by Area'!$A$2:$C$8810,3,false),"")</f>
        <v>Bottom of the Well</v>
      </c>
      <c r="J114" s="376" t="str">
        <f>iferror(vlookup(F114,'Actors by Area'!$A$2:$H$8810,4,false),"")</f>
        <v>00</v>
      </c>
      <c r="K114" s="376" t="str">
        <f>iferror(vlookup(F114,'Actors by Area'!$A$2:$E$8810,5,false),"")</f>
        <v>00</v>
      </c>
      <c r="L114" s="587"/>
    </row>
    <row r="115">
      <c r="A115" s="376" t="s">
        <v>82</v>
      </c>
      <c r="B115" s="344" t="s">
        <v>4934</v>
      </c>
      <c r="C115" s="536" t="str">
        <f>iferror(vlookup(A115,Actors!$A$2:$D$472,4,false),"")</f>
        <v>Treasure Chest</v>
      </c>
      <c r="D115" s="376" t="s">
        <v>110</v>
      </c>
      <c r="E115" s="5" t="s">
        <v>7136</v>
      </c>
      <c r="F115" s="375" t="s">
        <v>7135</v>
      </c>
      <c r="G115" s="147" t="s">
        <v>11103</v>
      </c>
      <c r="H115" s="378" t="s">
        <v>1059</v>
      </c>
      <c r="I115" s="587" t="str">
        <f>iferror(vlookup(F115,'Actors by Area'!$A$2:$C$8810,3,false),"")</f>
        <v>Inside the Deku Tree</v>
      </c>
      <c r="J115" s="376" t="str">
        <f>iferror(vlookup(F115,'Actors by Area'!$A$2:$H$8810,4,false),"")</f>
        <v>00</v>
      </c>
      <c r="K115" s="376" t="str">
        <f>iferror(vlookup(F115,'Actors by Area'!$A$2:$E$8810,5,false),"")</f>
        <v>0A</v>
      </c>
      <c r="L115" s="587"/>
    </row>
    <row r="116">
      <c r="A116" s="376" t="s">
        <v>82</v>
      </c>
      <c r="B116" s="344" t="s">
        <v>4934</v>
      </c>
      <c r="C116" s="536" t="str">
        <f>iferror(vlookup(A116,Actors!$A$2:$D$472,4,false),"")</f>
        <v>Treasure Chest</v>
      </c>
      <c r="D116" s="376" t="s">
        <v>110</v>
      </c>
      <c r="E116" s="5" t="s">
        <v>7334</v>
      </c>
      <c r="F116" s="375" t="s">
        <v>7333</v>
      </c>
      <c r="G116" s="147" t="s">
        <v>11103</v>
      </c>
      <c r="H116" s="378" t="s">
        <v>1059</v>
      </c>
      <c r="I116" s="587" t="str">
        <f>iferror(vlookup(F116,'Actors by Area'!$A$2:$C$8810,3,false),"")</f>
        <v>Dodongo's Cavern</v>
      </c>
      <c r="J116" s="376" t="str">
        <f>iferror(vlookup(F116,'Actors by Area'!$A$2:$H$8810,4,false),"")</f>
        <v>00</v>
      </c>
      <c r="K116" s="376" t="str">
        <f>iferror(vlookup(F116,'Actors by Area'!$A$2:$E$8810,5,false),"")</f>
        <v>0F</v>
      </c>
      <c r="L116" s="587"/>
    </row>
    <row r="117">
      <c r="A117" s="376" t="s">
        <v>82</v>
      </c>
      <c r="B117" s="344" t="s">
        <v>4934</v>
      </c>
      <c r="C117" s="536" t="str">
        <f>iferror(vlookup(A117,Actors!$A$2:$D$472,4,false),"")</f>
        <v>Treasure Chest</v>
      </c>
      <c r="D117" s="376" t="s">
        <v>110</v>
      </c>
      <c r="E117" s="5" t="s">
        <v>7875</v>
      </c>
      <c r="F117" s="375" t="s">
        <v>7874</v>
      </c>
      <c r="G117" s="147" t="s">
        <v>11103</v>
      </c>
      <c r="H117" s="378" t="s">
        <v>1059</v>
      </c>
      <c r="I117" s="587" t="str">
        <f>iferror(vlookup(F117,'Actors by Area'!$A$2:$C$8810,3,false),"")</f>
        <v>Fire Temple</v>
      </c>
      <c r="J117" s="376" t="str">
        <f>iferror(vlookup(F117,'Actors by Area'!$A$2:$H$8810,4,false),"")</f>
        <v>00</v>
      </c>
      <c r="K117" s="376" t="str">
        <f>iferror(vlookup(F117,'Actors by Area'!$A$2:$E$8810,5,false),"")</f>
        <v>19</v>
      </c>
      <c r="L117" s="587"/>
    </row>
    <row r="118">
      <c r="A118" s="376" t="s">
        <v>82</v>
      </c>
      <c r="B118" s="344" t="s">
        <v>4934</v>
      </c>
      <c r="C118" s="536" t="str">
        <f>iferror(vlookup(A118,Actors!$A$2:$D$472,4,false),"")</f>
        <v>Treasure Chest</v>
      </c>
      <c r="D118" s="376" t="s">
        <v>110</v>
      </c>
      <c r="E118" s="5" t="s">
        <v>7951</v>
      </c>
      <c r="F118" s="375" t="s">
        <v>7950</v>
      </c>
      <c r="G118" s="147" t="s">
        <v>11103</v>
      </c>
      <c r="H118" s="378" t="s">
        <v>1059</v>
      </c>
      <c r="I118" s="587" t="str">
        <f>iferror(vlookup(F118,'Actors by Area'!$A$2:$C$8810,3,false),"")</f>
        <v>Water Temple</v>
      </c>
      <c r="J118" s="376" t="str">
        <f>iferror(vlookup(F118,'Actors by Area'!$A$2:$H$8810,4,false),"")</f>
        <v>00</v>
      </c>
      <c r="K118" s="376" t="str">
        <f>iferror(vlookup(F118,'Actors by Area'!$A$2:$E$8810,5,false),"")</f>
        <v>04</v>
      </c>
      <c r="L118" s="587"/>
    </row>
    <row r="119">
      <c r="A119" s="376" t="s">
        <v>82</v>
      </c>
      <c r="B119" s="344" t="s">
        <v>4934</v>
      </c>
      <c r="C119" s="536" t="str">
        <f>iferror(vlookup(A119,Actors!$A$2:$D$472,4,false),"")</f>
        <v>Treasure Chest</v>
      </c>
      <c r="D119" s="376" t="s">
        <v>110</v>
      </c>
      <c r="E119" s="5" t="s">
        <v>8149</v>
      </c>
      <c r="F119" s="375" t="s">
        <v>8696</v>
      </c>
      <c r="G119" s="147" t="s">
        <v>11104</v>
      </c>
      <c r="H119" s="378" t="s">
        <v>1059</v>
      </c>
      <c r="I119" s="587" t="str">
        <f>iferror(vlookup(F119,'Actors by Area'!$A$2:$C$8810,3,false),"")</f>
        <v>Ice Cavern</v>
      </c>
      <c r="J119" s="376" t="str">
        <f>iferror(vlookup(F119,'Actors by Area'!$A$2:$H$8810,4,false),"")</f>
        <v>00</v>
      </c>
      <c r="K119" s="376" t="str">
        <f>iferror(vlookup(F119,'Actors by Area'!$A$2:$E$8810,5,false),"")</f>
        <v>09</v>
      </c>
      <c r="L119" s="587"/>
    </row>
    <row r="120">
      <c r="A120" s="376" t="s">
        <v>82</v>
      </c>
      <c r="B120" s="344" t="s">
        <v>4934</v>
      </c>
      <c r="C120" s="536" t="str">
        <f>iferror(vlookup(A120,Actors!$A$2:$D$472,4,false),"")</f>
        <v>Treasure Chest</v>
      </c>
      <c r="D120" s="376" t="s">
        <v>110</v>
      </c>
      <c r="E120" s="5" t="s">
        <v>7050</v>
      </c>
      <c r="F120" s="375" t="s">
        <v>7049</v>
      </c>
      <c r="G120" s="147" t="s">
        <v>11104</v>
      </c>
      <c r="H120" s="378" t="s">
        <v>1059</v>
      </c>
      <c r="I120" s="587" t="str">
        <f>iferror(vlookup(F120,'Actors by Area'!$A$2:$C$8810,3,false),"")</f>
        <v>Inside the Deku Tree</v>
      </c>
      <c r="J120" s="376" t="str">
        <f>iferror(vlookup(F120,'Actors by Area'!$A$2:$H$8810,4,false),"")</f>
        <v>00</v>
      </c>
      <c r="K120" s="376" t="str">
        <f>iferror(vlookup(F120,'Actors by Area'!$A$2:$E$8810,5,false),"")</f>
        <v>00</v>
      </c>
      <c r="L120" s="587"/>
    </row>
    <row r="121">
      <c r="A121" s="376" t="s">
        <v>82</v>
      </c>
      <c r="B121" s="344" t="s">
        <v>4934</v>
      </c>
      <c r="C121" s="536" t="str">
        <f>iferror(vlookup(A121,Actors!$A$2:$D$472,4,false),"")</f>
        <v>Treasure Chest</v>
      </c>
      <c r="D121" s="376" t="s">
        <v>110</v>
      </c>
      <c r="E121" s="5" t="s">
        <v>8569</v>
      </c>
      <c r="F121" s="375" t="s">
        <v>8568</v>
      </c>
      <c r="G121" s="147" t="s">
        <v>11104</v>
      </c>
      <c r="H121" s="378" t="s">
        <v>1059</v>
      </c>
      <c r="I121" s="587" t="str">
        <f>iferror(vlookup(F121,'Actors by Area'!$A$2:$C$8810,3,false),"")</f>
        <v>Bottom of the Well</v>
      </c>
      <c r="J121" s="376" t="str">
        <f>iferror(vlookup(F121,'Actors by Area'!$A$2:$H$8810,4,false),"")</f>
        <v>00</v>
      </c>
      <c r="K121" s="376" t="str">
        <f>iferror(vlookup(F121,'Actors by Area'!$A$2:$E$8810,5,false),"")</f>
        <v>01</v>
      </c>
      <c r="L121" s="587"/>
    </row>
    <row r="122">
      <c r="A122" s="376" t="s">
        <v>82</v>
      </c>
      <c r="B122" s="344" t="s">
        <v>4934</v>
      </c>
      <c r="C122" s="536" t="str">
        <f>iferror(vlookup(A122,Actors!$A$2:$D$472,4,false),"")</f>
        <v>Treasure Chest</v>
      </c>
      <c r="D122" s="376" t="s">
        <v>110</v>
      </c>
      <c r="E122" s="5" t="s">
        <v>7171</v>
      </c>
      <c r="F122" s="375" t="s">
        <v>7170</v>
      </c>
      <c r="G122" s="147" t="s">
        <v>11104</v>
      </c>
      <c r="H122" s="378" t="s">
        <v>1059</v>
      </c>
      <c r="I122" s="587" t="str">
        <f>iferror(vlookup(F122,'Actors by Area'!$A$2:$C$8810,3,false),"")</f>
        <v>Dodongo's Cavern</v>
      </c>
      <c r="J122" s="376" t="str">
        <f>iferror(vlookup(F122,'Actors by Area'!$A$2:$H$8810,4,false),"")</f>
        <v>00</v>
      </c>
      <c r="K122" s="376" t="str">
        <f>iferror(vlookup(F122,'Actors by Area'!$A$2:$E$8810,5,false),"")</f>
        <v>00</v>
      </c>
      <c r="L122" s="587"/>
    </row>
    <row r="123">
      <c r="A123" s="376" t="s">
        <v>82</v>
      </c>
      <c r="B123" s="344" t="s">
        <v>4934</v>
      </c>
      <c r="C123" s="536" t="str">
        <f>iferror(vlookup(A123,Actors!$A$2:$D$472,4,false),"")</f>
        <v>Treasure Chest</v>
      </c>
      <c r="D123" s="376" t="s">
        <v>110</v>
      </c>
      <c r="E123" s="5" t="s">
        <v>7827</v>
      </c>
      <c r="F123" s="375" t="s">
        <v>7826</v>
      </c>
      <c r="G123" s="147" t="s">
        <v>11104</v>
      </c>
      <c r="H123" s="378" t="s">
        <v>1059</v>
      </c>
      <c r="I123" s="587" t="str">
        <f>iferror(vlookup(F123,'Actors by Area'!$A$2:$C$8810,3,false),"")</f>
        <v>Fire Temple</v>
      </c>
      <c r="J123" s="376" t="str">
        <f>iferror(vlookup(F123,'Actors by Area'!$A$2:$H$8810,4,false),"")</f>
        <v>00</v>
      </c>
      <c r="K123" s="376" t="str">
        <f>iferror(vlookup(F123,'Actors by Area'!$A$2:$E$8810,5,false),"")</f>
        <v>10</v>
      </c>
      <c r="L123" s="587"/>
    </row>
    <row r="124">
      <c r="A124" s="376" t="s">
        <v>82</v>
      </c>
      <c r="B124" s="344" t="s">
        <v>4934</v>
      </c>
      <c r="C124" s="536" t="str">
        <f>iferror(vlookup(A124,Actors!$A$2:$D$472,4,false),"")</f>
        <v>Treasure Chest</v>
      </c>
      <c r="D124" s="376" t="s">
        <v>110</v>
      </c>
      <c r="E124" s="5" t="s">
        <v>8832</v>
      </c>
      <c r="F124" s="375" t="s">
        <v>8831</v>
      </c>
      <c r="G124" s="147" t="s">
        <v>11105</v>
      </c>
      <c r="H124" s="378" t="s">
        <v>1059</v>
      </c>
      <c r="I124" s="587" t="str">
        <f>iferror(vlookup(F124,'Actors by Area'!$A$2:$C$8810,3,false),"")</f>
        <v>Gerudo Training Ground</v>
      </c>
      <c r="J124" s="376" t="str">
        <f>iferror(vlookup(F124,'Actors by Area'!$A$2:$H$8810,4,false),"")</f>
        <v>00</v>
      </c>
      <c r="K124" s="376" t="str">
        <f>iferror(vlookup(F124,'Actors by Area'!$A$2:$E$8810,5,false),"")</f>
        <v>08</v>
      </c>
      <c r="L124" s="587"/>
    </row>
    <row r="125">
      <c r="A125" s="376" t="s">
        <v>82</v>
      </c>
      <c r="B125" s="344" t="s">
        <v>4934</v>
      </c>
      <c r="C125" s="536" t="str">
        <f>iferror(vlookup(A125,Actors!$A$2:$D$472,4,false),"")</f>
        <v>Treasure Chest</v>
      </c>
      <c r="D125" s="376" t="s">
        <v>110</v>
      </c>
      <c r="E125" s="5" t="s">
        <v>7428</v>
      </c>
      <c r="F125" s="375" t="s">
        <v>7427</v>
      </c>
      <c r="G125" s="147" t="s">
        <v>11106</v>
      </c>
      <c r="H125" s="378" t="s">
        <v>1059</v>
      </c>
      <c r="I125" s="587" t="str">
        <f>iferror(vlookup(F125,'Actors by Area'!$A$2:$C$8810,3,false),"")</f>
        <v>Inside Jabu-Jabu's Belly</v>
      </c>
      <c r="J125" s="376" t="str">
        <f>iferror(vlookup(F125,'Actors by Area'!$A$2:$H$8810,4,false),"")</f>
        <v>04</v>
      </c>
      <c r="K125" s="376" t="str">
        <f>iferror(vlookup(F125,'Actors by Area'!$A$2:$E$8810,5,false),"")</f>
        <v>08</v>
      </c>
      <c r="L125" s="587"/>
    </row>
    <row r="126">
      <c r="A126" s="376" t="s">
        <v>82</v>
      </c>
      <c r="B126" s="344" t="s">
        <v>4934</v>
      </c>
      <c r="C126" s="536" t="str">
        <f>iferror(vlookup(A126,Actors!$A$2:$D$472,4,false),"")</f>
        <v>Treasure Chest</v>
      </c>
      <c r="D126" s="376" t="s">
        <v>110</v>
      </c>
      <c r="E126" s="5" t="s">
        <v>7430</v>
      </c>
      <c r="F126" s="375" t="s">
        <v>7429</v>
      </c>
      <c r="G126" s="147" t="s">
        <v>11106</v>
      </c>
      <c r="H126" s="378" t="s">
        <v>1059</v>
      </c>
      <c r="I126" s="587" t="str">
        <f>iferror(vlookup(F126,'Actors by Area'!$A$2:$C$8810,3,false),"")</f>
        <v>Inside Jabu-Jabu's Belly</v>
      </c>
      <c r="J126" s="376" t="str">
        <f>iferror(vlookup(F126,'Actors by Area'!$A$2:$H$8810,4,false),"")</f>
        <v>00</v>
      </c>
      <c r="K126" s="376" t="str">
        <f>iferror(vlookup(F126,'Actors by Area'!$A$2:$E$8810,5,false),"")</f>
        <v>09</v>
      </c>
      <c r="L126" s="587"/>
    </row>
    <row r="127">
      <c r="A127" s="376" t="s">
        <v>82</v>
      </c>
      <c r="B127" s="344" t="s">
        <v>4934</v>
      </c>
      <c r="C127" s="536" t="str">
        <f>iferror(vlookup(A127,Actors!$A$2:$D$472,4,false),"")</f>
        <v>Treasure Chest</v>
      </c>
      <c r="D127" s="376" t="s">
        <v>110</v>
      </c>
      <c r="E127" s="5" t="s">
        <v>7624</v>
      </c>
      <c r="F127" s="375" t="s">
        <v>9586</v>
      </c>
      <c r="G127" s="147" t="s">
        <v>11107</v>
      </c>
      <c r="H127" s="378" t="s">
        <v>1059</v>
      </c>
      <c r="I127" s="587" t="str">
        <f>iferror(vlookup(F127,'Actors by Area'!$A$2:$C$8810,3,false),"")</f>
        <v>Dampé's Grave &amp; Windmill</v>
      </c>
      <c r="J127" s="376" t="str">
        <f>iferror(vlookup(F127,'Actors by Area'!$A$2:$H$8810,4,false),"")</f>
        <v>00</v>
      </c>
      <c r="K127" s="376" t="str">
        <f>iferror(vlookup(F127,'Actors by Area'!$A$2:$E$8810,5,false),"")</f>
        <v>04</v>
      </c>
      <c r="L127" s="587"/>
    </row>
    <row r="128">
      <c r="A128" s="376" t="s">
        <v>82</v>
      </c>
      <c r="B128" s="344" t="s">
        <v>4934</v>
      </c>
      <c r="C128" s="536" t="str">
        <f>iferror(vlookup(A128,Actors!$A$2:$D$472,4,false),"")</f>
        <v>Treasure Chest</v>
      </c>
      <c r="D128" s="376" t="s">
        <v>110</v>
      </c>
      <c r="E128" s="5" t="s">
        <v>8615</v>
      </c>
      <c r="F128" s="375" t="s">
        <v>8614</v>
      </c>
      <c r="G128" s="147" t="s">
        <v>11108</v>
      </c>
      <c r="H128" s="378" t="s">
        <v>1059</v>
      </c>
      <c r="I128" s="587" t="str">
        <f>iferror(vlookup(F128,'Actors by Area'!$A$2:$C$8810,3,false),"")</f>
        <v>Bottom of the Well</v>
      </c>
      <c r="J128" s="376" t="str">
        <f>iferror(vlookup(F128,'Actors by Area'!$A$2:$H$8810,4,false),"")</f>
        <v>00</v>
      </c>
      <c r="K128" s="376" t="str">
        <f>iferror(vlookup(F128,'Actors by Area'!$A$2:$E$8810,5,false),"")</f>
        <v>04</v>
      </c>
      <c r="L128" s="587"/>
    </row>
    <row r="129">
      <c r="A129" s="376" t="s">
        <v>82</v>
      </c>
      <c r="B129" s="344" t="s">
        <v>4934</v>
      </c>
      <c r="C129" s="536" t="str">
        <f>iferror(vlookup(A129,Actors!$A$2:$D$472,4,false),"")</f>
        <v>Treasure Chest</v>
      </c>
      <c r="D129" s="376" t="s">
        <v>110</v>
      </c>
      <c r="E129" s="5" t="s">
        <v>8680</v>
      </c>
      <c r="F129" s="375" t="s">
        <v>8679</v>
      </c>
      <c r="G129" s="147" t="s">
        <v>11109</v>
      </c>
      <c r="H129" s="378" t="s">
        <v>1059</v>
      </c>
      <c r="I129" s="587" t="str">
        <f>iferror(vlookup(F129,'Actors by Area'!$A$2:$C$8810,3,false),"")</f>
        <v>Ice Cavern</v>
      </c>
      <c r="J129" s="376" t="str">
        <f>iferror(vlookup(F129,'Actors by Area'!$A$2:$H$8810,4,false),"")</f>
        <v>00</v>
      </c>
      <c r="K129" s="376" t="str">
        <f>iferror(vlookup(F129,'Actors by Area'!$A$2:$E$8810,5,false),"")</f>
        <v>07</v>
      </c>
      <c r="L129" s="587"/>
    </row>
    <row r="130">
      <c r="A130" s="376" t="s">
        <v>82</v>
      </c>
      <c r="B130" s="344" t="s">
        <v>4934</v>
      </c>
      <c r="C130" s="536" t="str">
        <f>iferror(vlookup(A130,Actors!$A$2:$D$472,4,false),"")</f>
        <v>Treasure Chest</v>
      </c>
      <c r="D130" s="376" t="s">
        <v>110</v>
      </c>
      <c r="E130" s="5" t="s">
        <v>8380</v>
      </c>
      <c r="F130" s="375" t="s">
        <v>8379</v>
      </c>
      <c r="G130" s="147" t="s">
        <v>11110</v>
      </c>
      <c r="H130" s="378" t="s">
        <v>1059</v>
      </c>
      <c r="I130" s="587" t="str">
        <f>iferror(vlookup(F130,'Actors by Area'!$A$2:$C$8810,3,false),"")</f>
        <v>Shadow Temple</v>
      </c>
      <c r="J130" s="376" t="str">
        <f>iferror(vlookup(F130,'Actors by Area'!$A$2:$H$8810,4,false),"")</f>
        <v>00</v>
      </c>
      <c r="K130" s="376" t="str">
        <f>iferror(vlookup(F130,'Actors by Area'!$A$2:$E$8810,5,false),"")</f>
        <v>04</v>
      </c>
      <c r="L130" s="587"/>
    </row>
    <row r="131">
      <c r="A131" s="376" t="s">
        <v>82</v>
      </c>
      <c r="B131" s="344" t="s">
        <v>4934</v>
      </c>
      <c r="C131" s="536" t="str">
        <f>iferror(vlookup(A131,Actors!$A$2:$D$472,4,false),"")</f>
        <v>Treasure Chest</v>
      </c>
      <c r="D131" s="376" t="s">
        <v>110</v>
      </c>
      <c r="E131" s="5" t="s">
        <v>7439</v>
      </c>
      <c r="F131" s="375" t="s">
        <v>7438</v>
      </c>
      <c r="G131" s="147" t="s">
        <v>11111</v>
      </c>
      <c r="H131" s="378" t="s">
        <v>1059</v>
      </c>
      <c r="I131" s="587" t="str">
        <f>iferror(vlookup(F131,'Actors by Area'!$A$2:$C$8810,3,false),"")</f>
        <v>Inside Jabu-Jabu's Belly</v>
      </c>
      <c r="J131" s="376" t="str">
        <f>iferror(vlookup(F131,'Actors by Area'!$A$2:$H$8810,4,false),"")</f>
        <v>04</v>
      </c>
      <c r="K131" s="376" t="str">
        <f>iferror(vlookup(F131,'Actors by Area'!$A$2:$E$8810,5,false),"")</f>
        <v>0A</v>
      </c>
      <c r="L131" s="587"/>
    </row>
    <row r="132">
      <c r="A132" s="376" t="s">
        <v>82</v>
      </c>
      <c r="B132" s="344" t="s">
        <v>4934</v>
      </c>
      <c r="C132" s="536" t="str">
        <f>iferror(vlookup(A132,Actors!$A$2:$D$472,4,false),"")</f>
        <v>Treasure Chest</v>
      </c>
      <c r="D132" s="376" t="s">
        <v>110</v>
      </c>
      <c r="E132" s="5" t="s">
        <v>7235</v>
      </c>
      <c r="F132" s="375" t="s">
        <v>8394</v>
      </c>
      <c r="G132" s="147" t="s">
        <v>11111</v>
      </c>
      <c r="H132" s="378" t="s">
        <v>1059</v>
      </c>
      <c r="I132" s="587" t="str">
        <f>iferror(vlookup(F132,'Actors by Area'!$A$2:$C$8810,3,false),"")</f>
        <v>Shadow Temple</v>
      </c>
      <c r="J132" s="376" t="str">
        <f>iferror(vlookup(F132,'Actors by Area'!$A$2:$H$8810,4,false),"")</f>
        <v>00</v>
      </c>
      <c r="K132" s="376" t="str">
        <f>iferror(vlookup(F132,'Actors by Area'!$A$2:$E$8810,5,false),"")</f>
        <v>07</v>
      </c>
      <c r="L132" s="587"/>
    </row>
    <row r="133">
      <c r="A133" s="376" t="s">
        <v>82</v>
      </c>
      <c r="B133" s="344" t="s">
        <v>4934</v>
      </c>
      <c r="C133" s="536" t="str">
        <f>iferror(vlookup(A133,Actors!$A$2:$D$472,4,false),"")</f>
        <v>Treasure Chest</v>
      </c>
      <c r="D133" s="376" t="s">
        <v>110</v>
      </c>
      <c r="E133" s="5" t="s">
        <v>7581</v>
      </c>
      <c r="F133" s="375" t="s">
        <v>7580</v>
      </c>
      <c r="G133" s="147" t="s">
        <v>11111</v>
      </c>
      <c r="H133" s="378" t="s">
        <v>1059</v>
      </c>
      <c r="I133" s="587" t="str">
        <f>iferror(vlookup(F133,'Actors by Area'!$A$2:$C$8810,3,false),"")</f>
        <v>Forest Temple</v>
      </c>
      <c r="J133" s="376" t="str">
        <f>iferror(vlookup(F133,'Actors by Area'!$A$2:$H$8810,4,false),"")</f>
        <v>00</v>
      </c>
      <c r="K133" s="376" t="str">
        <f>iferror(vlookup(F133,'Actors by Area'!$A$2:$E$8810,5,false),"")</f>
        <v>0D</v>
      </c>
      <c r="L133" s="587"/>
    </row>
    <row r="134">
      <c r="A134" s="376" t="s">
        <v>82</v>
      </c>
      <c r="B134" s="344" t="s">
        <v>4934</v>
      </c>
      <c r="C134" s="536" t="str">
        <f>iferror(vlookup(A134,Actors!$A$2:$D$472,4,false),"")</f>
        <v>Treasure Chest</v>
      </c>
      <c r="D134" s="376" t="s">
        <v>110</v>
      </c>
      <c r="E134" s="5" t="s">
        <v>7433</v>
      </c>
      <c r="F134" s="375" t="s">
        <v>7432</v>
      </c>
      <c r="G134" s="147" t="s">
        <v>11112</v>
      </c>
      <c r="H134" s="378" t="s">
        <v>1059</v>
      </c>
      <c r="I134" s="587" t="str">
        <f>iferror(vlookup(F134,'Actors by Area'!$A$2:$C$8810,3,false),"")</f>
        <v>Inside Jabu-Jabu's Belly</v>
      </c>
      <c r="J134" s="376" t="str">
        <f>iferror(vlookup(F134,'Actors by Area'!$A$2:$H$8810,4,false),"")</f>
        <v>04</v>
      </c>
      <c r="K134" s="376" t="str">
        <f>iferror(vlookup(F134,'Actors by Area'!$A$2:$E$8810,5,false),"")</f>
        <v>09</v>
      </c>
      <c r="L134" s="587"/>
    </row>
    <row r="135">
      <c r="A135" s="376" t="s">
        <v>82</v>
      </c>
      <c r="B135" s="344" t="s">
        <v>4934</v>
      </c>
      <c r="C135" s="536" t="str">
        <f>iferror(vlookup(A135,Actors!$A$2:$D$472,4,false),"")</f>
        <v>Treasure Chest</v>
      </c>
      <c r="D135" s="376" t="s">
        <v>110</v>
      </c>
      <c r="E135" s="5" t="s">
        <v>7437</v>
      </c>
      <c r="F135" s="375" t="s">
        <v>7436</v>
      </c>
      <c r="G135" s="147" t="s">
        <v>11112</v>
      </c>
      <c r="H135" s="378" t="s">
        <v>1059</v>
      </c>
      <c r="I135" s="587" t="str">
        <f>iferror(vlookup(F135,'Actors by Area'!$A$2:$C$8810,3,false),"")</f>
        <v>Inside Jabu-Jabu's Belly</v>
      </c>
      <c r="J135" s="376" t="str">
        <f>iferror(vlookup(F135,'Actors by Area'!$A$2:$H$8810,4,false),"")</f>
        <v>00</v>
      </c>
      <c r="K135" s="376" t="str">
        <f>iferror(vlookup(F135,'Actors by Area'!$A$2:$E$8810,5,false),"")</f>
        <v>0A</v>
      </c>
      <c r="L135" s="587"/>
    </row>
    <row r="136">
      <c r="A136" s="376" t="s">
        <v>82</v>
      </c>
      <c r="B136" s="344" t="s">
        <v>4934</v>
      </c>
      <c r="C136" s="536" t="str">
        <f>iferror(vlookup(A136,Actors!$A$2:$D$472,4,false),"")</f>
        <v>Treasure Chest</v>
      </c>
      <c r="D136" s="376" t="s">
        <v>110</v>
      </c>
      <c r="E136" s="5" t="s">
        <v>8028</v>
      </c>
      <c r="F136" s="375" t="s">
        <v>8027</v>
      </c>
      <c r="G136" s="147" t="s">
        <v>11113</v>
      </c>
      <c r="H136" s="378" t="s">
        <v>1059</v>
      </c>
      <c r="I136" s="587" t="str">
        <f>iferror(vlookup(F136,'Actors by Area'!$A$2:$C$8810,3,false),"")</f>
        <v>Water Temple</v>
      </c>
      <c r="J136" s="376" t="str">
        <f>iferror(vlookup(F136,'Actors by Area'!$A$2:$H$8810,4,false),"")</f>
        <v>00</v>
      </c>
      <c r="K136" s="376" t="str">
        <f>iferror(vlookup(F136,'Actors by Area'!$A$2:$E$8810,5,false),"")</f>
        <v>10</v>
      </c>
      <c r="L136" s="587"/>
    </row>
    <row r="137">
      <c r="A137" s="376" t="s">
        <v>82</v>
      </c>
      <c r="B137" s="344" t="s">
        <v>4934</v>
      </c>
      <c r="C137" s="536" t="str">
        <f>iferror(vlookup(A137,Actors!$A$2:$D$472,4,false),"")</f>
        <v>Treasure Chest</v>
      </c>
      <c r="D137" s="376" t="s">
        <v>110</v>
      </c>
      <c r="E137" s="5" t="s">
        <v>8283</v>
      </c>
      <c r="F137" s="375" t="s">
        <v>8282</v>
      </c>
      <c r="G137" s="147" t="s">
        <v>11113</v>
      </c>
      <c r="H137" s="378" t="s">
        <v>1059</v>
      </c>
      <c r="I137" s="587" t="str">
        <f>iferror(vlookup(F137,'Actors by Area'!$A$2:$C$8810,3,false),"")</f>
        <v>Spirit Temple</v>
      </c>
      <c r="J137" s="376" t="str">
        <f>iferror(vlookup(F137,'Actors by Area'!$A$2:$H$8810,4,false),"")</f>
        <v>00</v>
      </c>
      <c r="K137" s="376" t="str">
        <f>iferror(vlookup(F137,'Actors by Area'!$A$2:$E$8810,5,false),"")</f>
        <v>16</v>
      </c>
      <c r="L137" s="587"/>
    </row>
    <row r="138">
      <c r="A138" s="376" t="s">
        <v>82</v>
      </c>
      <c r="B138" s="344" t="s">
        <v>4934</v>
      </c>
      <c r="C138" s="536" t="str">
        <f>iferror(vlookup(A138,Actors!$A$2:$D$472,4,false),"")</f>
        <v>Treasure Chest</v>
      </c>
      <c r="D138" s="376" t="s">
        <v>110</v>
      </c>
      <c r="E138" s="5" t="s">
        <v>8444</v>
      </c>
      <c r="F138" s="375" t="s">
        <v>8443</v>
      </c>
      <c r="G138" s="147" t="s">
        <v>11113</v>
      </c>
      <c r="H138" s="378" t="s">
        <v>1059</v>
      </c>
      <c r="I138" s="587" t="str">
        <f>iferror(vlookup(F138,'Actors by Area'!$A$2:$C$8810,3,false),"")</f>
        <v>Shadow Temple</v>
      </c>
      <c r="J138" s="376" t="str">
        <f>iferror(vlookup(F138,'Actors by Area'!$A$2:$H$8810,4,false),"")</f>
        <v>00</v>
      </c>
      <c r="K138" s="376" t="str">
        <f>iferror(vlookup(F138,'Actors by Area'!$A$2:$E$8810,5,false),"")</f>
        <v>0D</v>
      </c>
      <c r="L138" s="587"/>
    </row>
    <row r="139">
      <c r="A139" s="376" t="s">
        <v>82</v>
      </c>
      <c r="B139" s="344" t="s">
        <v>4934</v>
      </c>
      <c r="C139" s="536" t="str">
        <f>iferror(vlookup(A139,Actors!$A$2:$D$472,4,false),"")</f>
        <v>Treasure Chest</v>
      </c>
      <c r="D139" s="376" t="s">
        <v>110</v>
      </c>
      <c r="E139" s="5" t="s">
        <v>7839</v>
      </c>
      <c r="F139" s="375" t="s">
        <v>7838</v>
      </c>
      <c r="G139" s="147" t="s">
        <v>11113</v>
      </c>
      <c r="H139" s="378" t="s">
        <v>1059</v>
      </c>
      <c r="I139" s="587" t="str">
        <f>iferror(vlookup(F139,'Actors by Area'!$A$2:$C$8810,3,false),"")</f>
        <v>Fire Temple</v>
      </c>
      <c r="J139" s="376" t="str">
        <f>iferror(vlookup(F139,'Actors by Area'!$A$2:$H$8810,4,false),"")</f>
        <v>00</v>
      </c>
      <c r="K139" s="376" t="str">
        <f>iferror(vlookup(F139,'Actors by Area'!$A$2:$E$8810,5,false),"")</f>
        <v>11</v>
      </c>
      <c r="L139" s="587"/>
    </row>
    <row r="140">
      <c r="A140" s="376" t="s">
        <v>82</v>
      </c>
      <c r="B140" s="344" t="s">
        <v>4934</v>
      </c>
      <c r="C140" s="536" t="str">
        <f>iferror(vlookup(A140,Actors!$A$2:$D$472,4,false),"")</f>
        <v>Treasure Chest</v>
      </c>
      <c r="D140" s="376" t="s">
        <v>110</v>
      </c>
      <c r="E140" s="5" t="s">
        <v>10488</v>
      </c>
      <c r="F140" s="375" t="s">
        <v>10487</v>
      </c>
      <c r="G140" s="147" t="s">
        <v>11114</v>
      </c>
      <c r="H140" s="378" t="s">
        <v>1059</v>
      </c>
      <c r="I140" s="587" t="str">
        <f>iferror(vlookup(F140,'Actors by Area'!$A$2:$C$8810,3,false),"")</f>
        <v>Spot 11 - Desert Colossus</v>
      </c>
      <c r="J140" s="376" t="str">
        <f>iferror(vlookup(F140,'Actors by Area'!$A$2:$H$8810,4,false),"")</f>
        <v>00</v>
      </c>
      <c r="K140" s="376" t="str">
        <f>iferror(vlookup(F140,'Actors by Area'!$A$2:$E$8810,5,false),"")</f>
        <v>00</v>
      </c>
      <c r="L140" s="587"/>
    </row>
    <row r="141">
      <c r="A141" s="376" t="s">
        <v>82</v>
      </c>
      <c r="B141" s="344" t="s">
        <v>4934</v>
      </c>
      <c r="C141" s="536" t="str">
        <f>iferror(vlookup(A141,Actors!$A$2:$D$472,4,false),"")</f>
        <v>Treasure Chest</v>
      </c>
      <c r="D141" s="376" t="s">
        <v>110</v>
      </c>
      <c r="E141" s="5" t="s">
        <v>8983</v>
      </c>
      <c r="F141" s="375" t="s">
        <v>8982</v>
      </c>
      <c r="G141" s="147" t="s">
        <v>11115</v>
      </c>
      <c r="H141" s="378" t="s">
        <v>1059</v>
      </c>
      <c r="I141" s="587" t="str">
        <f>iferror(vlookup(F141,'Actors by Area'!$A$2:$C$8810,3,false),"")</f>
        <v>Inside Ganon's Castle</v>
      </c>
      <c r="J141" s="376" t="str">
        <f>iferror(vlookup(F141,'Actors by Area'!$A$2:$H$8810,4,false),"")</f>
        <v>00</v>
      </c>
      <c r="K141" s="376" t="str">
        <f>iferror(vlookup(F141,'Actors by Area'!$A$2:$E$8810,5,false),"")</f>
        <v>0C</v>
      </c>
      <c r="L141" s="587"/>
    </row>
    <row r="142">
      <c r="A142" s="376" t="s">
        <v>82</v>
      </c>
      <c r="B142" s="344" t="s">
        <v>4934</v>
      </c>
      <c r="C142" s="536" t="str">
        <f>iferror(vlookup(A142,Actors!$A$2:$D$472,4,false),"")</f>
        <v>Treasure Chest</v>
      </c>
      <c r="D142" s="376" t="s">
        <v>110</v>
      </c>
      <c r="E142" s="5" t="s">
        <v>8232</v>
      </c>
      <c r="F142" s="375" t="s">
        <v>8231</v>
      </c>
      <c r="G142" s="147" t="s">
        <v>11116</v>
      </c>
      <c r="H142" s="378" t="s">
        <v>1059</v>
      </c>
      <c r="I142" s="587" t="str">
        <f>iferror(vlookup(F142,'Actors by Area'!$A$2:$C$8810,3,false),"")</f>
        <v>Spirit Temple</v>
      </c>
      <c r="J142" s="376" t="str">
        <f>iferror(vlookup(F142,'Actors by Area'!$A$2:$H$8810,4,false),"")</f>
        <v>00</v>
      </c>
      <c r="K142" s="376" t="str">
        <f>iferror(vlookup(F142,'Actors by Area'!$A$2:$E$8810,5,false),"")</f>
        <v>0E</v>
      </c>
      <c r="L142" s="587"/>
    </row>
    <row r="143">
      <c r="A143" s="376" t="s">
        <v>82</v>
      </c>
      <c r="B143" s="344" t="s">
        <v>4934</v>
      </c>
      <c r="C143" s="536" t="str">
        <f>iferror(vlookup(A143,Actors!$A$2:$D$472,4,false),"")</f>
        <v>Treasure Chest</v>
      </c>
      <c r="D143" s="376" t="s">
        <v>110</v>
      </c>
      <c r="E143" s="5" t="s">
        <v>9104</v>
      </c>
      <c r="F143" s="375" t="s">
        <v>9103</v>
      </c>
      <c r="G143" s="147" t="s">
        <v>11117</v>
      </c>
      <c r="H143" s="378" t="s">
        <v>1059</v>
      </c>
      <c r="I143" s="587" t="str">
        <f>iferror(vlookup(F143,'Actors by Area'!$A$2:$C$8810,3,false),"")</f>
        <v>King Dodongo's Lair</v>
      </c>
      <c r="J143" s="376" t="str">
        <f>iferror(vlookup(F143,'Actors by Area'!$A$2:$H$8810,4,false),"")</f>
        <v>00</v>
      </c>
      <c r="K143" s="376" t="str">
        <f>iferror(vlookup(F143,'Actors by Area'!$A$2:$E$8810,5,false),"")</f>
        <v>01</v>
      </c>
      <c r="L143" s="587"/>
    </row>
    <row r="144">
      <c r="A144" s="376" t="s">
        <v>82</v>
      </c>
      <c r="B144" s="344" t="s">
        <v>4934</v>
      </c>
      <c r="C144" s="536" t="str">
        <f>iferror(vlookup(A144,Actors!$A$2:$D$472,4,false),"")</f>
        <v>Treasure Chest</v>
      </c>
      <c r="D144" s="376" t="s">
        <v>110</v>
      </c>
      <c r="E144" s="5" t="s">
        <v>8540</v>
      </c>
      <c r="F144" s="375" t="s">
        <v>8539</v>
      </c>
      <c r="G144" s="147" t="s">
        <v>11118</v>
      </c>
      <c r="H144" s="378" t="s">
        <v>1059</v>
      </c>
      <c r="I144" s="587" t="str">
        <f>iferror(vlookup(F144,'Actors by Area'!$A$2:$C$8810,3,false),"")</f>
        <v>Bottom of the Well</v>
      </c>
      <c r="J144" s="376" t="str">
        <f>iferror(vlookup(F144,'Actors by Area'!$A$2:$H$8810,4,false),"")</f>
        <v>00</v>
      </c>
      <c r="K144" s="376" t="str">
        <f>iferror(vlookup(F144,'Actors by Area'!$A$2:$E$8810,5,false),"")</f>
        <v>00</v>
      </c>
      <c r="L144" s="587"/>
    </row>
    <row r="145">
      <c r="A145" s="376" t="s">
        <v>82</v>
      </c>
      <c r="B145" s="344" t="s">
        <v>4934</v>
      </c>
      <c r="C145" s="536" t="str">
        <f>iferror(vlookup(A145,Actors!$A$2:$D$472,4,false),"")</f>
        <v>Treasure Chest</v>
      </c>
      <c r="D145" s="376" t="s">
        <v>110</v>
      </c>
      <c r="E145" s="5" t="s">
        <v>8525</v>
      </c>
      <c r="F145" s="375" t="s">
        <v>8524</v>
      </c>
      <c r="G145" s="147" t="s">
        <v>11119</v>
      </c>
      <c r="H145" s="378" t="s">
        <v>1059</v>
      </c>
      <c r="I145" s="587" t="str">
        <f>iferror(vlookup(F145,'Actors by Area'!$A$2:$C$8810,3,false),"")</f>
        <v>Bottom of the Well</v>
      </c>
      <c r="J145" s="376" t="str">
        <f>iferror(vlookup(F145,'Actors by Area'!$A$2:$H$8810,4,false),"")</f>
        <v>00</v>
      </c>
      <c r="K145" s="376" t="str">
        <f>iferror(vlookup(F145,'Actors by Area'!$A$2:$E$8810,5,false),"")</f>
        <v>00</v>
      </c>
      <c r="L145" s="587"/>
    </row>
    <row r="146">
      <c r="A146" s="376" t="s">
        <v>82</v>
      </c>
      <c r="B146" s="344" t="s">
        <v>4934</v>
      </c>
      <c r="C146" s="536" t="str">
        <f>iferror(vlookup(A146,Actors!$A$2:$D$472,4,false),"")</f>
        <v>Treasure Chest</v>
      </c>
      <c r="D146" s="376" t="s">
        <v>110</v>
      </c>
      <c r="E146" s="5" t="s">
        <v>8131</v>
      </c>
      <c r="F146" s="375" t="s">
        <v>8130</v>
      </c>
      <c r="G146" s="147" t="s">
        <v>11120</v>
      </c>
      <c r="H146" s="378" t="s">
        <v>1059</v>
      </c>
      <c r="I146" s="587" t="str">
        <f>iferror(vlookup(F146,'Actors by Area'!$A$2:$C$8810,3,false),"")</f>
        <v>Spirit Temple</v>
      </c>
      <c r="J146" s="376" t="str">
        <f>iferror(vlookup(F146,'Actors by Area'!$A$2:$H$8810,4,false),"")</f>
        <v>00</v>
      </c>
      <c r="K146" s="376" t="str">
        <f>iferror(vlookup(F146,'Actors by Area'!$A$2:$E$8810,5,false),"")</f>
        <v>03</v>
      </c>
      <c r="L146" s="587"/>
    </row>
    <row r="147">
      <c r="A147" s="376" t="s">
        <v>82</v>
      </c>
      <c r="B147" s="344" t="s">
        <v>4934</v>
      </c>
      <c r="C147" s="536" t="str">
        <f>iferror(vlookup(A147,Actors!$A$2:$D$472,4,false),"")</f>
        <v>Treasure Chest</v>
      </c>
      <c r="D147" s="376" t="s">
        <v>110</v>
      </c>
      <c r="E147" s="5" t="s">
        <v>7176</v>
      </c>
      <c r="F147" s="375" t="s">
        <v>7175</v>
      </c>
      <c r="G147" s="147" t="s">
        <v>11120</v>
      </c>
      <c r="H147" s="378" t="s">
        <v>1059</v>
      </c>
      <c r="I147" s="587" t="str">
        <f>iferror(vlookup(F147,'Actors by Area'!$A$2:$C$8810,3,false),"")</f>
        <v>Dodongo's Cavern</v>
      </c>
      <c r="J147" s="376" t="str">
        <f>iferror(vlookup(F147,'Actors by Area'!$A$2:$H$8810,4,false),"")</f>
        <v>00</v>
      </c>
      <c r="K147" s="376" t="str">
        <f>iferror(vlookup(F147,'Actors by Area'!$A$2:$E$8810,5,false),"")</f>
        <v>00</v>
      </c>
      <c r="L147" s="587"/>
    </row>
    <row r="148">
      <c r="A148" s="376" t="s">
        <v>82</v>
      </c>
      <c r="B148" s="344" t="s">
        <v>4934</v>
      </c>
      <c r="C148" s="536" t="str">
        <f>iferror(vlookup(A148,Actors!$A$2:$D$472,4,false),"")</f>
        <v>Treasure Chest</v>
      </c>
      <c r="D148" s="376" t="s">
        <v>110</v>
      </c>
      <c r="E148" s="5" t="s">
        <v>9468</v>
      </c>
      <c r="F148" s="375" t="s">
        <v>9467</v>
      </c>
      <c r="G148" s="147" t="s">
        <v>11121</v>
      </c>
      <c r="H148" s="378" t="s">
        <v>1059</v>
      </c>
      <c r="I148" s="587" t="str">
        <f>iferror(vlookup(F148,'Actors by Area'!$A$2:$C$8810,3,false),"")</f>
        <v>Grave (Fairy's Fountain)</v>
      </c>
      <c r="J148" s="376" t="str">
        <f>iferror(vlookup(F148,'Actors by Area'!$A$2:$H$8810,4,false),"")</f>
        <v>00</v>
      </c>
      <c r="K148" s="376" t="str">
        <f>iferror(vlookup(F148,'Actors by Area'!$A$2:$E$8810,5,false),"")</f>
        <v>00</v>
      </c>
      <c r="L148" s="587"/>
    </row>
    <row r="149">
      <c r="A149" s="376" t="s">
        <v>82</v>
      </c>
      <c r="B149" s="344" t="s">
        <v>4934</v>
      </c>
      <c r="C149" s="536" t="str">
        <f>iferror(vlookup(A149,Actors!$A$2:$D$472,4,false),"")</f>
        <v>Treasure Chest</v>
      </c>
      <c r="D149" s="376" t="s">
        <v>110</v>
      </c>
      <c r="E149" s="5" t="s">
        <v>8538</v>
      </c>
      <c r="F149" s="375" t="s">
        <v>8537</v>
      </c>
      <c r="G149" s="147" t="s">
        <v>11121</v>
      </c>
      <c r="H149" s="378" t="s">
        <v>1059</v>
      </c>
      <c r="I149" s="587" t="str">
        <f>iferror(vlookup(F149,'Actors by Area'!$A$2:$C$8810,3,false),"")</f>
        <v>Bottom of the Well</v>
      </c>
      <c r="J149" s="376" t="str">
        <f>iferror(vlookup(F149,'Actors by Area'!$A$2:$H$8810,4,false),"")</f>
        <v>00</v>
      </c>
      <c r="K149" s="376" t="str">
        <f>iferror(vlookup(F149,'Actors by Area'!$A$2:$E$8810,5,false),"")</f>
        <v>00</v>
      </c>
      <c r="L149" s="587"/>
    </row>
    <row r="150">
      <c r="A150" s="376" t="s">
        <v>82</v>
      </c>
      <c r="B150" s="344" t="s">
        <v>4934</v>
      </c>
      <c r="C150" s="536" t="str">
        <f>iferror(vlookup(A150,Actors!$A$2:$D$472,4,false),"")</f>
        <v>Treasure Chest</v>
      </c>
      <c r="D150" s="376" t="s">
        <v>110</v>
      </c>
      <c r="E150" s="5" t="s">
        <v>8036</v>
      </c>
      <c r="F150" s="375" t="s">
        <v>8035</v>
      </c>
      <c r="G150" s="147" t="s">
        <v>11122</v>
      </c>
      <c r="H150" s="378" t="s">
        <v>1059</v>
      </c>
      <c r="I150" s="587" t="str">
        <f>iferror(vlookup(F150,'Actors by Area'!$A$2:$C$8810,3,false),"")</f>
        <v>Water Temple</v>
      </c>
      <c r="J150" s="376" t="str">
        <f>iferror(vlookup(F150,'Actors by Area'!$A$2:$H$8810,4,false),"")</f>
        <v>00</v>
      </c>
      <c r="K150" s="376" t="str">
        <f>iferror(vlookup(F150,'Actors by Area'!$A$2:$E$8810,5,false),"")</f>
        <v>11</v>
      </c>
      <c r="L150" s="587" t="s">
        <v>5108</v>
      </c>
    </row>
    <row r="151">
      <c r="A151" s="376" t="s">
        <v>82</v>
      </c>
      <c r="B151" s="344" t="s">
        <v>4934</v>
      </c>
      <c r="C151" s="536" t="str">
        <f>iferror(vlookup(A151,Actors!$A$2:$D$472,4,false),"")</f>
        <v>Treasure Chest</v>
      </c>
      <c r="D151" s="376" t="s">
        <v>110</v>
      </c>
      <c r="E151" s="5" t="s">
        <v>7680</v>
      </c>
      <c r="F151" s="375" t="s">
        <v>7679</v>
      </c>
      <c r="G151" s="147" t="s">
        <v>11122</v>
      </c>
      <c r="H151" s="378" t="s">
        <v>1059</v>
      </c>
      <c r="I151" s="587" t="str">
        <f>iferror(vlookup(F151,'Actors by Area'!$A$2:$C$8810,3,false),"")</f>
        <v>Fire Temple</v>
      </c>
      <c r="J151" s="376" t="str">
        <f>iferror(vlookup(F151,'Actors by Area'!$A$2:$H$8810,4,false),"")</f>
        <v>00</v>
      </c>
      <c r="K151" s="376" t="str">
        <f>iferror(vlookup(F151,'Actors by Area'!$A$2:$E$8810,5,false),"")</f>
        <v>02</v>
      </c>
      <c r="L151" s="587" t="s">
        <v>5108</v>
      </c>
    </row>
    <row r="152">
      <c r="A152" s="376" t="s">
        <v>82</v>
      </c>
      <c r="B152" s="344" t="s">
        <v>4934</v>
      </c>
      <c r="C152" s="536" t="str">
        <f>iferror(vlookup(A152,Actors!$A$2:$D$472,4,false),"")</f>
        <v>Treasure Chest</v>
      </c>
      <c r="D152" s="376" t="s">
        <v>110</v>
      </c>
      <c r="E152" s="5" t="s">
        <v>7863</v>
      </c>
      <c r="F152" s="375" t="s">
        <v>7862</v>
      </c>
      <c r="G152" s="147" t="s">
        <v>11122</v>
      </c>
      <c r="H152" s="378" t="s">
        <v>1059</v>
      </c>
      <c r="I152" s="587" t="str">
        <f>iferror(vlookup(F152,'Actors by Area'!$A$2:$C$8810,3,false),"")</f>
        <v>Fire Temple</v>
      </c>
      <c r="J152" s="376" t="str">
        <f>iferror(vlookup(F152,'Actors by Area'!$A$2:$H$8810,4,false),"")</f>
        <v>00</v>
      </c>
      <c r="K152" s="376" t="str">
        <f>iferror(vlookup(F152,'Actors by Area'!$A$2:$E$8810,5,false),"")</f>
        <v>16</v>
      </c>
      <c r="L152" s="587"/>
    </row>
    <row r="153">
      <c r="A153" s="376" t="s">
        <v>82</v>
      </c>
      <c r="B153" s="344" t="s">
        <v>4934</v>
      </c>
      <c r="C153" s="536" t="str">
        <f>iferror(vlookup(A153,Actors!$A$2:$D$472,4,false),"")</f>
        <v>Treasure Chest</v>
      </c>
      <c r="D153" s="376" t="s">
        <v>110</v>
      </c>
      <c r="E153" s="5" t="s">
        <v>7486</v>
      </c>
      <c r="F153" s="375" t="s">
        <v>7485</v>
      </c>
      <c r="G153" s="147" t="s">
        <v>11122</v>
      </c>
      <c r="H153" s="378" t="s">
        <v>1059</v>
      </c>
      <c r="I153" s="587" t="str">
        <f>iferror(vlookup(F153,'Actors by Area'!$A$2:$C$8810,3,false),"")</f>
        <v>Forest Temple</v>
      </c>
      <c r="J153" s="376" t="str">
        <f>iferror(vlookup(F153,'Actors by Area'!$A$2:$H$8810,4,false),"")</f>
        <v>00</v>
      </c>
      <c r="K153" s="376" t="str">
        <f>iferror(vlookup(F153,'Actors by Area'!$A$2:$E$8810,5,false),"")</f>
        <v>00</v>
      </c>
      <c r="L153" s="587"/>
    </row>
    <row r="154">
      <c r="A154" s="376" t="s">
        <v>82</v>
      </c>
      <c r="B154" s="344" t="s">
        <v>4934</v>
      </c>
      <c r="C154" s="536" t="str">
        <f>iferror(vlookup(A154,Actors!$A$2:$D$472,4,false),"")</f>
        <v>Treasure Chest</v>
      </c>
      <c r="D154" s="376" t="s">
        <v>110</v>
      </c>
      <c r="E154" s="5" t="s">
        <v>7857</v>
      </c>
      <c r="F154" s="375" t="s">
        <v>7856</v>
      </c>
      <c r="G154" s="147" t="s">
        <v>11122</v>
      </c>
      <c r="H154" s="378" t="s">
        <v>1059</v>
      </c>
      <c r="I154" s="587" t="str">
        <f>iferror(vlookup(F154,'Actors by Area'!$A$2:$C$8810,3,false),"")</f>
        <v>Fire Temple</v>
      </c>
      <c r="J154" s="376" t="str">
        <f>iferror(vlookup(F154,'Actors by Area'!$A$2:$H$8810,4,false),"")</f>
        <v>00</v>
      </c>
      <c r="K154" s="376" t="str">
        <f>iferror(vlookup(F154,'Actors by Area'!$A$2:$E$8810,5,false),"")</f>
        <v>14</v>
      </c>
      <c r="L154" s="587"/>
    </row>
    <row r="155">
      <c r="A155" s="376" t="s">
        <v>82</v>
      </c>
      <c r="B155" s="344" t="s">
        <v>4934</v>
      </c>
      <c r="C155" s="536" t="str">
        <f>iferror(vlookup(A155,Actors!$A$2:$D$472,4,false),"")</f>
        <v>Treasure Chest</v>
      </c>
      <c r="D155" s="376" t="s">
        <v>110</v>
      </c>
      <c r="E155" s="5" t="s">
        <v>8274</v>
      </c>
      <c r="F155" s="375" t="s">
        <v>8273</v>
      </c>
      <c r="G155" s="147" t="s">
        <v>11122</v>
      </c>
      <c r="H155" s="378" t="s">
        <v>1059</v>
      </c>
      <c r="I155" s="587" t="str">
        <f>iferror(vlookup(F155,'Actors by Area'!$A$2:$C$8810,3,false),"")</f>
        <v>Spirit Temple</v>
      </c>
      <c r="J155" s="376" t="str">
        <f>iferror(vlookup(F155,'Actors by Area'!$A$2:$H$8810,4,false),"")</f>
        <v>00</v>
      </c>
      <c r="K155" s="376" t="str">
        <f>iferror(vlookup(F155,'Actors by Area'!$A$2:$E$8810,5,false),"")</f>
        <v>15</v>
      </c>
      <c r="L155" s="587"/>
    </row>
    <row r="156">
      <c r="A156" s="376" t="s">
        <v>82</v>
      </c>
      <c r="B156" s="344" t="s">
        <v>4934</v>
      </c>
      <c r="C156" s="536" t="str">
        <f>iferror(vlookup(A156,Actors!$A$2:$D$472,4,false),"")</f>
        <v>Treasure Chest</v>
      </c>
      <c r="D156" s="376" t="s">
        <v>110</v>
      </c>
      <c r="E156" s="5" t="s">
        <v>7735</v>
      </c>
      <c r="F156" s="375" t="s">
        <v>7734</v>
      </c>
      <c r="G156" s="147" t="s">
        <v>11122</v>
      </c>
      <c r="H156" s="378" t="s">
        <v>1059</v>
      </c>
      <c r="I156" s="587" t="str">
        <f>iferror(vlookup(F156,'Actors by Area'!$A$2:$C$8810,3,false),"")</f>
        <v>Fire Temple</v>
      </c>
      <c r="J156" s="376" t="str">
        <f>iferror(vlookup(F156,'Actors by Area'!$A$2:$H$8810,4,false),"")</f>
        <v>00</v>
      </c>
      <c r="K156" s="376" t="str">
        <f>iferror(vlookup(F156,'Actors by Area'!$A$2:$E$8810,5,false),"")</f>
        <v>05</v>
      </c>
      <c r="L156" s="587"/>
    </row>
    <row r="157">
      <c r="A157" s="376" t="s">
        <v>82</v>
      </c>
      <c r="B157" s="344" t="s">
        <v>4934</v>
      </c>
      <c r="C157" s="536" t="str">
        <f>iferror(vlookup(A157,Actors!$A$2:$D$472,4,false),"")</f>
        <v>Treasure Chest</v>
      </c>
      <c r="D157" s="376" t="s">
        <v>110</v>
      </c>
      <c r="E157" s="5" t="s">
        <v>8217</v>
      </c>
      <c r="F157" s="375" t="s">
        <v>8216</v>
      </c>
      <c r="G157" s="147" t="s">
        <v>11122</v>
      </c>
      <c r="H157" s="378" t="s">
        <v>1059</v>
      </c>
      <c r="I157" s="587" t="str">
        <f>iferror(vlookup(F157,'Actors by Area'!$A$2:$C$8810,3,false),"")</f>
        <v>Spirit Temple</v>
      </c>
      <c r="J157" s="376" t="str">
        <f>iferror(vlookup(F157,'Actors by Area'!$A$2:$H$8810,4,false),"")</f>
        <v>00</v>
      </c>
      <c r="K157" s="376" t="str">
        <f>iferror(vlookup(F157,'Actors by Area'!$A$2:$E$8810,5,false),"")</f>
        <v>0C</v>
      </c>
      <c r="L157" s="587"/>
    </row>
    <row r="158">
      <c r="A158" s="376" t="s">
        <v>82</v>
      </c>
      <c r="B158" s="344" t="s">
        <v>4934</v>
      </c>
      <c r="C158" s="536" t="str">
        <f>iferror(vlookup(A158,Actors!$A$2:$D$472,4,false),"")</f>
        <v>Treasure Chest</v>
      </c>
      <c r="D158" s="376" t="s">
        <v>110</v>
      </c>
      <c r="E158" s="5" t="s">
        <v>7872</v>
      </c>
      <c r="F158" s="375" t="s">
        <v>7871</v>
      </c>
      <c r="G158" s="147" t="s">
        <v>11122</v>
      </c>
      <c r="H158" s="378" t="s">
        <v>1059</v>
      </c>
      <c r="I158" s="587" t="str">
        <f>iferror(vlookup(F158,'Actors by Area'!$A$2:$C$8810,3,false),"")</f>
        <v>Fire Temple</v>
      </c>
      <c r="J158" s="376" t="str">
        <f>iferror(vlookup(F158,'Actors by Area'!$A$2:$H$8810,4,false),"")</f>
        <v>00</v>
      </c>
      <c r="K158" s="376" t="str">
        <f>iferror(vlookup(F158,'Actors by Area'!$A$2:$E$8810,5,false),"")</f>
        <v>17</v>
      </c>
      <c r="L158" s="587"/>
    </row>
    <row r="159">
      <c r="A159" s="376" t="s">
        <v>82</v>
      </c>
      <c r="B159" s="344" t="s">
        <v>4934</v>
      </c>
      <c r="C159" s="536" t="str">
        <f>iferror(vlookup(A159,Actors!$A$2:$D$472,4,false),"")</f>
        <v>Treasure Chest</v>
      </c>
      <c r="D159" s="376" t="s">
        <v>110</v>
      </c>
      <c r="E159" s="5" t="s">
        <v>7551</v>
      </c>
      <c r="F159" s="375" t="s">
        <v>7550</v>
      </c>
      <c r="G159" s="147" t="s">
        <v>11122</v>
      </c>
      <c r="H159" s="378" t="s">
        <v>1059</v>
      </c>
      <c r="I159" s="587" t="str">
        <f>iferror(vlookup(F159,'Actors by Area'!$A$2:$C$8810,3,false),"")</f>
        <v>Forest Temple</v>
      </c>
      <c r="J159" s="376" t="str">
        <f>iferror(vlookup(F159,'Actors by Area'!$A$2:$H$8810,4,false),"")</f>
        <v>00</v>
      </c>
      <c r="K159" s="376" t="str">
        <f>iferror(vlookup(F159,'Actors by Area'!$A$2:$E$8810,5,false),"")</f>
        <v>08</v>
      </c>
      <c r="L159" s="587"/>
    </row>
    <row r="160">
      <c r="A160" s="376" t="s">
        <v>82</v>
      </c>
      <c r="B160" s="344" t="s">
        <v>4934</v>
      </c>
      <c r="C160" s="536" t="str">
        <f>iferror(vlookup(A160,Actors!$A$2:$D$472,4,false),"")</f>
        <v>Treasure Chest</v>
      </c>
      <c r="D160" s="376" t="s">
        <v>110</v>
      </c>
      <c r="E160" s="5" t="s">
        <v>7988</v>
      </c>
      <c r="F160" s="375" t="s">
        <v>7987</v>
      </c>
      <c r="G160" s="147" t="s">
        <v>11122</v>
      </c>
      <c r="H160" s="378" t="s">
        <v>1059</v>
      </c>
      <c r="I160" s="587" t="str">
        <f>iferror(vlookup(F160,'Actors by Area'!$A$2:$C$8810,3,false),"")</f>
        <v>Water Temple</v>
      </c>
      <c r="J160" s="376" t="str">
        <f>iferror(vlookup(F160,'Actors by Area'!$A$2:$H$8810,4,false),"")</f>
        <v>00</v>
      </c>
      <c r="K160" s="376" t="str">
        <f>iferror(vlookup(F160,'Actors by Area'!$A$2:$E$8810,5,false),"")</f>
        <v>08</v>
      </c>
      <c r="L160" s="587"/>
    </row>
    <row r="161">
      <c r="A161" s="376" t="s">
        <v>82</v>
      </c>
      <c r="B161" s="344" t="s">
        <v>4934</v>
      </c>
      <c r="C161" s="536" t="str">
        <f>iferror(vlookup(A161,Actors!$A$2:$D$472,4,false),"")</f>
        <v>Treasure Chest</v>
      </c>
      <c r="D161" s="376" t="s">
        <v>110</v>
      </c>
      <c r="E161" s="5" t="s">
        <v>7707</v>
      </c>
      <c r="F161" s="375" t="s">
        <v>7706</v>
      </c>
      <c r="G161" s="147" t="s">
        <v>11122</v>
      </c>
      <c r="H161" s="378" t="s">
        <v>1059</v>
      </c>
      <c r="I161" s="587" t="str">
        <f>iferror(vlookup(F161,'Actors by Area'!$A$2:$C$8810,3,false),"")</f>
        <v>Fire Temple</v>
      </c>
      <c r="J161" s="376" t="str">
        <f>iferror(vlookup(F161,'Actors by Area'!$A$2:$H$8810,4,false),"")</f>
        <v>00</v>
      </c>
      <c r="K161" s="376" t="str">
        <f>iferror(vlookup(F161,'Actors by Area'!$A$2:$E$8810,5,false),"")</f>
        <v>04</v>
      </c>
      <c r="L161" s="587"/>
    </row>
    <row r="162">
      <c r="A162" s="376" t="s">
        <v>82</v>
      </c>
      <c r="B162" s="344" t="s">
        <v>4934</v>
      </c>
      <c r="C162" s="536" t="str">
        <f>iferror(vlookup(A162,Actors!$A$2:$D$472,4,false),"")</f>
        <v>Treasure Chest</v>
      </c>
      <c r="D162" s="376" t="s">
        <v>110</v>
      </c>
      <c r="E162" s="5" t="s">
        <v>8797</v>
      </c>
      <c r="F162" s="375" t="s">
        <v>8796</v>
      </c>
      <c r="G162" s="147" t="s">
        <v>11122</v>
      </c>
      <c r="H162" s="378" t="s">
        <v>1059</v>
      </c>
      <c r="I162" s="587" t="str">
        <f>iferror(vlookup(F162,'Actors by Area'!$A$2:$C$8810,3,false),"")</f>
        <v>Gerudo Training Ground</v>
      </c>
      <c r="J162" s="376" t="str">
        <f>iferror(vlookup(F162,'Actors by Area'!$A$2:$H$8810,4,false),"")</f>
        <v>00</v>
      </c>
      <c r="K162" s="376" t="str">
        <f>iferror(vlookup(F162,'Actors by Area'!$A$2:$E$8810,5,false),"")</f>
        <v>05</v>
      </c>
      <c r="L162" s="587" t="s">
        <v>5108</v>
      </c>
    </row>
    <row r="163">
      <c r="A163" s="616" t="s">
        <v>82</v>
      </c>
      <c r="B163" s="617" t="s">
        <v>4934</v>
      </c>
      <c r="C163" s="618" t="str">
        <f>iferror(vlookup(A163,Actors!$A$2:$D$472,4,false),"")</f>
        <v>Treasure Chest</v>
      </c>
      <c r="D163" s="616" t="s">
        <v>110</v>
      </c>
      <c r="E163" s="619" t="s">
        <v>8425</v>
      </c>
      <c r="F163" s="620" t="s">
        <v>8424</v>
      </c>
      <c r="G163" s="621" t="s">
        <v>11123</v>
      </c>
      <c r="H163" s="622" t="s">
        <v>1059</v>
      </c>
      <c r="I163" s="623" t="str">
        <f>iferror(vlookup(F163,'Actors by Area'!$A$2:$C$8810,3,false),"")</f>
        <v>Shadow Temple</v>
      </c>
      <c r="J163" s="616" t="str">
        <f>iferror(vlookup(F163,'Actors by Area'!$A$2:$H$8810,4,false),"")</f>
        <v>00</v>
      </c>
      <c r="K163" s="616" t="str">
        <f>iferror(vlookup(F163,'Actors by Area'!$A$2:$E$8810,5,false),"")</f>
        <v>0A</v>
      </c>
      <c r="L163" s="623"/>
    </row>
    <row r="164">
      <c r="A164" s="616" t="s">
        <v>82</v>
      </c>
      <c r="B164" s="617" t="s">
        <v>4934</v>
      </c>
      <c r="C164" s="618" t="str">
        <f>iferror(vlookup(A164,Actors!$A$2:$D$472,4,false),"")</f>
        <v>Treasure Chest</v>
      </c>
      <c r="D164" s="616" t="s">
        <v>110</v>
      </c>
      <c r="E164" s="619" t="s">
        <v>8985</v>
      </c>
      <c r="F164" s="620" t="s">
        <v>8984</v>
      </c>
      <c r="G164" s="621" t="s">
        <v>11123</v>
      </c>
      <c r="H164" s="622" t="s">
        <v>1059</v>
      </c>
      <c r="I164" s="623" t="str">
        <f>iferror(vlookup(F164,'Actors by Area'!$A$2:$C$8810,3,false),"")</f>
        <v>Inside Ganon's Castle</v>
      </c>
      <c r="J164" s="616" t="str">
        <f>iferror(vlookup(F164,'Actors by Area'!$A$2:$H$8810,4,false),"")</f>
        <v>00</v>
      </c>
      <c r="K164" s="616" t="str">
        <f>iferror(vlookup(F164,'Actors by Area'!$A$2:$E$8810,5,false),"")</f>
        <v>0C</v>
      </c>
      <c r="L164" s="623"/>
    </row>
    <row r="165">
      <c r="A165" s="616" t="s">
        <v>82</v>
      </c>
      <c r="B165" s="617" t="s">
        <v>4934</v>
      </c>
      <c r="C165" s="618" t="str">
        <f>iferror(vlookup(A165,Actors!$A$2:$D$472,4,false),"")</f>
        <v>Treasure Chest</v>
      </c>
      <c r="D165" s="616" t="s">
        <v>110</v>
      </c>
      <c r="E165" s="619" t="s">
        <v>8446</v>
      </c>
      <c r="F165" s="620" t="s">
        <v>8445</v>
      </c>
      <c r="G165" s="621" t="s">
        <v>11123</v>
      </c>
      <c r="H165" s="622" t="s">
        <v>1059</v>
      </c>
      <c r="I165" s="623" t="str">
        <f>iferror(vlookup(F165,'Actors by Area'!$A$2:$C$8810,3,false),"")</f>
        <v>Shadow Temple</v>
      </c>
      <c r="J165" s="616" t="str">
        <f>iferror(vlookup(F165,'Actors by Area'!$A$2:$H$8810,4,false),"")</f>
        <v>00</v>
      </c>
      <c r="K165" s="616" t="str">
        <f>iferror(vlookup(F165,'Actors by Area'!$A$2:$E$8810,5,false),"")</f>
        <v>0D</v>
      </c>
      <c r="L165" s="623"/>
    </row>
    <row r="166">
      <c r="A166" s="616" t="s">
        <v>82</v>
      </c>
      <c r="B166" s="617" t="s">
        <v>4934</v>
      </c>
      <c r="C166" s="618" t="str">
        <f>iferror(vlookup(A166,Actors!$A$2:$D$472,4,false),"")</f>
        <v>Treasure Chest</v>
      </c>
      <c r="D166" s="616" t="s">
        <v>110</v>
      </c>
      <c r="E166" s="619" t="s">
        <v>8465</v>
      </c>
      <c r="F166" s="620" t="s">
        <v>8464</v>
      </c>
      <c r="G166" s="621" t="s">
        <v>11123</v>
      </c>
      <c r="H166" s="622" t="s">
        <v>1059</v>
      </c>
      <c r="I166" s="623" t="str">
        <f>iferror(vlookup(F166,'Actors by Area'!$A$2:$C$8810,3,false),"")</f>
        <v>Shadow Temple</v>
      </c>
      <c r="J166" s="616" t="str">
        <f>iferror(vlookup(F166,'Actors by Area'!$A$2:$H$8810,4,false),"")</f>
        <v>00</v>
      </c>
      <c r="K166" s="616" t="str">
        <f>iferror(vlookup(F166,'Actors by Area'!$A$2:$E$8810,5,false),"")</f>
        <v>10</v>
      </c>
      <c r="L166" s="623"/>
    </row>
    <row r="167">
      <c r="A167" s="376" t="s">
        <v>82</v>
      </c>
      <c r="B167" s="344" t="s">
        <v>4934</v>
      </c>
      <c r="C167" s="536" t="str">
        <f>iferror(vlookup(A167,Actors!$A$2:$D$472,4,false),"")</f>
        <v>Treasure Chest</v>
      </c>
      <c r="D167" s="376" t="s">
        <v>110</v>
      </c>
      <c r="E167" s="5" t="s">
        <v>9156</v>
      </c>
      <c r="F167" s="375" t="s">
        <v>9308</v>
      </c>
      <c r="G167" s="147" t="s">
        <v>11124</v>
      </c>
      <c r="H167" s="378" t="s">
        <v>1059</v>
      </c>
      <c r="I167" s="587" t="str">
        <f>iferror(vlookup(F167,'Actors by Area'!$A$2:$C$8810,3,false),"")</f>
        <v>Mido's House</v>
      </c>
      <c r="J167" s="376" t="str">
        <f>iferror(vlookup(F167,'Actors by Area'!$A$2:$H$8810,4,false),"")</f>
        <v>00</v>
      </c>
      <c r="K167" s="376" t="str">
        <f>iferror(vlookup(F167,'Actors by Area'!$A$2:$E$8810,5,false),"")</f>
        <v>00</v>
      </c>
      <c r="L167" s="587"/>
    </row>
    <row r="168">
      <c r="A168" s="376" t="s">
        <v>82</v>
      </c>
      <c r="B168" s="344" t="s">
        <v>4934</v>
      </c>
      <c r="C168" s="536" t="str">
        <f>iferror(vlookup(A168,Actors!$A$2:$D$472,4,false),"")</f>
        <v>Treasure Chest</v>
      </c>
      <c r="D168" s="376" t="s">
        <v>110</v>
      </c>
      <c r="E168" s="5" t="s">
        <v>7088</v>
      </c>
      <c r="F168" s="375" t="s">
        <v>7087</v>
      </c>
      <c r="G168" s="147" t="s">
        <v>11124</v>
      </c>
      <c r="H168" s="378" t="s">
        <v>1059</v>
      </c>
      <c r="I168" s="587" t="str">
        <f>iferror(vlookup(F168,'Actors by Area'!$A$2:$C$8810,3,false),"")</f>
        <v>Inside the Deku Tree</v>
      </c>
      <c r="J168" s="376" t="str">
        <f>iferror(vlookup(F168,'Actors by Area'!$A$2:$H$8810,4,false),"")</f>
        <v>00</v>
      </c>
      <c r="K168" s="376" t="str">
        <f>iferror(vlookup(F168,'Actors by Area'!$A$2:$E$8810,5,false),"")</f>
        <v>03</v>
      </c>
      <c r="L168" s="587"/>
    </row>
    <row r="169">
      <c r="A169" s="376" t="s">
        <v>82</v>
      </c>
      <c r="B169" s="344" t="s">
        <v>4934</v>
      </c>
      <c r="C169" s="536" t="str">
        <f>iferror(vlookup(A169,Actors!$A$2:$D$472,4,false),"")</f>
        <v>Treasure Chest</v>
      </c>
      <c r="D169" s="376" t="s">
        <v>110</v>
      </c>
      <c r="E169" s="5" t="s">
        <v>7071</v>
      </c>
      <c r="F169" s="375" t="s">
        <v>7070</v>
      </c>
      <c r="G169" s="147" t="s">
        <v>11124</v>
      </c>
      <c r="H169" s="378" t="s">
        <v>1059</v>
      </c>
      <c r="I169" s="587" t="str">
        <f>iferror(vlookup(F169,'Actors by Area'!$A$2:$C$8810,3,false),"")</f>
        <v>Inside the Deku Tree</v>
      </c>
      <c r="J169" s="376" t="str">
        <f>iferror(vlookup(F169,'Actors by Area'!$A$2:$H$8810,4,false),"")</f>
        <v>00</v>
      </c>
      <c r="K169" s="376" t="str">
        <f>iferror(vlookup(F169,'Actors by Area'!$A$2:$E$8810,5,false),"")</f>
        <v>02</v>
      </c>
      <c r="L169" s="587"/>
    </row>
    <row r="170">
      <c r="A170" s="376" t="s">
        <v>82</v>
      </c>
      <c r="B170" s="344" t="s">
        <v>4934</v>
      </c>
      <c r="C170" s="536" t="str">
        <f>iferror(vlookup(A170,Actors!$A$2:$D$472,4,false),"")</f>
        <v>Treasure Chest</v>
      </c>
      <c r="D170" s="376" t="s">
        <v>110</v>
      </c>
      <c r="E170" s="5" t="s">
        <v>7138</v>
      </c>
      <c r="F170" s="375" t="s">
        <v>7137</v>
      </c>
      <c r="G170" s="147" t="s">
        <v>11124</v>
      </c>
      <c r="H170" s="378" t="s">
        <v>1059</v>
      </c>
      <c r="I170" s="587" t="str">
        <f>iferror(vlookup(F170,'Actors by Area'!$A$2:$C$8810,3,false),"")</f>
        <v>Inside the Deku Tree</v>
      </c>
      <c r="J170" s="376" t="str">
        <f>iferror(vlookup(F170,'Actors by Area'!$A$2:$H$8810,4,false),"")</f>
        <v>00</v>
      </c>
      <c r="K170" s="376" t="str">
        <f>iferror(vlookup(F170,'Actors by Area'!$A$2:$E$8810,5,false),"")</f>
        <v>0A</v>
      </c>
      <c r="L170" s="587"/>
    </row>
    <row r="171">
      <c r="A171" s="376" t="s">
        <v>82</v>
      </c>
      <c r="B171" s="344" t="s">
        <v>4934</v>
      </c>
      <c r="C171" s="536" t="str">
        <f>iferror(vlookup(A171,Actors!$A$2:$D$472,4,false),"")</f>
        <v>Treasure Chest</v>
      </c>
      <c r="D171" s="376" t="s">
        <v>110</v>
      </c>
      <c r="E171" s="5" t="s">
        <v>8536</v>
      </c>
      <c r="F171" s="375" t="s">
        <v>8535</v>
      </c>
      <c r="G171" s="147" t="s">
        <v>11124</v>
      </c>
      <c r="H171" s="378" t="s">
        <v>1059</v>
      </c>
      <c r="I171" s="587" t="str">
        <f>iferror(vlookup(F171,'Actors by Area'!$A$2:$C$8810,3,false),"")</f>
        <v>Bottom of the Well</v>
      </c>
      <c r="J171" s="376" t="str">
        <f>iferror(vlookup(F171,'Actors by Area'!$A$2:$H$8810,4,false),"")</f>
        <v>00</v>
      </c>
      <c r="K171" s="376" t="str">
        <f>iferror(vlookup(F171,'Actors by Area'!$A$2:$E$8810,5,false),"")</f>
        <v>00</v>
      </c>
      <c r="L171" s="587"/>
    </row>
    <row r="172">
      <c r="A172" s="376" t="s">
        <v>82</v>
      </c>
      <c r="B172" s="344" t="s">
        <v>4934</v>
      </c>
      <c r="C172" s="536" t="str">
        <f>iferror(vlookup(A172,Actors!$A$2:$D$472,4,false),"")</f>
        <v>Treasure Chest</v>
      </c>
      <c r="D172" s="376" t="s">
        <v>110</v>
      </c>
      <c r="E172" s="5" t="s">
        <v>8963</v>
      </c>
      <c r="F172" s="375" t="s">
        <v>8962</v>
      </c>
      <c r="G172" s="147" t="s">
        <v>11124</v>
      </c>
      <c r="H172" s="378" t="s">
        <v>1059</v>
      </c>
      <c r="I172" s="587" t="str">
        <f>iferror(vlookup(F172,'Actors by Area'!$A$2:$C$8810,3,false),"")</f>
        <v>Inside Ganon's Castle</v>
      </c>
      <c r="J172" s="376" t="str">
        <f>iferror(vlookup(F172,'Actors by Area'!$A$2:$H$8810,4,false),"")</f>
        <v>00</v>
      </c>
      <c r="K172" s="376" t="str">
        <f>iferror(vlookup(F172,'Actors by Area'!$A$2:$E$8810,5,false),"")</f>
        <v>09</v>
      </c>
      <c r="L172" s="587"/>
    </row>
    <row r="173">
      <c r="A173" s="616" t="s">
        <v>82</v>
      </c>
      <c r="B173" s="617" t="s">
        <v>4934</v>
      </c>
      <c r="C173" s="618" t="str">
        <f>iferror(vlookup(A173,Actors!$A$2:$D$472,4,false),"")</f>
        <v>Treasure Chest</v>
      </c>
      <c r="D173" s="616" t="s">
        <v>110</v>
      </c>
      <c r="E173" s="619" t="s">
        <v>7614</v>
      </c>
      <c r="F173" s="620" t="s">
        <v>7613</v>
      </c>
      <c r="G173" s="621" t="s">
        <v>11123</v>
      </c>
      <c r="H173" s="622" t="s">
        <v>1059</v>
      </c>
      <c r="I173" s="623" t="str">
        <f>iferror(vlookup(F173,'Actors by Area'!$A$2:$C$8810,3,false),"")</f>
        <v>Forest Temple</v>
      </c>
      <c r="J173" s="616" t="str">
        <f>iferror(vlookup(F173,'Actors by Area'!$A$2:$H$8810,4,false),"")</f>
        <v>00</v>
      </c>
      <c r="K173" s="616" t="str">
        <f>iferror(vlookup(F173,'Actors by Area'!$A$2:$E$8810,5,false),"")</f>
        <v>11</v>
      </c>
      <c r="L173" s="623"/>
    </row>
    <row r="174">
      <c r="A174" s="616" t="s">
        <v>82</v>
      </c>
      <c r="B174" s="617" t="s">
        <v>4934</v>
      </c>
      <c r="C174" s="618" t="str">
        <f>iferror(vlookup(A174,Actors!$A$2:$D$472,4,false),"")</f>
        <v>Treasure Chest</v>
      </c>
      <c r="D174" s="616" t="s">
        <v>110</v>
      </c>
      <c r="E174" s="619" t="s">
        <v>8423</v>
      </c>
      <c r="F174" s="620" t="s">
        <v>8422</v>
      </c>
      <c r="G174" s="621" t="s">
        <v>11123</v>
      </c>
      <c r="H174" s="622" t="s">
        <v>1059</v>
      </c>
      <c r="I174" s="623" t="str">
        <f>iferror(vlookup(F174,'Actors by Area'!$A$2:$C$8810,3,false),"")</f>
        <v>Shadow Temple</v>
      </c>
      <c r="J174" s="616" t="str">
        <f>iferror(vlookup(F174,'Actors by Area'!$A$2:$H$8810,4,false),"")</f>
        <v>00</v>
      </c>
      <c r="K174" s="616" t="str">
        <f>iferror(vlookup(F174,'Actors by Area'!$A$2:$E$8810,5,false),"")</f>
        <v>0A</v>
      </c>
      <c r="L174" s="623"/>
    </row>
    <row r="175">
      <c r="A175" s="616" t="s">
        <v>82</v>
      </c>
      <c r="B175" s="617" t="s">
        <v>4934</v>
      </c>
      <c r="C175" s="618" t="str">
        <f>iferror(vlookup(A175,Actors!$A$2:$D$472,4,false),"")</f>
        <v>Treasure Chest</v>
      </c>
      <c r="D175" s="616" t="s">
        <v>110</v>
      </c>
      <c r="E175" s="619" t="s">
        <v>7600</v>
      </c>
      <c r="F175" s="620" t="s">
        <v>7599</v>
      </c>
      <c r="G175" s="621" t="s">
        <v>11123</v>
      </c>
      <c r="H175" s="622" t="s">
        <v>1059</v>
      </c>
      <c r="I175" s="623" t="str">
        <f>iferror(vlookup(F175,'Actors by Area'!$A$2:$C$8810,3,false),"")</f>
        <v>Forest Temple</v>
      </c>
      <c r="J175" s="616" t="str">
        <f>iferror(vlookup(F175,'Actors by Area'!$A$2:$H$8810,4,false),"")</f>
        <v>00</v>
      </c>
      <c r="K175" s="616" t="str">
        <f>iferror(vlookup(F175,'Actors by Area'!$A$2:$E$8810,5,false),"")</f>
        <v>0F</v>
      </c>
      <c r="L175" s="623"/>
    </row>
    <row r="176">
      <c r="A176" s="616" t="s">
        <v>82</v>
      </c>
      <c r="B176" s="617" t="s">
        <v>4934</v>
      </c>
      <c r="C176" s="618" t="str">
        <f>iferror(vlookup(A176,Actors!$A$2:$D$472,4,false),"")</f>
        <v>Treasure Chest</v>
      </c>
      <c r="D176" s="616" t="s">
        <v>110</v>
      </c>
      <c r="E176" s="619" t="s">
        <v>8826</v>
      </c>
      <c r="F176" s="620" t="s">
        <v>8825</v>
      </c>
      <c r="G176" s="621" t="s">
        <v>11123</v>
      </c>
      <c r="H176" s="622" t="s">
        <v>1059</v>
      </c>
      <c r="I176" s="623" t="str">
        <f>iferror(vlookup(F176,'Actors by Area'!$A$2:$C$8810,3,false),"")</f>
        <v>Gerudo Training Ground</v>
      </c>
      <c r="J176" s="616" t="str">
        <f>iferror(vlookup(F176,'Actors by Area'!$A$2:$H$8810,4,false),"")</f>
        <v>00</v>
      </c>
      <c r="K176" s="616" t="str">
        <f>iferror(vlookup(F176,'Actors by Area'!$A$2:$E$8810,5,false),"")</f>
        <v>08</v>
      </c>
      <c r="L176" s="623"/>
    </row>
    <row r="177">
      <c r="A177" s="616" t="s">
        <v>82</v>
      </c>
      <c r="B177" s="617" t="s">
        <v>4934</v>
      </c>
      <c r="C177" s="618" t="str">
        <f>iferror(vlookup(A177,Actors!$A$2:$D$472,4,false),"")</f>
        <v>Treasure Chest</v>
      </c>
      <c r="D177" s="616" t="s">
        <v>110</v>
      </c>
      <c r="E177" s="619" t="s">
        <v>8828</v>
      </c>
      <c r="F177" s="620" t="s">
        <v>8827</v>
      </c>
      <c r="G177" s="621" t="s">
        <v>11123</v>
      </c>
      <c r="H177" s="622" t="s">
        <v>1059</v>
      </c>
      <c r="I177" s="623" t="str">
        <f>iferror(vlookup(F177,'Actors by Area'!$A$2:$C$8810,3,false),"")</f>
        <v>Gerudo Training Ground</v>
      </c>
      <c r="J177" s="616" t="str">
        <f>iferror(vlookup(F177,'Actors by Area'!$A$2:$H$8810,4,false),"")</f>
        <v>00</v>
      </c>
      <c r="K177" s="616" t="str">
        <f>iferror(vlookup(F177,'Actors by Area'!$A$2:$E$8810,5,false),"")</f>
        <v>08</v>
      </c>
      <c r="L177" s="623"/>
    </row>
    <row r="178">
      <c r="A178" s="616" t="s">
        <v>82</v>
      </c>
      <c r="B178" s="617" t="s">
        <v>4934</v>
      </c>
      <c r="C178" s="618" t="str">
        <f>iferror(vlookup(A178,Actors!$A$2:$D$472,4,false),"")</f>
        <v>Treasure Chest</v>
      </c>
      <c r="D178" s="616" t="s">
        <v>110</v>
      </c>
      <c r="E178" s="619" t="s">
        <v>8959</v>
      </c>
      <c r="F178" s="620" t="s">
        <v>8958</v>
      </c>
      <c r="G178" s="621" t="s">
        <v>11123</v>
      </c>
      <c r="H178" s="622" t="s">
        <v>1059</v>
      </c>
      <c r="I178" s="623" t="str">
        <f>iferror(vlookup(F178,'Actors by Area'!$A$2:$C$8810,3,false),"")</f>
        <v>Inside Ganon's Castle</v>
      </c>
      <c r="J178" s="616" t="str">
        <f>iferror(vlookup(F178,'Actors by Area'!$A$2:$H$8810,4,false),"")</f>
        <v>00</v>
      </c>
      <c r="K178" s="616" t="str">
        <f>iferror(vlookup(F178,'Actors by Area'!$A$2:$E$8810,5,false),"")</f>
        <v>09</v>
      </c>
      <c r="L178" s="623"/>
    </row>
    <row r="179">
      <c r="A179" s="376" t="s">
        <v>82</v>
      </c>
      <c r="B179" s="344" t="s">
        <v>4934</v>
      </c>
      <c r="C179" s="536" t="str">
        <f>iferror(vlookup(A179,Actors!$A$2:$D$472,4,false),"")</f>
        <v>Treasure Chest</v>
      </c>
      <c r="D179" s="376" t="s">
        <v>110</v>
      </c>
      <c r="E179" s="5" t="s">
        <v>9307</v>
      </c>
      <c r="F179" s="375" t="s">
        <v>9306</v>
      </c>
      <c r="G179" s="147" t="s">
        <v>11125</v>
      </c>
      <c r="H179" s="378" t="s">
        <v>1059</v>
      </c>
      <c r="I179" s="587" t="str">
        <f>iferror(vlookup(F179,'Actors by Area'!$A$2:$C$8810,3,false),"")</f>
        <v>Mido's House</v>
      </c>
      <c r="J179" s="376" t="str">
        <f>iferror(vlookup(F179,'Actors by Area'!$A$2:$H$8810,4,false),"")</f>
        <v>00</v>
      </c>
      <c r="K179" s="376" t="str">
        <f>iferror(vlookup(F179,'Actors by Area'!$A$2:$E$8810,5,false),"")</f>
        <v>00</v>
      </c>
      <c r="L179" s="587"/>
    </row>
    <row r="180">
      <c r="A180" s="376" t="s">
        <v>82</v>
      </c>
      <c r="B180" s="344" t="s">
        <v>4934</v>
      </c>
      <c r="C180" s="536" t="str">
        <f>iferror(vlookup(A180,Actors!$A$2:$D$472,4,false),"")</f>
        <v>Treasure Chest</v>
      </c>
      <c r="D180" s="376" t="s">
        <v>110</v>
      </c>
      <c r="E180" s="5" t="s">
        <v>9303</v>
      </c>
      <c r="F180" s="375" t="s">
        <v>9302</v>
      </c>
      <c r="G180" s="147" t="s">
        <v>11123</v>
      </c>
      <c r="H180" s="378" t="s">
        <v>1059</v>
      </c>
      <c r="I180" s="587" t="str">
        <f>iferror(vlookup(F180,'Actors by Area'!$A$2:$C$8810,3,false),"")</f>
        <v>Mido's House</v>
      </c>
      <c r="J180" s="376" t="str">
        <f>iferror(vlookup(F180,'Actors by Area'!$A$2:$H$8810,4,false),"")</f>
        <v>00</v>
      </c>
      <c r="K180" s="376" t="str">
        <f>iferror(vlookup(F180,'Actors by Area'!$A$2:$E$8810,5,false),"")</f>
        <v>00</v>
      </c>
      <c r="L180" s="587"/>
    </row>
    <row r="181">
      <c r="A181" s="376" t="s">
        <v>82</v>
      </c>
      <c r="B181" s="344" t="s">
        <v>4934</v>
      </c>
      <c r="C181" s="536" t="str">
        <f>iferror(vlookup(A181,Actors!$A$2:$D$472,4,false),"")</f>
        <v>Treasure Chest</v>
      </c>
      <c r="D181" s="376" t="s">
        <v>110</v>
      </c>
      <c r="E181" s="5" t="s">
        <v>9305</v>
      </c>
      <c r="F181" s="375" t="s">
        <v>9304</v>
      </c>
      <c r="G181" s="147" t="s">
        <v>11123</v>
      </c>
      <c r="H181" s="378" t="s">
        <v>1059</v>
      </c>
      <c r="I181" s="587" t="str">
        <f>iferror(vlookup(F181,'Actors by Area'!$A$2:$C$8810,3,false),"")</f>
        <v>Mido's House</v>
      </c>
      <c r="J181" s="376" t="str">
        <f>iferror(vlookup(F181,'Actors by Area'!$A$2:$H$8810,4,false),"")</f>
        <v>00</v>
      </c>
      <c r="K181" s="376" t="str">
        <f>iferror(vlookup(F181,'Actors by Area'!$A$2:$E$8810,5,false),"")</f>
        <v>00</v>
      </c>
      <c r="L181" s="587"/>
    </row>
    <row r="182">
      <c r="A182" s="376" t="s">
        <v>82</v>
      </c>
      <c r="B182" s="344" t="s">
        <v>4934</v>
      </c>
      <c r="C182" s="536" t="str">
        <f>iferror(vlookup(A182,Actors!$A$2:$D$472,4,false),"")</f>
        <v>Treasure Chest</v>
      </c>
      <c r="D182" s="376" t="s">
        <v>110</v>
      </c>
      <c r="E182" s="5" t="s">
        <v>7294</v>
      </c>
      <c r="F182" s="375" t="s">
        <v>7293</v>
      </c>
      <c r="G182" s="147" t="s">
        <v>11126</v>
      </c>
      <c r="H182" s="378" t="s">
        <v>1059</v>
      </c>
      <c r="I182" s="587" t="str">
        <f>iferror(vlookup(F182,'Actors by Area'!$A$2:$C$8810,3,false),"")</f>
        <v>Dodongo's Cavern</v>
      </c>
      <c r="J182" s="376" t="str">
        <f>iferror(vlookup(F182,'Actors by Area'!$A$2:$H$8810,4,false),"")</f>
        <v>00</v>
      </c>
      <c r="K182" s="376" t="str">
        <f>iferror(vlookup(F182,'Actors by Area'!$A$2:$E$8810,5,false),"")</f>
        <v>09</v>
      </c>
      <c r="L182" s="587"/>
    </row>
    <row r="183">
      <c r="A183" s="376" t="s">
        <v>82</v>
      </c>
      <c r="B183" s="344" t="s">
        <v>4934</v>
      </c>
      <c r="C183" s="536" t="str">
        <f>iferror(vlookup(A183,Actors!$A$2:$D$472,4,false),"")</f>
        <v>Treasure Chest</v>
      </c>
      <c r="D183" s="376" t="s">
        <v>110</v>
      </c>
      <c r="E183" s="5" t="s">
        <v>8830</v>
      </c>
      <c r="F183" s="375" t="s">
        <v>8829</v>
      </c>
      <c r="G183" s="147" t="s">
        <v>11126</v>
      </c>
      <c r="H183" s="378" t="s">
        <v>1059</v>
      </c>
      <c r="I183" s="587" t="str">
        <f>iferror(vlookup(F183,'Actors by Area'!$A$2:$C$8810,3,false),"")</f>
        <v>Gerudo Training Ground</v>
      </c>
      <c r="J183" s="376" t="str">
        <f>iferror(vlookup(F183,'Actors by Area'!$A$2:$H$8810,4,false),"")</f>
        <v>00</v>
      </c>
      <c r="K183" s="376" t="str">
        <f>iferror(vlookup(F183,'Actors by Area'!$A$2:$E$8810,5,false),"")</f>
        <v>08</v>
      </c>
      <c r="L183" s="587"/>
    </row>
    <row r="184">
      <c r="A184" s="376" t="s">
        <v>82</v>
      </c>
      <c r="B184" s="344" t="s">
        <v>4934</v>
      </c>
      <c r="C184" s="536" t="str">
        <f>iferror(vlookup(A184,Actors!$A$2:$D$472,4,false),"")</f>
        <v>Treasure Chest</v>
      </c>
      <c r="D184" s="376" t="s">
        <v>110</v>
      </c>
      <c r="E184" s="5" t="s">
        <v>10405</v>
      </c>
      <c r="F184" s="375" t="s">
        <v>10404</v>
      </c>
      <c r="G184" s="147" t="s">
        <v>11127</v>
      </c>
      <c r="H184" s="378" t="s">
        <v>1059</v>
      </c>
      <c r="I184" s="587" t="str">
        <f>iferror(vlookup(F184,'Actors by Area'!$A$2:$C$8810,3,false),"")</f>
        <v>Spot 09 - Gerudo Valley</v>
      </c>
      <c r="J184" s="376" t="str">
        <f>iferror(vlookup(F184,'Actors by Area'!$A$2:$H$8810,4,false),"")</f>
        <v>02</v>
      </c>
      <c r="K184" s="376" t="str">
        <f>iferror(vlookup(F184,'Actors by Area'!$A$2:$E$8810,5,false),"")</f>
        <v>00</v>
      </c>
      <c r="L184" s="587"/>
    </row>
    <row r="185">
      <c r="A185" s="376" t="s">
        <v>82</v>
      </c>
      <c r="B185" s="344" t="s">
        <v>4934</v>
      </c>
      <c r="C185" s="536" t="str">
        <f>iferror(vlookup(A185,Actors!$A$2:$D$472,4,false),"")</f>
        <v>Treasure Chest</v>
      </c>
      <c r="D185" s="376" t="s">
        <v>110</v>
      </c>
      <c r="E185" s="5" t="s">
        <v>10642</v>
      </c>
      <c r="F185" s="375" t="s">
        <v>10641</v>
      </c>
      <c r="G185" s="147" t="s">
        <v>11127</v>
      </c>
      <c r="H185" s="378" t="s">
        <v>1059</v>
      </c>
      <c r="I185" s="587" t="str">
        <f>iferror(vlookup(F185,'Actors by Area'!$A$2:$C$8810,3,false),"")</f>
        <v>Spot 16 - Death Mountain Trail</v>
      </c>
      <c r="J185" s="376" t="str">
        <f>iferror(vlookup(F185,'Actors by Area'!$A$2:$H$8810,4,false),"")</f>
        <v>00</v>
      </c>
      <c r="K185" s="376" t="str">
        <f>iferror(vlookup(F185,'Actors by Area'!$A$2:$E$8810,5,false),"")</f>
        <v>00</v>
      </c>
      <c r="L185" s="587"/>
    </row>
    <row r="186">
      <c r="A186" s="376" t="s">
        <v>82</v>
      </c>
      <c r="B186" s="344" t="s">
        <v>4934</v>
      </c>
      <c r="C186" s="536" t="str">
        <f>iferror(vlookup(A186,Actors!$A$2:$D$472,4,false),"")</f>
        <v>Treasure Chest</v>
      </c>
      <c r="D186" s="376" t="s">
        <v>110</v>
      </c>
      <c r="E186" s="5" t="s">
        <v>10724</v>
      </c>
      <c r="F186" s="375" t="s">
        <v>10723</v>
      </c>
      <c r="G186" s="147" t="s">
        <v>11127</v>
      </c>
      <c r="H186" s="378" t="s">
        <v>1059</v>
      </c>
      <c r="I186" s="587" t="str">
        <f>iferror(vlookup(F186,'Actors by Area'!$A$2:$C$8810,3,false),"")</f>
        <v>Spot 18 - Goron City</v>
      </c>
      <c r="J186" s="376" t="str">
        <f>iferror(vlookup(F186,'Actors by Area'!$A$2:$H$8810,4,false),"")</f>
        <v>00</v>
      </c>
      <c r="K186" s="376" t="str">
        <f>iferror(vlookup(F186,'Actors by Area'!$A$2:$E$8810,5,false),"")</f>
        <v>00</v>
      </c>
      <c r="L186" s="587"/>
    </row>
    <row r="187">
      <c r="A187" s="376" t="s">
        <v>82</v>
      </c>
      <c r="B187" s="344" t="s">
        <v>4934</v>
      </c>
      <c r="C187" s="536" t="str">
        <f>iferror(vlookup(A187,Actors!$A$2:$D$472,4,false),"")</f>
        <v>Treasure Chest</v>
      </c>
      <c r="D187" s="376" t="s">
        <v>110</v>
      </c>
      <c r="E187" s="5" t="s">
        <v>8824</v>
      </c>
      <c r="F187" s="375" t="s">
        <v>8823</v>
      </c>
      <c r="G187" s="147" t="s">
        <v>11127</v>
      </c>
      <c r="H187" s="378" t="s">
        <v>1059</v>
      </c>
      <c r="I187" s="587" t="str">
        <f>iferror(vlookup(F187,'Actors by Area'!$A$2:$C$8810,3,false),"")</f>
        <v>Gerudo Training Ground</v>
      </c>
      <c r="J187" s="376" t="str">
        <f>iferror(vlookup(F187,'Actors by Area'!$A$2:$H$8810,4,false),"")</f>
        <v>00</v>
      </c>
      <c r="K187" s="376" t="str">
        <f>iferror(vlookup(F187,'Actors by Area'!$A$2:$E$8810,5,false),"")</f>
        <v>08</v>
      </c>
      <c r="L187" s="587"/>
    </row>
    <row r="188">
      <c r="A188" s="376" t="s">
        <v>82</v>
      </c>
      <c r="B188" s="344" t="s">
        <v>4934</v>
      </c>
      <c r="C188" s="536" t="str">
        <f>iferror(vlookup(A188,Actors!$A$2:$D$472,4,false),"")</f>
        <v>Treasure Chest</v>
      </c>
      <c r="D188" s="376" t="s">
        <v>110</v>
      </c>
      <c r="E188" s="5" t="s">
        <v>10722</v>
      </c>
      <c r="F188" s="375" t="s">
        <v>10721</v>
      </c>
      <c r="G188" s="147" t="s">
        <v>11128</v>
      </c>
      <c r="H188" s="378" t="s">
        <v>1059</v>
      </c>
      <c r="I188" s="587" t="str">
        <f>iferror(vlookup(F188,'Actors by Area'!$A$2:$C$8810,3,false),"")</f>
        <v>Spot 18 - Goron City</v>
      </c>
      <c r="J188" s="376" t="str">
        <f>iferror(vlookup(F188,'Actors by Area'!$A$2:$H$8810,4,false),"")</f>
        <v>00</v>
      </c>
      <c r="K188" s="376" t="str">
        <f>iferror(vlookup(F188,'Actors by Area'!$A$2:$E$8810,5,false),"")</f>
        <v>00</v>
      </c>
      <c r="L188" s="587"/>
    </row>
    <row r="189">
      <c r="A189" s="376" t="s">
        <v>82</v>
      </c>
      <c r="B189" s="344" t="s">
        <v>4934</v>
      </c>
      <c r="C189" s="536" t="str">
        <f>iferror(vlookup(A189,Actors!$A$2:$D$472,4,false),"")</f>
        <v>Treasure Chest</v>
      </c>
      <c r="D189" s="376" t="s">
        <v>110</v>
      </c>
      <c r="E189" s="5" t="s">
        <v>7756</v>
      </c>
      <c r="F189" s="375" t="s">
        <v>7755</v>
      </c>
      <c r="G189" s="147" t="s">
        <v>11128</v>
      </c>
      <c r="H189" s="378" t="s">
        <v>1059</v>
      </c>
      <c r="I189" s="587" t="str">
        <f>iferror(vlookup(F189,'Actors by Area'!$A$2:$C$8810,3,false),"")</f>
        <v>Fire Temple</v>
      </c>
      <c r="J189" s="376" t="str">
        <f>iferror(vlookup(F189,'Actors by Area'!$A$2:$H$8810,4,false),"")</f>
        <v>00</v>
      </c>
      <c r="K189" s="376" t="str">
        <f>iferror(vlookup(F189,'Actors by Area'!$A$2:$E$8810,5,false),"")</f>
        <v>08</v>
      </c>
      <c r="L189" s="587"/>
    </row>
    <row r="190">
      <c r="A190" s="376" t="s">
        <v>82</v>
      </c>
      <c r="B190" s="344" t="s">
        <v>4934</v>
      </c>
      <c r="C190" s="536" t="str">
        <f>iferror(vlookup(A190,Actors!$A$2:$D$472,4,false),"")</f>
        <v>Treasure Chest</v>
      </c>
      <c r="D190" s="376" t="s">
        <v>110</v>
      </c>
      <c r="E190" s="5" t="s">
        <v>8532</v>
      </c>
      <c r="F190" s="375" t="s">
        <v>8531</v>
      </c>
      <c r="G190" s="147" t="s">
        <v>11129</v>
      </c>
      <c r="H190" s="378" t="s">
        <v>1059</v>
      </c>
      <c r="I190" s="587" t="str">
        <f>iferror(vlookup(F190,'Actors by Area'!$A$2:$C$8810,3,false),"")</f>
        <v>Bottom of the Well</v>
      </c>
      <c r="J190" s="376" t="str">
        <f>iferror(vlookup(F190,'Actors by Area'!$A$2:$H$8810,4,false),"")</f>
        <v>00</v>
      </c>
      <c r="K190" s="376" t="str">
        <f>iferror(vlookup(F190,'Actors by Area'!$A$2:$E$8810,5,false),"")</f>
        <v>00</v>
      </c>
      <c r="L190" s="587"/>
    </row>
    <row r="191">
      <c r="A191" s="616" t="s">
        <v>82</v>
      </c>
      <c r="B191" s="617" t="s">
        <v>4934</v>
      </c>
      <c r="C191" s="618" t="str">
        <f>iferror(vlookup(A191,Actors!$A$2:$D$472,4,false),"")</f>
        <v>Treasure Chest</v>
      </c>
      <c r="D191" s="616" t="s">
        <v>110</v>
      </c>
      <c r="E191" s="619" t="s">
        <v>8542</v>
      </c>
      <c r="F191" s="620" t="s">
        <v>8541</v>
      </c>
      <c r="G191" s="621" t="s">
        <v>11123</v>
      </c>
      <c r="H191" s="622" t="s">
        <v>1059</v>
      </c>
      <c r="I191" s="623" t="str">
        <f>iferror(vlookup(F191,'Actors by Area'!$A$2:$C$8810,3,false),"")</f>
        <v>Bottom of the Well</v>
      </c>
      <c r="J191" s="616" t="str">
        <f>iferror(vlookup(F191,'Actors by Area'!$A$2:$H$8810,4,false),"")</f>
        <v>00</v>
      </c>
      <c r="K191" s="616" t="str">
        <f>iferror(vlookup(F191,'Actors by Area'!$A$2:$E$8810,5,false),"")</f>
        <v>00</v>
      </c>
      <c r="L191" s="623"/>
    </row>
    <row r="192">
      <c r="A192" s="376" t="s">
        <v>82</v>
      </c>
      <c r="B192" s="344" t="s">
        <v>4934</v>
      </c>
      <c r="C192" s="536" t="str">
        <f>iferror(vlookup(A192,Actors!$A$2:$D$472,4,false),"")</f>
        <v>Treasure Chest</v>
      </c>
      <c r="D192" s="376" t="s">
        <v>110</v>
      </c>
      <c r="E192" s="5" t="s">
        <v>8822</v>
      </c>
      <c r="F192" s="375" t="s">
        <v>8821</v>
      </c>
      <c r="G192" s="147" t="s">
        <v>11130</v>
      </c>
      <c r="H192" s="378" t="s">
        <v>1059</v>
      </c>
      <c r="I192" s="587" t="str">
        <f>iferror(vlookup(F192,'Actors by Area'!$A$2:$C$8810,3,false),"")</f>
        <v>Gerudo Training Ground</v>
      </c>
      <c r="J192" s="376" t="str">
        <f>iferror(vlookup(F192,'Actors by Area'!$A$2:$H$8810,4,false),"")</f>
        <v>00</v>
      </c>
      <c r="K192" s="376" t="str">
        <f>iferror(vlookup(F192,'Actors by Area'!$A$2:$E$8810,5,false),"")</f>
        <v>08</v>
      </c>
      <c r="L192" s="587"/>
    </row>
    <row r="193">
      <c r="A193" s="376" t="s">
        <v>82</v>
      </c>
      <c r="B193" s="344" t="s">
        <v>4934</v>
      </c>
      <c r="C193" s="536" t="str">
        <f>iferror(vlookup(A193,Actors!$A$2:$D$472,4,false),"")</f>
        <v>Treasure Chest</v>
      </c>
      <c r="D193" s="376" t="s">
        <v>110</v>
      </c>
      <c r="E193" s="5" t="s">
        <v>8854</v>
      </c>
      <c r="F193" s="375" t="s">
        <v>8853</v>
      </c>
      <c r="G193" s="147" t="s">
        <v>11131</v>
      </c>
      <c r="H193" s="378" t="s">
        <v>1059</v>
      </c>
      <c r="I193" s="587" t="str">
        <f>iferror(vlookup(F193,'Actors by Area'!$A$2:$C$8810,3,false),"")</f>
        <v>Gerudo Training Ground</v>
      </c>
      <c r="J193" s="376" t="str">
        <f>iferror(vlookup(F193,'Actors by Area'!$A$2:$H$8810,4,false),"")</f>
        <v>00</v>
      </c>
      <c r="K193" s="376" t="str">
        <f>iferror(vlookup(F193,'Actors by Area'!$A$2:$E$8810,5,false),"")</f>
        <v>0A</v>
      </c>
      <c r="L193" s="587"/>
    </row>
    <row r="194">
      <c r="A194" s="376" t="s">
        <v>82</v>
      </c>
      <c r="B194" s="344" t="s">
        <v>4934</v>
      </c>
      <c r="C194" s="536" t="str">
        <f>iferror(vlookup(A194,Actors!$A$2:$D$472,4,false),"")</f>
        <v>Treasure Chest</v>
      </c>
      <c r="D194" s="376" t="s">
        <v>110</v>
      </c>
      <c r="E194" s="5" t="s">
        <v>8916</v>
      </c>
      <c r="F194" s="375" t="s">
        <v>8915</v>
      </c>
      <c r="G194" s="147" t="s">
        <v>11131</v>
      </c>
      <c r="H194" s="378" t="s">
        <v>1059</v>
      </c>
      <c r="I194" s="587" t="str">
        <f>iferror(vlookup(F194,'Actors by Area'!$A$2:$C$8810,3,false),"")</f>
        <v>Inside Ganon's Castle</v>
      </c>
      <c r="J194" s="376" t="str">
        <f>iferror(vlookup(F194,'Actors by Area'!$A$2:$H$8810,4,false),"")</f>
        <v>00</v>
      </c>
      <c r="K194" s="376" t="str">
        <f>iferror(vlookup(F194,'Actors by Area'!$A$2:$E$8810,5,false),"")</f>
        <v>02</v>
      </c>
      <c r="L194" s="587"/>
    </row>
    <row r="195">
      <c r="A195" s="376" t="s">
        <v>82</v>
      </c>
      <c r="B195" s="344" t="s">
        <v>4934</v>
      </c>
      <c r="C195" s="536" t="str">
        <f>iferror(vlookup(A195,Actors!$A$2:$D$472,4,false),"")</f>
        <v>Treasure Chest</v>
      </c>
      <c r="D195" s="376" t="s">
        <v>110</v>
      </c>
      <c r="E195" s="5" t="s">
        <v>8961</v>
      </c>
      <c r="F195" s="375" t="s">
        <v>8960</v>
      </c>
      <c r="G195" s="147" t="s">
        <v>11131</v>
      </c>
      <c r="H195" s="378" t="s">
        <v>1059</v>
      </c>
      <c r="I195" s="587" t="str">
        <f>iferror(vlookup(F195,'Actors by Area'!$A$2:$C$8810,3,false),"")</f>
        <v>Inside Ganon's Castle</v>
      </c>
      <c r="J195" s="376" t="str">
        <f>iferror(vlookup(F195,'Actors by Area'!$A$2:$H$8810,4,false),"")</f>
        <v>00</v>
      </c>
      <c r="K195" s="376" t="str">
        <f>iferror(vlookup(F195,'Actors by Area'!$A$2:$E$8810,5,false),"")</f>
        <v>09</v>
      </c>
      <c r="L195" s="587"/>
    </row>
    <row r="196">
      <c r="A196" s="376" t="s">
        <v>82</v>
      </c>
      <c r="B196" s="344" t="s">
        <v>4934</v>
      </c>
      <c r="C196" s="536" t="str">
        <f>iferror(vlookup(A196,Actors!$A$2:$D$472,4,false),"")</f>
        <v>Treasure Chest</v>
      </c>
      <c r="D196" s="376" t="s">
        <v>110</v>
      </c>
      <c r="E196" s="5" t="s">
        <v>8965</v>
      </c>
      <c r="F196" s="375" t="s">
        <v>8964</v>
      </c>
      <c r="G196" s="147" t="s">
        <v>11131</v>
      </c>
      <c r="H196" s="378" t="s">
        <v>1059</v>
      </c>
      <c r="I196" s="587" t="str">
        <f>iferror(vlookup(F196,'Actors by Area'!$A$2:$C$8810,3,false),"")</f>
        <v>Inside Ganon's Castle</v>
      </c>
      <c r="J196" s="376" t="str">
        <f>iferror(vlookup(F196,'Actors by Area'!$A$2:$H$8810,4,false),"")</f>
        <v>00</v>
      </c>
      <c r="K196" s="376" t="str">
        <f>iferror(vlookup(F196,'Actors by Area'!$A$2:$E$8810,5,false),"")</f>
        <v>09</v>
      </c>
      <c r="L196" s="587"/>
    </row>
    <row r="197">
      <c r="A197" s="376" t="s">
        <v>82</v>
      </c>
      <c r="B197" s="344" t="s">
        <v>4934</v>
      </c>
      <c r="C197" s="536" t="str">
        <f>iferror(vlookup(A197,Actors!$A$2:$D$472,4,false),"")</f>
        <v>Treasure Chest</v>
      </c>
      <c r="D197" s="376" t="s">
        <v>110</v>
      </c>
      <c r="E197" s="5" t="s">
        <v>8967</v>
      </c>
      <c r="F197" s="375" t="s">
        <v>8966</v>
      </c>
      <c r="G197" s="147" t="s">
        <v>11131</v>
      </c>
      <c r="H197" s="378" t="s">
        <v>1059</v>
      </c>
      <c r="I197" s="587" t="str">
        <f>iferror(vlookup(F197,'Actors by Area'!$A$2:$C$8810,3,false),"")</f>
        <v>Inside Ganon's Castle</v>
      </c>
      <c r="J197" s="376" t="str">
        <f>iferror(vlookup(F197,'Actors by Area'!$A$2:$H$8810,4,false),"")</f>
        <v>00</v>
      </c>
      <c r="K197" s="376" t="str">
        <f>iferror(vlookup(F197,'Actors by Area'!$A$2:$E$8810,5,false),"")</f>
        <v>09</v>
      </c>
      <c r="L197" s="587"/>
    </row>
    <row r="198">
      <c r="A198" s="376" t="s">
        <v>82</v>
      </c>
      <c r="B198" s="344" t="s">
        <v>4934</v>
      </c>
      <c r="C198" s="536" t="str">
        <f>iferror(vlookup(A198,Actors!$A$2:$D$472,4,false),"")</f>
        <v>Treasure Chest</v>
      </c>
      <c r="D198" s="376" t="s">
        <v>110</v>
      </c>
      <c r="E198" s="5" t="s">
        <v>8482</v>
      </c>
      <c r="F198" s="375" t="s">
        <v>8481</v>
      </c>
      <c r="G198" s="147" t="s">
        <v>11132</v>
      </c>
      <c r="H198" s="378" t="s">
        <v>1059</v>
      </c>
      <c r="I198" s="587" t="str">
        <f>iferror(vlookup(F198,'Actors by Area'!$A$2:$C$8810,3,false),"")</f>
        <v>Shadow Temple</v>
      </c>
      <c r="J198" s="376" t="str">
        <f>iferror(vlookup(F198,'Actors by Area'!$A$2:$H$8810,4,false),"")</f>
        <v>00</v>
      </c>
      <c r="K198" s="376" t="str">
        <f>iferror(vlookup(F198,'Actors by Area'!$A$2:$E$8810,5,false),"")</f>
        <v>14</v>
      </c>
      <c r="L198" s="587"/>
    </row>
    <row r="199">
      <c r="A199" s="376" t="s">
        <v>82</v>
      </c>
      <c r="B199" s="344" t="s">
        <v>4934</v>
      </c>
      <c r="C199" s="536" t="str">
        <f>iferror(vlookup(A199,Actors!$A$2:$D$472,4,false),"")</f>
        <v>Treasure Chest</v>
      </c>
      <c r="D199" s="376" t="s">
        <v>110</v>
      </c>
      <c r="E199" s="5" t="s">
        <v>8268</v>
      </c>
      <c r="F199" s="375" t="s">
        <v>8267</v>
      </c>
      <c r="G199" s="147" t="s">
        <v>11133</v>
      </c>
      <c r="H199" s="378" t="s">
        <v>1059</v>
      </c>
      <c r="I199" s="587" t="str">
        <f>iferror(vlookup(F199,'Actors by Area'!$A$2:$C$8810,3,false),"")</f>
        <v>Spirit Temple</v>
      </c>
      <c r="J199" s="376" t="str">
        <f>iferror(vlookup(F199,'Actors by Area'!$A$2:$H$8810,4,false),"")</f>
        <v>00</v>
      </c>
      <c r="K199" s="376" t="str">
        <f>iferror(vlookup(F199,'Actors by Area'!$A$2:$E$8810,5,false),"")</f>
        <v>13</v>
      </c>
      <c r="L199" s="587"/>
    </row>
    <row r="200">
      <c r="A200" s="376" t="s">
        <v>82</v>
      </c>
      <c r="B200" s="344" t="s">
        <v>4934</v>
      </c>
      <c r="C200" s="536" t="str">
        <f>iferror(vlookup(A200,Actors!$A$2:$D$472,4,false),"")</f>
        <v>Treasure Chest</v>
      </c>
      <c r="D200" s="376" t="s">
        <v>110</v>
      </c>
      <c r="E200" s="5" t="s">
        <v>8270</v>
      </c>
      <c r="F200" s="375" t="s">
        <v>8269</v>
      </c>
      <c r="G200" s="147" t="s">
        <v>11133</v>
      </c>
      <c r="H200" s="378" t="s">
        <v>1059</v>
      </c>
      <c r="I200" s="587" t="str">
        <f>iferror(vlookup(F200,'Actors by Area'!$A$2:$C$8810,3,false),"")</f>
        <v>Spirit Temple</v>
      </c>
      <c r="J200" s="376" t="str">
        <f>iferror(vlookup(F200,'Actors by Area'!$A$2:$H$8810,4,false),"")</f>
        <v>00</v>
      </c>
      <c r="K200" s="376" t="str">
        <f>iferror(vlookup(F200,'Actors by Area'!$A$2:$E$8810,5,false),"")</f>
        <v>13</v>
      </c>
      <c r="L200" s="587"/>
    </row>
    <row r="201">
      <c r="A201" s="376" t="s">
        <v>82</v>
      </c>
      <c r="B201" s="344" t="s">
        <v>4934</v>
      </c>
      <c r="C201" s="536" t="str">
        <f>iferror(vlookup(A201,Actors!$A$2:$D$472,4,false),"")</f>
        <v>Treasure Chest</v>
      </c>
      <c r="D201" s="376" t="s">
        <v>110</v>
      </c>
      <c r="E201" s="5" t="s">
        <v>9032</v>
      </c>
      <c r="F201" s="375" t="s">
        <v>9031</v>
      </c>
      <c r="G201" s="147" t="s">
        <v>11134</v>
      </c>
      <c r="H201" s="378" t="s">
        <v>1059</v>
      </c>
      <c r="I201" s="587" t="str">
        <f>iferror(vlookup(F201,'Actors by Area'!$A$2:$C$8810,3,false),"")</f>
        <v>Inside Ganon's Castle</v>
      </c>
      <c r="J201" s="376" t="str">
        <f>iferror(vlookup(F201,'Actors by Area'!$A$2:$H$8810,4,false),"")</f>
        <v>00</v>
      </c>
      <c r="K201" s="376" t="str">
        <f>iferror(vlookup(F201,'Actors by Area'!$A$2:$E$8810,5,false),"")</f>
        <v>12</v>
      </c>
      <c r="L201" s="587"/>
    </row>
    <row r="202">
      <c r="A202" s="376" t="s">
        <v>82</v>
      </c>
      <c r="B202" s="344" t="s">
        <v>4934</v>
      </c>
      <c r="C202" s="536" t="str">
        <f>iferror(vlookup(A202,Actors!$A$2:$D$472,4,false),"")</f>
        <v>Treasure Chest</v>
      </c>
      <c r="D202" s="376" t="s">
        <v>110</v>
      </c>
      <c r="E202" s="5" t="s">
        <v>8475</v>
      </c>
      <c r="F202" s="375" t="s">
        <v>8474</v>
      </c>
      <c r="G202" s="147" t="s">
        <v>11134</v>
      </c>
      <c r="H202" s="378" t="s">
        <v>1059</v>
      </c>
      <c r="I202" s="587" t="str">
        <f>iferror(vlookup(F202,'Actors by Area'!$A$2:$C$8810,3,false),"")</f>
        <v>Shadow Temple</v>
      </c>
      <c r="J202" s="376" t="str">
        <f>iferror(vlookup(F202,'Actors by Area'!$A$2:$H$8810,4,false),"")</f>
        <v>00</v>
      </c>
      <c r="K202" s="376" t="str">
        <f>iferror(vlookup(F202,'Actors by Area'!$A$2:$E$8810,5,false),"")</f>
        <v>13</v>
      </c>
      <c r="L202" s="587"/>
    </row>
    <row r="203">
      <c r="A203" s="616" t="s">
        <v>82</v>
      </c>
      <c r="B203" s="617" t="s">
        <v>4934</v>
      </c>
      <c r="C203" s="618" t="str">
        <f>iferror(vlookup(A203,Actors!$A$2:$D$472,4,false),"")</f>
        <v>Treasure Chest</v>
      </c>
      <c r="D203" s="616" t="s">
        <v>110</v>
      </c>
      <c r="E203" s="619" t="s">
        <v>8463</v>
      </c>
      <c r="F203" s="620" t="s">
        <v>8462</v>
      </c>
      <c r="G203" s="621" t="s">
        <v>11134</v>
      </c>
      <c r="H203" s="622" t="s">
        <v>1059</v>
      </c>
      <c r="I203" s="623" t="str">
        <f>iferror(vlookup(F203,'Actors by Area'!$A$2:$C$8810,3,false),"")</f>
        <v>Shadow Temple</v>
      </c>
      <c r="J203" s="616" t="str">
        <f>iferror(vlookup(F203,'Actors by Area'!$A$2:$H$8810,4,false),"")</f>
        <v>00</v>
      </c>
      <c r="K203" s="616" t="str">
        <f>iferror(vlookup(F203,'Actors by Area'!$A$2:$E$8810,5,false),"")</f>
        <v>10</v>
      </c>
      <c r="L203" s="623"/>
    </row>
    <row r="204">
      <c r="A204" s="376" t="s">
        <v>82</v>
      </c>
      <c r="B204" s="344" t="s">
        <v>4934</v>
      </c>
      <c r="C204" s="536" t="str">
        <f>iferror(vlookup(A204,Actors!$A$2:$D$472,4,false),"")</f>
        <v>Treasure Chest</v>
      </c>
      <c r="D204" s="376" t="s">
        <v>110</v>
      </c>
      <c r="E204" s="5" t="s">
        <v>8617</v>
      </c>
      <c r="F204" s="375" t="s">
        <v>8616</v>
      </c>
      <c r="G204" s="147" t="s">
        <v>11135</v>
      </c>
      <c r="H204" s="378" t="s">
        <v>1059</v>
      </c>
      <c r="I204" s="587" t="str">
        <f>iferror(vlookup(F204,'Actors by Area'!$A$2:$C$8810,3,false),"")</f>
        <v>Bottom of the Well</v>
      </c>
      <c r="J204" s="376" t="str">
        <f>iferror(vlookup(F204,'Actors by Area'!$A$2:$H$8810,4,false),"")</f>
        <v>00</v>
      </c>
      <c r="K204" s="376" t="str">
        <f>iferror(vlookup(F204,'Actors by Area'!$A$2:$E$8810,5,false),"")</f>
        <v>04</v>
      </c>
      <c r="L204" s="587"/>
    </row>
    <row r="205">
      <c r="A205" s="376" t="s">
        <v>82</v>
      </c>
      <c r="B205" s="344" t="s">
        <v>4934</v>
      </c>
      <c r="C205" s="536" t="str">
        <f>iferror(vlookup(A205,Actors!$A$2:$D$472,4,false),"")</f>
        <v>Treasure Chest</v>
      </c>
      <c r="D205" s="376" t="s">
        <v>110</v>
      </c>
      <c r="E205" s="5" t="s">
        <v>7527</v>
      </c>
      <c r="F205" s="375" t="s">
        <v>7526</v>
      </c>
      <c r="G205" s="147" t="s">
        <v>11136</v>
      </c>
      <c r="H205" s="378" t="s">
        <v>1059</v>
      </c>
      <c r="I205" s="587" t="str">
        <f>iferror(vlookup(F205,'Actors by Area'!$A$2:$C$8810,3,false),"")</f>
        <v>Forest Temple</v>
      </c>
      <c r="J205" s="376" t="str">
        <f>iferror(vlookup(F205,'Actors by Area'!$A$2:$H$8810,4,false),"")</f>
        <v>00</v>
      </c>
      <c r="K205" s="376" t="str">
        <f>iferror(vlookup(F205,'Actors by Area'!$A$2:$E$8810,5,false),"")</f>
        <v>06</v>
      </c>
      <c r="L205" s="587"/>
    </row>
    <row r="206">
      <c r="A206" s="376" t="s">
        <v>82</v>
      </c>
      <c r="B206" s="344" t="s">
        <v>4934</v>
      </c>
      <c r="C206" s="536" t="str">
        <f>iferror(vlookup(A206,Actors!$A$2:$D$472,4,false),"")</f>
        <v>Treasure Chest</v>
      </c>
      <c r="D206" s="376" t="s">
        <v>110</v>
      </c>
      <c r="E206" s="5" t="s">
        <v>8046</v>
      </c>
      <c r="F206" s="375" t="s">
        <v>8045</v>
      </c>
      <c r="G206" s="147" t="s">
        <v>11136</v>
      </c>
      <c r="H206" s="378" t="s">
        <v>1059</v>
      </c>
      <c r="I206" s="587" t="str">
        <f>iferror(vlookup(F206,'Actors by Area'!$A$2:$C$8810,3,false),"")</f>
        <v>Water Temple</v>
      </c>
      <c r="J206" s="376" t="str">
        <f>iferror(vlookup(F206,'Actors by Area'!$A$2:$H$8810,4,false),"")</f>
        <v>00</v>
      </c>
      <c r="K206" s="376" t="str">
        <f>iferror(vlookup(F206,'Actors by Area'!$A$2:$E$8810,5,false),"")</f>
        <v>12</v>
      </c>
      <c r="L206" s="587"/>
    </row>
    <row r="207">
      <c r="A207" s="376" t="s">
        <v>82</v>
      </c>
      <c r="B207" s="344" t="s">
        <v>4934</v>
      </c>
      <c r="C207" s="536" t="str">
        <f>iferror(vlookup(A207,Actors!$A$2:$D$472,4,false),"")</f>
        <v>Treasure Chest</v>
      </c>
      <c r="D207" s="376" t="s">
        <v>110</v>
      </c>
      <c r="E207" s="5" t="s">
        <v>7631</v>
      </c>
      <c r="F207" s="375" t="s">
        <v>7630</v>
      </c>
      <c r="G207" s="147" t="s">
        <v>11136</v>
      </c>
      <c r="H207" s="378" t="s">
        <v>1059</v>
      </c>
      <c r="I207" s="587" t="str">
        <f>iferror(vlookup(F207,'Actors by Area'!$A$2:$C$8810,3,false),"")</f>
        <v>Forest Temple</v>
      </c>
      <c r="J207" s="376" t="str">
        <f>iferror(vlookup(F207,'Actors by Area'!$A$2:$H$8810,4,false),"")</f>
        <v>00</v>
      </c>
      <c r="K207" s="376" t="str">
        <f>iferror(vlookup(F207,'Actors by Area'!$A$2:$E$8810,5,false),"")</f>
        <v>12</v>
      </c>
      <c r="L207" s="587"/>
    </row>
    <row r="208">
      <c r="A208" s="376" t="s">
        <v>82</v>
      </c>
      <c r="B208" s="344" t="s">
        <v>4934</v>
      </c>
      <c r="C208" s="536" t="str">
        <f>iferror(vlookup(A208,Actors!$A$2:$D$472,4,false),"")</f>
        <v>Treasure Chest</v>
      </c>
      <c r="D208" s="376" t="s">
        <v>110</v>
      </c>
      <c r="E208" s="5" t="s">
        <v>7576</v>
      </c>
      <c r="F208" s="375" t="s">
        <v>7575</v>
      </c>
      <c r="G208" s="147" t="s">
        <v>11136</v>
      </c>
      <c r="H208" s="378" t="s">
        <v>1059</v>
      </c>
      <c r="I208" s="587" t="str">
        <f>iferror(vlookup(F208,'Actors by Area'!$A$2:$C$8810,3,false),"")</f>
        <v>Forest Temple</v>
      </c>
      <c r="J208" s="376" t="str">
        <f>iferror(vlookup(F208,'Actors by Area'!$A$2:$H$8810,4,false),"")</f>
        <v>00</v>
      </c>
      <c r="K208" s="376" t="str">
        <f>iferror(vlookup(F208,'Actors by Area'!$A$2:$E$8810,5,false),"")</f>
        <v>0C</v>
      </c>
      <c r="L208" s="587"/>
    </row>
    <row r="209">
      <c r="A209" s="376" t="s">
        <v>82</v>
      </c>
      <c r="B209" s="344" t="s">
        <v>4934</v>
      </c>
      <c r="C209" s="536" t="str">
        <f>iferror(vlookup(A209,Actors!$A$2:$D$472,4,false),"")</f>
        <v>Treasure Chest</v>
      </c>
      <c r="D209" s="376" t="s">
        <v>110</v>
      </c>
      <c r="E209" s="5" t="s">
        <v>8969</v>
      </c>
      <c r="F209" s="375" t="s">
        <v>8968</v>
      </c>
      <c r="G209" s="147" t="s">
        <v>11136</v>
      </c>
      <c r="H209" s="378" t="s">
        <v>1059</v>
      </c>
      <c r="I209" s="587" t="str">
        <f>iferror(vlookup(F209,'Actors by Area'!$A$2:$C$8810,3,false),"")</f>
        <v>Inside Ganon's Castle</v>
      </c>
      <c r="J209" s="376" t="str">
        <f>iferror(vlookup(F209,'Actors by Area'!$A$2:$H$8810,4,false),"")</f>
        <v>00</v>
      </c>
      <c r="K209" s="376" t="str">
        <f>iferror(vlookup(F209,'Actors by Area'!$A$2:$E$8810,5,false),"")</f>
        <v>09</v>
      </c>
      <c r="L209" s="587"/>
    </row>
    <row r="210">
      <c r="A210" s="616" t="s">
        <v>82</v>
      </c>
      <c r="B210" s="617" t="s">
        <v>4934</v>
      </c>
      <c r="C210" s="618" t="str">
        <f>iferror(vlookup(A210,Actors!$A$2:$D$472,4,false),"")</f>
        <v>Treasure Chest</v>
      </c>
      <c r="D210" s="616" t="s">
        <v>110</v>
      </c>
      <c r="E210" s="619" t="s">
        <v>8484</v>
      </c>
      <c r="F210" s="620" t="s">
        <v>8483</v>
      </c>
      <c r="G210" s="621" t="s">
        <v>11137</v>
      </c>
      <c r="H210" s="622" t="s">
        <v>1059</v>
      </c>
      <c r="I210" s="623" t="str">
        <f>iferror(vlookup(F210,'Actors by Area'!$A$2:$C$8810,3,false),"")</f>
        <v>Shadow Temple</v>
      </c>
      <c r="J210" s="616" t="str">
        <f>iferror(vlookup(F210,'Actors by Area'!$A$2:$H$8810,4,false),"")</f>
        <v>00</v>
      </c>
      <c r="K210" s="616" t="str">
        <f>iferror(vlookup(F210,'Actors by Area'!$A$2:$E$8810,5,false),"")</f>
        <v>14</v>
      </c>
      <c r="L210" s="623"/>
    </row>
    <row r="211">
      <c r="A211" s="616" t="s">
        <v>82</v>
      </c>
      <c r="B211" s="617" t="s">
        <v>4934</v>
      </c>
      <c r="C211" s="618" t="str">
        <f>iferror(vlookup(A211,Actors!$A$2:$D$472,4,false),"")</f>
        <v>Treasure Chest</v>
      </c>
      <c r="D211" s="616" t="s">
        <v>110</v>
      </c>
      <c r="E211" s="619" t="s">
        <v>8431</v>
      </c>
      <c r="F211" s="620" t="s">
        <v>8430</v>
      </c>
      <c r="G211" s="621" t="s">
        <v>11137</v>
      </c>
      <c r="H211" s="622" t="s">
        <v>1059</v>
      </c>
      <c r="I211" s="623" t="str">
        <f>iferror(vlookup(F211,'Actors by Area'!$A$2:$C$8810,3,false),"")</f>
        <v>Shadow Temple</v>
      </c>
      <c r="J211" s="616" t="str">
        <f>iferror(vlookup(F211,'Actors by Area'!$A$2:$H$8810,4,false),"")</f>
        <v>00</v>
      </c>
      <c r="K211" s="616" t="str">
        <f>iferror(vlookup(F211,'Actors by Area'!$A$2:$E$8810,5,false),"")</f>
        <v>0B</v>
      </c>
      <c r="L211" s="623"/>
    </row>
    <row r="212">
      <c r="A212" s="616" t="s">
        <v>82</v>
      </c>
      <c r="B212" s="617" t="s">
        <v>4934</v>
      </c>
      <c r="C212" s="618" t="str">
        <f>iferror(vlookup(A212,Actors!$A$2:$D$472,4,false),"")</f>
        <v>Treasure Chest</v>
      </c>
      <c r="D212" s="616" t="s">
        <v>110</v>
      </c>
      <c r="E212" s="619" t="s">
        <v>8856</v>
      </c>
      <c r="F212" s="620" t="s">
        <v>8855</v>
      </c>
      <c r="G212" s="621" t="s">
        <v>11137</v>
      </c>
      <c r="H212" s="622" t="s">
        <v>1059</v>
      </c>
      <c r="I212" s="623" t="str">
        <f>iferror(vlookup(F212,'Actors by Area'!$A$2:$C$8810,3,false),"")</f>
        <v>Gerudo Training Ground</v>
      </c>
      <c r="J212" s="616" t="str">
        <f>iferror(vlookup(F212,'Actors by Area'!$A$2:$H$8810,4,false),"")</f>
        <v>00</v>
      </c>
      <c r="K212" s="616" t="str">
        <f>iferror(vlookup(F212,'Actors by Area'!$A$2:$E$8810,5,false),"")</f>
        <v>0A</v>
      </c>
      <c r="L212" s="623"/>
    </row>
    <row r="213">
      <c r="A213" s="616" t="s">
        <v>82</v>
      </c>
      <c r="B213" s="617" t="s">
        <v>4934</v>
      </c>
      <c r="C213" s="618" t="str">
        <f>iferror(vlookup(A213,Actors!$A$2:$D$472,4,false),"")</f>
        <v>Treasure Chest</v>
      </c>
      <c r="D213" s="616" t="s">
        <v>110</v>
      </c>
      <c r="E213" s="619" t="s">
        <v>8799</v>
      </c>
      <c r="F213" s="620" t="s">
        <v>8798</v>
      </c>
      <c r="G213" s="621" t="s">
        <v>11137</v>
      </c>
      <c r="H213" s="622" t="s">
        <v>1059</v>
      </c>
      <c r="I213" s="623" t="str">
        <f>iferror(vlookup(F213,'Actors by Area'!$A$2:$C$8810,3,false),"")</f>
        <v>Gerudo Training Ground</v>
      </c>
      <c r="J213" s="616" t="str">
        <f>iferror(vlookup(F213,'Actors by Area'!$A$2:$H$8810,4,false),"")</f>
        <v>00</v>
      </c>
      <c r="K213" s="616" t="str">
        <f>iferror(vlookup(F213,'Actors by Area'!$A$2:$E$8810,5,false),"")</f>
        <v>05</v>
      </c>
      <c r="L213" s="623"/>
    </row>
    <row r="214">
      <c r="A214" s="616" t="s">
        <v>82</v>
      </c>
      <c r="B214" s="617" t="s">
        <v>4934</v>
      </c>
      <c r="C214" s="618" t="str">
        <f>iferror(vlookup(A214,Actors!$A$2:$D$472,4,false),"")</f>
        <v>Treasure Chest</v>
      </c>
      <c r="D214" s="616" t="s">
        <v>110</v>
      </c>
      <c r="E214" s="619" t="s">
        <v>8775</v>
      </c>
      <c r="F214" s="620" t="s">
        <v>8774</v>
      </c>
      <c r="G214" s="621" t="s">
        <v>11137</v>
      </c>
      <c r="H214" s="622" t="s">
        <v>1059</v>
      </c>
      <c r="I214" s="623" t="str">
        <f>iferror(vlookup(F214,'Actors by Area'!$A$2:$C$8810,3,false),"")</f>
        <v>Gerudo Training Ground</v>
      </c>
      <c r="J214" s="616" t="str">
        <f>iferror(vlookup(F214,'Actors by Area'!$A$2:$H$8810,4,false),"")</f>
        <v>00</v>
      </c>
      <c r="K214" s="616" t="str">
        <f>iferror(vlookup(F214,'Actors by Area'!$A$2:$E$8810,5,false),"")</f>
        <v>03</v>
      </c>
      <c r="L214" s="623"/>
    </row>
    <row r="215">
      <c r="A215" s="376" t="s">
        <v>82</v>
      </c>
      <c r="B215" s="344" t="s">
        <v>4934</v>
      </c>
      <c r="C215" s="536" t="str">
        <f>iferror(vlookup(A215,Actors!$A$2:$D$472,4,false),"")</f>
        <v>Treasure Chest</v>
      </c>
      <c r="D215" s="376" t="s">
        <v>110</v>
      </c>
      <c r="E215" s="5" t="s">
        <v>9436</v>
      </c>
      <c r="F215" s="375" t="s">
        <v>9435</v>
      </c>
      <c r="G215" s="253" t="s">
        <v>11138</v>
      </c>
      <c r="H215" s="378" t="s">
        <v>1059</v>
      </c>
      <c r="I215" s="587" t="str">
        <f>iferror(vlookup(F215,'Actors by Area'!$A$2:$C$8810,3,false),"")</f>
        <v>Grottos</v>
      </c>
      <c r="J215" s="376" t="str">
        <f>iferror(vlookup(F215,'Actors by Area'!$A$2:$H$8810,4,false),"")</f>
        <v>00</v>
      </c>
      <c r="K215" s="376" t="str">
        <f>iferror(vlookup(F215,'Actors by Area'!$A$2:$E$8810,5,false),"")</f>
        <v>07</v>
      </c>
      <c r="L215" s="587"/>
    </row>
    <row r="216">
      <c r="A216" s="376" t="s">
        <v>82</v>
      </c>
      <c r="B216" s="344" t="s">
        <v>4934</v>
      </c>
      <c r="C216" s="536" t="str">
        <f>iferror(vlookup(A216,Actors!$A$2:$D$472,4,false),"")</f>
        <v>Treasure Chest</v>
      </c>
      <c r="D216" s="376" t="s">
        <v>110</v>
      </c>
      <c r="E216" s="5" t="s">
        <v>9400</v>
      </c>
      <c r="F216" s="375" t="s">
        <v>9399</v>
      </c>
      <c r="G216" s="147" t="s">
        <v>11139</v>
      </c>
      <c r="H216" s="378" t="s">
        <v>1059</v>
      </c>
      <c r="I216" s="587" t="str">
        <f>iferror(vlookup(F216,'Actors by Area'!$A$2:$C$8810,3,false),"")</f>
        <v>Grottos</v>
      </c>
      <c r="J216" s="376" t="str">
        <f>iferror(vlookup(F216,'Actors by Area'!$A$2:$H$8810,4,false),"")</f>
        <v>00</v>
      </c>
      <c r="K216" s="376" t="str">
        <f>iferror(vlookup(F216,'Actors by Area'!$A$2:$E$8810,5,false),"")</f>
        <v>02</v>
      </c>
      <c r="L216" s="587"/>
    </row>
    <row r="217">
      <c r="A217" s="376" t="s">
        <v>82</v>
      </c>
      <c r="B217" s="344" t="s">
        <v>4934</v>
      </c>
      <c r="C217" s="536" t="str">
        <f>iferror(vlookup(A217,Actors!$A$2:$D$472,4,false),"")</f>
        <v>Treasure Chest</v>
      </c>
      <c r="D217" s="376" t="s">
        <v>110</v>
      </c>
      <c r="E217" s="5" t="s">
        <v>8858</v>
      </c>
      <c r="F217" s="375" t="s">
        <v>8857</v>
      </c>
      <c r="G217" s="147" t="s">
        <v>11139</v>
      </c>
      <c r="H217" s="378" t="s">
        <v>1059</v>
      </c>
      <c r="I217" s="587" t="str">
        <f>iferror(vlookup(F217,'Actors by Area'!$A$2:$C$8810,3,false),"")</f>
        <v>Gerudo Training Ground</v>
      </c>
      <c r="J217" s="376" t="str">
        <f>iferror(vlookup(F217,'Actors by Area'!$A$2:$H$8810,4,false),"")</f>
        <v>00</v>
      </c>
      <c r="K217" s="376" t="str">
        <f>iferror(vlookup(F217,'Actors by Area'!$A$2:$E$8810,5,false),"")</f>
        <v>0A</v>
      </c>
      <c r="L217" s="587"/>
    </row>
    <row r="218">
      <c r="A218" s="616" t="s">
        <v>82</v>
      </c>
      <c r="B218" s="617" t="s">
        <v>4934</v>
      </c>
      <c r="C218" s="618" t="str">
        <f>iferror(vlookup(A218,Actors!$A$2:$D$472,4,false),"")</f>
        <v>Treasure Chest</v>
      </c>
      <c r="D218" s="616" t="s">
        <v>110</v>
      </c>
      <c r="E218" s="619" t="s">
        <v>7698</v>
      </c>
      <c r="F218" s="620" t="s">
        <v>7697</v>
      </c>
      <c r="G218" s="621" t="s">
        <v>11137</v>
      </c>
      <c r="H218" s="622" t="s">
        <v>1059</v>
      </c>
      <c r="I218" s="623" t="str">
        <f>iferror(vlookup(F218,'Actors by Area'!$A$2:$C$8810,3,false),"")</f>
        <v>Fire Temple</v>
      </c>
      <c r="J218" s="616" t="str">
        <f>iferror(vlookup(F218,'Actors by Area'!$A$2:$H$8810,4,false),"")</f>
        <v>00</v>
      </c>
      <c r="K218" s="616" t="str">
        <f>iferror(vlookup(F218,'Actors by Area'!$A$2:$E$8810,5,false),"")</f>
        <v>03</v>
      </c>
      <c r="L218" s="623"/>
    </row>
    <row r="219">
      <c r="A219" s="376" t="s">
        <v>82</v>
      </c>
      <c r="B219" s="344" t="s">
        <v>4934</v>
      </c>
      <c r="C219" s="536" t="str">
        <f>iferror(vlookup(A219,Actors!$A$2:$D$472,4,false),"")</f>
        <v>Treasure Chest</v>
      </c>
      <c r="D219" s="376" t="s">
        <v>110</v>
      </c>
      <c r="E219" s="5" t="s">
        <v>9475</v>
      </c>
      <c r="F219" s="375" t="s">
        <v>9474</v>
      </c>
      <c r="G219" s="147" t="s">
        <v>11140</v>
      </c>
      <c r="H219" s="378" t="s">
        <v>1059</v>
      </c>
      <c r="I219" s="587" t="str">
        <f>iferror(vlookup(F219,'Actors by Area'!$A$2:$C$8810,3,false),"")</f>
        <v>Royal Family's Tomb</v>
      </c>
      <c r="J219" s="376" t="str">
        <f>iferror(vlookup(F219,'Actors by Area'!$A$2:$H$8810,4,false),"")</f>
        <v>00</v>
      </c>
      <c r="K219" s="376" t="str">
        <f>iferror(vlookup(F219,'Actors by Area'!$A$2:$E$8810,5,false),"")</f>
        <v>00</v>
      </c>
      <c r="L219" s="587"/>
    </row>
    <row r="220">
      <c r="A220" s="376" t="s">
        <v>82</v>
      </c>
      <c r="B220" s="344" t="s">
        <v>4934</v>
      </c>
      <c r="C220" s="536" t="str">
        <f>iferror(vlookup(A220,Actors!$A$2:$D$472,4,false),"")</f>
        <v>Treasure Chest</v>
      </c>
      <c r="D220" s="376" t="s">
        <v>110</v>
      </c>
      <c r="E220" s="5" t="s">
        <v>8143</v>
      </c>
      <c r="F220" s="375" t="s">
        <v>8142</v>
      </c>
      <c r="G220" s="147" t="s">
        <v>11141</v>
      </c>
      <c r="H220" s="378" t="s">
        <v>1059</v>
      </c>
      <c r="I220" s="587" t="str">
        <f>iferror(vlookup(F220,'Actors by Area'!$A$2:$C$8810,3,false),"")</f>
        <v>Spirit Temple</v>
      </c>
      <c r="J220" s="376" t="str">
        <f>iferror(vlookup(F220,'Actors by Area'!$A$2:$H$8810,4,false),"")</f>
        <v>00</v>
      </c>
      <c r="K220" s="376" t="str">
        <f>iferror(vlookup(F220,'Actors by Area'!$A$2:$E$8810,5,false),"")</f>
        <v>04</v>
      </c>
      <c r="L220" s="587"/>
    </row>
    <row r="221">
      <c r="A221" s="376" t="s">
        <v>82</v>
      </c>
      <c r="B221" s="344" t="s">
        <v>4934</v>
      </c>
      <c r="C221" s="536" t="str">
        <f>iferror(vlookup(A221,Actors!$A$2:$D$472,4,false),"")</f>
        <v>Treasure Chest</v>
      </c>
      <c r="D221" s="376" t="s">
        <v>110</v>
      </c>
      <c r="E221" s="5" t="s">
        <v>8145</v>
      </c>
      <c r="F221" s="375" t="s">
        <v>8144</v>
      </c>
      <c r="G221" s="147" t="s">
        <v>11142</v>
      </c>
      <c r="H221" s="378" t="s">
        <v>1059</v>
      </c>
      <c r="I221" s="587" t="str">
        <f>iferror(vlookup(F221,'Actors by Area'!$A$2:$C$8810,3,false),"")</f>
        <v>Spirit Temple</v>
      </c>
      <c r="J221" s="376" t="str">
        <f>iferror(vlookup(F221,'Actors by Area'!$A$2:$H$8810,4,false),"")</f>
        <v>00</v>
      </c>
      <c r="K221" s="376" t="str">
        <f>iferror(vlookup(F221,'Actors by Area'!$A$2:$E$8810,5,false),"")</f>
        <v>04</v>
      </c>
      <c r="L221" s="587"/>
    </row>
    <row r="222">
      <c r="A222" s="376" t="s">
        <v>82</v>
      </c>
      <c r="B222" s="344" t="s">
        <v>4934</v>
      </c>
      <c r="C222" s="536" t="str">
        <f>iferror(vlookup(A222,Actors!$A$2:$D$472,4,false),"")</f>
        <v>Treasure Chest</v>
      </c>
      <c r="D222" s="376" t="s">
        <v>110</v>
      </c>
      <c r="E222" s="5" t="s">
        <v>8122</v>
      </c>
      <c r="F222" s="375" t="s">
        <v>8121</v>
      </c>
      <c r="G222" s="147" t="s">
        <v>11143</v>
      </c>
      <c r="H222" s="378" t="s">
        <v>1059</v>
      </c>
      <c r="I222" s="587" t="str">
        <f>iferror(vlookup(F222,'Actors by Area'!$A$2:$C$8810,3,false),"")</f>
        <v>Spirit Temple</v>
      </c>
      <c r="J222" s="376" t="str">
        <f>iferror(vlookup(F222,'Actors by Area'!$A$2:$H$8810,4,false),"")</f>
        <v>00</v>
      </c>
      <c r="K222" s="376" t="str">
        <f>iferror(vlookup(F222,'Actors by Area'!$A$2:$E$8810,5,false),"")</f>
        <v>02</v>
      </c>
      <c r="L222" s="587"/>
    </row>
    <row r="223">
      <c r="A223" s="376" t="s">
        <v>82</v>
      </c>
      <c r="B223" s="344" t="s">
        <v>4934</v>
      </c>
      <c r="C223" s="536" t="str">
        <f>iferror(vlookup(A223,Actors!$A$2:$D$472,4,false),"")</f>
        <v>Treasure Chest</v>
      </c>
      <c r="D223" s="376" t="s">
        <v>110</v>
      </c>
      <c r="E223" s="5" t="s">
        <v>8208</v>
      </c>
      <c r="F223" s="375" t="s">
        <v>8207</v>
      </c>
      <c r="G223" s="147" t="s">
        <v>11143</v>
      </c>
      <c r="H223" s="378" t="s">
        <v>1059</v>
      </c>
      <c r="I223" s="587" t="str">
        <f>iferror(vlookup(F223,'Actors by Area'!$A$2:$C$8810,3,false),"")</f>
        <v>Spirit Temple</v>
      </c>
      <c r="J223" s="376" t="str">
        <f>iferror(vlookup(F223,'Actors by Area'!$A$2:$H$8810,4,false),"")</f>
        <v>00</v>
      </c>
      <c r="K223" s="376" t="str">
        <f>iferror(vlookup(F223,'Actors by Area'!$A$2:$E$8810,5,false),"")</f>
        <v>08</v>
      </c>
      <c r="L223" s="587"/>
    </row>
    <row r="224">
      <c r="A224" s="376" t="s">
        <v>82</v>
      </c>
      <c r="B224" s="344" t="s">
        <v>4934</v>
      </c>
      <c r="C224" s="536" t="str">
        <f>iferror(vlookup(A224,Actors!$A$2:$D$472,4,false),"")</f>
        <v>Treasure Chest</v>
      </c>
      <c r="D224" s="376" t="s">
        <v>110</v>
      </c>
      <c r="E224" s="5" t="s">
        <v>8161</v>
      </c>
      <c r="F224" s="375" t="s">
        <v>8160</v>
      </c>
      <c r="G224" s="147" t="s">
        <v>11143</v>
      </c>
      <c r="H224" s="378" t="s">
        <v>1059</v>
      </c>
      <c r="I224" s="587" t="str">
        <f>iferror(vlookup(F224,'Actors by Area'!$A$2:$C$8810,3,false),"")</f>
        <v>Spirit Temple</v>
      </c>
      <c r="J224" s="376" t="str">
        <f>iferror(vlookup(F224,'Actors by Area'!$A$2:$H$8810,4,false),"")</f>
        <v>00</v>
      </c>
      <c r="K224" s="376" t="str">
        <f>iferror(vlookup(F224,'Actors by Area'!$A$2:$E$8810,5,false),"")</f>
        <v>05</v>
      </c>
      <c r="L224" s="587"/>
    </row>
    <row r="225">
      <c r="A225" s="376" t="s">
        <v>82</v>
      </c>
      <c r="B225" s="344" t="s">
        <v>4934</v>
      </c>
      <c r="C225" s="536" t="str">
        <f>iferror(vlookup(A225,Actors!$A$2:$D$472,4,false),"")</f>
        <v>Treasure Chest</v>
      </c>
      <c r="D225" s="376" t="s">
        <v>110</v>
      </c>
      <c r="E225" s="5" t="s">
        <v>8783</v>
      </c>
      <c r="F225" s="375" t="s">
        <v>8782</v>
      </c>
      <c r="G225" s="147" t="s">
        <v>11143</v>
      </c>
      <c r="H225" s="378" t="s">
        <v>1059</v>
      </c>
      <c r="I225" s="587" t="str">
        <f>iferror(vlookup(F225,'Actors by Area'!$A$2:$C$8810,3,false),"")</f>
        <v>Gerudo Training Ground</v>
      </c>
      <c r="J225" s="376" t="str">
        <f>iferror(vlookup(F225,'Actors by Area'!$A$2:$H$8810,4,false),"")</f>
        <v>00</v>
      </c>
      <c r="K225" s="376" t="str">
        <f>iferror(vlookup(F225,'Actors by Area'!$A$2:$E$8810,5,false),"")</f>
        <v>04</v>
      </c>
      <c r="L225" s="587"/>
    </row>
    <row r="226">
      <c r="A226" s="376" t="s">
        <v>82</v>
      </c>
      <c r="B226" s="344" t="s">
        <v>4934</v>
      </c>
      <c r="C226" s="536" t="str">
        <f>iferror(vlookup(A226,Actors!$A$2:$D$472,4,false),"")</f>
        <v>Treasure Chest</v>
      </c>
      <c r="D226" s="376" t="s">
        <v>110</v>
      </c>
      <c r="E226" s="5" t="s">
        <v>8421</v>
      </c>
      <c r="F226" s="375" t="s">
        <v>8420</v>
      </c>
      <c r="G226" s="147" t="s">
        <v>11143</v>
      </c>
      <c r="H226" s="378" t="s">
        <v>1059</v>
      </c>
      <c r="I226" s="587" t="str">
        <f>iferror(vlookup(F226,'Actors by Area'!$A$2:$C$8810,3,false),"")</f>
        <v>Shadow Temple</v>
      </c>
      <c r="J226" s="376" t="str">
        <f>iferror(vlookup(F226,'Actors by Area'!$A$2:$H$8810,4,false),"")</f>
        <v>00</v>
      </c>
      <c r="K226" s="376" t="str">
        <f>iferror(vlookup(F226,'Actors by Area'!$A$2:$E$8810,5,false),"")</f>
        <v>0A</v>
      </c>
      <c r="L226" s="587"/>
    </row>
    <row r="227">
      <c r="A227" s="376" t="s">
        <v>82</v>
      </c>
      <c r="B227" s="344" t="s">
        <v>4934</v>
      </c>
      <c r="C227" s="536" t="str">
        <f>iferror(vlookup(A227,Actors!$A$2:$D$472,4,false),"")</f>
        <v>Treasure Chest</v>
      </c>
      <c r="D227" s="376" t="s">
        <v>110</v>
      </c>
      <c r="E227" s="5" t="s">
        <v>8852</v>
      </c>
      <c r="F227" s="375" t="s">
        <v>8851</v>
      </c>
      <c r="G227" s="147" t="s">
        <v>11143</v>
      </c>
      <c r="H227" s="378" t="s">
        <v>1059</v>
      </c>
      <c r="I227" s="587" t="str">
        <f>iferror(vlookup(F227,'Actors by Area'!$A$2:$C$8810,3,false),"")</f>
        <v>Gerudo Training Ground</v>
      </c>
      <c r="J227" s="376" t="str">
        <f>iferror(vlookup(F227,'Actors by Area'!$A$2:$H$8810,4,false),"")</f>
        <v>00</v>
      </c>
      <c r="K227" s="376" t="str">
        <f>iferror(vlookup(F227,'Actors by Area'!$A$2:$E$8810,5,false),"")</f>
        <v>09</v>
      </c>
      <c r="L227" s="587"/>
    </row>
    <row r="228">
      <c r="A228" s="376" t="s">
        <v>82</v>
      </c>
      <c r="B228" s="344" t="s">
        <v>4934</v>
      </c>
      <c r="C228" s="536" t="str">
        <f>iferror(vlookup(A228,Actors!$A$2:$D$472,4,false),"")</f>
        <v>Treasure Chest</v>
      </c>
      <c r="D228" s="376" t="s">
        <v>110</v>
      </c>
      <c r="E228" s="5" t="s">
        <v>8973</v>
      </c>
      <c r="F228" s="375" t="s">
        <v>8972</v>
      </c>
      <c r="G228" s="147" t="s">
        <v>11143</v>
      </c>
      <c r="H228" s="378" t="s">
        <v>1059</v>
      </c>
      <c r="I228" s="587" t="str">
        <f>iferror(vlookup(F228,'Actors by Area'!$A$2:$C$8810,3,false),"")</f>
        <v>Inside Ganon's Castle</v>
      </c>
      <c r="J228" s="376" t="str">
        <f>iferror(vlookup(F228,'Actors by Area'!$A$2:$H$8810,4,false),"")</f>
        <v>00</v>
      </c>
      <c r="K228" s="376" t="str">
        <f>iferror(vlookup(F228,'Actors by Area'!$A$2:$E$8810,5,false),"")</f>
        <v>09</v>
      </c>
      <c r="L228" s="587"/>
    </row>
    <row r="229">
      <c r="A229" s="376" t="s">
        <v>82</v>
      </c>
      <c r="B229" s="344" t="s">
        <v>4934</v>
      </c>
      <c r="C229" s="536" t="str">
        <f>iferror(vlookup(A229,Actors!$A$2:$D$472,4,false),"")</f>
        <v>Treasure Chest</v>
      </c>
      <c r="D229" s="376" t="s">
        <v>110</v>
      </c>
      <c r="E229" s="5" t="s">
        <v>8163</v>
      </c>
      <c r="F229" s="375" t="s">
        <v>8162</v>
      </c>
      <c r="G229" s="147" t="s">
        <v>11140</v>
      </c>
      <c r="H229" s="378" t="s">
        <v>1059</v>
      </c>
      <c r="I229" s="587" t="str">
        <f>iferror(vlookup(F229,'Actors by Area'!$A$2:$C$8810,3,false),"")</f>
        <v>Spirit Temple</v>
      </c>
      <c r="J229" s="376" t="str">
        <f>iferror(vlookup(F229,'Actors by Area'!$A$2:$H$8810,4,false),"")</f>
        <v>00</v>
      </c>
      <c r="K229" s="376" t="str">
        <f>iferror(vlookup(F229,'Actors by Area'!$A$2:$E$8810,5,false),"")</f>
        <v>05</v>
      </c>
      <c r="L229" s="587"/>
    </row>
    <row r="230">
      <c r="A230" s="376" t="s">
        <v>82</v>
      </c>
      <c r="B230" s="344" t="s">
        <v>4934</v>
      </c>
      <c r="C230" s="536" t="str">
        <f>iferror(vlookup(A230,Actors!$A$2:$D$472,4,false),"")</f>
        <v>Treasure Chest</v>
      </c>
      <c r="D230" s="376" t="s">
        <v>110</v>
      </c>
      <c r="E230" s="5" t="s">
        <v>8745</v>
      </c>
      <c r="F230" s="375" t="s">
        <v>8744</v>
      </c>
      <c r="G230" s="147" t="s">
        <v>11140</v>
      </c>
      <c r="H230" s="378" t="s">
        <v>1059</v>
      </c>
      <c r="I230" s="587" t="str">
        <f>iferror(vlookup(F230,'Actors by Area'!$A$2:$C$8810,3,false),"")</f>
        <v>Gerudo Training Ground</v>
      </c>
      <c r="J230" s="376" t="str">
        <f>iferror(vlookup(F230,'Actors by Area'!$A$2:$H$8810,4,false),"")</f>
        <v>00</v>
      </c>
      <c r="K230" s="376" t="str">
        <f>iferror(vlookup(F230,'Actors by Area'!$A$2:$E$8810,5,false),"")</f>
        <v>00</v>
      </c>
      <c r="L230" s="587"/>
    </row>
    <row r="231">
      <c r="A231" s="376" t="s">
        <v>82</v>
      </c>
      <c r="B231" s="344" t="s">
        <v>4934</v>
      </c>
      <c r="C231" s="536" t="str">
        <f>iferror(vlookup(A231,Actors!$A$2:$D$472,4,false),"")</f>
        <v>Treasure Chest</v>
      </c>
      <c r="D231" s="376" t="s">
        <v>110</v>
      </c>
      <c r="E231" s="5" t="s">
        <v>8244</v>
      </c>
      <c r="F231" s="375" t="s">
        <v>8243</v>
      </c>
      <c r="G231" s="147" t="s">
        <v>11144</v>
      </c>
      <c r="H231" s="378" t="s">
        <v>1059</v>
      </c>
      <c r="I231" s="587" t="str">
        <f>iferror(vlookup(F231,'Actors by Area'!$A$2:$C$8810,3,false),"")</f>
        <v>Spirit Temple</v>
      </c>
      <c r="J231" s="376" t="str">
        <f>iferror(vlookup(F231,'Actors by Area'!$A$2:$H$8810,4,false),"")</f>
        <v>00</v>
      </c>
      <c r="K231" s="376" t="str">
        <f>iferror(vlookup(F231,'Actors by Area'!$A$2:$E$8810,5,false),"")</f>
        <v>0F</v>
      </c>
      <c r="L231" s="587"/>
    </row>
    <row r="232">
      <c r="A232" s="376" t="s">
        <v>82</v>
      </c>
      <c r="B232" s="344" t="s">
        <v>4934</v>
      </c>
      <c r="C232" s="536" t="str">
        <f>iferror(vlookup(A232,Actors!$A$2:$D$472,4,false),"")</f>
        <v>Treasure Chest</v>
      </c>
      <c r="D232" s="376" t="s">
        <v>110</v>
      </c>
      <c r="E232" s="5" t="s">
        <v>8743</v>
      </c>
      <c r="F232" s="375" t="s">
        <v>8742</v>
      </c>
      <c r="G232" s="147" t="s">
        <v>11140</v>
      </c>
      <c r="H232" s="378" t="s">
        <v>1059</v>
      </c>
      <c r="I232" s="587" t="str">
        <f>iferror(vlookup(F232,'Actors by Area'!$A$2:$C$8810,3,false),"")</f>
        <v>Gerudo Training Ground</v>
      </c>
      <c r="J232" s="376" t="str">
        <f>iferror(vlookup(F232,'Actors by Area'!$A$2:$H$8810,4,false),"")</f>
        <v>00</v>
      </c>
      <c r="K232" s="376" t="str">
        <f>iferror(vlookup(F232,'Actors by Area'!$A$2:$E$8810,5,false),"")</f>
        <v>00</v>
      </c>
      <c r="L232" s="587"/>
    </row>
    <row r="233">
      <c r="A233" s="376" t="s">
        <v>82</v>
      </c>
      <c r="B233" s="344" t="s">
        <v>4934</v>
      </c>
      <c r="C233" s="536" t="str">
        <f>iferror(vlookup(A233,Actors!$A$2:$D$472,4,false),"")</f>
        <v>Treasure Chest</v>
      </c>
      <c r="D233" s="376" t="s">
        <v>110</v>
      </c>
      <c r="E233" s="5" t="s">
        <v>7555</v>
      </c>
      <c r="F233" s="375" t="s">
        <v>7554</v>
      </c>
      <c r="G233" s="147" t="s">
        <v>11140</v>
      </c>
      <c r="H233" s="378" t="s">
        <v>1059</v>
      </c>
      <c r="I233" s="587" t="str">
        <f>iferror(vlookup(F233,'Actors by Area'!$A$2:$C$8810,3,false),"")</f>
        <v>Forest Temple</v>
      </c>
      <c r="J233" s="376" t="str">
        <f>iferror(vlookup(F233,'Actors by Area'!$A$2:$H$8810,4,false),"")</f>
        <v>00</v>
      </c>
      <c r="K233" s="376" t="str">
        <f>iferror(vlookup(F233,'Actors by Area'!$A$2:$E$8810,5,false),"")</f>
        <v>0B</v>
      </c>
      <c r="L233" s="587"/>
    </row>
    <row r="234">
      <c r="A234" s="376" t="s">
        <v>82</v>
      </c>
      <c r="B234" s="344" t="s">
        <v>4934</v>
      </c>
      <c r="C234" s="536" t="str">
        <f>iferror(vlookup(A234,Actors!$A$2:$D$472,4,false),"")</f>
        <v>Treasure Chest</v>
      </c>
      <c r="D234" s="376" t="s">
        <v>110</v>
      </c>
      <c r="E234" s="5" t="s">
        <v>10562</v>
      </c>
      <c r="F234" s="375" t="s">
        <v>10561</v>
      </c>
      <c r="G234" s="147" t="s">
        <v>11145</v>
      </c>
      <c r="H234" s="378" t="s">
        <v>1059</v>
      </c>
      <c r="I234" s="587" t="str">
        <f>iferror(vlookup(F234,'Actors by Area'!$A$2:$C$8810,3,false),"")</f>
        <v>Spot 13 - Haunted Wasteland</v>
      </c>
      <c r="J234" s="376" t="str">
        <f>iferror(vlookup(F234,'Actors by Area'!$A$2:$H$8810,4,false),"")</f>
        <v>00</v>
      </c>
      <c r="K234" s="376" t="str">
        <f>iferror(vlookup(F234,'Actors by Area'!$A$2:$E$8810,5,false),"")</f>
        <v>00</v>
      </c>
      <c r="L234" s="587"/>
    </row>
    <row r="235">
      <c r="A235" s="376" t="s">
        <v>82</v>
      </c>
      <c r="B235" s="344" t="s">
        <v>4934</v>
      </c>
      <c r="C235" s="536" t="str">
        <f>iferror(vlookup(A235,Actors!$A$2:$D$472,4,false),"")</f>
        <v>Treasure Chest</v>
      </c>
      <c r="D235" s="376" t="s">
        <v>110</v>
      </c>
      <c r="E235" s="5" t="s">
        <v>8312</v>
      </c>
      <c r="F235" s="375" t="s">
        <v>8311</v>
      </c>
      <c r="G235" s="147" t="s">
        <v>11140</v>
      </c>
      <c r="H235" s="378" t="s">
        <v>1059</v>
      </c>
      <c r="I235" s="587" t="str">
        <f>iferror(vlookup(F235,'Actors by Area'!$A$2:$C$8810,3,false),"")</f>
        <v>Spirit Temple</v>
      </c>
      <c r="J235" s="376" t="str">
        <f>iferror(vlookup(F235,'Actors by Area'!$A$2:$H$8810,4,false),"")</f>
        <v>00</v>
      </c>
      <c r="K235" s="376" t="str">
        <f>iferror(vlookup(F235,'Actors by Area'!$A$2:$E$8810,5,false),"")</f>
        <v>1A</v>
      </c>
      <c r="L235" s="587"/>
    </row>
    <row r="236">
      <c r="A236" s="376" t="s">
        <v>82</v>
      </c>
      <c r="B236" s="344" t="s">
        <v>4934</v>
      </c>
      <c r="C236" s="536" t="str">
        <f>iferror(vlookup(A236,Actors!$A$2:$D$472,4,false),"")</f>
        <v>Treasure Chest</v>
      </c>
      <c r="D236" s="376" t="s">
        <v>110</v>
      </c>
      <c r="E236" s="5" t="s">
        <v>9030</v>
      </c>
      <c r="F236" s="375" t="s">
        <v>9029</v>
      </c>
      <c r="G236" s="147" t="s">
        <v>11146</v>
      </c>
      <c r="H236" s="378" t="s">
        <v>1059</v>
      </c>
      <c r="I236" s="587" t="str">
        <f>iferror(vlookup(F236,'Actors by Area'!$A$2:$C$8810,3,false),"")</f>
        <v>Inside Ganon's Castle</v>
      </c>
      <c r="J236" s="376" t="str">
        <f>iferror(vlookup(F236,'Actors by Area'!$A$2:$H$8810,4,false),"")</f>
        <v>00</v>
      </c>
      <c r="K236" s="376" t="str">
        <f>iferror(vlookup(F236,'Actors by Area'!$A$2:$E$8810,5,false),"")</f>
        <v>12</v>
      </c>
      <c r="L236" s="587"/>
    </row>
    <row r="237">
      <c r="A237" s="376" t="s">
        <v>82</v>
      </c>
      <c r="B237" s="344" t="s">
        <v>4934</v>
      </c>
      <c r="C237" s="536" t="str">
        <f>iferror(vlookup(A237,Actors!$A$2:$D$472,4,false),"")</f>
        <v>Treasure Chest</v>
      </c>
      <c r="D237" s="376" t="s">
        <v>110</v>
      </c>
      <c r="E237" s="5" t="s">
        <v>8246</v>
      </c>
      <c r="F237" s="375" t="s">
        <v>8245</v>
      </c>
      <c r="G237" s="147" t="s">
        <v>11140</v>
      </c>
      <c r="H237" s="378" t="s">
        <v>1059</v>
      </c>
      <c r="I237" s="587" t="str">
        <f>iferror(vlookup(F237,'Actors by Area'!$A$2:$C$8810,3,false),"")</f>
        <v>Spirit Temple</v>
      </c>
      <c r="J237" s="376" t="str">
        <f>iferror(vlookup(F237,'Actors by Area'!$A$2:$H$8810,4,false),"")</f>
        <v>00</v>
      </c>
      <c r="K237" s="376" t="str">
        <f>iferror(vlookup(F237,'Actors by Area'!$A$2:$E$8810,5,false),"")</f>
        <v>0F</v>
      </c>
      <c r="L237" s="587"/>
    </row>
    <row r="238">
      <c r="A238" s="376" t="s">
        <v>82</v>
      </c>
      <c r="B238" s="344" t="s">
        <v>4934</v>
      </c>
      <c r="C238" s="536" t="str">
        <f>iferror(vlookup(A238,Actors!$A$2:$D$472,4,false),"")</f>
        <v>Treasure Chest</v>
      </c>
      <c r="D238" s="376" t="s">
        <v>110</v>
      </c>
      <c r="E238" s="5" t="s">
        <v>9465</v>
      </c>
      <c r="F238" s="375" t="s">
        <v>9464</v>
      </c>
      <c r="G238" s="147" t="s">
        <v>11147</v>
      </c>
      <c r="H238" s="378" t="s">
        <v>1059</v>
      </c>
      <c r="I238" s="587" t="str">
        <f>iferror(vlookup(F238,'Actors by Area'!$A$2:$C$8810,3,false),"")</f>
        <v>Grave (Redead)</v>
      </c>
      <c r="J238" s="376" t="str">
        <f>iferror(vlookup(F238,'Actors by Area'!$A$2:$H$8810,4,false),"")</f>
        <v>00</v>
      </c>
      <c r="K238" s="376" t="str">
        <f>iferror(vlookup(F238,'Actors by Area'!$A$2:$E$8810,5,false),"")</f>
        <v>00</v>
      </c>
      <c r="L238" s="587"/>
    </row>
    <row r="239">
      <c r="A239" s="376" t="s">
        <v>82</v>
      </c>
      <c r="B239" s="344" t="s">
        <v>4934</v>
      </c>
      <c r="C239" s="536" t="str">
        <f>iferror(vlookup(A239,Actors!$A$2:$D$472,4,false),"")</f>
        <v>Treasure Chest</v>
      </c>
      <c r="D239" s="376" t="s">
        <v>110</v>
      </c>
      <c r="E239" s="5" t="s">
        <v>7529</v>
      </c>
      <c r="F239" s="375" t="s">
        <v>7528</v>
      </c>
      <c r="G239" s="147" t="s">
        <v>11148</v>
      </c>
      <c r="H239" s="378" t="s">
        <v>1059</v>
      </c>
      <c r="I239" s="587" t="str">
        <f>iferror(vlookup(F239,'Actors by Area'!$A$2:$C$8810,3,false),"")</f>
        <v>Forest Temple</v>
      </c>
      <c r="J239" s="376" t="str">
        <f>iferror(vlookup(F239,'Actors by Area'!$A$2:$H$8810,4,false),"")</f>
        <v>00</v>
      </c>
      <c r="K239" s="376" t="str">
        <f>iferror(vlookup(F239,'Actors by Area'!$A$2:$E$8810,5,false),"")</f>
        <v>06</v>
      </c>
      <c r="L239" s="587"/>
    </row>
    <row r="240">
      <c r="A240" s="376" t="s">
        <v>82</v>
      </c>
      <c r="B240" s="344" t="s">
        <v>4934</v>
      </c>
      <c r="C240" s="536" t="str">
        <f>iferror(vlookup(A240,Actors!$A$2:$D$472,4,false),"")</f>
        <v>Treasure Chest</v>
      </c>
      <c r="D240" s="376" t="s">
        <v>110</v>
      </c>
      <c r="E240" s="5" t="s">
        <v>10282</v>
      </c>
      <c r="F240" s="375" t="s">
        <v>10281</v>
      </c>
      <c r="G240" s="147" t="s">
        <v>11149</v>
      </c>
      <c r="H240" s="378" t="s">
        <v>1059</v>
      </c>
      <c r="I240" s="587" t="str">
        <f>iferror(vlookup(F240,'Actors by Area'!$A$2:$C$8810,3,false),"")</f>
        <v>Spot 07 - Zora's Domain</v>
      </c>
      <c r="J240" s="376" t="str">
        <f>iferror(vlookup(F240,'Actors by Area'!$A$2:$H$8810,4,false),"")</f>
        <v>00</v>
      </c>
      <c r="K240" s="376" t="str">
        <f>iferror(vlookup(F240,'Actors by Area'!$A$2:$E$8810,5,false),"")</f>
        <v>01</v>
      </c>
      <c r="L240" s="587"/>
    </row>
    <row r="241">
      <c r="A241" s="376" t="s">
        <v>82</v>
      </c>
      <c r="B241" s="344" t="s">
        <v>4934</v>
      </c>
      <c r="C241" s="536" t="str">
        <f>iferror(vlookup(A241,Actors!$A$2:$D$472,4,false),"")</f>
        <v>Treasure Chest</v>
      </c>
      <c r="D241" s="376" t="s">
        <v>110</v>
      </c>
      <c r="E241" s="5" t="s">
        <v>7447</v>
      </c>
      <c r="F241" s="375" t="s">
        <v>7446</v>
      </c>
      <c r="G241" s="147" t="s">
        <v>11150</v>
      </c>
      <c r="H241" s="378" t="s">
        <v>1059</v>
      </c>
      <c r="I241" s="587" t="str">
        <f>iferror(vlookup(F241,'Actors by Area'!$A$2:$C$8810,3,false),"")</f>
        <v>Inside Jabu-Jabu's Belly</v>
      </c>
      <c r="J241" s="376" t="str">
        <f>iferror(vlookup(F241,'Actors by Area'!$A$2:$H$8810,4,false),"")</f>
        <v>00</v>
      </c>
      <c r="K241" s="376" t="str">
        <f>iferror(vlookup(F241,'Actors by Area'!$A$2:$E$8810,5,false),"")</f>
        <v>0C</v>
      </c>
      <c r="L241" s="587"/>
    </row>
    <row r="242">
      <c r="A242" s="439" t="s">
        <v>82</v>
      </c>
      <c r="B242" s="606" t="s">
        <v>4934</v>
      </c>
      <c r="C242" s="545" t="str">
        <f>iferror(vlookup(A242,Actors!$A$2:$D$472,4,false),"")</f>
        <v>Treasure Chest</v>
      </c>
      <c r="D242" s="439" t="s">
        <v>110</v>
      </c>
      <c r="E242" s="543" t="s">
        <v>8159</v>
      </c>
      <c r="F242" s="375" t="s">
        <v>8158</v>
      </c>
      <c r="G242" s="84" t="s">
        <v>11151</v>
      </c>
      <c r="H242" s="588" t="s">
        <v>1059</v>
      </c>
      <c r="I242" s="589" t="str">
        <f>iferror(vlookup(F242,'Actors by Area'!$A$2:$C$8810,3,false),"")</f>
        <v>Spirit Temple</v>
      </c>
      <c r="J242" s="439" t="str">
        <f>iferror(vlookup(F242,'Actors by Area'!$A$2:$H$8810,4,false),"")</f>
        <v>00</v>
      </c>
      <c r="K242" s="439" t="str">
        <f>iferror(vlookup(F242,'Actors by Area'!$A$2:$E$8810,5,false),"")</f>
        <v>05</v>
      </c>
      <c r="L242" s="589"/>
    </row>
    <row r="243">
      <c r="A243" s="418" t="s">
        <v>89</v>
      </c>
      <c r="B243" s="624" t="s">
        <v>4937</v>
      </c>
      <c r="C243" s="541" t="str">
        <f>iferror(vlookup(A243,Actors!$A$2:$D$472,4,false),"")</f>
        <v>Great Fairy</v>
      </c>
      <c r="D243" s="418" t="s">
        <v>82</v>
      </c>
      <c r="E243" s="54" t="s">
        <v>12</v>
      </c>
      <c r="F243" s="397" t="s">
        <v>9386</v>
      </c>
      <c r="G243" s="114" t="s">
        <v>4938</v>
      </c>
      <c r="H243" s="420" t="s">
        <v>1059</v>
      </c>
      <c r="I243" s="625" t="str">
        <f>iferror(vlookup(F243,'Actors by Area'!$A$2:$C$8810,3,false),"")</f>
        <v>Great Fairy's Fountain (Upgrades)</v>
      </c>
      <c r="J243" s="418" t="str">
        <f>iferror(vlookup(F243,'Actors by Area'!$A$2:$H$8810,4,false),"")</f>
        <v>00</v>
      </c>
      <c r="K243" s="418" t="str">
        <f>iferror(vlookup(F243,'Actors by Area'!$A$2:$E$8810,5,false),"")</f>
        <v>00</v>
      </c>
      <c r="L243" s="625"/>
    </row>
    <row r="244">
      <c r="A244" s="439" t="s">
        <v>96</v>
      </c>
      <c r="B244" s="606" t="s">
        <v>4942</v>
      </c>
      <c r="C244" s="545" t="str">
        <f>iferror(vlookup(A244,Actors!$A$2:$D$472,4,false),"")</f>
        <v>Proximity-Activated Firewall</v>
      </c>
      <c r="D244" s="439" t="s">
        <v>320</v>
      </c>
      <c r="E244" s="543" t="s">
        <v>2953</v>
      </c>
      <c r="F244" s="397" t="s">
        <v>7760</v>
      </c>
      <c r="G244" s="84" t="s">
        <v>4943</v>
      </c>
      <c r="H244" s="588" t="s">
        <v>1059</v>
      </c>
      <c r="I244" s="589" t="str">
        <f>iferror(vlookup(F244,'Actors by Area'!$A$2:$C$8810,3,false),"")</f>
        <v>Fire Temple</v>
      </c>
      <c r="J244" s="439" t="str">
        <f>iferror(vlookup(F244,'Actors by Area'!$A$2:$H$8810,4,false),"")</f>
        <v>00</v>
      </c>
      <c r="K244" s="439" t="str">
        <f>iferror(vlookup(F244,'Actors by Area'!$A$2:$E$8810,5,false),"")</f>
        <v>0A</v>
      </c>
      <c r="L244" s="589"/>
    </row>
    <row r="245">
      <c r="A245" s="376" t="s">
        <v>103</v>
      </c>
      <c r="B245" s="344" t="s">
        <v>4945</v>
      </c>
      <c r="C245" s="536" t="str">
        <f>iferror(vlookup(A245,Actors!$A$2:$D$472,4,false),"")</f>
        <v>Graveyard Poe &amp; Composer Brothers</v>
      </c>
      <c r="D245" s="376" t="s">
        <v>21</v>
      </c>
      <c r="E245" s="5" t="s">
        <v>12</v>
      </c>
      <c r="F245" s="397" t="s">
        <v>9987</v>
      </c>
      <c r="G245" s="147" t="s">
        <v>11152</v>
      </c>
      <c r="H245" s="378" t="s">
        <v>1059</v>
      </c>
      <c r="I245" s="587" t="str">
        <f>iferror(vlookup(F245,'Actors by Area'!$A$2:$C$8810,3,false),"")</f>
        <v>Spot 02 - Graveyard</v>
      </c>
      <c r="J245" s="376" t="str">
        <f>iferror(vlookup(F245,'Actors by Area'!$A$2:$H$8810,4,false),"")</f>
        <v>02</v>
      </c>
      <c r="K245" s="376" t="str">
        <f>iferror(vlookup(F245,'Actors by Area'!$A$2:$E$8810,5,false),"")</f>
        <v>01</v>
      </c>
      <c r="L245" s="587"/>
    </row>
    <row r="246">
      <c r="A246" s="607" t="s">
        <v>103</v>
      </c>
      <c r="B246" s="608" t="s">
        <v>4945</v>
      </c>
      <c r="C246" s="609" t="str">
        <f>iferror(vlookup(A246,Actors!$A$2:$D$472,4,false),"")</f>
        <v>Graveyard Poe &amp; Composer Brothers</v>
      </c>
      <c r="D246" s="607" t="s">
        <v>21</v>
      </c>
      <c r="E246" s="610" t="s">
        <v>21</v>
      </c>
      <c r="F246" s="611" t="s">
        <v>11153</v>
      </c>
      <c r="G246" s="612" t="s">
        <v>11154</v>
      </c>
      <c r="H246" s="613" t="s">
        <v>1073</v>
      </c>
      <c r="I246" s="614" t="str">
        <f>iferror(vlookup(F246,'Actors by Area'!$A$2:$C$8810,3,false),"")</f>
        <v/>
      </c>
      <c r="J246" s="607" t="str">
        <f>iferror(vlookup(F246,'Actors by Area'!$A$2:$H$8810,4,false),"")</f>
        <v/>
      </c>
      <c r="K246" s="607" t="str">
        <f>iferror(vlookup(F246,'Actors by Area'!$A$2:$E$8810,5,false),"")</f>
        <v/>
      </c>
      <c r="L246" s="614"/>
    </row>
    <row r="247">
      <c r="A247" s="607" t="s">
        <v>103</v>
      </c>
      <c r="B247" s="608" t="s">
        <v>4945</v>
      </c>
      <c r="C247" s="609" t="str">
        <f>iferror(vlookup(A247,Actors!$A$2:$D$472,4,false),"")</f>
        <v>Graveyard Poe &amp; Composer Brothers</v>
      </c>
      <c r="D247" s="607" t="s">
        <v>21</v>
      </c>
      <c r="E247" s="610" t="s">
        <v>28</v>
      </c>
      <c r="F247" s="611" t="s">
        <v>11155</v>
      </c>
      <c r="G247" s="612" t="s">
        <v>11156</v>
      </c>
      <c r="H247" s="613" t="s">
        <v>1073</v>
      </c>
      <c r="I247" s="614" t="str">
        <f>iferror(vlookup(F247,'Actors by Area'!$A$2:$C$8810,3,false),"")</f>
        <v/>
      </c>
      <c r="J247" s="607" t="str">
        <f>iferror(vlookup(F247,'Actors by Area'!$A$2:$H$8810,4,false),"")</f>
        <v/>
      </c>
      <c r="K247" s="607" t="str">
        <f>iferror(vlookup(F247,'Actors by Area'!$A$2:$E$8810,5,false),"")</f>
        <v/>
      </c>
      <c r="L247" s="614"/>
    </row>
    <row r="248">
      <c r="A248" s="626" t="s">
        <v>103</v>
      </c>
      <c r="B248" s="627" t="s">
        <v>4945</v>
      </c>
      <c r="C248" s="628" t="str">
        <f>iferror(vlookup(A248,Actors!$A$2:$D$472,4,false),"")</f>
        <v>Graveyard Poe &amp; Composer Brothers</v>
      </c>
      <c r="D248" s="626" t="s">
        <v>21</v>
      </c>
      <c r="E248" s="629" t="s">
        <v>35</v>
      </c>
      <c r="F248" s="630" t="s">
        <v>11157</v>
      </c>
      <c r="G248" s="631" t="s">
        <v>11158</v>
      </c>
      <c r="H248" s="632" t="s">
        <v>1073</v>
      </c>
      <c r="I248" s="633" t="str">
        <f>iferror(vlookup(F248,'Actors by Area'!$A$2:$C$8810,3,false),"")</f>
        <v/>
      </c>
      <c r="J248" s="626" t="str">
        <f>iferror(vlookup(F248,'Actors by Area'!$A$2:$H$8810,4,false),"")</f>
        <v/>
      </c>
      <c r="K248" s="626" t="str">
        <f>iferror(vlookup(F248,'Actors by Area'!$A$2:$E$8810,5,false),"")</f>
        <v/>
      </c>
      <c r="L248" s="633"/>
    </row>
    <row r="249">
      <c r="A249" s="376" t="s">
        <v>110</v>
      </c>
      <c r="B249" s="344" t="s">
        <v>4949</v>
      </c>
      <c r="C249" s="536" t="str">
        <f>iferror(vlookup(A249,Actors!$A$2:$D$472,4,false),"")</f>
        <v>Octorok</v>
      </c>
      <c r="D249" s="376" t="s">
        <v>62</v>
      </c>
      <c r="E249" s="5" t="s">
        <v>12</v>
      </c>
      <c r="F249" s="375" t="s">
        <v>7349</v>
      </c>
      <c r="G249" s="149"/>
      <c r="H249" s="378" t="s">
        <v>1059</v>
      </c>
      <c r="I249" s="587" t="str">
        <f>iferror(vlookup(F249,'Actors by Area'!$A$2:$C$8810,3,false),"")</f>
        <v>Inside Jabu-Jabu's Belly</v>
      </c>
      <c r="J249" s="376" t="str">
        <f>iferror(vlookup(F249,'Actors by Area'!$A$2:$H$8810,4,false),"")</f>
        <v>04</v>
      </c>
      <c r="K249" s="376" t="str">
        <f>iferror(vlookup(F249,'Actors by Area'!$A$2:$E$8810,5,false),"")</f>
        <v>00</v>
      </c>
      <c r="L249" s="587"/>
    </row>
    <row r="250">
      <c r="A250" s="439" t="s">
        <v>110</v>
      </c>
      <c r="B250" s="606" t="s">
        <v>4949</v>
      </c>
      <c r="C250" s="545" t="str">
        <f>iferror(vlookup(A250,Actors!$A$2:$D$472,4,false),"")</f>
        <v>Octorok</v>
      </c>
      <c r="D250" s="439" t="s">
        <v>62</v>
      </c>
      <c r="E250" s="543" t="s">
        <v>7102</v>
      </c>
      <c r="F250" s="375" t="s">
        <v>7345</v>
      </c>
      <c r="G250" s="86"/>
      <c r="H250" s="588" t="s">
        <v>1059</v>
      </c>
      <c r="I250" s="589" t="str">
        <f>iferror(vlookup(F250,'Actors by Area'!$A$2:$C$8810,3,false),"")</f>
        <v>Inside Jabu-Jabu's Belly</v>
      </c>
      <c r="J250" s="439" t="str">
        <f>iferror(vlookup(F250,'Actors by Area'!$A$2:$H$8810,4,false),"")</f>
        <v>00</v>
      </c>
      <c r="K250" s="439" t="str">
        <f>iferror(vlookup(F250,'Actors by Area'!$A$2:$E$8810,5,false),"")</f>
        <v>00</v>
      </c>
      <c r="L250" s="589"/>
    </row>
    <row r="251">
      <c r="A251" s="398" t="s">
        <v>117</v>
      </c>
      <c r="B251" s="634" t="s">
        <v>4951</v>
      </c>
      <c r="C251" s="550" t="str">
        <f>iferror(vlookup(A251,Actors!$A$2:$D$472,4,false),"")</f>
        <v>Spiderweb</v>
      </c>
      <c r="D251" s="398" t="s">
        <v>380</v>
      </c>
      <c r="E251" s="552" t="s">
        <v>7052</v>
      </c>
      <c r="F251" s="397" t="s">
        <v>7051</v>
      </c>
      <c r="G251" s="100"/>
      <c r="H251" s="400" t="s">
        <v>1059</v>
      </c>
      <c r="I251" s="635" t="str">
        <f>iferror(vlookup(F251,'Actors by Area'!$A$2:$C$8810,3,false),"")</f>
        <v>Inside the Deku Tree</v>
      </c>
      <c r="J251" s="398" t="str">
        <f>iferror(vlookup(F251,'Actors by Area'!$A$2:$H$8810,4,false),"")</f>
        <v>00</v>
      </c>
      <c r="K251" s="398" t="str">
        <f>iferror(vlookup(F251,'Actors by Area'!$A$2:$E$8810,5,false),"")</f>
        <v>00</v>
      </c>
      <c r="L251" s="635"/>
    </row>
    <row r="252">
      <c r="A252" s="376" t="s">
        <v>117</v>
      </c>
      <c r="B252" s="344" t="s">
        <v>4951</v>
      </c>
      <c r="C252" s="536" t="str">
        <f>iferror(vlookup(A252,Actors!$A$2:$D$472,4,false),"")</f>
        <v>Spiderweb</v>
      </c>
      <c r="D252" s="376" t="s">
        <v>380</v>
      </c>
      <c r="E252" s="5" t="s">
        <v>7090</v>
      </c>
      <c r="F252" s="375" t="s">
        <v>7089</v>
      </c>
      <c r="G252" s="149"/>
      <c r="H252" s="378" t="s">
        <v>1059</v>
      </c>
      <c r="I252" s="587" t="str">
        <f>iferror(vlookup(F252,'Actors by Area'!$A$2:$C$8810,3,false),"")</f>
        <v>Inside the Deku Tree</v>
      </c>
      <c r="J252" s="376" t="str">
        <f>iferror(vlookup(F252,'Actors by Area'!$A$2:$H$8810,4,false),"")</f>
        <v>00</v>
      </c>
      <c r="K252" s="376" t="str">
        <f>iferror(vlookup(F252,'Actors by Area'!$A$2:$E$8810,5,false),"")</f>
        <v>03</v>
      </c>
      <c r="L252" s="587"/>
    </row>
    <row r="253">
      <c r="A253" s="376" t="s">
        <v>117</v>
      </c>
      <c r="B253" s="344" t="s">
        <v>4951</v>
      </c>
      <c r="C253" s="536" t="str">
        <f>iferror(vlookup(A253,Actors!$A$2:$D$472,4,false),"")</f>
        <v>Spiderweb</v>
      </c>
      <c r="D253" s="376" t="s">
        <v>380</v>
      </c>
      <c r="E253" s="5" t="s">
        <v>7080</v>
      </c>
      <c r="F253" s="375" t="s">
        <v>7079</v>
      </c>
      <c r="G253" s="149"/>
      <c r="H253" s="378" t="s">
        <v>1059</v>
      </c>
      <c r="I253" s="587" t="str">
        <f>iferror(vlookup(F253,'Actors by Area'!$A$2:$C$8810,3,false),"")</f>
        <v>Inside the Deku Tree</v>
      </c>
      <c r="J253" s="376" t="str">
        <f>iferror(vlookup(F253,'Actors by Area'!$A$2:$H$8810,4,false),"")</f>
        <v>00</v>
      </c>
      <c r="K253" s="376" t="str">
        <f>iferror(vlookup(F253,'Actors by Area'!$A$2:$E$8810,5,false),"")</f>
        <v>03</v>
      </c>
      <c r="L253" s="587"/>
    </row>
    <row r="254">
      <c r="A254" s="376" t="s">
        <v>117</v>
      </c>
      <c r="B254" s="344" t="s">
        <v>4951</v>
      </c>
      <c r="C254" s="536" t="str">
        <f>iferror(vlookup(A254,Actors!$A$2:$D$472,4,false),"")</f>
        <v>Spiderweb</v>
      </c>
      <c r="D254" s="376" t="s">
        <v>380</v>
      </c>
      <c r="E254" s="5" t="s">
        <v>7116</v>
      </c>
      <c r="F254" s="375" t="s">
        <v>7115</v>
      </c>
      <c r="G254" s="149"/>
      <c r="H254" s="378" t="s">
        <v>1059</v>
      </c>
      <c r="I254" s="587" t="str">
        <f>iferror(vlookup(F254,'Actors by Area'!$A$2:$C$8810,3,false),"")</f>
        <v>Inside the Deku Tree</v>
      </c>
      <c r="J254" s="376" t="str">
        <f>iferror(vlookup(F254,'Actors by Area'!$A$2:$H$8810,4,false),"")</f>
        <v>00</v>
      </c>
      <c r="K254" s="376" t="str">
        <f>iferror(vlookup(F254,'Actors by Area'!$A$2:$E$8810,5,false),"")</f>
        <v>07</v>
      </c>
      <c r="L254" s="587"/>
    </row>
    <row r="255">
      <c r="A255" s="376" t="s">
        <v>117</v>
      </c>
      <c r="B255" s="344" t="s">
        <v>4951</v>
      </c>
      <c r="C255" s="536" t="str">
        <f>iferror(vlookup(A255,Actors!$A$2:$D$472,4,false),"")</f>
        <v>Spiderweb</v>
      </c>
      <c r="D255" s="376" t="s">
        <v>380</v>
      </c>
      <c r="E255" s="5" t="s">
        <v>7118</v>
      </c>
      <c r="F255" s="375" t="s">
        <v>7117</v>
      </c>
      <c r="G255" s="149"/>
      <c r="H255" s="378" t="s">
        <v>1059</v>
      </c>
      <c r="I255" s="587" t="str">
        <f>iferror(vlookup(F255,'Actors by Area'!$A$2:$C$8810,3,false),"")</f>
        <v>Inside the Deku Tree</v>
      </c>
      <c r="J255" s="376" t="str">
        <f>iferror(vlookup(F255,'Actors by Area'!$A$2:$H$8810,4,false),"")</f>
        <v>00</v>
      </c>
      <c r="K255" s="376" t="str">
        <f>iferror(vlookup(F255,'Actors by Area'!$A$2:$E$8810,5,false),"")</f>
        <v>07</v>
      </c>
      <c r="L255" s="587"/>
    </row>
    <row r="256">
      <c r="A256" s="376" t="s">
        <v>117</v>
      </c>
      <c r="B256" s="344" t="s">
        <v>4951</v>
      </c>
      <c r="C256" s="536" t="str">
        <f>iferror(vlookup(A256,Actors!$A$2:$D$472,4,false),"")</f>
        <v>Spiderweb</v>
      </c>
      <c r="D256" s="376" t="s">
        <v>380</v>
      </c>
      <c r="E256" s="5" t="s">
        <v>7092</v>
      </c>
      <c r="F256" s="375" t="s">
        <v>7091</v>
      </c>
      <c r="G256" s="149"/>
      <c r="H256" s="378" t="s">
        <v>1059</v>
      </c>
      <c r="I256" s="587" t="str">
        <f>iferror(vlookup(F256,'Actors by Area'!$A$2:$C$8810,3,false),"")</f>
        <v>Inside the Deku Tree</v>
      </c>
      <c r="J256" s="376" t="str">
        <f>iferror(vlookup(F256,'Actors by Area'!$A$2:$H$8810,4,false),"")</f>
        <v>00</v>
      </c>
      <c r="K256" s="376" t="str">
        <f>iferror(vlookup(F256,'Actors by Area'!$A$2:$E$8810,5,false),"")</f>
        <v>03</v>
      </c>
      <c r="L256" s="587"/>
    </row>
    <row r="257">
      <c r="A257" s="376" t="s">
        <v>117</v>
      </c>
      <c r="B257" s="344" t="s">
        <v>4951</v>
      </c>
      <c r="C257" s="536" t="str">
        <f>iferror(vlookup(A257,Actors!$A$2:$D$472,4,false),"")</f>
        <v>Spiderweb</v>
      </c>
      <c r="D257" s="376" t="s">
        <v>380</v>
      </c>
      <c r="E257" s="5" t="s">
        <v>9414</v>
      </c>
      <c r="F257" s="375" t="s">
        <v>9413</v>
      </c>
      <c r="G257" s="149"/>
      <c r="H257" s="378" t="s">
        <v>1059</v>
      </c>
      <c r="I257" s="587" t="str">
        <f>iferror(vlookup(F257,'Actors by Area'!$A$2:$C$8810,3,false),"")</f>
        <v>Grottos</v>
      </c>
      <c r="J257" s="376" t="str">
        <f>iferror(vlookup(F257,'Actors by Area'!$A$2:$H$8810,4,false),"")</f>
        <v>00</v>
      </c>
      <c r="K257" s="376" t="str">
        <f>iferror(vlookup(F257,'Actors by Area'!$A$2:$E$8810,5,false),"")</f>
        <v>04</v>
      </c>
      <c r="L257" s="587"/>
    </row>
    <row r="258">
      <c r="A258" s="376" t="s">
        <v>117</v>
      </c>
      <c r="B258" s="344" t="s">
        <v>4951</v>
      </c>
      <c r="C258" s="536" t="str">
        <f>iferror(vlookup(A258,Actors!$A$2:$D$472,4,false),"")</f>
        <v>Spiderweb</v>
      </c>
      <c r="D258" s="376" t="s">
        <v>380</v>
      </c>
      <c r="E258" s="5" t="s">
        <v>9418</v>
      </c>
      <c r="F258" s="375" t="s">
        <v>9417</v>
      </c>
      <c r="G258" s="149"/>
      <c r="H258" s="378" t="s">
        <v>1059</v>
      </c>
      <c r="I258" s="587" t="str">
        <f>iferror(vlookup(F258,'Actors by Area'!$A$2:$C$8810,3,false),"")</f>
        <v>Grottos</v>
      </c>
      <c r="J258" s="376" t="str">
        <f>iferror(vlookup(F258,'Actors by Area'!$A$2:$H$8810,4,false),"")</f>
        <v>00</v>
      </c>
      <c r="K258" s="376" t="str">
        <f>iferror(vlookup(F258,'Actors by Area'!$A$2:$E$8810,5,false),"")</f>
        <v>04</v>
      </c>
      <c r="L258" s="587"/>
    </row>
    <row r="259">
      <c r="A259" s="376" t="s">
        <v>117</v>
      </c>
      <c r="B259" s="344" t="s">
        <v>4951</v>
      </c>
      <c r="C259" s="536" t="str">
        <f>iferror(vlookup(A259,Actors!$A$2:$D$472,4,false),"")</f>
        <v>Spiderweb</v>
      </c>
      <c r="D259" s="376" t="s">
        <v>380</v>
      </c>
      <c r="E259" s="5" t="s">
        <v>9420</v>
      </c>
      <c r="F259" s="375" t="s">
        <v>9419</v>
      </c>
      <c r="G259" s="149"/>
      <c r="H259" s="378" t="s">
        <v>1059</v>
      </c>
      <c r="I259" s="587" t="str">
        <f>iferror(vlookup(F259,'Actors by Area'!$A$2:$C$8810,3,false),"")</f>
        <v>Grottos</v>
      </c>
      <c r="J259" s="376" t="str">
        <f>iferror(vlookup(F259,'Actors by Area'!$A$2:$H$8810,4,false),"")</f>
        <v>00</v>
      </c>
      <c r="K259" s="376" t="str">
        <f>iferror(vlookup(F259,'Actors by Area'!$A$2:$E$8810,5,false),"")</f>
        <v>04</v>
      </c>
      <c r="L259" s="587"/>
    </row>
    <row r="260">
      <c r="A260" s="439" t="s">
        <v>117</v>
      </c>
      <c r="B260" s="606" t="s">
        <v>4951</v>
      </c>
      <c r="C260" s="545" t="str">
        <f>iferror(vlookup(A260,Actors!$A$2:$D$472,4,false),"")</f>
        <v>Spiderweb</v>
      </c>
      <c r="D260" s="439" t="s">
        <v>380</v>
      </c>
      <c r="E260" s="543" t="s">
        <v>7068</v>
      </c>
      <c r="F260" s="375" t="s">
        <v>7067</v>
      </c>
      <c r="G260" s="86"/>
      <c r="H260" s="588" t="s">
        <v>1059</v>
      </c>
      <c r="I260" s="589" t="str">
        <f>iferror(vlookup(F260,'Actors by Area'!$A$2:$C$8810,3,false),"")</f>
        <v>Inside the Deku Tree</v>
      </c>
      <c r="J260" s="439" t="str">
        <f>iferror(vlookup(F260,'Actors by Area'!$A$2:$H$8810,4,false),"")</f>
        <v>00</v>
      </c>
      <c r="K260" s="439" t="str">
        <f>iferror(vlookup(F260,'Actors by Area'!$A$2:$E$8810,5,false),"")</f>
        <v>02</v>
      </c>
      <c r="L260" s="589"/>
    </row>
    <row r="261">
      <c r="A261" s="376" t="s">
        <v>130</v>
      </c>
      <c r="B261" s="344" t="s">
        <v>4957</v>
      </c>
      <c r="C261" s="536" t="str">
        <f>iferror(vlookup(A261,Actors!$A$2:$D$472,4,false),"")</f>
        <v>Wallmaster</v>
      </c>
      <c r="D261" s="376" t="s">
        <v>89</v>
      </c>
      <c r="E261" s="5" t="s">
        <v>21</v>
      </c>
      <c r="F261" s="397" t="s">
        <v>7632</v>
      </c>
      <c r="G261" s="149"/>
      <c r="H261" s="378" t="s">
        <v>1059</v>
      </c>
      <c r="I261" s="587" t="str">
        <f>iferror(vlookup(F261,'Actors by Area'!$A$2:$C$8810,3,false),"")</f>
        <v>Forest Temple</v>
      </c>
      <c r="J261" s="376" t="str">
        <f>iferror(vlookup(F261,'Actors by Area'!$A$2:$H$8810,4,false),"")</f>
        <v>00</v>
      </c>
      <c r="K261" s="376" t="str">
        <f>iferror(vlookup(F261,'Actors by Area'!$A$2:$E$8810,5,false),"")</f>
        <v>13</v>
      </c>
      <c r="L261" s="587"/>
    </row>
    <row r="262">
      <c r="A262" s="376" t="s">
        <v>130</v>
      </c>
      <c r="B262" s="344" t="s">
        <v>4957</v>
      </c>
      <c r="C262" s="536" t="str">
        <f>iferror(vlookup(A262,Actors!$A$2:$D$472,4,false),"")</f>
        <v>Wallmaster</v>
      </c>
      <c r="D262" s="376" t="s">
        <v>89</v>
      </c>
      <c r="E262" s="5" t="s">
        <v>8753</v>
      </c>
      <c r="F262" s="375" t="s">
        <v>8752</v>
      </c>
      <c r="G262" s="149"/>
      <c r="H262" s="378" t="s">
        <v>1059</v>
      </c>
      <c r="I262" s="587" t="str">
        <f>iferror(vlookup(F262,'Actors by Area'!$A$2:$C$8810,3,false),"")</f>
        <v>Gerudo Training Ground</v>
      </c>
      <c r="J262" s="376" t="str">
        <f>iferror(vlookup(F262,'Actors by Area'!$A$2:$H$8810,4,false),"")</f>
        <v>00</v>
      </c>
      <c r="K262" s="376" t="str">
        <f>iferror(vlookup(F262,'Actors by Area'!$A$2:$E$8810,5,false),"")</f>
        <v>02</v>
      </c>
      <c r="L262" s="587"/>
    </row>
    <row r="263">
      <c r="A263" s="376" t="s">
        <v>130</v>
      </c>
      <c r="B263" s="344" t="s">
        <v>4957</v>
      </c>
      <c r="C263" s="536" t="str">
        <f>iferror(vlookup(A263,Actors!$A$2:$D$472,4,false),"")</f>
        <v>Wallmaster</v>
      </c>
      <c r="D263" s="376" t="s">
        <v>89</v>
      </c>
      <c r="E263" s="5" t="s">
        <v>8925</v>
      </c>
      <c r="F263" s="375" t="s">
        <v>8924</v>
      </c>
      <c r="G263" s="149"/>
      <c r="H263" s="378" t="s">
        <v>1059</v>
      </c>
      <c r="I263" s="587" t="str">
        <f>iferror(vlookup(F263,'Actors by Area'!$A$2:$C$8810,3,false),"")</f>
        <v>Inside Ganon's Castle</v>
      </c>
      <c r="J263" s="376" t="str">
        <f>iferror(vlookup(F263,'Actors by Area'!$A$2:$H$8810,4,false),"")</f>
        <v>00</v>
      </c>
      <c r="K263" s="376" t="str">
        <f>iferror(vlookup(F263,'Actors by Area'!$A$2:$E$8810,5,false),"")</f>
        <v>03</v>
      </c>
      <c r="L263" s="587"/>
    </row>
    <row r="264">
      <c r="A264" s="376" t="s">
        <v>130</v>
      </c>
      <c r="B264" s="344" t="s">
        <v>4957</v>
      </c>
      <c r="C264" s="536" t="str">
        <f>iferror(vlookup(A264,Actors!$A$2:$D$472,4,false),"")</f>
        <v>Wallmaster</v>
      </c>
      <c r="D264" s="376" t="s">
        <v>89</v>
      </c>
      <c r="E264" s="5" t="s">
        <v>8652</v>
      </c>
      <c r="F264" s="375" t="s">
        <v>8954</v>
      </c>
      <c r="G264" s="149"/>
      <c r="H264" s="378" t="s">
        <v>1059</v>
      </c>
      <c r="I264" s="587" t="str">
        <f>iferror(vlookup(F264,'Actors by Area'!$A$2:$C$8810,3,false),"")</f>
        <v>Inside Ganon's Castle</v>
      </c>
      <c r="J264" s="376" t="str">
        <f>iferror(vlookup(F264,'Actors by Area'!$A$2:$H$8810,4,false),"")</f>
        <v>00</v>
      </c>
      <c r="K264" s="376" t="str">
        <f>iferror(vlookup(F264,'Actors by Area'!$A$2:$E$8810,5,false),"")</f>
        <v>08</v>
      </c>
      <c r="L264" s="587"/>
    </row>
    <row r="265">
      <c r="A265" s="376" t="s">
        <v>130</v>
      </c>
      <c r="B265" s="344" t="s">
        <v>4957</v>
      </c>
      <c r="C265" s="536" t="str">
        <f>iferror(vlookup(A265,Actors!$A$2:$D$472,4,false),"")</f>
        <v>Wallmaster</v>
      </c>
      <c r="D265" s="376" t="s">
        <v>89</v>
      </c>
      <c r="E265" s="5" t="s">
        <v>8248</v>
      </c>
      <c r="F265" s="375" t="s">
        <v>8247</v>
      </c>
      <c r="G265" s="149"/>
      <c r="H265" s="378" t="s">
        <v>1059</v>
      </c>
      <c r="I265" s="587" t="str">
        <f>iferror(vlookup(F265,'Actors by Area'!$A$2:$C$8810,3,false),"")</f>
        <v>Spirit Temple</v>
      </c>
      <c r="J265" s="376" t="str">
        <f>iferror(vlookup(F265,'Actors by Area'!$A$2:$H$8810,4,false),"")</f>
        <v>00</v>
      </c>
      <c r="K265" s="376" t="str">
        <f>iferror(vlookup(F265,'Actors by Area'!$A$2:$E$8810,5,false),"")</f>
        <v>0F</v>
      </c>
      <c r="L265" s="587"/>
    </row>
    <row r="266">
      <c r="A266" s="376" t="s">
        <v>130</v>
      </c>
      <c r="B266" s="344" t="s">
        <v>4957</v>
      </c>
      <c r="C266" s="536" t="str">
        <f>iferror(vlookup(A266,Actors!$A$2:$D$472,4,false),"")</f>
        <v>Wallmaster</v>
      </c>
      <c r="D266" s="376" t="s">
        <v>89</v>
      </c>
      <c r="E266" s="5" t="s">
        <v>9039</v>
      </c>
      <c r="F266" s="375" t="s">
        <v>9038</v>
      </c>
      <c r="G266" s="149"/>
      <c r="H266" s="378" t="s">
        <v>1059</v>
      </c>
      <c r="I266" s="587" t="str">
        <f>iferror(vlookup(F266,'Actors by Area'!$A$2:$C$8810,3,false),"")</f>
        <v>Inside Ganon's Castle</v>
      </c>
      <c r="J266" s="376" t="str">
        <f>iferror(vlookup(F266,'Actors by Area'!$A$2:$H$8810,4,false),"")</f>
        <v>00</v>
      </c>
      <c r="K266" s="376" t="str">
        <f>iferror(vlookup(F266,'Actors by Area'!$A$2:$E$8810,5,false),"")</f>
        <v>12</v>
      </c>
      <c r="L266" s="587"/>
    </row>
    <row r="267">
      <c r="A267" s="376" t="s">
        <v>130</v>
      </c>
      <c r="B267" s="344" t="s">
        <v>4957</v>
      </c>
      <c r="C267" s="536" t="str">
        <f>iferror(vlookup(A267,Actors!$A$2:$D$472,4,false),"")</f>
        <v>Wallmaster</v>
      </c>
      <c r="D267" s="376" t="s">
        <v>89</v>
      </c>
      <c r="E267" s="5" t="s">
        <v>9043</v>
      </c>
      <c r="F267" s="375" t="s">
        <v>9042</v>
      </c>
      <c r="G267" s="149"/>
      <c r="H267" s="378" t="s">
        <v>1059</v>
      </c>
      <c r="I267" s="587" t="str">
        <f>iferror(vlookup(F267,'Actors by Area'!$A$2:$C$8810,3,false),"")</f>
        <v>Inside Ganon's Castle</v>
      </c>
      <c r="J267" s="376" t="str">
        <f>iferror(vlookup(F267,'Actors by Area'!$A$2:$H$8810,4,false),"")</f>
        <v>00</v>
      </c>
      <c r="K267" s="376" t="str">
        <f>iferror(vlookup(F267,'Actors by Area'!$A$2:$E$8810,5,false),"")</f>
        <v>12</v>
      </c>
      <c r="L267" s="587"/>
    </row>
    <row r="268">
      <c r="A268" s="439" t="s">
        <v>130</v>
      </c>
      <c r="B268" s="606" t="s">
        <v>4957</v>
      </c>
      <c r="C268" s="545" t="str">
        <f>iferror(vlookup(A268,Actors!$A$2:$D$472,4,false),"")</f>
        <v>Wallmaster</v>
      </c>
      <c r="D268" s="439" t="s">
        <v>89</v>
      </c>
      <c r="E268" s="543" t="s">
        <v>7146</v>
      </c>
      <c r="F268" s="375" t="s">
        <v>9046</v>
      </c>
      <c r="G268" s="86"/>
      <c r="H268" s="588" t="s">
        <v>1059</v>
      </c>
      <c r="I268" s="589" t="str">
        <f>iferror(vlookup(F268,'Actors by Area'!$A$2:$C$8810,3,false),"")</f>
        <v>Inside Ganon's Castle</v>
      </c>
      <c r="J268" s="439" t="str">
        <f>iferror(vlookup(F268,'Actors by Area'!$A$2:$H$8810,4,false),"")</f>
        <v>00</v>
      </c>
      <c r="K268" s="439" t="str">
        <f>iferror(vlookup(F268,'Actors by Area'!$A$2:$E$8810,5,false),"")</f>
        <v>12</v>
      </c>
      <c r="L268" s="589"/>
    </row>
    <row r="269">
      <c r="A269" s="439" t="s">
        <v>137</v>
      </c>
      <c r="B269" s="606" t="s">
        <v>4959</v>
      </c>
      <c r="C269" s="545" t="str">
        <f>iferror(vlookup(A269,Actors!$A$2:$D$472,4,false),"")</f>
        <v>Dodongo</v>
      </c>
      <c r="D269" s="439" t="s">
        <v>96</v>
      </c>
      <c r="E269" s="543" t="s">
        <v>7164</v>
      </c>
      <c r="F269" s="397" t="s">
        <v>7248</v>
      </c>
      <c r="G269" s="86" t="s">
        <v>4960</v>
      </c>
      <c r="H269" s="588" t="s">
        <v>1059</v>
      </c>
      <c r="I269" s="589" t="str">
        <f>iferror(vlookup(F269,'Actors by Area'!$A$2:$C$8810,3,false),"")</f>
        <v>Dodongo's Cavern</v>
      </c>
      <c r="J269" s="439" t="str">
        <f>iferror(vlookup(F269,'Actors by Area'!$A$2:$H$8810,4,false),"")</f>
        <v>00</v>
      </c>
      <c r="K269" s="439" t="str">
        <f>iferror(vlookup(F269,'Actors by Area'!$A$2:$E$8810,5,false),"")</f>
        <v>04</v>
      </c>
      <c r="L269" s="589"/>
    </row>
    <row r="270">
      <c r="A270" s="376" t="s">
        <v>144</v>
      </c>
      <c r="B270" s="344" t="s">
        <v>4961</v>
      </c>
      <c r="C270" s="536" t="str">
        <f>iferror(vlookup(A270,Actors!$A$2:$D$472,4,false),"")</f>
        <v>Keese</v>
      </c>
      <c r="D270" s="376" t="s">
        <v>103</v>
      </c>
      <c r="E270" s="5" t="s">
        <v>12</v>
      </c>
      <c r="F270" s="397" t="s">
        <v>7158</v>
      </c>
      <c r="G270" s="147" t="s">
        <v>11159</v>
      </c>
      <c r="H270" s="378" t="s">
        <v>1059</v>
      </c>
      <c r="I270" s="587" t="str">
        <f>iferror(vlookup(F270,'Actors by Area'!$A$2:$C$8810,3,false),"")</f>
        <v>Dodongo's Cavern</v>
      </c>
      <c r="J270" s="376" t="str">
        <f>iferror(vlookup(F270,'Actors by Area'!$A$2:$H$8810,4,false),"")</f>
        <v>00</v>
      </c>
      <c r="K270" s="376" t="str">
        <f>iferror(vlookup(F270,'Actors by Area'!$A$2:$E$8810,5,false),"")</f>
        <v>00</v>
      </c>
      <c r="L270" s="587"/>
    </row>
    <row r="271">
      <c r="A271" s="598" t="s">
        <v>144</v>
      </c>
      <c r="B271" s="599" t="s">
        <v>4961</v>
      </c>
      <c r="C271" s="600" t="str">
        <f>iferror(vlookup(A271,Actors!$A$2:$D$472,4,false),"")</f>
        <v>Keese</v>
      </c>
      <c r="D271" s="598" t="s">
        <v>103</v>
      </c>
      <c r="E271" s="601" t="s">
        <v>21</v>
      </c>
      <c r="F271" s="602"/>
      <c r="G271" s="636" t="s">
        <v>11159</v>
      </c>
      <c r="H271" s="604" t="s">
        <v>1073</v>
      </c>
      <c r="I271" s="605"/>
      <c r="J271" s="598"/>
      <c r="K271" s="598"/>
      <c r="L271" s="605"/>
    </row>
    <row r="272">
      <c r="A272" s="598" t="s">
        <v>144</v>
      </c>
      <c r="B272" s="599" t="s">
        <v>4961</v>
      </c>
      <c r="C272" s="600" t="str">
        <f>iferror(vlookup(A272,Actors!$A$2:$D$472,4,false),"")</f>
        <v>Keese</v>
      </c>
      <c r="D272" s="598" t="s">
        <v>103</v>
      </c>
      <c r="E272" s="601" t="s">
        <v>28</v>
      </c>
      <c r="F272" s="602"/>
      <c r="G272" s="636" t="s">
        <v>4962</v>
      </c>
      <c r="H272" s="604" t="s">
        <v>1073</v>
      </c>
      <c r="I272" s="605"/>
      <c r="J272" s="598"/>
      <c r="K272" s="598"/>
      <c r="L272" s="605"/>
    </row>
    <row r="273">
      <c r="A273" s="376" t="s">
        <v>144</v>
      </c>
      <c r="B273" s="344" t="s">
        <v>4961</v>
      </c>
      <c r="C273" s="536" t="str">
        <f>iferror(vlookup(A273,Actors!$A$2:$D$472,4,false),"")</f>
        <v>Keese</v>
      </c>
      <c r="D273" s="376" t="s">
        <v>103</v>
      </c>
      <c r="E273" s="5" t="s">
        <v>35</v>
      </c>
      <c r="F273" s="375" t="s">
        <v>7190</v>
      </c>
      <c r="G273" s="147" t="s">
        <v>11160</v>
      </c>
      <c r="H273" s="378" t="s">
        <v>1059</v>
      </c>
      <c r="I273" s="587" t="str">
        <f>iferror(vlookup(F273,'Actors by Area'!$A$2:$C$8810,3,false),"")</f>
        <v>Dodongo's Cavern</v>
      </c>
      <c r="J273" s="376" t="str">
        <f>iferror(vlookup(F273,'Actors by Area'!$A$2:$H$8810,4,false),"")</f>
        <v>00</v>
      </c>
      <c r="K273" s="376" t="str">
        <f>iferror(vlookup(F273,'Actors by Area'!$A$2:$E$8810,5,false),"")</f>
        <v>01</v>
      </c>
      <c r="L273" s="587"/>
    </row>
    <row r="274">
      <c r="A274" s="376" t="s">
        <v>144</v>
      </c>
      <c r="B274" s="344" t="s">
        <v>4961</v>
      </c>
      <c r="C274" s="536" t="str">
        <f>iferror(vlookup(A274,Actors!$A$2:$D$472,4,false),"")</f>
        <v>Keese</v>
      </c>
      <c r="D274" s="376" t="s">
        <v>103</v>
      </c>
      <c r="E274" s="5" t="s">
        <v>42</v>
      </c>
      <c r="F274" s="375" t="s">
        <v>8657</v>
      </c>
      <c r="G274" s="147" t="s">
        <v>11161</v>
      </c>
      <c r="H274" s="378" t="s">
        <v>1059</v>
      </c>
      <c r="I274" s="587" t="str">
        <f>iferror(vlookup(F274,'Actors by Area'!$A$2:$C$8810,3,false),"")</f>
        <v>Ice Cavern</v>
      </c>
      <c r="J274" s="376" t="str">
        <f>iferror(vlookup(F274,'Actors by Area'!$A$2:$H$8810,4,false),"")</f>
        <v>00</v>
      </c>
      <c r="K274" s="376" t="str">
        <f>iferror(vlookup(F274,'Actors by Area'!$A$2:$E$8810,5,false),"")</f>
        <v>05</v>
      </c>
      <c r="L274" s="587"/>
    </row>
    <row r="275">
      <c r="A275" s="439" t="s">
        <v>144</v>
      </c>
      <c r="B275" s="606" t="s">
        <v>4961</v>
      </c>
      <c r="C275" s="545" t="str">
        <f>iferror(vlookup(A275,Actors!$A$2:$D$472,4,false),"")</f>
        <v>Keese</v>
      </c>
      <c r="D275" s="439" t="s">
        <v>103</v>
      </c>
      <c r="E275" s="543" t="s">
        <v>8956</v>
      </c>
      <c r="F275" s="375" t="s">
        <v>8955</v>
      </c>
      <c r="G275" s="84" t="s">
        <v>11162</v>
      </c>
      <c r="H275" s="588" t="s">
        <v>1059</v>
      </c>
      <c r="I275" s="589" t="str">
        <f>iferror(vlookup(F275,'Actors by Area'!$A$2:$C$8810,3,false),"")</f>
        <v>Inside Ganon's Castle</v>
      </c>
      <c r="J275" s="439" t="str">
        <f>iferror(vlookup(F275,'Actors by Area'!$A$2:$H$8810,4,false),"")</f>
        <v>00</v>
      </c>
      <c r="K275" s="439" t="str">
        <f>iferror(vlookup(F275,'Actors by Area'!$A$2:$E$8810,5,false),"")</f>
        <v>09</v>
      </c>
      <c r="L275" s="589"/>
    </row>
    <row r="276">
      <c r="A276" s="439" t="s">
        <v>151</v>
      </c>
      <c r="B276" s="606" t="s">
        <v>4964</v>
      </c>
      <c r="C276" s="545" t="str">
        <f>iferror(vlookup(A276,Actors!$A$2:$D$472,4,false),"")</f>
        <v>Adult Epona</v>
      </c>
      <c r="D276" s="439" t="s">
        <v>200</v>
      </c>
      <c r="E276" s="543" t="s">
        <v>7164</v>
      </c>
      <c r="F276" s="397" t="s">
        <v>10546</v>
      </c>
      <c r="G276" s="86" t="s">
        <v>11163</v>
      </c>
      <c r="H276" s="588" t="s">
        <v>1059</v>
      </c>
      <c r="I276" s="589" t="str">
        <f>iferror(vlookup(F276,'Actors by Area'!$A$2:$C$8810,3,false),"")</f>
        <v>Spot 12 - Gerudo's Fortress</v>
      </c>
      <c r="J276" s="439" t="str">
        <f>iferror(vlookup(F276,'Actors by Area'!$A$2:$H$8810,4,false),"")</f>
        <v>02</v>
      </c>
      <c r="K276" s="439" t="str">
        <f>iferror(vlookup(F276,'Actors by Area'!$A$2:$E$8810,5,false),"")</f>
        <v>01</v>
      </c>
      <c r="L276" s="589"/>
    </row>
    <row r="277">
      <c r="A277" s="376" t="s">
        <v>159</v>
      </c>
      <c r="B277" s="536" t="s">
        <v>4967</v>
      </c>
      <c r="C277" s="536" t="str">
        <f>iferror(vlookup(A277,Actors!$A$2:$D$472,4,false),"")</f>
        <v>Collectible Items (Visible)</v>
      </c>
      <c r="D277" s="376" t="s">
        <v>12</v>
      </c>
      <c r="E277" s="5" t="s">
        <v>691</v>
      </c>
      <c r="F277" s="397" t="s">
        <v>9370</v>
      </c>
      <c r="G277" s="149" t="s">
        <v>11164</v>
      </c>
      <c r="H277" s="378" t="s">
        <v>1059</v>
      </c>
      <c r="I277" s="587" t="str">
        <f>iferror(vlookup(F277,'Actors by Area'!$A$2:$C$8810,3,false),"")</f>
        <v>Lakeside Laboratory</v>
      </c>
      <c r="J277" s="376" t="str">
        <f>iferror(vlookup(F277,'Actors by Area'!$A$2:$H$8810,4,false),"")</f>
        <v>00</v>
      </c>
      <c r="K277" s="376" t="str">
        <f>iferror(vlookup(F277,'Actors by Area'!$A$2:$E$8810,5,false),"")</f>
        <v>00</v>
      </c>
      <c r="L277" s="587"/>
    </row>
    <row r="278">
      <c r="A278" s="376" t="s">
        <v>159</v>
      </c>
      <c r="B278" s="536" t="s">
        <v>4967</v>
      </c>
      <c r="C278" s="536" t="str">
        <f>iferror(vlookup(A278,Actors!$A$2:$D$472,4,false),"")</f>
        <v>Collectible Items (Visible)</v>
      </c>
      <c r="D278" s="376" t="s">
        <v>12</v>
      </c>
      <c r="E278" s="5" t="s">
        <v>2958</v>
      </c>
      <c r="F278" s="375" t="s">
        <v>8284</v>
      </c>
      <c r="G278" s="149" t="s">
        <v>11165</v>
      </c>
      <c r="H278" s="378" t="s">
        <v>1059</v>
      </c>
      <c r="I278" s="587" t="str">
        <f>iferror(vlookup(F278,'Actors by Area'!$A$2:$C$8810,3,false),"")</f>
        <v>Spirit Temple</v>
      </c>
      <c r="J278" s="376" t="str">
        <f>iferror(vlookup(F278,'Actors by Area'!$A$2:$H$8810,4,false),"")</f>
        <v>00</v>
      </c>
      <c r="K278" s="376" t="str">
        <f>iferror(vlookup(F278,'Actors by Area'!$A$2:$E$8810,5,false),"")</f>
        <v>17</v>
      </c>
      <c r="L278" s="587"/>
    </row>
    <row r="279">
      <c r="A279" s="376" t="s">
        <v>159</v>
      </c>
      <c r="B279" s="536" t="s">
        <v>4967</v>
      </c>
      <c r="C279" s="536" t="str">
        <f>iferror(vlookup(A279,Actors!$A$2:$D$472,4,false),"")</f>
        <v>Collectible Items (Visible)</v>
      </c>
      <c r="D279" s="376" t="s">
        <v>12</v>
      </c>
      <c r="E279" s="5" t="s">
        <v>2963</v>
      </c>
      <c r="F279" s="375" t="s">
        <v>8697</v>
      </c>
      <c r="G279" s="149" t="s">
        <v>10915</v>
      </c>
      <c r="H279" s="378" t="s">
        <v>1059</v>
      </c>
      <c r="I279" s="587" t="str">
        <f>iferror(vlookup(F279,'Actors by Area'!$A$2:$C$8810,3,false),"")</f>
        <v>Ice Cavern</v>
      </c>
      <c r="J279" s="376" t="str">
        <f>iferror(vlookup(F279,'Actors by Area'!$A$2:$H$8810,4,false),"")</f>
        <v>00</v>
      </c>
      <c r="K279" s="376" t="str">
        <f>iferror(vlookup(F279,'Actors by Area'!$A$2:$E$8810,5,false),"")</f>
        <v>0B</v>
      </c>
      <c r="L279" s="587"/>
    </row>
    <row r="280">
      <c r="A280" s="376" t="s">
        <v>159</v>
      </c>
      <c r="B280" s="536" t="s">
        <v>4967</v>
      </c>
      <c r="C280" s="536" t="str">
        <f>iferror(vlookup(A280,Actors!$A$2:$D$472,4,false),"")</f>
        <v>Collectible Items (Visible)</v>
      </c>
      <c r="D280" s="376" t="s">
        <v>12</v>
      </c>
      <c r="E280" s="5" t="s">
        <v>2978</v>
      </c>
      <c r="F280" s="375" t="s">
        <v>8593</v>
      </c>
      <c r="G280" s="149" t="s">
        <v>11166</v>
      </c>
      <c r="H280" s="378" t="s">
        <v>1059</v>
      </c>
      <c r="I280" s="587" t="str">
        <f>iferror(vlookup(F280,'Actors by Area'!$A$2:$C$8810,3,false),"")</f>
        <v>Bottom of the Well</v>
      </c>
      <c r="J280" s="376" t="str">
        <f>iferror(vlookup(F280,'Actors by Area'!$A$2:$H$8810,4,false),"")</f>
        <v>00</v>
      </c>
      <c r="K280" s="376" t="str">
        <f>iferror(vlookup(F280,'Actors by Area'!$A$2:$E$8810,5,false),"")</f>
        <v>02</v>
      </c>
      <c r="L280" s="587"/>
    </row>
    <row r="281">
      <c r="A281" s="376" t="s">
        <v>159</v>
      </c>
      <c r="B281" s="536" t="s">
        <v>4967</v>
      </c>
      <c r="C281" s="536" t="str">
        <f>iferror(vlookup(A281,Actors!$A$2:$D$472,4,false),"")</f>
        <v>Collectible Items (Visible)</v>
      </c>
      <c r="D281" s="376" t="s">
        <v>12</v>
      </c>
      <c r="E281" s="5" t="s">
        <v>3353</v>
      </c>
      <c r="F281" s="375" t="s">
        <v>8563</v>
      </c>
      <c r="G281" s="149" t="s">
        <v>11167</v>
      </c>
      <c r="H281" s="378" t="s">
        <v>1059</v>
      </c>
      <c r="I281" s="587" t="str">
        <f>iferror(vlookup(F281,'Actors by Area'!$A$2:$C$8810,3,false),"")</f>
        <v>Bottom of the Well</v>
      </c>
      <c r="J281" s="376" t="str">
        <f>iferror(vlookup(F281,'Actors by Area'!$A$2:$H$8810,4,false),"")</f>
        <v>00</v>
      </c>
      <c r="K281" s="376" t="str">
        <f>iferror(vlookup(F281,'Actors by Area'!$A$2:$E$8810,5,false),"")</f>
        <v>01</v>
      </c>
      <c r="L281" s="587"/>
    </row>
    <row r="282">
      <c r="A282" s="376" t="s">
        <v>159</v>
      </c>
      <c r="B282" s="536" t="s">
        <v>4967</v>
      </c>
      <c r="C282" s="536" t="str">
        <f>iferror(vlookup(A282,Actors!$A$2:$D$472,4,false),"")</f>
        <v>Collectible Items (Visible)</v>
      </c>
      <c r="D282" s="376" t="s">
        <v>12</v>
      </c>
      <c r="E282" s="5" t="s">
        <v>3355</v>
      </c>
      <c r="F282" s="375" t="s">
        <v>9371</v>
      </c>
      <c r="G282" s="149" t="s">
        <v>11164</v>
      </c>
      <c r="H282" s="378" t="s">
        <v>1059</v>
      </c>
      <c r="I282" s="587" t="str">
        <f>iferror(vlookup(F282,'Actors by Area'!$A$2:$C$8810,3,false),"")</f>
        <v>Lakeside Laboratory</v>
      </c>
      <c r="J282" s="376" t="str">
        <f>iferror(vlookup(F282,'Actors by Area'!$A$2:$H$8810,4,false),"")</f>
        <v>00</v>
      </c>
      <c r="K282" s="376" t="str">
        <f>iferror(vlookup(F282,'Actors by Area'!$A$2:$E$8810,5,false),"")</f>
        <v>00</v>
      </c>
      <c r="L282" s="587"/>
    </row>
    <row r="283">
      <c r="A283" s="376" t="s">
        <v>159</v>
      </c>
      <c r="B283" s="536" t="s">
        <v>4967</v>
      </c>
      <c r="C283" s="536" t="str">
        <f>iferror(vlookup(A283,Actors!$A$2:$D$472,4,false),"")</f>
        <v>Collectible Items (Visible)</v>
      </c>
      <c r="D283" s="376" t="s">
        <v>12</v>
      </c>
      <c r="E283" s="5" t="s">
        <v>3356</v>
      </c>
      <c r="F283" s="375" t="s">
        <v>8285</v>
      </c>
      <c r="G283" s="149" t="s">
        <v>11165</v>
      </c>
      <c r="H283" s="378" t="s">
        <v>1059</v>
      </c>
      <c r="I283" s="587" t="str">
        <f>iferror(vlookup(F283,'Actors by Area'!$A$2:$C$8810,3,false),"")</f>
        <v>Spirit Temple</v>
      </c>
      <c r="J283" s="376" t="str">
        <f>iferror(vlookup(F283,'Actors by Area'!$A$2:$H$8810,4,false),"")</f>
        <v>00</v>
      </c>
      <c r="K283" s="376" t="str">
        <f>iferror(vlookup(F283,'Actors by Area'!$A$2:$E$8810,5,false),"")</f>
        <v>17</v>
      </c>
      <c r="L283" s="587"/>
    </row>
    <row r="284">
      <c r="A284" s="376" t="s">
        <v>159</v>
      </c>
      <c r="B284" s="536" t="s">
        <v>4967</v>
      </c>
      <c r="C284" s="536" t="str">
        <f>iferror(vlookup(A284,Actors!$A$2:$D$472,4,false),"")</f>
        <v>Collectible Items (Visible)</v>
      </c>
      <c r="D284" s="376" t="s">
        <v>12</v>
      </c>
      <c r="E284" s="5" t="s">
        <v>3360</v>
      </c>
      <c r="F284" s="375" t="s">
        <v>10376</v>
      </c>
      <c r="G284" s="149" t="s">
        <v>10915</v>
      </c>
      <c r="H284" s="378" t="s">
        <v>1059</v>
      </c>
      <c r="I284" s="587" t="str">
        <f>iferror(vlookup(F284,'Actors by Area'!$A$2:$C$8810,3,false),"")</f>
        <v>Spot 09 - Gerudo Valley</v>
      </c>
      <c r="J284" s="376" t="str">
        <f>iferror(vlookup(F284,'Actors by Area'!$A$2:$H$8810,4,false),"")</f>
        <v>00</v>
      </c>
      <c r="K284" s="376" t="str">
        <f>iferror(vlookup(F284,'Actors by Area'!$A$2:$E$8810,5,false),"")</f>
        <v>00</v>
      </c>
      <c r="L284" s="587"/>
    </row>
    <row r="285">
      <c r="A285" s="376" t="s">
        <v>159</v>
      </c>
      <c r="B285" s="536" t="s">
        <v>4967</v>
      </c>
      <c r="C285" s="536" t="str">
        <f>iferror(vlookup(A285,Actors!$A$2:$D$472,4,false),"")</f>
        <v>Collectible Items (Visible)</v>
      </c>
      <c r="D285" s="376" t="s">
        <v>12</v>
      </c>
      <c r="E285" s="5" t="s">
        <v>847</v>
      </c>
      <c r="F285" s="375" t="s">
        <v>8564</v>
      </c>
      <c r="G285" s="149" t="s">
        <v>11167</v>
      </c>
      <c r="H285" s="378" t="s">
        <v>1059</v>
      </c>
      <c r="I285" s="587" t="str">
        <f>iferror(vlookup(F285,'Actors by Area'!$A$2:$C$8810,3,false),"")</f>
        <v>Bottom of the Well</v>
      </c>
      <c r="J285" s="376" t="str">
        <f>iferror(vlookup(F285,'Actors by Area'!$A$2:$H$8810,4,false),"")</f>
        <v>00</v>
      </c>
      <c r="K285" s="376" t="str">
        <f>iferror(vlookup(F285,'Actors by Area'!$A$2:$E$8810,5,false),"")</f>
        <v>01</v>
      </c>
      <c r="L285" s="587"/>
    </row>
    <row r="286">
      <c r="A286" s="376" t="s">
        <v>159</v>
      </c>
      <c r="B286" s="536" t="s">
        <v>4967</v>
      </c>
      <c r="C286" s="536" t="str">
        <f>iferror(vlookup(A286,Actors!$A$2:$D$472,4,false),"")</f>
        <v>Collectible Items (Visible)</v>
      </c>
      <c r="D286" s="376" t="s">
        <v>12</v>
      </c>
      <c r="E286" s="5" t="s">
        <v>3725</v>
      </c>
      <c r="F286" s="375" t="s">
        <v>9372</v>
      </c>
      <c r="G286" s="149" t="s">
        <v>11164</v>
      </c>
      <c r="H286" s="378" t="s">
        <v>1059</v>
      </c>
      <c r="I286" s="587" t="str">
        <f>iferror(vlookup(F286,'Actors by Area'!$A$2:$C$8810,3,false),"")</f>
        <v>Lakeside Laboratory</v>
      </c>
      <c r="J286" s="376" t="str">
        <f>iferror(vlookup(F286,'Actors by Area'!$A$2:$H$8810,4,false),"")</f>
        <v>00</v>
      </c>
      <c r="K286" s="376" t="str">
        <f>iferror(vlookup(F286,'Actors by Area'!$A$2:$E$8810,5,false),"")</f>
        <v>00</v>
      </c>
      <c r="L286" s="587"/>
    </row>
    <row r="287">
      <c r="A287" s="376" t="s">
        <v>159</v>
      </c>
      <c r="B287" s="536" t="s">
        <v>4967</v>
      </c>
      <c r="C287" s="536" t="str">
        <f>iferror(vlookup(A287,Actors!$A$2:$D$472,4,false),"")</f>
        <v>Collectible Items (Visible)</v>
      </c>
      <c r="D287" s="376" t="s">
        <v>12</v>
      </c>
      <c r="E287" s="5" t="s">
        <v>4117</v>
      </c>
      <c r="F287" s="375" t="s">
        <v>8565</v>
      </c>
      <c r="G287" s="149" t="s">
        <v>11167</v>
      </c>
      <c r="H287" s="378" t="s">
        <v>1059</v>
      </c>
      <c r="I287" s="587" t="str">
        <f>iferror(vlookup(F287,'Actors by Area'!$A$2:$C$8810,3,false),"")</f>
        <v>Bottom of the Well</v>
      </c>
      <c r="J287" s="376" t="str">
        <f>iferror(vlookup(F287,'Actors by Area'!$A$2:$H$8810,4,false),"")</f>
        <v>00</v>
      </c>
      <c r="K287" s="376" t="str">
        <f>iferror(vlookup(F287,'Actors by Area'!$A$2:$E$8810,5,false),"")</f>
        <v>01</v>
      </c>
      <c r="L287" s="587"/>
    </row>
    <row r="288">
      <c r="A288" s="376" t="s">
        <v>159</v>
      </c>
      <c r="B288" s="536" t="s">
        <v>4967</v>
      </c>
      <c r="C288" s="536" t="str">
        <f>iferror(vlookup(A288,Actors!$A$2:$D$472,4,false),"")</f>
        <v>Collectible Items (Visible)</v>
      </c>
      <c r="D288" s="376" t="s">
        <v>12</v>
      </c>
      <c r="E288" s="5" t="s">
        <v>4125</v>
      </c>
      <c r="F288" s="375" t="s">
        <v>9959</v>
      </c>
      <c r="G288" s="202" t="s">
        <v>10915</v>
      </c>
      <c r="H288" s="378" t="s">
        <v>1059</v>
      </c>
      <c r="I288" s="587" t="str">
        <f>iferror(vlookup(F288,'Actors by Area'!$A$2:$C$8810,3,false),"")</f>
        <v>Spot 02 - Graveyard</v>
      </c>
      <c r="J288" s="376" t="str">
        <f>iferror(vlookup(F288,'Actors by Area'!$A$2:$H$8810,4,false),"")</f>
        <v>00</v>
      </c>
      <c r="K288" s="376" t="str">
        <f>iferror(vlookup(F288,'Actors by Area'!$A$2:$E$8810,5,false),"")</f>
        <v>01</v>
      </c>
      <c r="L288" s="587"/>
    </row>
    <row r="289">
      <c r="A289" s="376" t="s">
        <v>159</v>
      </c>
      <c r="B289" s="536" t="s">
        <v>4967</v>
      </c>
      <c r="C289" s="536" t="str">
        <f>iferror(vlookup(A289,Actors!$A$2:$D$472,4,false),"")</f>
        <v>Collectible Items (Visible)</v>
      </c>
      <c r="D289" s="376" t="s">
        <v>12</v>
      </c>
      <c r="E289" s="5" t="s">
        <v>4507</v>
      </c>
      <c r="F289" s="375" t="s">
        <v>8566</v>
      </c>
      <c r="G289" s="149" t="s">
        <v>11167</v>
      </c>
      <c r="H289" s="378" t="s">
        <v>1059</v>
      </c>
      <c r="I289" s="587" t="str">
        <f>iferror(vlookup(F289,'Actors by Area'!$A$2:$C$8810,3,false),"")</f>
        <v>Bottom of the Well</v>
      </c>
      <c r="J289" s="376" t="str">
        <f>iferror(vlookup(F289,'Actors by Area'!$A$2:$H$8810,4,false),"")</f>
        <v>00</v>
      </c>
      <c r="K289" s="376" t="str">
        <f>iferror(vlookup(F289,'Actors by Area'!$A$2:$E$8810,5,false),"")</f>
        <v>01</v>
      </c>
      <c r="L289" s="587"/>
    </row>
    <row r="290">
      <c r="A290" s="376" t="s">
        <v>159</v>
      </c>
      <c r="B290" s="536" t="s">
        <v>4967</v>
      </c>
      <c r="C290" s="536" t="str">
        <f>iferror(vlookup(A290,Actors!$A$2:$D$472,4,false),"")</f>
        <v>Collectible Items (Visible)</v>
      </c>
      <c r="D290" s="376" t="s">
        <v>12</v>
      </c>
      <c r="E290" s="5" t="s">
        <v>4856</v>
      </c>
      <c r="F290" s="375" t="s">
        <v>8567</v>
      </c>
      <c r="G290" s="149" t="s">
        <v>11167</v>
      </c>
      <c r="H290" s="378" t="s">
        <v>1059</v>
      </c>
      <c r="I290" s="587" t="str">
        <f>iferror(vlookup(F290,'Actors by Area'!$A$2:$C$8810,3,false),"")</f>
        <v>Bottom of the Well</v>
      </c>
      <c r="J290" s="376" t="str">
        <f>iferror(vlookup(F290,'Actors by Area'!$A$2:$H$8810,4,false),"")</f>
        <v>00</v>
      </c>
      <c r="K290" s="376" t="str">
        <f>iferror(vlookup(F290,'Actors by Area'!$A$2:$E$8810,5,false),"")</f>
        <v>01</v>
      </c>
      <c r="L290" s="587"/>
    </row>
    <row r="291">
      <c r="A291" s="376" t="s">
        <v>159</v>
      </c>
      <c r="B291" s="536" t="s">
        <v>4967</v>
      </c>
      <c r="C291" s="536" t="str">
        <f>iferror(vlookup(A291,Actors!$A$2:$D$472,4,false),"")</f>
        <v>Collectible Items (Visible)</v>
      </c>
      <c r="D291" s="376" t="s">
        <v>12</v>
      </c>
      <c r="E291" s="5" t="s">
        <v>7666</v>
      </c>
      <c r="F291" s="375" t="s">
        <v>10601</v>
      </c>
      <c r="G291" s="149" t="s">
        <v>11167</v>
      </c>
      <c r="H291" s="378" t="s">
        <v>1059</v>
      </c>
      <c r="I291" s="587" t="str">
        <f>iferror(vlookup(F291,'Actors by Area'!$A$2:$C$8810,3,false),"")</f>
        <v>Spot 16 - Death Mountain Trail</v>
      </c>
      <c r="J291" s="376" t="str">
        <f>iferror(vlookup(F291,'Actors by Area'!$A$2:$H$8810,4,false),"")</f>
        <v>00</v>
      </c>
      <c r="K291" s="376" t="str">
        <f>iferror(vlookup(F291,'Actors by Area'!$A$2:$E$8810,5,false),"")</f>
        <v>00</v>
      </c>
      <c r="L291" s="587"/>
    </row>
    <row r="292">
      <c r="A292" s="376" t="s">
        <v>159</v>
      </c>
      <c r="B292" s="536" t="s">
        <v>4967</v>
      </c>
      <c r="C292" s="536" t="str">
        <f>iferror(vlookup(A292,Actors!$A$2:$D$472,4,false),"")</f>
        <v>Collectible Items (Visible)</v>
      </c>
      <c r="D292" s="376" t="s">
        <v>12</v>
      </c>
      <c r="E292" s="5" t="s">
        <v>10707</v>
      </c>
      <c r="F292" s="375" t="s">
        <v>10706</v>
      </c>
      <c r="G292" s="202" t="s">
        <v>10915</v>
      </c>
      <c r="H292" s="378" t="s">
        <v>1059</v>
      </c>
      <c r="I292" s="587" t="str">
        <f>iferror(vlookup(F292,'Actors by Area'!$A$2:$C$8810,3,false),"")</f>
        <v>Spot 17 - Death Mountain Crater</v>
      </c>
      <c r="J292" s="376" t="str">
        <f>iferror(vlookup(F292,'Actors by Area'!$A$2:$H$8810,4,false),"")</f>
        <v>00</v>
      </c>
      <c r="K292" s="376" t="str">
        <f>iferror(vlookup(F292,'Actors by Area'!$A$2:$E$8810,5,false),"")</f>
        <v>01</v>
      </c>
      <c r="L292" s="587"/>
    </row>
    <row r="293">
      <c r="A293" s="376" t="s">
        <v>159</v>
      </c>
      <c r="B293" s="536" t="s">
        <v>4967</v>
      </c>
      <c r="C293" s="536" t="str">
        <f>iferror(vlookup(A293,Actors!$A$2:$D$472,4,false),"")</f>
        <v>Collectible Items (Visible)</v>
      </c>
      <c r="D293" s="376" t="s">
        <v>12</v>
      </c>
      <c r="E293" s="5" t="s">
        <v>7737</v>
      </c>
      <c r="F293" s="375" t="s">
        <v>10600</v>
      </c>
      <c r="G293" s="147" t="s">
        <v>11164</v>
      </c>
      <c r="H293" s="378" t="s">
        <v>1059</v>
      </c>
      <c r="I293" s="587" t="str">
        <f>iferror(vlookup(F293,'Actors by Area'!$A$2:$C$8810,3,false),"")</f>
        <v>Spot 16 - Death Mountain Trail</v>
      </c>
      <c r="J293" s="376" t="str">
        <f>iferror(vlookup(F293,'Actors by Area'!$A$2:$H$8810,4,false),"")</f>
        <v>00</v>
      </c>
      <c r="K293" s="376" t="str">
        <f>iferror(vlookup(F293,'Actors by Area'!$A$2:$E$8810,5,false),"")</f>
        <v>00</v>
      </c>
      <c r="L293" s="587"/>
    </row>
    <row r="294">
      <c r="A294" s="376" t="s">
        <v>159</v>
      </c>
      <c r="B294" s="536" t="s">
        <v>4967</v>
      </c>
      <c r="C294" s="536" t="str">
        <f>iferror(vlookup(A294,Actors!$A$2:$D$472,4,false),"")</f>
        <v>Collectible Items (Visible)</v>
      </c>
      <c r="D294" s="376" t="s">
        <v>12</v>
      </c>
      <c r="E294" s="5" t="s">
        <v>10035</v>
      </c>
      <c r="F294" s="375" t="s">
        <v>10034</v>
      </c>
      <c r="G294" s="202" t="s">
        <v>10915</v>
      </c>
      <c r="H294" s="378" t="s">
        <v>1059</v>
      </c>
      <c r="I294" s="587" t="str">
        <f>iferror(vlookup(F294,'Actors by Area'!$A$2:$C$8810,3,false),"")</f>
        <v>Spot 03 - Zora's River</v>
      </c>
      <c r="J294" s="376" t="str">
        <f>iferror(vlookup(F294,'Actors by Area'!$A$2:$H$8810,4,false),"")</f>
        <v>00</v>
      </c>
      <c r="K294" s="376" t="str">
        <f>iferror(vlookup(F294,'Actors by Area'!$A$2:$E$8810,5,false),"")</f>
        <v>01</v>
      </c>
      <c r="L294" s="587"/>
    </row>
    <row r="295">
      <c r="A295" s="376" t="s">
        <v>159</v>
      </c>
      <c r="B295" s="536" t="s">
        <v>4967</v>
      </c>
      <c r="C295" s="536" t="str">
        <f>iferror(vlookup(A295,Actors!$A$2:$D$472,4,false),"")</f>
        <v>Collectible Items (Visible)</v>
      </c>
      <c r="D295" s="376" t="s">
        <v>12</v>
      </c>
      <c r="E295" s="5" t="s">
        <v>9832</v>
      </c>
      <c r="F295" s="375" t="s">
        <v>10465</v>
      </c>
      <c r="G295" s="202" t="s">
        <v>10915</v>
      </c>
      <c r="H295" s="378" t="s">
        <v>1059</v>
      </c>
      <c r="I295" s="587" t="str">
        <f>iferror(vlookup(F295,'Actors by Area'!$A$2:$C$8810,3,false),"")</f>
        <v>Spot 11 - Desert Colossus</v>
      </c>
      <c r="J295" s="376" t="str">
        <f>iferror(vlookup(F295,'Actors by Area'!$A$2:$H$8810,4,false),"")</f>
        <v>00</v>
      </c>
      <c r="K295" s="376" t="str">
        <f>iferror(vlookup(F295,'Actors by Area'!$A$2:$E$8810,5,false),"")</f>
        <v>00</v>
      </c>
      <c r="L295" s="587"/>
    </row>
    <row r="296">
      <c r="A296" s="376" t="s">
        <v>159</v>
      </c>
      <c r="B296" s="536" t="s">
        <v>4967</v>
      </c>
      <c r="C296" s="536" t="str">
        <f>iferror(vlookup(A296,Actors!$A$2:$D$472,4,false),"")</f>
        <v>Collectible Items (Visible)</v>
      </c>
      <c r="D296" s="376" t="s">
        <v>12</v>
      </c>
      <c r="E296" s="5" t="s">
        <v>9169</v>
      </c>
      <c r="F296" s="375" t="s">
        <v>10165</v>
      </c>
      <c r="G296" s="149" t="s">
        <v>11167</v>
      </c>
      <c r="H296" s="378" t="s">
        <v>1059</v>
      </c>
      <c r="I296" s="587" t="str">
        <f>iferror(vlookup(F296,'Actors by Area'!$A$2:$C$8810,3,false),"")</f>
        <v>Spot 04 - Kokiri Forest</v>
      </c>
      <c r="J296" s="376" t="str">
        <f>iferror(vlookup(F296,'Actors by Area'!$A$2:$H$8810,4,false),"")</f>
        <v>00</v>
      </c>
      <c r="K296" s="376" t="str">
        <f>iferror(vlookup(F296,'Actors by Area'!$A$2:$E$8810,5,false),"")</f>
        <v>02</v>
      </c>
      <c r="L296" s="587"/>
    </row>
    <row r="297">
      <c r="A297" s="376" t="s">
        <v>159</v>
      </c>
      <c r="B297" s="536" t="s">
        <v>4967</v>
      </c>
      <c r="C297" s="536" t="str">
        <f>iferror(vlookup(A297,Actors!$A$2:$D$472,4,false),"")</f>
        <v>Collectible Items (Visible)</v>
      </c>
      <c r="D297" s="376" t="s">
        <v>12</v>
      </c>
      <c r="E297" s="5" t="s">
        <v>7812</v>
      </c>
      <c r="F297" s="375" t="s">
        <v>10164</v>
      </c>
      <c r="G297" s="149" t="s">
        <v>11167</v>
      </c>
      <c r="H297" s="378" t="s">
        <v>1059</v>
      </c>
      <c r="I297" s="587" t="str">
        <f>iferror(vlookup(F297,'Actors by Area'!$A$2:$C$8810,3,false),"")</f>
        <v>Spot 04 - Kokiri Forest</v>
      </c>
      <c r="J297" s="376" t="str">
        <f>iferror(vlookup(F297,'Actors by Area'!$A$2:$H$8810,4,false),"")</f>
        <v>00</v>
      </c>
      <c r="K297" s="376" t="str">
        <f>iferror(vlookup(F297,'Actors by Area'!$A$2:$E$8810,5,false),"")</f>
        <v>02</v>
      </c>
      <c r="L297" s="587"/>
    </row>
    <row r="298">
      <c r="A298" s="376" t="s">
        <v>159</v>
      </c>
      <c r="B298" s="536" t="s">
        <v>4967</v>
      </c>
      <c r="C298" s="536" t="str">
        <f>iferror(vlookup(A298,Actors!$A$2:$D$472,4,false),"")</f>
        <v>Collectible Items (Visible)</v>
      </c>
      <c r="D298" s="376" t="s">
        <v>12</v>
      </c>
      <c r="E298" s="5" t="s">
        <v>7622</v>
      </c>
      <c r="F298" s="375" t="s">
        <v>10062</v>
      </c>
      <c r="G298" s="149" t="s">
        <v>11167</v>
      </c>
      <c r="H298" s="378" t="s">
        <v>1059</v>
      </c>
      <c r="I298" s="587" t="str">
        <f>iferror(vlookup(F298,'Actors by Area'!$A$2:$C$8810,3,false),"")</f>
        <v>Spot 04 - Kokiri Forest</v>
      </c>
      <c r="J298" s="376" t="str">
        <f>iferror(vlookup(F298,'Actors by Area'!$A$2:$H$8810,4,false),"")</f>
        <v>00</v>
      </c>
      <c r="K298" s="376" t="str">
        <f>iferror(vlookup(F298,'Actors by Area'!$A$2:$E$8810,5,false),"")</f>
        <v>00</v>
      </c>
      <c r="L298" s="587"/>
    </row>
    <row r="299">
      <c r="A299" s="376" t="s">
        <v>159</v>
      </c>
      <c r="B299" s="536" t="s">
        <v>4967</v>
      </c>
      <c r="C299" s="536" t="str">
        <f>iferror(vlookup(A299,Actors!$A$2:$D$472,4,false),"")</f>
        <v>Collectible Items (Visible)</v>
      </c>
      <c r="D299" s="376" t="s">
        <v>12</v>
      </c>
      <c r="E299" s="5" t="s">
        <v>7626</v>
      </c>
      <c r="F299" s="375" t="s">
        <v>10061</v>
      </c>
      <c r="G299" s="149" t="s">
        <v>11167</v>
      </c>
      <c r="H299" s="378" t="s">
        <v>1059</v>
      </c>
      <c r="I299" s="587" t="str">
        <f>iferror(vlookup(F299,'Actors by Area'!$A$2:$C$8810,3,false),"")</f>
        <v>Spot 04 - Kokiri Forest</v>
      </c>
      <c r="J299" s="376" t="str">
        <f>iferror(vlookup(F299,'Actors by Area'!$A$2:$H$8810,4,false),"")</f>
        <v>00</v>
      </c>
      <c r="K299" s="376" t="str">
        <f>iferror(vlookup(F299,'Actors by Area'!$A$2:$E$8810,5,false),"")</f>
        <v>00</v>
      </c>
      <c r="L299" s="587"/>
    </row>
    <row r="300">
      <c r="A300" s="376" t="s">
        <v>159</v>
      </c>
      <c r="B300" s="536" t="s">
        <v>4967</v>
      </c>
      <c r="C300" s="536" t="str">
        <f>iferror(vlookup(A300,Actors!$A$2:$D$472,4,false),"")</f>
        <v>Collectible Items (Visible)</v>
      </c>
      <c r="D300" s="376" t="s">
        <v>12</v>
      </c>
      <c r="E300" s="5" t="s">
        <v>10451</v>
      </c>
      <c r="F300" s="375" t="s">
        <v>10450</v>
      </c>
      <c r="G300" s="149" t="s">
        <v>11167</v>
      </c>
      <c r="H300" s="378" t="s">
        <v>1059</v>
      </c>
      <c r="I300" s="587" t="str">
        <f>iferror(vlookup(F300,'Actors by Area'!$A$2:$C$8810,3,false),"")</f>
        <v>Spot 10 - Lost Woods</v>
      </c>
      <c r="J300" s="376" t="str">
        <f>iferror(vlookup(F300,'Actors by Area'!$A$2:$H$8810,4,false),"")</f>
        <v>00</v>
      </c>
      <c r="K300" s="376" t="str">
        <f>iferror(vlookup(F300,'Actors by Area'!$A$2:$E$8810,5,false),"")</f>
        <v>07</v>
      </c>
      <c r="L300" s="587"/>
    </row>
    <row r="301">
      <c r="A301" s="376" t="s">
        <v>159</v>
      </c>
      <c r="B301" s="536" t="s">
        <v>4967</v>
      </c>
      <c r="C301" s="536" t="str">
        <f>iferror(vlookup(A301,Actors!$A$2:$D$472,4,false),"")</f>
        <v>Collectible Items (Visible)</v>
      </c>
      <c r="D301" s="376" t="s">
        <v>12</v>
      </c>
      <c r="E301" s="5" t="s">
        <v>10352</v>
      </c>
      <c r="F301" s="375" t="s">
        <v>10351</v>
      </c>
      <c r="G301" s="202" t="s">
        <v>10915</v>
      </c>
      <c r="H301" s="378" t="s">
        <v>1059</v>
      </c>
      <c r="I301" s="587" t="str">
        <f>iferror(vlookup(F301,'Actors by Area'!$A$2:$C$8810,3,false),"")</f>
        <v>Spot 08 - Zora's Fountain</v>
      </c>
      <c r="J301" s="376" t="str">
        <f>iferror(vlookup(F301,'Actors by Area'!$A$2:$H$8810,4,false),"")</f>
        <v>02</v>
      </c>
      <c r="K301" s="376" t="str">
        <f>iferror(vlookup(F301,'Actors by Area'!$A$2:$E$8810,5,false),"")</f>
        <v>00</v>
      </c>
      <c r="L301" s="587"/>
    </row>
    <row r="302">
      <c r="A302" s="376" t="s">
        <v>159</v>
      </c>
      <c r="B302" s="536" t="s">
        <v>4967</v>
      </c>
      <c r="C302" s="536" t="str">
        <f>iferror(vlookup(A302,Actors!$A$2:$D$472,4,false),"")</f>
        <v>Collectible Items (Visible)</v>
      </c>
      <c r="D302" s="376" t="s">
        <v>12</v>
      </c>
      <c r="E302" s="5" t="s">
        <v>7235</v>
      </c>
      <c r="F302" s="375" t="s">
        <v>7234</v>
      </c>
      <c r="G302" s="149" t="s">
        <v>11165</v>
      </c>
      <c r="H302" s="378" t="s">
        <v>1059</v>
      </c>
      <c r="I302" s="587" t="str">
        <f>iferror(vlookup(F302,'Actors by Area'!$A$2:$C$8810,3,false),"")</f>
        <v>Dodongo's Cavern</v>
      </c>
      <c r="J302" s="376" t="str">
        <f>iferror(vlookup(F302,'Actors by Area'!$A$2:$H$8810,4,false),"")</f>
        <v>00</v>
      </c>
      <c r="K302" s="376" t="str">
        <f>iferror(vlookup(F302,'Actors by Area'!$A$2:$E$8810,5,false),"")</f>
        <v>03</v>
      </c>
      <c r="L302" s="587"/>
    </row>
    <row r="303">
      <c r="A303" s="376" t="s">
        <v>159</v>
      </c>
      <c r="B303" s="536" t="s">
        <v>4967</v>
      </c>
      <c r="C303" s="536" t="str">
        <f>iferror(vlookup(A303,Actors!$A$2:$D$472,4,false),"")</f>
        <v>Collectible Items (Visible)</v>
      </c>
      <c r="D303" s="376" t="s">
        <v>12</v>
      </c>
      <c r="E303" s="5" t="s">
        <v>10072</v>
      </c>
      <c r="F303" s="375" t="s">
        <v>10071</v>
      </c>
      <c r="G303" s="149" t="s">
        <v>11165</v>
      </c>
      <c r="H303" s="378" t="s">
        <v>1059</v>
      </c>
      <c r="I303" s="587" t="str">
        <f>iferror(vlookup(F303,'Actors by Area'!$A$2:$C$8810,3,false),"")</f>
        <v>Spot 04 - Kokiri Forest</v>
      </c>
      <c r="J303" s="376" t="str">
        <f>iferror(vlookup(F303,'Actors by Area'!$A$2:$H$8810,4,false),"")</f>
        <v>00</v>
      </c>
      <c r="K303" s="376" t="str">
        <f>iferror(vlookup(F303,'Actors by Area'!$A$2:$E$8810,5,false),"")</f>
        <v>00</v>
      </c>
      <c r="L303" s="587"/>
    </row>
    <row r="304">
      <c r="A304" s="376" t="s">
        <v>159</v>
      </c>
      <c r="B304" s="536" t="s">
        <v>4967</v>
      </c>
      <c r="C304" s="536" t="str">
        <f>iferror(vlookup(A304,Actors!$A$2:$D$472,4,false),"")</f>
        <v>Collectible Items (Visible)</v>
      </c>
      <c r="D304" s="376" t="s">
        <v>12</v>
      </c>
      <c r="E304" s="5" t="s">
        <v>7355</v>
      </c>
      <c r="F304" s="375" t="s">
        <v>10075</v>
      </c>
      <c r="G304" s="149" t="s">
        <v>11165</v>
      </c>
      <c r="H304" s="378" t="s">
        <v>1059</v>
      </c>
      <c r="I304" s="587" t="str">
        <f>iferror(vlookup(F304,'Actors by Area'!$A$2:$C$8810,3,false),"")</f>
        <v>Spot 04 - Kokiri Forest</v>
      </c>
      <c r="J304" s="376" t="str">
        <f>iferror(vlookup(F304,'Actors by Area'!$A$2:$H$8810,4,false),"")</f>
        <v>00</v>
      </c>
      <c r="K304" s="376" t="str">
        <f>iferror(vlookup(F304,'Actors by Area'!$A$2:$E$8810,5,false),"")</f>
        <v>00</v>
      </c>
      <c r="L304" s="587"/>
    </row>
    <row r="305">
      <c r="A305" s="376" t="s">
        <v>159</v>
      </c>
      <c r="B305" s="536" t="s">
        <v>4967</v>
      </c>
      <c r="C305" s="536" t="str">
        <f>iferror(vlookup(A305,Actors!$A$2:$D$472,4,false),"")</f>
        <v>Collectible Items (Visible)</v>
      </c>
      <c r="D305" s="376" t="s">
        <v>12</v>
      </c>
      <c r="E305" s="5" t="s">
        <v>10074</v>
      </c>
      <c r="F305" s="375" t="s">
        <v>10073</v>
      </c>
      <c r="G305" s="149" t="s">
        <v>11165</v>
      </c>
      <c r="H305" s="378" t="s">
        <v>1059</v>
      </c>
      <c r="I305" s="587" t="str">
        <f>iferror(vlookup(F305,'Actors by Area'!$A$2:$C$8810,3,false),"")</f>
        <v>Spot 04 - Kokiri Forest</v>
      </c>
      <c r="J305" s="376" t="str">
        <f>iferror(vlookup(F305,'Actors by Area'!$A$2:$H$8810,4,false),"")</f>
        <v>00</v>
      </c>
      <c r="K305" s="376" t="str">
        <f>iferror(vlookup(F305,'Actors by Area'!$A$2:$E$8810,5,false),"")</f>
        <v>00</v>
      </c>
      <c r="L305" s="587"/>
    </row>
    <row r="306">
      <c r="A306" s="376" t="s">
        <v>159</v>
      </c>
      <c r="B306" s="536" t="s">
        <v>4967</v>
      </c>
      <c r="C306" s="536" t="str">
        <f>iferror(vlookup(A306,Actors!$A$2:$D$472,4,false),"")</f>
        <v>Collectible Items (Visible)</v>
      </c>
      <c r="D306" s="376" t="s">
        <v>12</v>
      </c>
      <c r="E306" s="5" t="s">
        <v>10225</v>
      </c>
      <c r="F306" s="375" t="s">
        <v>10224</v>
      </c>
      <c r="G306" s="202" t="s">
        <v>10915</v>
      </c>
      <c r="H306" s="378" t="s">
        <v>1059</v>
      </c>
      <c r="I306" s="587" t="str">
        <f>iferror(vlookup(F306,'Actors by Area'!$A$2:$C$8810,3,false),"")</f>
        <v>Spot 06 - Lake Hylia</v>
      </c>
      <c r="J306" s="376" t="str">
        <f>iferror(vlookup(F306,'Actors by Area'!$A$2:$H$8810,4,false),"")</f>
        <v>00</v>
      </c>
      <c r="K306" s="376" t="str">
        <f>iferror(vlookup(F306,'Actors by Area'!$A$2:$E$8810,5,false),"")</f>
        <v>00</v>
      </c>
      <c r="L306" s="587"/>
    </row>
    <row r="307">
      <c r="A307" s="376" t="s">
        <v>159</v>
      </c>
      <c r="B307" s="536" t="s">
        <v>4967</v>
      </c>
      <c r="C307" s="536" t="str">
        <f>iferror(vlookup(A307,Actors!$A$2:$D$472,4,false),"")</f>
        <v>Collectible Items (Visible)</v>
      </c>
      <c r="D307" s="376" t="s">
        <v>12</v>
      </c>
      <c r="E307" s="5" t="s">
        <v>8610</v>
      </c>
      <c r="F307" s="375" t="s">
        <v>8609</v>
      </c>
      <c r="G307" s="149" t="s">
        <v>11165</v>
      </c>
      <c r="H307" s="378" t="s">
        <v>1059</v>
      </c>
      <c r="I307" s="587" t="str">
        <f>iferror(vlookup(F307,'Actors by Area'!$A$2:$C$8810,3,false),"")</f>
        <v>Bottom of the Well</v>
      </c>
      <c r="J307" s="376" t="str">
        <f>iferror(vlookup(F307,'Actors by Area'!$A$2:$H$8810,4,false),"")</f>
        <v>00</v>
      </c>
      <c r="K307" s="376" t="str">
        <f>iferror(vlookup(F307,'Actors by Area'!$A$2:$E$8810,5,false),"")</f>
        <v>02</v>
      </c>
      <c r="L307" s="587"/>
    </row>
    <row r="308">
      <c r="A308" s="376" t="s">
        <v>159</v>
      </c>
      <c r="B308" s="536" t="s">
        <v>4967</v>
      </c>
      <c r="C308" s="536" t="str">
        <f>iferror(vlookup(A308,Actors!$A$2:$D$472,4,false),"")</f>
        <v>Collectible Items (Visible)</v>
      </c>
      <c r="D308" s="376" t="s">
        <v>12</v>
      </c>
      <c r="E308" s="5" t="s">
        <v>7400</v>
      </c>
      <c r="F308" s="375" t="s">
        <v>10228</v>
      </c>
      <c r="G308" s="149" t="s">
        <v>11168</v>
      </c>
      <c r="H308" s="378" t="s">
        <v>1059</v>
      </c>
      <c r="I308" s="587" t="str">
        <f>iferror(vlookup(F308,'Actors by Area'!$A$2:$C$8810,3,false),"")</f>
        <v>Spot 06 - Lake Hylia</v>
      </c>
      <c r="J308" s="376" t="str">
        <f>iferror(vlookup(F308,'Actors by Area'!$A$2:$H$8810,4,false),"")</f>
        <v>00</v>
      </c>
      <c r="K308" s="376" t="str">
        <f>iferror(vlookup(F308,'Actors by Area'!$A$2:$E$8810,5,false),"")</f>
        <v>00</v>
      </c>
      <c r="L308" s="587"/>
    </row>
    <row r="309">
      <c r="A309" s="376" t="s">
        <v>159</v>
      </c>
      <c r="B309" s="536" t="s">
        <v>4967</v>
      </c>
      <c r="C309" s="536" t="str">
        <f>iferror(vlookup(A309,Actors!$A$2:$D$472,4,false),"")</f>
        <v>Collectible Items (Visible)</v>
      </c>
      <c r="D309" s="376" t="s">
        <v>12</v>
      </c>
      <c r="E309" s="5" t="s">
        <v>10043</v>
      </c>
      <c r="F309" s="375" t="s">
        <v>10042</v>
      </c>
      <c r="G309" s="147" t="s">
        <v>11164</v>
      </c>
      <c r="H309" s="378" t="s">
        <v>1059</v>
      </c>
      <c r="I309" s="587" t="str">
        <f>iferror(vlookup(F309,'Actors by Area'!$A$2:$C$8810,3,false),"")</f>
        <v>Spot 03 - Zora's River</v>
      </c>
      <c r="J309" s="376" t="str">
        <f>iferror(vlookup(F309,'Actors by Area'!$A$2:$H$8810,4,false),"")</f>
        <v>02</v>
      </c>
      <c r="K309" s="376" t="str">
        <f>iferror(vlookup(F309,'Actors by Area'!$A$2:$E$8810,5,false),"")</f>
        <v>01</v>
      </c>
      <c r="L309" s="587"/>
    </row>
    <row r="310">
      <c r="A310" s="376" t="s">
        <v>159</v>
      </c>
      <c r="B310" s="536" t="s">
        <v>4967</v>
      </c>
      <c r="C310" s="536" t="str">
        <f>iferror(vlookup(A310,Actors!$A$2:$D$472,4,false),"")</f>
        <v>Collectible Items (Visible)</v>
      </c>
      <c r="D310" s="376" t="s">
        <v>12</v>
      </c>
      <c r="E310" s="5" t="s">
        <v>8452</v>
      </c>
      <c r="F310" s="375" t="s">
        <v>8451</v>
      </c>
      <c r="G310" s="149" t="s">
        <v>11165</v>
      </c>
      <c r="H310" s="378" t="s">
        <v>1059</v>
      </c>
      <c r="I310" s="587" t="str">
        <f>iferror(vlookup(F310,'Actors by Area'!$A$2:$C$8810,3,false),"")</f>
        <v>Shadow Temple</v>
      </c>
      <c r="J310" s="376" t="str">
        <f>iferror(vlookup(F310,'Actors by Area'!$A$2:$H$8810,4,false),"")</f>
        <v>00</v>
      </c>
      <c r="K310" s="376" t="str">
        <f>iferror(vlookup(F310,'Actors by Area'!$A$2:$E$8810,5,false),"")</f>
        <v>10</v>
      </c>
      <c r="L310" s="587"/>
    </row>
    <row r="311">
      <c r="A311" s="376" t="s">
        <v>159</v>
      </c>
      <c r="B311" s="536" t="s">
        <v>4967</v>
      </c>
      <c r="C311" s="536" t="str">
        <f>iferror(vlookup(A311,Actors!$A$2:$D$472,4,false),"")</f>
        <v>Collectible Items (Visible)</v>
      </c>
      <c r="D311" s="376" t="s">
        <v>12</v>
      </c>
      <c r="E311" s="5" t="s">
        <v>10230</v>
      </c>
      <c r="F311" s="375" t="s">
        <v>10229</v>
      </c>
      <c r="G311" s="147" t="s">
        <v>11168</v>
      </c>
      <c r="H311" s="378" t="s">
        <v>1059</v>
      </c>
      <c r="I311" s="587" t="str">
        <f>iferror(vlookup(F311,'Actors by Area'!$A$2:$C$8810,3,false),"")</f>
        <v>Spot 06 - Lake Hylia</v>
      </c>
      <c r="J311" s="376" t="str">
        <f>iferror(vlookup(F311,'Actors by Area'!$A$2:$H$8810,4,false),"")</f>
        <v>00</v>
      </c>
      <c r="K311" s="376" t="str">
        <f>iferror(vlookup(F311,'Actors by Area'!$A$2:$E$8810,5,false),"")</f>
        <v>00</v>
      </c>
      <c r="L311" s="587"/>
    </row>
    <row r="312">
      <c r="A312" s="376" t="s">
        <v>159</v>
      </c>
      <c r="B312" s="536" t="s">
        <v>4967</v>
      </c>
      <c r="C312" s="536" t="str">
        <f>iferror(vlookup(A312,Actors!$A$2:$D$472,4,false),"")</f>
        <v>Collectible Items (Visible)</v>
      </c>
      <c r="D312" s="376" t="s">
        <v>12</v>
      </c>
      <c r="E312" s="5" t="s">
        <v>8630</v>
      </c>
      <c r="F312" s="375" t="s">
        <v>8629</v>
      </c>
      <c r="G312" s="149" t="s">
        <v>11167</v>
      </c>
      <c r="H312" s="378" t="s">
        <v>1059</v>
      </c>
      <c r="I312" s="587" t="str">
        <f>iferror(vlookup(F312,'Actors by Area'!$A$2:$C$8810,3,false),"")</f>
        <v>Ice Cavern</v>
      </c>
      <c r="J312" s="376" t="str">
        <f>iferror(vlookup(F312,'Actors by Area'!$A$2:$H$8810,4,false),"")</f>
        <v>00</v>
      </c>
      <c r="K312" s="376" t="str">
        <f>iferror(vlookup(F312,'Actors by Area'!$A$2:$E$8810,5,false),"")</f>
        <v>01</v>
      </c>
      <c r="L312" s="587"/>
    </row>
    <row r="313">
      <c r="A313" s="376" t="s">
        <v>159</v>
      </c>
      <c r="B313" s="536" t="s">
        <v>4967</v>
      </c>
      <c r="C313" s="536" t="str">
        <f>iferror(vlookup(A313,Actors!$A$2:$D$472,4,false),"")</f>
        <v>Collectible Items (Visible)</v>
      </c>
      <c r="D313" s="376" t="s">
        <v>12</v>
      </c>
      <c r="E313" s="5" t="s">
        <v>9188</v>
      </c>
      <c r="F313" s="375" t="s">
        <v>10044</v>
      </c>
      <c r="G313" s="147" t="s">
        <v>11164</v>
      </c>
      <c r="H313" s="378" t="s">
        <v>1059</v>
      </c>
      <c r="I313" s="587" t="str">
        <f>iferror(vlookup(F313,'Actors by Area'!$A$2:$C$8810,3,false),"")</f>
        <v>Spot 03 - Zora's River</v>
      </c>
      <c r="J313" s="376" t="str">
        <f>iferror(vlookup(F313,'Actors by Area'!$A$2:$H$8810,4,false),"")</f>
        <v>02</v>
      </c>
      <c r="K313" s="376" t="str">
        <f>iferror(vlookup(F313,'Actors by Area'!$A$2:$E$8810,5,false),"")</f>
        <v>01</v>
      </c>
      <c r="L313" s="587"/>
    </row>
    <row r="314">
      <c r="A314" s="376" t="s">
        <v>159</v>
      </c>
      <c r="B314" s="536" t="s">
        <v>4967</v>
      </c>
      <c r="C314" s="536" t="str">
        <f>iferror(vlookup(A314,Actors!$A$2:$D$472,4,false),"")</f>
        <v>Collectible Items (Visible)</v>
      </c>
      <c r="D314" s="376" t="s">
        <v>12</v>
      </c>
      <c r="E314" s="5" t="s">
        <v>8454</v>
      </c>
      <c r="F314" s="375" t="s">
        <v>8453</v>
      </c>
      <c r="G314" s="149" t="s">
        <v>11165</v>
      </c>
      <c r="H314" s="378" t="s">
        <v>1059</v>
      </c>
      <c r="I314" s="587" t="str">
        <f>iferror(vlookup(F314,'Actors by Area'!$A$2:$C$8810,3,false),"")</f>
        <v>Shadow Temple</v>
      </c>
      <c r="J314" s="376" t="str">
        <f>iferror(vlookup(F314,'Actors by Area'!$A$2:$H$8810,4,false),"")</f>
        <v>00</v>
      </c>
      <c r="K314" s="376" t="str">
        <f>iferror(vlookup(F314,'Actors by Area'!$A$2:$E$8810,5,false),"")</f>
        <v>10</v>
      </c>
      <c r="L314" s="587"/>
    </row>
    <row r="315">
      <c r="A315" s="376" t="s">
        <v>159</v>
      </c>
      <c r="B315" s="536" t="s">
        <v>4967</v>
      </c>
      <c r="C315" s="536" t="str">
        <f>iferror(vlookup(A315,Actors!$A$2:$D$472,4,false),"")</f>
        <v>Collectible Items (Visible)</v>
      </c>
      <c r="D315" s="376" t="s">
        <v>12</v>
      </c>
      <c r="E315" s="5" t="s">
        <v>7263</v>
      </c>
      <c r="F315" s="375" t="s">
        <v>10231</v>
      </c>
      <c r="G315" s="147" t="s">
        <v>11168</v>
      </c>
      <c r="H315" s="378" t="s">
        <v>1059</v>
      </c>
      <c r="I315" s="587" t="str">
        <f>iferror(vlookup(F315,'Actors by Area'!$A$2:$C$8810,3,false),"")</f>
        <v>Spot 06 - Lake Hylia</v>
      </c>
      <c r="J315" s="376" t="str">
        <f>iferror(vlookup(F315,'Actors by Area'!$A$2:$H$8810,4,false),"")</f>
        <v>00</v>
      </c>
      <c r="K315" s="376" t="str">
        <f>iferror(vlookup(F315,'Actors by Area'!$A$2:$E$8810,5,false),"")</f>
        <v>00</v>
      </c>
      <c r="L315" s="587"/>
    </row>
    <row r="316">
      <c r="A316" s="376" t="s">
        <v>159</v>
      </c>
      <c r="B316" s="536" t="s">
        <v>4967</v>
      </c>
      <c r="C316" s="536" t="str">
        <f>iferror(vlookup(A316,Actors!$A$2:$D$472,4,false),"")</f>
        <v>Collectible Items (Visible)</v>
      </c>
      <c r="D316" s="376" t="s">
        <v>12</v>
      </c>
      <c r="E316" s="5" t="s">
        <v>10680</v>
      </c>
      <c r="F316" s="375" t="s">
        <v>10679</v>
      </c>
      <c r="G316" s="149" t="s">
        <v>11167</v>
      </c>
      <c r="H316" s="378" t="s">
        <v>1059</v>
      </c>
      <c r="I316" s="587" t="str">
        <f>iferror(vlookup(F316,'Actors by Area'!$A$2:$C$8810,3,false),"")</f>
        <v>Spot 17 - Death Mountain Crater</v>
      </c>
      <c r="J316" s="376" t="str">
        <f>iferror(vlookup(F316,'Actors by Area'!$A$2:$H$8810,4,false),"")</f>
        <v>00</v>
      </c>
      <c r="K316" s="376" t="str">
        <f>iferror(vlookup(F316,'Actors by Area'!$A$2:$E$8810,5,false),"")</f>
        <v>01</v>
      </c>
      <c r="L316" s="587"/>
    </row>
    <row r="317">
      <c r="A317" s="376" t="s">
        <v>159</v>
      </c>
      <c r="B317" s="536" t="s">
        <v>4967</v>
      </c>
      <c r="C317" s="536" t="str">
        <f>iferror(vlookup(A317,Actors!$A$2:$D$472,4,false),"")</f>
        <v>Collectible Items (Visible)</v>
      </c>
      <c r="D317" s="376" t="s">
        <v>12</v>
      </c>
      <c r="E317" s="5" t="s">
        <v>10046</v>
      </c>
      <c r="F317" s="375" t="s">
        <v>10045</v>
      </c>
      <c r="G317" s="147" t="s">
        <v>11164</v>
      </c>
      <c r="H317" s="378" t="s">
        <v>1059</v>
      </c>
      <c r="I317" s="587" t="str">
        <f>iferror(vlookup(F317,'Actors by Area'!$A$2:$C$8810,3,false),"")</f>
        <v>Spot 03 - Zora's River</v>
      </c>
      <c r="J317" s="376" t="str">
        <f>iferror(vlookup(F317,'Actors by Area'!$A$2:$H$8810,4,false),"")</f>
        <v>02</v>
      </c>
      <c r="K317" s="376" t="str">
        <f>iferror(vlookup(F317,'Actors by Area'!$A$2:$E$8810,5,false),"")</f>
        <v>01</v>
      </c>
      <c r="L317" s="587"/>
    </row>
    <row r="318">
      <c r="A318" s="376" t="s">
        <v>159</v>
      </c>
      <c r="B318" s="536" t="s">
        <v>4967</v>
      </c>
      <c r="C318" s="536" t="str">
        <f>iferror(vlookup(A318,Actors!$A$2:$D$472,4,false),"")</f>
        <v>Collectible Items (Visible)</v>
      </c>
      <c r="D318" s="376" t="s">
        <v>12</v>
      </c>
      <c r="E318" s="5" t="s">
        <v>8495</v>
      </c>
      <c r="F318" s="375" t="s">
        <v>8494</v>
      </c>
      <c r="G318" s="149" t="s">
        <v>11165</v>
      </c>
      <c r="H318" s="378" t="s">
        <v>1059</v>
      </c>
      <c r="I318" s="587" t="str">
        <f>iferror(vlookup(F318,'Actors by Area'!$A$2:$C$8810,3,false),"")</f>
        <v>Shadow Temple</v>
      </c>
      <c r="J318" s="376" t="str">
        <f>iferror(vlookup(F318,'Actors by Area'!$A$2:$H$8810,4,false),"")</f>
        <v>00</v>
      </c>
      <c r="K318" s="376" t="str">
        <f>iferror(vlookup(F318,'Actors by Area'!$A$2:$E$8810,5,false),"")</f>
        <v>15</v>
      </c>
      <c r="L318" s="587"/>
    </row>
    <row r="319">
      <c r="A319" s="376" t="s">
        <v>159</v>
      </c>
      <c r="B319" s="536" t="s">
        <v>4967</v>
      </c>
      <c r="C319" s="536" t="str">
        <f>iferror(vlookup(A319,Actors!$A$2:$D$472,4,false),"")</f>
        <v>Collectible Items (Visible)</v>
      </c>
      <c r="D319" s="376" t="s">
        <v>12</v>
      </c>
      <c r="E319" s="5" t="s">
        <v>8136</v>
      </c>
      <c r="F319" s="375" t="s">
        <v>10324</v>
      </c>
      <c r="G319" s="147" t="s">
        <v>11168</v>
      </c>
      <c r="H319" s="378" t="s">
        <v>1059</v>
      </c>
      <c r="I319" s="587" t="str">
        <f>iferror(vlookup(F319,'Actors by Area'!$A$2:$C$8810,3,false),"")</f>
        <v>Spot 08 - Zora's Fountain</v>
      </c>
      <c r="J319" s="376" t="str">
        <f>iferror(vlookup(F319,'Actors by Area'!$A$2:$H$8810,4,false),"")</f>
        <v>02</v>
      </c>
      <c r="K319" s="376" t="str">
        <f>iferror(vlookup(F319,'Actors by Area'!$A$2:$E$8810,5,false),"")</f>
        <v>00</v>
      </c>
      <c r="L319" s="587"/>
    </row>
    <row r="320">
      <c r="A320" s="376" t="s">
        <v>159</v>
      </c>
      <c r="B320" s="536" t="s">
        <v>4967</v>
      </c>
      <c r="C320" s="536" t="str">
        <f>iferror(vlookup(A320,Actors!$A$2:$D$472,4,false),"")</f>
        <v>Collectible Items (Visible)</v>
      </c>
      <c r="D320" s="376" t="s">
        <v>12</v>
      </c>
      <c r="E320" s="5" t="s">
        <v>10682</v>
      </c>
      <c r="F320" s="375" t="s">
        <v>10681</v>
      </c>
      <c r="G320" s="149" t="s">
        <v>11167</v>
      </c>
      <c r="H320" s="378" t="s">
        <v>1059</v>
      </c>
      <c r="I320" s="587" t="str">
        <f>iferror(vlookup(F320,'Actors by Area'!$A$2:$C$8810,3,false),"")</f>
        <v>Spot 17 - Death Mountain Crater</v>
      </c>
      <c r="J320" s="376" t="str">
        <f>iferror(vlookup(F320,'Actors by Area'!$A$2:$H$8810,4,false),"")</f>
        <v>00</v>
      </c>
      <c r="K320" s="376" t="str">
        <f>iferror(vlookup(F320,'Actors by Area'!$A$2:$E$8810,5,false),"")</f>
        <v>01</v>
      </c>
      <c r="L320" s="587"/>
    </row>
    <row r="321">
      <c r="A321" s="376" t="s">
        <v>159</v>
      </c>
      <c r="B321" s="536" t="s">
        <v>4967</v>
      </c>
      <c r="C321" s="536" t="str">
        <f>iferror(vlookup(A321,Actors!$A$2:$D$472,4,false),"")</f>
        <v>Collectible Items (Visible)</v>
      </c>
      <c r="D321" s="376" t="s">
        <v>12</v>
      </c>
      <c r="E321" s="5" t="s">
        <v>10048</v>
      </c>
      <c r="F321" s="375" t="s">
        <v>10047</v>
      </c>
      <c r="G321" s="147" t="s">
        <v>11164</v>
      </c>
      <c r="H321" s="378" t="s">
        <v>1059</v>
      </c>
      <c r="I321" s="587" t="str">
        <f>iferror(vlookup(F321,'Actors by Area'!$A$2:$C$8810,3,false),"")</f>
        <v>Spot 03 - Zora's River</v>
      </c>
      <c r="J321" s="376" t="str">
        <f>iferror(vlookup(F321,'Actors by Area'!$A$2:$H$8810,4,false),"")</f>
        <v>02</v>
      </c>
      <c r="K321" s="376" t="str">
        <f>iferror(vlookup(F321,'Actors by Area'!$A$2:$E$8810,5,false),"")</f>
        <v>01</v>
      </c>
      <c r="L321" s="587"/>
    </row>
    <row r="322">
      <c r="A322" s="376" t="s">
        <v>159</v>
      </c>
      <c r="B322" s="536" t="s">
        <v>4967</v>
      </c>
      <c r="C322" s="536" t="str">
        <f>iferror(vlookup(A322,Actors!$A$2:$D$472,4,false),"")</f>
        <v>Collectible Items (Visible)</v>
      </c>
      <c r="D322" s="376" t="s">
        <v>12</v>
      </c>
      <c r="E322" s="5" t="s">
        <v>7709</v>
      </c>
      <c r="F322" s="375" t="s">
        <v>8496</v>
      </c>
      <c r="G322" s="149" t="s">
        <v>11165</v>
      </c>
      <c r="H322" s="378" t="s">
        <v>1059</v>
      </c>
      <c r="I322" s="587" t="str">
        <f>iferror(vlookup(F322,'Actors by Area'!$A$2:$C$8810,3,false),"")</f>
        <v>Shadow Temple</v>
      </c>
      <c r="J322" s="376" t="str">
        <f>iferror(vlookup(F322,'Actors by Area'!$A$2:$H$8810,4,false),"")</f>
        <v>00</v>
      </c>
      <c r="K322" s="376" t="str">
        <f>iferror(vlookup(F322,'Actors by Area'!$A$2:$E$8810,5,false),"")</f>
        <v>15</v>
      </c>
      <c r="L322" s="587"/>
    </row>
    <row r="323">
      <c r="A323" s="376" t="s">
        <v>159</v>
      </c>
      <c r="B323" s="536" t="s">
        <v>4967</v>
      </c>
      <c r="C323" s="536" t="str">
        <f>iferror(vlookup(A323,Actors!$A$2:$D$472,4,false),"")</f>
        <v>Collectible Items (Visible)</v>
      </c>
      <c r="D323" s="376" t="s">
        <v>12</v>
      </c>
      <c r="E323" s="5" t="s">
        <v>7076</v>
      </c>
      <c r="F323" s="375" t="s">
        <v>10054</v>
      </c>
      <c r="G323" s="147" t="s">
        <v>11168</v>
      </c>
      <c r="H323" s="378" t="s">
        <v>1059</v>
      </c>
      <c r="I323" s="587" t="str">
        <f>iferror(vlookup(F323,'Actors by Area'!$A$2:$C$8810,3,false),"")</f>
        <v>Spot 04 - Kokiri Forest</v>
      </c>
      <c r="J323" s="376" t="str">
        <f>iferror(vlookup(F323,'Actors by Area'!$A$2:$H$8810,4,false),"")</f>
        <v>00</v>
      </c>
      <c r="K323" s="376" t="str">
        <f>iferror(vlookup(F323,'Actors by Area'!$A$2:$E$8810,5,false),"")</f>
        <v>00</v>
      </c>
      <c r="L323" s="587"/>
    </row>
    <row r="324">
      <c r="A324" s="376" t="s">
        <v>159</v>
      </c>
      <c r="B324" s="536" t="s">
        <v>4967</v>
      </c>
      <c r="C324" s="536" t="str">
        <f>iferror(vlookup(A324,Actors!$A$2:$D$472,4,false),"")</f>
        <v>Collectible Items (Visible)</v>
      </c>
      <c r="D324" s="376" t="s">
        <v>12</v>
      </c>
      <c r="E324" s="5" t="s">
        <v>9079</v>
      </c>
      <c r="F324" s="375" t="s">
        <v>10683</v>
      </c>
      <c r="G324" s="149" t="s">
        <v>11167</v>
      </c>
      <c r="H324" s="378" t="s">
        <v>1059</v>
      </c>
      <c r="I324" s="587" t="str">
        <f>iferror(vlookup(F324,'Actors by Area'!$A$2:$C$8810,3,false),"")</f>
        <v>Spot 17 - Death Mountain Crater</v>
      </c>
      <c r="J324" s="376" t="str">
        <f>iferror(vlookup(F324,'Actors by Area'!$A$2:$H$8810,4,false),"")</f>
        <v>00</v>
      </c>
      <c r="K324" s="376" t="str">
        <f>iferror(vlookup(F324,'Actors by Area'!$A$2:$E$8810,5,false),"")</f>
        <v>01</v>
      </c>
      <c r="L324" s="587"/>
    </row>
    <row r="325">
      <c r="A325" s="376" t="s">
        <v>159</v>
      </c>
      <c r="B325" s="536" t="s">
        <v>4967</v>
      </c>
      <c r="C325" s="536" t="str">
        <f>iferror(vlookup(A325,Actors!$A$2:$D$472,4,false),"")</f>
        <v>Collectible Items (Visible)</v>
      </c>
      <c r="D325" s="376" t="s">
        <v>12</v>
      </c>
      <c r="E325" s="5" t="s">
        <v>7237</v>
      </c>
      <c r="F325" s="375" t="s">
        <v>7236</v>
      </c>
      <c r="G325" s="149" t="s">
        <v>11165</v>
      </c>
      <c r="H325" s="378" t="s">
        <v>1059</v>
      </c>
      <c r="I325" s="587" t="str">
        <f>iferror(vlookup(F325,'Actors by Area'!$A$2:$C$8810,3,false),"")</f>
        <v>Dodongo's Cavern</v>
      </c>
      <c r="J325" s="376" t="str">
        <f>iferror(vlookup(F325,'Actors by Area'!$A$2:$H$8810,4,false),"")</f>
        <v>00</v>
      </c>
      <c r="K325" s="376" t="str">
        <f>iferror(vlookup(F325,'Actors by Area'!$A$2:$E$8810,5,false),"")</f>
        <v>03</v>
      </c>
      <c r="L325" s="587"/>
    </row>
    <row r="326">
      <c r="A326" s="376" t="s">
        <v>159</v>
      </c>
      <c r="B326" s="536" t="s">
        <v>4967</v>
      </c>
      <c r="C326" s="536" t="str">
        <f>iferror(vlookup(A326,Actors!$A$2:$D$472,4,false),"")</f>
        <v>Collectible Items (Visible)</v>
      </c>
      <c r="D326" s="376" t="s">
        <v>12</v>
      </c>
      <c r="E326" s="5" t="s">
        <v>10058</v>
      </c>
      <c r="F326" s="375" t="s">
        <v>10057</v>
      </c>
      <c r="G326" s="147" t="s">
        <v>11168</v>
      </c>
      <c r="H326" s="378" t="s">
        <v>1059</v>
      </c>
      <c r="I326" s="587" t="str">
        <f>iferror(vlookup(F326,'Actors by Area'!$A$2:$C$8810,3,false),"")</f>
        <v>Spot 04 - Kokiri Forest</v>
      </c>
      <c r="J326" s="376" t="str">
        <f>iferror(vlookup(F326,'Actors by Area'!$A$2:$H$8810,4,false),"")</f>
        <v>00</v>
      </c>
      <c r="K326" s="376" t="str">
        <f>iferror(vlookup(F326,'Actors by Area'!$A$2:$E$8810,5,false),"")</f>
        <v>00</v>
      </c>
      <c r="L326" s="587"/>
    </row>
    <row r="327">
      <c r="A327" s="376" t="s">
        <v>159</v>
      </c>
      <c r="B327" s="536" t="s">
        <v>4967</v>
      </c>
      <c r="C327" s="536" t="str">
        <f>iferror(vlookup(A327,Actors!$A$2:$D$472,4,false),"")</f>
        <v>Collectible Items (Visible)</v>
      </c>
      <c r="D327" s="376" t="s">
        <v>12</v>
      </c>
      <c r="E327" s="5" t="s">
        <v>10685</v>
      </c>
      <c r="F327" s="375" t="s">
        <v>10684</v>
      </c>
      <c r="G327" s="149" t="s">
        <v>11167</v>
      </c>
      <c r="H327" s="378" t="s">
        <v>1059</v>
      </c>
      <c r="I327" s="587" t="str">
        <f>iferror(vlookup(F327,'Actors by Area'!$A$2:$C$8810,3,false),"")</f>
        <v>Spot 17 - Death Mountain Crater</v>
      </c>
      <c r="J327" s="376" t="str">
        <f>iferror(vlookup(F327,'Actors by Area'!$A$2:$H$8810,4,false),"")</f>
        <v>00</v>
      </c>
      <c r="K327" s="376" t="str">
        <f>iferror(vlookup(F327,'Actors by Area'!$A$2:$E$8810,5,false),"")</f>
        <v>01</v>
      </c>
      <c r="L327" s="587"/>
    </row>
    <row r="328">
      <c r="A328" s="376" t="s">
        <v>159</v>
      </c>
      <c r="B328" s="536" t="s">
        <v>4967</v>
      </c>
      <c r="C328" s="536" t="str">
        <f>iferror(vlookup(A328,Actors!$A$2:$D$472,4,false),"")</f>
        <v>Collectible Items (Visible)</v>
      </c>
      <c r="D328" s="376" t="s">
        <v>12</v>
      </c>
      <c r="E328" s="5" t="s">
        <v>7239</v>
      </c>
      <c r="F328" s="375" t="s">
        <v>7238</v>
      </c>
      <c r="G328" s="149" t="s">
        <v>11165</v>
      </c>
      <c r="H328" s="378" t="s">
        <v>1059</v>
      </c>
      <c r="I328" s="587" t="str">
        <f>iferror(vlookup(F328,'Actors by Area'!$A$2:$C$8810,3,false),"")</f>
        <v>Dodongo's Cavern</v>
      </c>
      <c r="J328" s="376" t="str">
        <f>iferror(vlookup(F328,'Actors by Area'!$A$2:$H$8810,4,false),"")</f>
        <v>00</v>
      </c>
      <c r="K328" s="376" t="str">
        <f>iferror(vlookup(F328,'Actors by Area'!$A$2:$E$8810,5,false),"")</f>
        <v>03</v>
      </c>
      <c r="L328" s="587"/>
    </row>
    <row r="329">
      <c r="A329" s="376" t="s">
        <v>159</v>
      </c>
      <c r="B329" s="536" t="s">
        <v>4967</v>
      </c>
      <c r="C329" s="536" t="str">
        <f>iferror(vlookup(A329,Actors!$A$2:$D$472,4,false),"")</f>
        <v>Collectible Items (Visible)</v>
      </c>
      <c r="D329" s="376" t="s">
        <v>12</v>
      </c>
      <c r="E329" s="5" t="s">
        <v>10060</v>
      </c>
      <c r="F329" s="375" t="s">
        <v>10059</v>
      </c>
      <c r="G329" s="147" t="s">
        <v>11168</v>
      </c>
      <c r="H329" s="378" t="s">
        <v>1059</v>
      </c>
      <c r="I329" s="587" t="str">
        <f>iferror(vlookup(F329,'Actors by Area'!$A$2:$C$8810,3,false),"")</f>
        <v>Spot 04 - Kokiri Forest</v>
      </c>
      <c r="J329" s="376" t="str">
        <f>iferror(vlookup(F329,'Actors by Area'!$A$2:$H$8810,4,false),"")</f>
        <v>00</v>
      </c>
      <c r="K329" s="376" t="str">
        <f>iferror(vlookup(F329,'Actors by Area'!$A$2:$E$8810,5,false),"")</f>
        <v>00</v>
      </c>
      <c r="L329" s="587"/>
    </row>
    <row r="330">
      <c r="A330" s="376" t="s">
        <v>159</v>
      </c>
      <c r="B330" s="536" t="s">
        <v>4967</v>
      </c>
      <c r="C330" s="536" t="str">
        <f>iferror(vlookup(A330,Actors!$A$2:$D$472,4,false),"")</f>
        <v>Collectible Items (Visible)</v>
      </c>
      <c r="D330" s="376" t="s">
        <v>12</v>
      </c>
      <c r="E330" s="5" t="s">
        <v>10687</v>
      </c>
      <c r="F330" s="375" t="s">
        <v>10686</v>
      </c>
      <c r="G330" s="149" t="s">
        <v>11167</v>
      </c>
      <c r="H330" s="378" t="s">
        <v>1059</v>
      </c>
      <c r="I330" s="587" t="str">
        <f>iferror(vlookup(F330,'Actors by Area'!$A$2:$C$8810,3,false),"")</f>
        <v>Spot 17 - Death Mountain Crater</v>
      </c>
      <c r="J330" s="376" t="str">
        <f>iferror(vlookup(F330,'Actors by Area'!$A$2:$H$8810,4,false),"")</f>
        <v>00</v>
      </c>
      <c r="K330" s="376" t="str">
        <f>iferror(vlookup(F330,'Actors by Area'!$A$2:$E$8810,5,false),"")</f>
        <v>01</v>
      </c>
      <c r="L330" s="587"/>
    </row>
    <row r="331">
      <c r="A331" s="376" t="s">
        <v>159</v>
      </c>
      <c r="B331" s="536" t="s">
        <v>4967</v>
      </c>
      <c r="C331" s="536" t="str">
        <f>iferror(vlookup(A331,Actors!$A$2:$D$472,4,false),"")</f>
        <v>Collectible Items (Visible)</v>
      </c>
      <c r="D331" s="376" t="s">
        <v>12</v>
      </c>
      <c r="E331" s="5" t="s">
        <v>7833</v>
      </c>
      <c r="F331" s="375" t="s">
        <v>9025</v>
      </c>
      <c r="G331" s="149" t="s">
        <v>11165</v>
      </c>
      <c r="H331" s="378" t="s">
        <v>1059</v>
      </c>
      <c r="I331" s="587" t="str">
        <f>iferror(vlookup(F331,'Actors by Area'!$A$2:$C$8810,3,false),"")</f>
        <v>Inside Ganon's Castle</v>
      </c>
      <c r="J331" s="376" t="str">
        <f>iferror(vlookup(F331,'Actors by Area'!$A$2:$H$8810,4,false),"")</f>
        <v>00</v>
      </c>
      <c r="K331" s="376" t="str">
        <f>iferror(vlookup(F331,'Actors by Area'!$A$2:$E$8810,5,false),"")</f>
        <v>11</v>
      </c>
      <c r="L331" s="587"/>
    </row>
    <row r="332">
      <c r="A332" s="376" t="s">
        <v>159</v>
      </c>
      <c r="B332" s="536" t="s">
        <v>4967</v>
      </c>
      <c r="C332" s="536" t="str">
        <f>iferror(vlookup(A332,Actors!$A$2:$D$472,4,false),"")</f>
        <v>Collectible Items (Visible)</v>
      </c>
      <c r="D332" s="376" t="s">
        <v>12</v>
      </c>
      <c r="E332" s="5" t="s">
        <v>10056</v>
      </c>
      <c r="F332" s="375" t="s">
        <v>10055</v>
      </c>
      <c r="G332" s="147" t="s">
        <v>11168</v>
      </c>
      <c r="H332" s="378" t="s">
        <v>1059</v>
      </c>
      <c r="I332" s="587" t="str">
        <f>iferror(vlookup(F332,'Actors by Area'!$A$2:$C$8810,3,false),"")</f>
        <v>Spot 04 - Kokiri Forest</v>
      </c>
      <c r="J332" s="376" t="str">
        <f>iferror(vlookup(F332,'Actors by Area'!$A$2:$H$8810,4,false),"")</f>
        <v>00</v>
      </c>
      <c r="K332" s="376" t="str">
        <f>iferror(vlookup(F332,'Actors by Area'!$A$2:$E$8810,5,false),"")</f>
        <v>00</v>
      </c>
      <c r="L332" s="587"/>
    </row>
    <row r="333">
      <c r="A333" s="376" t="s">
        <v>159</v>
      </c>
      <c r="B333" s="536" t="s">
        <v>4967</v>
      </c>
      <c r="C333" s="536" t="str">
        <f>iferror(vlookup(A333,Actors!$A$2:$D$472,4,false),"")</f>
        <v>Collectible Items (Visible)</v>
      </c>
      <c r="D333" s="376" t="s">
        <v>12</v>
      </c>
      <c r="E333" s="5" t="s">
        <v>10689</v>
      </c>
      <c r="F333" s="375" t="s">
        <v>10688</v>
      </c>
      <c r="G333" s="149" t="s">
        <v>11167</v>
      </c>
      <c r="H333" s="378" t="s">
        <v>1059</v>
      </c>
      <c r="I333" s="587" t="str">
        <f>iferror(vlookup(F333,'Actors by Area'!$A$2:$C$8810,3,false),"")</f>
        <v>Spot 17 - Death Mountain Crater</v>
      </c>
      <c r="J333" s="376" t="str">
        <f>iferror(vlookup(F333,'Actors by Area'!$A$2:$H$8810,4,false),"")</f>
        <v>00</v>
      </c>
      <c r="K333" s="376" t="str">
        <f>iferror(vlookup(F333,'Actors by Area'!$A$2:$E$8810,5,false),"")</f>
        <v>01</v>
      </c>
      <c r="L333" s="587"/>
    </row>
    <row r="334">
      <c r="A334" s="376" t="s">
        <v>159</v>
      </c>
      <c r="B334" s="536" t="s">
        <v>4967</v>
      </c>
      <c r="C334" s="536" t="str">
        <f>iferror(vlookup(A334,Actors!$A$2:$D$472,4,false),"")</f>
        <v>Collectible Items (Visible)</v>
      </c>
      <c r="D334" s="376" t="s">
        <v>12</v>
      </c>
      <c r="E334" s="5" t="s">
        <v>10326</v>
      </c>
      <c r="F334" s="375" t="s">
        <v>10325</v>
      </c>
      <c r="G334" s="147" t="s">
        <v>11168</v>
      </c>
      <c r="H334" s="378" t="s">
        <v>1059</v>
      </c>
      <c r="I334" s="587" t="str">
        <f>iferror(vlookup(F334,'Actors by Area'!$A$2:$C$8810,3,false),"")</f>
        <v>Spot 08 - Zora's Fountain</v>
      </c>
      <c r="J334" s="376" t="str">
        <f>iferror(vlookup(F334,'Actors by Area'!$A$2:$H$8810,4,false),"")</f>
        <v>02</v>
      </c>
      <c r="K334" s="376" t="str">
        <f>iferror(vlookup(F334,'Actors by Area'!$A$2:$E$8810,5,false),"")</f>
        <v>00</v>
      </c>
      <c r="L334" s="587"/>
    </row>
    <row r="335">
      <c r="A335" s="376" t="s">
        <v>159</v>
      </c>
      <c r="B335" s="536" t="s">
        <v>4967</v>
      </c>
      <c r="C335" s="536" t="str">
        <f>iferror(vlookup(A335,Actors!$A$2:$D$472,4,false),"")</f>
        <v>Collectible Items (Visible)</v>
      </c>
      <c r="D335" s="376" t="s">
        <v>12</v>
      </c>
      <c r="E335" s="5" t="s">
        <v>9405</v>
      </c>
      <c r="F335" s="375" t="s">
        <v>9404</v>
      </c>
      <c r="G335" s="149" t="s">
        <v>11165</v>
      </c>
      <c r="H335" s="378" t="s">
        <v>1059</v>
      </c>
      <c r="I335" s="587" t="str">
        <f>iferror(vlookup(F335,'Actors by Area'!$A$2:$C$8810,3,false),"")</f>
        <v>Grottos</v>
      </c>
      <c r="J335" s="376" t="str">
        <f>iferror(vlookup(F335,'Actors by Area'!$A$2:$H$8810,4,false),"")</f>
        <v>00</v>
      </c>
      <c r="K335" s="376" t="str">
        <f>iferror(vlookup(F335,'Actors by Area'!$A$2:$E$8810,5,false),"")</f>
        <v>03</v>
      </c>
      <c r="L335" s="587"/>
    </row>
    <row r="336">
      <c r="A336" s="376" t="s">
        <v>159</v>
      </c>
      <c r="B336" s="536" t="s">
        <v>4967</v>
      </c>
      <c r="C336" s="536" t="str">
        <f>iferror(vlookup(A336,Actors!$A$2:$D$472,4,false),"")</f>
        <v>Collectible Items (Visible)</v>
      </c>
      <c r="D336" s="376" t="s">
        <v>12</v>
      </c>
      <c r="E336" s="5" t="s">
        <v>10328</v>
      </c>
      <c r="F336" s="375" t="s">
        <v>10327</v>
      </c>
      <c r="G336" s="147" t="s">
        <v>11168</v>
      </c>
      <c r="H336" s="378" t="s">
        <v>1059</v>
      </c>
      <c r="I336" s="587" t="str">
        <f>iferror(vlookup(F336,'Actors by Area'!$A$2:$C$8810,3,false),"")</f>
        <v>Spot 08 - Zora's Fountain</v>
      </c>
      <c r="J336" s="376" t="str">
        <f>iferror(vlookup(F336,'Actors by Area'!$A$2:$H$8810,4,false),"")</f>
        <v>02</v>
      </c>
      <c r="K336" s="376" t="str">
        <f>iferror(vlookup(F336,'Actors by Area'!$A$2:$E$8810,5,false),"")</f>
        <v>00</v>
      </c>
      <c r="L336" s="587"/>
    </row>
    <row r="337">
      <c r="A337" s="376" t="s">
        <v>159</v>
      </c>
      <c r="B337" s="536" t="s">
        <v>4967</v>
      </c>
      <c r="C337" s="536" t="str">
        <f>iferror(vlookup(A337,Actors!$A$2:$D$472,4,false),"")</f>
        <v>Collectible Items (Visible)</v>
      </c>
      <c r="D337" s="376" t="s">
        <v>12</v>
      </c>
      <c r="E337" s="5" t="s">
        <v>9083</v>
      </c>
      <c r="F337" s="375" t="s">
        <v>9406</v>
      </c>
      <c r="G337" s="149" t="s">
        <v>11165</v>
      </c>
      <c r="H337" s="378" t="s">
        <v>1059</v>
      </c>
      <c r="I337" s="587" t="str">
        <f>iferror(vlookup(F337,'Actors by Area'!$A$2:$C$8810,3,false),"")</f>
        <v>Grottos</v>
      </c>
      <c r="J337" s="376" t="str">
        <f>iferror(vlookup(F337,'Actors by Area'!$A$2:$H$8810,4,false),"")</f>
        <v>00</v>
      </c>
      <c r="K337" s="376" t="str">
        <f>iferror(vlookup(F337,'Actors by Area'!$A$2:$E$8810,5,false),"")</f>
        <v>03</v>
      </c>
      <c r="L337" s="587"/>
    </row>
    <row r="338">
      <c r="A338" s="376" t="s">
        <v>159</v>
      </c>
      <c r="B338" s="536" t="s">
        <v>4967</v>
      </c>
      <c r="C338" s="536" t="str">
        <f>iferror(vlookup(A338,Actors!$A$2:$D$472,4,false),"")</f>
        <v>Collectible Items (Visible)</v>
      </c>
      <c r="D338" s="376" t="s">
        <v>12</v>
      </c>
      <c r="E338" s="5" t="s">
        <v>10330</v>
      </c>
      <c r="F338" s="375" t="s">
        <v>10329</v>
      </c>
      <c r="G338" s="147" t="s">
        <v>11168</v>
      </c>
      <c r="H338" s="378" t="s">
        <v>1059</v>
      </c>
      <c r="I338" s="587" t="str">
        <f>iferror(vlookup(F338,'Actors by Area'!$A$2:$C$8810,3,false),"")</f>
        <v>Spot 08 - Zora's Fountain</v>
      </c>
      <c r="J338" s="376" t="str">
        <f>iferror(vlookup(F338,'Actors by Area'!$A$2:$H$8810,4,false),"")</f>
        <v>02</v>
      </c>
      <c r="K338" s="376" t="str">
        <f>iferror(vlookup(F338,'Actors by Area'!$A$2:$E$8810,5,false),"")</f>
        <v>00</v>
      </c>
      <c r="L338" s="587"/>
    </row>
    <row r="339">
      <c r="A339" s="376" t="s">
        <v>159</v>
      </c>
      <c r="B339" s="536" t="s">
        <v>4967</v>
      </c>
      <c r="C339" s="536" t="str">
        <f>iferror(vlookup(A339,Actors!$A$2:$D$472,4,false),"")</f>
        <v>Collectible Items (Visible)</v>
      </c>
      <c r="D339" s="376" t="s">
        <v>12</v>
      </c>
      <c r="E339" s="5" t="s">
        <v>8056</v>
      </c>
      <c r="F339" s="375" t="s">
        <v>8055</v>
      </c>
      <c r="G339" s="149" t="s">
        <v>11165</v>
      </c>
      <c r="H339" s="378" t="s">
        <v>1059</v>
      </c>
      <c r="I339" s="587" t="str">
        <f>iferror(vlookup(F339,'Actors by Area'!$A$2:$C$8810,3,false),"")</f>
        <v>Water Temple</v>
      </c>
      <c r="J339" s="376" t="str">
        <f>iferror(vlookup(F339,'Actors by Area'!$A$2:$H$8810,4,false),"")</f>
        <v>00</v>
      </c>
      <c r="K339" s="376" t="str">
        <f>iferror(vlookup(F339,'Actors by Area'!$A$2:$E$8810,5,false),"")</f>
        <v>15</v>
      </c>
      <c r="L339" s="587"/>
    </row>
    <row r="340">
      <c r="A340" s="376" t="s">
        <v>159</v>
      </c>
      <c r="B340" s="536" t="s">
        <v>4967</v>
      </c>
      <c r="C340" s="536" t="str">
        <f>iferror(vlookup(A340,Actors!$A$2:$D$472,4,false),"")</f>
        <v>Collectible Items (Visible)</v>
      </c>
      <c r="D340" s="376" t="s">
        <v>12</v>
      </c>
      <c r="E340" s="5" t="s">
        <v>7604</v>
      </c>
      <c r="F340" s="375" t="s">
        <v>10331</v>
      </c>
      <c r="G340" s="147" t="s">
        <v>11168</v>
      </c>
      <c r="H340" s="378" t="s">
        <v>1059</v>
      </c>
      <c r="I340" s="587" t="str">
        <f>iferror(vlookup(F340,'Actors by Area'!$A$2:$C$8810,3,false),"")</f>
        <v>Spot 08 - Zora's Fountain</v>
      </c>
      <c r="J340" s="376" t="str">
        <f>iferror(vlookup(F340,'Actors by Area'!$A$2:$H$8810,4,false),"")</f>
        <v>02</v>
      </c>
      <c r="K340" s="376" t="str">
        <f>iferror(vlookup(F340,'Actors by Area'!$A$2:$E$8810,5,false),"")</f>
        <v>00</v>
      </c>
      <c r="L340" s="587"/>
    </row>
    <row r="341">
      <c r="A341" s="376" t="s">
        <v>159</v>
      </c>
      <c r="B341" s="536" t="s">
        <v>4967</v>
      </c>
      <c r="C341" s="536" t="str">
        <f>iferror(vlookup(A341,Actors!$A$2:$D$472,4,false),"")</f>
        <v>Collectible Items (Visible)</v>
      </c>
      <c r="D341" s="376" t="s">
        <v>12</v>
      </c>
      <c r="E341" s="5" t="s">
        <v>9408</v>
      </c>
      <c r="F341" s="375" t="s">
        <v>9407</v>
      </c>
      <c r="G341" s="149" t="s">
        <v>11165</v>
      </c>
      <c r="H341" s="378" t="s">
        <v>1059</v>
      </c>
      <c r="I341" s="587" t="str">
        <f>iferror(vlookup(F341,'Actors by Area'!$A$2:$C$8810,3,false),"")</f>
        <v>Grottos</v>
      </c>
      <c r="J341" s="376" t="str">
        <f>iferror(vlookup(F341,'Actors by Area'!$A$2:$H$8810,4,false),"")</f>
        <v>00</v>
      </c>
      <c r="K341" s="376" t="str">
        <f>iferror(vlookup(F341,'Actors by Area'!$A$2:$E$8810,5,false),"")</f>
        <v>03</v>
      </c>
      <c r="L341" s="587"/>
    </row>
    <row r="342">
      <c r="A342" s="376" t="s">
        <v>159</v>
      </c>
      <c r="B342" s="536" t="s">
        <v>4967</v>
      </c>
      <c r="C342" s="536" t="str">
        <f>iferror(vlookup(A342,Actors!$A$2:$D$472,4,false),"")</f>
        <v>Collectible Items (Visible)</v>
      </c>
      <c r="D342" s="376" t="s">
        <v>12</v>
      </c>
      <c r="E342" s="5" t="s">
        <v>10333</v>
      </c>
      <c r="F342" s="375" t="s">
        <v>10332</v>
      </c>
      <c r="G342" s="147" t="s">
        <v>11168</v>
      </c>
      <c r="H342" s="378" t="s">
        <v>1059</v>
      </c>
      <c r="I342" s="587" t="str">
        <f>iferror(vlookup(F342,'Actors by Area'!$A$2:$C$8810,3,false),"")</f>
        <v>Spot 08 - Zora's Fountain</v>
      </c>
      <c r="J342" s="376" t="str">
        <f>iferror(vlookup(F342,'Actors by Area'!$A$2:$H$8810,4,false),"")</f>
        <v>02</v>
      </c>
      <c r="K342" s="376" t="str">
        <f>iferror(vlookup(F342,'Actors by Area'!$A$2:$E$8810,5,false),"")</f>
        <v>00</v>
      </c>
      <c r="L342" s="587"/>
    </row>
    <row r="343">
      <c r="A343" s="376" t="s">
        <v>159</v>
      </c>
      <c r="B343" s="536" t="s">
        <v>4967</v>
      </c>
      <c r="C343" s="536" t="str">
        <f>iferror(vlookup(A343,Actors!$A$2:$D$472,4,false),"")</f>
        <v>Collectible Items (Visible)</v>
      </c>
      <c r="D343" s="376" t="s">
        <v>12</v>
      </c>
      <c r="E343" s="5" t="s">
        <v>7060</v>
      </c>
      <c r="F343" s="375" t="s">
        <v>7059</v>
      </c>
      <c r="G343" s="149" t="s">
        <v>11165</v>
      </c>
      <c r="H343" s="378" t="s">
        <v>1059</v>
      </c>
      <c r="I343" s="587" t="str">
        <f>iferror(vlookup(F343,'Actors by Area'!$A$2:$C$8810,3,false),"")</f>
        <v>Inside the Deku Tree</v>
      </c>
      <c r="J343" s="376" t="str">
        <f>iferror(vlookup(F343,'Actors by Area'!$A$2:$H$8810,4,false),"")</f>
        <v>00</v>
      </c>
      <c r="K343" s="376" t="str">
        <f>iferror(vlookup(F343,'Actors by Area'!$A$2:$E$8810,5,false),"")</f>
        <v>00</v>
      </c>
      <c r="L343" s="587"/>
    </row>
    <row r="344">
      <c r="A344" s="376" t="s">
        <v>159</v>
      </c>
      <c r="B344" s="536" t="s">
        <v>4967</v>
      </c>
      <c r="C344" s="536" t="str">
        <f>iferror(vlookup(A344,Actors!$A$2:$D$472,4,false),"")</f>
        <v>Collectible Items (Visible)</v>
      </c>
      <c r="D344" s="376" t="s">
        <v>12</v>
      </c>
      <c r="E344" s="5" t="s">
        <v>10335</v>
      </c>
      <c r="F344" s="375" t="s">
        <v>10334</v>
      </c>
      <c r="G344" s="147" t="s">
        <v>11168</v>
      </c>
      <c r="H344" s="378" t="s">
        <v>1059</v>
      </c>
      <c r="I344" s="587" t="str">
        <f>iferror(vlookup(F344,'Actors by Area'!$A$2:$C$8810,3,false),"")</f>
        <v>Spot 08 - Zora's Fountain</v>
      </c>
      <c r="J344" s="376" t="str">
        <f>iferror(vlookup(F344,'Actors by Area'!$A$2:$H$8810,4,false),"")</f>
        <v>02</v>
      </c>
      <c r="K344" s="376" t="str">
        <f>iferror(vlookup(F344,'Actors by Area'!$A$2:$E$8810,5,false),"")</f>
        <v>00</v>
      </c>
      <c r="L344" s="587"/>
    </row>
    <row r="345">
      <c r="A345" s="376" t="s">
        <v>159</v>
      </c>
      <c r="B345" s="536" t="s">
        <v>4967</v>
      </c>
      <c r="C345" s="536" t="str">
        <f>iferror(vlookup(A345,Actors!$A$2:$D$472,4,false),"")</f>
        <v>Collectible Items (Visible)</v>
      </c>
      <c r="D345" s="376" t="s">
        <v>12</v>
      </c>
      <c r="E345" s="5" t="s">
        <v>7062</v>
      </c>
      <c r="F345" s="375" t="s">
        <v>7061</v>
      </c>
      <c r="G345" s="149" t="s">
        <v>11165</v>
      </c>
      <c r="H345" s="378" t="s">
        <v>1059</v>
      </c>
      <c r="I345" s="587" t="str">
        <f>iferror(vlookup(F345,'Actors by Area'!$A$2:$C$8810,3,false),"")</f>
        <v>Inside the Deku Tree</v>
      </c>
      <c r="J345" s="376" t="str">
        <f>iferror(vlookup(F345,'Actors by Area'!$A$2:$H$8810,4,false),"")</f>
        <v>00</v>
      </c>
      <c r="K345" s="376" t="str">
        <f>iferror(vlookup(F345,'Actors by Area'!$A$2:$E$8810,5,false),"")</f>
        <v>00</v>
      </c>
      <c r="L345" s="587"/>
    </row>
    <row r="346">
      <c r="A346" s="376" t="s">
        <v>159</v>
      </c>
      <c r="B346" s="536" t="s">
        <v>4967</v>
      </c>
      <c r="C346" s="536" t="str">
        <f>iferror(vlookup(A346,Actors!$A$2:$D$472,4,false),"")</f>
        <v>Collectible Items (Visible)</v>
      </c>
      <c r="D346" s="376" t="s">
        <v>12</v>
      </c>
      <c r="E346" s="5" t="s">
        <v>10337</v>
      </c>
      <c r="F346" s="375" t="s">
        <v>10336</v>
      </c>
      <c r="G346" s="147" t="s">
        <v>11168</v>
      </c>
      <c r="H346" s="378" t="s">
        <v>1059</v>
      </c>
      <c r="I346" s="587" t="str">
        <f>iferror(vlookup(F346,'Actors by Area'!$A$2:$C$8810,3,false),"")</f>
        <v>Spot 08 - Zora's Fountain</v>
      </c>
      <c r="J346" s="376" t="str">
        <f>iferror(vlookup(F346,'Actors by Area'!$A$2:$H$8810,4,false),"")</f>
        <v>02</v>
      </c>
      <c r="K346" s="376" t="str">
        <f>iferror(vlookup(F346,'Actors by Area'!$A$2:$E$8810,5,false),"")</f>
        <v>00</v>
      </c>
      <c r="L346" s="587"/>
    </row>
    <row r="347">
      <c r="A347" s="376" t="s">
        <v>159</v>
      </c>
      <c r="B347" s="536" t="s">
        <v>4967</v>
      </c>
      <c r="C347" s="536" t="str">
        <f>iferror(vlookup(A347,Actors!$A$2:$D$472,4,false),"")</f>
        <v>Collectible Items (Visible)</v>
      </c>
      <c r="D347" s="376" t="s">
        <v>12</v>
      </c>
      <c r="E347" s="5" t="s">
        <v>8652</v>
      </c>
      <c r="F347" s="375" t="s">
        <v>8651</v>
      </c>
      <c r="G347" s="147" t="s">
        <v>11164</v>
      </c>
      <c r="H347" s="378" t="s">
        <v>1059</v>
      </c>
      <c r="I347" s="587" t="str">
        <f>iferror(vlookup(F347,'Actors by Area'!$A$2:$C$8810,3,false),"")</f>
        <v>Ice Cavern</v>
      </c>
      <c r="J347" s="376" t="str">
        <f>iferror(vlookup(F347,'Actors by Area'!$A$2:$H$8810,4,false),"")</f>
        <v>00</v>
      </c>
      <c r="K347" s="376" t="str">
        <f>iferror(vlookup(F347,'Actors by Area'!$A$2:$E$8810,5,false),"")</f>
        <v>05</v>
      </c>
      <c r="L347" s="587"/>
    </row>
    <row r="348">
      <c r="A348" s="376" t="s">
        <v>159</v>
      </c>
      <c r="B348" s="536" t="s">
        <v>4967</v>
      </c>
      <c r="C348" s="536" t="str">
        <f>iferror(vlookup(A348,Actors!$A$2:$D$472,4,false),"")</f>
        <v>Collectible Items (Visible)</v>
      </c>
      <c r="D348" s="376" t="s">
        <v>12</v>
      </c>
      <c r="E348" s="5" t="s">
        <v>7128</v>
      </c>
      <c r="F348" s="375" t="s">
        <v>7127</v>
      </c>
      <c r="G348" s="149" t="s">
        <v>11165</v>
      </c>
      <c r="H348" s="378" t="s">
        <v>1059</v>
      </c>
      <c r="I348" s="587" t="str">
        <f>iferror(vlookup(F348,'Actors by Area'!$A$2:$C$8810,3,false),"")</f>
        <v>Inside the Deku Tree</v>
      </c>
      <c r="J348" s="376" t="str">
        <f>iferror(vlookup(F348,'Actors by Area'!$A$2:$H$8810,4,false),"")</f>
        <v>00</v>
      </c>
      <c r="K348" s="376" t="str">
        <f>iferror(vlookup(F348,'Actors by Area'!$A$2:$E$8810,5,false),"")</f>
        <v>09</v>
      </c>
      <c r="L348" s="587"/>
    </row>
    <row r="349">
      <c r="A349" s="376" t="s">
        <v>159</v>
      </c>
      <c r="B349" s="536" t="s">
        <v>4967</v>
      </c>
      <c r="C349" s="536" t="str">
        <f>iferror(vlookup(A349,Actors!$A$2:$D$472,4,false),"")</f>
        <v>Collectible Items (Visible)</v>
      </c>
      <c r="D349" s="376" t="s">
        <v>12</v>
      </c>
      <c r="E349" s="5" t="s">
        <v>7859</v>
      </c>
      <c r="F349" s="375" t="s">
        <v>10338</v>
      </c>
      <c r="G349" s="147" t="s">
        <v>11168</v>
      </c>
      <c r="H349" s="378" t="s">
        <v>1059</v>
      </c>
      <c r="I349" s="587" t="str">
        <f>iferror(vlookup(F349,'Actors by Area'!$A$2:$C$8810,3,false),"")</f>
        <v>Spot 08 - Zora's Fountain</v>
      </c>
      <c r="J349" s="376" t="str">
        <f>iferror(vlookup(F349,'Actors by Area'!$A$2:$H$8810,4,false),"")</f>
        <v>02</v>
      </c>
      <c r="K349" s="376" t="str">
        <f>iferror(vlookup(F349,'Actors by Area'!$A$2:$E$8810,5,false),"")</f>
        <v>00</v>
      </c>
      <c r="L349" s="587"/>
    </row>
    <row r="350">
      <c r="A350" s="376" t="s">
        <v>159</v>
      </c>
      <c r="B350" s="536" t="s">
        <v>4967</v>
      </c>
      <c r="C350" s="536" t="str">
        <f>iferror(vlookup(A350,Actors!$A$2:$D$472,4,false),"")</f>
        <v>Collectible Items (Visible)</v>
      </c>
      <c r="D350" s="376" t="s">
        <v>12</v>
      </c>
      <c r="E350" s="5" t="s">
        <v>8654</v>
      </c>
      <c r="F350" s="375" t="s">
        <v>8653</v>
      </c>
      <c r="G350" s="147" t="s">
        <v>11164</v>
      </c>
      <c r="H350" s="378" t="s">
        <v>1059</v>
      </c>
      <c r="I350" s="587" t="str">
        <f>iferror(vlookup(F350,'Actors by Area'!$A$2:$C$8810,3,false),"")</f>
        <v>Ice Cavern</v>
      </c>
      <c r="J350" s="376" t="str">
        <f>iferror(vlookup(F350,'Actors by Area'!$A$2:$H$8810,4,false),"")</f>
        <v>00</v>
      </c>
      <c r="K350" s="376" t="str">
        <f>iferror(vlookup(F350,'Actors by Area'!$A$2:$E$8810,5,false),"")</f>
        <v>05</v>
      </c>
      <c r="L350" s="587"/>
    </row>
    <row r="351">
      <c r="A351" s="376" t="s">
        <v>159</v>
      </c>
      <c r="B351" s="536" t="s">
        <v>4967</v>
      </c>
      <c r="C351" s="536" t="str">
        <f>iferror(vlookup(A351,Actors!$A$2:$D$472,4,false),"")</f>
        <v>Collectible Items (Visible)</v>
      </c>
      <c r="D351" s="376" t="s">
        <v>12</v>
      </c>
      <c r="E351" s="5" t="s">
        <v>7553</v>
      </c>
      <c r="F351" s="375" t="s">
        <v>7552</v>
      </c>
      <c r="G351" s="149" t="s">
        <v>11165</v>
      </c>
      <c r="H351" s="378" t="s">
        <v>1059</v>
      </c>
      <c r="I351" s="587" t="str">
        <f>iferror(vlookup(F351,'Actors by Area'!$A$2:$C$8810,3,false),"")</f>
        <v>Forest Temple</v>
      </c>
      <c r="J351" s="376" t="str">
        <f>iferror(vlookup(F351,'Actors by Area'!$A$2:$H$8810,4,false),"")</f>
        <v>00</v>
      </c>
      <c r="K351" s="376" t="str">
        <f>iferror(vlookup(F351,'Actors by Area'!$A$2:$E$8810,5,false),"")</f>
        <v>09</v>
      </c>
      <c r="L351" s="587"/>
    </row>
    <row r="352">
      <c r="A352" s="376" t="s">
        <v>159</v>
      </c>
      <c r="B352" s="536" t="s">
        <v>4967</v>
      </c>
      <c r="C352" s="536" t="str">
        <f>iferror(vlookup(A352,Actors!$A$2:$D$472,4,false),"")</f>
        <v>Collectible Items (Visible)</v>
      </c>
      <c r="D352" s="376" t="s">
        <v>12</v>
      </c>
      <c r="E352" s="5" t="s">
        <v>10340</v>
      </c>
      <c r="F352" s="375" t="s">
        <v>10339</v>
      </c>
      <c r="G352" s="147" t="s">
        <v>11168</v>
      </c>
      <c r="H352" s="378" t="s">
        <v>1059</v>
      </c>
      <c r="I352" s="587" t="str">
        <f>iferror(vlookup(F352,'Actors by Area'!$A$2:$C$8810,3,false),"")</f>
        <v>Spot 08 - Zora's Fountain</v>
      </c>
      <c r="J352" s="376" t="str">
        <f>iferror(vlookup(F352,'Actors by Area'!$A$2:$H$8810,4,false),"")</f>
        <v>02</v>
      </c>
      <c r="K352" s="376" t="str">
        <f>iferror(vlookup(F352,'Actors by Area'!$A$2:$E$8810,5,false),"")</f>
        <v>00</v>
      </c>
      <c r="L352" s="587"/>
    </row>
    <row r="353">
      <c r="A353" s="376" t="s">
        <v>159</v>
      </c>
      <c r="B353" s="536" t="s">
        <v>4967</v>
      </c>
      <c r="C353" s="536" t="str">
        <f>iferror(vlookup(A353,Actors!$A$2:$D$472,4,false),"")</f>
        <v>Collectible Items (Visible)</v>
      </c>
      <c r="D353" s="376" t="s">
        <v>12</v>
      </c>
      <c r="E353" s="5" t="s">
        <v>8656</v>
      </c>
      <c r="F353" s="375" t="s">
        <v>8655</v>
      </c>
      <c r="G353" s="147" t="s">
        <v>11164</v>
      </c>
      <c r="H353" s="378" t="s">
        <v>1059</v>
      </c>
      <c r="I353" s="587" t="str">
        <f>iferror(vlookup(F353,'Actors by Area'!$A$2:$C$8810,3,false),"")</f>
        <v>Ice Cavern</v>
      </c>
      <c r="J353" s="376" t="str">
        <f>iferror(vlookup(F353,'Actors by Area'!$A$2:$H$8810,4,false),"")</f>
        <v>00</v>
      </c>
      <c r="K353" s="376" t="str">
        <f>iferror(vlookup(F353,'Actors by Area'!$A$2:$E$8810,5,false),"")</f>
        <v>05</v>
      </c>
      <c r="L353" s="587"/>
    </row>
    <row r="354">
      <c r="A354" s="376" t="s">
        <v>159</v>
      </c>
      <c r="B354" s="536" t="s">
        <v>4967</v>
      </c>
      <c r="C354" s="536" t="str">
        <f>iferror(vlookup(A354,Actors!$A$2:$D$472,4,false),"")</f>
        <v>Collectible Items (Visible)</v>
      </c>
      <c r="D354" s="376" t="s">
        <v>12</v>
      </c>
      <c r="E354" s="5" t="s">
        <v>7130</v>
      </c>
      <c r="F354" s="375" t="s">
        <v>7129</v>
      </c>
      <c r="G354" s="149" t="s">
        <v>11165</v>
      </c>
      <c r="H354" s="378" t="s">
        <v>1059</v>
      </c>
      <c r="I354" s="587" t="str">
        <f>iferror(vlookup(F354,'Actors by Area'!$A$2:$C$8810,3,false),"")</f>
        <v>Inside the Deku Tree</v>
      </c>
      <c r="J354" s="376" t="str">
        <f>iferror(vlookup(F354,'Actors by Area'!$A$2:$H$8810,4,false),"")</f>
        <v>00</v>
      </c>
      <c r="K354" s="376" t="str">
        <f>iferror(vlookup(F354,'Actors by Area'!$A$2:$E$8810,5,false),"")</f>
        <v>09</v>
      </c>
      <c r="L354" s="587"/>
    </row>
    <row r="355">
      <c r="A355" s="376" t="s">
        <v>159</v>
      </c>
      <c r="B355" s="536" t="s">
        <v>4967</v>
      </c>
      <c r="C355" s="536" t="str">
        <f>iferror(vlookup(A355,Actors!$A$2:$D$472,4,false),"")</f>
        <v>Collectible Items (Visible)</v>
      </c>
      <c r="D355" s="376" t="s">
        <v>12</v>
      </c>
      <c r="E355" s="5" t="s">
        <v>10342</v>
      </c>
      <c r="F355" s="375" t="s">
        <v>10341</v>
      </c>
      <c r="G355" s="147" t="s">
        <v>11168</v>
      </c>
      <c r="H355" s="378" t="s">
        <v>1059</v>
      </c>
      <c r="I355" s="587" t="str">
        <f>iferror(vlookup(F355,'Actors by Area'!$A$2:$C$8810,3,false),"")</f>
        <v>Spot 08 - Zora's Fountain</v>
      </c>
      <c r="J355" s="376" t="str">
        <f>iferror(vlookup(F355,'Actors by Area'!$A$2:$H$8810,4,false),"")</f>
        <v>02</v>
      </c>
      <c r="K355" s="376" t="str">
        <f>iferror(vlookup(F355,'Actors by Area'!$A$2:$E$8810,5,false),"")</f>
        <v>00</v>
      </c>
      <c r="L355" s="587"/>
    </row>
    <row r="356">
      <c r="A356" s="376" t="s">
        <v>159</v>
      </c>
      <c r="B356" s="536" t="s">
        <v>4967</v>
      </c>
      <c r="C356" s="536" t="str">
        <f>iferror(vlookup(A356,Actors!$A$2:$D$472,4,false),"")</f>
        <v>Collectible Items (Visible)</v>
      </c>
      <c r="D356" s="376" t="s">
        <v>12</v>
      </c>
      <c r="E356" s="5" t="s">
        <v>7132</v>
      </c>
      <c r="F356" s="375" t="s">
        <v>7131</v>
      </c>
      <c r="G356" s="149" t="s">
        <v>11165</v>
      </c>
      <c r="H356" s="378" t="s">
        <v>1059</v>
      </c>
      <c r="I356" s="587" t="str">
        <f>iferror(vlookup(F356,'Actors by Area'!$A$2:$C$8810,3,false),"")</f>
        <v>Inside the Deku Tree</v>
      </c>
      <c r="J356" s="376" t="str">
        <f>iferror(vlookup(F356,'Actors by Area'!$A$2:$H$8810,4,false),"")</f>
        <v>00</v>
      </c>
      <c r="K356" s="376" t="str">
        <f>iferror(vlookup(F356,'Actors by Area'!$A$2:$E$8810,5,false),"")</f>
        <v>09</v>
      </c>
      <c r="L356" s="587"/>
    </row>
    <row r="357">
      <c r="A357" s="376" t="s">
        <v>159</v>
      </c>
      <c r="B357" s="536" t="s">
        <v>4967</v>
      </c>
      <c r="C357" s="536" t="str">
        <f>iferror(vlookup(A357,Actors!$A$2:$D$472,4,false),"")</f>
        <v>Collectible Items (Visible)</v>
      </c>
      <c r="D357" s="376" t="s">
        <v>12</v>
      </c>
      <c r="E357" s="5" t="s">
        <v>7829</v>
      </c>
      <c r="F357" s="375" t="s">
        <v>7828</v>
      </c>
      <c r="G357" s="149" t="s">
        <v>11165</v>
      </c>
      <c r="H357" s="378" t="s">
        <v>1059</v>
      </c>
      <c r="I357" s="587" t="str">
        <f>iferror(vlookup(F357,'Actors by Area'!$A$2:$C$8810,3,false),"")</f>
        <v>Fire Temple</v>
      </c>
      <c r="J357" s="376" t="str">
        <f>iferror(vlookup(F357,'Actors by Area'!$A$2:$H$8810,4,false),"")</f>
        <v>00</v>
      </c>
      <c r="K357" s="376" t="str">
        <f>iferror(vlookup(F357,'Actors by Area'!$A$2:$E$8810,5,false),"")</f>
        <v>10</v>
      </c>
      <c r="L357" s="587"/>
    </row>
    <row r="358">
      <c r="A358" s="376" t="s">
        <v>159</v>
      </c>
      <c r="B358" s="536" t="s">
        <v>4967</v>
      </c>
      <c r="C358" s="536" t="str">
        <f>iferror(vlookup(A358,Actors!$A$2:$D$472,4,false),"")</f>
        <v>Collectible Items (Visible)</v>
      </c>
      <c r="D358" s="376" t="s">
        <v>12</v>
      </c>
      <c r="E358" s="5" t="s">
        <v>7831</v>
      </c>
      <c r="F358" s="375" t="s">
        <v>7830</v>
      </c>
      <c r="G358" s="149" t="s">
        <v>11165</v>
      </c>
      <c r="H358" s="378" t="s">
        <v>1059</v>
      </c>
      <c r="I358" s="587" t="str">
        <f>iferror(vlookup(F358,'Actors by Area'!$A$2:$C$8810,3,false),"")</f>
        <v>Fire Temple</v>
      </c>
      <c r="J358" s="376" t="str">
        <f>iferror(vlookup(F358,'Actors by Area'!$A$2:$H$8810,4,false),"")</f>
        <v>00</v>
      </c>
      <c r="K358" s="376" t="str">
        <f>iferror(vlookup(F358,'Actors by Area'!$A$2:$E$8810,5,false),"")</f>
        <v>10</v>
      </c>
      <c r="L358" s="587"/>
    </row>
    <row r="359">
      <c r="A359" s="376" t="s">
        <v>159</v>
      </c>
      <c r="B359" s="536" t="s">
        <v>4967</v>
      </c>
      <c r="C359" s="536" t="str">
        <f>iferror(vlookup(A359,Actors!$A$2:$D$472,4,false),"")</f>
        <v>Collectible Items (Visible)</v>
      </c>
      <c r="D359" s="376" t="s">
        <v>12</v>
      </c>
      <c r="E359" s="5" t="s">
        <v>10425</v>
      </c>
      <c r="F359" s="375" t="s">
        <v>10424</v>
      </c>
      <c r="G359" s="147" t="s">
        <v>11168</v>
      </c>
      <c r="H359" s="378" t="s">
        <v>1059</v>
      </c>
      <c r="I359" s="587" t="str">
        <f>iferror(vlookup(F359,'Actors by Area'!$A$2:$C$8810,3,false),"")</f>
        <v>Spot 10 - Lost Woods</v>
      </c>
      <c r="J359" s="376" t="str">
        <f>iferror(vlookup(F359,'Actors by Area'!$A$2:$H$8810,4,false),"")</f>
        <v>00</v>
      </c>
      <c r="K359" s="376" t="str">
        <f>iferror(vlookup(F359,'Actors by Area'!$A$2:$E$8810,5,false),"")</f>
        <v>03</v>
      </c>
      <c r="L359" s="587"/>
    </row>
    <row r="360">
      <c r="A360" s="376" t="s">
        <v>159</v>
      </c>
      <c r="B360" s="536" t="s">
        <v>4967</v>
      </c>
      <c r="C360" s="536" t="str">
        <f>iferror(vlookup(A360,Actors!$A$2:$D$472,4,false),"")</f>
        <v>Collectible Items (Visible)</v>
      </c>
      <c r="D360" s="376" t="s">
        <v>12</v>
      </c>
      <c r="E360" s="5" t="s">
        <v>7861</v>
      </c>
      <c r="F360" s="375" t="s">
        <v>7860</v>
      </c>
      <c r="G360" s="149" t="s">
        <v>11165</v>
      </c>
      <c r="H360" s="378" t="s">
        <v>1059</v>
      </c>
      <c r="I360" s="587" t="str">
        <f>iferror(vlookup(F360,'Actors by Area'!$A$2:$C$8810,3,false),"")</f>
        <v>Fire Temple</v>
      </c>
      <c r="J360" s="376" t="str">
        <f>iferror(vlookup(F360,'Actors by Area'!$A$2:$H$8810,4,false),"")</f>
        <v>00</v>
      </c>
      <c r="K360" s="376" t="str">
        <f>iferror(vlookup(F360,'Actors by Area'!$A$2:$E$8810,5,false),"")</f>
        <v>15</v>
      </c>
      <c r="L360" s="587"/>
    </row>
    <row r="361">
      <c r="A361" s="376" t="s">
        <v>159</v>
      </c>
      <c r="B361" s="536" t="s">
        <v>4967</v>
      </c>
      <c r="C361" s="536" t="str">
        <f>iferror(vlookup(A361,Actors!$A$2:$D$472,4,false),"")</f>
        <v>Collectible Items (Visible)</v>
      </c>
      <c r="D361" s="376" t="s">
        <v>12</v>
      </c>
      <c r="E361" s="5" t="s">
        <v>10427</v>
      </c>
      <c r="F361" s="375" t="s">
        <v>10426</v>
      </c>
      <c r="G361" s="147" t="s">
        <v>11168</v>
      </c>
      <c r="H361" s="378" t="s">
        <v>1059</v>
      </c>
      <c r="I361" s="587" t="str">
        <f>iferror(vlookup(F361,'Actors by Area'!$A$2:$C$8810,3,false),"")</f>
        <v>Spot 10 - Lost Woods</v>
      </c>
      <c r="J361" s="376" t="str">
        <f>iferror(vlookup(F361,'Actors by Area'!$A$2:$H$8810,4,false),"")</f>
        <v>00</v>
      </c>
      <c r="K361" s="376" t="str">
        <f>iferror(vlookup(F361,'Actors by Area'!$A$2:$E$8810,5,false),"")</f>
        <v>03</v>
      </c>
      <c r="L361" s="587"/>
    </row>
    <row r="362">
      <c r="A362" s="376" t="s">
        <v>159</v>
      </c>
      <c r="B362" s="536" t="s">
        <v>4967</v>
      </c>
      <c r="C362" s="536" t="str">
        <f>iferror(vlookup(A362,Actors!$A$2:$D$472,4,false),"")</f>
        <v>Collectible Items (Visible)</v>
      </c>
      <c r="D362" s="376" t="s">
        <v>12</v>
      </c>
      <c r="E362" s="5" t="s">
        <v>7743</v>
      </c>
      <c r="F362" s="375" t="s">
        <v>7742</v>
      </c>
      <c r="G362" s="149" t="s">
        <v>11165</v>
      </c>
      <c r="H362" s="378" t="s">
        <v>1059</v>
      </c>
      <c r="I362" s="587" t="str">
        <f>iferror(vlookup(F362,'Actors by Area'!$A$2:$C$8810,3,false),"")</f>
        <v>Fire Temple</v>
      </c>
      <c r="J362" s="376" t="str">
        <f>iferror(vlookup(F362,'Actors by Area'!$A$2:$H$8810,4,false),"")</f>
        <v>00</v>
      </c>
      <c r="K362" s="376" t="str">
        <f>iferror(vlookup(F362,'Actors by Area'!$A$2:$E$8810,5,false),"")</f>
        <v>06</v>
      </c>
      <c r="L362" s="587"/>
    </row>
    <row r="363">
      <c r="A363" s="376" t="s">
        <v>159</v>
      </c>
      <c r="B363" s="536" t="s">
        <v>4967</v>
      </c>
      <c r="C363" s="536" t="str">
        <f>iferror(vlookup(A363,Actors!$A$2:$D$472,4,false),"")</f>
        <v>Collectible Items (Visible)</v>
      </c>
      <c r="D363" s="376" t="s">
        <v>12</v>
      </c>
      <c r="E363" s="5" t="s">
        <v>10429</v>
      </c>
      <c r="F363" s="375" t="s">
        <v>10428</v>
      </c>
      <c r="G363" s="147" t="s">
        <v>11168</v>
      </c>
      <c r="H363" s="378" t="s">
        <v>1059</v>
      </c>
      <c r="I363" s="587" t="str">
        <f>iferror(vlookup(F363,'Actors by Area'!$A$2:$C$8810,3,false),"")</f>
        <v>Spot 10 - Lost Woods</v>
      </c>
      <c r="J363" s="376" t="str">
        <f>iferror(vlookup(F363,'Actors by Area'!$A$2:$H$8810,4,false),"")</f>
        <v>00</v>
      </c>
      <c r="K363" s="376" t="str">
        <f>iferror(vlookup(F363,'Actors by Area'!$A$2:$E$8810,5,false),"")</f>
        <v>03</v>
      </c>
      <c r="L363" s="587"/>
    </row>
    <row r="364">
      <c r="A364" s="376" t="s">
        <v>159</v>
      </c>
      <c r="B364" s="536" t="s">
        <v>4967</v>
      </c>
      <c r="C364" s="536" t="str">
        <f>iferror(vlookup(A364,Actors!$A$2:$D$472,4,false),"")</f>
        <v>Collectible Items (Visible)</v>
      </c>
      <c r="D364" s="376" t="s">
        <v>12</v>
      </c>
      <c r="E364" s="5" t="s">
        <v>7745</v>
      </c>
      <c r="F364" s="375" t="s">
        <v>7744</v>
      </c>
      <c r="G364" s="149" t="s">
        <v>11165</v>
      </c>
      <c r="H364" s="378" t="s">
        <v>1059</v>
      </c>
      <c r="I364" s="587" t="str">
        <f>iferror(vlookup(F364,'Actors by Area'!$A$2:$C$8810,3,false),"")</f>
        <v>Fire Temple</v>
      </c>
      <c r="J364" s="376" t="str">
        <f>iferror(vlookup(F364,'Actors by Area'!$A$2:$H$8810,4,false),"")</f>
        <v>00</v>
      </c>
      <c r="K364" s="376" t="str">
        <f>iferror(vlookup(F364,'Actors by Area'!$A$2:$E$8810,5,false),"")</f>
        <v>06</v>
      </c>
      <c r="L364" s="587"/>
    </row>
    <row r="365">
      <c r="A365" s="376" t="s">
        <v>159</v>
      </c>
      <c r="B365" s="536" t="s">
        <v>4967</v>
      </c>
      <c r="C365" s="536" t="str">
        <f>iferror(vlookup(A365,Actors!$A$2:$D$472,4,false),"")</f>
        <v>Collectible Items (Visible)</v>
      </c>
      <c r="D365" s="376" t="s">
        <v>12</v>
      </c>
      <c r="E365" s="5" t="s">
        <v>8280</v>
      </c>
      <c r="F365" s="375" t="s">
        <v>10430</v>
      </c>
      <c r="G365" s="147" t="s">
        <v>11168</v>
      </c>
      <c r="H365" s="378" t="s">
        <v>1059</v>
      </c>
      <c r="I365" s="587" t="str">
        <f>iferror(vlookup(F365,'Actors by Area'!$A$2:$C$8810,3,false),"")</f>
        <v>Spot 10 - Lost Woods</v>
      </c>
      <c r="J365" s="376" t="str">
        <f>iferror(vlookup(F365,'Actors by Area'!$A$2:$H$8810,4,false),"")</f>
        <v>00</v>
      </c>
      <c r="K365" s="376" t="str">
        <f>iferror(vlookup(F365,'Actors by Area'!$A$2:$E$8810,5,false),"")</f>
        <v>03</v>
      </c>
      <c r="L365" s="587"/>
    </row>
    <row r="366">
      <c r="A366" s="376" t="s">
        <v>159</v>
      </c>
      <c r="B366" s="536" t="s">
        <v>4967</v>
      </c>
      <c r="C366" s="536" t="str">
        <f>iferror(vlookup(A366,Actors!$A$2:$D$472,4,false),"")</f>
        <v>Collectible Items (Visible)</v>
      </c>
      <c r="D366" s="376" t="s">
        <v>12</v>
      </c>
      <c r="E366" s="5" t="s">
        <v>7747</v>
      </c>
      <c r="F366" s="375" t="s">
        <v>7746</v>
      </c>
      <c r="G366" s="149" t="s">
        <v>11165</v>
      </c>
      <c r="H366" s="378" t="s">
        <v>1059</v>
      </c>
      <c r="I366" s="587" t="str">
        <f>iferror(vlookup(F366,'Actors by Area'!$A$2:$C$8810,3,false),"")</f>
        <v>Fire Temple</v>
      </c>
      <c r="J366" s="376" t="str">
        <f>iferror(vlookup(F366,'Actors by Area'!$A$2:$H$8810,4,false),"")</f>
        <v>00</v>
      </c>
      <c r="K366" s="376" t="str">
        <f>iferror(vlookup(F366,'Actors by Area'!$A$2:$E$8810,5,false),"")</f>
        <v>06</v>
      </c>
      <c r="L366" s="587"/>
    </row>
    <row r="367">
      <c r="A367" s="376" t="s">
        <v>159</v>
      </c>
      <c r="B367" s="536" t="s">
        <v>4967</v>
      </c>
      <c r="C367" s="536" t="str">
        <f>iferror(vlookup(A367,Actors!$A$2:$D$472,4,false),"")</f>
        <v>Collectible Items (Visible)</v>
      </c>
      <c r="D367" s="376" t="s">
        <v>12</v>
      </c>
      <c r="E367" s="5" t="s">
        <v>7418</v>
      </c>
      <c r="F367" s="375" t="s">
        <v>9580</v>
      </c>
      <c r="G367" s="147" t="s">
        <v>11168</v>
      </c>
      <c r="H367" s="378" t="s">
        <v>1059</v>
      </c>
      <c r="I367" s="587" t="str">
        <f>iferror(vlookup(F367,'Actors by Area'!$A$2:$C$8810,3,false),"")</f>
        <v>Dampé's Grave &amp; Windmill</v>
      </c>
      <c r="J367" s="376" t="str">
        <f>iferror(vlookup(F367,'Actors by Area'!$A$2:$H$8810,4,false),"")</f>
        <v>00</v>
      </c>
      <c r="K367" s="376" t="str">
        <f>iferror(vlookup(F367,'Actors by Area'!$A$2:$E$8810,5,false),"")</f>
        <v>01</v>
      </c>
      <c r="L367" s="587"/>
    </row>
    <row r="368">
      <c r="A368" s="376" t="s">
        <v>159</v>
      </c>
      <c r="B368" s="536" t="s">
        <v>4967</v>
      </c>
      <c r="C368" s="536" t="str">
        <f>iferror(vlookup(A368,Actors!$A$2:$D$472,4,false),"")</f>
        <v>Collectible Items (Visible)</v>
      </c>
      <c r="D368" s="376" t="s">
        <v>12</v>
      </c>
      <c r="E368" s="5" t="s">
        <v>8998</v>
      </c>
      <c r="F368" s="375" t="s">
        <v>9423</v>
      </c>
      <c r="G368" s="149" t="s">
        <v>11167</v>
      </c>
      <c r="H368" s="378" t="s">
        <v>1059</v>
      </c>
      <c r="I368" s="587" t="str">
        <f>iferror(vlookup(F368,'Actors by Area'!$A$2:$C$8810,3,false),"")</f>
        <v>Grottos</v>
      </c>
      <c r="J368" s="376" t="str">
        <f>iferror(vlookup(F368,'Actors by Area'!$A$2:$H$8810,4,false),"")</f>
        <v>00</v>
      </c>
      <c r="K368" s="376" t="str">
        <f>iferror(vlookup(F368,'Actors by Area'!$A$2:$E$8810,5,false),"")</f>
        <v>05</v>
      </c>
      <c r="L368" s="587"/>
    </row>
    <row r="369">
      <c r="A369" s="376" t="s">
        <v>159</v>
      </c>
      <c r="B369" s="536" t="s">
        <v>4967</v>
      </c>
      <c r="C369" s="536" t="str">
        <f>iferror(vlookup(A369,Actors!$A$2:$D$472,4,false),"")</f>
        <v>Collectible Items (Visible)</v>
      </c>
      <c r="D369" s="376" t="s">
        <v>12</v>
      </c>
      <c r="E369" s="5" t="s">
        <v>9313</v>
      </c>
      <c r="F369" s="375" t="s">
        <v>9312</v>
      </c>
      <c r="G369" s="149" t="s">
        <v>11165</v>
      </c>
      <c r="H369" s="378" t="s">
        <v>1059</v>
      </c>
      <c r="I369" s="587" t="str">
        <f>iferror(vlookup(F369,'Actors by Area'!$A$2:$C$8810,3,false),"")</f>
        <v>Saria's House</v>
      </c>
      <c r="J369" s="376" t="str">
        <f>iferror(vlookup(F369,'Actors by Area'!$A$2:$H$8810,4,false),"")</f>
        <v>00</v>
      </c>
      <c r="K369" s="376" t="str">
        <f>iferror(vlookup(F369,'Actors by Area'!$A$2:$E$8810,5,false),"")</f>
        <v>00</v>
      </c>
      <c r="L369" s="587"/>
    </row>
    <row r="370">
      <c r="A370" s="376" t="s">
        <v>159</v>
      </c>
      <c r="B370" s="536" t="s">
        <v>4967</v>
      </c>
      <c r="C370" s="536" t="str">
        <f>iferror(vlookup(A370,Actors!$A$2:$D$472,4,false),"")</f>
        <v>Collectible Items (Visible)</v>
      </c>
      <c r="D370" s="376" t="s">
        <v>12</v>
      </c>
      <c r="E370" s="5" t="s">
        <v>7793</v>
      </c>
      <c r="F370" s="375" t="s">
        <v>9581</v>
      </c>
      <c r="G370" s="147" t="s">
        <v>11168</v>
      </c>
      <c r="H370" s="378" t="s">
        <v>1059</v>
      </c>
      <c r="I370" s="587" t="str">
        <f>iferror(vlookup(F370,'Actors by Area'!$A$2:$C$8810,3,false),"")</f>
        <v>Dampé's Grave &amp; Windmill</v>
      </c>
      <c r="J370" s="376" t="str">
        <f>iferror(vlookup(F370,'Actors by Area'!$A$2:$H$8810,4,false),"")</f>
        <v>00</v>
      </c>
      <c r="K370" s="376" t="str">
        <f>iferror(vlookup(F370,'Actors by Area'!$A$2:$E$8810,5,false),"")</f>
        <v>01</v>
      </c>
      <c r="L370" s="587"/>
    </row>
    <row r="371">
      <c r="A371" s="376" t="s">
        <v>159</v>
      </c>
      <c r="B371" s="536" t="s">
        <v>4967</v>
      </c>
      <c r="C371" s="536" t="str">
        <f>iferror(vlookup(A371,Actors!$A$2:$D$472,4,false),"")</f>
        <v>Collectible Items (Visible)</v>
      </c>
      <c r="D371" s="376" t="s">
        <v>12</v>
      </c>
      <c r="E371" s="5" t="s">
        <v>9425</v>
      </c>
      <c r="F371" s="375" t="s">
        <v>9424</v>
      </c>
      <c r="G371" s="149" t="s">
        <v>11167</v>
      </c>
      <c r="H371" s="378" t="s">
        <v>1059</v>
      </c>
      <c r="I371" s="587" t="str">
        <f>iferror(vlookup(F371,'Actors by Area'!$A$2:$C$8810,3,false),"")</f>
        <v>Grottos</v>
      </c>
      <c r="J371" s="376" t="str">
        <f>iferror(vlookup(F371,'Actors by Area'!$A$2:$H$8810,4,false),"")</f>
        <v>00</v>
      </c>
      <c r="K371" s="376" t="str">
        <f>iferror(vlookup(F371,'Actors by Area'!$A$2:$E$8810,5,false),"")</f>
        <v>05</v>
      </c>
      <c r="L371" s="587"/>
    </row>
    <row r="372">
      <c r="A372" s="376" t="s">
        <v>159</v>
      </c>
      <c r="B372" s="536" t="s">
        <v>4967</v>
      </c>
      <c r="C372" s="536" t="str">
        <f>iferror(vlookup(A372,Actors!$A$2:$D$472,4,false),"")</f>
        <v>Collectible Items (Visible)</v>
      </c>
      <c r="D372" s="376" t="s">
        <v>12</v>
      </c>
      <c r="E372" s="5" t="s">
        <v>8319</v>
      </c>
      <c r="F372" s="375" t="s">
        <v>8497</v>
      </c>
      <c r="G372" s="149" t="s">
        <v>11165</v>
      </c>
      <c r="H372" s="378" t="s">
        <v>1059</v>
      </c>
      <c r="I372" s="587" t="str">
        <f>iferror(vlookup(F372,'Actors by Area'!$A$2:$C$8810,3,false),"")</f>
        <v>Shadow Temple</v>
      </c>
      <c r="J372" s="376" t="str">
        <f>iferror(vlookup(F372,'Actors by Area'!$A$2:$H$8810,4,false),"")</f>
        <v>00</v>
      </c>
      <c r="K372" s="376" t="str">
        <f>iferror(vlookup(F372,'Actors by Area'!$A$2:$E$8810,5,false),"")</f>
        <v>15</v>
      </c>
      <c r="L372" s="587"/>
    </row>
    <row r="373">
      <c r="A373" s="376" t="s">
        <v>159</v>
      </c>
      <c r="B373" s="536" t="s">
        <v>4967</v>
      </c>
      <c r="C373" s="536" t="str">
        <f>iferror(vlookup(A373,Actors!$A$2:$D$472,4,false),"")</f>
        <v>Collectible Items (Visible)</v>
      </c>
      <c r="D373" s="376" t="s">
        <v>12</v>
      </c>
      <c r="E373" s="5" t="s">
        <v>7353</v>
      </c>
      <c r="F373" s="375" t="s">
        <v>9582</v>
      </c>
      <c r="G373" s="147" t="s">
        <v>11168</v>
      </c>
      <c r="H373" s="378" t="s">
        <v>1059</v>
      </c>
      <c r="I373" s="587" t="str">
        <f>iferror(vlookup(F373,'Actors by Area'!$A$2:$C$8810,3,false),"")</f>
        <v>Dampé's Grave &amp; Windmill</v>
      </c>
      <c r="J373" s="376" t="str">
        <f>iferror(vlookup(F373,'Actors by Area'!$A$2:$H$8810,4,false),"")</f>
        <v>00</v>
      </c>
      <c r="K373" s="376" t="str">
        <f>iferror(vlookup(F373,'Actors by Area'!$A$2:$E$8810,5,false),"")</f>
        <v>01</v>
      </c>
      <c r="L373" s="587"/>
    </row>
    <row r="374">
      <c r="A374" s="376" t="s">
        <v>159</v>
      </c>
      <c r="B374" s="536" t="s">
        <v>4967</v>
      </c>
      <c r="C374" s="536" t="str">
        <f>iferror(vlookup(A374,Actors!$A$2:$D$472,4,false),"")</f>
        <v>Collectible Items (Visible)</v>
      </c>
      <c r="D374" s="376" t="s">
        <v>12</v>
      </c>
      <c r="E374" s="5" t="s">
        <v>9427</v>
      </c>
      <c r="F374" s="375" t="s">
        <v>9426</v>
      </c>
      <c r="G374" s="149" t="s">
        <v>11167</v>
      </c>
      <c r="H374" s="378" t="s">
        <v>1059</v>
      </c>
      <c r="I374" s="587" t="str">
        <f>iferror(vlookup(F374,'Actors by Area'!$A$2:$C$8810,3,false),"")</f>
        <v>Grottos</v>
      </c>
      <c r="J374" s="376" t="str">
        <f>iferror(vlookup(F374,'Actors by Area'!$A$2:$H$8810,4,false),"")</f>
        <v>00</v>
      </c>
      <c r="K374" s="376" t="str">
        <f>iferror(vlookup(F374,'Actors by Area'!$A$2:$E$8810,5,false),"")</f>
        <v>05</v>
      </c>
      <c r="L374" s="587"/>
    </row>
    <row r="375">
      <c r="A375" s="376" t="s">
        <v>159</v>
      </c>
      <c r="B375" s="536" t="s">
        <v>4967</v>
      </c>
      <c r="C375" s="536" t="str">
        <f>iferror(vlookup(A375,Actors!$A$2:$D$472,4,false),"")</f>
        <v>Collectible Items (Visible)</v>
      </c>
      <c r="D375" s="376" t="s">
        <v>12</v>
      </c>
      <c r="E375" s="5" t="s">
        <v>8499</v>
      </c>
      <c r="F375" s="375" t="s">
        <v>8498</v>
      </c>
      <c r="G375" s="149" t="s">
        <v>11165</v>
      </c>
      <c r="H375" s="378" t="s">
        <v>1059</v>
      </c>
      <c r="I375" s="587" t="str">
        <f>iferror(vlookup(F375,'Actors by Area'!$A$2:$C$8810,3,false),"")</f>
        <v>Shadow Temple</v>
      </c>
      <c r="J375" s="376" t="str">
        <f>iferror(vlookup(F375,'Actors by Area'!$A$2:$H$8810,4,false),"")</f>
        <v>00</v>
      </c>
      <c r="K375" s="376" t="str">
        <f>iferror(vlookup(F375,'Actors by Area'!$A$2:$E$8810,5,false),"")</f>
        <v>15</v>
      </c>
      <c r="L375" s="587"/>
    </row>
    <row r="376">
      <c r="A376" s="376" t="s">
        <v>159</v>
      </c>
      <c r="B376" s="536" t="s">
        <v>4967</v>
      </c>
      <c r="C376" s="536" t="str">
        <f>iferror(vlookup(A376,Actors!$A$2:$D$472,4,false),"")</f>
        <v>Collectible Items (Visible)</v>
      </c>
      <c r="D376" s="376" t="s">
        <v>12</v>
      </c>
      <c r="E376" s="5" t="s">
        <v>9429</v>
      </c>
      <c r="F376" s="375" t="s">
        <v>9428</v>
      </c>
      <c r="G376" s="147" t="s">
        <v>11168</v>
      </c>
      <c r="H376" s="378" t="s">
        <v>1059</v>
      </c>
      <c r="I376" s="587" t="str">
        <f>iferror(vlookup(F376,'Actors by Area'!$A$2:$C$8810,3,false),"")</f>
        <v>Grottos</v>
      </c>
      <c r="J376" s="376" t="str">
        <f>iferror(vlookup(F376,'Actors by Area'!$A$2:$H$8810,4,false),"")</f>
        <v>00</v>
      </c>
      <c r="K376" s="376" t="str">
        <f>iferror(vlookup(F376,'Actors by Area'!$A$2:$E$8810,5,false),"")</f>
        <v>05</v>
      </c>
      <c r="L376" s="587"/>
    </row>
    <row r="377">
      <c r="A377" s="376" t="s">
        <v>159</v>
      </c>
      <c r="B377" s="536" t="s">
        <v>4967</v>
      </c>
      <c r="C377" s="536" t="str">
        <f>iferror(vlookup(A377,Actors!$A$2:$D$472,4,false),"")</f>
        <v>Collectible Items (Visible)</v>
      </c>
      <c r="D377" s="376" t="s">
        <v>12</v>
      </c>
      <c r="E377" s="5" t="s">
        <v>8000</v>
      </c>
      <c r="F377" s="375" t="s">
        <v>9314</v>
      </c>
      <c r="G377" s="149" t="s">
        <v>11165</v>
      </c>
      <c r="H377" s="378" t="s">
        <v>1059</v>
      </c>
      <c r="I377" s="587" t="str">
        <f>iferror(vlookup(F377,'Actors by Area'!$A$2:$C$8810,3,false),"")</f>
        <v>Saria's House</v>
      </c>
      <c r="J377" s="376" t="str">
        <f>iferror(vlookup(F377,'Actors by Area'!$A$2:$H$8810,4,false),"")</f>
        <v>00</v>
      </c>
      <c r="K377" s="376" t="str">
        <f>iferror(vlookup(F377,'Actors by Area'!$A$2:$E$8810,5,false),"")</f>
        <v>00</v>
      </c>
      <c r="L377" s="587"/>
    </row>
    <row r="378">
      <c r="A378" s="376" t="s">
        <v>159</v>
      </c>
      <c r="B378" s="536" t="s">
        <v>4967</v>
      </c>
      <c r="C378" s="536" t="str">
        <f>iferror(vlookup(A378,Actors!$A$2:$D$472,4,false),"")</f>
        <v>Collectible Items (Visible)</v>
      </c>
      <c r="D378" s="376" t="s">
        <v>12</v>
      </c>
      <c r="E378" s="5" t="s">
        <v>8810</v>
      </c>
      <c r="F378" s="375" t="s">
        <v>9430</v>
      </c>
      <c r="G378" s="147" t="s">
        <v>11168</v>
      </c>
      <c r="H378" s="378" t="s">
        <v>1059</v>
      </c>
      <c r="I378" s="587" t="str">
        <f>iferror(vlookup(F378,'Actors by Area'!$A$2:$C$8810,3,false),"")</f>
        <v>Grottos</v>
      </c>
      <c r="J378" s="376" t="str">
        <f>iferror(vlookup(F378,'Actors by Area'!$A$2:$H$8810,4,false),"")</f>
        <v>00</v>
      </c>
      <c r="K378" s="376" t="str">
        <f>iferror(vlookup(F378,'Actors by Area'!$A$2:$E$8810,5,false),"")</f>
        <v>05</v>
      </c>
      <c r="L378" s="587"/>
    </row>
    <row r="379">
      <c r="A379" s="376" t="s">
        <v>159</v>
      </c>
      <c r="B379" s="536" t="s">
        <v>4967</v>
      </c>
      <c r="C379" s="536" t="str">
        <f>iferror(vlookup(A379,Actors!$A$2:$D$472,4,false),"")</f>
        <v>Collectible Items (Visible)</v>
      </c>
      <c r="D379" s="376" t="s">
        <v>12</v>
      </c>
      <c r="E379" s="5" t="s">
        <v>7922</v>
      </c>
      <c r="F379" s="375" t="s">
        <v>8500</v>
      </c>
      <c r="G379" s="149" t="s">
        <v>11165</v>
      </c>
      <c r="H379" s="378" t="s">
        <v>1059</v>
      </c>
      <c r="I379" s="587" t="str">
        <f>iferror(vlookup(F379,'Actors by Area'!$A$2:$C$8810,3,false),"")</f>
        <v>Shadow Temple</v>
      </c>
      <c r="J379" s="376" t="str">
        <f>iferror(vlookup(F379,'Actors by Area'!$A$2:$H$8810,4,false),"")</f>
        <v>00</v>
      </c>
      <c r="K379" s="376" t="str">
        <f>iferror(vlookup(F379,'Actors by Area'!$A$2:$E$8810,5,false),"")</f>
        <v>15</v>
      </c>
      <c r="L379" s="587"/>
    </row>
    <row r="380">
      <c r="A380" s="376" t="s">
        <v>159</v>
      </c>
      <c r="B380" s="536" t="s">
        <v>4967</v>
      </c>
      <c r="C380" s="536" t="str">
        <f>iferror(vlookup(A380,Actors!$A$2:$D$472,4,false),"")</f>
        <v>Collectible Items (Visible)</v>
      </c>
      <c r="D380" s="376" t="s">
        <v>12</v>
      </c>
      <c r="E380" s="5" t="s">
        <v>7144</v>
      </c>
      <c r="F380" s="375" t="s">
        <v>9431</v>
      </c>
      <c r="G380" s="147" t="s">
        <v>11168</v>
      </c>
      <c r="H380" s="378" t="s">
        <v>1059</v>
      </c>
      <c r="I380" s="587" t="str">
        <f>iferror(vlookup(F380,'Actors by Area'!$A$2:$C$8810,3,false),"")</f>
        <v>Grottos</v>
      </c>
      <c r="J380" s="376" t="str">
        <f>iferror(vlookup(F380,'Actors by Area'!$A$2:$H$8810,4,false),"")</f>
        <v>00</v>
      </c>
      <c r="K380" s="376" t="str">
        <f>iferror(vlookup(F380,'Actors by Area'!$A$2:$E$8810,5,false),"")</f>
        <v>05</v>
      </c>
      <c r="L380" s="587"/>
    </row>
    <row r="381">
      <c r="A381" s="376" t="s">
        <v>159</v>
      </c>
      <c r="B381" s="536" t="s">
        <v>4967</v>
      </c>
      <c r="C381" s="536" t="str">
        <f>iferror(vlookup(A381,Actors!$A$2:$D$472,4,false),"")</f>
        <v>Collectible Items (Visible)</v>
      </c>
      <c r="D381" s="376" t="s">
        <v>12</v>
      </c>
      <c r="E381" s="5" t="s">
        <v>7109</v>
      </c>
      <c r="F381" s="375" t="s">
        <v>9432</v>
      </c>
      <c r="G381" s="147" t="s">
        <v>11168</v>
      </c>
      <c r="H381" s="378" t="s">
        <v>1059</v>
      </c>
      <c r="I381" s="587" t="str">
        <f>iferror(vlookup(F381,'Actors by Area'!$A$2:$C$8810,3,false),"")</f>
        <v>Grottos</v>
      </c>
      <c r="J381" s="376" t="str">
        <f>iferror(vlookup(F381,'Actors by Area'!$A$2:$H$8810,4,false),"")</f>
        <v>00</v>
      </c>
      <c r="K381" s="376" t="str">
        <f>iferror(vlookup(F381,'Actors by Area'!$A$2:$E$8810,5,false),"")</f>
        <v>05</v>
      </c>
      <c r="L381" s="587"/>
    </row>
    <row r="382">
      <c r="A382" s="376" t="s">
        <v>159</v>
      </c>
      <c r="B382" s="536" t="s">
        <v>4967</v>
      </c>
      <c r="C382" s="536" t="str">
        <f>iferror(vlookup(A382,Actors!$A$2:$D$472,4,false),"")</f>
        <v>Collectible Items (Visible)</v>
      </c>
      <c r="D382" s="376" t="s">
        <v>12</v>
      </c>
      <c r="E382" s="5" t="s">
        <v>7422</v>
      </c>
      <c r="F382" s="375" t="s">
        <v>9584</v>
      </c>
      <c r="G382" s="147" t="s">
        <v>11168</v>
      </c>
      <c r="H382" s="378" t="s">
        <v>1059</v>
      </c>
      <c r="I382" s="587" t="str">
        <f>iferror(vlookup(F382,'Actors by Area'!$A$2:$C$8810,3,false),"")</f>
        <v>Dampé's Grave &amp; Windmill</v>
      </c>
      <c r="J382" s="376" t="str">
        <f>iferror(vlookup(F382,'Actors by Area'!$A$2:$H$8810,4,false),"")</f>
        <v>00</v>
      </c>
      <c r="K382" s="376" t="str">
        <f>iferror(vlookup(F382,'Actors by Area'!$A$2:$E$8810,5,false),"")</f>
        <v>03</v>
      </c>
      <c r="L382" s="587"/>
    </row>
    <row r="383">
      <c r="A383" s="376" t="s">
        <v>159</v>
      </c>
      <c r="B383" s="536" t="s">
        <v>4967</v>
      </c>
      <c r="C383" s="536" t="str">
        <f>iferror(vlookup(A383,Actors!$A$2:$D$472,4,false),"")</f>
        <v>Collectible Items (Visible)</v>
      </c>
      <c r="D383" s="376" t="s">
        <v>12</v>
      </c>
      <c r="E383" s="5" t="s">
        <v>7362</v>
      </c>
      <c r="F383" s="375" t="s">
        <v>9433</v>
      </c>
      <c r="G383" s="147" t="s">
        <v>11164</v>
      </c>
      <c r="H383" s="378" t="s">
        <v>1059</v>
      </c>
      <c r="I383" s="587" t="str">
        <f>iferror(vlookup(F383,'Actors by Area'!$A$2:$C$8810,3,false),"")</f>
        <v>Grottos</v>
      </c>
      <c r="J383" s="376" t="str">
        <f>iferror(vlookup(F383,'Actors by Area'!$A$2:$H$8810,4,false),"")</f>
        <v>00</v>
      </c>
      <c r="K383" s="376" t="str">
        <f>iferror(vlookup(F383,'Actors by Area'!$A$2:$E$8810,5,false),"")</f>
        <v>05</v>
      </c>
      <c r="L383" s="587"/>
    </row>
    <row r="384">
      <c r="A384" s="376" t="s">
        <v>159</v>
      </c>
      <c r="B384" s="536" t="s">
        <v>4967</v>
      </c>
      <c r="C384" s="536" t="str">
        <f>iferror(vlookup(A384,Actors!$A$2:$D$472,4,false),"")</f>
        <v>Collectible Items (Visible)</v>
      </c>
      <c r="D384" s="376" t="s">
        <v>12</v>
      </c>
      <c r="E384" s="5" t="s">
        <v>9310</v>
      </c>
      <c r="F384" s="375" t="s">
        <v>10161</v>
      </c>
      <c r="G384" s="147" t="s">
        <v>10915</v>
      </c>
      <c r="H384" s="378" t="s">
        <v>1059</v>
      </c>
      <c r="I384" s="587" t="str">
        <f>iferror(vlookup(F384,'Actors by Area'!$A$2:$C$8810,3,false),"")</f>
        <v>Spot 04 - Kokiri Forest</v>
      </c>
      <c r="J384" s="376" t="str">
        <f>iferror(vlookup(F384,'Actors by Area'!$A$2:$H$8810,4,false),"")</f>
        <v>08</v>
      </c>
      <c r="K384" s="376" t="str">
        <f>iferror(vlookup(F384,'Actors by Area'!$A$2:$E$8810,5,false),"")</f>
        <v>01</v>
      </c>
      <c r="L384" s="587"/>
    </row>
    <row r="385">
      <c r="A385" s="590" t="s">
        <v>184</v>
      </c>
      <c r="B385" s="591" t="s">
        <v>4972</v>
      </c>
      <c r="C385" s="592" t="str">
        <f>iferror(vlookup(A385,Actors!$A$2:$D$472,4,false),"")</f>
        <v>Navi &amp; Healing Fairy</v>
      </c>
      <c r="D385" s="590" t="s">
        <v>21</v>
      </c>
      <c r="E385" s="593" t="s">
        <v>12</v>
      </c>
      <c r="F385" s="594"/>
      <c r="G385" s="637"/>
      <c r="H385" s="596" t="s">
        <v>1073</v>
      </c>
      <c r="I385" s="597"/>
      <c r="J385" s="590"/>
      <c r="K385" s="590"/>
      <c r="L385" s="597"/>
    </row>
    <row r="386">
      <c r="A386" s="598" t="s">
        <v>184</v>
      </c>
      <c r="B386" s="599" t="s">
        <v>4972</v>
      </c>
      <c r="C386" s="600" t="str">
        <f>iferror(vlookup(A386,Actors!$A$2:$D$472,4,false),"")</f>
        <v>Navi &amp; Healing Fairy</v>
      </c>
      <c r="D386" s="598" t="s">
        <v>21</v>
      </c>
      <c r="E386" s="601" t="s">
        <v>21</v>
      </c>
      <c r="F386" s="602"/>
      <c r="G386" s="603"/>
      <c r="H386" s="604" t="s">
        <v>1073</v>
      </c>
      <c r="I386" s="605"/>
      <c r="J386" s="598"/>
      <c r="K386" s="598"/>
      <c r="L386" s="605"/>
    </row>
    <row r="387">
      <c r="A387" s="598" t="s">
        <v>184</v>
      </c>
      <c r="B387" s="599" t="s">
        <v>4972</v>
      </c>
      <c r="C387" s="600" t="str">
        <f>iferror(vlookup(A387,Actors!$A$2:$D$472,4,false),"")</f>
        <v>Navi &amp; Healing Fairy</v>
      </c>
      <c r="D387" s="598" t="s">
        <v>21</v>
      </c>
      <c r="E387" s="601" t="s">
        <v>28</v>
      </c>
      <c r="F387" s="602"/>
      <c r="G387" s="603"/>
      <c r="H387" s="604" t="s">
        <v>1073</v>
      </c>
      <c r="I387" s="605"/>
      <c r="J387" s="598"/>
      <c r="K387" s="598"/>
      <c r="L387" s="605"/>
    </row>
    <row r="388">
      <c r="A388" s="598" t="s">
        <v>184</v>
      </c>
      <c r="B388" s="599" t="s">
        <v>4972</v>
      </c>
      <c r="C388" s="600" t="str">
        <f>iferror(vlookup(A388,Actors!$A$2:$D$472,4,false),"")</f>
        <v>Navi &amp; Healing Fairy</v>
      </c>
      <c r="D388" s="598" t="s">
        <v>21</v>
      </c>
      <c r="E388" s="601" t="s">
        <v>35</v>
      </c>
      <c r="F388" s="602"/>
      <c r="G388" s="603"/>
      <c r="H388" s="604" t="s">
        <v>1073</v>
      </c>
      <c r="I388" s="605"/>
      <c r="J388" s="598"/>
      <c r="K388" s="598"/>
      <c r="L388" s="605"/>
    </row>
    <row r="389">
      <c r="A389" s="439" t="s">
        <v>184</v>
      </c>
      <c r="B389" s="606" t="s">
        <v>4972</v>
      </c>
      <c r="C389" s="545" t="str">
        <f>iferror(vlookup(A389,Actors!$A$2:$D$472,4,false),"")</f>
        <v>Navi &amp; Healing Fairy</v>
      </c>
      <c r="D389" s="439" t="s">
        <v>21</v>
      </c>
      <c r="E389" s="543" t="s">
        <v>42</v>
      </c>
      <c r="F389" s="438" t="s">
        <v>9020</v>
      </c>
      <c r="G389" s="84" t="s">
        <v>11169</v>
      </c>
      <c r="H389" s="588" t="s">
        <v>1059</v>
      </c>
      <c r="I389" s="589" t="str">
        <f>iferror(vlookup(F389,'Actors by Area'!$A$2:$C$8810,3,false),"")</f>
        <v>Inside Ganon's Castle</v>
      </c>
      <c r="J389" s="439" t="str">
        <f>iferror(vlookup(F389,'Actors by Area'!$A$2:$H$8810,4,false),"")</f>
        <v>00</v>
      </c>
      <c r="K389" s="439" t="str">
        <f>iferror(vlookup(F389,'Actors by Area'!$A$2:$E$8810,5,false),"")</f>
        <v>10</v>
      </c>
      <c r="L389" s="589"/>
    </row>
    <row r="390">
      <c r="A390" s="376" t="s">
        <v>191</v>
      </c>
      <c r="B390" s="344" t="s">
        <v>4975</v>
      </c>
      <c r="C390" s="536" t="str">
        <f>iferror(vlookup(A390,Actors!$A$2:$D$472,4,false),"")</f>
        <v>Friendly Cucco</v>
      </c>
      <c r="D390" s="376" t="s">
        <v>144</v>
      </c>
      <c r="E390" s="5" t="s">
        <v>42</v>
      </c>
      <c r="F390" s="375" t="s">
        <v>9896</v>
      </c>
      <c r="G390" s="149" t="s">
        <v>11170</v>
      </c>
      <c r="H390" s="378" t="s">
        <v>1059</v>
      </c>
      <c r="I390" s="587" t="str">
        <f>iferror(vlookup(F390,'Actors by Area'!$A$2:$C$8810,3,false),"")</f>
        <v>Spot 01 - Kakariko Village</v>
      </c>
      <c r="J390" s="376" t="str">
        <f>iferror(vlookup(F390,'Actors by Area'!$A$2:$H$8810,4,false),"")</f>
        <v>00</v>
      </c>
      <c r="K390" s="376" t="str">
        <f>iferror(vlookup(F390,'Actors by Area'!$A$2:$E$8810,5,false),"")</f>
        <v>00</v>
      </c>
      <c r="L390" s="587"/>
    </row>
    <row r="391">
      <c r="A391" s="376" t="s">
        <v>191</v>
      </c>
      <c r="B391" s="344" t="s">
        <v>4975</v>
      </c>
      <c r="C391" s="536" t="str">
        <f>iferror(vlookup(A391,Actors!$A$2:$D$472,4,false),"")</f>
        <v>Friendly Cucco</v>
      </c>
      <c r="D391" s="376" t="s">
        <v>144</v>
      </c>
      <c r="E391" s="5" t="s">
        <v>69</v>
      </c>
      <c r="F391" s="375" t="s">
        <v>9897</v>
      </c>
      <c r="G391" s="149" t="s">
        <v>11171</v>
      </c>
      <c r="H391" s="378" t="s">
        <v>1059</v>
      </c>
      <c r="I391" s="587" t="str">
        <f>iferror(vlookup(F391,'Actors by Area'!$A$2:$C$8810,3,false),"")</f>
        <v>Spot 01 - Kakariko Village</v>
      </c>
      <c r="J391" s="376" t="str">
        <f>iferror(vlookup(F391,'Actors by Area'!$A$2:$H$8810,4,false),"")</f>
        <v>00</v>
      </c>
      <c r="K391" s="376" t="str">
        <f>iferror(vlookup(F391,'Actors by Area'!$A$2:$E$8810,5,false),"")</f>
        <v>00</v>
      </c>
      <c r="L391" s="587"/>
    </row>
    <row r="392">
      <c r="A392" s="376" t="s">
        <v>191</v>
      </c>
      <c r="B392" s="344" t="s">
        <v>4975</v>
      </c>
      <c r="C392" s="536" t="str">
        <f>iferror(vlookup(A392,Actors!$A$2:$D$472,4,false),"")</f>
        <v>Friendly Cucco</v>
      </c>
      <c r="D392" s="376" t="s">
        <v>144</v>
      </c>
      <c r="E392" s="5" t="s">
        <v>89</v>
      </c>
      <c r="F392" s="375" t="s">
        <v>10007</v>
      </c>
      <c r="G392" s="149" t="s">
        <v>11171</v>
      </c>
      <c r="H392" s="378" t="s">
        <v>1059</v>
      </c>
      <c r="I392" s="587" t="str">
        <f>iferror(vlookup(F392,'Actors by Area'!$A$2:$C$8810,3,false),"")</f>
        <v>Spot 03 - Zora's River</v>
      </c>
      <c r="J392" s="376" t="str">
        <f>iferror(vlookup(F392,'Actors by Area'!$A$2:$H$8810,4,false),"")</f>
        <v>00</v>
      </c>
      <c r="K392" s="376" t="str">
        <f>iferror(vlookup(F392,'Actors by Area'!$A$2:$E$8810,5,false),"")</f>
        <v>00</v>
      </c>
      <c r="L392" s="587"/>
    </row>
    <row r="393">
      <c r="A393" s="376" t="s">
        <v>191</v>
      </c>
      <c r="B393" s="344" t="s">
        <v>4975</v>
      </c>
      <c r="C393" s="536" t="str">
        <f>iferror(vlookup(A393,Actors!$A$2:$D$472,4,false),"")</f>
        <v>Friendly Cucco</v>
      </c>
      <c r="D393" s="376" t="s">
        <v>144</v>
      </c>
      <c r="E393" s="5" t="s">
        <v>96</v>
      </c>
      <c r="F393" s="375" t="s">
        <v>10008</v>
      </c>
      <c r="G393" s="149" t="s">
        <v>11171</v>
      </c>
      <c r="H393" s="378" t="s">
        <v>1059</v>
      </c>
      <c r="I393" s="587" t="str">
        <f>iferror(vlookup(F393,'Actors by Area'!$A$2:$C$8810,3,false),"")</f>
        <v>Spot 03 - Zora's River</v>
      </c>
      <c r="J393" s="376" t="str">
        <f>iferror(vlookup(F393,'Actors by Area'!$A$2:$H$8810,4,false),"")</f>
        <v>00</v>
      </c>
      <c r="K393" s="376" t="str">
        <f>iferror(vlookup(F393,'Actors by Area'!$A$2:$E$8810,5,false),"")</f>
        <v>00</v>
      </c>
      <c r="L393" s="587"/>
    </row>
    <row r="394">
      <c r="A394" s="376" t="s">
        <v>191</v>
      </c>
      <c r="B394" s="344" t="s">
        <v>4975</v>
      </c>
      <c r="C394" s="536" t="str">
        <f>iferror(vlookup(A394,Actors!$A$2:$D$472,4,false),"")</f>
        <v>Friendly Cucco</v>
      </c>
      <c r="D394" s="376" t="s">
        <v>144</v>
      </c>
      <c r="E394" s="5" t="s">
        <v>110</v>
      </c>
      <c r="F394" s="375" t="s">
        <v>9616</v>
      </c>
      <c r="G394" s="149" t="s">
        <v>11172</v>
      </c>
      <c r="H394" s="378" t="s">
        <v>1059</v>
      </c>
      <c r="I394" s="587" t="str">
        <f>iferror(vlookup(F394,'Actors by Area'!$A$2:$C$8810,3,false),"")</f>
        <v>Ranch House &amp; Silo</v>
      </c>
      <c r="J394" s="376" t="str">
        <f>iferror(vlookup(F394,'Actors by Area'!$A$2:$H$8810,4,false),"")</f>
        <v>00</v>
      </c>
      <c r="K394" s="376" t="str">
        <f>iferror(vlookup(F394,'Actors by Area'!$A$2:$E$8810,5,false),"")</f>
        <v>01</v>
      </c>
      <c r="L394" s="587"/>
    </row>
    <row r="395">
      <c r="A395" s="439" t="s">
        <v>191</v>
      </c>
      <c r="B395" s="606" t="s">
        <v>4975</v>
      </c>
      <c r="C395" s="545" t="str">
        <f>iferror(vlookup(A395,Actors!$A$2:$D$472,4,false),"")</f>
        <v>Friendly Cucco</v>
      </c>
      <c r="D395" s="439" t="s">
        <v>144</v>
      </c>
      <c r="E395" s="543" t="s">
        <v>7164</v>
      </c>
      <c r="F395" s="375" t="s">
        <v>9895</v>
      </c>
      <c r="G395" s="86" t="s">
        <v>11171</v>
      </c>
      <c r="H395" s="588" t="s">
        <v>1059</v>
      </c>
      <c r="I395" s="589" t="str">
        <f>iferror(vlookup(F395,'Actors by Area'!$A$2:$C$8810,3,false),"")</f>
        <v>Spot 01 - Kakariko Village</v>
      </c>
      <c r="J395" s="439" t="str">
        <f>iferror(vlookup(F395,'Actors by Area'!$A$2:$H$8810,4,false),"")</f>
        <v>00</v>
      </c>
      <c r="K395" s="439" t="str">
        <f>iferror(vlookup(F395,'Actors by Area'!$A$2:$E$8810,5,false),"")</f>
        <v>00</v>
      </c>
      <c r="L395" s="589"/>
    </row>
    <row r="396">
      <c r="A396" s="376" t="s">
        <v>207</v>
      </c>
      <c r="B396" s="344" t="s">
        <v>4978</v>
      </c>
      <c r="C396" s="536" t="str">
        <f>iferror(vlookup(A396,Actors!$A$2:$D$472,4,false),"")</f>
        <v>Tektite</v>
      </c>
      <c r="D396" s="376" t="s">
        <v>168</v>
      </c>
      <c r="E396" s="5" t="s">
        <v>7661</v>
      </c>
      <c r="F396" s="397" t="s">
        <v>7888</v>
      </c>
      <c r="G396" s="149" t="s">
        <v>11173</v>
      </c>
      <c r="H396" s="378" t="s">
        <v>1059</v>
      </c>
      <c r="I396" s="587" t="str">
        <f>iferror(vlookup(F396,'Actors by Area'!$A$2:$C$8810,3,false),"")</f>
        <v>Water Temple</v>
      </c>
      <c r="J396" s="376" t="str">
        <f>iferror(vlookup(F396,'Actors by Area'!$A$2:$H$8810,4,false),"")</f>
        <v>00</v>
      </c>
      <c r="K396" s="376" t="str">
        <f>iferror(vlookup(F396,'Actors by Area'!$A$2:$E$8810,5,false),"")</f>
        <v>00</v>
      </c>
      <c r="L396" s="587"/>
    </row>
    <row r="397">
      <c r="A397" s="439" t="s">
        <v>207</v>
      </c>
      <c r="B397" s="606" t="s">
        <v>4978</v>
      </c>
      <c r="C397" s="545" t="str">
        <f>iferror(vlookup(A397,Actors!$A$2:$D$472,4,false),"")</f>
        <v>Tektite</v>
      </c>
      <c r="D397" s="439" t="s">
        <v>168</v>
      </c>
      <c r="E397" s="543" t="s">
        <v>7164</v>
      </c>
      <c r="F397" s="375" t="s">
        <v>10606</v>
      </c>
      <c r="G397" s="86" t="s">
        <v>11174</v>
      </c>
      <c r="H397" s="588" t="s">
        <v>1059</v>
      </c>
      <c r="I397" s="589" t="str">
        <f>iferror(vlookup(F397,'Actors by Area'!$A$2:$C$8810,3,false),"")</f>
        <v>Spot 16 - Death Mountain Trail</v>
      </c>
      <c r="J397" s="439" t="str">
        <f>iferror(vlookup(F397,'Actors by Area'!$A$2:$H$8810,4,false),"")</f>
        <v>00</v>
      </c>
      <c r="K397" s="439" t="str">
        <f>iferror(vlookup(F397,'Actors by Area'!$A$2:$E$8810,5,false),"")</f>
        <v>00</v>
      </c>
      <c r="L397" s="589"/>
    </row>
    <row r="398">
      <c r="A398" s="376" t="s">
        <v>221</v>
      </c>
      <c r="B398" s="344" t="s">
        <v>4981</v>
      </c>
      <c r="C398" s="536" t="str">
        <f>iferror(vlookup(A398,Actors!$A$2:$D$472,4,false),"")</f>
        <v>Peahat</v>
      </c>
      <c r="D398" s="376" t="s">
        <v>184</v>
      </c>
      <c r="E398" s="5" t="s">
        <v>12</v>
      </c>
      <c r="F398" s="397" t="s">
        <v>9763</v>
      </c>
      <c r="G398" s="149" t="s">
        <v>11175</v>
      </c>
      <c r="H398" s="378" t="s">
        <v>1059</v>
      </c>
      <c r="I398" s="587" t="str">
        <f>iferror(vlookup(F398,'Actors by Area'!$A$2:$C$8810,3,false),"")</f>
        <v>Spot 00 - Hyrule Field</v>
      </c>
      <c r="J398" s="376" t="str">
        <f>iferror(vlookup(F398,'Actors by Area'!$A$2:$H$8810,4,false),"")</f>
        <v>00</v>
      </c>
      <c r="K398" s="376" t="str">
        <f>iferror(vlookup(F398,'Actors by Area'!$A$2:$E$8810,5,false),"")</f>
        <v>00</v>
      </c>
      <c r="L398" s="587"/>
    </row>
    <row r="399">
      <c r="A399" s="439" t="s">
        <v>221</v>
      </c>
      <c r="B399" s="606" t="s">
        <v>4981</v>
      </c>
      <c r="C399" s="545" t="str">
        <f>iferror(vlookup(A399,Actors!$A$2:$D$472,4,false),"")</f>
        <v>Peahat</v>
      </c>
      <c r="D399" s="439" t="s">
        <v>184</v>
      </c>
      <c r="E399" s="543" t="s">
        <v>7164</v>
      </c>
      <c r="F399" s="375" t="s">
        <v>9762</v>
      </c>
      <c r="G399" s="86" t="s">
        <v>11176</v>
      </c>
      <c r="H399" s="588" t="s">
        <v>1059</v>
      </c>
      <c r="I399" s="589" t="str">
        <f>iferror(vlookup(F399,'Actors by Area'!$A$2:$C$8810,3,false),"")</f>
        <v>Spot 00 - Hyrule Field</v>
      </c>
      <c r="J399" s="439" t="str">
        <f>iferror(vlookup(F399,'Actors by Area'!$A$2:$H$8810,4,false),"")</f>
        <v>00</v>
      </c>
      <c r="K399" s="439" t="str">
        <f>iferror(vlookup(F399,'Actors by Area'!$A$2:$E$8810,5,false),"")</f>
        <v>00</v>
      </c>
      <c r="L399" s="589"/>
    </row>
    <row r="400">
      <c r="A400" s="376" t="s">
        <v>247</v>
      </c>
      <c r="B400" s="344" t="s">
        <v>4988</v>
      </c>
      <c r="C400" s="536" t="str">
        <f>iferror(vlookup(A400,Actors!$A$2:$D$472,4,false),"")</f>
        <v>Fish</v>
      </c>
      <c r="D400" s="376" t="s">
        <v>21</v>
      </c>
      <c r="E400" s="11" t="s">
        <v>12</v>
      </c>
      <c r="F400" s="397" t="s">
        <v>9392</v>
      </c>
      <c r="G400" s="147" t="s">
        <v>11177</v>
      </c>
      <c r="H400" s="378" t="s">
        <v>1059</v>
      </c>
      <c r="I400" s="587" t="str">
        <f>iferror(vlookup(F400,'Actors by Area'!$A$2:$C$8810,3,false),"")</f>
        <v>Grottos</v>
      </c>
      <c r="J400" s="376" t="str">
        <f>iferror(vlookup(F400,'Actors by Area'!$A$2:$H$8810,4,false),"")</f>
        <v>00</v>
      </c>
      <c r="K400" s="376" t="str">
        <f>iferror(vlookup(F400,'Actors by Area'!$A$2:$E$8810,5,false),"")</f>
        <v>00</v>
      </c>
      <c r="L400" s="587"/>
    </row>
    <row r="401">
      <c r="A401" s="376" t="s">
        <v>247</v>
      </c>
      <c r="B401" s="344" t="s">
        <v>4988</v>
      </c>
      <c r="C401" s="536" t="str">
        <f>iferror(vlookup(A401,Actors!$A$2:$D$472,4,false),"")</f>
        <v>Fish</v>
      </c>
      <c r="D401" s="376" t="s">
        <v>21</v>
      </c>
      <c r="E401" s="5" t="s">
        <v>21</v>
      </c>
      <c r="F401" s="375" t="s">
        <v>9392</v>
      </c>
      <c r="G401" s="147" t="s">
        <v>11178</v>
      </c>
      <c r="H401" s="378" t="s">
        <v>1059</v>
      </c>
      <c r="I401" s="587" t="str">
        <f>iferror(vlookup(F401,'Actors by Area'!$A$2:$C$8810,3,false),"")</f>
        <v>Grottos</v>
      </c>
      <c r="J401" s="376" t="str">
        <f>iferror(vlookup(F401,'Actors by Area'!$A$2:$H$8810,4,false),"")</f>
        <v>00</v>
      </c>
      <c r="K401" s="376" t="str">
        <f>iferror(vlookup(F401,'Actors by Area'!$A$2:$E$8810,5,false),"")</f>
        <v>00</v>
      </c>
      <c r="L401" s="587"/>
    </row>
    <row r="402">
      <c r="A402" s="439" t="s">
        <v>247</v>
      </c>
      <c r="B402" s="606" t="s">
        <v>4988</v>
      </c>
      <c r="C402" s="545" t="str">
        <f>iferror(vlookup(A402,Actors!$A$2:$D$472,4,false),"")</f>
        <v>Fish</v>
      </c>
      <c r="D402" s="439" t="s">
        <v>21</v>
      </c>
      <c r="E402" s="543" t="s">
        <v>7164</v>
      </c>
      <c r="F402" s="375" t="s">
        <v>10367</v>
      </c>
      <c r="G402" s="84" t="s">
        <v>11179</v>
      </c>
      <c r="H402" s="588" t="s">
        <v>1059</v>
      </c>
      <c r="I402" s="589" t="str">
        <f>iferror(vlookup(F402,'Actors by Area'!$A$2:$C$8810,3,false),"")</f>
        <v>Spot 08 - Zora's Fountain</v>
      </c>
      <c r="J402" s="439" t="str">
        <f>iferror(vlookup(F402,'Actors by Area'!$A$2:$H$8810,4,false),"")</f>
        <v>05</v>
      </c>
      <c r="K402" s="439" t="str">
        <f>iferror(vlookup(F402,'Actors by Area'!$A$2:$E$8810,5,false),"")</f>
        <v>00</v>
      </c>
      <c r="L402" s="589"/>
    </row>
    <row r="403">
      <c r="A403" s="376" t="s">
        <v>259</v>
      </c>
      <c r="B403" s="344" t="s">
        <v>4990</v>
      </c>
      <c r="C403" s="536" t="str">
        <f>iferror(vlookup(A403,Actors!$A$2:$D$472,4,false),"")</f>
        <v>Room Transition Plane</v>
      </c>
      <c r="D403" s="376" t="s">
        <v>21</v>
      </c>
      <c r="E403" s="5" t="s">
        <v>192</v>
      </c>
      <c r="F403" s="397" t="s">
        <v>7147</v>
      </c>
      <c r="G403" s="149"/>
      <c r="H403" s="378" t="s">
        <v>1059</v>
      </c>
      <c r="I403" s="587" t="str">
        <f>iferror(vlookup(F403,'Actors by Area'!$A$2:$C$8810,3,false),"")</f>
        <v>Dodongo's Cavern</v>
      </c>
      <c r="J403" s="376" t="str">
        <f>iferror(vlookup(F403,'Actors by Area'!$A$2:$H$8810,4,false),"")</f>
        <v>00</v>
      </c>
      <c r="K403" s="376" t="str">
        <f>iferror(vlookup(F403,'Actors by Area'!$A$2:$E$8810,5,false),"")</f>
        <v>-1</v>
      </c>
      <c r="L403" s="587"/>
    </row>
    <row r="404">
      <c r="A404" s="376" t="s">
        <v>259</v>
      </c>
      <c r="B404" s="344" t="s">
        <v>4990</v>
      </c>
      <c r="C404" s="536" t="str">
        <f>iferror(vlookup(A404,Actors!$A$2:$D$472,4,false),"")</f>
        <v>Room Transition Plane</v>
      </c>
      <c r="D404" s="376" t="s">
        <v>21</v>
      </c>
      <c r="E404" s="5" t="s">
        <v>2754</v>
      </c>
      <c r="F404" s="375" t="s">
        <v>7645</v>
      </c>
      <c r="G404" s="149"/>
      <c r="H404" s="378" t="s">
        <v>1059</v>
      </c>
      <c r="I404" s="587" t="str">
        <f>iferror(vlookup(F404,'Actors by Area'!$A$2:$C$8810,3,false),"")</f>
        <v>Fire Temple</v>
      </c>
      <c r="J404" s="376" t="str">
        <f>iferror(vlookup(F404,'Actors by Area'!$A$2:$H$8810,4,false),"")</f>
        <v>00</v>
      </c>
      <c r="K404" s="376" t="str">
        <f>iferror(vlookup(F404,'Actors by Area'!$A$2:$E$8810,5,false),"")</f>
        <v>-1</v>
      </c>
      <c r="L404" s="587"/>
    </row>
    <row r="405">
      <c r="A405" s="376" t="s">
        <v>259</v>
      </c>
      <c r="B405" s="344" t="s">
        <v>4990</v>
      </c>
      <c r="C405" s="536" t="str">
        <f>iferror(vlookup(A405,Actors!$A$2:$D$472,4,false),"")</f>
        <v>Room Transition Plane</v>
      </c>
      <c r="D405" s="376" t="s">
        <v>21</v>
      </c>
      <c r="E405" s="5" t="s">
        <v>2799</v>
      </c>
      <c r="F405" s="375" t="s">
        <v>7476</v>
      </c>
      <c r="G405" s="149"/>
      <c r="H405" s="378" t="s">
        <v>1059</v>
      </c>
      <c r="I405" s="587" t="str">
        <f>iferror(vlookup(F405,'Actors by Area'!$A$2:$C$8810,3,false),"")</f>
        <v>Forest Temple</v>
      </c>
      <c r="J405" s="376" t="str">
        <f>iferror(vlookup(F405,'Actors by Area'!$A$2:$H$8810,4,false),"")</f>
        <v>00</v>
      </c>
      <c r="K405" s="376" t="str">
        <f>iferror(vlookup(F405,'Actors by Area'!$A$2:$E$8810,5,false),"")</f>
        <v>-1</v>
      </c>
      <c r="L405" s="587"/>
    </row>
    <row r="406">
      <c r="A406" s="376" t="s">
        <v>259</v>
      </c>
      <c r="B406" s="344" t="s">
        <v>4990</v>
      </c>
      <c r="C406" s="536" t="str">
        <f>iferror(vlookup(A406,Actors!$A$2:$D$472,4,false),"")</f>
        <v>Room Transition Plane</v>
      </c>
      <c r="D406" s="376" t="s">
        <v>21</v>
      </c>
      <c r="E406" s="5" t="s">
        <v>2866</v>
      </c>
      <c r="F406" s="375" t="s">
        <v>7038</v>
      </c>
      <c r="G406" s="149"/>
      <c r="H406" s="378" t="s">
        <v>1059</v>
      </c>
      <c r="I406" s="587" t="str">
        <f>iferror(vlookup(F406,'Actors by Area'!$A$2:$C$8810,3,false),"")</f>
        <v>Inside the Deku Tree</v>
      </c>
      <c r="J406" s="376" t="str">
        <f>iferror(vlookup(F406,'Actors by Area'!$A$2:$H$8810,4,false),"")</f>
        <v>00</v>
      </c>
      <c r="K406" s="376" t="str">
        <f>iferror(vlookup(F406,'Actors by Area'!$A$2:$E$8810,5,false),"")</f>
        <v>-1</v>
      </c>
      <c r="L406" s="587"/>
    </row>
    <row r="407">
      <c r="A407" s="376" t="s">
        <v>259</v>
      </c>
      <c r="B407" s="344" t="s">
        <v>4990</v>
      </c>
      <c r="C407" s="536" t="str">
        <f>iferror(vlookup(A407,Actors!$A$2:$D$472,4,false),"")</f>
        <v>Room Transition Plane</v>
      </c>
      <c r="D407" s="376" t="s">
        <v>21</v>
      </c>
      <c r="E407" s="5" t="s">
        <v>2939</v>
      </c>
      <c r="F407" s="375" t="s">
        <v>9567</v>
      </c>
      <c r="G407" s="149"/>
      <c r="H407" s="378" t="s">
        <v>1059</v>
      </c>
      <c r="I407" s="587" t="str">
        <f>iferror(vlookup(F407,'Actors by Area'!$A$2:$C$8810,3,false),"")</f>
        <v>Dampé's Grave &amp; Windmill</v>
      </c>
      <c r="J407" s="376" t="str">
        <f>iferror(vlookup(F407,'Actors by Area'!$A$2:$H$8810,4,false),"")</f>
        <v>00</v>
      </c>
      <c r="K407" s="376" t="str">
        <f>iferror(vlookup(F407,'Actors by Area'!$A$2:$E$8810,5,false),"")</f>
        <v>-1</v>
      </c>
      <c r="L407" s="587"/>
    </row>
    <row r="408">
      <c r="A408" s="376" t="s">
        <v>259</v>
      </c>
      <c r="B408" s="344" t="s">
        <v>4990</v>
      </c>
      <c r="C408" s="536" t="str">
        <f>iferror(vlookup(A408,Actors!$A$2:$D$472,4,false),"")</f>
        <v>Room Transition Plane</v>
      </c>
      <c r="D408" s="376" t="s">
        <v>21</v>
      </c>
      <c r="E408" s="5" t="s">
        <v>2940</v>
      </c>
      <c r="F408" s="375" t="s">
        <v>9564</v>
      </c>
      <c r="G408" s="149"/>
      <c r="H408" s="378" t="s">
        <v>1059</v>
      </c>
      <c r="I408" s="587" t="str">
        <f>iferror(vlookup(F408,'Actors by Area'!$A$2:$C$8810,3,false),"")</f>
        <v>Dampé's Grave &amp; Windmill</v>
      </c>
      <c r="J408" s="376" t="str">
        <f>iferror(vlookup(F408,'Actors by Area'!$A$2:$H$8810,4,false),"")</f>
        <v>00</v>
      </c>
      <c r="K408" s="376" t="str">
        <f>iferror(vlookup(F408,'Actors by Area'!$A$2:$E$8810,5,false),"")</f>
        <v>-1</v>
      </c>
      <c r="L408" s="587"/>
    </row>
    <row r="409">
      <c r="A409" s="376" t="s">
        <v>259</v>
      </c>
      <c r="B409" s="344" t="s">
        <v>4990</v>
      </c>
      <c r="C409" s="536" t="str">
        <f>iferror(vlookup(A409,Actors!$A$2:$D$472,4,false),"")</f>
        <v>Room Transition Plane</v>
      </c>
      <c r="D409" s="376" t="s">
        <v>21</v>
      </c>
      <c r="E409" s="5" t="s">
        <v>2942</v>
      </c>
      <c r="F409" s="375" t="s">
        <v>9565</v>
      </c>
      <c r="G409" s="149"/>
      <c r="H409" s="378" t="s">
        <v>1059</v>
      </c>
      <c r="I409" s="587" t="str">
        <f>iferror(vlookup(F409,'Actors by Area'!$A$2:$C$8810,3,false),"")</f>
        <v>Dampé's Grave &amp; Windmill</v>
      </c>
      <c r="J409" s="376" t="str">
        <f>iferror(vlookup(F409,'Actors by Area'!$A$2:$H$8810,4,false),"")</f>
        <v>00</v>
      </c>
      <c r="K409" s="376" t="str">
        <f>iferror(vlookup(F409,'Actors by Area'!$A$2:$E$8810,5,false),"")</f>
        <v>-1</v>
      </c>
      <c r="L409" s="587"/>
    </row>
    <row r="410">
      <c r="A410" s="376" t="s">
        <v>259</v>
      </c>
      <c r="B410" s="344" t="s">
        <v>4990</v>
      </c>
      <c r="C410" s="536" t="str">
        <f>iferror(vlookup(A410,Actors!$A$2:$D$472,4,false),"")</f>
        <v>Room Transition Plane</v>
      </c>
      <c r="D410" s="376" t="s">
        <v>21</v>
      </c>
      <c r="E410" s="5" t="s">
        <v>2943</v>
      </c>
      <c r="F410" s="375" t="s">
        <v>9566</v>
      </c>
      <c r="G410" s="149"/>
      <c r="H410" s="378" t="s">
        <v>1059</v>
      </c>
      <c r="I410" s="587" t="str">
        <f>iferror(vlookup(F410,'Actors by Area'!$A$2:$C$8810,3,false),"")</f>
        <v>Dampé's Grave &amp; Windmill</v>
      </c>
      <c r="J410" s="376" t="str">
        <f>iferror(vlookup(F410,'Actors by Area'!$A$2:$H$8810,4,false),"")</f>
        <v>00</v>
      </c>
      <c r="K410" s="376" t="str">
        <f>iferror(vlookup(F410,'Actors by Area'!$A$2:$E$8810,5,false),"")</f>
        <v>-1</v>
      </c>
      <c r="L410" s="587"/>
    </row>
    <row r="411">
      <c r="A411" s="376" t="s">
        <v>259</v>
      </c>
      <c r="B411" s="344" t="s">
        <v>4990</v>
      </c>
      <c r="C411" s="536" t="str">
        <f>iferror(vlookup(A411,Actors!$A$2:$D$472,4,false),"")</f>
        <v>Room Transition Plane</v>
      </c>
      <c r="D411" s="376" t="s">
        <v>21</v>
      </c>
      <c r="E411" s="5" t="s">
        <v>3064</v>
      </c>
      <c r="F411" s="375" t="s">
        <v>7039</v>
      </c>
      <c r="G411" s="149"/>
      <c r="H411" s="378" t="s">
        <v>1059</v>
      </c>
      <c r="I411" s="587" t="str">
        <f>iferror(vlookup(F411,'Actors by Area'!$A$2:$C$8810,3,false),"")</f>
        <v>Inside the Deku Tree</v>
      </c>
      <c r="J411" s="376" t="str">
        <f>iferror(vlookup(F411,'Actors by Area'!$A$2:$H$8810,4,false),"")</f>
        <v>00</v>
      </c>
      <c r="K411" s="376" t="str">
        <f>iferror(vlookup(F411,'Actors by Area'!$A$2:$E$8810,5,false),"")</f>
        <v>-1</v>
      </c>
      <c r="L411" s="587"/>
    </row>
    <row r="412">
      <c r="A412" s="376" t="s">
        <v>259</v>
      </c>
      <c r="B412" s="344" t="s">
        <v>4990</v>
      </c>
      <c r="C412" s="536" t="str">
        <f>iferror(vlookup(A412,Actors!$A$2:$D$472,4,false),"")</f>
        <v>Room Transition Plane</v>
      </c>
      <c r="D412" s="376" t="s">
        <v>21</v>
      </c>
      <c r="E412" s="5" t="s">
        <v>3159</v>
      </c>
      <c r="F412" s="375" t="s">
        <v>10552</v>
      </c>
      <c r="G412" s="149"/>
      <c r="H412" s="378" t="s">
        <v>1059</v>
      </c>
      <c r="I412" s="587" t="str">
        <f>iferror(vlookup(F412,'Actors by Area'!$A$2:$C$8810,3,false),"")</f>
        <v>Spot 13 - Haunted Wasteland</v>
      </c>
      <c r="J412" s="376" t="str">
        <f>iferror(vlookup(F412,'Actors by Area'!$A$2:$H$8810,4,false),"")</f>
        <v>00</v>
      </c>
      <c r="K412" s="376" t="str">
        <f>iferror(vlookup(F412,'Actors by Area'!$A$2:$E$8810,5,false),"")</f>
        <v>-1</v>
      </c>
      <c r="L412" s="587"/>
    </row>
    <row r="413">
      <c r="A413" s="439" t="s">
        <v>259</v>
      </c>
      <c r="B413" s="606" t="s">
        <v>4990</v>
      </c>
      <c r="C413" s="545" t="str">
        <f>iferror(vlookup(A413,Actors!$A$2:$D$472,4,false),"")</f>
        <v>Room Transition Plane</v>
      </c>
      <c r="D413" s="439" t="s">
        <v>21</v>
      </c>
      <c r="E413" s="543" t="s">
        <v>3248</v>
      </c>
      <c r="F413" s="375" t="s">
        <v>7876</v>
      </c>
      <c r="G413" s="86"/>
      <c r="H413" s="588" t="s">
        <v>1059</v>
      </c>
      <c r="I413" s="589" t="str">
        <f>iferror(vlookup(F413,'Actors by Area'!$A$2:$C$8810,3,false),"")</f>
        <v>Water Temple</v>
      </c>
      <c r="J413" s="439" t="str">
        <f>iferror(vlookup(F413,'Actors by Area'!$A$2:$H$8810,4,false),"")</f>
        <v>00</v>
      </c>
      <c r="K413" s="439" t="str">
        <f>iferror(vlookup(F413,'Actors by Area'!$A$2:$E$8810,5,false),"")</f>
        <v>-1</v>
      </c>
      <c r="L413" s="589"/>
    </row>
    <row r="414">
      <c r="A414" s="376" t="s">
        <v>272</v>
      </c>
      <c r="B414" s="344" t="s">
        <v>4995</v>
      </c>
      <c r="C414" s="536" t="str">
        <f>iferror(vlookup(A414,Actors!$A$2:$D$472,4,false),"")</f>
        <v>Lizalfos &amp; Dinalfos</v>
      </c>
      <c r="D414" s="376" t="s">
        <v>207</v>
      </c>
      <c r="E414" s="5" t="s">
        <v>4506</v>
      </c>
      <c r="F414" s="397" t="s">
        <v>7230</v>
      </c>
      <c r="G414" s="147" t="s">
        <v>11180</v>
      </c>
      <c r="H414" s="378" t="s">
        <v>1059</v>
      </c>
      <c r="I414" s="587" t="str">
        <f>iferror(vlookup(F414,'Actors by Area'!$A$2:$C$8810,3,false),"")</f>
        <v>Dodongo's Cavern</v>
      </c>
      <c r="J414" s="376" t="str">
        <f>iferror(vlookup(F414,'Actors by Area'!$A$2:$H$8810,4,false),"")</f>
        <v>00</v>
      </c>
      <c r="K414" s="376" t="str">
        <f>iferror(vlookup(F414,'Actors by Area'!$A$2:$E$8810,5,false),"")</f>
        <v>03</v>
      </c>
      <c r="L414" s="587"/>
    </row>
    <row r="415">
      <c r="A415" s="376" t="s">
        <v>272</v>
      </c>
      <c r="B415" s="344" t="s">
        <v>4995</v>
      </c>
      <c r="C415" s="536" t="str">
        <f>iferror(vlookup(A415,Actors!$A$2:$D$472,4,false),"")</f>
        <v>Lizalfos &amp; Dinalfos</v>
      </c>
      <c r="D415" s="376" t="s">
        <v>207</v>
      </c>
      <c r="E415" s="5" t="s">
        <v>4507</v>
      </c>
      <c r="F415" s="375" t="s">
        <v>7231</v>
      </c>
      <c r="G415" s="149" t="s">
        <v>11181</v>
      </c>
      <c r="H415" s="378" t="s">
        <v>1059</v>
      </c>
      <c r="I415" s="587" t="str">
        <f>iferror(vlookup(F415,'Actors by Area'!$A$2:$C$8810,3,false),"")</f>
        <v>Dodongo's Cavern</v>
      </c>
      <c r="J415" s="376" t="str">
        <f>iferror(vlookup(F415,'Actors by Area'!$A$2:$H$8810,4,false),"")</f>
        <v>00</v>
      </c>
      <c r="K415" s="376" t="str">
        <f>iferror(vlookup(F415,'Actors by Area'!$A$2:$E$8810,5,false),"")</f>
        <v>03</v>
      </c>
      <c r="L415" s="587"/>
    </row>
    <row r="416">
      <c r="A416" s="376" t="s">
        <v>272</v>
      </c>
      <c r="B416" s="344" t="s">
        <v>4995</v>
      </c>
      <c r="C416" s="536" t="str">
        <f>iferror(vlookup(A416,Actors!$A$2:$D$472,4,false),"")</f>
        <v>Lizalfos &amp; Dinalfos</v>
      </c>
      <c r="D416" s="376" t="s">
        <v>207</v>
      </c>
      <c r="E416" s="5" t="s">
        <v>4852</v>
      </c>
      <c r="F416" s="375" t="s">
        <v>7232</v>
      </c>
      <c r="G416" s="147" t="s">
        <v>11180</v>
      </c>
      <c r="H416" s="378" t="s">
        <v>1059</v>
      </c>
      <c r="I416" s="587" t="str">
        <f>iferror(vlookup(F416,'Actors by Area'!$A$2:$C$8810,3,false),"")</f>
        <v>Dodongo's Cavern</v>
      </c>
      <c r="J416" s="376" t="str">
        <f>iferror(vlookup(F416,'Actors by Area'!$A$2:$H$8810,4,false),"")</f>
        <v>00</v>
      </c>
      <c r="K416" s="376" t="str">
        <f>iferror(vlookup(F416,'Actors by Area'!$A$2:$E$8810,5,false),"")</f>
        <v>03</v>
      </c>
      <c r="L416" s="587"/>
    </row>
    <row r="417">
      <c r="A417" s="376" t="s">
        <v>272</v>
      </c>
      <c r="B417" s="344" t="s">
        <v>4995</v>
      </c>
      <c r="C417" s="536" t="str">
        <f>iferror(vlookup(A417,Actors!$A$2:$D$472,4,false),"")</f>
        <v>Lizalfos &amp; Dinalfos</v>
      </c>
      <c r="D417" s="376" t="s">
        <v>207</v>
      </c>
      <c r="E417" s="5" t="s">
        <v>4856</v>
      </c>
      <c r="F417" s="375" t="s">
        <v>7233</v>
      </c>
      <c r="G417" s="149" t="s">
        <v>11181</v>
      </c>
      <c r="H417" s="378" t="s">
        <v>1059</v>
      </c>
      <c r="I417" s="587" t="str">
        <f>iferror(vlookup(F417,'Actors by Area'!$A$2:$C$8810,3,false),"")</f>
        <v>Dodongo's Cavern</v>
      </c>
      <c r="J417" s="376" t="str">
        <f>iferror(vlookup(F417,'Actors by Area'!$A$2:$H$8810,4,false),"")</f>
        <v>00</v>
      </c>
      <c r="K417" s="376" t="str">
        <f>iferror(vlookup(F417,'Actors by Area'!$A$2:$E$8810,5,false),"")</f>
        <v>03</v>
      </c>
      <c r="L417" s="587"/>
    </row>
    <row r="418">
      <c r="A418" s="376" t="s">
        <v>272</v>
      </c>
      <c r="B418" s="344" t="s">
        <v>4995</v>
      </c>
      <c r="C418" s="536" t="str">
        <f>iferror(vlookup(A418,Actors!$A$2:$D$472,4,false),"")</f>
        <v>Lizalfos &amp; Dinalfos</v>
      </c>
      <c r="D418" s="376" t="s">
        <v>207</v>
      </c>
      <c r="E418" s="5" t="s">
        <v>7661</v>
      </c>
      <c r="F418" s="375" t="s">
        <v>8704</v>
      </c>
      <c r="G418" s="147" t="s">
        <v>11182</v>
      </c>
      <c r="H418" s="378" t="s">
        <v>1059</v>
      </c>
      <c r="I418" s="587" t="str">
        <f>iferror(vlookup(F418,'Actors by Area'!$A$2:$C$8810,3,false),"")</f>
        <v>Ganon's Tower</v>
      </c>
      <c r="J418" s="376" t="str">
        <f>iferror(vlookup(F418,'Actors by Area'!$A$2:$H$8810,4,false),"")</f>
        <v>00</v>
      </c>
      <c r="K418" s="376" t="str">
        <f>iferror(vlookup(F418,'Actors by Area'!$A$2:$E$8810,5,false),"")</f>
        <v>00</v>
      </c>
      <c r="L418" s="587"/>
    </row>
    <row r="419">
      <c r="A419" s="439" t="s">
        <v>272</v>
      </c>
      <c r="B419" s="606" t="s">
        <v>4995</v>
      </c>
      <c r="C419" s="545" t="str">
        <f>iferror(vlookup(A419,Actors!$A$2:$D$472,4,false),"")</f>
        <v>Lizalfos &amp; Dinalfos</v>
      </c>
      <c r="D419" s="439" t="s">
        <v>207</v>
      </c>
      <c r="E419" s="543" t="s">
        <v>7164</v>
      </c>
      <c r="F419" s="375" t="s">
        <v>8132</v>
      </c>
      <c r="G419" s="86" t="s">
        <v>11183</v>
      </c>
      <c r="H419" s="588" t="s">
        <v>1059</v>
      </c>
      <c r="I419" s="589" t="str">
        <f>iferror(vlookup(F419,'Actors by Area'!$A$2:$C$8810,3,false),"")</f>
        <v>Spirit Temple</v>
      </c>
      <c r="J419" s="439" t="str">
        <f>iferror(vlookup(F419,'Actors by Area'!$A$2:$H$8810,4,false),"")</f>
        <v>00</v>
      </c>
      <c r="K419" s="439" t="str">
        <f>iferror(vlookup(F419,'Actors by Area'!$A$2:$E$8810,5,false),"")</f>
        <v>04</v>
      </c>
      <c r="L419" s="589"/>
    </row>
    <row r="420">
      <c r="A420" s="439" t="s">
        <v>282</v>
      </c>
      <c r="B420" s="606" t="s">
        <v>4998</v>
      </c>
      <c r="C420" s="545" t="str">
        <f>iferror(vlookup(A420,Actors!$A$2:$D$472,4,false),"")</f>
        <v>Flagpole</v>
      </c>
      <c r="D420" s="439" t="s">
        <v>1039</v>
      </c>
      <c r="E420" s="543" t="s">
        <v>7164</v>
      </c>
      <c r="F420" s="397" t="s">
        <v>10468</v>
      </c>
      <c r="G420" s="86" t="s">
        <v>4999</v>
      </c>
      <c r="H420" s="588" t="s">
        <v>1059</v>
      </c>
      <c r="I420" s="589" t="str">
        <f>iferror(vlookup(F420,'Actors by Area'!$A$2:$C$8810,3,false),"")</f>
        <v>Spot 11 - Desert Colossus</v>
      </c>
      <c r="J420" s="439" t="str">
        <f>iferror(vlookup(F420,'Actors by Area'!$A$2:$H$8810,4,false),"")</f>
        <v>00</v>
      </c>
      <c r="K420" s="439" t="str">
        <f>iferror(vlookup(F420,'Actors by Area'!$A$2:$E$8810,5,false),"")</f>
        <v>00</v>
      </c>
      <c r="L420" s="589"/>
    </row>
    <row r="421">
      <c r="A421" s="439" t="s">
        <v>288</v>
      </c>
      <c r="B421" s="606" t="s">
        <v>5001</v>
      </c>
      <c r="C421" s="545" t="str">
        <f>iferror(vlookup(A421,Actors!$A$2:$D$472,4,false),"")</f>
        <v>King Dodongo</v>
      </c>
      <c r="D421" s="439" t="s">
        <v>191</v>
      </c>
      <c r="E421" s="543" t="s">
        <v>7164</v>
      </c>
      <c r="F421" s="397" t="s">
        <v>9102</v>
      </c>
      <c r="G421" s="86" t="s">
        <v>5002</v>
      </c>
      <c r="H421" s="588" t="s">
        <v>1059</v>
      </c>
      <c r="I421" s="589" t="str">
        <f>iferror(vlookup(F421,'Actors by Area'!$A$2:$C$8810,3,false),"")</f>
        <v>King Dodongo's Lair</v>
      </c>
      <c r="J421" s="439" t="str">
        <f>iferror(vlookup(F421,'Actors by Area'!$A$2:$H$8810,4,false),"")</f>
        <v>00</v>
      </c>
      <c r="K421" s="439" t="str">
        <f>iferror(vlookup(F421,'Actors by Area'!$A$2:$E$8810,5,false),"")</f>
        <v>01</v>
      </c>
      <c r="L421" s="589"/>
    </row>
    <row r="422">
      <c r="A422" s="439" t="s">
        <v>295</v>
      </c>
      <c r="B422" s="606" t="s">
        <v>5004</v>
      </c>
      <c r="C422" s="545" t="str">
        <f>iferror(vlookup(A422,Actors!$A$2:$D$472,4,false),"")</f>
        <v>Gohma</v>
      </c>
      <c r="D422" s="439" t="s">
        <v>214</v>
      </c>
      <c r="E422" s="543" t="s">
        <v>7164</v>
      </c>
      <c r="F422" s="397" t="s">
        <v>9101</v>
      </c>
      <c r="G422" s="86" t="s">
        <v>5005</v>
      </c>
      <c r="H422" s="588" t="s">
        <v>1059</v>
      </c>
      <c r="I422" s="589" t="str">
        <f>iferror(vlookup(F422,'Actors by Area'!$A$2:$C$8810,3,false),"")</f>
        <v>Gohma's Lair</v>
      </c>
      <c r="J422" s="439" t="str">
        <f>iferror(vlookup(F422,'Actors by Area'!$A$2:$H$8810,4,false),"")</f>
        <v>00</v>
      </c>
      <c r="K422" s="439" t="str">
        <f>iferror(vlookup(F422,'Actors by Area'!$A$2:$E$8810,5,false),"")</f>
        <v>01</v>
      </c>
      <c r="L422" s="589"/>
    </row>
    <row r="423">
      <c r="A423" s="439" t="s">
        <v>301</v>
      </c>
      <c r="B423" s="606" t="s">
        <v>5006</v>
      </c>
      <c r="C423" s="545" t="str">
        <f>iferror(vlookup(A423,Actors!$A$2:$D$472,4,false),"")</f>
        <v>Child Zelda (Cutscene 05 &amp; 06)</v>
      </c>
      <c r="D423" s="439" t="s">
        <v>221</v>
      </c>
      <c r="E423" s="543" t="s">
        <v>7164</v>
      </c>
      <c r="F423" s="397" t="s">
        <v>9608</v>
      </c>
      <c r="G423" s="86" t="s">
        <v>6184</v>
      </c>
      <c r="H423" s="588" t="s">
        <v>1059</v>
      </c>
      <c r="I423" s="589" t="str">
        <f>iferror(vlookup(F423,'Actors by Area'!$A$2:$C$8810,3,false),"")</f>
        <v>Castle Courtyard</v>
      </c>
      <c r="J423" s="439" t="str">
        <f>iferror(vlookup(F423,'Actors by Area'!$A$2:$H$8810,4,false),"")</f>
        <v>05</v>
      </c>
      <c r="K423" s="439" t="str">
        <f>iferror(vlookup(F423,'Actors by Area'!$A$2:$E$8810,5,false),"")</f>
        <v>00</v>
      </c>
      <c r="L423" s="589"/>
    </row>
    <row r="424">
      <c r="A424" s="376" t="s">
        <v>307</v>
      </c>
      <c r="B424" s="344" t="s">
        <v>5009</v>
      </c>
      <c r="C424" s="536" t="str">
        <f>iferror(vlookup(A424,Actors!$A$2:$D$472,4,false),"")</f>
        <v/>
      </c>
      <c r="D424" s="376" t="s">
        <v>21</v>
      </c>
      <c r="E424" s="5" t="s">
        <v>12</v>
      </c>
      <c r="F424" s="397" t="s">
        <v>9847</v>
      </c>
      <c r="G424" s="147" t="s">
        <v>5137</v>
      </c>
      <c r="H424" s="378" t="s">
        <v>1059</v>
      </c>
      <c r="I424" s="587" t="str">
        <f>iferror(vlookup(F424,'Actors by Area'!$A$2:$C$8810,3,false),"")</f>
        <v>Spot 00 - Hyrule Field</v>
      </c>
      <c r="J424" s="376" t="str">
        <f>iferror(vlookup(F424,'Actors by Area'!$A$2:$H$8810,4,false),"")</f>
        <v>04</v>
      </c>
      <c r="K424" s="376" t="str">
        <f>iferror(vlookup(F424,'Actors by Area'!$A$2:$E$8810,5,false),"")</f>
        <v>00</v>
      </c>
      <c r="L424" s="587"/>
    </row>
    <row r="425">
      <c r="A425" s="376" t="s">
        <v>307</v>
      </c>
      <c r="B425" s="344" t="s">
        <v>5009</v>
      </c>
      <c r="C425" s="536" t="str">
        <f>iferror(vlookup(A425,Actors!$A$2:$D$472,4,false),"")</f>
        <v/>
      </c>
      <c r="D425" s="376" t="s">
        <v>21</v>
      </c>
      <c r="E425" s="5" t="s">
        <v>2956</v>
      </c>
      <c r="F425" s="375" t="s">
        <v>9848</v>
      </c>
      <c r="G425" s="147" t="s">
        <v>373</v>
      </c>
      <c r="H425" s="378" t="s">
        <v>1059</v>
      </c>
      <c r="I425" s="587" t="str">
        <f>iferror(vlookup(F425,'Actors by Area'!$A$2:$C$8810,3,false),"")</f>
        <v>Spot 00 - Hyrule Field</v>
      </c>
      <c r="J425" s="376" t="str">
        <f>iferror(vlookup(F425,'Actors by Area'!$A$2:$H$8810,4,false),"")</f>
        <v>04</v>
      </c>
      <c r="K425" s="376" t="str">
        <f>iferror(vlookup(F425,'Actors by Area'!$A$2:$E$8810,5,false),"")</f>
        <v>00</v>
      </c>
      <c r="L425" s="587"/>
    </row>
    <row r="426">
      <c r="A426" s="376" t="s">
        <v>307</v>
      </c>
      <c r="B426" s="344" t="s">
        <v>5009</v>
      </c>
      <c r="C426" s="536" t="str">
        <f>iferror(vlookup(A426,Actors!$A$2:$D$472,4,false),"")</f>
        <v/>
      </c>
      <c r="D426" s="376" t="s">
        <v>21</v>
      </c>
      <c r="E426" s="5" t="s">
        <v>3355</v>
      </c>
      <c r="F426" s="375" t="s">
        <v>9517</v>
      </c>
      <c r="G426" s="147" t="s">
        <v>6184</v>
      </c>
      <c r="H426" s="378" t="s">
        <v>1059</v>
      </c>
      <c r="I426" s="587" t="str">
        <f>iferror(vlookup(F426,'Actors by Area'!$A$2:$C$8810,3,false),"")</f>
        <v>Temple of Time</v>
      </c>
      <c r="J426" s="376" t="str">
        <f>iferror(vlookup(F426,'Actors by Area'!$A$2:$H$8810,4,false),"")</f>
        <v>11</v>
      </c>
      <c r="K426" s="376" t="str">
        <f>iferror(vlookup(F426,'Actors by Area'!$A$2:$E$8810,5,false),"")</f>
        <v>01</v>
      </c>
      <c r="L426" s="587"/>
    </row>
    <row r="427">
      <c r="A427" s="376" t="s">
        <v>307</v>
      </c>
      <c r="B427" s="344" t="s">
        <v>5009</v>
      </c>
      <c r="C427" s="536" t="str">
        <f>iferror(vlookup(A427,Actors!$A$2:$D$472,4,false),"")</f>
        <v/>
      </c>
      <c r="D427" s="376" t="s">
        <v>21</v>
      </c>
      <c r="E427" s="5" t="s">
        <v>3727</v>
      </c>
      <c r="F427" s="375" t="s">
        <v>9849</v>
      </c>
      <c r="G427" s="147" t="s">
        <v>11184</v>
      </c>
      <c r="H427" s="378" t="s">
        <v>1059</v>
      </c>
      <c r="I427" s="587" t="str">
        <f>iferror(vlookup(F427,'Actors by Area'!$A$2:$C$8810,3,false),"")</f>
        <v>Spot 00 - Hyrule Field</v>
      </c>
      <c r="J427" s="376" t="str">
        <f>iferror(vlookup(F427,'Actors by Area'!$A$2:$H$8810,4,false),"")</f>
        <v>04</v>
      </c>
      <c r="K427" s="376" t="str">
        <f>iferror(vlookup(F427,'Actors by Area'!$A$2:$E$8810,5,false),"")</f>
        <v>00</v>
      </c>
      <c r="L427" s="587"/>
    </row>
    <row r="428">
      <c r="A428" s="376" t="s">
        <v>307</v>
      </c>
      <c r="B428" s="344" t="s">
        <v>5009</v>
      </c>
      <c r="C428" s="536" t="str">
        <f>iferror(vlookup(A428,Actors!$A$2:$D$472,4,false),"")</f>
        <v/>
      </c>
      <c r="D428" s="376" t="s">
        <v>21</v>
      </c>
      <c r="E428" s="5" t="s">
        <v>4123</v>
      </c>
      <c r="F428" s="375" t="s">
        <v>9850</v>
      </c>
      <c r="G428" s="147" t="s">
        <v>11185</v>
      </c>
      <c r="H428" s="378" t="s">
        <v>1059</v>
      </c>
      <c r="I428" s="587" t="str">
        <f>iferror(vlookup(F428,'Actors by Area'!$A$2:$C$8810,3,false),"")</f>
        <v>Spot 00 - Hyrule Field</v>
      </c>
      <c r="J428" s="376" t="str">
        <f>iferror(vlookup(F428,'Actors by Area'!$A$2:$H$8810,4,false),"")</f>
        <v>04</v>
      </c>
      <c r="K428" s="376" t="str">
        <f>iferror(vlookup(F428,'Actors by Area'!$A$2:$E$8810,5,false),"")</f>
        <v>00</v>
      </c>
      <c r="L428" s="587"/>
    </row>
    <row r="429">
      <c r="A429" s="376" t="s">
        <v>307</v>
      </c>
      <c r="B429" s="344" t="s">
        <v>5009</v>
      </c>
      <c r="C429" s="536" t="str">
        <f>iferror(vlookup(A429,Actors!$A$2:$D$472,4,false),"")</f>
        <v/>
      </c>
      <c r="D429" s="376" t="s">
        <v>21</v>
      </c>
      <c r="E429" s="5" t="s">
        <v>4851</v>
      </c>
      <c r="F429" s="375" t="s">
        <v>9556</v>
      </c>
      <c r="G429" s="147" t="s">
        <v>5116</v>
      </c>
      <c r="H429" s="378" t="s">
        <v>1059</v>
      </c>
      <c r="I429" s="587" t="str">
        <f>iferror(vlookup(F429,'Actors by Area'!$A$2:$C$8810,3,false),"")</f>
        <v>Cutscene Map</v>
      </c>
      <c r="J429" s="376" t="str">
        <f>iferror(vlookup(F429,'Actors by Area'!$A$2:$H$8810,4,false),"")</f>
        <v>05</v>
      </c>
      <c r="K429" s="376" t="str">
        <f>iferror(vlookup(F429,'Actors by Area'!$A$2:$E$8810,5,false),"")</f>
        <v>00</v>
      </c>
      <c r="L429" s="587"/>
    </row>
    <row r="430">
      <c r="A430" s="376" t="s">
        <v>307</v>
      </c>
      <c r="B430" s="344" t="s">
        <v>5009</v>
      </c>
      <c r="C430" s="536" t="str">
        <f>iferror(vlookup(A430,Actors!$A$2:$D$472,4,false),"")</f>
        <v/>
      </c>
      <c r="D430" s="376" t="s">
        <v>21</v>
      </c>
      <c r="E430" s="5" t="s">
        <v>9558</v>
      </c>
      <c r="F430" s="375" t="s">
        <v>9557</v>
      </c>
      <c r="G430" s="147" t="s">
        <v>5071</v>
      </c>
      <c r="H430" s="378" t="s">
        <v>1059</v>
      </c>
      <c r="I430" s="587" t="str">
        <f>iferror(vlookup(F430,'Actors by Area'!$A$2:$C$8810,3,false),"")</f>
        <v>Cutscene Map</v>
      </c>
      <c r="J430" s="376" t="str">
        <f>iferror(vlookup(F430,'Actors by Area'!$A$2:$H$8810,4,false),"")</f>
        <v>05</v>
      </c>
      <c r="K430" s="376" t="str">
        <f>iferror(vlookup(F430,'Actors by Area'!$A$2:$E$8810,5,false),"")</f>
        <v>00</v>
      </c>
      <c r="L430" s="587"/>
    </row>
    <row r="431">
      <c r="A431" s="376" t="s">
        <v>307</v>
      </c>
      <c r="B431" s="344" t="s">
        <v>5009</v>
      </c>
      <c r="C431" s="536" t="str">
        <f>iferror(vlookup(A431,Actors!$A$2:$D$472,4,false),"")</f>
        <v/>
      </c>
      <c r="D431" s="376" t="s">
        <v>21</v>
      </c>
      <c r="E431" s="5" t="s">
        <v>9561</v>
      </c>
      <c r="F431" s="375" t="s">
        <v>9560</v>
      </c>
      <c r="G431" s="147" t="s">
        <v>5116</v>
      </c>
      <c r="H431" s="378" t="s">
        <v>1059</v>
      </c>
      <c r="I431" s="587" t="str">
        <f>iferror(vlookup(F431,'Actors by Area'!$A$2:$C$8810,3,false),"")</f>
        <v>Cutscene Map</v>
      </c>
      <c r="J431" s="376" t="str">
        <f>iferror(vlookup(F431,'Actors by Area'!$A$2:$H$8810,4,false),"")</f>
        <v>07</v>
      </c>
      <c r="K431" s="376" t="str">
        <f>iferror(vlookup(F431,'Actors by Area'!$A$2:$E$8810,5,false),"")</f>
        <v>00</v>
      </c>
      <c r="L431" s="587"/>
    </row>
    <row r="432">
      <c r="A432" s="376" t="s">
        <v>307</v>
      </c>
      <c r="B432" s="344" t="s">
        <v>5009</v>
      </c>
      <c r="C432" s="536" t="str">
        <f>iferror(vlookup(A432,Actors!$A$2:$D$472,4,false),"")</f>
        <v/>
      </c>
      <c r="D432" s="376" t="s">
        <v>21</v>
      </c>
      <c r="E432" s="5" t="s">
        <v>9606</v>
      </c>
      <c r="F432" s="375" t="s">
        <v>9605</v>
      </c>
      <c r="G432" s="147" t="s">
        <v>4923</v>
      </c>
      <c r="H432" s="378" t="s">
        <v>1059</v>
      </c>
      <c r="I432" s="587" t="str">
        <f>iferror(vlookup(F432,'Actors by Area'!$A$2:$C$8810,3,false),"")</f>
        <v>Castle Courtyard</v>
      </c>
      <c r="J432" s="376" t="str">
        <f>iferror(vlookup(F432,'Actors by Area'!$A$2:$H$8810,4,false),"")</f>
        <v>00</v>
      </c>
      <c r="K432" s="376" t="str">
        <f>iferror(vlookup(F432,'Actors by Area'!$A$2:$E$8810,5,false),"")</f>
        <v>00</v>
      </c>
      <c r="L432" s="587"/>
    </row>
    <row r="433">
      <c r="A433" s="439" t="s">
        <v>307</v>
      </c>
      <c r="B433" s="606" t="s">
        <v>5009</v>
      </c>
      <c r="C433" s="545" t="str">
        <f>iferror(vlookup(A433,Actors!$A$2:$D$472,4,false),"")</f>
        <v/>
      </c>
      <c r="D433" s="439" t="s">
        <v>21</v>
      </c>
      <c r="E433" s="543" t="s">
        <v>9563</v>
      </c>
      <c r="F433" s="375" t="s">
        <v>9562</v>
      </c>
      <c r="G433" s="84" t="s">
        <v>5116</v>
      </c>
      <c r="H433" s="588" t="s">
        <v>1059</v>
      </c>
      <c r="I433" s="589" t="str">
        <f>iferror(vlookup(F433,'Actors by Area'!$A$2:$C$8810,3,false),"")</f>
        <v>Cutscene Map</v>
      </c>
      <c r="J433" s="439" t="str">
        <f>iferror(vlookup(F433,'Actors by Area'!$A$2:$H$8810,4,false),"")</f>
        <v>12</v>
      </c>
      <c r="K433" s="439" t="str">
        <f>iferror(vlookup(F433,'Actors by Area'!$A$2:$E$8810,5,false),"")</f>
        <v>00</v>
      </c>
      <c r="L433" s="589"/>
    </row>
    <row r="434">
      <c r="A434" s="598" t="s">
        <v>314</v>
      </c>
      <c r="B434" s="599" t="s">
        <v>5012</v>
      </c>
      <c r="C434" s="600" t="str">
        <f>iferror(vlookup(A434,Actors!$A$2:$D$472,4,false),"")</f>
        <v>Gohma Larva</v>
      </c>
      <c r="D434" s="598" t="s">
        <v>228</v>
      </c>
      <c r="E434" s="593" t="s">
        <v>12</v>
      </c>
      <c r="F434" s="594"/>
      <c r="G434" s="637"/>
      <c r="H434" s="604" t="s">
        <v>1073</v>
      </c>
      <c r="I434" s="605"/>
      <c r="J434" s="598"/>
      <c r="K434" s="598"/>
      <c r="L434" s="605"/>
    </row>
    <row r="435">
      <c r="A435" s="598" t="s">
        <v>314</v>
      </c>
      <c r="B435" s="599" t="s">
        <v>5012</v>
      </c>
      <c r="C435" s="600" t="str">
        <f>iferror(vlookup(A435,Actors!$A$2:$D$472,4,false),"")</f>
        <v>Gohma Larva</v>
      </c>
      <c r="D435" s="598" t="s">
        <v>228</v>
      </c>
      <c r="E435" s="601" t="s">
        <v>21</v>
      </c>
      <c r="F435" s="602"/>
      <c r="G435" s="603"/>
      <c r="H435" s="604" t="s">
        <v>1073</v>
      </c>
      <c r="I435" s="605"/>
      <c r="J435" s="598"/>
      <c r="K435" s="598"/>
      <c r="L435" s="605"/>
    </row>
    <row r="436">
      <c r="A436" s="598" t="s">
        <v>314</v>
      </c>
      <c r="B436" s="599" t="s">
        <v>5012</v>
      </c>
      <c r="C436" s="600" t="str">
        <f>iferror(vlookup(A436,Actors!$A$2:$D$472,4,false),"")</f>
        <v>Gohma Larva</v>
      </c>
      <c r="D436" s="598" t="s">
        <v>228</v>
      </c>
      <c r="E436" s="601" t="s">
        <v>28</v>
      </c>
      <c r="F436" s="602"/>
      <c r="G436" s="603"/>
      <c r="H436" s="604" t="s">
        <v>1073</v>
      </c>
      <c r="I436" s="605"/>
      <c r="J436" s="598"/>
      <c r="K436" s="598"/>
      <c r="L436" s="605"/>
    </row>
    <row r="437">
      <c r="A437" s="598" t="s">
        <v>314</v>
      </c>
      <c r="B437" s="599" t="s">
        <v>5012</v>
      </c>
      <c r="C437" s="600" t="str">
        <f>iferror(vlookup(A437,Actors!$A$2:$D$472,4,false),"")</f>
        <v>Gohma Larva</v>
      </c>
      <c r="D437" s="598" t="s">
        <v>228</v>
      </c>
      <c r="E437" s="601" t="s">
        <v>35</v>
      </c>
      <c r="F437" s="602"/>
      <c r="G437" s="603"/>
      <c r="H437" s="604" t="s">
        <v>1073</v>
      </c>
      <c r="I437" s="605"/>
      <c r="J437" s="598"/>
      <c r="K437" s="598"/>
      <c r="L437" s="605"/>
    </row>
    <row r="438">
      <c r="A438" s="598" t="s">
        <v>314</v>
      </c>
      <c r="B438" s="599" t="s">
        <v>5012</v>
      </c>
      <c r="C438" s="600" t="str">
        <f>iferror(vlookup(A438,Actors!$A$2:$D$472,4,false),"")</f>
        <v>Gohma Larva</v>
      </c>
      <c r="D438" s="598" t="s">
        <v>228</v>
      </c>
      <c r="E438" s="601" t="s">
        <v>42</v>
      </c>
      <c r="F438" s="602"/>
      <c r="G438" s="603"/>
      <c r="H438" s="604" t="s">
        <v>1073</v>
      </c>
      <c r="I438" s="605"/>
      <c r="J438" s="598"/>
      <c r="K438" s="598"/>
      <c r="L438" s="605"/>
    </row>
    <row r="439">
      <c r="A439" s="598" t="s">
        <v>314</v>
      </c>
      <c r="B439" s="599" t="s">
        <v>5012</v>
      </c>
      <c r="C439" s="600" t="str">
        <f>iferror(vlookup(A439,Actors!$A$2:$D$472,4,false),"")</f>
        <v>Gohma Larva</v>
      </c>
      <c r="D439" s="598" t="s">
        <v>228</v>
      </c>
      <c r="E439" s="601" t="s">
        <v>48</v>
      </c>
      <c r="F439" s="602"/>
      <c r="G439" s="603"/>
      <c r="H439" s="604" t="s">
        <v>1073</v>
      </c>
      <c r="I439" s="605"/>
      <c r="J439" s="598"/>
      <c r="K439" s="598"/>
      <c r="L439" s="605"/>
    </row>
    <row r="440">
      <c r="A440" s="598" t="s">
        <v>314</v>
      </c>
      <c r="B440" s="599" t="s">
        <v>5012</v>
      </c>
      <c r="C440" s="600" t="str">
        <f>iferror(vlookup(A440,Actors!$A$2:$D$472,4,false),"")</f>
        <v>Gohma Larva</v>
      </c>
      <c r="D440" s="598" t="s">
        <v>228</v>
      </c>
      <c r="E440" s="601" t="s">
        <v>55</v>
      </c>
      <c r="F440" s="602"/>
      <c r="G440" s="603"/>
      <c r="H440" s="604" t="s">
        <v>1073</v>
      </c>
      <c r="I440" s="605"/>
      <c r="J440" s="598"/>
      <c r="K440" s="598"/>
      <c r="L440" s="605"/>
    </row>
    <row r="441">
      <c r="A441" s="598" t="s">
        <v>314</v>
      </c>
      <c r="B441" s="599" t="s">
        <v>5012</v>
      </c>
      <c r="C441" s="600" t="str">
        <f>iferror(vlookup(A441,Actors!$A$2:$D$472,4,false),"")</f>
        <v>Gohma Larva</v>
      </c>
      <c r="D441" s="598" t="s">
        <v>228</v>
      </c>
      <c r="E441" s="601" t="s">
        <v>62</v>
      </c>
      <c r="F441" s="602"/>
      <c r="G441" s="603"/>
      <c r="H441" s="604" t="s">
        <v>1073</v>
      </c>
      <c r="I441" s="605"/>
      <c r="J441" s="598"/>
      <c r="K441" s="598"/>
      <c r="L441" s="605"/>
    </row>
    <row r="442">
      <c r="A442" s="439" t="s">
        <v>314</v>
      </c>
      <c r="B442" s="606" t="s">
        <v>5012</v>
      </c>
      <c r="C442" s="545" t="str">
        <f>iferror(vlookup(A442,Actors!$A$2:$D$472,4,false),"")</f>
        <v>Gohma Larva</v>
      </c>
      <c r="D442" s="439" t="s">
        <v>228</v>
      </c>
      <c r="E442" s="543" t="s">
        <v>69</v>
      </c>
      <c r="F442" s="375" t="s">
        <v>7114</v>
      </c>
      <c r="G442" s="86" t="s">
        <v>11186</v>
      </c>
      <c r="H442" s="588" t="s">
        <v>1059</v>
      </c>
      <c r="I442" s="589" t="str">
        <f>iferror(vlookup(F442,'Actors by Area'!$A$2:$C$8810,3,false),"")</f>
        <v>Inside the Deku Tree</v>
      </c>
      <c r="J442" s="439" t="str">
        <f>iferror(vlookup(F442,'Actors by Area'!$A$2:$H$8810,4,false),"")</f>
        <v>00</v>
      </c>
      <c r="K442" s="439" t="str">
        <f>iferror(vlookup(F442,'Actors by Area'!$A$2:$E$8810,5,false),"")</f>
        <v>07</v>
      </c>
      <c r="L442" s="589"/>
    </row>
    <row r="443">
      <c r="A443" s="439" t="s">
        <v>325</v>
      </c>
      <c r="B443" s="606" t="s">
        <v>5017</v>
      </c>
      <c r="C443" s="545" t="str">
        <f>iferror(vlookup(A443,Actors!$A$2:$D$472,4,false),"")</f>
        <v>Shabom</v>
      </c>
      <c r="D443" s="439" t="s">
        <v>137</v>
      </c>
      <c r="E443" s="543" t="s">
        <v>7164</v>
      </c>
      <c r="F443" s="397" t="s">
        <v>7348</v>
      </c>
      <c r="G443" s="86" t="s">
        <v>5018</v>
      </c>
      <c r="H443" s="588" t="s">
        <v>1059</v>
      </c>
      <c r="I443" s="589" t="str">
        <f>iferror(vlookup(F443,'Actors by Area'!$A$2:$C$8810,3,false),"")</f>
        <v>Inside Jabu-Jabu's Belly</v>
      </c>
      <c r="J443" s="439" t="str">
        <f>iferror(vlookup(F443,'Actors by Area'!$A$2:$H$8810,4,false),"")</f>
        <v>00</v>
      </c>
      <c r="K443" s="439" t="str">
        <f>iferror(vlookup(F443,'Actors by Area'!$A$2:$E$8810,5,false),"")</f>
        <v>00</v>
      </c>
      <c r="L443" s="589"/>
    </row>
    <row r="444">
      <c r="A444" s="376" t="s">
        <v>331</v>
      </c>
      <c r="B444" s="344" t="s">
        <v>5020</v>
      </c>
      <c r="C444" s="536" t="str">
        <f>iferror(vlookup(A444,Actors!$A$2:$D$472,4,false),"")</f>
        <v>Door Shutter</v>
      </c>
      <c r="D444" s="376" t="s">
        <v>21</v>
      </c>
      <c r="E444" s="5" t="s">
        <v>272</v>
      </c>
      <c r="F444" s="397" t="s">
        <v>8729</v>
      </c>
      <c r="G444" s="149" t="s">
        <v>11187</v>
      </c>
      <c r="H444" s="378" t="s">
        <v>1059</v>
      </c>
      <c r="I444" s="587" t="str">
        <f>iferror(vlookup(F444,'Actors by Area'!$A$2:$C$8810,3,false),"")</f>
        <v>Gerudo Training Ground</v>
      </c>
      <c r="J444" s="376" t="str">
        <f>iferror(vlookup(F444,'Actors by Area'!$A$2:$H$8810,4,false),"")</f>
        <v>00</v>
      </c>
      <c r="K444" s="376" t="str">
        <f>iferror(vlookup(F444,'Actors by Area'!$A$2:$E$8810,5,false),"")</f>
        <v>-1</v>
      </c>
      <c r="L444" s="587"/>
    </row>
    <row r="445">
      <c r="A445" s="376" t="s">
        <v>331</v>
      </c>
      <c r="B445" s="344" t="s">
        <v>5020</v>
      </c>
      <c r="C445" s="536" t="str">
        <f>iferror(vlookup(A445,Actors!$A$2:$D$472,4,false),"")</f>
        <v>Door Shutter</v>
      </c>
      <c r="D445" s="376" t="s">
        <v>21</v>
      </c>
      <c r="E445" s="5" t="s">
        <v>192</v>
      </c>
      <c r="F445" s="375" t="s">
        <v>7035</v>
      </c>
      <c r="G445" s="149" t="s">
        <v>11187</v>
      </c>
      <c r="H445" s="378" t="s">
        <v>1059</v>
      </c>
      <c r="I445" s="587" t="str">
        <f>iferror(vlookup(F445,'Actors by Area'!$A$2:$C$8810,3,false),"")</f>
        <v>Inside the Deku Tree</v>
      </c>
      <c r="J445" s="376" t="str">
        <f>iferror(vlookup(F445,'Actors by Area'!$A$2:$H$8810,4,false),"")</f>
        <v>00</v>
      </c>
      <c r="K445" s="376" t="str">
        <f>iferror(vlookup(F445,'Actors by Area'!$A$2:$E$8810,5,false),"")</f>
        <v>-1</v>
      </c>
      <c r="L445" s="587"/>
    </row>
    <row r="446">
      <c r="A446" s="376" t="s">
        <v>331</v>
      </c>
      <c r="B446" s="344" t="s">
        <v>5020</v>
      </c>
      <c r="C446" s="536" t="str">
        <f>iferror(vlookup(A446,Actors!$A$2:$D$472,4,false),"")</f>
        <v>Door Shutter</v>
      </c>
      <c r="D446" s="376" t="s">
        <v>21</v>
      </c>
      <c r="E446" s="5" t="s">
        <v>208</v>
      </c>
      <c r="F446" s="375" t="s">
        <v>9469</v>
      </c>
      <c r="G446" s="149"/>
      <c r="H446" s="378" t="s">
        <v>1059</v>
      </c>
      <c r="I446" s="587" t="str">
        <f>iferror(vlookup(F446,'Actors by Area'!$A$2:$C$8810,3,false),"")</f>
        <v>Royal Family's Tomb</v>
      </c>
      <c r="J446" s="376" t="str">
        <f>iferror(vlookup(F446,'Actors by Area'!$A$2:$H$8810,4,false),"")</f>
        <v>00</v>
      </c>
      <c r="K446" s="376" t="str">
        <f>iferror(vlookup(F446,'Actors by Area'!$A$2:$E$8810,5,false),"")</f>
        <v>-1</v>
      </c>
      <c r="L446" s="587"/>
    </row>
    <row r="447">
      <c r="A447" s="376" t="s">
        <v>331</v>
      </c>
      <c r="B447" s="344" t="s">
        <v>5020</v>
      </c>
      <c r="C447" s="536" t="str">
        <f>iferror(vlookup(A447,Actors!$A$2:$D$472,4,false),"")</f>
        <v>Door Shutter</v>
      </c>
      <c r="D447" s="376" t="s">
        <v>21</v>
      </c>
      <c r="E447" s="5" t="s">
        <v>273</v>
      </c>
      <c r="F447" s="375" t="s">
        <v>8730</v>
      </c>
      <c r="G447" s="149"/>
      <c r="H447" s="378" t="s">
        <v>1059</v>
      </c>
      <c r="I447" s="587" t="str">
        <f>iferror(vlookup(F447,'Actors by Area'!$A$2:$C$8810,3,false),"")</f>
        <v>Gerudo Training Ground</v>
      </c>
      <c r="J447" s="376" t="str">
        <f>iferror(vlookup(F447,'Actors by Area'!$A$2:$H$8810,4,false),"")</f>
        <v>00</v>
      </c>
      <c r="K447" s="376" t="str">
        <f>iferror(vlookup(F447,'Actors by Area'!$A$2:$E$8810,5,false),"")</f>
        <v>-1</v>
      </c>
      <c r="L447" s="587"/>
    </row>
    <row r="448">
      <c r="A448" s="376" t="s">
        <v>331</v>
      </c>
      <c r="B448" s="344" t="s">
        <v>5020</v>
      </c>
      <c r="C448" s="536" t="str">
        <f>iferror(vlookup(A448,Actors!$A$2:$D$472,4,false),"")</f>
        <v>Door Shutter</v>
      </c>
      <c r="D448" s="376" t="s">
        <v>21</v>
      </c>
      <c r="E448" s="5" t="s">
        <v>36</v>
      </c>
      <c r="F448" s="375" t="s">
        <v>8625</v>
      </c>
      <c r="G448" s="149"/>
      <c r="H448" s="378" t="s">
        <v>1059</v>
      </c>
      <c r="I448" s="587" t="str">
        <f>iferror(vlookup(F448,'Actors by Area'!$A$2:$C$8810,3,false),"")</f>
        <v>Ice Cavern</v>
      </c>
      <c r="J448" s="376" t="str">
        <f>iferror(vlookup(F448,'Actors by Area'!$A$2:$H$8810,4,false),"")</f>
        <v>00</v>
      </c>
      <c r="K448" s="376" t="str">
        <f>iferror(vlookup(F448,'Actors by Area'!$A$2:$E$8810,5,false),"")</f>
        <v>-1</v>
      </c>
      <c r="L448" s="587"/>
    </row>
    <row r="449">
      <c r="A449" s="376" t="s">
        <v>331</v>
      </c>
      <c r="B449" s="344" t="s">
        <v>5020</v>
      </c>
      <c r="C449" s="536" t="str">
        <f>iferror(vlookup(A449,Actors!$A$2:$D$472,4,false),"")</f>
        <v>Door Shutter</v>
      </c>
      <c r="D449" s="376" t="s">
        <v>21</v>
      </c>
      <c r="E449" s="5" t="s">
        <v>70</v>
      </c>
      <c r="F449" s="375" t="s">
        <v>8067</v>
      </c>
      <c r="G449" s="149"/>
      <c r="H449" s="378" t="s">
        <v>1059</v>
      </c>
      <c r="I449" s="587" t="str">
        <f>iferror(vlookup(F449,'Actors by Area'!$A$2:$C$8810,3,false),"")</f>
        <v>Spirit Temple</v>
      </c>
      <c r="J449" s="376" t="str">
        <f>iferror(vlookup(F449,'Actors by Area'!$A$2:$H$8810,4,false),"")</f>
        <v>00</v>
      </c>
      <c r="K449" s="376" t="str">
        <f>iferror(vlookup(F449,'Actors by Area'!$A$2:$E$8810,5,false),"")</f>
        <v>-1</v>
      </c>
      <c r="L449" s="587"/>
    </row>
    <row r="450">
      <c r="A450" s="376" t="s">
        <v>331</v>
      </c>
      <c r="B450" s="344" t="s">
        <v>5020</v>
      </c>
      <c r="C450" s="536" t="str">
        <f>iferror(vlookup(A450,Actors!$A$2:$D$472,4,false),"")</f>
        <v>Door Shutter</v>
      </c>
      <c r="D450" s="376" t="s">
        <v>21</v>
      </c>
      <c r="E450" s="5" t="s">
        <v>76</v>
      </c>
      <c r="F450" s="375" t="s">
        <v>8066</v>
      </c>
      <c r="G450" s="149"/>
      <c r="H450" s="378" t="s">
        <v>1059</v>
      </c>
      <c r="I450" s="587" t="str">
        <f>iferror(vlookup(F450,'Actors by Area'!$A$2:$C$8810,3,false),"")</f>
        <v>Spirit Temple</v>
      </c>
      <c r="J450" s="376" t="str">
        <f>iferror(vlookup(F450,'Actors by Area'!$A$2:$H$8810,4,false),"")</f>
        <v>00</v>
      </c>
      <c r="K450" s="376" t="str">
        <f>iferror(vlookup(F450,'Actors by Area'!$A$2:$E$8810,5,false),"")</f>
        <v>-1</v>
      </c>
      <c r="L450" s="587"/>
    </row>
    <row r="451">
      <c r="A451" s="376" t="s">
        <v>331</v>
      </c>
      <c r="B451" s="344" t="s">
        <v>5020</v>
      </c>
      <c r="C451" s="536" t="str">
        <f>iferror(vlookup(A451,Actors!$A$2:$D$472,4,false),"")</f>
        <v>Door Shutter</v>
      </c>
      <c r="D451" s="376" t="s">
        <v>21</v>
      </c>
      <c r="E451" s="5" t="s">
        <v>759</v>
      </c>
      <c r="F451" s="375" t="s">
        <v>8901</v>
      </c>
      <c r="G451" s="149"/>
      <c r="H451" s="378" t="s">
        <v>1059</v>
      </c>
      <c r="I451" s="587" t="str">
        <f>iferror(vlookup(F451,'Actors by Area'!$A$2:$C$8810,3,false),"")</f>
        <v>Inside Ganon's Castle</v>
      </c>
      <c r="J451" s="376" t="str">
        <f>iferror(vlookup(F451,'Actors by Area'!$A$2:$H$8810,4,false),"")</f>
        <v>00</v>
      </c>
      <c r="K451" s="376" t="str">
        <f>iferror(vlookup(F451,'Actors by Area'!$A$2:$E$8810,5,false),"")</f>
        <v>-1</v>
      </c>
      <c r="L451" s="587"/>
    </row>
    <row r="452">
      <c r="A452" s="376" t="s">
        <v>331</v>
      </c>
      <c r="B452" s="344" t="s">
        <v>5020</v>
      </c>
      <c r="C452" s="536" t="str">
        <f>iferror(vlookup(A452,Actors!$A$2:$D$472,4,false),"")</f>
        <v>Door Shutter</v>
      </c>
      <c r="D452" s="376" t="s">
        <v>21</v>
      </c>
      <c r="E452" s="5" t="s">
        <v>2754</v>
      </c>
      <c r="F452" s="375" t="s">
        <v>7033</v>
      </c>
      <c r="G452" s="149" t="s">
        <v>11188</v>
      </c>
      <c r="H452" s="378" t="s">
        <v>1059</v>
      </c>
      <c r="I452" s="587" t="str">
        <f>iferror(vlookup(F452,'Actors by Area'!$A$2:$C$8810,3,false),"")</f>
        <v>Inside the Deku Tree</v>
      </c>
      <c r="J452" s="376" t="str">
        <f>iferror(vlookup(F452,'Actors by Area'!$A$2:$H$8810,4,false),"")</f>
        <v>00</v>
      </c>
      <c r="K452" s="376" t="str">
        <f>iferror(vlookup(F452,'Actors by Area'!$A$2:$E$8810,5,false),"")</f>
        <v>-1</v>
      </c>
      <c r="L452" s="587"/>
    </row>
    <row r="453">
      <c r="A453" s="376" t="s">
        <v>331</v>
      </c>
      <c r="B453" s="344" t="s">
        <v>5020</v>
      </c>
      <c r="C453" s="536" t="str">
        <f>iferror(vlookup(A453,Actors!$A$2:$D$472,4,false),"")</f>
        <v>Door Shutter</v>
      </c>
      <c r="D453" s="376" t="s">
        <v>21</v>
      </c>
      <c r="E453" s="5" t="s">
        <v>871</v>
      </c>
      <c r="F453" s="375" t="s">
        <v>8079</v>
      </c>
      <c r="G453" s="149"/>
      <c r="H453" s="378" t="s">
        <v>1059</v>
      </c>
      <c r="I453" s="587" t="str">
        <f>iferror(vlookup(F453,'Actors by Area'!$A$2:$C$8810,3,false),"")</f>
        <v>Spirit Temple</v>
      </c>
      <c r="J453" s="376" t="str">
        <f>iferror(vlookup(F453,'Actors by Area'!$A$2:$H$8810,4,false),"")</f>
        <v>00</v>
      </c>
      <c r="K453" s="376" t="str">
        <f>iferror(vlookup(F453,'Actors by Area'!$A$2:$E$8810,5,false),"")</f>
        <v>-1</v>
      </c>
      <c r="L453" s="587"/>
    </row>
    <row r="454">
      <c r="A454" s="376" t="s">
        <v>331</v>
      </c>
      <c r="B454" s="344" t="s">
        <v>5020</v>
      </c>
      <c r="C454" s="536" t="str">
        <f>iferror(vlookup(A454,Actors!$A$2:$D$472,4,false),"")</f>
        <v>Door Shutter</v>
      </c>
      <c r="D454" s="376" t="s">
        <v>21</v>
      </c>
      <c r="E454" s="5" t="s">
        <v>2761</v>
      </c>
      <c r="F454" s="375" t="s">
        <v>7034</v>
      </c>
      <c r="G454" s="149"/>
      <c r="H454" s="378" t="s">
        <v>1059</v>
      </c>
      <c r="I454" s="587" t="str">
        <f>iferror(vlookup(F454,'Actors by Area'!$A$2:$C$8810,3,false),"")</f>
        <v>Inside the Deku Tree</v>
      </c>
      <c r="J454" s="376" t="str">
        <f>iferror(vlookup(F454,'Actors by Area'!$A$2:$H$8810,4,false),"")</f>
        <v>00</v>
      </c>
      <c r="K454" s="376" t="str">
        <f>iferror(vlookup(F454,'Actors by Area'!$A$2:$E$8810,5,false),"")</f>
        <v>-1</v>
      </c>
      <c r="L454" s="587"/>
    </row>
    <row r="455">
      <c r="A455" s="376" t="s">
        <v>331</v>
      </c>
      <c r="B455" s="344" t="s">
        <v>5020</v>
      </c>
      <c r="C455" s="536" t="str">
        <f>iferror(vlookup(A455,Actors!$A$2:$D$472,4,false),"")</f>
        <v>Door Shutter</v>
      </c>
      <c r="D455" s="376" t="s">
        <v>21</v>
      </c>
      <c r="E455" s="5" t="s">
        <v>2763</v>
      </c>
      <c r="F455" s="375" t="s">
        <v>7037</v>
      </c>
      <c r="G455" s="149"/>
      <c r="H455" s="378" t="s">
        <v>1059</v>
      </c>
      <c r="I455" s="587" t="str">
        <f>iferror(vlookup(F455,'Actors by Area'!$A$2:$C$8810,3,false),"")</f>
        <v>Inside the Deku Tree</v>
      </c>
      <c r="J455" s="376" t="str">
        <f>iferror(vlookup(F455,'Actors by Area'!$A$2:$H$8810,4,false),"")</f>
        <v>00</v>
      </c>
      <c r="K455" s="376" t="str">
        <f>iferror(vlookup(F455,'Actors by Area'!$A$2:$E$8810,5,false),"")</f>
        <v>-1</v>
      </c>
      <c r="L455" s="587"/>
    </row>
    <row r="456">
      <c r="A456" s="376" t="s">
        <v>331</v>
      </c>
      <c r="B456" s="344" t="s">
        <v>5020</v>
      </c>
      <c r="C456" s="536" t="str">
        <f>iferror(vlookup(A456,Actors!$A$2:$D$472,4,false),"")</f>
        <v>Door Shutter</v>
      </c>
      <c r="D456" s="376" t="s">
        <v>21</v>
      </c>
      <c r="E456" s="5" t="s">
        <v>2765</v>
      </c>
      <c r="F456" s="375" t="s">
        <v>7148</v>
      </c>
      <c r="G456" s="149"/>
      <c r="H456" s="378" t="s">
        <v>1059</v>
      </c>
      <c r="I456" s="587" t="str">
        <f>iferror(vlookup(F456,'Actors by Area'!$A$2:$C$8810,3,false),"")</f>
        <v>Dodongo's Cavern</v>
      </c>
      <c r="J456" s="376" t="str">
        <f>iferror(vlookup(F456,'Actors by Area'!$A$2:$H$8810,4,false),"")</f>
        <v>00</v>
      </c>
      <c r="K456" s="376" t="str">
        <f>iferror(vlookup(F456,'Actors by Area'!$A$2:$E$8810,5,false),"")</f>
        <v>-1</v>
      </c>
      <c r="L456" s="587"/>
    </row>
    <row r="457">
      <c r="A457" s="376" t="s">
        <v>331</v>
      </c>
      <c r="B457" s="344" t="s">
        <v>5020</v>
      </c>
      <c r="C457" s="536" t="str">
        <f>iferror(vlookup(A457,Actors!$A$2:$D$472,4,false),"")</f>
        <v>Door Shutter</v>
      </c>
      <c r="D457" s="376" t="s">
        <v>21</v>
      </c>
      <c r="E457" s="5" t="s">
        <v>2767</v>
      </c>
      <c r="F457" s="375" t="s">
        <v>7149</v>
      </c>
      <c r="G457" s="149" t="s">
        <v>11189</v>
      </c>
      <c r="H457" s="378" t="s">
        <v>1059</v>
      </c>
      <c r="I457" s="587" t="str">
        <f>iferror(vlookup(F457,'Actors by Area'!$A$2:$C$8810,3,false),"")</f>
        <v>Dodongo's Cavern</v>
      </c>
      <c r="J457" s="376" t="str">
        <f>iferror(vlookup(F457,'Actors by Area'!$A$2:$H$8810,4,false),"")</f>
        <v>00</v>
      </c>
      <c r="K457" s="376" t="str">
        <f>iferror(vlookup(F457,'Actors by Area'!$A$2:$E$8810,5,false),"")</f>
        <v>-1</v>
      </c>
      <c r="L457" s="587"/>
    </row>
    <row r="458">
      <c r="A458" s="376" t="s">
        <v>331</v>
      </c>
      <c r="B458" s="344" t="s">
        <v>5020</v>
      </c>
      <c r="C458" s="536" t="str">
        <f>iferror(vlookup(A458,Actors!$A$2:$D$472,4,false),"")</f>
        <v>Door Shutter</v>
      </c>
      <c r="D458" s="376" t="s">
        <v>21</v>
      </c>
      <c r="E458" s="5" t="s">
        <v>2768</v>
      </c>
      <c r="F458" s="375" t="s">
        <v>8076</v>
      </c>
      <c r="G458" s="149"/>
      <c r="H458" s="378" t="s">
        <v>1059</v>
      </c>
      <c r="I458" s="587" t="str">
        <f>iferror(vlookup(F458,'Actors by Area'!$A$2:$C$8810,3,false),"")</f>
        <v>Spirit Temple</v>
      </c>
      <c r="J458" s="376" t="str">
        <f>iferror(vlookup(F458,'Actors by Area'!$A$2:$H$8810,4,false),"")</f>
        <v>00</v>
      </c>
      <c r="K458" s="376" t="str">
        <f>iferror(vlookup(F458,'Actors by Area'!$A$2:$E$8810,5,false),"")</f>
        <v>-1</v>
      </c>
      <c r="L458" s="587"/>
    </row>
    <row r="459">
      <c r="A459" s="376" t="s">
        <v>331</v>
      </c>
      <c r="B459" s="344" t="s">
        <v>5020</v>
      </c>
      <c r="C459" s="536" t="str">
        <f>iferror(vlookup(A459,Actors!$A$2:$D$472,4,false),"")</f>
        <v>Door Shutter</v>
      </c>
      <c r="D459" s="376" t="s">
        <v>21</v>
      </c>
      <c r="E459" s="5" t="s">
        <v>889</v>
      </c>
      <c r="F459" s="375" t="s">
        <v>8078</v>
      </c>
      <c r="G459" s="149"/>
      <c r="H459" s="378" t="s">
        <v>1059</v>
      </c>
      <c r="I459" s="587" t="str">
        <f>iferror(vlookup(F459,'Actors by Area'!$A$2:$C$8810,3,false),"")</f>
        <v>Spirit Temple</v>
      </c>
      <c r="J459" s="376" t="str">
        <f>iferror(vlookup(F459,'Actors by Area'!$A$2:$H$8810,4,false),"")</f>
        <v>00</v>
      </c>
      <c r="K459" s="376" t="str">
        <f>iferror(vlookup(F459,'Actors by Area'!$A$2:$E$8810,5,false),"")</f>
        <v>-1</v>
      </c>
      <c r="L459" s="587"/>
    </row>
    <row r="460">
      <c r="A460" s="376" t="s">
        <v>331</v>
      </c>
      <c r="B460" s="344" t="s">
        <v>5020</v>
      </c>
      <c r="C460" s="536" t="str">
        <f>iferror(vlookup(A460,Actors!$A$2:$D$472,4,false),"")</f>
        <v>Door Shutter</v>
      </c>
      <c r="D460" s="376" t="s">
        <v>21</v>
      </c>
      <c r="E460" s="5" t="s">
        <v>2770</v>
      </c>
      <c r="F460" s="375" t="s">
        <v>8905</v>
      </c>
      <c r="G460" s="149"/>
      <c r="H460" s="378" t="s">
        <v>1059</v>
      </c>
      <c r="I460" s="587" t="str">
        <f>iferror(vlookup(F460,'Actors by Area'!$A$2:$C$8810,3,false),"")</f>
        <v>Inside Ganon's Castle</v>
      </c>
      <c r="J460" s="376" t="str">
        <f>iferror(vlookup(F460,'Actors by Area'!$A$2:$H$8810,4,false),"")</f>
        <v>00</v>
      </c>
      <c r="K460" s="376" t="str">
        <f>iferror(vlookup(F460,'Actors by Area'!$A$2:$E$8810,5,false),"")</f>
        <v>-1</v>
      </c>
      <c r="L460" s="587"/>
    </row>
    <row r="461">
      <c r="A461" s="376" t="s">
        <v>331</v>
      </c>
      <c r="B461" s="344" t="s">
        <v>5020</v>
      </c>
      <c r="C461" s="536" t="str">
        <f>iferror(vlookup(A461,Actors!$A$2:$D$472,4,false),"")</f>
        <v>Door Shutter</v>
      </c>
      <c r="D461" s="376" t="s">
        <v>21</v>
      </c>
      <c r="E461" s="5" t="s">
        <v>2772</v>
      </c>
      <c r="F461" s="375" t="s">
        <v>8702</v>
      </c>
      <c r="G461" s="149"/>
      <c r="H461" s="378" t="s">
        <v>1059</v>
      </c>
      <c r="I461" s="587" t="str">
        <f>iferror(vlookup(F461,'Actors by Area'!$A$2:$C$8810,3,false),"")</f>
        <v>Ganon's Tower</v>
      </c>
      <c r="J461" s="376" t="str">
        <f>iferror(vlookup(F461,'Actors by Area'!$A$2:$H$8810,4,false),"")</f>
        <v>00</v>
      </c>
      <c r="K461" s="376" t="str">
        <f>iferror(vlookup(F461,'Actors by Area'!$A$2:$E$8810,5,false),"")</f>
        <v>-1</v>
      </c>
      <c r="L461" s="587"/>
    </row>
    <row r="462">
      <c r="A462" s="376" t="s">
        <v>331</v>
      </c>
      <c r="B462" s="344" t="s">
        <v>5020</v>
      </c>
      <c r="C462" s="536" t="str">
        <f>iferror(vlookup(A462,Actors!$A$2:$D$472,4,false),"")</f>
        <v>Door Shutter</v>
      </c>
      <c r="D462" s="376" t="s">
        <v>21</v>
      </c>
      <c r="E462" s="5" t="s">
        <v>2774</v>
      </c>
      <c r="F462" s="375" t="s">
        <v>8906</v>
      </c>
      <c r="G462" s="149"/>
      <c r="H462" s="378" t="s">
        <v>1059</v>
      </c>
      <c r="I462" s="587" t="str">
        <f>iferror(vlookup(F462,'Actors by Area'!$A$2:$C$8810,3,false),"")</f>
        <v>Inside Ganon's Castle</v>
      </c>
      <c r="J462" s="376" t="str">
        <f>iferror(vlookup(F462,'Actors by Area'!$A$2:$H$8810,4,false),"")</f>
        <v>00</v>
      </c>
      <c r="K462" s="376" t="str">
        <f>iferror(vlookup(F462,'Actors by Area'!$A$2:$E$8810,5,false),"")</f>
        <v>-1</v>
      </c>
      <c r="L462" s="587"/>
    </row>
    <row r="463">
      <c r="A463" s="376" t="s">
        <v>331</v>
      </c>
      <c r="B463" s="344" t="s">
        <v>5020</v>
      </c>
      <c r="C463" s="536" t="str">
        <f>iferror(vlookup(A463,Actors!$A$2:$D$472,4,false),"")</f>
        <v>Door Shutter</v>
      </c>
      <c r="D463" s="376" t="s">
        <v>21</v>
      </c>
      <c r="E463" s="5" t="s">
        <v>2776</v>
      </c>
      <c r="F463" s="375" t="s">
        <v>8731</v>
      </c>
      <c r="G463" s="149"/>
      <c r="H463" s="378" t="s">
        <v>1059</v>
      </c>
      <c r="I463" s="587" t="str">
        <f>iferror(vlookup(F463,'Actors by Area'!$A$2:$C$8810,3,false),"")</f>
        <v>Gerudo Training Ground</v>
      </c>
      <c r="J463" s="376" t="str">
        <f>iferror(vlookup(F463,'Actors by Area'!$A$2:$H$8810,4,false),"")</f>
        <v>00</v>
      </c>
      <c r="K463" s="376" t="str">
        <f>iferror(vlookup(F463,'Actors by Area'!$A$2:$E$8810,5,false),"")</f>
        <v>-1</v>
      </c>
      <c r="L463" s="587"/>
    </row>
    <row r="464">
      <c r="A464" s="376" t="s">
        <v>331</v>
      </c>
      <c r="B464" s="344" t="s">
        <v>5020</v>
      </c>
      <c r="C464" s="536" t="str">
        <f>iferror(vlookup(A464,Actors!$A$2:$D$472,4,false),"")</f>
        <v>Door Shutter</v>
      </c>
      <c r="D464" s="376" t="s">
        <v>21</v>
      </c>
      <c r="E464" s="5" t="s">
        <v>2778</v>
      </c>
      <c r="F464" s="375" t="s">
        <v>8065</v>
      </c>
      <c r="G464" s="149"/>
      <c r="H464" s="378" t="s">
        <v>1059</v>
      </c>
      <c r="I464" s="587" t="str">
        <f>iferror(vlookup(F464,'Actors by Area'!$A$2:$C$8810,3,false),"")</f>
        <v>Spirit Temple</v>
      </c>
      <c r="J464" s="376" t="str">
        <f>iferror(vlookup(F464,'Actors by Area'!$A$2:$H$8810,4,false),"")</f>
        <v>00</v>
      </c>
      <c r="K464" s="376" t="str">
        <f>iferror(vlookup(F464,'Actors by Area'!$A$2:$E$8810,5,false),"")</f>
        <v>-1</v>
      </c>
      <c r="L464" s="587"/>
    </row>
    <row r="465">
      <c r="A465" s="376" t="s">
        <v>331</v>
      </c>
      <c r="B465" s="344" t="s">
        <v>5020</v>
      </c>
      <c r="C465" s="536" t="str">
        <f>iferror(vlookup(A465,Actors!$A$2:$D$472,4,false),"")</f>
        <v>Door Shutter</v>
      </c>
      <c r="D465" s="376" t="s">
        <v>21</v>
      </c>
      <c r="E465" s="5" t="s">
        <v>2780</v>
      </c>
      <c r="F465" s="375" t="s">
        <v>8063</v>
      </c>
      <c r="G465" s="149"/>
      <c r="H465" s="378" t="s">
        <v>1059</v>
      </c>
      <c r="I465" s="587" t="str">
        <f>iferror(vlookup(F465,'Actors by Area'!$A$2:$C$8810,3,false),"")</f>
        <v>Spirit Temple</v>
      </c>
      <c r="J465" s="376" t="str">
        <f>iferror(vlookup(F465,'Actors by Area'!$A$2:$H$8810,4,false),"")</f>
        <v>00</v>
      </c>
      <c r="K465" s="376" t="str">
        <f>iferror(vlookup(F465,'Actors by Area'!$A$2:$E$8810,5,false),"")</f>
        <v>-1</v>
      </c>
      <c r="L465" s="587"/>
    </row>
    <row r="466">
      <c r="A466" s="376" t="s">
        <v>331</v>
      </c>
      <c r="B466" s="344" t="s">
        <v>5020</v>
      </c>
      <c r="C466" s="536" t="str">
        <f>iferror(vlookup(A466,Actors!$A$2:$D$472,4,false),"")</f>
        <v>Door Shutter</v>
      </c>
      <c r="D466" s="376" t="s">
        <v>21</v>
      </c>
      <c r="E466" s="5" t="s">
        <v>2782</v>
      </c>
      <c r="F466" s="375" t="s">
        <v>8903</v>
      </c>
      <c r="G466" s="149" t="s">
        <v>11188</v>
      </c>
      <c r="H466" s="378" t="s">
        <v>1059</v>
      </c>
      <c r="I466" s="587" t="str">
        <f>iferror(vlookup(F466,'Actors by Area'!$A$2:$C$8810,3,false),"")</f>
        <v>Inside Ganon's Castle</v>
      </c>
      <c r="J466" s="376" t="str">
        <f>iferror(vlookup(F466,'Actors by Area'!$A$2:$H$8810,4,false),"")</f>
        <v>00</v>
      </c>
      <c r="K466" s="376" t="str">
        <f>iferror(vlookup(F466,'Actors by Area'!$A$2:$E$8810,5,false),"")</f>
        <v>-1</v>
      </c>
      <c r="L466" s="587"/>
    </row>
    <row r="467">
      <c r="A467" s="376" t="s">
        <v>331</v>
      </c>
      <c r="B467" s="344" t="s">
        <v>5020</v>
      </c>
      <c r="C467" s="536" t="str">
        <f>iferror(vlookup(A467,Actors!$A$2:$D$472,4,false),"")</f>
        <v>Door Shutter</v>
      </c>
      <c r="D467" s="376" t="s">
        <v>21</v>
      </c>
      <c r="E467" s="5" t="s">
        <v>2785</v>
      </c>
      <c r="F467" s="375" t="s">
        <v>8902</v>
      </c>
      <c r="G467" s="149"/>
      <c r="H467" s="378" t="s">
        <v>1059</v>
      </c>
      <c r="I467" s="587" t="str">
        <f>iferror(vlookup(F467,'Actors by Area'!$A$2:$C$8810,3,false),"")</f>
        <v>Inside Ganon's Castle</v>
      </c>
      <c r="J467" s="376" t="str">
        <f>iferror(vlookup(F467,'Actors by Area'!$A$2:$H$8810,4,false),"")</f>
        <v>00</v>
      </c>
      <c r="K467" s="376" t="str">
        <f>iferror(vlookup(F467,'Actors by Area'!$A$2:$E$8810,5,false),"")</f>
        <v>-1</v>
      </c>
      <c r="L467" s="587"/>
    </row>
    <row r="468">
      <c r="A468" s="376" t="s">
        <v>331</v>
      </c>
      <c r="B468" s="344" t="s">
        <v>5020</v>
      </c>
      <c r="C468" s="536" t="str">
        <f>iferror(vlookup(A468,Actors!$A$2:$D$472,4,false),"")</f>
        <v>Door Shutter</v>
      </c>
      <c r="D468" s="376" t="s">
        <v>21</v>
      </c>
      <c r="E468" s="5" t="s">
        <v>2786</v>
      </c>
      <c r="F468" s="375" t="s">
        <v>8062</v>
      </c>
      <c r="G468" s="149"/>
      <c r="H468" s="378" t="s">
        <v>1059</v>
      </c>
      <c r="I468" s="587" t="str">
        <f>iferror(vlookup(F468,'Actors by Area'!$A$2:$C$8810,3,false),"")</f>
        <v>Spirit Temple</v>
      </c>
      <c r="J468" s="376" t="str">
        <f>iferror(vlookup(F468,'Actors by Area'!$A$2:$H$8810,4,false),"")</f>
        <v>00</v>
      </c>
      <c r="K468" s="376" t="str">
        <f>iferror(vlookup(F468,'Actors by Area'!$A$2:$E$8810,5,false),"")</f>
        <v>-1</v>
      </c>
      <c r="L468" s="587"/>
    </row>
    <row r="469">
      <c r="A469" s="376" t="s">
        <v>331</v>
      </c>
      <c r="B469" s="344" t="s">
        <v>5020</v>
      </c>
      <c r="C469" s="536" t="str">
        <f>iferror(vlookup(A469,Actors!$A$2:$D$472,4,false),"")</f>
        <v>Door Shutter</v>
      </c>
      <c r="D469" s="376" t="s">
        <v>21</v>
      </c>
      <c r="E469" s="5" t="s">
        <v>2788</v>
      </c>
      <c r="F469" s="375" t="s">
        <v>7473</v>
      </c>
      <c r="G469" s="149"/>
      <c r="H469" s="378" t="s">
        <v>1059</v>
      </c>
      <c r="I469" s="587" t="str">
        <f>iferror(vlookup(F469,'Actors by Area'!$A$2:$C$8810,3,false),"")</f>
        <v>Forest Temple</v>
      </c>
      <c r="J469" s="376" t="str">
        <f>iferror(vlookup(F469,'Actors by Area'!$A$2:$H$8810,4,false),"")</f>
        <v>00</v>
      </c>
      <c r="K469" s="376" t="str">
        <f>iferror(vlookup(F469,'Actors by Area'!$A$2:$E$8810,5,false),"")</f>
        <v>-1</v>
      </c>
      <c r="L469" s="587"/>
    </row>
    <row r="470">
      <c r="A470" s="376" t="s">
        <v>331</v>
      </c>
      <c r="B470" s="344" t="s">
        <v>5020</v>
      </c>
      <c r="C470" s="536" t="str">
        <f>iferror(vlookup(A470,Actors!$A$2:$D$472,4,false),"")</f>
        <v>Door Shutter</v>
      </c>
      <c r="D470" s="376" t="s">
        <v>21</v>
      </c>
      <c r="E470" s="5" t="s">
        <v>2790</v>
      </c>
      <c r="F470" s="375" t="s">
        <v>8072</v>
      </c>
      <c r="G470" s="149"/>
      <c r="H470" s="378" t="s">
        <v>1059</v>
      </c>
      <c r="I470" s="587" t="str">
        <f>iferror(vlookup(F470,'Actors by Area'!$A$2:$C$8810,3,false),"")</f>
        <v>Spirit Temple</v>
      </c>
      <c r="J470" s="376" t="str">
        <f>iferror(vlookup(F470,'Actors by Area'!$A$2:$H$8810,4,false),"")</f>
        <v>00</v>
      </c>
      <c r="K470" s="376" t="str">
        <f>iferror(vlookup(F470,'Actors by Area'!$A$2:$E$8810,5,false),"")</f>
        <v>-1</v>
      </c>
      <c r="L470" s="587"/>
    </row>
    <row r="471">
      <c r="A471" s="376" t="s">
        <v>331</v>
      </c>
      <c r="B471" s="344" t="s">
        <v>5020</v>
      </c>
      <c r="C471" s="536" t="str">
        <f>iferror(vlookup(A471,Actors!$A$2:$D$472,4,false),"")</f>
        <v>Door Shutter</v>
      </c>
      <c r="D471" s="376" t="s">
        <v>21</v>
      </c>
      <c r="E471" s="5" t="s">
        <v>2795</v>
      </c>
      <c r="F471" s="375" t="s">
        <v>7153</v>
      </c>
      <c r="G471" s="149"/>
      <c r="H471" s="378" t="s">
        <v>1059</v>
      </c>
      <c r="I471" s="587" t="str">
        <f>iferror(vlookup(F471,'Actors by Area'!$A$2:$C$8810,3,false),"")</f>
        <v>Dodongo's Cavern</v>
      </c>
      <c r="J471" s="376" t="str">
        <f>iferror(vlookup(F471,'Actors by Area'!$A$2:$H$8810,4,false),"")</f>
        <v>00</v>
      </c>
      <c r="K471" s="376" t="str">
        <f>iferror(vlookup(F471,'Actors by Area'!$A$2:$E$8810,5,false),"")</f>
        <v>-1</v>
      </c>
      <c r="L471" s="587"/>
    </row>
    <row r="472">
      <c r="A472" s="376" t="s">
        <v>331</v>
      </c>
      <c r="B472" s="344" t="s">
        <v>5020</v>
      </c>
      <c r="C472" s="536" t="str">
        <f>iferror(vlookup(A472,Actors!$A$2:$D$472,4,false),"")</f>
        <v>Door Shutter</v>
      </c>
      <c r="D472" s="376" t="s">
        <v>21</v>
      </c>
      <c r="E472" s="5" t="s">
        <v>2797</v>
      </c>
      <c r="F472" s="375" t="s">
        <v>8908</v>
      </c>
      <c r="G472" s="149"/>
      <c r="H472" s="378" t="s">
        <v>1059</v>
      </c>
      <c r="I472" s="587" t="str">
        <f>iferror(vlookup(F472,'Actors by Area'!$A$2:$C$8810,3,false),"")</f>
        <v>Inside Ganon's Castle</v>
      </c>
      <c r="J472" s="376" t="str">
        <f>iferror(vlookup(F472,'Actors by Area'!$A$2:$H$8810,4,false),"")</f>
        <v>00</v>
      </c>
      <c r="K472" s="376" t="str">
        <f>iferror(vlookup(F472,'Actors by Area'!$A$2:$E$8810,5,false),"")</f>
        <v>-1</v>
      </c>
      <c r="L472" s="587"/>
    </row>
    <row r="473">
      <c r="A473" s="376" t="s">
        <v>331</v>
      </c>
      <c r="B473" s="344" t="s">
        <v>5020</v>
      </c>
      <c r="C473" s="536" t="str">
        <f>iferror(vlookup(A473,Actors!$A$2:$D$472,4,false),"")</f>
        <v>Door Shutter</v>
      </c>
      <c r="D473" s="376" t="s">
        <v>21</v>
      </c>
      <c r="E473" s="5" t="s">
        <v>2799</v>
      </c>
      <c r="F473" s="375" t="s">
        <v>8904</v>
      </c>
      <c r="G473" s="149"/>
      <c r="H473" s="378" t="s">
        <v>1059</v>
      </c>
      <c r="I473" s="587" t="str">
        <f>iferror(vlookup(F473,'Actors by Area'!$A$2:$C$8810,3,false),"")</f>
        <v>Inside Ganon's Castle</v>
      </c>
      <c r="J473" s="376" t="str">
        <f>iferror(vlookup(F473,'Actors by Area'!$A$2:$H$8810,4,false),"")</f>
        <v>00</v>
      </c>
      <c r="K473" s="376" t="str">
        <f>iferror(vlookup(F473,'Actors by Area'!$A$2:$E$8810,5,false),"")</f>
        <v>-1</v>
      </c>
      <c r="L473" s="587"/>
    </row>
    <row r="474">
      <c r="A474" s="376" t="s">
        <v>331</v>
      </c>
      <c r="B474" s="344" t="s">
        <v>5020</v>
      </c>
      <c r="C474" s="536" t="str">
        <f>iferror(vlookup(A474,Actors!$A$2:$D$472,4,false),"")</f>
        <v>Door Shutter</v>
      </c>
      <c r="D474" s="376" t="s">
        <v>21</v>
      </c>
      <c r="E474" s="5" t="s">
        <v>789</v>
      </c>
      <c r="F474" s="375" t="s">
        <v>7340</v>
      </c>
      <c r="G474" s="149"/>
      <c r="H474" s="378" t="s">
        <v>1059</v>
      </c>
      <c r="I474" s="587" t="str">
        <f>iferror(vlookup(F474,'Actors by Area'!$A$2:$C$8810,3,false),"")</f>
        <v>Inside Jabu-Jabu's Belly</v>
      </c>
      <c r="J474" s="376" t="str">
        <f>iferror(vlookup(F474,'Actors by Area'!$A$2:$H$8810,4,false),"")</f>
        <v>00</v>
      </c>
      <c r="K474" s="376" t="str">
        <f>iferror(vlookup(F474,'Actors by Area'!$A$2:$E$8810,5,false),"")</f>
        <v>-1</v>
      </c>
      <c r="L474" s="587"/>
    </row>
    <row r="475">
      <c r="A475" s="376" t="s">
        <v>331</v>
      </c>
      <c r="B475" s="344" t="s">
        <v>5020</v>
      </c>
      <c r="C475" s="536" t="str">
        <f>iferror(vlookup(A475,Actors!$A$2:$D$472,4,false),"")</f>
        <v>Door Shutter</v>
      </c>
      <c r="D475" s="376" t="s">
        <v>21</v>
      </c>
      <c r="E475" s="5" t="s">
        <v>2804</v>
      </c>
      <c r="F475" s="375" t="s">
        <v>7337</v>
      </c>
      <c r="G475" s="149"/>
      <c r="H475" s="378" t="s">
        <v>1059</v>
      </c>
      <c r="I475" s="587" t="str">
        <f>iferror(vlookup(F475,'Actors by Area'!$A$2:$C$8810,3,false),"")</f>
        <v>Inside Jabu-Jabu's Belly</v>
      </c>
      <c r="J475" s="376" t="str">
        <f>iferror(vlookup(F475,'Actors by Area'!$A$2:$H$8810,4,false),"")</f>
        <v>00</v>
      </c>
      <c r="K475" s="376" t="str">
        <f>iferror(vlookup(F475,'Actors by Area'!$A$2:$E$8810,5,false),"")</f>
        <v>-1</v>
      </c>
      <c r="L475" s="587"/>
    </row>
    <row r="476">
      <c r="A476" s="376" t="s">
        <v>331</v>
      </c>
      <c r="B476" s="344" t="s">
        <v>5020</v>
      </c>
      <c r="C476" s="536" t="str">
        <f>iferror(vlookup(A476,Actors!$A$2:$D$472,4,false),"")</f>
        <v>Door Shutter</v>
      </c>
      <c r="D476" s="376" t="s">
        <v>21</v>
      </c>
      <c r="E476" s="5" t="s">
        <v>2806</v>
      </c>
      <c r="F476" s="375" t="s">
        <v>7341</v>
      </c>
      <c r="G476" s="149"/>
      <c r="H476" s="378" t="s">
        <v>1059</v>
      </c>
      <c r="I476" s="587" t="str">
        <f>iferror(vlookup(F476,'Actors by Area'!$A$2:$C$8810,3,false),"")</f>
        <v>Inside Jabu-Jabu's Belly</v>
      </c>
      <c r="J476" s="376" t="str">
        <f>iferror(vlookup(F476,'Actors by Area'!$A$2:$H$8810,4,false),"")</f>
        <v>00</v>
      </c>
      <c r="K476" s="376" t="str">
        <f>iferror(vlookup(F476,'Actors by Area'!$A$2:$E$8810,5,false),"")</f>
        <v>-1</v>
      </c>
      <c r="L476" s="587"/>
    </row>
    <row r="477">
      <c r="A477" s="376" t="s">
        <v>331</v>
      </c>
      <c r="B477" s="344" t="s">
        <v>5020</v>
      </c>
      <c r="C477" s="536" t="str">
        <f>iferror(vlookup(A477,Actors!$A$2:$D$472,4,false),"")</f>
        <v>Door Shutter</v>
      </c>
      <c r="D477" s="376" t="s">
        <v>21</v>
      </c>
      <c r="E477" s="5" t="s">
        <v>1018</v>
      </c>
      <c r="F477" s="375" t="s">
        <v>7152</v>
      </c>
      <c r="G477" s="149"/>
      <c r="H477" s="378" t="s">
        <v>1059</v>
      </c>
      <c r="I477" s="587" t="str">
        <f>iferror(vlookup(F477,'Actors by Area'!$A$2:$C$8810,3,false),"")</f>
        <v>Dodongo's Cavern</v>
      </c>
      <c r="J477" s="376" t="str">
        <f>iferror(vlookup(F477,'Actors by Area'!$A$2:$H$8810,4,false),"")</f>
        <v>00</v>
      </c>
      <c r="K477" s="376" t="str">
        <f>iferror(vlookup(F477,'Actors by Area'!$A$2:$E$8810,5,false),"")</f>
        <v>-1</v>
      </c>
      <c r="L477" s="587"/>
    </row>
    <row r="478">
      <c r="A478" s="376" t="s">
        <v>331</v>
      </c>
      <c r="B478" s="344" t="s">
        <v>5020</v>
      </c>
      <c r="C478" s="536" t="str">
        <f>iferror(vlookup(A478,Actors!$A$2:$D$472,4,false),"")</f>
        <v>Door Shutter</v>
      </c>
      <c r="D478" s="376" t="s">
        <v>21</v>
      </c>
      <c r="E478" s="5" t="s">
        <v>2811</v>
      </c>
      <c r="F478" s="375" t="s">
        <v>7154</v>
      </c>
      <c r="G478" s="149"/>
      <c r="H478" s="378" t="s">
        <v>1059</v>
      </c>
      <c r="I478" s="587" t="str">
        <f>iferror(vlookup(F478,'Actors by Area'!$A$2:$C$8810,3,false),"")</f>
        <v>Dodongo's Cavern</v>
      </c>
      <c r="J478" s="376" t="str">
        <f>iferror(vlookup(F478,'Actors by Area'!$A$2:$H$8810,4,false),"")</f>
        <v>00</v>
      </c>
      <c r="K478" s="376" t="str">
        <f>iferror(vlookup(F478,'Actors by Area'!$A$2:$E$8810,5,false),"")</f>
        <v>-1</v>
      </c>
      <c r="L478" s="587"/>
    </row>
    <row r="479">
      <c r="A479" s="376" t="s">
        <v>331</v>
      </c>
      <c r="B479" s="344" t="s">
        <v>5020</v>
      </c>
      <c r="C479" s="536" t="str">
        <f>iferror(vlookup(A479,Actors!$A$2:$D$472,4,false),"")</f>
        <v>Door Shutter</v>
      </c>
      <c r="D479" s="376" t="s">
        <v>21</v>
      </c>
      <c r="E479" s="5" t="s">
        <v>2814</v>
      </c>
      <c r="F479" s="375" t="s">
        <v>7150</v>
      </c>
      <c r="G479" s="149"/>
      <c r="H479" s="378" t="s">
        <v>1059</v>
      </c>
      <c r="I479" s="587" t="str">
        <f>iferror(vlookup(F479,'Actors by Area'!$A$2:$C$8810,3,false),"")</f>
        <v>Dodongo's Cavern</v>
      </c>
      <c r="J479" s="376" t="str">
        <f>iferror(vlookup(F479,'Actors by Area'!$A$2:$H$8810,4,false),"")</f>
        <v>00</v>
      </c>
      <c r="K479" s="376" t="str">
        <f>iferror(vlookup(F479,'Actors by Area'!$A$2:$E$8810,5,false),"")</f>
        <v>-1</v>
      </c>
      <c r="L479" s="587"/>
    </row>
    <row r="480">
      <c r="A480" s="376" t="s">
        <v>331</v>
      </c>
      <c r="B480" s="344" t="s">
        <v>5020</v>
      </c>
      <c r="C480" s="536" t="str">
        <f>iferror(vlookup(A480,Actors!$A$2:$D$472,4,false),"")</f>
        <v>Door Shutter</v>
      </c>
      <c r="D480" s="376" t="s">
        <v>21</v>
      </c>
      <c r="E480" s="5" t="s">
        <v>2816</v>
      </c>
      <c r="F480" s="375" t="s">
        <v>8077</v>
      </c>
      <c r="G480" s="149"/>
      <c r="H480" s="378" t="s">
        <v>1059</v>
      </c>
      <c r="I480" s="587" t="str">
        <f>iferror(vlookup(F480,'Actors by Area'!$A$2:$C$8810,3,false),"")</f>
        <v>Spirit Temple</v>
      </c>
      <c r="J480" s="376" t="str">
        <f>iferror(vlookup(F480,'Actors by Area'!$A$2:$H$8810,4,false),"")</f>
        <v>00</v>
      </c>
      <c r="K480" s="376" t="str">
        <f>iferror(vlookup(F480,'Actors by Area'!$A$2:$E$8810,5,false),"")</f>
        <v>-1</v>
      </c>
      <c r="L480" s="587"/>
    </row>
    <row r="481">
      <c r="A481" s="376" t="s">
        <v>331</v>
      </c>
      <c r="B481" s="344" t="s">
        <v>5020</v>
      </c>
      <c r="C481" s="536" t="str">
        <f>iferror(vlookup(A481,Actors!$A$2:$D$472,4,false),"")</f>
        <v>Door Shutter</v>
      </c>
      <c r="D481" s="376" t="s">
        <v>21</v>
      </c>
      <c r="E481" s="5" t="s">
        <v>2818</v>
      </c>
      <c r="F481" s="375" t="s">
        <v>8068</v>
      </c>
      <c r="G481" s="149"/>
      <c r="H481" s="378" t="s">
        <v>1059</v>
      </c>
      <c r="I481" s="587" t="str">
        <f>iferror(vlookup(F481,'Actors by Area'!$A$2:$C$8810,3,false),"")</f>
        <v>Spirit Temple</v>
      </c>
      <c r="J481" s="376" t="str">
        <f>iferror(vlookup(F481,'Actors by Area'!$A$2:$H$8810,4,false),"")</f>
        <v>00</v>
      </c>
      <c r="K481" s="376" t="str">
        <f>iferror(vlookup(F481,'Actors by Area'!$A$2:$E$8810,5,false),"")</f>
        <v>-1</v>
      </c>
      <c r="L481" s="587"/>
    </row>
    <row r="482">
      <c r="A482" s="376" t="s">
        <v>331</v>
      </c>
      <c r="B482" s="344" t="s">
        <v>5020</v>
      </c>
      <c r="C482" s="536" t="str">
        <f>iferror(vlookup(A482,Actors!$A$2:$D$472,4,false),"")</f>
        <v>Door Shutter</v>
      </c>
      <c r="D482" s="376" t="s">
        <v>21</v>
      </c>
      <c r="E482" s="5" t="s">
        <v>2819</v>
      </c>
      <c r="F482" s="375" t="s">
        <v>7475</v>
      </c>
      <c r="G482" s="149"/>
      <c r="H482" s="378" t="s">
        <v>1059</v>
      </c>
      <c r="I482" s="587" t="str">
        <f>iferror(vlookup(F482,'Actors by Area'!$A$2:$C$8810,3,false),"")</f>
        <v>Forest Temple</v>
      </c>
      <c r="J482" s="376" t="str">
        <f>iferror(vlookup(F482,'Actors by Area'!$A$2:$H$8810,4,false),"")</f>
        <v>00</v>
      </c>
      <c r="K482" s="376" t="str">
        <f>iferror(vlookup(F482,'Actors by Area'!$A$2:$E$8810,5,false),"")</f>
        <v>-1</v>
      </c>
      <c r="L482" s="587"/>
    </row>
    <row r="483">
      <c r="A483" s="376" t="s">
        <v>331</v>
      </c>
      <c r="B483" s="344" t="s">
        <v>5020</v>
      </c>
      <c r="C483" s="536" t="str">
        <f>iferror(vlookup(A483,Actors!$A$2:$D$472,4,false),"")</f>
        <v>Door Shutter</v>
      </c>
      <c r="D483" s="376" t="s">
        <v>21</v>
      </c>
      <c r="E483" s="5" t="s">
        <v>2826</v>
      </c>
      <c r="F483" s="375" t="s">
        <v>7477</v>
      </c>
      <c r="G483" s="149"/>
      <c r="H483" s="378" t="s">
        <v>1059</v>
      </c>
      <c r="I483" s="587" t="str">
        <f>iferror(vlookup(F483,'Actors by Area'!$A$2:$C$8810,3,false),"")</f>
        <v>Forest Temple</v>
      </c>
      <c r="J483" s="376" t="str">
        <f>iferror(vlookup(F483,'Actors by Area'!$A$2:$H$8810,4,false),"")</f>
        <v>00</v>
      </c>
      <c r="K483" s="376" t="str">
        <f>iferror(vlookup(F483,'Actors by Area'!$A$2:$E$8810,5,false),"")</f>
        <v>-1</v>
      </c>
      <c r="L483" s="587"/>
    </row>
    <row r="484">
      <c r="A484" s="376" t="s">
        <v>331</v>
      </c>
      <c r="B484" s="344" t="s">
        <v>5020</v>
      </c>
      <c r="C484" s="536" t="str">
        <f>iferror(vlookup(A484,Actors!$A$2:$D$472,4,false),"")</f>
        <v>Door Shutter</v>
      </c>
      <c r="D484" s="376" t="s">
        <v>21</v>
      </c>
      <c r="E484" s="5" t="s">
        <v>2832</v>
      </c>
      <c r="F484" s="375" t="s">
        <v>8073</v>
      </c>
      <c r="G484" s="149"/>
      <c r="H484" s="378" t="s">
        <v>1059</v>
      </c>
      <c r="I484" s="587" t="str">
        <f>iferror(vlookup(F484,'Actors by Area'!$A$2:$C$8810,3,false),"")</f>
        <v>Spirit Temple</v>
      </c>
      <c r="J484" s="376" t="str">
        <f>iferror(vlookup(F484,'Actors by Area'!$A$2:$H$8810,4,false),"")</f>
        <v>00</v>
      </c>
      <c r="K484" s="376" t="str">
        <f>iferror(vlookup(F484,'Actors by Area'!$A$2:$E$8810,5,false),"")</f>
        <v>-1</v>
      </c>
      <c r="L484" s="587"/>
    </row>
    <row r="485">
      <c r="A485" s="376" t="s">
        <v>331</v>
      </c>
      <c r="B485" s="344" t="s">
        <v>5020</v>
      </c>
      <c r="C485" s="536" t="str">
        <f>iferror(vlookup(A485,Actors!$A$2:$D$472,4,false),"")</f>
        <v>Door Shutter</v>
      </c>
      <c r="D485" s="376" t="s">
        <v>21</v>
      </c>
      <c r="E485" s="5" t="s">
        <v>2843</v>
      </c>
      <c r="F485" s="375" t="s">
        <v>8070</v>
      </c>
      <c r="G485" s="149"/>
      <c r="H485" s="378" t="s">
        <v>1059</v>
      </c>
      <c r="I485" s="587" t="str">
        <f>iferror(vlookup(F485,'Actors by Area'!$A$2:$C$8810,3,false),"")</f>
        <v>Spirit Temple</v>
      </c>
      <c r="J485" s="376" t="str">
        <f>iferror(vlookup(F485,'Actors by Area'!$A$2:$H$8810,4,false),"")</f>
        <v>00</v>
      </c>
      <c r="K485" s="376" t="str">
        <f>iferror(vlookup(F485,'Actors by Area'!$A$2:$E$8810,5,false),"")</f>
        <v>-1</v>
      </c>
      <c r="L485" s="587"/>
    </row>
    <row r="486">
      <c r="A486" s="376" t="s">
        <v>331</v>
      </c>
      <c r="B486" s="344" t="s">
        <v>5020</v>
      </c>
      <c r="C486" s="536" t="str">
        <f>iferror(vlookup(A486,Actors!$A$2:$D$472,4,false),"")</f>
        <v>Door Shutter</v>
      </c>
      <c r="D486" s="376" t="s">
        <v>21</v>
      </c>
      <c r="E486" s="5" t="s">
        <v>1037</v>
      </c>
      <c r="F486" s="375" t="s">
        <v>7151</v>
      </c>
      <c r="G486" s="149"/>
      <c r="H486" s="378" t="s">
        <v>1059</v>
      </c>
      <c r="I486" s="587" t="str">
        <f>iferror(vlookup(F486,'Actors by Area'!$A$2:$C$8810,3,false),"")</f>
        <v>Dodongo's Cavern</v>
      </c>
      <c r="J486" s="376" t="str">
        <f>iferror(vlookup(F486,'Actors by Area'!$A$2:$H$8810,4,false),"")</f>
        <v>00</v>
      </c>
      <c r="K486" s="376" t="str">
        <f>iferror(vlookup(F486,'Actors by Area'!$A$2:$E$8810,5,false),"")</f>
        <v>-1</v>
      </c>
      <c r="L486" s="587"/>
    </row>
    <row r="487">
      <c r="A487" s="376" t="s">
        <v>331</v>
      </c>
      <c r="B487" s="344" t="s">
        <v>5020</v>
      </c>
      <c r="C487" s="536" t="str">
        <f>iferror(vlookup(A487,Actors!$A$2:$D$472,4,false),"")</f>
        <v>Door Shutter</v>
      </c>
      <c r="D487" s="376" t="s">
        <v>21</v>
      </c>
      <c r="E487" s="5" t="s">
        <v>2850</v>
      </c>
      <c r="F487" s="375" t="s">
        <v>7339</v>
      </c>
      <c r="G487" s="149"/>
      <c r="H487" s="378" t="s">
        <v>1059</v>
      </c>
      <c r="I487" s="587" t="str">
        <f>iferror(vlookup(F487,'Actors by Area'!$A$2:$C$8810,3,false),"")</f>
        <v>Inside Jabu-Jabu's Belly</v>
      </c>
      <c r="J487" s="376" t="str">
        <f>iferror(vlookup(F487,'Actors by Area'!$A$2:$H$8810,4,false),"")</f>
        <v>00</v>
      </c>
      <c r="K487" s="376" t="str">
        <f>iferror(vlookup(F487,'Actors by Area'!$A$2:$E$8810,5,false),"")</f>
        <v>-1</v>
      </c>
      <c r="L487" s="587"/>
    </row>
    <row r="488">
      <c r="A488" s="376" t="s">
        <v>331</v>
      </c>
      <c r="B488" s="344" t="s">
        <v>5020</v>
      </c>
      <c r="C488" s="536" t="str">
        <f>iferror(vlookup(A488,Actors!$A$2:$D$472,4,false),"")</f>
        <v>Door Shutter</v>
      </c>
      <c r="D488" s="376" t="s">
        <v>21</v>
      </c>
      <c r="E488" s="5" t="s">
        <v>2852</v>
      </c>
      <c r="F488" s="375" t="s">
        <v>7881</v>
      </c>
      <c r="G488" s="149"/>
      <c r="H488" s="378" t="s">
        <v>1059</v>
      </c>
      <c r="I488" s="587" t="str">
        <f>iferror(vlookup(F488,'Actors by Area'!$A$2:$C$8810,3,false),"")</f>
        <v>Water Temple</v>
      </c>
      <c r="J488" s="376" t="str">
        <f>iferror(vlookup(F488,'Actors by Area'!$A$2:$H$8810,4,false),"")</f>
        <v>00</v>
      </c>
      <c r="K488" s="376" t="str">
        <f>iferror(vlookup(F488,'Actors by Area'!$A$2:$E$8810,5,false),"")</f>
        <v>-1</v>
      </c>
      <c r="L488" s="587"/>
    </row>
    <row r="489">
      <c r="A489" s="376" t="s">
        <v>331</v>
      </c>
      <c r="B489" s="344" t="s">
        <v>5020</v>
      </c>
      <c r="C489" s="536" t="str">
        <f>iferror(vlookup(A489,Actors!$A$2:$D$472,4,false),"")</f>
        <v>Door Shutter</v>
      </c>
      <c r="D489" s="376" t="s">
        <v>21</v>
      </c>
      <c r="E489" s="5" t="s">
        <v>2854</v>
      </c>
      <c r="F489" s="375" t="s">
        <v>7338</v>
      </c>
      <c r="G489" s="149"/>
      <c r="H489" s="378" t="s">
        <v>1059</v>
      </c>
      <c r="I489" s="587" t="str">
        <f>iferror(vlookup(F489,'Actors by Area'!$A$2:$C$8810,3,false),"")</f>
        <v>Inside Jabu-Jabu's Belly</v>
      </c>
      <c r="J489" s="376" t="str">
        <f>iferror(vlookup(F489,'Actors by Area'!$A$2:$H$8810,4,false),"")</f>
        <v>00</v>
      </c>
      <c r="K489" s="376" t="str">
        <f>iferror(vlookup(F489,'Actors by Area'!$A$2:$E$8810,5,false),"")</f>
        <v>-1</v>
      </c>
      <c r="L489" s="587"/>
    </row>
    <row r="490">
      <c r="A490" s="376" t="s">
        <v>331</v>
      </c>
      <c r="B490" s="344" t="s">
        <v>5020</v>
      </c>
      <c r="C490" s="536" t="str">
        <f>iferror(vlookup(A490,Actors!$A$2:$D$472,4,false),"")</f>
        <v>Door Shutter</v>
      </c>
      <c r="D490" s="376" t="s">
        <v>21</v>
      </c>
      <c r="E490" s="5" t="s">
        <v>778</v>
      </c>
      <c r="F490" s="375" t="s">
        <v>7336</v>
      </c>
      <c r="G490" s="149"/>
      <c r="H490" s="378" t="s">
        <v>1059</v>
      </c>
      <c r="I490" s="587" t="str">
        <f>iferror(vlookup(F490,'Actors by Area'!$A$2:$C$8810,3,false),"")</f>
        <v>Inside Jabu-Jabu's Belly</v>
      </c>
      <c r="J490" s="376" t="str">
        <f>iferror(vlookup(F490,'Actors by Area'!$A$2:$H$8810,4,false),"")</f>
        <v>00</v>
      </c>
      <c r="K490" s="376" t="str">
        <f>iferror(vlookup(F490,'Actors by Area'!$A$2:$E$8810,5,false),"")</f>
        <v>-1</v>
      </c>
      <c r="L490" s="587"/>
    </row>
    <row r="491">
      <c r="A491" s="376" t="s">
        <v>331</v>
      </c>
      <c r="B491" s="344" t="s">
        <v>5020</v>
      </c>
      <c r="C491" s="536" t="str">
        <f>iferror(vlookup(A491,Actors!$A$2:$D$472,4,false),"")</f>
        <v>Door Shutter</v>
      </c>
      <c r="D491" s="376" t="s">
        <v>21</v>
      </c>
      <c r="E491" s="5" t="s">
        <v>2860</v>
      </c>
      <c r="F491" s="375" t="s">
        <v>7036</v>
      </c>
      <c r="G491" s="149"/>
      <c r="H491" s="378" t="s">
        <v>1059</v>
      </c>
      <c r="I491" s="587" t="str">
        <f>iferror(vlookup(F491,'Actors by Area'!$A$2:$C$8810,3,false),"")</f>
        <v>Inside the Deku Tree</v>
      </c>
      <c r="J491" s="376" t="str">
        <f>iferror(vlookup(F491,'Actors by Area'!$A$2:$H$8810,4,false),"")</f>
        <v>00</v>
      </c>
      <c r="K491" s="376" t="str">
        <f>iferror(vlookup(F491,'Actors by Area'!$A$2:$E$8810,5,false),"")</f>
        <v>-1</v>
      </c>
      <c r="L491" s="587"/>
    </row>
    <row r="492">
      <c r="A492" s="376" t="s">
        <v>331</v>
      </c>
      <c r="B492" s="344" t="s">
        <v>5020</v>
      </c>
      <c r="C492" s="536" t="str">
        <f>iferror(vlookup(A492,Actors!$A$2:$D$472,4,false),"")</f>
        <v>Door Shutter</v>
      </c>
      <c r="D492" s="376" t="s">
        <v>21</v>
      </c>
      <c r="E492" s="5" t="s">
        <v>2862</v>
      </c>
      <c r="F492" s="375" t="s">
        <v>7335</v>
      </c>
      <c r="G492" s="149"/>
      <c r="H492" s="378" t="s">
        <v>1059</v>
      </c>
      <c r="I492" s="587" t="str">
        <f>iferror(vlookup(F492,'Actors by Area'!$A$2:$C$8810,3,false),"")</f>
        <v>Inside Jabu-Jabu's Belly</v>
      </c>
      <c r="J492" s="376" t="str">
        <f>iferror(vlookup(F492,'Actors by Area'!$A$2:$H$8810,4,false),"")</f>
        <v>00</v>
      </c>
      <c r="K492" s="376" t="str">
        <f>iferror(vlookup(F492,'Actors by Area'!$A$2:$E$8810,5,false),"")</f>
        <v>-1</v>
      </c>
      <c r="L492" s="587"/>
    </row>
    <row r="493">
      <c r="A493" s="376" t="s">
        <v>331</v>
      </c>
      <c r="B493" s="344" t="s">
        <v>5020</v>
      </c>
      <c r="C493" s="536" t="str">
        <f>iferror(vlookup(A493,Actors!$A$2:$D$472,4,false),"")</f>
        <v>Door Shutter</v>
      </c>
      <c r="D493" s="376" t="s">
        <v>21</v>
      </c>
      <c r="E493" s="5" t="s">
        <v>2864</v>
      </c>
      <c r="F493" s="375" t="s">
        <v>7879</v>
      </c>
      <c r="G493" s="149"/>
      <c r="H493" s="378" t="s">
        <v>1059</v>
      </c>
      <c r="I493" s="587" t="str">
        <f>iferror(vlookup(F493,'Actors by Area'!$A$2:$C$8810,3,false),"")</f>
        <v>Water Temple</v>
      </c>
      <c r="J493" s="376" t="str">
        <f>iferror(vlookup(F493,'Actors by Area'!$A$2:$H$8810,4,false),"")</f>
        <v>00</v>
      </c>
      <c r="K493" s="376" t="str">
        <f>iferror(vlookup(F493,'Actors by Area'!$A$2:$E$8810,5,false),"")</f>
        <v>-1</v>
      </c>
      <c r="L493" s="587"/>
    </row>
    <row r="494">
      <c r="A494" s="376" t="s">
        <v>331</v>
      </c>
      <c r="B494" s="344" t="s">
        <v>5020</v>
      </c>
      <c r="C494" s="536" t="str">
        <f>iferror(vlookup(A494,Actors!$A$2:$D$472,4,false),"")</f>
        <v>Door Shutter</v>
      </c>
      <c r="D494" s="376" t="s">
        <v>21</v>
      </c>
      <c r="E494" s="5" t="s">
        <v>2866</v>
      </c>
      <c r="F494" s="375" t="s">
        <v>7342</v>
      </c>
      <c r="G494" s="149"/>
      <c r="H494" s="378" t="s">
        <v>1059</v>
      </c>
      <c r="I494" s="587" t="str">
        <f>iferror(vlookup(F494,'Actors by Area'!$A$2:$C$8810,3,false),"")</f>
        <v>Inside Jabu-Jabu's Belly</v>
      </c>
      <c r="J494" s="376" t="str">
        <f>iferror(vlookup(F494,'Actors by Area'!$A$2:$H$8810,4,false),"")</f>
        <v>04</v>
      </c>
      <c r="K494" s="376" t="str">
        <f>iferror(vlookup(F494,'Actors by Area'!$A$2:$E$8810,5,false),"")</f>
        <v>-1</v>
      </c>
      <c r="L494" s="587"/>
    </row>
    <row r="495">
      <c r="A495" s="376" t="s">
        <v>331</v>
      </c>
      <c r="B495" s="344" t="s">
        <v>5020</v>
      </c>
      <c r="C495" s="536" t="str">
        <f>iferror(vlookup(A495,Actors!$A$2:$D$472,4,false),"")</f>
        <v>Door Shutter</v>
      </c>
      <c r="D495" s="376" t="s">
        <v>21</v>
      </c>
      <c r="E495" s="5" t="s">
        <v>2953</v>
      </c>
      <c r="F495" s="375" t="s">
        <v>9112</v>
      </c>
      <c r="G495" s="149"/>
      <c r="H495" s="378" t="s">
        <v>1059</v>
      </c>
      <c r="I495" s="587" t="str">
        <f>iferror(vlookup(F495,'Actors by Area'!$A$2:$C$8810,3,false),"")</f>
        <v>Twinrova's Lair &amp; Nabooru's Mini-Boss Room</v>
      </c>
      <c r="J495" s="376" t="str">
        <f>iferror(vlookup(F495,'Actors by Area'!$A$2:$H$8810,4,false),"")</f>
        <v>00</v>
      </c>
      <c r="K495" s="376" t="str">
        <f>iferror(vlookup(F495,'Actors by Area'!$A$2:$E$8810,5,false),"")</f>
        <v>-1</v>
      </c>
      <c r="L495" s="587"/>
    </row>
    <row r="496">
      <c r="A496" s="376" t="s">
        <v>331</v>
      </c>
      <c r="B496" s="344" t="s">
        <v>5020</v>
      </c>
      <c r="C496" s="536" t="str">
        <f>iferror(vlookup(A496,Actors!$A$2:$D$472,4,false),"")</f>
        <v>Door Shutter</v>
      </c>
      <c r="D496" s="376" t="s">
        <v>21</v>
      </c>
      <c r="E496" s="5" t="s">
        <v>3095</v>
      </c>
      <c r="F496" s="375" t="s">
        <v>7481</v>
      </c>
      <c r="G496" s="149"/>
      <c r="H496" s="378" t="s">
        <v>1059</v>
      </c>
      <c r="I496" s="587" t="str">
        <f>iferror(vlookup(F496,'Actors by Area'!$A$2:$C$8810,3,false),"")</f>
        <v>Forest Temple</v>
      </c>
      <c r="J496" s="376" t="str">
        <f>iferror(vlookup(F496,'Actors by Area'!$A$2:$H$8810,4,false),"")</f>
        <v>00</v>
      </c>
      <c r="K496" s="376" t="str">
        <f>iferror(vlookup(F496,'Actors by Area'!$A$2:$E$8810,5,false),"")</f>
        <v>-1</v>
      </c>
      <c r="L496" s="587"/>
    </row>
    <row r="497">
      <c r="A497" s="376" t="s">
        <v>331</v>
      </c>
      <c r="B497" s="344" t="s">
        <v>5020</v>
      </c>
      <c r="C497" s="536" t="str">
        <f>iferror(vlookup(A497,Actors!$A$2:$D$472,4,false),"")</f>
        <v>Door Shutter</v>
      </c>
      <c r="D497" s="376" t="s">
        <v>21</v>
      </c>
      <c r="E497" s="5" t="s">
        <v>3159</v>
      </c>
      <c r="F497" s="375" t="s">
        <v>8080</v>
      </c>
      <c r="G497" s="149"/>
      <c r="H497" s="378" t="s">
        <v>1059</v>
      </c>
      <c r="I497" s="587" t="str">
        <f>iferror(vlookup(F497,'Actors by Area'!$A$2:$C$8810,3,false),"")</f>
        <v>Spirit Temple</v>
      </c>
      <c r="J497" s="376" t="str">
        <f>iferror(vlookup(F497,'Actors by Area'!$A$2:$H$8810,4,false),"")</f>
        <v>04</v>
      </c>
      <c r="K497" s="376" t="str">
        <f>iferror(vlookup(F497,'Actors by Area'!$A$2:$E$8810,5,false),"")</f>
        <v>-1</v>
      </c>
      <c r="L497" s="587"/>
    </row>
    <row r="498">
      <c r="A498" s="376" t="s">
        <v>331</v>
      </c>
      <c r="B498" s="344" t="s">
        <v>5020</v>
      </c>
      <c r="C498" s="536" t="str">
        <f>iferror(vlookup(A498,Actors!$A$2:$D$472,4,false),"")</f>
        <v>Door Shutter</v>
      </c>
      <c r="D498" s="376" t="s">
        <v>21</v>
      </c>
      <c r="E498" s="5" t="s">
        <v>3260</v>
      </c>
      <c r="F498" s="375" t="s">
        <v>8330</v>
      </c>
      <c r="G498" s="149"/>
      <c r="H498" s="378" t="s">
        <v>1059</v>
      </c>
      <c r="I498" s="587" t="str">
        <f>iferror(vlookup(F498,'Actors by Area'!$A$2:$C$8810,3,false),"")</f>
        <v>Shadow Temple</v>
      </c>
      <c r="J498" s="376" t="str">
        <f>iferror(vlookup(F498,'Actors by Area'!$A$2:$H$8810,4,false),"")</f>
        <v>00</v>
      </c>
      <c r="K498" s="376" t="str">
        <f>iferror(vlookup(F498,'Actors by Area'!$A$2:$E$8810,5,false),"")</f>
        <v>-1</v>
      </c>
      <c r="L498" s="587"/>
    </row>
    <row r="499">
      <c r="A499" s="376" t="s">
        <v>331</v>
      </c>
      <c r="B499" s="344" t="s">
        <v>5020</v>
      </c>
      <c r="C499" s="536" t="str">
        <f>iferror(vlookup(A499,Actors!$A$2:$D$472,4,false),"")</f>
        <v>Door Shutter</v>
      </c>
      <c r="D499" s="376" t="s">
        <v>21</v>
      </c>
      <c r="E499" s="5" t="s">
        <v>3304</v>
      </c>
      <c r="F499" s="375" t="s">
        <v>8517</v>
      </c>
      <c r="G499" s="149"/>
      <c r="H499" s="378" t="s">
        <v>1059</v>
      </c>
      <c r="I499" s="587" t="str">
        <f>iferror(vlookup(F499,'Actors by Area'!$A$2:$C$8810,3,false),"")</f>
        <v>Bottom of the Well</v>
      </c>
      <c r="J499" s="376" t="str">
        <f>iferror(vlookup(F499,'Actors by Area'!$A$2:$H$8810,4,false),"")</f>
        <v>00</v>
      </c>
      <c r="K499" s="376" t="str">
        <f>iferror(vlookup(F499,'Actors by Area'!$A$2:$E$8810,5,false),"")</f>
        <v>-1</v>
      </c>
      <c r="L499" s="587"/>
    </row>
    <row r="500">
      <c r="A500" s="376" t="s">
        <v>331</v>
      </c>
      <c r="B500" s="344" t="s">
        <v>5020</v>
      </c>
      <c r="C500" s="536" t="str">
        <f>iferror(vlookup(A500,Actors!$A$2:$D$472,4,false),"")</f>
        <v>Door Shutter</v>
      </c>
      <c r="D500" s="376" t="s">
        <v>21</v>
      </c>
      <c r="E500" s="5" t="s">
        <v>3633</v>
      </c>
      <c r="F500" s="375" t="s">
        <v>7472</v>
      </c>
      <c r="G500" s="149"/>
      <c r="H500" s="378" t="s">
        <v>1059</v>
      </c>
      <c r="I500" s="587" t="str">
        <f>iferror(vlookup(F500,'Actors by Area'!$A$2:$C$8810,3,false),"")</f>
        <v>Forest Temple</v>
      </c>
      <c r="J500" s="376" t="str">
        <f>iferror(vlookup(F500,'Actors by Area'!$A$2:$H$8810,4,false),"")</f>
        <v>00</v>
      </c>
      <c r="K500" s="376" t="str">
        <f>iferror(vlookup(F500,'Actors by Area'!$A$2:$E$8810,5,false),"")</f>
        <v>-1</v>
      </c>
      <c r="L500" s="587"/>
    </row>
    <row r="501">
      <c r="A501" s="376" t="s">
        <v>331</v>
      </c>
      <c r="B501" s="344" t="s">
        <v>5020</v>
      </c>
      <c r="C501" s="536" t="str">
        <f>iferror(vlookup(A501,Actors!$A$2:$D$472,4,false),"")</f>
        <v>Door Shutter</v>
      </c>
      <c r="D501" s="376" t="s">
        <v>21</v>
      </c>
      <c r="E501" s="5" t="s">
        <v>3634</v>
      </c>
      <c r="F501" s="375" t="s">
        <v>8733</v>
      </c>
      <c r="G501" s="149"/>
      <c r="H501" s="378" t="s">
        <v>1059</v>
      </c>
      <c r="I501" s="587" t="str">
        <f>iferror(vlookup(F501,'Actors by Area'!$A$2:$C$8810,3,false),"")</f>
        <v>Gerudo Training Ground</v>
      </c>
      <c r="J501" s="376" t="str">
        <f>iferror(vlookup(F501,'Actors by Area'!$A$2:$H$8810,4,false),"")</f>
        <v>00</v>
      </c>
      <c r="K501" s="376" t="str">
        <f>iferror(vlookup(F501,'Actors by Area'!$A$2:$E$8810,5,false),"")</f>
        <v>-1</v>
      </c>
      <c r="L501" s="587"/>
    </row>
    <row r="502">
      <c r="A502" s="376" t="s">
        <v>331</v>
      </c>
      <c r="B502" s="344" t="s">
        <v>5020</v>
      </c>
      <c r="C502" s="536" t="str">
        <f>iferror(vlookup(A502,Actors!$A$2:$D$472,4,false),"")</f>
        <v>Door Shutter</v>
      </c>
      <c r="D502" s="376" t="s">
        <v>21</v>
      </c>
      <c r="E502" s="5" t="s">
        <v>3635</v>
      </c>
      <c r="F502" s="375" t="s">
        <v>7478</v>
      </c>
      <c r="G502" s="149"/>
      <c r="H502" s="378" t="s">
        <v>1059</v>
      </c>
      <c r="I502" s="587" t="str">
        <f>iferror(vlookup(F502,'Actors by Area'!$A$2:$C$8810,3,false),"")</f>
        <v>Forest Temple</v>
      </c>
      <c r="J502" s="376" t="str">
        <f>iferror(vlookup(F502,'Actors by Area'!$A$2:$H$8810,4,false),"")</f>
        <v>00</v>
      </c>
      <c r="K502" s="376" t="str">
        <f>iferror(vlookup(F502,'Actors by Area'!$A$2:$E$8810,5,false),"")</f>
        <v>-1</v>
      </c>
      <c r="L502" s="587"/>
    </row>
    <row r="503">
      <c r="A503" s="376" t="s">
        <v>331</v>
      </c>
      <c r="B503" s="344" t="s">
        <v>5020</v>
      </c>
      <c r="C503" s="536" t="str">
        <f>iferror(vlookup(A503,Actors!$A$2:$D$472,4,false),"")</f>
        <v>Door Shutter</v>
      </c>
      <c r="D503" s="376" t="s">
        <v>21</v>
      </c>
      <c r="E503" s="5" t="s">
        <v>3638</v>
      </c>
      <c r="F503" s="375" t="s">
        <v>7479</v>
      </c>
      <c r="G503" s="149"/>
      <c r="H503" s="378" t="s">
        <v>1059</v>
      </c>
      <c r="I503" s="587" t="str">
        <f>iferror(vlookup(F503,'Actors by Area'!$A$2:$C$8810,3,false),"")</f>
        <v>Forest Temple</v>
      </c>
      <c r="J503" s="376" t="str">
        <f>iferror(vlookup(F503,'Actors by Area'!$A$2:$H$8810,4,false),"")</f>
        <v>00</v>
      </c>
      <c r="K503" s="376" t="str">
        <f>iferror(vlookup(F503,'Actors by Area'!$A$2:$E$8810,5,false),"")</f>
        <v>-1</v>
      </c>
      <c r="L503" s="587"/>
    </row>
    <row r="504">
      <c r="A504" s="376" t="s">
        <v>331</v>
      </c>
      <c r="B504" s="344" t="s">
        <v>5020</v>
      </c>
      <c r="C504" s="536" t="str">
        <f>iferror(vlookup(A504,Actors!$A$2:$D$472,4,false),"")</f>
        <v>Door Shutter</v>
      </c>
      <c r="D504" s="376" t="s">
        <v>21</v>
      </c>
      <c r="E504" s="5" t="s">
        <v>3639</v>
      </c>
      <c r="F504" s="375" t="s">
        <v>7480</v>
      </c>
      <c r="G504" s="149"/>
      <c r="H504" s="378" t="s">
        <v>1059</v>
      </c>
      <c r="I504" s="587" t="str">
        <f>iferror(vlookup(F504,'Actors by Area'!$A$2:$C$8810,3,false),"")</f>
        <v>Forest Temple</v>
      </c>
      <c r="J504" s="376" t="str">
        <f>iferror(vlookup(F504,'Actors by Area'!$A$2:$H$8810,4,false),"")</f>
        <v>00</v>
      </c>
      <c r="K504" s="376" t="str">
        <f>iferror(vlookup(F504,'Actors by Area'!$A$2:$E$8810,5,false),"")</f>
        <v>-1</v>
      </c>
      <c r="L504" s="587"/>
    </row>
    <row r="505">
      <c r="A505" s="376" t="s">
        <v>331</v>
      </c>
      <c r="B505" s="344" t="s">
        <v>5020</v>
      </c>
      <c r="C505" s="536" t="str">
        <f>iferror(vlookup(A505,Actors!$A$2:$D$472,4,false),"")</f>
        <v>Door Shutter</v>
      </c>
      <c r="D505" s="376" t="s">
        <v>21</v>
      </c>
      <c r="E505" s="5" t="s">
        <v>3640</v>
      </c>
      <c r="F505" s="375" t="s">
        <v>8735</v>
      </c>
      <c r="G505" s="149"/>
      <c r="H505" s="378" t="s">
        <v>1059</v>
      </c>
      <c r="I505" s="587" t="str">
        <f>iferror(vlookup(F505,'Actors by Area'!$A$2:$C$8810,3,false),"")</f>
        <v>Gerudo Training Ground</v>
      </c>
      <c r="J505" s="376" t="str">
        <f>iferror(vlookup(F505,'Actors by Area'!$A$2:$H$8810,4,false),"")</f>
        <v>00</v>
      </c>
      <c r="K505" s="376" t="str">
        <f>iferror(vlookup(F505,'Actors by Area'!$A$2:$E$8810,5,false),"")</f>
        <v>-1</v>
      </c>
      <c r="L505" s="587"/>
    </row>
    <row r="506">
      <c r="A506" s="376" t="s">
        <v>331</v>
      </c>
      <c r="B506" s="344" t="s">
        <v>5020</v>
      </c>
      <c r="C506" s="536" t="str">
        <f>iferror(vlookup(A506,Actors!$A$2:$D$472,4,false),"")</f>
        <v>Door Shutter</v>
      </c>
      <c r="D506" s="376" t="s">
        <v>21</v>
      </c>
      <c r="E506" s="5" t="s">
        <v>3641</v>
      </c>
      <c r="F506" s="375" t="s">
        <v>8736</v>
      </c>
      <c r="G506" s="149"/>
      <c r="H506" s="378" t="s">
        <v>1059</v>
      </c>
      <c r="I506" s="587" t="str">
        <f>iferror(vlookup(F506,'Actors by Area'!$A$2:$C$8810,3,false),"")</f>
        <v>Gerudo Training Ground</v>
      </c>
      <c r="J506" s="376" t="str">
        <f>iferror(vlookup(F506,'Actors by Area'!$A$2:$H$8810,4,false),"")</f>
        <v>00</v>
      </c>
      <c r="K506" s="376" t="str">
        <f>iferror(vlookup(F506,'Actors by Area'!$A$2:$E$8810,5,false),"")</f>
        <v>-1</v>
      </c>
      <c r="L506" s="587"/>
    </row>
    <row r="507">
      <c r="A507" s="376" t="s">
        <v>331</v>
      </c>
      <c r="B507" s="344" t="s">
        <v>5020</v>
      </c>
      <c r="C507" s="536" t="str">
        <f>iferror(vlookup(A507,Actors!$A$2:$D$472,4,false),"")</f>
        <v>Door Shutter</v>
      </c>
      <c r="D507" s="376" t="s">
        <v>21</v>
      </c>
      <c r="E507" s="5" t="s">
        <v>3644</v>
      </c>
      <c r="F507" s="375" t="s">
        <v>8737</v>
      </c>
      <c r="G507" s="149"/>
      <c r="H507" s="378" t="s">
        <v>1059</v>
      </c>
      <c r="I507" s="587" t="str">
        <f>iferror(vlookup(F507,'Actors by Area'!$A$2:$C$8810,3,false),"")</f>
        <v>Gerudo Training Ground</v>
      </c>
      <c r="J507" s="376" t="str">
        <f>iferror(vlookup(F507,'Actors by Area'!$A$2:$H$8810,4,false),"")</f>
        <v>00</v>
      </c>
      <c r="K507" s="376" t="str">
        <f>iferror(vlookup(F507,'Actors by Area'!$A$2:$E$8810,5,false),"")</f>
        <v>-1</v>
      </c>
      <c r="L507" s="587"/>
    </row>
    <row r="508">
      <c r="A508" s="376" t="s">
        <v>331</v>
      </c>
      <c r="B508" s="344" t="s">
        <v>5020</v>
      </c>
      <c r="C508" s="536" t="str">
        <f>iferror(vlookup(A508,Actors!$A$2:$D$472,4,false),"")</f>
        <v>Door Shutter</v>
      </c>
      <c r="D508" s="376" t="s">
        <v>21</v>
      </c>
      <c r="E508" s="5" t="s">
        <v>3646</v>
      </c>
      <c r="F508" s="375" t="s">
        <v>8732</v>
      </c>
      <c r="G508" s="149"/>
      <c r="H508" s="378" t="s">
        <v>1059</v>
      </c>
      <c r="I508" s="587" t="str">
        <f>iferror(vlookup(F508,'Actors by Area'!$A$2:$C$8810,3,false),"")</f>
        <v>Gerudo Training Ground</v>
      </c>
      <c r="J508" s="376" t="str">
        <f>iferror(vlookup(F508,'Actors by Area'!$A$2:$H$8810,4,false),"")</f>
        <v>00</v>
      </c>
      <c r="K508" s="376" t="str">
        <f>iferror(vlookup(F508,'Actors by Area'!$A$2:$E$8810,5,false),"")</f>
        <v>-1</v>
      </c>
      <c r="L508" s="587"/>
    </row>
    <row r="509">
      <c r="A509" s="376" t="s">
        <v>331</v>
      </c>
      <c r="B509" s="344" t="s">
        <v>5020</v>
      </c>
      <c r="C509" s="536" t="str">
        <f>iferror(vlookup(A509,Actors!$A$2:$D$472,4,false),"")</f>
        <v>Door Shutter</v>
      </c>
      <c r="D509" s="376" t="s">
        <v>21</v>
      </c>
      <c r="E509" s="5" t="s">
        <v>3647</v>
      </c>
      <c r="F509" s="375" t="s">
        <v>8734</v>
      </c>
      <c r="G509" s="149"/>
      <c r="H509" s="378" t="s">
        <v>1059</v>
      </c>
      <c r="I509" s="587" t="str">
        <f>iferror(vlookup(F509,'Actors by Area'!$A$2:$C$8810,3,false),"")</f>
        <v>Gerudo Training Ground</v>
      </c>
      <c r="J509" s="376" t="str">
        <f>iferror(vlookup(F509,'Actors by Area'!$A$2:$H$8810,4,false),"")</f>
        <v>00</v>
      </c>
      <c r="K509" s="376" t="str">
        <f>iferror(vlookup(F509,'Actors by Area'!$A$2:$E$8810,5,false),"")</f>
        <v>-1</v>
      </c>
      <c r="L509" s="587"/>
    </row>
    <row r="510">
      <c r="A510" s="376" t="s">
        <v>331</v>
      </c>
      <c r="B510" s="344" t="s">
        <v>5020</v>
      </c>
      <c r="C510" s="536" t="str">
        <f>iferror(vlookup(A510,Actors!$A$2:$D$472,4,false),"")</f>
        <v>Door Shutter</v>
      </c>
      <c r="D510" s="376" t="s">
        <v>21</v>
      </c>
      <c r="E510" s="5" t="s">
        <v>3652</v>
      </c>
      <c r="F510" s="375" t="s">
        <v>8064</v>
      </c>
      <c r="G510" s="149"/>
      <c r="H510" s="378" t="s">
        <v>1059</v>
      </c>
      <c r="I510" s="587" t="str">
        <f>iferror(vlookup(F510,'Actors by Area'!$A$2:$C$8810,3,false),"")</f>
        <v>Spirit Temple</v>
      </c>
      <c r="J510" s="376" t="str">
        <f>iferror(vlookup(F510,'Actors by Area'!$A$2:$H$8810,4,false),"")</f>
        <v>00</v>
      </c>
      <c r="K510" s="376" t="str">
        <f>iferror(vlookup(F510,'Actors by Area'!$A$2:$E$8810,5,false),"")</f>
        <v>-1</v>
      </c>
      <c r="L510" s="587"/>
    </row>
    <row r="511">
      <c r="A511" s="376" t="s">
        <v>331</v>
      </c>
      <c r="B511" s="344" t="s">
        <v>5020</v>
      </c>
      <c r="C511" s="536" t="str">
        <f>iferror(vlookup(A511,Actors!$A$2:$D$472,4,false),"")</f>
        <v>Door Shutter</v>
      </c>
      <c r="D511" s="376" t="s">
        <v>21</v>
      </c>
      <c r="E511" s="5" t="s">
        <v>3663</v>
      </c>
      <c r="F511" s="375" t="s">
        <v>8075</v>
      </c>
      <c r="G511" s="149"/>
      <c r="H511" s="378" t="s">
        <v>1059</v>
      </c>
      <c r="I511" s="587" t="str">
        <f>iferror(vlookup(F511,'Actors by Area'!$A$2:$C$8810,3,false),"")</f>
        <v>Spirit Temple</v>
      </c>
      <c r="J511" s="376" t="str">
        <f>iferror(vlookup(F511,'Actors by Area'!$A$2:$H$8810,4,false),"")</f>
        <v>00</v>
      </c>
      <c r="K511" s="376" t="str">
        <f>iferror(vlookup(F511,'Actors by Area'!$A$2:$E$8810,5,false),"")</f>
        <v>-1</v>
      </c>
      <c r="L511" s="587"/>
    </row>
    <row r="512">
      <c r="A512" s="376" t="s">
        <v>331</v>
      </c>
      <c r="B512" s="344" t="s">
        <v>5020</v>
      </c>
      <c r="C512" s="536" t="str">
        <f>iferror(vlookup(A512,Actors!$A$2:$D$472,4,false),"")</f>
        <v>Door Shutter</v>
      </c>
      <c r="D512" s="376" t="s">
        <v>21</v>
      </c>
      <c r="E512" s="5" t="s">
        <v>3667</v>
      </c>
      <c r="F512" s="375" t="s">
        <v>8738</v>
      </c>
      <c r="G512" s="149"/>
      <c r="H512" s="378" t="s">
        <v>1059</v>
      </c>
      <c r="I512" s="587" t="str">
        <f>iferror(vlookup(F512,'Actors by Area'!$A$2:$C$8810,3,false),"")</f>
        <v>Gerudo Training Ground</v>
      </c>
      <c r="J512" s="376" t="str">
        <f>iferror(vlookup(F512,'Actors by Area'!$A$2:$H$8810,4,false),"")</f>
        <v>00</v>
      </c>
      <c r="K512" s="376" t="str">
        <f>iferror(vlookup(F512,'Actors by Area'!$A$2:$E$8810,5,false),"")</f>
        <v>-1</v>
      </c>
      <c r="L512" s="587"/>
    </row>
    <row r="513">
      <c r="A513" s="376" t="s">
        <v>331</v>
      </c>
      <c r="B513" s="344" t="s">
        <v>5020</v>
      </c>
      <c r="C513" s="536" t="str">
        <f>iferror(vlookup(A513,Actors!$A$2:$D$472,4,false),"")</f>
        <v>Door Shutter</v>
      </c>
      <c r="D513" s="376" t="s">
        <v>21</v>
      </c>
      <c r="E513" s="5" t="s">
        <v>3673</v>
      </c>
      <c r="F513" s="375" t="s">
        <v>8074</v>
      </c>
      <c r="G513" s="149"/>
      <c r="H513" s="378" t="s">
        <v>1059</v>
      </c>
      <c r="I513" s="587" t="str">
        <f>iferror(vlookup(F513,'Actors by Area'!$A$2:$C$8810,3,false),"")</f>
        <v>Spirit Temple</v>
      </c>
      <c r="J513" s="376" t="str">
        <f>iferror(vlookup(F513,'Actors by Area'!$A$2:$H$8810,4,false),"")</f>
        <v>00</v>
      </c>
      <c r="K513" s="376" t="str">
        <f>iferror(vlookup(F513,'Actors by Area'!$A$2:$E$8810,5,false),"")</f>
        <v>-1</v>
      </c>
      <c r="L513" s="587"/>
    </row>
    <row r="514">
      <c r="A514" s="376" t="s">
        <v>331</v>
      </c>
      <c r="B514" s="344" t="s">
        <v>5020</v>
      </c>
      <c r="C514" s="536" t="str">
        <f>iferror(vlookup(A514,Actors!$A$2:$D$472,4,false),"")</f>
        <v>Door Shutter</v>
      </c>
      <c r="D514" s="376" t="s">
        <v>21</v>
      </c>
      <c r="E514" s="5" t="s">
        <v>3674</v>
      </c>
      <c r="F514" s="375" t="s">
        <v>8071</v>
      </c>
      <c r="G514" s="149"/>
      <c r="H514" s="378" t="s">
        <v>1059</v>
      </c>
      <c r="I514" s="587" t="str">
        <f>iferror(vlookup(F514,'Actors by Area'!$A$2:$C$8810,3,false),"")</f>
        <v>Spirit Temple</v>
      </c>
      <c r="J514" s="376" t="str">
        <f>iferror(vlookup(F514,'Actors by Area'!$A$2:$H$8810,4,false),"")</f>
        <v>00</v>
      </c>
      <c r="K514" s="376" t="str">
        <f>iferror(vlookup(F514,'Actors by Area'!$A$2:$E$8810,5,false),"")</f>
        <v>-1</v>
      </c>
      <c r="L514" s="587"/>
    </row>
    <row r="515">
      <c r="A515" s="376" t="s">
        <v>331</v>
      </c>
      <c r="B515" s="344" t="s">
        <v>5020</v>
      </c>
      <c r="C515" s="536" t="str">
        <f>iferror(vlookup(A515,Actors!$A$2:$D$472,4,false),"")</f>
        <v>Door Shutter</v>
      </c>
      <c r="D515" s="376" t="s">
        <v>21</v>
      </c>
      <c r="E515" s="5" t="s">
        <v>3675</v>
      </c>
      <c r="F515" s="375" t="s">
        <v>8907</v>
      </c>
      <c r="G515" s="149"/>
      <c r="H515" s="378" t="s">
        <v>1059</v>
      </c>
      <c r="I515" s="587" t="str">
        <f>iferror(vlookup(F515,'Actors by Area'!$A$2:$C$8810,3,false),"")</f>
        <v>Inside Ganon's Castle</v>
      </c>
      <c r="J515" s="376" t="str">
        <f>iferror(vlookup(F515,'Actors by Area'!$A$2:$H$8810,4,false),"")</f>
        <v>00</v>
      </c>
      <c r="K515" s="376" t="str">
        <f>iferror(vlookup(F515,'Actors by Area'!$A$2:$E$8810,5,false),"")</f>
        <v>-1</v>
      </c>
      <c r="L515" s="587"/>
    </row>
    <row r="516">
      <c r="A516" s="376" t="s">
        <v>331</v>
      </c>
      <c r="B516" s="344" t="s">
        <v>5020</v>
      </c>
      <c r="C516" s="536" t="str">
        <f>iferror(vlookup(A516,Actors!$A$2:$D$472,4,false),"")</f>
        <v>Door Shutter</v>
      </c>
      <c r="D516" s="376" t="s">
        <v>21</v>
      </c>
      <c r="E516" s="5" t="s">
        <v>3676</v>
      </c>
      <c r="F516" s="375" t="s">
        <v>8069</v>
      </c>
      <c r="G516" s="149"/>
      <c r="H516" s="378" t="s">
        <v>1059</v>
      </c>
      <c r="I516" s="587" t="str">
        <f>iferror(vlookup(F516,'Actors by Area'!$A$2:$C$8810,3,false),"")</f>
        <v>Spirit Temple</v>
      </c>
      <c r="J516" s="376" t="str">
        <f>iferror(vlookup(F516,'Actors by Area'!$A$2:$H$8810,4,false),"")</f>
        <v>00</v>
      </c>
      <c r="K516" s="376" t="str">
        <f>iferror(vlookup(F516,'Actors by Area'!$A$2:$E$8810,5,false),"")</f>
        <v>-1</v>
      </c>
      <c r="L516" s="587"/>
    </row>
    <row r="517">
      <c r="A517" s="376" t="s">
        <v>331</v>
      </c>
      <c r="B517" s="344" t="s">
        <v>5020</v>
      </c>
      <c r="C517" s="536" t="str">
        <f>iferror(vlookup(A517,Actors!$A$2:$D$472,4,false),"")</f>
        <v>Door Shutter</v>
      </c>
      <c r="D517" s="376" t="s">
        <v>21</v>
      </c>
      <c r="E517" s="5" t="s">
        <v>3680</v>
      </c>
      <c r="F517" s="375" t="s">
        <v>9092</v>
      </c>
      <c r="G517" s="149"/>
      <c r="H517" s="378" t="s">
        <v>1059</v>
      </c>
      <c r="I517" s="587" t="str">
        <f>iferror(vlookup(F517,'Actors by Area'!$A$2:$C$8810,3,false),"")</f>
        <v>Treasure Box Shop</v>
      </c>
      <c r="J517" s="376" t="str">
        <f>iferror(vlookup(F517,'Actors by Area'!$A$2:$H$8810,4,false),"")</f>
        <v>00</v>
      </c>
      <c r="K517" s="376" t="str">
        <f>iferror(vlookup(F517,'Actors by Area'!$A$2:$E$8810,5,false),"")</f>
        <v>-1</v>
      </c>
      <c r="L517" s="587"/>
    </row>
    <row r="518">
      <c r="A518" s="376" t="s">
        <v>331</v>
      </c>
      <c r="B518" s="344" t="s">
        <v>5020</v>
      </c>
      <c r="C518" s="536" t="str">
        <f>iferror(vlookup(A518,Actors!$A$2:$D$472,4,false),"")</f>
        <v>Door Shutter</v>
      </c>
      <c r="D518" s="376" t="s">
        <v>21</v>
      </c>
      <c r="E518" s="5" t="s">
        <v>3681</v>
      </c>
      <c r="F518" s="375" t="s">
        <v>9093</v>
      </c>
      <c r="G518" s="149"/>
      <c r="H518" s="378" t="s">
        <v>1059</v>
      </c>
      <c r="I518" s="587" t="str">
        <f>iferror(vlookup(F518,'Actors by Area'!$A$2:$C$8810,3,false),"")</f>
        <v>Treasure Box Shop</v>
      </c>
      <c r="J518" s="376" t="str">
        <f>iferror(vlookup(F518,'Actors by Area'!$A$2:$H$8810,4,false),"")</f>
        <v>00</v>
      </c>
      <c r="K518" s="376" t="str">
        <f>iferror(vlookup(F518,'Actors by Area'!$A$2:$E$8810,5,false),"")</f>
        <v>-1</v>
      </c>
      <c r="L518" s="587"/>
    </row>
    <row r="519">
      <c r="A519" s="376" t="s">
        <v>331</v>
      </c>
      <c r="B519" s="344" t="s">
        <v>5020</v>
      </c>
      <c r="C519" s="536" t="str">
        <f>iferror(vlookup(A519,Actors!$A$2:$D$472,4,false),"")</f>
        <v>Door Shutter</v>
      </c>
      <c r="D519" s="376" t="s">
        <v>21</v>
      </c>
      <c r="E519" s="5" t="s">
        <v>3682</v>
      </c>
      <c r="F519" s="375" t="s">
        <v>9094</v>
      </c>
      <c r="G519" s="149"/>
      <c r="H519" s="378" t="s">
        <v>1059</v>
      </c>
      <c r="I519" s="587" t="str">
        <f>iferror(vlookup(F519,'Actors by Area'!$A$2:$C$8810,3,false),"")</f>
        <v>Treasure Box Shop</v>
      </c>
      <c r="J519" s="376" t="str">
        <f>iferror(vlookup(F519,'Actors by Area'!$A$2:$H$8810,4,false),"")</f>
        <v>00</v>
      </c>
      <c r="K519" s="376" t="str">
        <f>iferror(vlookup(F519,'Actors by Area'!$A$2:$E$8810,5,false),"")</f>
        <v>-1</v>
      </c>
      <c r="L519" s="587"/>
    </row>
    <row r="520">
      <c r="A520" s="376" t="s">
        <v>331</v>
      </c>
      <c r="B520" s="344" t="s">
        <v>5020</v>
      </c>
      <c r="C520" s="536" t="str">
        <f>iferror(vlookup(A520,Actors!$A$2:$D$472,4,false),"")</f>
        <v>Door Shutter</v>
      </c>
      <c r="D520" s="376" t="s">
        <v>21</v>
      </c>
      <c r="E520" s="5" t="s">
        <v>3684</v>
      </c>
      <c r="F520" s="375" t="s">
        <v>9095</v>
      </c>
      <c r="G520" s="149"/>
      <c r="H520" s="378" t="s">
        <v>1059</v>
      </c>
      <c r="I520" s="587" t="str">
        <f>iferror(vlookup(F520,'Actors by Area'!$A$2:$C$8810,3,false),"")</f>
        <v>Treasure Box Shop</v>
      </c>
      <c r="J520" s="376" t="str">
        <f>iferror(vlookup(F520,'Actors by Area'!$A$2:$H$8810,4,false),"")</f>
        <v>00</v>
      </c>
      <c r="K520" s="376" t="str">
        <f>iferror(vlookup(F520,'Actors by Area'!$A$2:$E$8810,5,false),"")</f>
        <v>-1</v>
      </c>
      <c r="L520" s="587"/>
    </row>
    <row r="521">
      <c r="A521" s="376" t="s">
        <v>331</v>
      </c>
      <c r="B521" s="344" t="s">
        <v>5020</v>
      </c>
      <c r="C521" s="536" t="str">
        <f>iferror(vlookup(A521,Actors!$A$2:$D$472,4,false),"")</f>
        <v>Door Shutter</v>
      </c>
      <c r="D521" s="376" t="s">
        <v>21</v>
      </c>
      <c r="E521" s="5" t="s">
        <v>3685</v>
      </c>
      <c r="F521" s="375" t="s">
        <v>9096</v>
      </c>
      <c r="G521" s="149"/>
      <c r="H521" s="378" t="s">
        <v>1059</v>
      </c>
      <c r="I521" s="587" t="str">
        <f>iferror(vlookup(F521,'Actors by Area'!$A$2:$C$8810,3,false),"")</f>
        <v>Treasure Box Shop</v>
      </c>
      <c r="J521" s="376" t="str">
        <f>iferror(vlookup(F521,'Actors by Area'!$A$2:$H$8810,4,false),"")</f>
        <v>00</v>
      </c>
      <c r="K521" s="376" t="str">
        <f>iferror(vlookup(F521,'Actors by Area'!$A$2:$E$8810,5,false),"")</f>
        <v>-1</v>
      </c>
      <c r="L521" s="587"/>
    </row>
    <row r="522">
      <c r="A522" s="439" t="s">
        <v>331</v>
      </c>
      <c r="B522" s="606" t="s">
        <v>5020</v>
      </c>
      <c r="C522" s="545" t="str">
        <f>iferror(vlookup(A522,Actors!$A$2:$D$472,4,false),"")</f>
        <v>Door Shutter</v>
      </c>
      <c r="D522" s="439" t="s">
        <v>21</v>
      </c>
      <c r="E522" s="543" t="s">
        <v>3686</v>
      </c>
      <c r="F522" s="375" t="s">
        <v>9097</v>
      </c>
      <c r="G522" s="86"/>
      <c r="H522" s="588" t="s">
        <v>1059</v>
      </c>
      <c r="I522" s="589" t="str">
        <f>iferror(vlookup(F522,'Actors by Area'!$A$2:$C$8810,3,false),"")</f>
        <v>Treasure Box Shop</v>
      </c>
      <c r="J522" s="439" t="str">
        <f>iferror(vlookup(F522,'Actors by Area'!$A$2:$H$8810,4,false),"")</f>
        <v>00</v>
      </c>
      <c r="K522" s="439" t="str">
        <f>iferror(vlookup(F522,'Actors by Area'!$A$2:$E$8810,5,false),"")</f>
        <v>-1</v>
      </c>
      <c r="L522" s="589"/>
    </row>
    <row r="523">
      <c r="A523" s="376" t="s">
        <v>337</v>
      </c>
      <c r="B523" s="344" t="s">
        <v>5023</v>
      </c>
      <c r="C523" s="536" t="str">
        <f>iferror(vlookup(A523,Actors!$A$2:$D$472,4,false),"")</f>
        <v>Baby Dodongo</v>
      </c>
      <c r="D523" s="376" t="s">
        <v>234</v>
      </c>
      <c r="E523" s="5" t="s">
        <v>12</v>
      </c>
      <c r="F523" s="397" t="s">
        <v>7191</v>
      </c>
      <c r="G523" s="147"/>
      <c r="H523" s="378" t="s">
        <v>1059</v>
      </c>
      <c r="I523" s="587" t="str">
        <f>iferror(vlookup(F523,'Actors by Area'!$A$2:$C$8810,3,false),"")</f>
        <v>Dodongo's Cavern</v>
      </c>
      <c r="J523" s="376" t="str">
        <f>iferror(vlookup(F523,'Actors by Area'!$A$2:$H$8810,4,false),"")</f>
        <v>00</v>
      </c>
      <c r="K523" s="376" t="str">
        <f>iferror(vlookup(F523,'Actors by Area'!$A$2:$E$8810,5,false),"")</f>
        <v>01</v>
      </c>
      <c r="L523" s="587"/>
    </row>
    <row r="524">
      <c r="A524" s="439" t="s">
        <v>337</v>
      </c>
      <c r="B524" s="606" t="s">
        <v>5023</v>
      </c>
      <c r="C524" s="545" t="str">
        <f>iferror(vlookup(A524,Actors!$A$2:$D$472,4,false),"")</f>
        <v>Baby Dodongo</v>
      </c>
      <c r="D524" s="439" t="s">
        <v>234</v>
      </c>
      <c r="E524" s="543" t="s">
        <v>7164</v>
      </c>
      <c r="F524" s="375" t="s">
        <v>7305</v>
      </c>
      <c r="G524" s="84"/>
      <c r="H524" s="588" t="s">
        <v>1059</v>
      </c>
      <c r="I524" s="589" t="str">
        <f>iferror(vlookup(F524,'Actors by Area'!$A$2:$C$8810,3,false),"")</f>
        <v>Dodongo's Cavern</v>
      </c>
      <c r="J524" s="439" t="str">
        <f>iferror(vlookup(F524,'Actors by Area'!$A$2:$H$8810,4,false),"")</f>
        <v>00</v>
      </c>
      <c r="K524" s="439" t="str">
        <f>iferror(vlookup(F524,'Actors by Area'!$A$2:$E$8810,5,false),"")</f>
        <v>0A</v>
      </c>
      <c r="L524" s="589"/>
    </row>
    <row r="525">
      <c r="A525" s="439" t="s">
        <v>363</v>
      </c>
      <c r="B525" s="606" t="s">
        <v>5035</v>
      </c>
      <c r="C525" s="545" t="str">
        <f>iferror(vlookup(A525,Actors!$A$2:$D$472,4,false),"")</f>
        <v>Biri</v>
      </c>
      <c r="D525" s="439" t="s">
        <v>247</v>
      </c>
      <c r="E525" s="543" t="s">
        <v>7164</v>
      </c>
      <c r="F525" s="397" t="s">
        <v>7350</v>
      </c>
      <c r="G525" s="86" t="s">
        <v>5036</v>
      </c>
      <c r="H525" s="588" t="s">
        <v>1059</v>
      </c>
      <c r="I525" s="589" t="str">
        <f>iferror(vlookup(F525,'Actors by Area'!$A$2:$C$8810,3,false),"")</f>
        <v>Inside Jabu-Jabu's Belly</v>
      </c>
      <c r="J525" s="439" t="str">
        <f>iferror(vlookup(F525,'Actors by Area'!$A$2:$H$8810,4,false),"")</f>
        <v>00</v>
      </c>
      <c r="K525" s="439" t="str">
        <f>iferror(vlookup(F525,'Actors by Area'!$A$2:$E$8810,5,false),"")</f>
        <v>01</v>
      </c>
      <c r="L525" s="589"/>
    </row>
    <row r="526">
      <c r="A526" s="418" t="s">
        <v>374</v>
      </c>
      <c r="B526" s="624" t="s">
        <v>5037</v>
      </c>
      <c r="C526" s="541" t="str">
        <f>iferror(vlookup(A526,Actors!$A$2:$D$472,4,false),"")</f>
        <v>Tailpasaran</v>
      </c>
      <c r="D526" s="418" t="s">
        <v>252</v>
      </c>
      <c r="E526" s="54" t="s">
        <v>7164</v>
      </c>
      <c r="F526" s="397" t="s">
        <v>7401</v>
      </c>
      <c r="G526" s="116" t="s">
        <v>5038</v>
      </c>
      <c r="H526" s="420" t="s">
        <v>1059</v>
      </c>
      <c r="I526" s="625" t="str">
        <f>iferror(vlookup(F526,'Actors by Area'!$A$2:$C$8810,3,false),"")</f>
        <v>Inside Jabu-Jabu's Belly</v>
      </c>
      <c r="J526" s="418" t="str">
        <f>iferror(vlookup(F526,'Actors by Area'!$A$2:$H$8810,4,false),"")</f>
        <v>00</v>
      </c>
      <c r="K526" s="418" t="str">
        <f>iferror(vlookup(F526,'Actors by Area'!$A$2:$E$8810,5,false),"")</f>
        <v>07</v>
      </c>
      <c r="L526" s="625"/>
    </row>
    <row r="527">
      <c r="A527" s="376" t="s">
        <v>386</v>
      </c>
      <c r="B527" s="344" t="s">
        <v>5039</v>
      </c>
      <c r="C527" s="536" t="str">
        <f>iferror(vlookup(A527,Actors!$A$2:$D$472,4,false),"")</f>
        <v>Skulltula</v>
      </c>
      <c r="D527" s="376" t="s">
        <v>265</v>
      </c>
      <c r="E527" s="5" t="s">
        <v>12</v>
      </c>
      <c r="F527" s="397" t="s">
        <v>7098</v>
      </c>
      <c r="G527" s="149" t="s">
        <v>5040</v>
      </c>
      <c r="H527" s="378" t="s">
        <v>1059</v>
      </c>
      <c r="I527" s="587" t="str">
        <f>iferror(vlookup(F527,'Actors by Area'!$A$2:$C$8810,3,false),"")</f>
        <v>Inside the Deku Tree</v>
      </c>
      <c r="J527" s="376" t="str">
        <f>iferror(vlookup(F527,'Actors by Area'!$A$2:$H$8810,4,false),"")</f>
        <v>00</v>
      </c>
      <c r="K527" s="376" t="str">
        <f>iferror(vlookup(F527,'Actors by Area'!$A$2:$E$8810,5,false),"")</f>
        <v>05</v>
      </c>
      <c r="L527" s="587"/>
    </row>
    <row r="528">
      <c r="A528" s="376" t="s">
        <v>386</v>
      </c>
      <c r="B528" s="344" t="s">
        <v>5039</v>
      </c>
      <c r="C528" s="536" t="str">
        <f>iferror(vlookup(A528,Actors!$A$2:$D$472,4,false),"")</f>
        <v>Skulltula</v>
      </c>
      <c r="D528" s="376" t="s">
        <v>265</v>
      </c>
      <c r="E528" s="5" t="s">
        <v>21</v>
      </c>
      <c r="F528" s="375" t="s">
        <v>7045</v>
      </c>
      <c r="G528" s="149" t="s">
        <v>2397</v>
      </c>
      <c r="H528" s="378" t="s">
        <v>1059</v>
      </c>
      <c r="I528" s="587" t="str">
        <f>iferror(vlookup(F528,'Actors by Area'!$A$2:$C$8810,3,false),"")</f>
        <v>Inside the Deku Tree</v>
      </c>
      <c r="J528" s="376" t="str">
        <f>iferror(vlookup(F528,'Actors by Area'!$A$2:$H$8810,4,false),"")</f>
        <v>00</v>
      </c>
      <c r="K528" s="376" t="str">
        <f>iferror(vlookup(F528,'Actors by Area'!$A$2:$E$8810,5,false),"")</f>
        <v>00</v>
      </c>
      <c r="L528" s="587"/>
    </row>
    <row r="529">
      <c r="A529" s="439" t="s">
        <v>386</v>
      </c>
      <c r="B529" s="606" t="s">
        <v>5039</v>
      </c>
      <c r="C529" s="545" t="str">
        <f>iferror(vlookup(A529,Actors!$A$2:$D$472,4,false),"")</f>
        <v>Skulltula</v>
      </c>
      <c r="D529" s="439" t="s">
        <v>265</v>
      </c>
      <c r="E529" s="543" t="s">
        <v>28</v>
      </c>
      <c r="F529" s="375" t="s">
        <v>8957</v>
      </c>
      <c r="G529" s="86" t="s">
        <v>11190</v>
      </c>
      <c r="H529" s="588" t="s">
        <v>1059</v>
      </c>
      <c r="I529" s="589" t="str">
        <f>iferror(vlookup(F529,'Actors by Area'!$A$2:$C$8810,3,false),"")</f>
        <v>Inside Ganon's Castle</v>
      </c>
      <c r="J529" s="439" t="str">
        <f>iferror(vlookup(F529,'Actors by Area'!$A$2:$H$8810,4,false),"")</f>
        <v>00</v>
      </c>
      <c r="K529" s="439" t="str">
        <f>iferror(vlookup(F529,'Actors by Area'!$A$2:$E$8810,5,false),"")</f>
        <v>09</v>
      </c>
      <c r="L529" s="589"/>
    </row>
    <row r="530">
      <c r="A530" s="439" t="s">
        <v>392</v>
      </c>
      <c r="B530" s="606" t="s">
        <v>5042</v>
      </c>
      <c r="C530" s="545" t="str">
        <f>iferror(vlookup(A530,Actors!$A$2:$D$472,4,false),"")</f>
        <v>Torch Slug</v>
      </c>
      <c r="D530" s="439" t="s">
        <v>272</v>
      </c>
      <c r="E530" s="543" t="s">
        <v>7164</v>
      </c>
      <c r="F530" s="397" t="s">
        <v>7699</v>
      </c>
      <c r="G530" s="86" t="s">
        <v>5043</v>
      </c>
      <c r="H530" s="588" t="s">
        <v>1059</v>
      </c>
      <c r="I530" s="589" t="str">
        <f>iferror(vlookup(F530,'Actors by Area'!$A$2:$C$8810,3,false),"")</f>
        <v>Fire Temple</v>
      </c>
      <c r="J530" s="439" t="str">
        <f>iferror(vlookup(F530,'Actors by Area'!$A$2:$H$8810,4,false),"")</f>
        <v>00</v>
      </c>
      <c r="K530" s="439" t="str">
        <f>iferror(vlookup(F530,'Actors by Area'!$A$2:$E$8810,5,false),"")</f>
        <v>04</v>
      </c>
      <c r="L530" s="589"/>
    </row>
    <row r="531">
      <c r="A531" s="376" t="s">
        <v>398</v>
      </c>
      <c r="B531" s="536" t="s">
        <v>5044</v>
      </c>
      <c r="C531" s="536" t="str">
        <f>iferror(vlookup(A531,Actors!$A$2:$D$472,4,false),"")</f>
        <v>Directional Sign &amp; Square Sign [Early]</v>
      </c>
      <c r="D531" s="376" t="s">
        <v>12</v>
      </c>
      <c r="E531" s="5" t="s">
        <v>2969</v>
      </c>
      <c r="F531" s="397" t="s">
        <v>9893</v>
      </c>
      <c r="G531" s="149" t="s">
        <v>11191</v>
      </c>
      <c r="H531" s="378" t="s">
        <v>1059</v>
      </c>
      <c r="I531" s="587" t="str">
        <f>iferror(vlookup(F531,'Actors by Area'!$A$2:$C$8810,3,false),"")</f>
        <v>Spot 01 - Kakariko Village</v>
      </c>
      <c r="J531" s="376" t="str">
        <f>iferror(vlookup(F531,'Actors by Area'!$A$2:$H$8810,4,false),"")</f>
        <v>00</v>
      </c>
      <c r="K531" s="376" t="str">
        <f>iferror(vlookup(F531,'Actors by Area'!$A$2:$E$8810,5,false),"")</f>
        <v>00</v>
      </c>
      <c r="L531" s="587"/>
    </row>
    <row r="532">
      <c r="A532" s="376" t="s">
        <v>398</v>
      </c>
      <c r="B532" s="536" t="s">
        <v>5044</v>
      </c>
      <c r="C532" s="536" t="str">
        <f>iferror(vlookup(A532,Actors!$A$2:$D$472,4,false),"")</f>
        <v>Directional Sign &amp; Square Sign [Early]</v>
      </c>
      <c r="D532" s="376" t="s">
        <v>12</v>
      </c>
      <c r="E532" s="5" t="s">
        <v>4521</v>
      </c>
      <c r="F532" s="375" t="s">
        <v>9773</v>
      </c>
      <c r="G532" s="149" t="s">
        <v>11192</v>
      </c>
      <c r="H532" s="378" t="s">
        <v>1059</v>
      </c>
      <c r="I532" s="587" t="str">
        <f>iferror(vlookup(F532,'Actors by Area'!$A$2:$C$8810,3,false),"")</f>
        <v>Spot 00 - Hyrule Field</v>
      </c>
      <c r="J532" s="376" t="str">
        <f>iferror(vlookup(F532,'Actors by Area'!$A$2:$H$8810,4,false),"")</f>
        <v>00</v>
      </c>
      <c r="K532" s="376" t="str">
        <f>iferror(vlookup(F532,'Actors by Area'!$A$2:$E$8810,5,false),"")</f>
        <v>00</v>
      </c>
      <c r="L532" s="587"/>
    </row>
    <row r="533">
      <c r="A533" s="376" t="s">
        <v>398</v>
      </c>
      <c r="B533" s="536" t="s">
        <v>5044</v>
      </c>
      <c r="C533" s="536" t="str">
        <f>iferror(vlookup(A533,Actors!$A$2:$D$472,4,false),"")</f>
        <v>Directional Sign &amp; Square Sign [Early]</v>
      </c>
      <c r="D533" s="376" t="s">
        <v>12</v>
      </c>
      <c r="E533" s="5" t="s">
        <v>4869</v>
      </c>
      <c r="F533" s="375" t="s">
        <v>9894</v>
      </c>
      <c r="G533" s="149" t="s">
        <v>11193</v>
      </c>
      <c r="H533" s="378" t="s">
        <v>1059</v>
      </c>
      <c r="I533" s="587" t="str">
        <f>iferror(vlookup(F533,'Actors by Area'!$A$2:$C$8810,3,false),"")</f>
        <v>Spot 01 - Kakariko Village</v>
      </c>
      <c r="J533" s="376" t="str">
        <f>iferror(vlookup(F533,'Actors by Area'!$A$2:$H$8810,4,false),"")</f>
        <v>00</v>
      </c>
      <c r="K533" s="376" t="str">
        <f>iferror(vlookup(F533,'Actors by Area'!$A$2:$E$8810,5,false),"")</f>
        <v>00</v>
      </c>
      <c r="L533" s="587"/>
    </row>
    <row r="534">
      <c r="A534" s="376" t="s">
        <v>398</v>
      </c>
      <c r="B534" s="536" t="s">
        <v>5044</v>
      </c>
      <c r="C534" s="536" t="str">
        <f>iferror(vlookup(A534,Actors!$A$2:$D$472,4,false),"")</f>
        <v>Directional Sign &amp; Square Sign [Early]</v>
      </c>
      <c r="D534" s="376" t="s">
        <v>12</v>
      </c>
      <c r="E534" s="5" t="s">
        <v>9844</v>
      </c>
      <c r="F534" s="375" t="s">
        <v>10653</v>
      </c>
      <c r="G534" s="149" t="s">
        <v>11194</v>
      </c>
      <c r="H534" s="378" t="s">
        <v>1059</v>
      </c>
      <c r="I534" s="587" t="str">
        <f>iferror(vlookup(F534,'Actors by Area'!$A$2:$C$8810,3,false),"")</f>
        <v>Spot 16 - Death Mountain Trail</v>
      </c>
      <c r="J534" s="376" t="str">
        <f>iferror(vlookup(F534,'Actors by Area'!$A$2:$H$8810,4,false),"")</f>
        <v>02</v>
      </c>
      <c r="K534" s="376" t="str">
        <f>iferror(vlookup(F534,'Actors by Area'!$A$2:$E$8810,5,false),"")</f>
        <v>00</v>
      </c>
      <c r="L534" s="587"/>
    </row>
    <row r="535">
      <c r="A535" s="376" t="s">
        <v>398</v>
      </c>
      <c r="B535" s="536" t="s">
        <v>5044</v>
      </c>
      <c r="C535" s="536" t="str">
        <f>iferror(vlookup(A535,Actors!$A$2:$D$472,4,false),"")</f>
        <v>Directional Sign &amp; Square Sign [Early]</v>
      </c>
      <c r="D535" s="376" t="s">
        <v>12</v>
      </c>
      <c r="E535" s="5" t="s">
        <v>9775</v>
      </c>
      <c r="F535" s="375" t="s">
        <v>9774</v>
      </c>
      <c r="G535" s="149" t="s">
        <v>11195</v>
      </c>
      <c r="H535" s="378" t="s">
        <v>1059</v>
      </c>
      <c r="I535" s="587" t="str">
        <f>iferror(vlookup(F535,'Actors by Area'!$A$2:$C$8810,3,false),"")</f>
        <v>Spot 00 - Hyrule Field</v>
      </c>
      <c r="J535" s="376" t="str">
        <f>iferror(vlookup(F535,'Actors by Area'!$A$2:$H$8810,4,false),"")</f>
        <v>00</v>
      </c>
      <c r="K535" s="376" t="str">
        <f>iferror(vlookup(F535,'Actors by Area'!$A$2:$E$8810,5,false),"")</f>
        <v>00</v>
      </c>
      <c r="L535" s="587"/>
    </row>
    <row r="536">
      <c r="A536" s="376" t="s">
        <v>398</v>
      </c>
      <c r="B536" s="536" t="s">
        <v>5044</v>
      </c>
      <c r="C536" s="536" t="str">
        <f>iferror(vlookup(A536,Actors!$A$2:$D$472,4,false),"")</f>
        <v>Directional Sign &amp; Square Sign [Early]</v>
      </c>
      <c r="D536" s="376" t="s">
        <v>12</v>
      </c>
      <c r="E536" s="5" t="s">
        <v>10053</v>
      </c>
      <c r="F536" s="375" t="s">
        <v>10301</v>
      </c>
      <c r="G536" s="149" t="s">
        <v>11196</v>
      </c>
      <c r="H536" s="378" t="s">
        <v>1059</v>
      </c>
      <c r="I536" s="587" t="str">
        <f>iferror(vlookup(F536,'Actors by Area'!$A$2:$C$8810,3,false),"")</f>
        <v>Spot 08 - Zora's Fountain</v>
      </c>
      <c r="J536" s="376" t="str">
        <f>iferror(vlookup(F536,'Actors by Area'!$A$2:$H$8810,4,false),"")</f>
        <v>00</v>
      </c>
      <c r="K536" s="376" t="str">
        <f>iferror(vlookup(F536,'Actors by Area'!$A$2:$E$8810,5,false),"")</f>
        <v>00</v>
      </c>
      <c r="L536" s="587"/>
    </row>
    <row r="537">
      <c r="A537" s="376" t="s">
        <v>398</v>
      </c>
      <c r="B537" s="536" t="s">
        <v>5044</v>
      </c>
      <c r="C537" s="536" t="str">
        <f>iferror(vlookup(A537,Actors!$A$2:$D$472,4,false),"")</f>
        <v>Directional Sign &amp; Square Sign [Early]</v>
      </c>
      <c r="D537" s="376" t="s">
        <v>12</v>
      </c>
      <c r="E537" s="5" t="s">
        <v>7726</v>
      </c>
      <c r="F537" s="375" t="s">
        <v>10159</v>
      </c>
      <c r="G537" s="147" t="s">
        <v>11197</v>
      </c>
      <c r="H537" s="378" t="s">
        <v>1059</v>
      </c>
      <c r="I537" s="587" t="str">
        <f>iferror(vlookup(F537,'Actors by Area'!$A$2:$C$8810,3,false),"")</f>
        <v>Spot 04 - Kokiri Forest</v>
      </c>
      <c r="J537" s="376" t="str">
        <f>iferror(vlookup(F537,'Actors by Area'!$A$2:$H$8810,4,false),"")</f>
        <v>08</v>
      </c>
      <c r="K537" s="376" t="str">
        <f>iferror(vlookup(F537,'Actors by Area'!$A$2:$E$8810,5,false),"")</f>
        <v>01</v>
      </c>
      <c r="L537" s="587"/>
    </row>
    <row r="538">
      <c r="A538" s="376" t="s">
        <v>398</v>
      </c>
      <c r="B538" s="536" t="s">
        <v>5044</v>
      </c>
      <c r="C538" s="536" t="str">
        <f>iferror(vlookup(A538,Actors!$A$2:$D$472,4,false),"")</f>
        <v>Directional Sign &amp; Square Sign [Early]</v>
      </c>
      <c r="D538" s="376" t="s">
        <v>12</v>
      </c>
      <c r="E538" s="5" t="s">
        <v>10158</v>
      </c>
      <c r="F538" s="375" t="s">
        <v>10157</v>
      </c>
      <c r="G538" s="147" t="s">
        <v>11198</v>
      </c>
      <c r="H538" s="378" t="s">
        <v>1059</v>
      </c>
      <c r="I538" s="587" t="str">
        <f>iferror(vlookup(F538,'Actors by Area'!$A$2:$C$8810,3,false),"")</f>
        <v>Spot 04 - Kokiri Forest</v>
      </c>
      <c r="J538" s="376" t="str">
        <f>iferror(vlookup(F538,'Actors by Area'!$A$2:$H$8810,4,false),"")</f>
        <v>08</v>
      </c>
      <c r="K538" s="376" t="str">
        <f>iferror(vlookup(F538,'Actors by Area'!$A$2:$E$8810,5,false),"")</f>
        <v>01</v>
      </c>
      <c r="L538" s="587"/>
    </row>
    <row r="539">
      <c r="A539" s="376" t="s">
        <v>398</v>
      </c>
      <c r="B539" s="536" t="s">
        <v>5044</v>
      </c>
      <c r="C539" s="536" t="str">
        <f>iferror(vlookup(A539,Actors!$A$2:$D$472,4,false),"")</f>
        <v>Directional Sign &amp; Square Sign [Early]</v>
      </c>
      <c r="D539" s="376" t="s">
        <v>12</v>
      </c>
      <c r="E539" s="5" t="s">
        <v>10081</v>
      </c>
      <c r="F539" s="375" t="s">
        <v>10080</v>
      </c>
      <c r="G539" s="149" t="s">
        <v>11199</v>
      </c>
      <c r="H539" s="378" t="s">
        <v>1059</v>
      </c>
      <c r="I539" s="587" t="str">
        <f>iferror(vlookup(F539,'Actors by Area'!$A$2:$C$8810,3,false),"")</f>
        <v>Spot 04 - Kokiri Forest</v>
      </c>
      <c r="J539" s="376" t="str">
        <f>iferror(vlookup(F539,'Actors by Area'!$A$2:$H$8810,4,false),"")</f>
        <v>00</v>
      </c>
      <c r="K539" s="376" t="str">
        <f>iferror(vlookup(F539,'Actors by Area'!$A$2:$E$8810,5,false),"")</f>
        <v>00</v>
      </c>
      <c r="L539" s="587"/>
    </row>
    <row r="540">
      <c r="A540" s="376" t="s">
        <v>398</v>
      </c>
      <c r="B540" s="536" t="s">
        <v>5044</v>
      </c>
      <c r="C540" s="536" t="str">
        <f>iferror(vlookup(A540,Actors!$A$2:$D$472,4,false),"")</f>
        <v>Directional Sign &amp; Square Sign [Early]</v>
      </c>
      <c r="D540" s="376" t="s">
        <v>12</v>
      </c>
      <c r="E540" s="5" t="s">
        <v>10156</v>
      </c>
      <c r="F540" s="375" t="s">
        <v>10155</v>
      </c>
      <c r="G540" s="147" t="s">
        <v>11200</v>
      </c>
      <c r="H540" s="378" t="s">
        <v>1059</v>
      </c>
      <c r="I540" s="587" t="str">
        <f>iferror(vlookup(F540,'Actors by Area'!$A$2:$C$8810,3,false),"")</f>
        <v>Spot 04 - Kokiri Forest</v>
      </c>
      <c r="J540" s="376" t="str">
        <f>iferror(vlookup(F540,'Actors by Area'!$A$2:$H$8810,4,false),"")</f>
        <v>08</v>
      </c>
      <c r="K540" s="376" t="str">
        <f>iferror(vlookup(F540,'Actors by Area'!$A$2:$E$8810,5,false),"")</f>
        <v>01</v>
      </c>
      <c r="L540" s="587"/>
    </row>
    <row r="541">
      <c r="A541" s="376" t="s">
        <v>398</v>
      </c>
      <c r="B541" s="536" t="s">
        <v>5044</v>
      </c>
      <c r="C541" s="536" t="str">
        <f>iferror(vlookup(A541,Actors!$A$2:$D$472,4,false),"")</f>
        <v>Directional Sign &amp; Square Sign [Early]</v>
      </c>
      <c r="D541" s="376" t="s">
        <v>12</v>
      </c>
      <c r="E541" s="5" t="s">
        <v>10567</v>
      </c>
      <c r="F541" s="375" t="s">
        <v>10566</v>
      </c>
      <c r="G541" s="149" t="s">
        <v>11201</v>
      </c>
      <c r="H541" s="378" t="s">
        <v>1059</v>
      </c>
      <c r="I541" s="587" t="str">
        <f>iferror(vlookup(F541,'Actors by Area'!$A$2:$C$8810,3,false),"")</f>
        <v>Spot 13 - Haunted Wasteland</v>
      </c>
      <c r="J541" s="376" t="str">
        <f>iferror(vlookup(F541,'Actors by Area'!$A$2:$H$8810,4,false),"")</f>
        <v>00</v>
      </c>
      <c r="K541" s="376" t="str">
        <f>iferror(vlookup(F541,'Actors by Area'!$A$2:$E$8810,5,false),"")</f>
        <v>01</v>
      </c>
      <c r="L541" s="587"/>
    </row>
    <row r="542">
      <c r="A542" s="376" t="s">
        <v>398</v>
      </c>
      <c r="B542" s="536" t="s">
        <v>5044</v>
      </c>
      <c r="C542" s="536" t="str">
        <f>iferror(vlookup(A542,Actors!$A$2:$D$472,4,false),"")</f>
        <v>Directional Sign &amp; Square Sign [Early]</v>
      </c>
      <c r="D542" s="376" t="s">
        <v>12</v>
      </c>
      <c r="E542" s="5" t="s">
        <v>7949</v>
      </c>
      <c r="F542" s="375" t="s">
        <v>10154</v>
      </c>
      <c r="G542" s="147" t="s">
        <v>11202</v>
      </c>
      <c r="H542" s="378" t="s">
        <v>1059</v>
      </c>
      <c r="I542" s="587" t="str">
        <f>iferror(vlookup(F542,'Actors by Area'!$A$2:$C$8810,3,false),"")</f>
        <v>Spot 04 - Kokiri Forest</v>
      </c>
      <c r="J542" s="376" t="str">
        <f>iferror(vlookup(F542,'Actors by Area'!$A$2:$H$8810,4,false),"")</f>
        <v>08</v>
      </c>
      <c r="K542" s="376" t="str">
        <f>iferror(vlookup(F542,'Actors by Area'!$A$2:$E$8810,5,false),"")</f>
        <v>01</v>
      </c>
      <c r="L542" s="587"/>
    </row>
    <row r="543">
      <c r="A543" s="376" t="s">
        <v>398</v>
      </c>
      <c r="B543" s="536" t="s">
        <v>5044</v>
      </c>
      <c r="C543" s="536" t="str">
        <f>iferror(vlookup(A543,Actors!$A$2:$D$472,4,false),"")</f>
        <v>Directional Sign &amp; Square Sign [Early]</v>
      </c>
      <c r="D543" s="376" t="s">
        <v>12</v>
      </c>
      <c r="E543" s="5" t="s">
        <v>10153</v>
      </c>
      <c r="F543" s="375" t="s">
        <v>10152</v>
      </c>
      <c r="G543" s="147" t="s">
        <v>11203</v>
      </c>
      <c r="H543" s="378" t="s">
        <v>1059</v>
      </c>
      <c r="I543" s="587" t="str">
        <f>iferror(vlookup(F543,'Actors by Area'!$A$2:$C$8810,3,false),"")</f>
        <v>Spot 04 - Kokiri Forest</v>
      </c>
      <c r="J543" s="376" t="str">
        <f>iferror(vlookup(F543,'Actors by Area'!$A$2:$H$8810,4,false),"")</f>
        <v>08</v>
      </c>
      <c r="K543" s="376" t="str">
        <f>iferror(vlookup(F543,'Actors by Area'!$A$2:$E$8810,5,false),"")</f>
        <v>01</v>
      </c>
      <c r="L543" s="587"/>
    </row>
    <row r="544">
      <c r="A544" s="376" t="s">
        <v>398</v>
      </c>
      <c r="B544" s="536" t="s">
        <v>5044</v>
      </c>
      <c r="C544" s="536" t="str">
        <f>iferror(vlookup(A544,Actors!$A$2:$D$472,4,false),"")</f>
        <v>Directional Sign &amp; Square Sign [Early]</v>
      </c>
      <c r="D544" s="376" t="s">
        <v>12</v>
      </c>
      <c r="E544" s="5" t="s">
        <v>10151</v>
      </c>
      <c r="F544" s="375" t="s">
        <v>10150</v>
      </c>
      <c r="G544" s="147" t="s">
        <v>11204</v>
      </c>
      <c r="H544" s="378" t="s">
        <v>1059</v>
      </c>
      <c r="I544" s="587" t="str">
        <f>iferror(vlookup(F544,'Actors by Area'!$A$2:$C$8810,3,false),"")</f>
        <v>Spot 04 - Kokiri Forest</v>
      </c>
      <c r="J544" s="376" t="str">
        <f>iferror(vlookup(F544,'Actors by Area'!$A$2:$H$8810,4,false),"")</f>
        <v>08</v>
      </c>
      <c r="K544" s="376" t="str">
        <f>iferror(vlookup(F544,'Actors by Area'!$A$2:$E$8810,5,false),"")</f>
        <v>01</v>
      </c>
      <c r="L544" s="587"/>
    </row>
    <row r="545">
      <c r="A545" s="376" t="s">
        <v>398</v>
      </c>
      <c r="B545" s="536" t="s">
        <v>5044</v>
      </c>
      <c r="C545" s="536" t="str">
        <f>iferror(vlookup(A545,Actors!$A$2:$D$472,4,false),"")</f>
        <v>Directional Sign &amp; Square Sign [Early]</v>
      </c>
      <c r="D545" s="376" t="s">
        <v>12</v>
      </c>
      <c r="E545" s="5" t="s">
        <v>10085</v>
      </c>
      <c r="F545" s="375" t="s">
        <v>10084</v>
      </c>
      <c r="G545" s="149" t="s">
        <v>11205</v>
      </c>
      <c r="H545" s="378" t="s">
        <v>1059</v>
      </c>
      <c r="I545" s="587" t="str">
        <f>iferror(vlookup(F545,'Actors by Area'!$A$2:$C$8810,3,false),"")</f>
        <v>Spot 04 - Kokiri Forest</v>
      </c>
      <c r="J545" s="376" t="str">
        <f>iferror(vlookup(F545,'Actors by Area'!$A$2:$H$8810,4,false),"")</f>
        <v>00</v>
      </c>
      <c r="K545" s="376" t="str">
        <f>iferror(vlookup(F545,'Actors by Area'!$A$2:$E$8810,5,false),"")</f>
        <v>00</v>
      </c>
      <c r="L545" s="587"/>
    </row>
    <row r="546">
      <c r="A546" s="376" t="s">
        <v>398</v>
      </c>
      <c r="B546" s="536" t="s">
        <v>5044</v>
      </c>
      <c r="C546" s="536" t="str">
        <f>iferror(vlookup(A546,Actors!$A$2:$D$472,4,false),"")</f>
        <v>Directional Sign &amp; Square Sign [Early]</v>
      </c>
      <c r="D546" s="376" t="s">
        <v>12</v>
      </c>
      <c r="E546" s="5" t="s">
        <v>9777</v>
      </c>
      <c r="F546" s="375" t="s">
        <v>9776</v>
      </c>
      <c r="G546" s="149" t="s">
        <v>11206</v>
      </c>
      <c r="H546" s="378" t="s">
        <v>1059</v>
      </c>
      <c r="I546" s="587" t="str">
        <f>iferror(vlookup(F546,'Actors by Area'!$A$2:$C$8810,3,false),"")</f>
        <v>Spot 00 - Hyrule Field</v>
      </c>
      <c r="J546" s="376" t="str">
        <f>iferror(vlookup(F546,'Actors by Area'!$A$2:$H$8810,4,false),"")</f>
        <v>00</v>
      </c>
      <c r="K546" s="376" t="str">
        <f>iferror(vlookup(F546,'Actors by Area'!$A$2:$E$8810,5,false),"")</f>
        <v>00</v>
      </c>
      <c r="L546" s="587"/>
    </row>
    <row r="547">
      <c r="A547" s="376" t="s">
        <v>398</v>
      </c>
      <c r="B547" s="536" t="s">
        <v>5044</v>
      </c>
      <c r="C547" s="536" t="str">
        <f>iferror(vlookup(A547,Actors!$A$2:$D$472,4,false),"")</f>
        <v>Directional Sign &amp; Square Sign [Early]</v>
      </c>
      <c r="D547" s="376" t="s">
        <v>12</v>
      </c>
      <c r="E547" s="5" t="s">
        <v>9829</v>
      </c>
      <c r="F547" s="375" t="s">
        <v>9828</v>
      </c>
      <c r="G547" s="149" t="s">
        <v>11207</v>
      </c>
      <c r="H547" s="378" t="s">
        <v>1059</v>
      </c>
      <c r="I547" s="587" t="str">
        <f>iferror(vlookup(F547,'Actors by Area'!$A$2:$C$8810,3,false),"")</f>
        <v>Spot 00 - Hyrule Field</v>
      </c>
      <c r="J547" s="376" t="str">
        <f>iferror(vlookup(F547,'Actors by Area'!$A$2:$H$8810,4,false),"")</f>
        <v>02</v>
      </c>
      <c r="K547" s="376" t="str">
        <f>iferror(vlookup(F547,'Actors by Area'!$A$2:$E$8810,5,false),"")</f>
        <v>00</v>
      </c>
      <c r="L547" s="587"/>
    </row>
    <row r="548">
      <c r="A548" s="376" t="s">
        <v>398</v>
      </c>
      <c r="B548" s="536" t="s">
        <v>5044</v>
      </c>
      <c r="C548" s="536" t="str">
        <f>iferror(vlookup(A548,Actors!$A$2:$D$472,4,false),"")</f>
        <v>Directional Sign &amp; Square Sign [Early]</v>
      </c>
      <c r="D548" s="376" t="s">
        <v>12</v>
      </c>
      <c r="E548" s="5" t="s">
        <v>9779</v>
      </c>
      <c r="F548" s="375" t="s">
        <v>9778</v>
      </c>
      <c r="G548" s="149" t="s">
        <v>11208</v>
      </c>
      <c r="H548" s="378" t="s">
        <v>1059</v>
      </c>
      <c r="I548" s="587" t="str">
        <f>iferror(vlookup(F548,'Actors by Area'!$A$2:$C$8810,3,false),"")</f>
        <v>Spot 00 - Hyrule Field</v>
      </c>
      <c r="J548" s="376" t="str">
        <f>iferror(vlookup(F548,'Actors by Area'!$A$2:$H$8810,4,false),"")</f>
        <v>00</v>
      </c>
      <c r="K548" s="376" t="str">
        <f>iferror(vlookup(F548,'Actors by Area'!$A$2:$E$8810,5,false),"")</f>
        <v>00</v>
      </c>
      <c r="L548" s="587"/>
    </row>
    <row r="549">
      <c r="A549" s="376" t="s">
        <v>398</v>
      </c>
      <c r="B549" s="536" t="s">
        <v>5044</v>
      </c>
      <c r="C549" s="536" t="str">
        <f>iferror(vlookup(A549,Actors!$A$2:$D$472,4,false),"")</f>
        <v>Directional Sign &amp; Square Sign [Early]</v>
      </c>
      <c r="D549" s="376" t="s">
        <v>12</v>
      </c>
      <c r="E549" s="5" t="s">
        <v>9781</v>
      </c>
      <c r="F549" s="375" t="s">
        <v>9780</v>
      </c>
      <c r="G549" s="149" t="s">
        <v>11209</v>
      </c>
      <c r="H549" s="378" t="s">
        <v>1059</v>
      </c>
      <c r="I549" s="587" t="str">
        <f>iferror(vlookup(F549,'Actors by Area'!$A$2:$C$8810,3,false),"")</f>
        <v>Spot 00 - Hyrule Field</v>
      </c>
      <c r="J549" s="376" t="str">
        <f>iferror(vlookup(F549,'Actors by Area'!$A$2:$H$8810,4,false),"")</f>
        <v>00</v>
      </c>
      <c r="K549" s="376" t="str">
        <f>iferror(vlookup(F549,'Actors by Area'!$A$2:$E$8810,5,false),"")</f>
        <v>00</v>
      </c>
      <c r="L549" s="587"/>
    </row>
    <row r="550">
      <c r="A550" s="376" t="s">
        <v>398</v>
      </c>
      <c r="B550" s="536" t="s">
        <v>5044</v>
      </c>
      <c r="C550" s="536" t="str">
        <f>iferror(vlookup(A550,Actors!$A$2:$D$472,4,false),"")</f>
        <v>Directional Sign &amp; Square Sign [Early]</v>
      </c>
      <c r="D550" s="376" t="s">
        <v>12</v>
      </c>
      <c r="E550" s="5" t="s">
        <v>10089</v>
      </c>
      <c r="F550" s="375" t="s">
        <v>10088</v>
      </c>
      <c r="G550" s="149" t="s">
        <v>11210</v>
      </c>
      <c r="H550" s="378" t="s">
        <v>1059</v>
      </c>
      <c r="I550" s="587" t="str">
        <f>iferror(vlookup(F550,'Actors by Area'!$A$2:$C$8810,3,false),"")</f>
        <v>Spot 04 - Kokiri Forest</v>
      </c>
      <c r="J550" s="376" t="str">
        <f>iferror(vlookup(F550,'Actors by Area'!$A$2:$H$8810,4,false),"")</f>
        <v>00</v>
      </c>
      <c r="K550" s="376" t="str">
        <f>iferror(vlookup(F550,'Actors by Area'!$A$2:$E$8810,5,false),"")</f>
        <v>00</v>
      </c>
      <c r="L550" s="587"/>
    </row>
    <row r="551">
      <c r="A551" s="376" t="s">
        <v>398</v>
      </c>
      <c r="B551" s="536" t="s">
        <v>5044</v>
      </c>
      <c r="C551" s="536" t="str">
        <f>iferror(vlookup(A551,Actors!$A$2:$D$472,4,false),"")</f>
        <v>Directional Sign &amp; Square Sign [Early]</v>
      </c>
      <c r="D551" s="376" t="s">
        <v>12</v>
      </c>
      <c r="E551" s="5" t="s">
        <v>10614</v>
      </c>
      <c r="F551" s="375" t="s">
        <v>10613</v>
      </c>
      <c r="G551" s="149" t="s">
        <v>11211</v>
      </c>
      <c r="H551" s="378" t="s">
        <v>1059</v>
      </c>
      <c r="I551" s="587" t="str">
        <f>iferror(vlookup(F551,'Actors by Area'!$A$2:$C$8810,3,false),"")</f>
        <v>Spot 16 - Death Mountain Trail</v>
      </c>
      <c r="J551" s="376" t="str">
        <f>iferror(vlookup(F551,'Actors by Area'!$A$2:$H$8810,4,false),"")</f>
        <v>00</v>
      </c>
      <c r="K551" s="376" t="str">
        <f>iferror(vlookup(F551,'Actors by Area'!$A$2:$E$8810,5,false),"")</f>
        <v>00</v>
      </c>
      <c r="L551" s="587"/>
    </row>
    <row r="552">
      <c r="A552" s="376" t="s">
        <v>398</v>
      </c>
      <c r="B552" s="536" t="s">
        <v>5044</v>
      </c>
      <c r="C552" s="536" t="str">
        <f>iferror(vlookup(A552,Actors!$A$2:$D$472,4,false),"")</f>
        <v>Directional Sign &amp; Square Sign [Early]</v>
      </c>
      <c r="D552" s="376" t="s">
        <v>12</v>
      </c>
      <c r="E552" s="5" t="s">
        <v>10616</v>
      </c>
      <c r="F552" s="375" t="s">
        <v>10615</v>
      </c>
      <c r="G552" s="149" t="s">
        <v>11212</v>
      </c>
      <c r="H552" s="378" t="s">
        <v>1059</v>
      </c>
      <c r="I552" s="587" t="str">
        <f>iferror(vlookup(F552,'Actors by Area'!$A$2:$C$8810,3,false),"")</f>
        <v>Spot 16 - Death Mountain Trail</v>
      </c>
      <c r="J552" s="376" t="str">
        <f>iferror(vlookup(F552,'Actors by Area'!$A$2:$H$8810,4,false),"")</f>
        <v>00</v>
      </c>
      <c r="K552" s="376" t="str">
        <f>iferror(vlookup(F552,'Actors by Area'!$A$2:$E$8810,5,false),"")</f>
        <v>00</v>
      </c>
      <c r="L552" s="587"/>
    </row>
    <row r="553">
      <c r="A553" s="376" t="s">
        <v>398</v>
      </c>
      <c r="B553" s="536" t="s">
        <v>5044</v>
      </c>
      <c r="C553" s="536" t="str">
        <f>iferror(vlookup(A553,Actors!$A$2:$D$472,4,false),"")</f>
        <v>Directional Sign &amp; Square Sign [Early]</v>
      </c>
      <c r="D553" s="376" t="s">
        <v>12</v>
      </c>
      <c r="E553" s="5" t="s">
        <v>10254</v>
      </c>
      <c r="F553" s="375" t="s">
        <v>10253</v>
      </c>
      <c r="G553" s="149" t="s">
        <v>11213</v>
      </c>
      <c r="H553" s="378" t="s">
        <v>1059</v>
      </c>
      <c r="I553" s="587" t="str">
        <f>iferror(vlookup(F553,'Actors by Area'!$A$2:$C$8810,3,false),"")</f>
        <v>Spot 07 - Zora's Domain</v>
      </c>
      <c r="J553" s="376" t="str">
        <f>iferror(vlookup(F553,'Actors by Area'!$A$2:$H$8810,4,false),"")</f>
        <v>00</v>
      </c>
      <c r="K553" s="376" t="str">
        <f>iferror(vlookup(F553,'Actors by Area'!$A$2:$E$8810,5,false),"")</f>
        <v>00</v>
      </c>
      <c r="L553" s="587"/>
    </row>
    <row r="554">
      <c r="A554" s="376" t="s">
        <v>398</v>
      </c>
      <c r="B554" s="536" t="s">
        <v>5044</v>
      </c>
      <c r="C554" s="536" t="str">
        <f>iferror(vlookup(A554,Actors!$A$2:$D$472,4,false),"")</f>
        <v>Directional Sign &amp; Square Sign [Early]</v>
      </c>
      <c r="D554" s="376" t="s">
        <v>12</v>
      </c>
      <c r="E554" s="5" t="s">
        <v>10618</v>
      </c>
      <c r="F554" s="375" t="s">
        <v>10617</v>
      </c>
      <c r="G554" s="149" t="s">
        <v>11214</v>
      </c>
      <c r="H554" s="378" t="s">
        <v>1059</v>
      </c>
      <c r="I554" s="587" t="str">
        <f>iferror(vlookup(F554,'Actors by Area'!$A$2:$C$8810,3,false),"")</f>
        <v>Spot 16 - Death Mountain Trail</v>
      </c>
      <c r="J554" s="376" t="str">
        <f>iferror(vlookup(F554,'Actors by Area'!$A$2:$H$8810,4,false),"")</f>
        <v>00</v>
      </c>
      <c r="K554" s="376" t="str">
        <f>iferror(vlookup(F554,'Actors by Area'!$A$2:$E$8810,5,false),"")</f>
        <v>00</v>
      </c>
      <c r="L554" s="587"/>
    </row>
    <row r="555">
      <c r="A555" s="376" t="s">
        <v>398</v>
      </c>
      <c r="B555" s="536" t="s">
        <v>5044</v>
      </c>
      <c r="C555" s="536" t="str">
        <f>iferror(vlookup(A555,Actors!$A$2:$D$472,4,false),"")</f>
        <v>Directional Sign &amp; Square Sign [Early]</v>
      </c>
      <c r="D555" s="376" t="s">
        <v>12</v>
      </c>
      <c r="E555" s="5" t="s">
        <v>9783</v>
      </c>
      <c r="F555" s="375" t="s">
        <v>9782</v>
      </c>
      <c r="G555" s="149" t="s">
        <v>11215</v>
      </c>
      <c r="H555" s="378" t="s">
        <v>1059</v>
      </c>
      <c r="I555" s="587" t="str">
        <f>iferror(vlookup(F555,'Actors by Area'!$A$2:$C$8810,3,false),"")</f>
        <v>Spot 00 - Hyrule Field</v>
      </c>
      <c r="J555" s="376" t="str">
        <f>iferror(vlookup(F555,'Actors by Area'!$A$2:$H$8810,4,false),"")</f>
        <v>00</v>
      </c>
      <c r="K555" s="376" t="str">
        <f>iferror(vlookup(F555,'Actors by Area'!$A$2:$E$8810,5,false),"")</f>
        <v>00</v>
      </c>
      <c r="L555" s="587"/>
    </row>
    <row r="556">
      <c r="A556" s="376" t="s">
        <v>398</v>
      </c>
      <c r="B556" s="536" t="s">
        <v>5044</v>
      </c>
      <c r="C556" s="536" t="str">
        <f>iferror(vlookup(A556,Actors!$A$2:$D$472,4,false),"")</f>
        <v>Directional Sign &amp; Square Sign [Early]</v>
      </c>
      <c r="D556" s="376" t="s">
        <v>12</v>
      </c>
      <c r="E556" s="5" t="s">
        <v>9785</v>
      </c>
      <c r="F556" s="375" t="s">
        <v>9784</v>
      </c>
      <c r="G556" s="149" t="s">
        <v>11216</v>
      </c>
      <c r="H556" s="378" t="s">
        <v>1059</v>
      </c>
      <c r="I556" s="587" t="str">
        <f>iferror(vlookup(F556,'Actors by Area'!$A$2:$C$8810,3,false),"")</f>
        <v>Spot 00 - Hyrule Field</v>
      </c>
      <c r="J556" s="376" t="str">
        <f>iferror(vlookup(F556,'Actors by Area'!$A$2:$H$8810,4,false),"")</f>
        <v>00</v>
      </c>
      <c r="K556" s="376" t="str">
        <f>iferror(vlookup(F556,'Actors by Area'!$A$2:$E$8810,5,false),"")</f>
        <v>00</v>
      </c>
      <c r="L556" s="587"/>
    </row>
    <row r="557">
      <c r="A557" s="376" t="s">
        <v>398</v>
      </c>
      <c r="B557" s="536" t="s">
        <v>5044</v>
      </c>
      <c r="C557" s="536" t="str">
        <f>iferror(vlookup(A557,Actors!$A$2:$D$472,4,false),"")</f>
        <v>Directional Sign &amp; Square Sign [Early]</v>
      </c>
      <c r="D557" s="376" t="s">
        <v>12</v>
      </c>
      <c r="E557" s="5" t="s">
        <v>10276</v>
      </c>
      <c r="F557" s="375" t="s">
        <v>10275</v>
      </c>
      <c r="G557" s="149" t="s">
        <v>11217</v>
      </c>
      <c r="H557" s="378" t="s">
        <v>1059</v>
      </c>
      <c r="I557" s="587" t="str">
        <f>iferror(vlookup(F557,'Actors by Area'!$A$2:$C$8810,3,false),"")</f>
        <v>Spot 07 - Zora's Domain</v>
      </c>
      <c r="J557" s="376" t="str">
        <f>iferror(vlookup(F557,'Actors by Area'!$A$2:$H$8810,4,false),"")</f>
        <v>00</v>
      </c>
      <c r="K557" s="376" t="str">
        <f>iferror(vlookup(F557,'Actors by Area'!$A$2:$E$8810,5,false),"")</f>
        <v>01</v>
      </c>
      <c r="L557" s="587"/>
    </row>
    <row r="558">
      <c r="A558" s="376" t="s">
        <v>398</v>
      </c>
      <c r="B558" s="536" t="s">
        <v>5044</v>
      </c>
      <c r="C558" s="536" t="str">
        <f>iferror(vlookup(A558,Actors!$A$2:$D$472,4,false),"")</f>
        <v>Directional Sign &amp; Square Sign [Early]</v>
      </c>
      <c r="D558" s="376" t="s">
        <v>12</v>
      </c>
      <c r="E558" s="5" t="s">
        <v>10083</v>
      </c>
      <c r="F558" s="375" t="s">
        <v>10082</v>
      </c>
      <c r="G558" s="149" t="s">
        <v>11218</v>
      </c>
      <c r="H558" s="378" t="s">
        <v>1059</v>
      </c>
      <c r="I558" s="587" t="str">
        <f>iferror(vlookup(F558,'Actors by Area'!$A$2:$C$8810,3,false),"")</f>
        <v>Spot 04 - Kokiri Forest</v>
      </c>
      <c r="J558" s="376" t="str">
        <f>iferror(vlookup(F558,'Actors by Area'!$A$2:$H$8810,4,false),"")</f>
        <v>00</v>
      </c>
      <c r="K558" s="376" t="str">
        <f>iferror(vlookup(F558,'Actors by Area'!$A$2:$E$8810,5,false),"")</f>
        <v>00</v>
      </c>
      <c r="L558" s="587"/>
    </row>
    <row r="559">
      <c r="A559" s="376" t="s">
        <v>398</v>
      </c>
      <c r="B559" s="536" t="s">
        <v>5044</v>
      </c>
      <c r="C559" s="536" t="str">
        <f>iferror(vlookup(A559,Actors!$A$2:$D$472,4,false),"")</f>
        <v>Directional Sign &amp; Square Sign [Early]</v>
      </c>
      <c r="D559" s="376" t="s">
        <v>12</v>
      </c>
      <c r="E559" s="5" t="s">
        <v>10077</v>
      </c>
      <c r="F559" s="375" t="s">
        <v>10076</v>
      </c>
      <c r="G559" s="149" t="s">
        <v>11219</v>
      </c>
      <c r="H559" s="378" t="s">
        <v>1059</v>
      </c>
      <c r="I559" s="587" t="str">
        <f>iferror(vlookup(F559,'Actors by Area'!$A$2:$C$8810,3,false),"")</f>
        <v>Spot 04 - Kokiri Forest</v>
      </c>
      <c r="J559" s="376" t="str">
        <f>iferror(vlookup(F559,'Actors by Area'!$A$2:$H$8810,4,false),"")</f>
        <v>00</v>
      </c>
      <c r="K559" s="376" t="str">
        <f>iferror(vlookup(F559,'Actors by Area'!$A$2:$E$8810,5,false),"")</f>
        <v>00</v>
      </c>
      <c r="L559" s="587"/>
    </row>
    <row r="560">
      <c r="A560" s="376" t="s">
        <v>398</v>
      </c>
      <c r="B560" s="536" t="s">
        <v>5044</v>
      </c>
      <c r="C560" s="536" t="str">
        <f>iferror(vlookup(A560,Actors!$A$2:$D$472,4,false),"")</f>
        <v>Directional Sign &amp; Square Sign [Early]</v>
      </c>
      <c r="D560" s="376" t="s">
        <v>12</v>
      </c>
      <c r="E560" s="5" t="s">
        <v>10091</v>
      </c>
      <c r="F560" s="375" t="s">
        <v>10090</v>
      </c>
      <c r="G560" s="149" t="s">
        <v>11220</v>
      </c>
      <c r="H560" s="378" t="s">
        <v>1059</v>
      </c>
      <c r="I560" s="587" t="str">
        <f>iferror(vlookup(F560,'Actors by Area'!$A$2:$C$8810,3,false),"")</f>
        <v>Spot 04 - Kokiri Forest</v>
      </c>
      <c r="J560" s="376" t="str">
        <f>iferror(vlookup(F560,'Actors by Area'!$A$2:$H$8810,4,false),"")</f>
        <v>00</v>
      </c>
      <c r="K560" s="376" t="str">
        <f>iferror(vlookup(F560,'Actors by Area'!$A$2:$E$8810,5,false),"")</f>
        <v>00</v>
      </c>
      <c r="L560" s="587"/>
    </row>
    <row r="561">
      <c r="A561" s="376" t="s">
        <v>398</v>
      </c>
      <c r="B561" s="536" t="s">
        <v>5044</v>
      </c>
      <c r="C561" s="536" t="str">
        <f>iferror(vlookup(A561,Actors!$A$2:$D$472,4,false),"")</f>
        <v>Directional Sign &amp; Square Sign [Early]</v>
      </c>
      <c r="D561" s="376" t="s">
        <v>12</v>
      </c>
      <c r="E561" s="5" t="s">
        <v>10087</v>
      </c>
      <c r="F561" s="375" t="s">
        <v>10086</v>
      </c>
      <c r="G561" s="149" t="s">
        <v>11221</v>
      </c>
      <c r="H561" s="378" t="s">
        <v>1059</v>
      </c>
      <c r="I561" s="587" t="str">
        <f>iferror(vlookup(F561,'Actors by Area'!$A$2:$C$8810,3,false),"")</f>
        <v>Spot 04 - Kokiri Forest</v>
      </c>
      <c r="J561" s="376" t="str">
        <f>iferror(vlookup(F561,'Actors by Area'!$A$2:$H$8810,4,false),"")</f>
        <v>00</v>
      </c>
      <c r="K561" s="376" t="str">
        <f>iferror(vlookup(F561,'Actors by Area'!$A$2:$E$8810,5,false),"")</f>
        <v>00</v>
      </c>
      <c r="L561" s="587"/>
    </row>
    <row r="562">
      <c r="A562" s="439" t="s">
        <v>398</v>
      </c>
      <c r="B562" s="545" t="s">
        <v>5044</v>
      </c>
      <c r="C562" s="545" t="str">
        <f>iferror(vlookup(A562,Actors!$A$2:$D$472,4,false),"")</f>
        <v>Directional Sign &amp; Square Sign [Early]</v>
      </c>
      <c r="D562" s="439" t="s">
        <v>12</v>
      </c>
      <c r="E562" s="543" t="s">
        <v>10079</v>
      </c>
      <c r="F562" s="375" t="s">
        <v>10078</v>
      </c>
      <c r="G562" s="86" t="s">
        <v>11222</v>
      </c>
      <c r="H562" s="588" t="s">
        <v>1059</v>
      </c>
      <c r="I562" s="589" t="str">
        <f>iferror(vlookup(F562,'Actors by Area'!$A$2:$C$8810,3,false),"")</f>
        <v>Spot 04 - Kokiri Forest</v>
      </c>
      <c r="J562" s="439" t="str">
        <f>iferror(vlookup(F562,'Actors by Area'!$A$2:$H$8810,4,false),"")</f>
        <v>00</v>
      </c>
      <c r="K562" s="439" t="str">
        <f>iferror(vlookup(F562,'Actors by Area'!$A$2:$E$8810,5,false),"")</f>
        <v>00</v>
      </c>
      <c r="L562" s="589"/>
    </row>
    <row r="563">
      <c r="A563" s="376" t="s">
        <v>404</v>
      </c>
      <c r="B563" s="344" t="s">
        <v>5047</v>
      </c>
      <c r="C563" s="536" t="str">
        <f>iferror(vlookup(A563,Actors!$A$2:$D$472,4,false),"")</f>
        <v>Land Stinger</v>
      </c>
      <c r="D563" s="376" t="s">
        <v>282</v>
      </c>
      <c r="E563" s="5" t="s">
        <v>12</v>
      </c>
      <c r="F563" s="397" t="s">
        <v>7431</v>
      </c>
      <c r="G563" s="147" t="s">
        <v>11223</v>
      </c>
      <c r="H563" s="378" t="s">
        <v>1059</v>
      </c>
      <c r="I563" s="587" t="str">
        <f>iferror(vlookup(F563,'Actors by Area'!$A$2:$C$8810,3,false),"")</f>
        <v>Inside Jabu-Jabu's Belly</v>
      </c>
      <c r="J563" s="376" t="str">
        <f>iferror(vlookup(F563,'Actors by Area'!$A$2:$H$8810,4,false),"")</f>
        <v>04</v>
      </c>
      <c r="K563" s="376" t="str">
        <f>iferror(vlookup(F563,'Actors by Area'!$A$2:$E$8810,5,false),"")</f>
        <v>09</v>
      </c>
      <c r="L563" s="587"/>
    </row>
    <row r="564">
      <c r="A564" s="439" t="s">
        <v>404</v>
      </c>
      <c r="B564" s="606" t="s">
        <v>5047</v>
      </c>
      <c r="C564" s="545" t="str">
        <f>iferror(vlookup(A564,Actors!$A$2:$D$472,4,false),"")</f>
        <v>Land Stinger</v>
      </c>
      <c r="D564" s="439" t="s">
        <v>282</v>
      </c>
      <c r="E564" s="543" t="s">
        <v>82</v>
      </c>
      <c r="F564" s="375" t="s">
        <v>7377</v>
      </c>
      <c r="G564" s="84" t="s">
        <v>11224</v>
      </c>
      <c r="H564" s="588" t="s">
        <v>1059</v>
      </c>
      <c r="I564" s="589" t="str">
        <f>iferror(vlookup(F564,'Actors by Area'!$A$2:$C$8810,3,false),"")</f>
        <v>Inside Jabu-Jabu's Belly</v>
      </c>
      <c r="J564" s="439" t="str">
        <f>iferror(vlookup(F564,'Actors by Area'!$A$2:$H$8810,4,false),"")</f>
        <v>04</v>
      </c>
      <c r="K564" s="439" t="str">
        <f>iferror(vlookup(F564,'Actors by Area'!$A$2:$E$8810,5,false),"")</f>
        <v>03</v>
      </c>
      <c r="L564" s="589"/>
    </row>
    <row r="565">
      <c r="A565" s="376" t="s">
        <v>215</v>
      </c>
      <c r="B565" s="344" t="s">
        <v>5050</v>
      </c>
      <c r="C565" s="536" t="str">
        <f>iferror(vlookup(A565,Actors!$A$2:$D$472,4,false),"")</f>
        <v>Sound Effects I</v>
      </c>
      <c r="D565" s="376" t="s">
        <v>21</v>
      </c>
      <c r="E565" s="5" t="s">
        <v>12</v>
      </c>
      <c r="F565" s="397" t="s">
        <v>7954</v>
      </c>
      <c r="G565" s="149" t="s">
        <v>11225</v>
      </c>
      <c r="H565" s="378" t="s">
        <v>1059</v>
      </c>
      <c r="I565" s="587" t="str">
        <f>iferror(vlookup(F565,'Actors by Area'!$A$2:$C$8810,3,false),"")</f>
        <v>Water Temple</v>
      </c>
      <c r="J565" s="376" t="str">
        <f>iferror(vlookup(F565,'Actors by Area'!$A$2:$H$8810,4,false),"")</f>
        <v>00</v>
      </c>
      <c r="K565" s="376" t="str">
        <f>iferror(vlookup(F565,'Actors by Area'!$A$2:$E$8810,5,false),"")</f>
        <v>05</v>
      </c>
      <c r="L565" s="638"/>
    </row>
    <row r="566">
      <c r="A566" s="376" t="s">
        <v>215</v>
      </c>
      <c r="B566" s="344" t="s">
        <v>5050</v>
      </c>
      <c r="C566" s="536" t="str">
        <f>iferror(vlookup(A566,Actors!$A$2:$D$472,4,false),"")</f>
        <v>Sound Effects I</v>
      </c>
      <c r="D566" s="376" t="s">
        <v>21</v>
      </c>
      <c r="E566" s="5" t="s">
        <v>21</v>
      </c>
      <c r="F566" s="375" t="s">
        <v>9535</v>
      </c>
      <c r="G566" s="149" t="s">
        <v>11226</v>
      </c>
      <c r="H566" s="378" t="s">
        <v>1059</v>
      </c>
      <c r="I566" s="587" t="str">
        <f>iferror(vlookup(F566,'Actors by Area'!$A$2:$C$8810,3,false),"")</f>
        <v>Castle Hedge Maze (Day)</v>
      </c>
      <c r="J566" s="376" t="str">
        <f>iferror(vlookup(F566,'Actors by Area'!$A$2:$H$8810,4,false),"")</f>
        <v>00</v>
      </c>
      <c r="K566" s="376" t="str">
        <f>iferror(vlookup(F566,'Actors by Area'!$A$2:$E$8810,5,false),"")</f>
        <v>00</v>
      </c>
      <c r="L566" s="638"/>
    </row>
    <row r="567">
      <c r="A567" s="598" t="s">
        <v>215</v>
      </c>
      <c r="B567" s="599" t="s">
        <v>5050</v>
      </c>
      <c r="C567" s="600" t="str">
        <f>iferror(vlookup(A567,Actors!$A$2:$D$472,4,false),"")</f>
        <v>Sound Effects I</v>
      </c>
      <c r="D567" s="598" t="s">
        <v>21</v>
      </c>
      <c r="E567" s="601" t="s">
        <v>28</v>
      </c>
      <c r="F567" s="602"/>
      <c r="G567" s="603"/>
      <c r="H567" s="604" t="s">
        <v>1073</v>
      </c>
      <c r="I567" s="605"/>
      <c r="J567" s="598"/>
      <c r="K567" s="598"/>
      <c r="L567" s="639"/>
    </row>
    <row r="568">
      <c r="A568" s="376" t="s">
        <v>215</v>
      </c>
      <c r="B568" s="344" t="s">
        <v>5050</v>
      </c>
      <c r="C568" s="536" t="str">
        <f>iferror(vlookup(A568,Actors!$A$2:$D$472,4,false),"")</f>
        <v>Sound Effects I</v>
      </c>
      <c r="D568" s="376" t="s">
        <v>21</v>
      </c>
      <c r="E568" s="5" t="s">
        <v>35</v>
      </c>
      <c r="F568" s="375" t="s">
        <v>10264</v>
      </c>
      <c r="G568" s="149" t="s">
        <v>11227</v>
      </c>
      <c r="H568" s="378" t="s">
        <v>1059</v>
      </c>
      <c r="I568" s="587" t="str">
        <f>iferror(vlookup(F568,'Actors by Area'!$A$2:$C$8810,3,false),"")</f>
        <v>Spot 07 - Zora's Domain</v>
      </c>
      <c r="J568" s="376" t="str">
        <f>iferror(vlookup(F568,'Actors by Area'!$A$2:$H$8810,4,false),"")</f>
        <v>00</v>
      </c>
      <c r="K568" s="376" t="str">
        <f>iferror(vlookup(F568,'Actors by Area'!$A$2:$E$8810,5,false),"")</f>
        <v>01</v>
      </c>
      <c r="L568" s="587"/>
    </row>
    <row r="569">
      <c r="A569" s="598" t="s">
        <v>215</v>
      </c>
      <c r="B569" s="599" t="s">
        <v>5050</v>
      </c>
      <c r="C569" s="600" t="str">
        <f>iferror(vlookup(A569,Actors!$A$2:$D$472,4,false),"")</f>
        <v>Sound Effects I</v>
      </c>
      <c r="D569" s="598" t="s">
        <v>21</v>
      </c>
      <c r="E569" s="601" t="s">
        <v>42</v>
      </c>
      <c r="F569" s="602"/>
      <c r="G569" s="603"/>
      <c r="H569" s="604" t="s">
        <v>1073</v>
      </c>
      <c r="I569" s="605"/>
      <c r="J569" s="598"/>
      <c r="K569" s="598"/>
      <c r="L569" s="605"/>
    </row>
    <row r="570">
      <c r="A570" s="598" t="s">
        <v>215</v>
      </c>
      <c r="B570" s="599" t="s">
        <v>5050</v>
      </c>
      <c r="C570" s="600" t="str">
        <f>iferror(vlookup(A570,Actors!$A$2:$D$472,4,false),"")</f>
        <v>Sound Effects I</v>
      </c>
      <c r="D570" s="598" t="s">
        <v>21</v>
      </c>
      <c r="E570" s="601" t="s">
        <v>48</v>
      </c>
      <c r="F570" s="602"/>
      <c r="G570" s="603"/>
      <c r="H570" s="604" t="s">
        <v>1073</v>
      </c>
      <c r="I570" s="605"/>
      <c r="J570" s="598"/>
      <c r="K570" s="598"/>
      <c r="L570" s="605"/>
    </row>
    <row r="571">
      <c r="A571" s="376" t="s">
        <v>215</v>
      </c>
      <c r="B571" s="344" t="s">
        <v>5050</v>
      </c>
      <c r="C571" s="536" t="str">
        <f>iferror(vlookup(A571,Actors!$A$2:$D$472,4,false),"")</f>
        <v>Sound Effects I</v>
      </c>
      <c r="D571" s="376" t="s">
        <v>21</v>
      </c>
      <c r="E571" s="5" t="s">
        <v>55</v>
      </c>
      <c r="F571" s="375" t="s">
        <v>7229</v>
      </c>
      <c r="G571" s="149" t="s">
        <v>11228</v>
      </c>
      <c r="H571" s="378" t="s">
        <v>1059</v>
      </c>
      <c r="I571" s="587" t="str">
        <f>iferror(vlookup(F571,'Actors by Area'!$A$2:$C$8810,3,false),"")</f>
        <v>Dodongo's Cavern</v>
      </c>
      <c r="J571" s="376" t="str">
        <f>iferror(vlookup(F571,'Actors by Area'!$A$2:$H$8810,4,false),"")</f>
        <v>00</v>
      </c>
      <c r="K571" s="376" t="str">
        <f>iferror(vlookup(F571,'Actors by Area'!$A$2:$E$8810,5,false),"")</f>
        <v>03</v>
      </c>
      <c r="L571" s="587"/>
    </row>
    <row r="572">
      <c r="A572" s="376" t="s">
        <v>215</v>
      </c>
      <c r="B572" s="344" t="s">
        <v>5050</v>
      </c>
      <c r="C572" s="536" t="str">
        <f>iferror(vlookup(A572,Actors!$A$2:$D$472,4,false),"")</f>
        <v>Sound Effects I</v>
      </c>
      <c r="D572" s="376" t="s">
        <v>21</v>
      </c>
      <c r="E572" s="5" t="s">
        <v>62</v>
      </c>
      <c r="F572" s="375" t="s">
        <v>9109</v>
      </c>
      <c r="G572" s="149" t="s">
        <v>11229</v>
      </c>
      <c r="H572" s="378" t="s">
        <v>1059</v>
      </c>
      <c r="I572" s="587" t="str">
        <f>iferror(vlookup(F572,'Actors by Area'!$A$2:$C$8810,3,false),"")</f>
        <v>Volvagia's Lair</v>
      </c>
      <c r="J572" s="376" t="str">
        <f>iferror(vlookup(F572,'Actors by Area'!$A$2:$H$8810,4,false),"")</f>
        <v>00</v>
      </c>
      <c r="K572" s="376" t="str">
        <f>iferror(vlookup(F572,'Actors by Area'!$A$2:$E$8810,5,false),"")</f>
        <v>01</v>
      </c>
      <c r="L572" s="587"/>
    </row>
    <row r="573">
      <c r="A573" s="376" t="s">
        <v>215</v>
      </c>
      <c r="B573" s="344" t="s">
        <v>5050</v>
      </c>
      <c r="C573" s="536" t="str">
        <f>iferror(vlookup(A573,Actors!$A$2:$D$472,4,false),"")</f>
        <v>Sound Effects I</v>
      </c>
      <c r="D573" s="376" t="s">
        <v>21</v>
      </c>
      <c r="E573" s="5" t="s">
        <v>69</v>
      </c>
      <c r="F573" s="375" t="s">
        <v>8562</v>
      </c>
      <c r="G573" s="149" t="s">
        <v>11230</v>
      </c>
      <c r="H573" s="378" t="s">
        <v>1059</v>
      </c>
      <c r="I573" s="587" t="str">
        <f>iferror(vlookup(F573,'Actors by Area'!$A$2:$C$8810,3,false),"")</f>
        <v>Bottom of the Well</v>
      </c>
      <c r="J573" s="376" t="str">
        <f>iferror(vlookup(F573,'Actors by Area'!$A$2:$H$8810,4,false),"")</f>
        <v>00</v>
      </c>
      <c r="K573" s="376" t="str">
        <f>iferror(vlookup(F573,'Actors by Area'!$A$2:$E$8810,5,false),"")</f>
        <v>01</v>
      </c>
      <c r="L573" s="640" t="s">
        <v>11231</v>
      </c>
    </row>
    <row r="574">
      <c r="A574" s="598" t="s">
        <v>215</v>
      </c>
      <c r="B574" s="599" t="s">
        <v>5050</v>
      </c>
      <c r="C574" s="600" t="str">
        <f>iferror(vlookup(A574,Actors!$A$2:$D$472,4,false),"")</f>
        <v>Sound Effects I</v>
      </c>
      <c r="D574" s="598" t="s">
        <v>21</v>
      </c>
      <c r="E574" s="601" t="s">
        <v>75</v>
      </c>
      <c r="F574" s="602"/>
      <c r="G574" s="603"/>
      <c r="H574" s="604" t="s">
        <v>1073</v>
      </c>
      <c r="I574" s="605"/>
      <c r="J574" s="598"/>
      <c r="K574" s="598"/>
      <c r="L574" s="605"/>
    </row>
    <row r="575">
      <c r="A575" s="376" t="s">
        <v>215</v>
      </c>
      <c r="B575" s="344" t="s">
        <v>5050</v>
      </c>
      <c r="C575" s="536" t="str">
        <f>iferror(vlookup(A575,Actors!$A$2:$D$472,4,false),"")</f>
        <v>Sound Effects I</v>
      </c>
      <c r="D575" s="376" t="s">
        <v>21</v>
      </c>
      <c r="E575" s="5" t="s">
        <v>82</v>
      </c>
      <c r="F575" s="375" t="s">
        <v>9252</v>
      </c>
      <c r="G575" s="149" t="s">
        <v>11232</v>
      </c>
      <c r="H575" s="378" t="s">
        <v>1059</v>
      </c>
      <c r="I575" s="587" t="str">
        <f>iferror(vlookup(F575,'Actors by Area'!$A$2:$C$8810,3,false),"")</f>
        <v>Market (Child - Day)</v>
      </c>
      <c r="J575" s="376" t="str">
        <f>iferror(vlookup(F575,'Actors by Area'!$A$2:$H$8810,4,false),"")</f>
        <v>00</v>
      </c>
      <c r="K575" s="376" t="str">
        <f>iferror(vlookup(F575,'Actors by Area'!$A$2:$E$8810,5,false),"")</f>
        <v>00</v>
      </c>
      <c r="L575" s="640" t="s">
        <v>11233</v>
      </c>
    </row>
    <row r="576">
      <c r="A576" s="376" t="s">
        <v>215</v>
      </c>
      <c r="B576" s="344" t="s">
        <v>5050</v>
      </c>
      <c r="C576" s="536" t="str">
        <f>iferror(vlookup(A576,Actors!$A$2:$D$472,4,false),"")</f>
        <v>Sound Effects I</v>
      </c>
      <c r="D576" s="376" t="s">
        <v>21</v>
      </c>
      <c r="E576" s="5" t="s">
        <v>89</v>
      </c>
      <c r="F576" s="375" t="s">
        <v>9195</v>
      </c>
      <c r="G576" s="149"/>
      <c r="H576" s="378" t="s">
        <v>1059</v>
      </c>
      <c r="I576" s="587" t="str">
        <f>iferror(vlookup(F576,'Actors by Area'!$A$2:$C$8810,3,false),"")</f>
        <v>Market Entrance (Child - Day)</v>
      </c>
      <c r="J576" s="376" t="str">
        <f>iferror(vlookup(F576,'Actors by Area'!$A$2:$H$8810,4,false),"")</f>
        <v>00</v>
      </c>
      <c r="K576" s="376" t="str">
        <f>iferror(vlookup(F576,'Actors by Area'!$A$2:$E$8810,5,false),"")</f>
        <v>00</v>
      </c>
      <c r="L576" s="587"/>
    </row>
    <row r="577">
      <c r="A577" s="376" t="s">
        <v>215</v>
      </c>
      <c r="B577" s="344" t="s">
        <v>5050</v>
      </c>
      <c r="C577" s="536" t="str">
        <f>iferror(vlookup(A577,Actors!$A$2:$D$472,4,false),"")</f>
        <v>Sound Effects I</v>
      </c>
      <c r="D577" s="376" t="s">
        <v>21</v>
      </c>
      <c r="E577" s="5" t="s">
        <v>96</v>
      </c>
      <c r="F577" s="375" t="s">
        <v>10412</v>
      </c>
      <c r="G577" s="149"/>
      <c r="H577" s="378" t="s">
        <v>1059</v>
      </c>
      <c r="I577" s="587" t="str">
        <f>iferror(vlookup(F577,'Actors by Area'!$A$2:$C$8810,3,false),"")</f>
        <v>Spot 10 - Lost Woods</v>
      </c>
      <c r="J577" s="376" t="str">
        <f>iferror(vlookup(F577,'Actors by Area'!$A$2:$H$8810,4,false),"")</f>
        <v>00</v>
      </c>
      <c r="K577" s="376" t="str">
        <f>iferror(vlookup(F577,'Actors by Area'!$A$2:$E$8810,5,false),"")</f>
        <v>00</v>
      </c>
      <c r="L577" s="587"/>
    </row>
    <row r="578">
      <c r="A578" s="376" t="s">
        <v>215</v>
      </c>
      <c r="B578" s="344" t="s">
        <v>5050</v>
      </c>
      <c r="C578" s="536" t="str">
        <f>iferror(vlookup(A578,Actors!$A$2:$D$472,4,false),"")</f>
        <v>Sound Effects I</v>
      </c>
      <c r="D578" s="376" t="s">
        <v>21</v>
      </c>
      <c r="E578" s="5" t="s">
        <v>103</v>
      </c>
      <c r="F578" s="375" t="s">
        <v>10778</v>
      </c>
      <c r="G578" s="149" t="s">
        <v>11234</v>
      </c>
      <c r="H578" s="378" t="s">
        <v>1059</v>
      </c>
      <c r="I578" s="587" t="str">
        <f>iferror(vlookup(F578,'Actors by Area'!$A$2:$C$8810,3,false),"")</f>
        <v>Spot 18 - Goron City</v>
      </c>
      <c r="J578" s="376" t="str">
        <f>iferror(vlookup(F578,'Actors by Area'!$A$2:$H$8810,4,false),"")</f>
        <v>00</v>
      </c>
      <c r="K578" s="376" t="str">
        <f>iferror(vlookup(F578,'Actors by Area'!$A$2:$E$8810,5,false),"")</f>
        <v>03</v>
      </c>
      <c r="L578" s="640" t="s">
        <v>11235</v>
      </c>
    </row>
    <row r="579">
      <c r="A579" s="376" t="s">
        <v>215</v>
      </c>
      <c r="B579" s="344" t="s">
        <v>5050</v>
      </c>
      <c r="C579" s="536" t="str">
        <f>iferror(vlookup(A579,Actors!$A$2:$D$472,4,false),"")</f>
        <v>Sound Effects I</v>
      </c>
      <c r="D579" s="376" t="s">
        <v>21</v>
      </c>
      <c r="E579" s="5" t="s">
        <v>110</v>
      </c>
      <c r="F579" s="375" t="s">
        <v>10563</v>
      </c>
      <c r="G579" s="149" t="s">
        <v>11236</v>
      </c>
      <c r="H579" s="378" t="s">
        <v>1059</v>
      </c>
      <c r="I579" s="587" t="str">
        <f>iferror(vlookup(F579,'Actors by Area'!$A$2:$C$8810,3,false),"")</f>
        <v>Spot 13 - Haunted Wasteland</v>
      </c>
      <c r="J579" s="376" t="str">
        <f>iferror(vlookup(F579,'Actors by Area'!$A$2:$H$8810,4,false),"")</f>
        <v>00</v>
      </c>
      <c r="K579" s="376" t="str">
        <f>iferror(vlookup(F579,'Actors by Area'!$A$2:$E$8810,5,false),"")</f>
        <v>01</v>
      </c>
      <c r="L579" s="640" t="s">
        <v>11237</v>
      </c>
    </row>
    <row r="580">
      <c r="A580" s="376" t="s">
        <v>215</v>
      </c>
      <c r="B580" s="344" t="s">
        <v>5050</v>
      </c>
      <c r="C580" s="536" t="str">
        <f>iferror(vlookup(A580,Actors!$A$2:$D$472,4,false),"")</f>
        <v>Sound Effects I</v>
      </c>
      <c r="D580" s="376" t="s">
        <v>21</v>
      </c>
      <c r="E580" s="5" t="s">
        <v>117</v>
      </c>
      <c r="F580" s="375" t="s">
        <v>9375</v>
      </c>
      <c r="G580" s="149" t="s">
        <v>11238</v>
      </c>
      <c r="H580" s="378" t="s">
        <v>1059</v>
      </c>
      <c r="I580" s="587" t="str">
        <f>iferror(vlookup(F580,'Actors by Area'!$A$2:$C$8810,3,false),"")</f>
        <v>Lakeside Laboratory</v>
      </c>
      <c r="J580" s="376" t="str">
        <f>iferror(vlookup(F580,'Actors by Area'!$A$2:$H$8810,4,false),"")</f>
        <v>00</v>
      </c>
      <c r="K580" s="376" t="str">
        <f>iferror(vlookup(F580,'Actors by Area'!$A$2:$E$8810,5,false),"")</f>
        <v>00</v>
      </c>
      <c r="L580" s="640" t="s">
        <v>11239</v>
      </c>
    </row>
    <row r="581">
      <c r="A581" s="376" t="s">
        <v>215</v>
      </c>
      <c r="B581" s="344" t="s">
        <v>5050</v>
      </c>
      <c r="C581" s="536" t="str">
        <f>iferror(vlookup(A581,Actors!$A$2:$D$472,4,false),"")</f>
        <v>Sound Effects I</v>
      </c>
      <c r="D581" s="376" t="s">
        <v>21</v>
      </c>
      <c r="E581" s="5" t="s">
        <v>15</v>
      </c>
      <c r="F581" s="375" t="s">
        <v>9531</v>
      </c>
      <c r="G581" s="149"/>
      <c r="H581" s="378" t="s">
        <v>1059</v>
      </c>
      <c r="I581" s="587" t="str">
        <f>iferror(vlookup(F581,'Actors by Area'!$A$2:$C$8810,3,false),"")</f>
        <v>Chamber of the Sages</v>
      </c>
      <c r="J581" s="376" t="str">
        <f>iferror(vlookup(F581,'Actors by Area'!$A$2:$H$8810,4,false),"")</f>
        <v>00</v>
      </c>
      <c r="K581" s="376" t="str">
        <f>iferror(vlookup(F581,'Actors by Area'!$A$2:$E$8810,5,false),"")</f>
        <v>00</v>
      </c>
      <c r="L581" s="587"/>
    </row>
    <row r="582">
      <c r="A582" s="376" t="s">
        <v>215</v>
      </c>
      <c r="B582" s="344" t="s">
        <v>5050</v>
      </c>
      <c r="C582" s="536" t="str">
        <f>iferror(vlookup(A582,Actors!$A$2:$D$472,4,false),"")</f>
        <v>Sound Effects I</v>
      </c>
      <c r="D582" s="376" t="s">
        <v>21</v>
      </c>
      <c r="E582" s="5" t="s">
        <v>130</v>
      </c>
      <c r="F582" s="375" t="s">
        <v>9534</v>
      </c>
      <c r="G582" s="149" t="s">
        <v>11240</v>
      </c>
      <c r="H582" s="378" t="s">
        <v>1059</v>
      </c>
      <c r="I582" s="587" t="str">
        <f>iferror(vlookup(F582,'Actors by Area'!$A$2:$C$8810,3,false),"")</f>
        <v>Chamber of the Sages</v>
      </c>
      <c r="J582" s="376" t="str">
        <f>iferror(vlookup(F582,'Actors by Area'!$A$2:$H$8810,4,false),"")</f>
        <v>06</v>
      </c>
      <c r="K582" s="376" t="str">
        <f>iferror(vlookup(F582,'Actors by Area'!$A$2:$E$8810,5,false),"")</f>
        <v>00</v>
      </c>
      <c r="L582" s="587"/>
    </row>
    <row r="583">
      <c r="A583" s="376" t="s">
        <v>215</v>
      </c>
      <c r="B583" s="344" t="s">
        <v>5050</v>
      </c>
      <c r="C583" s="536" t="str">
        <f>iferror(vlookup(A583,Actors!$A$2:$D$472,4,false),"")</f>
        <v>Sound Effects I</v>
      </c>
      <c r="D583" s="376" t="s">
        <v>21</v>
      </c>
      <c r="E583" s="5" t="s">
        <v>137</v>
      </c>
      <c r="F583" s="375" t="s">
        <v>9056</v>
      </c>
      <c r="G583" s="149" t="s">
        <v>11241</v>
      </c>
      <c r="H583" s="378" t="s">
        <v>1059</v>
      </c>
      <c r="I583" s="587" t="str">
        <f>iferror(vlookup(F583,'Actors by Area'!$A$2:$C$8810,3,false),"")</f>
        <v>Ganon's Tower (Collapsing)</v>
      </c>
      <c r="J583" s="376" t="str">
        <f>iferror(vlookup(F583,'Actors by Area'!$A$2:$H$8810,4,false),"")</f>
        <v>00</v>
      </c>
      <c r="K583" s="376" t="str">
        <f>iferror(vlookup(F583,'Actors by Area'!$A$2:$E$8810,5,false),"")</f>
        <v>00</v>
      </c>
      <c r="L583" s="640" t="s">
        <v>11242</v>
      </c>
    </row>
    <row r="584">
      <c r="A584" s="376" t="s">
        <v>215</v>
      </c>
      <c r="B584" s="344" t="s">
        <v>5050</v>
      </c>
      <c r="C584" s="536" t="str">
        <f>iferror(vlookup(A584,Actors!$A$2:$D$472,4,false),"")</f>
        <v>Sound Effects I</v>
      </c>
      <c r="D584" s="376" t="s">
        <v>21</v>
      </c>
      <c r="E584" s="5" t="s">
        <v>144</v>
      </c>
      <c r="F584" s="375" t="s">
        <v>9466</v>
      </c>
      <c r="G584" s="149" t="s">
        <v>11243</v>
      </c>
      <c r="H584" s="378" t="s">
        <v>1059</v>
      </c>
      <c r="I584" s="587" t="str">
        <f>iferror(vlookup(F584,'Actors by Area'!$A$2:$C$8810,3,false),"")</f>
        <v>Grave (Fairy's Fountain)</v>
      </c>
      <c r="J584" s="376" t="str">
        <f>iferror(vlookup(F584,'Actors by Area'!$A$2:$H$8810,4,false),"")</f>
        <v>00</v>
      </c>
      <c r="K584" s="376" t="str">
        <f>iferror(vlookup(F584,'Actors by Area'!$A$2:$E$8810,5,false),"")</f>
        <v>00</v>
      </c>
      <c r="L584" s="587"/>
    </row>
    <row r="585">
      <c r="A585" s="376" t="s">
        <v>215</v>
      </c>
      <c r="B585" s="344" t="s">
        <v>5050</v>
      </c>
      <c r="C585" s="536" t="str">
        <f>iferror(vlookup(A585,Actors!$A$2:$D$472,4,false),"")</f>
        <v>Sound Effects I</v>
      </c>
      <c r="D585" s="376" t="s">
        <v>21</v>
      </c>
      <c r="E585" s="5" t="s">
        <v>151</v>
      </c>
      <c r="F585" s="375" t="s">
        <v>8879</v>
      </c>
      <c r="G585" s="149" t="s">
        <v>11244</v>
      </c>
      <c r="H585" s="378" t="s">
        <v>1059</v>
      </c>
      <c r="I585" s="587" t="str">
        <f>iferror(vlookup(F585,'Actors by Area'!$A$2:$C$8810,3,false),"")</f>
        <v>Thieves' Hideout</v>
      </c>
      <c r="J585" s="376" t="str">
        <f>iferror(vlookup(F585,'Actors by Area'!$A$2:$H$8810,4,false),"")</f>
        <v>00</v>
      </c>
      <c r="K585" s="376" t="str">
        <f>iferror(vlookup(F585,'Actors by Area'!$A$2:$E$8810,5,false),"")</f>
        <v>03</v>
      </c>
      <c r="L585" s="640" t="s">
        <v>11245</v>
      </c>
    </row>
    <row r="586">
      <c r="A586" s="376" t="s">
        <v>215</v>
      </c>
      <c r="B586" s="344" t="s">
        <v>5050</v>
      </c>
      <c r="C586" s="536" t="str">
        <f>iferror(vlookup(A586,Actors!$A$2:$D$472,4,false),"")</f>
        <v>Sound Effects I</v>
      </c>
      <c r="D586" s="376" t="s">
        <v>21</v>
      </c>
      <c r="E586" s="5" t="s">
        <v>159</v>
      </c>
      <c r="F586" s="375" t="s">
        <v>9756</v>
      </c>
      <c r="G586" s="149" t="s">
        <v>11246</v>
      </c>
      <c r="H586" s="378" t="s">
        <v>1059</v>
      </c>
      <c r="I586" s="587" t="str">
        <f>iferror(vlookup(F586,'Actors by Area'!$A$2:$C$8810,3,false),"")</f>
        <v>Spot 00 - Hyrule Field</v>
      </c>
      <c r="J586" s="376" t="str">
        <f>iferror(vlookup(F586,'Actors by Area'!$A$2:$H$8810,4,false),"")</f>
        <v>00</v>
      </c>
      <c r="K586" s="376" t="str">
        <f>iferror(vlookup(F586,'Actors by Area'!$A$2:$E$8810,5,false),"")</f>
        <v>00</v>
      </c>
      <c r="L586" s="640" t="s">
        <v>11247</v>
      </c>
    </row>
    <row r="587">
      <c r="A587" s="376" t="s">
        <v>215</v>
      </c>
      <c r="B587" s="344" t="s">
        <v>5050</v>
      </c>
      <c r="C587" s="536" t="str">
        <f>iferror(vlookup(A587,Actors!$A$2:$D$472,4,false),"")</f>
        <v>Sound Effects I</v>
      </c>
      <c r="D587" s="376" t="s">
        <v>21</v>
      </c>
      <c r="E587" s="5" t="s">
        <v>2944</v>
      </c>
      <c r="F587" s="375" t="s">
        <v>9128</v>
      </c>
      <c r="G587" s="149"/>
      <c r="H587" s="378" t="s">
        <v>1059</v>
      </c>
      <c r="I587" s="587" t="str">
        <f>iferror(vlookup(F587,'Actors by Area'!$A$2:$C$8810,3,false),"")</f>
        <v>Ganondorf's Lair</v>
      </c>
      <c r="J587" s="376" t="str">
        <f>iferror(vlookup(F587,'Actors by Area'!$A$2:$H$8810,4,false),"")</f>
        <v>00</v>
      </c>
      <c r="K587" s="376" t="str">
        <f>iferror(vlookup(F587,'Actors by Area'!$A$2:$E$8810,5,false),"")</f>
        <v>00</v>
      </c>
      <c r="L587" s="587"/>
    </row>
    <row r="588">
      <c r="A588" s="376" t="s">
        <v>215</v>
      </c>
      <c r="B588" s="344" t="s">
        <v>5050</v>
      </c>
      <c r="C588" s="536" t="str">
        <f>iferror(vlookup(A588,Actors!$A$2:$D$472,4,false),"")</f>
        <v>Sound Effects I</v>
      </c>
      <c r="D588" s="376" t="s">
        <v>21</v>
      </c>
      <c r="E588" s="5" t="s">
        <v>2945</v>
      </c>
      <c r="F588" s="375" t="s">
        <v>8715</v>
      </c>
      <c r="G588" s="149"/>
      <c r="H588" s="378" t="s">
        <v>1059</v>
      </c>
      <c r="I588" s="587" t="str">
        <f>iferror(vlookup(F588,'Actors by Area'!$A$2:$C$8810,3,false),"")</f>
        <v>Ganon's Tower</v>
      </c>
      <c r="J588" s="376" t="str">
        <f>iferror(vlookup(F588,'Actors by Area'!$A$2:$H$8810,4,false),"")</f>
        <v>00</v>
      </c>
      <c r="K588" s="376" t="str">
        <f>iferror(vlookup(F588,'Actors by Area'!$A$2:$E$8810,5,false),"")</f>
        <v>06</v>
      </c>
      <c r="L588" s="587"/>
    </row>
    <row r="589">
      <c r="A589" s="376" t="s">
        <v>215</v>
      </c>
      <c r="B589" s="344" t="s">
        <v>5050</v>
      </c>
      <c r="C589" s="536" t="str">
        <f>iferror(vlookup(A589,Actors!$A$2:$D$472,4,false),"")</f>
        <v>Sound Effects I</v>
      </c>
      <c r="D589" s="376" t="s">
        <v>21</v>
      </c>
      <c r="E589" s="5" t="s">
        <v>2946</v>
      </c>
      <c r="F589" s="375" t="s">
        <v>8716</v>
      </c>
      <c r="G589" s="149"/>
      <c r="H589" s="378" t="s">
        <v>1059</v>
      </c>
      <c r="I589" s="587" t="str">
        <f>iferror(vlookup(F589,'Actors by Area'!$A$2:$C$8810,3,false),"")</f>
        <v>Ganon's Tower</v>
      </c>
      <c r="J589" s="376" t="str">
        <f>iferror(vlookup(F589,'Actors by Area'!$A$2:$H$8810,4,false),"")</f>
        <v>00</v>
      </c>
      <c r="K589" s="376" t="str">
        <f>iferror(vlookup(F589,'Actors by Area'!$A$2:$E$8810,5,false),"")</f>
        <v>08</v>
      </c>
      <c r="L589" s="587"/>
    </row>
    <row r="590">
      <c r="A590" s="376" t="s">
        <v>215</v>
      </c>
      <c r="B590" s="344" t="s">
        <v>5050</v>
      </c>
      <c r="C590" s="536" t="str">
        <f>iferror(vlookup(A590,Actors!$A$2:$D$472,4,false),"")</f>
        <v>Sound Effects I</v>
      </c>
      <c r="D590" s="376" t="s">
        <v>21</v>
      </c>
      <c r="E590" s="5" t="s">
        <v>2947</v>
      </c>
      <c r="F590" s="375" t="s">
        <v>8714</v>
      </c>
      <c r="G590" s="149"/>
      <c r="H590" s="378" t="s">
        <v>1059</v>
      </c>
      <c r="I590" s="587" t="str">
        <f>iferror(vlookup(F590,'Actors by Area'!$A$2:$C$8810,3,false),"")</f>
        <v>Ganon's Tower</v>
      </c>
      <c r="J590" s="376" t="str">
        <f>iferror(vlookup(F590,'Actors by Area'!$A$2:$H$8810,4,false),"")</f>
        <v>00</v>
      </c>
      <c r="K590" s="376" t="str">
        <f>iferror(vlookup(F590,'Actors by Area'!$A$2:$E$8810,5,false),"")</f>
        <v>05</v>
      </c>
      <c r="L590" s="587"/>
    </row>
    <row r="591">
      <c r="A591" s="376" t="s">
        <v>215</v>
      </c>
      <c r="B591" s="344" t="s">
        <v>5050</v>
      </c>
      <c r="C591" s="536" t="str">
        <f>iferror(vlookup(A591,Actors!$A$2:$D$472,4,false),"")</f>
        <v>Sound Effects I</v>
      </c>
      <c r="D591" s="376" t="s">
        <v>21</v>
      </c>
      <c r="E591" s="5" t="s">
        <v>689</v>
      </c>
      <c r="F591" s="375" t="s">
        <v>8711</v>
      </c>
      <c r="G591" s="149"/>
      <c r="H591" s="378" t="s">
        <v>1059</v>
      </c>
      <c r="I591" s="587" t="str">
        <f>iferror(vlookup(F591,'Actors by Area'!$A$2:$C$8810,3,false),"")</f>
        <v>Ganon's Tower</v>
      </c>
      <c r="J591" s="376" t="str">
        <f>iferror(vlookup(F591,'Actors by Area'!$A$2:$H$8810,4,false),"")</f>
        <v>00</v>
      </c>
      <c r="K591" s="376" t="str">
        <f>iferror(vlookup(F591,'Actors by Area'!$A$2:$E$8810,5,false),"")</f>
        <v>04</v>
      </c>
      <c r="L591" s="587"/>
    </row>
    <row r="592">
      <c r="A592" s="376" t="s">
        <v>215</v>
      </c>
      <c r="B592" s="344" t="s">
        <v>5050</v>
      </c>
      <c r="C592" s="536" t="str">
        <f>iferror(vlookup(A592,Actors!$A$2:$D$472,4,false),"")</f>
        <v>Sound Effects I</v>
      </c>
      <c r="D592" s="376" t="s">
        <v>21</v>
      </c>
      <c r="E592" s="5" t="s">
        <v>2950</v>
      </c>
      <c r="F592" s="375" t="s">
        <v>8710</v>
      </c>
      <c r="G592" s="149"/>
      <c r="H592" s="378" t="s">
        <v>1059</v>
      </c>
      <c r="I592" s="587" t="str">
        <f>iferror(vlookup(F592,'Actors by Area'!$A$2:$C$8810,3,false),"")</f>
        <v>Ganon's Tower</v>
      </c>
      <c r="J592" s="376" t="str">
        <f>iferror(vlookup(F592,'Actors by Area'!$A$2:$H$8810,4,false),"")</f>
        <v>00</v>
      </c>
      <c r="K592" s="376" t="str">
        <f>iferror(vlookup(F592,'Actors by Area'!$A$2:$E$8810,5,false),"")</f>
        <v>03</v>
      </c>
      <c r="L592" s="587"/>
    </row>
    <row r="593">
      <c r="A593" s="376" t="s">
        <v>215</v>
      </c>
      <c r="B593" s="344" t="s">
        <v>5050</v>
      </c>
      <c r="C593" s="536" t="str">
        <f>iferror(vlookup(A593,Actors!$A$2:$D$472,4,false),"")</f>
        <v>Sound Effects I</v>
      </c>
      <c r="D593" s="376" t="s">
        <v>21</v>
      </c>
      <c r="E593" s="5" t="s">
        <v>2952</v>
      </c>
      <c r="F593" s="375" t="s">
        <v>8705</v>
      </c>
      <c r="G593" s="149"/>
      <c r="H593" s="378" t="s">
        <v>1059</v>
      </c>
      <c r="I593" s="587" t="str">
        <f>iferror(vlookup(F593,'Actors by Area'!$A$2:$C$8810,3,false),"")</f>
        <v>Ganon's Tower</v>
      </c>
      <c r="J593" s="376" t="str">
        <f>iferror(vlookup(F593,'Actors by Area'!$A$2:$H$8810,4,false),"")</f>
        <v>00</v>
      </c>
      <c r="K593" s="376" t="str">
        <f>iferror(vlookup(F593,'Actors by Area'!$A$2:$E$8810,5,false),"")</f>
        <v>02</v>
      </c>
      <c r="L593" s="587"/>
    </row>
    <row r="594">
      <c r="A594" s="376" t="s">
        <v>215</v>
      </c>
      <c r="B594" s="344" t="s">
        <v>5050</v>
      </c>
      <c r="C594" s="536" t="str">
        <f>iferror(vlookup(A594,Actors!$A$2:$D$472,4,false),"")</f>
        <v>Sound Effects I</v>
      </c>
      <c r="D594" s="376" t="s">
        <v>21</v>
      </c>
      <c r="E594" s="5" t="s">
        <v>2953</v>
      </c>
      <c r="F594" s="375" t="s">
        <v>8703</v>
      </c>
      <c r="G594" s="149"/>
      <c r="H594" s="378" t="s">
        <v>1059</v>
      </c>
      <c r="I594" s="587" t="str">
        <f>iferror(vlookup(F594,'Actors by Area'!$A$2:$C$8810,3,false),"")</f>
        <v>Ganon's Tower</v>
      </c>
      <c r="J594" s="376" t="str">
        <f>iferror(vlookup(F594,'Actors by Area'!$A$2:$H$8810,4,false),"")</f>
        <v>00</v>
      </c>
      <c r="K594" s="376" t="str">
        <f>iferror(vlookup(F594,'Actors by Area'!$A$2:$E$8810,5,false),"")</f>
        <v>00</v>
      </c>
      <c r="L594" s="587"/>
    </row>
    <row r="595">
      <c r="A595" s="439" t="s">
        <v>215</v>
      </c>
      <c r="B595" s="606" t="s">
        <v>5050</v>
      </c>
      <c r="C595" s="545" t="str">
        <f>iferror(vlookup(A595,Actors!$A$2:$D$472,4,false),"")</f>
        <v>Sound Effects I</v>
      </c>
      <c r="D595" s="439" t="s">
        <v>21</v>
      </c>
      <c r="E595" s="543" t="s">
        <v>2955</v>
      </c>
      <c r="F595" s="375" t="s">
        <v>9997</v>
      </c>
      <c r="G595" s="86"/>
      <c r="H595" s="588" t="s">
        <v>1059</v>
      </c>
      <c r="I595" s="589" t="str">
        <f>iferror(vlookup(F595,'Actors by Area'!$A$2:$C$8810,3,false),"")</f>
        <v>Spot 03 - Zora's River</v>
      </c>
      <c r="J595" s="439" t="str">
        <f>iferror(vlookup(F595,'Actors by Area'!$A$2:$H$8810,4,false),"")</f>
        <v>00</v>
      </c>
      <c r="K595" s="439" t="str">
        <f>iferror(vlookup(F595,'Actors by Area'!$A$2:$E$8810,5,false),"")</f>
        <v>00</v>
      </c>
      <c r="L595" s="589"/>
    </row>
    <row r="596">
      <c r="A596" s="376" t="s">
        <v>222</v>
      </c>
      <c r="B596" s="344" t="s">
        <v>5053</v>
      </c>
      <c r="C596" s="536" t="str">
        <f>iferror(vlookup(A596,Actors!$A$2:$D$472,4,false),"")</f>
        <v>Generic Horse</v>
      </c>
      <c r="D596" s="376" t="s">
        <v>288</v>
      </c>
      <c r="E596" s="5" t="s">
        <v>21</v>
      </c>
      <c r="F596" s="397" t="s">
        <v>10551</v>
      </c>
      <c r="G596" s="149" t="s">
        <v>11248</v>
      </c>
      <c r="H596" s="378" t="s">
        <v>1059</v>
      </c>
      <c r="I596" s="587" t="str">
        <f>iferror(vlookup(F596,'Actors by Area'!$A$2:$C$8810,3,false),"")</f>
        <v>Spot 12 - Gerudo's Fortress</v>
      </c>
      <c r="J596" s="376" t="str">
        <f>iferror(vlookup(F596,'Actors by Area'!$A$2:$H$8810,4,false),"")</f>
        <v>05</v>
      </c>
      <c r="K596" s="376" t="str">
        <f>iferror(vlookup(F596,'Actors by Area'!$A$2:$E$8810,5,false),"")</f>
        <v>01</v>
      </c>
      <c r="L596" s="587"/>
    </row>
    <row r="597">
      <c r="A597" s="376" t="s">
        <v>222</v>
      </c>
      <c r="B597" s="344" t="s">
        <v>5053</v>
      </c>
      <c r="C597" s="536" t="str">
        <f>iferror(vlookup(A597,Actors!$A$2:$D$472,4,false),"")</f>
        <v>Generic Horse</v>
      </c>
      <c r="D597" s="376" t="s">
        <v>288</v>
      </c>
      <c r="E597" s="5" t="s">
        <v>117</v>
      </c>
      <c r="F597" s="375" t="s">
        <v>9362</v>
      </c>
      <c r="G597" s="149" t="s">
        <v>11248</v>
      </c>
      <c r="H597" s="378" t="s">
        <v>1059</v>
      </c>
      <c r="I597" s="587" t="str">
        <f>iferror(vlookup(F597,'Actors by Area'!$A$2:$C$8810,3,false),"")</f>
        <v>Stable</v>
      </c>
      <c r="J597" s="376" t="str">
        <f>iferror(vlookup(F597,'Actors by Area'!$A$2:$H$8810,4,false),"")</f>
        <v>00</v>
      </c>
      <c r="K597" s="376" t="str">
        <f>iferror(vlookup(F597,'Actors by Area'!$A$2:$E$8810,5,false),"")</f>
        <v>00</v>
      </c>
      <c r="L597" s="587"/>
    </row>
    <row r="598">
      <c r="A598" s="376" t="s">
        <v>222</v>
      </c>
      <c r="B598" s="344" t="s">
        <v>5053</v>
      </c>
      <c r="C598" s="536" t="str">
        <f>iferror(vlookup(A598,Actors!$A$2:$D$472,4,false),"")</f>
        <v>Generic Horse</v>
      </c>
      <c r="D598" s="376" t="s">
        <v>288</v>
      </c>
      <c r="E598" s="5" t="s">
        <v>15</v>
      </c>
      <c r="F598" s="375" t="s">
        <v>10827</v>
      </c>
      <c r="G598" s="149" t="s">
        <v>11249</v>
      </c>
      <c r="H598" s="378" t="s">
        <v>1059</v>
      </c>
      <c r="I598" s="587" t="str">
        <f>iferror(vlookup(F598,'Actors by Area'!$A$2:$C$8810,3,false),"")</f>
        <v>Spot 20 - Lon Lon Ranch</v>
      </c>
      <c r="J598" s="376" t="str">
        <f>iferror(vlookup(F598,'Actors by Area'!$A$2:$H$8810,4,false),"")</f>
        <v>00</v>
      </c>
      <c r="K598" s="376" t="str">
        <f>iferror(vlookup(F598,'Actors by Area'!$A$2:$E$8810,5,false),"")</f>
        <v>00</v>
      </c>
      <c r="L598" s="587"/>
    </row>
    <row r="599">
      <c r="A599" s="439" t="s">
        <v>222</v>
      </c>
      <c r="B599" s="606" t="s">
        <v>5053</v>
      </c>
      <c r="C599" s="545" t="str">
        <f>iferror(vlookup(A599,Actors!$A$2:$D$472,4,false),"")</f>
        <v>Generic Horse</v>
      </c>
      <c r="D599" s="439" t="s">
        <v>288</v>
      </c>
      <c r="E599" s="543" t="s">
        <v>7164</v>
      </c>
      <c r="F599" s="375" t="s">
        <v>10851</v>
      </c>
      <c r="G599" s="86" t="s">
        <v>11248</v>
      </c>
      <c r="H599" s="588" t="s">
        <v>1059</v>
      </c>
      <c r="I599" s="589" t="str">
        <f>iferror(vlookup(F599,'Actors by Area'!$A$2:$C$8810,3,false),"")</f>
        <v>Spot 20 - Lon Lon Ranch</v>
      </c>
      <c r="J599" s="439" t="str">
        <f>iferror(vlookup(F599,'Actors by Area'!$A$2:$H$8810,4,false),"")</f>
        <v>05</v>
      </c>
      <c r="K599" s="439" t="str">
        <f>iferror(vlookup(F599,'Actors by Area'!$A$2:$E$8810,5,false),"")</f>
        <v>00</v>
      </c>
      <c r="L599" s="589"/>
    </row>
    <row r="600">
      <c r="A600" s="376" t="s">
        <v>229</v>
      </c>
      <c r="B600" s="344" t="s">
        <v>5056</v>
      </c>
      <c r="C600" s="536" t="str">
        <f>iferror(vlookup(A600,Actors!$A$2:$D$472,4,false),"")</f>
        <v/>
      </c>
      <c r="D600" s="376" t="s">
        <v>21</v>
      </c>
      <c r="E600" s="5" t="s">
        <v>12</v>
      </c>
      <c r="F600" s="397" t="s">
        <v>9331</v>
      </c>
      <c r="G600" s="149"/>
      <c r="H600" s="378" t="s">
        <v>1059</v>
      </c>
      <c r="I600" s="587" t="str">
        <f>iferror(vlookup(F600,'Actors by Area'!$A$2:$C$8810,3,false),"")</f>
        <v>Kokiri Shop</v>
      </c>
      <c r="J600" s="376" t="str">
        <f>iferror(vlookup(F600,'Actors by Area'!$A$2:$H$8810,4,false),"")</f>
        <v>00</v>
      </c>
      <c r="K600" s="376" t="str">
        <f>iferror(vlookup(F600,'Actors by Area'!$A$2:$E$8810,5,false),"")</f>
        <v>00</v>
      </c>
      <c r="L600" s="587"/>
    </row>
    <row r="601">
      <c r="A601" s="376" t="s">
        <v>229</v>
      </c>
      <c r="B601" s="344" t="s">
        <v>5056</v>
      </c>
      <c r="C601" s="536" t="str">
        <f>iferror(vlookup(A601,Actors!$A$2:$D$472,4,false),"")</f>
        <v/>
      </c>
      <c r="D601" s="376" t="s">
        <v>21</v>
      </c>
      <c r="E601" s="5" t="s">
        <v>21</v>
      </c>
      <c r="F601" s="375" t="s">
        <v>9344</v>
      </c>
      <c r="G601" s="149"/>
      <c r="H601" s="378" t="s">
        <v>1059</v>
      </c>
      <c r="I601" s="587" t="str">
        <f>iferror(vlookup(F601,'Actors by Area'!$A$2:$C$8810,3,false),"")</f>
        <v>Kakariko Potion Shop</v>
      </c>
      <c r="J601" s="376" t="str">
        <f>iferror(vlookup(F601,'Actors by Area'!$A$2:$H$8810,4,false),"")</f>
        <v>00</v>
      </c>
      <c r="K601" s="376" t="str">
        <f>iferror(vlookup(F601,'Actors by Area'!$A$2:$E$8810,5,false),"")</f>
        <v>00</v>
      </c>
      <c r="L601" s="587"/>
    </row>
    <row r="602">
      <c r="A602" s="376" t="s">
        <v>229</v>
      </c>
      <c r="B602" s="344" t="s">
        <v>5056</v>
      </c>
      <c r="C602" s="536" t="str">
        <f>iferror(vlookup(A602,Actors!$A$2:$D$472,4,false),"")</f>
        <v/>
      </c>
      <c r="D602" s="376" t="s">
        <v>21</v>
      </c>
      <c r="E602" s="5" t="s">
        <v>28</v>
      </c>
      <c r="F602" s="375" t="s">
        <v>9349</v>
      </c>
      <c r="G602" s="149"/>
      <c r="H602" s="378" t="s">
        <v>1059</v>
      </c>
      <c r="I602" s="587" t="str">
        <f>iferror(vlookup(F602,'Actors by Area'!$A$2:$C$8810,3,false),"")</f>
        <v>Bombchu Shop</v>
      </c>
      <c r="J602" s="376" t="str">
        <f>iferror(vlookup(F602,'Actors by Area'!$A$2:$H$8810,4,false),"")</f>
        <v>00</v>
      </c>
      <c r="K602" s="376" t="str">
        <f>iferror(vlookup(F602,'Actors by Area'!$A$2:$E$8810,5,false),"")</f>
        <v>00</v>
      </c>
      <c r="L602" s="587"/>
    </row>
    <row r="603">
      <c r="A603" s="376" t="s">
        <v>229</v>
      </c>
      <c r="B603" s="344" t="s">
        <v>5056</v>
      </c>
      <c r="C603" s="536" t="str">
        <f>iferror(vlookup(A603,Actors!$A$2:$D$472,4,false),"")</f>
        <v/>
      </c>
      <c r="D603" s="376" t="s">
        <v>21</v>
      </c>
      <c r="E603" s="5" t="s">
        <v>35</v>
      </c>
      <c r="F603" s="375" t="s">
        <v>9346</v>
      </c>
      <c r="G603" s="149"/>
      <c r="H603" s="378" t="s">
        <v>1059</v>
      </c>
      <c r="I603" s="587" t="str">
        <f>iferror(vlookup(F603,'Actors by Area'!$A$2:$C$8810,3,false),"")</f>
        <v>Market Potion Shop</v>
      </c>
      <c r="J603" s="376" t="str">
        <f>iferror(vlookup(F603,'Actors by Area'!$A$2:$H$8810,4,false),"")</f>
        <v>00</v>
      </c>
      <c r="K603" s="376" t="str">
        <f>iferror(vlookup(F603,'Actors by Area'!$A$2:$E$8810,5,false),"")</f>
        <v>00</v>
      </c>
      <c r="L603" s="587"/>
    </row>
    <row r="604">
      <c r="A604" s="376" t="s">
        <v>229</v>
      </c>
      <c r="B604" s="344" t="s">
        <v>5056</v>
      </c>
      <c r="C604" s="536" t="str">
        <f>iferror(vlookup(A604,Actors!$A$2:$D$472,4,false),"")</f>
        <v/>
      </c>
      <c r="D604" s="376" t="s">
        <v>21</v>
      </c>
      <c r="E604" s="5" t="s">
        <v>42</v>
      </c>
      <c r="F604" s="375" t="s">
        <v>9326</v>
      </c>
      <c r="G604" s="149"/>
      <c r="H604" s="378" t="s">
        <v>1059</v>
      </c>
      <c r="I604" s="587" t="str">
        <f>iferror(vlookup(F604,'Actors by Area'!$A$2:$C$8810,3,false),"")</f>
        <v>Bazaar</v>
      </c>
      <c r="J604" s="376" t="str">
        <f>iferror(vlookup(F604,'Actors by Area'!$A$2:$H$8810,4,false),"")</f>
        <v>00</v>
      </c>
      <c r="K604" s="376" t="str">
        <f>iferror(vlookup(F604,'Actors by Area'!$A$2:$E$8810,5,false),"")</f>
        <v>00</v>
      </c>
      <c r="L604" s="587"/>
    </row>
    <row r="605">
      <c r="A605" s="598" t="s">
        <v>229</v>
      </c>
      <c r="B605" s="599" t="s">
        <v>5056</v>
      </c>
      <c r="C605" s="600" t="str">
        <f>iferror(vlookup(A605,Actors!$A$2:$D$472,4,false),"")</f>
        <v/>
      </c>
      <c r="D605" s="598" t="s">
        <v>21</v>
      </c>
      <c r="E605" s="601" t="s">
        <v>48</v>
      </c>
      <c r="F605" s="602"/>
      <c r="G605" s="603"/>
      <c r="H605" s="604" t="s">
        <v>1073</v>
      </c>
      <c r="I605" s="605"/>
      <c r="J605" s="598"/>
      <c r="K605" s="598"/>
      <c r="L605" s="605"/>
    </row>
    <row r="606">
      <c r="A606" s="598" t="s">
        <v>229</v>
      </c>
      <c r="B606" s="599" t="s">
        <v>5056</v>
      </c>
      <c r="C606" s="600" t="str">
        <f>iferror(vlookup(A606,Actors!$A$2:$D$472,4,false),"")</f>
        <v/>
      </c>
      <c r="D606" s="598" t="s">
        <v>21</v>
      </c>
      <c r="E606" s="601" t="s">
        <v>55</v>
      </c>
      <c r="F606" s="602"/>
      <c r="G606" s="603"/>
      <c r="H606" s="604" t="s">
        <v>1073</v>
      </c>
      <c r="I606" s="605" t="s">
        <v>11250</v>
      </c>
      <c r="J606" s="598"/>
      <c r="K606" s="598"/>
      <c r="L606" s="605"/>
    </row>
    <row r="607">
      <c r="A607" s="376" t="s">
        <v>229</v>
      </c>
      <c r="B607" s="344" t="s">
        <v>5056</v>
      </c>
      <c r="C607" s="536" t="str">
        <f>iferror(vlookup(A607,Actors!$A$2:$D$472,4,false),"")</f>
        <v/>
      </c>
      <c r="D607" s="376" t="s">
        <v>21</v>
      </c>
      <c r="E607" s="5" t="s">
        <v>62</v>
      </c>
      <c r="F607" s="375" t="s">
        <v>9340</v>
      </c>
      <c r="G607" s="149"/>
      <c r="H607" s="378" t="s">
        <v>1059</v>
      </c>
      <c r="I607" s="587" t="str">
        <f>iferror(vlookup(F607,'Actors by Area'!$A$2:$C$8810,3,false),"")</f>
        <v>Zora Shop</v>
      </c>
      <c r="J607" s="376" t="str">
        <f>iferror(vlookup(F607,'Actors by Area'!$A$2:$H$8810,4,false),"")</f>
        <v>00</v>
      </c>
      <c r="K607" s="376" t="str">
        <f>iferror(vlookup(F607,'Actors by Area'!$A$2:$E$8810,5,false),"")</f>
        <v>00</v>
      </c>
      <c r="L607" s="587"/>
    </row>
    <row r="608">
      <c r="A608" s="376" t="s">
        <v>229</v>
      </c>
      <c r="B608" s="344" t="s">
        <v>5056</v>
      </c>
      <c r="C608" s="536" t="str">
        <f>iferror(vlookup(A608,Actors!$A$2:$D$472,4,false),"")</f>
        <v/>
      </c>
      <c r="D608" s="376" t="s">
        <v>21</v>
      </c>
      <c r="E608" s="5" t="s">
        <v>69</v>
      </c>
      <c r="F608" s="375" t="s">
        <v>9338</v>
      </c>
      <c r="G608" s="149"/>
      <c r="H608" s="378" t="s">
        <v>1059</v>
      </c>
      <c r="I608" s="587" t="str">
        <f>iferror(vlookup(F608,'Actors by Area'!$A$2:$C$8810,3,false),"")</f>
        <v>Goron Shop</v>
      </c>
      <c r="J608" s="376" t="str">
        <f>iferror(vlookup(F608,'Actors by Area'!$A$2:$H$8810,4,false),"")</f>
        <v>00</v>
      </c>
      <c r="K608" s="376" t="str">
        <f>iferror(vlookup(F608,'Actors by Area'!$A$2:$E$8810,5,false),"")</f>
        <v>00</v>
      </c>
      <c r="L608" s="587"/>
    </row>
    <row r="609">
      <c r="A609" s="598" t="s">
        <v>229</v>
      </c>
      <c r="B609" s="599" t="s">
        <v>5056</v>
      </c>
      <c r="C609" s="600" t="str">
        <f>iferror(vlookup(A609,Actors!$A$2:$D$472,4,false),"")</f>
        <v/>
      </c>
      <c r="D609" s="598" t="s">
        <v>21</v>
      </c>
      <c r="E609" s="601" t="s">
        <v>75</v>
      </c>
      <c r="F609" s="602"/>
      <c r="G609" s="603"/>
      <c r="H609" s="604" t="s">
        <v>1073</v>
      </c>
      <c r="I609" s="605" t="s">
        <v>11251</v>
      </c>
      <c r="J609" s="598"/>
      <c r="K609" s="598"/>
      <c r="L609" s="605"/>
    </row>
    <row r="610">
      <c r="A610" s="439" t="s">
        <v>229</v>
      </c>
      <c r="B610" s="606" t="s">
        <v>5056</v>
      </c>
      <c r="C610" s="545" t="str">
        <f>iferror(vlookup(A610,Actors!$A$2:$D$472,4,false),"")</f>
        <v/>
      </c>
      <c r="D610" s="439" t="s">
        <v>21</v>
      </c>
      <c r="E610" s="543" t="s">
        <v>82</v>
      </c>
      <c r="F610" s="375" t="s">
        <v>9350</v>
      </c>
      <c r="G610" s="86"/>
      <c r="H610" s="588" t="s">
        <v>1059</v>
      </c>
      <c r="I610" s="589" t="str">
        <f>iferror(vlookup(F610,'Actors by Area'!$A$2:$C$8810,3,false),"")</f>
        <v>Happy Mask Shop</v>
      </c>
      <c r="J610" s="439" t="str">
        <f>iferror(vlookup(F610,'Actors by Area'!$A$2:$H$8810,4,false),"")</f>
        <v>00</v>
      </c>
      <c r="K610" s="439" t="str">
        <f>iferror(vlookup(F610,'Actors by Area'!$A$2:$E$8810,5,false),"")</f>
        <v>00</v>
      </c>
      <c r="L610" s="589"/>
    </row>
    <row r="611">
      <c r="A611" s="439" t="s">
        <v>425</v>
      </c>
      <c r="B611" s="606" t="s">
        <v>5058</v>
      </c>
      <c r="C611" s="545" t="str">
        <f>iferror(vlookup(A611,Actors!$A$2:$D$472,4,false),"")</f>
        <v>Deku Tree's Jaw</v>
      </c>
      <c r="D611" s="439" t="s">
        <v>307</v>
      </c>
      <c r="E611" s="543" t="s">
        <v>7164</v>
      </c>
      <c r="F611" s="397" t="s">
        <v>10141</v>
      </c>
      <c r="G611" s="86" t="s">
        <v>11252</v>
      </c>
      <c r="H611" s="588" t="s">
        <v>1059</v>
      </c>
      <c r="I611" s="589" t="str">
        <f>iferror(vlookup(F611,'Actors by Area'!$A$2:$C$8810,3,false),"")</f>
        <v>Spot 04 - Kokiri Forest</v>
      </c>
      <c r="J611" s="439" t="str">
        <f>iferror(vlookup(F611,'Actors by Area'!$A$2:$H$8810,4,false),"")</f>
        <v>08</v>
      </c>
      <c r="K611" s="439" t="str">
        <f>iferror(vlookup(F611,'Actors by Area'!$A$2:$E$8810,5,false),"")</f>
        <v>00</v>
      </c>
      <c r="L611" s="589"/>
    </row>
    <row r="612">
      <c r="A612" s="439" t="s">
        <v>192</v>
      </c>
      <c r="B612" s="606" t="s">
        <v>5061</v>
      </c>
      <c r="C612" s="545" t="str">
        <f>iferror(vlookup(A612,Actors!$A$2:$D$472,4,false),"")</f>
        <v>Dead Dodongo's Jaw</v>
      </c>
      <c r="D612" s="439" t="s">
        <v>314</v>
      </c>
      <c r="E612" s="543" t="s">
        <v>200</v>
      </c>
      <c r="F612" s="397" t="s">
        <v>7185</v>
      </c>
      <c r="G612" s="86" t="s">
        <v>5062</v>
      </c>
      <c r="H612" s="588" t="s">
        <v>1059</v>
      </c>
      <c r="I612" s="589" t="str">
        <f>iferror(vlookup(F612,'Actors by Area'!$A$2:$C$8810,3,false),"")</f>
        <v>Dodongo's Cavern</v>
      </c>
      <c r="J612" s="439" t="str">
        <f>iferror(vlookup(F612,'Actors by Area'!$A$2:$H$8810,4,false),"")</f>
        <v>00</v>
      </c>
      <c r="K612" s="439" t="str">
        <f>iferror(vlookup(F612,'Actors by Area'!$A$2:$E$8810,5,false),"")</f>
        <v>00</v>
      </c>
      <c r="L612" s="589"/>
    </row>
    <row r="613">
      <c r="A613" s="376" t="s">
        <v>201</v>
      </c>
      <c r="B613" s="344" t="s">
        <v>5064</v>
      </c>
      <c r="C613" s="536" t="str">
        <f>iferror(vlookup(A613,Actors!$A$2:$D$472,4,false),"")</f>
        <v>Fire Temple Breakable Hammer Block</v>
      </c>
      <c r="D613" s="376" t="s">
        <v>320</v>
      </c>
      <c r="E613" s="5" t="s">
        <v>4856</v>
      </c>
      <c r="F613" s="397" t="s">
        <v>7655</v>
      </c>
      <c r="G613" s="147" t="s">
        <v>11253</v>
      </c>
      <c r="H613" s="641" t="s">
        <v>1059</v>
      </c>
      <c r="I613" s="587" t="str">
        <f>iferror(vlookup(F613,'Actors by Area'!$A$2:$C$8810,3,false),"")</f>
        <v>Fire Temple</v>
      </c>
      <c r="J613" s="376" t="str">
        <f>iferror(vlookup(F613,'Actors by Area'!$A$2:$H$8810,4,false),"")</f>
        <v>00</v>
      </c>
      <c r="K613" s="376" t="str">
        <f>iferror(vlookup(F613,'Actors by Area'!$A$2:$E$8810,5,false),"")</f>
        <v>00</v>
      </c>
      <c r="L613" s="587"/>
    </row>
    <row r="614">
      <c r="A614" s="376" t="s">
        <v>201</v>
      </c>
      <c r="B614" s="344" t="s">
        <v>5064</v>
      </c>
      <c r="C614" s="536" t="str">
        <f>iferror(vlookup(A614,Actors!$A$2:$D$472,4,false),"")</f>
        <v>Fire Temple Breakable Hammer Block</v>
      </c>
      <c r="D614" s="376" t="s">
        <v>320</v>
      </c>
      <c r="E614" s="5" t="s">
        <v>7657</v>
      </c>
      <c r="F614" s="375" t="s">
        <v>7656</v>
      </c>
      <c r="G614" s="147" t="s">
        <v>11254</v>
      </c>
      <c r="H614" s="641" t="s">
        <v>1059</v>
      </c>
      <c r="I614" s="587" t="str">
        <f>iferror(vlookup(F614,'Actors by Area'!$A$2:$C$8810,3,false),"")</f>
        <v>Fire Temple</v>
      </c>
      <c r="J614" s="376" t="str">
        <f>iferror(vlookup(F614,'Actors by Area'!$A$2:$H$8810,4,false),"")</f>
        <v>00</v>
      </c>
      <c r="K614" s="376" t="str">
        <f>iferror(vlookup(F614,'Actors by Area'!$A$2:$E$8810,5,false),"")</f>
        <v>00</v>
      </c>
      <c r="L614" s="587"/>
    </row>
    <row r="615">
      <c r="A615" s="376" t="s">
        <v>201</v>
      </c>
      <c r="B615" s="344" t="s">
        <v>5064</v>
      </c>
      <c r="C615" s="536" t="str">
        <f>iferror(vlookup(A615,Actors!$A$2:$D$472,4,false),"")</f>
        <v>Fire Temple Breakable Hammer Block</v>
      </c>
      <c r="D615" s="376" t="s">
        <v>320</v>
      </c>
      <c r="E615" s="5" t="s">
        <v>7659</v>
      </c>
      <c r="F615" s="375" t="s">
        <v>7658</v>
      </c>
      <c r="G615" s="147" t="s">
        <v>11254</v>
      </c>
      <c r="H615" s="641" t="s">
        <v>1059</v>
      </c>
      <c r="I615" s="587" t="str">
        <f>iferror(vlookup(F615,'Actors by Area'!$A$2:$C$8810,3,false),"")</f>
        <v>Fire Temple</v>
      </c>
      <c r="J615" s="376" t="str">
        <f>iferror(vlookup(F615,'Actors by Area'!$A$2:$H$8810,4,false),"")</f>
        <v>00</v>
      </c>
      <c r="K615" s="376" t="str">
        <f>iferror(vlookup(F615,'Actors by Area'!$A$2:$E$8810,5,false),"")</f>
        <v>00</v>
      </c>
      <c r="L615" s="587"/>
    </row>
    <row r="616">
      <c r="A616" s="376" t="s">
        <v>201</v>
      </c>
      <c r="B616" s="344" t="s">
        <v>5064</v>
      </c>
      <c r="C616" s="536" t="str">
        <f>iferror(vlookup(A616,Actors!$A$2:$D$472,4,false),"")</f>
        <v>Fire Temple Breakable Hammer Block</v>
      </c>
      <c r="D616" s="376" t="s">
        <v>320</v>
      </c>
      <c r="E616" s="5" t="s">
        <v>7816</v>
      </c>
      <c r="F616" s="375" t="s">
        <v>7815</v>
      </c>
      <c r="G616" s="202" t="s">
        <v>11253</v>
      </c>
      <c r="H616" s="641" t="s">
        <v>1059</v>
      </c>
      <c r="I616" s="587" t="str">
        <f>iferror(vlookup(F616,'Actors by Area'!$A$2:$C$8810,3,false),"")</f>
        <v>Fire Temple</v>
      </c>
      <c r="J616" s="376" t="str">
        <f>iferror(vlookup(F616,'Actors by Area'!$A$2:$H$8810,4,false),"")</f>
        <v>00</v>
      </c>
      <c r="K616" s="376" t="str">
        <f>iferror(vlookup(F616,'Actors by Area'!$A$2:$E$8810,5,false),"")</f>
        <v>0D</v>
      </c>
      <c r="L616" s="587"/>
    </row>
    <row r="617">
      <c r="A617" s="376" t="s">
        <v>201</v>
      </c>
      <c r="B617" s="344" t="s">
        <v>5064</v>
      </c>
      <c r="C617" s="536" t="str">
        <f>iferror(vlookup(A617,Actors!$A$2:$D$472,4,false),"")</f>
        <v>Fire Temple Breakable Hammer Block</v>
      </c>
      <c r="D617" s="376" t="s">
        <v>320</v>
      </c>
      <c r="E617" s="5" t="s">
        <v>7818</v>
      </c>
      <c r="F617" s="375" t="s">
        <v>7817</v>
      </c>
      <c r="G617" s="147" t="s">
        <v>11254</v>
      </c>
      <c r="H617" s="641" t="s">
        <v>1059</v>
      </c>
      <c r="I617" s="587" t="str">
        <f>iferror(vlookup(F617,'Actors by Area'!$A$2:$C$8810,3,false),"")</f>
        <v>Fire Temple</v>
      </c>
      <c r="J617" s="376" t="str">
        <f>iferror(vlookup(F617,'Actors by Area'!$A$2:$H$8810,4,false),"")</f>
        <v>00</v>
      </c>
      <c r="K617" s="376" t="str">
        <f>iferror(vlookup(F617,'Actors by Area'!$A$2:$E$8810,5,false),"")</f>
        <v>0D</v>
      </c>
      <c r="L617" s="587"/>
    </row>
    <row r="618">
      <c r="A618" s="376" t="s">
        <v>201</v>
      </c>
      <c r="B618" s="344" t="s">
        <v>5064</v>
      </c>
      <c r="C618" s="536" t="str">
        <f>iferror(vlookup(A618,Actors!$A$2:$D$472,4,false),"")</f>
        <v>Fire Temple Breakable Hammer Block</v>
      </c>
      <c r="D618" s="376" t="s">
        <v>320</v>
      </c>
      <c r="E618" s="5" t="s">
        <v>7102</v>
      </c>
      <c r="F618" s="375" t="s">
        <v>8789</v>
      </c>
      <c r="G618" s="147" t="s">
        <v>11254</v>
      </c>
      <c r="H618" s="641" t="s">
        <v>1059</v>
      </c>
      <c r="I618" s="587" t="str">
        <f>iferror(vlookup(F618,'Actors by Area'!$A$2:$C$8810,3,false),"")</f>
        <v>Gerudo Training Ground</v>
      </c>
      <c r="J618" s="376" t="str">
        <f>iferror(vlookup(F618,'Actors by Area'!$A$2:$H$8810,4,false),"")</f>
        <v>00</v>
      </c>
      <c r="K618" s="376" t="str">
        <f>iferror(vlookup(F618,'Actors by Area'!$A$2:$E$8810,5,false),"")</f>
        <v>05</v>
      </c>
      <c r="L618" s="587"/>
    </row>
    <row r="619">
      <c r="A619" s="439" t="s">
        <v>201</v>
      </c>
      <c r="B619" s="606" t="s">
        <v>5064</v>
      </c>
      <c r="C619" s="545" t="str">
        <f>iferror(vlookup(A619,Actors!$A$2:$D$472,4,false),"")</f>
        <v>Fire Temple Breakable Hammer Block</v>
      </c>
      <c r="D619" s="439" t="s">
        <v>320</v>
      </c>
      <c r="E619" s="543" t="s">
        <v>7047</v>
      </c>
      <c r="F619" s="375" t="s">
        <v>8788</v>
      </c>
      <c r="G619" s="84" t="s">
        <v>11253</v>
      </c>
      <c r="H619" s="642" t="s">
        <v>1059</v>
      </c>
      <c r="I619" s="589" t="str">
        <f>iferror(vlookup(F619,'Actors by Area'!$A$2:$C$8810,3,false),"")</f>
        <v>Gerudo Training Ground</v>
      </c>
      <c r="J619" s="439" t="str">
        <f>iferror(vlookup(F619,'Actors by Area'!$A$2:$H$8810,4,false),"")</f>
        <v>00</v>
      </c>
      <c r="K619" s="439" t="str">
        <f>iferror(vlookup(F619,'Actors by Area'!$A$2:$E$8810,5,false),"")</f>
        <v>05</v>
      </c>
      <c r="L619" s="589"/>
    </row>
    <row r="620">
      <c r="A620" s="376" t="s">
        <v>208</v>
      </c>
      <c r="B620" s="344" t="s">
        <v>5067</v>
      </c>
      <c r="C620" s="536" t="str">
        <f>iferror(vlookup(A620,Actors!$A$2:$D$472,4,false),"")</f>
        <v>Fire Temple Hammer-Activated Elevator Pillar</v>
      </c>
      <c r="D620" s="376" t="s">
        <v>320</v>
      </c>
      <c r="E620" s="5" t="s">
        <v>110</v>
      </c>
      <c r="F620" s="397" t="s">
        <v>7686</v>
      </c>
      <c r="G620" s="147" t="s">
        <v>11255</v>
      </c>
      <c r="H620" s="641" t="s">
        <v>1059</v>
      </c>
      <c r="I620" s="587" t="str">
        <f>iferror(vlookup(F620,'Actors by Area'!$A$2:$C$8810,3,false),"")</f>
        <v>Fire Temple</v>
      </c>
      <c r="J620" s="376" t="str">
        <f>iferror(vlookup(F620,'Actors by Area'!$A$2:$H$8810,4,false),"")</f>
        <v>00</v>
      </c>
      <c r="K620" s="376" t="str">
        <f>iferror(vlookup(F620,'Actors by Area'!$A$2:$E$8810,5,false),"")</f>
        <v>02</v>
      </c>
      <c r="L620" s="587"/>
    </row>
    <row r="621">
      <c r="A621" s="376" t="s">
        <v>208</v>
      </c>
      <c r="B621" s="344" t="s">
        <v>5067</v>
      </c>
      <c r="C621" s="536" t="str">
        <f>iferror(vlookup(A621,Actors!$A$2:$D$472,4,false),"")</f>
        <v>Fire Temple Hammer-Activated Elevator Pillar</v>
      </c>
      <c r="D621" s="376" t="s">
        <v>320</v>
      </c>
      <c r="E621" s="5" t="s">
        <v>2977</v>
      </c>
      <c r="F621" s="375" t="s">
        <v>7773</v>
      </c>
      <c r="G621" s="147" t="s">
        <v>11256</v>
      </c>
      <c r="H621" s="641" t="s">
        <v>1059</v>
      </c>
      <c r="I621" s="587" t="str">
        <f>iferror(vlookup(F621,'Actors by Area'!$A$2:$C$8810,3,false),"")</f>
        <v>Fire Temple</v>
      </c>
      <c r="J621" s="376" t="str">
        <f>iferror(vlookup(F621,'Actors by Area'!$A$2:$H$8810,4,false),"")</f>
        <v>00</v>
      </c>
      <c r="K621" s="376" t="str">
        <f>iferror(vlookup(F621,'Actors by Area'!$A$2:$E$8810,5,false),"")</f>
        <v>0A</v>
      </c>
      <c r="L621" s="587"/>
    </row>
    <row r="622">
      <c r="A622" s="439" t="s">
        <v>208</v>
      </c>
      <c r="B622" s="606" t="s">
        <v>5067</v>
      </c>
      <c r="C622" s="545" t="str">
        <f>iferror(vlookup(A622,Actors!$A$2:$D$472,4,false),"")</f>
        <v>Fire Temple Hammer-Activated Elevator Pillar</v>
      </c>
      <c r="D622" s="439" t="s">
        <v>320</v>
      </c>
      <c r="E622" s="543" t="s">
        <v>3374</v>
      </c>
      <c r="F622" s="375" t="s">
        <v>7814</v>
      </c>
      <c r="G622" s="84" t="s">
        <v>11257</v>
      </c>
      <c r="H622" s="642" t="s">
        <v>1059</v>
      </c>
      <c r="I622" s="589" t="str">
        <f>iferror(vlookup(F622,'Actors by Area'!$A$2:$C$8810,3,false),"")</f>
        <v>Fire Temple</v>
      </c>
      <c r="J622" s="439" t="str">
        <f>iferror(vlookup(F622,'Actors by Area'!$A$2:$H$8810,4,false),"")</f>
        <v>00</v>
      </c>
      <c r="K622" s="439" t="str">
        <f>iferror(vlookup(F622,'Actors by Area'!$A$2:$E$8810,5,false),"")</f>
        <v>0D</v>
      </c>
      <c r="L622" s="589"/>
    </row>
    <row r="623">
      <c r="A623" s="376" t="s">
        <v>152</v>
      </c>
      <c r="B623" s="344" t="s">
        <v>5073</v>
      </c>
      <c r="C623" s="536" t="str">
        <f>iferror(vlookup(A623,Actors!$A$2:$D$472,4,false),"")</f>
        <v>Fire Temple Fire-Powered Elevator Block</v>
      </c>
      <c r="D623" s="376" t="s">
        <v>320</v>
      </c>
      <c r="E623" s="5" t="s">
        <v>7859</v>
      </c>
      <c r="F623" s="397" t="s">
        <v>7858</v>
      </c>
      <c r="G623" s="147" t="s">
        <v>11258</v>
      </c>
      <c r="H623" s="641" t="s">
        <v>1059</v>
      </c>
      <c r="I623" s="587" t="str">
        <f>iferror(vlookup(F623,'Actors by Area'!$A$2:$C$8810,3,false),"")</f>
        <v>Fire Temple</v>
      </c>
      <c r="J623" s="376" t="str">
        <f>iferror(vlookup(F623,'Actors by Area'!$A$2:$H$8810,4,false),"")</f>
        <v>00</v>
      </c>
      <c r="K623" s="376" t="str">
        <f>iferror(vlookup(F623,'Actors by Area'!$A$2:$E$8810,5,false),"")</f>
        <v>15</v>
      </c>
      <c r="L623" s="587"/>
    </row>
    <row r="624">
      <c r="A624" s="439" t="s">
        <v>152</v>
      </c>
      <c r="B624" s="606" t="s">
        <v>5073</v>
      </c>
      <c r="C624" s="545" t="str">
        <f>iferror(vlookup(A624,Actors!$A$2:$D$472,4,false),"")</f>
        <v>Fire Temple Fire-Powered Elevator Block</v>
      </c>
      <c r="D624" s="439" t="s">
        <v>320</v>
      </c>
      <c r="E624" s="543" t="s">
        <v>7047</v>
      </c>
      <c r="F624" s="375" t="s">
        <v>7663</v>
      </c>
      <c r="G624" s="84" t="s">
        <v>11259</v>
      </c>
      <c r="H624" s="642" t="s">
        <v>1059</v>
      </c>
      <c r="I624" s="589" t="str">
        <f>iferror(vlookup(F624,'Actors by Area'!$A$2:$C$8810,3,false),"")</f>
        <v>Fire Temple</v>
      </c>
      <c r="J624" s="439" t="str">
        <f>iferror(vlookup(F624,'Actors by Area'!$A$2:$H$8810,4,false),"")</f>
        <v>00</v>
      </c>
      <c r="K624" s="439" t="str">
        <f>iferror(vlookup(F624,'Actors by Area'!$A$2:$E$8810,5,false),"")</f>
        <v>01</v>
      </c>
      <c r="L624" s="589"/>
    </row>
    <row r="625">
      <c r="A625" s="439" t="s">
        <v>160</v>
      </c>
      <c r="B625" s="606" t="s">
        <v>5076</v>
      </c>
      <c r="C625" s="545" t="str">
        <f>iferror(vlookup(A625,Actors!$A$2:$D$472,4,false),"")</f>
        <v>Fire Temple Rotating Fire Spinner</v>
      </c>
      <c r="D625" s="439" t="s">
        <v>320</v>
      </c>
      <c r="E625" s="543" t="s">
        <v>7164</v>
      </c>
      <c r="F625" s="397" t="s">
        <v>7770</v>
      </c>
      <c r="G625" s="84" t="s">
        <v>11260</v>
      </c>
      <c r="H625" s="642" t="s">
        <v>1059</v>
      </c>
      <c r="I625" s="589" t="str">
        <f>iferror(vlookup(F625,'Actors by Area'!$A$2:$C$8810,3,false),"")</f>
        <v>Fire Temple</v>
      </c>
      <c r="J625" s="439" t="str">
        <f>iferror(vlookup(F625,'Actors by Area'!$A$2:$H$8810,4,false),"")</f>
        <v>00</v>
      </c>
      <c r="K625" s="439" t="str">
        <f>iferror(vlookup(F625,'Actors by Area'!$A$2:$E$8810,5,false),"")</f>
        <v>0A</v>
      </c>
      <c r="L625" s="589"/>
    </row>
    <row r="626">
      <c r="A626" s="376" t="s">
        <v>178</v>
      </c>
      <c r="B626" s="344" t="s">
        <v>5079</v>
      </c>
      <c r="C626" s="536" t="str">
        <f>iferror(vlookup(A626,Actors!$A$2:$D$472,4,false),"")</f>
        <v>Fire Temple Flame-Spouting Statue</v>
      </c>
      <c r="D626" s="376" t="s">
        <v>320</v>
      </c>
      <c r="E626" s="5" t="s">
        <v>12</v>
      </c>
      <c r="F626" s="397" t="s">
        <v>7765</v>
      </c>
      <c r="G626" s="147" t="s">
        <v>11261</v>
      </c>
      <c r="H626" s="641" t="s">
        <v>1059</v>
      </c>
      <c r="I626" s="587" t="str">
        <f>iferror(vlookup(F626,'Actors by Area'!$A$2:$C$8810,3,false),"")</f>
        <v>Fire Temple</v>
      </c>
      <c r="J626" s="376" t="str">
        <f>iferror(vlookup(F626,'Actors by Area'!$A$2:$H$8810,4,false),"")</f>
        <v>00</v>
      </c>
      <c r="K626" s="376" t="str">
        <f>iferror(vlookup(F626,'Actors by Area'!$A$2:$E$8810,5,false),"")</f>
        <v>0A</v>
      </c>
      <c r="L626" s="587"/>
    </row>
    <row r="627">
      <c r="A627" s="439" t="s">
        <v>178</v>
      </c>
      <c r="B627" s="606" t="s">
        <v>5079</v>
      </c>
      <c r="C627" s="545" t="str">
        <f>iferror(vlookup(A627,Actors!$A$2:$D$472,4,false),"")</f>
        <v>Fire Temple Flame-Spouting Statue</v>
      </c>
      <c r="D627" s="439" t="s">
        <v>320</v>
      </c>
      <c r="E627" s="543" t="s">
        <v>7762</v>
      </c>
      <c r="F627" s="375" t="s">
        <v>7761</v>
      </c>
      <c r="G627" s="84" t="s">
        <v>11262</v>
      </c>
      <c r="H627" s="642" t="s">
        <v>1059</v>
      </c>
      <c r="I627" s="589" t="str">
        <f>iferror(vlookup(F627,'Actors by Area'!$A$2:$C$8810,3,false),"")</f>
        <v>Fire Temple</v>
      </c>
      <c r="J627" s="439" t="str">
        <f>iferror(vlookup(F627,'Actors by Area'!$A$2:$H$8810,4,false),"")</f>
        <v>00</v>
      </c>
      <c r="K627" s="439" t="str">
        <f>iferror(vlookup(F627,'Actors by Area'!$A$2:$E$8810,5,false),"")</f>
        <v>0A</v>
      </c>
      <c r="L627" s="589"/>
    </row>
    <row r="628">
      <c r="A628" s="376" t="s">
        <v>185</v>
      </c>
      <c r="B628" s="344" t="s">
        <v>5082</v>
      </c>
      <c r="C628" s="536" t="str">
        <f>iferror(vlookup(A628,Actors!$A$2:$D$472,4,false),"")</f>
        <v>Fire Temple Clover Platform</v>
      </c>
      <c r="D628" s="376" t="s">
        <v>320</v>
      </c>
      <c r="E628" s="5" t="s">
        <v>12</v>
      </c>
      <c r="F628" s="397" t="s">
        <v>7662</v>
      </c>
      <c r="G628" s="147" t="s">
        <v>11263</v>
      </c>
      <c r="H628" s="641" t="s">
        <v>1059</v>
      </c>
      <c r="I628" s="587" t="str">
        <f>iferror(vlookup(F628,'Actors by Area'!$A$2:$C$8810,3,false),"")</f>
        <v>Fire Temple</v>
      </c>
      <c r="J628" s="376" t="str">
        <f>iferror(vlookup(F628,'Actors by Area'!$A$2:$H$8810,4,false),"")</f>
        <v>00</v>
      </c>
      <c r="K628" s="376" t="str">
        <f>iferror(vlookup(F628,'Actors by Area'!$A$2:$E$8810,5,false),"")</f>
        <v>01</v>
      </c>
      <c r="L628" s="587"/>
    </row>
    <row r="629">
      <c r="A629" s="439" t="s">
        <v>185</v>
      </c>
      <c r="B629" s="606" t="s">
        <v>5082</v>
      </c>
      <c r="C629" s="545" t="str">
        <f>iferror(vlookup(A629,Actors!$A$2:$D$472,4,false),"")</f>
        <v>Fire Temple Clover Platform</v>
      </c>
      <c r="D629" s="439" t="s">
        <v>320</v>
      </c>
      <c r="E629" s="543" t="s">
        <v>21</v>
      </c>
      <c r="F629" s="375" t="s">
        <v>7664</v>
      </c>
      <c r="G629" s="84" t="s">
        <v>11264</v>
      </c>
      <c r="H629" s="642" t="s">
        <v>1059</v>
      </c>
      <c r="I629" s="589" t="str">
        <f>iferror(vlookup(F629,'Actors by Area'!$A$2:$C$8810,3,false),"")</f>
        <v>Fire Temple</v>
      </c>
      <c r="J629" s="439" t="str">
        <f>iferror(vlookup(F629,'Actors by Area'!$A$2:$H$8810,4,false),"")</f>
        <v>00</v>
      </c>
      <c r="K629" s="439" t="str">
        <f>iferror(vlookup(F629,'Actors by Area'!$A$2:$E$8810,5,false),"")</f>
        <v>01</v>
      </c>
      <c r="L629" s="589"/>
    </row>
    <row r="630">
      <c r="A630" s="439" t="s">
        <v>469</v>
      </c>
      <c r="B630" s="606" t="s">
        <v>5085</v>
      </c>
      <c r="C630" s="545" t="str">
        <f>iferror(vlookup(A630,Actors!$A$2:$D$472,4,false),"")</f>
        <v>Fire Temple Fire-Powered Mini-Boss Room Face Elevator</v>
      </c>
      <c r="D630" s="439" t="s">
        <v>320</v>
      </c>
      <c r="E630" s="543" t="s">
        <v>7164</v>
      </c>
      <c r="F630" s="397" t="s">
        <v>7873</v>
      </c>
      <c r="G630" s="84" t="s">
        <v>11265</v>
      </c>
      <c r="H630" s="642" t="s">
        <v>1059</v>
      </c>
      <c r="I630" s="589" t="str">
        <f>iferror(vlookup(F630,'Actors by Area'!$A$2:$C$8810,3,false),"")</f>
        <v>Fire Temple</v>
      </c>
      <c r="J630" s="439" t="str">
        <f>iferror(vlookup(F630,'Actors by Area'!$A$2:$H$8810,4,false),"")</f>
        <v>00</v>
      </c>
      <c r="K630" s="439" t="str">
        <f>iferror(vlookup(F630,'Actors by Area'!$A$2:$E$8810,5,false),"")</f>
        <v>18</v>
      </c>
      <c r="L630" s="589"/>
    </row>
    <row r="631">
      <c r="A631" s="376" t="s">
        <v>475</v>
      </c>
      <c r="B631" s="344" t="s">
        <v>5088</v>
      </c>
      <c r="C631" s="536" t="str">
        <f>iferror(vlookup(A631,Actors!$A$2:$D$472,4,false),"")</f>
        <v>Sheik</v>
      </c>
      <c r="D631" s="376" t="s">
        <v>2772</v>
      </c>
      <c r="E631" s="5" t="s">
        <v>12</v>
      </c>
      <c r="F631" s="397" t="s">
        <v>10193</v>
      </c>
      <c r="G631" s="147" t="s">
        <v>11266</v>
      </c>
      <c r="H631" s="378" t="s">
        <v>1059</v>
      </c>
      <c r="I631" s="587" t="str">
        <f>iferror(vlookup(F631,'Actors by Area'!$A$2:$C$8810,3,false),"")</f>
        <v>Spot 05 - Sacred Forest Meadow</v>
      </c>
      <c r="J631" s="376" t="str">
        <f>iferror(vlookup(F631,'Actors by Area'!$A$2:$H$8810,4,false),"")</f>
        <v>04</v>
      </c>
      <c r="K631" s="376" t="str">
        <f>iferror(vlookup(F631,'Actors by Area'!$A$2:$E$8810,5,false),"")</f>
        <v>00</v>
      </c>
      <c r="L631" s="587"/>
    </row>
    <row r="632">
      <c r="A632" s="376" t="s">
        <v>475</v>
      </c>
      <c r="B632" s="344" t="s">
        <v>5088</v>
      </c>
      <c r="C632" s="536" t="str">
        <f>iferror(vlookup(A632,Actors!$A$2:$D$472,4,false),"")</f>
        <v>Sheik</v>
      </c>
      <c r="D632" s="376" t="s">
        <v>2772</v>
      </c>
      <c r="E632" s="5" t="s">
        <v>21</v>
      </c>
      <c r="F632" s="375" t="s">
        <v>9503</v>
      </c>
      <c r="G632" s="147" t="s">
        <v>11267</v>
      </c>
      <c r="H632" s="378" t="s">
        <v>1059</v>
      </c>
      <c r="I632" s="587" t="str">
        <f>iferror(vlookup(F632,'Actors by Area'!$A$2:$C$8810,3,false),"")</f>
        <v>Temple of Time</v>
      </c>
      <c r="J632" s="376" t="str">
        <f>iferror(vlookup(F632,'Actors by Area'!$A$2:$H$8810,4,false),"")</f>
        <v>04</v>
      </c>
      <c r="K632" s="376" t="str">
        <f>iferror(vlookup(F632,'Actors by Area'!$A$2:$E$8810,5,false),"")</f>
        <v>00</v>
      </c>
      <c r="L632" s="587"/>
    </row>
    <row r="633">
      <c r="A633" s="376" t="s">
        <v>475</v>
      </c>
      <c r="B633" s="344" t="s">
        <v>5088</v>
      </c>
      <c r="C633" s="536" t="str">
        <f>iferror(vlookup(A633,Actors!$A$2:$D$472,4,false),"")</f>
        <v>Sheik</v>
      </c>
      <c r="D633" s="376" t="s">
        <v>2772</v>
      </c>
      <c r="E633" s="5" t="s">
        <v>28</v>
      </c>
      <c r="F633" s="375" t="s">
        <v>8681</v>
      </c>
      <c r="G633" s="149"/>
      <c r="H633" s="378" t="s">
        <v>1059</v>
      </c>
      <c r="I633" s="587" t="str">
        <f>iferror(vlookup(F633,'Actors by Area'!$A$2:$C$8810,3,false),"")</f>
        <v>Ice Cavern</v>
      </c>
      <c r="J633" s="376" t="str">
        <f>iferror(vlookup(F633,'Actors by Area'!$A$2:$H$8810,4,false),"")</f>
        <v>04</v>
      </c>
      <c r="K633" s="376" t="str">
        <f>iferror(vlookup(F633,'Actors by Area'!$A$2:$E$8810,5,false),"")</f>
        <v>07</v>
      </c>
      <c r="L633" s="587"/>
    </row>
    <row r="634">
      <c r="A634" s="376" t="s">
        <v>475</v>
      </c>
      <c r="B634" s="344" t="s">
        <v>5088</v>
      </c>
      <c r="C634" s="536" t="str">
        <f>iferror(vlookup(A634,Actors!$A$2:$D$472,4,false),"")</f>
        <v>Sheik</v>
      </c>
      <c r="D634" s="376" t="s">
        <v>2772</v>
      </c>
      <c r="E634" s="5" t="s">
        <v>35</v>
      </c>
      <c r="F634" s="375" t="s">
        <v>10247</v>
      </c>
      <c r="G634" s="149"/>
      <c r="H634" s="378" t="s">
        <v>1059</v>
      </c>
      <c r="I634" s="587" t="str">
        <f>iferror(vlookup(F634,'Actors by Area'!$A$2:$C$8810,3,false),"")</f>
        <v>Spot 06 - Lake Hylia</v>
      </c>
      <c r="J634" s="376" t="str">
        <f>iferror(vlookup(F634,'Actors by Area'!$A$2:$H$8810,4,false),"")</f>
        <v>04</v>
      </c>
      <c r="K634" s="376" t="str">
        <f>iferror(vlookup(F634,'Actors by Area'!$A$2:$E$8810,5,false),"")</f>
        <v>00</v>
      </c>
      <c r="L634" s="587"/>
    </row>
    <row r="635">
      <c r="A635" s="376" t="s">
        <v>475</v>
      </c>
      <c r="B635" s="344" t="s">
        <v>5088</v>
      </c>
      <c r="C635" s="536" t="str">
        <f>iferror(vlookup(A635,Actors!$A$2:$D$472,4,false),"")</f>
        <v>Sheik</v>
      </c>
      <c r="D635" s="376" t="s">
        <v>2772</v>
      </c>
      <c r="E635" s="5" t="s">
        <v>42</v>
      </c>
      <c r="F635" s="375" t="s">
        <v>9519</v>
      </c>
      <c r="G635" s="149"/>
      <c r="H635" s="378" t="s">
        <v>1059</v>
      </c>
      <c r="I635" s="587" t="str">
        <f>iferror(vlookup(F635,'Actors by Area'!$A$2:$C$8810,3,false),"")</f>
        <v>Temple of Time</v>
      </c>
      <c r="J635" s="376" t="str">
        <f>iferror(vlookup(F635,'Actors by Area'!$A$2:$H$8810,4,false),"")</f>
        <v>12</v>
      </c>
      <c r="K635" s="376" t="str">
        <f>iferror(vlookup(F635,'Actors by Area'!$A$2:$E$8810,5,false),"")</f>
        <v>01</v>
      </c>
      <c r="L635" s="587"/>
    </row>
    <row r="636">
      <c r="A636" s="376" t="s">
        <v>475</v>
      </c>
      <c r="B636" s="344" t="s">
        <v>5088</v>
      </c>
      <c r="C636" s="536" t="str">
        <f>iferror(vlookup(A636,Actors!$A$2:$D$472,4,false),"")</f>
        <v>Sheik</v>
      </c>
      <c r="D636" s="376" t="s">
        <v>2772</v>
      </c>
      <c r="E636" s="5" t="s">
        <v>48</v>
      </c>
      <c r="F636" s="375" t="s">
        <v>9936</v>
      </c>
      <c r="G636" s="149"/>
      <c r="H636" s="378" t="s">
        <v>1059</v>
      </c>
      <c r="I636" s="587" t="str">
        <f>iferror(vlookup(F636,'Actors by Area'!$A$2:$C$8810,3,false),"")</f>
        <v>Spot 01 - Kakariko Village</v>
      </c>
      <c r="J636" s="376" t="str">
        <f>iferror(vlookup(F636,'Actors by Area'!$A$2:$H$8810,4,false),"")</f>
        <v>04</v>
      </c>
      <c r="K636" s="376" t="str">
        <f>iferror(vlookup(F636,'Actors by Area'!$A$2:$E$8810,5,false),"")</f>
        <v>00</v>
      </c>
      <c r="L636" s="587"/>
    </row>
    <row r="637">
      <c r="A637" s="376" t="s">
        <v>475</v>
      </c>
      <c r="B637" s="344" t="s">
        <v>5088</v>
      </c>
      <c r="C637" s="536" t="str">
        <f>iferror(vlookup(A637,Actors!$A$2:$D$472,4,false),"")</f>
        <v>Sheik</v>
      </c>
      <c r="D637" s="376" t="s">
        <v>2772</v>
      </c>
      <c r="E637" s="5" t="s">
        <v>55</v>
      </c>
      <c r="F637" s="375" t="s">
        <v>10192</v>
      </c>
      <c r="G637" s="147" t="s">
        <v>11268</v>
      </c>
      <c r="H637" s="378" t="s">
        <v>1059</v>
      </c>
      <c r="I637" s="587" t="str">
        <f>iferror(vlookup(F637,'Actors by Area'!$A$2:$C$8810,3,false),"")</f>
        <v>Spot 05 - Sacred Forest Meadow</v>
      </c>
      <c r="J637" s="376" t="str">
        <f>iferror(vlookup(F637,'Actors by Area'!$A$2:$H$8810,4,false),"")</f>
        <v>02</v>
      </c>
      <c r="K637" s="376" t="str">
        <f>iferror(vlookup(F637,'Actors by Area'!$A$2:$E$8810,5,false),"")</f>
        <v>00</v>
      </c>
      <c r="L637" s="587"/>
    </row>
    <row r="638">
      <c r="A638" s="376" t="s">
        <v>475</v>
      </c>
      <c r="B638" s="344" t="s">
        <v>5088</v>
      </c>
      <c r="C638" s="536" t="str">
        <f>iferror(vlookup(A638,Actors!$A$2:$D$472,4,false),"")</f>
        <v>Sheik</v>
      </c>
      <c r="D638" s="376" t="s">
        <v>2772</v>
      </c>
      <c r="E638" s="5" t="s">
        <v>62</v>
      </c>
      <c r="F638" s="375" t="s">
        <v>10712</v>
      </c>
      <c r="G638" s="149"/>
      <c r="H638" s="378" t="s">
        <v>1059</v>
      </c>
      <c r="I638" s="587" t="str">
        <f>iferror(vlookup(F638,'Actors by Area'!$A$2:$C$8810,3,false),"")</f>
        <v>Spot 17 - Death Mountain Crater</v>
      </c>
      <c r="J638" s="376" t="str">
        <f>iferror(vlookup(F638,'Actors by Area'!$A$2:$H$8810,4,false),"")</f>
        <v>02</v>
      </c>
      <c r="K638" s="376" t="str">
        <f>iferror(vlookup(F638,'Actors by Area'!$A$2:$E$8810,5,false),"")</f>
        <v>01</v>
      </c>
      <c r="L638" s="587"/>
    </row>
    <row r="639">
      <c r="A639" s="376" t="s">
        <v>475</v>
      </c>
      <c r="B639" s="344" t="s">
        <v>5088</v>
      </c>
      <c r="C639" s="536" t="str">
        <f>iferror(vlookup(A639,Actors!$A$2:$D$472,4,false),"")</f>
        <v>Sheik</v>
      </c>
      <c r="D639" s="376" t="s">
        <v>2772</v>
      </c>
      <c r="E639" s="5" t="s">
        <v>69</v>
      </c>
      <c r="F639" s="375" t="s">
        <v>8677</v>
      </c>
      <c r="G639" s="149"/>
      <c r="H639" s="378" t="s">
        <v>1059</v>
      </c>
      <c r="I639" s="587" t="str">
        <f>iferror(vlookup(F639,'Actors by Area'!$A$2:$C$8810,3,false),"")</f>
        <v>Ice Cavern</v>
      </c>
      <c r="J639" s="376" t="str">
        <f>iferror(vlookup(F639,'Actors by Area'!$A$2:$H$8810,4,false),"")</f>
        <v>00</v>
      </c>
      <c r="K639" s="376" t="str">
        <f>iferror(vlookup(F639,'Actors by Area'!$A$2:$E$8810,5,false),"")</f>
        <v>07</v>
      </c>
      <c r="L639" s="587"/>
    </row>
    <row r="640">
      <c r="A640" s="439" t="s">
        <v>475</v>
      </c>
      <c r="B640" s="606" t="s">
        <v>5088</v>
      </c>
      <c r="C640" s="545" t="str">
        <f>iferror(vlookup(A640,Actors!$A$2:$D$472,4,false),"")</f>
        <v>Sheik</v>
      </c>
      <c r="D640" s="439" t="s">
        <v>2772</v>
      </c>
      <c r="E640" s="543" t="s">
        <v>75</v>
      </c>
      <c r="F640" s="375" t="s">
        <v>9501</v>
      </c>
      <c r="G640" s="86"/>
      <c r="H640" s="588" t="s">
        <v>1059</v>
      </c>
      <c r="I640" s="589" t="str">
        <f>iferror(vlookup(F640,'Actors by Area'!$A$2:$C$8810,3,false),"")</f>
        <v>Temple of Time</v>
      </c>
      <c r="J640" s="439" t="str">
        <f>iferror(vlookup(F640,'Actors by Area'!$A$2:$H$8810,4,false),"")</f>
        <v>00</v>
      </c>
      <c r="K640" s="439" t="str">
        <f>iferror(vlookup(F640,'Actors by Area'!$A$2:$E$8810,5,false),"")</f>
        <v>00</v>
      </c>
      <c r="L640" s="589"/>
    </row>
    <row r="641">
      <c r="A641" s="376" t="s">
        <v>248</v>
      </c>
      <c r="B641" s="344" t="s">
        <v>5090</v>
      </c>
      <c r="C641" s="536" t="str">
        <f>iferror(vlookup(A641,Actors!$A$2:$D$472,4,false),"")</f>
        <v>Circle of Flames</v>
      </c>
      <c r="D641" s="376" t="s">
        <v>21</v>
      </c>
      <c r="E641" s="5" t="s">
        <v>7344</v>
      </c>
      <c r="F641" s="397" t="s">
        <v>7696</v>
      </c>
      <c r="G641" s="149"/>
      <c r="H641" s="378" t="s">
        <v>1059</v>
      </c>
      <c r="I641" s="587" t="str">
        <f>iferror(vlookup(F641,'Actors by Area'!$A$2:$C$8810,3,false),"")</f>
        <v>Fire Temple</v>
      </c>
      <c r="J641" s="376" t="str">
        <f>iferror(vlookup(F641,'Actors by Area'!$A$2:$H$8810,4,false),"")</f>
        <v>00</v>
      </c>
      <c r="K641" s="376" t="str">
        <f>iferror(vlookup(F641,'Actors by Area'!$A$2:$E$8810,5,false),"")</f>
        <v>03</v>
      </c>
      <c r="L641" s="587"/>
    </row>
    <row r="642">
      <c r="A642" s="376" t="s">
        <v>248</v>
      </c>
      <c r="B642" s="344" t="s">
        <v>5090</v>
      </c>
      <c r="C642" s="536" t="str">
        <f>iferror(vlookup(A642,Actors!$A$2:$D$472,4,false),"")</f>
        <v>Circle of Flames</v>
      </c>
      <c r="D642" s="376" t="s">
        <v>21</v>
      </c>
      <c r="E642" s="5" t="s">
        <v>7820</v>
      </c>
      <c r="F642" s="375" t="s">
        <v>7819</v>
      </c>
      <c r="G642" s="149"/>
      <c r="H642" s="378" t="s">
        <v>1059</v>
      </c>
      <c r="I642" s="587" t="str">
        <f>iferror(vlookup(F642,'Actors by Area'!$A$2:$C$8810,3,false),"")</f>
        <v>Fire Temple</v>
      </c>
      <c r="J642" s="376" t="str">
        <f>iferror(vlookup(F642,'Actors by Area'!$A$2:$H$8810,4,false),"")</f>
        <v>00</v>
      </c>
      <c r="K642" s="376" t="str">
        <f>iferror(vlookup(F642,'Actors by Area'!$A$2:$E$8810,5,false),"")</f>
        <v>0D</v>
      </c>
      <c r="L642" s="587"/>
    </row>
    <row r="643">
      <c r="A643" s="376" t="s">
        <v>248</v>
      </c>
      <c r="B643" s="344" t="s">
        <v>5090</v>
      </c>
      <c r="C643" s="536" t="str">
        <f>iferror(vlookup(A643,Actors!$A$2:$D$472,4,false),"")</f>
        <v>Circle of Flames</v>
      </c>
      <c r="D643" s="376" t="s">
        <v>21</v>
      </c>
      <c r="E643" s="5" t="s">
        <v>7759</v>
      </c>
      <c r="F643" s="375" t="s">
        <v>7758</v>
      </c>
      <c r="G643" s="149"/>
      <c r="H643" s="378" t="s">
        <v>1059</v>
      </c>
      <c r="I643" s="587" t="str">
        <f>iferror(vlookup(F643,'Actors by Area'!$A$2:$C$8810,3,false),"")</f>
        <v>Fire Temple</v>
      </c>
      <c r="J643" s="376" t="str">
        <f>iferror(vlookup(F643,'Actors by Area'!$A$2:$H$8810,4,false),"")</f>
        <v>00</v>
      </c>
      <c r="K643" s="376" t="str">
        <f>iferror(vlookup(F643,'Actors by Area'!$A$2:$E$8810,5,false),"")</f>
        <v>08</v>
      </c>
      <c r="L643" s="587"/>
    </row>
    <row r="644">
      <c r="A644" s="376" t="s">
        <v>248</v>
      </c>
      <c r="B644" s="344" t="s">
        <v>5090</v>
      </c>
      <c r="C644" s="536" t="str">
        <f>iferror(vlookup(A644,Actors!$A$2:$D$472,4,false),"")</f>
        <v>Circle of Flames</v>
      </c>
      <c r="D644" s="376" t="s">
        <v>21</v>
      </c>
      <c r="E644" s="5" t="s">
        <v>7068</v>
      </c>
      <c r="F644" s="375" t="s">
        <v>9940</v>
      </c>
      <c r="G644" s="149"/>
      <c r="H644" s="378" t="s">
        <v>1059</v>
      </c>
      <c r="I644" s="587" t="str">
        <f>iferror(vlookup(F644,'Actors by Area'!$A$2:$C$8810,3,false),"")</f>
        <v>Spot 01 - Kakariko Village</v>
      </c>
      <c r="J644" s="376" t="str">
        <f>iferror(vlookup(F644,'Actors by Area'!$A$2:$H$8810,4,false),"")</f>
        <v>04</v>
      </c>
      <c r="K644" s="376" t="str">
        <f>iferror(vlookup(F644,'Actors by Area'!$A$2:$E$8810,5,false),"")</f>
        <v>00</v>
      </c>
      <c r="L644" s="587" t="s">
        <v>11269</v>
      </c>
    </row>
    <row r="645">
      <c r="A645" s="376" t="s">
        <v>248</v>
      </c>
      <c r="B645" s="344" t="s">
        <v>5090</v>
      </c>
      <c r="C645" s="536" t="str">
        <f>iferror(vlookup(A645,Actors!$A$2:$D$472,4,false),"")</f>
        <v>Circle of Flames</v>
      </c>
      <c r="D645" s="376" t="s">
        <v>21</v>
      </c>
      <c r="E645" s="5" t="s">
        <v>8787</v>
      </c>
      <c r="F645" s="375" t="s">
        <v>8786</v>
      </c>
      <c r="G645" s="149"/>
      <c r="H645" s="378" t="s">
        <v>1059</v>
      </c>
      <c r="I645" s="587" t="str">
        <f>iferror(vlookup(F645,'Actors by Area'!$A$2:$C$8810,3,false),"")</f>
        <v>Gerudo Training Ground</v>
      </c>
      <c r="J645" s="376" t="str">
        <f>iferror(vlookup(F645,'Actors by Area'!$A$2:$H$8810,4,false),"")</f>
        <v>00</v>
      </c>
      <c r="K645" s="376" t="str">
        <f>iferror(vlookup(F645,'Actors by Area'!$A$2:$E$8810,5,false),"")</f>
        <v>05</v>
      </c>
      <c r="L645" s="587"/>
    </row>
    <row r="646">
      <c r="A646" s="376" t="s">
        <v>248</v>
      </c>
      <c r="B646" s="344" t="s">
        <v>5090</v>
      </c>
      <c r="C646" s="536" t="str">
        <f>iferror(vlookup(A646,Actors!$A$2:$D$472,4,false),"")</f>
        <v>Circle of Flames</v>
      </c>
      <c r="D646" s="376" t="s">
        <v>21</v>
      </c>
      <c r="E646" s="5" t="s">
        <v>8278</v>
      </c>
      <c r="F646" s="375" t="s">
        <v>8277</v>
      </c>
      <c r="G646" s="149"/>
      <c r="H646" s="378" t="s">
        <v>1059</v>
      </c>
      <c r="I646" s="587" t="str">
        <f>iferror(vlookup(F646,'Actors by Area'!$A$2:$C$8810,3,false),"")</f>
        <v>Spirit Temple</v>
      </c>
      <c r="J646" s="376" t="str">
        <f>iferror(vlookup(F646,'Actors by Area'!$A$2:$H$8810,4,false),"")</f>
        <v>00</v>
      </c>
      <c r="K646" s="376" t="str">
        <f>iferror(vlookup(F646,'Actors by Area'!$A$2:$E$8810,5,false),"")</f>
        <v>16</v>
      </c>
      <c r="L646" s="587"/>
    </row>
    <row r="647">
      <c r="A647" s="376" t="s">
        <v>248</v>
      </c>
      <c r="B647" s="344" t="s">
        <v>5090</v>
      </c>
      <c r="C647" s="536" t="str">
        <f>iferror(vlookup(A647,Actors!$A$2:$D$472,4,false),"")</f>
        <v>Circle of Flames</v>
      </c>
      <c r="D647" s="376" t="s">
        <v>21</v>
      </c>
      <c r="E647" s="5" t="s">
        <v>7307</v>
      </c>
      <c r="F647" s="375" t="s">
        <v>7306</v>
      </c>
      <c r="G647" s="149"/>
      <c r="H647" s="378" t="s">
        <v>1059</v>
      </c>
      <c r="I647" s="587" t="str">
        <f>iferror(vlookup(F647,'Actors by Area'!$A$2:$C$8810,3,false),"")</f>
        <v>Dodongo's Cavern</v>
      </c>
      <c r="J647" s="376" t="str">
        <f>iferror(vlookup(F647,'Actors by Area'!$A$2:$H$8810,4,false),"")</f>
        <v>00</v>
      </c>
      <c r="K647" s="376" t="str">
        <f>iferror(vlookup(F647,'Actors by Area'!$A$2:$E$8810,5,false),"")</f>
        <v>0A</v>
      </c>
      <c r="L647" s="587"/>
    </row>
    <row r="648">
      <c r="A648" s="376" t="s">
        <v>248</v>
      </c>
      <c r="B648" s="344" t="s">
        <v>5090</v>
      </c>
      <c r="C648" s="536" t="str">
        <f>iferror(vlookup(A648,Actors!$A$2:$D$472,4,false),"")</f>
        <v>Circle of Flames</v>
      </c>
      <c r="D648" s="376" t="s">
        <v>21</v>
      </c>
      <c r="E648" s="5" t="s">
        <v>7319</v>
      </c>
      <c r="F648" s="375" t="s">
        <v>7318</v>
      </c>
      <c r="G648" s="149"/>
      <c r="H648" s="378" t="s">
        <v>1059</v>
      </c>
      <c r="I648" s="587" t="str">
        <f>iferror(vlookup(F648,'Actors by Area'!$A$2:$C$8810,3,false),"")</f>
        <v>Dodongo's Cavern</v>
      </c>
      <c r="J648" s="376" t="str">
        <f>iferror(vlookup(F648,'Actors by Area'!$A$2:$H$8810,4,false),"")</f>
        <v>00</v>
      </c>
      <c r="K648" s="376" t="str">
        <f>iferror(vlookup(F648,'Actors by Area'!$A$2:$E$8810,5,false),"")</f>
        <v>0C</v>
      </c>
      <c r="L648" s="587"/>
    </row>
    <row r="649">
      <c r="A649" s="376" t="s">
        <v>248</v>
      </c>
      <c r="B649" s="344" t="s">
        <v>5090</v>
      </c>
      <c r="C649" s="536" t="str">
        <f>iferror(vlookup(A649,Actors!$A$2:$D$472,4,false),"")</f>
        <v>Circle of Flames</v>
      </c>
      <c r="D649" s="376" t="s">
        <v>21</v>
      </c>
      <c r="E649" s="5" t="s">
        <v>7323</v>
      </c>
      <c r="F649" s="375" t="s">
        <v>7322</v>
      </c>
      <c r="G649" s="149"/>
      <c r="H649" s="378" t="s">
        <v>1059</v>
      </c>
      <c r="I649" s="587" t="str">
        <f>iferror(vlookup(F649,'Actors by Area'!$A$2:$C$8810,3,false),"")</f>
        <v>Dodongo's Cavern</v>
      </c>
      <c r="J649" s="376" t="str">
        <f>iferror(vlookup(F649,'Actors by Area'!$A$2:$H$8810,4,false),"")</f>
        <v>00</v>
      </c>
      <c r="K649" s="376" t="str">
        <f>iferror(vlookup(F649,'Actors by Area'!$A$2:$E$8810,5,false),"")</f>
        <v>0C</v>
      </c>
      <c r="L649" s="587"/>
    </row>
    <row r="650">
      <c r="A650" s="376" t="s">
        <v>248</v>
      </c>
      <c r="B650" s="344" t="s">
        <v>5090</v>
      </c>
      <c r="C650" s="536" t="str">
        <f>iferror(vlookup(A650,Actors!$A$2:$D$472,4,false),"")</f>
        <v>Circle of Flames</v>
      </c>
      <c r="D650" s="376" t="s">
        <v>21</v>
      </c>
      <c r="E650" s="5" t="s">
        <v>8801</v>
      </c>
      <c r="F650" s="375" t="s">
        <v>8800</v>
      </c>
      <c r="G650" s="149"/>
      <c r="H650" s="378" t="s">
        <v>1059</v>
      </c>
      <c r="I650" s="587" t="str">
        <f>iferror(vlookup(F650,'Actors by Area'!$A$2:$C$8810,3,false),"")</f>
        <v>Gerudo Training Ground</v>
      </c>
      <c r="J650" s="376" t="str">
        <f>iferror(vlookup(F650,'Actors by Area'!$A$2:$H$8810,4,false),"")</f>
        <v>00</v>
      </c>
      <c r="K650" s="376" t="str">
        <f>iferror(vlookup(F650,'Actors by Area'!$A$2:$E$8810,5,false),"")</f>
        <v>06</v>
      </c>
      <c r="L650" s="587"/>
    </row>
    <row r="651">
      <c r="A651" s="376" t="s">
        <v>248</v>
      </c>
      <c r="B651" s="344" t="s">
        <v>5090</v>
      </c>
      <c r="C651" s="536" t="str">
        <f>iferror(vlookup(A651,Actors!$A$2:$D$472,4,false),"")</f>
        <v>Circle of Flames</v>
      </c>
      <c r="D651" s="376" t="s">
        <v>21</v>
      </c>
      <c r="E651" s="5" t="s">
        <v>7711</v>
      </c>
      <c r="F651" s="375" t="s">
        <v>7710</v>
      </c>
      <c r="G651" s="149"/>
      <c r="H651" s="378" t="s">
        <v>1059</v>
      </c>
      <c r="I651" s="587" t="str">
        <f>iferror(vlookup(F651,'Actors by Area'!$A$2:$C$8810,3,false),"")</f>
        <v>Fire Temple</v>
      </c>
      <c r="J651" s="376" t="str">
        <f>iferror(vlookup(F651,'Actors by Area'!$A$2:$H$8810,4,false),"")</f>
        <v>00</v>
      </c>
      <c r="K651" s="376" t="str">
        <f>iferror(vlookup(F651,'Actors by Area'!$A$2:$E$8810,5,false),"")</f>
        <v>04</v>
      </c>
      <c r="L651" s="587"/>
    </row>
    <row r="652">
      <c r="A652" s="376" t="s">
        <v>248</v>
      </c>
      <c r="B652" s="344" t="s">
        <v>5090</v>
      </c>
      <c r="C652" s="536" t="str">
        <f>iferror(vlookup(A652,Actors!$A$2:$D$472,4,false),"")</f>
        <v>Circle of Flames</v>
      </c>
      <c r="D652" s="376" t="s">
        <v>21</v>
      </c>
      <c r="E652" s="5" t="s">
        <v>7807</v>
      </c>
      <c r="F652" s="375" t="s">
        <v>7806</v>
      </c>
      <c r="G652" s="149"/>
      <c r="H652" s="378" t="s">
        <v>1059</v>
      </c>
      <c r="I652" s="587" t="str">
        <f>iferror(vlookup(F652,'Actors by Area'!$A$2:$C$8810,3,false),"")</f>
        <v>Fire Temple</v>
      </c>
      <c r="J652" s="376" t="str">
        <f>iferror(vlookup(F652,'Actors by Area'!$A$2:$H$8810,4,false),"")</f>
        <v>00</v>
      </c>
      <c r="K652" s="376" t="str">
        <f>iferror(vlookup(F652,'Actors by Area'!$A$2:$E$8810,5,false),"")</f>
        <v>0C</v>
      </c>
      <c r="L652" s="587"/>
    </row>
    <row r="653">
      <c r="A653" s="376" t="s">
        <v>248</v>
      </c>
      <c r="B653" s="344" t="s">
        <v>5090</v>
      </c>
      <c r="C653" s="536" t="str">
        <f>iferror(vlookup(A653,Actors!$A$2:$D$472,4,false),"")</f>
        <v>Circle of Flames</v>
      </c>
      <c r="D653" s="376" t="s">
        <v>21</v>
      </c>
      <c r="E653" s="5" t="s">
        <v>8317</v>
      </c>
      <c r="F653" s="375" t="s">
        <v>8316</v>
      </c>
      <c r="G653" s="149"/>
      <c r="H653" s="378" t="s">
        <v>1059</v>
      </c>
      <c r="I653" s="587" t="str">
        <f>iferror(vlookup(F653,'Actors by Area'!$A$2:$C$8810,3,false),"")</f>
        <v>Spirit Temple</v>
      </c>
      <c r="J653" s="376" t="str">
        <f>iferror(vlookup(F653,'Actors by Area'!$A$2:$H$8810,4,false),"")</f>
        <v>00</v>
      </c>
      <c r="K653" s="376" t="str">
        <f>iferror(vlookup(F653,'Actors by Area'!$A$2:$E$8810,5,false),"")</f>
        <v>1B</v>
      </c>
      <c r="L653" s="587"/>
    </row>
    <row r="654">
      <c r="A654" s="376" t="s">
        <v>248</v>
      </c>
      <c r="B654" s="344" t="s">
        <v>5090</v>
      </c>
      <c r="C654" s="536" t="str">
        <f>iferror(vlookup(A654,Actors!$A$2:$D$472,4,false),"")</f>
        <v>Circle of Flames</v>
      </c>
      <c r="D654" s="376" t="s">
        <v>21</v>
      </c>
      <c r="E654" s="5" t="s">
        <v>8260</v>
      </c>
      <c r="F654" s="375" t="s">
        <v>8259</v>
      </c>
      <c r="G654" s="149"/>
      <c r="H654" s="378" t="s">
        <v>1059</v>
      </c>
      <c r="I654" s="587" t="str">
        <f>iferror(vlookup(F654,'Actors by Area'!$A$2:$C$8810,3,false),"")</f>
        <v>Spirit Temple</v>
      </c>
      <c r="J654" s="376" t="str">
        <f>iferror(vlookup(F654,'Actors by Area'!$A$2:$H$8810,4,false),"")</f>
        <v>00</v>
      </c>
      <c r="K654" s="376" t="str">
        <f>iferror(vlookup(F654,'Actors by Area'!$A$2:$E$8810,5,false),"")</f>
        <v>11</v>
      </c>
      <c r="L654" s="587"/>
    </row>
    <row r="655">
      <c r="A655" s="376" t="s">
        <v>248</v>
      </c>
      <c r="B655" s="344" t="s">
        <v>5090</v>
      </c>
      <c r="C655" s="536" t="str">
        <f>iferror(vlookup(A655,Actors!$A$2:$D$472,4,false),"")</f>
        <v>Circle of Flames</v>
      </c>
      <c r="D655" s="376" t="s">
        <v>21</v>
      </c>
      <c r="E655" s="5" t="s">
        <v>9069</v>
      </c>
      <c r="F655" s="375" t="s">
        <v>9068</v>
      </c>
      <c r="G655" s="149"/>
      <c r="H655" s="378" t="s">
        <v>1059</v>
      </c>
      <c r="I655" s="587" t="str">
        <f>iferror(vlookup(F655,'Actors by Area'!$A$2:$C$8810,3,false),"")</f>
        <v>Ganon's Tower (Collapsing)</v>
      </c>
      <c r="J655" s="376" t="str">
        <f>iferror(vlookup(F655,'Actors by Area'!$A$2:$H$8810,4,false),"")</f>
        <v>00</v>
      </c>
      <c r="K655" s="376" t="str">
        <f>iferror(vlookup(F655,'Actors by Area'!$A$2:$E$8810,5,false),"")</f>
        <v>01</v>
      </c>
      <c r="L655" s="587"/>
    </row>
    <row r="656">
      <c r="A656" s="439" t="s">
        <v>248</v>
      </c>
      <c r="B656" s="606" t="s">
        <v>5090</v>
      </c>
      <c r="C656" s="545" t="str">
        <f>iferror(vlookup(A656,Actors!$A$2:$D$472,4,false),"")</f>
        <v>Circle of Flames</v>
      </c>
      <c r="D656" s="439" t="s">
        <v>21</v>
      </c>
      <c r="E656" s="543" t="s">
        <v>8707</v>
      </c>
      <c r="F656" s="375" t="s">
        <v>8706</v>
      </c>
      <c r="G656" s="86"/>
      <c r="H656" s="588" t="s">
        <v>1059</v>
      </c>
      <c r="I656" s="589" t="str">
        <f>iferror(vlookup(F656,'Actors by Area'!$A$2:$C$8810,3,false),"")</f>
        <v>Ganon's Tower</v>
      </c>
      <c r="J656" s="439" t="str">
        <f>iferror(vlookup(F656,'Actors by Area'!$A$2:$H$8810,4,false),"")</f>
        <v>00</v>
      </c>
      <c r="K656" s="439" t="str">
        <f>iferror(vlookup(F656,'Actors by Area'!$A$2:$E$8810,5,false),"")</f>
        <v>02</v>
      </c>
      <c r="L656" s="589"/>
    </row>
    <row r="657">
      <c r="A657" s="439" t="s">
        <v>242</v>
      </c>
      <c r="B657" s="606" t="s">
        <v>5093</v>
      </c>
      <c r="C657" s="545" t="str">
        <f>iferror(vlookup(A657,Actors!$A$2:$D$472,4,false),"")</f>
        <v>Drawbridge</v>
      </c>
      <c r="D657" s="439" t="s">
        <v>337</v>
      </c>
      <c r="E657" s="543" t="s">
        <v>7164</v>
      </c>
      <c r="F657" s="397" t="s">
        <v>9761</v>
      </c>
      <c r="G657" s="86" t="s">
        <v>5094</v>
      </c>
      <c r="H657" s="588" t="s">
        <v>1059</v>
      </c>
      <c r="I657" s="589" t="str">
        <f>iferror(vlookup(F657,'Actors by Area'!$A$2:$C$8810,3,false),"")</f>
        <v>Spot 00 - Hyrule Field</v>
      </c>
      <c r="J657" s="439" t="str">
        <f>iferror(vlookup(F657,'Actors by Area'!$A$2:$H$8810,4,false),"")</f>
        <v>00</v>
      </c>
      <c r="K657" s="439" t="str">
        <f>iferror(vlookup(F657,'Actors by Area'!$A$2:$E$8810,5,false),"")</f>
        <v>00</v>
      </c>
      <c r="L657" s="589"/>
    </row>
    <row r="658">
      <c r="A658" s="376" t="s">
        <v>253</v>
      </c>
      <c r="B658" s="344" t="s">
        <v>5096</v>
      </c>
      <c r="C658" s="536" t="str">
        <f>iferror(vlookup(A658,Actors!$A$2:$D$472,4,false),"")</f>
        <v>Moblin</v>
      </c>
      <c r="D658" s="376" t="s">
        <v>343</v>
      </c>
      <c r="E658" s="5" t="s">
        <v>12</v>
      </c>
      <c r="F658" s="397" t="s">
        <v>10188</v>
      </c>
      <c r="G658" s="147" t="s">
        <v>11270</v>
      </c>
      <c r="H658" s="378" t="s">
        <v>1059</v>
      </c>
      <c r="I658" s="587" t="str">
        <f>iferror(vlookup(F658,'Actors by Area'!$A$2:$C$8810,3,false),"")</f>
        <v>Spot 05 - Sacred Forest Meadow</v>
      </c>
      <c r="J658" s="376" t="str">
        <f>iferror(vlookup(F658,'Actors by Area'!$A$2:$H$8810,4,false),"")</f>
        <v>02</v>
      </c>
      <c r="K658" s="376" t="str">
        <f>iferror(vlookup(F658,'Actors by Area'!$A$2:$E$8810,5,false),"")</f>
        <v>00</v>
      </c>
      <c r="L658" s="587"/>
    </row>
    <row r="659">
      <c r="A659" s="376" t="s">
        <v>253</v>
      </c>
      <c r="B659" s="344" t="s">
        <v>5096</v>
      </c>
      <c r="C659" s="536" t="str">
        <f>iferror(vlookup(A659,Actors!$A$2:$D$472,4,false),"")</f>
        <v>Moblin</v>
      </c>
      <c r="D659" s="376" t="s">
        <v>343</v>
      </c>
      <c r="E659" s="5" t="s">
        <v>2953</v>
      </c>
      <c r="F659" s="375" t="s">
        <v>10183</v>
      </c>
      <c r="G659" s="147" t="s">
        <v>11271</v>
      </c>
      <c r="H659" s="378" t="s">
        <v>1059</v>
      </c>
      <c r="I659" s="587" t="str">
        <f>iferror(vlookup(F659,'Actors by Area'!$A$2:$C$8810,3,false),"")</f>
        <v>Spot 05 - Sacred Forest Meadow</v>
      </c>
      <c r="J659" s="376" t="str">
        <f>iferror(vlookup(F659,'Actors by Area'!$A$2:$H$8810,4,false),"")</f>
        <v>02</v>
      </c>
      <c r="K659" s="376" t="str">
        <f>iferror(vlookup(F659,'Actors by Area'!$A$2:$E$8810,5,false),"")</f>
        <v>00</v>
      </c>
      <c r="L659" s="587"/>
    </row>
    <row r="660">
      <c r="A660" s="376" t="s">
        <v>253</v>
      </c>
      <c r="B660" s="344" t="s">
        <v>5096</v>
      </c>
      <c r="C660" s="536" t="str">
        <f>iferror(vlookup(A660,Actors!$A$2:$D$472,4,false),"")</f>
        <v>Moblin</v>
      </c>
      <c r="D660" s="376" t="s">
        <v>343</v>
      </c>
      <c r="E660" s="5" t="s">
        <v>3351</v>
      </c>
      <c r="F660" s="375" t="s">
        <v>10184</v>
      </c>
      <c r="G660" s="147" t="s">
        <v>11272</v>
      </c>
      <c r="H660" s="378" t="s">
        <v>1059</v>
      </c>
      <c r="I660" s="587" t="str">
        <f>iferror(vlookup(F660,'Actors by Area'!$A$2:$C$8810,3,false),"")</f>
        <v>Spot 05 - Sacred Forest Meadow</v>
      </c>
      <c r="J660" s="376" t="str">
        <f>iferror(vlookup(F660,'Actors by Area'!$A$2:$H$8810,4,false),"")</f>
        <v>02</v>
      </c>
      <c r="K660" s="376" t="str">
        <f>iferror(vlookup(F660,'Actors by Area'!$A$2:$E$8810,5,false),"")</f>
        <v>00</v>
      </c>
      <c r="L660" s="587"/>
    </row>
    <row r="661">
      <c r="A661" s="376" t="s">
        <v>253</v>
      </c>
      <c r="B661" s="344" t="s">
        <v>5096</v>
      </c>
      <c r="C661" s="536" t="str">
        <f>iferror(vlookup(A661,Actors!$A$2:$D$472,4,false),"")</f>
        <v>Moblin</v>
      </c>
      <c r="D661" s="376" t="s">
        <v>343</v>
      </c>
      <c r="E661" s="5" t="s">
        <v>3720</v>
      </c>
      <c r="F661" s="375" t="s">
        <v>10185</v>
      </c>
      <c r="G661" s="147" t="s">
        <v>11273</v>
      </c>
      <c r="H661" s="378" t="s">
        <v>1059</v>
      </c>
      <c r="I661" s="587" t="str">
        <f>iferror(vlookup(F661,'Actors by Area'!$A$2:$C$8810,3,false),"")</f>
        <v>Spot 05 - Sacred Forest Meadow</v>
      </c>
      <c r="J661" s="376" t="str">
        <f>iferror(vlookup(F661,'Actors by Area'!$A$2:$H$8810,4,false),"")</f>
        <v>02</v>
      </c>
      <c r="K661" s="376" t="str">
        <f>iferror(vlookup(F661,'Actors by Area'!$A$2:$E$8810,5,false),"")</f>
        <v>00</v>
      </c>
      <c r="L661" s="587"/>
    </row>
    <row r="662">
      <c r="A662" s="376" t="s">
        <v>253</v>
      </c>
      <c r="B662" s="344" t="s">
        <v>5096</v>
      </c>
      <c r="C662" s="536" t="str">
        <f>iferror(vlookup(A662,Actors!$A$2:$D$472,4,false),"")</f>
        <v>Moblin</v>
      </c>
      <c r="D662" s="376" t="s">
        <v>343</v>
      </c>
      <c r="E662" s="5" t="s">
        <v>4114</v>
      </c>
      <c r="F662" s="375" t="s">
        <v>10186</v>
      </c>
      <c r="G662" s="147" t="s">
        <v>11272</v>
      </c>
      <c r="H662" s="378" t="s">
        <v>1059</v>
      </c>
      <c r="I662" s="587" t="str">
        <f>iferror(vlookup(F662,'Actors by Area'!$A$2:$C$8810,3,false),"")</f>
        <v>Spot 05 - Sacred Forest Meadow</v>
      </c>
      <c r="J662" s="376" t="str">
        <f>iferror(vlookup(F662,'Actors by Area'!$A$2:$H$8810,4,false),"")</f>
        <v>02</v>
      </c>
      <c r="K662" s="376" t="str">
        <f>iferror(vlookup(F662,'Actors by Area'!$A$2:$E$8810,5,false),"")</f>
        <v>00</v>
      </c>
      <c r="L662" s="587"/>
    </row>
    <row r="663">
      <c r="A663" s="439" t="s">
        <v>253</v>
      </c>
      <c r="B663" s="606" t="s">
        <v>5096</v>
      </c>
      <c r="C663" s="545" t="str">
        <f>iferror(vlookup(A663,Actors!$A$2:$D$472,4,false),"")</f>
        <v>Moblin</v>
      </c>
      <c r="D663" s="439" t="s">
        <v>343</v>
      </c>
      <c r="E663" s="543" t="s">
        <v>4504</v>
      </c>
      <c r="F663" s="375" t="s">
        <v>10187</v>
      </c>
      <c r="G663" s="84" t="s">
        <v>11273</v>
      </c>
      <c r="H663" s="588" t="s">
        <v>1059</v>
      </c>
      <c r="I663" s="589" t="str">
        <f>iferror(vlookup(F663,'Actors by Area'!$A$2:$C$8810,3,false),"")</f>
        <v>Spot 05 - Sacred Forest Meadow</v>
      </c>
      <c r="J663" s="439" t="str">
        <f>iferror(vlookup(F663,'Actors by Area'!$A$2:$H$8810,4,false),"")</f>
        <v>02</v>
      </c>
      <c r="K663" s="439" t="str">
        <f>iferror(vlookup(F663,'Actors by Area'!$A$2:$E$8810,5,false),"")</f>
        <v>00</v>
      </c>
      <c r="L663" s="589"/>
    </row>
    <row r="664">
      <c r="A664" s="439" t="s">
        <v>260</v>
      </c>
      <c r="B664" s="606" t="s">
        <v>5098</v>
      </c>
      <c r="C664" s="545" t="str">
        <f>iferror(vlookup(A664,Actors!$A$2:$D$472,4,false),"")</f>
        <v>Bomb Flower</v>
      </c>
      <c r="D664" s="439" t="s">
        <v>350</v>
      </c>
      <c r="E664" s="543" t="s">
        <v>7164</v>
      </c>
      <c r="F664" s="397" t="s">
        <v>7163</v>
      </c>
      <c r="G664" s="86" t="s">
        <v>5099</v>
      </c>
      <c r="H664" s="588" t="s">
        <v>1059</v>
      </c>
      <c r="I664" s="589" t="str">
        <f>iferror(vlookup(F664,'Actors by Area'!$A$2:$C$8810,3,false),"")</f>
        <v>Dodongo's Cavern</v>
      </c>
      <c r="J664" s="439" t="str">
        <f>iferror(vlookup(F664,'Actors by Area'!$A$2:$H$8810,4,false),"")</f>
        <v>00</v>
      </c>
      <c r="K664" s="439" t="str">
        <f>iferror(vlookup(F664,'Actors by Area'!$A$2:$E$8810,5,false),"")</f>
        <v>00</v>
      </c>
      <c r="L664" s="589"/>
    </row>
    <row r="665">
      <c r="A665" s="376" t="s">
        <v>266</v>
      </c>
      <c r="B665" s="344" t="s">
        <v>5100</v>
      </c>
      <c r="C665" s="536" t="str">
        <f>iferror(vlookup(A665,Actors!$A$2:$D$472,4,false),"")</f>
        <v>Adult Zelda (Cutscenes)</v>
      </c>
      <c r="D665" s="376" t="s">
        <v>124</v>
      </c>
      <c r="E665" s="5" t="s">
        <v>12</v>
      </c>
      <c r="F665" s="397" t="s">
        <v>9518</v>
      </c>
      <c r="G665" s="149"/>
      <c r="H665" s="378" t="s">
        <v>1059</v>
      </c>
      <c r="I665" s="587" t="str">
        <f>iferror(vlookup(F665,'Actors by Area'!$A$2:$C$8810,3,false),"")</f>
        <v>Temple of Time</v>
      </c>
      <c r="J665" s="376" t="str">
        <f>iferror(vlookup(F665,'Actors by Area'!$A$2:$H$8810,4,false),"")</f>
        <v>12</v>
      </c>
      <c r="K665" s="376" t="str">
        <f>iferror(vlookup(F665,'Actors by Area'!$A$2:$E$8810,5,false),"")</f>
        <v>01</v>
      </c>
      <c r="L665" s="587"/>
    </row>
    <row r="666">
      <c r="A666" s="376" t="s">
        <v>266</v>
      </c>
      <c r="B666" s="344" t="s">
        <v>5100</v>
      </c>
      <c r="C666" s="536" t="str">
        <f>iferror(vlookup(A666,Actors!$A$2:$D$472,4,false),"")</f>
        <v>Adult Zelda (Cutscenes)</v>
      </c>
      <c r="D666" s="376" t="s">
        <v>124</v>
      </c>
      <c r="E666" s="5" t="s">
        <v>21</v>
      </c>
      <c r="F666" s="375" t="s">
        <v>9864</v>
      </c>
      <c r="G666" s="149"/>
      <c r="H666" s="378" t="s">
        <v>1059</v>
      </c>
      <c r="I666" s="587" t="str">
        <f>iferror(vlookup(F666,'Actors by Area'!$A$2:$C$8810,3,false),"")</f>
        <v>Spot 00 - Hyrule Field</v>
      </c>
      <c r="J666" s="376" t="str">
        <f>iferror(vlookup(F666,'Actors by Area'!$A$2:$H$8810,4,false),"")</f>
        <v>11</v>
      </c>
      <c r="K666" s="376" t="str">
        <f>iferror(vlookup(F666,'Actors by Area'!$A$2:$E$8810,5,false),"")</f>
        <v>00</v>
      </c>
      <c r="L666" s="587"/>
    </row>
    <row r="667">
      <c r="A667" s="598" t="s">
        <v>266</v>
      </c>
      <c r="B667" s="599" t="s">
        <v>5100</v>
      </c>
      <c r="C667" s="600" t="str">
        <f>iferror(vlookup(A667,Actors!$A$2:$D$472,4,false),"")</f>
        <v>Adult Zelda (Cutscenes)</v>
      </c>
      <c r="D667" s="598" t="s">
        <v>124</v>
      </c>
      <c r="E667" s="601" t="s">
        <v>28</v>
      </c>
      <c r="F667" s="602"/>
      <c r="G667" s="603"/>
      <c r="H667" s="604" t="s">
        <v>1073</v>
      </c>
      <c r="I667" s="605"/>
      <c r="J667" s="598"/>
      <c r="K667" s="598"/>
      <c r="L667" s="605"/>
    </row>
    <row r="668">
      <c r="A668" s="598" t="s">
        <v>266</v>
      </c>
      <c r="B668" s="599" t="s">
        <v>5100</v>
      </c>
      <c r="C668" s="600" t="str">
        <f>iferror(vlookup(A668,Actors!$A$2:$D$472,4,false),"")</f>
        <v>Adult Zelda (Cutscenes)</v>
      </c>
      <c r="D668" s="598" t="s">
        <v>124</v>
      </c>
      <c r="E668" s="601" t="s">
        <v>35</v>
      </c>
      <c r="F668" s="602"/>
      <c r="G668" s="603"/>
      <c r="H668" s="604" t="s">
        <v>1073</v>
      </c>
      <c r="I668" s="605"/>
      <c r="J668" s="598"/>
      <c r="K668" s="598"/>
      <c r="L668" s="605"/>
    </row>
    <row r="669">
      <c r="A669" s="439" t="s">
        <v>266</v>
      </c>
      <c r="B669" s="606" t="s">
        <v>5100</v>
      </c>
      <c r="C669" s="545" t="str">
        <f>iferror(vlookup(A669,Actors!$A$2:$D$472,4,false),"")</f>
        <v>Adult Zelda (Cutscenes)</v>
      </c>
      <c r="D669" s="439" t="s">
        <v>124</v>
      </c>
      <c r="E669" s="543" t="s">
        <v>42</v>
      </c>
      <c r="F669" s="375" t="s">
        <v>9739</v>
      </c>
      <c r="G669" s="86"/>
      <c r="H669" s="588" t="s">
        <v>1059</v>
      </c>
      <c r="I669" s="589" t="str">
        <f>iferror(vlookup(F669,'Actors by Area'!$A$2:$C$8810,3,false),"")</f>
        <v>Ganon's Tower Collapse &amp; Battle Arena</v>
      </c>
      <c r="J669" s="439" t="str">
        <f>iferror(vlookup(F669,'Actors by Area'!$A$2:$H$8810,4,false),"")</f>
        <v>04</v>
      </c>
      <c r="K669" s="439" t="str">
        <f>iferror(vlookup(F669,'Actors by Area'!$A$2:$E$8810,5,false),"")</f>
        <v>00</v>
      </c>
      <c r="L669" s="589"/>
    </row>
    <row r="670">
      <c r="A670" s="439" t="s">
        <v>273</v>
      </c>
      <c r="B670" s="606" t="s">
        <v>5103</v>
      </c>
      <c r="C670" s="545" t="str">
        <f>iferror(vlookup(A670,Actors!$A$2:$D$472,4,false),"")</f>
        <v>Hookshot Elevator</v>
      </c>
      <c r="D670" s="439" t="s">
        <v>320</v>
      </c>
      <c r="E670" s="543" t="s">
        <v>7164</v>
      </c>
      <c r="F670" s="397" t="s">
        <v>7715</v>
      </c>
      <c r="G670" s="84" t="s">
        <v>5104</v>
      </c>
      <c r="H670" s="588" t="s">
        <v>1059</v>
      </c>
      <c r="I670" s="589" t="str">
        <f>iferror(vlookup(F670,'Actors by Area'!$A$2:$C$8810,3,false),"")</f>
        <v>Fire Temple</v>
      </c>
      <c r="J670" s="439" t="str">
        <f>iferror(vlookup(F670,'Actors by Area'!$A$2:$H$8810,4,false),"")</f>
        <v>00</v>
      </c>
      <c r="K670" s="439" t="str">
        <f>iferror(vlookup(F670,'Actors by Area'!$A$2:$E$8810,5,false),"")</f>
        <v>05</v>
      </c>
      <c r="L670" s="589"/>
    </row>
    <row r="671">
      <c r="A671" s="376" t="s">
        <v>289</v>
      </c>
      <c r="B671" s="344" t="s">
        <v>5109</v>
      </c>
      <c r="C671" s="536" t="str">
        <f>iferror(vlookup(A671,Actors!$A$2:$D$472,4,false),"")</f>
        <v/>
      </c>
      <c r="D671" s="376" t="s">
        <v>380</v>
      </c>
      <c r="E671" s="5" t="s">
        <v>7146</v>
      </c>
      <c r="F671" s="397" t="s">
        <v>7145</v>
      </c>
      <c r="G671" s="149"/>
      <c r="H671" s="378" t="s">
        <v>1059</v>
      </c>
      <c r="I671" s="587" t="str">
        <f>iferror(vlookup(F671,'Actors by Area'!$A$2:$C$8810,3,false),"")</f>
        <v>Inside the Deku Tree</v>
      </c>
      <c r="J671" s="376" t="str">
        <f>iferror(vlookup(F671,'Actors by Area'!$A$2:$H$8810,4,false),"")</f>
        <v>00</v>
      </c>
      <c r="K671" s="376" t="str">
        <f>iferror(vlookup(F671,'Actors by Area'!$A$2:$E$8810,5,false),"")</f>
        <v>0A</v>
      </c>
      <c r="L671" s="587"/>
    </row>
    <row r="672">
      <c r="A672" s="376" t="s">
        <v>289</v>
      </c>
      <c r="B672" s="344" t="s">
        <v>5109</v>
      </c>
      <c r="C672" s="536" t="str">
        <f>iferror(vlookup(A672,Actors!$A$2:$D$472,4,false),"")</f>
        <v/>
      </c>
      <c r="D672" s="376" t="s">
        <v>380</v>
      </c>
      <c r="E672" s="5" t="s">
        <v>7111</v>
      </c>
      <c r="F672" s="375" t="s">
        <v>7110</v>
      </c>
      <c r="G672" s="149"/>
      <c r="H672" s="378" t="s">
        <v>1059</v>
      </c>
      <c r="I672" s="587" t="str">
        <f>iferror(vlookup(F672,'Actors by Area'!$A$2:$C$8810,3,false),"")</f>
        <v>Inside the Deku Tree</v>
      </c>
      <c r="J672" s="376" t="str">
        <f>iferror(vlookup(F672,'Actors by Area'!$A$2:$H$8810,4,false),"")</f>
        <v>00</v>
      </c>
      <c r="K672" s="376" t="str">
        <f>iferror(vlookup(F672,'Actors by Area'!$A$2:$E$8810,5,false),"")</f>
        <v>05</v>
      </c>
      <c r="L672" s="587"/>
    </row>
    <row r="673">
      <c r="A673" s="376" t="s">
        <v>289</v>
      </c>
      <c r="B673" s="344" t="s">
        <v>5109</v>
      </c>
      <c r="C673" s="536" t="str">
        <f>iferror(vlookup(A673,Actors!$A$2:$D$472,4,false),"")</f>
        <v/>
      </c>
      <c r="D673" s="376" t="s">
        <v>380</v>
      </c>
      <c r="E673" s="5" t="s">
        <v>7102</v>
      </c>
      <c r="F673" s="375" t="s">
        <v>7101</v>
      </c>
      <c r="G673" s="149" t="s">
        <v>11274</v>
      </c>
      <c r="H673" s="378" t="s">
        <v>1059</v>
      </c>
      <c r="I673" s="587" t="str">
        <f>iferror(vlookup(F673,'Actors by Area'!$A$2:$C$8810,3,false),"")</f>
        <v>Inside the Deku Tree</v>
      </c>
      <c r="J673" s="376" t="str">
        <f>iferror(vlookup(F673,'Actors by Area'!$A$2:$H$8810,4,false),"")</f>
        <v>00</v>
      </c>
      <c r="K673" s="376" t="str">
        <f>iferror(vlookup(F673,'Actors by Area'!$A$2:$E$8810,5,false),"")</f>
        <v>05</v>
      </c>
      <c r="L673" s="587"/>
    </row>
    <row r="674">
      <c r="A674" s="439" t="s">
        <v>289</v>
      </c>
      <c r="B674" s="606" t="s">
        <v>5109</v>
      </c>
      <c r="C674" s="545" t="str">
        <f>iferror(vlookup(A674,Actors!$A$2:$D$472,4,false),"")</f>
        <v/>
      </c>
      <c r="D674" s="439" t="s">
        <v>380</v>
      </c>
      <c r="E674" s="543" t="s">
        <v>7078</v>
      </c>
      <c r="F674" s="375" t="s">
        <v>7077</v>
      </c>
      <c r="G674" s="86"/>
      <c r="H674" s="588" t="s">
        <v>1059</v>
      </c>
      <c r="I674" s="589" t="str">
        <f>iferror(vlookup(F674,'Actors by Area'!$A$2:$C$8810,3,false),"")</f>
        <v>Inside the Deku Tree</v>
      </c>
      <c r="J674" s="439" t="str">
        <f>iferror(vlookup(F674,'Actors by Area'!$A$2:$H$8810,4,false),"")</f>
        <v>00</v>
      </c>
      <c r="K674" s="439" t="str">
        <f>iferror(vlookup(F674,'Actors by Area'!$A$2:$E$8810,5,false),"")</f>
        <v>03</v>
      </c>
      <c r="L674" s="589"/>
    </row>
    <row r="675">
      <c r="A675" s="376" t="s">
        <v>13</v>
      </c>
      <c r="B675" s="344" t="s">
        <v>5111</v>
      </c>
      <c r="C675" s="536" t="str">
        <f>iferror(vlookup(A675,Actors!$A$2:$D$472,4,false),"")</f>
        <v>Deku Tree Spiked Log &amp; Dropdown Ladder</v>
      </c>
      <c r="D675" s="376" t="s">
        <v>380</v>
      </c>
      <c r="E675" s="5" t="s">
        <v>2953</v>
      </c>
      <c r="F675" s="397" t="s">
        <v>7103</v>
      </c>
      <c r="G675" s="149" t="s">
        <v>11275</v>
      </c>
      <c r="H675" s="378" t="s">
        <v>1059</v>
      </c>
      <c r="I675" s="587" t="str">
        <f>iferror(vlookup(F675,'Actors by Area'!$A$2:$C$8810,3,false),"")</f>
        <v>Inside the Deku Tree</v>
      </c>
      <c r="J675" s="376" t="str">
        <f>iferror(vlookup(F675,'Actors by Area'!$A$2:$H$8810,4,false),"")</f>
        <v>00</v>
      </c>
      <c r="K675" s="376" t="str">
        <f>iferror(vlookup(F675,'Actors by Area'!$A$2:$E$8810,5,false),"")</f>
        <v>05</v>
      </c>
      <c r="L675" s="587"/>
    </row>
    <row r="676">
      <c r="A676" s="439" t="s">
        <v>13</v>
      </c>
      <c r="B676" s="606" t="s">
        <v>5111</v>
      </c>
      <c r="C676" s="545" t="str">
        <f>iferror(vlookup(A676,Actors!$A$2:$D$472,4,false),"")</f>
        <v>Deku Tree Spiked Log &amp; Dropdown Ladder</v>
      </c>
      <c r="D676" s="439" t="s">
        <v>380</v>
      </c>
      <c r="E676" s="543" t="s">
        <v>701</v>
      </c>
      <c r="F676" s="375" t="s">
        <v>7073</v>
      </c>
      <c r="G676" s="86" t="s">
        <v>11276</v>
      </c>
      <c r="H676" s="588" t="s">
        <v>1059</v>
      </c>
      <c r="I676" s="589" t="str">
        <f>iferror(vlookup(F676,'Actors by Area'!$A$2:$C$8810,3,false),"")</f>
        <v>Inside the Deku Tree</v>
      </c>
      <c r="J676" s="439" t="str">
        <f>iferror(vlookup(F676,'Actors by Area'!$A$2:$H$8810,4,false),"")</f>
        <v>00</v>
      </c>
      <c r="K676" s="439" t="str">
        <f>iferror(vlookup(F676,'Actors by Area'!$A$2:$E$8810,5,false),"")</f>
        <v>02</v>
      </c>
      <c r="L676" s="589"/>
    </row>
    <row r="677">
      <c r="A677" s="439" t="s">
        <v>22</v>
      </c>
      <c r="B677" s="606" t="s">
        <v>5114</v>
      </c>
      <c r="C677" s="545" t="str">
        <f>iferror(vlookup(A677,Actors!$A$2:$D$472,4,false),"")</f>
        <v>Phantom Ganon</v>
      </c>
      <c r="D677" s="439" t="s">
        <v>386</v>
      </c>
      <c r="E677" s="543" t="s">
        <v>7164</v>
      </c>
      <c r="F677" s="397" t="s">
        <v>9108</v>
      </c>
      <c r="G677" s="86" t="s">
        <v>5115</v>
      </c>
      <c r="H677" s="588" t="s">
        <v>1059</v>
      </c>
      <c r="I677" s="589" t="str">
        <f>iferror(vlookup(F677,'Actors by Area'!$A$2:$C$8810,3,false),"")</f>
        <v>Phantom Ganon's Lair</v>
      </c>
      <c r="J677" s="439" t="str">
        <f>iferror(vlookup(F677,'Actors by Area'!$A$2:$H$8810,4,false),"")</f>
        <v>00</v>
      </c>
      <c r="K677" s="439" t="str">
        <f>iferror(vlookup(F677,'Actors by Area'!$A$2:$E$8810,5,false),"")</f>
        <v>01</v>
      </c>
      <c r="L677" s="589"/>
    </row>
    <row r="678">
      <c r="A678" s="376" t="s">
        <v>36</v>
      </c>
      <c r="B678" s="344" t="s">
        <v>5117</v>
      </c>
      <c r="C678" s="536" t="str">
        <f>iferror(vlookup(A678,Actors!$A$2:$D$472,4,false),"")</f>
        <v>Armos</v>
      </c>
      <c r="D678" s="376" t="s">
        <v>392</v>
      </c>
      <c r="E678" s="5" t="s">
        <v>12</v>
      </c>
      <c r="F678" s="397" t="s">
        <v>7192</v>
      </c>
      <c r="G678" s="149" t="s">
        <v>11277</v>
      </c>
      <c r="H678" s="378" t="s">
        <v>1059</v>
      </c>
      <c r="I678" s="587" t="str">
        <f>iferror(vlookup(F678,'Actors by Area'!$A$2:$C$8810,3,false),"")</f>
        <v>Dodongo's Cavern</v>
      </c>
      <c r="J678" s="376" t="str">
        <f>iferror(vlookup(F678,'Actors by Area'!$A$2:$H$8810,4,false),"")</f>
        <v>00</v>
      </c>
      <c r="K678" s="376" t="str">
        <f>iferror(vlookup(F678,'Actors by Area'!$A$2:$E$8810,5,false),"")</f>
        <v>01</v>
      </c>
      <c r="L678" s="587"/>
    </row>
    <row r="679">
      <c r="A679" s="439" t="s">
        <v>36</v>
      </c>
      <c r="B679" s="606" t="s">
        <v>5117</v>
      </c>
      <c r="C679" s="545" t="str">
        <f>iferror(vlookup(A679,Actors!$A$2:$D$472,4,false),"")</f>
        <v>Armos</v>
      </c>
      <c r="D679" s="439" t="s">
        <v>392</v>
      </c>
      <c r="E679" s="543" t="s">
        <v>7164</v>
      </c>
      <c r="F679" s="375" t="s">
        <v>7261</v>
      </c>
      <c r="G679" s="86" t="s">
        <v>11278</v>
      </c>
      <c r="H679" s="588" t="s">
        <v>1059</v>
      </c>
      <c r="I679" s="589" t="str">
        <f>iferror(vlookup(F679,'Actors by Area'!$A$2:$C$8810,3,false),"")</f>
        <v>Dodongo's Cavern</v>
      </c>
      <c r="J679" s="439" t="str">
        <f>iferror(vlookup(F679,'Actors by Area'!$A$2:$H$8810,4,false),"")</f>
        <v>00</v>
      </c>
      <c r="K679" s="439" t="str">
        <f>iferror(vlookup(F679,'Actors by Area'!$A$2:$E$8810,5,false),"")</f>
        <v>05</v>
      </c>
      <c r="L679" s="589"/>
    </row>
    <row r="680">
      <c r="A680" s="376" t="s">
        <v>43</v>
      </c>
      <c r="B680" s="344" t="s">
        <v>5120</v>
      </c>
      <c r="C680" s="536" t="str">
        <f>iferror(vlookup(A680,Actors!$A$2:$D$472,4,false),"")</f>
        <v>Deku Baba</v>
      </c>
      <c r="D680" s="376" t="s">
        <v>398</v>
      </c>
      <c r="E680" s="5" t="s">
        <v>12</v>
      </c>
      <c r="F680" s="397" t="s">
        <v>7048</v>
      </c>
      <c r="G680" s="149" t="s">
        <v>5121</v>
      </c>
      <c r="H680" s="378" t="s">
        <v>1059</v>
      </c>
      <c r="I680" s="587" t="str">
        <f>iferror(vlookup(F680,'Actors by Area'!$A$2:$C$8810,3,false),"")</f>
        <v>Inside the Deku Tree</v>
      </c>
      <c r="J680" s="376" t="str">
        <f>iferror(vlookup(F680,'Actors by Area'!$A$2:$H$8810,4,false),"")</f>
        <v>00</v>
      </c>
      <c r="K680" s="376" t="str">
        <f>iferror(vlookup(F680,'Actors by Area'!$A$2:$E$8810,5,false),"")</f>
        <v>00</v>
      </c>
      <c r="L680" s="587"/>
    </row>
    <row r="681">
      <c r="A681" s="439" t="s">
        <v>43</v>
      </c>
      <c r="B681" s="606" t="s">
        <v>5120</v>
      </c>
      <c r="C681" s="545" t="str">
        <f>iferror(vlookup(A681,Actors!$A$2:$D$472,4,false),"")</f>
        <v>Deku Baba</v>
      </c>
      <c r="D681" s="439" t="s">
        <v>398</v>
      </c>
      <c r="E681" s="543" t="s">
        <v>21</v>
      </c>
      <c r="F681" s="438" t="s">
        <v>7540</v>
      </c>
      <c r="G681" s="86" t="s">
        <v>11279</v>
      </c>
      <c r="H681" s="588" t="s">
        <v>1059</v>
      </c>
      <c r="I681" s="589" t="str">
        <f>iferror(vlookup(F681,'Actors by Area'!$A$2:$C$8810,3,false),"")</f>
        <v>Forest Temple</v>
      </c>
      <c r="J681" s="439" t="str">
        <f>iferror(vlookup(F681,'Actors by Area'!$A$2:$H$8810,4,false),"")</f>
        <v>00</v>
      </c>
      <c r="K681" s="439" t="str">
        <f>iferror(vlookup(F681,'Actors by Area'!$A$2:$E$8810,5,false),"")</f>
        <v>07</v>
      </c>
      <c r="L681" s="589"/>
    </row>
    <row r="682">
      <c r="A682" s="376" t="s">
        <v>63</v>
      </c>
      <c r="B682" s="344" t="s">
        <v>5128</v>
      </c>
      <c r="C682" s="536" t="str">
        <f>iferror(vlookup(A682,Actors!$A$2:$D$472,4,false),"")</f>
        <v>Dodongo's Cavern Elevator Platform</v>
      </c>
      <c r="D682" s="376" t="s">
        <v>314</v>
      </c>
      <c r="E682" s="5" t="s">
        <v>82</v>
      </c>
      <c r="F682" s="397" t="s">
        <v>7172</v>
      </c>
      <c r="G682" s="147" t="s">
        <v>11280</v>
      </c>
      <c r="H682" s="378" t="s">
        <v>1059</v>
      </c>
      <c r="I682" s="587" t="str">
        <f>iferror(vlookup(F682,'Actors by Area'!$A$2:$C$8810,3,false),"")</f>
        <v>Dodongo's Cavern</v>
      </c>
      <c r="J682" s="376" t="str">
        <f>iferror(vlookup(F682,'Actors by Area'!$A$2:$H$8810,4,false),"")</f>
        <v>00</v>
      </c>
      <c r="K682" s="376" t="str">
        <f>iferror(vlookup(F682,'Actors by Area'!$A$2:$E$8810,5,false),"")</f>
        <v>00</v>
      </c>
      <c r="L682" s="587"/>
    </row>
    <row r="683">
      <c r="A683" s="439" t="s">
        <v>63</v>
      </c>
      <c r="B683" s="606" t="s">
        <v>5128</v>
      </c>
      <c r="C683" s="545" t="str">
        <f>iferror(vlookup(A683,Actors!$A$2:$D$472,4,false),"")</f>
        <v>Dodongo's Cavern Elevator Platform</v>
      </c>
      <c r="D683" s="439" t="s">
        <v>314</v>
      </c>
      <c r="E683" s="543" t="s">
        <v>2953</v>
      </c>
      <c r="F683" s="375" t="s">
        <v>7157</v>
      </c>
      <c r="G683" s="84" t="s">
        <v>11280</v>
      </c>
      <c r="H683" s="588" t="s">
        <v>1059</v>
      </c>
      <c r="I683" s="589" t="str">
        <f>iferror(vlookup(F683,'Actors by Area'!$A$2:$C$8810,3,false),"")</f>
        <v>Dodongo's Cavern</v>
      </c>
      <c r="J683" s="439" t="str">
        <f>iferror(vlookup(F683,'Actors by Area'!$A$2:$H$8810,4,false),"")</f>
        <v>00</v>
      </c>
      <c r="K683" s="439" t="str">
        <f>iferror(vlookup(F683,'Actors by Area'!$A$2:$E$8810,5,false),"")</f>
        <v>00</v>
      </c>
      <c r="L683" s="589"/>
    </row>
    <row r="684">
      <c r="A684" s="376" t="s">
        <v>70</v>
      </c>
      <c r="B684" s="344" t="s">
        <v>5131</v>
      </c>
      <c r="C684" s="536" t="str">
        <f>iferror(vlookup(A684,Actors!$A$2:$D$472,4,false),"")</f>
        <v>Bombable Wall</v>
      </c>
      <c r="D684" s="376" t="s">
        <v>21</v>
      </c>
      <c r="E684" s="5" t="s">
        <v>62</v>
      </c>
      <c r="F684" s="397" t="s">
        <v>7167</v>
      </c>
      <c r="G684" s="149"/>
      <c r="H684" s="378" t="s">
        <v>1059</v>
      </c>
      <c r="I684" s="587" t="str">
        <f>iferror(vlookup(F684,'Actors by Area'!$A$2:$C$8810,3,false),"")</f>
        <v>Dodongo's Cavern</v>
      </c>
      <c r="J684" s="376" t="str">
        <f>iferror(vlookup(F684,'Actors by Area'!$A$2:$H$8810,4,false),"")</f>
        <v>00</v>
      </c>
      <c r="K684" s="376" t="str">
        <f>iferror(vlookup(F684,'Actors by Area'!$A$2:$E$8810,5,false),"")</f>
        <v>00</v>
      </c>
      <c r="L684" s="587"/>
    </row>
    <row r="685">
      <c r="A685" s="376" t="s">
        <v>70</v>
      </c>
      <c r="B685" s="344" t="s">
        <v>5131</v>
      </c>
      <c r="C685" s="536" t="str">
        <f>iferror(vlookup(A685,Actors!$A$2:$D$472,4,false),"")</f>
        <v>Bombable Wall</v>
      </c>
      <c r="D685" s="376" t="s">
        <v>21</v>
      </c>
      <c r="E685" s="5" t="s">
        <v>9481</v>
      </c>
      <c r="F685" s="375" t="s">
        <v>9480</v>
      </c>
      <c r="G685" s="149"/>
      <c r="H685" s="378" t="s">
        <v>1059</v>
      </c>
      <c r="I685" s="587" t="str">
        <f>iferror(vlookup(F685,'Actors by Area'!$A$2:$C$8810,3,false),"")</f>
        <v>Royal Family's Tomb</v>
      </c>
      <c r="J685" s="376" t="str">
        <f>iferror(vlookup(F685,'Actors by Area'!$A$2:$H$8810,4,false),"")</f>
        <v>04</v>
      </c>
      <c r="K685" s="376" t="str">
        <f>iferror(vlookup(F685,'Actors by Area'!$A$2:$E$8810,5,false),"")</f>
        <v>00</v>
      </c>
      <c r="L685" s="587"/>
    </row>
    <row r="686">
      <c r="A686" s="376" t="s">
        <v>70</v>
      </c>
      <c r="B686" s="344" t="s">
        <v>5131</v>
      </c>
      <c r="C686" s="536" t="str">
        <f>iferror(vlookup(A686,Actors!$A$2:$D$472,4,false),"")</f>
        <v>Bombable Wall</v>
      </c>
      <c r="D686" s="376" t="s">
        <v>21</v>
      </c>
      <c r="E686" s="5" t="s">
        <v>10043</v>
      </c>
      <c r="F686" s="375" t="s">
        <v>10773</v>
      </c>
      <c r="G686" s="149"/>
      <c r="H686" s="378" t="s">
        <v>1059</v>
      </c>
      <c r="I686" s="587" t="str">
        <f>iferror(vlookup(F686,'Actors by Area'!$A$2:$C$8810,3,false),"")</f>
        <v>Spot 18 - Goron City</v>
      </c>
      <c r="J686" s="376" t="str">
        <f>iferror(vlookup(F686,'Actors by Area'!$A$2:$H$8810,4,false),"")</f>
        <v>04</v>
      </c>
      <c r="K686" s="376" t="str">
        <f>iferror(vlookup(F686,'Actors by Area'!$A$2:$E$8810,5,false),"")</f>
        <v>02</v>
      </c>
      <c r="L686" s="587"/>
    </row>
    <row r="687">
      <c r="A687" s="376" t="s">
        <v>70</v>
      </c>
      <c r="B687" s="344" t="s">
        <v>5131</v>
      </c>
      <c r="C687" s="536" t="str">
        <f>iferror(vlookup(A687,Actors!$A$2:$D$472,4,false),"")</f>
        <v>Bombable Wall</v>
      </c>
      <c r="D687" s="376" t="s">
        <v>21</v>
      </c>
      <c r="E687" s="5" t="s">
        <v>10775</v>
      </c>
      <c r="F687" s="375" t="s">
        <v>10774</v>
      </c>
      <c r="G687" s="149"/>
      <c r="H687" s="378" t="s">
        <v>1059</v>
      </c>
      <c r="I687" s="587" t="str">
        <f>iferror(vlookup(F687,'Actors by Area'!$A$2:$C$8810,3,false),"")</f>
        <v>Spot 18 - Goron City</v>
      </c>
      <c r="J687" s="376" t="str">
        <f>iferror(vlookup(F687,'Actors by Area'!$A$2:$H$8810,4,false),"")</f>
        <v>04</v>
      </c>
      <c r="K687" s="376" t="str">
        <f>iferror(vlookup(F687,'Actors by Area'!$A$2:$E$8810,5,false),"")</f>
        <v>02</v>
      </c>
      <c r="L687" s="587"/>
    </row>
    <row r="688">
      <c r="A688" s="376" t="s">
        <v>70</v>
      </c>
      <c r="B688" s="344" t="s">
        <v>5131</v>
      </c>
      <c r="C688" s="536" t="str">
        <f>iferror(vlookup(A688,Actors!$A$2:$D$472,4,false),"")</f>
        <v>Bombable Wall</v>
      </c>
      <c r="D688" s="376" t="s">
        <v>21</v>
      </c>
      <c r="E688" s="5" t="s">
        <v>10764</v>
      </c>
      <c r="F688" s="375" t="s">
        <v>10763</v>
      </c>
      <c r="G688" s="149"/>
      <c r="H688" s="378" t="s">
        <v>1059</v>
      </c>
      <c r="I688" s="587" t="str">
        <f>iferror(vlookup(F688,'Actors by Area'!$A$2:$C$8810,3,false),"")</f>
        <v>Spot 18 - Goron City</v>
      </c>
      <c r="J688" s="376" t="str">
        <f>iferror(vlookup(F688,'Actors by Area'!$A$2:$H$8810,4,false),"")</f>
        <v>00</v>
      </c>
      <c r="K688" s="376" t="str">
        <f>iferror(vlookup(F688,'Actors by Area'!$A$2:$E$8810,5,false),"")</f>
        <v>02</v>
      </c>
      <c r="L688" s="587"/>
    </row>
    <row r="689">
      <c r="A689" s="376" t="s">
        <v>70</v>
      </c>
      <c r="B689" s="344" t="s">
        <v>5131</v>
      </c>
      <c r="C689" s="536" t="str">
        <f>iferror(vlookup(A689,Actors!$A$2:$D$472,4,false),"")</f>
        <v>Bombable Wall</v>
      </c>
      <c r="D689" s="376" t="s">
        <v>21</v>
      </c>
      <c r="E689" s="5" t="s">
        <v>10777</v>
      </c>
      <c r="F689" s="375" t="s">
        <v>10776</v>
      </c>
      <c r="G689" s="149"/>
      <c r="H689" s="378" t="s">
        <v>1059</v>
      </c>
      <c r="I689" s="587" t="str">
        <f>iferror(vlookup(F689,'Actors by Area'!$A$2:$C$8810,3,false),"")</f>
        <v>Spot 18 - Goron City</v>
      </c>
      <c r="J689" s="376" t="str">
        <f>iferror(vlookup(F689,'Actors by Area'!$A$2:$H$8810,4,false),"")</f>
        <v>04</v>
      </c>
      <c r="K689" s="376" t="str">
        <f>iferror(vlookup(F689,'Actors by Area'!$A$2:$E$8810,5,false),"")</f>
        <v>02</v>
      </c>
      <c r="L689" s="587"/>
    </row>
    <row r="690">
      <c r="A690" s="376" t="s">
        <v>70</v>
      </c>
      <c r="B690" s="344" t="s">
        <v>5131</v>
      </c>
      <c r="C690" s="536" t="str">
        <f>iferror(vlookup(A690,Actors!$A$2:$D$472,4,false),"")</f>
        <v>Bombable Wall</v>
      </c>
      <c r="D690" s="376" t="s">
        <v>21</v>
      </c>
      <c r="E690" s="5" t="s">
        <v>7120</v>
      </c>
      <c r="F690" s="375" t="s">
        <v>7119</v>
      </c>
      <c r="G690" s="149"/>
      <c r="H690" s="378" t="s">
        <v>1059</v>
      </c>
      <c r="I690" s="587" t="str">
        <f>iferror(vlookup(F690,'Actors by Area'!$A$2:$C$8810,3,false),"")</f>
        <v>Inside the Deku Tree</v>
      </c>
      <c r="J690" s="376" t="str">
        <f>iferror(vlookup(F690,'Actors by Area'!$A$2:$H$8810,4,false),"")</f>
        <v>00</v>
      </c>
      <c r="K690" s="376" t="str">
        <f>iferror(vlookup(F690,'Actors by Area'!$A$2:$E$8810,5,false),"")</f>
        <v>07</v>
      </c>
      <c r="L690" s="587"/>
    </row>
    <row r="691">
      <c r="A691" s="376" t="s">
        <v>70</v>
      </c>
      <c r="B691" s="344" t="s">
        <v>5131</v>
      </c>
      <c r="C691" s="536" t="str">
        <f>iferror(vlookup(A691,Actors!$A$2:$D$472,4,false),"")</f>
        <v>Bombable Wall</v>
      </c>
      <c r="D691" s="376" t="s">
        <v>21</v>
      </c>
      <c r="E691" s="5" t="s">
        <v>9455</v>
      </c>
      <c r="F691" s="375" t="s">
        <v>9454</v>
      </c>
      <c r="G691" s="149"/>
      <c r="H691" s="378" t="s">
        <v>1059</v>
      </c>
      <c r="I691" s="587" t="str">
        <f>iferror(vlookup(F691,'Actors by Area'!$A$2:$C$8810,3,false),"")</f>
        <v>Grottos</v>
      </c>
      <c r="J691" s="376" t="str">
        <f>iferror(vlookup(F691,'Actors by Area'!$A$2:$H$8810,4,false),"")</f>
        <v>00</v>
      </c>
      <c r="K691" s="376" t="str">
        <f>iferror(vlookup(F691,'Actors by Area'!$A$2:$E$8810,5,false),"")</f>
        <v>08</v>
      </c>
      <c r="L691" s="587"/>
    </row>
    <row r="692">
      <c r="A692" s="376" t="s">
        <v>70</v>
      </c>
      <c r="B692" s="344" t="s">
        <v>5131</v>
      </c>
      <c r="C692" s="536" t="str">
        <f>iferror(vlookup(A692,Actors!$A$2:$D$472,4,false),"")</f>
        <v>Bombable Wall</v>
      </c>
      <c r="D692" s="376" t="s">
        <v>21</v>
      </c>
      <c r="E692" s="5" t="s">
        <v>9106</v>
      </c>
      <c r="F692" s="375" t="s">
        <v>9105</v>
      </c>
      <c r="G692" s="149"/>
      <c r="H692" s="378" t="s">
        <v>1059</v>
      </c>
      <c r="I692" s="587" t="str">
        <f>iferror(vlookup(F692,'Actors by Area'!$A$2:$C$8810,3,false),"")</f>
        <v>King Dodongo's Lair</v>
      </c>
      <c r="J692" s="376" t="str">
        <f>iferror(vlookup(F692,'Actors by Area'!$A$2:$H$8810,4,false),"")</f>
        <v>00</v>
      </c>
      <c r="K692" s="376" t="str">
        <f>iferror(vlookup(F692,'Actors by Area'!$A$2:$E$8810,5,false),"")</f>
        <v>01</v>
      </c>
      <c r="L692" s="587"/>
    </row>
    <row r="693">
      <c r="A693" s="376" t="s">
        <v>70</v>
      </c>
      <c r="B693" s="344" t="s">
        <v>5131</v>
      </c>
      <c r="C693" s="536" t="str">
        <f>iferror(vlookup(A693,Actors!$A$2:$D$472,4,false),"")</f>
        <v>Bombable Wall</v>
      </c>
      <c r="D693" s="376" t="s">
        <v>21</v>
      </c>
      <c r="E693" s="5" t="s">
        <v>7166</v>
      </c>
      <c r="F693" s="375" t="s">
        <v>7165</v>
      </c>
      <c r="G693" s="149"/>
      <c r="H693" s="378" t="s">
        <v>1059</v>
      </c>
      <c r="I693" s="587" t="str">
        <f>iferror(vlookup(F693,'Actors by Area'!$A$2:$C$8810,3,false),"")</f>
        <v>Dodongo's Cavern</v>
      </c>
      <c r="J693" s="376" t="str">
        <f>iferror(vlookup(F693,'Actors by Area'!$A$2:$H$8810,4,false),"")</f>
        <v>00</v>
      </c>
      <c r="K693" s="376" t="str">
        <f>iferror(vlookup(F693,'Actors by Area'!$A$2:$E$8810,5,false),"")</f>
        <v>00</v>
      </c>
      <c r="L693" s="587"/>
    </row>
    <row r="694">
      <c r="A694" s="376" t="s">
        <v>70</v>
      </c>
      <c r="B694" s="344" t="s">
        <v>5131</v>
      </c>
      <c r="C694" s="536" t="str">
        <f>iferror(vlookup(A694,Actors!$A$2:$D$472,4,false),"")</f>
        <v>Bombable Wall</v>
      </c>
      <c r="D694" s="376" t="s">
        <v>21</v>
      </c>
      <c r="E694" s="5" t="s">
        <v>7194</v>
      </c>
      <c r="F694" s="375" t="s">
        <v>7193</v>
      </c>
      <c r="G694" s="149"/>
      <c r="H694" s="378" t="s">
        <v>1059</v>
      </c>
      <c r="I694" s="587" t="str">
        <f>iferror(vlookup(F694,'Actors by Area'!$A$2:$C$8810,3,false),"")</f>
        <v>Dodongo's Cavern</v>
      </c>
      <c r="J694" s="376" t="str">
        <f>iferror(vlookup(F694,'Actors by Area'!$A$2:$H$8810,4,false),"")</f>
        <v>00</v>
      </c>
      <c r="K694" s="376" t="str">
        <f>iferror(vlookup(F694,'Actors by Area'!$A$2:$E$8810,5,false),"")</f>
        <v>01</v>
      </c>
      <c r="L694" s="587"/>
    </row>
    <row r="695">
      <c r="A695" s="376" t="s">
        <v>70</v>
      </c>
      <c r="B695" s="344" t="s">
        <v>5131</v>
      </c>
      <c r="C695" s="536" t="str">
        <f>iferror(vlookup(A695,Actors!$A$2:$D$472,4,false),"")</f>
        <v>Bombable Wall</v>
      </c>
      <c r="D695" s="376" t="s">
        <v>21</v>
      </c>
      <c r="E695" s="5" t="s">
        <v>7217</v>
      </c>
      <c r="F695" s="375" t="s">
        <v>7216</v>
      </c>
      <c r="G695" s="149"/>
      <c r="H695" s="378" t="s">
        <v>1059</v>
      </c>
      <c r="I695" s="587" t="str">
        <f>iferror(vlookup(F695,'Actors by Area'!$A$2:$C$8810,3,false),"")</f>
        <v>Dodongo's Cavern</v>
      </c>
      <c r="J695" s="376" t="str">
        <f>iferror(vlookup(F695,'Actors by Area'!$A$2:$H$8810,4,false),"")</f>
        <v>00</v>
      </c>
      <c r="K695" s="376" t="str">
        <f>iferror(vlookup(F695,'Actors by Area'!$A$2:$E$8810,5,false),"")</f>
        <v>02</v>
      </c>
      <c r="L695" s="587"/>
    </row>
    <row r="696">
      <c r="A696" s="376" t="s">
        <v>70</v>
      </c>
      <c r="B696" s="344" t="s">
        <v>5131</v>
      </c>
      <c r="C696" s="536" t="str">
        <f>iferror(vlookup(A696,Actors!$A$2:$D$472,4,false),"")</f>
        <v>Bombable Wall</v>
      </c>
      <c r="D696" s="376" t="s">
        <v>21</v>
      </c>
      <c r="E696" s="5" t="s">
        <v>7279</v>
      </c>
      <c r="F696" s="375" t="s">
        <v>7278</v>
      </c>
      <c r="G696" s="149"/>
      <c r="H696" s="378" t="s">
        <v>1059</v>
      </c>
      <c r="I696" s="587" t="str">
        <f>iferror(vlookup(F696,'Actors by Area'!$A$2:$C$8810,3,false),"")</f>
        <v>Dodongo's Cavern</v>
      </c>
      <c r="J696" s="376" t="str">
        <f>iferror(vlookup(F696,'Actors by Area'!$A$2:$H$8810,4,false),"")</f>
        <v>00</v>
      </c>
      <c r="K696" s="376" t="str">
        <f>iferror(vlookup(F696,'Actors by Area'!$A$2:$E$8810,5,false),"")</f>
        <v>08</v>
      </c>
      <c r="L696" s="587"/>
    </row>
    <row r="697">
      <c r="A697" s="376" t="s">
        <v>70</v>
      </c>
      <c r="B697" s="344" t="s">
        <v>5131</v>
      </c>
      <c r="C697" s="536" t="str">
        <f>iferror(vlookup(A697,Actors!$A$2:$D$472,4,false),"")</f>
        <v>Bombable Wall</v>
      </c>
      <c r="D697" s="376" t="s">
        <v>21</v>
      </c>
      <c r="E697" s="5" t="s">
        <v>7290</v>
      </c>
      <c r="F697" s="375" t="s">
        <v>7289</v>
      </c>
      <c r="G697" s="149"/>
      <c r="H697" s="378" t="s">
        <v>1059</v>
      </c>
      <c r="I697" s="587" t="str">
        <f>iferror(vlookup(F697,'Actors by Area'!$A$2:$C$8810,3,false),"")</f>
        <v>Dodongo's Cavern</v>
      </c>
      <c r="J697" s="376" t="str">
        <f>iferror(vlookup(F697,'Actors by Area'!$A$2:$H$8810,4,false),"")</f>
        <v>00</v>
      </c>
      <c r="K697" s="376" t="str">
        <f>iferror(vlookup(F697,'Actors by Area'!$A$2:$E$8810,5,false),"")</f>
        <v>09</v>
      </c>
      <c r="L697" s="587"/>
    </row>
    <row r="698">
      <c r="A698" s="376" t="s">
        <v>70</v>
      </c>
      <c r="B698" s="344" t="s">
        <v>5131</v>
      </c>
      <c r="C698" s="536" t="str">
        <f>iferror(vlookup(A698,Actors!$A$2:$D$472,4,false),"")</f>
        <v>Bombable Wall</v>
      </c>
      <c r="D698" s="376" t="s">
        <v>21</v>
      </c>
      <c r="E698" s="5" t="s">
        <v>10766</v>
      </c>
      <c r="F698" s="375" t="s">
        <v>10765</v>
      </c>
      <c r="G698" s="149"/>
      <c r="H698" s="378" t="s">
        <v>1059</v>
      </c>
      <c r="I698" s="587" t="str">
        <f>iferror(vlookup(F698,'Actors by Area'!$A$2:$C$8810,3,false),"")</f>
        <v>Spot 18 - Goron City</v>
      </c>
      <c r="J698" s="376" t="str">
        <f>iferror(vlookup(F698,'Actors by Area'!$A$2:$H$8810,4,false),"")</f>
        <v>00</v>
      </c>
      <c r="K698" s="376" t="str">
        <f>iferror(vlookup(F698,'Actors by Area'!$A$2:$E$8810,5,false),"")</f>
        <v>02</v>
      </c>
      <c r="L698" s="587"/>
    </row>
    <row r="699">
      <c r="A699" s="376" t="s">
        <v>70</v>
      </c>
      <c r="B699" s="344" t="s">
        <v>5131</v>
      </c>
      <c r="C699" s="536" t="str">
        <f>iferror(vlookup(A699,Actors!$A$2:$D$472,4,false),"")</f>
        <v>Bombable Wall</v>
      </c>
      <c r="D699" s="376" t="s">
        <v>21</v>
      </c>
      <c r="E699" s="5" t="s">
        <v>7180</v>
      </c>
      <c r="F699" s="375" t="s">
        <v>7179</v>
      </c>
      <c r="G699" s="149"/>
      <c r="H699" s="378" t="s">
        <v>1059</v>
      </c>
      <c r="I699" s="587" t="str">
        <f>iferror(vlookup(F699,'Actors by Area'!$A$2:$C$8810,3,false),"")</f>
        <v>Dodongo's Cavern</v>
      </c>
      <c r="J699" s="376" t="str">
        <f>iferror(vlookup(F699,'Actors by Area'!$A$2:$H$8810,4,false),"")</f>
        <v>00</v>
      </c>
      <c r="K699" s="376" t="str">
        <f>iferror(vlookup(F699,'Actors by Area'!$A$2:$E$8810,5,false),"")</f>
        <v>00</v>
      </c>
      <c r="L699" s="587"/>
    </row>
    <row r="700">
      <c r="A700" s="376" t="s">
        <v>70</v>
      </c>
      <c r="B700" s="344" t="s">
        <v>5131</v>
      </c>
      <c r="C700" s="536" t="str">
        <f>iferror(vlookup(A700,Actors!$A$2:$D$472,4,false),"")</f>
        <v>Bombable Wall</v>
      </c>
      <c r="D700" s="376" t="s">
        <v>21</v>
      </c>
      <c r="E700" s="5" t="s">
        <v>7300</v>
      </c>
      <c r="F700" s="375" t="s">
        <v>7299</v>
      </c>
      <c r="G700" s="149"/>
      <c r="H700" s="378" t="s">
        <v>1059</v>
      </c>
      <c r="I700" s="587" t="str">
        <f>iferror(vlookup(F700,'Actors by Area'!$A$2:$C$8810,3,false),"")</f>
        <v>Dodongo's Cavern</v>
      </c>
      <c r="J700" s="376" t="str">
        <f>iferror(vlookup(F700,'Actors by Area'!$A$2:$H$8810,4,false),"")</f>
        <v>00</v>
      </c>
      <c r="K700" s="376" t="str">
        <f>iferror(vlookup(F700,'Actors by Area'!$A$2:$E$8810,5,false),"")</f>
        <v>09</v>
      </c>
      <c r="L700" s="587"/>
    </row>
    <row r="701">
      <c r="A701" s="376" t="s">
        <v>70</v>
      </c>
      <c r="B701" s="344" t="s">
        <v>5131</v>
      </c>
      <c r="C701" s="536" t="str">
        <f>iferror(vlookup(A701,Actors!$A$2:$D$472,4,false),"")</f>
        <v>Bombable Wall</v>
      </c>
      <c r="D701" s="376" t="s">
        <v>21</v>
      </c>
      <c r="E701" s="5" t="s">
        <v>7250</v>
      </c>
      <c r="F701" s="375" t="s">
        <v>7249</v>
      </c>
      <c r="G701" s="149"/>
      <c r="H701" s="378" t="s">
        <v>1059</v>
      </c>
      <c r="I701" s="587" t="str">
        <f>iferror(vlookup(F701,'Actors by Area'!$A$2:$C$8810,3,false),"")</f>
        <v>Dodongo's Cavern</v>
      </c>
      <c r="J701" s="376" t="str">
        <f>iferror(vlookup(F701,'Actors by Area'!$A$2:$H$8810,4,false),"")</f>
        <v>00</v>
      </c>
      <c r="K701" s="376" t="str">
        <f>iferror(vlookup(F701,'Actors by Area'!$A$2:$E$8810,5,false),"")</f>
        <v>04</v>
      </c>
      <c r="L701" s="587"/>
    </row>
    <row r="702">
      <c r="A702" s="376" t="s">
        <v>70</v>
      </c>
      <c r="B702" s="344" t="s">
        <v>5131</v>
      </c>
      <c r="C702" s="536" t="str">
        <f>iferror(vlookup(A702,Actors!$A$2:$D$472,4,false),"")</f>
        <v>Bombable Wall</v>
      </c>
      <c r="D702" s="376" t="s">
        <v>21</v>
      </c>
      <c r="E702" s="5" t="s">
        <v>7187</v>
      </c>
      <c r="F702" s="375" t="s">
        <v>7186</v>
      </c>
      <c r="G702" s="149"/>
      <c r="H702" s="378" t="s">
        <v>1059</v>
      </c>
      <c r="I702" s="587" t="str">
        <f>iferror(vlookup(F702,'Actors by Area'!$A$2:$C$8810,3,false),"")</f>
        <v>Dodongo's Cavern</v>
      </c>
      <c r="J702" s="376" t="str">
        <f>iferror(vlookup(F702,'Actors by Area'!$A$2:$H$8810,4,false),"")</f>
        <v>00</v>
      </c>
      <c r="K702" s="376" t="str">
        <f>iferror(vlookup(F702,'Actors by Area'!$A$2:$E$8810,5,false),"")</f>
        <v>00</v>
      </c>
      <c r="L702" s="587"/>
    </row>
    <row r="703">
      <c r="A703" s="376" t="s">
        <v>70</v>
      </c>
      <c r="B703" s="344" t="s">
        <v>5131</v>
      </c>
      <c r="C703" s="536" t="str">
        <f>iferror(vlookup(A703,Actors!$A$2:$D$472,4,false),"")</f>
        <v>Bombable Wall</v>
      </c>
      <c r="D703" s="376" t="s">
        <v>21</v>
      </c>
      <c r="E703" s="5" t="s">
        <v>7189</v>
      </c>
      <c r="F703" s="375" t="s">
        <v>7188</v>
      </c>
      <c r="G703" s="149"/>
      <c r="H703" s="378" t="s">
        <v>1059</v>
      </c>
      <c r="I703" s="587" t="str">
        <f>iferror(vlookup(F703,'Actors by Area'!$A$2:$C$8810,3,false),"")</f>
        <v>Dodongo's Cavern</v>
      </c>
      <c r="J703" s="376" t="str">
        <f>iferror(vlookup(F703,'Actors by Area'!$A$2:$H$8810,4,false),"")</f>
        <v>00</v>
      </c>
      <c r="K703" s="376" t="str">
        <f>iferror(vlookup(F703,'Actors by Area'!$A$2:$E$8810,5,false),"")</f>
        <v>00</v>
      </c>
      <c r="L703" s="587"/>
    </row>
    <row r="704">
      <c r="A704" s="376" t="s">
        <v>70</v>
      </c>
      <c r="B704" s="344" t="s">
        <v>5131</v>
      </c>
      <c r="C704" s="536" t="str">
        <f>iferror(vlookup(A704,Actors!$A$2:$D$472,4,false),"")</f>
        <v>Bombable Wall</v>
      </c>
      <c r="D704" s="376" t="s">
        <v>21</v>
      </c>
      <c r="E704" s="5" t="s">
        <v>9447</v>
      </c>
      <c r="F704" s="375" t="s">
        <v>9446</v>
      </c>
      <c r="G704" s="149"/>
      <c r="H704" s="378" t="s">
        <v>1059</v>
      </c>
      <c r="I704" s="587" t="str">
        <f>iferror(vlookup(F704,'Actors by Area'!$A$2:$C$8810,3,false),"")</f>
        <v>Grottos</v>
      </c>
      <c r="J704" s="376" t="str">
        <f>iferror(vlookup(F704,'Actors by Area'!$A$2:$H$8810,4,false),"")</f>
        <v>00</v>
      </c>
      <c r="K704" s="376" t="str">
        <f>iferror(vlookup(F704,'Actors by Area'!$A$2:$E$8810,5,false),"")</f>
        <v>08</v>
      </c>
      <c r="L704" s="587"/>
    </row>
    <row r="705">
      <c r="A705" s="439" t="s">
        <v>70</v>
      </c>
      <c r="B705" s="606" t="s">
        <v>5131</v>
      </c>
      <c r="C705" s="545" t="str">
        <f>iferror(vlookup(A705,Actors!$A$2:$D$472,4,false),"")</f>
        <v>Bombable Wall</v>
      </c>
      <c r="D705" s="439" t="s">
        <v>21</v>
      </c>
      <c r="E705" s="543" t="s">
        <v>9451</v>
      </c>
      <c r="F705" s="375" t="s">
        <v>9450</v>
      </c>
      <c r="G705" s="86"/>
      <c r="H705" s="588" t="s">
        <v>1059</v>
      </c>
      <c r="I705" s="589" t="str">
        <f>iferror(vlookup(F705,'Actors by Area'!$A$2:$C$8810,3,false),"")</f>
        <v>Grottos</v>
      </c>
      <c r="J705" s="439" t="str">
        <f>iferror(vlookup(F705,'Actors by Area'!$A$2:$H$8810,4,false),"")</f>
        <v>00</v>
      </c>
      <c r="K705" s="439" t="str">
        <f>iferror(vlookup(F705,'Actors by Area'!$A$2:$E$8810,5,false),"")</f>
        <v>08</v>
      </c>
      <c r="L705" s="589"/>
    </row>
    <row r="706">
      <c r="A706" s="439" t="s">
        <v>76</v>
      </c>
      <c r="B706" s="606" t="s">
        <v>5134</v>
      </c>
      <c r="C706" s="545" t="str">
        <f>iferror(vlookup(A706,Actors!$A$2:$D$472,4,false),"")</f>
        <v>Jabu-Jabu</v>
      </c>
      <c r="D706" s="439" t="s">
        <v>201</v>
      </c>
      <c r="E706" s="543" t="s">
        <v>7164</v>
      </c>
      <c r="F706" s="397" t="s">
        <v>10302</v>
      </c>
      <c r="G706" s="84" t="s">
        <v>5135</v>
      </c>
      <c r="H706" s="588" t="s">
        <v>1059</v>
      </c>
      <c r="I706" s="589" t="str">
        <f>iferror(vlookup(F706,'Actors by Area'!$A$2:$C$8810,3,false),"")</f>
        <v>Spot 08 - Zora's Fountain</v>
      </c>
      <c r="J706" s="439" t="str">
        <f>iferror(vlookup(F706,'Actors by Area'!$A$2:$H$8810,4,false),"")</f>
        <v>00</v>
      </c>
      <c r="K706" s="439" t="str">
        <f>iferror(vlookup(F706,'Actors by Area'!$A$2:$E$8810,5,false),"")</f>
        <v>00</v>
      </c>
      <c r="L706" s="589"/>
    </row>
    <row r="707">
      <c r="A707" s="439" t="s">
        <v>90</v>
      </c>
      <c r="B707" s="606" t="s">
        <v>5140</v>
      </c>
      <c r="C707" s="545" t="str">
        <f>iferror(vlookup(A707,Actors!$A$2:$D$472,4,false),"")</f>
        <v>Dodongo's Cavern Bombable Stairs</v>
      </c>
      <c r="D707" s="439" t="s">
        <v>314</v>
      </c>
      <c r="E707" s="543" t="s">
        <v>259</v>
      </c>
      <c r="F707" s="397" t="s">
        <v>7220</v>
      </c>
      <c r="G707" s="86"/>
      <c r="H707" s="588" t="s">
        <v>1059</v>
      </c>
      <c r="I707" s="589" t="str">
        <f>iferror(vlookup(F707,'Actors by Area'!$A$2:$C$8810,3,false),"")</f>
        <v>Dodongo's Cavern</v>
      </c>
      <c r="J707" s="439" t="str">
        <f>iferror(vlookup(F707,'Actors by Area'!$A$2:$H$8810,4,false),"")</f>
        <v>00</v>
      </c>
      <c r="K707" s="439" t="str">
        <f>iferror(vlookup(F707,'Actors by Area'!$A$2:$E$8810,5,false),"")</f>
        <v>02</v>
      </c>
      <c r="L707" s="589"/>
    </row>
    <row r="708">
      <c r="A708" s="376" t="s">
        <v>97</v>
      </c>
      <c r="B708" s="344" t="s">
        <v>5143</v>
      </c>
      <c r="C708" s="536" t="str">
        <f>iferror(vlookup(A708,Actors!$A$2:$D$472,4,false),"")</f>
        <v>Blue Warp &amp; Rupee-Shaped Prism</v>
      </c>
      <c r="D708" s="376" t="s">
        <v>475</v>
      </c>
      <c r="E708" s="5" t="s">
        <v>12</v>
      </c>
      <c r="F708" s="397" t="s">
        <v>10892</v>
      </c>
      <c r="G708" s="149" t="s">
        <v>11281</v>
      </c>
      <c r="H708" s="378" t="s">
        <v>1059</v>
      </c>
      <c r="I708" s="587" t="str">
        <f>iferror(vlookup(F708,'Actors by Area'!$A$2:$C$8810,3,false),"")</f>
        <v>Stalfos Boss Room</v>
      </c>
      <c r="J708" s="376" t="str">
        <f>iferror(vlookup(F708,'Actors by Area'!$A$2:$H$8810,4,false),"")</f>
        <v>00</v>
      </c>
      <c r="K708" s="376" t="str">
        <f>iferror(vlookup(F708,'Actors by Area'!$A$2:$E$8810,5,false),"")</f>
        <v>00</v>
      </c>
      <c r="L708" s="587"/>
    </row>
    <row r="709">
      <c r="A709" s="598" t="s">
        <v>97</v>
      </c>
      <c r="B709" s="599" t="s">
        <v>5143</v>
      </c>
      <c r="C709" s="600" t="str">
        <f>iferror(vlookup(A709,Actors!$A$2:$D$472,4,false),"")</f>
        <v>Blue Warp &amp; Rupee-Shaped Prism</v>
      </c>
      <c r="D709" s="598" t="s">
        <v>475</v>
      </c>
      <c r="E709" s="643" t="s">
        <v>21</v>
      </c>
      <c r="F709" s="602" t="s">
        <v>10895</v>
      </c>
      <c r="G709" s="603"/>
      <c r="H709" s="604" t="s">
        <v>1073</v>
      </c>
      <c r="I709" s="605" t="str">
        <f>iferror(vlookup(F709,'Actors by Area'!$A$2:$C$8810,3,false),"")</f>
        <v>Sutaru</v>
      </c>
      <c r="J709" s="598" t="str">
        <f>iferror(vlookup(F709,'Actors by Area'!$A$2:$H$8810,4,false),"")</f>
        <v>00</v>
      </c>
      <c r="K709" s="598" t="str">
        <f>iferror(vlookup(F709,'Actors by Area'!$A$2:$E$8810,5,false),"")</f>
        <v>00</v>
      </c>
      <c r="L709" s="605"/>
    </row>
    <row r="710">
      <c r="A710" s="598" t="s">
        <v>97</v>
      </c>
      <c r="B710" s="599" t="s">
        <v>5143</v>
      </c>
      <c r="C710" s="600" t="str">
        <f>iferror(vlookup(A710,Actors!$A$2:$D$472,4,false),"")</f>
        <v>Blue Warp &amp; Rupee-Shaped Prism</v>
      </c>
      <c r="D710" s="598" t="s">
        <v>475</v>
      </c>
      <c r="E710" s="643" t="s">
        <v>28</v>
      </c>
      <c r="F710" s="602" t="s">
        <v>11282</v>
      </c>
      <c r="G710" s="603" t="s">
        <v>11283</v>
      </c>
      <c r="H710" s="604" t="s">
        <v>1073</v>
      </c>
      <c r="I710" s="605" t="str">
        <f>iferror(vlookup(F710,'Actors by Area'!$A$2:$C$8810,3,false),"")</f>
        <v/>
      </c>
      <c r="J710" s="598" t="str">
        <f>iferror(vlookup(F710,'Actors by Area'!$A$2:$H$8810,4,false),"")</f>
        <v/>
      </c>
      <c r="K710" s="598" t="str">
        <f>iferror(vlookup(F710,'Actors by Area'!$A$2:$E$8810,5,false),"")</f>
        <v/>
      </c>
      <c r="L710" s="605"/>
    </row>
    <row r="711">
      <c r="A711" s="376" t="s">
        <v>97</v>
      </c>
      <c r="B711" s="344" t="s">
        <v>5143</v>
      </c>
      <c r="C711" s="536" t="str">
        <f>iferror(vlookup(A711,Actors!$A$2:$D$472,4,false),"")</f>
        <v>Blue Warp &amp; Rupee-Shaped Prism</v>
      </c>
      <c r="D711" s="376" t="s">
        <v>475</v>
      </c>
      <c r="E711" s="5" t="s">
        <v>35</v>
      </c>
      <c r="F711" s="375" t="s">
        <v>9492</v>
      </c>
      <c r="G711" s="147" t="s">
        <v>11284</v>
      </c>
      <c r="H711" s="378" t="s">
        <v>1059</v>
      </c>
      <c r="I711" s="587" t="str">
        <f>iferror(vlookup(F711,'Actors by Area'!$A$2:$C$8810,3,false),"")</f>
        <v>Shooting Gallery</v>
      </c>
      <c r="J711" s="376" t="str">
        <f>iferror(vlookup(F711,'Actors by Area'!$A$2:$H$8810,4,false),"")</f>
        <v>06</v>
      </c>
      <c r="K711" s="376" t="str">
        <f>iferror(vlookup(F711,'Actors by Area'!$A$2:$E$8810,5,false),"")</f>
        <v>00</v>
      </c>
      <c r="L711" s="587"/>
    </row>
    <row r="712">
      <c r="A712" s="598" t="s">
        <v>97</v>
      </c>
      <c r="B712" s="599" t="s">
        <v>5143</v>
      </c>
      <c r="C712" s="600" t="str">
        <f>iferror(vlookup(A712,Actors!$A$2:$D$472,4,false),"")</f>
        <v>Blue Warp &amp; Rupee-Shaped Prism</v>
      </c>
      <c r="D712" s="598" t="s">
        <v>475</v>
      </c>
      <c r="E712" s="643" t="s">
        <v>42</v>
      </c>
      <c r="F712" s="602" t="s">
        <v>11285</v>
      </c>
      <c r="G712" s="603" t="s">
        <v>11286</v>
      </c>
      <c r="H712" s="604" t="s">
        <v>1073</v>
      </c>
      <c r="I712" s="605" t="str">
        <f>iferror(vlookup(F712,'Actors by Area'!$A$2:$C$8810,3,false),"")</f>
        <v/>
      </c>
      <c r="J712" s="598" t="str">
        <f>iferror(vlookup(F712,'Actors by Area'!$A$2:$H$8810,4,false),"")</f>
        <v/>
      </c>
      <c r="K712" s="598" t="str">
        <f>iferror(vlookup(F712,'Actors by Area'!$A$2:$E$8810,5,false),"")</f>
        <v/>
      </c>
      <c r="L712" s="605"/>
    </row>
    <row r="713">
      <c r="A713" s="598" t="s">
        <v>97</v>
      </c>
      <c r="B713" s="599" t="s">
        <v>5143</v>
      </c>
      <c r="C713" s="600" t="str">
        <f>iferror(vlookup(A713,Actors!$A$2:$D$472,4,false),"")</f>
        <v>Blue Warp &amp; Rupee-Shaped Prism</v>
      </c>
      <c r="D713" s="598" t="s">
        <v>475</v>
      </c>
      <c r="E713" s="643" t="s">
        <v>48</v>
      </c>
      <c r="F713" s="602" t="s">
        <v>11287</v>
      </c>
      <c r="G713" s="603" t="s">
        <v>11288</v>
      </c>
      <c r="H713" s="604" t="s">
        <v>1073</v>
      </c>
      <c r="I713" s="605" t="str">
        <f>iferror(vlookup(F713,'Actors by Area'!$A$2:$C$8810,3,false),"")</f>
        <v/>
      </c>
      <c r="J713" s="598" t="str">
        <f>iferror(vlookup(F713,'Actors by Area'!$A$2:$H$8810,4,false),"")</f>
        <v/>
      </c>
      <c r="K713" s="598" t="str">
        <f>iferror(vlookup(F713,'Actors by Area'!$A$2:$E$8810,5,false),"")</f>
        <v/>
      </c>
      <c r="L713" s="605"/>
    </row>
    <row r="714">
      <c r="A714" s="376" t="s">
        <v>97</v>
      </c>
      <c r="B714" s="344" t="s">
        <v>5143</v>
      </c>
      <c r="C714" s="536" t="str">
        <f>iferror(vlookup(A714,Actors!$A$2:$D$472,4,false),"")</f>
        <v>Blue Warp &amp; Rupee-Shaped Prism</v>
      </c>
      <c r="D714" s="376" t="s">
        <v>475</v>
      </c>
      <c r="E714" s="5" t="s">
        <v>55</v>
      </c>
      <c r="F714" s="375" t="s">
        <v>9986</v>
      </c>
      <c r="G714" s="149"/>
      <c r="H714" s="378" t="s">
        <v>1059</v>
      </c>
      <c r="I714" s="587" t="str">
        <f>iferror(vlookup(F714,'Actors by Area'!$A$2:$C$8810,3,false),"")</f>
        <v>Spot 02 - Graveyard</v>
      </c>
      <c r="J714" s="376" t="str">
        <f>iferror(vlookup(F714,'Actors by Area'!$A$2:$H$8810,4,false),"")</f>
        <v>02</v>
      </c>
      <c r="K714" s="376" t="str">
        <f>iferror(vlookup(F714,'Actors by Area'!$A$2:$E$8810,5,false),"")</f>
        <v>01</v>
      </c>
      <c r="L714" s="587"/>
    </row>
    <row r="715">
      <c r="A715" s="598" t="s">
        <v>97</v>
      </c>
      <c r="B715" s="599" t="s">
        <v>5143</v>
      </c>
      <c r="C715" s="600" t="str">
        <f>iferror(vlookup(A715,Actors!$A$2:$D$472,4,false),"")</f>
        <v>Blue Warp &amp; Rupee-Shaped Prism</v>
      </c>
      <c r="D715" s="598" t="s">
        <v>475</v>
      </c>
      <c r="E715" s="643" t="s">
        <v>62</v>
      </c>
      <c r="F715" s="602" t="s">
        <v>11289</v>
      </c>
      <c r="G715" s="603" t="s">
        <v>11290</v>
      </c>
      <c r="H715" s="604" t="s">
        <v>1073</v>
      </c>
      <c r="I715" s="605" t="str">
        <f>iferror(vlookup(F715,'Actors by Area'!$A$2:$C$8810,3,false),"")</f>
        <v/>
      </c>
      <c r="J715" s="598" t="str">
        <f>iferror(vlookup(F715,'Actors by Area'!$A$2:$H$8810,4,false),"")</f>
        <v/>
      </c>
      <c r="K715" s="598" t="str">
        <f>iferror(vlookup(F715,'Actors by Area'!$A$2:$E$8810,5,false),"")</f>
        <v/>
      </c>
      <c r="L715" s="605"/>
    </row>
    <row r="716">
      <c r="A716" s="598" t="s">
        <v>97</v>
      </c>
      <c r="B716" s="599" t="s">
        <v>5143</v>
      </c>
      <c r="C716" s="600" t="str">
        <f>iferror(vlookup(A716,Actors!$A$2:$D$472,4,false),"")</f>
        <v>Blue Warp &amp; Rupee-Shaped Prism</v>
      </c>
      <c r="D716" s="598" t="s">
        <v>475</v>
      </c>
      <c r="E716" s="644" t="s">
        <v>69</v>
      </c>
      <c r="F716" s="645" t="s">
        <v>11291</v>
      </c>
      <c r="G716" s="603" t="s">
        <v>11292</v>
      </c>
      <c r="H716" s="604" t="s">
        <v>1073</v>
      </c>
      <c r="I716" s="605" t="str">
        <f>iferror(vlookup(F716,'Actors by Area'!$A$2:$C$8810,3,false),"")</f>
        <v/>
      </c>
      <c r="J716" s="598" t="str">
        <f>iferror(vlookup(F716,'Actors by Area'!$A$2:$H$8810,4,false),"")</f>
        <v/>
      </c>
      <c r="K716" s="598" t="str">
        <f>iferror(vlookup(F716,'Actors by Area'!$A$2:$E$8810,5,false),"")</f>
        <v/>
      </c>
      <c r="L716" s="605"/>
    </row>
    <row r="717">
      <c r="A717" s="598" t="s">
        <v>97</v>
      </c>
      <c r="B717" s="599" t="s">
        <v>5143</v>
      </c>
      <c r="C717" s="600" t="str">
        <f>iferror(vlookup(A717,Actors!$A$2:$D$472,4,false),"")</f>
        <v>Blue Warp &amp; Rupee-Shaped Prism</v>
      </c>
      <c r="D717" s="598" t="s">
        <v>475</v>
      </c>
      <c r="E717" s="644" t="s">
        <v>75</v>
      </c>
      <c r="F717" s="645" t="s">
        <v>11293</v>
      </c>
      <c r="G717" s="603" t="s">
        <v>11294</v>
      </c>
      <c r="H717" s="604" t="s">
        <v>1073</v>
      </c>
      <c r="I717" s="605" t="str">
        <f>iferror(vlookup(F717,'Actors by Area'!$A$2:$C$8810,3,false),"")</f>
        <v/>
      </c>
      <c r="J717" s="598" t="str">
        <f>iferror(vlookup(F717,'Actors by Area'!$A$2:$H$8810,4,false),"")</f>
        <v/>
      </c>
      <c r="K717" s="598" t="str">
        <f>iferror(vlookup(F717,'Actors by Area'!$A$2:$E$8810,5,false),"")</f>
        <v/>
      </c>
      <c r="L717" s="605"/>
    </row>
    <row r="718">
      <c r="A718" s="598" t="s">
        <v>97</v>
      </c>
      <c r="B718" s="599" t="s">
        <v>5143</v>
      </c>
      <c r="C718" s="600" t="str">
        <f>iferror(vlookup(A718,Actors!$A$2:$D$472,4,false),"")</f>
        <v>Blue Warp &amp; Rupee-Shaped Prism</v>
      </c>
      <c r="D718" s="598" t="s">
        <v>475</v>
      </c>
      <c r="E718" s="644" t="s">
        <v>82</v>
      </c>
      <c r="F718" s="645" t="s">
        <v>11295</v>
      </c>
      <c r="G718" s="603" t="s">
        <v>11296</v>
      </c>
      <c r="H718" s="604" t="s">
        <v>1073</v>
      </c>
      <c r="I718" s="605" t="str">
        <f>iferror(vlookup(F718,'Actors by Area'!$A$2:$C$8810,3,false),"")</f>
        <v/>
      </c>
      <c r="J718" s="598" t="str">
        <f>iferror(vlookup(F718,'Actors by Area'!$A$2:$H$8810,4,false),"")</f>
        <v/>
      </c>
      <c r="K718" s="598" t="str">
        <f>iferror(vlookup(F718,'Actors by Area'!$A$2:$E$8810,5,false),"")</f>
        <v/>
      </c>
      <c r="L718" s="605"/>
    </row>
    <row r="719">
      <c r="A719" s="439" t="s">
        <v>97</v>
      </c>
      <c r="B719" s="606" t="s">
        <v>5143</v>
      </c>
      <c r="C719" s="545" t="str">
        <f>iferror(vlookup(A719,Actors!$A$2:$D$472,4,false),"")</f>
        <v>Blue Warp &amp; Rupee-Shaped Prism</v>
      </c>
      <c r="D719" s="439" t="s">
        <v>475</v>
      </c>
      <c r="E719" s="543" t="s">
        <v>7661</v>
      </c>
      <c r="F719" s="375" t="s">
        <v>9525</v>
      </c>
      <c r="G719" s="84" t="s">
        <v>11297</v>
      </c>
      <c r="H719" s="588" t="s">
        <v>1059</v>
      </c>
      <c r="I719" s="589" t="str">
        <f>iferror(vlookup(F719,'Actors by Area'!$A$2:$C$8810,3,false),"")</f>
        <v>Chamber of the Sages</v>
      </c>
      <c r="J719" s="439" t="str">
        <f>iferror(vlookup(F719,'Actors by Area'!$A$2:$H$8810,4,false),"")</f>
        <v>00</v>
      </c>
      <c r="K719" s="439" t="str">
        <f>iferror(vlookup(F719,'Actors by Area'!$A$2:$E$8810,5,false),"")</f>
        <v>00</v>
      </c>
      <c r="L719" s="589"/>
    </row>
    <row r="720">
      <c r="A720" s="376" t="s">
        <v>104</v>
      </c>
      <c r="B720" s="344" t="s">
        <v>5146</v>
      </c>
      <c r="C720" s="536" t="str">
        <f>iferror(vlookup(A720,Actors!$A$2:$D$472,4,false),"")</f>
        <v>Torch Stand (Generic)</v>
      </c>
      <c r="D720" s="376" t="s">
        <v>2818</v>
      </c>
      <c r="E720" s="5" t="s">
        <v>4029</v>
      </c>
      <c r="F720" s="397" t="s">
        <v>7083</v>
      </c>
      <c r="G720" s="147" t="s">
        <v>11298</v>
      </c>
      <c r="H720" s="378" t="s">
        <v>1059</v>
      </c>
      <c r="I720" s="587" t="str">
        <f>iferror(vlookup(F720,'Actors by Area'!$A$2:$C$8810,3,false),"")</f>
        <v>Inside the Deku Tree</v>
      </c>
      <c r="J720" s="376" t="str">
        <f>iferror(vlookup(F720,'Actors by Area'!$A$2:$H$8810,4,false),"")</f>
        <v>00</v>
      </c>
      <c r="K720" s="376" t="str">
        <f>iferror(vlookup(F720,'Actors by Area'!$A$2:$E$8810,5,false),"")</f>
        <v>03</v>
      </c>
      <c r="L720" s="587"/>
    </row>
    <row r="721">
      <c r="A721" s="376" t="s">
        <v>104</v>
      </c>
      <c r="B721" s="344" t="s">
        <v>5146</v>
      </c>
      <c r="C721" s="536" t="str">
        <f>iferror(vlookup(A721,Actors!$A$2:$D$472,4,false),"")</f>
        <v>Torch Stand (Generic)</v>
      </c>
      <c r="D721" s="376" t="s">
        <v>2818</v>
      </c>
      <c r="E721" s="5" t="s">
        <v>4040</v>
      </c>
      <c r="F721" s="375" t="s">
        <v>8200</v>
      </c>
      <c r="G721" s="147" t="s">
        <v>11298</v>
      </c>
      <c r="H721" s="378" t="s">
        <v>1059</v>
      </c>
      <c r="I721" s="587" t="str">
        <f>iferror(vlookup(F721,'Actors by Area'!$A$2:$C$8810,3,false),"")</f>
        <v>Spirit Temple</v>
      </c>
      <c r="J721" s="376" t="str">
        <f>iferror(vlookup(F721,'Actors by Area'!$A$2:$H$8810,4,false),"")</f>
        <v>00</v>
      </c>
      <c r="K721" s="376" t="str">
        <f>iferror(vlookup(F721,'Actors by Area'!$A$2:$E$8810,5,false),"")</f>
        <v>08</v>
      </c>
      <c r="L721" s="587"/>
    </row>
    <row r="722">
      <c r="A722" s="376" t="s">
        <v>104</v>
      </c>
      <c r="B722" s="344" t="s">
        <v>5146</v>
      </c>
      <c r="C722" s="536" t="str">
        <f>iferror(vlookup(A722,Actors!$A$2:$D$472,4,false),"")</f>
        <v>Torch Stand (Generic)</v>
      </c>
      <c r="D722" s="376" t="s">
        <v>2818</v>
      </c>
      <c r="E722" s="5" t="s">
        <v>8595</v>
      </c>
      <c r="F722" s="375" t="s">
        <v>8594</v>
      </c>
      <c r="G722" s="147" t="s">
        <v>11299</v>
      </c>
      <c r="H722" s="378" t="s">
        <v>1059</v>
      </c>
      <c r="I722" s="587" t="str">
        <f>iferror(vlookup(F722,'Actors by Area'!$A$2:$C$8810,3,false),"")</f>
        <v>Bottom of the Well</v>
      </c>
      <c r="J722" s="376" t="str">
        <f>iferror(vlookup(F722,'Actors by Area'!$A$2:$H$8810,4,false),"")</f>
        <v>00</v>
      </c>
      <c r="K722" s="376" t="str">
        <f>iferror(vlookup(F722,'Actors by Area'!$A$2:$E$8810,5,false),"")</f>
        <v>02</v>
      </c>
      <c r="L722" s="587"/>
    </row>
    <row r="723">
      <c r="A723" s="376" t="s">
        <v>104</v>
      </c>
      <c r="B723" s="344" t="s">
        <v>5146</v>
      </c>
      <c r="C723" s="536" t="str">
        <f>iferror(vlookup(A723,Actors!$A$2:$D$472,4,false),"")</f>
        <v>Torch Stand (Generic)</v>
      </c>
      <c r="D723" s="376" t="s">
        <v>2818</v>
      </c>
      <c r="E723" s="5" t="s">
        <v>8598</v>
      </c>
      <c r="F723" s="375" t="s">
        <v>8597</v>
      </c>
      <c r="G723" s="147" t="s">
        <v>11299</v>
      </c>
      <c r="H723" s="378" t="s">
        <v>1059</v>
      </c>
      <c r="I723" s="587" t="str">
        <f>iferror(vlookup(F723,'Actors by Area'!$A$2:$C$8810,3,false),"")</f>
        <v>Bottom of the Well</v>
      </c>
      <c r="J723" s="376" t="str">
        <f>iferror(vlookup(F723,'Actors by Area'!$A$2:$H$8810,4,false),"")</f>
        <v>00</v>
      </c>
      <c r="K723" s="376" t="str">
        <f>iferror(vlookup(F723,'Actors by Area'!$A$2:$E$8810,5,false),"")</f>
        <v>02</v>
      </c>
      <c r="L723" s="587"/>
    </row>
    <row r="724">
      <c r="A724" s="376" t="s">
        <v>104</v>
      </c>
      <c r="B724" s="344" t="s">
        <v>5146</v>
      </c>
      <c r="C724" s="536" t="str">
        <f>iferror(vlookup(A724,Actors!$A$2:$D$472,4,false),"")</f>
        <v>Torch Stand (Generic)</v>
      </c>
      <c r="D724" s="376" t="s">
        <v>2818</v>
      </c>
      <c r="E724" s="5" t="s">
        <v>8601</v>
      </c>
      <c r="F724" s="375" t="s">
        <v>8600</v>
      </c>
      <c r="G724" s="147" t="s">
        <v>11299</v>
      </c>
      <c r="H724" s="378" t="s">
        <v>1059</v>
      </c>
      <c r="I724" s="587" t="str">
        <f>iferror(vlookup(F724,'Actors by Area'!$A$2:$C$8810,3,false),"")</f>
        <v>Bottom of the Well</v>
      </c>
      <c r="J724" s="376" t="str">
        <f>iferror(vlookup(F724,'Actors by Area'!$A$2:$H$8810,4,false),"")</f>
        <v>00</v>
      </c>
      <c r="K724" s="376" t="str">
        <f>iferror(vlookup(F724,'Actors by Area'!$A$2:$E$8810,5,false),"")</f>
        <v>02</v>
      </c>
      <c r="L724" s="587"/>
    </row>
    <row r="725">
      <c r="A725" s="376" t="s">
        <v>104</v>
      </c>
      <c r="B725" s="344" t="s">
        <v>5146</v>
      </c>
      <c r="C725" s="536" t="str">
        <f>iferror(vlookup(A725,Actors!$A$2:$D$472,4,false),"")</f>
        <v>Torch Stand (Generic)</v>
      </c>
      <c r="D725" s="376" t="s">
        <v>2818</v>
      </c>
      <c r="E725" s="5" t="s">
        <v>8604</v>
      </c>
      <c r="F725" s="375" t="s">
        <v>8603</v>
      </c>
      <c r="G725" s="147" t="s">
        <v>11299</v>
      </c>
      <c r="H725" s="378" t="s">
        <v>1059</v>
      </c>
      <c r="I725" s="587" t="str">
        <f>iferror(vlookup(F725,'Actors by Area'!$A$2:$C$8810,3,false),"")</f>
        <v>Bottom of the Well</v>
      </c>
      <c r="J725" s="376" t="str">
        <f>iferror(vlookup(F725,'Actors by Area'!$A$2:$H$8810,4,false),"")</f>
        <v>00</v>
      </c>
      <c r="K725" s="376" t="str">
        <f>iferror(vlookup(F725,'Actors by Area'!$A$2:$E$8810,5,false),"")</f>
        <v>02</v>
      </c>
      <c r="L725" s="587"/>
    </row>
    <row r="726">
      <c r="A726" s="376" t="s">
        <v>104</v>
      </c>
      <c r="B726" s="344" t="s">
        <v>5146</v>
      </c>
      <c r="C726" s="536" t="str">
        <f>iferror(vlookup(A726,Actors!$A$2:$D$472,4,false),"")</f>
        <v>Torch Stand (Generic)</v>
      </c>
      <c r="D726" s="376" t="s">
        <v>2818</v>
      </c>
      <c r="E726" s="5" t="s">
        <v>8607</v>
      </c>
      <c r="F726" s="375" t="s">
        <v>8606</v>
      </c>
      <c r="G726" s="147" t="s">
        <v>11299</v>
      </c>
      <c r="H726" s="378" t="s">
        <v>1059</v>
      </c>
      <c r="I726" s="587" t="str">
        <f>iferror(vlookup(F726,'Actors by Area'!$A$2:$C$8810,3,false),"")</f>
        <v>Bottom of the Well</v>
      </c>
      <c r="J726" s="376" t="str">
        <f>iferror(vlookup(F726,'Actors by Area'!$A$2:$H$8810,4,false),"")</f>
        <v>00</v>
      </c>
      <c r="K726" s="376" t="str">
        <f>iferror(vlookup(F726,'Actors by Area'!$A$2:$E$8810,5,false),"")</f>
        <v>02</v>
      </c>
      <c r="L726" s="587"/>
    </row>
    <row r="727">
      <c r="A727" s="376" t="s">
        <v>104</v>
      </c>
      <c r="B727" s="344" t="s">
        <v>5146</v>
      </c>
      <c r="C727" s="536" t="str">
        <f>iferror(vlookup(A727,Actors!$A$2:$D$472,4,false),"")</f>
        <v>Torch Stand (Generic)</v>
      </c>
      <c r="D727" s="376" t="s">
        <v>2818</v>
      </c>
      <c r="E727" s="5" t="s">
        <v>7909</v>
      </c>
      <c r="F727" s="375" t="s">
        <v>7908</v>
      </c>
      <c r="G727" s="147" t="s">
        <v>11299</v>
      </c>
      <c r="H727" s="378" t="s">
        <v>1059</v>
      </c>
      <c r="I727" s="587" t="str">
        <f>iferror(vlookup(F727,'Actors by Area'!$A$2:$C$8810,3,false),"")</f>
        <v>Water Temple</v>
      </c>
      <c r="J727" s="376" t="str">
        <f>iferror(vlookup(F727,'Actors by Area'!$A$2:$H$8810,4,false),"")</f>
        <v>00</v>
      </c>
      <c r="K727" s="376" t="str">
        <f>iferror(vlookup(F727,'Actors by Area'!$A$2:$E$8810,5,false),"")</f>
        <v>00</v>
      </c>
      <c r="L727" s="587"/>
    </row>
    <row r="728">
      <c r="A728" s="376" t="s">
        <v>104</v>
      </c>
      <c r="B728" s="344" t="s">
        <v>5146</v>
      </c>
      <c r="C728" s="536" t="str">
        <f>iferror(vlookup(A728,Actors!$A$2:$D$472,4,false),"")</f>
        <v>Torch Stand (Generic)</v>
      </c>
      <c r="D728" s="376" t="s">
        <v>2818</v>
      </c>
      <c r="E728" s="5" t="s">
        <v>9001</v>
      </c>
      <c r="F728" s="375" t="s">
        <v>9000</v>
      </c>
      <c r="G728" s="147" t="s">
        <v>11299</v>
      </c>
      <c r="H728" s="378" t="s">
        <v>1059</v>
      </c>
      <c r="I728" s="587" t="str">
        <f>iferror(vlookup(F728,'Actors by Area'!$A$2:$C$8810,3,false),"")</f>
        <v>Inside Ganon's Castle</v>
      </c>
      <c r="J728" s="376" t="str">
        <f>iferror(vlookup(F728,'Actors by Area'!$A$2:$H$8810,4,false),"")</f>
        <v>00</v>
      </c>
      <c r="K728" s="376" t="str">
        <f>iferror(vlookup(F728,'Actors by Area'!$A$2:$E$8810,5,false),"")</f>
        <v>0C</v>
      </c>
      <c r="L728" s="587"/>
    </row>
    <row r="729">
      <c r="A729" s="376" t="s">
        <v>104</v>
      </c>
      <c r="B729" s="344" t="s">
        <v>5146</v>
      </c>
      <c r="C729" s="536" t="str">
        <f>iferror(vlookup(A729,Actors!$A$2:$D$472,4,false),"")</f>
        <v>Torch Stand (Generic)</v>
      </c>
      <c r="D729" s="376" t="s">
        <v>2818</v>
      </c>
      <c r="E729" s="5" t="s">
        <v>7142</v>
      </c>
      <c r="F729" s="375" t="s">
        <v>7141</v>
      </c>
      <c r="G729" s="147" t="s">
        <v>11299</v>
      </c>
      <c r="H729" s="378" t="s">
        <v>1059</v>
      </c>
      <c r="I729" s="587" t="str">
        <f>iferror(vlookup(F729,'Actors by Area'!$A$2:$C$8810,3,false),"")</f>
        <v>Inside the Deku Tree</v>
      </c>
      <c r="J729" s="376" t="str">
        <f>iferror(vlookup(F729,'Actors by Area'!$A$2:$H$8810,4,false),"")</f>
        <v>00</v>
      </c>
      <c r="K729" s="376" t="str">
        <f>iferror(vlookup(F729,'Actors by Area'!$A$2:$E$8810,5,false),"")</f>
        <v>0A</v>
      </c>
      <c r="L729" s="587"/>
    </row>
    <row r="730">
      <c r="A730" s="376" t="s">
        <v>104</v>
      </c>
      <c r="B730" s="344" t="s">
        <v>5146</v>
      </c>
      <c r="C730" s="536" t="str">
        <f>iferror(vlookup(A730,Actors!$A$2:$D$472,4,false),"")</f>
        <v>Torch Stand (Generic)</v>
      </c>
      <c r="D730" s="376" t="s">
        <v>2818</v>
      </c>
      <c r="E730" s="5" t="s">
        <v>7080</v>
      </c>
      <c r="F730" s="375" t="s">
        <v>8117</v>
      </c>
      <c r="G730" s="147" t="s">
        <v>11299</v>
      </c>
      <c r="H730" s="378" t="s">
        <v>1059</v>
      </c>
      <c r="I730" s="587" t="str">
        <f>iferror(vlookup(F730,'Actors by Area'!$A$2:$C$8810,3,false),"")</f>
        <v>Spirit Temple</v>
      </c>
      <c r="J730" s="376" t="str">
        <f>iferror(vlookup(F730,'Actors by Area'!$A$2:$H$8810,4,false),"")</f>
        <v>00</v>
      </c>
      <c r="K730" s="376" t="str">
        <f>iferror(vlookup(F730,'Actors by Area'!$A$2:$E$8810,5,false),"")</f>
        <v>02</v>
      </c>
      <c r="L730" s="587"/>
    </row>
    <row r="731">
      <c r="A731" s="376" t="s">
        <v>104</v>
      </c>
      <c r="B731" s="344" t="s">
        <v>5146</v>
      </c>
      <c r="C731" s="536" t="str">
        <f>iferror(vlookup(A731,Actors!$A$2:$D$472,4,false),"")</f>
        <v>Torch Stand (Generic)</v>
      </c>
      <c r="D731" s="376" t="s">
        <v>2818</v>
      </c>
      <c r="E731" s="5" t="s">
        <v>7113</v>
      </c>
      <c r="F731" s="375" t="s">
        <v>7112</v>
      </c>
      <c r="G731" s="147" t="s">
        <v>11299</v>
      </c>
      <c r="H731" s="378" t="s">
        <v>1059</v>
      </c>
      <c r="I731" s="587" t="str">
        <f>iferror(vlookup(F731,'Actors by Area'!$A$2:$C$8810,3,false),"")</f>
        <v>Inside the Deku Tree</v>
      </c>
      <c r="J731" s="376" t="str">
        <f>iferror(vlookup(F731,'Actors by Area'!$A$2:$H$8810,4,false),"")</f>
        <v>00</v>
      </c>
      <c r="K731" s="376" t="str">
        <f>iferror(vlookup(F731,'Actors by Area'!$A$2:$E$8810,5,false),"")</f>
        <v>06</v>
      </c>
      <c r="L731" s="587"/>
    </row>
    <row r="732">
      <c r="A732" s="376" t="s">
        <v>104</v>
      </c>
      <c r="B732" s="344" t="s">
        <v>5146</v>
      </c>
      <c r="C732" s="536" t="str">
        <f>iferror(vlookup(A732,Actors!$A$2:$D$472,4,false),"")</f>
        <v>Torch Stand (Generic)</v>
      </c>
      <c r="D732" s="376" t="s">
        <v>2818</v>
      </c>
      <c r="E732" s="5" t="s">
        <v>8165</v>
      </c>
      <c r="F732" s="375" t="s">
        <v>8164</v>
      </c>
      <c r="G732" s="147" t="s">
        <v>11299</v>
      </c>
      <c r="H732" s="378" t="s">
        <v>1059</v>
      </c>
      <c r="I732" s="587" t="str">
        <f>iferror(vlookup(F732,'Actors by Area'!$A$2:$C$8810,3,false),"")</f>
        <v>Spirit Temple</v>
      </c>
      <c r="J732" s="376" t="str">
        <f>iferror(vlookup(F732,'Actors by Area'!$A$2:$H$8810,4,false),"")</f>
        <v>00</v>
      </c>
      <c r="K732" s="376" t="str">
        <f>iferror(vlookup(F732,'Actors by Area'!$A$2:$E$8810,5,false),"")</f>
        <v>05</v>
      </c>
      <c r="L732" s="587"/>
    </row>
    <row r="733">
      <c r="A733" s="376" t="s">
        <v>104</v>
      </c>
      <c r="B733" s="344" t="s">
        <v>5146</v>
      </c>
      <c r="C733" s="536" t="str">
        <f>iferror(vlookup(A733,Actors!$A$2:$D$472,4,false),"")</f>
        <v>Torch Stand (Generic)</v>
      </c>
      <c r="D733" s="376" t="s">
        <v>2818</v>
      </c>
      <c r="E733" s="5" t="s">
        <v>10560</v>
      </c>
      <c r="F733" s="375" t="s">
        <v>10559</v>
      </c>
      <c r="G733" s="147" t="s">
        <v>11299</v>
      </c>
      <c r="H733" s="378" t="s">
        <v>1059</v>
      </c>
      <c r="I733" s="587" t="str">
        <f>iferror(vlookup(F733,'Actors by Area'!$A$2:$C$8810,3,false),"")</f>
        <v>Spot 13 - Haunted Wasteland</v>
      </c>
      <c r="J733" s="376" t="str">
        <f>iferror(vlookup(F733,'Actors by Area'!$A$2:$H$8810,4,false),"")</f>
        <v>00</v>
      </c>
      <c r="K733" s="376" t="str">
        <f>iferror(vlookup(F733,'Actors by Area'!$A$2:$E$8810,5,false),"")</f>
        <v>00</v>
      </c>
      <c r="L733" s="587"/>
    </row>
    <row r="734">
      <c r="A734" s="376" t="s">
        <v>104</v>
      </c>
      <c r="B734" s="344" t="s">
        <v>5146</v>
      </c>
      <c r="C734" s="536" t="str">
        <f>iferror(vlookup(A734,Actors!$A$2:$D$472,4,false),"")</f>
        <v>Torch Stand (Generic)</v>
      </c>
      <c r="D734" s="376" t="s">
        <v>2818</v>
      </c>
      <c r="E734" s="5" t="s">
        <v>9473</v>
      </c>
      <c r="F734" s="375" t="s">
        <v>9472</v>
      </c>
      <c r="G734" s="147" t="s">
        <v>11299</v>
      </c>
      <c r="H734" s="378" t="s">
        <v>1059</v>
      </c>
      <c r="I734" s="587" t="str">
        <f>iferror(vlookup(F734,'Actors by Area'!$A$2:$C$8810,3,false),"")</f>
        <v>Royal Family's Tomb</v>
      </c>
      <c r="J734" s="376" t="str">
        <f>iferror(vlookup(F734,'Actors by Area'!$A$2:$H$8810,4,false),"")</f>
        <v>00</v>
      </c>
      <c r="K734" s="376" t="str">
        <f>iferror(vlookup(F734,'Actors by Area'!$A$2:$E$8810,5,false),"")</f>
        <v>00</v>
      </c>
      <c r="L734" s="587"/>
    </row>
    <row r="735">
      <c r="A735" s="376" t="s">
        <v>104</v>
      </c>
      <c r="B735" s="344" t="s">
        <v>5146</v>
      </c>
      <c r="C735" s="536" t="str">
        <f>iferror(vlookup(A735,Actors!$A$2:$D$472,4,false),"")</f>
        <v>Torch Stand (Generic)</v>
      </c>
      <c r="D735" s="376" t="s">
        <v>2818</v>
      </c>
      <c r="E735" s="5" t="s">
        <v>8044</v>
      </c>
      <c r="F735" s="375" t="s">
        <v>8043</v>
      </c>
      <c r="G735" s="147" t="s">
        <v>11299</v>
      </c>
      <c r="H735" s="378" t="s">
        <v>1059</v>
      </c>
      <c r="I735" s="587" t="str">
        <f>iferror(vlookup(F735,'Actors by Area'!$A$2:$C$8810,3,false),"")</f>
        <v>Water Temple</v>
      </c>
      <c r="J735" s="376" t="str">
        <f>iferror(vlookup(F735,'Actors by Area'!$A$2:$H$8810,4,false),"")</f>
        <v>00</v>
      </c>
      <c r="K735" s="376" t="str">
        <f>iferror(vlookup(F735,'Actors by Area'!$A$2:$E$8810,5,false),"")</f>
        <v>11</v>
      </c>
      <c r="L735" s="587"/>
    </row>
    <row r="736">
      <c r="A736" s="376" t="s">
        <v>104</v>
      </c>
      <c r="B736" s="344" t="s">
        <v>5146</v>
      </c>
      <c r="C736" s="536" t="str">
        <f>iferror(vlookup(A736,Actors!$A$2:$D$472,4,false),"")</f>
        <v>Torch Stand (Generic)</v>
      </c>
      <c r="D736" s="376" t="s">
        <v>2818</v>
      </c>
      <c r="E736" s="5" t="s">
        <v>7252</v>
      </c>
      <c r="F736" s="375" t="s">
        <v>7251</v>
      </c>
      <c r="G736" s="147" t="s">
        <v>11299</v>
      </c>
      <c r="H736" s="378" t="s">
        <v>1059</v>
      </c>
      <c r="I736" s="587" t="str">
        <f>iferror(vlookup(F736,'Actors by Area'!$A$2:$C$8810,3,false),"")</f>
        <v>Dodongo's Cavern</v>
      </c>
      <c r="J736" s="376" t="str">
        <f>iferror(vlookup(F736,'Actors by Area'!$A$2:$H$8810,4,false),"")</f>
        <v>00</v>
      </c>
      <c r="K736" s="376" t="str">
        <f>iferror(vlookup(F736,'Actors by Area'!$A$2:$E$8810,5,false),"")</f>
        <v>04</v>
      </c>
      <c r="L736" s="587"/>
    </row>
    <row r="737">
      <c r="A737" s="376" t="s">
        <v>104</v>
      </c>
      <c r="B737" s="344" t="s">
        <v>5146</v>
      </c>
      <c r="C737" s="536" t="str">
        <f>iferror(vlookup(A737,Actors!$A$2:$D$472,4,false),"")</f>
        <v>Torch Stand (Generic)</v>
      </c>
      <c r="D737" s="376" t="s">
        <v>2818</v>
      </c>
      <c r="E737" s="5" t="s">
        <v>8202</v>
      </c>
      <c r="F737" s="375" t="s">
        <v>8201</v>
      </c>
      <c r="G737" s="147" t="s">
        <v>11299</v>
      </c>
      <c r="H737" s="378" t="s">
        <v>1059</v>
      </c>
      <c r="I737" s="587" t="str">
        <f>iferror(vlookup(F737,'Actors by Area'!$A$2:$C$8810,3,false),"")</f>
        <v>Spirit Temple</v>
      </c>
      <c r="J737" s="376" t="str">
        <f>iferror(vlookup(F737,'Actors by Area'!$A$2:$H$8810,4,false),"")</f>
        <v>00</v>
      </c>
      <c r="K737" s="376" t="str">
        <f>iferror(vlookup(F737,'Actors by Area'!$A$2:$E$8810,5,false),"")</f>
        <v>08</v>
      </c>
      <c r="L737" s="587"/>
    </row>
    <row r="738">
      <c r="A738" s="376" t="s">
        <v>104</v>
      </c>
      <c r="B738" s="344" t="s">
        <v>5146</v>
      </c>
      <c r="C738" s="536" t="str">
        <f>iferror(vlookup(A738,Actors!$A$2:$D$472,4,false),"")</f>
        <v>Torch Stand (Generic)</v>
      </c>
      <c r="D738" s="376" t="s">
        <v>2818</v>
      </c>
      <c r="E738" s="5" t="s">
        <v>10806</v>
      </c>
      <c r="F738" s="375" t="s">
        <v>10805</v>
      </c>
      <c r="G738" s="147" t="s">
        <v>11299</v>
      </c>
      <c r="H738" s="378" t="s">
        <v>1059</v>
      </c>
      <c r="I738" s="587" t="str">
        <f>iferror(vlookup(F738,'Actors by Area'!$A$2:$C$8810,3,false),"")</f>
        <v>Spot 18 - Goron City</v>
      </c>
      <c r="J738" s="376" t="str">
        <f>iferror(vlookup(F738,'Actors by Area'!$A$2:$H$8810,4,false),"")</f>
        <v>00</v>
      </c>
      <c r="K738" s="376" t="str">
        <f>iferror(vlookup(F738,'Actors by Area'!$A$2:$E$8810,5,false),"")</f>
        <v>03</v>
      </c>
      <c r="L738" s="587"/>
    </row>
    <row r="739">
      <c r="A739" s="376" t="s">
        <v>104</v>
      </c>
      <c r="B739" s="344" t="s">
        <v>5146</v>
      </c>
      <c r="C739" s="536" t="str">
        <f>iferror(vlookup(A739,Actors!$A$2:$D$472,4,false),"")</f>
        <v>Torch Stand (Generic)</v>
      </c>
      <c r="D739" s="376" t="s">
        <v>2818</v>
      </c>
      <c r="E739" s="5" t="s">
        <v>10284</v>
      </c>
      <c r="F739" s="375" t="s">
        <v>10283</v>
      </c>
      <c r="G739" s="147" t="s">
        <v>11299</v>
      </c>
      <c r="H739" s="378" t="s">
        <v>1059</v>
      </c>
      <c r="I739" s="587" t="str">
        <f>iferror(vlookup(F739,'Actors by Area'!$A$2:$C$8810,3,false),"")</f>
        <v>Spot 07 - Zora's Domain</v>
      </c>
      <c r="J739" s="376" t="str">
        <f>iferror(vlookup(F739,'Actors by Area'!$A$2:$H$8810,4,false),"")</f>
        <v>00</v>
      </c>
      <c r="K739" s="376" t="str">
        <f>iferror(vlookup(F739,'Actors by Area'!$A$2:$E$8810,5,false),"")</f>
        <v>01</v>
      </c>
      <c r="L739" s="587"/>
    </row>
    <row r="740">
      <c r="A740" s="376" t="s">
        <v>104</v>
      </c>
      <c r="B740" s="344" t="s">
        <v>5146</v>
      </c>
      <c r="C740" s="536" t="str">
        <f>iferror(vlookup(A740,Actors!$A$2:$D$472,4,false),"")</f>
        <v>Torch Stand (Generic)</v>
      </c>
      <c r="D740" s="376" t="s">
        <v>2818</v>
      </c>
      <c r="E740" s="5" t="s">
        <v>8932</v>
      </c>
      <c r="F740" s="375" t="s">
        <v>8931</v>
      </c>
      <c r="G740" s="147" t="s">
        <v>11299</v>
      </c>
      <c r="H740" s="378" t="s">
        <v>1059</v>
      </c>
      <c r="I740" s="587" t="str">
        <f>iferror(vlookup(F740,'Actors by Area'!$A$2:$C$8810,3,false),"")</f>
        <v>Inside Ganon's Castle</v>
      </c>
      <c r="J740" s="376" t="str">
        <f>iferror(vlookup(F740,'Actors by Area'!$A$2:$H$8810,4,false),"")</f>
        <v>00</v>
      </c>
      <c r="K740" s="376" t="str">
        <f>iferror(vlookup(F740,'Actors by Area'!$A$2:$E$8810,5,false),"")</f>
        <v>05</v>
      </c>
      <c r="L740" s="587"/>
    </row>
    <row r="741">
      <c r="A741" s="376" t="s">
        <v>104</v>
      </c>
      <c r="B741" s="344" t="s">
        <v>5146</v>
      </c>
      <c r="C741" s="536" t="str">
        <f>iferror(vlookup(A741,Actors!$A$2:$D$472,4,false),"")</f>
        <v>Torch Stand (Generic)</v>
      </c>
      <c r="D741" s="376" t="s">
        <v>2818</v>
      </c>
      <c r="E741" s="5" t="s">
        <v>9953</v>
      </c>
      <c r="F741" s="375" t="s">
        <v>9952</v>
      </c>
      <c r="G741" s="147" t="s">
        <v>11299</v>
      </c>
      <c r="H741" s="378" t="s">
        <v>1059</v>
      </c>
      <c r="I741" s="587" t="str">
        <f>iferror(vlookup(F741,'Actors by Area'!$A$2:$C$8810,3,false),"")</f>
        <v>Spot 02 - Graveyard</v>
      </c>
      <c r="J741" s="376" t="str">
        <f>iferror(vlookup(F741,'Actors by Area'!$A$2:$H$8810,4,false),"")</f>
        <v>02</v>
      </c>
      <c r="K741" s="376" t="str">
        <f>iferror(vlookup(F741,'Actors by Area'!$A$2:$E$8810,5,false),"")</f>
        <v>00</v>
      </c>
      <c r="L741" s="587"/>
    </row>
    <row r="742">
      <c r="A742" s="376" t="s">
        <v>104</v>
      </c>
      <c r="B742" s="344" t="s">
        <v>5146</v>
      </c>
      <c r="C742" s="536" t="str">
        <f>iferror(vlookup(A742,Actors!$A$2:$D$472,4,false),"")</f>
        <v>Torch Stand (Generic)</v>
      </c>
      <c r="D742" s="376" t="s">
        <v>2818</v>
      </c>
      <c r="E742" s="5" t="s">
        <v>9908</v>
      </c>
      <c r="F742" s="375" t="s">
        <v>9950</v>
      </c>
      <c r="G742" s="147" t="s">
        <v>11299</v>
      </c>
      <c r="H742" s="378" t="s">
        <v>1059</v>
      </c>
      <c r="I742" s="587" t="str">
        <f>iferror(vlookup(F742,'Actors by Area'!$A$2:$C$8810,3,false),"")</f>
        <v>Spot 02 - Graveyard</v>
      </c>
      <c r="J742" s="376" t="str">
        <f>iferror(vlookup(F742,'Actors by Area'!$A$2:$H$8810,4,false),"")</f>
        <v>00</v>
      </c>
      <c r="K742" s="376" t="str">
        <f>iferror(vlookup(F742,'Actors by Area'!$A$2:$E$8810,5,false),"")</f>
        <v>00</v>
      </c>
      <c r="L742" s="587"/>
    </row>
    <row r="743">
      <c r="A743" s="376" t="s">
        <v>104</v>
      </c>
      <c r="B743" s="344" t="s">
        <v>5146</v>
      </c>
      <c r="C743" s="536" t="str">
        <f>iferror(vlookup(A743,Actors!$A$2:$D$472,4,false),"")</f>
        <v>Torch Stand (Generic)</v>
      </c>
      <c r="D743" s="376" t="s">
        <v>2818</v>
      </c>
      <c r="E743" s="5" t="s">
        <v>9479</v>
      </c>
      <c r="F743" s="375" t="s">
        <v>9478</v>
      </c>
      <c r="G743" s="147" t="s">
        <v>11299</v>
      </c>
      <c r="H743" s="378" t="s">
        <v>1059</v>
      </c>
      <c r="I743" s="587" t="str">
        <f>iferror(vlookup(F743,'Actors by Area'!$A$2:$C$8810,3,false),"")</f>
        <v>Royal Family's Tomb</v>
      </c>
      <c r="J743" s="376" t="str">
        <f>iferror(vlookup(F743,'Actors by Area'!$A$2:$H$8810,4,false),"")</f>
        <v>04</v>
      </c>
      <c r="K743" s="376" t="str">
        <f>iferror(vlookup(F743,'Actors by Area'!$A$2:$E$8810,5,false),"")</f>
        <v>00</v>
      </c>
      <c r="L743" s="587" t="s">
        <v>11300</v>
      </c>
    </row>
    <row r="744">
      <c r="A744" s="376" t="s">
        <v>104</v>
      </c>
      <c r="B744" s="344" t="s">
        <v>5146</v>
      </c>
      <c r="C744" s="536" t="str">
        <f>iferror(vlookup(A744,Actors!$A$2:$D$472,4,false),"")</f>
        <v>Torch Stand (Generic)</v>
      </c>
      <c r="D744" s="376" t="s">
        <v>2818</v>
      </c>
      <c r="E744" s="5" t="s">
        <v>7400</v>
      </c>
      <c r="F744" s="375" t="s">
        <v>10257</v>
      </c>
      <c r="G744" s="147" t="s">
        <v>11301</v>
      </c>
      <c r="H744" s="378" t="s">
        <v>1059</v>
      </c>
      <c r="I744" s="587" t="str">
        <f>iferror(vlookup(F744,'Actors by Area'!$A$2:$C$8810,3,false),"")</f>
        <v>Spot 07 - Zora's Domain</v>
      </c>
      <c r="J744" s="376" t="str">
        <f>iferror(vlookup(F744,'Actors by Area'!$A$2:$H$8810,4,false),"")</f>
        <v>00</v>
      </c>
      <c r="K744" s="376" t="str">
        <f>iferror(vlookup(F744,'Actors by Area'!$A$2:$E$8810,5,false),"")</f>
        <v>00</v>
      </c>
      <c r="L744" s="587"/>
    </row>
    <row r="745">
      <c r="A745" s="439" t="s">
        <v>104</v>
      </c>
      <c r="B745" s="606" t="s">
        <v>5146</v>
      </c>
      <c r="C745" s="545" t="str">
        <f>iferror(vlookup(A745,Actors!$A$2:$D$472,4,false),"")</f>
        <v>Torch Stand (Generic)</v>
      </c>
      <c r="D745" s="439" t="s">
        <v>2818</v>
      </c>
      <c r="E745" s="543" t="s">
        <v>7076</v>
      </c>
      <c r="F745" s="375" t="s">
        <v>7075</v>
      </c>
      <c r="G745" s="84" t="s">
        <v>11302</v>
      </c>
      <c r="H745" s="588" t="s">
        <v>1059</v>
      </c>
      <c r="I745" s="589" t="str">
        <f>iferror(vlookup(F745,'Actors by Area'!$A$2:$C$8810,3,false),"")</f>
        <v>Inside the Deku Tree</v>
      </c>
      <c r="J745" s="439" t="str">
        <f>iferror(vlookup(F745,'Actors by Area'!$A$2:$H$8810,4,false),"")</f>
        <v>00</v>
      </c>
      <c r="K745" s="439" t="str">
        <f>iferror(vlookup(F745,'Actors by Area'!$A$2:$E$8810,5,false),"")</f>
        <v>03</v>
      </c>
      <c r="L745" s="589"/>
    </row>
    <row r="746">
      <c r="A746" s="376" t="s">
        <v>124</v>
      </c>
      <c r="B746" s="344" t="s">
        <v>5154</v>
      </c>
      <c r="C746" s="536" t="str">
        <f>iferror(vlookup(A746,Actors!$A$2:$D$472,4,false),"")</f>
        <v>Mad Scrub</v>
      </c>
      <c r="D746" s="376" t="s">
        <v>242</v>
      </c>
      <c r="E746" s="5" t="s">
        <v>3722</v>
      </c>
      <c r="F746" s="397" t="s">
        <v>10176</v>
      </c>
      <c r="G746" s="147" t="s">
        <v>11303</v>
      </c>
      <c r="H746" s="378" t="s">
        <v>1059</v>
      </c>
      <c r="I746" s="587" t="str">
        <f>iferror(vlookup(F746,'Actors by Area'!$A$2:$C$8810,3,false),"")</f>
        <v>Spot 05 - Sacred Forest Meadow</v>
      </c>
      <c r="J746" s="376" t="str">
        <f>iferror(vlookup(F746,'Actors by Area'!$A$2:$H$8810,4,false),"")</f>
        <v>00</v>
      </c>
      <c r="K746" s="376" t="str">
        <f>iferror(vlookup(F746,'Actors by Area'!$A$2:$E$8810,5,false),"")</f>
        <v>00</v>
      </c>
      <c r="L746" s="587"/>
    </row>
    <row r="747">
      <c r="A747" s="439" t="s">
        <v>124</v>
      </c>
      <c r="B747" s="606" t="s">
        <v>5154</v>
      </c>
      <c r="C747" s="545" t="str">
        <f>iferror(vlookup(A747,Actors!$A$2:$D$472,4,false),"")</f>
        <v>Mad Scrub</v>
      </c>
      <c r="D747" s="439" t="s">
        <v>242</v>
      </c>
      <c r="E747" s="543" t="s">
        <v>7102</v>
      </c>
      <c r="F747" s="375" t="s">
        <v>10126</v>
      </c>
      <c r="G747" s="84" t="s">
        <v>11304</v>
      </c>
      <c r="H747" s="588" t="s">
        <v>1059</v>
      </c>
      <c r="I747" s="589" t="str">
        <f>iferror(vlookup(F747,'Actors by Area'!$A$2:$C$8810,3,false),"")</f>
        <v>Spot 04 - Kokiri Forest</v>
      </c>
      <c r="J747" s="439" t="str">
        <f>iferror(vlookup(F747,'Actors by Area'!$A$2:$H$8810,4,false),"")</f>
        <v>02</v>
      </c>
      <c r="K747" s="439" t="str">
        <f>iferror(vlookup(F747,'Actors by Area'!$A$2:$E$8810,5,false),"")</f>
        <v>00</v>
      </c>
      <c r="L747" s="589"/>
    </row>
    <row r="748">
      <c r="A748" s="439" t="s">
        <v>131</v>
      </c>
      <c r="B748" s="606" t="s">
        <v>5157</v>
      </c>
      <c r="C748" s="545" t="str">
        <f>iferror(vlookup(A748,Actors!$A$2:$D$472,4,false),"")</f>
        <v>Rotating Ring</v>
      </c>
      <c r="D748" s="439" t="s">
        <v>266</v>
      </c>
      <c r="E748" s="543" t="s">
        <v>159</v>
      </c>
      <c r="F748" s="397" t="s">
        <v>8784</v>
      </c>
      <c r="G748" s="86"/>
      <c r="H748" s="588" t="s">
        <v>1059</v>
      </c>
      <c r="I748" s="589" t="str">
        <f>iferror(vlookup(F748,'Actors by Area'!$A$2:$C$8810,3,false),"")</f>
        <v>Gerudo Training Ground</v>
      </c>
      <c r="J748" s="439" t="str">
        <f>iferror(vlookup(F748,'Actors by Area'!$A$2:$H$8810,4,false),"")</f>
        <v>00</v>
      </c>
      <c r="K748" s="439" t="str">
        <f>iferror(vlookup(F748,'Actors by Area'!$A$2:$E$8810,5,false),"")</f>
        <v>04</v>
      </c>
      <c r="L748" s="589"/>
    </row>
    <row r="749">
      <c r="A749" s="439" t="s">
        <v>138</v>
      </c>
      <c r="B749" s="606" t="s">
        <v>5160</v>
      </c>
      <c r="C749" s="545" t="str">
        <f>iferror(vlookup(A749,Actors!$A$2:$D$472,4,false),"")</f>
        <v>Statue Eye Targets</v>
      </c>
      <c r="D749" s="439" t="s">
        <v>266</v>
      </c>
      <c r="E749" s="543" t="s">
        <v>159</v>
      </c>
      <c r="F749" s="417" t="s">
        <v>8785</v>
      </c>
      <c r="G749" s="86"/>
      <c r="H749" s="588" t="s">
        <v>1059</v>
      </c>
      <c r="I749" s="589" t="str">
        <f>iferror(vlookup(F749,'Actors by Area'!$A$2:$C$8810,3,false),"")</f>
        <v>Gerudo Training Ground</v>
      </c>
      <c r="J749" s="439" t="str">
        <f>iferror(vlookup(F749,'Actors by Area'!$A$2:$H$8810,4,false),"")</f>
        <v>00</v>
      </c>
      <c r="K749" s="439" t="str">
        <f>iferror(vlookup(F749,'Actors by Area'!$A$2:$E$8810,5,false),"")</f>
        <v>04</v>
      </c>
      <c r="L749" s="589"/>
    </row>
    <row r="750">
      <c r="A750" s="439" t="s">
        <v>145</v>
      </c>
      <c r="B750" s="606" t="s">
        <v>5163</v>
      </c>
      <c r="C750" s="545" t="str">
        <f>iferror(vlookup(A750,Actors!$A$2:$D$472,4,false),"")</f>
        <v>Bari</v>
      </c>
      <c r="D750" s="439" t="s">
        <v>49</v>
      </c>
      <c r="E750" s="543" t="s">
        <v>7164</v>
      </c>
      <c r="F750" s="397" t="s">
        <v>7365</v>
      </c>
      <c r="G750" s="86" t="s">
        <v>5164</v>
      </c>
      <c r="H750" s="588" t="s">
        <v>1059</v>
      </c>
      <c r="I750" s="589" t="str">
        <f>iferror(vlookup(F750,'Actors by Area'!$A$2:$C$8810,3,false),"")</f>
        <v>Inside Jabu-Jabu's Belly</v>
      </c>
      <c r="J750" s="439" t="str">
        <f>iferror(vlookup(F750,'Actors by Area'!$A$2:$H$8810,4,false),"")</f>
        <v>00</v>
      </c>
      <c r="K750" s="439" t="str">
        <f>iferror(vlookup(F750,'Actors by Area'!$A$2:$E$8810,5,false),"")</f>
        <v>02</v>
      </c>
      <c r="L750" s="589"/>
    </row>
    <row r="751">
      <c r="A751" s="376" t="s">
        <v>118</v>
      </c>
      <c r="B751" s="344" t="s">
        <v>5165</v>
      </c>
      <c r="C751" s="536" t="str">
        <f>iferror(vlookup(A751,Actors!$A$2:$D$472,4,false),"")</f>
        <v/>
      </c>
      <c r="D751" s="376" t="s">
        <v>70</v>
      </c>
      <c r="E751" s="5" t="s">
        <v>7901</v>
      </c>
      <c r="F751" s="397" t="s">
        <v>7900</v>
      </c>
      <c r="G751" s="149"/>
      <c r="H751" s="378" t="s">
        <v>1059</v>
      </c>
      <c r="I751" s="587" t="str">
        <f>iferror(vlookup(F751,'Actors by Area'!$A$2:$C$8810,3,false),"")</f>
        <v>Water Temple</v>
      </c>
      <c r="J751" s="376" t="str">
        <f>iferror(vlookup(F751,'Actors by Area'!$A$2:$H$8810,4,false),"")</f>
        <v>00</v>
      </c>
      <c r="K751" s="376" t="str">
        <f>iferror(vlookup(F751,'Actors by Area'!$A$2:$E$8810,5,false),"")</f>
        <v>00</v>
      </c>
      <c r="L751" s="587"/>
    </row>
    <row r="752">
      <c r="A752" s="376" t="s">
        <v>118</v>
      </c>
      <c r="B752" s="344" t="s">
        <v>5165</v>
      </c>
      <c r="C752" s="536" t="str">
        <f>iferror(vlookup(A752,Actors!$A$2:$D$472,4,false),"")</f>
        <v/>
      </c>
      <c r="D752" s="376" t="s">
        <v>70</v>
      </c>
      <c r="E752" s="5" t="s">
        <v>7068</v>
      </c>
      <c r="F752" s="375" t="s">
        <v>7885</v>
      </c>
      <c r="G752" s="149"/>
      <c r="H752" s="378" t="s">
        <v>1059</v>
      </c>
      <c r="I752" s="587" t="str">
        <f>iferror(vlookup(F752,'Actors by Area'!$A$2:$C$8810,3,false),"")</f>
        <v>Water Temple</v>
      </c>
      <c r="J752" s="376" t="str">
        <f>iferror(vlookup(F752,'Actors by Area'!$A$2:$H$8810,4,false),"")</f>
        <v>00</v>
      </c>
      <c r="K752" s="376" t="str">
        <f>iferror(vlookup(F752,'Actors by Area'!$A$2:$E$8810,5,false),"")</f>
        <v>00</v>
      </c>
      <c r="L752" s="587"/>
    </row>
    <row r="753">
      <c r="A753" s="376" t="s">
        <v>118</v>
      </c>
      <c r="B753" s="344" t="s">
        <v>5165</v>
      </c>
      <c r="C753" s="536" t="str">
        <f>iferror(vlookup(A753,Actors!$A$2:$D$472,4,false),"")</f>
        <v/>
      </c>
      <c r="D753" s="376" t="s">
        <v>70</v>
      </c>
      <c r="E753" s="5" t="s">
        <v>7911</v>
      </c>
      <c r="F753" s="375" t="s">
        <v>7910</v>
      </c>
      <c r="G753" s="149"/>
      <c r="H753" s="378" t="s">
        <v>1059</v>
      </c>
      <c r="I753" s="587" t="str">
        <f>iferror(vlookup(F753,'Actors by Area'!$A$2:$C$8810,3,false),"")</f>
        <v>Water Temple</v>
      </c>
      <c r="J753" s="376" t="str">
        <f>iferror(vlookup(F753,'Actors by Area'!$A$2:$H$8810,4,false),"")</f>
        <v>00</v>
      </c>
      <c r="K753" s="376" t="str">
        <f>iferror(vlookup(F753,'Actors by Area'!$A$2:$E$8810,5,false),"")</f>
        <v>01</v>
      </c>
      <c r="L753" s="587"/>
    </row>
    <row r="754">
      <c r="A754" s="376" t="s">
        <v>118</v>
      </c>
      <c r="B754" s="344" t="s">
        <v>5165</v>
      </c>
      <c r="C754" s="536" t="str">
        <f>iferror(vlookup(A754,Actors!$A$2:$D$472,4,false),"")</f>
        <v/>
      </c>
      <c r="D754" s="376" t="s">
        <v>70</v>
      </c>
      <c r="E754" s="5" t="s">
        <v>7370</v>
      </c>
      <c r="F754" s="375" t="s">
        <v>7886</v>
      </c>
      <c r="G754" s="149"/>
      <c r="H754" s="378" t="s">
        <v>1059</v>
      </c>
      <c r="I754" s="587" t="str">
        <f>iferror(vlookup(F754,'Actors by Area'!$A$2:$C$8810,3,false),"")</f>
        <v>Water Temple</v>
      </c>
      <c r="J754" s="376" t="str">
        <f>iferror(vlookup(F754,'Actors by Area'!$A$2:$H$8810,4,false),"")</f>
        <v>00</v>
      </c>
      <c r="K754" s="376" t="str">
        <f>iferror(vlookup(F754,'Actors by Area'!$A$2:$E$8810,5,false),"")</f>
        <v>00</v>
      </c>
      <c r="L754" s="587"/>
    </row>
    <row r="755">
      <c r="A755" s="376" t="s">
        <v>118</v>
      </c>
      <c r="B755" s="344" t="s">
        <v>5165</v>
      </c>
      <c r="C755" s="536" t="str">
        <f>iferror(vlookup(A755,Actors!$A$2:$D$472,4,false),"")</f>
        <v/>
      </c>
      <c r="D755" s="376" t="s">
        <v>70</v>
      </c>
      <c r="E755" s="5" t="s">
        <v>7929</v>
      </c>
      <c r="F755" s="375" t="s">
        <v>7928</v>
      </c>
      <c r="G755" s="149"/>
      <c r="H755" s="378" t="s">
        <v>1059</v>
      </c>
      <c r="I755" s="587" t="str">
        <f>iferror(vlookup(F755,'Actors by Area'!$A$2:$C$8810,3,false),"")</f>
        <v>Water Temple</v>
      </c>
      <c r="J755" s="376" t="str">
        <f>iferror(vlookup(F755,'Actors by Area'!$A$2:$H$8810,4,false),"")</f>
        <v>00</v>
      </c>
      <c r="K755" s="376" t="str">
        <f>iferror(vlookup(F755,'Actors by Area'!$A$2:$E$8810,5,false),"")</f>
        <v>03</v>
      </c>
      <c r="L755" s="587"/>
    </row>
    <row r="756">
      <c r="A756" s="376" t="s">
        <v>118</v>
      </c>
      <c r="B756" s="344" t="s">
        <v>5165</v>
      </c>
      <c r="C756" s="536" t="str">
        <f>iferror(vlookup(A756,Actors!$A$2:$D$472,4,false),"")</f>
        <v/>
      </c>
      <c r="D756" s="376" t="s">
        <v>70</v>
      </c>
      <c r="E756" s="5" t="s">
        <v>7981</v>
      </c>
      <c r="F756" s="375" t="s">
        <v>7980</v>
      </c>
      <c r="G756" s="149"/>
      <c r="H756" s="378" t="s">
        <v>1059</v>
      </c>
      <c r="I756" s="587" t="str">
        <f>iferror(vlookup(F756,'Actors by Area'!$A$2:$C$8810,3,false),"")</f>
        <v>Water Temple</v>
      </c>
      <c r="J756" s="376" t="str">
        <f>iferror(vlookup(F756,'Actors by Area'!$A$2:$H$8810,4,false),"")</f>
        <v>00</v>
      </c>
      <c r="K756" s="376" t="str">
        <f>iferror(vlookup(F756,'Actors by Area'!$A$2:$E$8810,5,false),"")</f>
        <v>06</v>
      </c>
      <c r="L756" s="587"/>
    </row>
    <row r="757">
      <c r="A757" s="376" t="s">
        <v>118</v>
      </c>
      <c r="B757" s="344" t="s">
        <v>5165</v>
      </c>
      <c r="C757" s="536" t="str">
        <f>iferror(vlookup(A757,Actors!$A$2:$D$472,4,false),"")</f>
        <v/>
      </c>
      <c r="D757" s="376" t="s">
        <v>70</v>
      </c>
      <c r="E757" s="5" t="s">
        <v>7956</v>
      </c>
      <c r="F757" s="375" t="s">
        <v>7955</v>
      </c>
      <c r="G757" s="149"/>
      <c r="H757" s="378" t="s">
        <v>1059</v>
      </c>
      <c r="I757" s="587" t="str">
        <f>iferror(vlookup(F757,'Actors by Area'!$A$2:$C$8810,3,false),"")</f>
        <v>Water Temple</v>
      </c>
      <c r="J757" s="376" t="str">
        <f>iferror(vlookup(F757,'Actors by Area'!$A$2:$H$8810,4,false),"")</f>
        <v>00</v>
      </c>
      <c r="K757" s="376" t="str">
        <f>iferror(vlookup(F757,'Actors by Area'!$A$2:$E$8810,5,false),"")</f>
        <v>05</v>
      </c>
      <c r="L757" s="587"/>
    </row>
    <row r="758">
      <c r="A758" s="376" t="s">
        <v>118</v>
      </c>
      <c r="B758" s="344" t="s">
        <v>5165</v>
      </c>
      <c r="C758" s="536" t="str">
        <f>iferror(vlookup(A758,Actors!$A$2:$D$472,4,false),"")</f>
        <v/>
      </c>
      <c r="D758" s="376" t="s">
        <v>70</v>
      </c>
      <c r="E758" s="5" t="s">
        <v>7958</v>
      </c>
      <c r="F758" s="375" t="s">
        <v>7957</v>
      </c>
      <c r="G758" s="149"/>
      <c r="H758" s="378" t="s">
        <v>1059</v>
      </c>
      <c r="I758" s="587" t="str">
        <f>iferror(vlookup(F758,'Actors by Area'!$A$2:$C$8810,3,false),"")</f>
        <v>Water Temple</v>
      </c>
      <c r="J758" s="376" t="str">
        <f>iferror(vlookup(F758,'Actors by Area'!$A$2:$H$8810,4,false),"")</f>
        <v>00</v>
      </c>
      <c r="K758" s="376" t="str">
        <f>iferror(vlookup(F758,'Actors by Area'!$A$2:$E$8810,5,false),"")</f>
        <v>05</v>
      </c>
      <c r="L758" s="587"/>
    </row>
    <row r="759">
      <c r="A759" s="376" t="s">
        <v>118</v>
      </c>
      <c r="B759" s="344" t="s">
        <v>5165</v>
      </c>
      <c r="C759" s="536" t="str">
        <f>iferror(vlookup(A759,Actors!$A$2:$D$472,4,false),"")</f>
        <v/>
      </c>
      <c r="D759" s="376" t="s">
        <v>70</v>
      </c>
      <c r="E759" s="5" t="s">
        <v>7962</v>
      </c>
      <c r="F759" s="375" t="s">
        <v>7961</v>
      </c>
      <c r="G759" s="149"/>
      <c r="H759" s="378" t="s">
        <v>1059</v>
      </c>
      <c r="I759" s="587" t="str">
        <f>iferror(vlookup(F759,'Actors by Area'!$A$2:$C$8810,3,false),"")</f>
        <v>Water Temple</v>
      </c>
      <c r="J759" s="376" t="str">
        <f>iferror(vlookup(F759,'Actors by Area'!$A$2:$H$8810,4,false),"")</f>
        <v>00</v>
      </c>
      <c r="K759" s="376" t="str">
        <f>iferror(vlookup(F759,'Actors by Area'!$A$2:$E$8810,5,false),"")</f>
        <v>05</v>
      </c>
      <c r="L759" s="587"/>
    </row>
    <row r="760">
      <c r="A760" s="376" t="s">
        <v>118</v>
      </c>
      <c r="B760" s="344" t="s">
        <v>5165</v>
      </c>
      <c r="C760" s="536" t="str">
        <f>iferror(vlookup(A760,Actors!$A$2:$D$472,4,false),"")</f>
        <v/>
      </c>
      <c r="D760" s="376" t="s">
        <v>70</v>
      </c>
      <c r="E760" s="5" t="s">
        <v>8288</v>
      </c>
      <c r="F760" s="375" t="s">
        <v>8287</v>
      </c>
      <c r="G760" s="149"/>
      <c r="H760" s="378" t="s">
        <v>1059</v>
      </c>
      <c r="I760" s="587" t="str">
        <f>iferror(vlookup(F760,'Actors by Area'!$A$2:$C$8810,3,false),"")</f>
        <v>Spirit Temple</v>
      </c>
      <c r="J760" s="376" t="str">
        <f>iferror(vlookup(F760,'Actors by Area'!$A$2:$H$8810,4,false),"")</f>
        <v>00</v>
      </c>
      <c r="K760" s="376" t="str">
        <f>iferror(vlookup(F760,'Actors by Area'!$A$2:$E$8810,5,false),"")</f>
        <v>17</v>
      </c>
      <c r="L760" s="587"/>
    </row>
    <row r="761">
      <c r="A761" s="376" t="s">
        <v>118</v>
      </c>
      <c r="B761" s="344" t="s">
        <v>5165</v>
      </c>
      <c r="C761" s="536" t="str">
        <f>iferror(vlookup(A761,Actors!$A$2:$D$472,4,false),"")</f>
        <v/>
      </c>
      <c r="D761" s="376" t="s">
        <v>70</v>
      </c>
      <c r="E761" s="5" t="s">
        <v>7964</v>
      </c>
      <c r="F761" s="375" t="s">
        <v>7963</v>
      </c>
      <c r="G761" s="149"/>
      <c r="H761" s="378" t="s">
        <v>1059</v>
      </c>
      <c r="I761" s="587" t="str">
        <f>iferror(vlookup(F761,'Actors by Area'!$A$2:$C$8810,3,false),"")</f>
        <v>Water Temple</v>
      </c>
      <c r="J761" s="376" t="str">
        <f>iferror(vlookup(F761,'Actors by Area'!$A$2:$H$8810,4,false),"")</f>
        <v>00</v>
      </c>
      <c r="K761" s="376" t="str">
        <f>iferror(vlookup(F761,'Actors by Area'!$A$2:$E$8810,5,false),"")</f>
        <v>05</v>
      </c>
      <c r="L761" s="587"/>
    </row>
    <row r="762">
      <c r="A762" s="376" t="s">
        <v>118</v>
      </c>
      <c r="B762" s="344" t="s">
        <v>5165</v>
      </c>
      <c r="C762" s="536" t="str">
        <f>iferror(vlookup(A762,Actors!$A$2:$D$472,4,false),"")</f>
        <v/>
      </c>
      <c r="D762" s="376" t="s">
        <v>70</v>
      </c>
      <c r="E762" s="5" t="s">
        <v>7966</v>
      </c>
      <c r="F762" s="375" t="s">
        <v>7965</v>
      </c>
      <c r="G762" s="149"/>
      <c r="H762" s="378" t="s">
        <v>1059</v>
      </c>
      <c r="I762" s="587" t="str">
        <f>iferror(vlookup(F762,'Actors by Area'!$A$2:$C$8810,3,false),"")</f>
        <v>Water Temple</v>
      </c>
      <c r="J762" s="376" t="str">
        <f>iferror(vlookup(F762,'Actors by Area'!$A$2:$H$8810,4,false),"")</f>
        <v>00</v>
      </c>
      <c r="K762" s="376" t="str">
        <f>iferror(vlookup(F762,'Actors by Area'!$A$2:$E$8810,5,false),"")</f>
        <v>05</v>
      </c>
      <c r="L762" s="587"/>
    </row>
    <row r="763">
      <c r="A763" s="376" t="s">
        <v>118</v>
      </c>
      <c r="B763" s="344" t="s">
        <v>5165</v>
      </c>
      <c r="C763" s="536" t="str">
        <f>iferror(vlookup(A763,Actors!$A$2:$D$472,4,false),"")</f>
        <v/>
      </c>
      <c r="D763" s="376" t="s">
        <v>70</v>
      </c>
      <c r="E763" s="5" t="s">
        <v>7968</v>
      </c>
      <c r="F763" s="375" t="s">
        <v>7967</v>
      </c>
      <c r="G763" s="149"/>
      <c r="H763" s="378" t="s">
        <v>1059</v>
      </c>
      <c r="I763" s="587" t="str">
        <f>iferror(vlookup(F763,'Actors by Area'!$A$2:$C$8810,3,false),"")</f>
        <v>Water Temple</v>
      </c>
      <c r="J763" s="376" t="str">
        <f>iferror(vlookup(F763,'Actors by Area'!$A$2:$H$8810,4,false),"")</f>
        <v>00</v>
      </c>
      <c r="K763" s="376" t="str">
        <f>iferror(vlookup(F763,'Actors by Area'!$A$2:$E$8810,5,false),"")</f>
        <v>05</v>
      </c>
      <c r="L763" s="587"/>
    </row>
    <row r="764">
      <c r="A764" s="376" t="s">
        <v>118</v>
      </c>
      <c r="B764" s="344" t="s">
        <v>5165</v>
      </c>
      <c r="C764" s="536" t="str">
        <f>iferror(vlookup(A764,Actors!$A$2:$D$472,4,false),"")</f>
        <v/>
      </c>
      <c r="D764" s="376" t="s">
        <v>70</v>
      </c>
      <c r="E764" s="5" t="s">
        <v>7970</v>
      </c>
      <c r="F764" s="375" t="s">
        <v>7969</v>
      </c>
      <c r="G764" s="149"/>
      <c r="H764" s="378" t="s">
        <v>1059</v>
      </c>
      <c r="I764" s="587" t="str">
        <f>iferror(vlookup(F764,'Actors by Area'!$A$2:$C$8810,3,false),"")</f>
        <v>Water Temple</v>
      </c>
      <c r="J764" s="376" t="str">
        <f>iferror(vlookup(F764,'Actors by Area'!$A$2:$H$8810,4,false),"")</f>
        <v>00</v>
      </c>
      <c r="K764" s="376" t="str">
        <f>iferror(vlookup(F764,'Actors by Area'!$A$2:$E$8810,5,false),"")</f>
        <v>05</v>
      </c>
      <c r="L764" s="587"/>
    </row>
    <row r="765">
      <c r="A765" s="439" t="s">
        <v>118</v>
      </c>
      <c r="B765" s="606" t="s">
        <v>5165</v>
      </c>
      <c r="C765" s="545" t="str">
        <f>iferror(vlookup(A765,Actors!$A$2:$D$472,4,false),"")</f>
        <v/>
      </c>
      <c r="D765" s="439" t="s">
        <v>70</v>
      </c>
      <c r="E765" s="543" t="s">
        <v>7972</v>
      </c>
      <c r="F765" s="375" t="s">
        <v>7971</v>
      </c>
      <c r="G765" s="86"/>
      <c r="H765" s="588" t="s">
        <v>1059</v>
      </c>
      <c r="I765" s="589" t="str">
        <f>iferror(vlookup(F765,'Actors by Area'!$A$2:$C$8810,3,false),"")</f>
        <v>Water Temple</v>
      </c>
      <c r="J765" s="439" t="str">
        <f>iferror(vlookup(F765,'Actors by Area'!$A$2:$H$8810,4,false),"")</f>
        <v>00</v>
      </c>
      <c r="K765" s="439" t="str">
        <f>iferror(vlookup(F765,'Actors by Area'!$A$2:$E$8810,5,false),"")</f>
        <v>05</v>
      </c>
      <c r="L765" s="589"/>
    </row>
    <row r="766">
      <c r="A766" s="376" t="s">
        <v>620</v>
      </c>
      <c r="B766" s="344" t="s">
        <v>5168</v>
      </c>
      <c r="C766" s="536" t="str">
        <f>iferror(vlookup(A766,Actors!$A$2:$D$472,4,false),"")</f>
        <v>Water Temple Water</v>
      </c>
      <c r="D766" s="376" t="s">
        <v>70</v>
      </c>
      <c r="E766" s="5" t="s">
        <v>8018</v>
      </c>
      <c r="F766" s="397" t="s">
        <v>8017</v>
      </c>
      <c r="G766" s="149"/>
      <c r="H766" s="378" t="s">
        <v>1059</v>
      </c>
      <c r="I766" s="587" t="str">
        <f>iferror(vlookup(F766,'Actors by Area'!$A$2:$C$8810,3,false),"")</f>
        <v>Water Temple</v>
      </c>
      <c r="J766" s="376" t="str">
        <f>iferror(vlookup(F766,'Actors by Area'!$A$2:$H$8810,4,false),"")</f>
        <v>00</v>
      </c>
      <c r="K766" s="376" t="str">
        <f>iferror(vlookup(F766,'Actors by Area'!$A$2:$E$8810,5,false),"")</f>
        <v>0E</v>
      </c>
      <c r="L766" s="587"/>
    </row>
    <row r="767">
      <c r="A767" s="376" t="s">
        <v>620</v>
      </c>
      <c r="B767" s="344" t="s">
        <v>5168</v>
      </c>
      <c r="C767" s="536" t="str">
        <f>iferror(vlookup(A767,Actors!$A$2:$D$472,4,false),"")</f>
        <v>Water Temple Water</v>
      </c>
      <c r="D767" s="376" t="s">
        <v>70</v>
      </c>
      <c r="E767" s="5" t="s">
        <v>7931</v>
      </c>
      <c r="F767" s="375" t="s">
        <v>7930</v>
      </c>
      <c r="G767" s="149"/>
      <c r="H767" s="378" t="s">
        <v>1059</v>
      </c>
      <c r="I767" s="587" t="str">
        <f>iferror(vlookup(F767,'Actors by Area'!$A$2:$C$8810,3,false),"")</f>
        <v>Water Temple</v>
      </c>
      <c r="J767" s="376" t="str">
        <f>iferror(vlookup(F767,'Actors by Area'!$A$2:$H$8810,4,false),"")</f>
        <v>00</v>
      </c>
      <c r="K767" s="376" t="str">
        <f>iferror(vlookup(F767,'Actors by Area'!$A$2:$E$8810,5,false),"")</f>
        <v>03</v>
      </c>
      <c r="L767" s="587"/>
    </row>
    <row r="768">
      <c r="A768" s="376" t="s">
        <v>620</v>
      </c>
      <c r="B768" s="344" t="s">
        <v>5168</v>
      </c>
      <c r="C768" s="536" t="str">
        <f>iferror(vlookup(A768,Actors!$A$2:$D$472,4,false),"")</f>
        <v>Water Temple Water</v>
      </c>
      <c r="D768" s="376" t="s">
        <v>70</v>
      </c>
      <c r="E768" s="5" t="s">
        <v>7132</v>
      </c>
      <c r="F768" s="375" t="s">
        <v>7982</v>
      </c>
      <c r="G768" s="149"/>
      <c r="H768" s="378" t="s">
        <v>1059</v>
      </c>
      <c r="I768" s="587" t="str">
        <f>iferror(vlookup(F768,'Actors by Area'!$A$2:$C$8810,3,false),"")</f>
        <v>Water Temple</v>
      </c>
      <c r="J768" s="376" t="str">
        <f>iferror(vlookup(F768,'Actors by Area'!$A$2:$H$8810,4,false),"")</f>
        <v>00</v>
      </c>
      <c r="K768" s="376" t="str">
        <f>iferror(vlookup(F768,'Actors by Area'!$A$2:$E$8810,5,false),"")</f>
        <v>06</v>
      </c>
      <c r="L768" s="587"/>
    </row>
    <row r="769">
      <c r="A769" s="439" t="s">
        <v>620</v>
      </c>
      <c r="B769" s="606" t="s">
        <v>5168</v>
      </c>
      <c r="C769" s="545" t="str">
        <f>iferror(vlookup(A769,Actors!$A$2:$D$472,4,false),"")</f>
        <v>Water Temple Water</v>
      </c>
      <c r="D769" s="439" t="s">
        <v>70</v>
      </c>
      <c r="E769" s="543" t="s">
        <v>7102</v>
      </c>
      <c r="F769" s="375" t="s">
        <v>7887</v>
      </c>
      <c r="G769" s="86"/>
      <c r="H769" s="588" t="s">
        <v>1059</v>
      </c>
      <c r="I769" s="589" t="str">
        <f>iferror(vlookup(F769,'Actors by Area'!$A$2:$C$8810,3,false),"")</f>
        <v>Water Temple</v>
      </c>
      <c r="J769" s="439" t="str">
        <f>iferror(vlookup(F769,'Actors by Area'!$A$2:$H$8810,4,false),"")</f>
        <v>00</v>
      </c>
      <c r="K769" s="439" t="str">
        <f>iferror(vlookup(F769,'Actors by Area'!$A$2:$E$8810,5,false),"")</f>
        <v>00</v>
      </c>
      <c r="L769" s="589"/>
    </row>
    <row r="770">
      <c r="A770" s="376" t="s">
        <v>637</v>
      </c>
      <c r="B770" s="344" t="s">
        <v>5177</v>
      </c>
      <c r="C770" s="536" t="str">
        <f>iferror(vlookup(A770,Actors!$A$2:$D$472,4,false),"")</f>
        <v>Forest Temple Twisting Corridor</v>
      </c>
      <c r="D770" s="376" t="s">
        <v>21</v>
      </c>
      <c r="E770" s="5" t="s">
        <v>3777</v>
      </c>
      <c r="F770" s="397" t="s">
        <v>7639</v>
      </c>
      <c r="G770" s="149"/>
      <c r="H770" s="378" t="s">
        <v>1059</v>
      </c>
      <c r="I770" s="587" t="str">
        <f>iferror(vlookup(F770,'Actors by Area'!$A$2:$C$8810,3,false),"")</f>
        <v>Forest Temple</v>
      </c>
      <c r="J770" s="376" t="str">
        <f>iferror(vlookup(F770,'Actors by Area'!$A$2:$H$8810,4,false),"")</f>
        <v>00</v>
      </c>
      <c r="K770" s="376" t="str">
        <f>iferror(vlookup(F770,'Actors by Area'!$A$2:$E$8810,5,false),"")</f>
        <v>13</v>
      </c>
      <c r="L770" s="587"/>
    </row>
    <row r="771">
      <c r="A771" s="376" t="s">
        <v>637</v>
      </c>
      <c r="B771" s="344" t="s">
        <v>5177</v>
      </c>
      <c r="C771" s="536" t="str">
        <f>iferror(vlookup(A771,Actors!$A$2:$D$472,4,false),"")</f>
        <v>Forest Temple Twisting Corridor</v>
      </c>
      <c r="D771" s="376" t="s">
        <v>21</v>
      </c>
      <c r="E771" s="5" t="s">
        <v>7569</v>
      </c>
      <c r="F771" s="375" t="s">
        <v>7568</v>
      </c>
      <c r="G771" s="149"/>
      <c r="H771" s="378" t="s">
        <v>1059</v>
      </c>
      <c r="I771" s="587" t="str">
        <f>iferror(vlookup(F771,'Actors by Area'!$A$2:$C$8810,3,false),"")</f>
        <v>Forest Temple</v>
      </c>
      <c r="J771" s="376" t="str">
        <f>iferror(vlookup(F771,'Actors by Area'!$A$2:$H$8810,4,false),"")</f>
        <v>00</v>
      </c>
      <c r="K771" s="376" t="str">
        <f>iferror(vlookup(F771,'Actors by Area'!$A$2:$E$8810,5,false),"")</f>
        <v>0B</v>
      </c>
      <c r="L771" s="587"/>
    </row>
    <row r="772">
      <c r="A772" s="376" t="s">
        <v>637</v>
      </c>
      <c r="B772" s="344" t="s">
        <v>5177</v>
      </c>
      <c r="C772" s="536" t="str">
        <f>iferror(vlookup(A772,Actors!$A$2:$D$472,4,false),"")</f>
        <v>Forest Temple Twisting Corridor</v>
      </c>
      <c r="D772" s="376" t="s">
        <v>21</v>
      </c>
      <c r="E772" s="5" t="s">
        <v>7644</v>
      </c>
      <c r="F772" s="375" t="s">
        <v>7643</v>
      </c>
      <c r="G772" s="149"/>
      <c r="H772" s="378" t="s">
        <v>1059</v>
      </c>
      <c r="I772" s="587" t="str">
        <f>iferror(vlookup(F772,'Actors by Area'!$A$2:$C$8810,3,false),"")</f>
        <v>Forest Temple</v>
      </c>
      <c r="J772" s="376" t="str">
        <f>iferror(vlookup(F772,'Actors by Area'!$A$2:$H$8810,4,false),"")</f>
        <v>00</v>
      </c>
      <c r="K772" s="376" t="str">
        <f>iferror(vlookup(F772,'Actors by Area'!$A$2:$E$8810,5,false),"")</f>
        <v>14</v>
      </c>
      <c r="L772" s="587"/>
    </row>
    <row r="773">
      <c r="A773" s="439" t="s">
        <v>637</v>
      </c>
      <c r="B773" s="606" t="s">
        <v>5177</v>
      </c>
      <c r="C773" s="545" t="str">
        <f>iferror(vlookup(A773,Actors!$A$2:$D$472,4,false),"")</f>
        <v>Forest Temple Twisting Corridor</v>
      </c>
      <c r="D773" s="439" t="s">
        <v>21</v>
      </c>
      <c r="E773" s="543" t="s">
        <v>7593</v>
      </c>
      <c r="F773" s="375" t="s">
        <v>7592</v>
      </c>
      <c r="G773" s="86"/>
      <c r="H773" s="588" t="s">
        <v>1059</v>
      </c>
      <c r="I773" s="589" t="str">
        <f>iferror(vlookup(F773,'Actors by Area'!$A$2:$C$8810,3,false),"")</f>
        <v>Forest Temple</v>
      </c>
      <c r="J773" s="439" t="str">
        <f>iferror(vlookup(F773,'Actors by Area'!$A$2:$H$8810,4,false),"")</f>
        <v>00</v>
      </c>
      <c r="K773" s="439" t="str">
        <f>iferror(vlookup(F773,'Actors by Area'!$A$2:$E$8810,5,false),"")</f>
        <v>0E</v>
      </c>
      <c r="L773" s="589"/>
    </row>
    <row r="774">
      <c r="A774" s="398" t="s">
        <v>643</v>
      </c>
      <c r="B774" s="634" t="s">
        <v>5180</v>
      </c>
      <c r="C774" s="550" t="str">
        <f>iferror(vlookup(A774,Actors!$A$2:$D$472,4,false),"")</f>
        <v>Bubble</v>
      </c>
      <c r="D774" s="398" t="s">
        <v>97</v>
      </c>
      <c r="E774" s="552" t="s">
        <v>3346</v>
      </c>
      <c r="F774" s="397" t="s">
        <v>8559</v>
      </c>
      <c r="G774" s="100"/>
      <c r="H774" s="400" t="s">
        <v>1059</v>
      </c>
      <c r="I774" s="635" t="str">
        <f>iferror(vlookup(F774,'Actors by Area'!$A$2:$C$8810,3,false),"")</f>
        <v>Bottom of the Well</v>
      </c>
      <c r="J774" s="398" t="str">
        <f>iferror(vlookup(F774,'Actors by Area'!$A$2:$H$8810,4,false),"")</f>
        <v>00</v>
      </c>
      <c r="K774" s="398" t="str">
        <f>iferror(vlookup(F774,'Actors by Area'!$A$2:$E$8810,5,false),"")</f>
        <v>00</v>
      </c>
      <c r="L774" s="635"/>
    </row>
    <row r="775">
      <c r="A775" s="376" t="s">
        <v>643</v>
      </c>
      <c r="B775" s="344" t="s">
        <v>5180</v>
      </c>
      <c r="C775" s="536" t="str">
        <f>iferror(vlookup(A775,Actors!$A$2:$D$472,4,false),"")</f>
        <v>Bubble</v>
      </c>
      <c r="D775" s="376" t="s">
        <v>97</v>
      </c>
      <c r="E775" s="5" t="s">
        <v>3347</v>
      </c>
      <c r="F775" s="375" t="s">
        <v>7640</v>
      </c>
      <c r="G775" s="149"/>
      <c r="H775" s="378" t="s">
        <v>1059</v>
      </c>
      <c r="I775" s="587" t="str">
        <f>iferror(vlookup(F775,'Actors by Area'!$A$2:$C$8810,3,false),"")</f>
        <v>Forest Temple</v>
      </c>
      <c r="J775" s="376" t="str">
        <f>iferror(vlookup(F775,'Actors by Area'!$A$2:$H$8810,4,false),"")</f>
        <v>00</v>
      </c>
      <c r="K775" s="376" t="str">
        <f>iferror(vlookup(F775,'Actors by Area'!$A$2:$E$8810,5,false),"")</f>
        <v>14</v>
      </c>
      <c r="L775" s="587"/>
    </row>
    <row r="776">
      <c r="A776" s="376" t="s">
        <v>643</v>
      </c>
      <c r="B776" s="344" t="s">
        <v>5180</v>
      </c>
      <c r="C776" s="536" t="str">
        <f>iferror(vlookup(A776,Actors!$A$2:$D$472,4,false),"")</f>
        <v>Bubble</v>
      </c>
      <c r="D776" s="376" t="s">
        <v>97</v>
      </c>
      <c r="E776" s="5" t="s">
        <v>3348</v>
      </c>
      <c r="F776" s="375" t="s">
        <v>8304</v>
      </c>
      <c r="G776" s="149"/>
      <c r="H776" s="378" t="s">
        <v>1059</v>
      </c>
      <c r="I776" s="587" t="str">
        <f>iferror(vlookup(F776,'Actors by Area'!$A$2:$C$8810,3,false),"")</f>
        <v>Spirit Temple</v>
      </c>
      <c r="J776" s="376" t="str">
        <f>iferror(vlookup(F776,'Actors by Area'!$A$2:$H$8810,4,false),"")</f>
        <v>00</v>
      </c>
      <c r="K776" s="376" t="str">
        <f>iferror(vlookup(F776,'Actors by Area'!$A$2:$E$8810,5,false),"")</f>
        <v>1A</v>
      </c>
      <c r="L776" s="587"/>
    </row>
    <row r="777">
      <c r="A777" s="376" t="s">
        <v>643</v>
      </c>
      <c r="B777" s="344" t="s">
        <v>5180</v>
      </c>
      <c r="C777" s="536" t="str">
        <f>iferror(vlookup(A777,Actors!$A$2:$D$472,4,false),"")</f>
        <v>Bubble</v>
      </c>
      <c r="D777" s="376" t="s">
        <v>97</v>
      </c>
      <c r="E777" s="5" t="s">
        <v>780</v>
      </c>
      <c r="F777" s="375" t="s">
        <v>8305</v>
      </c>
      <c r="G777" s="149"/>
      <c r="H777" s="378" t="s">
        <v>1059</v>
      </c>
      <c r="I777" s="587" t="str">
        <f>iferror(vlookup(F777,'Actors by Area'!$A$2:$C$8810,3,false),"")</f>
        <v>Spirit Temple</v>
      </c>
      <c r="J777" s="376" t="str">
        <f>iferror(vlookup(F777,'Actors by Area'!$A$2:$H$8810,4,false),"")</f>
        <v>00</v>
      </c>
      <c r="K777" s="376" t="str">
        <f>iferror(vlookup(F777,'Actors by Area'!$A$2:$E$8810,5,false),"")</f>
        <v>1A</v>
      </c>
      <c r="L777" s="587"/>
    </row>
    <row r="778">
      <c r="A778" s="376" t="s">
        <v>643</v>
      </c>
      <c r="B778" s="344" t="s">
        <v>5180</v>
      </c>
      <c r="C778" s="536" t="str">
        <f>iferror(vlookup(A778,Actors!$A$2:$D$472,4,false),"")</f>
        <v>Bubble</v>
      </c>
      <c r="D778" s="376" t="s">
        <v>97</v>
      </c>
      <c r="E778" s="5" t="s">
        <v>4112</v>
      </c>
      <c r="F778" s="375" t="s">
        <v>8306</v>
      </c>
      <c r="G778" s="149"/>
      <c r="H778" s="378" t="s">
        <v>1059</v>
      </c>
      <c r="I778" s="587" t="str">
        <f>iferror(vlookup(F778,'Actors by Area'!$A$2:$C$8810,3,false),"")</f>
        <v>Spirit Temple</v>
      </c>
      <c r="J778" s="376" t="str">
        <f>iferror(vlookup(F778,'Actors by Area'!$A$2:$H$8810,4,false),"")</f>
        <v>00</v>
      </c>
      <c r="K778" s="376" t="str">
        <f>iferror(vlookup(F778,'Actors by Area'!$A$2:$E$8810,5,false),"")</f>
        <v>1A</v>
      </c>
      <c r="L778" s="587"/>
    </row>
    <row r="779">
      <c r="A779" s="376" t="s">
        <v>643</v>
      </c>
      <c r="B779" s="344" t="s">
        <v>5180</v>
      </c>
      <c r="C779" s="536" t="str">
        <f>iferror(vlookup(A779,Actors!$A$2:$D$472,4,false),"")</f>
        <v>Bubble</v>
      </c>
      <c r="D779" s="376" t="s">
        <v>97</v>
      </c>
      <c r="E779" s="5" t="s">
        <v>4499</v>
      </c>
      <c r="F779" s="375" t="s">
        <v>8123</v>
      </c>
      <c r="G779" s="147" t="s">
        <v>11305</v>
      </c>
      <c r="H779" s="378" t="s">
        <v>1059</v>
      </c>
      <c r="I779" s="587" t="str">
        <f>iferror(vlookup(F779,'Actors by Area'!$A$2:$C$8810,3,false),"")</f>
        <v>Spirit Temple</v>
      </c>
      <c r="J779" s="376" t="str">
        <f>iferror(vlookup(F779,'Actors by Area'!$A$2:$H$8810,4,false),"")</f>
        <v>00</v>
      </c>
      <c r="K779" s="376" t="str">
        <f>iferror(vlookup(F779,'Actors by Area'!$A$2:$E$8810,5,false),"")</f>
        <v>03</v>
      </c>
      <c r="L779" s="587"/>
    </row>
    <row r="780">
      <c r="A780" s="376" t="s">
        <v>643</v>
      </c>
      <c r="B780" s="344" t="s">
        <v>5180</v>
      </c>
      <c r="C780" s="536" t="str">
        <f>iferror(vlookup(A780,Actors!$A$2:$D$472,4,false),"")</f>
        <v>Bubble</v>
      </c>
      <c r="D780" s="376" t="s">
        <v>97</v>
      </c>
      <c r="E780" s="5" t="s">
        <v>4500</v>
      </c>
      <c r="F780" s="375" t="s">
        <v>8980</v>
      </c>
      <c r="G780" s="147" t="s">
        <v>11306</v>
      </c>
      <c r="H780" s="378" t="s">
        <v>1059</v>
      </c>
      <c r="I780" s="587" t="str">
        <f>iferror(vlookup(F780,'Actors by Area'!$A$2:$C$8810,3,false),"")</f>
        <v>Inside Ganon's Castle</v>
      </c>
      <c r="J780" s="376" t="str">
        <f>iferror(vlookup(F780,'Actors by Area'!$A$2:$H$8810,4,false),"")</f>
        <v>00</v>
      </c>
      <c r="K780" s="376" t="str">
        <f>iferror(vlookup(F780,'Actors by Area'!$A$2:$E$8810,5,false),"")</f>
        <v>0C</v>
      </c>
      <c r="L780" s="587"/>
    </row>
    <row r="781">
      <c r="A781" s="376" t="s">
        <v>643</v>
      </c>
      <c r="B781" s="344" t="s">
        <v>5180</v>
      </c>
      <c r="C781" s="536" t="str">
        <f>iferror(vlookup(A781,Actors!$A$2:$D$472,4,false),"")</f>
        <v>Bubble</v>
      </c>
      <c r="D781" s="376" t="s">
        <v>97</v>
      </c>
      <c r="E781" s="11" t="s">
        <v>4847</v>
      </c>
      <c r="F781" s="375" t="s">
        <v>10894</v>
      </c>
      <c r="G781" s="147"/>
      <c r="H781" s="378" t="s">
        <v>1059</v>
      </c>
      <c r="I781" s="587" t="str">
        <f>iferror(vlookup(F781,'Actors by Area'!$A$2:$C$8810,3,false),"")</f>
        <v>Sutaru</v>
      </c>
      <c r="J781" s="376" t="str">
        <f>iferror(vlookup(F781,'Actors by Area'!$A$2:$H$8810,4,false),"")</f>
        <v>00</v>
      </c>
      <c r="K781" s="376" t="str">
        <f>iferror(vlookup(F781,'Actors by Area'!$A$2:$E$8810,5,false),"")</f>
        <v>00</v>
      </c>
      <c r="L781" s="587"/>
    </row>
    <row r="782">
      <c r="A782" s="376" t="s">
        <v>643</v>
      </c>
      <c r="B782" s="344" t="s">
        <v>5180</v>
      </c>
      <c r="C782" s="536" t="str">
        <f>iferror(vlookup(A782,Actors!$A$2:$D$472,4,false),"")</f>
        <v>Bubble</v>
      </c>
      <c r="D782" s="376" t="s">
        <v>97</v>
      </c>
      <c r="E782" s="5" t="s">
        <v>7661</v>
      </c>
      <c r="F782" s="375" t="s">
        <v>7660</v>
      </c>
      <c r="G782" s="147" t="s">
        <v>11307</v>
      </c>
      <c r="H782" s="378" t="s">
        <v>1059</v>
      </c>
      <c r="I782" s="587" t="str">
        <f>iferror(vlookup(F782,'Actors by Area'!$A$2:$C$8810,3,false),"")</f>
        <v>Fire Temple</v>
      </c>
      <c r="J782" s="376" t="str">
        <f>iferror(vlookup(F782,'Actors by Area'!$A$2:$H$8810,4,false),"")</f>
        <v>00</v>
      </c>
      <c r="K782" s="376" t="str">
        <f>iferror(vlookup(F782,'Actors by Area'!$A$2:$E$8810,5,false),"")</f>
        <v>01</v>
      </c>
      <c r="L782" s="587"/>
    </row>
    <row r="783">
      <c r="A783" s="439" t="s">
        <v>643</v>
      </c>
      <c r="B783" s="606" t="s">
        <v>5180</v>
      </c>
      <c r="C783" s="545" t="str">
        <f>iferror(vlookup(A783,Actors!$A$2:$D$472,4,false),"")</f>
        <v>Bubble</v>
      </c>
      <c r="D783" s="439" t="s">
        <v>97</v>
      </c>
      <c r="E783" s="543" t="s">
        <v>7164</v>
      </c>
      <c r="F783" s="375" t="s">
        <v>7524</v>
      </c>
      <c r="G783" s="84" t="s">
        <v>11308</v>
      </c>
      <c r="H783" s="588" t="s">
        <v>1059</v>
      </c>
      <c r="I783" s="589" t="str">
        <f>iferror(vlookup(F783,'Actors by Area'!$A$2:$C$8810,3,false),"")</f>
        <v>Forest Temple</v>
      </c>
      <c r="J783" s="439" t="str">
        <f>iferror(vlookup(F783,'Actors by Area'!$A$2:$H$8810,4,false),"")</f>
        <v>00</v>
      </c>
      <c r="K783" s="439" t="str">
        <f>iferror(vlookup(F783,'Actors by Area'!$A$2:$E$8810,5,false),"")</f>
        <v>04</v>
      </c>
      <c r="L783" s="589"/>
    </row>
    <row r="784">
      <c r="A784" s="376" t="s">
        <v>649</v>
      </c>
      <c r="B784" s="344" t="s">
        <v>5181</v>
      </c>
      <c r="C784" s="536" t="str">
        <f>iferror(vlookup(A784,Actors!$A$2:$D$472,4,false),"")</f>
        <v>Temple of Time Window Light Rays</v>
      </c>
      <c r="D784" s="376" t="s">
        <v>104</v>
      </c>
      <c r="E784" s="5" t="s">
        <v>12</v>
      </c>
      <c r="F784" s="397" t="s">
        <v>9507</v>
      </c>
      <c r="G784" s="149"/>
      <c r="H784" s="378" t="s">
        <v>1059</v>
      </c>
      <c r="I784" s="587" t="str">
        <f>iferror(vlookup(F784,'Actors by Area'!$A$2:$C$8810,3,false),"")</f>
        <v>Temple of Time</v>
      </c>
      <c r="J784" s="376" t="str">
        <f>iferror(vlookup(F784,'Actors by Area'!$A$2:$H$8810,4,false),"")</f>
        <v>00</v>
      </c>
      <c r="K784" s="376" t="str">
        <f>iferror(vlookup(F784,'Actors by Area'!$A$2:$E$8810,5,false),"")</f>
        <v>01</v>
      </c>
      <c r="L784" s="587"/>
    </row>
    <row r="785">
      <c r="A785" s="439" t="s">
        <v>649</v>
      </c>
      <c r="B785" s="606" t="s">
        <v>5181</v>
      </c>
      <c r="C785" s="545" t="str">
        <f>iferror(vlookup(A785,Actors!$A$2:$D$472,4,false),"")</f>
        <v>Temple of Time Window Light Rays</v>
      </c>
      <c r="D785" s="439" t="s">
        <v>104</v>
      </c>
      <c r="E785" s="543" t="s">
        <v>21</v>
      </c>
      <c r="F785" s="375" t="s">
        <v>9506</v>
      </c>
      <c r="G785" s="86"/>
      <c r="H785" s="588" t="s">
        <v>1059</v>
      </c>
      <c r="I785" s="589" t="str">
        <f>iferror(vlookup(F785,'Actors by Area'!$A$2:$C$8810,3,false),"")</f>
        <v>Temple of Time</v>
      </c>
      <c r="J785" s="439" t="str">
        <f>iferror(vlookup(F785,'Actors by Area'!$A$2:$H$8810,4,false),"")</f>
        <v>00</v>
      </c>
      <c r="K785" s="439" t="str">
        <f>iferror(vlookup(F785,'Actors by Area'!$A$2:$E$8810,5,false),"")</f>
        <v>01</v>
      </c>
      <c r="L785" s="589"/>
    </row>
    <row r="786">
      <c r="A786" s="376" t="s">
        <v>655</v>
      </c>
      <c r="B786" s="344" t="s">
        <v>5184</v>
      </c>
      <c r="C786" s="536" t="str">
        <f>iferror(vlookup(A786,Actors!$A$2:$D$472,4,false),"")</f>
        <v>Flying Floor Tile</v>
      </c>
      <c r="D786" s="376" t="s">
        <v>111</v>
      </c>
      <c r="E786" s="5" t="s">
        <v>35</v>
      </c>
      <c r="F786" s="397" t="s">
        <v>7847</v>
      </c>
      <c r="G786" s="149"/>
      <c r="H786" s="378" t="s">
        <v>1059</v>
      </c>
      <c r="I786" s="587" t="str">
        <f>iferror(vlookup(F786,'Actors by Area'!$A$2:$C$8810,3,false),"")</f>
        <v>Fire Temple</v>
      </c>
      <c r="J786" s="376" t="str">
        <f>iferror(vlookup(F786,'Actors by Area'!$A$2:$H$8810,4,false),"")</f>
        <v>00</v>
      </c>
      <c r="K786" s="376" t="str">
        <f>iferror(vlookup(F786,'Actors by Area'!$A$2:$E$8810,5,false),"")</f>
        <v>13</v>
      </c>
      <c r="L786" s="587"/>
    </row>
    <row r="787">
      <c r="A787" s="376" t="s">
        <v>655</v>
      </c>
      <c r="B787" s="344" t="s">
        <v>5184</v>
      </c>
      <c r="C787" s="536" t="str">
        <f>iferror(vlookup(A787,Actors!$A$2:$D$472,4,false),"")</f>
        <v>Flying Floor Tile</v>
      </c>
      <c r="D787" s="376" t="s">
        <v>111</v>
      </c>
      <c r="E787" s="5" t="s">
        <v>62</v>
      </c>
      <c r="F787" s="375" t="s">
        <v>7843</v>
      </c>
      <c r="G787" s="149"/>
      <c r="H787" s="378" t="s">
        <v>1059</v>
      </c>
      <c r="I787" s="587" t="str">
        <f>iferror(vlookup(F787,'Actors by Area'!$A$2:$C$8810,3,false),"")</f>
        <v>Fire Temple</v>
      </c>
      <c r="J787" s="376" t="str">
        <f>iferror(vlookup(F787,'Actors by Area'!$A$2:$H$8810,4,false),"")</f>
        <v>00</v>
      </c>
      <c r="K787" s="376" t="str">
        <f>iferror(vlookup(F787,'Actors by Area'!$A$2:$E$8810,5,false),"")</f>
        <v>12</v>
      </c>
      <c r="L787" s="587"/>
    </row>
    <row r="788">
      <c r="A788" s="376" t="s">
        <v>655</v>
      </c>
      <c r="B788" s="344" t="s">
        <v>5184</v>
      </c>
      <c r="C788" s="536" t="str">
        <f>iferror(vlookup(A788,Actors!$A$2:$D$472,4,false),"")</f>
        <v>Flying Floor Tile</v>
      </c>
      <c r="D788" s="376" t="s">
        <v>111</v>
      </c>
      <c r="E788" s="5" t="s">
        <v>75</v>
      </c>
      <c r="F788" s="375" t="s">
        <v>7848</v>
      </c>
      <c r="G788" s="149"/>
      <c r="H788" s="378" t="s">
        <v>1059</v>
      </c>
      <c r="I788" s="587" t="str">
        <f>iferror(vlookup(F788,'Actors by Area'!$A$2:$C$8810,3,false),"")</f>
        <v>Fire Temple</v>
      </c>
      <c r="J788" s="376" t="str">
        <f>iferror(vlookup(F788,'Actors by Area'!$A$2:$H$8810,4,false),"")</f>
        <v>00</v>
      </c>
      <c r="K788" s="376" t="str">
        <f>iferror(vlookup(F788,'Actors by Area'!$A$2:$E$8810,5,false),"")</f>
        <v>13</v>
      </c>
      <c r="L788" s="587"/>
    </row>
    <row r="789">
      <c r="A789" s="376" t="s">
        <v>655</v>
      </c>
      <c r="B789" s="344" t="s">
        <v>5184</v>
      </c>
      <c r="C789" s="536" t="str">
        <f>iferror(vlookup(A789,Actors!$A$2:$D$472,4,false),"")</f>
        <v>Flying Floor Tile</v>
      </c>
      <c r="D789" s="376" t="s">
        <v>111</v>
      </c>
      <c r="E789" s="5" t="s">
        <v>103</v>
      </c>
      <c r="F789" s="375" t="s">
        <v>7844</v>
      </c>
      <c r="G789" s="149"/>
      <c r="H789" s="378" t="s">
        <v>1059</v>
      </c>
      <c r="I789" s="587" t="str">
        <f>iferror(vlookup(F789,'Actors by Area'!$A$2:$C$8810,3,false),"")</f>
        <v>Fire Temple</v>
      </c>
      <c r="J789" s="376" t="str">
        <f>iferror(vlookup(F789,'Actors by Area'!$A$2:$H$8810,4,false),"")</f>
        <v>00</v>
      </c>
      <c r="K789" s="376" t="str">
        <f>iferror(vlookup(F789,'Actors by Area'!$A$2:$E$8810,5,false),"")</f>
        <v>12</v>
      </c>
      <c r="L789" s="587"/>
    </row>
    <row r="790">
      <c r="A790" s="376" t="s">
        <v>655</v>
      </c>
      <c r="B790" s="344" t="s">
        <v>5184</v>
      </c>
      <c r="C790" s="536" t="str">
        <f>iferror(vlookup(A790,Actors!$A$2:$D$472,4,false),"")</f>
        <v>Flying Floor Tile</v>
      </c>
      <c r="D790" s="376" t="s">
        <v>111</v>
      </c>
      <c r="E790" s="5" t="s">
        <v>130</v>
      </c>
      <c r="F790" s="375" t="s">
        <v>7841</v>
      </c>
      <c r="G790" s="149"/>
      <c r="H790" s="378" t="s">
        <v>1059</v>
      </c>
      <c r="I790" s="587" t="str">
        <f>iferror(vlookup(F790,'Actors by Area'!$A$2:$C$8810,3,false),"")</f>
        <v>Fire Temple</v>
      </c>
      <c r="J790" s="376" t="str">
        <f>iferror(vlookup(F790,'Actors by Area'!$A$2:$H$8810,4,false),"")</f>
        <v>00</v>
      </c>
      <c r="K790" s="376" t="str">
        <f>iferror(vlookup(F790,'Actors by Area'!$A$2:$E$8810,5,false),"")</f>
        <v>12</v>
      </c>
      <c r="L790" s="587"/>
    </row>
    <row r="791">
      <c r="A791" s="376" t="s">
        <v>655</v>
      </c>
      <c r="B791" s="344" t="s">
        <v>5184</v>
      </c>
      <c r="C791" s="536" t="str">
        <f>iferror(vlookup(A791,Actors!$A$2:$D$472,4,false),"")</f>
        <v>Flying Floor Tile</v>
      </c>
      <c r="D791" s="376" t="s">
        <v>111</v>
      </c>
      <c r="E791" s="5" t="s">
        <v>159</v>
      </c>
      <c r="F791" s="375" t="s">
        <v>7849</v>
      </c>
      <c r="G791" s="149"/>
      <c r="H791" s="378" t="s">
        <v>1059</v>
      </c>
      <c r="I791" s="587" t="str">
        <f>iferror(vlookup(F791,'Actors by Area'!$A$2:$C$8810,3,false),"")</f>
        <v>Fire Temple</v>
      </c>
      <c r="J791" s="376" t="str">
        <f>iferror(vlookup(F791,'Actors by Area'!$A$2:$H$8810,4,false),"")</f>
        <v>00</v>
      </c>
      <c r="K791" s="376" t="str">
        <f>iferror(vlookup(F791,'Actors by Area'!$A$2:$E$8810,5,false),"")</f>
        <v>13</v>
      </c>
      <c r="L791" s="587"/>
    </row>
    <row r="792">
      <c r="A792" s="376" t="s">
        <v>655</v>
      </c>
      <c r="B792" s="344" t="s">
        <v>5184</v>
      </c>
      <c r="C792" s="536" t="str">
        <f>iferror(vlookup(A792,Actors!$A$2:$D$472,4,false),"")</f>
        <v>Flying Floor Tile</v>
      </c>
      <c r="D792" s="376" t="s">
        <v>111</v>
      </c>
      <c r="E792" s="5" t="s">
        <v>191</v>
      </c>
      <c r="F792" s="375" t="s">
        <v>7850</v>
      </c>
      <c r="G792" s="149"/>
      <c r="H792" s="378" t="s">
        <v>1059</v>
      </c>
      <c r="I792" s="587" t="str">
        <f>iferror(vlookup(F792,'Actors by Area'!$A$2:$C$8810,3,false),"")</f>
        <v>Fire Temple</v>
      </c>
      <c r="J792" s="376" t="str">
        <f>iferror(vlookup(F792,'Actors by Area'!$A$2:$H$8810,4,false),"")</f>
        <v>00</v>
      </c>
      <c r="K792" s="376" t="str">
        <f>iferror(vlookup(F792,'Actors by Area'!$A$2:$E$8810,5,false),"")</f>
        <v>13</v>
      </c>
      <c r="L792" s="587"/>
    </row>
    <row r="793">
      <c r="A793" s="439" t="s">
        <v>655</v>
      </c>
      <c r="B793" s="606" t="s">
        <v>5184</v>
      </c>
      <c r="C793" s="545" t="str">
        <f>iferror(vlookup(A793,Actors!$A$2:$D$472,4,false),"")</f>
        <v>Flying Floor Tile</v>
      </c>
      <c r="D793" s="439" t="s">
        <v>111</v>
      </c>
      <c r="E793" s="543" t="s">
        <v>7164</v>
      </c>
      <c r="F793" s="375" t="s">
        <v>7842</v>
      </c>
      <c r="G793" s="86"/>
      <c r="H793" s="588" t="s">
        <v>1059</v>
      </c>
      <c r="I793" s="589" t="str">
        <f>iferror(vlookup(F793,'Actors by Area'!$A$2:$C$8810,3,false),"")</f>
        <v>Fire Temple</v>
      </c>
      <c r="J793" s="439" t="str">
        <f>iferror(vlookup(F793,'Actors by Area'!$A$2:$H$8810,4,false),"")</f>
        <v>00</v>
      </c>
      <c r="K793" s="439" t="str">
        <f>iferror(vlookup(F793,'Actors by Area'!$A$2:$E$8810,5,false),"")</f>
        <v>12</v>
      </c>
      <c r="L793" s="589"/>
    </row>
    <row r="794">
      <c r="A794" s="439" t="s">
        <v>662</v>
      </c>
      <c r="B794" s="606" t="s">
        <v>5187</v>
      </c>
      <c r="C794" s="545" t="str">
        <f>iferror(vlookup(A794,Actors!$A$2:$D$472,4,false),"")</f>
        <v>Master Sword</v>
      </c>
      <c r="D794" s="439" t="s">
        <v>104</v>
      </c>
      <c r="E794" s="543" t="s">
        <v>7164</v>
      </c>
      <c r="F794" s="397" t="s">
        <v>9499</v>
      </c>
      <c r="G794" s="86" t="s">
        <v>5188</v>
      </c>
      <c r="H794" s="588" t="s">
        <v>1059</v>
      </c>
      <c r="I794" s="589" t="str">
        <f>iferror(vlookup(F794,'Actors by Area'!$A$2:$C$8810,3,false),"")</f>
        <v>Temple of Time</v>
      </c>
      <c r="J794" s="439" t="str">
        <f>iferror(vlookup(F794,'Actors by Area'!$A$2:$H$8810,4,false),"")</f>
        <v>00</v>
      </c>
      <c r="K794" s="439" t="str">
        <f>iferror(vlookup(F794,'Actors by Area'!$A$2:$E$8810,5,false),"")</f>
        <v>00</v>
      </c>
      <c r="L794" s="589"/>
    </row>
    <row r="795">
      <c r="A795" s="376" t="s">
        <v>671</v>
      </c>
      <c r="B795" s="344" t="s">
        <v>5194</v>
      </c>
      <c r="C795" s="536" t="str">
        <f>iferror(vlookup(A795,Actors!$A$2:$D$472,4,false),"")</f>
        <v>Warp Pad &amp; Ocarina Pedestal</v>
      </c>
      <c r="D795" s="376" t="s">
        <v>21</v>
      </c>
      <c r="E795" s="5" t="s">
        <v>12</v>
      </c>
      <c r="F795" s="397" t="s">
        <v>10368</v>
      </c>
      <c r="G795" s="149"/>
      <c r="H795" s="378" t="s">
        <v>1059</v>
      </c>
      <c r="I795" s="587" t="str">
        <f>iferror(vlookup(F795,'Actors by Area'!$A$2:$C$8810,3,false),"")</f>
        <v>Spot 08 - Zora's Fountain</v>
      </c>
      <c r="J795" s="376" t="str">
        <f>iferror(vlookup(F795,'Actors by Area'!$A$2:$H$8810,4,false),"")</f>
        <v>05</v>
      </c>
      <c r="K795" s="376" t="str">
        <f>iferror(vlookup(F795,'Actors by Area'!$A$2:$E$8810,5,false),"")</f>
        <v>00</v>
      </c>
      <c r="L795" s="640" t="s">
        <v>11309</v>
      </c>
    </row>
    <row r="796">
      <c r="A796" s="376" t="s">
        <v>671</v>
      </c>
      <c r="B796" s="344" t="s">
        <v>5194</v>
      </c>
      <c r="C796" s="536" t="str">
        <f>iferror(vlookup(A796,Actors!$A$2:$D$472,4,false),"")</f>
        <v>Warp Pad &amp; Ocarina Pedestal</v>
      </c>
      <c r="D796" s="376" t="s">
        <v>21</v>
      </c>
      <c r="E796" s="5" t="s">
        <v>21</v>
      </c>
      <c r="F796" s="375" t="s">
        <v>9505</v>
      </c>
      <c r="G796" s="147" t="s">
        <v>11310</v>
      </c>
      <c r="H796" s="378" t="s">
        <v>1059</v>
      </c>
      <c r="I796" s="587" t="str">
        <f>iferror(vlookup(F796,'Actors by Area'!$A$2:$C$8810,3,false),"")</f>
        <v>Temple of Time</v>
      </c>
      <c r="J796" s="376" t="str">
        <f>iferror(vlookup(F796,'Actors by Area'!$A$2:$H$8810,4,false),"")</f>
        <v>00</v>
      </c>
      <c r="K796" s="376" t="str">
        <f>iferror(vlookup(F796,'Actors by Area'!$A$2:$E$8810,5,false),"")</f>
        <v>01</v>
      </c>
      <c r="L796" s="587"/>
    </row>
    <row r="797">
      <c r="A797" s="376" t="s">
        <v>671</v>
      </c>
      <c r="B797" s="344" t="s">
        <v>5194</v>
      </c>
      <c r="C797" s="536" t="str">
        <f>iferror(vlookup(A797,Actors!$A$2:$D$472,4,false),"")</f>
        <v>Warp Pad &amp; Ocarina Pedestal</v>
      </c>
      <c r="D797" s="376" t="s">
        <v>21</v>
      </c>
      <c r="E797" s="5" t="s">
        <v>28</v>
      </c>
      <c r="F797" s="375" t="s">
        <v>9964</v>
      </c>
      <c r="G797" s="147" t="s">
        <v>11311</v>
      </c>
      <c r="H797" s="378" t="s">
        <v>1059</v>
      </c>
      <c r="I797" s="587" t="str">
        <f>iferror(vlookup(F797,'Actors by Area'!$A$2:$C$8810,3,false),"")</f>
        <v>Spot 02 - Graveyard</v>
      </c>
      <c r="J797" s="376" t="str">
        <f>iferror(vlookup(F797,'Actors by Area'!$A$2:$H$8810,4,false),"")</f>
        <v>00</v>
      </c>
      <c r="K797" s="376" t="str">
        <f>iferror(vlookup(F797,'Actors by Area'!$A$2:$E$8810,5,false),"")</f>
        <v>01</v>
      </c>
      <c r="L797" s="587"/>
    </row>
    <row r="798">
      <c r="A798" s="376" t="s">
        <v>671</v>
      </c>
      <c r="B798" s="344" t="s">
        <v>5194</v>
      </c>
      <c r="C798" s="536" t="str">
        <f>iferror(vlookup(A798,Actors!$A$2:$D$472,4,false),"")</f>
        <v>Warp Pad &amp; Ocarina Pedestal</v>
      </c>
      <c r="D798" s="376" t="s">
        <v>21</v>
      </c>
      <c r="E798" s="5" t="s">
        <v>35</v>
      </c>
      <c r="F798" s="375" t="s">
        <v>10697</v>
      </c>
      <c r="G798" s="147" t="s">
        <v>11312</v>
      </c>
      <c r="H798" s="378" t="s">
        <v>1059</v>
      </c>
      <c r="I798" s="587" t="str">
        <f>iferror(vlookup(F798,'Actors by Area'!$A$2:$C$8810,3,false),"")</f>
        <v>Spot 17 - Death Mountain Crater</v>
      </c>
      <c r="J798" s="376" t="str">
        <f>iferror(vlookup(F798,'Actors by Area'!$A$2:$H$8810,4,false),"")</f>
        <v>00</v>
      </c>
      <c r="K798" s="376" t="str">
        <f>iferror(vlookup(F798,'Actors by Area'!$A$2:$E$8810,5,false),"")</f>
        <v>01</v>
      </c>
      <c r="L798" s="587"/>
    </row>
    <row r="799">
      <c r="A799" s="376" t="s">
        <v>671</v>
      </c>
      <c r="B799" s="344" t="s">
        <v>5194</v>
      </c>
      <c r="C799" s="536" t="str">
        <f>iferror(vlookup(A799,Actors!$A$2:$D$472,4,false),"")</f>
        <v>Warp Pad &amp; Ocarina Pedestal</v>
      </c>
      <c r="D799" s="376" t="s">
        <v>21</v>
      </c>
      <c r="E799" s="5" t="s">
        <v>42</v>
      </c>
      <c r="F799" s="375" t="s">
        <v>10214</v>
      </c>
      <c r="G799" s="147" t="s">
        <v>11313</v>
      </c>
      <c r="H799" s="378" t="s">
        <v>1059</v>
      </c>
      <c r="I799" s="587" t="str">
        <f>iferror(vlookup(F799,'Actors by Area'!$A$2:$C$8810,3,false),"")</f>
        <v>Spot 06 - Lake Hylia</v>
      </c>
      <c r="J799" s="376" t="str">
        <f>iferror(vlookup(F799,'Actors by Area'!$A$2:$H$8810,4,false),"")</f>
        <v>00</v>
      </c>
      <c r="K799" s="376" t="str">
        <f>iferror(vlookup(F799,'Actors by Area'!$A$2:$E$8810,5,false),"")</f>
        <v>00</v>
      </c>
      <c r="L799" s="587"/>
    </row>
    <row r="800">
      <c r="A800" s="376" t="s">
        <v>671</v>
      </c>
      <c r="B800" s="344" t="s">
        <v>5194</v>
      </c>
      <c r="C800" s="536" t="str">
        <f>iferror(vlookup(A800,Actors!$A$2:$D$472,4,false),"")</f>
        <v>Warp Pad &amp; Ocarina Pedestal</v>
      </c>
      <c r="D800" s="376" t="s">
        <v>21</v>
      </c>
      <c r="E800" s="5" t="s">
        <v>48</v>
      </c>
      <c r="F800" s="375" t="s">
        <v>10477</v>
      </c>
      <c r="G800" s="147" t="s">
        <v>11314</v>
      </c>
      <c r="H800" s="378" t="s">
        <v>1059</v>
      </c>
      <c r="I800" s="587" t="str">
        <f>iferror(vlookup(F800,'Actors by Area'!$A$2:$C$8810,3,false),"")</f>
        <v>Spot 11 - Desert Colossus</v>
      </c>
      <c r="J800" s="376" t="str">
        <f>iferror(vlookup(F800,'Actors by Area'!$A$2:$H$8810,4,false),"")</f>
        <v>00</v>
      </c>
      <c r="K800" s="376" t="str">
        <f>iferror(vlookup(F800,'Actors by Area'!$A$2:$E$8810,5,false),"")</f>
        <v>00</v>
      </c>
      <c r="L800" s="587"/>
    </row>
    <row r="801">
      <c r="A801" s="439" t="s">
        <v>671</v>
      </c>
      <c r="B801" s="606" t="s">
        <v>5194</v>
      </c>
      <c r="C801" s="545" t="str">
        <f>iferror(vlookup(A801,Actors!$A$2:$D$472,4,false),"")</f>
        <v>Warp Pad &amp; Ocarina Pedestal</v>
      </c>
      <c r="D801" s="439" t="s">
        <v>21</v>
      </c>
      <c r="E801" s="543" t="s">
        <v>55</v>
      </c>
      <c r="F801" s="375" t="s">
        <v>10180</v>
      </c>
      <c r="G801" s="84" t="s">
        <v>11315</v>
      </c>
      <c r="H801" s="588" t="s">
        <v>1059</v>
      </c>
      <c r="I801" s="589" t="str">
        <f>iferror(vlookup(F801,'Actors by Area'!$A$2:$C$8810,3,false),"")</f>
        <v>Spot 05 - Sacred Forest Meadow</v>
      </c>
      <c r="J801" s="439" t="str">
        <f>iferror(vlookup(F801,'Actors by Area'!$A$2:$H$8810,4,false),"")</f>
        <v>00</v>
      </c>
      <c r="K801" s="439" t="str">
        <f>iferror(vlookup(F801,'Actors by Area'!$A$2:$E$8810,5,false),"")</f>
        <v>00</v>
      </c>
      <c r="L801" s="589"/>
    </row>
    <row r="802">
      <c r="A802" s="376" t="s">
        <v>2724</v>
      </c>
      <c r="B802" s="344" t="s">
        <v>5198</v>
      </c>
      <c r="C802" s="536" t="str">
        <f>iferror(vlookup(A802,Actors!$A$2:$D$472,4,false),"")</f>
        <v>Metal Bars</v>
      </c>
      <c r="D802" s="376" t="s">
        <v>320</v>
      </c>
      <c r="E802" s="5" t="s">
        <v>2955</v>
      </c>
      <c r="F802" s="397" t="s">
        <v>7854</v>
      </c>
      <c r="G802" s="147" t="s">
        <v>11316</v>
      </c>
      <c r="H802" s="641" t="s">
        <v>1059</v>
      </c>
      <c r="I802" s="587" t="str">
        <f>iferror(vlookup(F802,'Actors by Area'!$A$2:$C$8810,3,false),"")</f>
        <v>Fire Temple</v>
      </c>
      <c r="J802" s="376" t="str">
        <f>iferror(vlookup(F802,'Actors by Area'!$A$2:$H$8810,4,false),"")</f>
        <v>00</v>
      </c>
      <c r="K802" s="376" t="str">
        <f>iferror(vlookup(F802,'Actors by Area'!$A$2:$E$8810,5,false),"")</f>
        <v>14</v>
      </c>
      <c r="L802" s="587"/>
    </row>
    <row r="803">
      <c r="A803" s="376" t="s">
        <v>2724</v>
      </c>
      <c r="B803" s="344" t="s">
        <v>5198</v>
      </c>
      <c r="C803" s="536" t="str">
        <f>iferror(vlookup(A803,Actors!$A$2:$D$472,4,false),"")</f>
        <v>Metal Bars</v>
      </c>
      <c r="D803" s="376" t="s">
        <v>320</v>
      </c>
      <c r="E803" s="5" t="s">
        <v>3352</v>
      </c>
      <c r="F803" s="375" t="s">
        <v>7866</v>
      </c>
      <c r="G803" s="147" t="s">
        <v>11316</v>
      </c>
      <c r="H803" s="641" t="s">
        <v>1059</v>
      </c>
      <c r="I803" s="587" t="str">
        <f>iferror(vlookup(F803,'Actors by Area'!$A$2:$C$8810,3,false),"")</f>
        <v>Fire Temple</v>
      </c>
      <c r="J803" s="376" t="str">
        <f>iferror(vlookup(F803,'Actors by Area'!$A$2:$H$8810,4,false),"")</f>
        <v>00</v>
      </c>
      <c r="K803" s="376" t="str">
        <f>iferror(vlookup(F803,'Actors by Area'!$A$2:$E$8810,5,false),"")</f>
        <v>16</v>
      </c>
      <c r="L803" s="587"/>
    </row>
    <row r="804">
      <c r="A804" s="376" t="s">
        <v>2724</v>
      </c>
      <c r="B804" s="344" t="s">
        <v>5198</v>
      </c>
      <c r="C804" s="536" t="str">
        <f>iferror(vlookup(A804,Actors!$A$2:$D$472,4,false),"")</f>
        <v>Metal Bars</v>
      </c>
      <c r="D804" s="376" t="s">
        <v>320</v>
      </c>
      <c r="E804" s="5" t="s">
        <v>3725</v>
      </c>
      <c r="F804" s="375" t="s">
        <v>7728</v>
      </c>
      <c r="G804" s="147" t="s">
        <v>11317</v>
      </c>
      <c r="H804" s="641" t="s">
        <v>1059</v>
      </c>
      <c r="I804" s="587" t="str">
        <f>iferror(vlookup(F804,'Actors by Area'!$A$2:$C$8810,3,false),"")</f>
        <v>Fire Temple</v>
      </c>
      <c r="J804" s="376" t="str">
        <f>iferror(vlookup(F804,'Actors by Area'!$A$2:$H$8810,4,false),"")</f>
        <v>00</v>
      </c>
      <c r="K804" s="376" t="str">
        <f>iferror(vlookup(F804,'Actors by Area'!$A$2:$E$8810,5,false),"")</f>
        <v>05</v>
      </c>
      <c r="L804" s="587"/>
    </row>
    <row r="805">
      <c r="A805" s="376" t="s">
        <v>2724</v>
      </c>
      <c r="B805" s="344" t="s">
        <v>5198</v>
      </c>
      <c r="C805" s="536" t="str">
        <f>iferror(vlookup(A805,Actors!$A$2:$D$472,4,false),"")</f>
        <v>Metal Bars</v>
      </c>
      <c r="D805" s="376" t="s">
        <v>320</v>
      </c>
      <c r="E805" s="5" t="s">
        <v>4117</v>
      </c>
      <c r="F805" s="375" t="s">
        <v>7703</v>
      </c>
      <c r="G805" s="147" t="s">
        <v>11318</v>
      </c>
      <c r="H805" s="641" t="s">
        <v>1059</v>
      </c>
      <c r="I805" s="587" t="str">
        <f>iferror(vlookup(F805,'Actors by Area'!$A$2:$C$8810,3,false),"")</f>
        <v>Fire Temple</v>
      </c>
      <c r="J805" s="376" t="str">
        <f>iferror(vlookup(F805,'Actors by Area'!$A$2:$H$8810,4,false),"")</f>
        <v>00</v>
      </c>
      <c r="K805" s="376" t="str">
        <f>iferror(vlookup(F805,'Actors by Area'!$A$2:$E$8810,5,false),"")</f>
        <v>04</v>
      </c>
      <c r="L805" s="587"/>
    </row>
    <row r="806">
      <c r="A806" s="376" t="s">
        <v>2724</v>
      </c>
      <c r="B806" s="344" t="s">
        <v>5198</v>
      </c>
      <c r="C806" s="536" t="str">
        <f>iferror(vlookup(A806,Actors!$A$2:$D$472,4,false),"")</f>
        <v>Metal Bars</v>
      </c>
      <c r="D806" s="376" t="s">
        <v>320</v>
      </c>
      <c r="E806" s="5" t="s">
        <v>4506</v>
      </c>
      <c r="F806" s="375" t="s">
        <v>7869</v>
      </c>
      <c r="G806" s="147" t="s">
        <v>11316</v>
      </c>
      <c r="H806" s="641" t="s">
        <v>1059</v>
      </c>
      <c r="I806" s="587" t="str">
        <f>iferror(vlookup(F806,'Actors by Area'!$A$2:$C$8810,3,false),"")</f>
        <v>Fire Temple</v>
      </c>
      <c r="J806" s="376" t="str">
        <f>iferror(vlookup(F806,'Actors by Area'!$A$2:$H$8810,4,false),"")</f>
        <v>00</v>
      </c>
      <c r="K806" s="376" t="str">
        <f>iferror(vlookup(F806,'Actors by Area'!$A$2:$E$8810,5,false),"")</f>
        <v>17</v>
      </c>
      <c r="L806" s="587"/>
    </row>
    <row r="807">
      <c r="A807" s="376" t="s">
        <v>2724</v>
      </c>
      <c r="B807" s="344" t="s">
        <v>5198</v>
      </c>
      <c r="C807" s="536" t="str">
        <f>iferror(vlookup(A807,Actors!$A$2:$D$472,4,false),"")</f>
        <v>Metal Bars</v>
      </c>
      <c r="D807" s="376" t="s">
        <v>320</v>
      </c>
      <c r="E807" s="5" t="s">
        <v>7682</v>
      </c>
      <c r="F807" s="375" t="s">
        <v>7683</v>
      </c>
      <c r="G807" s="147" t="s">
        <v>11316</v>
      </c>
      <c r="H807" s="641" t="s">
        <v>1059</v>
      </c>
      <c r="I807" s="587" t="str">
        <f>iferror(vlookup(F807,'Actors by Area'!$A$2:$C$8810,3,false),"")</f>
        <v>Fire Temple</v>
      </c>
      <c r="J807" s="376" t="str">
        <f>iferror(vlookup(F807,'Actors by Area'!$A$2:$H$8810,4,false),"")</f>
        <v>00</v>
      </c>
      <c r="K807" s="376" t="str">
        <f>iferror(vlookup(F807,'Actors by Area'!$A$2:$E$8810,5,false),"")</f>
        <v>02</v>
      </c>
      <c r="L807" s="587"/>
    </row>
    <row r="808">
      <c r="A808" s="376" t="s">
        <v>2724</v>
      </c>
      <c r="B808" s="344" t="s">
        <v>5198</v>
      </c>
      <c r="C808" s="536" t="str">
        <f>iferror(vlookup(A808,Actors!$A$2:$D$472,4,false),"")</f>
        <v>Metal Bars</v>
      </c>
      <c r="D808" s="376" t="s">
        <v>320</v>
      </c>
      <c r="E808" s="5" t="s">
        <v>7837</v>
      </c>
      <c r="F808" s="375" t="s">
        <v>7836</v>
      </c>
      <c r="G808" s="147" t="s">
        <v>11316</v>
      </c>
      <c r="H808" s="641" t="s">
        <v>1059</v>
      </c>
      <c r="I808" s="587" t="str">
        <f>iferror(vlookup(F808,'Actors by Area'!$A$2:$C$8810,3,false),"")</f>
        <v>Fire Temple</v>
      </c>
      <c r="J808" s="376" t="str">
        <f>iferror(vlookup(F808,'Actors by Area'!$A$2:$H$8810,4,false),"")</f>
        <v>00</v>
      </c>
      <c r="K808" s="376" t="str">
        <f>iferror(vlookup(F808,'Actors by Area'!$A$2:$E$8810,5,false),"")</f>
        <v>11</v>
      </c>
      <c r="L808" s="587"/>
    </row>
    <row r="809">
      <c r="A809" s="376" t="s">
        <v>2724</v>
      </c>
      <c r="B809" s="344" t="s">
        <v>5198</v>
      </c>
      <c r="C809" s="536" t="str">
        <f>iferror(vlookup(A809,Actors!$A$2:$D$472,4,false),"")</f>
        <v>Metal Bars</v>
      </c>
      <c r="D809" s="376" t="s">
        <v>320</v>
      </c>
      <c r="E809" s="5" t="s">
        <v>7737</v>
      </c>
      <c r="F809" s="375" t="s">
        <v>7736</v>
      </c>
      <c r="G809" s="147" t="s">
        <v>11317</v>
      </c>
      <c r="H809" s="641" t="s">
        <v>1059</v>
      </c>
      <c r="I809" s="587" t="str">
        <f>iferror(vlookup(F809,'Actors by Area'!$A$2:$C$8810,3,false),"")</f>
        <v>Fire Temple</v>
      </c>
      <c r="J809" s="376" t="str">
        <f>iferror(vlookup(F809,'Actors by Area'!$A$2:$H$8810,4,false),"")</f>
        <v>00</v>
      </c>
      <c r="K809" s="376" t="str">
        <f>iferror(vlookup(F809,'Actors by Area'!$A$2:$E$8810,5,false),"")</f>
        <v>05</v>
      </c>
      <c r="L809" s="587"/>
    </row>
    <row r="810">
      <c r="A810" s="439" t="s">
        <v>2724</v>
      </c>
      <c r="B810" s="606" t="s">
        <v>5198</v>
      </c>
      <c r="C810" s="545" t="str">
        <f>iferror(vlookup(A810,Actors!$A$2:$D$472,4,false),"")</f>
        <v>Metal Bars</v>
      </c>
      <c r="D810" s="439" t="s">
        <v>320</v>
      </c>
      <c r="E810" s="543" t="s">
        <v>7799</v>
      </c>
      <c r="F810" s="375" t="s">
        <v>7798</v>
      </c>
      <c r="G810" s="84" t="s">
        <v>11317</v>
      </c>
      <c r="H810" s="642" t="s">
        <v>1059</v>
      </c>
      <c r="I810" s="589" t="str">
        <f>iferror(vlookup(F810,'Actors by Area'!$A$2:$C$8810,3,false),"")</f>
        <v>Fire Temple</v>
      </c>
      <c r="J810" s="439" t="str">
        <f>iferror(vlookup(F810,'Actors by Area'!$A$2:$H$8810,4,false),"")</f>
        <v>00</v>
      </c>
      <c r="K810" s="439" t="str">
        <f>iferror(vlookup(F810,'Actors by Area'!$A$2:$E$8810,5,false),"")</f>
        <v>0B</v>
      </c>
      <c r="L810" s="589"/>
    </row>
    <row r="811">
      <c r="A811" s="439" t="s">
        <v>2726</v>
      </c>
      <c r="B811" s="606" t="s">
        <v>5204</v>
      </c>
      <c r="C811" s="545" t="str">
        <f>iferror(vlookup(A811,Actors!$A$2:$D$472,4,false),"")</f>
        <v>Hammer-Activated Steps</v>
      </c>
      <c r="D811" s="439" t="s">
        <v>320</v>
      </c>
      <c r="E811" s="543" t="s">
        <v>7764</v>
      </c>
      <c r="F811" s="397" t="s">
        <v>7822</v>
      </c>
      <c r="G811" s="84" t="s">
        <v>5205</v>
      </c>
      <c r="H811" s="642" t="s">
        <v>1059</v>
      </c>
      <c r="I811" s="589" t="str">
        <f>iferror(vlookup(F811,'Actors by Area'!$A$2:$C$8810,3,false),"")</f>
        <v>Fire Temple</v>
      </c>
      <c r="J811" s="439" t="str">
        <f>iferror(vlookup(F811,'Actors by Area'!$A$2:$H$8810,4,false),"")</f>
        <v>00</v>
      </c>
      <c r="K811" s="439" t="str">
        <f>iferror(vlookup(F811,'Actors by Area'!$A$2:$E$8810,5,false),"")</f>
        <v>0E</v>
      </c>
      <c r="L811" s="589"/>
    </row>
    <row r="812">
      <c r="A812" s="376" t="s">
        <v>2737</v>
      </c>
      <c r="B812" s="646" t="s">
        <v>5210</v>
      </c>
      <c r="C812" s="646" t="str">
        <f>iferror(vlookup(A812,Actors!$A$2:$D$472,4,false),"")</f>
        <v>Trees &amp; Bushes</v>
      </c>
      <c r="D812" s="376" t="s">
        <v>2748</v>
      </c>
      <c r="E812" s="11" t="s">
        <v>191</v>
      </c>
      <c r="F812" s="398" t="s">
        <v>9798</v>
      </c>
      <c r="G812" s="343" t="s">
        <v>11319</v>
      </c>
      <c r="H812" s="647" t="s">
        <v>11320</v>
      </c>
      <c r="I812" s="648"/>
      <c r="J812" s="376"/>
      <c r="K812" s="376"/>
      <c r="L812" s="587"/>
    </row>
    <row r="813">
      <c r="A813" s="376" t="s">
        <v>2737</v>
      </c>
      <c r="B813" s="344" t="s">
        <v>5210</v>
      </c>
      <c r="C813" s="536" t="str">
        <f>iferror(vlookup(A813,Actors!$A$2:$D$472,4,false),"")</f>
        <v>Trees &amp; Bushes</v>
      </c>
      <c r="D813" s="376" t="s">
        <v>2748</v>
      </c>
      <c r="E813" s="5" t="s">
        <v>3352</v>
      </c>
      <c r="F813" s="397" t="s">
        <v>9798</v>
      </c>
      <c r="G813" s="147" t="s">
        <v>11321</v>
      </c>
      <c r="H813" s="378" t="s">
        <v>1059</v>
      </c>
      <c r="I813" s="587" t="str">
        <f>iferror(vlookup(F813,'Actors by Area'!$A$2:$C$8810,3,false),"")</f>
        <v>Spot 00 - Hyrule Field</v>
      </c>
      <c r="J813" s="376" t="str">
        <f>iferror(vlookup(F813,'Actors by Area'!$A$2:$H$8810,4,false),"")</f>
        <v>00</v>
      </c>
      <c r="K813" s="376" t="str">
        <f>iferror(vlookup(F813,'Actors by Area'!$A$2:$E$8810,5,false),"")</f>
        <v>00</v>
      </c>
      <c r="L813" s="587"/>
    </row>
    <row r="814">
      <c r="A814" s="376" t="s">
        <v>2737</v>
      </c>
      <c r="B814" s="344" t="s">
        <v>5210</v>
      </c>
      <c r="C814" s="536" t="str">
        <f>iferror(vlookup(A814,Actors!$A$2:$D$472,4,false),"")</f>
        <v>Trees &amp; Bushes</v>
      </c>
      <c r="D814" s="376" t="s">
        <v>2748</v>
      </c>
      <c r="E814" s="5" t="s">
        <v>3353</v>
      </c>
      <c r="F814" s="375" t="s">
        <v>9902</v>
      </c>
      <c r="G814" s="147" t="s">
        <v>11322</v>
      </c>
      <c r="H814" s="378" t="s">
        <v>1059</v>
      </c>
      <c r="I814" s="587" t="str">
        <f>iferror(vlookup(F814,'Actors by Area'!$A$2:$C$8810,3,false),"")</f>
        <v>Spot 01 - Kakariko Village</v>
      </c>
      <c r="J814" s="376" t="str">
        <f>iferror(vlookup(F814,'Actors by Area'!$A$2:$H$8810,4,false),"")</f>
        <v>00</v>
      </c>
      <c r="K814" s="376" t="str">
        <f>iferror(vlookup(F814,'Actors by Area'!$A$2:$E$8810,5,false),"")</f>
        <v>00</v>
      </c>
      <c r="L814" s="587"/>
    </row>
    <row r="815">
      <c r="A815" s="376" t="s">
        <v>2737</v>
      </c>
      <c r="B815" s="344" t="s">
        <v>5210</v>
      </c>
      <c r="C815" s="536" t="str">
        <f>iferror(vlookup(A815,Actors!$A$2:$D$472,4,false),"")</f>
        <v>Trees &amp; Bushes</v>
      </c>
      <c r="D815" s="376" t="s">
        <v>2748</v>
      </c>
      <c r="E815" s="5" t="s">
        <v>3355</v>
      </c>
      <c r="F815" s="375" t="s">
        <v>10586</v>
      </c>
      <c r="G815" s="147" t="s">
        <v>11323</v>
      </c>
      <c r="H815" s="378" t="s">
        <v>1059</v>
      </c>
      <c r="I815" s="587" t="str">
        <f>iferror(vlookup(F815,'Actors by Area'!$A$2:$C$8810,3,false),"")</f>
        <v>Spot 15 - Hyrule Castle</v>
      </c>
      <c r="J815" s="376" t="str">
        <f>iferror(vlookup(F815,'Actors by Area'!$A$2:$H$8810,4,false),"")</f>
        <v>00</v>
      </c>
      <c r="K815" s="376" t="str">
        <f>iferror(vlookup(F815,'Actors by Area'!$A$2:$E$8810,5,false),"")</f>
        <v>00</v>
      </c>
      <c r="L815" s="587"/>
    </row>
    <row r="816">
      <c r="A816" s="376" t="s">
        <v>2737</v>
      </c>
      <c r="B816" s="344" t="s">
        <v>5210</v>
      </c>
      <c r="C816" s="536" t="str">
        <f>iferror(vlookup(A816,Actors!$A$2:$D$472,4,false),"")</f>
        <v>Trees &amp; Bushes</v>
      </c>
      <c r="D816" s="376" t="s">
        <v>2748</v>
      </c>
      <c r="E816" s="5" t="s">
        <v>3358</v>
      </c>
      <c r="F816" s="375" t="s">
        <v>9793</v>
      </c>
      <c r="G816" s="149" t="s">
        <v>11324</v>
      </c>
      <c r="H816" s="378" t="s">
        <v>1059</v>
      </c>
      <c r="I816" s="587" t="str">
        <f>iferror(vlookup(F816,'Actors by Area'!$A$2:$C$8810,3,false),"")</f>
        <v>Spot 00 - Hyrule Field</v>
      </c>
      <c r="J816" s="376" t="str">
        <f>iferror(vlookup(F816,'Actors by Area'!$A$2:$H$8810,4,false),"")</f>
        <v>00</v>
      </c>
      <c r="K816" s="376" t="str">
        <f>iferror(vlookup(F816,'Actors by Area'!$A$2:$E$8810,5,false),"")</f>
        <v>00</v>
      </c>
      <c r="L816" s="587"/>
    </row>
    <row r="817">
      <c r="A817" s="376" t="s">
        <v>2737</v>
      </c>
      <c r="B817" s="344" t="s">
        <v>5210</v>
      </c>
      <c r="C817" s="536" t="str">
        <f>iferror(vlookup(A817,Actors!$A$2:$D$472,4,false),"")</f>
        <v>Trees &amp; Bushes</v>
      </c>
      <c r="D817" s="376" t="s">
        <v>2748</v>
      </c>
      <c r="E817" s="5" t="s">
        <v>3360</v>
      </c>
      <c r="F817" s="375" t="s">
        <v>9787</v>
      </c>
      <c r="G817" s="149" t="s">
        <v>11325</v>
      </c>
      <c r="H817" s="378" t="s">
        <v>1059</v>
      </c>
      <c r="I817" s="587" t="str">
        <f>iferror(vlookup(F817,'Actors by Area'!$A$2:$C$8810,3,false),"")</f>
        <v>Spot 00 - Hyrule Field</v>
      </c>
      <c r="J817" s="376" t="str">
        <f>iferror(vlookup(F817,'Actors by Area'!$A$2:$H$8810,4,false),"")</f>
        <v>00</v>
      </c>
      <c r="K817" s="376" t="str">
        <f>iferror(vlookup(F817,'Actors by Area'!$A$2:$E$8810,5,false),"")</f>
        <v>00</v>
      </c>
      <c r="L817" s="587"/>
    </row>
    <row r="818">
      <c r="A818" s="376" t="s">
        <v>2737</v>
      </c>
      <c r="B818" s="344" t="s">
        <v>5210</v>
      </c>
      <c r="C818" s="536" t="str">
        <f>iferror(vlookup(A818,Actors!$A$2:$D$472,4,false),"")</f>
        <v>Trees &amp; Bushes</v>
      </c>
      <c r="D818" s="376" t="s">
        <v>2748</v>
      </c>
      <c r="E818" s="5" t="s">
        <v>3362</v>
      </c>
      <c r="F818" s="375" t="s">
        <v>9790</v>
      </c>
      <c r="G818" s="149" t="s">
        <v>11325</v>
      </c>
      <c r="H818" s="378" t="s">
        <v>1059</v>
      </c>
      <c r="I818" s="587" t="str">
        <f>iferror(vlookup(F818,'Actors by Area'!$A$2:$C$8810,3,false),"")</f>
        <v>Spot 00 - Hyrule Field</v>
      </c>
      <c r="J818" s="376" t="str">
        <f>iferror(vlookup(F818,'Actors by Area'!$A$2:$H$8810,4,false),"")</f>
        <v>00</v>
      </c>
      <c r="K818" s="376" t="str">
        <f>iferror(vlookup(F818,'Actors by Area'!$A$2:$E$8810,5,false),"")</f>
        <v>00</v>
      </c>
      <c r="L818" s="587"/>
    </row>
    <row r="819">
      <c r="A819" s="376" t="s">
        <v>2737</v>
      </c>
      <c r="B819" s="344" t="s">
        <v>5210</v>
      </c>
      <c r="C819" s="536" t="str">
        <f>iferror(vlookup(A819,Actors!$A$2:$D$472,4,false),"")</f>
        <v>Trees &amp; Bushes</v>
      </c>
      <c r="D819" s="376" t="s">
        <v>2748</v>
      </c>
      <c r="E819" s="5" t="s">
        <v>3368</v>
      </c>
      <c r="F819" s="375" t="s">
        <v>9794</v>
      </c>
      <c r="G819" s="149" t="s">
        <v>11326</v>
      </c>
      <c r="H819" s="378" t="s">
        <v>1059</v>
      </c>
      <c r="I819" s="587" t="str">
        <f>iferror(vlookup(F819,'Actors by Area'!$A$2:$C$8810,3,false),"")</f>
        <v>Spot 00 - Hyrule Field</v>
      </c>
      <c r="J819" s="376" t="str">
        <f>iferror(vlookup(F819,'Actors by Area'!$A$2:$H$8810,4,false),"")</f>
        <v>00</v>
      </c>
      <c r="K819" s="376" t="str">
        <f>iferror(vlookup(F819,'Actors by Area'!$A$2:$E$8810,5,false),"")</f>
        <v>00</v>
      </c>
      <c r="L819" s="587"/>
    </row>
    <row r="820">
      <c r="A820" s="376" t="s">
        <v>2737</v>
      </c>
      <c r="B820" s="344" t="s">
        <v>5210</v>
      </c>
      <c r="C820" s="536" t="str">
        <f>iferror(vlookup(A820,Actors!$A$2:$D$472,4,false),"")</f>
        <v>Trees &amp; Bushes</v>
      </c>
      <c r="D820" s="376" t="s">
        <v>2748</v>
      </c>
      <c r="E820" s="5" t="s">
        <v>743</v>
      </c>
      <c r="F820" s="375" t="s">
        <v>10590</v>
      </c>
      <c r="G820" s="147" t="s">
        <v>11321</v>
      </c>
      <c r="H820" s="378" t="s">
        <v>1059</v>
      </c>
      <c r="I820" s="587" t="str">
        <f>iferror(vlookup(F820,'Actors by Area'!$A$2:$C$8810,3,false),"")</f>
        <v>Spot 15 - Hyrule Castle</v>
      </c>
      <c r="J820" s="376" t="str">
        <f>iferror(vlookup(F820,'Actors by Area'!$A$2:$H$8810,4,false),"")</f>
        <v>00</v>
      </c>
      <c r="K820" s="376" t="str">
        <f>iferror(vlookup(F820,'Actors by Area'!$A$2:$E$8810,5,false),"")</f>
        <v>00</v>
      </c>
      <c r="L820" s="587"/>
    </row>
    <row r="821">
      <c r="A821" s="376" t="s">
        <v>2737</v>
      </c>
      <c r="B821" s="344" t="s">
        <v>5210</v>
      </c>
      <c r="C821" s="536" t="str">
        <f>iferror(vlookup(A821,Actors!$A$2:$D$472,4,false),"")</f>
        <v>Trees &amp; Bushes</v>
      </c>
      <c r="D821" s="376" t="s">
        <v>2748</v>
      </c>
      <c r="E821" s="5" t="s">
        <v>9846</v>
      </c>
      <c r="F821" s="375" t="s">
        <v>9845</v>
      </c>
      <c r="G821" s="147" t="s">
        <v>11321</v>
      </c>
      <c r="H821" s="378" t="s">
        <v>1059</v>
      </c>
      <c r="I821" s="587" t="str">
        <f>iferror(vlookup(F821,'Actors by Area'!$A$2:$C$8810,3,false),"")</f>
        <v>Spot 00 - Hyrule Field</v>
      </c>
      <c r="J821" s="376" t="str">
        <f>iferror(vlookup(F821,'Actors by Area'!$A$2:$H$8810,4,false),"")</f>
        <v>02</v>
      </c>
      <c r="K821" s="376" t="str">
        <f>iferror(vlookup(F821,'Actors by Area'!$A$2:$E$8810,5,false),"")</f>
        <v>00</v>
      </c>
      <c r="L821" s="587"/>
    </row>
    <row r="822">
      <c r="A822" s="376" t="s">
        <v>2737</v>
      </c>
      <c r="B822" s="344" t="s">
        <v>5210</v>
      </c>
      <c r="C822" s="536" t="str">
        <f>iferror(vlookup(A822,Actors!$A$2:$D$472,4,false),"")</f>
        <v>Trees &amp; Bushes</v>
      </c>
      <c r="D822" s="376" t="s">
        <v>2748</v>
      </c>
      <c r="E822" s="5" t="s">
        <v>7562</v>
      </c>
      <c r="F822" s="375" t="s">
        <v>9830</v>
      </c>
      <c r="G822" s="149"/>
      <c r="H822" s="378" t="s">
        <v>1059</v>
      </c>
      <c r="I822" s="587" t="str">
        <f>iferror(vlookup(F822,'Actors by Area'!$A$2:$C$8810,3,false),"")</f>
        <v>Spot 00 - Hyrule Field</v>
      </c>
      <c r="J822" s="376" t="str">
        <f>iferror(vlookup(F822,'Actors by Area'!$A$2:$H$8810,4,false),"")</f>
        <v>02</v>
      </c>
      <c r="K822" s="376" t="str">
        <f>iferror(vlookup(F822,'Actors by Area'!$A$2:$E$8810,5,false),"")</f>
        <v>00</v>
      </c>
      <c r="L822" s="587"/>
    </row>
    <row r="823">
      <c r="A823" s="376" t="s">
        <v>2737</v>
      </c>
      <c r="B823" s="344" t="s">
        <v>5210</v>
      </c>
      <c r="C823" s="536" t="str">
        <f>iferror(vlookup(A823,Actors!$A$2:$D$472,4,false),"")</f>
        <v>Trees &amp; Bushes</v>
      </c>
      <c r="D823" s="376" t="s">
        <v>2748</v>
      </c>
      <c r="E823" s="5" t="s">
        <v>9834</v>
      </c>
      <c r="F823" s="375" t="s">
        <v>9833</v>
      </c>
      <c r="G823" s="149" t="s">
        <v>11327</v>
      </c>
      <c r="H823" s="378" t="s">
        <v>1059</v>
      </c>
      <c r="I823" s="587" t="str">
        <f>iferror(vlookup(F823,'Actors by Area'!$A$2:$C$8810,3,false),"")</f>
        <v>Spot 00 - Hyrule Field</v>
      </c>
      <c r="J823" s="376" t="str">
        <f>iferror(vlookup(F823,'Actors by Area'!$A$2:$H$8810,4,false),"")</f>
        <v>02</v>
      </c>
      <c r="K823" s="376" t="str">
        <f>iferror(vlookup(F823,'Actors by Area'!$A$2:$E$8810,5,false),"")</f>
        <v>00</v>
      </c>
      <c r="L823" s="587"/>
    </row>
    <row r="824">
      <c r="A824" s="376" t="s">
        <v>2737</v>
      </c>
      <c r="B824" s="344" t="s">
        <v>5210</v>
      </c>
      <c r="C824" s="536" t="str">
        <f>iferror(vlookup(A824,Actors!$A$2:$D$472,4,false),"")</f>
        <v>Trees &amp; Bushes</v>
      </c>
      <c r="D824" s="376" t="s">
        <v>2748</v>
      </c>
      <c r="E824" s="5" t="s">
        <v>9840</v>
      </c>
      <c r="F824" s="375" t="s">
        <v>9839</v>
      </c>
      <c r="G824" s="149"/>
      <c r="H824" s="378" t="s">
        <v>1059</v>
      </c>
      <c r="I824" s="587" t="str">
        <f>iferror(vlookup(F824,'Actors by Area'!$A$2:$C$8810,3,false),"")</f>
        <v>Spot 00 - Hyrule Field</v>
      </c>
      <c r="J824" s="376" t="str">
        <f>iferror(vlookup(F824,'Actors by Area'!$A$2:$H$8810,4,false),"")</f>
        <v>02</v>
      </c>
      <c r="K824" s="376" t="str">
        <f>iferror(vlookup(F824,'Actors by Area'!$A$2:$E$8810,5,false),"")</f>
        <v>00</v>
      </c>
      <c r="L824" s="587"/>
    </row>
    <row r="825">
      <c r="A825" s="376" t="s">
        <v>2737</v>
      </c>
      <c r="B825" s="344" t="s">
        <v>5210</v>
      </c>
      <c r="C825" s="536" t="str">
        <f>iferror(vlookup(A825,Actors!$A$2:$D$472,4,false),"")</f>
        <v>Trees &amp; Bushes</v>
      </c>
      <c r="D825" s="376" t="s">
        <v>2748</v>
      </c>
      <c r="E825" s="5" t="s">
        <v>8523</v>
      </c>
      <c r="F825" s="375" t="s">
        <v>10830</v>
      </c>
      <c r="G825" s="149"/>
      <c r="H825" s="378" t="s">
        <v>1059</v>
      </c>
      <c r="I825" s="587" t="str">
        <f>iferror(vlookup(F825,'Actors by Area'!$A$2:$C$8810,3,false),"")</f>
        <v>Spot 20 - Lon Lon Ranch</v>
      </c>
      <c r="J825" s="376" t="str">
        <f>iferror(vlookup(F825,'Actors by Area'!$A$2:$H$8810,4,false),"")</f>
        <v>00</v>
      </c>
      <c r="K825" s="376" t="str">
        <f>iferror(vlookup(F825,'Actors by Area'!$A$2:$E$8810,5,false),"")</f>
        <v>00</v>
      </c>
      <c r="L825" s="587"/>
    </row>
    <row r="826">
      <c r="A826" s="376" t="s">
        <v>2737</v>
      </c>
      <c r="B826" s="344" t="s">
        <v>5210</v>
      </c>
      <c r="C826" s="536" t="str">
        <f>iferror(vlookup(A826,Actors!$A$2:$D$472,4,false),"")</f>
        <v>Trees &amp; Bushes</v>
      </c>
      <c r="D826" s="376" t="s">
        <v>2748</v>
      </c>
      <c r="E826" s="5" t="s">
        <v>9836</v>
      </c>
      <c r="F826" s="375" t="s">
        <v>9835</v>
      </c>
      <c r="G826" s="149"/>
      <c r="H826" s="378" t="s">
        <v>1059</v>
      </c>
      <c r="I826" s="587" t="str">
        <f>iferror(vlookup(F826,'Actors by Area'!$A$2:$C$8810,3,false),"")</f>
        <v>Spot 00 - Hyrule Field</v>
      </c>
      <c r="J826" s="376" t="str">
        <f>iferror(vlookup(F826,'Actors by Area'!$A$2:$H$8810,4,false),"")</f>
        <v>02</v>
      </c>
      <c r="K826" s="376" t="str">
        <f>iferror(vlookup(F826,'Actors by Area'!$A$2:$E$8810,5,false),"")</f>
        <v>00</v>
      </c>
      <c r="L826" s="587"/>
    </row>
    <row r="827">
      <c r="A827" s="376" t="s">
        <v>2737</v>
      </c>
      <c r="B827" s="344" t="s">
        <v>5210</v>
      </c>
      <c r="C827" s="536" t="str">
        <f>iferror(vlookup(A827,Actors!$A$2:$D$472,4,false),"")</f>
        <v>Trees &amp; Bushes</v>
      </c>
      <c r="D827" s="376" t="s">
        <v>2748</v>
      </c>
      <c r="E827" s="5" t="s">
        <v>7435</v>
      </c>
      <c r="F827" s="375" t="s">
        <v>9799</v>
      </c>
      <c r="G827" s="147" t="s">
        <v>11321</v>
      </c>
      <c r="H827" s="378" t="s">
        <v>1059</v>
      </c>
      <c r="I827" s="587" t="str">
        <f>iferror(vlookup(F827,'Actors by Area'!$A$2:$C$8810,3,false),"")</f>
        <v>Spot 00 - Hyrule Field</v>
      </c>
      <c r="J827" s="376" t="str">
        <f>iferror(vlookup(F827,'Actors by Area'!$A$2:$H$8810,4,false),"")</f>
        <v>00</v>
      </c>
      <c r="K827" s="376" t="str">
        <f>iferror(vlookup(F827,'Actors by Area'!$A$2:$E$8810,5,false),"")</f>
        <v>00</v>
      </c>
      <c r="L827" s="587"/>
    </row>
    <row r="828">
      <c r="A828" s="376" t="s">
        <v>2737</v>
      </c>
      <c r="B828" s="344" t="s">
        <v>5210</v>
      </c>
      <c r="C828" s="536" t="str">
        <f>iferror(vlookup(A828,Actors!$A$2:$D$472,4,false),"")</f>
        <v>Trees &amp; Bushes</v>
      </c>
      <c r="D828" s="376" t="s">
        <v>2748</v>
      </c>
      <c r="E828" s="5" t="s">
        <v>9789</v>
      </c>
      <c r="F828" s="375" t="s">
        <v>9788</v>
      </c>
      <c r="G828" s="149"/>
      <c r="H828" s="378" t="s">
        <v>1059</v>
      </c>
      <c r="I828" s="587" t="str">
        <f>iferror(vlookup(F828,'Actors by Area'!$A$2:$C$8810,3,false),"")</f>
        <v>Spot 00 - Hyrule Field</v>
      </c>
      <c r="J828" s="376" t="str">
        <f>iferror(vlookup(F828,'Actors by Area'!$A$2:$H$8810,4,false),"")</f>
        <v>00</v>
      </c>
      <c r="K828" s="376" t="str">
        <f>iferror(vlookup(F828,'Actors by Area'!$A$2:$E$8810,5,false),"")</f>
        <v>00</v>
      </c>
      <c r="L828" s="587"/>
    </row>
    <row r="829">
      <c r="A829" s="376" t="s">
        <v>2737</v>
      </c>
      <c r="B829" s="344" t="s">
        <v>5210</v>
      </c>
      <c r="C829" s="536" t="str">
        <f>iferror(vlookup(A829,Actors!$A$2:$D$472,4,false),"")</f>
        <v>Trees &amp; Bushes</v>
      </c>
      <c r="D829" s="376" t="s">
        <v>2748</v>
      </c>
      <c r="E829" s="5" t="s">
        <v>9844</v>
      </c>
      <c r="F829" s="375" t="s">
        <v>9843</v>
      </c>
      <c r="G829" s="149"/>
      <c r="H829" s="378" t="s">
        <v>1059</v>
      </c>
      <c r="I829" s="587" t="str">
        <f>iferror(vlookup(F829,'Actors by Area'!$A$2:$C$8810,3,false),"")</f>
        <v>Spot 00 - Hyrule Field</v>
      </c>
      <c r="J829" s="376" t="str">
        <f>iferror(vlookup(F829,'Actors by Area'!$A$2:$H$8810,4,false),"")</f>
        <v>02</v>
      </c>
      <c r="K829" s="376" t="str">
        <f>iferror(vlookup(F829,'Actors by Area'!$A$2:$E$8810,5,false),"")</f>
        <v>00</v>
      </c>
      <c r="L829" s="587"/>
    </row>
    <row r="830">
      <c r="A830" s="376" t="s">
        <v>2737</v>
      </c>
      <c r="B830" s="344" t="s">
        <v>5210</v>
      </c>
      <c r="C830" s="536" t="str">
        <f>iferror(vlookup(A830,Actors!$A$2:$D$472,4,false),"")</f>
        <v>Trees &amp; Bushes</v>
      </c>
      <c r="D830" s="376" t="s">
        <v>2748</v>
      </c>
      <c r="E830" s="5" t="s">
        <v>9842</v>
      </c>
      <c r="F830" s="375" t="s">
        <v>9841</v>
      </c>
      <c r="G830" s="149"/>
      <c r="H830" s="378" t="s">
        <v>1059</v>
      </c>
      <c r="I830" s="587" t="str">
        <f>iferror(vlookup(F830,'Actors by Area'!$A$2:$C$8810,3,false),"")</f>
        <v>Spot 00 - Hyrule Field</v>
      </c>
      <c r="J830" s="376" t="str">
        <f>iferror(vlookup(F830,'Actors by Area'!$A$2:$H$8810,4,false),"")</f>
        <v>02</v>
      </c>
      <c r="K830" s="376" t="str">
        <f>iferror(vlookup(F830,'Actors by Area'!$A$2:$E$8810,5,false),"")</f>
        <v>00</v>
      </c>
      <c r="L830" s="587"/>
    </row>
    <row r="831">
      <c r="A831" s="376" t="s">
        <v>2737</v>
      </c>
      <c r="B831" s="344" t="s">
        <v>5210</v>
      </c>
      <c r="C831" s="536" t="str">
        <f>iferror(vlookup(A831,Actors!$A$2:$D$472,4,false),"")</f>
        <v>Trees &amp; Bushes</v>
      </c>
      <c r="D831" s="376" t="s">
        <v>2748</v>
      </c>
      <c r="E831" s="5" t="s">
        <v>9796</v>
      </c>
      <c r="F831" s="375" t="s">
        <v>9795</v>
      </c>
      <c r="G831" s="149"/>
      <c r="H831" s="378" t="s">
        <v>1059</v>
      </c>
      <c r="I831" s="587" t="str">
        <f>iferror(vlookup(F831,'Actors by Area'!$A$2:$C$8810,3,false),"")</f>
        <v>Spot 00 - Hyrule Field</v>
      </c>
      <c r="J831" s="376" t="str">
        <f>iferror(vlookup(F831,'Actors by Area'!$A$2:$H$8810,4,false),"")</f>
        <v>00</v>
      </c>
      <c r="K831" s="376" t="str">
        <f>iferror(vlookup(F831,'Actors by Area'!$A$2:$E$8810,5,false),"")</f>
        <v>00</v>
      </c>
      <c r="L831" s="587"/>
    </row>
    <row r="832">
      <c r="A832" s="376" t="s">
        <v>2737</v>
      </c>
      <c r="B832" s="344" t="s">
        <v>5210</v>
      </c>
      <c r="C832" s="536" t="str">
        <f>iferror(vlookup(A832,Actors!$A$2:$D$472,4,false),"")</f>
        <v>Trees &amp; Bushes</v>
      </c>
      <c r="D832" s="376" t="s">
        <v>2748</v>
      </c>
      <c r="E832" s="5" t="s">
        <v>9832</v>
      </c>
      <c r="F832" s="375" t="s">
        <v>9831</v>
      </c>
      <c r="G832" s="149"/>
      <c r="H832" s="378" t="s">
        <v>1059</v>
      </c>
      <c r="I832" s="587" t="str">
        <f>iferror(vlookup(F832,'Actors by Area'!$A$2:$C$8810,3,false),"")</f>
        <v>Spot 00 - Hyrule Field</v>
      </c>
      <c r="J832" s="376" t="str">
        <f>iferror(vlookup(F832,'Actors by Area'!$A$2:$H$8810,4,false),"")</f>
        <v>02</v>
      </c>
      <c r="K832" s="376" t="str">
        <f>iferror(vlookup(F832,'Actors by Area'!$A$2:$E$8810,5,false),"")</f>
        <v>00</v>
      </c>
      <c r="L832" s="587"/>
    </row>
    <row r="833">
      <c r="A833" s="376" t="s">
        <v>2737</v>
      </c>
      <c r="B833" s="344" t="s">
        <v>5210</v>
      </c>
      <c r="C833" s="536" t="str">
        <f>iferror(vlookup(A833,Actors!$A$2:$D$472,4,false),"")</f>
        <v>Trees &amp; Bushes</v>
      </c>
      <c r="D833" s="376" t="s">
        <v>2748</v>
      </c>
      <c r="E833" s="5" t="s">
        <v>9792</v>
      </c>
      <c r="F833" s="375" t="s">
        <v>9791</v>
      </c>
      <c r="G833" s="149"/>
      <c r="H833" s="378" t="s">
        <v>1059</v>
      </c>
      <c r="I833" s="587" t="str">
        <f>iferror(vlookup(F833,'Actors by Area'!$A$2:$C$8810,3,false),"")</f>
        <v>Spot 00 - Hyrule Field</v>
      </c>
      <c r="J833" s="376" t="str">
        <f>iferror(vlookup(F833,'Actors by Area'!$A$2:$H$8810,4,false),"")</f>
        <v>00</v>
      </c>
      <c r="K833" s="376" t="str">
        <f>iferror(vlookup(F833,'Actors by Area'!$A$2:$E$8810,5,false),"")</f>
        <v>00</v>
      </c>
      <c r="L833" s="587"/>
    </row>
    <row r="834">
      <c r="A834" s="376" t="s">
        <v>2737</v>
      </c>
      <c r="B834" s="344" t="s">
        <v>5210</v>
      </c>
      <c r="C834" s="536" t="str">
        <f>iferror(vlookup(A834,Actors!$A$2:$D$472,4,false),"")</f>
        <v>Trees &amp; Bushes</v>
      </c>
      <c r="D834" s="376" t="s">
        <v>2748</v>
      </c>
      <c r="E834" s="5" t="s">
        <v>9481</v>
      </c>
      <c r="F834" s="375" t="s">
        <v>9919</v>
      </c>
      <c r="G834" s="149"/>
      <c r="H834" s="378" t="s">
        <v>1059</v>
      </c>
      <c r="I834" s="587" t="str">
        <f>iferror(vlookup(F834,'Actors by Area'!$A$2:$C$8810,3,false),"")</f>
        <v>Spot 01 - Kakariko Village</v>
      </c>
      <c r="J834" s="376" t="str">
        <f>iferror(vlookup(F834,'Actors by Area'!$A$2:$H$8810,4,false),"")</f>
        <v>01</v>
      </c>
      <c r="K834" s="376" t="str">
        <f>iferror(vlookup(F834,'Actors by Area'!$A$2:$E$8810,5,false),"")</f>
        <v>00</v>
      </c>
      <c r="L834" s="587"/>
    </row>
    <row r="835">
      <c r="A835" s="376" t="s">
        <v>2737</v>
      </c>
      <c r="B835" s="344" t="s">
        <v>5210</v>
      </c>
      <c r="C835" s="536" t="str">
        <f>iferror(vlookup(A835,Actors!$A$2:$D$472,4,false),"")</f>
        <v>Trees &amp; Bushes</v>
      </c>
      <c r="D835" s="376" t="s">
        <v>2748</v>
      </c>
      <c r="E835" s="5" t="s">
        <v>10309</v>
      </c>
      <c r="F835" s="375" t="s">
        <v>10308</v>
      </c>
      <c r="G835" s="149"/>
      <c r="H835" s="378" t="s">
        <v>1059</v>
      </c>
      <c r="I835" s="587" t="str">
        <f>iferror(vlookup(F835,'Actors by Area'!$A$2:$C$8810,3,false),"")</f>
        <v>Spot 08 - Zora's Fountain</v>
      </c>
      <c r="J835" s="376" t="str">
        <f>iferror(vlookup(F835,'Actors by Area'!$A$2:$H$8810,4,false),"")</f>
        <v>00</v>
      </c>
      <c r="K835" s="376" t="str">
        <f>iferror(vlookup(F835,'Actors by Area'!$A$2:$E$8810,5,false),"")</f>
        <v>00</v>
      </c>
      <c r="L835" s="587"/>
    </row>
    <row r="836">
      <c r="A836" s="376" t="s">
        <v>2737</v>
      </c>
      <c r="B836" s="344" t="s">
        <v>5210</v>
      </c>
      <c r="C836" s="536" t="str">
        <f>iferror(vlookup(A836,Actors!$A$2:$D$472,4,false),"")</f>
        <v>Trees &amp; Bushes</v>
      </c>
      <c r="D836" s="376" t="s">
        <v>2748</v>
      </c>
      <c r="E836" s="5" t="s">
        <v>7102</v>
      </c>
      <c r="F836" s="375" t="s">
        <v>9856</v>
      </c>
      <c r="G836" s="147" t="s">
        <v>11321</v>
      </c>
      <c r="H836" s="378" t="s">
        <v>1059</v>
      </c>
      <c r="I836" s="587" t="str">
        <f>iferror(vlookup(F836,'Actors by Area'!$A$2:$C$8810,3,false),"")</f>
        <v>Spot 00 - Hyrule Field</v>
      </c>
      <c r="J836" s="376" t="str">
        <f>iferror(vlookup(F836,'Actors by Area'!$A$2:$H$8810,4,false),"")</f>
        <v>07</v>
      </c>
      <c r="K836" s="376" t="str">
        <f>iferror(vlookup(F836,'Actors by Area'!$A$2:$E$8810,5,false),"")</f>
        <v>00</v>
      </c>
      <c r="L836" s="587"/>
    </row>
    <row r="837">
      <c r="A837" s="376" t="s">
        <v>2737</v>
      </c>
      <c r="B837" s="344" t="s">
        <v>5210</v>
      </c>
      <c r="C837" s="536" t="str">
        <f>iferror(vlookup(A837,Actors!$A$2:$D$472,4,false),"")</f>
        <v>Trees &amp; Bushes</v>
      </c>
      <c r="D837" s="376" t="s">
        <v>2748</v>
      </c>
      <c r="E837" s="5" t="s">
        <v>7047</v>
      </c>
      <c r="F837" s="375" t="s">
        <v>9858</v>
      </c>
      <c r="G837" s="147" t="s">
        <v>11322</v>
      </c>
      <c r="H837" s="378" t="s">
        <v>1059</v>
      </c>
      <c r="I837" s="587" t="str">
        <f>iferror(vlookup(F837,'Actors by Area'!$A$2:$C$8810,3,false),"")</f>
        <v>Spot 00 - Hyrule Field</v>
      </c>
      <c r="J837" s="376" t="str">
        <f>iferror(vlookup(F837,'Actors by Area'!$A$2:$H$8810,4,false),"")</f>
        <v>07</v>
      </c>
      <c r="K837" s="376" t="str">
        <f>iferror(vlookup(F837,'Actors by Area'!$A$2:$E$8810,5,false),"")</f>
        <v>00</v>
      </c>
      <c r="L837" s="587"/>
    </row>
    <row r="838">
      <c r="A838" s="376" t="s">
        <v>2737</v>
      </c>
      <c r="B838" s="344" t="s">
        <v>5210</v>
      </c>
      <c r="C838" s="536" t="str">
        <f>iferror(vlookup(A838,Actors!$A$2:$D$472,4,false),"")</f>
        <v>Trees &amp; Bushes</v>
      </c>
      <c r="D838" s="376" t="s">
        <v>2748</v>
      </c>
      <c r="E838" s="5" t="s">
        <v>7078</v>
      </c>
      <c r="F838" s="375" t="s">
        <v>9237</v>
      </c>
      <c r="G838" s="147" t="s">
        <v>11323</v>
      </c>
      <c r="H838" s="378" t="s">
        <v>1059</v>
      </c>
      <c r="I838" s="587" t="str">
        <f>iferror(vlookup(F838,'Actors by Area'!$A$2:$C$8810,3,false),"")</f>
        <v>Market (Child - Day)</v>
      </c>
      <c r="J838" s="376" t="str">
        <f>iferror(vlookup(F838,'Actors by Area'!$A$2:$H$8810,4,false),"")</f>
        <v>00</v>
      </c>
      <c r="K838" s="376" t="str">
        <f>iferror(vlookup(F838,'Actors by Area'!$A$2:$E$8810,5,false),"")</f>
        <v>00</v>
      </c>
      <c r="L838" s="587"/>
    </row>
    <row r="839">
      <c r="A839" s="376" t="s">
        <v>2737</v>
      </c>
      <c r="B839" s="344" t="s">
        <v>5210</v>
      </c>
      <c r="C839" s="536" t="str">
        <f>iferror(vlookup(A839,Actors!$A$2:$D$472,4,false),"")</f>
        <v>Trees &amp; Bushes</v>
      </c>
      <c r="D839" s="376" t="s">
        <v>2748</v>
      </c>
      <c r="E839" s="5" t="s">
        <v>7358</v>
      </c>
      <c r="F839" s="375" t="s">
        <v>9857</v>
      </c>
      <c r="G839" s="149"/>
      <c r="H839" s="378" t="s">
        <v>1059</v>
      </c>
      <c r="I839" s="587" t="str">
        <f>iferror(vlookup(F839,'Actors by Area'!$A$2:$C$8810,3,false),"")</f>
        <v>Spot 00 - Hyrule Field</v>
      </c>
      <c r="J839" s="376" t="str">
        <f>iferror(vlookup(F839,'Actors by Area'!$A$2:$H$8810,4,false),"")</f>
        <v>07</v>
      </c>
      <c r="K839" s="376" t="str">
        <f>iferror(vlookup(F839,'Actors by Area'!$A$2:$E$8810,5,false),"")</f>
        <v>00</v>
      </c>
      <c r="L839" s="587"/>
    </row>
    <row r="840">
      <c r="A840" s="376" t="s">
        <v>2737</v>
      </c>
      <c r="B840" s="344" t="s">
        <v>5210</v>
      </c>
      <c r="C840" s="536" t="str">
        <f>iferror(vlookup(A840,Actors!$A$2:$D$472,4,false),"")</f>
        <v>Trees &amp; Bushes</v>
      </c>
      <c r="D840" s="376" t="s">
        <v>2748</v>
      </c>
      <c r="E840" s="5" t="s">
        <v>9335</v>
      </c>
      <c r="F840" s="375" t="s">
        <v>9851</v>
      </c>
      <c r="G840" s="149"/>
      <c r="H840" s="378" t="s">
        <v>1059</v>
      </c>
      <c r="I840" s="587" t="str">
        <f>iferror(vlookup(F840,'Actors by Area'!$A$2:$C$8810,3,false),"")</f>
        <v>Spot 00 - Hyrule Field</v>
      </c>
      <c r="J840" s="376" t="str">
        <f>iferror(vlookup(F840,'Actors by Area'!$A$2:$H$8810,4,false),"")</f>
        <v>07</v>
      </c>
      <c r="K840" s="376" t="str">
        <f>iferror(vlookup(F840,'Actors by Area'!$A$2:$E$8810,5,false),"")</f>
        <v>00</v>
      </c>
      <c r="L840" s="587"/>
    </row>
    <row r="841">
      <c r="A841" s="376" t="s">
        <v>2737</v>
      </c>
      <c r="B841" s="344" t="s">
        <v>5210</v>
      </c>
      <c r="C841" s="536" t="str">
        <f>iferror(vlookup(A841,Actors!$A$2:$D$472,4,false),"")</f>
        <v>Trees &amp; Bushes</v>
      </c>
      <c r="D841" s="376" t="s">
        <v>2748</v>
      </c>
      <c r="E841" s="5" t="s">
        <v>9207</v>
      </c>
      <c r="F841" s="375" t="s">
        <v>9861</v>
      </c>
      <c r="G841" s="149"/>
      <c r="H841" s="378" t="s">
        <v>1059</v>
      </c>
      <c r="I841" s="587" t="str">
        <f>iferror(vlookup(F841,'Actors by Area'!$A$2:$C$8810,3,false),"")</f>
        <v>Spot 00 - Hyrule Field</v>
      </c>
      <c r="J841" s="376" t="str">
        <f>iferror(vlookup(F841,'Actors by Area'!$A$2:$H$8810,4,false),"")</f>
        <v>08</v>
      </c>
      <c r="K841" s="376" t="str">
        <f>iferror(vlookup(F841,'Actors by Area'!$A$2:$E$8810,5,false),"")</f>
        <v>00</v>
      </c>
      <c r="L841" s="587"/>
    </row>
    <row r="842">
      <c r="A842" s="376" t="s">
        <v>2737</v>
      </c>
      <c r="B842" s="344" t="s">
        <v>5210</v>
      </c>
      <c r="C842" s="536" t="str">
        <f>iferror(vlookup(A842,Actors!$A$2:$D$472,4,false),"")</f>
        <v>Trees &amp; Bushes</v>
      </c>
      <c r="D842" s="376" t="s">
        <v>2748</v>
      </c>
      <c r="E842" s="5" t="s">
        <v>9333</v>
      </c>
      <c r="F842" s="375" t="s">
        <v>9863</v>
      </c>
      <c r="G842" s="147" t="s">
        <v>11328</v>
      </c>
      <c r="H842" s="378" t="s">
        <v>1059</v>
      </c>
      <c r="I842" s="587" t="str">
        <f>iferror(vlookup(F842,'Actors by Area'!$A$2:$C$8810,3,false),"")</f>
        <v>Spot 00 - Hyrule Field</v>
      </c>
      <c r="J842" s="376" t="str">
        <f>iferror(vlookup(F842,'Actors by Area'!$A$2:$H$8810,4,false),"")</f>
        <v>08</v>
      </c>
      <c r="K842" s="376" t="str">
        <f>iferror(vlookup(F842,'Actors by Area'!$A$2:$E$8810,5,false),"")</f>
        <v>00</v>
      </c>
      <c r="L842" s="587"/>
    </row>
    <row r="843">
      <c r="A843" s="376" t="s">
        <v>2737</v>
      </c>
      <c r="B843" s="344" t="s">
        <v>5210</v>
      </c>
      <c r="C843" s="536" t="str">
        <f>iferror(vlookup(A843,Actors!$A$2:$D$472,4,false),"")</f>
        <v>Trees &amp; Bushes</v>
      </c>
      <c r="D843" s="376" t="s">
        <v>2748</v>
      </c>
      <c r="E843" s="5" t="s">
        <v>9288</v>
      </c>
      <c r="F843" s="375" t="s">
        <v>10306</v>
      </c>
      <c r="G843" s="149"/>
      <c r="H843" s="378" t="s">
        <v>1059</v>
      </c>
      <c r="I843" s="587" t="str">
        <f>iferror(vlookup(F843,'Actors by Area'!$A$2:$C$8810,3,false),"")</f>
        <v>Spot 08 - Zora's Fountain</v>
      </c>
      <c r="J843" s="376" t="str">
        <f>iferror(vlookup(F843,'Actors by Area'!$A$2:$H$8810,4,false),"")</f>
        <v>00</v>
      </c>
      <c r="K843" s="376" t="str">
        <f>iferror(vlookup(F843,'Actors by Area'!$A$2:$E$8810,5,false),"")</f>
        <v>00</v>
      </c>
      <c r="L843" s="587"/>
    </row>
    <row r="844">
      <c r="A844" s="376" t="s">
        <v>2737</v>
      </c>
      <c r="B844" s="344" t="s">
        <v>5210</v>
      </c>
      <c r="C844" s="536" t="str">
        <f>iferror(vlookup(A844,Actors!$A$2:$D$472,4,false),"")</f>
        <v>Trees &amp; Bushes</v>
      </c>
      <c r="D844" s="376" t="s">
        <v>2748</v>
      </c>
      <c r="E844" s="5" t="s">
        <v>9709</v>
      </c>
      <c r="F844" s="375" t="s">
        <v>9852</v>
      </c>
      <c r="G844" s="149"/>
      <c r="H844" s="378" t="s">
        <v>1059</v>
      </c>
      <c r="I844" s="587" t="str">
        <f>iferror(vlookup(F844,'Actors by Area'!$A$2:$C$8810,3,false),"")</f>
        <v>Spot 00 - Hyrule Field</v>
      </c>
      <c r="J844" s="376" t="str">
        <f>iferror(vlookup(F844,'Actors by Area'!$A$2:$H$8810,4,false),"")</f>
        <v>07</v>
      </c>
      <c r="K844" s="376" t="str">
        <f>iferror(vlookup(F844,'Actors by Area'!$A$2:$E$8810,5,false),"")</f>
        <v>00</v>
      </c>
      <c r="L844" s="587"/>
    </row>
    <row r="845">
      <c r="A845" s="439" t="s">
        <v>2737</v>
      </c>
      <c r="B845" s="606" t="s">
        <v>5210</v>
      </c>
      <c r="C845" s="545" t="str">
        <f>iferror(vlookup(A845,Actors!$A$2:$D$472,4,false),"")</f>
        <v>Trees &amp; Bushes</v>
      </c>
      <c r="D845" s="439" t="s">
        <v>2748</v>
      </c>
      <c r="E845" s="543" t="s">
        <v>9729</v>
      </c>
      <c r="F845" s="375" t="s">
        <v>9862</v>
      </c>
      <c r="G845" s="86"/>
      <c r="H845" s="588" t="s">
        <v>1059</v>
      </c>
      <c r="I845" s="589" t="str">
        <f>iferror(vlookup(F845,'Actors by Area'!$A$2:$C$8810,3,false),"")</f>
        <v>Spot 00 - Hyrule Field</v>
      </c>
      <c r="J845" s="439" t="str">
        <f>iferror(vlookup(F845,'Actors by Area'!$A$2:$H$8810,4,false),"")</f>
        <v>08</v>
      </c>
      <c r="K845" s="439" t="str">
        <f>iferror(vlookup(F845,'Actors by Area'!$A$2:$E$8810,5,false),"")</f>
        <v>00</v>
      </c>
      <c r="L845" s="589"/>
    </row>
    <row r="846">
      <c r="A846" s="376" t="s">
        <v>2756</v>
      </c>
      <c r="B846" s="344" t="s">
        <v>5219</v>
      </c>
      <c r="C846" s="536" t="str">
        <f>iferror(vlookup(A846,Actors!$A$2:$D$472,4,false),"")</f>
        <v>Blade Trap</v>
      </c>
      <c r="D846" s="376" t="s">
        <v>2765</v>
      </c>
      <c r="E846" s="5" t="s">
        <v>2977</v>
      </c>
      <c r="F846" s="397" t="s">
        <v>8469</v>
      </c>
      <c r="G846" s="149"/>
      <c r="H846" s="378" t="s">
        <v>1059</v>
      </c>
      <c r="I846" s="587" t="str">
        <f>iferror(vlookup(F846,'Actors by Area'!$A$2:$C$8810,3,false),"")</f>
        <v>Shadow Temple</v>
      </c>
      <c r="J846" s="376" t="str">
        <f>iferror(vlookup(F846,'Actors by Area'!$A$2:$H$8810,4,false),"")</f>
        <v>00</v>
      </c>
      <c r="K846" s="376" t="str">
        <f>iferror(vlookup(F846,'Actors by Area'!$A$2:$E$8810,5,false),"")</f>
        <v>12</v>
      </c>
      <c r="L846" s="587"/>
    </row>
    <row r="847">
      <c r="A847" s="376" t="s">
        <v>2756</v>
      </c>
      <c r="B847" s="344" t="s">
        <v>5219</v>
      </c>
      <c r="C847" s="536" t="str">
        <f>iferror(vlookup(A847,Actors!$A$2:$D$472,4,false),"")</f>
        <v>Blade Trap</v>
      </c>
      <c r="D847" s="376" t="s">
        <v>2765</v>
      </c>
      <c r="E847" s="5" t="s">
        <v>3373</v>
      </c>
      <c r="F847" s="375" t="s">
        <v>8289</v>
      </c>
      <c r="G847" s="149"/>
      <c r="H847" s="378" t="s">
        <v>1059</v>
      </c>
      <c r="I847" s="587" t="str">
        <f>iferror(vlookup(F847,'Actors by Area'!$A$2:$C$8810,3,false),"")</f>
        <v>Spirit Temple</v>
      </c>
      <c r="J847" s="376" t="str">
        <f>iferror(vlookup(F847,'Actors by Area'!$A$2:$H$8810,4,false),"")</f>
        <v>00</v>
      </c>
      <c r="K847" s="376" t="str">
        <f>iferror(vlookup(F847,'Actors by Area'!$A$2:$E$8810,5,false),"")</f>
        <v>17</v>
      </c>
      <c r="L847" s="587"/>
    </row>
    <row r="848">
      <c r="A848" s="376" t="s">
        <v>2756</v>
      </c>
      <c r="B848" s="344" t="s">
        <v>5219</v>
      </c>
      <c r="C848" s="536" t="str">
        <f>iferror(vlookup(A848,Actors!$A$2:$D$472,4,false),"")</f>
        <v>Blade Trap</v>
      </c>
      <c r="D848" s="376" t="s">
        <v>2765</v>
      </c>
      <c r="E848" s="5" t="s">
        <v>3749</v>
      </c>
      <c r="F848" s="375" t="s">
        <v>8002</v>
      </c>
      <c r="G848" s="149"/>
      <c r="H848" s="378" t="s">
        <v>1059</v>
      </c>
      <c r="I848" s="587" t="str">
        <f>iferror(vlookup(F848,'Actors by Area'!$A$2:$C$8810,3,false),"")</f>
        <v>Water Temple</v>
      </c>
      <c r="J848" s="376" t="str">
        <f>iferror(vlookup(F848,'Actors by Area'!$A$2:$H$8810,4,false),"")</f>
        <v>00</v>
      </c>
      <c r="K848" s="376" t="str">
        <f>iferror(vlookup(F848,'Actors by Area'!$A$2:$E$8810,5,false),"")</f>
        <v>0B</v>
      </c>
      <c r="L848" s="587"/>
    </row>
    <row r="849">
      <c r="A849" s="376" t="s">
        <v>2756</v>
      </c>
      <c r="B849" s="344" t="s">
        <v>5219</v>
      </c>
      <c r="C849" s="536" t="str">
        <f>iferror(vlookup(A849,Actors!$A$2:$D$472,4,false),"")</f>
        <v>Blade Trap</v>
      </c>
      <c r="D849" s="376" t="s">
        <v>2765</v>
      </c>
      <c r="E849" s="5" t="s">
        <v>4139</v>
      </c>
      <c r="F849" s="375" t="s">
        <v>8206</v>
      </c>
      <c r="G849" s="149"/>
      <c r="H849" s="378" t="s">
        <v>1059</v>
      </c>
      <c r="I849" s="587" t="str">
        <f>iferror(vlookup(F849,'Actors by Area'!$A$2:$C$8810,3,false),"")</f>
        <v>Spirit Temple</v>
      </c>
      <c r="J849" s="376" t="str">
        <f>iferror(vlookup(F849,'Actors by Area'!$A$2:$H$8810,4,false),"")</f>
        <v>00</v>
      </c>
      <c r="K849" s="376" t="str">
        <f>iferror(vlookup(F849,'Actors by Area'!$A$2:$E$8810,5,false),"")</f>
        <v>08</v>
      </c>
      <c r="L849" s="587"/>
    </row>
    <row r="850">
      <c r="A850" s="376" t="s">
        <v>2756</v>
      </c>
      <c r="B850" s="344" t="s">
        <v>5219</v>
      </c>
      <c r="C850" s="536" t="str">
        <f>iferror(vlookup(A850,Actors!$A$2:$D$472,4,false),"")</f>
        <v>Blade Trap</v>
      </c>
      <c r="D850" s="376" t="s">
        <v>2765</v>
      </c>
      <c r="E850" s="5" t="s">
        <v>4531</v>
      </c>
      <c r="F850" s="375" t="s">
        <v>8751</v>
      </c>
      <c r="G850" s="149"/>
      <c r="H850" s="378" t="s">
        <v>1059</v>
      </c>
      <c r="I850" s="587" t="str">
        <f>iferror(vlookup(F850,'Actors by Area'!$A$2:$C$8810,3,false),"")</f>
        <v>Gerudo Training Ground</v>
      </c>
      <c r="J850" s="376" t="str">
        <f>iferror(vlookup(F850,'Actors by Area'!$A$2:$H$8810,4,false),"")</f>
        <v>00</v>
      </c>
      <c r="K850" s="376" t="str">
        <f>iferror(vlookup(F850,'Actors by Area'!$A$2:$E$8810,5,false),"")</f>
        <v>01</v>
      </c>
      <c r="L850" s="587"/>
    </row>
    <row r="851">
      <c r="A851" s="376" t="s">
        <v>2756</v>
      </c>
      <c r="B851" s="344" t="s">
        <v>5219</v>
      </c>
      <c r="C851" s="536" t="str">
        <f>iferror(vlookup(A851,Actors!$A$2:$D$472,4,false),"")</f>
        <v>Blade Trap</v>
      </c>
      <c r="D851" s="376" t="s">
        <v>2765</v>
      </c>
      <c r="E851" s="5" t="s">
        <v>4877</v>
      </c>
      <c r="F851" s="375" t="s">
        <v>8479</v>
      </c>
      <c r="G851" s="149"/>
      <c r="H851" s="378" t="s">
        <v>1059</v>
      </c>
      <c r="I851" s="587" t="str">
        <f>iferror(vlookup(F851,'Actors by Area'!$A$2:$C$8810,3,false),"")</f>
        <v>Shadow Temple</v>
      </c>
      <c r="J851" s="376" t="str">
        <f>iferror(vlookup(F851,'Actors by Area'!$A$2:$H$8810,4,false),"")</f>
        <v>00</v>
      </c>
      <c r="K851" s="376" t="str">
        <f>iferror(vlookup(F851,'Actors by Area'!$A$2:$E$8810,5,false),"")</f>
        <v>14</v>
      </c>
      <c r="L851" s="587"/>
    </row>
    <row r="852">
      <c r="A852" s="376" t="s">
        <v>2756</v>
      </c>
      <c r="B852" s="344" t="s">
        <v>5219</v>
      </c>
      <c r="C852" s="536" t="str">
        <f>iferror(vlookup(A852,Actors!$A$2:$D$472,4,false),"")</f>
        <v>Blade Trap</v>
      </c>
      <c r="D852" s="376" t="s">
        <v>2765</v>
      </c>
      <c r="E852" s="5" t="s">
        <v>8685</v>
      </c>
      <c r="F852" s="375" t="s">
        <v>8684</v>
      </c>
      <c r="G852" s="149"/>
      <c r="H852" s="378" t="s">
        <v>1059</v>
      </c>
      <c r="I852" s="587" t="str">
        <f>iferror(vlookup(F852,'Actors by Area'!$A$2:$C$8810,3,false),"")</f>
        <v>Ice Cavern</v>
      </c>
      <c r="J852" s="376" t="str">
        <f>iferror(vlookup(F852,'Actors by Area'!$A$2:$H$8810,4,false),"")</f>
        <v>00</v>
      </c>
      <c r="K852" s="376" t="str">
        <f>iferror(vlookup(F852,'Actors by Area'!$A$2:$E$8810,5,false),"")</f>
        <v>08</v>
      </c>
      <c r="L852" s="587"/>
    </row>
    <row r="853">
      <c r="A853" s="376" t="s">
        <v>2756</v>
      </c>
      <c r="B853" s="344" t="s">
        <v>5219</v>
      </c>
      <c r="C853" s="536" t="str">
        <f>iferror(vlookup(A853,Actors!$A$2:$D$472,4,false),"")</f>
        <v>Blade Trap</v>
      </c>
      <c r="D853" s="376" t="s">
        <v>2765</v>
      </c>
      <c r="E853" s="5" t="s">
        <v>8687</v>
      </c>
      <c r="F853" s="375" t="s">
        <v>8686</v>
      </c>
      <c r="G853" s="149"/>
      <c r="H853" s="378" t="s">
        <v>1059</v>
      </c>
      <c r="I853" s="587" t="str">
        <f>iferror(vlookup(F853,'Actors by Area'!$A$2:$C$8810,3,false),"")</f>
        <v>Ice Cavern</v>
      </c>
      <c r="J853" s="376" t="str">
        <f>iferror(vlookup(F853,'Actors by Area'!$A$2:$H$8810,4,false),"")</f>
        <v>00</v>
      </c>
      <c r="K853" s="376" t="str">
        <f>iferror(vlookup(F853,'Actors by Area'!$A$2:$E$8810,5,false),"")</f>
        <v>08</v>
      </c>
      <c r="L853" s="587"/>
    </row>
    <row r="854">
      <c r="A854" s="376" t="s">
        <v>2756</v>
      </c>
      <c r="B854" s="344" t="s">
        <v>5219</v>
      </c>
      <c r="C854" s="536" t="str">
        <f>iferror(vlookup(A854,Actors!$A$2:$D$472,4,false),"")</f>
        <v>Blade Trap</v>
      </c>
      <c r="D854" s="376" t="s">
        <v>2765</v>
      </c>
      <c r="E854" s="5" t="s">
        <v>8266</v>
      </c>
      <c r="F854" s="375" t="s">
        <v>8265</v>
      </c>
      <c r="G854" s="149"/>
      <c r="H854" s="378" t="s">
        <v>1059</v>
      </c>
      <c r="I854" s="587" t="str">
        <f>iferror(vlookup(F854,'Actors by Area'!$A$2:$C$8810,3,false),"")</f>
        <v>Spirit Temple</v>
      </c>
      <c r="J854" s="376" t="str">
        <f>iferror(vlookup(F854,'Actors by Area'!$A$2:$H$8810,4,false),"")</f>
        <v>00</v>
      </c>
      <c r="K854" s="376" t="str">
        <f>iferror(vlookup(F854,'Actors by Area'!$A$2:$E$8810,5,false),"")</f>
        <v>12</v>
      </c>
      <c r="L854" s="587"/>
    </row>
    <row r="855">
      <c r="A855" s="376" t="s">
        <v>2756</v>
      </c>
      <c r="B855" s="344" t="s">
        <v>5219</v>
      </c>
      <c r="C855" s="536" t="str">
        <f>iferror(vlookup(A855,Actors!$A$2:$D$472,4,false),"")</f>
        <v>Blade Trap</v>
      </c>
      <c r="D855" s="376" t="s">
        <v>2765</v>
      </c>
      <c r="E855" s="5" t="s">
        <v>8315</v>
      </c>
      <c r="F855" s="375" t="s">
        <v>8314</v>
      </c>
      <c r="G855" s="149"/>
      <c r="H855" s="378" t="s">
        <v>1059</v>
      </c>
      <c r="I855" s="587" t="str">
        <f>iferror(vlookup(F855,'Actors by Area'!$A$2:$C$8810,3,false),"")</f>
        <v>Spirit Temple</v>
      </c>
      <c r="J855" s="376" t="str">
        <f>iferror(vlookup(F855,'Actors by Area'!$A$2:$H$8810,4,false),"")</f>
        <v>00</v>
      </c>
      <c r="K855" s="376" t="str">
        <f>iferror(vlookup(F855,'Actors by Area'!$A$2:$E$8810,5,false),"")</f>
        <v>1B</v>
      </c>
      <c r="L855" s="587"/>
    </row>
    <row r="856">
      <c r="A856" s="376" t="s">
        <v>2756</v>
      </c>
      <c r="B856" s="344" t="s">
        <v>5219</v>
      </c>
      <c r="C856" s="536" t="str">
        <f>iferror(vlookup(A856,Actors!$A$2:$D$472,4,false),"")</f>
        <v>Blade Trap</v>
      </c>
      <c r="D856" s="376" t="s">
        <v>2765</v>
      </c>
      <c r="E856" s="5" t="s">
        <v>8399</v>
      </c>
      <c r="F856" s="375" t="s">
        <v>8398</v>
      </c>
      <c r="G856" s="149"/>
      <c r="H856" s="378" t="s">
        <v>1059</v>
      </c>
      <c r="I856" s="587" t="str">
        <f>iferror(vlookup(F856,'Actors by Area'!$A$2:$C$8810,3,false),"")</f>
        <v>Shadow Temple</v>
      </c>
      <c r="J856" s="376" t="str">
        <f>iferror(vlookup(F856,'Actors by Area'!$A$2:$H$8810,4,false),"")</f>
        <v>00</v>
      </c>
      <c r="K856" s="376" t="str">
        <f>iferror(vlookup(F856,'Actors by Area'!$A$2:$E$8810,5,false),"")</f>
        <v>09</v>
      </c>
      <c r="L856" s="587"/>
    </row>
    <row r="857">
      <c r="A857" s="376" t="s">
        <v>2756</v>
      </c>
      <c r="B857" s="344" t="s">
        <v>5219</v>
      </c>
      <c r="C857" s="536" t="str">
        <f>iferror(vlookup(A857,Actors!$A$2:$D$472,4,false),"")</f>
        <v>Blade Trap</v>
      </c>
      <c r="D857" s="376" t="s">
        <v>2765</v>
      </c>
      <c r="E857" s="5" t="s">
        <v>8094</v>
      </c>
      <c r="F857" s="375" t="s">
        <v>8093</v>
      </c>
      <c r="G857" s="149"/>
      <c r="H857" s="378" t="s">
        <v>1059</v>
      </c>
      <c r="I857" s="587" t="str">
        <f>iferror(vlookup(F857,'Actors by Area'!$A$2:$C$8810,3,false),"")</f>
        <v>Spirit Temple</v>
      </c>
      <c r="J857" s="376" t="str">
        <f>iferror(vlookup(F857,'Actors by Area'!$A$2:$H$8810,4,false),"")</f>
        <v>00</v>
      </c>
      <c r="K857" s="376" t="str">
        <f>iferror(vlookup(F857,'Actors by Area'!$A$2:$E$8810,5,false),"")</f>
        <v>00</v>
      </c>
      <c r="L857" s="587"/>
    </row>
    <row r="858">
      <c r="A858" s="376" t="s">
        <v>2756</v>
      </c>
      <c r="B858" s="344" t="s">
        <v>5219</v>
      </c>
      <c r="C858" s="536" t="str">
        <f>iferror(vlookup(A858,Actors!$A$2:$D$472,4,false),"")</f>
        <v>Blade Trap</v>
      </c>
      <c r="D858" s="376" t="s">
        <v>2765</v>
      </c>
      <c r="E858" s="5" t="s">
        <v>8401</v>
      </c>
      <c r="F858" s="375" t="s">
        <v>8400</v>
      </c>
      <c r="G858" s="149"/>
      <c r="H858" s="378" t="s">
        <v>1059</v>
      </c>
      <c r="I858" s="587" t="str">
        <f>iferror(vlookup(F858,'Actors by Area'!$A$2:$C$8810,3,false),"")</f>
        <v>Shadow Temple</v>
      </c>
      <c r="J858" s="376" t="str">
        <f>iferror(vlookup(F858,'Actors by Area'!$A$2:$H$8810,4,false),"")</f>
        <v>00</v>
      </c>
      <c r="K858" s="376" t="str">
        <f>iferror(vlookup(F858,'Actors by Area'!$A$2:$E$8810,5,false),"")</f>
        <v>09</v>
      </c>
      <c r="L858" s="587"/>
    </row>
    <row r="859">
      <c r="A859" s="376" t="s">
        <v>2756</v>
      </c>
      <c r="B859" s="344" t="s">
        <v>5219</v>
      </c>
      <c r="C859" s="536" t="str">
        <f>iferror(vlookup(A859,Actors!$A$2:$D$472,4,false),"")</f>
        <v>Blade Trap</v>
      </c>
      <c r="D859" s="376" t="s">
        <v>2765</v>
      </c>
      <c r="E859" s="5" t="s">
        <v>8835</v>
      </c>
      <c r="F859" s="375" t="s">
        <v>8834</v>
      </c>
      <c r="G859" s="149"/>
      <c r="H859" s="378" t="s">
        <v>1059</v>
      </c>
      <c r="I859" s="587" t="str">
        <f>iferror(vlookup(F859,'Actors by Area'!$A$2:$C$8810,3,false),"")</f>
        <v>Gerudo Training Ground</v>
      </c>
      <c r="J859" s="376" t="str">
        <f>iferror(vlookup(F859,'Actors by Area'!$A$2:$H$8810,4,false),"")</f>
        <v>00</v>
      </c>
      <c r="K859" s="376" t="str">
        <f>iferror(vlookup(F859,'Actors by Area'!$A$2:$E$8810,5,false),"")</f>
        <v>09</v>
      </c>
      <c r="L859" s="587"/>
    </row>
    <row r="860">
      <c r="A860" s="376" t="s">
        <v>2756</v>
      </c>
      <c r="B860" s="344" t="s">
        <v>5219</v>
      </c>
      <c r="C860" s="536" t="str">
        <f>iferror(vlookup(A860,Actors!$A$2:$D$472,4,false),"")</f>
        <v>Blade Trap</v>
      </c>
      <c r="D860" s="376" t="s">
        <v>2765</v>
      </c>
      <c r="E860" s="5" t="s">
        <v>8633</v>
      </c>
      <c r="F860" s="375" t="s">
        <v>8632</v>
      </c>
      <c r="G860" s="149"/>
      <c r="H860" s="378" t="s">
        <v>1059</v>
      </c>
      <c r="I860" s="587" t="str">
        <f>iferror(vlookup(F860,'Actors by Area'!$A$2:$C$8810,3,false),"")</f>
        <v>Ice Cavern</v>
      </c>
      <c r="J860" s="376" t="str">
        <f>iferror(vlookup(F860,'Actors by Area'!$A$2:$H$8810,4,false),"")</f>
        <v>00</v>
      </c>
      <c r="K860" s="376" t="str">
        <f>iferror(vlookup(F860,'Actors by Area'!$A$2:$E$8810,5,false),"")</f>
        <v>01</v>
      </c>
      <c r="L860" s="587"/>
    </row>
    <row r="861">
      <c r="A861" s="376" t="s">
        <v>2756</v>
      </c>
      <c r="B861" s="344" t="s">
        <v>5219</v>
      </c>
      <c r="C861" s="536" t="str">
        <f>iferror(vlookup(A861,Actors!$A$2:$D$472,4,false),"")</f>
        <v>Blade Trap</v>
      </c>
      <c r="D861" s="376" t="s">
        <v>2765</v>
      </c>
      <c r="E861" s="5" t="s">
        <v>8691</v>
      </c>
      <c r="F861" s="375" t="s">
        <v>8690</v>
      </c>
      <c r="G861" s="149"/>
      <c r="H861" s="378" t="s">
        <v>1059</v>
      </c>
      <c r="I861" s="587" t="str">
        <f>iferror(vlookup(F861,'Actors by Area'!$A$2:$C$8810,3,false),"")</f>
        <v>Ice Cavern</v>
      </c>
      <c r="J861" s="376" t="str">
        <f>iferror(vlookup(F861,'Actors by Area'!$A$2:$H$8810,4,false),"")</f>
        <v>00</v>
      </c>
      <c r="K861" s="376" t="str">
        <f>iferror(vlookup(F861,'Actors by Area'!$A$2:$E$8810,5,false),"")</f>
        <v>09</v>
      </c>
      <c r="L861" s="587"/>
    </row>
    <row r="862">
      <c r="A862" s="376" t="s">
        <v>2756</v>
      </c>
      <c r="B862" s="344" t="s">
        <v>5219</v>
      </c>
      <c r="C862" s="536" t="str">
        <f>iferror(vlookup(A862,Actors!$A$2:$D$472,4,false),"")</f>
        <v>Blade Trap</v>
      </c>
      <c r="D862" s="376" t="s">
        <v>2765</v>
      </c>
      <c r="E862" s="5" t="s">
        <v>7286</v>
      </c>
      <c r="F862" s="375" t="s">
        <v>7285</v>
      </c>
      <c r="G862" s="149"/>
      <c r="H862" s="378" t="s">
        <v>1059</v>
      </c>
      <c r="I862" s="587" t="str">
        <f>iferror(vlookup(F862,'Actors by Area'!$A$2:$C$8810,3,false),"")</f>
        <v>Dodongo's Cavern</v>
      </c>
      <c r="J862" s="376" t="str">
        <f>iferror(vlookup(F862,'Actors by Area'!$A$2:$H$8810,4,false),"")</f>
        <v>00</v>
      </c>
      <c r="K862" s="376" t="str">
        <f>iferror(vlookup(F862,'Actors by Area'!$A$2:$E$8810,5,false),"")</f>
        <v>09</v>
      </c>
      <c r="L862" s="587"/>
    </row>
    <row r="863">
      <c r="A863" s="376" t="s">
        <v>2756</v>
      </c>
      <c r="B863" s="344" t="s">
        <v>5219</v>
      </c>
      <c r="C863" s="536" t="str">
        <f>iferror(vlookup(A863,Actors!$A$2:$D$472,4,false),"")</f>
        <v>Blade Trap</v>
      </c>
      <c r="D863" s="376" t="s">
        <v>2765</v>
      </c>
      <c r="E863" s="5" t="s">
        <v>7296</v>
      </c>
      <c r="F863" s="375" t="s">
        <v>7295</v>
      </c>
      <c r="G863" s="149"/>
      <c r="H863" s="378" t="s">
        <v>1059</v>
      </c>
      <c r="I863" s="587" t="str">
        <f>iferror(vlookup(F863,'Actors by Area'!$A$2:$C$8810,3,false),"")</f>
        <v>Dodongo's Cavern</v>
      </c>
      <c r="J863" s="376" t="str">
        <f>iferror(vlookup(F863,'Actors by Area'!$A$2:$H$8810,4,false),"")</f>
        <v>00</v>
      </c>
      <c r="K863" s="376" t="str">
        <f>iferror(vlookup(F863,'Actors by Area'!$A$2:$E$8810,5,false),"")</f>
        <v>09</v>
      </c>
      <c r="L863" s="587"/>
    </row>
    <row r="864">
      <c r="A864" s="439" t="s">
        <v>2756</v>
      </c>
      <c r="B864" s="606" t="s">
        <v>5219</v>
      </c>
      <c r="C864" s="545" t="str">
        <f>iferror(vlookup(A864,Actors!$A$2:$D$472,4,false),"")</f>
        <v>Blade Trap</v>
      </c>
      <c r="D864" s="439" t="s">
        <v>2765</v>
      </c>
      <c r="E864" s="543" t="s">
        <v>7288</v>
      </c>
      <c r="F864" s="375" t="s">
        <v>7287</v>
      </c>
      <c r="G864" s="86"/>
      <c r="H864" s="588" t="s">
        <v>1059</v>
      </c>
      <c r="I864" s="589" t="str">
        <f>iferror(vlookup(F864,'Actors by Area'!$A$2:$C$8810,3,false),"")</f>
        <v>Dodongo's Cavern</v>
      </c>
      <c r="J864" s="439" t="str">
        <f>iferror(vlookup(F864,'Actors by Area'!$A$2:$H$8810,4,false),"")</f>
        <v>00</v>
      </c>
      <c r="K864" s="439" t="str">
        <f>iferror(vlookup(F864,'Actors by Area'!$A$2:$E$8810,5,false),"")</f>
        <v>09</v>
      </c>
      <c r="L864" s="589"/>
    </row>
    <row r="865">
      <c r="A865" s="376" t="s">
        <v>2763</v>
      </c>
      <c r="B865" s="344" t="s">
        <v>5228</v>
      </c>
      <c r="C865" s="536" t="str">
        <f>iferror(vlookup(A865,Actors!$A$2:$D$472,4,false),"")</f>
        <v>Talon</v>
      </c>
      <c r="D865" s="376" t="s">
        <v>889</v>
      </c>
      <c r="E865" s="5" t="s">
        <v>21</v>
      </c>
      <c r="F865" s="397" t="s">
        <v>9317</v>
      </c>
      <c r="G865" s="149" t="s">
        <v>11329</v>
      </c>
      <c r="H865" s="378" t="s">
        <v>1059</v>
      </c>
      <c r="I865" s="587" t="str">
        <f>iferror(vlookup(F865,'Actors by Area'!$A$2:$C$8810,3,false),"")</f>
        <v>Carpenter Boss's House</v>
      </c>
      <c r="J865" s="376" t="str">
        <f>iferror(vlookup(F865,'Actors by Area'!$A$2:$H$8810,4,false),"")</f>
        <v>00</v>
      </c>
      <c r="K865" s="376" t="str">
        <f>iferror(vlookup(F865,'Actors by Area'!$A$2:$E$8810,5,false),"")</f>
        <v>00</v>
      </c>
      <c r="L865" s="587"/>
    </row>
    <row r="866">
      <c r="A866" s="376" t="s">
        <v>2763</v>
      </c>
      <c r="B866" s="344" t="s">
        <v>5228</v>
      </c>
      <c r="C866" s="536" t="str">
        <f>iferror(vlookup(A866,Actors!$A$2:$D$472,4,false),"")</f>
        <v>Talon</v>
      </c>
      <c r="D866" s="376" t="s">
        <v>889</v>
      </c>
      <c r="E866" s="5" t="s">
        <v>28</v>
      </c>
      <c r="F866" s="375" t="s">
        <v>9363</v>
      </c>
      <c r="G866" s="149"/>
      <c r="H866" s="378" t="s">
        <v>1059</v>
      </c>
      <c r="I866" s="587" t="str">
        <f>iferror(vlookup(F866,'Actors by Area'!$A$2:$C$8810,3,false),"")</f>
        <v>Stable</v>
      </c>
      <c r="J866" s="376" t="str">
        <f>iferror(vlookup(F866,'Actors by Area'!$A$2:$H$8810,4,false),"")</f>
        <v>00</v>
      </c>
      <c r="K866" s="376" t="str">
        <f>iferror(vlookup(F866,'Actors by Area'!$A$2:$E$8810,5,false),"")</f>
        <v>00</v>
      </c>
      <c r="L866" s="587"/>
    </row>
    <row r="867">
      <c r="A867" s="439" t="s">
        <v>2763</v>
      </c>
      <c r="B867" s="606" t="s">
        <v>5228</v>
      </c>
      <c r="C867" s="545" t="str">
        <f>iferror(vlookup(A867,Actors!$A$2:$D$472,4,false),"")</f>
        <v>Talon</v>
      </c>
      <c r="D867" s="439" t="s">
        <v>889</v>
      </c>
      <c r="E867" s="543" t="s">
        <v>7164</v>
      </c>
      <c r="F867" s="375" t="s">
        <v>9615</v>
      </c>
      <c r="G867" s="86" t="s">
        <v>11330</v>
      </c>
      <c r="H867" s="588" t="s">
        <v>1059</v>
      </c>
      <c r="I867" s="589" t="str">
        <f>iferror(vlookup(F867,'Actors by Area'!$A$2:$C$8810,3,false),"")</f>
        <v>Ranch House &amp; Silo</v>
      </c>
      <c r="J867" s="439" t="str">
        <f>iferror(vlookup(F867,'Actors by Area'!$A$2:$H$8810,4,false),"")</f>
        <v>00</v>
      </c>
      <c r="K867" s="439" t="str">
        <f>iferror(vlookup(F867,'Actors by Area'!$A$2:$E$8810,5,false),"")</f>
        <v>01</v>
      </c>
      <c r="L867" s="589"/>
    </row>
    <row r="868">
      <c r="A868" s="439" t="s">
        <v>2765</v>
      </c>
      <c r="B868" s="606" t="s">
        <v>5230</v>
      </c>
      <c r="C868" s="545" t="str">
        <f>iferror(vlookup(A868,Actors!$A$2:$D$472,4,false),"")</f>
        <v>Dampé</v>
      </c>
      <c r="D868" s="439" t="s">
        <v>2770</v>
      </c>
      <c r="E868" s="543" t="s">
        <v>12</v>
      </c>
      <c r="F868" s="397" t="s">
        <v>9983</v>
      </c>
      <c r="G868" s="86" t="s">
        <v>5231</v>
      </c>
      <c r="H868" s="588" t="s">
        <v>1059</v>
      </c>
      <c r="I868" s="589" t="str">
        <f>iferror(vlookup(F868,'Actors by Area'!$A$2:$C$8810,3,false),"")</f>
        <v>Spot 02 - Graveyard</v>
      </c>
      <c r="J868" s="439" t="str">
        <f>iferror(vlookup(F868,'Actors by Area'!$A$2:$H$8810,4,false),"")</f>
        <v>01</v>
      </c>
      <c r="K868" s="439" t="str">
        <f>iferror(vlookup(F868,'Actors by Area'!$A$2:$E$8810,5,false),"")</f>
        <v>01</v>
      </c>
      <c r="L868" s="589"/>
    </row>
    <row r="869">
      <c r="A869" s="439" t="s">
        <v>2767</v>
      </c>
      <c r="B869" s="606" t="s">
        <v>5232</v>
      </c>
      <c r="C869" s="545" t="str">
        <f>iferror(vlookup(A869,Actors!$A$2:$D$472,4,false),"")</f>
        <v>Forest Temple Bow Room Platform</v>
      </c>
      <c r="D869" s="439" t="s">
        <v>759</v>
      </c>
      <c r="E869" s="543" t="s">
        <v>7531</v>
      </c>
      <c r="F869" s="397" t="s">
        <v>7530</v>
      </c>
      <c r="G869" s="86"/>
      <c r="H869" s="588" t="s">
        <v>1059</v>
      </c>
      <c r="I869" s="589" t="str">
        <f>iferror(vlookup(F869,'Actors by Area'!$A$2:$C$8810,3,false),"")</f>
        <v>Forest Temple</v>
      </c>
      <c r="J869" s="439" t="str">
        <f>iferror(vlookup(F869,'Actors by Area'!$A$2:$H$8810,4,false),"")</f>
        <v>00</v>
      </c>
      <c r="K869" s="439" t="str">
        <f>iferror(vlookup(F869,'Actors by Area'!$A$2:$E$8810,5,false),"")</f>
        <v>06</v>
      </c>
      <c r="L869" s="589"/>
    </row>
    <row r="870">
      <c r="A870" s="439" t="s">
        <v>2768</v>
      </c>
      <c r="B870" s="606" t="s">
        <v>5235</v>
      </c>
      <c r="C870" s="545" t="str">
        <f>iferror(vlookup(A870,Actors!$A$2:$D$472,4,false),"")</f>
        <v>Forest Temple Sun Elevator</v>
      </c>
      <c r="D870" s="439" t="s">
        <v>759</v>
      </c>
      <c r="E870" s="543" t="s">
        <v>207</v>
      </c>
      <c r="F870" s="397" t="s">
        <v>7493</v>
      </c>
      <c r="G870" s="86"/>
      <c r="H870" s="588" t="s">
        <v>1059</v>
      </c>
      <c r="I870" s="589" t="str">
        <f>iferror(vlookup(F870,'Actors by Area'!$A$2:$C$8810,3,false),"")</f>
        <v>Forest Temple</v>
      </c>
      <c r="J870" s="439" t="str">
        <f>iferror(vlookup(F870,'Actors by Area'!$A$2:$H$8810,4,false),"")</f>
        <v>00</v>
      </c>
      <c r="K870" s="439" t="str">
        <f>iferror(vlookup(F870,'Actors by Area'!$A$2:$E$8810,5,false),"")</f>
        <v>02</v>
      </c>
      <c r="L870" s="589"/>
    </row>
    <row r="871">
      <c r="A871" s="439" t="s">
        <v>889</v>
      </c>
      <c r="B871" s="606" t="s">
        <v>5238</v>
      </c>
      <c r="C871" s="545" t="str">
        <f>iferror(vlookup(A871,Actors!$A$2:$D$472,4,false),"")</f>
        <v>Forest Temple Rotating Pre-Boss Room</v>
      </c>
      <c r="D871" s="439" t="s">
        <v>759</v>
      </c>
      <c r="E871" s="543" t="s">
        <v>7164</v>
      </c>
      <c r="F871" s="397" t="s">
        <v>7612</v>
      </c>
      <c r="G871" s="84" t="s">
        <v>11331</v>
      </c>
      <c r="H871" s="588" t="s">
        <v>1059</v>
      </c>
      <c r="I871" s="589" t="str">
        <f>iferror(vlookup(F871,'Actors by Area'!$A$2:$C$8810,3,false),"")</f>
        <v>Forest Temple</v>
      </c>
      <c r="J871" s="439" t="str">
        <f>iferror(vlookup(F871,'Actors by Area'!$A$2:$H$8810,4,false),"")</f>
        <v>00</v>
      </c>
      <c r="K871" s="439" t="str">
        <f>iferror(vlookup(F871,'Actors by Area'!$A$2:$E$8810,5,false),"")</f>
        <v>11</v>
      </c>
      <c r="L871" s="589"/>
    </row>
    <row r="872">
      <c r="A872" s="439" t="s">
        <v>2770</v>
      </c>
      <c r="B872" s="606" t="s">
        <v>5241</v>
      </c>
      <c r="C872" s="545" t="str">
        <f>iferror(vlookup(A872,Actors!$A$2:$D$472,4,false),"")</f>
        <v>Forest Temple Collapsing Checkerboard Ceiling</v>
      </c>
      <c r="D872" s="439" t="s">
        <v>759</v>
      </c>
      <c r="E872" s="543" t="s">
        <v>7164</v>
      </c>
      <c r="F872" s="397" t="s">
        <v>7598</v>
      </c>
      <c r="G872" s="84" t="s">
        <v>11332</v>
      </c>
      <c r="H872" s="588" t="s">
        <v>1059</v>
      </c>
      <c r="I872" s="589" t="str">
        <f>iferror(vlookup(F872,'Actors by Area'!$A$2:$C$8810,3,false),"")</f>
        <v>Forest Temple</v>
      </c>
      <c r="J872" s="439" t="str">
        <f>iferror(vlookup(F872,'Actors by Area'!$A$2:$H$8810,4,false),"")</f>
        <v>00</v>
      </c>
      <c r="K872" s="439" t="str">
        <f>iferror(vlookup(F872,'Actors by Area'!$A$2:$E$8810,5,false),"")</f>
        <v>0F</v>
      </c>
      <c r="L872" s="589"/>
    </row>
    <row r="873">
      <c r="A873" s="376" t="s">
        <v>2772</v>
      </c>
      <c r="B873" s="344" t="s">
        <v>5244</v>
      </c>
      <c r="C873" s="536" t="str">
        <f>iferror(vlookup(A873,Actors!$A$2:$D$472,4,false),"")</f>
        <v>Beamos</v>
      </c>
      <c r="D873" s="376" t="s">
        <v>2774</v>
      </c>
      <c r="E873" s="5" t="s">
        <v>4117</v>
      </c>
      <c r="F873" s="397" t="s">
        <v>7159</v>
      </c>
      <c r="G873" s="149"/>
      <c r="H873" s="378" t="s">
        <v>1059</v>
      </c>
      <c r="I873" s="587" t="str">
        <f>iferror(vlookup(F873,'Actors by Area'!$A$2:$C$8810,3,false),"")</f>
        <v>Dodongo's Cavern</v>
      </c>
      <c r="J873" s="376" t="str">
        <f>iferror(vlookup(F873,'Actors by Area'!$A$2:$H$8810,4,false),"")</f>
        <v>00</v>
      </c>
      <c r="K873" s="376" t="str">
        <f>iferror(vlookup(F873,'Actors by Area'!$A$2:$E$8810,5,false),"")</f>
        <v>00</v>
      </c>
      <c r="L873" s="587"/>
    </row>
    <row r="874">
      <c r="A874" s="376" t="s">
        <v>2772</v>
      </c>
      <c r="B874" s="344" t="s">
        <v>5244</v>
      </c>
      <c r="C874" s="536" t="str">
        <f>iferror(vlookup(A874,Actors!$A$2:$D$472,4,false),"")</f>
        <v>Beamos</v>
      </c>
      <c r="D874" s="376" t="s">
        <v>2774</v>
      </c>
      <c r="E874" s="5" t="s">
        <v>4506</v>
      </c>
      <c r="F874" s="375" t="s">
        <v>8087</v>
      </c>
      <c r="G874" s="149"/>
      <c r="H874" s="378" t="s">
        <v>1059</v>
      </c>
      <c r="I874" s="587" t="str">
        <f>iferror(vlookup(F874,'Actors by Area'!$A$2:$C$8810,3,false),"")</f>
        <v>Spirit Temple</v>
      </c>
      <c r="J874" s="376" t="str">
        <f>iferror(vlookup(F874,'Actors by Area'!$A$2:$H$8810,4,false),"")</f>
        <v>00</v>
      </c>
      <c r="K874" s="376" t="str">
        <f>iferror(vlookup(F874,'Actors by Area'!$A$2:$E$8810,5,false),"")</f>
        <v>00</v>
      </c>
      <c r="L874" s="587"/>
    </row>
    <row r="875">
      <c r="A875" s="376" t="s">
        <v>2772</v>
      </c>
      <c r="B875" s="344" t="s">
        <v>5244</v>
      </c>
      <c r="C875" s="536" t="str">
        <f>iferror(vlookup(A875,Actors!$A$2:$D$472,4,false),"")</f>
        <v>Beamos</v>
      </c>
      <c r="D875" s="376" t="s">
        <v>2774</v>
      </c>
      <c r="E875" s="5" t="s">
        <v>4507</v>
      </c>
      <c r="F875" s="375" t="s">
        <v>7160</v>
      </c>
      <c r="G875" s="149"/>
      <c r="H875" s="378" t="s">
        <v>1059</v>
      </c>
      <c r="I875" s="587" t="str">
        <f>iferror(vlookup(F875,'Actors by Area'!$A$2:$C$8810,3,false),"")</f>
        <v>Dodongo's Cavern</v>
      </c>
      <c r="J875" s="376" t="str">
        <f>iferror(vlookup(F875,'Actors by Area'!$A$2:$H$8810,4,false),"")</f>
        <v>00</v>
      </c>
      <c r="K875" s="376" t="str">
        <f>iferror(vlookup(F875,'Actors by Area'!$A$2:$E$8810,5,false),"")</f>
        <v>00</v>
      </c>
      <c r="L875" s="587"/>
    </row>
    <row r="876">
      <c r="A876" s="376" t="s">
        <v>2772</v>
      </c>
      <c r="B876" s="344" t="s">
        <v>5244</v>
      </c>
      <c r="C876" s="536" t="str">
        <f>iferror(vlookup(A876,Actors!$A$2:$D$472,4,false),"")</f>
        <v>Beamos</v>
      </c>
      <c r="D876" s="376" t="s">
        <v>2774</v>
      </c>
      <c r="E876" s="5" t="s">
        <v>4852</v>
      </c>
      <c r="F876" s="375" t="s">
        <v>9021</v>
      </c>
      <c r="G876" s="149"/>
      <c r="H876" s="378" t="s">
        <v>1059</v>
      </c>
      <c r="I876" s="587" t="str">
        <f>iferror(vlookup(F876,'Actors by Area'!$A$2:$C$8810,3,false),"")</f>
        <v>Inside Ganon's Castle</v>
      </c>
      <c r="J876" s="376" t="str">
        <f>iferror(vlookup(F876,'Actors by Area'!$A$2:$H$8810,4,false),"")</f>
        <v>00</v>
      </c>
      <c r="K876" s="376" t="str">
        <f>iferror(vlookup(F876,'Actors by Area'!$A$2:$E$8810,5,false),"")</f>
        <v>11</v>
      </c>
      <c r="L876" s="587"/>
    </row>
    <row r="877">
      <c r="A877" s="376" t="s">
        <v>2772</v>
      </c>
      <c r="B877" s="344" t="s">
        <v>5244</v>
      </c>
      <c r="C877" s="536" t="str">
        <f>iferror(vlookup(A877,Actors!$A$2:$D$472,4,false),"")</f>
        <v>Beamos</v>
      </c>
      <c r="D877" s="376" t="s">
        <v>2774</v>
      </c>
      <c r="E877" s="5" t="s">
        <v>8523</v>
      </c>
      <c r="F877" s="375" t="s">
        <v>8909</v>
      </c>
      <c r="G877" s="149"/>
      <c r="H877" s="378" t="s">
        <v>1059</v>
      </c>
      <c r="I877" s="587" t="str">
        <f>iferror(vlookup(F877,'Actors by Area'!$A$2:$C$8810,3,false),"")</f>
        <v>Inside Ganon's Castle</v>
      </c>
      <c r="J877" s="376" t="str">
        <f>iferror(vlookup(F877,'Actors by Area'!$A$2:$H$8810,4,false),"")</f>
        <v>00</v>
      </c>
      <c r="K877" s="376" t="str">
        <f>iferror(vlookup(F877,'Actors by Area'!$A$2:$E$8810,5,false),"")</f>
        <v>00</v>
      </c>
      <c r="L877" s="587"/>
    </row>
    <row r="878">
      <c r="A878" s="376" t="s">
        <v>2772</v>
      </c>
      <c r="B878" s="344" t="s">
        <v>5244</v>
      </c>
      <c r="C878" s="536" t="str">
        <f>iferror(vlookup(A878,Actors!$A$2:$D$472,4,false),"")</f>
        <v>Beamos</v>
      </c>
      <c r="D878" s="376" t="s">
        <v>2774</v>
      </c>
      <c r="E878" s="5" t="s">
        <v>7425</v>
      </c>
      <c r="F878" s="375" t="s">
        <v>8256</v>
      </c>
      <c r="G878" s="149"/>
      <c r="H878" s="378" t="s">
        <v>1059</v>
      </c>
      <c r="I878" s="587" t="str">
        <f>iferror(vlookup(F878,'Actors by Area'!$A$2:$C$8810,3,false),"")</f>
        <v>Spirit Temple</v>
      </c>
      <c r="J878" s="376" t="str">
        <f>iferror(vlookup(F878,'Actors by Area'!$A$2:$H$8810,4,false),"")</f>
        <v>00</v>
      </c>
      <c r="K878" s="376" t="str">
        <f>iferror(vlookup(F878,'Actors by Area'!$A$2:$E$8810,5,false),"")</f>
        <v>11</v>
      </c>
      <c r="L878" s="587"/>
    </row>
    <row r="879">
      <c r="A879" s="376" t="s">
        <v>2772</v>
      </c>
      <c r="B879" s="344" t="s">
        <v>5244</v>
      </c>
      <c r="C879" s="536" t="str">
        <f>iferror(vlookup(A879,Actors!$A$2:$D$472,4,false),"")</f>
        <v>Beamos</v>
      </c>
      <c r="D879" s="376" t="s">
        <v>2774</v>
      </c>
      <c r="E879" s="5" t="s">
        <v>7657</v>
      </c>
      <c r="F879" s="375" t="s">
        <v>8360</v>
      </c>
      <c r="G879" s="149"/>
      <c r="H879" s="378" t="s">
        <v>1059</v>
      </c>
      <c r="I879" s="587" t="str">
        <f>iferror(vlookup(F879,'Actors by Area'!$A$2:$C$8810,3,false),"")</f>
        <v>Shadow Temple</v>
      </c>
      <c r="J879" s="376" t="str">
        <f>iferror(vlookup(F879,'Actors by Area'!$A$2:$H$8810,4,false),"")</f>
        <v>00</v>
      </c>
      <c r="K879" s="376" t="str">
        <f>iferror(vlookup(F879,'Actors by Area'!$A$2:$E$8810,5,false),"")</f>
        <v>02</v>
      </c>
      <c r="L879" s="587"/>
    </row>
    <row r="880">
      <c r="A880" s="590" t="s">
        <v>2774</v>
      </c>
      <c r="B880" s="591" t="s">
        <v>5246</v>
      </c>
      <c r="C880" s="592" t="str">
        <f>iferror(vlookup(A880,Actors!$A$2:$D$472,4,false),"")</f>
        <v/>
      </c>
      <c r="D880" s="590" t="s">
        <v>21</v>
      </c>
      <c r="E880" s="593" t="s">
        <v>12</v>
      </c>
      <c r="F880" s="594" t="s">
        <v>11333</v>
      </c>
      <c r="G880" s="595" t="s">
        <v>11334</v>
      </c>
      <c r="H880" s="596" t="s">
        <v>1073</v>
      </c>
      <c r="I880" s="597" t="str">
        <f>iferror(vlookup(F880,'Actors by Area'!$A$2:$C$8810,3,false),"")</f>
        <v/>
      </c>
      <c r="J880" s="590" t="str">
        <f>iferror(vlookup(F880,'Actors by Area'!$A$2:$H$8810,4,false),"")</f>
        <v/>
      </c>
      <c r="K880" s="590" t="str">
        <f>iferror(vlookup(F880,'Actors by Area'!$A$2:$E$8810,5,false),"")</f>
        <v/>
      </c>
      <c r="L880" s="597"/>
    </row>
    <row r="881">
      <c r="A881" s="598" t="s">
        <v>2774</v>
      </c>
      <c r="B881" s="599" t="s">
        <v>5246</v>
      </c>
      <c r="C881" s="600" t="str">
        <f>iferror(vlookup(A881,Actors!$A$2:$D$472,4,false),"")</f>
        <v/>
      </c>
      <c r="D881" s="598" t="s">
        <v>21</v>
      </c>
      <c r="E881" s="601" t="s">
        <v>21</v>
      </c>
      <c r="F881" s="602" t="s">
        <v>11333</v>
      </c>
      <c r="G881" s="636" t="s">
        <v>11335</v>
      </c>
      <c r="H881" s="604" t="s">
        <v>1073</v>
      </c>
      <c r="I881" s="605" t="str">
        <f>iferror(vlookup(F881,'Actors by Area'!$A$2:$C$8810,3,false),"")</f>
        <v/>
      </c>
      <c r="J881" s="598" t="str">
        <f>iferror(vlookup(F881,'Actors by Area'!$A$2:$H$8810,4,false),"")</f>
        <v/>
      </c>
      <c r="K881" s="598" t="str">
        <f>iferror(vlookup(F881,'Actors by Area'!$A$2:$E$8810,5,false),"")</f>
        <v/>
      </c>
      <c r="L881" s="605"/>
    </row>
    <row r="882">
      <c r="A882" s="598" t="s">
        <v>2774</v>
      </c>
      <c r="B882" s="599" t="s">
        <v>5246</v>
      </c>
      <c r="C882" s="600" t="str">
        <f>iferror(vlookup(A882,Actors!$A$2:$D$472,4,false),"")</f>
        <v/>
      </c>
      <c r="D882" s="598" t="s">
        <v>21</v>
      </c>
      <c r="E882" s="601" t="s">
        <v>28</v>
      </c>
      <c r="F882" s="602" t="s">
        <v>11333</v>
      </c>
      <c r="G882" s="636" t="s">
        <v>11336</v>
      </c>
      <c r="H882" s="604" t="s">
        <v>1073</v>
      </c>
      <c r="I882" s="605" t="str">
        <f>iferror(vlookup(F882,'Actors by Area'!$A$2:$C$8810,3,false),"")</f>
        <v/>
      </c>
      <c r="J882" s="598" t="str">
        <f>iferror(vlookup(F882,'Actors by Area'!$A$2:$H$8810,4,false),"")</f>
        <v/>
      </c>
      <c r="K882" s="598" t="str">
        <f>iferror(vlookup(F882,'Actors by Area'!$A$2:$E$8810,5,false),"")</f>
        <v/>
      </c>
      <c r="L882" s="605"/>
    </row>
    <row r="883">
      <c r="A883" s="598" t="s">
        <v>2774</v>
      </c>
      <c r="B883" s="599" t="s">
        <v>5246</v>
      </c>
      <c r="C883" s="600" t="str">
        <f>iferror(vlookup(A883,Actors!$A$2:$D$472,4,false),"")</f>
        <v/>
      </c>
      <c r="D883" s="598" t="s">
        <v>21</v>
      </c>
      <c r="E883" s="601" t="s">
        <v>35</v>
      </c>
      <c r="F883" s="602" t="s">
        <v>11333</v>
      </c>
      <c r="G883" s="636" t="s">
        <v>11337</v>
      </c>
      <c r="H883" s="604" t="s">
        <v>1073</v>
      </c>
      <c r="I883" s="605" t="str">
        <f>iferror(vlookup(F883,'Actors by Area'!$A$2:$C$8810,3,false),"")</f>
        <v/>
      </c>
      <c r="J883" s="598" t="str">
        <f>iferror(vlookup(F883,'Actors by Area'!$A$2:$H$8810,4,false),"")</f>
        <v/>
      </c>
      <c r="K883" s="598" t="str">
        <f>iferror(vlookup(F883,'Actors by Area'!$A$2:$E$8810,5,false),"")</f>
        <v/>
      </c>
      <c r="L883" s="605"/>
    </row>
    <row r="884">
      <c r="A884" s="598" t="s">
        <v>2774</v>
      </c>
      <c r="B884" s="599" t="s">
        <v>5246</v>
      </c>
      <c r="C884" s="600" t="str">
        <f>iferror(vlookup(A884,Actors!$A$2:$D$472,4,false),"")</f>
        <v/>
      </c>
      <c r="D884" s="598" t="s">
        <v>21</v>
      </c>
      <c r="E884" s="601" t="s">
        <v>62</v>
      </c>
      <c r="F884" s="602" t="s">
        <v>11333</v>
      </c>
      <c r="G884" s="636" t="s">
        <v>11338</v>
      </c>
      <c r="H884" s="604" t="s">
        <v>1073</v>
      </c>
      <c r="I884" s="605" t="str">
        <f>iferror(vlookup(F884,'Actors by Area'!$A$2:$C$8810,3,false),"")</f>
        <v/>
      </c>
      <c r="J884" s="598" t="str">
        <f>iferror(vlookup(F884,'Actors by Area'!$A$2:$H$8810,4,false),"")</f>
        <v/>
      </c>
      <c r="K884" s="598" t="str">
        <f>iferror(vlookup(F884,'Actors by Area'!$A$2:$E$8810,5,false),"")</f>
        <v/>
      </c>
      <c r="L884" s="605"/>
    </row>
    <row r="885">
      <c r="A885" s="598" t="s">
        <v>2774</v>
      </c>
      <c r="B885" s="599" t="s">
        <v>5246</v>
      </c>
      <c r="C885" s="600" t="str">
        <f>iferror(vlookup(A885,Actors!$A$2:$D$472,4,false),"")</f>
        <v/>
      </c>
      <c r="D885" s="598" t="s">
        <v>21</v>
      </c>
      <c r="E885" s="601" t="s">
        <v>75</v>
      </c>
      <c r="F885" s="602" t="s">
        <v>11333</v>
      </c>
      <c r="G885" s="636" t="s">
        <v>11339</v>
      </c>
      <c r="H885" s="604" t="s">
        <v>1073</v>
      </c>
      <c r="I885" s="605" t="str">
        <f>iferror(vlookup(F885,'Actors by Area'!$A$2:$C$8810,3,false),"")</f>
        <v/>
      </c>
      <c r="J885" s="598" t="str">
        <f>iferror(vlookup(F885,'Actors by Area'!$A$2:$H$8810,4,false),"")</f>
        <v/>
      </c>
      <c r="K885" s="598" t="str">
        <f>iferror(vlookup(F885,'Actors by Area'!$A$2:$E$8810,5,false),"")</f>
        <v/>
      </c>
      <c r="L885" s="649" t="s">
        <v>11340</v>
      </c>
    </row>
    <row r="886">
      <c r="A886" s="598" t="s">
        <v>2774</v>
      </c>
      <c r="B886" s="599" t="s">
        <v>5246</v>
      </c>
      <c r="C886" s="600" t="str">
        <f>iferror(vlookup(A886,Actors!$A$2:$D$472,4,false),"")</f>
        <v/>
      </c>
      <c r="D886" s="598" t="s">
        <v>21</v>
      </c>
      <c r="E886" s="601" t="s">
        <v>82</v>
      </c>
      <c r="F886" s="602" t="s">
        <v>11341</v>
      </c>
      <c r="G886" s="636" t="s">
        <v>11342</v>
      </c>
      <c r="H886" s="604" t="s">
        <v>1073</v>
      </c>
      <c r="I886" s="605" t="str">
        <f>iferror(vlookup(F886,'Actors by Area'!$A$2:$C$8810,3,false),"")</f>
        <v/>
      </c>
      <c r="J886" s="598" t="str">
        <f>iferror(vlookup(F886,'Actors by Area'!$A$2:$H$8810,4,false),"")</f>
        <v/>
      </c>
      <c r="K886" s="598" t="str">
        <f>iferror(vlookup(F886,'Actors by Area'!$A$2:$E$8810,5,false),"")</f>
        <v/>
      </c>
      <c r="L886" s="605"/>
    </row>
    <row r="887">
      <c r="A887" s="598" t="s">
        <v>2774</v>
      </c>
      <c r="B887" s="599" t="s">
        <v>5246</v>
      </c>
      <c r="C887" s="600" t="str">
        <f>iferror(vlookup(A887,Actors!$A$2:$D$472,4,false),"")</f>
        <v/>
      </c>
      <c r="D887" s="598" t="s">
        <v>21</v>
      </c>
      <c r="E887" s="601" t="s">
        <v>89</v>
      </c>
      <c r="F887" s="602" t="s">
        <v>11343</v>
      </c>
      <c r="G887" s="636" t="s">
        <v>11344</v>
      </c>
      <c r="H887" s="604" t="s">
        <v>1073</v>
      </c>
      <c r="I887" s="605" t="str">
        <f>iferror(vlookup(F887,'Actors by Area'!$A$2:$C$8810,3,false),"")</f>
        <v/>
      </c>
      <c r="J887" s="598" t="str">
        <f>iferror(vlookup(F887,'Actors by Area'!$A$2:$H$8810,4,false),"")</f>
        <v/>
      </c>
      <c r="K887" s="598" t="str">
        <f>iferror(vlookup(F887,'Actors by Area'!$A$2:$E$8810,5,false),"")</f>
        <v/>
      </c>
      <c r="L887" s="605"/>
    </row>
    <row r="888">
      <c r="A888" s="598" t="s">
        <v>2774</v>
      </c>
      <c r="B888" s="599" t="s">
        <v>5246</v>
      </c>
      <c r="C888" s="600" t="str">
        <f>iferror(vlookup(A888,Actors!$A$2:$D$472,4,false),"")</f>
        <v/>
      </c>
      <c r="D888" s="598" t="s">
        <v>21</v>
      </c>
      <c r="E888" s="601" t="s">
        <v>96</v>
      </c>
      <c r="F888" s="602" t="s">
        <v>11345</v>
      </c>
      <c r="G888" s="636" t="s">
        <v>11346</v>
      </c>
      <c r="H888" s="604" t="s">
        <v>1073</v>
      </c>
      <c r="I888" s="605" t="str">
        <f>iferror(vlookup(F888,'Actors by Area'!$A$2:$C$8810,3,false),"")</f>
        <v/>
      </c>
      <c r="J888" s="598" t="str">
        <f>iferror(vlookup(F888,'Actors by Area'!$A$2:$H$8810,4,false),"")</f>
        <v/>
      </c>
      <c r="K888" s="598" t="str">
        <f>iferror(vlookup(F888,'Actors by Area'!$A$2:$E$8810,5,false),"")</f>
        <v/>
      </c>
      <c r="L888" s="605"/>
    </row>
    <row r="889">
      <c r="A889" s="598" t="s">
        <v>2774</v>
      </c>
      <c r="B889" s="599" t="s">
        <v>5246</v>
      </c>
      <c r="C889" s="600" t="str">
        <f>iferror(vlookup(A889,Actors!$A$2:$D$472,4,false),"")</f>
        <v/>
      </c>
      <c r="D889" s="598" t="s">
        <v>21</v>
      </c>
      <c r="E889" s="601" t="s">
        <v>103</v>
      </c>
      <c r="F889" s="602" t="s">
        <v>11347</v>
      </c>
      <c r="G889" s="636" t="s">
        <v>11348</v>
      </c>
      <c r="H889" s="604" t="s">
        <v>1073</v>
      </c>
      <c r="I889" s="605" t="str">
        <f>iferror(vlookup(F889,'Actors by Area'!$A$2:$C$8810,3,false),"")</f>
        <v/>
      </c>
      <c r="J889" s="598" t="str">
        <f>iferror(vlookup(F889,'Actors by Area'!$A$2:$H$8810,4,false),"")</f>
        <v/>
      </c>
      <c r="K889" s="598" t="str">
        <f>iferror(vlookup(F889,'Actors by Area'!$A$2:$E$8810,5,false),"")</f>
        <v/>
      </c>
      <c r="L889" s="605"/>
    </row>
    <row r="890">
      <c r="A890" s="598" t="s">
        <v>2774</v>
      </c>
      <c r="B890" s="599" t="s">
        <v>5246</v>
      </c>
      <c r="C890" s="600" t="str">
        <f>iferror(vlookup(A890,Actors!$A$2:$D$472,4,false),"")</f>
        <v/>
      </c>
      <c r="D890" s="598" t="s">
        <v>21</v>
      </c>
      <c r="E890" s="601" t="s">
        <v>110</v>
      </c>
      <c r="F890" s="602" t="s">
        <v>11349</v>
      </c>
      <c r="G890" s="636" t="s">
        <v>11350</v>
      </c>
      <c r="H890" s="604" t="s">
        <v>1073</v>
      </c>
      <c r="I890" s="605" t="str">
        <f>iferror(vlookup(F890,'Actors by Area'!$A$2:$C$8810,3,false),"")</f>
        <v/>
      </c>
      <c r="J890" s="598" t="str">
        <f>iferror(vlookup(F890,'Actors by Area'!$A$2:$H$8810,4,false),"")</f>
        <v/>
      </c>
      <c r="K890" s="598" t="str">
        <f>iferror(vlookup(F890,'Actors by Area'!$A$2:$E$8810,5,false),"")</f>
        <v/>
      </c>
      <c r="L890" s="605"/>
    </row>
    <row r="891">
      <c r="A891" s="598" t="s">
        <v>2774</v>
      </c>
      <c r="B891" s="599" t="s">
        <v>5246</v>
      </c>
      <c r="C891" s="600" t="str">
        <f>iferror(vlookup(A891,Actors!$A$2:$D$472,4,false),"")</f>
        <v/>
      </c>
      <c r="D891" s="598" t="s">
        <v>21</v>
      </c>
      <c r="E891" s="601" t="s">
        <v>117</v>
      </c>
      <c r="F891" s="602" t="s">
        <v>11351</v>
      </c>
      <c r="G891" s="636" t="s">
        <v>11352</v>
      </c>
      <c r="H891" s="604" t="s">
        <v>1073</v>
      </c>
      <c r="I891" s="605" t="str">
        <f>iferror(vlookup(F891,'Actors by Area'!$A$2:$C$8810,3,false),"")</f>
        <v/>
      </c>
      <c r="J891" s="598" t="str">
        <f>iferror(vlookup(F891,'Actors by Area'!$A$2:$H$8810,4,false),"")</f>
        <v/>
      </c>
      <c r="K891" s="598" t="str">
        <f>iferror(vlookup(F891,'Actors by Area'!$A$2:$E$8810,5,false),"")</f>
        <v/>
      </c>
      <c r="L891" s="605"/>
    </row>
    <row r="892">
      <c r="A892" s="598" t="s">
        <v>2774</v>
      </c>
      <c r="B892" s="599" t="s">
        <v>5246</v>
      </c>
      <c r="C892" s="600" t="str">
        <f>iferror(vlookup(A892,Actors!$A$2:$D$472,4,false),"")</f>
        <v/>
      </c>
      <c r="D892" s="598" t="s">
        <v>21</v>
      </c>
      <c r="E892" s="601" t="s">
        <v>15</v>
      </c>
      <c r="F892" s="602" t="s">
        <v>11353</v>
      </c>
      <c r="G892" s="636" t="s">
        <v>11354</v>
      </c>
      <c r="H892" s="604" t="s">
        <v>1073</v>
      </c>
      <c r="I892" s="605" t="str">
        <f>iferror(vlookup(F892,'Actors by Area'!$A$2:$C$8810,3,false),"")</f>
        <v/>
      </c>
      <c r="J892" s="598" t="str">
        <f>iferror(vlookup(F892,'Actors by Area'!$A$2:$H$8810,4,false),"")</f>
        <v/>
      </c>
      <c r="K892" s="598" t="str">
        <f>iferror(vlookup(F892,'Actors by Area'!$A$2:$E$8810,5,false),"")</f>
        <v/>
      </c>
      <c r="L892" s="605"/>
    </row>
    <row r="893">
      <c r="A893" s="598" t="s">
        <v>2774</v>
      </c>
      <c r="B893" s="599" t="s">
        <v>5246</v>
      </c>
      <c r="C893" s="600" t="str">
        <f>iferror(vlookup(A893,Actors!$A$2:$D$472,4,false),"")</f>
        <v/>
      </c>
      <c r="D893" s="598" t="s">
        <v>21</v>
      </c>
      <c r="E893" s="601" t="s">
        <v>130</v>
      </c>
      <c r="F893" s="602" t="s">
        <v>11355</v>
      </c>
      <c r="G893" s="636" t="s">
        <v>11354</v>
      </c>
      <c r="H893" s="604" t="s">
        <v>1073</v>
      </c>
      <c r="I893" s="605" t="str">
        <f>iferror(vlookup(F893,'Actors by Area'!$A$2:$C$8810,3,false),"")</f>
        <v/>
      </c>
      <c r="J893" s="598" t="str">
        <f>iferror(vlookup(F893,'Actors by Area'!$A$2:$H$8810,4,false),"")</f>
        <v/>
      </c>
      <c r="K893" s="598" t="str">
        <f>iferror(vlookup(F893,'Actors by Area'!$A$2:$E$8810,5,false),"")</f>
        <v/>
      </c>
      <c r="L893" s="605"/>
    </row>
    <row r="894">
      <c r="A894" s="376" t="s">
        <v>2774</v>
      </c>
      <c r="B894" s="344" t="s">
        <v>5246</v>
      </c>
      <c r="C894" s="536" t="str">
        <f>iferror(vlookup(A894,Actors!$A$2:$D$472,4,false),"")</f>
        <v/>
      </c>
      <c r="D894" s="376" t="s">
        <v>21</v>
      </c>
      <c r="E894" s="5" t="s">
        <v>137</v>
      </c>
      <c r="F894" s="375" t="s">
        <v>9528</v>
      </c>
      <c r="G894" s="147" t="s">
        <v>11356</v>
      </c>
      <c r="H894" s="378" t="s">
        <v>1059</v>
      </c>
      <c r="I894" s="587" t="str">
        <f>iferror(vlookup(F894,'Actors by Area'!$A$2:$C$8810,3,false),"")</f>
        <v>Chamber of the Sages</v>
      </c>
      <c r="J894" s="376" t="str">
        <f>iferror(vlookup(F894,'Actors by Area'!$A$2:$H$8810,4,false),"")</f>
        <v>00</v>
      </c>
      <c r="K894" s="376" t="str">
        <f>iferror(vlookup(F894,'Actors by Area'!$A$2:$E$8810,5,false),"")</f>
        <v>00</v>
      </c>
      <c r="L894" s="587"/>
    </row>
    <row r="895">
      <c r="A895" s="376" t="s">
        <v>2774</v>
      </c>
      <c r="B895" s="344" t="s">
        <v>5246</v>
      </c>
      <c r="C895" s="536" t="str">
        <f>iferror(vlookup(A895,Actors!$A$2:$D$472,4,false),"")</f>
        <v/>
      </c>
      <c r="D895" s="376" t="s">
        <v>21</v>
      </c>
      <c r="E895" s="5" t="s">
        <v>144</v>
      </c>
      <c r="F895" s="375" t="s">
        <v>9511</v>
      </c>
      <c r="G895" s="147" t="s">
        <v>11357</v>
      </c>
      <c r="H895" s="378" t="s">
        <v>1059</v>
      </c>
      <c r="I895" s="587" t="str">
        <f>iferror(vlookup(F895,'Actors by Area'!$A$2:$C$8810,3,false),"")</f>
        <v>Temple of Time</v>
      </c>
      <c r="J895" s="376" t="str">
        <f>iferror(vlookup(F895,'Actors by Area'!$A$2:$H$8810,4,false),"")</f>
        <v>00</v>
      </c>
      <c r="K895" s="376" t="str">
        <f>iferror(vlookup(F895,'Actors by Area'!$A$2:$E$8810,5,false),"")</f>
        <v>01</v>
      </c>
      <c r="L895" s="587"/>
    </row>
    <row r="896">
      <c r="A896" s="376" t="s">
        <v>2774</v>
      </c>
      <c r="B896" s="344" t="s">
        <v>5246</v>
      </c>
      <c r="C896" s="536" t="str">
        <f>iferror(vlookup(A896,Actors!$A$2:$D$472,4,false),"")</f>
        <v/>
      </c>
      <c r="D896" s="376" t="s">
        <v>21</v>
      </c>
      <c r="E896" s="5" t="s">
        <v>151</v>
      </c>
      <c r="F896" s="375" t="s">
        <v>9512</v>
      </c>
      <c r="G896" s="147" t="s">
        <v>11358</v>
      </c>
      <c r="H896" s="378" t="s">
        <v>1059</v>
      </c>
      <c r="I896" s="587" t="str">
        <f>iferror(vlookup(F896,'Actors by Area'!$A$2:$C$8810,3,false),"")</f>
        <v>Temple of Time</v>
      </c>
      <c r="J896" s="376" t="str">
        <f>iferror(vlookup(F896,'Actors by Area'!$A$2:$H$8810,4,false),"")</f>
        <v>00</v>
      </c>
      <c r="K896" s="376" t="str">
        <f>iferror(vlookup(F896,'Actors by Area'!$A$2:$E$8810,5,false),"")</f>
        <v>01</v>
      </c>
      <c r="L896" s="587"/>
    </row>
    <row r="897">
      <c r="A897" s="376" t="s">
        <v>2774</v>
      </c>
      <c r="B897" s="344" t="s">
        <v>5246</v>
      </c>
      <c r="C897" s="536" t="str">
        <f>iferror(vlookup(A897,Actors!$A$2:$D$472,4,false),"")</f>
        <v/>
      </c>
      <c r="D897" s="376" t="s">
        <v>21</v>
      </c>
      <c r="E897" s="5" t="s">
        <v>159</v>
      </c>
      <c r="F897" s="375" t="s">
        <v>9513</v>
      </c>
      <c r="G897" s="147" t="s">
        <v>11359</v>
      </c>
      <c r="H897" s="378" t="s">
        <v>1059</v>
      </c>
      <c r="I897" s="587" t="str">
        <f>iferror(vlookup(F897,'Actors by Area'!$A$2:$C$8810,3,false),"")</f>
        <v>Temple of Time</v>
      </c>
      <c r="J897" s="376" t="str">
        <f>iferror(vlookup(F897,'Actors by Area'!$A$2:$H$8810,4,false),"")</f>
        <v>00</v>
      </c>
      <c r="K897" s="376" t="str">
        <f>iferror(vlookup(F897,'Actors by Area'!$A$2:$E$8810,5,false),"")</f>
        <v>01</v>
      </c>
      <c r="L897" s="587"/>
    </row>
    <row r="898">
      <c r="A898" s="376" t="s">
        <v>2774</v>
      </c>
      <c r="B898" s="344" t="s">
        <v>5246</v>
      </c>
      <c r="C898" s="536" t="str">
        <f>iferror(vlookup(A898,Actors!$A$2:$D$472,4,false),"")</f>
        <v/>
      </c>
      <c r="D898" s="376" t="s">
        <v>21</v>
      </c>
      <c r="E898" s="5" t="s">
        <v>168</v>
      </c>
      <c r="F898" s="375" t="s">
        <v>9520</v>
      </c>
      <c r="G898" s="147" t="s">
        <v>11360</v>
      </c>
      <c r="H898" s="378" t="s">
        <v>1059</v>
      </c>
      <c r="I898" s="587" t="str">
        <f>iferror(vlookup(F898,'Actors by Area'!$A$2:$C$8810,3,false),"")</f>
        <v>Temple of Time</v>
      </c>
      <c r="J898" s="376" t="str">
        <f>iferror(vlookup(F898,'Actors by Area'!$A$2:$H$8810,4,false),"")</f>
        <v>14</v>
      </c>
      <c r="K898" s="376" t="str">
        <f>iferror(vlookup(F898,'Actors by Area'!$A$2:$E$8810,5,false),"")</f>
        <v>01</v>
      </c>
      <c r="L898" s="587"/>
    </row>
    <row r="899">
      <c r="A899" s="598" t="s">
        <v>2774</v>
      </c>
      <c r="B899" s="599" t="s">
        <v>5246</v>
      </c>
      <c r="C899" s="600" t="str">
        <f>iferror(vlookup(A899,Actors!$A$2:$D$472,4,false),"")</f>
        <v/>
      </c>
      <c r="D899" s="598" t="s">
        <v>21</v>
      </c>
      <c r="E899" s="601" t="s">
        <v>177</v>
      </c>
      <c r="F899" s="602" t="s">
        <v>11355</v>
      </c>
      <c r="G899" s="636" t="s">
        <v>11361</v>
      </c>
      <c r="H899" s="604" t="s">
        <v>1073</v>
      </c>
      <c r="I899" s="605" t="str">
        <f>iferror(vlookup(F899,'Actors by Area'!$A$2:$C$8810,3,false),"")</f>
        <v/>
      </c>
      <c r="J899" s="598" t="str">
        <f>iferror(vlookup(F899,'Actors by Area'!$A$2:$H$8810,4,false),"")</f>
        <v/>
      </c>
      <c r="K899" s="598" t="str">
        <f>iferror(vlookup(F899,'Actors by Area'!$A$2:$E$8810,5,false),"")</f>
        <v/>
      </c>
      <c r="L899" s="605"/>
    </row>
    <row r="900">
      <c r="A900" s="598" t="s">
        <v>2774</v>
      </c>
      <c r="B900" s="599" t="s">
        <v>5246</v>
      </c>
      <c r="C900" s="600" t="str">
        <f>iferror(vlookup(A900,Actors!$A$2:$D$472,4,false),"")</f>
        <v/>
      </c>
      <c r="D900" s="598" t="s">
        <v>21</v>
      </c>
      <c r="E900" s="601" t="s">
        <v>184</v>
      </c>
      <c r="F900" s="602" t="s">
        <v>11355</v>
      </c>
      <c r="G900" s="636" t="s">
        <v>11362</v>
      </c>
      <c r="H900" s="604" t="s">
        <v>1073</v>
      </c>
      <c r="I900" s="605" t="str">
        <f>iferror(vlookup(F900,'Actors by Area'!$A$2:$C$8810,3,false),"")</f>
        <v/>
      </c>
      <c r="J900" s="598" t="str">
        <f>iferror(vlookup(F900,'Actors by Area'!$A$2:$H$8810,4,false),"")</f>
        <v/>
      </c>
      <c r="K900" s="598" t="str">
        <f>iferror(vlookup(F900,'Actors by Area'!$A$2:$E$8810,5,false),"")</f>
        <v/>
      </c>
      <c r="L900" s="605"/>
    </row>
    <row r="901">
      <c r="A901" s="598" t="s">
        <v>2774</v>
      </c>
      <c r="B901" s="599" t="s">
        <v>5246</v>
      </c>
      <c r="C901" s="600" t="str">
        <f>iferror(vlookup(A901,Actors!$A$2:$D$472,4,false),"")</f>
        <v/>
      </c>
      <c r="D901" s="598" t="s">
        <v>21</v>
      </c>
      <c r="E901" s="601" t="s">
        <v>191</v>
      </c>
      <c r="F901" s="602" t="s">
        <v>11355</v>
      </c>
      <c r="G901" s="636" t="s">
        <v>11362</v>
      </c>
      <c r="H901" s="604" t="s">
        <v>1073</v>
      </c>
      <c r="I901" s="605" t="str">
        <f>iferror(vlookup(F901,'Actors by Area'!$A$2:$C$8810,3,false),"")</f>
        <v/>
      </c>
      <c r="J901" s="598" t="str">
        <f>iferror(vlookup(F901,'Actors by Area'!$A$2:$H$8810,4,false),"")</f>
        <v/>
      </c>
      <c r="K901" s="598" t="str">
        <f>iferror(vlookup(F901,'Actors by Area'!$A$2:$E$8810,5,false),"")</f>
        <v/>
      </c>
      <c r="L901" s="605"/>
    </row>
    <row r="902">
      <c r="A902" s="376" t="s">
        <v>2774</v>
      </c>
      <c r="B902" s="344" t="s">
        <v>5246</v>
      </c>
      <c r="C902" s="536" t="str">
        <f>iferror(vlookup(A902,Actors!$A$2:$D$472,4,false),"")</f>
        <v/>
      </c>
      <c r="D902" s="376" t="s">
        <v>21</v>
      </c>
      <c r="E902" s="5" t="s">
        <v>8607</v>
      </c>
      <c r="F902" s="375" t="s">
        <v>10364</v>
      </c>
      <c r="G902" s="253" t="s">
        <v>11356</v>
      </c>
      <c r="H902" s="378" t="s">
        <v>1059</v>
      </c>
      <c r="I902" s="587" t="str">
        <f>iferror(vlookup(F902,'Actors by Area'!$A$2:$C$8810,3,false),"")</f>
        <v>Spot 08 - Zora's Fountain</v>
      </c>
      <c r="J902" s="376" t="str">
        <f>iferror(vlookup(F902,'Actors by Area'!$A$2:$H$8810,4,false),"")</f>
        <v>04</v>
      </c>
      <c r="K902" s="376" t="str">
        <f>iferror(vlookup(F902,'Actors by Area'!$A$2:$E$8810,5,false),"")</f>
        <v>00</v>
      </c>
      <c r="L902" s="587"/>
    </row>
    <row r="903">
      <c r="A903" s="376" t="s">
        <v>2774</v>
      </c>
      <c r="B903" s="344" t="s">
        <v>5246</v>
      </c>
      <c r="C903" s="536" t="str">
        <f>iferror(vlookup(A903,Actors!$A$2:$D$472,4,false),"")</f>
        <v/>
      </c>
      <c r="D903" s="376" t="s">
        <v>21</v>
      </c>
      <c r="E903" s="5" t="s">
        <v>9515</v>
      </c>
      <c r="F903" s="375" t="s">
        <v>9514</v>
      </c>
      <c r="G903" s="147" t="s">
        <v>11360</v>
      </c>
      <c r="H903" s="378" t="s">
        <v>1059</v>
      </c>
      <c r="I903" s="587" t="str">
        <f>iferror(vlookup(F903,'Actors by Area'!$A$2:$C$8810,3,false),"")</f>
        <v>Temple of Time</v>
      </c>
      <c r="J903" s="376" t="str">
        <f>iferror(vlookup(F903,'Actors by Area'!$A$2:$H$8810,4,false),"")</f>
        <v>08</v>
      </c>
      <c r="K903" s="376" t="str">
        <f>iferror(vlookup(F903,'Actors by Area'!$A$2:$E$8810,5,false),"")</f>
        <v>01</v>
      </c>
      <c r="L903" s="587"/>
    </row>
    <row r="904">
      <c r="A904" s="376" t="s">
        <v>2774</v>
      </c>
      <c r="B904" s="344" t="s">
        <v>5246</v>
      </c>
      <c r="C904" s="536" t="str">
        <f>iferror(vlookup(A904,Actors!$A$2:$D$472,4,false),"")</f>
        <v/>
      </c>
      <c r="D904" s="376" t="s">
        <v>21</v>
      </c>
      <c r="E904" s="5" t="s">
        <v>267</v>
      </c>
      <c r="F904" s="375" t="s">
        <v>9516</v>
      </c>
      <c r="G904" s="147" t="s">
        <v>11360</v>
      </c>
      <c r="H904" s="378" t="s">
        <v>1059</v>
      </c>
      <c r="I904" s="587" t="str">
        <f>iferror(vlookup(F904,'Actors by Area'!$A$2:$C$8810,3,false),"")</f>
        <v>Temple of Time</v>
      </c>
      <c r="J904" s="376" t="str">
        <f>iferror(vlookup(F904,'Actors by Area'!$A$2:$H$8810,4,false),"")</f>
        <v>08</v>
      </c>
      <c r="K904" s="376" t="str">
        <f>iferror(vlookup(F904,'Actors by Area'!$A$2:$E$8810,5,false),"")</f>
        <v>01</v>
      </c>
      <c r="L904" s="587"/>
    </row>
    <row r="905">
      <c r="A905" s="376" t="s">
        <v>2774</v>
      </c>
      <c r="B905" s="344" t="s">
        <v>5246</v>
      </c>
      <c r="C905" s="536" t="str">
        <f>iferror(vlookup(A905,Actors!$A$2:$D$472,4,false),"")</f>
        <v/>
      </c>
      <c r="D905" s="376" t="s">
        <v>21</v>
      </c>
      <c r="E905" s="5" t="s">
        <v>153</v>
      </c>
      <c r="F905" s="375" t="s">
        <v>7390</v>
      </c>
      <c r="G905" s="147" t="s">
        <v>11360</v>
      </c>
      <c r="H905" s="378" t="s">
        <v>1059</v>
      </c>
      <c r="I905" s="587" t="str">
        <f>iferror(vlookup(F905,'Actors by Area'!$A$2:$C$8810,3,false),"")</f>
        <v>Inside Jabu-Jabu's Belly</v>
      </c>
      <c r="J905" s="376" t="str">
        <f>iferror(vlookup(F905,'Actors by Area'!$A$2:$H$8810,4,false),"")</f>
        <v>00</v>
      </c>
      <c r="K905" s="376" t="str">
        <f>iferror(vlookup(F905,'Actors by Area'!$A$2:$E$8810,5,false),"")</f>
        <v>06</v>
      </c>
      <c r="L905" s="587"/>
    </row>
    <row r="906">
      <c r="A906" s="376" t="s">
        <v>2774</v>
      </c>
      <c r="B906" s="344" t="s">
        <v>5246</v>
      </c>
      <c r="C906" s="536" t="str">
        <f>iferror(vlookup(A906,Actors!$A$2:$D$472,4,false),"")</f>
        <v/>
      </c>
      <c r="D906" s="376" t="s">
        <v>21</v>
      </c>
      <c r="E906" s="5" t="s">
        <v>10149</v>
      </c>
      <c r="F906" s="375" t="s">
        <v>10148</v>
      </c>
      <c r="G906" s="253" t="s">
        <v>11356</v>
      </c>
      <c r="H906" s="378" t="s">
        <v>1059</v>
      </c>
      <c r="I906" s="587" t="str">
        <f>iferror(vlookup(F906,'Actors by Area'!$A$2:$C$8810,3,false),"")</f>
        <v>Spot 04 - Kokiri Forest</v>
      </c>
      <c r="J906" s="376" t="str">
        <f>iferror(vlookup(F906,'Actors by Area'!$A$2:$H$8810,4,false),"")</f>
        <v>06</v>
      </c>
      <c r="K906" s="376" t="str">
        <f>iferror(vlookup(F906,'Actors by Area'!$A$2:$E$8810,5,false),"")</f>
        <v>01</v>
      </c>
      <c r="L906" s="587"/>
    </row>
    <row r="907">
      <c r="A907" s="376" t="s">
        <v>2774</v>
      </c>
      <c r="B907" s="344" t="s">
        <v>5246</v>
      </c>
      <c r="C907" s="536" t="str">
        <f>iferror(vlookup(A907,Actors!$A$2:$D$472,4,false),"")</f>
        <v/>
      </c>
      <c r="D907" s="376" t="s">
        <v>21</v>
      </c>
      <c r="E907" s="5" t="s">
        <v>7450</v>
      </c>
      <c r="F907" s="375" t="s">
        <v>9521</v>
      </c>
      <c r="G907" s="253" t="s">
        <v>11336</v>
      </c>
      <c r="H907" s="378" t="s">
        <v>1059</v>
      </c>
      <c r="I907" s="587" t="str">
        <f>iferror(vlookup(F907,'Actors by Area'!$A$2:$C$8810,3,false),"")</f>
        <v>Temple of Time</v>
      </c>
      <c r="J907" s="376" t="str">
        <f>iferror(vlookup(F907,'Actors by Area'!$A$2:$H$8810,4,false),"")</f>
        <v>14</v>
      </c>
      <c r="K907" s="376" t="str">
        <f>iferror(vlookup(F907,'Actors by Area'!$A$2:$E$8810,5,false),"")</f>
        <v>01</v>
      </c>
      <c r="L907" s="587"/>
    </row>
    <row r="908">
      <c r="A908" s="376" t="s">
        <v>2774</v>
      </c>
      <c r="B908" s="344" t="s">
        <v>5246</v>
      </c>
      <c r="C908" s="536" t="str">
        <f>iferror(vlookup(A908,Actors!$A$2:$D$472,4,false),"")</f>
        <v/>
      </c>
      <c r="D908" s="376" t="s">
        <v>21</v>
      </c>
      <c r="E908" s="5" t="s">
        <v>9551</v>
      </c>
      <c r="F908" s="375" t="s">
        <v>9550</v>
      </c>
      <c r="G908" s="147" t="s">
        <v>11363</v>
      </c>
      <c r="H908" s="378" t="s">
        <v>1059</v>
      </c>
      <c r="I908" s="587" t="str">
        <f>iferror(vlookup(F908,'Actors by Area'!$A$2:$C$8810,3,false),"")</f>
        <v>Cutscene Map</v>
      </c>
      <c r="J908" s="376" t="str">
        <f>iferror(vlookup(F908,'Actors by Area'!$A$2:$H$8810,4,false),"")</f>
        <v>04</v>
      </c>
      <c r="K908" s="376" t="str">
        <f>iferror(vlookup(F908,'Actors by Area'!$A$2:$E$8810,5,false),"")</f>
        <v>00</v>
      </c>
      <c r="L908" s="587"/>
    </row>
    <row r="909">
      <c r="A909" s="376" t="s">
        <v>2774</v>
      </c>
      <c r="B909" s="344" t="s">
        <v>5246</v>
      </c>
      <c r="C909" s="536" t="str">
        <f>iferror(vlookup(A909,Actors!$A$2:$D$472,4,false),"")</f>
        <v/>
      </c>
      <c r="D909" s="376" t="s">
        <v>21</v>
      </c>
      <c r="E909" s="5" t="s">
        <v>9553</v>
      </c>
      <c r="F909" s="375" t="s">
        <v>9552</v>
      </c>
      <c r="G909" s="253" t="s">
        <v>11364</v>
      </c>
      <c r="H909" s="378" t="s">
        <v>1059</v>
      </c>
      <c r="I909" s="587" t="str">
        <f>iferror(vlookup(F909,'Actors by Area'!$A$2:$C$8810,3,false),"")</f>
        <v>Cutscene Map</v>
      </c>
      <c r="J909" s="376" t="str">
        <f>iferror(vlookup(F909,'Actors by Area'!$A$2:$H$8810,4,false),"")</f>
        <v>04</v>
      </c>
      <c r="K909" s="376" t="str">
        <f>iferror(vlookup(F909,'Actors by Area'!$A$2:$E$8810,5,false),"")</f>
        <v>00</v>
      </c>
      <c r="L909" s="587"/>
    </row>
    <row r="910">
      <c r="A910" s="376" t="s">
        <v>2774</v>
      </c>
      <c r="B910" s="344" t="s">
        <v>5246</v>
      </c>
      <c r="C910" s="536" t="str">
        <f>iferror(vlookup(A910,Actors!$A$2:$D$472,4,false),"")</f>
        <v/>
      </c>
      <c r="D910" s="376" t="s">
        <v>21</v>
      </c>
      <c r="E910" s="5" t="s">
        <v>9555</v>
      </c>
      <c r="F910" s="375" t="s">
        <v>9554</v>
      </c>
      <c r="G910" s="253" t="s">
        <v>11364</v>
      </c>
      <c r="H910" s="378" t="s">
        <v>1059</v>
      </c>
      <c r="I910" s="587" t="str">
        <f>iferror(vlookup(F910,'Actors by Area'!$A$2:$C$8810,3,false),"")</f>
        <v>Cutscene Map</v>
      </c>
      <c r="J910" s="376" t="str">
        <f>iferror(vlookup(F910,'Actors by Area'!$A$2:$H$8810,4,false),"")</f>
        <v>04</v>
      </c>
      <c r="K910" s="376" t="str">
        <f>iferror(vlookup(F910,'Actors by Area'!$A$2:$E$8810,5,false),"")</f>
        <v>00</v>
      </c>
      <c r="L910" s="587"/>
    </row>
    <row r="911">
      <c r="A911" s="376" t="s">
        <v>2774</v>
      </c>
      <c r="B911" s="344" t="s">
        <v>5246</v>
      </c>
      <c r="C911" s="536" t="str">
        <f>iferror(vlookup(A911,Actors!$A$2:$D$472,4,false),"")</f>
        <v/>
      </c>
      <c r="D911" s="376" t="s">
        <v>21</v>
      </c>
      <c r="E911" s="5" t="s">
        <v>9335</v>
      </c>
      <c r="F911" s="375" t="s">
        <v>10660</v>
      </c>
      <c r="G911" s="253" t="s">
        <v>11364</v>
      </c>
      <c r="H911" s="378" t="s">
        <v>1059</v>
      </c>
      <c r="I911" s="587" t="str">
        <f>iferror(vlookup(F911,'Actors by Area'!$A$2:$C$8810,3,false),"")</f>
        <v>Spot 16 - Death Mountain Trail</v>
      </c>
      <c r="J911" s="376" t="str">
        <f>iferror(vlookup(F911,'Actors by Area'!$A$2:$H$8810,4,false),"")</f>
        <v>04</v>
      </c>
      <c r="K911" s="376" t="str">
        <f>iferror(vlookup(F911,'Actors by Area'!$A$2:$E$8810,5,false),"")</f>
        <v>00</v>
      </c>
      <c r="L911" s="587"/>
    </row>
    <row r="912">
      <c r="A912" s="376" t="s">
        <v>2774</v>
      </c>
      <c r="B912" s="344" t="s">
        <v>5246</v>
      </c>
      <c r="C912" s="536" t="str">
        <f>iferror(vlookup(A912,Actors!$A$2:$D$472,4,false),"")</f>
        <v/>
      </c>
      <c r="D912" s="376" t="s">
        <v>21</v>
      </c>
      <c r="E912" s="5" t="s">
        <v>9310</v>
      </c>
      <c r="F912" s="375" t="s">
        <v>10147</v>
      </c>
      <c r="G912" s="253" t="s">
        <v>11364</v>
      </c>
      <c r="H912" s="378" t="s">
        <v>1059</v>
      </c>
      <c r="I912" s="587" t="str">
        <f>iferror(vlookup(F912,'Actors by Area'!$A$2:$C$8810,3,false),"")</f>
        <v>Spot 04 - Kokiri Forest</v>
      </c>
      <c r="J912" s="376" t="str">
        <f>iferror(vlookup(F912,'Actors by Area'!$A$2:$H$8810,4,false),"")</f>
        <v>04</v>
      </c>
      <c r="K912" s="376" t="str">
        <f>iferror(vlookup(F912,'Actors by Area'!$A$2:$E$8810,5,false),"")</f>
        <v>01</v>
      </c>
      <c r="L912" s="587"/>
    </row>
    <row r="913">
      <c r="A913" s="376" t="s">
        <v>2774</v>
      </c>
      <c r="B913" s="344" t="s">
        <v>5246</v>
      </c>
      <c r="C913" s="536" t="str">
        <f>iferror(vlookup(A913,Actors!$A$2:$D$472,4,false),"")</f>
        <v/>
      </c>
      <c r="D913" s="376" t="s">
        <v>21</v>
      </c>
      <c r="E913" s="5" t="s">
        <v>9197</v>
      </c>
      <c r="F913" s="375" t="s">
        <v>9559</v>
      </c>
      <c r="G913" s="253" t="s">
        <v>11365</v>
      </c>
      <c r="H913" s="378" t="s">
        <v>1059</v>
      </c>
      <c r="I913" s="587" t="str">
        <f>iferror(vlookup(F913,'Actors by Area'!$A$2:$C$8810,3,false),"")</f>
        <v>Cutscene Map</v>
      </c>
      <c r="J913" s="376" t="str">
        <f>iferror(vlookup(F913,'Actors by Area'!$A$2:$H$8810,4,false),"")</f>
        <v>06</v>
      </c>
      <c r="K913" s="376" t="str">
        <f>iferror(vlookup(F913,'Actors by Area'!$A$2:$E$8810,5,false),"")</f>
        <v>00</v>
      </c>
      <c r="L913" s="587"/>
    </row>
    <row r="914">
      <c r="A914" s="439" t="s">
        <v>2774</v>
      </c>
      <c r="B914" s="606" t="s">
        <v>5246</v>
      </c>
      <c r="C914" s="545" t="str">
        <f>iferror(vlookup(A914,Actors!$A$2:$D$472,4,false),"")</f>
        <v/>
      </c>
      <c r="D914" s="439" t="s">
        <v>21</v>
      </c>
      <c r="E914" s="543" t="s">
        <v>9498</v>
      </c>
      <c r="F914" s="375" t="s">
        <v>9497</v>
      </c>
      <c r="G914" s="84" t="s">
        <v>11366</v>
      </c>
      <c r="H914" s="588" t="s">
        <v>1059</v>
      </c>
      <c r="I914" s="589" t="str">
        <f>iferror(vlookup(F914,'Actors by Area'!$A$2:$C$8810,3,false),"")</f>
        <v>Temple of Time</v>
      </c>
      <c r="J914" s="439" t="str">
        <f>iferror(vlookup(F914,'Actors by Area'!$A$2:$H$8810,4,false),"")</f>
        <v>00</v>
      </c>
      <c r="K914" s="439" t="str">
        <f>iferror(vlookup(F914,'Actors by Area'!$A$2:$E$8810,5,false),"")</f>
        <v>00</v>
      </c>
      <c r="L914" s="589"/>
    </row>
    <row r="915">
      <c r="A915" s="376" t="s">
        <v>2776</v>
      </c>
      <c r="B915" s="344" t="s">
        <v>5250</v>
      </c>
      <c r="C915" s="536" t="str">
        <f>iferror(vlookup(A915,Actors!$A$2:$D$472,4,false),"")</f>
        <v/>
      </c>
      <c r="D915" s="376" t="s">
        <v>21</v>
      </c>
      <c r="E915" s="5" t="s">
        <v>12</v>
      </c>
      <c r="F915" s="397" t="s">
        <v>9545</v>
      </c>
      <c r="G915" s="147" t="s">
        <v>11367</v>
      </c>
      <c r="H915" s="378" t="s">
        <v>1059</v>
      </c>
      <c r="I915" s="587" t="str">
        <f>iferror(vlookup(F915,'Actors by Area'!$A$2:$C$8810,3,false),"")</f>
        <v>Cutscene Map</v>
      </c>
      <c r="J915" s="376" t="str">
        <f>iferror(vlookup(F915,'Actors by Area'!$A$2:$H$8810,4,false),"")</f>
        <v>UR00</v>
      </c>
      <c r="K915" s="376" t="str">
        <f>iferror(vlookup(F915,'Actors by Area'!$A$2:$E$8810,5,false),"")</f>
        <v>00</v>
      </c>
      <c r="L915" s="587"/>
    </row>
    <row r="916">
      <c r="A916" s="376" t="s">
        <v>2776</v>
      </c>
      <c r="B916" s="344" t="s">
        <v>5250</v>
      </c>
      <c r="C916" s="536" t="str">
        <f>iferror(vlookup(A916,Actors!$A$2:$D$472,4,false),"")</f>
        <v/>
      </c>
      <c r="D916" s="376" t="s">
        <v>21</v>
      </c>
      <c r="E916" s="5" t="s">
        <v>21</v>
      </c>
      <c r="F916" s="375" t="s">
        <v>9496</v>
      </c>
      <c r="G916" s="147" t="s">
        <v>11368</v>
      </c>
      <c r="H916" s="378" t="s">
        <v>1059</v>
      </c>
      <c r="I916" s="587" t="str">
        <f>iferror(vlookup(F916,'Actors by Area'!$A$2:$C$8810,3,false),"")</f>
        <v>Temple of Time</v>
      </c>
      <c r="J916" s="376" t="str">
        <f>iferror(vlookup(F916,'Actors by Area'!$A$2:$H$8810,4,false),"")</f>
        <v>00</v>
      </c>
      <c r="K916" s="376" t="str">
        <f>iferror(vlookup(F916,'Actors by Area'!$A$2:$E$8810,5,false),"")</f>
        <v>00</v>
      </c>
      <c r="L916" s="587"/>
    </row>
    <row r="917">
      <c r="A917" s="376" t="s">
        <v>2776</v>
      </c>
      <c r="B917" s="344" t="s">
        <v>5250</v>
      </c>
      <c r="C917" s="536" t="str">
        <f>iferror(vlookup(A917,Actors!$A$2:$D$472,4,false),"")</f>
        <v/>
      </c>
      <c r="D917" s="376" t="s">
        <v>21</v>
      </c>
      <c r="E917" s="5" t="s">
        <v>28</v>
      </c>
      <c r="F917" s="375" t="s">
        <v>10406</v>
      </c>
      <c r="G917" s="147" t="s">
        <v>11369</v>
      </c>
      <c r="H917" s="378" t="s">
        <v>1059</v>
      </c>
      <c r="I917" s="587" t="str">
        <f>iferror(vlookup(F917,'Actors by Area'!$A$2:$C$8810,3,false),"")</f>
        <v>Spot 09 - Gerudo Valley</v>
      </c>
      <c r="J917" s="376" t="str">
        <f>iferror(vlookup(F917,'Actors by Area'!$A$2:$H$8810,4,false),"")</f>
        <v>05</v>
      </c>
      <c r="K917" s="376" t="str">
        <f>iferror(vlookup(F917,'Actors by Area'!$A$2:$E$8810,5,false),"")</f>
        <v>00</v>
      </c>
      <c r="L917" s="587"/>
    </row>
    <row r="918">
      <c r="A918" s="376" t="s">
        <v>2776</v>
      </c>
      <c r="B918" s="344" t="s">
        <v>5250</v>
      </c>
      <c r="C918" s="536" t="str">
        <f>iferror(vlookup(A918,Actors!$A$2:$D$472,4,false),"")</f>
        <v/>
      </c>
      <c r="D918" s="376" t="s">
        <v>21</v>
      </c>
      <c r="E918" s="5" t="s">
        <v>35</v>
      </c>
      <c r="F918" s="375" t="s">
        <v>10407</v>
      </c>
      <c r="G918" s="147" t="s">
        <v>11369</v>
      </c>
      <c r="H918" s="378" t="s">
        <v>1059</v>
      </c>
      <c r="I918" s="587" t="str">
        <f>iferror(vlookup(F918,'Actors by Area'!$A$2:$C$8810,3,false),"")</f>
        <v>Spot 09 - Gerudo Valley</v>
      </c>
      <c r="J918" s="376" t="str">
        <f>iferror(vlookup(F918,'Actors by Area'!$A$2:$H$8810,4,false),"")</f>
        <v>05</v>
      </c>
      <c r="K918" s="376" t="str">
        <f>iferror(vlookup(F918,'Actors by Area'!$A$2:$E$8810,5,false),"")</f>
        <v>00</v>
      </c>
      <c r="L918" s="587"/>
    </row>
    <row r="919">
      <c r="A919" s="376" t="s">
        <v>2776</v>
      </c>
      <c r="B919" s="344" t="s">
        <v>5250</v>
      </c>
      <c r="C919" s="536" t="str">
        <f>iferror(vlookup(A919,Actors!$A$2:$D$472,4,false),"")</f>
        <v/>
      </c>
      <c r="D919" s="376" t="s">
        <v>21</v>
      </c>
      <c r="E919" s="5" t="s">
        <v>42</v>
      </c>
      <c r="F919" s="375" t="s">
        <v>10408</v>
      </c>
      <c r="G919" s="147" t="s">
        <v>11369</v>
      </c>
      <c r="H919" s="378" t="s">
        <v>1059</v>
      </c>
      <c r="I919" s="587" t="str">
        <f>iferror(vlookup(F919,'Actors by Area'!$A$2:$C$8810,3,false),"")</f>
        <v>Spot 09 - Gerudo Valley</v>
      </c>
      <c r="J919" s="376" t="str">
        <f>iferror(vlookup(F919,'Actors by Area'!$A$2:$H$8810,4,false),"")</f>
        <v>05</v>
      </c>
      <c r="K919" s="376" t="str">
        <f>iferror(vlookup(F919,'Actors by Area'!$A$2:$E$8810,5,false),"")</f>
        <v>00</v>
      </c>
      <c r="L919" s="587"/>
    </row>
    <row r="920">
      <c r="A920" s="376" t="s">
        <v>2776</v>
      </c>
      <c r="B920" s="344" t="s">
        <v>5250</v>
      </c>
      <c r="C920" s="536" t="str">
        <f>iferror(vlookup(A920,Actors!$A$2:$D$472,4,false),"")</f>
        <v/>
      </c>
      <c r="D920" s="376" t="s">
        <v>21</v>
      </c>
      <c r="E920" s="5" t="s">
        <v>48</v>
      </c>
      <c r="F920" s="375" t="s">
        <v>10409</v>
      </c>
      <c r="G920" s="147" t="s">
        <v>11369</v>
      </c>
      <c r="H920" s="378" t="s">
        <v>1059</v>
      </c>
      <c r="I920" s="587" t="str">
        <f>iferror(vlookup(F920,'Actors by Area'!$A$2:$C$8810,3,false),"")</f>
        <v>Spot 09 - Gerudo Valley</v>
      </c>
      <c r="J920" s="376" t="str">
        <f>iferror(vlookup(F920,'Actors by Area'!$A$2:$H$8810,4,false),"")</f>
        <v>05</v>
      </c>
      <c r="K920" s="376" t="str">
        <f>iferror(vlookup(F920,'Actors by Area'!$A$2:$E$8810,5,false),"")</f>
        <v>00</v>
      </c>
      <c r="L920" s="587"/>
    </row>
    <row r="921">
      <c r="A921" s="376" t="s">
        <v>2776</v>
      </c>
      <c r="B921" s="344" t="s">
        <v>5250</v>
      </c>
      <c r="C921" s="536" t="str">
        <f>iferror(vlookup(A921,Actors!$A$2:$D$472,4,false),"")</f>
        <v/>
      </c>
      <c r="D921" s="376" t="s">
        <v>21</v>
      </c>
      <c r="E921" s="5" t="s">
        <v>55</v>
      </c>
      <c r="F921" s="375" t="s">
        <v>10410</v>
      </c>
      <c r="G921" s="147" t="s">
        <v>11369</v>
      </c>
      <c r="H921" s="378" t="s">
        <v>1059</v>
      </c>
      <c r="I921" s="587" t="str">
        <f>iferror(vlookup(F921,'Actors by Area'!$A$2:$C$8810,3,false),"")</f>
        <v>Spot 09 - Gerudo Valley</v>
      </c>
      <c r="J921" s="376" t="str">
        <f>iferror(vlookup(F921,'Actors by Area'!$A$2:$H$8810,4,false),"")</f>
        <v>05</v>
      </c>
      <c r="K921" s="376" t="str">
        <f>iferror(vlookup(F921,'Actors by Area'!$A$2:$E$8810,5,false),"")</f>
        <v>00</v>
      </c>
      <c r="L921" s="587"/>
    </row>
    <row r="922">
      <c r="A922" s="376" t="s">
        <v>2776</v>
      </c>
      <c r="B922" s="344" t="s">
        <v>5250</v>
      </c>
      <c r="C922" s="536" t="str">
        <f>iferror(vlookup(A922,Actors!$A$2:$D$472,4,false),"")</f>
        <v/>
      </c>
      <c r="D922" s="376" t="s">
        <v>21</v>
      </c>
      <c r="E922" s="5" t="s">
        <v>62</v>
      </c>
      <c r="F922" s="375" t="s">
        <v>9487</v>
      </c>
      <c r="G922" s="147" t="s">
        <v>11336</v>
      </c>
      <c r="H922" s="378" t="s">
        <v>1059</v>
      </c>
      <c r="I922" s="587" t="str">
        <f>iferror(vlookup(F922,'Actors by Area'!$A$2:$C$8810,3,false),"")</f>
        <v>Shooting Gallery</v>
      </c>
      <c r="J922" s="376" t="str">
        <f>iferror(vlookup(F922,'Actors by Area'!$A$2:$H$8810,4,false),"")</f>
        <v>05</v>
      </c>
      <c r="K922" s="376" t="str">
        <f>iferror(vlookup(F922,'Actors by Area'!$A$2:$E$8810,5,false),"")</f>
        <v>00</v>
      </c>
      <c r="L922" s="587"/>
    </row>
    <row r="923">
      <c r="A923" s="376" t="s">
        <v>2776</v>
      </c>
      <c r="B923" s="344" t="s">
        <v>5250</v>
      </c>
      <c r="C923" s="536" t="str">
        <f>iferror(vlookup(A923,Actors!$A$2:$D$472,4,false),"")</f>
        <v/>
      </c>
      <c r="D923" s="376" t="s">
        <v>21</v>
      </c>
      <c r="E923" s="5" t="s">
        <v>69</v>
      </c>
      <c r="F923" s="375" t="s">
        <v>9488</v>
      </c>
      <c r="G923" s="147" t="s">
        <v>11370</v>
      </c>
      <c r="H923" s="378" t="s">
        <v>1059</v>
      </c>
      <c r="I923" s="587" t="str">
        <f>iferror(vlookup(F923,'Actors by Area'!$A$2:$C$8810,3,false),"")</f>
        <v>Shooting Gallery</v>
      </c>
      <c r="J923" s="376" t="str">
        <f>iferror(vlookup(F923,'Actors by Area'!$A$2:$H$8810,4,false),"")</f>
        <v>05</v>
      </c>
      <c r="K923" s="376" t="str">
        <f>iferror(vlookup(F923,'Actors by Area'!$A$2:$E$8810,5,false),"")</f>
        <v>00</v>
      </c>
      <c r="L923" s="587"/>
    </row>
    <row r="924">
      <c r="A924" s="376" t="s">
        <v>2776</v>
      </c>
      <c r="B924" s="344" t="s">
        <v>5250</v>
      </c>
      <c r="C924" s="536" t="str">
        <f>iferror(vlookup(A924,Actors!$A$2:$D$472,4,false),"")</f>
        <v/>
      </c>
      <c r="D924" s="376" t="s">
        <v>21</v>
      </c>
      <c r="E924" s="5" t="s">
        <v>75</v>
      </c>
      <c r="F924" s="375" t="s">
        <v>8682</v>
      </c>
      <c r="G924" s="147" t="s">
        <v>11371</v>
      </c>
      <c r="H924" s="378" t="s">
        <v>1059</v>
      </c>
      <c r="I924" s="587" t="str">
        <f>iferror(vlookup(F924,'Actors by Area'!$A$2:$C$8810,3,false),"")</f>
        <v>Ice Cavern</v>
      </c>
      <c r="J924" s="376" t="str">
        <f>iferror(vlookup(F924,'Actors by Area'!$A$2:$H$8810,4,false),"")</f>
        <v>04</v>
      </c>
      <c r="K924" s="376" t="str">
        <f>iferror(vlookup(F924,'Actors by Area'!$A$2:$E$8810,5,false),"")</f>
        <v>07</v>
      </c>
      <c r="L924" s="587"/>
    </row>
    <row r="925">
      <c r="A925" s="376" t="s">
        <v>2776</v>
      </c>
      <c r="B925" s="344" t="s">
        <v>5250</v>
      </c>
      <c r="C925" s="536" t="str">
        <f>iferror(vlookup(A925,Actors!$A$2:$D$472,4,false),"")</f>
        <v/>
      </c>
      <c r="D925" s="376" t="s">
        <v>21</v>
      </c>
      <c r="E925" s="5" t="s">
        <v>82</v>
      </c>
      <c r="F925" s="375" t="s">
        <v>9489</v>
      </c>
      <c r="G925" s="147" t="s">
        <v>11371</v>
      </c>
      <c r="H925" s="378" t="s">
        <v>1059</v>
      </c>
      <c r="I925" s="587" t="str">
        <f>iferror(vlookup(F925,'Actors by Area'!$A$2:$C$8810,3,false),"")</f>
        <v>Shooting Gallery</v>
      </c>
      <c r="J925" s="376" t="str">
        <f>iferror(vlookup(F925,'Actors by Area'!$A$2:$H$8810,4,false),"")</f>
        <v>05</v>
      </c>
      <c r="K925" s="376" t="str">
        <f>iferror(vlookup(F925,'Actors by Area'!$A$2:$E$8810,5,false),"")</f>
        <v>00</v>
      </c>
      <c r="L925" s="587"/>
    </row>
    <row r="926">
      <c r="A926" s="376" t="s">
        <v>2776</v>
      </c>
      <c r="B926" s="344" t="s">
        <v>5250</v>
      </c>
      <c r="C926" s="536" t="str">
        <f>iferror(vlookup(A926,Actors!$A$2:$D$472,4,false),"")</f>
        <v/>
      </c>
      <c r="D926" s="376" t="s">
        <v>21</v>
      </c>
      <c r="E926" s="5" t="s">
        <v>89</v>
      </c>
      <c r="F926" s="375" t="s">
        <v>9490</v>
      </c>
      <c r="G926" s="147" t="s">
        <v>11371</v>
      </c>
      <c r="H926" s="378" t="s">
        <v>1059</v>
      </c>
      <c r="I926" s="587" t="str">
        <f>iferror(vlookup(F926,'Actors by Area'!$A$2:$C$8810,3,false),"")</f>
        <v>Shooting Gallery</v>
      </c>
      <c r="J926" s="376" t="str">
        <f>iferror(vlookup(F926,'Actors by Area'!$A$2:$H$8810,4,false),"")</f>
        <v>05</v>
      </c>
      <c r="K926" s="376" t="str">
        <f>iferror(vlookup(F926,'Actors by Area'!$A$2:$E$8810,5,false),"")</f>
        <v>00</v>
      </c>
      <c r="L926" s="587"/>
    </row>
    <row r="927">
      <c r="A927" s="376" t="s">
        <v>2776</v>
      </c>
      <c r="B927" s="344" t="s">
        <v>5250</v>
      </c>
      <c r="C927" s="536" t="str">
        <f>iferror(vlookup(A927,Actors!$A$2:$D$472,4,false),"")</f>
        <v/>
      </c>
      <c r="D927" s="376" t="s">
        <v>21</v>
      </c>
      <c r="E927" s="5" t="s">
        <v>96</v>
      </c>
      <c r="F927" s="375" t="s">
        <v>9491</v>
      </c>
      <c r="G927" s="147" t="s">
        <v>11371</v>
      </c>
      <c r="H927" s="378" t="s">
        <v>1059</v>
      </c>
      <c r="I927" s="587" t="str">
        <f>iferror(vlookup(F927,'Actors by Area'!$A$2:$C$8810,3,false),"")</f>
        <v>Shooting Gallery</v>
      </c>
      <c r="J927" s="376" t="str">
        <f>iferror(vlookup(F927,'Actors by Area'!$A$2:$H$8810,4,false),"")</f>
        <v>05</v>
      </c>
      <c r="K927" s="376" t="str">
        <f>iferror(vlookup(F927,'Actors by Area'!$A$2:$E$8810,5,false),"")</f>
        <v>00</v>
      </c>
      <c r="L927" s="587"/>
    </row>
    <row r="928">
      <c r="A928" s="376" t="s">
        <v>2776</v>
      </c>
      <c r="B928" s="344" t="s">
        <v>5250</v>
      </c>
      <c r="C928" s="536" t="str">
        <f>iferror(vlookup(A928,Actors!$A$2:$D$472,4,false),"")</f>
        <v/>
      </c>
      <c r="D928" s="376" t="s">
        <v>21</v>
      </c>
      <c r="E928" s="5" t="s">
        <v>103</v>
      </c>
      <c r="F928" s="375" t="s">
        <v>9508</v>
      </c>
      <c r="G928" s="147" t="s">
        <v>11372</v>
      </c>
      <c r="H928" s="378" t="s">
        <v>1059</v>
      </c>
      <c r="I928" s="587" t="str">
        <f>iferror(vlookup(F928,'Actors by Area'!$A$2:$C$8810,3,false),"")</f>
        <v>Temple of Time</v>
      </c>
      <c r="J928" s="376" t="str">
        <f>iferror(vlookup(F928,'Actors by Area'!$A$2:$H$8810,4,false),"")</f>
        <v>00</v>
      </c>
      <c r="K928" s="376" t="str">
        <f>iferror(vlookup(F928,'Actors by Area'!$A$2:$E$8810,5,false),"")</f>
        <v>01</v>
      </c>
      <c r="L928" s="587"/>
    </row>
    <row r="929">
      <c r="A929" s="376" t="s">
        <v>2776</v>
      </c>
      <c r="B929" s="344" t="s">
        <v>5250</v>
      </c>
      <c r="C929" s="536" t="str">
        <f>iferror(vlookup(A929,Actors!$A$2:$D$472,4,false),"")</f>
        <v/>
      </c>
      <c r="D929" s="376" t="s">
        <v>21</v>
      </c>
      <c r="E929" s="5" t="s">
        <v>110</v>
      </c>
      <c r="F929" s="375" t="s">
        <v>9500</v>
      </c>
      <c r="G929" s="147" t="s">
        <v>11373</v>
      </c>
      <c r="H929" s="378" t="s">
        <v>1059</v>
      </c>
      <c r="I929" s="587" t="str">
        <f>iferror(vlookup(F929,'Actors by Area'!$A$2:$C$8810,3,false),"")</f>
        <v>Temple of Time</v>
      </c>
      <c r="J929" s="376" t="str">
        <f>iferror(vlookup(F929,'Actors by Area'!$A$2:$H$8810,4,false),"")</f>
        <v>00</v>
      </c>
      <c r="K929" s="376" t="str">
        <f>iferror(vlookup(F929,'Actors by Area'!$A$2:$E$8810,5,false),"")</f>
        <v>00</v>
      </c>
      <c r="L929" s="587"/>
    </row>
    <row r="930">
      <c r="A930" s="376" t="s">
        <v>2776</v>
      </c>
      <c r="B930" s="344" t="s">
        <v>5250</v>
      </c>
      <c r="C930" s="536" t="str">
        <f>iferror(vlookup(A930,Actors!$A$2:$D$472,4,false),"")</f>
        <v/>
      </c>
      <c r="D930" s="376" t="s">
        <v>21</v>
      </c>
      <c r="E930" s="11" t="s">
        <v>117</v>
      </c>
      <c r="F930" s="375" t="s">
        <v>9500</v>
      </c>
      <c r="G930" s="147" t="s">
        <v>11374</v>
      </c>
      <c r="H930" s="378" t="s">
        <v>1059</v>
      </c>
      <c r="I930" s="587" t="str">
        <f>iferror(vlookup(F930,'Actors by Area'!$A$2:$C$8810,3,false),"")</f>
        <v>Temple of Time</v>
      </c>
      <c r="J930" s="376" t="str">
        <f>iferror(vlookup(F930,'Actors by Area'!$A$2:$H$8810,4,false),"")</f>
        <v>00</v>
      </c>
      <c r="K930" s="376" t="str">
        <f>iferror(vlookup(F930,'Actors by Area'!$A$2:$E$8810,5,false),"")</f>
        <v>00</v>
      </c>
      <c r="L930" s="587"/>
    </row>
    <row r="931">
      <c r="A931" s="376" t="s">
        <v>2776</v>
      </c>
      <c r="B931" s="344" t="s">
        <v>5250</v>
      </c>
      <c r="C931" s="536" t="str">
        <f>iferror(vlookup(A931,Actors!$A$2:$D$472,4,false),"")</f>
        <v/>
      </c>
      <c r="D931" s="376" t="s">
        <v>21</v>
      </c>
      <c r="E931" s="11" t="s">
        <v>15</v>
      </c>
      <c r="F931" s="375" t="s">
        <v>9500</v>
      </c>
      <c r="G931" s="147" t="s">
        <v>11375</v>
      </c>
      <c r="H931" s="378" t="s">
        <v>1059</v>
      </c>
      <c r="I931" s="587" t="str">
        <f>iferror(vlookup(F931,'Actors by Area'!$A$2:$C$8810,3,false),"")</f>
        <v>Temple of Time</v>
      </c>
      <c r="J931" s="376" t="str">
        <f>iferror(vlookup(F931,'Actors by Area'!$A$2:$H$8810,4,false),"")</f>
        <v>00</v>
      </c>
      <c r="K931" s="376" t="str">
        <f>iferror(vlookup(F931,'Actors by Area'!$A$2:$E$8810,5,false),"")</f>
        <v>00</v>
      </c>
      <c r="L931" s="587"/>
    </row>
    <row r="932">
      <c r="A932" s="439" t="s">
        <v>2776</v>
      </c>
      <c r="B932" s="606" t="s">
        <v>5250</v>
      </c>
      <c r="C932" s="545" t="str">
        <f>iferror(vlookup(A932,Actors!$A$2:$D$472,4,false),"")</f>
        <v/>
      </c>
      <c r="D932" s="439" t="s">
        <v>21</v>
      </c>
      <c r="E932" s="83" t="s">
        <v>130</v>
      </c>
      <c r="F932" s="438" t="s">
        <v>9500</v>
      </c>
      <c r="G932" s="84" t="s">
        <v>11376</v>
      </c>
      <c r="H932" s="588" t="s">
        <v>1059</v>
      </c>
      <c r="I932" s="589" t="str">
        <f>iferror(vlookup(F932,'Actors by Area'!$A$2:$C$8810,3,false),"")</f>
        <v>Temple of Time</v>
      </c>
      <c r="J932" s="439" t="str">
        <f>iferror(vlookup(F932,'Actors by Area'!$A$2:$H$8810,4,false),"")</f>
        <v>00</v>
      </c>
      <c r="K932" s="439" t="str">
        <f>iferror(vlookup(F932,'Actors by Area'!$A$2:$E$8810,5,false),"")</f>
        <v>00</v>
      </c>
      <c r="L932" s="589"/>
    </row>
    <row r="933">
      <c r="A933" s="376" t="s">
        <v>876</v>
      </c>
      <c r="B933" s="344" t="s">
        <v>5253</v>
      </c>
      <c r="C933" s="536" t="str">
        <f>iferror(vlookup(A933,Actors!$A$2:$D$472,4,false),"")</f>
        <v>Fire Temple Big Fire Wall</v>
      </c>
      <c r="D933" s="376" t="s">
        <v>320</v>
      </c>
      <c r="E933" s="5" t="s">
        <v>398</v>
      </c>
      <c r="F933" s="397" t="s">
        <v>7791</v>
      </c>
      <c r="G933" s="147" t="s">
        <v>11377</v>
      </c>
      <c r="H933" s="641" t="s">
        <v>1059</v>
      </c>
      <c r="I933" s="587" t="str">
        <f>iferror(vlookup(F933,'Actors by Area'!$A$2:$C$8810,3,false),"")</f>
        <v>Fire Temple</v>
      </c>
      <c r="J933" s="376" t="str">
        <f>iferror(vlookup(F933,'Actors by Area'!$A$2:$H$8810,4,false),"")</f>
        <v>00</v>
      </c>
      <c r="K933" s="376" t="str">
        <f>iferror(vlookup(F933,'Actors by Area'!$A$2:$E$8810,5,false),"")</f>
        <v>0A</v>
      </c>
      <c r="L933" s="587"/>
    </row>
    <row r="934">
      <c r="A934" s="376" t="s">
        <v>876</v>
      </c>
      <c r="B934" s="344" t="s">
        <v>5253</v>
      </c>
      <c r="C934" s="536" t="str">
        <f>iferror(vlookup(A934,Actors!$A$2:$D$472,4,false),"")</f>
        <v>Fire Temple Big Fire Wall</v>
      </c>
      <c r="D934" s="376" t="s">
        <v>320</v>
      </c>
      <c r="E934" s="5" t="s">
        <v>2953</v>
      </c>
      <c r="F934" s="375" t="s">
        <v>9939</v>
      </c>
      <c r="G934" s="147" t="s">
        <v>11377</v>
      </c>
      <c r="H934" s="641" t="s">
        <v>1059</v>
      </c>
      <c r="I934" s="587" t="str">
        <f>iferror(vlookup(F934,'Actors by Area'!$A$2:$C$8810,3,false),"")</f>
        <v>Spot 01 - Kakariko Village</v>
      </c>
      <c r="J934" s="376" t="str">
        <f>iferror(vlookup(F934,'Actors by Area'!$A$2:$H$8810,4,false),"")</f>
        <v>04</v>
      </c>
      <c r="K934" s="376" t="str">
        <f>iferror(vlookup(F934,'Actors by Area'!$A$2:$E$8810,5,false),"")</f>
        <v>00</v>
      </c>
      <c r="L934" s="587" t="s">
        <v>11300</v>
      </c>
    </row>
    <row r="935">
      <c r="A935" s="439" t="s">
        <v>876</v>
      </c>
      <c r="B935" s="606" t="s">
        <v>5253</v>
      </c>
      <c r="C935" s="545" t="str">
        <f>iferror(vlookup(A935,Actors!$A$2:$D$472,4,false),"")</f>
        <v>Fire Temple Big Fire Wall</v>
      </c>
      <c r="D935" s="439" t="s">
        <v>320</v>
      </c>
      <c r="E935" s="543" t="s">
        <v>3351</v>
      </c>
      <c r="F935" s="375" t="s">
        <v>7825</v>
      </c>
      <c r="G935" s="84" t="s">
        <v>11378</v>
      </c>
      <c r="H935" s="642" t="s">
        <v>1059</v>
      </c>
      <c r="I935" s="589" t="str">
        <f>iferror(vlookup(F935,'Actors by Area'!$A$2:$C$8810,3,false),"")</f>
        <v>Fire Temple</v>
      </c>
      <c r="J935" s="439" t="str">
        <f>iferror(vlookup(F935,'Actors by Area'!$A$2:$H$8810,4,false),"")</f>
        <v>00</v>
      </c>
      <c r="K935" s="439" t="str">
        <f>iferror(vlookup(F935,'Actors by Area'!$A$2:$E$8810,5,false),"")</f>
        <v>10</v>
      </c>
      <c r="L935" s="589"/>
    </row>
    <row r="936">
      <c r="A936" s="376" t="s">
        <v>2778</v>
      </c>
      <c r="B936" s="344" t="s">
        <v>5256</v>
      </c>
      <c r="C936" s="536" t="str">
        <f>iferror(vlookup(A936,Actors!$A$2:$D$472,4,false),"")</f>
        <v>Floormaster</v>
      </c>
      <c r="D936" s="376" t="s">
        <v>89</v>
      </c>
      <c r="E936" s="5" t="s">
        <v>12</v>
      </c>
      <c r="F936" s="397" t="s">
        <v>7629</v>
      </c>
      <c r="G936" s="149" t="s">
        <v>5257</v>
      </c>
      <c r="H936" s="378" t="s">
        <v>1059</v>
      </c>
      <c r="I936" s="587" t="str">
        <f>iferror(vlookup(F936,'Actors by Area'!$A$2:$C$8810,3,false),"")</f>
        <v>Forest Temple</v>
      </c>
      <c r="J936" s="376" t="str">
        <f>iferror(vlookup(F936,'Actors by Area'!$A$2:$H$8810,4,false),"")</f>
        <v>00</v>
      </c>
      <c r="K936" s="376" t="str">
        <f>iferror(vlookup(F936,'Actors by Area'!$A$2:$E$8810,5,false),"")</f>
        <v>12</v>
      </c>
      <c r="L936" s="587"/>
    </row>
    <row r="937">
      <c r="A937" s="439" t="s">
        <v>2778</v>
      </c>
      <c r="B937" s="606" t="s">
        <v>5256</v>
      </c>
      <c r="C937" s="545" t="str">
        <f>iferror(vlookup(A937,Actors!$A$2:$D$472,4,false),"")</f>
        <v>Floormaster</v>
      </c>
      <c r="D937" s="439" t="s">
        <v>89</v>
      </c>
      <c r="E937" s="543" t="s">
        <v>8250</v>
      </c>
      <c r="F937" s="375" t="s">
        <v>8249</v>
      </c>
      <c r="G937" s="86"/>
      <c r="H937" s="588" t="s">
        <v>1059</v>
      </c>
      <c r="I937" s="589" t="str">
        <f>iferror(vlookup(F937,'Actors by Area'!$A$2:$C$8810,3,false),"")</f>
        <v>Spirit Temple</v>
      </c>
      <c r="J937" s="439" t="str">
        <f>iferror(vlookup(F937,'Actors by Area'!$A$2:$H$8810,4,false),"")</f>
        <v>00</v>
      </c>
      <c r="K937" s="439" t="str">
        <f>iferror(vlookup(F937,'Actors by Area'!$A$2:$E$8810,5,false),"")</f>
        <v>0F</v>
      </c>
      <c r="L937" s="589"/>
    </row>
    <row r="938">
      <c r="A938" s="376" t="s">
        <v>2780</v>
      </c>
      <c r="B938" s="344" t="s">
        <v>5258</v>
      </c>
      <c r="C938" s="536" t="str">
        <f>iferror(vlookup(A938,Actors!$A$2:$D$472,4,false),"")</f>
        <v>Soldier (Castle Hedge Maze)</v>
      </c>
      <c r="D938" s="376" t="s">
        <v>2792</v>
      </c>
      <c r="E938" s="5" t="s">
        <v>12</v>
      </c>
      <c r="F938" s="397" t="s">
        <v>9536</v>
      </c>
      <c r="G938" s="149"/>
      <c r="H938" s="378" t="s">
        <v>1059</v>
      </c>
      <c r="I938" s="587" t="str">
        <f>iferror(vlookup(F938,'Actors by Area'!$A$2:$C$8810,3,false),"")</f>
        <v>Castle Hedge Maze (Day)</v>
      </c>
      <c r="J938" s="376" t="str">
        <f>iferror(vlookup(F938,'Actors by Area'!$A$2:$H$8810,4,false),"")</f>
        <v>00</v>
      </c>
      <c r="K938" s="376" t="str">
        <f>iferror(vlookup(F938,'Actors by Area'!$A$2:$E$8810,5,false),"")</f>
        <v>00</v>
      </c>
      <c r="L938" s="587"/>
    </row>
    <row r="939">
      <c r="A939" s="376" t="s">
        <v>2780</v>
      </c>
      <c r="B939" s="344" t="s">
        <v>5258</v>
      </c>
      <c r="C939" s="536" t="str">
        <f>iferror(vlookup(A939,Actors!$A$2:$D$472,4,false),"")</f>
        <v>Soldier (Castle Hedge Maze)</v>
      </c>
      <c r="D939" s="376" t="s">
        <v>2792</v>
      </c>
      <c r="E939" s="5" t="s">
        <v>21</v>
      </c>
      <c r="F939" s="375" t="s">
        <v>9537</v>
      </c>
      <c r="G939" s="149"/>
      <c r="H939" s="378" t="s">
        <v>1059</v>
      </c>
      <c r="I939" s="587" t="str">
        <f>iferror(vlookup(F939,'Actors by Area'!$A$2:$C$8810,3,false),"")</f>
        <v>Castle Hedge Maze (Day)</v>
      </c>
      <c r="J939" s="376" t="str">
        <f>iferror(vlookup(F939,'Actors by Area'!$A$2:$H$8810,4,false),"")</f>
        <v>00</v>
      </c>
      <c r="K939" s="376" t="str">
        <f>iferror(vlookup(F939,'Actors by Area'!$A$2:$E$8810,5,false),"")</f>
        <v>00</v>
      </c>
      <c r="L939" s="587"/>
    </row>
    <row r="940">
      <c r="A940" s="376" t="s">
        <v>2780</v>
      </c>
      <c r="B940" s="344" t="s">
        <v>5258</v>
      </c>
      <c r="C940" s="536" t="str">
        <f>iferror(vlookup(A940,Actors!$A$2:$D$472,4,false),"")</f>
        <v>Soldier (Castle Hedge Maze)</v>
      </c>
      <c r="D940" s="376" t="s">
        <v>2792</v>
      </c>
      <c r="E940" s="5" t="s">
        <v>691</v>
      </c>
      <c r="F940" s="375" t="s">
        <v>9538</v>
      </c>
      <c r="G940" s="149"/>
      <c r="H940" s="378" t="s">
        <v>1059</v>
      </c>
      <c r="I940" s="587" t="str">
        <f>iferror(vlookup(F940,'Actors by Area'!$A$2:$C$8810,3,false),"")</f>
        <v>Castle Hedge Maze (Day)</v>
      </c>
      <c r="J940" s="376" t="str">
        <f>iferror(vlookup(F940,'Actors by Area'!$A$2:$H$8810,4,false),"")</f>
        <v>00</v>
      </c>
      <c r="K940" s="376" t="str">
        <f>iferror(vlookup(F940,'Actors by Area'!$A$2:$E$8810,5,false),"")</f>
        <v>00</v>
      </c>
      <c r="L940" s="587"/>
    </row>
    <row r="941">
      <c r="A941" s="376" t="s">
        <v>2780</v>
      </c>
      <c r="B941" s="344" t="s">
        <v>5258</v>
      </c>
      <c r="C941" s="536" t="str">
        <f>iferror(vlookup(A941,Actors!$A$2:$D$472,4,false),"")</f>
        <v>Soldier (Castle Hedge Maze)</v>
      </c>
      <c r="D941" s="376" t="s">
        <v>2792</v>
      </c>
      <c r="E941" s="5" t="s">
        <v>3357</v>
      </c>
      <c r="F941" s="375" t="s">
        <v>9540</v>
      </c>
      <c r="G941" s="149"/>
      <c r="H941" s="378" t="s">
        <v>1059</v>
      </c>
      <c r="I941" s="587" t="str">
        <f>iferror(vlookup(F941,'Actors by Area'!$A$2:$C$8810,3,false),"")</f>
        <v>Castle Hedge Maze (Day)</v>
      </c>
      <c r="J941" s="376" t="str">
        <f>iferror(vlookup(F941,'Actors by Area'!$A$2:$H$8810,4,false),"")</f>
        <v>00</v>
      </c>
      <c r="K941" s="376" t="str">
        <f>iferror(vlookup(F941,'Actors by Area'!$A$2:$E$8810,5,false),"")</f>
        <v>00</v>
      </c>
      <c r="L941" s="587"/>
    </row>
    <row r="942">
      <c r="A942" s="376" t="s">
        <v>2780</v>
      </c>
      <c r="B942" s="344" t="s">
        <v>5258</v>
      </c>
      <c r="C942" s="536" t="str">
        <f>iferror(vlookup(A942,Actors!$A$2:$D$472,4,false),"")</f>
        <v>Soldier (Castle Hedge Maze)</v>
      </c>
      <c r="D942" s="376" t="s">
        <v>2792</v>
      </c>
      <c r="E942" s="5" t="s">
        <v>3360</v>
      </c>
      <c r="F942" s="375" t="s">
        <v>9542</v>
      </c>
      <c r="G942" s="149"/>
      <c r="H942" s="378" t="s">
        <v>1059</v>
      </c>
      <c r="I942" s="587" t="str">
        <f>iferror(vlookup(F942,'Actors by Area'!$A$2:$C$8810,3,false),"")</f>
        <v>Castle Hedge Maze (Day)</v>
      </c>
      <c r="J942" s="376" t="str">
        <f>iferror(vlookup(F942,'Actors by Area'!$A$2:$H$8810,4,false),"")</f>
        <v>00</v>
      </c>
      <c r="K942" s="376" t="str">
        <f>iferror(vlookup(F942,'Actors by Area'!$A$2:$E$8810,5,false),"")</f>
        <v>00</v>
      </c>
      <c r="L942" s="587"/>
    </row>
    <row r="943">
      <c r="A943" s="376" t="s">
        <v>2780</v>
      </c>
      <c r="B943" s="344" t="s">
        <v>5258</v>
      </c>
      <c r="C943" s="536" t="str">
        <f>iferror(vlookup(A943,Actors!$A$2:$D$472,4,false),"")</f>
        <v>Soldier (Castle Hedge Maze)</v>
      </c>
      <c r="D943" s="376" t="s">
        <v>2792</v>
      </c>
      <c r="E943" s="5" t="s">
        <v>3727</v>
      </c>
      <c r="F943" s="375" t="s">
        <v>9539</v>
      </c>
      <c r="G943" s="149"/>
      <c r="H943" s="378" t="s">
        <v>1059</v>
      </c>
      <c r="I943" s="587" t="str">
        <f>iferror(vlookup(F943,'Actors by Area'!$A$2:$C$8810,3,false),"")</f>
        <v>Castle Hedge Maze (Day)</v>
      </c>
      <c r="J943" s="376" t="str">
        <f>iferror(vlookup(F943,'Actors by Area'!$A$2:$H$8810,4,false),"")</f>
        <v>00</v>
      </c>
      <c r="K943" s="376" t="str">
        <f>iferror(vlookup(F943,'Actors by Area'!$A$2:$E$8810,5,false),"")</f>
        <v>00</v>
      </c>
      <c r="L943" s="587"/>
    </row>
    <row r="944">
      <c r="A944" s="376" t="s">
        <v>2780</v>
      </c>
      <c r="B944" s="344" t="s">
        <v>5258</v>
      </c>
      <c r="C944" s="536" t="str">
        <f>iferror(vlookup(A944,Actors!$A$2:$D$472,4,false),"")</f>
        <v>Soldier (Castle Hedge Maze)</v>
      </c>
      <c r="D944" s="376" t="s">
        <v>2792</v>
      </c>
      <c r="E944" s="5" t="s">
        <v>864</v>
      </c>
      <c r="F944" s="375" t="s">
        <v>9541</v>
      </c>
      <c r="G944" s="149"/>
      <c r="H944" s="378" t="s">
        <v>1059</v>
      </c>
      <c r="I944" s="587" t="str">
        <f>iferror(vlookup(F944,'Actors by Area'!$A$2:$C$8810,3,false),"")</f>
        <v>Castle Hedge Maze (Day)</v>
      </c>
      <c r="J944" s="376" t="str">
        <f>iferror(vlookup(F944,'Actors by Area'!$A$2:$H$8810,4,false),"")</f>
        <v>00</v>
      </c>
      <c r="K944" s="376" t="str">
        <f>iferror(vlookup(F944,'Actors by Area'!$A$2:$E$8810,5,false),"")</f>
        <v>00</v>
      </c>
      <c r="L944" s="587"/>
    </row>
    <row r="945">
      <c r="A945" s="376" t="s">
        <v>2780</v>
      </c>
      <c r="B945" s="344" t="s">
        <v>5258</v>
      </c>
      <c r="C945" s="536" t="str">
        <f>iferror(vlookup(A945,Actors!$A$2:$D$472,4,false),"")</f>
        <v>Soldier (Castle Hedge Maze)</v>
      </c>
      <c r="D945" s="376" t="s">
        <v>2792</v>
      </c>
      <c r="E945" s="5" t="s">
        <v>3734</v>
      </c>
      <c r="F945" s="375" t="s">
        <v>9543</v>
      </c>
      <c r="G945" s="149"/>
      <c r="H945" s="378" t="s">
        <v>1059</v>
      </c>
      <c r="I945" s="587" t="str">
        <f>iferror(vlookup(F945,'Actors by Area'!$A$2:$C$8810,3,false),"")</f>
        <v>Castle Hedge Maze (Day)</v>
      </c>
      <c r="J945" s="376" t="str">
        <f>iferror(vlookup(F945,'Actors by Area'!$A$2:$H$8810,4,false),"")</f>
        <v>00</v>
      </c>
      <c r="K945" s="376" t="str">
        <f>iferror(vlookup(F945,'Actors by Area'!$A$2:$E$8810,5,false),"")</f>
        <v>00</v>
      </c>
      <c r="L945" s="587"/>
    </row>
    <row r="946">
      <c r="A946" s="439" t="s">
        <v>2780</v>
      </c>
      <c r="B946" s="606" t="s">
        <v>5258</v>
      </c>
      <c r="C946" s="545" t="str">
        <f>iferror(vlookup(A946,Actors!$A$2:$D$472,4,false),"")</f>
        <v>Soldier (Castle Hedge Maze)</v>
      </c>
      <c r="D946" s="439" t="s">
        <v>2792</v>
      </c>
      <c r="E946" s="543" t="s">
        <v>4851</v>
      </c>
      <c r="F946" s="375" t="s">
        <v>9544</v>
      </c>
      <c r="G946" s="84" t="s">
        <v>11379</v>
      </c>
      <c r="H946" s="588" t="s">
        <v>1059</v>
      </c>
      <c r="I946" s="589" t="str">
        <f>iferror(vlookup(F946,'Actors by Area'!$A$2:$C$8810,3,false),"")</f>
        <v>Castle Hedge Maze (Day)</v>
      </c>
      <c r="J946" s="439" t="str">
        <f>iferror(vlookup(F946,'Actors by Area'!$A$2:$H$8810,4,false),"")</f>
        <v>00</v>
      </c>
      <c r="K946" s="439" t="str">
        <f>iferror(vlookup(F946,'Actors by Area'!$A$2:$E$8810,5,false),"")</f>
        <v>00</v>
      </c>
      <c r="L946" s="589"/>
    </row>
    <row r="947">
      <c r="A947" s="376" t="s">
        <v>2782</v>
      </c>
      <c r="B947" s="344" t="s">
        <v>5261</v>
      </c>
      <c r="C947" s="536" t="str">
        <f>iferror(vlookup(A947,Actors!$A$2:$D$472,4,false),"")</f>
        <v>Redead &amp; Gibdo</v>
      </c>
      <c r="D947" s="376" t="s">
        <v>854</v>
      </c>
      <c r="E947" s="5" t="s">
        <v>691</v>
      </c>
      <c r="F947" s="397" t="s">
        <v>8426</v>
      </c>
      <c r="G947" s="147" t="s">
        <v>11380</v>
      </c>
      <c r="H947" s="378" t="s">
        <v>1059</v>
      </c>
      <c r="I947" s="587" t="str">
        <f>iferror(vlookup(F947,'Actors by Area'!$A$2:$C$8810,3,false),"")</f>
        <v>Shadow Temple</v>
      </c>
      <c r="J947" s="376" t="str">
        <f>iferror(vlookup(F947,'Actors by Area'!$A$2:$H$8810,4,false),"")</f>
        <v>00</v>
      </c>
      <c r="K947" s="376" t="str">
        <f>iferror(vlookup(F947,'Actors by Area'!$A$2:$E$8810,5,false),"")</f>
        <v>0B</v>
      </c>
      <c r="L947" s="587"/>
    </row>
    <row r="948">
      <c r="A948" s="376" t="s">
        <v>2782</v>
      </c>
      <c r="B948" s="344" t="s">
        <v>5261</v>
      </c>
      <c r="C948" s="536" t="str">
        <f>iferror(vlookup(A948,Actors!$A$2:$D$472,4,false),"")</f>
        <v>Redead &amp; Gibdo</v>
      </c>
      <c r="D948" s="376" t="s">
        <v>854</v>
      </c>
      <c r="E948" s="5" t="s">
        <v>9483</v>
      </c>
      <c r="F948" s="375" t="s">
        <v>9482</v>
      </c>
      <c r="G948" s="147" t="s">
        <v>11381</v>
      </c>
      <c r="H948" s="378" t="s">
        <v>1059</v>
      </c>
      <c r="I948" s="587" t="str">
        <f>iferror(vlookup(F948,'Actors by Area'!$A$2:$C$8810,3,false),"")</f>
        <v>Royal Family's Tomb</v>
      </c>
      <c r="J948" s="376" t="str">
        <f>iferror(vlookup(F948,'Actors by Area'!$A$2:$H$8810,4,false),"")</f>
        <v>00</v>
      </c>
      <c r="K948" s="376" t="str">
        <f>iferror(vlookup(F948,'Actors by Area'!$A$2:$E$8810,5,false),"")</f>
        <v>01</v>
      </c>
      <c r="L948" s="587"/>
    </row>
    <row r="949">
      <c r="A949" s="376" t="s">
        <v>2782</v>
      </c>
      <c r="B949" s="344" t="s">
        <v>5261</v>
      </c>
      <c r="C949" s="536" t="str">
        <f>iferror(vlookup(A949,Actors!$A$2:$D$472,4,false),"")</f>
        <v>Redead &amp; Gibdo</v>
      </c>
      <c r="D949" s="376" t="s">
        <v>854</v>
      </c>
      <c r="E949" s="5" t="s">
        <v>9087</v>
      </c>
      <c r="F949" s="375" t="s">
        <v>9086</v>
      </c>
      <c r="G949" s="147" t="s">
        <v>11381</v>
      </c>
      <c r="H949" s="378" t="s">
        <v>1059</v>
      </c>
      <c r="I949" s="587" t="str">
        <f>iferror(vlookup(F949,'Actors by Area'!$A$2:$C$8810,3,false),"")</f>
        <v>Inside Ganon's Castle (Collapsing)</v>
      </c>
      <c r="J949" s="376" t="str">
        <f>iferror(vlookup(F949,'Actors by Area'!$A$2:$H$8810,4,false),"")</f>
        <v>00</v>
      </c>
      <c r="K949" s="376" t="str">
        <f>iferror(vlookup(F949,'Actors by Area'!$A$2:$E$8810,5,false),"")</f>
        <v>00</v>
      </c>
      <c r="L949" s="587"/>
    </row>
    <row r="950">
      <c r="A950" s="376" t="s">
        <v>2782</v>
      </c>
      <c r="B950" s="344" t="s">
        <v>5261</v>
      </c>
      <c r="C950" s="536" t="str">
        <f>iferror(vlookup(A950,Actors!$A$2:$D$472,4,false),"")</f>
        <v>Redead &amp; Gibdo</v>
      </c>
      <c r="D950" s="376" t="s">
        <v>854</v>
      </c>
      <c r="E950" s="5" t="s">
        <v>8357</v>
      </c>
      <c r="F950" s="375" t="s">
        <v>8356</v>
      </c>
      <c r="G950" s="147" t="s">
        <v>11380</v>
      </c>
      <c r="H950" s="378" t="s">
        <v>1059</v>
      </c>
      <c r="I950" s="587" t="str">
        <f>iferror(vlookup(F950,'Actors by Area'!$A$2:$C$8810,3,false),"")</f>
        <v>Shadow Temple</v>
      </c>
      <c r="J950" s="376" t="str">
        <f>iferror(vlookup(F950,'Actors by Area'!$A$2:$H$8810,4,false),"")</f>
        <v>00</v>
      </c>
      <c r="K950" s="376" t="str">
        <f>iferror(vlookup(F950,'Actors by Area'!$A$2:$E$8810,5,false),"")</f>
        <v>01</v>
      </c>
      <c r="L950" s="587"/>
    </row>
    <row r="951">
      <c r="A951" s="376" t="s">
        <v>2782</v>
      </c>
      <c r="B951" s="344" t="s">
        <v>5261</v>
      </c>
      <c r="C951" s="536" t="str">
        <f>iferror(vlookup(A951,Actors!$A$2:$D$472,4,false),"")</f>
        <v>Redead &amp; Gibdo</v>
      </c>
      <c r="D951" s="376" t="s">
        <v>854</v>
      </c>
      <c r="E951" s="5" t="s">
        <v>4889</v>
      </c>
      <c r="F951" s="375" t="s">
        <v>8393</v>
      </c>
      <c r="G951" s="147" t="s">
        <v>11382</v>
      </c>
      <c r="H951" s="378" t="s">
        <v>1059</v>
      </c>
      <c r="I951" s="587" t="str">
        <f>iferror(vlookup(F951,'Actors by Area'!$A$2:$C$8810,3,false),"")</f>
        <v>Shadow Temple</v>
      </c>
      <c r="J951" s="376" t="str">
        <f>iferror(vlookup(F951,'Actors by Area'!$A$2:$H$8810,4,false),"")</f>
        <v>00</v>
      </c>
      <c r="K951" s="376" t="str">
        <f>iferror(vlookup(F951,'Actors by Area'!$A$2:$E$8810,5,false),"")</f>
        <v>07</v>
      </c>
      <c r="L951" s="587"/>
    </row>
    <row r="952">
      <c r="A952" s="376" t="s">
        <v>2782</v>
      </c>
      <c r="B952" s="344" t="s">
        <v>5261</v>
      </c>
      <c r="C952" s="536" t="str">
        <f>iferror(vlookup(A952,Actors!$A$2:$D$472,4,false),"")</f>
        <v>Redead &amp; Gibdo</v>
      </c>
      <c r="D952" s="376" t="s">
        <v>854</v>
      </c>
      <c r="E952" s="5" t="s">
        <v>9272</v>
      </c>
      <c r="F952" s="375" t="s">
        <v>9271</v>
      </c>
      <c r="G952" s="147" t="s">
        <v>11381</v>
      </c>
      <c r="H952" s="378" t="s">
        <v>1059</v>
      </c>
      <c r="I952" s="587" t="str">
        <f>iferror(vlookup(F952,'Actors by Area'!$A$2:$C$8810,3,false),"")</f>
        <v>Market (Ruins)</v>
      </c>
      <c r="J952" s="376" t="str">
        <f>iferror(vlookup(F952,'Actors by Area'!$A$2:$H$8810,4,false),"")</f>
        <v>00</v>
      </c>
      <c r="K952" s="376" t="str">
        <f>iferror(vlookup(F952,'Actors by Area'!$A$2:$E$8810,5,false),"")</f>
        <v>00</v>
      </c>
      <c r="L952" s="587"/>
    </row>
    <row r="953">
      <c r="A953" s="439" t="s">
        <v>2782</v>
      </c>
      <c r="B953" s="606" t="s">
        <v>5261</v>
      </c>
      <c r="C953" s="545" t="str">
        <f>iferror(vlookup(A953,Actors!$A$2:$D$472,4,false),"")</f>
        <v>Redead &amp; Gibdo</v>
      </c>
      <c r="D953" s="439" t="s">
        <v>854</v>
      </c>
      <c r="E953" s="543" t="s">
        <v>7082</v>
      </c>
      <c r="F953" s="375" t="s">
        <v>9273</v>
      </c>
      <c r="G953" s="84" t="s">
        <v>11380</v>
      </c>
      <c r="H953" s="588" t="s">
        <v>1059</v>
      </c>
      <c r="I953" s="589" t="str">
        <f>iferror(vlookup(F953,'Actors by Area'!$A$2:$C$8810,3,false),"")</f>
        <v>Market (Ruins)</v>
      </c>
      <c r="J953" s="439" t="str">
        <f>iferror(vlookup(F953,'Actors by Area'!$A$2:$H$8810,4,false),"")</f>
        <v>00</v>
      </c>
      <c r="K953" s="439" t="str">
        <f>iferror(vlookup(F953,'Actors by Area'!$A$2:$E$8810,5,false),"")</f>
        <v>00</v>
      </c>
      <c r="L953" s="589"/>
    </row>
    <row r="954">
      <c r="A954" s="376" t="s">
        <v>2785</v>
      </c>
      <c r="B954" s="344" t="s">
        <v>5265</v>
      </c>
      <c r="C954" s="536" t="str">
        <f>iferror(vlookup(A954,Actors!$A$2:$D$472,4,false),"")</f>
        <v>Golden Gauntlets Rock</v>
      </c>
      <c r="D954" s="376" t="s">
        <v>2797</v>
      </c>
      <c r="E954" s="5" t="s">
        <v>2955</v>
      </c>
      <c r="F954" s="397" t="s">
        <v>10886</v>
      </c>
      <c r="G954" s="149"/>
      <c r="H954" s="378" t="s">
        <v>1059</v>
      </c>
      <c r="I954" s="587" t="str">
        <f>iferror(vlookup(F954,'Actors by Area'!$A$2:$C$8810,3,false),"")</f>
        <v>Ganon's Castle Exterior</v>
      </c>
      <c r="J954" s="376" t="str">
        <f>iferror(vlookup(F954,'Actors by Area'!$A$2:$H$8810,4,false),"")</f>
        <v>00</v>
      </c>
      <c r="K954" s="376" t="str">
        <f>iferror(vlookup(F954,'Actors by Area'!$A$2:$E$8810,5,false),"")</f>
        <v>00</v>
      </c>
      <c r="L954" s="587"/>
    </row>
    <row r="955">
      <c r="A955" s="376" t="s">
        <v>2785</v>
      </c>
      <c r="B955" s="344" t="s">
        <v>5265</v>
      </c>
      <c r="C955" s="536" t="str">
        <f>iferror(vlookup(A955,Actors!$A$2:$D$472,4,false),"")</f>
        <v>Golden Gauntlets Rock</v>
      </c>
      <c r="D955" s="376" t="s">
        <v>2797</v>
      </c>
      <c r="E955" s="5" t="s">
        <v>4117</v>
      </c>
      <c r="F955" s="375" t="s">
        <v>8913</v>
      </c>
      <c r="G955" s="149"/>
      <c r="H955" s="378" t="s">
        <v>1059</v>
      </c>
      <c r="I955" s="587" t="str">
        <f>iferror(vlookup(F955,'Actors by Area'!$A$2:$C$8810,3,false),"")</f>
        <v>Inside Ganon's Castle</v>
      </c>
      <c r="J955" s="376" t="str">
        <f>iferror(vlookup(F955,'Actors by Area'!$A$2:$H$8810,4,false),"")</f>
        <v>00</v>
      </c>
      <c r="K955" s="376" t="str">
        <f>iferror(vlookup(F955,'Actors by Area'!$A$2:$E$8810,5,false),"")</f>
        <v>01</v>
      </c>
      <c r="L955" s="587"/>
    </row>
    <row r="956">
      <c r="A956" s="439" t="s">
        <v>2785</v>
      </c>
      <c r="B956" s="606" t="s">
        <v>5265</v>
      </c>
      <c r="C956" s="545" t="str">
        <f>iferror(vlookup(A956,Actors!$A$2:$D$472,4,false),"")</f>
        <v>Golden Gauntlets Rock</v>
      </c>
      <c r="D956" s="439" t="s">
        <v>2797</v>
      </c>
      <c r="E956" s="543" t="s">
        <v>7764</v>
      </c>
      <c r="F956" s="375" t="s">
        <v>9008</v>
      </c>
      <c r="G956" s="86"/>
      <c r="H956" s="588" t="s">
        <v>1059</v>
      </c>
      <c r="I956" s="589" t="str">
        <f>iferror(vlookup(F956,'Actors by Area'!$A$2:$C$8810,3,false),"")</f>
        <v>Inside Ganon's Castle</v>
      </c>
      <c r="J956" s="439" t="str">
        <f>iferror(vlookup(F956,'Actors by Area'!$A$2:$H$8810,4,false),"")</f>
        <v>00</v>
      </c>
      <c r="K956" s="439" t="str">
        <f>iferror(vlookup(F956,'Actors by Area'!$A$2:$E$8810,5,false),"")</f>
        <v>0E</v>
      </c>
      <c r="L956" s="589"/>
    </row>
    <row r="957">
      <c r="A957" s="376" t="s">
        <v>2786</v>
      </c>
      <c r="B957" s="344" t="s">
        <v>5268</v>
      </c>
      <c r="C957" s="536" t="str">
        <f>iferror(vlookup(A957,Actors!$A$2:$D$472,4,false),"")</f>
        <v/>
      </c>
      <c r="D957" s="376" t="s">
        <v>2795</v>
      </c>
      <c r="E957" s="5" t="s">
        <v>234</v>
      </c>
      <c r="F957" s="397" t="s">
        <v>7609</v>
      </c>
      <c r="G957" s="149"/>
      <c r="H957" s="378" t="s">
        <v>1059</v>
      </c>
      <c r="I957" s="587" t="str">
        <f>iferror(vlookup(F957,'Actors by Area'!$A$2:$C$8810,3,false),"")</f>
        <v>Forest Temple</v>
      </c>
      <c r="J957" s="376" t="str">
        <f>iferror(vlookup(F957,'Actors by Area'!$A$2:$H$8810,4,false),"")</f>
        <v>00</v>
      </c>
      <c r="K957" s="376" t="str">
        <f>iferror(vlookup(F957,'Actors by Area'!$A$2:$E$8810,5,false),"")</f>
        <v>10</v>
      </c>
      <c r="L957" s="587"/>
    </row>
    <row r="958">
      <c r="A958" s="376" t="s">
        <v>2786</v>
      </c>
      <c r="B958" s="344" t="s">
        <v>5268</v>
      </c>
      <c r="C958" s="536" t="str">
        <f>iferror(vlookup(A958,Actors!$A$2:$D$472,4,false),"")</f>
        <v/>
      </c>
      <c r="D958" s="376" t="s">
        <v>2795</v>
      </c>
      <c r="E958" s="5" t="s">
        <v>3003</v>
      </c>
      <c r="F958" s="375" t="s">
        <v>7607</v>
      </c>
      <c r="G958" s="149"/>
      <c r="H958" s="378" t="s">
        <v>1059</v>
      </c>
      <c r="I958" s="587" t="str">
        <f>iferror(vlookup(F958,'Actors by Area'!$A$2:$C$8810,3,false),"")</f>
        <v>Forest Temple</v>
      </c>
      <c r="J958" s="376" t="str">
        <f>iferror(vlookup(F958,'Actors by Area'!$A$2:$H$8810,4,false),"")</f>
        <v>00</v>
      </c>
      <c r="K958" s="376" t="str">
        <f>iferror(vlookup(F958,'Actors by Area'!$A$2:$E$8810,5,false),"")</f>
        <v>10</v>
      </c>
      <c r="L958" s="587"/>
    </row>
    <row r="959">
      <c r="A959" s="376" t="s">
        <v>2786</v>
      </c>
      <c r="B959" s="344" t="s">
        <v>5268</v>
      </c>
      <c r="C959" s="536" t="str">
        <f>iferror(vlookup(A959,Actors!$A$2:$D$472,4,false),"")</f>
        <v/>
      </c>
      <c r="D959" s="376" t="s">
        <v>2795</v>
      </c>
      <c r="E959" s="5" t="s">
        <v>3391</v>
      </c>
      <c r="F959" s="375" t="s">
        <v>7577</v>
      </c>
      <c r="G959" s="149"/>
      <c r="H959" s="378" t="s">
        <v>1059</v>
      </c>
      <c r="I959" s="587" t="str">
        <f>iferror(vlookup(F959,'Actors by Area'!$A$2:$C$8810,3,false),"")</f>
        <v>Forest Temple</v>
      </c>
      <c r="J959" s="376" t="str">
        <f>iferror(vlookup(F959,'Actors by Area'!$A$2:$H$8810,4,false),"")</f>
        <v>00</v>
      </c>
      <c r="K959" s="376" t="str">
        <f>iferror(vlookup(F959,'Actors by Area'!$A$2:$E$8810,5,false),"")</f>
        <v>0C</v>
      </c>
      <c r="L959" s="587"/>
    </row>
    <row r="960">
      <c r="A960" s="376" t="s">
        <v>2786</v>
      </c>
      <c r="B960" s="344" t="s">
        <v>5268</v>
      </c>
      <c r="C960" s="536" t="str">
        <f>iferror(vlookup(A960,Actors!$A$2:$D$472,4,false),"")</f>
        <v/>
      </c>
      <c r="D960" s="376" t="s">
        <v>2795</v>
      </c>
      <c r="E960" s="5" t="s">
        <v>3773</v>
      </c>
      <c r="F960" s="375" t="s">
        <v>7582</v>
      </c>
      <c r="G960" s="149"/>
      <c r="H960" s="378" t="s">
        <v>1059</v>
      </c>
      <c r="I960" s="587" t="str">
        <f>iferror(vlookup(F960,'Actors by Area'!$A$2:$C$8810,3,false),"")</f>
        <v>Forest Temple</v>
      </c>
      <c r="J960" s="376" t="str">
        <f>iferror(vlookup(F960,'Actors by Area'!$A$2:$H$8810,4,false),"")</f>
        <v>00</v>
      </c>
      <c r="K960" s="376" t="str">
        <f>iferror(vlookup(F960,'Actors by Area'!$A$2:$E$8810,5,false),"")</f>
        <v>0D</v>
      </c>
      <c r="L960" s="587"/>
    </row>
    <row r="961">
      <c r="A961" s="439" t="s">
        <v>2786</v>
      </c>
      <c r="B961" s="606" t="s">
        <v>5268</v>
      </c>
      <c r="C961" s="545" t="str">
        <f>iferror(vlookup(A961,Actors!$A$2:$D$472,4,false),"")</f>
        <v/>
      </c>
      <c r="D961" s="439" t="s">
        <v>2795</v>
      </c>
      <c r="E961" s="543" t="s">
        <v>886</v>
      </c>
      <c r="F961" s="375" t="s">
        <v>7608</v>
      </c>
      <c r="G961" s="86"/>
      <c r="H961" s="588" t="s">
        <v>1059</v>
      </c>
      <c r="I961" s="589" t="str">
        <f>iferror(vlookup(F961,'Actors by Area'!$A$2:$C$8810,3,false),"")</f>
        <v>Forest Temple</v>
      </c>
      <c r="J961" s="439" t="str">
        <f>iferror(vlookup(F961,'Actors by Area'!$A$2:$H$8810,4,false),"")</f>
        <v>00</v>
      </c>
      <c r="K961" s="439" t="str">
        <f>iferror(vlookup(F961,'Actors by Area'!$A$2:$E$8810,5,false),"")</f>
        <v>10</v>
      </c>
      <c r="L961" s="589"/>
    </row>
    <row r="962">
      <c r="A962" s="376" t="s">
        <v>1025</v>
      </c>
      <c r="B962" s="344" t="s">
        <v>5270</v>
      </c>
      <c r="C962" s="536" t="str">
        <f>iferror(vlookup(A962,Actors!$A$2:$D$472,4,false),"")</f>
        <v>Group of Bugs / Fish / Butterflies</v>
      </c>
      <c r="D962" s="376" t="s">
        <v>21</v>
      </c>
      <c r="E962" s="5" t="s">
        <v>10206</v>
      </c>
      <c r="F962" s="397" t="s">
        <v>10205</v>
      </c>
      <c r="G962" s="147" t="s">
        <v>11383</v>
      </c>
      <c r="H962" s="378" t="s">
        <v>1059</v>
      </c>
      <c r="I962" s="587" t="str">
        <f>iferror(vlookup(F962,'Actors by Area'!$A$2:$C$8810,3,false),"")</f>
        <v>Spot 06 - Lake Hylia</v>
      </c>
      <c r="J962" s="376" t="str">
        <f>iferror(vlookup(F962,'Actors by Area'!$A$2:$H$8810,4,false),"")</f>
        <v>00</v>
      </c>
      <c r="K962" s="376" t="str">
        <f>iferror(vlookup(F962,'Actors by Area'!$A$2:$E$8810,5,false),"")</f>
        <v>00</v>
      </c>
      <c r="L962" s="587"/>
    </row>
    <row r="963">
      <c r="A963" s="376" t="s">
        <v>1025</v>
      </c>
      <c r="B963" s="344" t="s">
        <v>5270</v>
      </c>
      <c r="C963" s="536" t="str">
        <f>iferror(vlookup(A963,Actors!$A$2:$D$472,4,false),"")</f>
        <v>Group of Bugs / Fish / Butterflies</v>
      </c>
      <c r="D963" s="376" t="s">
        <v>21</v>
      </c>
      <c r="E963" s="5" t="s">
        <v>9904</v>
      </c>
      <c r="F963" s="375" t="s">
        <v>9903</v>
      </c>
      <c r="G963" s="147" t="s">
        <v>11384</v>
      </c>
      <c r="H963" s="378" t="s">
        <v>1059</v>
      </c>
      <c r="I963" s="587" t="str">
        <f>iferror(vlookup(F963,'Actors by Area'!$A$2:$C$8810,3,false),"")</f>
        <v>Spot 01 - Kakariko Village</v>
      </c>
      <c r="J963" s="376" t="str">
        <f>iferror(vlookup(F963,'Actors by Area'!$A$2:$H$8810,4,false),"")</f>
        <v>00</v>
      </c>
      <c r="K963" s="376" t="str">
        <f>iferror(vlookup(F963,'Actors by Area'!$A$2:$E$8810,5,false),"")</f>
        <v>00</v>
      </c>
      <c r="L963" s="587"/>
    </row>
    <row r="964">
      <c r="A964" s="376" t="s">
        <v>1025</v>
      </c>
      <c r="B964" s="344" t="s">
        <v>5270</v>
      </c>
      <c r="C964" s="536" t="str">
        <f>iferror(vlookup(A964,Actors!$A$2:$D$472,4,false),"")</f>
        <v>Group of Bugs / Fish / Butterflies</v>
      </c>
      <c r="D964" s="376" t="s">
        <v>21</v>
      </c>
      <c r="E964" s="5" t="s">
        <v>10208</v>
      </c>
      <c r="F964" s="375" t="s">
        <v>10207</v>
      </c>
      <c r="G964" s="147" t="s">
        <v>11385</v>
      </c>
      <c r="H964" s="378" t="s">
        <v>1059</v>
      </c>
      <c r="I964" s="587" t="str">
        <f>iferror(vlookup(F964,'Actors by Area'!$A$2:$C$8810,3,false),"")</f>
        <v>Spot 06 - Lake Hylia</v>
      </c>
      <c r="J964" s="376" t="str">
        <f>iferror(vlookup(F964,'Actors by Area'!$A$2:$H$8810,4,false),"")</f>
        <v>00</v>
      </c>
      <c r="K964" s="376" t="str">
        <f>iferror(vlookup(F964,'Actors by Area'!$A$2:$E$8810,5,false),"")</f>
        <v>00</v>
      </c>
      <c r="L964" s="587"/>
    </row>
    <row r="965">
      <c r="A965" s="376" t="s">
        <v>1025</v>
      </c>
      <c r="B965" s="344" t="s">
        <v>5270</v>
      </c>
      <c r="C965" s="536" t="str">
        <f>iferror(vlookup(A965,Actors!$A$2:$D$472,4,false),"")</f>
        <v>Group of Bugs / Fish / Butterflies</v>
      </c>
      <c r="D965" s="376" t="s">
        <v>21</v>
      </c>
      <c r="E965" s="5" t="s">
        <v>9248</v>
      </c>
      <c r="F965" s="375" t="s">
        <v>9247</v>
      </c>
      <c r="G965" s="147" t="s">
        <v>11386</v>
      </c>
      <c r="H965" s="378" t="s">
        <v>1059</v>
      </c>
      <c r="I965" s="587" t="str">
        <f>iferror(vlookup(F965,'Actors by Area'!$A$2:$C$8810,3,false),"")</f>
        <v>Market (Child - Day)</v>
      </c>
      <c r="J965" s="376" t="str">
        <f>iferror(vlookup(F965,'Actors by Area'!$A$2:$H$8810,4,false),"")</f>
        <v>00</v>
      </c>
      <c r="K965" s="376" t="str">
        <f>iferror(vlookup(F965,'Actors by Area'!$A$2:$E$8810,5,false),"")</f>
        <v>00</v>
      </c>
      <c r="L965" s="587"/>
    </row>
    <row r="966">
      <c r="A966" s="376" t="s">
        <v>1025</v>
      </c>
      <c r="B966" s="344" t="s">
        <v>5270</v>
      </c>
      <c r="C966" s="536" t="str">
        <f>iferror(vlookup(A966,Actors!$A$2:$D$472,4,false),"")</f>
        <v>Group of Bugs / Fish / Butterflies</v>
      </c>
      <c r="D966" s="376" t="s">
        <v>21</v>
      </c>
      <c r="E966" s="5" t="s">
        <v>9459</v>
      </c>
      <c r="F966" s="375" t="s">
        <v>9458</v>
      </c>
      <c r="G966" s="147" t="s">
        <v>11387</v>
      </c>
      <c r="H966" s="378" t="s">
        <v>1059</v>
      </c>
      <c r="I966" s="587" t="str">
        <f>iferror(vlookup(F966,'Actors by Area'!$A$2:$C$8810,3,false),"")</f>
        <v>Grottos</v>
      </c>
      <c r="J966" s="376" t="str">
        <f>iferror(vlookup(F966,'Actors by Area'!$A$2:$H$8810,4,false),"")</f>
        <v>00</v>
      </c>
      <c r="K966" s="376" t="str">
        <f>iferror(vlookup(F966,'Actors by Area'!$A$2:$E$8810,5,false),"")</f>
        <v>0A</v>
      </c>
      <c r="L966" s="587"/>
    </row>
    <row r="967">
      <c r="A967" s="376" t="s">
        <v>1025</v>
      </c>
      <c r="B967" s="344" t="s">
        <v>5270</v>
      </c>
      <c r="C967" s="536" t="str">
        <f>iferror(vlookup(A967,Actors!$A$2:$D$472,4,false),"")</f>
        <v>Group of Bugs / Fish / Butterflies</v>
      </c>
      <c r="D967" s="376" t="s">
        <v>21</v>
      </c>
      <c r="E967" s="5" t="s">
        <v>9439</v>
      </c>
      <c r="F967" s="375" t="s">
        <v>9438</v>
      </c>
      <c r="G967" s="147" t="s">
        <v>11388</v>
      </c>
      <c r="H967" s="378" t="s">
        <v>1059</v>
      </c>
      <c r="I967" s="587" t="str">
        <f>iferror(vlookup(F967,'Actors by Area'!$A$2:$C$8810,3,false),"")</f>
        <v>Grottos</v>
      </c>
      <c r="J967" s="376" t="str">
        <f>iferror(vlookup(F967,'Actors by Area'!$A$2:$H$8810,4,false),"")</f>
        <v>00</v>
      </c>
      <c r="K967" s="376" t="str">
        <f>iferror(vlookup(F967,'Actors by Area'!$A$2:$E$8810,5,false),"")</f>
        <v>08</v>
      </c>
      <c r="L967" s="587"/>
    </row>
    <row r="968">
      <c r="A968" s="376" t="s">
        <v>1025</v>
      </c>
      <c r="B968" s="344" t="s">
        <v>5270</v>
      </c>
      <c r="C968" s="536" t="str">
        <f>iferror(vlookup(A968,Actors!$A$2:$D$472,4,false),"")</f>
        <v>Group of Bugs / Fish / Butterflies</v>
      </c>
      <c r="D968" s="376" t="s">
        <v>21</v>
      </c>
      <c r="E968" s="5" t="s">
        <v>10442</v>
      </c>
      <c r="F968" s="375" t="s">
        <v>10441</v>
      </c>
      <c r="G968" s="147" t="s">
        <v>11389</v>
      </c>
      <c r="H968" s="378" t="s">
        <v>1059</v>
      </c>
      <c r="I968" s="587" t="str">
        <f>iferror(vlookup(F968,'Actors by Area'!$A$2:$C$8810,3,false),"")</f>
        <v>Spot 10 - Lost Woods</v>
      </c>
      <c r="J968" s="376" t="str">
        <f>iferror(vlookup(F968,'Actors by Area'!$A$2:$H$8810,4,false),"")</f>
        <v>00</v>
      </c>
      <c r="K968" s="376" t="str">
        <f>iferror(vlookup(F968,'Actors by Area'!$A$2:$E$8810,5,false),"")</f>
        <v>06</v>
      </c>
      <c r="L968" s="587"/>
    </row>
    <row r="969">
      <c r="A969" s="376" t="s">
        <v>1025</v>
      </c>
      <c r="B969" s="344" t="s">
        <v>5270</v>
      </c>
      <c r="C969" s="536" t="str">
        <f>iferror(vlookup(A969,Actors!$A$2:$D$472,4,false),"")</f>
        <v>Group of Bugs / Fish / Butterflies</v>
      </c>
      <c r="D969" s="376" t="s">
        <v>21</v>
      </c>
      <c r="E969" s="5" t="s">
        <v>8837</v>
      </c>
      <c r="F969" s="375" t="s">
        <v>8836</v>
      </c>
      <c r="G969" s="147" t="s">
        <v>11390</v>
      </c>
      <c r="H969" s="378" t="s">
        <v>1059</v>
      </c>
      <c r="I969" s="587" t="str">
        <f>iferror(vlookup(F969,'Actors by Area'!$A$2:$C$8810,3,false),"")</f>
        <v>Gerudo Training Ground</v>
      </c>
      <c r="J969" s="376" t="str">
        <f>iferror(vlookup(F969,'Actors by Area'!$A$2:$H$8810,4,false),"")</f>
        <v>00</v>
      </c>
      <c r="K969" s="376" t="str">
        <f>iferror(vlookup(F969,'Actors by Area'!$A$2:$E$8810,5,false),"")</f>
        <v>09</v>
      </c>
      <c r="L969" s="587"/>
    </row>
    <row r="970">
      <c r="A970" s="439" t="s">
        <v>1025</v>
      </c>
      <c r="B970" s="606" t="s">
        <v>5270</v>
      </c>
      <c r="C970" s="545" t="str">
        <f>iferror(vlookup(A970,Actors!$A$2:$D$472,4,false),"")</f>
        <v>Group of Bugs / Fish / Butterflies</v>
      </c>
      <c r="D970" s="439" t="s">
        <v>21</v>
      </c>
      <c r="E970" s="543" t="s">
        <v>10304</v>
      </c>
      <c r="F970" s="375" t="s">
        <v>10303</v>
      </c>
      <c r="G970" s="84" t="s">
        <v>11391</v>
      </c>
      <c r="H970" s="588" t="s">
        <v>1059</v>
      </c>
      <c r="I970" s="589" t="str">
        <f>iferror(vlookup(F970,'Actors by Area'!$A$2:$C$8810,3,false),"")</f>
        <v>Spot 08 - Zora's Fountain</v>
      </c>
      <c r="J970" s="439" t="str">
        <f>iferror(vlookup(F970,'Actors by Area'!$A$2:$H$8810,4,false),"")</f>
        <v>00</v>
      </c>
      <c r="K970" s="439" t="str">
        <f>iferror(vlookup(F970,'Actors by Area'!$A$2:$E$8810,5,false),"")</f>
        <v>00</v>
      </c>
      <c r="L970" s="589"/>
    </row>
    <row r="971">
      <c r="A971" s="376" t="s">
        <v>2788</v>
      </c>
      <c r="B971" s="344" t="s">
        <v>5273</v>
      </c>
      <c r="C971" s="536" t="str">
        <f>iferror(vlookup(A971,Actors!$A$2:$D$472,4,false),"")</f>
        <v>Skullwalltula</v>
      </c>
      <c r="D971" s="376" t="s">
        <v>265</v>
      </c>
      <c r="E971" s="5" t="s">
        <v>12</v>
      </c>
      <c r="F971" s="397" t="s">
        <v>7044</v>
      </c>
      <c r="G971" s="149"/>
      <c r="H971" s="378" t="s">
        <v>1059</v>
      </c>
      <c r="I971" s="587" t="str">
        <f>iferror(vlookup(F971,'Actors by Area'!$A$2:$C$8810,3,false),"")</f>
        <v>Inside the Deku Tree</v>
      </c>
      <c r="J971" s="376" t="str">
        <f>iferror(vlookup(F971,'Actors by Area'!$A$2:$H$8810,4,false),"")</f>
        <v>00</v>
      </c>
      <c r="K971" s="376" t="str">
        <f>iferror(vlookup(F971,'Actors by Area'!$A$2:$E$8810,5,false),"")</f>
        <v>00</v>
      </c>
      <c r="L971" s="587"/>
    </row>
    <row r="972">
      <c r="A972" s="376" t="s">
        <v>2788</v>
      </c>
      <c r="B972" s="344" t="s">
        <v>5273</v>
      </c>
      <c r="C972" s="536" t="str">
        <f>iferror(vlookup(A972,Actors!$A$2:$D$472,4,false),"")</f>
        <v>Skullwalltula</v>
      </c>
      <c r="D972" s="376" t="s">
        <v>265</v>
      </c>
      <c r="E972" s="5" t="s">
        <v>7122</v>
      </c>
      <c r="F972" s="375" t="s">
        <v>7121</v>
      </c>
      <c r="G972" s="149"/>
      <c r="H972" s="378" t="s">
        <v>1059</v>
      </c>
      <c r="I972" s="587" t="str">
        <f>iferror(vlookup(F972,'Actors by Area'!$A$2:$C$8810,3,false),"")</f>
        <v>Inside the Deku Tree</v>
      </c>
      <c r="J972" s="376" t="str">
        <f>iferror(vlookup(F972,'Actors by Area'!$A$2:$H$8810,4,false),"")</f>
        <v>00</v>
      </c>
      <c r="K972" s="376" t="str">
        <f>iferror(vlookup(F972,'Actors by Area'!$A$2:$E$8810,5,false),"")</f>
        <v>08</v>
      </c>
      <c r="L972" s="587"/>
    </row>
    <row r="973">
      <c r="A973" s="376" t="s">
        <v>2788</v>
      </c>
      <c r="B973" s="344" t="s">
        <v>5273</v>
      </c>
      <c r="C973" s="536" t="str">
        <f>iferror(vlookup(A973,Actors!$A$2:$D$472,4,false),"")</f>
        <v>Skullwalltula</v>
      </c>
      <c r="D973" s="376" t="s">
        <v>265</v>
      </c>
      <c r="E973" s="5" t="s">
        <v>7082</v>
      </c>
      <c r="F973" s="375" t="s">
        <v>7081</v>
      </c>
      <c r="G973" s="149"/>
      <c r="H973" s="378" t="s">
        <v>1059</v>
      </c>
      <c r="I973" s="587" t="str">
        <f>iferror(vlookup(F973,'Actors by Area'!$A$2:$C$8810,3,false),"")</f>
        <v>Inside the Deku Tree</v>
      </c>
      <c r="J973" s="376" t="str">
        <f>iferror(vlookup(F973,'Actors by Area'!$A$2:$H$8810,4,false),"")</f>
        <v>00</v>
      </c>
      <c r="K973" s="376" t="str">
        <f>iferror(vlookup(F973,'Actors by Area'!$A$2:$E$8810,5,false),"")</f>
        <v>03</v>
      </c>
      <c r="L973" s="587"/>
    </row>
    <row r="974">
      <c r="A974" s="376" t="s">
        <v>2788</v>
      </c>
      <c r="B974" s="344" t="s">
        <v>5273</v>
      </c>
      <c r="C974" s="536" t="str">
        <f>iferror(vlookup(A974,Actors!$A$2:$D$472,4,false),"")</f>
        <v>Skullwalltula</v>
      </c>
      <c r="D974" s="376" t="s">
        <v>265</v>
      </c>
      <c r="E974" s="5" t="s">
        <v>7086</v>
      </c>
      <c r="F974" s="375" t="s">
        <v>7085</v>
      </c>
      <c r="G974" s="149"/>
      <c r="H974" s="378" t="s">
        <v>1059</v>
      </c>
      <c r="I974" s="587" t="str">
        <f>iferror(vlookup(F974,'Actors by Area'!$A$2:$C$8810,3,false),"")</f>
        <v>Inside the Deku Tree</v>
      </c>
      <c r="J974" s="376" t="str">
        <f>iferror(vlookup(F974,'Actors by Area'!$A$2:$H$8810,4,false),"")</f>
        <v>00</v>
      </c>
      <c r="K974" s="376" t="str">
        <f>iferror(vlookup(F974,'Actors by Area'!$A$2:$E$8810,5,false),"")</f>
        <v>03</v>
      </c>
      <c r="L974" s="587"/>
    </row>
    <row r="975">
      <c r="A975" s="376" t="s">
        <v>2788</v>
      </c>
      <c r="B975" s="344" t="s">
        <v>5273</v>
      </c>
      <c r="C975" s="536" t="str">
        <f>iferror(vlookup(A975,Actors!$A$2:$D$472,4,false),"")</f>
        <v>Skullwalltula</v>
      </c>
      <c r="D975" s="376" t="s">
        <v>265</v>
      </c>
      <c r="E975" s="5" t="s">
        <v>7140</v>
      </c>
      <c r="F975" s="375" t="s">
        <v>7139</v>
      </c>
      <c r="G975" s="149"/>
      <c r="H975" s="378" t="s">
        <v>1059</v>
      </c>
      <c r="I975" s="587" t="str">
        <f>iferror(vlookup(F975,'Actors by Area'!$A$2:$C$8810,3,false),"")</f>
        <v>Inside the Deku Tree</v>
      </c>
      <c r="J975" s="376" t="str">
        <f>iferror(vlookup(F975,'Actors by Area'!$A$2:$H$8810,4,false),"")</f>
        <v>00</v>
      </c>
      <c r="K975" s="376" t="str">
        <f>iferror(vlookup(F975,'Actors by Area'!$A$2:$E$8810,5,false),"")</f>
        <v>0A</v>
      </c>
      <c r="L975" s="587"/>
    </row>
    <row r="976">
      <c r="A976" s="376" t="s">
        <v>2788</v>
      </c>
      <c r="B976" s="344" t="s">
        <v>5273</v>
      </c>
      <c r="C976" s="536" t="str">
        <f>iferror(vlookup(A976,Actors!$A$2:$D$472,4,false),"")</f>
        <v>Skullwalltula</v>
      </c>
      <c r="D976" s="376" t="s">
        <v>265</v>
      </c>
      <c r="E976" s="5" t="s">
        <v>7215</v>
      </c>
      <c r="F976" s="375" t="s">
        <v>7214</v>
      </c>
      <c r="G976" s="149"/>
      <c r="H976" s="378" t="s">
        <v>1059</v>
      </c>
      <c r="I976" s="587" t="str">
        <f>iferror(vlookup(F976,'Actors by Area'!$A$2:$C$8810,3,false),"")</f>
        <v>Dodongo's Cavern</v>
      </c>
      <c r="J976" s="376" t="str">
        <f>iferror(vlookup(F976,'Actors by Area'!$A$2:$H$8810,4,false),"")</f>
        <v>00</v>
      </c>
      <c r="K976" s="376" t="str">
        <f>iferror(vlookup(F976,'Actors by Area'!$A$2:$E$8810,5,false),"")</f>
        <v>02</v>
      </c>
      <c r="L976" s="587"/>
    </row>
    <row r="977">
      <c r="A977" s="376" t="s">
        <v>2788</v>
      </c>
      <c r="B977" s="344" t="s">
        <v>5273</v>
      </c>
      <c r="C977" s="536" t="str">
        <f>iferror(vlookup(A977,Actors!$A$2:$D$472,4,false),"")</f>
        <v>Skullwalltula</v>
      </c>
      <c r="D977" s="376" t="s">
        <v>265</v>
      </c>
      <c r="E977" s="5" t="s">
        <v>7196</v>
      </c>
      <c r="F977" s="375" t="s">
        <v>7195</v>
      </c>
      <c r="G977" s="149"/>
      <c r="H977" s="378" t="s">
        <v>1059</v>
      </c>
      <c r="I977" s="587" t="str">
        <f>iferror(vlookup(F977,'Actors by Area'!$A$2:$C$8810,3,false),"")</f>
        <v>Dodongo's Cavern</v>
      </c>
      <c r="J977" s="376" t="str">
        <f>iferror(vlookup(F977,'Actors by Area'!$A$2:$H$8810,4,false),"")</f>
        <v>00</v>
      </c>
      <c r="K977" s="376" t="str">
        <f>iferror(vlookup(F977,'Actors by Area'!$A$2:$E$8810,5,false),"")</f>
        <v>01</v>
      </c>
      <c r="L977" s="587"/>
    </row>
    <row r="978">
      <c r="A978" s="376" t="s">
        <v>2788</v>
      </c>
      <c r="B978" s="344" t="s">
        <v>5273</v>
      </c>
      <c r="C978" s="536" t="str">
        <f>iferror(vlookup(A978,Actors!$A$2:$D$472,4,false),"")</f>
        <v>Skullwalltula</v>
      </c>
      <c r="D978" s="376" t="s">
        <v>265</v>
      </c>
      <c r="E978" s="5" t="s">
        <v>7219</v>
      </c>
      <c r="F978" s="375" t="s">
        <v>7218</v>
      </c>
      <c r="G978" s="149"/>
      <c r="H978" s="378" t="s">
        <v>1059</v>
      </c>
      <c r="I978" s="587" t="str">
        <f>iferror(vlookup(F978,'Actors by Area'!$A$2:$C$8810,3,false),"")</f>
        <v>Dodongo's Cavern</v>
      </c>
      <c r="J978" s="376" t="str">
        <f>iferror(vlookup(F978,'Actors by Area'!$A$2:$H$8810,4,false),"")</f>
        <v>00</v>
      </c>
      <c r="K978" s="376" t="str">
        <f>iferror(vlookup(F978,'Actors by Area'!$A$2:$E$8810,5,false),"")</f>
        <v>02</v>
      </c>
      <c r="L978" s="587"/>
    </row>
    <row r="979">
      <c r="A979" s="376" t="s">
        <v>2788</v>
      </c>
      <c r="B979" s="344" t="s">
        <v>5273</v>
      </c>
      <c r="C979" s="536" t="str">
        <f>iferror(vlookup(A979,Actors!$A$2:$D$472,4,false),"")</f>
        <v>Skullwalltula</v>
      </c>
      <c r="D979" s="376" t="s">
        <v>265</v>
      </c>
      <c r="E979" s="5" t="s">
        <v>7332</v>
      </c>
      <c r="F979" s="375" t="s">
        <v>7331</v>
      </c>
      <c r="G979" s="149"/>
      <c r="H979" s="378" t="s">
        <v>1059</v>
      </c>
      <c r="I979" s="587" t="str">
        <f>iferror(vlookup(F979,'Actors by Area'!$A$2:$C$8810,3,false),"")</f>
        <v>Dodongo's Cavern</v>
      </c>
      <c r="J979" s="376" t="str">
        <f>iferror(vlookup(F979,'Actors by Area'!$A$2:$H$8810,4,false),"")</f>
        <v>00</v>
      </c>
      <c r="K979" s="376" t="str">
        <f>iferror(vlookup(F979,'Actors by Area'!$A$2:$E$8810,5,false),"")</f>
        <v>0E</v>
      </c>
      <c r="L979" s="587"/>
    </row>
    <row r="980">
      <c r="A980" s="376" t="s">
        <v>2788</v>
      </c>
      <c r="B980" s="344" t="s">
        <v>5273</v>
      </c>
      <c r="C980" s="536" t="str">
        <f>iferror(vlookup(A980,Actors!$A$2:$D$472,4,false),"")</f>
        <v>Skullwalltula</v>
      </c>
      <c r="D980" s="376" t="s">
        <v>265</v>
      </c>
      <c r="E980" s="5" t="s">
        <v>7315</v>
      </c>
      <c r="F980" s="375" t="s">
        <v>7314</v>
      </c>
      <c r="G980" s="149"/>
      <c r="H980" s="378" t="s">
        <v>1059</v>
      </c>
      <c r="I980" s="587" t="str">
        <f>iferror(vlookup(F980,'Actors by Area'!$A$2:$C$8810,3,false),"")</f>
        <v>Dodongo's Cavern</v>
      </c>
      <c r="J980" s="376" t="str">
        <f>iferror(vlookup(F980,'Actors by Area'!$A$2:$H$8810,4,false),"")</f>
        <v>00</v>
      </c>
      <c r="K980" s="376" t="str">
        <f>iferror(vlookup(F980,'Actors by Area'!$A$2:$E$8810,5,false),"")</f>
        <v>0B</v>
      </c>
      <c r="L980" s="587"/>
    </row>
    <row r="981">
      <c r="A981" s="376" t="s">
        <v>2788</v>
      </c>
      <c r="B981" s="344" t="s">
        <v>5273</v>
      </c>
      <c r="C981" s="536" t="str">
        <f>iferror(vlookup(A981,Actors!$A$2:$D$472,4,false),"")</f>
        <v>Skullwalltula</v>
      </c>
      <c r="D981" s="376" t="s">
        <v>265</v>
      </c>
      <c r="E981" s="5" t="s">
        <v>7374</v>
      </c>
      <c r="F981" s="375" t="s">
        <v>7373</v>
      </c>
      <c r="G981" s="149"/>
      <c r="H981" s="378" t="s">
        <v>1059</v>
      </c>
      <c r="I981" s="587" t="str">
        <f>iferror(vlookup(F981,'Actors by Area'!$A$2:$C$8810,3,false),"")</f>
        <v>Inside Jabu-Jabu's Belly</v>
      </c>
      <c r="J981" s="376" t="str">
        <f>iferror(vlookup(F981,'Actors by Area'!$A$2:$H$8810,4,false),"")</f>
        <v>00</v>
      </c>
      <c r="K981" s="376" t="str">
        <f>iferror(vlookup(F981,'Actors by Area'!$A$2:$E$8810,5,false),"")</f>
        <v>03</v>
      </c>
      <c r="L981" s="587"/>
    </row>
    <row r="982">
      <c r="A982" s="376" t="s">
        <v>2788</v>
      </c>
      <c r="B982" s="344" t="s">
        <v>5273</v>
      </c>
      <c r="C982" s="536" t="str">
        <f>iferror(vlookup(A982,Actors!$A$2:$D$472,4,false),"")</f>
        <v>Skullwalltula</v>
      </c>
      <c r="D982" s="376" t="s">
        <v>265</v>
      </c>
      <c r="E982" s="5" t="s">
        <v>7376</v>
      </c>
      <c r="F982" s="375" t="s">
        <v>7375</v>
      </c>
      <c r="G982" s="149"/>
      <c r="H982" s="378" t="s">
        <v>1059</v>
      </c>
      <c r="I982" s="587" t="str">
        <f>iferror(vlookup(F982,'Actors by Area'!$A$2:$C$8810,3,false),"")</f>
        <v>Inside Jabu-Jabu's Belly</v>
      </c>
      <c r="J982" s="376" t="str">
        <f>iferror(vlookup(F982,'Actors by Area'!$A$2:$H$8810,4,false),"")</f>
        <v>00</v>
      </c>
      <c r="K982" s="376" t="str">
        <f>iferror(vlookup(F982,'Actors by Area'!$A$2:$E$8810,5,false),"")</f>
        <v>03</v>
      </c>
      <c r="L982" s="587"/>
    </row>
    <row r="983">
      <c r="A983" s="376" t="s">
        <v>2788</v>
      </c>
      <c r="B983" s="344" t="s">
        <v>5273</v>
      </c>
      <c r="C983" s="536" t="str">
        <f>iferror(vlookup(A983,Actors!$A$2:$D$472,4,false),"")</f>
        <v>Skullwalltula</v>
      </c>
      <c r="D983" s="376" t="s">
        <v>265</v>
      </c>
      <c r="E983" s="5" t="s">
        <v>7385</v>
      </c>
      <c r="F983" s="375" t="s">
        <v>7384</v>
      </c>
      <c r="G983" s="149"/>
      <c r="H983" s="378" t="s">
        <v>1059</v>
      </c>
      <c r="I983" s="587" t="str">
        <f>iferror(vlookup(F983,'Actors by Area'!$A$2:$C$8810,3,false),"")</f>
        <v>Inside Jabu-Jabu's Belly</v>
      </c>
      <c r="J983" s="376" t="str">
        <f>iferror(vlookup(F983,'Actors by Area'!$A$2:$H$8810,4,false),"")</f>
        <v>00</v>
      </c>
      <c r="K983" s="376" t="str">
        <f>iferror(vlookup(F983,'Actors by Area'!$A$2:$E$8810,5,false),"")</f>
        <v>05</v>
      </c>
      <c r="L983" s="587"/>
    </row>
    <row r="984">
      <c r="A984" s="376" t="s">
        <v>2788</v>
      </c>
      <c r="B984" s="344" t="s">
        <v>5273</v>
      </c>
      <c r="C984" s="536" t="str">
        <f>iferror(vlookup(A984,Actors!$A$2:$D$472,4,false),"")</f>
        <v>Skullwalltula</v>
      </c>
      <c r="D984" s="376" t="s">
        <v>265</v>
      </c>
      <c r="E984" s="5" t="s">
        <v>7464</v>
      </c>
      <c r="F984" s="375" t="s">
        <v>7463</v>
      </c>
      <c r="G984" s="149"/>
      <c r="H984" s="378" t="s">
        <v>1059</v>
      </c>
      <c r="I984" s="587" t="str">
        <f>iferror(vlookup(F984,'Actors by Area'!$A$2:$C$8810,3,false),"")</f>
        <v>Inside Jabu-Jabu's Belly</v>
      </c>
      <c r="J984" s="376" t="str">
        <f>iferror(vlookup(F984,'Actors by Area'!$A$2:$H$8810,4,false),"")</f>
        <v>00</v>
      </c>
      <c r="K984" s="376" t="str">
        <f>iferror(vlookup(F984,'Actors by Area'!$A$2:$E$8810,5,false),"")</f>
        <v>0E</v>
      </c>
      <c r="L984" s="587"/>
    </row>
    <row r="985">
      <c r="A985" s="376" t="s">
        <v>2788</v>
      </c>
      <c r="B985" s="344" t="s">
        <v>5273</v>
      </c>
      <c r="C985" s="536" t="str">
        <f>iferror(vlookup(A985,Actors!$A$2:$D$472,4,false),"")</f>
        <v>Skullwalltula</v>
      </c>
      <c r="D985" s="376" t="s">
        <v>265</v>
      </c>
      <c r="E985" s="5" t="s">
        <v>7542</v>
      </c>
      <c r="F985" s="375" t="s">
        <v>7541</v>
      </c>
      <c r="G985" s="149"/>
      <c r="H985" s="378" t="s">
        <v>1059</v>
      </c>
      <c r="I985" s="587" t="str">
        <f>iferror(vlookup(F985,'Actors by Area'!$A$2:$C$8810,3,false),"")</f>
        <v>Forest Temple</v>
      </c>
      <c r="J985" s="376" t="str">
        <f>iferror(vlookup(F985,'Actors by Area'!$A$2:$H$8810,4,false),"")</f>
        <v>00</v>
      </c>
      <c r="K985" s="376" t="str">
        <f>iferror(vlookup(F985,'Actors by Area'!$A$2:$E$8810,5,false),"")</f>
        <v>07</v>
      </c>
      <c r="L985" s="587"/>
    </row>
    <row r="986">
      <c r="A986" s="376" t="s">
        <v>2788</v>
      </c>
      <c r="B986" s="344" t="s">
        <v>5273</v>
      </c>
      <c r="C986" s="536" t="str">
        <f>iferror(vlookup(A986,Actors!$A$2:$D$472,4,false),"")</f>
        <v>Skullwalltula</v>
      </c>
      <c r="D986" s="376" t="s">
        <v>265</v>
      </c>
      <c r="E986" s="5" t="s">
        <v>7484</v>
      </c>
      <c r="F986" s="375" t="s">
        <v>7483</v>
      </c>
      <c r="G986" s="149"/>
      <c r="H986" s="378" t="s">
        <v>1059</v>
      </c>
      <c r="I986" s="587" t="str">
        <f>iferror(vlookup(F986,'Actors by Area'!$A$2:$C$8810,3,false),"")</f>
        <v>Forest Temple</v>
      </c>
      <c r="J986" s="376" t="str">
        <f>iferror(vlookup(F986,'Actors by Area'!$A$2:$H$8810,4,false),"")</f>
        <v>00</v>
      </c>
      <c r="K986" s="376" t="str">
        <f>iferror(vlookup(F986,'Actors by Area'!$A$2:$E$8810,5,false),"")</f>
        <v>00</v>
      </c>
      <c r="L986" s="587"/>
    </row>
    <row r="987">
      <c r="A987" s="376" t="s">
        <v>2788</v>
      </c>
      <c r="B987" s="344" t="s">
        <v>5273</v>
      </c>
      <c r="C987" s="536" t="str">
        <f>iferror(vlookup(A987,Actors!$A$2:$D$472,4,false),"")</f>
        <v>Skullwalltula</v>
      </c>
      <c r="D987" s="376" t="s">
        <v>265</v>
      </c>
      <c r="E987" s="5" t="s">
        <v>7549</v>
      </c>
      <c r="F987" s="375" t="s">
        <v>7548</v>
      </c>
      <c r="G987" s="149"/>
      <c r="H987" s="378" t="s">
        <v>1059</v>
      </c>
      <c r="I987" s="587" t="str">
        <f>iferror(vlookup(F987,'Actors by Area'!$A$2:$C$8810,3,false),"")</f>
        <v>Forest Temple</v>
      </c>
      <c r="J987" s="376" t="str">
        <f>iferror(vlookup(F987,'Actors by Area'!$A$2:$H$8810,4,false),"")</f>
        <v>00</v>
      </c>
      <c r="K987" s="376" t="str">
        <f>iferror(vlookup(F987,'Actors by Area'!$A$2:$E$8810,5,false),"")</f>
        <v>08</v>
      </c>
      <c r="L987" s="587"/>
    </row>
    <row r="988">
      <c r="A988" s="376" t="s">
        <v>2788</v>
      </c>
      <c r="B988" s="344" t="s">
        <v>5273</v>
      </c>
      <c r="C988" s="536" t="str">
        <f>iferror(vlookup(A988,Actors!$A$2:$D$472,4,false),"")</f>
        <v>Skullwalltula</v>
      </c>
      <c r="D988" s="376" t="s">
        <v>265</v>
      </c>
      <c r="E988" s="5" t="s">
        <v>7490</v>
      </c>
      <c r="F988" s="375" t="s">
        <v>7489</v>
      </c>
      <c r="G988" s="149"/>
      <c r="H988" s="378" t="s">
        <v>1059</v>
      </c>
      <c r="I988" s="587" t="str">
        <f>iferror(vlookup(F988,'Actors by Area'!$A$2:$C$8810,3,false),"")</f>
        <v>Forest Temple</v>
      </c>
      <c r="J988" s="376" t="str">
        <f>iferror(vlookup(F988,'Actors by Area'!$A$2:$H$8810,4,false),"")</f>
        <v>00</v>
      </c>
      <c r="K988" s="376" t="str">
        <f>iferror(vlookup(F988,'Actors by Area'!$A$2:$E$8810,5,false),"")</f>
        <v>02</v>
      </c>
      <c r="L988" s="587"/>
    </row>
    <row r="989">
      <c r="A989" s="376" t="s">
        <v>2788</v>
      </c>
      <c r="B989" s="344" t="s">
        <v>5273</v>
      </c>
      <c r="C989" s="536" t="str">
        <f>iferror(vlookup(A989,Actors!$A$2:$D$472,4,false),"")</f>
        <v>Skullwalltula</v>
      </c>
      <c r="D989" s="376" t="s">
        <v>265</v>
      </c>
      <c r="E989" s="5" t="s">
        <v>7616</v>
      </c>
      <c r="F989" s="375" t="s">
        <v>7615</v>
      </c>
      <c r="G989" s="149"/>
      <c r="H989" s="378" t="s">
        <v>1059</v>
      </c>
      <c r="I989" s="587" t="str">
        <f>iferror(vlookup(F989,'Actors by Area'!$A$2:$C$8810,3,false),"")</f>
        <v>Forest Temple</v>
      </c>
      <c r="J989" s="376" t="str">
        <f>iferror(vlookup(F989,'Actors by Area'!$A$2:$H$8810,4,false),"")</f>
        <v>00</v>
      </c>
      <c r="K989" s="376" t="str">
        <f>iferror(vlookup(F989,'Actors by Area'!$A$2:$E$8810,5,false),"")</f>
        <v>11</v>
      </c>
      <c r="L989" s="587"/>
    </row>
    <row r="990">
      <c r="A990" s="376" t="s">
        <v>2788</v>
      </c>
      <c r="B990" s="344" t="s">
        <v>5273</v>
      </c>
      <c r="C990" s="536" t="str">
        <f>iferror(vlookup(A990,Actors!$A$2:$D$472,4,false),"")</f>
        <v>Skullwalltula</v>
      </c>
      <c r="D990" s="376" t="s">
        <v>265</v>
      </c>
      <c r="E990" s="5" t="s">
        <v>7852</v>
      </c>
      <c r="F990" s="375" t="s">
        <v>7851</v>
      </c>
      <c r="G990" s="149"/>
      <c r="H990" s="378" t="s">
        <v>1059</v>
      </c>
      <c r="I990" s="587" t="str">
        <f>iferror(vlookup(F990,'Actors by Area'!$A$2:$C$8810,3,false),"")</f>
        <v>Fire Temple</v>
      </c>
      <c r="J990" s="376" t="str">
        <f>iferror(vlookup(F990,'Actors by Area'!$A$2:$H$8810,4,false),"")</f>
        <v>00</v>
      </c>
      <c r="K990" s="376" t="str">
        <f>iferror(vlookup(F990,'Actors by Area'!$A$2:$E$8810,5,false),"")</f>
        <v>13</v>
      </c>
      <c r="L990" s="587"/>
    </row>
    <row r="991">
      <c r="A991" s="376" t="s">
        <v>2788</v>
      </c>
      <c r="B991" s="344" t="s">
        <v>5273</v>
      </c>
      <c r="C991" s="536" t="str">
        <f>iferror(vlookup(A991,Actors!$A$2:$D$472,4,false),"")</f>
        <v>Skullwalltula</v>
      </c>
      <c r="D991" s="376" t="s">
        <v>265</v>
      </c>
      <c r="E991" s="5" t="s">
        <v>7846</v>
      </c>
      <c r="F991" s="375" t="s">
        <v>7845</v>
      </c>
      <c r="G991" s="149"/>
      <c r="H991" s="378" t="s">
        <v>1059</v>
      </c>
      <c r="I991" s="587" t="str">
        <f>iferror(vlookup(F991,'Actors by Area'!$A$2:$C$8810,3,false),"")</f>
        <v>Fire Temple</v>
      </c>
      <c r="J991" s="376" t="str">
        <f>iferror(vlookup(F991,'Actors by Area'!$A$2:$H$8810,4,false),"")</f>
        <v>00</v>
      </c>
      <c r="K991" s="376" t="str">
        <f>iferror(vlookup(F991,'Actors by Area'!$A$2:$E$8810,5,false),"")</f>
        <v>12</v>
      </c>
      <c r="L991" s="587"/>
    </row>
    <row r="992">
      <c r="A992" s="376" t="s">
        <v>2788</v>
      </c>
      <c r="B992" s="344" t="s">
        <v>5273</v>
      </c>
      <c r="C992" s="536" t="str">
        <f>iferror(vlookup(A992,Actors!$A$2:$D$472,4,false),"")</f>
        <v>Skullwalltula</v>
      </c>
      <c r="D992" s="376" t="s">
        <v>265</v>
      </c>
      <c r="E992" s="5" t="s">
        <v>7733</v>
      </c>
      <c r="F992" s="375" t="s">
        <v>7732</v>
      </c>
      <c r="G992" s="149"/>
      <c r="H992" s="378" t="s">
        <v>1059</v>
      </c>
      <c r="I992" s="587" t="str">
        <f>iferror(vlookup(F992,'Actors by Area'!$A$2:$C$8810,3,false),"")</f>
        <v>Fire Temple</v>
      </c>
      <c r="J992" s="376" t="str">
        <f>iferror(vlookup(F992,'Actors by Area'!$A$2:$H$8810,4,false),"")</f>
        <v>00</v>
      </c>
      <c r="K992" s="376" t="str">
        <f>iferror(vlookup(F992,'Actors by Area'!$A$2:$E$8810,5,false),"")</f>
        <v>05</v>
      </c>
      <c r="L992" s="587"/>
    </row>
    <row r="993">
      <c r="A993" s="376" t="s">
        <v>2788</v>
      </c>
      <c r="B993" s="344" t="s">
        <v>5273</v>
      </c>
      <c r="C993" s="536" t="str">
        <f>iferror(vlookup(A993,Actors!$A$2:$D$472,4,false),"")</f>
        <v>Skullwalltula</v>
      </c>
      <c r="D993" s="376" t="s">
        <v>265</v>
      </c>
      <c r="E993" s="5" t="s">
        <v>7754</v>
      </c>
      <c r="F993" s="375" t="s">
        <v>7753</v>
      </c>
      <c r="G993" s="149"/>
      <c r="H993" s="378" t="s">
        <v>1059</v>
      </c>
      <c r="I993" s="587" t="str">
        <f>iferror(vlookup(F993,'Actors by Area'!$A$2:$C$8810,3,false),"")</f>
        <v>Fire Temple</v>
      </c>
      <c r="J993" s="376" t="str">
        <f>iferror(vlookup(F993,'Actors by Area'!$A$2:$H$8810,4,false),"")</f>
        <v>00</v>
      </c>
      <c r="K993" s="376" t="str">
        <f>iferror(vlookup(F993,'Actors by Area'!$A$2:$E$8810,5,false),"")</f>
        <v>08</v>
      </c>
      <c r="L993" s="587"/>
    </row>
    <row r="994">
      <c r="A994" s="376" t="s">
        <v>2788</v>
      </c>
      <c r="B994" s="344" t="s">
        <v>5273</v>
      </c>
      <c r="C994" s="536" t="str">
        <f>iferror(vlookup(A994,Actors!$A$2:$D$472,4,false),"")</f>
        <v>Skullwalltula</v>
      </c>
      <c r="D994" s="376" t="s">
        <v>265</v>
      </c>
      <c r="E994" s="5" t="s">
        <v>7751</v>
      </c>
      <c r="F994" s="375" t="s">
        <v>7750</v>
      </c>
      <c r="G994" s="149"/>
      <c r="H994" s="378" t="s">
        <v>1059</v>
      </c>
      <c r="I994" s="587" t="str">
        <f>iferror(vlookup(F994,'Actors by Area'!$A$2:$C$8810,3,false),"")</f>
        <v>Fire Temple</v>
      </c>
      <c r="J994" s="376" t="str">
        <f>iferror(vlookup(F994,'Actors by Area'!$A$2:$H$8810,4,false),"")</f>
        <v>00</v>
      </c>
      <c r="K994" s="376" t="str">
        <f>iferror(vlookup(F994,'Actors by Area'!$A$2:$E$8810,5,false),"")</f>
        <v>07</v>
      </c>
      <c r="L994" s="587"/>
    </row>
    <row r="995">
      <c r="A995" s="376" t="s">
        <v>2788</v>
      </c>
      <c r="B995" s="344" t="s">
        <v>5273</v>
      </c>
      <c r="C995" s="536" t="str">
        <f>iferror(vlookup(A995,Actors!$A$2:$D$472,4,false),"")</f>
        <v>Skullwalltula</v>
      </c>
      <c r="D995" s="376" t="s">
        <v>265</v>
      </c>
      <c r="E995" s="5" t="s">
        <v>7926</v>
      </c>
      <c r="F995" s="375" t="s">
        <v>7925</v>
      </c>
      <c r="G995" s="149"/>
      <c r="H995" s="378" t="s">
        <v>1059</v>
      </c>
      <c r="I995" s="587" t="str">
        <f>iferror(vlookup(F995,'Actors by Area'!$A$2:$C$8810,3,false),"")</f>
        <v>Water Temple</v>
      </c>
      <c r="J995" s="376" t="str">
        <f>iferror(vlookup(F995,'Actors by Area'!$A$2:$H$8810,4,false),"")</f>
        <v>00</v>
      </c>
      <c r="K995" s="376" t="str">
        <f>iferror(vlookup(F995,'Actors by Area'!$A$2:$E$8810,5,false),"")</f>
        <v>03</v>
      </c>
      <c r="L995" s="587"/>
    </row>
    <row r="996">
      <c r="A996" s="376" t="s">
        <v>2788</v>
      </c>
      <c r="B996" s="344" t="s">
        <v>5273</v>
      </c>
      <c r="C996" s="536" t="str">
        <f>iferror(vlookup(A996,Actors!$A$2:$D$472,4,false),"")</f>
        <v>Skullwalltula</v>
      </c>
      <c r="D996" s="376" t="s">
        <v>265</v>
      </c>
      <c r="E996" s="5" t="s">
        <v>7960</v>
      </c>
      <c r="F996" s="375" t="s">
        <v>7959</v>
      </c>
      <c r="G996" s="149"/>
      <c r="H996" s="378" t="s">
        <v>1059</v>
      </c>
      <c r="I996" s="587" t="str">
        <f>iferror(vlookup(F996,'Actors by Area'!$A$2:$C$8810,3,false),"")</f>
        <v>Water Temple</v>
      </c>
      <c r="J996" s="376" t="str">
        <f>iferror(vlookup(F996,'Actors by Area'!$A$2:$H$8810,4,false),"")</f>
        <v>00</v>
      </c>
      <c r="K996" s="376" t="str">
        <f>iferror(vlookup(F996,'Actors by Area'!$A$2:$E$8810,5,false),"")</f>
        <v>05</v>
      </c>
      <c r="L996" s="587"/>
    </row>
    <row r="997">
      <c r="A997" s="376" t="s">
        <v>2788</v>
      </c>
      <c r="B997" s="344" t="s">
        <v>5273</v>
      </c>
      <c r="C997" s="536" t="str">
        <f>iferror(vlookup(A997,Actors!$A$2:$D$472,4,false),"")</f>
        <v>Skullwalltula</v>
      </c>
      <c r="D997" s="376" t="s">
        <v>265</v>
      </c>
      <c r="E997" s="5" t="s">
        <v>7913</v>
      </c>
      <c r="F997" s="375" t="s">
        <v>7912</v>
      </c>
      <c r="G997" s="149"/>
      <c r="H997" s="378" t="s">
        <v>1059</v>
      </c>
      <c r="I997" s="587" t="str">
        <f>iferror(vlookup(F997,'Actors by Area'!$A$2:$C$8810,3,false),"")</f>
        <v>Water Temple</v>
      </c>
      <c r="J997" s="376" t="str">
        <f>iferror(vlookup(F997,'Actors by Area'!$A$2:$H$8810,4,false),"")</f>
        <v>00</v>
      </c>
      <c r="K997" s="376" t="str">
        <f>iferror(vlookup(F997,'Actors by Area'!$A$2:$E$8810,5,false),"")</f>
        <v>01</v>
      </c>
      <c r="L997" s="587"/>
    </row>
    <row r="998">
      <c r="A998" s="376" t="s">
        <v>2788</v>
      </c>
      <c r="B998" s="344" t="s">
        <v>5273</v>
      </c>
      <c r="C998" s="536" t="str">
        <f>iferror(vlookup(A998,Actors!$A$2:$D$472,4,false),"")</f>
        <v>Skullwalltula</v>
      </c>
      <c r="D998" s="376" t="s">
        <v>265</v>
      </c>
      <c r="E998" s="5" t="s">
        <v>8007</v>
      </c>
      <c r="F998" s="375" t="s">
        <v>8006</v>
      </c>
      <c r="G998" s="149"/>
      <c r="H998" s="378" t="s">
        <v>1059</v>
      </c>
      <c r="I998" s="587" t="str">
        <f>iferror(vlookup(F998,'Actors by Area'!$A$2:$C$8810,3,false),"")</f>
        <v>Water Temple</v>
      </c>
      <c r="J998" s="376" t="str">
        <f>iferror(vlookup(F998,'Actors by Area'!$A$2:$H$8810,4,false),"")</f>
        <v>00</v>
      </c>
      <c r="K998" s="376" t="str">
        <f>iferror(vlookup(F998,'Actors by Area'!$A$2:$E$8810,5,false),"")</f>
        <v>0C</v>
      </c>
      <c r="L998" s="587"/>
    </row>
    <row r="999">
      <c r="A999" s="376" t="s">
        <v>2788</v>
      </c>
      <c r="B999" s="344" t="s">
        <v>5273</v>
      </c>
      <c r="C999" s="536" t="str">
        <f>iferror(vlookup(A999,Actors!$A$2:$D$472,4,false),"")</f>
        <v>Skullwalltula</v>
      </c>
      <c r="D999" s="376" t="s">
        <v>265</v>
      </c>
      <c r="E999" s="5" t="s">
        <v>8054</v>
      </c>
      <c r="F999" s="375" t="s">
        <v>8053</v>
      </c>
      <c r="G999" s="149"/>
      <c r="H999" s="378" t="s">
        <v>1059</v>
      </c>
      <c r="I999" s="587" t="str">
        <f>iferror(vlookup(F999,'Actors by Area'!$A$2:$C$8810,3,false),"")</f>
        <v>Water Temple</v>
      </c>
      <c r="J999" s="376" t="str">
        <f>iferror(vlookup(F999,'Actors by Area'!$A$2:$H$8810,4,false),"")</f>
        <v>00</v>
      </c>
      <c r="K999" s="376" t="str">
        <f>iferror(vlookup(F999,'Actors by Area'!$A$2:$E$8810,5,false),"")</f>
        <v>15</v>
      </c>
      <c r="L999" s="587"/>
    </row>
    <row r="1000">
      <c r="A1000" s="376" t="s">
        <v>2788</v>
      </c>
      <c r="B1000" s="344" t="s">
        <v>5273</v>
      </c>
      <c r="C1000" s="536" t="str">
        <f>iferror(vlookup(A1000,Actors!$A$2:$D$472,4,false),"")</f>
        <v>Skullwalltula</v>
      </c>
      <c r="D1000" s="376" t="s">
        <v>265</v>
      </c>
      <c r="E1000" s="5" t="s">
        <v>8210</v>
      </c>
      <c r="F1000" s="375" t="s">
        <v>8209</v>
      </c>
      <c r="G1000" s="149"/>
      <c r="H1000" s="378" t="s">
        <v>1059</v>
      </c>
      <c r="I1000" s="587" t="str">
        <f>iferror(vlookup(F1000,'Actors by Area'!$A$2:$C$8810,3,false),"")</f>
        <v>Spirit Temple</v>
      </c>
      <c r="J1000" s="376" t="str">
        <f>iferror(vlookup(F1000,'Actors by Area'!$A$2:$H$8810,4,false),"")</f>
        <v>00</v>
      </c>
      <c r="K1000" s="376" t="str">
        <f>iferror(vlookup(F1000,'Actors by Area'!$A$2:$E$8810,5,false),"")</f>
        <v>09</v>
      </c>
      <c r="L1000" s="587"/>
    </row>
    <row r="1001">
      <c r="A1001" s="376" t="s">
        <v>2788</v>
      </c>
      <c r="B1001" s="344" t="s">
        <v>5273</v>
      </c>
      <c r="C1001" s="536" t="str">
        <f>iferror(vlookup(A1001,Actors!$A$2:$D$472,4,false),"")</f>
        <v>Skullwalltula</v>
      </c>
      <c r="D1001" s="376" t="s">
        <v>265</v>
      </c>
      <c r="E1001" s="5" t="s">
        <v>8219</v>
      </c>
      <c r="F1001" s="375" t="s">
        <v>8218</v>
      </c>
      <c r="G1001" s="149"/>
      <c r="H1001" s="378" t="s">
        <v>1059</v>
      </c>
      <c r="I1001" s="587" t="str">
        <f>iferror(vlookup(F1001,'Actors by Area'!$A$2:$C$8810,3,false),"")</f>
        <v>Spirit Temple</v>
      </c>
      <c r="J1001" s="376" t="str">
        <f>iferror(vlookup(F1001,'Actors by Area'!$A$2:$H$8810,4,false),"")</f>
        <v>00</v>
      </c>
      <c r="K1001" s="376" t="str">
        <f>iferror(vlookup(F1001,'Actors by Area'!$A$2:$E$8810,5,false),"")</f>
        <v>0D</v>
      </c>
      <c r="L1001" s="587"/>
    </row>
    <row r="1002">
      <c r="A1002" s="376" t="s">
        <v>2788</v>
      </c>
      <c r="B1002" s="344" t="s">
        <v>5273</v>
      </c>
      <c r="C1002" s="536" t="str">
        <f>iferror(vlookup(A1002,Actors!$A$2:$D$472,4,false),"")</f>
        <v>Skullwalltula</v>
      </c>
      <c r="D1002" s="376" t="s">
        <v>265</v>
      </c>
      <c r="E1002" s="5" t="s">
        <v>8167</v>
      </c>
      <c r="F1002" s="375" t="s">
        <v>8166</v>
      </c>
      <c r="G1002" s="149"/>
      <c r="H1002" s="378" t="s">
        <v>1059</v>
      </c>
      <c r="I1002" s="587" t="str">
        <f>iferror(vlookup(F1002,'Actors by Area'!$A$2:$C$8810,3,false),"")</f>
        <v>Spirit Temple</v>
      </c>
      <c r="J1002" s="376" t="str">
        <f>iferror(vlookup(F1002,'Actors by Area'!$A$2:$H$8810,4,false),"")</f>
        <v>00</v>
      </c>
      <c r="K1002" s="376" t="str">
        <f>iferror(vlookup(F1002,'Actors by Area'!$A$2:$E$8810,5,false),"")</f>
        <v>05</v>
      </c>
      <c r="L1002" s="587"/>
    </row>
    <row r="1003">
      <c r="A1003" s="376" t="s">
        <v>2788</v>
      </c>
      <c r="B1003" s="344" t="s">
        <v>5273</v>
      </c>
      <c r="C1003" s="536" t="str">
        <f>iferror(vlookup(A1003,Actors!$A$2:$D$472,4,false),"")</f>
        <v>Skullwalltula</v>
      </c>
      <c r="D1003" s="376" t="s">
        <v>265</v>
      </c>
      <c r="E1003" s="5" t="s">
        <v>8134</v>
      </c>
      <c r="F1003" s="375" t="s">
        <v>8133</v>
      </c>
      <c r="G1003" s="149"/>
      <c r="H1003" s="378" t="s">
        <v>1059</v>
      </c>
      <c r="I1003" s="587" t="str">
        <f>iferror(vlookup(F1003,'Actors by Area'!$A$2:$C$8810,3,false),"")</f>
        <v>Spirit Temple</v>
      </c>
      <c r="J1003" s="376" t="str">
        <f>iferror(vlookup(F1003,'Actors by Area'!$A$2:$H$8810,4,false),"")</f>
        <v>00</v>
      </c>
      <c r="K1003" s="376" t="str">
        <f>iferror(vlookup(F1003,'Actors by Area'!$A$2:$E$8810,5,false),"")</f>
        <v>04</v>
      </c>
      <c r="L1003" s="587"/>
    </row>
    <row r="1004">
      <c r="A1004" s="376" t="s">
        <v>2788</v>
      </c>
      <c r="B1004" s="344" t="s">
        <v>5273</v>
      </c>
      <c r="C1004" s="536" t="str">
        <f>iferror(vlookup(A1004,Actors!$A$2:$D$472,4,false),"")</f>
        <v>Skullwalltula</v>
      </c>
      <c r="D1004" s="376" t="s">
        <v>265</v>
      </c>
      <c r="E1004" s="5" t="s">
        <v>8115</v>
      </c>
      <c r="F1004" s="375" t="s">
        <v>8114</v>
      </c>
      <c r="G1004" s="149"/>
      <c r="H1004" s="378" t="s">
        <v>1059</v>
      </c>
      <c r="I1004" s="587" t="str">
        <f>iferror(vlookup(F1004,'Actors by Area'!$A$2:$C$8810,3,false),"")</f>
        <v>Spirit Temple</v>
      </c>
      <c r="J1004" s="376" t="str">
        <f>iferror(vlookup(F1004,'Actors by Area'!$A$2:$H$8810,4,false),"")</f>
        <v>00</v>
      </c>
      <c r="K1004" s="376" t="str">
        <f>iferror(vlookup(F1004,'Actors by Area'!$A$2:$E$8810,5,false),"")</f>
        <v>02</v>
      </c>
      <c r="L1004" s="587"/>
    </row>
    <row r="1005">
      <c r="A1005" s="376" t="s">
        <v>2788</v>
      </c>
      <c r="B1005" s="344" t="s">
        <v>5273</v>
      </c>
      <c r="C1005" s="536" t="str">
        <f>iferror(vlookup(A1005,Actors!$A$2:$D$472,4,false),"")</f>
        <v>Skullwalltula</v>
      </c>
      <c r="D1005" s="376" t="s">
        <v>265</v>
      </c>
      <c r="E1005" s="5" t="s">
        <v>8448</v>
      </c>
      <c r="F1005" s="375" t="s">
        <v>8447</v>
      </c>
      <c r="G1005" s="149"/>
      <c r="H1005" s="378" t="s">
        <v>1059</v>
      </c>
      <c r="I1005" s="587" t="str">
        <f>iferror(vlookup(F1005,'Actors by Area'!$A$2:$C$8810,3,false),"")</f>
        <v>Shadow Temple</v>
      </c>
      <c r="J1005" s="376" t="str">
        <f>iferror(vlookup(F1005,'Actors by Area'!$A$2:$H$8810,4,false),"")</f>
        <v>00</v>
      </c>
      <c r="K1005" s="376" t="str">
        <f>iferror(vlookup(F1005,'Actors by Area'!$A$2:$E$8810,5,false),"")</f>
        <v>0E</v>
      </c>
      <c r="L1005" s="587"/>
    </row>
    <row r="1006">
      <c r="A1006" s="376" t="s">
        <v>2788</v>
      </c>
      <c r="B1006" s="344" t="s">
        <v>5273</v>
      </c>
      <c r="C1006" s="536" t="str">
        <f>iferror(vlookup(A1006,Actors!$A$2:$D$472,4,false),"")</f>
        <v>Skullwalltula</v>
      </c>
      <c r="D1006" s="376" t="s">
        <v>265</v>
      </c>
      <c r="E1006" s="5" t="s">
        <v>8412</v>
      </c>
      <c r="F1006" s="375" t="s">
        <v>8411</v>
      </c>
      <c r="G1006" s="149"/>
      <c r="H1006" s="378" t="s">
        <v>1059</v>
      </c>
      <c r="I1006" s="587" t="str">
        <f>iferror(vlookup(F1006,'Actors by Area'!$A$2:$C$8810,3,false),"")</f>
        <v>Shadow Temple</v>
      </c>
      <c r="J1006" s="376" t="str">
        <f>iferror(vlookup(F1006,'Actors by Area'!$A$2:$H$8810,4,false),"")</f>
        <v>00</v>
      </c>
      <c r="K1006" s="376" t="str">
        <f>iferror(vlookup(F1006,'Actors by Area'!$A$2:$E$8810,5,false),"")</f>
        <v>0A</v>
      </c>
      <c r="L1006" s="587"/>
    </row>
    <row r="1007">
      <c r="A1007" s="376" t="s">
        <v>2788</v>
      </c>
      <c r="B1007" s="344" t="s">
        <v>5273</v>
      </c>
      <c r="C1007" s="536" t="str">
        <f>iferror(vlookup(A1007,Actors!$A$2:$D$472,4,false),"")</f>
        <v>Skullwalltula</v>
      </c>
      <c r="D1007" s="376" t="s">
        <v>265</v>
      </c>
      <c r="E1007" s="5" t="s">
        <v>8433</v>
      </c>
      <c r="F1007" s="375" t="s">
        <v>8432</v>
      </c>
      <c r="G1007" s="149"/>
      <c r="H1007" s="378" t="s">
        <v>1059</v>
      </c>
      <c r="I1007" s="587" t="str">
        <f>iferror(vlookup(F1007,'Actors by Area'!$A$2:$C$8810,3,false),"")</f>
        <v>Shadow Temple</v>
      </c>
      <c r="J1007" s="376" t="str">
        <f>iferror(vlookup(F1007,'Actors by Area'!$A$2:$H$8810,4,false),"")</f>
        <v>00</v>
      </c>
      <c r="K1007" s="376" t="str">
        <f>iferror(vlookup(F1007,'Actors by Area'!$A$2:$E$8810,5,false),"")</f>
        <v>0C</v>
      </c>
      <c r="L1007" s="587"/>
    </row>
    <row r="1008">
      <c r="A1008" s="376" t="s">
        <v>2788</v>
      </c>
      <c r="B1008" s="344" t="s">
        <v>5273</v>
      </c>
      <c r="C1008" s="536" t="str">
        <f>iferror(vlookup(A1008,Actors!$A$2:$D$472,4,false),"")</f>
        <v>Skullwalltula</v>
      </c>
      <c r="D1008" s="376" t="s">
        <v>265</v>
      </c>
      <c r="E1008" s="5" t="s">
        <v>8456</v>
      </c>
      <c r="F1008" s="375" t="s">
        <v>8455</v>
      </c>
      <c r="G1008" s="149"/>
      <c r="H1008" s="378" t="s">
        <v>1059</v>
      </c>
      <c r="I1008" s="587" t="str">
        <f>iferror(vlookup(F1008,'Actors by Area'!$A$2:$C$8810,3,false),"")</f>
        <v>Shadow Temple</v>
      </c>
      <c r="J1008" s="376" t="str">
        <f>iferror(vlookup(F1008,'Actors by Area'!$A$2:$H$8810,4,false),"")</f>
        <v>00</v>
      </c>
      <c r="K1008" s="376" t="str">
        <f>iferror(vlookup(F1008,'Actors by Area'!$A$2:$E$8810,5,false),"")</f>
        <v>10</v>
      </c>
      <c r="L1008" s="587"/>
    </row>
    <row r="1009">
      <c r="A1009" s="376" t="s">
        <v>2788</v>
      </c>
      <c r="B1009" s="344" t="s">
        <v>5273</v>
      </c>
      <c r="C1009" s="536" t="str">
        <f>iferror(vlookup(A1009,Actors!$A$2:$D$472,4,false),"")</f>
        <v>Skullwalltula</v>
      </c>
      <c r="D1009" s="376" t="s">
        <v>265</v>
      </c>
      <c r="E1009" s="5" t="s">
        <v>8502</v>
      </c>
      <c r="F1009" s="375" t="s">
        <v>8501</v>
      </c>
      <c r="G1009" s="149"/>
      <c r="H1009" s="378" t="s">
        <v>1059</v>
      </c>
      <c r="I1009" s="587" t="str">
        <f>iferror(vlookup(F1009,'Actors by Area'!$A$2:$C$8810,3,false),"")</f>
        <v>Shadow Temple</v>
      </c>
      <c r="J1009" s="376" t="str">
        <f>iferror(vlookup(F1009,'Actors by Area'!$A$2:$H$8810,4,false),"")</f>
        <v>00</v>
      </c>
      <c r="K1009" s="376" t="str">
        <f>iferror(vlookup(F1009,'Actors by Area'!$A$2:$E$8810,5,false),"")</f>
        <v>15</v>
      </c>
      <c r="L1009" s="587"/>
    </row>
    <row r="1010">
      <c r="A1010" s="376" t="s">
        <v>2788</v>
      </c>
      <c r="B1010" s="344" t="s">
        <v>5273</v>
      </c>
      <c r="C1010" s="536" t="str">
        <f>iferror(vlookup(A1010,Actors!$A$2:$D$472,4,false),"")</f>
        <v>Skullwalltula</v>
      </c>
      <c r="D1010" s="376" t="s">
        <v>265</v>
      </c>
      <c r="E1010" s="5" t="s">
        <v>8521</v>
      </c>
      <c r="F1010" s="375" t="s">
        <v>8520</v>
      </c>
      <c r="G1010" s="149"/>
      <c r="H1010" s="378" t="s">
        <v>1059</v>
      </c>
      <c r="I1010" s="587" t="str">
        <f>iferror(vlookup(F1010,'Actors by Area'!$A$2:$C$8810,3,false),"")</f>
        <v>Bottom of the Well</v>
      </c>
      <c r="J1010" s="376" t="str">
        <f>iferror(vlookup(F1010,'Actors by Area'!$A$2:$H$8810,4,false),"")</f>
        <v>00</v>
      </c>
      <c r="K1010" s="376" t="str">
        <f>iferror(vlookup(F1010,'Actors by Area'!$A$2:$E$8810,5,false),"")</f>
        <v>00</v>
      </c>
      <c r="L1010" s="587"/>
    </row>
    <row r="1011">
      <c r="A1011" s="376" t="s">
        <v>2788</v>
      </c>
      <c r="B1011" s="344" t="s">
        <v>5273</v>
      </c>
      <c r="C1011" s="536" t="str">
        <f>iferror(vlookup(A1011,Actors!$A$2:$D$472,4,false),"")</f>
        <v>Skullwalltula</v>
      </c>
      <c r="D1011" s="376" t="s">
        <v>265</v>
      </c>
      <c r="E1011" s="5" t="s">
        <v>8620</v>
      </c>
      <c r="F1011" s="375" t="s">
        <v>8619</v>
      </c>
      <c r="G1011" s="149"/>
      <c r="H1011" s="378" t="s">
        <v>1059</v>
      </c>
      <c r="I1011" s="587" t="str">
        <f>iferror(vlookup(F1011,'Actors by Area'!$A$2:$C$8810,3,false),"")</f>
        <v>Bottom of the Well</v>
      </c>
      <c r="J1011" s="376" t="str">
        <f>iferror(vlookup(F1011,'Actors by Area'!$A$2:$H$8810,4,false),"")</f>
        <v>00</v>
      </c>
      <c r="K1011" s="376" t="str">
        <f>iferror(vlookup(F1011,'Actors by Area'!$A$2:$E$8810,5,false),"")</f>
        <v>05</v>
      </c>
      <c r="L1011" s="587"/>
    </row>
    <row r="1012">
      <c r="A1012" s="376" t="s">
        <v>2788</v>
      </c>
      <c r="B1012" s="344" t="s">
        <v>5273</v>
      </c>
      <c r="C1012" s="536" t="str">
        <f>iferror(vlookup(A1012,Actors!$A$2:$D$472,4,false),"")</f>
        <v>Skullwalltula</v>
      </c>
      <c r="D1012" s="376" t="s">
        <v>265</v>
      </c>
      <c r="E1012" s="5" t="s">
        <v>8622</v>
      </c>
      <c r="F1012" s="375" t="s">
        <v>8621</v>
      </c>
      <c r="G1012" s="149"/>
      <c r="H1012" s="378" t="s">
        <v>1059</v>
      </c>
      <c r="I1012" s="587" t="str">
        <f>iferror(vlookup(F1012,'Actors by Area'!$A$2:$C$8810,3,false),"")</f>
        <v>Bottom of the Well</v>
      </c>
      <c r="J1012" s="376" t="str">
        <f>iferror(vlookup(F1012,'Actors by Area'!$A$2:$H$8810,4,false),"")</f>
        <v>00</v>
      </c>
      <c r="K1012" s="376" t="str">
        <f>iferror(vlookup(F1012,'Actors by Area'!$A$2:$E$8810,5,false),"")</f>
        <v>06</v>
      </c>
      <c r="L1012" s="587"/>
    </row>
    <row r="1013">
      <c r="A1013" s="376" t="s">
        <v>2788</v>
      </c>
      <c r="B1013" s="344" t="s">
        <v>5273</v>
      </c>
      <c r="C1013" s="536" t="str">
        <f>iferror(vlookup(A1013,Actors!$A$2:$D$472,4,false),"")</f>
        <v>Skullwalltula</v>
      </c>
      <c r="D1013" s="376" t="s">
        <v>265</v>
      </c>
      <c r="E1013" s="5" t="s">
        <v>8659</v>
      </c>
      <c r="F1013" s="375" t="s">
        <v>8658</v>
      </c>
      <c r="G1013" s="149"/>
      <c r="H1013" s="378" t="s">
        <v>1059</v>
      </c>
      <c r="I1013" s="587" t="str">
        <f>iferror(vlookup(F1013,'Actors by Area'!$A$2:$C$8810,3,false),"")</f>
        <v>Ice Cavern</v>
      </c>
      <c r="J1013" s="376" t="str">
        <f>iferror(vlookup(F1013,'Actors by Area'!$A$2:$H$8810,4,false),"")</f>
        <v>00</v>
      </c>
      <c r="K1013" s="376" t="str">
        <f>iferror(vlookup(F1013,'Actors by Area'!$A$2:$E$8810,5,false),"")</f>
        <v>05</v>
      </c>
      <c r="L1013" s="587"/>
    </row>
    <row r="1014">
      <c r="A1014" s="376" t="s">
        <v>2788</v>
      </c>
      <c r="B1014" s="344" t="s">
        <v>5273</v>
      </c>
      <c r="C1014" s="536" t="str">
        <f>iferror(vlookup(A1014,Actors!$A$2:$D$472,4,false),"")</f>
        <v>Skullwalltula</v>
      </c>
      <c r="D1014" s="376" t="s">
        <v>265</v>
      </c>
      <c r="E1014" s="5" t="s">
        <v>8640</v>
      </c>
      <c r="F1014" s="375" t="s">
        <v>8639</v>
      </c>
      <c r="G1014" s="149"/>
      <c r="H1014" s="378" t="s">
        <v>1059</v>
      </c>
      <c r="I1014" s="587" t="str">
        <f>iferror(vlookup(F1014,'Actors by Area'!$A$2:$C$8810,3,false),"")</f>
        <v>Ice Cavern</v>
      </c>
      <c r="J1014" s="376" t="str">
        <f>iferror(vlookup(F1014,'Actors by Area'!$A$2:$H$8810,4,false),"")</f>
        <v>00</v>
      </c>
      <c r="K1014" s="376" t="str">
        <f>iferror(vlookup(F1014,'Actors by Area'!$A$2:$E$8810,5,false),"")</f>
        <v>03</v>
      </c>
      <c r="L1014" s="587"/>
    </row>
    <row r="1015">
      <c r="A1015" s="376" t="s">
        <v>2788</v>
      </c>
      <c r="B1015" s="344" t="s">
        <v>5273</v>
      </c>
      <c r="C1015" s="536" t="str">
        <f>iferror(vlookup(A1015,Actors!$A$2:$D$472,4,false),"")</f>
        <v>Skullwalltula</v>
      </c>
      <c r="D1015" s="376" t="s">
        <v>265</v>
      </c>
      <c r="E1015" s="5" t="s">
        <v>8699</v>
      </c>
      <c r="F1015" s="375" t="s">
        <v>8698</v>
      </c>
      <c r="G1015" s="149"/>
      <c r="H1015" s="378" t="s">
        <v>1059</v>
      </c>
      <c r="I1015" s="587" t="str">
        <f>iferror(vlookup(F1015,'Actors by Area'!$A$2:$C$8810,3,false),"")</f>
        <v>Ice Cavern</v>
      </c>
      <c r="J1015" s="376" t="str">
        <f>iferror(vlookup(F1015,'Actors by Area'!$A$2:$H$8810,4,false),"")</f>
        <v>00</v>
      </c>
      <c r="K1015" s="376" t="str">
        <f>iferror(vlookup(F1015,'Actors by Area'!$A$2:$E$8810,5,false),"")</f>
        <v>0B</v>
      </c>
      <c r="L1015" s="587"/>
    </row>
    <row r="1016">
      <c r="A1016" s="376" t="s">
        <v>2788</v>
      </c>
      <c r="B1016" s="344" t="s">
        <v>5273</v>
      </c>
      <c r="C1016" s="536" t="str">
        <f>iferror(vlookup(A1016,Actors!$A$2:$D$472,4,false),"")</f>
        <v>Skullwalltula</v>
      </c>
      <c r="D1016" s="376" t="s">
        <v>265</v>
      </c>
      <c r="E1016" s="5" t="s">
        <v>9410</v>
      </c>
      <c r="F1016" s="375" t="s">
        <v>9409</v>
      </c>
      <c r="G1016" s="149"/>
      <c r="H1016" s="378" t="s">
        <v>1059</v>
      </c>
      <c r="I1016" s="587" t="str">
        <f>iferror(vlookup(F1016,'Actors by Area'!$A$2:$C$8810,3,false),"")</f>
        <v>Grottos</v>
      </c>
      <c r="J1016" s="376" t="str">
        <f>iferror(vlookup(F1016,'Actors by Area'!$A$2:$H$8810,4,false),"")</f>
        <v>00</v>
      </c>
      <c r="K1016" s="376" t="str">
        <f>iferror(vlookup(F1016,'Actors by Area'!$A$2:$E$8810,5,false),"")</f>
        <v>04</v>
      </c>
      <c r="L1016" s="587"/>
    </row>
    <row r="1017">
      <c r="A1017" s="376" t="s">
        <v>2788</v>
      </c>
      <c r="B1017" s="344" t="s">
        <v>5273</v>
      </c>
      <c r="C1017" s="536" t="str">
        <f>iferror(vlookup(A1017,Actors!$A$2:$D$472,4,false),"")</f>
        <v>Skullwalltula</v>
      </c>
      <c r="D1017" s="376" t="s">
        <v>265</v>
      </c>
      <c r="E1017" s="5" t="s">
        <v>9463</v>
      </c>
      <c r="F1017" s="375" t="s">
        <v>9462</v>
      </c>
      <c r="G1017" s="149"/>
      <c r="H1017" s="378" t="s">
        <v>1059</v>
      </c>
      <c r="I1017" s="587" t="str">
        <f>iferror(vlookup(F1017,'Actors by Area'!$A$2:$C$8810,3,false),"")</f>
        <v>Grottos</v>
      </c>
      <c r="J1017" s="376" t="str">
        <f>iferror(vlookup(F1017,'Actors by Area'!$A$2:$H$8810,4,false),"")</f>
        <v>00</v>
      </c>
      <c r="K1017" s="376" t="str">
        <f>iferror(vlookup(F1017,'Actors by Area'!$A$2:$E$8810,5,false),"")</f>
        <v>0D</v>
      </c>
      <c r="L1017" s="587"/>
    </row>
    <row r="1018">
      <c r="A1018" s="376" t="s">
        <v>2788</v>
      </c>
      <c r="B1018" s="344" t="s">
        <v>5273</v>
      </c>
      <c r="C1018" s="536" t="str">
        <f>iferror(vlookup(A1018,Actors!$A$2:$D$472,4,false),"")</f>
        <v>Skullwalltula</v>
      </c>
      <c r="D1018" s="376" t="s">
        <v>265</v>
      </c>
      <c r="E1018" s="5" t="s">
        <v>10832</v>
      </c>
      <c r="F1018" s="375" t="s">
        <v>10831</v>
      </c>
      <c r="G1018" s="149"/>
      <c r="H1018" s="378" t="s">
        <v>1059</v>
      </c>
      <c r="I1018" s="587" t="str">
        <f>iferror(vlookup(F1018,'Actors by Area'!$A$2:$C$8810,3,false),"")</f>
        <v>Spot 20 - Lon Lon Ranch</v>
      </c>
      <c r="J1018" s="376" t="str">
        <f>iferror(vlookup(F1018,'Actors by Area'!$A$2:$H$8810,4,false),"")</f>
        <v>01</v>
      </c>
      <c r="K1018" s="376" t="str">
        <f>iferror(vlookup(F1018,'Actors by Area'!$A$2:$E$8810,5,false),"")</f>
        <v>00</v>
      </c>
      <c r="L1018" s="587"/>
    </row>
    <row r="1019">
      <c r="A1019" s="376" t="s">
        <v>2788</v>
      </c>
      <c r="B1019" s="344" t="s">
        <v>5273</v>
      </c>
      <c r="C1019" s="536" t="str">
        <f>iferror(vlookup(A1019,Actors!$A$2:$D$472,4,false),"")</f>
        <v>Skullwalltula</v>
      </c>
      <c r="D1019" s="376" t="s">
        <v>265</v>
      </c>
      <c r="E1019" s="5" t="s">
        <v>10834</v>
      </c>
      <c r="F1019" s="375" t="s">
        <v>10833</v>
      </c>
      <c r="G1019" s="149"/>
      <c r="H1019" s="378" t="s">
        <v>1059</v>
      </c>
      <c r="I1019" s="587" t="str">
        <f>iferror(vlookup(F1019,'Actors by Area'!$A$2:$C$8810,3,false),"")</f>
        <v>Spot 20 - Lon Lon Ranch</v>
      </c>
      <c r="J1019" s="376" t="str">
        <f>iferror(vlookup(F1019,'Actors by Area'!$A$2:$H$8810,4,false),"")</f>
        <v>01</v>
      </c>
      <c r="K1019" s="376" t="str">
        <f>iferror(vlookup(F1019,'Actors by Area'!$A$2:$E$8810,5,false),"")</f>
        <v>00</v>
      </c>
      <c r="L1019" s="587"/>
    </row>
    <row r="1020">
      <c r="A1020" s="376" t="s">
        <v>2788</v>
      </c>
      <c r="B1020" s="344" t="s">
        <v>5273</v>
      </c>
      <c r="C1020" s="536" t="str">
        <f>iferror(vlookup(A1020,Actors!$A$2:$D$472,4,false),"")</f>
        <v>Skullwalltula</v>
      </c>
      <c r="D1020" s="376" t="s">
        <v>265</v>
      </c>
      <c r="E1020" s="5" t="s">
        <v>10836</v>
      </c>
      <c r="F1020" s="375" t="s">
        <v>10835</v>
      </c>
      <c r="G1020" s="149"/>
      <c r="H1020" s="378" t="s">
        <v>1059</v>
      </c>
      <c r="I1020" s="587" t="str">
        <f>iferror(vlookup(F1020,'Actors by Area'!$A$2:$C$8810,3,false),"")</f>
        <v>Spot 20 - Lon Lon Ranch</v>
      </c>
      <c r="J1020" s="376" t="str">
        <f>iferror(vlookup(F1020,'Actors by Area'!$A$2:$H$8810,4,false),"")</f>
        <v>01</v>
      </c>
      <c r="K1020" s="376" t="str">
        <f>iferror(vlookup(F1020,'Actors by Area'!$A$2:$E$8810,5,false),"")</f>
        <v>00</v>
      </c>
      <c r="L1020" s="587"/>
    </row>
    <row r="1021">
      <c r="A1021" s="376" t="s">
        <v>2788</v>
      </c>
      <c r="B1021" s="344" t="s">
        <v>5273</v>
      </c>
      <c r="C1021" s="536" t="str">
        <f>iferror(vlookup(A1021,Actors!$A$2:$D$472,4,false),"")</f>
        <v>Skullwalltula</v>
      </c>
      <c r="D1021" s="376" t="s">
        <v>265</v>
      </c>
      <c r="E1021" s="5" t="s">
        <v>10888</v>
      </c>
      <c r="F1021" s="375" t="s">
        <v>10887</v>
      </c>
      <c r="G1021" s="149"/>
      <c r="H1021" s="378" t="s">
        <v>1059</v>
      </c>
      <c r="I1021" s="587" t="str">
        <f>iferror(vlookup(F1021,'Actors by Area'!$A$2:$C$8810,3,false),"")</f>
        <v>Ganon's Castle Exterior</v>
      </c>
      <c r="J1021" s="376" t="str">
        <f>iferror(vlookup(F1021,'Actors by Area'!$A$2:$H$8810,4,false),"")</f>
        <v>00</v>
      </c>
      <c r="K1021" s="376" t="str">
        <f>iferror(vlookup(F1021,'Actors by Area'!$A$2:$E$8810,5,false),"")</f>
        <v>00</v>
      </c>
      <c r="L1021" s="587"/>
    </row>
    <row r="1022">
      <c r="A1022" s="376" t="s">
        <v>2788</v>
      </c>
      <c r="B1022" s="344" t="s">
        <v>5273</v>
      </c>
      <c r="C1022" s="536" t="str">
        <f>iferror(vlookup(A1022,Actors!$A$2:$D$472,4,false),"")</f>
        <v>Skullwalltula</v>
      </c>
      <c r="D1022" s="376" t="s">
        <v>265</v>
      </c>
      <c r="E1022" s="5" t="s">
        <v>9441</v>
      </c>
      <c r="F1022" s="375" t="s">
        <v>9440</v>
      </c>
      <c r="G1022" s="149"/>
      <c r="H1022" s="378" t="s">
        <v>1059</v>
      </c>
      <c r="I1022" s="587" t="str">
        <f>iferror(vlookup(F1022,'Actors by Area'!$A$2:$C$8810,3,false),"")</f>
        <v>Grottos</v>
      </c>
      <c r="J1022" s="376" t="str">
        <f>iferror(vlookup(F1022,'Actors by Area'!$A$2:$H$8810,4,false),"")</f>
        <v>00</v>
      </c>
      <c r="K1022" s="376" t="str">
        <f>iferror(vlookup(F1022,'Actors by Area'!$A$2:$E$8810,5,false),"")</f>
        <v>08</v>
      </c>
      <c r="L1022" s="587"/>
    </row>
    <row r="1023">
      <c r="A1023" s="376" t="s">
        <v>2788</v>
      </c>
      <c r="B1023" s="344" t="s">
        <v>5273</v>
      </c>
      <c r="C1023" s="536" t="str">
        <f>iferror(vlookup(A1023,Actors!$A$2:$D$472,4,false),"")</f>
        <v>Skullwalltula</v>
      </c>
      <c r="D1023" s="376" t="s">
        <v>265</v>
      </c>
      <c r="E1023" s="5" t="s">
        <v>10620</v>
      </c>
      <c r="F1023" s="375" t="s">
        <v>10619</v>
      </c>
      <c r="G1023" s="149"/>
      <c r="H1023" s="378" t="s">
        <v>1059</v>
      </c>
      <c r="I1023" s="587" t="str">
        <f>iferror(vlookup(F1023,'Actors by Area'!$A$2:$C$8810,3,false),"")</f>
        <v>Spot 16 - Death Mountain Trail</v>
      </c>
      <c r="J1023" s="376" t="str">
        <f>iferror(vlookup(F1023,'Actors by Area'!$A$2:$H$8810,4,false),"")</f>
        <v>00</v>
      </c>
      <c r="K1023" s="376" t="str">
        <f>iferror(vlookup(F1023,'Actors by Area'!$A$2:$E$8810,5,false),"")</f>
        <v>00</v>
      </c>
      <c r="L1023" s="587"/>
    </row>
    <row r="1024">
      <c r="A1024" s="376" t="s">
        <v>2788</v>
      </c>
      <c r="B1024" s="344" t="s">
        <v>5273</v>
      </c>
      <c r="C1024" s="536" t="str">
        <f>iferror(vlookup(A1024,Actors!$A$2:$D$472,4,false),"")</f>
        <v>Skullwalltula</v>
      </c>
      <c r="D1024" s="376" t="s">
        <v>265</v>
      </c>
      <c r="E1024" s="5" t="s">
        <v>10824</v>
      </c>
      <c r="F1024" s="375" t="s">
        <v>10823</v>
      </c>
      <c r="G1024" s="149"/>
      <c r="H1024" s="378" t="s">
        <v>1059</v>
      </c>
      <c r="I1024" s="587" t="str">
        <f>iferror(vlookup(F1024,'Actors by Area'!$A$2:$C$8810,3,false),"")</f>
        <v>Spot 18 - Goron City</v>
      </c>
      <c r="J1024" s="376" t="str">
        <f>iferror(vlookup(F1024,'Actors by Area'!$A$2:$H$8810,4,false),"")</f>
        <v>02</v>
      </c>
      <c r="K1024" s="376" t="str">
        <f>iferror(vlookup(F1024,'Actors by Area'!$A$2:$E$8810,5,false),"")</f>
        <v>03</v>
      </c>
      <c r="L1024" s="587"/>
    </row>
    <row r="1025">
      <c r="A1025" s="376" t="s">
        <v>2788</v>
      </c>
      <c r="B1025" s="344" t="s">
        <v>5273</v>
      </c>
      <c r="C1025" s="536" t="str">
        <f>iferror(vlookup(A1025,Actors!$A$2:$D$472,4,false),"")</f>
        <v>Skullwalltula</v>
      </c>
      <c r="D1025" s="376" t="s">
        <v>265</v>
      </c>
      <c r="E1025" s="5" t="s">
        <v>10558</v>
      </c>
      <c r="F1025" s="375" t="s">
        <v>10557</v>
      </c>
      <c r="G1025" s="149"/>
      <c r="H1025" s="378" t="s">
        <v>1059</v>
      </c>
      <c r="I1025" s="587" t="str">
        <f>iferror(vlookup(F1025,'Actors by Area'!$A$2:$C$8810,3,false),"")</f>
        <v>Spot 13 - Haunted Wasteland</v>
      </c>
      <c r="J1025" s="376" t="str">
        <f>iferror(vlookup(F1025,'Actors by Area'!$A$2:$H$8810,4,false),"")</f>
        <v>00</v>
      </c>
      <c r="K1025" s="376" t="str">
        <f>iferror(vlookup(F1025,'Actors by Area'!$A$2:$E$8810,5,false),"")</f>
        <v>00</v>
      </c>
      <c r="L1025" s="587"/>
    </row>
    <row r="1026">
      <c r="A1026" s="376" t="s">
        <v>2788</v>
      </c>
      <c r="B1026" s="344" t="s">
        <v>5273</v>
      </c>
      <c r="C1026" s="536" t="str">
        <f>iferror(vlookup(A1026,Actors!$A$2:$D$472,4,false),"")</f>
        <v>Skullwalltula</v>
      </c>
      <c r="D1026" s="376" t="s">
        <v>265</v>
      </c>
      <c r="E1026" s="5" t="s">
        <v>10093</v>
      </c>
      <c r="F1026" s="375" t="s">
        <v>10092</v>
      </c>
      <c r="G1026" s="149"/>
      <c r="H1026" s="378" t="s">
        <v>1059</v>
      </c>
      <c r="I1026" s="587" t="str">
        <f>iferror(vlookup(F1026,'Actors by Area'!$A$2:$C$8810,3,false),"")</f>
        <v>Spot 04 - Kokiri Forest</v>
      </c>
      <c r="J1026" s="376" t="str">
        <f>iferror(vlookup(F1026,'Actors by Area'!$A$2:$H$8810,4,false),"")</f>
        <v>00</v>
      </c>
      <c r="K1026" s="376" t="str">
        <f>iferror(vlookup(F1026,'Actors by Area'!$A$2:$E$8810,5,false),"")</f>
        <v>00</v>
      </c>
      <c r="L1026" s="587"/>
    </row>
    <row r="1027">
      <c r="A1027" s="376" t="s">
        <v>2788</v>
      </c>
      <c r="B1027" s="344" t="s">
        <v>5273</v>
      </c>
      <c r="C1027" s="536" t="str">
        <f>iferror(vlookup(A1027,Actors!$A$2:$D$472,4,false),"")</f>
        <v>Skullwalltula</v>
      </c>
      <c r="D1027" s="376" t="s">
        <v>265</v>
      </c>
      <c r="E1027" s="5" t="s">
        <v>10131</v>
      </c>
      <c r="F1027" s="375" t="s">
        <v>10130</v>
      </c>
      <c r="G1027" s="149"/>
      <c r="H1027" s="378" t="s">
        <v>1059</v>
      </c>
      <c r="I1027" s="587" t="str">
        <f>iferror(vlookup(F1027,'Actors by Area'!$A$2:$C$8810,3,false),"")</f>
        <v>Spot 04 - Kokiri Forest</v>
      </c>
      <c r="J1027" s="376" t="str">
        <f>iferror(vlookup(F1027,'Actors by Area'!$A$2:$H$8810,4,false),"")</f>
        <v>02</v>
      </c>
      <c r="K1027" s="376" t="str">
        <f>iferror(vlookup(F1027,'Actors by Area'!$A$2:$E$8810,5,false),"")</f>
        <v>00</v>
      </c>
      <c r="L1027" s="587"/>
    </row>
    <row r="1028">
      <c r="A1028" s="376" t="s">
        <v>2788</v>
      </c>
      <c r="B1028" s="344" t="s">
        <v>5273</v>
      </c>
      <c r="C1028" s="536" t="str">
        <f>iferror(vlookup(A1028,Actors!$A$2:$D$472,4,false),"")</f>
        <v>Skullwalltula</v>
      </c>
      <c r="D1028" s="376" t="s">
        <v>265</v>
      </c>
      <c r="E1028" s="5" t="s">
        <v>10448</v>
      </c>
      <c r="F1028" s="375" t="s">
        <v>10447</v>
      </c>
      <c r="G1028" s="149"/>
      <c r="H1028" s="378" t="s">
        <v>1059</v>
      </c>
      <c r="I1028" s="587" t="str">
        <f>iferror(vlookup(F1028,'Actors by Area'!$A$2:$C$8810,3,false),"")</f>
        <v>Spot 10 - Lost Woods</v>
      </c>
      <c r="J1028" s="376" t="str">
        <f>iferror(vlookup(F1028,'Actors by Area'!$A$2:$H$8810,4,false),"")</f>
        <v>02</v>
      </c>
      <c r="K1028" s="376" t="str">
        <f>iferror(vlookup(F1028,'Actors by Area'!$A$2:$E$8810,5,false),"")</f>
        <v>06</v>
      </c>
      <c r="L1028" s="587"/>
    </row>
    <row r="1029">
      <c r="A1029" s="376" t="s">
        <v>2788</v>
      </c>
      <c r="B1029" s="344" t="s">
        <v>5273</v>
      </c>
      <c r="C1029" s="536" t="str">
        <f>iferror(vlookup(A1029,Actors!$A$2:$D$472,4,false),"")</f>
        <v>Skullwalltula</v>
      </c>
      <c r="D1029" s="376" t="s">
        <v>265</v>
      </c>
      <c r="E1029" s="5" t="s">
        <v>10191</v>
      </c>
      <c r="F1029" s="375" t="s">
        <v>10190</v>
      </c>
      <c r="G1029" s="149"/>
      <c r="H1029" s="378" t="s">
        <v>1059</v>
      </c>
      <c r="I1029" s="587" t="str">
        <f>iferror(vlookup(F1029,'Actors by Area'!$A$2:$C$8810,3,false),"")</f>
        <v>Spot 05 - Sacred Forest Meadow</v>
      </c>
      <c r="J1029" s="376" t="str">
        <f>iferror(vlookup(F1029,'Actors by Area'!$A$2:$H$8810,4,false),"")</f>
        <v>02</v>
      </c>
      <c r="K1029" s="376" t="str">
        <f>iferror(vlookup(F1029,'Actors by Area'!$A$2:$E$8810,5,false),"")</f>
        <v>00</v>
      </c>
      <c r="L1029" s="587"/>
    </row>
    <row r="1030">
      <c r="A1030" s="376" t="s">
        <v>2788</v>
      </c>
      <c r="B1030" s="344" t="s">
        <v>5273</v>
      </c>
      <c r="C1030" s="536" t="str">
        <f>iferror(vlookup(A1030,Actors!$A$2:$D$472,4,false),"")</f>
        <v>Skullwalltula</v>
      </c>
      <c r="D1030" s="376" t="s">
        <v>265</v>
      </c>
      <c r="E1030" s="5" t="s">
        <v>10655</v>
      </c>
      <c r="F1030" s="375" t="s">
        <v>10654</v>
      </c>
      <c r="G1030" s="149"/>
      <c r="H1030" s="378" t="s">
        <v>1059</v>
      </c>
      <c r="I1030" s="587" t="str">
        <f>iferror(vlookup(F1030,'Actors by Area'!$A$2:$C$8810,3,false),"")</f>
        <v>Spot 16 - Death Mountain Trail</v>
      </c>
      <c r="J1030" s="376" t="str">
        <f>iferror(vlookup(F1030,'Actors by Area'!$A$2:$H$8810,4,false),"")</f>
        <v>02</v>
      </c>
      <c r="K1030" s="376" t="str">
        <f>iferror(vlookup(F1030,'Actors by Area'!$A$2:$E$8810,5,false),"")</f>
        <v>00</v>
      </c>
      <c r="L1030" s="587"/>
    </row>
    <row r="1031">
      <c r="A1031" s="376" t="s">
        <v>2788</v>
      </c>
      <c r="B1031" s="344" t="s">
        <v>5273</v>
      </c>
      <c r="C1031" s="536" t="str">
        <f>iferror(vlookup(A1031,Actors!$A$2:$D$472,4,false),"")</f>
        <v>Skullwalltula</v>
      </c>
      <c r="D1031" s="376" t="s">
        <v>265</v>
      </c>
      <c r="E1031" s="5" t="s">
        <v>10657</v>
      </c>
      <c r="F1031" s="375" t="s">
        <v>10656</v>
      </c>
      <c r="G1031" s="149"/>
      <c r="H1031" s="378" t="s">
        <v>1059</v>
      </c>
      <c r="I1031" s="587" t="str">
        <f>iferror(vlookup(F1031,'Actors by Area'!$A$2:$C$8810,3,false),"")</f>
        <v>Spot 16 - Death Mountain Trail</v>
      </c>
      <c r="J1031" s="376" t="str">
        <f>iferror(vlookup(F1031,'Actors by Area'!$A$2:$H$8810,4,false),"")</f>
        <v>02</v>
      </c>
      <c r="K1031" s="376" t="str">
        <f>iferror(vlookup(F1031,'Actors by Area'!$A$2:$E$8810,5,false),"")</f>
        <v>00</v>
      </c>
      <c r="L1031" s="587"/>
    </row>
    <row r="1032">
      <c r="A1032" s="376" t="s">
        <v>2788</v>
      </c>
      <c r="B1032" s="344" t="s">
        <v>5273</v>
      </c>
      <c r="C1032" s="536" t="str">
        <f>iferror(vlookup(A1032,Actors!$A$2:$D$472,4,false),"")</f>
        <v>Skullwalltula</v>
      </c>
      <c r="D1032" s="376" t="s">
        <v>265</v>
      </c>
      <c r="E1032" s="5" t="s">
        <v>9912</v>
      </c>
      <c r="F1032" s="375" t="s">
        <v>9911</v>
      </c>
      <c r="G1032" s="149"/>
      <c r="H1032" s="378" t="s">
        <v>1059</v>
      </c>
      <c r="I1032" s="587" t="str">
        <f>iferror(vlookup(F1032,'Actors by Area'!$A$2:$C$8810,3,false),"")</f>
        <v>Spot 01 - Kakariko Village</v>
      </c>
      <c r="J1032" s="376" t="str">
        <f>iferror(vlookup(F1032,'Actors by Area'!$A$2:$H$8810,4,false),"")</f>
        <v>01</v>
      </c>
      <c r="K1032" s="376" t="str">
        <f>iferror(vlookup(F1032,'Actors by Area'!$A$2:$E$8810,5,false),"")</f>
        <v>00</v>
      </c>
      <c r="L1032" s="587"/>
    </row>
    <row r="1033">
      <c r="A1033" s="376" t="s">
        <v>2788</v>
      </c>
      <c r="B1033" s="344" t="s">
        <v>5273</v>
      </c>
      <c r="C1033" s="536" t="str">
        <f>iferror(vlookup(A1033,Actors!$A$2:$D$472,4,false),"")</f>
        <v>Skullwalltula</v>
      </c>
      <c r="D1033" s="376" t="s">
        <v>265</v>
      </c>
      <c r="E1033" s="5" t="s">
        <v>9914</v>
      </c>
      <c r="F1033" s="375" t="s">
        <v>9913</v>
      </c>
      <c r="G1033" s="149"/>
      <c r="H1033" s="378" t="s">
        <v>1059</v>
      </c>
      <c r="I1033" s="587" t="str">
        <f>iferror(vlookup(F1033,'Actors by Area'!$A$2:$C$8810,3,false),"")</f>
        <v>Spot 01 - Kakariko Village</v>
      </c>
      <c r="J1033" s="376" t="str">
        <f>iferror(vlookup(F1033,'Actors by Area'!$A$2:$H$8810,4,false),"")</f>
        <v>01</v>
      </c>
      <c r="K1033" s="376" t="str">
        <f>iferror(vlookup(F1033,'Actors by Area'!$A$2:$E$8810,5,false),"")</f>
        <v>00</v>
      </c>
      <c r="L1033" s="587"/>
    </row>
    <row r="1034">
      <c r="A1034" s="376" t="s">
        <v>2788</v>
      </c>
      <c r="B1034" s="344" t="s">
        <v>5273</v>
      </c>
      <c r="C1034" s="536" t="str">
        <f>iferror(vlookup(A1034,Actors!$A$2:$D$472,4,false),"")</f>
        <v>Skullwalltula</v>
      </c>
      <c r="D1034" s="376" t="s">
        <v>265</v>
      </c>
      <c r="E1034" s="5" t="s">
        <v>9916</v>
      </c>
      <c r="F1034" s="375" t="s">
        <v>9915</v>
      </c>
      <c r="G1034" s="149"/>
      <c r="H1034" s="378" t="s">
        <v>1059</v>
      </c>
      <c r="I1034" s="587" t="str">
        <f>iferror(vlookup(F1034,'Actors by Area'!$A$2:$C$8810,3,false),"")</f>
        <v>Spot 01 - Kakariko Village</v>
      </c>
      <c r="J1034" s="376" t="str">
        <f>iferror(vlookup(F1034,'Actors by Area'!$A$2:$H$8810,4,false),"")</f>
        <v>01</v>
      </c>
      <c r="K1034" s="376" t="str">
        <f>iferror(vlookup(F1034,'Actors by Area'!$A$2:$E$8810,5,false),"")</f>
        <v>00</v>
      </c>
      <c r="L1034" s="587"/>
    </row>
    <row r="1035">
      <c r="A1035" s="376" t="s">
        <v>2788</v>
      </c>
      <c r="B1035" s="344" t="s">
        <v>5273</v>
      </c>
      <c r="C1035" s="536" t="str">
        <f>iferror(vlookup(A1035,Actors!$A$2:$D$472,4,false),"")</f>
        <v>Skullwalltula</v>
      </c>
      <c r="D1035" s="376" t="s">
        <v>265</v>
      </c>
      <c r="E1035" s="5" t="s">
        <v>9918</v>
      </c>
      <c r="F1035" s="375" t="s">
        <v>9917</v>
      </c>
      <c r="G1035" s="149"/>
      <c r="H1035" s="378" t="s">
        <v>1059</v>
      </c>
      <c r="I1035" s="587" t="str">
        <f>iferror(vlookup(F1035,'Actors by Area'!$A$2:$C$8810,3,false),"")</f>
        <v>Spot 01 - Kakariko Village</v>
      </c>
      <c r="J1035" s="376" t="str">
        <f>iferror(vlookup(F1035,'Actors by Area'!$A$2:$H$8810,4,false),"")</f>
        <v>01</v>
      </c>
      <c r="K1035" s="376" t="str">
        <f>iferror(vlookup(F1035,'Actors by Area'!$A$2:$E$8810,5,false),"")</f>
        <v>00</v>
      </c>
      <c r="L1035" s="587"/>
    </row>
    <row r="1036">
      <c r="A1036" s="376" t="s">
        <v>2788</v>
      </c>
      <c r="B1036" s="344" t="s">
        <v>5273</v>
      </c>
      <c r="C1036" s="536" t="str">
        <f>iferror(vlookup(A1036,Actors!$A$2:$D$472,4,false),"")</f>
        <v>Skullwalltula</v>
      </c>
      <c r="D1036" s="376" t="s">
        <v>265</v>
      </c>
      <c r="E1036" s="5" t="s">
        <v>9932</v>
      </c>
      <c r="F1036" s="375" t="s">
        <v>9931</v>
      </c>
      <c r="G1036" s="149"/>
      <c r="H1036" s="378" t="s">
        <v>1059</v>
      </c>
      <c r="I1036" s="587" t="str">
        <f>iferror(vlookup(F1036,'Actors by Area'!$A$2:$C$8810,3,false),"")</f>
        <v>Spot 01 - Kakariko Village</v>
      </c>
      <c r="J1036" s="376" t="str">
        <f>iferror(vlookup(F1036,'Actors by Area'!$A$2:$H$8810,4,false),"")</f>
        <v>03</v>
      </c>
      <c r="K1036" s="376" t="str">
        <f>iferror(vlookup(F1036,'Actors by Area'!$A$2:$E$8810,5,false),"")</f>
        <v>00</v>
      </c>
      <c r="L1036" s="587"/>
    </row>
    <row r="1037">
      <c r="A1037" s="376" t="s">
        <v>2788</v>
      </c>
      <c r="B1037" s="344" t="s">
        <v>5273</v>
      </c>
      <c r="C1037" s="536" t="str">
        <f>iferror(vlookup(A1037,Actors!$A$2:$D$472,4,false),"")</f>
        <v>Skullwalltula</v>
      </c>
      <c r="D1037" s="376" t="s">
        <v>265</v>
      </c>
      <c r="E1037" s="5" t="s">
        <v>9985</v>
      </c>
      <c r="F1037" s="375" t="s">
        <v>9984</v>
      </c>
      <c r="G1037" s="149"/>
      <c r="H1037" s="378" t="s">
        <v>1059</v>
      </c>
      <c r="I1037" s="587" t="str">
        <f>iferror(vlookup(F1037,'Actors by Area'!$A$2:$C$8810,3,false),"")</f>
        <v>Spot 02 - Graveyard</v>
      </c>
      <c r="J1037" s="376" t="str">
        <f>iferror(vlookup(F1037,'Actors by Area'!$A$2:$H$8810,4,false),"")</f>
        <v>01</v>
      </c>
      <c r="K1037" s="376" t="str">
        <f>iferror(vlookup(F1037,'Actors by Area'!$A$2:$E$8810,5,false),"")</f>
        <v>01</v>
      </c>
      <c r="L1037" s="587"/>
    </row>
    <row r="1038">
      <c r="A1038" s="376" t="s">
        <v>2788</v>
      </c>
      <c r="B1038" s="344" t="s">
        <v>5273</v>
      </c>
      <c r="C1038" s="536" t="str">
        <f>iferror(vlookup(A1038,Actors!$A$2:$D$472,4,false),"")</f>
        <v>Skullwalltula</v>
      </c>
      <c r="D1038" s="376" t="s">
        <v>265</v>
      </c>
      <c r="E1038" s="5" t="s">
        <v>10037</v>
      </c>
      <c r="F1038" s="375" t="s">
        <v>10036</v>
      </c>
      <c r="G1038" s="149"/>
      <c r="H1038" s="378" t="s">
        <v>1059</v>
      </c>
      <c r="I1038" s="587" t="str">
        <f>iferror(vlookup(F1038,'Actors by Area'!$A$2:$C$8810,3,false),"")</f>
        <v>Spot 03 - Zora's River</v>
      </c>
      <c r="J1038" s="376" t="str">
        <f>iferror(vlookup(F1038,'Actors by Area'!$A$2:$H$8810,4,false),"")</f>
        <v>00</v>
      </c>
      <c r="K1038" s="376" t="str">
        <f>iferror(vlookup(F1038,'Actors by Area'!$A$2:$E$8810,5,false),"")</f>
        <v>01</v>
      </c>
      <c r="L1038" s="587"/>
    </row>
    <row r="1039">
      <c r="A1039" s="376" t="s">
        <v>2788</v>
      </c>
      <c r="B1039" s="344" t="s">
        <v>5273</v>
      </c>
      <c r="C1039" s="536" t="str">
        <f>iferror(vlookup(A1039,Actors!$A$2:$D$472,4,false),"")</f>
        <v>Skullwalltula</v>
      </c>
      <c r="D1039" s="376" t="s">
        <v>265</v>
      </c>
      <c r="E1039" s="5" t="s">
        <v>10323</v>
      </c>
      <c r="F1039" s="375" t="s">
        <v>10322</v>
      </c>
      <c r="G1039" s="149"/>
      <c r="H1039" s="378" t="s">
        <v>1059</v>
      </c>
      <c r="I1039" s="587" t="str">
        <f>iferror(vlookup(F1039,'Actors by Area'!$A$2:$C$8810,3,false),"")</f>
        <v>Spot 08 - Zora's Fountain</v>
      </c>
      <c r="J1039" s="376" t="str">
        <f>iferror(vlookup(F1039,'Actors by Area'!$A$2:$H$8810,4,false),"")</f>
        <v>01</v>
      </c>
      <c r="K1039" s="376" t="str">
        <f>iferror(vlookup(F1039,'Actors by Area'!$A$2:$E$8810,5,false),"")</f>
        <v>00</v>
      </c>
      <c r="L1039" s="587"/>
    </row>
    <row r="1040">
      <c r="A1040" s="376" t="s">
        <v>2788</v>
      </c>
      <c r="B1040" s="344" t="s">
        <v>5273</v>
      </c>
      <c r="C1040" s="536" t="str">
        <f>iferror(vlookup(A1040,Actors!$A$2:$D$472,4,false),"")</f>
        <v>Skullwalltula</v>
      </c>
      <c r="D1040" s="376" t="s">
        <v>265</v>
      </c>
      <c r="E1040" s="5" t="s">
        <v>10050</v>
      </c>
      <c r="F1040" s="375" t="s">
        <v>10049</v>
      </c>
      <c r="G1040" s="149"/>
      <c r="H1040" s="378" t="s">
        <v>1059</v>
      </c>
      <c r="I1040" s="587" t="str">
        <f>iferror(vlookup(F1040,'Actors by Area'!$A$2:$C$8810,3,false),"")</f>
        <v>Spot 03 - Zora's River</v>
      </c>
      <c r="J1040" s="376" t="str">
        <f>iferror(vlookup(F1040,'Actors by Area'!$A$2:$H$8810,4,false),"")</f>
        <v>02</v>
      </c>
      <c r="K1040" s="376" t="str">
        <f>iferror(vlookup(F1040,'Actors by Area'!$A$2:$E$8810,5,false),"")</f>
        <v>01</v>
      </c>
      <c r="L1040" s="587"/>
    </row>
    <row r="1041">
      <c r="A1041" s="376" t="s">
        <v>2788</v>
      </c>
      <c r="B1041" s="344" t="s">
        <v>5273</v>
      </c>
      <c r="C1041" s="536" t="str">
        <f>iferror(vlookup(A1041,Actors!$A$2:$D$472,4,false),"")</f>
        <v>Skullwalltula</v>
      </c>
      <c r="D1041" s="376" t="s">
        <v>265</v>
      </c>
      <c r="E1041" s="5" t="s">
        <v>10025</v>
      </c>
      <c r="F1041" s="375" t="s">
        <v>10024</v>
      </c>
      <c r="G1041" s="149"/>
      <c r="H1041" s="378" t="s">
        <v>1059</v>
      </c>
      <c r="I1041" s="587" t="str">
        <f>iferror(vlookup(F1041,'Actors by Area'!$A$2:$C$8810,3,false),"")</f>
        <v>Spot 03 - Zora's River</v>
      </c>
      <c r="J1041" s="376" t="str">
        <f>iferror(vlookup(F1041,'Actors by Area'!$A$2:$H$8810,4,false),"")</f>
        <v>02</v>
      </c>
      <c r="K1041" s="376" t="str">
        <f>iferror(vlookup(F1041,'Actors by Area'!$A$2:$E$8810,5,false),"")</f>
        <v>00</v>
      </c>
      <c r="L1041" s="587"/>
    </row>
    <row r="1042">
      <c r="A1042" s="376" t="s">
        <v>2788</v>
      </c>
      <c r="B1042" s="344" t="s">
        <v>5273</v>
      </c>
      <c r="C1042" s="536" t="str">
        <f>iferror(vlookup(A1042,Actors!$A$2:$D$472,4,false),"")</f>
        <v>Skullwalltula</v>
      </c>
      <c r="D1042" s="376" t="s">
        <v>265</v>
      </c>
      <c r="E1042" s="5" t="s">
        <v>10361</v>
      </c>
      <c r="F1042" s="375" t="s">
        <v>10360</v>
      </c>
      <c r="G1042" s="149"/>
      <c r="H1042" s="378" t="s">
        <v>1059</v>
      </c>
      <c r="I1042" s="587" t="str">
        <f>iferror(vlookup(F1042,'Actors by Area'!$A$2:$C$8810,3,false),"")</f>
        <v>Spot 08 - Zora's Fountain</v>
      </c>
      <c r="J1042" s="376" t="str">
        <f>iferror(vlookup(F1042,'Actors by Area'!$A$2:$H$8810,4,false),"")</f>
        <v>02</v>
      </c>
      <c r="K1042" s="376" t="str">
        <f>iferror(vlookup(F1042,'Actors by Area'!$A$2:$E$8810,5,false),"")</f>
        <v>00</v>
      </c>
      <c r="L1042" s="587"/>
    </row>
    <row r="1043">
      <c r="A1043" s="376" t="s">
        <v>2788</v>
      </c>
      <c r="B1043" s="344" t="s">
        <v>5273</v>
      </c>
      <c r="C1043" s="536" t="str">
        <f>iferror(vlookup(A1043,Actors!$A$2:$D$472,4,false),"")</f>
        <v>Skullwalltula</v>
      </c>
      <c r="D1043" s="376" t="s">
        <v>265</v>
      </c>
      <c r="E1043" s="5" t="s">
        <v>10298</v>
      </c>
      <c r="F1043" s="375" t="s">
        <v>10297</v>
      </c>
      <c r="G1043" s="149"/>
      <c r="H1043" s="378" t="s">
        <v>1059</v>
      </c>
      <c r="I1043" s="587" t="str">
        <f>iferror(vlookup(F1043,'Actors by Area'!$A$2:$C$8810,3,false),"")</f>
        <v>Spot 07 - Zora's Domain</v>
      </c>
      <c r="J1043" s="376" t="str">
        <f>iferror(vlookup(F1043,'Actors by Area'!$A$2:$H$8810,4,false),"")</f>
        <v>02</v>
      </c>
      <c r="K1043" s="376" t="str">
        <f>iferror(vlookup(F1043,'Actors by Area'!$A$2:$E$8810,5,false),"")</f>
        <v>01</v>
      </c>
      <c r="L1043" s="587"/>
    </row>
    <row r="1044">
      <c r="A1044" s="376" t="s">
        <v>2788</v>
      </c>
      <c r="B1044" s="344" t="s">
        <v>5273</v>
      </c>
      <c r="C1044" s="536" t="str">
        <f>iferror(vlookup(A1044,Actors!$A$2:$D$472,4,false),"")</f>
        <v>Skullwalltula</v>
      </c>
      <c r="D1044" s="376" t="s">
        <v>265</v>
      </c>
      <c r="E1044" s="5" t="s">
        <v>10217</v>
      </c>
      <c r="F1044" s="375" t="s">
        <v>10216</v>
      </c>
      <c r="G1044" s="149"/>
      <c r="H1044" s="378" t="s">
        <v>1059</v>
      </c>
      <c r="I1044" s="587" t="str">
        <f>iferror(vlookup(F1044,'Actors by Area'!$A$2:$C$8810,3,false),"")</f>
        <v>Spot 06 - Lake Hylia</v>
      </c>
      <c r="J1044" s="376" t="str">
        <f>iferror(vlookup(F1044,'Actors by Area'!$A$2:$H$8810,4,false),"")</f>
        <v>00</v>
      </c>
      <c r="K1044" s="376" t="str">
        <f>iferror(vlookup(F1044,'Actors by Area'!$A$2:$E$8810,5,false),"")</f>
        <v>00</v>
      </c>
      <c r="L1044" s="587"/>
    </row>
    <row r="1045">
      <c r="A1045" s="376" t="s">
        <v>2788</v>
      </c>
      <c r="B1045" s="344" t="s">
        <v>5273</v>
      </c>
      <c r="C1045" s="536" t="str">
        <f>iferror(vlookup(A1045,Actors!$A$2:$D$472,4,false),"")</f>
        <v>Skullwalltula</v>
      </c>
      <c r="D1045" s="376" t="s">
        <v>265</v>
      </c>
      <c r="E1045" s="5" t="s">
        <v>10219</v>
      </c>
      <c r="F1045" s="375" t="s">
        <v>10218</v>
      </c>
      <c r="G1045" s="149"/>
      <c r="H1045" s="378" t="s">
        <v>1059</v>
      </c>
      <c r="I1045" s="587" t="str">
        <f>iferror(vlookup(F1045,'Actors by Area'!$A$2:$C$8810,3,false),"")</f>
        <v>Spot 06 - Lake Hylia</v>
      </c>
      <c r="J1045" s="376" t="str">
        <f>iferror(vlookup(F1045,'Actors by Area'!$A$2:$H$8810,4,false),"")</f>
        <v>00</v>
      </c>
      <c r="K1045" s="376" t="str">
        <f>iferror(vlookup(F1045,'Actors by Area'!$A$2:$E$8810,5,false),"")</f>
        <v>00</v>
      </c>
      <c r="L1045" s="587"/>
    </row>
    <row r="1046">
      <c r="A1046" s="376" t="s">
        <v>2788</v>
      </c>
      <c r="B1046" s="344" t="s">
        <v>5273</v>
      </c>
      <c r="C1046" s="536" t="str">
        <f>iferror(vlookup(A1046,Actors!$A$2:$D$472,4,false),"")</f>
        <v>Skullwalltula</v>
      </c>
      <c r="D1046" s="376" t="s">
        <v>265</v>
      </c>
      <c r="E1046" s="5" t="s">
        <v>10243</v>
      </c>
      <c r="F1046" s="375" t="s">
        <v>10242</v>
      </c>
      <c r="G1046" s="149"/>
      <c r="H1046" s="378" t="s">
        <v>1059</v>
      </c>
      <c r="I1046" s="587" t="str">
        <f>iferror(vlookup(F1046,'Actors by Area'!$A$2:$C$8810,3,false),"")</f>
        <v>Spot 06 - Lake Hylia</v>
      </c>
      <c r="J1046" s="376" t="str">
        <f>iferror(vlookup(F1046,'Actors by Area'!$A$2:$H$8810,4,false),"")</f>
        <v>02</v>
      </c>
      <c r="K1046" s="376" t="str">
        <f>iferror(vlookup(F1046,'Actors by Area'!$A$2:$E$8810,5,false),"")</f>
        <v>00</v>
      </c>
      <c r="L1046" s="587"/>
    </row>
    <row r="1047">
      <c r="A1047" s="376" t="s">
        <v>2788</v>
      </c>
      <c r="B1047" s="344" t="s">
        <v>5273</v>
      </c>
      <c r="C1047" s="536" t="str">
        <f>iferror(vlookup(A1047,Actors!$A$2:$D$472,4,false),"")</f>
        <v>Skullwalltula</v>
      </c>
      <c r="D1047" s="376" t="s">
        <v>265</v>
      </c>
      <c r="E1047" s="5" t="s">
        <v>10380</v>
      </c>
      <c r="F1047" s="375" t="s">
        <v>10379</v>
      </c>
      <c r="G1047" s="149"/>
      <c r="H1047" s="378" t="s">
        <v>1059</v>
      </c>
      <c r="I1047" s="587" t="str">
        <f>iferror(vlookup(F1047,'Actors by Area'!$A$2:$C$8810,3,false),"")</f>
        <v>Spot 09 - Gerudo Valley</v>
      </c>
      <c r="J1047" s="376" t="str">
        <f>iferror(vlookup(F1047,'Actors by Area'!$A$2:$H$8810,4,false),"")</f>
        <v>00</v>
      </c>
      <c r="K1047" s="376" t="str">
        <f>iferror(vlookup(F1047,'Actors by Area'!$A$2:$E$8810,5,false),"")</f>
        <v>00</v>
      </c>
      <c r="L1047" s="587"/>
    </row>
    <row r="1048">
      <c r="A1048" s="376" t="s">
        <v>2788</v>
      </c>
      <c r="B1048" s="344" t="s">
        <v>5273</v>
      </c>
      <c r="C1048" s="536" t="str">
        <f>iferror(vlookup(A1048,Actors!$A$2:$D$472,4,false),"")</f>
        <v>Skullwalltula</v>
      </c>
      <c r="D1048" s="376" t="s">
        <v>265</v>
      </c>
      <c r="E1048" s="5" t="s">
        <v>10401</v>
      </c>
      <c r="F1048" s="375" t="s">
        <v>10400</v>
      </c>
      <c r="G1048" s="149"/>
      <c r="H1048" s="378" t="s">
        <v>1059</v>
      </c>
      <c r="I1048" s="587" t="str">
        <f>iferror(vlookup(F1048,'Actors by Area'!$A$2:$C$8810,3,false),"")</f>
        <v>Spot 09 - Gerudo Valley</v>
      </c>
      <c r="J1048" s="376" t="str">
        <f>iferror(vlookup(F1048,'Actors by Area'!$A$2:$H$8810,4,false),"")</f>
        <v>02</v>
      </c>
      <c r="K1048" s="376" t="str">
        <f>iferror(vlookup(F1048,'Actors by Area'!$A$2:$E$8810,5,false),"")</f>
        <v>00</v>
      </c>
      <c r="L1048" s="587"/>
    </row>
    <row r="1049">
      <c r="A1049" s="376" t="s">
        <v>2788</v>
      </c>
      <c r="B1049" s="344" t="s">
        <v>5273</v>
      </c>
      <c r="C1049" s="536" t="str">
        <f>iferror(vlookup(A1049,Actors!$A$2:$D$472,4,false),"")</f>
        <v>Skullwalltula</v>
      </c>
      <c r="D1049" s="376" t="s">
        <v>265</v>
      </c>
      <c r="E1049" s="5" t="s">
        <v>10403</v>
      </c>
      <c r="F1049" s="375" t="s">
        <v>10402</v>
      </c>
      <c r="G1049" s="149"/>
      <c r="H1049" s="378" t="s">
        <v>1059</v>
      </c>
      <c r="I1049" s="587" t="str">
        <f>iferror(vlookup(F1049,'Actors by Area'!$A$2:$C$8810,3,false),"")</f>
        <v>Spot 09 - Gerudo Valley</v>
      </c>
      <c r="J1049" s="376" t="str">
        <f>iferror(vlookup(F1049,'Actors by Area'!$A$2:$H$8810,4,false),"")</f>
        <v>02</v>
      </c>
      <c r="K1049" s="376" t="str">
        <f>iferror(vlookup(F1049,'Actors by Area'!$A$2:$E$8810,5,false),"")</f>
        <v>00</v>
      </c>
      <c r="L1049" s="587"/>
    </row>
    <row r="1050">
      <c r="A1050" s="376" t="s">
        <v>2788</v>
      </c>
      <c r="B1050" s="344" t="s">
        <v>5273</v>
      </c>
      <c r="C1050" s="536" t="str">
        <f>iferror(vlookup(A1050,Actors!$A$2:$D$472,4,false),"")</f>
        <v>Skullwalltula</v>
      </c>
      <c r="D1050" s="376" t="s">
        <v>265</v>
      </c>
      <c r="E1050" s="5" t="s">
        <v>10548</v>
      </c>
      <c r="F1050" s="375" t="s">
        <v>10547</v>
      </c>
      <c r="G1050" s="149"/>
      <c r="H1050" s="378" t="s">
        <v>1059</v>
      </c>
      <c r="I1050" s="587" t="str">
        <f>iferror(vlookup(F1050,'Actors by Area'!$A$2:$C$8810,3,false),"")</f>
        <v>Spot 12 - Gerudo's Fortress</v>
      </c>
      <c r="J1050" s="376" t="str">
        <f>iferror(vlookup(F1050,'Actors by Area'!$A$2:$H$8810,4,false),"")</f>
        <v>03</v>
      </c>
      <c r="K1050" s="376" t="str">
        <f>iferror(vlookup(F1050,'Actors by Area'!$A$2:$E$8810,5,false),"")</f>
        <v>01</v>
      </c>
      <c r="L1050" s="587"/>
    </row>
    <row r="1051">
      <c r="A1051" s="376" t="s">
        <v>2788</v>
      </c>
      <c r="B1051" s="344" t="s">
        <v>5273</v>
      </c>
      <c r="C1051" s="536" t="str">
        <f>iferror(vlookup(A1051,Actors!$A$2:$D$472,4,false),"")</f>
        <v>Skullwalltula</v>
      </c>
      <c r="D1051" s="376" t="s">
        <v>265</v>
      </c>
      <c r="E1051" s="5" t="s">
        <v>10540</v>
      </c>
      <c r="F1051" s="375" t="s">
        <v>10539</v>
      </c>
      <c r="G1051" s="149"/>
      <c r="H1051" s="378" t="s">
        <v>1059</v>
      </c>
      <c r="I1051" s="587" t="str">
        <f>iferror(vlookup(F1051,'Actors by Area'!$A$2:$C$8810,3,false),"")</f>
        <v>Spot 12 - Gerudo's Fortress</v>
      </c>
      <c r="J1051" s="376" t="str">
        <f>iferror(vlookup(F1051,'Actors by Area'!$A$2:$H$8810,4,false),"")</f>
        <v>03</v>
      </c>
      <c r="K1051" s="376" t="str">
        <f>iferror(vlookup(F1051,'Actors by Area'!$A$2:$E$8810,5,false),"")</f>
        <v>00</v>
      </c>
      <c r="L1051" s="587"/>
    </row>
    <row r="1052">
      <c r="A1052" s="376" t="s">
        <v>2788</v>
      </c>
      <c r="B1052" s="344" t="s">
        <v>5273</v>
      </c>
      <c r="C1052" s="536" t="str">
        <f>iferror(vlookup(A1052,Actors!$A$2:$D$472,4,false),"")</f>
        <v>Skullwalltula</v>
      </c>
      <c r="D1052" s="376" t="s">
        <v>265</v>
      </c>
      <c r="E1052" s="5" t="s">
        <v>10494</v>
      </c>
      <c r="F1052" s="375" t="s">
        <v>10493</v>
      </c>
      <c r="G1052" s="149"/>
      <c r="H1052" s="378" t="s">
        <v>1059</v>
      </c>
      <c r="I1052" s="587" t="str">
        <f>iferror(vlookup(F1052,'Actors by Area'!$A$2:$C$8810,3,false),"")</f>
        <v>Spot 11 - Desert Colossus</v>
      </c>
      <c r="J1052" s="376" t="str">
        <f>iferror(vlookup(F1052,'Actors by Area'!$A$2:$H$8810,4,false),"")</f>
        <v>02</v>
      </c>
      <c r="K1052" s="376" t="str">
        <f>iferror(vlookup(F1052,'Actors by Area'!$A$2:$E$8810,5,false),"")</f>
        <v>00</v>
      </c>
      <c r="L1052" s="587"/>
    </row>
    <row r="1053">
      <c r="A1053" s="439" t="s">
        <v>2788</v>
      </c>
      <c r="B1053" s="606" t="s">
        <v>5273</v>
      </c>
      <c r="C1053" s="545" t="str">
        <f>iferror(vlookup(A1053,Actors!$A$2:$D$472,4,false),"")</f>
        <v>Skullwalltula</v>
      </c>
      <c r="D1053" s="439" t="s">
        <v>265</v>
      </c>
      <c r="E1053" s="543" t="s">
        <v>10492</v>
      </c>
      <c r="F1053" s="375" t="s">
        <v>10491</v>
      </c>
      <c r="G1053" s="86"/>
      <c r="H1053" s="588" t="s">
        <v>1059</v>
      </c>
      <c r="I1053" s="589" t="str">
        <f>iferror(vlookup(F1053,'Actors by Area'!$A$2:$C$8810,3,false),"")</f>
        <v>Spot 11 - Desert Colossus</v>
      </c>
      <c r="J1053" s="439" t="str">
        <f>iferror(vlookup(F1053,'Actors by Area'!$A$2:$H$8810,4,false),"")</f>
        <v>02</v>
      </c>
      <c r="K1053" s="439" t="str">
        <f>iferror(vlookup(F1053,'Actors by Area'!$A$2:$E$8810,5,false),"")</f>
        <v>00</v>
      </c>
      <c r="L1053" s="589"/>
    </row>
    <row r="1054">
      <c r="A1054" s="439" t="s">
        <v>2790</v>
      </c>
      <c r="B1054" s="606" t="s">
        <v>5276</v>
      </c>
      <c r="C1054" s="545" t="str">
        <f>iferror(vlookup(A1054,Actors!$A$2:$D$472,4,false),"")</f>
        <v>Volvagia (Flying)</v>
      </c>
      <c r="D1054" s="439" t="s">
        <v>789</v>
      </c>
      <c r="E1054" s="543" t="s">
        <v>7164</v>
      </c>
      <c r="F1054" s="397" t="s">
        <v>9110</v>
      </c>
      <c r="G1054" s="86" t="s">
        <v>5277</v>
      </c>
      <c r="H1054" s="588" t="s">
        <v>1059</v>
      </c>
      <c r="I1054" s="589" t="str">
        <f>iferror(vlookup(F1054,'Actors by Area'!$A$2:$C$8810,3,false),"")</f>
        <v>Volvagia's Lair</v>
      </c>
      <c r="J1054" s="439" t="str">
        <f>iferror(vlookup(F1054,'Actors by Area'!$A$2:$H$8810,4,false),"")</f>
        <v>00</v>
      </c>
      <c r="K1054" s="439" t="str">
        <f>iferror(vlookup(F1054,'Actors by Area'!$A$2:$E$8810,5,false),"")</f>
        <v>01</v>
      </c>
      <c r="L1054" s="589"/>
    </row>
    <row r="1055">
      <c r="A1055" s="376" t="s">
        <v>2792</v>
      </c>
      <c r="B1055" s="344" t="s">
        <v>5279</v>
      </c>
      <c r="C1055" s="536" t="str">
        <f>iferror(vlookup(A1055,Actors!$A$2:$D$472,4,false),"")</f>
        <v/>
      </c>
      <c r="D1055" s="376" t="s">
        <v>21</v>
      </c>
      <c r="E1055" s="5" t="s">
        <v>12</v>
      </c>
      <c r="F1055" s="397" t="s">
        <v>10063</v>
      </c>
      <c r="G1055" s="147" t="s">
        <v>11392</v>
      </c>
      <c r="H1055" s="378" t="s">
        <v>1059</v>
      </c>
      <c r="I1055" s="587" t="str">
        <f>iferror(vlookup(F1055,'Actors by Area'!$A$2:$C$8810,3,false),"")</f>
        <v>Spot 04 - Kokiri Forest</v>
      </c>
      <c r="J1055" s="376" t="str">
        <f>iferror(vlookup(F1055,'Actors by Area'!$A$2:$H$8810,4,false),"")</f>
        <v>00</v>
      </c>
      <c r="K1055" s="376" t="str">
        <f>iferror(vlookup(F1055,'Actors by Area'!$A$2:$E$8810,5,false),"")</f>
        <v>00</v>
      </c>
      <c r="L1055" s="587"/>
    </row>
    <row r="1056">
      <c r="A1056" s="598" t="s">
        <v>2792</v>
      </c>
      <c r="B1056" s="599" t="s">
        <v>5279</v>
      </c>
      <c r="C1056" s="600" t="str">
        <f>iferror(vlookup(A1056,Actors!$A$2:$D$472,4,false),"")</f>
        <v/>
      </c>
      <c r="D1056" s="598" t="s">
        <v>21</v>
      </c>
      <c r="E1056" s="601" t="s">
        <v>21</v>
      </c>
      <c r="F1056" s="602"/>
      <c r="G1056" s="636" t="s">
        <v>11393</v>
      </c>
      <c r="H1056" s="604" t="s">
        <v>1073</v>
      </c>
      <c r="I1056" s="605"/>
      <c r="J1056" s="598"/>
      <c r="K1056" s="598"/>
      <c r="L1056" s="605"/>
    </row>
    <row r="1057">
      <c r="A1057" s="376" t="s">
        <v>2792</v>
      </c>
      <c r="B1057" s="344" t="s">
        <v>5279</v>
      </c>
      <c r="C1057" s="536" t="str">
        <f>iferror(vlookup(A1057,Actors!$A$2:$D$472,4,false),"")</f>
        <v/>
      </c>
      <c r="D1057" s="376" t="s">
        <v>21</v>
      </c>
      <c r="E1057" s="5" t="s">
        <v>28</v>
      </c>
      <c r="F1057" s="375" t="s">
        <v>9996</v>
      </c>
      <c r="G1057" s="147" t="s">
        <v>11394</v>
      </c>
      <c r="H1057" s="378" t="s">
        <v>1059</v>
      </c>
      <c r="I1057" s="587" t="str">
        <f>iferror(vlookup(F1057,'Actors by Area'!$A$2:$C$8810,3,false),"")</f>
        <v>Spot 02 - Graveyard</v>
      </c>
      <c r="J1057" s="376" t="str">
        <f>iferror(vlookup(F1057,'Actors by Area'!$A$2:$H$8810,4,false),"")</f>
        <v>05</v>
      </c>
      <c r="K1057" s="376" t="str">
        <f>iferror(vlookup(F1057,'Actors by Area'!$A$2:$E$8810,5,false),"")</f>
        <v>01</v>
      </c>
      <c r="L1057" s="587"/>
    </row>
    <row r="1058">
      <c r="A1058" s="376" t="s">
        <v>2792</v>
      </c>
      <c r="B1058" s="344" t="s">
        <v>5279</v>
      </c>
      <c r="C1058" s="536" t="str">
        <f>iferror(vlookup(A1058,Actors!$A$2:$D$472,4,false),"")</f>
        <v/>
      </c>
      <c r="D1058" s="376" t="s">
        <v>21</v>
      </c>
      <c r="E1058" s="5" t="s">
        <v>35</v>
      </c>
      <c r="F1058" s="375" t="s">
        <v>10028</v>
      </c>
      <c r="G1058" s="147" t="s">
        <v>11395</v>
      </c>
      <c r="H1058" s="378" t="s">
        <v>1059</v>
      </c>
      <c r="I1058" s="587" t="str">
        <f>iferror(vlookup(F1058,'Actors by Area'!$A$2:$C$8810,3,false),"")</f>
        <v>Spot 03 - Zora's River</v>
      </c>
      <c r="J1058" s="376" t="str">
        <f>iferror(vlookup(F1058,'Actors by Area'!$A$2:$H$8810,4,false),"")</f>
        <v>02</v>
      </c>
      <c r="K1058" s="376" t="str">
        <f>iferror(vlookup(F1058,'Actors by Area'!$A$2:$E$8810,5,false),"")</f>
        <v>00</v>
      </c>
      <c r="L1058" s="587"/>
    </row>
    <row r="1059">
      <c r="A1059" s="376" t="s">
        <v>2792</v>
      </c>
      <c r="B1059" s="344" t="s">
        <v>5279</v>
      </c>
      <c r="C1059" s="536" t="str">
        <f>iferror(vlookup(A1059,Actors!$A$2:$D$472,4,false),"")</f>
        <v/>
      </c>
      <c r="D1059" s="376" t="s">
        <v>21</v>
      </c>
      <c r="E1059" s="5" t="s">
        <v>42</v>
      </c>
      <c r="F1059" s="375" t="s">
        <v>9969</v>
      </c>
      <c r="G1059" s="147" t="s">
        <v>11394</v>
      </c>
      <c r="H1059" s="378" t="s">
        <v>1059</v>
      </c>
      <c r="I1059" s="587" t="str">
        <f>iferror(vlookup(F1059,'Actors by Area'!$A$2:$C$8810,3,false),"")</f>
        <v>Spot 02 - Graveyard</v>
      </c>
      <c r="J1059" s="376" t="str">
        <f>iferror(vlookup(F1059,'Actors by Area'!$A$2:$H$8810,4,false),"")</f>
        <v>00</v>
      </c>
      <c r="K1059" s="376" t="str">
        <f>iferror(vlookup(F1059,'Actors by Area'!$A$2:$E$8810,5,false),"")</f>
        <v>01</v>
      </c>
      <c r="L1059" s="587"/>
    </row>
    <row r="1060">
      <c r="A1060" s="439" t="s">
        <v>2792</v>
      </c>
      <c r="B1060" s="606" t="s">
        <v>5279</v>
      </c>
      <c r="C1060" s="545" t="str">
        <f>iferror(vlookup(A1060,Actors!$A$2:$D$472,4,false),"")</f>
        <v/>
      </c>
      <c r="D1060" s="439" t="s">
        <v>21</v>
      </c>
      <c r="E1060" s="543" t="s">
        <v>48</v>
      </c>
      <c r="F1060" s="375" t="s">
        <v>8912</v>
      </c>
      <c r="G1060" s="86"/>
      <c r="H1060" s="588" t="s">
        <v>1059</v>
      </c>
      <c r="I1060" s="589" t="str">
        <f>iferror(vlookup(F1060,'Actors by Area'!$A$2:$C$8810,3,false),"")</f>
        <v>Inside Ganon's Castle</v>
      </c>
      <c r="J1060" s="439" t="str">
        <f>iferror(vlookup(F1060,'Actors by Area'!$A$2:$H$8810,4,false),"")</f>
        <v>00</v>
      </c>
      <c r="K1060" s="439" t="str">
        <f>iferror(vlookup(F1060,'Actors by Area'!$A$2:$E$8810,5,false),"")</f>
        <v>01</v>
      </c>
      <c r="L1060" s="589"/>
    </row>
    <row r="1061">
      <c r="A1061" s="439" t="s">
        <v>854</v>
      </c>
      <c r="B1061" s="606" t="s">
        <v>5281</v>
      </c>
      <c r="C1061" s="545" t="str">
        <f>iferror(vlookup(A1061,Actors!$A$2:$D$472,4,false),"")</f>
        <v>Darunia</v>
      </c>
      <c r="D1061" s="439" t="s">
        <v>2802</v>
      </c>
      <c r="E1061" s="543" t="s">
        <v>7164</v>
      </c>
      <c r="F1061" s="397" t="s">
        <v>7677</v>
      </c>
      <c r="G1061" s="86" t="s">
        <v>5282</v>
      </c>
      <c r="H1061" s="588" t="s">
        <v>1059</v>
      </c>
      <c r="I1061" s="589" t="str">
        <f>iferror(vlookup(F1061,'Actors by Area'!$A$2:$C$8810,3,false),"")</f>
        <v>Fire Temple</v>
      </c>
      <c r="J1061" s="439" t="str">
        <f>iferror(vlookup(F1061,'Actors by Area'!$A$2:$H$8810,4,false),"")</f>
        <v>00</v>
      </c>
      <c r="K1061" s="439" t="str">
        <f>iferror(vlookup(F1061,'Actors by Area'!$A$2:$E$8810,5,false),"")</f>
        <v>02</v>
      </c>
      <c r="L1061" s="589"/>
    </row>
    <row r="1062">
      <c r="A1062" s="439" t="s">
        <v>2795</v>
      </c>
      <c r="B1062" s="606" t="s">
        <v>5283</v>
      </c>
      <c r="C1062" s="545" t="str">
        <f>iferror(vlookup(A1062,Actors!$A$2:$D$472,4,false),"")</f>
        <v>Flare Dancer</v>
      </c>
      <c r="D1062" s="439" t="s">
        <v>2804</v>
      </c>
      <c r="E1062" s="543" t="s">
        <v>7164</v>
      </c>
      <c r="F1062" s="397" t="s">
        <v>7695</v>
      </c>
      <c r="G1062" s="86" t="s">
        <v>5284</v>
      </c>
      <c r="H1062" s="588" t="s">
        <v>1059</v>
      </c>
      <c r="I1062" s="589" t="str">
        <f>iferror(vlookup(F1062,'Actors by Area'!$A$2:$C$8810,3,false),"")</f>
        <v>Fire Temple</v>
      </c>
      <c r="J1062" s="439" t="str">
        <f>iferror(vlookup(F1062,'Actors by Area'!$A$2:$H$8810,4,false),"")</f>
        <v>00</v>
      </c>
      <c r="K1062" s="439" t="str">
        <f>iferror(vlookup(F1062,'Actors by Area'!$A$2:$E$8810,5,false),"")</f>
        <v>03</v>
      </c>
      <c r="L1062" s="589"/>
    </row>
    <row r="1063">
      <c r="A1063" s="439" t="s">
        <v>2797</v>
      </c>
      <c r="B1063" s="606" t="s">
        <v>5285</v>
      </c>
      <c r="C1063" s="545" t="str">
        <f>iferror(vlookup(A1063,Actors!$A$2:$D$472,4,false),"")</f>
        <v>Child Epona</v>
      </c>
      <c r="D1063" s="439" t="s">
        <v>1018</v>
      </c>
      <c r="E1063" s="543" t="s">
        <v>7164</v>
      </c>
      <c r="F1063" s="397" t="s">
        <v>10829</v>
      </c>
      <c r="G1063" s="86" t="s">
        <v>5286</v>
      </c>
      <c r="H1063" s="588" t="s">
        <v>1059</v>
      </c>
      <c r="I1063" s="589" t="str">
        <f>iferror(vlookup(F1063,'Actors by Area'!$A$2:$C$8810,3,false),"")</f>
        <v>Spot 20 - Lon Lon Ranch</v>
      </c>
      <c r="J1063" s="439" t="str">
        <f>iferror(vlookup(F1063,'Actors by Area'!$A$2:$H$8810,4,false),"")</f>
        <v>00</v>
      </c>
      <c r="K1063" s="439" t="str">
        <f>iferror(vlookup(F1063,'Actors by Area'!$A$2:$E$8810,5,false),"")</f>
        <v>00</v>
      </c>
      <c r="L1063" s="589"/>
    </row>
    <row r="1064">
      <c r="A1064" s="376" t="s">
        <v>2799</v>
      </c>
      <c r="B1064" s="344" t="s">
        <v>5288</v>
      </c>
      <c r="C1064" s="536" t="str">
        <f>iferror(vlookup(A1064,Actors!$A$2:$D$472,4,false),"")</f>
        <v>Grotto Hole</v>
      </c>
      <c r="D1064" s="376" t="s">
        <v>28</v>
      </c>
      <c r="E1064" s="5" t="s">
        <v>12</v>
      </c>
      <c r="F1064" s="397" t="s">
        <v>9766</v>
      </c>
      <c r="G1064" s="147" t="s">
        <v>11396</v>
      </c>
      <c r="H1064" s="378" t="s">
        <v>1059</v>
      </c>
      <c r="I1064" s="587" t="str">
        <f>iferror(vlookup(F1064,'Actors by Area'!$A$2:$C$8810,3,false),"")</f>
        <v>Spot 00 - Hyrule Field</v>
      </c>
      <c r="J1064" s="376" t="str">
        <f>iferror(vlookup(F1064,'Actors by Area'!$A$2:$H$8810,4,false),"")</f>
        <v>00</v>
      </c>
      <c r="K1064" s="376" t="str">
        <f>iferror(vlookup(F1064,'Actors by Area'!$A$2:$E$8810,5,false),"")</f>
        <v>00</v>
      </c>
      <c r="L1064" s="587"/>
    </row>
    <row r="1065">
      <c r="A1065" s="376" t="s">
        <v>2799</v>
      </c>
      <c r="B1065" s="344" t="s">
        <v>5288</v>
      </c>
      <c r="C1065" s="536" t="str">
        <f>iferror(vlookup(A1065,Actors!$A$2:$D$472,4,false),"")</f>
        <v>Grotto Hole</v>
      </c>
      <c r="D1065" s="376" t="s">
        <v>28</v>
      </c>
      <c r="E1065" s="5" t="s">
        <v>35</v>
      </c>
      <c r="F1065" s="375" t="s">
        <v>9767</v>
      </c>
      <c r="G1065" s="147" t="s">
        <v>11396</v>
      </c>
      <c r="H1065" s="378" t="s">
        <v>1059</v>
      </c>
      <c r="I1065" s="587" t="str">
        <f>iferror(vlookup(F1065,'Actors by Area'!$A$2:$C$8810,3,false),"")</f>
        <v>Spot 00 - Hyrule Field</v>
      </c>
      <c r="J1065" s="376" t="str">
        <f>iferror(vlookup(F1065,'Actors by Area'!$A$2:$H$8810,4,false),"")</f>
        <v>00</v>
      </c>
      <c r="K1065" s="376" t="str">
        <f>iferror(vlookup(F1065,'Actors by Area'!$A$2:$E$8810,5,false),"")</f>
        <v>00</v>
      </c>
      <c r="L1065" s="587"/>
    </row>
    <row r="1066">
      <c r="A1066" s="376" t="s">
        <v>2799</v>
      </c>
      <c r="B1066" s="344" t="s">
        <v>5288</v>
      </c>
      <c r="C1066" s="536" t="str">
        <f>iferror(vlookup(A1066,Actors!$A$2:$D$472,4,false),"")</f>
        <v>Grotto Hole</v>
      </c>
      <c r="D1066" s="376" t="s">
        <v>28</v>
      </c>
      <c r="E1066" s="5" t="s">
        <v>151</v>
      </c>
      <c r="F1066" s="375" t="s">
        <v>10422</v>
      </c>
      <c r="G1066" s="147" t="s">
        <v>11396</v>
      </c>
      <c r="H1066" s="378" t="s">
        <v>1059</v>
      </c>
      <c r="I1066" s="587" t="str">
        <f>iferror(vlookup(F1066,'Actors by Area'!$A$2:$C$8810,3,false),"")</f>
        <v>Spot 10 - Lost Woods</v>
      </c>
      <c r="J1066" s="376" t="str">
        <f>iferror(vlookup(F1066,'Actors by Area'!$A$2:$H$8810,4,false),"")</f>
        <v>00</v>
      </c>
      <c r="K1066" s="376" t="str">
        <f>iferror(vlookup(F1066,'Actors by Area'!$A$2:$E$8810,5,false),"")</f>
        <v>02</v>
      </c>
      <c r="L1066" s="587"/>
    </row>
    <row r="1067">
      <c r="A1067" s="376" t="s">
        <v>2799</v>
      </c>
      <c r="B1067" s="344" t="s">
        <v>5288</v>
      </c>
      <c r="C1067" s="536" t="str">
        <f>iferror(vlookup(A1067,Actors!$A$2:$D$472,4,false),"")</f>
        <v>Grotto Hole</v>
      </c>
      <c r="D1067" s="376" t="s">
        <v>28</v>
      </c>
      <c r="E1067" s="5" t="s">
        <v>252</v>
      </c>
      <c r="F1067" s="375" t="s">
        <v>9768</v>
      </c>
      <c r="G1067" s="147" t="s">
        <v>11397</v>
      </c>
      <c r="H1067" s="378" t="s">
        <v>1059</v>
      </c>
      <c r="I1067" s="587" t="str">
        <f>iferror(vlookup(F1067,'Actors by Area'!$A$2:$C$8810,3,false),"")</f>
        <v>Spot 00 - Hyrule Field</v>
      </c>
      <c r="J1067" s="376" t="str">
        <f>iferror(vlookup(F1067,'Actors by Area'!$A$2:$H$8810,4,false),"")</f>
        <v>00</v>
      </c>
      <c r="K1067" s="376" t="str">
        <f>iferror(vlookup(F1067,'Actors by Area'!$A$2:$E$8810,5,false),"")</f>
        <v>00</v>
      </c>
      <c r="L1067" s="587"/>
    </row>
    <row r="1068">
      <c r="A1068" s="376" t="s">
        <v>2799</v>
      </c>
      <c r="B1068" s="344" t="s">
        <v>5288</v>
      </c>
      <c r="C1068" s="536" t="str">
        <f>iferror(vlookup(A1068,Actors!$A$2:$D$472,4,false),"")</f>
        <v>Grotto Hole</v>
      </c>
      <c r="D1068" s="376" t="s">
        <v>28</v>
      </c>
      <c r="E1068" s="5" t="s">
        <v>295</v>
      </c>
      <c r="F1068" s="375" t="s">
        <v>9890</v>
      </c>
      <c r="G1068" s="147" t="s">
        <v>11397</v>
      </c>
      <c r="H1068" s="378" t="s">
        <v>1059</v>
      </c>
      <c r="I1068" s="587" t="str">
        <f>iferror(vlookup(F1068,'Actors by Area'!$A$2:$C$8810,3,false),"")</f>
        <v>Spot 01 - Kakariko Village</v>
      </c>
      <c r="J1068" s="376" t="str">
        <f>iferror(vlookup(F1068,'Actors by Area'!$A$2:$H$8810,4,false),"")</f>
        <v>00</v>
      </c>
      <c r="K1068" s="376" t="str">
        <f>iferror(vlookup(F1068,'Actors by Area'!$A$2:$E$8810,5,false),"")</f>
        <v>00</v>
      </c>
      <c r="L1068" s="587"/>
    </row>
    <row r="1069">
      <c r="A1069" s="376" t="s">
        <v>2799</v>
      </c>
      <c r="B1069" s="344" t="s">
        <v>5288</v>
      </c>
      <c r="C1069" s="536" t="str">
        <f>iferror(vlookup(A1069,Actors!$A$2:$D$472,4,false),"")</f>
        <v>Grotto Hole</v>
      </c>
      <c r="D1069" s="376" t="s">
        <v>28</v>
      </c>
      <c r="E1069" s="5" t="s">
        <v>301</v>
      </c>
      <c r="F1069" s="375" t="s">
        <v>10005</v>
      </c>
      <c r="G1069" s="147" t="s">
        <v>11397</v>
      </c>
      <c r="H1069" s="378" t="s">
        <v>1059</v>
      </c>
      <c r="I1069" s="587" t="str">
        <f>iferror(vlookup(F1069,'Actors by Area'!$A$2:$C$8810,3,false),"")</f>
        <v>Spot 03 - Zora's River</v>
      </c>
      <c r="J1069" s="376" t="str">
        <f>iferror(vlookup(F1069,'Actors by Area'!$A$2:$H$8810,4,false),"")</f>
        <v>00</v>
      </c>
      <c r="K1069" s="376" t="str">
        <f>iferror(vlookup(F1069,'Actors by Area'!$A$2:$E$8810,5,false),"")</f>
        <v>00</v>
      </c>
      <c r="L1069" s="587"/>
    </row>
    <row r="1070">
      <c r="A1070" s="376" t="s">
        <v>2799</v>
      </c>
      <c r="B1070" s="344" t="s">
        <v>5288</v>
      </c>
      <c r="C1070" s="536" t="str">
        <f>iferror(vlookup(A1070,Actors!$A$2:$D$472,4,false),"")</f>
        <v>Grotto Hole</v>
      </c>
      <c r="D1070" s="376" t="s">
        <v>28</v>
      </c>
      <c r="E1070" s="5" t="s">
        <v>720</v>
      </c>
      <c r="F1070" s="375" t="s">
        <v>10695</v>
      </c>
      <c r="G1070" s="147" t="s">
        <v>11398</v>
      </c>
      <c r="H1070" s="378" t="s">
        <v>1059</v>
      </c>
      <c r="I1070" s="587" t="str">
        <f>iferror(vlookup(F1070,'Actors by Area'!$A$2:$C$8810,3,false),"")</f>
        <v>Spot 17 - Death Mountain Crater</v>
      </c>
      <c r="J1070" s="376" t="str">
        <f>iferror(vlookup(F1070,'Actors by Area'!$A$2:$H$8810,4,false),"")</f>
        <v>00</v>
      </c>
      <c r="K1070" s="376" t="str">
        <f>iferror(vlookup(F1070,'Actors by Area'!$A$2:$E$8810,5,false),"")</f>
        <v>01</v>
      </c>
      <c r="L1070" s="587"/>
    </row>
    <row r="1071">
      <c r="A1071" s="376" t="s">
        <v>2799</v>
      </c>
      <c r="B1071" s="344" t="s">
        <v>5288</v>
      </c>
      <c r="C1071" s="536" t="str">
        <f>iferror(vlookup(A1071,Actors!$A$2:$D$472,4,false),"")</f>
        <v>Grotto Hole</v>
      </c>
      <c r="D1071" s="376" t="s">
        <v>28</v>
      </c>
      <c r="E1071" s="5" t="s">
        <v>2933</v>
      </c>
      <c r="F1071" s="375" t="s">
        <v>10223</v>
      </c>
      <c r="G1071" s="147" t="s">
        <v>11399</v>
      </c>
      <c r="H1071" s="378" t="s">
        <v>1059</v>
      </c>
      <c r="I1071" s="587" t="str">
        <f>iferror(vlookup(F1071,'Actors by Area'!$A$2:$C$8810,3,false),"")</f>
        <v>Spot 06 - Lake Hylia</v>
      </c>
      <c r="J1071" s="376" t="str">
        <f>iferror(vlookup(F1071,'Actors by Area'!$A$2:$H$8810,4,false),"")</f>
        <v>00</v>
      </c>
      <c r="K1071" s="376" t="str">
        <f>iferror(vlookup(F1071,'Actors by Area'!$A$2:$E$8810,5,false),"")</f>
        <v>00</v>
      </c>
      <c r="L1071" s="587"/>
    </row>
    <row r="1072">
      <c r="A1072" s="376" t="s">
        <v>2799</v>
      </c>
      <c r="B1072" s="344" t="s">
        <v>5288</v>
      </c>
      <c r="C1072" s="536" t="str">
        <f>iferror(vlookup(A1072,Actors!$A$2:$D$472,4,false),"")</f>
        <v>Grotto Hole</v>
      </c>
      <c r="D1072" s="376" t="s">
        <v>28</v>
      </c>
      <c r="E1072" s="5" t="s">
        <v>2937</v>
      </c>
      <c r="F1072" s="375" t="s">
        <v>10377</v>
      </c>
      <c r="G1072" s="147" t="s">
        <v>11399</v>
      </c>
      <c r="H1072" s="378" t="s">
        <v>1059</v>
      </c>
      <c r="I1072" s="587" t="str">
        <f>iferror(vlookup(F1072,'Actors by Area'!$A$2:$C$8810,3,false),"")</f>
        <v>Spot 09 - Gerudo Valley</v>
      </c>
      <c r="J1072" s="376" t="str">
        <f>iferror(vlookup(F1072,'Actors by Area'!$A$2:$H$8810,4,false),"")</f>
        <v>00</v>
      </c>
      <c r="K1072" s="376" t="str">
        <f>iferror(vlookup(F1072,'Actors by Area'!$A$2:$E$8810,5,false),"")</f>
        <v>00</v>
      </c>
      <c r="L1072" s="587"/>
    </row>
    <row r="1073">
      <c r="A1073" s="376" t="s">
        <v>2799</v>
      </c>
      <c r="B1073" s="344" t="s">
        <v>5288</v>
      </c>
      <c r="C1073" s="536" t="str">
        <f>iferror(vlookup(A1073,Actors!$A$2:$D$472,4,false),"")</f>
        <v>Grotto Hole</v>
      </c>
      <c r="D1073" s="376" t="s">
        <v>28</v>
      </c>
      <c r="E1073" s="5" t="s">
        <v>2938</v>
      </c>
      <c r="F1073" s="375" t="s">
        <v>10446</v>
      </c>
      <c r="G1073" s="147" t="s">
        <v>11399</v>
      </c>
      <c r="H1073" s="378" t="s">
        <v>1059</v>
      </c>
      <c r="I1073" s="587" t="str">
        <f>iferror(vlookup(F1073,'Actors by Area'!$A$2:$C$8810,3,false),"")</f>
        <v>Spot 10 - Lost Woods</v>
      </c>
      <c r="J1073" s="376" t="str">
        <f>iferror(vlookup(F1073,'Actors by Area'!$A$2:$H$8810,4,false),"")</f>
        <v>00</v>
      </c>
      <c r="K1073" s="376" t="str">
        <f>iferror(vlookup(F1073,'Actors by Area'!$A$2:$E$8810,5,false),"")</f>
        <v>06</v>
      </c>
      <c r="L1073" s="587"/>
    </row>
    <row r="1074">
      <c r="A1074" s="376" t="s">
        <v>2799</v>
      </c>
      <c r="B1074" s="344" t="s">
        <v>5288</v>
      </c>
      <c r="C1074" s="536" t="str">
        <f>iferror(vlookup(A1074,Actors!$A$2:$D$472,4,false),"")</f>
        <v>Grotto Hole</v>
      </c>
      <c r="D1074" s="376" t="s">
        <v>28</v>
      </c>
      <c r="E1074" s="5" t="s">
        <v>2940</v>
      </c>
      <c r="F1074" s="375" t="s">
        <v>10454</v>
      </c>
      <c r="G1074" s="147" t="s">
        <v>11399</v>
      </c>
      <c r="H1074" s="378" t="s">
        <v>1059</v>
      </c>
      <c r="I1074" s="587" t="str">
        <f>iferror(vlookup(F1074,'Actors by Area'!$A$2:$C$8810,3,false),"")</f>
        <v>Spot 10 - Lost Woods</v>
      </c>
      <c r="J1074" s="376" t="str">
        <f>iferror(vlookup(F1074,'Actors by Area'!$A$2:$H$8810,4,false),"")</f>
        <v>00</v>
      </c>
      <c r="K1074" s="376" t="str">
        <f>iferror(vlookup(F1074,'Actors by Area'!$A$2:$E$8810,5,false),"")</f>
        <v>08</v>
      </c>
      <c r="L1074" s="587"/>
    </row>
    <row r="1075">
      <c r="A1075" s="376" t="s">
        <v>2799</v>
      </c>
      <c r="B1075" s="344" t="s">
        <v>5288</v>
      </c>
      <c r="C1075" s="536" t="str">
        <f>iferror(vlookup(A1075,Actors!$A$2:$D$472,4,false),"")</f>
        <v>Grotto Hole</v>
      </c>
      <c r="D1075" s="376" t="s">
        <v>28</v>
      </c>
      <c r="E1075" s="5" t="s">
        <v>2944</v>
      </c>
      <c r="F1075" s="375" t="s">
        <v>10611</v>
      </c>
      <c r="G1075" s="147" t="s">
        <v>11399</v>
      </c>
      <c r="H1075" s="378" t="s">
        <v>1059</v>
      </c>
      <c r="I1075" s="587" t="str">
        <f>iferror(vlookup(F1075,'Actors by Area'!$A$2:$C$8810,3,false),"")</f>
        <v>Spot 16 - Death Mountain Trail</v>
      </c>
      <c r="J1075" s="376" t="str">
        <f>iferror(vlookup(F1075,'Actors by Area'!$A$2:$H$8810,4,false),"")</f>
        <v>00</v>
      </c>
      <c r="K1075" s="376" t="str">
        <f>iferror(vlookup(F1075,'Actors by Area'!$A$2:$E$8810,5,false),"")</f>
        <v>00</v>
      </c>
      <c r="L1075" s="587"/>
    </row>
    <row r="1076">
      <c r="A1076" s="376" t="s">
        <v>2799</v>
      </c>
      <c r="B1076" s="344" t="s">
        <v>5288</v>
      </c>
      <c r="C1076" s="536" t="str">
        <f>iferror(vlookup(A1076,Actors!$A$2:$D$472,4,false),"")</f>
        <v>Grotto Hole</v>
      </c>
      <c r="D1076" s="376" t="s">
        <v>28</v>
      </c>
      <c r="E1076" s="5" t="s">
        <v>2945</v>
      </c>
      <c r="F1076" s="375" t="s">
        <v>10696</v>
      </c>
      <c r="G1076" s="147" t="s">
        <v>11399</v>
      </c>
      <c r="H1076" s="378" t="s">
        <v>1059</v>
      </c>
      <c r="I1076" s="587" t="str">
        <f>iferror(vlookup(F1076,'Actors by Area'!$A$2:$C$8810,3,false),"")</f>
        <v>Spot 17 - Death Mountain Crater</v>
      </c>
      <c r="J1076" s="376" t="str">
        <f>iferror(vlookup(F1076,'Actors by Area'!$A$2:$H$8810,4,false),"")</f>
        <v>00</v>
      </c>
      <c r="K1076" s="376" t="str">
        <f>iferror(vlookup(F1076,'Actors by Area'!$A$2:$E$8810,5,false),"")</f>
        <v>01</v>
      </c>
      <c r="L1076" s="587"/>
    </row>
    <row r="1077">
      <c r="A1077" s="376" t="s">
        <v>2799</v>
      </c>
      <c r="B1077" s="344" t="s">
        <v>5288</v>
      </c>
      <c r="C1077" s="536" t="str">
        <f>iferror(vlookup(A1077,Actors!$A$2:$D$472,4,false),"")</f>
        <v>Grotto Hole</v>
      </c>
      <c r="D1077" s="376" t="s">
        <v>28</v>
      </c>
      <c r="E1077" s="5" t="s">
        <v>2947</v>
      </c>
      <c r="F1077" s="375" t="s">
        <v>10804</v>
      </c>
      <c r="G1077" s="147" t="s">
        <v>11399</v>
      </c>
      <c r="H1077" s="378" t="s">
        <v>1059</v>
      </c>
      <c r="I1077" s="587" t="str">
        <f>iferror(vlookup(F1077,'Actors by Area'!$A$2:$C$8810,3,false),"")</f>
        <v>Spot 18 - Goron City</v>
      </c>
      <c r="J1077" s="376" t="str">
        <f>iferror(vlookup(F1077,'Actors by Area'!$A$2:$H$8810,4,false),"")</f>
        <v>00</v>
      </c>
      <c r="K1077" s="376" t="str">
        <f>iferror(vlookup(F1077,'Actors by Area'!$A$2:$E$8810,5,false),"")</f>
        <v>03</v>
      </c>
      <c r="L1077" s="587"/>
    </row>
    <row r="1078">
      <c r="A1078" s="376" t="s">
        <v>2799</v>
      </c>
      <c r="B1078" s="344" t="s">
        <v>5288</v>
      </c>
      <c r="C1078" s="536" t="str">
        <f>iferror(vlookup(A1078,Actors!$A$2:$D$472,4,false),"")</f>
        <v>Grotto Hole</v>
      </c>
      <c r="D1078" s="376" t="s">
        <v>28</v>
      </c>
      <c r="E1078" s="5" t="s">
        <v>689</v>
      </c>
      <c r="F1078" s="375" t="s">
        <v>10828</v>
      </c>
      <c r="G1078" s="147" t="s">
        <v>11399</v>
      </c>
      <c r="H1078" s="378" t="s">
        <v>1059</v>
      </c>
      <c r="I1078" s="587" t="str">
        <f>iferror(vlookup(F1078,'Actors by Area'!$A$2:$C$8810,3,false),"")</f>
        <v>Spot 20 - Lon Lon Ranch</v>
      </c>
      <c r="J1078" s="376" t="str">
        <f>iferror(vlookup(F1078,'Actors by Area'!$A$2:$H$8810,4,false),"")</f>
        <v>00</v>
      </c>
      <c r="K1078" s="376" t="str">
        <f>iferror(vlookup(F1078,'Actors by Area'!$A$2:$E$8810,5,false),"")</f>
        <v>00</v>
      </c>
      <c r="L1078" s="587"/>
    </row>
    <row r="1079">
      <c r="A1079" s="376" t="s">
        <v>2799</v>
      </c>
      <c r="B1079" s="344" t="s">
        <v>5288</v>
      </c>
      <c r="C1079" s="536" t="str">
        <f>iferror(vlookup(A1079,Actors!$A$2:$D$472,4,false),"")</f>
        <v>Grotto Hole</v>
      </c>
      <c r="D1079" s="376" t="s">
        <v>28</v>
      </c>
      <c r="E1079" s="5" t="s">
        <v>2950</v>
      </c>
      <c r="F1079" s="375" t="s">
        <v>10467</v>
      </c>
      <c r="G1079" s="147" t="s">
        <v>11399</v>
      </c>
      <c r="H1079" s="378" t="s">
        <v>1059</v>
      </c>
      <c r="I1079" s="587" t="str">
        <f>iferror(vlookup(F1079,'Actors by Area'!$A$2:$C$8810,3,false),"")</f>
        <v>Spot 11 - Desert Colossus</v>
      </c>
      <c r="J1079" s="376" t="str">
        <f>iferror(vlookup(F1079,'Actors by Area'!$A$2:$H$8810,4,false),"")</f>
        <v>00</v>
      </c>
      <c r="K1079" s="376" t="str">
        <f>iferror(vlookup(F1079,'Actors by Area'!$A$2:$E$8810,5,false),"")</f>
        <v>00</v>
      </c>
      <c r="L1079" s="587"/>
    </row>
    <row r="1080">
      <c r="A1080" s="376" t="s">
        <v>2799</v>
      </c>
      <c r="B1080" s="344" t="s">
        <v>5288</v>
      </c>
      <c r="C1080" s="536" t="str">
        <f>iferror(vlookup(A1080,Actors!$A$2:$D$472,4,false),"")</f>
        <v>Grotto Hole</v>
      </c>
      <c r="D1080" s="376" t="s">
        <v>28</v>
      </c>
      <c r="E1080" s="5" t="s">
        <v>3027</v>
      </c>
      <c r="F1080" s="375" t="s">
        <v>10070</v>
      </c>
      <c r="G1080" s="147" t="s">
        <v>11400</v>
      </c>
      <c r="H1080" s="378" t="s">
        <v>1059</v>
      </c>
      <c r="I1080" s="587" t="str">
        <f>iferror(vlookup(F1080,'Actors by Area'!$A$2:$C$8810,3,false),"")</f>
        <v>Spot 04 - Kokiri Forest</v>
      </c>
      <c r="J1080" s="376" t="str">
        <f>iferror(vlookup(F1080,'Actors by Area'!$A$2:$H$8810,4,false),"")</f>
        <v>00</v>
      </c>
      <c r="K1080" s="376" t="str">
        <f>iferror(vlookup(F1080,'Actors by Area'!$A$2:$E$8810,5,false),"")</f>
        <v>00</v>
      </c>
      <c r="L1080" s="587"/>
    </row>
    <row r="1081">
      <c r="A1081" s="376" t="s">
        <v>2799</v>
      </c>
      <c r="B1081" s="344" t="s">
        <v>5288</v>
      </c>
      <c r="C1081" s="536" t="str">
        <f>iferror(vlookup(A1081,Actors!$A$2:$D$472,4,false),"")</f>
        <v>Grotto Hole</v>
      </c>
      <c r="D1081" s="376" t="s">
        <v>28</v>
      </c>
      <c r="E1081" s="5" t="s">
        <v>713</v>
      </c>
      <c r="F1081" s="375" t="s">
        <v>10612</v>
      </c>
      <c r="G1081" s="147" t="s">
        <v>11401</v>
      </c>
      <c r="H1081" s="378" t="s">
        <v>1059</v>
      </c>
      <c r="I1081" s="587" t="str">
        <f>iferror(vlookup(F1081,'Actors by Area'!$A$2:$C$8810,3,false),"")</f>
        <v>Spot 16 - Death Mountain Trail</v>
      </c>
      <c r="J1081" s="376" t="str">
        <f>iferror(vlookup(F1081,'Actors by Area'!$A$2:$H$8810,4,false),"")</f>
        <v>00</v>
      </c>
      <c r="K1081" s="376" t="str">
        <f>iferror(vlookup(F1081,'Actors by Area'!$A$2:$E$8810,5,false),"")</f>
        <v>00</v>
      </c>
      <c r="L1081" s="587"/>
    </row>
    <row r="1082">
      <c r="A1082" s="376" t="s">
        <v>2799</v>
      </c>
      <c r="B1082" s="344" t="s">
        <v>5288</v>
      </c>
      <c r="C1082" s="536" t="str">
        <f>iferror(vlookup(A1082,Actors!$A$2:$D$472,4,false),"")</f>
        <v>Grotto Hole</v>
      </c>
      <c r="D1082" s="376" t="s">
        <v>28</v>
      </c>
      <c r="E1082" s="5" t="s">
        <v>3322</v>
      </c>
      <c r="F1082" s="375" t="s">
        <v>10006</v>
      </c>
      <c r="G1082" s="147" t="s">
        <v>11402</v>
      </c>
      <c r="H1082" s="378" t="s">
        <v>1059</v>
      </c>
      <c r="I1082" s="587" t="str">
        <f>iferror(vlookup(F1082,'Actors by Area'!$A$2:$C$8810,3,false),"")</f>
        <v>Spot 03 - Zora's River</v>
      </c>
      <c r="J1082" s="376" t="str">
        <f>iferror(vlookup(F1082,'Actors by Area'!$A$2:$H$8810,4,false),"")</f>
        <v>00</v>
      </c>
      <c r="K1082" s="376" t="str">
        <f>iferror(vlookup(F1082,'Actors by Area'!$A$2:$E$8810,5,false),"")</f>
        <v>00</v>
      </c>
      <c r="L1082" s="587"/>
    </row>
    <row r="1083">
      <c r="A1083" s="376" t="s">
        <v>2799</v>
      </c>
      <c r="B1083" s="344" t="s">
        <v>5288</v>
      </c>
      <c r="C1083" s="536" t="str">
        <f>iferror(vlookup(A1083,Actors!$A$2:$D$472,4,false),"")</f>
        <v>Grotto Hole</v>
      </c>
      <c r="D1083" s="376" t="s">
        <v>28</v>
      </c>
      <c r="E1083" s="5" t="s">
        <v>3326</v>
      </c>
      <c r="F1083" s="375" t="s">
        <v>10177</v>
      </c>
      <c r="G1083" s="147" t="s">
        <v>11402</v>
      </c>
      <c r="H1083" s="378" t="s">
        <v>1059</v>
      </c>
      <c r="I1083" s="587" t="str">
        <f>iferror(vlookup(F1083,'Actors by Area'!$A$2:$C$8810,3,false),"")</f>
        <v>Spot 05 - Sacred Forest Meadow</v>
      </c>
      <c r="J1083" s="376" t="str">
        <f>iferror(vlookup(F1083,'Actors by Area'!$A$2:$H$8810,4,false),"")</f>
        <v>00</v>
      </c>
      <c r="K1083" s="376" t="str">
        <f>iferror(vlookup(F1083,'Actors by Area'!$A$2:$E$8810,5,false),"")</f>
        <v>00</v>
      </c>
      <c r="L1083" s="587"/>
    </row>
    <row r="1084">
      <c r="A1084" s="376" t="s">
        <v>2799</v>
      </c>
      <c r="B1084" s="344" t="s">
        <v>5288</v>
      </c>
      <c r="C1084" s="536" t="str">
        <f>iferror(vlookup(A1084,Actors!$A$2:$D$472,4,false),"")</f>
        <v>Grotto Hole</v>
      </c>
      <c r="D1084" s="376" t="s">
        <v>28</v>
      </c>
      <c r="E1084" s="5" t="s">
        <v>3328</v>
      </c>
      <c r="F1084" s="375" t="s">
        <v>10395</v>
      </c>
      <c r="G1084" s="147" t="s">
        <v>11402</v>
      </c>
      <c r="H1084" s="378" t="s">
        <v>1059</v>
      </c>
      <c r="I1084" s="587" t="str">
        <f>iferror(vlookup(F1084,'Actors by Area'!$A$2:$C$8810,3,false),"")</f>
        <v>Spot 09 - Gerudo Valley</v>
      </c>
      <c r="J1084" s="376" t="str">
        <f>iferror(vlookup(F1084,'Actors by Area'!$A$2:$H$8810,4,false),"")</f>
        <v>02</v>
      </c>
      <c r="K1084" s="376" t="str">
        <f>iferror(vlookup(F1084,'Actors by Area'!$A$2:$E$8810,5,false),"")</f>
        <v>00</v>
      </c>
      <c r="L1084" s="587"/>
    </row>
    <row r="1085">
      <c r="A1085" s="376" t="s">
        <v>2799</v>
      </c>
      <c r="B1085" s="344" t="s">
        <v>5288</v>
      </c>
      <c r="C1085" s="536" t="str">
        <f>iferror(vlookup(A1085,Actors!$A$2:$D$472,4,false),"")</f>
        <v>Grotto Hole</v>
      </c>
      <c r="D1085" s="376" t="s">
        <v>28</v>
      </c>
      <c r="E1085" s="5" t="s">
        <v>3340</v>
      </c>
      <c r="F1085" s="375" t="s">
        <v>10584</v>
      </c>
      <c r="G1085" s="147" t="s">
        <v>11402</v>
      </c>
      <c r="H1085" s="378" t="s">
        <v>1059</v>
      </c>
      <c r="I1085" s="587" t="str">
        <f>iferror(vlookup(F1085,'Actors by Area'!$A$2:$C$8810,3,false),"")</f>
        <v>Spot 15 - Hyrule Castle</v>
      </c>
      <c r="J1085" s="376" t="str">
        <f>iferror(vlookup(F1085,'Actors by Area'!$A$2:$H$8810,4,false),"")</f>
        <v>00</v>
      </c>
      <c r="K1085" s="376" t="str">
        <f>iferror(vlookup(F1085,'Actors by Area'!$A$2:$E$8810,5,false),"")</f>
        <v>00</v>
      </c>
      <c r="L1085" s="587"/>
    </row>
    <row r="1086">
      <c r="A1086" s="376" t="s">
        <v>2799</v>
      </c>
      <c r="B1086" s="344" t="s">
        <v>5288</v>
      </c>
      <c r="C1086" s="536" t="str">
        <f>iferror(vlookup(A1086,Actors!$A$2:$D$472,4,false),"")</f>
        <v>Grotto Hole</v>
      </c>
      <c r="D1086" s="376" t="s">
        <v>28</v>
      </c>
      <c r="E1086" s="5" t="s">
        <v>3681</v>
      </c>
      <c r="F1086" s="375" t="s">
        <v>9769</v>
      </c>
      <c r="G1086" s="147" t="s">
        <v>11403</v>
      </c>
      <c r="H1086" s="378" t="s">
        <v>1059</v>
      </c>
      <c r="I1086" s="587" t="str">
        <f>iferror(vlookup(F1086,'Actors by Area'!$A$2:$C$8810,3,false),"")</f>
        <v>Spot 00 - Hyrule Field</v>
      </c>
      <c r="J1086" s="376" t="str">
        <f>iferror(vlookup(F1086,'Actors by Area'!$A$2:$H$8810,4,false),"")</f>
        <v>00</v>
      </c>
      <c r="K1086" s="376" t="str">
        <f>iferror(vlookup(F1086,'Actors by Area'!$A$2:$E$8810,5,false),"")</f>
        <v>00</v>
      </c>
      <c r="L1086" s="587"/>
    </row>
    <row r="1087">
      <c r="A1087" s="376" t="s">
        <v>2799</v>
      </c>
      <c r="B1087" s="344" t="s">
        <v>5288</v>
      </c>
      <c r="C1087" s="536" t="str">
        <f>iferror(vlookup(A1087,Actors!$A$2:$D$472,4,false),"")</f>
        <v>Grotto Hole</v>
      </c>
      <c r="D1087" s="376" t="s">
        <v>28</v>
      </c>
      <c r="E1087" s="5" t="s">
        <v>3685</v>
      </c>
      <c r="F1087" s="375" t="s">
        <v>9770</v>
      </c>
      <c r="G1087" s="147" t="s">
        <v>11403</v>
      </c>
      <c r="H1087" s="378" t="s">
        <v>1059</v>
      </c>
      <c r="I1087" s="587" t="str">
        <f>iferror(vlookup(F1087,'Actors by Area'!$A$2:$C$8810,3,false),"")</f>
        <v>Spot 00 - Hyrule Field</v>
      </c>
      <c r="J1087" s="376" t="str">
        <f>iferror(vlookup(F1087,'Actors by Area'!$A$2:$H$8810,4,false),"")</f>
        <v>00</v>
      </c>
      <c r="K1087" s="376" t="str">
        <f>iferror(vlookup(F1087,'Actors by Area'!$A$2:$E$8810,5,false),"")</f>
        <v>00</v>
      </c>
      <c r="L1087" s="587"/>
    </row>
    <row r="1088">
      <c r="A1088" s="376" t="s">
        <v>2799</v>
      </c>
      <c r="B1088" s="344" t="s">
        <v>5288</v>
      </c>
      <c r="C1088" s="536" t="str">
        <f>iferror(vlookup(A1088,Actors!$A$2:$D$472,4,false),"")</f>
        <v>Grotto Hole</v>
      </c>
      <c r="D1088" s="376" t="s">
        <v>28</v>
      </c>
      <c r="E1088" s="5" t="s">
        <v>3686</v>
      </c>
      <c r="F1088" s="375" t="s">
        <v>9771</v>
      </c>
      <c r="G1088" s="147" t="s">
        <v>11403</v>
      </c>
      <c r="H1088" s="378" t="s">
        <v>1059</v>
      </c>
      <c r="I1088" s="587" t="str">
        <f>iferror(vlookup(F1088,'Actors by Area'!$A$2:$C$8810,3,false),"")</f>
        <v>Spot 00 - Hyrule Field</v>
      </c>
      <c r="J1088" s="376" t="str">
        <f>iferror(vlookup(F1088,'Actors by Area'!$A$2:$H$8810,4,false),"")</f>
        <v>00</v>
      </c>
      <c r="K1088" s="376" t="str">
        <f>iferror(vlookup(F1088,'Actors by Area'!$A$2:$E$8810,5,false),"")</f>
        <v>00</v>
      </c>
      <c r="L1088" s="587"/>
    </row>
    <row r="1089">
      <c r="A1089" s="376" t="s">
        <v>2799</v>
      </c>
      <c r="B1089" s="344" t="s">
        <v>5288</v>
      </c>
      <c r="C1089" s="536" t="str">
        <f>iferror(vlookup(A1089,Actors!$A$2:$D$472,4,false),"")</f>
        <v>Grotto Hole</v>
      </c>
      <c r="D1089" s="376" t="s">
        <v>28</v>
      </c>
      <c r="E1089" s="5" t="s">
        <v>3687</v>
      </c>
      <c r="F1089" s="375" t="s">
        <v>9772</v>
      </c>
      <c r="G1089" s="147" t="s">
        <v>11403</v>
      </c>
      <c r="H1089" s="378" t="s">
        <v>1059</v>
      </c>
      <c r="I1089" s="587" t="str">
        <f>iferror(vlookup(F1089,'Actors by Area'!$A$2:$C$8810,3,false),"")</f>
        <v>Spot 00 - Hyrule Field</v>
      </c>
      <c r="J1089" s="376" t="str">
        <f>iferror(vlookup(F1089,'Actors by Area'!$A$2:$H$8810,4,false),"")</f>
        <v>00</v>
      </c>
      <c r="K1089" s="376" t="str">
        <f>iferror(vlookup(F1089,'Actors by Area'!$A$2:$E$8810,5,false),"")</f>
        <v>00</v>
      </c>
      <c r="L1089" s="587"/>
    </row>
    <row r="1090">
      <c r="A1090" s="376" t="s">
        <v>2799</v>
      </c>
      <c r="B1090" s="344" t="s">
        <v>5288</v>
      </c>
      <c r="C1090" s="536" t="str">
        <f>iferror(vlookup(A1090,Actors!$A$2:$D$472,4,false),"")</f>
        <v>Grotto Hole</v>
      </c>
      <c r="D1090" s="376" t="s">
        <v>28</v>
      </c>
      <c r="E1090" s="5" t="s">
        <v>3689</v>
      </c>
      <c r="F1090" s="375" t="s">
        <v>9891</v>
      </c>
      <c r="G1090" s="147" t="s">
        <v>11403</v>
      </c>
      <c r="H1090" s="378" t="s">
        <v>1059</v>
      </c>
      <c r="I1090" s="587" t="str">
        <f>iferror(vlookup(F1090,'Actors by Area'!$A$2:$C$8810,3,false),"")</f>
        <v>Spot 01 - Kakariko Village</v>
      </c>
      <c r="J1090" s="376" t="str">
        <f>iferror(vlookup(F1090,'Actors by Area'!$A$2:$H$8810,4,false),"")</f>
        <v>00</v>
      </c>
      <c r="K1090" s="376" t="str">
        <f>iferror(vlookup(F1090,'Actors by Area'!$A$2:$E$8810,5,false),"")</f>
        <v>00</v>
      </c>
      <c r="L1090" s="587"/>
    </row>
    <row r="1091">
      <c r="A1091" s="376" t="s">
        <v>2799</v>
      </c>
      <c r="B1091" s="344" t="s">
        <v>5288</v>
      </c>
      <c r="C1091" s="536" t="str">
        <f>iferror(vlookup(A1091,Actors!$A$2:$D$472,4,false),"")</f>
        <v>Grotto Hole</v>
      </c>
      <c r="D1091" s="376" t="s">
        <v>28</v>
      </c>
      <c r="E1091" s="5" t="s">
        <v>3695</v>
      </c>
      <c r="F1091" s="375" t="s">
        <v>10181</v>
      </c>
      <c r="G1091" s="147" t="s">
        <v>11403</v>
      </c>
      <c r="H1091" s="378" t="s">
        <v>1059</v>
      </c>
      <c r="I1091" s="587" t="str">
        <f>iferror(vlookup(F1091,'Actors by Area'!$A$2:$C$8810,3,false),"")</f>
        <v>Spot 05 - Sacred Forest Meadow</v>
      </c>
      <c r="J1091" s="376" t="str">
        <f>iferror(vlookup(F1091,'Actors by Area'!$A$2:$H$8810,4,false),"")</f>
        <v>00</v>
      </c>
      <c r="K1091" s="376" t="str">
        <f>iferror(vlookup(F1091,'Actors by Area'!$A$2:$E$8810,5,false),"")</f>
        <v>00</v>
      </c>
      <c r="L1091" s="587"/>
    </row>
    <row r="1092">
      <c r="A1092" s="376" t="s">
        <v>2799</v>
      </c>
      <c r="B1092" s="344" t="s">
        <v>5288</v>
      </c>
      <c r="C1092" s="536" t="str">
        <f>iferror(vlookup(A1092,Actors!$A$2:$D$472,4,false),"")</f>
        <v>Grotto Hole</v>
      </c>
      <c r="D1092" s="376" t="s">
        <v>28</v>
      </c>
      <c r="E1092" s="5" t="s">
        <v>10023</v>
      </c>
      <c r="F1092" s="375" t="s">
        <v>10022</v>
      </c>
      <c r="G1092" s="147" t="s">
        <v>11404</v>
      </c>
      <c r="H1092" s="378" t="s">
        <v>1059</v>
      </c>
      <c r="I1092" s="587" t="str">
        <f>iferror(vlookup(F1092,'Actors by Area'!$A$2:$C$8810,3,false),"")</f>
        <v>Spot 03 - Zora's River</v>
      </c>
      <c r="J1092" s="376" t="str">
        <f>iferror(vlookup(F1092,'Actors by Area'!$A$2:$H$8810,4,false),"")</f>
        <v>00</v>
      </c>
      <c r="K1092" s="376" t="str">
        <f>iferror(vlookup(F1092,'Actors by Area'!$A$2:$E$8810,5,false),"")</f>
        <v>00</v>
      </c>
      <c r="L1092" s="587"/>
    </row>
    <row r="1093">
      <c r="A1093" s="376" t="s">
        <v>2799</v>
      </c>
      <c r="B1093" s="344" t="s">
        <v>5288</v>
      </c>
      <c r="C1093" s="536" t="str">
        <f>iferror(vlookup(A1093,Actors!$A$2:$D$472,4,false),"")</f>
        <v>Grotto Hole</v>
      </c>
      <c r="D1093" s="376" t="s">
        <v>28</v>
      </c>
      <c r="E1093" s="5" t="s">
        <v>9807</v>
      </c>
      <c r="F1093" s="375" t="s">
        <v>9806</v>
      </c>
      <c r="G1093" s="147" t="s">
        <v>11404</v>
      </c>
      <c r="H1093" s="378" t="s">
        <v>1059</v>
      </c>
      <c r="I1093" s="587" t="str">
        <f>iferror(vlookup(F1093,'Actors by Area'!$A$2:$C$8810,3,false),"")</f>
        <v>Spot 00 - Hyrule Field</v>
      </c>
      <c r="J1093" s="376" t="str">
        <f>iferror(vlookup(F1093,'Actors by Area'!$A$2:$H$8810,4,false),"")</f>
        <v>00</v>
      </c>
      <c r="K1093" s="376" t="str">
        <f>iferror(vlookup(F1093,'Actors by Area'!$A$2:$E$8810,5,false),"")</f>
        <v>00</v>
      </c>
      <c r="L1093" s="587"/>
    </row>
    <row r="1094">
      <c r="A1094" s="439" t="s">
        <v>2799</v>
      </c>
      <c r="B1094" s="606" t="s">
        <v>5288</v>
      </c>
      <c r="C1094" s="545" t="str">
        <f>iferror(vlookup(A1094,Actors!$A$2:$D$472,4,false),"")</f>
        <v>Grotto Hole</v>
      </c>
      <c r="D1094" s="439" t="s">
        <v>28</v>
      </c>
      <c r="E1094" s="543" t="s">
        <v>10280</v>
      </c>
      <c r="F1094" s="375" t="s">
        <v>10279</v>
      </c>
      <c r="G1094" s="84" t="s">
        <v>11405</v>
      </c>
      <c r="H1094" s="588" t="s">
        <v>1059</v>
      </c>
      <c r="I1094" s="589" t="str">
        <f>iferror(vlookup(F1094,'Actors by Area'!$A$2:$C$8810,3,false),"")</f>
        <v>Spot 07 - Zora's Domain</v>
      </c>
      <c r="J1094" s="439" t="str">
        <f>iferror(vlookup(F1094,'Actors by Area'!$A$2:$H$8810,4,false),"")</f>
        <v>00</v>
      </c>
      <c r="K1094" s="439" t="str">
        <f>iferror(vlookup(F1094,'Actors by Area'!$A$2:$E$8810,5,false),"")</f>
        <v>01</v>
      </c>
      <c r="L1094" s="589"/>
    </row>
    <row r="1095">
      <c r="A1095" s="376" t="s">
        <v>789</v>
      </c>
      <c r="B1095" s="344" t="s">
        <v>5290</v>
      </c>
      <c r="C1095" s="536" t="str">
        <f>iferror(vlookup(A1095,Actors!$A$2:$D$472,4,false),"")</f>
        <v>Graveyard Objects</v>
      </c>
      <c r="D1095" s="376" t="s">
        <v>2811</v>
      </c>
      <c r="E1095" s="5" t="s">
        <v>21</v>
      </c>
      <c r="F1095" s="397" t="s">
        <v>9980</v>
      </c>
      <c r="G1095" s="149"/>
      <c r="H1095" s="378" t="s">
        <v>1059</v>
      </c>
      <c r="I1095" s="587" t="str">
        <f>iferror(vlookup(F1095,'Actors by Area'!$A$2:$C$8810,3,false),"")</f>
        <v>Spot 02 - Graveyard</v>
      </c>
      <c r="J1095" s="376" t="str">
        <f>iferror(vlookup(F1095,'Actors by Area'!$A$2:$H$8810,4,false),"")</f>
        <v>00</v>
      </c>
      <c r="K1095" s="376" t="str">
        <f>iferror(vlookup(F1095,'Actors by Area'!$A$2:$E$8810,5,false),"")</f>
        <v>01</v>
      </c>
      <c r="L1095" s="587"/>
    </row>
    <row r="1096">
      <c r="A1096" s="376" t="s">
        <v>789</v>
      </c>
      <c r="B1096" s="344" t="s">
        <v>5290</v>
      </c>
      <c r="C1096" s="536" t="str">
        <f>iferror(vlookup(A1096,Actors!$A$2:$D$472,4,false),"")</f>
        <v>Graveyard Objects</v>
      </c>
      <c r="D1096" s="376" t="s">
        <v>2811</v>
      </c>
      <c r="E1096" s="5" t="s">
        <v>28</v>
      </c>
      <c r="F1096" s="375" t="s">
        <v>9979</v>
      </c>
      <c r="G1096" s="149"/>
      <c r="H1096" s="378" t="s">
        <v>1059</v>
      </c>
      <c r="I1096" s="587" t="str">
        <f>iferror(vlookup(F1096,'Actors by Area'!$A$2:$C$8810,3,false),"")</f>
        <v>Spot 02 - Graveyard</v>
      </c>
      <c r="J1096" s="376" t="str">
        <f>iferror(vlookup(F1096,'Actors by Area'!$A$2:$H$8810,4,false),"")</f>
        <v>00</v>
      </c>
      <c r="K1096" s="376" t="str">
        <f>iferror(vlookup(F1096,'Actors by Area'!$A$2:$E$8810,5,false),"")</f>
        <v>01</v>
      </c>
      <c r="L1096" s="587"/>
    </row>
    <row r="1097">
      <c r="A1097" s="376" t="s">
        <v>789</v>
      </c>
      <c r="B1097" s="344" t="s">
        <v>5290</v>
      </c>
      <c r="C1097" s="536" t="str">
        <f>iferror(vlookup(A1097,Actors!$A$2:$D$472,4,false),"")</f>
        <v>Graveyard Objects</v>
      </c>
      <c r="D1097" s="376" t="s">
        <v>2811</v>
      </c>
      <c r="E1097" s="5" t="s">
        <v>35</v>
      </c>
      <c r="F1097" s="375" t="s">
        <v>9981</v>
      </c>
      <c r="G1097" s="147" t="s">
        <v>11406</v>
      </c>
      <c r="H1097" s="378" t="s">
        <v>1059</v>
      </c>
      <c r="I1097" s="587" t="str">
        <f>iferror(vlookup(F1097,'Actors by Area'!$A$2:$C$8810,3,false),"")</f>
        <v>Spot 02 - Graveyard</v>
      </c>
      <c r="J1097" s="376" t="str">
        <f>iferror(vlookup(F1097,'Actors by Area'!$A$2:$H$8810,4,false),"")</f>
        <v>00</v>
      </c>
      <c r="K1097" s="376" t="str">
        <f>iferror(vlookup(F1097,'Actors by Area'!$A$2:$E$8810,5,false),"")</f>
        <v>01</v>
      </c>
      <c r="L1097" s="587"/>
    </row>
    <row r="1098">
      <c r="A1098" s="376" t="s">
        <v>789</v>
      </c>
      <c r="B1098" s="344" t="s">
        <v>5290</v>
      </c>
      <c r="C1098" s="536" t="str">
        <f>iferror(vlookup(A1098,Actors!$A$2:$D$472,4,false),"")</f>
        <v>Graveyard Objects</v>
      </c>
      <c r="D1098" s="376" t="s">
        <v>2811</v>
      </c>
      <c r="E1098" s="5" t="s">
        <v>42</v>
      </c>
      <c r="F1098" s="375" t="s">
        <v>9502</v>
      </c>
      <c r="G1098" s="147" t="s">
        <v>11406</v>
      </c>
      <c r="H1098" s="378" t="s">
        <v>1059</v>
      </c>
      <c r="I1098" s="587" t="str">
        <f>iferror(vlookup(F1098,'Actors by Area'!$A$2:$C$8810,3,false),"")</f>
        <v>Temple of Time</v>
      </c>
      <c r="J1098" s="376" t="str">
        <f>iferror(vlookup(F1098,'Actors by Area'!$A$2:$H$8810,4,false),"")</f>
        <v>00</v>
      </c>
      <c r="K1098" s="376" t="str">
        <f>iferror(vlookup(F1098,'Actors by Area'!$A$2:$E$8810,5,false),"")</f>
        <v>00</v>
      </c>
      <c r="L1098" s="587"/>
    </row>
    <row r="1099">
      <c r="A1099" s="376" t="s">
        <v>789</v>
      </c>
      <c r="B1099" s="344" t="s">
        <v>5290</v>
      </c>
      <c r="C1099" s="536" t="str">
        <f>iferror(vlookup(A1099,Actors!$A$2:$D$472,4,false),"")</f>
        <v>Graveyard Objects</v>
      </c>
      <c r="D1099" s="376" t="s">
        <v>2811</v>
      </c>
      <c r="E1099" s="5" t="s">
        <v>9955</v>
      </c>
      <c r="F1099" s="375" t="s">
        <v>9954</v>
      </c>
      <c r="G1099" s="147" t="s">
        <v>11407</v>
      </c>
      <c r="H1099" s="378" t="s">
        <v>1059</v>
      </c>
      <c r="I1099" s="587" t="str">
        <f>iferror(vlookup(F1099,'Actors by Area'!$A$2:$C$8810,3,false),"")</f>
        <v>Spot 02 - Graveyard</v>
      </c>
      <c r="J1099" s="376" t="str">
        <f>iferror(vlookup(F1099,'Actors by Area'!$A$2:$H$8810,4,false),"")</f>
        <v>02</v>
      </c>
      <c r="K1099" s="376" t="str">
        <f>iferror(vlookup(F1099,'Actors by Area'!$A$2:$E$8810,5,false),"")</f>
        <v>00</v>
      </c>
      <c r="L1099" s="587"/>
    </row>
    <row r="1100">
      <c r="A1100" s="376" t="s">
        <v>789</v>
      </c>
      <c r="B1100" s="344" t="s">
        <v>5290</v>
      </c>
      <c r="C1100" s="536" t="str">
        <f>iferror(vlookup(A1100,Actors!$A$2:$D$472,4,false),"")</f>
        <v>Graveyard Objects</v>
      </c>
      <c r="D1100" s="376" t="s">
        <v>2811</v>
      </c>
      <c r="E1100" s="5" t="s">
        <v>7389</v>
      </c>
      <c r="F1100" s="375" t="s">
        <v>9951</v>
      </c>
      <c r="G1100" s="147" t="s">
        <v>11408</v>
      </c>
      <c r="H1100" s="378" t="s">
        <v>1059</v>
      </c>
      <c r="I1100" s="587" t="str">
        <f>iferror(vlookup(F1100,'Actors by Area'!$A$2:$C$8810,3,false),"")</f>
        <v>Spot 02 - Graveyard</v>
      </c>
      <c r="J1100" s="376" t="str">
        <f>iferror(vlookup(F1100,'Actors by Area'!$A$2:$H$8810,4,false),"")</f>
        <v>00</v>
      </c>
      <c r="K1100" s="376" t="str">
        <f>iferror(vlookup(F1100,'Actors by Area'!$A$2:$E$8810,5,false),"")</f>
        <v>00</v>
      </c>
      <c r="L1100" s="587"/>
    </row>
    <row r="1101">
      <c r="A1101" s="439" t="s">
        <v>789</v>
      </c>
      <c r="B1101" s="606" t="s">
        <v>5290</v>
      </c>
      <c r="C1101" s="545" t="str">
        <f>iferror(vlookup(A1101,Actors!$A$2:$D$472,4,false),"")</f>
        <v>Graveyard Objects</v>
      </c>
      <c r="D1101" s="439" t="s">
        <v>2811</v>
      </c>
      <c r="E1101" s="543" t="s">
        <v>7102</v>
      </c>
      <c r="F1101" s="375" t="s">
        <v>9956</v>
      </c>
      <c r="G1101" s="84" t="s">
        <v>11408</v>
      </c>
      <c r="H1101" s="588" t="s">
        <v>1059</v>
      </c>
      <c r="I1101" s="589" t="str">
        <f>iferror(vlookup(F1101,'Actors by Area'!$A$2:$C$8810,3,false),"")</f>
        <v>Spot 02 - Graveyard</v>
      </c>
      <c r="J1101" s="439" t="str">
        <f>iferror(vlookup(F1101,'Actors by Area'!$A$2:$H$8810,4,false),"")</f>
        <v>04</v>
      </c>
      <c r="K1101" s="439" t="str">
        <f>iferror(vlookup(F1101,'Actors by Area'!$A$2:$E$8810,5,false),"")</f>
        <v>00</v>
      </c>
      <c r="L1101" s="589"/>
    </row>
    <row r="1102">
      <c r="A1102" s="376" t="s">
        <v>2802</v>
      </c>
      <c r="B1102" s="344" t="s">
        <v>5293</v>
      </c>
      <c r="C1102" s="536" t="str">
        <f>iferror(vlookup(A1102,Actors!$A$2:$D$472,4,false),"")</f>
        <v>Gravestone</v>
      </c>
      <c r="D1102" s="376" t="s">
        <v>2814</v>
      </c>
      <c r="E1102" s="5" t="s">
        <v>12</v>
      </c>
      <c r="F1102" s="397" t="s">
        <v>9976</v>
      </c>
      <c r="G1102" s="149" t="s">
        <v>11409</v>
      </c>
      <c r="H1102" s="378" t="s">
        <v>1059</v>
      </c>
      <c r="I1102" s="587" t="str">
        <f>iferror(vlookup(F1102,'Actors by Area'!$A$2:$C$8810,3,false),"")</f>
        <v>Spot 02 - Graveyard</v>
      </c>
      <c r="J1102" s="376" t="str">
        <f>iferror(vlookup(F1102,'Actors by Area'!$A$2:$H$8810,4,false),"")</f>
        <v>00</v>
      </c>
      <c r="K1102" s="376" t="str">
        <f>iferror(vlookup(F1102,'Actors by Area'!$A$2:$E$8810,5,false),"")</f>
        <v>01</v>
      </c>
      <c r="L1102" s="587"/>
    </row>
    <row r="1103">
      <c r="A1103" s="439" t="s">
        <v>2802</v>
      </c>
      <c r="B1103" s="606" t="s">
        <v>5293</v>
      </c>
      <c r="C1103" s="545" t="str">
        <f>iferror(vlookup(A1103,Actors!$A$2:$D$472,4,false),"")</f>
        <v>Gravestone</v>
      </c>
      <c r="D1103" s="439" t="s">
        <v>2814</v>
      </c>
      <c r="E1103" s="543" t="s">
        <v>21</v>
      </c>
      <c r="F1103" s="375" t="s">
        <v>9977</v>
      </c>
      <c r="G1103" s="86" t="s">
        <v>11410</v>
      </c>
      <c r="H1103" s="588" t="s">
        <v>1059</v>
      </c>
      <c r="I1103" s="589" t="str">
        <f>iferror(vlookup(F1103,'Actors by Area'!$A$2:$C$8810,3,false),"")</f>
        <v>Spot 02 - Graveyard</v>
      </c>
      <c r="J1103" s="439" t="str">
        <f>iferror(vlookup(F1103,'Actors by Area'!$A$2:$H$8810,4,false),"")</f>
        <v>00</v>
      </c>
      <c r="K1103" s="439" t="str">
        <f>iferror(vlookup(F1103,'Actors by Area'!$A$2:$E$8810,5,false),"")</f>
        <v>01</v>
      </c>
      <c r="L1103" s="589"/>
    </row>
    <row r="1104">
      <c r="A1104" s="607" t="s">
        <v>2811</v>
      </c>
      <c r="B1104" s="608" t="s">
        <v>5303</v>
      </c>
      <c r="C1104" s="609" t="str">
        <f>iferror(vlookup(A1104,Actors!$A$2:$D$472,4,false),"")</f>
        <v>Child Ruto</v>
      </c>
      <c r="D1104" s="607" t="s">
        <v>2816</v>
      </c>
      <c r="E1104" s="650" t="s">
        <v>12</v>
      </c>
      <c r="F1104" s="651" t="s">
        <v>11411</v>
      </c>
      <c r="G1104" s="652" t="s">
        <v>11412</v>
      </c>
      <c r="H1104" s="653" t="s">
        <v>1073</v>
      </c>
      <c r="I1104" s="614" t="str">
        <f>iferror(vlookup(F1104,'Actors by Area'!$A$2:$C$8810,3,false),"")</f>
        <v/>
      </c>
      <c r="J1104" s="607" t="str">
        <f>iferror(vlookup(F1104,'Actors by Area'!$A$2:$H$8810,4,false),"")</f>
        <v/>
      </c>
      <c r="K1104" s="607" t="str">
        <f>iferror(vlookup(F1104,'Actors by Area'!$A$2:$E$8810,5,false),"")</f>
        <v/>
      </c>
      <c r="L1104" s="614"/>
    </row>
    <row r="1105">
      <c r="A1105" s="376" t="s">
        <v>2811</v>
      </c>
      <c r="B1105" s="344" t="s">
        <v>5303</v>
      </c>
      <c r="C1105" s="536" t="str">
        <f>iferror(vlookup(A1105,Actors!$A$2:$D$472,4,false),"")</f>
        <v>Child Ruto</v>
      </c>
      <c r="D1105" s="376" t="s">
        <v>2816</v>
      </c>
      <c r="E1105" s="5" t="s">
        <v>21</v>
      </c>
      <c r="F1105" s="375" t="s">
        <v>10365</v>
      </c>
      <c r="G1105" s="149" t="s">
        <v>11413</v>
      </c>
      <c r="H1105" s="378" t="s">
        <v>1059</v>
      </c>
      <c r="I1105" s="587" t="str">
        <f>iferror(vlookup(F1105,'Actors by Area'!$A$2:$C$8810,3,false),"")</f>
        <v>Spot 08 - Zora's Fountain</v>
      </c>
      <c r="J1105" s="376" t="str">
        <f>iferror(vlookup(F1105,'Actors by Area'!$A$2:$H$8810,4,false),"")</f>
        <v>04</v>
      </c>
      <c r="K1105" s="376" t="str">
        <f>iferror(vlookup(F1105,'Actors by Area'!$A$2:$E$8810,5,false),"")</f>
        <v>00</v>
      </c>
      <c r="L1105" s="587"/>
    </row>
    <row r="1106">
      <c r="A1106" s="376" t="s">
        <v>2811</v>
      </c>
      <c r="B1106" s="344" t="s">
        <v>5303</v>
      </c>
      <c r="C1106" s="536" t="str">
        <f>iferror(vlookup(A1106,Actors!$A$2:$D$472,4,false),"")</f>
        <v>Child Ruto</v>
      </c>
      <c r="D1106" s="376" t="s">
        <v>2816</v>
      </c>
      <c r="E1106" s="5" t="s">
        <v>28</v>
      </c>
      <c r="F1106" s="375" t="s">
        <v>7371</v>
      </c>
      <c r="G1106" s="149" t="s">
        <v>11414</v>
      </c>
      <c r="H1106" s="378" t="s">
        <v>1059</v>
      </c>
      <c r="I1106" s="587" t="str">
        <f>iferror(vlookup(F1106,'Actors by Area'!$A$2:$C$8810,3,false),"")</f>
        <v>Inside Jabu-Jabu's Belly</v>
      </c>
      <c r="J1106" s="376" t="str">
        <f>iferror(vlookup(F1106,'Actors by Area'!$A$2:$H$8810,4,false),"")</f>
        <v>04</v>
      </c>
      <c r="K1106" s="376" t="str">
        <f>iferror(vlookup(F1106,'Actors by Area'!$A$2:$E$8810,5,false),"")</f>
        <v>02</v>
      </c>
      <c r="L1106" s="587"/>
    </row>
    <row r="1107">
      <c r="A1107" s="376" t="s">
        <v>2811</v>
      </c>
      <c r="B1107" s="344" t="s">
        <v>5303</v>
      </c>
      <c r="C1107" s="536" t="str">
        <f>iferror(vlookup(A1107,Actors!$A$2:$D$472,4,false),"")</f>
        <v>Child Ruto</v>
      </c>
      <c r="D1107" s="376" t="s">
        <v>2816</v>
      </c>
      <c r="E1107" s="5" t="s">
        <v>35</v>
      </c>
      <c r="F1107" s="375" t="s">
        <v>7378</v>
      </c>
      <c r="G1107" s="149"/>
      <c r="H1107" s="378" t="s">
        <v>1059</v>
      </c>
      <c r="I1107" s="587" t="str">
        <f>iferror(vlookup(F1107,'Actors by Area'!$A$2:$C$8810,3,false),"")</f>
        <v>Inside Jabu-Jabu's Belly</v>
      </c>
      <c r="J1107" s="376" t="str">
        <f>iferror(vlookup(F1107,'Actors by Area'!$A$2:$H$8810,4,false),"")</f>
        <v>04</v>
      </c>
      <c r="K1107" s="376" t="str">
        <f>iferror(vlookup(F1107,'Actors by Area'!$A$2:$E$8810,5,false),"")</f>
        <v>03</v>
      </c>
      <c r="L1107" s="587"/>
    </row>
    <row r="1108">
      <c r="A1108" s="376" t="s">
        <v>2811</v>
      </c>
      <c r="B1108" s="344" t="s">
        <v>5303</v>
      </c>
      <c r="C1108" s="536" t="str">
        <f>iferror(vlookup(A1108,Actors!$A$2:$D$472,4,false),"")</f>
        <v>Child Ruto</v>
      </c>
      <c r="D1108" s="376" t="s">
        <v>2816</v>
      </c>
      <c r="E1108" s="5" t="s">
        <v>42</v>
      </c>
      <c r="F1108" s="375" t="s">
        <v>7387</v>
      </c>
      <c r="G1108" s="149"/>
      <c r="H1108" s="378" t="s">
        <v>1059</v>
      </c>
      <c r="I1108" s="587" t="str">
        <f>iferror(vlookup(F1108,'Actors by Area'!$A$2:$C$8810,3,false),"")</f>
        <v>Inside Jabu-Jabu's Belly</v>
      </c>
      <c r="J1108" s="376" t="str">
        <f>iferror(vlookup(F1108,'Actors by Area'!$A$2:$H$8810,4,false),"")</f>
        <v>00</v>
      </c>
      <c r="K1108" s="376" t="str">
        <f>iferror(vlookup(F1108,'Actors by Area'!$A$2:$E$8810,5,false),"")</f>
        <v>06</v>
      </c>
      <c r="L1108" s="587"/>
    </row>
    <row r="1109">
      <c r="A1109" s="376" t="s">
        <v>2811</v>
      </c>
      <c r="B1109" s="344" t="s">
        <v>5303</v>
      </c>
      <c r="C1109" s="536" t="str">
        <f>iferror(vlookup(A1109,Actors!$A$2:$D$472,4,false),"")</f>
        <v>Child Ruto</v>
      </c>
      <c r="D1109" s="376" t="s">
        <v>2816</v>
      </c>
      <c r="E1109" s="5" t="s">
        <v>48</v>
      </c>
      <c r="F1109" s="375" t="s">
        <v>10251</v>
      </c>
      <c r="G1109" s="149"/>
      <c r="H1109" s="378" t="s">
        <v>1059</v>
      </c>
      <c r="I1109" s="587" t="str">
        <f>iferror(vlookup(F1109,'Actors by Area'!$A$2:$C$8810,3,false),"")</f>
        <v>Spot 07 - Zora's Domain</v>
      </c>
      <c r="J1109" s="376" t="str">
        <f>iferror(vlookup(F1109,'Actors by Area'!$A$2:$H$8810,4,false),"")</f>
        <v>00</v>
      </c>
      <c r="K1109" s="376" t="str">
        <f>iferror(vlookup(F1109,'Actors by Area'!$A$2:$E$8810,5,false),"")</f>
        <v>00</v>
      </c>
      <c r="L1109" s="587"/>
    </row>
    <row r="1110">
      <c r="A1110" s="376" t="s">
        <v>2811</v>
      </c>
      <c r="B1110" s="344" t="s">
        <v>5303</v>
      </c>
      <c r="C1110" s="536" t="str">
        <f>iferror(vlookup(A1110,Actors!$A$2:$D$472,4,false),"")</f>
        <v>Child Ruto</v>
      </c>
      <c r="D1110" s="376" t="s">
        <v>2816</v>
      </c>
      <c r="E1110" s="5" t="s">
        <v>3355</v>
      </c>
      <c r="F1110" s="375" t="s">
        <v>7368</v>
      </c>
      <c r="G1110" s="149" t="s">
        <v>11414</v>
      </c>
      <c r="H1110" s="378" t="s">
        <v>1059</v>
      </c>
      <c r="I1110" s="587" t="str">
        <f>iferror(vlookup(F1110,'Actors by Area'!$A$2:$C$8810,3,false),"")</f>
        <v>Inside Jabu-Jabu's Belly</v>
      </c>
      <c r="J1110" s="376" t="str">
        <f>iferror(vlookup(F1110,'Actors by Area'!$A$2:$H$8810,4,false),"")</f>
        <v>00</v>
      </c>
      <c r="K1110" s="376" t="str">
        <f>iferror(vlookup(F1110,'Actors by Area'!$A$2:$E$8810,5,false),"")</f>
        <v>02</v>
      </c>
      <c r="L1110" s="587"/>
    </row>
    <row r="1111">
      <c r="A1111" s="376" t="s">
        <v>2811</v>
      </c>
      <c r="B1111" s="344" t="s">
        <v>5303</v>
      </c>
      <c r="C1111" s="536" t="str">
        <f>iferror(vlookup(A1111,Actors!$A$2:$D$472,4,false),"")</f>
        <v>Child Ruto</v>
      </c>
      <c r="D1111" s="376" t="s">
        <v>2816</v>
      </c>
      <c r="E1111" s="5" t="s">
        <v>3356</v>
      </c>
      <c r="F1111" s="375" t="s">
        <v>7372</v>
      </c>
      <c r="G1111" s="149"/>
      <c r="H1111" s="378" t="s">
        <v>1059</v>
      </c>
      <c r="I1111" s="587" t="str">
        <f>iferror(vlookup(F1111,'Actors by Area'!$A$2:$C$8810,3,false),"")</f>
        <v>Inside Jabu-Jabu's Belly</v>
      </c>
      <c r="J1111" s="376" t="str">
        <f>iferror(vlookup(F1111,'Actors by Area'!$A$2:$H$8810,4,false),"")</f>
        <v>00</v>
      </c>
      <c r="K1111" s="376" t="str">
        <f>iferror(vlookup(F1111,'Actors by Area'!$A$2:$E$8810,5,false),"")</f>
        <v>03</v>
      </c>
      <c r="L1111" s="587"/>
    </row>
    <row r="1112">
      <c r="A1112" s="439" t="s">
        <v>2811</v>
      </c>
      <c r="B1112" s="606" t="s">
        <v>5303</v>
      </c>
      <c r="C1112" s="545" t="str">
        <f>iferror(vlookup(A1112,Actors!$A$2:$D$472,4,false),"")</f>
        <v>Child Ruto</v>
      </c>
      <c r="D1112" s="439" t="s">
        <v>2816</v>
      </c>
      <c r="E1112" s="543" t="s">
        <v>3360</v>
      </c>
      <c r="F1112" s="375" t="s">
        <v>7416</v>
      </c>
      <c r="G1112" s="86"/>
      <c r="H1112" s="588" t="s">
        <v>1059</v>
      </c>
      <c r="I1112" s="589" t="str">
        <f>iferror(vlookup(F1112,'Actors by Area'!$A$2:$C$8810,3,false),"")</f>
        <v>Inside Jabu-Jabu's Belly</v>
      </c>
      <c r="J1112" s="439" t="str">
        <f>iferror(vlookup(F1112,'Actors by Area'!$A$2:$H$8810,4,false),"")</f>
        <v>00</v>
      </c>
      <c r="K1112" s="439" t="str">
        <f>iferror(vlookup(F1112,'Actors by Area'!$A$2:$E$8810,5,false),"")</f>
        <v>07</v>
      </c>
      <c r="L1112" s="589"/>
    </row>
    <row r="1113">
      <c r="A1113" s="439" t="s">
        <v>2818</v>
      </c>
      <c r="B1113" s="606" t="s">
        <v>5313</v>
      </c>
      <c r="C1113" s="545" t="str">
        <f>iferror(vlookup(A1113,Actors!$A$2:$D$472,4,false),"")</f>
        <v>Dead Hand</v>
      </c>
      <c r="D1113" s="439" t="s">
        <v>2820</v>
      </c>
      <c r="E1113" s="543" t="s">
        <v>7164</v>
      </c>
      <c r="F1113" s="397" t="s">
        <v>8378</v>
      </c>
      <c r="G1113" s="86" t="s">
        <v>5314</v>
      </c>
      <c r="H1113" s="588" t="s">
        <v>1059</v>
      </c>
      <c r="I1113" s="589" t="str">
        <f>iferror(vlookup(F1113,'Actors by Area'!$A$2:$C$8810,3,false),"")</f>
        <v>Shadow Temple</v>
      </c>
      <c r="J1113" s="439" t="str">
        <f>iferror(vlookup(F1113,'Actors by Area'!$A$2:$H$8810,4,false),"")</f>
        <v>00</v>
      </c>
      <c r="K1113" s="439" t="str">
        <f>iferror(vlookup(F1113,'Actors by Area'!$A$2:$E$8810,5,false),"")</f>
        <v>04</v>
      </c>
      <c r="L1113" s="589"/>
    </row>
    <row r="1114">
      <c r="A1114" s="439" t="s">
        <v>2819</v>
      </c>
      <c r="B1114" s="606" t="s">
        <v>5315</v>
      </c>
      <c r="C1114" s="545" t="str">
        <f>iferror(vlookup(A1114,Actors!$A$2:$D$472,4,false),"")</f>
        <v>Dead Hand's Hands</v>
      </c>
      <c r="D1114" s="439" t="s">
        <v>2820</v>
      </c>
      <c r="E1114" s="543" t="s">
        <v>7164</v>
      </c>
      <c r="F1114" s="397" t="s">
        <v>8377</v>
      </c>
      <c r="G1114" s="86" t="s">
        <v>5316</v>
      </c>
      <c r="H1114" s="588" t="s">
        <v>1059</v>
      </c>
      <c r="I1114" s="589" t="str">
        <f>iferror(vlookup(F1114,'Actors by Area'!$A$2:$C$8810,3,false),"")</f>
        <v>Shadow Temple</v>
      </c>
      <c r="J1114" s="439" t="str">
        <f>iferror(vlookup(F1114,'Actors by Area'!$A$2:$H$8810,4,false),"")</f>
        <v>00</v>
      </c>
      <c r="K1114" s="439" t="str">
        <f>iferror(vlookup(F1114,'Actors by Area'!$A$2:$E$8810,5,false),"")</f>
        <v>04</v>
      </c>
      <c r="L1114" s="589"/>
    </row>
    <row r="1115">
      <c r="A1115" s="376" t="s">
        <v>2820</v>
      </c>
      <c r="B1115" s="344" t="s">
        <v>5318</v>
      </c>
      <c r="C1115" s="536" t="str">
        <f>iferror(vlookup(A1115,Actors!$A$2:$D$472,4,false),"")</f>
        <v>Rauru</v>
      </c>
      <c r="D1115" s="376" t="s">
        <v>2822</v>
      </c>
      <c r="E1115" s="5" t="s">
        <v>12</v>
      </c>
      <c r="F1115" s="397" t="s">
        <v>9532</v>
      </c>
      <c r="G1115" s="149" t="s">
        <v>11415</v>
      </c>
      <c r="H1115" s="378" t="s">
        <v>1059</v>
      </c>
      <c r="I1115" s="587" t="str">
        <f>iferror(vlookup(F1115,'Actors by Area'!$A$2:$C$8810,3,false),"")</f>
        <v>Chamber of the Sages</v>
      </c>
      <c r="J1115" s="376" t="str">
        <f>iferror(vlookup(F1115,'Actors by Area'!$A$2:$H$8810,4,false),"")</f>
        <v>04</v>
      </c>
      <c r="K1115" s="376" t="str">
        <f>iferror(vlookup(F1115,'Actors by Area'!$A$2:$E$8810,5,false),"")</f>
        <v>00</v>
      </c>
      <c r="L1115" s="587"/>
    </row>
    <row r="1116">
      <c r="A1116" s="607" t="s">
        <v>2820</v>
      </c>
      <c r="B1116" s="608" t="s">
        <v>5318</v>
      </c>
      <c r="C1116" s="609" t="str">
        <f>iferror(vlookup(A1116,Actors!$A$2:$D$472,4,false),"")</f>
        <v>Rauru</v>
      </c>
      <c r="D1116" s="607" t="s">
        <v>2822</v>
      </c>
      <c r="E1116" s="650" t="s">
        <v>21</v>
      </c>
      <c r="F1116" s="611" t="s">
        <v>11416</v>
      </c>
      <c r="G1116" s="652" t="s">
        <v>11415</v>
      </c>
      <c r="H1116" s="653" t="s">
        <v>1073</v>
      </c>
      <c r="I1116" s="614" t="str">
        <f>iferror(vlookup(F1116,'Actors by Area'!$A$2:$C$8810,3,false),"")</f>
        <v/>
      </c>
      <c r="J1116" s="607" t="str">
        <f>iferror(vlookup(F1116,'Actors by Area'!$A$2:$H$8810,4,false),"")</f>
        <v/>
      </c>
      <c r="K1116" s="607" t="str">
        <f>iferror(vlookup(F1116,'Actors by Area'!$A$2:$E$8810,5,false),"")</f>
        <v/>
      </c>
      <c r="L1116" s="614"/>
    </row>
    <row r="1117">
      <c r="A1117" s="439" t="s">
        <v>2820</v>
      </c>
      <c r="B1117" s="606" t="s">
        <v>5318</v>
      </c>
      <c r="C1117" s="545" t="str">
        <f>iferror(vlookup(A1117,Actors!$A$2:$D$472,4,false),"")</f>
        <v>Rauru</v>
      </c>
      <c r="D1117" s="439" t="s">
        <v>2822</v>
      </c>
      <c r="E1117" s="543" t="s">
        <v>28</v>
      </c>
      <c r="F1117" s="375" t="s">
        <v>8977</v>
      </c>
      <c r="G1117" s="86"/>
      <c r="H1117" s="588" t="s">
        <v>1059</v>
      </c>
      <c r="I1117" s="589" t="str">
        <f>iferror(vlookup(F1117,'Actors by Area'!$A$2:$C$8810,3,false),"")</f>
        <v>Inside Ganon's Castle</v>
      </c>
      <c r="J1117" s="439" t="str">
        <f>iferror(vlookup(F1117,'Actors by Area'!$A$2:$H$8810,4,false),"")</f>
        <v>00</v>
      </c>
      <c r="K1117" s="439" t="str">
        <f>iferror(vlookup(F1117,'Actors by Area'!$A$2:$E$8810,5,false),"")</f>
        <v>0B</v>
      </c>
      <c r="L1117" s="589"/>
    </row>
    <row r="1118">
      <c r="A1118" s="376" t="s">
        <v>2822</v>
      </c>
      <c r="B1118" s="344" t="s">
        <v>5321</v>
      </c>
      <c r="C1118" s="536" t="str">
        <f>iferror(vlookup(A1118,Actors!$A$2:$D$472,4,false),"")</f>
        <v>Enemy Spawner</v>
      </c>
      <c r="D1118" s="376" t="s">
        <v>21</v>
      </c>
      <c r="E1118" s="5" t="s">
        <v>889</v>
      </c>
      <c r="F1118" s="397" t="s">
        <v>10565</v>
      </c>
      <c r="G1118" s="149"/>
      <c r="H1118" s="378" t="s">
        <v>1059</v>
      </c>
      <c r="I1118" s="587" t="str">
        <f>iferror(vlookup(F1118,'Actors by Area'!$A$2:$C$8810,3,false),"")</f>
        <v>Spot 13 - Haunted Wasteland</v>
      </c>
      <c r="J1118" s="376" t="str">
        <f>iferror(vlookup(F1118,'Actors by Area'!$A$2:$H$8810,4,false),"")</f>
        <v>00</v>
      </c>
      <c r="K1118" s="376" t="str">
        <f>iferror(vlookup(F1118,'Actors by Area'!$A$2:$E$8810,5,false),"")</f>
        <v>01</v>
      </c>
      <c r="L1118" s="587"/>
    </row>
    <row r="1119">
      <c r="A1119" s="376" t="s">
        <v>2822</v>
      </c>
      <c r="B1119" s="344" t="s">
        <v>5321</v>
      </c>
      <c r="C1119" s="536" t="str">
        <f>iferror(vlookup(A1119,Actors!$A$2:$D$472,4,false),"")</f>
        <v>Enemy Spawner</v>
      </c>
      <c r="D1119" s="376" t="s">
        <v>21</v>
      </c>
      <c r="E1119" s="5" t="s">
        <v>2937</v>
      </c>
      <c r="F1119" s="375" t="s">
        <v>10466</v>
      </c>
      <c r="G1119" s="149"/>
      <c r="H1119" s="378" t="s">
        <v>1059</v>
      </c>
      <c r="I1119" s="587" t="str">
        <f>iferror(vlookup(F1119,'Actors by Area'!$A$2:$C$8810,3,false),"")</f>
        <v>Spot 11 - Desert Colossus</v>
      </c>
      <c r="J1119" s="376" t="str">
        <f>iferror(vlookup(F1119,'Actors by Area'!$A$2:$H$8810,4,false),"")</f>
        <v>00</v>
      </c>
      <c r="K1119" s="376" t="str">
        <f>iferror(vlookup(F1119,'Actors by Area'!$A$2:$E$8810,5,false),"")</f>
        <v>00</v>
      </c>
      <c r="L1119" s="587"/>
    </row>
    <row r="1120">
      <c r="A1120" s="439" t="s">
        <v>2822</v>
      </c>
      <c r="B1120" s="606" t="s">
        <v>5321</v>
      </c>
      <c r="C1120" s="545" t="str">
        <f>iferror(vlookup(A1120,Actors!$A$2:$D$472,4,false),"")</f>
        <v>Enemy Spawner</v>
      </c>
      <c r="D1120" s="439" t="s">
        <v>21</v>
      </c>
      <c r="E1120" s="543" t="s">
        <v>9765</v>
      </c>
      <c r="F1120" s="375" t="s">
        <v>9764</v>
      </c>
      <c r="G1120" s="86"/>
      <c r="H1120" s="588" t="s">
        <v>1059</v>
      </c>
      <c r="I1120" s="589" t="str">
        <f>iferror(vlookup(F1120,'Actors by Area'!$A$2:$C$8810,3,false),"")</f>
        <v>Spot 00 - Hyrule Field</v>
      </c>
      <c r="J1120" s="439" t="str">
        <f>iferror(vlookup(F1120,'Actors by Area'!$A$2:$H$8810,4,false),"")</f>
        <v>00</v>
      </c>
      <c r="K1120" s="439" t="str">
        <f>iferror(vlookup(F1120,'Actors by Area'!$A$2:$E$8810,5,false),"")</f>
        <v>00</v>
      </c>
      <c r="L1120" s="589"/>
    </row>
    <row r="1121">
      <c r="A1121" s="376" t="s">
        <v>2823</v>
      </c>
      <c r="B1121" s="344" t="s">
        <v>5325</v>
      </c>
      <c r="C1121" s="536" t="str">
        <f>iferror(vlookup(A1121,Actors!$A$2:$D$472,4,false),"")</f>
        <v>Darunia</v>
      </c>
      <c r="D1121" s="376" t="s">
        <v>2802</v>
      </c>
      <c r="E1121" s="5" t="s">
        <v>12</v>
      </c>
      <c r="F1121" s="397" t="s">
        <v>9527</v>
      </c>
      <c r="G1121" s="149"/>
      <c r="H1121" s="378" t="s">
        <v>1059</v>
      </c>
      <c r="I1121" s="587" t="str">
        <f>iferror(vlookup(F1121,'Actors by Area'!$A$2:$C$8810,3,false),"")</f>
        <v>Chamber of the Sages</v>
      </c>
      <c r="J1121" s="376" t="str">
        <f>iferror(vlookup(F1121,'Actors by Area'!$A$2:$H$8810,4,false),"")</f>
        <v>00</v>
      </c>
      <c r="K1121" s="376" t="str">
        <f>iferror(vlookup(F1121,'Actors by Area'!$A$2:$E$8810,5,false),"")</f>
        <v>00</v>
      </c>
      <c r="L1121" s="587"/>
    </row>
    <row r="1122">
      <c r="A1122" s="376" t="s">
        <v>2823</v>
      </c>
      <c r="B1122" s="344" t="s">
        <v>5325</v>
      </c>
      <c r="C1122" s="536" t="str">
        <f>iferror(vlookup(A1122,Actors!$A$2:$D$472,4,false),"")</f>
        <v>Darunia</v>
      </c>
      <c r="D1122" s="376" t="s">
        <v>2802</v>
      </c>
      <c r="E1122" s="5" t="s">
        <v>21</v>
      </c>
      <c r="F1122" s="375" t="s">
        <v>10664</v>
      </c>
      <c r="G1122" s="149"/>
      <c r="H1122" s="378" t="s">
        <v>1059</v>
      </c>
      <c r="I1122" s="587" t="str">
        <f>iferror(vlookup(F1122,'Actors by Area'!$A$2:$C$8810,3,false),"")</f>
        <v>Spot 16 - Death Mountain Trail</v>
      </c>
      <c r="J1122" s="376" t="str">
        <f>iferror(vlookup(F1122,'Actors by Area'!$A$2:$H$8810,4,false),"")</f>
        <v>05</v>
      </c>
      <c r="K1122" s="376" t="str">
        <f>iferror(vlookup(F1122,'Actors by Area'!$A$2:$E$8810,5,false),"")</f>
        <v>00</v>
      </c>
      <c r="L1122" s="587"/>
    </row>
    <row r="1123">
      <c r="A1123" s="376" t="s">
        <v>2823</v>
      </c>
      <c r="B1123" s="344" t="s">
        <v>5325</v>
      </c>
      <c r="C1123" s="536" t="str">
        <f>iferror(vlookup(A1123,Actors!$A$2:$D$472,4,false),"")</f>
        <v>Darunia</v>
      </c>
      <c r="D1123" s="376" t="s">
        <v>2802</v>
      </c>
      <c r="E1123" s="5" t="s">
        <v>28</v>
      </c>
      <c r="F1123" s="375" t="s">
        <v>9010</v>
      </c>
      <c r="G1123" s="149"/>
      <c r="H1123" s="378" t="s">
        <v>1059</v>
      </c>
      <c r="I1123" s="587" t="str">
        <f>iferror(vlookup(F1123,'Actors by Area'!$A$2:$C$8810,3,false),"")</f>
        <v>Inside Ganon's Castle</v>
      </c>
      <c r="J1123" s="376" t="str">
        <f>iferror(vlookup(F1123,'Actors by Area'!$A$2:$H$8810,4,false),"")</f>
        <v>00</v>
      </c>
      <c r="K1123" s="376" t="str">
        <f>iferror(vlookup(F1123,'Actors by Area'!$A$2:$E$8810,5,false),"")</f>
        <v>0F</v>
      </c>
      <c r="L1123" s="587"/>
    </row>
    <row r="1124">
      <c r="A1124" s="439" t="s">
        <v>2823</v>
      </c>
      <c r="B1124" s="606" t="s">
        <v>5325</v>
      </c>
      <c r="C1124" s="545" t="str">
        <f>iferror(vlookup(A1124,Actors!$A$2:$D$472,4,false),"")</f>
        <v>Darunia</v>
      </c>
      <c r="D1124" s="439" t="s">
        <v>2802</v>
      </c>
      <c r="E1124" s="543" t="s">
        <v>35</v>
      </c>
      <c r="F1124" s="375" t="s">
        <v>10672</v>
      </c>
      <c r="G1124" s="86"/>
      <c r="H1124" s="588" t="s">
        <v>1059</v>
      </c>
      <c r="I1124" s="589" t="str">
        <f>iferror(vlookup(F1124,'Actors by Area'!$A$2:$C$8810,3,false),"")</f>
        <v>Spot 16 - Death Mountain Trail</v>
      </c>
      <c r="J1124" s="439" t="str">
        <f>iferror(vlookup(F1124,'Actors by Area'!$A$2:$H$8810,4,false),"")</f>
        <v>08</v>
      </c>
      <c r="K1124" s="439" t="str">
        <f>iferror(vlookup(F1124,'Actors by Area'!$A$2:$E$8810,5,false),"")</f>
        <v>00</v>
      </c>
      <c r="L1124" s="589"/>
    </row>
    <row r="1125">
      <c r="A1125" s="376" t="s">
        <v>2824</v>
      </c>
      <c r="B1125" s="344" t="s">
        <v>5326</v>
      </c>
      <c r="C1125" s="536" t="str">
        <f>iferror(vlookup(A1125,Actors!$A$2:$D$472,4,false),"")</f>
        <v>Impa</v>
      </c>
      <c r="D1125" s="376" t="s">
        <v>2768</v>
      </c>
      <c r="E1125" s="5" t="s">
        <v>12</v>
      </c>
      <c r="F1125" s="397" t="s">
        <v>9526</v>
      </c>
      <c r="G1125" s="149" t="s">
        <v>11417</v>
      </c>
      <c r="H1125" s="378" t="s">
        <v>1059</v>
      </c>
      <c r="I1125" s="587" t="str">
        <f>iferror(vlookup(F1125,'Actors by Area'!$A$2:$C$8810,3,false),"")</f>
        <v>Chamber of the Sages</v>
      </c>
      <c r="J1125" s="376" t="str">
        <f>iferror(vlookup(F1125,'Actors by Area'!$A$2:$H$8810,4,false),"")</f>
        <v>00</v>
      </c>
      <c r="K1125" s="376" t="str">
        <f>iferror(vlookup(F1125,'Actors by Area'!$A$2:$E$8810,5,false),"")</f>
        <v>00</v>
      </c>
      <c r="L1125" s="587"/>
    </row>
    <row r="1126">
      <c r="A1126" s="607" t="s">
        <v>2824</v>
      </c>
      <c r="B1126" s="654" t="s">
        <v>5326</v>
      </c>
      <c r="C1126" s="654" t="str">
        <f>iferror(vlookup(A1126,Actors!$A$2:$D$472,4,false),"")</f>
        <v>Impa</v>
      </c>
      <c r="D1126" s="607" t="s">
        <v>2768</v>
      </c>
      <c r="E1126" s="610" t="s">
        <v>21</v>
      </c>
      <c r="F1126" s="611"/>
      <c r="G1126" s="652"/>
      <c r="H1126" s="653"/>
      <c r="I1126" s="614"/>
      <c r="J1126" s="607"/>
      <c r="K1126" s="607"/>
      <c r="L1126" s="614"/>
    </row>
    <row r="1127">
      <c r="A1127" s="376" t="s">
        <v>2824</v>
      </c>
      <c r="B1127" s="344" t="s">
        <v>5326</v>
      </c>
      <c r="C1127" s="536" t="str">
        <f>iferror(vlookup(A1127,Actors!$A$2:$D$472,4,false),"")</f>
        <v>Impa</v>
      </c>
      <c r="D1127" s="376" t="s">
        <v>2768</v>
      </c>
      <c r="E1127" s="5" t="s">
        <v>28</v>
      </c>
      <c r="F1127" s="375" t="s">
        <v>9003</v>
      </c>
      <c r="G1127" s="149" t="s">
        <v>11418</v>
      </c>
      <c r="H1127" s="378" t="s">
        <v>1059</v>
      </c>
      <c r="I1127" s="587" t="str">
        <f>iferror(vlookup(F1127,'Actors by Area'!$A$2:$C$8810,3,false),"")</f>
        <v>Inside Ganon's Castle</v>
      </c>
      <c r="J1127" s="376" t="str">
        <f>iferror(vlookup(F1127,'Actors by Area'!$A$2:$H$8810,4,false),"")</f>
        <v>00</v>
      </c>
      <c r="K1127" s="376" t="str">
        <f>iferror(vlookup(F1127,'Actors by Area'!$A$2:$E$8810,5,false),"")</f>
        <v>0D</v>
      </c>
      <c r="L1127" s="587"/>
    </row>
    <row r="1128">
      <c r="A1128" s="376" t="s">
        <v>2824</v>
      </c>
      <c r="B1128" s="344" t="s">
        <v>5326</v>
      </c>
      <c r="C1128" s="536" t="str">
        <f>iferror(vlookup(A1128,Actors!$A$2:$D$472,4,false),"")</f>
        <v>Impa</v>
      </c>
      <c r="D1128" s="376" t="s">
        <v>2768</v>
      </c>
      <c r="E1128" s="5" t="s">
        <v>35</v>
      </c>
      <c r="F1128" s="375" t="s">
        <v>9609</v>
      </c>
      <c r="G1128" s="149" t="s">
        <v>11419</v>
      </c>
      <c r="H1128" s="378" t="s">
        <v>1059</v>
      </c>
      <c r="I1128" s="587" t="str">
        <f>iferror(vlookup(F1128,'Actors by Area'!$A$2:$C$8810,3,false),"")</f>
        <v>Castle Courtyard</v>
      </c>
      <c r="J1128" s="376" t="str">
        <f>iferror(vlookup(F1128,'Actors by Area'!$A$2:$H$8810,4,false),"")</f>
        <v>05</v>
      </c>
      <c r="K1128" s="376" t="str">
        <f>iferror(vlookup(F1128,'Actors by Area'!$A$2:$E$8810,5,false),"")</f>
        <v>00</v>
      </c>
      <c r="L1128" s="587"/>
    </row>
    <row r="1129">
      <c r="A1129" s="376" t="s">
        <v>2824</v>
      </c>
      <c r="B1129" s="344" t="s">
        <v>5326</v>
      </c>
      <c r="C1129" s="536" t="str">
        <f>iferror(vlookup(A1129,Actors!$A$2:$D$472,4,false),"")</f>
        <v>Impa</v>
      </c>
      <c r="D1129" s="376" t="s">
        <v>2768</v>
      </c>
      <c r="E1129" s="5" t="s">
        <v>42</v>
      </c>
      <c r="F1129" s="375" t="s">
        <v>9865</v>
      </c>
      <c r="G1129" s="149" t="s">
        <v>11420</v>
      </c>
      <c r="H1129" s="378" t="s">
        <v>1059</v>
      </c>
      <c r="I1129" s="587" t="str">
        <f>iferror(vlookup(F1129,'Actors by Area'!$A$2:$C$8810,3,false),"")</f>
        <v>Spot 00 - Hyrule Field</v>
      </c>
      <c r="J1129" s="376" t="str">
        <f>iferror(vlookup(F1129,'Actors by Area'!$A$2:$H$8810,4,false),"")</f>
        <v>12</v>
      </c>
      <c r="K1129" s="376" t="str">
        <f>iferror(vlookup(F1129,'Actors by Area'!$A$2:$E$8810,5,false),"")</f>
        <v>00</v>
      </c>
      <c r="L1129" s="587"/>
    </row>
    <row r="1130">
      <c r="A1130" s="376" t="s">
        <v>2824</v>
      </c>
      <c r="B1130" s="344" t="s">
        <v>5326</v>
      </c>
      <c r="C1130" s="536" t="str">
        <f>iferror(vlookup(A1130,Actors!$A$2:$D$472,4,false),"")</f>
        <v>Impa</v>
      </c>
      <c r="D1130" s="376" t="s">
        <v>2768</v>
      </c>
      <c r="E1130" s="5" t="s">
        <v>48</v>
      </c>
      <c r="F1130" s="375" t="s">
        <v>9604</v>
      </c>
      <c r="G1130" s="149" t="s">
        <v>11421</v>
      </c>
      <c r="H1130" s="378" t="s">
        <v>1059</v>
      </c>
      <c r="I1130" s="587" t="str">
        <f>iferror(vlookup(F1130,'Actors by Area'!$A$2:$C$8810,3,false),"")</f>
        <v>Castle Courtyard</v>
      </c>
      <c r="J1130" s="376" t="str">
        <f>iferror(vlookup(F1130,'Actors by Area'!$A$2:$H$8810,4,false),"")</f>
        <v>00</v>
      </c>
      <c r="K1130" s="376" t="str">
        <f>iferror(vlookup(F1130,'Actors by Area'!$A$2:$E$8810,5,false),"")</f>
        <v>00</v>
      </c>
      <c r="L1130" s="587"/>
    </row>
    <row r="1131">
      <c r="A1131" s="439" t="s">
        <v>2824</v>
      </c>
      <c r="B1131" s="606" t="s">
        <v>5326</v>
      </c>
      <c r="C1131" s="545" t="str">
        <f>iferror(vlookup(A1131,Actors!$A$2:$D$472,4,false),"")</f>
        <v>Impa</v>
      </c>
      <c r="D1131" s="439" t="s">
        <v>2768</v>
      </c>
      <c r="E1131" s="543" t="s">
        <v>55</v>
      </c>
      <c r="F1131" s="375" t="s">
        <v>10675</v>
      </c>
      <c r="G1131" s="86" t="s">
        <v>11422</v>
      </c>
      <c r="H1131" s="588" t="s">
        <v>1059</v>
      </c>
      <c r="I1131" s="589" t="str">
        <f>iferror(vlookup(F1131,'Actors by Area'!$A$2:$C$8810,3,false),"")</f>
        <v>Spot 16 - Death Mountain Trail</v>
      </c>
      <c r="J1131" s="439" t="str">
        <f>iferror(vlookup(F1131,'Actors by Area'!$A$2:$H$8810,4,false),"")</f>
        <v>08</v>
      </c>
      <c r="K1131" s="439" t="str">
        <f>iferror(vlookup(F1131,'Actors by Area'!$A$2:$E$8810,5,false),"")</f>
        <v>00</v>
      </c>
      <c r="L1131" s="589"/>
    </row>
    <row r="1132">
      <c r="A1132" s="376" t="s">
        <v>2830</v>
      </c>
      <c r="B1132" s="344" t="s">
        <v>5339</v>
      </c>
      <c r="C1132" s="536" t="str">
        <f>iferror(vlookup(A1132,Actors!$A$2:$D$472,4,false),"")</f>
        <v/>
      </c>
      <c r="D1132" s="376" t="s">
        <v>21</v>
      </c>
      <c r="E1132" s="5" t="s">
        <v>12</v>
      </c>
      <c r="F1132" s="397" t="s">
        <v>8519</v>
      </c>
      <c r="G1132" s="149"/>
      <c r="H1132" s="378" t="s">
        <v>1059</v>
      </c>
      <c r="I1132" s="587" t="str">
        <f>iferror(vlookup(F1132,'Actors by Area'!$A$2:$C$8810,3,false),"")</f>
        <v>Bottom of the Well</v>
      </c>
      <c r="J1132" s="376" t="str">
        <f>iferror(vlookup(F1132,'Actors by Area'!$A$2:$H$8810,4,false),"")</f>
        <v>00</v>
      </c>
      <c r="K1132" s="376" t="str">
        <f>iferror(vlookup(F1132,'Actors by Area'!$A$2:$E$8810,5,false),"")</f>
        <v>00</v>
      </c>
      <c r="L1132" s="587"/>
    </row>
    <row r="1133">
      <c r="A1133" s="376" t="s">
        <v>2830</v>
      </c>
      <c r="B1133" s="344" t="s">
        <v>5339</v>
      </c>
      <c r="C1133" s="536" t="str">
        <f>iferror(vlookup(A1133,Actors!$A$2:$D$472,4,false),"")</f>
        <v/>
      </c>
      <c r="D1133" s="376" t="s">
        <v>21</v>
      </c>
      <c r="E1133" s="5" t="s">
        <v>21</v>
      </c>
      <c r="F1133" s="375" t="s">
        <v>8611</v>
      </c>
      <c r="G1133" s="149"/>
      <c r="H1133" s="378" t="s">
        <v>1059</v>
      </c>
      <c r="I1133" s="587" t="str">
        <f>iferror(vlookup(F1133,'Actors by Area'!$A$2:$C$8810,3,false),"")</f>
        <v>Bottom of the Well</v>
      </c>
      <c r="J1133" s="376" t="str">
        <f>iferror(vlookup(F1133,'Actors by Area'!$A$2:$H$8810,4,false),"")</f>
        <v>00</v>
      </c>
      <c r="K1133" s="376" t="str">
        <f>iferror(vlookup(F1133,'Actors by Area'!$A$2:$E$8810,5,false),"")</f>
        <v>03</v>
      </c>
      <c r="L1133" s="587"/>
    </row>
    <row r="1134">
      <c r="A1134" s="376" t="s">
        <v>2830</v>
      </c>
      <c r="B1134" s="344" t="s">
        <v>5339</v>
      </c>
      <c r="C1134" s="536" t="str">
        <f>iferror(vlookup(A1134,Actors!$A$2:$D$472,4,false),"")</f>
        <v/>
      </c>
      <c r="D1134" s="376" t="s">
        <v>21</v>
      </c>
      <c r="E1134" s="5" t="s">
        <v>28</v>
      </c>
      <c r="F1134" s="375" t="s">
        <v>8618</v>
      </c>
      <c r="G1134" s="149"/>
      <c r="H1134" s="378" t="s">
        <v>1059</v>
      </c>
      <c r="I1134" s="587" t="str">
        <f>iferror(vlookup(F1134,'Actors by Area'!$A$2:$C$8810,3,false),"")</f>
        <v>Bottom of the Well</v>
      </c>
      <c r="J1134" s="376" t="str">
        <f>iferror(vlookup(F1134,'Actors by Area'!$A$2:$H$8810,4,false),"")</f>
        <v>00</v>
      </c>
      <c r="K1134" s="376" t="str">
        <f>iferror(vlookup(F1134,'Actors by Area'!$A$2:$E$8810,5,false),"")</f>
        <v>05</v>
      </c>
      <c r="L1134" s="587"/>
    </row>
    <row r="1135">
      <c r="A1135" s="376" t="s">
        <v>2830</v>
      </c>
      <c r="B1135" s="344" t="s">
        <v>5339</v>
      </c>
      <c r="C1135" s="536" t="str">
        <f>iferror(vlookup(A1135,Actors!$A$2:$D$472,4,false),"")</f>
        <v/>
      </c>
      <c r="D1135" s="376" t="s">
        <v>21</v>
      </c>
      <c r="E1135" s="5" t="s">
        <v>35</v>
      </c>
      <c r="F1135" s="375" t="s">
        <v>8355</v>
      </c>
      <c r="G1135" s="149"/>
      <c r="H1135" s="378" t="s">
        <v>1059</v>
      </c>
      <c r="I1135" s="587" t="str">
        <f>iferror(vlookup(F1135,'Actors by Area'!$A$2:$C$8810,3,false),"")</f>
        <v>Shadow Temple</v>
      </c>
      <c r="J1135" s="376" t="str">
        <f>iferror(vlookup(F1135,'Actors by Area'!$A$2:$H$8810,4,false),"")</f>
        <v>00</v>
      </c>
      <c r="K1135" s="376" t="str">
        <f>iferror(vlookup(F1135,'Actors by Area'!$A$2:$E$8810,5,false),"")</f>
        <v>00</v>
      </c>
      <c r="L1135" s="587"/>
    </row>
    <row r="1136">
      <c r="A1136" s="376" t="s">
        <v>2830</v>
      </c>
      <c r="B1136" s="344" t="s">
        <v>5339</v>
      </c>
      <c r="C1136" s="536" t="str">
        <f>iferror(vlookup(A1136,Actors!$A$2:$D$472,4,false),"")</f>
        <v/>
      </c>
      <c r="D1136" s="376" t="s">
        <v>21</v>
      </c>
      <c r="E1136" s="5" t="s">
        <v>42</v>
      </c>
      <c r="F1136" s="375" t="s">
        <v>8366</v>
      </c>
      <c r="G1136" s="149"/>
      <c r="H1136" s="378" t="s">
        <v>1059</v>
      </c>
      <c r="I1136" s="587" t="str">
        <f>iferror(vlookup(F1136,'Actors by Area'!$A$2:$C$8810,3,false),"")</f>
        <v>Shadow Temple</v>
      </c>
      <c r="J1136" s="376" t="str">
        <f>iferror(vlookup(F1136,'Actors by Area'!$A$2:$H$8810,4,false),"")</f>
        <v>00</v>
      </c>
      <c r="K1136" s="376" t="str">
        <f>iferror(vlookup(F1136,'Actors by Area'!$A$2:$E$8810,5,false),"")</f>
        <v>02</v>
      </c>
      <c r="L1136" s="587"/>
    </row>
    <row r="1137">
      <c r="A1137" s="376" t="s">
        <v>2830</v>
      </c>
      <c r="B1137" s="344" t="s">
        <v>5339</v>
      </c>
      <c r="C1137" s="536" t="str">
        <f>iferror(vlookup(A1137,Actors!$A$2:$D$472,4,false),"")</f>
        <v/>
      </c>
      <c r="D1137" s="376" t="s">
        <v>21</v>
      </c>
      <c r="E1137" s="5" t="s">
        <v>48</v>
      </c>
      <c r="F1137" s="375" t="s">
        <v>8376</v>
      </c>
      <c r="G1137" s="149"/>
      <c r="H1137" s="378" t="s">
        <v>1059</v>
      </c>
      <c r="I1137" s="587" t="str">
        <f>iferror(vlookup(F1137,'Actors by Area'!$A$2:$C$8810,3,false),"")</f>
        <v>Shadow Temple</v>
      </c>
      <c r="J1137" s="376" t="str">
        <f>iferror(vlookup(F1137,'Actors by Area'!$A$2:$H$8810,4,false),"")</f>
        <v>00</v>
      </c>
      <c r="K1137" s="376" t="str">
        <f>iferror(vlookup(F1137,'Actors by Area'!$A$2:$E$8810,5,false),"")</f>
        <v>03</v>
      </c>
      <c r="L1137" s="587"/>
    </row>
    <row r="1138">
      <c r="A1138" s="376" t="s">
        <v>2830</v>
      </c>
      <c r="B1138" s="344" t="s">
        <v>5339</v>
      </c>
      <c r="C1138" s="536" t="str">
        <f>iferror(vlookup(A1138,Actors!$A$2:$D$472,4,false),"")</f>
        <v/>
      </c>
      <c r="D1138" s="376" t="s">
        <v>21</v>
      </c>
      <c r="E1138" s="5" t="s">
        <v>55</v>
      </c>
      <c r="F1138" s="375" t="s">
        <v>8367</v>
      </c>
      <c r="G1138" s="149"/>
      <c r="H1138" s="378" t="s">
        <v>1059</v>
      </c>
      <c r="I1138" s="587" t="str">
        <f>iferror(vlookup(F1138,'Actors by Area'!$A$2:$C$8810,3,false),"")</f>
        <v>Shadow Temple</v>
      </c>
      <c r="J1138" s="376" t="str">
        <f>iferror(vlookup(F1138,'Actors by Area'!$A$2:$H$8810,4,false),"")</f>
        <v>00</v>
      </c>
      <c r="K1138" s="376" t="str">
        <f>iferror(vlookup(F1138,'Actors by Area'!$A$2:$E$8810,5,false),"")</f>
        <v>02</v>
      </c>
      <c r="L1138" s="587"/>
    </row>
    <row r="1139">
      <c r="A1139" s="376" t="s">
        <v>2830</v>
      </c>
      <c r="B1139" s="344" t="s">
        <v>5339</v>
      </c>
      <c r="C1139" s="536" t="str">
        <f>iferror(vlookup(A1139,Actors!$A$2:$D$472,4,false),"")</f>
        <v/>
      </c>
      <c r="D1139" s="376" t="s">
        <v>21</v>
      </c>
      <c r="E1139" s="5" t="s">
        <v>62</v>
      </c>
      <c r="F1139" s="375" t="s">
        <v>8390</v>
      </c>
      <c r="G1139" s="149"/>
      <c r="H1139" s="378" t="s">
        <v>1059</v>
      </c>
      <c r="I1139" s="587" t="str">
        <f>iferror(vlookup(F1139,'Actors by Area'!$A$2:$C$8810,3,false),"")</f>
        <v>Shadow Temple</v>
      </c>
      <c r="J1139" s="376" t="str">
        <f>iferror(vlookup(F1139,'Actors by Area'!$A$2:$H$8810,4,false),"")</f>
        <v>00</v>
      </c>
      <c r="K1139" s="376" t="str">
        <f>iferror(vlookup(F1139,'Actors by Area'!$A$2:$E$8810,5,false),"")</f>
        <v>06</v>
      </c>
      <c r="L1139" s="587"/>
    </row>
    <row r="1140">
      <c r="A1140" s="376" t="s">
        <v>2830</v>
      </c>
      <c r="B1140" s="344" t="s">
        <v>5339</v>
      </c>
      <c r="C1140" s="536" t="str">
        <f>iferror(vlookup(A1140,Actors!$A$2:$D$472,4,false),"")</f>
        <v/>
      </c>
      <c r="D1140" s="376" t="s">
        <v>21</v>
      </c>
      <c r="E1140" s="5" t="s">
        <v>69</v>
      </c>
      <c r="F1140" s="375" t="s">
        <v>8409</v>
      </c>
      <c r="G1140" s="149"/>
      <c r="H1140" s="378" t="s">
        <v>1059</v>
      </c>
      <c r="I1140" s="587" t="str">
        <f>iferror(vlookup(F1140,'Actors by Area'!$A$2:$C$8810,3,false),"")</f>
        <v>Shadow Temple</v>
      </c>
      <c r="J1140" s="376" t="str">
        <f>iferror(vlookup(F1140,'Actors by Area'!$A$2:$H$8810,4,false),"")</f>
        <v>00</v>
      </c>
      <c r="K1140" s="376" t="str">
        <f>iferror(vlookup(F1140,'Actors by Area'!$A$2:$E$8810,5,false),"")</f>
        <v>09</v>
      </c>
      <c r="L1140" s="587"/>
    </row>
    <row r="1141">
      <c r="A1141" s="376" t="s">
        <v>2830</v>
      </c>
      <c r="B1141" s="344" t="s">
        <v>5339</v>
      </c>
      <c r="C1141" s="536" t="str">
        <f>iferror(vlookup(A1141,Actors!$A$2:$D$472,4,false),"")</f>
        <v/>
      </c>
      <c r="D1141" s="376" t="s">
        <v>21</v>
      </c>
      <c r="E1141" s="5" t="s">
        <v>75</v>
      </c>
      <c r="F1141" s="375" t="s">
        <v>8418</v>
      </c>
      <c r="G1141" s="149"/>
      <c r="H1141" s="378" t="s">
        <v>1059</v>
      </c>
      <c r="I1141" s="587" t="str">
        <f>iferror(vlookup(F1141,'Actors by Area'!$A$2:$C$8810,3,false),"")</f>
        <v>Shadow Temple</v>
      </c>
      <c r="J1141" s="376" t="str">
        <f>iferror(vlookup(F1141,'Actors by Area'!$A$2:$H$8810,4,false),"")</f>
        <v>00</v>
      </c>
      <c r="K1141" s="376" t="str">
        <f>iferror(vlookup(F1141,'Actors by Area'!$A$2:$E$8810,5,false),"")</f>
        <v>0A</v>
      </c>
      <c r="L1141" s="587"/>
    </row>
    <row r="1142">
      <c r="A1142" s="376" t="s">
        <v>2830</v>
      </c>
      <c r="B1142" s="344" t="s">
        <v>5339</v>
      </c>
      <c r="C1142" s="536" t="str">
        <f>iferror(vlookup(A1142,Actors!$A$2:$D$472,4,false),"")</f>
        <v/>
      </c>
      <c r="D1142" s="376" t="s">
        <v>21</v>
      </c>
      <c r="E1142" s="5" t="s">
        <v>82</v>
      </c>
      <c r="F1142" s="375" t="s">
        <v>8450</v>
      </c>
      <c r="G1142" s="149"/>
      <c r="H1142" s="378" t="s">
        <v>1059</v>
      </c>
      <c r="I1142" s="587" t="str">
        <f>iferror(vlookup(F1142,'Actors by Area'!$A$2:$C$8810,3,false),"")</f>
        <v>Shadow Temple</v>
      </c>
      <c r="J1142" s="376" t="str">
        <f>iferror(vlookup(F1142,'Actors by Area'!$A$2:$H$8810,4,false),"")</f>
        <v>00</v>
      </c>
      <c r="K1142" s="376" t="str">
        <f>iferror(vlookup(F1142,'Actors by Area'!$A$2:$E$8810,5,false),"")</f>
        <v>0F</v>
      </c>
      <c r="L1142" s="587"/>
    </row>
    <row r="1143">
      <c r="A1143" s="376" t="s">
        <v>2830</v>
      </c>
      <c r="B1143" s="344" t="s">
        <v>5339</v>
      </c>
      <c r="C1143" s="536" t="str">
        <f>iferror(vlookup(A1143,Actors!$A$2:$D$472,4,false),"")</f>
        <v/>
      </c>
      <c r="D1143" s="376" t="s">
        <v>21</v>
      </c>
      <c r="E1143" s="5" t="s">
        <v>89</v>
      </c>
      <c r="F1143" s="375" t="s">
        <v>8470</v>
      </c>
      <c r="G1143" s="149"/>
      <c r="H1143" s="378" t="s">
        <v>1059</v>
      </c>
      <c r="I1143" s="587" t="str">
        <f>iferror(vlookup(F1143,'Actors by Area'!$A$2:$C$8810,3,false),"")</f>
        <v>Shadow Temple</v>
      </c>
      <c r="J1143" s="376" t="str">
        <f>iferror(vlookup(F1143,'Actors by Area'!$A$2:$H$8810,4,false),"")</f>
        <v>00</v>
      </c>
      <c r="K1143" s="376" t="str">
        <f>iferror(vlookup(F1143,'Actors by Area'!$A$2:$E$8810,5,false),"")</f>
        <v>12</v>
      </c>
      <c r="L1143" s="587"/>
    </row>
    <row r="1144">
      <c r="A1144" s="439" t="s">
        <v>2830</v>
      </c>
      <c r="B1144" s="606" t="s">
        <v>5339</v>
      </c>
      <c r="C1144" s="545" t="str">
        <f>iferror(vlookup(A1144,Actors!$A$2:$D$472,4,false),"")</f>
        <v/>
      </c>
      <c r="D1144" s="439" t="s">
        <v>21</v>
      </c>
      <c r="E1144" s="543" t="s">
        <v>96</v>
      </c>
      <c r="F1144" s="375" t="s">
        <v>8429</v>
      </c>
      <c r="G1144" s="86"/>
      <c r="H1144" s="588" t="s">
        <v>1059</v>
      </c>
      <c r="I1144" s="589" t="str">
        <f>iferror(vlookup(F1144,'Actors by Area'!$A$2:$C$8810,3,false),"")</f>
        <v>Shadow Temple</v>
      </c>
      <c r="J1144" s="439" t="str">
        <f>iferror(vlookup(F1144,'Actors by Area'!$A$2:$H$8810,4,false),"")</f>
        <v>00</v>
      </c>
      <c r="K1144" s="439" t="str">
        <f>iferror(vlookup(F1144,'Actors by Area'!$A$2:$E$8810,5,false),"")</f>
        <v>0B</v>
      </c>
      <c r="L1144" s="589"/>
    </row>
    <row r="1145">
      <c r="A1145" s="376" t="s">
        <v>2832</v>
      </c>
      <c r="B1145" s="344" t="s">
        <v>5342</v>
      </c>
      <c r="C1145" s="536" t="str">
        <f>iferror(vlookup(A1145,Actors!$A$2:$D$472,4,false),"")</f>
        <v>Invisible Wall</v>
      </c>
      <c r="D1145" s="376" t="s">
        <v>643</v>
      </c>
      <c r="E1145" s="5" t="s">
        <v>12</v>
      </c>
      <c r="F1145" s="397" t="s">
        <v>8408</v>
      </c>
      <c r="G1145" s="149"/>
      <c r="H1145" s="378" t="s">
        <v>1059</v>
      </c>
      <c r="I1145" s="587" t="str">
        <f>iferror(vlookup(F1145,'Actors by Area'!$A$2:$C$8810,3,false),"")</f>
        <v>Shadow Temple</v>
      </c>
      <c r="J1145" s="376" t="str">
        <f>iferror(vlookup(F1145,'Actors by Area'!$A$2:$H$8810,4,false),"")</f>
        <v>00</v>
      </c>
      <c r="K1145" s="376" t="str">
        <f>iferror(vlookup(F1145,'Actors by Area'!$A$2:$E$8810,5,false),"")</f>
        <v>09</v>
      </c>
      <c r="L1145" s="587"/>
    </row>
    <row r="1146">
      <c r="A1146" s="376" t="s">
        <v>2832</v>
      </c>
      <c r="B1146" s="344" t="s">
        <v>5342</v>
      </c>
      <c r="C1146" s="536" t="str">
        <f>iferror(vlookup(A1146,Actors!$A$2:$D$472,4,false),"")</f>
        <v>Invisible Wall</v>
      </c>
      <c r="D1146" s="376" t="s">
        <v>643</v>
      </c>
      <c r="E1146" s="5" t="s">
        <v>21</v>
      </c>
      <c r="F1146" s="375" t="s">
        <v>8407</v>
      </c>
      <c r="G1146" s="149"/>
      <c r="H1146" s="378" t="s">
        <v>1059</v>
      </c>
      <c r="I1146" s="587" t="str">
        <f>iferror(vlookup(F1146,'Actors by Area'!$A$2:$C$8810,3,false),"")</f>
        <v>Shadow Temple</v>
      </c>
      <c r="J1146" s="376" t="str">
        <f>iferror(vlookup(F1146,'Actors by Area'!$A$2:$H$8810,4,false),"")</f>
        <v>00</v>
      </c>
      <c r="K1146" s="376" t="str">
        <f>iferror(vlookup(F1146,'Actors by Area'!$A$2:$E$8810,5,false),"")</f>
        <v>09</v>
      </c>
      <c r="L1146" s="587"/>
    </row>
    <row r="1147">
      <c r="A1147" s="376" t="s">
        <v>2832</v>
      </c>
      <c r="B1147" s="344" t="s">
        <v>5342</v>
      </c>
      <c r="C1147" s="536" t="str">
        <f>iferror(vlookup(A1147,Actors!$A$2:$D$472,4,false),"")</f>
        <v>Invisible Wall</v>
      </c>
      <c r="D1147" s="376" t="s">
        <v>643</v>
      </c>
      <c r="E1147" s="5" t="s">
        <v>28</v>
      </c>
      <c r="F1147" s="375" t="s">
        <v>8438</v>
      </c>
      <c r="G1147" s="149"/>
      <c r="H1147" s="378" t="s">
        <v>1059</v>
      </c>
      <c r="I1147" s="587" t="str">
        <f>iferror(vlookup(F1147,'Actors by Area'!$A$2:$C$8810,3,false),"")</f>
        <v>Shadow Temple</v>
      </c>
      <c r="J1147" s="376" t="str">
        <f>iferror(vlookup(F1147,'Actors by Area'!$A$2:$H$8810,4,false),"")</f>
        <v>00</v>
      </c>
      <c r="K1147" s="376" t="str">
        <f>iferror(vlookup(F1147,'Actors by Area'!$A$2:$E$8810,5,false),"")</f>
        <v>0C</v>
      </c>
      <c r="L1147" s="587"/>
    </row>
    <row r="1148">
      <c r="A1148" s="376" t="s">
        <v>2832</v>
      </c>
      <c r="B1148" s="344" t="s">
        <v>5342</v>
      </c>
      <c r="C1148" s="536" t="str">
        <f>iferror(vlookup(A1148,Actors!$A$2:$D$472,4,false),"")</f>
        <v>Invisible Wall</v>
      </c>
      <c r="D1148" s="376" t="s">
        <v>643</v>
      </c>
      <c r="E1148" s="5" t="s">
        <v>2958</v>
      </c>
      <c r="F1148" s="375" t="s">
        <v>8391</v>
      </c>
      <c r="G1148" s="149"/>
      <c r="H1148" s="378" t="s">
        <v>1059</v>
      </c>
      <c r="I1148" s="587" t="str">
        <f>iferror(vlookup(F1148,'Actors by Area'!$A$2:$C$8810,3,false),"")</f>
        <v>Shadow Temple</v>
      </c>
      <c r="J1148" s="376" t="str">
        <f>iferror(vlookup(F1148,'Actors by Area'!$A$2:$H$8810,4,false),"")</f>
        <v>00</v>
      </c>
      <c r="K1148" s="376" t="str">
        <f>iferror(vlookup(F1148,'Actors by Area'!$A$2:$E$8810,5,false),"")</f>
        <v>06</v>
      </c>
      <c r="L1148" s="587"/>
    </row>
    <row r="1149">
      <c r="A1149" s="376" t="s">
        <v>2832</v>
      </c>
      <c r="B1149" s="344" t="s">
        <v>5342</v>
      </c>
      <c r="C1149" s="536" t="str">
        <f>iferror(vlookup(A1149,Actors!$A$2:$D$472,4,false),"")</f>
        <v>Invisible Wall</v>
      </c>
      <c r="D1149" s="376" t="s">
        <v>643</v>
      </c>
      <c r="E1149" s="5" t="s">
        <v>3727</v>
      </c>
      <c r="F1149" s="375" t="s">
        <v>8460</v>
      </c>
      <c r="G1149" s="149"/>
      <c r="H1149" s="378" t="s">
        <v>1059</v>
      </c>
      <c r="I1149" s="587" t="str">
        <f>iferror(vlookup(F1149,'Actors by Area'!$A$2:$C$8810,3,false),"")</f>
        <v>Shadow Temple</v>
      </c>
      <c r="J1149" s="376" t="str">
        <f>iferror(vlookup(F1149,'Actors by Area'!$A$2:$H$8810,4,false),"")</f>
        <v>00</v>
      </c>
      <c r="K1149" s="376" t="str">
        <f>iferror(vlookup(F1149,'Actors by Area'!$A$2:$E$8810,5,false),"")</f>
        <v>10</v>
      </c>
      <c r="L1149" s="587"/>
    </row>
    <row r="1150">
      <c r="A1150" s="439" t="s">
        <v>2832</v>
      </c>
      <c r="B1150" s="606" t="s">
        <v>5342</v>
      </c>
      <c r="C1150" s="545" t="str">
        <f>iferror(vlookup(A1150,Actors!$A$2:$D$472,4,false),"")</f>
        <v>Invisible Wall</v>
      </c>
      <c r="D1150" s="439" t="s">
        <v>643</v>
      </c>
      <c r="E1150" s="543" t="s">
        <v>8406</v>
      </c>
      <c r="F1150" s="375" t="s">
        <v>8405</v>
      </c>
      <c r="G1150" s="86"/>
      <c r="H1150" s="588" t="s">
        <v>1059</v>
      </c>
      <c r="I1150" s="589" t="str">
        <f>iferror(vlookup(F1150,'Actors by Area'!$A$2:$C$8810,3,false),"")</f>
        <v>Shadow Temple</v>
      </c>
      <c r="J1150" s="439" t="str">
        <f>iferror(vlookup(F1150,'Actors by Area'!$A$2:$H$8810,4,false),"")</f>
        <v>00</v>
      </c>
      <c r="K1150" s="439" t="str">
        <f>iferror(vlookup(F1150,'Actors by Area'!$A$2:$E$8810,5,false),"")</f>
        <v>09</v>
      </c>
      <c r="L1150" s="589"/>
    </row>
    <row r="1151">
      <c r="A1151" s="439" t="s">
        <v>2833</v>
      </c>
      <c r="B1151" s="606" t="s">
        <v>5345</v>
      </c>
      <c r="C1151" s="545" t="str">
        <f>iferror(vlookup(A1151,Actors!$A$2:$D$472,4,false),"")</f>
        <v>Charon's Boat</v>
      </c>
      <c r="D1151" s="439" t="s">
        <v>643</v>
      </c>
      <c r="E1151" s="543" t="s">
        <v>7418</v>
      </c>
      <c r="F1151" s="397" t="s">
        <v>8516</v>
      </c>
      <c r="G1151" s="86"/>
      <c r="H1151" s="588" t="s">
        <v>1059</v>
      </c>
      <c r="I1151" s="589" t="str">
        <f>iferror(vlookup(F1151,'Actors by Area'!$A$2:$C$8810,3,false),"")</f>
        <v>Shadow Temple</v>
      </c>
      <c r="J1151" s="439" t="str">
        <f>iferror(vlookup(F1151,'Actors by Area'!$A$2:$H$8810,4,false),"")</f>
        <v>00</v>
      </c>
      <c r="K1151" s="439" t="str">
        <f>iferror(vlookup(F1151,'Actors by Area'!$A$2:$E$8810,5,false),"")</f>
        <v>15</v>
      </c>
      <c r="L1151" s="589"/>
    </row>
    <row r="1152">
      <c r="A1152" s="376" t="s">
        <v>769</v>
      </c>
      <c r="B1152" s="344" t="s">
        <v>5348</v>
      </c>
      <c r="C1152" s="536" t="str">
        <f>iferror(vlookup(A1152,Actors!$A$2:$D$472,4,false),"")</f>
        <v>Spinning Scythes</v>
      </c>
      <c r="D1152" s="376" t="s">
        <v>21</v>
      </c>
      <c r="E1152" s="5" t="s">
        <v>12</v>
      </c>
      <c r="F1152" s="397" t="s">
        <v>8392</v>
      </c>
      <c r="G1152" s="149"/>
      <c r="H1152" s="378" t="s">
        <v>1059</v>
      </c>
      <c r="I1152" s="587" t="str">
        <f>iferror(vlookup(F1152,'Actors by Area'!$A$2:$C$8810,3,false),"")</f>
        <v>Shadow Temple</v>
      </c>
      <c r="J1152" s="376" t="str">
        <f>iferror(vlookup(F1152,'Actors by Area'!$A$2:$H$8810,4,false),"")</f>
        <v>00</v>
      </c>
      <c r="K1152" s="376" t="str">
        <f>iferror(vlookup(F1152,'Actors by Area'!$A$2:$E$8810,5,false),"")</f>
        <v>06</v>
      </c>
      <c r="L1152" s="587"/>
    </row>
    <row r="1153">
      <c r="A1153" s="376" t="s">
        <v>769</v>
      </c>
      <c r="B1153" s="344" t="s">
        <v>5348</v>
      </c>
      <c r="C1153" s="536" t="str">
        <f>iferror(vlookup(A1153,Actors!$A$2:$D$472,4,false),"")</f>
        <v>Spinning Scythes</v>
      </c>
      <c r="D1153" s="376" t="s">
        <v>21</v>
      </c>
      <c r="E1153" s="5" t="s">
        <v>21</v>
      </c>
      <c r="F1153" s="375" t="s">
        <v>8461</v>
      </c>
      <c r="G1153" s="149"/>
      <c r="H1153" s="378" t="s">
        <v>1059</v>
      </c>
      <c r="I1153" s="587" t="str">
        <f>iferror(vlookup(F1153,'Actors by Area'!$A$2:$C$8810,3,false),"")</f>
        <v>Shadow Temple</v>
      </c>
      <c r="J1153" s="376" t="str">
        <f>iferror(vlookup(F1153,'Actors by Area'!$A$2:$H$8810,4,false),"")</f>
        <v>00</v>
      </c>
      <c r="K1153" s="376" t="str">
        <f>iferror(vlookup(F1153,'Actors by Area'!$A$2:$E$8810,5,false),"")</f>
        <v>10</v>
      </c>
      <c r="L1153" s="587"/>
    </row>
    <row r="1154">
      <c r="A1154" s="439" t="s">
        <v>769</v>
      </c>
      <c r="B1154" s="606" t="s">
        <v>5348</v>
      </c>
      <c r="C1154" s="545" t="str">
        <f>iferror(vlookup(A1154,Actors!$A$2:$D$472,4,false),"")</f>
        <v>Spinning Scythes</v>
      </c>
      <c r="D1154" s="439" t="s">
        <v>21</v>
      </c>
      <c r="E1154" s="543" t="s">
        <v>2955</v>
      </c>
      <c r="F1154" s="375" t="s">
        <v>8645</v>
      </c>
      <c r="G1154" s="84" t="s">
        <v>11423</v>
      </c>
      <c r="H1154" s="588" t="s">
        <v>1059</v>
      </c>
      <c r="I1154" s="589" t="str">
        <f>iferror(vlookup(F1154,'Actors by Area'!$A$2:$C$8810,3,false),"")</f>
        <v>Ice Cavern</v>
      </c>
      <c r="J1154" s="439" t="str">
        <f>iferror(vlookup(F1154,'Actors by Area'!$A$2:$H$8810,4,false),"")</f>
        <v>00</v>
      </c>
      <c r="K1154" s="439" t="str">
        <f>iferror(vlookup(F1154,'Actors by Area'!$A$2:$E$8810,5,false),"")</f>
        <v>03</v>
      </c>
      <c r="L1154" s="589"/>
    </row>
    <row r="1155">
      <c r="A1155" s="376" t="s">
        <v>2838</v>
      </c>
      <c r="B1155" s="344" t="s">
        <v>5351</v>
      </c>
      <c r="C1155" s="536" t="str">
        <f>iferror(vlookup(A1155,Actors!$A$2:$D$472,4,false),"")</f>
        <v>Soldier (Castle Gate / Zelda's Courtyard / Kakariko Village)</v>
      </c>
      <c r="D1155" s="376" t="s">
        <v>2792</v>
      </c>
      <c r="E1155" s="5" t="s">
        <v>7078</v>
      </c>
      <c r="F1155" s="397" t="s">
        <v>10585</v>
      </c>
      <c r="G1155" s="147" t="s">
        <v>11424</v>
      </c>
      <c r="H1155" s="378" t="s">
        <v>1059</v>
      </c>
      <c r="I1155" s="587" t="str">
        <f>iferror(vlookup(F1155,'Actors by Area'!$A$2:$C$8810,3,false),"")</f>
        <v>Spot 15 - Hyrule Castle</v>
      </c>
      <c r="J1155" s="376" t="str">
        <f>iferror(vlookup(F1155,'Actors by Area'!$A$2:$H$8810,4,false),"")</f>
        <v>00</v>
      </c>
      <c r="K1155" s="376" t="str">
        <f>iferror(vlookup(F1155,'Actors by Area'!$A$2:$E$8810,5,false),"")</f>
        <v>00</v>
      </c>
      <c r="L1155" s="587"/>
    </row>
    <row r="1156">
      <c r="A1156" s="376" t="s">
        <v>2838</v>
      </c>
      <c r="B1156" s="344" t="s">
        <v>5351</v>
      </c>
      <c r="C1156" s="536" t="str">
        <f>iferror(vlookup(A1156,Actors!$A$2:$D$472,4,false),"")</f>
        <v>Soldier (Castle Gate / Zelda's Courtyard / Kakariko Village)</v>
      </c>
      <c r="D1156" s="376" t="s">
        <v>2792</v>
      </c>
      <c r="E1156" s="5" t="s">
        <v>9335</v>
      </c>
      <c r="F1156" s="375" t="s">
        <v>9881</v>
      </c>
      <c r="G1156" s="149" t="s">
        <v>11425</v>
      </c>
      <c r="H1156" s="378" t="s">
        <v>1059</v>
      </c>
      <c r="I1156" s="587" t="str">
        <f>iferror(vlookup(F1156,'Actors by Area'!$A$2:$C$8810,3,false),"")</f>
        <v>Spot 01 - Kakariko Village</v>
      </c>
      <c r="J1156" s="376" t="str">
        <f>iferror(vlookup(F1156,'Actors by Area'!$A$2:$H$8810,4,false),"")</f>
        <v>00</v>
      </c>
      <c r="K1156" s="376" t="str">
        <f>iferror(vlookup(F1156,'Actors by Area'!$A$2:$E$8810,5,false),"")</f>
        <v>00</v>
      </c>
      <c r="L1156" s="587"/>
    </row>
    <row r="1157">
      <c r="A1157" s="439" t="s">
        <v>2838</v>
      </c>
      <c r="B1157" s="606" t="s">
        <v>5351</v>
      </c>
      <c r="C1157" s="545" t="str">
        <f>iferror(vlookup(A1157,Actors!$A$2:$D$472,4,false),"")</f>
        <v>Soldier (Castle Gate / Zelda's Courtyard / Kakariko Village)</v>
      </c>
      <c r="D1157" s="439" t="s">
        <v>2792</v>
      </c>
      <c r="E1157" s="543" t="s">
        <v>9310</v>
      </c>
      <c r="F1157" s="375" t="s">
        <v>9600</v>
      </c>
      <c r="G1157" s="86" t="s">
        <v>11426</v>
      </c>
      <c r="H1157" s="588" t="s">
        <v>1059</v>
      </c>
      <c r="I1157" s="589" t="str">
        <f>iferror(vlookup(F1157,'Actors by Area'!$A$2:$C$8810,3,false),"")</f>
        <v>Castle Courtyard</v>
      </c>
      <c r="J1157" s="439" t="str">
        <f>iferror(vlookup(F1157,'Actors by Area'!$A$2:$H$8810,4,false),"")</f>
        <v>00</v>
      </c>
      <c r="K1157" s="439" t="str">
        <f>iferror(vlookup(F1157,'Actors by Area'!$A$2:$E$8810,5,false),"")</f>
        <v>00</v>
      </c>
      <c r="L1157" s="589"/>
    </row>
    <row r="1158">
      <c r="A1158" s="376" t="s">
        <v>2841</v>
      </c>
      <c r="B1158" s="344" t="s">
        <v>5354</v>
      </c>
      <c r="C1158" s="536" t="str">
        <f>iferror(vlookup(A1158,Actors!$A$2:$D$472,4,false),"")</f>
        <v>Falling Boulder Spawner</v>
      </c>
      <c r="D1158" s="376" t="s">
        <v>2785</v>
      </c>
      <c r="E1158" s="5" t="s">
        <v>48</v>
      </c>
      <c r="F1158" s="397" t="s">
        <v>10630</v>
      </c>
      <c r="G1158" s="149"/>
      <c r="H1158" s="378" t="s">
        <v>1059</v>
      </c>
      <c r="I1158" s="587" t="str">
        <f>iferror(vlookup(F1158,'Actors by Area'!$A$2:$C$8810,3,false),"")</f>
        <v>Spot 16 - Death Mountain Trail</v>
      </c>
      <c r="J1158" s="376" t="str">
        <f>iferror(vlookup(F1158,'Actors by Area'!$A$2:$H$8810,4,false),"")</f>
        <v>00</v>
      </c>
      <c r="K1158" s="376" t="str">
        <f>iferror(vlookup(F1158,'Actors by Area'!$A$2:$E$8810,5,false),"")</f>
        <v>00</v>
      </c>
      <c r="L1158" s="587"/>
    </row>
    <row r="1159">
      <c r="A1159" s="439" t="s">
        <v>2841</v>
      </c>
      <c r="B1159" s="606" t="s">
        <v>5354</v>
      </c>
      <c r="C1159" s="545" t="str">
        <f>iferror(vlookup(A1159,Actors!$A$2:$D$472,4,false),"")</f>
        <v>Falling Boulder Spawner</v>
      </c>
      <c r="D1159" s="439" t="s">
        <v>2785</v>
      </c>
      <c r="E1159" s="543" t="s">
        <v>7164</v>
      </c>
      <c r="F1159" s="438" t="s">
        <v>9193</v>
      </c>
      <c r="G1159" s="86"/>
      <c r="H1159" s="588" t="s">
        <v>1059</v>
      </c>
      <c r="I1159" s="589" t="str">
        <f>iferror(vlookup(F1159,'Actors by Area'!$A$2:$C$8810,3,false),"")</f>
        <v>Ganon's Tower Exterior (Collapsing)</v>
      </c>
      <c r="J1159" s="439" t="str">
        <f>iferror(vlookup(F1159,'Actors by Area'!$A$2:$H$8810,4,false),"")</f>
        <v>00</v>
      </c>
      <c r="K1159" s="439" t="str">
        <f>iferror(vlookup(F1159,'Actors by Area'!$A$2:$E$8810,5,false),"")</f>
        <v>00</v>
      </c>
      <c r="L1159" s="589"/>
    </row>
    <row r="1160">
      <c r="A1160" s="376" t="s">
        <v>2843</v>
      </c>
      <c r="B1160" s="344" t="s">
        <v>5357</v>
      </c>
      <c r="C1160" s="536" t="str">
        <f>iferror(vlookup(A1160,Actors!$A$2:$D$472,4,false),"")</f>
        <v>Flaming Debris</v>
      </c>
      <c r="D1160" s="376" t="s">
        <v>2785</v>
      </c>
      <c r="E1160" s="5" t="s">
        <v>48</v>
      </c>
      <c r="F1160" s="397" t="s">
        <v>9058</v>
      </c>
      <c r="G1160" s="149"/>
      <c r="H1160" s="378" t="s">
        <v>1059</v>
      </c>
      <c r="I1160" s="587" t="str">
        <f>iferror(vlookup(F1160,'Actors by Area'!$A$2:$C$8810,3,false),"")</f>
        <v>Ganon's Tower (Collapsing)</v>
      </c>
      <c r="J1160" s="376" t="str">
        <f>iferror(vlookup(F1160,'Actors by Area'!$A$2:$H$8810,4,false),"")</f>
        <v>00</v>
      </c>
      <c r="K1160" s="376" t="str">
        <f>iferror(vlookup(F1160,'Actors by Area'!$A$2:$E$8810,5,false),"")</f>
        <v>00</v>
      </c>
      <c r="L1160" s="587"/>
    </row>
    <row r="1161">
      <c r="A1161" s="439" t="s">
        <v>2843</v>
      </c>
      <c r="B1161" s="606" t="s">
        <v>5357</v>
      </c>
      <c r="C1161" s="545" t="str">
        <f>iferror(vlookup(A1161,Actors!$A$2:$D$472,4,false),"")</f>
        <v>Flaming Debris</v>
      </c>
      <c r="D1161" s="439" t="s">
        <v>2785</v>
      </c>
      <c r="E1161" s="543" t="s">
        <v>55</v>
      </c>
      <c r="F1161" s="375" t="s">
        <v>9059</v>
      </c>
      <c r="G1161" s="86"/>
      <c r="H1161" s="588" t="s">
        <v>1059</v>
      </c>
      <c r="I1161" s="589" t="str">
        <f>iferror(vlookup(F1161,'Actors by Area'!$A$2:$C$8810,3,false),"")</f>
        <v>Ganon's Tower (Collapsing)</v>
      </c>
      <c r="J1161" s="439" t="str">
        <f>iferror(vlookup(F1161,'Actors by Area'!$A$2:$H$8810,4,false),"")</f>
        <v>00</v>
      </c>
      <c r="K1161" s="439" t="str">
        <f>iferror(vlookup(F1161,'Actors by Area'!$A$2:$E$8810,5,false),"")</f>
        <v>00</v>
      </c>
      <c r="L1161" s="589"/>
    </row>
    <row r="1162">
      <c r="A1162" s="376" t="s">
        <v>1037</v>
      </c>
      <c r="B1162" s="344" t="s">
        <v>5360</v>
      </c>
      <c r="C1162" s="536" t="str">
        <f>iferror(vlookup(A1162,Actors!$A$2:$D$472,4,false),"")</f>
        <v>Stunnable Jelly Platform</v>
      </c>
      <c r="D1162" s="376" t="s">
        <v>2827</v>
      </c>
      <c r="E1162" s="5" t="s">
        <v>151</v>
      </c>
      <c r="F1162" s="397" t="s">
        <v>7386</v>
      </c>
      <c r="G1162" s="149"/>
      <c r="H1162" s="378" t="s">
        <v>1059</v>
      </c>
      <c r="I1162" s="587" t="str">
        <f>iferror(vlookup(F1162,'Actors by Area'!$A$2:$C$8810,3,false),"")</f>
        <v>Inside Jabu-Jabu's Belly</v>
      </c>
      <c r="J1162" s="376" t="str">
        <f>iferror(vlookup(F1162,'Actors by Area'!$A$2:$H$8810,4,false),"")</f>
        <v>04</v>
      </c>
      <c r="K1162" s="376" t="str">
        <f>iferror(vlookup(F1162,'Actors by Area'!$A$2:$E$8810,5,false),"")</f>
        <v>05</v>
      </c>
      <c r="L1162" s="587"/>
    </row>
    <row r="1163">
      <c r="A1163" s="439" t="s">
        <v>1037</v>
      </c>
      <c r="B1163" s="606" t="s">
        <v>5360</v>
      </c>
      <c r="C1163" s="545" t="str">
        <f>iferror(vlookup(A1163,Actors!$A$2:$D$472,4,false),"")</f>
        <v>Stunnable Jelly Platform</v>
      </c>
      <c r="D1163" s="439" t="s">
        <v>2827</v>
      </c>
      <c r="E1163" s="543" t="s">
        <v>2953</v>
      </c>
      <c r="F1163" s="375" t="s">
        <v>7379</v>
      </c>
      <c r="G1163" s="86"/>
      <c r="H1163" s="588" t="s">
        <v>1059</v>
      </c>
      <c r="I1163" s="589" t="str">
        <f>iferror(vlookup(F1163,'Actors by Area'!$A$2:$C$8810,3,false),"")</f>
        <v>Inside Jabu-Jabu's Belly</v>
      </c>
      <c r="J1163" s="439" t="str">
        <f>iferror(vlookup(F1163,'Actors by Area'!$A$2:$H$8810,4,false),"")</f>
        <v>00</v>
      </c>
      <c r="K1163" s="439" t="str">
        <f>iferror(vlookup(F1163,'Actors by Area'!$A$2:$E$8810,5,false),"")</f>
        <v>04</v>
      </c>
      <c r="L1163" s="589"/>
    </row>
    <row r="1164">
      <c r="A1164" s="376" t="s">
        <v>812</v>
      </c>
      <c r="B1164" s="344" t="s">
        <v>5363</v>
      </c>
      <c r="C1164" s="536" t="str">
        <f>iferror(vlookup(A1164,Actors!$A$2:$D$472,4,false),"")</f>
        <v>Reflectable Ray of Light</v>
      </c>
      <c r="D1164" s="376" t="s">
        <v>2826</v>
      </c>
      <c r="E1164" s="5" t="s">
        <v>21</v>
      </c>
      <c r="F1164" s="397" t="s">
        <v>8199</v>
      </c>
      <c r="G1164" s="149"/>
      <c r="H1164" s="378" t="s">
        <v>1059</v>
      </c>
      <c r="I1164" s="587" t="str">
        <f>iferror(vlookup(F1164,'Actors by Area'!$A$2:$C$8810,3,false),"")</f>
        <v>Spirit Temple</v>
      </c>
      <c r="J1164" s="376" t="str">
        <f>iferror(vlookup(F1164,'Actors by Area'!$A$2:$H$8810,4,false),"")</f>
        <v>00</v>
      </c>
      <c r="K1164" s="376" t="str">
        <f>iferror(vlookup(F1164,'Actors by Area'!$A$2:$E$8810,5,false),"")</f>
        <v>08</v>
      </c>
      <c r="L1164" s="587"/>
    </row>
    <row r="1165">
      <c r="A1165" s="376" t="s">
        <v>812</v>
      </c>
      <c r="B1165" s="344" t="s">
        <v>5363</v>
      </c>
      <c r="C1165" s="536" t="str">
        <f>iferror(vlookup(A1165,Actors!$A$2:$D$472,4,false),"")</f>
        <v>Reflectable Ray of Light</v>
      </c>
      <c r="D1165" s="376" t="s">
        <v>2826</v>
      </c>
      <c r="E1165" s="5" t="s">
        <v>28</v>
      </c>
      <c r="F1165" s="375" t="s">
        <v>8236</v>
      </c>
      <c r="G1165" s="149"/>
      <c r="H1165" s="378" t="s">
        <v>1059</v>
      </c>
      <c r="I1165" s="587" t="str">
        <f>iferror(vlookup(F1165,'Actors by Area'!$A$2:$C$8810,3,false),"")</f>
        <v>Spirit Temple</v>
      </c>
      <c r="J1165" s="376" t="str">
        <f>iferror(vlookup(F1165,'Actors by Area'!$A$2:$H$8810,4,false),"")</f>
        <v>00</v>
      </c>
      <c r="K1165" s="376" t="str">
        <f>iferror(vlookup(F1165,'Actors by Area'!$A$2:$E$8810,5,false),"")</f>
        <v>0F</v>
      </c>
      <c r="L1165" s="587"/>
    </row>
    <row r="1166">
      <c r="A1166" s="376" t="s">
        <v>812</v>
      </c>
      <c r="B1166" s="344" t="s">
        <v>5363</v>
      </c>
      <c r="C1166" s="536" t="str">
        <f>iferror(vlookup(A1166,Actors!$A$2:$D$472,4,false),"")</f>
        <v>Reflectable Ray of Light</v>
      </c>
      <c r="D1166" s="376" t="s">
        <v>2826</v>
      </c>
      <c r="E1166" s="5" t="s">
        <v>35</v>
      </c>
      <c r="F1166" s="375" t="s">
        <v>8262</v>
      </c>
      <c r="G1166" s="149"/>
      <c r="H1166" s="378" t="s">
        <v>1059</v>
      </c>
      <c r="I1166" s="587" t="str">
        <f>iferror(vlookup(F1166,'Actors by Area'!$A$2:$C$8810,3,false),"")</f>
        <v>Spirit Temple</v>
      </c>
      <c r="J1166" s="376" t="str">
        <f>iferror(vlookup(F1166,'Actors by Area'!$A$2:$H$8810,4,false),"")</f>
        <v>00</v>
      </c>
      <c r="K1166" s="376" t="str">
        <f>iferror(vlookup(F1166,'Actors by Area'!$A$2:$E$8810,5,false),"")</f>
        <v>12</v>
      </c>
      <c r="L1166" s="587"/>
    </row>
    <row r="1167">
      <c r="A1167" s="439" t="s">
        <v>812</v>
      </c>
      <c r="B1167" s="606" t="s">
        <v>5363</v>
      </c>
      <c r="C1167" s="545" t="str">
        <f>iferror(vlookup(A1167,Actors!$A$2:$D$472,4,false),"")</f>
        <v>Reflectable Ray of Light</v>
      </c>
      <c r="D1167" s="439" t="s">
        <v>2826</v>
      </c>
      <c r="E1167" s="543" t="s">
        <v>42</v>
      </c>
      <c r="F1167" s="375" t="s">
        <v>8310</v>
      </c>
      <c r="G1167" s="86"/>
      <c r="H1167" s="588" t="s">
        <v>1059</v>
      </c>
      <c r="I1167" s="589" t="str">
        <f>iferror(vlookup(F1167,'Actors by Area'!$A$2:$C$8810,3,false),"")</f>
        <v>Spirit Temple</v>
      </c>
      <c r="J1167" s="439" t="str">
        <f>iferror(vlookup(F1167,'Actors by Area'!$A$2:$H$8810,4,false),"")</f>
        <v>00</v>
      </c>
      <c r="K1167" s="439" t="str">
        <f>iferror(vlookup(F1167,'Actors by Area'!$A$2:$E$8810,5,false),"")</f>
        <v>1A</v>
      </c>
      <c r="L1167" s="589"/>
    </row>
    <row r="1168">
      <c r="A1168" s="376" t="s">
        <v>2850</v>
      </c>
      <c r="B1168" s="344" t="s">
        <v>5367</v>
      </c>
      <c r="C1168" s="536" t="str">
        <f>iferror(vlookup(A1168,Actors!$A$2:$D$472,4,false),"")</f>
        <v>Gerudo Valley Objects</v>
      </c>
      <c r="D1168" s="376" t="s">
        <v>2830</v>
      </c>
      <c r="E1168" s="5" t="s">
        <v>12</v>
      </c>
      <c r="F1168" s="397" t="s">
        <v>10373</v>
      </c>
      <c r="G1168" s="149"/>
      <c r="H1168" s="378" t="s">
        <v>1059</v>
      </c>
      <c r="I1168" s="587" t="str">
        <f>iferror(vlookup(F1168,'Actors by Area'!$A$2:$C$8810,3,false),"")</f>
        <v>Spot 09 - Gerudo Valley</v>
      </c>
      <c r="J1168" s="376" t="str">
        <f>iferror(vlookup(F1168,'Actors by Area'!$A$2:$H$8810,4,false),"")</f>
        <v>00</v>
      </c>
      <c r="K1168" s="376" t="str">
        <f>iferror(vlookup(F1168,'Actors by Area'!$A$2:$E$8810,5,false),"")</f>
        <v>00</v>
      </c>
      <c r="L1168" s="587"/>
    </row>
    <row r="1169">
      <c r="A1169" s="376" t="s">
        <v>2850</v>
      </c>
      <c r="B1169" s="344" t="s">
        <v>5367</v>
      </c>
      <c r="C1169" s="536" t="str">
        <f>iferror(vlookup(A1169,Actors!$A$2:$D$472,4,false),"")</f>
        <v>Gerudo Valley Objects</v>
      </c>
      <c r="D1169" s="376" t="s">
        <v>2830</v>
      </c>
      <c r="E1169" s="5" t="s">
        <v>21</v>
      </c>
      <c r="F1169" s="375" t="s">
        <v>10372</v>
      </c>
      <c r="G1169" s="149"/>
      <c r="H1169" s="378" t="s">
        <v>1059</v>
      </c>
      <c r="I1169" s="587" t="str">
        <f>iferror(vlookup(F1169,'Actors by Area'!$A$2:$C$8810,3,false),"")</f>
        <v>Spot 09 - Gerudo Valley</v>
      </c>
      <c r="J1169" s="376" t="str">
        <f>iferror(vlookup(F1169,'Actors by Area'!$A$2:$H$8810,4,false),"")</f>
        <v>00</v>
      </c>
      <c r="K1169" s="376" t="str">
        <f>iferror(vlookup(F1169,'Actors by Area'!$A$2:$E$8810,5,false),"")</f>
        <v>00</v>
      </c>
      <c r="L1169" s="587"/>
    </row>
    <row r="1170">
      <c r="A1170" s="376" t="s">
        <v>2850</v>
      </c>
      <c r="B1170" s="344" t="s">
        <v>5367</v>
      </c>
      <c r="C1170" s="536" t="str">
        <f>iferror(vlookup(A1170,Actors!$A$2:$D$472,4,false),"")</f>
        <v>Gerudo Valley Objects</v>
      </c>
      <c r="D1170" s="376" t="s">
        <v>2830</v>
      </c>
      <c r="E1170" s="5" t="s">
        <v>28</v>
      </c>
      <c r="F1170" s="375" t="s">
        <v>10371</v>
      </c>
      <c r="G1170" s="149" t="s">
        <v>11427</v>
      </c>
      <c r="H1170" s="378" t="s">
        <v>1059</v>
      </c>
      <c r="I1170" s="587" t="str">
        <f>iferror(vlookup(F1170,'Actors by Area'!$A$2:$C$8810,3,false),"")</f>
        <v>Spot 09 - Gerudo Valley</v>
      </c>
      <c r="J1170" s="376" t="str">
        <f>iferror(vlookup(F1170,'Actors by Area'!$A$2:$H$8810,4,false),"")</f>
        <v>00</v>
      </c>
      <c r="K1170" s="376" t="str">
        <f>iferror(vlookup(F1170,'Actors by Area'!$A$2:$E$8810,5,false),"")</f>
        <v>00</v>
      </c>
      <c r="L1170" s="587"/>
    </row>
    <row r="1171">
      <c r="A1171" s="376" t="s">
        <v>2850</v>
      </c>
      <c r="B1171" s="344" t="s">
        <v>5367</v>
      </c>
      <c r="C1171" s="536" t="str">
        <f>iferror(vlookup(A1171,Actors!$A$2:$D$472,4,false),"")</f>
        <v>Gerudo Valley Objects</v>
      </c>
      <c r="D1171" s="376" t="s">
        <v>2830</v>
      </c>
      <c r="E1171" s="5" t="s">
        <v>35</v>
      </c>
      <c r="F1171" s="375" t="s">
        <v>10370</v>
      </c>
      <c r="G1171" s="149"/>
      <c r="H1171" s="378" t="s">
        <v>1059</v>
      </c>
      <c r="I1171" s="587" t="str">
        <f>iferror(vlookup(F1171,'Actors by Area'!$A$2:$C$8810,3,false),"")</f>
        <v>Spot 09 - Gerudo Valley</v>
      </c>
      <c r="J1171" s="376" t="str">
        <f>iferror(vlookup(F1171,'Actors by Area'!$A$2:$H$8810,4,false),"")</f>
        <v>00</v>
      </c>
      <c r="K1171" s="376" t="str">
        <f>iferror(vlookup(F1171,'Actors by Area'!$A$2:$E$8810,5,false),"")</f>
        <v>00</v>
      </c>
      <c r="L1171" s="587"/>
    </row>
    <row r="1172">
      <c r="A1172" s="439" t="s">
        <v>2850</v>
      </c>
      <c r="B1172" s="606" t="s">
        <v>5367</v>
      </c>
      <c r="C1172" s="545" t="str">
        <f>iferror(vlookup(A1172,Actors!$A$2:$D$472,4,false),"")</f>
        <v>Gerudo Valley Objects</v>
      </c>
      <c r="D1172" s="439" t="s">
        <v>2830</v>
      </c>
      <c r="E1172" s="543" t="s">
        <v>42</v>
      </c>
      <c r="F1172" s="375" t="s">
        <v>10374</v>
      </c>
      <c r="G1172" s="86"/>
      <c r="H1172" s="588" t="s">
        <v>1059</v>
      </c>
      <c r="I1172" s="589" t="str">
        <f>iferror(vlookup(F1172,'Actors by Area'!$A$2:$C$8810,3,false),"")</f>
        <v>Spot 09 - Gerudo Valley</v>
      </c>
      <c r="J1172" s="439" t="str">
        <f>iferror(vlookup(F1172,'Actors by Area'!$A$2:$H$8810,4,false),"")</f>
        <v>00</v>
      </c>
      <c r="K1172" s="439" t="str">
        <f>iferror(vlookup(F1172,'Actors by Area'!$A$2:$E$8810,5,false),"")</f>
        <v>00</v>
      </c>
      <c r="L1172" s="589"/>
    </row>
    <row r="1173">
      <c r="A1173" s="376" t="s">
        <v>2852</v>
      </c>
      <c r="B1173" s="344" t="s">
        <v>5370</v>
      </c>
      <c r="C1173" s="536" t="str">
        <f>iferror(vlookup(A1173,Actors!$A$2:$D$472,4,false),"")</f>
        <v>Goron City Objects</v>
      </c>
      <c r="D1173" s="376" t="s">
        <v>2832</v>
      </c>
      <c r="E1173" s="5" t="s">
        <v>21</v>
      </c>
      <c r="F1173" s="397" t="s">
        <v>10749</v>
      </c>
      <c r="G1173" s="149"/>
      <c r="H1173" s="378" t="s">
        <v>1059</v>
      </c>
      <c r="I1173" s="587" t="str">
        <f>iferror(vlookup(F1173,'Actors by Area'!$A$2:$C$8810,3,false),"")</f>
        <v>Spot 18 - Goron City</v>
      </c>
      <c r="J1173" s="376" t="str">
        <f>iferror(vlookup(F1173,'Actors by Area'!$A$2:$H$8810,4,false),"")</f>
        <v>00</v>
      </c>
      <c r="K1173" s="376" t="str">
        <f>iferror(vlookup(F1173,'Actors by Area'!$A$2:$E$8810,5,false),"")</f>
        <v>01</v>
      </c>
      <c r="L1173" s="587"/>
    </row>
    <row r="1174">
      <c r="A1174" s="376" t="s">
        <v>2852</v>
      </c>
      <c r="B1174" s="344" t="s">
        <v>5370</v>
      </c>
      <c r="C1174" s="536" t="str">
        <f>iferror(vlookup(A1174,Actors!$A$2:$D$472,4,false),"")</f>
        <v>Goron City Objects</v>
      </c>
      <c r="D1174" s="376" t="s">
        <v>2832</v>
      </c>
      <c r="E1174" s="5" t="s">
        <v>7624</v>
      </c>
      <c r="F1174" s="375" t="s">
        <v>10756</v>
      </c>
      <c r="G1174" s="149"/>
      <c r="H1174" s="378" t="s">
        <v>1059</v>
      </c>
      <c r="I1174" s="587" t="str">
        <f>iferror(vlookup(F1174,'Actors by Area'!$A$2:$C$8810,3,false),"")</f>
        <v>Spot 18 - Goron City</v>
      </c>
      <c r="J1174" s="376" t="str">
        <f>iferror(vlookup(F1174,'Actors by Area'!$A$2:$H$8810,4,false),"")</f>
        <v>02</v>
      </c>
      <c r="K1174" s="376" t="str">
        <f>iferror(vlookup(F1174,'Actors by Area'!$A$2:$E$8810,5,false),"")</f>
        <v>01</v>
      </c>
      <c r="L1174" s="587"/>
    </row>
    <row r="1175">
      <c r="A1175" s="439" t="s">
        <v>2852</v>
      </c>
      <c r="B1175" s="606" t="s">
        <v>5370</v>
      </c>
      <c r="C1175" s="545" t="str">
        <f>iferror(vlookup(A1175,Actors!$A$2:$D$472,4,false),"")</f>
        <v>Goron City Objects</v>
      </c>
      <c r="D1175" s="439" t="s">
        <v>2832</v>
      </c>
      <c r="E1175" s="543" t="s">
        <v>7102</v>
      </c>
      <c r="F1175" s="375" t="s">
        <v>10748</v>
      </c>
      <c r="G1175" s="86"/>
      <c r="H1175" s="588" t="s">
        <v>1059</v>
      </c>
      <c r="I1175" s="589" t="str">
        <f>iferror(vlookup(F1175,'Actors by Area'!$A$2:$C$8810,3,false),"")</f>
        <v>Spot 18 - Goron City</v>
      </c>
      <c r="J1175" s="439" t="str">
        <f>iferror(vlookup(F1175,'Actors by Area'!$A$2:$H$8810,4,false),"")</f>
        <v>00</v>
      </c>
      <c r="K1175" s="439" t="str">
        <f>iferror(vlookup(F1175,'Actors by Area'!$A$2:$E$8810,5,false),"")</f>
        <v>01</v>
      </c>
      <c r="L1175" s="589"/>
    </row>
    <row r="1176">
      <c r="A1176" s="439" t="s">
        <v>2854</v>
      </c>
      <c r="B1176" s="606" t="s">
        <v>5373</v>
      </c>
      <c r="C1176" s="545" t="str">
        <f>iferror(vlookup(A1176,Actors!$A$2:$D$472,4,false),"")</f>
        <v>Barinade</v>
      </c>
      <c r="D1176" s="439" t="s">
        <v>2776</v>
      </c>
      <c r="E1176" s="543" t="s">
        <v>7164</v>
      </c>
      <c r="F1176" s="397" t="s">
        <v>9107</v>
      </c>
      <c r="G1176" s="86" t="s">
        <v>5374</v>
      </c>
      <c r="H1176" s="588" t="s">
        <v>1059</v>
      </c>
      <c r="I1176" s="589" t="str">
        <f>iferror(vlookup(F1176,'Actors by Area'!$A$2:$C$8810,3,false),"")</f>
        <v>Barinade's Lair</v>
      </c>
      <c r="J1176" s="439" t="str">
        <f>iferror(vlookup(F1176,'Actors by Area'!$A$2:$H$8810,4,false),"")</f>
        <v>00</v>
      </c>
      <c r="K1176" s="439" t="str">
        <f>iferror(vlookup(F1176,'Actors by Area'!$A$2:$E$8810,5,false),"")</f>
        <v>01</v>
      </c>
      <c r="L1176" s="589"/>
    </row>
    <row r="1177">
      <c r="A1177" s="376" t="s">
        <v>778</v>
      </c>
      <c r="B1177" s="344" t="s">
        <v>5375</v>
      </c>
      <c r="C1177" s="536" t="str">
        <f>iferror(vlookup(A1177,Actors!$A$2:$D$472,4,false),"")</f>
        <v>Shadow Temple Flaming Skull Vase</v>
      </c>
      <c r="D1177" s="376" t="s">
        <v>643</v>
      </c>
      <c r="E1177" s="5" t="s">
        <v>21</v>
      </c>
      <c r="F1177" s="397" t="s">
        <v>8449</v>
      </c>
      <c r="G1177" s="149"/>
      <c r="H1177" s="378" t="s">
        <v>1059</v>
      </c>
      <c r="I1177" s="587" t="str">
        <f>iferror(vlookup(F1177,'Actors by Area'!$A$2:$C$8810,3,false),"")</f>
        <v>Shadow Temple</v>
      </c>
      <c r="J1177" s="376" t="str">
        <f>iferror(vlookup(F1177,'Actors by Area'!$A$2:$H$8810,4,false),"")</f>
        <v>00</v>
      </c>
      <c r="K1177" s="376" t="str">
        <f>iferror(vlookup(F1177,'Actors by Area'!$A$2:$E$8810,5,false),"")</f>
        <v>0E</v>
      </c>
      <c r="L1177" s="587"/>
    </row>
    <row r="1178">
      <c r="A1178" s="439" t="s">
        <v>778</v>
      </c>
      <c r="B1178" s="606" t="s">
        <v>5375</v>
      </c>
      <c r="C1178" s="545" t="str">
        <f>iferror(vlookup(A1178,Actors!$A$2:$D$472,4,false),"")</f>
        <v>Shadow Temple Flaming Skull Vase</v>
      </c>
      <c r="D1178" s="439" t="s">
        <v>643</v>
      </c>
      <c r="E1178" s="543" t="s">
        <v>2953</v>
      </c>
      <c r="F1178" s="375" t="s">
        <v>8437</v>
      </c>
      <c r="G1178" s="86"/>
      <c r="H1178" s="588" t="s">
        <v>1059</v>
      </c>
      <c r="I1178" s="589" t="str">
        <f>iferror(vlookup(F1178,'Actors by Area'!$A$2:$C$8810,3,false),"")</f>
        <v>Shadow Temple</v>
      </c>
      <c r="J1178" s="439" t="str">
        <f>iferror(vlookup(F1178,'Actors by Area'!$A$2:$H$8810,4,false),"")</f>
        <v>00</v>
      </c>
      <c r="K1178" s="439" t="str">
        <f>iferror(vlookup(F1178,'Actors by Area'!$A$2:$E$8810,5,false),"")</f>
        <v>0C</v>
      </c>
      <c r="L1178" s="589"/>
    </row>
    <row r="1179">
      <c r="A1179" s="376" t="s">
        <v>2860</v>
      </c>
      <c r="B1179" s="344" t="s">
        <v>5378</v>
      </c>
      <c r="C1179" s="536" t="str">
        <f>iferror(vlookup(A1179,Actors!$A$2:$D$472,4,false),"")</f>
        <v>Shadow Temple Guillotine</v>
      </c>
      <c r="D1179" s="376" t="s">
        <v>643</v>
      </c>
      <c r="E1179" s="5" t="s">
        <v>12</v>
      </c>
      <c r="F1179" s="397" t="s">
        <v>8395</v>
      </c>
      <c r="G1179" s="149"/>
      <c r="H1179" s="378" t="s">
        <v>1059</v>
      </c>
      <c r="I1179" s="587" t="str">
        <f>iferror(vlookup(F1179,'Actors by Area'!$A$2:$C$8810,3,false),"")</f>
        <v>Shadow Temple</v>
      </c>
      <c r="J1179" s="376" t="str">
        <f>iferror(vlookup(F1179,'Actors by Area'!$A$2:$H$8810,4,false),"")</f>
        <v>00</v>
      </c>
      <c r="K1179" s="376" t="str">
        <f>iferror(vlookup(F1179,'Actors by Area'!$A$2:$E$8810,5,false),"")</f>
        <v>08</v>
      </c>
      <c r="L1179" s="587"/>
    </row>
    <row r="1180">
      <c r="A1180" s="376" t="s">
        <v>2860</v>
      </c>
      <c r="B1180" s="344" t="s">
        <v>5378</v>
      </c>
      <c r="C1180" s="536" t="str">
        <f>iferror(vlookup(A1180,Actors!$A$2:$D$472,4,false),"")</f>
        <v>Shadow Temple Guillotine</v>
      </c>
      <c r="D1180" s="376" t="s">
        <v>643</v>
      </c>
      <c r="E1180" s="5" t="s">
        <v>21</v>
      </c>
      <c r="F1180" s="375" t="s">
        <v>8419</v>
      </c>
      <c r="G1180" s="149"/>
      <c r="H1180" s="378" t="s">
        <v>1059</v>
      </c>
      <c r="I1180" s="587" t="str">
        <f>iferror(vlookup(F1180,'Actors by Area'!$A$2:$C$8810,3,false),"")</f>
        <v>Shadow Temple</v>
      </c>
      <c r="J1180" s="376" t="str">
        <f>iferror(vlookup(F1180,'Actors by Area'!$A$2:$H$8810,4,false),"")</f>
        <v>00</v>
      </c>
      <c r="K1180" s="376" t="str">
        <f>iferror(vlookup(F1180,'Actors by Area'!$A$2:$E$8810,5,false),"")</f>
        <v>0A</v>
      </c>
      <c r="L1180" s="587"/>
    </row>
    <row r="1181">
      <c r="A1181" s="376" t="s">
        <v>2860</v>
      </c>
      <c r="B1181" s="344" t="s">
        <v>5378</v>
      </c>
      <c r="C1181" s="536" t="str">
        <f>iferror(vlookup(A1181,Actors!$A$2:$D$472,4,false),"")</f>
        <v>Shadow Temple Guillotine</v>
      </c>
      <c r="D1181" s="376" t="s">
        <v>643</v>
      </c>
      <c r="E1181" s="5" t="s">
        <v>28</v>
      </c>
      <c r="F1181" s="375" t="s">
        <v>8442</v>
      </c>
      <c r="G1181" s="149"/>
      <c r="H1181" s="378" t="s">
        <v>1059</v>
      </c>
      <c r="I1181" s="587" t="str">
        <f>iferror(vlookup(F1181,'Actors by Area'!$A$2:$C$8810,3,false),"")</f>
        <v>Shadow Temple</v>
      </c>
      <c r="J1181" s="376" t="str">
        <f>iferror(vlookup(F1181,'Actors by Area'!$A$2:$H$8810,4,false),"")</f>
        <v>00</v>
      </c>
      <c r="K1181" s="376" t="str">
        <f>iferror(vlookup(F1181,'Actors by Area'!$A$2:$E$8810,5,false),"")</f>
        <v>0D</v>
      </c>
      <c r="L1181" s="587"/>
    </row>
    <row r="1182">
      <c r="A1182" s="376" t="s">
        <v>2860</v>
      </c>
      <c r="B1182" s="344" t="s">
        <v>5378</v>
      </c>
      <c r="C1182" s="536" t="str">
        <f>iferror(vlookup(A1182,Actors!$A$2:$D$472,4,false),"")</f>
        <v>Shadow Temple Guillotine</v>
      </c>
      <c r="D1182" s="376" t="s">
        <v>643</v>
      </c>
      <c r="E1182" s="5" t="s">
        <v>35</v>
      </c>
      <c r="F1182" s="375" t="s">
        <v>8441</v>
      </c>
      <c r="G1182" s="149"/>
      <c r="H1182" s="378" t="s">
        <v>1059</v>
      </c>
      <c r="I1182" s="587" t="str">
        <f>iferror(vlookup(F1182,'Actors by Area'!$A$2:$C$8810,3,false),"")</f>
        <v>Shadow Temple</v>
      </c>
      <c r="J1182" s="376" t="str">
        <f>iferror(vlookup(F1182,'Actors by Area'!$A$2:$H$8810,4,false),"")</f>
        <v>00</v>
      </c>
      <c r="K1182" s="376" t="str">
        <f>iferror(vlookup(F1182,'Actors by Area'!$A$2:$E$8810,5,false),"")</f>
        <v>0D</v>
      </c>
      <c r="L1182" s="587"/>
    </row>
    <row r="1183">
      <c r="A1183" s="376" t="s">
        <v>2860</v>
      </c>
      <c r="B1183" s="344" t="s">
        <v>5378</v>
      </c>
      <c r="C1183" s="536" t="str">
        <f>iferror(vlookup(A1183,Actors!$A$2:$D$472,4,false),"")</f>
        <v>Shadow Temple Guillotine</v>
      </c>
      <c r="D1183" s="376" t="s">
        <v>643</v>
      </c>
      <c r="E1183" s="5" t="s">
        <v>42</v>
      </c>
      <c r="F1183" s="375" t="s">
        <v>8471</v>
      </c>
      <c r="G1183" s="149"/>
      <c r="H1183" s="378" t="s">
        <v>1059</v>
      </c>
      <c r="I1183" s="587" t="str">
        <f>iferror(vlookup(F1183,'Actors by Area'!$A$2:$C$8810,3,false),"")</f>
        <v>Shadow Temple</v>
      </c>
      <c r="J1183" s="376" t="str">
        <f>iferror(vlookup(F1183,'Actors by Area'!$A$2:$H$8810,4,false),"")</f>
        <v>00</v>
      </c>
      <c r="K1183" s="376" t="str">
        <f>iferror(vlookup(F1183,'Actors by Area'!$A$2:$E$8810,5,false),"")</f>
        <v>12</v>
      </c>
      <c r="L1183" s="587"/>
    </row>
    <row r="1184">
      <c r="A1184" s="439" t="s">
        <v>2860</v>
      </c>
      <c r="B1184" s="606" t="s">
        <v>5378</v>
      </c>
      <c r="C1184" s="545" t="str">
        <f>iferror(vlookup(A1184,Actors!$A$2:$D$472,4,false),"")</f>
        <v>Shadow Temple Guillotine</v>
      </c>
      <c r="D1184" s="439" t="s">
        <v>643</v>
      </c>
      <c r="E1184" s="543" t="s">
        <v>48</v>
      </c>
      <c r="F1184" s="375" t="s">
        <v>8404</v>
      </c>
      <c r="G1184" s="86"/>
      <c r="H1184" s="588" t="s">
        <v>1059</v>
      </c>
      <c r="I1184" s="589" t="str">
        <f>iferror(vlookup(F1184,'Actors by Area'!$A$2:$C$8810,3,false),"")</f>
        <v>Shadow Temple</v>
      </c>
      <c r="J1184" s="439" t="str">
        <f>iferror(vlookup(F1184,'Actors by Area'!$A$2:$H$8810,4,false),"")</f>
        <v>00</v>
      </c>
      <c r="K1184" s="439" t="str">
        <f>iferror(vlookup(F1184,'Actors by Area'!$A$2:$E$8810,5,false),"")</f>
        <v>09</v>
      </c>
      <c r="L1184" s="589"/>
    </row>
    <row r="1185">
      <c r="A1185" s="376" t="s">
        <v>2862</v>
      </c>
      <c r="B1185" s="344" t="s">
        <v>5381</v>
      </c>
      <c r="C1185" s="536" t="str">
        <f>iferror(vlookup(A1185,Actors!$A$2:$D$472,4,false),"")</f>
        <v>Shadow Temple Coffin Lid</v>
      </c>
      <c r="D1185" s="376" t="s">
        <v>876</v>
      </c>
      <c r="E1185" s="5" t="s">
        <v>117</v>
      </c>
      <c r="F1185" s="397" t="s">
        <v>8599</v>
      </c>
      <c r="G1185" s="149"/>
      <c r="H1185" s="378" t="s">
        <v>1059</v>
      </c>
      <c r="I1185" s="587" t="str">
        <f>iferror(vlookup(F1185,'Actors by Area'!$A$2:$C$8810,3,false),"")</f>
        <v>Bottom of the Well</v>
      </c>
      <c r="J1185" s="376" t="str">
        <f>iferror(vlookup(F1185,'Actors by Area'!$A$2:$H$8810,4,false),"")</f>
        <v>00</v>
      </c>
      <c r="K1185" s="376" t="str">
        <f>iferror(vlookup(F1185,'Actors by Area'!$A$2:$E$8810,5,false),"")</f>
        <v>02</v>
      </c>
      <c r="L1185" s="587"/>
    </row>
    <row r="1186">
      <c r="A1186" s="376" t="s">
        <v>2862</v>
      </c>
      <c r="B1186" s="344" t="s">
        <v>5381</v>
      </c>
      <c r="C1186" s="536" t="str">
        <f>iferror(vlookup(A1186,Actors!$A$2:$D$472,4,false),"")</f>
        <v>Shadow Temple Coffin Lid</v>
      </c>
      <c r="D1186" s="376" t="s">
        <v>876</v>
      </c>
      <c r="E1186" s="5" t="s">
        <v>2977</v>
      </c>
      <c r="F1186" s="375" t="s">
        <v>8602</v>
      </c>
      <c r="G1186" s="149"/>
      <c r="H1186" s="378" t="s">
        <v>1059</v>
      </c>
      <c r="I1186" s="587" t="str">
        <f>iferror(vlookup(F1186,'Actors by Area'!$A$2:$C$8810,3,false),"")</f>
        <v>Bottom of the Well</v>
      </c>
      <c r="J1186" s="376" t="str">
        <f>iferror(vlookup(F1186,'Actors by Area'!$A$2:$H$8810,4,false),"")</f>
        <v>00</v>
      </c>
      <c r="K1186" s="376" t="str">
        <f>iferror(vlookup(F1186,'Actors by Area'!$A$2:$E$8810,5,false),"")</f>
        <v>02</v>
      </c>
      <c r="L1186" s="587"/>
    </row>
    <row r="1187">
      <c r="A1187" s="376" t="s">
        <v>2862</v>
      </c>
      <c r="B1187" s="344" t="s">
        <v>5381</v>
      </c>
      <c r="C1187" s="536" t="str">
        <f>iferror(vlookup(A1187,Actors!$A$2:$D$472,4,false),"")</f>
        <v>Shadow Temple Coffin Lid</v>
      </c>
      <c r="D1187" s="376" t="s">
        <v>876</v>
      </c>
      <c r="E1187" s="5" t="s">
        <v>3371</v>
      </c>
      <c r="F1187" s="375" t="s">
        <v>8596</v>
      </c>
      <c r="G1187" s="149"/>
      <c r="H1187" s="378" t="s">
        <v>1059</v>
      </c>
      <c r="I1187" s="587" t="str">
        <f>iferror(vlookup(F1187,'Actors by Area'!$A$2:$C$8810,3,false),"")</f>
        <v>Bottom of the Well</v>
      </c>
      <c r="J1187" s="376" t="str">
        <f>iferror(vlookup(F1187,'Actors by Area'!$A$2:$H$8810,4,false),"")</f>
        <v>00</v>
      </c>
      <c r="K1187" s="376" t="str">
        <f>iferror(vlookup(F1187,'Actors by Area'!$A$2:$E$8810,5,false),"")</f>
        <v>02</v>
      </c>
      <c r="L1187" s="587"/>
    </row>
    <row r="1188">
      <c r="A1188" s="376" t="s">
        <v>2862</v>
      </c>
      <c r="B1188" s="344" t="s">
        <v>5381</v>
      </c>
      <c r="C1188" s="536" t="str">
        <f>iferror(vlookup(A1188,Actors!$A$2:$D$472,4,false),"")</f>
        <v>Shadow Temple Coffin Lid</v>
      </c>
      <c r="D1188" s="376" t="s">
        <v>876</v>
      </c>
      <c r="E1188" s="5" t="s">
        <v>3374</v>
      </c>
      <c r="F1188" s="375" t="s">
        <v>8605</v>
      </c>
      <c r="G1188" s="149"/>
      <c r="H1188" s="378" t="s">
        <v>1059</v>
      </c>
      <c r="I1188" s="587" t="str">
        <f>iferror(vlookup(F1188,'Actors by Area'!$A$2:$C$8810,3,false),"")</f>
        <v>Bottom of the Well</v>
      </c>
      <c r="J1188" s="376" t="str">
        <f>iferror(vlookup(F1188,'Actors by Area'!$A$2:$H$8810,4,false),"")</f>
        <v>00</v>
      </c>
      <c r="K1188" s="376" t="str">
        <f>iferror(vlookup(F1188,'Actors by Area'!$A$2:$E$8810,5,false),"")</f>
        <v>02</v>
      </c>
      <c r="L1188" s="587"/>
    </row>
    <row r="1189">
      <c r="A1189" s="439" t="s">
        <v>2862</v>
      </c>
      <c r="B1189" s="606" t="s">
        <v>5381</v>
      </c>
      <c r="C1189" s="545" t="str">
        <f>iferror(vlookup(A1189,Actors!$A$2:$D$472,4,false),"")</f>
        <v>Shadow Temple Coffin Lid</v>
      </c>
      <c r="D1189" s="439" t="s">
        <v>876</v>
      </c>
      <c r="E1189" s="543" t="s">
        <v>3376</v>
      </c>
      <c r="F1189" s="375" t="s">
        <v>8608</v>
      </c>
      <c r="G1189" s="86"/>
      <c r="H1189" s="588" t="s">
        <v>1059</v>
      </c>
      <c r="I1189" s="589" t="str">
        <f>iferror(vlookup(F1189,'Actors by Area'!$A$2:$C$8810,3,false),"")</f>
        <v>Bottom of the Well</v>
      </c>
      <c r="J1189" s="439" t="str">
        <f>iferror(vlookup(F1189,'Actors by Area'!$A$2:$H$8810,4,false),"")</f>
        <v>00</v>
      </c>
      <c r="K1189" s="439" t="str">
        <f>iferror(vlookup(F1189,'Actors by Area'!$A$2:$E$8810,5,false),"")</f>
        <v>02</v>
      </c>
      <c r="L1189" s="589"/>
    </row>
    <row r="1190">
      <c r="A1190" s="376" t="s">
        <v>2864</v>
      </c>
      <c r="B1190" s="344" t="s">
        <v>5384</v>
      </c>
      <c r="C1190" s="536" t="str">
        <f>iferror(vlookup(A1190,Actors!$A$2:$D$472,4,false),"")</f>
        <v/>
      </c>
      <c r="D1190" s="376" t="s">
        <v>21</v>
      </c>
      <c r="E1190" s="5" t="s">
        <v>7560</v>
      </c>
      <c r="F1190" s="397" t="s">
        <v>8533</v>
      </c>
      <c r="G1190" s="149"/>
      <c r="H1190" s="378" t="s">
        <v>1059</v>
      </c>
      <c r="I1190" s="587" t="str">
        <f>iferror(vlookup(F1190,'Actors by Area'!$A$2:$C$8810,3,false),"")</f>
        <v>Bottom of the Well</v>
      </c>
      <c r="J1190" s="376" t="str">
        <f>iferror(vlookup(F1190,'Actors by Area'!$A$2:$H$8810,4,false),"")</f>
        <v>00</v>
      </c>
      <c r="K1190" s="376" t="str">
        <f>iferror(vlookup(F1190,'Actors by Area'!$A$2:$E$8810,5,false),"")</f>
        <v>00</v>
      </c>
      <c r="L1190" s="587"/>
    </row>
    <row r="1191">
      <c r="A1191" s="376" t="s">
        <v>2864</v>
      </c>
      <c r="B1191" s="344" t="s">
        <v>5384</v>
      </c>
      <c r="C1191" s="536" t="str">
        <f>iferror(vlookup(A1191,Actors!$A$2:$D$472,4,false),"")</f>
        <v/>
      </c>
      <c r="D1191" s="376" t="s">
        <v>21</v>
      </c>
      <c r="E1191" s="5" t="s">
        <v>7136</v>
      </c>
      <c r="F1191" s="375" t="s">
        <v>8534</v>
      </c>
      <c r="G1191" s="149"/>
      <c r="H1191" s="378" t="s">
        <v>1059</v>
      </c>
      <c r="I1191" s="587" t="str">
        <f>iferror(vlookup(F1191,'Actors by Area'!$A$2:$C$8810,3,false),"")</f>
        <v>Bottom of the Well</v>
      </c>
      <c r="J1191" s="376" t="str">
        <f>iferror(vlookup(F1191,'Actors by Area'!$A$2:$H$8810,4,false),"")</f>
        <v>00</v>
      </c>
      <c r="K1191" s="376" t="str">
        <f>iferror(vlookup(F1191,'Actors by Area'!$A$2:$E$8810,5,false),"")</f>
        <v>00</v>
      </c>
      <c r="L1191" s="587"/>
    </row>
    <row r="1192">
      <c r="A1192" s="376" t="s">
        <v>2864</v>
      </c>
      <c r="B1192" s="344" t="s">
        <v>5384</v>
      </c>
      <c r="C1192" s="536" t="str">
        <f>iferror(vlookup(A1192,Actors!$A$2:$D$472,4,false),"")</f>
        <v/>
      </c>
      <c r="D1192" s="376" t="s">
        <v>21</v>
      </c>
      <c r="E1192" s="5" t="s">
        <v>7620</v>
      </c>
      <c r="F1192" s="375" t="s">
        <v>8515</v>
      </c>
      <c r="G1192" s="149"/>
      <c r="H1192" s="378" t="s">
        <v>1059</v>
      </c>
      <c r="I1192" s="587" t="str">
        <f>iferror(vlookup(F1192,'Actors by Area'!$A$2:$C$8810,3,false),"")</f>
        <v>Shadow Temple</v>
      </c>
      <c r="J1192" s="376" t="str">
        <f>iferror(vlookup(F1192,'Actors by Area'!$A$2:$H$8810,4,false),"")</f>
        <v>00</v>
      </c>
      <c r="K1192" s="376" t="str">
        <f>iferror(vlookup(F1192,'Actors by Area'!$A$2:$E$8810,5,false),"")</f>
        <v>15</v>
      </c>
      <c r="L1192" s="587"/>
    </row>
    <row r="1193">
      <c r="A1193" s="376" t="s">
        <v>2864</v>
      </c>
      <c r="B1193" s="344" t="s">
        <v>5384</v>
      </c>
      <c r="C1193" s="536" t="str">
        <f>iferror(vlookup(A1193,Actors!$A$2:$D$472,4,false),"")</f>
        <v/>
      </c>
      <c r="D1193" s="376" t="s">
        <v>21</v>
      </c>
      <c r="E1193" s="5" t="s">
        <v>7741</v>
      </c>
      <c r="F1193" s="375" t="s">
        <v>8480</v>
      </c>
      <c r="G1193" s="149"/>
      <c r="H1193" s="378" t="s">
        <v>1059</v>
      </c>
      <c r="I1193" s="587" t="str">
        <f>iferror(vlookup(F1193,'Actors by Area'!$A$2:$C$8810,3,false),"")</f>
        <v>Shadow Temple</v>
      </c>
      <c r="J1193" s="376" t="str">
        <f>iferror(vlookup(F1193,'Actors by Area'!$A$2:$H$8810,4,false),"")</f>
        <v>00</v>
      </c>
      <c r="K1193" s="376" t="str">
        <f>iferror(vlookup(F1193,'Actors by Area'!$A$2:$E$8810,5,false),"")</f>
        <v>14</v>
      </c>
      <c r="L1193" s="587"/>
    </row>
    <row r="1194">
      <c r="A1194" s="439" t="s">
        <v>2864</v>
      </c>
      <c r="B1194" s="606" t="s">
        <v>5384</v>
      </c>
      <c r="C1194" s="545" t="str">
        <f>iferror(vlookup(A1194,Actors!$A$2:$D$472,4,false),"")</f>
        <v/>
      </c>
      <c r="D1194" s="439" t="s">
        <v>21</v>
      </c>
      <c r="E1194" s="543" t="s">
        <v>8382</v>
      </c>
      <c r="F1194" s="375" t="s">
        <v>8381</v>
      </c>
      <c r="G1194" s="86"/>
      <c r="H1194" s="588" t="s">
        <v>1059</v>
      </c>
      <c r="I1194" s="589" t="str">
        <f>iferror(vlookup(F1194,'Actors by Area'!$A$2:$C$8810,3,false),"")</f>
        <v>Shadow Temple</v>
      </c>
      <c r="J1194" s="439" t="str">
        <f>iferror(vlookup(F1194,'Actors by Area'!$A$2:$H$8810,4,false),"")</f>
        <v>00</v>
      </c>
      <c r="K1194" s="439" t="str">
        <f>iferror(vlookup(F1194,'Actors by Area'!$A$2:$E$8810,5,false),"")</f>
        <v>05</v>
      </c>
      <c r="L1194" s="589"/>
    </row>
    <row r="1195">
      <c r="A1195" s="439" t="s">
        <v>2866</v>
      </c>
      <c r="B1195" s="606" t="s">
        <v>5386</v>
      </c>
      <c r="C1195" s="545" t="str">
        <f>iferror(vlookup(A1195,Actors!$A$2:$D$472,4,false),"")</f>
        <v>Death Mountain Crater Smoke Plume</v>
      </c>
      <c r="D1195" s="439" t="s">
        <v>769</v>
      </c>
      <c r="E1195" s="543" t="s">
        <v>7164</v>
      </c>
      <c r="F1195" s="397" t="s">
        <v>9938</v>
      </c>
      <c r="G1195" s="84" t="s">
        <v>11428</v>
      </c>
      <c r="H1195" s="588" t="s">
        <v>1059</v>
      </c>
      <c r="I1195" s="589" t="str">
        <f>iferror(vlookup(F1195,'Actors by Area'!$A$2:$C$8810,3,false),"")</f>
        <v>Spot 01 - Kakariko Village</v>
      </c>
      <c r="J1195" s="439" t="str">
        <f>iferror(vlookup(F1195,'Actors by Area'!$A$2:$H$8810,4,false),"")</f>
        <v>04</v>
      </c>
      <c r="K1195" s="439" t="str">
        <f>iferror(vlookup(F1195,'Actors by Area'!$A$2:$E$8810,5,false),"")</f>
        <v>00</v>
      </c>
      <c r="L1195" s="589"/>
    </row>
    <row r="1196">
      <c r="A1196" s="439" t="s">
        <v>2867</v>
      </c>
      <c r="B1196" s="606" t="s">
        <v>5389</v>
      </c>
      <c r="C1196" s="545" t="str">
        <f>iferror(vlookup(A1196,Actors!$A$2:$D$472,4,false),"")</f>
        <v>Shooting Gallery Items</v>
      </c>
      <c r="D1196" s="439" t="s">
        <v>21</v>
      </c>
      <c r="E1196" s="543" t="s">
        <v>12</v>
      </c>
      <c r="F1196" s="397" t="s">
        <v>9485</v>
      </c>
      <c r="G1196" s="86"/>
      <c r="H1196" s="588" t="s">
        <v>1059</v>
      </c>
      <c r="I1196" s="589" t="str">
        <f>iferror(vlookup(F1196,'Actors by Area'!$A$2:$C$8810,3,false),"")</f>
        <v>Shooting Gallery</v>
      </c>
      <c r="J1196" s="439" t="str">
        <f>iferror(vlookup(F1196,'Actors by Area'!$A$2:$H$8810,4,false),"")</f>
        <v>00</v>
      </c>
      <c r="K1196" s="439" t="str">
        <f>iferror(vlookup(F1196,'Actors by Area'!$A$2:$E$8810,5,false),"")</f>
        <v>00</v>
      </c>
      <c r="L1196" s="589"/>
    </row>
    <row r="1197">
      <c r="A1197" s="376" t="s">
        <v>2870</v>
      </c>
      <c r="B1197" s="344" t="s">
        <v>5395</v>
      </c>
      <c r="C1197" s="536" t="str">
        <f>iferror(vlookup(A1197,Actors!$A$2:$D$472,4,false),"")</f>
        <v>Shop Shelves</v>
      </c>
      <c r="D1197" s="376" t="s">
        <v>2835</v>
      </c>
      <c r="E1197" s="5" t="s">
        <v>12</v>
      </c>
      <c r="F1197" s="397" t="s">
        <v>9325</v>
      </c>
      <c r="G1197" s="147" t="s">
        <v>11429</v>
      </c>
      <c r="H1197" s="378" t="s">
        <v>1059</v>
      </c>
      <c r="I1197" s="587" t="str">
        <f>iferror(vlookup(F1197,'Actors by Area'!$A$2:$C$8810,3,false),"")</f>
        <v>Bazaar</v>
      </c>
      <c r="J1197" s="376" t="str">
        <f>iferror(vlookup(F1197,'Actors by Area'!$A$2:$H$8810,4,false),"")</f>
        <v>00</v>
      </c>
      <c r="K1197" s="376" t="str">
        <f>iferror(vlookup(F1197,'Actors by Area'!$A$2:$E$8810,5,false),"")</f>
        <v>00</v>
      </c>
      <c r="L1197" s="587"/>
    </row>
    <row r="1198">
      <c r="A1198" s="376" t="s">
        <v>2870</v>
      </c>
      <c r="B1198" s="344" t="s">
        <v>5395</v>
      </c>
      <c r="C1198" s="536" t="str">
        <f>iferror(vlookup(A1198,Actors!$A$2:$D$472,4,false),"")</f>
        <v>Shop Shelves</v>
      </c>
      <c r="D1198" s="376" t="s">
        <v>2835</v>
      </c>
      <c r="E1198" s="5" t="s">
        <v>21</v>
      </c>
      <c r="F1198" s="375" t="s">
        <v>9339</v>
      </c>
      <c r="G1198" s="147" t="s">
        <v>11430</v>
      </c>
      <c r="H1198" s="378" t="s">
        <v>1059</v>
      </c>
      <c r="I1198" s="587" t="str">
        <f>iferror(vlookup(F1198,'Actors by Area'!$A$2:$C$8810,3,false),"")</f>
        <v>Goron Shop</v>
      </c>
      <c r="J1198" s="376" t="str">
        <f>iferror(vlookup(F1198,'Actors by Area'!$A$2:$H$8810,4,false),"")</f>
        <v>00</v>
      </c>
      <c r="K1198" s="376" t="str">
        <f>iferror(vlookup(F1198,'Actors by Area'!$A$2:$E$8810,5,false),"")</f>
        <v>00</v>
      </c>
      <c r="L1198" s="587"/>
    </row>
    <row r="1199">
      <c r="A1199" s="439" t="s">
        <v>2870</v>
      </c>
      <c r="B1199" s="606" t="s">
        <v>5395</v>
      </c>
      <c r="C1199" s="545" t="str">
        <f>iferror(vlookup(A1199,Actors!$A$2:$D$472,4,false),"")</f>
        <v>Shop Shelves</v>
      </c>
      <c r="D1199" s="439" t="s">
        <v>2835</v>
      </c>
      <c r="E1199" s="543" t="s">
        <v>28</v>
      </c>
      <c r="F1199" s="375" t="s">
        <v>9341</v>
      </c>
      <c r="G1199" s="84" t="s">
        <v>11430</v>
      </c>
      <c r="H1199" s="588" t="s">
        <v>1059</v>
      </c>
      <c r="I1199" s="589" t="str">
        <f>iferror(vlookup(F1199,'Actors by Area'!$A$2:$C$8810,3,false),"")</f>
        <v>Zora Shop</v>
      </c>
      <c r="J1199" s="439" t="str">
        <f>iferror(vlookup(F1199,'Actors by Area'!$A$2:$H$8810,4,false),"")</f>
        <v>00</v>
      </c>
      <c r="K1199" s="439" t="str">
        <f>iferror(vlookup(F1199,'Actors by Area'!$A$2:$E$8810,5,false),"")</f>
        <v>00</v>
      </c>
      <c r="L1199" s="589"/>
    </row>
    <row r="1200">
      <c r="A1200" s="376" t="s">
        <v>2872</v>
      </c>
      <c r="B1200" s="344" t="s">
        <v>5398</v>
      </c>
      <c r="C1200" s="536" t="str">
        <f>iferror(vlookup(A1200,Actors!$A$2:$D$472,4,false),"")</f>
        <v>Nabooru</v>
      </c>
      <c r="D1200" s="376" t="s">
        <v>2838</v>
      </c>
      <c r="E1200" s="5" t="s">
        <v>12</v>
      </c>
      <c r="F1200" s="397" t="s">
        <v>9529</v>
      </c>
      <c r="G1200" s="147" t="s">
        <v>11406</v>
      </c>
      <c r="H1200" s="378" t="s">
        <v>1059</v>
      </c>
      <c r="I1200" s="587" t="str">
        <f>iferror(vlookup(F1200,'Actors by Area'!$A$2:$C$8810,3,false),"")</f>
        <v>Chamber of the Sages</v>
      </c>
      <c r="J1200" s="376" t="str">
        <f>iferror(vlookup(F1200,'Actors by Area'!$A$2:$H$8810,4,false),"")</f>
        <v>00</v>
      </c>
      <c r="K1200" s="376" t="str">
        <f>iferror(vlookup(F1200,'Actors by Area'!$A$2:$E$8810,5,false),"")</f>
        <v>00</v>
      </c>
      <c r="L1200" s="587"/>
    </row>
    <row r="1201">
      <c r="A1201" s="598" t="s">
        <v>2872</v>
      </c>
      <c r="B1201" s="599" t="s">
        <v>5398</v>
      </c>
      <c r="C1201" s="600" t="str">
        <f>iferror(vlookup(A1201,Actors!$A$2:$D$472,4,false),"")</f>
        <v>Nabooru</v>
      </c>
      <c r="D1201" s="598" t="s">
        <v>2838</v>
      </c>
      <c r="E1201" s="601" t="s">
        <v>21</v>
      </c>
      <c r="F1201" s="602"/>
      <c r="G1201" s="636" t="s">
        <v>11406</v>
      </c>
      <c r="H1201" s="604" t="s">
        <v>1073</v>
      </c>
      <c r="I1201" s="605"/>
      <c r="J1201" s="598"/>
      <c r="K1201" s="598"/>
      <c r="L1201" s="605"/>
    </row>
    <row r="1202">
      <c r="A1202" s="376" t="s">
        <v>2872</v>
      </c>
      <c r="B1202" s="344" t="s">
        <v>5398</v>
      </c>
      <c r="C1202" s="536" t="str">
        <f>iferror(vlookup(A1202,Actors!$A$2:$D$472,4,false),"")</f>
        <v>Nabooru</v>
      </c>
      <c r="D1202" s="376" t="s">
        <v>2838</v>
      </c>
      <c r="E1202" s="5" t="s">
        <v>28</v>
      </c>
      <c r="F1202" s="375" t="s">
        <v>9050</v>
      </c>
      <c r="G1202" s="147" t="s">
        <v>11406</v>
      </c>
      <c r="H1202" s="378" t="s">
        <v>1059</v>
      </c>
      <c r="I1202" s="587" t="str">
        <f>iferror(vlookup(F1202,'Actors by Area'!$A$2:$C$8810,3,false),"")</f>
        <v>Inside Ganon's Castle</v>
      </c>
      <c r="J1202" s="376" t="str">
        <f>iferror(vlookup(F1202,'Actors by Area'!$A$2:$H$8810,4,false),"")</f>
        <v>00</v>
      </c>
      <c r="K1202" s="376" t="str">
        <f>iferror(vlookup(F1202,'Actors by Area'!$A$2:$E$8810,5,false),"")</f>
        <v>13</v>
      </c>
      <c r="L1202" s="587"/>
    </row>
    <row r="1203">
      <c r="A1203" s="376" t="s">
        <v>2872</v>
      </c>
      <c r="B1203" s="344" t="s">
        <v>5398</v>
      </c>
      <c r="C1203" s="536" t="str">
        <f>iferror(vlookup(A1203,Actors!$A$2:$D$472,4,false),"")</f>
        <v>Nabooru</v>
      </c>
      <c r="D1203" s="376" t="s">
        <v>2838</v>
      </c>
      <c r="E1203" s="5" t="s">
        <v>35</v>
      </c>
      <c r="F1203" s="375" t="s">
        <v>10502</v>
      </c>
      <c r="G1203" s="147" t="s">
        <v>11406</v>
      </c>
      <c r="H1203" s="378" t="s">
        <v>1059</v>
      </c>
      <c r="I1203" s="587" t="str">
        <f>iferror(vlookup(F1203,'Actors by Area'!$A$2:$C$8810,3,false),"")</f>
        <v>Spot 11 - Desert Colossus</v>
      </c>
      <c r="J1203" s="376" t="str">
        <f>iferror(vlookup(F1203,'Actors by Area'!$A$2:$H$8810,4,false),"")</f>
        <v>05</v>
      </c>
      <c r="K1203" s="376" t="str">
        <f>iferror(vlookup(F1203,'Actors by Area'!$A$2:$E$8810,5,false),"")</f>
        <v>00</v>
      </c>
      <c r="L1203" s="587"/>
    </row>
    <row r="1204">
      <c r="A1204" s="376" t="s">
        <v>2872</v>
      </c>
      <c r="B1204" s="344" t="s">
        <v>5398</v>
      </c>
      <c r="C1204" s="536" t="str">
        <f>iferror(vlookup(A1204,Actors!$A$2:$D$472,4,false),"")</f>
        <v>Nabooru</v>
      </c>
      <c r="D1204" s="376" t="s">
        <v>2838</v>
      </c>
      <c r="E1204" s="5" t="s">
        <v>42</v>
      </c>
      <c r="F1204" s="375" t="s">
        <v>9120</v>
      </c>
      <c r="G1204" s="147" t="s">
        <v>11406</v>
      </c>
      <c r="H1204" s="378" t="s">
        <v>1059</v>
      </c>
      <c r="I1204" s="587" t="str">
        <f>iferror(vlookup(F1204,'Actors by Area'!$A$2:$C$8810,3,false),"")</f>
        <v>Twinrova's Lair &amp; Nabooru's Mini-Boss Room</v>
      </c>
      <c r="J1204" s="376" t="str">
        <f>iferror(vlookup(F1204,'Actors by Area'!$A$2:$H$8810,4,false),"")</f>
        <v>00</v>
      </c>
      <c r="K1204" s="376" t="str">
        <f>iferror(vlookup(F1204,'Actors by Area'!$A$2:$E$8810,5,false),"")</f>
        <v>01</v>
      </c>
      <c r="L1204" s="587"/>
    </row>
    <row r="1205">
      <c r="A1205" s="376" t="s">
        <v>2872</v>
      </c>
      <c r="B1205" s="344" t="s">
        <v>5398</v>
      </c>
      <c r="C1205" s="536" t="str">
        <f>iferror(vlookup(A1205,Actors!$A$2:$D$472,4,false),"")</f>
        <v>Nabooru</v>
      </c>
      <c r="D1205" s="376" t="s">
        <v>2838</v>
      </c>
      <c r="E1205" s="5" t="s">
        <v>48</v>
      </c>
      <c r="F1205" s="375" t="s">
        <v>10674</v>
      </c>
      <c r="G1205" s="147" t="s">
        <v>11431</v>
      </c>
      <c r="H1205" s="378" t="s">
        <v>1059</v>
      </c>
      <c r="I1205" s="587" t="str">
        <f>iferror(vlookup(F1205,'Actors by Area'!$A$2:$C$8810,3,false),"")</f>
        <v>Spot 16 - Death Mountain Trail</v>
      </c>
      <c r="J1205" s="376" t="str">
        <f>iferror(vlookup(F1205,'Actors by Area'!$A$2:$H$8810,4,false),"")</f>
        <v>08</v>
      </c>
      <c r="K1205" s="376" t="str">
        <f>iferror(vlookup(F1205,'Actors by Area'!$A$2:$E$8810,5,false),"")</f>
        <v>00</v>
      </c>
      <c r="L1205" s="587"/>
    </row>
    <row r="1206">
      <c r="A1206" s="439" t="s">
        <v>2872</v>
      </c>
      <c r="B1206" s="606" t="s">
        <v>5398</v>
      </c>
      <c r="C1206" s="545" t="str">
        <f>iferror(vlookup(A1206,Actors!$A$2:$D$472,4,false),"")</f>
        <v>Nabooru</v>
      </c>
      <c r="D1206" s="439" t="s">
        <v>2838</v>
      </c>
      <c r="E1206" s="543" t="s">
        <v>4125</v>
      </c>
      <c r="F1206" s="375" t="s">
        <v>8096</v>
      </c>
      <c r="G1206" s="84" t="s">
        <v>11432</v>
      </c>
      <c r="H1206" s="588" t="s">
        <v>1059</v>
      </c>
      <c r="I1206" s="589" t="str">
        <f>iferror(vlookup(F1206,'Actors by Area'!$A$2:$C$8810,3,false),"")</f>
        <v>Spirit Temple</v>
      </c>
      <c r="J1206" s="439" t="str">
        <f>iferror(vlookup(F1206,'Actors by Area'!$A$2:$H$8810,4,false),"")</f>
        <v>00</v>
      </c>
      <c r="K1206" s="439" t="str">
        <f>iferror(vlookup(F1206,'Actors by Area'!$A$2:$E$8810,5,false),"")</f>
        <v>00</v>
      </c>
      <c r="L1206" s="589"/>
    </row>
    <row r="1207">
      <c r="A1207" s="439" t="s">
        <v>2874</v>
      </c>
      <c r="B1207" s="606" t="s">
        <v>5400</v>
      </c>
      <c r="C1207" s="545" t="str">
        <f>iferror(vlookup(A1207,Actors!$A$2:$D$472,4,false),"")</f>
        <v>Morpha</v>
      </c>
      <c r="D1207" s="439" t="s">
        <v>2841</v>
      </c>
      <c r="E1207" s="543" t="s">
        <v>7164</v>
      </c>
      <c r="F1207" s="397" t="s">
        <v>9111</v>
      </c>
      <c r="G1207" s="86" t="s">
        <v>5401</v>
      </c>
      <c r="H1207" s="588" t="s">
        <v>1059</v>
      </c>
      <c r="I1207" s="589" t="str">
        <f>iferror(vlookup(F1207,'Actors by Area'!$A$2:$C$8810,3,false),"")</f>
        <v>Morpha's Lair</v>
      </c>
      <c r="J1207" s="439" t="str">
        <f>iferror(vlookup(F1207,'Actors by Area'!$A$2:$H$8810,4,false),"")</f>
        <v>00</v>
      </c>
      <c r="K1207" s="439" t="str">
        <f>iferror(vlookup(F1207,'Actors by Area'!$A$2:$E$8810,5,false),"")</f>
        <v>01</v>
      </c>
      <c r="L1207" s="589"/>
    </row>
    <row r="1208">
      <c r="A1208" s="376" t="s">
        <v>2876</v>
      </c>
      <c r="B1208" s="344" t="s">
        <v>5402</v>
      </c>
      <c r="C1208" s="536" t="str">
        <f>iferror(vlookup(A1208,Actors!$A$2:$D$472,4,false),"")</f>
        <v>Shellblade</v>
      </c>
      <c r="D1208" s="376" t="s">
        <v>2843</v>
      </c>
      <c r="E1208" s="5" t="s">
        <v>7164</v>
      </c>
      <c r="F1208" s="397" t="s">
        <v>7916</v>
      </c>
      <c r="G1208" s="149" t="s">
        <v>5403</v>
      </c>
      <c r="H1208" s="378" t="s">
        <v>1059</v>
      </c>
      <c r="I1208" s="587" t="str">
        <f>iferror(vlookup(F1208,'Actors by Area'!$A$2:$C$8810,3,false),"")</f>
        <v>Water Temple</v>
      </c>
      <c r="J1208" s="376" t="str">
        <f>iferror(vlookup(F1208,'Actors by Area'!$A$2:$H$8810,4,false),"")</f>
        <v>00</v>
      </c>
      <c r="K1208" s="376" t="str">
        <f>iferror(vlookup(F1208,'Actors by Area'!$A$2:$E$8810,5,false),"")</f>
        <v>02</v>
      </c>
      <c r="L1208" s="587"/>
    </row>
    <row r="1209">
      <c r="A1209" s="590" t="s">
        <v>2879</v>
      </c>
      <c r="B1209" s="591" t="s">
        <v>5407</v>
      </c>
      <c r="C1209" s="592" t="str">
        <f>iferror(vlookup(A1209,Actors!$A$2:$D$472,4,false),"")</f>
        <v>Wilted Deku Baba</v>
      </c>
      <c r="D1209" s="590" t="s">
        <v>398</v>
      </c>
      <c r="E1209" s="593" t="s">
        <v>12</v>
      </c>
      <c r="F1209" s="594"/>
      <c r="G1209" s="637"/>
      <c r="H1209" s="596" t="s">
        <v>1073</v>
      </c>
      <c r="I1209" s="597"/>
      <c r="J1209" s="590"/>
      <c r="K1209" s="590"/>
      <c r="L1209" s="597"/>
    </row>
    <row r="1210">
      <c r="A1210" s="439" t="s">
        <v>2879</v>
      </c>
      <c r="B1210" s="606" t="s">
        <v>5407</v>
      </c>
      <c r="C1210" s="545" t="str">
        <f>iferror(vlookup(A1210,Actors!$A$2:$D$472,4,false),"")</f>
        <v>Wilted Deku Baba</v>
      </c>
      <c r="D1210" s="439" t="s">
        <v>398</v>
      </c>
      <c r="E1210" s="543" t="s">
        <v>21</v>
      </c>
      <c r="F1210" s="438" t="s">
        <v>7074</v>
      </c>
      <c r="G1210" s="86" t="s">
        <v>11433</v>
      </c>
      <c r="H1210" s="588" t="s">
        <v>1059</v>
      </c>
      <c r="I1210" s="589" t="str">
        <f>iferror(vlookup(F1210,'Actors by Area'!$A$2:$C$8810,3,false),"")</f>
        <v>Inside the Deku Tree</v>
      </c>
      <c r="J1210" s="439" t="str">
        <f>iferror(vlookup(F1210,'Actors by Area'!$A$2:$H$8810,4,false),"")</f>
        <v>00</v>
      </c>
      <c r="K1210" s="439" t="str">
        <f>iferror(vlookup(F1210,'Actors by Area'!$A$2:$E$8810,5,false),"")</f>
        <v>03</v>
      </c>
      <c r="L1210" s="589"/>
    </row>
    <row r="1211">
      <c r="A1211" s="376" t="s">
        <v>2880</v>
      </c>
      <c r="B1211" s="344" t="s">
        <v>5410</v>
      </c>
      <c r="C1211" s="536" t="str">
        <f>iferror(vlookup(A1211,Actors!$A$2:$D$472,4,false),"")</f>
        <v>Inside Jabu-Jabu's Belly Objects</v>
      </c>
      <c r="D1211" s="376" t="s">
        <v>2790</v>
      </c>
      <c r="E1211" s="5" t="s">
        <v>7355</v>
      </c>
      <c r="F1211" s="397" t="s">
        <v>7354</v>
      </c>
      <c r="G1211" s="149"/>
      <c r="H1211" s="378" t="s">
        <v>1059</v>
      </c>
      <c r="I1211" s="587" t="str">
        <f>iferror(vlookup(F1211,'Actors by Area'!$A$2:$C$8810,3,false),"")</f>
        <v>Inside Jabu-Jabu's Belly</v>
      </c>
      <c r="J1211" s="376" t="str">
        <f>iferror(vlookup(F1211,'Actors by Area'!$A$2:$H$8810,4,false),"")</f>
        <v>00</v>
      </c>
      <c r="K1211" s="376" t="str">
        <f>iferror(vlookup(F1211,'Actors by Area'!$A$2:$E$8810,5,false),"")</f>
        <v>01</v>
      </c>
      <c r="L1211" s="587"/>
    </row>
    <row r="1212">
      <c r="A1212" s="376" t="s">
        <v>2880</v>
      </c>
      <c r="B1212" s="344" t="s">
        <v>5410</v>
      </c>
      <c r="C1212" s="536" t="str">
        <f>iferror(vlookup(A1212,Actors!$A$2:$D$472,4,false),"")</f>
        <v>Inside Jabu-Jabu's Belly Objects</v>
      </c>
      <c r="D1212" s="376" t="s">
        <v>2790</v>
      </c>
      <c r="E1212" s="5" t="s">
        <v>7389</v>
      </c>
      <c r="F1212" s="375" t="s">
        <v>7388</v>
      </c>
      <c r="G1212" s="149"/>
      <c r="H1212" s="378" t="s">
        <v>1059</v>
      </c>
      <c r="I1212" s="587" t="str">
        <f>iferror(vlookup(F1212,'Actors by Area'!$A$2:$C$8810,3,false),"")</f>
        <v>Inside Jabu-Jabu's Belly</v>
      </c>
      <c r="J1212" s="376" t="str">
        <f>iferror(vlookup(F1212,'Actors by Area'!$A$2:$H$8810,4,false),"")</f>
        <v>00</v>
      </c>
      <c r="K1212" s="376" t="str">
        <f>iferror(vlookup(F1212,'Actors by Area'!$A$2:$E$8810,5,false),"")</f>
        <v>06</v>
      </c>
      <c r="L1212" s="587"/>
    </row>
    <row r="1213">
      <c r="A1213" s="376" t="s">
        <v>2880</v>
      </c>
      <c r="B1213" s="344" t="s">
        <v>5410</v>
      </c>
      <c r="C1213" s="536" t="str">
        <f>iferror(vlookup(A1213,Actors!$A$2:$D$472,4,false),"")</f>
        <v>Inside Jabu-Jabu's Belly Objects</v>
      </c>
      <c r="D1213" s="376" t="s">
        <v>2790</v>
      </c>
      <c r="E1213" s="5" t="s">
        <v>7400</v>
      </c>
      <c r="F1213" s="375" t="s">
        <v>7399</v>
      </c>
      <c r="G1213" s="149"/>
      <c r="H1213" s="378" t="s">
        <v>1059</v>
      </c>
      <c r="I1213" s="587" t="str">
        <f>iferror(vlookup(F1213,'Actors by Area'!$A$2:$C$8810,3,false),"")</f>
        <v>Inside Jabu-Jabu's Belly</v>
      </c>
      <c r="J1213" s="376" t="str">
        <f>iferror(vlookup(F1213,'Actors by Area'!$A$2:$H$8810,4,false),"")</f>
        <v>04</v>
      </c>
      <c r="K1213" s="376" t="str">
        <f>iferror(vlookup(F1213,'Actors by Area'!$A$2:$E$8810,5,false),"")</f>
        <v>06</v>
      </c>
      <c r="L1213" s="587"/>
    </row>
    <row r="1214">
      <c r="A1214" s="376" t="s">
        <v>2880</v>
      </c>
      <c r="B1214" s="344" t="s">
        <v>5410</v>
      </c>
      <c r="C1214" s="536" t="str">
        <f>iferror(vlookup(A1214,Actors!$A$2:$D$472,4,false),"")</f>
        <v>Inside Jabu-Jabu's Belly Objects</v>
      </c>
      <c r="D1214" s="376" t="s">
        <v>2790</v>
      </c>
      <c r="E1214" s="5" t="s">
        <v>7321</v>
      </c>
      <c r="F1214" s="375" t="s">
        <v>7462</v>
      </c>
      <c r="G1214" s="149"/>
      <c r="H1214" s="378" t="s">
        <v>1059</v>
      </c>
      <c r="I1214" s="587" t="str">
        <f>iferror(vlookup(F1214,'Actors by Area'!$A$2:$C$8810,3,false),"")</f>
        <v>Inside Jabu-Jabu's Belly</v>
      </c>
      <c r="J1214" s="376" t="str">
        <f>iferror(vlookup(F1214,'Actors by Area'!$A$2:$H$8810,4,false),"")</f>
        <v>00</v>
      </c>
      <c r="K1214" s="376" t="str">
        <f>iferror(vlookup(F1214,'Actors by Area'!$A$2:$E$8810,5,false),"")</f>
        <v>0E</v>
      </c>
      <c r="L1214" s="587"/>
    </row>
    <row r="1215">
      <c r="A1215" s="376" t="s">
        <v>2880</v>
      </c>
      <c r="B1215" s="344" t="s">
        <v>5410</v>
      </c>
      <c r="C1215" s="536" t="str">
        <f>iferror(vlookup(A1215,Actors!$A$2:$D$472,4,false),"")</f>
        <v>Inside Jabu-Jabu's Belly Objects</v>
      </c>
      <c r="D1215" s="376" t="s">
        <v>2790</v>
      </c>
      <c r="E1215" s="5" t="s">
        <v>7360</v>
      </c>
      <c r="F1215" s="375" t="s">
        <v>7359</v>
      </c>
      <c r="G1215" s="149"/>
      <c r="H1215" s="378" t="s">
        <v>1059</v>
      </c>
      <c r="I1215" s="587" t="str">
        <f>iferror(vlookup(F1215,'Actors by Area'!$A$2:$C$8810,3,false),"")</f>
        <v>Inside Jabu-Jabu's Belly</v>
      </c>
      <c r="J1215" s="376" t="str">
        <f>iferror(vlookup(F1215,'Actors by Area'!$A$2:$H$8810,4,false),"")</f>
        <v>04</v>
      </c>
      <c r="K1215" s="376" t="str">
        <f>iferror(vlookup(F1215,'Actors by Area'!$A$2:$E$8810,5,false),"")</f>
        <v>01</v>
      </c>
      <c r="L1215" s="587"/>
    </row>
    <row r="1216">
      <c r="A1216" s="376" t="s">
        <v>2880</v>
      </c>
      <c r="B1216" s="344" t="s">
        <v>5410</v>
      </c>
      <c r="C1216" s="536" t="str">
        <f>iferror(vlookup(A1216,Actors!$A$2:$D$472,4,false),"")</f>
        <v>Inside Jabu-Jabu's Belly Objects</v>
      </c>
      <c r="D1216" s="376" t="s">
        <v>2790</v>
      </c>
      <c r="E1216" s="5" t="s">
        <v>7362</v>
      </c>
      <c r="F1216" s="375" t="s">
        <v>7361</v>
      </c>
      <c r="G1216" s="149"/>
      <c r="H1216" s="378" t="s">
        <v>1059</v>
      </c>
      <c r="I1216" s="587" t="str">
        <f>iferror(vlookup(F1216,'Actors by Area'!$A$2:$C$8810,3,false),"")</f>
        <v>Inside Jabu-Jabu's Belly</v>
      </c>
      <c r="J1216" s="376" t="str">
        <f>iferror(vlookup(F1216,'Actors by Area'!$A$2:$H$8810,4,false),"")</f>
        <v>04</v>
      </c>
      <c r="K1216" s="376" t="str">
        <f>iferror(vlookup(F1216,'Actors by Area'!$A$2:$E$8810,5,false),"")</f>
        <v>01</v>
      </c>
      <c r="L1216" s="587"/>
    </row>
    <row r="1217">
      <c r="A1217" s="439" t="s">
        <v>2880</v>
      </c>
      <c r="B1217" s="606" t="s">
        <v>5410</v>
      </c>
      <c r="C1217" s="545" t="str">
        <f>iferror(vlookup(A1217,Actors!$A$2:$D$472,4,false),"")</f>
        <v>Inside Jabu-Jabu's Belly Objects</v>
      </c>
      <c r="D1217" s="439" t="s">
        <v>2790</v>
      </c>
      <c r="E1217" s="543" t="s">
        <v>7047</v>
      </c>
      <c r="F1217" s="375" t="s">
        <v>7351</v>
      </c>
      <c r="G1217" s="86"/>
      <c r="H1217" s="588" t="s">
        <v>1059</v>
      </c>
      <c r="I1217" s="589" t="str">
        <f>iferror(vlookup(F1217,'Actors by Area'!$A$2:$C$8810,3,false),"")</f>
        <v>Inside Jabu-Jabu's Belly</v>
      </c>
      <c r="J1217" s="439" t="str">
        <f>iferror(vlookup(F1217,'Actors by Area'!$A$2:$H$8810,4,false),"")</f>
        <v>00</v>
      </c>
      <c r="K1217" s="439" t="str">
        <f>iferror(vlookup(F1217,'Actors by Area'!$A$2:$E$8810,5,false),"")</f>
        <v>01</v>
      </c>
      <c r="L1217" s="589"/>
    </row>
    <row r="1218">
      <c r="A1218" s="376" t="s">
        <v>786</v>
      </c>
      <c r="B1218" s="344" t="s">
        <v>5413</v>
      </c>
      <c r="C1218" s="536" t="str">
        <f>iferror(vlookup(A1218,Actors!$A$2:$D$472,4,false),"")</f>
        <v>Saria (Cutscenes)</v>
      </c>
      <c r="D1218" s="376" t="s">
        <v>2860</v>
      </c>
      <c r="E1218" s="5" t="s">
        <v>12</v>
      </c>
      <c r="F1218" s="397" t="s">
        <v>9530</v>
      </c>
      <c r="G1218" s="149" t="s">
        <v>11434</v>
      </c>
      <c r="H1218" s="378" t="s">
        <v>1059</v>
      </c>
      <c r="I1218" s="587" t="str">
        <f>iferror(vlookup(F1218,'Actors by Area'!$A$2:$C$8810,3,false),"")</f>
        <v>Chamber of the Sages</v>
      </c>
      <c r="J1218" s="376" t="str">
        <f>iferror(vlookup(F1218,'Actors by Area'!$A$2:$H$8810,4,false),"")</f>
        <v>00</v>
      </c>
      <c r="K1218" s="376" t="str">
        <f>iferror(vlookup(F1218,'Actors by Area'!$A$2:$E$8810,5,false),"")</f>
        <v>00</v>
      </c>
      <c r="L1218" s="587"/>
    </row>
    <row r="1219">
      <c r="A1219" s="598" t="s">
        <v>786</v>
      </c>
      <c r="B1219" s="599" t="s">
        <v>5413</v>
      </c>
      <c r="C1219" s="600" t="str">
        <f>iferror(vlookup(A1219,Actors!$A$2:$D$472,4,false),"")</f>
        <v>Saria (Cutscenes)</v>
      </c>
      <c r="D1219" s="598" t="s">
        <v>2860</v>
      </c>
      <c r="E1219" s="601" t="s">
        <v>21</v>
      </c>
      <c r="F1219" s="602"/>
      <c r="G1219" s="603"/>
      <c r="H1219" s="604" t="s">
        <v>1073</v>
      </c>
      <c r="I1219" s="605"/>
      <c r="J1219" s="598"/>
      <c r="K1219" s="598"/>
      <c r="L1219" s="605"/>
    </row>
    <row r="1220">
      <c r="A1220" s="376" t="s">
        <v>786</v>
      </c>
      <c r="B1220" s="344" t="s">
        <v>5413</v>
      </c>
      <c r="C1220" s="536" t="str">
        <f>iferror(vlookup(A1220,Actors!$A$2:$D$472,4,false),"")</f>
        <v>Saria (Cutscenes)</v>
      </c>
      <c r="D1220" s="376" t="s">
        <v>2860</v>
      </c>
      <c r="E1220" s="5" t="s">
        <v>28</v>
      </c>
      <c r="F1220" s="375" t="s">
        <v>8941</v>
      </c>
      <c r="G1220" s="147" t="s">
        <v>11435</v>
      </c>
      <c r="H1220" s="378" t="s">
        <v>1059</v>
      </c>
      <c r="I1220" s="587" t="str">
        <f>iferror(vlookup(F1220,'Actors by Area'!$A$2:$C$8810,3,false),"")</f>
        <v>Inside Ganon's Castle</v>
      </c>
      <c r="J1220" s="376" t="str">
        <f>iferror(vlookup(F1220,'Actors by Area'!$A$2:$H$8810,4,false),"")</f>
        <v>00</v>
      </c>
      <c r="K1220" s="376" t="str">
        <f>iferror(vlookup(F1220,'Actors by Area'!$A$2:$E$8810,5,false),"")</f>
        <v>07</v>
      </c>
      <c r="L1220" s="587"/>
    </row>
    <row r="1221">
      <c r="A1221" s="376" t="s">
        <v>786</v>
      </c>
      <c r="B1221" s="344" t="s">
        <v>5413</v>
      </c>
      <c r="C1221" s="536" t="str">
        <f>iferror(vlookup(A1221,Actors!$A$2:$D$472,4,false),"")</f>
        <v>Saria (Cutscenes)</v>
      </c>
      <c r="D1221" s="376" t="s">
        <v>2860</v>
      </c>
      <c r="E1221" s="5" t="s">
        <v>42</v>
      </c>
      <c r="F1221" s="375" t="s">
        <v>10671</v>
      </c>
      <c r="G1221" s="149" t="s">
        <v>11436</v>
      </c>
      <c r="H1221" s="378" t="s">
        <v>1059</v>
      </c>
      <c r="I1221" s="587" t="str">
        <f>iferror(vlookup(F1221,'Actors by Area'!$A$2:$C$8810,3,false),"")</f>
        <v>Spot 16 - Death Mountain Trail</v>
      </c>
      <c r="J1221" s="376" t="str">
        <f>iferror(vlookup(F1221,'Actors by Area'!$A$2:$H$8810,4,false),"")</f>
        <v>08</v>
      </c>
      <c r="K1221" s="376" t="str">
        <f>iferror(vlookup(F1221,'Actors by Area'!$A$2:$E$8810,5,false),"")</f>
        <v>00</v>
      </c>
      <c r="L1221" s="587"/>
    </row>
    <row r="1222">
      <c r="A1222" s="439" t="s">
        <v>786</v>
      </c>
      <c r="B1222" s="606" t="s">
        <v>5413</v>
      </c>
      <c r="C1222" s="545" t="str">
        <f>iferror(vlookup(A1222,Actors!$A$2:$D$472,4,false),"")</f>
        <v>Saria (Cutscenes)</v>
      </c>
      <c r="D1222" s="439" t="s">
        <v>2860</v>
      </c>
      <c r="E1222" s="543" t="s">
        <v>48</v>
      </c>
      <c r="F1222" s="375" t="s">
        <v>10440</v>
      </c>
      <c r="G1222" s="84" t="s">
        <v>11437</v>
      </c>
      <c r="H1222" s="588" t="s">
        <v>1059</v>
      </c>
      <c r="I1222" s="589" t="str">
        <f>iferror(vlookup(F1222,'Actors by Area'!$A$2:$C$8810,3,false),"")</f>
        <v>Spot 10 - Lost Woods</v>
      </c>
      <c r="J1222" s="439" t="str">
        <f>iferror(vlookup(F1222,'Actors by Area'!$A$2:$H$8810,4,false),"")</f>
        <v>04</v>
      </c>
      <c r="K1222" s="439" t="str">
        <f>iferror(vlookup(F1222,'Actors by Area'!$A$2:$E$8810,5,false),"")</f>
        <v>05</v>
      </c>
      <c r="L1222" s="589"/>
    </row>
    <row r="1223">
      <c r="A1223" s="398" t="s">
        <v>2882</v>
      </c>
      <c r="B1223" s="634" t="s">
        <v>5416</v>
      </c>
      <c r="C1223" s="550" t="str">
        <f>iferror(vlookup(A1223,Actors!$A$2:$D$472,4,false),"")</f>
        <v>Generic Goron (Cutscenes)</v>
      </c>
      <c r="D1223" s="398" t="s">
        <v>786</v>
      </c>
      <c r="E1223" s="552" t="s">
        <v>12</v>
      </c>
      <c r="F1223" s="397" t="s">
        <v>10661</v>
      </c>
      <c r="G1223" s="100"/>
      <c r="H1223" s="400" t="s">
        <v>1059</v>
      </c>
      <c r="I1223" s="635" t="str">
        <f>iferror(vlookup(F1223,'Actors by Area'!$A$2:$C$8810,3,false),"")</f>
        <v>Spot 16 - Death Mountain Trail</v>
      </c>
      <c r="J1223" s="398" t="str">
        <f>iferror(vlookup(F1223,'Actors by Area'!$A$2:$H$8810,4,false),"")</f>
        <v>05</v>
      </c>
      <c r="K1223" s="398" t="str">
        <f>iferror(vlookup(F1223,'Actors by Area'!$A$2:$E$8810,5,false),"")</f>
        <v>00</v>
      </c>
      <c r="L1223" s="635"/>
    </row>
    <row r="1224">
      <c r="A1224" s="376" t="s">
        <v>2882</v>
      </c>
      <c r="B1224" s="344" t="s">
        <v>5416</v>
      </c>
      <c r="C1224" s="536" t="str">
        <f>iferror(vlookup(A1224,Actors!$A$2:$D$472,4,false),"")</f>
        <v>Generic Goron (Cutscenes)</v>
      </c>
      <c r="D1224" s="376" t="s">
        <v>786</v>
      </c>
      <c r="E1224" s="5" t="s">
        <v>21</v>
      </c>
      <c r="F1224" s="375" t="s">
        <v>10662</v>
      </c>
      <c r="G1224" s="149"/>
      <c r="H1224" s="378" t="s">
        <v>1059</v>
      </c>
      <c r="I1224" s="587" t="str">
        <f>iferror(vlookup(F1224,'Actors by Area'!$A$2:$C$8810,3,false),"")</f>
        <v>Spot 16 - Death Mountain Trail</v>
      </c>
      <c r="J1224" s="376" t="str">
        <f>iferror(vlookup(F1224,'Actors by Area'!$A$2:$H$8810,4,false),"")</f>
        <v>05</v>
      </c>
      <c r="K1224" s="376" t="str">
        <f>iferror(vlookup(F1224,'Actors by Area'!$A$2:$E$8810,5,false),"")</f>
        <v>00</v>
      </c>
      <c r="L1224" s="587"/>
    </row>
    <row r="1225">
      <c r="A1225" s="439" t="s">
        <v>2882</v>
      </c>
      <c r="B1225" s="606" t="s">
        <v>5416</v>
      </c>
      <c r="C1225" s="545" t="str">
        <f>iferror(vlookup(A1225,Actors!$A$2:$D$472,4,false),"")</f>
        <v>Generic Goron (Cutscenes)</v>
      </c>
      <c r="D1225" s="439" t="s">
        <v>786</v>
      </c>
      <c r="E1225" s="543" t="s">
        <v>28</v>
      </c>
      <c r="F1225" s="375" t="s">
        <v>10663</v>
      </c>
      <c r="G1225" s="86"/>
      <c r="H1225" s="588" t="s">
        <v>1059</v>
      </c>
      <c r="I1225" s="589" t="str">
        <f>iferror(vlookup(F1225,'Actors by Area'!$A$2:$C$8810,3,false),"")</f>
        <v>Spot 16 - Death Mountain Trail</v>
      </c>
      <c r="J1225" s="439" t="str">
        <f>iferror(vlookup(F1225,'Actors by Area'!$A$2:$H$8810,4,false),"")</f>
        <v>05</v>
      </c>
      <c r="K1225" s="439" t="str">
        <f>iferror(vlookup(F1225,'Actors by Area'!$A$2:$E$8810,5,false),"")</f>
        <v>00</v>
      </c>
      <c r="L1225" s="589"/>
    </row>
    <row r="1226">
      <c r="A1226" s="590" t="s">
        <v>2884</v>
      </c>
      <c r="B1226" s="591" t="s">
        <v>5418</v>
      </c>
      <c r="C1226" s="592" t="str">
        <f>iferror(vlookup(A1226,Actors!$A$2:$D$472,4,false),"")</f>
        <v>Ingo</v>
      </c>
      <c r="D1226" s="590" t="s">
        <v>2867</v>
      </c>
      <c r="E1226" s="593" t="s">
        <v>21</v>
      </c>
      <c r="F1226" s="594"/>
      <c r="G1226" s="637"/>
      <c r="H1226" s="596" t="s">
        <v>1073</v>
      </c>
      <c r="I1226" s="597"/>
      <c r="J1226" s="590"/>
      <c r="K1226" s="590"/>
      <c r="L1226" s="597"/>
    </row>
    <row r="1227">
      <c r="A1227" s="376" t="s">
        <v>2884</v>
      </c>
      <c r="B1227" s="344" t="s">
        <v>5418</v>
      </c>
      <c r="C1227" s="536" t="str">
        <f>iferror(vlookup(A1227,Actors!$A$2:$D$472,4,false),"")</f>
        <v>Ingo</v>
      </c>
      <c r="D1227" s="376" t="s">
        <v>2867</v>
      </c>
      <c r="E1227" s="5" t="s">
        <v>28</v>
      </c>
      <c r="F1227" s="375" t="s">
        <v>10840</v>
      </c>
      <c r="G1227" s="149"/>
      <c r="H1227" s="378" t="s">
        <v>1059</v>
      </c>
      <c r="I1227" s="587" t="str">
        <f>iferror(vlookup(F1227,'Actors by Area'!$A$2:$C$8810,3,false),"")</f>
        <v>Spot 20 - Lon Lon Ranch</v>
      </c>
      <c r="J1227" s="376" t="str">
        <f>iferror(vlookup(F1227,'Actors by Area'!$A$2:$H$8810,4,false),"")</f>
        <v>02</v>
      </c>
      <c r="K1227" s="376" t="str">
        <f>iferror(vlookup(F1227,'Actors by Area'!$A$2:$E$8810,5,false),"")</f>
        <v>00</v>
      </c>
      <c r="L1227" s="587"/>
    </row>
    <row r="1228">
      <c r="A1228" s="376" t="s">
        <v>2884</v>
      </c>
      <c r="B1228" s="344" t="s">
        <v>5418</v>
      </c>
      <c r="C1228" s="536" t="str">
        <f>iferror(vlookup(A1228,Actors!$A$2:$D$472,4,false),"")</f>
        <v>Ingo</v>
      </c>
      <c r="D1228" s="376" t="s">
        <v>2867</v>
      </c>
      <c r="E1228" s="5" t="s">
        <v>35</v>
      </c>
      <c r="F1228" s="375" t="s">
        <v>10842</v>
      </c>
      <c r="G1228" s="149"/>
      <c r="H1228" s="378" t="s">
        <v>1059</v>
      </c>
      <c r="I1228" s="587" t="str">
        <f>iferror(vlookup(F1228,'Actors by Area'!$A$2:$C$8810,3,false),"")</f>
        <v>Spot 20 - Lon Lon Ranch</v>
      </c>
      <c r="J1228" s="376" t="str">
        <f>iferror(vlookup(F1228,'Actors by Area'!$A$2:$H$8810,4,false),"")</f>
        <v>02</v>
      </c>
      <c r="K1228" s="376" t="str">
        <f>iferror(vlookup(F1228,'Actors by Area'!$A$2:$E$8810,5,false),"")</f>
        <v>00</v>
      </c>
      <c r="L1228" s="587"/>
    </row>
    <row r="1229">
      <c r="A1229" s="376" t="s">
        <v>2884</v>
      </c>
      <c r="B1229" s="344" t="s">
        <v>5418</v>
      </c>
      <c r="C1229" s="536" t="str">
        <f>iferror(vlookup(A1229,Actors!$A$2:$D$472,4,false),"")</f>
        <v>Ingo</v>
      </c>
      <c r="D1229" s="376" t="s">
        <v>2867</v>
      </c>
      <c r="E1229" s="5" t="s">
        <v>42</v>
      </c>
      <c r="F1229" s="375" t="s">
        <v>10844</v>
      </c>
      <c r="G1229" s="149"/>
      <c r="H1229" s="378" t="s">
        <v>1059</v>
      </c>
      <c r="I1229" s="587" t="str">
        <f>iferror(vlookup(F1229,'Actors by Area'!$A$2:$C$8810,3,false),"")</f>
        <v>Spot 20 - Lon Lon Ranch</v>
      </c>
      <c r="J1229" s="376" t="str">
        <f>iferror(vlookup(F1229,'Actors by Area'!$A$2:$H$8810,4,false),"")</f>
        <v>02</v>
      </c>
      <c r="K1229" s="376" t="str">
        <f>iferror(vlookup(F1229,'Actors by Area'!$A$2:$E$8810,5,false),"")</f>
        <v>00</v>
      </c>
      <c r="L1229" s="587"/>
    </row>
    <row r="1230">
      <c r="A1230" s="439" t="s">
        <v>2884</v>
      </c>
      <c r="B1230" s="606" t="s">
        <v>5418</v>
      </c>
      <c r="C1230" s="545" t="str">
        <f>iferror(vlookup(A1230,Actors!$A$2:$D$472,4,false),"")</f>
        <v>Ingo</v>
      </c>
      <c r="D1230" s="439" t="s">
        <v>2867</v>
      </c>
      <c r="E1230" s="543" t="s">
        <v>7164</v>
      </c>
      <c r="F1230" s="375" t="s">
        <v>9360</v>
      </c>
      <c r="G1230" s="86"/>
      <c r="H1230" s="588" t="s">
        <v>1059</v>
      </c>
      <c r="I1230" s="589" t="str">
        <f>iferror(vlookup(F1230,'Actors by Area'!$A$2:$C$8810,3,false),"")</f>
        <v>Stable</v>
      </c>
      <c r="J1230" s="439" t="str">
        <f>iferror(vlookup(F1230,'Actors by Area'!$A$2:$H$8810,4,false),"")</f>
        <v>00</v>
      </c>
      <c r="K1230" s="439" t="str">
        <f>iferror(vlookup(F1230,'Actors by Area'!$A$2:$E$8810,5,false),"")</f>
        <v>00</v>
      </c>
      <c r="L1230" s="589"/>
    </row>
    <row r="1231">
      <c r="A1231" s="376" t="s">
        <v>2886</v>
      </c>
      <c r="B1231" s="344" t="s">
        <v>5420</v>
      </c>
      <c r="C1231" s="536" t="str">
        <f>iferror(vlookup(A1231,Actors!$A$2:$D$472,4,false),"")</f>
        <v>Kotake &amp; Koume</v>
      </c>
      <c r="D1231" s="376" t="s">
        <v>815</v>
      </c>
      <c r="E1231" s="5" t="s">
        <v>12</v>
      </c>
      <c r="F1231" s="397" t="s">
        <v>9122</v>
      </c>
      <c r="G1231" s="149"/>
      <c r="H1231" s="378" t="s">
        <v>1059</v>
      </c>
      <c r="I1231" s="587" t="str">
        <f>iferror(vlookup(F1231,'Actors by Area'!$A$2:$C$8810,3,false),"")</f>
        <v>Twinrova's Lair &amp; Nabooru's Mini-Boss Room</v>
      </c>
      <c r="J1231" s="376" t="str">
        <f>iferror(vlookup(F1231,'Actors by Area'!$A$2:$H$8810,4,false),"")</f>
        <v>00</v>
      </c>
      <c r="K1231" s="376" t="str">
        <f>iferror(vlookup(F1231,'Actors by Area'!$A$2:$E$8810,5,false),"")</f>
        <v>01</v>
      </c>
      <c r="L1231" s="587"/>
    </row>
    <row r="1232">
      <c r="A1232" s="439" t="s">
        <v>2886</v>
      </c>
      <c r="B1232" s="606" t="s">
        <v>5420</v>
      </c>
      <c r="C1232" s="545" t="str">
        <f>iferror(vlookup(A1232,Actors!$A$2:$D$472,4,false),"")</f>
        <v>Kotake &amp; Koume</v>
      </c>
      <c r="D1232" s="439" t="s">
        <v>815</v>
      </c>
      <c r="E1232" s="543" t="s">
        <v>21</v>
      </c>
      <c r="F1232" s="375" t="s">
        <v>9123</v>
      </c>
      <c r="G1232" s="86"/>
      <c r="H1232" s="588" t="s">
        <v>1059</v>
      </c>
      <c r="I1232" s="589" t="str">
        <f>iferror(vlookup(F1232,'Actors by Area'!$A$2:$C$8810,3,false),"")</f>
        <v>Twinrova's Lair &amp; Nabooru's Mini-Boss Room</v>
      </c>
      <c r="J1232" s="439" t="str">
        <f>iferror(vlookup(F1232,'Actors by Area'!$A$2:$H$8810,4,false),"")</f>
        <v>00</v>
      </c>
      <c r="K1232" s="439" t="str">
        <f>iferror(vlookup(F1232,'Actors by Area'!$A$2:$E$8810,5,false),"")</f>
        <v>01</v>
      </c>
      <c r="L1232" s="589"/>
    </row>
    <row r="1233">
      <c r="A1233" s="376" t="s">
        <v>679</v>
      </c>
      <c r="B1233" s="344" t="s">
        <v>5423</v>
      </c>
      <c r="C1233" s="536" t="str">
        <f>iferror(vlookup(A1233,Actors!$A$2:$D$472,4,false),"")</f>
        <v>Dodongo's Cavern Boulder Blockade</v>
      </c>
      <c r="D1233" s="376" t="s">
        <v>2870</v>
      </c>
      <c r="E1233" s="5" t="s">
        <v>4504</v>
      </c>
      <c r="F1233" s="397" t="s">
        <v>10633</v>
      </c>
      <c r="G1233" s="149"/>
      <c r="H1233" s="378" t="s">
        <v>1059</v>
      </c>
      <c r="I1233" s="587" t="str">
        <f>iferror(vlookup(F1233,'Actors by Area'!$A$2:$C$8810,3,false),"")</f>
        <v>Spot 16 - Death Mountain Trail</v>
      </c>
      <c r="J1233" s="376" t="str">
        <f>iferror(vlookup(F1233,'Actors by Area'!$A$2:$H$8810,4,false),"")</f>
        <v>00</v>
      </c>
      <c r="K1233" s="376" t="str">
        <f>iferror(vlookup(F1233,'Actors by Area'!$A$2:$E$8810,5,false),"")</f>
        <v>00</v>
      </c>
      <c r="L1233" s="587"/>
    </row>
    <row r="1234">
      <c r="A1234" s="439" t="s">
        <v>679</v>
      </c>
      <c r="B1234" s="606" t="s">
        <v>5423</v>
      </c>
      <c r="C1234" s="545" t="str">
        <f>iferror(vlookup(A1234,Actors!$A$2:$D$472,4,false),"")</f>
        <v>Dodongo's Cavern Boulder Blockade</v>
      </c>
      <c r="D1234" s="439" t="s">
        <v>2870</v>
      </c>
      <c r="E1234" s="543" t="s">
        <v>7164</v>
      </c>
      <c r="F1234" s="375" t="s">
        <v>10665</v>
      </c>
      <c r="G1234" s="86" t="s">
        <v>11438</v>
      </c>
      <c r="H1234" s="588" t="s">
        <v>1059</v>
      </c>
      <c r="I1234" s="589" t="str">
        <f>iferror(vlookup(F1234,'Actors by Area'!$A$2:$C$8810,3,false),"")</f>
        <v>Spot 16 - Death Mountain Trail</v>
      </c>
      <c r="J1234" s="439" t="str">
        <f>iferror(vlookup(F1234,'Actors by Area'!$A$2:$H$8810,4,false),"")</f>
        <v>05</v>
      </c>
      <c r="K1234" s="439" t="str">
        <f>iferror(vlookup(F1234,'Actors by Area'!$A$2:$E$8810,5,false),"")</f>
        <v>00</v>
      </c>
      <c r="L1234" s="589"/>
    </row>
    <row r="1235">
      <c r="A1235" s="376" t="s">
        <v>2891</v>
      </c>
      <c r="B1235" s="344" t="s">
        <v>5426</v>
      </c>
      <c r="C1235" s="536" t="str">
        <f>iferror(vlookup(A1235,Actors!$A$2:$D$472,4,false),"")</f>
        <v>Bombable Wall &amp; Cracked Floor (Fire Temple)</v>
      </c>
      <c r="D1235" s="376" t="s">
        <v>320</v>
      </c>
      <c r="E1235" s="5" t="s">
        <v>12</v>
      </c>
      <c r="F1235" s="397" t="s">
        <v>7727</v>
      </c>
      <c r="G1235" s="147" t="s">
        <v>11439</v>
      </c>
      <c r="H1235" s="378" t="s">
        <v>1059</v>
      </c>
      <c r="I1235" s="587" t="str">
        <f>iferror(vlookup(F1235,'Actors by Area'!$A$2:$C$8810,3,false),"")</f>
        <v>Fire Temple</v>
      </c>
      <c r="J1235" s="376" t="str">
        <f>iferror(vlookup(F1235,'Actors by Area'!$A$2:$H$8810,4,false),"")</f>
        <v>00</v>
      </c>
      <c r="K1235" s="376" t="str">
        <f>iferror(vlookup(F1235,'Actors by Area'!$A$2:$E$8810,5,false),"")</f>
        <v>05</v>
      </c>
      <c r="L1235" s="587"/>
    </row>
    <row r="1236">
      <c r="A1236" s="376" t="s">
        <v>2891</v>
      </c>
      <c r="B1236" s="344" t="s">
        <v>5426</v>
      </c>
      <c r="C1236" s="536" t="str">
        <f>iferror(vlookup(A1236,Actors!$A$2:$D$472,4,false),"")</f>
        <v>Bombable Wall &amp; Cracked Floor (Fire Temple)</v>
      </c>
      <c r="D1236" s="376" t="s">
        <v>320</v>
      </c>
      <c r="E1236" s="5" t="s">
        <v>7666</v>
      </c>
      <c r="F1236" s="375" t="s">
        <v>7665</v>
      </c>
      <c r="G1236" s="147" t="s">
        <v>11440</v>
      </c>
      <c r="H1236" s="378" t="s">
        <v>1059</v>
      </c>
      <c r="I1236" s="587" t="str">
        <f>iferror(vlookup(F1236,'Actors by Area'!$A$2:$C$8810,3,false),"")</f>
        <v>Fire Temple</v>
      </c>
      <c r="J1236" s="376" t="str">
        <f>iferror(vlookup(F1236,'Actors by Area'!$A$2:$H$8810,4,false),"")</f>
        <v>00</v>
      </c>
      <c r="K1236" s="376" t="str">
        <f>iferror(vlookup(F1236,'Actors by Area'!$A$2:$E$8810,5,false),"")</f>
        <v>01</v>
      </c>
      <c r="L1236" s="587"/>
    </row>
    <row r="1237">
      <c r="A1237" s="376" t="s">
        <v>2891</v>
      </c>
      <c r="B1237" s="344" t="s">
        <v>5426</v>
      </c>
      <c r="C1237" s="536" t="str">
        <f>iferror(vlookup(A1237,Actors!$A$2:$D$472,4,false),"")</f>
        <v>Bombable Wall &amp; Cracked Floor (Fire Temple)</v>
      </c>
      <c r="D1237" s="376" t="s">
        <v>320</v>
      </c>
      <c r="E1237" s="5" t="s">
        <v>7776</v>
      </c>
      <c r="F1237" s="375" t="s">
        <v>7775</v>
      </c>
      <c r="G1237" s="147" t="s">
        <v>11441</v>
      </c>
      <c r="H1237" s="378" t="s">
        <v>1059</v>
      </c>
      <c r="I1237" s="587" t="str">
        <f>iferror(vlookup(F1237,'Actors by Area'!$A$2:$C$8810,3,false),"")</f>
        <v>Fire Temple</v>
      </c>
      <c r="J1237" s="376" t="str">
        <f>iferror(vlookup(F1237,'Actors by Area'!$A$2:$H$8810,4,false),"")</f>
        <v>00</v>
      </c>
      <c r="K1237" s="376" t="str">
        <f>iferror(vlookup(F1237,'Actors by Area'!$A$2:$E$8810,5,false),"")</f>
        <v>0A</v>
      </c>
      <c r="L1237" s="587"/>
    </row>
    <row r="1238">
      <c r="A1238" s="439" t="s">
        <v>2891</v>
      </c>
      <c r="B1238" s="606" t="s">
        <v>5426</v>
      </c>
      <c r="C1238" s="545" t="str">
        <f>iferror(vlookup(A1238,Actors!$A$2:$D$472,4,false),"")</f>
        <v>Bombable Wall &amp; Cracked Floor (Fire Temple)</v>
      </c>
      <c r="D1238" s="439" t="s">
        <v>320</v>
      </c>
      <c r="E1238" s="543" t="s">
        <v>7741</v>
      </c>
      <c r="F1238" s="375" t="s">
        <v>7740</v>
      </c>
      <c r="G1238" s="84" t="s">
        <v>11442</v>
      </c>
      <c r="H1238" s="588" t="s">
        <v>1059</v>
      </c>
      <c r="I1238" s="589" t="str">
        <f>iferror(vlookup(F1238,'Actors by Area'!$A$2:$C$8810,3,false),"")</f>
        <v>Fire Temple</v>
      </c>
      <c r="J1238" s="439" t="str">
        <f>iferror(vlookup(F1238,'Actors by Area'!$A$2:$H$8810,4,false),"")</f>
        <v>00</v>
      </c>
      <c r="K1238" s="439" t="str">
        <f>iferror(vlookup(F1238,'Actors by Area'!$A$2:$E$8810,5,false),"")</f>
        <v>05</v>
      </c>
      <c r="L1238" s="589"/>
    </row>
    <row r="1239">
      <c r="A1239" s="376" t="s">
        <v>193</v>
      </c>
      <c r="B1239" s="344" t="s">
        <v>5429</v>
      </c>
      <c r="C1239" s="536" t="str">
        <f>iferror(vlookup(A1239,Actors!$A$2:$D$472,4,false),"")</f>
        <v>Bombable Wall (Death Mountain Trail)</v>
      </c>
      <c r="D1239" s="376" t="s">
        <v>28</v>
      </c>
      <c r="E1239" s="5" t="s">
        <v>12</v>
      </c>
      <c r="F1239" s="397" t="s">
        <v>10717</v>
      </c>
      <c r="G1239" s="149"/>
      <c r="H1239" s="378" t="s">
        <v>1059</v>
      </c>
      <c r="I1239" s="587" t="str">
        <f>iferror(vlookup(F1239,'Actors by Area'!$A$2:$C$8810,3,false),"")</f>
        <v>Spot 17 - Death Mountain Crater</v>
      </c>
      <c r="J1239" s="376" t="str">
        <f>iferror(vlookup(F1239,'Actors by Area'!$A$2:$H$8810,4,false),"")</f>
        <v>04</v>
      </c>
      <c r="K1239" s="376" t="str">
        <f>iferror(vlookup(F1239,'Actors by Area'!$A$2:$E$8810,5,false),"")</f>
        <v>01</v>
      </c>
      <c r="L1239" s="587"/>
    </row>
    <row r="1240">
      <c r="A1240" s="376" t="s">
        <v>193</v>
      </c>
      <c r="B1240" s="344" t="s">
        <v>5429</v>
      </c>
      <c r="C1240" s="536" t="str">
        <f>iferror(vlookup(A1240,Actors!$A$2:$D$472,4,false),"")</f>
        <v>Bombable Wall (Death Mountain Trail)</v>
      </c>
      <c r="D1240" s="376" t="s">
        <v>28</v>
      </c>
      <c r="E1240" s="5" t="s">
        <v>21</v>
      </c>
      <c r="F1240" s="375" t="s">
        <v>10718</v>
      </c>
      <c r="G1240" s="149"/>
      <c r="H1240" s="378" t="s">
        <v>1059</v>
      </c>
      <c r="I1240" s="587" t="str">
        <f>iferror(vlookup(F1240,'Actors by Area'!$A$2:$C$8810,3,false),"")</f>
        <v>Spot 17 - Death Mountain Crater</v>
      </c>
      <c r="J1240" s="376" t="str">
        <f>iferror(vlookup(F1240,'Actors by Area'!$A$2:$H$8810,4,false),"")</f>
        <v>04</v>
      </c>
      <c r="K1240" s="376" t="str">
        <f>iferror(vlookup(F1240,'Actors by Area'!$A$2:$E$8810,5,false),"")</f>
        <v>01</v>
      </c>
      <c r="L1240" s="587"/>
    </row>
    <row r="1241">
      <c r="A1241" s="376" t="s">
        <v>193</v>
      </c>
      <c r="B1241" s="344" t="s">
        <v>5429</v>
      </c>
      <c r="C1241" s="536" t="str">
        <f>iferror(vlookup(A1241,Actors!$A$2:$D$472,4,false),"")</f>
        <v>Bombable Wall (Death Mountain Trail)</v>
      </c>
      <c r="D1241" s="376" t="s">
        <v>28</v>
      </c>
      <c r="E1241" s="5" t="s">
        <v>10309</v>
      </c>
      <c r="F1241" s="375" t="s">
        <v>10607</v>
      </c>
      <c r="G1241" s="149"/>
      <c r="H1241" s="378" t="s">
        <v>1059</v>
      </c>
      <c r="I1241" s="587" t="str">
        <f>iferror(vlookup(F1241,'Actors by Area'!$A$2:$C$8810,3,false),"")</f>
        <v>Spot 16 - Death Mountain Trail</v>
      </c>
      <c r="J1241" s="376" t="str">
        <f>iferror(vlookup(F1241,'Actors by Area'!$A$2:$H$8810,4,false),"")</f>
        <v>00</v>
      </c>
      <c r="K1241" s="376" t="str">
        <f>iferror(vlookup(F1241,'Actors by Area'!$A$2:$E$8810,5,false),"")</f>
        <v>00</v>
      </c>
      <c r="L1241" s="587"/>
    </row>
    <row r="1242">
      <c r="A1242" s="376" t="s">
        <v>193</v>
      </c>
      <c r="B1242" s="344" t="s">
        <v>5429</v>
      </c>
      <c r="C1242" s="536" t="str">
        <f>iferror(vlookup(A1242,Actors!$A$2:$D$472,4,false),"")</f>
        <v>Bombable Wall (Death Mountain Trail)</v>
      </c>
      <c r="D1242" s="376" t="s">
        <v>28</v>
      </c>
      <c r="E1242" s="5" t="s">
        <v>10609</v>
      </c>
      <c r="F1242" s="375" t="s">
        <v>10608</v>
      </c>
      <c r="G1242" s="149"/>
      <c r="H1242" s="378" t="s">
        <v>1059</v>
      </c>
      <c r="I1242" s="587" t="str">
        <f>iferror(vlookup(F1242,'Actors by Area'!$A$2:$C$8810,3,false),"")</f>
        <v>Spot 16 - Death Mountain Trail</v>
      </c>
      <c r="J1242" s="376" t="str">
        <f>iferror(vlookup(F1242,'Actors by Area'!$A$2:$H$8810,4,false),"")</f>
        <v>00</v>
      </c>
      <c r="K1242" s="376" t="str">
        <f>iferror(vlookup(F1242,'Actors by Area'!$A$2:$E$8810,5,false),"")</f>
        <v>00</v>
      </c>
      <c r="L1242" s="587"/>
    </row>
    <row r="1243">
      <c r="A1243" s="439" t="s">
        <v>193</v>
      </c>
      <c r="B1243" s="606" t="s">
        <v>5429</v>
      </c>
      <c r="C1243" s="545" t="str">
        <f>iferror(vlookup(A1243,Actors!$A$2:$D$472,4,false),"")</f>
        <v>Bombable Wall (Death Mountain Trail)</v>
      </c>
      <c r="D1243" s="439" t="s">
        <v>28</v>
      </c>
      <c r="E1243" s="543" t="s">
        <v>8956</v>
      </c>
      <c r="F1243" s="375" t="s">
        <v>10610</v>
      </c>
      <c r="G1243" s="86"/>
      <c r="H1243" s="588" t="s">
        <v>1059</v>
      </c>
      <c r="I1243" s="589" t="str">
        <f>iferror(vlookup(F1243,'Actors by Area'!$A$2:$C$8810,3,false),"")</f>
        <v>Spot 16 - Death Mountain Trail</v>
      </c>
      <c r="J1243" s="439" t="str">
        <f>iferror(vlookup(F1243,'Actors by Area'!$A$2:$H$8810,4,false),"")</f>
        <v>00</v>
      </c>
      <c r="K1243" s="439" t="str">
        <f>iferror(vlookup(F1243,'Actors by Area'!$A$2:$E$8810,5,false),"")</f>
        <v>00</v>
      </c>
      <c r="L1243" s="589"/>
    </row>
    <row r="1244">
      <c r="A1244" s="376" t="s">
        <v>2893</v>
      </c>
      <c r="B1244" s="344" t="s">
        <v>5431</v>
      </c>
      <c r="C1244" s="536" t="str">
        <f>iferror(vlookup(A1244,Actors!$A$2:$D$472,4,false),"")</f>
        <v>Drifting Ice Platform</v>
      </c>
      <c r="D1244" s="376" t="s">
        <v>2731</v>
      </c>
      <c r="E1244" s="5" t="s">
        <v>21</v>
      </c>
      <c r="F1244" s="397" t="s">
        <v>10345</v>
      </c>
      <c r="G1244" s="149"/>
      <c r="H1244" s="378" t="s">
        <v>1059</v>
      </c>
      <c r="I1244" s="587" t="str">
        <f>iferror(vlookup(F1244,'Actors by Area'!$A$2:$C$8810,3,false),"")</f>
        <v>Spot 08 - Zora's Fountain</v>
      </c>
      <c r="J1244" s="376" t="str">
        <f>iferror(vlookup(F1244,'Actors by Area'!$A$2:$H$8810,4,false),"")</f>
        <v>02</v>
      </c>
      <c r="K1244" s="376" t="str">
        <f>iferror(vlookup(F1244,'Actors by Area'!$A$2:$E$8810,5,false),"")</f>
        <v>00</v>
      </c>
      <c r="L1244" s="587"/>
    </row>
    <row r="1245">
      <c r="A1245" s="376" t="s">
        <v>2893</v>
      </c>
      <c r="B1245" s="344" t="s">
        <v>5431</v>
      </c>
      <c r="C1245" s="536" t="str">
        <f>iferror(vlookup(A1245,Actors!$A$2:$D$472,4,false),"")</f>
        <v>Drifting Ice Platform</v>
      </c>
      <c r="D1245" s="376" t="s">
        <v>2731</v>
      </c>
      <c r="E1245" s="5" t="s">
        <v>15</v>
      </c>
      <c r="F1245" s="375" t="s">
        <v>10347</v>
      </c>
      <c r="G1245" s="149"/>
      <c r="H1245" s="378" t="s">
        <v>1059</v>
      </c>
      <c r="I1245" s="587" t="str">
        <f>iferror(vlookup(F1245,'Actors by Area'!$A$2:$C$8810,3,false),"")</f>
        <v>Spot 08 - Zora's Fountain</v>
      </c>
      <c r="J1245" s="376" t="str">
        <f>iferror(vlookup(F1245,'Actors by Area'!$A$2:$H$8810,4,false),"")</f>
        <v>02</v>
      </c>
      <c r="K1245" s="376" t="str">
        <f>iferror(vlookup(F1245,'Actors by Area'!$A$2:$E$8810,5,false),"")</f>
        <v>00</v>
      </c>
      <c r="L1245" s="587"/>
    </row>
    <row r="1246">
      <c r="A1246" s="376" t="s">
        <v>2893</v>
      </c>
      <c r="B1246" s="344" t="s">
        <v>5431</v>
      </c>
      <c r="C1246" s="536" t="str">
        <f>iferror(vlookup(A1246,Actors!$A$2:$D$472,4,false),"")</f>
        <v>Drifting Ice Platform</v>
      </c>
      <c r="D1246" s="376" t="s">
        <v>2731</v>
      </c>
      <c r="E1246" s="5" t="s">
        <v>130</v>
      </c>
      <c r="F1246" s="375" t="s">
        <v>10346</v>
      </c>
      <c r="G1246" s="149"/>
      <c r="H1246" s="378" t="s">
        <v>1059</v>
      </c>
      <c r="I1246" s="587" t="str">
        <f>iferror(vlookup(F1246,'Actors by Area'!$A$2:$C$8810,3,false),"")</f>
        <v>Spot 08 - Zora's Fountain</v>
      </c>
      <c r="J1246" s="376" t="str">
        <f>iferror(vlookup(F1246,'Actors by Area'!$A$2:$H$8810,4,false),"")</f>
        <v>02</v>
      </c>
      <c r="K1246" s="376" t="str">
        <f>iferror(vlookup(F1246,'Actors by Area'!$A$2:$E$8810,5,false),"")</f>
        <v>00</v>
      </c>
      <c r="L1246" s="587"/>
    </row>
    <row r="1247">
      <c r="A1247" s="376" t="s">
        <v>2893</v>
      </c>
      <c r="B1247" s="344" t="s">
        <v>5431</v>
      </c>
      <c r="C1247" s="536" t="str">
        <f>iferror(vlookup(A1247,Actors!$A$2:$D$472,4,false),"")</f>
        <v>Drifting Ice Platform</v>
      </c>
      <c r="D1247" s="376" t="s">
        <v>2731</v>
      </c>
      <c r="E1247" s="5" t="s">
        <v>137</v>
      </c>
      <c r="F1247" s="375" t="s">
        <v>10348</v>
      </c>
      <c r="G1247" s="149"/>
      <c r="H1247" s="378" t="s">
        <v>1059</v>
      </c>
      <c r="I1247" s="587" t="str">
        <f>iferror(vlookup(F1247,'Actors by Area'!$A$2:$C$8810,3,false),"")</f>
        <v>Spot 08 - Zora's Fountain</v>
      </c>
      <c r="J1247" s="376" t="str">
        <f>iferror(vlookup(F1247,'Actors by Area'!$A$2:$H$8810,4,false),"")</f>
        <v>02</v>
      </c>
      <c r="K1247" s="376" t="str">
        <f>iferror(vlookup(F1247,'Actors by Area'!$A$2:$E$8810,5,false),"")</f>
        <v>00</v>
      </c>
      <c r="L1247" s="587"/>
    </row>
    <row r="1248">
      <c r="A1248" s="376" t="s">
        <v>2893</v>
      </c>
      <c r="B1248" s="344" t="s">
        <v>5431</v>
      </c>
      <c r="C1248" s="536" t="str">
        <f>iferror(vlookup(A1248,Actors!$A$2:$D$472,4,false),"")</f>
        <v>Drifting Ice Platform</v>
      </c>
      <c r="D1248" s="376" t="s">
        <v>2731</v>
      </c>
      <c r="E1248" s="5" t="s">
        <v>241</v>
      </c>
      <c r="F1248" s="375" t="s">
        <v>10349</v>
      </c>
      <c r="G1248" s="149"/>
      <c r="H1248" s="378" t="s">
        <v>1059</v>
      </c>
      <c r="I1248" s="587" t="str">
        <f>iferror(vlookup(F1248,'Actors by Area'!$A$2:$C$8810,3,false),"")</f>
        <v>Spot 08 - Zora's Fountain</v>
      </c>
      <c r="J1248" s="376" t="str">
        <f>iferror(vlookup(F1248,'Actors by Area'!$A$2:$H$8810,4,false),"")</f>
        <v>02</v>
      </c>
      <c r="K1248" s="376" t="str">
        <f>iferror(vlookup(F1248,'Actors by Area'!$A$2:$E$8810,5,false),"")</f>
        <v>00</v>
      </c>
      <c r="L1248" s="587"/>
    </row>
    <row r="1249">
      <c r="A1249" s="376" t="s">
        <v>2893</v>
      </c>
      <c r="B1249" s="344" t="s">
        <v>5431</v>
      </c>
      <c r="C1249" s="536" t="str">
        <f>iferror(vlookup(A1249,Actors!$A$2:$D$472,4,false),"")</f>
        <v>Drifting Ice Platform</v>
      </c>
      <c r="D1249" s="376" t="s">
        <v>2731</v>
      </c>
      <c r="E1249" s="5" t="s">
        <v>259</v>
      </c>
      <c r="F1249" s="375" t="s">
        <v>10350</v>
      </c>
      <c r="G1249" s="149"/>
      <c r="H1249" s="378" t="s">
        <v>1059</v>
      </c>
      <c r="I1249" s="587" t="str">
        <f>iferror(vlookup(F1249,'Actors by Area'!$A$2:$C$8810,3,false),"")</f>
        <v>Spot 08 - Zora's Fountain</v>
      </c>
      <c r="J1249" s="376" t="str">
        <f>iferror(vlookup(F1249,'Actors by Area'!$A$2:$H$8810,4,false),"")</f>
        <v>02</v>
      </c>
      <c r="K1249" s="376" t="str">
        <f>iferror(vlookup(F1249,'Actors by Area'!$A$2:$E$8810,5,false),"")</f>
        <v>00</v>
      </c>
      <c r="L1249" s="587"/>
    </row>
    <row r="1250">
      <c r="A1250" s="439" t="s">
        <v>2893</v>
      </c>
      <c r="B1250" s="606" t="s">
        <v>5431</v>
      </c>
      <c r="C1250" s="545" t="str">
        <f>iferror(vlookup(A1250,Actors!$A$2:$D$472,4,false),"")</f>
        <v>Drifting Ice Platform</v>
      </c>
      <c r="D1250" s="439" t="s">
        <v>2731</v>
      </c>
      <c r="E1250" s="543" t="s">
        <v>3378</v>
      </c>
      <c r="F1250" s="375" t="s">
        <v>10300</v>
      </c>
      <c r="G1250" s="86"/>
      <c r="H1250" s="588" t="s">
        <v>1059</v>
      </c>
      <c r="I1250" s="589" t="str">
        <f>iferror(vlookup(F1250,'Actors by Area'!$A$2:$C$8810,3,false),"")</f>
        <v>Spot 08 - Zora's Fountain</v>
      </c>
      <c r="J1250" s="439" t="str">
        <f>iferror(vlookup(F1250,'Actors by Area'!$A$2:$H$8810,4,false),"")</f>
        <v>00</v>
      </c>
      <c r="K1250" s="439" t="str">
        <f>iferror(vlookup(F1250,'Actors by Area'!$A$2:$E$8810,5,false),"")</f>
        <v>00</v>
      </c>
      <c r="L1250" s="589"/>
    </row>
    <row r="1251">
      <c r="A1251" s="376" t="s">
        <v>2894</v>
      </c>
      <c r="B1251" s="344" t="s">
        <v>5434</v>
      </c>
      <c r="C1251" s="536" t="str">
        <f>iferror(vlookup(A1251,Actors!$A$2:$D$472,4,false),"")</f>
        <v>Adult Ruto</v>
      </c>
      <c r="D1251" s="376" t="s">
        <v>2882</v>
      </c>
      <c r="E1251" s="5" t="s">
        <v>12</v>
      </c>
      <c r="F1251" s="397" t="s">
        <v>9524</v>
      </c>
      <c r="G1251" s="149"/>
      <c r="H1251" s="378" t="s">
        <v>1059</v>
      </c>
      <c r="I1251" s="587" t="str">
        <f>iferror(vlookup(F1251,'Actors by Area'!$A$2:$C$8810,3,false),"")</f>
        <v>Chamber of the Sages</v>
      </c>
      <c r="J1251" s="376" t="str">
        <f>iferror(vlookup(F1251,'Actors by Area'!$A$2:$H$8810,4,false),"")</f>
        <v>00</v>
      </c>
      <c r="K1251" s="376" t="str">
        <f>iferror(vlookup(F1251,'Actors by Area'!$A$2:$E$8810,5,false),"")</f>
        <v>00</v>
      </c>
      <c r="L1251" s="587"/>
    </row>
    <row r="1252">
      <c r="A1252" s="598" t="s">
        <v>2894</v>
      </c>
      <c r="B1252" s="599" t="s">
        <v>5434</v>
      </c>
      <c r="C1252" s="600" t="str">
        <f>iferror(vlookup(A1252,Actors!$A$2:$D$472,4,false),"")</f>
        <v>Adult Ruto</v>
      </c>
      <c r="D1252" s="598" t="s">
        <v>2882</v>
      </c>
      <c r="E1252" s="655" t="s">
        <v>21</v>
      </c>
      <c r="F1252" s="602"/>
      <c r="G1252" s="603"/>
      <c r="H1252" s="604" t="s">
        <v>1073</v>
      </c>
      <c r="I1252" s="605"/>
      <c r="J1252" s="598"/>
      <c r="K1252" s="598"/>
      <c r="L1252" s="605"/>
    </row>
    <row r="1253">
      <c r="A1253" s="376" t="s">
        <v>2894</v>
      </c>
      <c r="B1253" s="344" t="s">
        <v>5434</v>
      </c>
      <c r="C1253" s="536" t="str">
        <f>iferror(vlookup(A1253,Actors!$A$2:$D$472,4,false),"")</f>
        <v>Adult Ruto</v>
      </c>
      <c r="D1253" s="376" t="s">
        <v>2882</v>
      </c>
      <c r="E1253" s="5" t="s">
        <v>28</v>
      </c>
      <c r="F1253" s="375" t="s">
        <v>8927</v>
      </c>
      <c r="G1253" s="149"/>
      <c r="H1253" s="378" t="s">
        <v>1059</v>
      </c>
      <c r="I1253" s="587" t="str">
        <f>iferror(vlookup(F1253,'Actors by Area'!$A$2:$C$8810,3,false),"")</f>
        <v>Inside Ganon's Castle</v>
      </c>
      <c r="J1253" s="376" t="str">
        <f>iferror(vlookup(F1253,'Actors by Area'!$A$2:$H$8810,4,false),"")</f>
        <v>00</v>
      </c>
      <c r="K1253" s="376" t="str">
        <f>iferror(vlookup(F1253,'Actors by Area'!$A$2:$E$8810,5,false),"")</f>
        <v>04</v>
      </c>
      <c r="L1253" s="587"/>
    </row>
    <row r="1254">
      <c r="A1254" s="376" t="s">
        <v>2894</v>
      </c>
      <c r="B1254" s="344" t="s">
        <v>5434</v>
      </c>
      <c r="C1254" s="536" t="str">
        <f>iferror(vlookup(A1254,Actors!$A$2:$D$472,4,false),"")</f>
        <v>Adult Ruto</v>
      </c>
      <c r="D1254" s="376" t="s">
        <v>2882</v>
      </c>
      <c r="E1254" s="5" t="s">
        <v>35</v>
      </c>
      <c r="F1254" s="375" t="s">
        <v>10673</v>
      </c>
      <c r="G1254" s="149"/>
      <c r="H1254" s="378" t="s">
        <v>1059</v>
      </c>
      <c r="I1254" s="587" t="str">
        <f>iferror(vlookup(F1254,'Actors by Area'!$A$2:$C$8810,3,false),"")</f>
        <v>Spot 16 - Death Mountain Trail</v>
      </c>
      <c r="J1254" s="376" t="str">
        <f>iferror(vlookup(F1254,'Actors by Area'!$A$2:$H$8810,4,false),"")</f>
        <v>08</v>
      </c>
      <c r="K1254" s="376" t="str">
        <f>iferror(vlookup(F1254,'Actors by Area'!$A$2:$E$8810,5,false),"")</f>
        <v>00</v>
      </c>
      <c r="L1254" s="587"/>
    </row>
    <row r="1255">
      <c r="A1255" s="439" t="s">
        <v>2894</v>
      </c>
      <c r="B1255" s="606" t="s">
        <v>5434</v>
      </c>
      <c r="C1255" s="545" t="str">
        <f>iferror(vlookup(A1255,Actors!$A$2:$D$472,4,false),"")</f>
        <v>Adult Ruto</v>
      </c>
      <c r="D1255" s="439" t="s">
        <v>2882</v>
      </c>
      <c r="E1255" s="543" t="s">
        <v>8038</v>
      </c>
      <c r="F1255" s="375" t="s">
        <v>8037</v>
      </c>
      <c r="G1255" s="86"/>
      <c r="H1255" s="588" t="s">
        <v>1059</v>
      </c>
      <c r="I1255" s="589" t="str">
        <f>iferror(vlookup(F1255,'Actors by Area'!$A$2:$C$8810,3,false),"")</f>
        <v>Water Temple</v>
      </c>
      <c r="J1255" s="439" t="str">
        <f>iferror(vlookup(F1255,'Actors by Area'!$A$2:$H$8810,4,false),"")</f>
        <v>00</v>
      </c>
      <c r="K1255" s="439" t="str">
        <f>iferror(vlookup(F1255,'Actors by Area'!$A$2:$E$8810,5,false),"")</f>
        <v>11</v>
      </c>
      <c r="L1255" s="589"/>
    </row>
    <row r="1256">
      <c r="A1256" s="439" t="s">
        <v>2896</v>
      </c>
      <c r="B1256" s="606" t="s">
        <v>5437</v>
      </c>
      <c r="C1256" s="545" t="str">
        <f>iferror(vlookup(A1256,Actors!$A$2:$D$472,4,false),"")</f>
        <v>Deku Tree Sprout</v>
      </c>
      <c r="D1256" s="439" t="s">
        <v>2886</v>
      </c>
      <c r="E1256" s="543" t="s">
        <v>9955</v>
      </c>
      <c r="F1256" s="397" t="s">
        <v>10146</v>
      </c>
      <c r="G1256" s="86" t="s">
        <v>5438</v>
      </c>
      <c r="H1256" s="588" t="s">
        <v>1059</v>
      </c>
      <c r="I1256" s="589" t="str">
        <f>iferror(vlookup(F1256,'Actors by Area'!$A$2:$C$8810,3,false),"")</f>
        <v>Spot 04 - Kokiri Forest</v>
      </c>
      <c r="J1256" s="439" t="str">
        <f>iferror(vlookup(F1256,'Actors by Area'!$A$2:$H$8810,4,false),"")</f>
        <v>03</v>
      </c>
      <c r="K1256" s="439" t="str">
        <f>iferror(vlookup(F1256,'Actors by Area'!$A$2:$E$8810,5,false),"")</f>
        <v>01</v>
      </c>
      <c r="L1256" s="589"/>
    </row>
    <row r="1257">
      <c r="A1257" s="439" t="s">
        <v>2897</v>
      </c>
      <c r="B1257" s="606" t="s">
        <v>5440</v>
      </c>
      <c r="C1257" s="545" t="str">
        <f>iferror(vlookup(A1257,Actors!$A$2:$D$472,4,false),"")</f>
        <v>Water Current</v>
      </c>
      <c r="D1257" s="439" t="s">
        <v>70</v>
      </c>
      <c r="E1257" s="543" t="s">
        <v>2953</v>
      </c>
      <c r="F1257" s="397" t="s">
        <v>7986</v>
      </c>
      <c r="G1257" s="84" t="s">
        <v>5441</v>
      </c>
      <c r="H1257" s="588" t="s">
        <v>1059</v>
      </c>
      <c r="I1257" s="589" t="str">
        <f>iferror(vlookup(F1257,'Actors by Area'!$A$2:$C$8810,3,false),"")</f>
        <v>Water Temple</v>
      </c>
      <c r="J1257" s="439" t="str">
        <f>iferror(vlookup(F1257,'Actors by Area'!$A$2:$H$8810,4,false),"")</f>
        <v>00</v>
      </c>
      <c r="K1257" s="439" t="str">
        <f>iferror(vlookup(F1257,'Actors by Area'!$A$2:$E$8810,5,false),"")</f>
        <v>08</v>
      </c>
      <c r="L1257" s="589"/>
    </row>
    <row r="1258">
      <c r="A1258" s="376" t="s">
        <v>2899</v>
      </c>
      <c r="B1258" s="344" t="s">
        <v>5443</v>
      </c>
      <c r="C1258" s="536" t="str">
        <f>iferror(vlookup(A1258,Actors!$A$2:$D$472,4,false),"")</f>
        <v>Lake Hylia Objects</v>
      </c>
      <c r="D1258" s="376" t="s">
        <v>649</v>
      </c>
      <c r="E1258" s="5" t="s">
        <v>234</v>
      </c>
      <c r="F1258" s="397" t="s">
        <v>10226</v>
      </c>
      <c r="G1258" s="149"/>
      <c r="H1258" s="378" t="s">
        <v>1059</v>
      </c>
      <c r="I1258" s="587" t="str">
        <f>iferror(vlookup(F1258,'Actors by Area'!$A$2:$C$8810,3,false),"")</f>
        <v>Spot 06 - Lake Hylia</v>
      </c>
      <c r="J1258" s="376" t="str">
        <f>iferror(vlookup(F1258,'Actors by Area'!$A$2:$H$8810,4,false),"")</f>
        <v>00</v>
      </c>
      <c r="K1258" s="376" t="str">
        <f>iferror(vlookup(F1258,'Actors by Area'!$A$2:$E$8810,5,false),"")</f>
        <v>00</v>
      </c>
      <c r="L1258" s="587"/>
    </row>
    <row r="1259">
      <c r="A1259" s="376" t="s">
        <v>2899</v>
      </c>
      <c r="B1259" s="344" t="s">
        <v>5443</v>
      </c>
      <c r="C1259" s="536" t="str">
        <f>iferror(vlookup(A1259,Actors!$A$2:$D$472,4,false),"")</f>
        <v>Lake Hylia Objects</v>
      </c>
      <c r="D1259" s="376" t="s">
        <v>649</v>
      </c>
      <c r="E1259" s="5" t="s">
        <v>2953</v>
      </c>
      <c r="F1259" s="375" t="s">
        <v>10248</v>
      </c>
      <c r="G1259" s="149"/>
      <c r="H1259" s="378" t="s">
        <v>1059</v>
      </c>
      <c r="I1259" s="587" t="str">
        <f>iferror(vlookup(F1259,'Actors by Area'!$A$2:$C$8810,3,false),"")</f>
        <v>Spot 06 - Lake Hylia</v>
      </c>
      <c r="J1259" s="376" t="str">
        <f>iferror(vlookup(F1259,'Actors by Area'!$A$2:$H$8810,4,false),"")</f>
        <v>04</v>
      </c>
      <c r="K1259" s="376" t="str">
        <f>iferror(vlookup(F1259,'Actors by Area'!$A$2:$E$8810,5,false),"")</f>
        <v>00</v>
      </c>
      <c r="L1259" s="587"/>
    </row>
    <row r="1260">
      <c r="A1260" s="376" t="s">
        <v>2899</v>
      </c>
      <c r="B1260" s="344" t="s">
        <v>5443</v>
      </c>
      <c r="C1260" s="536" t="str">
        <f>iferror(vlookup(A1260,Actors!$A$2:$D$472,4,false),"")</f>
        <v>Lake Hylia Objects</v>
      </c>
      <c r="D1260" s="376" t="s">
        <v>649</v>
      </c>
      <c r="E1260" s="5" t="s">
        <v>3003</v>
      </c>
      <c r="F1260" s="375" t="s">
        <v>10227</v>
      </c>
      <c r="G1260" s="149"/>
      <c r="H1260" s="378" t="s">
        <v>1059</v>
      </c>
      <c r="I1260" s="587" t="str">
        <f>iferror(vlookup(F1260,'Actors by Area'!$A$2:$C$8810,3,false),"")</f>
        <v>Spot 06 - Lake Hylia</v>
      </c>
      <c r="J1260" s="376" t="str">
        <f>iferror(vlookup(F1260,'Actors by Area'!$A$2:$H$8810,4,false),"")</f>
        <v>00</v>
      </c>
      <c r="K1260" s="376" t="str">
        <f>iferror(vlookup(F1260,'Actors by Area'!$A$2:$E$8810,5,false),"")</f>
        <v>00</v>
      </c>
      <c r="L1260" s="587"/>
    </row>
    <row r="1261">
      <c r="A1261" s="376" t="s">
        <v>2899</v>
      </c>
      <c r="B1261" s="344" t="s">
        <v>5443</v>
      </c>
      <c r="C1261" s="536" t="str">
        <f>iferror(vlookup(A1261,Actors!$A$2:$D$472,4,false),"")</f>
        <v>Lake Hylia Objects</v>
      </c>
      <c r="D1261" s="376" t="s">
        <v>649</v>
      </c>
      <c r="E1261" s="5" t="s">
        <v>3351</v>
      </c>
      <c r="F1261" s="375" t="s">
        <v>10249</v>
      </c>
      <c r="G1261" s="149"/>
      <c r="H1261" s="378" t="s">
        <v>1059</v>
      </c>
      <c r="I1261" s="587" t="str">
        <f>iferror(vlookup(F1261,'Actors by Area'!$A$2:$C$8810,3,false),"")</f>
        <v>Spot 06 - Lake Hylia</v>
      </c>
      <c r="J1261" s="376" t="str">
        <f>iferror(vlookup(F1261,'Actors by Area'!$A$2:$H$8810,4,false),"")</f>
        <v>04</v>
      </c>
      <c r="K1261" s="376" t="str">
        <f>iferror(vlookup(F1261,'Actors by Area'!$A$2:$E$8810,5,false),"")</f>
        <v>00</v>
      </c>
      <c r="L1261" s="587"/>
    </row>
    <row r="1262">
      <c r="A1262" s="376" t="s">
        <v>2899</v>
      </c>
      <c r="B1262" s="344" t="s">
        <v>5443</v>
      </c>
      <c r="C1262" s="536" t="str">
        <f>iferror(vlookup(A1262,Actors!$A$2:$D$472,4,false),"")</f>
        <v>Lake Hylia Objects</v>
      </c>
      <c r="D1262" s="376" t="s">
        <v>649</v>
      </c>
      <c r="E1262" s="5" t="s">
        <v>3720</v>
      </c>
      <c r="F1262" s="375" t="s">
        <v>10198</v>
      </c>
      <c r="G1262" s="149"/>
      <c r="H1262" s="378" t="s">
        <v>1059</v>
      </c>
      <c r="I1262" s="587" t="str">
        <f>iferror(vlookup(F1262,'Actors by Area'!$A$2:$C$8810,3,false),"")</f>
        <v>Spot 06 - Lake Hylia</v>
      </c>
      <c r="J1262" s="376" t="str">
        <f>iferror(vlookup(F1262,'Actors by Area'!$A$2:$H$8810,4,false),"")</f>
        <v>00</v>
      </c>
      <c r="K1262" s="376" t="str">
        <f>iferror(vlookup(F1262,'Actors by Area'!$A$2:$E$8810,5,false),"")</f>
        <v>00</v>
      </c>
      <c r="L1262" s="587"/>
    </row>
    <row r="1263">
      <c r="A1263" s="439" t="s">
        <v>2899</v>
      </c>
      <c r="B1263" s="606" t="s">
        <v>5443</v>
      </c>
      <c r="C1263" s="545" t="str">
        <f>iferror(vlookup(A1263,Actors!$A$2:$D$472,4,false),"")</f>
        <v>Lake Hylia Objects</v>
      </c>
      <c r="D1263" s="439" t="s">
        <v>649</v>
      </c>
      <c r="E1263" s="543" t="s">
        <v>4114</v>
      </c>
      <c r="F1263" s="375" t="s">
        <v>10237</v>
      </c>
      <c r="G1263" s="86"/>
      <c r="H1263" s="588" t="s">
        <v>1059</v>
      </c>
      <c r="I1263" s="589" t="str">
        <f>iferror(vlookup(F1263,'Actors by Area'!$A$2:$C$8810,3,false),"")</f>
        <v>Spot 06 - Lake Hylia</v>
      </c>
      <c r="J1263" s="439" t="str">
        <f>iferror(vlookup(F1263,'Actors by Area'!$A$2:$H$8810,4,false),"")</f>
        <v>02</v>
      </c>
      <c r="K1263" s="439" t="str">
        <f>iferror(vlookup(F1263,'Actors by Area'!$A$2:$E$8810,5,false),"")</f>
        <v>00</v>
      </c>
      <c r="L1263" s="589"/>
    </row>
    <row r="1264">
      <c r="A1264" s="439" t="s">
        <v>2900</v>
      </c>
      <c r="B1264" s="606" t="s">
        <v>5446</v>
      </c>
      <c r="C1264" s="545" t="str">
        <f>iferror(vlookup(A1264,Actors!$A$2:$D$472,4,false),"")</f>
        <v>Ice Cavern Objects</v>
      </c>
      <c r="D1264" s="439" t="s">
        <v>655</v>
      </c>
      <c r="E1264" s="543" t="s">
        <v>12</v>
      </c>
      <c r="F1264" s="397" t="s">
        <v>8668</v>
      </c>
      <c r="G1264" s="86"/>
      <c r="H1264" s="588" t="s">
        <v>1059</v>
      </c>
      <c r="I1264" s="589" t="str">
        <f>iferror(vlookup(F1264,'Actors by Area'!$A$2:$C$8810,3,false),"")</f>
        <v>Ice Cavern</v>
      </c>
      <c r="J1264" s="439" t="str">
        <f>iferror(vlookup(F1264,'Actors by Area'!$A$2:$H$8810,4,false),"")</f>
        <v>00</v>
      </c>
      <c r="K1264" s="439" t="str">
        <f>iferror(vlookup(F1264,'Actors by Area'!$A$2:$E$8810,5,false),"")</f>
        <v>05</v>
      </c>
      <c r="L1264" s="589"/>
    </row>
    <row r="1265">
      <c r="A1265" s="439" t="s">
        <v>2901</v>
      </c>
      <c r="B1265" s="606" t="s">
        <v>5449</v>
      </c>
      <c r="C1265" s="545" t="str">
        <f>iferror(vlookup(A1265,Actors!$A$2:$D$472,4,false),"")</f>
        <v>Bottom of the Well Moat Water</v>
      </c>
      <c r="D1265" s="439" t="s">
        <v>876</v>
      </c>
      <c r="E1265" s="543" t="s">
        <v>35</v>
      </c>
      <c r="F1265" s="397" t="s">
        <v>8526</v>
      </c>
      <c r="G1265" s="86"/>
      <c r="H1265" s="588" t="s">
        <v>1059</v>
      </c>
      <c r="I1265" s="589" t="str">
        <f>iferror(vlookup(F1265,'Actors by Area'!$A$2:$C$8810,3,false),"")</f>
        <v>Bottom of the Well</v>
      </c>
      <c r="J1265" s="439" t="str">
        <f>iferror(vlookup(F1265,'Actors by Area'!$A$2:$H$8810,4,false),"")</f>
        <v>00</v>
      </c>
      <c r="K1265" s="439" t="str">
        <f>iferror(vlookup(F1265,'Actors by Area'!$A$2:$E$8810,5,false),"")</f>
        <v>00</v>
      </c>
      <c r="L1265" s="589"/>
    </row>
    <row r="1266">
      <c r="A1266" s="376" t="s">
        <v>2903</v>
      </c>
      <c r="B1266" s="344" t="s">
        <v>5452</v>
      </c>
      <c r="C1266" s="536" t="str">
        <f>iferror(vlookup(A1266,Actors!$A$2:$D$472,4,false),"")</f>
        <v>Adult Malon (Stable &amp; Lon Lon Ranch - Ingo Ousted)</v>
      </c>
      <c r="D1266" s="376" t="s">
        <v>193</v>
      </c>
      <c r="E1266" s="5" t="s">
        <v>7164</v>
      </c>
      <c r="F1266" s="397" t="s">
        <v>9361</v>
      </c>
      <c r="G1266" s="149" t="s">
        <v>6570</v>
      </c>
      <c r="H1266" s="378" t="s">
        <v>1059</v>
      </c>
      <c r="I1266" s="587" t="str">
        <f>iferror(vlookup(F1266,'Actors by Area'!$A$2:$C$8810,3,false),"")</f>
        <v>Stable</v>
      </c>
      <c r="J1266" s="376" t="str">
        <f>iferror(vlookup(F1266,'Actors by Area'!$A$2:$H$8810,4,false),"")</f>
        <v>00</v>
      </c>
      <c r="K1266" s="376" t="str">
        <f>iferror(vlookup(F1266,'Actors by Area'!$A$2:$E$8810,5,false),"")</f>
        <v>00</v>
      </c>
      <c r="L1266" s="587"/>
    </row>
    <row r="1267">
      <c r="A1267" s="590" t="s">
        <v>681</v>
      </c>
      <c r="B1267" s="591" t="s">
        <v>5459</v>
      </c>
      <c r="C1267" s="592" t="str">
        <f>iferror(vlookup(A1267,Actors!$A$2:$D$472,4,false),"")</f>
        <v/>
      </c>
      <c r="D1267" s="590" t="s">
        <v>21</v>
      </c>
      <c r="E1267" s="593" t="s">
        <v>12</v>
      </c>
      <c r="F1267" s="594"/>
      <c r="G1267" s="637"/>
      <c r="H1267" s="596" t="s">
        <v>1073</v>
      </c>
      <c r="I1267" s="597"/>
      <c r="J1267" s="590"/>
      <c r="K1267" s="590"/>
      <c r="L1267" s="597"/>
    </row>
    <row r="1268">
      <c r="A1268" s="376" t="s">
        <v>681</v>
      </c>
      <c r="B1268" s="344" t="s">
        <v>5459</v>
      </c>
      <c r="C1268" s="536" t="str">
        <f>iferror(vlookup(A1268,Actors!$A$2:$D$472,4,false),"")</f>
        <v/>
      </c>
      <c r="D1268" s="376" t="s">
        <v>21</v>
      </c>
      <c r="E1268" s="5" t="s">
        <v>21</v>
      </c>
      <c r="F1268" s="375" t="s">
        <v>10849</v>
      </c>
      <c r="G1268" s="147" t="s">
        <v>11305</v>
      </c>
      <c r="H1268" s="378" t="s">
        <v>1059</v>
      </c>
      <c r="I1268" s="587" t="str">
        <f>iferror(vlookup(F1268,'Actors by Area'!$A$2:$C$8810,3,false),"")</f>
        <v>Spot 20 - Lon Lon Ranch</v>
      </c>
      <c r="J1268" s="376" t="str">
        <f>iferror(vlookup(F1268,'Actors by Area'!$A$2:$H$8810,4,false),"")</f>
        <v>04</v>
      </c>
      <c r="K1268" s="376" t="str">
        <f>iferror(vlookup(F1268,'Actors by Area'!$A$2:$E$8810,5,false),"")</f>
        <v>00</v>
      </c>
      <c r="L1268" s="587"/>
    </row>
    <row r="1269">
      <c r="A1269" s="439" t="s">
        <v>681</v>
      </c>
      <c r="B1269" s="606" t="s">
        <v>5459</v>
      </c>
      <c r="C1269" s="545" t="str">
        <f>iferror(vlookup(A1269,Actors!$A$2:$D$472,4,false),"")</f>
        <v/>
      </c>
      <c r="D1269" s="439" t="s">
        <v>21</v>
      </c>
      <c r="E1269" s="543" t="s">
        <v>28</v>
      </c>
      <c r="F1269" s="375" t="s">
        <v>10550</v>
      </c>
      <c r="G1269" s="84" t="s">
        <v>11305</v>
      </c>
      <c r="H1269" s="588" t="s">
        <v>1059</v>
      </c>
      <c r="I1269" s="589" t="str">
        <f>iferror(vlookup(F1269,'Actors by Area'!$A$2:$C$8810,3,false),"")</f>
        <v>Spot 12 - Gerudo's Fortress</v>
      </c>
      <c r="J1269" s="439" t="str">
        <f>iferror(vlookup(F1269,'Actors by Area'!$A$2:$H$8810,4,false),"")</f>
        <v>04</v>
      </c>
      <c r="K1269" s="439" t="str">
        <f>iferror(vlookup(F1269,'Actors by Area'!$A$2:$E$8810,5,false),"")</f>
        <v>01</v>
      </c>
      <c r="L1269" s="589"/>
    </row>
    <row r="1270">
      <c r="A1270" s="439" t="s">
        <v>2908</v>
      </c>
      <c r="B1270" s="606" t="s">
        <v>5462</v>
      </c>
      <c r="C1270" s="545" t="str">
        <f>iferror(vlookup(A1270,Actors!$A$2:$D$472,4,false),"")</f>
        <v>Twinrova</v>
      </c>
      <c r="D1270" s="439" t="s">
        <v>2896</v>
      </c>
      <c r="E1270" s="543" t="s">
        <v>7164</v>
      </c>
      <c r="F1270" s="397" t="s">
        <v>9125</v>
      </c>
      <c r="G1270" s="86" t="s">
        <v>5422</v>
      </c>
      <c r="H1270" s="588" t="s">
        <v>1059</v>
      </c>
      <c r="I1270" s="589" t="str">
        <f>iferror(vlookup(F1270,'Actors by Area'!$A$2:$C$8810,3,false),"")</f>
        <v>Twinrova's Lair &amp; Nabooru's Mini-Boss Room</v>
      </c>
      <c r="J1270" s="439" t="str">
        <f>iferror(vlookup(F1270,'Actors by Area'!$A$2:$H$8810,4,false),"")</f>
        <v>00</v>
      </c>
      <c r="K1270" s="439" t="str">
        <f>iferror(vlookup(F1270,'Actors by Area'!$A$2:$E$8810,5,false),"")</f>
        <v>03</v>
      </c>
      <c r="L1270" s="589"/>
    </row>
    <row r="1271">
      <c r="A1271" s="376" t="s">
        <v>2909</v>
      </c>
      <c r="B1271" s="344" t="s">
        <v>5463</v>
      </c>
      <c r="C1271" s="536" t="str">
        <f>iferror(vlookup(A1271,Actors!$A$2:$D$472,4,false),"")</f>
        <v>Like Like</v>
      </c>
      <c r="D1271" s="376" t="s">
        <v>2897</v>
      </c>
      <c r="E1271" s="5" t="s">
        <v>35</v>
      </c>
      <c r="F1271" s="397" t="s">
        <v>7973</v>
      </c>
      <c r="G1271" s="149"/>
      <c r="H1271" s="378" t="s">
        <v>1059</v>
      </c>
      <c r="I1271" s="587" t="str">
        <f>iferror(vlookup(F1271,'Actors by Area'!$A$2:$C$8810,3,false),"")</f>
        <v>Water Temple</v>
      </c>
      <c r="J1271" s="376" t="str">
        <f>iferror(vlookup(F1271,'Actors by Area'!$A$2:$H$8810,4,false),"")</f>
        <v>00</v>
      </c>
      <c r="K1271" s="376" t="str">
        <f>iferror(vlookup(F1271,'Actors by Area'!$A$2:$E$8810,5,false),"")</f>
        <v>06</v>
      </c>
      <c r="L1271" s="587"/>
    </row>
    <row r="1272">
      <c r="A1272" s="439" t="s">
        <v>2909</v>
      </c>
      <c r="B1272" s="606" t="s">
        <v>5463</v>
      </c>
      <c r="C1272" s="545" t="str">
        <f>iferror(vlookup(A1272,Actors!$A$2:$D$472,4,false),"")</f>
        <v>Like Like</v>
      </c>
      <c r="D1272" s="439" t="s">
        <v>2897</v>
      </c>
      <c r="E1272" s="543" t="s">
        <v>7164</v>
      </c>
      <c r="F1272" s="438" t="s">
        <v>7840</v>
      </c>
      <c r="G1272" s="86"/>
      <c r="H1272" s="588" t="s">
        <v>1059</v>
      </c>
      <c r="I1272" s="589" t="str">
        <f>iferror(vlookup(F1272,'Actors by Area'!$A$2:$C$8810,3,false),"")</f>
        <v>Fire Temple</v>
      </c>
      <c r="J1272" s="439" t="str">
        <f>iferror(vlookup(F1272,'Actors by Area'!$A$2:$H$8810,4,false),"")</f>
        <v>00</v>
      </c>
      <c r="K1272" s="439" t="str">
        <f>iferror(vlookup(F1272,'Actors by Area'!$A$2:$E$8810,5,false),"")</f>
        <v>12</v>
      </c>
      <c r="L1272" s="589"/>
    </row>
    <row r="1273">
      <c r="A1273" s="376" t="s">
        <v>2910</v>
      </c>
      <c r="B1273" s="344" t="s">
        <v>5465</v>
      </c>
      <c r="C1273" s="536" t="str">
        <f>iferror(vlookup(A1273,Actors!$A$2:$D$472,4,false),"")</f>
        <v>Parasitic Tentacle</v>
      </c>
      <c r="D1273" s="376" t="s">
        <v>2899</v>
      </c>
      <c r="E1273" s="5" t="s">
        <v>7425</v>
      </c>
      <c r="F1273" s="397" t="s">
        <v>7424</v>
      </c>
      <c r="G1273" s="149"/>
      <c r="H1273" s="378" t="s">
        <v>1059</v>
      </c>
      <c r="I1273" s="587" t="str">
        <f>iferror(vlookup(F1273,'Actors by Area'!$A$2:$C$8810,3,false),"")</f>
        <v>Inside Jabu-Jabu's Belly</v>
      </c>
      <c r="J1273" s="376" t="str">
        <f>iferror(vlookup(F1273,'Actors by Area'!$A$2:$H$8810,4,false),"")</f>
        <v>00</v>
      </c>
      <c r="K1273" s="376" t="str">
        <f>iferror(vlookup(F1273,'Actors by Area'!$A$2:$E$8810,5,false),"")</f>
        <v>08</v>
      </c>
      <c r="L1273" s="587"/>
    </row>
    <row r="1274">
      <c r="A1274" s="376" t="s">
        <v>2910</v>
      </c>
      <c r="B1274" s="344" t="s">
        <v>5465</v>
      </c>
      <c r="C1274" s="536" t="str">
        <f>iferror(vlookup(A1274,Actors!$A$2:$D$472,4,false),"")</f>
        <v>Parasitic Tentacle</v>
      </c>
      <c r="D1274" s="376" t="s">
        <v>2899</v>
      </c>
      <c r="E1274" s="5" t="s">
        <v>7435</v>
      </c>
      <c r="F1274" s="375" t="s">
        <v>7434</v>
      </c>
      <c r="G1274" s="149"/>
      <c r="H1274" s="378" t="s">
        <v>1059</v>
      </c>
      <c r="I1274" s="587" t="str">
        <f>iferror(vlookup(F1274,'Actors by Area'!$A$2:$C$8810,3,false),"")</f>
        <v>Inside Jabu-Jabu's Belly</v>
      </c>
      <c r="J1274" s="376" t="str">
        <f>iferror(vlookup(F1274,'Actors by Area'!$A$2:$H$8810,4,false),"")</f>
        <v>00</v>
      </c>
      <c r="K1274" s="376" t="str">
        <f>iferror(vlookup(F1274,'Actors by Area'!$A$2:$E$8810,5,false),"")</f>
        <v>0A</v>
      </c>
      <c r="L1274" s="587"/>
    </row>
    <row r="1275">
      <c r="A1275" s="376" t="s">
        <v>2910</v>
      </c>
      <c r="B1275" s="344" t="s">
        <v>5465</v>
      </c>
      <c r="C1275" s="536" t="str">
        <f>iferror(vlookup(A1275,Actors!$A$2:$D$472,4,false),"")</f>
        <v>Parasitic Tentacle</v>
      </c>
      <c r="D1275" s="376" t="s">
        <v>2899</v>
      </c>
      <c r="E1275" s="5" t="s">
        <v>7441</v>
      </c>
      <c r="F1275" s="375" t="s">
        <v>7440</v>
      </c>
      <c r="G1275" s="149"/>
      <c r="H1275" s="378" t="s">
        <v>1059</v>
      </c>
      <c r="I1275" s="587" t="str">
        <f>iferror(vlookup(F1275,'Actors by Area'!$A$2:$C$8810,3,false),"")</f>
        <v>Inside Jabu-Jabu's Belly</v>
      </c>
      <c r="J1275" s="376" t="str">
        <f>iferror(vlookup(F1275,'Actors by Area'!$A$2:$H$8810,4,false),"")</f>
        <v>00</v>
      </c>
      <c r="K1275" s="376" t="str">
        <f>iferror(vlookup(F1275,'Actors by Area'!$A$2:$E$8810,5,false),"")</f>
        <v>0B</v>
      </c>
      <c r="L1275" s="587"/>
    </row>
    <row r="1276">
      <c r="A1276" s="439" t="s">
        <v>2910</v>
      </c>
      <c r="B1276" s="606" t="s">
        <v>5465</v>
      </c>
      <c r="C1276" s="545" t="str">
        <f>iferror(vlookup(A1276,Actors!$A$2:$D$472,4,false),"")</f>
        <v>Parasitic Tentacle</v>
      </c>
      <c r="D1276" s="439" t="s">
        <v>2899</v>
      </c>
      <c r="E1276" s="543" t="s">
        <v>7370</v>
      </c>
      <c r="F1276" s="375" t="s">
        <v>7426</v>
      </c>
      <c r="G1276" s="86"/>
      <c r="H1276" s="588" t="s">
        <v>1059</v>
      </c>
      <c r="I1276" s="589" t="str">
        <f>iferror(vlookup(F1276,'Actors by Area'!$A$2:$C$8810,3,false),"")</f>
        <v>Inside Jabu-Jabu's Belly</v>
      </c>
      <c r="J1276" s="439" t="str">
        <f>iferror(vlookup(F1276,'Actors by Area'!$A$2:$H$8810,4,false),"")</f>
        <v>04</v>
      </c>
      <c r="K1276" s="439" t="str">
        <f>iferror(vlookup(F1276,'Actors by Area'!$A$2:$E$8810,5,false),"")</f>
        <v>08</v>
      </c>
      <c r="L1276" s="589"/>
    </row>
    <row r="1277">
      <c r="A1277" s="376" t="s">
        <v>2911</v>
      </c>
      <c r="B1277" s="344" t="s">
        <v>5468</v>
      </c>
      <c r="C1277" s="536" t="str">
        <f>iferror(vlookup(A1277,Actors!$A$2:$D$472,4,false),"")</f>
        <v>Tentacle Obstruction</v>
      </c>
      <c r="D1277" s="376" t="s">
        <v>2899</v>
      </c>
      <c r="E1277" s="5" t="s">
        <v>7367</v>
      </c>
      <c r="F1277" s="397" t="s">
        <v>7366</v>
      </c>
      <c r="G1277" s="149"/>
      <c r="H1277" s="378" t="s">
        <v>1059</v>
      </c>
      <c r="I1277" s="587" t="str">
        <f>iferror(vlookup(F1277,'Actors by Area'!$A$2:$C$8810,3,false),"")</f>
        <v>Inside Jabu-Jabu's Belly</v>
      </c>
      <c r="J1277" s="376" t="str">
        <f>iferror(vlookup(F1277,'Actors by Area'!$A$2:$H$8810,4,false),"")</f>
        <v>00</v>
      </c>
      <c r="K1277" s="376" t="str">
        <f>iferror(vlookup(F1277,'Actors by Area'!$A$2:$E$8810,5,false),"")</f>
        <v>02</v>
      </c>
      <c r="L1277" s="587"/>
    </row>
    <row r="1278">
      <c r="A1278" s="376" t="s">
        <v>2911</v>
      </c>
      <c r="B1278" s="344" t="s">
        <v>5468</v>
      </c>
      <c r="C1278" s="536" t="str">
        <f>iferror(vlookup(A1278,Actors!$A$2:$D$472,4,false),"")</f>
        <v>Tentacle Obstruction</v>
      </c>
      <c r="D1278" s="376" t="s">
        <v>2899</v>
      </c>
      <c r="E1278" s="5" t="s">
        <v>7413</v>
      </c>
      <c r="F1278" s="375" t="s">
        <v>7412</v>
      </c>
      <c r="G1278" s="149"/>
      <c r="H1278" s="378" t="s">
        <v>1059</v>
      </c>
      <c r="I1278" s="587" t="str">
        <f>iferror(vlookup(F1278,'Actors by Area'!$A$2:$C$8810,3,false),"")</f>
        <v>Inside Jabu-Jabu's Belly</v>
      </c>
      <c r="J1278" s="376" t="str">
        <f>iferror(vlookup(F1278,'Actors by Area'!$A$2:$H$8810,4,false),"")</f>
        <v>00</v>
      </c>
      <c r="K1278" s="376" t="str">
        <f>iferror(vlookup(F1278,'Actors by Area'!$A$2:$E$8810,5,false),"")</f>
        <v>07</v>
      </c>
      <c r="L1278" s="587"/>
    </row>
    <row r="1279">
      <c r="A1279" s="376" t="s">
        <v>2911</v>
      </c>
      <c r="B1279" s="344" t="s">
        <v>5468</v>
      </c>
      <c r="C1279" s="536" t="str">
        <f>iferror(vlookup(A1279,Actors!$A$2:$D$472,4,false),"")</f>
        <v>Tentacle Obstruction</v>
      </c>
      <c r="D1279" s="376" t="s">
        <v>2899</v>
      </c>
      <c r="E1279" s="5" t="s">
        <v>7415</v>
      </c>
      <c r="F1279" s="375" t="s">
        <v>7414</v>
      </c>
      <c r="G1279" s="149"/>
      <c r="H1279" s="378" t="s">
        <v>1059</v>
      </c>
      <c r="I1279" s="587" t="str">
        <f>iferror(vlookup(F1279,'Actors by Area'!$A$2:$C$8810,3,false),"")</f>
        <v>Inside Jabu-Jabu's Belly</v>
      </c>
      <c r="J1279" s="376" t="str">
        <f>iferror(vlookup(F1279,'Actors by Area'!$A$2:$H$8810,4,false),"")</f>
        <v>00</v>
      </c>
      <c r="K1279" s="376" t="str">
        <f>iferror(vlookup(F1279,'Actors by Area'!$A$2:$E$8810,5,false),"")</f>
        <v>07</v>
      </c>
      <c r="L1279" s="587"/>
    </row>
    <row r="1280">
      <c r="A1280" s="439" t="s">
        <v>2911</v>
      </c>
      <c r="B1280" s="606" t="s">
        <v>5468</v>
      </c>
      <c r="C1280" s="545" t="str">
        <f>iferror(vlookup(A1280,Actors!$A$2:$D$472,4,false),"")</f>
        <v>Tentacle Obstruction</v>
      </c>
      <c r="D1280" s="439" t="s">
        <v>2899</v>
      </c>
      <c r="E1280" s="543" t="s">
        <v>7370</v>
      </c>
      <c r="F1280" s="375" t="s">
        <v>7369</v>
      </c>
      <c r="G1280" s="86"/>
      <c r="H1280" s="588" t="s">
        <v>1059</v>
      </c>
      <c r="I1280" s="589" t="str">
        <f>iferror(vlookup(F1280,'Actors by Area'!$A$2:$C$8810,3,false),"")</f>
        <v>Inside Jabu-Jabu's Belly</v>
      </c>
      <c r="J1280" s="439" t="str">
        <f>iferror(vlookup(F1280,'Actors by Area'!$A$2:$H$8810,4,false),"")</f>
        <v>04</v>
      </c>
      <c r="K1280" s="439" t="str">
        <f>iferror(vlookup(F1280,'Actors by Area'!$A$2:$E$8810,5,false),"")</f>
        <v>02</v>
      </c>
      <c r="L1280" s="589"/>
    </row>
    <row r="1281">
      <c r="A1281" s="376" t="s">
        <v>2916</v>
      </c>
      <c r="B1281" s="344" t="s">
        <v>5479</v>
      </c>
      <c r="C1281" s="536" t="str">
        <f>iferror(vlookup(A1281,Actors!$A$2:$D$472,4,false),"")</f>
        <v>Forest Temple Rotating Lava Room Platforms</v>
      </c>
      <c r="D1281" s="376" t="s">
        <v>759</v>
      </c>
      <c r="E1281" s="5" t="s">
        <v>7618</v>
      </c>
      <c r="F1281" s="397" t="s">
        <v>7617</v>
      </c>
      <c r="G1281" s="149"/>
      <c r="H1281" s="378" t="s">
        <v>1059</v>
      </c>
      <c r="I1281" s="587" t="str">
        <f>iferror(vlookup(F1281,'Actors by Area'!$A$2:$C$8810,3,false),"")</f>
        <v>Forest Temple</v>
      </c>
      <c r="J1281" s="376" t="str">
        <f>iferror(vlookup(F1281,'Actors by Area'!$A$2:$H$8810,4,false),"")</f>
        <v>00</v>
      </c>
      <c r="K1281" s="376" t="str">
        <f>iferror(vlookup(F1281,'Actors by Area'!$A$2:$E$8810,5,false),"")</f>
        <v>11</v>
      </c>
      <c r="L1281" s="587"/>
    </row>
    <row r="1282">
      <c r="A1282" s="376" t="s">
        <v>2916</v>
      </c>
      <c r="B1282" s="344" t="s">
        <v>5479</v>
      </c>
      <c r="C1282" s="536" t="str">
        <f>iferror(vlookup(A1282,Actors!$A$2:$D$472,4,false),"")</f>
        <v>Forest Temple Rotating Lava Room Platforms</v>
      </c>
      <c r="D1282" s="376" t="s">
        <v>759</v>
      </c>
      <c r="E1282" s="5" t="s">
        <v>7622</v>
      </c>
      <c r="F1282" s="375" t="s">
        <v>7621</v>
      </c>
      <c r="G1282" s="149"/>
      <c r="H1282" s="378" t="s">
        <v>1059</v>
      </c>
      <c r="I1282" s="587" t="str">
        <f>iferror(vlookup(F1282,'Actors by Area'!$A$2:$C$8810,3,false),"")</f>
        <v>Forest Temple</v>
      </c>
      <c r="J1282" s="376" t="str">
        <f>iferror(vlookup(F1282,'Actors by Area'!$A$2:$H$8810,4,false),"")</f>
        <v>00</v>
      </c>
      <c r="K1282" s="376" t="str">
        <f>iferror(vlookup(F1282,'Actors by Area'!$A$2:$E$8810,5,false),"")</f>
        <v>11</v>
      </c>
      <c r="L1282" s="587"/>
    </row>
    <row r="1283">
      <c r="A1283" s="376" t="s">
        <v>2916</v>
      </c>
      <c r="B1283" s="344" t="s">
        <v>5479</v>
      </c>
      <c r="C1283" s="536" t="str">
        <f>iferror(vlookup(A1283,Actors!$A$2:$D$472,4,false),"")</f>
        <v>Forest Temple Rotating Lava Room Platforms</v>
      </c>
      <c r="D1283" s="376" t="s">
        <v>759</v>
      </c>
      <c r="E1283" s="5" t="s">
        <v>7626</v>
      </c>
      <c r="F1283" s="375" t="s">
        <v>7625</v>
      </c>
      <c r="G1283" s="149"/>
      <c r="H1283" s="378" t="s">
        <v>1059</v>
      </c>
      <c r="I1283" s="587" t="str">
        <f>iferror(vlookup(F1283,'Actors by Area'!$A$2:$C$8810,3,false),"")</f>
        <v>Forest Temple</v>
      </c>
      <c r="J1283" s="376" t="str">
        <f>iferror(vlookup(F1283,'Actors by Area'!$A$2:$H$8810,4,false),"")</f>
        <v>00</v>
      </c>
      <c r="K1283" s="376" t="str">
        <f>iferror(vlookup(F1283,'Actors by Area'!$A$2:$E$8810,5,false),"")</f>
        <v>11</v>
      </c>
      <c r="L1283" s="587"/>
    </row>
    <row r="1284">
      <c r="A1284" s="439" t="s">
        <v>2916</v>
      </c>
      <c r="B1284" s="606" t="s">
        <v>5479</v>
      </c>
      <c r="C1284" s="545" t="str">
        <f>iferror(vlookup(A1284,Actors!$A$2:$D$472,4,false),"")</f>
        <v>Forest Temple Rotating Lava Room Platforms</v>
      </c>
      <c r="D1284" s="439" t="s">
        <v>759</v>
      </c>
      <c r="E1284" s="543" t="s">
        <v>7102</v>
      </c>
      <c r="F1284" s="375" t="s">
        <v>7589</v>
      </c>
      <c r="G1284" s="86"/>
      <c r="H1284" s="588" t="s">
        <v>1059</v>
      </c>
      <c r="I1284" s="589" t="str">
        <f>iferror(vlookup(F1284,'Actors by Area'!$A$2:$C$8810,3,false),"")</f>
        <v>Forest Temple</v>
      </c>
      <c r="J1284" s="439" t="str">
        <f>iferror(vlookup(F1284,'Actors by Area'!$A$2:$H$8810,4,false),"")</f>
        <v>00</v>
      </c>
      <c r="K1284" s="439" t="str">
        <f>iferror(vlookup(F1284,'Actors by Area'!$A$2:$E$8810,5,false),"")</f>
        <v>0E</v>
      </c>
      <c r="L1284" s="589"/>
    </row>
    <row r="1285">
      <c r="A1285" s="439" t="s">
        <v>683</v>
      </c>
      <c r="B1285" s="606" t="s">
        <v>5482</v>
      </c>
      <c r="C1285" s="545" t="str">
        <f>iferror(vlookup(A1285,Actors!$A$2:$D$472,4,false),"")</f>
        <v>Forest Temple Well Path Water</v>
      </c>
      <c r="D1285" s="439" t="s">
        <v>759</v>
      </c>
      <c r="E1285" s="543" t="s">
        <v>282</v>
      </c>
      <c r="F1285" s="397" t="s">
        <v>7545</v>
      </c>
      <c r="G1285" s="86"/>
      <c r="H1285" s="588" t="s">
        <v>1059</v>
      </c>
      <c r="I1285" s="589" t="str">
        <f>iferror(vlookup(F1285,'Actors by Area'!$A$2:$C$8810,3,false),"")</f>
        <v>Forest Temple</v>
      </c>
      <c r="J1285" s="439" t="str">
        <f>iferror(vlookup(F1285,'Actors by Area'!$A$2:$H$8810,4,false),"")</f>
        <v>00</v>
      </c>
      <c r="K1285" s="439" t="str">
        <f>iferror(vlookup(F1285,'Actors by Area'!$A$2:$E$8810,5,false),"")</f>
        <v>07</v>
      </c>
      <c r="L1285" s="589"/>
    </row>
    <row r="1286">
      <c r="A1286" s="439" t="s">
        <v>2918</v>
      </c>
      <c r="B1286" s="606" t="s">
        <v>5485</v>
      </c>
      <c r="C1286" s="545" t="str">
        <f>iferror(vlookup(A1286,Actors!$A$2:$D$472,4,false),"")</f>
        <v>Death Mountain Cloud Ring</v>
      </c>
      <c r="D1286" s="439" t="s">
        <v>3153</v>
      </c>
      <c r="E1286" s="543" t="s">
        <v>7164</v>
      </c>
      <c r="F1286" s="397" t="s">
        <v>9274</v>
      </c>
      <c r="G1286" s="86" t="s">
        <v>5486</v>
      </c>
      <c r="H1286" s="588" t="s">
        <v>1059</v>
      </c>
      <c r="I1286" s="589" t="str">
        <f>iferror(vlookup(F1286,'Actors by Area'!$A$2:$C$8810,3,false),"")</f>
        <v>Temple of Time Exterior (Child - Day)</v>
      </c>
      <c r="J1286" s="439" t="str">
        <f>iferror(vlookup(F1286,'Actors by Area'!$A$2:$H$8810,4,false),"")</f>
        <v>00</v>
      </c>
      <c r="K1286" s="439" t="str">
        <f>iferror(vlookup(F1286,'Actors by Area'!$A$2:$E$8810,5,false),"")</f>
        <v>00</v>
      </c>
      <c r="L1286" s="589"/>
    </row>
    <row r="1287">
      <c r="A1287" s="376" t="s">
        <v>2919</v>
      </c>
      <c r="B1287" s="344" t="s">
        <v>5488</v>
      </c>
      <c r="C1287" s="536" t="str">
        <f>iferror(vlookup(A1287,Actors!$A$2:$D$472,4,false),"")</f>
        <v>Jabu-Jabu's Belly Switch</v>
      </c>
      <c r="D1287" s="376" t="s">
        <v>2790</v>
      </c>
      <c r="E1287" s="5" t="s">
        <v>7420</v>
      </c>
      <c r="F1287" s="397" t="s">
        <v>7419</v>
      </c>
      <c r="G1287" s="149"/>
      <c r="H1287" s="378" t="s">
        <v>1059</v>
      </c>
      <c r="I1287" s="587" t="str">
        <f>iferror(vlookup(F1287,'Actors by Area'!$A$2:$C$8810,3,false),"")</f>
        <v>Inside Jabu-Jabu's Belly</v>
      </c>
      <c r="J1287" s="376" t="str">
        <f>iferror(vlookup(F1287,'Actors by Area'!$A$2:$H$8810,4,false),"")</f>
        <v>00</v>
      </c>
      <c r="K1287" s="376" t="str">
        <f>iferror(vlookup(F1287,'Actors by Area'!$A$2:$E$8810,5,false),"")</f>
        <v>07</v>
      </c>
      <c r="L1287" s="587"/>
    </row>
    <row r="1288">
      <c r="A1288" s="376" t="s">
        <v>2919</v>
      </c>
      <c r="B1288" s="344" t="s">
        <v>5488</v>
      </c>
      <c r="C1288" s="536" t="str">
        <f>iferror(vlookup(A1288,Actors!$A$2:$D$472,4,false),"")</f>
        <v>Jabu-Jabu's Belly Switch</v>
      </c>
      <c r="D1288" s="376" t="s">
        <v>2790</v>
      </c>
      <c r="E1288" s="5" t="s">
        <v>7418</v>
      </c>
      <c r="F1288" s="375" t="s">
        <v>7417</v>
      </c>
      <c r="G1288" s="149"/>
      <c r="H1288" s="378" t="s">
        <v>1059</v>
      </c>
      <c r="I1288" s="587" t="str">
        <f>iferror(vlookup(F1288,'Actors by Area'!$A$2:$C$8810,3,false),"")</f>
        <v>Inside Jabu-Jabu's Belly</v>
      </c>
      <c r="J1288" s="376" t="str">
        <f>iferror(vlookup(F1288,'Actors by Area'!$A$2:$H$8810,4,false),"")</f>
        <v>00</v>
      </c>
      <c r="K1288" s="376" t="str">
        <f>iferror(vlookup(F1288,'Actors by Area'!$A$2:$E$8810,5,false),"")</f>
        <v>07</v>
      </c>
      <c r="L1288" s="587"/>
    </row>
    <row r="1289">
      <c r="A1289" s="376" t="s">
        <v>2919</v>
      </c>
      <c r="B1289" s="344" t="s">
        <v>5488</v>
      </c>
      <c r="C1289" s="536" t="str">
        <f>iferror(vlookup(A1289,Actors!$A$2:$D$472,4,false),"")</f>
        <v>Jabu-Jabu's Belly Switch</v>
      </c>
      <c r="D1289" s="376" t="s">
        <v>2790</v>
      </c>
      <c r="E1289" s="5" t="s">
        <v>7321</v>
      </c>
      <c r="F1289" s="375" t="s">
        <v>7461</v>
      </c>
      <c r="G1289" s="149"/>
      <c r="H1289" s="378" t="s">
        <v>1059</v>
      </c>
      <c r="I1289" s="587" t="str">
        <f>iferror(vlookup(F1289,'Actors by Area'!$A$2:$C$8810,3,false),"")</f>
        <v>Inside Jabu-Jabu's Belly</v>
      </c>
      <c r="J1289" s="376" t="str">
        <f>iferror(vlookup(F1289,'Actors by Area'!$A$2:$H$8810,4,false),"")</f>
        <v>00</v>
      </c>
      <c r="K1289" s="376" t="str">
        <f>iferror(vlookup(F1289,'Actors by Area'!$A$2:$E$8810,5,false),"")</f>
        <v>0E</v>
      </c>
      <c r="L1289" s="587"/>
    </row>
    <row r="1290">
      <c r="A1290" s="376" t="s">
        <v>2919</v>
      </c>
      <c r="B1290" s="344" t="s">
        <v>5488</v>
      </c>
      <c r="C1290" s="536" t="str">
        <f>iferror(vlookup(A1290,Actors!$A$2:$D$472,4,false),"")</f>
        <v>Jabu-Jabu's Belly Switch</v>
      </c>
      <c r="D1290" s="376" t="s">
        <v>2790</v>
      </c>
      <c r="E1290" s="5" t="s">
        <v>7353</v>
      </c>
      <c r="F1290" s="375" t="s">
        <v>7352</v>
      </c>
      <c r="G1290" s="149"/>
      <c r="H1290" s="378" t="s">
        <v>1059</v>
      </c>
      <c r="I1290" s="587" t="str">
        <f>iferror(vlookup(F1290,'Actors by Area'!$A$2:$C$8810,3,false),"")</f>
        <v>Inside Jabu-Jabu's Belly</v>
      </c>
      <c r="J1290" s="376" t="str">
        <f>iferror(vlookup(F1290,'Actors by Area'!$A$2:$H$8810,4,false),"")</f>
        <v>00</v>
      </c>
      <c r="K1290" s="376" t="str">
        <f>iferror(vlookup(F1290,'Actors by Area'!$A$2:$E$8810,5,false),"")</f>
        <v>01</v>
      </c>
      <c r="L1290" s="587"/>
    </row>
    <row r="1291">
      <c r="A1291" s="376" t="s">
        <v>2919</v>
      </c>
      <c r="B1291" s="344" t="s">
        <v>5488</v>
      </c>
      <c r="C1291" s="536" t="str">
        <f>iferror(vlookup(A1291,Actors!$A$2:$D$472,4,false),"")</f>
        <v>Jabu-Jabu's Belly Switch</v>
      </c>
      <c r="D1291" s="376" t="s">
        <v>2790</v>
      </c>
      <c r="E1291" s="5" t="s">
        <v>7347</v>
      </c>
      <c r="F1291" s="375" t="s">
        <v>7346</v>
      </c>
      <c r="G1291" s="149"/>
      <c r="H1291" s="378" t="s">
        <v>1059</v>
      </c>
      <c r="I1291" s="587" t="str">
        <f>iferror(vlookup(F1291,'Actors by Area'!$A$2:$C$8810,3,false),"")</f>
        <v>Inside Jabu-Jabu's Belly</v>
      </c>
      <c r="J1291" s="376" t="str">
        <f>iferror(vlookup(F1291,'Actors by Area'!$A$2:$H$8810,4,false),"")</f>
        <v>00</v>
      </c>
      <c r="K1291" s="376" t="str">
        <f>iferror(vlookup(F1291,'Actors by Area'!$A$2:$E$8810,5,false),"")</f>
        <v>00</v>
      </c>
      <c r="L1291" s="587"/>
    </row>
    <row r="1292">
      <c r="A1292" s="376" t="s">
        <v>2919</v>
      </c>
      <c r="B1292" s="344" t="s">
        <v>5488</v>
      </c>
      <c r="C1292" s="536" t="str">
        <f>iferror(vlookup(A1292,Actors!$A$2:$D$472,4,false),"")</f>
        <v>Jabu-Jabu's Belly Switch</v>
      </c>
      <c r="D1292" s="376" t="s">
        <v>2790</v>
      </c>
      <c r="E1292" s="5" t="s">
        <v>7460</v>
      </c>
      <c r="F1292" s="375" t="s">
        <v>7459</v>
      </c>
      <c r="G1292" s="149"/>
      <c r="H1292" s="378" t="s">
        <v>1059</v>
      </c>
      <c r="I1292" s="587" t="str">
        <f>iferror(vlookup(F1292,'Actors by Area'!$A$2:$C$8810,3,false),"")</f>
        <v>Inside Jabu-Jabu's Belly</v>
      </c>
      <c r="J1292" s="376" t="str">
        <f>iferror(vlookup(F1292,'Actors by Area'!$A$2:$H$8810,4,false),"")</f>
        <v>00</v>
      </c>
      <c r="K1292" s="376" t="str">
        <f>iferror(vlookup(F1292,'Actors by Area'!$A$2:$E$8810,5,false),"")</f>
        <v>0E</v>
      </c>
      <c r="L1292" s="587"/>
    </row>
    <row r="1293">
      <c r="A1293" s="376" t="s">
        <v>2919</v>
      </c>
      <c r="B1293" s="344" t="s">
        <v>5488</v>
      </c>
      <c r="C1293" s="536" t="str">
        <f>iferror(vlookup(A1293,Actors!$A$2:$D$472,4,false),"")</f>
        <v>Jabu-Jabu's Belly Switch</v>
      </c>
      <c r="D1293" s="376" t="s">
        <v>2790</v>
      </c>
      <c r="E1293" s="5" t="s">
        <v>7383</v>
      </c>
      <c r="F1293" s="375" t="s">
        <v>7382</v>
      </c>
      <c r="G1293" s="149"/>
      <c r="H1293" s="378" t="s">
        <v>1059</v>
      </c>
      <c r="I1293" s="587" t="str">
        <f>iferror(vlookup(F1293,'Actors by Area'!$A$2:$C$8810,3,false),"")</f>
        <v>Inside Jabu-Jabu's Belly</v>
      </c>
      <c r="J1293" s="376" t="str">
        <f>iferror(vlookup(F1293,'Actors by Area'!$A$2:$H$8810,4,false),"")</f>
        <v>00</v>
      </c>
      <c r="K1293" s="376" t="str">
        <f>iferror(vlookup(F1293,'Actors by Area'!$A$2:$E$8810,5,false),"")</f>
        <v>05</v>
      </c>
      <c r="L1293" s="587"/>
    </row>
    <row r="1294">
      <c r="A1294" s="376" t="s">
        <v>2919</v>
      </c>
      <c r="B1294" s="344" t="s">
        <v>5488</v>
      </c>
      <c r="C1294" s="536" t="str">
        <f>iferror(vlookup(A1294,Actors!$A$2:$D$472,4,false),"")</f>
        <v>Jabu-Jabu's Belly Switch</v>
      </c>
      <c r="D1294" s="376" t="s">
        <v>2790</v>
      </c>
      <c r="E1294" s="5" t="s">
        <v>7422</v>
      </c>
      <c r="F1294" s="375" t="s">
        <v>7421</v>
      </c>
      <c r="G1294" s="149"/>
      <c r="H1294" s="378" t="s">
        <v>1059</v>
      </c>
      <c r="I1294" s="587" t="str">
        <f>iferror(vlookup(F1294,'Actors by Area'!$A$2:$C$8810,3,false),"")</f>
        <v>Inside Jabu-Jabu's Belly</v>
      </c>
      <c r="J1294" s="376" t="str">
        <f>iferror(vlookup(F1294,'Actors by Area'!$A$2:$H$8810,4,false),"")</f>
        <v>04</v>
      </c>
      <c r="K1294" s="376" t="str">
        <f>iferror(vlookup(F1294,'Actors by Area'!$A$2:$E$8810,5,false),"")</f>
        <v>07</v>
      </c>
      <c r="L1294" s="587"/>
    </row>
    <row r="1295">
      <c r="A1295" s="439" t="s">
        <v>2919</v>
      </c>
      <c r="B1295" s="606" t="s">
        <v>5488</v>
      </c>
      <c r="C1295" s="545" t="str">
        <f>iferror(vlookup(A1295,Actors!$A$2:$D$472,4,false),"")</f>
        <v>Jabu-Jabu's Belly Switch</v>
      </c>
      <c r="D1295" s="439" t="s">
        <v>2790</v>
      </c>
      <c r="E1295" s="543" t="s">
        <v>7360</v>
      </c>
      <c r="F1295" s="375" t="s">
        <v>7423</v>
      </c>
      <c r="G1295" s="86"/>
      <c r="H1295" s="588" t="s">
        <v>1059</v>
      </c>
      <c r="I1295" s="589" t="str">
        <f>iferror(vlookup(F1295,'Actors by Area'!$A$2:$C$8810,3,false),"")</f>
        <v>Inside Jabu-Jabu's Belly</v>
      </c>
      <c r="J1295" s="439" t="str">
        <f>iferror(vlookup(F1295,'Actors by Area'!$A$2:$H$8810,4,false),"")</f>
        <v>04</v>
      </c>
      <c r="K1295" s="439" t="str">
        <f>iferror(vlookup(F1295,'Actors by Area'!$A$2:$E$8810,5,false),"")</f>
        <v>07</v>
      </c>
      <c r="L1295" s="589"/>
    </row>
    <row r="1296">
      <c r="A1296" s="439" t="s">
        <v>2920</v>
      </c>
      <c r="B1296" s="606" t="s">
        <v>5491</v>
      </c>
      <c r="C1296" s="545" t="str">
        <f>iferror(vlookup(A1296,Actors!$A$2:$D$472,4,false),"")</f>
        <v>Child Malon</v>
      </c>
      <c r="D1296" s="439" t="s">
        <v>2912</v>
      </c>
      <c r="E1296" s="543" t="s">
        <v>7164</v>
      </c>
      <c r="F1296" s="397" t="s">
        <v>9236</v>
      </c>
      <c r="G1296" s="86" t="s">
        <v>5492</v>
      </c>
      <c r="H1296" s="588" t="s">
        <v>1059</v>
      </c>
      <c r="I1296" s="589" t="str">
        <f>iferror(vlookup(F1296,'Actors by Area'!$A$2:$C$8810,3,false),"")</f>
        <v>Market (Child - Day)</v>
      </c>
      <c r="J1296" s="439" t="str">
        <f>iferror(vlookup(F1296,'Actors by Area'!$A$2:$H$8810,4,false),"")</f>
        <v>00</v>
      </c>
      <c r="K1296" s="439" t="str">
        <f>iferror(vlookup(F1296,'Actors by Area'!$A$2:$E$8810,5,false),"")</f>
        <v>00</v>
      </c>
      <c r="L1296" s="589"/>
    </row>
    <row r="1297">
      <c r="A1297" s="376" t="s">
        <v>2921</v>
      </c>
      <c r="B1297" s="344" t="s">
        <v>5494</v>
      </c>
      <c r="C1297" s="536" t="str">
        <f>iferror(vlookup(A1297,Actors!$A$2:$D$472,4,false),"")</f>
        <v>Ganondorf</v>
      </c>
      <c r="D1297" s="376" t="s">
        <v>2913</v>
      </c>
      <c r="E1297" s="5" t="s">
        <v>21</v>
      </c>
      <c r="F1297" s="397" t="s">
        <v>9178</v>
      </c>
      <c r="G1297" s="147" t="s">
        <v>11443</v>
      </c>
      <c r="H1297" s="378" t="s">
        <v>1059</v>
      </c>
      <c r="I1297" s="587" t="str">
        <f>iferror(vlookup(F1297,'Actors by Area'!$A$2:$C$8810,3,false),"")</f>
        <v>Ganon's Tower Exterior (Collapsing)</v>
      </c>
      <c r="J1297" s="376" t="str">
        <f>iferror(vlookup(F1297,'Actors by Area'!$A$2:$H$8810,4,false),"")</f>
        <v>00</v>
      </c>
      <c r="K1297" s="376" t="str">
        <f>iferror(vlookup(F1297,'Actors by Area'!$A$2:$E$8810,5,false),"")</f>
        <v>00</v>
      </c>
      <c r="L1297" s="587"/>
    </row>
    <row r="1298">
      <c r="A1298" s="439" t="s">
        <v>2921</v>
      </c>
      <c r="B1298" s="606" t="s">
        <v>5494</v>
      </c>
      <c r="C1298" s="545" t="str">
        <f>iferror(vlookup(A1298,Actors!$A$2:$D$472,4,false),"")</f>
        <v>Ganondorf</v>
      </c>
      <c r="D1298" s="439" t="s">
        <v>2913</v>
      </c>
      <c r="E1298" s="543" t="s">
        <v>7164</v>
      </c>
      <c r="F1298" s="375" t="s">
        <v>9129</v>
      </c>
      <c r="G1298" s="84" t="s">
        <v>11444</v>
      </c>
      <c r="H1298" s="588" t="s">
        <v>1059</v>
      </c>
      <c r="I1298" s="589" t="str">
        <f>iferror(vlookup(F1298,'Actors by Area'!$A$2:$C$8810,3,false),"")</f>
        <v>Ganondorf's Lair</v>
      </c>
      <c r="J1298" s="439" t="str">
        <f>iferror(vlookup(F1298,'Actors by Area'!$A$2:$H$8810,4,false),"")</f>
        <v>00</v>
      </c>
      <c r="K1298" s="439" t="str">
        <f>iferror(vlookup(F1298,'Actors by Area'!$A$2:$E$8810,5,false),"")</f>
        <v>00</v>
      </c>
      <c r="L1298" s="656" t="s">
        <v>11445</v>
      </c>
    </row>
    <row r="1299">
      <c r="A1299" s="439" t="s">
        <v>2922</v>
      </c>
      <c r="B1299" s="606" t="s">
        <v>5495</v>
      </c>
      <c r="C1299" s="545" t="str">
        <f>iferror(vlookup(A1299,Actors!$A$2:$D$472,4,false),"")</f>
        <v>Bongo Bongo</v>
      </c>
      <c r="D1299" s="439" t="s">
        <v>2915</v>
      </c>
      <c r="E1299" s="543" t="s">
        <v>7164</v>
      </c>
      <c r="F1299" s="397" t="s">
        <v>9126</v>
      </c>
      <c r="G1299" s="86" t="s">
        <v>5496</v>
      </c>
      <c r="H1299" s="588" t="s">
        <v>1059</v>
      </c>
      <c r="I1299" s="589" t="str">
        <f>iferror(vlookup(F1299,'Actors by Area'!$A$2:$C$8810,3,false),"")</f>
        <v>Bongo Bongo's Lair</v>
      </c>
      <c r="J1299" s="439" t="str">
        <f>iferror(vlookup(F1299,'Actors by Area'!$A$2:$H$8810,4,false),"")</f>
        <v>00</v>
      </c>
      <c r="K1299" s="439" t="str">
        <f>iferror(vlookup(F1299,'Actors by Area'!$A$2:$E$8810,5,false),"")</f>
        <v>01</v>
      </c>
      <c r="L1299" s="589"/>
    </row>
    <row r="1300">
      <c r="A1300" s="439" t="s">
        <v>2927</v>
      </c>
      <c r="B1300" s="606" t="s">
        <v>5498</v>
      </c>
      <c r="C1300" s="545" t="str">
        <f>iferror(vlookup(A1300,Actors!$A$2:$D$472,4,false),"")</f>
        <v>Spike Trap</v>
      </c>
      <c r="D1300" s="439" t="s">
        <v>2918</v>
      </c>
      <c r="E1300" s="543" t="s">
        <v>12</v>
      </c>
      <c r="F1300" s="397" t="s">
        <v>7884</v>
      </c>
      <c r="G1300" s="86" t="s">
        <v>5499</v>
      </c>
      <c r="H1300" s="588" t="s">
        <v>1059</v>
      </c>
      <c r="I1300" s="589" t="str">
        <f>iferror(vlookup(F1300,'Actors by Area'!$A$2:$C$8810,3,false),"")</f>
        <v>Water Temple</v>
      </c>
      <c r="J1300" s="439" t="str">
        <f>iferror(vlookup(F1300,'Actors by Area'!$A$2:$H$8810,4,false),"")</f>
        <v>00</v>
      </c>
      <c r="K1300" s="439" t="str">
        <f>iferror(vlookup(F1300,'Actors by Area'!$A$2:$E$8810,5,false),"")</f>
        <v>00</v>
      </c>
      <c r="L1300" s="589"/>
    </row>
    <row r="1301">
      <c r="A1301" s="376" t="s">
        <v>2928</v>
      </c>
      <c r="B1301" s="344" t="s">
        <v>5500</v>
      </c>
      <c r="C1301" s="536" t="str">
        <f>iferror(vlookup(A1301,Actors!$A$2:$D$472,4,false),"")</f>
        <v>Frog</v>
      </c>
      <c r="D1301" s="376" t="s">
        <v>2919</v>
      </c>
      <c r="E1301" s="5" t="s">
        <v>12</v>
      </c>
      <c r="F1301" s="397" t="s">
        <v>9999</v>
      </c>
      <c r="G1301" s="149"/>
      <c r="H1301" s="378" t="s">
        <v>1059</v>
      </c>
      <c r="I1301" s="587" t="str">
        <f>iferror(vlookup(F1301,'Actors by Area'!$A$2:$C$8810,3,false),"")</f>
        <v>Spot 03 - Zora's River</v>
      </c>
      <c r="J1301" s="376" t="str">
        <f>iferror(vlookup(F1301,'Actors by Area'!$A$2:$H$8810,4,false),"")</f>
        <v>00</v>
      </c>
      <c r="K1301" s="376" t="str">
        <f>iferror(vlookup(F1301,'Actors by Area'!$A$2:$E$8810,5,false),"")</f>
        <v>00</v>
      </c>
      <c r="L1301" s="587"/>
    </row>
    <row r="1302">
      <c r="A1302" s="376" t="s">
        <v>2928</v>
      </c>
      <c r="B1302" s="344" t="s">
        <v>5500</v>
      </c>
      <c r="C1302" s="536" t="str">
        <f>iferror(vlookup(A1302,Actors!$A$2:$D$472,4,false),"")</f>
        <v>Frog</v>
      </c>
      <c r="D1302" s="376" t="s">
        <v>2919</v>
      </c>
      <c r="E1302" s="5" t="s">
        <v>21</v>
      </c>
      <c r="F1302" s="375" t="s">
        <v>10000</v>
      </c>
      <c r="G1302" s="147" t="s">
        <v>11406</v>
      </c>
      <c r="H1302" s="378" t="s">
        <v>1059</v>
      </c>
      <c r="I1302" s="587" t="str">
        <f>iferror(vlookup(F1302,'Actors by Area'!$A$2:$C$8810,3,false),"")</f>
        <v>Spot 03 - Zora's River</v>
      </c>
      <c r="J1302" s="376" t="str">
        <f>iferror(vlookup(F1302,'Actors by Area'!$A$2:$H$8810,4,false),"")</f>
        <v>00</v>
      </c>
      <c r="K1302" s="376" t="str">
        <f>iferror(vlookup(F1302,'Actors by Area'!$A$2:$E$8810,5,false),"")</f>
        <v>00</v>
      </c>
      <c r="L1302" s="587"/>
    </row>
    <row r="1303">
      <c r="A1303" s="376" t="s">
        <v>2928</v>
      </c>
      <c r="B1303" s="344" t="s">
        <v>5500</v>
      </c>
      <c r="C1303" s="536" t="str">
        <f>iferror(vlookup(A1303,Actors!$A$2:$D$472,4,false),"")</f>
        <v>Frog</v>
      </c>
      <c r="D1303" s="376" t="s">
        <v>2919</v>
      </c>
      <c r="E1303" s="5" t="s">
        <v>28</v>
      </c>
      <c r="F1303" s="375" t="s">
        <v>10011</v>
      </c>
      <c r="G1303" s="149"/>
      <c r="H1303" s="378" t="s">
        <v>1059</v>
      </c>
      <c r="I1303" s="587" t="str">
        <f>iferror(vlookup(F1303,'Actors by Area'!$A$2:$C$8810,3,false),"")</f>
        <v>Spot 03 - Zora's River</v>
      </c>
      <c r="J1303" s="376" t="str">
        <f>iferror(vlookup(F1303,'Actors by Area'!$A$2:$H$8810,4,false),"")</f>
        <v>00</v>
      </c>
      <c r="K1303" s="376" t="str">
        <f>iferror(vlookup(F1303,'Actors by Area'!$A$2:$E$8810,5,false),"")</f>
        <v>00</v>
      </c>
      <c r="L1303" s="587"/>
    </row>
    <row r="1304">
      <c r="A1304" s="376" t="s">
        <v>2928</v>
      </c>
      <c r="B1304" s="344" t="s">
        <v>5500</v>
      </c>
      <c r="C1304" s="536" t="str">
        <f>iferror(vlookup(A1304,Actors!$A$2:$D$472,4,false),"")</f>
        <v>Frog</v>
      </c>
      <c r="D1304" s="376" t="s">
        <v>2919</v>
      </c>
      <c r="E1304" s="5" t="s">
        <v>35</v>
      </c>
      <c r="F1304" s="375" t="s">
        <v>10003</v>
      </c>
      <c r="G1304" s="149"/>
      <c r="H1304" s="378" t="s">
        <v>1059</v>
      </c>
      <c r="I1304" s="587" t="str">
        <f>iferror(vlookup(F1304,'Actors by Area'!$A$2:$C$8810,3,false),"")</f>
        <v>Spot 03 - Zora's River</v>
      </c>
      <c r="J1304" s="376" t="str">
        <f>iferror(vlookup(F1304,'Actors by Area'!$A$2:$H$8810,4,false),"")</f>
        <v>00</v>
      </c>
      <c r="K1304" s="376" t="str">
        <f>iferror(vlookup(F1304,'Actors by Area'!$A$2:$E$8810,5,false),"")</f>
        <v>00</v>
      </c>
      <c r="L1304" s="587"/>
    </row>
    <row r="1305">
      <c r="A1305" s="376" t="s">
        <v>2928</v>
      </c>
      <c r="B1305" s="344" t="s">
        <v>5500</v>
      </c>
      <c r="C1305" s="536" t="str">
        <f>iferror(vlookup(A1305,Actors!$A$2:$D$472,4,false),"")</f>
        <v>Frog</v>
      </c>
      <c r="D1305" s="376" t="s">
        <v>2919</v>
      </c>
      <c r="E1305" s="5" t="s">
        <v>42</v>
      </c>
      <c r="F1305" s="375" t="s">
        <v>10004</v>
      </c>
      <c r="G1305" s="149"/>
      <c r="H1305" s="378" t="s">
        <v>1059</v>
      </c>
      <c r="I1305" s="587" t="str">
        <f>iferror(vlookup(F1305,'Actors by Area'!$A$2:$C$8810,3,false),"")</f>
        <v>Spot 03 - Zora's River</v>
      </c>
      <c r="J1305" s="376" t="str">
        <f>iferror(vlookup(F1305,'Actors by Area'!$A$2:$H$8810,4,false),"")</f>
        <v>00</v>
      </c>
      <c r="K1305" s="376" t="str">
        <f>iferror(vlookup(F1305,'Actors by Area'!$A$2:$E$8810,5,false),"")</f>
        <v>00</v>
      </c>
      <c r="L1305" s="587"/>
    </row>
    <row r="1306">
      <c r="A1306" s="439" t="s">
        <v>2928</v>
      </c>
      <c r="B1306" s="606" t="s">
        <v>5500</v>
      </c>
      <c r="C1306" s="545" t="str">
        <f>iferror(vlookup(A1306,Actors!$A$2:$D$472,4,false),"")</f>
        <v>Frog</v>
      </c>
      <c r="D1306" s="439" t="s">
        <v>2919</v>
      </c>
      <c r="E1306" s="543" t="s">
        <v>48</v>
      </c>
      <c r="F1306" s="375" t="s">
        <v>10015</v>
      </c>
      <c r="G1306" s="86"/>
      <c r="H1306" s="588" t="s">
        <v>1059</v>
      </c>
      <c r="I1306" s="589" t="str">
        <f>iferror(vlookup(F1306,'Actors by Area'!$A$2:$C$8810,3,false),"")</f>
        <v>Spot 03 - Zora's River</v>
      </c>
      <c r="J1306" s="439" t="str">
        <f>iferror(vlookup(F1306,'Actors by Area'!$A$2:$H$8810,4,false),"")</f>
        <v>00</v>
      </c>
      <c r="K1306" s="439" t="str">
        <f>iferror(vlookup(F1306,'Actors by Area'!$A$2:$E$8810,5,false),"")</f>
        <v>00</v>
      </c>
      <c r="L1306" s="589"/>
    </row>
    <row r="1307">
      <c r="A1307" s="439" t="s">
        <v>687</v>
      </c>
      <c r="B1307" s="606" t="s">
        <v>5502</v>
      </c>
      <c r="C1307" s="545" t="str">
        <f>iferror(vlookup(A1307,Actors!$A$2:$D$472,4,false),"")</f>
        <v>Collectible Deku Shield</v>
      </c>
      <c r="D1307" s="439" t="s">
        <v>159</v>
      </c>
      <c r="E1307" s="543" t="s">
        <v>12</v>
      </c>
      <c r="F1307" s="397" t="s">
        <v>10140</v>
      </c>
      <c r="G1307" s="86" t="s">
        <v>11446</v>
      </c>
      <c r="H1307" s="588" t="s">
        <v>1059</v>
      </c>
      <c r="I1307" s="589" t="str">
        <f>iferror(vlookup(F1307,'Actors by Area'!$A$2:$C$8810,3,false),"")</f>
        <v>Spot 04 - Kokiri Forest</v>
      </c>
      <c r="J1307" s="439" t="str">
        <f>iferror(vlookup(F1307,'Actors by Area'!$A$2:$H$8810,4,false),"")</f>
        <v>07</v>
      </c>
      <c r="K1307" s="439" t="str">
        <f>iferror(vlookup(F1307,'Actors by Area'!$A$2:$E$8810,5,false),"")</f>
        <v>00</v>
      </c>
      <c r="L1307" s="589"/>
    </row>
    <row r="1308">
      <c r="A1308" s="376" t="s">
        <v>2933</v>
      </c>
      <c r="B1308" s="344" t="s">
        <v>5506</v>
      </c>
      <c r="C1308" s="536" t="str">
        <f>iferror(vlookup(A1308,Actors!$A$2:$D$472,4,false),"")</f>
        <v>Meltable Ice Covering</v>
      </c>
      <c r="D1308" s="376" t="s">
        <v>655</v>
      </c>
      <c r="E1308" s="5" t="s">
        <v>62</v>
      </c>
      <c r="F1308" s="397" t="s">
        <v>8695</v>
      </c>
      <c r="G1308" s="149"/>
      <c r="H1308" s="378" t="s">
        <v>1059</v>
      </c>
      <c r="I1308" s="587" t="str">
        <f>iferror(vlookup(F1308,'Actors by Area'!$A$2:$C$8810,3,false),"")</f>
        <v>Ice Cavern</v>
      </c>
      <c r="J1308" s="376" t="str">
        <f>iferror(vlookup(F1308,'Actors by Area'!$A$2:$H$8810,4,false),"")</f>
        <v>00</v>
      </c>
      <c r="K1308" s="376" t="str">
        <f>iferror(vlookup(F1308,'Actors by Area'!$A$2:$E$8810,5,false),"")</f>
        <v>09</v>
      </c>
      <c r="L1308" s="587"/>
    </row>
    <row r="1309">
      <c r="A1309" s="376" t="s">
        <v>2933</v>
      </c>
      <c r="B1309" s="344" t="s">
        <v>5506</v>
      </c>
      <c r="C1309" s="536" t="str">
        <f>iferror(vlookup(A1309,Actors!$A$2:$D$472,4,false),"")</f>
        <v>Meltable Ice Covering</v>
      </c>
      <c r="D1309" s="376" t="s">
        <v>655</v>
      </c>
      <c r="E1309" s="5" t="s">
        <v>110</v>
      </c>
      <c r="F1309" s="375" t="s">
        <v>8700</v>
      </c>
      <c r="G1309" s="149"/>
      <c r="H1309" s="378" t="s">
        <v>1059</v>
      </c>
      <c r="I1309" s="587" t="str">
        <f>iferror(vlookup(F1309,'Actors by Area'!$A$2:$C$8810,3,false),"")</f>
        <v>Ice Cavern</v>
      </c>
      <c r="J1309" s="376" t="str">
        <f>iferror(vlookup(F1309,'Actors by Area'!$A$2:$H$8810,4,false),"")</f>
        <v>00</v>
      </c>
      <c r="K1309" s="376" t="str">
        <f>iferror(vlookup(F1309,'Actors by Area'!$A$2:$E$8810,5,false),"")</f>
        <v>0B</v>
      </c>
      <c r="L1309" s="587"/>
    </row>
    <row r="1310">
      <c r="A1310" s="376" t="s">
        <v>2933</v>
      </c>
      <c r="B1310" s="344" t="s">
        <v>5506</v>
      </c>
      <c r="C1310" s="536" t="str">
        <f>iferror(vlookup(A1310,Actors!$A$2:$D$472,4,false),"")</f>
        <v>Meltable Ice Covering</v>
      </c>
      <c r="D1310" s="376" t="s">
        <v>655</v>
      </c>
      <c r="E1310" s="5" t="s">
        <v>117</v>
      </c>
      <c r="F1310" s="375" t="s">
        <v>8701</v>
      </c>
      <c r="G1310" s="149"/>
      <c r="H1310" s="378" t="s">
        <v>1059</v>
      </c>
      <c r="I1310" s="587" t="str">
        <f>iferror(vlookup(F1310,'Actors by Area'!$A$2:$C$8810,3,false),"")</f>
        <v>Ice Cavern</v>
      </c>
      <c r="J1310" s="376" t="str">
        <f>iferror(vlookup(F1310,'Actors by Area'!$A$2:$H$8810,4,false),"")</f>
        <v>00</v>
      </c>
      <c r="K1310" s="376" t="str">
        <f>iferror(vlookup(F1310,'Actors by Area'!$A$2:$E$8810,5,false),"")</f>
        <v>0B</v>
      </c>
      <c r="L1310" s="587"/>
    </row>
    <row r="1311">
      <c r="A1311" s="376" t="s">
        <v>2933</v>
      </c>
      <c r="B1311" s="344" t="s">
        <v>5506</v>
      </c>
      <c r="C1311" s="536" t="str">
        <f>iferror(vlookup(A1311,Actors!$A$2:$D$472,4,false),"")</f>
        <v>Meltable Ice Covering</v>
      </c>
      <c r="D1311" s="376" t="s">
        <v>655</v>
      </c>
      <c r="E1311" s="5" t="s">
        <v>15</v>
      </c>
      <c r="F1311" s="375" t="s">
        <v>8669</v>
      </c>
      <c r="G1311" s="149"/>
      <c r="H1311" s="378" t="s">
        <v>1059</v>
      </c>
      <c r="I1311" s="587" t="str">
        <f>iferror(vlookup(F1311,'Actors by Area'!$A$2:$C$8810,3,false),"")</f>
        <v>Ice Cavern</v>
      </c>
      <c r="J1311" s="376" t="str">
        <f>iferror(vlookup(F1311,'Actors by Area'!$A$2:$H$8810,4,false),"")</f>
        <v>00</v>
      </c>
      <c r="K1311" s="376" t="str">
        <f>iferror(vlookup(F1311,'Actors by Area'!$A$2:$E$8810,5,false),"")</f>
        <v>05</v>
      </c>
      <c r="L1311" s="587"/>
    </row>
    <row r="1312">
      <c r="A1312" s="376" t="s">
        <v>2933</v>
      </c>
      <c r="B1312" s="344" t="s">
        <v>5506</v>
      </c>
      <c r="C1312" s="536" t="str">
        <f>iferror(vlookup(A1312,Actors!$A$2:$D$472,4,false),"")</f>
        <v>Meltable Ice Covering</v>
      </c>
      <c r="D1312" s="376" t="s">
        <v>655</v>
      </c>
      <c r="E1312" s="5" t="s">
        <v>137</v>
      </c>
      <c r="F1312" s="375" t="s">
        <v>8673</v>
      </c>
      <c r="G1312" s="149"/>
      <c r="H1312" s="378" t="s">
        <v>1059</v>
      </c>
      <c r="I1312" s="587" t="str">
        <f>iferror(vlookup(F1312,'Actors by Area'!$A$2:$C$8810,3,false),"")</f>
        <v>Ice Cavern</v>
      </c>
      <c r="J1312" s="376" t="str">
        <f>iferror(vlookup(F1312,'Actors by Area'!$A$2:$H$8810,4,false),"")</f>
        <v>00</v>
      </c>
      <c r="K1312" s="376" t="str">
        <f>iferror(vlookup(F1312,'Actors by Area'!$A$2:$E$8810,5,false),"")</f>
        <v>06</v>
      </c>
      <c r="L1312" s="587"/>
    </row>
    <row r="1313">
      <c r="A1313" s="376" t="s">
        <v>2933</v>
      </c>
      <c r="B1313" s="344" t="s">
        <v>5506</v>
      </c>
      <c r="C1313" s="536" t="str">
        <f>iferror(vlookup(A1313,Actors!$A$2:$D$472,4,false),"")</f>
        <v>Meltable Ice Covering</v>
      </c>
      <c r="D1313" s="376" t="s">
        <v>655</v>
      </c>
      <c r="E1313" s="5" t="s">
        <v>144</v>
      </c>
      <c r="F1313" s="375" t="s">
        <v>8674</v>
      </c>
      <c r="G1313" s="149"/>
      <c r="H1313" s="378" t="s">
        <v>1059</v>
      </c>
      <c r="I1313" s="587" t="str">
        <f>iferror(vlookup(F1313,'Actors by Area'!$A$2:$C$8810,3,false),"")</f>
        <v>Ice Cavern</v>
      </c>
      <c r="J1313" s="376" t="str">
        <f>iferror(vlookup(F1313,'Actors by Area'!$A$2:$H$8810,4,false),"")</f>
        <v>00</v>
      </c>
      <c r="K1313" s="376" t="str">
        <f>iferror(vlookup(F1313,'Actors by Area'!$A$2:$E$8810,5,false),"")</f>
        <v>06</v>
      </c>
      <c r="L1313" s="587"/>
    </row>
    <row r="1314">
      <c r="A1314" s="376" t="s">
        <v>2933</v>
      </c>
      <c r="B1314" s="344" t="s">
        <v>5506</v>
      </c>
      <c r="C1314" s="536" t="str">
        <f>iferror(vlookup(A1314,Actors!$A$2:$D$472,4,false),"")</f>
        <v>Meltable Ice Covering</v>
      </c>
      <c r="D1314" s="376" t="s">
        <v>655</v>
      </c>
      <c r="E1314" s="5" t="s">
        <v>2953</v>
      </c>
      <c r="F1314" s="375" t="s">
        <v>8670</v>
      </c>
      <c r="G1314" s="149"/>
      <c r="H1314" s="378" t="s">
        <v>1059</v>
      </c>
      <c r="I1314" s="587" t="str">
        <f>iferror(vlookup(F1314,'Actors by Area'!$A$2:$C$8810,3,false),"")</f>
        <v>Ice Cavern</v>
      </c>
      <c r="J1314" s="376" t="str">
        <f>iferror(vlookup(F1314,'Actors by Area'!$A$2:$H$8810,4,false),"")</f>
        <v>04</v>
      </c>
      <c r="K1314" s="376" t="str">
        <f>iferror(vlookup(F1314,'Actors by Area'!$A$2:$E$8810,5,false),"")</f>
        <v>05</v>
      </c>
      <c r="L1314" s="587" t="s">
        <v>11300</v>
      </c>
    </row>
    <row r="1315">
      <c r="A1315" s="376" t="s">
        <v>2933</v>
      </c>
      <c r="B1315" s="344" t="s">
        <v>5506</v>
      </c>
      <c r="C1315" s="536" t="str">
        <f>iferror(vlookup(A1315,Actors!$A$2:$D$472,4,false),"")</f>
        <v>Meltable Ice Covering</v>
      </c>
      <c r="D1315" s="376" t="s">
        <v>655</v>
      </c>
      <c r="E1315" s="5" t="s">
        <v>2955</v>
      </c>
      <c r="F1315" s="375" t="s">
        <v>8628</v>
      </c>
      <c r="G1315" s="149"/>
      <c r="H1315" s="378" t="s">
        <v>1059</v>
      </c>
      <c r="I1315" s="587" t="str">
        <f>iferror(vlookup(F1315,'Actors by Area'!$A$2:$C$8810,3,false),"")</f>
        <v>Ice Cavern</v>
      </c>
      <c r="J1315" s="376" t="str">
        <f>iferror(vlookup(F1315,'Actors by Area'!$A$2:$H$8810,4,false),"")</f>
        <v>00</v>
      </c>
      <c r="K1315" s="376" t="str">
        <f>iferror(vlookup(F1315,'Actors by Area'!$A$2:$E$8810,5,false),"")</f>
        <v>00</v>
      </c>
      <c r="L1315" s="587" t="s">
        <v>11447</v>
      </c>
    </row>
    <row r="1316">
      <c r="A1316" s="376" t="s">
        <v>2933</v>
      </c>
      <c r="B1316" s="344" t="s">
        <v>5506</v>
      </c>
      <c r="C1316" s="536" t="str">
        <f>iferror(vlookup(A1316,Actors!$A$2:$D$472,4,false),"")</f>
        <v>Meltable Ice Covering</v>
      </c>
      <c r="D1316" s="376" t="s">
        <v>655</v>
      </c>
      <c r="E1316" s="5" t="s">
        <v>2958</v>
      </c>
      <c r="F1316" s="375" t="s">
        <v>8635</v>
      </c>
      <c r="G1316" s="149"/>
      <c r="H1316" s="378" t="s">
        <v>1059</v>
      </c>
      <c r="I1316" s="587" t="str">
        <f>iferror(vlookup(F1316,'Actors by Area'!$A$2:$C$8810,3,false),"")</f>
        <v>Ice Cavern</v>
      </c>
      <c r="J1316" s="376" t="str">
        <f>iferror(vlookup(F1316,'Actors by Area'!$A$2:$H$8810,4,false),"")</f>
        <v>00</v>
      </c>
      <c r="K1316" s="376" t="str">
        <f>iferror(vlookup(F1316,'Actors by Area'!$A$2:$E$8810,5,false),"")</f>
        <v>01</v>
      </c>
      <c r="L1316" s="587"/>
    </row>
    <row r="1317">
      <c r="A1317" s="376" t="s">
        <v>2933</v>
      </c>
      <c r="B1317" s="344" t="s">
        <v>5506</v>
      </c>
      <c r="C1317" s="536" t="str">
        <f>iferror(vlookup(A1317,Actors!$A$2:$D$472,4,false),"")</f>
        <v>Meltable Ice Covering</v>
      </c>
      <c r="D1317" s="376" t="s">
        <v>655</v>
      </c>
      <c r="E1317" s="5" t="s">
        <v>2960</v>
      </c>
      <c r="F1317" s="375" t="s">
        <v>8636</v>
      </c>
      <c r="G1317" s="149"/>
      <c r="H1317" s="378" t="s">
        <v>1059</v>
      </c>
      <c r="I1317" s="587" t="str">
        <f>iferror(vlookup(F1317,'Actors by Area'!$A$2:$C$8810,3,false),"")</f>
        <v>Ice Cavern</v>
      </c>
      <c r="J1317" s="376" t="str">
        <f>iferror(vlookup(F1317,'Actors by Area'!$A$2:$H$8810,4,false),"")</f>
        <v>00</v>
      </c>
      <c r="K1317" s="376" t="str">
        <f>iferror(vlookup(F1317,'Actors by Area'!$A$2:$E$8810,5,false),"")</f>
        <v>01</v>
      </c>
      <c r="L1317" s="587"/>
    </row>
    <row r="1318">
      <c r="A1318" s="376" t="s">
        <v>2933</v>
      </c>
      <c r="B1318" s="344" t="s">
        <v>5506</v>
      </c>
      <c r="C1318" s="536" t="str">
        <f>iferror(vlookup(A1318,Actors!$A$2:$D$472,4,false),"")</f>
        <v>Meltable Ice Covering</v>
      </c>
      <c r="D1318" s="376" t="s">
        <v>655</v>
      </c>
      <c r="E1318" s="5" t="s">
        <v>2963</v>
      </c>
      <c r="F1318" s="375" t="s">
        <v>8694</v>
      </c>
      <c r="G1318" s="149"/>
      <c r="H1318" s="378" t="s">
        <v>1059</v>
      </c>
      <c r="I1318" s="587" t="str">
        <f>iferror(vlookup(F1318,'Actors by Area'!$A$2:$C$8810,3,false),"")</f>
        <v>Ice Cavern</v>
      </c>
      <c r="J1318" s="376" t="str">
        <f>iferror(vlookup(F1318,'Actors by Area'!$A$2:$H$8810,4,false),"")</f>
        <v>00</v>
      </c>
      <c r="K1318" s="376" t="str">
        <f>iferror(vlookup(F1318,'Actors by Area'!$A$2:$E$8810,5,false),"")</f>
        <v>09</v>
      </c>
      <c r="L1318" s="587"/>
    </row>
    <row r="1319">
      <c r="A1319" s="376" t="s">
        <v>2933</v>
      </c>
      <c r="B1319" s="344" t="s">
        <v>5506</v>
      </c>
      <c r="C1319" s="536" t="str">
        <f>iferror(vlookup(A1319,Actors!$A$2:$D$472,4,false),"")</f>
        <v>Meltable Ice Covering</v>
      </c>
      <c r="D1319" s="376" t="s">
        <v>655</v>
      </c>
      <c r="E1319" s="5" t="s">
        <v>2978</v>
      </c>
      <c r="F1319" s="375" t="s">
        <v>8672</v>
      </c>
      <c r="G1319" s="149"/>
      <c r="H1319" s="378" t="s">
        <v>1059</v>
      </c>
      <c r="I1319" s="587" t="str">
        <f>iferror(vlookup(F1319,'Actors by Area'!$A$2:$C$8810,3,false),"")</f>
        <v>Ice Cavern</v>
      </c>
      <c r="J1319" s="376" t="str">
        <f>iferror(vlookup(F1319,'Actors by Area'!$A$2:$H$8810,4,false),"")</f>
        <v>00</v>
      </c>
      <c r="K1319" s="376" t="str">
        <f>iferror(vlookup(F1319,'Actors by Area'!$A$2:$E$8810,5,false),"")</f>
        <v>06</v>
      </c>
      <c r="L1319" s="587"/>
    </row>
    <row r="1320">
      <c r="A1320" s="376" t="s">
        <v>2933</v>
      </c>
      <c r="B1320" s="344" t="s">
        <v>5506</v>
      </c>
      <c r="C1320" s="536" t="str">
        <f>iferror(vlookup(A1320,Actors!$A$2:$D$472,4,false),"")</f>
        <v>Meltable Ice Covering</v>
      </c>
      <c r="D1320" s="376" t="s">
        <v>655</v>
      </c>
      <c r="E1320" s="5" t="s">
        <v>3351</v>
      </c>
      <c r="F1320" s="375" t="s">
        <v>8671</v>
      </c>
      <c r="G1320" s="149"/>
      <c r="H1320" s="378" t="s">
        <v>1059</v>
      </c>
      <c r="I1320" s="587" t="str">
        <f>iferror(vlookup(F1320,'Actors by Area'!$A$2:$C$8810,3,false),"")</f>
        <v>Ice Cavern</v>
      </c>
      <c r="J1320" s="376" t="str">
        <f>iferror(vlookup(F1320,'Actors by Area'!$A$2:$H$8810,4,false),"")</f>
        <v>04</v>
      </c>
      <c r="K1320" s="376" t="str">
        <f>iferror(vlookup(F1320,'Actors by Area'!$A$2:$E$8810,5,false),"")</f>
        <v>05</v>
      </c>
      <c r="L1320" s="587" t="s">
        <v>11300</v>
      </c>
    </row>
    <row r="1321">
      <c r="A1321" s="376" t="s">
        <v>2933</v>
      </c>
      <c r="B1321" s="344" t="s">
        <v>5506</v>
      </c>
      <c r="C1321" s="536" t="str">
        <f>iferror(vlookup(A1321,Actors!$A$2:$D$472,4,false),"")</f>
        <v>Meltable Ice Covering</v>
      </c>
      <c r="D1321" s="376" t="s">
        <v>655</v>
      </c>
      <c r="E1321" s="5" t="s">
        <v>3720</v>
      </c>
      <c r="F1321" s="375" t="s">
        <v>8683</v>
      </c>
      <c r="G1321" s="149"/>
      <c r="H1321" s="378" t="s">
        <v>1059</v>
      </c>
      <c r="I1321" s="587" t="str">
        <f>iferror(vlookup(F1321,'Actors by Area'!$A$2:$C$8810,3,false),"")</f>
        <v>Ice Cavern</v>
      </c>
      <c r="J1321" s="376" t="str">
        <f>iferror(vlookup(F1321,'Actors by Area'!$A$2:$H$8810,4,false),"")</f>
        <v>04</v>
      </c>
      <c r="K1321" s="376" t="str">
        <f>iferror(vlookup(F1321,'Actors by Area'!$A$2:$E$8810,5,false),"")</f>
        <v>07</v>
      </c>
      <c r="L1321" s="587" t="s">
        <v>11300</v>
      </c>
    </row>
    <row r="1322">
      <c r="A1322" s="376" t="s">
        <v>2933</v>
      </c>
      <c r="B1322" s="344" t="s">
        <v>5506</v>
      </c>
      <c r="C1322" s="536" t="str">
        <f>iferror(vlookup(A1322,Actors!$A$2:$D$472,4,false),"")</f>
        <v>Meltable Ice Covering</v>
      </c>
      <c r="D1322" s="376" t="s">
        <v>655</v>
      </c>
      <c r="E1322" s="5" t="s">
        <v>3729</v>
      </c>
      <c r="F1322" s="375" t="s">
        <v>10299</v>
      </c>
      <c r="G1322" s="149"/>
      <c r="H1322" s="378" t="s">
        <v>1059</v>
      </c>
      <c r="I1322" s="587" t="str">
        <f>iferror(vlookup(F1322,'Actors by Area'!$A$2:$C$8810,3,false),"")</f>
        <v>Spot 07 - Zora's Domain</v>
      </c>
      <c r="J1322" s="376" t="str">
        <f>iferror(vlookup(F1322,'Actors by Area'!$A$2:$H$8810,4,false),"")</f>
        <v>02</v>
      </c>
      <c r="K1322" s="376" t="str">
        <f>iferror(vlookup(F1322,'Actors by Area'!$A$2:$E$8810,5,false),"")</f>
        <v>01</v>
      </c>
      <c r="L1322" s="587"/>
    </row>
    <row r="1323">
      <c r="A1323" s="376" t="s">
        <v>2933</v>
      </c>
      <c r="B1323" s="344" t="s">
        <v>5506</v>
      </c>
      <c r="C1323" s="536" t="str">
        <f>iferror(vlookup(A1323,Actors!$A$2:$D$472,4,false),"")</f>
        <v>Meltable Ice Covering</v>
      </c>
      <c r="D1323" s="376" t="s">
        <v>655</v>
      </c>
      <c r="E1323" s="5" t="s">
        <v>3732</v>
      </c>
      <c r="F1323" s="375" t="s">
        <v>8914</v>
      </c>
      <c r="G1323" s="149"/>
      <c r="H1323" s="378" t="s">
        <v>1059</v>
      </c>
      <c r="I1323" s="587" t="str">
        <f>iferror(vlookup(F1323,'Actors by Area'!$A$2:$C$8810,3,false),"")</f>
        <v>Inside Ganon's Castle</v>
      </c>
      <c r="J1323" s="376" t="str">
        <f>iferror(vlookup(F1323,'Actors by Area'!$A$2:$H$8810,4,false),"")</f>
        <v>00</v>
      </c>
      <c r="K1323" s="376" t="str">
        <f>iferror(vlookup(F1323,'Actors by Area'!$A$2:$E$8810,5,false),"")</f>
        <v>02</v>
      </c>
      <c r="L1323" s="587"/>
    </row>
    <row r="1324">
      <c r="A1324" s="376" t="s">
        <v>2933</v>
      </c>
      <c r="B1324" s="344" t="s">
        <v>5506</v>
      </c>
      <c r="C1324" s="536" t="str">
        <f>iferror(vlookup(A1324,Actors!$A$2:$D$472,4,false),"")</f>
        <v>Meltable Ice Covering</v>
      </c>
      <c r="D1324" s="376" t="s">
        <v>655</v>
      </c>
      <c r="E1324" s="5" t="s">
        <v>3742</v>
      </c>
      <c r="F1324" s="375" t="s">
        <v>8646</v>
      </c>
      <c r="G1324" s="149"/>
      <c r="H1324" s="378" t="s">
        <v>1059</v>
      </c>
      <c r="I1324" s="587" t="str">
        <f>iferror(vlookup(F1324,'Actors by Area'!$A$2:$C$8810,3,false),"")</f>
        <v>Ice Cavern</v>
      </c>
      <c r="J1324" s="376" t="str">
        <f>iferror(vlookup(F1324,'Actors by Area'!$A$2:$H$8810,4,false),"")</f>
        <v>00</v>
      </c>
      <c r="K1324" s="376" t="str">
        <f>iferror(vlookup(F1324,'Actors by Area'!$A$2:$E$8810,5,false),"")</f>
        <v>03</v>
      </c>
      <c r="L1324" s="587"/>
    </row>
    <row r="1325">
      <c r="A1325" s="376" t="s">
        <v>2933</v>
      </c>
      <c r="B1325" s="344" t="s">
        <v>5506</v>
      </c>
      <c r="C1325" s="536" t="str">
        <f>iferror(vlookup(A1325,Actors!$A$2:$D$472,4,false),"")</f>
        <v>Meltable Ice Covering</v>
      </c>
      <c r="D1325" s="376" t="s">
        <v>655</v>
      </c>
      <c r="E1325" s="5" t="s">
        <v>800</v>
      </c>
      <c r="F1325" s="375" t="s">
        <v>8647</v>
      </c>
      <c r="G1325" s="149"/>
      <c r="H1325" s="378" t="s">
        <v>1059</v>
      </c>
      <c r="I1325" s="587" t="str">
        <f>iferror(vlookup(F1325,'Actors by Area'!$A$2:$C$8810,3,false),"")</f>
        <v>Ice Cavern</v>
      </c>
      <c r="J1325" s="376" t="str">
        <f>iferror(vlookup(F1325,'Actors by Area'!$A$2:$H$8810,4,false),"")</f>
        <v>00</v>
      </c>
      <c r="K1325" s="376" t="str">
        <f>iferror(vlookup(F1325,'Actors by Area'!$A$2:$E$8810,5,false),"")</f>
        <v>03</v>
      </c>
      <c r="L1325" s="587"/>
    </row>
    <row r="1326">
      <c r="A1326" s="376" t="s">
        <v>2933</v>
      </c>
      <c r="B1326" s="344" t="s">
        <v>5506</v>
      </c>
      <c r="C1326" s="536" t="str">
        <f>iferror(vlookup(A1326,Actors!$A$2:$D$472,4,false),"")</f>
        <v>Meltable Ice Covering</v>
      </c>
      <c r="D1326" s="376" t="s">
        <v>655</v>
      </c>
      <c r="E1326" s="5" t="s">
        <v>3787</v>
      </c>
      <c r="F1326" s="375" t="s">
        <v>8923</v>
      </c>
      <c r="G1326" s="149"/>
      <c r="H1326" s="378" t="s">
        <v>1059</v>
      </c>
      <c r="I1326" s="587" t="str">
        <f>iferror(vlookup(F1326,'Actors by Area'!$A$2:$C$8810,3,false),"")</f>
        <v>Inside Ganon's Castle</v>
      </c>
      <c r="J1326" s="376" t="str">
        <f>iferror(vlookup(F1326,'Actors by Area'!$A$2:$H$8810,4,false),"")</f>
        <v>00</v>
      </c>
      <c r="K1326" s="376" t="str">
        <f>iferror(vlookup(F1326,'Actors by Area'!$A$2:$E$8810,5,false),"")</f>
        <v>03</v>
      </c>
      <c r="L1326" s="587"/>
    </row>
    <row r="1327">
      <c r="A1327" s="439" t="s">
        <v>2933</v>
      </c>
      <c r="B1327" s="606" t="s">
        <v>5506</v>
      </c>
      <c r="C1327" s="545" t="str">
        <f>iferror(vlookup(A1327,Actors!$A$2:$D$472,4,false),"")</f>
        <v>Meltable Ice Covering</v>
      </c>
      <c r="D1327" s="439" t="s">
        <v>655</v>
      </c>
      <c r="E1327" s="543" t="s">
        <v>4114</v>
      </c>
      <c r="F1327" s="375" t="s">
        <v>8649</v>
      </c>
      <c r="G1327" s="86"/>
      <c r="H1327" s="588" t="s">
        <v>1059</v>
      </c>
      <c r="I1327" s="589" t="str">
        <f>iferror(vlookup(F1327,'Actors by Area'!$A$2:$C$8810,3,false),"")</f>
        <v>Ice Cavern</v>
      </c>
      <c r="J1327" s="439" t="str">
        <f>iferror(vlookup(F1327,'Actors by Area'!$A$2:$H$8810,4,false),"")</f>
        <v>04</v>
      </c>
      <c r="K1327" s="439" t="str">
        <f>iferror(vlookup(F1327,'Actors by Area'!$A$2:$E$8810,5,false),"")</f>
        <v>03</v>
      </c>
      <c r="L1327" s="589" t="s">
        <v>11300</v>
      </c>
    </row>
    <row r="1328">
      <c r="A1328" s="439" t="s">
        <v>2935</v>
      </c>
      <c r="B1328" s="606" t="s">
        <v>5509</v>
      </c>
      <c r="C1328" s="545" t="str">
        <f>iferror(vlookup(A1328,Actors!$A$2:$D$472,4,false),"")</f>
        <v>Blue Fire</v>
      </c>
      <c r="D1328" s="439" t="s">
        <v>21</v>
      </c>
      <c r="E1328" s="543" t="s">
        <v>7164</v>
      </c>
      <c r="F1328" s="397" t="s">
        <v>8666</v>
      </c>
      <c r="G1328" s="86" t="s">
        <v>5510</v>
      </c>
      <c r="H1328" s="588" t="s">
        <v>1059</v>
      </c>
      <c r="I1328" s="589" t="str">
        <f>iferror(vlookup(F1328,'Actors by Area'!$A$2:$C$8810,3,false),"")</f>
        <v>Ice Cavern</v>
      </c>
      <c r="J1328" s="439" t="str">
        <f>iferror(vlookup(F1328,'Actors by Area'!$A$2:$H$8810,4,false),"")</f>
        <v>00</v>
      </c>
      <c r="K1328" s="439" t="str">
        <f>iferror(vlookup(F1328,'Actors by Area'!$A$2:$E$8810,5,false),"")</f>
        <v>05</v>
      </c>
      <c r="L1328" s="589"/>
    </row>
    <row r="1329">
      <c r="A1329" s="598" t="s">
        <v>2936</v>
      </c>
      <c r="B1329" s="599" t="s">
        <v>5512</v>
      </c>
      <c r="C1329" s="600" t="str">
        <f>iferror(vlookup(A1329,Actors!$A$2:$D$472,4,false),"")</f>
        <v>Collectible Ocarina of Time</v>
      </c>
      <c r="D1329" s="598" t="s">
        <v>2910</v>
      </c>
      <c r="E1329" s="601" t="s">
        <v>12</v>
      </c>
      <c r="F1329" s="594"/>
      <c r="G1329" s="636" t="s">
        <v>11448</v>
      </c>
      <c r="H1329" s="604" t="s">
        <v>1073</v>
      </c>
      <c r="I1329" s="605"/>
      <c r="J1329" s="598"/>
      <c r="K1329" s="598"/>
      <c r="L1329" s="605"/>
    </row>
    <row r="1330">
      <c r="A1330" s="598" t="s">
        <v>2936</v>
      </c>
      <c r="B1330" s="599" t="s">
        <v>5512</v>
      </c>
      <c r="C1330" s="600" t="str">
        <f>iferror(vlookup(A1330,Actors!$A$2:$D$472,4,false),"")</f>
        <v>Collectible Ocarina of Time</v>
      </c>
      <c r="D1330" s="598" t="s">
        <v>2910</v>
      </c>
      <c r="E1330" s="601" t="s">
        <v>21</v>
      </c>
      <c r="F1330" s="602"/>
      <c r="G1330" s="636" t="s">
        <v>11449</v>
      </c>
      <c r="H1330" s="604" t="s">
        <v>1073</v>
      </c>
      <c r="I1330" s="605"/>
      <c r="J1330" s="598"/>
      <c r="K1330" s="598"/>
      <c r="L1330" s="605"/>
    </row>
    <row r="1331">
      <c r="A1331" s="598" t="s">
        <v>2936</v>
      </c>
      <c r="B1331" s="599" t="s">
        <v>5512</v>
      </c>
      <c r="C1331" s="600" t="str">
        <f>iferror(vlookup(A1331,Actors!$A$2:$D$472,4,false),"")</f>
        <v>Collectible Ocarina of Time</v>
      </c>
      <c r="D1331" s="598" t="s">
        <v>2910</v>
      </c>
      <c r="E1331" s="601" t="s">
        <v>28</v>
      </c>
      <c r="F1331" s="602"/>
      <c r="G1331" s="636" t="s">
        <v>11450</v>
      </c>
      <c r="H1331" s="604" t="s">
        <v>1073</v>
      </c>
      <c r="I1331" s="605"/>
      <c r="J1331" s="598"/>
      <c r="K1331" s="598"/>
      <c r="L1331" s="605"/>
    </row>
    <row r="1332">
      <c r="A1332" s="439" t="s">
        <v>2936</v>
      </c>
      <c r="B1332" s="606" t="s">
        <v>5512</v>
      </c>
      <c r="C1332" s="545" t="str">
        <f>iferror(vlookup(A1332,Actors!$A$2:$D$472,4,false),"")</f>
        <v>Collectible Ocarina of Time</v>
      </c>
      <c r="D1332" s="439" t="s">
        <v>2910</v>
      </c>
      <c r="E1332" s="543" t="s">
        <v>35</v>
      </c>
      <c r="F1332" s="375" t="s">
        <v>9809</v>
      </c>
      <c r="G1332" s="84" t="s">
        <v>11449</v>
      </c>
      <c r="H1332" s="588" t="s">
        <v>1059</v>
      </c>
      <c r="I1332" s="589" t="str">
        <f>iferror(vlookup(F1332,'Actors by Area'!$A$2:$C$8810,3,false),"")</f>
        <v>Spot 00 - Hyrule Field</v>
      </c>
      <c r="J1332" s="439" t="str">
        <f>iferror(vlookup(F1332,'Actors by Area'!$A$2:$H$8810,4,false),"")</f>
        <v>01</v>
      </c>
      <c r="K1332" s="439" t="str">
        <f>iferror(vlookup(F1332,'Actors by Area'!$A$2:$E$8810,5,false),"")</f>
        <v>00</v>
      </c>
      <c r="L1332" s="589"/>
    </row>
    <row r="1333">
      <c r="A1333" s="376" t="s">
        <v>2940</v>
      </c>
      <c r="B1333" s="344" t="s">
        <v>5518</v>
      </c>
      <c r="C1333" s="536" t="str">
        <f>iferror(vlookup(A1333,Actors!$A$2:$D$472,4,false),"")</f>
        <v>Sage Light Orbs</v>
      </c>
      <c r="D1333" s="376" t="s">
        <v>21</v>
      </c>
      <c r="E1333" s="5" t="s">
        <v>12</v>
      </c>
      <c r="F1333" s="397" t="s">
        <v>10890</v>
      </c>
      <c r="G1333" s="147" t="s">
        <v>11451</v>
      </c>
      <c r="H1333" s="378" t="s">
        <v>1059</v>
      </c>
      <c r="I1333" s="587" t="str">
        <f>iferror(vlookup(F1333,'Actors by Area'!$A$2:$C$8810,3,false),"")</f>
        <v>Ganon's Castle Exterior</v>
      </c>
      <c r="J1333" s="376" t="str">
        <f>iferror(vlookup(F1333,'Actors by Area'!$A$2:$H$8810,4,false),"")</f>
        <v>00</v>
      </c>
      <c r="K1333" s="376" t="str">
        <f>iferror(vlookup(F1333,'Actors by Area'!$A$2:$E$8810,5,false),"")</f>
        <v>00</v>
      </c>
      <c r="L1333" s="587"/>
    </row>
    <row r="1334">
      <c r="A1334" s="376" t="s">
        <v>2940</v>
      </c>
      <c r="B1334" s="344" t="s">
        <v>5518</v>
      </c>
      <c r="C1334" s="536" t="str">
        <f>iferror(vlookup(A1334,Actors!$A$2:$D$472,4,false),"")</f>
        <v>Sage Light Orbs</v>
      </c>
      <c r="D1334" s="376" t="s">
        <v>21</v>
      </c>
      <c r="E1334" s="5" t="s">
        <v>21</v>
      </c>
      <c r="F1334" s="375" t="s">
        <v>9533</v>
      </c>
      <c r="G1334" s="147" t="s">
        <v>11305</v>
      </c>
      <c r="H1334" s="378" t="s">
        <v>1059</v>
      </c>
      <c r="I1334" s="587" t="str">
        <f>iferror(vlookup(F1334,'Actors by Area'!$A$2:$C$8810,3,false),"")</f>
        <v>Chamber of the Sages</v>
      </c>
      <c r="J1334" s="376" t="str">
        <f>iferror(vlookup(F1334,'Actors by Area'!$A$2:$H$8810,4,false),"")</f>
        <v>06</v>
      </c>
      <c r="K1334" s="376" t="str">
        <f>iferror(vlookup(F1334,'Actors by Area'!$A$2:$E$8810,5,false),"")</f>
        <v>00</v>
      </c>
      <c r="L1334" s="587"/>
    </row>
    <row r="1335">
      <c r="A1335" s="376" t="s">
        <v>2940</v>
      </c>
      <c r="B1335" s="344" t="s">
        <v>5518</v>
      </c>
      <c r="C1335" s="536" t="str">
        <f>iferror(vlookup(A1335,Actors!$A$2:$D$472,4,false),"")</f>
        <v>Sage Light Orbs</v>
      </c>
      <c r="D1335" s="376" t="s">
        <v>21</v>
      </c>
      <c r="E1335" s="5" t="s">
        <v>110</v>
      </c>
      <c r="F1335" s="375" t="s">
        <v>10666</v>
      </c>
      <c r="G1335" s="147" t="s">
        <v>11452</v>
      </c>
      <c r="H1335" s="378" t="s">
        <v>1059</v>
      </c>
      <c r="I1335" s="587" t="str">
        <f>iferror(vlookup(F1335,'Actors by Area'!$A$2:$C$8810,3,false),"")</f>
        <v>Spot 16 - Death Mountain Trail</v>
      </c>
      <c r="J1335" s="376" t="str">
        <f>iferror(vlookup(F1335,'Actors by Area'!$A$2:$H$8810,4,false),"")</f>
        <v>08</v>
      </c>
      <c r="K1335" s="376" t="str">
        <f>iferror(vlookup(F1335,'Actors by Area'!$A$2:$E$8810,5,false),"")</f>
        <v>00</v>
      </c>
      <c r="L1335" s="587"/>
    </row>
    <row r="1336">
      <c r="A1336" s="376" t="s">
        <v>2940</v>
      </c>
      <c r="B1336" s="344" t="s">
        <v>5518</v>
      </c>
      <c r="C1336" s="536" t="str">
        <f>iferror(vlookup(A1336,Actors!$A$2:$D$472,4,false),"")</f>
        <v>Sage Light Orbs</v>
      </c>
      <c r="D1336" s="376" t="s">
        <v>21</v>
      </c>
      <c r="E1336" s="5" t="s">
        <v>117</v>
      </c>
      <c r="F1336" s="375" t="s">
        <v>10667</v>
      </c>
      <c r="G1336" s="147" t="s">
        <v>11453</v>
      </c>
      <c r="H1336" s="378" t="s">
        <v>1059</v>
      </c>
      <c r="I1336" s="587" t="str">
        <f>iferror(vlookup(F1336,'Actors by Area'!$A$2:$C$8810,3,false),"")</f>
        <v>Spot 16 - Death Mountain Trail</v>
      </c>
      <c r="J1336" s="376" t="str">
        <f>iferror(vlookup(F1336,'Actors by Area'!$A$2:$H$8810,4,false),"")</f>
        <v>08</v>
      </c>
      <c r="K1336" s="376" t="str">
        <f>iferror(vlookup(F1336,'Actors by Area'!$A$2:$E$8810,5,false),"")</f>
        <v>00</v>
      </c>
      <c r="L1336" s="587"/>
    </row>
    <row r="1337">
      <c r="A1337" s="376" t="s">
        <v>2940</v>
      </c>
      <c r="B1337" s="344" t="s">
        <v>5518</v>
      </c>
      <c r="C1337" s="536" t="str">
        <f>iferror(vlookup(A1337,Actors!$A$2:$D$472,4,false),"")</f>
        <v>Sage Light Orbs</v>
      </c>
      <c r="D1337" s="376" t="s">
        <v>21</v>
      </c>
      <c r="E1337" s="5" t="s">
        <v>15</v>
      </c>
      <c r="F1337" s="375" t="s">
        <v>9495</v>
      </c>
      <c r="G1337" s="202" t="s">
        <v>11454</v>
      </c>
      <c r="H1337" s="378" t="s">
        <v>1059</v>
      </c>
      <c r="I1337" s="587" t="str">
        <f>iferror(vlookup(F1337,'Actors by Area'!$A$2:$C$8810,3,false),"")</f>
        <v>Temple of Time</v>
      </c>
      <c r="J1337" s="376" t="str">
        <f>iferror(vlookup(F1337,'Actors by Area'!$A$2:$H$8810,4,false),"")</f>
        <v>00</v>
      </c>
      <c r="K1337" s="376" t="str">
        <f>iferror(vlookup(F1337,'Actors by Area'!$A$2:$E$8810,5,false),"")</f>
        <v>00</v>
      </c>
      <c r="L1337" s="587"/>
    </row>
    <row r="1338">
      <c r="A1338" s="376" t="s">
        <v>2940</v>
      </c>
      <c r="B1338" s="344" t="s">
        <v>5518</v>
      </c>
      <c r="C1338" s="536" t="str">
        <f>iferror(vlookup(A1338,Actors!$A$2:$D$472,4,false),"")</f>
        <v>Sage Light Orbs</v>
      </c>
      <c r="D1338" s="376" t="s">
        <v>21</v>
      </c>
      <c r="E1338" s="5" t="s">
        <v>130</v>
      </c>
      <c r="F1338" s="375" t="s">
        <v>10668</v>
      </c>
      <c r="G1338" s="147" t="s">
        <v>11455</v>
      </c>
      <c r="H1338" s="378" t="s">
        <v>1059</v>
      </c>
      <c r="I1338" s="587" t="str">
        <f>iferror(vlookup(F1338,'Actors by Area'!$A$2:$C$8810,3,false),"")</f>
        <v>Spot 16 - Death Mountain Trail</v>
      </c>
      <c r="J1338" s="376" t="str">
        <f>iferror(vlookup(F1338,'Actors by Area'!$A$2:$H$8810,4,false),"")</f>
        <v>08</v>
      </c>
      <c r="K1338" s="376" t="str">
        <f>iferror(vlookup(F1338,'Actors by Area'!$A$2:$E$8810,5,false),"")</f>
        <v>00</v>
      </c>
      <c r="L1338" s="587"/>
    </row>
    <row r="1339">
      <c r="A1339" s="376" t="s">
        <v>2940</v>
      </c>
      <c r="B1339" s="344" t="s">
        <v>5518</v>
      </c>
      <c r="C1339" s="536" t="str">
        <f>iferror(vlookup(A1339,Actors!$A$2:$D$472,4,false),"")</f>
        <v>Sage Light Orbs</v>
      </c>
      <c r="D1339" s="376" t="s">
        <v>21</v>
      </c>
      <c r="E1339" s="5" t="s">
        <v>137</v>
      </c>
      <c r="F1339" s="375" t="s">
        <v>10669</v>
      </c>
      <c r="G1339" s="147" t="s">
        <v>11456</v>
      </c>
      <c r="H1339" s="378" t="s">
        <v>1059</v>
      </c>
      <c r="I1339" s="587" t="str">
        <f>iferror(vlookup(F1339,'Actors by Area'!$A$2:$C$8810,3,false),"")</f>
        <v>Spot 16 - Death Mountain Trail</v>
      </c>
      <c r="J1339" s="376" t="str">
        <f>iferror(vlookup(F1339,'Actors by Area'!$A$2:$H$8810,4,false),"")</f>
        <v>08</v>
      </c>
      <c r="K1339" s="376" t="str">
        <f>iferror(vlookup(F1339,'Actors by Area'!$A$2:$E$8810,5,false),"")</f>
        <v>00</v>
      </c>
      <c r="L1339" s="587"/>
    </row>
    <row r="1340">
      <c r="A1340" s="439" t="s">
        <v>2940</v>
      </c>
      <c r="B1340" s="606" t="s">
        <v>5518</v>
      </c>
      <c r="C1340" s="545" t="str">
        <f>iferror(vlookup(A1340,Actors!$A$2:$D$472,4,false),"")</f>
        <v>Sage Light Orbs</v>
      </c>
      <c r="D1340" s="439" t="s">
        <v>21</v>
      </c>
      <c r="E1340" s="543" t="s">
        <v>144</v>
      </c>
      <c r="F1340" s="375" t="s">
        <v>10670</v>
      </c>
      <c r="G1340" s="84" t="s">
        <v>11457</v>
      </c>
      <c r="H1340" s="588" t="s">
        <v>1059</v>
      </c>
      <c r="I1340" s="589" t="str">
        <f>iferror(vlookup(F1340,'Actors by Area'!$A$2:$C$8810,3,false),"")</f>
        <v>Spot 16 - Death Mountain Trail</v>
      </c>
      <c r="J1340" s="439" t="str">
        <f>iferror(vlookup(F1340,'Actors by Area'!$A$2:$H$8810,4,false),"")</f>
        <v>08</v>
      </c>
      <c r="K1340" s="439" t="str">
        <f>iferror(vlookup(F1340,'Actors by Area'!$A$2:$E$8810,5,false),"")</f>
        <v>00</v>
      </c>
      <c r="L1340" s="589"/>
    </row>
    <row r="1341">
      <c r="A1341" s="590" t="s">
        <v>2942</v>
      </c>
      <c r="B1341" s="591" t="s">
        <v>5522</v>
      </c>
      <c r="C1341" s="592" t="str">
        <f>iferror(vlookup(A1341,Actors!$A$2:$D$472,4,false),"")</f>
        <v>Anubis Spawner</v>
      </c>
      <c r="D1341" s="590" t="s">
        <v>21</v>
      </c>
      <c r="E1341" s="593" t="s">
        <v>12</v>
      </c>
      <c r="F1341" s="594"/>
      <c r="G1341" s="637"/>
      <c r="H1341" s="596" t="s">
        <v>1073</v>
      </c>
      <c r="I1341" s="597"/>
      <c r="J1341" s="590"/>
      <c r="K1341" s="590"/>
      <c r="L1341" s="597"/>
    </row>
    <row r="1342">
      <c r="A1342" s="598" t="s">
        <v>2942</v>
      </c>
      <c r="B1342" s="599" t="s">
        <v>5522</v>
      </c>
      <c r="C1342" s="600" t="str">
        <f>iferror(vlookup(A1342,Actors!$A$2:$D$472,4,false),"")</f>
        <v>Anubis Spawner</v>
      </c>
      <c r="D1342" s="598" t="s">
        <v>21</v>
      </c>
      <c r="E1342" s="601" t="s">
        <v>21</v>
      </c>
      <c r="F1342" s="602"/>
      <c r="G1342" s="603"/>
      <c r="H1342" s="604" t="s">
        <v>1073</v>
      </c>
      <c r="I1342" s="605"/>
      <c r="J1342" s="598"/>
      <c r="K1342" s="598"/>
      <c r="L1342" s="605"/>
    </row>
    <row r="1343">
      <c r="A1343" s="598" t="s">
        <v>2942</v>
      </c>
      <c r="B1343" s="599" t="s">
        <v>5522</v>
      </c>
      <c r="C1343" s="600" t="str">
        <f>iferror(vlookup(A1343,Actors!$A$2:$D$472,4,false),"")</f>
        <v>Anubis Spawner</v>
      </c>
      <c r="D1343" s="598" t="s">
        <v>21</v>
      </c>
      <c r="E1343" s="601" t="s">
        <v>28</v>
      </c>
      <c r="F1343" s="602"/>
      <c r="G1343" s="603"/>
      <c r="H1343" s="604" t="s">
        <v>1073</v>
      </c>
      <c r="I1343" s="605"/>
      <c r="J1343" s="598"/>
      <c r="K1343" s="598"/>
      <c r="L1343" s="605"/>
    </row>
    <row r="1344">
      <c r="A1344" s="376" t="s">
        <v>2942</v>
      </c>
      <c r="B1344" s="344" t="s">
        <v>5522</v>
      </c>
      <c r="C1344" s="536" t="str">
        <f>iferror(vlookup(A1344,Actors!$A$2:$D$472,4,false),"")</f>
        <v>Anubis Spawner</v>
      </c>
      <c r="D1344" s="376" t="s">
        <v>21</v>
      </c>
      <c r="E1344" s="5" t="s">
        <v>35</v>
      </c>
      <c r="F1344" s="375" t="s">
        <v>8313</v>
      </c>
      <c r="G1344" s="149"/>
      <c r="H1344" s="378" t="s">
        <v>1059</v>
      </c>
      <c r="I1344" s="587" t="str">
        <f>iferror(vlookup(F1344,'Actors by Area'!$A$2:$C$8810,3,false),"")</f>
        <v>Spirit Temple</v>
      </c>
      <c r="J1344" s="376" t="str">
        <f>iferror(vlookup(F1344,'Actors by Area'!$A$2:$H$8810,4,false),"")</f>
        <v>00</v>
      </c>
      <c r="K1344" s="376" t="str">
        <f>iferror(vlookup(F1344,'Actors by Area'!$A$2:$E$8810,5,false),"")</f>
        <v>1B</v>
      </c>
      <c r="L1344" s="587"/>
    </row>
    <row r="1345">
      <c r="A1345" s="598" t="s">
        <v>2942</v>
      </c>
      <c r="B1345" s="599" t="s">
        <v>5522</v>
      </c>
      <c r="C1345" s="600" t="str">
        <f>iferror(vlookup(A1345,Actors!$A$2:$D$472,4,false),"")</f>
        <v>Anubis Spawner</v>
      </c>
      <c r="D1345" s="598" t="s">
        <v>21</v>
      </c>
      <c r="E1345" s="601" t="s">
        <v>42</v>
      </c>
      <c r="F1345" s="602"/>
      <c r="G1345" s="603"/>
      <c r="H1345" s="604" t="s">
        <v>1073</v>
      </c>
      <c r="I1345" s="605"/>
      <c r="J1345" s="598"/>
      <c r="K1345" s="598"/>
      <c r="L1345" s="605"/>
    </row>
    <row r="1346">
      <c r="A1346" s="439" t="s">
        <v>2942</v>
      </c>
      <c r="B1346" s="606" t="s">
        <v>5522</v>
      </c>
      <c r="C1346" s="545" t="str">
        <f>iferror(vlookup(A1346,Actors!$A$2:$D$472,4,false),"")</f>
        <v>Anubis Spawner</v>
      </c>
      <c r="D1346" s="439" t="s">
        <v>21</v>
      </c>
      <c r="E1346" s="543" t="s">
        <v>48</v>
      </c>
      <c r="F1346" s="375" t="s">
        <v>8255</v>
      </c>
      <c r="G1346" s="86"/>
      <c r="H1346" s="588" t="s">
        <v>1059</v>
      </c>
      <c r="I1346" s="589" t="str">
        <f>iferror(vlookup(F1346,'Actors by Area'!$A$2:$C$8810,3,false),"")</f>
        <v>Spirit Temple</v>
      </c>
      <c r="J1346" s="439" t="str">
        <f>iferror(vlookup(F1346,'Actors by Area'!$A$2:$H$8810,4,false),"")</f>
        <v>00</v>
      </c>
      <c r="K1346" s="439" t="str">
        <f>iferror(vlookup(F1346,'Actors by Area'!$A$2:$E$8810,5,false),"")</f>
        <v>11</v>
      </c>
      <c r="L1346" s="589"/>
    </row>
    <row r="1347">
      <c r="A1347" s="376" t="s">
        <v>2943</v>
      </c>
      <c r="B1347" s="344" t="s">
        <v>5525</v>
      </c>
      <c r="C1347" s="536" t="str">
        <f>iferror(vlookup(A1347,Actors!$A$2:$D$472,4,false),"")</f>
        <v/>
      </c>
      <c r="D1347" s="376" t="s">
        <v>643</v>
      </c>
      <c r="E1347" s="5" t="s">
        <v>8369</v>
      </c>
      <c r="F1347" s="397" t="s">
        <v>8368</v>
      </c>
      <c r="G1347" s="149"/>
      <c r="H1347" s="378" t="s">
        <v>1059</v>
      </c>
      <c r="I1347" s="587" t="str">
        <f>iferror(vlookup(F1347,'Actors by Area'!$A$2:$C$8810,3,false),"")</f>
        <v>Shadow Temple</v>
      </c>
      <c r="J1347" s="376" t="str">
        <f>iferror(vlookup(F1347,'Actors by Area'!$A$2:$H$8810,4,false),"")</f>
        <v>00</v>
      </c>
      <c r="K1347" s="376" t="str">
        <f>iferror(vlookup(F1347,'Actors by Area'!$A$2:$E$8810,5,false),"")</f>
        <v>02</v>
      </c>
      <c r="L1347" s="587"/>
    </row>
    <row r="1348">
      <c r="A1348" s="376" t="s">
        <v>2943</v>
      </c>
      <c r="B1348" s="344" t="s">
        <v>5525</v>
      </c>
      <c r="C1348" s="536" t="str">
        <f>iferror(vlookup(A1348,Actors!$A$2:$D$472,4,false),"")</f>
        <v/>
      </c>
      <c r="D1348" s="376" t="s">
        <v>643</v>
      </c>
      <c r="E1348" s="5" t="s">
        <v>8371</v>
      </c>
      <c r="F1348" s="375" t="s">
        <v>8370</v>
      </c>
      <c r="G1348" s="149"/>
      <c r="H1348" s="378" t="s">
        <v>1059</v>
      </c>
      <c r="I1348" s="587" t="str">
        <f>iferror(vlookup(F1348,'Actors by Area'!$A$2:$C$8810,3,false),"")</f>
        <v>Shadow Temple</v>
      </c>
      <c r="J1348" s="376" t="str">
        <f>iferror(vlookup(F1348,'Actors by Area'!$A$2:$H$8810,4,false),"")</f>
        <v>00</v>
      </c>
      <c r="K1348" s="376" t="str">
        <f>iferror(vlookup(F1348,'Actors by Area'!$A$2:$E$8810,5,false),"")</f>
        <v>02</v>
      </c>
      <c r="L1348" s="587"/>
    </row>
    <row r="1349">
      <c r="A1349" s="376" t="s">
        <v>2943</v>
      </c>
      <c r="B1349" s="344" t="s">
        <v>5525</v>
      </c>
      <c r="C1349" s="536" t="str">
        <f>iferror(vlookup(A1349,Actors!$A$2:$D$472,4,false),"")</f>
        <v/>
      </c>
      <c r="D1349" s="376" t="s">
        <v>643</v>
      </c>
      <c r="E1349" s="5" t="s">
        <v>8375</v>
      </c>
      <c r="F1349" s="375" t="s">
        <v>8374</v>
      </c>
      <c r="G1349" s="149"/>
      <c r="H1349" s="378" t="s">
        <v>1059</v>
      </c>
      <c r="I1349" s="587" t="str">
        <f>iferror(vlookup(F1349,'Actors by Area'!$A$2:$C$8810,3,false),"")</f>
        <v>Shadow Temple</v>
      </c>
      <c r="J1349" s="376" t="str">
        <f>iferror(vlookup(F1349,'Actors by Area'!$A$2:$H$8810,4,false),"")</f>
        <v>00</v>
      </c>
      <c r="K1349" s="376" t="str">
        <f>iferror(vlookup(F1349,'Actors by Area'!$A$2:$E$8810,5,false),"")</f>
        <v>02</v>
      </c>
      <c r="L1349" s="587"/>
    </row>
    <row r="1350">
      <c r="A1350" s="439" t="s">
        <v>2943</v>
      </c>
      <c r="B1350" s="606" t="s">
        <v>5525</v>
      </c>
      <c r="C1350" s="545" t="str">
        <f>iferror(vlookup(A1350,Actors!$A$2:$D$472,4,false),"")</f>
        <v/>
      </c>
      <c r="D1350" s="439" t="s">
        <v>643</v>
      </c>
      <c r="E1350" s="543" t="s">
        <v>8373</v>
      </c>
      <c r="F1350" s="375" t="s">
        <v>8372</v>
      </c>
      <c r="G1350" s="86"/>
      <c r="H1350" s="588" t="s">
        <v>1059</v>
      </c>
      <c r="I1350" s="589" t="str">
        <f>iferror(vlookup(F1350,'Actors by Area'!$A$2:$C$8810,3,false),"")</f>
        <v>Shadow Temple</v>
      </c>
      <c r="J1350" s="439" t="str">
        <f>iferror(vlookup(F1350,'Actors by Area'!$A$2:$H$8810,4,false),"")</f>
        <v>00</v>
      </c>
      <c r="K1350" s="439" t="str">
        <f>iferror(vlookup(F1350,'Actors by Area'!$A$2:$E$8810,5,false),"")</f>
        <v>02</v>
      </c>
      <c r="L1350" s="589"/>
    </row>
    <row r="1351">
      <c r="A1351" s="439" t="s">
        <v>2944</v>
      </c>
      <c r="B1351" s="606" t="s">
        <v>5527</v>
      </c>
      <c r="C1351" s="545" t="str">
        <f>iferror(vlookup(A1351,Actors!$A$2:$D$472,4,false),"")</f>
        <v>Hyrule Castle Gate</v>
      </c>
      <c r="D1351" s="439" t="s">
        <v>2935</v>
      </c>
      <c r="E1351" s="543" t="s">
        <v>7164</v>
      </c>
      <c r="F1351" s="397" t="s">
        <v>10581</v>
      </c>
      <c r="G1351" s="86" t="s">
        <v>11458</v>
      </c>
      <c r="H1351" s="588" t="s">
        <v>1059</v>
      </c>
      <c r="I1351" s="589" t="str">
        <f>iferror(vlookup(F1351,'Actors by Area'!$A$2:$C$8810,3,false),"")</f>
        <v>Spot 15 - Hyrule Castle</v>
      </c>
      <c r="J1351" s="439" t="str">
        <f>iferror(vlookup(F1351,'Actors by Area'!$A$2:$H$8810,4,false),"")</f>
        <v>00</v>
      </c>
      <c r="K1351" s="439" t="str">
        <f>iferror(vlookup(F1351,'Actors by Area'!$A$2:$E$8810,5,false),"")</f>
        <v>00</v>
      </c>
      <c r="L1351" s="589"/>
    </row>
    <row r="1352">
      <c r="A1352" s="439" t="s">
        <v>2945</v>
      </c>
      <c r="B1352" s="606" t="s">
        <v>5530</v>
      </c>
      <c r="C1352" s="545" t="str">
        <f>iferror(vlookup(A1352,Actors!$A$2:$D$472,4,false),"")</f>
        <v>Rolling Boulder (Spirit Temple)</v>
      </c>
      <c r="D1352" s="439" t="s">
        <v>3003</v>
      </c>
      <c r="E1352" s="543" t="s">
        <v>12</v>
      </c>
      <c r="F1352" s="397" t="s">
        <v>8086</v>
      </c>
      <c r="G1352" s="84" t="s">
        <v>5531</v>
      </c>
      <c r="H1352" s="588" t="s">
        <v>1059</v>
      </c>
      <c r="I1352" s="589" t="str">
        <f>iferror(vlookup(F1352,'Actors by Area'!$A$2:$C$8810,3,false),"")</f>
        <v>Spirit Temple</v>
      </c>
      <c r="J1352" s="439" t="str">
        <f>iferror(vlookup(F1352,'Actors by Area'!$A$2:$H$8810,4,false),"")</f>
        <v>04</v>
      </c>
      <c r="K1352" s="439" t="str">
        <f>iferror(vlookup(F1352,'Actors by Area'!$A$2:$E$8810,5,false),"")</f>
        <v>-1</v>
      </c>
      <c r="L1352" s="589"/>
    </row>
    <row r="1353">
      <c r="A1353" s="439" t="s">
        <v>2946</v>
      </c>
      <c r="B1353" s="606" t="s">
        <v>5533</v>
      </c>
      <c r="C1353" s="545" t="str">
        <f>iferror(vlookup(A1353,Actors!$A$2:$D$472,4,false),"")</f>
        <v>Spirit Temple Shifting Wall</v>
      </c>
      <c r="D1353" s="439" t="s">
        <v>2936</v>
      </c>
      <c r="E1353" s="543" t="s">
        <v>12</v>
      </c>
      <c r="F1353" s="397" t="s">
        <v>8286</v>
      </c>
      <c r="G1353" s="84" t="s">
        <v>11459</v>
      </c>
      <c r="H1353" s="588" t="s">
        <v>1059</v>
      </c>
      <c r="I1353" s="589" t="str">
        <f>iferror(vlookup(F1353,'Actors by Area'!$A$2:$C$8810,3,false),"")</f>
        <v>Spirit Temple</v>
      </c>
      <c r="J1353" s="439" t="str">
        <f>iferror(vlookup(F1353,'Actors by Area'!$A$2:$H$8810,4,false),"")</f>
        <v>00</v>
      </c>
      <c r="K1353" s="439" t="str">
        <f>iferror(vlookup(F1353,'Actors by Area'!$A$2:$E$8810,5,false),"")</f>
        <v>17</v>
      </c>
      <c r="L1353" s="589"/>
    </row>
    <row r="1354">
      <c r="A1354" s="376" t="s">
        <v>689</v>
      </c>
      <c r="B1354" s="344" t="s">
        <v>5536</v>
      </c>
      <c r="C1354" s="536" t="str">
        <f>iferror(vlookup(A1354,Actors!$A$2:$D$472,4,false),"")</f>
        <v>Snake Statue</v>
      </c>
      <c r="D1354" s="376" t="s">
        <v>2936</v>
      </c>
      <c r="E1354" s="5" t="s">
        <v>7764</v>
      </c>
      <c r="F1354" s="397" t="s">
        <v>8235</v>
      </c>
      <c r="G1354" s="149" t="s">
        <v>5537</v>
      </c>
      <c r="H1354" s="378" t="s">
        <v>1059</v>
      </c>
      <c r="I1354" s="587" t="str">
        <f>iferror(vlookup(F1354,'Actors by Area'!$A$2:$C$8810,3,false),"")</f>
        <v>Spirit Temple</v>
      </c>
      <c r="J1354" s="376" t="str">
        <f>iferror(vlookup(F1354,'Actors by Area'!$A$2:$H$8810,4,false),"")</f>
        <v>00</v>
      </c>
      <c r="K1354" s="376" t="str">
        <f>iferror(vlookup(F1354,'Actors by Area'!$A$2:$E$8810,5,false),"")</f>
        <v>0F</v>
      </c>
      <c r="L1354" s="587"/>
    </row>
    <row r="1355">
      <c r="A1355" s="590" t="s">
        <v>2950</v>
      </c>
      <c r="B1355" s="591" t="s">
        <v>5539</v>
      </c>
      <c r="C1355" s="592" t="str">
        <f>iferror(vlookup(A1355,Actors!$A$2:$D$472,4,false),"")</f>
        <v>Mesh Bridge</v>
      </c>
      <c r="D1355" s="590" t="s">
        <v>2936</v>
      </c>
      <c r="E1355" s="593" t="s">
        <v>12</v>
      </c>
      <c r="F1355" s="594"/>
      <c r="G1355" s="637"/>
      <c r="H1355" s="596" t="s">
        <v>1073</v>
      </c>
      <c r="I1355" s="597"/>
      <c r="J1355" s="590"/>
      <c r="K1355" s="590"/>
      <c r="L1355" s="597"/>
    </row>
    <row r="1356">
      <c r="A1356" s="598" t="s">
        <v>2950</v>
      </c>
      <c r="B1356" s="599" t="s">
        <v>5539</v>
      </c>
      <c r="C1356" s="600" t="str">
        <f>iferror(vlookup(A1356,Actors!$A$2:$D$472,4,false),"")</f>
        <v>Mesh Bridge</v>
      </c>
      <c r="D1356" s="598" t="s">
        <v>2936</v>
      </c>
      <c r="E1356" s="601" t="s">
        <v>21</v>
      </c>
      <c r="F1356" s="602"/>
      <c r="G1356" s="603"/>
      <c r="H1356" s="604" t="s">
        <v>1073</v>
      </c>
      <c r="I1356" s="605"/>
      <c r="J1356" s="598"/>
      <c r="K1356" s="598"/>
      <c r="L1356" s="605"/>
    </row>
    <row r="1357">
      <c r="A1357" s="598" t="s">
        <v>2950</v>
      </c>
      <c r="B1357" s="599" t="s">
        <v>5539</v>
      </c>
      <c r="C1357" s="600" t="str">
        <f>iferror(vlookup(A1357,Actors!$A$2:$D$472,4,false),"")</f>
        <v>Mesh Bridge</v>
      </c>
      <c r="D1357" s="598" t="s">
        <v>2936</v>
      </c>
      <c r="E1357" s="601" t="s">
        <v>28</v>
      </c>
      <c r="F1357" s="602"/>
      <c r="G1357" s="603"/>
      <c r="H1357" s="604" t="s">
        <v>1073</v>
      </c>
      <c r="I1357" s="605"/>
      <c r="J1357" s="598"/>
      <c r="K1357" s="598"/>
      <c r="L1357" s="605"/>
    </row>
    <row r="1358">
      <c r="A1358" s="376" t="s">
        <v>2950</v>
      </c>
      <c r="B1358" s="344" t="s">
        <v>5539</v>
      </c>
      <c r="C1358" s="536" t="str">
        <f>iferror(vlookup(A1358,Actors!$A$2:$D$472,4,false),"")</f>
        <v>Mesh Bridge</v>
      </c>
      <c r="D1358" s="376" t="s">
        <v>2936</v>
      </c>
      <c r="E1358" s="5" t="s">
        <v>35</v>
      </c>
      <c r="F1358" s="375" t="s">
        <v>8124</v>
      </c>
      <c r="G1358" s="149"/>
      <c r="H1358" s="378" t="s">
        <v>1059</v>
      </c>
      <c r="I1358" s="587" t="str">
        <f>iferror(vlookup(F1358,'Actors by Area'!$A$2:$C$8810,3,false),"")</f>
        <v>Spirit Temple</v>
      </c>
      <c r="J1358" s="376" t="str">
        <f>iferror(vlookup(F1358,'Actors by Area'!$A$2:$H$8810,4,false),"")</f>
        <v>00</v>
      </c>
      <c r="K1358" s="376" t="str">
        <f>iferror(vlookup(F1358,'Actors by Area'!$A$2:$E$8810,5,false),"")</f>
        <v>03</v>
      </c>
      <c r="L1358" s="587"/>
    </row>
    <row r="1359">
      <c r="A1359" s="598" t="s">
        <v>2950</v>
      </c>
      <c r="B1359" s="599" t="s">
        <v>5539</v>
      </c>
      <c r="C1359" s="600" t="str">
        <f>iferror(vlookup(A1359,Actors!$A$2:$D$472,4,false),"")</f>
        <v>Mesh Bridge</v>
      </c>
      <c r="D1359" s="598" t="s">
        <v>2936</v>
      </c>
      <c r="E1359" s="601" t="s">
        <v>42</v>
      </c>
      <c r="F1359" s="602"/>
      <c r="G1359" s="603"/>
      <c r="H1359" s="604" t="s">
        <v>1073</v>
      </c>
      <c r="I1359" s="605"/>
      <c r="J1359" s="598"/>
      <c r="K1359" s="598"/>
      <c r="L1359" s="605"/>
    </row>
    <row r="1360">
      <c r="A1360" s="439" t="s">
        <v>2950</v>
      </c>
      <c r="B1360" s="606" t="s">
        <v>5539</v>
      </c>
      <c r="C1360" s="545" t="str">
        <f>iferror(vlookup(A1360,Actors!$A$2:$D$472,4,false),"")</f>
        <v>Mesh Bridge</v>
      </c>
      <c r="D1360" s="439" t="s">
        <v>2936</v>
      </c>
      <c r="E1360" s="543" t="s">
        <v>48</v>
      </c>
      <c r="F1360" s="375" t="s">
        <v>8116</v>
      </c>
      <c r="G1360" s="86"/>
      <c r="H1360" s="588" t="s">
        <v>1059</v>
      </c>
      <c r="I1360" s="589" t="str">
        <f>iferror(vlookup(F1360,'Actors by Area'!$A$2:$C$8810,3,false),"")</f>
        <v>Spirit Temple</v>
      </c>
      <c r="J1360" s="439" t="str">
        <f>iferror(vlookup(F1360,'Actors by Area'!$A$2:$H$8810,4,false),"")</f>
        <v>00</v>
      </c>
      <c r="K1360" s="439" t="str">
        <f>iferror(vlookup(F1360,'Actors by Area'!$A$2:$E$8810,5,false),"")</f>
        <v>02</v>
      </c>
      <c r="L1360" s="589"/>
    </row>
    <row r="1361">
      <c r="A1361" s="439" t="s">
        <v>2952</v>
      </c>
      <c r="B1361" s="606" t="s">
        <v>480</v>
      </c>
      <c r="C1361" s="545" t="str">
        <f>iferror(vlookup(A1361,Actors!$A$2:$D$472,4,false),"")</f>
        <v>Fishing Pond &amp; Proprietor</v>
      </c>
      <c r="D1361" s="439" t="s">
        <v>3104</v>
      </c>
      <c r="E1361" s="543" t="s">
        <v>7164</v>
      </c>
      <c r="F1361" s="397" t="s">
        <v>9597</v>
      </c>
      <c r="G1361" s="84" t="s">
        <v>11460</v>
      </c>
      <c r="H1361" s="588" t="s">
        <v>1059</v>
      </c>
      <c r="I1361" s="589" t="str">
        <f>iferror(vlookup(F1361,'Actors by Area'!$A$2:$C$8810,3,false),"")</f>
        <v>Fishing Pond</v>
      </c>
      <c r="J1361" s="439" t="str">
        <f>iferror(vlookup(F1361,'Actors by Area'!$A$2:$H$8810,4,false),"")</f>
        <v>00</v>
      </c>
      <c r="K1361" s="439" t="str">
        <f>iferror(vlookup(F1361,'Actors by Area'!$A$2:$E$8810,5,false),"")</f>
        <v>00</v>
      </c>
      <c r="L1361" s="589"/>
    </row>
    <row r="1362">
      <c r="A1362" s="376" t="s">
        <v>2953</v>
      </c>
      <c r="B1362" s="344" t="s">
        <v>5543</v>
      </c>
      <c r="C1362" s="536" t="str">
        <f>iferror(vlookup(A1362,Actors!$A$2:$D$472,4,false),"")</f>
        <v>Pushblock</v>
      </c>
      <c r="D1362" s="376" t="s">
        <v>35</v>
      </c>
      <c r="E1362" s="5" t="s">
        <v>4604</v>
      </c>
      <c r="F1362" s="397" t="s">
        <v>7556</v>
      </c>
      <c r="G1362" s="149"/>
      <c r="H1362" s="378" t="s">
        <v>1059</v>
      </c>
      <c r="I1362" s="587" t="str">
        <f>iferror(vlookup(F1362,'Actors by Area'!$A$2:$C$8810,3,false),"")</f>
        <v>Forest Temple</v>
      </c>
      <c r="J1362" s="376" t="str">
        <f>iferror(vlookup(F1362,'Actors by Area'!$A$2:$H$8810,4,false),"")</f>
        <v>00</v>
      </c>
      <c r="K1362" s="376" t="str">
        <f>iferror(vlookup(F1362,'Actors by Area'!$A$2:$E$8810,5,false),"")</f>
        <v>0B</v>
      </c>
      <c r="L1362" s="587"/>
    </row>
    <row r="1363">
      <c r="A1363" s="376" t="s">
        <v>2953</v>
      </c>
      <c r="B1363" s="344" t="s">
        <v>5543</v>
      </c>
      <c r="C1363" s="536" t="str">
        <f>iferror(vlookup(A1363,Actors!$A$2:$D$472,4,false),"")</f>
        <v>Pushblock</v>
      </c>
      <c r="D1363" s="376" t="s">
        <v>35</v>
      </c>
      <c r="E1363" s="5" t="s">
        <v>4610</v>
      </c>
      <c r="F1363" s="375" t="s">
        <v>7557</v>
      </c>
      <c r="G1363" s="149"/>
      <c r="H1363" s="378" t="s">
        <v>1059</v>
      </c>
      <c r="I1363" s="587" t="str">
        <f>iferror(vlookup(F1363,'Actors by Area'!$A$2:$C$8810,3,false),"")</f>
        <v>Forest Temple</v>
      </c>
      <c r="J1363" s="376" t="str">
        <f>iferror(vlookup(F1363,'Actors by Area'!$A$2:$H$8810,4,false),"")</f>
        <v>00</v>
      </c>
      <c r="K1363" s="376" t="str">
        <f>iferror(vlookup(F1363,'Actors by Area'!$A$2:$E$8810,5,false),"")</f>
        <v>0B</v>
      </c>
      <c r="L1363" s="587"/>
    </row>
    <row r="1364">
      <c r="A1364" s="376" t="s">
        <v>2953</v>
      </c>
      <c r="B1364" s="344" t="s">
        <v>5543</v>
      </c>
      <c r="C1364" s="536" t="str">
        <f>iferror(vlookup(A1364,Actors!$A$2:$D$472,4,false),"")</f>
        <v>Pushblock</v>
      </c>
      <c r="D1364" s="376" t="s">
        <v>35</v>
      </c>
      <c r="E1364" s="5" t="s">
        <v>7560</v>
      </c>
      <c r="F1364" s="375" t="s">
        <v>7559</v>
      </c>
      <c r="G1364" s="149"/>
      <c r="H1364" s="378" t="s">
        <v>1059</v>
      </c>
      <c r="I1364" s="587" t="str">
        <f>iferror(vlookup(F1364,'Actors by Area'!$A$2:$C$8810,3,false),"")</f>
        <v>Forest Temple</v>
      </c>
      <c r="J1364" s="376" t="str">
        <f>iferror(vlookup(F1364,'Actors by Area'!$A$2:$H$8810,4,false),"")</f>
        <v>00</v>
      </c>
      <c r="K1364" s="376" t="str">
        <f>iferror(vlookup(F1364,'Actors by Area'!$A$2:$E$8810,5,false),"")</f>
        <v>0B</v>
      </c>
      <c r="L1364" s="587"/>
    </row>
    <row r="1365">
      <c r="A1365" s="376" t="s">
        <v>2953</v>
      </c>
      <c r="B1365" s="344" t="s">
        <v>5543</v>
      </c>
      <c r="C1365" s="536" t="str">
        <f>iferror(vlookup(A1365,Actors!$A$2:$D$472,4,false),"")</f>
        <v>Pushblock</v>
      </c>
      <c r="D1365" s="376" t="s">
        <v>35</v>
      </c>
      <c r="E1365" s="5" t="s">
        <v>7562</v>
      </c>
      <c r="F1365" s="375" t="s">
        <v>7561</v>
      </c>
      <c r="G1365" s="149"/>
      <c r="H1365" s="378" t="s">
        <v>1059</v>
      </c>
      <c r="I1365" s="587" t="str">
        <f>iferror(vlookup(F1365,'Actors by Area'!$A$2:$C$8810,3,false),"")</f>
        <v>Forest Temple</v>
      </c>
      <c r="J1365" s="376" t="str">
        <f>iferror(vlookup(F1365,'Actors by Area'!$A$2:$H$8810,4,false),"")</f>
        <v>00</v>
      </c>
      <c r="K1365" s="376" t="str">
        <f>iferror(vlookup(F1365,'Actors by Area'!$A$2:$E$8810,5,false),"")</f>
        <v>0B</v>
      </c>
      <c r="L1365" s="587"/>
    </row>
    <row r="1366">
      <c r="A1366" s="376" t="s">
        <v>2953</v>
      </c>
      <c r="B1366" s="344" t="s">
        <v>5543</v>
      </c>
      <c r="C1366" s="536" t="str">
        <f>iferror(vlookup(A1366,Actors!$A$2:$D$472,4,false),"")</f>
        <v>Pushblock</v>
      </c>
      <c r="D1366" s="376" t="s">
        <v>35</v>
      </c>
      <c r="E1366" s="5" t="s">
        <v>8185</v>
      </c>
      <c r="F1366" s="375" t="s">
        <v>8184</v>
      </c>
      <c r="G1366" s="149"/>
      <c r="H1366" s="378" t="s">
        <v>1059</v>
      </c>
      <c r="I1366" s="587" t="str">
        <f>iferror(vlookup(F1366,'Actors by Area'!$A$2:$C$8810,3,false),"")</f>
        <v>Spirit Temple</v>
      </c>
      <c r="J1366" s="376" t="str">
        <f>iferror(vlookup(F1366,'Actors by Area'!$A$2:$H$8810,4,false),"")</f>
        <v>00</v>
      </c>
      <c r="K1366" s="376" t="str">
        <f>iferror(vlookup(F1366,'Actors by Area'!$A$2:$E$8810,5,false),"")</f>
        <v>06</v>
      </c>
      <c r="L1366" s="587"/>
    </row>
    <row r="1367">
      <c r="A1367" s="376" t="s">
        <v>2953</v>
      </c>
      <c r="B1367" s="344" t="s">
        <v>5543</v>
      </c>
      <c r="C1367" s="536" t="str">
        <f>iferror(vlookup(A1367,Actors!$A$2:$D$472,4,false),"")</f>
        <v>Pushblock</v>
      </c>
      <c r="D1367" s="376" t="s">
        <v>35</v>
      </c>
      <c r="E1367" s="5" t="s">
        <v>8189</v>
      </c>
      <c r="F1367" s="375" t="s">
        <v>8188</v>
      </c>
      <c r="G1367" s="149"/>
      <c r="H1367" s="378" t="s">
        <v>1059</v>
      </c>
      <c r="I1367" s="587" t="str">
        <f>iferror(vlookup(F1367,'Actors by Area'!$A$2:$C$8810,3,false),"")</f>
        <v>Spirit Temple</v>
      </c>
      <c r="J1367" s="376" t="str">
        <f>iferror(vlookup(F1367,'Actors by Area'!$A$2:$H$8810,4,false),"")</f>
        <v>00</v>
      </c>
      <c r="K1367" s="376" t="str">
        <f>iferror(vlookup(F1367,'Actors by Area'!$A$2:$E$8810,5,false),"")</f>
        <v>06</v>
      </c>
      <c r="L1367" s="587"/>
    </row>
    <row r="1368">
      <c r="A1368" s="376" t="s">
        <v>2953</v>
      </c>
      <c r="B1368" s="344" t="s">
        <v>5543</v>
      </c>
      <c r="C1368" s="536" t="str">
        <f>iferror(vlookup(A1368,Actors!$A$2:$D$472,4,false),"")</f>
        <v>Pushblock</v>
      </c>
      <c r="D1368" s="376" t="s">
        <v>35</v>
      </c>
      <c r="E1368" s="5" t="s">
        <v>8765</v>
      </c>
      <c r="F1368" s="375" t="s">
        <v>8764</v>
      </c>
      <c r="G1368" s="149"/>
      <c r="H1368" s="378" t="s">
        <v>1059</v>
      </c>
      <c r="I1368" s="587" t="str">
        <f>iferror(vlookup(F1368,'Actors by Area'!$A$2:$C$8810,3,false),"")</f>
        <v>Gerudo Training Ground</v>
      </c>
      <c r="J1368" s="376" t="str">
        <f>iferror(vlookup(F1368,'Actors by Area'!$A$2:$H$8810,4,false),"")</f>
        <v>00</v>
      </c>
      <c r="K1368" s="376" t="str">
        <f>iferror(vlookup(F1368,'Actors by Area'!$A$2:$E$8810,5,false),"")</f>
        <v>03</v>
      </c>
      <c r="L1368" s="587"/>
    </row>
    <row r="1369">
      <c r="A1369" s="376" t="s">
        <v>2953</v>
      </c>
      <c r="B1369" s="344" t="s">
        <v>5543</v>
      </c>
      <c r="C1369" s="536" t="str">
        <f>iferror(vlookup(A1369,Actors!$A$2:$D$472,4,false),"")</f>
        <v>Pushblock</v>
      </c>
      <c r="D1369" s="376" t="s">
        <v>35</v>
      </c>
      <c r="E1369" s="5" t="s">
        <v>8767</v>
      </c>
      <c r="F1369" s="375" t="s">
        <v>8766</v>
      </c>
      <c r="G1369" s="149"/>
      <c r="H1369" s="378" t="s">
        <v>1059</v>
      </c>
      <c r="I1369" s="587" t="str">
        <f>iferror(vlookup(F1369,'Actors by Area'!$A$2:$C$8810,3,false),"")</f>
        <v>Gerudo Training Ground</v>
      </c>
      <c r="J1369" s="376" t="str">
        <f>iferror(vlookup(F1369,'Actors by Area'!$A$2:$H$8810,4,false),"")</f>
        <v>00</v>
      </c>
      <c r="K1369" s="376" t="str">
        <f>iferror(vlookup(F1369,'Actors by Area'!$A$2:$E$8810,5,false),"")</f>
        <v>03</v>
      </c>
      <c r="L1369" s="587"/>
    </row>
    <row r="1370">
      <c r="A1370" s="376" t="s">
        <v>2953</v>
      </c>
      <c r="B1370" s="344" t="s">
        <v>5543</v>
      </c>
      <c r="C1370" s="536" t="str">
        <f>iferror(vlookup(A1370,Actors!$A$2:$D$472,4,false),"")</f>
        <v>Pushblock</v>
      </c>
      <c r="D1370" s="376" t="s">
        <v>35</v>
      </c>
      <c r="E1370" s="5" t="s">
        <v>8187</v>
      </c>
      <c r="F1370" s="375" t="s">
        <v>8186</v>
      </c>
      <c r="G1370" s="149"/>
      <c r="H1370" s="378" t="s">
        <v>1059</v>
      </c>
      <c r="I1370" s="587" t="str">
        <f>iferror(vlookup(F1370,'Actors by Area'!$A$2:$C$8810,3,false),"")</f>
        <v>Spirit Temple</v>
      </c>
      <c r="J1370" s="376" t="str">
        <f>iferror(vlookup(F1370,'Actors by Area'!$A$2:$H$8810,4,false),"")</f>
        <v>00</v>
      </c>
      <c r="K1370" s="376" t="str">
        <f>iferror(vlookup(F1370,'Actors by Area'!$A$2:$E$8810,5,false),"")</f>
        <v>06</v>
      </c>
      <c r="L1370" s="587"/>
    </row>
    <row r="1371">
      <c r="A1371" s="376" t="s">
        <v>2953</v>
      </c>
      <c r="B1371" s="344" t="s">
        <v>5543</v>
      </c>
      <c r="C1371" s="536" t="str">
        <f>iferror(vlookup(A1371,Actors!$A$2:$D$472,4,false),"")</f>
        <v>Pushblock</v>
      </c>
      <c r="D1371" s="376" t="s">
        <v>35</v>
      </c>
      <c r="E1371" s="5" t="s">
        <v>8191</v>
      </c>
      <c r="F1371" s="375" t="s">
        <v>8190</v>
      </c>
      <c r="G1371" s="149"/>
      <c r="H1371" s="378" t="s">
        <v>1059</v>
      </c>
      <c r="I1371" s="587" t="str">
        <f>iferror(vlookup(F1371,'Actors by Area'!$A$2:$C$8810,3,false),"")</f>
        <v>Spirit Temple</v>
      </c>
      <c r="J1371" s="376" t="str">
        <f>iferror(vlookup(F1371,'Actors by Area'!$A$2:$H$8810,4,false),"")</f>
        <v>00</v>
      </c>
      <c r="K1371" s="376" t="str">
        <f>iferror(vlookup(F1371,'Actors by Area'!$A$2:$E$8810,5,false),"")</f>
        <v>06</v>
      </c>
      <c r="L1371" s="587"/>
    </row>
    <row r="1372">
      <c r="A1372" s="376" t="s">
        <v>2953</v>
      </c>
      <c r="B1372" s="344" t="s">
        <v>5543</v>
      </c>
      <c r="C1372" s="536" t="str">
        <f>iferror(vlookup(A1372,Actors!$A$2:$D$472,4,false),"")</f>
        <v>Pushblock</v>
      </c>
      <c r="D1372" s="376" t="s">
        <v>35</v>
      </c>
      <c r="E1372" s="5" t="s">
        <v>7891</v>
      </c>
      <c r="F1372" s="375" t="s">
        <v>7890</v>
      </c>
      <c r="G1372" s="149"/>
      <c r="H1372" s="378" t="s">
        <v>1059</v>
      </c>
      <c r="I1372" s="587" t="str">
        <f>iferror(vlookup(F1372,'Actors by Area'!$A$2:$C$8810,3,false),"")</f>
        <v>Water Temple</v>
      </c>
      <c r="J1372" s="376" t="str">
        <f>iferror(vlookup(F1372,'Actors by Area'!$A$2:$H$8810,4,false),"")</f>
        <v>00</v>
      </c>
      <c r="K1372" s="376" t="str">
        <f>iferror(vlookup(F1372,'Actors by Area'!$A$2:$E$8810,5,false),"")</f>
        <v>00</v>
      </c>
      <c r="L1372" s="587"/>
    </row>
    <row r="1373">
      <c r="A1373" s="376" t="s">
        <v>2953</v>
      </c>
      <c r="B1373" s="344" t="s">
        <v>5543</v>
      </c>
      <c r="C1373" s="536" t="str">
        <f>iferror(vlookup(A1373,Actors!$A$2:$D$472,4,false),"")</f>
        <v>Pushblock</v>
      </c>
      <c r="D1373" s="376" t="s">
        <v>35</v>
      </c>
      <c r="E1373" s="5" t="s">
        <v>7090</v>
      </c>
      <c r="F1373" s="375" t="s">
        <v>7892</v>
      </c>
      <c r="G1373" s="149"/>
      <c r="H1373" s="378" t="s">
        <v>1059</v>
      </c>
      <c r="I1373" s="587" t="str">
        <f>iferror(vlookup(F1373,'Actors by Area'!$A$2:$C$8810,3,false),"")</f>
        <v>Water Temple</v>
      </c>
      <c r="J1373" s="376" t="str">
        <f>iferror(vlookup(F1373,'Actors by Area'!$A$2:$H$8810,4,false),"")</f>
        <v>00</v>
      </c>
      <c r="K1373" s="376" t="str">
        <f>iferror(vlookup(F1373,'Actors by Area'!$A$2:$E$8810,5,false),"")</f>
        <v>00</v>
      </c>
      <c r="L1373" s="587"/>
    </row>
    <row r="1374">
      <c r="A1374" s="376" t="s">
        <v>2953</v>
      </c>
      <c r="B1374" s="344" t="s">
        <v>5543</v>
      </c>
      <c r="C1374" s="536" t="str">
        <f>iferror(vlookup(A1374,Actors!$A$2:$D$472,4,false),"")</f>
        <v>Pushblock</v>
      </c>
      <c r="D1374" s="376" t="s">
        <v>35</v>
      </c>
      <c r="E1374" s="5" t="s">
        <v>8089</v>
      </c>
      <c r="F1374" s="375" t="s">
        <v>8088</v>
      </c>
      <c r="G1374" s="149"/>
      <c r="H1374" s="378" t="s">
        <v>1059</v>
      </c>
      <c r="I1374" s="587" t="str">
        <f>iferror(vlookup(F1374,'Actors by Area'!$A$2:$C$8810,3,false),"")</f>
        <v>Spirit Temple</v>
      </c>
      <c r="J1374" s="376" t="str">
        <f>iferror(vlookup(F1374,'Actors by Area'!$A$2:$H$8810,4,false),"")</f>
        <v>00</v>
      </c>
      <c r="K1374" s="376" t="str">
        <f>iferror(vlookup(F1374,'Actors by Area'!$A$2:$E$8810,5,false),"")</f>
        <v>00</v>
      </c>
      <c r="L1374" s="587"/>
    </row>
    <row r="1375">
      <c r="A1375" s="376" t="s">
        <v>2953</v>
      </c>
      <c r="B1375" s="344" t="s">
        <v>5543</v>
      </c>
      <c r="C1375" s="536" t="str">
        <f>iferror(vlookup(A1375,Actors!$A$2:$D$472,4,false),"")</f>
        <v>Pushblock</v>
      </c>
      <c r="D1375" s="376" t="s">
        <v>35</v>
      </c>
      <c r="E1375" s="5" t="s">
        <v>8091</v>
      </c>
      <c r="F1375" s="375" t="s">
        <v>8090</v>
      </c>
      <c r="G1375" s="149"/>
      <c r="H1375" s="378" t="s">
        <v>1059</v>
      </c>
      <c r="I1375" s="587" t="str">
        <f>iferror(vlookup(F1375,'Actors by Area'!$A$2:$C$8810,3,false),"")</f>
        <v>Spirit Temple</v>
      </c>
      <c r="J1375" s="376" t="str">
        <f>iferror(vlookup(F1375,'Actors by Area'!$A$2:$H$8810,4,false),"")</f>
        <v>00</v>
      </c>
      <c r="K1375" s="376" t="str">
        <f>iferror(vlookup(F1375,'Actors by Area'!$A$2:$E$8810,5,false),"")</f>
        <v>00</v>
      </c>
      <c r="L1375" s="587"/>
    </row>
    <row r="1376">
      <c r="A1376" s="376" t="s">
        <v>2953</v>
      </c>
      <c r="B1376" s="344" t="s">
        <v>5543</v>
      </c>
      <c r="C1376" s="536" t="str">
        <f>iferror(vlookup(A1376,Actors!$A$2:$D$472,4,false),"")</f>
        <v>Pushblock</v>
      </c>
      <c r="D1376" s="376" t="s">
        <v>35</v>
      </c>
      <c r="E1376" s="5" t="s">
        <v>8014</v>
      </c>
      <c r="F1376" s="375" t="s">
        <v>8013</v>
      </c>
      <c r="G1376" s="149"/>
      <c r="H1376" s="378" t="s">
        <v>1059</v>
      </c>
      <c r="I1376" s="587" t="str">
        <f>iferror(vlookup(F1376,'Actors by Area'!$A$2:$C$8810,3,false),"")</f>
        <v>Water Temple</v>
      </c>
      <c r="J1376" s="376" t="str">
        <f>iferror(vlookup(F1376,'Actors by Area'!$A$2:$H$8810,4,false),"")</f>
        <v>00</v>
      </c>
      <c r="K1376" s="376" t="str">
        <f>iferror(vlookup(F1376,'Actors by Area'!$A$2:$E$8810,5,false),"")</f>
        <v>0E</v>
      </c>
      <c r="L1376" s="587"/>
    </row>
    <row r="1377">
      <c r="A1377" s="376" t="s">
        <v>2953</v>
      </c>
      <c r="B1377" s="344" t="s">
        <v>5543</v>
      </c>
      <c r="C1377" s="536" t="str">
        <f>iferror(vlookup(A1377,Actors!$A$2:$D$472,4,false),"")</f>
        <v>Pushblock</v>
      </c>
      <c r="D1377" s="376" t="s">
        <v>35</v>
      </c>
      <c r="E1377" s="5" t="s">
        <v>8016</v>
      </c>
      <c r="F1377" s="375" t="s">
        <v>8015</v>
      </c>
      <c r="G1377" s="149"/>
      <c r="H1377" s="378" t="s">
        <v>1059</v>
      </c>
      <c r="I1377" s="587" t="str">
        <f>iferror(vlookup(F1377,'Actors by Area'!$A$2:$C$8810,3,false),"")</f>
        <v>Water Temple</v>
      </c>
      <c r="J1377" s="376" t="str">
        <f>iferror(vlookup(F1377,'Actors by Area'!$A$2:$H$8810,4,false),"")</f>
        <v>00</v>
      </c>
      <c r="K1377" s="376" t="str">
        <f>iferror(vlookup(F1377,'Actors by Area'!$A$2:$E$8810,5,false),"")</f>
        <v>0E</v>
      </c>
      <c r="L1377" s="587"/>
    </row>
    <row r="1378">
      <c r="A1378" s="376" t="s">
        <v>2953</v>
      </c>
      <c r="B1378" s="344" t="s">
        <v>5543</v>
      </c>
      <c r="C1378" s="536" t="str">
        <f>iferror(vlookup(A1378,Actors!$A$2:$D$472,4,false),"")</f>
        <v>Pushblock</v>
      </c>
      <c r="D1378" s="376" t="s">
        <v>35</v>
      </c>
      <c r="E1378" s="5" t="s">
        <v>8490</v>
      </c>
      <c r="F1378" s="375" t="s">
        <v>8489</v>
      </c>
      <c r="G1378" s="149"/>
      <c r="H1378" s="378" t="s">
        <v>1059</v>
      </c>
      <c r="I1378" s="587" t="str">
        <f>iferror(vlookup(F1378,'Actors by Area'!$A$2:$C$8810,3,false),"")</f>
        <v>Shadow Temple</v>
      </c>
      <c r="J1378" s="376" t="str">
        <f>iferror(vlookup(F1378,'Actors by Area'!$A$2:$H$8810,4,false),"")</f>
        <v>00</v>
      </c>
      <c r="K1378" s="376" t="str">
        <f>iferror(vlookup(F1378,'Actors by Area'!$A$2:$E$8810,5,false),"")</f>
        <v>15</v>
      </c>
      <c r="L1378" s="587"/>
    </row>
    <row r="1379">
      <c r="A1379" s="376" t="s">
        <v>2953</v>
      </c>
      <c r="B1379" s="344" t="s">
        <v>5543</v>
      </c>
      <c r="C1379" s="536" t="str">
        <f>iferror(vlookup(A1379,Actors!$A$2:$D$472,4,false),"")</f>
        <v>Pushblock</v>
      </c>
      <c r="D1379" s="376" t="s">
        <v>35</v>
      </c>
      <c r="E1379" s="5" t="s">
        <v>8492</v>
      </c>
      <c r="F1379" s="375" t="s">
        <v>8491</v>
      </c>
      <c r="G1379" s="149"/>
      <c r="H1379" s="378" t="s">
        <v>1059</v>
      </c>
      <c r="I1379" s="587" t="str">
        <f>iferror(vlookup(F1379,'Actors by Area'!$A$2:$C$8810,3,false),"")</f>
        <v>Shadow Temple</v>
      </c>
      <c r="J1379" s="376" t="str">
        <f>iferror(vlookup(F1379,'Actors by Area'!$A$2:$H$8810,4,false),"")</f>
        <v>00</v>
      </c>
      <c r="K1379" s="376" t="str">
        <f>iferror(vlookup(F1379,'Actors by Area'!$A$2:$E$8810,5,false),"")</f>
        <v>15</v>
      </c>
      <c r="L1379" s="587"/>
    </row>
    <row r="1380">
      <c r="A1380" s="376" t="s">
        <v>2953</v>
      </c>
      <c r="B1380" s="344" t="s">
        <v>5543</v>
      </c>
      <c r="C1380" s="536" t="str">
        <f>iferror(vlookup(A1380,Actors!$A$2:$D$472,4,false),"")</f>
        <v>Pushblock</v>
      </c>
      <c r="D1380" s="376" t="s">
        <v>35</v>
      </c>
      <c r="E1380" s="5" t="s">
        <v>7267</v>
      </c>
      <c r="F1380" s="375" t="s">
        <v>7266</v>
      </c>
      <c r="G1380" s="149"/>
      <c r="H1380" s="378" t="s">
        <v>1059</v>
      </c>
      <c r="I1380" s="587" t="str">
        <f>iferror(vlookup(F1380,'Actors by Area'!$A$2:$C$8810,3,false),"")</f>
        <v>Dodongo's Cavern</v>
      </c>
      <c r="J1380" s="376" t="str">
        <f>iferror(vlookup(F1380,'Actors by Area'!$A$2:$H$8810,4,false),"")</f>
        <v>00</v>
      </c>
      <c r="K1380" s="376" t="str">
        <f>iferror(vlookup(F1380,'Actors by Area'!$A$2:$E$8810,5,false),"")</f>
        <v>07</v>
      </c>
      <c r="L1380" s="587"/>
    </row>
    <row r="1381">
      <c r="A1381" s="376" t="s">
        <v>2953</v>
      </c>
      <c r="B1381" s="344" t="s">
        <v>5543</v>
      </c>
      <c r="C1381" s="536" t="str">
        <f>iferror(vlookup(A1381,Actors!$A$2:$D$472,4,false),"")</f>
        <v>Pushblock</v>
      </c>
      <c r="D1381" s="376" t="s">
        <v>35</v>
      </c>
      <c r="E1381" s="5" t="s">
        <v>7269</v>
      </c>
      <c r="F1381" s="375" t="s">
        <v>7268</v>
      </c>
      <c r="G1381" s="149"/>
      <c r="H1381" s="378" t="s">
        <v>1059</v>
      </c>
      <c r="I1381" s="587" t="str">
        <f>iferror(vlookup(F1381,'Actors by Area'!$A$2:$C$8810,3,false),"")</f>
        <v>Dodongo's Cavern</v>
      </c>
      <c r="J1381" s="376" t="str">
        <f>iferror(vlookup(F1381,'Actors by Area'!$A$2:$H$8810,4,false),"")</f>
        <v>00</v>
      </c>
      <c r="K1381" s="376" t="str">
        <f>iferror(vlookup(F1381,'Actors by Area'!$A$2:$E$8810,5,false),"")</f>
        <v>07</v>
      </c>
      <c r="L1381" s="587"/>
    </row>
    <row r="1382">
      <c r="A1382" s="376" t="s">
        <v>2953</v>
      </c>
      <c r="B1382" s="344" t="s">
        <v>5543</v>
      </c>
      <c r="C1382" s="536" t="str">
        <f>iferror(vlookup(A1382,Actors!$A$2:$D$472,4,false),"")</f>
        <v>Pushblock</v>
      </c>
      <c r="D1382" s="376" t="s">
        <v>35</v>
      </c>
      <c r="E1382" s="5" t="s">
        <v>7102</v>
      </c>
      <c r="F1382" s="375" t="s">
        <v>7284</v>
      </c>
      <c r="G1382" s="149"/>
      <c r="H1382" s="378" t="s">
        <v>1059</v>
      </c>
      <c r="I1382" s="587" t="str">
        <f>iferror(vlookup(F1382,'Actors by Area'!$A$2:$C$8810,3,false),"")</f>
        <v>Dodongo's Cavern</v>
      </c>
      <c r="J1382" s="376" t="str">
        <f>iferror(vlookup(F1382,'Actors by Area'!$A$2:$H$8810,4,false),"")</f>
        <v>00</v>
      </c>
      <c r="K1382" s="376" t="str">
        <f>iferror(vlookup(F1382,'Actors by Area'!$A$2:$E$8810,5,false),"")</f>
        <v>09</v>
      </c>
      <c r="L1382" s="587"/>
    </row>
    <row r="1383">
      <c r="A1383" s="376" t="s">
        <v>2953</v>
      </c>
      <c r="B1383" s="344" t="s">
        <v>5543</v>
      </c>
      <c r="C1383" s="536" t="str">
        <f>iferror(vlookup(A1383,Actors!$A$2:$D$472,4,false),"")</f>
        <v>Pushblock</v>
      </c>
      <c r="D1383" s="376" t="s">
        <v>35</v>
      </c>
      <c r="E1383" s="5" t="s">
        <v>7078</v>
      </c>
      <c r="F1383" s="375" t="s">
        <v>8410</v>
      </c>
      <c r="G1383" s="149"/>
      <c r="H1383" s="378" t="s">
        <v>1059</v>
      </c>
      <c r="I1383" s="587" t="str">
        <f>iferror(vlookup(F1383,'Actors by Area'!$A$2:$C$8810,3,false),"")</f>
        <v>Shadow Temple</v>
      </c>
      <c r="J1383" s="376" t="str">
        <f>iferror(vlookup(F1383,'Actors by Area'!$A$2:$H$8810,4,false),"")</f>
        <v>00</v>
      </c>
      <c r="K1383" s="376" t="str">
        <f>iferror(vlookup(F1383,'Actors by Area'!$A$2:$E$8810,5,false),"")</f>
        <v>0A</v>
      </c>
      <c r="L1383" s="587"/>
    </row>
    <row r="1384">
      <c r="A1384" s="376" t="s">
        <v>2953</v>
      </c>
      <c r="B1384" s="344" t="s">
        <v>5543</v>
      </c>
      <c r="C1384" s="536" t="str">
        <f>iferror(vlookup(A1384,Actors!$A$2:$D$472,4,false),"")</f>
        <v>Pushblock</v>
      </c>
      <c r="D1384" s="376" t="s">
        <v>35</v>
      </c>
      <c r="E1384" s="5" t="s">
        <v>7277</v>
      </c>
      <c r="F1384" s="375" t="s">
        <v>7276</v>
      </c>
      <c r="G1384" s="149"/>
      <c r="H1384" s="378" t="s">
        <v>1059</v>
      </c>
      <c r="I1384" s="587" t="str">
        <f>iferror(vlookup(F1384,'Actors by Area'!$A$2:$C$8810,3,false),"")</f>
        <v>Dodongo's Cavern</v>
      </c>
      <c r="J1384" s="376" t="str">
        <f>iferror(vlookup(F1384,'Actors by Area'!$A$2:$H$8810,4,false),"")</f>
        <v>00</v>
      </c>
      <c r="K1384" s="376" t="str">
        <f>iferror(vlookup(F1384,'Actors by Area'!$A$2:$E$8810,5,false),"")</f>
        <v>08</v>
      </c>
      <c r="L1384" s="587"/>
    </row>
    <row r="1385">
      <c r="A1385" s="376" t="s">
        <v>2953</v>
      </c>
      <c r="B1385" s="344" t="s">
        <v>5543</v>
      </c>
      <c r="C1385" s="536" t="str">
        <f>iferror(vlookup(A1385,Actors!$A$2:$D$472,4,false),"")</f>
        <v>Pushblock</v>
      </c>
      <c r="D1385" s="376" t="s">
        <v>35</v>
      </c>
      <c r="E1385" s="5" t="s">
        <v>7701</v>
      </c>
      <c r="F1385" s="375" t="s">
        <v>7700</v>
      </c>
      <c r="G1385" s="149"/>
      <c r="H1385" s="378" t="s">
        <v>1059</v>
      </c>
      <c r="I1385" s="587" t="str">
        <f>iferror(vlookup(F1385,'Actors by Area'!$A$2:$C$8810,3,false),"")</f>
        <v>Fire Temple</v>
      </c>
      <c r="J1385" s="376" t="str">
        <f>iferror(vlookup(F1385,'Actors by Area'!$A$2:$H$8810,4,false),"")</f>
        <v>00</v>
      </c>
      <c r="K1385" s="376" t="str">
        <f>iferror(vlookup(F1385,'Actors by Area'!$A$2:$E$8810,5,false),"")</f>
        <v>04</v>
      </c>
      <c r="L1385" s="587"/>
    </row>
    <row r="1386">
      <c r="A1386" s="376" t="s">
        <v>2953</v>
      </c>
      <c r="B1386" s="344" t="s">
        <v>5543</v>
      </c>
      <c r="C1386" s="536" t="str">
        <f>iferror(vlookup(A1386,Actors!$A$2:$D$472,4,false),"")</f>
        <v>Pushblock</v>
      </c>
      <c r="D1386" s="376" t="s">
        <v>35</v>
      </c>
      <c r="E1386" s="5" t="s">
        <v>7100</v>
      </c>
      <c r="F1386" s="375" t="s">
        <v>7099</v>
      </c>
      <c r="G1386" s="149"/>
      <c r="H1386" s="378" t="s">
        <v>1059</v>
      </c>
      <c r="I1386" s="587" t="str">
        <f>iferror(vlookup(F1386,'Actors by Area'!$A$2:$C$8810,3,false),"")</f>
        <v>Inside the Deku Tree</v>
      </c>
      <c r="J1386" s="376" t="str">
        <f>iferror(vlookup(F1386,'Actors by Area'!$A$2:$H$8810,4,false),"")</f>
        <v>00</v>
      </c>
      <c r="K1386" s="376" t="str">
        <f>iferror(vlookup(F1386,'Actors by Area'!$A$2:$E$8810,5,false),"")</f>
        <v>05</v>
      </c>
      <c r="L1386" s="587"/>
    </row>
    <row r="1387">
      <c r="A1387" s="439" t="s">
        <v>2953</v>
      </c>
      <c r="B1387" s="606" t="s">
        <v>5543</v>
      </c>
      <c r="C1387" s="545" t="str">
        <f>iferror(vlookup(A1387,Actors!$A$2:$D$472,4,false),"")</f>
        <v>Pushblock</v>
      </c>
      <c r="D1387" s="439" t="s">
        <v>35</v>
      </c>
      <c r="E1387" s="543" t="s">
        <v>8084</v>
      </c>
      <c r="F1387" s="375" t="s">
        <v>8083</v>
      </c>
      <c r="G1387" s="86"/>
      <c r="H1387" s="588" t="s">
        <v>1059</v>
      </c>
      <c r="I1387" s="589" t="str">
        <f>iferror(vlookup(F1387,'Actors by Area'!$A$2:$C$8810,3,false),"")</f>
        <v>Spirit Temple</v>
      </c>
      <c r="J1387" s="439" t="str">
        <f>iferror(vlookup(F1387,'Actors by Area'!$A$2:$H$8810,4,false),"")</f>
        <v>04</v>
      </c>
      <c r="K1387" s="439" t="str">
        <f>iferror(vlookup(F1387,'Actors by Area'!$A$2:$E$8810,5,false),"")</f>
        <v>-1</v>
      </c>
      <c r="L1387" s="589"/>
    </row>
    <row r="1388">
      <c r="A1388" s="439" t="s">
        <v>2955</v>
      </c>
      <c r="B1388" s="606" t="s">
        <v>5547</v>
      </c>
      <c r="C1388" s="545" t="str">
        <f>iferror(vlookup(A1388,Actors!$A$2:$D$472,4,false),"")</f>
        <v>Gate to Death Mountain Trail</v>
      </c>
      <c r="D1388" s="439" t="s">
        <v>3161</v>
      </c>
      <c r="E1388" s="543" t="s">
        <v>7164</v>
      </c>
      <c r="F1388" s="397" t="s">
        <v>9906</v>
      </c>
      <c r="G1388" s="86" t="s">
        <v>11461</v>
      </c>
      <c r="H1388" s="588" t="s">
        <v>1059</v>
      </c>
      <c r="I1388" s="589" t="str">
        <f>iferror(vlookup(F1388,'Actors by Area'!$A$2:$C$8810,3,false),"")</f>
        <v>Spot 01 - Kakariko Village</v>
      </c>
      <c r="J1388" s="439" t="str">
        <f>iferror(vlookup(F1388,'Actors by Area'!$A$2:$H$8810,4,false),"")</f>
        <v>00</v>
      </c>
      <c r="K1388" s="439" t="str">
        <f>iferror(vlookup(F1388,'Actors by Area'!$A$2:$E$8810,5,false),"")</f>
        <v>00</v>
      </c>
      <c r="L1388" s="589"/>
    </row>
    <row r="1389">
      <c r="A1389" s="439" t="s">
        <v>691</v>
      </c>
      <c r="B1389" s="606" t="s">
        <v>5554</v>
      </c>
      <c r="C1389" s="545" t="str">
        <f>iferror(vlookup(A1389,Actors!$A$2:$D$472,4,false),"")</f>
        <v>Kakariko Village Windmill Blades</v>
      </c>
      <c r="D1389" s="439" t="s">
        <v>2945</v>
      </c>
      <c r="E1389" s="543" t="s">
        <v>7164</v>
      </c>
      <c r="F1389" s="397" t="s">
        <v>9880</v>
      </c>
      <c r="G1389" s="86" t="s">
        <v>11462</v>
      </c>
      <c r="H1389" s="588" t="s">
        <v>1059</v>
      </c>
      <c r="I1389" s="589" t="str">
        <f>iferror(vlookup(F1389,'Actors by Area'!$A$2:$C$8810,3,false),"")</f>
        <v>Spot 01 - Kakariko Village</v>
      </c>
      <c r="J1389" s="439" t="str">
        <f>iferror(vlookup(F1389,'Actors by Area'!$A$2:$H$8810,4,false),"")</f>
        <v>00</v>
      </c>
      <c r="K1389" s="439" t="str">
        <f>iferror(vlookup(F1389,'Actors by Area'!$A$2:$E$8810,5,false),"")</f>
        <v>00</v>
      </c>
      <c r="L1389" s="589"/>
    </row>
    <row r="1390">
      <c r="A1390" s="439" t="s">
        <v>2958</v>
      </c>
      <c r="B1390" s="606" t="s">
        <v>5557</v>
      </c>
      <c r="C1390" s="545" t="str">
        <f>iferror(vlookup(A1390,Actors!$A$2:$D$472,4,false),"")</f>
        <v>Kakariko Village Well Crossbeam</v>
      </c>
      <c r="D1390" s="439" t="s">
        <v>2945</v>
      </c>
      <c r="E1390" s="543" t="s">
        <v>7164</v>
      </c>
      <c r="F1390" s="397" t="s">
        <v>9875</v>
      </c>
      <c r="G1390" s="86" t="s">
        <v>11463</v>
      </c>
      <c r="H1390" s="588" t="s">
        <v>1059</v>
      </c>
      <c r="I1390" s="589" t="str">
        <f>iferror(vlookup(F1390,'Actors by Area'!$A$2:$C$8810,3,false),"")</f>
        <v>Spot 01 - Kakariko Village</v>
      </c>
      <c r="J1390" s="439" t="str">
        <f>iferror(vlookup(F1390,'Actors by Area'!$A$2:$H$8810,4,false),"")</f>
        <v>00</v>
      </c>
      <c r="K1390" s="439" t="str">
        <f>iferror(vlookup(F1390,'Actors by Area'!$A$2:$E$8810,5,false),"")</f>
        <v>00</v>
      </c>
      <c r="L1390" s="589"/>
    </row>
    <row r="1391">
      <c r="A1391" s="439" t="s">
        <v>2960</v>
      </c>
      <c r="B1391" s="606" t="s">
        <v>5560</v>
      </c>
      <c r="C1391" s="545" t="str">
        <f>iferror(vlookup(A1391,Actors!$A$2:$D$472,4,false),"")</f>
        <v>Kakariko Village Well Water</v>
      </c>
      <c r="D1391" s="439" t="s">
        <v>2945</v>
      </c>
      <c r="E1391" s="543" t="s">
        <v>7164</v>
      </c>
      <c r="F1391" s="397" t="s">
        <v>9876</v>
      </c>
      <c r="G1391" s="86" t="s">
        <v>11464</v>
      </c>
      <c r="H1391" s="588" t="s">
        <v>1059</v>
      </c>
      <c r="I1391" s="589" t="str">
        <f>iferror(vlookup(F1391,'Actors by Area'!$A$2:$C$8810,3,false),"")</f>
        <v>Spot 01 - Kakariko Village</v>
      </c>
      <c r="J1391" s="439" t="str">
        <f>iferror(vlookup(F1391,'Actors by Area'!$A$2:$H$8810,4,false),"")</f>
        <v>00</v>
      </c>
      <c r="K1391" s="439" t="str">
        <f>iferror(vlookup(F1391,'Actors by Area'!$A$2:$E$8810,5,false),"")</f>
        <v>00</v>
      </c>
      <c r="L1391" s="589"/>
    </row>
    <row r="1392">
      <c r="A1392" s="376" t="s">
        <v>2961</v>
      </c>
      <c r="B1392" s="344" t="s">
        <v>5563</v>
      </c>
      <c r="C1392" s="536" t="str">
        <f>iferror(vlookup(A1392,Actors!$A$2:$D$472,4,false),"")</f>
        <v>Torch Stand (Poe Sisters)</v>
      </c>
      <c r="D1392" s="376" t="s">
        <v>2818</v>
      </c>
      <c r="E1392" s="5" t="s">
        <v>214</v>
      </c>
      <c r="F1392" s="397" t="s">
        <v>7494</v>
      </c>
      <c r="G1392" s="149"/>
      <c r="H1392" s="378" t="s">
        <v>1059</v>
      </c>
      <c r="I1392" s="587" t="str">
        <f>iferror(vlookup(F1392,'Actors by Area'!$A$2:$C$8810,3,false),"")</f>
        <v>Forest Temple</v>
      </c>
      <c r="J1392" s="376" t="str">
        <f>iferror(vlookup(F1392,'Actors by Area'!$A$2:$H$8810,4,false),"")</f>
        <v>00</v>
      </c>
      <c r="K1392" s="376" t="str">
        <f>iferror(vlookup(F1392,'Actors by Area'!$A$2:$E$8810,5,false),"")</f>
        <v>02</v>
      </c>
      <c r="L1392" s="587"/>
    </row>
    <row r="1393">
      <c r="A1393" s="376" t="s">
        <v>2961</v>
      </c>
      <c r="B1393" s="344" t="s">
        <v>5563</v>
      </c>
      <c r="C1393" s="536" t="str">
        <f>iferror(vlookup(A1393,Actors!$A$2:$D$472,4,false),"")</f>
        <v>Torch Stand (Poe Sisters)</v>
      </c>
      <c r="D1393" s="376" t="s">
        <v>2818</v>
      </c>
      <c r="E1393" s="5" t="s">
        <v>2997</v>
      </c>
      <c r="F1393" s="375" t="s">
        <v>7495</v>
      </c>
      <c r="G1393" s="149"/>
      <c r="H1393" s="378" t="s">
        <v>1059</v>
      </c>
      <c r="I1393" s="587" t="str">
        <f>iferror(vlookup(F1393,'Actors by Area'!$A$2:$C$8810,3,false),"")</f>
        <v>Forest Temple</v>
      </c>
      <c r="J1393" s="376" t="str">
        <f>iferror(vlookup(F1393,'Actors by Area'!$A$2:$H$8810,4,false),"")</f>
        <v>00</v>
      </c>
      <c r="K1393" s="376" t="str">
        <f>iferror(vlookup(F1393,'Actors by Area'!$A$2:$E$8810,5,false),"")</f>
        <v>02</v>
      </c>
      <c r="L1393" s="587"/>
    </row>
    <row r="1394">
      <c r="A1394" s="376" t="s">
        <v>2961</v>
      </c>
      <c r="B1394" s="344" t="s">
        <v>5563</v>
      </c>
      <c r="C1394" s="536" t="str">
        <f>iferror(vlookup(A1394,Actors!$A$2:$D$472,4,false),"")</f>
        <v>Torch Stand (Poe Sisters)</v>
      </c>
      <c r="D1394" s="376" t="s">
        <v>2818</v>
      </c>
      <c r="E1394" s="5" t="s">
        <v>3393</v>
      </c>
      <c r="F1394" s="375" t="s">
        <v>7496</v>
      </c>
      <c r="G1394" s="149"/>
      <c r="H1394" s="378" t="s">
        <v>1059</v>
      </c>
      <c r="I1394" s="587" t="str">
        <f>iferror(vlookup(F1394,'Actors by Area'!$A$2:$C$8810,3,false),"")</f>
        <v>Forest Temple</v>
      </c>
      <c r="J1394" s="376" t="str">
        <f>iferror(vlookup(F1394,'Actors by Area'!$A$2:$H$8810,4,false),"")</f>
        <v>00</v>
      </c>
      <c r="K1394" s="376" t="str">
        <f>iferror(vlookup(F1394,'Actors by Area'!$A$2:$E$8810,5,false),"")</f>
        <v>02</v>
      </c>
      <c r="L1394" s="587"/>
    </row>
    <row r="1395">
      <c r="A1395" s="439" t="s">
        <v>2961</v>
      </c>
      <c r="B1395" s="606" t="s">
        <v>5563</v>
      </c>
      <c r="C1395" s="545" t="str">
        <f>iferror(vlookup(A1395,Actors!$A$2:$D$472,4,false),"")</f>
        <v>Torch Stand (Poe Sisters)</v>
      </c>
      <c r="D1395" s="439" t="s">
        <v>2818</v>
      </c>
      <c r="E1395" s="543" t="s">
        <v>3775</v>
      </c>
      <c r="F1395" s="375" t="s">
        <v>7497</v>
      </c>
      <c r="G1395" s="86"/>
      <c r="H1395" s="588" t="s">
        <v>1059</v>
      </c>
      <c r="I1395" s="589" t="str">
        <f>iferror(vlookup(F1395,'Actors by Area'!$A$2:$C$8810,3,false),"")</f>
        <v>Forest Temple</v>
      </c>
      <c r="J1395" s="439" t="str">
        <f>iferror(vlookup(F1395,'Actors by Area'!$A$2:$H$8810,4,false),"")</f>
        <v>00</v>
      </c>
      <c r="K1395" s="439" t="str">
        <f>iferror(vlookup(F1395,'Actors by Area'!$A$2:$E$8810,5,false),"")</f>
        <v>02</v>
      </c>
      <c r="L1395" s="589"/>
    </row>
    <row r="1396">
      <c r="A1396" s="376" t="s">
        <v>2963</v>
      </c>
      <c r="B1396" s="344" t="s">
        <v>5566</v>
      </c>
      <c r="C1396" s="536" t="str">
        <f>iferror(vlookup(A1396,Actors!$A$2:$D$472,4,false),"")</f>
        <v>Ganondorf's Lair Floor Tile</v>
      </c>
      <c r="D1396" s="376" t="s">
        <v>2913</v>
      </c>
      <c r="E1396" s="5" t="s">
        <v>12</v>
      </c>
      <c r="F1396" s="397" t="s">
        <v>9130</v>
      </c>
      <c r="G1396" s="149"/>
      <c r="H1396" s="378" t="s">
        <v>1059</v>
      </c>
      <c r="I1396" s="587" t="str">
        <f>iferror(vlookup(F1396,'Actors by Area'!$A$2:$C$8810,3,false),"")</f>
        <v>Ganondorf's Lair</v>
      </c>
      <c r="J1396" s="376" t="str">
        <f>iferror(vlookup(F1396,'Actors by Area'!$A$2:$H$8810,4,false),"")</f>
        <v>00</v>
      </c>
      <c r="K1396" s="376" t="str">
        <f>iferror(vlookup(F1396,'Actors by Area'!$A$2:$E$8810,5,false),"")</f>
        <v>00</v>
      </c>
      <c r="L1396" s="587"/>
    </row>
    <row r="1397">
      <c r="A1397" s="439" t="s">
        <v>2963</v>
      </c>
      <c r="B1397" s="606" t="s">
        <v>5566</v>
      </c>
      <c r="C1397" s="545" t="str">
        <f>iferror(vlookup(A1397,Actors!$A$2:$D$472,4,false),"")</f>
        <v>Ganondorf's Lair Floor Tile</v>
      </c>
      <c r="D1397" s="439" t="s">
        <v>2913</v>
      </c>
      <c r="E1397" s="543" t="s">
        <v>259</v>
      </c>
      <c r="F1397" s="375" t="s">
        <v>9127</v>
      </c>
      <c r="G1397" s="86"/>
      <c r="H1397" s="588" t="s">
        <v>1059</v>
      </c>
      <c r="I1397" s="589" t="str">
        <f>iferror(vlookup(F1397,'Actors by Area'!$A$2:$C$8810,3,false),"")</f>
        <v>Ganondorf's Lair</v>
      </c>
      <c r="J1397" s="439" t="str">
        <f>iferror(vlookup(F1397,'Actors by Area'!$A$2:$H$8810,4,false),"")</f>
        <v>00</v>
      </c>
      <c r="K1397" s="439" t="str">
        <f>iferror(vlookup(F1397,'Actors by Area'!$A$2:$E$8810,5,false),"")</f>
        <v>00</v>
      </c>
      <c r="L1397" s="589"/>
    </row>
    <row r="1398">
      <c r="A1398" s="376" t="s">
        <v>2964</v>
      </c>
      <c r="B1398" s="344" t="s">
        <v>5569</v>
      </c>
      <c r="C1398" s="536" t="str">
        <f>iferror(vlookup(A1398,Actors!$A$2:$D$472,4,false),"")</f>
        <v>Lon Lon Milk Crate</v>
      </c>
      <c r="D1398" s="376" t="s">
        <v>2935</v>
      </c>
      <c r="E1398" s="5" t="s">
        <v>42</v>
      </c>
      <c r="F1398" s="397" t="s">
        <v>10580</v>
      </c>
      <c r="G1398" s="149"/>
      <c r="H1398" s="378" t="s">
        <v>1059</v>
      </c>
      <c r="I1398" s="587" t="str">
        <f>iferror(vlookup(F1398,'Actors by Area'!$A$2:$C$8810,3,false),"")</f>
        <v>Spot 15 - Hyrule Castle</v>
      </c>
      <c r="J1398" s="376" t="str">
        <f>iferror(vlookup(F1398,'Actors by Area'!$A$2:$H$8810,4,false),"")</f>
        <v>00</v>
      </c>
      <c r="K1398" s="376" t="str">
        <f>iferror(vlookup(F1398,'Actors by Area'!$A$2:$E$8810,5,false),"")</f>
        <v>00</v>
      </c>
      <c r="L1398" s="587"/>
    </row>
    <row r="1399">
      <c r="A1399" s="439" t="s">
        <v>2964</v>
      </c>
      <c r="B1399" s="606" t="s">
        <v>5569</v>
      </c>
      <c r="C1399" s="545" t="str">
        <f>iferror(vlookup(A1399,Actors!$A$2:$D$472,4,false),"")</f>
        <v>Lon Lon Milk Crate</v>
      </c>
      <c r="D1399" s="439" t="s">
        <v>2935</v>
      </c>
      <c r="E1399" s="543" t="s">
        <v>2953</v>
      </c>
      <c r="F1399" s="375" t="s">
        <v>9614</v>
      </c>
      <c r="G1399" s="86"/>
      <c r="H1399" s="588" t="s">
        <v>1059</v>
      </c>
      <c r="I1399" s="589" t="str">
        <f>iferror(vlookup(F1399,'Actors by Area'!$A$2:$C$8810,3,false),"")</f>
        <v>Ranch House &amp; Silo</v>
      </c>
      <c r="J1399" s="439" t="str">
        <f>iferror(vlookup(F1399,'Actors by Area'!$A$2:$H$8810,4,false),"")</f>
        <v>00</v>
      </c>
      <c r="K1399" s="439" t="str">
        <f>iferror(vlookup(F1399,'Actors by Area'!$A$2:$E$8810,5,false),"")</f>
        <v>00</v>
      </c>
      <c r="L1399" s="589"/>
    </row>
    <row r="1400">
      <c r="A1400" s="376" t="s">
        <v>693</v>
      </c>
      <c r="B1400" s="344" t="s">
        <v>5572</v>
      </c>
      <c r="C1400" s="536" t="str">
        <f>iferror(vlookup(A1400,Actors!$A$2:$D$472,4,false),"")</f>
        <v>Horse Jumping Fence</v>
      </c>
      <c r="D1400" s="376" t="s">
        <v>2955</v>
      </c>
      <c r="E1400" s="5" t="s">
        <v>12</v>
      </c>
      <c r="F1400" s="397" t="s">
        <v>10386</v>
      </c>
      <c r="G1400" s="149"/>
      <c r="H1400" s="378" t="s">
        <v>1059</v>
      </c>
      <c r="I1400" s="587" t="str">
        <f>iferror(vlookup(F1400,'Actors by Area'!$A$2:$C$8810,3,false),"")</f>
        <v>Spot 09 - Gerudo Valley</v>
      </c>
      <c r="J1400" s="376" t="str">
        <f>iferror(vlookup(F1400,'Actors by Area'!$A$2:$H$8810,4,false),"")</f>
        <v>00</v>
      </c>
      <c r="K1400" s="376" t="str">
        <f>iferror(vlookup(F1400,'Actors by Area'!$A$2:$E$8810,5,false),"")</f>
        <v>00</v>
      </c>
      <c r="L1400" s="587"/>
    </row>
    <row r="1401">
      <c r="A1401" s="376" t="s">
        <v>693</v>
      </c>
      <c r="B1401" s="344" t="s">
        <v>5572</v>
      </c>
      <c r="C1401" s="536" t="str">
        <f>iferror(vlookup(A1401,Actors!$A$2:$D$472,4,false),"")</f>
        <v>Horse Jumping Fence</v>
      </c>
      <c r="D1401" s="376" t="s">
        <v>2955</v>
      </c>
      <c r="E1401" s="5" t="s">
        <v>21</v>
      </c>
      <c r="F1401" s="375" t="s">
        <v>10850</v>
      </c>
      <c r="G1401" s="147" t="s">
        <v>11465</v>
      </c>
      <c r="H1401" s="378" t="s">
        <v>1059</v>
      </c>
      <c r="I1401" s="587" t="str">
        <f>iferror(vlookup(F1401,'Actors by Area'!$A$2:$C$8810,3,false),"")</f>
        <v>Spot 20 - Lon Lon Ranch</v>
      </c>
      <c r="J1401" s="376" t="str">
        <f>iferror(vlookup(F1401,'Actors by Area'!$A$2:$H$8810,4,false),"")</f>
        <v>04</v>
      </c>
      <c r="K1401" s="376" t="str">
        <f>iferror(vlookup(F1401,'Actors by Area'!$A$2:$E$8810,5,false),"")</f>
        <v>00</v>
      </c>
      <c r="L1401" s="587"/>
    </row>
    <row r="1402">
      <c r="A1402" s="439" t="s">
        <v>693</v>
      </c>
      <c r="B1402" s="606" t="s">
        <v>5572</v>
      </c>
      <c r="C1402" s="545" t="str">
        <f>iferror(vlookup(A1402,Actors!$A$2:$D$472,4,false),"")</f>
        <v>Horse Jumping Fence</v>
      </c>
      <c r="D1402" s="439" t="s">
        <v>2955</v>
      </c>
      <c r="E1402" s="543" t="s">
        <v>7164</v>
      </c>
      <c r="F1402" s="375" t="s">
        <v>9860</v>
      </c>
      <c r="G1402" s="86"/>
      <c r="H1402" s="588" t="s">
        <v>1059</v>
      </c>
      <c r="I1402" s="589" t="str">
        <f>iferror(vlookup(F1402,'Actors by Area'!$A$2:$C$8810,3,false),"")</f>
        <v>Spot 00 - Hyrule Field</v>
      </c>
      <c r="J1402" s="439" t="str">
        <f>iferror(vlookup(F1402,'Actors by Area'!$A$2:$H$8810,4,false),"")</f>
        <v>08</v>
      </c>
      <c r="K1402" s="439" t="str">
        <f>iferror(vlookup(F1402,'Actors by Area'!$A$2:$E$8810,5,false),"")</f>
        <v>00</v>
      </c>
      <c r="L1402" s="589"/>
    </row>
    <row r="1403">
      <c r="A1403" s="598" t="s">
        <v>2976</v>
      </c>
      <c r="B1403" s="599" t="s">
        <v>5582</v>
      </c>
      <c r="C1403" s="600" t="str">
        <f>iferror(vlookup(A1403,Actors!$A$2:$D$472,4,false),"")</f>
        <v>Collectible Quest Items</v>
      </c>
      <c r="D1403" s="598" t="s">
        <v>21</v>
      </c>
      <c r="E1403" s="643" t="s">
        <v>12</v>
      </c>
      <c r="F1403" s="594" t="s">
        <v>11466</v>
      </c>
      <c r="G1403" s="636" t="s">
        <v>11467</v>
      </c>
      <c r="H1403" s="604" t="s">
        <v>1073</v>
      </c>
      <c r="I1403" s="605" t="str">
        <f>iferror(vlookup(F1403,'Actors by Area'!$A$2:$C$8810,3,false),"")</f>
        <v/>
      </c>
      <c r="J1403" s="598" t="str">
        <f>iferror(vlookup(F1403,'Actors by Area'!$A$2:$H$8810,4,false),"")</f>
        <v/>
      </c>
      <c r="K1403" s="598" t="str">
        <f>iferror(vlookup(F1403,'Actors by Area'!$A$2:$E$8810,5,false),"")</f>
        <v/>
      </c>
      <c r="L1403" s="605"/>
    </row>
    <row r="1404">
      <c r="A1404" s="376" t="s">
        <v>2976</v>
      </c>
      <c r="B1404" s="344" t="s">
        <v>5582</v>
      </c>
      <c r="C1404" s="536" t="str">
        <f>iferror(vlookup(A1404,Actors!$A$2:$D$472,4,false),"")</f>
        <v>Collectible Quest Items</v>
      </c>
      <c r="D1404" s="376" t="s">
        <v>21</v>
      </c>
      <c r="E1404" s="5" t="s">
        <v>21</v>
      </c>
      <c r="F1404" s="375" t="s">
        <v>10221</v>
      </c>
      <c r="G1404" s="147" t="s">
        <v>11468</v>
      </c>
      <c r="H1404" s="378" t="s">
        <v>1059</v>
      </c>
      <c r="I1404" s="587" t="str">
        <f>iferror(vlookup(F1404,'Actors by Area'!$A$2:$C$8810,3,false),"")</f>
        <v>Spot 06 - Lake Hylia</v>
      </c>
      <c r="J1404" s="376" t="str">
        <f>iferror(vlookup(F1404,'Actors by Area'!$A$2:$H$8810,4,false),"")</f>
        <v>00</v>
      </c>
      <c r="K1404" s="376" t="str">
        <f>iferror(vlookup(F1404,'Actors by Area'!$A$2:$E$8810,5,false),"")</f>
        <v>00</v>
      </c>
      <c r="L1404" s="587"/>
    </row>
    <row r="1405">
      <c r="A1405" s="598" t="s">
        <v>2976</v>
      </c>
      <c r="B1405" s="599" t="s">
        <v>5582</v>
      </c>
      <c r="C1405" s="600" t="str">
        <f>iferror(vlookup(A1405,Actors!$A$2:$D$472,4,false),"")</f>
        <v>Collectible Quest Items</v>
      </c>
      <c r="D1405" s="598" t="s">
        <v>21</v>
      </c>
      <c r="E1405" s="601" t="s">
        <v>28</v>
      </c>
      <c r="F1405" s="602" t="s">
        <v>11469</v>
      </c>
      <c r="G1405" s="636" t="s">
        <v>11470</v>
      </c>
      <c r="H1405" s="604" t="s">
        <v>1073</v>
      </c>
      <c r="I1405" s="605"/>
      <c r="J1405" s="598"/>
      <c r="K1405" s="598"/>
      <c r="L1405" s="605"/>
    </row>
    <row r="1406">
      <c r="A1406" s="598" t="s">
        <v>2976</v>
      </c>
      <c r="B1406" s="599" t="s">
        <v>5582</v>
      </c>
      <c r="C1406" s="600" t="str">
        <f>iferror(vlookup(A1406,Actors!$A$2:$D$472,4,false),"")</f>
        <v>Collectible Quest Items</v>
      </c>
      <c r="D1406" s="598" t="s">
        <v>21</v>
      </c>
      <c r="E1406" s="601" t="s">
        <v>35</v>
      </c>
      <c r="F1406" s="602" t="s">
        <v>11471</v>
      </c>
      <c r="G1406" s="636" t="s">
        <v>11472</v>
      </c>
      <c r="H1406" s="604" t="s">
        <v>1073</v>
      </c>
      <c r="I1406" s="605"/>
      <c r="J1406" s="598"/>
      <c r="K1406" s="598"/>
      <c r="L1406" s="605"/>
    </row>
    <row r="1407">
      <c r="A1407" s="598" t="s">
        <v>2976</v>
      </c>
      <c r="B1407" s="599" t="s">
        <v>5582</v>
      </c>
      <c r="C1407" s="600" t="str">
        <f>iferror(vlookup(A1407,Actors!$A$2:$D$472,4,false),"")</f>
        <v>Collectible Quest Items</v>
      </c>
      <c r="D1407" s="598" t="s">
        <v>21</v>
      </c>
      <c r="E1407" s="601" t="s">
        <v>42</v>
      </c>
      <c r="F1407" s="602" t="s">
        <v>11473</v>
      </c>
      <c r="G1407" s="636" t="s">
        <v>11474</v>
      </c>
      <c r="H1407" s="604" t="s">
        <v>1073</v>
      </c>
      <c r="I1407" s="605"/>
      <c r="J1407" s="598"/>
      <c r="K1407" s="598"/>
      <c r="L1407" s="605"/>
    </row>
    <row r="1408">
      <c r="A1408" s="598" t="s">
        <v>2976</v>
      </c>
      <c r="B1408" s="599" t="s">
        <v>5582</v>
      </c>
      <c r="C1408" s="600" t="str">
        <f>iferror(vlookup(A1408,Actors!$A$2:$D$472,4,false),"")</f>
        <v>Collectible Quest Items</v>
      </c>
      <c r="D1408" s="598" t="s">
        <v>21</v>
      </c>
      <c r="E1408" s="601" t="s">
        <v>48</v>
      </c>
      <c r="F1408" s="602" t="s">
        <v>11475</v>
      </c>
      <c r="G1408" s="636" t="s">
        <v>11476</v>
      </c>
      <c r="H1408" s="604" t="s">
        <v>1073</v>
      </c>
      <c r="I1408" s="605"/>
      <c r="J1408" s="598"/>
      <c r="K1408" s="598"/>
      <c r="L1408" s="605"/>
    </row>
    <row r="1409">
      <c r="A1409" s="598" t="s">
        <v>2976</v>
      </c>
      <c r="B1409" s="599" t="s">
        <v>5582</v>
      </c>
      <c r="C1409" s="600" t="str">
        <f>iferror(vlookup(A1409,Actors!$A$2:$D$472,4,false),"")</f>
        <v>Collectible Quest Items</v>
      </c>
      <c r="D1409" s="598" t="s">
        <v>21</v>
      </c>
      <c r="E1409" s="601" t="s">
        <v>55</v>
      </c>
      <c r="F1409" s="602" t="s">
        <v>11477</v>
      </c>
      <c r="G1409" s="636" t="s">
        <v>11478</v>
      </c>
      <c r="H1409" s="604" t="s">
        <v>1073</v>
      </c>
      <c r="I1409" s="605"/>
      <c r="J1409" s="598"/>
      <c r="K1409" s="598"/>
      <c r="L1409" s="605"/>
    </row>
    <row r="1410">
      <c r="A1410" s="598" t="s">
        <v>2976</v>
      </c>
      <c r="B1410" s="599" t="s">
        <v>5582</v>
      </c>
      <c r="C1410" s="600" t="str">
        <f>iferror(vlookup(A1410,Actors!$A$2:$D$472,4,false),"")</f>
        <v>Collectible Quest Items</v>
      </c>
      <c r="D1410" s="598" t="s">
        <v>21</v>
      </c>
      <c r="E1410" s="601" t="s">
        <v>62</v>
      </c>
      <c r="F1410" s="602" t="s">
        <v>11479</v>
      </c>
      <c r="G1410" s="636" t="s">
        <v>11480</v>
      </c>
      <c r="H1410" s="604" t="s">
        <v>1073</v>
      </c>
      <c r="I1410" s="605"/>
      <c r="J1410" s="598"/>
      <c r="K1410" s="598"/>
      <c r="L1410" s="605"/>
    </row>
    <row r="1411">
      <c r="A1411" s="598" t="s">
        <v>2976</v>
      </c>
      <c r="B1411" s="599" t="s">
        <v>5582</v>
      </c>
      <c r="C1411" s="600" t="str">
        <f>iferror(vlookup(A1411,Actors!$A$2:$D$472,4,false),"")</f>
        <v>Collectible Quest Items</v>
      </c>
      <c r="D1411" s="598" t="s">
        <v>21</v>
      </c>
      <c r="E1411" s="601" t="s">
        <v>69</v>
      </c>
      <c r="F1411" s="602" t="s">
        <v>11481</v>
      </c>
      <c r="G1411" s="636" t="s">
        <v>11482</v>
      </c>
      <c r="H1411" s="604" t="s">
        <v>1073</v>
      </c>
      <c r="I1411" s="605"/>
      <c r="J1411" s="598"/>
      <c r="K1411" s="598"/>
      <c r="L1411" s="605"/>
    </row>
    <row r="1412">
      <c r="A1412" s="598" t="s">
        <v>2976</v>
      </c>
      <c r="B1412" s="599" t="s">
        <v>5582</v>
      </c>
      <c r="C1412" s="600" t="str">
        <f>iferror(vlookup(A1412,Actors!$A$2:$D$472,4,false),"")</f>
        <v>Collectible Quest Items</v>
      </c>
      <c r="D1412" s="598" t="s">
        <v>21</v>
      </c>
      <c r="E1412" s="601" t="s">
        <v>75</v>
      </c>
      <c r="F1412" s="602" t="s">
        <v>11483</v>
      </c>
      <c r="G1412" s="636" t="s">
        <v>11482</v>
      </c>
      <c r="H1412" s="604" t="s">
        <v>1073</v>
      </c>
      <c r="I1412" s="605"/>
      <c r="J1412" s="598"/>
      <c r="K1412" s="598"/>
      <c r="L1412" s="605"/>
    </row>
    <row r="1413">
      <c r="A1413" s="598" t="s">
        <v>2976</v>
      </c>
      <c r="B1413" s="599" t="s">
        <v>5582</v>
      </c>
      <c r="C1413" s="600" t="str">
        <f>iferror(vlookup(A1413,Actors!$A$2:$D$472,4,false),"")</f>
        <v>Collectible Quest Items</v>
      </c>
      <c r="D1413" s="598" t="s">
        <v>21</v>
      </c>
      <c r="E1413" s="601" t="s">
        <v>82</v>
      </c>
      <c r="F1413" s="602" t="s">
        <v>11484</v>
      </c>
      <c r="G1413" s="636" t="s">
        <v>11482</v>
      </c>
      <c r="H1413" s="604" t="s">
        <v>1073</v>
      </c>
      <c r="I1413" s="605"/>
      <c r="J1413" s="598"/>
      <c r="K1413" s="598"/>
      <c r="L1413" s="605"/>
    </row>
    <row r="1414">
      <c r="A1414" s="598" t="s">
        <v>2976</v>
      </c>
      <c r="B1414" s="599" t="s">
        <v>5582</v>
      </c>
      <c r="C1414" s="600" t="str">
        <f>iferror(vlookup(A1414,Actors!$A$2:$D$472,4,false),"")</f>
        <v>Collectible Quest Items</v>
      </c>
      <c r="D1414" s="598" t="s">
        <v>21</v>
      </c>
      <c r="E1414" s="601" t="s">
        <v>89</v>
      </c>
      <c r="F1414" s="602" t="s">
        <v>11485</v>
      </c>
      <c r="G1414" s="636" t="s">
        <v>11482</v>
      </c>
      <c r="H1414" s="604" t="s">
        <v>1073</v>
      </c>
      <c r="I1414" s="605"/>
      <c r="J1414" s="598"/>
      <c r="K1414" s="598"/>
      <c r="L1414" s="605"/>
    </row>
    <row r="1415">
      <c r="A1415" s="598" t="s">
        <v>2976</v>
      </c>
      <c r="B1415" s="599" t="s">
        <v>5582</v>
      </c>
      <c r="C1415" s="600" t="str">
        <f>iferror(vlookup(A1415,Actors!$A$2:$D$472,4,false),"")</f>
        <v>Collectible Quest Items</v>
      </c>
      <c r="D1415" s="598" t="s">
        <v>21</v>
      </c>
      <c r="E1415" s="601" t="s">
        <v>96</v>
      </c>
      <c r="F1415" s="602" t="s">
        <v>11486</v>
      </c>
      <c r="G1415" s="636" t="s">
        <v>11487</v>
      </c>
      <c r="H1415" s="604" t="s">
        <v>1073</v>
      </c>
      <c r="I1415" s="605"/>
      <c r="J1415" s="598"/>
      <c r="K1415" s="598"/>
      <c r="L1415" s="605"/>
    </row>
    <row r="1416">
      <c r="A1416" s="657" t="s">
        <v>2976</v>
      </c>
      <c r="B1416" s="658" t="s">
        <v>5582</v>
      </c>
      <c r="C1416" s="659" t="str">
        <f>iferror(vlookup(A1416,Actors!$A$2:$D$472,4,false),"")</f>
        <v>Collectible Quest Items</v>
      </c>
      <c r="D1416" s="657" t="s">
        <v>21</v>
      </c>
      <c r="E1416" s="660" t="s">
        <v>103</v>
      </c>
      <c r="F1416" s="661" t="s">
        <v>11488</v>
      </c>
      <c r="G1416" s="662" t="s">
        <v>11478</v>
      </c>
      <c r="H1416" s="663" t="s">
        <v>1073</v>
      </c>
      <c r="I1416" s="664"/>
      <c r="J1416" s="657"/>
      <c r="K1416" s="657"/>
      <c r="L1416" s="664"/>
    </row>
    <row r="1417">
      <c r="A1417" s="376" t="s">
        <v>2977</v>
      </c>
      <c r="B1417" s="344" t="s">
        <v>5586</v>
      </c>
      <c r="C1417" s="536" t="str">
        <f>iferror(vlookup(A1417,Actors!$A$2:$D$472,4,false),"")</f>
        <v>Small Wooden Crate</v>
      </c>
      <c r="D1417" s="376" t="s">
        <v>35</v>
      </c>
      <c r="E1417" s="5" t="s">
        <v>8109</v>
      </c>
      <c r="F1417" s="397" t="s">
        <v>8108</v>
      </c>
      <c r="G1417" s="149" t="s">
        <v>11489</v>
      </c>
      <c r="H1417" s="378" t="s">
        <v>1059</v>
      </c>
      <c r="I1417" s="587" t="str">
        <f>iferror(vlookup(F1417,'Actors by Area'!$A$2:$C$8810,3,false),"")</f>
        <v>Spirit Temple</v>
      </c>
      <c r="J1417" s="376" t="str">
        <f>iferror(vlookup(F1417,'Actors by Area'!$A$2:$H$8810,4,false),"")</f>
        <v>00</v>
      </c>
      <c r="K1417" s="376" t="str">
        <f>iferror(vlookup(F1417,'Actors by Area'!$A$2:$E$8810,5,false),"")</f>
        <v>01</v>
      </c>
      <c r="L1417" s="587"/>
    </row>
    <row r="1418">
      <c r="A1418" s="376" t="s">
        <v>2977</v>
      </c>
      <c r="B1418" s="344" t="s">
        <v>5586</v>
      </c>
      <c r="C1418" s="536" t="str">
        <f>iferror(vlookup(A1418,Actors!$A$2:$D$472,4,false),"")</f>
        <v>Small Wooden Crate</v>
      </c>
      <c r="D1418" s="376" t="s">
        <v>35</v>
      </c>
      <c r="E1418" s="5" t="s">
        <v>8111</v>
      </c>
      <c r="F1418" s="375" t="s">
        <v>8110</v>
      </c>
      <c r="G1418" s="149"/>
      <c r="H1418" s="378" t="s">
        <v>1059</v>
      </c>
      <c r="I1418" s="587" t="str">
        <f>iferror(vlookup(F1418,'Actors by Area'!$A$2:$C$8810,3,false),"")</f>
        <v>Spirit Temple</v>
      </c>
      <c r="J1418" s="376" t="str">
        <f>iferror(vlookup(F1418,'Actors by Area'!$A$2:$H$8810,4,false),"")</f>
        <v>00</v>
      </c>
      <c r="K1418" s="376" t="str">
        <f>iferror(vlookup(F1418,'Actors by Area'!$A$2:$E$8810,5,false),"")</f>
        <v>01</v>
      </c>
      <c r="L1418" s="587"/>
    </row>
    <row r="1419">
      <c r="A1419" s="376" t="s">
        <v>2977</v>
      </c>
      <c r="B1419" s="344" t="s">
        <v>5586</v>
      </c>
      <c r="C1419" s="536" t="str">
        <f>iferror(vlookup(A1419,Actors!$A$2:$D$472,4,false),"")</f>
        <v>Small Wooden Crate</v>
      </c>
      <c r="D1419" s="376" t="s">
        <v>35</v>
      </c>
      <c r="E1419" s="5" t="s">
        <v>7358</v>
      </c>
      <c r="F1419" s="375" t="s">
        <v>7357</v>
      </c>
      <c r="G1419" s="149"/>
      <c r="H1419" s="378" t="s">
        <v>1059</v>
      </c>
      <c r="I1419" s="587" t="str">
        <f>iferror(vlookup(F1419,'Actors by Area'!$A$2:$C$8810,3,false),"")</f>
        <v>Inside Jabu-Jabu's Belly</v>
      </c>
      <c r="J1419" s="376" t="str">
        <f>iferror(vlookup(F1419,'Actors by Area'!$A$2:$H$8810,4,false),"")</f>
        <v>00</v>
      </c>
      <c r="K1419" s="376" t="str">
        <f>iferror(vlookup(F1419,'Actors by Area'!$A$2:$E$8810,5,false),"")</f>
        <v>01</v>
      </c>
      <c r="L1419" s="587"/>
    </row>
    <row r="1420">
      <c r="A1420" s="439" t="s">
        <v>2977</v>
      </c>
      <c r="B1420" s="606" t="s">
        <v>5586</v>
      </c>
      <c r="C1420" s="545" t="str">
        <f>iferror(vlookup(A1420,Actors!$A$2:$D$472,4,false),"")</f>
        <v>Small Wooden Crate</v>
      </c>
      <c r="D1420" s="439" t="s">
        <v>35</v>
      </c>
      <c r="E1420" s="543" t="s">
        <v>7164</v>
      </c>
      <c r="F1420" s="375" t="s">
        <v>7356</v>
      </c>
      <c r="G1420" s="86"/>
      <c r="H1420" s="588" t="s">
        <v>1059</v>
      </c>
      <c r="I1420" s="589" t="str">
        <f>iferror(vlookup(F1420,'Actors by Area'!$A$2:$C$8810,3,false),"")</f>
        <v>Inside Jabu-Jabu's Belly</v>
      </c>
      <c r="J1420" s="439" t="str">
        <f>iferror(vlookup(F1420,'Actors by Area'!$A$2:$H$8810,4,false),"")</f>
        <v>00</v>
      </c>
      <c r="K1420" s="439" t="str">
        <f>iferror(vlookup(F1420,'Actors by Area'!$A$2:$E$8810,5,false),"")</f>
        <v>01</v>
      </c>
      <c r="L1420" s="589"/>
    </row>
    <row r="1421">
      <c r="A1421" s="376" t="s">
        <v>2978</v>
      </c>
      <c r="B1421" s="344" t="s">
        <v>5589</v>
      </c>
      <c r="C1421" s="536" t="str">
        <f>iferror(vlookup(A1421,Actors!$A$2:$D$472,4,false),"")</f>
        <v>Pot</v>
      </c>
      <c r="D1421" s="376" t="s">
        <v>21</v>
      </c>
      <c r="E1421" s="5" t="s">
        <v>8921</v>
      </c>
      <c r="F1421" s="397" t="s">
        <v>8920</v>
      </c>
      <c r="G1421" s="149"/>
      <c r="H1421" s="378" t="s">
        <v>1059</v>
      </c>
      <c r="I1421" s="587" t="str">
        <f>iferror(vlookup(F1421,'Actors by Area'!$A$2:$C$8810,3,false),"")</f>
        <v>Inside Ganon's Castle</v>
      </c>
      <c r="J1421" s="376" t="str">
        <f>iferror(vlookup(F1421,'Actors by Area'!$A$2:$H$8810,4,false),"")</f>
        <v>00</v>
      </c>
      <c r="K1421" s="376" t="str">
        <f>iferror(vlookup(F1421,'Actors by Area'!$A$2:$E$8810,5,false),"")</f>
        <v>03</v>
      </c>
      <c r="L1421" s="587"/>
    </row>
    <row r="1422">
      <c r="A1422" s="376" t="s">
        <v>2978</v>
      </c>
      <c r="B1422" s="344" t="s">
        <v>5589</v>
      </c>
      <c r="C1422" s="536" t="str">
        <f>iferror(vlookup(A1422,Actors!$A$2:$D$472,4,false),"")</f>
        <v>Pot</v>
      </c>
      <c r="D1422" s="376" t="s">
        <v>21</v>
      </c>
      <c r="E1422" s="5" t="s">
        <v>7953</v>
      </c>
      <c r="F1422" s="375" t="s">
        <v>7952</v>
      </c>
      <c r="G1422" s="149"/>
      <c r="H1422" s="378" t="s">
        <v>1059</v>
      </c>
      <c r="I1422" s="587" t="str">
        <f>iferror(vlookup(F1422,'Actors by Area'!$A$2:$C$8810,3,false),"")</f>
        <v>Water Temple</v>
      </c>
      <c r="J1422" s="376" t="str">
        <f>iferror(vlookup(F1422,'Actors by Area'!$A$2:$H$8810,4,false),"")</f>
        <v>00</v>
      </c>
      <c r="K1422" s="376" t="str">
        <f>iferror(vlookup(F1422,'Actors by Area'!$A$2:$E$8810,5,false),"")</f>
        <v>04</v>
      </c>
      <c r="L1422" s="587"/>
    </row>
    <row r="1423">
      <c r="A1423" s="376" t="s">
        <v>2978</v>
      </c>
      <c r="B1423" s="344" t="s">
        <v>5589</v>
      </c>
      <c r="C1423" s="536" t="str">
        <f>iferror(vlookup(A1423,Actors!$A$2:$D$472,4,false),"")</f>
        <v>Pot</v>
      </c>
      <c r="D1423" s="376" t="s">
        <v>21</v>
      </c>
      <c r="E1423" s="5" t="s">
        <v>7672</v>
      </c>
      <c r="F1423" s="375" t="s">
        <v>7671</v>
      </c>
      <c r="G1423" s="149"/>
      <c r="H1423" s="378" t="s">
        <v>1059</v>
      </c>
      <c r="I1423" s="587" t="str">
        <f>iferror(vlookup(F1423,'Actors by Area'!$A$2:$C$8810,3,false),"")</f>
        <v>Fire Temple</v>
      </c>
      <c r="J1423" s="376" t="str">
        <f>iferror(vlookup(F1423,'Actors by Area'!$A$2:$H$8810,4,false),"")</f>
        <v>00</v>
      </c>
      <c r="K1423" s="376" t="str">
        <f>iferror(vlookup(F1423,'Actors by Area'!$A$2:$E$8810,5,false),"")</f>
        <v>01</v>
      </c>
      <c r="L1423" s="587"/>
    </row>
    <row r="1424">
      <c r="A1424" s="376" t="s">
        <v>2978</v>
      </c>
      <c r="B1424" s="344" t="s">
        <v>5589</v>
      </c>
      <c r="C1424" s="536" t="str">
        <f>iferror(vlookup(A1424,Actors!$A$2:$D$472,4,false),"")</f>
        <v>Pot</v>
      </c>
      <c r="D1424" s="376" t="s">
        <v>21</v>
      </c>
      <c r="E1424" s="5" t="s">
        <v>8718</v>
      </c>
      <c r="F1424" s="375" t="s">
        <v>8717</v>
      </c>
      <c r="G1424" s="149"/>
      <c r="H1424" s="378" t="s">
        <v>1059</v>
      </c>
      <c r="I1424" s="587" t="str">
        <f>iferror(vlookup(F1424,'Actors by Area'!$A$2:$C$8810,3,false),"")</f>
        <v>Ganon's Tower</v>
      </c>
      <c r="J1424" s="376" t="str">
        <f>iferror(vlookup(F1424,'Actors by Area'!$A$2:$H$8810,4,false),"")</f>
        <v>00</v>
      </c>
      <c r="K1424" s="376" t="str">
        <f>iferror(vlookup(F1424,'Actors by Area'!$A$2:$E$8810,5,false),"")</f>
        <v>08</v>
      </c>
      <c r="L1424" s="587"/>
    </row>
    <row r="1425">
      <c r="A1425" s="376" t="s">
        <v>2978</v>
      </c>
      <c r="B1425" s="344" t="s">
        <v>5589</v>
      </c>
      <c r="C1425" s="536" t="str">
        <f>iferror(vlookup(A1425,Actors!$A$2:$D$472,4,false),"")</f>
        <v>Pot</v>
      </c>
      <c r="D1425" s="376" t="s">
        <v>21</v>
      </c>
      <c r="E1425" s="5" t="s">
        <v>7499</v>
      </c>
      <c r="F1425" s="375" t="s">
        <v>7498</v>
      </c>
      <c r="G1425" s="149"/>
      <c r="H1425" s="378" t="s">
        <v>1059</v>
      </c>
      <c r="I1425" s="587" t="str">
        <f>iferror(vlookup(F1425,'Actors by Area'!$A$2:$C$8810,3,false),"")</f>
        <v>Forest Temple</v>
      </c>
      <c r="J1425" s="376" t="str">
        <f>iferror(vlookup(F1425,'Actors by Area'!$A$2:$H$8810,4,false),"")</f>
        <v>00</v>
      </c>
      <c r="K1425" s="376" t="str">
        <f>iferror(vlookup(F1425,'Actors by Area'!$A$2:$E$8810,5,false),"")</f>
        <v>02</v>
      </c>
      <c r="L1425" s="587"/>
    </row>
    <row r="1426">
      <c r="A1426" s="376" t="s">
        <v>2978</v>
      </c>
      <c r="B1426" s="344" t="s">
        <v>5589</v>
      </c>
      <c r="C1426" s="536" t="str">
        <f>iferror(vlookup(A1426,Actors!$A$2:$D$472,4,false),"")</f>
        <v>Pot</v>
      </c>
      <c r="D1426" s="376" t="s">
        <v>21</v>
      </c>
      <c r="E1426" s="5" t="s">
        <v>7281</v>
      </c>
      <c r="F1426" s="375" t="s">
        <v>7280</v>
      </c>
      <c r="G1426" s="149"/>
      <c r="H1426" s="378" t="s">
        <v>1059</v>
      </c>
      <c r="I1426" s="587" t="str">
        <f>iferror(vlookup(F1426,'Actors by Area'!$A$2:$C$8810,3,false),"")</f>
        <v>Dodongo's Cavern</v>
      </c>
      <c r="J1426" s="376" t="str">
        <f>iferror(vlookup(F1426,'Actors by Area'!$A$2:$H$8810,4,false),"")</f>
        <v>00</v>
      </c>
      <c r="K1426" s="376" t="str">
        <f>iferror(vlookup(F1426,'Actors by Area'!$A$2:$E$8810,5,false),"")</f>
        <v>08</v>
      </c>
      <c r="L1426" s="587"/>
    </row>
    <row r="1427">
      <c r="A1427" s="376" t="s">
        <v>2978</v>
      </c>
      <c r="B1427" s="344" t="s">
        <v>5589</v>
      </c>
      <c r="C1427" s="536" t="str">
        <f>iferror(vlookup(A1427,Actors!$A$2:$D$472,4,false),"")</f>
        <v>Pot</v>
      </c>
      <c r="D1427" s="376" t="s">
        <v>21</v>
      </c>
      <c r="E1427" s="5" t="s">
        <v>7450</v>
      </c>
      <c r="F1427" s="375" t="s">
        <v>7449</v>
      </c>
      <c r="G1427" s="149"/>
      <c r="H1427" s="378" t="s">
        <v>1059</v>
      </c>
      <c r="I1427" s="587" t="str">
        <f>iferror(vlookup(F1427,'Actors by Area'!$A$2:$C$8810,3,false),"")</f>
        <v>Inside Jabu-Jabu's Belly</v>
      </c>
      <c r="J1427" s="376" t="str">
        <f>iferror(vlookup(F1427,'Actors by Area'!$A$2:$H$8810,4,false),"")</f>
        <v>00</v>
      </c>
      <c r="K1427" s="376" t="str">
        <f>iferror(vlookup(F1427,'Actors by Area'!$A$2:$E$8810,5,false),"")</f>
        <v>0D</v>
      </c>
      <c r="L1427" s="587"/>
    </row>
    <row r="1428">
      <c r="A1428" s="376" t="s">
        <v>2978</v>
      </c>
      <c r="B1428" s="344" t="s">
        <v>5589</v>
      </c>
      <c r="C1428" s="536" t="str">
        <f>iferror(vlookup(A1428,Actors!$A$2:$D$472,4,false),"")</f>
        <v>Pot</v>
      </c>
      <c r="D1428" s="376" t="s">
        <v>21</v>
      </c>
      <c r="E1428" s="5" t="s">
        <v>9290</v>
      </c>
      <c r="F1428" s="375" t="s">
        <v>9289</v>
      </c>
      <c r="G1428" s="149"/>
      <c r="H1428" s="378" t="s">
        <v>1059</v>
      </c>
      <c r="I1428" s="587" t="str">
        <f>iferror(vlookup(F1428,'Actors by Area'!$A$2:$C$8810,3,false),"")</f>
        <v>Know-It-All Brothers' House</v>
      </c>
      <c r="J1428" s="376" t="str">
        <f>iferror(vlookup(F1428,'Actors by Area'!$A$2:$H$8810,4,false),"")</f>
        <v>00</v>
      </c>
      <c r="K1428" s="376" t="str">
        <f>iferror(vlookup(F1428,'Actors by Area'!$A$2:$E$8810,5,false),"")</f>
        <v>00</v>
      </c>
      <c r="L1428" s="587"/>
    </row>
    <row r="1429">
      <c r="A1429" s="376" t="s">
        <v>2978</v>
      </c>
      <c r="B1429" s="344" t="s">
        <v>5589</v>
      </c>
      <c r="C1429" s="536" t="str">
        <f>iferror(vlookup(A1429,Actors!$A$2:$D$472,4,false),"")</f>
        <v>Pot</v>
      </c>
      <c r="D1429" s="376" t="s">
        <v>21</v>
      </c>
      <c r="E1429" s="5" t="s">
        <v>10286</v>
      </c>
      <c r="F1429" s="375" t="s">
        <v>10285</v>
      </c>
      <c r="G1429" s="149"/>
      <c r="H1429" s="378" t="s">
        <v>1059</v>
      </c>
      <c r="I1429" s="587" t="str">
        <f>iferror(vlookup(F1429,'Actors by Area'!$A$2:$C$8810,3,false),"")</f>
        <v>Spot 07 - Zora's Domain</v>
      </c>
      <c r="J1429" s="376" t="str">
        <f>iferror(vlookup(F1429,'Actors by Area'!$A$2:$H$8810,4,false),"")</f>
        <v>00</v>
      </c>
      <c r="K1429" s="376" t="str">
        <f>iferror(vlookup(F1429,'Actors by Area'!$A$2:$E$8810,5,false),"")</f>
        <v>01</v>
      </c>
      <c r="L1429" s="587"/>
    </row>
    <row r="1430">
      <c r="A1430" s="376" t="s">
        <v>2978</v>
      </c>
      <c r="B1430" s="344" t="s">
        <v>5589</v>
      </c>
      <c r="C1430" s="536" t="str">
        <f>iferror(vlookup(A1430,Actors!$A$2:$D$472,4,false),"")</f>
        <v>Pot</v>
      </c>
      <c r="D1430" s="376" t="s">
        <v>21</v>
      </c>
      <c r="E1430" s="5" t="s">
        <v>9359</v>
      </c>
      <c r="F1430" s="375" t="s">
        <v>9358</v>
      </c>
      <c r="G1430" s="149"/>
      <c r="H1430" s="378" t="s">
        <v>1059</v>
      </c>
      <c r="I1430" s="587" t="str">
        <f>iferror(vlookup(F1430,'Actors by Area'!$A$2:$C$8810,3,false),"")</f>
        <v>Link's House</v>
      </c>
      <c r="J1430" s="376" t="str">
        <f>iferror(vlookup(F1430,'Actors by Area'!$A$2:$H$8810,4,false),"")</f>
        <v>00</v>
      </c>
      <c r="K1430" s="376" t="str">
        <f>iferror(vlookup(F1430,'Actors by Area'!$A$2:$E$8810,5,false),"")</f>
        <v>00</v>
      </c>
      <c r="L1430" s="587"/>
    </row>
    <row r="1431">
      <c r="A1431" s="376" t="s">
        <v>2978</v>
      </c>
      <c r="B1431" s="344" t="s">
        <v>5589</v>
      </c>
      <c r="C1431" s="536" t="str">
        <f>iferror(vlookup(A1431,Actors!$A$2:$D$472,4,false),"")</f>
        <v>Pot</v>
      </c>
      <c r="D1431" s="376" t="s">
        <v>21</v>
      </c>
      <c r="E1431" s="5" t="s">
        <v>9412</v>
      </c>
      <c r="F1431" s="375" t="s">
        <v>9411</v>
      </c>
      <c r="G1431" s="149"/>
      <c r="H1431" s="378" t="s">
        <v>1059</v>
      </c>
      <c r="I1431" s="587" t="str">
        <f>iferror(vlookup(F1431,'Actors by Area'!$A$2:$C$8810,3,false),"")</f>
        <v>Grottos</v>
      </c>
      <c r="J1431" s="376" t="str">
        <f>iferror(vlookup(F1431,'Actors by Area'!$A$2:$H$8810,4,false),"")</f>
        <v>00</v>
      </c>
      <c r="K1431" s="376" t="str">
        <f>iferror(vlookup(F1431,'Actors by Area'!$A$2:$E$8810,5,false),"")</f>
        <v>04</v>
      </c>
      <c r="L1431" s="587"/>
    </row>
    <row r="1432">
      <c r="A1432" s="376" t="s">
        <v>2978</v>
      </c>
      <c r="B1432" s="344" t="s">
        <v>5589</v>
      </c>
      <c r="C1432" s="536" t="str">
        <f>iferror(vlookup(A1432,Actors!$A$2:$D$472,4,false),"")</f>
        <v>Pot</v>
      </c>
      <c r="D1432" s="376" t="s">
        <v>21</v>
      </c>
      <c r="E1432" s="5" t="s">
        <v>10292</v>
      </c>
      <c r="F1432" s="375" t="s">
        <v>10291</v>
      </c>
      <c r="G1432" s="149"/>
      <c r="H1432" s="378" t="s">
        <v>1059</v>
      </c>
      <c r="I1432" s="587" t="str">
        <f>iferror(vlookup(F1432,'Actors by Area'!$A$2:$C$8810,3,false),"")</f>
        <v>Spot 07 - Zora's Domain</v>
      </c>
      <c r="J1432" s="376" t="str">
        <f>iferror(vlookup(F1432,'Actors by Area'!$A$2:$H$8810,4,false),"")</f>
        <v>02</v>
      </c>
      <c r="K1432" s="376" t="str">
        <f>iferror(vlookup(F1432,'Actors by Area'!$A$2:$E$8810,5,false),"")</f>
        <v>01</v>
      </c>
      <c r="L1432" s="587"/>
    </row>
    <row r="1433">
      <c r="A1433" s="376" t="s">
        <v>2978</v>
      </c>
      <c r="B1433" s="344" t="s">
        <v>5589</v>
      </c>
      <c r="C1433" s="536" t="str">
        <f>iferror(vlookup(A1433,Actors!$A$2:$D$472,4,false),"")</f>
        <v>Pot</v>
      </c>
      <c r="D1433" s="376" t="s">
        <v>21</v>
      </c>
      <c r="E1433" s="5" t="s">
        <v>9132</v>
      </c>
      <c r="F1433" s="375" t="s">
        <v>9131</v>
      </c>
      <c r="G1433" s="149"/>
      <c r="H1433" s="378" t="s">
        <v>1059</v>
      </c>
      <c r="I1433" s="587" t="str">
        <f>iferror(vlookup(F1433,'Actors by Area'!$A$2:$C$8810,3,false),"")</f>
        <v>Ganondorf's Lair</v>
      </c>
      <c r="J1433" s="376" t="str">
        <f>iferror(vlookup(F1433,'Actors by Area'!$A$2:$H$8810,4,false),"")</f>
        <v>00</v>
      </c>
      <c r="K1433" s="376" t="str">
        <f>iferror(vlookup(F1433,'Actors by Area'!$A$2:$E$8810,5,false),"")</f>
        <v>00</v>
      </c>
      <c r="L1433" s="587"/>
    </row>
    <row r="1434">
      <c r="A1434" s="376" t="s">
        <v>2978</v>
      </c>
      <c r="B1434" s="344" t="s">
        <v>5589</v>
      </c>
      <c r="C1434" s="536" t="str">
        <f>iferror(vlookup(A1434,Actors!$A$2:$D$472,4,false),"")</f>
        <v>Pot</v>
      </c>
      <c r="D1434" s="376" t="s">
        <v>21</v>
      </c>
      <c r="E1434" s="5" t="s">
        <v>7452</v>
      </c>
      <c r="F1434" s="375" t="s">
        <v>7451</v>
      </c>
      <c r="G1434" s="149"/>
      <c r="H1434" s="378" t="s">
        <v>1059</v>
      </c>
      <c r="I1434" s="587" t="str">
        <f>iferror(vlookup(F1434,'Actors by Area'!$A$2:$C$8810,3,false),"")</f>
        <v>Inside Jabu-Jabu's Belly</v>
      </c>
      <c r="J1434" s="376" t="str">
        <f>iferror(vlookup(F1434,'Actors by Area'!$A$2:$H$8810,4,false),"")</f>
        <v>00</v>
      </c>
      <c r="K1434" s="376" t="str">
        <f>iferror(vlookup(F1434,'Actors by Area'!$A$2:$E$8810,5,false),"")</f>
        <v>0D</v>
      </c>
      <c r="L1434" s="587"/>
    </row>
    <row r="1435">
      <c r="A1435" s="376" t="s">
        <v>2978</v>
      </c>
      <c r="B1435" s="344" t="s">
        <v>5589</v>
      </c>
      <c r="C1435" s="536" t="str">
        <f>iferror(vlookup(A1435,Actors!$A$2:$D$472,4,false),"")</f>
        <v>Pot</v>
      </c>
      <c r="D1435" s="376" t="s">
        <v>21</v>
      </c>
      <c r="E1435" s="5" t="s">
        <v>7674</v>
      </c>
      <c r="F1435" s="375" t="s">
        <v>7673</v>
      </c>
      <c r="G1435" s="149"/>
      <c r="H1435" s="378" t="s">
        <v>1059</v>
      </c>
      <c r="I1435" s="587" t="str">
        <f>iferror(vlookup(F1435,'Actors by Area'!$A$2:$C$8810,3,false),"")</f>
        <v>Fire Temple</v>
      </c>
      <c r="J1435" s="376" t="str">
        <f>iferror(vlookup(F1435,'Actors by Area'!$A$2:$H$8810,4,false),"")</f>
        <v>00</v>
      </c>
      <c r="K1435" s="376" t="str">
        <f>iferror(vlookup(F1435,'Actors by Area'!$A$2:$E$8810,5,false),"")</f>
        <v>01</v>
      </c>
      <c r="L1435" s="587"/>
    </row>
    <row r="1436">
      <c r="A1436" s="376" t="s">
        <v>2978</v>
      </c>
      <c r="B1436" s="344" t="s">
        <v>5589</v>
      </c>
      <c r="C1436" s="536" t="str">
        <f>iferror(vlookup(A1436,Actors!$A$2:$D$472,4,false),"")</f>
        <v>Pot</v>
      </c>
      <c r="D1436" s="376" t="s">
        <v>21</v>
      </c>
      <c r="E1436" s="5" t="s">
        <v>7934</v>
      </c>
      <c r="F1436" s="375" t="s">
        <v>7933</v>
      </c>
      <c r="G1436" s="149"/>
      <c r="H1436" s="378" t="s">
        <v>1059</v>
      </c>
      <c r="I1436" s="587" t="str">
        <f>iferror(vlookup(F1436,'Actors by Area'!$A$2:$C$8810,3,false),"")</f>
        <v>Water Temple</v>
      </c>
      <c r="J1436" s="376" t="str">
        <f>iferror(vlookup(F1436,'Actors by Area'!$A$2:$H$8810,4,false),"")</f>
        <v>00</v>
      </c>
      <c r="K1436" s="376" t="str">
        <f>iferror(vlookup(F1436,'Actors by Area'!$A$2:$E$8810,5,false),"")</f>
        <v>03</v>
      </c>
      <c r="L1436" s="587"/>
    </row>
    <row r="1437">
      <c r="A1437" s="376" t="s">
        <v>2978</v>
      </c>
      <c r="B1437" s="344" t="s">
        <v>5589</v>
      </c>
      <c r="C1437" s="536" t="str">
        <f>iferror(vlookup(A1437,Actors!$A$2:$D$472,4,false),"")</f>
        <v>Pot</v>
      </c>
      <c r="D1437" s="376" t="s">
        <v>21</v>
      </c>
      <c r="E1437" s="5" t="s">
        <v>8876</v>
      </c>
      <c r="F1437" s="375" t="s">
        <v>8875</v>
      </c>
      <c r="G1437" s="149"/>
      <c r="H1437" s="378" t="s">
        <v>1059</v>
      </c>
      <c r="I1437" s="587" t="str">
        <f>iferror(vlookup(F1437,'Actors by Area'!$A$2:$C$8810,3,false),"")</f>
        <v>Thieves' Hideout</v>
      </c>
      <c r="J1437" s="376" t="str">
        <f>iferror(vlookup(F1437,'Actors by Area'!$A$2:$H$8810,4,false),"")</f>
        <v>00</v>
      </c>
      <c r="K1437" s="376" t="str">
        <f>iferror(vlookup(F1437,'Actors by Area'!$A$2:$E$8810,5,false),"")</f>
        <v>02</v>
      </c>
      <c r="L1437" s="587"/>
    </row>
    <row r="1438">
      <c r="A1438" s="376" t="s">
        <v>2978</v>
      </c>
      <c r="B1438" s="344" t="s">
        <v>5589</v>
      </c>
      <c r="C1438" s="536" t="str">
        <f>iferror(vlookup(A1438,Actors!$A$2:$D$472,4,false),"")</f>
        <v>Pot</v>
      </c>
      <c r="D1438" s="376" t="s">
        <v>21</v>
      </c>
      <c r="E1438" s="5" t="s">
        <v>7501</v>
      </c>
      <c r="F1438" s="375" t="s">
        <v>7500</v>
      </c>
      <c r="G1438" s="149"/>
      <c r="H1438" s="378" t="s">
        <v>1059</v>
      </c>
      <c r="I1438" s="587" t="str">
        <f>iferror(vlookup(F1438,'Actors by Area'!$A$2:$C$8810,3,false),"")</f>
        <v>Forest Temple</v>
      </c>
      <c r="J1438" s="376" t="str">
        <f>iferror(vlookup(F1438,'Actors by Area'!$A$2:$H$8810,4,false),"")</f>
        <v>00</v>
      </c>
      <c r="K1438" s="376" t="str">
        <f>iferror(vlookup(F1438,'Actors by Area'!$A$2:$E$8810,5,false),"")</f>
        <v>02</v>
      </c>
      <c r="L1438" s="587"/>
    </row>
    <row r="1439">
      <c r="A1439" s="376" t="s">
        <v>2978</v>
      </c>
      <c r="B1439" s="344" t="s">
        <v>5589</v>
      </c>
      <c r="C1439" s="536" t="str">
        <f>iferror(vlookup(A1439,Actors!$A$2:$D$472,4,false),"")</f>
        <v>Pot</v>
      </c>
      <c r="D1439" s="376" t="s">
        <v>21</v>
      </c>
      <c r="E1439" s="5" t="s">
        <v>7283</v>
      </c>
      <c r="F1439" s="375" t="s">
        <v>7282</v>
      </c>
      <c r="G1439" s="149"/>
      <c r="H1439" s="378" t="s">
        <v>1059</v>
      </c>
      <c r="I1439" s="587" t="str">
        <f>iferror(vlookup(F1439,'Actors by Area'!$A$2:$C$8810,3,false),"")</f>
        <v>Dodongo's Cavern</v>
      </c>
      <c r="J1439" s="376" t="str">
        <f>iferror(vlookup(F1439,'Actors by Area'!$A$2:$H$8810,4,false),"")</f>
        <v>00</v>
      </c>
      <c r="K1439" s="376" t="str">
        <f>iferror(vlookup(F1439,'Actors by Area'!$A$2:$E$8810,5,false),"")</f>
        <v>08</v>
      </c>
      <c r="L1439" s="587"/>
    </row>
    <row r="1440">
      <c r="A1440" s="376" t="s">
        <v>2978</v>
      </c>
      <c r="B1440" s="344" t="s">
        <v>5589</v>
      </c>
      <c r="C1440" s="536" t="str">
        <f>iferror(vlookup(A1440,Actors!$A$2:$D$472,4,false),"")</f>
        <v>Pot</v>
      </c>
      <c r="D1440" s="376" t="s">
        <v>21</v>
      </c>
      <c r="E1440" s="5" t="s">
        <v>9292</v>
      </c>
      <c r="F1440" s="375" t="s">
        <v>9291</v>
      </c>
      <c r="G1440" s="149"/>
      <c r="H1440" s="378" t="s">
        <v>1059</v>
      </c>
      <c r="I1440" s="587" t="str">
        <f>iferror(vlookup(F1440,'Actors by Area'!$A$2:$C$8810,3,false),"")</f>
        <v>Know-It-All Brothers' House</v>
      </c>
      <c r="J1440" s="376" t="str">
        <f>iferror(vlookup(F1440,'Actors by Area'!$A$2:$H$8810,4,false),"")</f>
        <v>00</v>
      </c>
      <c r="K1440" s="376" t="str">
        <f>iferror(vlookup(F1440,'Actors by Area'!$A$2:$E$8810,5,false),"")</f>
        <v>00</v>
      </c>
      <c r="L1440" s="587"/>
    </row>
    <row r="1441">
      <c r="A1441" s="376" t="s">
        <v>2978</v>
      </c>
      <c r="B1441" s="344" t="s">
        <v>5589</v>
      </c>
      <c r="C1441" s="536" t="str">
        <f>iferror(vlookup(A1441,Actors!$A$2:$D$472,4,false),"")</f>
        <v>Pot</v>
      </c>
      <c r="D1441" s="376" t="s">
        <v>21</v>
      </c>
      <c r="E1441" s="5" t="s">
        <v>9134</v>
      </c>
      <c r="F1441" s="375" t="s">
        <v>9133</v>
      </c>
      <c r="G1441" s="149"/>
      <c r="H1441" s="378" t="s">
        <v>1059</v>
      </c>
      <c r="I1441" s="587" t="str">
        <f>iferror(vlookup(F1441,'Actors by Area'!$A$2:$C$8810,3,false),"")</f>
        <v>Ganondorf's Lair</v>
      </c>
      <c r="J1441" s="376" t="str">
        <f>iferror(vlookup(F1441,'Actors by Area'!$A$2:$H$8810,4,false),"")</f>
        <v>00</v>
      </c>
      <c r="K1441" s="376" t="str">
        <f>iferror(vlookup(F1441,'Actors by Area'!$A$2:$E$8810,5,false),"")</f>
        <v>00</v>
      </c>
      <c r="L1441" s="587"/>
    </row>
    <row r="1442">
      <c r="A1442" s="376" t="s">
        <v>2978</v>
      </c>
      <c r="B1442" s="344" t="s">
        <v>5589</v>
      </c>
      <c r="C1442" s="536" t="str">
        <f>iferror(vlookup(A1442,Actors!$A$2:$D$472,4,false),"")</f>
        <v>Pot</v>
      </c>
      <c r="D1442" s="376" t="s">
        <v>21</v>
      </c>
      <c r="E1442" s="5" t="s">
        <v>10709</v>
      </c>
      <c r="F1442" s="375" t="s">
        <v>10708</v>
      </c>
      <c r="G1442" s="149"/>
      <c r="H1442" s="378" t="s">
        <v>1059</v>
      </c>
      <c r="I1442" s="587" t="str">
        <f>iferror(vlookup(F1442,'Actors by Area'!$A$2:$C$8810,3,false),"")</f>
        <v>Spot 17 - Death Mountain Crater</v>
      </c>
      <c r="J1442" s="376" t="str">
        <f>iferror(vlookup(F1442,'Actors by Area'!$A$2:$H$8810,4,false),"")</f>
        <v>02</v>
      </c>
      <c r="K1442" s="376" t="str">
        <f>iferror(vlookup(F1442,'Actors by Area'!$A$2:$E$8810,5,false),"")</f>
        <v>01</v>
      </c>
      <c r="L1442" s="587"/>
    </row>
    <row r="1443">
      <c r="A1443" s="376" t="s">
        <v>2978</v>
      </c>
      <c r="B1443" s="344" t="s">
        <v>5589</v>
      </c>
      <c r="C1443" s="536" t="str">
        <f>iferror(vlookup(A1443,Actors!$A$2:$D$472,4,false),"")</f>
        <v>Pot</v>
      </c>
      <c r="D1443" s="376" t="s">
        <v>21</v>
      </c>
      <c r="E1443" s="5" t="s">
        <v>10554</v>
      </c>
      <c r="F1443" s="375" t="s">
        <v>10553</v>
      </c>
      <c r="G1443" s="149"/>
      <c r="H1443" s="378" t="s">
        <v>1059</v>
      </c>
      <c r="I1443" s="587" t="str">
        <f>iferror(vlookup(F1443,'Actors by Area'!$A$2:$C$8810,3,false),"")</f>
        <v>Spot 13 - Haunted Wasteland</v>
      </c>
      <c r="J1443" s="376" t="str">
        <f>iferror(vlookup(F1443,'Actors by Area'!$A$2:$H$8810,4,false),"")</f>
        <v>00</v>
      </c>
      <c r="K1443" s="376" t="str">
        <f>iferror(vlookup(F1443,'Actors by Area'!$A$2:$E$8810,5,false),"")</f>
        <v>00</v>
      </c>
      <c r="L1443" s="587"/>
    </row>
    <row r="1444">
      <c r="A1444" s="376" t="s">
        <v>2978</v>
      </c>
      <c r="B1444" s="344" t="s">
        <v>5589</v>
      </c>
      <c r="C1444" s="536" t="str">
        <f>iferror(vlookup(A1444,Actors!$A$2:$D$472,4,false),"")</f>
        <v>Pot</v>
      </c>
      <c r="D1444" s="376" t="s">
        <v>21</v>
      </c>
      <c r="E1444" s="5" t="s">
        <v>9416</v>
      </c>
      <c r="F1444" s="375" t="s">
        <v>9415</v>
      </c>
      <c r="G1444" s="149"/>
      <c r="H1444" s="378" t="s">
        <v>1059</v>
      </c>
      <c r="I1444" s="587" t="str">
        <f>iferror(vlookup(F1444,'Actors by Area'!$A$2:$C$8810,3,false),"")</f>
        <v>Grottos</v>
      </c>
      <c r="J1444" s="376" t="str">
        <f>iferror(vlookup(F1444,'Actors by Area'!$A$2:$H$8810,4,false),"")</f>
        <v>00</v>
      </c>
      <c r="K1444" s="376" t="str">
        <f>iferror(vlookup(F1444,'Actors by Area'!$A$2:$E$8810,5,false),"")</f>
        <v>04</v>
      </c>
      <c r="L1444" s="587"/>
    </row>
    <row r="1445">
      <c r="A1445" s="376" t="s">
        <v>2978</v>
      </c>
      <c r="B1445" s="344" t="s">
        <v>5589</v>
      </c>
      <c r="C1445" s="536" t="str">
        <f>iferror(vlookup(A1445,Actors!$A$2:$D$472,4,false),"")</f>
        <v>Pot</v>
      </c>
      <c r="D1445" s="376" t="s">
        <v>21</v>
      </c>
      <c r="E1445" s="5" t="s">
        <v>9677</v>
      </c>
      <c r="F1445" s="375" t="s">
        <v>9676</v>
      </c>
      <c r="G1445" s="149"/>
      <c r="H1445" s="378" t="s">
        <v>1059</v>
      </c>
      <c r="I1445" s="587" t="str">
        <f>iferror(vlookup(F1445,'Actors by Area'!$A$2:$C$8810,3,false),"")</f>
        <v>Guard House</v>
      </c>
      <c r="J1445" s="376" t="str">
        <f>iferror(vlookup(F1445,'Actors by Area'!$A$2:$H$8810,4,false),"")</f>
        <v>02</v>
      </c>
      <c r="K1445" s="376" t="str">
        <f>iferror(vlookup(F1445,'Actors by Area'!$A$2:$E$8810,5,false),"")</f>
        <v>00</v>
      </c>
      <c r="L1445" s="587"/>
    </row>
    <row r="1446">
      <c r="A1446" s="376" t="s">
        <v>2978</v>
      </c>
      <c r="B1446" s="344" t="s">
        <v>5589</v>
      </c>
      <c r="C1446" s="536" t="str">
        <f>iferror(vlookup(A1446,Actors!$A$2:$D$472,4,false),"")</f>
        <v>Pot</v>
      </c>
      <c r="D1446" s="376" t="s">
        <v>21</v>
      </c>
      <c r="E1446" s="5" t="s">
        <v>7198</v>
      </c>
      <c r="F1446" s="375" t="s">
        <v>7197</v>
      </c>
      <c r="G1446" s="149"/>
      <c r="H1446" s="378" t="s">
        <v>1059</v>
      </c>
      <c r="I1446" s="587" t="str">
        <f>iferror(vlookup(F1446,'Actors by Area'!$A$2:$C$8810,3,false),"")</f>
        <v>Dodongo's Cavern</v>
      </c>
      <c r="J1446" s="376" t="str">
        <f>iferror(vlookup(F1446,'Actors by Area'!$A$2:$H$8810,4,false),"")</f>
        <v>00</v>
      </c>
      <c r="K1446" s="376" t="str">
        <f>iferror(vlookup(F1446,'Actors by Area'!$A$2:$E$8810,5,false),"")</f>
        <v>01</v>
      </c>
      <c r="L1446" s="587"/>
    </row>
    <row r="1447">
      <c r="A1447" s="376" t="s">
        <v>2978</v>
      </c>
      <c r="B1447" s="344" t="s">
        <v>5589</v>
      </c>
      <c r="C1447" s="536" t="str">
        <f>iferror(vlookup(A1447,Actors!$A$2:$D$472,4,false),"")</f>
        <v>Pot</v>
      </c>
      <c r="D1447" s="376" t="s">
        <v>21</v>
      </c>
      <c r="E1447" s="5" t="s">
        <v>7454</v>
      </c>
      <c r="F1447" s="375" t="s">
        <v>7453</v>
      </c>
      <c r="G1447" s="149"/>
      <c r="H1447" s="378" t="s">
        <v>1059</v>
      </c>
      <c r="I1447" s="587" t="str">
        <f>iferror(vlookup(F1447,'Actors by Area'!$A$2:$C$8810,3,false),"")</f>
        <v>Inside Jabu-Jabu's Belly</v>
      </c>
      <c r="J1447" s="376" t="str">
        <f>iferror(vlookup(F1447,'Actors by Area'!$A$2:$H$8810,4,false),"")</f>
        <v>00</v>
      </c>
      <c r="K1447" s="376" t="str">
        <f>iferror(vlookup(F1447,'Actors by Area'!$A$2:$E$8810,5,false),"")</f>
        <v>0D</v>
      </c>
      <c r="L1447" s="587"/>
    </row>
    <row r="1448">
      <c r="A1448" s="376" t="s">
        <v>2978</v>
      </c>
      <c r="B1448" s="344" t="s">
        <v>5589</v>
      </c>
      <c r="C1448" s="536" t="str">
        <f>iferror(vlookup(A1448,Actors!$A$2:$D$472,4,false),"")</f>
        <v>Pot</v>
      </c>
      <c r="D1448" s="376" t="s">
        <v>21</v>
      </c>
      <c r="E1448" s="5" t="s">
        <v>7503</v>
      </c>
      <c r="F1448" s="375" t="s">
        <v>7502</v>
      </c>
      <c r="G1448" s="149"/>
      <c r="H1448" s="378" t="s">
        <v>1059</v>
      </c>
      <c r="I1448" s="587" t="str">
        <f>iferror(vlookup(F1448,'Actors by Area'!$A$2:$C$8810,3,false),"")</f>
        <v>Forest Temple</v>
      </c>
      <c r="J1448" s="376" t="str">
        <f>iferror(vlookup(F1448,'Actors by Area'!$A$2:$H$8810,4,false),"")</f>
        <v>00</v>
      </c>
      <c r="K1448" s="376" t="str">
        <f>iferror(vlookup(F1448,'Actors by Area'!$A$2:$E$8810,5,false),"")</f>
        <v>02</v>
      </c>
      <c r="L1448" s="587"/>
    </row>
    <row r="1449">
      <c r="A1449" s="376" t="s">
        <v>2978</v>
      </c>
      <c r="B1449" s="344" t="s">
        <v>5589</v>
      </c>
      <c r="C1449" s="536" t="str">
        <f>iferror(vlookup(A1449,Actors!$A$2:$D$472,4,false),"")</f>
        <v>Pot</v>
      </c>
      <c r="D1449" s="376" t="s">
        <v>21</v>
      </c>
      <c r="E1449" s="5" t="s">
        <v>7676</v>
      </c>
      <c r="F1449" s="375" t="s">
        <v>7675</v>
      </c>
      <c r="G1449" s="149"/>
      <c r="H1449" s="378" t="s">
        <v>1059</v>
      </c>
      <c r="I1449" s="587" t="str">
        <f>iferror(vlookup(F1449,'Actors by Area'!$A$2:$C$8810,3,false),"")</f>
        <v>Fire Temple</v>
      </c>
      <c r="J1449" s="376" t="str">
        <f>iferror(vlookup(F1449,'Actors by Area'!$A$2:$H$8810,4,false),"")</f>
        <v>00</v>
      </c>
      <c r="K1449" s="376" t="str">
        <f>iferror(vlookup(F1449,'Actors by Area'!$A$2:$E$8810,5,false),"")</f>
        <v>01</v>
      </c>
      <c r="L1449" s="587"/>
    </row>
    <row r="1450">
      <c r="A1450" s="376" t="s">
        <v>2978</v>
      </c>
      <c r="B1450" s="344" t="s">
        <v>5589</v>
      </c>
      <c r="C1450" s="536" t="str">
        <f>iferror(vlookup(A1450,Actors!$A$2:$D$472,4,false),"")</f>
        <v>Pot</v>
      </c>
      <c r="D1450" s="376" t="s">
        <v>21</v>
      </c>
      <c r="E1450" s="5" t="s">
        <v>8100</v>
      </c>
      <c r="F1450" s="375" t="s">
        <v>8099</v>
      </c>
      <c r="G1450" s="149"/>
      <c r="H1450" s="378" t="s">
        <v>1059</v>
      </c>
      <c r="I1450" s="587" t="str">
        <f>iferror(vlookup(F1450,'Actors by Area'!$A$2:$C$8810,3,false),"")</f>
        <v>Spirit Temple</v>
      </c>
      <c r="J1450" s="376" t="str">
        <f>iferror(vlookup(F1450,'Actors by Area'!$A$2:$H$8810,4,false),"")</f>
        <v>00</v>
      </c>
      <c r="K1450" s="376" t="str">
        <f>iferror(vlookup(F1450,'Actors by Area'!$A$2:$E$8810,5,false),"")</f>
        <v>00</v>
      </c>
      <c r="L1450" s="587"/>
    </row>
    <row r="1451">
      <c r="A1451" s="376" t="s">
        <v>2978</v>
      </c>
      <c r="B1451" s="344" t="s">
        <v>5589</v>
      </c>
      <c r="C1451" s="536" t="str">
        <f>iferror(vlookup(A1451,Actors!$A$2:$D$472,4,false),"")</f>
        <v>Pot</v>
      </c>
      <c r="D1451" s="376" t="s">
        <v>21</v>
      </c>
      <c r="E1451" s="5" t="s">
        <v>8544</v>
      </c>
      <c r="F1451" s="375" t="s">
        <v>8543</v>
      </c>
      <c r="G1451" s="149"/>
      <c r="H1451" s="378" t="s">
        <v>1059</v>
      </c>
      <c r="I1451" s="587" t="str">
        <f>iferror(vlookup(F1451,'Actors by Area'!$A$2:$C$8810,3,false),"")</f>
        <v>Bottom of the Well</v>
      </c>
      <c r="J1451" s="376" t="str">
        <f>iferror(vlookup(F1451,'Actors by Area'!$A$2:$H$8810,4,false),"")</f>
        <v>00</v>
      </c>
      <c r="K1451" s="376" t="str">
        <f>iferror(vlookup(F1451,'Actors by Area'!$A$2:$E$8810,5,false),"")</f>
        <v>00</v>
      </c>
      <c r="L1451" s="587"/>
    </row>
    <row r="1452">
      <c r="A1452" s="376" t="s">
        <v>2978</v>
      </c>
      <c r="B1452" s="344" t="s">
        <v>5589</v>
      </c>
      <c r="C1452" s="536" t="str">
        <f>iferror(vlookup(A1452,Actors!$A$2:$D$472,4,false),"")</f>
        <v>Pot</v>
      </c>
      <c r="D1452" s="376" t="s">
        <v>21</v>
      </c>
      <c r="E1452" s="5" t="s">
        <v>9626</v>
      </c>
      <c r="F1452" s="375" t="s">
        <v>9625</v>
      </c>
      <c r="G1452" s="149"/>
      <c r="H1452" s="378" t="s">
        <v>1059</v>
      </c>
      <c r="I1452" s="587" t="str">
        <f>iferror(vlookup(F1452,'Actors by Area'!$A$2:$C$8810,3,false),"")</f>
        <v>Guard House</v>
      </c>
      <c r="J1452" s="376" t="str">
        <f>iferror(vlookup(F1452,'Actors by Area'!$A$2:$H$8810,4,false),"")</f>
        <v>00</v>
      </c>
      <c r="K1452" s="376" t="str">
        <f>iferror(vlookup(F1452,'Actors by Area'!$A$2:$E$8810,5,false),"")</f>
        <v>00</v>
      </c>
      <c r="L1452" s="587"/>
    </row>
    <row r="1453">
      <c r="A1453" s="376" t="s">
        <v>2978</v>
      </c>
      <c r="B1453" s="344" t="s">
        <v>5589</v>
      </c>
      <c r="C1453" s="536" t="str">
        <f>iferror(vlookup(A1453,Actors!$A$2:$D$472,4,false),"")</f>
        <v>Pot</v>
      </c>
      <c r="D1453" s="376" t="s">
        <v>21</v>
      </c>
      <c r="E1453" s="5" t="s">
        <v>9297</v>
      </c>
      <c r="F1453" s="375" t="s">
        <v>9296</v>
      </c>
      <c r="G1453" s="149"/>
      <c r="H1453" s="378" t="s">
        <v>1059</v>
      </c>
      <c r="I1453" s="587" t="str">
        <f>iferror(vlookup(F1453,'Actors by Area'!$A$2:$C$8810,3,false),"")</f>
        <v>House of Twins</v>
      </c>
      <c r="J1453" s="376" t="str">
        <f>iferror(vlookup(F1453,'Actors by Area'!$A$2:$H$8810,4,false),"")</f>
        <v>00</v>
      </c>
      <c r="K1453" s="376" t="str">
        <f>iferror(vlookup(F1453,'Actors by Area'!$A$2:$E$8810,5,false),"")</f>
        <v>00</v>
      </c>
      <c r="L1453" s="587"/>
    </row>
    <row r="1454">
      <c r="A1454" s="376" t="s">
        <v>2978</v>
      </c>
      <c r="B1454" s="344" t="s">
        <v>5589</v>
      </c>
      <c r="C1454" s="536" t="str">
        <f>iferror(vlookup(A1454,Actors!$A$2:$D$472,4,false),"")</f>
        <v>Pot</v>
      </c>
      <c r="D1454" s="376" t="s">
        <v>21</v>
      </c>
      <c r="E1454" s="5" t="s">
        <v>9443</v>
      </c>
      <c r="F1454" s="375" t="s">
        <v>9442</v>
      </c>
      <c r="G1454" s="149"/>
      <c r="H1454" s="378" t="s">
        <v>1059</v>
      </c>
      <c r="I1454" s="587" t="str">
        <f>iferror(vlookup(F1454,'Actors by Area'!$A$2:$C$8810,3,false),"")</f>
        <v>Grottos</v>
      </c>
      <c r="J1454" s="376" t="str">
        <f>iferror(vlookup(F1454,'Actors by Area'!$A$2:$H$8810,4,false),"")</f>
        <v>00</v>
      </c>
      <c r="K1454" s="376" t="str">
        <f>iferror(vlookup(F1454,'Actors by Area'!$A$2:$E$8810,5,false),"")</f>
        <v>08</v>
      </c>
      <c r="L1454" s="587"/>
    </row>
    <row r="1455">
      <c r="A1455" s="376" t="s">
        <v>2978</v>
      </c>
      <c r="B1455" s="344" t="s">
        <v>5589</v>
      </c>
      <c r="C1455" s="536" t="str">
        <f>iferror(vlookup(A1455,Actors!$A$2:$D$472,4,false),"")</f>
        <v>Pot</v>
      </c>
      <c r="D1455" s="376" t="s">
        <v>21</v>
      </c>
      <c r="E1455" s="5" t="s">
        <v>9324</v>
      </c>
      <c r="F1455" s="375" t="s">
        <v>9323</v>
      </c>
      <c r="G1455" s="149"/>
      <c r="H1455" s="378" t="s">
        <v>1059</v>
      </c>
      <c r="I1455" s="587" t="str">
        <f>iferror(vlookup(F1455,'Actors by Area'!$A$2:$C$8810,3,false),"")</f>
        <v>Back Alley House (Man in Green)</v>
      </c>
      <c r="J1455" s="376" t="str">
        <f>iferror(vlookup(F1455,'Actors by Area'!$A$2:$H$8810,4,false),"")</f>
        <v>00</v>
      </c>
      <c r="K1455" s="376" t="str">
        <f>iferror(vlookup(F1455,'Actors by Area'!$A$2:$E$8810,5,false),"")</f>
        <v>00</v>
      </c>
      <c r="L1455" s="587"/>
    </row>
    <row r="1456">
      <c r="A1456" s="376" t="s">
        <v>2978</v>
      </c>
      <c r="B1456" s="344" t="s">
        <v>5589</v>
      </c>
      <c r="C1456" s="536" t="str">
        <f>iferror(vlookup(A1456,Actors!$A$2:$D$472,4,false),"")</f>
        <v>Pot</v>
      </c>
      <c r="D1456" s="376" t="s">
        <v>21</v>
      </c>
      <c r="E1456" s="5" t="s">
        <v>10294</v>
      </c>
      <c r="F1456" s="375" t="s">
        <v>10293</v>
      </c>
      <c r="G1456" s="149"/>
      <c r="H1456" s="378" t="s">
        <v>1059</v>
      </c>
      <c r="I1456" s="587" t="str">
        <f>iferror(vlookup(F1456,'Actors by Area'!$A$2:$C$8810,3,false),"")</f>
        <v>Spot 07 - Zora's Domain</v>
      </c>
      <c r="J1456" s="376" t="str">
        <f>iferror(vlookup(F1456,'Actors by Area'!$A$2:$H$8810,4,false),"")</f>
        <v>02</v>
      </c>
      <c r="K1456" s="376" t="str">
        <f>iferror(vlookup(F1456,'Actors by Area'!$A$2:$E$8810,5,false),"")</f>
        <v>01</v>
      </c>
      <c r="L1456" s="587"/>
    </row>
    <row r="1457">
      <c r="A1457" s="376" t="s">
        <v>2978</v>
      </c>
      <c r="B1457" s="344" t="s">
        <v>5589</v>
      </c>
      <c r="C1457" s="536" t="str">
        <f>iferror(vlookup(A1457,Actors!$A$2:$D$472,4,false),"")</f>
        <v>Pot</v>
      </c>
      <c r="D1457" s="376" t="s">
        <v>21</v>
      </c>
      <c r="E1457" s="5" t="s">
        <v>9138</v>
      </c>
      <c r="F1457" s="375" t="s">
        <v>9137</v>
      </c>
      <c r="G1457" s="149"/>
      <c r="H1457" s="378" t="s">
        <v>1059</v>
      </c>
      <c r="I1457" s="587" t="str">
        <f>iferror(vlookup(F1457,'Actors by Area'!$A$2:$C$8810,3,false),"")</f>
        <v>Ganondorf's Lair</v>
      </c>
      <c r="J1457" s="376" t="str">
        <f>iferror(vlookup(F1457,'Actors by Area'!$A$2:$H$8810,4,false),"")</f>
        <v>00</v>
      </c>
      <c r="K1457" s="376" t="str">
        <f>iferror(vlookup(F1457,'Actors by Area'!$A$2:$E$8810,5,false),"")</f>
        <v>00</v>
      </c>
      <c r="L1457" s="587"/>
    </row>
    <row r="1458">
      <c r="A1458" s="376" t="s">
        <v>2978</v>
      </c>
      <c r="B1458" s="344" t="s">
        <v>5589</v>
      </c>
      <c r="C1458" s="536" t="str">
        <f>iferror(vlookup(A1458,Actors!$A$2:$D$472,4,false),"")</f>
        <v>Pot</v>
      </c>
      <c r="D1458" s="376" t="s">
        <v>21</v>
      </c>
      <c r="E1458" s="5" t="s">
        <v>10556</v>
      </c>
      <c r="F1458" s="375" t="s">
        <v>10555</v>
      </c>
      <c r="G1458" s="149"/>
      <c r="H1458" s="378" t="s">
        <v>1059</v>
      </c>
      <c r="I1458" s="587" t="str">
        <f>iferror(vlookup(F1458,'Actors by Area'!$A$2:$C$8810,3,false),"")</f>
        <v>Spot 13 - Haunted Wasteland</v>
      </c>
      <c r="J1458" s="376" t="str">
        <f>iferror(vlookup(F1458,'Actors by Area'!$A$2:$H$8810,4,false),"")</f>
        <v>00</v>
      </c>
      <c r="K1458" s="376" t="str">
        <f>iferror(vlookup(F1458,'Actors by Area'!$A$2:$E$8810,5,false),"")</f>
        <v>00</v>
      </c>
      <c r="L1458" s="587"/>
    </row>
    <row r="1459">
      <c r="A1459" s="376" t="s">
        <v>2978</v>
      </c>
      <c r="B1459" s="344" t="s">
        <v>5589</v>
      </c>
      <c r="C1459" s="536" t="str">
        <f>iferror(vlookup(A1459,Actors!$A$2:$D$472,4,false),"")</f>
        <v>Pot</v>
      </c>
      <c r="D1459" s="376" t="s">
        <v>21</v>
      </c>
      <c r="E1459" s="5" t="s">
        <v>7200</v>
      </c>
      <c r="F1459" s="375" t="s">
        <v>7199</v>
      </c>
      <c r="G1459" s="149"/>
      <c r="H1459" s="378" t="s">
        <v>1059</v>
      </c>
      <c r="I1459" s="587" t="str">
        <f>iferror(vlookup(F1459,'Actors by Area'!$A$2:$C$8810,3,false),"")</f>
        <v>Dodongo's Cavern</v>
      </c>
      <c r="J1459" s="376" t="str">
        <f>iferror(vlookup(F1459,'Actors by Area'!$A$2:$H$8810,4,false),"")</f>
        <v>00</v>
      </c>
      <c r="K1459" s="376" t="str">
        <f>iferror(vlookup(F1459,'Actors by Area'!$A$2:$E$8810,5,false),"")</f>
        <v>01</v>
      </c>
      <c r="L1459" s="587"/>
    </row>
    <row r="1460">
      <c r="A1460" s="376" t="s">
        <v>2978</v>
      </c>
      <c r="B1460" s="344" t="s">
        <v>5589</v>
      </c>
      <c r="C1460" s="536" t="str">
        <f>iferror(vlookup(A1460,Actors!$A$2:$D$472,4,false),"")</f>
        <v>Pot</v>
      </c>
      <c r="D1460" s="376" t="s">
        <v>21</v>
      </c>
      <c r="E1460" s="5" t="s">
        <v>7456</v>
      </c>
      <c r="F1460" s="375" t="s">
        <v>7455</v>
      </c>
      <c r="G1460" s="149"/>
      <c r="H1460" s="378" t="s">
        <v>1059</v>
      </c>
      <c r="I1460" s="587" t="str">
        <f>iferror(vlookup(F1460,'Actors by Area'!$A$2:$C$8810,3,false),"")</f>
        <v>Inside Jabu-Jabu's Belly</v>
      </c>
      <c r="J1460" s="376" t="str">
        <f>iferror(vlookup(F1460,'Actors by Area'!$A$2:$H$8810,4,false),"")</f>
        <v>00</v>
      </c>
      <c r="K1460" s="376" t="str">
        <f>iferror(vlookup(F1460,'Actors by Area'!$A$2:$E$8810,5,false),"")</f>
        <v>0D</v>
      </c>
      <c r="L1460" s="587"/>
    </row>
    <row r="1461">
      <c r="A1461" s="376" t="s">
        <v>2978</v>
      </c>
      <c r="B1461" s="344" t="s">
        <v>5589</v>
      </c>
      <c r="C1461" s="536" t="str">
        <f>iferror(vlookup(A1461,Actors!$A$2:$D$472,4,false),"")</f>
        <v>Pot</v>
      </c>
      <c r="D1461" s="376" t="s">
        <v>21</v>
      </c>
      <c r="E1461" s="5" t="s">
        <v>7505</v>
      </c>
      <c r="F1461" s="375" t="s">
        <v>7504</v>
      </c>
      <c r="G1461" s="149"/>
      <c r="H1461" s="378" t="s">
        <v>1059</v>
      </c>
      <c r="I1461" s="587" t="str">
        <f>iferror(vlookup(F1461,'Actors by Area'!$A$2:$C$8810,3,false),"")</f>
        <v>Forest Temple</v>
      </c>
      <c r="J1461" s="376" t="str">
        <f>iferror(vlookup(F1461,'Actors by Area'!$A$2:$H$8810,4,false),"")</f>
        <v>00</v>
      </c>
      <c r="K1461" s="376" t="str">
        <f>iferror(vlookup(F1461,'Actors by Area'!$A$2:$E$8810,5,false),"")</f>
        <v>02</v>
      </c>
      <c r="L1461" s="587"/>
    </row>
    <row r="1462">
      <c r="A1462" s="376" t="s">
        <v>2978</v>
      </c>
      <c r="B1462" s="344" t="s">
        <v>5589</v>
      </c>
      <c r="C1462" s="536" t="str">
        <f>iferror(vlookup(A1462,Actors!$A$2:$D$472,4,false),"")</f>
        <v>Pot</v>
      </c>
      <c r="D1462" s="376" t="s">
        <v>21</v>
      </c>
      <c r="E1462" s="5" t="s">
        <v>7780</v>
      </c>
      <c r="F1462" s="375" t="s">
        <v>7779</v>
      </c>
      <c r="G1462" s="149"/>
      <c r="H1462" s="378" t="s">
        <v>1059</v>
      </c>
      <c r="I1462" s="587" t="str">
        <f>iferror(vlookup(F1462,'Actors by Area'!$A$2:$C$8810,3,false),"")</f>
        <v>Fire Temple</v>
      </c>
      <c r="J1462" s="376" t="str">
        <f>iferror(vlookup(F1462,'Actors by Area'!$A$2:$H$8810,4,false),"")</f>
        <v>00</v>
      </c>
      <c r="K1462" s="376" t="str">
        <f>iferror(vlookup(F1462,'Actors by Area'!$A$2:$E$8810,5,false),"")</f>
        <v>0A</v>
      </c>
      <c r="L1462" s="587"/>
    </row>
    <row r="1463">
      <c r="A1463" s="376" t="s">
        <v>2978</v>
      </c>
      <c r="B1463" s="344" t="s">
        <v>5589</v>
      </c>
      <c r="C1463" s="536" t="str">
        <f>iferror(vlookup(A1463,Actors!$A$2:$D$472,4,false),"")</f>
        <v>Pot</v>
      </c>
      <c r="D1463" s="376" t="s">
        <v>21</v>
      </c>
      <c r="E1463" s="5" t="s">
        <v>8883</v>
      </c>
      <c r="F1463" s="375" t="s">
        <v>8882</v>
      </c>
      <c r="G1463" s="149"/>
      <c r="H1463" s="378" t="s">
        <v>1059</v>
      </c>
      <c r="I1463" s="587" t="str">
        <f>iferror(vlookup(F1463,'Actors by Area'!$A$2:$C$8810,3,false),"")</f>
        <v>Thieves' Hideout</v>
      </c>
      <c r="J1463" s="376" t="str">
        <f>iferror(vlookup(F1463,'Actors by Area'!$A$2:$H$8810,4,false),"")</f>
        <v>00</v>
      </c>
      <c r="K1463" s="376" t="str">
        <f>iferror(vlookup(F1463,'Actors by Area'!$A$2:$E$8810,5,false),"")</f>
        <v>03</v>
      </c>
      <c r="L1463" s="587"/>
    </row>
    <row r="1464">
      <c r="A1464" s="376" t="s">
        <v>2978</v>
      </c>
      <c r="B1464" s="344" t="s">
        <v>5589</v>
      </c>
      <c r="C1464" s="536" t="str">
        <f>iferror(vlookup(A1464,Actors!$A$2:$D$472,4,false),"")</f>
        <v>Pot</v>
      </c>
      <c r="D1464" s="376" t="s">
        <v>21</v>
      </c>
      <c r="E1464" s="5" t="s">
        <v>9569</v>
      </c>
      <c r="F1464" s="375" t="s">
        <v>9568</v>
      </c>
      <c r="G1464" s="149"/>
      <c r="H1464" s="378" t="s">
        <v>1059</v>
      </c>
      <c r="I1464" s="587" t="str">
        <f>iferror(vlookup(F1464,'Actors by Area'!$A$2:$C$8810,3,false),"")</f>
        <v>Dampé's Grave &amp; Windmill</v>
      </c>
      <c r="J1464" s="376" t="str">
        <f>iferror(vlookup(F1464,'Actors by Area'!$A$2:$H$8810,4,false),"")</f>
        <v>00</v>
      </c>
      <c r="K1464" s="376" t="str">
        <f>iferror(vlookup(F1464,'Actors by Area'!$A$2:$E$8810,5,false),"")</f>
        <v>00</v>
      </c>
      <c r="L1464" s="587"/>
    </row>
    <row r="1465">
      <c r="A1465" s="376" t="s">
        <v>2978</v>
      </c>
      <c r="B1465" s="344" t="s">
        <v>5589</v>
      </c>
      <c r="C1465" s="536" t="str">
        <f>iferror(vlookup(A1465,Actors!$A$2:$D$472,4,false),"")</f>
        <v>Pot</v>
      </c>
      <c r="D1465" s="376" t="s">
        <v>21</v>
      </c>
      <c r="E1465" s="5" t="s">
        <v>8720</v>
      </c>
      <c r="F1465" s="375" t="s">
        <v>8719</v>
      </c>
      <c r="G1465" s="149"/>
      <c r="H1465" s="378" t="s">
        <v>1059</v>
      </c>
      <c r="I1465" s="587" t="str">
        <f>iferror(vlookup(F1465,'Actors by Area'!$A$2:$C$8810,3,false),"")</f>
        <v>Ganon's Tower</v>
      </c>
      <c r="J1465" s="376" t="str">
        <f>iferror(vlookup(F1465,'Actors by Area'!$A$2:$H$8810,4,false),"")</f>
        <v>00</v>
      </c>
      <c r="K1465" s="376" t="str">
        <f>iferror(vlookup(F1465,'Actors by Area'!$A$2:$E$8810,5,false),"")</f>
        <v>08</v>
      </c>
      <c r="L1465" s="587"/>
    </row>
    <row r="1466">
      <c r="A1466" s="376" t="s">
        <v>2978</v>
      </c>
      <c r="B1466" s="344" t="s">
        <v>5589</v>
      </c>
      <c r="C1466" s="536" t="str">
        <f>iferror(vlookup(A1466,Actors!$A$2:$D$472,4,false),"")</f>
        <v>Pot</v>
      </c>
      <c r="D1466" s="376" t="s">
        <v>21</v>
      </c>
      <c r="E1466" s="5" t="s">
        <v>8140</v>
      </c>
      <c r="F1466" s="375" t="s">
        <v>8139</v>
      </c>
      <c r="G1466" s="149"/>
      <c r="H1466" s="378" t="s">
        <v>1059</v>
      </c>
      <c r="I1466" s="587" t="str">
        <f>iferror(vlookup(F1466,'Actors by Area'!$A$2:$C$8810,3,false),"")</f>
        <v>Spirit Temple</v>
      </c>
      <c r="J1466" s="376" t="str">
        <f>iferror(vlookup(F1466,'Actors by Area'!$A$2:$H$8810,4,false),"")</f>
        <v>00</v>
      </c>
      <c r="K1466" s="376" t="str">
        <f>iferror(vlookup(F1466,'Actors by Area'!$A$2:$E$8810,5,false),"")</f>
        <v>04</v>
      </c>
      <c r="L1466" s="587"/>
    </row>
    <row r="1467">
      <c r="A1467" s="376" t="s">
        <v>2978</v>
      </c>
      <c r="B1467" s="344" t="s">
        <v>5589</v>
      </c>
      <c r="C1467" s="536" t="str">
        <f>iferror(vlookup(A1467,Actors!$A$2:$D$472,4,false),"")</f>
        <v>Pot</v>
      </c>
      <c r="D1467" s="376" t="s">
        <v>21</v>
      </c>
      <c r="E1467" s="5" t="s">
        <v>9628</v>
      </c>
      <c r="F1467" s="375" t="s">
        <v>9627</v>
      </c>
      <c r="G1467" s="149"/>
      <c r="H1467" s="378" t="s">
        <v>1059</v>
      </c>
      <c r="I1467" s="587" t="str">
        <f>iferror(vlookup(F1467,'Actors by Area'!$A$2:$C$8810,3,false),"")</f>
        <v>Guard House</v>
      </c>
      <c r="J1467" s="376" t="str">
        <f>iferror(vlookup(F1467,'Actors by Area'!$A$2:$H$8810,4,false),"")</f>
        <v>00</v>
      </c>
      <c r="K1467" s="376" t="str">
        <f>iferror(vlookup(F1467,'Actors by Area'!$A$2:$E$8810,5,false),"")</f>
        <v>00</v>
      </c>
      <c r="L1467" s="587"/>
    </row>
    <row r="1468">
      <c r="A1468" s="376" t="s">
        <v>2978</v>
      </c>
      <c r="B1468" s="344" t="s">
        <v>5589</v>
      </c>
      <c r="C1468" s="536" t="str">
        <f>iferror(vlookup(A1468,Actors!$A$2:$D$472,4,false),"")</f>
        <v>Pot</v>
      </c>
      <c r="D1468" s="376" t="s">
        <v>21</v>
      </c>
      <c r="E1468" s="5" t="s">
        <v>10296</v>
      </c>
      <c r="F1468" s="375" t="s">
        <v>10295</v>
      </c>
      <c r="G1468" s="149"/>
      <c r="H1468" s="378" t="s">
        <v>1059</v>
      </c>
      <c r="I1468" s="587" t="str">
        <f>iferror(vlookup(F1468,'Actors by Area'!$A$2:$C$8810,3,false),"")</f>
        <v>Spot 07 - Zora's Domain</v>
      </c>
      <c r="J1468" s="376" t="str">
        <f>iferror(vlookup(F1468,'Actors by Area'!$A$2:$H$8810,4,false),"")</f>
        <v>02</v>
      </c>
      <c r="K1468" s="376" t="str">
        <f>iferror(vlookup(F1468,'Actors by Area'!$A$2:$E$8810,5,false),"")</f>
        <v>01</v>
      </c>
      <c r="L1468" s="587"/>
    </row>
    <row r="1469">
      <c r="A1469" s="376" t="s">
        <v>2978</v>
      </c>
      <c r="B1469" s="344" t="s">
        <v>5589</v>
      </c>
      <c r="C1469" s="536" t="str">
        <f>iferror(vlookup(A1469,Actors!$A$2:$D$472,4,false),"")</f>
        <v>Pot</v>
      </c>
      <c r="D1469" s="376" t="s">
        <v>21</v>
      </c>
      <c r="E1469" s="5" t="s">
        <v>9679</v>
      </c>
      <c r="F1469" s="375" t="s">
        <v>9678</v>
      </c>
      <c r="G1469" s="149"/>
      <c r="H1469" s="378" t="s">
        <v>1059</v>
      </c>
      <c r="I1469" s="587" t="str">
        <f>iferror(vlookup(F1469,'Actors by Area'!$A$2:$C$8810,3,false),"")</f>
        <v>Guard House</v>
      </c>
      <c r="J1469" s="376" t="str">
        <f>iferror(vlookup(F1469,'Actors by Area'!$A$2:$H$8810,4,false),"")</f>
        <v>02</v>
      </c>
      <c r="K1469" s="376" t="str">
        <f>iferror(vlookup(F1469,'Actors by Area'!$A$2:$E$8810,5,false),"")</f>
        <v>00</v>
      </c>
      <c r="L1469" s="587"/>
    </row>
    <row r="1470">
      <c r="A1470" s="376" t="s">
        <v>2978</v>
      </c>
      <c r="B1470" s="344" t="s">
        <v>5589</v>
      </c>
      <c r="C1470" s="536" t="str">
        <f>iferror(vlookup(A1470,Actors!$A$2:$D$472,4,false),"")</f>
        <v>Pot</v>
      </c>
      <c r="D1470" s="376" t="s">
        <v>21</v>
      </c>
      <c r="E1470" s="5" t="s">
        <v>9445</v>
      </c>
      <c r="F1470" s="375" t="s">
        <v>9444</v>
      </c>
      <c r="G1470" s="149"/>
      <c r="H1470" s="378" t="s">
        <v>1059</v>
      </c>
      <c r="I1470" s="587" t="str">
        <f>iferror(vlookup(F1470,'Actors by Area'!$A$2:$C$8810,3,false),"")</f>
        <v>Grottos</v>
      </c>
      <c r="J1470" s="376" t="str">
        <f>iferror(vlookup(F1470,'Actors by Area'!$A$2:$H$8810,4,false),"")</f>
        <v>00</v>
      </c>
      <c r="K1470" s="376" t="str">
        <f>iferror(vlookup(F1470,'Actors by Area'!$A$2:$E$8810,5,false),"")</f>
        <v>08</v>
      </c>
      <c r="L1470" s="587"/>
    </row>
    <row r="1471">
      <c r="A1471" s="376" t="s">
        <v>2978</v>
      </c>
      <c r="B1471" s="344" t="s">
        <v>5589</v>
      </c>
      <c r="C1471" s="536" t="str">
        <f>iferror(vlookup(A1471,Actors!$A$2:$D$472,4,false),"")</f>
        <v>Pot</v>
      </c>
      <c r="D1471" s="376" t="s">
        <v>21</v>
      </c>
      <c r="E1471" s="5" t="s">
        <v>10288</v>
      </c>
      <c r="F1471" s="375" t="s">
        <v>10287</v>
      </c>
      <c r="G1471" s="149"/>
      <c r="H1471" s="378" t="s">
        <v>1059</v>
      </c>
      <c r="I1471" s="587" t="str">
        <f>iferror(vlookup(F1471,'Actors by Area'!$A$2:$C$8810,3,false),"")</f>
        <v>Spot 07 - Zora's Domain</v>
      </c>
      <c r="J1471" s="376" t="str">
        <f>iferror(vlookup(F1471,'Actors by Area'!$A$2:$H$8810,4,false),"")</f>
        <v>00</v>
      </c>
      <c r="K1471" s="376" t="str">
        <f>iferror(vlookup(F1471,'Actors by Area'!$A$2:$E$8810,5,false),"")</f>
        <v>01</v>
      </c>
      <c r="L1471" s="587"/>
    </row>
    <row r="1472">
      <c r="A1472" s="376" t="s">
        <v>2978</v>
      </c>
      <c r="B1472" s="344" t="s">
        <v>5589</v>
      </c>
      <c r="C1472" s="536" t="str">
        <f>iferror(vlookup(A1472,Actors!$A$2:$D$472,4,false),"")</f>
        <v>Pot</v>
      </c>
      <c r="D1472" s="376" t="s">
        <v>21</v>
      </c>
      <c r="E1472" s="5" t="s">
        <v>9144</v>
      </c>
      <c r="F1472" s="375" t="s">
        <v>9143</v>
      </c>
      <c r="G1472" s="149"/>
      <c r="H1472" s="378" t="s">
        <v>1059</v>
      </c>
      <c r="I1472" s="587" t="str">
        <f>iferror(vlookup(F1472,'Actors by Area'!$A$2:$C$8810,3,false),"")</f>
        <v>Ganondorf's Lair</v>
      </c>
      <c r="J1472" s="376" t="str">
        <f>iferror(vlookup(F1472,'Actors by Area'!$A$2:$H$8810,4,false),"")</f>
        <v>00</v>
      </c>
      <c r="K1472" s="376" t="str">
        <f>iferror(vlookup(F1472,'Actors by Area'!$A$2:$E$8810,5,false),"")</f>
        <v>00</v>
      </c>
      <c r="L1472" s="587"/>
    </row>
    <row r="1473">
      <c r="A1473" s="376" t="s">
        <v>2978</v>
      </c>
      <c r="B1473" s="344" t="s">
        <v>5589</v>
      </c>
      <c r="C1473" s="536" t="str">
        <f>iferror(vlookup(A1473,Actors!$A$2:$D$472,4,false),"")</f>
        <v>Pot</v>
      </c>
      <c r="D1473" s="376" t="s">
        <v>21</v>
      </c>
      <c r="E1473" s="5" t="s">
        <v>7458</v>
      </c>
      <c r="F1473" s="375" t="s">
        <v>7457</v>
      </c>
      <c r="G1473" s="149"/>
      <c r="H1473" s="378" t="s">
        <v>1059</v>
      </c>
      <c r="I1473" s="587" t="str">
        <f>iferror(vlookup(F1473,'Actors by Area'!$A$2:$C$8810,3,false),"")</f>
        <v>Inside Jabu-Jabu's Belly</v>
      </c>
      <c r="J1473" s="376" t="str">
        <f>iferror(vlookup(F1473,'Actors by Area'!$A$2:$H$8810,4,false),"")</f>
        <v>00</v>
      </c>
      <c r="K1473" s="376" t="str">
        <f>iferror(vlookup(F1473,'Actors by Area'!$A$2:$E$8810,5,false),"")</f>
        <v>0D</v>
      </c>
      <c r="L1473" s="587"/>
    </row>
    <row r="1474">
      <c r="A1474" s="376" t="s">
        <v>2978</v>
      </c>
      <c r="B1474" s="344" t="s">
        <v>5589</v>
      </c>
      <c r="C1474" s="536" t="str">
        <f>iferror(vlookup(A1474,Actors!$A$2:$D$472,4,false),"")</f>
        <v>Pot</v>
      </c>
      <c r="D1474" s="376" t="s">
        <v>21</v>
      </c>
      <c r="E1474" s="5" t="s">
        <v>7782</v>
      </c>
      <c r="F1474" s="375" t="s">
        <v>7781</v>
      </c>
      <c r="G1474" s="149"/>
      <c r="H1474" s="378" t="s">
        <v>1059</v>
      </c>
      <c r="I1474" s="587" t="str">
        <f>iferror(vlookup(F1474,'Actors by Area'!$A$2:$C$8810,3,false),"")</f>
        <v>Fire Temple</v>
      </c>
      <c r="J1474" s="376" t="str">
        <f>iferror(vlookup(F1474,'Actors by Area'!$A$2:$H$8810,4,false),"")</f>
        <v>00</v>
      </c>
      <c r="K1474" s="376" t="str">
        <f>iferror(vlookup(F1474,'Actors by Area'!$A$2:$E$8810,5,false),"")</f>
        <v>0A</v>
      </c>
      <c r="L1474" s="587"/>
    </row>
    <row r="1475">
      <c r="A1475" s="376" t="s">
        <v>2978</v>
      </c>
      <c r="B1475" s="344" t="s">
        <v>5589</v>
      </c>
      <c r="C1475" s="536" t="str">
        <f>iferror(vlookup(A1475,Actors!$A$2:$D$472,4,false),"")</f>
        <v>Pot</v>
      </c>
      <c r="D1475" s="376" t="s">
        <v>21</v>
      </c>
      <c r="E1475" s="5" t="s">
        <v>7936</v>
      </c>
      <c r="F1475" s="375" t="s">
        <v>7935</v>
      </c>
      <c r="G1475" s="149"/>
      <c r="H1475" s="378" t="s">
        <v>1059</v>
      </c>
      <c r="I1475" s="587" t="str">
        <f>iferror(vlookup(F1475,'Actors by Area'!$A$2:$C$8810,3,false),"")</f>
        <v>Water Temple</v>
      </c>
      <c r="J1475" s="376" t="str">
        <f>iferror(vlookup(F1475,'Actors by Area'!$A$2:$H$8810,4,false),"")</f>
        <v>00</v>
      </c>
      <c r="K1475" s="376" t="str">
        <f>iferror(vlookup(F1475,'Actors by Area'!$A$2:$E$8810,5,false),"")</f>
        <v>03</v>
      </c>
      <c r="L1475" s="587"/>
    </row>
    <row r="1476">
      <c r="A1476" s="376" t="s">
        <v>2978</v>
      </c>
      <c r="B1476" s="344" t="s">
        <v>5589</v>
      </c>
      <c r="C1476" s="536" t="str">
        <f>iferror(vlookup(A1476,Actors!$A$2:$D$472,4,false),"")</f>
        <v>Pot</v>
      </c>
      <c r="D1476" s="376" t="s">
        <v>21</v>
      </c>
      <c r="E1476" s="5" t="s">
        <v>7507</v>
      </c>
      <c r="F1476" s="375" t="s">
        <v>7506</v>
      </c>
      <c r="G1476" s="149"/>
      <c r="H1476" s="378" t="s">
        <v>1059</v>
      </c>
      <c r="I1476" s="587" t="str">
        <f>iferror(vlookup(F1476,'Actors by Area'!$A$2:$C$8810,3,false),"")</f>
        <v>Forest Temple</v>
      </c>
      <c r="J1476" s="376" t="str">
        <f>iferror(vlookup(F1476,'Actors by Area'!$A$2:$H$8810,4,false),"")</f>
        <v>00</v>
      </c>
      <c r="K1476" s="376" t="str">
        <f>iferror(vlookup(F1476,'Actors by Area'!$A$2:$E$8810,5,false),"")</f>
        <v>02</v>
      </c>
      <c r="L1476" s="587"/>
    </row>
    <row r="1477">
      <c r="A1477" s="376" t="s">
        <v>2978</v>
      </c>
      <c r="B1477" s="344" t="s">
        <v>5589</v>
      </c>
      <c r="C1477" s="536" t="str">
        <f>iferror(vlookup(A1477,Actors!$A$2:$D$472,4,false),"")</f>
        <v>Pot</v>
      </c>
      <c r="D1477" s="376" t="s">
        <v>21</v>
      </c>
      <c r="E1477" s="5" t="s">
        <v>8548</v>
      </c>
      <c r="F1477" s="375" t="s">
        <v>8547</v>
      </c>
      <c r="G1477" s="149"/>
      <c r="H1477" s="378" t="s">
        <v>1059</v>
      </c>
      <c r="I1477" s="587" t="str">
        <f>iferror(vlookup(F1477,'Actors by Area'!$A$2:$C$8810,3,false),"")</f>
        <v>Bottom of the Well</v>
      </c>
      <c r="J1477" s="376" t="str">
        <f>iferror(vlookup(F1477,'Actors by Area'!$A$2:$H$8810,4,false),"")</f>
        <v>00</v>
      </c>
      <c r="K1477" s="376" t="str">
        <f>iferror(vlookup(F1477,'Actors by Area'!$A$2:$E$8810,5,false),"")</f>
        <v>00</v>
      </c>
      <c r="L1477" s="587"/>
    </row>
    <row r="1478">
      <c r="A1478" s="376" t="s">
        <v>2978</v>
      </c>
      <c r="B1478" s="344" t="s">
        <v>5589</v>
      </c>
      <c r="C1478" s="536" t="str">
        <f>iferror(vlookup(A1478,Actors!$A$2:$D$472,4,false),"")</f>
        <v>Pot</v>
      </c>
      <c r="D1478" s="376" t="s">
        <v>21</v>
      </c>
      <c r="E1478" s="5" t="s">
        <v>9081</v>
      </c>
      <c r="F1478" s="375" t="s">
        <v>9080</v>
      </c>
      <c r="G1478" s="149"/>
      <c r="H1478" s="378" t="s">
        <v>1059</v>
      </c>
      <c r="I1478" s="587" t="str">
        <f>iferror(vlookup(F1478,'Actors by Area'!$A$2:$C$8810,3,false),"")</f>
        <v>Ganon's Tower (Collapsing)</v>
      </c>
      <c r="J1478" s="376" t="str">
        <f>iferror(vlookup(F1478,'Actors by Area'!$A$2:$H$8810,4,false),"")</f>
        <v>00</v>
      </c>
      <c r="K1478" s="376" t="str">
        <f>iferror(vlookup(F1478,'Actors by Area'!$A$2:$E$8810,5,false),"")</f>
        <v>04</v>
      </c>
      <c r="L1478" s="587"/>
    </row>
    <row r="1479">
      <c r="A1479" s="376" t="s">
        <v>2978</v>
      </c>
      <c r="B1479" s="344" t="s">
        <v>5589</v>
      </c>
      <c r="C1479" s="536" t="str">
        <f>iferror(vlookup(A1479,Actors!$A$2:$D$472,4,false),"")</f>
        <v>Pot</v>
      </c>
      <c r="D1479" s="376" t="s">
        <v>21</v>
      </c>
      <c r="E1479" s="5" t="s">
        <v>8173</v>
      </c>
      <c r="F1479" s="375" t="s">
        <v>8172</v>
      </c>
      <c r="G1479" s="149"/>
      <c r="H1479" s="378" t="s">
        <v>1059</v>
      </c>
      <c r="I1479" s="587" t="str">
        <f>iferror(vlookup(F1479,'Actors by Area'!$A$2:$C$8810,3,false),"")</f>
        <v>Spirit Temple</v>
      </c>
      <c r="J1479" s="376" t="str">
        <f>iferror(vlookup(F1479,'Actors by Area'!$A$2:$H$8810,4,false),"")</f>
        <v>00</v>
      </c>
      <c r="K1479" s="376" t="str">
        <f>iferror(vlookup(F1479,'Actors by Area'!$A$2:$E$8810,5,false),"")</f>
        <v>05</v>
      </c>
      <c r="L1479" s="587"/>
    </row>
    <row r="1480">
      <c r="A1480" s="376" t="s">
        <v>2978</v>
      </c>
      <c r="B1480" s="344" t="s">
        <v>5589</v>
      </c>
      <c r="C1480" s="536" t="str">
        <f>iferror(vlookup(A1480,Actors!$A$2:$D$472,4,false),"")</f>
        <v>Pot</v>
      </c>
      <c r="D1480" s="376" t="s">
        <v>21</v>
      </c>
      <c r="E1480" s="5" t="s">
        <v>9630</v>
      </c>
      <c r="F1480" s="375" t="s">
        <v>9629</v>
      </c>
      <c r="G1480" s="149"/>
      <c r="H1480" s="378" t="s">
        <v>1059</v>
      </c>
      <c r="I1480" s="587" t="str">
        <f>iferror(vlookup(F1480,'Actors by Area'!$A$2:$C$8810,3,false),"")</f>
        <v>Guard House</v>
      </c>
      <c r="J1480" s="376" t="str">
        <f>iferror(vlookup(F1480,'Actors by Area'!$A$2:$H$8810,4,false),"")</f>
        <v>00</v>
      </c>
      <c r="K1480" s="376" t="str">
        <f>iferror(vlookup(F1480,'Actors by Area'!$A$2:$E$8810,5,false),"")</f>
        <v>00</v>
      </c>
      <c r="L1480" s="587"/>
    </row>
    <row r="1481">
      <c r="A1481" s="376" t="s">
        <v>2978</v>
      </c>
      <c r="B1481" s="344" t="s">
        <v>5589</v>
      </c>
      <c r="C1481" s="536" t="str">
        <f>iferror(vlookup(A1481,Actors!$A$2:$D$472,4,false),"")</f>
        <v>Pot</v>
      </c>
      <c r="D1481" s="376" t="s">
        <v>21</v>
      </c>
      <c r="E1481" s="5" t="s">
        <v>9634</v>
      </c>
      <c r="F1481" s="375" t="s">
        <v>9633</v>
      </c>
      <c r="G1481" s="149"/>
      <c r="H1481" s="378" t="s">
        <v>1059</v>
      </c>
      <c r="I1481" s="587" t="str">
        <f>iferror(vlookup(F1481,'Actors by Area'!$A$2:$C$8810,3,false),"")</f>
        <v>Guard House</v>
      </c>
      <c r="J1481" s="376" t="str">
        <f>iferror(vlookup(F1481,'Actors by Area'!$A$2:$H$8810,4,false),"")</f>
        <v>00</v>
      </c>
      <c r="K1481" s="376" t="str">
        <f>iferror(vlookup(F1481,'Actors by Area'!$A$2:$E$8810,5,false),"")</f>
        <v>00</v>
      </c>
      <c r="L1481" s="587"/>
    </row>
    <row r="1482">
      <c r="A1482" s="376" t="s">
        <v>2978</v>
      </c>
      <c r="B1482" s="344" t="s">
        <v>5589</v>
      </c>
      <c r="C1482" s="536" t="str">
        <f>iferror(vlookup(A1482,Actors!$A$2:$D$472,4,false),"")</f>
        <v>Pot</v>
      </c>
      <c r="D1482" s="376" t="s">
        <v>21</v>
      </c>
      <c r="E1482" s="5" t="s">
        <v>9148</v>
      </c>
      <c r="F1482" s="375" t="s">
        <v>9147</v>
      </c>
      <c r="G1482" s="149"/>
      <c r="H1482" s="378" t="s">
        <v>1059</v>
      </c>
      <c r="I1482" s="587" t="str">
        <f>iferror(vlookup(F1482,'Actors by Area'!$A$2:$C$8810,3,false),"")</f>
        <v>Ganondorf's Lair</v>
      </c>
      <c r="J1482" s="376" t="str">
        <f>iferror(vlookup(F1482,'Actors by Area'!$A$2:$H$8810,4,false),"")</f>
        <v>00</v>
      </c>
      <c r="K1482" s="376" t="str">
        <f>iferror(vlookup(F1482,'Actors by Area'!$A$2:$E$8810,5,false),"")</f>
        <v>00</v>
      </c>
      <c r="L1482" s="587"/>
    </row>
    <row r="1483">
      <c r="A1483" s="376" t="s">
        <v>2978</v>
      </c>
      <c r="B1483" s="344" t="s">
        <v>5589</v>
      </c>
      <c r="C1483" s="536" t="str">
        <f>iferror(vlookup(A1483,Actors!$A$2:$D$472,4,false),"")</f>
        <v>Pot</v>
      </c>
      <c r="D1483" s="376" t="s">
        <v>21</v>
      </c>
      <c r="E1483" s="5" t="s">
        <v>9449</v>
      </c>
      <c r="F1483" s="375" t="s">
        <v>9448</v>
      </c>
      <c r="G1483" s="149"/>
      <c r="H1483" s="378" t="s">
        <v>1059</v>
      </c>
      <c r="I1483" s="587" t="str">
        <f>iferror(vlookup(F1483,'Actors by Area'!$A$2:$C$8810,3,false),"")</f>
        <v>Grottos</v>
      </c>
      <c r="J1483" s="376" t="str">
        <f>iferror(vlookup(F1483,'Actors by Area'!$A$2:$H$8810,4,false),"")</f>
        <v>00</v>
      </c>
      <c r="K1483" s="376" t="str">
        <f>iferror(vlookup(F1483,'Actors by Area'!$A$2:$E$8810,5,false),"")</f>
        <v>08</v>
      </c>
      <c r="L1483" s="587"/>
    </row>
    <row r="1484">
      <c r="A1484" s="376" t="s">
        <v>2978</v>
      </c>
      <c r="B1484" s="344" t="s">
        <v>5589</v>
      </c>
      <c r="C1484" s="536" t="str">
        <f>iferror(vlookup(A1484,Actors!$A$2:$D$472,4,false),"")</f>
        <v>Pot</v>
      </c>
      <c r="D1484" s="376" t="s">
        <v>21</v>
      </c>
      <c r="E1484" s="5" t="s">
        <v>10290</v>
      </c>
      <c r="F1484" s="375" t="s">
        <v>10289</v>
      </c>
      <c r="G1484" s="149"/>
      <c r="H1484" s="378" t="s">
        <v>1059</v>
      </c>
      <c r="I1484" s="587" t="str">
        <f>iferror(vlookup(F1484,'Actors by Area'!$A$2:$C$8810,3,false),"")</f>
        <v>Spot 07 - Zora's Domain</v>
      </c>
      <c r="J1484" s="376" t="str">
        <f>iferror(vlookup(F1484,'Actors by Area'!$A$2:$H$8810,4,false),"")</f>
        <v>00</v>
      </c>
      <c r="K1484" s="376" t="str">
        <f>iferror(vlookup(F1484,'Actors by Area'!$A$2:$E$8810,5,false),"")</f>
        <v>01</v>
      </c>
      <c r="L1484" s="587"/>
    </row>
    <row r="1485">
      <c r="A1485" s="376" t="s">
        <v>2978</v>
      </c>
      <c r="B1485" s="344" t="s">
        <v>5589</v>
      </c>
      <c r="C1485" s="536" t="str">
        <f>iferror(vlookup(A1485,Actors!$A$2:$D$472,4,false),"")</f>
        <v>Pot</v>
      </c>
      <c r="D1485" s="376" t="s">
        <v>21</v>
      </c>
      <c r="E1485" s="5" t="s">
        <v>9681</v>
      </c>
      <c r="F1485" s="375" t="s">
        <v>9680</v>
      </c>
      <c r="G1485" s="149"/>
      <c r="H1485" s="378" t="s">
        <v>1059</v>
      </c>
      <c r="I1485" s="587" t="str">
        <f>iferror(vlookup(F1485,'Actors by Area'!$A$2:$C$8810,3,false),"")</f>
        <v>Guard House</v>
      </c>
      <c r="J1485" s="376" t="str">
        <f>iferror(vlookup(F1485,'Actors by Area'!$A$2:$H$8810,4,false),"")</f>
        <v>02</v>
      </c>
      <c r="K1485" s="376" t="str">
        <f>iferror(vlookup(F1485,'Actors by Area'!$A$2:$E$8810,5,false),"")</f>
        <v>00</v>
      </c>
      <c r="L1485" s="587"/>
    </row>
    <row r="1486">
      <c r="A1486" s="376" t="s">
        <v>2978</v>
      </c>
      <c r="B1486" s="344" t="s">
        <v>5589</v>
      </c>
      <c r="C1486" s="536" t="str">
        <f>iferror(vlookup(A1486,Actors!$A$2:$D$472,4,false),"")</f>
        <v>Pot</v>
      </c>
      <c r="D1486" s="376" t="s">
        <v>21</v>
      </c>
      <c r="E1486" s="5" t="s">
        <v>8891</v>
      </c>
      <c r="F1486" s="375" t="s">
        <v>8890</v>
      </c>
      <c r="G1486" s="149"/>
      <c r="H1486" s="378" t="s">
        <v>1059</v>
      </c>
      <c r="I1486" s="587" t="str">
        <f>iferror(vlookup(F1486,'Actors by Area'!$A$2:$C$8810,3,false),"")</f>
        <v>Thieves' Hideout</v>
      </c>
      <c r="J1486" s="376" t="str">
        <f>iferror(vlookup(F1486,'Actors by Area'!$A$2:$H$8810,4,false),"")</f>
        <v>00</v>
      </c>
      <c r="K1486" s="376" t="str">
        <f>iferror(vlookup(F1486,'Actors by Area'!$A$2:$E$8810,5,false),"")</f>
        <v>04</v>
      </c>
      <c r="L1486" s="587"/>
    </row>
    <row r="1487">
      <c r="A1487" s="376" t="s">
        <v>2978</v>
      </c>
      <c r="B1487" s="344" t="s">
        <v>5589</v>
      </c>
      <c r="C1487" s="536" t="str">
        <f>iferror(vlookup(A1487,Actors!$A$2:$D$472,4,false),"")</f>
        <v>Pot</v>
      </c>
      <c r="D1487" s="376" t="s">
        <v>21</v>
      </c>
      <c r="E1487" s="5" t="s">
        <v>7784</v>
      </c>
      <c r="F1487" s="375" t="s">
        <v>7783</v>
      </c>
      <c r="G1487" s="149"/>
      <c r="H1487" s="378" t="s">
        <v>1059</v>
      </c>
      <c r="I1487" s="587" t="str">
        <f>iferror(vlookup(F1487,'Actors by Area'!$A$2:$C$8810,3,false),"")</f>
        <v>Fire Temple</v>
      </c>
      <c r="J1487" s="376" t="str">
        <f>iferror(vlookup(F1487,'Actors by Area'!$A$2:$H$8810,4,false),"")</f>
        <v>00</v>
      </c>
      <c r="K1487" s="376" t="str">
        <f>iferror(vlookup(F1487,'Actors by Area'!$A$2:$E$8810,5,false),"")</f>
        <v>0A</v>
      </c>
      <c r="L1487" s="587"/>
    </row>
    <row r="1488">
      <c r="A1488" s="376" t="s">
        <v>2978</v>
      </c>
      <c r="B1488" s="344" t="s">
        <v>5589</v>
      </c>
      <c r="C1488" s="536" t="str">
        <f>iferror(vlookup(A1488,Actors!$A$2:$D$472,4,false),"")</f>
        <v>Pot</v>
      </c>
      <c r="D1488" s="376" t="s">
        <v>21</v>
      </c>
      <c r="E1488" s="5" t="s">
        <v>8415</v>
      </c>
      <c r="F1488" s="375" t="s">
        <v>8414</v>
      </c>
      <c r="G1488" s="149"/>
      <c r="H1488" s="378" t="s">
        <v>1059</v>
      </c>
      <c r="I1488" s="587" t="str">
        <f>iferror(vlookup(F1488,'Actors by Area'!$A$2:$C$8810,3,false),"")</f>
        <v>Shadow Temple</v>
      </c>
      <c r="J1488" s="376" t="str">
        <f>iferror(vlookup(F1488,'Actors by Area'!$A$2:$H$8810,4,false),"")</f>
        <v>00</v>
      </c>
      <c r="K1488" s="376" t="str">
        <f>iferror(vlookup(F1488,'Actors by Area'!$A$2:$E$8810,5,false),"")</f>
        <v>0A</v>
      </c>
      <c r="L1488" s="587"/>
    </row>
    <row r="1489">
      <c r="A1489" s="376" t="s">
        <v>2978</v>
      </c>
      <c r="B1489" s="344" t="s">
        <v>5589</v>
      </c>
      <c r="C1489" s="536" t="str">
        <f>iferror(vlookup(A1489,Actors!$A$2:$D$472,4,false),"")</f>
        <v>Pot</v>
      </c>
      <c r="D1489" s="376" t="s">
        <v>21</v>
      </c>
      <c r="E1489" s="5" t="s">
        <v>9571</v>
      </c>
      <c r="F1489" s="375" t="s">
        <v>9570</v>
      </c>
      <c r="G1489" s="149"/>
      <c r="H1489" s="378" t="s">
        <v>1059</v>
      </c>
      <c r="I1489" s="587" t="str">
        <f>iferror(vlookup(F1489,'Actors by Area'!$A$2:$C$8810,3,false),"")</f>
        <v>Dampé's Grave &amp; Windmill</v>
      </c>
      <c r="J1489" s="376" t="str">
        <f>iferror(vlookup(F1489,'Actors by Area'!$A$2:$H$8810,4,false),"")</f>
        <v>00</v>
      </c>
      <c r="K1489" s="376" t="str">
        <f>iferror(vlookup(F1489,'Actors by Area'!$A$2:$E$8810,5,false),"")</f>
        <v>00</v>
      </c>
      <c r="L1489" s="587"/>
    </row>
    <row r="1490">
      <c r="A1490" s="376" t="s">
        <v>2978</v>
      </c>
      <c r="B1490" s="344" t="s">
        <v>5589</v>
      </c>
      <c r="C1490" s="536" t="str">
        <f>iferror(vlookup(A1490,Actors!$A$2:$D$472,4,false),"")</f>
        <v>Pot</v>
      </c>
      <c r="D1490" s="376" t="s">
        <v>21</v>
      </c>
      <c r="E1490" s="5" t="s">
        <v>7509</v>
      </c>
      <c r="F1490" s="375" t="s">
        <v>7508</v>
      </c>
      <c r="G1490" s="149"/>
      <c r="H1490" s="378" t="s">
        <v>1059</v>
      </c>
      <c r="I1490" s="587" t="str">
        <f>iferror(vlookup(F1490,'Actors by Area'!$A$2:$C$8810,3,false),"")</f>
        <v>Forest Temple</v>
      </c>
      <c r="J1490" s="376" t="str">
        <f>iferror(vlookup(F1490,'Actors by Area'!$A$2:$H$8810,4,false),"")</f>
        <v>00</v>
      </c>
      <c r="K1490" s="376" t="str">
        <f>iferror(vlookup(F1490,'Actors by Area'!$A$2:$E$8810,5,false),"")</f>
        <v>02</v>
      </c>
      <c r="L1490" s="587"/>
    </row>
    <row r="1491">
      <c r="A1491" s="376" t="s">
        <v>2978</v>
      </c>
      <c r="B1491" s="344" t="s">
        <v>5589</v>
      </c>
      <c r="C1491" s="536" t="str">
        <f>iferror(vlookup(A1491,Actors!$A$2:$D$472,4,false),"")</f>
        <v>Pot</v>
      </c>
      <c r="D1491" s="376" t="s">
        <v>21</v>
      </c>
      <c r="E1491" s="5" t="s">
        <v>8550</v>
      </c>
      <c r="F1491" s="375" t="s">
        <v>8549</v>
      </c>
      <c r="G1491" s="149"/>
      <c r="H1491" s="378" t="s">
        <v>1059</v>
      </c>
      <c r="I1491" s="587" t="str">
        <f>iferror(vlookup(F1491,'Actors by Area'!$A$2:$C$8810,3,false),"")</f>
        <v>Bottom of the Well</v>
      </c>
      <c r="J1491" s="376" t="str">
        <f>iferror(vlookup(F1491,'Actors by Area'!$A$2:$H$8810,4,false),"")</f>
        <v>00</v>
      </c>
      <c r="K1491" s="376" t="str">
        <f>iferror(vlookup(F1491,'Actors by Area'!$A$2:$E$8810,5,false),"")</f>
        <v>00</v>
      </c>
      <c r="L1491" s="587"/>
    </row>
    <row r="1492">
      <c r="A1492" s="376" t="s">
        <v>2978</v>
      </c>
      <c r="B1492" s="344" t="s">
        <v>5589</v>
      </c>
      <c r="C1492" s="536" t="str">
        <f>iferror(vlookup(A1492,Actors!$A$2:$D$472,4,false),"")</f>
        <v>Pot</v>
      </c>
      <c r="D1492" s="376" t="s">
        <v>21</v>
      </c>
      <c r="E1492" s="5" t="s">
        <v>7466</v>
      </c>
      <c r="F1492" s="375" t="s">
        <v>7465</v>
      </c>
      <c r="G1492" s="149"/>
      <c r="H1492" s="378" t="s">
        <v>1059</v>
      </c>
      <c r="I1492" s="587" t="str">
        <f>iferror(vlookup(F1492,'Actors by Area'!$A$2:$C$8810,3,false),"")</f>
        <v>Inside Jabu-Jabu's Belly</v>
      </c>
      <c r="J1492" s="376" t="str">
        <f>iferror(vlookup(F1492,'Actors by Area'!$A$2:$H$8810,4,false),"")</f>
        <v>00</v>
      </c>
      <c r="K1492" s="376" t="str">
        <f>iferror(vlookup(F1492,'Actors by Area'!$A$2:$E$8810,5,false),"")</f>
        <v>0E</v>
      </c>
      <c r="L1492" s="587"/>
    </row>
    <row r="1493">
      <c r="A1493" s="376" t="s">
        <v>2978</v>
      </c>
      <c r="B1493" s="344" t="s">
        <v>5589</v>
      </c>
      <c r="C1493" s="536" t="str">
        <f>iferror(vlookup(A1493,Actors!$A$2:$D$472,4,false),"")</f>
        <v>Pot</v>
      </c>
      <c r="D1493" s="376" t="s">
        <v>21</v>
      </c>
      <c r="E1493" s="5" t="s">
        <v>8953</v>
      </c>
      <c r="F1493" s="375" t="s">
        <v>8952</v>
      </c>
      <c r="G1493" s="149"/>
      <c r="H1493" s="378" t="s">
        <v>1059</v>
      </c>
      <c r="I1493" s="587" t="str">
        <f>iferror(vlookup(F1493,'Actors by Area'!$A$2:$C$8810,3,false),"")</f>
        <v>Inside Ganon's Castle</v>
      </c>
      <c r="J1493" s="376" t="str">
        <f>iferror(vlookup(F1493,'Actors by Area'!$A$2:$H$8810,4,false),"")</f>
        <v>00</v>
      </c>
      <c r="K1493" s="376" t="str">
        <f>iferror(vlookup(F1493,'Actors by Area'!$A$2:$E$8810,5,false),"")</f>
        <v>08</v>
      </c>
      <c r="L1493" s="587"/>
    </row>
    <row r="1494">
      <c r="A1494" s="376" t="s">
        <v>2978</v>
      </c>
      <c r="B1494" s="344" t="s">
        <v>5589</v>
      </c>
      <c r="C1494" s="536" t="str">
        <f>iferror(vlookup(A1494,Actors!$A$2:$D$472,4,false),"")</f>
        <v>Pot</v>
      </c>
      <c r="D1494" s="376" t="s">
        <v>21</v>
      </c>
      <c r="E1494" s="5" t="s">
        <v>8175</v>
      </c>
      <c r="F1494" s="375" t="s">
        <v>8174</v>
      </c>
      <c r="G1494" s="149"/>
      <c r="H1494" s="378" t="s">
        <v>1059</v>
      </c>
      <c r="I1494" s="587" t="str">
        <f>iferror(vlookup(F1494,'Actors by Area'!$A$2:$C$8810,3,false),"")</f>
        <v>Spirit Temple</v>
      </c>
      <c r="J1494" s="376" t="str">
        <f>iferror(vlookup(F1494,'Actors by Area'!$A$2:$H$8810,4,false),"")</f>
        <v>00</v>
      </c>
      <c r="K1494" s="376" t="str">
        <f>iferror(vlookup(F1494,'Actors by Area'!$A$2:$E$8810,5,false),"")</f>
        <v>05</v>
      </c>
      <c r="L1494" s="587"/>
    </row>
    <row r="1495">
      <c r="A1495" s="376" t="s">
        <v>2978</v>
      </c>
      <c r="B1495" s="344" t="s">
        <v>5589</v>
      </c>
      <c r="C1495" s="536" t="str">
        <f>iferror(vlookup(A1495,Actors!$A$2:$D$472,4,false),"")</f>
        <v>Pot</v>
      </c>
      <c r="D1495" s="376" t="s">
        <v>21</v>
      </c>
      <c r="E1495" s="5" t="s">
        <v>9632</v>
      </c>
      <c r="F1495" s="375" t="s">
        <v>9631</v>
      </c>
      <c r="G1495" s="149"/>
      <c r="H1495" s="378" t="s">
        <v>1059</v>
      </c>
      <c r="I1495" s="587" t="str">
        <f>iferror(vlookup(F1495,'Actors by Area'!$A$2:$C$8810,3,false),"")</f>
        <v>Guard House</v>
      </c>
      <c r="J1495" s="376" t="str">
        <f>iferror(vlookup(F1495,'Actors by Area'!$A$2:$H$8810,4,false),"")</f>
        <v>00</v>
      </c>
      <c r="K1495" s="376" t="str">
        <f>iferror(vlookup(F1495,'Actors by Area'!$A$2:$E$8810,5,false),"")</f>
        <v>00</v>
      </c>
      <c r="L1495" s="587"/>
    </row>
    <row r="1496">
      <c r="A1496" s="376" t="s">
        <v>2978</v>
      </c>
      <c r="B1496" s="344" t="s">
        <v>5589</v>
      </c>
      <c r="C1496" s="536" t="str">
        <f>iferror(vlookup(A1496,Actors!$A$2:$D$472,4,false),"")</f>
        <v>Pot</v>
      </c>
      <c r="D1496" s="376" t="s">
        <v>21</v>
      </c>
      <c r="E1496" s="5" t="s">
        <v>9683</v>
      </c>
      <c r="F1496" s="375" t="s">
        <v>9682</v>
      </c>
      <c r="G1496" s="149"/>
      <c r="H1496" s="378" t="s">
        <v>1059</v>
      </c>
      <c r="I1496" s="587" t="str">
        <f>iferror(vlookup(F1496,'Actors by Area'!$A$2:$C$8810,3,false),"")</f>
        <v>Guard House</v>
      </c>
      <c r="J1496" s="376" t="str">
        <f>iferror(vlookup(F1496,'Actors by Area'!$A$2:$H$8810,4,false),"")</f>
        <v>02</v>
      </c>
      <c r="K1496" s="376" t="str">
        <f>iferror(vlookup(F1496,'Actors by Area'!$A$2:$E$8810,5,false),"")</f>
        <v>00</v>
      </c>
      <c r="L1496" s="587"/>
    </row>
    <row r="1497">
      <c r="A1497" s="376" t="s">
        <v>2978</v>
      </c>
      <c r="B1497" s="344" t="s">
        <v>5589</v>
      </c>
      <c r="C1497" s="536" t="str">
        <f>iferror(vlookup(A1497,Actors!$A$2:$D$472,4,false),"")</f>
        <v>Pot</v>
      </c>
      <c r="D1497" s="376" t="s">
        <v>21</v>
      </c>
      <c r="E1497" s="5" t="s">
        <v>9883</v>
      </c>
      <c r="F1497" s="375" t="s">
        <v>9882</v>
      </c>
      <c r="G1497" s="149"/>
      <c r="H1497" s="378" t="s">
        <v>1059</v>
      </c>
      <c r="I1497" s="587" t="str">
        <f>iferror(vlookup(F1497,'Actors by Area'!$A$2:$C$8810,3,false),"")</f>
        <v>Spot 01 - Kakariko Village</v>
      </c>
      <c r="J1497" s="376" t="str">
        <f>iferror(vlookup(F1497,'Actors by Area'!$A$2:$H$8810,4,false),"")</f>
        <v>00</v>
      </c>
      <c r="K1497" s="376" t="str">
        <f>iferror(vlookup(F1497,'Actors by Area'!$A$2:$E$8810,5,false),"")</f>
        <v>00</v>
      </c>
      <c r="L1497" s="587"/>
    </row>
    <row r="1498">
      <c r="A1498" s="376" t="s">
        <v>2978</v>
      </c>
      <c r="B1498" s="344" t="s">
        <v>5589</v>
      </c>
      <c r="C1498" s="536" t="str">
        <f>iferror(vlookup(A1498,Actors!$A$2:$D$472,4,false),"")</f>
        <v>Pot</v>
      </c>
      <c r="D1498" s="376" t="s">
        <v>21</v>
      </c>
      <c r="E1498" s="5" t="s">
        <v>9136</v>
      </c>
      <c r="F1498" s="375" t="s">
        <v>9135</v>
      </c>
      <c r="G1498" s="149"/>
      <c r="H1498" s="378" t="s">
        <v>1059</v>
      </c>
      <c r="I1498" s="587" t="str">
        <f>iferror(vlookup(F1498,'Actors by Area'!$A$2:$C$8810,3,false),"")</f>
        <v>Ganondorf's Lair</v>
      </c>
      <c r="J1498" s="376" t="str">
        <f>iferror(vlookup(F1498,'Actors by Area'!$A$2:$H$8810,4,false),"")</f>
        <v>00</v>
      </c>
      <c r="K1498" s="376" t="str">
        <f>iferror(vlookup(F1498,'Actors by Area'!$A$2:$E$8810,5,false),"")</f>
        <v>00</v>
      </c>
      <c r="L1498" s="587"/>
    </row>
    <row r="1499">
      <c r="A1499" s="376" t="s">
        <v>2978</v>
      </c>
      <c r="B1499" s="344" t="s">
        <v>5589</v>
      </c>
      <c r="C1499" s="536" t="str">
        <f>iferror(vlookup(A1499,Actors!$A$2:$D$472,4,false),"")</f>
        <v>Pot</v>
      </c>
      <c r="D1499" s="376" t="s">
        <v>21</v>
      </c>
      <c r="E1499" s="5" t="s">
        <v>9453</v>
      </c>
      <c r="F1499" s="375" t="s">
        <v>9452</v>
      </c>
      <c r="G1499" s="149"/>
      <c r="H1499" s="378" t="s">
        <v>1059</v>
      </c>
      <c r="I1499" s="587" t="str">
        <f>iferror(vlookup(F1499,'Actors by Area'!$A$2:$C$8810,3,false),"")</f>
        <v>Grottos</v>
      </c>
      <c r="J1499" s="376" t="str">
        <f>iferror(vlookup(F1499,'Actors by Area'!$A$2:$H$8810,4,false),"")</f>
        <v>00</v>
      </c>
      <c r="K1499" s="376" t="str">
        <f>iferror(vlookup(F1499,'Actors by Area'!$A$2:$E$8810,5,false),"")</f>
        <v>08</v>
      </c>
      <c r="L1499" s="587"/>
    </row>
    <row r="1500">
      <c r="A1500" s="376" t="s">
        <v>2978</v>
      </c>
      <c r="B1500" s="344" t="s">
        <v>5589</v>
      </c>
      <c r="C1500" s="536" t="str">
        <f>iferror(vlookup(A1500,Actors!$A$2:$D$472,4,false),"")</f>
        <v>Pot</v>
      </c>
      <c r="D1500" s="376" t="s">
        <v>21</v>
      </c>
      <c r="E1500" s="5" t="s">
        <v>7203</v>
      </c>
      <c r="F1500" s="375" t="s">
        <v>7202</v>
      </c>
      <c r="G1500" s="149"/>
      <c r="H1500" s="378" t="s">
        <v>1059</v>
      </c>
      <c r="I1500" s="587" t="str">
        <f>iferror(vlookup(F1500,'Actors by Area'!$A$2:$C$8810,3,false),"")</f>
        <v>Dodongo's Cavern</v>
      </c>
      <c r="J1500" s="376" t="str">
        <f>iferror(vlookup(F1500,'Actors by Area'!$A$2:$H$8810,4,false),"")</f>
        <v>00</v>
      </c>
      <c r="K1500" s="376" t="str">
        <f>iferror(vlookup(F1500,'Actors by Area'!$A$2:$E$8810,5,false),"")</f>
        <v>01</v>
      </c>
      <c r="L1500" s="587"/>
    </row>
    <row r="1501">
      <c r="A1501" s="376" t="s">
        <v>2978</v>
      </c>
      <c r="B1501" s="344" t="s">
        <v>5589</v>
      </c>
      <c r="C1501" s="536" t="str">
        <f>iferror(vlookup(A1501,Actors!$A$2:$D$472,4,false),"")</f>
        <v>Pot</v>
      </c>
      <c r="D1501" s="376" t="s">
        <v>21</v>
      </c>
      <c r="E1501" s="5" t="s">
        <v>7584</v>
      </c>
      <c r="F1501" s="375" t="s">
        <v>7583</v>
      </c>
      <c r="G1501" s="149"/>
      <c r="H1501" s="378" t="s">
        <v>1059</v>
      </c>
      <c r="I1501" s="587" t="str">
        <f>iferror(vlookup(F1501,'Actors by Area'!$A$2:$C$8810,3,false),"")</f>
        <v>Forest Temple</v>
      </c>
      <c r="J1501" s="376" t="str">
        <f>iferror(vlookup(F1501,'Actors by Area'!$A$2:$H$8810,4,false),"")</f>
        <v>00</v>
      </c>
      <c r="K1501" s="376" t="str">
        <f>iferror(vlookup(F1501,'Actors by Area'!$A$2:$E$8810,5,false),"")</f>
        <v>0D</v>
      </c>
      <c r="L1501" s="587"/>
    </row>
    <row r="1502">
      <c r="A1502" s="376" t="s">
        <v>2978</v>
      </c>
      <c r="B1502" s="344" t="s">
        <v>5589</v>
      </c>
      <c r="C1502" s="536" t="str">
        <f>iferror(vlookup(A1502,Actors!$A$2:$D$472,4,false),"")</f>
        <v>Pot</v>
      </c>
      <c r="D1502" s="376" t="s">
        <v>21</v>
      </c>
      <c r="E1502" s="5" t="s">
        <v>7786</v>
      </c>
      <c r="F1502" s="375" t="s">
        <v>7785</v>
      </c>
      <c r="G1502" s="149"/>
      <c r="H1502" s="378" t="s">
        <v>1059</v>
      </c>
      <c r="I1502" s="587" t="str">
        <f>iferror(vlookup(F1502,'Actors by Area'!$A$2:$C$8810,3,false),"")</f>
        <v>Fire Temple</v>
      </c>
      <c r="J1502" s="376" t="str">
        <f>iferror(vlookup(F1502,'Actors by Area'!$A$2:$H$8810,4,false),"")</f>
        <v>00</v>
      </c>
      <c r="K1502" s="376" t="str">
        <f>iferror(vlookup(F1502,'Actors by Area'!$A$2:$E$8810,5,false),"")</f>
        <v>0A</v>
      </c>
      <c r="L1502" s="587"/>
    </row>
    <row r="1503">
      <c r="A1503" s="376" t="s">
        <v>2978</v>
      </c>
      <c r="B1503" s="344" t="s">
        <v>5589</v>
      </c>
      <c r="C1503" s="536" t="str">
        <f>iferror(vlookup(A1503,Actors!$A$2:$D$472,4,false),"")</f>
        <v>Pot</v>
      </c>
      <c r="D1503" s="376" t="s">
        <v>21</v>
      </c>
      <c r="E1503" s="5" t="s">
        <v>8042</v>
      </c>
      <c r="F1503" s="375" t="s">
        <v>8041</v>
      </c>
      <c r="G1503" s="149"/>
      <c r="H1503" s="378" t="s">
        <v>1059</v>
      </c>
      <c r="I1503" s="587" t="str">
        <f>iferror(vlookup(F1503,'Actors by Area'!$A$2:$C$8810,3,false),"")</f>
        <v>Water Temple</v>
      </c>
      <c r="J1503" s="376" t="str">
        <f>iferror(vlookup(F1503,'Actors by Area'!$A$2:$H$8810,4,false),"")</f>
        <v>00</v>
      </c>
      <c r="K1503" s="376" t="str">
        <f>iferror(vlookup(F1503,'Actors by Area'!$A$2:$E$8810,5,false),"")</f>
        <v>11</v>
      </c>
      <c r="L1503" s="587"/>
    </row>
    <row r="1504">
      <c r="A1504" s="376" t="s">
        <v>2978</v>
      </c>
      <c r="B1504" s="344" t="s">
        <v>5589</v>
      </c>
      <c r="C1504" s="536" t="str">
        <f>iferror(vlookup(A1504,Actors!$A$2:$D$472,4,false),"")</f>
        <v>Pot</v>
      </c>
      <c r="D1504" s="376" t="s">
        <v>21</v>
      </c>
      <c r="E1504" s="5" t="s">
        <v>8440</v>
      </c>
      <c r="F1504" s="375" t="s">
        <v>8439</v>
      </c>
      <c r="G1504" s="149"/>
      <c r="H1504" s="378" t="s">
        <v>1059</v>
      </c>
      <c r="I1504" s="587" t="str">
        <f>iferror(vlookup(F1504,'Actors by Area'!$A$2:$C$8810,3,false),"")</f>
        <v>Shadow Temple</v>
      </c>
      <c r="J1504" s="376" t="str">
        <f>iferror(vlookup(F1504,'Actors by Area'!$A$2:$H$8810,4,false),"")</f>
        <v>00</v>
      </c>
      <c r="K1504" s="376" t="str">
        <f>iferror(vlookup(F1504,'Actors by Area'!$A$2:$E$8810,5,false),"")</f>
        <v>0D</v>
      </c>
      <c r="L1504" s="587"/>
    </row>
    <row r="1505">
      <c r="A1505" s="376" t="s">
        <v>2978</v>
      </c>
      <c r="B1505" s="344" t="s">
        <v>5589</v>
      </c>
      <c r="C1505" s="536" t="str">
        <f>iferror(vlookup(A1505,Actors!$A$2:$D$472,4,false),"")</f>
        <v>Pot</v>
      </c>
      <c r="D1505" s="376" t="s">
        <v>21</v>
      </c>
      <c r="E1505" s="5" t="s">
        <v>9573</v>
      </c>
      <c r="F1505" s="375" t="s">
        <v>9572</v>
      </c>
      <c r="G1505" s="149"/>
      <c r="H1505" s="378" t="s">
        <v>1059</v>
      </c>
      <c r="I1505" s="587" t="str">
        <f>iferror(vlookup(F1505,'Actors by Area'!$A$2:$C$8810,3,false),"")</f>
        <v>Dampé's Grave &amp; Windmill</v>
      </c>
      <c r="J1505" s="376" t="str">
        <f>iferror(vlookup(F1505,'Actors by Area'!$A$2:$H$8810,4,false),"")</f>
        <v>00</v>
      </c>
      <c r="K1505" s="376" t="str">
        <f>iferror(vlookup(F1505,'Actors by Area'!$A$2:$E$8810,5,false),"")</f>
        <v>00</v>
      </c>
      <c r="L1505" s="587"/>
    </row>
    <row r="1506">
      <c r="A1506" s="376" t="s">
        <v>2978</v>
      </c>
      <c r="B1506" s="344" t="s">
        <v>5589</v>
      </c>
      <c r="C1506" s="536" t="str">
        <f>iferror(vlookup(A1506,Actors!$A$2:$D$472,4,false),"")</f>
        <v>Pot</v>
      </c>
      <c r="D1506" s="376" t="s">
        <v>21</v>
      </c>
      <c r="E1506" s="5" t="s">
        <v>7468</v>
      </c>
      <c r="F1506" s="375" t="s">
        <v>7467</v>
      </c>
      <c r="G1506" s="149"/>
      <c r="H1506" s="378" t="s">
        <v>1059</v>
      </c>
      <c r="I1506" s="587" t="str">
        <f>iferror(vlookup(F1506,'Actors by Area'!$A$2:$C$8810,3,false),"")</f>
        <v>Inside Jabu-Jabu's Belly</v>
      </c>
      <c r="J1506" s="376" t="str">
        <f>iferror(vlookup(F1506,'Actors by Area'!$A$2:$H$8810,4,false),"")</f>
        <v>00</v>
      </c>
      <c r="K1506" s="376" t="str">
        <f>iferror(vlookup(F1506,'Actors by Area'!$A$2:$E$8810,5,false),"")</f>
        <v>0E</v>
      </c>
      <c r="L1506" s="587"/>
    </row>
    <row r="1507">
      <c r="A1507" s="376" t="s">
        <v>2978</v>
      </c>
      <c r="B1507" s="344" t="s">
        <v>5589</v>
      </c>
      <c r="C1507" s="536" t="str">
        <f>iferror(vlookup(A1507,Actors!$A$2:$D$472,4,false),"")</f>
        <v>Pot</v>
      </c>
      <c r="D1507" s="376" t="s">
        <v>21</v>
      </c>
      <c r="E1507" s="5" t="s">
        <v>8177</v>
      </c>
      <c r="F1507" s="375" t="s">
        <v>8176</v>
      </c>
      <c r="G1507" s="149"/>
      <c r="H1507" s="378" t="s">
        <v>1059</v>
      </c>
      <c r="I1507" s="587" t="str">
        <f>iferror(vlookup(F1507,'Actors by Area'!$A$2:$C$8810,3,false),"")</f>
        <v>Spirit Temple</v>
      </c>
      <c r="J1507" s="376" t="str">
        <f>iferror(vlookup(F1507,'Actors by Area'!$A$2:$H$8810,4,false),"")</f>
        <v>00</v>
      </c>
      <c r="K1507" s="376" t="str">
        <f>iferror(vlookup(F1507,'Actors by Area'!$A$2:$E$8810,5,false),"")</f>
        <v>05</v>
      </c>
      <c r="L1507" s="587"/>
    </row>
    <row r="1508">
      <c r="A1508" s="376" t="s">
        <v>2978</v>
      </c>
      <c r="B1508" s="344" t="s">
        <v>5589</v>
      </c>
      <c r="C1508" s="536" t="str">
        <f>iferror(vlookup(A1508,Actors!$A$2:$D$472,4,false),"")</f>
        <v>Pot</v>
      </c>
      <c r="D1508" s="376" t="s">
        <v>21</v>
      </c>
      <c r="E1508" s="5" t="s">
        <v>9685</v>
      </c>
      <c r="F1508" s="375" t="s">
        <v>9684</v>
      </c>
      <c r="G1508" s="149"/>
      <c r="H1508" s="378" t="s">
        <v>1059</v>
      </c>
      <c r="I1508" s="587" t="str">
        <f>iferror(vlookup(F1508,'Actors by Area'!$A$2:$C$8810,3,false),"")</f>
        <v>Guard House</v>
      </c>
      <c r="J1508" s="376" t="str">
        <f>iferror(vlookup(F1508,'Actors by Area'!$A$2:$H$8810,4,false),"")</f>
        <v>02</v>
      </c>
      <c r="K1508" s="376" t="str">
        <f>iferror(vlookup(F1508,'Actors by Area'!$A$2:$E$8810,5,false),"")</f>
        <v>00</v>
      </c>
      <c r="L1508" s="587"/>
    </row>
    <row r="1509">
      <c r="A1509" s="376" t="s">
        <v>2978</v>
      </c>
      <c r="B1509" s="344" t="s">
        <v>5589</v>
      </c>
      <c r="C1509" s="536" t="str">
        <f>iferror(vlookup(A1509,Actors!$A$2:$D$472,4,false),"")</f>
        <v>Pot</v>
      </c>
      <c r="D1509" s="376" t="s">
        <v>21</v>
      </c>
      <c r="E1509" s="5" t="s">
        <v>9885</v>
      </c>
      <c r="F1509" s="375" t="s">
        <v>9884</v>
      </c>
      <c r="G1509" s="149"/>
      <c r="H1509" s="378" t="s">
        <v>1059</v>
      </c>
      <c r="I1509" s="587" t="str">
        <f>iferror(vlookup(F1509,'Actors by Area'!$A$2:$C$8810,3,false),"")</f>
        <v>Spot 01 - Kakariko Village</v>
      </c>
      <c r="J1509" s="376" t="str">
        <f>iferror(vlookup(F1509,'Actors by Area'!$A$2:$H$8810,4,false),"")</f>
        <v>00</v>
      </c>
      <c r="K1509" s="376" t="str">
        <f>iferror(vlookup(F1509,'Actors by Area'!$A$2:$E$8810,5,false),"")</f>
        <v>00</v>
      </c>
      <c r="L1509" s="587"/>
    </row>
    <row r="1510">
      <c r="A1510" s="376" t="s">
        <v>2978</v>
      </c>
      <c r="B1510" s="344" t="s">
        <v>5589</v>
      </c>
      <c r="C1510" s="536" t="str">
        <f>iferror(vlookup(A1510,Actors!$A$2:$D$472,4,false),"")</f>
        <v>Pot</v>
      </c>
      <c r="D1510" s="376" t="s">
        <v>21</v>
      </c>
      <c r="E1510" s="5" t="s">
        <v>9140</v>
      </c>
      <c r="F1510" s="375" t="s">
        <v>9139</v>
      </c>
      <c r="G1510" s="149"/>
      <c r="H1510" s="378" t="s">
        <v>1059</v>
      </c>
      <c r="I1510" s="587" t="str">
        <f>iferror(vlookup(F1510,'Actors by Area'!$A$2:$C$8810,3,false),"")</f>
        <v>Ganondorf's Lair</v>
      </c>
      <c r="J1510" s="376" t="str">
        <f>iferror(vlookup(F1510,'Actors by Area'!$A$2:$H$8810,4,false),"")</f>
        <v>00</v>
      </c>
      <c r="K1510" s="376" t="str">
        <f>iferror(vlookup(F1510,'Actors by Area'!$A$2:$E$8810,5,false),"")</f>
        <v>00</v>
      </c>
      <c r="L1510" s="587"/>
    </row>
    <row r="1511">
      <c r="A1511" s="376" t="s">
        <v>2978</v>
      </c>
      <c r="B1511" s="344" t="s">
        <v>5589</v>
      </c>
      <c r="C1511" s="536" t="str">
        <f>iferror(vlookup(A1511,Actors!$A$2:$D$472,4,false),"")</f>
        <v>Pot</v>
      </c>
      <c r="D1511" s="376" t="s">
        <v>21</v>
      </c>
      <c r="E1511" s="5" t="s">
        <v>7205</v>
      </c>
      <c r="F1511" s="375" t="s">
        <v>7204</v>
      </c>
      <c r="G1511" s="149"/>
      <c r="H1511" s="378" t="s">
        <v>1059</v>
      </c>
      <c r="I1511" s="587" t="str">
        <f>iferror(vlookup(F1511,'Actors by Area'!$A$2:$C$8810,3,false),"")</f>
        <v>Dodongo's Cavern</v>
      </c>
      <c r="J1511" s="376" t="str">
        <f>iferror(vlookup(F1511,'Actors by Area'!$A$2:$H$8810,4,false),"")</f>
        <v>00</v>
      </c>
      <c r="K1511" s="376" t="str">
        <f>iferror(vlookup(F1511,'Actors by Area'!$A$2:$E$8810,5,false),"")</f>
        <v>01</v>
      </c>
      <c r="L1511" s="587"/>
    </row>
    <row r="1512">
      <c r="A1512" s="376" t="s">
        <v>2978</v>
      </c>
      <c r="B1512" s="344" t="s">
        <v>5589</v>
      </c>
      <c r="C1512" s="536" t="str">
        <f>iferror(vlookup(A1512,Actors!$A$2:$D$472,4,false),"")</f>
        <v>Pot</v>
      </c>
      <c r="D1512" s="376" t="s">
        <v>21</v>
      </c>
      <c r="E1512" s="5" t="s">
        <v>9575</v>
      </c>
      <c r="F1512" s="375" t="s">
        <v>9574</v>
      </c>
      <c r="G1512" s="149"/>
      <c r="H1512" s="378" t="s">
        <v>1059</v>
      </c>
      <c r="I1512" s="587" t="str">
        <f>iferror(vlookup(F1512,'Actors by Area'!$A$2:$C$8810,3,false),"")</f>
        <v>Dampé's Grave &amp; Windmill</v>
      </c>
      <c r="J1512" s="376" t="str">
        <f>iferror(vlookup(F1512,'Actors by Area'!$A$2:$H$8810,4,false),"")</f>
        <v>00</v>
      </c>
      <c r="K1512" s="376" t="str">
        <f>iferror(vlookup(F1512,'Actors by Area'!$A$2:$E$8810,5,false),"")</f>
        <v>00</v>
      </c>
      <c r="L1512" s="587"/>
    </row>
    <row r="1513">
      <c r="A1513" s="376" t="s">
        <v>2978</v>
      </c>
      <c r="B1513" s="344" t="s">
        <v>5589</v>
      </c>
      <c r="C1513" s="536" t="str">
        <f>iferror(vlookup(A1513,Actors!$A$2:$D$472,4,false),"")</f>
        <v>Pot</v>
      </c>
      <c r="D1513" s="376" t="s">
        <v>21</v>
      </c>
      <c r="E1513" s="5" t="s">
        <v>7788</v>
      </c>
      <c r="F1513" s="375" t="s">
        <v>7787</v>
      </c>
      <c r="G1513" s="149"/>
      <c r="H1513" s="378" t="s">
        <v>1059</v>
      </c>
      <c r="I1513" s="587" t="str">
        <f>iferror(vlookup(F1513,'Actors by Area'!$A$2:$C$8810,3,false),"")</f>
        <v>Fire Temple</v>
      </c>
      <c r="J1513" s="376" t="str">
        <f>iferror(vlookup(F1513,'Actors by Area'!$A$2:$H$8810,4,false),"")</f>
        <v>00</v>
      </c>
      <c r="K1513" s="376" t="str">
        <f>iferror(vlookup(F1513,'Actors by Area'!$A$2:$E$8810,5,false),"")</f>
        <v>0A</v>
      </c>
      <c r="L1513" s="587"/>
    </row>
    <row r="1514">
      <c r="A1514" s="376" t="s">
        <v>2978</v>
      </c>
      <c r="B1514" s="344" t="s">
        <v>5589</v>
      </c>
      <c r="C1514" s="536" t="str">
        <f>iferror(vlookup(A1514,Actors!$A$2:$D$472,4,false),"")</f>
        <v>Pot</v>
      </c>
      <c r="D1514" s="376" t="s">
        <v>21</v>
      </c>
      <c r="E1514" s="5" t="s">
        <v>7586</v>
      </c>
      <c r="F1514" s="375" t="s">
        <v>7585</v>
      </c>
      <c r="G1514" s="149"/>
      <c r="H1514" s="378" t="s">
        <v>1059</v>
      </c>
      <c r="I1514" s="587" t="str">
        <f>iferror(vlookup(F1514,'Actors by Area'!$A$2:$C$8810,3,false),"")</f>
        <v>Forest Temple</v>
      </c>
      <c r="J1514" s="376" t="str">
        <f>iferror(vlookup(F1514,'Actors by Area'!$A$2:$H$8810,4,false),"")</f>
        <v>00</v>
      </c>
      <c r="K1514" s="376" t="str">
        <f>iferror(vlookup(F1514,'Actors by Area'!$A$2:$E$8810,5,false),"")</f>
        <v>0D</v>
      </c>
      <c r="L1514" s="587"/>
    </row>
    <row r="1515">
      <c r="A1515" s="376" t="s">
        <v>2978</v>
      </c>
      <c r="B1515" s="344" t="s">
        <v>5589</v>
      </c>
      <c r="C1515" s="536" t="str">
        <f>iferror(vlookup(A1515,Actors!$A$2:$D$472,4,false),"")</f>
        <v>Pot</v>
      </c>
      <c r="D1515" s="376" t="s">
        <v>21</v>
      </c>
      <c r="E1515" s="5" t="s">
        <v>7470</v>
      </c>
      <c r="F1515" s="375" t="s">
        <v>7469</v>
      </c>
      <c r="G1515" s="149"/>
      <c r="H1515" s="378" t="s">
        <v>1059</v>
      </c>
      <c r="I1515" s="587" t="str">
        <f>iferror(vlookup(F1515,'Actors by Area'!$A$2:$C$8810,3,false),"")</f>
        <v>Inside Jabu-Jabu's Belly</v>
      </c>
      <c r="J1515" s="376" t="str">
        <f>iferror(vlookup(F1515,'Actors by Area'!$A$2:$H$8810,4,false),"")</f>
        <v>00</v>
      </c>
      <c r="K1515" s="376" t="str">
        <f>iferror(vlookup(F1515,'Actors by Area'!$A$2:$E$8810,5,false),"")</f>
        <v>0E</v>
      </c>
      <c r="L1515" s="587"/>
    </row>
    <row r="1516">
      <c r="A1516" s="376" t="s">
        <v>2978</v>
      </c>
      <c r="B1516" s="344" t="s">
        <v>5589</v>
      </c>
      <c r="C1516" s="536" t="str">
        <f>iferror(vlookup(A1516,Actors!$A$2:$D$472,4,false),"")</f>
        <v>Pot</v>
      </c>
      <c r="D1516" s="376" t="s">
        <v>21</v>
      </c>
      <c r="E1516" s="5" t="s">
        <v>8179</v>
      </c>
      <c r="F1516" s="375" t="s">
        <v>8178</v>
      </c>
      <c r="G1516" s="149"/>
      <c r="H1516" s="378" t="s">
        <v>1059</v>
      </c>
      <c r="I1516" s="587" t="str">
        <f>iferror(vlookup(F1516,'Actors by Area'!$A$2:$C$8810,3,false),"")</f>
        <v>Spirit Temple</v>
      </c>
      <c r="J1516" s="376" t="str">
        <f>iferror(vlookup(F1516,'Actors by Area'!$A$2:$H$8810,4,false),"")</f>
        <v>00</v>
      </c>
      <c r="K1516" s="376" t="str">
        <f>iferror(vlookup(F1516,'Actors by Area'!$A$2:$E$8810,5,false),"")</f>
        <v>05</v>
      </c>
      <c r="L1516" s="587"/>
    </row>
    <row r="1517">
      <c r="A1517" s="376" t="s">
        <v>2978</v>
      </c>
      <c r="B1517" s="344" t="s">
        <v>5589</v>
      </c>
      <c r="C1517" s="536" t="str">
        <f>iferror(vlookup(A1517,Actors!$A$2:$D$472,4,false),"")</f>
        <v>Pot</v>
      </c>
      <c r="D1517" s="376" t="s">
        <v>21</v>
      </c>
      <c r="E1517" s="5" t="s">
        <v>9636</v>
      </c>
      <c r="F1517" s="375" t="s">
        <v>9635</v>
      </c>
      <c r="G1517" s="149"/>
      <c r="H1517" s="378" t="s">
        <v>1059</v>
      </c>
      <c r="I1517" s="587" t="str">
        <f>iferror(vlookup(F1517,'Actors by Area'!$A$2:$C$8810,3,false),"")</f>
        <v>Guard House</v>
      </c>
      <c r="J1517" s="376" t="str">
        <f>iferror(vlookup(F1517,'Actors by Area'!$A$2:$H$8810,4,false),"")</f>
        <v>00</v>
      </c>
      <c r="K1517" s="376" t="str">
        <f>iferror(vlookup(F1517,'Actors by Area'!$A$2:$E$8810,5,false),"")</f>
        <v>00</v>
      </c>
      <c r="L1517" s="587"/>
    </row>
    <row r="1518">
      <c r="A1518" s="376" t="s">
        <v>2978</v>
      </c>
      <c r="B1518" s="344" t="s">
        <v>5589</v>
      </c>
      <c r="C1518" s="536" t="str">
        <f>iferror(vlookup(A1518,Actors!$A$2:$D$472,4,false),"")</f>
        <v>Pot</v>
      </c>
      <c r="D1518" s="376" t="s">
        <v>21</v>
      </c>
      <c r="E1518" s="5" t="s">
        <v>9142</v>
      </c>
      <c r="F1518" s="375" t="s">
        <v>9141</v>
      </c>
      <c r="G1518" s="149"/>
      <c r="H1518" s="378" t="s">
        <v>1059</v>
      </c>
      <c r="I1518" s="587" t="str">
        <f>iferror(vlookup(F1518,'Actors by Area'!$A$2:$C$8810,3,false),"")</f>
        <v>Ganondorf's Lair</v>
      </c>
      <c r="J1518" s="376" t="str">
        <f>iferror(vlookup(F1518,'Actors by Area'!$A$2:$H$8810,4,false),"")</f>
        <v>00</v>
      </c>
      <c r="K1518" s="376" t="str">
        <f>iferror(vlookup(F1518,'Actors by Area'!$A$2:$E$8810,5,false),"")</f>
        <v>00</v>
      </c>
      <c r="L1518" s="587"/>
    </row>
    <row r="1519">
      <c r="A1519" s="376" t="s">
        <v>2978</v>
      </c>
      <c r="B1519" s="344" t="s">
        <v>5589</v>
      </c>
      <c r="C1519" s="536" t="str">
        <f>iferror(vlookup(A1519,Actors!$A$2:$D$472,4,false),"")</f>
        <v>Pot</v>
      </c>
      <c r="D1519" s="376" t="s">
        <v>21</v>
      </c>
      <c r="E1519" s="5" t="s">
        <v>9687</v>
      </c>
      <c r="F1519" s="375" t="s">
        <v>9686</v>
      </c>
      <c r="G1519" s="149"/>
      <c r="H1519" s="378" t="s">
        <v>1059</v>
      </c>
      <c r="I1519" s="587" t="str">
        <f>iferror(vlookup(F1519,'Actors by Area'!$A$2:$C$8810,3,false),"")</f>
        <v>Guard House</v>
      </c>
      <c r="J1519" s="376" t="str">
        <f>iferror(vlookup(F1519,'Actors by Area'!$A$2:$H$8810,4,false),"")</f>
        <v>02</v>
      </c>
      <c r="K1519" s="376" t="str">
        <f>iferror(vlookup(F1519,'Actors by Area'!$A$2:$E$8810,5,false),"")</f>
        <v>00</v>
      </c>
      <c r="L1519" s="587"/>
    </row>
    <row r="1520">
      <c r="A1520" s="376" t="s">
        <v>2978</v>
      </c>
      <c r="B1520" s="344" t="s">
        <v>5589</v>
      </c>
      <c r="C1520" s="536" t="str">
        <f>iferror(vlookup(A1520,Actors!$A$2:$D$472,4,false),"")</f>
        <v>Pot</v>
      </c>
      <c r="D1520" s="376" t="s">
        <v>21</v>
      </c>
      <c r="E1520" s="5" t="s">
        <v>7207</v>
      </c>
      <c r="F1520" s="375" t="s">
        <v>7206</v>
      </c>
      <c r="G1520" s="149"/>
      <c r="H1520" s="378" t="s">
        <v>1059</v>
      </c>
      <c r="I1520" s="587" t="str">
        <f>iferror(vlookup(F1520,'Actors by Area'!$A$2:$C$8810,3,false),"")</f>
        <v>Dodongo's Cavern</v>
      </c>
      <c r="J1520" s="376" t="str">
        <f>iferror(vlookup(F1520,'Actors by Area'!$A$2:$H$8810,4,false),"")</f>
        <v>00</v>
      </c>
      <c r="K1520" s="376" t="str">
        <f>iferror(vlookup(F1520,'Actors by Area'!$A$2:$E$8810,5,false),"")</f>
        <v>01</v>
      </c>
      <c r="L1520" s="587"/>
    </row>
    <row r="1521">
      <c r="A1521" s="376" t="s">
        <v>2978</v>
      </c>
      <c r="B1521" s="344" t="s">
        <v>5589</v>
      </c>
      <c r="C1521" s="536" t="str">
        <f>iferror(vlookup(A1521,Actors!$A$2:$D$472,4,false),"")</f>
        <v>Pot</v>
      </c>
      <c r="D1521" s="376" t="s">
        <v>21</v>
      </c>
      <c r="E1521" s="5" t="s">
        <v>8642</v>
      </c>
      <c r="F1521" s="375" t="s">
        <v>8641</v>
      </c>
      <c r="G1521" s="149"/>
      <c r="H1521" s="378" t="s">
        <v>1059</v>
      </c>
      <c r="I1521" s="587" t="str">
        <f>iferror(vlookup(F1521,'Actors by Area'!$A$2:$C$8810,3,false),"")</f>
        <v>Ice Cavern</v>
      </c>
      <c r="J1521" s="376" t="str">
        <f>iferror(vlookup(F1521,'Actors by Area'!$A$2:$H$8810,4,false),"")</f>
        <v>00</v>
      </c>
      <c r="K1521" s="376" t="str">
        <f>iferror(vlookup(F1521,'Actors by Area'!$A$2:$E$8810,5,false),"")</f>
        <v>03</v>
      </c>
      <c r="L1521" s="587"/>
    </row>
    <row r="1522">
      <c r="A1522" s="376" t="s">
        <v>2978</v>
      </c>
      <c r="B1522" s="344" t="s">
        <v>5589</v>
      </c>
      <c r="C1522" s="536" t="str">
        <f>iferror(vlookup(A1522,Actors!$A$2:$D$472,4,false),"")</f>
        <v>Pot</v>
      </c>
      <c r="D1522" s="376" t="s">
        <v>21</v>
      </c>
      <c r="E1522" s="5" t="s">
        <v>7790</v>
      </c>
      <c r="F1522" s="375" t="s">
        <v>7789</v>
      </c>
      <c r="G1522" s="149"/>
      <c r="H1522" s="378" t="s">
        <v>1059</v>
      </c>
      <c r="I1522" s="587" t="str">
        <f>iferror(vlookup(F1522,'Actors by Area'!$A$2:$C$8810,3,false),"")</f>
        <v>Fire Temple</v>
      </c>
      <c r="J1522" s="376" t="str">
        <f>iferror(vlookup(F1522,'Actors by Area'!$A$2:$H$8810,4,false),"")</f>
        <v>00</v>
      </c>
      <c r="K1522" s="376" t="str">
        <f>iferror(vlookup(F1522,'Actors by Area'!$A$2:$E$8810,5,false),"")</f>
        <v>0A</v>
      </c>
      <c r="L1522" s="587"/>
    </row>
    <row r="1523">
      <c r="A1523" s="376" t="s">
        <v>2978</v>
      </c>
      <c r="B1523" s="344" t="s">
        <v>5589</v>
      </c>
      <c r="C1523" s="536" t="str">
        <f>iferror(vlookup(A1523,Actors!$A$2:$D$472,4,false),"")</f>
        <v>Pot</v>
      </c>
      <c r="D1523" s="376" t="s">
        <v>21</v>
      </c>
      <c r="E1523" s="5" t="s">
        <v>7588</v>
      </c>
      <c r="F1523" s="375" t="s">
        <v>7587</v>
      </c>
      <c r="G1523" s="149"/>
      <c r="H1523" s="378" t="s">
        <v>1059</v>
      </c>
      <c r="I1523" s="587" t="str">
        <f>iferror(vlookup(F1523,'Actors by Area'!$A$2:$C$8810,3,false),"")</f>
        <v>Forest Temple</v>
      </c>
      <c r="J1523" s="376" t="str">
        <f>iferror(vlookup(F1523,'Actors by Area'!$A$2:$H$8810,4,false),"")</f>
        <v>00</v>
      </c>
      <c r="K1523" s="376" t="str">
        <f>iferror(vlookup(F1523,'Actors by Area'!$A$2:$E$8810,5,false),"")</f>
        <v>0D</v>
      </c>
      <c r="L1523" s="587"/>
    </row>
    <row r="1524">
      <c r="A1524" s="376" t="s">
        <v>2978</v>
      </c>
      <c r="B1524" s="344" t="s">
        <v>5589</v>
      </c>
      <c r="C1524" s="536" t="str">
        <f>iferror(vlookup(A1524,Actors!$A$2:$D$472,4,false),"")</f>
        <v>Pot</v>
      </c>
      <c r="D1524" s="376" t="s">
        <v>21</v>
      </c>
      <c r="E1524" s="5" t="s">
        <v>8582</v>
      </c>
      <c r="F1524" s="375" t="s">
        <v>8581</v>
      </c>
      <c r="G1524" s="149"/>
      <c r="H1524" s="378" t="s">
        <v>1059</v>
      </c>
      <c r="I1524" s="587" t="str">
        <f>iferror(vlookup(F1524,'Actors by Area'!$A$2:$C$8810,3,false),"")</f>
        <v>Bottom of the Well</v>
      </c>
      <c r="J1524" s="376" t="str">
        <f>iferror(vlookup(F1524,'Actors by Area'!$A$2:$H$8810,4,false),"")</f>
        <v>00</v>
      </c>
      <c r="K1524" s="376" t="str">
        <f>iferror(vlookup(F1524,'Actors by Area'!$A$2:$E$8810,5,false),"")</f>
        <v>01</v>
      </c>
      <c r="L1524" s="587"/>
    </row>
    <row r="1525">
      <c r="A1525" s="376" t="s">
        <v>2978</v>
      </c>
      <c r="B1525" s="344" t="s">
        <v>5589</v>
      </c>
      <c r="C1525" s="536" t="str">
        <f>iferror(vlookup(A1525,Actors!$A$2:$D$472,4,false),"")</f>
        <v>Pot</v>
      </c>
      <c r="D1525" s="376" t="s">
        <v>21</v>
      </c>
      <c r="E1525" s="5" t="s">
        <v>8332</v>
      </c>
      <c r="F1525" s="375" t="s">
        <v>8331</v>
      </c>
      <c r="G1525" s="149"/>
      <c r="H1525" s="378" t="s">
        <v>1059</v>
      </c>
      <c r="I1525" s="587" t="str">
        <f>iferror(vlookup(F1525,'Actors by Area'!$A$2:$C$8810,3,false),"")</f>
        <v>Shadow Temple</v>
      </c>
      <c r="J1525" s="376" t="str">
        <f>iferror(vlookup(F1525,'Actors by Area'!$A$2:$H$8810,4,false),"")</f>
        <v>00</v>
      </c>
      <c r="K1525" s="376" t="str">
        <f>iferror(vlookup(F1525,'Actors by Area'!$A$2:$E$8810,5,false),"")</f>
        <v>00</v>
      </c>
      <c r="L1525" s="587"/>
    </row>
    <row r="1526">
      <c r="A1526" s="376" t="s">
        <v>2978</v>
      </c>
      <c r="B1526" s="344" t="s">
        <v>5589</v>
      </c>
      <c r="C1526" s="536" t="str">
        <f>iferror(vlookup(A1526,Actors!$A$2:$D$472,4,false),"")</f>
        <v>Pot</v>
      </c>
      <c r="D1526" s="376" t="s">
        <v>21</v>
      </c>
      <c r="E1526" s="5" t="s">
        <v>7394</v>
      </c>
      <c r="F1526" s="375" t="s">
        <v>7393</v>
      </c>
      <c r="G1526" s="149"/>
      <c r="H1526" s="378" t="s">
        <v>1059</v>
      </c>
      <c r="I1526" s="587" t="str">
        <f>iferror(vlookup(F1526,'Actors by Area'!$A$2:$C$8810,3,false),"")</f>
        <v>Inside Jabu-Jabu's Belly</v>
      </c>
      <c r="J1526" s="376" t="str">
        <f>iferror(vlookup(F1526,'Actors by Area'!$A$2:$H$8810,4,false),"")</f>
        <v>00</v>
      </c>
      <c r="K1526" s="376" t="str">
        <f>iferror(vlookup(F1526,'Actors by Area'!$A$2:$E$8810,5,false),"")</f>
        <v>06</v>
      </c>
      <c r="L1526" s="587"/>
    </row>
    <row r="1527">
      <c r="A1527" s="376" t="s">
        <v>2978</v>
      </c>
      <c r="B1527" s="344" t="s">
        <v>5589</v>
      </c>
      <c r="C1527" s="536" t="str">
        <f>iferror(vlookup(A1527,Actors!$A$2:$D$472,4,false),"")</f>
        <v>Pot</v>
      </c>
      <c r="D1527" s="376" t="s">
        <v>21</v>
      </c>
      <c r="E1527" s="5" t="s">
        <v>8181</v>
      </c>
      <c r="F1527" s="375" t="s">
        <v>8180</v>
      </c>
      <c r="G1527" s="149"/>
      <c r="H1527" s="378" t="s">
        <v>1059</v>
      </c>
      <c r="I1527" s="587" t="str">
        <f>iferror(vlookup(F1527,'Actors by Area'!$A$2:$C$8810,3,false),"")</f>
        <v>Spirit Temple</v>
      </c>
      <c r="J1527" s="376" t="str">
        <f>iferror(vlookup(F1527,'Actors by Area'!$A$2:$H$8810,4,false),"")</f>
        <v>00</v>
      </c>
      <c r="K1527" s="376" t="str">
        <f>iferror(vlookup(F1527,'Actors by Area'!$A$2:$E$8810,5,false),"")</f>
        <v>05</v>
      </c>
      <c r="L1527" s="587"/>
    </row>
    <row r="1528">
      <c r="A1528" s="376" t="s">
        <v>2978</v>
      </c>
      <c r="B1528" s="344" t="s">
        <v>5589</v>
      </c>
      <c r="C1528" s="536" t="str">
        <f>iferror(vlookup(A1528,Actors!$A$2:$D$472,4,false),"")</f>
        <v>Pot</v>
      </c>
      <c r="D1528" s="376" t="s">
        <v>21</v>
      </c>
      <c r="E1528" s="5" t="s">
        <v>9638</v>
      </c>
      <c r="F1528" s="375" t="s">
        <v>9637</v>
      </c>
      <c r="G1528" s="149"/>
      <c r="H1528" s="378" t="s">
        <v>1059</v>
      </c>
      <c r="I1528" s="587" t="str">
        <f>iferror(vlookup(F1528,'Actors by Area'!$A$2:$C$8810,3,false),"")</f>
        <v>Guard House</v>
      </c>
      <c r="J1528" s="376" t="str">
        <f>iferror(vlookup(F1528,'Actors by Area'!$A$2:$H$8810,4,false),"")</f>
        <v>00</v>
      </c>
      <c r="K1528" s="376" t="str">
        <f>iferror(vlookup(F1528,'Actors by Area'!$A$2:$E$8810,5,false),"")</f>
        <v>00</v>
      </c>
      <c r="L1528" s="587"/>
    </row>
    <row r="1529">
      <c r="A1529" s="376" t="s">
        <v>2978</v>
      </c>
      <c r="B1529" s="344" t="s">
        <v>5589</v>
      </c>
      <c r="C1529" s="536" t="str">
        <f>iferror(vlookup(A1529,Actors!$A$2:$D$472,4,false),"")</f>
        <v>Pot</v>
      </c>
      <c r="D1529" s="376" t="s">
        <v>21</v>
      </c>
      <c r="E1529" s="5" t="s">
        <v>9640</v>
      </c>
      <c r="F1529" s="375" t="s">
        <v>9639</v>
      </c>
      <c r="G1529" s="149"/>
      <c r="H1529" s="378" t="s">
        <v>1059</v>
      </c>
      <c r="I1529" s="587" t="str">
        <f>iferror(vlookup(F1529,'Actors by Area'!$A$2:$C$8810,3,false),"")</f>
        <v>Guard House</v>
      </c>
      <c r="J1529" s="376" t="str">
        <f>iferror(vlookup(F1529,'Actors by Area'!$A$2:$H$8810,4,false),"")</f>
        <v>00</v>
      </c>
      <c r="K1529" s="376" t="str">
        <f>iferror(vlookup(F1529,'Actors by Area'!$A$2:$E$8810,5,false),"")</f>
        <v>00</v>
      </c>
      <c r="L1529" s="587"/>
    </row>
    <row r="1530">
      <c r="A1530" s="376" t="s">
        <v>2978</v>
      </c>
      <c r="B1530" s="344" t="s">
        <v>5589</v>
      </c>
      <c r="C1530" s="536" t="str">
        <f>iferror(vlookup(A1530,Actors!$A$2:$D$472,4,false),"")</f>
        <v>Pot</v>
      </c>
      <c r="D1530" s="376" t="s">
        <v>21</v>
      </c>
      <c r="E1530" s="5" t="s">
        <v>9689</v>
      </c>
      <c r="F1530" s="375" t="s">
        <v>9688</v>
      </c>
      <c r="G1530" s="149"/>
      <c r="H1530" s="378" t="s">
        <v>1059</v>
      </c>
      <c r="I1530" s="587" t="str">
        <f>iferror(vlookup(F1530,'Actors by Area'!$A$2:$C$8810,3,false),"")</f>
        <v>Guard House</v>
      </c>
      <c r="J1530" s="376" t="str">
        <f>iferror(vlookup(F1530,'Actors by Area'!$A$2:$H$8810,4,false),"")</f>
        <v>02</v>
      </c>
      <c r="K1530" s="376" t="str">
        <f>iferror(vlookup(F1530,'Actors by Area'!$A$2:$E$8810,5,false),"")</f>
        <v>00</v>
      </c>
      <c r="L1530" s="587"/>
    </row>
    <row r="1531">
      <c r="A1531" s="376" t="s">
        <v>2978</v>
      </c>
      <c r="B1531" s="344" t="s">
        <v>5589</v>
      </c>
      <c r="C1531" s="536" t="str">
        <f>iferror(vlookup(A1531,Actors!$A$2:$D$472,4,false),"")</f>
        <v>Pot</v>
      </c>
      <c r="D1531" s="376" t="s">
        <v>21</v>
      </c>
      <c r="E1531" s="5" t="s">
        <v>9146</v>
      </c>
      <c r="F1531" s="375" t="s">
        <v>9145</v>
      </c>
      <c r="G1531" s="149"/>
      <c r="H1531" s="378" t="s">
        <v>1059</v>
      </c>
      <c r="I1531" s="587" t="str">
        <f>iferror(vlookup(F1531,'Actors by Area'!$A$2:$C$8810,3,false),"")</f>
        <v>Ganondorf's Lair</v>
      </c>
      <c r="J1531" s="376" t="str">
        <f>iferror(vlookup(F1531,'Actors by Area'!$A$2:$H$8810,4,false),"")</f>
        <v>00</v>
      </c>
      <c r="K1531" s="376" t="str">
        <f>iferror(vlookup(F1531,'Actors by Area'!$A$2:$E$8810,5,false),"")</f>
        <v>00</v>
      </c>
      <c r="L1531" s="587"/>
    </row>
    <row r="1532">
      <c r="A1532" s="376" t="s">
        <v>2978</v>
      </c>
      <c r="B1532" s="344" t="s">
        <v>5589</v>
      </c>
      <c r="C1532" s="536" t="str">
        <f>iferror(vlookup(A1532,Actors!$A$2:$D$472,4,false),"")</f>
        <v>Pot</v>
      </c>
      <c r="D1532" s="376" t="s">
        <v>21</v>
      </c>
      <c r="E1532" s="5" t="s">
        <v>8898</v>
      </c>
      <c r="F1532" s="375" t="s">
        <v>8897</v>
      </c>
      <c r="G1532" s="149"/>
      <c r="H1532" s="378" t="s">
        <v>1059</v>
      </c>
      <c r="I1532" s="587" t="str">
        <f>iferror(vlookup(F1532,'Actors by Area'!$A$2:$C$8810,3,false),"")</f>
        <v>Thieves' Hideout</v>
      </c>
      <c r="J1532" s="376" t="str">
        <f>iferror(vlookup(F1532,'Actors by Area'!$A$2:$H$8810,4,false),"")</f>
        <v>00</v>
      </c>
      <c r="K1532" s="376" t="str">
        <f>iferror(vlookup(F1532,'Actors by Area'!$A$2:$E$8810,5,false),"")</f>
        <v>05</v>
      </c>
      <c r="L1532" s="587"/>
    </row>
    <row r="1533">
      <c r="A1533" s="376" t="s">
        <v>2978</v>
      </c>
      <c r="B1533" s="344" t="s">
        <v>5589</v>
      </c>
      <c r="C1533" s="536" t="str">
        <f>iferror(vlookup(A1533,Actors!$A$2:$D$472,4,false),"")</f>
        <v>Pot</v>
      </c>
      <c r="D1533" s="376" t="s">
        <v>21</v>
      </c>
      <c r="E1533" s="5" t="s">
        <v>7209</v>
      </c>
      <c r="F1533" s="375" t="s">
        <v>7208</v>
      </c>
      <c r="G1533" s="149"/>
      <c r="H1533" s="378" t="s">
        <v>1059</v>
      </c>
      <c r="I1533" s="587" t="str">
        <f>iferror(vlookup(F1533,'Actors by Area'!$A$2:$C$8810,3,false),"")</f>
        <v>Dodongo's Cavern</v>
      </c>
      <c r="J1533" s="376" t="str">
        <f>iferror(vlookup(F1533,'Actors by Area'!$A$2:$H$8810,4,false),"")</f>
        <v>00</v>
      </c>
      <c r="K1533" s="376" t="str">
        <f>iferror(vlookup(F1533,'Actors by Area'!$A$2:$E$8810,5,false),"")</f>
        <v>01</v>
      </c>
      <c r="L1533" s="587"/>
    </row>
    <row r="1534">
      <c r="A1534" s="376" t="s">
        <v>2978</v>
      </c>
      <c r="B1534" s="344" t="s">
        <v>5589</v>
      </c>
      <c r="C1534" s="536" t="str">
        <f>iferror(vlookup(A1534,Actors!$A$2:$D$472,4,false),"")</f>
        <v>Pot</v>
      </c>
      <c r="D1534" s="376" t="s">
        <v>21</v>
      </c>
      <c r="E1534" s="5" t="s">
        <v>7942</v>
      </c>
      <c r="F1534" s="375" t="s">
        <v>7941</v>
      </c>
      <c r="G1534" s="149"/>
      <c r="H1534" s="378" t="s">
        <v>1059</v>
      </c>
      <c r="I1534" s="587" t="str">
        <f>iferror(vlookup(F1534,'Actors by Area'!$A$2:$C$8810,3,false),"")</f>
        <v>Water Temple</v>
      </c>
      <c r="J1534" s="376" t="str">
        <f>iferror(vlookup(F1534,'Actors by Area'!$A$2:$H$8810,4,false),"")</f>
        <v>00</v>
      </c>
      <c r="K1534" s="376" t="str">
        <f>iferror(vlookup(F1534,'Actors by Area'!$A$2:$E$8810,5,false),"")</f>
        <v>03</v>
      </c>
      <c r="L1534" s="587"/>
    </row>
    <row r="1535">
      <c r="A1535" s="376" t="s">
        <v>2978</v>
      </c>
      <c r="B1535" s="344" t="s">
        <v>5589</v>
      </c>
      <c r="C1535" s="536" t="str">
        <f>iferror(vlookup(A1535,Actors!$A$2:$D$472,4,false),"")</f>
        <v>Pot</v>
      </c>
      <c r="D1535" s="376" t="s">
        <v>21</v>
      </c>
      <c r="E1535" s="5" t="s">
        <v>7396</v>
      </c>
      <c r="F1535" s="375" t="s">
        <v>7395</v>
      </c>
      <c r="G1535" s="149"/>
      <c r="H1535" s="378" t="s">
        <v>1059</v>
      </c>
      <c r="I1535" s="587" t="str">
        <f>iferror(vlookup(F1535,'Actors by Area'!$A$2:$C$8810,3,false),"")</f>
        <v>Inside Jabu-Jabu's Belly</v>
      </c>
      <c r="J1535" s="376" t="str">
        <f>iferror(vlookup(F1535,'Actors by Area'!$A$2:$H$8810,4,false),"")</f>
        <v>00</v>
      </c>
      <c r="K1535" s="376" t="str">
        <f>iferror(vlookup(F1535,'Actors by Area'!$A$2:$E$8810,5,false),"")</f>
        <v>06</v>
      </c>
      <c r="L1535" s="587"/>
    </row>
    <row r="1536">
      <c r="A1536" s="376" t="s">
        <v>2978</v>
      </c>
      <c r="B1536" s="344" t="s">
        <v>5589</v>
      </c>
      <c r="C1536" s="536" t="str">
        <f>iferror(vlookup(A1536,Actors!$A$2:$D$472,4,false),"")</f>
        <v>Pot</v>
      </c>
      <c r="D1536" s="376" t="s">
        <v>21</v>
      </c>
      <c r="E1536" s="5" t="s">
        <v>8334</v>
      </c>
      <c r="F1536" s="375" t="s">
        <v>8333</v>
      </c>
      <c r="G1536" s="149"/>
      <c r="H1536" s="378" t="s">
        <v>1059</v>
      </c>
      <c r="I1536" s="587" t="str">
        <f>iferror(vlookup(F1536,'Actors by Area'!$A$2:$C$8810,3,false),"")</f>
        <v>Shadow Temple</v>
      </c>
      <c r="J1536" s="376" t="str">
        <f>iferror(vlookup(F1536,'Actors by Area'!$A$2:$H$8810,4,false),"")</f>
        <v>00</v>
      </c>
      <c r="K1536" s="376" t="str">
        <f>iferror(vlookup(F1536,'Actors by Area'!$A$2:$E$8810,5,false),"")</f>
        <v>00</v>
      </c>
      <c r="L1536" s="587"/>
    </row>
    <row r="1537">
      <c r="A1537" s="376" t="s">
        <v>2978</v>
      </c>
      <c r="B1537" s="344" t="s">
        <v>5589</v>
      </c>
      <c r="C1537" s="536" t="str">
        <f>iferror(vlookup(A1537,Actors!$A$2:$D$472,4,false),"")</f>
        <v>Pot</v>
      </c>
      <c r="D1537" s="376" t="s">
        <v>21</v>
      </c>
      <c r="E1537" s="5" t="s">
        <v>8183</v>
      </c>
      <c r="F1537" s="375" t="s">
        <v>8182</v>
      </c>
      <c r="G1537" s="149"/>
      <c r="H1537" s="378" t="s">
        <v>1059</v>
      </c>
      <c r="I1537" s="587" t="str">
        <f>iferror(vlookup(F1537,'Actors by Area'!$A$2:$C$8810,3,false),"")</f>
        <v>Spirit Temple</v>
      </c>
      <c r="J1537" s="376" t="str">
        <f>iferror(vlookup(F1537,'Actors by Area'!$A$2:$H$8810,4,false),"")</f>
        <v>00</v>
      </c>
      <c r="K1537" s="376" t="str">
        <f>iferror(vlookup(F1537,'Actors by Area'!$A$2:$E$8810,5,false),"")</f>
        <v>05</v>
      </c>
      <c r="L1537" s="587"/>
    </row>
    <row r="1538">
      <c r="A1538" s="376" t="s">
        <v>2978</v>
      </c>
      <c r="B1538" s="344" t="s">
        <v>5589</v>
      </c>
      <c r="C1538" s="536" t="str">
        <f>iferror(vlookup(A1538,Actors!$A$2:$D$472,4,false),"")</f>
        <v>Pot</v>
      </c>
      <c r="D1538" s="376" t="s">
        <v>21</v>
      </c>
      <c r="E1538" s="5" t="s">
        <v>9642</v>
      </c>
      <c r="F1538" s="375" t="s">
        <v>9641</v>
      </c>
      <c r="G1538" s="149"/>
      <c r="H1538" s="378" t="s">
        <v>1059</v>
      </c>
      <c r="I1538" s="587" t="str">
        <f>iferror(vlookup(F1538,'Actors by Area'!$A$2:$C$8810,3,false),"")</f>
        <v>Guard House</v>
      </c>
      <c r="J1538" s="376" t="str">
        <f>iferror(vlookup(F1538,'Actors by Area'!$A$2:$H$8810,4,false),"")</f>
        <v>00</v>
      </c>
      <c r="K1538" s="376" t="str">
        <f>iferror(vlookup(F1538,'Actors by Area'!$A$2:$E$8810,5,false),"")</f>
        <v>00</v>
      </c>
      <c r="L1538" s="587"/>
    </row>
    <row r="1539">
      <c r="A1539" s="376" t="s">
        <v>2978</v>
      </c>
      <c r="B1539" s="344" t="s">
        <v>5589</v>
      </c>
      <c r="C1539" s="536" t="str">
        <f>iferror(vlookup(A1539,Actors!$A$2:$D$472,4,false),"")</f>
        <v>Pot</v>
      </c>
      <c r="D1539" s="376" t="s">
        <v>21</v>
      </c>
      <c r="E1539" s="5" t="s">
        <v>9618</v>
      </c>
      <c r="F1539" s="375" t="s">
        <v>9617</v>
      </c>
      <c r="G1539" s="149"/>
      <c r="H1539" s="378" t="s">
        <v>1059</v>
      </c>
      <c r="I1539" s="587" t="str">
        <f>iferror(vlookup(F1539,'Actors by Area'!$A$2:$C$8810,3,false),"")</f>
        <v>Ranch House &amp; Silo</v>
      </c>
      <c r="J1539" s="376" t="str">
        <f>iferror(vlookup(F1539,'Actors by Area'!$A$2:$H$8810,4,false),"")</f>
        <v>00</v>
      </c>
      <c r="K1539" s="376" t="str">
        <f>iferror(vlookup(F1539,'Actors by Area'!$A$2:$E$8810,5,false),"")</f>
        <v>02</v>
      </c>
      <c r="L1539" s="587"/>
    </row>
    <row r="1540">
      <c r="A1540" s="376" t="s">
        <v>2978</v>
      </c>
      <c r="B1540" s="344" t="s">
        <v>5589</v>
      </c>
      <c r="C1540" s="536" t="str">
        <f>iferror(vlookup(A1540,Actors!$A$2:$D$472,4,false),"")</f>
        <v>Pot</v>
      </c>
      <c r="D1540" s="376" t="s">
        <v>21</v>
      </c>
      <c r="E1540" s="5" t="s">
        <v>9887</v>
      </c>
      <c r="F1540" s="375" t="s">
        <v>9886</v>
      </c>
      <c r="G1540" s="149"/>
      <c r="H1540" s="378" t="s">
        <v>1059</v>
      </c>
      <c r="I1540" s="587" t="str">
        <f>iferror(vlookup(F1540,'Actors by Area'!$A$2:$C$8810,3,false),"")</f>
        <v>Spot 01 - Kakariko Village</v>
      </c>
      <c r="J1540" s="376" t="str">
        <f>iferror(vlookup(F1540,'Actors by Area'!$A$2:$H$8810,4,false),"")</f>
        <v>00</v>
      </c>
      <c r="K1540" s="376" t="str">
        <f>iferror(vlookup(F1540,'Actors by Area'!$A$2:$E$8810,5,false),"")</f>
        <v>00</v>
      </c>
      <c r="L1540" s="587"/>
    </row>
    <row r="1541">
      <c r="A1541" s="376" t="s">
        <v>2978</v>
      </c>
      <c r="B1541" s="344" t="s">
        <v>5589</v>
      </c>
      <c r="C1541" s="536" t="str">
        <f>iferror(vlookup(A1541,Actors!$A$2:$D$472,4,false),"")</f>
        <v>Pot</v>
      </c>
      <c r="D1541" s="376" t="s">
        <v>21</v>
      </c>
      <c r="E1541" s="5" t="s">
        <v>9150</v>
      </c>
      <c r="F1541" s="375" t="s">
        <v>9149</v>
      </c>
      <c r="G1541" s="149"/>
      <c r="H1541" s="378" t="s">
        <v>1059</v>
      </c>
      <c r="I1541" s="587" t="str">
        <f>iferror(vlookup(F1541,'Actors by Area'!$A$2:$C$8810,3,false),"")</f>
        <v>Ganondorf's Lair</v>
      </c>
      <c r="J1541" s="376" t="str">
        <f>iferror(vlookup(F1541,'Actors by Area'!$A$2:$H$8810,4,false),"")</f>
        <v>00</v>
      </c>
      <c r="K1541" s="376" t="str">
        <f>iferror(vlookup(F1541,'Actors by Area'!$A$2:$E$8810,5,false),"")</f>
        <v>00</v>
      </c>
      <c r="L1541" s="587"/>
    </row>
    <row r="1542">
      <c r="A1542" s="376" t="s">
        <v>2978</v>
      </c>
      <c r="B1542" s="344" t="s">
        <v>5589</v>
      </c>
      <c r="C1542" s="536" t="str">
        <f>iferror(vlookup(A1542,Actors!$A$2:$D$472,4,false),"")</f>
        <v>Pot</v>
      </c>
      <c r="D1542" s="376" t="s">
        <v>21</v>
      </c>
      <c r="E1542" s="5" t="s">
        <v>8584</v>
      </c>
      <c r="F1542" s="375" t="s">
        <v>8583</v>
      </c>
      <c r="G1542" s="149"/>
      <c r="H1542" s="378" t="s">
        <v>1059</v>
      </c>
      <c r="I1542" s="587" t="str">
        <f>iferror(vlookup(F1542,'Actors by Area'!$A$2:$C$8810,3,false),"")</f>
        <v>Bottom of the Well</v>
      </c>
      <c r="J1542" s="376" t="str">
        <f>iferror(vlookup(F1542,'Actors by Area'!$A$2:$H$8810,4,false),"")</f>
        <v>00</v>
      </c>
      <c r="K1542" s="376" t="str">
        <f>iferror(vlookup(F1542,'Actors by Area'!$A$2:$E$8810,5,false),"")</f>
        <v>01</v>
      </c>
      <c r="L1542" s="587"/>
    </row>
    <row r="1543">
      <c r="A1543" s="376" t="s">
        <v>2978</v>
      </c>
      <c r="B1543" s="344" t="s">
        <v>5589</v>
      </c>
      <c r="C1543" s="536" t="str">
        <f>iferror(vlookup(A1543,Actors!$A$2:$D$472,4,false),"")</f>
        <v>Pot</v>
      </c>
      <c r="D1543" s="376" t="s">
        <v>21</v>
      </c>
      <c r="E1543" s="5" t="s">
        <v>7241</v>
      </c>
      <c r="F1543" s="375" t="s">
        <v>7240</v>
      </c>
      <c r="G1543" s="149"/>
      <c r="H1543" s="378" t="s">
        <v>1059</v>
      </c>
      <c r="I1543" s="587" t="str">
        <f>iferror(vlookup(F1543,'Actors by Area'!$A$2:$C$8810,3,false),"")</f>
        <v>Dodongo's Cavern</v>
      </c>
      <c r="J1543" s="376" t="str">
        <f>iferror(vlookup(F1543,'Actors by Area'!$A$2:$H$8810,4,false),"")</f>
        <v>00</v>
      </c>
      <c r="K1543" s="376" t="str">
        <f>iferror(vlookup(F1543,'Actors by Area'!$A$2:$E$8810,5,false),"")</f>
        <v>03</v>
      </c>
      <c r="L1543" s="587"/>
    </row>
    <row r="1544">
      <c r="A1544" s="376" t="s">
        <v>2978</v>
      </c>
      <c r="B1544" s="344" t="s">
        <v>5589</v>
      </c>
      <c r="C1544" s="536" t="str">
        <f>iferror(vlookup(A1544,Actors!$A$2:$D$472,4,false),"")</f>
        <v>Pot</v>
      </c>
      <c r="D1544" s="376" t="s">
        <v>21</v>
      </c>
      <c r="E1544" s="5" t="s">
        <v>7597</v>
      </c>
      <c r="F1544" s="375" t="s">
        <v>7596</v>
      </c>
      <c r="G1544" s="149"/>
      <c r="H1544" s="378" t="s">
        <v>1059</v>
      </c>
      <c r="I1544" s="587" t="str">
        <f>iferror(vlookup(F1544,'Actors by Area'!$A$2:$C$8810,3,false),"")</f>
        <v>Forest Temple</v>
      </c>
      <c r="J1544" s="376" t="str">
        <f>iferror(vlookup(F1544,'Actors by Area'!$A$2:$H$8810,4,false),"")</f>
        <v>00</v>
      </c>
      <c r="K1544" s="376" t="str">
        <f>iferror(vlookup(F1544,'Actors by Area'!$A$2:$E$8810,5,false),"")</f>
        <v>0E</v>
      </c>
      <c r="L1544" s="587"/>
    </row>
    <row r="1545">
      <c r="A1545" s="376" t="s">
        <v>2978</v>
      </c>
      <c r="B1545" s="344" t="s">
        <v>5589</v>
      </c>
      <c r="C1545" s="536" t="str">
        <f>iferror(vlookup(A1545,Actors!$A$2:$D$472,4,false),"")</f>
        <v>Pot</v>
      </c>
      <c r="D1545" s="376" t="s">
        <v>21</v>
      </c>
      <c r="E1545" s="5" t="s">
        <v>7398</v>
      </c>
      <c r="F1545" s="375" t="s">
        <v>7397</v>
      </c>
      <c r="G1545" s="149"/>
      <c r="H1545" s="378" t="s">
        <v>1059</v>
      </c>
      <c r="I1545" s="587" t="str">
        <f>iferror(vlookup(F1545,'Actors by Area'!$A$2:$C$8810,3,false),"")</f>
        <v>Inside Jabu-Jabu's Belly</v>
      </c>
      <c r="J1545" s="376" t="str">
        <f>iferror(vlookup(F1545,'Actors by Area'!$A$2:$H$8810,4,false),"")</f>
        <v>00</v>
      </c>
      <c r="K1545" s="376" t="str">
        <f>iferror(vlookup(F1545,'Actors by Area'!$A$2:$E$8810,5,false),"")</f>
        <v>06</v>
      </c>
      <c r="L1545" s="587"/>
    </row>
    <row r="1546">
      <c r="A1546" s="376" t="s">
        <v>2978</v>
      </c>
      <c r="B1546" s="344" t="s">
        <v>5589</v>
      </c>
      <c r="C1546" s="536" t="str">
        <f>iferror(vlookup(A1546,Actors!$A$2:$D$472,4,false),"")</f>
        <v>Pot</v>
      </c>
      <c r="D1546" s="376" t="s">
        <v>21</v>
      </c>
      <c r="E1546" s="5" t="s">
        <v>9691</v>
      </c>
      <c r="F1546" s="375" t="s">
        <v>9690</v>
      </c>
      <c r="G1546" s="149"/>
      <c r="H1546" s="378" t="s">
        <v>1059</v>
      </c>
      <c r="I1546" s="587" t="str">
        <f>iferror(vlookup(F1546,'Actors by Area'!$A$2:$C$8810,3,false),"")</f>
        <v>Guard House</v>
      </c>
      <c r="J1546" s="376" t="str">
        <f>iferror(vlookup(F1546,'Actors by Area'!$A$2:$H$8810,4,false),"")</f>
        <v>02</v>
      </c>
      <c r="K1546" s="376" t="str">
        <f>iferror(vlookup(F1546,'Actors by Area'!$A$2:$E$8810,5,false),"")</f>
        <v>00</v>
      </c>
      <c r="L1546" s="587"/>
    </row>
    <row r="1547">
      <c r="A1547" s="376" t="s">
        <v>2978</v>
      </c>
      <c r="B1547" s="344" t="s">
        <v>5589</v>
      </c>
      <c r="C1547" s="536" t="str">
        <f>iferror(vlookup(A1547,Actors!$A$2:$D$472,4,false),"")</f>
        <v>Pot</v>
      </c>
      <c r="D1547" s="376" t="s">
        <v>21</v>
      </c>
      <c r="E1547" s="5" t="s">
        <v>9620</v>
      </c>
      <c r="F1547" s="375" t="s">
        <v>9619</v>
      </c>
      <c r="G1547" s="149"/>
      <c r="H1547" s="378" t="s">
        <v>1059</v>
      </c>
      <c r="I1547" s="587" t="str">
        <f>iferror(vlookup(F1547,'Actors by Area'!$A$2:$C$8810,3,false),"")</f>
        <v>Ranch House &amp; Silo</v>
      </c>
      <c r="J1547" s="376" t="str">
        <f>iferror(vlookup(F1547,'Actors by Area'!$A$2:$H$8810,4,false),"")</f>
        <v>00</v>
      </c>
      <c r="K1547" s="376" t="str">
        <f>iferror(vlookup(F1547,'Actors by Area'!$A$2:$E$8810,5,false),"")</f>
        <v>02</v>
      </c>
      <c r="L1547" s="587" t="s">
        <v>11490</v>
      </c>
    </row>
    <row r="1548">
      <c r="A1548" s="376" t="s">
        <v>2978</v>
      </c>
      <c r="B1548" s="344" t="s">
        <v>5589</v>
      </c>
      <c r="C1548" s="536" t="str">
        <f>iferror(vlookup(A1548,Actors!$A$2:$D$472,4,false),"")</f>
        <v>Pot</v>
      </c>
      <c r="D1548" s="376" t="s">
        <v>21</v>
      </c>
      <c r="E1548" s="5" t="s">
        <v>9889</v>
      </c>
      <c r="F1548" s="375" t="s">
        <v>9888</v>
      </c>
      <c r="G1548" s="149"/>
      <c r="H1548" s="378" t="s">
        <v>1059</v>
      </c>
      <c r="I1548" s="587" t="str">
        <f>iferror(vlookup(F1548,'Actors by Area'!$A$2:$C$8810,3,false),"")</f>
        <v>Spot 01 - Kakariko Village</v>
      </c>
      <c r="J1548" s="376" t="str">
        <f>iferror(vlookup(F1548,'Actors by Area'!$A$2:$H$8810,4,false),"")</f>
        <v>00</v>
      </c>
      <c r="K1548" s="376" t="str">
        <f>iferror(vlookup(F1548,'Actors by Area'!$A$2:$E$8810,5,false),"")</f>
        <v>00</v>
      </c>
      <c r="L1548" s="587" t="s">
        <v>11490</v>
      </c>
    </row>
    <row r="1549">
      <c r="A1549" s="376" t="s">
        <v>2978</v>
      </c>
      <c r="B1549" s="344" t="s">
        <v>5589</v>
      </c>
      <c r="C1549" s="536" t="str">
        <f>iferror(vlookup(A1549,Actors!$A$2:$D$472,4,false),"")</f>
        <v>Pot</v>
      </c>
      <c r="D1549" s="376" t="s">
        <v>21</v>
      </c>
      <c r="E1549" s="5" t="s">
        <v>9152</v>
      </c>
      <c r="F1549" s="375" t="s">
        <v>9151</v>
      </c>
      <c r="G1549" s="149"/>
      <c r="H1549" s="378" t="s">
        <v>1059</v>
      </c>
      <c r="I1549" s="587" t="str">
        <f>iferror(vlookup(F1549,'Actors by Area'!$A$2:$C$8810,3,false),"")</f>
        <v>Ganondorf's Lair</v>
      </c>
      <c r="J1549" s="376" t="str">
        <f>iferror(vlookup(F1549,'Actors by Area'!$A$2:$H$8810,4,false),"")</f>
        <v>00</v>
      </c>
      <c r="K1549" s="376" t="str">
        <f>iferror(vlookup(F1549,'Actors by Area'!$A$2:$E$8810,5,false),"")</f>
        <v>00</v>
      </c>
      <c r="L1549" s="587"/>
    </row>
    <row r="1550">
      <c r="A1550" s="376" t="s">
        <v>2978</v>
      </c>
      <c r="B1550" s="344" t="s">
        <v>5589</v>
      </c>
      <c r="C1550" s="536" t="str">
        <f>iferror(vlookup(A1550,Actors!$A$2:$D$472,4,false),"")</f>
        <v>Pot</v>
      </c>
      <c r="D1550" s="376" t="s">
        <v>21</v>
      </c>
      <c r="E1550" s="5" t="s">
        <v>7243</v>
      </c>
      <c r="F1550" s="375" t="s">
        <v>7242</v>
      </c>
      <c r="G1550" s="149"/>
      <c r="H1550" s="378" t="s">
        <v>1059</v>
      </c>
      <c r="I1550" s="587" t="str">
        <f>iferror(vlookup(F1550,'Actors by Area'!$A$2:$C$8810,3,false),"")</f>
        <v>Dodongo's Cavern</v>
      </c>
      <c r="J1550" s="376" t="str">
        <f>iferror(vlookup(F1550,'Actors by Area'!$A$2:$H$8810,4,false),"")</f>
        <v>00</v>
      </c>
      <c r="K1550" s="376" t="str">
        <f>iferror(vlookup(F1550,'Actors by Area'!$A$2:$E$8810,5,false),"")</f>
        <v>03</v>
      </c>
      <c r="L1550" s="587"/>
    </row>
    <row r="1551">
      <c r="A1551" s="376" t="s">
        <v>2978</v>
      </c>
      <c r="B1551" s="344" t="s">
        <v>5589</v>
      </c>
      <c r="C1551" s="536" t="str">
        <f>iferror(vlookup(A1551,Actors!$A$2:$D$472,4,false),"")</f>
        <v>Pot</v>
      </c>
      <c r="D1551" s="376" t="s">
        <v>21</v>
      </c>
      <c r="E1551" s="5" t="s">
        <v>8722</v>
      </c>
      <c r="F1551" s="375" t="s">
        <v>8721</v>
      </c>
      <c r="G1551" s="149"/>
      <c r="H1551" s="378" t="s">
        <v>1059</v>
      </c>
      <c r="I1551" s="587" t="str">
        <f>iferror(vlookup(F1551,'Actors by Area'!$A$2:$C$8810,3,false),"")</f>
        <v>Ganon's Tower</v>
      </c>
      <c r="J1551" s="376" t="str">
        <f>iferror(vlookup(F1551,'Actors by Area'!$A$2:$H$8810,4,false),"")</f>
        <v>00</v>
      </c>
      <c r="K1551" s="376" t="str">
        <f>iferror(vlookup(F1551,'Actors by Area'!$A$2:$E$8810,5,false),"")</f>
        <v>08</v>
      </c>
      <c r="L1551" s="587"/>
    </row>
    <row r="1552">
      <c r="A1552" s="376" t="s">
        <v>2978</v>
      </c>
      <c r="B1552" s="344" t="s">
        <v>5589</v>
      </c>
      <c r="C1552" s="536" t="str">
        <f>iferror(vlookup(A1552,Actors!$A$2:$D$472,4,false),"")</f>
        <v>Pot</v>
      </c>
      <c r="D1552" s="376" t="s">
        <v>21</v>
      </c>
      <c r="E1552" s="5" t="s">
        <v>7975</v>
      </c>
      <c r="F1552" s="375" t="s">
        <v>7974</v>
      </c>
      <c r="G1552" s="149"/>
      <c r="H1552" s="378" t="s">
        <v>1059</v>
      </c>
      <c r="I1552" s="587" t="str">
        <f>iferror(vlookup(F1552,'Actors by Area'!$A$2:$C$8810,3,false),"")</f>
        <v>Water Temple</v>
      </c>
      <c r="J1552" s="376" t="str">
        <f>iferror(vlookup(F1552,'Actors by Area'!$A$2:$H$8810,4,false),"")</f>
        <v>00</v>
      </c>
      <c r="K1552" s="376" t="str">
        <f>iferror(vlookup(F1552,'Actors by Area'!$A$2:$E$8810,5,false),"")</f>
        <v>06</v>
      </c>
      <c r="L1552" s="587"/>
    </row>
    <row r="1553">
      <c r="A1553" s="376" t="s">
        <v>2978</v>
      </c>
      <c r="B1553" s="344" t="s">
        <v>5589</v>
      </c>
      <c r="C1553" s="536" t="str">
        <f>iferror(vlookup(A1553,Actors!$A$2:$D$472,4,false),"")</f>
        <v>Pot</v>
      </c>
      <c r="D1553" s="376" t="s">
        <v>21</v>
      </c>
      <c r="E1553" s="5" t="s">
        <v>7688</v>
      </c>
      <c r="F1553" s="375" t="s">
        <v>7687</v>
      </c>
      <c r="G1553" s="149"/>
      <c r="H1553" s="378" t="s">
        <v>1059</v>
      </c>
      <c r="I1553" s="587" t="str">
        <f>iferror(vlookup(F1553,'Actors by Area'!$A$2:$C$8810,3,false),"")</f>
        <v>Fire Temple</v>
      </c>
      <c r="J1553" s="376" t="str">
        <f>iferror(vlookup(F1553,'Actors by Area'!$A$2:$H$8810,4,false),"")</f>
        <v>00</v>
      </c>
      <c r="K1553" s="376" t="str">
        <f>iferror(vlookup(F1553,'Actors by Area'!$A$2:$E$8810,5,false),"")</f>
        <v>02</v>
      </c>
      <c r="L1553" s="587"/>
    </row>
    <row r="1554">
      <c r="A1554" s="376" t="s">
        <v>2978</v>
      </c>
      <c r="B1554" s="344" t="s">
        <v>5589</v>
      </c>
      <c r="C1554" s="536" t="str">
        <f>iferror(vlookup(A1554,Actors!$A$2:$D$472,4,false),"")</f>
        <v>Pot</v>
      </c>
      <c r="D1554" s="376" t="s">
        <v>21</v>
      </c>
      <c r="E1554" s="5" t="s">
        <v>9622</v>
      </c>
      <c r="F1554" s="375" t="s">
        <v>9621</v>
      </c>
      <c r="G1554" s="149"/>
      <c r="H1554" s="378" t="s">
        <v>1059</v>
      </c>
      <c r="I1554" s="587" t="str">
        <f>iferror(vlookup(F1554,'Actors by Area'!$A$2:$C$8810,3,false),"")</f>
        <v>Ranch House &amp; Silo</v>
      </c>
      <c r="J1554" s="376" t="str">
        <f>iferror(vlookup(F1554,'Actors by Area'!$A$2:$H$8810,4,false),"")</f>
        <v>00</v>
      </c>
      <c r="K1554" s="376" t="str">
        <f>iferror(vlookup(F1554,'Actors by Area'!$A$2:$E$8810,5,false),"")</f>
        <v>02</v>
      </c>
      <c r="L1554" s="587" t="s">
        <v>11490</v>
      </c>
    </row>
    <row r="1555">
      <c r="A1555" s="376" t="s">
        <v>2978</v>
      </c>
      <c r="B1555" s="344" t="s">
        <v>5589</v>
      </c>
      <c r="C1555" s="536" t="str">
        <f>iferror(vlookup(A1555,Actors!$A$2:$D$472,4,false),"")</f>
        <v>Pot</v>
      </c>
      <c r="D1555" s="376" t="s">
        <v>21</v>
      </c>
      <c r="E1555" s="5" t="s">
        <v>9652</v>
      </c>
      <c r="F1555" s="375" t="s">
        <v>9651</v>
      </c>
      <c r="G1555" s="149"/>
      <c r="H1555" s="378" t="s">
        <v>1059</v>
      </c>
      <c r="I1555" s="587" t="str">
        <f>iferror(vlookup(F1555,'Actors by Area'!$A$2:$C$8810,3,false),"")</f>
        <v>Guard House</v>
      </c>
      <c r="J1555" s="376" t="str">
        <f>iferror(vlookup(F1555,'Actors by Area'!$A$2:$H$8810,4,false),"")</f>
        <v>00</v>
      </c>
      <c r="K1555" s="376" t="str">
        <f>iferror(vlookup(F1555,'Actors by Area'!$A$2:$E$8810,5,false),"")</f>
        <v>00</v>
      </c>
      <c r="L1555" s="587"/>
    </row>
    <row r="1556">
      <c r="A1556" s="376" t="s">
        <v>2978</v>
      </c>
      <c r="B1556" s="344" t="s">
        <v>5589</v>
      </c>
      <c r="C1556" s="536" t="str">
        <f>iferror(vlookup(A1556,Actors!$A$2:$D$472,4,false),"")</f>
        <v>Pot</v>
      </c>
      <c r="D1556" s="376" t="s">
        <v>21</v>
      </c>
      <c r="E1556" s="5" t="s">
        <v>9154</v>
      </c>
      <c r="F1556" s="375" t="s">
        <v>9153</v>
      </c>
      <c r="G1556" s="149"/>
      <c r="H1556" s="378" t="s">
        <v>1059</v>
      </c>
      <c r="I1556" s="587" t="str">
        <f>iferror(vlookup(F1556,'Actors by Area'!$A$2:$C$8810,3,false),"")</f>
        <v>Ganondorf's Lair</v>
      </c>
      <c r="J1556" s="376" t="str">
        <f>iferror(vlookup(F1556,'Actors by Area'!$A$2:$H$8810,4,false),"")</f>
        <v>00</v>
      </c>
      <c r="K1556" s="376" t="str">
        <f>iferror(vlookup(F1556,'Actors by Area'!$A$2:$E$8810,5,false),"")</f>
        <v>00</v>
      </c>
      <c r="L1556" s="587"/>
    </row>
    <row r="1557">
      <c r="A1557" s="376" t="s">
        <v>2978</v>
      </c>
      <c r="B1557" s="344" t="s">
        <v>5589</v>
      </c>
      <c r="C1557" s="536" t="str">
        <f>iferror(vlookup(A1557,Actors!$A$2:$D$472,4,false),"")</f>
        <v>Pot</v>
      </c>
      <c r="D1557" s="376" t="s">
        <v>21</v>
      </c>
      <c r="E1557" s="5" t="s">
        <v>7245</v>
      </c>
      <c r="F1557" s="375" t="s">
        <v>7244</v>
      </c>
      <c r="G1557" s="149"/>
      <c r="H1557" s="378" t="s">
        <v>1059</v>
      </c>
      <c r="I1557" s="587" t="str">
        <f>iferror(vlookup(F1557,'Actors by Area'!$A$2:$C$8810,3,false),"")</f>
        <v>Dodongo's Cavern</v>
      </c>
      <c r="J1557" s="376" t="str">
        <f>iferror(vlookup(F1557,'Actors by Area'!$A$2:$H$8810,4,false),"")</f>
        <v>00</v>
      </c>
      <c r="K1557" s="376" t="str">
        <f>iferror(vlookup(F1557,'Actors by Area'!$A$2:$E$8810,5,false),"")</f>
        <v>03</v>
      </c>
      <c r="L1557" s="587"/>
    </row>
    <row r="1558">
      <c r="A1558" s="376" t="s">
        <v>2978</v>
      </c>
      <c r="B1558" s="344" t="s">
        <v>5589</v>
      </c>
      <c r="C1558" s="536" t="str">
        <f>iferror(vlookup(A1558,Actors!$A$2:$D$472,4,false),"")</f>
        <v>Pot</v>
      </c>
      <c r="D1558" s="376" t="s">
        <v>21</v>
      </c>
      <c r="E1558" s="5" t="s">
        <v>8359</v>
      </c>
      <c r="F1558" s="375" t="s">
        <v>8358</v>
      </c>
      <c r="G1558" s="149"/>
      <c r="H1558" s="378" t="s">
        <v>1059</v>
      </c>
      <c r="I1558" s="587" t="str">
        <f>iferror(vlookup(F1558,'Actors by Area'!$A$2:$C$8810,3,false),"")</f>
        <v>Shadow Temple</v>
      </c>
      <c r="J1558" s="376" t="str">
        <f>iferror(vlookup(F1558,'Actors by Area'!$A$2:$H$8810,4,false),"")</f>
        <v>00</v>
      </c>
      <c r="K1558" s="376" t="str">
        <f>iferror(vlookup(F1558,'Actors by Area'!$A$2:$E$8810,5,false),"")</f>
        <v>01</v>
      </c>
      <c r="L1558" s="587"/>
    </row>
    <row r="1559">
      <c r="A1559" s="376" t="s">
        <v>2978</v>
      </c>
      <c r="B1559" s="344" t="s">
        <v>5589</v>
      </c>
      <c r="C1559" s="536" t="str">
        <f>iferror(vlookup(A1559,Actors!$A$2:$D$472,4,false),"")</f>
        <v>Pot</v>
      </c>
      <c r="D1559" s="376" t="s">
        <v>21</v>
      </c>
      <c r="E1559" s="5" t="s">
        <v>7690</v>
      </c>
      <c r="F1559" s="375" t="s">
        <v>7689</v>
      </c>
      <c r="G1559" s="149"/>
      <c r="H1559" s="378" t="s">
        <v>1059</v>
      </c>
      <c r="I1559" s="587" t="str">
        <f>iferror(vlookup(F1559,'Actors by Area'!$A$2:$C$8810,3,false),"")</f>
        <v>Fire Temple</v>
      </c>
      <c r="J1559" s="376" t="str">
        <f>iferror(vlookup(F1559,'Actors by Area'!$A$2:$H$8810,4,false),"")</f>
        <v>00</v>
      </c>
      <c r="K1559" s="376" t="str">
        <f>iferror(vlookup(F1559,'Actors by Area'!$A$2:$E$8810,5,false),"")</f>
        <v>02</v>
      </c>
      <c r="L1559" s="587"/>
    </row>
    <row r="1560">
      <c r="A1560" s="376" t="s">
        <v>2978</v>
      </c>
      <c r="B1560" s="344" t="s">
        <v>5589</v>
      </c>
      <c r="C1560" s="536" t="str">
        <f>iferror(vlookup(A1560,Actors!$A$2:$D$472,4,false),"")</f>
        <v>Pot</v>
      </c>
      <c r="D1560" s="376" t="s">
        <v>21</v>
      </c>
      <c r="E1560" s="5" t="s">
        <v>7611</v>
      </c>
      <c r="F1560" s="375" t="s">
        <v>7610</v>
      </c>
      <c r="G1560" s="149"/>
      <c r="H1560" s="378" t="s">
        <v>1059</v>
      </c>
      <c r="I1560" s="587" t="str">
        <f>iferror(vlookup(F1560,'Actors by Area'!$A$2:$C$8810,3,false),"")</f>
        <v>Forest Temple</v>
      </c>
      <c r="J1560" s="376" t="str">
        <f>iferror(vlookup(F1560,'Actors by Area'!$A$2:$H$8810,4,false),"")</f>
        <v>00</v>
      </c>
      <c r="K1560" s="376" t="str">
        <f>iferror(vlookup(F1560,'Actors by Area'!$A$2:$E$8810,5,false),"")</f>
        <v>10</v>
      </c>
      <c r="L1560" s="587"/>
    </row>
    <row r="1561">
      <c r="A1561" s="376" t="s">
        <v>2978</v>
      </c>
      <c r="B1561" s="344" t="s">
        <v>5589</v>
      </c>
      <c r="C1561" s="536" t="str">
        <f>iferror(vlookup(A1561,Actors!$A$2:$D$472,4,false),"")</f>
        <v>Pot</v>
      </c>
      <c r="D1561" s="376" t="s">
        <v>21</v>
      </c>
      <c r="E1561" s="5" t="s">
        <v>8254</v>
      </c>
      <c r="F1561" s="375" t="s">
        <v>8253</v>
      </c>
      <c r="G1561" s="149"/>
      <c r="H1561" s="378" t="s">
        <v>1059</v>
      </c>
      <c r="I1561" s="587" t="str">
        <f>iferror(vlookup(F1561,'Actors by Area'!$A$2:$C$8810,3,false),"")</f>
        <v>Spirit Temple</v>
      </c>
      <c r="J1561" s="376" t="str">
        <f>iferror(vlookup(F1561,'Actors by Area'!$A$2:$H$8810,4,false),"")</f>
        <v>00</v>
      </c>
      <c r="K1561" s="376" t="str">
        <f>iferror(vlookup(F1561,'Actors by Area'!$A$2:$E$8810,5,false),"")</f>
        <v>10</v>
      </c>
      <c r="L1561" s="587"/>
    </row>
    <row r="1562">
      <c r="A1562" s="376" t="s">
        <v>2978</v>
      </c>
      <c r="B1562" s="344" t="s">
        <v>5589</v>
      </c>
      <c r="C1562" s="536" t="str">
        <f>iferror(vlookup(A1562,Actors!$A$2:$D$472,4,false),"")</f>
        <v>Pot</v>
      </c>
      <c r="D1562" s="376" t="s">
        <v>21</v>
      </c>
      <c r="E1562" s="5" t="s">
        <v>7977</v>
      </c>
      <c r="F1562" s="375" t="s">
        <v>7976</v>
      </c>
      <c r="G1562" s="149"/>
      <c r="H1562" s="378" t="s">
        <v>1059</v>
      </c>
      <c r="I1562" s="587" t="str">
        <f>iferror(vlookup(F1562,'Actors by Area'!$A$2:$C$8810,3,false),"")</f>
        <v>Water Temple</v>
      </c>
      <c r="J1562" s="376" t="str">
        <f>iferror(vlookup(F1562,'Actors by Area'!$A$2:$H$8810,4,false),"")</f>
        <v>00</v>
      </c>
      <c r="K1562" s="376" t="str">
        <f>iferror(vlookup(F1562,'Actors by Area'!$A$2:$E$8810,5,false),"")</f>
        <v>06</v>
      </c>
      <c r="L1562" s="587"/>
    </row>
    <row r="1563">
      <c r="A1563" s="376" t="s">
        <v>2978</v>
      </c>
      <c r="B1563" s="344" t="s">
        <v>5589</v>
      </c>
      <c r="C1563" s="536" t="str">
        <f>iferror(vlookup(A1563,Actors!$A$2:$D$472,4,false),"")</f>
        <v>Pot</v>
      </c>
      <c r="D1563" s="376" t="s">
        <v>21</v>
      </c>
      <c r="E1563" s="5" t="s">
        <v>9644</v>
      </c>
      <c r="F1563" s="375" t="s">
        <v>9643</v>
      </c>
      <c r="G1563" s="149"/>
      <c r="H1563" s="378" t="s">
        <v>1059</v>
      </c>
      <c r="I1563" s="587" t="str">
        <f>iferror(vlookup(F1563,'Actors by Area'!$A$2:$C$8810,3,false),"")</f>
        <v>Guard House</v>
      </c>
      <c r="J1563" s="376" t="str">
        <f>iferror(vlookup(F1563,'Actors by Area'!$A$2:$H$8810,4,false),"")</f>
        <v>00</v>
      </c>
      <c r="K1563" s="376" t="str">
        <f>iferror(vlookup(F1563,'Actors by Area'!$A$2:$E$8810,5,false),"")</f>
        <v>00</v>
      </c>
      <c r="L1563" s="587"/>
    </row>
    <row r="1564">
      <c r="A1564" s="376" t="s">
        <v>2978</v>
      </c>
      <c r="B1564" s="344" t="s">
        <v>5589</v>
      </c>
      <c r="C1564" s="536" t="str">
        <f>iferror(vlookup(A1564,Actors!$A$2:$D$472,4,false),"")</f>
        <v>Pot</v>
      </c>
      <c r="D1564" s="376" t="s">
        <v>21</v>
      </c>
      <c r="E1564" s="5" t="s">
        <v>9156</v>
      </c>
      <c r="F1564" s="375" t="s">
        <v>9155</v>
      </c>
      <c r="G1564" s="149"/>
      <c r="H1564" s="378" t="s">
        <v>1059</v>
      </c>
      <c r="I1564" s="587" t="str">
        <f>iferror(vlookup(F1564,'Actors by Area'!$A$2:$C$8810,3,false),"")</f>
        <v>Ganondorf's Lair</v>
      </c>
      <c r="J1564" s="376" t="str">
        <f>iferror(vlookup(F1564,'Actors by Area'!$A$2:$H$8810,4,false),"")</f>
        <v>00</v>
      </c>
      <c r="K1564" s="376" t="str">
        <f>iferror(vlookup(F1564,'Actors by Area'!$A$2:$E$8810,5,false),"")</f>
        <v>00</v>
      </c>
      <c r="L1564" s="587"/>
    </row>
    <row r="1565">
      <c r="A1565" s="376" t="s">
        <v>2978</v>
      </c>
      <c r="B1565" s="344" t="s">
        <v>5589</v>
      </c>
      <c r="C1565" s="536" t="str">
        <f>iferror(vlookup(A1565,Actors!$A$2:$D$472,4,false),"")</f>
        <v>Pot</v>
      </c>
      <c r="D1565" s="376" t="s">
        <v>21</v>
      </c>
      <c r="E1565" s="5" t="s">
        <v>7247</v>
      </c>
      <c r="F1565" s="375" t="s">
        <v>7246</v>
      </c>
      <c r="G1565" s="149"/>
      <c r="H1565" s="378" t="s">
        <v>1059</v>
      </c>
      <c r="I1565" s="587" t="str">
        <f>iferror(vlookup(F1565,'Actors by Area'!$A$2:$C$8810,3,false),"")</f>
        <v>Dodongo's Cavern</v>
      </c>
      <c r="J1565" s="376" t="str">
        <f>iferror(vlookup(F1565,'Actors by Area'!$A$2:$H$8810,4,false),"")</f>
        <v>00</v>
      </c>
      <c r="K1565" s="376" t="str">
        <f>iferror(vlookup(F1565,'Actors by Area'!$A$2:$E$8810,5,false),"")</f>
        <v>03</v>
      </c>
      <c r="L1565" s="587"/>
    </row>
    <row r="1566">
      <c r="A1566" s="376" t="s">
        <v>2978</v>
      </c>
      <c r="B1566" s="344" t="s">
        <v>5589</v>
      </c>
      <c r="C1566" s="536" t="str">
        <f>iferror(vlookup(A1566,Actors!$A$2:$D$472,4,false),"")</f>
        <v>Pot</v>
      </c>
      <c r="D1566" s="376" t="s">
        <v>21</v>
      </c>
      <c r="E1566" s="5" t="s">
        <v>8417</v>
      </c>
      <c r="F1566" s="375" t="s">
        <v>8416</v>
      </c>
      <c r="G1566" s="149"/>
      <c r="H1566" s="378" t="s">
        <v>1059</v>
      </c>
      <c r="I1566" s="587" t="str">
        <f>iferror(vlookup(F1566,'Actors by Area'!$A$2:$C$8810,3,false),"")</f>
        <v>Shadow Temple</v>
      </c>
      <c r="J1566" s="376" t="str">
        <f>iferror(vlookup(F1566,'Actors by Area'!$A$2:$H$8810,4,false),"")</f>
        <v>00</v>
      </c>
      <c r="K1566" s="376" t="str">
        <f>iferror(vlookup(F1566,'Actors by Area'!$A$2:$E$8810,5,false),"")</f>
        <v>0A</v>
      </c>
      <c r="L1566" s="587" t="s">
        <v>11490</v>
      </c>
    </row>
    <row r="1567">
      <c r="A1567" s="376" t="s">
        <v>2978</v>
      </c>
      <c r="B1567" s="344" t="s">
        <v>5589</v>
      </c>
      <c r="C1567" s="536" t="str">
        <f>iferror(vlookup(A1567,Actors!$A$2:$D$472,4,false),"")</f>
        <v>Pot</v>
      </c>
      <c r="D1567" s="376" t="s">
        <v>21</v>
      </c>
      <c r="E1567" s="5" t="s">
        <v>7692</v>
      </c>
      <c r="F1567" s="375" t="s">
        <v>7691</v>
      </c>
      <c r="G1567" s="149"/>
      <c r="H1567" s="378" t="s">
        <v>1059</v>
      </c>
      <c r="I1567" s="587" t="str">
        <f>iferror(vlookup(F1567,'Actors by Area'!$A$2:$C$8810,3,false),"")</f>
        <v>Fire Temple</v>
      </c>
      <c r="J1567" s="376" t="str">
        <f>iferror(vlookup(F1567,'Actors by Area'!$A$2:$H$8810,4,false),"")</f>
        <v>00</v>
      </c>
      <c r="K1567" s="376" t="str">
        <f>iferror(vlookup(F1567,'Actors by Area'!$A$2:$E$8810,5,false),"")</f>
        <v>02</v>
      </c>
      <c r="L1567" s="587"/>
    </row>
    <row r="1568">
      <c r="A1568" s="376" t="s">
        <v>2978</v>
      </c>
      <c r="B1568" s="344" t="s">
        <v>5589</v>
      </c>
      <c r="C1568" s="536" t="str">
        <f>iferror(vlookup(A1568,Actors!$A$2:$D$472,4,false),"")</f>
        <v>Pot</v>
      </c>
      <c r="D1568" s="376" t="s">
        <v>21</v>
      </c>
      <c r="E1568" s="5" t="s">
        <v>8994</v>
      </c>
      <c r="F1568" s="375" t="s">
        <v>8993</v>
      </c>
      <c r="G1568" s="149"/>
      <c r="H1568" s="378" t="s">
        <v>1059</v>
      </c>
      <c r="I1568" s="587" t="str">
        <f>iferror(vlookup(F1568,'Actors by Area'!$A$2:$C$8810,3,false),"")</f>
        <v>Inside Ganon's Castle</v>
      </c>
      <c r="J1568" s="376" t="str">
        <f>iferror(vlookup(F1568,'Actors by Area'!$A$2:$H$8810,4,false),"")</f>
        <v>00</v>
      </c>
      <c r="K1568" s="376" t="str">
        <f>iferror(vlookup(F1568,'Actors by Area'!$A$2:$E$8810,5,false),"")</f>
        <v>0C</v>
      </c>
      <c r="L1568" s="587"/>
    </row>
    <row r="1569">
      <c r="A1569" s="376" t="s">
        <v>2978</v>
      </c>
      <c r="B1569" s="344" t="s">
        <v>5589</v>
      </c>
      <c r="C1569" s="536" t="str">
        <f>iferror(vlookup(A1569,Actors!$A$2:$D$472,4,false),"")</f>
        <v>Pot</v>
      </c>
      <c r="D1569" s="376" t="s">
        <v>21</v>
      </c>
      <c r="E1569" s="5" t="s">
        <v>8693</v>
      </c>
      <c r="F1569" s="375" t="s">
        <v>8692</v>
      </c>
      <c r="G1569" s="149"/>
      <c r="H1569" s="378" t="s">
        <v>1059</v>
      </c>
      <c r="I1569" s="587" t="str">
        <f>iferror(vlookup(F1569,'Actors by Area'!$A$2:$C$8810,3,false),"")</f>
        <v>Ice Cavern</v>
      </c>
      <c r="J1569" s="376" t="str">
        <f>iferror(vlookup(F1569,'Actors by Area'!$A$2:$H$8810,4,false),"")</f>
        <v>00</v>
      </c>
      <c r="K1569" s="376" t="str">
        <f>iferror(vlookup(F1569,'Actors by Area'!$A$2:$E$8810,5,false),"")</f>
        <v>09</v>
      </c>
      <c r="L1569" s="587"/>
    </row>
    <row r="1570">
      <c r="A1570" s="376" t="s">
        <v>2978</v>
      </c>
      <c r="B1570" s="344" t="s">
        <v>5589</v>
      </c>
      <c r="C1570" s="536" t="str">
        <f>iferror(vlookup(A1570,Actors!$A$2:$D$472,4,false),"")</f>
        <v>Pot</v>
      </c>
      <c r="D1570" s="376" t="s">
        <v>21</v>
      </c>
      <c r="E1570" s="5" t="s">
        <v>8321</v>
      </c>
      <c r="F1570" s="375" t="s">
        <v>8320</v>
      </c>
      <c r="G1570" s="149"/>
      <c r="H1570" s="378" t="s">
        <v>1059</v>
      </c>
      <c r="I1570" s="587" t="str">
        <f>iferror(vlookup(F1570,'Actors by Area'!$A$2:$C$8810,3,false),"")</f>
        <v>Spirit Temple</v>
      </c>
      <c r="J1570" s="376" t="str">
        <f>iferror(vlookup(F1570,'Actors by Area'!$A$2:$H$8810,4,false),"")</f>
        <v>00</v>
      </c>
      <c r="K1570" s="376" t="str">
        <f>iferror(vlookup(F1570,'Actors by Area'!$A$2:$E$8810,5,false),"")</f>
        <v>1B</v>
      </c>
      <c r="L1570" s="587"/>
    </row>
    <row r="1571">
      <c r="A1571" s="376" t="s">
        <v>2978</v>
      </c>
      <c r="B1571" s="344" t="s">
        <v>5589</v>
      </c>
      <c r="C1571" s="536" t="str">
        <f>iferror(vlookup(A1571,Actors!$A$2:$D$472,4,false),"")</f>
        <v>Pot</v>
      </c>
      <c r="D1571" s="376" t="s">
        <v>21</v>
      </c>
      <c r="E1571" s="5" t="s">
        <v>9646</v>
      </c>
      <c r="F1571" s="375" t="s">
        <v>9645</v>
      </c>
      <c r="G1571" s="149"/>
      <c r="H1571" s="378" t="s">
        <v>1059</v>
      </c>
      <c r="I1571" s="587" t="str">
        <f>iferror(vlookup(F1571,'Actors by Area'!$A$2:$C$8810,3,false),"")</f>
        <v>Guard House</v>
      </c>
      <c r="J1571" s="376" t="str">
        <f>iferror(vlookup(F1571,'Actors by Area'!$A$2:$H$8810,4,false),"")</f>
        <v>00</v>
      </c>
      <c r="K1571" s="376" t="str">
        <f>iferror(vlookup(F1571,'Actors by Area'!$A$2:$E$8810,5,false),"")</f>
        <v>00</v>
      </c>
      <c r="L1571" s="587"/>
    </row>
    <row r="1572">
      <c r="A1572" s="376" t="s">
        <v>2978</v>
      </c>
      <c r="B1572" s="344" t="s">
        <v>5589</v>
      </c>
      <c r="C1572" s="536" t="str">
        <f>iferror(vlookup(A1572,Actors!$A$2:$D$472,4,false),"")</f>
        <v>Pot</v>
      </c>
      <c r="D1572" s="376" t="s">
        <v>21</v>
      </c>
      <c r="E1572" s="5" t="s">
        <v>9648</v>
      </c>
      <c r="F1572" s="375" t="s">
        <v>9647</v>
      </c>
      <c r="G1572" s="149"/>
      <c r="H1572" s="378" t="s">
        <v>1059</v>
      </c>
      <c r="I1572" s="587" t="str">
        <f>iferror(vlookup(F1572,'Actors by Area'!$A$2:$C$8810,3,false),"")</f>
        <v>Guard House</v>
      </c>
      <c r="J1572" s="376" t="str">
        <f>iferror(vlookup(F1572,'Actors by Area'!$A$2:$H$8810,4,false),"")</f>
        <v>00</v>
      </c>
      <c r="K1572" s="376" t="str">
        <f>iferror(vlookup(F1572,'Actors by Area'!$A$2:$E$8810,5,false),"")</f>
        <v>00</v>
      </c>
      <c r="L1572" s="587"/>
    </row>
    <row r="1573">
      <c r="A1573" s="376" t="s">
        <v>2978</v>
      </c>
      <c r="B1573" s="344" t="s">
        <v>5589</v>
      </c>
      <c r="C1573" s="536" t="str">
        <f>iferror(vlookup(A1573,Actors!$A$2:$D$472,4,false),"")</f>
        <v>Pot</v>
      </c>
      <c r="D1573" s="376" t="s">
        <v>21</v>
      </c>
      <c r="E1573" s="5" t="s">
        <v>9158</v>
      </c>
      <c r="F1573" s="375" t="s">
        <v>9157</v>
      </c>
      <c r="G1573" s="149"/>
      <c r="H1573" s="378" t="s">
        <v>1059</v>
      </c>
      <c r="I1573" s="587" t="str">
        <f>iferror(vlookup(F1573,'Actors by Area'!$A$2:$C$8810,3,false),"")</f>
        <v>Ganondorf's Lair</v>
      </c>
      <c r="J1573" s="376" t="str">
        <f>iferror(vlookup(F1573,'Actors by Area'!$A$2:$H$8810,4,false),"")</f>
        <v>00</v>
      </c>
      <c r="K1573" s="376" t="str">
        <f>iferror(vlookup(F1573,'Actors by Area'!$A$2:$E$8810,5,false),"")</f>
        <v>00</v>
      </c>
      <c r="L1573" s="587"/>
    </row>
    <row r="1574">
      <c r="A1574" s="376" t="s">
        <v>2978</v>
      </c>
      <c r="B1574" s="344" t="s">
        <v>5589</v>
      </c>
      <c r="C1574" s="536" t="str">
        <f>iferror(vlookup(A1574,Actors!$A$2:$D$472,4,false),"")</f>
        <v>Pot</v>
      </c>
      <c r="D1574" s="376" t="s">
        <v>21</v>
      </c>
      <c r="E1574" s="5" t="s">
        <v>7254</v>
      </c>
      <c r="F1574" s="375" t="s">
        <v>7253</v>
      </c>
      <c r="G1574" s="149"/>
      <c r="H1574" s="378" t="s">
        <v>1059</v>
      </c>
      <c r="I1574" s="587" t="str">
        <f>iferror(vlookup(F1574,'Actors by Area'!$A$2:$C$8810,3,false),"")</f>
        <v>Dodongo's Cavern</v>
      </c>
      <c r="J1574" s="376" t="str">
        <f>iferror(vlookup(F1574,'Actors by Area'!$A$2:$H$8810,4,false),"")</f>
        <v>00</v>
      </c>
      <c r="K1574" s="376" t="str">
        <f>iferror(vlookup(F1574,'Actors by Area'!$A$2:$E$8810,5,false),"")</f>
        <v>04</v>
      </c>
      <c r="L1574" s="587"/>
    </row>
    <row r="1575">
      <c r="A1575" s="376" t="s">
        <v>2978</v>
      </c>
      <c r="B1575" s="344" t="s">
        <v>5589</v>
      </c>
      <c r="C1575" s="536" t="str">
        <f>iferror(vlookup(A1575,Actors!$A$2:$D$472,4,false),"")</f>
        <v>Pot</v>
      </c>
      <c r="D1575" s="376" t="s">
        <v>21</v>
      </c>
      <c r="E1575" s="5" t="s">
        <v>8586</v>
      </c>
      <c r="F1575" s="375" t="s">
        <v>8585</v>
      </c>
      <c r="G1575" s="149"/>
      <c r="H1575" s="378" t="s">
        <v>1059</v>
      </c>
      <c r="I1575" s="587" t="str">
        <f>iferror(vlookup(F1575,'Actors by Area'!$A$2:$C$8810,3,false),"")</f>
        <v>Bottom of the Well</v>
      </c>
      <c r="J1575" s="376" t="str">
        <f>iferror(vlookup(F1575,'Actors by Area'!$A$2:$H$8810,4,false),"")</f>
        <v>00</v>
      </c>
      <c r="K1575" s="376" t="str">
        <f>iferror(vlookup(F1575,'Actors by Area'!$A$2:$E$8810,5,false),"")</f>
        <v>01</v>
      </c>
      <c r="L1575" s="587"/>
    </row>
    <row r="1576">
      <c r="A1576" s="376" t="s">
        <v>2978</v>
      </c>
      <c r="B1576" s="344" t="s">
        <v>5589</v>
      </c>
      <c r="C1576" s="536" t="str">
        <f>iferror(vlookup(A1576,Actors!$A$2:$D$472,4,false),"")</f>
        <v>Pot</v>
      </c>
      <c r="D1576" s="376" t="s">
        <v>21</v>
      </c>
      <c r="E1576" s="5" t="s">
        <v>7694</v>
      </c>
      <c r="F1576" s="375" t="s">
        <v>7693</v>
      </c>
      <c r="G1576" s="149"/>
      <c r="H1576" s="378" t="s">
        <v>1059</v>
      </c>
      <c r="I1576" s="587" t="str">
        <f>iferror(vlookup(F1576,'Actors by Area'!$A$2:$C$8810,3,false),"")</f>
        <v>Fire Temple</v>
      </c>
      <c r="J1576" s="376" t="str">
        <f>iferror(vlookup(F1576,'Actors by Area'!$A$2:$H$8810,4,false),"")</f>
        <v>00</v>
      </c>
      <c r="K1576" s="376" t="str">
        <f>iferror(vlookup(F1576,'Actors by Area'!$A$2:$E$8810,5,false),"")</f>
        <v>02</v>
      </c>
      <c r="L1576" s="587"/>
    </row>
    <row r="1577">
      <c r="A1577" s="376" t="s">
        <v>2978</v>
      </c>
      <c r="B1577" s="344" t="s">
        <v>5589</v>
      </c>
      <c r="C1577" s="536" t="str">
        <f>iferror(vlookup(A1577,Actors!$A$2:$D$472,4,false),"")</f>
        <v>Pot</v>
      </c>
      <c r="D1577" s="376" t="s">
        <v>21</v>
      </c>
      <c r="E1577" s="5" t="s">
        <v>8323</v>
      </c>
      <c r="F1577" s="375" t="s">
        <v>8322</v>
      </c>
      <c r="G1577" s="149"/>
      <c r="H1577" s="378" t="s">
        <v>1059</v>
      </c>
      <c r="I1577" s="587" t="str">
        <f>iferror(vlookup(F1577,'Actors by Area'!$A$2:$C$8810,3,false),"")</f>
        <v>Spirit Temple</v>
      </c>
      <c r="J1577" s="376" t="str">
        <f>iferror(vlookup(F1577,'Actors by Area'!$A$2:$H$8810,4,false),"")</f>
        <v>00</v>
      </c>
      <c r="K1577" s="376" t="str">
        <f>iferror(vlookup(F1577,'Actors by Area'!$A$2:$E$8810,5,false),"")</f>
        <v>1B</v>
      </c>
      <c r="L1577" s="587"/>
    </row>
    <row r="1578">
      <c r="A1578" s="376" t="s">
        <v>2978</v>
      </c>
      <c r="B1578" s="344" t="s">
        <v>5589</v>
      </c>
      <c r="C1578" s="536" t="str">
        <f>iferror(vlookup(A1578,Actors!$A$2:$D$472,4,false),"")</f>
        <v>Pot</v>
      </c>
      <c r="D1578" s="376" t="s">
        <v>21</v>
      </c>
      <c r="E1578" s="5" t="s">
        <v>9650</v>
      </c>
      <c r="F1578" s="375" t="s">
        <v>9649</v>
      </c>
      <c r="G1578" s="149"/>
      <c r="H1578" s="378" t="s">
        <v>1059</v>
      </c>
      <c r="I1578" s="587" t="str">
        <f>iferror(vlookup(F1578,'Actors by Area'!$A$2:$C$8810,3,false),"")</f>
        <v>Guard House</v>
      </c>
      <c r="J1578" s="376" t="str">
        <f>iferror(vlookup(F1578,'Actors by Area'!$A$2:$H$8810,4,false),"")</f>
        <v>00</v>
      </c>
      <c r="K1578" s="376" t="str">
        <f>iferror(vlookup(F1578,'Actors by Area'!$A$2:$E$8810,5,false),"")</f>
        <v>00</v>
      </c>
      <c r="L1578" s="587"/>
    </row>
    <row r="1579">
      <c r="A1579" s="376" t="s">
        <v>2978</v>
      </c>
      <c r="B1579" s="344" t="s">
        <v>5589</v>
      </c>
      <c r="C1579" s="536" t="str">
        <f>iferror(vlookup(A1579,Actors!$A$2:$D$472,4,false),"")</f>
        <v>Pot</v>
      </c>
      <c r="D1579" s="376" t="s">
        <v>21</v>
      </c>
      <c r="E1579" s="5" t="s">
        <v>9160</v>
      </c>
      <c r="F1579" s="375" t="s">
        <v>9159</v>
      </c>
      <c r="G1579" s="149"/>
      <c r="H1579" s="378" t="s">
        <v>1059</v>
      </c>
      <c r="I1579" s="587" t="str">
        <f>iferror(vlookup(F1579,'Actors by Area'!$A$2:$C$8810,3,false),"")</f>
        <v>Ganondorf's Lair</v>
      </c>
      <c r="J1579" s="376" t="str">
        <f>iferror(vlookup(F1579,'Actors by Area'!$A$2:$H$8810,4,false),"")</f>
        <v>00</v>
      </c>
      <c r="K1579" s="376" t="str">
        <f>iferror(vlookup(F1579,'Actors by Area'!$A$2:$E$8810,5,false),"")</f>
        <v>00</v>
      </c>
      <c r="L1579" s="587"/>
    </row>
    <row r="1580">
      <c r="A1580" s="376" t="s">
        <v>2978</v>
      </c>
      <c r="B1580" s="344" t="s">
        <v>5589</v>
      </c>
      <c r="C1580" s="536" t="str">
        <f>iferror(vlookup(A1580,Actors!$A$2:$D$472,4,false),"")</f>
        <v>Pot</v>
      </c>
      <c r="D1580" s="376" t="s">
        <v>21</v>
      </c>
      <c r="E1580" s="5" t="s">
        <v>7256</v>
      </c>
      <c r="F1580" s="375" t="s">
        <v>7255</v>
      </c>
      <c r="G1580" s="149"/>
      <c r="H1580" s="378" t="s">
        <v>1059</v>
      </c>
      <c r="I1580" s="587" t="str">
        <f>iferror(vlookup(F1580,'Actors by Area'!$A$2:$C$8810,3,false),"")</f>
        <v>Dodongo's Cavern</v>
      </c>
      <c r="J1580" s="376" t="str">
        <f>iferror(vlookup(F1580,'Actors by Area'!$A$2:$H$8810,4,false),"")</f>
        <v>00</v>
      </c>
      <c r="K1580" s="376" t="str">
        <f>iferror(vlookup(F1580,'Actors by Area'!$A$2:$E$8810,5,false),"")</f>
        <v>04</v>
      </c>
      <c r="L1580" s="587"/>
    </row>
    <row r="1581">
      <c r="A1581" s="376" t="s">
        <v>2978</v>
      </c>
      <c r="B1581" s="344" t="s">
        <v>5589</v>
      </c>
      <c r="C1581" s="536" t="str">
        <f>iferror(vlookup(A1581,Actors!$A$2:$D$472,4,false),"")</f>
        <v>Pot</v>
      </c>
      <c r="D1581" s="376" t="s">
        <v>21</v>
      </c>
      <c r="E1581" s="5" t="s">
        <v>8336</v>
      </c>
      <c r="F1581" s="375" t="s">
        <v>8335</v>
      </c>
      <c r="G1581" s="149"/>
      <c r="H1581" s="378" t="s">
        <v>1059</v>
      </c>
      <c r="I1581" s="587" t="str">
        <f>iferror(vlookup(F1581,'Actors by Area'!$A$2:$C$8810,3,false),"")</f>
        <v>Shadow Temple</v>
      </c>
      <c r="J1581" s="376" t="str">
        <f>iferror(vlookup(F1581,'Actors by Area'!$A$2:$H$8810,4,false),"")</f>
        <v>00</v>
      </c>
      <c r="K1581" s="376" t="str">
        <f>iferror(vlookup(F1581,'Actors by Area'!$A$2:$E$8810,5,false),"")</f>
        <v>00</v>
      </c>
      <c r="L1581" s="587"/>
    </row>
    <row r="1582">
      <c r="A1582" s="376" t="s">
        <v>2978</v>
      </c>
      <c r="B1582" s="344" t="s">
        <v>5589</v>
      </c>
      <c r="C1582" s="536" t="str">
        <f>iferror(vlookup(A1582,Actors!$A$2:$D$472,4,false),"")</f>
        <v>Pot</v>
      </c>
      <c r="D1582" s="376" t="s">
        <v>21</v>
      </c>
      <c r="E1582" s="5" t="s">
        <v>8325</v>
      </c>
      <c r="F1582" s="375" t="s">
        <v>8324</v>
      </c>
      <c r="G1582" s="149"/>
      <c r="H1582" s="378" t="s">
        <v>1059</v>
      </c>
      <c r="I1582" s="587" t="str">
        <f>iferror(vlookup(F1582,'Actors by Area'!$A$2:$C$8810,3,false),"")</f>
        <v>Spirit Temple</v>
      </c>
      <c r="J1582" s="376" t="str">
        <f>iferror(vlookup(F1582,'Actors by Area'!$A$2:$H$8810,4,false),"")</f>
        <v>00</v>
      </c>
      <c r="K1582" s="376" t="str">
        <f>iferror(vlookup(F1582,'Actors by Area'!$A$2:$E$8810,5,false),"")</f>
        <v>1B</v>
      </c>
      <c r="L1582" s="587"/>
    </row>
    <row r="1583">
      <c r="A1583" s="376" t="s">
        <v>2978</v>
      </c>
      <c r="B1583" s="344" t="s">
        <v>5589</v>
      </c>
      <c r="C1583" s="536" t="str">
        <f>iferror(vlookup(A1583,Actors!$A$2:$D$472,4,false),"")</f>
        <v>Pot</v>
      </c>
      <c r="D1583" s="376" t="s">
        <v>21</v>
      </c>
      <c r="E1583" s="5" t="s">
        <v>8058</v>
      </c>
      <c r="F1583" s="375" t="s">
        <v>8057</v>
      </c>
      <c r="G1583" s="149"/>
      <c r="H1583" s="378" t="s">
        <v>1059</v>
      </c>
      <c r="I1583" s="587" t="str">
        <f>iferror(vlookup(F1583,'Actors by Area'!$A$2:$C$8810,3,false),"")</f>
        <v>Water Temple</v>
      </c>
      <c r="J1583" s="376" t="str">
        <f>iferror(vlookup(F1583,'Actors by Area'!$A$2:$H$8810,4,false),"")</f>
        <v>00</v>
      </c>
      <c r="K1583" s="376" t="str">
        <f>iferror(vlookup(F1583,'Actors by Area'!$A$2:$E$8810,5,false),"")</f>
        <v>15</v>
      </c>
      <c r="L1583" s="587"/>
    </row>
    <row r="1584">
      <c r="A1584" s="376" t="s">
        <v>2978</v>
      </c>
      <c r="B1584" s="344" t="s">
        <v>5589</v>
      </c>
      <c r="C1584" s="536" t="str">
        <f>iferror(vlookup(A1584,Actors!$A$2:$D$472,4,false),"")</f>
        <v>Pot</v>
      </c>
      <c r="D1584" s="376" t="s">
        <v>21</v>
      </c>
      <c r="E1584" s="5" t="s">
        <v>8588</v>
      </c>
      <c r="F1584" s="375" t="s">
        <v>8587</v>
      </c>
      <c r="G1584" s="149"/>
      <c r="H1584" s="378" t="s">
        <v>1059</v>
      </c>
      <c r="I1584" s="587" t="str">
        <f>iferror(vlookup(F1584,'Actors by Area'!$A$2:$C$8810,3,false),"")</f>
        <v>Bottom of the Well</v>
      </c>
      <c r="J1584" s="376" t="str">
        <f>iferror(vlookup(F1584,'Actors by Area'!$A$2:$H$8810,4,false),"")</f>
        <v>00</v>
      </c>
      <c r="K1584" s="376" t="str">
        <f>iferror(vlookup(F1584,'Actors by Area'!$A$2:$E$8810,5,false),"")</f>
        <v>01</v>
      </c>
      <c r="L1584" s="587"/>
    </row>
    <row r="1585">
      <c r="A1585" s="376" t="s">
        <v>2978</v>
      </c>
      <c r="B1585" s="344" t="s">
        <v>5589</v>
      </c>
      <c r="C1585" s="536" t="str">
        <f>iferror(vlookup(A1585,Actors!$A$2:$D$472,4,false),"")</f>
        <v>Pot</v>
      </c>
      <c r="D1585" s="376" t="s">
        <v>21</v>
      </c>
      <c r="E1585" s="5" t="s">
        <v>8996</v>
      </c>
      <c r="F1585" s="375" t="s">
        <v>8995</v>
      </c>
      <c r="G1585" s="149"/>
      <c r="H1585" s="378" t="s">
        <v>1059</v>
      </c>
      <c r="I1585" s="587" t="str">
        <f>iferror(vlookup(F1585,'Actors by Area'!$A$2:$C$8810,3,false),"")</f>
        <v>Inside Ganon's Castle</v>
      </c>
      <c r="J1585" s="376" t="str">
        <f>iferror(vlookup(F1585,'Actors by Area'!$A$2:$H$8810,4,false),"")</f>
        <v>00</v>
      </c>
      <c r="K1585" s="376" t="str">
        <f>iferror(vlookup(F1585,'Actors by Area'!$A$2:$E$8810,5,false),"")</f>
        <v>0C</v>
      </c>
      <c r="L1585" s="587"/>
    </row>
    <row r="1586">
      <c r="A1586" s="376" t="s">
        <v>2978</v>
      </c>
      <c r="B1586" s="344" t="s">
        <v>5589</v>
      </c>
      <c r="C1586" s="536" t="str">
        <f>iferror(vlookup(A1586,Actors!$A$2:$D$472,4,false),"")</f>
        <v>Pot</v>
      </c>
      <c r="D1586" s="376" t="s">
        <v>21</v>
      </c>
      <c r="E1586" s="5" t="s">
        <v>8724</v>
      </c>
      <c r="F1586" s="375" t="s">
        <v>8723</v>
      </c>
      <c r="G1586" s="149"/>
      <c r="H1586" s="378" t="s">
        <v>1059</v>
      </c>
      <c r="I1586" s="587" t="str">
        <f>iferror(vlookup(F1586,'Actors by Area'!$A$2:$C$8810,3,false),"")</f>
        <v>Ganon's Tower</v>
      </c>
      <c r="J1586" s="376" t="str">
        <f>iferror(vlookup(F1586,'Actors by Area'!$A$2:$H$8810,4,false),"")</f>
        <v>00</v>
      </c>
      <c r="K1586" s="376" t="str">
        <f>iferror(vlookup(F1586,'Actors by Area'!$A$2:$E$8810,5,false),"")</f>
        <v>08</v>
      </c>
      <c r="L1586" s="587"/>
    </row>
    <row r="1587">
      <c r="A1587" s="376" t="s">
        <v>2978</v>
      </c>
      <c r="B1587" s="344" t="s">
        <v>5589</v>
      </c>
      <c r="C1587" s="536" t="str">
        <f>iferror(vlookup(A1587,Actors!$A$2:$D$472,4,false),"")</f>
        <v>Pot</v>
      </c>
      <c r="D1587" s="376" t="s">
        <v>21</v>
      </c>
      <c r="E1587" s="5" t="s">
        <v>9162</v>
      </c>
      <c r="F1587" s="375" t="s">
        <v>9161</v>
      </c>
      <c r="G1587" s="149"/>
      <c r="H1587" s="378" t="s">
        <v>1059</v>
      </c>
      <c r="I1587" s="587" t="str">
        <f>iferror(vlookup(F1587,'Actors by Area'!$A$2:$C$8810,3,false),"")</f>
        <v>Ganondorf's Lair</v>
      </c>
      <c r="J1587" s="376" t="str">
        <f>iferror(vlookup(F1587,'Actors by Area'!$A$2:$H$8810,4,false),"")</f>
        <v>00</v>
      </c>
      <c r="K1587" s="376" t="str">
        <f>iferror(vlookup(F1587,'Actors by Area'!$A$2:$E$8810,5,false),"")</f>
        <v>00</v>
      </c>
      <c r="L1587" s="587"/>
    </row>
    <row r="1588">
      <c r="A1588" s="376" t="s">
        <v>2978</v>
      </c>
      <c r="B1588" s="344" t="s">
        <v>5589</v>
      </c>
      <c r="C1588" s="536" t="str">
        <f>iferror(vlookup(A1588,Actors!$A$2:$D$472,4,false),"")</f>
        <v>Pot</v>
      </c>
      <c r="D1588" s="376" t="s">
        <v>21</v>
      </c>
      <c r="E1588" s="5" t="s">
        <v>9013</v>
      </c>
      <c r="F1588" s="375" t="s">
        <v>9012</v>
      </c>
      <c r="G1588" s="149"/>
      <c r="H1588" s="378" t="s">
        <v>1059</v>
      </c>
      <c r="I1588" s="587" t="str">
        <f>iferror(vlookup(F1588,'Actors by Area'!$A$2:$C$8810,3,false),"")</f>
        <v>Inside Ganon's Castle</v>
      </c>
      <c r="J1588" s="376" t="str">
        <f>iferror(vlookup(F1588,'Actors by Area'!$A$2:$H$8810,4,false),"")</f>
        <v>00</v>
      </c>
      <c r="K1588" s="376" t="str">
        <f>iferror(vlookup(F1588,'Actors by Area'!$A$2:$E$8810,5,false),"")</f>
        <v>0F</v>
      </c>
      <c r="L1588" s="587"/>
    </row>
    <row r="1589">
      <c r="A1589" s="376" t="s">
        <v>2978</v>
      </c>
      <c r="B1589" s="344" t="s">
        <v>5589</v>
      </c>
      <c r="C1589" s="536" t="str">
        <f>iferror(vlookup(A1589,Actors!$A$2:$D$472,4,false),"")</f>
        <v>Pot</v>
      </c>
      <c r="D1589" s="376" t="s">
        <v>21</v>
      </c>
      <c r="E1589" s="5" t="s">
        <v>8338</v>
      </c>
      <c r="F1589" s="375" t="s">
        <v>8337</v>
      </c>
      <c r="G1589" s="149"/>
      <c r="H1589" s="378" t="s">
        <v>1059</v>
      </c>
      <c r="I1589" s="587" t="str">
        <f>iferror(vlookup(F1589,'Actors by Area'!$A$2:$C$8810,3,false),"")</f>
        <v>Shadow Temple</v>
      </c>
      <c r="J1589" s="376" t="str">
        <f>iferror(vlookup(F1589,'Actors by Area'!$A$2:$H$8810,4,false),"")</f>
        <v>00</v>
      </c>
      <c r="K1589" s="376" t="str">
        <f>iferror(vlookup(F1589,'Actors by Area'!$A$2:$E$8810,5,false),"")</f>
        <v>00</v>
      </c>
      <c r="L1589" s="587"/>
    </row>
    <row r="1590">
      <c r="A1590" s="376" t="s">
        <v>2978</v>
      </c>
      <c r="B1590" s="344" t="s">
        <v>5589</v>
      </c>
      <c r="C1590" s="536" t="str">
        <f>iferror(vlookup(A1590,Actors!$A$2:$D$472,4,false),"")</f>
        <v>Pot</v>
      </c>
      <c r="D1590" s="376" t="s">
        <v>21</v>
      </c>
      <c r="E1590" s="5" t="s">
        <v>8590</v>
      </c>
      <c r="F1590" s="375" t="s">
        <v>8589</v>
      </c>
      <c r="G1590" s="149"/>
      <c r="H1590" s="378" t="s">
        <v>1059</v>
      </c>
      <c r="I1590" s="587" t="str">
        <f>iferror(vlookup(F1590,'Actors by Area'!$A$2:$C$8810,3,false),"")</f>
        <v>Bottom of the Well</v>
      </c>
      <c r="J1590" s="376" t="str">
        <f>iferror(vlookup(F1590,'Actors by Area'!$A$2:$H$8810,4,false),"")</f>
        <v>00</v>
      </c>
      <c r="K1590" s="376" t="str">
        <f>iferror(vlookup(F1590,'Actors by Area'!$A$2:$E$8810,5,false),"")</f>
        <v>01</v>
      </c>
      <c r="L1590" s="587"/>
    </row>
    <row r="1591">
      <c r="A1591" s="376" t="s">
        <v>2978</v>
      </c>
      <c r="B1591" s="344" t="s">
        <v>5589</v>
      </c>
      <c r="C1591" s="536" t="str">
        <f>iferror(vlookup(A1591,Actors!$A$2:$D$472,4,false),"")</f>
        <v>Pot</v>
      </c>
      <c r="D1591" s="376" t="s">
        <v>21</v>
      </c>
      <c r="E1591" s="5" t="s">
        <v>7905</v>
      </c>
      <c r="F1591" s="375" t="s">
        <v>7904</v>
      </c>
      <c r="G1591" s="149"/>
      <c r="H1591" s="378" t="s">
        <v>1059</v>
      </c>
      <c r="I1591" s="587" t="str">
        <f>iferror(vlookup(F1591,'Actors by Area'!$A$2:$C$8810,3,false),"")</f>
        <v>Water Temple</v>
      </c>
      <c r="J1591" s="376" t="str">
        <f>iferror(vlookup(F1591,'Actors by Area'!$A$2:$H$8810,4,false),"")</f>
        <v>00</v>
      </c>
      <c r="K1591" s="376" t="str">
        <f>iferror(vlookup(F1591,'Actors by Area'!$A$2:$E$8810,5,false),"")</f>
        <v>00</v>
      </c>
      <c r="L1591" s="587"/>
    </row>
    <row r="1592">
      <c r="A1592" s="376" t="s">
        <v>2978</v>
      </c>
      <c r="B1592" s="344" t="s">
        <v>5589</v>
      </c>
      <c r="C1592" s="536" t="str">
        <f>iferror(vlookup(A1592,Actors!$A$2:$D$472,4,false),"")</f>
        <v>Pot</v>
      </c>
      <c r="D1592" s="376" t="s">
        <v>21</v>
      </c>
      <c r="E1592" s="5" t="s">
        <v>8327</v>
      </c>
      <c r="F1592" s="375" t="s">
        <v>8326</v>
      </c>
      <c r="G1592" s="149"/>
      <c r="H1592" s="378" t="s">
        <v>1059</v>
      </c>
      <c r="I1592" s="587" t="str">
        <f>iferror(vlookup(F1592,'Actors by Area'!$A$2:$C$8810,3,false),"")</f>
        <v>Spirit Temple</v>
      </c>
      <c r="J1592" s="376" t="str">
        <f>iferror(vlookup(F1592,'Actors by Area'!$A$2:$H$8810,4,false),"")</f>
        <v>00</v>
      </c>
      <c r="K1592" s="376" t="str">
        <f>iferror(vlookup(F1592,'Actors by Area'!$A$2:$E$8810,5,false),"")</f>
        <v>1B</v>
      </c>
      <c r="L1592" s="587"/>
    </row>
    <row r="1593">
      <c r="A1593" s="376" t="s">
        <v>2978</v>
      </c>
      <c r="B1593" s="344" t="s">
        <v>5589</v>
      </c>
      <c r="C1593" s="536" t="str">
        <f>iferror(vlookup(A1593,Actors!$A$2:$D$472,4,false),"")</f>
        <v>Pot</v>
      </c>
      <c r="D1593" s="376" t="s">
        <v>21</v>
      </c>
      <c r="E1593" s="5" t="s">
        <v>8726</v>
      </c>
      <c r="F1593" s="375" t="s">
        <v>8725</v>
      </c>
      <c r="G1593" s="149"/>
      <c r="H1593" s="378" t="s">
        <v>1059</v>
      </c>
      <c r="I1593" s="587" t="str">
        <f>iferror(vlookup(F1593,'Actors by Area'!$A$2:$C$8810,3,false),"")</f>
        <v>Ganon's Tower</v>
      </c>
      <c r="J1593" s="376" t="str">
        <f>iferror(vlookup(F1593,'Actors by Area'!$A$2:$H$8810,4,false),"")</f>
        <v>00</v>
      </c>
      <c r="K1593" s="376" t="str">
        <f>iferror(vlookup(F1593,'Actors by Area'!$A$2:$E$8810,5,false),"")</f>
        <v>08</v>
      </c>
      <c r="L1593" s="587"/>
    </row>
    <row r="1594">
      <c r="A1594" s="376" t="s">
        <v>2978</v>
      </c>
      <c r="B1594" s="344" t="s">
        <v>5589</v>
      </c>
      <c r="C1594" s="536" t="str">
        <f>iferror(vlookup(A1594,Actors!$A$2:$D$472,4,false),"")</f>
        <v>Pot</v>
      </c>
      <c r="D1594" s="376" t="s">
        <v>21</v>
      </c>
      <c r="E1594" s="5" t="s">
        <v>9654</v>
      </c>
      <c r="F1594" s="375" t="s">
        <v>9653</v>
      </c>
      <c r="G1594" s="149"/>
      <c r="H1594" s="378" t="s">
        <v>1059</v>
      </c>
      <c r="I1594" s="587" t="str">
        <f>iferror(vlookup(F1594,'Actors by Area'!$A$2:$C$8810,3,false),"")</f>
        <v>Guard House</v>
      </c>
      <c r="J1594" s="376" t="str">
        <f>iferror(vlookup(F1594,'Actors by Area'!$A$2:$H$8810,4,false),"")</f>
        <v>00</v>
      </c>
      <c r="K1594" s="376" t="str">
        <f>iferror(vlookup(F1594,'Actors by Area'!$A$2:$E$8810,5,false),"")</f>
        <v>00</v>
      </c>
      <c r="L1594" s="587"/>
    </row>
    <row r="1595">
      <c r="A1595" s="376" t="s">
        <v>2978</v>
      </c>
      <c r="B1595" s="344" t="s">
        <v>5589</v>
      </c>
      <c r="C1595" s="536" t="str">
        <f>iferror(vlookup(A1595,Actors!$A$2:$D$472,4,false),"")</f>
        <v>Pot</v>
      </c>
      <c r="D1595" s="376" t="s">
        <v>21</v>
      </c>
      <c r="E1595" s="5" t="s">
        <v>9164</v>
      </c>
      <c r="F1595" s="375" t="s">
        <v>9163</v>
      </c>
      <c r="G1595" s="149"/>
      <c r="H1595" s="378" t="s">
        <v>1059</v>
      </c>
      <c r="I1595" s="587" t="str">
        <f>iferror(vlookup(F1595,'Actors by Area'!$A$2:$C$8810,3,false),"")</f>
        <v>Ganondorf's Lair</v>
      </c>
      <c r="J1595" s="376" t="str">
        <f>iferror(vlookup(F1595,'Actors by Area'!$A$2:$H$8810,4,false),"")</f>
        <v>00</v>
      </c>
      <c r="K1595" s="376" t="str">
        <f>iferror(vlookup(F1595,'Actors by Area'!$A$2:$E$8810,5,false),"")</f>
        <v>00</v>
      </c>
      <c r="L1595" s="587"/>
    </row>
    <row r="1596">
      <c r="A1596" s="376" t="s">
        <v>2978</v>
      </c>
      <c r="B1596" s="344" t="s">
        <v>5589</v>
      </c>
      <c r="C1596" s="536" t="str">
        <f>iferror(vlookup(A1596,Actors!$A$2:$D$472,4,false),"")</f>
        <v>Pot</v>
      </c>
      <c r="D1596" s="376" t="s">
        <v>21</v>
      </c>
      <c r="E1596" s="5" t="s">
        <v>7258</v>
      </c>
      <c r="F1596" s="375" t="s">
        <v>7257</v>
      </c>
      <c r="G1596" s="149"/>
      <c r="H1596" s="378" t="s">
        <v>1059</v>
      </c>
      <c r="I1596" s="587" t="str">
        <f>iferror(vlookup(F1596,'Actors by Area'!$A$2:$C$8810,3,false),"")</f>
        <v>Dodongo's Cavern</v>
      </c>
      <c r="J1596" s="376" t="str">
        <f>iferror(vlookup(F1596,'Actors by Area'!$A$2:$H$8810,4,false),"")</f>
        <v>00</v>
      </c>
      <c r="K1596" s="376" t="str">
        <f>iferror(vlookup(F1596,'Actors by Area'!$A$2:$E$8810,5,false),"")</f>
        <v>04</v>
      </c>
      <c r="L1596" s="587"/>
    </row>
    <row r="1597">
      <c r="A1597" s="376" t="s">
        <v>2978</v>
      </c>
      <c r="B1597" s="344" t="s">
        <v>5589</v>
      </c>
      <c r="C1597" s="536" t="str">
        <f>iferror(vlookup(A1597,Actors!$A$2:$D$472,4,false),"")</f>
        <v>Pot</v>
      </c>
      <c r="D1597" s="376" t="s">
        <v>21</v>
      </c>
      <c r="E1597" s="5" t="s">
        <v>7533</v>
      </c>
      <c r="F1597" s="375" t="s">
        <v>7532</v>
      </c>
      <c r="G1597" s="149"/>
      <c r="H1597" s="378" t="s">
        <v>1059</v>
      </c>
      <c r="I1597" s="587" t="str">
        <f>iferror(vlookup(F1597,'Actors by Area'!$A$2:$C$8810,3,false),"")</f>
        <v>Forest Temple</v>
      </c>
      <c r="J1597" s="376" t="str">
        <f>iferror(vlookup(F1597,'Actors by Area'!$A$2:$H$8810,4,false),"")</f>
        <v>00</v>
      </c>
      <c r="K1597" s="376" t="str">
        <f>iferror(vlookup(F1597,'Actors by Area'!$A$2:$E$8810,5,false),"")</f>
        <v>06</v>
      </c>
      <c r="L1597" s="587"/>
    </row>
    <row r="1598">
      <c r="A1598" s="376" t="s">
        <v>2978</v>
      </c>
      <c r="B1598" s="344" t="s">
        <v>5589</v>
      </c>
      <c r="C1598" s="536" t="str">
        <f>iferror(vlookup(A1598,Actors!$A$2:$D$472,4,false),"")</f>
        <v>Pot</v>
      </c>
      <c r="D1598" s="376" t="s">
        <v>21</v>
      </c>
      <c r="E1598" s="5" t="s">
        <v>8728</v>
      </c>
      <c r="F1598" s="375" t="s">
        <v>8727</v>
      </c>
      <c r="G1598" s="149"/>
      <c r="H1598" s="378" t="s">
        <v>1059</v>
      </c>
      <c r="I1598" s="587" t="str">
        <f>iferror(vlookup(F1598,'Actors by Area'!$A$2:$C$8810,3,false),"")</f>
        <v>Ganon's Tower</v>
      </c>
      <c r="J1598" s="376" t="str">
        <f>iferror(vlookup(F1598,'Actors by Area'!$A$2:$H$8810,4,false),"")</f>
        <v>00</v>
      </c>
      <c r="K1598" s="376" t="str">
        <f>iferror(vlookup(F1598,'Actors by Area'!$A$2:$E$8810,5,false),"")</f>
        <v>08</v>
      </c>
      <c r="L1598" s="587"/>
    </row>
    <row r="1599">
      <c r="A1599" s="376" t="s">
        <v>2978</v>
      </c>
      <c r="B1599" s="344" t="s">
        <v>5589</v>
      </c>
      <c r="C1599" s="536" t="str">
        <f>iferror(vlookup(A1599,Actors!$A$2:$D$472,4,false),"")</f>
        <v>Pot</v>
      </c>
      <c r="D1599" s="376" t="s">
        <v>21</v>
      </c>
      <c r="E1599" s="5" t="s">
        <v>8592</v>
      </c>
      <c r="F1599" s="375" t="s">
        <v>8591</v>
      </c>
      <c r="G1599" s="149"/>
      <c r="H1599" s="378" t="s">
        <v>1059</v>
      </c>
      <c r="I1599" s="587" t="str">
        <f>iferror(vlookup(F1599,'Actors by Area'!$A$2:$C$8810,3,false),"")</f>
        <v>Bottom of the Well</v>
      </c>
      <c r="J1599" s="376" t="str">
        <f>iferror(vlookup(F1599,'Actors by Area'!$A$2:$H$8810,4,false),"")</f>
        <v>00</v>
      </c>
      <c r="K1599" s="376" t="str">
        <f>iferror(vlookup(F1599,'Actors by Area'!$A$2:$E$8810,5,false),"")</f>
        <v>01</v>
      </c>
      <c r="L1599" s="587"/>
    </row>
    <row r="1600">
      <c r="A1600" s="376" t="s">
        <v>2978</v>
      </c>
      <c r="B1600" s="344" t="s">
        <v>5589</v>
      </c>
      <c r="C1600" s="536" t="str">
        <f>iferror(vlookup(A1600,Actors!$A$2:$D$472,4,false),"")</f>
        <v>Pot</v>
      </c>
      <c r="D1600" s="376" t="s">
        <v>21</v>
      </c>
      <c r="E1600" s="5" t="s">
        <v>9015</v>
      </c>
      <c r="F1600" s="375" t="s">
        <v>9014</v>
      </c>
      <c r="G1600" s="149"/>
      <c r="H1600" s="378" t="s">
        <v>1059</v>
      </c>
      <c r="I1600" s="587" t="str">
        <f>iferror(vlookup(F1600,'Actors by Area'!$A$2:$C$8810,3,false),"")</f>
        <v>Inside Ganon's Castle</v>
      </c>
      <c r="J1600" s="376" t="str">
        <f>iferror(vlookup(F1600,'Actors by Area'!$A$2:$H$8810,4,false),"")</f>
        <v>00</v>
      </c>
      <c r="K1600" s="376" t="str">
        <f>iferror(vlookup(F1600,'Actors by Area'!$A$2:$E$8810,5,false),"")</f>
        <v>0F</v>
      </c>
      <c r="L1600" s="587"/>
    </row>
    <row r="1601">
      <c r="A1601" s="376" t="s">
        <v>2978</v>
      </c>
      <c r="B1601" s="344" t="s">
        <v>5589</v>
      </c>
      <c r="C1601" s="536" t="str">
        <f>iferror(vlookup(A1601,Actors!$A$2:$D$472,4,false),"")</f>
        <v>Pot</v>
      </c>
      <c r="D1601" s="376" t="s">
        <v>21</v>
      </c>
      <c r="E1601" s="5" t="s">
        <v>8060</v>
      </c>
      <c r="F1601" s="375" t="s">
        <v>8059</v>
      </c>
      <c r="G1601" s="149"/>
      <c r="H1601" s="378" t="s">
        <v>1059</v>
      </c>
      <c r="I1601" s="587" t="str">
        <f>iferror(vlookup(F1601,'Actors by Area'!$A$2:$C$8810,3,false),"")</f>
        <v>Water Temple</v>
      </c>
      <c r="J1601" s="376" t="str">
        <f>iferror(vlookup(F1601,'Actors by Area'!$A$2:$H$8810,4,false),"")</f>
        <v>00</v>
      </c>
      <c r="K1601" s="376" t="str">
        <f>iferror(vlookup(F1601,'Actors by Area'!$A$2:$E$8810,5,false),"")</f>
        <v>15</v>
      </c>
      <c r="L1601" s="587"/>
    </row>
    <row r="1602">
      <c r="A1602" s="376" t="s">
        <v>2978</v>
      </c>
      <c r="B1602" s="344" t="s">
        <v>5589</v>
      </c>
      <c r="C1602" s="536" t="str">
        <f>iferror(vlookup(A1602,Actors!$A$2:$D$472,4,false),"")</f>
        <v>Pot</v>
      </c>
      <c r="D1602" s="376" t="s">
        <v>21</v>
      </c>
      <c r="E1602" s="5" t="s">
        <v>9656</v>
      </c>
      <c r="F1602" s="375" t="s">
        <v>9655</v>
      </c>
      <c r="G1602" s="149"/>
      <c r="H1602" s="378" t="s">
        <v>1059</v>
      </c>
      <c r="I1602" s="587" t="str">
        <f>iferror(vlookup(F1602,'Actors by Area'!$A$2:$C$8810,3,false),"")</f>
        <v>Guard House</v>
      </c>
      <c r="J1602" s="376" t="str">
        <f>iferror(vlookup(F1602,'Actors by Area'!$A$2:$H$8810,4,false),"")</f>
        <v>00</v>
      </c>
      <c r="K1602" s="376" t="str">
        <f>iferror(vlookup(F1602,'Actors by Area'!$A$2:$E$8810,5,false),"")</f>
        <v>00</v>
      </c>
      <c r="L1602" s="587"/>
    </row>
    <row r="1603">
      <c r="A1603" s="376" t="s">
        <v>2978</v>
      </c>
      <c r="B1603" s="344" t="s">
        <v>5589</v>
      </c>
      <c r="C1603" s="536" t="str">
        <f>iferror(vlookup(A1603,Actors!$A$2:$D$472,4,false),"")</f>
        <v>Pot</v>
      </c>
      <c r="D1603" s="376" t="s">
        <v>21</v>
      </c>
      <c r="E1603" s="5" t="s">
        <v>9658</v>
      </c>
      <c r="F1603" s="375" t="s">
        <v>9657</v>
      </c>
      <c r="G1603" s="149"/>
      <c r="H1603" s="378" t="s">
        <v>1059</v>
      </c>
      <c r="I1603" s="587" t="str">
        <f>iferror(vlookup(F1603,'Actors by Area'!$A$2:$C$8810,3,false),"")</f>
        <v>Guard House</v>
      </c>
      <c r="J1603" s="376" t="str">
        <f>iferror(vlookup(F1603,'Actors by Area'!$A$2:$H$8810,4,false),"")</f>
        <v>00</v>
      </c>
      <c r="K1603" s="376" t="str">
        <f>iferror(vlookup(F1603,'Actors by Area'!$A$2:$E$8810,5,false),"")</f>
        <v>00</v>
      </c>
      <c r="L1603" s="587"/>
    </row>
    <row r="1604">
      <c r="A1604" s="376" t="s">
        <v>2978</v>
      </c>
      <c r="B1604" s="344" t="s">
        <v>5589</v>
      </c>
      <c r="C1604" s="536" t="str">
        <f>iferror(vlookup(A1604,Actors!$A$2:$D$472,4,false),"")</f>
        <v>Pot</v>
      </c>
      <c r="D1604" s="376" t="s">
        <v>21</v>
      </c>
      <c r="E1604" s="5" t="s">
        <v>9166</v>
      </c>
      <c r="F1604" s="375" t="s">
        <v>9165</v>
      </c>
      <c r="G1604" s="149"/>
      <c r="H1604" s="378" t="s">
        <v>1059</v>
      </c>
      <c r="I1604" s="587" t="str">
        <f>iferror(vlookup(F1604,'Actors by Area'!$A$2:$C$8810,3,false),"")</f>
        <v>Ganondorf's Lair</v>
      </c>
      <c r="J1604" s="376" t="str">
        <f>iferror(vlookup(F1604,'Actors by Area'!$A$2:$H$8810,4,false),"")</f>
        <v>00</v>
      </c>
      <c r="K1604" s="376" t="str">
        <f>iferror(vlookup(F1604,'Actors by Area'!$A$2:$E$8810,5,false),"")</f>
        <v>00</v>
      </c>
      <c r="L1604" s="587"/>
    </row>
    <row r="1605">
      <c r="A1605" s="376" t="s">
        <v>2978</v>
      </c>
      <c r="B1605" s="344" t="s">
        <v>5589</v>
      </c>
      <c r="C1605" s="536" t="str">
        <f>iferror(vlookup(A1605,Actors!$A$2:$D$472,4,false),"")</f>
        <v>Pot</v>
      </c>
      <c r="D1605" s="376" t="s">
        <v>21</v>
      </c>
      <c r="E1605" s="5" t="s">
        <v>7260</v>
      </c>
      <c r="F1605" s="375" t="s">
        <v>7259</v>
      </c>
      <c r="G1605" s="149"/>
      <c r="H1605" s="378" t="s">
        <v>1059</v>
      </c>
      <c r="I1605" s="587" t="str">
        <f>iferror(vlookup(F1605,'Actors by Area'!$A$2:$C$8810,3,false),"")</f>
        <v>Dodongo's Cavern</v>
      </c>
      <c r="J1605" s="376" t="str">
        <f>iferror(vlookup(F1605,'Actors by Area'!$A$2:$H$8810,4,false),"")</f>
        <v>00</v>
      </c>
      <c r="K1605" s="376" t="str">
        <f>iferror(vlookup(F1605,'Actors by Area'!$A$2:$E$8810,5,false),"")</f>
        <v>04</v>
      </c>
      <c r="L1605" s="587"/>
    </row>
    <row r="1606">
      <c r="A1606" s="376" t="s">
        <v>2978</v>
      </c>
      <c r="B1606" s="344" t="s">
        <v>5589</v>
      </c>
      <c r="C1606" s="536" t="str">
        <f>iferror(vlookup(A1606,Actors!$A$2:$D$472,4,false),"")</f>
        <v>Pot</v>
      </c>
      <c r="D1606" s="376" t="s">
        <v>21</v>
      </c>
      <c r="E1606" s="5" t="s">
        <v>8477</v>
      </c>
      <c r="F1606" s="375" t="s">
        <v>8476</v>
      </c>
      <c r="G1606" s="149"/>
      <c r="H1606" s="378" t="s">
        <v>1059</v>
      </c>
      <c r="I1606" s="587" t="str">
        <f>iferror(vlookup(F1606,'Actors by Area'!$A$2:$C$8810,3,false),"")</f>
        <v>Shadow Temple</v>
      </c>
      <c r="J1606" s="376" t="str">
        <f>iferror(vlookup(F1606,'Actors by Area'!$A$2:$H$8810,4,false),"")</f>
        <v>00</v>
      </c>
      <c r="K1606" s="376" t="str">
        <f>iferror(vlookup(F1606,'Actors by Area'!$A$2:$E$8810,5,false),"")</f>
        <v>14</v>
      </c>
      <c r="L1606" s="587"/>
    </row>
    <row r="1607">
      <c r="A1607" s="376" t="s">
        <v>2978</v>
      </c>
      <c r="B1607" s="344" t="s">
        <v>5589</v>
      </c>
      <c r="C1607" s="536" t="str">
        <f>iferror(vlookup(A1607,Actors!$A$2:$D$472,4,false),"")</f>
        <v>Pot</v>
      </c>
      <c r="D1607" s="376" t="s">
        <v>21</v>
      </c>
      <c r="E1607" s="5" t="s">
        <v>9006</v>
      </c>
      <c r="F1607" s="375" t="s">
        <v>9005</v>
      </c>
      <c r="G1607" s="149"/>
      <c r="H1607" s="378" t="s">
        <v>1059</v>
      </c>
      <c r="I1607" s="587" t="str">
        <f>iferror(vlookup(F1607,'Actors by Area'!$A$2:$C$8810,3,false),"")</f>
        <v>Inside Ganon's Castle</v>
      </c>
      <c r="J1607" s="376" t="str">
        <f>iferror(vlookup(F1607,'Actors by Area'!$A$2:$H$8810,4,false),"")</f>
        <v>00</v>
      </c>
      <c r="K1607" s="376" t="str">
        <f>iferror(vlookup(F1607,'Actors by Area'!$A$2:$E$8810,5,false),"")</f>
        <v>0D</v>
      </c>
      <c r="L1607" s="587"/>
    </row>
    <row r="1608">
      <c r="A1608" s="376" t="s">
        <v>2978</v>
      </c>
      <c r="B1608" s="344" t="s">
        <v>5589</v>
      </c>
      <c r="C1608" s="536" t="str">
        <f>iferror(vlookup(A1608,Actors!$A$2:$D$472,4,false),"")</f>
        <v>Pot</v>
      </c>
      <c r="D1608" s="376" t="s">
        <v>21</v>
      </c>
      <c r="E1608" s="5" t="s">
        <v>7535</v>
      </c>
      <c r="F1608" s="375" t="s">
        <v>7534</v>
      </c>
      <c r="G1608" s="149"/>
      <c r="H1608" s="378" t="s">
        <v>1059</v>
      </c>
      <c r="I1608" s="587" t="str">
        <f>iferror(vlookup(F1608,'Actors by Area'!$A$2:$C$8810,3,false),"")</f>
        <v>Forest Temple</v>
      </c>
      <c r="J1608" s="376" t="str">
        <f>iferror(vlookup(F1608,'Actors by Area'!$A$2:$H$8810,4,false),"")</f>
        <v>00</v>
      </c>
      <c r="K1608" s="376" t="str">
        <f>iferror(vlookup(F1608,'Actors by Area'!$A$2:$E$8810,5,false),"")</f>
        <v>06</v>
      </c>
      <c r="L1608" s="587"/>
    </row>
    <row r="1609">
      <c r="A1609" s="376" t="s">
        <v>2978</v>
      </c>
      <c r="B1609" s="344" t="s">
        <v>5589</v>
      </c>
      <c r="C1609" s="536" t="str">
        <f>iferror(vlookup(A1609,Actors!$A$2:$D$472,4,false),"")</f>
        <v>Pot</v>
      </c>
      <c r="D1609" s="376" t="s">
        <v>21</v>
      </c>
      <c r="E1609" s="5" t="s">
        <v>9660</v>
      </c>
      <c r="F1609" s="375" t="s">
        <v>9659</v>
      </c>
      <c r="G1609" s="149"/>
      <c r="H1609" s="378" t="s">
        <v>1059</v>
      </c>
      <c r="I1609" s="587" t="str">
        <f>iferror(vlookup(F1609,'Actors by Area'!$A$2:$C$8810,3,false),"")</f>
        <v>Guard House</v>
      </c>
      <c r="J1609" s="376" t="str">
        <f>iferror(vlookup(F1609,'Actors by Area'!$A$2:$H$8810,4,false),"")</f>
        <v>00</v>
      </c>
      <c r="K1609" s="376" t="str">
        <f>iferror(vlookup(F1609,'Actors by Area'!$A$2:$E$8810,5,false),"")</f>
        <v>00</v>
      </c>
      <c r="L1609" s="587"/>
    </row>
    <row r="1610">
      <c r="A1610" s="376" t="s">
        <v>2978</v>
      </c>
      <c r="B1610" s="344" t="s">
        <v>5589</v>
      </c>
      <c r="C1610" s="536" t="str">
        <f>iferror(vlookup(A1610,Actors!$A$2:$D$472,4,false),"")</f>
        <v>Pot</v>
      </c>
      <c r="D1610" s="376" t="s">
        <v>21</v>
      </c>
      <c r="E1610" s="5" t="s">
        <v>7222</v>
      </c>
      <c r="F1610" s="375" t="s">
        <v>7221</v>
      </c>
      <c r="G1610" s="149"/>
      <c r="H1610" s="378" t="s">
        <v>1059</v>
      </c>
      <c r="I1610" s="587" t="str">
        <f>iferror(vlookup(F1610,'Actors by Area'!$A$2:$C$8810,3,false),"")</f>
        <v>Dodongo's Cavern</v>
      </c>
      <c r="J1610" s="376" t="str">
        <f>iferror(vlookup(F1610,'Actors by Area'!$A$2:$H$8810,4,false),"")</f>
        <v>00</v>
      </c>
      <c r="K1610" s="376" t="str">
        <f>iferror(vlookup(F1610,'Actors by Area'!$A$2:$E$8810,5,false),"")</f>
        <v>02</v>
      </c>
      <c r="L1610" s="587"/>
    </row>
    <row r="1611">
      <c r="A1611" s="376" t="s">
        <v>2978</v>
      </c>
      <c r="B1611" s="344" t="s">
        <v>5589</v>
      </c>
      <c r="C1611" s="536" t="str">
        <f>iferror(vlookup(A1611,Actors!$A$2:$D$472,4,false),"")</f>
        <v>Pot</v>
      </c>
      <c r="D1611" s="376" t="s">
        <v>21</v>
      </c>
      <c r="E1611" s="5" t="s">
        <v>9053</v>
      </c>
      <c r="F1611" s="375" t="s">
        <v>9052</v>
      </c>
      <c r="G1611" s="149"/>
      <c r="H1611" s="378" t="s">
        <v>1059</v>
      </c>
      <c r="I1611" s="587" t="str">
        <f>iferror(vlookup(F1611,'Actors by Area'!$A$2:$C$8810,3,false),"")</f>
        <v>Inside Ganon's Castle</v>
      </c>
      <c r="J1611" s="376" t="str">
        <f>iferror(vlookup(F1611,'Actors by Area'!$A$2:$H$8810,4,false),"")</f>
        <v>00</v>
      </c>
      <c r="K1611" s="376" t="str">
        <f>iferror(vlookup(F1611,'Actors by Area'!$A$2:$E$8810,5,false),"")</f>
        <v>13</v>
      </c>
      <c r="L1611" s="587"/>
    </row>
    <row r="1612">
      <c r="A1612" s="376" t="s">
        <v>2978</v>
      </c>
      <c r="B1612" s="344" t="s">
        <v>5589</v>
      </c>
      <c r="C1612" s="536" t="str">
        <f>iferror(vlookup(A1612,Actors!$A$2:$D$472,4,false),"")</f>
        <v>Pot</v>
      </c>
      <c r="D1612" s="376" t="s">
        <v>21</v>
      </c>
      <c r="E1612" s="5" t="s">
        <v>8613</v>
      </c>
      <c r="F1612" s="375" t="s">
        <v>8612</v>
      </c>
      <c r="G1612" s="149"/>
      <c r="H1612" s="378" t="s">
        <v>1059</v>
      </c>
      <c r="I1612" s="587" t="str">
        <f>iferror(vlookup(F1612,'Actors by Area'!$A$2:$C$8810,3,false),"")</f>
        <v>Bottom of the Well</v>
      </c>
      <c r="J1612" s="376" t="str">
        <f>iferror(vlookup(F1612,'Actors by Area'!$A$2:$H$8810,4,false),"")</f>
        <v>00</v>
      </c>
      <c r="K1612" s="376" t="str">
        <f>iferror(vlookup(F1612,'Actors by Area'!$A$2:$E$8810,5,false),"")</f>
        <v>03</v>
      </c>
      <c r="L1612" s="587"/>
    </row>
    <row r="1613">
      <c r="A1613" s="376" t="s">
        <v>2978</v>
      </c>
      <c r="B1613" s="344" t="s">
        <v>5589</v>
      </c>
      <c r="C1613" s="536" t="str">
        <f>iferror(vlookup(A1613,Actors!$A$2:$D$472,4,false),"")</f>
        <v>Pot</v>
      </c>
      <c r="D1613" s="376" t="s">
        <v>21</v>
      </c>
      <c r="E1613" s="5" t="s">
        <v>9662</v>
      </c>
      <c r="F1613" s="375" t="s">
        <v>9661</v>
      </c>
      <c r="G1613" s="149"/>
      <c r="H1613" s="378" t="s">
        <v>1059</v>
      </c>
      <c r="I1613" s="587" t="str">
        <f>iferror(vlookup(F1613,'Actors by Area'!$A$2:$C$8810,3,false),"")</f>
        <v>Guard House</v>
      </c>
      <c r="J1613" s="376" t="str">
        <f>iferror(vlookup(F1613,'Actors by Area'!$A$2:$H$8810,4,false),"")</f>
        <v>00</v>
      </c>
      <c r="K1613" s="376" t="str">
        <f>iferror(vlookup(F1613,'Actors by Area'!$A$2:$E$8810,5,false),"")</f>
        <v>00</v>
      </c>
      <c r="L1613" s="587"/>
    </row>
    <row r="1614">
      <c r="A1614" s="376" t="s">
        <v>2978</v>
      </c>
      <c r="B1614" s="344" t="s">
        <v>5589</v>
      </c>
      <c r="C1614" s="536" t="str">
        <f>iferror(vlookup(A1614,Actors!$A$2:$D$472,4,false),"")</f>
        <v>Pot</v>
      </c>
      <c r="D1614" s="376" t="s">
        <v>21</v>
      </c>
      <c r="E1614" s="5" t="s">
        <v>9664</v>
      </c>
      <c r="F1614" s="375" t="s">
        <v>9663</v>
      </c>
      <c r="G1614" s="149"/>
      <c r="H1614" s="378" t="s">
        <v>1059</v>
      </c>
      <c r="I1614" s="587" t="str">
        <f>iferror(vlookup(F1614,'Actors by Area'!$A$2:$C$8810,3,false),"")</f>
        <v>Guard House</v>
      </c>
      <c r="J1614" s="376" t="str">
        <f>iferror(vlookup(F1614,'Actors by Area'!$A$2:$H$8810,4,false),"")</f>
        <v>00</v>
      </c>
      <c r="K1614" s="376" t="str">
        <f>iferror(vlookup(F1614,'Actors by Area'!$A$2:$E$8810,5,false),"")</f>
        <v>00</v>
      </c>
      <c r="L1614" s="587"/>
    </row>
    <row r="1615">
      <c r="A1615" s="376" t="s">
        <v>2978</v>
      </c>
      <c r="B1615" s="344" t="s">
        <v>5589</v>
      </c>
      <c r="C1615" s="536" t="str">
        <f>iferror(vlookup(A1615,Actors!$A$2:$D$472,4,false),"")</f>
        <v>Pot</v>
      </c>
      <c r="D1615" s="376" t="s">
        <v>21</v>
      </c>
      <c r="E1615" s="5" t="s">
        <v>7224</v>
      </c>
      <c r="F1615" s="375" t="s">
        <v>7223</v>
      </c>
      <c r="G1615" s="149"/>
      <c r="H1615" s="378" t="s">
        <v>1059</v>
      </c>
      <c r="I1615" s="587" t="str">
        <f>iferror(vlookup(F1615,'Actors by Area'!$A$2:$C$8810,3,false),"")</f>
        <v>Dodongo's Cavern</v>
      </c>
      <c r="J1615" s="376" t="str">
        <f>iferror(vlookup(F1615,'Actors by Area'!$A$2:$H$8810,4,false),"")</f>
        <v>00</v>
      </c>
      <c r="K1615" s="376" t="str">
        <f>iferror(vlookup(F1615,'Actors by Area'!$A$2:$E$8810,5,false),"")</f>
        <v>02</v>
      </c>
      <c r="L1615" s="587"/>
    </row>
    <row r="1616">
      <c r="A1616" s="376" t="s">
        <v>2978</v>
      </c>
      <c r="B1616" s="344" t="s">
        <v>5589</v>
      </c>
      <c r="C1616" s="536" t="str">
        <f>iferror(vlookup(A1616,Actors!$A$2:$D$472,4,false),"")</f>
        <v>Pot</v>
      </c>
      <c r="D1616" s="376" t="s">
        <v>21</v>
      </c>
      <c r="E1616" s="5" t="s">
        <v>7537</v>
      </c>
      <c r="F1616" s="375" t="s">
        <v>7536</v>
      </c>
      <c r="G1616" s="149"/>
      <c r="H1616" s="378" t="s">
        <v>1059</v>
      </c>
      <c r="I1616" s="587" t="str">
        <f>iferror(vlookup(F1616,'Actors by Area'!$A$2:$C$8810,3,false),"")</f>
        <v>Forest Temple</v>
      </c>
      <c r="J1616" s="376" t="str">
        <f>iferror(vlookup(F1616,'Actors by Area'!$A$2:$H$8810,4,false),"")</f>
        <v>00</v>
      </c>
      <c r="K1616" s="376" t="str">
        <f>iferror(vlookup(F1616,'Actors by Area'!$A$2:$E$8810,5,false),"")</f>
        <v>06</v>
      </c>
      <c r="L1616" s="587"/>
    </row>
    <row r="1617">
      <c r="A1617" s="376" t="s">
        <v>2978</v>
      </c>
      <c r="B1617" s="344" t="s">
        <v>5589</v>
      </c>
      <c r="C1617" s="536" t="str">
        <f>iferror(vlookup(A1617,Actors!$A$2:$D$472,4,false),"")</f>
        <v>Pot</v>
      </c>
      <c r="D1617" s="376" t="s">
        <v>21</v>
      </c>
      <c r="E1617" s="5" t="s">
        <v>8467</v>
      </c>
      <c r="F1617" s="375" t="s">
        <v>8466</v>
      </c>
      <c r="G1617" s="149"/>
      <c r="H1617" s="378" t="s">
        <v>1059</v>
      </c>
      <c r="I1617" s="587" t="str">
        <f>iferror(vlookup(F1617,'Actors by Area'!$A$2:$C$8810,3,false),"")</f>
        <v>Shadow Temple</v>
      </c>
      <c r="J1617" s="376" t="str">
        <f>iferror(vlookup(F1617,'Actors by Area'!$A$2:$H$8810,4,false),"")</f>
        <v>00</v>
      </c>
      <c r="K1617" s="376" t="str">
        <f>iferror(vlookup(F1617,'Actors by Area'!$A$2:$E$8810,5,false),"")</f>
        <v>11</v>
      </c>
      <c r="L1617" s="587"/>
    </row>
    <row r="1618">
      <c r="A1618" s="376" t="s">
        <v>2978</v>
      </c>
      <c r="B1618" s="344" t="s">
        <v>5589</v>
      </c>
      <c r="C1618" s="536" t="str">
        <f>iferror(vlookup(A1618,Actors!$A$2:$D$472,4,false),"")</f>
        <v>Pot</v>
      </c>
      <c r="D1618" s="376" t="s">
        <v>21</v>
      </c>
      <c r="E1618" s="5" t="s">
        <v>9055</v>
      </c>
      <c r="F1618" s="375" t="s">
        <v>9054</v>
      </c>
      <c r="G1618" s="149"/>
      <c r="H1618" s="378" t="s">
        <v>1059</v>
      </c>
      <c r="I1618" s="587" t="str">
        <f>iferror(vlookup(F1618,'Actors by Area'!$A$2:$C$8810,3,false),"")</f>
        <v>Inside Ganon's Castle</v>
      </c>
      <c r="J1618" s="376" t="str">
        <f>iferror(vlookup(F1618,'Actors by Area'!$A$2:$H$8810,4,false),"")</f>
        <v>00</v>
      </c>
      <c r="K1618" s="376" t="str">
        <f>iferror(vlookup(F1618,'Actors by Area'!$A$2:$E$8810,5,false),"")</f>
        <v>13</v>
      </c>
      <c r="L1618" s="587"/>
    </row>
    <row r="1619">
      <c r="A1619" s="376" t="s">
        <v>2978</v>
      </c>
      <c r="B1619" s="344" t="s">
        <v>5589</v>
      </c>
      <c r="C1619" s="536" t="str">
        <f>iferror(vlookup(A1619,Actors!$A$2:$D$472,4,false),"")</f>
        <v>Pot</v>
      </c>
      <c r="D1619" s="376" t="s">
        <v>21</v>
      </c>
      <c r="E1619" s="5" t="s">
        <v>9666</v>
      </c>
      <c r="F1619" s="375" t="s">
        <v>9665</v>
      </c>
      <c r="G1619" s="149"/>
      <c r="H1619" s="378" t="s">
        <v>1059</v>
      </c>
      <c r="I1619" s="587" t="str">
        <f>iferror(vlookup(F1619,'Actors by Area'!$A$2:$C$8810,3,false),"")</f>
        <v>Guard House</v>
      </c>
      <c r="J1619" s="376" t="str">
        <f>iferror(vlookup(F1619,'Actors by Area'!$A$2:$H$8810,4,false),"")</f>
        <v>00</v>
      </c>
      <c r="K1619" s="376" t="str">
        <f>iferror(vlookup(F1619,'Actors by Area'!$A$2:$E$8810,5,false),"")</f>
        <v>00</v>
      </c>
      <c r="L1619" s="587"/>
    </row>
    <row r="1620">
      <c r="A1620" s="376" t="s">
        <v>2978</v>
      </c>
      <c r="B1620" s="344" t="s">
        <v>5589</v>
      </c>
      <c r="C1620" s="536" t="str">
        <f>iferror(vlookup(A1620,Actors!$A$2:$D$472,4,false),"")</f>
        <v>Pot</v>
      </c>
      <c r="D1620" s="376" t="s">
        <v>21</v>
      </c>
      <c r="E1620" s="5" t="s">
        <v>10810</v>
      </c>
      <c r="F1620" s="375" t="s">
        <v>10809</v>
      </c>
      <c r="G1620" s="149"/>
      <c r="H1620" s="378" t="s">
        <v>1059</v>
      </c>
      <c r="I1620" s="587" t="str">
        <f>iferror(vlookup(F1620,'Actors by Area'!$A$2:$C$8810,3,false),"")</f>
        <v>Spot 18 - Goron City</v>
      </c>
      <c r="J1620" s="376" t="str">
        <f>iferror(vlookup(F1620,'Actors by Area'!$A$2:$H$8810,4,false),"")</f>
        <v>00</v>
      </c>
      <c r="K1620" s="376" t="str">
        <f>iferror(vlookup(F1620,'Actors by Area'!$A$2:$E$8810,5,false),"")</f>
        <v>03</v>
      </c>
      <c r="L1620" s="587"/>
    </row>
    <row r="1621">
      <c r="A1621" s="376" t="s">
        <v>2978</v>
      </c>
      <c r="B1621" s="344" t="s">
        <v>5589</v>
      </c>
      <c r="C1621" s="536" t="str">
        <f>iferror(vlookup(A1621,Actors!$A$2:$D$472,4,false),"")</f>
        <v>Pot</v>
      </c>
      <c r="D1621" s="376" t="s">
        <v>21</v>
      </c>
      <c r="E1621" s="5" t="s">
        <v>7226</v>
      </c>
      <c r="F1621" s="375" t="s">
        <v>7225</v>
      </c>
      <c r="G1621" s="149"/>
      <c r="H1621" s="378" t="s">
        <v>1059</v>
      </c>
      <c r="I1621" s="587" t="str">
        <f>iferror(vlookup(F1621,'Actors by Area'!$A$2:$C$8810,3,false),"")</f>
        <v>Dodongo's Cavern</v>
      </c>
      <c r="J1621" s="376" t="str">
        <f>iferror(vlookup(F1621,'Actors by Area'!$A$2:$H$8810,4,false),"")</f>
        <v>00</v>
      </c>
      <c r="K1621" s="376" t="str">
        <f>iferror(vlookup(F1621,'Actors by Area'!$A$2:$E$8810,5,false),"")</f>
        <v>02</v>
      </c>
      <c r="L1621" s="587"/>
    </row>
    <row r="1622">
      <c r="A1622" s="376" t="s">
        <v>2978</v>
      </c>
      <c r="B1622" s="344" t="s">
        <v>5589</v>
      </c>
      <c r="C1622" s="536" t="str">
        <f>iferror(vlookup(A1622,Actors!$A$2:$D$472,4,false),"")</f>
        <v>Pot</v>
      </c>
      <c r="D1622" s="376" t="s">
        <v>21</v>
      </c>
      <c r="E1622" s="5" t="s">
        <v>7539</v>
      </c>
      <c r="F1622" s="375" t="s">
        <v>7538</v>
      </c>
      <c r="G1622" s="149"/>
      <c r="H1622" s="378" t="s">
        <v>1059</v>
      </c>
      <c r="I1622" s="587" t="str">
        <f>iferror(vlookup(F1622,'Actors by Area'!$A$2:$C$8810,3,false),"")</f>
        <v>Forest Temple</v>
      </c>
      <c r="J1622" s="376" t="str">
        <f>iferror(vlookup(F1622,'Actors by Area'!$A$2:$H$8810,4,false),"")</f>
        <v>00</v>
      </c>
      <c r="K1622" s="376" t="str">
        <f>iferror(vlookup(F1622,'Actors by Area'!$A$2:$E$8810,5,false),"")</f>
        <v>06</v>
      </c>
      <c r="L1622" s="587"/>
    </row>
    <row r="1623">
      <c r="A1623" s="376" t="s">
        <v>2978</v>
      </c>
      <c r="B1623" s="344" t="s">
        <v>5589</v>
      </c>
      <c r="C1623" s="536" t="str">
        <f>iferror(vlookup(A1623,Actors!$A$2:$D$472,4,false),"")</f>
        <v>Pot</v>
      </c>
      <c r="D1623" s="376" t="s">
        <v>21</v>
      </c>
      <c r="E1623" s="5" t="s">
        <v>7944</v>
      </c>
      <c r="F1623" s="375" t="s">
        <v>7943</v>
      </c>
      <c r="G1623" s="149"/>
      <c r="H1623" s="378" t="s">
        <v>1059</v>
      </c>
      <c r="I1623" s="587" t="str">
        <f>iferror(vlookup(F1623,'Actors by Area'!$A$2:$C$8810,3,false),"")</f>
        <v>Water Temple</v>
      </c>
      <c r="J1623" s="376" t="str">
        <f>iferror(vlookup(F1623,'Actors by Area'!$A$2:$H$8810,4,false),"")</f>
        <v>00</v>
      </c>
      <c r="K1623" s="376" t="str">
        <f>iferror(vlookup(F1623,'Actors by Area'!$A$2:$E$8810,5,false),"")</f>
        <v>03</v>
      </c>
      <c r="L1623" s="587"/>
    </row>
    <row r="1624">
      <c r="A1624" s="376" t="s">
        <v>2978</v>
      </c>
      <c r="B1624" s="344" t="s">
        <v>5589</v>
      </c>
      <c r="C1624" s="536" t="str">
        <f>iferror(vlookup(A1624,Actors!$A$2:$D$472,4,false),"")</f>
        <v>Pot</v>
      </c>
      <c r="D1624" s="376" t="s">
        <v>21</v>
      </c>
      <c r="E1624" s="5" t="s">
        <v>9668</v>
      </c>
      <c r="F1624" s="375" t="s">
        <v>9667</v>
      </c>
      <c r="G1624" s="149"/>
      <c r="H1624" s="378" t="s">
        <v>1059</v>
      </c>
      <c r="I1624" s="587" t="str">
        <f>iferror(vlookup(F1624,'Actors by Area'!$A$2:$C$8810,3,false),"")</f>
        <v>Guard House</v>
      </c>
      <c r="J1624" s="376" t="str">
        <f>iferror(vlookup(F1624,'Actors by Area'!$A$2:$H$8810,4,false),"")</f>
        <v>00</v>
      </c>
      <c r="K1624" s="376" t="str">
        <f>iferror(vlookup(F1624,'Actors by Area'!$A$2:$E$8810,5,false),"")</f>
        <v>00</v>
      </c>
      <c r="L1624" s="587"/>
    </row>
    <row r="1625">
      <c r="A1625" s="376" t="s">
        <v>2978</v>
      </c>
      <c r="B1625" s="344" t="s">
        <v>5589</v>
      </c>
      <c r="C1625" s="536" t="str">
        <f>iferror(vlookup(A1625,Actors!$A$2:$D$472,4,false),"")</f>
        <v>Pot</v>
      </c>
      <c r="D1625" s="376" t="s">
        <v>21</v>
      </c>
      <c r="E1625" s="5" t="s">
        <v>10812</v>
      </c>
      <c r="F1625" s="375" t="s">
        <v>10811</v>
      </c>
      <c r="G1625" s="149"/>
      <c r="H1625" s="378" t="s">
        <v>1059</v>
      </c>
      <c r="I1625" s="587" t="str">
        <f>iferror(vlookup(F1625,'Actors by Area'!$A$2:$C$8810,3,false),"")</f>
        <v>Spot 18 - Goron City</v>
      </c>
      <c r="J1625" s="376" t="str">
        <f>iferror(vlookup(F1625,'Actors by Area'!$A$2:$H$8810,4,false),"")</f>
        <v>00</v>
      </c>
      <c r="K1625" s="376" t="str">
        <f>iferror(vlookup(F1625,'Actors by Area'!$A$2:$E$8810,5,false),"")</f>
        <v>03</v>
      </c>
      <c r="L1625" s="587"/>
    </row>
    <row r="1626">
      <c r="A1626" s="376" t="s">
        <v>2978</v>
      </c>
      <c r="B1626" s="344" t="s">
        <v>5589</v>
      </c>
      <c r="C1626" s="536" t="str">
        <f>iferror(vlookup(A1626,Actors!$A$2:$D$472,4,false),"")</f>
        <v>Pot</v>
      </c>
      <c r="D1626" s="376" t="s">
        <v>21</v>
      </c>
      <c r="E1626" s="5" t="s">
        <v>7228</v>
      </c>
      <c r="F1626" s="375" t="s">
        <v>7227</v>
      </c>
      <c r="G1626" s="149"/>
      <c r="H1626" s="378" t="s">
        <v>1059</v>
      </c>
      <c r="I1626" s="587" t="str">
        <f>iferror(vlookup(F1626,'Actors by Area'!$A$2:$C$8810,3,false),"")</f>
        <v>Dodongo's Cavern</v>
      </c>
      <c r="J1626" s="376" t="str">
        <f>iferror(vlookup(F1626,'Actors by Area'!$A$2:$H$8810,4,false),"")</f>
        <v>00</v>
      </c>
      <c r="K1626" s="376" t="str">
        <f>iferror(vlookup(F1626,'Actors by Area'!$A$2:$E$8810,5,false),"")</f>
        <v>02</v>
      </c>
      <c r="L1626" s="587"/>
    </row>
    <row r="1627">
      <c r="A1627" s="376" t="s">
        <v>2978</v>
      </c>
      <c r="B1627" s="344" t="s">
        <v>5589</v>
      </c>
      <c r="C1627" s="536" t="str">
        <f>iferror(vlookup(A1627,Actors!$A$2:$D$472,4,false),"")</f>
        <v>Pot</v>
      </c>
      <c r="D1627" s="376" t="s">
        <v>21</v>
      </c>
      <c r="E1627" s="5" t="s">
        <v>8944</v>
      </c>
      <c r="F1627" s="375" t="s">
        <v>8943</v>
      </c>
      <c r="G1627" s="149"/>
      <c r="H1627" s="378" t="s">
        <v>1059</v>
      </c>
      <c r="I1627" s="587" t="str">
        <f>iferror(vlookup(F1627,'Actors by Area'!$A$2:$C$8810,3,false),"")</f>
        <v>Inside Ganon's Castle</v>
      </c>
      <c r="J1627" s="376" t="str">
        <f>iferror(vlookup(F1627,'Actors by Area'!$A$2:$H$8810,4,false),"")</f>
        <v>00</v>
      </c>
      <c r="K1627" s="376" t="str">
        <f>iferror(vlookup(F1627,'Actors by Area'!$A$2:$E$8810,5,false),"")</f>
        <v>07</v>
      </c>
      <c r="L1627" s="587"/>
    </row>
    <row r="1628">
      <c r="A1628" s="376" t="s">
        <v>2978</v>
      </c>
      <c r="B1628" s="344" t="s">
        <v>5589</v>
      </c>
      <c r="C1628" s="536" t="str">
        <f>iferror(vlookup(A1628,Actors!$A$2:$D$472,4,false),"")</f>
        <v>Pot</v>
      </c>
      <c r="D1628" s="376" t="s">
        <v>21</v>
      </c>
      <c r="E1628" s="5" t="s">
        <v>7907</v>
      </c>
      <c r="F1628" s="375" t="s">
        <v>7906</v>
      </c>
      <c r="G1628" s="149"/>
      <c r="H1628" s="378" t="s">
        <v>1059</v>
      </c>
      <c r="I1628" s="587" t="str">
        <f>iferror(vlookup(F1628,'Actors by Area'!$A$2:$C$8810,3,false),"")</f>
        <v>Water Temple</v>
      </c>
      <c r="J1628" s="376" t="str">
        <f>iferror(vlookup(F1628,'Actors by Area'!$A$2:$H$8810,4,false),"")</f>
        <v>00</v>
      </c>
      <c r="K1628" s="376" t="str">
        <f>iferror(vlookup(F1628,'Actors by Area'!$A$2:$E$8810,5,false),"")</f>
        <v>00</v>
      </c>
      <c r="L1628" s="587"/>
    </row>
    <row r="1629">
      <c r="A1629" s="376" t="s">
        <v>2978</v>
      </c>
      <c r="B1629" s="344" t="s">
        <v>5589</v>
      </c>
      <c r="C1629" s="536" t="str">
        <f>iferror(vlookup(A1629,Actors!$A$2:$D$472,4,false),"")</f>
        <v>Pot</v>
      </c>
      <c r="D1629" s="376" t="s">
        <v>21</v>
      </c>
      <c r="E1629" s="5" t="s">
        <v>9670</v>
      </c>
      <c r="F1629" s="375" t="s">
        <v>9669</v>
      </c>
      <c r="G1629" s="149"/>
      <c r="H1629" s="378" t="s">
        <v>1059</v>
      </c>
      <c r="I1629" s="587" t="str">
        <f>iferror(vlookup(F1629,'Actors by Area'!$A$2:$C$8810,3,false),"")</f>
        <v>Guard House</v>
      </c>
      <c r="J1629" s="376" t="str">
        <f>iferror(vlookup(F1629,'Actors by Area'!$A$2:$H$8810,4,false),"")</f>
        <v>00</v>
      </c>
      <c r="K1629" s="376" t="str">
        <f>iferror(vlookup(F1629,'Actors by Area'!$A$2:$E$8810,5,false),"")</f>
        <v>00</v>
      </c>
      <c r="L1629" s="587"/>
    </row>
    <row r="1630">
      <c r="A1630" s="376" t="s">
        <v>2978</v>
      </c>
      <c r="B1630" s="344" t="s">
        <v>5589</v>
      </c>
      <c r="C1630" s="536" t="str">
        <f>iferror(vlookup(A1630,Actors!$A$2:$D$472,4,false),"")</f>
        <v>Pot</v>
      </c>
      <c r="D1630" s="376" t="s">
        <v>21</v>
      </c>
      <c r="E1630" s="5" t="s">
        <v>7302</v>
      </c>
      <c r="F1630" s="375" t="s">
        <v>7301</v>
      </c>
      <c r="G1630" s="149"/>
      <c r="H1630" s="378" t="s">
        <v>1059</v>
      </c>
      <c r="I1630" s="587" t="str">
        <f>iferror(vlookup(F1630,'Actors by Area'!$A$2:$C$8810,3,false),"")</f>
        <v>Dodongo's Cavern</v>
      </c>
      <c r="J1630" s="376" t="str">
        <f>iferror(vlookup(F1630,'Actors by Area'!$A$2:$H$8810,4,false),"")</f>
        <v>00</v>
      </c>
      <c r="K1630" s="376" t="str">
        <f>iferror(vlookup(F1630,'Actors by Area'!$A$2:$E$8810,5,false),"")</f>
        <v>09</v>
      </c>
      <c r="L1630" s="587"/>
    </row>
    <row r="1631">
      <c r="A1631" s="376" t="s">
        <v>2978</v>
      </c>
      <c r="B1631" s="344" t="s">
        <v>5589</v>
      </c>
      <c r="C1631" s="536" t="str">
        <f>iferror(vlookup(A1631,Actors!$A$2:$D$472,4,false),"")</f>
        <v>Pot</v>
      </c>
      <c r="D1631" s="376" t="s">
        <v>21</v>
      </c>
      <c r="E1631" s="5" t="s">
        <v>9672</v>
      </c>
      <c r="F1631" s="375" t="s">
        <v>9671</v>
      </c>
      <c r="G1631" s="149"/>
      <c r="H1631" s="378" t="s">
        <v>1059</v>
      </c>
      <c r="I1631" s="587" t="str">
        <f>iferror(vlookup(F1631,'Actors by Area'!$A$2:$C$8810,3,false),"")</f>
        <v>Guard House</v>
      </c>
      <c r="J1631" s="376" t="str">
        <f>iferror(vlookup(F1631,'Actors by Area'!$A$2:$H$8810,4,false),"")</f>
        <v>00</v>
      </c>
      <c r="K1631" s="376" t="str">
        <f>iferror(vlookup(F1631,'Actors by Area'!$A$2:$E$8810,5,false),"")</f>
        <v>00</v>
      </c>
      <c r="L1631" s="587"/>
    </row>
    <row r="1632">
      <c r="A1632" s="376" t="s">
        <v>2978</v>
      </c>
      <c r="B1632" s="344" t="s">
        <v>5589</v>
      </c>
      <c r="C1632" s="536" t="str">
        <f>iferror(vlookup(A1632,Actors!$A$2:$D$472,4,false),"")</f>
        <v>Pot</v>
      </c>
      <c r="D1632" s="376" t="s">
        <v>21</v>
      </c>
      <c r="E1632" s="5" t="s">
        <v>7304</v>
      </c>
      <c r="F1632" s="375" t="s">
        <v>7303</v>
      </c>
      <c r="G1632" s="149"/>
      <c r="H1632" s="378" t="s">
        <v>1059</v>
      </c>
      <c r="I1632" s="587" t="str">
        <f>iferror(vlookup(F1632,'Actors by Area'!$A$2:$C$8810,3,false),"")</f>
        <v>Dodongo's Cavern</v>
      </c>
      <c r="J1632" s="376" t="str">
        <f>iferror(vlookup(F1632,'Actors by Area'!$A$2:$H$8810,4,false),"")</f>
        <v>00</v>
      </c>
      <c r="K1632" s="376" t="str">
        <f>iferror(vlookup(F1632,'Actors by Area'!$A$2:$E$8810,5,false),"")</f>
        <v>09</v>
      </c>
      <c r="L1632" s="587"/>
    </row>
    <row r="1633">
      <c r="A1633" s="376" t="s">
        <v>2978</v>
      </c>
      <c r="B1633" s="344" t="s">
        <v>5589</v>
      </c>
      <c r="C1633" s="536" t="str">
        <f>iferror(vlookup(A1633,Actors!$A$2:$D$472,4,false),"")</f>
        <v>Pot</v>
      </c>
      <c r="D1633" s="376" t="s">
        <v>21</v>
      </c>
      <c r="E1633" s="5" t="s">
        <v>8508</v>
      </c>
      <c r="F1633" s="375" t="s">
        <v>8507</v>
      </c>
      <c r="G1633" s="149"/>
      <c r="H1633" s="378" t="s">
        <v>1059</v>
      </c>
      <c r="I1633" s="587" t="str">
        <f>iferror(vlookup(F1633,'Actors by Area'!$A$2:$C$8810,3,false),"")</f>
        <v>Shadow Temple</v>
      </c>
      <c r="J1633" s="376" t="str">
        <f>iferror(vlookup(F1633,'Actors by Area'!$A$2:$H$8810,4,false),"")</f>
        <v>00</v>
      </c>
      <c r="K1633" s="376" t="str">
        <f>iferror(vlookup(F1633,'Actors by Area'!$A$2:$E$8810,5,false),"")</f>
        <v>15</v>
      </c>
      <c r="L1633" s="587"/>
    </row>
    <row r="1634">
      <c r="A1634" s="376" t="s">
        <v>2978</v>
      </c>
      <c r="B1634" s="344" t="s">
        <v>5589</v>
      </c>
      <c r="C1634" s="536" t="str">
        <f>iferror(vlookup(A1634,Actors!$A$2:$D$472,4,false),"")</f>
        <v>Pot</v>
      </c>
      <c r="D1634" s="376" t="s">
        <v>21</v>
      </c>
      <c r="E1634" s="5" t="s">
        <v>10772</v>
      </c>
      <c r="F1634" s="375" t="s">
        <v>10771</v>
      </c>
      <c r="G1634" s="149"/>
      <c r="H1634" s="378" t="s">
        <v>1059</v>
      </c>
      <c r="I1634" s="587" t="str">
        <f>iferror(vlookup(F1634,'Actors by Area'!$A$2:$C$8810,3,false),"")</f>
        <v>Spot 18 - Goron City</v>
      </c>
      <c r="J1634" s="376" t="str">
        <f>iferror(vlookup(F1634,'Actors by Area'!$A$2:$H$8810,4,false),"")</f>
        <v>02</v>
      </c>
      <c r="K1634" s="376" t="str">
        <f>iferror(vlookup(F1634,'Actors by Area'!$A$2:$E$8810,5,false),"")</f>
        <v>02</v>
      </c>
      <c r="L1634" s="587"/>
    </row>
    <row r="1635">
      <c r="A1635" s="376" t="s">
        <v>2978</v>
      </c>
      <c r="B1635" s="344" t="s">
        <v>5589</v>
      </c>
      <c r="C1635" s="536" t="str">
        <f>iferror(vlookup(A1635,Actors!$A$2:$D$472,4,false),"")</f>
        <v>Pot</v>
      </c>
      <c r="D1635" s="376" t="s">
        <v>21</v>
      </c>
      <c r="E1635" s="5" t="s">
        <v>10758</v>
      </c>
      <c r="F1635" s="375" t="s">
        <v>10757</v>
      </c>
      <c r="G1635" s="149"/>
      <c r="H1635" s="378" t="s">
        <v>1059</v>
      </c>
      <c r="I1635" s="587" t="str">
        <f>iferror(vlookup(F1635,'Actors by Area'!$A$2:$C$8810,3,false),"")</f>
        <v>Spot 18 - Goron City</v>
      </c>
      <c r="J1635" s="376" t="str">
        <f>iferror(vlookup(F1635,'Actors by Area'!$A$2:$H$8810,4,false),"")</f>
        <v>02</v>
      </c>
      <c r="K1635" s="376" t="str">
        <f>iferror(vlookup(F1635,'Actors by Area'!$A$2:$E$8810,5,false),"")</f>
        <v>01</v>
      </c>
      <c r="L1635" s="587"/>
    </row>
    <row r="1636">
      <c r="A1636" s="376" t="s">
        <v>2978</v>
      </c>
      <c r="B1636" s="344" t="s">
        <v>5589</v>
      </c>
      <c r="C1636" s="536" t="str">
        <f>iferror(vlookup(A1636,Actors!$A$2:$D$472,4,false),"")</f>
        <v>Pot</v>
      </c>
      <c r="D1636" s="376" t="s">
        <v>21</v>
      </c>
      <c r="E1636" s="5" t="s">
        <v>10751</v>
      </c>
      <c r="F1636" s="375" t="s">
        <v>10750</v>
      </c>
      <c r="G1636" s="149"/>
      <c r="H1636" s="378" t="s">
        <v>1059</v>
      </c>
      <c r="I1636" s="587" t="str">
        <f>iferror(vlookup(F1636,'Actors by Area'!$A$2:$C$8810,3,false),"")</f>
        <v>Spot 18 - Goron City</v>
      </c>
      <c r="J1636" s="376" t="str">
        <f>iferror(vlookup(F1636,'Actors by Area'!$A$2:$H$8810,4,false),"")</f>
        <v>00</v>
      </c>
      <c r="K1636" s="376" t="str">
        <f>iferror(vlookup(F1636,'Actors by Area'!$A$2:$E$8810,5,false),"")</f>
        <v>01</v>
      </c>
      <c r="L1636" s="587"/>
    </row>
    <row r="1637">
      <c r="A1637" s="376" t="s">
        <v>2978</v>
      </c>
      <c r="B1637" s="344" t="s">
        <v>5589</v>
      </c>
      <c r="C1637" s="536" t="str">
        <f>iferror(vlookup(A1637,Actors!$A$2:$D$472,4,false),"")</f>
        <v>Pot</v>
      </c>
      <c r="D1637" s="376" t="s">
        <v>21</v>
      </c>
      <c r="E1637" s="5" t="s">
        <v>10314</v>
      </c>
      <c r="F1637" s="375" t="s">
        <v>10313</v>
      </c>
      <c r="G1637" s="149"/>
      <c r="H1637" s="378" t="s">
        <v>1059</v>
      </c>
      <c r="I1637" s="587" t="str">
        <f>iferror(vlookup(F1637,'Actors by Area'!$A$2:$C$8810,3,false),"")</f>
        <v>Spot 08 - Zora's Fountain</v>
      </c>
      <c r="J1637" s="376" t="str">
        <f>iferror(vlookup(F1637,'Actors by Area'!$A$2:$H$8810,4,false),"")</f>
        <v>00</v>
      </c>
      <c r="K1637" s="376" t="str">
        <f>iferror(vlookup(F1637,'Actors by Area'!$A$2:$E$8810,5,false),"")</f>
        <v>00</v>
      </c>
      <c r="L1637" s="587"/>
    </row>
    <row r="1638">
      <c r="A1638" s="376" t="s">
        <v>2978</v>
      </c>
      <c r="B1638" s="344" t="s">
        <v>5589</v>
      </c>
      <c r="C1638" s="536" t="str">
        <f>iferror(vlookup(A1638,Actors!$A$2:$D$472,4,false),"")</f>
        <v>Pot</v>
      </c>
      <c r="D1638" s="376" t="s">
        <v>21</v>
      </c>
      <c r="E1638" s="5" t="s">
        <v>7311</v>
      </c>
      <c r="F1638" s="375" t="s">
        <v>7310</v>
      </c>
      <c r="G1638" s="149"/>
      <c r="H1638" s="378" t="s">
        <v>1059</v>
      </c>
      <c r="I1638" s="587" t="str">
        <f>iferror(vlookup(F1638,'Actors by Area'!$A$2:$C$8810,3,false),"")</f>
        <v>Dodongo's Cavern</v>
      </c>
      <c r="J1638" s="376" t="str">
        <f>iferror(vlookup(F1638,'Actors by Area'!$A$2:$H$8810,4,false),"")</f>
        <v>00</v>
      </c>
      <c r="K1638" s="376" t="str">
        <f>iferror(vlookup(F1638,'Actors by Area'!$A$2:$E$8810,5,false),"")</f>
        <v>0A</v>
      </c>
      <c r="L1638" s="587"/>
    </row>
    <row r="1639">
      <c r="A1639" s="376" t="s">
        <v>2978</v>
      </c>
      <c r="B1639" s="344" t="s">
        <v>5589</v>
      </c>
      <c r="C1639" s="536" t="str">
        <f>iferror(vlookup(A1639,Actors!$A$2:$D$472,4,false),"")</f>
        <v>Pot</v>
      </c>
      <c r="D1639" s="376" t="s">
        <v>21</v>
      </c>
      <c r="E1639" s="5" t="s">
        <v>10753</v>
      </c>
      <c r="F1639" s="375" t="s">
        <v>10752</v>
      </c>
      <c r="G1639" s="149"/>
      <c r="H1639" s="378" t="s">
        <v>1059</v>
      </c>
      <c r="I1639" s="587" t="str">
        <f>iferror(vlookup(F1639,'Actors by Area'!$A$2:$C$8810,3,false),"")</f>
        <v>Spot 18 - Goron City</v>
      </c>
      <c r="J1639" s="376" t="str">
        <f>iferror(vlookup(F1639,'Actors by Area'!$A$2:$H$8810,4,false),"")</f>
        <v>00</v>
      </c>
      <c r="K1639" s="376" t="str">
        <f>iferror(vlookup(F1639,'Actors by Area'!$A$2:$E$8810,5,false),"")</f>
        <v>01</v>
      </c>
      <c r="L1639" s="587"/>
    </row>
    <row r="1640">
      <c r="A1640" s="376" t="s">
        <v>2978</v>
      </c>
      <c r="B1640" s="344" t="s">
        <v>5589</v>
      </c>
      <c r="C1640" s="536" t="str">
        <f>iferror(vlookup(A1640,Actors!$A$2:$D$472,4,false),"")</f>
        <v>Pot</v>
      </c>
      <c r="D1640" s="376" t="s">
        <v>21</v>
      </c>
      <c r="E1640" s="5" t="s">
        <v>10760</v>
      </c>
      <c r="F1640" s="375" t="s">
        <v>10759</v>
      </c>
      <c r="G1640" s="149"/>
      <c r="H1640" s="378" t="s">
        <v>1059</v>
      </c>
      <c r="I1640" s="587" t="str">
        <f>iferror(vlookup(F1640,'Actors by Area'!$A$2:$C$8810,3,false),"")</f>
        <v>Spot 18 - Goron City</v>
      </c>
      <c r="J1640" s="376" t="str">
        <f>iferror(vlookup(F1640,'Actors by Area'!$A$2:$H$8810,4,false),"")</f>
        <v>02</v>
      </c>
      <c r="K1640" s="376" t="str">
        <f>iferror(vlookup(F1640,'Actors by Area'!$A$2:$E$8810,5,false),"")</f>
        <v>01</v>
      </c>
      <c r="L1640" s="587"/>
    </row>
    <row r="1641">
      <c r="A1641" s="376" t="s">
        <v>2978</v>
      </c>
      <c r="B1641" s="344" t="s">
        <v>5589</v>
      </c>
      <c r="C1641" s="536" t="str">
        <f>iferror(vlookup(A1641,Actors!$A$2:$D$472,4,false),"")</f>
        <v>Pot</v>
      </c>
      <c r="D1641" s="376" t="s">
        <v>21</v>
      </c>
      <c r="E1641" s="5" t="s">
        <v>10317</v>
      </c>
      <c r="F1641" s="375" t="s">
        <v>10316</v>
      </c>
      <c r="G1641" s="149"/>
      <c r="H1641" s="378" t="s">
        <v>1059</v>
      </c>
      <c r="I1641" s="587" t="str">
        <f>iferror(vlookup(F1641,'Actors by Area'!$A$2:$C$8810,3,false),"")</f>
        <v>Spot 08 - Zora's Fountain</v>
      </c>
      <c r="J1641" s="376" t="str">
        <f>iferror(vlookup(F1641,'Actors by Area'!$A$2:$H$8810,4,false),"")</f>
        <v>00</v>
      </c>
      <c r="K1641" s="376" t="str">
        <f>iferror(vlookup(F1641,'Actors by Area'!$A$2:$E$8810,5,false),"")</f>
        <v>00</v>
      </c>
      <c r="L1641" s="587"/>
    </row>
    <row r="1642">
      <c r="A1642" s="376" t="s">
        <v>2978</v>
      </c>
      <c r="B1642" s="344" t="s">
        <v>5589</v>
      </c>
      <c r="C1642" s="536" t="str">
        <f>iferror(vlookup(A1642,Actors!$A$2:$D$472,4,false),"")</f>
        <v>Pot</v>
      </c>
      <c r="D1642" s="376" t="s">
        <v>21</v>
      </c>
      <c r="E1642" s="5" t="s">
        <v>7313</v>
      </c>
      <c r="F1642" s="375" t="s">
        <v>7312</v>
      </c>
      <c r="G1642" s="149"/>
      <c r="H1642" s="378" t="s">
        <v>1059</v>
      </c>
      <c r="I1642" s="587" t="str">
        <f>iferror(vlookup(F1642,'Actors by Area'!$A$2:$C$8810,3,false),"")</f>
        <v>Dodongo's Cavern</v>
      </c>
      <c r="J1642" s="376" t="str">
        <f>iferror(vlookup(F1642,'Actors by Area'!$A$2:$H$8810,4,false),"")</f>
        <v>00</v>
      </c>
      <c r="K1642" s="376" t="str">
        <f>iferror(vlookup(F1642,'Actors by Area'!$A$2:$E$8810,5,false),"")</f>
        <v>0A</v>
      </c>
      <c r="L1642" s="587"/>
    </row>
    <row r="1643">
      <c r="A1643" s="376" t="s">
        <v>2978</v>
      </c>
      <c r="B1643" s="344" t="s">
        <v>5589</v>
      </c>
      <c r="C1643" s="536" t="str">
        <f>iferror(vlookup(A1643,Actors!$A$2:$D$472,4,false),"")</f>
        <v>Pot</v>
      </c>
      <c r="D1643" s="376" t="s">
        <v>21</v>
      </c>
      <c r="E1643" s="5" t="s">
        <v>7998</v>
      </c>
      <c r="F1643" s="375" t="s">
        <v>7997</v>
      </c>
      <c r="G1643" s="149"/>
      <c r="H1643" s="378" t="s">
        <v>1059</v>
      </c>
      <c r="I1643" s="587" t="str">
        <f>iferror(vlookup(F1643,'Actors by Area'!$A$2:$C$8810,3,false),"")</f>
        <v>Water Temple</v>
      </c>
      <c r="J1643" s="376" t="str">
        <f>iferror(vlookup(F1643,'Actors by Area'!$A$2:$H$8810,4,false),"")</f>
        <v>00</v>
      </c>
      <c r="K1643" s="376" t="str">
        <f>iferror(vlookup(F1643,'Actors by Area'!$A$2:$E$8810,5,false),"")</f>
        <v>0A</v>
      </c>
      <c r="L1643" s="587"/>
    </row>
    <row r="1644">
      <c r="A1644" s="376" t="s">
        <v>2978</v>
      </c>
      <c r="B1644" s="344" t="s">
        <v>5589</v>
      </c>
      <c r="C1644" s="536" t="str">
        <f>iferror(vlookup(A1644,Actors!$A$2:$D$472,4,false),"")</f>
        <v>Pot</v>
      </c>
      <c r="D1644" s="376" t="s">
        <v>21</v>
      </c>
      <c r="E1644" s="5" t="s">
        <v>8930</v>
      </c>
      <c r="F1644" s="375" t="s">
        <v>8929</v>
      </c>
      <c r="G1644" s="149"/>
      <c r="H1644" s="378" t="s">
        <v>1059</v>
      </c>
      <c r="I1644" s="587" t="str">
        <f>iferror(vlookup(F1644,'Actors by Area'!$A$2:$C$8810,3,false),"")</f>
        <v>Inside Ganon's Castle</v>
      </c>
      <c r="J1644" s="376" t="str">
        <f>iferror(vlookup(F1644,'Actors by Area'!$A$2:$H$8810,4,false),"")</f>
        <v>00</v>
      </c>
      <c r="K1644" s="376" t="str">
        <f>iferror(vlookup(F1644,'Actors by Area'!$A$2:$E$8810,5,false),"")</f>
        <v>04</v>
      </c>
      <c r="L1644" s="587"/>
    </row>
    <row r="1645">
      <c r="A1645" s="376" t="s">
        <v>2978</v>
      </c>
      <c r="B1645" s="344" t="s">
        <v>5589</v>
      </c>
      <c r="C1645" s="536" t="str">
        <f>iferror(vlookup(A1645,Actors!$A$2:$D$472,4,false),"")</f>
        <v>Pot</v>
      </c>
      <c r="D1645" s="376" t="s">
        <v>21</v>
      </c>
      <c r="E1645" s="5" t="s">
        <v>10762</v>
      </c>
      <c r="F1645" s="375" t="s">
        <v>10761</v>
      </c>
      <c r="G1645" s="149"/>
      <c r="H1645" s="378" t="s">
        <v>1059</v>
      </c>
      <c r="I1645" s="587" t="str">
        <f>iferror(vlookup(F1645,'Actors by Area'!$A$2:$C$8810,3,false),"")</f>
        <v>Spot 18 - Goron City</v>
      </c>
      <c r="J1645" s="376" t="str">
        <f>iferror(vlookup(F1645,'Actors by Area'!$A$2:$H$8810,4,false),"")</f>
        <v>02</v>
      </c>
      <c r="K1645" s="376" t="str">
        <f>iferror(vlookup(F1645,'Actors by Area'!$A$2:$E$8810,5,false),"")</f>
        <v>01</v>
      </c>
      <c r="L1645" s="587"/>
    </row>
    <row r="1646">
      <c r="A1646" s="376" t="s">
        <v>2978</v>
      </c>
      <c r="B1646" s="344" t="s">
        <v>5589</v>
      </c>
      <c r="C1646" s="536" t="str">
        <f>iferror(vlookup(A1646,Actors!$A$2:$D$472,4,false),"")</f>
        <v>Pot</v>
      </c>
      <c r="D1646" s="376" t="s">
        <v>21</v>
      </c>
      <c r="E1646" s="5" t="s">
        <v>10820</v>
      </c>
      <c r="F1646" s="375" t="s">
        <v>10819</v>
      </c>
      <c r="G1646" s="149"/>
      <c r="H1646" s="378" t="s">
        <v>1059</v>
      </c>
      <c r="I1646" s="587" t="str">
        <f>iferror(vlookup(F1646,'Actors by Area'!$A$2:$C$8810,3,false),"")</f>
        <v>Spot 18 - Goron City</v>
      </c>
      <c r="J1646" s="376" t="str">
        <f>iferror(vlookup(F1646,'Actors by Area'!$A$2:$H$8810,4,false),"")</f>
        <v>02</v>
      </c>
      <c r="K1646" s="376" t="str">
        <f>iferror(vlookup(F1646,'Actors by Area'!$A$2:$E$8810,5,false),"")</f>
        <v>03</v>
      </c>
      <c r="L1646" s="587"/>
    </row>
    <row r="1647">
      <c r="A1647" s="376" t="s">
        <v>2978</v>
      </c>
      <c r="B1647" s="344" t="s">
        <v>5589</v>
      </c>
      <c r="C1647" s="536" t="str">
        <f>iferror(vlookup(A1647,Actors!$A$2:$D$472,4,false),"")</f>
        <v>Pot</v>
      </c>
      <c r="D1647" s="376" t="s">
        <v>21</v>
      </c>
      <c r="E1647" s="5" t="s">
        <v>10755</v>
      </c>
      <c r="F1647" s="375" t="s">
        <v>10754</v>
      </c>
      <c r="G1647" s="149"/>
      <c r="H1647" s="378" t="s">
        <v>1059</v>
      </c>
      <c r="I1647" s="587" t="str">
        <f>iferror(vlookup(F1647,'Actors by Area'!$A$2:$C$8810,3,false),"")</f>
        <v>Spot 18 - Goron City</v>
      </c>
      <c r="J1647" s="376" t="str">
        <f>iferror(vlookup(F1647,'Actors by Area'!$A$2:$H$8810,4,false),"")</f>
        <v>00</v>
      </c>
      <c r="K1647" s="376" t="str">
        <f>iferror(vlookup(F1647,'Actors by Area'!$A$2:$E$8810,5,false),"")</f>
        <v>01</v>
      </c>
      <c r="L1647" s="587"/>
    </row>
    <row r="1648">
      <c r="A1648" s="376" t="s">
        <v>2978</v>
      </c>
      <c r="B1648" s="344" t="s">
        <v>5589</v>
      </c>
      <c r="C1648" s="536" t="str">
        <f>iferror(vlookup(A1648,Actors!$A$2:$D$472,4,false),"")</f>
        <v>Pot</v>
      </c>
      <c r="D1648" s="376" t="s">
        <v>21</v>
      </c>
      <c r="E1648" s="5" t="s">
        <v>7327</v>
      </c>
      <c r="F1648" s="375" t="s">
        <v>7326</v>
      </c>
      <c r="G1648" s="149"/>
      <c r="H1648" s="378" t="s">
        <v>1059</v>
      </c>
      <c r="I1648" s="587" t="str">
        <f>iferror(vlookup(F1648,'Actors by Area'!$A$2:$C$8810,3,false),"")</f>
        <v>Dodongo's Cavern</v>
      </c>
      <c r="J1648" s="376" t="str">
        <f>iferror(vlookup(F1648,'Actors by Area'!$A$2:$H$8810,4,false),"")</f>
        <v>00</v>
      </c>
      <c r="K1648" s="376" t="str">
        <f>iferror(vlookup(F1648,'Actors by Area'!$A$2:$E$8810,5,false),"")</f>
        <v>0C</v>
      </c>
      <c r="L1648" s="587"/>
    </row>
    <row r="1649">
      <c r="A1649" s="376" t="s">
        <v>2978</v>
      </c>
      <c r="B1649" s="344" t="s">
        <v>5589</v>
      </c>
      <c r="C1649" s="536" t="str">
        <f>iferror(vlookup(A1649,Actors!$A$2:$D$472,4,false),"")</f>
        <v>Pot</v>
      </c>
      <c r="D1649" s="376" t="s">
        <v>21</v>
      </c>
      <c r="E1649" s="5" t="s">
        <v>8022</v>
      </c>
      <c r="F1649" s="375" t="s">
        <v>8021</v>
      </c>
      <c r="G1649" s="149"/>
      <c r="H1649" s="378" t="s">
        <v>1059</v>
      </c>
      <c r="I1649" s="587" t="str">
        <f>iferror(vlookup(F1649,'Actors by Area'!$A$2:$C$8810,3,false),"")</f>
        <v>Water Temple</v>
      </c>
      <c r="J1649" s="376" t="str">
        <f>iferror(vlookup(F1649,'Actors by Area'!$A$2:$H$8810,4,false),"")</f>
        <v>00</v>
      </c>
      <c r="K1649" s="376" t="str">
        <f>iferror(vlookup(F1649,'Actors by Area'!$A$2:$E$8810,5,false),"")</f>
        <v>0E</v>
      </c>
      <c r="L1649" s="587"/>
    </row>
    <row r="1650">
      <c r="A1650" s="376" t="s">
        <v>2978</v>
      </c>
      <c r="B1650" s="344" t="s">
        <v>5589</v>
      </c>
      <c r="C1650" s="536" t="str">
        <f>iferror(vlookup(A1650,Actors!$A$2:$D$472,4,false),"")</f>
        <v>Pot</v>
      </c>
      <c r="D1650" s="376" t="s">
        <v>21</v>
      </c>
      <c r="E1650" s="5" t="s">
        <v>8510</v>
      </c>
      <c r="F1650" s="375" t="s">
        <v>8509</v>
      </c>
      <c r="G1650" s="149"/>
      <c r="H1650" s="378" t="s">
        <v>1059</v>
      </c>
      <c r="I1650" s="587" t="str">
        <f>iferror(vlookup(F1650,'Actors by Area'!$A$2:$C$8810,3,false),"")</f>
        <v>Shadow Temple</v>
      </c>
      <c r="J1650" s="376" t="str">
        <f>iferror(vlookup(F1650,'Actors by Area'!$A$2:$H$8810,4,false),"")</f>
        <v>00</v>
      </c>
      <c r="K1650" s="376" t="str">
        <f>iferror(vlookup(F1650,'Actors by Area'!$A$2:$E$8810,5,false),"")</f>
        <v>15</v>
      </c>
      <c r="L1650" s="587"/>
    </row>
    <row r="1651">
      <c r="A1651" s="376" t="s">
        <v>2978</v>
      </c>
      <c r="B1651" s="344" t="s">
        <v>5589</v>
      </c>
      <c r="C1651" s="536" t="str">
        <f>iferror(vlookup(A1651,Actors!$A$2:$D$472,4,false),"")</f>
        <v>Pot</v>
      </c>
      <c r="D1651" s="376" t="s">
        <v>21</v>
      </c>
      <c r="E1651" s="5" t="s">
        <v>9674</v>
      </c>
      <c r="F1651" s="375" t="s">
        <v>9673</v>
      </c>
      <c r="G1651" s="149"/>
      <c r="H1651" s="378" t="s">
        <v>1059</v>
      </c>
      <c r="I1651" s="587" t="str">
        <f>iferror(vlookup(F1651,'Actors by Area'!$A$2:$C$8810,3,false),"")</f>
        <v>Guard House</v>
      </c>
      <c r="J1651" s="376" t="str">
        <f>iferror(vlookup(F1651,'Actors by Area'!$A$2:$H$8810,4,false),"")</f>
        <v>00</v>
      </c>
      <c r="K1651" s="376" t="str">
        <f>iferror(vlookup(F1651,'Actors by Area'!$A$2:$E$8810,5,false),"")</f>
        <v>00</v>
      </c>
      <c r="L1651" s="587"/>
    </row>
    <row r="1652">
      <c r="A1652" s="376" t="s">
        <v>2978</v>
      </c>
      <c r="B1652" s="344" t="s">
        <v>5589</v>
      </c>
      <c r="C1652" s="536" t="str">
        <f>iferror(vlookup(A1652,Actors!$A$2:$D$472,4,false),"")</f>
        <v>Pot</v>
      </c>
      <c r="D1652" s="376" t="s">
        <v>21</v>
      </c>
      <c r="E1652" s="5" t="s">
        <v>10814</v>
      </c>
      <c r="F1652" s="375" t="s">
        <v>10813</v>
      </c>
      <c r="G1652" s="149"/>
      <c r="H1652" s="378" t="s">
        <v>1059</v>
      </c>
      <c r="I1652" s="587" t="str">
        <f>iferror(vlookup(F1652,'Actors by Area'!$A$2:$C$8810,3,false),"")</f>
        <v>Spot 18 - Goron City</v>
      </c>
      <c r="J1652" s="376" t="str">
        <f>iferror(vlookup(F1652,'Actors by Area'!$A$2:$H$8810,4,false),"")</f>
        <v>00</v>
      </c>
      <c r="K1652" s="376" t="str">
        <f>iferror(vlookup(F1652,'Actors by Area'!$A$2:$E$8810,5,false),"")</f>
        <v>03</v>
      </c>
      <c r="L1652" s="587"/>
    </row>
    <row r="1653">
      <c r="A1653" s="376" t="s">
        <v>2978</v>
      </c>
      <c r="B1653" s="344" t="s">
        <v>5589</v>
      </c>
      <c r="C1653" s="536" t="str">
        <f>iferror(vlookup(A1653,Actors!$A$2:$D$472,4,false),"")</f>
        <v>Pot</v>
      </c>
      <c r="D1653" s="376" t="s">
        <v>21</v>
      </c>
      <c r="E1653" s="5" t="s">
        <v>10822</v>
      </c>
      <c r="F1653" s="375" t="s">
        <v>10821</v>
      </c>
      <c r="G1653" s="149"/>
      <c r="H1653" s="378" t="s">
        <v>1059</v>
      </c>
      <c r="I1653" s="587" t="str">
        <f>iferror(vlookup(F1653,'Actors by Area'!$A$2:$C$8810,3,false),"")</f>
        <v>Spot 18 - Goron City</v>
      </c>
      <c r="J1653" s="376" t="str">
        <f>iferror(vlookup(F1653,'Actors by Area'!$A$2:$H$8810,4,false),"")</f>
        <v>02</v>
      </c>
      <c r="K1653" s="376" t="str">
        <f>iferror(vlookup(F1653,'Actors by Area'!$A$2:$E$8810,5,false),"")</f>
        <v>03</v>
      </c>
      <c r="L1653" s="587"/>
    </row>
    <row r="1654">
      <c r="A1654" s="376" t="s">
        <v>2978</v>
      </c>
      <c r="B1654" s="344" t="s">
        <v>5589</v>
      </c>
      <c r="C1654" s="536" t="str">
        <f>iferror(vlookup(A1654,Actors!$A$2:$D$472,4,false),"")</f>
        <v>Pot</v>
      </c>
      <c r="D1654" s="376" t="s">
        <v>21</v>
      </c>
      <c r="E1654" s="5" t="s">
        <v>10354</v>
      </c>
      <c r="F1654" s="375" t="s">
        <v>10353</v>
      </c>
      <c r="G1654" s="149"/>
      <c r="H1654" s="378" t="s">
        <v>1059</v>
      </c>
      <c r="I1654" s="587" t="str">
        <f>iferror(vlookup(F1654,'Actors by Area'!$A$2:$C$8810,3,false),"")</f>
        <v>Spot 08 - Zora's Fountain</v>
      </c>
      <c r="J1654" s="376" t="str">
        <f>iferror(vlookup(F1654,'Actors by Area'!$A$2:$H$8810,4,false),"")</f>
        <v>02</v>
      </c>
      <c r="K1654" s="376" t="str">
        <f>iferror(vlookup(F1654,'Actors by Area'!$A$2:$E$8810,5,false),"")</f>
        <v>00</v>
      </c>
      <c r="L1654" s="587"/>
    </row>
    <row r="1655">
      <c r="A1655" s="376" t="s">
        <v>2978</v>
      </c>
      <c r="B1655" s="344" t="s">
        <v>5589</v>
      </c>
      <c r="C1655" s="536" t="str">
        <f>iferror(vlookup(A1655,Actors!$A$2:$D$472,4,false),"")</f>
        <v>Pot</v>
      </c>
      <c r="D1655" s="376" t="s">
        <v>21</v>
      </c>
      <c r="E1655" s="5" t="s">
        <v>10319</v>
      </c>
      <c r="F1655" s="375" t="s">
        <v>10318</v>
      </c>
      <c r="G1655" s="149"/>
      <c r="H1655" s="378" t="s">
        <v>1059</v>
      </c>
      <c r="I1655" s="587" t="str">
        <f>iferror(vlookup(F1655,'Actors by Area'!$A$2:$C$8810,3,false),"")</f>
        <v>Spot 08 - Zora's Fountain</v>
      </c>
      <c r="J1655" s="376" t="str">
        <f>iferror(vlookup(F1655,'Actors by Area'!$A$2:$H$8810,4,false),"")</f>
        <v>00</v>
      </c>
      <c r="K1655" s="376" t="str">
        <f>iferror(vlookup(F1655,'Actors by Area'!$A$2:$E$8810,5,false),"")</f>
        <v>00</v>
      </c>
      <c r="L1655" s="587"/>
    </row>
    <row r="1656">
      <c r="A1656" s="376" t="s">
        <v>2978</v>
      </c>
      <c r="B1656" s="344" t="s">
        <v>5589</v>
      </c>
      <c r="C1656" s="536" t="str">
        <f>iferror(vlookup(A1656,Actors!$A$2:$D$472,4,false),"")</f>
        <v>Pot</v>
      </c>
      <c r="D1656" s="376" t="s">
        <v>21</v>
      </c>
      <c r="E1656" s="5" t="s">
        <v>7329</v>
      </c>
      <c r="F1656" s="375" t="s">
        <v>7328</v>
      </c>
      <c r="G1656" s="149"/>
      <c r="H1656" s="378" t="s">
        <v>1059</v>
      </c>
      <c r="I1656" s="587" t="str">
        <f>iferror(vlookup(F1656,'Actors by Area'!$A$2:$C$8810,3,false),"")</f>
        <v>Dodongo's Cavern</v>
      </c>
      <c r="J1656" s="376" t="str">
        <f>iferror(vlookup(F1656,'Actors by Area'!$A$2:$H$8810,4,false),"")</f>
        <v>00</v>
      </c>
      <c r="K1656" s="376" t="str">
        <f>iferror(vlookup(F1656,'Actors by Area'!$A$2:$E$8810,5,false),"")</f>
        <v>0C</v>
      </c>
      <c r="L1656" s="587"/>
    </row>
    <row r="1657">
      <c r="A1657" s="376" t="s">
        <v>2978</v>
      </c>
      <c r="B1657" s="344" t="s">
        <v>5589</v>
      </c>
      <c r="C1657" s="536" t="str">
        <f>iferror(vlookup(A1657,Actors!$A$2:$D$472,4,false),"")</f>
        <v>Pot</v>
      </c>
      <c r="D1657" s="376" t="s">
        <v>21</v>
      </c>
      <c r="E1657" s="5" t="s">
        <v>8024</v>
      </c>
      <c r="F1657" s="375" t="s">
        <v>8023</v>
      </c>
      <c r="G1657" s="149"/>
      <c r="H1657" s="378" t="s">
        <v>1059</v>
      </c>
      <c r="I1657" s="587" t="str">
        <f>iferror(vlookup(F1657,'Actors by Area'!$A$2:$C$8810,3,false),"")</f>
        <v>Water Temple</v>
      </c>
      <c r="J1657" s="376" t="str">
        <f>iferror(vlookup(F1657,'Actors by Area'!$A$2:$H$8810,4,false),"")</f>
        <v>00</v>
      </c>
      <c r="K1657" s="376" t="str">
        <f>iferror(vlookup(F1657,'Actors by Area'!$A$2:$E$8810,5,false),"")</f>
        <v>0E</v>
      </c>
      <c r="L1657" s="587"/>
    </row>
    <row r="1658">
      <c r="A1658" s="376" t="s">
        <v>2978</v>
      </c>
      <c r="B1658" s="344" t="s">
        <v>5589</v>
      </c>
      <c r="C1658" s="536" t="str">
        <f>iferror(vlookup(A1658,Actors!$A$2:$D$472,4,false),"")</f>
        <v>Pot</v>
      </c>
      <c r="D1658" s="376" t="s">
        <v>21</v>
      </c>
      <c r="E1658" s="5" t="s">
        <v>8979</v>
      </c>
      <c r="F1658" s="375" t="s">
        <v>8978</v>
      </c>
      <c r="G1658" s="149"/>
      <c r="H1658" s="378" t="s">
        <v>1059</v>
      </c>
      <c r="I1658" s="587" t="str">
        <f>iferror(vlookup(F1658,'Actors by Area'!$A$2:$C$8810,3,false),"")</f>
        <v>Inside Ganon's Castle</v>
      </c>
      <c r="J1658" s="376" t="str">
        <f>iferror(vlookup(F1658,'Actors by Area'!$A$2:$H$8810,4,false),"")</f>
        <v>00</v>
      </c>
      <c r="K1658" s="376" t="str">
        <f>iferror(vlookup(F1658,'Actors by Area'!$A$2:$E$8810,5,false),"")</f>
        <v>0B</v>
      </c>
      <c r="L1658" s="587"/>
    </row>
    <row r="1659">
      <c r="A1659" s="376" t="s">
        <v>2978</v>
      </c>
      <c r="B1659" s="344" t="s">
        <v>5589</v>
      </c>
      <c r="C1659" s="536" t="str">
        <f>iferror(vlookup(A1659,Actors!$A$2:$D$472,4,false),"")</f>
        <v>Pot</v>
      </c>
      <c r="D1659" s="376" t="s">
        <v>21</v>
      </c>
      <c r="E1659" s="5" t="s">
        <v>10816</v>
      </c>
      <c r="F1659" s="375" t="s">
        <v>10815</v>
      </c>
      <c r="G1659" s="149"/>
      <c r="H1659" s="378" t="s">
        <v>1059</v>
      </c>
      <c r="I1659" s="587" t="str">
        <f>iferror(vlookup(F1659,'Actors by Area'!$A$2:$C$8810,3,false),"")</f>
        <v>Spot 18 - Goron City</v>
      </c>
      <c r="J1659" s="376" t="str">
        <f>iferror(vlookup(F1659,'Actors by Area'!$A$2:$H$8810,4,false),"")</f>
        <v>00</v>
      </c>
      <c r="K1659" s="376" t="str">
        <f>iferror(vlookup(F1659,'Actors by Area'!$A$2:$E$8810,5,false),"")</f>
        <v>03</v>
      </c>
      <c r="L1659" s="587"/>
    </row>
    <row r="1660">
      <c r="A1660" s="376" t="s">
        <v>2978</v>
      </c>
      <c r="B1660" s="344" t="s">
        <v>5589</v>
      </c>
      <c r="C1660" s="536" t="str">
        <f>iferror(vlookup(A1660,Actors!$A$2:$D$472,4,false),"")</f>
        <v>Pot</v>
      </c>
      <c r="D1660" s="376" t="s">
        <v>21</v>
      </c>
      <c r="E1660" s="5" t="s">
        <v>10356</v>
      </c>
      <c r="F1660" s="375" t="s">
        <v>10355</v>
      </c>
      <c r="G1660" s="149"/>
      <c r="H1660" s="378" t="s">
        <v>1059</v>
      </c>
      <c r="I1660" s="587" t="str">
        <f>iferror(vlookup(F1660,'Actors by Area'!$A$2:$C$8810,3,false),"")</f>
        <v>Spot 08 - Zora's Fountain</v>
      </c>
      <c r="J1660" s="376" t="str">
        <f>iferror(vlookup(F1660,'Actors by Area'!$A$2:$H$8810,4,false),"")</f>
        <v>02</v>
      </c>
      <c r="K1660" s="376" t="str">
        <f>iferror(vlookup(F1660,'Actors by Area'!$A$2:$E$8810,5,false),"")</f>
        <v>00</v>
      </c>
      <c r="L1660" s="587"/>
    </row>
    <row r="1661">
      <c r="A1661" s="376" t="s">
        <v>2978</v>
      </c>
      <c r="B1661" s="344" t="s">
        <v>5589</v>
      </c>
      <c r="C1661" s="536" t="str">
        <f>iferror(vlookup(A1661,Actors!$A$2:$D$472,4,false),"")</f>
        <v>Pot</v>
      </c>
      <c r="D1661" s="376" t="s">
        <v>21</v>
      </c>
      <c r="E1661" s="5" t="s">
        <v>7273</v>
      </c>
      <c r="F1661" s="375" t="s">
        <v>7272</v>
      </c>
      <c r="G1661" s="149"/>
      <c r="H1661" s="378" t="s">
        <v>1059</v>
      </c>
      <c r="I1661" s="587" t="str">
        <f>iferror(vlookup(F1661,'Actors by Area'!$A$2:$C$8810,3,false),"")</f>
        <v>Dodongo's Cavern</v>
      </c>
      <c r="J1661" s="376" t="str">
        <f>iferror(vlookup(F1661,'Actors by Area'!$A$2:$H$8810,4,false),"")</f>
        <v>00</v>
      </c>
      <c r="K1661" s="376" t="str">
        <f>iferror(vlookup(F1661,'Actors by Area'!$A$2:$E$8810,5,false),"")</f>
        <v>07</v>
      </c>
      <c r="L1661" s="587"/>
    </row>
    <row r="1662">
      <c r="A1662" s="376" t="s">
        <v>2978</v>
      </c>
      <c r="B1662" s="344" t="s">
        <v>5589</v>
      </c>
      <c r="C1662" s="536" t="str">
        <f>iferror(vlookup(A1662,Actors!$A$2:$D$472,4,false),"")</f>
        <v>Pot</v>
      </c>
      <c r="D1662" s="376" t="s">
        <v>21</v>
      </c>
      <c r="E1662" s="5" t="s">
        <v>8512</v>
      </c>
      <c r="F1662" s="375" t="s">
        <v>8511</v>
      </c>
      <c r="G1662" s="149"/>
      <c r="H1662" s="378" t="s">
        <v>1059</v>
      </c>
      <c r="I1662" s="587" t="str">
        <f>iferror(vlookup(F1662,'Actors by Area'!$A$2:$C$8810,3,false),"")</f>
        <v>Shadow Temple</v>
      </c>
      <c r="J1662" s="376" t="str">
        <f>iferror(vlookup(F1662,'Actors by Area'!$A$2:$H$8810,4,false),"")</f>
        <v>00</v>
      </c>
      <c r="K1662" s="376" t="str">
        <f>iferror(vlookup(F1662,'Actors by Area'!$A$2:$E$8810,5,false),"")</f>
        <v>15</v>
      </c>
      <c r="L1662" s="587"/>
    </row>
    <row r="1663">
      <c r="A1663" s="376" t="s">
        <v>2978</v>
      </c>
      <c r="B1663" s="344" t="s">
        <v>5589</v>
      </c>
      <c r="C1663" s="536" t="str">
        <f>iferror(vlookup(A1663,Actors!$A$2:$D$472,4,false),"")</f>
        <v>Pot</v>
      </c>
      <c r="D1663" s="376" t="s">
        <v>21</v>
      </c>
      <c r="E1663" s="5" t="s">
        <v>8030</v>
      </c>
      <c r="F1663" s="375" t="s">
        <v>8029</v>
      </c>
      <c r="G1663" s="149"/>
      <c r="H1663" s="378" t="s">
        <v>1059</v>
      </c>
      <c r="I1663" s="587" t="str">
        <f>iferror(vlookup(F1663,'Actors by Area'!$A$2:$C$8810,3,false),"")</f>
        <v>Water Temple</v>
      </c>
      <c r="J1663" s="376" t="str">
        <f>iferror(vlookup(F1663,'Actors by Area'!$A$2:$H$8810,4,false),"")</f>
        <v>00</v>
      </c>
      <c r="K1663" s="376" t="str">
        <f>iferror(vlookup(F1663,'Actors by Area'!$A$2:$E$8810,5,false),"")</f>
        <v>10</v>
      </c>
      <c r="L1663" s="587"/>
    </row>
    <row r="1664">
      <c r="A1664" s="376" t="s">
        <v>2978</v>
      </c>
      <c r="B1664" s="344" t="s">
        <v>5589</v>
      </c>
      <c r="C1664" s="536" t="str">
        <f>iferror(vlookup(A1664,Actors!$A$2:$D$472,4,false),"")</f>
        <v>Pot</v>
      </c>
      <c r="D1664" s="376" t="s">
        <v>21</v>
      </c>
      <c r="E1664" s="5" t="s">
        <v>10321</v>
      </c>
      <c r="F1664" s="375" t="s">
        <v>10320</v>
      </c>
      <c r="G1664" s="149"/>
      <c r="H1664" s="378" t="s">
        <v>1059</v>
      </c>
      <c r="I1664" s="587" t="str">
        <f>iferror(vlookup(F1664,'Actors by Area'!$A$2:$C$8810,3,false),"")</f>
        <v>Spot 08 - Zora's Fountain</v>
      </c>
      <c r="J1664" s="376" t="str">
        <f>iferror(vlookup(F1664,'Actors by Area'!$A$2:$H$8810,4,false),"")</f>
        <v>00</v>
      </c>
      <c r="K1664" s="376" t="str">
        <f>iferror(vlookup(F1664,'Actors by Area'!$A$2:$E$8810,5,false),"")</f>
        <v>00</v>
      </c>
      <c r="L1664" s="587"/>
    </row>
    <row r="1665">
      <c r="A1665" s="376" t="s">
        <v>2978</v>
      </c>
      <c r="B1665" s="344" t="s">
        <v>5589</v>
      </c>
      <c r="C1665" s="536" t="str">
        <f>iferror(vlookup(A1665,Actors!$A$2:$D$472,4,false),"")</f>
        <v>Pot</v>
      </c>
      <c r="D1665" s="376" t="s">
        <v>21</v>
      </c>
      <c r="E1665" s="5" t="s">
        <v>10358</v>
      </c>
      <c r="F1665" s="375" t="s">
        <v>10357</v>
      </c>
      <c r="G1665" s="149"/>
      <c r="H1665" s="378" t="s">
        <v>1059</v>
      </c>
      <c r="I1665" s="587" t="str">
        <f>iferror(vlookup(F1665,'Actors by Area'!$A$2:$C$8810,3,false),"")</f>
        <v>Spot 08 - Zora's Fountain</v>
      </c>
      <c r="J1665" s="376" t="str">
        <f>iferror(vlookup(F1665,'Actors by Area'!$A$2:$H$8810,4,false),"")</f>
        <v>02</v>
      </c>
      <c r="K1665" s="376" t="str">
        <f>iferror(vlookup(F1665,'Actors by Area'!$A$2:$E$8810,5,false),"")</f>
        <v>00</v>
      </c>
      <c r="L1665" s="587"/>
    </row>
    <row r="1666">
      <c r="A1666" s="376" t="s">
        <v>2978</v>
      </c>
      <c r="B1666" s="344" t="s">
        <v>5589</v>
      </c>
      <c r="C1666" s="536" t="str">
        <f>iferror(vlookup(A1666,Actors!$A$2:$D$472,4,false),"")</f>
        <v>Pot</v>
      </c>
      <c r="D1666" s="376" t="s">
        <v>21</v>
      </c>
      <c r="E1666" s="5" t="s">
        <v>7275</v>
      </c>
      <c r="F1666" s="375" t="s">
        <v>7274</v>
      </c>
      <c r="G1666" s="149"/>
      <c r="H1666" s="378" t="s">
        <v>1059</v>
      </c>
      <c r="I1666" s="587" t="str">
        <f>iferror(vlookup(F1666,'Actors by Area'!$A$2:$C$8810,3,false),"")</f>
        <v>Dodongo's Cavern</v>
      </c>
      <c r="J1666" s="376" t="str">
        <f>iferror(vlookup(F1666,'Actors by Area'!$A$2:$H$8810,4,false),"")</f>
        <v>00</v>
      </c>
      <c r="K1666" s="376" t="str">
        <f>iferror(vlookup(F1666,'Actors by Area'!$A$2:$E$8810,5,false),"")</f>
        <v>07</v>
      </c>
      <c r="L1666" s="587"/>
    </row>
    <row r="1667">
      <c r="A1667" s="376" t="s">
        <v>2978</v>
      </c>
      <c r="B1667" s="344" t="s">
        <v>5589</v>
      </c>
      <c r="C1667" s="536" t="str">
        <f>iferror(vlookup(A1667,Actors!$A$2:$D$472,4,false),"")</f>
        <v>Pot</v>
      </c>
      <c r="D1667" s="376" t="s">
        <v>21</v>
      </c>
      <c r="E1667" s="5" t="s">
        <v>8514</v>
      </c>
      <c r="F1667" s="375" t="s">
        <v>8513</v>
      </c>
      <c r="G1667" s="149"/>
      <c r="H1667" s="378" t="s">
        <v>1059</v>
      </c>
      <c r="I1667" s="587" t="str">
        <f>iferror(vlookup(F1667,'Actors by Area'!$A$2:$C$8810,3,false),"")</f>
        <v>Shadow Temple</v>
      </c>
      <c r="J1667" s="376" t="str">
        <f>iferror(vlookup(F1667,'Actors by Area'!$A$2:$H$8810,4,false),"")</f>
        <v>00</v>
      </c>
      <c r="K1667" s="376" t="str">
        <f>iferror(vlookup(F1667,'Actors by Area'!$A$2:$E$8810,5,false),"")</f>
        <v>15</v>
      </c>
      <c r="L1667" s="587"/>
    </row>
    <row r="1668">
      <c r="A1668" s="376" t="s">
        <v>2978</v>
      </c>
      <c r="B1668" s="344" t="s">
        <v>5589</v>
      </c>
      <c r="C1668" s="536" t="str">
        <f>iferror(vlookup(A1668,Actors!$A$2:$D$472,4,false),"")</f>
        <v>Pot</v>
      </c>
      <c r="D1668" s="376" t="s">
        <v>21</v>
      </c>
      <c r="E1668" s="5" t="s">
        <v>8032</v>
      </c>
      <c r="F1668" s="375" t="s">
        <v>8031</v>
      </c>
      <c r="G1668" s="149"/>
      <c r="H1668" s="378" t="s">
        <v>1059</v>
      </c>
      <c r="I1668" s="587" t="str">
        <f>iferror(vlookup(F1668,'Actors by Area'!$A$2:$C$8810,3,false),"")</f>
        <v>Water Temple</v>
      </c>
      <c r="J1668" s="376" t="str">
        <f>iferror(vlookup(F1668,'Actors by Area'!$A$2:$H$8810,4,false),"")</f>
        <v>00</v>
      </c>
      <c r="K1668" s="376" t="str">
        <f>iferror(vlookup(F1668,'Actors by Area'!$A$2:$E$8810,5,false),"")</f>
        <v>10</v>
      </c>
      <c r="L1668" s="587"/>
    </row>
    <row r="1669">
      <c r="A1669" s="376" t="s">
        <v>2978</v>
      </c>
      <c r="B1669" s="344" t="s">
        <v>5589</v>
      </c>
      <c r="C1669" s="536" t="str">
        <f>iferror(vlookup(A1669,Actors!$A$2:$D$472,4,false),"")</f>
        <v>Pot</v>
      </c>
      <c r="D1669" s="376" t="s">
        <v>21</v>
      </c>
      <c r="E1669" s="5" t="s">
        <v>8050</v>
      </c>
      <c r="F1669" s="375" t="s">
        <v>8049</v>
      </c>
      <c r="G1669" s="149"/>
      <c r="H1669" s="378" t="s">
        <v>1059</v>
      </c>
      <c r="I1669" s="587" t="str">
        <f>iferror(vlookup(F1669,'Actors by Area'!$A$2:$C$8810,3,false),"")</f>
        <v>Water Temple</v>
      </c>
      <c r="J1669" s="376" t="str">
        <f>iferror(vlookup(F1669,'Actors by Area'!$A$2:$H$8810,4,false),"")</f>
        <v>00</v>
      </c>
      <c r="K1669" s="376" t="str">
        <f>iferror(vlookup(F1669,'Actors by Area'!$A$2:$E$8810,5,false),"")</f>
        <v>14</v>
      </c>
      <c r="L1669" s="587"/>
    </row>
    <row r="1670">
      <c r="A1670" s="376" t="s">
        <v>2978</v>
      </c>
      <c r="B1670" s="344" t="s">
        <v>5589</v>
      </c>
      <c r="C1670" s="536" t="str">
        <f>iferror(vlookup(A1670,Actors!$A$2:$D$472,4,false),"")</f>
        <v>Pot</v>
      </c>
      <c r="D1670" s="376" t="s">
        <v>21</v>
      </c>
      <c r="E1670" s="5" t="s">
        <v>9483</v>
      </c>
      <c r="F1670" s="375" t="s">
        <v>10582</v>
      </c>
      <c r="G1670" s="149"/>
      <c r="H1670" s="378" t="s">
        <v>1059</v>
      </c>
      <c r="I1670" s="587" t="str">
        <f>iferror(vlookup(F1670,'Actors by Area'!$A$2:$C$8810,3,false),"")</f>
        <v>Spot 15 - Hyrule Castle</v>
      </c>
      <c r="J1670" s="376" t="str">
        <f>iferror(vlookup(F1670,'Actors by Area'!$A$2:$H$8810,4,false),"")</f>
        <v>00</v>
      </c>
      <c r="K1670" s="376" t="str">
        <f>iferror(vlookup(F1670,'Actors by Area'!$A$2:$E$8810,5,false),"")</f>
        <v>00</v>
      </c>
      <c r="L1670" s="587"/>
    </row>
    <row r="1671">
      <c r="A1671" s="376" t="s">
        <v>2978</v>
      </c>
      <c r="B1671" s="344" t="s">
        <v>5589</v>
      </c>
      <c r="C1671" s="536" t="str">
        <f>iferror(vlookup(A1671,Actors!$A$2:$D$472,4,false),"")</f>
        <v>Pot</v>
      </c>
      <c r="D1671" s="376" t="s">
        <v>21</v>
      </c>
      <c r="E1671" s="5" t="s">
        <v>9087</v>
      </c>
      <c r="F1671" s="375" t="s">
        <v>10583</v>
      </c>
      <c r="G1671" s="149"/>
      <c r="H1671" s="378" t="s">
        <v>1059</v>
      </c>
      <c r="I1671" s="587" t="str">
        <f>iferror(vlookup(F1671,'Actors by Area'!$A$2:$C$8810,3,false),"")</f>
        <v>Spot 15 - Hyrule Castle</v>
      </c>
      <c r="J1671" s="376" t="str">
        <f>iferror(vlookup(F1671,'Actors by Area'!$A$2:$H$8810,4,false),"")</f>
        <v>00</v>
      </c>
      <c r="K1671" s="376" t="str">
        <f>iferror(vlookup(F1671,'Actors by Area'!$A$2:$E$8810,5,false),"")</f>
        <v>00</v>
      </c>
      <c r="L1671" s="587"/>
    </row>
    <row r="1672">
      <c r="A1672" s="376" t="s">
        <v>2978</v>
      </c>
      <c r="B1672" s="344" t="s">
        <v>5589</v>
      </c>
      <c r="C1672" s="536" t="str">
        <f>iferror(vlookup(A1672,Actors!$A$2:$D$472,4,false),"")</f>
        <v>Pot</v>
      </c>
      <c r="D1672" s="376" t="s">
        <v>21</v>
      </c>
      <c r="E1672" s="5" t="s">
        <v>10204</v>
      </c>
      <c r="F1672" s="375" t="s">
        <v>10203</v>
      </c>
      <c r="G1672" s="149"/>
      <c r="H1672" s="378" t="s">
        <v>1059</v>
      </c>
      <c r="I1672" s="587" t="str">
        <f>iferror(vlookup(F1672,'Actors by Area'!$A$2:$C$8810,3,false),"")</f>
        <v>Spot 06 - Lake Hylia</v>
      </c>
      <c r="J1672" s="376" t="str">
        <f>iferror(vlookup(F1672,'Actors by Area'!$A$2:$H$8810,4,false),"")</f>
        <v>00</v>
      </c>
      <c r="K1672" s="376" t="str">
        <f>iferror(vlookup(F1672,'Actors by Area'!$A$2:$E$8810,5,false),"")</f>
        <v>00</v>
      </c>
      <c r="L1672" s="587"/>
    </row>
    <row r="1673">
      <c r="A1673" s="439" t="s">
        <v>2978</v>
      </c>
      <c r="B1673" s="606" t="s">
        <v>5589</v>
      </c>
      <c r="C1673" s="545" t="str">
        <f>iferror(vlookup(A1673,Actors!$A$2:$D$472,4,false),"")</f>
        <v>Pot</v>
      </c>
      <c r="D1673" s="439" t="s">
        <v>21</v>
      </c>
      <c r="E1673" s="543" t="s">
        <v>10694</v>
      </c>
      <c r="F1673" s="375" t="s">
        <v>10693</v>
      </c>
      <c r="G1673" s="86"/>
      <c r="H1673" s="588" t="s">
        <v>1059</v>
      </c>
      <c r="I1673" s="589" t="str">
        <f>iferror(vlookup(F1673,'Actors by Area'!$A$2:$C$8810,3,false),"")</f>
        <v>Spot 17 - Death Mountain Crater</v>
      </c>
      <c r="J1673" s="439" t="str">
        <f>iferror(vlookup(F1673,'Actors by Area'!$A$2:$H$8810,4,false),"")</f>
        <v>00</v>
      </c>
      <c r="K1673" s="439" t="str">
        <f>iferror(vlookup(F1673,'Actors by Area'!$A$2:$E$8810,5,false),"")</f>
        <v>01</v>
      </c>
      <c r="L1673" s="589"/>
    </row>
    <row r="1674">
      <c r="A1674" s="376" t="s">
        <v>2980</v>
      </c>
      <c r="B1674" s="344" t="s">
        <v>5592</v>
      </c>
      <c r="C1674" s="536" t="str">
        <f>iferror(vlookup(A1674,Actors!$A$2:$D$472,4,false),"")</f>
        <v>Collectible Field Items (Invisible)</v>
      </c>
      <c r="D1674" s="376" t="s">
        <v>21</v>
      </c>
      <c r="E1674" s="5" t="s">
        <v>3488</v>
      </c>
      <c r="F1674" s="397" t="s">
        <v>10104</v>
      </c>
      <c r="G1674" s="149" t="s">
        <v>11491</v>
      </c>
      <c r="H1674" s="378" t="s">
        <v>1059</v>
      </c>
      <c r="I1674" s="587" t="str">
        <f>iferror(vlookup(F1674,'Actors by Area'!$A$2:$C$8810,3,false),"")</f>
        <v>Spot 04 - Kokiri Forest</v>
      </c>
      <c r="J1674" s="376" t="str">
        <f>iferror(vlookup(F1674,'Actors by Area'!$A$2:$H$8810,4,false),"")</f>
        <v>00</v>
      </c>
      <c r="K1674" s="376" t="str">
        <f>iferror(vlookup(F1674,'Actors by Area'!$A$2:$E$8810,5,false),"")</f>
        <v>00</v>
      </c>
      <c r="L1674" s="587"/>
    </row>
    <row r="1675">
      <c r="A1675" s="376" t="s">
        <v>2980</v>
      </c>
      <c r="B1675" s="344" t="s">
        <v>5592</v>
      </c>
      <c r="C1675" s="536" t="str">
        <f>iferror(vlookup(A1675,Actors!$A$2:$D$472,4,false),"")</f>
        <v>Collectible Field Items (Invisible)</v>
      </c>
      <c r="D1675" s="376" t="s">
        <v>21</v>
      </c>
      <c r="E1675" s="5" t="s">
        <v>10103</v>
      </c>
      <c r="F1675" s="375" t="s">
        <v>10102</v>
      </c>
      <c r="G1675" s="149"/>
      <c r="H1675" s="378" t="s">
        <v>1059</v>
      </c>
      <c r="I1675" s="587" t="str">
        <f>iferror(vlookup(F1675,'Actors by Area'!$A$2:$C$8810,3,false),"")</f>
        <v>Spot 04 - Kokiri Forest</v>
      </c>
      <c r="J1675" s="376" t="str">
        <f>iferror(vlookup(F1675,'Actors by Area'!$A$2:$H$8810,4,false),"")</f>
        <v>00</v>
      </c>
      <c r="K1675" s="376" t="str">
        <f>iferror(vlookup(F1675,'Actors by Area'!$A$2:$E$8810,5,false),"")</f>
        <v>00</v>
      </c>
      <c r="L1675" s="587"/>
    </row>
    <row r="1676">
      <c r="A1676" s="376" t="s">
        <v>2980</v>
      </c>
      <c r="B1676" s="344" t="s">
        <v>5592</v>
      </c>
      <c r="C1676" s="536" t="str">
        <f>iferror(vlookup(A1676,Actors!$A$2:$D$472,4,false),"")</f>
        <v>Collectible Field Items (Invisible)</v>
      </c>
      <c r="D1676" s="376" t="s">
        <v>21</v>
      </c>
      <c r="E1676" s="5" t="s">
        <v>8779</v>
      </c>
      <c r="F1676" s="375" t="s">
        <v>8778</v>
      </c>
      <c r="G1676" s="149" t="s">
        <v>11492</v>
      </c>
      <c r="H1676" s="378" t="s">
        <v>1059</v>
      </c>
      <c r="I1676" s="587" t="str">
        <f>iferror(vlookup(F1676,'Actors by Area'!$A$2:$C$8810,3,false),"")</f>
        <v>Gerudo Training Ground</v>
      </c>
      <c r="J1676" s="376" t="str">
        <f>iferror(vlookup(F1676,'Actors by Area'!$A$2:$H$8810,4,false),"")</f>
        <v>00</v>
      </c>
      <c r="K1676" s="376" t="str">
        <f>iferror(vlookup(F1676,'Actors by Area'!$A$2:$E$8810,5,false),"")</f>
        <v>04</v>
      </c>
      <c r="L1676" s="587"/>
    </row>
    <row r="1677">
      <c r="A1677" s="376" t="s">
        <v>2980</v>
      </c>
      <c r="B1677" s="344" t="s">
        <v>5592</v>
      </c>
      <c r="C1677" s="536" t="str">
        <f>iferror(vlookup(A1677,Actors!$A$2:$D$472,4,false),"")</f>
        <v>Collectible Field Items (Invisible)</v>
      </c>
      <c r="D1677" s="376" t="s">
        <v>21</v>
      </c>
      <c r="E1677" s="5" t="s">
        <v>10106</v>
      </c>
      <c r="F1677" s="375" t="s">
        <v>10105</v>
      </c>
      <c r="G1677" s="149" t="s">
        <v>11493</v>
      </c>
      <c r="H1677" s="378" t="s">
        <v>1059</v>
      </c>
      <c r="I1677" s="587" t="str">
        <f>iferror(vlookup(F1677,'Actors by Area'!$A$2:$C$8810,3,false),"")</f>
        <v>Spot 04 - Kokiri Forest</v>
      </c>
      <c r="J1677" s="376" t="str">
        <f>iferror(vlookup(F1677,'Actors by Area'!$A$2:$H$8810,4,false),"")</f>
        <v>00</v>
      </c>
      <c r="K1677" s="376" t="str">
        <f>iferror(vlookup(F1677,'Actors by Area'!$A$2:$E$8810,5,false),"")</f>
        <v>00</v>
      </c>
      <c r="L1677" s="587"/>
    </row>
    <row r="1678">
      <c r="A1678" s="376" t="s">
        <v>2980</v>
      </c>
      <c r="B1678" s="344" t="s">
        <v>5592</v>
      </c>
      <c r="C1678" s="536" t="str">
        <f>iferror(vlookup(A1678,Actors!$A$2:$D$472,4,false),"")</f>
        <v>Collectible Field Items (Invisible)</v>
      </c>
      <c r="D1678" s="376" t="s">
        <v>21</v>
      </c>
      <c r="E1678" s="5" t="s">
        <v>10108</v>
      </c>
      <c r="F1678" s="375" t="s">
        <v>10107</v>
      </c>
      <c r="G1678" s="149" t="s">
        <v>11493</v>
      </c>
      <c r="H1678" s="378" t="s">
        <v>1059</v>
      </c>
      <c r="I1678" s="587" t="str">
        <f>iferror(vlookup(F1678,'Actors by Area'!$A$2:$C$8810,3,false),"")</f>
        <v>Spot 04 - Kokiri Forest</v>
      </c>
      <c r="J1678" s="376" t="str">
        <f>iferror(vlookup(F1678,'Actors by Area'!$A$2:$H$8810,4,false),"")</f>
        <v>00</v>
      </c>
      <c r="K1678" s="376" t="str">
        <f>iferror(vlookup(F1678,'Actors by Area'!$A$2:$E$8810,5,false),"")</f>
        <v>00</v>
      </c>
      <c r="L1678" s="587"/>
    </row>
    <row r="1679">
      <c r="A1679" s="376" t="s">
        <v>2980</v>
      </c>
      <c r="B1679" s="344" t="s">
        <v>5592</v>
      </c>
      <c r="C1679" s="536" t="str">
        <f>iferror(vlookup(A1679,Actors!$A$2:$D$472,4,false),"")</f>
        <v>Collectible Field Items (Invisible)</v>
      </c>
      <c r="D1679" s="376" t="s">
        <v>21</v>
      </c>
      <c r="E1679" s="5" t="s">
        <v>9239</v>
      </c>
      <c r="F1679" s="375" t="s">
        <v>9238</v>
      </c>
      <c r="G1679" s="149" t="s">
        <v>11493</v>
      </c>
      <c r="H1679" s="378" t="s">
        <v>1059</v>
      </c>
      <c r="I1679" s="587" t="str">
        <f>iferror(vlookup(F1679,'Actors by Area'!$A$2:$C$8810,3,false),"")</f>
        <v>Market (Child - Day)</v>
      </c>
      <c r="J1679" s="376" t="str">
        <f>iferror(vlookup(F1679,'Actors by Area'!$A$2:$H$8810,4,false),"")</f>
        <v>00</v>
      </c>
      <c r="K1679" s="376" t="str">
        <f>iferror(vlookup(F1679,'Actors by Area'!$A$2:$E$8810,5,false),"")</f>
        <v>00</v>
      </c>
      <c r="L1679" s="587"/>
    </row>
    <row r="1680">
      <c r="A1680" s="376" t="s">
        <v>2980</v>
      </c>
      <c r="B1680" s="344" t="s">
        <v>5592</v>
      </c>
      <c r="C1680" s="536" t="str">
        <f>iferror(vlookup(A1680,Actors!$A$2:$D$472,4,false),"")</f>
        <v>Collectible Field Items (Invisible)</v>
      </c>
      <c r="D1680" s="376" t="s">
        <v>21</v>
      </c>
      <c r="E1680" s="5" t="s">
        <v>9258</v>
      </c>
      <c r="F1680" s="375" t="s">
        <v>9257</v>
      </c>
      <c r="G1680" s="149"/>
      <c r="H1680" s="378" t="s">
        <v>1059</v>
      </c>
      <c r="I1680" s="587" t="str">
        <f>iferror(vlookup(F1680,'Actors by Area'!$A$2:$C$8810,3,false),"")</f>
        <v>Market (Child - Night)</v>
      </c>
      <c r="J1680" s="376" t="str">
        <f>iferror(vlookup(F1680,'Actors by Area'!$A$2:$H$8810,4,false),"")</f>
        <v>00</v>
      </c>
      <c r="K1680" s="376" t="str">
        <f>iferror(vlookup(F1680,'Actors by Area'!$A$2:$E$8810,5,false),"")</f>
        <v>00</v>
      </c>
      <c r="L1680" s="587"/>
    </row>
    <row r="1681">
      <c r="A1681" s="376" t="s">
        <v>2980</v>
      </c>
      <c r="B1681" s="344" t="s">
        <v>5592</v>
      </c>
      <c r="C1681" s="536" t="str">
        <f>iferror(vlookup(A1681,Actors!$A$2:$D$472,4,false),"")</f>
        <v>Collectible Field Items (Invisible)</v>
      </c>
      <c r="D1681" s="376" t="s">
        <v>21</v>
      </c>
      <c r="E1681" s="5" t="s">
        <v>9260</v>
      </c>
      <c r="F1681" s="375" t="s">
        <v>9259</v>
      </c>
      <c r="G1681" s="149"/>
      <c r="H1681" s="378" t="s">
        <v>1059</v>
      </c>
      <c r="I1681" s="587" t="str">
        <f>iferror(vlookup(F1681,'Actors by Area'!$A$2:$C$8810,3,false),"")</f>
        <v>Market (Child - Night)</v>
      </c>
      <c r="J1681" s="376" t="str">
        <f>iferror(vlookup(F1681,'Actors by Area'!$A$2:$H$8810,4,false),"")</f>
        <v>00</v>
      </c>
      <c r="K1681" s="376" t="str">
        <f>iferror(vlookup(F1681,'Actors by Area'!$A$2:$E$8810,5,false),"")</f>
        <v>00</v>
      </c>
      <c r="L1681" s="587"/>
    </row>
    <row r="1682">
      <c r="A1682" s="376" t="s">
        <v>2980</v>
      </c>
      <c r="B1682" s="344" t="s">
        <v>5592</v>
      </c>
      <c r="C1682" s="536" t="str">
        <f>iferror(vlookup(A1682,Actors!$A$2:$D$472,4,false),"")</f>
        <v>Collectible Field Items (Invisible)</v>
      </c>
      <c r="D1682" s="376" t="s">
        <v>21</v>
      </c>
      <c r="E1682" s="5" t="s">
        <v>9337</v>
      </c>
      <c r="F1682" s="375" t="s">
        <v>9336</v>
      </c>
      <c r="G1682" s="149"/>
      <c r="H1682" s="378" t="s">
        <v>1059</v>
      </c>
      <c r="I1682" s="587" t="str">
        <f>iferror(vlookup(F1682,'Actors by Area'!$A$2:$C$8810,3,false),"")</f>
        <v>Kokiri Shop</v>
      </c>
      <c r="J1682" s="376" t="str">
        <f>iferror(vlookup(F1682,'Actors by Area'!$A$2:$H$8810,4,false),"")</f>
        <v>00</v>
      </c>
      <c r="K1682" s="376" t="str">
        <f>iferror(vlookup(F1682,'Actors by Area'!$A$2:$E$8810,5,false),"")</f>
        <v>00</v>
      </c>
      <c r="L1682" s="587"/>
    </row>
    <row r="1683">
      <c r="A1683" s="376" t="s">
        <v>2980</v>
      </c>
      <c r="B1683" s="344" t="s">
        <v>5592</v>
      </c>
      <c r="C1683" s="536" t="str">
        <f>iferror(vlookup(A1683,Actors!$A$2:$D$472,4,false),"")</f>
        <v>Collectible Field Items (Invisible)</v>
      </c>
      <c r="D1683" s="376" t="s">
        <v>21</v>
      </c>
      <c r="E1683" s="5" t="s">
        <v>10110</v>
      </c>
      <c r="F1683" s="375" t="s">
        <v>10109</v>
      </c>
      <c r="G1683" s="149"/>
      <c r="H1683" s="378" t="s">
        <v>1059</v>
      </c>
      <c r="I1683" s="587" t="str">
        <f>iferror(vlookup(F1683,'Actors by Area'!$A$2:$C$8810,3,false),"")</f>
        <v>Spot 04 - Kokiri Forest</v>
      </c>
      <c r="J1683" s="376" t="str">
        <f>iferror(vlookup(F1683,'Actors by Area'!$A$2:$H$8810,4,false),"")</f>
        <v>00</v>
      </c>
      <c r="K1683" s="376" t="str">
        <f>iferror(vlookup(F1683,'Actors by Area'!$A$2:$E$8810,5,false),"")</f>
        <v>00</v>
      </c>
      <c r="L1683" s="587"/>
    </row>
    <row r="1684">
      <c r="A1684" s="376" t="s">
        <v>2980</v>
      </c>
      <c r="B1684" s="344" t="s">
        <v>5592</v>
      </c>
      <c r="C1684" s="536" t="str">
        <f>iferror(vlookup(A1684,Actors!$A$2:$D$472,4,false),"")</f>
        <v>Collectible Field Items (Invisible)</v>
      </c>
      <c r="D1684" s="376" t="s">
        <v>21</v>
      </c>
      <c r="E1684" s="5" t="s">
        <v>10846</v>
      </c>
      <c r="F1684" s="375" t="s">
        <v>10845</v>
      </c>
      <c r="G1684" s="149"/>
      <c r="H1684" s="378" t="s">
        <v>1059</v>
      </c>
      <c r="I1684" s="587" t="str">
        <f>iferror(vlookup(F1684,'Actors by Area'!$A$2:$C$8810,3,false),"")</f>
        <v>Spot 20 - Lon Lon Ranch</v>
      </c>
      <c r="J1684" s="376" t="str">
        <f>iferror(vlookup(F1684,'Actors by Area'!$A$2:$H$8810,4,false),"")</f>
        <v>02</v>
      </c>
      <c r="K1684" s="376" t="str">
        <f>iferror(vlookup(F1684,'Actors by Area'!$A$2:$E$8810,5,false),"")</f>
        <v>00</v>
      </c>
      <c r="L1684" s="587"/>
    </row>
    <row r="1685">
      <c r="A1685" s="376" t="s">
        <v>2980</v>
      </c>
      <c r="B1685" s="344" t="s">
        <v>5592</v>
      </c>
      <c r="C1685" s="536" t="str">
        <f>iferror(vlookup(A1685,Actors!$A$2:$D$472,4,false),"")</f>
        <v>Collectible Field Items (Invisible)</v>
      </c>
      <c r="D1685" s="376" t="s">
        <v>21</v>
      </c>
      <c r="E1685" s="5" t="s">
        <v>10848</v>
      </c>
      <c r="F1685" s="375" t="s">
        <v>10847</v>
      </c>
      <c r="G1685" s="149"/>
      <c r="H1685" s="378" t="s">
        <v>1059</v>
      </c>
      <c r="I1685" s="587" t="str">
        <f>iferror(vlookup(F1685,'Actors by Area'!$A$2:$C$8810,3,false),"")</f>
        <v>Spot 20 - Lon Lon Ranch</v>
      </c>
      <c r="J1685" s="376" t="str">
        <f>iferror(vlookup(F1685,'Actors by Area'!$A$2:$H$8810,4,false),"")</f>
        <v>02</v>
      </c>
      <c r="K1685" s="376" t="str">
        <f>iferror(vlookup(F1685,'Actors by Area'!$A$2:$E$8810,5,false),"")</f>
        <v>00</v>
      </c>
      <c r="L1685" s="587"/>
    </row>
    <row r="1686">
      <c r="A1686" s="376" t="s">
        <v>2980</v>
      </c>
      <c r="B1686" s="344" t="s">
        <v>5592</v>
      </c>
      <c r="C1686" s="536" t="str">
        <f>iferror(vlookup(A1686,Actors!$A$2:$D$472,4,false),"")</f>
        <v>Collectible Field Items (Invisible)</v>
      </c>
      <c r="D1686" s="376" t="s">
        <v>21</v>
      </c>
      <c r="E1686" s="5" t="s">
        <v>10010</v>
      </c>
      <c r="F1686" s="375" t="s">
        <v>10009</v>
      </c>
      <c r="G1686" s="149"/>
      <c r="H1686" s="378" t="s">
        <v>1059</v>
      </c>
      <c r="I1686" s="587" t="str">
        <f>iferror(vlookup(F1686,'Actors by Area'!$A$2:$C$8810,3,false),"")</f>
        <v>Spot 03 - Zora's River</v>
      </c>
      <c r="J1686" s="376" t="str">
        <f>iferror(vlookup(F1686,'Actors by Area'!$A$2:$H$8810,4,false),"")</f>
        <v>00</v>
      </c>
      <c r="K1686" s="376" t="str">
        <f>iferror(vlookup(F1686,'Actors by Area'!$A$2:$E$8810,5,false),"")</f>
        <v>00</v>
      </c>
      <c r="L1686" s="587"/>
    </row>
    <row r="1687">
      <c r="A1687" s="376" t="s">
        <v>2980</v>
      </c>
      <c r="B1687" s="344" t="s">
        <v>5592</v>
      </c>
      <c r="C1687" s="536" t="str">
        <f>iferror(vlookup(A1687,Actors!$A$2:$D$472,4,false),"")</f>
        <v>Collectible Field Items (Invisible)</v>
      </c>
      <c r="D1687" s="376" t="s">
        <v>21</v>
      </c>
      <c r="E1687" s="5" t="s">
        <v>9368</v>
      </c>
      <c r="F1687" s="375" t="s">
        <v>9367</v>
      </c>
      <c r="G1687" s="149"/>
      <c r="H1687" s="378" t="s">
        <v>1059</v>
      </c>
      <c r="I1687" s="587" t="str">
        <f>iferror(vlookup(F1687,'Actors by Area'!$A$2:$C$8810,3,false),"")</f>
        <v>Impa's House</v>
      </c>
      <c r="J1687" s="376" t="str">
        <f>iferror(vlookup(F1687,'Actors by Area'!$A$2:$H$8810,4,false),"")</f>
        <v>00</v>
      </c>
      <c r="K1687" s="376" t="str">
        <f>iferror(vlookup(F1687,'Actors by Area'!$A$2:$E$8810,5,false),"")</f>
        <v>00</v>
      </c>
      <c r="L1687" s="587"/>
    </row>
    <row r="1688">
      <c r="A1688" s="376" t="s">
        <v>2980</v>
      </c>
      <c r="B1688" s="344" t="s">
        <v>5592</v>
      </c>
      <c r="C1688" s="536" t="str">
        <f>iferror(vlookup(A1688,Actors!$A$2:$D$472,4,false),"")</f>
        <v>Collectible Field Items (Invisible)</v>
      </c>
      <c r="D1688" s="376" t="s">
        <v>21</v>
      </c>
      <c r="E1688" s="5" t="s">
        <v>9908</v>
      </c>
      <c r="F1688" s="375" t="s">
        <v>9907</v>
      </c>
      <c r="G1688" s="149"/>
      <c r="H1688" s="378" t="s">
        <v>1059</v>
      </c>
      <c r="I1688" s="587" t="str">
        <f>iferror(vlookup(F1688,'Actors by Area'!$A$2:$C$8810,3,false),"")</f>
        <v>Spot 01 - Kakariko Village</v>
      </c>
      <c r="J1688" s="376" t="str">
        <f>iferror(vlookup(F1688,'Actors by Area'!$A$2:$H$8810,4,false),"")</f>
        <v>00</v>
      </c>
      <c r="K1688" s="376" t="str">
        <f>iferror(vlookup(F1688,'Actors by Area'!$A$2:$E$8810,5,false),"")</f>
        <v>00</v>
      </c>
      <c r="L1688" s="587"/>
    </row>
    <row r="1689">
      <c r="A1689" s="376" t="s">
        <v>2980</v>
      </c>
      <c r="B1689" s="344" t="s">
        <v>5592</v>
      </c>
      <c r="C1689" s="536" t="str">
        <f>iferror(vlookup(A1689,Actors!$A$2:$D$472,4,false),"")</f>
        <v>Collectible Field Items (Invisible)</v>
      </c>
      <c r="D1689" s="376" t="s">
        <v>21</v>
      </c>
      <c r="E1689" s="5" t="s">
        <v>8881</v>
      </c>
      <c r="F1689" s="375" t="s">
        <v>8880</v>
      </c>
      <c r="G1689" s="149"/>
      <c r="H1689" s="378" t="s">
        <v>1059</v>
      </c>
      <c r="I1689" s="587" t="str">
        <f>iferror(vlookup(F1689,'Actors by Area'!$A$2:$C$8810,3,false),"")</f>
        <v>Thieves' Hideout</v>
      </c>
      <c r="J1689" s="376" t="str">
        <f>iferror(vlookup(F1689,'Actors by Area'!$A$2:$H$8810,4,false),"")</f>
        <v>00</v>
      </c>
      <c r="K1689" s="376" t="str">
        <f>iferror(vlookup(F1689,'Actors by Area'!$A$2:$E$8810,5,false),"")</f>
        <v>03</v>
      </c>
      <c r="L1689" s="587"/>
    </row>
    <row r="1690">
      <c r="A1690" s="376" t="s">
        <v>2980</v>
      </c>
      <c r="B1690" s="344" t="s">
        <v>5592</v>
      </c>
      <c r="C1690" s="536" t="str">
        <f>iferror(vlookup(A1690,Actors!$A$2:$D$472,4,false),"")</f>
        <v>Collectible Field Items (Invisible)</v>
      </c>
      <c r="D1690" s="376" t="s">
        <v>21</v>
      </c>
      <c r="E1690" s="5" t="s">
        <v>10496</v>
      </c>
      <c r="F1690" s="375" t="s">
        <v>10495</v>
      </c>
      <c r="G1690" s="149"/>
      <c r="H1690" s="378" t="s">
        <v>1059</v>
      </c>
      <c r="I1690" s="587" t="str">
        <f>iferror(vlookup(F1690,'Actors by Area'!$A$2:$C$8810,3,false),"")</f>
        <v>Spot 11 - Desert Colossus</v>
      </c>
      <c r="J1690" s="376" t="str">
        <f>iferror(vlookup(F1690,'Actors by Area'!$A$2:$H$8810,4,false),"")</f>
        <v>02</v>
      </c>
      <c r="K1690" s="376" t="str">
        <f>iferror(vlookup(F1690,'Actors by Area'!$A$2:$E$8810,5,false),"")</f>
        <v>00</v>
      </c>
      <c r="L1690" s="587"/>
    </row>
    <row r="1691">
      <c r="A1691" s="376" t="s">
        <v>2980</v>
      </c>
      <c r="B1691" s="344" t="s">
        <v>5592</v>
      </c>
      <c r="C1691" s="536" t="str">
        <f>iferror(vlookup(A1691,Actors!$A$2:$D$472,4,false),"")</f>
        <v>Collectible Field Items (Invisible)</v>
      </c>
      <c r="D1691" s="376" t="s">
        <v>21</v>
      </c>
      <c r="E1691" s="5" t="s">
        <v>10472</v>
      </c>
      <c r="F1691" s="375" t="s">
        <v>10471</v>
      </c>
      <c r="G1691" s="149"/>
      <c r="H1691" s="378" t="s">
        <v>1059</v>
      </c>
      <c r="I1691" s="587" t="str">
        <f>iferror(vlookup(F1691,'Actors by Area'!$A$2:$C$8810,3,false),"")</f>
        <v>Spot 11 - Desert Colossus</v>
      </c>
      <c r="J1691" s="376" t="str">
        <f>iferror(vlookup(F1691,'Actors by Area'!$A$2:$H$8810,4,false),"")</f>
        <v>00</v>
      </c>
      <c r="K1691" s="376" t="str">
        <f>iferror(vlookup(F1691,'Actors by Area'!$A$2:$E$8810,5,false),"")</f>
        <v>00</v>
      </c>
      <c r="L1691" s="587"/>
    </row>
    <row r="1692">
      <c r="A1692" s="376" t="s">
        <v>2980</v>
      </c>
      <c r="B1692" s="344" t="s">
        <v>5592</v>
      </c>
      <c r="C1692" s="536" t="str">
        <f>iferror(vlookup(A1692,Actors!$A$2:$D$472,4,false),"")</f>
        <v>Collectible Field Items (Invisible)</v>
      </c>
      <c r="D1692" s="376" t="s">
        <v>21</v>
      </c>
      <c r="E1692" s="5" t="s">
        <v>8435</v>
      </c>
      <c r="F1692" s="375" t="s">
        <v>8434</v>
      </c>
      <c r="G1692" s="149"/>
      <c r="H1692" s="378" t="s">
        <v>1059</v>
      </c>
      <c r="I1692" s="587" t="str">
        <f>iferror(vlookup(F1692,'Actors by Area'!$A$2:$C$8810,3,false),"")</f>
        <v>Shadow Temple</v>
      </c>
      <c r="J1692" s="376" t="str">
        <f>iferror(vlookup(F1692,'Actors by Area'!$A$2:$H$8810,4,false),"")</f>
        <v>00</v>
      </c>
      <c r="K1692" s="376" t="str">
        <f>iferror(vlookup(F1692,'Actors by Area'!$A$2:$E$8810,5,false),"")</f>
        <v>0C</v>
      </c>
      <c r="L1692" s="587"/>
    </row>
    <row r="1693">
      <c r="A1693" s="376" t="s">
        <v>2980</v>
      </c>
      <c r="B1693" s="344" t="s">
        <v>5592</v>
      </c>
      <c r="C1693" s="536" t="str">
        <f>iferror(vlookup(A1693,Actors!$A$2:$D$472,4,false),"")</f>
        <v>Collectible Field Items (Invisible)</v>
      </c>
      <c r="D1693" s="376" t="s">
        <v>21</v>
      </c>
      <c r="E1693" s="5" t="s">
        <v>10097</v>
      </c>
      <c r="F1693" s="375" t="s">
        <v>10096</v>
      </c>
      <c r="G1693" s="149"/>
      <c r="H1693" s="378" t="s">
        <v>1059</v>
      </c>
      <c r="I1693" s="587" t="str">
        <f>iferror(vlookup(F1693,'Actors by Area'!$A$2:$C$8810,3,false),"")</f>
        <v>Spot 04 - Kokiri Forest</v>
      </c>
      <c r="J1693" s="376" t="str">
        <f>iferror(vlookup(F1693,'Actors by Area'!$A$2:$H$8810,4,false),"")</f>
        <v>00</v>
      </c>
      <c r="K1693" s="376" t="str">
        <f>iferror(vlookup(F1693,'Actors by Area'!$A$2:$E$8810,5,false),"")</f>
        <v>00</v>
      </c>
      <c r="L1693" s="587"/>
    </row>
    <row r="1694">
      <c r="A1694" s="376" t="s">
        <v>2980</v>
      </c>
      <c r="B1694" s="344" t="s">
        <v>5592</v>
      </c>
      <c r="C1694" s="536" t="str">
        <f>iferror(vlookup(A1694,Actors!$A$2:$D$472,4,false),"")</f>
        <v>Collectible Field Items (Invisible)</v>
      </c>
      <c r="D1694" s="376" t="s">
        <v>21</v>
      </c>
      <c r="E1694" s="5" t="s">
        <v>10474</v>
      </c>
      <c r="F1694" s="375" t="s">
        <v>10473</v>
      </c>
      <c r="G1694" s="149"/>
      <c r="H1694" s="378" t="s">
        <v>1059</v>
      </c>
      <c r="I1694" s="587" t="str">
        <f>iferror(vlookup(F1694,'Actors by Area'!$A$2:$C$8810,3,false),"")</f>
        <v>Spot 11 - Desert Colossus</v>
      </c>
      <c r="J1694" s="376" t="str">
        <f>iferror(vlookup(F1694,'Actors by Area'!$A$2:$H$8810,4,false),"")</f>
        <v>00</v>
      </c>
      <c r="K1694" s="376" t="str">
        <f>iferror(vlookup(F1694,'Actors by Area'!$A$2:$E$8810,5,false),"")</f>
        <v>00</v>
      </c>
      <c r="L1694" s="587"/>
    </row>
    <row r="1695">
      <c r="A1695" s="376" t="s">
        <v>2980</v>
      </c>
      <c r="B1695" s="344" t="s">
        <v>5592</v>
      </c>
      <c r="C1695" s="536" t="str">
        <f>iferror(vlookup(A1695,Actors!$A$2:$D$472,4,false),"")</f>
        <v>Collectible Field Items (Invisible)</v>
      </c>
      <c r="D1695" s="376" t="s">
        <v>21</v>
      </c>
      <c r="E1695" s="5" t="s">
        <v>9602</v>
      </c>
      <c r="F1695" s="375" t="s">
        <v>9601</v>
      </c>
      <c r="G1695" s="149"/>
      <c r="H1695" s="378" t="s">
        <v>1059</v>
      </c>
      <c r="I1695" s="587" t="str">
        <f>iferror(vlookup(F1695,'Actors by Area'!$A$2:$C$8810,3,false),"")</f>
        <v>Castle Courtyard</v>
      </c>
      <c r="J1695" s="376" t="str">
        <f>iferror(vlookup(F1695,'Actors by Area'!$A$2:$H$8810,4,false),"")</f>
        <v>00</v>
      </c>
      <c r="K1695" s="376" t="str">
        <f>iferror(vlookup(F1695,'Actors by Area'!$A$2:$E$8810,5,false),"")</f>
        <v>00</v>
      </c>
      <c r="L1695" s="587"/>
    </row>
    <row r="1696">
      <c r="A1696" s="376" t="s">
        <v>2980</v>
      </c>
      <c r="B1696" s="344" t="s">
        <v>5592</v>
      </c>
      <c r="C1696" s="536" t="str">
        <f>iferror(vlookup(A1696,Actors!$A$2:$D$472,4,false),"")</f>
        <v>Collectible Field Items (Invisible)</v>
      </c>
      <c r="D1696" s="376" t="s">
        <v>21</v>
      </c>
      <c r="E1696" s="5" t="s">
        <v>8791</v>
      </c>
      <c r="F1696" s="375" t="s">
        <v>8790</v>
      </c>
      <c r="G1696" s="149"/>
      <c r="H1696" s="378" t="s">
        <v>1059</v>
      </c>
      <c r="I1696" s="587" t="str">
        <f>iferror(vlookup(F1696,'Actors by Area'!$A$2:$C$8810,3,false),"")</f>
        <v>Gerudo Training Ground</v>
      </c>
      <c r="J1696" s="376" t="str">
        <f>iferror(vlookup(F1696,'Actors by Area'!$A$2:$H$8810,4,false),"")</f>
        <v>00</v>
      </c>
      <c r="K1696" s="376" t="str">
        <f>iferror(vlookup(F1696,'Actors by Area'!$A$2:$E$8810,5,false),"")</f>
        <v>05</v>
      </c>
      <c r="L1696" s="587"/>
    </row>
    <row r="1697">
      <c r="A1697" s="376" t="s">
        <v>2980</v>
      </c>
      <c r="B1697" s="344" t="s">
        <v>5592</v>
      </c>
      <c r="C1697" s="536" t="str">
        <f>iferror(vlookup(A1697,Actors!$A$2:$D$472,4,false),"")</f>
        <v>Collectible Field Items (Invisible)</v>
      </c>
      <c r="D1697" s="376" t="s">
        <v>21</v>
      </c>
      <c r="E1697" s="5" t="s">
        <v>10476</v>
      </c>
      <c r="F1697" s="375" t="s">
        <v>10475</v>
      </c>
      <c r="G1697" s="149"/>
      <c r="H1697" s="378" t="s">
        <v>1059</v>
      </c>
      <c r="I1697" s="587" t="str">
        <f>iferror(vlookup(F1697,'Actors by Area'!$A$2:$C$8810,3,false),"")</f>
        <v>Spot 11 - Desert Colossus</v>
      </c>
      <c r="J1697" s="376" t="str">
        <f>iferror(vlookup(F1697,'Actors by Area'!$A$2:$H$8810,4,false),"")</f>
        <v>00</v>
      </c>
      <c r="K1697" s="376" t="str">
        <f>iferror(vlookup(F1697,'Actors by Area'!$A$2:$E$8810,5,false),"")</f>
        <v>00</v>
      </c>
      <c r="L1697" s="587"/>
    </row>
    <row r="1698">
      <c r="A1698" s="376" t="s">
        <v>2980</v>
      </c>
      <c r="B1698" s="344" t="s">
        <v>5592</v>
      </c>
      <c r="C1698" s="536" t="str">
        <f>iferror(vlookup(A1698,Actors!$A$2:$D$472,4,false),"")</f>
        <v>Collectible Field Items (Invisible)</v>
      </c>
      <c r="D1698" s="376" t="s">
        <v>21</v>
      </c>
      <c r="E1698" s="5" t="s">
        <v>8814</v>
      </c>
      <c r="F1698" s="375" t="s">
        <v>8813</v>
      </c>
      <c r="G1698" s="149"/>
      <c r="H1698" s="378" t="s">
        <v>1059</v>
      </c>
      <c r="I1698" s="587" t="str">
        <f>iferror(vlookup(F1698,'Actors by Area'!$A$2:$C$8810,3,false),"")</f>
        <v>Gerudo Training Ground</v>
      </c>
      <c r="J1698" s="376" t="str">
        <f>iferror(vlookup(F1698,'Actors by Area'!$A$2:$H$8810,4,false),"")</f>
        <v>00</v>
      </c>
      <c r="K1698" s="376" t="str">
        <f>iferror(vlookup(F1698,'Actors by Area'!$A$2:$E$8810,5,false),"")</f>
        <v>07</v>
      </c>
      <c r="L1698" s="587"/>
    </row>
    <row r="1699">
      <c r="A1699" s="376" t="s">
        <v>2980</v>
      </c>
      <c r="B1699" s="344" t="s">
        <v>5592</v>
      </c>
      <c r="C1699" s="536" t="str">
        <f>iferror(vlookup(A1699,Actors!$A$2:$D$472,4,false),"")</f>
        <v>Collectible Field Items (Invisible)</v>
      </c>
      <c r="D1699" s="376" t="s">
        <v>21</v>
      </c>
      <c r="E1699" s="5" t="s">
        <v>8862</v>
      </c>
      <c r="F1699" s="375" t="s">
        <v>8861</v>
      </c>
      <c r="G1699" s="149"/>
      <c r="H1699" s="378" t="s">
        <v>1059</v>
      </c>
      <c r="I1699" s="587" t="str">
        <f>iferror(vlookup(F1699,'Actors by Area'!$A$2:$C$8810,3,false),"")</f>
        <v>Thieves' Hideout</v>
      </c>
      <c r="J1699" s="376" t="str">
        <f>iferror(vlookup(F1699,'Actors by Area'!$A$2:$H$8810,4,false),"")</f>
        <v>00</v>
      </c>
      <c r="K1699" s="376" t="str">
        <f>iferror(vlookup(F1699,'Actors by Area'!$A$2:$E$8810,5,false),"")</f>
        <v>00</v>
      </c>
      <c r="L1699" s="587"/>
    </row>
    <row r="1700">
      <c r="A1700" s="376" t="s">
        <v>2980</v>
      </c>
      <c r="B1700" s="344" t="s">
        <v>5592</v>
      </c>
      <c r="C1700" s="536" t="str">
        <f>iferror(vlookup(A1700,Actors!$A$2:$D$472,4,false),"")</f>
        <v>Collectible Field Items (Invisible)</v>
      </c>
      <c r="D1700" s="376" t="s">
        <v>21</v>
      </c>
      <c r="E1700" s="5" t="s">
        <v>10099</v>
      </c>
      <c r="F1700" s="375" t="s">
        <v>10098</v>
      </c>
      <c r="G1700" s="149"/>
      <c r="H1700" s="378" t="s">
        <v>1059</v>
      </c>
      <c r="I1700" s="587" t="str">
        <f>iferror(vlookup(F1700,'Actors by Area'!$A$2:$C$8810,3,false),"")</f>
        <v>Spot 04 - Kokiri Forest</v>
      </c>
      <c r="J1700" s="376" t="str">
        <f>iferror(vlookup(F1700,'Actors by Area'!$A$2:$H$8810,4,false),"")</f>
        <v>00</v>
      </c>
      <c r="K1700" s="376" t="str">
        <f>iferror(vlookup(F1700,'Actors by Area'!$A$2:$E$8810,5,false),"")</f>
        <v>00</v>
      </c>
      <c r="L1700" s="587"/>
    </row>
    <row r="1701">
      <c r="A1701" s="376" t="s">
        <v>2980</v>
      </c>
      <c r="B1701" s="344" t="s">
        <v>5592</v>
      </c>
      <c r="C1701" s="536" t="str">
        <f>iferror(vlookup(A1701,Actors!$A$2:$D$472,4,false),"")</f>
        <v>Collectible Field Items (Invisible)</v>
      </c>
      <c r="D1701" s="376" t="s">
        <v>21</v>
      </c>
      <c r="E1701" s="5" t="s">
        <v>10101</v>
      </c>
      <c r="F1701" s="375" t="s">
        <v>10100</v>
      </c>
      <c r="G1701" s="149"/>
      <c r="H1701" s="378" t="s">
        <v>1059</v>
      </c>
      <c r="I1701" s="587" t="str">
        <f>iferror(vlookup(F1701,'Actors by Area'!$A$2:$C$8810,3,false),"")</f>
        <v>Spot 04 - Kokiri Forest</v>
      </c>
      <c r="J1701" s="376" t="str">
        <f>iferror(vlookup(F1701,'Actors by Area'!$A$2:$H$8810,4,false),"")</f>
        <v>00</v>
      </c>
      <c r="K1701" s="376" t="str">
        <f>iferror(vlookup(F1701,'Actors by Area'!$A$2:$E$8810,5,false),"")</f>
        <v>00</v>
      </c>
      <c r="L1701" s="587"/>
    </row>
    <row r="1702">
      <c r="A1702" s="376" t="s">
        <v>2980</v>
      </c>
      <c r="B1702" s="344" t="s">
        <v>5592</v>
      </c>
      <c r="C1702" s="536" t="str">
        <f>iferror(vlookup(A1702,Actors!$A$2:$D$472,4,false),"")</f>
        <v>Collectible Field Items (Invisible)</v>
      </c>
      <c r="D1702" s="376" t="s">
        <v>21</v>
      </c>
      <c r="E1702" s="5" t="s">
        <v>10592</v>
      </c>
      <c r="F1702" s="375" t="s">
        <v>10591</v>
      </c>
      <c r="G1702" s="149"/>
      <c r="H1702" s="378" t="s">
        <v>1059</v>
      </c>
      <c r="I1702" s="587" t="str">
        <f>iferror(vlookup(F1702,'Actors by Area'!$A$2:$C$8810,3,false),"")</f>
        <v>Spot 15 - Hyrule Castle</v>
      </c>
      <c r="J1702" s="376" t="str">
        <f>iferror(vlookup(F1702,'Actors by Area'!$A$2:$H$8810,4,false),"")</f>
        <v>00</v>
      </c>
      <c r="K1702" s="376" t="str">
        <f>iferror(vlookup(F1702,'Actors by Area'!$A$2:$E$8810,5,false),"")</f>
        <v>00</v>
      </c>
      <c r="L1702" s="587"/>
    </row>
    <row r="1703">
      <c r="A1703" s="376" t="s">
        <v>2980</v>
      </c>
      <c r="B1703" s="344" t="s">
        <v>5592</v>
      </c>
      <c r="C1703" s="536" t="str">
        <f>iferror(vlookup(A1703,Actors!$A$2:$D$472,4,false),"")</f>
        <v>Collectible Field Items (Invisible)</v>
      </c>
      <c r="D1703" s="376" t="s">
        <v>21</v>
      </c>
      <c r="E1703" s="5" t="s">
        <v>10714</v>
      </c>
      <c r="F1703" s="375" t="s">
        <v>10713</v>
      </c>
      <c r="G1703" s="149"/>
      <c r="H1703" s="378" t="s">
        <v>1059</v>
      </c>
      <c r="I1703" s="587" t="str">
        <f>iferror(vlookup(F1703,'Actors by Area'!$A$2:$C$8810,3,false),"")</f>
        <v>Spot 17 - Death Mountain Crater</v>
      </c>
      <c r="J1703" s="376" t="str">
        <f>iferror(vlookup(F1703,'Actors by Area'!$A$2:$H$8810,4,false),"")</f>
        <v>02</v>
      </c>
      <c r="K1703" s="376" t="str">
        <f>iferror(vlookup(F1703,'Actors by Area'!$A$2:$E$8810,5,false),"")</f>
        <v>01</v>
      </c>
      <c r="L1703" s="587"/>
    </row>
    <row r="1704">
      <c r="A1704" s="376" t="s">
        <v>2980</v>
      </c>
      <c r="B1704" s="344" t="s">
        <v>5592</v>
      </c>
      <c r="C1704" s="536" t="str">
        <f>iferror(vlookup(A1704,Actors!$A$2:$D$472,4,false),"")</f>
        <v>Collectible Field Items (Invisible)</v>
      </c>
      <c r="D1704" s="376" t="s">
        <v>21</v>
      </c>
      <c r="E1704" s="5" t="s">
        <v>10482</v>
      </c>
      <c r="F1704" s="375" t="s">
        <v>10481</v>
      </c>
      <c r="G1704" s="149"/>
      <c r="H1704" s="378" t="s">
        <v>1059</v>
      </c>
      <c r="I1704" s="587" t="str">
        <f>iferror(vlookup(F1704,'Actors by Area'!$A$2:$C$8810,3,false),"")</f>
        <v>Spot 11 - Desert Colossus</v>
      </c>
      <c r="J1704" s="376" t="str">
        <f>iferror(vlookup(F1704,'Actors by Area'!$A$2:$H$8810,4,false),"")</f>
        <v>00</v>
      </c>
      <c r="K1704" s="376" t="str">
        <f>iferror(vlookup(F1704,'Actors by Area'!$A$2:$E$8810,5,false),"")</f>
        <v>00</v>
      </c>
      <c r="L1704" s="587"/>
    </row>
    <row r="1705">
      <c r="A1705" s="439" t="s">
        <v>2980</v>
      </c>
      <c r="B1705" s="606" t="s">
        <v>5592</v>
      </c>
      <c r="C1705" s="545" t="str">
        <f>iferror(vlookup(A1705,Actors!$A$2:$D$472,4,false),"")</f>
        <v>Collectible Field Items (Invisible)</v>
      </c>
      <c r="D1705" s="439" t="s">
        <v>21</v>
      </c>
      <c r="E1705" s="543" t="s">
        <v>9599</v>
      </c>
      <c r="F1705" s="375" t="s">
        <v>9598</v>
      </c>
      <c r="G1705" s="86"/>
      <c r="H1705" s="588" t="s">
        <v>1059</v>
      </c>
      <c r="I1705" s="589" t="str">
        <f>iferror(vlookup(F1705,'Actors by Area'!$A$2:$C$8810,3,false),"")</f>
        <v>Castle Courtyard</v>
      </c>
      <c r="J1705" s="439" t="str">
        <f>iferror(vlookup(F1705,'Actors by Area'!$A$2:$H$8810,4,false),"")</f>
        <v>00</v>
      </c>
      <c r="K1705" s="439" t="str">
        <f>iferror(vlookup(F1705,'Actors by Area'!$A$2:$E$8810,5,false),"")</f>
        <v>00</v>
      </c>
      <c r="L1705" s="589"/>
    </row>
    <row r="1706">
      <c r="A1706" s="398" t="s">
        <v>2981</v>
      </c>
      <c r="B1706" s="634" t="s">
        <v>5595</v>
      </c>
      <c r="C1706" s="550" t="str">
        <f>iferror(vlookup(A1706,Actors!$A$2:$D$472,4,false),"")</f>
        <v>Iron Knuckle (Field Enemy)</v>
      </c>
      <c r="D1706" s="398" t="s">
        <v>2963</v>
      </c>
      <c r="E1706" s="552" t="s">
        <v>12</v>
      </c>
      <c r="F1706" s="397" t="s">
        <v>9124</v>
      </c>
      <c r="G1706" s="100"/>
      <c r="H1706" s="400" t="s">
        <v>1059</v>
      </c>
      <c r="I1706" s="635" t="str">
        <f>iferror(vlookup(F1706,'Actors by Area'!$A$2:$C$8810,3,false),"")</f>
        <v>Twinrova's Lair &amp; Nabooru's Mini-Boss Room</v>
      </c>
      <c r="J1706" s="398" t="str">
        <f>iferror(vlookup(F1706,'Actors by Area'!$A$2:$H$8810,4,false),"")</f>
        <v>04</v>
      </c>
      <c r="K1706" s="398" t="str">
        <f>iferror(vlookup(F1706,'Actors by Area'!$A$2:$E$8810,5,false),"")</f>
        <v>01</v>
      </c>
      <c r="L1706" s="635"/>
    </row>
    <row r="1707">
      <c r="A1707" s="376" t="s">
        <v>2981</v>
      </c>
      <c r="B1707" s="344" t="s">
        <v>5595</v>
      </c>
      <c r="C1707" s="536" t="str">
        <f>iferror(vlookup(A1707,Actors!$A$2:$D$472,4,false),"")</f>
        <v>Iron Knuckle (Field Enemy)</v>
      </c>
      <c r="D1707" s="376" t="s">
        <v>2963</v>
      </c>
      <c r="E1707" s="5" t="s">
        <v>4506</v>
      </c>
      <c r="F1707" s="375" t="s">
        <v>9113</v>
      </c>
      <c r="G1707" s="149"/>
      <c r="H1707" s="378" t="s">
        <v>1059</v>
      </c>
      <c r="I1707" s="587" t="str">
        <f>iferror(vlookup(F1707,'Actors by Area'!$A$2:$C$8810,3,false),"")</f>
        <v>Twinrova's Lair &amp; Nabooru's Mini-Boss Room</v>
      </c>
      <c r="J1707" s="376" t="str">
        <f>iferror(vlookup(F1707,'Actors by Area'!$A$2:$H$8810,4,false),"")</f>
        <v>00</v>
      </c>
      <c r="K1707" s="376" t="str">
        <f>iferror(vlookup(F1707,'Actors by Area'!$A$2:$E$8810,5,false),"")</f>
        <v>01</v>
      </c>
      <c r="L1707" s="587"/>
    </row>
    <row r="1708">
      <c r="A1708" s="376" t="s">
        <v>2981</v>
      </c>
      <c r="B1708" s="344" t="s">
        <v>5595</v>
      </c>
      <c r="C1708" s="536" t="str">
        <f>iferror(vlookup(A1708,Actors!$A$2:$D$472,4,false),"")</f>
        <v>Iron Knuckle (Field Enemy)</v>
      </c>
      <c r="D1708" s="376" t="s">
        <v>2963</v>
      </c>
      <c r="E1708" s="5" t="s">
        <v>8212</v>
      </c>
      <c r="F1708" s="375" t="s">
        <v>8211</v>
      </c>
      <c r="G1708" s="149"/>
      <c r="H1708" s="378" t="s">
        <v>1059</v>
      </c>
      <c r="I1708" s="587" t="str">
        <f>iferror(vlookup(F1708,'Actors by Area'!$A$2:$C$8810,3,false),"")</f>
        <v>Spirit Temple</v>
      </c>
      <c r="J1708" s="376" t="str">
        <f>iferror(vlookup(F1708,'Actors by Area'!$A$2:$H$8810,4,false),"")</f>
        <v>00</v>
      </c>
      <c r="K1708" s="376" t="str">
        <f>iferror(vlookup(F1708,'Actors by Area'!$A$2:$E$8810,5,false),"")</f>
        <v>0A</v>
      </c>
      <c r="L1708" s="587"/>
    </row>
    <row r="1709">
      <c r="A1709" s="376" t="s">
        <v>2981</v>
      </c>
      <c r="B1709" s="344" t="s">
        <v>5595</v>
      </c>
      <c r="C1709" s="536" t="str">
        <f>iferror(vlookup(A1709,Actors!$A$2:$D$472,4,false),"")</f>
        <v>Iron Knuckle (Field Enemy)</v>
      </c>
      <c r="D1709" s="376" t="s">
        <v>2963</v>
      </c>
      <c r="E1709" s="5" t="s">
        <v>8272</v>
      </c>
      <c r="F1709" s="375" t="s">
        <v>8271</v>
      </c>
      <c r="G1709" s="149"/>
      <c r="H1709" s="378" t="s">
        <v>1059</v>
      </c>
      <c r="I1709" s="587" t="str">
        <f>iferror(vlookup(F1709,'Actors by Area'!$A$2:$C$8810,3,false),"")</f>
        <v>Spirit Temple</v>
      </c>
      <c r="J1709" s="376" t="str">
        <f>iferror(vlookup(F1709,'Actors by Area'!$A$2:$H$8810,4,false),"")</f>
        <v>00</v>
      </c>
      <c r="K1709" s="376" t="str">
        <f>iferror(vlookup(F1709,'Actors by Area'!$A$2:$E$8810,5,false),"")</f>
        <v>14</v>
      </c>
      <c r="L1709" s="587"/>
    </row>
    <row r="1710">
      <c r="A1710" s="376" t="s">
        <v>2981</v>
      </c>
      <c r="B1710" s="344" t="s">
        <v>5595</v>
      </c>
      <c r="C1710" s="536" t="str">
        <f>iferror(vlookup(A1710,Actors!$A$2:$D$472,4,false),"")</f>
        <v>Iron Knuckle (Field Enemy)</v>
      </c>
      <c r="D1710" s="376" t="s">
        <v>2963</v>
      </c>
      <c r="E1710" s="5" t="s">
        <v>7078</v>
      </c>
      <c r="F1710" s="375" t="s">
        <v>8712</v>
      </c>
      <c r="G1710" s="149"/>
      <c r="H1710" s="378" t="s">
        <v>1059</v>
      </c>
      <c r="I1710" s="587" t="str">
        <f>iferror(vlookup(F1710,'Actors by Area'!$A$2:$C$8810,3,false),"")</f>
        <v>Ganon's Tower</v>
      </c>
      <c r="J1710" s="376" t="str">
        <f>iferror(vlookup(F1710,'Actors by Area'!$A$2:$H$8810,4,false),"")</f>
        <v>00</v>
      </c>
      <c r="K1710" s="376" t="str">
        <f>iferror(vlookup(F1710,'Actors by Area'!$A$2:$E$8810,5,false),"")</f>
        <v>04</v>
      </c>
      <c r="L1710" s="587"/>
    </row>
    <row r="1711">
      <c r="A1711" s="439" t="s">
        <v>2981</v>
      </c>
      <c r="B1711" s="606" t="s">
        <v>5595</v>
      </c>
      <c r="C1711" s="545" t="str">
        <f>iferror(vlookup(A1711,Actors!$A$2:$D$472,4,false),"")</f>
        <v>Iron Knuckle (Field Enemy)</v>
      </c>
      <c r="D1711" s="439" t="s">
        <v>2963</v>
      </c>
      <c r="E1711" s="543" t="s">
        <v>7358</v>
      </c>
      <c r="F1711" s="375" t="s">
        <v>8713</v>
      </c>
      <c r="G1711" s="86"/>
      <c r="H1711" s="588" t="s">
        <v>1059</v>
      </c>
      <c r="I1711" s="589" t="str">
        <f>iferror(vlookup(F1711,'Actors by Area'!$A$2:$C$8810,3,false),"")</f>
        <v>Ganon's Tower</v>
      </c>
      <c r="J1711" s="439" t="str">
        <f>iferror(vlookup(F1711,'Actors by Area'!$A$2:$H$8810,4,false),"")</f>
        <v>00</v>
      </c>
      <c r="K1711" s="439" t="str">
        <f>iferror(vlookup(F1711,'Actors by Area'!$A$2:$E$8810,5,false),"")</f>
        <v>04</v>
      </c>
      <c r="L1711" s="589"/>
    </row>
    <row r="1712">
      <c r="A1712" s="376" t="s">
        <v>2982</v>
      </c>
      <c r="B1712" s="344" t="s">
        <v>5598</v>
      </c>
      <c r="C1712" s="536" t="str">
        <f>iferror(vlookup(A1712,Actors!$A$2:$D$472,4,false),"")</f>
        <v>Iron Knuckle (Cutscenes)</v>
      </c>
      <c r="D1712" s="376" t="s">
        <v>2963</v>
      </c>
      <c r="E1712" s="5" t="s">
        <v>12</v>
      </c>
      <c r="F1712" s="397" t="s">
        <v>9121</v>
      </c>
      <c r="G1712" s="149"/>
      <c r="H1712" s="378" t="s">
        <v>1059</v>
      </c>
      <c r="I1712" s="587" t="str">
        <f>iferror(vlookup(F1712,'Actors by Area'!$A$2:$C$8810,3,false),"")</f>
        <v>Twinrova's Lair &amp; Nabooru's Mini-Boss Room</v>
      </c>
      <c r="J1712" s="376" t="str">
        <f>iferror(vlookup(F1712,'Actors by Area'!$A$2:$H$8810,4,false),"")</f>
        <v>00</v>
      </c>
      <c r="K1712" s="376" t="str">
        <f>iferror(vlookup(F1712,'Actors by Area'!$A$2:$E$8810,5,false),"")</f>
        <v>01</v>
      </c>
      <c r="L1712" s="587"/>
    </row>
    <row r="1713">
      <c r="A1713" s="376" t="s">
        <v>2982</v>
      </c>
      <c r="B1713" s="344" t="s">
        <v>5598</v>
      </c>
      <c r="C1713" s="536" t="str">
        <f>iferror(vlookup(A1713,Actors!$A$2:$D$472,4,false),"")</f>
        <v>Iron Knuckle (Cutscenes)</v>
      </c>
      <c r="D1713" s="376" t="s">
        <v>2963</v>
      </c>
      <c r="E1713" s="5" t="s">
        <v>21</v>
      </c>
      <c r="F1713" s="375" t="s">
        <v>9118</v>
      </c>
      <c r="G1713" s="149"/>
      <c r="H1713" s="378" t="s">
        <v>1059</v>
      </c>
      <c r="I1713" s="587" t="str">
        <f>iferror(vlookup(F1713,'Actors by Area'!$A$2:$C$8810,3,false),"")</f>
        <v>Twinrova's Lair &amp; Nabooru's Mini-Boss Room</v>
      </c>
      <c r="J1713" s="376" t="str">
        <f>iferror(vlookup(F1713,'Actors by Area'!$A$2:$H$8810,4,false),"")</f>
        <v>00</v>
      </c>
      <c r="K1713" s="376" t="str">
        <f>iferror(vlookup(F1713,'Actors by Area'!$A$2:$E$8810,5,false),"")</f>
        <v>01</v>
      </c>
      <c r="L1713" s="587"/>
    </row>
    <row r="1714">
      <c r="A1714" s="376" t="s">
        <v>2982</v>
      </c>
      <c r="B1714" s="344" t="s">
        <v>5598</v>
      </c>
      <c r="C1714" s="536" t="str">
        <f>iferror(vlookup(A1714,Actors!$A$2:$D$472,4,false),"")</f>
        <v>Iron Knuckle (Cutscenes)</v>
      </c>
      <c r="D1714" s="376" t="s">
        <v>2963</v>
      </c>
      <c r="E1714" s="5" t="s">
        <v>28</v>
      </c>
      <c r="F1714" s="375" t="s">
        <v>9119</v>
      </c>
      <c r="G1714" s="149"/>
      <c r="H1714" s="378" t="s">
        <v>1059</v>
      </c>
      <c r="I1714" s="587" t="str">
        <f>iferror(vlookup(F1714,'Actors by Area'!$A$2:$C$8810,3,false),"")</f>
        <v>Twinrova's Lair &amp; Nabooru's Mini-Boss Room</v>
      </c>
      <c r="J1714" s="376" t="str">
        <f>iferror(vlookup(F1714,'Actors by Area'!$A$2:$H$8810,4,false),"")</f>
        <v>00</v>
      </c>
      <c r="K1714" s="376" t="str">
        <f>iferror(vlookup(F1714,'Actors by Area'!$A$2:$E$8810,5,false),"")</f>
        <v>01</v>
      </c>
      <c r="L1714" s="587"/>
    </row>
    <row r="1715">
      <c r="A1715" s="376" t="s">
        <v>2982</v>
      </c>
      <c r="B1715" s="344" t="s">
        <v>5598</v>
      </c>
      <c r="C1715" s="536" t="str">
        <f>iferror(vlookup(A1715,Actors!$A$2:$D$472,4,false),"")</f>
        <v>Iron Knuckle (Cutscenes)</v>
      </c>
      <c r="D1715" s="376" t="s">
        <v>2963</v>
      </c>
      <c r="E1715" s="5" t="s">
        <v>35</v>
      </c>
      <c r="F1715" s="375" t="s">
        <v>9115</v>
      </c>
      <c r="G1715" s="149"/>
      <c r="H1715" s="378" t="s">
        <v>1059</v>
      </c>
      <c r="I1715" s="587" t="str">
        <f>iferror(vlookup(F1715,'Actors by Area'!$A$2:$C$8810,3,false),"")</f>
        <v>Twinrova's Lair &amp; Nabooru's Mini-Boss Room</v>
      </c>
      <c r="J1715" s="376" t="str">
        <f>iferror(vlookup(F1715,'Actors by Area'!$A$2:$H$8810,4,false),"")</f>
        <v>00</v>
      </c>
      <c r="K1715" s="376" t="str">
        <f>iferror(vlookup(F1715,'Actors by Area'!$A$2:$E$8810,5,false),"")</f>
        <v>01</v>
      </c>
      <c r="L1715" s="587"/>
    </row>
    <row r="1716">
      <c r="A1716" s="376" t="s">
        <v>2982</v>
      </c>
      <c r="B1716" s="344" t="s">
        <v>5598</v>
      </c>
      <c r="C1716" s="536" t="str">
        <f>iferror(vlookup(A1716,Actors!$A$2:$D$472,4,false),"")</f>
        <v>Iron Knuckle (Cutscenes)</v>
      </c>
      <c r="D1716" s="376" t="s">
        <v>2963</v>
      </c>
      <c r="E1716" s="5" t="s">
        <v>42</v>
      </c>
      <c r="F1716" s="375" t="s">
        <v>9114</v>
      </c>
      <c r="G1716" s="149"/>
      <c r="H1716" s="378" t="s">
        <v>1059</v>
      </c>
      <c r="I1716" s="587" t="str">
        <f>iferror(vlookup(F1716,'Actors by Area'!$A$2:$C$8810,3,false),"")</f>
        <v>Twinrova's Lair &amp; Nabooru's Mini-Boss Room</v>
      </c>
      <c r="J1716" s="376" t="str">
        <f>iferror(vlookup(F1716,'Actors by Area'!$A$2:$H$8810,4,false),"")</f>
        <v>00</v>
      </c>
      <c r="K1716" s="376" t="str">
        <f>iferror(vlookup(F1716,'Actors by Area'!$A$2:$E$8810,5,false),"")</f>
        <v>01</v>
      </c>
      <c r="L1716" s="587"/>
    </row>
    <row r="1717">
      <c r="A1717" s="376" t="s">
        <v>2982</v>
      </c>
      <c r="B1717" s="344" t="s">
        <v>5598</v>
      </c>
      <c r="C1717" s="536" t="str">
        <f>iferror(vlookup(A1717,Actors!$A$2:$D$472,4,false),"")</f>
        <v>Iron Knuckle (Cutscenes)</v>
      </c>
      <c r="D1717" s="376" t="s">
        <v>2963</v>
      </c>
      <c r="E1717" s="5" t="s">
        <v>48</v>
      </c>
      <c r="F1717" s="375" t="s">
        <v>9117</v>
      </c>
      <c r="G1717" s="149"/>
      <c r="H1717" s="378" t="s">
        <v>1059</v>
      </c>
      <c r="I1717" s="587" t="str">
        <f>iferror(vlookup(F1717,'Actors by Area'!$A$2:$C$8810,3,false),"")</f>
        <v>Twinrova's Lair &amp; Nabooru's Mini-Boss Room</v>
      </c>
      <c r="J1717" s="376" t="str">
        <f>iferror(vlookup(F1717,'Actors by Area'!$A$2:$H$8810,4,false),"")</f>
        <v>00</v>
      </c>
      <c r="K1717" s="376" t="str">
        <f>iferror(vlookup(F1717,'Actors by Area'!$A$2:$E$8810,5,false),"")</f>
        <v>01</v>
      </c>
      <c r="L1717" s="587"/>
    </row>
    <row r="1718">
      <c r="A1718" s="439" t="s">
        <v>2982</v>
      </c>
      <c r="B1718" s="606" t="s">
        <v>5598</v>
      </c>
      <c r="C1718" s="545" t="str">
        <f>iferror(vlookup(A1718,Actors!$A$2:$D$472,4,false),"")</f>
        <v>Iron Knuckle (Cutscenes)</v>
      </c>
      <c r="D1718" s="439" t="s">
        <v>2963</v>
      </c>
      <c r="E1718" s="543" t="s">
        <v>55</v>
      </c>
      <c r="F1718" s="375" t="s">
        <v>9116</v>
      </c>
      <c r="G1718" s="86"/>
      <c r="H1718" s="588" t="s">
        <v>1059</v>
      </c>
      <c r="I1718" s="589" t="str">
        <f>iferror(vlookup(F1718,'Actors by Area'!$A$2:$C$8810,3,false),"")</f>
        <v>Twinrova's Lair &amp; Nabooru's Mini-Boss Room</v>
      </c>
      <c r="J1718" s="439" t="str">
        <f>iferror(vlookup(F1718,'Actors by Area'!$A$2:$H$8810,4,false),"")</f>
        <v>00</v>
      </c>
      <c r="K1718" s="439" t="str">
        <f>iferror(vlookup(F1718,'Actors by Area'!$A$2:$E$8810,5,false),"")</f>
        <v>01</v>
      </c>
      <c r="L1718" s="589"/>
    </row>
    <row r="1719">
      <c r="A1719" s="376" t="s">
        <v>2983</v>
      </c>
      <c r="B1719" s="344" t="s">
        <v>5600</v>
      </c>
      <c r="C1719" s="536" t="str">
        <f>iferror(vlookup(A1719,Actors!$A$2:$D$472,4,false),"")</f>
        <v>Skullkid</v>
      </c>
      <c r="D1719" s="376" t="s">
        <v>2969</v>
      </c>
      <c r="E1719" s="5" t="s">
        <v>4114</v>
      </c>
      <c r="F1719" s="397" t="s">
        <v>10457</v>
      </c>
      <c r="G1719" s="149"/>
      <c r="H1719" s="378" t="s">
        <v>1059</v>
      </c>
      <c r="I1719" s="587" t="str">
        <f>iferror(vlookup(F1719,'Actors by Area'!$A$2:$C$8810,3,false),"")</f>
        <v>Spot 10 - Lost Woods</v>
      </c>
      <c r="J1719" s="376" t="str">
        <f>iferror(vlookup(F1719,'Actors by Area'!$A$2:$H$8810,4,false),"")</f>
        <v>00</v>
      </c>
      <c r="K1719" s="376" t="str">
        <f>iferror(vlookup(F1719,'Actors by Area'!$A$2:$E$8810,5,false),"")</f>
        <v>09</v>
      </c>
      <c r="L1719" s="587"/>
    </row>
    <row r="1720">
      <c r="A1720" s="376" t="s">
        <v>2983</v>
      </c>
      <c r="B1720" s="344" t="s">
        <v>5600</v>
      </c>
      <c r="C1720" s="536" t="str">
        <f>iferror(vlookup(A1720,Actors!$A$2:$D$472,4,false),"")</f>
        <v>Skullkid</v>
      </c>
      <c r="D1720" s="376" t="s">
        <v>2969</v>
      </c>
      <c r="E1720" s="5" t="s">
        <v>9561</v>
      </c>
      <c r="F1720" s="375" t="s">
        <v>10414</v>
      </c>
      <c r="G1720" s="149"/>
      <c r="H1720" s="378" t="s">
        <v>1059</v>
      </c>
      <c r="I1720" s="587" t="str">
        <f>iferror(vlookup(F1720,'Actors by Area'!$A$2:$C$8810,3,false),"")</f>
        <v>Spot 10 - Lost Woods</v>
      </c>
      <c r="J1720" s="376" t="str">
        <f>iferror(vlookup(F1720,'Actors by Area'!$A$2:$H$8810,4,false),"")</f>
        <v>00</v>
      </c>
      <c r="K1720" s="376" t="str">
        <f>iferror(vlookup(F1720,'Actors by Area'!$A$2:$E$8810,5,false),"")</f>
        <v>01</v>
      </c>
      <c r="L1720" s="587"/>
    </row>
    <row r="1721">
      <c r="A1721" s="376" t="s">
        <v>2983</v>
      </c>
      <c r="B1721" s="344" t="s">
        <v>5600</v>
      </c>
      <c r="C1721" s="536" t="str">
        <f>iferror(vlookup(A1721,Actors!$A$2:$D$472,4,false),"")</f>
        <v>Skullkid</v>
      </c>
      <c r="D1721" s="376" t="s">
        <v>2969</v>
      </c>
      <c r="E1721" s="5" t="s">
        <v>10416</v>
      </c>
      <c r="F1721" s="375" t="s">
        <v>10415</v>
      </c>
      <c r="G1721" s="149"/>
      <c r="H1721" s="378" t="s">
        <v>1059</v>
      </c>
      <c r="I1721" s="587" t="str">
        <f>iferror(vlookup(F1721,'Actors by Area'!$A$2:$C$8810,3,false),"")</f>
        <v>Spot 10 - Lost Woods</v>
      </c>
      <c r="J1721" s="376" t="str">
        <f>iferror(vlookup(F1721,'Actors by Area'!$A$2:$H$8810,4,false),"")</f>
        <v>00</v>
      </c>
      <c r="K1721" s="376" t="str">
        <f>iferror(vlookup(F1721,'Actors by Area'!$A$2:$E$8810,5,false),"")</f>
        <v>01</v>
      </c>
      <c r="L1721" s="587"/>
    </row>
    <row r="1722">
      <c r="A1722" s="376" t="s">
        <v>2983</v>
      </c>
      <c r="B1722" s="344" t="s">
        <v>5600</v>
      </c>
      <c r="C1722" s="536" t="str">
        <f>iferror(vlookup(A1722,Actors!$A$2:$D$472,4,false),"")</f>
        <v>Skullkid</v>
      </c>
      <c r="D1722" s="376" t="s">
        <v>2969</v>
      </c>
      <c r="E1722" s="5" t="s">
        <v>9385</v>
      </c>
      <c r="F1722" s="375" t="s">
        <v>10458</v>
      </c>
      <c r="G1722" s="149"/>
      <c r="H1722" s="378" t="s">
        <v>1059</v>
      </c>
      <c r="I1722" s="587" t="str">
        <f>iferror(vlookup(F1722,'Actors by Area'!$A$2:$C$8810,3,false),"")</f>
        <v>Spot 10 - Lost Woods</v>
      </c>
      <c r="J1722" s="376" t="str">
        <f>iferror(vlookup(F1722,'Actors by Area'!$A$2:$H$8810,4,false),"")</f>
        <v>00</v>
      </c>
      <c r="K1722" s="376" t="str">
        <f>iferror(vlookup(F1722,'Actors by Area'!$A$2:$E$8810,5,false),"")</f>
        <v>09</v>
      </c>
      <c r="L1722" s="587"/>
    </row>
    <row r="1723">
      <c r="A1723" s="376" t="s">
        <v>2983</v>
      </c>
      <c r="B1723" s="344" t="s">
        <v>5600</v>
      </c>
      <c r="C1723" s="536" t="str">
        <f>iferror(vlookup(A1723,Actors!$A$2:$D$472,4,false),"")</f>
        <v>Skullkid</v>
      </c>
      <c r="D1723" s="376" t="s">
        <v>2969</v>
      </c>
      <c r="E1723" s="5" t="s">
        <v>9966</v>
      </c>
      <c r="F1723" s="375" t="s">
        <v>10413</v>
      </c>
      <c r="G1723" s="149"/>
      <c r="H1723" s="378" t="s">
        <v>1059</v>
      </c>
      <c r="I1723" s="587" t="str">
        <f>iferror(vlookup(F1723,'Actors by Area'!$A$2:$C$8810,3,false),"")</f>
        <v>Spot 10 - Lost Woods</v>
      </c>
      <c r="J1723" s="376" t="str">
        <f>iferror(vlookup(F1723,'Actors by Area'!$A$2:$H$8810,4,false),"")</f>
        <v>00</v>
      </c>
      <c r="K1723" s="376" t="str">
        <f>iferror(vlookup(F1723,'Actors by Area'!$A$2:$E$8810,5,false),"")</f>
        <v>01</v>
      </c>
      <c r="L1723" s="587"/>
    </row>
    <row r="1724">
      <c r="A1724" s="439" t="s">
        <v>2983</v>
      </c>
      <c r="B1724" s="606" t="s">
        <v>5600</v>
      </c>
      <c r="C1724" s="545" t="str">
        <f>iferror(vlookup(A1724,Actors!$A$2:$D$472,4,false),"")</f>
        <v>Skullkid</v>
      </c>
      <c r="D1724" s="439" t="s">
        <v>2969</v>
      </c>
      <c r="E1724" s="543" t="s">
        <v>7164</v>
      </c>
      <c r="F1724" s="375" t="s">
        <v>10418</v>
      </c>
      <c r="G1724" s="86"/>
      <c r="H1724" s="588" t="s">
        <v>1059</v>
      </c>
      <c r="I1724" s="589" t="str">
        <f>iferror(vlookup(F1724,'Actors by Area'!$A$2:$C$8810,3,false),"")</f>
        <v>Spot 10 - Lost Woods</v>
      </c>
      <c r="J1724" s="439" t="str">
        <f>iferror(vlookup(F1724,'Actors by Area'!$A$2:$H$8810,4,false),"")</f>
        <v>02</v>
      </c>
      <c r="K1724" s="439" t="str">
        <f>iferror(vlookup(F1724,'Actors by Area'!$A$2:$E$8810,5,false),"")</f>
        <v>01</v>
      </c>
      <c r="L1724" s="589"/>
    </row>
    <row r="1725">
      <c r="A1725" s="376" t="s">
        <v>697</v>
      </c>
      <c r="B1725" s="344" t="s">
        <v>5606</v>
      </c>
      <c r="C1725" s="536" t="str">
        <f>iferror(vlookup(A1725,Actors!$A$2:$D$472,4,false),"")</f>
        <v>Silver Rupee</v>
      </c>
      <c r="D1725" s="376" t="s">
        <v>21</v>
      </c>
      <c r="E1725" s="5" t="s">
        <v>3067</v>
      </c>
      <c r="F1725" s="397" t="s">
        <v>8387</v>
      </c>
      <c r="G1725" s="149"/>
      <c r="H1725" s="378" t="s">
        <v>1059</v>
      </c>
      <c r="I1725" s="587" t="str">
        <f>iferror(vlookup(F1725,'Actors by Area'!$A$2:$C$8810,3,false),"")</f>
        <v>Shadow Temple</v>
      </c>
      <c r="J1725" s="376" t="str">
        <f>iferror(vlookup(F1725,'Actors by Area'!$A$2:$H$8810,4,false),"")</f>
        <v>00</v>
      </c>
      <c r="K1725" s="376" t="str">
        <f>iferror(vlookup(F1725,'Actors by Area'!$A$2:$E$8810,5,false),"")</f>
        <v>06</v>
      </c>
      <c r="L1725" s="587"/>
    </row>
    <row r="1726">
      <c r="A1726" s="376" t="s">
        <v>697</v>
      </c>
      <c r="B1726" s="344" t="s">
        <v>5606</v>
      </c>
      <c r="C1726" s="536" t="str">
        <f>iferror(vlookup(A1726,Actors!$A$2:$D$472,4,false),"")</f>
        <v>Silver Rupee</v>
      </c>
      <c r="D1726" s="376" t="s">
        <v>21</v>
      </c>
      <c r="E1726" s="5" t="s">
        <v>3068</v>
      </c>
      <c r="F1726" s="375" t="s">
        <v>8226</v>
      </c>
      <c r="G1726" s="149"/>
      <c r="H1726" s="378" t="s">
        <v>1059</v>
      </c>
      <c r="I1726" s="587" t="str">
        <f>iferror(vlookup(F1726,'Actors by Area'!$A$2:$C$8810,3,false),"")</f>
        <v>Spirit Temple</v>
      </c>
      <c r="J1726" s="376" t="str">
        <f>iferror(vlookup(F1726,'Actors by Area'!$A$2:$H$8810,4,false),"")</f>
        <v>00</v>
      </c>
      <c r="K1726" s="376" t="str">
        <f>iferror(vlookup(F1726,'Actors by Area'!$A$2:$E$8810,5,false),"")</f>
        <v>0D</v>
      </c>
      <c r="L1726" s="587"/>
    </row>
    <row r="1727">
      <c r="A1727" s="376" t="s">
        <v>697</v>
      </c>
      <c r="B1727" s="344" t="s">
        <v>5606</v>
      </c>
      <c r="C1727" s="536" t="str">
        <f>iferror(vlookup(A1727,Actors!$A$2:$D$472,4,false),"")</f>
        <v>Silver Rupee</v>
      </c>
      <c r="D1727" s="376" t="s">
        <v>21</v>
      </c>
      <c r="E1727" s="5" t="s">
        <v>3071</v>
      </c>
      <c r="F1727" s="375" t="s">
        <v>8120</v>
      </c>
      <c r="G1727" s="149"/>
      <c r="H1727" s="378" t="s">
        <v>1059</v>
      </c>
      <c r="I1727" s="587" t="str">
        <f>iferror(vlookup(F1727,'Actors by Area'!$A$2:$C$8810,3,false),"")</f>
        <v>Spirit Temple</v>
      </c>
      <c r="J1727" s="376" t="str">
        <f>iferror(vlookup(F1727,'Actors by Area'!$A$2:$H$8810,4,false),"")</f>
        <v>00</v>
      </c>
      <c r="K1727" s="376" t="str">
        <f>iferror(vlookup(F1727,'Actors by Area'!$A$2:$E$8810,5,false),"")</f>
        <v>02</v>
      </c>
      <c r="L1727" s="587"/>
    </row>
    <row r="1728">
      <c r="A1728" s="376" t="s">
        <v>697</v>
      </c>
      <c r="B1728" s="344" t="s">
        <v>5606</v>
      </c>
      <c r="C1728" s="536" t="str">
        <f>iferror(vlookup(A1728,Actors!$A$2:$D$472,4,false),"")</f>
        <v>Silver Rupee</v>
      </c>
      <c r="D1728" s="376" t="s">
        <v>21</v>
      </c>
      <c r="E1728" s="5" t="s">
        <v>3076</v>
      </c>
      <c r="F1728" s="375" t="s">
        <v>8428</v>
      </c>
      <c r="G1728" s="149"/>
      <c r="H1728" s="378" t="s">
        <v>1059</v>
      </c>
      <c r="I1728" s="587" t="str">
        <f>iferror(vlookup(F1728,'Actors by Area'!$A$2:$C$8810,3,false),"")</f>
        <v>Shadow Temple</v>
      </c>
      <c r="J1728" s="376" t="str">
        <f>iferror(vlookup(F1728,'Actors by Area'!$A$2:$H$8810,4,false),"")</f>
        <v>00</v>
      </c>
      <c r="K1728" s="376" t="str">
        <f>iferror(vlookup(F1728,'Actors by Area'!$A$2:$E$8810,5,false),"")</f>
        <v>0B</v>
      </c>
      <c r="L1728" s="587"/>
    </row>
    <row r="1729">
      <c r="A1729" s="376" t="s">
        <v>697</v>
      </c>
      <c r="B1729" s="344" t="s">
        <v>5606</v>
      </c>
      <c r="C1729" s="536" t="str">
        <f>iferror(vlookup(A1729,Actors!$A$2:$D$472,4,false),"")</f>
        <v>Silver Rupee</v>
      </c>
      <c r="D1729" s="376" t="s">
        <v>21</v>
      </c>
      <c r="E1729" s="5" t="s">
        <v>3078</v>
      </c>
      <c r="F1729" s="375" t="s">
        <v>8403</v>
      </c>
      <c r="G1729" s="149"/>
      <c r="H1729" s="378" t="s">
        <v>1059</v>
      </c>
      <c r="I1729" s="587" t="str">
        <f>iferror(vlookup(F1729,'Actors by Area'!$A$2:$C$8810,3,false),"")</f>
        <v>Shadow Temple</v>
      </c>
      <c r="J1729" s="376" t="str">
        <f>iferror(vlookup(F1729,'Actors by Area'!$A$2:$H$8810,4,false),"")</f>
        <v>00</v>
      </c>
      <c r="K1729" s="376" t="str">
        <f>iferror(vlookup(F1729,'Actors by Area'!$A$2:$E$8810,5,false),"")</f>
        <v>09</v>
      </c>
      <c r="L1729" s="587"/>
    </row>
    <row r="1730">
      <c r="A1730" s="376" t="s">
        <v>697</v>
      </c>
      <c r="B1730" s="344" t="s">
        <v>5606</v>
      </c>
      <c r="C1730" s="536" t="str">
        <f>iferror(vlookup(A1730,Actors!$A$2:$D$472,4,false),"")</f>
        <v>Silver Rupee</v>
      </c>
      <c r="D1730" s="376" t="s">
        <v>21</v>
      </c>
      <c r="E1730" s="5" t="s">
        <v>3079</v>
      </c>
      <c r="F1730" s="375" t="s">
        <v>8205</v>
      </c>
      <c r="G1730" s="149"/>
      <c r="H1730" s="378" t="s">
        <v>1059</v>
      </c>
      <c r="I1730" s="587" t="str">
        <f>iferror(vlookup(F1730,'Actors by Area'!$A$2:$C$8810,3,false),"")</f>
        <v>Spirit Temple</v>
      </c>
      <c r="J1730" s="376" t="str">
        <f>iferror(vlookup(F1730,'Actors by Area'!$A$2:$H$8810,4,false),"")</f>
        <v>00</v>
      </c>
      <c r="K1730" s="376" t="str">
        <f>iferror(vlookup(F1730,'Actors by Area'!$A$2:$E$8810,5,false),"")</f>
        <v>08</v>
      </c>
      <c r="L1730" s="587"/>
    </row>
    <row r="1731">
      <c r="A1731" s="376" t="s">
        <v>697</v>
      </c>
      <c r="B1731" s="344" t="s">
        <v>5606</v>
      </c>
      <c r="C1731" s="536" t="str">
        <f>iferror(vlookup(A1731,Actors!$A$2:$D$472,4,false),"")</f>
        <v>Silver Rupee</v>
      </c>
      <c r="D1731" s="376" t="s">
        <v>21</v>
      </c>
      <c r="E1731" s="5" t="s">
        <v>3081</v>
      </c>
      <c r="F1731" s="375" t="s">
        <v>9024</v>
      </c>
      <c r="G1731" s="149"/>
      <c r="H1731" s="378" t="s">
        <v>1059</v>
      </c>
      <c r="I1731" s="587" t="str">
        <f>iferror(vlookup(F1731,'Actors by Area'!$A$2:$C$8810,3,false),"")</f>
        <v>Inside Ganon's Castle</v>
      </c>
      <c r="J1731" s="376" t="str">
        <f>iferror(vlookup(F1731,'Actors by Area'!$A$2:$H$8810,4,false),"")</f>
        <v>00</v>
      </c>
      <c r="K1731" s="376" t="str">
        <f>iferror(vlookup(F1731,'Actors by Area'!$A$2:$E$8810,5,false),"")</f>
        <v>11</v>
      </c>
      <c r="L1731" s="587"/>
    </row>
    <row r="1732">
      <c r="A1732" s="376" t="s">
        <v>697</v>
      </c>
      <c r="B1732" s="344" t="s">
        <v>5606</v>
      </c>
      <c r="C1732" s="536" t="str">
        <f>iferror(vlookup(A1732,Actors!$A$2:$D$472,4,false),"")</f>
        <v>Silver Rupee</v>
      </c>
      <c r="D1732" s="376" t="s">
        <v>21</v>
      </c>
      <c r="E1732" s="5" t="s">
        <v>3082</v>
      </c>
      <c r="F1732" s="375" t="s">
        <v>8808</v>
      </c>
      <c r="G1732" s="149"/>
      <c r="H1732" s="378" t="s">
        <v>1059</v>
      </c>
      <c r="I1732" s="587" t="str">
        <f>iferror(vlookup(F1732,'Actors by Area'!$A$2:$C$8810,3,false),"")</f>
        <v>Gerudo Training Ground</v>
      </c>
      <c r="J1732" s="376" t="str">
        <f>iferror(vlookup(F1732,'Actors by Area'!$A$2:$H$8810,4,false),"")</f>
        <v>00</v>
      </c>
      <c r="K1732" s="376" t="str">
        <f>iferror(vlookup(F1732,'Actors by Area'!$A$2:$E$8810,5,false),"")</f>
        <v>06</v>
      </c>
      <c r="L1732" s="587"/>
    </row>
    <row r="1733">
      <c r="A1733" s="376" t="s">
        <v>697</v>
      </c>
      <c r="B1733" s="344" t="s">
        <v>5606</v>
      </c>
      <c r="C1733" s="536" t="str">
        <f>iferror(vlookup(A1733,Actors!$A$2:$D$472,4,false),"")</f>
        <v>Silver Rupee</v>
      </c>
      <c r="D1733" s="376" t="s">
        <v>21</v>
      </c>
      <c r="E1733" s="5" t="s">
        <v>3084</v>
      </c>
      <c r="F1733" s="375" t="s">
        <v>8935</v>
      </c>
      <c r="G1733" s="149"/>
      <c r="H1733" s="378" t="s">
        <v>1059</v>
      </c>
      <c r="I1733" s="587" t="str">
        <f>iferror(vlookup(F1733,'Actors by Area'!$A$2:$C$8810,3,false),"")</f>
        <v>Inside Ganon's Castle</v>
      </c>
      <c r="J1733" s="376" t="str">
        <f>iferror(vlookup(F1733,'Actors by Area'!$A$2:$H$8810,4,false),"")</f>
        <v>00</v>
      </c>
      <c r="K1733" s="376" t="str">
        <f>iferror(vlookup(F1733,'Actors by Area'!$A$2:$E$8810,5,false),"")</f>
        <v>06</v>
      </c>
      <c r="L1733" s="587"/>
    </row>
    <row r="1734">
      <c r="A1734" s="376" t="s">
        <v>697</v>
      </c>
      <c r="B1734" s="344" t="s">
        <v>5606</v>
      </c>
      <c r="C1734" s="536" t="str">
        <f>iferror(vlookup(A1734,Actors!$A$2:$D$472,4,false),"")</f>
        <v>Silver Rupee</v>
      </c>
      <c r="D1734" s="376" t="s">
        <v>21</v>
      </c>
      <c r="E1734" s="5" t="s">
        <v>3090</v>
      </c>
      <c r="F1734" s="375" t="s">
        <v>8951</v>
      </c>
      <c r="G1734" s="149"/>
      <c r="H1734" s="378" t="s">
        <v>1059</v>
      </c>
      <c r="I1734" s="587" t="str">
        <f>iferror(vlookup(F1734,'Actors by Area'!$A$2:$C$8810,3,false),"")</f>
        <v>Inside Ganon's Castle</v>
      </c>
      <c r="J1734" s="376" t="str">
        <f>iferror(vlookup(F1734,'Actors by Area'!$A$2:$H$8810,4,false),"")</f>
        <v>00</v>
      </c>
      <c r="K1734" s="376" t="str">
        <f>iferror(vlookup(F1734,'Actors by Area'!$A$2:$E$8810,5,false),"")</f>
        <v>08</v>
      </c>
      <c r="L1734" s="587"/>
    </row>
    <row r="1735">
      <c r="A1735" s="376" t="s">
        <v>697</v>
      </c>
      <c r="B1735" s="344" t="s">
        <v>5606</v>
      </c>
      <c r="C1735" s="536" t="str">
        <f>iferror(vlookup(A1735,Actors!$A$2:$D$472,4,false),"")</f>
        <v>Silver Rupee</v>
      </c>
      <c r="D1735" s="376" t="s">
        <v>21</v>
      </c>
      <c r="E1735" s="5" t="s">
        <v>3104</v>
      </c>
      <c r="F1735" s="375" t="s">
        <v>8848</v>
      </c>
      <c r="G1735" s="149"/>
      <c r="H1735" s="378" t="s">
        <v>1059</v>
      </c>
      <c r="I1735" s="587" t="str">
        <f>iferror(vlookup(F1735,'Actors by Area'!$A$2:$C$8810,3,false),"")</f>
        <v>Gerudo Training Ground</v>
      </c>
      <c r="J1735" s="376" t="str">
        <f>iferror(vlookup(F1735,'Actors by Area'!$A$2:$H$8810,4,false),"")</f>
        <v>00</v>
      </c>
      <c r="K1735" s="376" t="str">
        <f>iferror(vlookup(F1735,'Actors by Area'!$A$2:$E$8810,5,false),"")</f>
        <v>09</v>
      </c>
      <c r="L1735" s="587"/>
    </row>
    <row r="1736">
      <c r="A1736" s="376" t="s">
        <v>697</v>
      </c>
      <c r="B1736" s="344" t="s">
        <v>5606</v>
      </c>
      <c r="C1736" s="536" t="str">
        <f>iferror(vlookup(A1736,Actors!$A$2:$D$472,4,false),"")</f>
        <v>Silver Rupee</v>
      </c>
      <c r="D1736" s="376" t="s">
        <v>21</v>
      </c>
      <c r="E1736" s="5" t="s">
        <v>3105</v>
      </c>
      <c r="F1736" s="375" t="s">
        <v>8756</v>
      </c>
      <c r="G1736" s="149"/>
      <c r="H1736" s="378" t="s">
        <v>1059</v>
      </c>
      <c r="I1736" s="587" t="str">
        <f>iferror(vlookup(F1736,'Actors by Area'!$A$2:$C$8810,3,false),"")</f>
        <v>Gerudo Training Ground</v>
      </c>
      <c r="J1736" s="376" t="str">
        <f>iferror(vlookup(F1736,'Actors by Area'!$A$2:$H$8810,4,false),"")</f>
        <v>00</v>
      </c>
      <c r="K1736" s="376" t="str">
        <f>iferror(vlookup(F1736,'Actors by Area'!$A$2:$E$8810,5,false),"")</f>
        <v>02</v>
      </c>
      <c r="L1736" s="587"/>
    </row>
    <row r="1737">
      <c r="A1737" s="376" t="s">
        <v>697</v>
      </c>
      <c r="B1737" s="344" t="s">
        <v>5606</v>
      </c>
      <c r="C1737" s="536" t="str">
        <f>iferror(vlookup(A1737,Actors!$A$2:$D$472,4,false),"")</f>
        <v>Silver Rupee</v>
      </c>
      <c r="D1737" s="376" t="s">
        <v>21</v>
      </c>
      <c r="E1737" s="5" t="s">
        <v>3109</v>
      </c>
      <c r="F1737" s="375" t="s">
        <v>8580</v>
      </c>
      <c r="G1737" s="149"/>
      <c r="H1737" s="378" t="s">
        <v>1059</v>
      </c>
      <c r="I1737" s="587" t="str">
        <f>iferror(vlookup(F1737,'Actors by Area'!$A$2:$C$8810,3,false),"")</f>
        <v>Bottom of the Well</v>
      </c>
      <c r="J1737" s="376" t="str">
        <f>iferror(vlookup(F1737,'Actors by Area'!$A$2:$H$8810,4,false),"")</f>
        <v>00</v>
      </c>
      <c r="K1737" s="376" t="str">
        <f>iferror(vlookup(F1737,'Actors by Area'!$A$2:$E$8810,5,false),"")</f>
        <v>01</v>
      </c>
      <c r="L1737" s="587"/>
    </row>
    <row r="1738">
      <c r="A1738" s="376" t="s">
        <v>697</v>
      </c>
      <c r="B1738" s="344" t="s">
        <v>5606</v>
      </c>
      <c r="C1738" s="536" t="str">
        <f>iferror(vlookup(A1738,Actors!$A$2:$D$472,4,false),"")</f>
        <v>Silver Rupee</v>
      </c>
      <c r="D1738" s="376" t="s">
        <v>21</v>
      </c>
      <c r="E1738" s="5" t="s">
        <v>8386</v>
      </c>
      <c r="F1738" s="375" t="s">
        <v>8385</v>
      </c>
      <c r="G1738" s="149"/>
      <c r="H1738" s="378" t="s">
        <v>1059</v>
      </c>
      <c r="I1738" s="587" t="str">
        <f>iferror(vlookup(F1738,'Actors by Area'!$A$2:$C$8810,3,false),"")</f>
        <v>Shadow Temple</v>
      </c>
      <c r="J1738" s="376" t="str">
        <f>iferror(vlookup(F1738,'Actors by Area'!$A$2:$H$8810,4,false),"")</f>
        <v>00</v>
      </c>
      <c r="K1738" s="376" t="str">
        <f>iferror(vlookup(F1738,'Actors by Area'!$A$2:$E$8810,5,false),"")</f>
        <v>06</v>
      </c>
      <c r="L1738" s="587"/>
    </row>
    <row r="1739">
      <c r="A1739" s="376" t="s">
        <v>697</v>
      </c>
      <c r="B1739" s="344" t="s">
        <v>5606</v>
      </c>
      <c r="C1739" s="536" t="str">
        <f>iferror(vlookup(A1739,Actors!$A$2:$D$472,4,false),"")</f>
        <v>Silver Rupee</v>
      </c>
      <c r="D1739" s="376" t="s">
        <v>21</v>
      </c>
      <c r="E1739" s="5" t="s">
        <v>8225</v>
      </c>
      <c r="F1739" s="375" t="s">
        <v>8224</v>
      </c>
      <c r="G1739" s="149"/>
      <c r="H1739" s="378" t="s">
        <v>1059</v>
      </c>
      <c r="I1739" s="587" t="str">
        <f>iferror(vlookup(F1739,'Actors by Area'!$A$2:$C$8810,3,false),"")</f>
        <v>Spirit Temple</v>
      </c>
      <c r="J1739" s="376" t="str">
        <f>iferror(vlookup(F1739,'Actors by Area'!$A$2:$H$8810,4,false),"")</f>
        <v>00</v>
      </c>
      <c r="K1739" s="376" t="str">
        <f>iferror(vlookup(F1739,'Actors by Area'!$A$2:$E$8810,5,false),"")</f>
        <v>0D</v>
      </c>
      <c r="L1739" s="587"/>
    </row>
    <row r="1740">
      <c r="A1740" s="376" t="s">
        <v>697</v>
      </c>
      <c r="B1740" s="344" t="s">
        <v>5606</v>
      </c>
      <c r="C1740" s="536" t="str">
        <f>iferror(vlookup(A1740,Actors!$A$2:$D$472,4,false),"")</f>
        <v>Silver Rupee</v>
      </c>
      <c r="D1740" s="376" t="s">
        <v>21</v>
      </c>
      <c r="E1740" s="5" t="s">
        <v>8119</v>
      </c>
      <c r="F1740" s="375" t="s">
        <v>8118</v>
      </c>
      <c r="G1740" s="149"/>
      <c r="H1740" s="378" t="s">
        <v>1059</v>
      </c>
      <c r="I1740" s="587" t="str">
        <f>iferror(vlookup(F1740,'Actors by Area'!$A$2:$C$8810,3,false),"")</f>
        <v>Spirit Temple</v>
      </c>
      <c r="J1740" s="376" t="str">
        <f>iferror(vlookup(F1740,'Actors by Area'!$A$2:$H$8810,4,false),"")</f>
        <v>00</v>
      </c>
      <c r="K1740" s="376" t="str">
        <f>iferror(vlookup(F1740,'Actors by Area'!$A$2:$E$8810,5,false),"")</f>
        <v>02</v>
      </c>
      <c r="L1740" s="587"/>
    </row>
    <row r="1741">
      <c r="A1741" s="376" t="s">
        <v>697</v>
      </c>
      <c r="B1741" s="344" t="s">
        <v>5606</v>
      </c>
      <c r="C1741" s="536" t="str">
        <f>iferror(vlookup(A1741,Actors!$A$2:$D$472,4,false),"")</f>
        <v>Silver Rupee</v>
      </c>
      <c r="D1741" s="376" t="s">
        <v>21</v>
      </c>
      <c r="E1741" s="5" t="s">
        <v>7118</v>
      </c>
      <c r="F1741" s="375" t="s">
        <v>8427</v>
      </c>
      <c r="G1741" s="149"/>
      <c r="H1741" s="378" t="s">
        <v>1059</v>
      </c>
      <c r="I1741" s="587" t="str">
        <f>iferror(vlookup(F1741,'Actors by Area'!$A$2:$C$8810,3,false),"")</f>
        <v>Shadow Temple</v>
      </c>
      <c r="J1741" s="376" t="str">
        <f>iferror(vlookup(F1741,'Actors by Area'!$A$2:$H$8810,4,false),"")</f>
        <v>00</v>
      </c>
      <c r="K1741" s="376" t="str">
        <f>iferror(vlookup(F1741,'Actors by Area'!$A$2:$E$8810,5,false),"")</f>
        <v>0B</v>
      </c>
      <c r="L1741" s="587"/>
    </row>
    <row r="1742">
      <c r="A1742" s="376" t="s">
        <v>697</v>
      </c>
      <c r="B1742" s="344" t="s">
        <v>5606</v>
      </c>
      <c r="C1742" s="536" t="str">
        <f>iferror(vlookup(A1742,Actors!$A$2:$D$472,4,false),"")</f>
        <v>Silver Rupee</v>
      </c>
      <c r="D1742" s="376" t="s">
        <v>21</v>
      </c>
      <c r="E1742" s="5" t="s">
        <v>7092</v>
      </c>
      <c r="F1742" s="375" t="s">
        <v>8402</v>
      </c>
      <c r="G1742" s="149"/>
      <c r="H1742" s="378" t="s">
        <v>1059</v>
      </c>
      <c r="I1742" s="587" t="str">
        <f>iferror(vlookup(F1742,'Actors by Area'!$A$2:$C$8810,3,false),"")</f>
        <v>Shadow Temple</v>
      </c>
      <c r="J1742" s="376" t="str">
        <f>iferror(vlookup(F1742,'Actors by Area'!$A$2:$H$8810,4,false),"")</f>
        <v>00</v>
      </c>
      <c r="K1742" s="376" t="str">
        <f>iferror(vlookup(F1742,'Actors by Area'!$A$2:$E$8810,5,false),"")</f>
        <v>09</v>
      </c>
      <c r="L1742" s="587"/>
    </row>
    <row r="1743">
      <c r="A1743" s="376" t="s">
        <v>697</v>
      </c>
      <c r="B1743" s="344" t="s">
        <v>5606</v>
      </c>
      <c r="C1743" s="536" t="str">
        <f>iferror(vlookup(A1743,Actors!$A$2:$D$472,4,false),"")</f>
        <v>Silver Rupee</v>
      </c>
      <c r="D1743" s="376" t="s">
        <v>21</v>
      </c>
      <c r="E1743" s="5" t="s">
        <v>8204</v>
      </c>
      <c r="F1743" s="375" t="s">
        <v>8203</v>
      </c>
      <c r="G1743" s="149"/>
      <c r="H1743" s="378" t="s">
        <v>1059</v>
      </c>
      <c r="I1743" s="587" t="str">
        <f>iferror(vlookup(F1743,'Actors by Area'!$A$2:$C$8810,3,false),"")</f>
        <v>Spirit Temple</v>
      </c>
      <c r="J1743" s="376" t="str">
        <f>iferror(vlookup(F1743,'Actors by Area'!$A$2:$H$8810,4,false),"")</f>
        <v>00</v>
      </c>
      <c r="K1743" s="376" t="str">
        <f>iferror(vlookup(F1743,'Actors by Area'!$A$2:$E$8810,5,false),"")</f>
        <v>08</v>
      </c>
      <c r="L1743" s="587"/>
    </row>
    <row r="1744">
      <c r="A1744" s="376" t="s">
        <v>697</v>
      </c>
      <c r="B1744" s="344" t="s">
        <v>5606</v>
      </c>
      <c r="C1744" s="536" t="str">
        <f>iferror(vlookup(A1744,Actors!$A$2:$D$472,4,false),"")</f>
        <v>Silver Rupee</v>
      </c>
      <c r="D1744" s="376" t="s">
        <v>21</v>
      </c>
      <c r="E1744" s="5" t="s">
        <v>9023</v>
      </c>
      <c r="F1744" s="375" t="s">
        <v>9022</v>
      </c>
      <c r="G1744" s="149"/>
      <c r="H1744" s="378" t="s">
        <v>1059</v>
      </c>
      <c r="I1744" s="587" t="str">
        <f>iferror(vlookup(F1744,'Actors by Area'!$A$2:$C$8810,3,false),"")</f>
        <v>Inside Ganon's Castle</v>
      </c>
      <c r="J1744" s="376" t="str">
        <f>iferror(vlookup(F1744,'Actors by Area'!$A$2:$H$8810,4,false),"")</f>
        <v>00</v>
      </c>
      <c r="K1744" s="376" t="str">
        <f>iferror(vlookup(F1744,'Actors by Area'!$A$2:$E$8810,5,false),"")</f>
        <v>11</v>
      </c>
      <c r="L1744" s="587"/>
    </row>
    <row r="1745">
      <c r="A1745" s="376" t="s">
        <v>697</v>
      </c>
      <c r="B1745" s="344" t="s">
        <v>5606</v>
      </c>
      <c r="C1745" s="536" t="str">
        <f>iferror(vlookup(A1745,Actors!$A$2:$D$472,4,false),"")</f>
        <v>Silver Rupee</v>
      </c>
      <c r="D1745" s="376" t="s">
        <v>21</v>
      </c>
      <c r="E1745" s="5" t="s">
        <v>8807</v>
      </c>
      <c r="F1745" s="375" t="s">
        <v>8806</v>
      </c>
      <c r="G1745" s="149"/>
      <c r="H1745" s="378" t="s">
        <v>1059</v>
      </c>
      <c r="I1745" s="587" t="str">
        <f>iferror(vlookup(F1745,'Actors by Area'!$A$2:$C$8810,3,false),"")</f>
        <v>Gerudo Training Ground</v>
      </c>
      <c r="J1745" s="376" t="str">
        <f>iferror(vlookup(F1745,'Actors by Area'!$A$2:$H$8810,4,false),"")</f>
        <v>00</v>
      </c>
      <c r="K1745" s="376" t="str">
        <f>iferror(vlookup(F1745,'Actors by Area'!$A$2:$E$8810,5,false),"")</f>
        <v>06</v>
      </c>
      <c r="L1745" s="587"/>
    </row>
    <row r="1746">
      <c r="A1746" s="376" t="s">
        <v>697</v>
      </c>
      <c r="B1746" s="344" t="s">
        <v>5606</v>
      </c>
      <c r="C1746" s="536" t="str">
        <f>iferror(vlookup(A1746,Actors!$A$2:$D$472,4,false),"")</f>
        <v>Silver Rupee</v>
      </c>
      <c r="D1746" s="376" t="s">
        <v>21</v>
      </c>
      <c r="E1746" s="5" t="s">
        <v>8934</v>
      </c>
      <c r="F1746" s="375" t="s">
        <v>8933</v>
      </c>
      <c r="G1746" s="149"/>
      <c r="H1746" s="378" t="s">
        <v>1059</v>
      </c>
      <c r="I1746" s="587" t="str">
        <f>iferror(vlookup(F1746,'Actors by Area'!$A$2:$C$8810,3,false),"")</f>
        <v>Inside Ganon's Castle</v>
      </c>
      <c r="J1746" s="376" t="str">
        <f>iferror(vlookup(F1746,'Actors by Area'!$A$2:$H$8810,4,false),"")</f>
        <v>00</v>
      </c>
      <c r="K1746" s="376" t="str">
        <f>iferror(vlookup(F1746,'Actors by Area'!$A$2:$E$8810,5,false),"")</f>
        <v>06</v>
      </c>
      <c r="L1746" s="587"/>
    </row>
    <row r="1747">
      <c r="A1747" s="376" t="s">
        <v>697</v>
      </c>
      <c r="B1747" s="344" t="s">
        <v>5606</v>
      </c>
      <c r="C1747" s="536" t="str">
        <f>iferror(vlookup(A1747,Actors!$A$2:$D$472,4,false),"")</f>
        <v>Silver Rupee</v>
      </c>
      <c r="D1747" s="376" t="s">
        <v>21</v>
      </c>
      <c r="E1747" s="5" t="s">
        <v>8950</v>
      </c>
      <c r="F1747" s="375" t="s">
        <v>8949</v>
      </c>
      <c r="G1747" s="149"/>
      <c r="H1747" s="378" t="s">
        <v>1059</v>
      </c>
      <c r="I1747" s="587" t="str">
        <f>iferror(vlookup(F1747,'Actors by Area'!$A$2:$C$8810,3,false),"")</f>
        <v>Inside Ganon's Castle</v>
      </c>
      <c r="J1747" s="376" t="str">
        <f>iferror(vlookup(F1747,'Actors by Area'!$A$2:$H$8810,4,false),"")</f>
        <v>00</v>
      </c>
      <c r="K1747" s="376" t="str">
        <f>iferror(vlookup(F1747,'Actors by Area'!$A$2:$E$8810,5,false),"")</f>
        <v>08</v>
      </c>
      <c r="L1747" s="587"/>
    </row>
    <row r="1748">
      <c r="A1748" s="376" t="s">
        <v>697</v>
      </c>
      <c r="B1748" s="344" t="s">
        <v>5606</v>
      </c>
      <c r="C1748" s="536" t="str">
        <f>iferror(vlookup(A1748,Actors!$A$2:$D$472,4,false),"")</f>
        <v>Silver Rupee</v>
      </c>
      <c r="D1748" s="376" t="s">
        <v>21</v>
      </c>
      <c r="E1748" s="5" t="s">
        <v>8847</v>
      </c>
      <c r="F1748" s="375" t="s">
        <v>8846</v>
      </c>
      <c r="G1748" s="149"/>
      <c r="H1748" s="378" t="s">
        <v>1059</v>
      </c>
      <c r="I1748" s="587" t="str">
        <f>iferror(vlookup(F1748,'Actors by Area'!$A$2:$C$8810,3,false),"")</f>
        <v>Gerudo Training Ground</v>
      </c>
      <c r="J1748" s="376" t="str">
        <f>iferror(vlookup(F1748,'Actors by Area'!$A$2:$H$8810,4,false),"")</f>
        <v>00</v>
      </c>
      <c r="K1748" s="376" t="str">
        <f>iferror(vlookup(F1748,'Actors by Area'!$A$2:$E$8810,5,false),"")</f>
        <v>09</v>
      </c>
      <c r="L1748" s="587"/>
    </row>
    <row r="1749">
      <c r="A1749" s="376" t="s">
        <v>697</v>
      </c>
      <c r="B1749" s="344" t="s">
        <v>5606</v>
      </c>
      <c r="C1749" s="536" t="str">
        <f>iferror(vlookup(A1749,Actors!$A$2:$D$472,4,false),"")</f>
        <v>Silver Rupee</v>
      </c>
      <c r="D1749" s="376" t="s">
        <v>21</v>
      </c>
      <c r="E1749" s="5" t="s">
        <v>8755</v>
      </c>
      <c r="F1749" s="375" t="s">
        <v>8754</v>
      </c>
      <c r="G1749" s="149"/>
      <c r="H1749" s="378" t="s">
        <v>1059</v>
      </c>
      <c r="I1749" s="587" t="str">
        <f>iferror(vlookup(F1749,'Actors by Area'!$A$2:$C$8810,3,false),"")</f>
        <v>Gerudo Training Ground</v>
      </c>
      <c r="J1749" s="376" t="str">
        <f>iferror(vlookup(F1749,'Actors by Area'!$A$2:$H$8810,4,false),"")</f>
        <v>00</v>
      </c>
      <c r="K1749" s="376" t="str">
        <f>iferror(vlookup(F1749,'Actors by Area'!$A$2:$E$8810,5,false),"")</f>
        <v>02</v>
      </c>
      <c r="L1749" s="587"/>
    </row>
    <row r="1750">
      <c r="A1750" s="376" t="s">
        <v>697</v>
      </c>
      <c r="B1750" s="344" t="s">
        <v>5606</v>
      </c>
      <c r="C1750" s="536" t="str">
        <f>iferror(vlookup(A1750,Actors!$A$2:$D$472,4,false),"")</f>
        <v>Silver Rupee</v>
      </c>
      <c r="D1750" s="376" t="s">
        <v>21</v>
      </c>
      <c r="E1750" s="5" t="s">
        <v>8579</v>
      </c>
      <c r="F1750" s="375" t="s">
        <v>8578</v>
      </c>
      <c r="G1750" s="149"/>
      <c r="H1750" s="378" t="s">
        <v>1059</v>
      </c>
      <c r="I1750" s="587" t="str">
        <f>iferror(vlookup(F1750,'Actors by Area'!$A$2:$C$8810,3,false),"")</f>
        <v>Bottom of the Well</v>
      </c>
      <c r="J1750" s="376" t="str">
        <f>iferror(vlookup(F1750,'Actors by Area'!$A$2:$H$8810,4,false),"")</f>
        <v>00</v>
      </c>
      <c r="K1750" s="376" t="str">
        <f>iferror(vlookup(F1750,'Actors by Area'!$A$2:$E$8810,5,false),"")</f>
        <v>01</v>
      </c>
      <c r="L1750" s="587"/>
    </row>
    <row r="1751">
      <c r="A1751" s="439" t="s">
        <v>697</v>
      </c>
      <c r="B1751" s="606" t="s">
        <v>5606</v>
      </c>
      <c r="C1751" s="545" t="str">
        <f>iferror(vlookup(A1751,Actors!$A$2:$D$472,4,false),"")</f>
        <v>Silver Rupee</v>
      </c>
      <c r="D1751" s="439" t="s">
        <v>21</v>
      </c>
      <c r="E1751" s="543" t="s">
        <v>7911</v>
      </c>
      <c r="F1751" s="375" t="s">
        <v>10549</v>
      </c>
      <c r="G1751" s="84"/>
      <c r="H1751" s="588" t="s">
        <v>1059</v>
      </c>
      <c r="I1751" s="589" t="str">
        <f>iferror(vlookup(F1751,'Actors by Area'!$A$2:$C$8810,3,false),"")</f>
        <v>Spot 12 - Gerudo's Fortress</v>
      </c>
      <c r="J1751" s="439" t="str">
        <f>iferror(vlookup(F1751,'Actors by Area'!$A$2:$H$8810,4,false),"")</f>
        <v>04</v>
      </c>
      <c r="K1751" s="439" t="str">
        <f>iferror(vlookup(F1751,'Actors by Area'!$A$2:$E$8810,5,false),"")</f>
        <v>01</v>
      </c>
      <c r="L1751" s="589"/>
    </row>
    <row r="1752">
      <c r="A1752" s="439" t="s">
        <v>2989</v>
      </c>
      <c r="B1752" s="606" t="s">
        <v>5609</v>
      </c>
      <c r="C1752" s="545" t="str">
        <f>iferror(vlookup(A1752,Actors!$A$2:$D$472,4,false),"")</f>
        <v>Kotake &amp; Koume's Portal</v>
      </c>
      <c r="D1752" s="439" t="s">
        <v>76</v>
      </c>
      <c r="E1752" s="543" t="s">
        <v>12</v>
      </c>
      <c r="F1752" s="397" t="s">
        <v>10503</v>
      </c>
      <c r="G1752" s="84" t="s">
        <v>11449</v>
      </c>
      <c r="H1752" s="588" t="s">
        <v>1059</v>
      </c>
      <c r="I1752" s="589" t="str">
        <f>iferror(vlookup(F1752,'Actors by Area'!$A$2:$C$8810,3,false),"")</f>
        <v>Spot 11 - Desert Colossus</v>
      </c>
      <c r="J1752" s="439" t="str">
        <f>iferror(vlookup(F1752,'Actors by Area'!$A$2:$H$8810,4,false),"")</f>
        <v>05</v>
      </c>
      <c r="K1752" s="439" t="str">
        <f>iferror(vlookup(F1752,'Actors by Area'!$A$2:$E$8810,5,false),"")</f>
        <v>00</v>
      </c>
      <c r="L1752" s="589"/>
    </row>
    <row r="1753">
      <c r="A1753" s="439" t="s">
        <v>2991</v>
      </c>
      <c r="B1753" s="606" t="s">
        <v>5612</v>
      </c>
      <c r="C1753" s="545" t="str">
        <f>iferror(vlookup(A1753,Actors!$A$2:$D$472,4,false),"")</f>
        <v>Bongo Bongo's Shadow</v>
      </c>
      <c r="D1753" s="439" t="s">
        <v>21</v>
      </c>
      <c r="E1753" s="543" t="s">
        <v>12</v>
      </c>
      <c r="F1753" s="397" t="s">
        <v>9937</v>
      </c>
      <c r="G1753" s="86"/>
      <c r="H1753" s="588" t="s">
        <v>1059</v>
      </c>
      <c r="I1753" s="589" t="str">
        <f>iferror(vlookup(F1753,'Actors by Area'!$A$2:$C$8810,3,false),"")</f>
        <v>Spot 01 - Kakariko Village</v>
      </c>
      <c r="J1753" s="439" t="str">
        <f>iferror(vlookup(F1753,'Actors by Area'!$A$2:$H$8810,4,false),"")</f>
        <v>04</v>
      </c>
      <c r="K1753" s="439" t="str">
        <f>iferror(vlookup(F1753,'Actors by Area'!$A$2:$E$8810,5,false),"")</f>
        <v>00</v>
      </c>
      <c r="L1753" s="589"/>
    </row>
    <row r="1754">
      <c r="A1754" s="376" t="s">
        <v>2994</v>
      </c>
      <c r="B1754" s="344" t="s">
        <v>5617</v>
      </c>
      <c r="C1754" s="536" t="str">
        <f>iferror(vlookup(A1754,Actors!$A$2:$D$472,4,false),"")</f>
        <v>Navi Message (Automatically Triggered)</v>
      </c>
      <c r="D1754" s="376" t="s">
        <v>21</v>
      </c>
      <c r="E1754" s="5" t="s">
        <v>4691</v>
      </c>
      <c r="F1754" s="397" t="s">
        <v>8638</v>
      </c>
      <c r="G1754" s="147" t="s">
        <v>11494</v>
      </c>
      <c r="H1754" s="378" t="s">
        <v>1059</v>
      </c>
      <c r="I1754" s="587" t="str">
        <f>iferror(vlookup(F1754,'Actors by Area'!$A$2:$C$8810,3,false),"")</f>
        <v>Ice Cavern</v>
      </c>
      <c r="J1754" s="376" t="str">
        <f>iferror(vlookup(F1754,'Actors by Area'!$A$2:$H$8810,4,false),"")</f>
        <v>00</v>
      </c>
      <c r="K1754" s="376" t="str">
        <f>iferror(vlookup(F1754,'Actors by Area'!$A$2:$E$8810,5,false),"")</f>
        <v>03</v>
      </c>
      <c r="L1754" s="587"/>
    </row>
    <row r="1755">
      <c r="A1755" s="376" t="s">
        <v>2994</v>
      </c>
      <c r="B1755" s="344" t="s">
        <v>5617</v>
      </c>
      <c r="C1755" s="536" t="str">
        <f>iferror(vlookup(A1755,Actors!$A$2:$D$472,4,false),"")</f>
        <v>Navi Message (Automatically Triggered)</v>
      </c>
      <c r="D1755" s="376" t="s">
        <v>21</v>
      </c>
      <c r="E1755" s="5" t="s">
        <v>7169</v>
      </c>
      <c r="F1755" s="375" t="s">
        <v>7168</v>
      </c>
      <c r="G1755" s="147" t="s">
        <v>11495</v>
      </c>
      <c r="H1755" s="378" t="s">
        <v>1059</v>
      </c>
      <c r="I1755" s="587" t="str">
        <f>iferror(vlookup(F1755,'Actors by Area'!$A$2:$C$8810,3,false),"")</f>
        <v>Dodongo's Cavern</v>
      </c>
      <c r="J1755" s="376" t="str">
        <f>iferror(vlookup(F1755,'Actors by Area'!$A$2:$H$8810,4,false),"")</f>
        <v>00</v>
      </c>
      <c r="K1755" s="376" t="str">
        <f>iferror(vlookup(F1755,'Actors by Area'!$A$2:$E$8810,5,false),"")</f>
        <v>00</v>
      </c>
      <c r="L1755" s="587"/>
    </row>
    <row r="1756">
      <c r="A1756" s="376" t="s">
        <v>2994</v>
      </c>
      <c r="B1756" s="344" t="s">
        <v>5617</v>
      </c>
      <c r="C1756" s="536" t="str">
        <f>iferror(vlookup(A1756,Actors!$A$2:$D$472,4,false),"")</f>
        <v>Navi Message (Automatically Triggered)</v>
      </c>
      <c r="D1756" s="376" t="s">
        <v>21</v>
      </c>
      <c r="E1756" s="5" t="s">
        <v>7565</v>
      </c>
      <c r="F1756" s="375" t="s">
        <v>7564</v>
      </c>
      <c r="G1756" s="147" t="s">
        <v>11496</v>
      </c>
      <c r="H1756" s="378" t="s">
        <v>1059</v>
      </c>
      <c r="I1756" s="587" t="str">
        <f>iferror(vlookup(F1756,'Actors by Area'!$A$2:$C$8810,3,false),"")</f>
        <v>Forest Temple</v>
      </c>
      <c r="J1756" s="376" t="str">
        <f>iferror(vlookup(F1756,'Actors by Area'!$A$2:$H$8810,4,false),"")</f>
        <v>00</v>
      </c>
      <c r="K1756" s="376" t="str">
        <f>iferror(vlookup(F1756,'Actors by Area'!$A$2:$E$8810,5,false),"")</f>
        <v>0B</v>
      </c>
      <c r="L1756" s="587"/>
    </row>
    <row r="1757">
      <c r="A1757" s="376" t="s">
        <v>2994</v>
      </c>
      <c r="B1757" s="344" t="s">
        <v>5617</v>
      </c>
      <c r="C1757" s="536" t="str">
        <f>iferror(vlookup(A1757,Actors!$A$2:$D$472,4,false),"")</f>
        <v>Navi Message (Automatically Triggered)</v>
      </c>
      <c r="D1757" s="376" t="s">
        <v>21</v>
      </c>
      <c r="E1757" s="5" t="s">
        <v>7054</v>
      </c>
      <c r="F1757" s="375" t="s">
        <v>7053</v>
      </c>
      <c r="G1757" s="147" t="s">
        <v>11497</v>
      </c>
      <c r="H1757" s="378" t="s">
        <v>1059</v>
      </c>
      <c r="I1757" s="587" t="str">
        <f>iferror(vlookup(F1757,'Actors by Area'!$A$2:$C$8810,3,false),"")</f>
        <v>Inside the Deku Tree</v>
      </c>
      <c r="J1757" s="376" t="str">
        <f>iferror(vlookup(F1757,'Actors by Area'!$A$2:$H$8810,4,false),"")</f>
        <v>00</v>
      </c>
      <c r="K1757" s="376" t="str">
        <f>iferror(vlookup(F1757,'Actors by Area'!$A$2:$E$8810,5,false),"")</f>
        <v>00</v>
      </c>
      <c r="L1757" s="587"/>
    </row>
    <row r="1758">
      <c r="A1758" s="376" t="s">
        <v>2994</v>
      </c>
      <c r="B1758" s="344" t="s">
        <v>5617</v>
      </c>
      <c r="C1758" s="536" t="str">
        <f>iferror(vlookup(A1758,Actors!$A$2:$D$472,4,false),"")</f>
        <v>Navi Message (Automatically Triggered)</v>
      </c>
      <c r="D1758" s="376" t="s">
        <v>21</v>
      </c>
      <c r="E1758" s="5" t="s">
        <v>7178</v>
      </c>
      <c r="F1758" s="375" t="s">
        <v>7177</v>
      </c>
      <c r="G1758" s="149" t="s">
        <v>11498</v>
      </c>
      <c r="H1758" s="378" t="s">
        <v>1059</v>
      </c>
      <c r="I1758" s="587" t="str">
        <f>iferror(vlookup(F1758,'Actors by Area'!$A$2:$C$8810,3,false),"")</f>
        <v>Dodongo's Cavern</v>
      </c>
      <c r="J1758" s="376" t="str">
        <f>iferror(vlookup(F1758,'Actors by Area'!$A$2:$H$8810,4,false),"")</f>
        <v>00</v>
      </c>
      <c r="K1758" s="376" t="str">
        <f>iferror(vlookup(F1758,'Actors by Area'!$A$2:$E$8810,5,false),"")</f>
        <v>00</v>
      </c>
      <c r="L1758" s="587"/>
    </row>
    <row r="1759">
      <c r="A1759" s="376" t="s">
        <v>2994</v>
      </c>
      <c r="B1759" s="344" t="s">
        <v>5617</v>
      </c>
      <c r="C1759" s="536" t="str">
        <f>iferror(vlookup(A1759,Actors!$A$2:$D$472,4,false),"")</f>
        <v>Navi Message (Automatically Triggered)</v>
      </c>
      <c r="D1759" s="376" t="s">
        <v>21</v>
      </c>
      <c r="E1759" s="5" t="s">
        <v>9872</v>
      </c>
      <c r="F1759" s="375" t="s">
        <v>10182</v>
      </c>
      <c r="G1759" s="147" t="s">
        <v>11499</v>
      </c>
      <c r="H1759" s="378" t="s">
        <v>1059</v>
      </c>
      <c r="I1759" s="587" t="str">
        <f>iferror(vlookup(F1759,'Actors by Area'!$A$2:$C$8810,3,false),"")</f>
        <v>Spot 05 - Sacred Forest Meadow</v>
      </c>
      <c r="J1759" s="376" t="str">
        <f>iferror(vlookup(F1759,'Actors by Area'!$A$2:$H$8810,4,false),"")</f>
        <v>02</v>
      </c>
      <c r="K1759" s="376" t="str">
        <f>iferror(vlookup(F1759,'Actors by Area'!$A$2:$E$8810,5,false),"")</f>
        <v>00</v>
      </c>
      <c r="L1759" s="587" t="s">
        <v>11500</v>
      </c>
    </row>
    <row r="1760">
      <c r="A1760" s="376" t="s">
        <v>2994</v>
      </c>
      <c r="B1760" s="344" t="s">
        <v>5617</v>
      </c>
      <c r="C1760" s="536" t="str">
        <f>iferror(vlookup(A1760,Actors!$A$2:$D$472,4,false),"")</f>
        <v>Navi Message (Automatically Triggered)</v>
      </c>
      <c r="D1760" s="376" t="s">
        <v>21</v>
      </c>
      <c r="E1760" s="5" t="s">
        <v>7298</v>
      </c>
      <c r="F1760" s="375" t="s">
        <v>7297</v>
      </c>
      <c r="G1760" s="147" t="s">
        <v>11501</v>
      </c>
      <c r="H1760" s="378" t="s">
        <v>1059</v>
      </c>
      <c r="I1760" s="587" t="str">
        <f>iferror(vlookup(F1760,'Actors by Area'!$A$2:$C$8810,3,false),"")</f>
        <v>Dodongo's Cavern</v>
      </c>
      <c r="J1760" s="376" t="str">
        <f>iferror(vlookup(F1760,'Actors by Area'!$A$2:$H$8810,4,false),"")</f>
        <v>00</v>
      </c>
      <c r="K1760" s="376" t="str">
        <f>iferror(vlookup(F1760,'Actors by Area'!$A$2:$E$8810,5,false),"")</f>
        <v>09</v>
      </c>
      <c r="L1760" s="587" t="s">
        <v>11500</v>
      </c>
    </row>
    <row r="1761">
      <c r="A1761" s="376" t="s">
        <v>2994</v>
      </c>
      <c r="B1761" s="344" t="s">
        <v>5617</v>
      </c>
      <c r="C1761" s="536" t="str">
        <f>iferror(vlookup(A1761,Actors!$A$2:$D$472,4,false),"")</f>
        <v>Navi Message (Automatically Triggered)</v>
      </c>
      <c r="D1761" s="376" t="s">
        <v>21</v>
      </c>
      <c r="E1761" s="5" t="s">
        <v>7105</v>
      </c>
      <c r="F1761" s="375" t="s">
        <v>7104</v>
      </c>
      <c r="G1761" s="147" t="s">
        <v>11502</v>
      </c>
      <c r="H1761" s="378" t="s">
        <v>1059</v>
      </c>
      <c r="I1761" s="587" t="str">
        <f>iferror(vlookup(F1761,'Actors by Area'!$A$2:$C$8810,3,false),"")</f>
        <v>Inside the Deku Tree</v>
      </c>
      <c r="J1761" s="376" t="str">
        <f>iferror(vlookup(F1761,'Actors by Area'!$A$2:$H$8810,4,false),"")</f>
        <v>00</v>
      </c>
      <c r="K1761" s="376" t="str">
        <f>iferror(vlookup(F1761,'Actors by Area'!$A$2:$E$8810,5,false),"")</f>
        <v>05</v>
      </c>
      <c r="L1761" s="587"/>
    </row>
    <row r="1762">
      <c r="A1762" s="376" t="s">
        <v>2994</v>
      </c>
      <c r="B1762" s="344" t="s">
        <v>5617</v>
      </c>
      <c r="C1762" s="536" t="str">
        <f>iferror(vlookup(A1762,Actors!$A$2:$D$472,4,false),"")</f>
        <v>Navi Message (Automatically Triggered)</v>
      </c>
      <c r="D1762" s="376" t="s">
        <v>21</v>
      </c>
      <c r="E1762" s="5" t="s">
        <v>7411</v>
      </c>
      <c r="F1762" s="375" t="s">
        <v>7410</v>
      </c>
      <c r="G1762" s="147" t="s">
        <v>11503</v>
      </c>
      <c r="H1762" s="378" t="s">
        <v>1059</v>
      </c>
      <c r="I1762" s="587" t="str">
        <f>iferror(vlookup(F1762,'Actors by Area'!$A$2:$C$8810,3,false),"")</f>
        <v>Inside Jabu-Jabu's Belly</v>
      </c>
      <c r="J1762" s="376" t="str">
        <f>iferror(vlookup(F1762,'Actors by Area'!$A$2:$H$8810,4,false),"")</f>
        <v>00</v>
      </c>
      <c r="K1762" s="376" t="str">
        <f>iferror(vlookup(F1762,'Actors by Area'!$A$2:$E$8810,5,false),"")</f>
        <v>07</v>
      </c>
      <c r="L1762" s="587"/>
    </row>
    <row r="1763">
      <c r="A1763" s="376" t="s">
        <v>2994</v>
      </c>
      <c r="B1763" s="344" t="s">
        <v>5617</v>
      </c>
      <c r="C1763" s="536" t="str">
        <f>iferror(vlookup(A1763,Actors!$A$2:$D$472,4,false),"")</f>
        <v>Navi Message (Automatically Triggered)</v>
      </c>
      <c r="D1763" s="376" t="s">
        <v>21</v>
      </c>
      <c r="E1763" s="5" t="s">
        <v>7778</v>
      </c>
      <c r="F1763" s="375" t="s">
        <v>7777</v>
      </c>
      <c r="G1763" s="147" t="s">
        <v>11504</v>
      </c>
      <c r="H1763" s="378" t="s">
        <v>1059</v>
      </c>
      <c r="I1763" s="587" t="str">
        <f>iferror(vlookup(F1763,'Actors by Area'!$A$2:$C$8810,3,false),"")</f>
        <v>Fire Temple</v>
      </c>
      <c r="J1763" s="376" t="str">
        <f>iferror(vlookup(F1763,'Actors by Area'!$A$2:$H$8810,4,false),"")</f>
        <v>00</v>
      </c>
      <c r="K1763" s="376" t="str">
        <f>iferror(vlookup(F1763,'Actors by Area'!$A$2:$E$8810,5,false),"")</f>
        <v>0A</v>
      </c>
      <c r="L1763" s="587"/>
    </row>
    <row r="1764">
      <c r="A1764" s="376" t="s">
        <v>2994</v>
      </c>
      <c r="B1764" s="344" t="s">
        <v>5617</v>
      </c>
      <c r="C1764" s="536" t="str">
        <f>iferror(vlookup(A1764,Actors!$A$2:$D$472,4,false),"")</f>
        <v>Navi Message (Automatically Triggered)</v>
      </c>
      <c r="D1764" s="376" t="s">
        <v>21</v>
      </c>
      <c r="E1764" s="5" t="s">
        <v>7636</v>
      </c>
      <c r="F1764" s="375" t="s">
        <v>7635</v>
      </c>
      <c r="G1764" s="147" t="s">
        <v>11505</v>
      </c>
      <c r="H1764" s="378" t="s">
        <v>1059</v>
      </c>
      <c r="I1764" s="587" t="str">
        <f>iferror(vlookup(F1764,'Actors by Area'!$A$2:$C$8810,3,false),"")</f>
        <v>Forest Temple</v>
      </c>
      <c r="J1764" s="376" t="str">
        <f>iferror(vlookup(F1764,'Actors by Area'!$A$2:$H$8810,4,false),"")</f>
        <v>00</v>
      </c>
      <c r="K1764" s="376" t="str">
        <f>iferror(vlookup(F1764,'Actors by Area'!$A$2:$E$8810,5,false),"")</f>
        <v>13</v>
      </c>
      <c r="L1764" s="587"/>
    </row>
    <row r="1765">
      <c r="A1765" s="376" t="s">
        <v>2994</v>
      </c>
      <c r="B1765" s="344" t="s">
        <v>5617</v>
      </c>
      <c r="C1765" s="536" t="str">
        <f>iferror(vlookup(A1765,Actors!$A$2:$D$472,4,false),"")</f>
        <v>Navi Message (Automatically Triggered)</v>
      </c>
      <c r="D1765" s="376" t="s">
        <v>21</v>
      </c>
      <c r="E1765" s="5" t="s">
        <v>7642</v>
      </c>
      <c r="F1765" s="375" t="s">
        <v>7641</v>
      </c>
      <c r="G1765" s="147" t="s">
        <v>11505</v>
      </c>
      <c r="H1765" s="378" t="s">
        <v>1059</v>
      </c>
      <c r="I1765" s="587" t="str">
        <f>iferror(vlookup(F1765,'Actors by Area'!$A$2:$C$8810,3,false),"")</f>
        <v>Forest Temple</v>
      </c>
      <c r="J1765" s="376" t="str">
        <f>iferror(vlookup(F1765,'Actors by Area'!$A$2:$H$8810,4,false),"")</f>
        <v>00</v>
      </c>
      <c r="K1765" s="376" t="str">
        <f>iferror(vlookup(F1765,'Actors by Area'!$A$2:$E$8810,5,false),"")</f>
        <v>14</v>
      </c>
      <c r="L1765" s="587"/>
    </row>
    <row r="1766">
      <c r="A1766" s="376" t="s">
        <v>2994</v>
      </c>
      <c r="B1766" s="344" t="s">
        <v>5617</v>
      </c>
      <c r="C1766" s="536" t="str">
        <f>iferror(vlookup(A1766,Actors!$A$2:$D$472,4,false),"")</f>
        <v>Navi Message (Automatically Triggered)</v>
      </c>
      <c r="D1766" s="376" t="s">
        <v>21</v>
      </c>
      <c r="E1766" s="5" t="s">
        <v>7364</v>
      </c>
      <c r="F1766" s="375" t="s">
        <v>7363</v>
      </c>
      <c r="G1766" s="147" t="s">
        <v>11506</v>
      </c>
      <c r="H1766" s="378" t="s">
        <v>1059</v>
      </c>
      <c r="I1766" s="587" t="str">
        <f>iferror(vlookup(F1766,'Actors by Area'!$A$2:$C$8810,3,false),"")</f>
        <v>Inside Jabu-Jabu's Belly</v>
      </c>
      <c r="J1766" s="376" t="str">
        <f>iferror(vlookup(F1766,'Actors by Area'!$A$2:$H$8810,4,false),"")</f>
        <v>00</v>
      </c>
      <c r="K1766" s="376" t="str">
        <f>iferror(vlookup(F1766,'Actors by Area'!$A$2:$E$8810,5,false),"")</f>
        <v>02</v>
      </c>
      <c r="L1766" s="587"/>
    </row>
    <row r="1767">
      <c r="A1767" s="376" t="s">
        <v>2994</v>
      </c>
      <c r="B1767" s="344" t="s">
        <v>5617</v>
      </c>
      <c r="C1767" s="536" t="str">
        <f>iferror(vlookup(A1767,Actors!$A$2:$D$472,4,false),"")</f>
        <v>Navi Message (Automatically Triggered)</v>
      </c>
      <c r="D1767" s="376" t="s">
        <v>21</v>
      </c>
      <c r="E1767" s="5" t="s">
        <v>7638</v>
      </c>
      <c r="F1767" s="375" t="s">
        <v>7637</v>
      </c>
      <c r="G1767" s="147" t="s">
        <v>11507</v>
      </c>
      <c r="H1767" s="378" t="s">
        <v>1059</v>
      </c>
      <c r="I1767" s="587" t="str">
        <f>iferror(vlookup(F1767,'Actors by Area'!$A$2:$C$8810,3,false),"")</f>
        <v>Forest Temple</v>
      </c>
      <c r="J1767" s="376" t="str">
        <f>iferror(vlookup(F1767,'Actors by Area'!$A$2:$H$8810,4,false),"")</f>
        <v>00</v>
      </c>
      <c r="K1767" s="376" t="str">
        <f>iferror(vlookup(F1767,'Actors by Area'!$A$2:$E$8810,5,false),"")</f>
        <v>13</v>
      </c>
      <c r="L1767" s="587"/>
    </row>
    <row r="1768">
      <c r="A1768" s="376" t="s">
        <v>2994</v>
      </c>
      <c r="B1768" s="344" t="s">
        <v>5617</v>
      </c>
      <c r="C1768" s="536" t="str">
        <f>iferror(vlookup(A1768,Actors!$A$2:$D$472,4,false),"")</f>
        <v>Navi Message (Automatically Triggered)</v>
      </c>
      <c r="D1768" s="376" t="s">
        <v>21</v>
      </c>
      <c r="E1768" s="5" t="s">
        <v>7403</v>
      </c>
      <c r="F1768" s="375" t="s">
        <v>7402</v>
      </c>
      <c r="G1768" s="147" t="s">
        <v>11508</v>
      </c>
      <c r="H1768" s="378" t="s">
        <v>1059</v>
      </c>
      <c r="I1768" s="587" t="str">
        <f>iferror(vlookup(F1768,'Actors by Area'!$A$2:$C$8810,3,false),"")</f>
        <v>Inside Jabu-Jabu's Belly</v>
      </c>
      <c r="J1768" s="376" t="str">
        <f>iferror(vlookup(F1768,'Actors by Area'!$A$2:$H$8810,4,false),"")</f>
        <v>00</v>
      </c>
      <c r="K1768" s="376" t="str">
        <f>iferror(vlookup(F1768,'Actors by Area'!$A$2:$E$8810,5,false),"")</f>
        <v>07</v>
      </c>
      <c r="L1768" s="587"/>
    </row>
    <row r="1769">
      <c r="A1769" s="376" t="s">
        <v>2994</v>
      </c>
      <c r="B1769" s="344" t="s">
        <v>5617</v>
      </c>
      <c r="C1769" s="536" t="str">
        <f>iferror(vlookup(A1769,Actors!$A$2:$D$472,4,false),"")</f>
        <v>Navi Message (Automatically Triggered)</v>
      </c>
      <c r="D1769" s="376" t="s">
        <v>21</v>
      </c>
      <c r="E1769" s="5" t="s">
        <v>7405</v>
      </c>
      <c r="F1769" s="375" t="s">
        <v>7404</v>
      </c>
      <c r="G1769" s="147" t="s">
        <v>11508</v>
      </c>
      <c r="H1769" s="378" t="s">
        <v>1059</v>
      </c>
      <c r="I1769" s="587" t="str">
        <f>iferror(vlookup(F1769,'Actors by Area'!$A$2:$C$8810,3,false),"")</f>
        <v>Inside Jabu-Jabu's Belly</v>
      </c>
      <c r="J1769" s="376" t="str">
        <f>iferror(vlookup(F1769,'Actors by Area'!$A$2:$H$8810,4,false),"")</f>
        <v>00</v>
      </c>
      <c r="K1769" s="376" t="str">
        <f>iferror(vlookup(F1769,'Actors by Area'!$A$2:$E$8810,5,false),"")</f>
        <v>07</v>
      </c>
      <c r="L1769" s="587"/>
    </row>
    <row r="1770">
      <c r="A1770" s="376" t="s">
        <v>2994</v>
      </c>
      <c r="B1770" s="344" t="s">
        <v>5617</v>
      </c>
      <c r="C1770" s="536" t="str">
        <f>iferror(vlookup(A1770,Actors!$A$2:$D$472,4,false),"")</f>
        <v>Navi Message (Automatically Triggered)</v>
      </c>
      <c r="D1770" s="376" t="s">
        <v>21</v>
      </c>
      <c r="E1770" s="5" t="s">
        <v>7407</v>
      </c>
      <c r="F1770" s="375" t="s">
        <v>7406</v>
      </c>
      <c r="G1770" s="147" t="s">
        <v>11509</v>
      </c>
      <c r="H1770" s="378" t="s">
        <v>1059</v>
      </c>
      <c r="I1770" s="587" t="str">
        <f>iferror(vlookup(F1770,'Actors by Area'!$A$2:$C$8810,3,false),"")</f>
        <v>Inside Jabu-Jabu's Belly</v>
      </c>
      <c r="J1770" s="376" t="str">
        <f>iferror(vlookup(F1770,'Actors by Area'!$A$2:$H$8810,4,false),"")</f>
        <v>00</v>
      </c>
      <c r="K1770" s="376" t="str">
        <f>iferror(vlookup(F1770,'Actors by Area'!$A$2:$E$8810,5,false),"")</f>
        <v>07</v>
      </c>
      <c r="L1770" s="587"/>
    </row>
    <row r="1771">
      <c r="A1771" s="376" t="s">
        <v>2994</v>
      </c>
      <c r="B1771" s="344" t="s">
        <v>5617</v>
      </c>
      <c r="C1771" s="536" t="str">
        <f>iferror(vlookup(A1771,Actors!$A$2:$D$472,4,false),"")</f>
        <v>Navi Message (Automatically Triggered)</v>
      </c>
      <c r="D1771" s="376" t="s">
        <v>21</v>
      </c>
      <c r="E1771" s="5" t="s">
        <v>7058</v>
      </c>
      <c r="F1771" s="375" t="s">
        <v>7057</v>
      </c>
      <c r="G1771" s="147" t="s">
        <v>11510</v>
      </c>
      <c r="H1771" s="378" t="s">
        <v>1059</v>
      </c>
      <c r="I1771" s="587" t="str">
        <f>iferror(vlookup(F1771,'Actors by Area'!$A$2:$C$8810,3,false),"")</f>
        <v>Inside the Deku Tree</v>
      </c>
      <c r="J1771" s="376" t="str">
        <f>iferror(vlookup(F1771,'Actors by Area'!$A$2:$H$8810,4,false),"")</f>
        <v>00</v>
      </c>
      <c r="K1771" s="376" t="str">
        <f>iferror(vlookup(F1771,'Actors by Area'!$A$2:$E$8810,5,false),"")</f>
        <v>00</v>
      </c>
      <c r="L1771" s="587"/>
    </row>
    <row r="1772">
      <c r="A1772" s="376" t="s">
        <v>2994</v>
      </c>
      <c r="B1772" s="344" t="s">
        <v>5617</v>
      </c>
      <c r="C1772" s="536" t="str">
        <f>iferror(vlookup(A1772,Actors!$A$2:$D$472,4,false),"")</f>
        <v>Navi Message (Automatically Triggered)</v>
      </c>
      <c r="D1772" s="376" t="s">
        <v>21</v>
      </c>
      <c r="E1772" s="5" t="s">
        <v>8546</v>
      </c>
      <c r="F1772" s="375" t="s">
        <v>8545</v>
      </c>
      <c r="G1772" s="147" t="s">
        <v>11505</v>
      </c>
      <c r="H1772" s="378" t="s">
        <v>1059</v>
      </c>
      <c r="I1772" s="587" t="str">
        <f>iferror(vlookup(F1772,'Actors by Area'!$A$2:$C$8810,3,false),"")</f>
        <v>Bottom of the Well</v>
      </c>
      <c r="J1772" s="376" t="str">
        <f>iferror(vlookup(F1772,'Actors by Area'!$A$2:$H$8810,4,false),"")</f>
        <v>00</v>
      </c>
      <c r="K1772" s="376" t="str">
        <f>iferror(vlookup(F1772,'Actors by Area'!$A$2:$E$8810,5,false),"")</f>
        <v>00</v>
      </c>
      <c r="L1772" s="587"/>
    </row>
    <row r="1773">
      <c r="A1773" s="376" t="s">
        <v>2994</v>
      </c>
      <c r="B1773" s="344" t="s">
        <v>5617</v>
      </c>
      <c r="C1773" s="536" t="str">
        <f>iferror(vlookup(A1773,Actors!$A$2:$D$472,4,false),"")</f>
        <v>Navi Message (Automatically Triggered)</v>
      </c>
      <c r="D1773" s="376" t="s">
        <v>21</v>
      </c>
      <c r="E1773" s="5" t="s">
        <v>8397</v>
      </c>
      <c r="F1773" s="375" t="s">
        <v>8396</v>
      </c>
      <c r="G1773" s="147" t="s">
        <v>11505</v>
      </c>
      <c r="H1773" s="378" t="s">
        <v>1059</v>
      </c>
      <c r="I1773" s="587" t="str">
        <f>iferror(vlookup(F1773,'Actors by Area'!$A$2:$C$8810,3,false),"")</f>
        <v>Shadow Temple</v>
      </c>
      <c r="J1773" s="376" t="str">
        <f>iferror(vlookup(F1773,'Actors by Area'!$A$2:$H$8810,4,false),"")</f>
        <v>00</v>
      </c>
      <c r="K1773" s="376" t="str">
        <f>iferror(vlookup(F1773,'Actors by Area'!$A$2:$E$8810,5,false),"")</f>
        <v>09</v>
      </c>
      <c r="L1773" s="587"/>
    </row>
    <row r="1774">
      <c r="A1774" s="376" t="s">
        <v>2994</v>
      </c>
      <c r="B1774" s="344" t="s">
        <v>5617</v>
      </c>
      <c r="C1774" s="536" t="str">
        <f>iferror(vlookup(A1774,Actors!$A$2:$D$472,4,false),"")</f>
        <v>Navi Message (Automatically Triggered)</v>
      </c>
      <c r="D1774" s="376" t="s">
        <v>21</v>
      </c>
      <c r="E1774" s="5" t="s">
        <v>7409</v>
      </c>
      <c r="F1774" s="375" t="s">
        <v>7408</v>
      </c>
      <c r="G1774" s="147" t="s">
        <v>11511</v>
      </c>
      <c r="H1774" s="378" t="s">
        <v>1059</v>
      </c>
      <c r="I1774" s="587" t="str">
        <f>iferror(vlookup(F1774,'Actors by Area'!$A$2:$C$8810,3,false),"")</f>
        <v>Inside Jabu-Jabu's Belly</v>
      </c>
      <c r="J1774" s="376" t="str">
        <f>iferror(vlookup(F1774,'Actors by Area'!$A$2:$H$8810,4,false),"")</f>
        <v>00</v>
      </c>
      <c r="K1774" s="376" t="str">
        <f>iferror(vlookup(F1774,'Actors by Area'!$A$2:$E$8810,5,false),"")</f>
        <v>07</v>
      </c>
      <c r="L1774" s="587"/>
    </row>
    <row r="1775">
      <c r="A1775" s="376" t="s">
        <v>2994</v>
      </c>
      <c r="B1775" s="344" t="s">
        <v>5617</v>
      </c>
      <c r="C1775" s="536" t="str">
        <f>iferror(vlookup(A1775,Actors!$A$2:$D$472,4,false),"")</f>
        <v>Navi Message (Automatically Triggered)</v>
      </c>
      <c r="D1775" s="376" t="s">
        <v>21</v>
      </c>
      <c r="E1775" s="5" t="s">
        <v>8052</v>
      </c>
      <c r="F1775" s="375" t="s">
        <v>8051</v>
      </c>
      <c r="G1775" s="147" t="s">
        <v>11512</v>
      </c>
      <c r="H1775" s="378" t="s">
        <v>1059</v>
      </c>
      <c r="I1775" s="587" t="str">
        <f>iferror(vlookup(F1775,'Actors by Area'!$A$2:$C$8810,3,false),"")</f>
        <v>Water Temple</v>
      </c>
      <c r="J1775" s="376" t="str">
        <f>iferror(vlookup(F1775,'Actors by Area'!$A$2:$H$8810,4,false),"")</f>
        <v>00</v>
      </c>
      <c r="K1775" s="376" t="str">
        <f>iferror(vlookup(F1775,'Actors by Area'!$A$2:$E$8810,5,false),"")</f>
        <v>15</v>
      </c>
      <c r="L1775" s="587"/>
    </row>
    <row r="1776">
      <c r="A1776" s="376" t="s">
        <v>2994</v>
      </c>
      <c r="B1776" s="344" t="s">
        <v>5617</v>
      </c>
      <c r="C1776" s="536" t="str">
        <f>iferror(vlookup(A1776,Actors!$A$2:$D$472,4,false),"")</f>
        <v>Navi Message (Automatically Triggered)</v>
      </c>
      <c r="D1776" s="376" t="s">
        <v>21</v>
      </c>
      <c r="E1776" s="5" t="s">
        <v>7602</v>
      </c>
      <c r="F1776" s="375" t="s">
        <v>7601</v>
      </c>
      <c r="G1776" s="147" t="s">
        <v>11513</v>
      </c>
      <c r="H1776" s="378" t="s">
        <v>1059</v>
      </c>
      <c r="I1776" s="587" t="str">
        <f>iferror(vlookup(F1776,'Actors by Area'!$A$2:$C$8810,3,false),"")</f>
        <v>Forest Temple</v>
      </c>
      <c r="J1776" s="376" t="str">
        <f>iferror(vlookup(F1776,'Actors by Area'!$A$2:$H$8810,4,false),"")</f>
        <v>00</v>
      </c>
      <c r="K1776" s="376" t="str">
        <f>iferror(vlookup(F1776,'Actors by Area'!$A$2:$E$8810,5,false),"")</f>
        <v>0F</v>
      </c>
      <c r="L1776" s="587"/>
    </row>
    <row r="1777">
      <c r="A1777" s="376" t="s">
        <v>2994</v>
      </c>
      <c r="B1777" s="344" t="s">
        <v>5617</v>
      </c>
      <c r="C1777" s="536" t="str">
        <f>iferror(vlookup(A1777,Actors!$A$2:$D$472,4,false),"")</f>
        <v>Navi Message (Automatically Triggered)</v>
      </c>
      <c r="D1777" s="376" t="s">
        <v>21</v>
      </c>
      <c r="E1777" s="5" t="s">
        <v>7107</v>
      </c>
      <c r="F1777" s="375" t="s">
        <v>7106</v>
      </c>
      <c r="G1777" s="147" t="s">
        <v>11514</v>
      </c>
      <c r="H1777" s="378" t="s">
        <v>1059</v>
      </c>
      <c r="I1777" s="587" t="str">
        <f>iferror(vlookup(F1777,'Actors by Area'!$A$2:$C$8810,3,false),"")</f>
        <v>Inside the Deku Tree</v>
      </c>
      <c r="J1777" s="376" t="str">
        <f>iferror(vlookup(F1777,'Actors by Area'!$A$2:$H$8810,4,false),"")</f>
        <v>00</v>
      </c>
      <c r="K1777" s="376" t="str">
        <f>iferror(vlookup(F1777,'Actors by Area'!$A$2:$E$8810,5,false),"")</f>
        <v>05</v>
      </c>
      <c r="L1777" s="587"/>
    </row>
    <row r="1778">
      <c r="A1778" s="376" t="s">
        <v>2994</v>
      </c>
      <c r="B1778" s="344" t="s">
        <v>5617</v>
      </c>
      <c r="C1778" s="536" t="str">
        <f>iferror(vlookup(A1778,Actors!$A$2:$D$472,4,false),"")</f>
        <v>Navi Message (Automatically Triggered)</v>
      </c>
      <c r="D1778" s="376" t="s">
        <v>21</v>
      </c>
      <c r="E1778" s="5" t="s">
        <v>8689</v>
      </c>
      <c r="F1778" s="375" t="s">
        <v>8688</v>
      </c>
      <c r="G1778" s="147" t="s">
        <v>11515</v>
      </c>
      <c r="H1778" s="378" t="s">
        <v>1059</v>
      </c>
      <c r="I1778" s="587" t="str">
        <f>iferror(vlookup(F1778,'Actors by Area'!$A$2:$C$8810,3,false),"")</f>
        <v>Ice Cavern</v>
      </c>
      <c r="J1778" s="376" t="str">
        <f>iferror(vlookup(F1778,'Actors by Area'!$A$2:$H$8810,4,false),"")</f>
        <v>00</v>
      </c>
      <c r="K1778" s="376" t="str">
        <f>iferror(vlookup(F1778,'Actors by Area'!$A$2:$E$8810,5,false),"")</f>
        <v>09</v>
      </c>
      <c r="L1778" s="587"/>
    </row>
    <row r="1779">
      <c r="A1779" s="376" t="s">
        <v>2994</v>
      </c>
      <c r="B1779" s="344" t="s">
        <v>5617</v>
      </c>
      <c r="C1779" s="536" t="str">
        <f>iferror(vlookup(A1779,Actors!$A$2:$D$472,4,false),"")</f>
        <v>Navi Message (Automatically Triggered)</v>
      </c>
      <c r="D1779" s="376" t="s">
        <v>21</v>
      </c>
      <c r="E1779" s="5" t="s">
        <v>8113</v>
      </c>
      <c r="F1779" s="375" t="s">
        <v>8112</v>
      </c>
      <c r="G1779" s="147" t="s">
        <v>11505</v>
      </c>
      <c r="H1779" s="378" t="s">
        <v>1059</v>
      </c>
      <c r="I1779" s="587" t="str">
        <f>iferror(vlookup(F1779,'Actors by Area'!$A$2:$C$8810,3,false),"")</f>
        <v>Spirit Temple</v>
      </c>
      <c r="J1779" s="376" t="str">
        <f>iferror(vlookup(F1779,'Actors by Area'!$A$2:$H$8810,4,false),"")</f>
        <v>00</v>
      </c>
      <c r="K1779" s="376" t="str">
        <f>iferror(vlookup(F1779,'Actors by Area'!$A$2:$E$8810,5,false),"")</f>
        <v>02</v>
      </c>
      <c r="L1779" s="587"/>
    </row>
    <row r="1780">
      <c r="A1780" s="376" t="s">
        <v>2994</v>
      </c>
      <c r="B1780" s="344" t="s">
        <v>5617</v>
      </c>
      <c r="C1780" s="536" t="str">
        <f>iferror(vlookup(A1780,Actors!$A$2:$D$472,4,false),"")</f>
        <v>Navi Message (Automatically Triggered)</v>
      </c>
      <c r="D1780" s="376" t="s">
        <v>21</v>
      </c>
      <c r="E1780" s="5" t="s">
        <v>7056</v>
      </c>
      <c r="F1780" s="375" t="s">
        <v>7055</v>
      </c>
      <c r="G1780" s="147" t="s">
        <v>11516</v>
      </c>
      <c r="H1780" s="378" t="s">
        <v>1059</v>
      </c>
      <c r="I1780" s="587" t="str">
        <f>iferror(vlookup(F1780,'Actors by Area'!$A$2:$C$8810,3,false),"")</f>
        <v>Inside the Deku Tree</v>
      </c>
      <c r="J1780" s="376" t="str">
        <f>iferror(vlookup(F1780,'Actors by Area'!$A$2:$H$8810,4,false),"")</f>
        <v>00</v>
      </c>
      <c r="K1780" s="376" t="str">
        <f>iferror(vlookup(F1780,'Actors by Area'!$A$2:$E$8810,5,false),"")</f>
        <v>00</v>
      </c>
      <c r="L1780" s="587"/>
    </row>
    <row r="1781">
      <c r="A1781" s="376" t="s">
        <v>2994</v>
      </c>
      <c r="B1781" s="344" t="s">
        <v>5617</v>
      </c>
      <c r="C1781" s="536" t="str">
        <f>iferror(vlookup(A1781,Actors!$A$2:$D$472,4,false),"")</f>
        <v>Navi Message (Automatically Triggered)</v>
      </c>
      <c r="D1781" s="376" t="s">
        <v>21</v>
      </c>
      <c r="E1781" s="5" t="s">
        <v>7381</v>
      </c>
      <c r="F1781" s="375" t="s">
        <v>7380</v>
      </c>
      <c r="G1781" s="147" t="s">
        <v>11517</v>
      </c>
      <c r="H1781" s="378" t="s">
        <v>1059</v>
      </c>
      <c r="I1781" s="587" t="str">
        <f>iferror(vlookup(F1781,'Actors by Area'!$A$2:$C$8810,3,false),"")</f>
        <v>Inside Jabu-Jabu's Belly</v>
      </c>
      <c r="J1781" s="376" t="str">
        <f>iferror(vlookup(F1781,'Actors by Area'!$A$2:$H$8810,4,false),"")</f>
        <v>00</v>
      </c>
      <c r="K1781" s="376" t="str">
        <f>iferror(vlookup(F1781,'Actors by Area'!$A$2:$E$8810,5,false),"")</f>
        <v>05</v>
      </c>
      <c r="L1781" s="587"/>
    </row>
    <row r="1782">
      <c r="A1782" s="376" t="s">
        <v>2994</v>
      </c>
      <c r="B1782" s="344" t="s">
        <v>5617</v>
      </c>
      <c r="C1782" s="536" t="str">
        <f>iferror(vlookup(A1782,Actors!$A$2:$D$472,4,false),"")</f>
        <v>Navi Message (Automatically Triggered)</v>
      </c>
      <c r="D1782" s="376" t="s">
        <v>21</v>
      </c>
      <c r="E1782" s="5" t="s">
        <v>7213</v>
      </c>
      <c r="F1782" s="375" t="s">
        <v>7212</v>
      </c>
      <c r="G1782" s="147" t="s">
        <v>11518</v>
      </c>
      <c r="H1782" s="378" t="s">
        <v>1059</v>
      </c>
      <c r="I1782" s="587" t="str">
        <f>iferror(vlookup(F1782,'Actors by Area'!$A$2:$C$8810,3,false),"")</f>
        <v>Dodongo's Cavern</v>
      </c>
      <c r="J1782" s="376" t="str">
        <f>iferror(vlookup(F1782,'Actors by Area'!$A$2:$H$8810,4,false),"")</f>
        <v>00</v>
      </c>
      <c r="K1782" s="376" t="str">
        <f>iferror(vlookup(F1782,'Actors by Area'!$A$2:$E$8810,5,false),"")</f>
        <v>02</v>
      </c>
      <c r="L1782" s="587"/>
    </row>
    <row r="1783">
      <c r="A1783" s="376" t="s">
        <v>2994</v>
      </c>
      <c r="B1783" s="344" t="s">
        <v>5617</v>
      </c>
      <c r="C1783" s="536" t="str">
        <f>iferror(vlookup(A1783,Actors!$A$2:$D$472,4,false),"")</f>
        <v>Navi Message (Automatically Triggered)</v>
      </c>
      <c r="D1783" s="376" t="s">
        <v>21</v>
      </c>
      <c r="E1783" s="5" t="s">
        <v>7723</v>
      </c>
      <c r="F1783" s="375" t="s">
        <v>7722</v>
      </c>
      <c r="G1783" s="147" t="s">
        <v>11519</v>
      </c>
      <c r="H1783" s="378" t="s">
        <v>1059</v>
      </c>
      <c r="I1783" s="587" t="str">
        <f>iferror(vlookup(F1783,'Actors by Area'!$A$2:$C$8810,3,false),"")</f>
        <v>Fire Temple</v>
      </c>
      <c r="J1783" s="376" t="str">
        <f>iferror(vlookup(F1783,'Actors by Area'!$A$2:$H$8810,4,false),"")</f>
        <v>00</v>
      </c>
      <c r="K1783" s="376" t="str">
        <f>iferror(vlookup(F1783,'Actors by Area'!$A$2:$E$8810,5,false),"")</f>
        <v>05</v>
      </c>
      <c r="L1783" s="587"/>
    </row>
    <row r="1784">
      <c r="A1784" s="439" t="s">
        <v>2994</v>
      </c>
      <c r="B1784" s="606" t="s">
        <v>5617</v>
      </c>
      <c r="C1784" s="545" t="str">
        <f>iferror(vlookup(A1784,Actors!$A$2:$D$472,4,false),"")</f>
        <v>Navi Message (Automatically Triggered)</v>
      </c>
      <c r="D1784" s="439" t="s">
        <v>21</v>
      </c>
      <c r="E1784" s="543" t="s">
        <v>7810</v>
      </c>
      <c r="F1784" s="375" t="s">
        <v>7809</v>
      </c>
      <c r="G1784" s="84" t="s">
        <v>11520</v>
      </c>
      <c r="H1784" s="588" t="s">
        <v>1059</v>
      </c>
      <c r="I1784" s="589" t="str">
        <f>iferror(vlookup(F1784,'Actors by Area'!$A$2:$C$8810,3,false),"")</f>
        <v>Fire Temple</v>
      </c>
      <c r="J1784" s="439" t="str">
        <f>iferror(vlookup(F1784,'Actors by Area'!$A$2:$H$8810,4,false),"")</f>
        <v>00</v>
      </c>
      <c r="K1784" s="439" t="str">
        <f>iferror(vlookup(F1784,'Actors by Area'!$A$2:$E$8810,5,false),"")</f>
        <v>0D</v>
      </c>
      <c r="L1784" s="589"/>
    </row>
    <row r="1785">
      <c r="A1785" s="439" t="s">
        <v>2996</v>
      </c>
      <c r="B1785" s="606" t="s">
        <v>5620</v>
      </c>
      <c r="C1785" s="545" t="str">
        <f>iferror(vlookup(A1785,Actors!$A$2:$D$472,4,false),"")</f>
        <v>Flame-Shooting Eye Switch</v>
      </c>
      <c r="D1785" s="439" t="s">
        <v>35</v>
      </c>
      <c r="E1785" s="543" t="s">
        <v>12</v>
      </c>
      <c r="F1785" s="397" t="s">
        <v>8468</v>
      </c>
      <c r="G1785" s="86"/>
      <c r="H1785" s="588" t="s">
        <v>1059</v>
      </c>
      <c r="I1785" s="589" t="str">
        <f>iferror(vlookup(F1785,'Actors by Area'!$A$2:$C$8810,3,false),"")</f>
        <v>Shadow Temple</v>
      </c>
      <c r="J1785" s="439" t="str">
        <f>iferror(vlookup(F1785,'Actors by Area'!$A$2:$H$8810,4,false),"")</f>
        <v>00</v>
      </c>
      <c r="K1785" s="439" t="str">
        <f>iferror(vlookup(F1785,'Actors by Area'!$A$2:$E$8810,5,false),"")</f>
        <v>12</v>
      </c>
      <c r="L1785" s="589"/>
    </row>
    <row r="1786">
      <c r="A1786" s="376" t="s">
        <v>2997</v>
      </c>
      <c r="B1786" s="344" t="s">
        <v>5623</v>
      </c>
      <c r="C1786" s="536" t="str">
        <f>iferror(vlookup(A1786,Actors!$A$2:$D$472,4,false),"")</f>
        <v>Flying Pot</v>
      </c>
      <c r="D1786" s="376" t="s">
        <v>35</v>
      </c>
      <c r="E1786" s="5" t="s">
        <v>2841</v>
      </c>
      <c r="F1786" s="397" t="s">
        <v>8623</v>
      </c>
      <c r="G1786" s="149"/>
      <c r="H1786" s="378" t="s">
        <v>1059</v>
      </c>
      <c r="I1786" s="587" t="str">
        <f>iferror(vlookup(F1786,'Actors by Area'!$A$2:$C$8810,3,false),"")</f>
        <v>Bottom of the Well</v>
      </c>
      <c r="J1786" s="376" t="str">
        <f>iferror(vlookup(F1786,'Actors by Area'!$A$2:$H$8810,4,false),"")</f>
        <v>00</v>
      </c>
      <c r="K1786" s="376" t="str">
        <f>iferror(vlookup(F1786,'Actors by Area'!$A$2:$E$8810,5,false),"")</f>
        <v>06</v>
      </c>
      <c r="L1786" s="587"/>
    </row>
    <row r="1787">
      <c r="A1787" s="376" t="s">
        <v>2997</v>
      </c>
      <c r="B1787" s="344" t="s">
        <v>5623</v>
      </c>
      <c r="C1787" s="536" t="str">
        <f>iferror(vlookup(A1787,Actors!$A$2:$D$472,4,false),"")</f>
        <v>Flying Pot</v>
      </c>
      <c r="D1787" s="376" t="s">
        <v>35</v>
      </c>
      <c r="E1787" s="5" t="s">
        <v>2927</v>
      </c>
      <c r="F1787" s="375" t="s">
        <v>8643</v>
      </c>
      <c r="G1787" s="149"/>
      <c r="H1787" s="378" t="s">
        <v>1059</v>
      </c>
      <c r="I1787" s="587" t="str">
        <f>iferror(vlookup(F1787,'Actors by Area'!$A$2:$C$8810,3,false),"")</f>
        <v>Ice Cavern</v>
      </c>
      <c r="J1787" s="376" t="str">
        <f>iferror(vlookup(F1787,'Actors by Area'!$A$2:$H$8810,4,false),"")</f>
        <v>00</v>
      </c>
      <c r="K1787" s="376" t="str">
        <f>iferror(vlookup(F1787,'Actors by Area'!$A$2:$E$8810,5,false),"")</f>
        <v>03</v>
      </c>
      <c r="L1787" s="587"/>
    </row>
    <row r="1788">
      <c r="A1788" s="376" t="s">
        <v>2997</v>
      </c>
      <c r="B1788" s="344" t="s">
        <v>5623</v>
      </c>
      <c r="C1788" s="536" t="str">
        <f>iferror(vlookup(A1788,Actors!$A$2:$D$472,4,false),"")</f>
        <v>Flying Pot</v>
      </c>
      <c r="D1788" s="376" t="s">
        <v>35</v>
      </c>
      <c r="E1788" s="5" t="s">
        <v>2936</v>
      </c>
      <c r="F1788" s="375" t="s">
        <v>8101</v>
      </c>
      <c r="G1788" s="149"/>
      <c r="H1788" s="378" t="s">
        <v>1059</v>
      </c>
      <c r="I1788" s="587" t="str">
        <f>iferror(vlookup(F1788,'Actors by Area'!$A$2:$C$8810,3,false),"")</f>
        <v>Spirit Temple</v>
      </c>
      <c r="J1788" s="376" t="str">
        <f>iferror(vlookup(F1788,'Actors by Area'!$A$2:$H$8810,4,false),"")</f>
        <v>00</v>
      </c>
      <c r="K1788" s="376" t="str">
        <f>iferror(vlookup(F1788,'Actors by Area'!$A$2:$E$8810,5,false),"")</f>
        <v>00</v>
      </c>
      <c r="L1788" s="587"/>
    </row>
    <row r="1789">
      <c r="A1789" s="376" t="s">
        <v>2997</v>
      </c>
      <c r="B1789" s="344" t="s">
        <v>5623</v>
      </c>
      <c r="C1789" s="536" t="str">
        <f>iferror(vlookup(A1789,Actors!$A$2:$D$472,4,false),"")</f>
        <v>Flying Pot</v>
      </c>
      <c r="D1789" s="376" t="s">
        <v>35</v>
      </c>
      <c r="E1789" s="5" t="s">
        <v>2937</v>
      </c>
      <c r="F1789" s="375" t="s">
        <v>8102</v>
      </c>
      <c r="G1789" s="149"/>
      <c r="H1789" s="378" t="s">
        <v>1059</v>
      </c>
      <c r="I1789" s="587" t="str">
        <f>iferror(vlookup(F1789,'Actors by Area'!$A$2:$C$8810,3,false),"")</f>
        <v>Spirit Temple</v>
      </c>
      <c r="J1789" s="376" t="str">
        <f>iferror(vlookup(F1789,'Actors by Area'!$A$2:$H$8810,4,false),"")</f>
        <v>00</v>
      </c>
      <c r="K1789" s="376" t="str">
        <f>iferror(vlookup(F1789,'Actors by Area'!$A$2:$E$8810,5,false),"")</f>
        <v>00</v>
      </c>
      <c r="L1789" s="587"/>
    </row>
    <row r="1790">
      <c r="A1790" s="376" t="s">
        <v>2997</v>
      </c>
      <c r="B1790" s="344" t="s">
        <v>5623</v>
      </c>
      <c r="C1790" s="536" t="str">
        <f>iferror(vlookup(A1790,Actors!$A$2:$D$472,4,false),"")</f>
        <v>Flying Pot</v>
      </c>
      <c r="D1790" s="376" t="s">
        <v>35</v>
      </c>
      <c r="E1790" s="5" t="s">
        <v>2939</v>
      </c>
      <c r="F1790" s="375" t="s">
        <v>8129</v>
      </c>
      <c r="G1790" s="149"/>
      <c r="H1790" s="378" t="s">
        <v>1059</v>
      </c>
      <c r="I1790" s="587" t="str">
        <f>iferror(vlookup(F1790,'Actors by Area'!$A$2:$C$8810,3,false),"")</f>
        <v>Spirit Temple</v>
      </c>
      <c r="J1790" s="376" t="str">
        <f>iferror(vlookup(F1790,'Actors by Area'!$A$2:$H$8810,4,false),"")</f>
        <v>00</v>
      </c>
      <c r="K1790" s="376" t="str">
        <f>iferror(vlookup(F1790,'Actors by Area'!$A$2:$E$8810,5,false),"")</f>
        <v>03</v>
      </c>
      <c r="L1790" s="587"/>
    </row>
    <row r="1791">
      <c r="A1791" s="376" t="s">
        <v>2997</v>
      </c>
      <c r="B1791" s="344" t="s">
        <v>5623</v>
      </c>
      <c r="C1791" s="536" t="str">
        <f>iferror(vlookup(A1791,Actors!$A$2:$D$472,4,false),"")</f>
        <v>Flying Pot</v>
      </c>
      <c r="D1791" s="376" t="s">
        <v>35</v>
      </c>
      <c r="E1791" s="5" t="s">
        <v>2940</v>
      </c>
      <c r="F1791" s="375" t="s">
        <v>8168</v>
      </c>
      <c r="G1791" s="149"/>
      <c r="H1791" s="378" t="s">
        <v>1059</v>
      </c>
      <c r="I1791" s="587" t="str">
        <f>iferror(vlookup(F1791,'Actors by Area'!$A$2:$C$8810,3,false),"")</f>
        <v>Spirit Temple</v>
      </c>
      <c r="J1791" s="376" t="str">
        <f>iferror(vlookup(F1791,'Actors by Area'!$A$2:$H$8810,4,false),"")</f>
        <v>00</v>
      </c>
      <c r="K1791" s="376" t="str">
        <f>iferror(vlookup(F1791,'Actors by Area'!$A$2:$E$8810,5,false),"")</f>
        <v>05</v>
      </c>
      <c r="L1791" s="587"/>
    </row>
    <row r="1792">
      <c r="A1792" s="376" t="s">
        <v>2997</v>
      </c>
      <c r="B1792" s="344" t="s">
        <v>5623</v>
      </c>
      <c r="C1792" s="536" t="str">
        <f>iferror(vlookup(A1792,Actors!$A$2:$D$472,4,false),"")</f>
        <v>Flying Pot</v>
      </c>
      <c r="D1792" s="376" t="s">
        <v>35</v>
      </c>
      <c r="E1792" s="5" t="s">
        <v>2942</v>
      </c>
      <c r="F1792" s="375" t="s">
        <v>8169</v>
      </c>
      <c r="G1792" s="149"/>
      <c r="H1792" s="378" t="s">
        <v>1059</v>
      </c>
      <c r="I1792" s="587" t="str">
        <f>iferror(vlookup(F1792,'Actors by Area'!$A$2:$C$8810,3,false),"")</f>
        <v>Spirit Temple</v>
      </c>
      <c r="J1792" s="376" t="str">
        <f>iferror(vlookup(F1792,'Actors by Area'!$A$2:$H$8810,4,false),"")</f>
        <v>00</v>
      </c>
      <c r="K1792" s="376" t="str">
        <f>iferror(vlookup(F1792,'Actors by Area'!$A$2:$E$8810,5,false),"")</f>
        <v>05</v>
      </c>
      <c r="L1792" s="587"/>
    </row>
    <row r="1793">
      <c r="A1793" s="376" t="s">
        <v>2997</v>
      </c>
      <c r="B1793" s="344" t="s">
        <v>5623</v>
      </c>
      <c r="C1793" s="536" t="str">
        <f>iferror(vlookup(A1793,Actors!$A$2:$D$472,4,false),"")</f>
        <v>Flying Pot</v>
      </c>
      <c r="D1793" s="376" t="s">
        <v>35</v>
      </c>
      <c r="E1793" s="5" t="s">
        <v>2943</v>
      </c>
      <c r="F1793" s="375" t="s">
        <v>8251</v>
      </c>
      <c r="G1793" s="149"/>
      <c r="H1793" s="378" t="s">
        <v>1059</v>
      </c>
      <c r="I1793" s="587" t="str">
        <f>iferror(vlookup(F1793,'Actors by Area'!$A$2:$C$8810,3,false),"")</f>
        <v>Spirit Temple</v>
      </c>
      <c r="J1793" s="376" t="str">
        <f>iferror(vlookup(F1793,'Actors by Area'!$A$2:$H$8810,4,false),"")</f>
        <v>00</v>
      </c>
      <c r="K1793" s="376" t="str">
        <f>iferror(vlookup(F1793,'Actors by Area'!$A$2:$E$8810,5,false),"")</f>
        <v>0F</v>
      </c>
      <c r="L1793" s="587"/>
    </row>
    <row r="1794">
      <c r="A1794" s="376" t="s">
        <v>2997</v>
      </c>
      <c r="B1794" s="344" t="s">
        <v>5623</v>
      </c>
      <c r="C1794" s="536" t="str">
        <f>iferror(vlookup(A1794,Actors!$A$2:$D$472,4,false),"")</f>
        <v>Flying Pot</v>
      </c>
      <c r="D1794" s="376" t="s">
        <v>35</v>
      </c>
      <c r="E1794" s="5" t="s">
        <v>2944</v>
      </c>
      <c r="F1794" s="375" t="s">
        <v>8252</v>
      </c>
      <c r="G1794" s="149"/>
      <c r="H1794" s="378" t="s">
        <v>1059</v>
      </c>
      <c r="I1794" s="587" t="str">
        <f>iferror(vlookup(F1794,'Actors by Area'!$A$2:$C$8810,3,false),"")</f>
        <v>Spirit Temple</v>
      </c>
      <c r="J1794" s="376" t="str">
        <f>iferror(vlookup(F1794,'Actors by Area'!$A$2:$H$8810,4,false),"")</f>
        <v>00</v>
      </c>
      <c r="K1794" s="376" t="str">
        <f>iferror(vlookup(F1794,'Actors by Area'!$A$2:$E$8810,5,false),"")</f>
        <v>0F</v>
      </c>
      <c r="L1794" s="587"/>
    </row>
    <row r="1795">
      <c r="A1795" s="376" t="s">
        <v>2997</v>
      </c>
      <c r="B1795" s="344" t="s">
        <v>5623</v>
      </c>
      <c r="C1795" s="536" t="str">
        <f>iferror(vlookup(A1795,Actors!$A$2:$D$472,4,false),"")</f>
        <v>Flying Pot</v>
      </c>
      <c r="D1795" s="376" t="s">
        <v>35</v>
      </c>
      <c r="E1795" s="5" t="s">
        <v>2946</v>
      </c>
      <c r="F1795" s="375" t="s">
        <v>8299</v>
      </c>
      <c r="G1795" s="149"/>
      <c r="H1795" s="378" t="s">
        <v>1059</v>
      </c>
      <c r="I1795" s="587" t="str">
        <f>iferror(vlookup(F1795,'Actors by Area'!$A$2:$C$8810,3,false),"")</f>
        <v>Spirit Temple</v>
      </c>
      <c r="J1795" s="376" t="str">
        <f>iferror(vlookup(F1795,'Actors by Area'!$A$2:$H$8810,4,false),"")</f>
        <v>00</v>
      </c>
      <c r="K1795" s="376" t="str">
        <f>iferror(vlookup(F1795,'Actors by Area'!$A$2:$E$8810,5,false),"")</f>
        <v>19</v>
      </c>
      <c r="L1795" s="587"/>
    </row>
    <row r="1796">
      <c r="A1796" s="376" t="s">
        <v>2997</v>
      </c>
      <c r="B1796" s="344" t="s">
        <v>5623</v>
      </c>
      <c r="C1796" s="536" t="str">
        <f>iferror(vlookup(A1796,Actors!$A$2:$D$472,4,false),"")</f>
        <v>Flying Pot</v>
      </c>
      <c r="D1796" s="376" t="s">
        <v>35</v>
      </c>
      <c r="E1796" s="5" t="s">
        <v>689</v>
      </c>
      <c r="F1796" s="375" t="s">
        <v>8301</v>
      </c>
      <c r="G1796" s="149"/>
      <c r="H1796" s="378" t="s">
        <v>1059</v>
      </c>
      <c r="I1796" s="587" t="str">
        <f>iferror(vlookup(F1796,'Actors by Area'!$A$2:$C$8810,3,false),"")</f>
        <v>Spirit Temple</v>
      </c>
      <c r="J1796" s="376" t="str">
        <f>iferror(vlookup(F1796,'Actors by Area'!$A$2:$H$8810,4,false),"")</f>
        <v>00</v>
      </c>
      <c r="K1796" s="376" t="str">
        <f>iferror(vlookup(F1796,'Actors by Area'!$A$2:$E$8810,5,false),"")</f>
        <v>19</v>
      </c>
      <c r="L1796" s="587"/>
    </row>
    <row r="1797">
      <c r="A1797" s="376" t="s">
        <v>2997</v>
      </c>
      <c r="B1797" s="344" t="s">
        <v>5623</v>
      </c>
      <c r="C1797" s="536" t="str">
        <f>iferror(vlookup(A1797,Actors!$A$2:$D$472,4,false),"")</f>
        <v>Flying Pot</v>
      </c>
      <c r="D1797" s="376" t="s">
        <v>35</v>
      </c>
      <c r="E1797" s="5" t="s">
        <v>4102</v>
      </c>
      <c r="F1797" s="375" t="s">
        <v>8624</v>
      </c>
      <c r="G1797" s="149"/>
      <c r="H1797" s="378" t="s">
        <v>1059</v>
      </c>
      <c r="I1797" s="587" t="str">
        <f>iferror(vlookup(F1797,'Actors by Area'!$A$2:$C$8810,3,false),"")</f>
        <v>Bottom of the Well</v>
      </c>
      <c r="J1797" s="376" t="str">
        <f>iferror(vlookup(F1797,'Actors by Area'!$A$2:$H$8810,4,false),"")</f>
        <v>00</v>
      </c>
      <c r="K1797" s="376" t="str">
        <f>iferror(vlookup(F1797,'Actors by Area'!$A$2:$E$8810,5,false),"")</f>
        <v>06</v>
      </c>
      <c r="L1797" s="587"/>
    </row>
    <row r="1798">
      <c r="A1798" s="376" t="s">
        <v>2997</v>
      </c>
      <c r="B1798" s="344" t="s">
        <v>5623</v>
      </c>
      <c r="C1798" s="536" t="str">
        <f>iferror(vlookup(A1798,Actors!$A$2:$D$472,4,false),"")</f>
        <v>Flying Pot</v>
      </c>
      <c r="D1798" s="376" t="s">
        <v>35</v>
      </c>
      <c r="E1798" s="5" t="s">
        <v>4103</v>
      </c>
      <c r="F1798" s="375" t="s">
        <v>8478</v>
      </c>
      <c r="G1798" s="149"/>
      <c r="H1798" s="378" t="s">
        <v>1059</v>
      </c>
      <c r="I1798" s="587" t="str">
        <f>iferror(vlookup(F1798,'Actors by Area'!$A$2:$C$8810,3,false),"")</f>
        <v>Shadow Temple</v>
      </c>
      <c r="J1798" s="376" t="str">
        <f>iferror(vlookup(F1798,'Actors by Area'!$A$2:$H$8810,4,false),"")</f>
        <v>00</v>
      </c>
      <c r="K1798" s="376" t="str">
        <f>iferror(vlookup(F1798,'Actors by Area'!$A$2:$E$8810,5,false),"")</f>
        <v>14</v>
      </c>
      <c r="L1798" s="587"/>
    </row>
    <row r="1799">
      <c r="A1799" s="376" t="s">
        <v>2997</v>
      </c>
      <c r="B1799" s="344" t="s">
        <v>5623</v>
      </c>
      <c r="C1799" s="536" t="str">
        <f>iferror(vlookup(A1799,Actors!$A$2:$D$472,4,false),"")</f>
        <v>Flying Pot</v>
      </c>
      <c r="D1799" s="376" t="s">
        <v>35</v>
      </c>
      <c r="E1799" s="5" t="s">
        <v>4107</v>
      </c>
      <c r="F1799" s="375" t="s">
        <v>8298</v>
      </c>
      <c r="G1799" s="149"/>
      <c r="H1799" s="378" t="s">
        <v>1059</v>
      </c>
      <c r="I1799" s="587" t="str">
        <f>iferror(vlookup(F1799,'Actors by Area'!$A$2:$C$8810,3,false),"")</f>
        <v>Spirit Temple</v>
      </c>
      <c r="J1799" s="376" t="str">
        <f>iferror(vlookup(F1799,'Actors by Area'!$A$2:$H$8810,4,false),"")</f>
        <v>00</v>
      </c>
      <c r="K1799" s="376" t="str">
        <f>iferror(vlookup(F1799,'Actors by Area'!$A$2:$E$8810,5,false),"")</f>
        <v>19</v>
      </c>
      <c r="L1799" s="587"/>
    </row>
    <row r="1800">
      <c r="A1800" s="376" t="s">
        <v>2997</v>
      </c>
      <c r="B1800" s="344" t="s">
        <v>5623</v>
      </c>
      <c r="C1800" s="536" t="str">
        <f>iferror(vlookup(A1800,Actors!$A$2:$D$472,4,false),"")</f>
        <v>Flying Pot</v>
      </c>
      <c r="D1800" s="376" t="s">
        <v>35</v>
      </c>
      <c r="E1800" s="5" t="s">
        <v>4109</v>
      </c>
      <c r="F1800" s="375" t="s">
        <v>8300</v>
      </c>
      <c r="G1800" s="149"/>
      <c r="H1800" s="378" t="s">
        <v>1059</v>
      </c>
      <c r="I1800" s="587" t="str">
        <f>iferror(vlookup(F1800,'Actors by Area'!$A$2:$C$8810,3,false),"")</f>
        <v>Spirit Temple</v>
      </c>
      <c r="J1800" s="376" t="str">
        <f>iferror(vlookup(F1800,'Actors by Area'!$A$2:$H$8810,4,false),"")</f>
        <v>00</v>
      </c>
      <c r="K1800" s="376" t="str">
        <f>iferror(vlookup(F1800,'Actors by Area'!$A$2:$E$8810,5,false),"")</f>
        <v>19</v>
      </c>
      <c r="L1800" s="587"/>
    </row>
    <row r="1801">
      <c r="A1801" s="376" t="s">
        <v>2997</v>
      </c>
      <c r="B1801" s="344" t="s">
        <v>5623</v>
      </c>
      <c r="C1801" s="536" t="str">
        <f>iferror(vlookup(A1801,Actors!$A$2:$D$472,4,false),"")</f>
        <v>Flying Pot</v>
      </c>
      <c r="D1801" s="376" t="s">
        <v>35</v>
      </c>
      <c r="E1801" s="5" t="s">
        <v>4112</v>
      </c>
      <c r="F1801" s="375" t="s">
        <v>8302</v>
      </c>
      <c r="G1801" s="149"/>
      <c r="H1801" s="378" t="s">
        <v>1059</v>
      </c>
      <c r="I1801" s="587" t="str">
        <f>iferror(vlookup(F1801,'Actors by Area'!$A$2:$C$8810,3,false),"")</f>
        <v>Spirit Temple</v>
      </c>
      <c r="J1801" s="376" t="str">
        <f>iferror(vlookup(F1801,'Actors by Area'!$A$2:$H$8810,4,false),"")</f>
        <v>00</v>
      </c>
      <c r="K1801" s="376" t="str">
        <f>iferror(vlookup(F1801,'Actors by Area'!$A$2:$E$8810,5,false),"")</f>
        <v>19</v>
      </c>
      <c r="L1801" s="587"/>
    </row>
    <row r="1802">
      <c r="A1802" s="376" t="s">
        <v>2997</v>
      </c>
      <c r="B1802" s="344" t="s">
        <v>5623</v>
      </c>
      <c r="C1802" s="536" t="str">
        <f>iferror(vlookup(A1802,Actors!$A$2:$D$472,4,false),"")</f>
        <v>Flying Pot</v>
      </c>
      <c r="D1802" s="376" t="s">
        <v>35</v>
      </c>
      <c r="E1802" s="5" t="s">
        <v>4113</v>
      </c>
      <c r="F1802" s="375" t="s">
        <v>8303</v>
      </c>
      <c r="G1802" s="149"/>
      <c r="H1802" s="378" t="s">
        <v>1059</v>
      </c>
      <c r="I1802" s="587" t="str">
        <f>iferror(vlookup(F1802,'Actors by Area'!$A$2:$C$8810,3,false),"")</f>
        <v>Spirit Temple</v>
      </c>
      <c r="J1802" s="376" t="str">
        <f>iferror(vlookup(F1802,'Actors by Area'!$A$2:$H$8810,4,false),"")</f>
        <v>00</v>
      </c>
      <c r="K1802" s="376" t="str">
        <f>iferror(vlookup(F1802,'Actors by Area'!$A$2:$E$8810,5,false),"")</f>
        <v>19</v>
      </c>
      <c r="L1802" s="587"/>
    </row>
    <row r="1803">
      <c r="A1803" s="439" t="s">
        <v>2997</v>
      </c>
      <c r="B1803" s="606" t="s">
        <v>5623</v>
      </c>
      <c r="C1803" s="545" t="str">
        <f>iferror(vlookup(A1803,Actors!$A$2:$D$472,4,false),"")</f>
        <v>Flying Pot</v>
      </c>
      <c r="D1803" s="439" t="s">
        <v>35</v>
      </c>
      <c r="E1803" s="543" t="s">
        <v>8128</v>
      </c>
      <c r="F1803" s="375" t="s">
        <v>8127</v>
      </c>
      <c r="G1803" s="86"/>
      <c r="H1803" s="588" t="s">
        <v>1059</v>
      </c>
      <c r="I1803" s="589" t="str">
        <f>iferror(vlookup(F1803,'Actors by Area'!$A$2:$C$8810,3,false),"")</f>
        <v>Spirit Temple</v>
      </c>
      <c r="J1803" s="439" t="str">
        <f>iferror(vlookup(F1803,'Actors by Area'!$A$2:$H$8810,4,false),"")</f>
        <v>00</v>
      </c>
      <c r="K1803" s="439" t="str">
        <f>iferror(vlookup(F1803,'Actors by Area'!$A$2:$E$8810,5,false),"")</f>
        <v>03</v>
      </c>
      <c r="L1803" s="589"/>
    </row>
    <row r="1804">
      <c r="A1804" s="376" t="s">
        <v>3003</v>
      </c>
      <c r="B1804" s="344" t="s">
        <v>5628</v>
      </c>
      <c r="C1804" s="536" t="str">
        <f>iferror(vlookup(A1804,Actors!$A$2:$D$472,4,false),"")</f>
        <v>Zora's River Waterfall</v>
      </c>
      <c r="D1804" s="376" t="s">
        <v>2980</v>
      </c>
      <c r="E1804" s="5" t="s">
        <v>392</v>
      </c>
      <c r="F1804" s="397" t="s">
        <v>10033</v>
      </c>
      <c r="G1804" s="149"/>
      <c r="H1804" s="378" t="s">
        <v>1059</v>
      </c>
      <c r="I1804" s="587" t="str">
        <f>iferror(vlookup(F1804,'Actors by Area'!$A$2:$C$8810,3,false),"")</f>
        <v>Spot 03 - Zora's River</v>
      </c>
      <c r="J1804" s="376" t="str">
        <f>iferror(vlookup(F1804,'Actors by Area'!$A$2:$H$8810,4,false),"")</f>
        <v>00</v>
      </c>
      <c r="K1804" s="376" t="str">
        <f>iferror(vlookup(F1804,'Actors by Area'!$A$2:$E$8810,5,false),"")</f>
        <v>01</v>
      </c>
      <c r="L1804" s="587"/>
    </row>
    <row r="1805">
      <c r="A1805" s="398" t="s">
        <v>3005</v>
      </c>
      <c r="B1805" s="634" t="s">
        <v>5631</v>
      </c>
      <c r="C1805" s="550" t="str">
        <f>iferror(vlookup(A1805,Actors!$A$2:$D$472,4,false),"")</f>
        <v>Zora's Domain Waterfall</v>
      </c>
      <c r="D1805" s="398" t="s">
        <v>2981</v>
      </c>
      <c r="E1805" s="552" t="s">
        <v>12</v>
      </c>
      <c r="F1805" s="397" t="s">
        <v>10274</v>
      </c>
      <c r="G1805" s="98" t="s">
        <v>11521</v>
      </c>
      <c r="H1805" s="400" t="s">
        <v>1059</v>
      </c>
      <c r="I1805" s="635" t="str">
        <f>iferror(vlookup(F1805,'Actors by Area'!$A$2:$C$8810,3,false),"")</f>
        <v>Spot 07 - Zora's Domain</v>
      </c>
      <c r="J1805" s="398" t="str">
        <f>iferror(vlookup(F1805,'Actors by Area'!$A$2:$H$8810,4,false),"")</f>
        <v>00</v>
      </c>
      <c r="K1805" s="398" t="str">
        <f>iferror(vlookup(F1805,'Actors by Area'!$A$2:$E$8810,5,false),"")</f>
        <v>01</v>
      </c>
      <c r="L1805" s="635"/>
    </row>
    <row r="1806">
      <c r="A1806" s="439" t="s">
        <v>3005</v>
      </c>
      <c r="B1806" s="606" t="s">
        <v>5631</v>
      </c>
      <c r="C1806" s="545" t="str">
        <f>iferror(vlookup(A1806,Actors!$A$2:$D$472,4,false),"")</f>
        <v>Zora's Domain Waterfall</v>
      </c>
      <c r="D1806" s="439" t="s">
        <v>2981</v>
      </c>
      <c r="E1806" s="543" t="s">
        <v>21</v>
      </c>
      <c r="F1806" s="375" t="s">
        <v>10252</v>
      </c>
      <c r="G1806" s="84" t="s">
        <v>11522</v>
      </c>
      <c r="H1806" s="588" t="s">
        <v>1059</v>
      </c>
      <c r="I1806" s="589" t="str">
        <f>iferror(vlookup(F1806,'Actors by Area'!$A$2:$C$8810,3,false),"")</f>
        <v>Spot 07 - Zora's Domain</v>
      </c>
      <c r="J1806" s="439" t="str">
        <f>iferror(vlookup(F1806,'Actors by Area'!$A$2:$H$8810,4,false),"")</f>
        <v>00</v>
      </c>
      <c r="K1806" s="439" t="str">
        <f>iferror(vlookup(F1806,'Actors by Area'!$A$2:$E$8810,5,false),"")</f>
        <v>00</v>
      </c>
      <c r="L1806" s="589"/>
    </row>
    <row r="1807">
      <c r="A1807" s="398" t="s">
        <v>3006</v>
      </c>
      <c r="B1807" s="634" t="s">
        <v>5634</v>
      </c>
      <c r="C1807" s="550" t="str">
        <f>iferror(vlookup(A1807,Actors!$A$2:$D$472,4,false),"")</f>
        <v>Freezard</v>
      </c>
      <c r="D1807" s="398" t="s">
        <v>2982</v>
      </c>
      <c r="E1807" s="552" t="s">
        <v>12</v>
      </c>
      <c r="F1807" s="397" t="s">
        <v>8637</v>
      </c>
      <c r="G1807" s="100"/>
      <c r="H1807" s="400" t="s">
        <v>1059</v>
      </c>
      <c r="I1807" s="635" t="str">
        <f>iferror(vlookup(F1807,'Actors by Area'!$A$2:$C$8810,3,false),"")</f>
        <v>Ice Cavern</v>
      </c>
      <c r="J1807" s="398" t="str">
        <f>iferror(vlookup(F1807,'Actors by Area'!$A$2:$H$8810,4,false),"")</f>
        <v>00</v>
      </c>
      <c r="K1807" s="398" t="str">
        <f>iferror(vlookup(F1807,'Actors by Area'!$A$2:$E$8810,5,false),"")</f>
        <v>01</v>
      </c>
      <c r="L1807" s="635"/>
    </row>
    <row r="1808">
      <c r="A1808" s="439" t="s">
        <v>3006</v>
      </c>
      <c r="B1808" s="606" t="s">
        <v>5634</v>
      </c>
      <c r="C1808" s="545" t="str">
        <f>iferror(vlookup(A1808,Actors!$A$2:$D$472,4,false),"")</f>
        <v>Freezard</v>
      </c>
      <c r="D1808" s="439" t="s">
        <v>2982</v>
      </c>
      <c r="E1808" s="543" t="s">
        <v>7164</v>
      </c>
      <c r="F1808" s="375" t="s">
        <v>8631</v>
      </c>
      <c r="G1808" s="86"/>
      <c r="H1808" s="588" t="s">
        <v>1059</v>
      </c>
      <c r="I1808" s="589" t="str">
        <f>iferror(vlookup(F1808,'Actors by Area'!$A$2:$C$8810,3,false),"")</f>
        <v>Ice Cavern</v>
      </c>
      <c r="J1808" s="439" t="str">
        <f>iferror(vlookup(F1808,'Actors by Area'!$A$2:$H$8810,4,false),"")</f>
        <v>00</v>
      </c>
      <c r="K1808" s="439" t="str">
        <f>iferror(vlookup(F1808,'Actors by Area'!$A$2:$E$8810,5,false),"")</f>
        <v>01</v>
      </c>
      <c r="L1808" s="589"/>
    </row>
    <row r="1809">
      <c r="A1809" s="439" t="s">
        <v>3008</v>
      </c>
      <c r="B1809" s="606" t="s">
        <v>5636</v>
      </c>
      <c r="C1809" s="545" t="str">
        <f>iferror(vlookup(A1809,Actors!$A$2:$D$472,4,false),"")</f>
        <v>Dampé's Ghost</v>
      </c>
      <c r="D1809" s="439" t="s">
        <v>2770</v>
      </c>
      <c r="E1809" s="543" t="s">
        <v>62</v>
      </c>
      <c r="F1809" s="397" t="s">
        <v>9579</v>
      </c>
      <c r="G1809" s="84"/>
      <c r="H1809" s="588" t="s">
        <v>1059</v>
      </c>
      <c r="I1809" s="589" t="str">
        <f>iferror(vlookup(F1809,'Actors by Area'!$A$2:$C$8810,3,false),"")</f>
        <v>Dampé's Grave &amp; Windmill</v>
      </c>
      <c r="J1809" s="439" t="str">
        <f>iferror(vlookup(F1809,'Actors by Area'!$A$2:$H$8810,4,false),"")</f>
        <v>00</v>
      </c>
      <c r="K1809" s="439" t="str">
        <f>iferror(vlookup(F1809,'Actors by Area'!$A$2:$E$8810,5,false),"")</f>
        <v>00</v>
      </c>
      <c r="L1809" s="589"/>
    </row>
    <row r="1810">
      <c r="A1810" s="376" t="s">
        <v>701</v>
      </c>
      <c r="B1810" s="344" t="s">
        <v>5639</v>
      </c>
      <c r="C1810" s="536" t="str">
        <f>iferror(vlookup(A1810,Actors!$A$2:$D$472,4,false),"")</f>
        <v>Dampé's Relay Objects</v>
      </c>
      <c r="D1810" s="376" t="s">
        <v>662</v>
      </c>
      <c r="E1810" s="5" t="s">
        <v>2953</v>
      </c>
      <c r="F1810" s="397" t="s">
        <v>9596</v>
      </c>
      <c r="G1810" s="149"/>
      <c r="H1810" s="378" t="s">
        <v>1059</v>
      </c>
      <c r="I1810" s="587" t="str">
        <f>iferror(vlookup(F1810,'Actors by Area'!$A$2:$C$8810,3,false),"")</f>
        <v>Dampé's Grave &amp; Windmill</v>
      </c>
      <c r="J1810" s="376" t="str">
        <f>iferror(vlookup(F1810,'Actors by Area'!$A$2:$H$8810,4,false),"")</f>
        <v>00</v>
      </c>
      <c r="K1810" s="376" t="str">
        <f>iferror(vlookup(F1810,'Actors by Area'!$A$2:$E$8810,5,false),"")</f>
        <v>06</v>
      </c>
      <c r="L1810" s="587"/>
    </row>
    <row r="1811">
      <c r="A1811" s="376" t="s">
        <v>701</v>
      </c>
      <c r="B1811" s="344" t="s">
        <v>5639</v>
      </c>
      <c r="C1811" s="536" t="str">
        <f>iferror(vlookup(A1811,Actors!$A$2:$D$472,4,false),"")</f>
        <v>Dampé's Relay Objects</v>
      </c>
      <c r="D1811" s="376" t="s">
        <v>662</v>
      </c>
      <c r="E1811" s="5" t="s">
        <v>3040</v>
      </c>
      <c r="F1811" s="375" t="s">
        <v>9585</v>
      </c>
      <c r="G1811" s="149"/>
      <c r="H1811" s="378" t="s">
        <v>1059</v>
      </c>
      <c r="I1811" s="587" t="str">
        <f>iferror(vlookup(F1811,'Actors by Area'!$A$2:$C$8810,3,false),"")</f>
        <v>Dampé's Grave &amp; Windmill</v>
      </c>
      <c r="J1811" s="376" t="str">
        <f>iferror(vlookup(F1811,'Actors by Area'!$A$2:$H$8810,4,false),"")</f>
        <v>00</v>
      </c>
      <c r="K1811" s="376" t="str">
        <f>iferror(vlookup(F1811,'Actors by Area'!$A$2:$E$8810,5,false),"")</f>
        <v>04</v>
      </c>
      <c r="L1811" s="587"/>
    </row>
    <row r="1812">
      <c r="A1812" s="376" t="s">
        <v>701</v>
      </c>
      <c r="B1812" s="344" t="s">
        <v>5639</v>
      </c>
      <c r="C1812" s="536" t="str">
        <f>iferror(vlookup(A1812,Actors!$A$2:$D$472,4,false),"")</f>
        <v>Dampé's Relay Objects</v>
      </c>
      <c r="D1812" s="376" t="s">
        <v>662</v>
      </c>
      <c r="E1812" s="5" t="s">
        <v>3044</v>
      </c>
      <c r="F1812" s="375" t="s">
        <v>9576</v>
      </c>
      <c r="G1812" s="149"/>
      <c r="H1812" s="378" t="s">
        <v>1059</v>
      </c>
      <c r="I1812" s="587" t="str">
        <f>iferror(vlookup(F1812,'Actors by Area'!$A$2:$C$8810,3,false),"")</f>
        <v>Dampé's Grave &amp; Windmill</v>
      </c>
      <c r="J1812" s="376" t="str">
        <f>iferror(vlookup(F1812,'Actors by Area'!$A$2:$H$8810,4,false),"")</f>
        <v>00</v>
      </c>
      <c r="K1812" s="376" t="str">
        <f>iferror(vlookup(F1812,'Actors by Area'!$A$2:$E$8810,5,false),"")</f>
        <v>00</v>
      </c>
      <c r="L1812" s="587"/>
    </row>
    <row r="1813">
      <c r="A1813" s="376" t="s">
        <v>701</v>
      </c>
      <c r="B1813" s="344" t="s">
        <v>5639</v>
      </c>
      <c r="C1813" s="536" t="str">
        <f>iferror(vlookup(A1813,Actors!$A$2:$D$472,4,false),"")</f>
        <v>Dampé's Relay Objects</v>
      </c>
      <c r="D1813" s="376" t="s">
        <v>662</v>
      </c>
      <c r="E1813" s="5" t="s">
        <v>3046</v>
      </c>
      <c r="F1813" s="375" t="s">
        <v>9577</v>
      </c>
      <c r="G1813" s="149"/>
      <c r="H1813" s="378" t="s">
        <v>1059</v>
      </c>
      <c r="I1813" s="587" t="str">
        <f>iferror(vlookup(F1813,'Actors by Area'!$A$2:$C$8810,3,false),"")</f>
        <v>Dampé's Grave &amp; Windmill</v>
      </c>
      <c r="J1813" s="376" t="str">
        <f>iferror(vlookup(F1813,'Actors by Area'!$A$2:$H$8810,4,false),"")</f>
        <v>00</v>
      </c>
      <c r="K1813" s="376" t="str">
        <f>iferror(vlookup(F1813,'Actors by Area'!$A$2:$E$8810,5,false),"")</f>
        <v>00</v>
      </c>
      <c r="L1813" s="587"/>
    </row>
    <row r="1814">
      <c r="A1814" s="439" t="s">
        <v>701</v>
      </c>
      <c r="B1814" s="606" t="s">
        <v>5639</v>
      </c>
      <c r="C1814" s="545" t="str">
        <f>iferror(vlookup(A1814,Actors!$A$2:$D$472,4,false),"")</f>
        <v>Dampé's Relay Objects</v>
      </c>
      <c r="D1814" s="439" t="s">
        <v>662</v>
      </c>
      <c r="E1814" s="543" t="s">
        <v>3048</v>
      </c>
      <c r="F1814" s="375" t="s">
        <v>9578</v>
      </c>
      <c r="G1814" s="86"/>
      <c r="H1814" s="588" t="s">
        <v>1059</v>
      </c>
      <c r="I1814" s="589" t="str">
        <f>iferror(vlookup(F1814,'Actors by Area'!$A$2:$C$8810,3,false),"")</f>
        <v>Dampé's Grave &amp; Windmill</v>
      </c>
      <c r="J1814" s="439" t="str">
        <f>iferror(vlookup(F1814,'Actors by Area'!$A$2:$H$8810,4,false),"")</f>
        <v>00</v>
      </c>
      <c r="K1814" s="439" t="str">
        <f>iferror(vlookup(F1814,'Actors by Area'!$A$2:$E$8810,5,false),"")</f>
        <v>00</v>
      </c>
      <c r="L1814" s="589"/>
    </row>
    <row r="1815">
      <c r="A1815" s="439" t="s">
        <v>3013</v>
      </c>
      <c r="B1815" s="606" t="s">
        <v>5642</v>
      </c>
      <c r="C1815" s="545" t="str">
        <f>iferror(vlookup(A1815,Actors!$A$2:$D$472,4,false),"")</f>
        <v>Diving Game Zora</v>
      </c>
      <c r="D1815" s="439" t="s">
        <v>2952</v>
      </c>
      <c r="E1815" s="543" t="s">
        <v>7164</v>
      </c>
      <c r="F1815" s="397" t="s">
        <v>10256</v>
      </c>
      <c r="G1815" s="84" t="s">
        <v>5643</v>
      </c>
      <c r="H1815" s="588" t="s">
        <v>1059</v>
      </c>
      <c r="I1815" s="589" t="str">
        <f>iferror(vlookup(F1815,'Actors by Area'!$A$2:$C$8810,3,false),"")</f>
        <v>Spot 07 - Zora's Domain</v>
      </c>
      <c r="J1815" s="439" t="str">
        <f>iferror(vlookup(F1815,'Actors by Area'!$A$2:$H$8810,4,false),"")</f>
        <v>00</v>
      </c>
      <c r="K1815" s="439" t="str">
        <f>iferror(vlookup(F1815,'Actors by Area'!$A$2:$E$8810,5,false),"")</f>
        <v>00</v>
      </c>
      <c r="L1815" s="589"/>
    </row>
    <row r="1816">
      <c r="A1816" s="376" t="s">
        <v>3015</v>
      </c>
      <c r="B1816" s="344" t="s">
        <v>5645</v>
      </c>
      <c r="C1816" s="536" t="str">
        <f>iferror(vlookup(A1816,Actors!$A$2:$D$472,4,false),"")</f>
        <v>Grass Clump &amp; Regenerating Grass</v>
      </c>
      <c r="D1816" s="376" t="s">
        <v>21</v>
      </c>
      <c r="E1816" s="5" t="s">
        <v>3352</v>
      </c>
      <c r="F1816" s="397" t="s">
        <v>9246</v>
      </c>
      <c r="G1816" s="147" t="s">
        <v>11523</v>
      </c>
      <c r="H1816" s="378" t="s">
        <v>1059</v>
      </c>
      <c r="I1816" s="587" t="str">
        <f>iferror(vlookup(F1816,'Actors by Area'!$A$2:$C$8810,3,false),"")</f>
        <v>Market (Child - Day)</v>
      </c>
      <c r="J1816" s="376" t="str">
        <f>iferror(vlookup(F1816,'Actors by Area'!$A$2:$H$8810,4,false),"")</f>
        <v>00</v>
      </c>
      <c r="K1816" s="376" t="str">
        <f>iferror(vlookup(F1816,'Actors by Area'!$A$2:$E$8810,5,false),"")</f>
        <v>00</v>
      </c>
      <c r="L1816" s="587"/>
    </row>
    <row r="1817">
      <c r="A1817" s="376" t="s">
        <v>3015</v>
      </c>
      <c r="B1817" s="344" t="s">
        <v>5645</v>
      </c>
      <c r="C1817" s="536" t="str">
        <f>iferror(vlookup(A1817,Actors!$A$2:$D$472,4,false),"")</f>
        <v>Grass Clump &amp; Regenerating Grass</v>
      </c>
      <c r="D1817" s="376" t="s">
        <v>21</v>
      </c>
      <c r="E1817" s="5" t="s">
        <v>3353</v>
      </c>
      <c r="F1817" s="375" t="s">
        <v>10197</v>
      </c>
      <c r="G1817" s="147" t="s">
        <v>11524</v>
      </c>
      <c r="H1817" s="378" t="s">
        <v>1059</v>
      </c>
      <c r="I1817" s="587" t="str">
        <f>iferror(vlookup(F1817,'Actors by Area'!$A$2:$C$8810,3,false),"")</f>
        <v>Spot 06 - Lake Hylia</v>
      </c>
      <c r="J1817" s="376" t="str">
        <f>iferror(vlookup(F1817,'Actors by Area'!$A$2:$H$8810,4,false),"")</f>
        <v>00</v>
      </c>
      <c r="K1817" s="376" t="str">
        <f>iferror(vlookup(F1817,'Actors by Area'!$A$2:$E$8810,5,false),"")</f>
        <v>00</v>
      </c>
      <c r="L1817" s="587"/>
    </row>
    <row r="1818">
      <c r="A1818" s="376" t="s">
        <v>3015</v>
      </c>
      <c r="B1818" s="344" t="s">
        <v>5645</v>
      </c>
      <c r="C1818" s="536" t="str">
        <f>iferror(vlookup(A1818,Actors!$A$2:$D$472,4,false),"")</f>
        <v>Grass Clump &amp; Regenerating Grass</v>
      </c>
      <c r="D1818" s="376" t="s">
        <v>21</v>
      </c>
      <c r="E1818" s="5" t="s">
        <v>3373</v>
      </c>
      <c r="F1818" s="375" t="s">
        <v>9393</v>
      </c>
      <c r="G1818" s="147" t="s">
        <v>11525</v>
      </c>
      <c r="H1818" s="378" t="s">
        <v>1059</v>
      </c>
      <c r="I1818" s="587" t="str">
        <f>iferror(vlookup(F1818,'Actors by Area'!$A$2:$C$8810,3,false),"")</f>
        <v>Grottos</v>
      </c>
      <c r="J1818" s="376" t="str">
        <f>iferror(vlookup(F1818,'Actors by Area'!$A$2:$H$8810,4,false),"")</f>
        <v>00</v>
      </c>
      <c r="K1818" s="376" t="str">
        <f>iferror(vlookup(F1818,'Actors by Area'!$A$2:$E$8810,5,false),"")</f>
        <v>00</v>
      </c>
      <c r="L1818" s="587"/>
    </row>
    <row r="1819">
      <c r="A1819" s="376" t="s">
        <v>3015</v>
      </c>
      <c r="B1819" s="344" t="s">
        <v>5645</v>
      </c>
      <c r="C1819" s="536" t="str">
        <f>iferror(vlookup(A1819,Actors!$A$2:$D$472,4,false),"")</f>
        <v>Grass Clump &amp; Regenerating Grass</v>
      </c>
      <c r="D1819" s="376" t="s">
        <v>21</v>
      </c>
      <c r="E1819" s="5" t="s">
        <v>9846</v>
      </c>
      <c r="F1819" s="375" t="s">
        <v>9930</v>
      </c>
      <c r="G1819" s="147" t="s">
        <v>11523</v>
      </c>
      <c r="H1819" s="378" t="s">
        <v>1059</v>
      </c>
      <c r="I1819" s="587" t="str">
        <f>iferror(vlookup(F1819,'Actors by Area'!$A$2:$C$8810,3,false),"")</f>
        <v>Spot 01 - Kakariko Village</v>
      </c>
      <c r="J1819" s="376" t="str">
        <f>iferror(vlookup(F1819,'Actors by Area'!$A$2:$H$8810,4,false),"")</f>
        <v>02</v>
      </c>
      <c r="K1819" s="376" t="str">
        <f>iferror(vlookup(F1819,'Actors by Area'!$A$2:$E$8810,5,false),"")</f>
        <v>00</v>
      </c>
      <c r="L1819" s="587"/>
    </row>
    <row r="1820">
      <c r="A1820" s="376" t="s">
        <v>3015</v>
      </c>
      <c r="B1820" s="344" t="s">
        <v>5645</v>
      </c>
      <c r="C1820" s="536" t="str">
        <f>iferror(vlookup(A1820,Actors!$A$2:$D$472,4,false),"")</f>
        <v>Grass Clump &amp; Regenerating Grass</v>
      </c>
      <c r="D1820" s="376" t="s">
        <v>21</v>
      </c>
      <c r="E1820" s="5" t="s">
        <v>7102</v>
      </c>
      <c r="F1820" s="375" t="s">
        <v>9401</v>
      </c>
      <c r="G1820" s="147" t="s">
        <v>11526</v>
      </c>
      <c r="H1820" s="378" t="s">
        <v>1059</v>
      </c>
      <c r="I1820" s="587" t="str">
        <f>iferror(vlookup(F1820,'Actors by Area'!$A$2:$C$8810,3,false),"")</f>
        <v>Grottos</v>
      </c>
      <c r="J1820" s="376" t="str">
        <f>iferror(vlookup(F1820,'Actors by Area'!$A$2:$H$8810,4,false),"")</f>
        <v>00</v>
      </c>
      <c r="K1820" s="376" t="str">
        <f>iferror(vlookup(F1820,'Actors by Area'!$A$2:$E$8810,5,false),"")</f>
        <v>03</v>
      </c>
      <c r="L1820" s="587"/>
    </row>
    <row r="1821">
      <c r="A1821" s="376" t="s">
        <v>3015</v>
      </c>
      <c r="B1821" s="344" t="s">
        <v>5645</v>
      </c>
      <c r="C1821" s="536" t="str">
        <f>iferror(vlookup(A1821,Actors!$A$2:$D$472,4,false),"")</f>
        <v>Grass Clump &amp; Regenerating Grass</v>
      </c>
      <c r="D1821" s="376" t="s">
        <v>21</v>
      </c>
      <c r="E1821" s="5" t="s">
        <v>7047</v>
      </c>
      <c r="F1821" s="375" t="s">
        <v>7046</v>
      </c>
      <c r="G1821" s="147" t="s">
        <v>11527</v>
      </c>
      <c r="H1821" s="378" t="s">
        <v>1059</v>
      </c>
      <c r="I1821" s="587" t="str">
        <f>iferror(vlookup(F1821,'Actors by Area'!$A$2:$C$8810,3,false),"")</f>
        <v>Inside the Deku Tree</v>
      </c>
      <c r="J1821" s="376" t="str">
        <f>iferror(vlookup(F1821,'Actors by Area'!$A$2:$H$8810,4,false),"")</f>
        <v>00</v>
      </c>
      <c r="K1821" s="376" t="str">
        <f>iferror(vlookup(F1821,'Actors by Area'!$A$2:$E$8810,5,false),"")</f>
        <v>00</v>
      </c>
      <c r="L1821" s="587"/>
    </row>
    <row r="1822">
      <c r="A1822" s="439" t="s">
        <v>3015</v>
      </c>
      <c r="B1822" s="606" t="s">
        <v>5645</v>
      </c>
      <c r="C1822" s="545" t="str">
        <f>iferror(vlookup(A1822,Actors!$A$2:$D$472,4,false),"")</f>
        <v>Grass Clump &amp; Regenerating Grass</v>
      </c>
      <c r="D1822" s="439" t="s">
        <v>21</v>
      </c>
      <c r="E1822" s="543" t="s">
        <v>7094</v>
      </c>
      <c r="F1822" s="375" t="s">
        <v>10029</v>
      </c>
      <c r="G1822" s="84" t="s">
        <v>11528</v>
      </c>
      <c r="H1822" s="588" t="s">
        <v>1059</v>
      </c>
      <c r="I1822" s="589" t="str">
        <f>iferror(vlookup(F1822,'Actors by Area'!$A$2:$C$8810,3,false),"")</f>
        <v>Spot 03 - Zora's River</v>
      </c>
      <c r="J1822" s="439" t="str">
        <f>iferror(vlookup(F1822,'Actors by Area'!$A$2:$H$8810,4,false),"")</f>
        <v>02</v>
      </c>
      <c r="K1822" s="439" t="str">
        <f>iferror(vlookup(F1822,'Actors by Area'!$A$2:$E$8810,5,false),"")</f>
        <v>00</v>
      </c>
      <c r="L1822" s="589"/>
    </row>
    <row r="1823">
      <c r="A1823" s="376" t="s">
        <v>3016</v>
      </c>
      <c r="B1823" s="344" t="s">
        <v>5649</v>
      </c>
      <c r="C1823" s="536" t="str">
        <f>iferror(vlookup(A1823,Actors!$A$2:$D$472,4,false),"")</f>
        <v>Bean Planting Spot</v>
      </c>
      <c r="D1823" s="376" t="s">
        <v>699</v>
      </c>
      <c r="E1823" s="5" t="s">
        <v>35</v>
      </c>
      <c r="F1823" s="397" t="s">
        <v>9991</v>
      </c>
      <c r="G1823" s="149"/>
      <c r="H1823" s="378" t="s">
        <v>1059</v>
      </c>
      <c r="I1823" s="587" t="str">
        <f>iferror(vlookup(F1823,'Actors by Area'!$A$2:$C$8810,3,false),"")</f>
        <v>Spot 02 - Graveyard</v>
      </c>
      <c r="J1823" s="376" t="str">
        <f>iferror(vlookup(F1823,'Actors by Area'!$A$2:$H$8810,4,false),"")</f>
        <v>02</v>
      </c>
      <c r="K1823" s="376" t="str">
        <f>iferror(vlookup(F1823,'Actors by Area'!$A$2:$E$8810,5,false),"")</f>
        <v>01</v>
      </c>
      <c r="L1823" s="587"/>
    </row>
    <row r="1824">
      <c r="A1824" s="376" t="s">
        <v>3016</v>
      </c>
      <c r="B1824" s="344" t="s">
        <v>5649</v>
      </c>
      <c r="C1824" s="536" t="str">
        <f>iferror(vlookup(A1824,Actors!$A$2:$D$472,4,false),"")</f>
        <v>Bean Planting Spot</v>
      </c>
      <c r="D1824" s="376" t="s">
        <v>699</v>
      </c>
      <c r="E1824" s="5" t="s">
        <v>55</v>
      </c>
      <c r="F1824" s="375" t="s">
        <v>10658</v>
      </c>
      <c r="G1824" s="149"/>
      <c r="H1824" s="378" t="s">
        <v>1059</v>
      </c>
      <c r="I1824" s="587" t="str">
        <f>iferror(vlookup(F1824,'Actors by Area'!$A$2:$C$8810,3,false),"")</f>
        <v>Spot 16 - Death Mountain Trail</v>
      </c>
      <c r="J1824" s="376" t="str">
        <f>iferror(vlookup(F1824,'Actors by Area'!$A$2:$H$8810,4,false),"")</f>
        <v>02</v>
      </c>
      <c r="K1824" s="376" t="str">
        <f>iferror(vlookup(F1824,'Actors by Area'!$A$2:$E$8810,5,false),"")</f>
        <v>00</v>
      </c>
      <c r="L1824" s="587"/>
    </row>
    <row r="1825">
      <c r="A1825" s="376" t="s">
        <v>3016</v>
      </c>
      <c r="B1825" s="344" t="s">
        <v>5649</v>
      </c>
      <c r="C1825" s="536" t="str">
        <f>iferror(vlookup(A1825,Actors!$A$2:$D$472,4,false),"")</f>
        <v>Bean Planting Spot</v>
      </c>
      <c r="D1825" s="376" t="s">
        <v>699</v>
      </c>
      <c r="E1825" s="5" t="s">
        <v>75</v>
      </c>
      <c r="F1825" s="375" t="s">
        <v>10129</v>
      </c>
      <c r="G1825" s="149"/>
      <c r="H1825" s="378" t="s">
        <v>1059</v>
      </c>
      <c r="I1825" s="587" t="str">
        <f>iferror(vlookup(F1825,'Actors by Area'!$A$2:$C$8810,3,false),"")</f>
        <v>Spot 04 - Kokiri Forest</v>
      </c>
      <c r="J1825" s="376" t="str">
        <f>iferror(vlookup(F1825,'Actors by Area'!$A$2:$H$8810,4,false),"")</f>
        <v>02</v>
      </c>
      <c r="K1825" s="376" t="str">
        <f>iferror(vlookup(F1825,'Actors by Area'!$A$2:$E$8810,5,false),"")</f>
        <v>00</v>
      </c>
      <c r="L1825" s="587"/>
    </row>
    <row r="1826">
      <c r="A1826" s="376" t="s">
        <v>3016</v>
      </c>
      <c r="B1826" s="344" t="s">
        <v>5649</v>
      </c>
      <c r="C1826" s="536" t="str">
        <f>iferror(vlookup(A1826,Actors!$A$2:$D$472,4,false),"")</f>
        <v>Bean Planting Spot</v>
      </c>
      <c r="D1826" s="376" t="s">
        <v>699</v>
      </c>
      <c r="E1826" s="5" t="s">
        <v>184</v>
      </c>
      <c r="F1826" s="375" t="s">
        <v>10497</v>
      </c>
      <c r="G1826" s="149"/>
      <c r="H1826" s="378" t="s">
        <v>1059</v>
      </c>
      <c r="I1826" s="587" t="str">
        <f>iferror(vlookup(F1826,'Actors by Area'!$A$2:$C$8810,3,false),"")</f>
        <v>Spot 11 - Desert Colossus</v>
      </c>
      <c r="J1826" s="376" t="str">
        <f>iferror(vlookup(F1826,'Actors by Area'!$A$2:$H$8810,4,false),"")</f>
        <v>02</v>
      </c>
      <c r="K1826" s="376" t="str">
        <f>iferror(vlookup(F1826,'Actors by Area'!$A$2:$E$8810,5,false),"")</f>
        <v>00</v>
      </c>
      <c r="L1826" s="587"/>
    </row>
    <row r="1827">
      <c r="A1827" s="376" t="s">
        <v>3016</v>
      </c>
      <c r="B1827" s="344" t="s">
        <v>5649</v>
      </c>
      <c r="C1827" s="536" t="str">
        <f>iferror(vlookup(A1827,Actors!$A$2:$D$472,4,false),"")</f>
        <v>Bean Planting Spot</v>
      </c>
      <c r="D1827" s="376" t="s">
        <v>699</v>
      </c>
      <c r="E1827" s="5" t="s">
        <v>2956</v>
      </c>
      <c r="F1827" s="375" t="s">
        <v>10246</v>
      </c>
      <c r="G1827" s="149"/>
      <c r="H1827" s="378" t="s">
        <v>1059</v>
      </c>
      <c r="I1827" s="587" t="str">
        <f>iferror(vlookup(F1827,'Actors by Area'!$A$2:$C$8810,3,false),"")</f>
        <v>Spot 06 - Lake Hylia</v>
      </c>
      <c r="J1827" s="376" t="str">
        <f>iferror(vlookup(F1827,'Actors by Area'!$A$2:$H$8810,4,false),"")</f>
        <v>02</v>
      </c>
      <c r="K1827" s="376" t="str">
        <f>iferror(vlookup(F1827,'Actors by Area'!$A$2:$E$8810,5,false),"")</f>
        <v>00</v>
      </c>
      <c r="L1827" s="587"/>
    </row>
    <row r="1828">
      <c r="A1828" s="376" t="s">
        <v>3016</v>
      </c>
      <c r="B1828" s="344" t="s">
        <v>5649</v>
      </c>
      <c r="C1828" s="536" t="str">
        <f>iferror(vlookup(A1828,Actors!$A$2:$D$472,4,false),"")</f>
        <v>Bean Planting Spot</v>
      </c>
      <c r="D1828" s="376" t="s">
        <v>699</v>
      </c>
      <c r="E1828" s="5" t="s">
        <v>2958</v>
      </c>
      <c r="F1828" s="375" t="s">
        <v>10398</v>
      </c>
      <c r="G1828" s="149"/>
      <c r="H1828" s="378" t="s">
        <v>1059</v>
      </c>
      <c r="I1828" s="587" t="str">
        <f>iferror(vlookup(F1828,'Actors by Area'!$A$2:$C$8810,3,false),"")</f>
        <v>Spot 09 - Gerudo Valley</v>
      </c>
      <c r="J1828" s="376" t="str">
        <f>iferror(vlookup(F1828,'Actors by Area'!$A$2:$H$8810,4,false),"")</f>
        <v>02</v>
      </c>
      <c r="K1828" s="376" t="str">
        <f>iferror(vlookup(F1828,'Actors by Area'!$A$2:$E$8810,5,false),"")</f>
        <v>00</v>
      </c>
      <c r="L1828" s="587"/>
    </row>
    <row r="1829">
      <c r="A1829" s="376" t="s">
        <v>3016</v>
      </c>
      <c r="B1829" s="344" t="s">
        <v>5649</v>
      </c>
      <c r="C1829" s="536" t="str">
        <f>iferror(vlookup(A1829,Actors!$A$2:$D$472,4,false),"")</f>
        <v>Bean Planting Spot</v>
      </c>
      <c r="D1829" s="376" t="s">
        <v>699</v>
      </c>
      <c r="E1829" s="5" t="s">
        <v>2980</v>
      </c>
      <c r="F1829" s="375" t="s">
        <v>10449</v>
      </c>
      <c r="G1829" s="149"/>
      <c r="H1829" s="378" t="s">
        <v>1059</v>
      </c>
      <c r="I1829" s="587" t="str">
        <f>iferror(vlookup(F1829,'Actors by Area'!$A$2:$C$8810,3,false),"")</f>
        <v>Spot 10 - Lost Woods</v>
      </c>
      <c r="J1829" s="376" t="str">
        <f>iferror(vlookup(F1829,'Actors by Area'!$A$2:$H$8810,4,false),"")</f>
        <v>02</v>
      </c>
      <c r="K1829" s="376" t="str">
        <f>iferror(vlookup(F1829,'Actors by Area'!$A$2:$E$8810,5,false),"")</f>
        <v>06</v>
      </c>
      <c r="L1829" s="587"/>
    </row>
    <row r="1830">
      <c r="A1830" s="376" t="s">
        <v>3016</v>
      </c>
      <c r="B1830" s="344" t="s">
        <v>5649</v>
      </c>
      <c r="C1830" s="536" t="str">
        <f>iferror(vlookup(A1830,Actors!$A$2:$D$472,4,false),"")</f>
        <v>Bean Planting Spot</v>
      </c>
      <c r="D1830" s="376" t="s">
        <v>699</v>
      </c>
      <c r="E1830" s="5" t="s">
        <v>3356</v>
      </c>
      <c r="F1830" s="375" t="s">
        <v>10030</v>
      </c>
      <c r="G1830" s="149"/>
      <c r="H1830" s="378" t="s">
        <v>1059</v>
      </c>
      <c r="I1830" s="587" t="str">
        <f>iferror(vlookup(F1830,'Actors by Area'!$A$2:$C$8810,3,false),"")</f>
        <v>Spot 03 - Zora's River</v>
      </c>
      <c r="J1830" s="376" t="str">
        <f>iferror(vlookup(F1830,'Actors by Area'!$A$2:$H$8810,4,false),"")</f>
        <v>02</v>
      </c>
      <c r="K1830" s="376" t="str">
        <f>iferror(vlookup(F1830,'Actors by Area'!$A$2:$E$8810,5,false),"")</f>
        <v>00</v>
      </c>
      <c r="L1830" s="587"/>
    </row>
    <row r="1831">
      <c r="A1831" s="376" t="s">
        <v>3016</v>
      </c>
      <c r="B1831" s="344" t="s">
        <v>5649</v>
      </c>
      <c r="C1831" s="536" t="str">
        <f>iferror(vlookup(A1831,Actors!$A$2:$D$472,4,false),"")</f>
        <v>Bean Planting Spot</v>
      </c>
      <c r="D1831" s="376" t="s">
        <v>699</v>
      </c>
      <c r="E1831" s="5" t="s">
        <v>3357</v>
      </c>
      <c r="F1831" s="375" t="s">
        <v>10439</v>
      </c>
      <c r="G1831" s="149"/>
      <c r="H1831" s="378" t="s">
        <v>1059</v>
      </c>
      <c r="I1831" s="587" t="str">
        <f>iferror(vlookup(F1831,'Actors by Area'!$A$2:$C$8810,3,false),"")</f>
        <v>Spot 10 - Lost Woods</v>
      </c>
      <c r="J1831" s="376" t="str">
        <f>iferror(vlookup(F1831,'Actors by Area'!$A$2:$H$8810,4,false),"")</f>
        <v>02</v>
      </c>
      <c r="K1831" s="376" t="str">
        <f>iferror(vlookup(F1831,'Actors by Area'!$A$2:$E$8810,5,false),"")</f>
        <v>05</v>
      </c>
      <c r="L1831" s="587"/>
    </row>
    <row r="1832">
      <c r="A1832" s="376" t="s">
        <v>3016</v>
      </c>
      <c r="B1832" s="344" t="s">
        <v>5649</v>
      </c>
      <c r="C1832" s="536" t="str">
        <f>iferror(vlookup(A1832,Actors!$A$2:$D$472,4,false),"")</f>
        <v>Bean Planting Spot</v>
      </c>
      <c r="D1832" s="376" t="s">
        <v>699</v>
      </c>
      <c r="E1832" s="5" t="s">
        <v>9995</v>
      </c>
      <c r="F1832" s="375" t="s">
        <v>9994</v>
      </c>
      <c r="G1832" s="149"/>
      <c r="H1832" s="378" t="s">
        <v>1059</v>
      </c>
      <c r="I1832" s="587" t="str">
        <f>iferror(vlookup(F1832,'Actors by Area'!$A$2:$C$8810,3,false),"")</f>
        <v>Spot 02 - Graveyard</v>
      </c>
      <c r="J1832" s="376" t="str">
        <f>iferror(vlookup(F1832,'Actors by Area'!$A$2:$H$8810,4,false),"")</f>
        <v>04</v>
      </c>
      <c r="K1832" s="376" t="str">
        <f>iferror(vlookup(F1832,'Actors by Area'!$A$2:$E$8810,5,false),"")</f>
        <v>01</v>
      </c>
      <c r="L1832" s="587"/>
    </row>
    <row r="1833">
      <c r="A1833" s="376" t="s">
        <v>3016</v>
      </c>
      <c r="B1833" s="344" t="s">
        <v>5649</v>
      </c>
      <c r="C1833" s="536" t="str">
        <f>iferror(vlookup(A1833,Actors!$A$2:$D$472,4,false),"")</f>
        <v>Bean Planting Spot</v>
      </c>
      <c r="D1833" s="376" t="s">
        <v>699</v>
      </c>
      <c r="E1833" s="5" t="s">
        <v>8610</v>
      </c>
      <c r="F1833" s="375" t="s">
        <v>9971</v>
      </c>
      <c r="G1833" s="149"/>
      <c r="H1833" s="378" t="s">
        <v>1059</v>
      </c>
      <c r="I1833" s="587" t="str">
        <f>iferror(vlookup(F1833,'Actors by Area'!$A$2:$C$8810,3,false),"")</f>
        <v>Spot 02 - Graveyard</v>
      </c>
      <c r="J1833" s="376" t="str">
        <f>iferror(vlookup(F1833,'Actors by Area'!$A$2:$H$8810,4,false),"")</f>
        <v>00</v>
      </c>
      <c r="K1833" s="376" t="str">
        <f>iferror(vlookup(F1833,'Actors by Area'!$A$2:$E$8810,5,false),"")</f>
        <v>01</v>
      </c>
      <c r="L1833" s="587"/>
    </row>
    <row r="1834">
      <c r="A1834" s="376" t="s">
        <v>3016</v>
      </c>
      <c r="B1834" s="344" t="s">
        <v>5649</v>
      </c>
      <c r="C1834" s="536" t="str">
        <f>iferror(vlookup(A1834,Actors!$A$2:$D$472,4,false),"")</f>
        <v>Bean Planting Spot</v>
      </c>
      <c r="D1834" s="376" t="s">
        <v>699</v>
      </c>
      <c r="E1834" s="5" t="s">
        <v>10435</v>
      </c>
      <c r="F1834" s="375" t="s">
        <v>10434</v>
      </c>
      <c r="G1834" s="149"/>
      <c r="H1834" s="378" t="s">
        <v>1059</v>
      </c>
      <c r="I1834" s="587" t="str">
        <f>iferror(vlookup(F1834,'Actors by Area'!$A$2:$C$8810,3,false),"")</f>
        <v>Spot 10 - Lost Woods</v>
      </c>
      <c r="J1834" s="376" t="str">
        <f>iferror(vlookup(F1834,'Actors by Area'!$A$2:$H$8810,4,false),"")</f>
        <v>00</v>
      </c>
      <c r="K1834" s="376" t="str">
        <f>iferror(vlookup(F1834,'Actors by Area'!$A$2:$E$8810,5,false),"")</f>
        <v>05</v>
      </c>
      <c r="L1834" s="587"/>
    </row>
    <row r="1835">
      <c r="A1835" s="376" t="s">
        <v>3016</v>
      </c>
      <c r="B1835" s="344" t="s">
        <v>5649</v>
      </c>
      <c r="C1835" s="536" t="str">
        <f>iferror(vlookup(A1835,Actors!$A$2:$D$472,4,false),"")</f>
        <v>Bean Planting Spot</v>
      </c>
      <c r="D1835" s="376" t="s">
        <v>699</v>
      </c>
      <c r="E1835" s="5" t="s">
        <v>10635</v>
      </c>
      <c r="F1835" s="375" t="s">
        <v>10634</v>
      </c>
      <c r="G1835" s="149"/>
      <c r="H1835" s="378" t="s">
        <v>1059</v>
      </c>
      <c r="I1835" s="587" t="str">
        <f>iferror(vlookup(F1835,'Actors by Area'!$A$2:$C$8810,3,false),"")</f>
        <v>Spot 16 - Death Mountain Trail</v>
      </c>
      <c r="J1835" s="376" t="str">
        <f>iferror(vlookup(F1835,'Actors by Area'!$A$2:$H$8810,4,false),"")</f>
        <v>00</v>
      </c>
      <c r="K1835" s="376" t="str">
        <f>iferror(vlookup(F1835,'Actors by Area'!$A$2:$E$8810,5,false),"")</f>
        <v>00</v>
      </c>
      <c r="L1835" s="587"/>
    </row>
    <row r="1836">
      <c r="A1836" s="376" t="s">
        <v>3016</v>
      </c>
      <c r="B1836" s="344" t="s">
        <v>5649</v>
      </c>
      <c r="C1836" s="536" t="str">
        <f>iferror(vlookup(A1836,Actors!$A$2:$D$472,4,false),"")</f>
        <v>Bean Planting Spot</v>
      </c>
      <c r="D1836" s="376" t="s">
        <v>699</v>
      </c>
      <c r="E1836" s="5" t="s">
        <v>10122</v>
      </c>
      <c r="F1836" s="375" t="s">
        <v>10121</v>
      </c>
      <c r="G1836" s="149"/>
      <c r="H1836" s="378" t="s">
        <v>1059</v>
      </c>
      <c r="I1836" s="587" t="str">
        <f>iferror(vlookup(F1836,'Actors by Area'!$A$2:$C$8810,3,false),"")</f>
        <v>Spot 04 - Kokiri Forest</v>
      </c>
      <c r="J1836" s="376" t="str">
        <f>iferror(vlookup(F1836,'Actors by Area'!$A$2:$H$8810,4,false),"")</f>
        <v>00</v>
      </c>
      <c r="K1836" s="376" t="str">
        <f>iferror(vlookup(F1836,'Actors by Area'!$A$2:$E$8810,5,false),"")</f>
        <v>00</v>
      </c>
      <c r="L1836" s="587"/>
    </row>
    <row r="1837">
      <c r="A1837" s="376" t="s">
        <v>3016</v>
      </c>
      <c r="B1837" s="344" t="s">
        <v>5649</v>
      </c>
      <c r="C1837" s="536" t="str">
        <f>iferror(vlookup(A1837,Actors!$A$2:$D$472,4,false),"")</f>
        <v>Bean Planting Spot</v>
      </c>
      <c r="D1837" s="376" t="s">
        <v>699</v>
      </c>
      <c r="E1837" s="5" t="s">
        <v>10445</v>
      </c>
      <c r="F1837" s="375" t="s">
        <v>10444</v>
      </c>
      <c r="G1837" s="149"/>
      <c r="H1837" s="378" t="s">
        <v>1059</v>
      </c>
      <c r="I1837" s="587" t="str">
        <f>iferror(vlookup(F1837,'Actors by Area'!$A$2:$C$8810,3,false),"")</f>
        <v>Spot 10 - Lost Woods</v>
      </c>
      <c r="J1837" s="376" t="str">
        <f>iferror(vlookup(F1837,'Actors by Area'!$A$2:$H$8810,4,false),"")</f>
        <v>00</v>
      </c>
      <c r="K1837" s="376" t="str">
        <f>iferror(vlookup(F1837,'Actors by Area'!$A$2:$E$8810,5,false),"")</f>
        <v>06</v>
      </c>
      <c r="L1837" s="587"/>
    </row>
    <row r="1838">
      <c r="A1838" s="439" t="s">
        <v>3016</v>
      </c>
      <c r="B1838" s="606" t="s">
        <v>5649</v>
      </c>
      <c r="C1838" s="545" t="str">
        <f>iferror(vlookup(A1838,Actors!$A$2:$D$472,4,false),"")</f>
        <v>Bean Planting Spot</v>
      </c>
      <c r="D1838" s="439" t="s">
        <v>699</v>
      </c>
      <c r="E1838" s="543" t="s">
        <v>10484</v>
      </c>
      <c r="F1838" s="375" t="s">
        <v>10483</v>
      </c>
      <c r="G1838" s="86"/>
      <c r="H1838" s="588" t="s">
        <v>1059</v>
      </c>
      <c r="I1838" s="589" t="str">
        <f>iferror(vlookup(F1838,'Actors by Area'!$A$2:$C$8810,3,false),"")</f>
        <v>Spot 11 - Desert Colossus</v>
      </c>
      <c r="J1838" s="439" t="str">
        <f>iferror(vlookup(F1838,'Actors by Area'!$A$2:$H$8810,4,false),"")</f>
        <v>00</v>
      </c>
      <c r="K1838" s="439" t="str">
        <f>iferror(vlookup(F1838,'Actors by Area'!$A$2:$E$8810,5,false),"")</f>
        <v>00</v>
      </c>
      <c r="L1838" s="589"/>
    </row>
    <row r="1839">
      <c r="A1839" s="376" t="s">
        <v>3018</v>
      </c>
      <c r="B1839" s="344" t="s">
        <v>5652</v>
      </c>
      <c r="C1839" s="536" t="str">
        <f>iferror(vlookup(A1839,Actors!$A$2:$D$472,4,false),"")</f>
        <v>Bombable Boulder</v>
      </c>
      <c r="D1839" s="376" t="s">
        <v>3113</v>
      </c>
      <c r="E1839" s="5" t="s">
        <v>28</v>
      </c>
      <c r="F1839" s="397" t="s">
        <v>10016</v>
      </c>
      <c r="G1839" s="149"/>
      <c r="H1839" s="378" t="s">
        <v>1059</v>
      </c>
      <c r="I1839" s="587" t="str">
        <f>iferror(vlookup(F1839,'Actors by Area'!$A$2:$C$8810,3,false),"")</f>
        <v>Spot 03 - Zora's River</v>
      </c>
      <c r="J1839" s="376" t="str">
        <f>iferror(vlookup(F1839,'Actors by Area'!$A$2:$H$8810,4,false),"")</f>
        <v>00</v>
      </c>
      <c r="K1839" s="376" t="str">
        <f>iferror(vlookup(F1839,'Actors by Area'!$A$2:$E$8810,5,false),"")</f>
        <v>00</v>
      </c>
      <c r="L1839" s="587"/>
    </row>
    <row r="1840">
      <c r="A1840" s="376" t="s">
        <v>3018</v>
      </c>
      <c r="B1840" s="344" t="s">
        <v>5652</v>
      </c>
      <c r="C1840" s="536" t="str">
        <f>iferror(vlookup(A1840,Actors!$A$2:$D$472,4,false),"")</f>
        <v>Bombable Boulder</v>
      </c>
      <c r="D1840" s="376" t="s">
        <v>3113</v>
      </c>
      <c r="E1840" s="5" t="s">
        <v>35</v>
      </c>
      <c r="F1840" s="375" t="s">
        <v>10796</v>
      </c>
      <c r="G1840" s="149"/>
      <c r="H1840" s="378" t="s">
        <v>1059</v>
      </c>
      <c r="I1840" s="587" t="str">
        <f>iferror(vlookup(F1840,'Actors by Area'!$A$2:$C$8810,3,false),"")</f>
        <v>Spot 18 - Goron City</v>
      </c>
      <c r="J1840" s="376" t="str">
        <f>iferror(vlookup(F1840,'Actors by Area'!$A$2:$H$8810,4,false),"")</f>
        <v>00</v>
      </c>
      <c r="K1840" s="376" t="str">
        <f>iferror(vlookup(F1840,'Actors by Area'!$A$2:$E$8810,5,false),"")</f>
        <v>03</v>
      </c>
      <c r="L1840" s="587"/>
    </row>
    <row r="1841">
      <c r="A1841" s="376" t="s">
        <v>3018</v>
      </c>
      <c r="B1841" s="344" t="s">
        <v>5652</v>
      </c>
      <c r="C1841" s="536" t="str">
        <f>iferror(vlookup(A1841,Actors!$A$2:$D$472,4,false),"")</f>
        <v>Bombable Boulder</v>
      </c>
      <c r="D1841" s="376" t="s">
        <v>3113</v>
      </c>
      <c r="E1841" s="5" t="s">
        <v>62</v>
      </c>
      <c r="F1841" s="375" t="s">
        <v>10640</v>
      </c>
      <c r="G1841" s="149"/>
      <c r="H1841" s="378" t="s">
        <v>1059</v>
      </c>
      <c r="I1841" s="587" t="str">
        <f>iferror(vlookup(F1841,'Actors by Area'!$A$2:$C$8810,3,false),"")</f>
        <v>Spot 16 - Death Mountain Trail</v>
      </c>
      <c r="J1841" s="376" t="str">
        <f>iferror(vlookup(F1841,'Actors by Area'!$A$2:$H$8810,4,false),"")</f>
        <v>00</v>
      </c>
      <c r="K1841" s="376" t="str">
        <f>iferror(vlookup(F1841,'Actors by Area'!$A$2:$E$8810,5,false),"")</f>
        <v>00</v>
      </c>
      <c r="L1841" s="587"/>
    </row>
    <row r="1842">
      <c r="A1842" s="376" t="s">
        <v>3018</v>
      </c>
      <c r="B1842" s="344" t="s">
        <v>5652</v>
      </c>
      <c r="C1842" s="536" t="str">
        <f>iferror(vlookup(A1842,Actors!$A$2:$D$472,4,false),"")</f>
        <v>Bombable Boulder</v>
      </c>
      <c r="D1842" s="376" t="s">
        <v>3113</v>
      </c>
      <c r="E1842" s="5" t="s">
        <v>69</v>
      </c>
      <c r="F1842" s="375" t="s">
        <v>10019</v>
      </c>
      <c r="G1842" s="149"/>
      <c r="H1842" s="378" t="s">
        <v>1059</v>
      </c>
      <c r="I1842" s="587" t="str">
        <f>iferror(vlookup(F1842,'Actors by Area'!$A$2:$C$8810,3,false),"")</f>
        <v>Spot 03 - Zora's River</v>
      </c>
      <c r="J1842" s="376" t="str">
        <f>iferror(vlookup(F1842,'Actors by Area'!$A$2:$H$8810,4,false),"")</f>
        <v>00</v>
      </c>
      <c r="K1842" s="376" t="str">
        <f>iferror(vlookup(F1842,'Actors by Area'!$A$2:$E$8810,5,false),"")</f>
        <v>00</v>
      </c>
      <c r="L1842" s="587"/>
    </row>
    <row r="1843">
      <c r="A1843" s="376" t="s">
        <v>3018</v>
      </c>
      <c r="B1843" s="344" t="s">
        <v>5652</v>
      </c>
      <c r="C1843" s="536" t="str">
        <f>iferror(vlookup(A1843,Actors!$A$2:$D$472,4,false),"")</f>
        <v>Bombable Boulder</v>
      </c>
      <c r="D1843" s="376" t="s">
        <v>3113</v>
      </c>
      <c r="E1843" s="5" t="s">
        <v>75</v>
      </c>
      <c r="F1843" s="375" t="s">
        <v>10020</v>
      </c>
      <c r="G1843" s="149"/>
      <c r="H1843" s="378" t="s">
        <v>1059</v>
      </c>
      <c r="I1843" s="587" t="str">
        <f>iferror(vlookup(F1843,'Actors by Area'!$A$2:$C$8810,3,false),"")</f>
        <v>Spot 03 - Zora's River</v>
      </c>
      <c r="J1843" s="376" t="str">
        <f>iferror(vlookup(F1843,'Actors by Area'!$A$2:$H$8810,4,false),"")</f>
        <v>00</v>
      </c>
      <c r="K1843" s="376" t="str">
        <f>iferror(vlookup(F1843,'Actors by Area'!$A$2:$E$8810,5,false),"")</f>
        <v>00</v>
      </c>
      <c r="L1843" s="587"/>
    </row>
    <row r="1844">
      <c r="A1844" s="376" t="s">
        <v>3018</v>
      </c>
      <c r="B1844" s="344" t="s">
        <v>5652</v>
      </c>
      <c r="C1844" s="536" t="str">
        <f>iferror(vlookup(A1844,Actors!$A$2:$D$472,4,false),"")</f>
        <v>Bombable Boulder</v>
      </c>
      <c r="D1844" s="376" t="s">
        <v>3113</v>
      </c>
      <c r="E1844" s="5" t="s">
        <v>82</v>
      </c>
      <c r="F1844" s="375" t="s">
        <v>10021</v>
      </c>
      <c r="G1844" s="149"/>
      <c r="H1844" s="378" t="s">
        <v>1059</v>
      </c>
      <c r="I1844" s="587" t="str">
        <f>iferror(vlookup(F1844,'Actors by Area'!$A$2:$C$8810,3,false),"")</f>
        <v>Spot 03 - Zora's River</v>
      </c>
      <c r="J1844" s="376" t="str">
        <f>iferror(vlookup(F1844,'Actors by Area'!$A$2:$H$8810,4,false),"")</f>
        <v>00</v>
      </c>
      <c r="K1844" s="376" t="str">
        <f>iferror(vlookup(F1844,'Actors by Area'!$A$2:$E$8810,5,false),"")</f>
        <v>00</v>
      </c>
      <c r="L1844" s="587"/>
    </row>
    <row r="1845">
      <c r="A1845" s="376" t="s">
        <v>3018</v>
      </c>
      <c r="B1845" s="344" t="s">
        <v>5652</v>
      </c>
      <c r="C1845" s="536" t="str">
        <f>iferror(vlookup(A1845,Actors!$A$2:$D$472,4,false),"")</f>
        <v>Bombable Boulder</v>
      </c>
      <c r="D1845" s="376" t="s">
        <v>3113</v>
      </c>
      <c r="E1845" s="5" t="s">
        <v>89</v>
      </c>
      <c r="F1845" s="375" t="s">
        <v>10797</v>
      </c>
      <c r="G1845" s="149"/>
      <c r="H1845" s="378" t="s">
        <v>1059</v>
      </c>
      <c r="I1845" s="587" t="str">
        <f>iferror(vlookup(F1845,'Actors by Area'!$A$2:$C$8810,3,false),"")</f>
        <v>Spot 18 - Goron City</v>
      </c>
      <c r="J1845" s="376" t="str">
        <f>iferror(vlookup(F1845,'Actors by Area'!$A$2:$H$8810,4,false),"")</f>
        <v>00</v>
      </c>
      <c r="K1845" s="376" t="str">
        <f>iferror(vlookup(F1845,'Actors by Area'!$A$2:$E$8810,5,false),"")</f>
        <v>03</v>
      </c>
      <c r="L1845" s="587"/>
    </row>
    <row r="1846">
      <c r="A1846" s="376" t="s">
        <v>3018</v>
      </c>
      <c r="B1846" s="344" t="s">
        <v>5652</v>
      </c>
      <c r="C1846" s="536" t="str">
        <f>iferror(vlookup(A1846,Actors!$A$2:$D$472,4,false),"")</f>
        <v>Bombable Boulder</v>
      </c>
      <c r="D1846" s="376" t="s">
        <v>3113</v>
      </c>
      <c r="E1846" s="5" t="s">
        <v>96</v>
      </c>
      <c r="F1846" s="375" t="s">
        <v>10396</v>
      </c>
      <c r="G1846" s="149"/>
      <c r="H1846" s="378" t="s">
        <v>1059</v>
      </c>
      <c r="I1846" s="587" t="str">
        <f>iferror(vlookup(F1846,'Actors by Area'!$A$2:$C$8810,3,false),"")</f>
        <v>Spot 09 - Gerudo Valley</v>
      </c>
      <c r="J1846" s="376" t="str">
        <f>iferror(vlookup(F1846,'Actors by Area'!$A$2:$H$8810,4,false),"")</f>
        <v>02</v>
      </c>
      <c r="K1846" s="376" t="str">
        <f>iferror(vlookup(F1846,'Actors by Area'!$A$2:$E$8810,5,false),"")</f>
        <v>00</v>
      </c>
      <c r="L1846" s="587"/>
    </row>
    <row r="1847">
      <c r="A1847" s="376" t="s">
        <v>3018</v>
      </c>
      <c r="B1847" s="344" t="s">
        <v>5652</v>
      </c>
      <c r="C1847" s="536" t="str">
        <f>iferror(vlookup(A1847,Actors!$A$2:$D$472,4,false),"")</f>
        <v>Bombable Boulder</v>
      </c>
      <c r="D1847" s="376" t="s">
        <v>3113</v>
      </c>
      <c r="E1847" s="5" t="s">
        <v>117</v>
      </c>
      <c r="F1847" s="375" t="s">
        <v>10397</v>
      </c>
      <c r="G1847" s="149"/>
      <c r="H1847" s="378" t="s">
        <v>1059</v>
      </c>
      <c r="I1847" s="587" t="str">
        <f>iferror(vlookup(F1847,'Actors by Area'!$A$2:$C$8810,3,false),"")</f>
        <v>Spot 09 - Gerudo Valley</v>
      </c>
      <c r="J1847" s="376" t="str">
        <f>iferror(vlookup(F1847,'Actors by Area'!$A$2:$H$8810,4,false),"")</f>
        <v>02</v>
      </c>
      <c r="K1847" s="376" t="str">
        <f>iferror(vlookup(F1847,'Actors by Area'!$A$2:$E$8810,5,false),"")</f>
        <v>00</v>
      </c>
      <c r="L1847" s="587"/>
    </row>
    <row r="1848">
      <c r="A1848" s="376" t="s">
        <v>3018</v>
      </c>
      <c r="B1848" s="344" t="s">
        <v>5652</v>
      </c>
      <c r="C1848" s="536" t="str">
        <f>iferror(vlookup(A1848,Actors!$A$2:$D$472,4,false),"")</f>
        <v>Bombable Boulder</v>
      </c>
      <c r="D1848" s="376" t="s">
        <v>3113</v>
      </c>
      <c r="E1848" s="5" t="s">
        <v>151</v>
      </c>
      <c r="F1848" s="375" t="s">
        <v>8574</v>
      </c>
      <c r="G1848" s="149"/>
      <c r="H1848" s="378" t="s">
        <v>1059</v>
      </c>
      <c r="I1848" s="587" t="str">
        <f>iferror(vlookup(F1848,'Actors by Area'!$A$2:$C$8810,3,false),"")</f>
        <v>Bottom of the Well</v>
      </c>
      <c r="J1848" s="376" t="str">
        <f>iferror(vlookup(F1848,'Actors by Area'!$A$2:$H$8810,4,false),"")</f>
        <v>00</v>
      </c>
      <c r="K1848" s="376" t="str">
        <f>iferror(vlookup(F1848,'Actors by Area'!$A$2:$E$8810,5,false),"")</f>
        <v>01</v>
      </c>
      <c r="L1848" s="587"/>
    </row>
    <row r="1849">
      <c r="A1849" s="376" t="s">
        <v>3018</v>
      </c>
      <c r="B1849" s="344" t="s">
        <v>5652</v>
      </c>
      <c r="C1849" s="536" t="str">
        <f>iferror(vlookup(A1849,Actors!$A$2:$D$472,4,false),"")</f>
        <v>Bombable Boulder</v>
      </c>
      <c r="D1849" s="376" t="s">
        <v>3113</v>
      </c>
      <c r="E1849" s="5" t="s">
        <v>159</v>
      </c>
      <c r="F1849" s="375" t="s">
        <v>8575</v>
      </c>
      <c r="G1849" s="149"/>
      <c r="H1849" s="378" t="s">
        <v>1059</v>
      </c>
      <c r="I1849" s="587" t="str">
        <f>iferror(vlookup(F1849,'Actors by Area'!$A$2:$C$8810,3,false),"")</f>
        <v>Bottom of the Well</v>
      </c>
      <c r="J1849" s="376" t="str">
        <f>iferror(vlookup(F1849,'Actors by Area'!$A$2:$H$8810,4,false),"")</f>
        <v>00</v>
      </c>
      <c r="K1849" s="376" t="str">
        <f>iferror(vlookup(F1849,'Actors by Area'!$A$2:$E$8810,5,false),"")</f>
        <v>01</v>
      </c>
      <c r="L1849" s="587"/>
    </row>
    <row r="1850">
      <c r="A1850" s="376" t="s">
        <v>3018</v>
      </c>
      <c r="B1850" s="344" t="s">
        <v>5652</v>
      </c>
      <c r="C1850" s="536" t="str">
        <f>iferror(vlookup(A1850,Actors!$A$2:$D$472,4,false),"")</f>
        <v>Bombable Boulder</v>
      </c>
      <c r="D1850" s="376" t="s">
        <v>3113</v>
      </c>
      <c r="E1850" s="5" t="s">
        <v>168</v>
      </c>
      <c r="F1850" s="375" t="s">
        <v>10311</v>
      </c>
      <c r="G1850" s="149"/>
      <c r="H1850" s="378" t="s">
        <v>1059</v>
      </c>
      <c r="I1850" s="587" t="str">
        <f>iferror(vlookup(F1850,'Actors by Area'!$A$2:$C$8810,3,false),"")</f>
        <v>Spot 08 - Zora's Fountain</v>
      </c>
      <c r="J1850" s="376" t="str">
        <f>iferror(vlookup(F1850,'Actors by Area'!$A$2:$H$8810,4,false),"")</f>
        <v>00</v>
      </c>
      <c r="K1850" s="376" t="str">
        <f>iferror(vlookup(F1850,'Actors by Area'!$A$2:$E$8810,5,false),"")</f>
        <v>00</v>
      </c>
      <c r="L1850" s="587"/>
    </row>
    <row r="1851">
      <c r="A1851" s="376" t="s">
        <v>3018</v>
      </c>
      <c r="B1851" s="344" t="s">
        <v>5652</v>
      </c>
      <c r="C1851" s="536" t="str">
        <f>iferror(vlookup(A1851,Actors!$A$2:$D$472,4,false),"")</f>
        <v>Bombable Boulder</v>
      </c>
      <c r="D1851" s="376" t="s">
        <v>3113</v>
      </c>
      <c r="E1851" s="5" t="s">
        <v>191</v>
      </c>
      <c r="F1851" s="375" t="s">
        <v>8576</v>
      </c>
      <c r="G1851" s="149"/>
      <c r="H1851" s="378" t="s">
        <v>1059</v>
      </c>
      <c r="I1851" s="587" t="str">
        <f>iferror(vlookup(F1851,'Actors by Area'!$A$2:$C$8810,3,false),"")</f>
        <v>Bottom of the Well</v>
      </c>
      <c r="J1851" s="376" t="str">
        <f>iferror(vlookup(F1851,'Actors by Area'!$A$2:$H$8810,4,false),"")</f>
        <v>00</v>
      </c>
      <c r="K1851" s="376" t="str">
        <f>iferror(vlookup(F1851,'Actors by Area'!$A$2:$E$8810,5,false),"")</f>
        <v>01</v>
      </c>
      <c r="L1851" s="587"/>
    </row>
    <row r="1852">
      <c r="A1852" s="376" t="s">
        <v>3018</v>
      </c>
      <c r="B1852" s="344" t="s">
        <v>5652</v>
      </c>
      <c r="C1852" s="536" t="str">
        <f>iferror(vlookup(A1852,Actors!$A$2:$D$472,4,false),"")</f>
        <v>Bombable Boulder</v>
      </c>
      <c r="D1852" s="376" t="s">
        <v>3113</v>
      </c>
      <c r="E1852" s="5" t="s">
        <v>200</v>
      </c>
      <c r="F1852" s="375" t="s">
        <v>8577</v>
      </c>
      <c r="G1852" s="149"/>
      <c r="H1852" s="378" t="s">
        <v>1059</v>
      </c>
      <c r="I1852" s="587" t="str">
        <f>iferror(vlookup(F1852,'Actors by Area'!$A$2:$C$8810,3,false),"")</f>
        <v>Bottom of the Well</v>
      </c>
      <c r="J1852" s="376" t="str">
        <f>iferror(vlookup(F1852,'Actors by Area'!$A$2:$H$8810,4,false),"")</f>
        <v>00</v>
      </c>
      <c r="K1852" s="376" t="str">
        <f>iferror(vlookup(F1852,'Actors by Area'!$A$2:$E$8810,5,false),"")</f>
        <v>01</v>
      </c>
      <c r="L1852" s="587"/>
    </row>
    <row r="1853">
      <c r="A1853" s="376" t="s">
        <v>3018</v>
      </c>
      <c r="B1853" s="344" t="s">
        <v>5652</v>
      </c>
      <c r="C1853" s="536" t="str">
        <f>iferror(vlookup(A1853,Actors!$A$2:$D$472,4,false),"")</f>
        <v>Bombable Boulder</v>
      </c>
      <c r="D1853" s="376" t="s">
        <v>3113</v>
      </c>
      <c r="E1853" s="5" t="s">
        <v>228</v>
      </c>
      <c r="F1853" s="375" t="s">
        <v>10452</v>
      </c>
      <c r="G1853" s="149"/>
      <c r="H1853" s="378" t="s">
        <v>1059</v>
      </c>
      <c r="I1853" s="587" t="str">
        <f>iferror(vlookup(F1853,'Actors by Area'!$A$2:$C$8810,3,false),"")</f>
        <v>Spot 10 - Lost Woods</v>
      </c>
      <c r="J1853" s="376" t="str">
        <f>iferror(vlookup(F1853,'Actors by Area'!$A$2:$H$8810,4,false),"")</f>
        <v>00</v>
      </c>
      <c r="K1853" s="376" t="str">
        <f>iferror(vlookup(F1853,'Actors by Area'!$A$2:$E$8810,5,false),"")</f>
        <v>07</v>
      </c>
      <c r="L1853" s="587"/>
    </row>
    <row r="1854">
      <c r="A1854" s="376" t="s">
        <v>3018</v>
      </c>
      <c r="B1854" s="344" t="s">
        <v>5652</v>
      </c>
      <c r="C1854" s="536" t="str">
        <f>iferror(vlookup(A1854,Actors!$A$2:$D$472,4,false),"")</f>
        <v>Bombable Boulder</v>
      </c>
      <c r="D1854" s="376" t="s">
        <v>3113</v>
      </c>
      <c r="E1854" s="5" t="s">
        <v>234</v>
      </c>
      <c r="F1854" s="375" t="s">
        <v>10703</v>
      </c>
      <c r="G1854" s="149"/>
      <c r="H1854" s="378" t="s">
        <v>1059</v>
      </c>
      <c r="I1854" s="587" t="str">
        <f>iferror(vlookup(F1854,'Actors by Area'!$A$2:$C$8810,3,false),"")</f>
        <v>Spot 17 - Death Mountain Crater</v>
      </c>
      <c r="J1854" s="376" t="str">
        <f>iferror(vlookup(F1854,'Actors by Area'!$A$2:$H$8810,4,false),"")</f>
        <v>00</v>
      </c>
      <c r="K1854" s="376" t="str">
        <f>iferror(vlookup(F1854,'Actors by Area'!$A$2:$E$8810,5,false),"")</f>
        <v>01</v>
      </c>
      <c r="L1854" s="587"/>
    </row>
    <row r="1855">
      <c r="A1855" s="376" t="s">
        <v>3018</v>
      </c>
      <c r="B1855" s="344" t="s">
        <v>5652</v>
      </c>
      <c r="C1855" s="536" t="str">
        <f>iferror(vlookup(A1855,Actors!$A$2:$D$472,4,false),"")</f>
        <v>Bombable Boulder</v>
      </c>
      <c r="D1855" s="376" t="s">
        <v>3113</v>
      </c>
      <c r="E1855" s="5" t="s">
        <v>241</v>
      </c>
      <c r="F1855" s="375" t="s">
        <v>10725</v>
      </c>
      <c r="G1855" s="149"/>
      <c r="H1855" s="378" t="s">
        <v>1059</v>
      </c>
      <c r="I1855" s="587" t="str">
        <f>iferror(vlookup(F1855,'Actors by Area'!$A$2:$C$8810,3,false),"")</f>
        <v>Spot 18 - Goron City</v>
      </c>
      <c r="J1855" s="376" t="str">
        <f>iferror(vlookup(F1855,'Actors by Area'!$A$2:$H$8810,4,false),"")</f>
        <v>00</v>
      </c>
      <c r="K1855" s="376" t="str">
        <f>iferror(vlookup(F1855,'Actors by Area'!$A$2:$E$8810,5,false),"")</f>
        <v>00</v>
      </c>
      <c r="L1855" s="587"/>
    </row>
    <row r="1856">
      <c r="A1856" s="376" t="s">
        <v>3018</v>
      </c>
      <c r="B1856" s="344" t="s">
        <v>5652</v>
      </c>
      <c r="C1856" s="536" t="str">
        <f>iferror(vlookup(A1856,Actors!$A$2:$D$472,4,false),"")</f>
        <v>Bombable Boulder</v>
      </c>
      <c r="D1856" s="376" t="s">
        <v>3113</v>
      </c>
      <c r="E1856" s="5" t="s">
        <v>247</v>
      </c>
      <c r="F1856" s="375" t="s">
        <v>10726</v>
      </c>
      <c r="G1856" s="149"/>
      <c r="H1856" s="378" t="s">
        <v>1059</v>
      </c>
      <c r="I1856" s="587" t="str">
        <f>iferror(vlookup(F1856,'Actors by Area'!$A$2:$C$8810,3,false),"")</f>
        <v>Spot 18 - Goron City</v>
      </c>
      <c r="J1856" s="376" t="str">
        <f>iferror(vlookup(F1856,'Actors by Area'!$A$2:$H$8810,4,false),"")</f>
        <v>00</v>
      </c>
      <c r="K1856" s="376" t="str">
        <f>iferror(vlookup(F1856,'Actors by Area'!$A$2:$E$8810,5,false),"")</f>
        <v>00</v>
      </c>
      <c r="L1856" s="587"/>
    </row>
    <row r="1857">
      <c r="A1857" s="376" t="s">
        <v>3018</v>
      </c>
      <c r="B1857" s="344" t="s">
        <v>5652</v>
      </c>
      <c r="C1857" s="536" t="str">
        <f>iferror(vlookup(A1857,Actors!$A$2:$D$472,4,false),"")</f>
        <v>Bombable Boulder</v>
      </c>
      <c r="D1857" s="376" t="s">
        <v>3113</v>
      </c>
      <c r="E1857" s="5" t="s">
        <v>252</v>
      </c>
      <c r="F1857" s="375" t="s">
        <v>10727</v>
      </c>
      <c r="G1857" s="149"/>
      <c r="H1857" s="378" t="s">
        <v>1059</v>
      </c>
      <c r="I1857" s="587" t="str">
        <f>iferror(vlookup(F1857,'Actors by Area'!$A$2:$C$8810,3,false),"")</f>
        <v>Spot 18 - Goron City</v>
      </c>
      <c r="J1857" s="376" t="str">
        <f>iferror(vlookup(F1857,'Actors by Area'!$A$2:$H$8810,4,false),"")</f>
        <v>00</v>
      </c>
      <c r="K1857" s="376" t="str">
        <f>iferror(vlookup(F1857,'Actors by Area'!$A$2:$E$8810,5,false),"")</f>
        <v>00</v>
      </c>
      <c r="L1857" s="587"/>
    </row>
    <row r="1858">
      <c r="A1858" s="376" t="s">
        <v>3018</v>
      </c>
      <c r="B1858" s="344" t="s">
        <v>5652</v>
      </c>
      <c r="C1858" s="536" t="str">
        <f>iferror(vlookup(A1858,Actors!$A$2:$D$472,4,false),"")</f>
        <v>Bombable Boulder</v>
      </c>
      <c r="D1858" s="376" t="s">
        <v>3113</v>
      </c>
      <c r="E1858" s="5" t="s">
        <v>259</v>
      </c>
      <c r="F1858" s="375" t="s">
        <v>10728</v>
      </c>
      <c r="G1858" s="149"/>
      <c r="H1858" s="378" t="s">
        <v>1059</v>
      </c>
      <c r="I1858" s="587" t="str">
        <f>iferror(vlookup(F1858,'Actors by Area'!$A$2:$C$8810,3,false),"")</f>
        <v>Spot 18 - Goron City</v>
      </c>
      <c r="J1858" s="376" t="str">
        <f>iferror(vlookup(F1858,'Actors by Area'!$A$2:$H$8810,4,false),"")</f>
        <v>00</v>
      </c>
      <c r="K1858" s="376" t="str">
        <f>iferror(vlookup(F1858,'Actors by Area'!$A$2:$E$8810,5,false),"")</f>
        <v>00</v>
      </c>
      <c r="L1858" s="587"/>
    </row>
    <row r="1859">
      <c r="A1859" s="376" t="s">
        <v>3018</v>
      </c>
      <c r="B1859" s="344" t="s">
        <v>5652</v>
      </c>
      <c r="C1859" s="536" t="str">
        <f>iferror(vlookup(A1859,Actors!$A$2:$D$472,4,false),"")</f>
        <v>Bombable Boulder</v>
      </c>
      <c r="D1859" s="376" t="s">
        <v>3113</v>
      </c>
      <c r="E1859" s="5" t="s">
        <v>265</v>
      </c>
      <c r="F1859" s="375" t="s">
        <v>10729</v>
      </c>
      <c r="G1859" s="149"/>
      <c r="H1859" s="378" t="s">
        <v>1059</v>
      </c>
      <c r="I1859" s="587" t="str">
        <f>iferror(vlookup(F1859,'Actors by Area'!$A$2:$C$8810,3,false),"")</f>
        <v>Spot 18 - Goron City</v>
      </c>
      <c r="J1859" s="376" t="str">
        <f>iferror(vlookup(F1859,'Actors by Area'!$A$2:$H$8810,4,false),"")</f>
        <v>00</v>
      </c>
      <c r="K1859" s="376" t="str">
        <f>iferror(vlookup(F1859,'Actors by Area'!$A$2:$E$8810,5,false),"")</f>
        <v>00</v>
      </c>
      <c r="L1859" s="587"/>
    </row>
    <row r="1860">
      <c r="A1860" s="376" t="s">
        <v>3018</v>
      </c>
      <c r="B1860" s="344" t="s">
        <v>5652</v>
      </c>
      <c r="C1860" s="536" t="str">
        <f>iferror(vlookup(A1860,Actors!$A$2:$D$472,4,false),"")</f>
        <v>Bombable Boulder</v>
      </c>
      <c r="D1860" s="376" t="s">
        <v>3113</v>
      </c>
      <c r="E1860" s="5" t="s">
        <v>272</v>
      </c>
      <c r="F1860" s="375" t="s">
        <v>10730</v>
      </c>
      <c r="G1860" s="149"/>
      <c r="H1860" s="378" t="s">
        <v>1059</v>
      </c>
      <c r="I1860" s="587" t="str">
        <f>iferror(vlookup(F1860,'Actors by Area'!$A$2:$C$8810,3,false),"")</f>
        <v>Spot 18 - Goron City</v>
      </c>
      <c r="J1860" s="376" t="str">
        <f>iferror(vlookup(F1860,'Actors by Area'!$A$2:$H$8810,4,false),"")</f>
        <v>00</v>
      </c>
      <c r="K1860" s="376" t="str">
        <f>iferror(vlookup(F1860,'Actors by Area'!$A$2:$E$8810,5,false),"")</f>
        <v>00</v>
      </c>
      <c r="L1860" s="587"/>
    </row>
    <row r="1861">
      <c r="A1861" s="376" t="s">
        <v>3018</v>
      </c>
      <c r="B1861" s="344" t="s">
        <v>5652</v>
      </c>
      <c r="C1861" s="536" t="str">
        <f>iferror(vlookup(A1861,Actors!$A$2:$D$472,4,false),"")</f>
        <v>Bombable Boulder</v>
      </c>
      <c r="D1861" s="376" t="s">
        <v>3113</v>
      </c>
      <c r="E1861" s="5" t="s">
        <v>282</v>
      </c>
      <c r="F1861" s="375" t="s">
        <v>10731</v>
      </c>
      <c r="G1861" s="149"/>
      <c r="H1861" s="378" t="s">
        <v>1059</v>
      </c>
      <c r="I1861" s="587" t="str">
        <f>iferror(vlookup(F1861,'Actors by Area'!$A$2:$C$8810,3,false),"")</f>
        <v>Spot 18 - Goron City</v>
      </c>
      <c r="J1861" s="376" t="str">
        <f>iferror(vlookup(F1861,'Actors by Area'!$A$2:$H$8810,4,false),"")</f>
        <v>00</v>
      </c>
      <c r="K1861" s="376" t="str">
        <f>iferror(vlookup(F1861,'Actors by Area'!$A$2:$E$8810,5,false),"")</f>
        <v>00</v>
      </c>
      <c r="L1861" s="587"/>
    </row>
    <row r="1862">
      <c r="A1862" s="376" t="s">
        <v>3018</v>
      </c>
      <c r="B1862" s="344" t="s">
        <v>5652</v>
      </c>
      <c r="C1862" s="536" t="str">
        <f>iferror(vlookup(A1862,Actors!$A$2:$D$472,4,false),"")</f>
        <v>Bombable Boulder</v>
      </c>
      <c r="D1862" s="376" t="s">
        <v>3113</v>
      </c>
      <c r="E1862" s="5" t="s">
        <v>288</v>
      </c>
      <c r="F1862" s="375" t="s">
        <v>10732</v>
      </c>
      <c r="G1862" s="149"/>
      <c r="H1862" s="378" t="s">
        <v>1059</v>
      </c>
      <c r="I1862" s="587" t="str">
        <f>iferror(vlookup(F1862,'Actors by Area'!$A$2:$C$8810,3,false),"")</f>
        <v>Spot 18 - Goron City</v>
      </c>
      <c r="J1862" s="376" t="str">
        <f>iferror(vlookup(F1862,'Actors by Area'!$A$2:$H$8810,4,false),"")</f>
        <v>00</v>
      </c>
      <c r="K1862" s="376" t="str">
        <f>iferror(vlookup(F1862,'Actors by Area'!$A$2:$E$8810,5,false),"")</f>
        <v>00</v>
      </c>
      <c r="L1862" s="587"/>
    </row>
    <row r="1863">
      <c r="A1863" s="376" t="s">
        <v>3018</v>
      </c>
      <c r="B1863" s="344" t="s">
        <v>5652</v>
      </c>
      <c r="C1863" s="536" t="str">
        <f>iferror(vlookup(A1863,Actors!$A$2:$D$472,4,false),"")</f>
        <v>Bombable Boulder</v>
      </c>
      <c r="D1863" s="376" t="s">
        <v>3113</v>
      </c>
      <c r="E1863" s="5" t="s">
        <v>295</v>
      </c>
      <c r="F1863" s="375" t="s">
        <v>10733</v>
      </c>
      <c r="G1863" s="149"/>
      <c r="H1863" s="378" t="s">
        <v>1059</v>
      </c>
      <c r="I1863" s="587" t="str">
        <f>iferror(vlookup(F1863,'Actors by Area'!$A$2:$C$8810,3,false),"")</f>
        <v>Spot 18 - Goron City</v>
      </c>
      <c r="J1863" s="376" t="str">
        <f>iferror(vlookup(F1863,'Actors by Area'!$A$2:$H$8810,4,false),"")</f>
        <v>00</v>
      </c>
      <c r="K1863" s="376" t="str">
        <f>iferror(vlookup(F1863,'Actors by Area'!$A$2:$E$8810,5,false),"")</f>
        <v>00</v>
      </c>
      <c r="L1863" s="587"/>
    </row>
    <row r="1864">
      <c r="A1864" s="376" t="s">
        <v>3018</v>
      </c>
      <c r="B1864" s="344" t="s">
        <v>5652</v>
      </c>
      <c r="C1864" s="536" t="str">
        <f>iferror(vlookup(A1864,Actors!$A$2:$D$472,4,false),"")</f>
        <v>Bombable Boulder</v>
      </c>
      <c r="D1864" s="376" t="s">
        <v>3113</v>
      </c>
      <c r="E1864" s="5" t="s">
        <v>301</v>
      </c>
      <c r="F1864" s="375" t="s">
        <v>10734</v>
      </c>
      <c r="G1864" s="149"/>
      <c r="H1864" s="378" t="s">
        <v>1059</v>
      </c>
      <c r="I1864" s="587" t="str">
        <f>iferror(vlookup(F1864,'Actors by Area'!$A$2:$C$8810,3,false),"")</f>
        <v>Spot 18 - Goron City</v>
      </c>
      <c r="J1864" s="376" t="str">
        <f>iferror(vlookup(F1864,'Actors by Area'!$A$2:$H$8810,4,false),"")</f>
        <v>00</v>
      </c>
      <c r="K1864" s="376" t="str">
        <f>iferror(vlookup(F1864,'Actors by Area'!$A$2:$E$8810,5,false),"")</f>
        <v>00</v>
      </c>
      <c r="L1864" s="587"/>
    </row>
    <row r="1865">
      <c r="A1865" s="376" t="s">
        <v>3018</v>
      </c>
      <c r="B1865" s="344" t="s">
        <v>5652</v>
      </c>
      <c r="C1865" s="536" t="str">
        <f>iferror(vlookup(A1865,Actors!$A$2:$D$472,4,false),"")</f>
        <v>Bombable Boulder</v>
      </c>
      <c r="D1865" s="376" t="s">
        <v>3113</v>
      </c>
      <c r="E1865" s="5" t="s">
        <v>2953</v>
      </c>
      <c r="F1865" s="375" t="s">
        <v>10745</v>
      </c>
      <c r="G1865" s="149"/>
      <c r="H1865" s="378" t="s">
        <v>1059</v>
      </c>
      <c r="I1865" s="587" t="str">
        <f>iferror(vlookup(F1865,'Actors by Area'!$A$2:$C$8810,3,false),"")</f>
        <v>Spot 18 - Goron City</v>
      </c>
      <c r="J1865" s="376" t="str">
        <f>iferror(vlookup(F1865,'Actors by Area'!$A$2:$H$8810,4,false),"")</f>
        <v>04</v>
      </c>
      <c r="K1865" s="376" t="str">
        <f>iferror(vlookup(F1865,'Actors by Area'!$A$2:$E$8810,5,false),"")</f>
        <v>00</v>
      </c>
      <c r="L1865" s="587" t="s">
        <v>11300</v>
      </c>
    </row>
    <row r="1866">
      <c r="A1866" s="376" t="s">
        <v>3018</v>
      </c>
      <c r="B1866" s="344" t="s">
        <v>5652</v>
      </c>
      <c r="C1866" s="536" t="str">
        <f>iferror(vlookup(A1866,Actors!$A$2:$D$472,4,false),"")</f>
        <v>Bombable Boulder</v>
      </c>
      <c r="D1866" s="376" t="s">
        <v>3113</v>
      </c>
      <c r="E1866" s="5" t="s">
        <v>10309</v>
      </c>
      <c r="F1866" s="375" t="s">
        <v>10597</v>
      </c>
      <c r="G1866" s="149"/>
      <c r="H1866" s="378" t="s">
        <v>1059</v>
      </c>
      <c r="I1866" s="587" t="str">
        <f>iferror(vlookup(F1866,'Actors by Area'!$A$2:$C$8810,3,false),"")</f>
        <v>Spot 15 - Hyrule Castle</v>
      </c>
      <c r="J1866" s="376" t="str">
        <f>iferror(vlookup(F1866,'Actors by Area'!$A$2:$H$8810,4,false),"")</f>
        <v>00</v>
      </c>
      <c r="K1866" s="376" t="str">
        <f>iferror(vlookup(F1866,'Actors by Area'!$A$2:$E$8810,5,false),"")</f>
        <v>00</v>
      </c>
      <c r="L1866" s="587"/>
    </row>
    <row r="1867">
      <c r="A1867" s="376" t="s">
        <v>3018</v>
      </c>
      <c r="B1867" s="344" t="s">
        <v>5652</v>
      </c>
      <c r="C1867" s="536" t="str">
        <f>iferror(vlookup(A1867,Actors!$A$2:$D$472,4,false),"")</f>
        <v>Bombable Boulder</v>
      </c>
      <c r="D1867" s="376" t="s">
        <v>3113</v>
      </c>
      <c r="E1867" s="5" t="s">
        <v>10018</v>
      </c>
      <c r="F1867" s="375" t="s">
        <v>10017</v>
      </c>
      <c r="G1867" s="149"/>
      <c r="H1867" s="378" t="s">
        <v>1059</v>
      </c>
      <c r="I1867" s="587" t="str">
        <f>iferror(vlookup(F1867,'Actors by Area'!$A$2:$C$8810,3,false),"")</f>
        <v>Spot 03 - Zora's River</v>
      </c>
      <c r="J1867" s="376" t="str">
        <f>iferror(vlookup(F1867,'Actors by Area'!$A$2:$H$8810,4,false),"")</f>
        <v>00</v>
      </c>
      <c r="K1867" s="376" t="str">
        <f>iferror(vlookup(F1867,'Actors by Area'!$A$2:$E$8810,5,false),"")</f>
        <v>00</v>
      </c>
      <c r="L1867" s="587"/>
    </row>
    <row r="1868">
      <c r="A1868" s="376" t="s">
        <v>3018</v>
      </c>
      <c r="B1868" s="344" t="s">
        <v>5652</v>
      </c>
      <c r="C1868" s="536" t="str">
        <f>iferror(vlookup(A1868,Actors!$A$2:$D$472,4,false),"")</f>
        <v>Bombable Boulder</v>
      </c>
      <c r="D1868" s="376" t="s">
        <v>3113</v>
      </c>
      <c r="E1868" s="5" t="s">
        <v>9801</v>
      </c>
      <c r="F1868" s="375" t="s">
        <v>9800</v>
      </c>
      <c r="G1868" s="149"/>
      <c r="H1868" s="378" t="s">
        <v>1059</v>
      </c>
      <c r="I1868" s="587" t="str">
        <f>iferror(vlookup(F1868,'Actors by Area'!$A$2:$C$8810,3,false),"")</f>
        <v>Spot 00 - Hyrule Field</v>
      </c>
      <c r="J1868" s="376" t="str">
        <f>iferror(vlookup(F1868,'Actors by Area'!$A$2:$H$8810,4,false),"")</f>
        <v>00</v>
      </c>
      <c r="K1868" s="376" t="str">
        <f>iferror(vlookup(F1868,'Actors by Area'!$A$2:$E$8810,5,false),"")</f>
        <v>00</v>
      </c>
      <c r="L1868" s="587"/>
    </row>
    <row r="1869">
      <c r="A1869" s="376" t="s">
        <v>3018</v>
      </c>
      <c r="B1869" s="344" t="s">
        <v>5652</v>
      </c>
      <c r="C1869" s="536" t="str">
        <f>iferror(vlookup(A1869,Actors!$A$2:$D$472,4,false),"")</f>
        <v>Bombable Boulder</v>
      </c>
      <c r="D1869" s="376" t="s">
        <v>3113</v>
      </c>
      <c r="E1869" s="5" t="s">
        <v>8571</v>
      </c>
      <c r="F1869" s="375" t="s">
        <v>8570</v>
      </c>
      <c r="G1869" s="149"/>
      <c r="H1869" s="378" t="s">
        <v>1059</v>
      </c>
      <c r="I1869" s="587" t="str">
        <f>iferror(vlookup(F1869,'Actors by Area'!$A$2:$C$8810,3,false),"")</f>
        <v>Bottom of the Well</v>
      </c>
      <c r="J1869" s="376" t="str">
        <f>iferror(vlookup(F1869,'Actors by Area'!$A$2:$H$8810,4,false),"")</f>
        <v>00</v>
      </c>
      <c r="K1869" s="376" t="str">
        <f>iferror(vlookup(F1869,'Actors by Area'!$A$2:$E$8810,5,false),"")</f>
        <v>01</v>
      </c>
      <c r="L1869" s="587"/>
    </row>
    <row r="1870">
      <c r="A1870" s="376" t="s">
        <v>3018</v>
      </c>
      <c r="B1870" s="344" t="s">
        <v>5652</v>
      </c>
      <c r="C1870" s="536" t="str">
        <f>iferror(vlookup(A1870,Actors!$A$2:$D$472,4,false),"")</f>
        <v>Bombable Boulder</v>
      </c>
      <c r="D1870" s="376" t="s">
        <v>3113</v>
      </c>
      <c r="E1870" s="5" t="s">
        <v>9803</v>
      </c>
      <c r="F1870" s="375" t="s">
        <v>9802</v>
      </c>
      <c r="G1870" s="149"/>
      <c r="H1870" s="378" t="s">
        <v>1059</v>
      </c>
      <c r="I1870" s="587" t="str">
        <f>iferror(vlookup(F1870,'Actors by Area'!$A$2:$C$8810,3,false),"")</f>
        <v>Spot 00 - Hyrule Field</v>
      </c>
      <c r="J1870" s="376" t="str">
        <f>iferror(vlookup(F1870,'Actors by Area'!$A$2:$H$8810,4,false),"")</f>
        <v>00</v>
      </c>
      <c r="K1870" s="376" t="str">
        <f>iferror(vlookup(F1870,'Actors by Area'!$A$2:$E$8810,5,false),"")</f>
        <v>00</v>
      </c>
      <c r="L1870" s="587"/>
    </row>
    <row r="1871">
      <c r="A1871" s="376" t="s">
        <v>3018</v>
      </c>
      <c r="B1871" s="344" t="s">
        <v>5652</v>
      </c>
      <c r="C1871" s="536" t="str">
        <f>iferror(vlookup(A1871,Actors!$A$2:$D$472,4,false),"")</f>
        <v>Bombable Boulder</v>
      </c>
      <c r="D1871" s="376" t="s">
        <v>3113</v>
      </c>
      <c r="E1871" s="5" t="s">
        <v>9805</v>
      </c>
      <c r="F1871" s="375" t="s">
        <v>9804</v>
      </c>
      <c r="G1871" s="149"/>
      <c r="H1871" s="378" t="s">
        <v>1059</v>
      </c>
      <c r="I1871" s="587" t="str">
        <f>iferror(vlookup(F1871,'Actors by Area'!$A$2:$C$8810,3,false),"")</f>
        <v>Spot 00 - Hyrule Field</v>
      </c>
      <c r="J1871" s="376" t="str">
        <f>iferror(vlookup(F1871,'Actors by Area'!$A$2:$H$8810,4,false),"")</f>
        <v>00</v>
      </c>
      <c r="K1871" s="376" t="str">
        <f>iferror(vlookup(F1871,'Actors by Area'!$A$2:$E$8810,5,false),"")</f>
        <v>00</v>
      </c>
      <c r="L1871" s="587"/>
    </row>
    <row r="1872">
      <c r="A1872" s="376" t="s">
        <v>3018</v>
      </c>
      <c r="B1872" s="344" t="s">
        <v>5652</v>
      </c>
      <c r="C1872" s="536" t="str">
        <f>iferror(vlookup(A1872,Actors!$A$2:$D$472,4,false),"")</f>
        <v>Bombable Boulder</v>
      </c>
      <c r="D1872" s="376" t="s">
        <v>3113</v>
      </c>
      <c r="E1872" s="5" t="s">
        <v>10421</v>
      </c>
      <c r="F1872" s="375" t="s">
        <v>10420</v>
      </c>
      <c r="G1872" s="149"/>
      <c r="H1872" s="378" t="s">
        <v>1059</v>
      </c>
      <c r="I1872" s="587" t="str">
        <f>iferror(vlookup(F1872,'Actors by Area'!$A$2:$C$8810,3,false),"")</f>
        <v>Spot 10 - Lost Woods</v>
      </c>
      <c r="J1872" s="376" t="str">
        <f>iferror(vlookup(F1872,'Actors by Area'!$A$2:$H$8810,4,false),"")</f>
        <v>00</v>
      </c>
      <c r="K1872" s="376" t="str">
        <f>iferror(vlookup(F1872,'Actors by Area'!$A$2:$E$8810,5,false),"")</f>
        <v>02</v>
      </c>
      <c r="L1872" s="587"/>
    </row>
    <row r="1873">
      <c r="A1873" s="376" t="s">
        <v>3018</v>
      </c>
      <c r="B1873" s="344" t="s">
        <v>5652</v>
      </c>
      <c r="C1873" s="536" t="str">
        <f>iferror(vlookup(A1873,Actors!$A$2:$D$472,4,false),"")</f>
        <v>Bombable Boulder</v>
      </c>
      <c r="D1873" s="376" t="s">
        <v>3113</v>
      </c>
      <c r="E1873" s="5" t="s">
        <v>8573</v>
      </c>
      <c r="F1873" s="375" t="s">
        <v>8572</v>
      </c>
      <c r="G1873" s="149"/>
      <c r="H1873" s="378" t="s">
        <v>1059</v>
      </c>
      <c r="I1873" s="587" t="str">
        <f>iferror(vlookup(F1873,'Actors by Area'!$A$2:$C$8810,3,false),"")</f>
        <v>Bottom of the Well</v>
      </c>
      <c r="J1873" s="376" t="str">
        <f>iferror(vlookup(F1873,'Actors by Area'!$A$2:$H$8810,4,false),"")</f>
        <v>00</v>
      </c>
      <c r="K1873" s="376" t="str">
        <f>iferror(vlookup(F1873,'Actors by Area'!$A$2:$E$8810,5,false),"")</f>
        <v>01</v>
      </c>
      <c r="L1873" s="587"/>
    </row>
    <row r="1874">
      <c r="A1874" s="376" t="s">
        <v>3018</v>
      </c>
      <c r="B1874" s="344" t="s">
        <v>5652</v>
      </c>
      <c r="C1874" s="536" t="str">
        <f>iferror(vlookup(A1874,Actors!$A$2:$D$472,4,false),"")</f>
        <v>Bombable Boulder</v>
      </c>
      <c r="D1874" s="376" t="s">
        <v>3113</v>
      </c>
      <c r="E1874" s="5" t="s">
        <v>10702</v>
      </c>
      <c r="F1874" s="375" t="s">
        <v>10701</v>
      </c>
      <c r="G1874" s="149"/>
      <c r="H1874" s="378" t="s">
        <v>1059</v>
      </c>
      <c r="I1874" s="587" t="str">
        <f>iferror(vlookup(F1874,'Actors by Area'!$A$2:$C$8810,3,false),"")</f>
        <v>Spot 17 - Death Mountain Crater</v>
      </c>
      <c r="J1874" s="376" t="str">
        <f>iferror(vlookup(F1874,'Actors by Area'!$A$2:$H$8810,4,false),"")</f>
        <v>00</v>
      </c>
      <c r="K1874" s="376" t="str">
        <f>iferror(vlookup(F1874,'Actors by Area'!$A$2:$E$8810,5,false),"")</f>
        <v>01</v>
      </c>
      <c r="L1874" s="587"/>
    </row>
    <row r="1875">
      <c r="A1875" s="439" t="s">
        <v>3018</v>
      </c>
      <c r="B1875" s="606" t="s">
        <v>5652</v>
      </c>
      <c r="C1875" s="545" t="str">
        <f>iferror(vlookup(A1875,Actors!$A$2:$D$472,4,false),"")</f>
        <v>Bombable Boulder</v>
      </c>
      <c r="D1875" s="439" t="s">
        <v>3113</v>
      </c>
      <c r="E1875" s="543" t="s">
        <v>10456</v>
      </c>
      <c r="F1875" s="375" t="s">
        <v>10455</v>
      </c>
      <c r="G1875" s="86"/>
      <c r="H1875" s="588" t="s">
        <v>1059</v>
      </c>
      <c r="I1875" s="589" t="str">
        <f>iferror(vlookup(F1875,'Actors by Area'!$A$2:$C$8810,3,false),"")</f>
        <v>Spot 10 - Lost Woods</v>
      </c>
      <c r="J1875" s="439" t="str">
        <f>iferror(vlookup(F1875,'Actors by Area'!$A$2:$H$8810,4,false),"")</f>
        <v>00</v>
      </c>
      <c r="K1875" s="439" t="str">
        <f>iferror(vlookup(F1875,'Actors by Area'!$A$2:$E$8810,5,false),"")</f>
        <v>08</v>
      </c>
      <c r="L1875" s="589"/>
    </row>
    <row r="1876">
      <c r="A1876" s="376" t="s">
        <v>3024</v>
      </c>
      <c r="B1876" s="344" t="s">
        <v>5655</v>
      </c>
      <c r="C1876" s="536" t="str">
        <f>iferror(vlookup(A1876,Actors!$A$2:$D$472,4,false),"")</f>
        <v>Bronze / Diamond / Eye Switch</v>
      </c>
      <c r="D1876" s="376" t="s">
        <v>35</v>
      </c>
      <c r="E1876" s="5" t="s">
        <v>2955</v>
      </c>
      <c r="F1876" s="397" t="s">
        <v>7853</v>
      </c>
      <c r="G1876" s="665" t="s">
        <v>11529</v>
      </c>
      <c r="H1876" s="378" t="s">
        <v>1059</v>
      </c>
      <c r="I1876" s="587" t="str">
        <f>iferror(vlookup(F1876,'Actors by Area'!$A$2:$C$8810,3,false),"")</f>
        <v>Fire Temple</v>
      </c>
      <c r="J1876" s="376" t="str">
        <f>iferror(vlookup(F1876,'Actors by Area'!$A$2:$H$8810,4,false),"")</f>
        <v>00</v>
      </c>
      <c r="K1876" s="376" t="str">
        <f>iferror(vlookup(F1876,'Actors by Area'!$A$2:$E$8810,5,false),"")</f>
        <v>14</v>
      </c>
      <c r="L1876" s="587"/>
    </row>
    <row r="1877">
      <c r="A1877" s="376" t="s">
        <v>3024</v>
      </c>
      <c r="B1877" s="344" t="s">
        <v>5655</v>
      </c>
      <c r="C1877" s="536" t="str">
        <f>iferror(vlookup(A1877,Actors!$A$2:$D$472,4,false),"")</f>
        <v>Bronze / Diamond / Eye Switch</v>
      </c>
      <c r="D1877" s="376" t="s">
        <v>35</v>
      </c>
      <c r="E1877" s="5" t="s">
        <v>691</v>
      </c>
      <c r="F1877" s="375" t="s">
        <v>8281</v>
      </c>
      <c r="G1877" s="665" t="s">
        <v>11530</v>
      </c>
      <c r="H1877" s="378" t="s">
        <v>1059</v>
      </c>
      <c r="I1877" s="587" t="str">
        <f>iferror(vlookup(F1877,'Actors by Area'!$A$2:$C$8810,3,false),"")</f>
        <v>Spirit Temple</v>
      </c>
      <c r="J1877" s="376" t="str">
        <f>iferror(vlookup(F1877,'Actors by Area'!$A$2:$H$8810,4,false),"")</f>
        <v>00</v>
      </c>
      <c r="K1877" s="376" t="str">
        <f>iferror(vlookup(F1877,'Actors by Area'!$A$2:$E$8810,5,false),"")</f>
        <v>16</v>
      </c>
      <c r="L1877" s="587"/>
    </row>
    <row r="1878">
      <c r="A1878" s="376" t="s">
        <v>3024</v>
      </c>
      <c r="B1878" s="344" t="s">
        <v>5655</v>
      </c>
      <c r="C1878" s="536" t="str">
        <f>iferror(vlookup(A1878,Actors!$A$2:$D$472,4,false),"")</f>
        <v>Bronze / Diamond / Eye Switch</v>
      </c>
      <c r="D1878" s="376" t="s">
        <v>35</v>
      </c>
      <c r="E1878" s="5" t="s">
        <v>3352</v>
      </c>
      <c r="F1878" s="375" t="s">
        <v>7084</v>
      </c>
      <c r="G1878" s="665" t="s">
        <v>11529</v>
      </c>
      <c r="H1878" s="378" t="s">
        <v>1059</v>
      </c>
      <c r="I1878" s="587" t="str">
        <f>iferror(vlookup(F1878,'Actors by Area'!$A$2:$C$8810,3,false),"")</f>
        <v>Inside the Deku Tree</v>
      </c>
      <c r="J1878" s="376" t="str">
        <f>iferror(vlookup(F1878,'Actors by Area'!$A$2:$H$8810,4,false),"")</f>
        <v>00</v>
      </c>
      <c r="K1878" s="376" t="str">
        <f>iferror(vlookup(F1878,'Actors by Area'!$A$2:$E$8810,5,false),"")</f>
        <v>03</v>
      </c>
      <c r="L1878" s="587"/>
    </row>
    <row r="1879">
      <c r="A1879" s="376" t="s">
        <v>3024</v>
      </c>
      <c r="B1879" s="344" t="s">
        <v>5655</v>
      </c>
      <c r="C1879" s="536" t="str">
        <f>iferror(vlookup(A1879,Actors!$A$2:$D$472,4,false),"")</f>
        <v>Bronze / Diamond / Eye Switch</v>
      </c>
      <c r="D1879" s="376" t="s">
        <v>35</v>
      </c>
      <c r="E1879" s="5" t="s">
        <v>3722</v>
      </c>
      <c r="F1879" s="375" t="s">
        <v>7731</v>
      </c>
      <c r="G1879" s="665" t="s">
        <v>11529</v>
      </c>
      <c r="H1879" s="378" t="s">
        <v>1059</v>
      </c>
      <c r="I1879" s="587" t="str">
        <f>iferror(vlookup(F1879,'Actors by Area'!$A$2:$C$8810,3,false),"")</f>
        <v>Fire Temple</v>
      </c>
      <c r="J1879" s="376" t="str">
        <f>iferror(vlookup(F1879,'Actors by Area'!$A$2:$H$8810,4,false),"")</f>
        <v>00</v>
      </c>
      <c r="K1879" s="376" t="str">
        <f>iferror(vlookup(F1879,'Actors by Area'!$A$2:$E$8810,5,false),"")</f>
        <v>05</v>
      </c>
      <c r="L1879" s="587"/>
    </row>
    <row r="1880">
      <c r="A1880" s="376" t="s">
        <v>3024</v>
      </c>
      <c r="B1880" s="344" t="s">
        <v>5655</v>
      </c>
      <c r="C1880" s="536" t="str">
        <f>iferror(vlookup(A1880,Actors!$A$2:$D$472,4,false),"")</f>
        <v>Bronze / Diamond / Eye Switch</v>
      </c>
      <c r="D1880" s="376" t="s">
        <v>35</v>
      </c>
      <c r="E1880" s="5" t="s">
        <v>3727</v>
      </c>
      <c r="F1880" s="375" t="s">
        <v>8125</v>
      </c>
      <c r="G1880" s="665" t="s">
        <v>11531</v>
      </c>
      <c r="H1880" s="378" t="s">
        <v>1059</v>
      </c>
      <c r="I1880" s="587" t="str">
        <f>iferror(vlookup(F1880,'Actors by Area'!$A$2:$C$8810,3,false),"")</f>
        <v>Spirit Temple</v>
      </c>
      <c r="J1880" s="376" t="str">
        <f>iferror(vlookup(F1880,'Actors by Area'!$A$2:$H$8810,4,false),"")</f>
        <v>00</v>
      </c>
      <c r="K1880" s="376" t="str">
        <f>iferror(vlookup(F1880,'Actors by Area'!$A$2:$E$8810,5,false),"")</f>
        <v>03</v>
      </c>
      <c r="L1880" s="587"/>
    </row>
    <row r="1881">
      <c r="A1881" s="376" t="s">
        <v>3024</v>
      </c>
      <c r="B1881" s="344" t="s">
        <v>5655</v>
      </c>
      <c r="C1881" s="536" t="str">
        <f>iferror(vlookup(A1881,Actors!$A$2:$D$472,4,false),"")</f>
        <v>Bronze / Diamond / Eye Switch</v>
      </c>
      <c r="D1881" s="376" t="s">
        <v>35</v>
      </c>
      <c r="E1881" s="5" t="s">
        <v>743</v>
      </c>
      <c r="F1881" s="375" t="s">
        <v>7702</v>
      </c>
      <c r="G1881" s="665" t="s">
        <v>11529</v>
      </c>
      <c r="H1881" s="378" t="s">
        <v>1059</v>
      </c>
      <c r="I1881" s="587" t="str">
        <f>iferror(vlookup(F1881,'Actors by Area'!$A$2:$C$8810,3,false),"")</f>
        <v>Fire Temple</v>
      </c>
      <c r="J1881" s="376" t="str">
        <f>iferror(vlookup(F1881,'Actors by Area'!$A$2:$H$8810,4,false),"")</f>
        <v>00</v>
      </c>
      <c r="K1881" s="376" t="str">
        <f>iferror(vlookup(F1881,'Actors by Area'!$A$2:$E$8810,5,false),"")</f>
        <v>04</v>
      </c>
      <c r="L1881" s="587"/>
    </row>
    <row r="1882">
      <c r="A1882" s="376" t="s">
        <v>3024</v>
      </c>
      <c r="B1882" s="344" t="s">
        <v>5655</v>
      </c>
      <c r="C1882" s="536" t="str">
        <f>iferror(vlookup(A1882,Actors!$A$2:$D$472,4,false),"")</f>
        <v>Bronze / Diamond / Eye Switch</v>
      </c>
      <c r="D1882" s="376" t="s">
        <v>35</v>
      </c>
      <c r="E1882" s="5" t="s">
        <v>4143</v>
      </c>
      <c r="F1882" s="375" t="s">
        <v>7097</v>
      </c>
      <c r="G1882" s="665" t="s">
        <v>11532</v>
      </c>
      <c r="H1882" s="378" t="s">
        <v>1059</v>
      </c>
      <c r="I1882" s="587" t="str">
        <f>iferror(vlookup(F1882,'Actors by Area'!$A$2:$C$8810,3,false),"")</f>
        <v>Inside the Deku Tree</v>
      </c>
      <c r="J1882" s="376" t="str">
        <f>iferror(vlookup(F1882,'Actors by Area'!$A$2:$H$8810,4,false),"")</f>
        <v>00</v>
      </c>
      <c r="K1882" s="376" t="str">
        <f>iferror(vlookup(F1882,'Actors by Area'!$A$2:$E$8810,5,false),"")</f>
        <v>04</v>
      </c>
      <c r="L1882" s="587"/>
    </row>
    <row r="1883">
      <c r="A1883" s="376" t="s">
        <v>3024</v>
      </c>
      <c r="B1883" s="344" t="s">
        <v>5655</v>
      </c>
      <c r="C1883" s="536" t="str">
        <f>iferror(vlookup(A1883,Actors!$A$2:$D$472,4,false),"")</f>
        <v>Bronze / Diamond / Eye Switch</v>
      </c>
      <c r="D1883" s="376" t="s">
        <v>35</v>
      </c>
      <c r="E1883" s="5" t="s">
        <v>4506</v>
      </c>
      <c r="F1883" s="375" t="s">
        <v>7870</v>
      </c>
      <c r="G1883" s="665" t="s">
        <v>11529</v>
      </c>
      <c r="H1883" s="378" t="s">
        <v>1059</v>
      </c>
      <c r="I1883" s="587" t="str">
        <f>iferror(vlookup(F1883,'Actors by Area'!$A$2:$C$8810,3,false),"")</f>
        <v>Fire Temple</v>
      </c>
      <c r="J1883" s="376" t="str">
        <f>iferror(vlookup(F1883,'Actors by Area'!$A$2:$H$8810,4,false),"")</f>
        <v>00</v>
      </c>
      <c r="K1883" s="376" t="str">
        <f>iferror(vlookup(F1883,'Actors by Area'!$A$2:$E$8810,5,false),"")</f>
        <v>17</v>
      </c>
      <c r="L1883" s="587"/>
    </row>
    <row r="1884">
      <c r="A1884" s="376" t="s">
        <v>3024</v>
      </c>
      <c r="B1884" s="344" t="s">
        <v>5655</v>
      </c>
      <c r="C1884" s="536" t="str">
        <f>iferror(vlookup(A1884,Actors!$A$2:$D$472,4,false),"")</f>
        <v>Bronze / Diamond / Eye Switch</v>
      </c>
      <c r="D1884" s="376" t="s">
        <v>35</v>
      </c>
      <c r="E1884" s="5" t="s">
        <v>7666</v>
      </c>
      <c r="F1884" s="375" t="s">
        <v>8147</v>
      </c>
      <c r="G1884" s="666" t="s">
        <v>11533</v>
      </c>
      <c r="H1884" s="378" t="s">
        <v>1059</v>
      </c>
      <c r="I1884" s="587" t="str">
        <f>iferror(vlookup(F1884,'Actors by Area'!$A$2:$C$8810,3,false),"")</f>
        <v>Spirit Temple</v>
      </c>
      <c r="J1884" s="376" t="str">
        <f>iferror(vlookup(F1884,'Actors by Area'!$A$2:$H$8810,4,false),"")</f>
        <v>00</v>
      </c>
      <c r="K1884" s="376" t="str">
        <f>iferror(vlookup(F1884,'Actors by Area'!$A$2:$E$8810,5,false),"")</f>
        <v>05</v>
      </c>
      <c r="L1884" s="587"/>
    </row>
    <row r="1885">
      <c r="A1885" s="376" t="s">
        <v>3024</v>
      </c>
      <c r="B1885" s="344" t="s">
        <v>5655</v>
      </c>
      <c r="C1885" s="536" t="str">
        <f>iferror(vlookup(A1885,Actors!$A$2:$D$472,4,false),"")</f>
        <v>Bronze / Diamond / Eye Switch</v>
      </c>
      <c r="D1885" s="376" t="s">
        <v>35</v>
      </c>
      <c r="E1885" s="5" t="s">
        <v>7682</v>
      </c>
      <c r="F1885" s="375" t="s">
        <v>7681</v>
      </c>
      <c r="G1885" s="665" t="s">
        <v>11529</v>
      </c>
      <c r="H1885" s="378" t="s">
        <v>1059</v>
      </c>
      <c r="I1885" s="587" t="str">
        <f>iferror(vlookup(F1885,'Actors by Area'!$A$2:$C$8810,3,false),"")</f>
        <v>Fire Temple</v>
      </c>
      <c r="J1885" s="376" t="str">
        <f>iferror(vlookup(F1885,'Actors by Area'!$A$2:$H$8810,4,false),"")</f>
        <v>00</v>
      </c>
      <c r="K1885" s="376" t="str">
        <f>iferror(vlookup(F1885,'Actors by Area'!$A$2:$E$8810,5,false),"")</f>
        <v>02</v>
      </c>
      <c r="L1885" s="587"/>
    </row>
    <row r="1886">
      <c r="A1886" s="376" t="s">
        <v>3024</v>
      </c>
      <c r="B1886" s="344" t="s">
        <v>5655</v>
      </c>
      <c r="C1886" s="536" t="str">
        <f>iferror(vlookup(A1886,Actors!$A$2:$D$472,4,false),"")</f>
        <v>Bronze / Diamond / Eye Switch</v>
      </c>
      <c r="D1886" s="376" t="s">
        <v>35</v>
      </c>
      <c r="E1886" s="5" t="s">
        <v>7947</v>
      </c>
      <c r="F1886" s="375" t="s">
        <v>7946</v>
      </c>
      <c r="G1886" s="665" t="s">
        <v>11531</v>
      </c>
      <c r="H1886" s="378" t="s">
        <v>1059</v>
      </c>
      <c r="I1886" s="587" t="str">
        <f>iferror(vlookup(F1886,'Actors by Area'!$A$2:$C$8810,3,false),"")</f>
        <v>Water Temple</v>
      </c>
      <c r="J1886" s="376" t="str">
        <f>iferror(vlookup(F1886,'Actors by Area'!$A$2:$H$8810,4,false),"")</f>
        <v>00</v>
      </c>
      <c r="K1886" s="376" t="str">
        <f>iferror(vlookup(F1886,'Actors by Area'!$A$2:$E$8810,5,false),"")</f>
        <v>04</v>
      </c>
      <c r="L1886" s="587"/>
    </row>
    <row r="1887">
      <c r="A1887" s="376" t="s">
        <v>3024</v>
      </c>
      <c r="B1887" s="344" t="s">
        <v>5655</v>
      </c>
      <c r="C1887" s="536" t="str">
        <f>iferror(vlookup(A1887,Actors!$A$2:$D$472,4,false),"")</f>
        <v>Bronze / Diamond / Eye Switch</v>
      </c>
      <c r="D1887" s="376" t="s">
        <v>35</v>
      </c>
      <c r="E1887" s="5" t="s">
        <v>8149</v>
      </c>
      <c r="F1887" s="375" t="s">
        <v>8148</v>
      </c>
      <c r="G1887" s="665" t="s">
        <v>11534</v>
      </c>
      <c r="H1887" s="378" t="s">
        <v>1059</v>
      </c>
      <c r="I1887" s="587" t="str">
        <f>iferror(vlookup(F1887,'Actors by Area'!$A$2:$C$8810,3,false),"")</f>
        <v>Spirit Temple</v>
      </c>
      <c r="J1887" s="376" t="str">
        <f>iferror(vlookup(F1887,'Actors by Area'!$A$2:$H$8810,4,false),"")</f>
        <v>00</v>
      </c>
      <c r="K1887" s="376" t="str">
        <f>iferror(vlookup(F1887,'Actors by Area'!$A$2:$E$8810,5,false),"")</f>
        <v>05</v>
      </c>
      <c r="L1887" s="587"/>
    </row>
    <row r="1888">
      <c r="A1888" s="376" t="s">
        <v>3024</v>
      </c>
      <c r="B1888" s="344" t="s">
        <v>5655</v>
      </c>
      <c r="C1888" s="536" t="str">
        <f>iferror(vlookup(A1888,Actors!$A$2:$D$472,4,false),"")</f>
        <v>Bronze / Diamond / Eye Switch</v>
      </c>
      <c r="D1888" s="376" t="s">
        <v>35</v>
      </c>
      <c r="E1888" s="5" t="s">
        <v>7835</v>
      </c>
      <c r="F1888" s="375" t="s">
        <v>7834</v>
      </c>
      <c r="G1888" s="666" t="s">
        <v>11533</v>
      </c>
      <c r="H1888" s="378" t="s">
        <v>1059</v>
      </c>
      <c r="I1888" s="587" t="str">
        <f>iferror(vlookup(F1888,'Actors by Area'!$A$2:$C$8810,3,false),"")</f>
        <v>Fire Temple</v>
      </c>
      <c r="J1888" s="376" t="str">
        <f>iferror(vlookup(F1888,'Actors by Area'!$A$2:$H$8810,4,false),"")</f>
        <v>00</v>
      </c>
      <c r="K1888" s="376" t="str">
        <f>iferror(vlookup(F1888,'Actors by Area'!$A$2:$E$8810,5,false),"")</f>
        <v>11</v>
      </c>
      <c r="L1888" s="587"/>
    </row>
    <row r="1889">
      <c r="A1889" s="376" t="s">
        <v>3024</v>
      </c>
      <c r="B1889" s="344" t="s">
        <v>5655</v>
      </c>
      <c r="C1889" s="536" t="str">
        <f>iferror(vlookup(A1889,Actors!$A$2:$D$472,4,false),"")</f>
        <v>Bronze / Diamond / Eye Switch</v>
      </c>
      <c r="D1889" s="376" t="s">
        <v>35</v>
      </c>
      <c r="E1889" s="5" t="s">
        <v>7174</v>
      </c>
      <c r="F1889" s="375" t="s">
        <v>7173</v>
      </c>
      <c r="G1889" s="665" t="s">
        <v>11529</v>
      </c>
      <c r="H1889" s="378" t="s">
        <v>1059</v>
      </c>
      <c r="I1889" s="587" t="str">
        <f>iferror(vlookup(F1889,'Actors by Area'!$A$2:$C$8810,3,false),"")</f>
        <v>Dodongo's Cavern</v>
      </c>
      <c r="J1889" s="376" t="str">
        <f>iferror(vlookup(F1889,'Actors by Area'!$A$2:$H$8810,4,false),"")</f>
        <v>00</v>
      </c>
      <c r="K1889" s="376" t="str">
        <f>iferror(vlookup(F1889,'Actors by Area'!$A$2:$E$8810,5,false),"")</f>
        <v>00</v>
      </c>
      <c r="L1889" s="587"/>
    </row>
    <row r="1890">
      <c r="A1890" s="376" t="s">
        <v>3024</v>
      </c>
      <c r="B1890" s="344" t="s">
        <v>5655</v>
      </c>
      <c r="C1890" s="536" t="str">
        <f>iferror(vlookup(A1890,Actors!$A$2:$D$472,4,false),"")</f>
        <v>Bronze / Diamond / Eye Switch</v>
      </c>
      <c r="D1890" s="376" t="s">
        <v>35</v>
      </c>
      <c r="E1890" s="5" t="s">
        <v>7797</v>
      </c>
      <c r="F1890" s="375" t="s">
        <v>7796</v>
      </c>
      <c r="G1890" s="666" t="s">
        <v>11533</v>
      </c>
      <c r="H1890" s="378" t="s">
        <v>1059</v>
      </c>
      <c r="I1890" s="587" t="str">
        <f>iferror(vlookup(F1890,'Actors by Area'!$A$2:$C$8810,3,false),"")</f>
        <v>Fire Temple</v>
      </c>
      <c r="J1890" s="376" t="str">
        <f>iferror(vlookup(F1890,'Actors by Area'!$A$2:$H$8810,4,false),"")</f>
        <v>00</v>
      </c>
      <c r="K1890" s="376" t="str">
        <f>iferror(vlookup(F1890,'Actors by Area'!$A$2:$E$8810,5,false),"")</f>
        <v>0B</v>
      </c>
      <c r="L1890" s="587"/>
    </row>
    <row r="1891">
      <c r="A1891" s="376" t="s">
        <v>3024</v>
      </c>
      <c r="B1891" s="344" t="s">
        <v>5655</v>
      </c>
      <c r="C1891" s="536" t="str">
        <f>iferror(vlookup(A1891,Actors!$A$2:$D$472,4,false),"")</f>
        <v>Bronze / Diamond / Eye Switch</v>
      </c>
      <c r="D1891" s="376" t="s">
        <v>35</v>
      </c>
      <c r="E1891" s="5" t="s">
        <v>8098</v>
      </c>
      <c r="F1891" s="375" t="s">
        <v>8097</v>
      </c>
      <c r="G1891" s="665" t="s">
        <v>11531</v>
      </c>
      <c r="H1891" s="378" t="s">
        <v>1059</v>
      </c>
      <c r="I1891" s="587" t="str">
        <f>iferror(vlookup(F1891,'Actors by Area'!$A$2:$C$8810,3,false),"")</f>
        <v>Spirit Temple</v>
      </c>
      <c r="J1891" s="376" t="str">
        <f>iferror(vlookup(F1891,'Actors by Area'!$A$2:$H$8810,4,false),"")</f>
        <v>00</v>
      </c>
      <c r="K1891" s="376" t="str">
        <f>iferror(vlookup(F1891,'Actors by Area'!$A$2:$E$8810,5,false),"")</f>
        <v>00</v>
      </c>
      <c r="L1891" s="587"/>
    </row>
    <row r="1892">
      <c r="A1892" s="376" t="s">
        <v>3024</v>
      </c>
      <c r="B1892" s="344" t="s">
        <v>5655</v>
      </c>
      <c r="C1892" s="536" t="str">
        <f>iferror(vlookup(A1892,Actors!$A$2:$D$472,4,false),"")</f>
        <v>Bronze / Diamond / Eye Switch</v>
      </c>
      <c r="D1892" s="376" t="s">
        <v>35</v>
      </c>
      <c r="E1892" s="5" t="s">
        <v>7764</v>
      </c>
      <c r="F1892" s="375" t="s">
        <v>8769</v>
      </c>
      <c r="G1892" s="665" t="s">
        <v>11529</v>
      </c>
      <c r="H1892" s="378" t="s">
        <v>1059</v>
      </c>
      <c r="I1892" s="587" t="str">
        <f>iferror(vlookup(F1892,'Actors by Area'!$A$2:$C$8810,3,false),"")</f>
        <v>Gerudo Training Ground</v>
      </c>
      <c r="J1892" s="376" t="str">
        <f>iferror(vlookup(F1892,'Actors by Area'!$A$2:$H$8810,4,false),"")</f>
        <v>00</v>
      </c>
      <c r="K1892" s="376" t="str">
        <f>iferror(vlookup(F1892,'Actors by Area'!$A$2:$E$8810,5,false),"")</f>
        <v>03</v>
      </c>
      <c r="L1892" s="587"/>
    </row>
    <row r="1893">
      <c r="A1893" s="376" t="s">
        <v>3024</v>
      </c>
      <c r="B1893" s="344" t="s">
        <v>5655</v>
      </c>
      <c r="C1893" s="536" t="str">
        <f>iferror(vlookup(A1893,Actors!$A$2:$D$472,4,false),"")</f>
        <v>Bronze / Diamond / Eye Switch</v>
      </c>
      <c r="D1893" s="376" t="s">
        <v>35</v>
      </c>
      <c r="E1893" s="5" t="s">
        <v>7567</v>
      </c>
      <c r="F1893" s="375" t="s">
        <v>7566</v>
      </c>
      <c r="G1893" s="665" t="s">
        <v>11530</v>
      </c>
      <c r="H1893" s="378" t="s">
        <v>1059</v>
      </c>
      <c r="I1893" s="587" t="str">
        <f>iferror(vlookup(F1893,'Actors by Area'!$A$2:$C$8810,3,false),"")</f>
        <v>Forest Temple</v>
      </c>
      <c r="J1893" s="376" t="str">
        <f>iferror(vlookup(F1893,'Actors by Area'!$A$2:$H$8810,4,false),"")</f>
        <v>00</v>
      </c>
      <c r="K1893" s="376" t="str">
        <f>iferror(vlookup(F1893,'Actors by Area'!$A$2:$E$8810,5,false),"")</f>
        <v>0B</v>
      </c>
      <c r="L1893" s="587"/>
    </row>
    <row r="1894">
      <c r="A1894" s="376" t="s">
        <v>3024</v>
      </c>
      <c r="B1894" s="344" t="s">
        <v>5655</v>
      </c>
      <c r="C1894" s="536" t="str">
        <f>iferror(vlookup(A1894,Actors!$A$2:$D$472,4,false),"")</f>
        <v>Bronze / Diamond / Eye Switch</v>
      </c>
      <c r="D1894" s="376" t="s">
        <v>35</v>
      </c>
      <c r="E1894" s="5" t="s">
        <v>7620</v>
      </c>
      <c r="F1894" s="375" t="s">
        <v>7619</v>
      </c>
      <c r="G1894" s="665" t="s">
        <v>11529</v>
      </c>
      <c r="H1894" s="378" t="s">
        <v>1059</v>
      </c>
      <c r="I1894" s="587" t="str">
        <f>iferror(vlookup(F1894,'Actors by Area'!$A$2:$C$8810,3,false),"")</f>
        <v>Forest Temple</v>
      </c>
      <c r="J1894" s="376" t="str">
        <f>iferror(vlookup(F1894,'Actors by Area'!$A$2:$H$8810,4,false),"")</f>
        <v>00</v>
      </c>
      <c r="K1894" s="376" t="str">
        <f>iferror(vlookup(F1894,'Actors by Area'!$A$2:$E$8810,5,false),"")</f>
        <v>11</v>
      </c>
      <c r="L1894" s="587"/>
    </row>
    <row r="1895">
      <c r="A1895" s="376" t="s">
        <v>3024</v>
      </c>
      <c r="B1895" s="344" t="s">
        <v>5655</v>
      </c>
      <c r="C1895" s="536" t="str">
        <f>iferror(vlookup(A1895,Actors!$A$2:$D$472,4,false),"")</f>
        <v>Bronze / Diamond / Eye Switch</v>
      </c>
      <c r="D1895" s="376" t="s">
        <v>35</v>
      </c>
      <c r="E1895" s="5" t="s">
        <v>7624</v>
      </c>
      <c r="F1895" s="375" t="s">
        <v>7623</v>
      </c>
      <c r="G1895" s="665" t="s">
        <v>11529</v>
      </c>
      <c r="H1895" s="378" t="s">
        <v>1059</v>
      </c>
      <c r="I1895" s="587" t="str">
        <f>iferror(vlookup(F1895,'Actors by Area'!$A$2:$C$8810,3,false),"")</f>
        <v>Forest Temple</v>
      </c>
      <c r="J1895" s="376" t="str">
        <f>iferror(vlookup(F1895,'Actors by Area'!$A$2:$H$8810,4,false),"")</f>
        <v>00</v>
      </c>
      <c r="K1895" s="376" t="str">
        <f>iferror(vlookup(F1895,'Actors by Area'!$A$2:$E$8810,5,false),"")</f>
        <v>11</v>
      </c>
      <c r="L1895" s="587"/>
    </row>
    <row r="1896">
      <c r="A1896" s="376" t="s">
        <v>3024</v>
      </c>
      <c r="B1896" s="344" t="s">
        <v>5655</v>
      </c>
      <c r="C1896" s="536" t="str">
        <f>iferror(vlookup(A1896,Actors!$A$2:$D$472,4,false),"")</f>
        <v>Bronze / Diamond / Eye Switch</v>
      </c>
      <c r="D1896" s="376" t="s">
        <v>35</v>
      </c>
      <c r="E1896" s="5" t="s">
        <v>7628</v>
      </c>
      <c r="F1896" s="375" t="s">
        <v>7627</v>
      </c>
      <c r="G1896" s="665" t="s">
        <v>11529</v>
      </c>
      <c r="H1896" s="378" t="s">
        <v>1059</v>
      </c>
      <c r="I1896" s="587" t="str">
        <f>iferror(vlookup(F1896,'Actors by Area'!$A$2:$C$8810,3,false),"")</f>
        <v>Forest Temple</v>
      </c>
      <c r="J1896" s="376" t="str">
        <f>iferror(vlookup(F1896,'Actors by Area'!$A$2:$H$8810,4,false),"")</f>
        <v>00</v>
      </c>
      <c r="K1896" s="376" t="str">
        <f>iferror(vlookup(F1896,'Actors by Area'!$A$2:$E$8810,5,false),"")</f>
        <v>11</v>
      </c>
      <c r="L1896" s="587"/>
    </row>
    <row r="1897">
      <c r="A1897" s="376" t="s">
        <v>3024</v>
      </c>
      <c r="B1897" s="344" t="s">
        <v>5655</v>
      </c>
      <c r="C1897" s="536" t="str">
        <f>iferror(vlookup(A1897,Actors!$A$2:$D$472,4,false),"")</f>
        <v>Bronze / Diamond / Eye Switch</v>
      </c>
      <c r="D1897" s="376" t="s">
        <v>35</v>
      </c>
      <c r="E1897" s="5" t="s">
        <v>8012</v>
      </c>
      <c r="F1897" s="375" t="s">
        <v>8138</v>
      </c>
      <c r="G1897" s="665" t="s">
        <v>11531</v>
      </c>
      <c r="H1897" s="378" t="s">
        <v>1059</v>
      </c>
      <c r="I1897" s="587" t="str">
        <f>iferror(vlookup(F1897,'Actors by Area'!$A$2:$C$8810,3,false),"")</f>
        <v>Spirit Temple</v>
      </c>
      <c r="J1897" s="376" t="str">
        <f>iferror(vlookup(F1897,'Actors by Area'!$A$2:$H$8810,4,false),"")</f>
        <v>00</v>
      </c>
      <c r="K1897" s="376" t="str">
        <f>iferror(vlookup(F1897,'Actors by Area'!$A$2:$E$8810,5,false),"")</f>
        <v>04</v>
      </c>
      <c r="L1897" s="587"/>
    </row>
    <row r="1898">
      <c r="A1898" s="376" t="s">
        <v>3024</v>
      </c>
      <c r="B1898" s="344" t="s">
        <v>5655</v>
      </c>
      <c r="C1898" s="536" t="str">
        <f>iferror(vlookup(A1898,Actors!$A$2:$D$472,4,false),"")</f>
        <v>Bronze / Diamond / Eye Switch</v>
      </c>
      <c r="D1898" s="376" t="s">
        <v>35</v>
      </c>
      <c r="E1898" s="5" t="s">
        <v>7897</v>
      </c>
      <c r="F1898" s="375" t="s">
        <v>7896</v>
      </c>
      <c r="G1898" s="665" t="s">
        <v>11530</v>
      </c>
      <c r="H1898" s="378" t="s">
        <v>1059</v>
      </c>
      <c r="I1898" s="587" t="str">
        <f>iferror(vlookup(F1898,'Actors by Area'!$A$2:$C$8810,3,false),"")</f>
        <v>Water Temple</v>
      </c>
      <c r="J1898" s="376" t="str">
        <f>iferror(vlookup(F1898,'Actors by Area'!$A$2:$H$8810,4,false),"")</f>
        <v>00</v>
      </c>
      <c r="K1898" s="376" t="str">
        <f>iferror(vlookup(F1898,'Actors by Area'!$A$2:$E$8810,5,false),"")</f>
        <v>00</v>
      </c>
      <c r="L1898" s="587"/>
    </row>
    <row r="1899">
      <c r="A1899" s="376" t="s">
        <v>3024</v>
      </c>
      <c r="B1899" s="344" t="s">
        <v>5655</v>
      </c>
      <c r="C1899" s="536" t="str">
        <f>iferror(vlookup(A1899,Actors!$A$2:$D$472,4,false),"")</f>
        <v>Bronze / Diamond / Eye Switch</v>
      </c>
      <c r="D1899" s="376" t="s">
        <v>35</v>
      </c>
      <c r="E1899" s="5" t="s">
        <v>8297</v>
      </c>
      <c r="F1899" s="375" t="s">
        <v>8296</v>
      </c>
      <c r="G1899" s="665" t="s">
        <v>11531</v>
      </c>
      <c r="H1899" s="378" t="s">
        <v>1059</v>
      </c>
      <c r="I1899" s="587" t="str">
        <f>iferror(vlookup(F1899,'Actors by Area'!$A$2:$C$8810,3,false),"")</f>
        <v>Spirit Temple</v>
      </c>
      <c r="J1899" s="376" t="str">
        <f>iferror(vlookup(F1899,'Actors by Area'!$A$2:$H$8810,4,false),"")</f>
        <v>00</v>
      </c>
      <c r="K1899" s="376" t="str">
        <f>iferror(vlookup(F1899,'Actors by Area'!$A$2:$E$8810,5,false),"")</f>
        <v>19</v>
      </c>
      <c r="L1899" s="587"/>
    </row>
    <row r="1900">
      <c r="A1900" s="376" t="s">
        <v>3024</v>
      </c>
      <c r="B1900" s="344" t="s">
        <v>5655</v>
      </c>
      <c r="C1900" s="536" t="str">
        <f>iferror(vlookup(A1900,Actors!$A$2:$D$472,4,false),"")</f>
        <v>Bronze / Diamond / Eye Switch</v>
      </c>
      <c r="D1900" s="376" t="s">
        <v>35</v>
      </c>
      <c r="E1900" s="5" t="s">
        <v>9034</v>
      </c>
      <c r="F1900" s="375" t="s">
        <v>9033</v>
      </c>
      <c r="G1900" s="665" t="s">
        <v>11531</v>
      </c>
      <c r="H1900" s="378" t="s">
        <v>1059</v>
      </c>
      <c r="I1900" s="587" t="str">
        <f>iferror(vlookup(F1900,'Actors by Area'!$A$2:$C$8810,3,false),"")</f>
        <v>Inside Ganon's Castle</v>
      </c>
      <c r="J1900" s="376" t="str">
        <f>iferror(vlookup(F1900,'Actors by Area'!$A$2:$H$8810,4,false),"")</f>
        <v>00</v>
      </c>
      <c r="K1900" s="376" t="str">
        <f>iferror(vlookup(F1900,'Actors by Area'!$A$2:$E$8810,5,false),"")</f>
        <v>12</v>
      </c>
      <c r="L1900" s="587"/>
    </row>
    <row r="1901">
      <c r="A1901" s="376" t="s">
        <v>3024</v>
      </c>
      <c r="B1901" s="344" t="s">
        <v>5655</v>
      </c>
      <c r="C1901" s="536" t="str">
        <f>iferror(vlookup(A1901,Actors!$A$2:$D$472,4,false),"")</f>
        <v>Bronze / Diamond / Eye Switch</v>
      </c>
      <c r="D1901" s="376" t="s">
        <v>35</v>
      </c>
      <c r="E1901" s="5" t="s">
        <v>8020</v>
      </c>
      <c r="F1901" s="375" t="s">
        <v>8019</v>
      </c>
      <c r="G1901" s="665" t="s">
        <v>11534</v>
      </c>
      <c r="H1901" s="378" t="s">
        <v>1059</v>
      </c>
      <c r="I1901" s="587" t="str">
        <f>iferror(vlookup(F1901,'Actors by Area'!$A$2:$C$8810,3,false),"")</f>
        <v>Water Temple</v>
      </c>
      <c r="J1901" s="376" t="str">
        <f>iferror(vlookup(F1901,'Actors by Area'!$A$2:$H$8810,4,false),"")</f>
        <v>00</v>
      </c>
      <c r="K1901" s="376" t="str">
        <f>iferror(vlookup(F1901,'Actors by Area'!$A$2:$E$8810,5,false),"")</f>
        <v>0E</v>
      </c>
      <c r="L1901" s="587"/>
    </row>
    <row r="1902">
      <c r="A1902" s="376" t="s">
        <v>3024</v>
      </c>
      <c r="B1902" s="344" t="s">
        <v>5655</v>
      </c>
      <c r="C1902" s="536" t="str">
        <f>iferror(vlookup(A1902,Actors!$A$2:$D$472,4,false),"")</f>
        <v>Bronze / Diamond / Eye Switch</v>
      </c>
      <c r="D1902" s="376" t="s">
        <v>35</v>
      </c>
      <c r="E1902" s="5" t="s">
        <v>7184</v>
      </c>
      <c r="F1902" s="375" t="s">
        <v>7183</v>
      </c>
      <c r="G1902" s="665" t="s">
        <v>11529</v>
      </c>
      <c r="H1902" s="378" t="s">
        <v>1059</v>
      </c>
      <c r="I1902" s="587" t="str">
        <f>iferror(vlookup(F1902,'Actors by Area'!$A$2:$C$8810,3,false),"")</f>
        <v>Dodongo's Cavern</v>
      </c>
      <c r="J1902" s="376" t="str">
        <f>iferror(vlookup(F1902,'Actors by Area'!$A$2:$H$8810,4,false),"")</f>
        <v>00</v>
      </c>
      <c r="K1902" s="376" t="str">
        <f>iferror(vlookup(F1902,'Actors by Area'!$A$2:$E$8810,5,false),"")</f>
        <v>00</v>
      </c>
      <c r="L1902" s="587"/>
    </row>
    <row r="1903">
      <c r="A1903" s="376" t="s">
        <v>3024</v>
      </c>
      <c r="B1903" s="344" t="s">
        <v>5655</v>
      </c>
      <c r="C1903" s="536" t="str">
        <f>iferror(vlookup(A1903,Actors!$A$2:$D$472,4,false),"")</f>
        <v>Bronze / Diamond / Eye Switch</v>
      </c>
      <c r="D1903" s="376" t="s">
        <v>35</v>
      </c>
      <c r="E1903" s="5" t="s">
        <v>8795</v>
      </c>
      <c r="F1903" s="375" t="s">
        <v>8794</v>
      </c>
      <c r="G1903" s="665" t="s">
        <v>11530</v>
      </c>
      <c r="H1903" s="378" t="s">
        <v>1059</v>
      </c>
      <c r="I1903" s="587" t="str">
        <f>iferror(vlookup(F1903,'Actors by Area'!$A$2:$C$8810,3,false),"")</f>
        <v>Gerudo Training Ground</v>
      </c>
      <c r="J1903" s="376" t="str">
        <f>iferror(vlookup(F1903,'Actors by Area'!$A$2:$H$8810,4,false),"")</f>
        <v>00</v>
      </c>
      <c r="K1903" s="376" t="str">
        <f>iferror(vlookup(F1903,'Actors by Area'!$A$2:$E$8810,5,false),"")</f>
        <v>05</v>
      </c>
      <c r="L1903" s="587"/>
    </row>
    <row r="1904">
      <c r="A1904" s="376" t="s">
        <v>3024</v>
      </c>
      <c r="B1904" s="344" t="s">
        <v>5655</v>
      </c>
      <c r="C1904" s="536" t="str">
        <f>iferror(vlookup(A1904,Actors!$A$2:$D$472,4,false),"")</f>
        <v>Bronze / Diamond / Eye Switch</v>
      </c>
      <c r="D1904" s="376" t="s">
        <v>35</v>
      </c>
      <c r="E1904" s="5" t="s">
        <v>7064</v>
      </c>
      <c r="F1904" s="375" t="s">
        <v>7932</v>
      </c>
      <c r="G1904" s="665" t="s">
        <v>11529</v>
      </c>
      <c r="H1904" s="378" t="s">
        <v>1059</v>
      </c>
      <c r="I1904" s="587" t="str">
        <f>iferror(vlookup(F1904,'Actors by Area'!$A$2:$C$8810,3,false),"")</f>
        <v>Water Temple</v>
      </c>
      <c r="J1904" s="376" t="str">
        <f>iferror(vlookup(F1904,'Actors by Area'!$A$2:$H$8810,4,false),"")</f>
        <v>00</v>
      </c>
      <c r="K1904" s="376" t="str">
        <f>iferror(vlookup(F1904,'Actors by Area'!$A$2:$E$8810,5,false),"")</f>
        <v>03</v>
      </c>
      <c r="L1904" s="587"/>
    </row>
    <row r="1905">
      <c r="A1905" s="376" t="s">
        <v>3024</v>
      </c>
      <c r="B1905" s="344" t="s">
        <v>5655</v>
      </c>
      <c r="C1905" s="536" t="str">
        <f>iferror(vlookup(A1905,Actors!$A$2:$D$472,4,false),"")</f>
        <v>Bronze / Diamond / Eye Switch</v>
      </c>
      <c r="D1905" s="376" t="s">
        <v>35</v>
      </c>
      <c r="E1905" s="5" t="s">
        <v>7931</v>
      </c>
      <c r="F1905" s="375" t="s">
        <v>8741</v>
      </c>
      <c r="G1905" s="665" t="s">
        <v>11530</v>
      </c>
      <c r="H1905" s="378" t="s">
        <v>1059</v>
      </c>
      <c r="I1905" s="587" t="str">
        <f>iferror(vlookup(F1905,'Actors by Area'!$A$2:$C$8810,3,false),"")</f>
        <v>Gerudo Training Ground</v>
      </c>
      <c r="J1905" s="376" t="str">
        <f>iferror(vlookup(F1905,'Actors by Area'!$A$2:$H$8810,4,false),"")</f>
        <v>00</v>
      </c>
      <c r="K1905" s="376" t="str">
        <f>iferror(vlookup(F1905,'Actors by Area'!$A$2:$E$8810,5,false),"")</f>
        <v>00</v>
      </c>
      <c r="L1905" s="587"/>
    </row>
    <row r="1906">
      <c r="A1906" s="376" t="s">
        <v>3024</v>
      </c>
      <c r="B1906" s="344" t="s">
        <v>5655</v>
      </c>
      <c r="C1906" s="536" t="str">
        <f>iferror(vlookup(A1906,Actors!$A$2:$D$472,4,false),"")</f>
        <v>Bronze / Diamond / Eye Switch</v>
      </c>
      <c r="D1906" s="376" t="s">
        <v>35</v>
      </c>
      <c r="E1906" s="5" t="s">
        <v>9037</v>
      </c>
      <c r="F1906" s="375" t="s">
        <v>9036</v>
      </c>
      <c r="G1906" s="665" t="s">
        <v>11531</v>
      </c>
      <c r="H1906" s="378" t="s">
        <v>1059</v>
      </c>
      <c r="I1906" s="587" t="str">
        <f>iferror(vlookup(F1906,'Actors by Area'!$A$2:$C$8810,3,false),"")</f>
        <v>Inside Ganon's Castle</v>
      </c>
      <c r="J1906" s="376" t="str">
        <f>iferror(vlookup(F1906,'Actors by Area'!$A$2:$H$8810,4,false),"")</f>
        <v>00</v>
      </c>
      <c r="K1906" s="376" t="str">
        <f>iferror(vlookup(F1906,'Actors by Area'!$A$2:$E$8810,5,false),"")</f>
        <v>12</v>
      </c>
      <c r="L1906" s="587"/>
    </row>
    <row r="1907">
      <c r="A1907" s="376" t="s">
        <v>3024</v>
      </c>
      <c r="B1907" s="344" t="s">
        <v>5655</v>
      </c>
      <c r="C1907" s="536" t="str">
        <f>iferror(vlookup(A1907,Actors!$A$2:$D$472,4,false),"")</f>
        <v>Bronze / Diamond / Eye Switch</v>
      </c>
      <c r="D1907" s="376" t="s">
        <v>35</v>
      </c>
      <c r="E1907" s="5" t="s">
        <v>8371</v>
      </c>
      <c r="F1907" s="375" t="s">
        <v>8986</v>
      </c>
      <c r="G1907" s="666" t="s">
        <v>11533</v>
      </c>
      <c r="H1907" s="378" t="s">
        <v>1059</v>
      </c>
      <c r="I1907" s="587" t="str">
        <f>iferror(vlookup(F1907,'Actors by Area'!$A$2:$C$8810,3,false),"")</f>
        <v>Inside Ganon's Castle</v>
      </c>
      <c r="J1907" s="376" t="str">
        <f>iferror(vlookup(F1907,'Actors by Area'!$A$2:$H$8810,4,false),"")</f>
        <v>00</v>
      </c>
      <c r="K1907" s="376" t="str">
        <f>iferror(vlookup(F1907,'Actors by Area'!$A$2:$E$8810,5,false),"")</f>
        <v>0C</v>
      </c>
      <c r="L1907" s="587"/>
    </row>
    <row r="1908">
      <c r="A1908" s="376" t="s">
        <v>3024</v>
      </c>
      <c r="B1908" s="344" t="s">
        <v>5655</v>
      </c>
      <c r="C1908" s="536" t="str">
        <f>iferror(vlookup(A1908,Actors!$A$2:$D$472,4,false),"")</f>
        <v>Bronze / Diamond / Eye Switch</v>
      </c>
      <c r="D1908" s="376" t="s">
        <v>35</v>
      </c>
      <c r="E1908" s="5" t="s">
        <v>7990</v>
      </c>
      <c r="F1908" s="375" t="s">
        <v>7989</v>
      </c>
      <c r="G1908" s="665" t="s">
        <v>11531</v>
      </c>
      <c r="H1908" s="378" t="s">
        <v>1059</v>
      </c>
      <c r="I1908" s="587" t="str">
        <f>iferror(vlookup(F1908,'Actors by Area'!$A$2:$C$8810,3,false),"")</f>
        <v>Water Temple</v>
      </c>
      <c r="J1908" s="376" t="str">
        <f>iferror(vlookup(F1908,'Actors by Area'!$A$2:$H$8810,4,false),"")</f>
        <v>00</v>
      </c>
      <c r="K1908" s="376" t="str">
        <f>iferror(vlookup(F1908,'Actors by Area'!$A$2:$E$8810,5,false),"")</f>
        <v>08</v>
      </c>
      <c r="L1908" s="587"/>
    </row>
    <row r="1909">
      <c r="A1909" s="376" t="s">
        <v>3024</v>
      </c>
      <c r="B1909" s="344" t="s">
        <v>5655</v>
      </c>
      <c r="C1909" s="536" t="str">
        <f>iferror(vlookup(A1909,Actors!$A$2:$D$472,4,false),"")</f>
        <v>Bronze / Diamond / Eye Switch</v>
      </c>
      <c r="D1909" s="376" t="s">
        <v>35</v>
      </c>
      <c r="E1909" s="5" t="s">
        <v>7420</v>
      </c>
      <c r="F1909" s="375" t="s">
        <v>8922</v>
      </c>
      <c r="G1909" s="666" t="s">
        <v>11533</v>
      </c>
      <c r="H1909" s="378" t="s">
        <v>1059</v>
      </c>
      <c r="I1909" s="587" t="str">
        <f>iferror(vlookup(F1909,'Actors by Area'!$A$2:$C$8810,3,false),"")</f>
        <v>Inside Ganon's Castle</v>
      </c>
      <c r="J1909" s="376" t="str">
        <f>iferror(vlookup(F1909,'Actors by Area'!$A$2:$H$8810,4,false),"")</f>
        <v>00</v>
      </c>
      <c r="K1909" s="376" t="str">
        <f>iferror(vlookup(F1909,'Actors by Area'!$A$2:$E$8810,5,false),"")</f>
        <v>03</v>
      </c>
      <c r="L1909" s="587"/>
    </row>
    <row r="1910">
      <c r="A1910" s="376" t="s">
        <v>3024</v>
      </c>
      <c r="B1910" s="344" t="s">
        <v>5655</v>
      </c>
      <c r="C1910" s="536" t="str">
        <f>iferror(vlookup(A1910,Actors!$A$2:$D$472,4,false),"")</f>
        <v>Bronze / Diamond / Eye Switch</v>
      </c>
      <c r="D1910" s="376" t="s">
        <v>35</v>
      </c>
      <c r="E1910" s="5" t="s">
        <v>7120</v>
      </c>
      <c r="F1910" s="375" t="s">
        <v>7570</v>
      </c>
      <c r="G1910" s="665" t="s">
        <v>11532</v>
      </c>
      <c r="H1910" s="378" t="s">
        <v>1059</v>
      </c>
      <c r="I1910" s="587" t="str">
        <f>iferror(vlookup(F1910,'Actors by Area'!$A$2:$C$8810,3,false),"")</f>
        <v>Forest Temple</v>
      </c>
      <c r="J1910" s="376" t="str">
        <f>iferror(vlookup(F1910,'Actors by Area'!$A$2:$H$8810,4,false),"")</f>
        <v>00</v>
      </c>
      <c r="K1910" s="376" t="str">
        <f>iferror(vlookup(F1910,'Actors by Area'!$A$2:$E$8810,5,false),"")</f>
        <v>0B</v>
      </c>
      <c r="L1910" s="587"/>
    </row>
    <row r="1911">
      <c r="A1911" s="376" t="s">
        <v>3024</v>
      </c>
      <c r="B1911" s="344" t="s">
        <v>5655</v>
      </c>
      <c r="C1911" s="536" t="str">
        <f>iferror(vlookup(A1911,Actors!$A$2:$D$472,4,false),"")</f>
        <v>Bronze / Diamond / Eye Switch</v>
      </c>
      <c r="D1911" s="376" t="s">
        <v>35</v>
      </c>
      <c r="E1911" s="5" t="s">
        <v>7271</v>
      </c>
      <c r="F1911" s="375" t="s">
        <v>7270</v>
      </c>
      <c r="G1911" s="665" t="s">
        <v>11534</v>
      </c>
      <c r="H1911" s="378" t="s">
        <v>1059</v>
      </c>
      <c r="I1911" s="587" t="str">
        <f>iferror(vlookup(F1911,'Actors by Area'!$A$2:$C$8810,3,false),"")</f>
        <v>Dodongo's Cavern</v>
      </c>
      <c r="J1911" s="376" t="str">
        <f>iferror(vlookup(F1911,'Actors by Area'!$A$2:$H$8810,4,false),"")</f>
        <v>00</v>
      </c>
      <c r="K1911" s="376" t="str">
        <f>iferror(vlookup(F1911,'Actors by Area'!$A$2:$E$8810,5,false),"")</f>
        <v>07</v>
      </c>
      <c r="L1911" s="587"/>
    </row>
    <row r="1912">
      <c r="A1912" s="376" t="s">
        <v>3024</v>
      </c>
      <c r="B1912" s="344" t="s">
        <v>5655</v>
      </c>
      <c r="C1912" s="536" t="str">
        <f>iferror(vlookup(A1912,Actors!$A$2:$D$472,4,false),"")</f>
        <v>Bronze / Diamond / Eye Switch</v>
      </c>
      <c r="D1912" s="376" t="s">
        <v>35</v>
      </c>
      <c r="E1912" s="5" t="s">
        <v>7595</v>
      </c>
      <c r="F1912" s="375" t="s">
        <v>7594</v>
      </c>
      <c r="G1912" s="665" t="s">
        <v>11535</v>
      </c>
      <c r="H1912" s="378" t="s">
        <v>1059</v>
      </c>
      <c r="I1912" s="587" t="str">
        <f>iferror(vlookup(F1912,'Actors by Area'!$A$2:$C$8810,3,false),"")</f>
        <v>Forest Temple</v>
      </c>
      <c r="J1912" s="376" t="str">
        <f>iferror(vlookup(F1912,'Actors by Area'!$A$2:$H$8810,4,false),"")</f>
        <v>00</v>
      </c>
      <c r="K1912" s="376" t="str">
        <f>iferror(vlookup(F1912,'Actors by Area'!$A$2:$E$8810,5,false),"")</f>
        <v>0E</v>
      </c>
      <c r="L1912" s="587"/>
    </row>
    <row r="1913">
      <c r="A1913" s="376" t="s">
        <v>3024</v>
      </c>
      <c r="B1913" s="344" t="s">
        <v>5655</v>
      </c>
      <c r="C1913" s="536" t="str">
        <f>iferror(vlookup(A1913,Actors!$A$2:$D$472,4,false),"")</f>
        <v>Bronze / Diamond / Eye Switch</v>
      </c>
      <c r="D1913" s="376" t="s">
        <v>35</v>
      </c>
      <c r="E1913" s="5" t="s">
        <v>7263</v>
      </c>
      <c r="F1913" s="375" t="s">
        <v>7262</v>
      </c>
      <c r="G1913" s="665" t="s">
        <v>11529</v>
      </c>
      <c r="H1913" s="378" t="s">
        <v>1059</v>
      </c>
      <c r="I1913" s="587" t="str">
        <f>iferror(vlookup(F1913,'Actors by Area'!$A$2:$C$8810,3,false),"")</f>
        <v>Dodongo's Cavern</v>
      </c>
      <c r="J1913" s="376" t="str">
        <f>iferror(vlookup(F1913,'Actors by Area'!$A$2:$H$8810,4,false),"")</f>
        <v>00</v>
      </c>
      <c r="K1913" s="376" t="str">
        <f>iferror(vlookup(F1913,'Actors by Area'!$A$2:$E$8810,5,false),"")</f>
        <v>05</v>
      </c>
      <c r="L1913" s="587"/>
    </row>
    <row r="1914">
      <c r="A1914" s="376" t="s">
        <v>3024</v>
      </c>
      <c r="B1914" s="344" t="s">
        <v>5655</v>
      </c>
      <c r="C1914" s="536" t="str">
        <f>iferror(vlookup(A1914,Actors!$A$2:$D$472,4,false),"")</f>
        <v>Bronze / Diamond / Eye Switch</v>
      </c>
      <c r="D1914" s="376" t="s">
        <v>35</v>
      </c>
      <c r="E1914" s="5" t="s">
        <v>7709</v>
      </c>
      <c r="F1914" s="375" t="s">
        <v>7708</v>
      </c>
      <c r="G1914" s="665" t="s">
        <v>11531</v>
      </c>
      <c r="H1914" s="378" t="s">
        <v>1059</v>
      </c>
      <c r="I1914" s="587" t="str">
        <f>iferror(vlookup(F1914,'Actors by Area'!$A$2:$C$8810,3,false),"")</f>
        <v>Fire Temple</v>
      </c>
      <c r="J1914" s="376" t="str">
        <f>iferror(vlookup(F1914,'Actors by Area'!$A$2:$H$8810,4,false),"")</f>
        <v>00</v>
      </c>
      <c r="K1914" s="376" t="str">
        <f>iferror(vlookup(F1914,'Actors by Area'!$A$2:$E$8810,5,false),"")</f>
        <v>04</v>
      </c>
      <c r="L1914" s="587"/>
    </row>
    <row r="1915">
      <c r="A1915" s="376" t="s">
        <v>3024</v>
      </c>
      <c r="B1915" s="344" t="s">
        <v>5655</v>
      </c>
      <c r="C1915" s="536" t="str">
        <f>iferror(vlookup(A1915,Actors!$A$2:$D$472,4,false),"")</f>
        <v>Bronze / Diamond / Eye Switch</v>
      </c>
      <c r="D1915" s="376" t="s">
        <v>35</v>
      </c>
      <c r="E1915" s="5" t="s">
        <v>7237</v>
      </c>
      <c r="F1915" s="375" t="s">
        <v>7808</v>
      </c>
      <c r="G1915" s="665" t="s">
        <v>11531</v>
      </c>
      <c r="H1915" s="378" t="s">
        <v>1059</v>
      </c>
      <c r="I1915" s="587" t="str">
        <f>iferror(vlookup(F1915,'Actors by Area'!$A$2:$C$8810,3,false),"")</f>
        <v>Fire Temple</v>
      </c>
      <c r="J1915" s="376" t="str">
        <f>iferror(vlookup(F1915,'Actors by Area'!$A$2:$H$8810,4,false),"")</f>
        <v>00</v>
      </c>
      <c r="K1915" s="376" t="str">
        <f>iferror(vlookup(F1915,'Actors by Area'!$A$2:$E$8810,5,false),"")</f>
        <v>0C</v>
      </c>
      <c r="L1915" s="587"/>
    </row>
    <row r="1916">
      <c r="A1916" s="376" t="s">
        <v>3024</v>
      </c>
      <c r="B1916" s="344" t="s">
        <v>5655</v>
      </c>
      <c r="C1916" s="536" t="str">
        <f>iferror(vlookup(A1916,Actors!$A$2:$D$472,4,false),"")</f>
        <v>Bronze / Diamond / Eye Switch</v>
      </c>
      <c r="D1916" s="376" t="s">
        <v>35</v>
      </c>
      <c r="E1916" s="5" t="s">
        <v>7511</v>
      </c>
      <c r="F1916" s="375" t="s">
        <v>7510</v>
      </c>
      <c r="G1916" s="665" t="s">
        <v>11530</v>
      </c>
      <c r="H1916" s="378" t="s">
        <v>1059</v>
      </c>
      <c r="I1916" s="587" t="str">
        <f>iferror(vlookup(F1916,'Actors by Area'!$A$2:$C$8810,3,false),"")</f>
        <v>Forest Temple</v>
      </c>
      <c r="J1916" s="376" t="str">
        <f>iferror(vlookup(F1916,'Actors by Area'!$A$2:$H$8810,4,false),"")</f>
        <v>00</v>
      </c>
      <c r="K1916" s="376" t="str">
        <f>iferror(vlookup(F1916,'Actors by Area'!$A$2:$E$8810,5,false),"")</f>
        <v>02</v>
      </c>
      <c r="L1916" s="587"/>
    </row>
    <row r="1917">
      <c r="A1917" s="376" t="s">
        <v>3024</v>
      </c>
      <c r="B1917" s="344" t="s">
        <v>5655</v>
      </c>
      <c r="C1917" s="536" t="str">
        <f>iferror(vlookup(A1917,Actors!$A$2:$D$472,4,false),"")</f>
        <v>Bronze / Diamond / Eye Switch</v>
      </c>
      <c r="D1917" s="376" t="s">
        <v>35</v>
      </c>
      <c r="E1917" s="5" t="s">
        <v>7547</v>
      </c>
      <c r="F1917" s="375" t="s">
        <v>7546</v>
      </c>
      <c r="G1917" s="665" t="s">
        <v>11536</v>
      </c>
      <c r="H1917" s="378" t="s">
        <v>1059</v>
      </c>
      <c r="I1917" s="587" t="str">
        <f>iferror(vlookup(F1917,'Actors by Area'!$A$2:$C$8810,3,false),"")</f>
        <v>Forest Temple</v>
      </c>
      <c r="J1917" s="376" t="str">
        <f>iferror(vlookup(F1917,'Actors by Area'!$A$2:$H$8810,4,false),"")</f>
        <v>00</v>
      </c>
      <c r="K1917" s="376" t="str">
        <f>iferror(vlookup(F1917,'Actors by Area'!$A$2:$E$8810,5,false),"")</f>
        <v>07</v>
      </c>
      <c r="L1917" s="587"/>
    </row>
    <row r="1918">
      <c r="A1918" s="376" t="s">
        <v>3024</v>
      </c>
      <c r="B1918" s="344" t="s">
        <v>5655</v>
      </c>
      <c r="C1918" s="536" t="str">
        <f>iferror(vlookup(A1918,Actors!$A$2:$D$472,4,false),"")</f>
        <v>Bronze / Diamond / Eye Switch</v>
      </c>
      <c r="D1918" s="376" t="s">
        <v>35</v>
      </c>
      <c r="E1918" s="5" t="s">
        <v>7938</v>
      </c>
      <c r="F1918" s="375" t="s">
        <v>7937</v>
      </c>
      <c r="G1918" s="665" t="s">
        <v>11531</v>
      </c>
      <c r="H1918" s="378" t="s">
        <v>1059</v>
      </c>
      <c r="I1918" s="587" t="str">
        <f>iferror(vlookup(F1918,'Actors by Area'!$A$2:$C$8810,3,false),"")</f>
        <v>Water Temple</v>
      </c>
      <c r="J1918" s="376" t="str">
        <f>iferror(vlookup(F1918,'Actors by Area'!$A$2:$H$8810,4,false),"")</f>
        <v>00</v>
      </c>
      <c r="K1918" s="376" t="str">
        <f>iferror(vlookup(F1918,'Actors by Area'!$A$2:$E$8810,5,false),"")</f>
        <v>03</v>
      </c>
      <c r="L1918" s="587"/>
    </row>
    <row r="1919">
      <c r="A1919" s="376" t="s">
        <v>3024</v>
      </c>
      <c r="B1919" s="344" t="s">
        <v>5655</v>
      </c>
      <c r="C1919" s="536" t="str">
        <f>iferror(vlookup(A1919,Actors!$A$2:$D$472,4,false),"")</f>
        <v>Bronze / Diamond / Eye Switch</v>
      </c>
      <c r="D1919" s="376" t="s">
        <v>35</v>
      </c>
      <c r="E1919" s="5" t="s">
        <v>7604</v>
      </c>
      <c r="F1919" s="375" t="s">
        <v>7603</v>
      </c>
      <c r="G1919" s="665" t="s">
        <v>11529</v>
      </c>
      <c r="H1919" s="378" t="s">
        <v>1059</v>
      </c>
      <c r="I1919" s="587" t="str">
        <f>iferror(vlookup(F1919,'Actors by Area'!$A$2:$C$8810,3,false),"")</f>
        <v>Forest Temple</v>
      </c>
      <c r="J1919" s="376" t="str">
        <f>iferror(vlookup(F1919,'Actors by Area'!$A$2:$H$8810,4,false),"")</f>
        <v>00</v>
      </c>
      <c r="K1919" s="376" t="str">
        <f>iferror(vlookup(F1919,'Actors by Area'!$A$2:$E$8810,5,false),"")</f>
        <v>0F</v>
      </c>
      <c r="L1919" s="587"/>
    </row>
    <row r="1920">
      <c r="A1920" s="376" t="s">
        <v>3024</v>
      </c>
      <c r="B1920" s="344" t="s">
        <v>5655</v>
      </c>
      <c r="C1920" s="536" t="str">
        <f>iferror(vlookup(A1920,Actors!$A$2:$D$472,4,false),"")</f>
        <v>Bronze / Diamond / Eye Switch</v>
      </c>
      <c r="D1920" s="376" t="s">
        <v>35</v>
      </c>
      <c r="E1920" s="5" t="s">
        <v>8264</v>
      </c>
      <c r="F1920" s="375" t="s">
        <v>8263</v>
      </c>
      <c r="G1920" s="665" t="s">
        <v>11534</v>
      </c>
      <c r="H1920" s="378" t="s">
        <v>1059</v>
      </c>
      <c r="I1920" s="587" t="str">
        <f>iferror(vlookup(F1920,'Actors by Area'!$A$2:$C$8810,3,false),"")</f>
        <v>Spirit Temple</v>
      </c>
      <c r="J1920" s="376" t="str">
        <f>iferror(vlookup(F1920,'Actors by Area'!$A$2:$H$8810,4,false),"")</f>
        <v>00</v>
      </c>
      <c r="K1920" s="376" t="str">
        <f>iferror(vlookup(F1920,'Actors by Area'!$A$2:$E$8810,5,false),"")</f>
        <v>12</v>
      </c>
      <c r="L1920" s="587"/>
    </row>
    <row r="1921">
      <c r="A1921" s="376" t="s">
        <v>3024</v>
      </c>
      <c r="B1921" s="344" t="s">
        <v>5655</v>
      </c>
      <c r="C1921" s="536" t="str">
        <f>iferror(vlookup(A1921,Actors!$A$2:$D$472,4,false),"")</f>
        <v>Bronze / Diamond / Eye Switch</v>
      </c>
      <c r="D1921" s="376" t="s">
        <v>35</v>
      </c>
      <c r="E1921" s="5" t="s">
        <v>7979</v>
      </c>
      <c r="F1921" s="375" t="s">
        <v>7978</v>
      </c>
      <c r="G1921" s="665" t="s">
        <v>11537</v>
      </c>
      <c r="H1921" s="378" t="s">
        <v>1059</v>
      </c>
      <c r="I1921" s="587" t="str">
        <f>iferror(vlookup(F1921,'Actors by Area'!$A$2:$C$8810,3,false),"")</f>
        <v>Water Temple</v>
      </c>
      <c r="J1921" s="376" t="str">
        <f>iferror(vlookup(F1921,'Actors by Area'!$A$2:$H$8810,4,false),"")</f>
        <v>00</v>
      </c>
      <c r="K1921" s="376" t="str">
        <f>iferror(vlookup(F1921,'Actors by Area'!$A$2:$E$8810,5,false),"")</f>
        <v>06</v>
      </c>
      <c r="L1921" s="587"/>
    </row>
    <row r="1922">
      <c r="A1922" s="376" t="s">
        <v>3024</v>
      </c>
      <c r="B1922" s="344" t="s">
        <v>5655</v>
      </c>
      <c r="C1922" s="536" t="str">
        <f>iferror(vlookup(A1922,Actors!$A$2:$D$472,4,false),"")</f>
        <v>Bronze / Diamond / Eye Switch</v>
      </c>
      <c r="D1922" s="376" t="s">
        <v>35</v>
      </c>
      <c r="E1922" s="5" t="s">
        <v>7211</v>
      </c>
      <c r="F1922" s="375" t="s">
        <v>7210</v>
      </c>
      <c r="G1922" s="665" t="s">
        <v>11534</v>
      </c>
      <c r="H1922" s="378" t="s">
        <v>1059</v>
      </c>
      <c r="I1922" s="587" t="str">
        <f>iferror(vlookup(F1922,'Actors by Area'!$A$2:$C$8810,3,false),"")</f>
        <v>Dodongo's Cavern</v>
      </c>
      <c r="J1922" s="376" t="str">
        <f>iferror(vlookup(F1922,'Actors by Area'!$A$2:$H$8810,4,false),"")</f>
        <v>00</v>
      </c>
      <c r="K1922" s="376" t="str">
        <f>iferror(vlookup(F1922,'Actors by Area'!$A$2:$E$8810,5,false),"")</f>
        <v>01</v>
      </c>
      <c r="L1922" s="587"/>
    </row>
    <row r="1923">
      <c r="A1923" s="376" t="s">
        <v>3024</v>
      </c>
      <c r="B1923" s="344" t="s">
        <v>5655</v>
      </c>
      <c r="C1923" s="536" t="str">
        <f>iferror(vlookup(A1923,Actors!$A$2:$D$472,4,false),"")</f>
        <v>Bronze / Diamond / Eye Switch</v>
      </c>
      <c r="D1923" s="376" t="s">
        <v>35</v>
      </c>
      <c r="E1923" s="5" t="s">
        <v>8280</v>
      </c>
      <c r="F1923" s="375" t="s">
        <v>8279</v>
      </c>
      <c r="G1923" s="665" t="s">
        <v>11529</v>
      </c>
      <c r="H1923" s="378" t="s">
        <v>1059</v>
      </c>
      <c r="I1923" s="587" t="str">
        <f>iferror(vlookup(F1923,'Actors by Area'!$A$2:$C$8810,3,false),"")</f>
        <v>Spirit Temple</v>
      </c>
      <c r="J1923" s="376" t="str">
        <f>iferror(vlookup(F1923,'Actors by Area'!$A$2:$H$8810,4,false),"")</f>
        <v>00</v>
      </c>
      <c r="K1923" s="376" t="str">
        <f>iferror(vlookup(F1923,'Actors by Area'!$A$2:$E$8810,5,false),"")</f>
        <v>16</v>
      </c>
      <c r="L1923" s="587"/>
    </row>
    <row r="1924">
      <c r="A1924" s="376" t="s">
        <v>3024</v>
      </c>
      <c r="B1924" s="344" t="s">
        <v>5655</v>
      </c>
      <c r="C1924" s="536" t="str">
        <f>iferror(vlookup(A1924,Actors!$A$2:$D$472,4,false),"")</f>
        <v>Bronze / Diamond / Eye Switch</v>
      </c>
      <c r="D1924" s="376" t="s">
        <v>35</v>
      </c>
      <c r="E1924" s="5" t="s">
        <v>7418</v>
      </c>
      <c r="F1924" s="375" t="s">
        <v>7757</v>
      </c>
      <c r="G1924" s="665" t="s">
        <v>11529</v>
      </c>
      <c r="H1924" s="378" t="s">
        <v>1059</v>
      </c>
      <c r="I1924" s="587" t="str">
        <f>iferror(vlookup(F1924,'Actors by Area'!$A$2:$C$8810,3,false),"")</f>
        <v>Fire Temple</v>
      </c>
      <c r="J1924" s="376" t="str">
        <f>iferror(vlookup(F1924,'Actors by Area'!$A$2:$H$8810,4,false),"")</f>
        <v>00</v>
      </c>
      <c r="K1924" s="376" t="str">
        <f>iferror(vlookup(F1924,'Actors by Area'!$A$2:$E$8810,5,false),"")</f>
        <v>08</v>
      </c>
      <c r="L1924" s="587"/>
    </row>
    <row r="1925">
      <c r="A1925" s="376" t="s">
        <v>3024</v>
      </c>
      <c r="B1925" s="344" t="s">
        <v>5655</v>
      </c>
      <c r="C1925" s="536" t="str">
        <f>iferror(vlookup(A1925,Actors!$A$2:$D$472,4,false),"")</f>
        <v>Bronze / Diamond / Eye Switch</v>
      </c>
      <c r="D1925" s="376" t="s">
        <v>35</v>
      </c>
      <c r="E1925" s="5" t="s">
        <v>7309</v>
      </c>
      <c r="F1925" s="375" t="s">
        <v>7308</v>
      </c>
      <c r="G1925" s="665" t="s">
        <v>11530</v>
      </c>
      <c r="H1925" s="378" t="s">
        <v>1059</v>
      </c>
      <c r="I1925" s="587" t="str">
        <f>iferror(vlookup(F1925,'Actors by Area'!$A$2:$C$8810,3,false),"")</f>
        <v>Dodongo's Cavern</v>
      </c>
      <c r="J1925" s="376" t="str">
        <f>iferror(vlookup(F1925,'Actors by Area'!$A$2:$H$8810,4,false),"")</f>
        <v>00</v>
      </c>
      <c r="K1925" s="376" t="str">
        <f>iferror(vlookup(F1925,'Actors by Area'!$A$2:$E$8810,5,false),"")</f>
        <v>0A</v>
      </c>
      <c r="L1925" s="587"/>
    </row>
    <row r="1926">
      <c r="A1926" s="376" t="s">
        <v>3024</v>
      </c>
      <c r="B1926" s="344" t="s">
        <v>5655</v>
      </c>
      <c r="C1926" s="536" t="str">
        <f>iferror(vlookup(A1926,Actors!$A$2:$D$472,4,false),"")</f>
        <v>Bronze / Diamond / Eye Switch</v>
      </c>
      <c r="D1926" s="376" t="s">
        <v>35</v>
      </c>
      <c r="E1926" s="5" t="s">
        <v>7793</v>
      </c>
      <c r="F1926" s="375" t="s">
        <v>7792</v>
      </c>
      <c r="G1926" s="665" t="s">
        <v>11529</v>
      </c>
      <c r="H1926" s="378" t="s">
        <v>1059</v>
      </c>
      <c r="I1926" s="587" t="str">
        <f>iferror(vlookup(F1926,'Actors by Area'!$A$2:$C$8810,3,false),"")</f>
        <v>Fire Temple</v>
      </c>
      <c r="J1926" s="376" t="str">
        <f>iferror(vlookup(F1926,'Actors by Area'!$A$2:$H$8810,4,false),"")</f>
        <v>00</v>
      </c>
      <c r="K1926" s="376" t="str">
        <f>iferror(vlookup(F1926,'Actors by Area'!$A$2:$E$8810,5,false),"")</f>
        <v>0A</v>
      </c>
      <c r="L1926" s="587"/>
    </row>
    <row r="1927">
      <c r="A1927" s="376" t="s">
        <v>3024</v>
      </c>
      <c r="B1927" s="344" t="s">
        <v>5655</v>
      </c>
      <c r="C1927" s="536" t="str">
        <f>iferror(vlookup(A1927,Actors!$A$2:$D$472,4,false),"")</f>
        <v>Bronze / Diamond / Eye Switch</v>
      </c>
      <c r="D1927" s="376" t="s">
        <v>35</v>
      </c>
      <c r="E1927" s="5" t="s">
        <v>7321</v>
      </c>
      <c r="F1927" s="375" t="s">
        <v>7320</v>
      </c>
      <c r="G1927" s="665" t="s">
        <v>11530</v>
      </c>
      <c r="H1927" s="378" t="s">
        <v>1059</v>
      </c>
      <c r="I1927" s="587" t="str">
        <f>iferror(vlookup(F1927,'Actors by Area'!$A$2:$C$8810,3,false),"")</f>
        <v>Dodongo's Cavern</v>
      </c>
      <c r="J1927" s="376" t="str">
        <f>iferror(vlookup(F1927,'Actors by Area'!$A$2:$H$8810,4,false),"")</f>
        <v>00</v>
      </c>
      <c r="K1927" s="376" t="str">
        <f>iferror(vlookup(F1927,'Actors by Area'!$A$2:$E$8810,5,false),"")</f>
        <v>0C</v>
      </c>
      <c r="L1927" s="587"/>
    </row>
    <row r="1928">
      <c r="A1928" s="376" t="s">
        <v>3024</v>
      </c>
      <c r="B1928" s="344" t="s">
        <v>5655</v>
      </c>
      <c r="C1928" s="536" t="str">
        <f>iferror(vlookup(A1928,Actors!$A$2:$D$472,4,false),"")</f>
        <v>Bronze / Diamond / Eye Switch</v>
      </c>
      <c r="D1928" s="376" t="s">
        <v>35</v>
      </c>
      <c r="E1928" s="5" t="s">
        <v>8319</v>
      </c>
      <c r="F1928" s="375" t="s">
        <v>8318</v>
      </c>
      <c r="G1928" s="665" t="s">
        <v>11531</v>
      </c>
      <c r="H1928" s="378" t="s">
        <v>1059</v>
      </c>
      <c r="I1928" s="587" t="str">
        <f>iferror(vlookup(F1928,'Actors by Area'!$A$2:$C$8810,3,false),"")</f>
        <v>Spirit Temple</v>
      </c>
      <c r="J1928" s="376" t="str">
        <f>iferror(vlookup(F1928,'Actors by Area'!$A$2:$H$8810,4,false),"")</f>
        <v>00</v>
      </c>
      <c r="K1928" s="376" t="str">
        <f>iferror(vlookup(F1928,'Actors by Area'!$A$2:$E$8810,5,false),"")</f>
        <v>1B</v>
      </c>
      <c r="L1928" s="587"/>
    </row>
    <row r="1929">
      <c r="A1929" s="376" t="s">
        <v>3024</v>
      </c>
      <c r="B1929" s="344" t="s">
        <v>5655</v>
      </c>
      <c r="C1929" s="536" t="str">
        <f>iferror(vlookup(A1929,Actors!$A$2:$D$472,4,false),"")</f>
        <v>Bronze / Diamond / Eye Switch</v>
      </c>
      <c r="D1929" s="376" t="s">
        <v>35</v>
      </c>
      <c r="E1929" s="5" t="s">
        <v>7353</v>
      </c>
      <c r="F1929" s="375" t="s">
        <v>7821</v>
      </c>
      <c r="G1929" s="665" t="s">
        <v>11529</v>
      </c>
      <c r="H1929" s="378" t="s">
        <v>1059</v>
      </c>
      <c r="I1929" s="587" t="str">
        <f>iferror(vlookup(F1929,'Actors by Area'!$A$2:$C$8810,3,false),"")</f>
        <v>Fire Temple</v>
      </c>
      <c r="J1929" s="376" t="str">
        <f>iferror(vlookup(F1929,'Actors by Area'!$A$2:$H$8810,4,false),"")</f>
        <v>00</v>
      </c>
      <c r="K1929" s="376" t="str">
        <f>iferror(vlookup(F1929,'Actors by Area'!$A$2:$E$8810,5,false),"")</f>
        <v>0D</v>
      </c>
      <c r="L1929" s="587"/>
    </row>
    <row r="1930">
      <c r="A1930" s="376" t="s">
        <v>3024</v>
      </c>
      <c r="B1930" s="344" t="s">
        <v>5655</v>
      </c>
      <c r="C1930" s="536" t="str">
        <f>iferror(vlookup(A1930,Actors!$A$2:$D$472,4,false),"")</f>
        <v>Bronze / Diamond / Eye Switch</v>
      </c>
      <c r="D1930" s="376" t="s">
        <v>35</v>
      </c>
      <c r="E1930" s="5" t="s">
        <v>7325</v>
      </c>
      <c r="F1930" s="375" t="s">
        <v>7324</v>
      </c>
      <c r="G1930" s="665" t="s">
        <v>11530</v>
      </c>
      <c r="H1930" s="378" t="s">
        <v>1059</v>
      </c>
      <c r="I1930" s="587" t="str">
        <f>iferror(vlookup(F1930,'Actors by Area'!$A$2:$C$8810,3,false),"")</f>
        <v>Dodongo's Cavern</v>
      </c>
      <c r="J1930" s="376" t="str">
        <f>iferror(vlookup(F1930,'Actors by Area'!$A$2:$H$8810,4,false),"")</f>
        <v>00</v>
      </c>
      <c r="K1930" s="376" t="str">
        <f>iferror(vlookup(F1930,'Actors by Area'!$A$2:$E$8810,5,false),"")</f>
        <v>0C</v>
      </c>
      <c r="L1930" s="587"/>
    </row>
    <row r="1931">
      <c r="A1931" s="376" t="s">
        <v>3024</v>
      </c>
      <c r="B1931" s="344" t="s">
        <v>5655</v>
      </c>
      <c r="C1931" s="536" t="str">
        <f>iferror(vlookup(A1931,Actors!$A$2:$D$472,4,false),"")</f>
        <v>Bronze / Diamond / Eye Switch</v>
      </c>
      <c r="D1931" s="376" t="s">
        <v>35</v>
      </c>
      <c r="E1931" s="5" t="s">
        <v>7795</v>
      </c>
      <c r="F1931" s="375" t="s">
        <v>7794</v>
      </c>
      <c r="G1931" s="666" t="s">
        <v>11533</v>
      </c>
      <c r="H1931" s="378" t="s">
        <v>1059</v>
      </c>
      <c r="I1931" s="587" t="str">
        <f>iferror(vlookup(F1931,'Actors by Area'!$A$2:$C$8810,3,false),"")</f>
        <v>Fire Temple</v>
      </c>
      <c r="J1931" s="376" t="str">
        <f>iferror(vlookup(F1931,'Actors by Area'!$A$2:$H$8810,4,false),"")</f>
        <v>00</v>
      </c>
      <c r="K1931" s="376" t="str">
        <f>iferror(vlookup(F1931,'Actors by Area'!$A$2:$E$8810,5,false),"")</f>
        <v>0A</v>
      </c>
      <c r="L1931" s="587"/>
    </row>
    <row r="1932">
      <c r="A1932" s="376" t="s">
        <v>3024</v>
      </c>
      <c r="B1932" s="344" t="s">
        <v>5655</v>
      </c>
      <c r="C1932" s="536" t="str">
        <f>iferror(vlookup(A1932,Actors!$A$2:$D$472,4,false),"")</f>
        <v>Bronze / Diamond / Eye Switch</v>
      </c>
      <c r="D1932" s="376" t="s">
        <v>35</v>
      </c>
      <c r="E1932" s="5" t="s">
        <v>8000</v>
      </c>
      <c r="F1932" s="375" t="s">
        <v>7999</v>
      </c>
      <c r="G1932" s="665" t="s">
        <v>11531</v>
      </c>
      <c r="H1932" s="378" t="s">
        <v>1059</v>
      </c>
      <c r="I1932" s="587" t="str">
        <f>iferror(vlookup(F1932,'Actors by Area'!$A$2:$C$8810,3,false),"")</f>
        <v>Water Temple</v>
      </c>
      <c r="J1932" s="376" t="str">
        <f>iferror(vlookup(F1932,'Actors by Area'!$A$2:$H$8810,4,false),"")</f>
        <v>00</v>
      </c>
      <c r="K1932" s="376" t="str">
        <f>iferror(vlookup(F1932,'Actors by Area'!$A$2:$E$8810,5,false),"")</f>
        <v>0A</v>
      </c>
      <c r="L1932" s="587"/>
    </row>
    <row r="1933">
      <c r="A1933" s="376" t="s">
        <v>3024</v>
      </c>
      <c r="B1933" s="344" t="s">
        <v>5655</v>
      </c>
      <c r="C1933" s="536" t="str">
        <f>iferror(vlookup(A1933,Actors!$A$2:$D$472,4,false),"")</f>
        <v>Bronze / Diamond / Eye Switch</v>
      </c>
      <c r="D1933" s="376" t="s">
        <v>35</v>
      </c>
      <c r="E1933" s="5" t="s">
        <v>8810</v>
      </c>
      <c r="F1933" s="375" t="s">
        <v>8809</v>
      </c>
      <c r="G1933" s="665" t="s">
        <v>11529</v>
      </c>
      <c r="H1933" s="378" t="s">
        <v>1059</v>
      </c>
      <c r="I1933" s="587" t="str">
        <f>iferror(vlookup(F1933,'Actors by Area'!$A$2:$C$8810,3,false),"")</f>
        <v>Gerudo Training Ground</v>
      </c>
      <c r="J1933" s="376" t="str">
        <f>iferror(vlookup(F1933,'Actors by Area'!$A$2:$H$8810,4,false),"")</f>
        <v>00</v>
      </c>
      <c r="K1933" s="376" t="str">
        <f>iferror(vlookup(F1933,'Actors by Area'!$A$2:$E$8810,5,false),"")</f>
        <v>06</v>
      </c>
      <c r="L1933" s="587"/>
    </row>
    <row r="1934">
      <c r="A1934" s="376" t="s">
        <v>3024</v>
      </c>
      <c r="B1934" s="344" t="s">
        <v>5655</v>
      </c>
      <c r="C1934" s="536" t="str">
        <f>iferror(vlookup(A1934,Actors!$A$2:$D$472,4,false),"")</f>
        <v>Bronze / Diamond / Eye Switch</v>
      </c>
      <c r="D1934" s="376" t="s">
        <v>35</v>
      </c>
      <c r="E1934" s="5" t="s">
        <v>7922</v>
      </c>
      <c r="F1934" s="375" t="s">
        <v>7921</v>
      </c>
      <c r="G1934" s="665" t="s">
        <v>11531</v>
      </c>
      <c r="H1934" s="378" t="s">
        <v>1059</v>
      </c>
      <c r="I1934" s="587" t="str">
        <f>iferror(vlookup(F1934,'Actors by Area'!$A$2:$C$8810,3,false),"")</f>
        <v>Water Temple</v>
      </c>
      <c r="J1934" s="376" t="str">
        <f>iferror(vlookup(F1934,'Actors by Area'!$A$2:$H$8810,4,false),"")</f>
        <v>00</v>
      </c>
      <c r="K1934" s="376" t="str">
        <f>iferror(vlookup(F1934,'Actors by Area'!$A$2:$E$8810,5,false),"")</f>
        <v>02</v>
      </c>
      <c r="L1934" s="587"/>
    </row>
    <row r="1935">
      <c r="A1935" s="376" t="s">
        <v>3024</v>
      </c>
      <c r="B1935" s="344" t="s">
        <v>5655</v>
      </c>
      <c r="C1935" s="536" t="str">
        <f>iferror(vlookup(A1935,Actors!$A$2:$D$472,4,false),"")</f>
        <v>Bronze / Diamond / Eye Switch</v>
      </c>
      <c r="D1935" s="376" t="s">
        <v>35</v>
      </c>
      <c r="E1935" s="5" t="s">
        <v>7749</v>
      </c>
      <c r="F1935" s="375" t="s">
        <v>7748</v>
      </c>
      <c r="G1935" s="665" t="s">
        <v>11532</v>
      </c>
      <c r="H1935" s="378" t="s">
        <v>1059</v>
      </c>
      <c r="I1935" s="587" t="str">
        <f>iferror(vlookup(F1935,'Actors by Area'!$A$2:$C$8810,3,false),"")</f>
        <v>Fire Temple</v>
      </c>
      <c r="J1935" s="376" t="str">
        <f>iferror(vlookup(F1935,'Actors by Area'!$A$2:$H$8810,4,false),"")</f>
        <v>00</v>
      </c>
      <c r="K1935" s="376" t="str">
        <f>iferror(vlookup(F1935,'Actors by Area'!$A$2:$E$8810,5,false),"")</f>
        <v>06</v>
      </c>
      <c r="L1935" s="587"/>
    </row>
    <row r="1936">
      <c r="A1936" s="376" t="s">
        <v>3024</v>
      </c>
      <c r="B1936" s="344" t="s">
        <v>5655</v>
      </c>
      <c r="C1936" s="536" t="str">
        <f>iferror(vlookup(A1936,Actors!$A$2:$D$472,4,false),"")</f>
        <v>Bronze / Diamond / Eye Switch</v>
      </c>
      <c r="D1936" s="376" t="s">
        <v>35</v>
      </c>
      <c r="E1936" s="5" t="s">
        <v>7144</v>
      </c>
      <c r="F1936" s="375" t="s">
        <v>7143</v>
      </c>
      <c r="G1936" s="665" t="s">
        <v>11529</v>
      </c>
      <c r="H1936" s="378" t="s">
        <v>1059</v>
      </c>
      <c r="I1936" s="587" t="str">
        <f>iferror(vlookup(F1936,'Actors by Area'!$A$2:$C$8810,3,false),"")</f>
        <v>Inside the Deku Tree</v>
      </c>
      <c r="J1936" s="376" t="str">
        <f>iferror(vlookup(F1936,'Actors by Area'!$A$2:$H$8810,4,false),"")</f>
        <v>00</v>
      </c>
      <c r="K1936" s="376" t="str">
        <f>iferror(vlookup(F1936,'Actors by Area'!$A$2:$E$8810,5,false),"")</f>
        <v>0A</v>
      </c>
      <c r="L1936" s="587"/>
    </row>
    <row r="1937">
      <c r="A1937" s="376" t="s">
        <v>3024</v>
      </c>
      <c r="B1937" s="344" t="s">
        <v>5655</v>
      </c>
      <c r="C1937" s="536" t="str">
        <f>iferror(vlookup(A1937,Actors!$A$2:$D$472,4,false),"")</f>
        <v>Bronze / Diamond / Eye Switch</v>
      </c>
      <c r="D1937" s="376" t="s">
        <v>35</v>
      </c>
      <c r="E1937" s="5" t="s">
        <v>7994</v>
      </c>
      <c r="F1937" s="375" t="s">
        <v>7993</v>
      </c>
      <c r="G1937" s="665" t="s">
        <v>11531</v>
      </c>
      <c r="H1937" s="378" t="s">
        <v>1059</v>
      </c>
      <c r="I1937" s="587" t="str">
        <f>iferror(vlookup(F1937,'Actors by Area'!$A$2:$C$8810,3,false),"")</f>
        <v>Water Temple</v>
      </c>
      <c r="J1937" s="376" t="str">
        <f>iferror(vlookup(F1937,'Actors by Area'!$A$2:$H$8810,4,false),"")</f>
        <v>00</v>
      </c>
      <c r="K1937" s="376" t="str">
        <f>iferror(vlookup(F1937,'Actors by Area'!$A$2:$E$8810,5,false),"")</f>
        <v>09</v>
      </c>
      <c r="L1937" s="587"/>
    </row>
    <row r="1938">
      <c r="A1938" s="376" t="s">
        <v>3024</v>
      </c>
      <c r="B1938" s="344" t="s">
        <v>5655</v>
      </c>
      <c r="C1938" s="536" t="str">
        <f>iferror(vlookup(A1938,Actors!$A$2:$D$472,4,false),"")</f>
        <v>Bronze / Diamond / Eye Switch</v>
      </c>
      <c r="D1938" s="376" t="s">
        <v>35</v>
      </c>
      <c r="E1938" s="5" t="s">
        <v>7824</v>
      </c>
      <c r="F1938" s="375" t="s">
        <v>7823</v>
      </c>
      <c r="G1938" s="665" t="s">
        <v>11534</v>
      </c>
      <c r="H1938" s="378" t="s">
        <v>1059</v>
      </c>
      <c r="I1938" s="587" t="str">
        <f>iferror(vlookup(F1938,'Actors by Area'!$A$2:$C$8810,3,false),"")</f>
        <v>Fire Temple</v>
      </c>
      <c r="J1938" s="376" t="str">
        <f>iferror(vlookup(F1938,'Actors by Area'!$A$2:$H$8810,4,false),"")</f>
        <v>00</v>
      </c>
      <c r="K1938" s="376" t="str">
        <f>iferror(vlookup(F1938,'Actors by Area'!$A$2:$E$8810,5,false),"")</f>
        <v>0E</v>
      </c>
      <c r="L1938" s="587"/>
    </row>
    <row r="1939">
      <c r="A1939" s="376" t="s">
        <v>3024</v>
      </c>
      <c r="B1939" s="344" t="s">
        <v>5655</v>
      </c>
      <c r="C1939" s="536" t="str">
        <f>iferror(vlookup(A1939,Actors!$A$2:$D$472,4,false),"")</f>
        <v>Bronze / Diamond / Eye Switch</v>
      </c>
      <c r="D1939" s="376" t="s">
        <v>35</v>
      </c>
      <c r="E1939" s="5" t="s">
        <v>7109</v>
      </c>
      <c r="F1939" s="375" t="s">
        <v>7108</v>
      </c>
      <c r="G1939" s="665" t="s">
        <v>11529</v>
      </c>
      <c r="H1939" s="378" t="s">
        <v>1059</v>
      </c>
      <c r="I1939" s="587" t="str">
        <f>iferror(vlookup(F1939,'Actors by Area'!$A$2:$C$8810,3,false),"")</f>
        <v>Inside the Deku Tree</v>
      </c>
      <c r="J1939" s="376" t="str">
        <f>iferror(vlookup(F1939,'Actors by Area'!$A$2:$H$8810,4,false),"")</f>
        <v>00</v>
      </c>
      <c r="K1939" s="376" t="str">
        <f>iferror(vlookup(F1939,'Actors by Area'!$A$2:$E$8810,5,false),"")</f>
        <v>05</v>
      </c>
      <c r="L1939" s="587"/>
    </row>
    <row r="1940">
      <c r="A1940" s="439" t="s">
        <v>3024</v>
      </c>
      <c r="B1940" s="606" t="s">
        <v>5655</v>
      </c>
      <c r="C1940" s="545" t="str">
        <f>iferror(vlookup(A1940,Actors!$A$2:$D$472,4,false),"")</f>
        <v>Bronze / Diamond / Eye Switch</v>
      </c>
      <c r="D1940" s="439" t="s">
        <v>35</v>
      </c>
      <c r="E1940" s="543" t="s">
        <v>7102</v>
      </c>
      <c r="F1940" s="375" t="s">
        <v>8081</v>
      </c>
      <c r="G1940" s="667" t="s">
        <v>11529</v>
      </c>
      <c r="H1940" s="588" t="s">
        <v>1059</v>
      </c>
      <c r="I1940" s="589" t="str">
        <f>iferror(vlookup(F1940,'Actors by Area'!$A$2:$C$8810,3,false),"")</f>
        <v>Spirit Temple</v>
      </c>
      <c r="J1940" s="439" t="str">
        <f>iferror(vlookup(F1940,'Actors by Area'!$A$2:$H$8810,4,false),"")</f>
        <v>04</v>
      </c>
      <c r="K1940" s="439" t="str">
        <f>iferror(vlookup(F1940,'Actors by Area'!$A$2:$E$8810,5,false),"")</f>
        <v>-1</v>
      </c>
      <c r="L1940" s="589"/>
    </row>
    <row r="1941">
      <c r="A1941" s="439" t="s">
        <v>3027</v>
      </c>
      <c r="B1941" s="606" t="s">
        <v>5661</v>
      </c>
      <c r="C1941" s="545" t="str">
        <f>iferror(vlookup(A1941,Actors!$A$2:$D$472,4,false),"")</f>
        <v>Deku Tree Elevator</v>
      </c>
      <c r="D1941" s="439" t="s">
        <v>2997</v>
      </c>
      <c r="E1941" s="543" t="s">
        <v>289</v>
      </c>
      <c r="F1941" s="397" t="s">
        <v>7072</v>
      </c>
      <c r="G1941" s="86" t="s">
        <v>5662</v>
      </c>
      <c r="H1941" s="588" t="s">
        <v>1059</v>
      </c>
      <c r="I1941" s="589" t="str">
        <f>iferror(vlookup(F1941,'Actors by Area'!$A$2:$C$8810,3,false),"")</f>
        <v>Inside the Deku Tree</v>
      </c>
      <c r="J1941" s="439" t="str">
        <f>iferror(vlookup(F1941,'Actors by Area'!$A$2:$H$8810,4,false),"")</f>
        <v>00</v>
      </c>
      <c r="K1941" s="439" t="str">
        <f>iferror(vlookup(F1941,'Actors by Area'!$A$2:$E$8810,5,false),"")</f>
        <v>02</v>
      </c>
      <c r="L1941" s="589"/>
    </row>
    <row r="1942">
      <c r="A1942" s="376" t="s">
        <v>3028</v>
      </c>
      <c r="B1942" s="344" t="s">
        <v>5664</v>
      </c>
      <c r="C1942" s="536" t="str">
        <f>iferror(vlookup(A1942,Actors!$A$2:$D$472,4,false),"")</f>
        <v>Hookshot Target Pillar</v>
      </c>
      <c r="D1942" s="376" t="s">
        <v>2996</v>
      </c>
      <c r="E1942" s="5" t="s">
        <v>8939</v>
      </c>
      <c r="F1942" s="397" t="s">
        <v>8938</v>
      </c>
      <c r="G1942" s="149"/>
      <c r="H1942" s="378" t="s">
        <v>1059</v>
      </c>
      <c r="I1942" s="587" t="str">
        <f>iferror(vlookup(F1942,'Actors by Area'!$A$2:$C$8810,3,false),"")</f>
        <v>Inside Ganon's Castle</v>
      </c>
      <c r="J1942" s="376" t="str">
        <f>iferror(vlookup(F1942,'Actors by Area'!$A$2:$H$8810,4,false),"")</f>
        <v>00</v>
      </c>
      <c r="K1942" s="376" t="str">
        <f>iferror(vlookup(F1942,'Actors by Area'!$A$2:$E$8810,5,false),"")</f>
        <v>06</v>
      </c>
      <c r="L1942" s="587"/>
    </row>
    <row r="1943">
      <c r="A1943" s="376" t="s">
        <v>3028</v>
      </c>
      <c r="B1943" s="344" t="s">
        <v>5664</v>
      </c>
      <c r="C1943" s="536" t="str">
        <f>iferror(vlookup(A1943,Actors!$A$2:$D$472,4,false),"")</f>
        <v>Hookshot Target Pillar</v>
      </c>
      <c r="D1943" s="376" t="s">
        <v>2996</v>
      </c>
      <c r="E1943" s="5" t="s">
        <v>7277</v>
      </c>
      <c r="F1943" s="375" t="s">
        <v>7752</v>
      </c>
      <c r="G1943" s="149"/>
      <c r="H1943" s="378" t="s">
        <v>1059</v>
      </c>
      <c r="I1943" s="587" t="str">
        <f>iferror(vlookup(F1943,'Actors by Area'!$A$2:$C$8810,3,false),"")</f>
        <v>Fire Temple</v>
      </c>
      <c r="J1943" s="376" t="str">
        <f>iferror(vlookup(F1943,'Actors by Area'!$A$2:$H$8810,4,false),"")</f>
        <v>00</v>
      </c>
      <c r="K1943" s="376" t="str">
        <f>iferror(vlookup(F1943,'Actors by Area'!$A$2:$E$8810,5,false),"")</f>
        <v>08</v>
      </c>
      <c r="L1943" s="587"/>
    </row>
    <row r="1944">
      <c r="A1944" s="376" t="s">
        <v>3028</v>
      </c>
      <c r="B1944" s="344" t="s">
        <v>5664</v>
      </c>
      <c r="C1944" s="536" t="str">
        <f>iferror(vlookup(A1944,Actors!$A$2:$D$472,4,false),"")</f>
        <v>Hookshot Target Pillar</v>
      </c>
      <c r="D1944" s="376" t="s">
        <v>2996</v>
      </c>
      <c r="E1944" s="5" t="s">
        <v>7100</v>
      </c>
      <c r="F1944" s="375" t="s">
        <v>7678</v>
      </c>
      <c r="G1944" s="149" t="s">
        <v>5665</v>
      </c>
      <c r="H1944" s="378" t="s">
        <v>1059</v>
      </c>
      <c r="I1944" s="587" t="str">
        <f>iferror(vlookup(F1944,'Actors by Area'!$A$2:$C$8810,3,false),"")</f>
        <v>Fire Temple</v>
      </c>
      <c r="J1944" s="376" t="str">
        <f>iferror(vlookup(F1944,'Actors by Area'!$A$2:$H$8810,4,false),"")</f>
        <v>00</v>
      </c>
      <c r="K1944" s="376" t="str">
        <f>iferror(vlookup(F1944,'Actors by Area'!$A$2:$E$8810,5,false),"")</f>
        <v>02</v>
      </c>
      <c r="L1944" s="587"/>
    </row>
    <row r="1945">
      <c r="A1945" s="439" t="s">
        <v>3028</v>
      </c>
      <c r="B1945" s="606" t="s">
        <v>5664</v>
      </c>
      <c r="C1945" s="545" t="str">
        <f>iferror(vlookup(A1945,Actors!$A$2:$D$472,4,false),"")</f>
        <v>Hookshot Target Pillar</v>
      </c>
      <c r="D1945" s="439" t="s">
        <v>2996</v>
      </c>
      <c r="E1945" s="543" t="s">
        <v>7156</v>
      </c>
      <c r="F1945" s="375" t="s">
        <v>7155</v>
      </c>
      <c r="G1945" s="86"/>
      <c r="H1945" s="588" t="s">
        <v>1059</v>
      </c>
      <c r="I1945" s="589" t="str">
        <f>iferror(vlookup(F1945,'Actors by Area'!$A$2:$C$8810,3,false),"")</f>
        <v>Dodongo's Cavern</v>
      </c>
      <c r="J1945" s="439" t="str">
        <f>iferror(vlookup(F1945,'Actors by Area'!$A$2:$H$8810,4,false),"")</f>
        <v>00</v>
      </c>
      <c r="K1945" s="439" t="str">
        <f>iferror(vlookup(F1945,'Actors by Area'!$A$2:$E$8810,5,false),"")</f>
        <v>00</v>
      </c>
      <c r="L1945" s="589"/>
    </row>
    <row r="1946">
      <c r="A1946" s="376" t="s">
        <v>3029</v>
      </c>
      <c r="B1946" s="344" t="s">
        <v>5667</v>
      </c>
      <c r="C1946" s="536" t="str">
        <f>iferror(vlookup(A1946,Actors!$A$2:$D$472,4,false),"")</f>
        <v>Ocarina Spot</v>
      </c>
      <c r="D1946" s="376" t="s">
        <v>21</v>
      </c>
      <c r="E1946" s="5" t="s">
        <v>10039</v>
      </c>
      <c r="F1946" s="397" t="s">
        <v>10038</v>
      </c>
      <c r="G1946" s="147" t="s">
        <v>11538</v>
      </c>
      <c r="H1946" s="378" t="s">
        <v>1059</v>
      </c>
      <c r="I1946" s="587" t="str">
        <f>iferror(vlookup(F1946,'Actors by Area'!$A$2:$C$8810,3,false),"")</f>
        <v>Spot 03 - Zora's River</v>
      </c>
      <c r="J1946" s="376" t="str">
        <f>iferror(vlookup(F1946,'Actors by Area'!$A$2:$H$8810,4,false),"")</f>
        <v>00</v>
      </c>
      <c r="K1946" s="376" t="str">
        <f>iferror(vlookup(F1946,'Actors by Area'!$A$2:$E$8810,5,false),"")</f>
        <v>01</v>
      </c>
      <c r="L1946" s="587"/>
    </row>
    <row r="1947">
      <c r="A1947" s="376" t="s">
        <v>3029</v>
      </c>
      <c r="B1947" s="344" t="s">
        <v>5667</v>
      </c>
      <c r="C1947" s="536" t="str">
        <f>iferror(vlookup(A1947,Actors!$A$2:$D$472,4,false),"")</f>
        <v>Ocarina Spot</v>
      </c>
      <c r="D1947" s="376" t="s">
        <v>21</v>
      </c>
      <c r="E1947" s="5" t="s">
        <v>9594</v>
      </c>
      <c r="F1947" s="375" t="s">
        <v>9593</v>
      </c>
      <c r="G1947" s="147" t="s">
        <v>11539</v>
      </c>
      <c r="H1947" s="378" t="s">
        <v>1059</v>
      </c>
      <c r="I1947" s="587" t="str">
        <f>iferror(vlookup(F1947,'Actors by Area'!$A$2:$C$8810,3,false),"")</f>
        <v>Dampé's Grave &amp; Windmill</v>
      </c>
      <c r="J1947" s="376" t="str">
        <f>iferror(vlookup(F1947,'Actors by Area'!$A$2:$H$8810,4,false),"")</f>
        <v>00</v>
      </c>
      <c r="K1947" s="376" t="str">
        <f>iferror(vlookup(F1947,'Actors by Area'!$A$2:$E$8810,5,false),"")</f>
        <v>06</v>
      </c>
      <c r="L1947" s="587"/>
    </row>
    <row r="1948">
      <c r="A1948" s="376" t="s">
        <v>3029</v>
      </c>
      <c r="B1948" s="344" t="s">
        <v>5667</v>
      </c>
      <c r="C1948" s="536" t="str">
        <f>iferror(vlookup(A1948,Actors!$A$2:$D$472,4,false),"")</f>
        <v>Ocarina Spot</v>
      </c>
      <c r="D1948" s="376" t="s">
        <v>21</v>
      </c>
      <c r="E1948" s="5" t="s">
        <v>9479</v>
      </c>
      <c r="F1948" s="375" t="s">
        <v>9509</v>
      </c>
      <c r="G1948" s="147" t="s">
        <v>11540</v>
      </c>
      <c r="H1948" s="378" t="s">
        <v>1059</v>
      </c>
      <c r="I1948" s="587" t="str">
        <f>iferror(vlookup(F1948,'Actors by Area'!$A$2:$C$8810,3,false),"")</f>
        <v>Temple of Time</v>
      </c>
      <c r="J1948" s="376" t="str">
        <f>iferror(vlookup(F1948,'Actors by Area'!$A$2:$H$8810,4,false),"")</f>
        <v>00</v>
      </c>
      <c r="K1948" s="376" t="str">
        <f>iferror(vlookup(F1948,'Actors by Area'!$A$2:$E$8810,5,false),"")</f>
        <v>01</v>
      </c>
      <c r="L1948" s="587"/>
    </row>
    <row r="1949">
      <c r="A1949" s="376" t="s">
        <v>3029</v>
      </c>
      <c r="B1949" s="344" t="s">
        <v>5667</v>
      </c>
      <c r="C1949" s="536" t="str">
        <f>iferror(vlookup(A1949,Actors!$A$2:$D$472,4,false),"")</f>
        <v>Ocarina Spot</v>
      </c>
      <c r="D1949" s="376" t="s">
        <v>21</v>
      </c>
      <c r="E1949" s="5" t="s">
        <v>9385</v>
      </c>
      <c r="F1949" s="375" t="s">
        <v>9484</v>
      </c>
      <c r="G1949" s="147" t="s">
        <v>11541</v>
      </c>
      <c r="H1949" s="378" t="s">
        <v>1059</v>
      </c>
      <c r="I1949" s="587" t="str">
        <f>iferror(vlookup(F1949,'Actors by Area'!$A$2:$C$8810,3,false),"")</f>
        <v>Royal Family's Tomb</v>
      </c>
      <c r="J1949" s="376" t="str">
        <f>iferror(vlookup(F1949,'Actors by Area'!$A$2:$H$8810,4,false),"")</f>
        <v>00</v>
      </c>
      <c r="K1949" s="376" t="str">
        <f>iferror(vlookup(F1949,'Actors by Area'!$A$2:$E$8810,5,false),"")</f>
        <v>02</v>
      </c>
      <c r="L1949" s="587"/>
    </row>
    <row r="1950">
      <c r="A1950" s="376" t="s">
        <v>3029</v>
      </c>
      <c r="B1950" s="344" t="s">
        <v>5667</v>
      </c>
      <c r="C1950" s="536" t="str">
        <f>iferror(vlookup(A1950,Actors!$A$2:$D$472,4,false),"")</f>
        <v>Ocarina Spot</v>
      </c>
      <c r="D1950" s="376" t="s">
        <v>21</v>
      </c>
      <c r="E1950" s="5" t="s">
        <v>9966</v>
      </c>
      <c r="F1950" s="375" t="s">
        <v>9965</v>
      </c>
      <c r="G1950" s="147" t="s">
        <v>11542</v>
      </c>
      <c r="H1950" s="378" t="s">
        <v>1059</v>
      </c>
      <c r="I1950" s="587" t="str">
        <f>iferror(vlookup(F1950,'Actors by Area'!$A$2:$C$8810,3,false),"")</f>
        <v>Spot 02 - Graveyard</v>
      </c>
      <c r="J1950" s="376" t="str">
        <f>iferror(vlookup(F1950,'Actors by Area'!$A$2:$H$8810,4,false),"")</f>
        <v>00</v>
      </c>
      <c r="K1950" s="376" t="str">
        <f>iferror(vlookup(F1950,'Actors by Area'!$A$2:$E$8810,5,false),"")</f>
        <v>01</v>
      </c>
      <c r="L1950" s="587"/>
    </row>
    <row r="1951">
      <c r="A1951" s="376" t="s">
        <v>3029</v>
      </c>
      <c r="B1951" s="344" t="s">
        <v>5667</v>
      </c>
      <c r="C1951" s="536" t="str">
        <f>iferror(vlookup(A1951,Actors!$A$2:$D$472,4,false),"")</f>
        <v>Ocarina Spot</v>
      </c>
      <c r="D1951" s="376" t="s">
        <v>21</v>
      </c>
      <c r="E1951" s="5" t="s">
        <v>8528</v>
      </c>
      <c r="F1951" s="375" t="s">
        <v>8527</v>
      </c>
      <c r="G1951" s="147" t="s">
        <v>11543</v>
      </c>
      <c r="H1951" s="378" t="s">
        <v>1059</v>
      </c>
      <c r="I1951" s="587" t="str">
        <f>iferror(vlookup(F1951,'Actors by Area'!$A$2:$C$8810,3,false),"")</f>
        <v>Bottom of the Well</v>
      </c>
      <c r="J1951" s="376" t="str">
        <f>iferror(vlookup(F1951,'Actors by Area'!$A$2:$H$8810,4,false),"")</f>
        <v>00</v>
      </c>
      <c r="K1951" s="376" t="str">
        <f>iferror(vlookup(F1951,'Actors by Area'!$A$2:$E$8810,5,false),"")</f>
        <v>00</v>
      </c>
      <c r="L1951" s="587"/>
    </row>
    <row r="1952">
      <c r="A1952" s="376" t="s">
        <v>3029</v>
      </c>
      <c r="B1952" s="344" t="s">
        <v>5667</v>
      </c>
      <c r="C1952" s="536" t="str">
        <f>iferror(vlookup(A1952,Actors!$A$2:$D$472,4,false),"")</f>
        <v>Ocarina Spot</v>
      </c>
      <c r="D1952" s="376" t="s">
        <v>21</v>
      </c>
      <c r="E1952" s="5" t="s">
        <v>8971</v>
      </c>
      <c r="F1952" s="375" t="s">
        <v>8970</v>
      </c>
      <c r="G1952" s="147" t="s">
        <v>11544</v>
      </c>
      <c r="H1952" s="378" t="s">
        <v>1059</v>
      </c>
      <c r="I1952" s="587" t="str">
        <f>iferror(vlookup(F1952,'Actors by Area'!$A$2:$C$8810,3,false),"")</f>
        <v>Inside Ganon's Castle</v>
      </c>
      <c r="J1952" s="376" t="str">
        <f>iferror(vlookup(F1952,'Actors by Area'!$A$2:$H$8810,4,false),"")</f>
        <v>00</v>
      </c>
      <c r="K1952" s="376" t="str">
        <f>iferror(vlookup(F1952,'Actors by Area'!$A$2:$E$8810,5,false),"")</f>
        <v>09</v>
      </c>
      <c r="L1952" s="587"/>
    </row>
    <row r="1953">
      <c r="A1953" s="376" t="s">
        <v>3029</v>
      </c>
      <c r="B1953" s="344" t="s">
        <v>5667</v>
      </c>
      <c r="C1953" s="536" t="str">
        <f>iferror(vlookup(A1953,Actors!$A$2:$D$472,4,false),"")</f>
        <v>Ocarina Spot</v>
      </c>
      <c r="D1953" s="376" t="s">
        <v>21</v>
      </c>
      <c r="E1953" s="5" t="s">
        <v>10803</v>
      </c>
      <c r="F1953" s="375" t="s">
        <v>10802</v>
      </c>
      <c r="G1953" s="147" t="s">
        <v>11545</v>
      </c>
      <c r="H1953" s="378" t="s">
        <v>1059</v>
      </c>
      <c r="I1953" s="587" t="str">
        <f>iferror(vlookup(F1953,'Actors by Area'!$A$2:$C$8810,3,false),"")</f>
        <v>Spot 18 - Goron City</v>
      </c>
      <c r="J1953" s="376" t="str">
        <f>iferror(vlookup(F1953,'Actors by Area'!$A$2:$H$8810,4,false),"")</f>
        <v>00</v>
      </c>
      <c r="K1953" s="376" t="str">
        <f>iferror(vlookup(F1953,'Actors by Area'!$A$2:$E$8810,5,false),"")</f>
        <v>03</v>
      </c>
      <c r="L1953" s="587"/>
    </row>
    <row r="1954">
      <c r="A1954" s="376" t="s">
        <v>3029</v>
      </c>
      <c r="B1954" s="344" t="s">
        <v>5667</v>
      </c>
      <c r="C1954" s="536" t="str">
        <f>iferror(vlookup(A1954,Actors!$A$2:$D$472,4,false),"")</f>
        <v>Ocarina Spot</v>
      </c>
      <c r="D1954" s="376" t="s">
        <v>21</v>
      </c>
      <c r="E1954" s="5" t="s">
        <v>8040</v>
      </c>
      <c r="F1954" s="375" t="s">
        <v>8039</v>
      </c>
      <c r="G1954" s="147" t="s">
        <v>11546</v>
      </c>
      <c r="H1954" s="378" t="s">
        <v>1059</v>
      </c>
      <c r="I1954" s="587" t="str">
        <f>iferror(vlookup(F1954,'Actors by Area'!$A$2:$C$8810,3,false),"")</f>
        <v>Water Temple</v>
      </c>
      <c r="J1954" s="376" t="str">
        <f>iferror(vlookup(F1954,'Actors by Area'!$A$2:$H$8810,4,false),"")</f>
        <v>00</v>
      </c>
      <c r="K1954" s="376" t="str">
        <f>iferror(vlookup(F1954,'Actors by Area'!$A$2:$E$8810,5,false),"")</f>
        <v>11</v>
      </c>
      <c r="L1954" s="587"/>
    </row>
    <row r="1955">
      <c r="A1955" s="376" t="s">
        <v>3029</v>
      </c>
      <c r="B1955" s="344" t="s">
        <v>5667</v>
      </c>
      <c r="C1955" s="536" t="str">
        <f>iferror(vlookup(A1955,Actors!$A$2:$D$472,4,false),"")</f>
        <v>Ocarina Spot</v>
      </c>
      <c r="D1955" s="376" t="s">
        <v>21</v>
      </c>
      <c r="E1955" s="5" t="s">
        <v>7915</v>
      </c>
      <c r="F1955" s="375" t="s">
        <v>7914</v>
      </c>
      <c r="G1955" s="147" t="s">
        <v>11546</v>
      </c>
      <c r="H1955" s="378" t="s">
        <v>1059</v>
      </c>
      <c r="I1955" s="587" t="str">
        <f>iferror(vlookup(F1955,'Actors by Area'!$A$2:$C$8810,3,false),"")</f>
        <v>Water Temple</v>
      </c>
      <c r="J1955" s="376" t="str">
        <f>iferror(vlookup(F1955,'Actors by Area'!$A$2:$H$8810,4,false),"")</f>
        <v>00</v>
      </c>
      <c r="K1955" s="376" t="str">
        <f>iferror(vlookup(F1955,'Actors by Area'!$A$2:$E$8810,5,false),"")</f>
        <v>01</v>
      </c>
      <c r="L1955" s="587"/>
    </row>
    <row r="1956">
      <c r="A1956" s="376" t="s">
        <v>3029</v>
      </c>
      <c r="B1956" s="344" t="s">
        <v>5667</v>
      </c>
      <c r="C1956" s="536" t="str">
        <f>iferror(vlookup(A1956,Actors!$A$2:$D$472,4,false),"")</f>
        <v>Ocarina Spot</v>
      </c>
      <c r="D1956" s="376" t="s">
        <v>21</v>
      </c>
      <c r="E1956" s="5" t="s">
        <v>7903</v>
      </c>
      <c r="F1956" s="375" t="s">
        <v>7902</v>
      </c>
      <c r="G1956" s="147" t="s">
        <v>11547</v>
      </c>
      <c r="H1956" s="378" t="s">
        <v>1059</v>
      </c>
      <c r="I1956" s="587" t="str">
        <f>iferror(vlookup(F1956,'Actors by Area'!$A$2:$C$8810,3,false),"")</f>
        <v>Water Temple</v>
      </c>
      <c r="J1956" s="376" t="str">
        <f>iferror(vlookup(F1956,'Actors by Area'!$A$2:$H$8810,4,false),"")</f>
        <v>00</v>
      </c>
      <c r="K1956" s="376" t="str">
        <f>iferror(vlookup(F1956,'Actors by Area'!$A$2:$E$8810,5,false),"")</f>
        <v>00</v>
      </c>
      <c r="L1956" s="587"/>
    </row>
    <row r="1957">
      <c r="A1957" s="376" t="s">
        <v>3029</v>
      </c>
      <c r="B1957" s="344" t="s">
        <v>5667</v>
      </c>
      <c r="C1957" s="536" t="str">
        <f>iferror(vlookup(A1957,Actors!$A$2:$D$472,4,false),"")</f>
        <v>Ocarina Spot</v>
      </c>
      <c r="D1957" s="376" t="s">
        <v>21</v>
      </c>
      <c r="E1957" s="5" t="s">
        <v>8228</v>
      </c>
      <c r="F1957" s="375" t="s">
        <v>8227</v>
      </c>
      <c r="G1957" s="147" t="s">
        <v>11548</v>
      </c>
      <c r="H1957" s="378" t="s">
        <v>1059</v>
      </c>
      <c r="I1957" s="587" t="str">
        <f>iferror(vlookup(F1957,'Actors by Area'!$A$2:$C$8810,3,false),"")</f>
        <v>Spirit Temple</v>
      </c>
      <c r="J1957" s="376" t="str">
        <f>iferror(vlookup(F1957,'Actors by Area'!$A$2:$H$8810,4,false),"")</f>
        <v>00</v>
      </c>
      <c r="K1957" s="376" t="str">
        <f>iferror(vlookup(F1957,'Actors by Area'!$A$2:$E$8810,5,false),"")</f>
        <v>0E</v>
      </c>
      <c r="L1957" s="587"/>
    </row>
    <row r="1958">
      <c r="A1958" s="376" t="s">
        <v>3029</v>
      </c>
      <c r="B1958" s="344" t="s">
        <v>5667</v>
      </c>
      <c r="C1958" s="536" t="str">
        <f>iferror(vlookup(A1958,Actors!$A$2:$D$472,4,false),"")</f>
        <v>Ocarina Spot</v>
      </c>
      <c r="D1958" s="376" t="s">
        <v>21</v>
      </c>
      <c r="E1958" s="5" t="s">
        <v>8152</v>
      </c>
      <c r="F1958" s="375" t="s">
        <v>8151</v>
      </c>
      <c r="G1958" s="147" t="s">
        <v>11549</v>
      </c>
      <c r="H1958" s="378" t="s">
        <v>1059</v>
      </c>
      <c r="I1958" s="587" t="str">
        <f>iferror(vlookup(F1958,'Actors by Area'!$A$2:$C$8810,3,false),"")</f>
        <v>Spirit Temple</v>
      </c>
      <c r="J1958" s="376" t="str">
        <f>iferror(vlookup(F1958,'Actors by Area'!$A$2:$H$8810,4,false),"")</f>
        <v>00</v>
      </c>
      <c r="K1958" s="376" t="str">
        <f>iferror(vlookup(F1958,'Actors by Area'!$A$2:$E$8810,5,false),"")</f>
        <v>05</v>
      </c>
      <c r="L1958" s="587"/>
    </row>
    <row r="1959">
      <c r="A1959" s="376" t="s">
        <v>3029</v>
      </c>
      <c r="B1959" s="344" t="s">
        <v>5667</v>
      </c>
      <c r="C1959" s="536" t="str">
        <f>iferror(vlookup(A1959,Actors!$A$2:$D$472,4,false),"")</f>
        <v>Ocarina Spot</v>
      </c>
      <c r="D1959" s="376" t="s">
        <v>21</v>
      </c>
      <c r="E1959" s="5" t="s">
        <v>8291</v>
      </c>
      <c r="F1959" s="375" t="s">
        <v>8290</v>
      </c>
      <c r="G1959" s="147" t="s">
        <v>11550</v>
      </c>
      <c r="H1959" s="378" t="s">
        <v>1059</v>
      </c>
      <c r="I1959" s="587" t="str">
        <f>iferror(vlookup(F1959,'Actors by Area'!$A$2:$C$8810,3,false),"")</f>
        <v>Spirit Temple</v>
      </c>
      <c r="J1959" s="376" t="str">
        <f>iferror(vlookup(F1959,'Actors by Area'!$A$2:$H$8810,4,false),"")</f>
        <v>00</v>
      </c>
      <c r="K1959" s="376" t="str">
        <f>iferror(vlookup(F1959,'Actors by Area'!$A$2:$E$8810,5,false),"")</f>
        <v>18</v>
      </c>
      <c r="L1959" s="587"/>
    </row>
    <row r="1960">
      <c r="A1960" s="439" t="s">
        <v>3029</v>
      </c>
      <c r="B1960" s="606" t="s">
        <v>5667</v>
      </c>
      <c r="C1960" s="545" t="str">
        <f>iferror(vlookup(A1960,Actors!$A$2:$D$472,4,false),"")</f>
        <v>Ocarina Spot</v>
      </c>
      <c r="D1960" s="439" t="s">
        <v>21</v>
      </c>
      <c r="E1960" s="543" t="s">
        <v>8486</v>
      </c>
      <c r="F1960" s="375" t="s">
        <v>8485</v>
      </c>
      <c r="G1960" s="84" t="s">
        <v>11551</v>
      </c>
      <c r="H1960" s="588" t="s">
        <v>1059</v>
      </c>
      <c r="I1960" s="589" t="str">
        <f>iferror(vlookup(F1960,'Actors by Area'!$A$2:$C$8810,3,false),"")</f>
        <v>Shadow Temple</v>
      </c>
      <c r="J1960" s="439" t="str">
        <f>iferror(vlookup(F1960,'Actors by Area'!$A$2:$H$8810,4,false),"")</f>
        <v>00</v>
      </c>
      <c r="K1960" s="439" t="str">
        <f>iferror(vlookup(F1960,'Actors by Area'!$A$2:$E$8810,5,false),"")</f>
        <v>15</v>
      </c>
      <c r="L1960" s="589"/>
    </row>
    <row r="1961">
      <c r="A1961" s="376" t="s">
        <v>3030</v>
      </c>
      <c r="B1961" s="344" t="s">
        <v>5670</v>
      </c>
      <c r="C1961" s="536" t="str">
        <f>iferror(vlookup(A1961,Actors!$A$2:$D$472,4,false),"")</f>
        <v/>
      </c>
      <c r="D1961" s="376" t="s">
        <v>21</v>
      </c>
      <c r="E1961" s="5" t="s">
        <v>12</v>
      </c>
      <c r="F1961" s="397" t="s">
        <v>10543</v>
      </c>
      <c r="G1961" s="149"/>
      <c r="H1961" s="378" t="s">
        <v>1059</v>
      </c>
      <c r="I1961" s="587" t="str">
        <f>iferror(vlookup(F1961,'Actors by Area'!$A$2:$C$8810,3,false),"")</f>
        <v>Spot 12 - Gerudo's Fortress</v>
      </c>
      <c r="J1961" s="376" t="str">
        <f>iferror(vlookup(F1961,'Actors by Area'!$A$2:$H$8810,4,false),"")</f>
        <v>02</v>
      </c>
      <c r="K1961" s="376" t="str">
        <f>iferror(vlookup(F1961,'Actors by Area'!$A$2:$E$8810,5,false),"")</f>
        <v>01</v>
      </c>
      <c r="L1961" s="587"/>
    </row>
    <row r="1962">
      <c r="A1962" s="376" t="s">
        <v>3030</v>
      </c>
      <c r="B1962" s="344" t="s">
        <v>5670</v>
      </c>
      <c r="C1962" s="536" t="str">
        <f>iferror(vlookup(A1962,Actors!$A$2:$D$472,4,false),"")</f>
        <v/>
      </c>
      <c r="D1962" s="376" t="s">
        <v>21</v>
      </c>
      <c r="E1962" s="5" t="s">
        <v>21</v>
      </c>
      <c r="F1962" s="375" t="s">
        <v>10544</v>
      </c>
      <c r="G1962" s="147" t="s">
        <v>11406</v>
      </c>
      <c r="H1962" s="378" t="s">
        <v>1059</v>
      </c>
      <c r="I1962" s="587" t="str">
        <f>iferror(vlookup(F1962,'Actors by Area'!$A$2:$C$8810,3,false),"")</f>
        <v>Spot 12 - Gerudo's Fortress</v>
      </c>
      <c r="J1962" s="376" t="str">
        <f>iferror(vlookup(F1962,'Actors by Area'!$A$2:$H$8810,4,false),"")</f>
        <v>02</v>
      </c>
      <c r="K1962" s="376" t="str">
        <f>iferror(vlookup(F1962,'Actors by Area'!$A$2:$E$8810,5,false),"")</f>
        <v>01</v>
      </c>
      <c r="L1962" s="587"/>
    </row>
    <row r="1963">
      <c r="A1963" s="439" t="s">
        <v>3030</v>
      </c>
      <c r="B1963" s="606" t="s">
        <v>5670</v>
      </c>
      <c r="C1963" s="545" t="str">
        <f>iferror(vlookup(A1963,Actors!$A$2:$D$472,4,false),"")</f>
        <v/>
      </c>
      <c r="D1963" s="439" t="s">
        <v>21</v>
      </c>
      <c r="E1963" s="543" t="s">
        <v>28</v>
      </c>
      <c r="F1963" s="375" t="s">
        <v>10545</v>
      </c>
      <c r="G1963" s="86"/>
      <c r="H1963" s="588" t="s">
        <v>1059</v>
      </c>
      <c r="I1963" s="589" t="str">
        <f>iferror(vlookup(F1963,'Actors by Area'!$A$2:$C$8810,3,false),"")</f>
        <v>Spot 12 - Gerudo's Fortress</v>
      </c>
      <c r="J1963" s="439" t="str">
        <f>iferror(vlookup(F1963,'Actors by Area'!$A$2:$H$8810,4,false),"")</f>
        <v>02</v>
      </c>
      <c r="K1963" s="439" t="str">
        <f>iferror(vlookup(F1963,'Actors by Area'!$A$2:$E$8810,5,false),"")</f>
        <v>01</v>
      </c>
      <c r="L1963" s="589"/>
    </row>
    <row r="1964">
      <c r="A1964" s="376" t="s">
        <v>705</v>
      </c>
      <c r="B1964" s="344" t="s">
        <v>5672</v>
      </c>
      <c r="C1964" s="536" t="str">
        <f>iferror(vlookup(A1964,Actors!$A$2:$D$472,4,false),"")</f>
        <v>Rolling Boulder (Generic)</v>
      </c>
      <c r="D1964" s="376" t="s">
        <v>3003</v>
      </c>
      <c r="E1964" s="5" t="s">
        <v>12</v>
      </c>
      <c r="F1964" s="397" t="s">
        <v>8759</v>
      </c>
      <c r="G1964" s="149"/>
      <c r="H1964" s="378" t="s">
        <v>1059</v>
      </c>
      <c r="I1964" s="587" t="str">
        <f>iferror(vlookup(F1964,'Actors by Area'!$A$2:$C$8810,3,false),"")</f>
        <v>Gerudo Training Ground</v>
      </c>
      <c r="J1964" s="376" t="str">
        <f>iferror(vlookup(F1964,'Actors by Area'!$A$2:$H$8810,4,false),"")</f>
        <v>00</v>
      </c>
      <c r="K1964" s="376" t="str">
        <f>iferror(vlookup(F1964,'Actors by Area'!$A$2:$E$8810,5,false),"")</f>
        <v>02</v>
      </c>
      <c r="L1964" s="587"/>
    </row>
    <row r="1965">
      <c r="A1965" s="376" t="s">
        <v>705</v>
      </c>
      <c r="B1965" s="344" t="s">
        <v>5672</v>
      </c>
      <c r="C1965" s="536" t="str">
        <f>iferror(vlookup(A1965,Actors!$A$2:$D$472,4,false),"")</f>
        <v>Rolling Boulder (Generic)</v>
      </c>
      <c r="D1965" s="376" t="s">
        <v>3003</v>
      </c>
      <c r="E1965" s="5" t="s">
        <v>21</v>
      </c>
      <c r="F1965" s="375" t="s">
        <v>8760</v>
      </c>
      <c r="G1965" s="149"/>
      <c r="H1965" s="378" t="s">
        <v>1059</v>
      </c>
      <c r="I1965" s="587" t="str">
        <f>iferror(vlookup(F1965,'Actors by Area'!$A$2:$C$8810,3,false),"")</f>
        <v>Gerudo Training Ground</v>
      </c>
      <c r="J1965" s="376" t="str">
        <f>iferror(vlookup(F1965,'Actors by Area'!$A$2:$H$8810,4,false),"")</f>
        <v>00</v>
      </c>
      <c r="K1965" s="376" t="str">
        <f>iferror(vlookup(F1965,'Actors by Area'!$A$2:$E$8810,5,false),"")</f>
        <v>02</v>
      </c>
      <c r="L1965" s="587"/>
    </row>
    <row r="1966">
      <c r="A1966" s="376" t="s">
        <v>705</v>
      </c>
      <c r="B1966" s="344" t="s">
        <v>5672</v>
      </c>
      <c r="C1966" s="536" t="str">
        <f>iferror(vlookup(A1966,Actors!$A$2:$D$472,4,false),"")</f>
        <v>Rolling Boulder (Generic)</v>
      </c>
      <c r="D1966" s="376" t="s">
        <v>3003</v>
      </c>
      <c r="E1966" s="5" t="s">
        <v>35</v>
      </c>
      <c r="F1966" s="375" t="s">
        <v>8004</v>
      </c>
      <c r="G1966" s="149"/>
      <c r="H1966" s="378" t="s">
        <v>1059</v>
      </c>
      <c r="I1966" s="587" t="str">
        <f>iferror(vlookup(F1966,'Actors by Area'!$A$2:$C$8810,3,false),"")</f>
        <v>Water Temple</v>
      </c>
      <c r="J1966" s="376" t="str">
        <f>iferror(vlookup(F1966,'Actors by Area'!$A$2:$H$8810,4,false),"")</f>
        <v>00</v>
      </c>
      <c r="K1966" s="376" t="str">
        <f>iferror(vlookup(F1966,'Actors by Area'!$A$2:$E$8810,5,false),"")</f>
        <v>0C</v>
      </c>
      <c r="L1966" s="587"/>
    </row>
    <row r="1967">
      <c r="A1967" s="376" t="s">
        <v>705</v>
      </c>
      <c r="B1967" s="344" t="s">
        <v>5672</v>
      </c>
      <c r="C1967" s="536" t="str">
        <f>iferror(vlookup(A1967,Actors!$A$2:$D$472,4,false),"")</f>
        <v>Rolling Boulder (Generic)</v>
      </c>
      <c r="D1967" s="376" t="s">
        <v>3003</v>
      </c>
      <c r="E1967" s="5" t="s">
        <v>42</v>
      </c>
      <c r="F1967" s="375" t="s">
        <v>8005</v>
      </c>
      <c r="G1967" s="149"/>
      <c r="H1967" s="378" t="s">
        <v>1059</v>
      </c>
      <c r="I1967" s="587" t="str">
        <f>iferror(vlookup(F1967,'Actors by Area'!$A$2:$C$8810,3,false),"")</f>
        <v>Water Temple</v>
      </c>
      <c r="J1967" s="376" t="str">
        <f>iferror(vlookup(F1967,'Actors by Area'!$A$2:$H$8810,4,false),"")</f>
        <v>00</v>
      </c>
      <c r="K1967" s="376" t="str">
        <f>iferror(vlookup(F1967,'Actors by Area'!$A$2:$E$8810,5,false),"")</f>
        <v>0C</v>
      </c>
      <c r="L1967" s="587"/>
    </row>
    <row r="1968">
      <c r="A1968" s="376" t="s">
        <v>705</v>
      </c>
      <c r="B1968" s="344" t="s">
        <v>5672</v>
      </c>
      <c r="C1968" s="536" t="str">
        <f>iferror(vlookup(A1968,Actors!$A$2:$D$472,4,false),"")</f>
        <v>Rolling Boulder (Generic)</v>
      </c>
      <c r="D1968" s="376" t="s">
        <v>3003</v>
      </c>
      <c r="E1968" s="5" t="s">
        <v>7657</v>
      </c>
      <c r="F1968" s="375" t="s">
        <v>8945</v>
      </c>
      <c r="G1968" s="149"/>
      <c r="H1968" s="378" t="s">
        <v>1059</v>
      </c>
      <c r="I1968" s="587" t="str">
        <f>iferror(vlookup(F1968,'Actors by Area'!$A$2:$C$8810,3,false),"")</f>
        <v>Inside Ganon's Castle</v>
      </c>
      <c r="J1968" s="376" t="str">
        <f>iferror(vlookup(F1968,'Actors by Area'!$A$2:$H$8810,4,false),"")</f>
        <v>00</v>
      </c>
      <c r="K1968" s="376" t="str">
        <f>iferror(vlookup(F1968,'Actors by Area'!$A$2:$E$8810,5,false),"")</f>
        <v>08</v>
      </c>
      <c r="L1968" s="587"/>
    </row>
    <row r="1969">
      <c r="A1969" s="376" t="s">
        <v>705</v>
      </c>
      <c r="B1969" s="344" t="s">
        <v>5672</v>
      </c>
      <c r="C1969" s="536" t="str">
        <f>iferror(vlookup(A1969,Actors!$A$2:$D$472,4,false),"")</f>
        <v>Rolling Boulder (Generic)</v>
      </c>
      <c r="D1969" s="376" t="s">
        <v>3003</v>
      </c>
      <c r="E1969" s="5" t="s">
        <v>8872</v>
      </c>
      <c r="F1969" s="375" t="s">
        <v>8946</v>
      </c>
      <c r="G1969" s="149"/>
      <c r="H1969" s="378" t="s">
        <v>1059</v>
      </c>
      <c r="I1969" s="587" t="str">
        <f>iferror(vlookup(F1969,'Actors by Area'!$A$2:$C$8810,3,false),"")</f>
        <v>Inside Ganon's Castle</v>
      </c>
      <c r="J1969" s="376" t="str">
        <f>iferror(vlookup(F1969,'Actors by Area'!$A$2:$H$8810,4,false),"")</f>
        <v>00</v>
      </c>
      <c r="K1969" s="376" t="str">
        <f>iferror(vlookup(F1969,'Actors by Area'!$A$2:$E$8810,5,false),"")</f>
        <v>08</v>
      </c>
      <c r="L1969" s="587"/>
    </row>
    <row r="1970">
      <c r="A1970" s="376" t="s">
        <v>705</v>
      </c>
      <c r="B1970" s="344" t="s">
        <v>5672</v>
      </c>
      <c r="C1970" s="536" t="str">
        <f>iferror(vlookup(A1970,Actors!$A$2:$D$472,4,false),"")</f>
        <v>Rolling Boulder (Generic)</v>
      </c>
      <c r="D1970" s="376" t="s">
        <v>3003</v>
      </c>
      <c r="E1970" s="5" t="s">
        <v>7441</v>
      </c>
      <c r="F1970" s="375" t="s">
        <v>10167</v>
      </c>
      <c r="G1970" s="149"/>
      <c r="H1970" s="378" t="s">
        <v>1059</v>
      </c>
      <c r="I1970" s="587" t="str">
        <f>iferror(vlookup(F1970,'Actors by Area'!$A$2:$C$8810,3,false),"")</f>
        <v>Spot 04 - Kokiri Forest</v>
      </c>
      <c r="J1970" s="376" t="str">
        <f>iferror(vlookup(F1970,'Actors by Area'!$A$2:$H$8810,4,false),"")</f>
        <v>00</v>
      </c>
      <c r="K1970" s="376" t="str">
        <f>iferror(vlookup(F1970,'Actors by Area'!$A$2:$E$8810,5,false),"")</f>
        <v>02</v>
      </c>
      <c r="L1970" s="587"/>
    </row>
    <row r="1971">
      <c r="A1971" s="376" t="s">
        <v>705</v>
      </c>
      <c r="B1971" s="344" t="s">
        <v>5672</v>
      </c>
      <c r="C1971" s="536" t="str">
        <f>iferror(vlookup(A1971,Actors!$A$2:$D$472,4,false),"")</f>
        <v>Rolling Boulder (Generic)</v>
      </c>
      <c r="D1971" s="376" t="s">
        <v>3003</v>
      </c>
      <c r="E1971" s="5" t="s">
        <v>10505</v>
      </c>
      <c r="F1971" s="375" t="s">
        <v>10659</v>
      </c>
      <c r="G1971" s="149"/>
      <c r="H1971" s="378" t="s">
        <v>1059</v>
      </c>
      <c r="I1971" s="587" t="str">
        <f>iferror(vlookup(F1971,'Actors by Area'!$A$2:$C$8810,3,false),"")</f>
        <v>Spot 16 - Death Mountain Trail</v>
      </c>
      <c r="J1971" s="376" t="str">
        <f>iferror(vlookup(F1971,'Actors by Area'!$A$2:$H$8810,4,false),"")</f>
        <v>02</v>
      </c>
      <c r="K1971" s="376" t="str">
        <f>iferror(vlookup(F1971,'Actors by Area'!$A$2:$E$8810,5,false),"")</f>
        <v>00</v>
      </c>
      <c r="L1971" s="587"/>
    </row>
    <row r="1972">
      <c r="A1972" s="376" t="s">
        <v>705</v>
      </c>
      <c r="B1972" s="344" t="s">
        <v>5672</v>
      </c>
      <c r="C1972" s="536" t="str">
        <f>iferror(vlookup(A1972,Actors!$A$2:$D$472,4,false),"")</f>
        <v>Rolling Boulder (Generic)</v>
      </c>
      <c r="D1972" s="376" t="s">
        <v>3003</v>
      </c>
      <c r="E1972" s="5" t="s">
        <v>7764</v>
      </c>
      <c r="F1972" s="375" t="s">
        <v>7763</v>
      </c>
      <c r="G1972" s="149"/>
      <c r="H1972" s="378" t="s">
        <v>1059</v>
      </c>
      <c r="I1972" s="587" t="str">
        <f>iferror(vlookup(F1972,'Actors by Area'!$A$2:$C$8810,3,false),"")</f>
        <v>Fire Temple</v>
      </c>
      <c r="J1972" s="376" t="str">
        <f>iferror(vlookup(F1972,'Actors by Area'!$A$2:$H$8810,4,false),"")</f>
        <v>00</v>
      </c>
      <c r="K1972" s="376" t="str">
        <f>iferror(vlookup(F1972,'Actors by Area'!$A$2:$E$8810,5,false),"")</f>
        <v>0A</v>
      </c>
      <c r="L1972" s="587"/>
    </row>
    <row r="1973">
      <c r="A1973" s="376" t="s">
        <v>705</v>
      </c>
      <c r="B1973" s="344" t="s">
        <v>5672</v>
      </c>
      <c r="C1973" s="536" t="str">
        <f>iferror(vlookup(A1973,Actors!$A$2:$D$472,4,false),"")</f>
        <v>Rolling Boulder (Generic)</v>
      </c>
      <c r="D1973" s="376" t="s">
        <v>3003</v>
      </c>
      <c r="E1973" s="5" t="s">
        <v>7812</v>
      </c>
      <c r="F1973" s="375" t="s">
        <v>7811</v>
      </c>
      <c r="G1973" s="149"/>
      <c r="H1973" s="378" t="s">
        <v>1059</v>
      </c>
      <c r="I1973" s="587" t="str">
        <f>iferror(vlookup(F1973,'Actors by Area'!$A$2:$C$8810,3,false),"")</f>
        <v>Fire Temple</v>
      </c>
      <c r="J1973" s="376" t="str">
        <f>iferror(vlookup(F1973,'Actors by Area'!$A$2:$H$8810,4,false),"")</f>
        <v>00</v>
      </c>
      <c r="K1973" s="376" t="str">
        <f>iferror(vlookup(F1973,'Actors by Area'!$A$2:$E$8810,5,false),"")</f>
        <v>0D</v>
      </c>
      <c r="L1973" s="587"/>
    </row>
    <row r="1974">
      <c r="A1974" s="376" t="s">
        <v>705</v>
      </c>
      <c r="B1974" s="344" t="s">
        <v>5672</v>
      </c>
      <c r="C1974" s="536" t="str">
        <f>iferror(vlookup(A1974,Actors!$A$2:$D$472,4,false),"")</f>
        <v>Rolling Boulder (Generic)</v>
      </c>
      <c r="D1974" s="376" t="s">
        <v>3003</v>
      </c>
      <c r="E1974" s="5" t="s">
        <v>7567</v>
      </c>
      <c r="F1974" s="375" t="s">
        <v>7767</v>
      </c>
      <c r="G1974" s="149"/>
      <c r="H1974" s="378" t="s">
        <v>1059</v>
      </c>
      <c r="I1974" s="587" t="str">
        <f>iferror(vlookup(F1974,'Actors by Area'!$A$2:$C$8810,3,false),"")</f>
        <v>Fire Temple</v>
      </c>
      <c r="J1974" s="376" t="str">
        <f>iferror(vlookup(F1974,'Actors by Area'!$A$2:$H$8810,4,false),"")</f>
        <v>00</v>
      </c>
      <c r="K1974" s="376" t="str">
        <f>iferror(vlookup(F1974,'Actors by Area'!$A$2:$E$8810,5,false),"")</f>
        <v>0A</v>
      </c>
      <c r="L1974" s="587"/>
    </row>
    <row r="1975">
      <c r="A1975" s="376" t="s">
        <v>705</v>
      </c>
      <c r="B1975" s="344" t="s">
        <v>5672</v>
      </c>
      <c r="C1975" s="536" t="str">
        <f>iferror(vlookup(A1975,Actors!$A$2:$D$472,4,false),"")</f>
        <v>Rolling Boulder (Generic)</v>
      </c>
      <c r="D1975" s="376" t="s">
        <v>3003</v>
      </c>
      <c r="E1975" s="5" t="s">
        <v>7769</v>
      </c>
      <c r="F1975" s="375" t="s">
        <v>7768</v>
      </c>
      <c r="G1975" s="149"/>
      <c r="H1975" s="378" t="s">
        <v>1059</v>
      </c>
      <c r="I1975" s="587" t="str">
        <f>iferror(vlookup(F1975,'Actors by Area'!$A$2:$C$8810,3,false),"")</f>
        <v>Fire Temple</v>
      </c>
      <c r="J1975" s="376" t="str">
        <f>iferror(vlookup(F1975,'Actors by Area'!$A$2:$H$8810,4,false),"")</f>
        <v>00</v>
      </c>
      <c r="K1975" s="376" t="str">
        <f>iferror(vlookup(F1975,'Actors by Area'!$A$2:$E$8810,5,false),"")</f>
        <v>0A</v>
      </c>
      <c r="L1975" s="587"/>
    </row>
    <row r="1976">
      <c r="A1976" s="376" t="s">
        <v>705</v>
      </c>
      <c r="B1976" s="344" t="s">
        <v>5672</v>
      </c>
      <c r="C1976" s="536" t="str">
        <f>iferror(vlookup(A1976,Actors!$A$2:$D$472,4,false),"")</f>
        <v>Rolling Boulder (Generic)</v>
      </c>
      <c r="D1976" s="376" t="s">
        <v>3003</v>
      </c>
      <c r="E1976" s="5" t="s">
        <v>7714</v>
      </c>
      <c r="F1976" s="375" t="s">
        <v>7713</v>
      </c>
      <c r="G1976" s="149"/>
      <c r="H1976" s="378" t="s">
        <v>1059</v>
      </c>
      <c r="I1976" s="587" t="str">
        <f>iferror(vlookup(F1976,'Actors by Area'!$A$2:$C$8810,3,false),"")</f>
        <v>Fire Temple</v>
      </c>
      <c r="J1976" s="376" t="str">
        <f>iferror(vlookup(F1976,'Actors by Area'!$A$2:$H$8810,4,false),"")</f>
        <v>00</v>
      </c>
      <c r="K1976" s="376" t="str">
        <f>iferror(vlookup(F1976,'Actors by Area'!$A$2:$E$8810,5,false),"")</f>
        <v>05</v>
      </c>
      <c r="L1976" s="587"/>
    </row>
    <row r="1977">
      <c r="A1977" s="376" t="s">
        <v>705</v>
      </c>
      <c r="B1977" s="344" t="s">
        <v>5672</v>
      </c>
      <c r="C1977" s="536" t="str">
        <f>iferror(vlookup(A1977,Actors!$A$2:$D$472,4,false),"")</f>
        <v>Rolling Boulder (Generic)</v>
      </c>
      <c r="D1977" s="376" t="s">
        <v>3003</v>
      </c>
      <c r="E1977" s="5" t="s">
        <v>7717</v>
      </c>
      <c r="F1977" s="375" t="s">
        <v>7716</v>
      </c>
      <c r="G1977" s="149"/>
      <c r="H1977" s="378" t="s">
        <v>1059</v>
      </c>
      <c r="I1977" s="587" t="str">
        <f>iferror(vlookup(F1977,'Actors by Area'!$A$2:$C$8810,3,false),"")</f>
        <v>Fire Temple</v>
      </c>
      <c r="J1977" s="376" t="str">
        <f>iferror(vlookup(F1977,'Actors by Area'!$A$2:$H$8810,4,false),"")</f>
        <v>00</v>
      </c>
      <c r="K1977" s="376" t="str">
        <f>iferror(vlookup(F1977,'Actors by Area'!$A$2:$E$8810,5,false),"")</f>
        <v>05</v>
      </c>
      <c r="L1977" s="587"/>
    </row>
    <row r="1978">
      <c r="A1978" s="376" t="s">
        <v>705</v>
      </c>
      <c r="B1978" s="344" t="s">
        <v>5672</v>
      </c>
      <c r="C1978" s="536" t="str">
        <f>iferror(vlookup(A1978,Actors!$A$2:$D$472,4,false),"")</f>
        <v>Rolling Boulder (Generic)</v>
      </c>
      <c r="D1978" s="376" t="s">
        <v>3003</v>
      </c>
      <c r="E1978" s="5" t="s">
        <v>7719</v>
      </c>
      <c r="F1978" s="375" t="s">
        <v>7718</v>
      </c>
      <c r="G1978" s="149"/>
      <c r="H1978" s="378" t="s">
        <v>1059</v>
      </c>
      <c r="I1978" s="587" t="str">
        <f>iferror(vlookup(F1978,'Actors by Area'!$A$2:$C$8810,3,false),"")</f>
        <v>Fire Temple</v>
      </c>
      <c r="J1978" s="376" t="str">
        <f>iferror(vlookup(F1978,'Actors by Area'!$A$2:$H$8810,4,false),"")</f>
        <v>00</v>
      </c>
      <c r="K1978" s="376" t="str">
        <f>iferror(vlookup(F1978,'Actors by Area'!$A$2:$E$8810,5,false),"")</f>
        <v>05</v>
      </c>
      <c r="L1978" s="587"/>
    </row>
    <row r="1979">
      <c r="A1979" s="376" t="s">
        <v>705</v>
      </c>
      <c r="B1979" s="344" t="s">
        <v>5672</v>
      </c>
      <c r="C1979" s="536" t="str">
        <f>iferror(vlookup(A1979,Actors!$A$2:$D$472,4,false),"")</f>
        <v>Rolling Boulder (Generic)</v>
      </c>
      <c r="D1979" s="376" t="s">
        <v>3003</v>
      </c>
      <c r="E1979" s="5" t="s">
        <v>7721</v>
      </c>
      <c r="F1979" s="375" t="s">
        <v>7720</v>
      </c>
      <c r="G1979" s="149"/>
      <c r="H1979" s="378" t="s">
        <v>1059</v>
      </c>
      <c r="I1979" s="587" t="str">
        <f>iferror(vlookup(F1979,'Actors by Area'!$A$2:$C$8810,3,false),"")</f>
        <v>Fire Temple</v>
      </c>
      <c r="J1979" s="376" t="str">
        <f>iferror(vlookup(F1979,'Actors by Area'!$A$2:$H$8810,4,false),"")</f>
        <v>00</v>
      </c>
      <c r="K1979" s="376" t="str">
        <f>iferror(vlookup(F1979,'Actors by Area'!$A$2:$E$8810,5,false),"")</f>
        <v>05</v>
      </c>
      <c r="L1979" s="587"/>
    </row>
    <row r="1980">
      <c r="A1980" s="376" t="s">
        <v>705</v>
      </c>
      <c r="B1980" s="344" t="s">
        <v>5672</v>
      </c>
      <c r="C1980" s="536" t="str">
        <f>iferror(vlookup(A1980,Actors!$A$2:$D$472,4,false),"")</f>
        <v>Rolling Boulder (Generic)</v>
      </c>
      <c r="D1980" s="376" t="s">
        <v>3003</v>
      </c>
      <c r="E1980" s="5" t="s">
        <v>7105</v>
      </c>
      <c r="F1980" s="375" t="s">
        <v>7724</v>
      </c>
      <c r="G1980" s="149"/>
      <c r="H1980" s="378" t="s">
        <v>1059</v>
      </c>
      <c r="I1980" s="587" t="str">
        <f>iferror(vlookup(F1980,'Actors by Area'!$A$2:$C$8810,3,false),"")</f>
        <v>Fire Temple</v>
      </c>
      <c r="J1980" s="376" t="str">
        <f>iferror(vlookup(F1980,'Actors by Area'!$A$2:$H$8810,4,false),"")</f>
        <v>00</v>
      </c>
      <c r="K1980" s="376" t="str">
        <f>iferror(vlookup(F1980,'Actors by Area'!$A$2:$E$8810,5,false),"")</f>
        <v>05</v>
      </c>
      <c r="L1980" s="587"/>
    </row>
    <row r="1981">
      <c r="A1981" s="439" t="s">
        <v>705</v>
      </c>
      <c r="B1981" s="606" t="s">
        <v>5672</v>
      </c>
      <c r="C1981" s="545" t="str">
        <f>iferror(vlookup(A1981,Actors!$A$2:$D$472,4,false),"")</f>
        <v>Rolling Boulder (Generic)</v>
      </c>
      <c r="D1981" s="439" t="s">
        <v>3003</v>
      </c>
      <c r="E1981" s="543" t="s">
        <v>7726</v>
      </c>
      <c r="F1981" s="375" t="s">
        <v>7725</v>
      </c>
      <c r="G1981" s="86"/>
      <c r="H1981" s="588" t="s">
        <v>1059</v>
      </c>
      <c r="I1981" s="589" t="str">
        <f>iferror(vlookup(F1981,'Actors by Area'!$A$2:$C$8810,3,false),"")</f>
        <v>Fire Temple</v>
      </c>
      <c r="J1981" s="439" t="str">
        <f>iferror(vlookup(F1981,'Actors by Area'!$A$2:$H$8810,4,false),"")</f>
        <v>00</v>
      </c>
      <c r="K1981" s="439" t="str">
        <f>iferror(vlookup(F1981,'Actors by Area'!$A$2:$E$8810,5,false),"")</f>
        <v>05</v>
      </c>
      <c r="L1981" s="589"/>
    </row>
    <row r="1982">
      <c r="A1982" s="439" t="s">
        <v>3036</v>
      </c>
      <c r="B1982" s="606" t="s">
        <v>5678</v>
      </c>
      <c r="C1982" s="545" t="str">
        <f>iferror(vlookup(A1982,Actors!$A$2:$D$472,4,false),"")</f>
        <v>Carpenter Boss</v>
      </c>
      <c r="D1982" s="439" t="s">
        <v>3006</v>
      </c>
      <c r="E1982" s="543" t="s">
        <v>7164</v>
      </c>
      <c r="F1982" s="397" t="s">
        <v>9318</v>
      </c>
      <c r="G1982" s="84" t="s">
        <v>5679</v>
      </c>
      <c r="H1982" s="588" t="s">
        <v>1059</v>
      </c>
      <c r="I1982" s="589" t="str">
        <f>iferror(vlookup(F1982,'Actors by Area'!$A$2:$C$8810,3,false),"")</f>
        <v>Carpenter Boss's House</v>
      </c>
      <c r="J1982" s="439" t="str">
        <f>iferror(vlookup(F1982,'Actors by Area'!$A$2:$H$8810,4,false),"")</f>
        <v>00</v>
      </c>
      <c r="K1982" s="439" t="str">
        <f>iferror(vlookup(F1982,'Actors by Area'!$A$2:$E$8810,5,false),"")</f>
        <v>00</v>
      </c>
      <c r="L1982" s="589"/>
    </row>
    <row r="1983">
      <c r="A1983" s="376" t="s">
        <v>3038</v>
      </c>
      <c r="B1983" s="344" t="s">
        <v>5680</v>
      </c>
      <c r="C1983" s="536" t="str">
        <f>iferror(vlookup(A1983,Actors!$A$2:$D$472,4,false),"")</f>
        <v>Carpenter (Thieves' Hideout &amp; Carpenters' Tent)</v>
      </c>
      <c r="D1983" s="376" t="s">
        <v>3008</v>
      </c>
      <c r="E1983" s="5" t="s">
        <v>2955</v>
      </c>
      <c r="F1983" s="397" t="s">
        <v>8874</v>
      </c>
      <c r="G1983" s="149"/>
      <c r="H1983" s="378" t="s">
        <v>1059</v>
      </c>
      <c r="I1983" s="587" t="str">
        <f>iferror(vlookup(F1983,'Actors by Area'!$A$2:$C$8810,3,false),"")</f>
        <v>Thieves' Hideout</v>
      </c>
      <c r="J1983" s="376" t="str">
        <f>iferror(vlookup(F1983,'Actors by Area'!$A$2:$H$8810,4,false),"")</f>
        <v>00</v>
      </c>
      <c r="K1983" s="376" t="str">
        <f>iferror(vlookup(F1983,'Actors by Area'!$A$2:$E$8810,5,false),"")</f>
        <v>02</v>
      </c>
      <c r="L1983" s="587"/>
    </row>
    <row r="1984">
      <c r="A1984" s="376" t="s">
        <v>3038</v>
      </c>
      <c r="B1984" s="344" t="s">
        <v>5680</v>
      </c>
      <c r="C1984" s="536" t="str">
        <f>iferror(vlookup(A1984,Actors!$A$2:$D$472,4,false),"")</f>
        <v>Carpenter (Thieves' Hideout &amp; Carpenters' Tent)</v>
      </c>
      <c r="D1984" s="376" t="s">
        <v>3008</v>
      </c>
      <c r="E1984" s="5" t="s">
        <v>3374</v>
      </c>
      <c r="F1984" s="375" t="s">
        <v>8889</v>
      </c>
      <c r="G1984" s="149"/>
      <c r="H1984" s="378" t="s">
        <v>1059</v>
      </c>
      <c r="I1984" s="587" t="str">
        <f>iferror(vlookup(F1984,'Actors by Area'!$A$2:$C$8810,3,false),"")</f>
        <v>Thieves' Hideout</v>
      </c>
      <c r="J1984" s="376" t="str">
        <f>iferror(vlookup(F1984,'Actors by Area'!$A$2:$H$8810,4,false),"")</f>
        <v>00</v>
      </c>
      <c r="K1984" s="376" t="str">
        <f>iferror(vlookup(F1984,'Actors by Area'!$A$2:$E$8810,5,false),"")</f>
        <v>04</v>
      </c>
      <c r="L1984" s="587"/>
    </row>
    <row r="1985">
      <c r="A1985" s="376" t="s">
        <v>3038</v>
      </c>
      <c r="B1985" s="344" t="s">
        <v>5680</v>
      </c>
      <c r="C1985" s="536" t="str">
        <f>iferror(vlookup(A1985,Actors!$A$2:$D$472,4,false),"")</f>
        <v>Carpenter (Thieves' Hideout &amp; Carpenters' Tent)</v>
      </c>
      <c r="D1985" s="376" t="s">
        <v>3008</v>
      </c>
      <c r="E1985" s="5" t="s">
        <v>3781</v>
      </c>
      <c r="F1985" s="375" t="s">
        <v>8896</v>
      </c>
      <c r="G1985" s="149"/>
      <c r="H1985" s="378" t="s">
        <v>1059</v>
      </c>
      <c r="I1985" s="587" t="str">
        <f>iferror(vlookup(F1985,'Actors by Area'!$A$2:$C$8810,3,false),"")</f>
        <v>Thieves' Hideout</v>
      </c>
      <c r="J1985" s="376" t="str">
        <f>iferror(vlookup(F1985,'Actors by Area'!$A$2:$H$8810,4,false),"")</f>
        <v>00</v>
      </c>
      <c r="K1985" s="376" t="str">
        <f>iferror(vlookup(F1985,'Actors by Area'!$A$2:$E$8810,5,false),"")</f>
        <v>05</v>
      </c>
      <c r="L1985" s="587"/>
    </row>
    <row r="1986">
      <c r="A1986" s="376" t="s">
        <v>3038</v>
      </c>
      <c r="B1986" s="344" t="s">
        <v>5680</v>
      </c>
      <c r="C1986" s="536" t="str">
        <f>iferror(vlookup(A1986,Actors!$A$2:$D$472,4,false),"")</f>
        <v>Carpenter (Thieves' Hideout &amp; Carpenters' Tent)</v>
      </c>
      <c r="D1986" s="376" t="s">
        <v>3008</v>
      </c>
      <c r="E1986" s="5" t="s">
        <v>792</v>
      </c>
      <c r="F1986" s="375" t="s">
        <v>8868</v>
      </c>
      <c r="G1986" s="149"/>
      <c r="H1986" s="378" t="s">
        <v>1059</v>
      </c>
      <c r="I1986" s="587" t="str">
        <f>iferror(vlookup(F1986,'Actors by Area'!$A$2:$C$8810,3,false),"")</f>
        <v>Thieves' Hideout</v>
      </c>
      <c r="J1986" s="376" t="str">
        <f>iferror(vlookup(F1986,'Actors by Area'!$A$2:$H$8810,4,false),"")</f>
        <v>00</v>
      </c>
      <c r="K1986" s="376" t="str">
        <f>iferror(vlookup(F1986,'Actors by Area'!$A$2:$E$8810,5,false),"")</f>
        <v>01</v>
      </c>
      <c r="L1986" s="587"/>
    </row>
    <row r="1987">
      <c r="A1987" s="376" t="s">
        <v>3038</v>
      </c>
      <c r="B1987" s="344" t="s">
        <v>5680</v>
      </c>
      <c r="C1987" s="536" t="str">
        <f>iferror(vlookup(A1987,Actors!$A$2:$D$472,4,false),"")</f>
        <v>Carpenter (Thieves' Hideout &amp; Carpenters' Tent)</v>
      </c>
      <c r="D1987" s="376" t="s">
        <v>3008</v>
      </c>
      <c r="E1987" s="5" t="s">
        <v>9377</v>
      </c>
      <c r="F1987" s="375" t="s">
        <v>9376</v>
      </c>
      <c r="G1987" s="149"/>
      <c r="H1987" s="378" t="s">
        <v>1059</v>
      </c>
      <c r="I1987" s="587" t="str">
        <f>iferror(vlookup(F1987,'Actors by Area'!$A$2:$C$8810,3,false),"")</f>
        <v>Carpenters' Tent</v>
      </c>
      <c r="J1987" s="376" t="str">
        <f>iferror(vlookup(F1987,'Actors by Area'!$A$2:$H$8810,4,false),"")</f>
        <v>00</v>
      </c>
      <c r="K1987" s="376" t="str">
        <f>iferror(vlookup(F1987,'Actors by Area'!$A$2:$E$8810,5,false),"")</f>
        <v>00</v>
      </c>
      <c r="L1987" s="587"/>
    </row>
    <row r="1988">
      <c r="A1988" s="376" t="s">
        <v>3038</v>
      </c>
      <c r="B1988" s="344" t="s">
        <v>5680</v>
      </c>
      <c r="C1988" s="536" t="str">
        <f>iferror(vlookup(A1988,Actors!$A$2:$D$472,4,false),"")</f>
        <v>Carpenter (Thieves' Hideout &amp; Carpenters' Tent)</v>
      </c>
      <c r="D1988" s="376" t="s">
        <v>3008</v>
      </c>
      <c r="E1988" s="5" t="s">
        <v>9379</v>
      </c>
      <c r="F1988" s="375" t="s">
        <v>9378</v>
      </c>
      <c r="G1988" s="149"/>
      <c r="H1988" s="378" t="s">
        <v>1059</v>
      </c>
      <c r="I1988" s="587" t="str">
        <f>iferror(vlookup(F1988,'Actors by Area'!$A$2:$C$8810,3,false),"")</f>
        <v>Carpenters' Tent</v>
      </c>
      <c r="J1988" s="376" t="str">
        <f>iferror(vlookup(F1988,'Actors by Area'!$A$2:$H$8810,4,false),"")</f>
        <v>00</v>
      </c>
      <c r="K1988" s="376" t="str">
        <f>iferror(vlookup(F1988,'Actors by Area'!$A$2:$E$8810,5,false),"")</f>
        <v>00</v>
      </c>
      <c r="L1988" s="587"/>
    </row>
    <row r="1989">
      <c r="A1989" s="376" t="s">
        <v>3038</v>
      </c>
      <c r="B1989" s="344" t="s">
        <v>5680</v>
      </c>
      <c r="C1989" s="536" t="str">
        <f>iferror(vlookup(A1989,Actors!$A$2:$D$472,4,false),"")</f>
        <v>Carpenter (Thieves' Hideout &amp; Carpenters' Tent)</v>
      </c>
      <c r="D1989" s="376" t="s">
        <v>3008</v>
      </c>
      <c r="E1989" s="5" t="s">
        <v>9381</v>
      </c>
      <c r="F1989" s="375" t="s">
        <v>9380</v>
      </c>
      <c r="G1989" s="149"/>
      <c r="H1989" s="378" t="s">
        <v>1059</v>
      </c>
      <c r="I1989" s="587" t="str">
        <f>iferror(vlookup(F1989,'Actors by Area'!$A$2:$C$8810,3,false),"")</f>
        <v>Carpenters' Tent</v>
      </c>
      <c r="J1989" s="376" t="str">
        <f>iferror(vlookup(F1989,'Actors by Area'!$A$2:$H$8810,4,false),"")</f>
        <v>00</v>
      </c>
      <c r="K1989" s="376" t="str">
        <f>iferror(vlookup(F1989,'Actors by Area'!$A$2:$E$8810,5,false),"")</f>
        <v>00</v>
      </c>
      <c r="L1989" s="587"/>
    </row>
    <row r="1990">
      <c r="A1990" s="439" t="s">
        <v>3038</v>
      </c>
      <c r="B1990" s="606" t="s">
        <v>5680</v>
      </c>
      <c r="C1990" s="545" t="str">
        <f>iferror(vlookup(A1990,Actors!$A$2:$D$472,4,false),"")</f>
        <v>Carpenter (Thieves' Hideout &amp; Carpenters' Tent)</v>
      </c>
      <c r="D1990" s="439" t="s">
        <v>3008</v>
      </c>
      <c r="E1990" s="543" t="s">
        <v>8128</v>
      </c>
      <c r="F1990" s="375" t="s">
        <v>9382</v>
      </c>
      <c r="G1990" s="86"/>
      <c r="H1990" s="588" t="s">
        <v>1059</v>
      </c>
      <c r="I1990" s="589" t="str">
        <f>iferror(vlookup(F1990,'Actors by Area'!$A$2:$C$8810,3,false),"")</f>
        <v>Carpenters' Tent</v>
      </c>
      <c r="J1990" s="439" t="str">
        <f>iferror(vlookup(F1990,'Actors by Area'!$A$2:$H$8810,4,false),"")</f>
        <v>00</v>
      </c>
      <c r="K1990" s="439" t="str">
        <f>iferror(vlookup(F1990,'Actors by Area'!$A$2:$E$8810,5,false),"")</f>
        <v>00</v>
      </c>
      <c r="L1990" s="589"/>
    </row>
    <row r="1991">
      <c r="A1991" s="439" t="s">
        <v>3046</v>
      </c>
      <c r="B1991" s="606" t="s">
        <v>5686</v>
      </c>
      <c r="C1991" s="545" t="str">
        <f>iferror(vlookup(A1991,Actors!$A$2:$D$472,4,false),"")</f>
        <v>Dark Link's Illusion Room</v>
      </c>
      <c r="D1991" s="439" t="s">
        <v>3015</v>
      </c>
      <c r="E1991" s="543" t="s">
        <v>7164</v>
      </c>
      <c r="F1991" s="397" t="s">
        <v>8008</v>
      </c>
      <c r="G1991" s="86" t="s">
        <v>5687</v>
      </c>
      <c r="H1991" s="588" t="s">
        <v>1059</v>
      </c>
      <c r="I1991" s="589" t="str">
        <f>iferror(vlookup(F1991,'Actors by Area'!$A$2:$C$8810,3,false),"")</f>
        <v>Water Temple</v>
      </c>
      <c r="J1991" s="439" t="str">
        <f>iferror(vlookup(F1991,'Actors by Area'!$A$2:$H$8810,4,false),"")</f>
        <v>00</v>
      </c>
      <c r="K1991" s="439" t="str">
        <f>iferror(vlookup(F1991,'Actors by Area'!$A$2:$E$8810,5,false),"")</f>
        <v>0D</v>
      </c>
      <c r="L1991" s="589"/>
    </row>
    <row r="1992">
      <c r="A1992" s="376" t="s">
        <v>708</v>
      </c>
      <c r="B1992" s="344" t="s">
        <v>5692</v>
      </c>
      <c r="C1992" s="536" t="str">
        <f>iferror(vlookup(A1992,Actors!$A$2:$D$472,4,false),"")</f>
        <v>Gerudo in White</v>
      </c>
      <c r="D1992" s="376" t="s">
        <v>2985</v>
      </c>
      <c r="E1992" s="5" t="s">
        <v>12</v>
      </c>
      <c r="F1992" s="397" t="s">
        <v>10378</v>
      </c>
      <c r="G1992" s="348" t="s">
        <v>11552</v>
      </c>
      <c r="H1992" s="378" t="s">
        <v>1059</v>
      </c>
      <c r="I1992" s="587" t="str">
        <f>iferror(vlookup(F1992,'Actors by Area'!$A$2:$C$8810,3,false),"")</f>
        <v>Spot 09 - Gerudo Valley</v>
      </c>
      <c r="J1992" s="376" t="str">
        <f>iferror(vlookup(F1992,'Actors by Area'!$A$2:$H$8810,4,false),"")</f>
        <v>00</v>
      </c>
      <c r="K1992" s="376" t="str">
        <f>iferror(vlookup(F1992,'Actors by Area'!$A$2:$E$8810,5,false),"")</f>
        <v>00</v>
      </c>
      <c r="L1992" s="587"/>
    </row>
    <row r="1993">
      <c r="A1993" s="598" t="s">
        <v>708</v>
      </c>
      <c r="B1993" s="599" t="s">
        <v>5692</v>
      </c>
      <c r="C1993" s="600" t="str">
        <f>iferror(vlookup(A1993,Actors!$A$2:$D$472,4,false),"")</f>
        <v>Gerudo in White</v>
      </c>
      <c r="D1993" s="598" t="s">
        <v>2985</v>
      </c>
      <c r="E1993" s="601" t="s">
        <v>21</v>
      </c>
      <c r="F1993" s="602"/>
      <c r="G1993" s="603"/>
      <c r="H1993" s="604" t="s">
        <v>1073</v>
      </c>
      <c r="I1993" s="605"/>
      <c r="J1993" s="598"/>
      <c r="K1993" s="598"/>
      <c r="L1993" s="605"/>
    </row>
    <row r="1994">
      <c r="A1994" s="598" t="s">
        <v>708</v>
      </c>
      <c r="B1994" s="599" t="s">
        <v>5692</v>
      </c>
      <c r="C1994" s="600" t="str">
        <f>iferror(vlookup(A1994,Actors!$A$2:$D$472,4,false),"")</f>
        <v>Gerudo in White</v>
      </c>
      <c r="D1994" s="598" t="s">
        <v>2985</v>
      </c>
      <c r="E1994" s="601" t="s">
        <v>28</v>
      </c>
      <c r="F1994" s="602"/>
      <c r="G1994" s="636" t="s">
        <v>11553</v>
      </c>
      <c r="H1994" s="604" t="s">
        <v>1073</v>
      </c>
      <c r="I1994" s="605"/>
      <c r="J1994" s="598"/>
      <c r="K1994" s="598"/>
      <c r="L1994" s="605"/>
    </row>
    <row r="1995">
      <c r="A1995" s="598" t="s">
        <v>708</v>
      </c>
      <c r="B1995" s="599" t="s">
        <v>5692</v>
      </c>
      <c r="C1995" s="600" t="str">
        <f>iferror(vlookup(A1995,Actors!$A$2:$D$472,4,false),"")</f>
        <v>Gerudo in White</v>
      </c>
      <c r="D1995" s="598" t="s">
        <v>2985</v>
      </c>
      <c r="E1995" s="601" t="s">
        <v>35</v>
      </c>
      <c r="F1995" s="602"/>
      <c r="G1995" s="636" t="s">
        <v>11554</v>
      </c>
      <c r="H1995" s="604" t="s">
        <v>1073</v>
      </c>
      <c r="I1995" s="605"/>
      <c r="J1995" s="598"/>
      <c r="K1995" s="598"/>
      <c r="L1995" s="605"/>
    </row>
    <row r="1996">
      <c r="A1996" s="376" t="s">
        <v>708</v>
      </c>
      <c r="B1996" s="344" t="s">
        <v>5692</v>
      </c>
      <c r="C1996" s="536" t="str">
        <f>iferror(vlookup(A1996,Actors!$A$2:$D$472,4,false),"")</f>
        <v>Gerudo in White</v>
      </c>
      <c r="D1996" s="376" t="s">
        <v>2985</v>
      </c>
      <c r="E1996" s="5" t="s">
        <v>42</v>
      </c>
      <c r="F1996" s="375" t="s">
        <v>10533</v>
      </c>
      <c r="G1996" s="149"/>
      <c r="H1996" s="378" t="s">
        <v>1059</v>
      </c>
      <c r="I1996" s="587" t="str">
        <f>iferror(vlookup(F1996,'Actors by Area'!$A$2:$C$8810,3,false),"")</f>
        <v>Spot 12 - Gerudo's Fortress</v>
      </c>
      <c r="J1996" s="376" t="str">
        <f>iferror(vlookup(F1996,'Actors by Area'!$A$2:$H$8810,4,false),"")</f>
        <v>02</v>
      </c>
      <c r="K1996" s="376" t="str">
        <f>iferror(vlookup(F1996,'Actors by Area'!$A$2:$E$8810,5,false),"")</f>
        <v>00</v>
      </c>
      <c r="L1996" s="587"/>
    </row>
    <row r="1997">
      <c r="A1997" s="376" t="s">
        <v>708</v>
      </c>
      <c r="B1997" s="344" t="s">
        <v>5692</v>
      </c>
      <c r="C1997" s="536" t="str">
        <f>iferror(vlookup(A1997,Actors!$A$2:$D$472,4,false),"")</f>
        <v>Gerudo in White</v>
      </c>
      <c r="D1997" s="376" t="s">
        <v>2985</v>
      </c>
      <c r="E1997" s="5" t="s">
        <v>48</v>
      </c>
      <c r="F1997" s="375" t="s">
        <v>10385</v>
      </c>
      <c r="G1997" s="149"/>
      <c r="H1997" s="378" t="s">
        <v>1059</v>
      </c>
      <c r="I1997" s="587" t="str">
        <f>iferror(vlookup(F1997,'Actors by Area'!$A$2:$C$8810,3,false),"")</f>
        <v>Spot 09 - Gerudo Valley</v>
      </c>
      <c r="J1997" s="376" t="str">
        <f>iferror(vlookup(F1997,'Actors by Area'!$A$2:$H$8810,4,false),"")</f>
        <v>00</v>
      </c>
      <c r="K1997" s="376" t="str">
        <f>iferror(vlookup(F1997,'Actors by Area'!$A$2:$E$8810,5,false),"")</f>
        <v>00</v>
      </c>
      <c r="L1997" s="587"/>
    </row>
    <row r="1998">
      <c r="A1998" s="376" t="s">
        <v>708</v>
      </c>
      <c r="B1998" s="344" t="s">
        <v>5692</v>
      </c>
      <c r="C1998" s="536" t="str">
        <f>iferror(vlookup(A1998,Actors!$A$2:$D$472,4,false),"")</f>
        <v>Gerudo in White</v>
      </c>
      <c r="D1998" s="376" t="s">
        <v>2985</v>
      </c>
      <c r="E1998" s="5" t="s">
        <v>178</v>
      </c>
      <c r="F1998" s="375" t="s">
        <v>10542</v>
      </c>
      <c r="G1998" s="149"/>
      <c r="H1998" s="378" t="s">
        <v>1059</v>
      </c>
      <c r="I1998" s="587" t="str">
        <f>iferror(vlookup(F1998,'Actors by Area'!$A$2:$C$8810,3,false),"")</f>
        <v>Spot 12 - Gerudo's Fortress</v>
      </c>
      <c r="J1998" s="376" t="str">
        <f>iferror(vlookup(F1998,'Actors by Area'!$A$2:$H$8810,4,false),"")</f>
        <v>02</v>
      </c>
      <c r="K1998" s="376" t="str">
        <f>iferror(vlookup(F1998,'Actors by Area'!$A$2:$E$8810,5,false),"")</f>
        <v>01</v>
      </c>
      <c r="L1998" s="587"/>
    </row>
    <row r="1999">
      <c r="A1999" s="376" t="s">
        <v>708</v>
      </c>
      <c r="B1999" s="344" t="s">
        <v>5692</v>
      </c>
      <c r="C1999" s="536" t="str">
        <f>iferror(vlookup(A1999,Actors!$A$2:$D$472,4,false),"")</f>
        <v>Gerudo in White</v>
      </c>
      <c r="D1999" s="376" t="s">
        <v>2985</v>
      </c>
      <c r="E1999" s="5" t="s">
        <v>847</v>
      </c>
      <c r="F1999" s="375" t="s">
        <v>10534</v>
      </c>
      <c r="G1999" s="149"/>
      <c r="H1999" s="378" t="s">
        <v>1059</v>
      </c>
      <c r="I1999" s="587" t="str">
        <f>iferror(vlookup(F1999,'Actors by Area'!$A$2:$C$8810,3,false),"")</f>
        <v>Spot 12 - Gerudo's Fortress</v>
      </c>
      <c r="J1999" s="376" t="str">
        <f>iferror(vlookup(F1999,'Actors by Area'!$A$2:$H$8810,4,false),"")</f>
        <v>02</v>
      </c>
      <c r="K1999" s="376" t="str">
        <f>iferror(vlookup(F1999,'Actors by Area'!$A$2:$E$8810,5,false),"")</f>
        <v>00</v>
      </c>
      <c r="L1999" s="587"/>
    </row>
    <row r="2000">
      <c r="A2000" s="439" t="s">
        <v>708</v>
      </c>
      <c r="B2000" s="606" t="s">
        <v>5692</v>
      </c>
      <c r="C2000" s="545" t="str">
        <f>iferror(vlookup(A2000,Actors!$A$2:$D$472,4,false),"")</f>
        <v>Gerudo in White</v>
      </c>
      <c r="D2000" s="439" t="s">
        <v>2985</v>
      </c>
      <c r="E2000" s="543" t="s">
        <v>10537</v>
      </c>
      <c r="F2000" s="375" t="s">
        <v>10536</v>
      </c>
      <c r="G2000" s="86"/>
      <c r="H2000" s="588" t="s">
        <v>1059</v>
      </c>
      <c r="I2000" s="589" t="str">
        <f>iferror(vlookup(F2000,'Actors by Area'!$A$2:$C$8810,3,false),"")</f>
        <v>Spot 12 - Gerudo's Fortress</v>
      </c>
      <c r="J2000" s="439" t="str">
        <f>iferror(vlookup(F2000,'Actors by Area'!$A$2:$H$8810,4,false),"")</f>
        <v>02</v>
      </c>
      <c r="K2000" s="439" t="str">
        <f>iferror(vlookup(F2000,'Actors by Area'!$A$2:$E$8810,5,false),"")</f>
        <v>00</v>
      </c>
      <c r="L2000" s="589"/>
    </row>
    <row r="2001">
      <c r="A2001" s="376" t="s">
        <v>3052</v>
      </c>
      <c r="B2001" s="344" t="s">
        <v>5695</v>
      </c>
      <c r="C2001" s="536" t="str">
        <f>iferror(vlookup(A2001,Actors!$A$2:$D$472,4,false),"")</f>
        <v/>
      </c>
      <c r="D2001" s="376" t="s">
        <v>21</v>
      </c>
      <c r="E2001" s="5" t="s">
        <v>48</v>
      </c>
      <c r="F2001" s="397" t="s">
        <v>7558</v>
      </c>
      <c r="G2001" s="149"/>
      <c r="H2001" s="378" t="s">
        <v>1059</v>
      </c>
      <c r="I2001" s="587" t="str">
        <f>iferror(vlookup(F2001,'Actors by Area'!$A$2:$C$8810,3,false),"")</f>
        <v>Forest Temple</v>
      </c>
      <c r="J2001" s="376" t="str">
        <f>iferror(vlookup(F2001,'Actors by Area'!$A$2:$H$8810,4,false),"")</f>
        <v>00</v>
      </c>
      <c r="K2001" s="376" t="str">
        <f>iferror(vlookup(F2001,'Actors by Area'!$A$2:$E$8810,5,false),"")</f>
        <v>0B</v>
      </c>
      <c r="L2001" s="587"/>
    </row>
    <row r="2002">
      <c r="A2002" s="376" t="s">
        <v>3052</v>
      </c>
      <c r="B2002" s="344" t="s">
        <v>5695</v>
      </c>
      <c r="C2002" s="536" t="str">
        <f>iferror(vlookup(A2002,Actors!$A$2:$D$472,4,false),"")</f>
        <v/>
      </c>
      <c r="D2002" s="376" t="s">
        <v>21</v>
      </c>
      <c r="E2002" s="5" t="s">
        <v>62</v>
      </c>
      <c r="F2002" s="375" t="s">
        <v>7563</v>
      </c>
      <c r="G2002" s="149"/>
      <c r="H2002" s="378" t="s">
        <v>1059</v>
      </c>
      <c r="I2002" s="587" t="str">
        <f>iferror(vlookup(F2002,'Actors by Area'!$A$2:$C$8810,3,false),"")</f>
        <v>Forest Temple</v>
      </c>
      <c r="J2002" s="376" t="str">
        <f>iferror(vlookup(F2002,'Actors by Area'!$A$2:$H$8810,4,false),"")</f>
        <v>00</v>
      </c>
      <c r="K2002" s="376" t="str">
        <f>iferror(vlookup(F2002,'Actors by Area'!$A$2:$E$8810,5,false),"")</f>
        <v>0B</v>
      </c>
      <c r="L2002" s="587"/>
    </row>
    <row r="2003">
      <c r="A2003" s="376" t="s">
        <v>3052</v>
      </c>
      <c r="B2003" s="344" t="s">
        <v>5695</v>
      </c>
      <c r="C2003" s="536" t="str">
        <f>iferror(vlookup(A2003,Actors!$A$2:$D$472,4,false),"")</f>
        <v/>
      </c>
      <c r="D2003" s="376" t="s">
        <v>21</v>
      </c>
      <c r="E2003" s="5" t="s">
        <v>75</v>
      </c>
      <c r="F2003" s="375" t="s">
        <v>8192</v>
      </c>
      <c r="G2003" s="149"/>
      <c r="H2003" s="378" t="s">
        <v>1059</v>
      </c>
      <c r="I2003" s="587" t="str">
        <f>iferror(vlookup(F2003,'Actors by Area'!$A$2:$C$8810,3,false),"")</f>
        <v>Spirit Temple</v>
      </c>
      <c r="J2003" s="376" t="str">
        <f>iferror(vlookup(F2003,'Actors by Area'!$A$2:$H$8810,4,false),"")</f>
        <v>00</v>
      </c>
      <c r="K2003" s="376" t="str">
        <f>iferror(vlookup(F2003,'Actors by Area'!$A$2:$E$8810,5,false),"")</f>
        <v>06</v>
      </c>
      <c r="L2003" s="587"/>
    </row>
    <row r="2004">
      <c r="A2004" s="376" t="s">
        <v>3052</v>
      </c>
      <c r="B2004" s="344" t="s">
        <v>5695</v>
      </c>
      <c r="C2004" s="536" t="str">
        <f>iferror(vlookup(A2004,Actors!$A$2:$D$472,4,false),"")</f>
        <v/>
      </c>
      <c r="D2004" s="376" t="s">
        <v>21</v>
      </c>
      <c r="E2004" s="5" t="s">
        <v>89</v>
      </c>
      <c r="F2004" s="375" t="s">
        <v>8768</v>
      </c>
      <c r="G2004" s="149"/>
      <c r="H2004" s="378" t="s">
        <v>1059</v>
      </c>
      <c r="I2004" s="587" t="str">
        <f>iferror(vlookup(F2004,'Actors by Area'!$A$2:$C$8810,3,false),"")</f>
        <v>Gerudo Training Ground</v>
      </c>
      <c r="J2004" s="376" t="str">
        <f>iferror(vlookup(F2004,'Actors by Area'!$A$2:$H$8810,4,false),"")</f>
        <v>00</v>
      </c>
      <c r="K2004" s="376" t="str">
        <f>iferror(vlookup(F2004,'Actors by Area'!$A$2:$E$8810,5,false),"")</f>
        <v>03</v>
      </c>
      <c r="L2004" s="587"/>
    </row>
    <row r="2005">
      <c r="A2005" s="376" t="s">
        <v>3052</v>
      </c>
      <c r="B2005" s="344" t="s">
        <v>5695</v>
      </c>
      <c r="C2005" s="536" t="str">
        <f>iferror(vlookup(A2005,Actors!$A$2:$D$472,4,false),"")</f>
        <v/>
      </c>
      <c r="D2005" s="376" t="s">
        <v>21</v>
      </c>
      <c r="E2005" s="5" t="s">
        <v>96</v>
      </c>
      <c r="F2005" s="375" t="s">
        <v>8193</v>
      </c>
      <c r="G2005" s="149"/>
      <c r="H2005" s="378" t="s">
        <v>1059</v>
      </c>
      <c r="I2005" s="587" t="str">
        <f>iferror(vlookup(F2005,'Actors by Area'!$A$2:$C$8810,3,false),"")</f>
        <v>Spirit Temple</v>
      </c>
      <c r="J2005" s="376" t="str">
        <f>iferror(vlookup(F2005,'Actors by Area'!$A$2:$H$8810,4,false),"")</f>
        <v>00</v>
      </c>
      <c r="K2005" s="376" t="str">
        <f>iferror(vlookup(F2005,'Actors by Area'!$A$2:$E$8810,5,false),"")</f>
        <v>06</v>
      </c>
      <c r="L2005" s="587"/>
    </row>
    <row r="2006">
      <c r="A2006" s="376" t="s">
        <v>3052</v>
      </c>
      <c r="B2006" s="344" t="s">
        <v>5695</v>
      </c>
      <c r="C2006" s="536" t="str">
        <f>iferror(vlookup(A2006,Actors!$A$2:$D$472,4,false),"")</f>
        <v/>
      </c>
      <c r="D2006" s="376" t="s">
        <v>21</v>
      </c>
      <c r="E2006" s="5" t="s">
        <v>117</v>
      </c>
      <c r="F2006" s="375" t="s">
        <v>7893</v>
      </c>
      <c r="G2006" s="149"/>
      <c r="H2006" s="378" t="s">
        <v>1059</v>
      </c>
      <c r="I2006" s="587" t="str">
        <f>iferror(vlookup(F2006,'Actors by Area'!$A$2:$C$8810,3,false),"")</f>
        <v>Water Temple</v>
      </c>
      <c r="J2006" s="376" t="str">
        <f>iferror(vlookup(F2006,'Actors by Area'!$A$2:$H$8810,4,false),"")</f>
        <v>00</v>
      </c>
      <c r="K2006" s="376" t="str">
        <f>iferror(vlookup(F2006,'Actors by Area'!$A$2:$E$8810,5,false),"")</f>
        <v>00</v>
      </c>
      <c r="L2006" s="587"/>
    </row>
    <row r="2007">
      <c r="A2007" s="376" t="s">
        <v>3052</v>
      </c>
      <c r="B2007" s="344" t="s">
        <v>5695</v>
      </c>
      <c r="C2007" s="536" t="str">
        <f>iferror(vlookup(A2007,Actors!$A$2:$D$472,4,false),"")</f>
        <v/>
      </c>
      <c r="D2007" s="376" t="s">
        <v>21</v>
      </c>
      <c r="E2007" s="5" t="s">
        <v>15</v>
      </c>
      <c r="F2007" s="375" t="s">
        <v>8092</v>
      </c>
      <c r="G2007" s="149"/>
      <c r="H2007" s="378" t="s">
        <v>1059</v>
      </c>
      <c r="I2007" s="587" t="str">
        <f>iferror(vlookup(F2007,'Actors by Area'!$A$2:$C$8810,3,false),"")</f>
        <v>Spirit Temple</v>
      </c>
      <c r="J2007" s="376" t="str">
        <f>iferror(vlookup(F2007,'Actors by Area'!$A$2:$H$8810,4,false),"")</f>
        <v>00</v>
      </c>
      <c r="K2007" s="376" t="str">
        <f>iferror(vlookup(F2007,'Actors by Area'!$A$2:$E$8810,5,false),"")</f>
        <v>00</v>
      </c>
      <c r="L2007" s="587"/>
    </row>
    <row r="2008">
      <c r="A2008" s="439" t="s">
        <v>3052</v>
      </c>
      <c r="B2008" s="606" t="s">
        <v>5695</v>
      </c>
      <c r="C2008" s="545" t="str">
        <f>iferror(vlookup(A2008,Actors!$A$2:$D$472,4,false),"")</f>
        <v/>
      </c>
      <c r="D2008" s="439" t="s">
        <v>21</v>
      </c>
      <c r="E2008" s="543" t="s">
        <v>221</v>
      </c>
      <c r="F2008" s="375" t="s">
        <v>8493</v>
      </c>
      <c r="G2008" s="86"/>
      <c r="H2008" s="588" t="s">
        <v>1059</v>
      </c>
      <c r="I2008" s="589" t="str">
        <f>iferror(vlookup(F2008,'Actors by Area'!$A$2:$C$8810,3,false),"")</f>
        <v>Shadow Temple</v>
      </c>
      <c r="J2008" s="439" t="str">
        <f>iferror(vlookup(F2008,'Actors by Area'!$A$2:$H$8810,4,false),"")</f>
        <v>00</v>
      </c>
      <c r="K2008" s="439" t="str">
        <f>iferror(vlookup(F2008,'Actors by Area'!$A$2:$E$8810,5,false),"")</f>
        <v>15</v>
      </c>
      <c r="L2008" s="589"/>
    </row>
    <row r="2009">
      <c r="A2009" s="439" t="s">
        <v>3059</v>
      </c>
      <c r="B2009" s="606" t="s">
        <v>5704</v>
      </c>
      <c r="C2009" s="545" t="str">
        <f>iferror(vlookup(A2009,Actors!$A$2:$D$472,4,false),"")</f>
        <v>Cucco Lady</v>
      </c>
      <c r="D2009" s="439" t="s">
        <v>2977</v>
      </c>
      <c r="E2009" s="543" t="s">
        <v>7164</v>
      </c>
      <c r="F2009" s="397" t="s">
        <v>9366</v>
      </c>
      <c r="G2009" s="86" t="s">
        <v>11555</v>
      </c>
      <c r="H2009" s="588" t="s">
        <v>1059</v>
      </c>
      <c r="I2009" s="589" t="str">
        <f>iferror(vlookup(F2009,'Actors by Area'!$A$2:$C$8810,3,false),"")</f>
        <v>Impa's House</v>
      </c>
      <c r="J2009" s="439" t="str">
        <f>iferror(vlookup(F2009,'Actors by Area'!$A$2:$H$8810,4,false),"")</f>
        <v>00</v>
      </c>
      <c r="K2009" s="439" t="str">
        <f>iferror(vlookup(F2009,'Actors by Area'!$A$2:$E$8810,5,false),"")</f>
        <v>00</v>
      </c>
      <c r="L2009" s="589"/>
    </row>
    <row r="2010">
      <c r="A2010" s="439" t="s">
        <v>709</v>
      </c>
      <c r="B2010" s="606" t="s">
        <v>5707</v>
      </c>
      <c r="C2010" s="545" t="str">
        <f>iferror(vlookup(A2010,Actors!$A$2:$D$472,4,false),"")</f>
        <v>Medigoron</v>
      </c>
      <c r="D2010" s="439" t="s">
        <v>786</v>
      </c>
      <c r="E2010" s="543" t="s">
        <v>55</v>
      </c>
      <c r="F2010" s="397" t="s">
        <v>10767</v>
      </c>
      <c r="G2010" s="86" t="s">
        <v>5708</v>
      </c>
      <c r="H2010" s="588" t="s">
        <v>1059</v>
      </c>
      <c r="I2010" s="589" t="str">
        <f>iferror(vlookup(F2010,'Actors by Area'!$A$2:$C$8810,3,false),"")</f>
        <v>Spot 18 - Goron City</v>
      </c>
      <c r="J2010" s="439" t="str">
        <f>iferror(vlookup(F2010,'Actors by Area'!$A$2:$H$8810,4,false),"")</f>
        <v>00</v>
      </c>
      <c r="K2010" s="439" t="str">
        <f>iferror(vlookup(F2010,'Actors by Area'!$A$2:$E$8810,5,false),"")</f>
        <v>02</v>
      </c>
      <c r="L2010" s="589"/>
    </row>
    <row r="2011">
      <c r="A2011" s="439" t="s">
        <v>3062</v>
      </c>
      <c r="B2011" s="606" t="s">
        <v>5710</v>
      </c>
      <c r="C2011" s="545" t="str">
        <f>iferror(vlookup(A2011,Actors!$A$2:$D$472,4,false),"")</f>
        <v>Magic Bean Seller</v>
      </c>
      <c r="D2011" s="439" t="s">
        <v>3018</v>
      </c>
      <c r="E2011" s="543" t="s">
        <v>7164</v>
      </c>
      <c r="F2011" s="397" t="s">
        <v>10012</v>
      </c>
      <c r="G2011" s="86" t="s">
        <v>5712</v>
      </c>
      <c r="H2011" s="588" t="s">
        <v>1059</v>
      </c>
      <c r="I2011" s="589" t="str">
        <f>iferror(vlookup(F2011,'Actors by Area'!$A$2:$C$8810,3,false),"")</f>
        <v>Spot 03 - Zora's River</v>
      </c>
      <c r="J2011" s="439" t="str">
        <f>iferror(vlookup(F2011,'Actors by Area'!$A$2:$H$8810,4,false),"")</f>
        <v>00</v>
      </c>
      <c r="K2011" s="439" t="str">
        <f>iferror(vlookup(F2011,'Actors by Area'!$A$2:$E$8810,5,false),"")</f>
        <v>00</v>
      </c>
      <c r="L2011" s="589"/>
    </row>
    <row r="2012">
      <c r="A2012" s="439" t="s">
        <v>3064</v>
      </c>
      <c r="B2012" s="606" t="s">
        <v>5713</v>
      </c>
      <c r="C2012" s="545" t="str">
        <f>iferror(vlookup(A2012,Actors!$A$2:$D$472,4,false),"")</f>
        <v>Carpenter Boss's Son (Lost Woods)</v>
      </c>
      <c r="D2012" s="439" t="s">
        <v>3020</v>
      </c>
      <c r="E2012" s="543" t="s">
        <v>12</v>
      </c>
      <c r="F2012" s="397" t="s">
        <v>10459</v>
      </c>
      <c r="G2012" s="84" t="s">
        <v>5714</v>
      </c>
      <c r="H2012" s="588" t="s">
        <v>1059</v>
      </c>
      <c r="I2012" s="589" t="str">
        <f>iferror(vlookup(F2012,'Actors by Area'!$A$2:$C$8810,3,false),"")</f>
        <v>Spot 10 - Lost Woods</v>
      </c>
      <c r="J2012" s="439" t="str">
        <f>iferror(vlookup(F2012,'Actors by Area'!$A$2:$H$8810,4,false),"")</f>
        <v>02</v>
      </c>
      <c r="K2012" s="439" t="str">
        <f>iferror(vlookup(F2012,'Actors by Area'!$A$2:$E$8810,5,false),"")</f>
        <v>09</v>
      </c>
      <c r="L2012" s="589"/>
    </row>
    <row r="2013">
      <c r="A2013" s="376" t="s">
        <v>3065</v>
      </c>
      <c r="B2013" s="344" t="s">
        <v>5716</v>
      </c>
      <c r="C2013" s="536" t="str">
        <f>iferror(vlookup(A2013,Actors!$A$2:$D$472,4,false),"")</f>
        <v>Gate to Ingo's Ranch</v>
      </c>
      <c r="D2013" s="376" t="s">
        <v>703</v>
      </c>
      <c r="E2013" s="5" t="s">
        <v>12</v>
      </c>
      <c r="F2013" s="397" t="s">
        <v>10838</v>
      </c>
      <c r="G2013" s="149"/>
      <c r="H2013" s="378" t="s">
        <v>1059</v>
      </c>
      <c r="I2013" s="587" t="str">
        <f>iferror(vlookup(F2013,'Actors by Area'!$A$2:$C$8810,3,false),"")</f>
        <v>Spot 20 - Lon Lon Ranch</v>
      </c>
      <c r="J2013" s="376" t="str">
        <f>iferror(vlookup(F2013,'Actors by Area'!$A$2:$H$8810,4,false),"")</f>
        <v>02</v>
      </c>
      <c r="K2013" s="376" t="str">
        <f>iferror(vlookup(F2013,'Actors by Area'!$A$2:$E$8810,5,false),"")</f>
        <v>00</v>
      </c>
      <c r="L2013" s="587"/>
    </row>
    <row r="2014">
      <c r="A2014" s="376" t="s">
        <v>3065</v>
      </c>
      <c r="B2014" s="344" t="s">
        <v>5716</v>
      </c>
      <c r="C2014" s="536" t="str">
        <f>iferror(vlookup(A2014,Actors!$A$2:$D$472,4,false),"")</f>
        <v>Gate to Ingo's Ranch</v>
      </c>
      <c r="D2014" s="376" t="s">
        <v>703</v>
      </c>
      <c r="E2014" s="5" t="s">
        <v>21</v>
      </c>
      <c r="F2014" s="375" t="s">
        <v>10839</v>
      </c>
      <c r="G2014" s="149"/>
      <c r="H2014" s="378" t="s">
        <v>1059</v>
      </c>
      <c r="I2014" s="587" t="str">
        <f>iferror(vlookup(F2014,'Actors by Area'!$A$2:$C$8810,3,false),"")</f>
        <v>Spot 20 - Lon Lon Ranch</v>
      </c>
      <c r="J2014" s="376" t="str">
        <f>iferror(vlookup(F2014,'Actors by Area'!$A$2:$H$8810,4,false),"")</f>
        <v>02</v>
      </c>
      <c r="K2014" s="376" t="str">
        <f>iferror(vlookup(F2014,'Actors by Area'!$A$2:$E$8810,5,false),"")</f>
        <v>00</v>
      </c>
      <c r="L2014" s="587"/>
    </row>
    <row r="2015">
      <c r="A2015" s="598" t="s">
        <v>3065</v>
      </c>
      <c r="B2015" s="599" t="s">
        <v>5716</v>
      </c>
      <c r="C2015" s="600" t="str">
        <f>iferror(vlookup(A2015,Actors!$A$2:$D$472,4,false),"")</f>
        <v>Gate to Ingo's Ranch</v>
      </c>
      <c r="D2015" s="598" t="s">
        <v>703</v>
      </c>
      <c r="E2015" s="601" t="s">
        <v>28</v>
      </c>
      <c r="F2015" s="602"/>
      <c r="G2015" s="603"/>
      <c r="H2015" s="604" t="s">
        <v>1073</v>
      </c>
      <c r="I2015" s="605"/>
      <c r="J2015" s="598"/>
      <c r="K2015" s="598"/>
      <c r="L2015" s="605"/>
    </row>
    <row r="2016">
      <c r="A2016" s="439" t="s">
        <v>3065</v>
      </c>
      <c r="B2016" s="606" t="s">
        <v>5716</v>
      </c>
      <c r="C2016" s="545" t="str">
        <f>iferror(vlookup(A2016,Actors!$A$2:$D$472,4,false),"")</f>
        <v>Gate to Ingo's Ranch</v>
      </c>
      <c r="D2016" s="439" t="s">
        <v>703</v>
      </c>
      <c r="E2016" s="543" t="s">
        <v>35</v>
      </c>
      <c r="F2016" s="375" t="s">
        <v>10843</v>
      </c>
      <c r="G2016" s="86"/>
      <c r="H2016" s="588" t="s">
        <v>1059</v>
      </c>
      <c r="I2016" s="589" t="str">
        <f>iferror(vlookup(F2016,'Actors by Area'!$A$2:$C$8810,3,false),"")</f>
        <v>Spot 20 - Lon Lon Ranch</v>
      </c>
      <c r="J2016" s="439" t="str">
        <f>iferror(vlookup(F2016,'Actors by Area'!$A$2:$H$8810,4,false),"")</f>
        <v>02</v>
      </c>
      <c r="K2016" s="439" t="str">
        <f>iferror(vlookup(F2016,'Actors by Area'!$A$2:$E$8810,5,false),"")</f>
        <v>00</v>
      </c>
      <c r="L2016" s="589"/>
    </row>
    <row r="2017">
      <c r="A2017" s="376" t="s">
        <v>3067</v>
      </c>
      <c r="B2017" s="344" t="s">
        <v>5719</v>
      </c>
      <c r="C2017" s="536" t="str">
        <f>iferror(vlookup(A2017,Actors!$A$2:$D$472,4,false),"")</f>
        <v>Square Sign</v>
      </c>
      <c r="D2017" s="376" t="s">
        <v>3030</v>
      </c>
      <c r="E2017" s="5" t="s">
        <v>282</v>
      </c>
      <c r="F2017" s="397" t="s">
        <v>8413</v>
      </c>
      <c r="G2017" s="149" t="s">
        <v>11556</v>
      </c>
      <c r="H2017" s="378" t="s">
        <v>1059</v>
      </c>
      <c r="I2017" s="587" t="str">
        <f>iferror(vlookup(F2017,'Actors by Area'!$A$2:$C$8810,3,false),"")</f>
        <v>Shadow Temple</v>
      </c>
      <c r="J2017" s="376" t="str">
        <f>iferror(vlookup(F2017,'Actors by Area'!$A$2:$H$8810,4,false),"")</f>
        <v>00</v>
      </c>
      <c r="K2017" s="376" t="str">
        <f>iferror(vlookup(F2017,'Actors by Area'!$A$2:$E$8810,5,false),"")</f>
        <v>0A</v>
      </c>
      <c r="L2017" s="587"/>
    </row>
    <row r="2018">
      <c r="A2018" s="376" t="s">
        <v>3067</v>
      </c>
      <c r="B2018" s="344" t="s">
        <v>5719</v>
      </c>
      <c r="C2018" s="536" t="str">
        <f>iferror(vlookup(A2018,Actors!$A$2:$D$472,4,false),"")</f>
        <v>Square Sign</v>
      </c>
      <c r="D2018" s="376" t="s">
        <v>3030</v>
      </c>
      <c r="E2018" s="5" t="s">
        <v>288</v>
      </c>
      <c r="F2018" s="375" t="s">
        <v>8361</v>
      </c>
      <c r="G2018" s="149" t="s">
        <v>11557</v>
      </c>
      <c r="H2018" s="378" t="s">
        <v>1059</v>
      </c>
      <c r="I2018" s="587" t="str">
        <f>iferror(vlookup(F2018,'Actors by Area'!$A$2:$C$8810,3,false),"")</f>
        <v>Shadow Temple</v>
      </c>
      <c r="J2018" s="376" t="str">
        <f>iferror(vlookup(F2018,'Actors by Area'!$A$2:$H$8810,4,false),"")</f>
        <v>00</v>
      </c>
      <c r="K2018" s="376" t="str">
        <f>iferror(vlookup(F2018,'Actors by Area'!$A$2:$E$8810,5,false),"")</f>
        <v>02</v>
      </c>
      <c r="L2018" s="587"/>
    </row>
    <row r="2019">
      <c r="A2019" s="376" t="s">
        <v>3067</v>
      </c>
      <c r="B2019" s="344" t="s">
        <v>5719</v>
      </c>
      <c r="C2019" s="536" t="str">
        <f>iferror(vlookup(A2019,Actors!$A$2:$D$472,4,false),"")</f>
        <v>Square Sign</v>
      </c>
      <c r="D2019" s="376" t="s">
        <v>3030</v>
      </c>
      <c r="E2019" s="5" t="s">
        <v>3729</v>
      </c>
      <c r="F2019" s="375" t="s">
        <v>10589</v>
      </c>
      <c r="G2019" s="149" t="s">
        <v>11558</v>
      </c>
      <c r="H2019" s="378" t="s">
        <v>1059</v>
      </c>
      <c r="I2019" s="587" t="str">
        <f>iferror(vlookup(F2019,'Actors by Area'!$A$2:$C$8810,3,false),"")</f>
        <v>Spot 15 - Hyrule Castle</v>
      </c>
      <c r="J2019" s="376" t="str">
        <f>iferror(vlookup(F2019,'Actors by Area'!$A$2:$H$8810,4,false),"")</f>
        <v>00</v>
      </c>
      <c r="K2019" s="376" t="str">
        <f>iferror(vlookup(F2019,'Actors by Area'!$A$2:$E$8810,5,false),"")</f>
        <v>00</v>
      </c>
      <c r="L2019" s="587"/>
    </row>
    <row r="2020">
      <c r="A2020" s="376" t="s">
        <v>3067</v>
      </c>
      <c r="B2020" s="344" t="s">
        <v>5719</v>
      </c>
      <c r="C2020" s="536" t="str">
        <f>iferror(vlookup(A2020,Actors!$A$2:$D$472,4,false),"")</f>
        <v>Square Sign</v>
      </c>
      <c r="D2020" s="376" t="s">
        <v>3030</v>
      </c>
      <c r="E2020" s="5" t="s">
        <v>3734</v>
      </c>
      <c r="F2020" s="375" t="s">
        <v>9900</v>
      </c>
      <c r="G2020" s="147" t="s">
        <v>11559</v>
      </c>
      <c r="H2020" s="378" t="s">
        <v>1059</v>
      </c>
      <c r="I2020" s="587" t="str">
        <f>iferror(vlookup(F2020,'Actors by Area'!$A$2:$C$8810,3,false),"")</f>
        <v>Spot 01 - Kakariko Village</v>
      </c>
      <c r="J2020" s="376" t="str">
        <f>iferror(vlookup(F2020,'Actors by Area'!$A$2:$H$8810,4,false),"")</f>
        <v>00</v>
      </c>
      <c r="K2020" s="376" t="str">
        <f>iferror(vlookup(F2020,'Actors by Area'!$A$2:$E$8810,5,false),"")</f>
        <v>00</v>
      </c>
      <c r="L2020" s="587"/>
    </row>
    <row r="2021">
      <c r="A2021" s="376" t="s">
        <v>3067</v>
      </c>
      <c r="B2021" s="344" t="s">
        <v>5719</v>
      </c>
      <c r="C2021" s="536" t="str">
        <f>iferror(vlookup(A2021,Actors!$A$2:$D$472,4,false),"")</f>
        <v>Square Sign</v>
      </c>
      <c r="D2021" s="376" t="s">
        <v>3030</v>
      </c>
      <c r="E2021" s="5" t="s">
        <v>3736</v>
      </c>
      <c r="F2021" s="375" t="s">
        <v>9901</v>
      </c>
      <c r="G2021" s="149" t="s">
        <v>11560</v>
      </c>
      <c r="H2021" s="378" t="s">
        <v>1059</v>
      </c>
      <c r="I2021" s="587" t="str">
        <f>iferror(vlookup(F2021,'Actors by Area'!$A$2:$C$8810,3,false),"")</f>
        <v>Spot 01 - Kakariko Village</v>
      </c>
      <c r="J2021" s="376" t="str">
        <f>iferror(vlookup(F2021,'Actors by Area'!$A$2:$H$8810,4,false),"")</f>
        <v>00</v>
      </c>
      <c r="K2021" s="376" t="str">
        <f>iferror(vlookup(F2021,'Actors by Area'!$A$2:$E$8810,5,false),"")</f>
        <v>00</v>
      </c>
      <c r="L2021" s="587"/>
    </row>
    <row r="2022">
      <c r="A2022" s="376" t="s">
        <v>3067</v>
      </c>
      <c r="B2022" s="344" t="s">
        <v>5719</v>
      </c>
      <c r="C2022" s="536" t="str">
        <f>iferror(vlookup(A2022,Actors!$A$2:$D$472,4,false),"")</f>
        <v>Square Sign</v>
      </c>
      <c r="D2022" s="376" t="s">
        <v>3030</v>
      </c>
      <c r="E2022" s="5" t="s">
        <v>3738</v>
      </c>
      <c r="F2022" s="375" t="s">
        <v>10626</v>
      </c>
      <c r="G2022" s="149" t="s">
        <v>2539</v>
      </c>
      <c r="H2022" s="378" t="s">
        <v>1059</v>
      </c>
      <c r="I2022" s="587" t="str">
        <f>iferror(vlookup(F2022,'Actors by Area'!$A$2:$C$8810,3,false),"")</f>
        <v>Spot 16 - Death Mountain Trail</v>
      </c>
      <c r="J2022" s="376" t="str">
        <f>iferror(vlookup(F2022,'Actors by Area'!$A$2:$H$8810,4,false),"")</f>
        <v>00</v>
      </c>
      <c r="K2022" s="376" t="str">
        <f>iferror(vlookup(F2022,'Actors by Area'!$A$2:$E$8810,5,false),"")</f>
        <v>00</v>
      </c>
      <c r="L2022" s="587"/>
    </row>
    <row r="2023">
      <c r="A2023" s="376" t="s">
        <v>3067</v>
      </c>
      <c r="B2023" s="344" t="s">
        <v>5719</v>
      </c>
      <c r="C2023" s="536" t="str">
        <f>iferror(vlookup(A2023,Actors!$A$2:$D$472,4,false),"")</f>
        <v>Square Sign</v>
      </c>
      <c r="D2023" s="376" t="s">
        <v>3030</v>
      </c>
      <c r="E2023" s="5" t="s">
        <v>3740</v>
      </c>
      <c r="F2023" s="375" t="s">
        <v>10627</v>
      </c>
      <c r="G2023" s="149" t="s">
        <v>11561</v>
      </c>
      <c r="H2023" s="378" t="s">
        <v>1059</v>
      </c>
      <c r="I2023" s="587" t="str">
        <f>iferror(vlookup(F2023,'Actors by Area'!$A$2:$C$8810,3,false),"")</f>
        <v>Spot 16 - Death Mountain Trail</v>
      </c>
      <c r="J2023" s="376" t="str">
        <f>iferror(vlookup(F2023,'Actors by Area'!$A$2:$H$8810,4,false),"")</f>
        <v>00</v>
      </c>
      <c r="K2023" s="376" t="str">
        <f>iferror(vlookup(F2023,'Actors by Area'!$A$2:$E$8810,5,false),"")</f>
        <v>00</v>
      </c>
      <c r="L2023" s="587"/>
    </row>
    <row r="2024">
      <c r="A2024" s="376" t="s">
        <v>3067</v>
      </c>
      <c r="B2024" s="344" t="s">
        <v>5719</v>
      </c>
      <c r="C2024" s="536" t="str">
        <f>iferror(vlookup(A2024,Actors!$A$2:$D$472,4,false),"")</f>
        <v>Square Sign</v>
      </c>
      <c r="D2024" s="376" t="s">
        <v>3030</v>
      </c>
      <c r="E2024" s="5" t="s">
        <v>3741</v>
      </c>
      <c r="F2024" s="375" t="s">
        <v>10628</v>
      </c>
      <c r="G2024" s="149" t="s">
        <v>11562</v>
      </c>
      <c r="H2024" s="378" t="s">
        <v>1059</v>
      </c>
      <c r="I2024" s="587" t="str">
        <f>iferror(vlookup(F2024,'Actors by Area'!$A$2:$C$8810,3,false),"")</f>
        <v>Spot 16 - Death Mountain Trail</v>
      </c>
      <c r="J2024" s="376" t="str">
        <f>iferror(vlookup(F2024,'Actors by Area'!$A$2:$H$8810,4,false),"")</f>
        <v>00</v>
      </c>
      <c r="K2024" s="376" t="str">
        <f>iferror(vlookup(F2024,'Actors by Area'!$A$2:$E$8810,5,false),"")</f>
        <v>00</v>
      </c>
      <c r="L2024" s="587"/>
    </row>
    <row r="2025">
      <c r="A2025" s="376" t="s">
        <v>3067</v>
      </c>
      <c r="B2025" s="344" t="s">
        <v>5719</v>
      </c>
      <c r="C2025" s="536" t="str">
        <f>iferror(vlookup(A2025,Actors!$A$2:$D$472,4,false),"")</f>
        <v>Square Sign</v>
      </c>
      <c r="D2025" s="376" t="s">
        <v>3030</v>
      </c>
      <c r="E2025" s="5" t="s">
        <v>3745</v>
      </c>
      <c r="F2025" s="375" t="s">
        <v>10277</v>
      </c>
      <c r="G2025" s="149" t="s">
        <v>11563</v>
      </c>
      <c r="H2025" s="378" t="s">
        <v>1059</v>
      </c>
      <c r="I2025" s="587" t="str">
        <f>iferror(vlookup(F2025,'Actors by Area'!$A$2:$C$8810,3,false),"")</f>
        <v>Spot 07 - Zora's Domain</v>
      </c>
      <c r="J2025" s="376" t="str">
        <f>iferror(vlookup(F2025,'Actors by Area'!$A$2:$H$8810,4,false),"")</f>
        <v>00</v>
      </c>
      <c r="K2025" s="376" t="str">
        <f>iferror(vlookup(F2025,'Actors by Area'!$A$2:$E$8810,5,false),"")</f>
        <v>01</v>
      </c>
      <c r="L2025" s="587"/>
    </row>
    <row r="2026">
      <c r="A2026" s="376" t="s">
        <v>3067</v>
      </c>
      <c r="B2026" s="344" t="s">
        <v>5719</v>
      </c>
      <c r="C2026" s="536" t="str">
        <f>iferror(vlookup(A2026,Actors!$A$2:$D$472,4,false),"")</f>
        <v>Square Sign</v>
      </c>
      <c r="D2026" s="376" t="s">
        <v>3030</v>
      </c>
      <c r="E2026" s="5" t="s">
        <v>3747</v>
      </c>
      <c r="F2026" s="375" t="s">
        <v>10307</v>
      </c>
      <c r="G2026" s="149" t="s">
        <v>11564</v>
      </c>
      <c r="H2026" s="378" t="s">
        <v>1059</v>
      </c>
      <c r="I2026" s="587" t="str">
        <f>iferror(vlookup(F2026,'Actors by Area'!$A$2:$C$8810,3,false),"")</f>
        <v>Spot 08 - Zora's Fountain</v>
      </c>
      <c r="J2026" s="376" t="str">
        <f>iferror(vlookup(F2026,'Actors by Area'!$A$2:$H$8810,4,false),"")</f>
        <v>00</v>
      </c>
      <c r="K2026" s="376" t="str">
        <f>iferror(vlookup(F2026,'Actors by Area'!$A$2:$E$8810,5,false),"")</f>
        <v>00</v>
      </c>
      <c r="L2026" s="587"/>
    </row>
    <row r="2027">
      <c r="A2027" s="376" t="s">
        <v>3067</v>
      </c>
      <c r="B2027" s="344" t="s">
        <v>5719</v>
      </c>
      <c r="C2027" s="536" t="str">
        <f>iferror(vlookup(A2027,Actors!$A$2:$D$472,4,false),"")</f>
        <v>Square Sign</v>
      </c>
      <c r="D2027" s="376" t="s">
        <v>3030</v>
      </c>
      <c r="E2027" s="5" t="s">
        <v>3749</v>
      </c>
      <c r="F2027" s="375" t="s">
        <v>10133</v>
      </c>
      <c r="G2027" s="149" t="s">
        <v>11565</v>
      </c>
      <c r="H2027" s="378" t="s">
        <v>1059</v>
      </c>
      <c r="I2027" s="587" t="str">
        <f>iferror(vlookup(F2027,'Actors by Area'!$A$2:$C$8810,3,false),"")</f>
        <v>Spot 04 - Kokiri Forest</v>
      </c>
      <c r="J2027" s="376" t="str">
        <f>iferror(vlookup(F2027,'Actors by Area'!$A$2:$H$8810,4,false),"")</f>
        <v>07</v>
      </c>
      <c r="K2027" s="376" t="str">
        <f>iferror(vlookup(F2027,'Actors by Area'!$A$2:$E$8810,5,false),"")</f>
        <v>00</v>
      </c>
      <c r="L2027" s="587"/>
    </row>
    <row r="2028">
      <c r="A2028" s="376" t="s">
        <v>3067</v>
      </c>
      <c r="B2028" s="344" t="s">
        <v>5719</v>
      </c>
      <c r="C2028" s="536" t="str">
        <f>iferror(vlookup(A2028,Actors!$A$2:$D$472,4,false),"")</f>
        <v>Square Sign</v>
      </c>
      <c r="D2028" s="376" t="s">
        <v>3030</v>
      </c>
      <c r="E2028" s="5" t="s">
        <v>3751</v>
      </c>
      <c r="F2028" s="375" t="s">
        <v>10134</v>
      </c>
      <c r="G2028" s="149" t="s">
        <v>11566</v>
      </c>
      <c r="H2028" s="378" t="s">
        <v>1059</v>
      </c>
      <c r="I2028" s="587" t="str">
        <f>iferror(vlookup(F2028,'Actors by Area'!$A$2:$C$8810,3,false),"")</f>
        <v>Spot 04 - Kokiri Forest</v>
      </c>
      <c r="J2028" s="376" t="str">
        <f>iferror(vlookup(F2028,'Actors by Area'!$A$2:$H$8810,4,false),"")</f>
        <v>07</v>
      </c>
      <c r="K2028" s="376" t="str">
        <f>iferror(vlookup(F2028,'Actors by Area'!$A$2:$E$8810,5,false),"")</f>
        <v>00</v>
      </c>
      <c r="L2028" s="587"/>
    </row>
    <row r="2029">
      <c r="A2029" s="376" t="s">
        <v>3067</v>
      </c>
      <c r="B2029" s="344" t="s">
        <v>5719</v>
      </c>
      <c r="C2029" s="536" t="str">
        <f>iferror(vlookup(A2029,Actors!$A$2:$D$472,4,false),"")</f>
        <v>Square Sign</v>
      </c>
      <c r="D2029" s="376" t="s">
        <v>3030</v>
      </c>
      <c r="E2029" s="5" t="s">
        <v>3754</v>
      </c>
      <c r="F2029" s="375" t="s">
        <v>10119</v>
      </c>
      <c r="G2029" s="149" t="s">
        <v>11567</v>
      </c>
      <c r="H2029" s="378" t="s">
        <v>1059</v>
      </c>
      <c r="I2029" s="587" t="str">
        <f>iferror(vlookup(F2029,'Actors by Area'!$A$2:$C$8810,3,false),"")</f>
        <v>Spot 04 - Kokiri Forest</v>
      </c>
      <c r="J2029" s="376" t="str">
        <f>iferror(vlookup(F2029,'Actors by Area'!$A$2:$H$8810,4,false),"")</f>
        <v>00</v>
      </c>
      <c r="K2029" s="376" t="str">
        <f>iferror(vlookup(F2029,'Actors by Area'!$A$2:$E$8810,5,false),"")</f>
        <v>00</v>
      </c>
      <c r="L2029" s="587"/>
    </row>
    <row r="2030">
      <c r="A2030" s="376" t="s">
        <v>3067</v>
      </c>
      <c r="B2030" s="344" t="s">
        <v>5719</v>
      </c>
      <c r="C2030" s="536" t="str">
        <f>iferror(vlookup(A2030,Actors!$A$2:$D$472,4,false),"")</f>
        <v>Square Sign</v>
      </c>
      <c r="D2030" s="376" t="s">
        <v>3030</v>
      </c>
      <c r="E2030" s="5" t="s">
        <v>3764</v>
      </c>
      <c r="F2030" s="375" t="s">
        <v>10209</v>
      </c>
      <c r="G2030" s="149" t="s">
        <v>11568</v>
      </c>
      <c r="H2030" s="378" t="s">
        <v>1059</v>
      </c>
      <c r="I2030" s="587" t="str">
        <f>iferror(vlookup(F2030,'Actors by Area'!$A$2:$C$8810,3,false),"")</f>
        <v>Spot 06 - Lake Hylia</v>
      </c>
      <c r="J2030" s="376" t="str">
        <f>iferror(vlookup(F2030,'Actors by Area'!$A$2:$H$8810,4,false),"")</f>
        <v>00</v>
      </c>
      <c r="K2030" s="376" t="str">
        <f>iferror(vlookup(F2030,'Actors by Area'!$A$2:$E$8810,5,false),"")</f>
        <v>00</v>
      </c>
      <c r="L2030" s="587"/>
    </row>
    <row r="2031">
      <c r="A2031" s="376" t="s">
        <v>3067</v>
      </c>
      <c r="B2031" s="344" t="s">
        <v>5719</v>
      </c>
      <c r="C2031" s="536" t="str">
        <f>iferror(vlookup(A2031,Actors!$A$2:$D$472,4,false),"")</f>
        <v>Square Sign</v>
      </c>
      <c r="D2031" s="376" t="s">
        <v>3030</v>
      </c>
      <c r="E2031" s="5" t="s">
        <v>3767</v>
      </c>
      <c r="F2031" s="375" t="s">
        <v>10527</v>
      </c>
      <c r="G2031" s="149" t="s">
        <v>11569</v>
      </c>
      <c r="H2031" s="378" t="s">
        <v>1059</v>
      </c>
      <c r="I2031" s="587" t="str">
        <f>iferror(vlookup(F2031,'Actors by Area'!$A$2:$C$8810,3,false),"")</f>
        <v>Spot 12 - Gerudo's Fortress</v>
      </c>
      <c r="J2031" s="376" t="str">
        <f>iferror(vlookup(F2031,'Actors by Area'!$A$2:$H$8810,4,false),"")</f>
        <v>00</v>
      </c>
      <c r="K2031" s="376" t="str">
        <f>iferror(vlookup(F2031,'Actors by Area'!$A$2:$E$8810,5,false),"")</f>
        <v>00</v>
      </c>
      <c r="L2031" s="587"/>
    </row>
    <row r="2032">
      <c r="A2032" s="376" t="s">
        <v>3067</v>
      </c>
      <c r="B2032" s="344" t="s">
        <v>5719</v>
      </c>
      <c r="C2032" s="536" t="str">
        <f>iferror(vlookup(A2032,Actors!$A$2:$D$472,4,false),"")</f>
        <v>Square Sign</v>
      </c>
      <c r="D2032" s="376" t="s">
        <v>3030</v>
      </c>
      <c r="E2032" s="5" t="s">
        <v>3768</v>
      </c>
      <c r="F2032" s="375" t="s">
        <v>10528</v>
      </c>
      <c r="G2032" s="149" t="s">
        <v>11570</v>
      </c>
      <c r="H2032" s="378" t="s">
        <v>1059</v>
      </c>
      <c r="I2032" s="587" t="str">
        <f>iferror(vlookup(F2032,'Actors by Area'!$A$2:$C$8810,3,false),"")</f>
        <v>Spot 12 - Gerudo's Fortress</v>
      </c>
      <c r="J2032" s="376" t="str">
        <f>iferror(vlookup(F2032,'Actors by Area'!$A$2:$H$8810,4,false),"")</f>
        <v>00</v>
      </c>
      <c r="K2032" s="376" t="str">
        <f>iferror(vlookup(F2032,'Actors by Area'!$A$2:$E$8810,5,false),"")</f>
        <v>00</v>
      </c>
      <c r="L2032" s="587"/>
    </row>
    <row r="2033">
      <c r="A2033" s="376" t="s">
        <v>3067</v>
      </c>
      <c r="B2033" s="344" t="s">
        <v>5719</v>
      </c>
      <c r="C2033" s="536" t="str">
        <f>iferror(vlookup(A2033,Actors!$A$2:$D$472,4,false),"")</f>
        <v>Square Sign</v>
      </c>
      <c r="D2033" s="376" t="s">
        <v>3030</v>
      </c>
      <c r="E2033" s="5" t="s">
        <v>723</v>
      </c>
      <c r="F2033" s="375" t="s">
        <v>10529</v>
      </c>
      <c r="G2033" s="149" t="s">
        <v>11571</v>
      </c>
      <c r="H2033" s="378" t="s">
        <v>1059</v>
      </c>
      <c r="I2033" s="587" t="str">
        <f>iferror(vlookup(F2033,'Actors by Area'!$A$2:$C$8810,3,false),"")</f>
        <v>Spot 12 - Gerudo's Fortress</v>
      </c>
      <c r="J2033" s="376" t="str">
        <f>iferror(vlookup(F2033,'Actors by Area'!$A$2:$H$8810,4,false),"")</f>
        <v>00</v>
      </c>
      <c r="K2033" s="376" t="str">
        <f>iferror(vlookup(F2033,'Actors by Area'!$A$2:$E$8810,5,false),"")</f>
        <v>00</v>
      </c>
      <c r="L2033" s="587"/>
    </row>
    <row r="2034">
      <c r="A2034" s="376" t="s">
        <v>3067</v>
      </c>
      <c r="B2034" s="344" t="s">
        <v>5719</v>
      </c>
      <c r="C2034" s="536" t="str">
        <f>iferror(vlookup(A2034,Actors!$A$2:$D$472,4,false),"")</f>
        <v>Square Sign</v>
      </c>
      <c r="D2034" s="376" t="s">
        <v>3030</v>
      </c>
      <c r="E2034" s="5" t="s">
        <v>3773</v>
      </c>
      <c r="F2034" s="375" t="s">
        <v>10135</v>
      </c>
      <c r="G2034" s="149" t="s">
        <v>11572</v>
      </c>
      <c r="H2034" s="378" t="s">
        <v>1059</v>
      </c>
      <c r="I2034" s="587" t="str">
        <f>iferror(vlookup(F2034,'Actors by Area'!$A$2:$C$8810,3,false),"")</f>
        <v>Spot 04 - Kokiri Forest</v>
      </c>
      <c r="J2034" s="376" t="str">
        <f>iferror(vlookup(F2034,'Actors by Area'!$A$2:$H$8810,4,false),"")</f>
        <v>07</v>
      </c>
      <c r="K2034" s="376" t="str">
        <f>iferror(vlookup(F2034,'Actors by Area'!$A$2:$E$8810,5,false),"")</f>
        <v>00</v>
      </c>
      <c r="L2034" s="587"/>
    </row>
    <row r="2035">
      <c r="A2035" s="376" t="s">
        <v>3067</v>
      </c>
      <c r="B2035" s="344" t="s">
        <v>5719</v>
      </c>
      <c r="C2035" s="536" t="str">
        <f>iferror(vlookup(A2035,Actors!$A$2:$D$472,4,false),"")</f>
        <v>Square Sign</v>
      </c>
      <c r="D2035" s="376" t="s">
        <v>3030</v>
      </c>
      <c r="E2035" s="5" t="s">
        <v>3775</v>
      </c>
      <c r="F2035" s="375" t="s">
        <v>10117</v>
      </c>
      <c r="G2035" s="149" t="s">
        <v>11573</v>
      </c>
      <c r="H2035" s="378" t="s">
        <v>1059</v>
      </c>
      <c r="I2035" s="587" t="str">
        <f>iferror(vlookup(F2035,'Actors by Area'!$A$2:$C$8810,3,false),"")</f>
        <v>Spot 04 - Kokiri Forest</v>
      </c>
      <c r="J2035" s="376" t="str">
        <f>iferror(vlookup(F2035,'Actors by Area'!$A$2:$H$8810,4,false),"")</f>
        <v>00</v>
      </c>
      <c r="K2035" s="376" t="str">
        <f>iferror(vlookup(F2035,'Actors by Area'!$A$2:$E$8810,5,false),"")</f>
        <v>00</v>
      </c>
      <c r="L2035" s="587"/>
    </row>
    <row r="2036">
      <c r="A2036" s="376" t="s">
        <v>3067</v>
      </c>
      <c r="B2036" s="344" t="s">
        <v>5719</v>
      </c>
      <c r="C2036" s="536" t="str">
        <f>iferror(vlookup(A2036,Actors!$A$2:$D$472,4,false),"")</f>
        <v>Square Sign</v>
      </c>
      <c r="D2036" s="376" t="s">
        <v>3030</v>
      </c>
      <c r="E2036" s="5" t="s">
        <v>3777</v>
      </c>
      <c r="F2036" s="375" t="s">
        <v>10112</v>
      </c>
      <c r="G2036" s="149" t="s">
        <v>11574</v>
      </c>
      <c r="H2036" s="378" t="s">
        <v>1059</v>
      </c>
      <c r="I2036" s="587" t="str">
        <f>iferror(vlookup(F2036,'Actors by Area'!$A$2:$C$8810,3,false),"")</f>
        <v>Spot 04 - Kokiri Forest</v>
      </c>
      <c r="J2036" s="376" t="str">
        <f>iferror(vlookup(F2036,'Actors by Area'!$A$2:$H$8810,4,false),"")</f>
        <v>00</v>
      </c>
      <c r="K2036" s="376" t="str">
        <f>iferror(vlookup(F2036,'Actors by Area'!$A$2:$E$8810,5,false),"")</f>
        <v>00</v>
      </c>
      <c r="L2036" s="587"/>
    </row>
    <row r="2037">
      <c r="A2037" s="376" t="s">
        <v>3067</v>
      </c>
      <c r="B2037" s="344" t="s">
        <v>5719</v>
      </c>
      <c r="C2037" s="536" t="str">
        <f>iferror(vlookup(A2037,Actors!$A$2:$D$472,4,false),"")</f>
        <v>Square Sign</v>
      </c>
      <c r="D2037" s="376" t="s">
        <v>3030</v>
      </c>
      <c r="E2037" s="5" t="s">
        <v>3781</v>
      </c>
      <c r="F2037" s="375" t="s">
        <v>10629</v>
      </c>
      <c r="G2037" s="149" t="s">
        <v>11575</v>
      </c>
      <c r="H2037" s="378" t="s">
        <v>1059</v>
      </c>
      <c r="I2037" s="587" t="str">
        <f>iferror(vlookup(F2037,'Actors by Area'!$A$2:$C$8810,3,false),"")</f>
        <v>Spot 16 - Death Mountain Trail</v>
      </c>
      <c r="J2037" s="376" t="str">
        <f>iferror(vlookup(F2037,'Actors by Area'!$A$2:$H$8810,4,false),"")</f>
        <v>00</v>
      </c>
      <c r="K2037" s="376" t="str">
        <f>iferror(vlookup(F2037,'Actors by Area'!$A$2:$E$8810,5,false),"")</f>
        <v>00</v>
      </c>
      <c r="L2037" s="587"/>
    </row>
    <row r="2038">
      <c r="A2038" s="376" t="s">
        <v>3067</v>
      </c>
      <c r="B2038" s="344" t="s">
        <v>5719</v>
      </c>
      <c r="C2038" s="536" t="str">
        <f>iferror(vlookup(A2038,Actors!$A$2:$D$472,4,false),"")</f>
        <v>Square Sign</v>
      </c>
      <c r="D2038" s="376" t="s">
        <v>3030</v>
      </c>
      <c r="E2038" s="5" t="s">
        <v>3783</v>
      </c>
      <c r="F2038" s="375" t="s">
        <v>10255</v>
      </c>
      <c r="G2038" s="149" t="s">
        <v>11576</v>
      </c>
      <c r="H2038" s="378" t="s">
        <v>1059</v>
      </c>
      <c r="I2038" s="587" t="str">
        <f>iferror(vlookup(F2038,'Actors by Area'!$A$2:$C$8810,3,false),"")</f>
        <v>Spot 07 - Zora's Domain</v>
      </c>
      <c r="J2038" s="376" t="str">
        <f>iferror(vlookup(F2038,'Actors by Area'!$A$2:$H$8810,4,false),"")</f>
        <v>00</v>
      </c>
      <c r="K2038" s="376" t="str">
        <f>iferror(vlookup(F2038,'Actors by Area'!$A$2:$E$8810,5,false),"")</f>
        <v>00</v>
      </c>
      <c r="L2038" s="587"/>
    </row>
    <row r="2039">
      <c r="A2039" s="376" t="s">
        <v>3067</v>
      </c>
      <c r="B2039" s="344" t="s">
        <v>5719</v>
      </c>
      <c r="C2039" s="536" t="str">
        <f>iferror(vlookup(A2039,Actors!$A$2:$D$472,4,false),"")</f>
        <v>Square Sign</v>
      </c>
      <c r="D2039" s="376" t="s">
        <v>3030</v>
      </c>
      <c r="E2039" s="5" t="s">
        <v>3785</v>
      </c>
      <c r="F2039" s="375" t="s">
        <v>10785</v>
      </c>
      <c r="G2039" s="149" t="s">
        <v>11577</v>
      </c>
      <c r="H2039" s="378" t="s">
        <v>1059</v>
      </c>
      <c r="I2039" s="587" t="str">
        <f>iferror(vlookup(F2039,'Actors by Area'!$A$2:$C$8810,3,false),"")</f>
        <v>Spot 18 - Goron City</v>
      </c>
      <c r="J2039" s="376" t="str">
        <f>iferror(vlookup(F2039,'Actors by Area'!$A$2:$H$8810,4,false),"")</f>
        <v>00</v>
      </c>
      <c r="K2039" s="376" t="str">
        <f>iferror(vlookup(F2039,'Actors by Area'!$A$2:$E$8810,5,false),"")</f>
        <v>03</v>
      </c>
      <c r="L2039" s="587"/>
    </row>
    <row r="2040">
      <c r="A2040" s="376" t="s">
        <v>3067</v>
      </c>
      <c r="B2040" s="344" t="s">
        <v>5719</v>
      </c>
      <c r="C2040" s="536" t="str">
        <f>iferror(vlookup(A2040,Actors!$A$2:$D$472,4,false),"")</f>
        <v>Square Sign</v>
      </c>
      <c r="D2040" s="376" t="s">
        <v>3030</v>
      </c>
      <c r="E2040" s="5" t="s">
        <v>3790</v>
      </c>
      <c r="F2040" s="375" t="s">
        <v>9486</v>
      </c>
      <c r="G2040" s="149" t="s">
        <v>11578</v>
      </c>
      <c r="H2040" s="378" t="s">
        <v>1059</v>
      </c>
      <c r="I2040" s="587" t="str">
        <f>iferror(vlookup(F2040,'Actors by Area'!$A$2:$C$8810,3,false),"")</f>
        <v>Shooting Gallery</v>
      </c>
      <c r="J2040" s="376" t="str">
        <f>iferror(vlookup(F2040,'Actors by Area'!$A$2:$H$8810,4,false),"")</f>
        <v>00</v>
      </c>
      <c r="K2040" s="376" t="str">
        <f>iferror(vlookup(F2040,'Actors by Area'!$A$2:$E$8810,5,false),"")</f>
        <v>00</v>
      </c>
      <c r="L2040" s="587"/>
    </row>
    <row r="2041">
      <c r="A2041" s="376" t="s">
        <v>3067</v>
      </c>
      <c r="B2041" s="344" t="s">
        <v>5719</v>
      </c>
      <c r="C2041" s="536" t="str">
        <f>iferror(vlookup(A2041,Actors!$A$2:$D$472,4,false),"")</f>
        <v>Square Sign</v>
      </c>
      <c r="D2041" s="376" t="s">
        <v>3030</v>
      </c>
      <c r="E2041" s="5" t="s">
        <v>3792</v>
      </c>
      <c r="F2041" s="375" t="s">
        <v>10263</v>
      </c>
      <c r="G2041" s="149" t="s">
        <v>11579</v>
      </c>
      <c r="H2041" s="378" t="s">
        <v>1059</v>
      </c>
      <c r="I2041" s="587" t="str">
        <f>iferror(vlookup(F2041,'Actors by Area'!$A$2:$C$8810,3,false),"")</f>
        <v>Spot 07 - Zora's Domain</v>
      </c>
      <c r="J2041" s="376" t="str">
        <f>iferror(vlookup(F2041,'Actors by Area'!$A$2:$H$8810,4,false),"")</f>
        <v>04</v>
      </c>
      <c r="K2041" s="376" t="str">
        <f>iferror(vlookup(F2041,'Actors by Area'!$A$2:$E$8810,5,false),"")</f>
        <v>00</v>
      </c>
      <c r="L2041" s="587"/>
    </row>
    <row r="2042">
      <c r="A2042" s="376" t="s">
        <v>3067</v>
      </c>
      <c r="B2042" s="344" t="s">
        <v>5719</v>
      </c>
      <c r="C2042" s="536" t="str">
        <f>iferror(vlookup(A2042,Actors!$A$2:$D$472,4,false),"")</f>
        <v>Square Sign</v>
      </c>
      <c r="D2042" s="376" t="s">
        <v>3030</v>
      </c>
      <c r="E2042" s="5" t="s">
        <v>3802</v>
      </c>
      <c r="F2042" s="375" t="s">
        <v>10278</v>
      </c>
      <c r="G2042" s="149" t="s">
        <v>11580</v>
      </c>
      <c r="H2042" s="378" t="s">
        <v>1059</v>
      </c>
      <c r="I2042" s="587" t="str">
        <f>iferror(vlookup(F2042,'Actors by Area'!$A$2:$C$8810,3,false),"")</f>
        <v>Spot 07 - Zora's Domain</v>
      </c>
      <c r="J2042" s="376" t="str">
        <f>iferror(vlookup(F2042,'Actors by Area'!$A$2:$H$8810,4,false),"")</f>
        <v>00</v>
      </c>
      <c r="K2042" s="376" t="str">
        <f>iferror(vlookup(F2042,'Actors by Area'!$A$2:$E$8810,5,false),"")</f>
        <v>01</v>
      </c>
      <c r="L2042" s="587"/>
    </row>
    <row r="2043">
      <c r="A2043" s="376" t="s">
        <v>3067</v>
      </c>
      <c r="B2043" s="344" t="s">
        <v>5719</v>
      </c>
      <c r="C2043" s="536" t="str">
        <f>iferror(vlookup(A2043,Actors!$A$2:$D$472,4,false),"")</f>
        <v>Square Sign</v>
      </c>
      <c r="D2043" s="376" t="s">
        <v>3030</v>
      </c>
      <c r="E2043" s="5" t="s">
        <v>3803</v>
      </c>
      <c r="F2043" s="375" t="s">
        <v>9970</v>
      </c>
      <c r="G2043" s="149" t="s">
        <v>11581</v>
      </c>
      <c r="H2043" s="378" t="s">
        <v>1059</v>
      </c>
      <c r="I2043" s="587" t="str">
        <f>iferror(vlookup(F2043,'Actors by Area'!$A$2:$C$8810,3,false),"")</f>
        <v>Spot 02 - Graveyard</v>
      </c>
      <c r="J2043" s="376" t="str">
        <f>iferror(vlookup(F2043,'Actors by Area'!$A$2:$H$8810,4,false),"")</f>
        <v>00</v>
      </c>
      <c r="K2043" s="376" t="str">
        <f>iferror(vlookup(F2043,'Actors by Area'!$A$2:$E$8810,5,false),"")</f>
        <v>01</v>
      </c>
      <c r="L2043" s="587"/>
    </row>
    <row r="2044">
      <c r="A2044" s="376" t="s">
        <v>3067</v>
      </c>
      <c r="B2044" s="344" t="s">
        <v>5719</v>
      </c>
      <c r="C2044" s="536" t="str">
        <f>iferror(vlookup(A2044,Actors!$A$2:$D$472,4,false),"")</f>
        <v>Square Sign</v>
      </c>
      <c r="D2044" s="376" t="s">
        <v>3030</v>
      </c>
      <c r="E2044" s="5" t="s">
        <v>3805</v>
      </c>
      <c r="F2044" s="375" t="s">
        <v>9990</v>
      </c>
      <c r="G2044" s="149" t="s">
        <v>11582</v>
      </c>
      <c r="H2044" s="378" t="s">
        <v>1059</v>
      </c>
      <c r="I2044" s="587" t="str">
        <f>iferror(vlookup(F2044,'Actors by Area'!$A$2:$C$8810,3,false),"")</f>
        <v>Spot 02 - Graveyard</v>
      </c>
      <c r="J2044" s="376" t="str">
        <f>iferror(vlookup(F2044,'Actors by Area'!$A$2:$H$8810,4,false),"")</f>
        <v>02</v>
      </c>
      <c r="K2044" s="376" t="str">
        <f>iferror(vlookup(F2044,'Actors by Area'!$A$2:$E$8810,5,false),"")</f>
        <v>01</v>
      </c>
      <c r="L2044" s="587"/>
    </row>
    <row r="2045">
      <c r="A2045" s="376" t="s">
        <v>3067</v>
      </c>
      <c r="B2045" s="344" t="s">
        <v>5719</v>
      </c>
      <c r="C2045" s="536" t="str">
        <f>iferror(vlookup(A2045,Actors!$A$2:$D$472,4,false),"")</f>
        <v>Square Sign</v>
      </c>
      <c r="D2045" s="376" t="s">
        <v>3030</v>
      </c>
      <c r="E2045" s="5" t="s">
        <v>3806</v>
      </c>
      <c r="F2045" s="375" t="s">
        <v>10116</v>
      </c>
      <c r="G2045" s="149" t="s">
        <v>11583</v>
      </c>
      <c r="H2045" s="378" t="s">
        <v>1059</v>
      </c>
      <c r="I2045" s="587" t="str">
        <f>iferror(vlookup(F2045,'Actors by Area'!$A$2:$C$8810,3,false),"")</f>
        <v>Spot 04 - Kokiri Forest</v>
      </c>
      <c r="J2045" s="376" t="str">
        <f>iferror(vlookup(F2045,'Actors by Area'!$A$2:$H$8810,4,false),"")</f>
        <v>00</v>
      </c>
      <c r="K2045" s="376" t="str">
        <f>iferror(vlookup(F2045,'Actors by Area'!$A$2:$E$8810,5,false),"")</f>
        <v>00</v>
      </c>
      <c r="L2045" s="587"/>
    </row>
    <row r="2046">
      <c r="A2046" s="376" t="s">
        <v>3067</v>
      </c>
      <c r="B2046" s="344" t="s">
        <v>5719</v>
      </c>
      <c r="C2046" s="536" t="str">
        <f>iferror(vlookup(A2046,Actors!$A$2:$D$472,4,false),"")</f>
        <v>Square Sign</v>
      </c>
      <c r="D2046" s="376" t="s">
        <v>3030</v>
      </c>
      <c r="E2046" s="5" t="s">
        <v>3807</v>
      </c>
      <c r="F2046" s="375" t="s">
        <v>10113</v>
      </c>
      <c r="G2046" s="149" t="s">
        <v>11584</v>
      </c>
      <c r="H2046" s="378" t="s">
        <v>1059</v>
      </c>
      <c r="I2046" s="587" t="str">
        <f>iferror(vlookup(F2046,'Actors by Area'!$A$2:$C$8810,3,false),"")</f>
        <v>Spot 04 - Kokiri Forest</v>
      </c>
      <c r="J2046" s="376" t="str">
        <f>iferror(vlookup(F2046,'Actors by Area'!$A$2:$H$8810,4,false),"")</f>
        <v>00</v>
      </c>
      <c r="K2046" s="376" t="str">
        <f>iferror(vlookup(F2046,'Actors by Area'!$A$2:$E$8810,5,false),"")</f>
        <v>00</v>
      </c>
      <c r="L2046" s="587"/>
    </row>
    <row r="2047">
      <c r="A2047" s="376" t="s">
        <v>3067</v>
      </c>
      <c r="B2047" s="344" t="s">
        <v>5719</v>
      </c>
      <c r="C2047" s="536" t="str">
        <f>iferror(vlookup(A2047,Actors!$A$2:$D$472,4,false),"")</f>
        <v>Square Sign</v>
      </c>
      <c r="D2047" s="376" t="s">
        <v>3030</v>
      </c>
      <c r="E2047" s="5" t="s">
        <v>3808</v>
      </c>
      <c r="F2047" s="375" t="s">
        <v>10115</v>
      </c>
      <c r="G2047" s="149" t="s">
        <v>11585</v>
      </c>
      <c r="H2047" s="378" t="s">
        <v>1059</v>
      </c>
      <c r="I2047" s="587" t="str">
        <f>iferror(vlookup(F2047,'Actors by Area'!$A$2:$C$8810,3,false),"")</f>
        <v>Spot 04 - Kokiri Forest</v>
      </c>
      <c r="J2047" s="376" t="str">
        <f>iferror(vlookup(F2047,'Actors by Area'!$A$2:$H$8810,4,false),"")</f>
        <v>00</v>
      </c>
      <c r="K2047" s="376" t="str">
        <f>iferror(vlookup(F2047,'Actors by Area'!$A$2:$E$8810,5,false),"")</f>
        <v>00</v>
      </c>
      <c r="L2047" s="587"/>
    </row>
    <row r="2048">
      <c r="A2048" s="376" t="s">
        <v>3067</v>
      </c>
      <c r="B2048" s="344" t="s">
        <v>5719</v>
      </c>
      <c r="C2048" s="536" t="str">
        <f>iferror(vlookup(A2048,Actors!$A$2:$D$472,4,false),"")</f>
        <v>Square Sign</v>
      </c>
      <c r="D2048" s="376" t="s">
        <v>3030</v>
      </c>
      <c r="E2048" s="5" t="s">
        <v>3815</v>
      </c>
      <c r="F2048" s="375" t="s">
        <v>10136</v>
      </c>
      <c r="G2048" s="149" t="s">
        <v>11586</v>
      </c>
      <c r="H2048" s="378" t="s">
        <v>1059</v>
      </c>
      <c r="I2048" s="587" t="str">
        <f>iferror(vlookup(F2048,'Actors by Area'!$A$2:$C$8810,3,false),"")</f>
        <v>Spot 04 - Kokiri Forest</v>
      </c>
      <c r="J2048" s="376" t="str">
        <f>iferror(vlookup(F2048,'Actors by Area'!$A$2:$H$8810,4,false),"")</f>
        <v>07</v>
      </c>
      <c r="K2048" s="376" t="str">
        <f>iferror(vlookup(F2048,'Actors by Area'!$A$2:$E$8810,5,false),"")</f>
        <v>00</v>
      </c>
      <c r="L2048" s="587"/>
    </row>
    <row r="2049">
      <c r="A2049" s="376" t="s">
        <v>3067</v>
      </c>
      <c r="B2049" s="344" t="s">
        <v>5719</v>
      </c>
      <c r="C2049" s="536" t="str">
        <f>iferror(vlookup(A2049,Actors!$A$2:$D$472,4,false),"")</f>
        <v>Square Sign</v>
      </c>
      <c r="D2049" s="376" t="s">
        <v>3030</v>
      </c>
      <c r="E2049" s="5" t="s">
        <v>3817</v>
      </c>
      <c r="F2049" s="375" t="s">
        <v>10137</v>
      </c>
      <c r="G2049" s="149" t="s">
        <v>11587</v>
      </c>
      <c r="H2049" s="378" t="s">
        <v>1059</v>
      </c>
      <c r="I2049" s="587" t="str">
        <f>iferror(vlookup(F2049,'Actors by Area'!$A$2:$C$8810,3,false),"")</f>
        <v>Spot 04 - Kokiri Forest</v>
      </c>
      <c r="J2049" s="376" t="str">
        <f>iferror(vlookup(F2049,'Actors by Area'!$A$2:$H$8810,4,false),"")</f>
        <v>07</v>
      </c>
      <c r="K2049" s="376" t="str">
        <f>iferror(vlookup(F2049,'Actors by Area'!$A$2:$E$8810,5,false),"")</f>
        <v>00</v>
      </c>
      <c r="L2049" s="587"/>
    </row>
    <row r="2050">
      <c r="A2050" s="376" t="s">
        <v>3067</v>
      </c>
      <c r="B2050" s="344" t="s">
        <v>5719</v>
      </c>
      <c r="C2050" s="536" t="str">
        <f>iferror(vlookup(A2050,Actors!$A$2:$D$472,4,false),"")</f>
        <v>Square Sign</v>
      </c>
      <c r="D2050" s="376" t="s">
        <v>3030</v>
      </c>
      <c r="E2050" s="5" t="s">
        <v>3818</v>
      </c>
      <c r="F2050" s="375" t="s">
        <v>10138</v>
      </c>
      <c r="G2050" s="149" t="s">
        <v>284</v>
      </c>
      <c r="H2050" s="378" t="s">
        <v>1059</v>
      </c>
      <c r="I2050" s="587" t="str">
        <f>iferror(vlookup(F2050,'Actors by Area'!$A$2:$C$8810,3,false),"")</f>
        <v>Spot 04 - Kokiri Forest</v>
      </c>
      <c r="J2050" s="376" t="str">
        <f>iferror(vlookup(F2050,'Actors by Area'!$A$2:$H$8810,4,false),"")</f>
        <v>07</v>
      </c>
      <c r="K2050" s="376" t="str">
        <f>iferror(vlookup(F2050,'Actors by Area'!$A$2:$E$8810,5,false),"")</f>
        <v>00</v>
      </c>
      <c r="L2050" s="587"/>
    </row>
    <row r="2051">
      <c r="A2051" s="376" t="s">
        <v>3067</v>
      </c>
      <c r="B2051" s="344" t="s">
        <v>5719</v>
      </c>
      <c r="C2051" s="536" t="str">
        <f>iferror(vlookup(A2051,Actors!$A$2:$D$472,4,false),"")</f>
        <v>Square Sign</v>
      </c>
      <c r="D2051" s="376" t="s">
        <v>3030</v>
      </c>
      <c r="E2051" s="5" t="s">
        <v>3819</v>
      </c>
      <c r="F2051" s="375" t="s">
        <v>10139</v>
      </c>
      <c r="G2051" s="149" t="s">
        <v>11588</v>
      </c>
      <c r="H2051" s="378" t="s">
        <v>1059</v>
      </c>
      <c r="I2051" s="587" t="str">
        <f>iferror(vlookup(F2051,'Actors by Area'!$A$2:$C$8810,3,false),"")</f>
        <v>Spot 04 - Kokiri Forest</v>
      </c>
      <c r="J2051" s="376" t="str">
        <f>iferror(vlookup(F2051,'Actors by Area'!$A$2:$H$8810,4,false),"")</f>
        <v>07</v>
      </c>
      <c r="K2051" s="376" t="str">
        <f>iferror(vlookup(F2051,'Actors by Area'!$A$2:$E$8810,5,false),"")</f>
        <v>00</v>
      </c>
      <c r="L2051" s="587"/>
    </row>
    <row r="2052">
      <c r="A2052" s="376" t="s">
        <v>3067</v>
      </c>
      <c r="B2052" s="344" t="s">
        <v>5719</v>
      </c>
      <c r="C2052" s="536" t="str">
        <f>iferror(vlookup(A2052,Actors!$A$2:$D$472,4,false),"")</f>
        <v>Square Sign</v>
      </c>
      <c r="D2052" s="376" t="s">
        <v>3030</v>
      </c>
      <c r="E2052" s="5" t="s">
        <v>3820</v>
      </c>
      <c r="F2052" s="375" t="s">
        <v>10114</v>
      </c>
      <c r="G2052" s="149" t="s">
        <v>11589</v>
      </c>
      <c r="H2052" s="378" t="s">
        <v>1059</v>
      </c>
      <c r="I2052" s="587" t="str">
        <f>iferror(vlookup(F2052,'Actors by Area'!$A$2:$C$8810,3,false),"")</f>
        <v>Spot 04 - Kokiri Forest</v>
      </c>
      <c r="J2052" s="376" t="str">
        <f>iferror(vlookup(F2052,'Actors by Area'!$A$2:$H$8810,4,false),"")</f>
        <v>00</v>
      </c>
      <c r="K2052" s="376" t="str">
        <f>iferror(vlookup(F2052,'Actors by Area'!$A$2:$E$8810,5,false),"")</f>
        <v>00</v>
      </c>
      <c r="L2052" s="587"/>
    </row>
    <row r="2053">
      <c r="A2053" s="376" t="s">
        <v>3067</v>
      </c>
      <c r="B2053" s="344" t="s">
        <v>5719</v>
      </c>
      <c r="C2053" s="536" t="str">
        <f>iferror(vlookup(A2053,Actors!$A$2:$D$472,4,false),"")</f>
        <v>Square Sign</v>
      </c>
      <c r="D2053" s="376" t="s">
        <v>3030</v>
      </c>
      <c r="E2053" s="5" t="s">
        <v>3825</v>
      </c>
      <c r="F2053" s="375" t="s">
        <v>10118</v>
      </c>
      <c r="G2053" s="149" t="s">
        <v>11590</v>
      </c>
      <c r="H2053" s="378" t="s">
        <v>1059</v>
      </c>
      <c r="I2053" s="587" t="str">
        <f>iferror(vlookup(F2053,'Actors by Area'!$A$2:$C$8810,3,false),"")</f>
        <v>Spot 04 - Kokiri Forest</v>
      </c>
      <c r="J2053" s="376" t="str">
        <f>iferror(vlookup(F2053,'Actors by Area'!$A$2:$H$8810,4,false),"")</f>
        <v>00</v>
      </c>
      <c r="K2053" s="376" t="str">
        <f>iferror(vlookup(F2053,'Actors by Area'!$A$2:$E$8810,5,false),"")</f>
        <v>00</v>
      </c>
      <c r="L2053" s="587"/>
    </row>
    <row r="2054">
      <c r="A2054" s="376" t="s">
        <v>3067</v>
      </c>
      <c r="B2054" s="344" t="s">
        <v>5719</v>
      </c>
      <c r="C2054" s="536" t="str">
        <f>iferror(vlookup(A2054,Actors!$A$2:$D$472,4,false),"")</f>
        <v>Square Sign</v>
      </c>
      <c r="D2054" s="376" t="s">
        <v>3030</v>
      </c>
      <c r="E2054" s="5" t="s">
        <v>3826</v>
      </c>
      <c r="F2054" s="375" t="s">
        <v>10384</v>
      </c>
      <c r="G2054" s="149" t="s">
        <v>11591</v>
      </c>
      <c r="H2054" s="378" t="s">
        <v>1059</v>
      </c>
      <c r="I2054" s="587" t="str">
        <f>iferror(vlookup(F2054,'Actors by Area'!$A$2:$C$8810,3,false),"")</f>
        <v>Spot 09 - Gerudo Valley</v>
      </c>
      <c r="J2054" s="376" t="str">
        <f>iferror(vlookup(F2054,'Actors by Area'!$A$2:$H$8810,4,false),"")</f>
        <v>00</v>
      </c>
      <c r="K2054" s="376" t="str">
        <f>iferror(vlookup(F2054,'Actors by Area'!$A$2:$E$8810,5,false),"")</f>
        <v>00</v>
      </c>
      <c r="L2054" s="587"/>
    </row>
    <row r="2055">
      <c r="A2055" s="376" t="s">
        <v>3067</v>
      </c>
      <c r="B2055" s="344" t="s">
        <v>5719</v>
      </c>
      <c r="C2055" s="536" t="str">
        <f>iferror(vlookup(A2055,Actors!$A$2:$D$472,4,false),"")</f>
        <v>Square Sign</v>
      </c>
      <c r="D2055" s="376" t="s">
        <v>3030</v>
      </c>
      <c r="E2055" s="5" t="s">
        <v>3829</v>
      </c>
      <c r="F2055" s="375" t="s">
        <v>9461</v>
      </c>
      <c r="G2055" s="149" t="s">
        <v>11592</v>
      </c>
      <c r="H2055" s="378" t="s">
        <v>1059</v>
      </c>
      <c r="I2055" s="587" t="str">
        <f>iferror(vlookup(F2055,'Actors by Area'!$A$2:$C$8810,3,false),"")</f>
        <v>Grottos</v>
      </c>
      <c r="J2055" s="376" t="str">
        <f>iferror(vlookup(F2055,'Actors by Area'!$A$2:$H$8810,4,false),"")</f>
        <v>00</v>
      </c>
      <c r="K2055" s="376" t="str">
        <f>iferror(vlookup(F2055,'Actors by Area'!$A$2:$E$8810,5,false),"")</f>
        <v>0B</v>
      </c>
      <c r="L2055" s="587"/>
    </row>
    <row r="2056">
      <c r="A2056" s="439" t="s">
        <v>3067</v>
      </c>
      <c r="B2056" s="606" t="s">
        <v>5719</v>
      </c>
      <c r="C2056" s="545" t="str">
        <f>iferror(vlookup(A2056,Actors!$A$2:$D$472,4,false),"")</f>
        <v>Square Sign</v>
      </c>
      <c r="D2056" s="439" t="s">
        <v>3030</v>
      </c>
      <c r="E2056" s="543" t="s">
        <v>3830</v>
      </c>
      <c r="F2056" s="375" t="s">
        <v>10166</v>
      </c>
      <c r="G2056" s="86" t="s">
        <v>11593</v>
      </c>
      <c r="H2056" s="588" t="s">
        <v>1059</v>
      </c>
      <c r="I2056" s="589" t="str">
        <f>iferror(vlookup(F2056,'Actors by Area'!$A$2:$C$8810,3,false),"")</f>
        <v>Spot 04 - Kokiri Forest</v>
      </c>
      <c r="J2056" s="439" t="str">
        <f>iferror(vlookup(F2056,'Actors by Area'!$A$2:$H$8810,4,false),"")</f>
        <v>00</v>
      </c>
      <c r="K2056" s="439" t="str">
        <f>iferror(vlookup(F2056,'Actors by Area'!$A$2:$E$8810,5,false),"")</f>
        <v>02</v>
      </c>
      <c r="L2056" s="589"/>
    </row>
    <row r="2057">
      <c r="A2057" s="376" t="s">
        <v>3068</v>
      </c>
      <c r="B2057" s="344" t="s">
        <v>5722</v>
      </c>
      <c r="C2057" s="536" t="str">
        <f>iferror(vlookup(A2057,Actors!$A$2:$D$472,4,false),"")</f>
        <v>Soldier (Hyrule Castle)</v>
      </c>
      <c r="D2057" s="376" t="s">
        <v>2792</v>
      </c>
      <c r="E2057" s="5" t="s">
        <v>21</v>
      </c>
      <c r="F2057" s="397" t="s">
        <v>10588</v>
      </c>
      <c r="G2057" s="147" t="s">
        <v>11594</v>
      </c>
      <c r="H2057" s="378" t="s">
        <v>1059</v>
      </c>
      <c r="I2057" s="587" t="str">
        <f>iferror(vlookup(F2057,'Actors by Area'!$A$2:$C$8810,3,false),"")</f>
        <v>Spot 15 - Hyrule Castle</v>
      </c>
      <c r="J2057" s="376" t="str">
        <f>iferror(vlookup(F2057,'Actors by Area'!$A$2:$H$8810,4,false),"")</f>
        <v>00</v>
      </c>
      <c r="K2057" s="376" t="str">
        <f>iferror(vlookup(F2057,'Actors by Area'!$A$2:$E$8810,5,false),"")</f>
        <v>00</v>
      </c>
      <c r="L2057" s="587"/>
    </row>
    <row r="2058">
      <c r="A2058" s="376" t="s">
        <v>3068</v>
      </c>
      <c r="B2058" s="344" t="s">
        <v>5722</v>
      </c>
      <c r="C2058" s="536" t="str">
        <f>iferror(vlookup(A2058,Actors!$A$2:$D$472,4,false),"")</f>
        <v>Soldier (Hyrule Castle)</v>
      </c>
      <c r="D2058" s="376" t="s">
        <v>2792</v>
      </c>
      <c r="E2058" s="5" t="s">
        <v>7164</v>
      </c>
      <c r="F2058" s="375" t="s">
        <v>10587</v>
      </c>
      <c r="G2058" s="147" t="s">
        <v>11595</v>
      </c>
      <c r="H2058" s="378" t="s">
        <v>1059</v>
      </c>
      <c r="I2058" s="587" t="str">
        <f>iferror(vlookup(F2058,'Actors by Area'!$A$2:$C$8810,3,false),"")</f>
        <v>Spot 15 - Hyrule Castle</v>
      </c>
      <c r="J2058" s="376" t="str">
        <f>iferror(vlookup(F2058,'Actors by Area'!$A$2:$H$8810,4,false),"")</f>
        <v>00</v>
      </c>
      <c r="K2058" s="376" t="str">
        <f>iferror(vlookup(F2058,'Actors by Area'!$A$2:$E$8810,5,false),"")</f>
        <v>00</v>
      </c>
      <c r="L2058" s="587"/>
    </row>
    <row r="2059">
      <c r="A2059" s="590" t="s">
        <v>3069</v>
      </c>
      <c r="B2059" s="591" t="s">
        <v>5725</v>
      </c>
      <c r="C2059" s="592" t="str">
        <f>iferror(vlookup(A2059,Actors!$A$2:$D$472,4,false),"")</f>
        <v/>
      </c>
      <c r="D2059" s="590" t="s">
        <v>144</v>
      </c>
      <c r="E2059" s="593" t="s">
        <v>12</v>
      </c>
      <c r="F2059" s="594"/>
      <c r="G2059" s="637"/>
      <c r="H2059" s="596" t="s">
        <v>1073</v>
      </c>
      <c r="I2059" s="597"/>
      <c r="J2059" s="590"/>
      <c r="K2059" s="590"/>
      <c r="L2059" s="597"/>
    </row>
    <row r="2060">
      <c r="A2060" s="439" t="s">
        <v>3069</v>
      </c>
      <c r="B2060" s="606" t="s">
        <v>5725</v>
      </c>
      <c r="C2060" s="545" t="str">
        <f>iferror(vlookup(A2060,Actors!$A$2:$D$472,4,false),"")</f>
        <v/>
      </c>
      <c r="D2060" s="439" t="s">
        <v>144</v>
      </c>
      <c r="E2060" s="543" t="s">
        <v>21</v>
      </c>
      <c r="F2060" s="375" t="s">
        <v>9941</v>
      </c>
      <c r="G2060" s="86"/>
      <c r="H2060" s="588" t="s">
        <v>1059</v>
      </c>
      <c r="I2060" s="589" t="str">
        <f>iferror(vlookup(F2060,'Actors by Area'!$A$2:$C$8810,3,false),"")</f>
        <v>Spot 01 - Kakariko Village</v>
      </c>
      <c r="J2060" s="439" t="str">
        <f>iferror(vlookup(F2060,'Actors by Area'!$A$2:$H$8810,4,false),"")</f>
        <v>04</v>
      </c>
      <c r="K2060" s="439" t="str">
        <f>iferror(vlookup(F2060,'Actors by Area'!$A$2:$E$8810,5,false),"")</f>
        <v>00</v>
      </c>
      <c r="L2060" s="589"/>
    </row>
    <row r="2061">
      <c r="A2061" s="439" t="s">
        <v>3071</v>
      </c>
      <c r="B2061" s="606" t="s">
        <v>5731</v>
      </c>
      <c r="C2061" s="545" t="str">
        <f>iferror(vlookup(A2061,Actors!$A$2:$D$472,4,false),"")</f>
        <v>Well Stopper</v>
      </c>
      <c r="D2061" s="439" t="s">
        <v>3160</v>
      </c>
      <c r="E2061" s="543" t="s">
        <v>7164</v>
      </c>
      <c r="F2061" s="397" t="s">
        <v>9922</v>
      </c>
      <c r="G2061" s="84" t="s">
        <v>5732</v>
      </c>
      <c r="H2061" s="588" t="s">
        <v>1059</v>
      </c>
      <c r="I2061" s="589" t="str">
        <f>iferror(vlookup(F2061,'Actors by Area'!$A$2:$C$8810,3,false),"")</f>
        <v>Spot 01 - Kakariko Village</v>
      </c>
      <c r="J2061" s="439" t="str">
        <f>iferror(vlookup(F2061,'Actors by Area'!$A$2:$H$8810,4,false),"")</f>
        <v>02</v>
      </c>
      <c r="K2061" s="439" t="str">
        <f>iferror(vlookup(F2061,'Actors by Area'!$A$2:$E$8810,5,false),"")</f>
        <v>00</v>
      </c>
      <c r="L2061" s="589"/>
    </row>
    <row r="2062">
      <c r="A2062" s="439" t="s">
        <v>3072</v>
      </c>
      <c r="B2062" s="606" t="s">
        <v>5734</v>
      </c>
      <c r="C2062" s="545" t="str">
        <f>iferror(vlookup(A2062,Actors!$A$2:$D$472,4,false),"")</f>
        <v>Saria (Gameplay)</v>
      </c>
      <c r="D2062" s="439" t="s">
        <v>2860</v>
      </c>
      <c r="E2062" s="543" t="s">
        <v>12</v>
      </c>
      <c r="F2062" s="397" t="s">
        <v>9311</v>
      </c>
      <c r="G2062" s="86" t="s">
        <v>5415</v>
      </c>
      <c r="H2062" s="588" t="s">
        <v>1059</v>
      </c>
      <c r="I2062" s="589" t="str">
        <f>iferror(vlookup(F2062,'Actors by Area'!$A$2:$C$8810,3,false),"")</f>
        <v>Saria's House</v>
      </c>
      <c r="J2062" s="439" t="str">
        <f>iferror(vlookup(F2062,'Actors by Area'!$A$2:$H$8810,4,false),"")</f>
        <v>00</v>
      </c>
      <c r="K2062" s="439" t="str">
        <f>iferror(vlookup(F2062,'Actors by Area'!$A$2:$E$8810,5,false),"")</f>
        <v>00</v>
      </c>
      <c r="L2062" s="589"/>
    </row>
    <row r="2063">
      <c r="A2063" s="376" t="s">
        <v>710</v>
      </c>
      <c r="B2063" s="344" t="s">
        <v>5736</v>
      </c>
      <c r="C2063" s="536" t="str">
        <f>iferror(vlookup(A2063,Actors!$A$2:$D$472,4,false),"")</f>
        <v>Checkable Green Navi Spot</v>
      </c>
      <c r="D2063" s="376" t="s">
        <v>21</v>
      </c>
      <c r="E2063" s="5" t="s">
        <v>7344</v>
      </c>
      <c r="F2063" s="397" t="s">
        <v>9510</v>
      </c>
      <c r="G2063" s="147" t="s">
        <v>11596</v>
      </c>
      <c r="H2063" s="378" t="s">
        <v>1059</v>
      </c>
      <c r="I2063" s="587" t="str">
        <f>iferror(vlookup(F2063,'Actors by Area'!$A$2:$C$8810,3,false),"")</f>
        <v>Temple of Time</v>
      </c>
      <c r="J2063" s="376" t="str">
        <f>iferror(vlookup(F2063,'Actors by Area'!$A$2:$H$8810,4,false),"")</f>
        <v>00</v>
      </c>
      <c r="K2063" s="376" t="str">
        <f>iferror(vlookup(F2063,'Actors by Area'!$A$2:$E$8810,5,false),"")</f>
        <v>01</v>
      </c>
      <c r="L2063" s="587"/>
    </row>
    <row r="2064">
      <c r="A2064" s="376" t="s">
        <v>710</v>
      </c>
      <c r="B2064" s="344" t="s">
        <v>5736</v>
      </c>
      <c r="C2064" s="536" t="str">
        <f>iferror(vlookup(A2064,Actors!$A$2:$D$472,4,false),"")</f>
        <v>Checkable Green Navi Spot</v>
      </c>
      <c r="D2064" s="376" t="s">
        <v>21</v>
      </c>
      <c r="E2064" s="5" t="s">
        <v>9385</v>
      </c>
      <c r="F2064" s="375" t="s">
        <v>9384</v>
      </c>
      <c r="G2064" s="147" t="s">
        <v>11597</v>
      </c>
      <c r="H2064" s="378" t="s">
        <v>1059</v>
      </c>
      <c r="I2064" s="587" t="str">
        <f>iferror(vlookup(F2064,'Actors by Area'!$A$2:$C$8810,3,false),"")</f>
        <v>Gravekeeper's Hut</v>
      </c>
      <c r="J2064" s="376" t="str">
        <f>iferror(vlookup(F2064,'Actors by Area'!$A$2:$H$8810,4,false),"")</f>
        <v>00</v>
      </c>
      <c r="K2064" s="376" t="str">
        <f>iferror(vlookup(F2064,'Actors by Area'!$A$2:$E$8810,5,false),"")</f>
        <v>00</v>
      </c>
      <c r="L2064" s="587"/>
    </row>
    <row r="2065">
      <c r="A2065" s="376" t="s">
        <v>710</v>
      </c>
      <c r="B2065" s="344" t="s">
        <v>5736</v>
      </c>
      <c r="C2065" s="536" t="str">
        <f>iferror(vlookup(A2065,Actors!$A$2:$D$472,4,false),"")</f>
        <v>Checkable Green Navi Spot</v>
      </c>
      <c r="D2065" s="376" t="s">
        <v>21</v>
      </c>
      <c r="E2065" s="5" t="s">
        <v>7068</v>
      </c>
      <c r="F2065" s="375" t="s">
        <v>9962</v>
      </c>
      <c r="G2065" s="147" t="s">
        <v>11598</v>
      </c>
      <c r="H2065" s="378" t="s">
        <v>1059</v>
      </c>
      <c r="I2065" s="587" t="str">
        <f>iferror(vlookup(F2065,'Actors by Area'!$A$2:$C$8810,3,false),"")</f>
        <v>Spot 02 - Graveyard</v>
      </c>
      <c r="J2065" s="376" t="str">
        <f>iferror(vlookup(F2065,'Actors by Area'!$A$2:$H$8810,4,false),"")</f>
        <v>00</v>
      </c>
      <c r="K2065" s="376" t="str">
        <f>iferror(vlookup(F2065,'Actors by Area'!$A$2:$E$8810,5,false),"")</f>
        <v>01</v>
      </c>
      <c r="L2065" s="587"/>
    </row>
    <row r="2066">
      <c r="A2066" s="376" t="s">
        <v>710</v>
      </c>
      <c r="B2066" s="344" t="s">
        <v>5736</v>
      </c>
      <c r="C2066" s="536" t="str">
        <f>iferror(vlookup(A2066,Actors!$A$2:$D$472,4,false),"")</f>
        <v>Checkable Green Navi Spot</v>
      </c>
      <c r="D2066" s="376" t="s">
        <v>21</v>
      </c>
      <c r="E2066" s="5" t="s">
        <v>9961</v>
      </c>
      <c r="F2066" s="375" t="s">
        <v>9960</v>
      </c>
      <c r="G2066" s="147" t="s">
        <v>437</v>
      </c>
      <c r="H2066" s="378" t="s">
        <v>1059</v>
      </c>
      <c r="I2066" s="587" t="str">
        <f>iferror(vlookup(F2066,'Actors by Area'!$A$2:$C$8810,3,false),"")</f>
        <v>Spot 02 - Graveyard</v>
      </c>
      <c r="J2066" s="376" t="str">
        <f>iferror(vlookup(F2066,'Actors by Area'!$A$2:$H$8810,4,false),"")</f>
        <v>00</v>
      </c>
      <c r="K2066" s="376" t="str">
        <f>iferror(vlookup(F2066,'Actors by Area'!$A$2:$E$8810,5,false),"")</f>
        <v>01</v>
      </c>
      <c r="L2066" s="587"/>
    </row>
    <row r="2067">
      <c r="A2067" s="439" t="s">
        <v>710</v>
      </c>
      <c r="B2067" s="606" t="s">
        <v>5736</v>
      </c>
      <c r="C2067" s="545" t="str">
        <f>iferror(vlookup(A2067,Actors!$A$2:$D$472,4,false),"")</f>
        <v>Checkable Green Navi Spot</v>
      </c>
      <c r="D2067" s="439" t="s">
        <v>21</v>
      </c>
      <c r="E2067" s="543" t="s">
        <v>7911</v>
      </c>
      <c r="F2067" s="375" t="s">
        <v>9963</v>
      </c>
      <c r="G2067" s="84" t="s">
        <v>11599</v>
      </c>
      <c r="H2067" s="588" t="s">
        <v>1059</v>
      </c>
      <c r="I2067" s="589" t="str">
        <f>iferror(vlookup(F2067,'Actors by Area'!$A$2:$C$8810,3,false),"")</f>
        <v>Spot 02 - Graveyard</v>
      </c>
      <c r="J2067" s="439" t="str">
        <f>iferror(vlookup(F2067,'Actors by Area'!$A$2:$H$8810,4,false),"")</f>
        <v>00</v>
      </c>
      <c r="K2067" s="439" t="str">
        <f>iferror(vlookup(F2067,'Actors by Area'!$A$2:$E$8810,5,false),"")</f>
        <v>01</v>
      </c>
      <c r="L2067" s="589"/>
    </row>
    <row r="2068">
      <c r="A2068" s="439" t="s">
        <v>3076</v>
      </c>
      <c r="B2068" s="606" t="s">
        <v>5739</v>
      </c>
      <c r="C2068" s="545" t="str">
        <f>iferror(vlookup(A2068,Actors!$A$2:$D$472,4,false),"")</f>
        <v>Rainbow Bridge</v>
      </c>
      <c r="D2068" s="439" t="s">
        <v>705</v>
      </c>
      <c r="E2068" s="543" t="s">
        <v>7164</v>
      </c>
      <c r="F2068" s="397" t="s">
        <v>10885</v>
      </c>
      <c r="G2068" s="86" t="s">
        <v>5740</v>
      </c>
      <c r="H2068" s="588" t="s">
        <v>1059</v>
      </c>
      <c r="I2068" s="589" t="str">
        <f>iferror(vlookup(F2068,'Actors by Area'!$A$2:$C$8810,3,false),"")</f>
        <v>Ganon's Castle Exterior</v>
      </c>
      <c r="J2068" s="439" t="str">
        <f>iferror(vlookup(F2068,'Actors by Area'!$A$2:$H$8810,4,false),"")</f>
        <v>00</v>
      </c>
      <c r="K2068" s="439" t="str">
        <f>iferror(vlookup(F2068,'Actors by Area'!$A$2:$E$8810,5,false),"")</f>
        <v>00</v>
      </c>
      <c r="L2068" s="589"/>
    </row>
    <row r="2069">
      <c r="A2069" s="439" t="s">
        <v>3078</v>
      </c>
      <c r="B2069" s="606" t="s">
        <v>5742</v>
      </c>
      <c r="C2069" s="545" t="str">
        <f>iferror(vlookup(A2069,Actors!$A$2:$D$472,4,false),"")</f>
        <v>Potion Shop Granny</v>
      </c>
      <c r="D2069" s="439" t="s">
        <v>2976</v>
      </c>
      <c r="E2069" s="543" t="s">
        <v>12</v>
      </c>
      <c r="F2069" s="397" t="s">
        <v>9692</v>
      </c>
      <c r="G2069" s="86" t="s">
        <v>5743</v>
      </c>
      <c r="H2069" s="588" t="s">
        <v>1059</v>
      </c>
      <c r="I2069" s="589" t="str">
        <f>iferror(vlookup(F2069,'Actors by Area'!$A$2:$C$8810,3,false),"")</f>
        <v>Granny's Potion Shop</v>
      </c>
      <c r="J2069" s="439" t="str">
        <f>iferror(vlookup(F2069,'Actors by Area'!$A$2:$H$8810,4,false),"")</f>
        <v>00</v>
      </c>
      <c r="K2069" s="439" t="str">
        <f>iferror(vlookup(F2069,'Actors by Area'!$A$2:$E$8810,5,false),"")</f>
        <v>00</v>
      </c>
      <c r="L2069" s="589"/>
    </row>
    <row r="2070">
      <c r="A2070" s="439" t="s">
        <v>3079</v>
      </c>
      <c r="B2070" s="606" t="s">
        <v>5745</v>
      </c>
      <c r="C2070" s="545" t="str">
        <f>iferror(vlookup(A2070,Actors!$A$2:$D$472,4,false),"")</f>
        <v>Lake Scientist</v>
      </c>
      <c r="D2070" s="439" t="s">
        <v>3036</v>
      </c>
      <c r="E2070" s="543" t="s">
        <v>12</v>
      </c>
      <c r="F2070" s="397" t="s">
        <v>9369</v>
      </c>
      <c r="G2070" s="86" t="s">
        <v>5746</v>
      </c>
      <c r="H2070" s="588" t="s">
        <v>1059</v>
      </c>
      <c r="I2070" s="589" t="str">
        <f>iferror(vlookup(F2070,'Actors by Area'!$A$2:$C$8810,3,false),"")</f>
        <v>Lakeside Laboratory</v>
      </c>
      <c r="J2070" s="439" t="str">
        <f>iferror(vlookup(F2070,'Actors by Area'!$A$2:$H$8810,4,false),"")</f>
        <v>00</v>
      </c>
      <c r="K2070" s="439" t="str">
        <f>iferror(vlookup(F2070,'Actors by Area'!$A$2:$E$8810,5,false),"")</f>
        <v>00</v>
      </c>
      <c r="L2070" s="589"/>
    </row>
    <row r="2071">
      <c r="A2071" s="439" t="s">
        <v>3081</v>
      </c>
      <c r="B2071" s="606" t="s">
        <v>5748</v>
      </c>
      <c r="C2071" s="545" t="str">
        <f>iferror(vlookup(A2071,Actors!$A$2:$D$472,4,false),"")</f>
        <v>Bombchu Bowling Alley Employee</v>
      </c>
      <c r="D2071" s="439" t="s">
        <v>3110</v>
      </c>
      <c r="E2071" s="543" t="s">
        <v>7164</v>
      </c>
      <c r="F2071" s="397" t="s">
        <v>9611</v>
      </c>
      <c r="G2071" s="86" t="s">
        <v>5749</v>
      </c>
      <c r="H2071" s="588" t="s">
        <v>1059</v>
      </c>
      <c r="I2071" s="589" t="str">
        <f>iferror(vlookup(F2071,'Actors by Area'!$A$2:$C$8810,3,false),"")</f>
        <v>Bombchu Bowling Alley</v>
      </c>
      <c r="J2071" s="439" t="str">
        <f>iferror(vlookup(F2071,'Actors by Area'!$A$2:$H$8810,4,false),"")</f>
        <v>00</v>
      </c>
      <c r="K2071" s="439" t="str">
        <f>iferror(vlookup(F2071,'Actors by Area'!$A$2:$E$8810,5,false),"")</f>
        <v>00</v>
      </c>
      <c r="L2071" s="589"/>
    </row>
    <row r="2072">
      <c r="A2072" s="376" t="s">
        <v>711</v>
      </c>
      <c r="B2072" s="344" t="s">
        <v>5753</v>
      </c>
      <c r="C2072" s="536" t="str">
        <f>iferror(vlookup(A2072,Actors!$A$2:$D$472,4,false),"")</f>
        <v>Kaepora Gaebora</v>
      </c>
      <c r="D2072" s="376" t="s">
        <v>3034</v>
      </c>
      <c r="E2072" s="5" t="s">
        <v>192</v>
      </c>
      <c r="F2072" s="397" t="s">
        <v>10411</v>
      </c>
      <c r="G2072" s="149"/>
      <c r="H2072" s="378" t="s">
        <v>1059</v>
      </c>
      <c r="I2072" s="587" t="str">
        <f>iferror(vlookup(F2072,'Actors by Area'!$A$2:$C$8810,3,false),"")</f>
        <v>Spot 09 - Gerudo Valley</v>
      </c>
      <c r="J2072" s="376" t="str">
        <f>iferror(vlookup(F2072,'Actors by Area'!$A$2:$H$8810,4,false),"")</f>
        <v>06</v>
      </c>
      <c r="K2072" s="376" t="str">
        <f>iferror(vlookup(F2072,'Actors by Area'!$A$2:$E$8810,5,false),"")</f>
        <v>00</v>
      </c>
      <c r="L2072" s="587"/>
    </row>
    <row r="2073">
      <c r="A2073" s="376" t="s">
        <v>711</v>
      </c>
      <c r="B2073" s="344" t="s">
        <v>5753</v>
      </c>
      <c r="C2073" s="536" t="str">
        <f>iferror(vlookup(A2073,Actors!$A$2:$D$472,4,false),"")</f>
        <v>Kaepora Gaebora</v>
      </c>
      <c r="D2073" s="376" t="s">
        <v>3034</v>
      </c>
      <c r="E2073" s="5" t="s">
        <v>260</v>
      </c>
      <c r="F2073" s="375" t="s">
        <v>9757</v>
      </c>
      <c r="G2073" s="149"/>
      <c r="H2073" s="378" t="s">
        <v>1059</v>
      </c>
      <c r="I2073" s="587" t="str">
        <f>iferror(vlookup(F2073,'Actors by Area'!$A$2:$C$8810,3,false),"")</f>
        <v>Spot 00 - Hyrule Field</v>
      </c>
      <c r="J2073" s="376" t="str">
        <f>iferror(vlookup(F2073,'Actors by Area'!$A$2:$H$8810,4,false),"")</f>
        <v>00</v>
      </c>
      <c r="K2073" s="376" t="str">
        <f>iferror(vlookup(F2073,'Actors by Area'!$A$2:$E$8810,5,false),"")</f>
        <v>00</v>
      </c>
      <c r="L2073" s="587"/>
    </row>
    <row r="2074">
      <c r="A2074" s="376" t="s">
        <v>711</v>
      </c>
      <c r="B2074" s="344" t="s">
        <v>5753</v>
      </c>
      <c r="C2074" s="536" t="str">
        <f>iferror(vlookup(A2074,Actors!$A$2:$D$472,4,false),"")</f>
        <v>Kaepora Gaebora</v>
      </c>
      <c r="D2074" s="376" t="s">
        <v>3034</v>
      </c>
      <c r="E2074" s="5" t="s">
        <v>2765</v>
      </c>
      <c r="F2074" s="375" t="s">
        <v>10575</v>
      </c>
      <c r="G2074" s="149"/>
      <c r="H2074" s="378" t="s">
        <v>1059</v>
      </c>
      <c r="I2074" s="587" t="str">
        <f>iferror(vlookup(F2074,'Actors by Area'!$A$2:$C$8810,3,false),"")</f>
        <v>Spot 15 - Hyrule Castle</v>
      </c>
      <c r="J2074" s="376" t="str">
        <f>iferror(vlookup(F2074,'Actors by Area'!$A$2:$H$8810,4,false),"")</f>
        <v>00</v>
      </c>
      <c r="K2074" s="376" t="str">
        <f>iferror(vlookup(F2074,'Actors by Area'!$A$2:$E$8810,5,false),"")</f>
        <v>00</v>
      </c>
      <c r="L2074" s="587"/>
    </row>
    <row r="2075">
      <c r="A2075" s="376" t="s">
        <v>711</v>
      </c>
      <c r="B2075" s="344" t="s">
        <v>5753</v>
      </c>
      <c r="C2075" s="536" t="str">
        <f>iferror(vlookup(A2075,Actors!$A$2:$D$472,4,false),"")</f>
        <v>Kaepora Gaebora</v>
      </c>
      <c r="D2075" s="376" t="s">
        <v>3034</v>
      </c>
      <c r="E2075" s="5" t="s">
        <v>2953</v>
      </c>
      <c r="F2075" s="375" t="s">
        <v>9758</v>
      </c>
      <c r="G2075" s="149"/>
      <c r="H2075" s="378" t="s">
        <v>1059</v>
      </c>
      <c r="I2075" s="587" t="str">
        <f>iferror(vlookup(F2075,'Actors by Area'!$A$2:$C$8810,3,false),"")</f>
        <v>Spot 00 - Hyrule Field</v>
      </c>
      <c r="J2075" s="376" t="str">
        <f>iferror(vlookup(F2075,'Actors by Area'!$A$2:$H$8810,4,false),"")</f>
        <v>00</v>
      </c>
      <c r="K2075" s="376" t="str">
        <f>iferror(vlookup(F2075,'Actors by Area'!$A$2:$E$8810,5,false),"")</f>
        <v>00</v>
      </c>
      <c r="L2075" s="587"/>
    </row>
    <row r="2076">
      <c r="A2076" s="376" t="s">
        <v>711</v>
      </c>
      <c r="B2076" s="344" t="s">
        <v>5753</v>
      </c>
      <c r="C2076" s="536" t="str">
        <f>iferror(vlookup(A2076,Actors!$A$2:$D$472,4,false),"")</f>
        <v>Kaepora Gaebora</v>
      </c>
      <c r="D2076" s="376" t="s">
        <v>3034</v>
      </c>
      <c r="E2076" s="5" t="s">
        <v>3064</v>
      </c>
      <c r="F2076" s="375" t="s">
        <v>9759</v>
      </c>
      <c r="G2076" s="149"/>
      <c r="H2076" s="378" t="s">
        <v>1059</v>
      </c>
      <c r="I2076" s="587" t="str">
        <f>iferror(vlookup(F2076,'Actors by Area'!$A$2:$C$8810,3,false),"")</f>
        <v>Spot 00 - Hyrule Field</v>
      </c>
      <c r="J2076" s="376" t="str">
        <f>iferror(vlookup(F2076,'Actors by Area'!$A$2:$H$8810,4,false),"")</f>
        <v>00</v>
      </c>
      <c r="K2076" s="376" t="str">
        <f>iferror(vlookup(F2076,'Actors by Area'!$A$2:$E$8810,5,false),"")</f>
        <v>00</v>
      </c>
      <c r="L2076" s="587"/>
    </row>
    <row r="2077">
      <c r="A2077" s="376" t="s">
        <v>711</v>
      </c>
      <c r="B2077" s="344" t="s">
        <v>5753</v>
      </c>
      <c r="C2077" s="536" t="str">
        <f>iferror(vlookup(A2077,Actors!$A$2:$D$472,4,false),"")</f>
        <v>Kaepora Gaebora</v>
      </c>
      <c r="D2077" s="376" t="s">
        <v>3034</v>
      </c>
      <c r="E2077" s="5" t="s">
        <v>3081</v>
      </c>
      <c r="F2077" s="375" t="s">
        <v>9760</v>
      </c>
      <c r="G2077" s="149"/>
      <c r="H2077" s="378" t="s">
        <v>1059</v>
      </c>
      <c r="I2077" s="587" t="str">
        <f>iferror(vlookup(F2077,'Actors by Area'!$A$2:$C$8810,3,false),"")</f>
        <v>Spot 00 - Hyrule Field</v>
      </c>
      <c r="J2077" s="376" t="str">
        <f>iferror(vlookup(F2077,'Actors by Area'!$A$2:$H$8810,4,false),"")</f>
        <v>00</v>
      </c>
      <c r="K2077" s="376" t="str">
        <f>iferror(vlookup(F2077,'Actors by Area'!$A$2:$E$8810,5,false),"")</f>
        <v>00</v>
      </c>
      <c r="L2077" s="587"/>
    </row>
    <row r="2078">
      <c r="A2078" s="376" t="s">
        <v>711</v>
      </c>
      <c r="B2078" s="344" t="s">
        <v>5753</v>
      </c>
      <c r="C2078" s="536" t="str">
        <f>iferror(vlookup(A2078,Actors!$A$2:$D$472,4,false),"")</f>
        <v>Kaepora Gaebora</v>
      </c>
      <c r="D2078" s="376" t="s">
        <v>3034</v>
      </c>
      <c r="E2078" s="5" t="s">
        <v>3248</v>
      </c>
      <c r="F2078" s="375" t="s">
        <v>9998</v>
      </c>
      <c r="G2078" s="149"/>
      <c r="H2078" s="378" t="s">
        <v>1059</v>
      </c>
      <c r="I2078" s="587" t="str">
        <f>iferror(vlookup(F2078,'Actors by Area'!$A$2:$C$8810,3,false),"")</f>
        <v>Spot 03 - Zora's River</v>
      </c>
      <c r="J2078" s="376" t="str">
        <f>iferror(vlookup(F2078,'Actors by Area'!$A$2:$H$8810,4,false),"")</f>
        <v>00</v>
      </c>
      <c r="K2078" s="376" t="str">
        <f>iferror(vlookup(F2078,'Actors by Area'!$A$2:$E$8810,5,false),"")</f>
        <v>00</v>
      </c>
      <c r="L2078" s="587"/>
    </row>
    <row r="2079">
      <c r="A2079" s="376" t="s">
        <v>711</v>
      </c>
      <c r="B2079" s="344" t="s">
        <v>5753</v>
      </c>
      <c r="C2079" s="536" t="str">
        <f>iferror(vlookup(A2079,Actors!$A$2:$D$472,4,false),"")</f>
        <v>Kaepora Gaebora</v>
      </c>
      <c r="D2079" s="376" t="s">
        <v>3034</v>
      </c>
      <c r="E2079" s="5" t="s">
        <v>3265</v>
      </c>
      <c r="F2079" s="375" t="s">
        <v>10220</v>
      </c>
      <c r="G2079" s="149"/>
      <c r="H2079" s="378" t="s">
        <v>1059</v>
      </c>
      <c r="I2079" s="587" t="str">
        <f>iferror(vlookup(F2079,'Actors by Area'!$A$2:$C$8810,3,false),"")</f>
        <v>Spot 06 - Lake Hylia</v>
      </c>
      <c r="J2079" s="376" t="str">
        <f>iferror(vlookup(F2079,'Actors by Area'!$A$2:$H$8810,4,false),"")</f>
        <v>00</v>
      </c>
      <c r="K2079" s="376" t="str">
        <f>iferror(vlookup(F2079,'Actors by Area'!$A$2:$E$8810,5,false),"")</f>
        <v>00</v>
      </c>
      <c r="L2079" s="587"/>
    </row>
    <row r="2080">
      <c r="A2080" s="376" t="s">
        <v>711</v>
      </c>
      <c r="B2080" s="344" t="s">
        <v>5753</v>
      </c>
      <c r="C2080" s="536" t="str">
        <f>iferror(vlookup(A2080,Actors!$A$2:$D$472,4,false),"")</f>
        <v>Kaepora Gaebora</v>
      </c>
      <c r="D2080" s="376" t="s">
        <v>3034</v>
      </c>
      <c r="E2080" s="5" t="s">
        <v>3377</v>
      </c>
      <c r="F2080" s="375" t="s">
        <v>10602</v>
      </c>
      <c r="G2080" s="149"/>
      <c r="H2080" s="378" t="s">
        <v>1059</v>
      </c>
      <c r="I2080" s="587" t="str">
        <f>iferror(vlookup(F2080,'Actors by Area'!$A$2:$C$8810,3,false),"")</f>
        <v>Spot 16 - Death Mountain Trail</v>
      </c>
      <c r="J2080" s="376" t="str">
        <f>iferror(vlookup(F2080,'Actors by Area'!$A$2:$H$8810,4,false),"")</f>
        <v>00</v>
      </c>
      <c r="K2080" s="376" t="str">
        <f>iferror(vlookup(F2080,'Actors by Area'!$A$2:$E$8810,5,false),"")</f>
        <v>00</v>
      </c>
      <c r="L2080" s="587"/>
    </row>
    <row r="2081">
      <c r="A2081" s="376" t="s">
        <v>711</v>
      </c>
      <c r="B2081" s="344" t="s">
        <v>5753</v>
      </c>
      <c r="C2081" s="536" t="str">
        <f>iferror(vlookup(A2081,Actors!$A$2:$D$472,4,false),"")</f>
        <v>Kaepora Gaebora</v>
      </c>
      <c r="D2081" s="376" t="s">
        <v>3034</v>
      </c>
      <c r="E2081" s="5" t="s">
        <v>3584</v>
      </c>
      <c r="F2081" s="375" t="s">
        <v>10460</v>
      </c>
      <c r="G2081" s="149"/>
      <c r="H2081" s="378" t="s">
        <v>1059</v>
      </c>
      <c r="I2081" s="587" t="str">
        <f>iferror(vlookup(F2081,'Actors by Area'!$A$2:$C$8810,3,false),"")</f>
        <v>Spot 11 - Desert Colossus</v>
      </c>
      <c r="J2081" s="376" t="str">
        <f>iferror(vlookup(F2081,'Actors by Area'!$A$2:$H$8810,4,false),"")</f>
        <v>00</v>
      </c>
      <c r="K2081" s="376" t="str">
        <f>iferror(vlookup(F2081,'Actors by Area'!$A$2:$E$8810,5,false),"")</f>
        <v>00</v>
      </c>
      <c r="L2081" s="587"/>
    </row>
    <row r="2082">
      <c r="A2082" s="376" t="s">
        <v>711</v>
      </c>
      <c r="B2082" s="344" t="s">
        <v>5753</v>
      </c>
      <c r="C2082" s="536" t="str">
        <f>iferror(vlookup(A2082,Actors!$A$2:$D$472,4,false),"")</f>
        <v>Kaepora Gaebora</v>
      </c>
      <c r="D2082" s="376" t="s">
        <v>3034</v>
      </c>
      <c r="E2082" s="5" t="s">
        <v>3644</v>
      </c>
      <c r="F2082" s="375" t="s">
        <v>10419</v>
      </c>
      <c r="G2082" s="149"/>
      <c r="H2082" s="378" t="s">
        <v>1059</v>
      </c>
      <c r="I2082" s="587" t="str">
        <f>iferror(vlookup(F2082,'Actors by Area'!$A$2:$C$8810,3,false),"")</f>
        <v>Spot 10 - Lost Woods</v>
      </c>
      <c r="J2082" s="376" t="str">
        <f>iferror(vlookup(F2082,'Actors by Area'!$A$2:$H$8810,4,false),"")</f>
        <v>00</v>
      </c>
      <c r="K2082" s="376" t="str">
        <f>iferror(vlookup(F2082,'Actors by Area'!$A$2:$E$8810,5,false),"")</f>
        <v>02</v>
      </c>
      <c r="L2082" s="587"/>
    </row>
    <row r="2083">
      <c r="A2083" s="376" t="s">
        <v>711</v>
      </c>
      <c r="B2083" s="344" t="s">
        <v>5753</v>
      </c>
      <c r="C2083" s="536" t="str">
        <f>iferror(vlookup(A2083,Actors!$A$2:$D$472,4,false),"")</f>
        <v>Kaepora Gaebora</v>
      </c>
      <c r="D2083" s="376" t="s">
        <v>3034</v>
      </c>
      <c r="E2083" s="5" t="s">
        <v>3736</v>
      </c>
      <c r="F2083" s="375" t="s">
        <v>10453</v>
      </c>
      <c r="G2083" s="149"/>
      <c r="H2083" s="378" t="s">
        <v>1059</v>
      </c>
      <c r="I2083" s="587" t="str">
        <f>iferror(vlookup(F2083,'Actors by Area'!$A$2:$C$8810,3,false),"")</f>
        <v>Spot 10 - Lost Woods</v>
      </c>
      <c r="J2083" s="376" t="str">
        <f>iferror(vlookup(F2083,'Actors by Area'!$A$2:$H$8810,4,false),"")</f>
        <v>00</v>
      </c>
      <c r="K2083" s="376" t="str">
        <f>iferror(vlookup(F2083,'Actors by Area'!$A$2:$E$8810,5,false),"")</f>
        <v>08</v>
      </c>
      <c r="L2083" s="587"/>
    </row>
    <row r="2084">
      <c r="A2084" s="439" t="s">
        <v>711</v>
      </c>
      <c r="B2084" s="606" t="s">
        <v>5753</v>
      </c>
      <c r="C2084" s="545" t="str">
        <f>iferror(vlookup(A2084,Actors!$A$2:$D$472,4,false),"")</f>
        <v>Kaepora Gaebora</v>
      </c>
      <c r="D2084" s="439" t="s">
        <v>3034</v>
      </c>
      <c r="E2084" s="543" t="s">
        <v>7344</v>
      </c>
      <c r="F2084" s="375" t="s">
        <v>10500</v>
      </c>
      <c r="G2084" s="86"/>
      <c r="H2084" s="588" t="s">
        <v>1059</v>
      </c>
      <c r="I2084" s="589" t="str">
        <f>iferror(vlookup(F2084,'Actors by Area'!$A$2:$C$8810,3,false),"")</f>
        <v>Spot 11 - Desert Colossus</v>
      </c>
      <c r="J2084" s="439" t="str">
        <f>iferror(vlookup(F2084,'Actors by Area'!$A$2:$H$8810,4,false),"")</f>
        <v>04</v>
      </c>
      <c r="K2084" s="439" t="str">
        <f>iferror(vlookup(F2084,'Actors by Area'!$A$2:$E$8810,5,false),"")</f>
        <v>00</v>
      </c>
      <c r="L2084" s="589"/>
    </row>
    <row r="2085">
      <c r="A2085" s="376" t="s">
        <v>3084</v>
      </c>
      <c r="B2085" s="344" t="s">
        <v>5756</v>
      </c>
      <c r="C2085" s="536" t="str">
        <f>iferror(vlookup(A2085,Actors!$A$2:$D$472,4,false),"")</f>
        <v>Silver Gauntlets Boulder</v>
      </c>
      <c r="D2085" s="376" t="s">
        <v>28</v>
      </c>
      <c r="E2085" s="5" t="s">
        <v>3352</v>
      </c>
      <c r="F2085" s="397" t="s">
        <v>9898</v>
      </c>
      <c r="G2085" s="149"/>
      <c r="H2085" s="378" t="s">
        <v>1059</v>
      </c>
      <c r="I2085" s="587" t="str">
        <f>iferror(vlookup(F2085,'Actors by Area'!$A$2:$C$8810,3,false),"")</f>
        <v>Spot 01 - Kakariko Village</v>
      </c>
      <c r="J2085" s="376" t="str">
        <f>iferror(vlookup(F2085,'Actors by Area'!$A$2:$H$8810,4,false),"")</f>
        <v>00</v>
      </c>
      <c r="K2085" s="376" t="str">
        <f>iferror(vlookup(F2085,'Actors by Area'!$A$2:$E$8810,5,false),"")</f>
        <v>00</v>
      </c>
      <c r="L2085" s="587"/>
    </row>
    <row r="2086">
      <c r="A2086" s="376" t="s">
        <v>3084</v>
      </c>
      <c r="B2086" s="344" t="s">
        <v>5756</v>
      </c>
      <c r="C2086" s="536" t="str">
        <f>iferror(vlookup(A2086,Actors!$A$2:$D$472,4,false),"")</f>
        <v>Silver Gauntlets Boulder</v>
      </c>
      <c r="D2086" s="376" t="s">
        <v>28</v>
      </c>
      <c r="E2086" s="5" t="s">
        <v>3373</v>
      </c>
      <c r="F2086" s="375" t="s">
        <v>9899</v>
      </c>
      <c r="G2086" s="149"/>
      <c r="H2086" s="378" t="s">
        <v>1059</v>
      </c>
      <c r="I2086" s="587" t="str">
        <f>iferror(vlookup(F2086,'Actors by Area'!$A$2:$C$8810,3,false),"")</f>
        <v>Spot 01 - Kakariko Village</v>
      </c>
      <c r="J2086" s="376" t="str">
        <f>iferror(vlookup(F2086,'Actors by Area'!$A$2:$H$8810,4,false),"")</f>
        <v>00</v>
      </c>
      <c r="K2086" s="376" t="str">
        <f>iferror(vlookup(F2086,'Actors by Area'!$A$2:$E$8810,5,false),"")</f>
        <v>00</v>
      </c>
      <c r="L2086" s="587"/>
    </row>
    <row r="2087">
      <c r="A2087" s="376" t="s">
        <v>3084</v>
      </c>
      <c r="B2087" s="344" t="s">
        <v>5756</v>
      </c>
      <c r="C2087" s="536" t="str">
        <f>iferror(vlookup(A2087,Actors!$A$2:$D$472,4,false),"")</f>
        <v>Silver Gauntlets Boulder</v>
      </c>
      <c r="D2087" s="376" t="s">
        <v>28</v>
      </c>
      <c r="E2087" s="5" t="s">
        <v>9846</v>
      </c>
      <c r="F2087" s="375" t="s">
        <v>9928</v>
      </c>
      <c r="G2087" s="149"/>
      <c r="H2087" s="378" t="s">
        <v>1059</v>
      </c>
      <c r="I2087" s="587" t="str">
        <f>iferror(vlookup(F2087,'Actors by Area'!$A$2:$C$8810,3,false),"")</f>
        <v>Spot 01 - Kakariko Village</v>
      </c>
      <c r="J2087" s="376" t="str">
        <f>iferror(vlookup(F2087,'Actors by Area'!$A$2:$H$8810,4,false),"")</f>
        <v>02</v>
      </c>
      <c r="K2087" s="376" t="str">
        <f>iferror(vlookup(F2087,'Actors by Area'!$A$2:$E$8810,5,false),"")</f>
        <v>00</v>
      </c>
      <c r="L2087" s="587"/>
    </row>
    <row r="2088">
      <c r="A2088" s="376" t="s">
        <v>3084</v>
      </c>
      <c r="B2088" s="344" t="s">
        <v>5756</v>
      </c>
      <c r="C2088" s="536" t="str">
        <f>iferror(vlookup(A2088,Actors!$A$2:$D$472,4,false),"")</f>
        <v>Silver Gauntlets Boulder</v>
      </c>
      <c r="D2088" s="376" t="s">
        <v>28</v>
      </c>
      <c r="E2088" s="5" t="s">
        <v>8685</v>
      </c>
      <c r="F2088" s="375" t="s">
        <v>9929</v>
      </c>
      <c r="G2088" s="149"/>
      <c r="H2088" s="378" t="s">
        <v>1059</v>
      </c>
      <c r="I2088" s="587" t="str">
        <f>iferror(vlookup(F2088,'Actors by Area'!$A$2:$C$8810,3,false),"")</f>
        <v>Spot 01 - Kakariko Village</v>
      </c>
      <c r="J2088" s="376" t="str">
        <f>iferror(vlookup(F2088,'Actors by Area'!$A$2:$H$8810,4,false),"")</f>
        <v>02</v>
      </c>
      <c r="K2088" s="376" t="str">
        <f>iferror(vlookup(F2088,'Actors by Area'!$A$2:$E$8810,5,false),"")</f>
        <v>00</v>
      </c>
      <c r="L2088" s="587"/>
    </row>
    <row r="2089">
      <c r="A2089" s="376" t="s">
        <v>3084</v>
      </c>
      <c r="B2089" s="344" t="s">
        <v>5756</v>
      </c>
      <c r="C2089" s="536" t="str">
        <f>iferror(vlookup(A2089,Actors!$A$2:$D$472,4,false),"")</f>
        <v>Silver Gauntlets Boulder</v>
      </c>
      <c r="D2089" s="376" t="s">
        <v>28</v>
      </c>
      <c r="E2089" s="5" t="s">
        <v>7174</v>
      </c>
      <c r="F2089" s="375" t="s">
        <v>10700</v>
      </c>
      <c r="G2089" s="149"/>
      <c r="H2089" s="378" t="s">
        <v>1059</v>
      </c>
      <c r="I2089" s="587" t="str">
        <f>iferror(vlookup(F2089,'Actors by Area'!$A$2:$C$8810,3,false),"")</f>
        <v>Spot 17 - Death Mountain Crater</v>
      </c>
      <c r="J2089" s="376" t="str">
        <f>iferror(vlookup(F2089,'Actors by Area'!$A$2:$H$8810,4,false),"")</f>
        <v>00</v>
      </c>
      <c r="K2089" s="376" t="str">
        <f>iferror(vlookup(F2089,'Actors by Area'!$A$2:$E$8810,5,false),"")</f>
        <v>01</v>
      </c>
      <c r="L2089" s="587"/>
    </row>
    <row r="2090">
      <c r="A2090" s="376" t="s">
        <v>3084</v>
      </c>
      <c r="B2090" s="344" t="s">
        <v>5756</v>
      </c>
      <c r="C2090" s="536" t="str">
        <f>iferror(vlookup(A2090,Actors!$A$2:$D$472,4,false),"")</f>
        <v>Silver Gauntlets Boulder</v>
      </c>
      <c r="D2090" s="376" t="s">
        <v>28</v>
      </c>
      <c r="E2090" s="5" t="s">
        <v>7435</v>
      </c>
      <c r="F2090" s="375" t="s">
        <v>10399</v>
      </c>
      <c r="G2090" s="149"/>
      <c r="H2090" s="378" t="s">
        <v>1059</v>
      </c>
      <c r="I2090" s="587" t="str">
        <f>iferror(vlookup(F2090,'Actors by Area'!$A$2:$C$8810,3,false),"")</f>
        <v>Spot 09 - Gerudo Valley</v>
      </c>
      <c r="J2090" s="376" t="str">
        <f>iferror(vlookup(F2090,'Actors by Area'!$A$2:$H$8810,4,false),"")</f>
        <v>02</v>
      </c>
      <c r="K2090" s="376" t="str">
        <f>iferror(vlookup(F2090,'Actors by Area'!$A$2:$E$8810,5,false),"")</f>
        <v>00</v>
      </c>
      <c r="L2090" s="587"/>
    </row>
    <row r="2091">
      <c r="A2091" s="376" t="s">
        <v>3084</v>
      </c>
      <c r="B2091" s="344" t="s">
        <v>5756</v>
      </c>
      <c r="C2091" s="536" t="str">
        <f>iferror(vlookup(A2091,Actors!$A$2:$D$472,4,false),"")</f>
        <v>Silver Gauntlets Boulder</v>
      </c>
      <c r="D2091" s="376" t="s">
        <v>28</v>
      </c>
      <c r="E2091" s="5" t="s">
        <v>9212</v>
      </c>
      <c r="F2091" s="375" t="s">
        <v>10740</v>
      </c>
      <c r="G2091" s="149"/>
      <c r="H2091" s="378" t="s">
        <v>1059</v>
      </c>
      <c r="I2091" s="587" t="str">
        <f>iferror(vlookup(F2091,'Actors by Area'!$A$2:$C$8810,3,false),"")</f>
        <v>Spot 18 - Goron City</v>
      </c>
      <c r="J2091" s="376" t="str">
        <f>iferror(vlookup(F2091,'Actors by Area'!$A$2:$H$8810,4,false),"")</f>
        <v>00</v>
      </c>
      <c r="K2091" s="376" t="str">
        <f>iferror(vlookup(F2091,'Actors by Area'!$A$2:$E$8810,5,false),"")</f>
        <v>00</v>
      </c>
      <c r="L2091" s="587"/>
    </row>
    <row r="2092">
      <c r="A2092" s="376" t="s">
        <v>3084</v>
      </c>
      <c r="B2092" s="344" t="s">
        <v>5756</v>
      </c>
      <c r="C2092" s="536" t="str">
        <f>iferror(vlookup(A2092,Actors!$A$2:$D$472,4,false),"")</f>
        <v>Silver Gauntlets Boulder</v>
      </c>
      <c r="D2092" s="376" t="s">
        <v>28</v>
      </c>
      <c r="E2092" s="5" t="s">
        <v>10479</v>
      </c>
      <c r="F2092" s="375" t="s">
        <v>10478</v>
      </c>
      <c r="G2092" s="149"/>
      <c r="H2092" s="378" t="s">
        <v>1059</v>
      </c>
      <c r="I2092" s="587" t="str">
        <f>iferror(vlookup(F2092,'Actors by Area'!$A$2:$C$8810,3,false),"")</f>
        <v>Spot 11 - Desert Colossus</v>
      </c>
      <c r="J2092" s="376" t="str">
        <f>iferror(vlookup(F2092,'Actors by Area'!$A$2:$H$8810,4,false),"")</f>
        <v>00</v>
      </c>
      <c r="K2092" s="376" t="str">
        <f>iferror(vlookup(F2092,'Actors by Area'!$A$2:$E$8810,5,false),"")</f>
        <v>00</v>
      </c>
      <c r="L2092" s="587"/>
    </row>
    <row r="2093">
      <c r="A2093" s="376" t="s">
        <v>3084</v>
      </c>
      <c r="B2093" s="344" t="s">
        <v>5756</v>
      </c>
      <c r="C2093" s="536" t="str">
        <f>iferror(vlookup(A2093,Actors!$A$2:$D$472,4,false),"")</f>
        <v>Silver Gauntlets Boulder</v>
      </c>
      <c r="D2093" s="376" t="s">
        <v>28</v>
      </c>
      <c r="E2093" s="5" t="s">
        <v>7047</v>
      </c>
      <c r="F2093" s="375" t="s">
        <v>9786</v>
      </c>
      <c r="G2093" s="149"/>
      <c r="H2093" s="378" t="s">
        <v>1059</v>
      </c>
      <c r="I2093" s="587" t="str">
        <f>iferror(vlookup(F2093,'Actors by Area'!$A$2:$C$8810,3,false),"")</f>
        <v>Spot 00 - Hyrule Field</v>
      </c>
      <c r="J2093" s="376" t="str">
        <f>iferror(vlookup(F2093,'Actors by Area'!$A$2:$H$8810,4,false),"")</f>
        <v>00</v>
      </c>
      <c r="K2093" s="376" t="str">
        <f>iferror(vlookup(F2093,'Actors by Area'!$A$2:$E$8810,5,false),"")</f>
        <v>00</v>
      </c>
      <c r="L2093" s="587"/>
    </row>
    <row r="2094">
      <c r="A2094" s="439" t="s">
        <v>3084</v>
      </c>
      <c r="B2094" s="606" t="s">
        <v>5756</v>
      </c>
      <c r="C2094" s="545" t="str">
        <f>iferror(vlookup(A2094,Actors!$A$2:$D$472,4,false),"")</f>
        <v>Silver Gauntlets Boulder</v>
      </c>
      <c r="D2094" s="439" t="s">
        <v>28</v>
      </c>
      <c r="E2094" s="543" t="s">
        <v>7593</v>
      </c>
      <c r="F2094" s="375" t="s">
        <v>10305</v>
      </c>
      <c r="G2094" s="86"/>
      <c r="H2094" s="588" t="s">
        <v>1059</v>
      </c>
      <c r="I2094" s="589" t="str">
        <f>iferror(vlookup(F2094,'Actors by Area'!$A$2:$C$8810,3,false),"")</f>
        <v>Spot 08 - Zora's Fountain</v>
      </c>
      <c r="J2094" s="439" t="str">
        <f>iferror(vlookup(F2094,'Actors by Area'!$A$2:$H$8810,4,false),"")</f>
        <v>00</v>
      </c>
      <c r="K2094" s="439" t="str">
        <f>iferror(vlookup(F2094,'Actors by Area'!$A$2:$E$8810,5,false),"")</f>
        <v>00</v>
      </c>
      <c r="L2094" s="589"/>
    </row>
    <row r="2095">
      <c r="A2095" s="376" t="s">
        <v>3086</v>
      </c>
      <c r="B2095" s="344" t="s">
        <v>5759</v>
      </c>
      <c r="C2095" s="536" t="str">
        <f>iferror(vlookup(A2095,Actors!$A$2:$D$472,4,false),"")</f>
        <v>Graveyard Flower / Rock &amp; Grass Pulled by Kokiri</v>
      </c>
      <c r="D2095" s="376" t="s">
        <v>28</v>
      </c>
      <c r="E2095" s="5" t="s">
        <v>12</v>
      </c>
      <c r="F2095" s="397" t="s">
        <v>9967</v>
      </c>
      <c r="G2095" s="149" t="s">
        <v>11600</v>
      </c>
      <c r="H2095" s="378" t="s">
        <v>1059</v>
      </c>
      <c r="I2095" s="587" t="str">
        <f>iferror(vlookup(F2095,'Actors by Area'!$A$2:$C$8810,3,false),"")</f>
        <v>Spot 02 - Graveyard</v>
      </c>
      <c r="J2095" s="376" t="str">
        <f>iferror(vlookup(F2095,'Actors by Area'!$A$2:$H$8810,4,false),"")</f>
        <v>00</v>
      </c>
      <c r="K2095" s="376" t="str">
        <f>iferror(vlookup(F2095,'Actors by Area'!$A$2:$E$8810,5,false),"")</f>
        <v>01</v>
      </c>
      <c r="L2095" s="587"/>
    </row>
    <row r="2096">
      <c r="A2096" s="376" t="s">
        <v>3086</v>
      </c>
      <c r="B2096" s="344" t="s">
        <v>5759</v>
      </c>
      <c r="C2096" s="536" t="str">
        <f>iferror(vlookup(A2096,Actors!$A$2:$D$472,4,false),"")</f>
        <v>Graveyard Flower / Rock &amp; Grass Pulled by Kokiri</v>
      </c>
      <c r="D2096" s="376" t="s">
        <v>28</v>
      </c>
      <c r="E2096" s="5" t="s">
        <v>21</v>
      </c>
      <c r="F2096" s="375" t="s">
        <v>10111</v>
      </c>
      <c r="G2096" s="149" t="s">
        <v>11601</v>
      </c>
      <c r="H2096" s="378" t="s">
        <v>1059</v>
      </c>
      <c r="I2096" s="587" t="str">
        <f>iferror(vlookup(F2096,'Actors by Area'!$A$2:$C$8810,3,false),"")</f>
        <v>Spot 04 - Kokiri Forest</v>
      </c>
      <c r="J2096" s="376" t="str">
        <f>iferror(vlookup(F2096,'Actors by Area'!$A$2:$H$8810,4,false),"")</f>
        <v>00</v>
      </c>
      <c r="K2096" s="376" t="str">
        <f>iferror(vlookup(F2096,'Actors by Area'!$A$2:$E$8810,5,false),"")</f>
        <v>00</v>
      </c>
      <c r="L2096" s="587"/>
    </row>
    <row r="2097">
      <c r="A2097" s="439" t="s">
        <v>3086</v>
      </c>
      <c r="B2097" s="606" t="s">
        <v>5759</v>
      </c>
      <c r="C2097" s="545" t="str">
        <f>iferror(vlookup(A2097,Actors!$A$2:$D$472,4,false),"")</f>
        <v>Graveyard Flower / Rock &amp; Grass Pulled by Kokiri</v>
      </c>
      <c r="D2097" s="439" t="s">
        <v>28</v>
      </c>
      <c r="E2097" s="543" t="s">
        <v>28</v>
      </c>
      <c r="F2097" s="375" t="s">
        <v>10120</v>
      </c>
      <c r="G2097" s="86" t="s">
        <v>11602</v>
      </c>
      <c r="H2097" s="588" t="s">
        <v>1059</v>
      </c>
      <c r="I2097" s="589" t="str">
        <f>iferror(vlookup(F2097,'Actors by Area'!$A$2:$C$8810,3,false),"")</f>
        <v>Spot 04 - Kokiri Forest</v>
      </c>
      <c r="J2097" s="439" t="str">
        <f>iferror(vlookup(F2097,'Actors by Area'!$A$2:$H$8810,4,false),"")</f>
        <v>00</v>
      </c>
      <c r="K2097" s="439" t="str">
        <f>iferror(vlookup(F2097,'Actors by Area'!$A$2:$E$8810,5,false),"")</f>
        <v>00</v>
      </c>
      <c r="L2097" s="589"/>
    </row>
    <row r="2098">
      <c r="A2098" s="376" t="s">
        <v>3087</v>
      </c>
      <c r="B2098" s="344" t="s">
        <v>5762</v>
      </c>
      <c r="C2098" s="536" t="str">
        <f>iferror(vlookup(A2098,Actors!$A$2:$D$472,4,false),"")</f>
        <v>Sun Switch</v>
      </c>
      <c r="D2098" s="376" t="s">
        <v>3024</v>
      </c>
      <c r="E2098" s="5" t="s">
        <v>8234</v>
      </c>
      <c r="F2098" s="397" t="s">
        <v>8233</v>
      </c>
      <c r="G2098" s="149"/>
      <c r="H2098" s="378" t="s">
        <v>1059</v>
      </c>
      <c r="I2098" s="587" t="str">
        <f>iferror(vlookup(F2098,'Actors by Area'!$A$2:$C$8810,3,false),"")</f>
        <v>Spirit Temple</v>
      </c>
      <c r="J2098" s="376" t="str">
        <f>iferror(vlookup(F2098,'Actors by Area'!$A$2:$H$8810,4,false),"")</f>
        <v>00</v>
      </c>
      <c r="K2098" s="376" t="str">
        <f>iferror(vlookup(F2098,'Actors by Area'!$A$2:$E$8810,5,false),"")</f>
        <v>0F</v>
      </c>
      <c r="L2098" s="587"/>
    </row>
    <row r="2099">
      <c r="A2099" s="376" t="s">
        <v>3087</v>
      </c>
      <c r="B2099" s="344" t="s">
        <v>5762</v>
      </c>
      <c r="C2099" s="536" t="str">
        <f>iferror(vlookup(A2099,Actors!$A$2:$D$472,4,false),"")</f>
        <v>Sun Switch</v>
      </c>
      <c r="D2099" s="376" t="s">
        <v>3024</v>
      </c>
      <c r="E2099" s="5" t="s">
        <v>7818</v>
      </c>
      <c r="F2099" s="375" t="s">
        <v>8261</v>
      </c>
      <c r="G2099" s="149"/>
      <c r="H2099" s="378" t="s">
        <v>1059</v>
      </c>
      <c r="I2099" s="587" t="str">
        <f>iferror(vlookup(F2099,'Actors by Area'!$A$2:$C$8810,3,false),"")</f>
        <v>Spirit Temple</v>
      </c>
      <c r="J2099" s="376" t="str">
        <f>iferror(vlookup(F2099,'Actors by Area'!$A$2:$H$8810,4,false),"")</f>
        <v>00</v>
      </c>
      <c r="K2099" s="376" t="str">
        <f>iferror(vlookup(F2099,'Actors by Area'!$A$2:$E$8810,5,false),"")</f>
        <v>12</v>
      </c>
      <c r="L2099" s="587"/>
    </row>
    <row r="2100">
      <c r="A2100" s="376" t="s">
        <v>3087</v>
      </c>
      <c r="B2100" s="344" t="s">
        <v>5762</v>
      </c>
      <c r="C2100" s="536" t="str">
        <f>iferror(vlookup(A2100,Actors!$A$2:$D$472,4,false),"")</f>
        <v>Sun Switch</v>
      </c>
      <c r="D2100" s="376" t="s">
        <v>3024</v>
      </c>
      <c r="E2100" s="5" t="s">
        <v>8295</v>
      </c>
      <c r="F2100" s="375" t="s">
        <v>8294</v>
      </c>
      <c r="G2100" s="149"/>
      <c r="H2100" s="378" t="s">
        <v>1059</v>
      </c>
      <c r="I2100" s="587" t="str">
        <f>iferror(vlookup(F2100,'Actors by Area'!$A$2:$C$8810,3,false),"")</f>
        <v>Spirit Temple</v>
      </c>
      <c r="J2100" s="376" t="str">
        <f>iferror(vlookup(F2100,'Actors by Area'!$A$2:$H$8810,4,false),"")</f>
        <v>00</v>
      </c>
      <c r="K2100" s="376" t="str">
        <f>iferror(vlookup(F2100,'Actors by Area'!$A$2:$E$8810,5,false),"")</f>
        <v>19</v>
      </c>
      <c r="L2100" s="587"/>
    </row>
    <row r="2101">
      <c r="A2101" s="376" t="s">
        <v>3087</v>
      </c>
      <c r="B2101" s="344" t="s">
        <v>5762</v>
      </c>
      <c r="C2101" s="536" t="str">
        <f>iferror(vlookup(A2101,Actors!$A$2:$D$472,4,false),"")</f>
        <v>Sun Switch</v>
      </c>
      <c r="D2101" s="376" t="s">
        <v>3024</v>
      </c>
      <c r="E2101" s="5" t="s">
        <v>7184</v>
      </c>
      <c r="F2101" s="375" t="s">
        <v>9035</v>
      </c>
      <c r="G2101" s="149"/>
      <c r="H2101" s="378" t="s">
        <v>1059</v>
      </c>
      <c r="I2101" s="587" t="str">
        <f>iferror(vlookup(F2101,'Actors by Area'!$A$2:$C$8810,3,false),"")</f>
        <v>Inside Ganon's Castle</v>
      </c>
      <c r="J2101" s="376" t="str">
        <f>iferror(vlookup(F2101,'Actors by Area'!$A$2:$H$8810,4,false),"")</f>
        <v>00</v>
      </c>
      <c r="K2101" s="376" t="str">
        <f>iferror(vlookup(F2101,'Actors by Area'!$A$2:$E$8810,5,false),"")</f>
        <v>12</v>
      </c>
      <c r="L2101" s="587"/>
    </row>
    <row r="2102">
      <c r="A2102" s="376" t="s">
        <v>3087</v>
      </c>
      <c r="B2102" s="344" t="s">
        <v>5762</v>
      </c>
      <c r="C2102" s="536" t="str">
        <f>iferror(vlookup(A2102,Actors!$A$2:$D$472,4,false),"")</f>
        <v>Sun Switch</v>
      </c>
      <c r="D2102" s="376" t="s">
        <v>3024</v>
      </c>
      <c r="E2102" s="5" t="s">
        <v>8238</v>
      </c>
      <c r="F2102" s="375" t="s">
        <v>8237</v>
      </c>
      <c r="G2102" s="149"/>
      <c r="H2102" s="378" t="s">
        <v>1059</v>
      </c>
      <c r="I2102" s="587" t="str">
        <f>iferror(vlookup(F2102,'Actors by Area'!$A$2:$C$8810,3,false),"")</f>
        <v>Spirit Temple</v>
      </c>
      <c r="J2102" s="376" t="str">
        <f>iferror(vlookup(F2102,'Actors by Area'!$A$2:$H$8810,4,false),"")</f>
        <v>00</v>
      </c>
      <c r="K2102" s="376" t="str">
        <f>iferror(vlookup(F2102,'Actors by Area'!$A$2:$E$8810,5,false),"")</f>
        <v>0F</v>
      </c>
      <c r="L2102" s="587"/>
    </row>
    <row r="2103">
      <c r="A2103" s="376" t="s">
        <v>3087</v>
      </c>
      <c r="B2103" s="344" t="s">
        <v>5762</v>
      </c>
      <c r="C2103" s="536" t="str">
        <f>iferror(vlookup(A2103,Actors!$A$2:$D$472,4,false),"")</f>
        <v>Sun Switch</v>
      </c>
      <c r="D2103" s="376" t="s">
        <v>3024</v>
      </c>
      <c r="E2103" s="5" t="s">
        <v>8136</v>
      </c>
      <c r="F2103" s="375" t="s">
        <v>8135</v>
      </c>
      <c r="G2103" s="149"/>
      <c r="H2103" s="378" t="s">
        <v>1059</v>
      </c>
      <c r="I2103" s="587" t="str">
        <f>iferror(vlookup(F2103,'Actors by Area'!$A$2:$C$8810,3,false),"")</f>
        <v>Spirit Temple</v>
      </c>
      <c r="J2103" s="376" t="str">
        <f>iferror(vlookup(F2103,'Actors by Area'!$A$2:$H$8810,4,false),"")</f>
        <v>00</v>
      </c>
      <c r="K2103" s="376" t="str">
        <f>iferror(vlookup(F2103,'Actors by Area'!$A$2:$E$8810,5,false),"")</f>
        <v>04</v>
      </c>
      <c r="L2103" s="587"/>
    </row>
    <row r="2104">
      <c r="A2104" s="376" t="s">
        <v>3087</v>
      </c>
      <c r="B2104" s="344" t="s">
        <v>5762</v>
      </c>
      <c r="C2104" s="536" t="str">
        <f>iferror(vlookup(A2104,Actors!$A$2:$D$472,4,false),"")</f>
        <v>Sun Switch</v>
      </c>
      <c r="D2104" s="376" t="s">
        <v>3024</v>
      </c>
      <c r="E2104" s="5" t="s">
        <v>8198</v>
      </c>
      <c r="F2104" s="375" t="s">
        <v>8197</v>
      </c>
      <c r="G2104" s="149"/>
      <c r="H2104" s="378" t="s">
        <v>1059</v>
      </c>
      <c r="I2104" s="587" t="str">
        <f>iferror(vlookup(F2104,'Actors by Area'!$A$2:$C$8810,3,false),"")</f>
        <v>Spirit Temple</v>
      </c>
      <c r="J2104" s="376" t="str">
        <f>iferror(vlookup(F2104,'Actors by Area'!$A$2:$H$8810,4,false),"")</f>
        <v>00</v>
      </c>
      <c r="K2104" s="376" t="str">
        <f>iferror(vlookup(F2104,'Actors by Area'!$A$2:$E$8810,5,false),"")</f>
        <v>08</v>
      </c>
      <c r="L2104" s="587"/>
    </row>
    <row r="2105">
      <c r="A2105" s="376" t="s">
        <v>3087</v>
      </c>
      <c r="B2105" s="344" t="s">
        <v>5762</v>
      </c>
      <c r="C2105" s="536" t="str">
        <f>iferror(vlookup(A2105,Actors!$A$2:$D$472,4,false),"")</f>
        <v>Sun Switch</v>
      </c>
      <c r="D2105" s="376" t="s">
        <v>3024</v>
      </c>
      <c r="E2105" s="5" t="s">
        <v>8308</v>
      </c>
      <c r="F2105" s="375" t="s">
        <v>8307</v>
      </c>
      <c r="G2105" s="149"/>
      <c r="H2105" s="378" t="s">
        <v>1059</v>
      </c>
      <c r="I2105" s="587" t="str">
        <f>iferror(vlookup(F2105,'Actors by Area'!$A$2:$C$8810,3,false),"")</f>
        <v>Spirit Temple</v>
      </c>
      <c r="J2105" s="376" t="str">
        <f>iferror(vlookup(F2105,'Actors by Area'!$A$2:$H$8810,4,false),"")</f>
        <v>00</v>
      </c>
      <c r="K2105" s="376" t="str">
        <f>iferror(vlookup(F2105,'Actors by Area'!$A$2:$E$8810,5,false),"")</f>
        <v>1A</v>
      </c>
      <c r="L2105" s="587"/>
    </row>
    <row r="2106">
      <c r="A2106" s="376" t="s">
        <v>3087</v>
      </c>
      <c r="B2106" s="344" t="s">
        <v>5762</v>
      </c>
      <c r="C2106" s="536" t="str">
        <f>iferror(vlookup(A2106,Actors!$A$2:$D$472,4,false),"")</f>
        <v>Sun Switch</v>
      </c>
      <c r="D2106" s="376" t="s">
        <v>3024</v>
      </c>
      <c r="E2106" s="5" t="s">
        <v>8240</v>
      </c>
      <c r="F2106" s="375" t="s">
        <v>8239</v>
      </c>
      <c r="G2106" s="149"/>
      <c r="H2106" s="378" t="s">
        <v>1059</v>
      </c>
      <c r="I2106" s="587" t="str">
        <f>iferror(vlookup(F2106,'Actors by Area'!$A$2:$C$8810,3,false),"")</f>
        <v>Spirit Temple</v>
      </c>
      <c r="J2106" s="376" t="str">
        <f>iferror(vlookup(F2106,'Actors by Area'!$A$2:$H$8810,4,false),"")</f>
        <v>00</v>
      </c>
      <c r="K2106" s="376" t="str">
        <f>iferror(vlookup(F2106,'Actors by Area'!$A$2:$E$8810,5,false),"")</f>
        <v>0F</v>
      </c>
      <c r="L2106" s="587"/>
    </row>
    <row r="2107">
      <c r="A2107" s="376" t="s">
        <v>3087</v>
      </c>
      <c r="B2107" s="344" t="s">
        <v>5762</v>
      </c>
      <c r="C2107" s="536" t="str">
        <f>iferror(vlookup(A2107,Actors!$A$2:$D$472,4,false),"")</f>
        <v>Sun Switch</v>
      </c>
      <c r="D2107" s="376" t="s">
        <v>3024</v>
      </c>
      <c r="E2107" s="5" t="s">
        <v>8242</v>
      </c>
      <c r="F2107" s="375" t="s">
        <v>8241</v>
      </c>
      <c r="G2107" s="149"/>
      <c r="H2107" s="378" t="s">
        <v>1059</v>
      </c>
      <c r="I2107" s="587" t="str">
        <f>iferror(vlookup(F2107,'Actors by Area'!$A$2:$C$8810,3,false),"")</f>
        <v>Spirit Temple</v>
      </c>
      <c r="J2107" s="376" t="str">
        <f>iferror(vlookup(F2107,'Actors by Area'!$A$2:$H$8810,4,false),"")</f>
        <v>00</v>
      </c>
      <c r="K2107" s="376" t="str">
        <f>iferror(vlookup(F2107,'Actors by Area'!$A$2:$E$8810,5,false),"")</f>
        <v>0F</v>
      </c>
      <c r="L2107" s="587"/>
    </row>
    <row r="2108">
      <c r="A2108" s="376" t="s">
        <v>3087</v>
      </c>
      <c r="B2108" s="344" t="s">
        <v>5762</v>
      </c>
      <c r="C2108" s="536" t="str">
        <f>iferror(vlookup(A2108,Actors!$A$2:$D$472,4,false),"")</f>
        <v>Sun Switch</v>
      </c>
      <c r="D2108" s="376" t="s">
        <v>3024</v>
      </c>
      <c r="E2108" s="5" t="s">
        <v>9041</v>
      </c>
      <c r="F2108" s="375" t="s">
        <v>9040</v>
      </c>
      <c r="G2108" s="149"/>
      <c r="H2108" s="378" t="s">
        <v>1059</v>
      </c>
      <c r="I2108" s="587" t="str">
        <f>iferror(vlookup(F2108,'Actors by Area'!$A$2:$C$8810,3,false),"")</f>
        <v>Inside Ganon's Castle</v>
      </c>
      <c r="J2108" s="376" t="str">
        <f>iferror(vlookup(F2108,'Actors by Area'!$A$2:$H$8810,4,false),"")</f>
        <v>00</v>
      </c>
      <c r="K2108" s="376" t="str">
        <f>iferror(vlookup(F2108,'Actors by Area'!$A$2:$E$8810,5,false),"")</f>
        <v>12</v>
      </c>
      <c r="L2108" s="587"/>
    </row>
    <row r="2109">
      <c r="A2109" s="376" t="s">
        <v>3087</v>
      </c>
      <c r="B2109" s="344" t="s">
        <v>5762</v>
      </c>
      <c r="C2109" s="536" t="str">
        <f>iferror(vlookup(A2109,Actors!$A$2:$D$472,4,false),"")</f>
        <v>Sun Switch</v>
      </c>
      <c r="D2109" s="376" t="s">
        <v>3024</v>
      </c>
      <c r="E2109" s="5" t="s">
        <v>9045</v>
      </c>
      <c r="F2109" s="375" t="s">
        <v>9044</v>
      </c>
      <c r="G2109" s="149"/>
      <c r="H2109" s="378" t="s">
        <v>1059</v>
      </c>
      <c r="I2109" s="587" t="str">
        <f>iferror(vlookup(F2109,'Actors by Area'!$A$2:$C$8810,3,false),"")</f>
        <v>Inside Ganon's Castle</v>
      </c>
      <c r="J2109" s="376" t="str">
        <f>iferror(vlookup(F2109,'Actors by Area'!$A$2:$H$8810,4,false),"")</f>
        <v>00</v>
      </c>
      <c r="K2109" s="376" t="str">
        <f>iferror(vlookup(F2109,'Actors by Area'!$A$2:$E$8810,5,false),"")</f>
        <v>12</v>
      </c>
      <c r="L2109" s="587"/>
    </row>
    <row r="2110">
      <c r="A2110" s="376" t="s">
        <v>3087</v>
      </c>
      <c r="B2110" s="344" t="s">
        <v>5762</v>
      </c>
      <c r="C2110" s="536" t="str">
        <f>iferror(vlookup(A2110,Actors!$A$2:$D$472,4,false),"")</f>
        <v>Sun Switch</v>
      </c>
      <c r="D2110" s="376" t="s">
        <v>3024</v>
      </c>
      <c r="E2110" s="5" t="s">
        <v>9048</v>
      </c>
      <c r="F2110" s="375" t="s">
        <v>9047</v>
      </c>
      <c r="G2110" s="149"/>
      <c r="H2110" s="378" t="s">
        <v>1059</v>
      </c>
      <c r="I2110" s="587" t="str">
        <f>iferror(vlookup(F2110,'Actors by Area'!$A$2:$C$8810,3,false),"")</f>
        <v>Inside Ganon's Castle</v>
      </c>
      <c r="J2110" s="376" t="str">
        <f>iferror(vlookup(F2110,'Actors by Area'!$A$2:$H$8810,4,false),"")</f>
        <v>00</v>
      </c>
      <c r="K2110" s="376" t="str">
        <f>iferror(vlookup(F2110,'Actors by Area'!$A$2:$E$8810,5,false),"")</f>
        <v>12</v>
      </c>
      <c r="L2110" s="587"/>
    </row>
    <row r="2111">
      <c r="A2111" s="439" t="s">
        <v>3087</v>
      </c>
      <c r="B2111" s="606" t="s">
        <v>5762</v>
      </c>
      <c r="C2111" s="545" t="str">
        <f>iferror(vlookup(A2111,Actors!$A$2:$D$472,4,false),"")</f>
        <v>Sun Switch</v>
      </c>
      <c r="D2111" s="439" t="s">
        <v>3024</v>
      </c>
      <c r="E2111" s="543" t="s">
        <v>7094</v>
      </c>
      <c r="F2111" s="375" t="s">
        <v>8082</v>
      </c>
      <c r="G2111" s="86"/>
      <c r="H2111" s="588" t="s">
        <v>1059</v>
      </c>
      <c r="I2111" s="589" t="str">
        <f>iferror(vlookup(F2111,'Actors by Area'!$A$2:$C$8810,3,false),"")</f>
        <v>Spirit Temple</v>
      </c>
      <c r="J2111" s="439" t="str">
        <f>iferror(vlookup(F2111,'Actors by Area'!$A$2:$H$8810,4,false),"")</f>
        <v>04</v>
      </c>
      <c r="K2111" s="439" t="str">
        <f>iferror(vlookup(F2111,'Actors by Area'!$A$2:$E$8810,5,false),"")</f>
        <v>-1</v>
      </c>
      <c r="L2111" s="589"/>
    </row>
    <row r="2112">
      <c r="A2112" s="376" t="s">
        <v>3089</v>
      </c>
      <c r="B2112" s="344" t="s">
        <v>5765</v>
      </c>
      <c r="C2112" s="536" t="str">
        <f>iferror(vlookup(A2112,Actors!$A$2:$D$472,4,false),"")</f>
        <v>Groups of Rocks &amp; Grass Clumps</v>
      </c>
      <c r="D2112" s="376" t="s">
        <v>21</v>
      </c>
      <c r="E2112" s="5" t="s">
        <v>3353</v>
      </c>
      <c r="F2112" s="397" t="s">
        <v>9797</v>
      </c>
      <c r="G2112" s="149"/>
      <c r="H2112" s="378" t="s">
        <v>1059</v>
      </c>
      <c r="I2112" s="587" t="str">
        <f>iferror(vlookup(F2112,'Actors by Area'!$A$2:$C$8810,3,false),"")</f>
        <v>Spot 00 - Hyrule Field</v>
      </c>
      <c r="J2112" s="376" t="str">
        <f>iferror(vlookup(F2112,'Actors by Area'!$A$2:$H$8810,4,false),"")</f>
        <v>00</v>
      </c>
      <c r="K2112" s="376" t="str">
        <f>iferror(vlookup(F2112,'Actors by Area'!$A$2:$E$8810,5,false),"")</f>
        <v>00</v>
      </c>
      <c r="L2112" s="587"/>
    </row>
    <row r="2113">
      <c r="A2113" s="376" t="s">
        <v>3089</v>
      </c>
      <c r="B2113" s="344" t="s">
        <v>5765</v>
      </c>
      <c r="C2113" s="536" t="str">
        <f>iferror(vlookup(A2113,Actors!$A$2:$D$472,4,false),"")</f>
        <v>Groups of Rocks &amp; Grass Clumps</v>
      </c>
      <c r="D2113" s="376" t="s">
        <v>21</v>
      </c>
      <c r="E2113" s="5" t="s">
        <v>3355</v>
      </c>
      <c r="F2113" s="375" t="s">
        <v>9437</v>
      </c>
      <c r="G2113" s="149"/>
      <c r="H2113" s="378" t="s">
        <v>1059</v>
      </c>
      <c r="I2113" s="587" t="str">
        <f>iferror(vlookup(F2113,'Actors by Area'!$A$2:$C$8810,3,false),"")</f>
        <v>Grottos</v>
      </c>
      <c r="J2113" s="376" t="str">
        <f>iferror(vlookup(F2113,'Actors by Area'!$A$2:$H$8810,4,false),"")</f>
        <v>00</v>
      </c>
      <c r="K2113" s="376" t="str">
        <f>iferror(vlookup(F2113,'Actors by Area'!$A$2:$E$8810,5,false),"")</f>
        <v>08</v>
      </c>
      <c r="L2113" s="587"/>
    </row>
    <row r="2114">
      <c r="A2114" s="376" t="s">
        <v>3089</v>
      </c>
      <c r="B2114" s="344" t="s">
        <v>5765</v>
      </c>
      <c r="C2114" s="536" t="str">
        <f>iferror(vlookup(A2114,Actors!$A$2:$D$472,4,false),"")</f>
        <v>Groups of Rocks &amp; Grass Clumps</v>
      </c>
      <c r="D2114" s="376" t="s">
        <v>21</v>
      </c>
      <c r="E2114" s="5" t="s">
        <v>7666</v>
      </c>
      <c r="F2114" s="375" t="s">
        <v>9838</v>
      </c>
      <c r="G2114" s="149"/>
      <c r="H2114" s="378" t="s">
        <v>1059</v>
      </c>
      <c r="I2114" s="587" t="str">
        <f>iferror(vlookup(F2114,'Actors by Area'!$A$2:$C$8810,3,false),"")</f>
        <v>Spot 00 - Hyrule Field</v>
      </c>
      <c r="J2114" s="376" t="str">
        <f>iferror(vlookup(F2114,'Actors by Area'!$A$2:$H$8810,4,false),"")</f>
        <v>02</v>
      </c>
      <c r="K2114" s="376" t="str">
        <f>iferror(vlookup(F2114,'Actors by Area'!$A$2:$E$8810,5,false),"")</f>
        <v>00</v>
      </c>
      <c r="L2114" s="587"/>
    </row>
    <row r="2115">
      <c r="A2115" s="376" t="s">
        <v>3089</v>
      </c>
      <c r="B2115" s="344" t="s">
        <v>5765</v>
      </c>
      <c r="C2115" s="536" t="str">
        <f>iferror(vlookup(A2115,Actors!$A$2:$D$472,4,false),"")</f>
        <v>Groups of Rocks &amp; Grass Clumps</v>
      </c>
      <c r="D2115" s="376" t="s">
        <v>21</v>
      </c>
      <c r="E2115" s="5" t="s">
        <v>7560</v>
      </c>
      <c r="F2115" s="375" t="s">
        <v>9837</v>
      </c>
      <c r="G2115" s="149"/>
      <c r="H2115" s="378" t="s">
        <v>1059</v>
      </c>
      <c r="I2115" s="587" t="str">
        <f>iferror(vlookup(F2115,'Actors by Area'!$A$2:$C$8810,3,false),"")</f>
        <v>Spot 00 - Hyrule Field</v>
      </c>
      <c r="J2115" s="376" t="str">
        <f>iferror(vlookup(F2115,'Actors by Area'!$A$2:$H$8810,4,false),"")</f>
        <v>02</v>
      </c>
      <c r="K2115" s="376" t="str">
        <f>iferror(vlookup(F2115,'Actors by Area'!$A$2:$E$8810,5,false),"")</f>
        <v>00</v>
      </c>
      <c r="L2115" s="587"/>
    </row>
    <row r="2116">
      <c r="A2116" s="376" t="s">
        <v>3089</v>
      </c>
      <c r="B2116" s="344" t="s">
        <v>5765</v>
      </c>
      <c r="C2116" s="536" t="str">
        <f>iferror(vlookup(A2116,Actors!$A$2:$D$472,4,false),"")</f>
        <v>Groups of Rocks &amp; Grass Clumps</v>
      </c>
      <c r="D2116" s="376" t="s">
        <v>21</v>
      </c>
      <c r="E2116" s="5" t="s">
        <v>7799</v>
      </c>
      <c r="F2116" s="375" t="s">
        <v>10625</v>
      </c>
      <c r="G2116" s="149"/>
      <c r="H2116" s="378" t="s">
        <v>1059</v>
      </c>
      <c r="I2116" s="587" t="str">
        <f>iferror(vlookup(F2116,'Actors by Area'!$A$2:$C$8810,3,false),"")</f>
        <v>Spot 16 - Death Mountain Trail</v>
      </c>
      <c r="J2116" s="376" t="str">
        <f>iferror(vlookup(F2116,'Actors by Area'!$A$2:$H$8810,4,false),"")</f>
        <v>00</v>
      </c>
      <c r="K2116" s="376" t="str">
        <f>iferror(vlookup(F2116,'Actors by Area'!$A$2:$E$8810,5,false),"")</f>
        <v>00</v>
      </c>
      <c r="L2116" s="587"/>
    </row>
    <row r="2117">
      <c r="A2117" s="376" t="s">
        <v>3089</v>
      </c>
      <c r="B2117" s="344" t="s">
        <v>5765</v>
      </c>
      <c r="C2117" s="536" t="str">
        <f>iferror(vlookup(A2117,Actors!$A$2:$D$472,4,false),"")</f>
        <v>Groups of Rocks &amp; Grass Clumps</v>
      </c>
      <c r="D2117" s="376" t="s">
        <v>21</v>
      </c>
      <c r="E2117" s="5" t="s">
        <v>9796</v>
      </c>
      <c r="F2117" s="375" t="s">
        <v>10480</v>
      </c>
      <c r="G2117" s="149"/>
      <c r="H2117" s="378" t="s">
        <v>1059</v>
      </c>
      <c r="I2117" s="587" t="str">
        <f>iferror(vlookup(F2117,'Actors by Area'!$A$2:$C$8810,3,false),"")</f>
        <v>Spot 11 - Desert Colossus</v>
      </c>
      <c r="J2117" s="376" t="str">
        <f>iferror(vlookup(F2117,'Actors by Area'!$A$2:$H$8810,4,false),"")</f>
        <v>00</v>
      </c>
      <c r="K2117" s="376" t="str">
        <f>iferror(vlookup(F2117,'Actors by Area'!$A$2:$E$8810,5,false),"")</f>
        <v>00</v>
      </c>
      <c r="L2117" s="587"/>
    </row>
    <row r="2118">
      <c r="A2118" s="376" t="s">
        <v>3089</v>
      </c>
      <c r="B2118" s="344" t="s">
        <v>5765</v>
      </c>
      <c r="C2118" s="536" t="str">
        <f>iferror(vlookup(A2118,Actors!$A$2:$D$472,4,false),"")</f>
        <v>Groups of Rocks &amp; Grass Clumps</v>
      </c>
      <c r="D2118" s="376" t="s">
        <v>21</v>
      </c>
      <c r="E2118" s="5" t="s">
        <v>7102</v>
      </c>
      <c r="F2118" s="375" t="s">
        <v>9855</v>
      </c>
      <c r="G2118" s="149"/>
      <c r="H2118" s="378" t="s">
        <v>1059</v>
      </c>
      <c r="I2118" s="587" t="str">
        <f>iferror(vlookup(F2118,'Actors by Area'!$A$2:$C$8810,3,false),"")</f>
        <v>Spot 00 - Hyrule Field</v>
      </c>
      <c r="J2118" s="376" t="str">
        <f>iferror(vlookup(F2118,'Actors by Area'!$A$2:$H$8810,4,false),"")</f>
        <v>07</v>
      </c>
      <c r="K2118" s="376" t="str">
        <f>iferror(vlookup(F2118,'Actors by Area'!$A$2:$E$8810,5,false),"")</f>
        <v>00</v>
      </c>
      <c r="L2118" s="587"/>
    </row>
    <row r="2119">
      <c r="A2119" s="376" t="s">
        <v>3089</v>
      </c>
      <c r="B2119" s="344" t="s">
        <v>5765</v>
      </c>
      <c r="C2119" s="536" t="str">
        <f>iferror(vlookup(A2119,Actors!$A$2:$D$472,4,false),"")</f>
        <v>Groups of Rocks &amp; Grass Clumps</v>
      </c>
      <c r="D2119" s="376" t="s">
        <v>21</v>
      </c>
      <c r="E2119" s="5" t="s">
        <v>7047</v>
      </c>
      <c r="F2119" s="375" t="s">
        <v>9854</v>
      </c>
      <c r="G2119" s="149"/>
      <c r="H2119" s="378" t="s">
        <v>1059</v>
      </c>
      <c r="I2119" s="587" t="str">
        <f>iferror(vlookup(F2119,'Actors by Area'!$A$2:$C$8810,3,false),"")</f>
        <v>Spot 00 - Hyrule Field</v>
      </c>
      <c r="J2119" s="376" t="str">
        <f>iferror(vlookup(F2119,'Actors by Area'!$A$2:$H$8810,4,false),"")</f>
        <v>07</v>
      </c>
      <c r="K2119" s="376" t="str">
        <f>iferror(vlookup(F2119,'Actors by Area'!$A$2:$E$8810,5,false),"")</f>
        <v>00</v>
      </c>
      <c r="L2119" s="587"/>
    </row>
    <row r="2120">
      <c r="A2120" s="439" t="s">
        <v>3089</v>
      </c>
      <c r="B2120" s="606" t="s">
        <v>5765</v>
      </c>
      <c r="C2120" s="545" t="str">
        <f>iferror(vlookup(A2120,Actors!$A$2:$D$472,4,false),"")</f>
        <v>Groups of Rocks &amp; Grass Clumps</v>
      </c>
      <c r="D2120" s="439" t="s">
        <v>21</v>
      </c>
      <c r="E2120" s="543" t="s">
        <v>7078</v>
      </c>
      <c r="F2120" s="375" t="s">
        <v>9853</v>
      </c>
      <c r="G2120" s="86"/>
      <c r="H2120" s="588" t="s">
        <v>1059</v>
      </c>
      <c r="I2120" s="589" t="str">
        <f>iferror(vlookup(F2120,'Actors by Area'!$A$2:$C$8810,3,false),"")</f>
        <v>Spot 00 - Hyrule Field</v>
      </c>
      <c r="J2120" s="439" t="str">
        <f>iferror(vlookup(F2120,'Actors by Area'!$A$2:$H$8810,4,false),"")</f>
        <v>07</v>
      </c>
      <c r="K2120" s="439" t="str">
        <f>iferror(vlookup(F2120,'Actors by Area'!$A$2:$E$8810,5,false),"")</f>
        <v>00</v>
      </c>
      <c r="L2120" s="589"/>
    </row>
    <row r="2121">
      <c r="A2121" s="439" t="s">
        <v>3091</v>
      </c>
      <c r="B2121" s="606" t="s">
        <v>5770</v>
      </c>
      <c r="C2121" s="545" t="str">
        <f>iferror(vlookup(A2121,Actors!$A$2:$D$472,4,false),"")</f>
        <v>Windmill Man</v>
      </c>
      <c r="D2121" s="439" t="s">
        <v>3038</v>
      </c>
      <c r="E2121" s="543" t="s">
        <v>12</v>
      </c>
      <c r="F2121" s="397" t="s">
        <v>9595</v>
      </c>
      <c r="G2121" s="86" t="s">
        <v>11603</v>
      </c>
      <c r="H2121" s="588" t="s">
        <v>1059</v>
      </c>
      <c r="I2121" s="589" t="str">
        <f>iferror(vlookup(F2121,'Actors by Area'!$A$2:$C$8810,3,false),"")</f>
        <v>Dampé's Grave &amp; Windmill</v>
      </c>
      <c r="J2121" s="439" t="str">
        <f>iferror(vlookup(F2121,'Actors by Area'!$A$2:$H$8810,4,false),"")</f>
        <v>00</v>
      </c>
      <c r="K2121" s="439" t="str">
        <f>iferror(vlookup(F2121,'Actors by Area'!$A$2:$E$8810,5,false),"")</f>
        <v>06</v>
      </c>
      <c r="L2121" s="589"/>
    </row>
    <row r="2122">
      <c r="A2122" s="376" t="s">
        <v>3096</v>
      </c>
      <c r="B2122" s="344" t="s">
        <v>5772</v>
      </c>
      <c r="C2122" s="536" t="str">
        <f>iferror(vlookup(A2122,Actors!$A$2:$D$472,4,false),"")</f>
        <v>Treasure Chest (Treasure Chest Shop)</v>
      </c>
      <c r="D2122" s="376" t="s">
        <v>21</v>
      </c>
      <c r="E2122" s="5" t="s">
        <v>12</v>
      </c>
      <c r="F2122" s="397" t="s">
        <v>9100</v>
      </c>
      <c r="G2122" s="147" t="s">
        <v>5773</v>
      </c>
      <c r="H2122" s="378" t="s">
        <v>1059</v>
      </c>
      <c r="I2122" s="587" t="str">
        <f>iferror(vlookup(F2122,'Actors by Area'!$A$2:$C$8810,3,false),"")</f>
        <v>Treasure Box Shop</v>
      </c>
      <c r="J2122" s="376" t="str">
        <f>iferror(vlookup(F2122,'Actors by Area'!$A$2:$H$8810,4,false),"")</f>
        <v>00</v>
      </c>
      <c r="K2122" s="376" t="str">
        <f>iferror(vlookup(F2122,'Actors by Area'!$A$2:$E$8810,5,false),"")</f>
        <v>01</v>
      </c>
      <c r="L2122" s="587"/>
    </row>
    <row r="2123">
      <c r="A2123" s="590" t="s">
        <v>3097</v>
      </c>
      <c r="B2123" s="591" t="s">
        <v>5775</v>
      </c>
      <c r="C2123" s="592" t="str">
        <f>iferror(vlookup(A2123,Actors!$A$2:$D$472,4,false),"")</f>
        <v>Goddess Statue</v>
      </c>
      <c r="D2123" s="590" t="s">
        <v>2936</v>
      </c>
      <c r="E2123" s="593" t="s">
        <v>12</v>
      </c>
      <c r="F2123" s="594"/>
      <c r="G2123" s="637"/>
      <c r="H2123" s="596" t="s">
        <v>1073</v>
      </c>
      <c r="I2123" s="597"/>
      <c r="J2123" s="590"/>
      <c r="K2123" s="590"/>
      <c r="L2123" s="597"/>
    </row>
    <row r="2124">
      <c r="A2124" s="598" t="s">
        <v>3097</v>
      </c>
      <c r="B2124" s="599" t="s">
        <v>5775</v>
      </c>
      <c r="C2124" s="600" t="str">
        <f>iferror(vlookup(A2124,Actors!$A$2:$D$472,4,false),"")</f>
        <v>Goddess Statue</v>
      </c>
      <c r="D2124" s="598" t="s">
        <v>2936</v>
      </c>
      <c r="E2124" s="601" t="s">
        <v>21</v>
      </c>
      <c r="F2124" s="602"/>
      <c r="G2124" s="603"/>
      <c r="H2124" s="604" t="s">
        <v>1073</v>
      </c>
      <c r="I2124" s="605"/>
      <c r="J2124" s="598"/>
      <c r="K2124" s="598"/>
      <c r="L2124" s="605"/>
    </row>
    <row r="2125">
      <c r="A2125" s="598" t="s">
        <v>3097</v>
      </c>
      <c r="B2125" s="599" t="s">
        <v>5775</v>
      </c>
      <c r="C2125" s="600" t="str">
        <f>iferror(vlookup(A2125,Actors!$A$2:$D$472,4,false),"")</f>
        <v>Goddess Statue</v>
      </c>
      <c r="D2125" s="598" t="s">
        <v>2936</v>
      </c>
      <c r="E2125" s="601" t="s">
        <v>28</v>
      </c>
      <c r="F2125" s="602"/>
      <c r="G2125" s="603"/>
      <c r="H2125" s="604" t="s">
        <v>1073</v>
      </c>
      <c r="I2125" s="605"/>
      <c r="J2125" s="598"/>
      <c r="K2125" s="598"/>
      <c r="L2125" s="605"/>
    </row>
    <row r="2126">
      <c r="A2126" s="598" t="s">
        <v>3097</v>
      </c>
      <c r="B2126" s="599" t="s">
        <v>5775</v>
      </c>
      <c r="C2126" s="600" t="str">
        <f>iferror(vlookup(A2126,Actors!$A$2:$D$472,4,false),"")</f>
        <v>Goddess Statue</v>
      </c>
      <c r="D2126" s="598" t="s">
        <v>2936</v>
      </c>
      <c r="E2126" s="601" t="s">
        <v>35</v>
      </c>
      <c r="F2126" s="602"/>
      <c r="G2126" s="603"/>
      <c r="H2126" s="604" t="s">
        <v>1073</v>
      </c>
      <c r="I2126" s="605"/>
      <c r="J2126" s="598"/>
      <c r="K2126" s="598"/>
      <c r="L2126" s="605"/>
    </row>
    <row r="2127">
      <c r="A2127" s="439" t="s">
        <v>3097</v>
      </c>
      <c r="B2127" s="606" t="s">
        <v>5775</v>
      </c>
      <c r="C2127" s="545" t="str">
        <f>iferror(vlookup(A2127,Actors!$A$2:$D$472,4,false),"")</f>
        <v>Goddess Statue</v>
      </c>
      <c r="D2127" s="439" t="s">
        <v>2936</v>
      </c>
      <c r="E2127" s="543" t="s">
        <v>42</v>
      </c>
      <c r="F2127" s="438" t="s">
        <v>8146</v>
      </c>
      <c r="G2127" s="86"/>
      <c r="H2127" s="588" t="s">
        <v>1059</v>
      </c>
      <c r="I2127" s="589" t="str">
        <f>iferror(vlookup(F2127,'Actors by Area'!$A$2:$C$8810,3,false),"")</f>
        <v>Spirit Temple</v>
      </c>
      <c r="J2127" s="439" t="str">
        <f>iferror(vlookup(F2127,'Actors by Area'!$A$2:$H$8810,4,false),"")</f>
        <v>00</v>
      </c>
      <c r="K2127" s="439" t="str">
        <f>iferror(vlookup(F2127,'Actors by Area'!$A$2:$E$8810,5,false),"")</f>
        <v>05</v>
      </c>
      <c r="L2127" s="589"/>
    </row>
    <row r="2128">
      <c r="A2128" s="439" t="s">
        <v>713</v>
      </c>
      <c r="B2128" s="606" t="s">
        <v>5778</v>
      </c>
      <c r="C2128" s="545" t="str">
        <f>iferror(vlookup(A2128,Actors!$A$2:$D$472,4,false),"")</f>
        <v>Ceiling Elevator</v>
      </c>
      <c r="D2128" s="439" t="s">
        <v>2936</v>
      </c>
      <c r="E2128" s="543" t="s">
        <v>177</v>
      </c>
      <c r="F2128" s="375" t="s">
        <v>8155</v>
      </c>
      <c r="G2128" s="86"/>
      <c r="H2128" s="588" t="s">
        <v>1059</v>
      </c>
      <c r="I2128" s="589" t="str">
        <f>iferror(vlookup(F2128,'Actors by Area'!$A$2:$C$8810,3,false),"")</f>
        <v>Spirit Temple</v>
      </c>
      <c r="J2128" s="439" t="str">
        <f>iferror(vlookup(F2128,'Actors by Area'!$A$2:$H$8810,4,false),"")</f>
        <v>00</v>
      </c>
      <c r="K2128" s="439" t="str">
        <f>iferror(vlookup(F2128,'Actors by Area'!$A$2:$E$8810,5,false),"")</f>
        <v>05</v>
      </c>
      <c r="L2128" s="589"/>
    </row>
    <row r="2129">
      <c r="A2129" s="439" t="s">
        <v>3101</v>
      </c>
      <c r="B2129" s="606" t="s">
        <v>5781</v>
      </c>
      <c r="C2129" s="545" t="str">
        <f>iferror(vlookup(A2129,Actors!$A$2:$D$472,4,false),"")</f>
        <v>Ceiling Mirror</v>
      </c>
      <c r="D2129" s="439" t="s">
        <v>2936</v>
      </c>
      <c r="E2129" s="543" t="s">
        <v>12</v>
      </c>
      <c r="F2129" s="397" t="s">
        <v>8154</v>
      </c>
      <c r="G2129" s="84" t="s">
        <v>5782</v>
      </c>
      <c r="H2129" s="588" t="s">
        <v>1059</v>
      </c>
      <c r="I2129" s="589" t="str">
        <f>iferror(vlookup(F2129,'Actors by Area'!$A$2:$C$8810,3,false),"")</f>
        <v>Spirit Temple</v>
      </c>
      <c r="J2129" s="439" t="str">
        <f>iferror(vlookup(F2129,'Actors by Area'!$A$2:$H$8810,4,false),"")</f>
        <v>00</v>
      </c>
      <c r="K2129" s="439" t="str">
        <f>iferror(vlookup(F2129,'Actors by Area'!$A$2:$E$8810,5,false),"")</f>
        <v>05</v>
      </c>
      <c r="L2129" s="589"/>
    </row>
    <row r="2130">
      <c r="A2130" s="439" t="s">
        <v>3102</v>
      </c>
      <c r="B2130" s="606" t="s">
        <v>5784</v>
      </c>
      <c r="C2130" s="545" t="str">
        <f>iferror(vlookup(A2130,Actors!$A$2:$D$472,4,false),"")</f>
        <v>Bombable Bombchu Boulder</v>
      </c>
      <c r="D2130" s="439" t="s">
        <v>2936</v>
      </c>
      <c r="E2130" s="543" t="s">
        <v>259</v>
      </c>
      <c r="F2130" s="397" t="s">
        <v>8137</v>
      </c>
      <c r="G2130" s="86"/>
      <c r="H2130" s="588" t="s">
        <v>1059</v>
      </c>
      <c r="I2130" s="589" t="str">
        <f>iferror(vlookup(F2130,'Actors by Area'!$A$2:$C$8810,3,false),"")</f>
        <v>Spirit Temple</v>
      </c>
      <c r="J2130" s="439" t="str">
        <f>iferror(vlookup(F2130,'Actors by Area'!$A$2:$H$8810,4,false),"")</f>
        <v>00</v>
      </c>
      <c r="K2130" s="439" t="str">
        <f>iferror(vlookup(F2130,'Actors by Area'!$A$2:$E$8810,5,false),"")</f>
        <v>04</v>
      </c>
      <c r="L2130" s="589"/>
    </row>
    <row r="2131">
      <c r="A2131" s="439" t="s">
        <v>3103</v>
      </c>
      <c r="B2131" s="606" t="s">
        <v>5787</v>
      </c>
      <c r="C2131" s="545" t="str">
        <f>iferror(vlookup(A2131,Actors!$A$2:$D$472,4,false),"")</f>
        <v>Hookshot Grate</v>
      </c>
      <c r="D2131" s="439" t="s">
        <v>2936</v>
      </c>
      <c r="E2131" s="543" t="s">
        <v>7164</v>
      </c>
      <c r="F2131" s="397" t="s">
        <v>8150</v>
      </c>
      <c r="G2131" s="84" t="s">
        <v>5788</v>
      </c>
      <c r="H2131" s="588" t="s">
        <v>1059</v>
      </c>
      <c r="I2131" s="589" t="str">
        <f>iferror(vlookup(F2131,'Actors by Area'!$A$2:$C$8810,3,false),"")</f>
        <v>Spirit Temple</v>
      </c>
      <c r="J2131" s="439" t="str">
        <f>iferror(vlookup(F2131,'Actors by Area'!$A$2:$H$8810,4,false),"")</f>
        <v>00</v>
      </c>
      <c r="K2131" s="439" t="str">
        <f>iferror(vlookup(F2131,'Actors by Area'!$A$2:$E$8810,5,false),"")</f>
        <v>05</v>
      </c>
      <c r="L2131" s="589"/>
    </row>
    <row r="2132">
      <c r="A2132" s="439" t="s">
        <v>3104</v>
      </c>
      <c r="B2132" s="606" t="s">
        <v>5790</v>
      </c>
      <c r="C2132" s="545" t="str">
        <f>iferror(vlookup(A2132,Actors!$A$2:$D$472,4,false),"")</f>
        <v/>
      </c>
      <c r="D2132" s="439" t="s">
        <v>2936</v>
      </c>
      <c r="E2132" s="543" t="s">
        <v>301</v>
      </c>
      <c r="F2132" s="397" t="s">
        <v>8309</v>
      </c>
      <c r="G2132" s="86"/>
      <c r="H2132" s="588" t="s">
        <v>1059</v>
      </c>
      <c r="I2132" s="589" t="str">
        <f>iferror(vlookup(F2132,'Actors by Area'!$A$2:$C$8810,3,false),"")</f>
        <v>Spirit Temple</v>
      </c>
      <c r="J2132" s="439" t="str">
        <f>iferror(vlookup(F2132,'Actors by Area'!$A$2:$H$8810,4,false),"")</f>
        <v>00</v>
      </c>
      <c r="K2132" s="439" t="str">
        <f>iferror(vlookup(F2132,'Actors by Area'!$A$2:$E$8810,5,false),"")</f>
        <v>1A</v>
      </c>
      <c r="L2132" s="589"/>
    </row>
    <row r="2133">
      <c r="A2133" s="439" t="s">
        <v>3105</v>
      </c>
      <c r="B2133" s="606" t="s">
        <v>5792</v>
      </c>
      <c r="C2133" s="545" t="str">
        <f>iferror(vlookup(A2133,Actors!$A$2:$D$472,4,false),"")</f>
        <v>Spinning Goron Vase</v>
      </c>
      <c r="D2133" s="439" t="s">
        <v>2832</v>
      </c>
      <c r="E2133" s="543" t="s">
        <v>10808</v>
      </c>
      <c r="F2133" s="397" t="s">
        <v>10807</v>
      </c>
      <c r="G2133" s="86"/>
      <c r="H2133" s="588" t="s">
        <v>1059</v>
      </c>
      <c r="I2133" s="589" t="str">
        <f>iferror(vlookup(F2133,'Actors by Area'!$A$2:$C$8810,3,false),"")</f>
        <v>Spot 18 - Goron City</v>
      </c>
      <c r="J2133" s="439" t="str">
        <f>iferror(vlookup(F2133,'Actors by Area'!$A$2:$H$8810,4,false),"")</f>
        <v>00</v>
      </c>
      <c r="K2133" s="439" t="str">
        <f>iferror(vlookup(F2133,'Actors by Area'!$A$2:$E$8810,5,false),"")</f>
        <v>03</v>
      </c>
      <c r="L2133" s="589"/>
    </row>
    <row r="2134">
      <c r="A2134" s="398" t="s">
        <v>3109</v>
      </c>
      <c r="B2134" s="634" t="s">
        <v>5798</v>
      </c>
      <c r="C2134" s="550" t="str">
        <f>iferror(vlookup(A2134,Actors!$A$2:$D$472,4,false),"")</f>
        <v>Small Water Spout</v>
      </c>
      <c r="D2134" s="398" t="s">
        <v>3054</v>
      </c>
      <c r="E2134" s="552" t="s">
        <v>7041</v>
      </c>
      <c r="F2134" s="397" t="s">
        <v>8001</v>
      </c>
      <c r="G2134" s="100"/>
      <c r="H2134" s="400" t="s">
        <v>1059</v>
      </c>
      <c r="I2134" s="635" t="str">
        <f>iferror(vlookup(F2134,'Actors by Area'!$A$2:$C$8810,3,false),"")</f>
        <v>Water Temple</v>
      </c>
      <c r="J2134" s="398" t="str">
        <f>iferror(vlookup(F2134,'Actors by Area'!$A$2:$H$8810,4,false),"")</f>
        <v>00</v>
      </c>
      <c r="K2134" s="398" t="str">
        <f>iferror(vlookup(F2134,'Actors by Area'!$A$2:$E$8810,5,false),"")</f>
        <v>0A</v>
      </c>
      <c r="L2134" s="635"/>
    </row>
    <row r="2135">
      <c r="A2135" s="376" t="s">
        <v>3109</v>
      </c>
      <c r="B2135" s="344" t="s">
        <v>5798</v>
      </c>
      <c r="C2135" s="536" t="str">
        <f>iferror(vlookup(A2135,Actors!$A$2:$D$472,4,false),"")</f>
        <v>Small Water Spout</v>
      </c>
      <c r="D2135" s="376" t="s">
        <v>3054</v>
      </c>
      <c r="E2135" s="5" t="s">
        <v>7996</v>
      </c>
      <c r="F2135" s="375" t="s">
        <v>7995</v>
      </c>
      <c r="G2135" s="149"/>
      <c r="H2135" s="378" t="s">
        <v>1059</v>
      </c>
      <c r="I2135" s="587" t="str">
        <f>iferror(vlookup(F2135,'Actors by Area'!$A$2:$C$8810,3,false),"")</f>
        <v>Water Temple</v>
      </c>
      <c r="J2135" s="376" t="str">
        <f>iferror(vlookup(F2135,'Actors by Area'!$A$2:$H$8810,4,false),"")</f>
        <v>00</v>
      </c>
      <c r="K2135" s="376" t="str">
        <f>iferror(vlookup(F2135,'Actors by Area'!$A$2:$E$8810,5,false),"")</f>
        <v>09</v>
      </c>
      <c r="L2135" s="587"/>
    </row>
    <row r="2136">
      <c r="A2136" s="376" t="s">
        <v>3109</v>
      </c>
      <c r="B2136" s="344" t="s">
        <v>5798</v>
      </c>
      <c r="C2136" s="536" t="str">
        <f>iferror(vlookup(A2136,Actors!$A$2:$D$472,4,false),"")</f>
        <v>Small Water Spout</v>
      </c>
      <c r="D2136" s="376" t="s">
        <v>3054</v>
      </c>
      <c r="E2136" s="5" t="s">
        <v>8026</v>
      </c>
      <c r="F2136" s="375" t="s">
        <v>8025</v>
      </c>
      <c r="G2136" s="149"/>
      <c r="H2136" s="378" t="s">
        <v>1059</v>
      </c>
      <c r="I2136" s="587" t="str">
        <f>iferror(vlookup(F2136,'Actors by Area'!$A$2:$C$8810,3,false),"")</f>
        <v>Water Temple</v>
      </c>
      <c r="J2136" s="376" t="str">
        <f>iferror(vlookup(F2136,'Actors by Area'!$A$2:$H$8810,4,false),"")</f>
        <v>00</v>
      </c>
      <c r="K2136" s="376" t="str">
        <f>iferror(vlookup(F2136,'Actors by Area'!$A$2:$E$8810,5,false),"")</f>
        <v>0F</v>
      </c>
      <c r="L2136" s="587"/>
    </row>
    <row r="2137">
      <c r="A2137" s="439" t="s">
        <v>3109</v>
      </c>
      <c r="B2137" s="606" t="s">
        <v>5798</v>
      </c>
      <c r="C2137" s="545" t="str">
        <f>iferror(vlookup(A2137,Actors!$A$2:$D$472,4,false),"")</f>
        <v>Small Water Spout</v>
      </c>
      <c r="D2137" s="439" t="s">
        <v>3054</v>
      </c>
      <c r="E2137" s="543" t="s">
        <v>7949</v>
      </c>
      <c r="F2137" s="375" t="s">
        <v>7948</v>
      </c>
      <c r="G2137" s="86"/>
      <c r="H2137" s="588" t="s">
        <v>1059</v>
      </c>
      <c r="I2137" s="589" t="str">
        <f>iferror(vlookup(F2137,'Actors by Area'!$A$2:$C$8810,3,false),"")</f>
        <v>Water Temple</v>
      </c>
      <c r="J2137" s="439" t="str">
        <f>iferror(vlookup(F2137,'Actors by Area'!$A$2:$H$8810,4,false),"")</f>
        <v>00</v>
      </c>
      <c r="K2137" s="439" t="str">
        <f>iferror(vlookup(F2137,'Actors by Area'!$A$2:$E$8810,5,false),"")</f>
        <v>04</v>
      </c>
      <c r="L2137" s="589"/>
    </row>
    <row r="2138">
      <c r="A2138" s="439" t="s">
        <v>3110</v>
      </c>
      <c r="B2138" s="606" t="s">
        <v>5801</v>
      </c>
      <c r="C2138" s="545" t="str">
        <f>iferror(vlookup(A2138,Actors!$A$2:$D$472,4,false),"")</f>
        <v>Big Water Spout</v>
      </c>
      <c r="D2138" s="439" t="s">
        <v>3057</v>
      </c>
      <c r="E2138" s="543" t="s">
        <v>12</v>
      </c>
      <c r="F2138" s="397" t="s">
        <v>8003</v>
      </c>
      <c r="G2138" s="86"/>
      <c r="H2138" s="588" t="s">
        <v>1059</v>
      </c>
      <c r="I2138" s="589" t="str">
        <f>iferror(vlookup(F2138,'Actors by Area'!$A$2:$C$8810,3,false),"")</f>
        <v>Water Temple</v>
      </c>
      <c r="J2138" s="439" t="str">
        <f>iferror(vlookup(F2138,'Actors by Area'!$A$2:$H$8810,4,false),"")</f>
        <v>00</v>
      </c>
      <c r="K2138" s="439" t="str">
        <f>iferror(vlookup(F2138,'Actors by Area'!$A$2:$E$8810,5,false),"")</f>
        <v>0C</v>
      </c>
      <c r="L2138" s="589"/>
    </row>
    <row r="2139">
      <c r="A2139" s="598" t="s">
        <v>3112</v>
      </c>
      <c r="B2139" s="599" t="s">
        <v>5804</v>
      </c>
      <c r="C2139" s="600" t="str">
        <f>iferror(vlookup(A2139,Actors!$A$2:$D$472,4,false),"")</f>
        <v>Running Man (Hyrule Field &amp; Ending)</v>
      </c>
      <c r="D2139" s="598" t="s">
        <v>3059</v>
      </c>
      <c r="E2139" s="601" t="s">
        <v>12</v>
      </c>
      <c r="F2139" s="594"/>
      <c r="G2139" s="603"/>
      <c r="H2139" s="604" t="s">
        <v>1073</v>
      </c>
      <c r="I2139" s="605"/>
      <c r="J2139" s="598"/>
      <c r="K2139" s="598"/>
      <c r="L2139" s="605"/>
    </row>
    <row r="2140">
      <c r="A2140" s="376" t="s">
        <v>3112</v>
      </c>
      <c r="B2140" s="344" t="s">
        <v>5804</v>
      </c>
      <c r="C2140" s="536" t="str">
        <f>iferror(vlookup(A2140,Actors!$A$2:$D$472,4,false),"")</f>
        <v>Running Man (Hyrule Field &amp; Ending)</v>
      </c>
      <c r="D2140" s="376" t="s">
        <v>3059</v>
      </c>
      <c r="E2140" s="5" t="s">
        <v>21</v>
      </c>
      <c r="F2140" s="397" t="s">
        <v>9808</v>
      </c>
      <c r="G2140" s="149"/>
      <c r="H2140" s="378" t="s">
        <v>1059</v>
      </c>
      <c r="I2140" s="587" t="str">
        <f>iferror(vlookup(F2140,'Actors by Area'!$A$2:$C$8810,3,false),"")</f>
        <v>Spot 00 - Hyrule Field</v>
      </c>
      <c r="J2140" s="376" t="str">
        <f>iferror(vlookup(F2140,'Actors by Area'!$A$2:$H$8810,4,false),"")</f>
        <v>01</v>
      </c>
      <c r="K2140" s="376" t="str">
        <f>iferror(vlookup(F2140,'Actors by Area'!$A$2:$E$8810,5,false),"")</f>
        <v>00</v>
      </c>
      <c r="L2140" s="587"/>
    </row>
    <row r="2141">
      <c r="A2141" s="439" t="s">
        <v>3112</v>
      </c>
      <c r="B2141" s="606" t="s">
        <v>5804</v>
      </c>
      <c r="C2141" s="545" t="str">
        <f>iferror(vlookup(A2141,Actors!$A$2:$D$472,4,false),"")</f>
        <v>Running Man (Hyrule Field &amp; Ending)</v>
      </c>
      <c r="D2141" s="439" t="s">
        <v>3059</v>
      </c>
      <c r="E2141" s="543" t="s">
        <v>7047</v>
      </c>
      <c r="F2141" s="375" t="s">
        <v>10863</v>
      </c>
      <c r="G2141" s="86"/>
      <c r="H2141" s="588" t="s">
        <v>1059</v>
      </c>
      <c r="I2141" s="589" t="str">
        <f>iferror(vlookup(F2141,'Actors by Area'!$A$2:$C$8810,3,false),"")</f>
        <v>Spot 20 - Lon Lon Ranch</v>
      </c>
      <c r="J2141" s="439" t="str">
        <f>iferror(vlookup(F2141,'Actors by Area'!$A$2:$H$8810,4,false),"")</f>
        <v>08</v>
      </c>
      <c r="K2141" s="439" t="str">
        <f>iferror(vlookup(F2141,'Actors by Area'!$A$2:$E$8810,5,false),"")</f>
        <v>00</v>
      </c>
      <c r="L2141" s="589"/>
    </row>
    <row r="2142">
      <c r="A2142" s="376" t="s">
        <v>3113</v>
      </c>
      <c r="B2142" s="344" t="s">
        <v>5807</v>
      </c>
      <c r="C2142" s="536" t="str">
        <f>iferror(vlookup(A2142,Actors!$A$2:$D$472,4,false),"")</f>
        <v>Kokiri Spawner</v>
      </c>
      <c r="D2142" s="376" t="s">
        <v>21</v>
      </c>
      <c r="E2142" s="5" t="s">
        <v>35</v>
      </c>
      <c r="F2142" s="397" t="s">
        <v>10065</v>
      </c>
      <c r="G2142" s="149" t="s">
        <v>11604</v>
      </c>
      <c r="H2142" s="378" t="s">
        <v>1059</v>
      </c>
      <c r="I2142" s="587" t="str">
        <f>iferror(vlookup(F2142,'Actors by Area'!$A$2:$C$8810,3,false),"")</f>
        <v>Spot 04 - Kokiri Forest</v>
      </c>
      <c r="J2142" s="376" t="str">
        <f>iferror(vlookup(F2142,'Actors by Area'!$A$2:$H$8810,4,false),"")</f>
        <v>00</v>
      </c>
      <c r="K2142" s="376" t="str">
        <f>iferror(vlookup(F2142,'Actors by Area'!$A$2:$E$8810,5,false),"")</f>
        <v>00</v>
      </c>
      <c r="L2142" s="587"/>
    </row>
    <row r="2143">
      <c r="A2143" s="376" t="s">
        <v>3113</v>
      </c>
      <c r="B2143" s="344" t="s">
        <v>5807</v>
      </c>
      <c r="C2143" s="536" t="str">
        <f>iferror(vlookup(A2143,Actors!$A$2:$D$472,4,false),"")</f>
        <v>Kokiri Spawner</v>
      </c>
      <c r="D2143" s="376" t="s">
        <v>21</v>
      </c>
      <c r="E2143" s="5" t="s">
        <v>10163</v>
      </c>
      <c r="F2143" s="375" t="s">
        <v>10162</v>
      </c>
      <c r="G2143" s="149" t="s">
        <v>11605</v>
      </c>
      <c r="H2143" s="378" t="s">
        <v>1059</v>
      </c>
      <c r="I2143" s="587" t="str">
        <f>iferror(vlookup(F2143,'Actors by Area'!$A$2:$C$8810,3,false),"")</f>
        <v>Spot 04 - Kokiri Forest</v>
      </c>
      <c r="J2143" s="376" t="str">
        <f>iferror(vlookup(F2143,'Actors by Area'!$A$2:$H$8810,4,false),"")</f>
        <v>08</v>
      </c>
      <c r="K2143" s="376" t="str">
        <f>iferror(vlookup(F2143,'Actors by Area'!$A$2:$E$8810,5,false),"")</f>
        <v>01</v>
      </c>
      <c r="L2143" s="587"/>
    </row>
    <row r="2144">
      <c r="A2144" s="376" t="s">
        <v>3113</v>
      </c>
      <c r="B2144" s="344" t="s">
        <v>5807</v>
      </c>
      <c r="C2144" s="536" t="str">
        <f>iferror(vlookup(A2144,Actors!$A$2:$D$472,4,false),"")</f>
        <v>Kokiri Spawner</v>
      </c>
      <c r="D2144" s="376" t="s">
        <v>21</v>
      </c>
      <c r="E2144" s="5" t="s">
        <v>7102</v>
      </c>
      <c r="F2144" s="375" t="s">
        <v>9301</v>
      </c>
      <c r="G2144" s="149" t="s">
        <v>11605</v>
      </c>
      <c r="H2144" s="378" t="s">
        <v>1059</v>
      </c>
      <c r="I2144" s="587" t="str">
        <f>iferror(vlookup(F2144,'Actors by Area'!$A$2:$C$8810,3,false),"")</f>
        <v>Mido's House</v>
      </c>
      <c r="J2144" s="376" t="str">
        <f>iferror(vlookup(F2144,'Actors by Area'!$A$2:$H$8810,4,false),"")</f>
        <v>00</v>
      </c>
      <c r="K2144" s="376" t="str">
        <f>iferror(vlookup(F2144,'Actors by Area'!$A$2:$E$8810,5,false),"")</f>
        <v>00</v>
      </c>
      <c r="L2144" s="587"/>
    </row>
    <row r="2145">
      <c r="A2145" s="376" t="s">
        <v>3113</v>
      </c>
      <c r="B2145" s="344" t="s">
        <v>5807</v>
      </c>
      <c r="C2145" s="536" t="str">
        <f>iferror(vlookup(A2145,Actors!$A$2:$D$472,4,false),"")</f>
        <v>Kokiri Spawner</v>
      </c>
      <c r="D2145" s="376" t="s">
        <v>21</v>
      </c>
      <c r="E2145" s="5" t="s">
        <v>7047</v>
      </c>
      <c r="F2145" s="375" t="s">
        <v>9293</v>
      </c>
      <c r="G2145" s="149" t="s">
        <v>11606</v>
      </c>
      <c r="H2145" s="378" t="s">
        <v>1059</v>
      </c>
      <c r="I2145" s="587" t="str">
        <f>iferror(vlookup(F2145,'Actors by Area'!$A$2:$C$8810,3,false),"")</f>
        <v>House of Twins</v>
      </c>
      <c r="J2145" s="376" t="str">
        <f>iferror(vlookup(F2145,'Actors by Area'!$A$2:$H$8810,4,false),"")</f>
        <v>00</v>
      </c>
      <c r="K2145" s="376" t="str">
        <f>iferror(vlookup(F2145,'Actors by Area'!$A$2:$E$8810,5,false),"")</f>
        <v>00</v>
      </c>
      <c r="L2145" s="587"/>
    </row>
    <row r="2146">
      <c r="A2146" s="376" t="s">
        <v>3113</v>
      </c>
      <c r="B2146" s="344" t="s">
        <v>5807</v>
      </c>
      <c r="C2146" s="536" t="str">
        <f>iferror(vlookup(A2146,Actors!$A$2:$D$472,4,false),"")</f>
        <v>Kokiri Spawner</v>
      </c>
      <c r="D2146" s="376" t="s">
        <v>21</v>
      </c>
      <c r="E2146" s="5" t="s">
        <v>7078</v>
      </c>
      <c r="F2146" s="375" t="s">
        <v>10064</v>
      </c>
      <c r="G2146" s="149" t="s">
        <v>11607</v>
      </c>
      <c r="H2146" s="378" t="s">
        <v>1059</v>
      </c>
      <c r="I2146" s="587" t="str">
        <f>iferror(vlookup(F2146,'Actors by Area'!$A$2:$C$8810,3,false),"")</f>
        <v>Spot 04 - Kokiri Forest</v>
      </c>
      <c r="J2146" s="376" t="str">
        <f>iferror(vlookup(F2146,'Actors by Area'!$A$2:$H$8810,4,false),"")</f>
        <v>00</v>
      </c>
      <c r="K2146" s="376" t="str">
        <f>iferror(vlookup(F2146,'Actors by Area'!$A$2:$E$8810,5,false),"")</f>
        <v>00</v>
      </c>
      <c r="L2146" s="587"/>
    </row>
    <row r="2147">
      <c r="A2147" s="376" t="s">
        <v>3113</v>
      </c>
      <c r="B2147" s="344" t="s">
        <v>5807</v>
      </c>
      <c r="C2147" s="536" t="str">
        <f>iferror(vlookup(A2147,Actors!$A$2:$D$472,4,false),"")</f>
        <v>Kokiri Spawner</v>
      </c>
      <c r="D2147" s="376" t="s">
        <v>21</v>
      </c>
      <c r="E2147" s="5" t="s">
        <v>7358</v>
      </c>
      <c r="F2147" s="375" t="s">
        <v>10132</v>
      </c>
      <c r="G2147" s="147" t="s">
        <v>11608</v>
      </c>
      <c r="H2147" s="378" t="s">
        <v>1059</v>
      </c>
      <c r="I2147" s="587" t="str">
        <f>iferror(vlookup(F2147,'Actors by Area'!$A$2:$C$8810,3,false),"")</f>
        <v>Spot 04 - Kokiri Forest</v>
      </c>
      <c r="J2147" s="376" t="str">
        <f>iferror(vlookup(F2147,'Actors by Area'!$A$2:$H$8810,4,false),"")</f>
        <v>03</v>
      </c>
      <c r="K2147" s="376" t="str">
        <f>iferror(vlookup(F2147,'Actors by Area'!$A$2:$E$8810,5,false),"")</f>
        <v>00</v>
      </c>
      <c r="L2147" s="587"/>
    </row>
    <row r="2148">
      <c r="A2148" s="376" t="s">
        <v>3113</v>
      </c>
      <c r="B2148" s="344" t="s">
        <v>5807</v>
      </c>
      <c r="C2148" s="536" t="str">
        <f>iferror(vlookup(A2148,Actors!$A$2:$D$472,4,false),"")</f>
        <v>Kokiri Spawner</v>
      </c>
      <c r="D2148" s="376" t="s">
        <v>21</v>
      </c>
      <c r="E2148" s="5" t="s">
        <v>9299</v>
      </c>
      <c r="F2148" s="375" t="s">
        <v>9298</v>
      </c>
      <c r="G2148" s="149" t="s">
        <v>11609</v>
      </c>
      <c r="H2148" s="378" t="s">
        <v>1059</v>
      </c>
      <c r="I2148" s="587" t="str">
        <f>iferror(vlookup(F2148,'Actors by Area'!$A$2:$C$8810,3,false),"")</f>
        <v>Mido's House</v>
      </c>
      <c r="J2148" s="376" t="str">
        <f>iferror(vlookup(F2148,'Actors by Area'!$A$2:$H$8810,4,false),"")</f>
        <v>00</v>
      </c>
      <c r="K2148" s="376" t="str">
        <f>iferror(vlookup(F2148,'Actors by Area'!$A$2:$E$8810,5,false),"")</f>
        <v>00</v>
      </c>
      <c r="L2148" s="587"/>
    </row>
    <row r="2149">
      <c r="A2149" s="376" t="s">
        <v>3113</v>
      </c>
      <c r="B2149" s="344" t="s">
        <v>5807</v>
      </c>
      <c r="C2149" s="536" t="str">
        <f>iferror(vlookup(A2149,Actors!$A$2:$D$472,4,false),"")</f>
        <v>Kokiri Spawner</v>
      </c>
      <c r="D2149" s="376" t="s">
        <v>21</v>
      </c>
      <c r="E2149" s="5" t="s">
        <v>9335</v>
      </c>
      <c r="F2149" s="375" t="s">
        <v>9334</v>
      </c>
      <c r="G2149" s="149" t="s">
        <v>11610</v>
      </c>
      <c r="H2149" s="378" t="s">
        <v>1059</v>
      </c>
      <c r="I2149" s="587" t="str">
        <f>iferror(vlookup(F2149,'Actors by Area'!$A$2:$C$8810,3,false),"")</f>
        <v>Kokiri Shop</v>
      </c>
      <c r="J2149" s="376" t="str">
        <f>iferror(vlookup(F2149,'Actors by Area'!$A$2:$H$8810,4,false),"")</f>
        <v>00</v>
      </c>
      <c r="K2149" s="376" t="str">
        <f>iferror(vlookup(F2149,'Actors by Area'!$A$2:$E$8810,5,false),"")</f>
        <v>00</v>
      </c>
      <c r="L2149" s="587"/>
    </row>
    <row r="2150">
      <c r="A2150" s="376" t="s">
        <v>3113</v>
      </c>
      <c r="B2150" s="344" t="s">
        <v>5807</v>
      </c>
      <c r="C2150" s="536" t="str">
        <f>iferror(vlookup(A2150,Actors!$A$2:$D$472,4,false),"")</f>
        <v>Kokiri Spawner</v>
      </c>
      <c r="D2150" s="376" t="s">
        <v>21</v>
      </c>
      <c r="E2150" s="5" t="s">
        <v>9310</v>
      </c>
      <c r="F2150" s="375" t="s">
        <v>9309</v>
      </c>
      <c r="G2150" s="149" t="s">
        <v>11611</v>
      </c>
      <c r="H2150" s="378" t="s">
        <v>1059</v>
      </c>
      <c r="I2150" s="587" t="str">
        <f>iferror(vlookup(F2150,'Actors by Area'!$A$2:$C$8810,3,false),"")</f>
        <v>Saria's House</v>
      </c>
      <c r="J2150" s="376" t="str">
        <f>iferror(vlookup(F2150,'Actors by Area'!$A$2:$H$8810,4,false),"")</f>
        <v>00</v>
      </c>
      <c r="K2150" s="376" t="str">
        <f>iferror(vlookup(F2150,'Actors by Area'!$A$2:$E$8810,5,false),"")</f>
        <v>00</v>
      </c>
      <c r="L2150" s="587"/>
    </row>
    <row r="2151">
      <c r="A2151" s="376" t="s">
        <v>3113</v>
      </c>
      <c r="B2151" s="344" t="s">
        <v>5807</v>
      </c>
      <c r="C2151" s="536" t="str">
        <f>iferror(vlookup(A2151,Actors!$A$2:$D$472,4,false),"")</f>
        <v>Kokiri Spawner</v>
      </c>
      <c r="D2151" s="376" t="s">
        <v>21</v>
      </c>
      <c r="E2151" s="5" t="s">
        <v>9207</v>
      </c>
      <c r="F2151" s="375" t="s">
        <v>9285</v>
      </c>
      <c r="G2151" s="147" t="s">
        <v>11406</v>
      </c>
      <c r="H2151" s="378" t="s">
        <v>1059</v>
      </c>
      <c r="I2151" s="587" t="str">
        <f>iferror(vlookup(F2151,'Actors by Area'!$A$2:$C$8810,3,false),"")</f>
        <v>Know-It-All Brothers' House</v>
      </c>
      <c r="J2151" s="376" t="str">
        <f>iferror(vlookup(F2151,'Actors by Area'!$A$2:$H$8810,4,false),"")</f>
        <v>00</v>
      </c>
      <c r="K2151" s="376" t="str">
        <f>iferror(vlookup(F2151,'Actors by Area'!$A$2:$E$8810,5,false),"")</f>
        <v>00</v>
      </c>
      <c r="L2151" s="587"/>
    </row>
    <row r="2152">
      <c r="A2152" s="376" t="s">
        <v>3113</v>
      </c>
      <c r="B2152" s="344" t="s">
        <v>5807</v>
      </c>
      <c r="C2152" s="536" t="str">
        <f>iferror(vlookup(A2152,Actors!$A$2:$D$472,4,false),"")</f>
        <v>Kokiri Spawner</v>
      </c>
      <c r="D2152" s="376" t="s">
        <v>21</v>
      </c>
      <c r="E2152" s="5" t="s">
        <v>9197</v>
      </c>
      <c r="F2152" s="375" t="s">
        <v>9286</v>
      </c>
      <c r="G2152" s="147" t="s">
        <v>11406</v>
      </c>
      <c r="H2152" s="378" t="s">
        <v>1059</v>
      </c>
      <c r="I2152" s="587" t="str">
        <f>iferror(vlookup(F2152,'Actors by Area'!$A$2:$C$8810,3,false),"")</f>
        <v>Know-It-All Brothers' House</v>
      </c>
      <c r="J2152" s="376" t="str">
        <f>iferror(vlookup(F2152,'Actors by Area'!$A$2:$H$8810,4,false),"")</f>
        <v>00</v>
      </c>
      <c r="K2152" s="376" t="str">
        <f>iferror(vlookup(F2152,'Actors by Area'!$A$2:$E$8810,5,false),"")</f>
        <v>00</v>
      </c>
      <c r="L2152" s="587"/>
    </row>
    <row r="2153">
      <c r="A2153" s="376" t="s">
        <v>3113</v>
      </c>
      <c r="B2153" s="344" t="s">
        <v>5807</v>
      </c>
      <c r="C2153" s="536" t="str">
        <f>iferror(vlookup(A2153,Actors!$A$2:$D$472,4,false),"")</f>
        <v>Kokiri Spawner</v>
      </c>
      <c r="D2153" s="376" t="s">
        <v>21</v>
      </c>
      <c r="E2153" s="5" t="s">
        <v>9295</v>
      </c>
      <c r="F2153" s="375" t="s">
        <v>9294</v>
      </c>
      <c r="G2153" s="147" t="s">
        <v>11406</v>
      </c>
      <c r="H2153" s="378" t="s">
        <v>1059</v>
      </c>
      <c r="I2153" s="587" t="str">
        <f>iferror(vlookup(F2153,'Actors by Area'!$A$2:$C$8810,3,false),"")</f>
        <v>House of Twins</v>
      </c>
      <c r="J2153" s="376" t="str">
        <f>iferror(vlookup(F2153,'Actors by Area'!$A$2:$H$8810,4,false),"")</f>
        <v>00</v>
      </c>
      <c r="K2153" s="376" t="str">
        <f>iferror(vlookup(F2153,'Actors by Area'!$A$2:$E$8810,5,false),"")</f>
        <v>00</v>
      </c>
      <c r="L2153" s="587"/>
    </row>
    <row r="2154">
      <c r="A2154" s="376" t="s">
        <v>3113</v>
      </c>
      <c r="B2154" s="344" t="s">
        <v>5807</v>
      </c>
      <c r="C2154" s="536" t="str">
        <f>iferror(vlookup(A2154,Actors!$A$2:$D$472,4,false),"")</f>
        <v>Kokiri Spawner</v>
      </c>
      <c r="D2154" s="376" t="s">
        <v>21</v>
      </c>
      <c r="E2154" s="5" t="s">
        <v>9333</v>
      </c>
      <c r="F2154" s="375" t="s">
        <v>9332</v>
      </c>
      <c r="G2154" s="147" t="s">
        <v>11406</v>
      </c>
      <c r="H2154" s="378" t="s">
        <v>1059</v>
      </c>
      <c r="I2154" s="587" t="str">
        <f>iferror(vlookup(F2154,'Actors by Area'!$A$2:$C$8810,3,false),"")</f>
        <v>Kokiri Shop</v>
      </c>
      <c r="J2154" s="376" t="str">
        <f>iferror(vlookup(F2154,'Actors by Area'!$A$2:$H$8810,4,false),"")</f>
        <v>00</v>
      </c>
      <c r="K2154" s="376" t="str">
        <f>iferror(vlookup(F2154,'Actors by Area'!$A$2:$E$8810,5,false),"")</f>
        <v>00</v>
      </c>
      <c r="L2154" s="587"/>
    </row>
    <row r="2155">
      <c r="A2155" s="376" t="s">
        <v>3113</v>
      </c>
      <c r="B2155" s="344" t="s">
        <v>5807</v>
      </c>
      <c r="C2155" s="536" t="str">
        <f>iferror(vlookup(A2155,Actors!$A$2:$D$472,4,false),"")</f>
        <v>Kokiri Spawner</v>
      </c>
      <c r="D2155" s="376" t="s">
        <v>21</v>
      </c>
      <c r="E2155" s="5" t="s">
        <v>9288</v>
      </c>
      <c r="F2155" s="375" t="s">
        <v>9287</v>
      </c>
      <c r="G2155" s="147" t="s">
        <v>11406</v>
      </c>
      <c r="H2155" s="378" t="s">
        <v>1059</v>
      </c>
      <c r="I2155" s="587" t="str">
        <f>iferror(vlookup(F2155,'Actors by Area'!$A$2:$C$8810,3,false),"")</f>
        <v>Know-It-All Brothers' House</v>
      </c>
      <c r="J2155" s="376" t="str">
        <f>iferror(vlookup(F2155,'Actors by Area'!$A$2:$H$8810,4,false),"")</f>
        <v>00</v>
      </c>
      <c r="K2155" s="376" t="str">
        <f>iferror(vlookup(F2155,'Actors by Area'!$A$2:$E$8810,5,false),"")</f>
        <v>00</v>
      </c>
      <c r="L2155" s="587"/>
    </row>
    <row r="2156">
      <c r="A2156" s="439" t="s">
        <v>3113</v>
      </c>
      <c r="B2156" s="606" t="s">
        <v>5807</v>
      </c>
      <c r="C2156" s="545" t="str">
        <f>iferror(vlookup(A2156,Actors!$A$2:$D$472,4,false),"")</f>
        <v>Kokiri Spawner</v>
      </c>
      <c r="D2156" s="439" t="s">
        <v>21</v>
      </c>
      <c r="E2156" s="543" t="s">
        <v>9707</v>
      </c>
      <c r="F2156" s="375" t="s">
        <v>10068</v>
      </c>
      <c r="G2156" s="84" t="s">
        <v>11612</v>
      </c>
      <c r="H2156" s="588" t="s">
        <v>1059</v>
      </c>
      <c r="I2156" s="589" t="str">
        <f>iferror(vlookup(F2156,'Actors by Area'!$A$2:$C$8810,3,false),"")</f>
        <v>Spot 04 - Kokiri Forest</v>
      </c>
      <c r="J2156" s="439" t="str">
        <f>iferror(vlookup(F2156,'Actors by Area'!$A$2:$H$8810,4,false),"")</f>
        <v>00</v>
      </c>
      <c r="K2156" s="439" t="str">
        <f>iferror(vlookup(F2156,'Actors by Area'!$A$2:$E$8810,5,false),"")</f>
        <v>00</v>
      </c>
      <c r="L2156" s="589"/>
    </row>
    <row r="2157">
      <c r="A2157" s="376" t="s">
        <v>3115</v>
      </c>
      <c r="B2157" s="344" t="s">
        <v>5810</v>
      </c>
      <c r="C2157" s="536" t="str">
        <f>iferror(vlookup(A2157,Actors!$A$2:$D$472,4,false),"")</f>
        <v>King Zora</v>
      </c>
      <c r="D2157" s="376" t="s">
        <v>2953</v>
      </c>
      <c r="E2157" s="5" t="s">
        <v>12</v>
      </c>
      <c r="F2157" s="397" t="s">
        <v>10260</v>
      </c>
      <c r="G2157" s="149"/>
      <c r="H2157" s="378" t="s">
        <v>1059</v>
      </c>
      <c r="I2157" s="587" t="str">
        <f>iferror(vlookup(F2157,'Actors by Area'!$A$2:$C$8810,3,false),"")</f>
        <v>Spot 07 - Zora's Domain</v>
      </c>
      <c r="J2157" s="376" t="str">
        <f>iferror(vlookup(F2157,'Actors by Area'!$A$2:$H$8810,4,false),"")</f>
        <v>02</v>
      </c>
      <c r="K2157" s="376" t="str">
        <f>iferror(vlookup(F2157,'Actors by Area'!$A$2:$E$8810,5,false),"")</f>
        <v>00</v>
      </c>
      <c r="L2157" s="587"/>
    </row>
    <row r="2158">
      <c r="A2158" s="439" t="s">
        <v>3115</v>
      </c>
      <c r="B2158" s="606" t="s">
        <v>5810</v>
      </c>
      <c r="C2158" s="545" t="str">
        <f>iferror(vlookup(A2158,Actors!$A$2:$D$472,4,false),"")</f>
        <v>King Zora</v>
      </c>
      <c r="D2158" s="439" t="s">
        <v>2953</v>
      </c>
      <c r="E2158" s="543" t="s">
        <v>2955</v>
      </c>
      <c r="F2158" s="375" t="s">
        <v>10250</v>
      </c>
      <c r="G2158" s="86"/>
      <c r="H2158" s="588" t="s">
        <v>1059</v>
      </c>
      <c r="I2158" s="589" t="str">
        <f>iferror(vlookup(F2158,'Actors by Area'!$A$2:$C$8810,3,false),"")</f>
        <v>Spot 07 - Zora's Domain</v>
      </c>
      <c r="J2158" s="439" t="str">
        <f>iferror(vlookup(F2158,'Actors by Area'!$A$2:$H$8810,4,false),"")</f>
        <v>00</v>
      </c>
      <c r="K2158" s="439" t="str">
        <f>iferror(vlookup(F2158,'Actors by Area'!$A$2:$E$8810,5,false),"")</f>
        <v>00</v>
      </c>
      <c r="L2158" s="589"/>
    </row>
    <row r="2159">
      <c r="A2159" s="398" t="s">
        <v>862</v>
      </c>
      <c r="B2159" s="634" t="s">
        <v>5812</v>
      </c>
      <c r="C2159" s="550" t="str">
        <f>iferror(vlookup(A2159,Actors!$A$2:$D$472,4,false),"")</f>
        <v>Weather-Changing Tag</v>
      </c>
      <c r="D2159" s="398" t="s">
        <v>21</v>
      </c>
      <c r="E2159" s="552" t="s">
        <v>3352</v>
      </c>
      <c r="F2159" s="397" t="s">
        <v>9199</v>
      </c>
      <c r="G2159" s="100" t="s">
        <v>11613</v>
      </c>
      <c r="H2159" s="400" t="s">
        <v>1059</v>
      </c>
      <c r="I2159" s="635" t="str">
        <f>iferror(vlookup(F2159,'Actors by Area'!$A$2:$C$8810,3,false),"")</f>
        <v>Market Entrance (Ruins)</v>
      </c>
      <c r="J2159" s="398" t="str">
        <f>iferror(vlookup(F2159,'Actors by Area'!$A$2:$H$8810,4,false),"")</f>
        <v>00</v>
      </c>
      <c r="K2159" s="398" t="str">
        <f>iferror(vlookup(F2159,'Actors by Area'!$A$2:$E$8810,5,false),"")</f>
        <v>00</v>
      </c>
      <c r="L2159" s="635"/>
    </row>
    <row r="2160">
      <c r="A2160" s="376" t="s">
        <v>862</v>
      </c>
      <c r="B2160" s="344" t="s">
        <v>5812</v>
      </c>
      <c r="C2160" s="536" t="str">
        <f>iferror(vlookup(A2160,Actors!$A$2:$D$472,4,false),"")</f>
        <v>Weather-Changing Tag</v>
      </c>
      <c r="D2160" s="376" t="s">
        <v>21</v>
      </c>
      <c r="E2160" s="5" t="s">
        <v>3353</v>
      </c>
      <c r="F2160" s="375" t="s">
        <v>10841</v>
      </c>
      <c r="G2160" s="149" t="s">
        <v>11614</v>
      </c>
      <c r="H2160" s="378" t="s">
        <v>1059</v>
      </c>
      <c r="I2160" s="587" t="str">
        <f>iferror(vlookup(F2160,'Actors by Area'!$A$2:$C$8810,3,false),"")</f>
        <v>Spot 20 - Lon Lon Ranch</v>
      </c>
      <c r="J2160" s="376" t="str">
        <f>iferror(vlookup(F2160,'Actors by Area'!$A$2:$H$8810,4,false),"")</f>
        <v>02</v>
      </c>
      <c r="K2160" s="376" t="str">
        <f>iferror(vlookup(F2160,'Actors by Area'!$A$2:$E$8810,5,false),"")</f>
        <v>00</v>
      </c>
      <c r="L2160" s="587"/>
    </row>
    <row r="2161">
      <c r="A2161" s="376" t="s">
        <v>862</v>
      </c>
      <c r="B2161" s="344" t="s">
        <v>5812</v>
      </c>
      <c r="C2161" s="536" t="str">
        <f>iferror(vlookup(A2161,Actors!$A$2:$D$472,4,false),"")</f>
        <v>Weather-Changing Tag</v>
      </c>
      <c r="D2161" s="376" t="s">
        <v>21</v>
      </c>
      <c r="E2161" s="5" t="s">
        <v>3355</v>
      </c>
      <c r="F2161" s="375" t="s">
        <v>10431</v>
      </c>
      <c r="G2161" s="149" t="s">
        <v>11614</v>
      </c>
      <c r="H2161" s="378" t="s">
        <v>1059</v>
      </c>
      <c r="I2161" s="587" t="str">
        <f>iferror(vlookup(F2161,'Actors by Area'!$A$2:$C$8810,3,false),"")</f>
        <v>Spot 10 - Lost Woods</v>
      </c>
      <c r="J2161" s="376" t="str">
        <f>iferror(vlookup(F2161,'Actors by Area'!$A$2:$H$8810,4,false),"")</f>
        <v>02</v>
      </c>
      <c r="K2161" s="376" t="str">
        <f>iferror(vlookup(F2161,'Actors by Area'!$A$2:$E$8810,5,false),"")</f>
        <v>03</v>
      </c>
      <c r="L2161" s="587"/>
    </row>
    <row r="2162">
      <c r="A2162" s="376" t="s">
        <v>862</v>
      </c>
      <c r="B2162" s="344" t="s">
        <v>5812</v>
      </c>
      <c r="C2162" s="536" t="str">
        <f>iferror(vlookup(A2162,Actors!$A$2:$D$472,4,false),"")</f>
        <v>Weather-Changing Tag</v>
      </c>
      <c r="D2162" s="376" t="s">
        <v>21</v>
      </c>
      <c r="E2162" s="5" t="s">
        <v>3729</v>
      </c>
      <c r="F2162" s="375" t="s">
        <v>10423</v>
      </c>
      <c r="G2162" s="149"/>
      <c r="H2162" s="378" t="s">
        <v>1059</v>
      </c>
      <c r="I2162" s="587" t="str">
        <f>iferror(vlookup(F2162,'Actors by Area'!$A$2:$C$8810,3,false),"")</f>
        <v>Spot 10 - Lost Woods</v>
      </c>
      <c r="J2162" s="376" t="str">
        <f>iferror(vlookup(F2162,'Actors by Area'!$A$2:$H$8810,4,false),"")</f>
        <v>02</v>
      </c>
      <c r="K2162" s="376" t="str">
        <f>iferror(vlookup(F2162,'Actors by Area'!$A$2:$E$8810,5,false),"")</f>
        <v>02</v>
      </c>
      <c r="L2162" s="587"/>
    </row>
    <row r="2163">
      <c r="A2163" s="376" t="s">
        <v>862</v>
      </c>
      <c r="B2163" s="344" t="s">
        <v>5812</v>
      </c>
      <c r="C2163" s="536" t="str">
        <f>iferror(vlookup(A2163,Actors!$A$2:$D$472,4,false),"")</f>
        <v>Weather-Changing Tag</v>
      </c>
      <c r="D2163" s="376" t="s">
        <v>21</v>
      </c>
      <c r="E2163" s="5" t="s">
        <v>4864</v>
      </c>
      <c r="F2163" s="375" t="s">
        <v>9978</v>
      </c>
      <c r="G2163" s="149"/>
      <c r="H2163" s="378" t="s">
        <v>1059</v>
      </c>
      <c r="I2163" s="587" t="str">
        <f>iferror(vlookup(F2163,'Actors by Area'!$A$2:$C$8810,3,false),"")</f>
        <v>Spot 02 - Graveyard</v>
      </c>
      <c r="J2163" s="376" t="str">
        <f>iferror(vlookup(F2163,'Actors by Area'!$A$2:$H$8810,4,false),"")</f>
        <v>00</v>
      </c>
      <c r="K2163" s="376" t="str">
        <f>iferror(vlookup(F2163,'Actors by Area'!$A$2:$E$8810,5,false),"")</f>
        <v>01</v>
      </c>
      <c r="L2163" s="587"/>
    </row>
    <row r="2164">
      <c r="A2164" s="376" t="s">
        <v>862</v>
      </c>
      <c r="B2164" s="344" t="s">
        <v>5812</v>
      </c>
      <c r="C2164" s="536" t="str">
        <f>iferror(vlookup(A2164,Actors!$A$2:$D$472,4,false),"")</f>
        <v>Weather-Changing Tag</v>
      </c>
      <c r="D2164" s="376" t="s">
        <v>21</v>
      </c>
      <c r="E2164" s="5" t="s">
        <v>7174</v>
      </c>
      <c r="F2164" s="375" t="s">
        <v>9810</v>
      </c>
      <c r="G2164" s="149"/>
      <c r="H2164" s="378" t="s">
        <v>1059</v>
      </c>
      <c r="I2164" s="587" t="str">
        <f>iferror(vlookup(F2164,'Actors by Area'!$A$2:$C$8810,3,false),"")</f>
        <v>Spot 00 - Hyrule Field</v>
      </c>
      <c r="J2164" s="376" t="str">
        <f>iferror(vlookup(F2164,'Actors by Area'!$A$2:$H$8810,4,false),"")</f>
        <v>02</v>
      </c>
      <c r="K2164" s="376" t="str">
        <f>iferror(vlookup(F2164,'Actors by Area'!$A$2:$E$8810,5,false),"")</f>
        <v>00</v>
      </c>
      <c r="L2164" s="587"/>
    </row>
    <row r="2165">
      <c r="A2165" s="376" t="s">
        <v>862</v>
      </c>
      <c r="B2165" s="344" t="s">
        <v>5812</v>
      </c>
      <c r="C2165" s="536" t="str">
        <f>iferror(vlookup(A2165,Actors!$A$2:$D$472,4,false),"")</f>
        <v>Weather-Changing Tag</v>
      </c>
      <c r="D2165" s="376" t="s">
        <v>21</v>
      </c>
      <c r="E2165" s="5" t="s">
        <v>10570</v>
      </c>
      <c r="F2165" s="375" t="s">
        <v>10569</v>
      </c>
      <c r="G2165" s="149"/>
      <c r="H2165" s="378" t="s">
        <v>1059</v>
      </c>
      <c r="I2165" s="587" t="str">
        <f>iferror(vlookup(F2165,'Actors by Area'!$A$2:$C$8810,3,false),"")</f>
        <v>Spot 13 - Haunted Wasteland</v>
      </c>
      <c r="J2165" s="376" t="str">
        <f>iferror(vlookup(F2165,'Actors by Area'!$A$2:$H$8810,4,false),"")</f>
        <v>00</v>
      </c>
      <c r="K2165" s="376" t="str">
        <f>iferror(vlookup(F2165,'Actors by Area'!$A$2:$E$8810,5,false),"")</f>
        <v>01</v>
      </c>
      <c r="L2165" s="587"/>
    </row>
    <row r="2166">
      <c r="A2166" s="376" t="s">
        <v>862</v>
      </c>
      <c r="B2166" s="344" t="s">
        <v>5812</v>
      </c>
      <c r="C2166" s="536" t="str">
        <f>iferror(vlookup(A2166,Actors!$A$2:$D$472,4,false),"")</f>
        <v>Weather-Changing Tag</v>
      </c>
      <c r="D2166" s="376" t="s">
        <v>21</v>
      </c>
      <c r="E2166" s="5" t="s">
        <v>10572</v>
      </c>
      <c r="F2166" s="375" t="s">
        <v>10571</v>
      </c>
      <c r="G2166" s="149"/>
      <c r="H2166" s="378" t="s">
        <v>1059</v>
      </c>
      <c r="I2166" s="587" t="str">
        <f>iferror(vlookup(F2166,'Actors by Area'!$A$2:$C$8810,3,false),"")</f>
        <v>Spot 13 - Haunted Wasteland</v>
      </c>
      <c r="J2166" s="376" t="str">
        <f>iferror(vlookup(F2166,'Actors by Area'!$A$2:$H$8810,4,false),"")</f>
        <v>00</v>
      </c>
      <c r="K2166" s="376" t="str">
        <f>iferror(vlookup(F2166,'Actors by Area'!$A$2:$E$8810,5,false),"")</f>
        <v>01</v>
      </c>
      <c r="L2166" s="587"/>
    </row>
    <row r="2167">
      <c r="A2167" s="376" t="s">
        <v>862</v>
      </c>
      <c r="B2167" s="344" t="s">
        <v>5812</v>
      </c>
      <c r="C2167" s="536" t="str">
        <f>iferror(vlookup(A2167,Actors!$A$2:$D$472,4,false),"")</f>
        <v>Weather-Changing Tag</v>
      </c>
      <c r="D2167" s="376" t="s">
        <v>21</v>
      </c>
      <c r="E2167" s="5" t="s">
        <v>8676</v>
      </c>
      <c r="F2167" s="375" t="s">
        <v>9827</v>
      </c>
      <c r="G2167" s="149"/>
      <c r="H2167" s="378" t="s">
        <v>1059</v>
      </c>
      <c r="I2167" s="587" t="str">
        <f>iferror(vlookup(F2167,'Actors by Area'!$A$2:$C$8810,3,false),"")</f>
        <v>Spot 00 - Hyrule Field</v>
      </c>
      <c r="J2167" s="376" t="str">
        <f>iferror(vlookup(F2167,'Actors by Area'!$A$2:$H$8810,4,false),"")</f>
        <v>02</v>
      </c>
      <c r="K2167" s="376" t="str">
        <f>iferror(vlookup(F2167,'Actors by Area'!$A$2:$E$8810,5,false),"")</f>
        <v>00</v>
      </c>
      <c r="L2167" s="587"/>
    </row>
    <row r="2168">
      <c r="A2168" s="376" t="s">
        <v>862</v>
      </c>
      <c r="B2168" s="344" t="s">
        <v>5812</v>
      </c>
      <c r="C2168" s="536" t="str">
        <f>iferror(vlookup(A2168,Actors!$A$2:$D$472,4,false),"")</f>
        <v>Weather-Changing Tag</v>
      </c>
      <c r="D2168" s="376" t="s">
        <v>21</v>
      </c>
      <c r="E2168" s="5" t="s">
        <v>10262</v>
      </c>
      <c r="F2168" s="375" t="s">
        <v>10261</v>
      </c>
      <c r="G2168" s="149"/>
      <c r="H2168" s="378" t="s">
        <v>1059</v>
      </c>
      <c r="I2168" s="587" t="str">
        <f>iferror(vlookup(F2168,'Actors by Area'!$A$2:$C$8810,3,false),"")</f>
        <v>Spot 07 - Zora's Domain</v>
      </c>
      <c r="J2168" s="376" t="str">
        <f>iferror(vlookup(F2168,'Actors by Area'!$A$2:$H$8810,4,false),"")</f>
        <v>02</v>
      </c>
      <c r="K2168" s="376" t="str">
        <f>iferror(vlookup(F2168,'Actors by Area'!$A$2:$E$8810,5,false),"")</f>
        <v>00</v>
      </c>
      <c r="L2168" s="587"/>
    </row>
    <row r="2169">
      <c r="A2169" s="376" t="s">
        <v>862</v>
      </c>
      <c r="B2169" s="344" t="s">
        <v>5812</v>
      </c>
      <c r="C2169" s="536" t="str">
        <f>iferror(vlookup(A2169,Actors!$A$2:$D$472,4,false),"")</f>
        <v>Weather-Changing Tag</v>
      </c>
      <c r="D2169" s="376" t="s">
        <v>21</v>
      </c>
      <c r="E2169" s="5" t="s">
        <v>9989</v>
      </c>
      <c r="F2169" s="375" t="s">
        <v>9988</v>
      </c>
      <c r="G2169" s="149"/>
      <c r="H2169" s="378" t="s">
        <v>1059</v>
      </c>
      <c r="I2169" s="587" t="str">
        <f>iferror(vlookup(F2169,'Actors by Area'!$A$2:$C$8810,3,false),"")</f>
        <v>Spot 02 - Graveyard</v>
      </c>
      <c r="J2169" s="376" t="str">
        <f>iferror(vlookup(F2169,'Actors by Area'!$A$2:$H$8810,4,false),"")</f>
        <v>02</v>
      </c>
      <c r="K2169" s="376" t="str">
        <f>iferror(vlookup(F2169,'Actors by Area'!$A$2:$E$8810,5,false),"")</f>
        <v>01</v>
      </c>
      <c r="L2169" s="587"/>
    </row>
    <row r="2170">
      <c r="A2170" s="376" t="s">
        <v>862</v>
      </c>
      <c r="B2170" s="344" t="s">
        <v>5812</v>
      </c>
      <c r="C2170" s="536" t="str">
        <f>iferror(vlookup(A2170,Actors!$A$2:$D$472,4,false),"")</f>
        <v>Weather-Changing Tag</v>
      </c>
      <c r="D2170" s="376" t="s">
        <v>21</v>
      </c>
      <c r="E2170" s="5" t="s">
        <v>10027</v>
      </c>
      <c r="F2170" s="375" t="s">
        <v>10026</v>
      </c>
      <c r="G2170" s="149"/>
      <c r="H2170" s="378" t="s">
        <v>1059</v>
      </c>
      <c r="I2170" s="587" t="str">
        <f>iferror(vlookup(F2170,'Actors by Area'!$A$2:$C$8810,3,false),"")</f>
        <v>Spot 03 - Zora's River</v>
      </c>
      <c r="J2170" s="376" t="str">
        <f>iferror(vlookup(F2170,'Actors by Area'!$A$2:$H$8810,4,false),"")</f>
        <v>02</v>
      </c>
      <c r="K2170" s="376" t="str">
        <f>iferror(vlookup(F2170,'Actors by Area'!$A$2:$E$8810,5,false),"")</f>
        <v>00</v>
      </c>
      <c r="L2170" s="587"/>
    </row>
    <row r="2171">
      <c r="A2171" s="376" t="s">
        <v>862</v>
      </c>
      <c r="B2171" s="344" t="s">
        <v>5812</v>
      </c>
      <c r="C2171" s="536" t="str">
        <f>iferror(vlookup(A2171,Actors!$A$2:$D$472,4,false),"")</f>
        <v>Weather-Changing Tag</v>
      </c>
      <c r="D2171" s="376" t="s">
        <v>21</v>
      </c>
      <c r="E2171" s="5" t="s">
        <v>8018</v>
      </c>
      <c r="F2171" s="375" t="s">
        <v>9927</v>
      </c>
      <c r="G2171" s="149"/>
      <c r="H2171" s="378" t="s">
        <v>1059</v>
      </c>
      <c r="I2171" s="587" t="str">
        <f>iferror(vlookup(F2171,'Actors by Area'!$A$2:$C$8810,3,false),"")</f>
        <v>Spot 01 - Kakariko Village</v>
      </c>
      <c r="J2171" s="376" t="str">
        <f>iferror(vlookup(F2171,'Actors by Area'!$A$2:$H$8810,4,false),"")</f>
        <v>02</v>
      </c>
      <c r="K2171" s="376" t="str">
        <f>iferror(vlookup(F2171,'Actors by Area'!$A$2:$E$8810,5,false),"")</f>
        <v>00</v>
      </c>
      <c r="L2171" s="587"/>
    </row>
    <row r="2172">
      <c r="A2172" s="376" t="s">
        <v>862</v>
      </c>
      <c r="B2172" s="344" t="s">
        <v>5812</v>
      </c>
      <c r="C2172" s="536" t="str">
        <f>iferror(vlookup(A2172,Actors!$A$2:$D$472,4,false),"")</f>
        <v>Weather-Changing Tag</v>
      </c>
      <c r="D2172" s="376" t="s">
        <v>21</v>
      </c>
      <c r="E2172" s="5" t="s">
        <v>9926</v>
      </c>
      <c r="F2172" s="375" t="s">
        <v>9925</v>
      </c>
      <c r="G2172" s="149"/>
      <c r="H2172" s="378" t="s">
        <v>1059</v>
      </c>
      <c r="I2172" s="587" t="str">
        <f>iferror(vlookup(F2172,'Actors by Area'!$A$2:$C$8810,3,false),"")</f>
        <v>Spot 01 - Kakariko Village</v>
      </c>
      <c r="J2172" s="376" t="str">
        <f>iferror(vlookup(F2172,'Actors by Area'!$A$2:$H$8810,4,false),"")</f>
        <v>02</v>
      </c>
      <c r="K2172" s="376" t="str">
        <f>iferror(vlookup(F2172,'Actors by Area'!$A$2:$E$8810,5,false),"")</f>
        <v>00</v>
      </c>
      <c r="L2172" s="587"/>
    </row>
    <row r="2173">
      <c r="A2173" s="376" t="s">
        <v>862</v>
      </c>
      <c r="B2173" s="344" t="s">
        <v>5812</v>
      </c>
      <c r="C2173" s="536" t="str">
        <f>iferror(vlookup(A2173,Actors!$A$2:$D$472,4,false),"")</f>
        <v>Weather-Changing Tag</v>
      </c>
      <c r="D2173" s="376" t="s">
        <v>21</v>
      </c>
      <c r="E2173" s="5" t="s">
        <v>10363</v>
      </c>
      <c r="F2173" s="375" t="s">
        <v>10362</v>
      </c>
      <c r="G2173" s="149"/>
      <c r="H2173" s="378" t="s">
        <v>1059</v>
      </c>
      <c r="I2173" s="587" t="str">
        <f>iferror(vlookup(F2173,'Actors by Area'!$A$2:$C$8810,3,false),"")</f>
        <v>Spot 08 - Zora's Fountain</v>
      </c>
      <c r="J2173" s="376" t="str">
        <f>iferror(vlookup(F2173,'Actors by Area'!$A$2:$H$8810,4,false),"")</f>
        <v>02</v>
      </c>
      <c r="K2173" s="376" t="str">
        <f>iferror(vlookup(F2173,'Actors by Area'!$A$2:$E$8810,5,false),"")</f>
        <v>00</v>
      </c>
      <c r="L2173" s="587"/>
    </row>
    <row r="2174">
      <c r="A2174" s="376" t="s">
        <v>862</v>
      </c>
      <c r="B2174" s="344" t="s">
        <v>5812</v>
      </c>
      <c r="C2174" s="536" t="str">
        <f>iferror(vlookup(A2174,Actors!$A$2:$D$472,4,false),"")</f>
        <v>Weather-Changing Tag</v>
      </c>
      <c r="D2174" s="376" t="s">
        <v>21</v>
      </c>
      <c r="E2174" s="5" t="s">
        <v>9405</v>
      </c>
      <c r="F2174" s="375" t="s">
        <v>10244</v>
      </c>
      <c r="G2174" s="149"/>
      <c r="H2174" s="378" t="s">
        <v>1059</v>
      </c>
      <c r="I2174" s="587" t="str">
        <f>iferror(vlookup(F2174,'Actors by Area'!$A$2:$C$8810,3,false),"")</f>
        <v>Spot 06 - Lake Hylia</v>
      </c>
      <c r="J2174" s="376" t="str">
        <f>iferror(vlookup(F2174,'Actors by Area'!$A$2:$H$8810,4,false),"")</f>
        <v>02</v>
      </c>
      <c r="K2174" s="376" t="str">
        <f>iferror(vlookup(F2174,'Actors by Area'!$A$2:$E$8810,5,false),"")</f>
        <v>00</v>
      </c>
      <c r="L2174" s="587"/>
    </row>
    <row r="2175">
      <c r="A2175" s="439" t="s">
        <v>862</v>
      </c>
      <c r="B2175" s="606" t="s">
        <v>5812</v>
      </c>
      <c r="C2175" s="545" t="str">
        <f>iferror(vlookup(A2175,Actors!$A$2:$D$472,4,false),"")</f>
        <v>Weather-Changing Tag</v>
      </c>
      <c r="D2175" s="439" t="s">
        <v>21</v>
      </c>
      <c r="E2175" s="543" t="s">
        <v>10678</v>
      </c>
      <c r="F2175" s="375" t="s">
        <v>10677</v>
      </c>
      <c r="G2175" s="86"/>
      <c r="H2175" s="588" t="s">
        <v>1059</v>
      </c>
      <c r="I2175" s="589" t="str">
        <f>iferror(vlookup(F2175,'Actors by Area'!$A$2:$C$8810,3,false),"")</f>
        <v>Spot 17 - Death Mountain Crater</v>
      </c>
      <c r="J2175" s="439" t="str">
        <f>iferror(vlookup(F2175,'Actors by Area'!$A$2:$H$8810,4,false),"")</f>
        <v>02</v>
      </c>
      <c r="K2175" s="439" t="str">
        <f>iferror(vlookup(F2175,'Actors by Area'!$A$2:$E$8810,5,false),"")</f>
        <v>00</v>
      </c>
      <c r="L2175" s="589"/>
    </row>
    <row r="2176">
      <c r="A2176" s="439" t="s">
        <v>3120</v>
      </c>
      <c r="B2176" s="606" t="s">
        <v>5818</v>
      </c>
      <c r="C2176" s="545" t="str">
        <f>iferror(vlookup(A2176,Actors!$A$2:$D$472,4,false),"")</f>
        <v>Man on Kakariko Rooftop</v>
      </c>
      <c r="D2176" s="439" t="s">
        <v>2927</v>
      </c>
      <c r="E2176" s="543" t="s">
        <v>12</v>
      </c>
      <c r="F2176" s="397" t="s">
        <v>9892</v>
      </c>
      <c r="G2176" s="86" t="s">
        <v>11615</v>
      </c>
      <c r="H2176" s="588" t="s">
        <v>1059</v>
      </c>
      <c r="I2176" s="589" t="str">
        <f>iferror(vlookup(F2176,'Actors by Area'!$A$2:$C$8810,3,false),"")</f>
        <v>Spot 01 - Kakariko Village</v>
      </c>
      <c r="J2176" s="439" t="str">
        <f>iferror(vlookup(F2176,'Actors by Area'!$A$2:$H$8810,4,false),"")</f>
        <v>00</v>
      </c>
      <c r="K2176" s="439" t="str">
        <f>iferror(vlookup(F2176,'Actors by Area'!$A$2:$E$8810,5,false),"")</f>
        <v>00</v>
      </c>
      <c r="L2176" s="589"/>
    </row>
    <row r="2177">
      <c r="A2177" s="375" t="s">
        <v>3122</v>
      </c>
      <c r="B2177" s="344" t="s">
        <v>5821</v>
      </c>
      <c r="C2177" s="344" t="s">
        <v>11616</v>
      </c>
      <c r="D2177" s="375" t="s">
        <v>11617</v>
      </c>
      <c r="E2177" s="11" t="s">
        <v>12</v>
      </c>
      <c r="F2177" s="397"/>
      <c r="G2177" s="147" t="s">
        <v>11618</v>
      </c>
      <c r="H2177" s="415" t="s">
        <v>11619</v>
      </c>
      <c r="I2177" s="640" t="s">
        <v>487</v>
      </c>
      <c r="J2177" s="375" t="s">
        <v>14</v>
      </c>
      <c r="K2177" s="375" t="s">
        <v>14</v>
      </c>
      <c r="L2177" s="587"/>
    </row>
    <row r="2178">
      <c r="A2178" s="375" t="s">
        <v>3122</v>
      </c>
      <c r="B2178" s="344" t="s">
        <v>5821</v>
      </c>
      <c r="C2178" s="344" t="s">
        <v>11616</v>
      </c>
      <c r="D2178" s="375" t="s">
        <v>11617</v>
      </c>
      <c r="E2178" s="11" t="s">
        <v>21</v>
      </c>
      <c r="F2178" s="397"/>
      <c r="G2178" s="147" t="s">
        <v>11620</v>
      </c>
      <c r="H2178" s="415" t="s">
        <v>11619</v>
      </c>
      <c r="I2178" s="640" t="s">
        <v>487</v>
      </c>
      <c r="J2178" s="375" t="s">
        <v>14</v>
      </c>
      <c r="K2178" s="375" t="s">
        <v>14</v>
      </c>
      <c r="L2178" s="587"/>
    </row>
    <row r="2179">
      <c r="A2179" s="375" t="s">
        <v>3122</v>
      </c>
      <c r="B2179" s="344" t="s">
        <v>5821</v>
      </c>
      <c r="C2179" s="344" t="s">
        <v>11616</v>
      </c>
      <c r="D2179" s="375" t="s">
        <v>11617</v>
      </c>
      <c r="E2179" s="11" t="s">
        <v>28</v>
      </c>
      <c r="F2179" s="397"/>
      <c r="G2179" s="147" t="s">
        <v>11621</v>
      </c>
      <c r="H2179" s="415" t="s">
        <v>11619</v>
      </c>
      <c r="I2179" s="640" t="s">
        <v>487</v>
      </c>
      <c r="J2179" s="375" t="s">
        <v>14</v>
      </c>
      <c r="K2179" s="375" t="s">
        <v>14</v>
      </c>
      <c r="L2179" s="587"/>
    </row>
    <row r="2180">
      <c r="A2180" s="376" t="s">
        <v>3122</v>
      </c>
      <c r="B2180" s="646" t="s">
        <v>5821</v>
      </c>
      <c r="C2180" s="646" t="s">
        <v>11616</v>
      </c>
      <c r="D2180" s="376" t="s">
        <v>11617</v>
      </c>
      <c r="E2180" s="11" t="s">
        <v>35</v>
      </c>
      <c r="F2180" s="423"/>
      <c r="G2180" s="343" t="s">
        <v>11622</v>
      </c>
      <c r="H2180" s="668" t="s">
        <v>11619</v>
      </c>
      <c r="I2180" s="648" t="s">
        <v>487</v>
      </c>
      <c r="J2180" s="376" t="s">
        <v>14</v>
      </c>
      <c r="K2180" s="376" t="s">
        <v>14</v>
      </c>
      <c r="L2180" s="669"/>
    </row>
    <row r="2181">
      <c r="A2181" s="376" t="s">
        <v>3122</v>
      </c>
      <c r="B2181" s="646" t="s">
        <v>5821</v>
      </c>
      <c r="C2181" s="646" t="s">
        <v>11616</v>
      </c>
      <c r="D2181" s="376" t="s">
        <v>11617</v>
      </c>
      <c r="E2181" s="11" t="s">
        <v>42</v>
      </c>
      <c r="F2181" s="423"/>
      <c r="G2181" s="343" t="s">
        <v>11623</v>
      </c>
      <c r="H2181" s="668" t="s">
        <v>11619</v>
      </c>
      <c r="I2181" s="648" t="s">
        <v>487</v>
      </c>
      <c r="J2181" s="376" t="s">
        <v>14</v>
      </c>
      <c r="K2181" s="376" t="s">
        <v>14</v>
      </c>
      <c r="L2181" s="669"/>
    </row>
    <row r="2182">
      <c r="A2182" s="376" t="s">
        <v>3122</v>
      </c>
      <c r="B2182" s="646" t="s">
        <v>5821</v>
      </c>
      <c r="C2182" s="646" t="s">
        <v>11616</v>
      </c>
      <c r="D2182" s="376" t="s">
        <v>11617</v>
      </c>
      <c r="E2182" s="11" t="s">
        <v>48</v>
      </c>
      <c r="F2182" s="423"/>
      <c r="G2182" s="343" t="s">
        <v>11624</v>
      </c>
      <c r="H2182" s="647" t="s">
        <v>5108</v>
      </c>
      <c r="I2182" s="648" t="s">
        <v>487</v>
      </c>
      <c r="J2182" s="376" t="s">
        <v>14</v>
      </c>
      <c r="K2182" s="376" t="s">
        <v>14</v>
      </c>
      <c r="L2182" s="669"/>
    </row>
    <row r="2183">
      <c r="A2183" s="376" t="s">
        <v>3122</v>
      </c>
      <c r="B2183" s="646" t="s">
        <v>5821</v>
      </c>
      <c r="C2183" s="646" t="s">
        <v>11616</v>
      </c>
      <c r="D2183" s="376" t="s">
        <v>11617</v>
      </c>
      <c r="E2183" s="11" t="s">
        <v>55</v>
      </c>
      <c r="F2183" s="423"/>
      <c r="G2183" s="343" t="s">
        <v>11625</v>
      </c>
      <c r="H2183" s="647" t="s">
        <v>5108</v>
      </c>
      <c r="I2183" s="648" t="s">
        <v>487</v>
      </c>
      <c r="J2183" s="376" t="s">
        <v>14</v>
      </c>
      <c r="K2183" s="376" t="s">
        <v>14</v>
      </c>
      <c r="L2183" s="669"/>
    </row>
    <row r="2184">
      <c r="A2184" s="376" t="s">
        <v>3122</v>
      </c>
      <c r="B2184" s="646" t="s">
        <v>5821</v>
      </c>
      <c r="C2184" s="646" t="s">
        <v>11616</v>
      </c>
      <c r="D2184" s="376" t="s">
        <v>11617</v>
      </c>
      <c r="E2184" s="11" t="s">
        <v>62</v>
      </c>
      <c r="F2184" s="423"/>
      <c r="G2184" s="343" t="s">
        <v>11626</v>
      </c>
      <c r="H2184" s="647" t="s">
        <v>5108</v>
      </c>
      <c r="I2184" s="648" t="s">
        <v>487</v>
      </c>
      <c r="J2184" s="376" t="s">
        <v>14</v>
      </c>
      <c r="K2184" s="376" t="s">
        <v>14</v>
      </c>
      <c r="L2184" s="669"/>
    </row>
    <row r="2185">
      <c r="A2185" s="376" t="s">
        <v>3122</v>
      </c>
      <c r="B2185" s="646" t="s">
        <v>5821</v>
      </c>
      <c r="C2185" s="646" t="s">
        <v>11616</v>
      </c>
      <c r="D2185" s="376" t="s">
        <v>11617</v>
      </c>
      <c r="E2185" s="11" t="s">
        <v>69</v>
      </c>
      <c r="F2185" s="423"/>
      <c r="G2185" s="343" t="s">
        <v>11627</v>
      </c>
      <c r="H2185" s="647" t="s">
        <v>5108</v>
      </c>
      <c r="I2185" s="648" t="s">
        <v>487</v>
      </c>
      <c r="J2185" s="376" t="s">
        <v>14</v>
      </c>
      <c r="K2185" s="376" t="s">
        <v>14</v>
      </c>
      <c r="L2185" s="669"/>
    </row>
    <row r="2186">
      <c r="A2186" s="376" t="s">
        <v>3122</v>
      </c>
      <c r="B2186" s="646" t="s">
        <v>5821</v>
      </c>
      <c r="C2186" s="646" t="s">
        <v>11616</v>
      </c>
      <c r="D2186" s="376" t="s">
        <v>11617</v>
      </c>
      <c r="E2186" s="11" t="s">
        <v>75</v>
      </c>
      <c r="F2186" s="423"/>
      <c r="G2186" s="343" t="s">
        <v>11623</v>
      </c>
      <c r="H2186" s="647" t="s">
        <v>5108</v>
      </c>
      <c r="I2186" s="648" t="s">
        <v>487</v>
      </c>
      <c r="J2186" s="376" t="s">
        <v>14</v>
      </c>
      <c r="K2186" s="376" t="s">
        <v>14</v>
      </c>
      <c r="L2186" s="669"/>
    </row>
    <row r="2187">
      <c r="A2187" s="375" t="s">
        <v>3122</v>
      </c>
      <c r="B2187" s="344" t="s">
        <v>5821</v>
      </c>
      <c r="C2187" s="344" t="s">
        <v>11616</v>
      </c>
      <c r="D2187" s="375" t="s">
        <v>11617</v>
      </c>
      <c r="E2187" s="11" t="s">
        <v>82</v>
      </c>
      <c r="F2187" s="397"/>
      <c r="G2187" s="147" t="s">
        <v>11628</v>
      </c>
      <c r="H2187" s="415" t="s">
        <v>11619</v>
      </c>
      <c r="I2187" s="640" t="s">
        <v>763</v>
      </c>
      <c r="J2187" s="375" t="s">
        <v>14</v>
      </c>
      <c r="K2187" s="375" t="s">
        <v>14</v>
      </c>
      <c r="L2187" s="587"/>
    </row>
    <row r="2188">
      <c r="A2188" s="375" t="s">
        <v>3122</v>
      </c>
      <c r="B2188" s="344" t="s">
        <v>5821</v>
      </c>
      <c r="C2188" s="344" t="s">
        <v>11616</v>
      </c>
      <c r="D2188" s="375" t="s">
        <v>11617</v>
      </c>
      <c r="E2188" s="11" t="s">
        <v>89</v>
      </c>
      <c r="F2188" s="397"/>
      <c r="G2188" s="147" t="s">
        <v>11629</v>
      </c>
      <c r="H2188" s="415" t="s">
        <v>11619</v>
      </c>
      <c r="I2188" s="640" t="s">
        <v>763</v>
      </c>
      <c r="J2188" s="375" t="s">
        <v>14</v>
      </c>
      <c r="K2188" s="375" t="s">
        <v>14</v>
      </c>
      <c r="L2188" s="587"/>
    </row>
    <row r="2189">
      <c r="A2189" s="375" t="s">
        <v>3122</v>
      </c>
      <c r="B2189" s="344" t="s">
        <v>5821</v>
      </c>
      <c r="C2189" s="344" t="s">
        <v>11616</v>
      </c>
      <c r="D2189" s="375" t="s">
        <v>11617</v>
      </c>
      <c r="E2189" s="11" t="s">
        <v>96</v>
      </c>
      <c r="F2189" s="397"/>
      <c r="G2189" s="147" t="s">
        <v>11630</v>
      </c>
      <c r="H2189" s="415" t="s">
        <v>11619</v>
      </c>
      <c r="I2189" s="640" t="s">
        <v>763</v>
      </c>
      <c r="J2189" s="375" t="s">
        <v>14</v>
      </c>
      <c r="K2189" s="375" t="s">
        <v>14</v>
      </c>
      <c r="L2189" s="587"/>
    </row>
    <row r="2190">
      <c r="A2190" s="375" t="s">
        <v>3122</v>
      </c>
      <c r="B2190" s="344" t="s">
        <v>5821</v>
      </c>
      <c r="C2190" s="344" t="s">
        <v>11616</v>
      </c>
      <c r="D2190" s="375" t="s">
        <v>11617</v>
      </c>
      <c r="E2190" s="11" t="s">
        <v>103</v>
      </c>
      <c r="F2190" s="397"/>
      <c r="G2190" s="147" t="s">
        <v>11631</v>
      </c>
      <c r="H2190" s="415" t="s">
        <v>11632</v>
      </c>
      <c r="I2190" s="640" t="s">
        <v>763</v>
      </c>
      <c r="J2190" s="375" t="s">
        <v>14</v>
      </c>
      <c r="K2190" s="375" t="s">
        <v>14</v>
      </c>
      <c r="L2190" s="587"/>
    </row>
    <row r="2191">
      <c r="A2191" s="375" t="s">
        <v>3122</v>
      </c>
      <c r="B2191" s="344" t="s">
        <v>5821</v>
      </c>
      <c r="C2191" s="344" t="s">
        <v>11616</v>
      </c>
      <c r="D2191" s="375" t="s">
        <v>11617</v>
      </c>
      <c r="E2191" s="11" t="s">
        <v>110</v>
      </c>
      <c r="F2191" s="397"/>
      <c r="G2191" s="147" t="s">
        <v>11633</v>
      </c>
      <c r="H2191" s="415" t="s">
        <v>11632</v>
      </c>
      <c r="I2191" s="640" t="s">
        <v>763</v>
      </c>
      <c r="J2191" s="375" t="s">
        <v>14</v>
      </c>
      <c r="K2191" s="375" t="s">
        <v>14</v>
      </c>
      <c r="L2191" s="587"/>
    </row>
    <row r="2192">
      <c r="A2192" s="375" t="s">
        <v>3122</v>
      </c>
      <c r="B2192" s="344" t="s">
        <v>5821</v>
      </c>
      <c r="C2192" s="344" t="s">
        <v>11616</v>
      </c>
      <c r="D2192" s="375" t="s">
        <v>11617</v>
      </c>
      <c r="E2192" s="11" t="s">
        <v>117</v>
      </c>
      <c r="F2192" s="397"/>
      <c r="G2192" s="147" t="s">
        <v>11634</v>
      </c>
      <c r="H2192" s="415" t="s">
        <v>11619</v>
      </c>
      <c r="I2192" s="640" t="s">
        <v>763</v>
      </c>
      <c r="J2192" s="375" t="s">
        <v>14</v>
      </c>
      <c r="K2192" s="375" t="s">
        <v>14</v>
      </c>
      <c r="L2192" s="587"/>
    </row>
    <row r="2193">
      <c r="A2193" s="375" t="s">
        <v>3122</v>
      </c>
      <c r="B2193" s="344" t="s">
        <v>5821</v>
      </c>
      <c r="C2193" s="344" t="s">
        <v>11616</v>
      </c>
      <c r="D2193" s="375" t="s">
        <v>11617</v>
      </c>
      <c r="E2193" s="11" t="s">
        <v>15</v>
      </c>
      <c r="F2193" s="397"/>
      <c r="G2193" s="147" t="s">
        <v>11635</v>
      </c>
      <c r="H2193" s="415" t="s">
        <v>11619</v>
      </c>
      <c r="I2193" s="640" t="s">
        <v>409</v>
      </c>
      <c r="J2193" s="375" t="s">
        <v>14</v>
      </c>
      <c r="K2193" s="375" t="s">
        <v>14</v>
      </c>
      <c r="L2193" s="587"/>
    </row>
    <row r="2194">
      <c r="A2194" s="375" t="s">
        <v>3122</v>
      </c>
      <c r="B2194" s="344" t="s">
        <v>5821</v>
      </c>
      <c r="C2194" s="344" t="s">
        <v>11616</v>
      </c>
      <c r="D2194" s="375" t="s">
        <v>11617</v>
      </c>
      <c r="E2194" s="11" t="s">
        <v>130</v>
      </c>
      <c r="F2194" s="397"/>
      <c r="G2194" s="147" t="s">
        <v>11636</v>
      </c>
      <c r="H2194" s="415" t="s">
        <v>11619</v>
      </c>
      <c r="I2194" s="640" t="s">
        <v>409</v>
      </c>
      <c r="J2194" s="375" t="s">
        <v>14</v>
      </c>
      <c r="K2194" s="375" t="s">
        <v>14</v>
      </c>
      <c r="L2194" s="587"/>
    </row>
    <row r="2195">
      <c r="A2195" s="375" t="s">
        <v>3122</v>
      </c>
      <c r="B2195" s="344" t="s">
        <v>5821</v>
      </c>
      <c r="C2195" s="344" t="s">
        <v>11616</v>
      </c>
      <c r="D2195" s="375" t="s">
        <v>11617</v>
      </c>
      <c r="E2195" s="11" t="s">
        <v>15</v>
      </c>
      <c r="F2195" s="397"/>
      <c r="G2195" s="147" t="s">
        <v>11637</v>
      </c>
      <c r="H2195" s="415" t="s">
        <v>11619</v>
      </c>
      <c r="I2195" s="640" t="s">
        <v>409</v>
      </c>
      <c r="J2195" s="375" t="s">
        <v>14</v>
      </c>
      <c r="K2195" s="375" t="s">
        <v>14</v>
      </c>
      <c r="L2195" s="587"/>
    </row>
    <row r="2196">
      <c r="A2196" s="375" t="s">
        <v>3122</v>
      </c>
      <c r="B2196" s="344" t="s">
        <v>5821</v>
      </c>
      <c r="C2196" s="344" t="s">
        <v>11616</v>
      </c>
      <c r="D2196" s="375" t="s">
        <v>11617</v>
      </c>
      <c r="E2196" s="11" t="s">
        <v>15</v>
      </c>
      <c r="F2196" s="397"/>
      <c r="G2196" s="147" t="s">
        <v>11638</v>
      </c>
      <c r="H2196" s="415" t="s">
        <v>11619</v>
      </c>
      <c r="I2196" s="640" t="s">
        <v>2948</v>
      </c>
      <c r="J2196" s="375" t="s">
        <v>14</v>
      </c>
      <c r="K2196" s="375" t="s">
        <v>14</v>
      </c>
      <c r="L2196" s="587"/>
    </row>
    <row r="2197">
      <c r="A2197" s="376" t="s">
        <v>850</v>
      </c>
      <c r="B2197" s="344" t="s">
        <v>5825</v>
      </c>
      <c r="C2197" s="536" t="str">
        <f>iferror(vlookup(A2197,Actors!$A$2:$D$472,4,false),"")</f>
        <v>Iron Knuckle Throne &amp; Columns</v>
      </c>
      <c r="D2197" s="376" t="s">
        <v>3129</v>
      </c>
      <c r="E2197" s="5" t="s">
        <v>12</v>
      </c>
      <c r="F2197" s="397" t="s">
        <v>8214</v>
      </c>
      <c r="G2197" s="147" t="s">
        <v>11639</v>
      </c>
      <c r="H2197" s="378" t="s">
        <v>1059</v>
      </c>
      <c r="I2197" s="587" t="str">
        <f>iferror(vlookup(F2197,'Actors by Area'!$A$2:$C$8810,3,false),"")</f>
        <v>Spirit Temple</v>
      </c>
      <c r="J2197" s="376" t="str">
        <f>iferror(vlookup(F2197,'Actors by Area'!$A$2:$H$8810,4,false),"")</f>
        <v>00</v>
      </c>
      <c r="K2197" s="376" t="str">
        <f>iferror(vlookup(F2197,'Actors by Area'!$A$2:$E$8810,5,false),"")</f>
        <v>0A</v>
      </c>
      <c r="L2197" s="587"/>
    </row>
    <row r="2198">
      <c r="A2198" s="439" t="s">
        <v>850</v>
      </c>
      <c r="B2198" s="606" t="s">
        <v>5825</v>
      </c>
      <c r="C2198" s="545" t="str">
        <f>iferror(vlookup(A2198,Actors!$A$2:$D$472,4,false),"")</f>
        <v>Iron Knuckle Throne &amp; Columns</v>
      </c>
      <c r="D2198" s="439" t="s">
        <v>3129</v>
      </c>
      <c r="E2198" s="543" t="s">
        <v>21</v>
      </c>
      <c r="F2198" s="375" t="s">
        <v>8213</v>
      </c>
      <c r="G2198" s="84" t="s">
        <v>11640</v>
      </c>
      <c r="H2198" s="588" t="s">
        <v>1059</v>
      </c>
      <c r="I2198" s="589" t="str">
        <f>iferror(vlookup(F2198,'Actors by Area'!$A$2:$C$8810,3,false),"")</f>
        <v>Spirit Temple</v>
      </c>
      <c r="J2198" s="439" t="str">
        <f>iferror(vlookup(F2198,'Actors by Area'!$A$2:$H$8810,4,false),"")</f>
        <v>00</v>
      </c>
      <c r="K2198" s="439" t="str">
        <f>iferror(vlookup(F2198,'Actors by Area'!$A$2:$E$8810,5,false),"")</f>
        <v>0A</v>
      </c>
      <c r="L2198" s="589"/>
    </row>
    <row r="2199">
      <c r="A2199" s="439" t="s">
        <v>3125</v>
      </c>
      <c r="B2199" s="606" t="s">
        <v>5828</v>
      </c>
      <c r="C2199" s="545" t="str">
        <f>iferror(vlookup(A2199,Actors!$A$2:$D$472,4,false),"")</f>
        <v>Carpet Merchant</v>
      </c>
      <c r="D2199" s="439" t="s">
        <v>3070</v>
      </c>
      <c r="E2199" s="543" t="s">
        <v>12</v>
      </c>
      <c r="F2199" s="397" t="s">
        <v>10564</v>
      </c>
      <c r="G2199" s="86" t="s">
        <v>5829</v>
      </c>
      <c r="H2199" s="588" t="s">
        <v>1059</v>
      </c>
      <c r="I2199" s="589" t="str">
        <f>iferror(vlookup(F2199,'Actors by Area'!$A$2:$C$8810,3,false),"")</f>
        <v>Spot 13 - Haunted Wasteland</v>
      </c>
      <c r="J2199" s="439" t="str">
        <f>iferror(vlookup(F2199,'Actors by Area'!$A$2:$H$8810,4,false),"")</f>
        <v>00</v>
      </c>
      <c r="K2199" s="439" t="str">
        <f>iferror(vlookup(F2199,'Actors by Area'!$A$2:$E$8810,5,false),"")</f>
        <v>01</v>
      </c>
      <c r="L2199" s="589"/>
    </row>
    <row r="2200">
      <c r="A2200" s="439" t="s">
        <v>3129</v>
      </c>
      <c r="B2200" s="606" t="s">
        <v>5834</v>
      </c>
      <c r="C2200" s="545" t="str">
        <f>iferror(vlookup(A2200,Actors!$A$2:$D$472,4,false),"")</f>
        <v>Graveyard Boy</v>
      </c>
      <c r="D2200" s="439" t="s">
        <v>3071</v>
      </c>
      <c r="E2200" s="543" t="s">
        <v>12</v>
      </c>
      <c r="F2200" s="397" t="s">
        <v>9957</v>
      </c>
      <c r="G2200" s="86" t="s">
        <v>5835</v>
      </c>
      <c r="H2200" s="588" t="s">
        <v>1059</v>
      </c>
      <c r="I2200" s="589" t="str">
        <f>iferror(vlookup(F2200,'Actors by Area'!$A$2:$C$8810,3,false),"")</f>
        <v>Spot 02 - Graveyard</v>
      </c>
      <c r="J2200" s="439" t="str">
        <f>iferror(vlookup(F2200,'Actors by Area'!$A$2:$H$8810,4,false),"")</f>
        <v>00</v>
      </c>
      <c r="K2200" s="439" t="str">
        <f>iferror(vlookup(F2200,'Actors by Area'!$A$2:$E$8810,5,false),"")</f>
        <v>01</v>
      </c>
      <c r="L2200" s="589"/>
    </row>
    <row r="2201">
      <c r="A2201" s="376" t="s">
        <v>3131</v>
      </c>
      <c r="B2201" s="344" t="s">
        <v>5837</v>
      </c>
      <c r="C2201" s="536" t="str">
        <f>iferror(vlookup(A2201,Actors!$A$2:$D$472,4,false),"")</f>
        <v>Mido</v>
      </c>
      <c r="D2201" s="376" t="s">
        <v>2947</v>
      </c>
      <c r="E2201" s="5" t="s">
        <v>12</v>
      </c>
      <c r="F2201" s="397" t="s">
        <v>10160</v>
      </c>
      <c r="G2201" s="147" t="s">
        <v>11641</v>
      </c>
      <c r="H2201" s="378" t="s">
        <v>1059</v>
      </c>
      <c r="I2201" s="587" t="str">
        <f>iferror(vlookup(F2201,'Actors by Area'!$A$2:$C$8810,3,false),"")</f>
        <v>Spot 04 - Kokiri Forest</v>
      </c>
      <c r="J2201" s="376" t="str">
        <f>iferror(vlookup(F2201,'Actors by Area'!$A$2:$H$8810,4,false),"")</f>
        <v>08</v>
      </c>
      <c r="K2201" s="376" t="str">
        <f>iferror(vlookup(F2201,'Actors by Area'!$A$2:$E$8810,5,false),"")</f>
        <v>01</v>
      </c>
      <c r="L2201" s="587"/>
    </row>
    <row r="2202">
      <c r="A2202" s="376" t="s">
        <v>3131</v>
      </c>
      <c r="B2202" s="344" t="s">
        <v>5837</v>
      </c>
      <c r="C2202" s="536" t="str">
        <f>iferror(vlookup(A2202,Actors!$A$2:$D$472,4,false),"")</f>
        <v>Mido</v>
      </c>
      <c r="D2202" s="376" t="s">
        <v>2947</v>
      </c>
      <c r="E2202" s="5" t="s">
        <v>2955</v>
      </c>
      <c r="F2202" s="375" t="s">
        <v>10069</v>
      </c>
      <c r="G2202" s="147" t="s">
        <v>11642</v>
      </c>
      <c r="H2202" s="378" t="s">
        <v>1059</v>
      </c>
      <c r="I2202" s="587" t="str">
        <f>iferror(vlookup(F2202,'Actors by Area'!$A$2:$C$8810,3,false),"")</f>
        <v>Spot 04 - Kokiri Forest</v>
      </c>
      <c r="J2202" s="376" t="str">
        <f>iferror(vlookup(F2202,'Actors by Area'!$A$2:$H$8810,4,false),"")</f>
        <v>00</v>
      </c>
      <c r="K2202" s="376" t="str">
        <f>iferror(vlookup(F2202,'Actors by Area'!$A$2:$E$8810,5,false),"")</f>
        <v>00</v>
      </c>
      <c r="L2202" s="587"/>
    </row>
    <row r="2203">
      <c r="A2203" s="439" t="s">
        <v>3131</v>
      </c>
      <c r="B2203" s="606" t="s">
        <v>5837</v>
      </c>
      <c r="C2203" s="545" t="str">
        <f>iferror(vlookup(A2203,Actors!$A$2:$D$472,4,false),"")</f>
        <v>Mido</v>
      </c>
      <c r="D2203" s="439" t="s">
        <v>2947</v>
      </c>
      <c r="E2203" s="543" t="s">
        <v>7102</v>
      </c>
      <c r="F2203" s="375" t="s">
        <v>9300</v>
      </c>
      <c r="G2203" s="86" t="s">
        <v>11643</v>
      </c>
      <c r="H2203" s="588" t="s">
        <v>1059</v>
      </c>
      <c r="I2203" s="589" t="str">
        <f>iferror(vlookup(F2203,'Actors by Area'!$A$2:$C$8810,3,false),"")</f>
        <v>Mido's House</v>
      </c>
      <c r="J2203" s="439" t="str">
        <f>iferror(vlookup(F2203,'Actors by Area'!$A$2:$H$8810,4,false),"")</f>
        <v>00</v>
      </c>
      <c r="K2203" s="439" t="str">
        <f>iferror(vlookup(F2203,'Actors by Area'!$A$2:$E$8810,5,false),"")</f>
        <v>00</v>
      </c>
      <c r="L2203" s="589"/>
    </row>
    <row r="2204">
      <c r="A2204" s="376" t="s">
        <v>3134</v>
      </c>
      <c r="B2204" s="344" t="s">
        <v>5839</v>
      </c>
      <c r="C2204" s="536" t="str">
        <f>iferror(vlookup(A2204,Actors!$A$2:$D$472,4,false),"")</f>
        <v>Hylian Spawner</v>
      </c>
      <c r="D2204" s="376" t="s">
        <v>21</v>
      </c>
      <c r="E2204" s="5" t="s">
        <v>35</v>
      </c>
      <c r="F2204" s="397" t="s">
        <v>9216</v>
      </c>
      <c r="G2204" s="147" t="s">
        <v>11644</v>
      </c>
      <c r="H2204" s="378" t="s">
        <v>1059</v>
      </c>
      <c r="I2204" s="587" t="str">
        <f>iferror(vlookup(F2204,'Actors by Area'!$A$2:$C$8810,3,false),"")</f>
        <v>Market (Child - Day)</v>
      </c>
      <c r="J2204" s="376" t="str">
        <f>iferror(vlookup(F2204,'Actors by Area'!$A$2:$H$8810,4,false),"")</f>
        <v>00</v>
      </c>
      <c r="K2204" s="376" t="str">
        <f>iferror(vlookup(F2204,'Actors by Area'!$A$2:$E$8810,5,false),"")</f>
        <v>00</v>
      </c>
      <c r="L2204" s="587"/>
    </row>
    <row r="2205">
      <c r="A2205" s="376" t="s">
        <v>3134</v>
      </c>
      <c r="B2205" s="344" t="s">
        <v>5839</v>
      </c>
      <c r="C2205" s="536" t="str">
        <f>iferror(vlookup(A2205,Actors!$A$2:$D$472,4,false),"")</f>
        <v>Hylian Spawner</v>
      </c>
      <c r="D2205" s="376" t="s">
        <v>21</v>
      </c>
      <c r="E2205" s="5" t="s">
        <v>55</v>
      </c>
      <c r="F2205" s="375" t="s">
        <v>9942</v>
      </c>
      <c r="G2205" s="149" t="s">
        <v>11645</v>
      </c>
      <c r="H2205" s="378" t="s">
        <v>1059</v>
      </c>
      <c r="I2205" s="587" t="str">
        <f>iferror(vlookup(F2205,'Actors by Area'!$A$2:$C$8810,3,false),"")</f>
        <v>Spot 01 - Kakariko Village</v>
      </c>
      <c r="J2205" s="376" t="str">
        <f>iferror(vlookup(F2205,'Actors by Area'!$A$2:$H$8810,4,false),"")</f>
        <v>07</v>
      </c>
      <c r="K2205" s="376" t="str">
        <f>iferror(vlookup(F2205,'Actors by Area'!$A$2:$E$8810,5,false),"")</f>
        <v>00</v>
      </c>
      <c r="L2205" s="587"/>
    </row>
    <row r="2206">
      <c r="A2206" s="376" t="s">
        <v>3134</v>
      </c>
      <c r="B2206" s="344" t="s">
        <v>5839</v>
      </c>
      <c r="C2206" s="536" t="str">
        <f>iferror(vlookup(A2206,Actors!$A$2:$D$472,4,false),"")</f>
        <v>Hylian Spawner</v>
      </c>
      <c r="D2206" s="376" t="s">
        <v>21</v>
      </c>
      <c r="E2206" s="5" t="s">
        <v>62</v>
      </c>
      <c r="F2206" s="375" t="s">
        <v>9322</v>
      </c>
      <c r="G2206" s="147" t="s">
        <v>11646</v>
      </c>
      <c r="H2206" s="378" t="s">
        <v>1059</v>
      </c>
      <c r="I2206" s="587" t="str">
        <f>iferror(vlookup(F2206,'Actors by Area'!$A$2:$C$8810,3,false),"")</f>
        <v>Carpenter Boss's House</v>
      </c>
      <c r="J2206" s="376" t="str">
        <f>iferror(vlookup(F2206,'Actors by Area'!$A$2:$H$8810,4,false),"")</f>
        <v>00</v>
      </c>
      <c r="K2206" s="376" t="str">
        <f>iferror(vlookup(F2206,'Actors by Area'!$A$2:$E$8810,5,false),"")</f>
        <v>00</v>
      </c>
      <c r="L2206" s="587"/>
    </row>
    <row r="2207">
      <c r="A2207" s="376" t="s">
        <v>3134</v>
      </c>
      <c r="B2207" s="344" t="s">
        <v>5839</v>
      </c>
      <c r="C2207" s="536" t="str">
        <f>iferror(vlookup(A2207,Actors!$A$2:$D$472,4,false),"")</f>
        <v>Hylian Spawner</v>
      </c>
      <c r="D2207" s="376" t="s">
        <v>21</v>
      </c>
      <c r="E2207" s="5" t="s">
        <v>69</v>
      </c>
      <c r="F2207" s="375" t="s">
        <v>9945</v>
      </c>
      <c r="G2207" s="149" t="s">
        <v>11647</v>
      </c>
      <c r="H2207" s="378" t="s">
        <v>1059</v>
      </c>
      <c r="I2207" s="587" t="str">
        <f>iferror(vlookup(F2207,'Actors by Area'!$A$2:$C$8810,3,false),"")</f>
        <v>Spot 01 - Kakariko Village</v>
      </c>
      <c r="J2207" s="376" t="str">
        <f>iferror(vlookup(F2207,'Actors by Area'!$A$2:$H$8810,4,false),"")</f>
        <v>07</v>
      </c>
      <c r="K2207" s="376" t="str">
        <f>iferror(vlookup(F2207,'Actors by Area'!$A$2:$E$8810,5,false),"")</f>
        <v>00</v>
      </c>
      <c r="L2207" s="587"/>
    </row>
    <row r="2208">
      <c r="A2208" s="376" t="s">
        <v>3134</v>
      </c>
      <c r="B2208" s="344" t="s">
        <v>5839</v>
      </c>
      <c r="C2208" s="536" t="str">
        <f>iferror(vlookup(A2208,Actors!$A$2:$D$472,4,false),"")</f>
        <v>Hylian Spawner</v>
      </c>
      <c r="D2208" s="376" t="s">
        <v>21</v>
      </c>
      <c r="E2208" s="5" t="s">
        <v>2768</v>
      </c>
      <c r="F2208" s="375" t="s">
        <v>9224</v>
      </c>
      <c r="G2208" s="147" t="s">
        <v>11646</v>
      </c>
      <c r="H2208" s="378" t="s">
        <v>1059</v>
      </c>
      <c r="I2208" s="587" t="str">
        <f>iferror(vlookup(F2208,'Actors by Area'!$A$2:$C$8810,3,false),"")</f>
        <v>Market (Child - Day)</v>
      </c>
      <c r="J2208" s="376" t="str">
        <f>iferror(vlookup(F2208,'Actors by Area'!$A$2:$H$8810,4,false),"")</f>
        <v>00</v>
      </c>
      <c r="K2208" s="376" t="str">
        <f>iferror(vlookup(F2208,'Actors by Area'!$A$2:$E$8810,5,false),"")</f>
        <v>00</v>
      </c>
      <c r="L2208" s="587"/>
    </row>
    <row r="2209">
      <c r="A2209" s="376" t="s">
        <v>3134</v>
      </c>
      <c r="B2209" s="344" t="s">
        <v>5839</v>
      </c>
      <c r="C2209" s="536" t="str">
        <f>iferror(vlookup(A2209,Actors!$A$2:$D$472,4,false),"")</f>
        <v>Hylian Spawner</v>
      </c>
      <c r="D2209" s="376" t="s">
        <v>21</v>
      </c>
      <c r="E2209" s="5" t="s">
        <v>9235</v>
      </c>
      <c r="F2209" s="375" t="s">
        <v>9234</v>
      </c>
      <c r="G2209" s="147" t="s">
        <v>6701</v>
      </c>
      <c r="H2209" s="378" t="s">
        <v>1059</v>
      </c>
      <c r="I2209" s="587" t="str">
        <f>iferror(vlookup(F2209,'Actors by Area'!$A$2:$C$8810,3,false),"")</f>
        <v>Market (Child - Day)</v>
      </c>
      <c r="J2209" s="376" t="str">
        <f>iferror(vlookup(F2209,'Actors by Area'!$A$2:$H$8810,4,false),"")</f>
        <v>00</v>
      </c>
      <c r="K2209" s="376" t="str">
        <f>iferror(vlookup(F2209,'Actors by Area'!$A$2:$E$8810,5,false),"")</f>
        <v>00</v>
      </c>
      <c r="L2209" s="587"/>
    </row>
    <row r="2210">
      <c r="A2210" s="376" t="s">
        <v>3134</v>
      </c>
      <c r="B2210" s="344" t="s">
        <v>5839</v>
      </c>
      <c r="C2210" s="536" t="str">
        <f>iferror(vlookup(A2210,Actors!$A$2:$D$472,4,false),"")</f>
        <v>Hylian Spawner</v>
      </c>
      <c r="D2210" s="376" t="s">
        <v>21</v>
      </c>
      <c r="E2210" s="5" t="s">
        <v>9243</v>
      </c>
      <c r="F2210" s="375" t="s">
        <v>9242</v>
      </c>
      <c r="G2210" s="149" t="s">
        <v>7020</v>
      </c>
      <c r="H2210" s="378" t="s">
        <v>1059</v>
      </c>
      <c r="I2210" s="587" t="str">
        <f>iferror(vlookup(F2210,'Actors by Area'!$A$2:$C$8810,3,false),"")</f>
        <v>Market (Child - Day)</v>
      </c>
      <c r="J2210" s="376" t="str">
        <f>iferror(vlookup(F2210,'Actors by Area'!$A$2:$H$8810,4,false),"")</f>
        <v>00</v>
      </c>
      <c r="K2210" s="376" t="str">
        <f>iferror(vlookup(F2210,'Actors by Area'!$A$2:$E$8810,5,false),"")</f>
        <v>00</v>
      </c>
      <c r="L2210" s="587"/>
    </row>
    <row r="2211">
      <c r="A2211" s="376" t="s">
        <v>3134</v>
      </c>
      <c r="B2211" s="344" t="s">
        <v>5839</v>
      </c>
      <c r="C2211" s="536" t="str">
        <f>iferror(vlookup(A2211,Actors!$A$2:$D$472,4,false),"")</f>
        <v>Hylian Spawner</v>
      </c>
      <c r="D2211" s="376" t="s">
        <v>21</v>
      </c>
      <c r="E2211" s="5" t="s">
        <v>9228</v>
      </c>
      <c r="F2211" s="375" t="s">
        <v>9227</v>
      </c>
      <c r="G2211" s="149" t="s">
        <v>11648</v>
      </c>
      <c r="H2211" s="378" t="s">
        <v>1059</v>
      </c>
      <c r="I2211" s="587" t="str">
        <f>iferror(vlookup(F2211,'Actors by Area'!$A$2:$C$8810,3,false),"")</f>
        <v>Market (Child - Day)</v>
      </c>
      <c r="J2211" s="376" t="str">
        <f>iferror(vlookup(F2211,'Actors by Area'!$A$2:$H$8810,4,false),"")</f>
        <v>00</v>
      </c>
      <c r="K2211" s="376" t="str">
        <f>iferror(vlookup(F2211,'Actors by Area'!$A$2:$E$8810,5,false),"")</f>
        <v>00</v>
      </c>
      <c r="L2211" s="587"/>
    </row>
    <row r="2212">
      <c r="A2212" s="376" t="s">
        <v>3134</v>
      </c>
      <c r="B2212" s="344" t="s">
        <v>5839</v>
      </c>
      <c r="C2212" s="536" t="str">
        <f>iferror(vlookup(A2212,Actors!$A$2:$D$472,4,false),"")</f>
        <v>Hylian Spawner</v>
      </c>
      <c r="D2212" s="376" t="s">
        <v>21</v>
      </c>
      <c r="E2212" s="5" t="s">
        <v>9251</v>
      </c>
      <c r="F2212" s="375" t="s">
        <v>9250</v>
      </c>
      <c r="G2212" s="149" t="s">
        <v>11649</v>
      </c>
      <c r="H2212" s="378" t="s">
        <v>1059</v>
      </c>
      <c r="I2212" s="587" t="str">
        <f>iferror(vlookup(F2212,'Actors by Area'!$A$2:$C$8810,3,false),"")</f>
        <v>Market (Child - Day)</v>
      </c>
      <c r="J2212" s="376" t="str">
        <f>iferror(vlookup(F2212,'Actors by Area'!$A$2:$H$8810,4,false),"")</f>
        <v>00</v>
      </c>
      <c r="K2212" s="376" t="str">
        <f>iferror(vlookup(F2212,'Actors by Area'!$A$2:$E$8810,5,false),"")</f>
        <v>00</v>
      </c>
      <c r="L2212" s="587"/>
    </row>
    <row r="2213">
      <c r="A2213" s="376" t="s">
        <v>3134</v>
      </c>
      <c r="B2213" s="344" t="s">
        <v>5839</v>
      </c>
      <c r="C2213" s="536" t="str">
        <f>iferror(vlookup(A2213,Actors!$A$2:$D$472,4,false),"")</f>
        <v>Hylian Spawner</v>
      </c>
      <c r="D2213" s="376" t="s">
        <v>21</v>
      </c>
      <c r="E2213" s="5" t="s">
        <v>9223</v>
      </c>
      <c r="F2213" s="375" t="s">
        <v>9222</v>
      </c>
      <c r="G2213" s="149" t="s">
        <v>11650</v>
      </c>
      <c r="H2213" s="378" t="s">
        <v>1059</v>
      </c>
      <c r="I2213" s="587" t="str">
        <f>iferror(vlookup(F2213,'Actors by Area'!$A$2:$C$8810,3,false),"")</f>
        <v>Market (Child - Day)</v>
      </c>
      <c r="J2213" s="376" t="str">
        <f>iferror(vlookup(F2213,'Actors by Area'!$A$2:$H$8810,4,false),"")</f>
        <v>00</v>
      </c>
      <c r="K2213" s="376" t="str">
        <f>iferror(vlookup(F2213,'Actors by Area'!$A$2:$E$8810,5,false),"")</f>
        <v>00</v>
      </c>
      <c r="L2213" s="587"/>
    </row>
    <row r="2214">
      <c r="A2214" s="376" t="s">
        <v>3134</v>
      </c>
      <c r="B2214" s="344" t="s">
        <v>5839</v>
      </c>
      <c r="C2214" s="536" t="str">
        <f>iferror(vlookup(A2214,Actors!$A$2:$D$472,4,false),"")</f>
        <v>Hylian Spawner</v>
      </c>
      <c r="D2214" s="376" t="s">
        <v>21</v>
      </c>
      <c r="E2214" s="5" t="s">
        <v>9226</v>
      </c>
      <c r="F2214" s="375" t="s">
        <v>9225</v>
      </c>
      <c r="G2214" s="149" t="s">
        <v>11651</v>
      </c>
      <c r="H2214" s="378" t="s">
        <v>1059</v>
      </c>
      <c r="I2214" s="587" t="str">
        <f>iferror(vlookup(F2214,'Actors by Area'!$A$2:$C$8810,3,false),"")</f>
        <v>Market (Child - Day)</v>
      </c>
      <c r="J2214" s="376" t="str">
        <f>iferror(vlookup(F2214,'Actors by Area'!$A$2:$H$8810,4,false),"")</f>
        <v>00</v>
      </c>
      <c r="K2214" s="376" t="str">
        <f>iferror(vlookup(F2214,'Actors by Area'!$A$2:$E$8810,5,false),"")</f>
        <v>00</v>
      </c>
      <c r="L2214" s="587"/>
    </row>
    <row r="2215">
      <c r="A2215" s="376" t="s">
        <v>3134</v>
      </c>
      <c r="B2215" s="344" t="s">
        <v>5839</v>
      </c>
      <c r="C2215" s="536" t="str">
        <f>iferror(vlookup(A2215,Actors!$A$2:$D$472,4,false),"")</f>
        <v>Hylian Spawner</v>
      </c>
      <c r="D2215" s="376" t="s">
        <v>21</v>
      </c>
      <c r="E2215" s="5" t="s">
        <v>9218</v>
      </c>
      <c r="F2215" s="375" t="s">
        <v>9217</v>
      </c>
      <c r="G2215" s="149" t="s">
        <v>11647</v>
      </c>
      <c r="H2215" s="378" t="s">
        <v>1059</v>
      </c>
      <c r="I2215" s="587" t="str">
        <f>iferror(vlookup(F2215,'Actors by Area'!$A$2:$C$8810,3,false),"")</f>
        <v>Market (Child - Day)</v>
      </c>
      <c r="J2215" s="376" t="str">
        <f>iferror(vlookup(F2215,'Actors by Area'!$A$2:$H$8810,4,false),"")</f>
        <v>00</v>
      </c>
      <c r="K2215" s="376" t="str">
        <f>iferror(vlookup(F2215,'Actors by Area'!$A$2:$E$8810,5,false),"")</f>
        <v>00</v>
      </c>
      <c r="L2215" s="587"/>
    </row>
    <row r="2216">
      <c r="A2216" s="376" t="s">
        <v>3134</v>
      </c>
      <c r="B2216" s="344" t="s">
        <v>5839</v>
      </c>
      <c r="C2216" s="536" t="str">
        <f>iferror(vlookup(A2216,Actors!$A$2:$D$472,4,false),"")</f>
        <v>Hylian Spawner</v>
      </c>
      <c r="D2216" s="376" t="s">
        <v>21</v>
      </c>
      <c r="E2216" s="5" t="s">
        <v>9245</v>
      </c>
      <c r="F2216" s="375" t="s">
        <v>9244</v>
      </c>
      <c r="G2216" s="147" t="s">
        <v>11652</v>
      </c>
      <c r="H2216" s="378" t="s">
        <v>1059</v>
      </c>
      <c r="I2216" s="587" t="str">
        <f>iferror(vlookup(F2216,'Actors by Area'!$A$2:$C$8810,3,false),"")</f>
        <v>Market (Child - Day)</v>
      </c>
      <c r="J2216" s="376" t="str">
        <f>iferror(vlookup(F2216,'Actors by Area'!$A$2:$H$8810,4,false),"")</f>
        <v>00</v>
      </c>
      <c r="K2216" s="376" t="str">
        <f>iferror(vlookup(F2216,'Actors by Area'!$A$2:$E$8810,5,false),"")</f>
        <v>00</v>
      </c>
      <c r="L2216" s="587"/>
    </row>
    <row r="2217">
      <c r="A2217" s="376" t="s">
        <v>3134</v>
      </c>
      <c r="B2217" s="344" t="s">
        <v>5839</v>
      </c>
      <c r="C2217" s="536" t="str">
        <f>iferror(vlookup(A2217,Actors!$A$2:$D$472,4,false),"")</f>
        <v>Hylian Spawner</v>
      </c>
      <c r="D2217" s="376" t="s">
        <v>21</v>
      </c>
      <c r="E2217" s="5" t="s">
        <v>9241</v>
      </c>
      <c r="F2217" s="375" t="s">
        <v>9240</v>
      </c>
      <c r="G2217" s="147" t="s">
        <v>11653</v>
      </c>
      <c r="H2217" s="378" t="s">
        <v>1059</v>
      </c>
      <c r="I2217" s="587" t="str">
        <f>iferror(vlookup(F2217,'Actors by Area'!$A$2:$C$8810,3,false),"")</f>
        <v>Market (Child - Day)</v>
      </c>
      <c r="J2217" s="376" t="str">
        <f>iferror(vlookup(F2217,'Actors by Area'!$A$2:$H$8810,4,false),"")</f>
        <v>00</v>
      </c>
      <c r="K2217" s="376" t="str">
        <f>iferror(vlookup(F2217,'Actors by Area'!$A$2:$E$8810,5,false),"")</f>
        <v>00</v>
      </c>
      <c r="L2217" s="587"/>
    </row>
    <row r="2218">
      <c r="A2218" s="376" t="s">
        <v>3134</v>
      </c>
      <c r="B2218" s="344" t="s">
        <v>5839</v>
      </c>
      <c r="C2218" s="536" t="str">
        <f>iferror(vlookup(A2218,Actors!$A$2:$D$472,4,false),"")</f>
        <v>Hylian Spawner</v>
      </c>
      <c r="D2218" s="376" t="s">
        <v>21</v>
      </c>
      <c r="E2218" s="5" t="s">
        <v>9220</v>
      </c>
      <c r="F2218" s="375" t="s">
        <v>9219</v>
      </c>
      <c r="G2218" s="149" t="s">
        <v>11654</v>
      </c>
      <c r="H2218" s="378" t="s">
        <v>1059</v>
      </c>
      <c r="I2218" s="587" t="str">
        <f>iferror(vlookup(F2218,'Actors by Area'!$A$2:$C$8810,3,false),"")</f>
        <v>Market (Child - Day)</v>
      </c>
      <c r="J2218" s="376" t="str">
        <f>iferror(vlookup(F2218,'Actors by Area'!$A$2:$H$8810,4,false),"")</f>
        <v>00</v>
      </c>
      <c r="K2218" s="376" t="str">
        <f>iferror(vlookup(F2218,'Actors by Area'!$A$2:$E$8810,5,false),"")</f>
        <v>00</v>
      </c>
      <c r="L2218" s="587"/>
    </row>
    <row r="2219">
      <c r="A2219" s="376" t="s">
        <v>3134</v>
      </c>
      <c r="B2219" s="344" t="s">
        <v>5839</v>
      </c>
      <c r="C2219" s="536" t="str">
        <f>iferror(vlookup(A2219,Actors!$A$2:$D$472,4,false),"")</f>
        <v>Hylian Spawner</v>
      </c>
      <c r="D2219" s="376" t="s">
        <v>21</v>
      </c>
      <c r="E2219" s="5" t="s">
        <v>9230</v>
      </c>
      <c r="F2219" s="375" t="s">
        <v>9229</v>
      </c>
      <c r="G2219" s="149" t="s">
        <v>11655</v>
      </c>
      <c r="H2219" s="378" t="s">
        <v>1059</v>
      </c>
      <c r="I2219" s="587" t="str">
        <f>iferror(vlookup(F2219,'Actors by Area'!$A$2:$C$8810,3,false),"")</f>
        <v>Market (Child - Day)</v>
      </c>
      <c r="J2219" s="376" t="str">
        <f>iferror(vlookup(F2219,'Actors by Area'!$A$2:$H$8810,4,false),"")</f>
        <v>00</v>
      </c>
      <c r="K2219" s="376" t="str">
        <f>iferror(vlookup(F2219,'Actors by Area'!$A$2:$E$8810,5,false),"")</f>
        <v>00</v>
      </c>
      <c r="L2219" s="587"/>
    </row>
    <row r="2220">
      <c r="A2220" s="376" t="s">
        <v>3134</v>
      </c>
      <c r="B2220" s="344" t="s">
        <v>5839</v>
      </c>
      <c r="C2220" s="536" t="str">
        <f>iferror(vlookup(A2220,Actors!$A$2:$D$472,4,false),"")</f>
        <v>Hylian Spawner</v>
      </c>
      <c r="D2220" s="376" t="s">
        <v>21</v>
      </c>
      <c r="E2220" s="5" t="s">
        <v>9209</v>
      </c>
      <c r="F2220" s="375" t="s">
        <v>9208</v>
      </c>
      <c r="G2220" s="147" t="s">
        <v>11656</v>
      </c>
      <c r="H2220" s="378" t="s">
        <v>1059</v>
      </c>
      <c r="I2220" s="587" t="str">
        <f>iferror(vlookup(F2220,'Actors by Area'!$A$2:$C$8810,3,false),"")</f>
        <v>Back Alley (Child - Day)</v>
      </c>
      <c r="J2220" s="376" t="str">
        <f>iferror(vlookup(F2220,'Actors by Area'!$A$2:$H$8810,4,false),"")</f>
        <v>00</v>
      </c>
      <c r="K2220" s="376" t="str">
        <f>iferror(vlookup(F2220,'Actors by Area'!$A$2:$E$8810,5,false),"")</f>
        <v>00</v>
      </c>
      <c r="L2220" s="587"/>
    </row>
    <row r="2221">
      <c r="A2221" s="376" t="s">
        <v>3134</v>
      </c>
      <c r="B2221" s="344" t="s">
        <v>5839</v>
      </c>
      <c r="C2221" s="536" t="str">
        <f>iferror(vlookup(A2221,Actors!$A$2:$D$472,4,false),"")</f>
        <v>Hylian Spawner</v>
      </c>
      <c r="D2221" s="376" t="s">
        <v>21</v>
      </c>
      <c r="E2221" s="5" t="s">
        <v>9203</v>
      </c>
      <c r="F2221" s="375" t="s">
        <v>9202</v>
      </c>
      <c r="G2221" s="149" t="s">
        <v>11657</v>
      </c>
      <c r="H2221" s="378" t="s">
        <v>1059</v>
      </c>
      <c r="I2221" s="587" t="str">
        <f>iferror(vlookup(F2221,'Actors by Area'!$A$2:$C$8810,3,false),"")</f>
        <v>Back Alley (Child - Day)</v>
      </c>
      <c r="J2221" s="376" t="str">
        <f>iferror(vlookup(F2221,'Actors by Area'!$A$2:$H$8810,4,false),"")</f>
        <v>00</v>
      </c>
      <c r="K2221" s="376" t="str">
        <f>iferror(vlookup(F2221,'Actors by Area'!$A$2:$E$8810,5,false),"")</f>
        <v>00</v>
      </c>
      <c r="L2221" s="587"/>
    </row>
    <row r="2222">
      <c r="A2222" s="376" t="s">
        <v>3134</v>
      </c>
      <c r="B2222" s="344" t="s">
        <v>5839</v>
      </c>
      <c r="C2222" s="536" t="str">
        <f>iferror(vlookup(A2222,Actors!$A$2:$D$472,4,false),"")</f>
        <v>Hylian Spawner</v>
      </c>
      <c r="D2222" s="376" t="s">
        <v>21</v>
      </c>
      <c r="E2222" s="5" t="s">
        <v>9205</v>
      </c>
      <c r="F2222" s="375" t="s">
        <v>9204</v>
      </c>
      <c r="G2222" s="147" t="s">
        <v>11658</v>
      </c>
      <c r="H2222" s="378" t="s">
        <v>1059</v>
      </c>
      <c r="I2222" s="587" t="str">
        <f>iferror(vlookup(F2222,'Actors by Area'!$A$2:$C$8810,3,false),"")</f>
        <v>Back Alley (Child - Day)</v>
      </c>
      <c r="J2222" s="376" t="str">
        <f>iferror(vlookup(F2222,'Actors by Area'!$A$2:$H$8810,4,false),"")</f>
        <v>00</v>
      </c>
      <c r="K2222" s="376" t="str">
        <f>iferror(vlookup(F2222,'Actors by Area'!$A$2:$E$8810,5,false),"")</f>
        <v>00</v>
      </c>
      <c r="L2222" s="587"/>
    </row>
    <row r="2223">
      <c r="A2223" s="376" t="s">
        <v>3134</v>
      </c>
      <c r="B2223" s="344" t="s">
        <v>5839</v>
      </c>
      <c r="C2223" s="536" t="str">
        <f>iferror(vlookup(A2223,Actors!$A$2:$D$472,4,false),"")</f>
        <v>Hylian Spawner</v>
      </c>
      <c r="D2223" s="376" t="s">
        <v>21</v>
      </c>
      <c r="E2223" s="5" t="s">
        <v>9270</v>
      </c>
      <c r="F2223" s="375" t="s">
        <v>9269</v>
      </c>
      <c r="G2223" s="149"/>
      <c r="H2223" s="378" t="s">
        <v>1059</v>
      </c>
      <c r="I2223" s="587" t="str">
        <f>iferror(vlookup(F2223,'Actors by Area'!$A$2:$C$8810,3,false),"")</f>
        <v>Market (Child - Night)</v>
      </c>
      <c r="J2223" s="376" t="str">
        <f>iferror(vlookup(F2223,'Actors by Area'!$A$2:$H$8810,4,false),"")</f>
        <v>00</v>
      </c>
      <c r="K2223" s="376" t="str">
        <f>iferror(vlookup(F2223,'Actors by Area'!$A$2:$E$8810,5,false),"")</f>
        <v>00</v>
      </c>
      <c r="L2223" s="587"/>
    </row>
    <row r="2224">
      <c r="A2224" s="376" t="s">
        <v>3134</v>
      </c>
      <c r="B2224" s="344" t="s">
        <v>5839</v>
      </c>
      <c r="C2224" s="536" t="str">
        <f>iferror(vlookup(A2224,Actors!$A$2:$D$472,4,false),"")</f>
        <v>Hylian Spawner</v>
      </c>
      <c r="D2224" s="376" t="s">
        <v>21</v>
      </c>
      <c r="E2224" s="5" t="s">
        <v>9365</v>
      </c>
      <c r="F2224" s="375" t="s">
        <v>9364</v>
      </c>
      <c r="G2224" s="149"/>
      <c r="H2224" s="378" t="s">
        <v>1059</v>
      </c>
      <c r="I2224" s="587" t="str">
        <f>iferror(vlookup(F2224,'Actors by Area'!$A$2:$C$8810,3,false),"")</f>
        <v>Impa's House</v>
      </c>
      <c r="J2224" s="376" t="str">
        <f>iferror(vlookup(F2224,'Actors by Area'!$A$2:$H$8810,4,false),"")</f>
        <v>00</v>
      </c>
      <c r="K2224" s="376" t="str">
        <f>iferror(vlookup(F2224,'Actors by Area'!$A$2:$E$8810,5,false),"")</f>
        <v>00</v>
      </c>
      <c r="L2224" s="587"/>
    </row>
    <row r="2225">
      <c r="A2225" s="376" t="s">
        <v>3134</v>
      </c>
      <c r="B2225" s="344" t="s">
        <v>5839</v>
      </c>
      <c r="C2225" s="536" t="str">
        <f>iferror(vlookup(A2225,Actors!$A$2:$D$472,4,false),"")</f>
        <v>Hylian Spawner</v>
      </c>
      <c r="D2225" s="376" t="s">
        <v>21</v>
      </c>
      <c r="E2225" s="5" t="s">
        <v>9316</v>
      </c>
      <c r="F2225" s="375" t="s">
        <v>9315</v>
      </c>
      <c r="G2225" s="147" t="s">
        <v>6741</v>
      </c>
      <c r="H2225" s="378" t="s">
        <v>1059</v>
      </c>
      <c r="I2225" s="587" t="str">
        <f>iferror(vlookup(F2225,'Actors by Area'!$A$2:$C$8810,3,false),"")</f>
        <v>Carpenter Boss's House</v>
      </c>
      <c r="J2225" s="376" t="str">
        <f>iferror(vlookup(F2225,'Actors by Area'!$A$2:$H$8810,4,false),"")</f>
        <v>00</v>
      </c>
      <c r="K2225" s="376" t="str">
        <f>iferror(vlookup(F2225,'Actors by Area'!$A$2:$E$8810,5,false),"")</f>
        <v>00</v>
      </c>
      <c r="L2225" s="587"/>
    </row>
    <row r="2226">
      <c r="A2226" s="376" t="s">
        <v>3134</v>
      </c>
      <c r="B2226" s="344" t="s">
        <v>5839</v>
      </c>
      <c r="C2226" s="536" t="str">
        <f>iferror(vlookup(A2226,Actors!$A$2:$D$472,4,false),"")</f>
        <v>Hylian Spawner</v>
      </c>
      <c r="D2226" s="376" t="s">
        <v>21</v>
      </c>
      <c r="E2226" s="5" t="s">
        <v>9348</v>
      </c>
      <c r="F2226" s="375" t="s">
        <v>9347</v>
      </c>
      <c r="G2226" s="149" t="s">
        <v>11659</v>
      </c>
      <c r="H2226" s="378" t="s">
        <v>1059</v>
      </c>
      <c r="I2226" s="587" t="str">
        <f>iferror(vlookup(F2226,'Actors by Area'!$A$2:$C$8810,3,false),"")</f>
        <v>Market Potion Shop</v>
      </c>
      <c r="J2226" s="376" t="str">
        <f>iferror(vlookup(F2226,'Actors by Area'!$A$2:$H$8810,4,false),"")</f>
        <v>00</v>
      </c>
      <c r="K2226" s="376" t="str">
        <f>iferror(vlookup(F2226,'Actors by Area'!$A$2:$E$8810,5,false),"")</f>
        <v>00</v>
      </c>
      <c r="L2226" s="587"/>
    </row>
    <row r="2227">
      <c r="A2227" s="376" t="s">
        <v>3134</v>
      </c>
      <c r="B2227" s="344" t="s">
        <v>5839</v>
      </c>
      <c r="C2227" s="536" t="str">
        <f>iferror(vlookup(A2227,Actors!$A$2:$D$472,4,false),"")</f>
        <v>Hylian Spawner</v>
      </c>
      <c r="D2227" s="376" t="s">
        <v>21</v>
      </c>
      <c r="E2227" s="5" t="s">
        <v>9330</v>
      </c>
      <c r="F2227" s="375" t="s">
        <v>9329</v>
      </c>
      <c r="G2227" s="147" t="s">
        <v>11660</v>
      </c>
      <c r="H2227" s="378" t="s">
        <v>1059</v>
      </c>
      <c r="I2227" s="587" t="str">
        <f>iferror(vlookup(F2227,'Actors by Area'!$A$2:$C$8810,3,false),"")</f>
        <v>Bazaar</v>
      </c>
      <c r="J2227" s="376" t="str">
        <f>iferror(vlookup(F2227,'Actors by Area'!$A$2:$H$8810,4,false),"")</f>
        <v>00</v>
      </c>
      <c r="K2227" s="376" t="str">
        <f>iferror(vlookup(F2227,'Actors by Area'!$A$2:$E$8810,5,false),"")</f>
        <v>00</v>
      </c>
      <c r="L2227" s="587"/>
    </row>
    <row r="2228">
      <c r="A2228" s="376" t="s">
        <v>3134</v>
      </c>
      <c r="B2228" s="344" t="s">
        <v>5839</v>
      </c>
      <c r="C2228" s="536" t="str">
        <f>iferror(vlookup(A2228,Actors!$A$2:$D$472,4,false),"")</f>
        <v>Hylian Spawner</v>
      </c>
      <c r="D2228" s="376" t="s">
        <v>21</v>
      </c>
      <c r="E2228" s="5" t="s">
        <v>9944</v>
      </c>
      <c r="F2228" s="375" t="s">
        <v>9943</v>
      </c>
      <c r="G2228" s="149" t="s">
        <v>11661</v>
      </c>
      <c r="H2228" s="378" t="s">
        <v>1059</v>
      </c>
      <c r="I2228" s="587" t="str">
        <f>iferror(vlookup(F2228,'Actors by Area'!$A$2:$C$8810,3,false),"")</f>
        <v>Spot 01 - Kakariko Village</v>
      </c>
      <c r="J2228" s="376" t="str">
        <f>iferror(vlookup(F2228,'Actors by Area'!$A$2:$H$8810,4,false),"")</f>
        <v>07</v>
      </c>
      <c r="K2228" s="376" t="str">
        <f>iferror(vlookup(F2228,'Actors by Area'!$A$2:$E$8810,5,false),"")</f>
        <v>00</v>
      </c>
      <c r="L2228" s="587"/>
    </row>
    <row r="2229">
      <c r="A2229" s="376" t="s">
        <v>3134</v>
      </c>
      <c r="B2229" s="344" t="s">
        <v>5839</v>
      </c>
      <c r="C2229" s="536" t="str">
        <f>iferror(vlookup(A2229,Actors!$A$2:$D$472,4,false),"")</f>
        <v>Hylian Spawner</v>
      </c>
      <c r="D2229" s="376" t="s">
        <v>21</v>
      </c>
      <c r="E2229" s="5" t="s">
        <v>9310</v>
      </c>
      <c r="F2229" s="375" t="s">
        <v>9933</v>
      </c>
      <c r="G2229" s="149"/>
      <c r="H2229" s="378" t="s">
        <v>1059</v>
      </c>
      <c r="I2229" s="587" t="str">
        <f>iferror(vlookup(F2229,'Actors by Area'!$A$2:$C$8810,3,false),"")</f>
        <v>Spot 01 - Kakariko Village</v>
      </c>
      <c r="J2229" s="376" t="str">
        <f>iferror(vlookup(F2229,'Actors by Area'!$A$2:$H$8810,4,false),"")</f>
        <v>04</v>
      </c>
      <c r="K2229" s="376" t="str">
        <f>iferror(vlookup(F2229,'Actors by Area'!$A$2:$E$8810,5,false),"")</f>
        <v>00</v>
      </c>
      <c r="L2229" s="587"/>
    </row>
    <row r="2230">
      <c r="A2230" s="376" t="s">
        <v>3134</v>
      </c>
      <c r="B2230" s="344" t="s">
        <v>5839</v>
      </c>
      <c r="C2230" s="536" t="str">
        <f>iferror(vlookup(A2230,Actors!$A$2:$D$472,4,false),"")</f>
        <v>Hylian Spawner</v>
      </c>
      <c r="D2230" s="376" t="s">
        <v>21</v>
      </c>
      <c r="E2230" s="5" t="s">
        <v>9207</v>
      </c>
      <c r="F2230" s="375" t="s">
        <v>9934</v>
      </c>
      <c r="G2230" s="149"/>
      <c r="H2230" s="378" t="s">
        <v>1059</v>
      </c>
      <c r="I2230" s="587" t="str">
        <f>iferror(vlookup(F2230,'Actors by Area'!$A$2:$C$8810,3,false),"")</f>
        <v>Spot 01 - Kakariko Village</v>
      </c>
      <c r="J2230" s="376" t="str">
        <f>iferror(vlookup(F2230,'Actors by Area'!$A$2:$H$8810,4,false),"")</f>
        <v>04</v>
      </c>
      <c r="K2230" s="376" t="str">
        <f>iferror(vlookup(F2230,'Actors by Area'!$A$2:$E$8810,5,false),"")</f>
        <v>00</v>
      </c>
      <c r="L2230" s="587"/>
    </row>
    <row r="2231">
      <c r="A2231" s="439" t="s">
        <v>3134</v>
      </c>
      <c r="B2231" s="606" t="s">
        <v>5839</v>
      </c>
      <c r="C2231" s="545" t="str">
        <f>iferror(vlookup(A2231,Actors!$A$2:$D$472,4,false),"")</f>
        <v>Hylian Spawner</v>
      </c>
      <c r="D2231" s="439" t="s">
        <v>21</v>
      </c>
      <c r="E2231" s="543" t="s">
        <v>9197</v>
      </c>
      <c r="F2231" s="375" t="s">
        <v>9935</v>
      </c>
      <c r="G2231" s="86"/>
      <c r="H2231" s="588" t="s">
        <v>1059</v>
      </c>
      <c r="I2231" s="589" t="str">
        <f>iferror(vlookup(F2231,'Actors by Area'!$A$2:$C$8810,3,false),"")</f>
        <v>Spot 01 - Kakariko Village</v>
      </c>
      <c r="J2231" s="439" t="str">
        <f>iferror(vlookup(F2231,'Actors by Area'!$A$2:$H$8810,4,false),"")</f>
        <v>04</v>
      </c>
      <c r="K2231" s="439" t="str">
        <f>iferror(vlookup(F2231,'Actors by Area'!$A$2:$E$8810,5,false),"")</f>
        <v>00</v>
      </c>
      <c r="L2231" s="589"/>
    </row>
    <row r="2232">
      <c r="A2232" s="439" t="s">
        <v>775</v>
      </c>
      <c r="B2232" s="606" t="s">
        <v>5848</v>
      </c>
      <c r="C2232" s="545" t="str">
        <f>iferror(vlookup(A2232,Actors!$A$2:$D$472,4,false),"")</f>
        <v>Title Screen Overlay</v>
      </c>
      <c r="D2232" s="439" t="s">
        <v>3079</v>
      </c>
      <c r="E2232" s="543" t="s">
        <v>12</v>
      </c>
      <c r="F2232" s="397" t="s">
        <v>9859</v>
      </c>
      <c r="G2232" s="86" t="s">
        <v>5849</v>
      </c>
      <c r="H2232" s="588" t="s">
        <v>1059</v>
      </c>
      <c r="I2232" s="589" t="str">
        <f>iferror(vlookup(F2232,'Actors by Area'!$A$2:$C$8810,3,false),"")</f>
        <v>Spot 00 - Hyrule Field</v>
      </c>
      <c r="J2232" s="439" t="str">
        <f>iferror(vlookup(F2232,'Actors by Area'!$A$2:$H$8810,4,false),"")</f>
        <v>07</v>
      </c>
      <c r="K2232" s="439" t="str">
        <f>iferror(vlookup(F2232,'Actors by Area'!$A$2:$E$8810,5,false),"")</f>
        <v>00</v>
      </c>
      <c r="L2232" s="589"/>
    </row>
    <row r="2233">
      <c r="A2233" s="376" t="s">
        <v>3138</v>
      </c>
      <c r="B2233" s="344" t="s">
        <v>5850</v>
      </c>
      <c r="C2233" s="536" t="str">
        <f>iferror(vlookup(A2233,Actors!$A$2:$D$472,4,false),"")</f>
        <v>Thieves' Hideout Cell Door</v>
      </c>
      <c r="D2233" s="376" t="s">
        <v>3081</v>
      </c>
      <c r="E2233" s="5" t="s">
        <v>8865</v>
      </c>
      <c r="F2233" s="397" t="s">
        <v>8864</v>
      </c>
      <c r="G2233" s="198" t="s">
        <v>11662</v>
      </c>
      <c r="H2233" s="378" t="s">
        <v>1059</v>
      </c>
      <c r="I2233" s="587" t="str">
        <f>iferror(vlookup(F2233,'Actors by Area'!$A$2:$C$8810,3,false),"")</f>
        <v>Thieves' Hideout</v>
      </c>
      <c r="J2233" s="376" t="str">
        <f>iferror(vlookup(F2233,'Actors by Area'!$A$2:$H$8810,4,false),"")</f>
        <v>00</v>
      </c>
      <c r="K2233" s="376" t="str">
        <f>iferror(vlookup(F2233,'Actors by Area'!$A$2:$E$8810,5,false),"")</f>
        <v>01</v>
      </c>
      <c r="L2233" s="587"/>
    </row>
    <row r="2234">
      <c r="A2234" s="376" t="s">
        <v>3138</v>
      </c>
      <c r="B2234" s="344" t="s">
        <v>5850</v>
      </c>
      <c r="C2234" s="536" t="str">
        <f>iferror(vlookup(A2234,Actors!$A$2:$D$472,4,false),"")</f>
        <v>Thieves' Hideout Cell Door</v>
      </c>
      <c r="D2234" s="376" t="s">
        <v>3081</v>
      </c>
      <c r="E2234" s="5" t="s">
        <v>8872</v>
      </c>
      <c r="F2234" s="375" t="s">
        <v>8871</v>
      </c>
      <c r="G2234" s="147" t="s">
        <v>11663</v>
      </c>
      <c r="H2234" s="378" t="s">
        <v>1059</v>
      </c>
      <c r="I2234" s="587" t="str">
        <f>iferror(vlookup(F2234,'Actors by Area'!$A$2:$C$8810,3,false),"")</f>
        <v>Thieves' Hideout</v>
      </c>
      <c r="J2234" s="376" t="str">
        <f>iferror(vlookup(F2234,'Actors by Area'!$A$2:$H$8810,4,false),"")</f>
        <v>00</v>
      </c>
      <c r="K2234" s="376" t="str">
        <f>iferror(vlookup(F2234,'Actors by Area'!$A$2:$E$8810,5,false),"")</f>
        <v>02</v>
      </c>
      <c r="L2234" s="587"/>
    </row>
    <row r="2235">
      <c r="A2235" s="376" t="s">
        <v>3138</v>
      </c>
      <c r="B2235" s="344" t="s">
        <v>5850</v>
      </c>
      <c r="C2235" s="536" t="str">
        <f>iferror(vlookup(A2235,Actors!$A$2:$D$472,4,false),"")</f>
        <v>Thieves' Hideout Cell Door</v>
      </c>
      <c r="D2235" s="376" t="s">
        <v>3081</v>
      </c>
      <c r="E2235" s="5" t="s">
        <v>8886</v>
      </c>
      <c r="F2235" s="375" t="s">
        <v>8885</v>
      </c>
      <c r="G2235" s="147" t="s">
        <v>11664</v>
      </c>
      <c r="H2235" s="378" t="s">
        <v>1059</v>
      </c>
      <c r="I2235" s="587" t="str">
        <f>iferror(vlookup(F2235,'Actors by Area'!$A$2:$C$8810,3,false),"")</f>
        <v>Thieves' Hideout</v>
      </c>
      <c r="J2235" s="376" t="str">
        <f>iferror(vlookup(F2235,'Actors by Area'!$A$2:$H$8810,4,false),"")</f>
        <v>00</v>
      </c>
      <c r="K2235" s="376" t="str">
        <f>iferror(vlookup(F2235,'Actors by Area'!$A$2:$E$8810,5,false),"")</f>
        <v>04</v>
      </c>
      <c r="L2235" s="587"/>
    </row>
    <row r="2236">
      <c r="A2236" s="439" t="s">
        <v>3138</v>
      </c>
      <c r="B2236" s="606" t="s">
        <v>5850</v>
      </c>
      <c r="C2236" s="545" t="str">
        <f>iferror(vlookup(A2236,Actors!$A$2:$D$472,4,false),"")</f>
        <v>Thieves' Hideout Cell Door</v>
      </c>
      <c r="D2236" s="439" t="s">
        <v>3081</v>
      </c>
      <c r="E2236" s="543" t="s">
        <v>7769</v>
      </c>
      <c r="F2236" s="375" t="s">
        <v>8894</v>
      </c>
      <c r="G2236" s="84" t="s">
        <v>11665</v>
      </c>
      <c r="H2236" s="588" t="s">
        <v>1059</v>
      </c>
      <c r="I2236" s="589" t="str">
        <f>iferror(vlookup(F2236,'Actors by Area'!$A$2:$C$8810,3,false),"")</f>
        <v>Thieves' Hideout</v>
      </c>
      <c r="J2236" s="439" t="str">
        <f>iferror(vlookup(F2236,'Actors by Area'!$A$2:$H$8810,4,false),"")</f>
        <v>00</v>
      </c>
      <c r="K2236" s="439" t="str">
        <f>iferror(vlookup(F2236,'Actors by Area'!$A$2:$E$8810,5,false),"")</f>
        <v>05</v>
      </c>
      <c r="L2236" s="589"/>
    </row>
    <row r="2237">
      <c r="A2237" s="376" t="s">
        <v>3141</v>
      </c>
      <c r="B2237" s="344" t="s">
        <v>5853</v>
      </c>
      <c r="C2237" s="536" t="str">
        <f>iferror(vlookup(A2237,Actors!$A$2:$D$472,4,false),"")</f>
        <v>Navi Message (Targetable)</v>
      </c>
      <c r="D2237" s="376" t="s">
        <v>21</v>
      </c>
      <c r="E2237" s="5" t="s">
        <v>9592</v>
      </c>
      <c r="F2237" s="397" t="s">
        <v>9591</v>
      </c>
      <c r="G2237" s="147" t="s">
        <v>11666</v>
      </c>
      <c r="H2237" s="378" t="s">
        <v>1059</v>
      </c>
      <c r="I2237" s="587" t="str">
        <f>iferror(vlookup(F2237,'Actors by Area'!$A$2:$C$8810,3,false),"")</f>
        <v>Dampé's Grave &amp; Windmill</v>
      </c>
      <c r="J2237" s="376" t="str">
        <f>iferror(vlookup(F2237,'Actors by Area'!$A$2:$H$8810,4,false),"")</f>
        <v>00</v>
      </c>
      <c r="K2237" s="376" t="str">
        <f>iferror(vlookup(F2237,'Actors by Area'!$A$2:$E$8810,5,false),"")</f>
        <v>05</v>
      </c>
      <c r="L2237" s="587"/>
    </row>
    <row r="2238">
      <c r="A2238" s="376" t="s">
        <v>3141</v>
      </c>
      <c r="B2238" s="344" t="s">
        <v>5853</v>
      </c>
      <c r="C2238" s="536" t="str">
        <f>iferror(vlookup(A2238,Actors!$A$2:$D$472,4,false),"")</f>
        <v>Navi Message (Targetable)</v>
      </c>
      <c r="D2238" s="376" t="s">
        <v>21</v>
      </c>
      <c r="E2238" s="5" t="s">
        <v>7574</v>
      </c>
      <c r="F2238" s="375" t="s">
        <v>7573</v>
      </c>
      <c r="G2238" s="147" t="s">
        <v>11667</v>
      </c>
      <c r="H2238" s="378" t="s">
        <v>1059</v>
      </c>
      <c r="I2238" s="587" t="str">
        <f>iferror(vlookup(F2238,'Actors by Area'!$A$2:$C$8810,3,false),"")</f>
        <v>Forest Temple</v>
      </c>
      <c r="J2238" s="376" t="str">
        <f>iferror(vlookup(F2238,'Actors by Area'!$A$2:$H$8810,4,false),"")</f>
        <v>00</v>
      </c>
      <c r="K2238" s="376" t="str">
        <f>iferror(vlookup(F2238,'Actors by Area'!$A$2:$E$8810,5,false),"")</f>
        <v>0C</v>
      </c>
      <c r="L2238" s="587"/>
    </row>
    <row r="2239">
      <c r="A2239" s="376" t="s">
        <v>3141</v>
      </c>
      <c r="B2239" s="344" t="s">
        <v>5853</v>
      </c>
      <c r="C2239" s="536" t="str">
        <f>iferror(vlookup(A2239,Actors!$A$2:$D$472,4,false),"")</f>
        <v>Navi Message (Targetable)</v>
      </c>
      <c r="D2239" s="376" t="s">
        <v>21</v>
      </c>
      <c r="E2239" s="5" t="s">
        <v>7579</v>
      </c>
      <c r="F2239" s="375" t="s">
        <v>7578</v>
      </c>
      <c r="G2239" s="147" t="s">
        <v>11667</v>
      </c>
      <c r="H2239" s="378" t="s">
        <v>1059</v>
      </c>
      <c r="I2239" s="587" t="str">
        <f>iferror(vlookup(F2239,'Actors by Area'!$A$2:$C$8810,3,false),"")</f>
        <v>Forest Temple</v>
      </c>
      <c r="J2239" s="376" t="str">
        <f>iferror(vlookup(F2239,'Actors by Area'!$A$2:$H$8810,4,false),"")</f>
        <v>00</v>
      </c>
      <c r="K2239" s="376" t="str">
        <f>iferror(vlookup(F2239,'Actors by Area'!$A$2:$E$8810,5,false),"")</f>
        <v>0D</v>
      </c>
      <c r="L2239" s="587"/>
    </row>
    <row r="2240">
      <c r="A2240" s="376" t="s">
        <v>3141</v>
      </c>
      <c r="B2240" s="344" t="s">
        <v>5853</v>
      </c>
      <c r="C2240" s="536" t="str">
        <f>iferror(vlookup(A2240,Actors!$A$2:$D$472,4,false),"")</f>
        <v>Navi Message (Targetable)</v>
      </c>
      <c r="D2240" s="376" t="s">
        <v>21</v>
      </c>
      <c r="E2240" s="5" t="s">
        <v>7606</v>
      </c>
      <c r="F2240" s="375" t="s">
        <v>7605</v>
      </c>
      <c r="G2240" s="147" t="s">
        <v>11667</v>
      </c>
      <c r="H2240" s="378" t="s">
        <v>1059</v>
      </c>
      <c r="I2240" s="587" t="str">
        <f>iferror(vlookup(F2240,'Actors by Area'!$A$2:$C$8810,3,false),"")</f>
        <v>Forest Temple</v>
      </c>
      <c r="J2240" s="376" t="str">
        <f>iferror(vlookup(F2240,'Actors by Area'!$A$2:$H$8810,4,false),"")</f>
        <v>00</v>
      </c>
      <c r="K2240" s="376" t="str">
        <f>iferror(vlookup(F2240,'Actors by Area'!$A$2:$E$8810,5,false),"")</f>
        <v>10</v>
      </c>
      <c r="L2240" s="587"/>
    </row>
    <row r="2241">
      <c r="A2241" s="376" t="s">
        <v>3141</v>
      </c>
      <c r="B2241" s="344" t="s">
        <v>5853</v>
      </c>
      <c r="C2241" s="536" t="str">
        <f>iferror(vlookup(A2241,Actors!$A$2:$D$472,4,false),"")</f>
        <v>Navi Message (Targetable)</v>
      </c>
      <c r="D2241" s="376" t="s">
        <v>21</v>
      </c>
      <c r="E2241" s="5" t="s">
        <v>8506</v>
      </c>
      <c r="F2241" s="375" t="s">
        <v>8505</v>
      </c>
      <c r="G2241" s="147" t="s">
        <v>11668</v>
      </c>
      <c r="H2241" s="378" t="s">
        <v>1059</v>
      </c>
      <c r="I2241" s="587" t="str">
        <f>iferror(vlookup(F2241,'Actors by Area'!$A$2:$C$8810,3,false),"")</f>
        <v>Shadow Temple</v>
      </c>
      <c r="J2241" s="376" t="str">
        <f>iferror(vlookup(F2241,'Actors by Area'!$A$2:$H$8810,4,false),"")</f>
        <v>00</v>
      </c>
      <c r="K2241" s="376" t="str">
        <f>iferror(vlookup(F2241,'Actors by Area'!$A$2:$E$8810,5,false),"")</f>
        <v>15</v>
      </c>
      <c r="L2241" s="587"/>
    </row>
    <row r="2242">
      <c r="A2242" s="376" t="s">
        <v>3141</v>
      </c>
      <c r="B2242" s="344" t="s">
        <v>5853</v>
      </c>
      <c r="C2242" s="536" t="str">
        <f>iferror(vlookup(A2242,Actors!$A$2:$D$472,4,false),"")</f>
        <v>Navi Message (Targetable)</v>
      </c>
      <c r="D2242" s="376" t="s">
        <v>21</v>
      </c>
      <c r="E2242" s="5" t="s">
        <v>8389</v>
      </c>
      <c r="F2242" s="375" t="s">
        <v>8388</v>
      </c>
      <c r="G2242" s="147" t="s">
        <v>11669</v>
      </c>
      <c r="H2242" s="378" t="s">
        <v>1059</v>
      </c>
      <c r="I2242" s="587" t="str">
        <f>iferror(vlookup(F2242,'Actors by Area'!$A$2:$C$8810,3,false),"")</f>
        <v>Shadow Temple</v>
      </c>
      <c r="J2242" s="376" t="str">
        <f>iferror(vlookup(F2242,'Actors by Area'!$A$2:$H$8810,4,false),"")</f>
        <v>00</v>
      </c>
      <c r="K2242" s="376" t="str">
        <f>iferror(vlookup(F2242,'Actors by Area'!$A$2:$E$8810,5,false),"")</f>
        <v>06</v>
      </c>
      <c r="L2242" s="587"/>
    </row>
    <row r="2243">
      <c r="A2243" s="376" t="s">
        <v>3141</v>
      </c>
      <c r="B2243" s="344" t="s">
        <v>5853</v>
      </c>
      <c r="C2243" s="536" t="str">
        <f>iferror(vlookup(A2243,Actors!$A$2:$D$472,4,false),"")</f>
        <v>Navi Message (Targetable)</v>
      </c>
      <c r="D2243" s="376" t="s">
        <v>21</v>
      </c>
      <c r="E2243" s="5" t="s">
        <v>8473</v>
      </c>
      <c r="F2243" s="375" t="s">
        <v>8472</v>
      </c>
      <c r="G2243" s="147" t="s">
        <v>11670</v>
      </c>
      <c r="H2243" s="378" t="s">
        <v>1059</v>
      </c>
      <c r="I2243" s="587" t="str">
        <f>iferror(vlookup(F2243,'Actors by Area'!$A$2:$C$8810,3,false),"")</f>
        <v>Shadow Temple</v>
      </c>
      <c r="J2243" s="376" t="str">
        <f>iferror(vlookup(F2243,'Actors by Area'!$A$2:$H$8810,4,false),"")</f>
        <v>00</v>
      </c>
      <c r="K2243" s="376" t="str">
        <f>iferror(vlookup(F2243,'Actors by Area'!$A$2:$E$8810,5,false),"")</f>
        <v>13</v>
      </c>
      <c r="L2243" s="587"/>
    </row>
    <row r="2244">
      <c r="A2244" s="376" t="s">
        <v>3141</v>
      </c>
      <c r="B2244" s="344" t="s">
        <v>5853</v>
      </c>
      <c r="C2244" s="536" t="str">
        <f>iferror(vlookup(A2244,Actors!$A$2:$D$472,4,false),"")</f>
        <v>Navi Message (Targetable)</v>
      </c>
      <c r="D2244" s="376" t="s">
        <v>21</v>
      </c>
      <c r="E2244" s="5" t="s">
        <v>8552</v>
      </c>
      <c r="F2244" s="375" t="s">
        <v>8551</v>
      </c>
      <c r="G2244" s="147" t="s">
        <v>11671</v>
      </c>
      <c r="H2244" s="378" t="s">
        <v>1059</v>
      </c>
      <c r="I2244" s="587" t="str">
        <f>iferror(vlookup(F2244,'Actors by Area'!$A$2:$C$8810,3,false),"")</f>
        <v>Bottom of the Well</v>
      </c>
      <c r="J2244" s="376" t="str">
        <f>iferror(vlookup(F2244,'Actors by Area'!$A$2:$H$8810,4,false),"")</f>
        <v>00</v>
      </c>
      <c r="K2244" s="376" t="str">
        <f>iferror(vlookup(F2244,'Actors by Area'!$A$2:$E$8810,5,false),"")</f>
        <v>00</v>
      </c>
      <c r="L2244" s="587"/>
    </row>
    <row r="2245">
      <c r="A2245" s="376" t="s">
        <v>3141</v>
      </c>
      <c r="B2245" s="344" t="s">
        <v>5853</v>
      </c>
      <c r="C2245" s="536" t="str">
        <f>iferror(vlookup(A2245,Actors!$A$2:$D$472,4,false),"")</f>
        <v>Navi Message (Targetable)</v>
      </c>
      <c r="D2245" s="376" t="s">
        <v>21</v>
      </c>
      <c r="E2245" s="5" t="s">
        <v>8554</v>
      </c>
      <c r="F2245" s="375" t="s">
        <v>8553</v>
      </c>
      <c r="G2245" s="147" t="s">
        <v>11672</v>
      </c>
      <c r="H2245" s="378" t="s">
        <v>1059</v>
      </c>
      <c r="I2245" s="587" t="str">
        <f>iferror(vlookup(F2245,'Actors by Area'!$A$2:$C$8810,3,false),"")</f>
        <v>Bottom of the Well</v>
      </c>
      <c r="J2245" s="376" t="str">
        <f>iferror(vlookup(F2245,'Actors by Area'!$A$2:$H$8810,4,false),"")</f>
        <v>00</v>
      </c>
      <c r="K2245" s="376" t="str">
        <f>iferror(vlookup(F2245,'Actors by Area'!$A$2:$E$8810,5,false),"")</f>
        <v>00</v>
      </c>
      <c r="L2245" s="587"/>
    </row>
    <row r="2246">
      <c r="A2246" s="376" t="s">
        <v>3141</v>
      </c>
      <c r="B2246" s="344" t="s">
        <v>5853</v>
      </c>
      <c r="C2246" s="536" t="str">
        <f>iferror(vlookup(A2246,Actors!$A$2:$D$472,4,false),"")</f>
        <v>Navi Message (Targetable)</v>
      </c>
      <c r="D2246" s="376" t="s">
        <v>21</v>
      </c>
      <c r="E2246" s="5" t="s">
        <v>8556</v>
      </c>
      <c r="F2246" s="375" t="s">
        <v>8555</v>
      </c>
      <c r="G2246" s="147" t="s">
        <v>11673</v>
      </c>
      <c r="H2246" s="378" t="s">
        <v>1059</v>
      </c>
      <c r="I2246" s="587" t="str">
        <f>iferror(vlookup(F2246,'Actors by Area'!$A$2:$C$8810,3,false),"")</f>
        <v>Bottom of the Well</v>
      </c>
      <c r="J2246" s="376" t="str">
        <f>iferror(vlookup(F2246,'Actors by Area'!$A$2:$H$8810,4,false),"")</f>
        <v>00</v>
      </c>
      <c r="K2246" s="376" t="str">
        <f>iferror(vlookup(F2246,'Actors by Area'!$A$2:$E$8810,5,false),"")</f>
        <v>00</v>
      </c>
      <c r="L2246" s="587"/>
    </row>
    <row r="2247">
      <c r="A2247" s="376" t="s">
        <v>3141</v>
      </c>
      <c r="B2247" s="344" t="s">
        <v>5853</v>
      </c>
      <c r="C2247" s="536" t="str">
        <f>iferror(vlookup(A2247,Actors!$A$2:$D$472,4,false),"")</f>
        <v>Navi Message (Targetable)</v>
      </c>
      <c r="D2247" s="376" t="s">
        <v>21</v>
      </c>
      <c r="E2247" s="5" t="s">
        <v>8558</v>
      </c>
      <c r="F2247" s="375" t="s">
        <v>8557</v>
      </c>
      <c r="G2247" s="147" t="s">
        <v>11674</v>
      </c>
      <c r="H2247" s="378" t="s">
        <v>1059</v>
      </c>
      <c r="I2247" s="587" t="str">
        <f>iferror(vlookup(F2247,'Actors by Area'!$A$2:$C$8810,3,false),"")</f>
        <v>Bottom of the Well</v>
      </c>
      <c r="J2247" s="376" t="str">
        <f>iferror(vlookup(F2247,'Actors by Area'!$A$2:$H$8810,4,false),"")</f>
        <v>00</v>
      </c>
      <c r="K2247" s="376" t="str">
        <f>iferror(vlookup(F2247,'Actors by Area'!$A$2:$E$8810,5,false),"")</f>
        <v>00</v>
      </c>
      <c r="L2247" s="587"/>
    </row>
    <row r="2248">
      <c r="A2248" s="376" t="s">
        <v>3141</v>
      </c>
      <c r="B2248" s="344" t="s">
        <v>5853</v>
      </c>
      <c r="C2248" s="536" t="str">
        <f>iferror(vlookup(A2248,Actors!$A$2:$D$472,4,false),"")</f>
        <v>Navi Message (Targetable)</v>
      </c>
      <c r="D2248" s="376" t="s">
        <v>21</v>
      </c>
      <c r="E2248" s="5" t="s">
        <v>8561</v>
      </c>
      <c r="F2248" s="375" t="s">
        <v>8560</v>
      </c>
      <c r="G2248" s="147" t="s">
        <v>11671</v>
      </c>
      <c r="H2248" s="378" t="s">
        <v>1059</v>
      </c>
      <c r="I2248" s="587" t="str">
        <f>iferror(vlookup(F2248,'Actors by Area'!$A$2:$C$8810,3,false),"")</f>
        <v>Bottom of the Well</v>
      </c>
      <c r="J2248" s="376" t="str">
        <f>iferror(vlookup(F2248,'Actors by Area'!$A$2:$H$8810,4,false),"")</f>
        <v>00</v>
      </c>
      <c r="K2248" s="376" t="str">
        <f>iferror(vlookup(F2248,'Actors by Area'!$A$2:$E$8810,5,false),"")</f>
        <v>00</v>
      </c>
      <c r="L2248" s="587"/>
    </row>
    <row r="2249">
      <c r="A2249" s="376" t="s">
        <v>3141</v>
      </c>
      <c r="B2249" s="344" t="s">
        <v>5853</v>
      </c>
      <c r="C2249" s="536" t="str">
        <f>iferror(vlookup(A2249,Actors!$A$2:$D$472,4,false),"")</f>
        <v>Navi Message (Targetable)</v>
      </c>
      <c r="D2249" s="376" t="s">
        <v>21</v>
      </c>
      <c r="E2249" s="5" t="s">
        <v>7513</v>
      </c>
      <c r="F2249" s="375" t="s">
        <v>7512</v>
      </c>
      <c r="G2249" s="147" t="s">
        <v>11675</v>
      </c>
      <c r="H2249" s="378" t="s">
        <v>1059</v>
      </c>
      <c r="I2249" s="587" t="str">
        <f>iferror(vlookup(F2249,'Actors by Area'!$A$2:$C$8810,3,false),"")</f>
        <v>Forest Temple</v>
      </c>
      <c r="J2249" s="376" t="str">
        <f>iferror(vlookup(F2249,'Actors by Area'!$A$2:$H$8810,4,false),"")</f>
        <v>00</v>
      </c>
      <c r="K2249" s="376" t="str">
        <f>iferror(vlookup(F2249,'Actors by Area'!$A$2:$E$8810,5,false),"")</f>
        <v>02</v>
      </c>
      <c r="L2249" s="587"/>
    </row>
    <row r="2250">
      <c r="A2250" s="376" t="s">
        <v>3141</v>
      </c>
      <c r="B2250" s="344" t="s">
        <v>5853</v>
      </c>
      <c r="C2250" s="536" t="str">
        <f>iferror(vlookup(A2250,Actors!$A$2:$D$472,4,false),"")</f>
        <v>Navi Message (Targetable)</v>
      </c>
      <c r="D2250" s="376" t="s">
        <v>21</v>
      </c>
      <c r="E2250" s="5" t="s">
        <v>7515</v>
      </c>
      <c r="F2250" s="375" t="s">
        <v>7514</v>
      </c>
      <c r="G2250" s="147" t="s">
        <v>11675</v>
      </c>
      <c r="H2250" s="378" t="s">
        <v>1059</v>
      </c>
      <c r="I2250" s="587" t="str">
        <f>iferror(vlookup(F2250,'Actors by Area'!$A$2:$C$8810,3,false),"")</f>
        <v>Forest Temple</v>
      </c>
      <c r="J2250" s="376" t="str">
        <f>iferror(vlookup(F2250,'Actors by Area'!$A$2:$H$8810,4,false),"")</f>
        <v>00</v>
      </c>
      <c r="K2250" s="376" t="str">
        <f>iferror(vlookup(F2250,'Actors by Area'!$A$2:$E$8810,5,false),"")</f>
        <v>02</v>
      </c>
      <c r="L2250" s="587"/>
    </row>
    <row r="2251">
      <c r="A2251" s="376" t="s">
        <v>3141</v>
      </c>
      <c r="B2251" s="344" t="s">
        <v>5853</v>
      </c>
      <c r="C2251" s="536" t="str">
        <f>iferror(vlookup(A2251,Actors!$A$2:$D$472,4,false),"")</f>
        <v>Navi Message (Targetable)</v>
      </c>
      <c r="D2251" s="376" t="s">
        <v>21</v>
      </c>
      <c r="E2251" s="5" t="s">
        <v>7517</v>
      </c>
      <c r="F2251" s="375" t="s">
        <v>7516</v>
      </c>
      <c r="G2251" s="147" t="s">
        <v>11675</v>
      </c>
      <c r="H2251" s="378" t="s">
        <v>1059</v>
      </c>
      <c r="I2251" s="587" t="str">
        <f>iferror(vlookup(F2251,'Actors by Area'!$A$2:$C$8810,3,false),"")</f>
        <v>Forest Temple</v>
      </c>
      <c r="J2251" s="376" t="str">
        <f>iferror(vlookup(F2251,'Actors by Area'!$A$2:$H$8810,4,false),"")</f>
        <v>00</v>
      </c>
      <c r="K2251" s="376" t="str">
        <f>iferror(vlookup(F2251,'Actors by Area'!$A$2:$E$8810,5,false),"")</f>
        <v>02</v>
      </c>
      <c r="L2251" s="587"/>
    </row>
    <row r="2252">
      <c r="A2252" s="376" t="s">
        <v>3141</v>
      </c>
      <c r="B2252" s="344" t="s">
        <v>5853</v>
      </c>
      <c r="C2252" s="536" t="str">
        <f>iferror(vlookup(A2252,Actors!$A$2:$D$472,4,false),"")</f>
        <v>Navi Message (Targetable)</v>
      </c>
      <c r="D2252" s="376" t="s">
        <v>21</v>
      </c>
      <c r="E2252" s="5" t="s">
        <v>7519</v>
      </c>
      <c r="F2252" s="375" t="s">
        <v>7518</v>
      </c>
      <c r="G2252" s="147" t="s">
        <v>11675</v>
      </c>
      <c r="H2252" s="378" t="s">
        <v>1059</v>
      </c>
      <c r="I2252" s="587" t="str">
        <f>iferror(vlookup(F2252,'Actors by Area'!$A$2:$C$8810,3,false),"")</f>
        <v>Forest Temple</v>
      </c>
      <c r="J2252" s="376" t="str">
        <f>iferror(vlookup(F2252,'Actors by Area'!$A$2:$H$8810,4,false),"")</f>
        <v>00</v>
      </c>
      <c r="K2252" s="376" t="str">
        <f>iferror(vlookup(F2252,'Actors by Area'!$A$2:$E$8810,5,false),"")</f>
        <v>02</v>
      </c>
      <c r="L2252" s="587"/>
    </row>
    <row r="2253">
      <c r="A2253" s="376" t="s">
        <v>3141</v>
      </c>
      <c r="B2253" s="344" t="s">
        <v>5853</v>
      </c>
      <c r="C2253" s="536" t="str">
        <f>iferror(vlookup(A2253,Actors!$A$2:$D$472,4,false),"")</f>
        <v>Navi Message (Targetable)</v>
      </c>
      <c r="D2253" s="376" t="s">
        <v>21</v>
      </c>
      <c r="E2253" s="5" t="s">
        <v>9429</v>
      </c>
      <c r="F2253" s="375" t="s">
        <v>10222</v>
      </c>
      <c r="G2253" s="147" t="s">
        <v>11676</v>
      </c>
      <c r="H2253" s="378" t="s">
        <v>1059</v>
      </c>
      <c r="I2253" s="587" t="str">
        <f>iferror(vlookup(F2253,'Actors by Area'!$A$2:$C$8810,3,false),"")</f>
        <v>Spot 06 - Lake Hylia</v>
      </c>
      <c r="J2253" s="376" t="str">
        <f>iferror(vlookup(F2253,'Actors by Area'!$A$2:$H$8810,4,false),"")</f>
        <v>00</v>
      </c>
      <c r="K2253" s="376" t="str">
        <f>iferror(vlookup(F2253,'Actors by Area'!$A$2:$E$8810,5,false),"")</f>
        <v>00</v>
      </c>
      <c r="L2253" s="587"/>
    </row>
    <row r="2254">
      <c r="A2254" s="376" t="s">
        <v>3141</v>
      </c>
      <c r="B2254" s="344" t="s">
        <v>5853</v>
      </c>
      <c r="C2254" s="536" t="str">
        <f>iferror(vlookup(A2254,Actors!$A$2:$D$472,4,false),"")</f>
        <v>Navi Message (Targetable)</v>
      </c>
      <c r="D2254" s="376" t="s">
        <v>21</v>
      </c>
      <c r="E2254" s="5" t="s">
        <v>8171</v>
      </c>
      <c r="F2254" s="375" t="s">
        <v>8170</v>
      </c>
      <c r="G2254" s="147" t="s">
        <v>11677</v>
      </c>
      <c r="H2254" s="378" t="s">
        <v>1059</v>
      </c>
      <c r="I2254" s="587" t="str">
        <f>iferror(vlookup(F2254,'Actors by Area'!$A$2:$C$8810,3,false),"")</f>
        <v>Spirit Temple</v>
      </c>
      <c r="J2254" s="376" t="str">
        <f>iferror(vlookup(F2254,'Actors by Area'!$A$2:$H$8810,4,false),"")</f>
        <v>00</v>
      </c>
      <c r="K2254" s="376" t="str">
        <f>iferror(vlookup(F2254,'Actors by Area'!$A$2:$E$8810,5,false),"")</f>
        <v>05</v>
      </c>
      <c r="L2254" s="587"/>
    </row>
    <row r="2255">
      <c r="A2255" s="376" t="s">
        <v>3141</v>
      </c>
      <c r="B2255" s="344" t="s">
        <v>5853</v>
      </c>
      <c r="C2255" s="536" t="str">
        <f>iferror(vlookup(A2255,Actors!$A$2:$D$472,4,false),"")</f>
        <v>Navi Message (Targetable)</v>
      </c>
      <c r="D2255" s="376" t="s">
        <v>21</v>
      </c>
      <c r="E2255" s="5" t="s">
        <v>7066</v>
      </c>
      <c r="F2255" s="375" t="s">
        <v>7065</v>
      </c>
      <c r="G2255" s="147" t="s">
        <v>11678</v>
      </c>
      <c r="H2255" s="378" t="s">
        <v>1059</v>
      </c>
      <c r="I2255" s="587" t="str">
        <f>iferror(vlookup(F2255,'Actors by Area'!$A$2:$C$8810,3,false),"")</f>
        <v>Inside the Deku Tree</v>
      </c>
      <c r="J2255" s="376" t="str">
        <f>iferror(vlookup(F2255,'Actors by Area'!$A$2:$H$8810,4,false),"")</f>
        <v>00</v>
      </c>
      <c r="K2255" s="376" t="str">
        <f>iferror(vlookup(F2255,'Actors by Area'!$A$2:$E$8810,5,false),"")</f>
        <v>02</v>
      </c>
      <c r="L2255" s="587"/>
    </row>
    <row r="2256">
      <c r="A2256" s="376" t="s">
        <v>3141</v>
      </c>
      <c r="B2256" s="344" t="s">
        <v>5853</v>
      </c>
      <c r="C2256" s="536" t="str">
        <f>iferror(vlookup(A2256,Actors!$A$2:$D$472,4,false),"")</f>
        <v>Navi Message (Targetable)</v>
      </c>
      <c r="D2256" s="376" t="s">
        <v>21</v>
      </c>
      <c r="E2256" s="5" t="s">
        <v>7521</v>
      </c>
      <c r="F2256" s="375" t="s">
        <v>7520</v>
      </c>
      <c r="G2256" s="147" t="s">
        <v>11666</v>
      </c>
      <c r="H2256" s="378" t="s">
        <v>1059</v>
      </c>
      <c r="I2256" s="587" t="str">
        <f>iferror(vlookup(F2256,'Actors by Area'!$A$2:$C$8810,3,false),"")</f>
        <v>Forest Temple</v>
      </c>
      <c r="J2256" s="376" t="str">
        <f>iferror(vlookup(F2256,'Actors by Area'!$A$2:$H$8810,4,false),"")</f>
        <v>00</v>
      </c>
      <c r="K2256" s="376" t="str">
        <f>iferror(vlookup(F2256,'Actors by Area'!$A$2:$E$8810,5,false),"")</f>
        <v>02</v>
      </c>
      <c r="L2256" s="587"/>
    </row>
    <row r="2257">
      <c r="A2257" s="376" t="s">
        <v>3141</v>
      </c>
      <c r="B2257" s="344" t="s">
        <v>5853</v>
      </c>
      <c r="C2257" s="536" t="str">
        <f>iferror(vlookup(A2257,Actors!$A$2:$D$472,4,false),"")</f>
        <v>Navi Message (Targetable)</v>
      </c>
      <c r="D2257" s="376" t="s">
        <v>21</v>
      </c>
      <c r="E2257" s="5" t="s">
        <v>7134</v>
      </c>
      <c r="F2257" s="375" t="s">
        <v>7133</v>
      </c>
      <c r="G2257" s="147" t="s">
        <v>11679</v>
      </c>
      <c r="H2257" s="378" t="s">
        <v>1059</v>
      </c>
      <c r="I2257" s="587" t="str">
        <f>iferror(vlookup(F2257,'Actors by Area'!$A$2:$C$8810,3,false),"")</f>
        <v>Inside the Deku Tree</v>
      </c>
      <c r="J2257" s="376" t="str">
        <f>iferror(vlookup(F2257,'Actors by Area'!$A$2:$H$8810,4,false),"")</f>
        <v>00</v>
      </c>
      <c r="K2257" s="376" t="str">
        <f>iferror(vlookup(F2257,'Actors by Area'!$A$2:$E$8810,5,false),"")</f>
        <v>0A</v>
      </c>
      <c r="L2257" s="587"/>
    </row>
    <row r="2258">
      <c r="A2258" s="376" t="s">
        <v>3141</v>
      </c>
      <c r="B2258" s="344" t="s">
        <v>5853</v>
      </c>
      <c r="C2258" s="536" t="str">
        <f>iferror(vlookup(A2258,Actors!$A$2:$D$472,4,false),"")</f>
        <v>Navi Message (Targetable)</v>
      </c>
      <c r="D2258" s="376" t="s">
        <v>21</v>
      </c>
      <c r="E2258" s="5" t="s">
        <v>7392</v>
      </c>
      <c r="F2258" s="375" t="s">
        <v>7391</v>
      </c>
      <c r="G2258" s="147" t="s">
        <v>11680</v>
      </c>
      <c r="H2258" s="378" t="s">
        <v>1059</v>
      </c>
      <c r="I2258" s="587" t="str">
        <f>iferror(vlookup(F2258,'Actors by Area'!$A$2:$C$8810,3,false),"")</f>
        <v>Inside Jabu-Jabu's Belly</v>
      </c>
      <c r="J2258" s="376" t="str">
        <f>iferror(vlookup(F2258,'Actors by Area'!$A$2:$H$8810,4,false),"")</f>
        <v>00</v>
      </c>
      <c r="K2258" s="376" t="str">
        <f>iferror(vlookup(F2258,'Actors by Area'!$A$2:$E$8810,5,false),"")</f>
        <v>06</v>
      </c>
      <c r="L2258" s="587"/>
    </row>
    <row r="2259">
      <c r="A2259" s="376" t="s">
        <v>3141</v>
      </c>
      <c r="B2259" s="344" t="s">
        <v>5853</v>
      </c>
      <c r="C2259" s="536" t="str">
        <f>iferror(vlookup(A2259,Actors!$A$2:$D$472,4,false),"")</f>
        <v>Navi Message (Targetable)</v>
      </c>
      <c r="D2259" s="376" t="s">
        <v>21</v>
      </c>
      <c r="E2259" s="5" t="s">
        <v>7488</v>
      </c>
      <c r="F2259" s="375" t="s">
        <v>7487</v>
      </c>
      <c r="G2259" s="147" t="s">
        <v>11681</v>
      </c>
      <c r="H2259" s="378" t="s">
        <v>1059</v>
      </c>
      <c r="I2259" s="587" t="str">
        <f>iferror(vlookup(F2259,'Actors by Area'!$A$2:$C$8810,3,false),"")</f>
        <v>Forest Temple</v>
      </c>
      <c r="J2259" s="376" t="str">
        <f>iferror(vlookup(F2259,'Actors by Area'!$A$2:$H$8810,4,false),"")</f>
        <v>00</v>
      </c>
      <c r="K2259" s="376" t="str">
        <f>iferror(vlookup(F2259,'Actors by Area'!$A$2:$E$8810,5,false),"")</f>
        <v>02</v>
      </c>
      <c r="L2259" s="587"/>
    </row>
    <row r="2260">
      <c r="A2260" s="376" t="s">
        <v>3141</v>
      </c>
      <c r="B2260" s="344" t="s">
        <v>5853</v>
      </c>
      <c r="C2260" s="536" t="str">
        <f>iferror(vlookup(A2260,Actors!$A$2:$D$472,4,false),"")</f>
        <v>Navi Message (Targetable)</v>
      </c>
      <c r="D2260" s="376" t="s">
        <v>21</v>
      </c>
      <c r="E2260" s="5" t="s">
        <v>7634</v>
      </c>
      <c r="F2260" s="375" t="s">
        <v>7633</v>
      </c>
      <c r="G2260" s="147" t="s">
        <v>11682</v>
      </c>
      <c r="H2260" s="378" t="s">
        <v>1059</v>
      </c>
      <c r="I2260" s="587" t="str">
        <f>iferror(vlookup(F2260,'Actors by Area'!$A$2:$C$8810,3,false),"")</f>
        <v>Forest Temple</v>
      </c>
      <c r="J2260" s="376" t="str">
        <f>iferror(vlookup(F2260,'Actors by Area'!$A$2:$H$8810,4,false),"")</f>
        <v>00</v>
      </c>
      <c r="K2260" s="376" t="str">
        <f>iferror(vlookup(F2260,'Actors by Area'!$A$2:$E$8810,5,false),"")</f>
        <v>13</v>
      </c>
      <c r="L2260" s="587"/>
    </row>
    <row r="2261">
      <c r="A2261" s="376" t="s">
        <v>3141</v>
      </c>
      <c r="B2261" s="344" t="s">
        <v>5853</v>
      </c>
      <c r="C2261" s="536" t="str">
        <f>iferror(vlookup(A2261,Actors!$A$2:$D$472,4,false),"")</f>
        <v>Navi Message (Targetable)</v>
      </c>
      <c r="D2261" s="376" t="s">
        <v>21</v>
      </c>
      <c r="E2261" s="5" t="s">
        <v>7572</v>
      </c>
      <c r="F2261" s="375" t="s">
        <v>7571</v>
      </c>
      <c r="G2261" s="147" t="s">
        <v>11683</v>
      </c>
      <c r="H2261" s="378" t="s">
        <v>1059</v>
      </c>
      <c r="I2261" s="587" t="str">
        <f>iferror(vlookup(F2261,'Actors by Area'!$A$2:$C$8810,3,false),"")</f>
        <v>Forest Temple</v>
      </c>
      <c r="J2261" s="376" t="str">
        <f>iferror(vlookup(F2261,'Actors by Area'!$A$2:$H$8810,4,false),"")</f>
        <v>00</v>
      </c>
      <c r="K2261" s="376" t="str">
        <f>iferror(vlookup(F2261,'Actors by Area'!$A$2:$E$8810,5,false),"")</f>
        <v>0C</v>
      </c>
      <c r="L2261" s="587"/>
    </row>
    <row r="2262">
      <c r="A2262" s="376" t="s">
        <v>3141</v>
      </c>
      <c r="B2262" s="344" t="s">
        <v>5853</v>
      </c>
      <c r="C2262" s="536" t="str">
        <f>iferror(vlookup(A2262,Actors!$A$2:$D$472,4,false),"")</f>
        <v>Navi Message (Targetable)</v>
      </c>
      <c r="D2262" s="376" t="s">
        <v>21</v>
      </c>
      <c r="E2262" s="5" t="s">
        <v>7591</v>
      </c>
      <c r="F2262" s="375" t="s">
        <v>7590</v>
      </c>
      <c r="G2262" s="147" t="s">
        <v>11684</v>
      </c>
      <c r="H2262" s="378" t="s">
        <v>1059</v>
      </c>
      <c r="I2262" s="587" t="str">
        <f>iferror(vlookup(F2262,'Actors by Area'!$A$2:$C$8810,3,false),"")</f>
        <v>Forest Temple</v>
      </c>
      <c r="J2262" s="376" t="str">
        <f>iferror(vlookup(F2262,'Actors by Area'!$A$2:$H$8810,4,false),"")</f>
        <v>00</v>
      </c>
      <c r="K2262" s="376" t="str">
        <f>iferror(vlookup(F2262,'Actors by Area'!$A$2:$E$8810,5,false),"")</f>
        <v>0E</v>
      </c>
      <c r="L2262" s="587"/>
    </row>
    <row r="2263">
      <c r="A2263" s="439" t="s">
        <v>3141</v>
      </c>
      <c r="B2263" s="606" t="s">
        <v>5853</v>
      </c>
      <c r="C2263" s="545" t="str">
        <f>iferror(vlookup(A2263,Actors!$A$2:$D$472,4,false),"")</f>
        <v>Navi Message (Targetable)</v>
      </c>
      <c r="D2263" s="439" t="s">
        <v>21</v>
      </c>
      <c r="E2263" s="543" t="s">
        <v>7772</v>
      </c>
      <c r="F2263" s="375" t="s">
        <v>7771</v>
      </c>
      <c r="G2263" s="84" t="s">
        <v>11685</v>
      </c>
      <c r="H2263" s="588" t="s">
        <v>1059</v>
      </c>
      <c r="I2263" s="589" t="str">
        <f>iferror(vlookup(F2263,'Actors by Area'!$A$2:$C$8810,3,false),"")</f>
        <v>Fire Temple</v>
      </c>
      <c r="J2263" s="439" t="str">
        <f>iferror(vlookup(F2263,'Actors by Area'!$A$2:$H$8810,4,false),"")</f>
        <v>00</v>
      </c>
      <c r="K2263" s="439" t="str">
        <f>iferror(vlookup(F2263,'Actors by Area'!$A$2:$E$8810,5,false),"")</f>
        <v>0A</v>
      </c>
      <c r="L2263" s="589"/>
    </row>
    <row r="2264">
      <c r="A2264" s="376" t="s">
        <v>3144</v>
      </c>
      <c r="B2264" s="344" t="s">
        <v>5856</v>
      </c>
      <c r="C2264" s="536" t="str">
        <f>iferror(vlookup(A2264,Actors!$A$2:$D$472,4,false),"")</f>
        <v>Ganon's Tower Exterior (Collapsing) Objects</v>
      </c>
      <c r="D2264" s="376" t="s">
        <v>3082</v>
      </c>
      <c r="E2264" s="5" t="s">
        <v>12</v>
      </c>
      <c r="F2264" s="397" t="s">
        <v>9695</v>
      </c>
      <c r="G2264" s="147" t="s">
        <v>11686</v>
      </c>
      <c r="H2264" s="378" t="s">
        <v>1059</v>
      </c>
      <c r="I2264" s="587" t="str">
        <f>iferror(vlookup(F2264,'Actors by Area'!$A$2:$C$8810,3,false),"")</f>
        <v>Ganon's Tower Collapse &amp; Battle Arena</v>
      </c>
      <c r="J2264" s="376" t="str">
        <f>iferror(vlookup(F2264,'Actors by Area'!$A$2:$H$8810,4,false),"")</f>
        <v>00</v>
      </c>
      <c r="K2264" s="376" t="str">
        <f>iferror(vlookup(F2264,'Actors by Area'!$A$2:$E$8810,5,false),"")</f>
        <v>00</v>
      </c>
      <c r="L2264" s="587"/>
    </row>
    <row r="2265">
      <c r="A2265" s="376" t="s">
        <v>3144</v>
      </c>
      <c r="B2265" s="344" t="s">
        <v>5856</v>
      </c>
      <c r="C2265" s="536" t="str">
        <f>iferror(vlookup(A2265,Actors!$A$2:$D$472,4,false),"")</f>
        <v>Ganon's Tower Exterior (Collapsing) Objects</v>
      </c>
      <c r="D2265" s="376" t="s">
        <v>3082</v>
      </c>
      <c r="E2265" s="5" t="s">
        <v>21</v>
      </c>
      <c r="F2265" s="375" t="s">
        <v>9696</v>
      </c>
      <c r="G2265" s="149"/>
      <c r="H2265" s="378" t="s">
        <v>1059</v>
      </c>
      <c r="I2265" s="587" t="str">
        <f>iferror(vlookup(F2265,'Actors by Area'!$A$2:$C$8810,3,false),"")</f>
        <v>Ganon's Tower Collapse &amp; Battle Arena</v>
      </c>
      <c r="J2265" s="376" t="str">
        <f>iferror(vlookup(F2265,'Actors by Area'!$A$2:$H$8810,4,false),"")</f>
        <v>00</v>
      </c>
      <c r="K2265" s="376" t="str">
        <f>iferror(vlookup(F2265,'Actors by Area'!$A$2:$E$8810,5,false),"")</f>
        <v>00</v>
      </c>
      <c r="L2265" s="587"/>
    </row>
    <row r="2266">
      <c r="A2266" s="376" t="s">
        <v>3144</v>
      </c>
      <c r="B2266" s="344" t="s">
        <v>5856</v>
      </c>
      <c r="C2266" s="536" t="str">
        <f>iferror(vlookup(A2266,Actors!$A$2:$D$472,4,false),"")</f>
        <v>Ganon's Tower Exterior (Collapsing) Objects</v>
      </c>
      <c r="D2266" s="376" t="s">
        <v>3082</v>
      </c>
      <c r="E2266" s="5" t="s">
        <v>28</v>
      </c>
      <c r="F2266" s="375" t="s">
        <v>9697</v>
      </c>
      <c r="G2266" s="149"/>
      <c r="H2266" s="378" t="s">
        <v>1059</v>
      </c>
      <c r="I2266" s="587" t="str">
        <f>iferror(vlookup(F2266,'Actors by Area'!$A$2:$C$8810,3,false),"")</f>
        <v>Ganon's Tower Collapse &amp; Battle Arena</v>
      </c>
      <c r="J2266" s="376" t="str">
        <f>iferror(vlookup(F2266,'Actors by Area'!$A$2:$H$8810,4,false),"")</f>
        <v>00</v>
      </c>
      <c r="K2266" s="376" t="str">
        <f>iferror(vlookup(F2266,'Actors by Area'!$A$2:$E$8810,5,false),"")</f>
        <v>00</v>
      </c>
      <c r="L2266" s="587"/>
    </row>
    <row r="2267">
      <c r="A2267" s="598" t="s">
        <v>3144</v>
      </c>
      <c r="B2267" s="599" t="s">
        <v>5856</v>
      </c>
      <c r="C2267" s="600" t="str">
        <f>iferror(vlookup(A2267,Actors!$A$2:$D$472,4,false),"")</f>
        <v>Ganon's Tower Exterior (Collapsing) Objects</v>
      </c>
      <c r="D2267" s="598" t="s">
        <v>3082</v>
      </c>
      <c r="E2267" s="601" t="s">
        <v>35</v>
      </c>
      <c r="F2267" s="602"/>
      <c r="G2267" s="603"/>
      <c r="H2267" s="604" t="s">
        <v>1073</v>
      </c>
      <c r="I2267" s="605"/>
      <c r="J2267" s="598"/>
      <c r="K2267" s="598"/>
      <c r="L2267" s="605"/>
    </row>
    <row r="2268">
      <c r="A2268" s="598" t="s">
        <v>3144</v>
      </c>
      <c r="B2268" s="599" t="s">
        <v>5856</v>
      </c>
      <c r="C2268" s="600" t="str">
        <f>iferror(vlookup(A2268,Actors!$A$2:$D$472,4,false),"")</f>
        <v>Ganon's Tower Exterior (Collapsing) Objects</v>
      </c>
      <c r="D2268" s="598" t="s">
        <v>3082</v>
      </c>
      <c r="E2268" s="601" t="s">
        <v>42</v>
      </c>
      <c r="F2268" s="602"/>
      <c r="G2268" s="603"/>
      <c r="H2268" s="604" t="s">
        <v>1073</v>
      </c>
      <c r="I2268" s="605"/>
      <c r="J2268" s="598"/>
      <c r="K2268" s="598"/>
      <c r="L2268" s="605"/>
    </row>
    <row r="2269">
      <c r="A2269" s="376" t="s">
        <v>3144</v>
      </c>
      <c r="B2269" s="344" t="s">
        <v>5856</v>
      </c>
      <c r="C2269" s="536" t="str">
        <f>iferror(vlookup(A2269,Actors!$A$2:$D$472,4,false),"")</f>
        <v>Ganon's Tower Exterior (Collapsing) Objects</v>
      </c>
      <c r="D2269" s="376" t="s">
        <v>3082</v>
      </c>
      <c r="E2269" s="5" t="s">
        <v>48</v>
      </c>
      <c r="F2269" s="375" t="s">
        <v>9698</v>
      </c>
      <c r="G2269" s="149"/>
      <c r="H2269" s="378" t="s">
        <v>1059</v>
      </c>
      <c r="I2269" s="587" t="str">
        <f>iferror(vlookup(F2269,'Actors by Area'!$A$2:$C$8810,3,false),"")</f>
        <v>Ganon's Tower Collapse &amp; Battle Arena</v>
      </c>
      <c r="J2269" s="376" t="str">
        <f>iferror(vlookup(F2269,'Actors by Area'!$A$2:$H$8810,4,false),"")</f>
        <v>00</v>
      </c>
      <c r="K2269" s="376" t="str">
        <f>iferror(vlookup(F2269,'Actors by Area'!$A$2:$E$8810,5,false),"")</f>
        <v>00</v>
      </c>
      <c r="L2269" s="587"/>
    </row>
    <row r="2270">
      <c r="A2270" s="376" t="s">
        <v>3144</v>
      </c>
      <c r="B2270" s="344" t="s">
        <v>5856</v>
      </c>
      <c r="C2270" s="536" t="str">
        <f>iferror(vlookup(A2270,Actors!$A$2:$D$472,4,false),"")</f>
        <v>Ganon's Tower Exterior (Collapsing) Objects</v>
      </c>
      <c r="D2270" s="376" t="s">
        <v>3082</v>
      </c>
      <c r="E2270" s="5" t="s">
        <v>55</v>
      </c>
      <c r="F2270" s="375" t="s">
        <v>9699</v>
      </c>
      <c r="G2270" s="149"/>
      <c r="H2270" s="378" t="s">
        <v>1059</v>
      </c>
      <c r="I2270" s="587" t="str">
        <f>iferror(vlookup(F2270,'Actors by Area'!$A$2:$C$8810,3,false),"")</f>
        <v>Ganon's Tower Collapse &amp; Battle Arena</v>
      </c>
      <c r="J2270" s="376" t="str">
        <f>iferror(vlookup(F2270,'Actors by Area'!$A$2:$H$8810,4,false),"")</f>
        <v>00</v>
      </c>
      <c r="K2270" s="376" t="str">
        <f>iferror(vlookup(F2270,'Actors by Area'!$A$2:$E$8810,5,false),"")</f>
        <v>00</v>
      </c>
      <c r="L2270" s="587"/>
    </row>
    <row r="2271">
      <c r="A2271" s="376" t="s">
        <v>3144</v>
      </c>
      <c r="B2271" s="344" t="s">
        <v>5856</v>
      </c>
      <c r="C2271" s="536" t="str">
        <f>iferror(vlookup(A2271,Actors!$A$2:$D$472,4,false),"")</f>
        <v>Ganon's Tower Exterior (Collapsing) Objects</v>
      </c>
      <c r="D2271" s="376" t="s">
        <v>3082</v>
      </c>
      <c r="E2271" s="5" t="s">
        <v>62</v>
      </c>
      <c r="F2271" s="375" t="s">
        <v>9700</v>
      </c>
      <c r="G2271" s="149"/>
      <c r="H2271" s="378" t="s">
        <v>1059</v>
      </c>
      <c r="I2271" s="587" t="str">
        <f>iferror(vlookup(F2271,'Actors by Area'!$A$2:$C$8810,3,false),"")</f>
        <v>Ganon's Tower Collapse &amp; Battle Arena</v>
      </c>
      <c r="J2271" s="376" t="str">
        <f>iferror(vlookup(F2271,'Actors by Area'!$A$2:$H$8810,4,false),"")</f>
        <v>00</v>
      </c>
      <c r="K2271" s="376" t="str">
        <f>iferror(vlookup(F2271,'Actors by Area'!$A$2:$E$8810,5,false),"")</f>
        <v>00</v>
      </c>
      <c r="L2271" s="587"/>
    </row>
    <row r="2272">
      <c r="A2272" s="376" t="s">
        <v>3144</v>
      </c>
      <c r="B2272" s="344" t="s">
        <v>5856</v>
      </c>
      <c r="C2272" s="536" t="str">
        <f>iferror(vlookup(A2272,Actors!$A$2:$D$472,4,false),"")</f>
        <v>Ganon's Tower Exterior (Collapsing) Objects</v>
      </c>
      <c r="D2272" s="376" t="s">
        <v>3082</v>
      </c>
      <c r="E2272" s="5" t="s">
        <v>177</v>
      </c>
      <c r="F2272" s="375" t="s">
        <v>9713</v>
      </c>
      <c r="G2272" s="149"/>
      <c r="H2272" s="378" t="s">
        <v>1059</v>
      </c>
      <c r="I2272" s="587" t="str">
        <f>iferror(vlookup(F2272,'Actors by Area'!$A$2:$C$8810,3,false),"")</f>
        <v>Ganon's Tower Collapse &amp; Battle Arena</v>
      </c>
      <c r="J2272" s="376" t="str">
        <f>iferror(vlookup(F2272,'Actors by Area'!$A$2:$H$8810,4,false),"")</f>
        <v>00</v>
      </c>
      <c r="K2272" s="376" t="str">
        <f>iferror(vlookup(F2272,'Actors by Area'!$A$2:$E$8810,5,false),"")</f>
        <v>00</v>
      </c>
      <c r="L2272" s="587"/>
    </row>
    <row r="2273">
      <c r="A2273" s="439" t="s">
        <v>3144</v>
      </c>
      <c r="B2273" s="606" t="s">
        <v>5856</v>
      </c>
      <c r="C2273" s="545" t="str">
        <f>iferror(vlookup(A2273,Actors!$A$2:$D$472,4,false),"")</f>
        <v>Ganon's Tower Exterior (Collapsing) Objects</v>
      </c>
      <c r="D2273" s="439" t="s">
        <v>3082</v>
      </c>
      <c r="E2273" s="543" t="s">
        <v>184</v>
      </c>
      <c r="F2273" s="375" t="s">
        <v>9714</v>
      </c>
      <c r="G2273" s="86"/>
      <c r="H2273" s="588" t="s">
        <v>1059</v>
      </c>
      <c r="I2273" s="589" t="str">
        <f>iferror(vlookup(F2273,'Actors by Area'!$A$2:$C$8810,3,false),"")</f>
        <v>Ganon's Tower Collapse &amp; Battle Arena</v>
      </c>
      <c r="J2273" s="439" t="str">
        <f>iferror(vlookup(F2273,'Actors by Area'!$A$2:$H$8810,4,false),"")</f>
        <v>00</v>
      </c>
      <c r="K2273" s="439" t="str">
        <f>iferror(vlookup(F2273,'Actors by Area'!$A$2:$E$8810,5,false),"")</f>
        <v>00</v>
      </c>
      <c r="L2273" s="589"/>
    </row>
    <row r="2274">
      <c r="A2274" s="376" t="s">
        <v>3146</v>
      </c>
      <c r="B2274" s="344" t="s">
        <v>5859</v>
      </c>
      <c r="C2274" s="536" t="str">
        <f>iferror(vlookup(A2274,Actors!$A$2:$D$472,4,false),"")</f>
        <v>Big Poe</v>
      </c>
      <c r="D2274" s="376" t="s">
        <v>668</v>
      </c>
      <c r="E2274" s="5" t="s">
        <v>168</v>
      </c>
      <c r="F2274" s="397" t="s">
        <v>9817</v>
      </c>
      <c r="G2274" s="149"/>
      <c r="H2274" s="378" t="s">
        <v>1059</v>
      </c>
      <c r="I2274" s="587" t="str">
        <f>iferror(vlookup(F2274,'Actors by Area'!$A$2:$C$8810,3,false),"")</f>
        <v>Spot 00 - Hyrule Field</v>
      </c>
      <c r="J2274" s="376" t="str">
        <f>iferror(vlookup(F2274,'Actors by Area'!$A$2:$H$8810,4,false),"")</f>
        <v>02</v>
      </c>
      <c r="K2274" s="376" t="str">
        <f>iferror(vlookup(F2274,'Actors by Area'!$A$2:$E$8810,5,false),"")</f>
        <v>00</v>
      </c>
      <c r="L2274" s="587"/>
    </row>
    <row r="2275">
      <c r="A2275" s="376" t="s">
        <v>3146</v>
      </c>
      <c r="B2275" s="344" t="s">
        <v>5859</v>
      </c>
      <c r="C2275" s="536" t="str">
        <f>iferror(vlookup(A2275,Actors!$A$2:$D$472,4,false),"")</f>
        <v>Big Poe</v>
      </c>
      <c r="D2275" s="376" t="s">
        <v>668</v>
      </c>
      <c r="E2275" s="5" t="s">
        <v>177</v>
      </c>
      <c r="F2275" s="375" t="s">
        <v>9818</v>
      </c>
      <c r="G2275" s="149"/>
      <c r="H2275" s="378" t="s">
        <v>1059</v>
      </c>
      <c r="I2275" s="587" t="str">
        <f>iferror(vlookup(F2275,'Actors by Area'!$A$2:$C$8810,3,false),"")</f>
        <v>Spot 00 - Hyrule Field</v>
      </c>
      <c r="J2275" s="376" t="str">
        <f>iferror(vlookup(F2275,'Actors by Area'!$A$2:$H$8810,4,false),"")</f>
        <v>02</v>
      </c>
      <c r="K2275" s="376" t="str">
        <f>iferror(vlookup(F2275,'Actors by Area'!$A$2:$E$8810,5,false),"")</f>
        <v>00</v>
      </c>
      <c r="L2275" s="587"/>
    </row>
    <row r="2276">
      <c r="A2276" s="376" t="s">
        <v>3146</v>
      </c>
      <c r="B2276" s="344" t="s">
        <v>5859</v>
      </c>
      <c r="C2276" s="536" t="str">
        <f>iferror(vlookup(A2276,Actors!$A$2:$D$472,4,false),"")</f>
        <v>Big Poe</v>
      </c>
      <c r="D2276" s="376" t="s">
        <v>668</v>
      </c>
      <c r="E2276" s="5" t="s">
        <v>184</v>
      </c>
      <c r="F2276" s="375" t="s">
        <v>9819</v>
      </c>
      <c r="G2276" s="149"/>
      <c r="H2276" s="378" t="s">
        <v>1059</v>
      </c>
      <c r="I2276" s="587" t="str">
        <f>iferror(vlookup(F2276,'Actors by Area'!$A$2:$C$8810,3,false),"")</f>
        <v>Spot 00 - Hyrule Field</v>
      </c>
      <c r="J2276" s="376" t="str">
        <f>iferror(vlookup(F2276,'Actors by Area'!$A$2:$H$8810,4,false),"")</f>
        <v>02</v>
      </c>
      <c r="K2276" s="376" t="str">
        <f>iferror(vlookup(F2276,'Actors by Area'!$A$2:$E$8810,5,false),"")</f>
        <v>00</v>
      </c>
      <c r="L2276" s="587"/>
    </row>
    <row r="2277">
      <c r="A2277" s="376" t="s">
        <v>3146</v>
      </c>
      <c r="B2277" s="344" t="s">
        <v>5859</v>
      </c>
      <c r="C2277" s="536" t="str">
        <f>iferror(vlookup(A2277,Actors!$A$2:$D$472,4,false),"")</f>
        <v>Big Poe</v>
      </c>
      <c r="D2277" s="376" t="s">
        <v>668</v>
      </c>
      <c r="E2277" s="5" t="s">
        <v>191</v>
      </c>
      <c r="F2277" s="375" t="s">
        <v>9820</v>
      </c>
      <c r="G2277" s="149"/>
      <c r="H2277" s="378" t="s">
        <v>1059</v>
      </c>
      <c r="I2277" s="587" t="str">
        <f>iferror(vlookup(F2277,'Actors by Area'!$A$2:$C$8810,3,false),"")</f>
        <v>Spot 00 - Hyrule Field</v>
      </c>
      <c r="J2277" s="376" t="str">
        <f>iferror(vlookup(F2277,'Actors by Area'!$A$2:$H$8810,4,false),"")</f>
        <v>02</v>
      </c>
      <c r="K2277" s="376" t="str">
        <f>iferror(vlookup(F2277,'Actors by Area'!$A$2:$E$8810,5,false),"")</f>
        <v>00</v>
      </c>
      <c r="L2277" s="587"/>
    </row>
    <row r="2278">
      <c r="A2278" s="376" t="s">
        <v>3146</v>
      </c>
      <c r="B2278" s="344" t="s">
        <v>5859</v>
      </c>
      <c r="C2278" s="536" t="str">
        <f>iferror(vlookup(A2278,Actors!$A$2:$D$472,4,false),"")</f>
        <v>Big Poe</v>
      </c>
      <c r="D2278" s="376" t="s">
        <v>668</v>
      </c>
      <c r="E2278" s="5" t="s">
        <v>200</v>
      </c>
      <c r="F2278" s="375" t="s">
        <v>9821</v>
      </c>
      <c r="G2278" s="149"/>
      <c r="H2278" s="378" t="s">
        <v>1059</v>
      </c>
      <c r="I2278" s="587" t="str">
        <f>iferror(vlookup(F2278,'Actors by Area'!$A$2:$C$8810,3,false),"")</f>
        <v>Spot 00 - Hyrule Field</v>
      </c>
      <c r="J2278" s="376" t="str">
        <f>iferror(vlookup(F2278,'Actors by Area'!$A$2:$H$8810,4,false),"")</f>
        <v>02</v>
      </c>
      <c r="K2278" s="376" t="str">
        <f>iferror(vlookup(F2278,'Actors by Area'!$A$2:$E$8810,5,false),"")</f>
        <v>00</v>
      </c>
      <c r="L2278" s="587"/>
    </row>
    <row r="2279">
      <c r="A2279" s="376" t="s">
        <v>3146</v>
      </c>
      <c r="B2279" s="344" t="s">
        <v>5859</v>
      </c>
      <c r="C2279" s="536" t="str">
        <f>iferror(vlookup(A2279,Actors!$A$2:$D$472,4,false),"")</f>
        <v>Big Poe</v>
      </c>
      <c r="D2279" s="376" t="s">
        <v>668</v>
      </c>
      <c r="E2279" s="5" t="s">
        <v>207</v>
      </c>
      <c r="F2279" s="375" t="s">
        <v>9822</v>
      </c>
      <c r="G2279" s="149"/>
      <c r="H2279" s="378" t="s">
        <v>1059</v>
      </c>
      <c r="I2279" s="587" t="str">
        <f>iferror(vlookup(F2279,'Actors by Area'!$A$2:$C$8810,3,false),"")</f>
        <v>Spot 00 - Hyrule Field</v>
      </c>
      <c r="J2279" s="376" t="str">
        <f>iferror(vlookup(F2279,'Actors by Area'!$A$2:$H$8810,4,false),"")</f>
        <v>02</v>
      </c>
      <c r="K2279" s="376" t="str">
        <f>iferror(vlookup(F2279,'Actors by Area'!$A$2:$E$8810,5,false),"")</f>
        <v>00</v>
      </c>
      <c r="L2279" s="587"/>
    </row>
    <row r="2280">
      <c r="A2280" s="376" t="s">
        <v>3146</v>
      </c>
      <c r="B2280" s="344" t="s">
        <v>5859</v>
      </c>
      <c r="C2280" s="536" t="str">
        <f>iferror(vlookup(A2280,Actors!$A$2:$D$472,4,false),"")</f>
        <v>Big Poe</v>
      </c>
      <c r="D2280" s="376" t="s">
        <v>668</v>
      </c>
      <c r="E2280" s="5" t="s">
        <v>214</v>
      </c>
      <c r="F2280" s="375" t="s">
        <v>9823</v>
      </c>
      <c r="G2280" s="149"/>
      <c r="H2280" s="378" t="s">
        <v>1059</v>
      </c>
      <c r="I2280" s="587" t="str">
        <f>iferror(vlookup(F2280,'Actors by Area'!$A$2:$C$8810,3,false),"")</f>
        <v>Spot 00 - Hyrule Field</v>
      </c>
      <c r="J2280" s="376" t="str">
        <f>iferror(vlookup(F2280,'Actors by Area'!$A$2:$H$8810,4,false),"")</f>
        <v>02</v>
      </c>
      <c r="K2280" s="376" t="str">
        <f>iferror(vlookup(F2280,'Actors by Area'!$A$2:$E$8810,5,false),"")</f>
        <v>00</v>
      </c>
      <c r="L2280" s="587"/>
    </row>
    <row r="2281">
      <c r="A2281" s="376" t="s">
        <v>3146</v>
      </c>
      <c r="B2281" s="344" t="s">
        <v>5859</v>
      </c>
      <c r="C2281" s="536" t="str">
        <f>iferror(vlookup(A2281,Actors!$A$2:$D$472,4,false),"")</f>
        <v>Big Poe</v>
      </c>
      <c r="D2281" s="376" t="s">
        <v>668</v>
      </c>
      <c r="E2281" s="5" t="s">
        <v>221</v>
      </c>
      <c r="F2281" s="375" t="s">
        <v>9824</v>
      </c>
      <c r="G2281" s="149"/>
      <c r="H2281" s="378" t="s">
        <v>1059</v>
      </c>
      <c r="I2281" s="587" t="str">
        <f>iferror(vlookup(F2281,'Actors by Area'!$A$2:$C$8810,3,false),"")</f>
        <v>Spot 00 - Hyrule Field</v>
      </c>
      <c r="J2281" s="376" t="str">
        <f>iferror(vlookup(F2281,'Actors by Area'!$A$2:$H$8810,4,false),"")</f>
        <v>02</v>
      </c>
      <c r="K2281" s="376" t="str">
        <f>iferror(vlookup(F2281,'Actors by Area'!$A$2:$E$8810,5,false),"")</f>
        <v>00</v>
      </c>
      <c r="L2281" s="587"/>
    </row>
    <row r="2282">
      <c r="A2282" s="376" t="s">
        <v>3146</v>
      </c>
      <c r="B2282" s="344" t="s">
        <v>5859</v>
      </c>
      <c r="C2282" s="536" t="str">
        <f>iferror(vlookup(A2282,Actors!$A$2:$D$472,4,false),"")</f>
        <v>Big Poe</v>
      </c>
      <c r="D2282" s="376" t="s">
        <v>668</v>
      </c>
      <c r="E2282" s="5" t="s">
        <v>228</v>
      </c>
      <c r="F2282" s="375" t="s">
        <v>9825</v>
      </c>
      <c r="G2282" s="149"/>
      <c r="H2282" s="378" t="s">
        <v>1059</v>
      </c>
      <c r="I2282" s="587" t="str">
        <f>iferror(vlookup(F2282,'Actors by Area'!$A$2:$C$8810,3,false),"")</f>
        <v>Spot 00 - Hyrule Field</v>
      </c>
      <c r="J2282" s="376" t="str">
        <f>iferror(vlookup(F2282,'Actors by Area'!$A$2:$H$8810,4,false),"")</f>
        <v>02</v>
      </c>
      <c r="K2282" s="376" t="str">
        <f>iferror(vlookup(F2282,'Actors by Area'!$A$2:$E$8810,5,false),"")</f>
        <v>00</v>
      </c>
      <c r="L2282" s="587"/>
    </row>
    <row r="2283">
      <c r="A2283" s="439" t="s">
        <v>3146</v>
      </c>
      <c r="B2283" s="606" t="s">
        <v>5859</v>
      </c>
      <c r="C2283" s="545" t="str">
        <f>iferror(vlookup(A2283,Actors!$A$2:$D$472,4,false),"")</f>
        <v>Big Poe</v>
      </c>
      <c r="D2283" s="439" t="s">
        <v>668</v>
      </c>
      <c r="E2283" s="543" t="s">
        <v>234</v>
      </c>
      <c r="F2283" s="375" t="s">
        <v>9826</v>
      </c>
      <c r="G2283" s="86"/>
      <c r="H2283" s="588" t="s">
        <v>1059</v>
      </c>
      <c r="I2283" s="589" t="str">
        <f>iferror(vlookup(F2283,'Actors by Area'!$A$2:$C$8810,3,false),"")</f>
        <v>Spot 00 - Hyrule Field</v>
      </c>
      <c r="J2283" s="439" t="str">
        <f>iferror(vlookup(F2283,'Actors by Area'!$A$2:$H$8810,4,false),"")</f>
        <v>02</v>
      </c>
      <c r="K2283" s="439" t="str">
        <f>iferror(vlookup(F2283,'Actors by Area'!$A$2:$E$8810,5,false),"")</f>
        <v>00</v>
      </c>
      <c r="L2283" s="589"/>
    </row>
    <row r="2284">
      <c r="A2284" s="439" t="s">
        <v>3148</v>
      </c>
      <c r="B2284" s="606" t="s">
        <v>5862</v>
      </c>
      <c r="C2284" s="545" t="str">
        <f>iferror(vlookup(A2284,Actors!$A$2:$D$472,4,false),"")</f>
        <v>Death Mountain Eruption Effects</v>
      </c>
      <c r="D2284" s="439" t="s">
        <v>711</v>
      </c>
      <c r="E2284" s="543" t="s">
        <v>12</v>
      </c>
      <c r="F2284" s="397" t="s">
        <v>9946</v>
      </c>
      <c r="G2284" s="84" t="s">
        <v>5863</v>
      </c>
      <c r="H2284" s="588" t="s">
        <v>1059</v>
      </c>
      <c r="I2284" s="589" t="str">
        <f>iferror(vlookup(F2284,'Actors by Area'!$A$2:$C$8810,3,false),"")</f>
        <v>Spot 01 - Kakariko Village</v>
      </c>
      <c r="J2284" s="439" t="str">
        <f>iferror(vlookup(F2284,'Actors by Area'!$A$2:$H$8810,4,false),"")</f>
        <v>07</v>
      </c>
      <c r="K2284" s="439" t="str">
        <f>iferror(vlookup(F2284,'Actors by Area'!$A$2:$E$8810,5,false),"")</f>
        <v>00</v>
      </c>
      <c r="L2284" s="589"/>
    </row>
    <row r="2285">
      <c r="A2285" s="376" t="s">
        <v>3149</v>
      </c>
      <c r="B2285" s="344" t="s">
        <v>5866</v>
      </c>
      <c r="C2285" s="536" t="str">
        <f>iferror(vlookup(A2285,Actors!$A$2:$D$472,4,false),"")</f>
        <v>Gate Barring Escape From Ganon's Tower</v>
      </c>
      <c r="D2285" s="376" t="s">
        <v>3097</v>
      </c>
      <c r="E2285" s="5" t="s">
        <v>7400</v>
      </c>
      <c r="F2285" s="397" t="s">
        <v>9186</v>
      </c>
      <c r="G2285" s="149"/>
      <c r="H2285" s="378" t="s">
        <v>1059</v>
      </c>
      <c r="I2285" s="587" t="str">
        <f>iferror(vlookup(F2285,'Actors by Area'!$A$2:$C$8810,3,false),"")</f>
        <v>Ganon's Tower Exterior (Collapsing)</v>
      </c>
      <c r="J2285" s="376" t="str">
        <f>iferror(vlookup(F2285,'Actors by Area'!$A$2:$H$8810,4,false),"")</f>
        <v>00</v>
      </c>
      <c r="K2285" s="376" t="str">
        <f>iferror(vlookup(F2285,'Actors by Area'!$A$2:$E$8810,5,false),"")</f>
        <v>00</v>
      </c>
      <c r="L2285" s="587"/>
    </row>
    <row r="2286">
      <c r="A2286" s="376" t="s">
        <v>3149</v>
      </c>
      <c r="B2286" s="344" t="s">
        <v>5866</v>
      </c>
      <c r="C2286" s="536" t="str">
        <f>iferror(vlookup(A2286,Actors!$A$2:$D$472,4,false),"")</f>
        <v>Gate Barring Escape From Ganon's Tower</v>
      </c>
      <c r="D2286" s="376" t="s">
        <v>3097</v>
      </c>
      <c r="E2286" s="5" t="s">
        <v>9188</v>
      </c>
      <c r="F2286" s="375" t="s">
        <v>9187</v>
      </c>
      <c r="G2286" s="149"/>
      <c r="H2286" s="378" t="s">
        <v>1059</v>
      </c>
      <c r="I2286" s="587" t="str">
        <f>iferror(vlookup(F2286,'Actors by Area'!$A$2:$C$8810,3,false),"")</f>
        <v>Ganon's Tower Exterior (Collapsing)</v>
      </c>
      <c r="J2286" s="376" t="str">
        <f>iferror(vlookup(F2286,'Actors by Area'!$A$2:$H$8810,4,false),"")</f>
        <v>00</v>
      </c>
      <c r="K2286" s="376" t="str">
        <f>iferror(vlookup(F2286,'Actors by Area'!$A$2:$E$8810,5,false),"")</f>
        <v>00</v>
      </c>
      <c r="L2286" s="587"/>
    </row>
    <row r="2287">
      <c r="A2287" s="376" t="s">
        <v>3149</v>
      </c>
      <c r="B2287" s="344" t="s">
        <v>5866</v>
      </c>
      <c r="C2287" s="536" t="str">
        <f>iferror(vlookup(A2287,Actors!$A$2:$D$472,4,false),"")</f>
        <v>Gate Barring Escape From Ganon's Tower</v>
      </c>
      <c r="D2287" s="376" t="s">
        <v>3097</v>
      </c>
      <c r="E2287" s="5" t="s">
        <v>9190</v>
      </c>
      <c r="F2287" s="375" t="s">
        <v>9189</v>
      </c>
      <c r="G2287" s="149"/>
      <c r="H2287" s="378" t="s">
        <v>1059</v>
      </c>
      <c r="I2287" s="587" t="str">
        <f>iferror(vlookup(F2287,'Actors by Area'!$A$2:$C$8810,3,false),"")</f>
        <v>Ganon's Tower Exterior (Collapsing)</v>
      </c>
      <c r="J2287" s="376" t="str">
        <f>iferror(vlookup(F2287,'Actors by Area'!$A$2:$H$8810,4,false),"")</f>
        <v>00</v>
      </c>
      <c r="K2287" s="376" t="str">
        <f>iferror(vlookup(F2287,'Actors by Area'!$A$2:$E$8810,5,false),"")</f>
        <v>00</v>
      </c>
      <c r="L2287" s="587"/>
    </row>
    <row r="2288">
      <c r="A2288" s="376" t="s">
        <v>3149</v>
      </c>
      <c r="B2288" s="344" t="s">
        <v>5866</v>
      </c>
      <c r="C2288" s="536" t="str">
        <f>iferror(vlookup(A2288,Actors!$A$2:$D$472,4,false),"")</f>
        <v>Gate Barring Escape From Ganon's Tower</v>
      </c>
      <c r="D2288" s="376" t="s">
        <v>3097</v>
      </c>
      <c r="E2288" s="5" t="s">
        <v>9192</v>
      </c>
      <c r="F2288" s="375" t="s">
        <v>9191</v>
      </c>
      <c r="G2288" s="149"/>
      <c r="H2288" s="378" t="s">
        <v>1059</v>
      </c>
      <c r="I2288" s="587" t="str">
        <f>iferror(vlookup(F2288,'Actors by Area'!$A$2:$C$8810,3,false),"")</f>
        <v>Ganon's Tower Exterior (Collapsing)</v>
      </c>
      <c r="J2288" s="376" t="str">
        <f>iferror(vlookup(F2288,'Actors by Area'!$A$2:$H$8810,4,false),"")</f>
        <v>00</v>
      </c>
      <c r="K2288" s="376" t="str">
        <f>iferror(vlookup(F2288,'Actors by Area'!$A$2:$E$8810,5,false),"")</f>
        <v>00</v>
      </c>
      <c r="L2288" s="587"/>
    </row>
    <row r="2289">
      <c r="A2289" s="376" t="s">
        <v>3149</v>
      </c>
      <c r="B2289" s="344" t="s">
        <v>5866</v>
      </c>
      <c r="C2289" s="536" t="str">
        <f>iferror(vlookup(A2289,Actors!$A$2:$D$472,4,false),"")</f>
        <v>Gate Barring Escape From Ganon's Tower</v>
      </c>
      <c r="D2289" s="376" t="s">
        <v>3097</v>
      </c>
      <c r="E2289" s="5" t="s">
        <v>9079</v>
      </c>
      <c r="F2289" s="375" t="s">
        <v>9078</v>
      </c>
      <c r="G2289" s="149"/>
      <c r="H2289" s="378" t="s">
        <v>1059</v>
      </c>
      <c r="I2289" s="587" t="str">
        <f>iferror(vlookup(F2289,'Actors by Area'!$A$2:$C$8810,3,false),"")</f>
        <v>Ganon's Tower (Collapsing)</v>
      </c>
      <c r="J2289" s="376" t="str">
        <f>iferror(vlookup(F2289,'Actors by Area'!$A$2:$H$8810,4,false),"")</f>
        <v>00</v>
      </c>
      <c r="K2289" s="376" t="str">
        <f>iferror(vlookup(F2289,'Actors by Area'!$A$2:$E$8810,5,false),"")</f>
        <v>04</v>
      </c>
      <c r="L2289" s="587"/>
    </row>
    <row r="2290">
      <c r="A2290" s="376" t="s">
        <v>3149</v>
      </c>
      <c r="B2290" s="344" t="s">
        <v>5866</v>
      </c>
      <c r="C2290" s="536" t="str">
        <f>iferror(vlookup(A2290,Actors!$A$2:$D$472,4,false),"")</f>
        <v>Gate Barring Escape From Ganon's Tower</v>
      </c>
      <c r="D2290" s="376" t="s">
        <v>3097</v>
      </c>
      <c r="E2290" s="5" t="s">
        <v>7239</v>
      </c>
      <c r="F2290" s="375" t="s">
        <v>9072</v>
      </c>
      <c r="G2290" s="149"/>
      <c r="H2290" s="378" t="s">
        <v>1059</v>
      </c>
      <c r="I2290" s="587" t="str">
        <f>iferror(vlookup(F2290,'Actors by Area'!$A$2:$C$8810,3,false),"")</f>
        <v>Ganon's Tower (Collapsing)</v>
      </c>
      <c r="J2290" s="376" t="str">
        <f>iferror(vlookup(F2290,'Actors by Area'!$A$2:$H$8810,4,false),"")</f>
        <v>00</v>
      </c>
      <c r="K2290" s="376" t="str">
        <f>iferror(vlookup(F2290,'Actors by Area'!$A$2:$E$8810,5,false),"")</f>
        <v>02</v>
      </c>
      <c r="L2290" s="587"/>
    </row>
    <row r="2291">
      <c r="A2291" s="376" t="s">
        <v>3149</v>
      </c>
      <c r="B2291" s="344" t="s">
        <v>5866</v>
      </c>
      <c r="C2291" s="536" t="str">
        <f>iferror(vlookup(A2291,Actors!$A$2:$D$472,4,false),"")</f>
        <v>Gate Barring Escape From Ganon's Tower</v>
      </c>
      <c r="D2291" s="376" t="s">
        <v>3097</v>
      </c>
      <c r="E2291" s="5" t="s">
        <v>9067</v>
      </c>
      <c r="F2291" s="375" t="s">
        <v>9066</v>
      </c>
      <c r="G2291" s="149"/>
      <c r="H2291" s="378" t="s">
        <v>1059</v>
      </c>
      <c r="I2291" s="587" t="str">
        <f>iferror(vlookup(F2291,'Actors by Area'!$A$2:$C$8810,3,false),"")</f>
        <v>Ganon's Tower (Collapsing)</v>
      </c>
      <c r="J2291" s="376" t="str">
        <f>iferror(vlookup(F2291,'Actors by Area'!$A$2:$H$8810,4,false),"")</f>
        <v>00</v>
      </c>
      <c r="K2291" s="376" t="str">
        <f>iferror(vlookup(F2291,'Actors by Area'!$A$2:$E$8810,5,false),"")</f>
        <v>01</v>
      </c>
      <c r="L2291" s="587"/>
    </row>
    <row r="2292">
      <c r="A2292" s="376" t="s">
        <v>3149</v>
      </c>
      <c r="B2292" s="344" t="s">
        <v>5866</v>
      </c>
      <c r="C2292" s="536" t="str">
        <f>iferror(vlookup(A2292,Actors!$A$2:$D$472,4,false),"")</f>
        <v>Gate Barring Escape From Ganon's Tower</v>
      </c>
      <c r="D2292" s="376" t="s">
        <v>3097</v>
      </c>
      <c r="E2292" s="5" t="s">
        <v>9063</v>
      </c>
      <c r="F2292" s="375" t="s">
        <v>9062</v>
      </c>
      <c r="G2292" s="149"/>
      <c r="H2292" s="378" t="s">
        <v>1059</v>
      </c>
      <c r="I2292" s="587" t="str">
        <f>iferror(vlookup(F2292,'Actors by Area'!$A$2:$C$8810,3,false),"")</f>
        <v>Ganon's Tower (Collapsing)</v>
      </c>
      <c r="J2292" s="376" t="str">
        <f>iferror(vlookup(F2292,'Actors by Area'!$A$2:$H$8810,4,false),"")</f>
        <v>00</v>
      </c>
      <c r="K2292" s="376" t="str">
        <f>iferror(vlookup(F2292,'Actors by Area'!$A$2:$E$8810,5,false),"")</f>
        <v>00</v>
      </c>
      <c r="L2292" s="587"/>
    </row>
    <row r="2293">
      <c r="A2293" s="376" t="s">
        <v>3149</v>
      </c>
      <c r="B2293" s="344" t="s">
        <v>5866</v>
      </c>
      <c r="C2293" s="536" t="str">
        <f>iferror(vlookup(A2293,Actors!$A$2:$D$472,4,false),"")</f>
        <v>Gate Barring Escape From Ganon's Tower</v>
      </c>
      <c r="D2293" s="376" t="s">
        <v>3097</v>
      </c>
      <c r="E2293" s="5" t="s">
        <v>9076</v>
      </c>
      <c r="F2293" s="375" t="s">
        <v>9075</v>
      </c>
      <c r="G2293" s="149"/>
      <c r="H2293" s="378" t="s">
        <v>1059</v>
      </c>
      <c r="I2293" s="587" t="str">
        <f>iferror(vlookup(F2293,'Actors by Area'!$A$2:$C$8810,3,false),"")</f>
        <v>Ganon's Tower (Collapsing)</v>
      </c>
      <c r="J2293" s="376" t="str">
        <f>iferror(vlookup(F2293,'Actors by Area'!$A$2:$H$8810,4,false),"")</f>
        <v>00</v>
      </c>
      <c r="K2293" s="376" t="str">
        <f>iferror(vlookup(F2293,'Actors by Area'!$A$2:$E$8810,5,false),"")</f>
        <v>03</v>
      </c>
      <c r="L2293" s="587"/>
    </row>
    <row r="2294">
      <c r="A2294" s="376" t="s">
        <v>3149</v>
      </c>
      <c r="B2294" s="344" t="s">
        <v>5866</v>
      </c>
      <c r="C2294" s="536" t="str">
        <f>iferror(vlookup(A2294,Actors!$A$2:$D$472,4,false),"")</f>
        <v>Gate Barring Escape From Ganon's Tower</v>
      </c>
      <c r="D2294" s="376" t="s">
        <v>3097</v>
      </c>
      <c r="E2294" s="5" t="s">
        <v>9085</v>
      </c>
      <c r="F2294" s="375" t="s">
        <v>9084</v>
      </c>
      <c r="G2294" s="149"/>
      <c r="H2294" s="378" t="s">
        <v>1059</v>
      </c>
      <c r="I2294" s="587" t="str">
        <f>iferror(vlookup(F2294,'Actors by Area'!$A$2:$C$8810,3,false),"")</f>
        <v>Inside Ganon's Castle (Collapsing)</v>
      </c>
      <c r="J2294" s="376" t="str">
        <f>iferror(vlookup(F2294,'Actors by Area'!$A$2:$H$8810,4,false),"")</f>
        <v>00</v>
      </c>
      <c r="K2294" s="376" t="str">
        <f>iferror(vlookup(F2294,'Actors by Area'!$A$2:$E$8810,5,false),"")</f>
        <v>00</v>
      </c>
      <c r="L2294" s="587"/>
    </row>
    <row r="2295">
      <c r="A2295" s="439" t="s">
        <v>3149</v>
      </c>
      <c r="B2295" s="606" t="s">
        <v>5866</v>
      </c>
      <c r="C2295" s="545" t="str">
        <f>iferror(vlookup(A2295,Actors!$A$2:$D$472,4,false),"")</f>
        <v>Gate Barring Escape From Ganon's Tower</v>
      </c>
      <c r="D2295" s="439" t="s">
        <v>3097</v>
      </c>
      <c r="E2295" s="543" t="s">
        <v>9091</v>
      </c>
      <c r="F2295" s="375" t="s">
        <v>9090</v>
      </c>
      <c r="G2295" s="86"/>
      <c r="H2295" s="588" t="s">
        <v>1059</v>
      </c>
      <c r="I2295" s="589" t="str">
        <f>iferror(vlookup(F2295,'Actors by Area'!$A$2:$C$8810,3,false),"")</f>
        <v>Inside Ganon's Castle (Collapsing)</v>
      </c>
      <c r="J2295" s="439" t="str">
        <f>iferror(vlookup(F2295,'Actors by Area'!$A$2:$H$8810,4,false),"")</f>
        <v>00</v>
      </c>
      <c r="K2295" s="439" t="str">
        <f>iferror(vlookup(F2295,'Actors by Area'!$A$2:$E$8810,5,false),"")</f>
        <v>01</v>
      </c>
      <c r="L2295" s="589"/>
    </row>
    <row r="2296">
      <c r="A2296" s="376" t="s">
        <v>3150</v>
      </c>
      <c r="B2296" s="344" t="s">
        <v>5869</v>
      </c>
      <c r="C2296" s="536" t="str">
        <f>iferror(vlookup(A2296,Actors!$A$2:$D$472,4,false),"")</f>
        <v>Soldier (Hyrule Castle Town &amp; Kakariko Village)</v>
      </c>
      <c r="D2296" s="376" t="s">
        <v>2792</v>
      </c>
      <c r="E2296" s="5" t="s">
        <v>7102</v>
      </c>
      <c r="F2296" s="397" t="s">
        <v>9905</v>
      </c>
      <c r="G2296" s="149" t="s">
        <v>11687</v>
      </c>
      <c r="H2296" s="378" t="s">
        <v>1059</v>
      </c>
      <c r="I2296" s="587" t="str">
        <f>iferror(vlookup(F2296,'Actors by Area'!$A$2:$C$8810,3,false),"")</f>
        <v>Spot 01 - Kakariko Village</v>
      </c>
      <c r="J2296" s="376" t="str">
        <f>iferror(vlookup(F2296,'Actors by Area'!$A$2:$H$8810,4,false),"")</f>
        <v>00</v>
      </c>
      <c r="K2296" s="376" t="str">
        <f>iferror(vlookup(F2296,'Actors by Area'!$A$2:$E$8810,5,false),"")</f>
        <v>00</v>
      </c>
      <c r="L2296" s="587"/>
    </row>
    <row r="2297">
      <c r="A2297" s="598" t="s">
        <v>3150</v>
      </c>
      <c r="B2297" s="599" t="s">
        <v>5869</v>
      </c>
      <c r="C2297" s="600" t="str">
        <f>iferror(vlookup(A2297,Actors!$A$2:$D$472,4,false),"")</f>
        <v>Soldier (Hyrule Castle Town &amp; Kakariko Village)</v>
      </c>
      <c r="D2297" s="598" t="s">
        <v>2792</v>
      </c>
      <c r="E2297" s="601" t="s">
        <v>7047</v>
      </c>
      <c r="F2297" s="602"/>
      <c r="G2297" s="636"/>
      <c r="H2297" s="604" t="s">
        <v>1073</v>
      </c>
      <c r="I2297" s="605"/>
      <c r="J2297" s="598"/>
      <c r="K2297" s="598"/>
      <c r="L2297" s="605"/>
    </row>
    <row r="2298">
      <c r="A2298" s="598" t="s">
        <v>3150</v>
      </c>
      <c r="B2298" s="599" t="s">
        <v>5869</v>
      </c>
      <c r="C2298" s="600" t="str">
        <f>iferror(vlookup(A2298,Actors!$A$2:$D$472,4,false),"")</f>
        <v>Soldier (Hyrule Castle Town &amp; Kakariko Village)</v>
      </c>
      <c r="D2298" s="598" t="s">
        <v>2792</v>
      </c>
      <c r="E2298" s="601" t="s">
        <v>7078</v>
      </c>
      <c r="F2298" s="602"/>
      <c r="G2298" s="636"/>
      <c r="H2298" s="604" t="s">
        <v>1073</v>
      </c>
      <c r="I2298" s="605"/>
      <c r="J2298" s="598"/>
      <c r="K2298" s="598"/>
      <c r="L2298" s="605"/>
    </row>
    <row r="2299">
      <c r="A2299" s="598" t="s">
        <v>3150</v>
      </c>
      <c r="B2299" s="599" t="s">
        <v>5869</v>
      </c>
      <c r="C2299" s="600" t="str">
        <f>iferror(vlookup(A2299,Actors!$A$2:$D$472,4,false),"")</f>
        <v>Soldier (Hyrule Castle Town &amp; Kakariko Village)</v>
      </c>
      <c r="D2299" s="598" t="s">
        <v>2792</v>
      </c>
      <c r="E2299" s="601" t="s">
        <v>7358</v>
      </c>
      <c r="F2299" s="602"/>
      <c r="G2299" s="636"/>
      <c r="H2299" s="604" t="s">
        <v>1073</v>
      </c>
      <c r="I2299" s="605"/>
      <c r="J2299" s="598"/>
      <c r="K2299" s="598"/>
      <c r="L2299" s="605"/>
    </row>
    <row r="2300">
      <c r="A2300" s="376" t="s">
        <v>3150</v>
      </c>
      <c r="B2300" s="344" t="s">
        <v>5869</v>
      </c>
      <c r="C2300" s="536" t="str">
        <f>iferror(vlookup(A2300,Actors!$A$2:$D$472,4,false),"")</f>
        <v>Soldier (Hyrule Castle Town &amp; Kakariko Village)</v>
      </c>
      <c r="D2300" s="376" t="s">
        <v>2792</v>
      </c>
      <c r="E2300" s="5" t="s">
        <v>9299</v>
      </c>
      <c r="F2300" s="375" t="s">
        <v>9874</v>
      </c>
      <c r="G2300" s="147" t="s">
        <v>11688</v>
      </c>
      <c r="H2300" s="378" t="s">
        <v>1059</v>
      </c>
      <c r="I2300" s="587" t="str">
        <f>iferror(vlookup(F2300,'Actors by Area'!$A$2:$C$8810,3,false),"")</f>
        <v>Spot 01 - Kakariko Village</v>
      </c>
      <c r="J2300" s="376" t="str">
        <f>iferror(vlookup(F2300,'Actors by Area'!$A$2:$H$8810,4,false),"")</f>
        <v>00</v>
      </c>
      <c r="K2300" s="376" t="str">
        <f>iferror(vlookup(F2300,'Actors by Area'!$A$2:$E$8810,5,false),"")</f>
        <v>00</v>
      </c>
      <c r="L2300" s="587"/>
    </row>
    <row r="2301">
      <c r="A2301" s="598" t="s">
        <v>3150</v>
      </c>
      <c r="B2301" s="599" t="s">
        <v>5869</v>
      </c>
      <c r="C2301" s="600" t="str">
        <f>iferror(vlookup(A2301,Actors!$A$2:$D$472,4,false),"")</f>
        <v>Soldier (Hyrule Castle Town &amp; Kakariko Village)</v>
      </c>
      <c r="D2301" s="598" t="s">
        <v>2792</v>
      </c>
      <c r="E2301" s="601" t="s">
        <v>9335</v>
      </c>
      <c r="F2301" s="602"/>
      <c r="G2301" s="636"/>
      <c r="H2301" s="604" t="s">
        <v>1073</v>
      </c>
      <c r="I2301" s="605"/>
      <c r="J2301" s="598"/>
      <c r="K2301" s="598"/>
      <c r="L2301" s="605"/>
    </row>
    <row r="2302">
      <c r="A2302" s="598" t="s">
        <v>3150</v>
      </c>
      <c r="B2302" s="599" t="s">
        <v>5869</v>
      </c>
      <c r="C2302" s="600" t="str">
        <f>iferror(vlookup(A2302,Actors!$A$2:$D$472,4,false),"")</f>
        <v>Soldier (Hyrule Castle Town &amp; Kakariko Village)</v>
      </c>
      <c r="D2302" s="598" t="s">
        <v>2792</v>
      </c>
      <c r="E2302" s="601" t="s">
        <v>9310</v>
      </c>
      <c r="F2302" s="602"/>
      <c r="G2302" s="636"/>
      <c r="H2302" s="604" t="s">
        <v>1073</v>
      </c>
      <c r="I2302" s="605"/>
      <c r="J2302" s="598"/>
      <c r="K2302" s="598"/>
      <c r="L2302" s="605"/>
    </row>
    <row r="2303">
      <c r="A2303" s="376" t="s">
        <v>3150</v>
      </c>
      <c r="B2303" s="344" t="s">
        <v>5869</v>
      </c>
      <c r="C2303" s="536" t="str">
        <f>iferror(vlookup(A2303,Actors!$A$2:$D$472,4,false),"")</f>
        <v>Soldier (Hyrule Castle Town &amp; Kakariko Village)</v>
      </c>
      <c r="D2303" s="376" t="s">
        <v>2792</v>
      </c>
      <c r="E2303" s="5" t="s">
        <v>9207</v>
      </c>
      <c r="F2303" s="375" t="s">
        <v>9206</v>
      </c>
      <c r="G2303" s="149" t="s">
        <v>11689</v>
      </c>
      <c r="H2303" s="378" t="s">
        <v>1059</v>
      </c>
      <c r="I2303" s="587" t="str">
        <f>iferror(vlookup(F2303,'Actors by Area'!$A$2:$C$8810,3,false),"")</f>
        <v>Back Alley (Child - Day)</v>
      </c>
      <c r="J2303" s="376" t="str">
        <f>iferror(vlookup(F2303,'Actors by Area'!$A$2:$H$8810,4,false),"")</f>
        <v>00</v>
      </c>
      <c r="K2303" s="376" t="str">
        <f>iferror(vlookup(F2303,'Actors by Area'!$A$2:$E$8810,5,false),"")</f>
        <v>00</v>
      </c>
      <c r="L2303" s="587"/>
    </row>
    <row r="2304">
      <c r="A2304" s="439" t="s">
        <v>3150</v>
      </c>
      <c r="B2304" s="606" t="s">
        <v>5869</v>
      </c>
      <c r="C2304" s="545" t="str">
        <f>iferror(vlookup(A2304,Actors!$A$2:$D$472,4,false),"")</f>
        <v>Soldier (Hyrule Castle Town &amp; Kakariko Village)</v>
      </c>
      <c r="D2304" s="439" t="s">
        <v>2792</v>
      </c>
      <c r="E2304" s="543" t="s">
        <v>9197</v>
      </c>
      <c r="F2304" s="375" t="s">
        <v>9196</v>
      </c>
      <c r="G2304" s="86" t="s">
        <v>11690</v>
      </c>
      <c r="H2304" s="588" t="s">
        <v>1059</v>
      </c>
      <c r="I2304" s="589" t="str">
        <f>iferror(vlookup(F2304,'Actors by Area'!$A$2:$C$8810,3,false),"")</f>
        <v>Market Entrance (Child - Day)</v>
      </c>
      <c r="J2304" s="439" t="str">
        <f>iferror(vlookup(F2304,'Actors by Area'!$A$2:$H$8810,4,false),"")</f>
        <v>00</v>
      </c>
      <c r="K2304" s="439" t="str">
        <f>iferror(vlookup(F2304,'Actors by Area'!$A$2:$E$8810,5,false),"")</f>
        <v>00</v>
      </c>
      <c r="L2304" s="589"/>
    </row>
    <row r="2305">
      <c r="A2305" s="376" t="s">
        <v>901</v>
      </c>
      <c r="B2305" s="344" t="s">
        <v>5872</v>
      </c>
      <c r="C2305" s="536" t="str">
        <f>iferror(vlookup(A2305,Actors!$A$2:$D$472,4,false),"")</f>
        <v>Adult Zelda (Normal Gameplay)</v>
      </c>
      <c r="D2305" s="376" t="s">
        <v>124</v>
      </c>
      <c r="E2305" s="5" t="s">
        <v>8452</v>
      </c>
      <c r="F2305" s="397" t="s">
        <v>9179</v>
      </c>
      <c r="G2305" s="149"/>
      <c r="H2305" s="378" t="s">
        <v>1059</v>
      </c>
      <c r="I2305" s="587" t="str">
        <f>iferror(vlookup(F2305,'Actors by Area'!$A$2:$C$8810,3,false),"")</f>
        <v>Ganon's Tower Exterior (Collapsing)</v>
      </c>
      <c r="J2305" s="376" t="str">
        <f>iferror(vlookup(F2305,'Actors by Area'!$A$2:$H$8810,4,false),"")</f>
        <v>00</v>
      </c>
      <c r="K2305" s="376" t="str">
        <f>iferror(vlookup(F2305,'Actors by Area'!$A$2:$E$8810,5,false),"")</f>
        <v>00</v>
      </c>
      <c r="L2305" s="587"/>
    </row>
    <row r="2306">
      <c r="A2306" s="376" t="s">
        <v>901</v>
      </c>
      <c r="B2306" s="344" t="s">
        <v>5872</v>
      </c>
      <c r="C2306" s="536" t="str">
        <f>iferror(vlookup(A2306,Actors!$A$2:$D$472,4,false),"")</f>
        <v>Adult Zelda (Normal Gameplay)</v>
      </c>
      <c r="D2306" s="376" t="s">
        <v>124</v>
      </c>
      <c r="E2306" s="5" t="s">
        <v>9181</v>
      </c>
      <c r="F2306" s="375" t="s">
        <v>9180</v>
      </c>
      <c r="G2306" s="149"/>
      <c r="H2306" s="378" t="s">
        <v>1059</v>
      </c>
      <c r="I2306" s="587" t="str">
        <f>iferror(vlookup(F2306,'Actors by Area'!$A$2:$C$8810,3,false),"")</f>
        <v>Ganon's Tower Exterior (Collapsing)</v>
      </c>
      <c r="J2306" s="376" t="str">
        <f>iferror(vlookup(F2306,'Actors by Area'!$A$2:$H$8810,4,false),"")</f>
        <v>00</v>
      </c>
      <c r="K2306" s="376" t="str">
        <f>iferror(vlookup(F2306,'Actors by Area'!$A$2:$E$8810,5,false),"")</f>
        <v>00</v>
      </c>
      <c r="L2306" s="587"/>
    </row>
    <row r="2307">
      <c r="A2307" s="376" t="s">
        <v>901</v>
      </c>
      <c r="B2307" s="344" t="s">
        <v>5872</v>
      </c>
      <c r="C2307" s="536" t="str">
        <f>iferror(vlookup(A2307,Actors!$A$2:$D$472,4,false),"")</f>
        <v>Adult Zelda (Normal Gameplay)</v>
      </c>
      <c r="D2307" s="376" t="s">
        <v>124</v>
      </c>
      <c r="E2307" s="5" t="s">
        <v>9183</v>
      </c>
      <c r="F2307" s="375" t="s">
        <v>9182</v>
      </c>
      <c r="G2307" s="149"/>
      <c r="H2307" s="378" t="s">
        <v>1059</v>
      </c>
      <c r="I2307" s="587" t="str">
        <f>iferror(vlookup(F2307,'Actors by Area'!$A$2:$C$8810,3,false),"")</f>
        <v>Ganon's Tower Exterior (Collapsing)</v>
      </c>
      <c r="J2307" s="376" t="str">
        <f>iferror(vlookup(F2307,'Actors by Area'!$A$2:$H$8810,4,false),"")</f>
        <v>00</v>
      </c>
      <c r="K2307" s="376" t="str">
        <f>iferror(vlookup(F2307,'Actors by Area'!$A$2:$E$8810,5,false),"")</f>
        <v>00</v>
      </c>
      <c r="L2307" s="587"/>
    </row>
    <row r="2308">
      <c r="A2308" s="376" t="s">
        <v>901</v>
      </c>
      <c r="B2308" s="344" t="s">
        <v>5872</v>
      </c>
      <c r="C2308" s="536" t="str">
        <f>iferror(vlookup(A2308,Actors!$A$2:$D$472,4,false),"")</f>
        <v>Adult Zelda (Normal Gameplay)</v>
      </c>
      <c r="D2308" s="376" t="s">
        <v>124</v>
      </c>
      <c r="E2308" s="5" t="s">
        <v>9185</v>
      </c>
      <c r="F2308" s="375" t="s">
        <v>9184</v>
      </c>
      <c r="G2308" s="149"/>
      <c r="H2308" s="378" t="s">
        <v>1059</v>
      </c>
      <c r="I2308" s="587" t="str">
        <f>iferror(vlookup(F2308,'Actors by Area'!$A$2:$C$8810,3,false),"")</f>
        <v>Ganon's Tower Exterior (Collapsing)</v>
      </c>
      <c r="J2308" s="376" t="str">
        <f>iferror(vlookup(F2308,'Actors by Area'!$A$2:$H$8810,4,false),"")</f>
        <v>00</v>
      </c>
      <c r="K2308" s="376" t="str">
        <f>iferror(vlookup(F2308,'Actors by Area'!$A$2:$E$8810,5,false),"")</f>
        <v>00</v>
      </c>
      <c r="L2308" s="587"/>
    </row>
    <row r="2309">
      <c r="A2309" s="376" t="s">
        <v>901</v>
      </c>
      <c r="B2309" s="344" t="s">
        <v>5872</v>
      </c>
      <c r="C2309" s="536" t="str">
        <f>iferror(vlookup(A2309,Actors!$A$2:$D$472,4,false),"")</f>
        <v>Adult Zelda (Normal Gameplay)</v>
      </c>
      <c r="D2309" s="376" t="s">
        <v>124</v>
      </c>
      <c r="E2309" s="5" t="s">
        <v>7237</v>
      </c>
      <c r="F2309" s="375" t="s">
        <v>9077</v>
      </c>
      <c r="G2309" s="149"/>
      <c r="H2309" s="378" t="s">
        <v>1059</v>
      </c>
      <c r="I2309" s="587" t="str">
        <f>iferror(vlookup(F2309,'Actors by Area'!$A$2:$C$8810,3,false),"")</f>
        <v>Ganon's Tower (Collapsing)</v>
      </c>
      <c r="J2309" s="376" t="str">
        <f>iferror(vlookup(F2309,'Actors by Area'!$A$2:$H$8810,4,false),"")</f>
        <v>00</v>
      </c>
      <c r="K2309" s="376" t="str">
        <f>iferror(vlookup(F2309,'Actors by Area'!$A$2:$E$8810,5,false),"")</f>
        <v>04</v>
      </c>
      <c r="L2309" s="587"/>
    </row>
    <row r="2310">
      <c r="A2310" s="376" t="s">
        <v>901</v>
      </c>
      <c r="B2310" s="344" t="s">
        <v>5872</v>
      </c>
      <c r="C2310" s="536" t="str">
        <f>iferror(vlookup(A2310,Actors!$A$2:$D$472,4,false),"")</f>
        <v>Adult Zelda (Normal Gameplay)</v>
      </c>
      <c r="D2310" s="376" t="s">
        <v>124</v>
      </c>
      <c r="E2310" s="5" t="s">
        <v>9071</v>
      </c>
      <c r="F2310" s="375" t="s">
        <v>9070</v>
      </c>
      <c r="G2310" s="149"/>
      <c r="H2310" s="378" t="s">
        <v>1059</v>
      </c>
      <c r="I2310" s="587" t="str">
        <f>iferror(vlookup(F2310,'Actors by Area'!$A$2:$C$8810,3,false),"")</f>
        <v>Ganon's Tower (Collapsing)</v>
      </c>
      <c r="J2310" s="376" t="str">
        <f>iferror(vlookup(F2310,'Actors by Area'!$A$2:$H$8810,4,false),"")</f>
        <v>00</v>
      </c>
      <c r="K2310" s="376" t="str">
        <f>iferror(vlookup(F2310,'Actors by Area'!$A$2:$E$8810,5,false),"")</f>
        <v>02</v>
      </c>
      <c r="L2310" s="587"/>
    </row>
    <row r="2311">
      <c r="A2311" s="376" t="s">
        <v>901</v>
      </c>
      <c r="B2311" s="344" t="s">
        <v>5872</v>
      </c>
      <c r="C2311" s="536" t="str">
        <f>iferror(vlookup(A2311,Actors!$A$2:$D$472,4,false),"")</f>
        <v>Adult Zelda (Normal Gameplay)</v>
      </c>
      <c r="D2311" s="376" t="s">
        <v>124</v>
      </c>
      <c r="E2311" s="5" t="s">
        <v>9065</v>
      </c>
      <c r="F2311" s="375" t="s">
        <v>9064</v>
      </c>
      <c r="G2311" s="149"/>
      <c r="H2311" s="378" t="s">
        <v>1059</v>
      </c>
      <c r="I2311" s="587" t="str">
        <f>iferror(vlookup(F2311,'Actors by Area'!$A$2:$C$8810,3,false),"")</f>
        <v>Ganon's Tower (Collapsing)</v>
      </c>
      <c r="J2311" s="376" t="str">
        <f>iferror(vlookup(F2311,'Actors by Area'!$A$2:$H$8810,4,false),"")</f>
        <v>00</v>
      </c>
      <c r="K2311" s="376" t="str">
        <f>iferror(vlookup(F2311,'Actors by Area'!$A$2:$E$8810,5,false),"")</f>
        <v>01</v>
      </c>
      <c r="L2311" s="587"/>
    </row>
    <row r="2312">
      <c r="A2312" s="376" t="s">
        <v>901</v>
      </c>
      <c r="B2312" s="344" t="s">
        <v>5872</v>
      </c>
      <c r="C2312" s="536" t="str">
        <f>iferror(vlookup(A2312,Actors!$A$2:$D$472,4,false),"")</f>
        <v>Adult Zelda (Normal Gameplay)</v>
      </c>
      <c r="D2312" s="376" t="s">
        <v>124</v>
      </c>
      <c r="E2312" s="5" t="s">
        <v>9061</v>
      </c>
      <c r="F2312" s="375" t="s">
        <v>9060</v>
      </c>
      <c r="G2312" s="149"/>
      <c r="H2312" s="378" t="s">
        <v>1059</v>
      </c>
      <c r="I2312" s="587" t="str">
        <f>iferror(vlookup(F2312,'Actors by Area'!$A$2:$C$8810,3,false),"")</f>
        <v>Ganon's Tower (Collapsing)</v>
      </c>
      <c r="J2312" s="376" t="str">
        <f>iferror(vlookup(F2312,'Actors by Area'!$A$2:$H$8810,4,false),"")</f>
        <v>00</v>
      </c>
      <c r="K2312" s="376" t="str">
        <f>iferror(vlookup(F2312,'Actors by Area'!$A$2:$E$8810,5,false),"")</f>
        <v>00</v>
      </c>
      <c r="L2312" s="587"/>
    </row>
    <row r="2313">
      <c r="A2313" s="376" t="s">
        <v>901</v>
      </c>
      <c r="B2313" s="344" t="s">
        <v>5872</v>
      </c>
      <c r="C2313" s="536" t="str">
        <f>iferror(vlookup(A2313,Actors!$A$2:$D$472,4,false),"")</f>
        <v>Adult Zelda (Normal Gameplay)</v>
      </c>
      <c r="D2313" s="376" t="s">
        <v>124</v>
      </c>
      <c r="E2313" s="5" t="s">
        <v>9074</v>
      </c>
      <c r="F2313" s="375" t="s">
        <v>9073</v>
      </c>
      <c r="G2313" s="149"/>
      <c r="H2313" s="378" t="s">
        <v>1059</v>
      </c>
      <c r="I2313" s="587" t="str">
        <f>iferror(vlookup(F2313,'Actors by Area'!$A$2:$C$8810,3,false),"")</f>
        <v>Ganon's Tower (Collapsing)</v>
      </c>
      <c r="J2313" s="376" t="str">
        <f>iferror(vlookup(F2313,'Actors by Area'!$A$2:$H$8810,4,false),"")</f>
        <v>00</v>
      </c>
      <c r="K2313" s="376" t="str">
        <f>iferror(vlookup(F2313,'Actors by Area'!$A$2:$E$8810,5,false),"")</f>
        <v>03</v>
      </c>
      <c r="L2313" s="587"/>
    </row>
    <row r="2314">
      <c r="A2314" s="376" t="s">
        <v>901</v>
      </c>
      <c r="B2314" s="344" t="s">
        <v>5872</v>
      </c>
      <c r="C2314" s="536" t="str">
        <f>iferror(vlookup(A2314,Actors!$A$2:$D$472,4,false),"")</f>
        <v>Adult Zelda (Normal Gameplay)</v>
      </c>
      <c r="D2314" s="376" t="s">
        <v>124</v>
      </c>
      <c r="E2314" s="5" t="s">
        <v>9083</v>
      </c>
      <c r="F2314" s="375" t="s">
        <v>9082</v>
      </c>
      <c r="G2314" s="149"/>
      <c r="H2314" s="378" t="s">
        <v>1059</v>
      </c>
      <c r="I2314" s="587" t="str">
        <f>iferror(vlookup(F2314,'Actors by Area'!$A$2:$C$8810,3,false),"")</f>
        <v>Inside Ganon's Castle (Collapsing)</v>
      </c>
      <c r="J2314" s="376" t="str">
        <f>iferror(vlookup(F2314,'Actors by Area'!$A$2:$H$8810,4,false),"")</f>
        <v>00</v>
      </c>
      <c r="K2314" s="376" t="str">
        <f>iferror(vlookup(F2314,'Actors by Area'!$A$2:$E$8810,5,false),"")</f>
        <v>00</v>
      </c>
      <c r="L2314" s="587"/>
    </row>
    <row r="2315">
      <c r="A2315" s="439" t="s">
        <v>901</v>
      </c>
      <c r="B2315" s="606" t="s">
        <v>5872</v>
      </c>
      <c r="C2315" s="545" t="str">
        <f>iferror(vlookup(A2315,Actors!$A$2:$D$472,4,false),"")</f>
        <v>Adult Zelda (Normal Gameplay)</v>
      </c>
      <c r="D2315" s="439" t="s">
        <v>124</v>
      </c>
      <c r="E2315" s="543" t="s">
        <v>9089</v>
      </c>
      <c r="F2315" s="375" t="s">
        <v>9088</v>
      </c>
      <c r="G2315" s="86"/>
      <c r="H2315" s="588" t="s">
        <v>1059</v>
      </c>
      <c r="I2315" s="589" t="str">
        <f>iferror(vlookup(F2315,'Actors by Area'!$A$2:$C$8810,3,false),"")</f>
        <v>Inside Ganon's Castle (Collapsing)</v>
      </c>
      <c r="J2315" s="439" t="str">
        <f>iferror(vlookup(F2315,'Actors by Area'!$A$2:$H$8810,4,false),"")</f>
        <v>00</v>
      </c>
      <c r="K2315" s="439" t="str">
        <f>iferror(vlookup(F2315,'Actors by Area'!$A$2:$E$8810,5,false),"")</f>
        <v>01</v>
      </c>
      <c r="L2315" s="589"/>
    </row>
    <row r="2316">
      <c r="A2316" s="439" t="s">
        <v>3153</v>
      </c>
      <c r="B2316" s="606" t="s">
        <v>5875</v>
      </c>
      <c r="C2316" s="545" t="str">
        <f>iferror(vlookup(A2316,Actors!$A$2:$D$472,4,false),"")</f>
        <v>Ganon</v>
      </c>
      <c r="D2316" s="439" t="s">
        <v>3091</v>
      </c>
      <c r="E2316" s="543" t="s">
        <v>7164</v>
      </c>
      <c r="F2316" s="397" t="s">
        <v>9712</v>
      </c>
      <c r="G2316" s="86" t="s">
        <v>81</v>
      </c>
      <c r="H2316" s="588" t="s">
        <v>1059</v>
      </c>
      <c r="I2316" s="589" t="str">
        <f>iferror(vlookup(F2316,'Actors by Area'!$A$2:$C$8810,3,false),"")</f>
        <v>Ganon's Tower Collapse &amp; Battle Arena</v>
      </c>
      <c r="J2316" s="439" t="str">
        <f>iferror(vlookup(F2316,'Actors by Area'!$A$2:$H$8810,4,false),"")</f>
        <v>00</v>
      </c>
      <c r="K2316" s="439" t="str">
        <f>iferror(vlookup(F2316,'Actors by Area'!$A$2:$E$8810,5,false),"")</f>
        <v>00</v>
      </c>
      <c r="L2316" s="589"/>
    </row>
    <row r="2317">
      <c r="A2317" s="439" t="s">
        <v>3154</v>
      </c>
      <c r="B2317" s="606" t="s">
        <v>5877</v>
      </c>
      <c r="C2317" s="545" t="str">
        <f>iferror(vlookup(A2317,Actors!$A$2:$D$472,4,false),"")</f>
        <v>Pierre (Lake Hylia)</v>
      </c>
      <c r="D2317" s="439" t="s">
        <v>3095</v>
      </c>
      <c r="E2317" s="543" t="s">
        <v>7164</v>
      </c>
      <c r="F2317" s="397" t="s">
        <v>10195</v>
      </c>
      <c r="G2317" s="84" t="s">
        <v>5878</v>
      </c>
      <c r="H2317" s="588" t="s">
        <v>1059</v>
      </c>
      <c r="I2317" s="589" t="str">
        <f>iferror(vlookup(F2317,'Actors by Area'!$A$2:$C$8810,3,false),"")</f>
        <v>Spot 06 - Lake Hylia</v>
      </c>
      <c r="J2317" s="439" t="str">
        <f>iferror(vlookup(F2317,'Actors by Area'!$A$2:$H$8810,4,false),"")</f>
        <v>00</v>
      </c>
      <c r="K2317" s="439" t="str">
        <f>iferror(vlookup(F2317,'Actors by Area'!$A$2:$E$8810,5,false),"")</f>
        <v>00</v>
      </c>
      <c r="L2317" s="589"/>
    </row>
    <row r="2318">
      <c r="A2318" s="439" t="s">
        <v>3155</v>
      </c>
      <c r="B2318" s="606" t="s">
        <v>5880</v>
      </c>
      <c r="C2318" s="545" t="str">
        <f>iferror(vlookup(A2318,Actors!$A$2:$D$472,4,false),"")</f>
        <v>Treasure Chest Shop Proprietor</v>
      </c>
      <c r="D2318" s="439" t="s">
        <v>3096</v>
      </c>
      <c r="E2318" s="543" t="s">
        <v>12</v>
      </c>
      <c r="F2318" s="397" t="s">
        <v>9099</v>
      </c>
      <c r="G2318" s="86" t="s">
        <v>11691</v>
      </c>
      <c r="H2318" s="588" t="s">
        <v>1059</v>
      </c>
      <c r="I2318" s="589" t="str">
        <f>iferror(vlookup(F2318,'Actors by Area'!$A$2:$C$8810,3,false),"")</f>
        <v>Treasure Box Shop</v>
      </c>
      <c r="J2318" s="439" t="str">
        <f>iferror(vlookup(F2318,'Actors by Area'!$A$2:$H$8810,4,false),"")</f>
        <v>00</v>
      </c>
      <c r="K2318" s="439" t="str">
        <f>iferror(vlookup(F2318,'Actors by Area'!$A$2:$E$8810,5,false),"")</f>
        <v>00</v>
      </c>
      <c r="L2318" s="589"/>
    </row>
    <row r="2319">
      <c r="A2319" s="376" t="s">
        <v>3156</v>
      </c>
      <c r="B2319" s="344" t="s">
        <v>5883</v>
      </c>
      <c r="C2319" s="536" t="str">
        <f>iferror(vlookup(A2319,Actors!$A$2:$D$472,4,false),"")</f>
        <v>Make Pushblock</v>
      </c>
      <c r="D2319" s="376" t="s">
        <v>35</v>
      </c>
      <c r="E2319" s="5" t="s">
        <v>8048</v>
      </c>
      <c r="F2319" s="397" t="s">
        <v>8047</v>
      </c>
      <c r="G2319" s="149"/>
      <c r="H2319" s="378" t="s">
        <v>1059</v>
      </c>
      <c r="I2319" s="587" t="str">
        <f>iferror(vlookup(F2319,'Actors by Area'!$A$2:$C$8810,3,false),"")</f>
        <v>Water Temple</v>
      </c>
      <c r="J2319" s="376" t="str">
        <f>iferror(vlookup(F2319,'Actors by Area'!$A$2:$H$8810,4,false),"")</f>
        <v>00</v>
      </c>
      <c r="K2319" s="376" t="str">
        <f>iferror(vlookup(F2319,'Actors by Area'!$A$2:$E$8810,5,false),"")</f>
        <v>14</v>
      </c>
      <c r="L2319" s="587"/>
    </row>
    <row r="2320">
      <c r="A2320" s="439" t="s">
        <v>3156</v>
      </c>
      <c r="B2320" s="606" t="s">
        <v>5883</v>
      </c>
      <c r="C2320" s="545" t="str">
        <f>iferror(vlookup(A2320,Actors!$A$2:$D$472,4,false),"")</f>
        <v>Make Pushblock</v>
      </c>
      <c r="D2320" s="439" t="s">
        <v>35</v>
      </c>
      <c r="E2320" s="543" t="s">
        <v>7094</v>
      </c>
      <c r="F2320" s="375" t="s">
        <v>7093</v>
      </c>
      <c r="G2320" s="86"/>
      <c r="H2320" s="588" t="s">
        <v>1059</v>
      </c>
      <c r="I2320" s="589" t="str">
        <f>iferror(vlookup(F2320,'Actors by Area'!$A$2:$C$8810,3,false),"")</f>
        <v>Inside the Deku Tree</v>
      </c>
      <c r="J2320" s="439" t="str">
        <f>iferror(vlookup(F2320,'Actors by Area'!$A$2:$H$8810,4,false),"")</f>
        <v>00</v>
      </c>
      <c r="K2320" s="439" t="str">
        <f>iferror(vlookup(F2320,'Actors by Area'!$A$2:$E$8810,5,false),"")</f>
        <v>03</v>
      </c>
      <c r="L2320" s="589"/>
    </row>
    <row r="2321">
      <c r="A2321" s="376" t="s">
        <v>3159</v>
      </c>
      <c r="B2321" s="344" t="s">
        <v>5890</v>
      </c>
      <c r="C2321" s="536" t="str">
        <f>iferror(vlookup(A2321,Actors!$A$2:$D$472,4,false),"")</f>
        <v>Ending Overlays</v>
      </c>
      <c r="D2321" s="376" t="s">
        <v>21</v>
      </c>
      <c r="E2321" s="5" t="s">
        <v>21</v>
      </c>
      <c r="F2321" s="397" t="s">
        <v>9504</v>
      </c>
      <c r="G2321" s="147" t="s">
        <v>11692</v>
      </c>
      <c r="H2321" s="378" t="s">
        <v>1059</v>
      </c>
      <c r="I2321" s="587" t="str">
        <f>iferror(vlookup(F2321,'Actors by Area'!$A$2:$C$8810,3,false),"")</f>
        <v>Temple of Time</v>
      </c>
      <c r="J2321" s="376" t="str">
        <f>iferror(vlookup(F2321,'Actors by Area'!$A$2:$H$8810,4,false),"")</f>
        <v>05</v>
      </c>
      <c r="K2321" s="376" t="str">
        <f>iferror(vlookup(F2321,'Actors by Area'!$A$2:$E$8810,5,false),"")</f>
        <v>00</v>
      </c>
      <c r="L2321" s="587"/>
    </row>
    <row r="2322">
      <c r="A2322" s="439" t="s">
        <v>3159</v>
      </c>
      <c r="B2322" s="606" t="s">
        <v>5890</v>
      </c>
      <c r="C2322" s="545" t="str">
        <f>iferror(vlookup(A2322,Actors!$A$2:$D$472,4,false),"")</f>
        <v>Ending Overlays</v>
      </c>
      <c r="D2322" s="439" t="s">
        <v>21</v>
      </c>
      <c r="E2322" s="543" t="s">
        <v>7164</v>
      </c>
      <c r="F2322" s="375" t="s">
        <v>9607</v>
      </c>
      <c r="G2322" s="84" t="s">
        <v>11693</v>
      </c>
      <c r="H2322" s="588" t="s">
        <v>1059</v>
      </c>
      <c r="I2322" s="589" t="str">
        <f>iferror(vlookup(F2322,'Actors by Area'!$A$2:$C$8810,3,false),"")</f>
        <v>Castle Courtyard</v>
      </c>
      <c r="J2322" s="439" t="str">
        <f>iferror(vlookup(F2322,'Actors by Area'!$A$2:$H$8810,4,false),"")</f>
        <v>04</v>
      </c>
      <c r="K2322" s="439" t="str">
        <f>iferror(vlookup(F2322,'Actors by Area'!$A$2:$E$8810,5,false),"")</f>
        <v>00</v>
      </c>
      <c r="L2322" s="589"/>
    </row>
    <row r="2323">
      <c r="A2323" s="439" t="s">
        <v>3161</v>
      </c>
      <c r="B2323" s="606" t="s">
        <v>5892</v>
      </c>
      <c r="C2323" s="545" t="str">
        <f>iferror(vlookup(A2323,Actors!$A$2:$D$472,4,false),"")</f>
        <v>Grotto Treasure Chest</v>
      </c>
      <c r="D2323" s="439" t="s">
        <v>21</v>
      </c>
      <c r="E2323" s="543" t="s">
        <v>12</v>
      </c>
      <c r="F2323" s="397" t="s">
        <v>9391</v>
      </c>
      <c r="G2323" s="84" t="s">
        <v>5893</v>
      </c>
      <c r="H2323" s="588" t="s">
        <v>1059</v>
      </c>
      <c r="I2323" s="589" t="str">
        <f>iferror(vlookup(F2323,'Actors by Area'!$A$2:$C$8810,3,false),"")</f>
        <v>Grottos</v>
      </c>
      <c r="J2323" s="439" t="str">
        <f>iferror(vlookup(F2323,'Actors by Area'!$A$2:$H$8810,4,false),"")</f>
        <v>00</v>
      </c>
      <c r="K2323" s="439" t="str">
        <f>iferror(vlookup(F2323,'Actors by Area'!$A$2:$E$8810,5,false),"")</f>
        <v>00</v>
      </c>
      <c r="L2323" s="589"/>
    </row>
    <row r="2324">
      <c r="A2324" s="376" t="s">
        <v>3164</v>
      </c>
      <c r="B2324" s="344" t="s">
        <v>5895</v>
      </c>
      <c r="C2324" s="536" t="str">
        <f>iferror(vlookup(A2324,Actors!$A$2:$D$472,4,false),"")</f>
        <v>Ending Cutscene NPCs</v>
      </c>
      <c r="D2324" s="376" t="s">
        <v>3103</v>
      </c>
      <c r="E2324" s="5" t="s">
        <v>12</v>
      </c>
      <c r="F2324" s="397" t="s">
        <v>10853</v>
      </c>
      <c r="G2324" s="147" t="s">
        <v>11694</v>
      </c>
      <c r="H2324" s="378" t="s">
        <v>1059</v>
      </c>
      <c r="I2324" s="587" t="str">
        <f>iferror(vlookup(F2324,'Actors by Area'!$A$2:$C$8810,3,false),"")</f>
        <v>Spot 20 - Lon Lon Ranch</v>
      </c>
      <c r="J2324" s="376" t="str">
        <f>iferror(vlookup(F2324,'Actors by Area'!$A$2:$H$8810,4,false),"")</f>
        <v>07</v>
      </c>
      <c r="K2324" s="376" t="str">
        <f>iferror(vlookup(F2324,'Actors by Area'!$A$2:$E$8810,5,false),"")</f>
        <v>00</v>
      </c>
      <c r="L2324" s="587"/>
    </row>
    <row r="2325">
      <c r="A2325" s="376" t="s">
        <v>3164</v>
      </c>
      <c r="B2325" s="344" t="s">
        <v>5895</v>
      </c>
      <c r="C2325" s="536" t="str">
        <f>iferror(vlookup(A2325,Actors!$A$2:$D$472,4,false),"")</f>
        <v>Ending Cutscene NPCs</v>
      </c>
      <c r="D2325" s="376" t="s">
        <v>3103</v>
      </c>
      <c r="E2325" s="5" t="s">
        <v>21</v>
      </c>
      <c r="F2325" s="375" t="s">
        <v>10854</v>
      </c>
      <c r="G2325" s="147" t="s">
        <v>11695</v>
      </c>
      <c r="H2325" s="378" t="s">
        <v>1059</v>
      </c>
      <c r="I2325" s="587" t="str">
        <f>iferror(vlookup(F2325,'Actors by Area'!$A$2:$C$8810,3,false),"")</f>
        <v>Spot 20 - Lon Lon Ranch</v>
      </c>
      <c r="J2325" s="376" t="str">
        <f>iferror(vlookup(F2325,'Actors by Area'!$A$2:$H$8810,4,false),"")</f>
        <v>07</v>
      </c>
      <c r="K2325" s="376" t="str">
        <f>iferror(vlookup(F2325,'Actors by Area'!$A$2:$E$8810,5,false),"")</f>
        <v>00</v>
      </c>
      <c r="L2325" s="587"/>
    </row>
    <row r="2326">
      <c r="A2326" s="376" t="s">
        <v>3164</v>
      </c>
      <c r="B2326" s="344" t="s">
        <v>5895</v>
      </c>
      <c r="C2326" s="536" t="str">
        <f>iferror(vlookup(A2326,Actors!$A$2:$D$472,4,false),"")</f>
        <v>Ending Cutscene NPCs</v>
      </c>
      <c r="D2326" s="376" t="s">
        <v>3103</v>
      </c>
      <c r="E2326" s="5" t="s">
        <v>28</v>
      </c>
      <c r="F2326" s="375" t="s">
        <v>10860</v>
      </c>
      <c r="G2326" s="147" t="s">
        <v>11696</v>
      </c>
      <c r="H2326" s="378" t="s">
        <v>1059</v>
      </c>
      <c r="I2326" s="587" t="str">
        <f>iferror(vlookup(F2326,'Actors by Area'!$A$2:$C$8810,3,false),"")</f>
        <v>Spot 20 - Lon Lon Ranch</v>
      </c>
      <c r="J2326" s="376" t="str">
        <f>iferror(vlookup(F2326,'Actors by Area'!$A$2:$H$8810,4,false),"")</f>
        <v>08</v>
      </c>
      <c r="K2326" s="376" t="str">
        <f>iferror(vlookup(F2326,'Actors by Area'!$A$2:$E$8810,5,false),"")</f>
        <v>00</v>
      </c>
      <c r="L2326" s="587"/>
    </row>
    <row r="2327">
      <c r="A2327" s="376" t="s">
        <v>3164</v>
      </c>
      <c r="B2327" s="344" t="s">
        <v>5895</v>
      </c>
      <c r="C2327" s="536" t="str">
        <f>iferror(vlookup(A2327,Actors!$A$2:$D$472,4,false),"")</f>
        <v>Ending Cutscene NPCs</v>
      </c>
      <c r="D2327" s="376" t="s">
        <v>3103</v>
      </c>
      <c r="E2327" s="5" t="s">
        <v>35</v>
      </c>
      <c r="F2327" s="375" t="s">
        <v>10861</v>
      </c>
      <c r="G2327" s="147" t="s">
        <v>11697</v>
      </c>
      <c r="H2327" s="378" t="s">
        <v>1059</v>
      </c>
      <c r="I2327" s="587" t="str">
        <f>iferror(vlookup(F2327,'Actors by Area'!$A$2:$C$8810,3,false),"")</f>
        <v>Spot 20 - Lon Lon Ranch</v>
      </c>
      <c r="J2327" s="376" t="str">
        <f>iferror(vlookup(F2327,'Actors by Area'!$A$2:$H$8810,4,false),"")</f>
        <v>08</v>
      </c>
      <c r="K2327" s="376" t="str">
        <f>iferror(vlookup(F2327,'Actors by Area'!$A$2:$E$8810,5,false),"")</f>
        <v>00</v>
      </c>
      <c r="L2327" s="587"/>
    </row>
    <row r="2328">
      <c r="A2328" s="376" t="s">
        <v>3164</v>
      </c>
      <c r="B2328" s="344" t="s">
        <v>5895</v>
      </c>
      <c r="C2328" s="536" t="str">
        <f>iferror(vlookup(A2328,Actors!$A$2:$D$472,4,false),"")</f>
        <v>Ending Cutscene NPCs</v>
      </c>
      <c r="D2328" s="376" t="s">
        <v>3103</v>
      </c>
      <c r="E2328" s="5" t="s">
        <v>42</v>
      </c>
      <c r="F2328" s="375" t="s">
        <v>10862</v>
      </c>
      <c r="G2328" s="147" t="s">
        <v>11698</v>
      </c>
      <c r="H2328" s="378" t="s">
        <v>1059</v>
      </c>
      <c r="I2328" s="587" t="str">
        <f>iferror(vlookup(F2328,'Actors by Area'!$A$2:$C$8810,3,false),"")</f>
        <v>Spot 20 - Lon Lon Ranch</v>
      </c>
      <c r="J2328" s="376" t="str">
        <f>iferror(vlookup(F2328,'Actors by Area'!$A$2:$H$8810,4,false),"")</f>
        <v>08</v>
      </c>
      <c r="K2328" s="376" t="str">
        <f>iferror(vlookup(F2328,'Actors by Area'!$A$2:$E$8810,5,false),"")</f>
        <v>00</v>
      </c>
      <c r="L2328" s="587"/>
    </row>
    <row r="2329">
      <c r="A2329" s="598" t="s">
        <v>3164</v>
      </c>
      <c r="B2329" s="599" t="s">
        <v>5895</v>
      </c>
      <c r="C2329" s="600" t="str">
        <f>iferror(vlookup(A2329,Actors!$A$2:$D$472,4,false),"")</f>
        <v>Ending Cutscene NPCs</v>
      </c>
      <c r="D2329" s="598" t="s">
        <v>3103</v>
      </c>
      <c r="E2329" s="601" t="s">
        <v>48</v>
      </c>
      <c r="F2329" s="602"/>
      <c r="G2329" s="636" t="s">
        <v>11699</v>
      </c>
      <c r="H2329" s="604" t="s">
        <v>1073</v>
      </c>
      <c r="I2329" s="605"/>
      <c r="J2329" s="598"/>
      <c r="K2329" s="598"/>
      <c r="L2329" s="605"/>
    </row>
    <row r="2330">
      <c r="A2330" s="598" t="s">
        <v>3164</v>
      </c>
      <c r="B2330" s="599" t="s">
        <v>5895</v>
      </c>
      <c r="C2330" s="600" t="str">
        <f>iferror(vlookup(A2330,Actors!$A$2:$D$472,4,false),"")</f>
        <v>Ending Cutscene NPCs</v>
      </c>
      <c r="D2330" s="598" t="s">
        <v>3103</v>
      </c>
      <c r="E2330" s="601" t="s">
        <v>55</v>
      </c>
      <c r="F2330" s="602"/>
      <c r="G2330" s="636" t="s">
        <v>11700</v>
      </c>
      <c r="H2330" s="604" t="s">
        <v>1073</v>
      </c>
      <c r="I2330" s="605"/>
      <c r="J2330" s="598"/>
      <c r="K2330" s="598"/>
      <c r="L2330" s="605"/>
    </row>
    <row r="2331">
      <c r="A2331" s="598" t="s">
        <v>3164</v>
      </c>
      <c r="B2331" s="599" t="s">
        <v>5895</v>
      </c>
      <c r="C2331" s="600" t="str">
        <f>iferror(vlookup(A2331,Actors!$A$2:$D$472,4,false),"")</f>
        <v>Ending Cutscene NPCs</v>
      </c>
      <c r="D2331" s="598" t="s">
        <v>3103</v>
      </c>
      <c r="E2331" s="601" t="s">
        <v>62</v>
      </c>
      <c r="F2331" s="602"/>
      <c r="G2331" s="636" t="s">
        <v>11701</v>
      </c>
      <c r="H2331" s="604" t="s">
        <v>1073</v>
      </c>
      <c r="I2331" s="605"/>
      <c r="J2331" s="598"/>
      <c r="K2331" s="598"/>
      <c r="L2331" s="605"/>
    </row>
    <row r="2332">
      <c r="A2332" s="598" t="s">
        <v>3164</v>
      </c>
      <c r="B2332" s="599" t="s">
        <v>5895</v>
      </c>
      <c r="C2332" s="600" t="str">
        <f>iferror(vlookup(A2332,Actors!$A$2:$D$472,4,false),"")</f>
        <v>Ending Cutscene NPCs</v>
      </c>
      <c r="D2332" s="598" t="s">
        <v>3103</v>
      </c>
      <c r="E2332" s="601" t="s">
        <v>69</v>
      </c>
      <c r="F2332" s="602"/>
      <c r="G2332" s="636" t="s">
        <v>11702</v>
      </c>
      <c r="H2332" s="604" t="s">
        <v>1073</v>
      </c>
      <c r="I2332" s="605"/>
      <c r="J2332" s="598"/>
      <c r="K2332" s="598"/>
      <c r="L2332" s="605"/>
    </row>
    <row r="2333">
      <c r="A2333" s="376" t="s">
        <v>3164</v>
      </c>
      <c r="B2333" s="344" t="s">
        <v>5895</v>
      </c>
      <c r="C2333" s="536" t="str">
        <f>iferror(vlookup(A2333,Actors!$A$2:$D$472,4,false),"")</f>
        <v>Ending Cutscene NPCs</v>
      </c>
      <c r="D2333" s="376" t="s">
        <v>3103</v>
      </c>
      <c r="E2333" s="5" t="s">
        <v>75</v>
      </c>
      <c r="F2333" s="375" t="s">
        <v>10864</v>
      </c>
      <c r="G2333" s="344" t="s">
        <v>11703</v>
      </c>
      <c r="H2333" s="378" t="s">
        <v>1059</v>
      </c>
      <c r="I2333" s="587" t="str">
        <f>iferror(vlookup(F2333,'Actors by Area'!$A$2:$C$8810,3,false),"")</f>
        <v>Spot 20 - Lon Lon Ranch</v>
      </c>
      <c r="J2333" s="376" t="str">
        <f>iferror(vlookup(F2333,'Actors by Area'!$A$2:$H$8810,4,false),"")</f>
        <v>09</v>
      </c>
      <c r="K2333" s="376" t="str">
        <f>iferror(vlookup(F2333,'Actors by Area'!$A$2:$E$8810,5,false),"")</f>
        <v>00</v>
      </c>
      <c r="L2333" s="587"/>
    </row>
    <row r="2334">
      <c r="A2334" s="376" t="s">
        <v>3164</v>
      </c>
      <c r="B2334" s="344" t="s">
        <v>5895</v>
      </c>
      <c r="C2334" s="536" t="str">
        <f>iferror(vlookup(A2334,Actors!$A$2:$D$472,4,false),"")</f>
        <v>Ending Cutscene NPCs</v>
      </c>
      <c r="D2334" s="376" t="s">
        <v>3103</v>
      </c>
      <c r="E2334" s="5" t="s">
        <v>82</v>
      </c>
      <c r="F2334" s="375" t="s">
        <v>10865</v>
      </c>
      <c r="G2334" s="338" t="s">
        <v>11704</v>
      </c>
      <c r="H2334" s="378" t="s">
        <v>1059</v>
      </c>
      <c r="I2334" s="587" t="str">
        <f>iferror(vlookup(F2334,'Actors by Area'!$A$2:$C$8810,3,false),"")</f>
        <v>Spot 20 - Lon Lon Ranch</v>
      </c>
      <c r="J2334" s="376" t="str">
        <f>iferror(vlookup(F2334,'Actors by Area'!$A$2:$H$8810,4,false),"")</f>
        <v>09</v>
      </c>
      <c r="K2334" s="376" t="str">
        <f>iferror(vlookup(F2334,'Actors by Area'!$A$2:$E$8810,5,false),"")</f>
        <v>00</v>
      </c>
      <c r="L2334" s="587"/>
    </row>
    <row r="2335">
      <c r="A2335" s="376" t="s">
        <v>3164</v>
      </c>
      <c r="B2335" s="344" t="s">
        <v>5895</v>
      </c>
      <c r="C2335" s="536" t="str">
        <f>iferror(vlookup(A2335,Actors!$A$2:$D$472,4,false),"")</f>
        <v>Ending Cutscene NPCs</v>
      </c>
      <c r="D2335" s="376" t="s">
        <v>3103</v>
      </c>
      <c r="E2335" s="5" t="s">
        <v>89</v>
      </c>
      <c r="F2335" s="375" t="s">
        <v>10866</v>
      </c>
      <c r="G2335" s="338" t="s">
        <v>11704</v>
      </c>
      <c r="H2335" s="378" t="s">
        <v>1059</v>
      </c>
      <c r="I2335" s="587" t="str">
        <f>iferror(vlookup(F2335,'Actors by Area'!$A$2:$C$8810,3,false),"")</f>
        <v>Spot 20 - Lon Lon Ranch</v>
      </c>
      <c r="J2335" s="376" t="str">
        <f>iferror(vlookup(F2335,'Actors by Area'!$A$2:$H$8810,4,false),"")</f>
        <v>09</v>
      </c>
      <c r="K2335" s="376" t="str">
        <f>iferror(vlookup(F2335,'Actors by Area'!$A$2:$E$8810,5,false),"")</f>
        <v>00</v>
      </c>
      <c r="L2335" s="587"/>
    </row>
    <row r="2336">
      <c r="A2336" s="376" t="s">
        <v>3164</v>
      </c>
      <c r="B2336" s="344" t="s">
        <v>5895</v>
      </c>
      <c r="C2336" s="536" t="str">
        <f>iferror(vlookup(A2336,Actors!$A$2:$D$472,4,false),"")</f>
        <v>Ending Cutscene NPCs</v>
      </c>
      <c r="D2336" s="376" t="s">
        <v>3103</v>
      </c>
      <c r="E2336" s="5" t="s">
        <v>96</v>
      </c>
      <c r="F2336" s="375" t="s">
        <v>10867</v>
      </c>
      <c r="G2336" s="338" t="s">
        <v>11704</v>
      </c>
      <c r="H2336" s="378" t="s">
        <v>1059</v>
      </c>
      <c r="I2336" s="587" t="str">
        <f>iferror(vlookup(F2336,'Actors by Area'!$A$2:$C$8810,3,false),"")</f>
        <v>Spot 20 - Lon Lon Ranch</v>
      </c>
      <c r="J2336" s="376" t="str">
        <f>iferror(vlookup(F2336,'Actors by Area'!$A$2:$H$8810,4,false),"")</f>
        <v>09</v>
      </c>
      <c r="K2336" s="376" t="str">
        <f>iferror(vlookup(F2336,'Actors by Area'!$A$2:$E$8810,5,false),"")</f>
        <v>00</v>
      </c>
      <c r="L2336" s="587"/>
    </row>
    <row r="2337">
      <c r="A2337" s="376" t="s">
        <v>3164</v>
      </c>
      <c r="B2337" s="344" t="s">
        <v>5895</v>
      </c>
      <c r="C2337" s="536" t="str">
        <f>iferror(vlookup(A2337,Actors!$A$2:$D$472,4,false),"")</f>
        <v>Ending Cutscene NPCs</v>
      </c>
      <c r="D2337" s="376" t="s">
        <v>3103</v>
      </c>
      <c r="E2337" s="5" t="s">
        <v>103</v>
      </c>
      <c r="F2337" s="375" t="s">
        <v>10868</v>
      </c>
      <c r="G2337" s="338" t="s">
        <v>11704</v>
      </c>
      <c r="H2337" s="378" t="s">
        <v>1059</v>
      </c>
      <c r="I2337" s="587" t="str">
        <f>iferror(vlookup(F2337,'Actors by Area'!$A$2:$C$8810,3,false),"")</f>
        <v>Spot 20 - Lon Lon Ranch</v>
      </c>
      <c r="J2337" s="376" t="str">
        <f>iferror(vlookup(F2337,'Actors by Area'!$A$2:$H$8810,4,false),"")</f>
        <v>09</v>
      </c>
      <c r="K2337" s="376" t="str">
        <f>iferror(vlookup(F2337,'Actors by Area'!$A$2:$E$8810,5,false),"")</f>
        <v>00</v>
      </c>
      <c r="L2337" s="587"/>
    </row>
    <row r="2338">
      <c r="A2338" s="376" t="s">
        <v>3164</v>
      </c>
      <c r="B2338" s="344" t="s">
        <v>5895</v>
      </c>
      <c r="C2338" s="536" t="str">
        <f>iferror(vlookup(A2338,Actors!$A$2:$D$472,4,false),"")</f>
        <v>Ending Cutscene NPCs</v>
      </c>
      <c r="D2338" s="376" t="s">
        <v>3103</v>
      </c>
      <c r="E2338" s="5" t="s">
        <v>110</v>
      </c>
      <c r="F2338" s="375" t="s">
        <v>10859</v>
      </c>
      <c r="G2338" s="147" t="s">
        <v>11697</v>
      </c>
      <c r="H2338" s="378" t="s">
        <v>1059</v>
      </c>
      <c r="I2338" s="587" t="str">
        <f>iferror(vlookup(F2338,'Actors by Area'!$A$2:$C$8810,3,false),"")</f>
        <v>Spot 20 - Lon Lon Ranch</v>
      </c>
      <c r="J2338" s="376" t="str">
        <f>iferror(vlookup(F2338,'Actors by Area'!$A$2:$H$8810,4,false),"")</f>
        <v>07</v>
      </c>
      <c r="K2338" s="376" t="str">
        <f>iferror(vlookup(F2338,'Actors by Area'!$A$2:$E$8810,5,false),"")</f>
        <v>00</v>
      </c>
      <c r="L2338" s="587"/>
    </row>
    <row r="2339">
      <c r="A2339" s="376" t="s">
        <v>3164</v>
      </c>
      <c r="B2339" s="344" t="s">
        <v>5895</v>
      </c>
      <c r="C2339" s="536" t="str">
        <f>iferror(vlookup(A2339,Actors!$A$2:$D$472,4,false),"")</f>
        <v>Ending Cutscene NPCs</v>
      </c>
      <c r="D2339" s="376" t="s">
        <v>3103</v>
      </c>
      <c r="E2339" s="5" t="s">
        <v>117</v>
      </c>
      <c r="F2339" s="375" t="s">
        <v>10856</v>
      </c>
      <c r="G2339" s="147" t="s">
        <v>11698</v>
      </c>
      <c r="H2339" s="378" t="s">
        <v>1059</v>
      </c>
      <c r="I2339" s="587" t="str">
        <f>iferror(vlookup(F2339,'Actors by Area'!$A$2:$C$8810,3,false),"")</f>
        <v>Spot 20 - Lon Lon Ranch</v>
      </c>
      <c r="J2339" s="376" t="str">
        <f>iferror(vlookup(F2339,'Actors by Area'!$A$2:$H$8810,4,false),"")</f>
        <v>07</v>
      </c>
      <c r="K2339" s="376" t="str">
        <f>iferror(vlookup(F2339,'Actors by Area'!$A$2:$E$8810,5,false),"")</f>
        <v>00</v>
      </c>
      <c r="L2339" s="587"/>
    </row>
    <row r="2340">
      <c r="A2340" s="376" t="s">
        <v>3164</v>
      </c>
      <c r="B2340" s="344" t="s">
        <v>5895</v>
      </c>
      <c r="C2340" s="536" t="str">
        <f>iferror(vlookup(A2340,Actors!$A$2:$D$472,4,false),"")</f>
        <v>Ending Cutscene NPCs</v>
      </c>
      <c r="D2340" s="376" t="s">
        <v>3103</v>
      </c>
      <c r="E2340" s="5" t="s">
        <v>15</v>
      </c>
      <c r="F2340" s="375" t="s">
        <v>10872</v>
      </c>
      <c r="G2340" s="344" t="s">
        <v>11705</v>
      </c>
      <c r="H2340" s="378" t="s">
        <v>1059</v>
      </c>
      <c r="I2340" s="587" t="str">
        <f>iferror(vlookup(F2340,'Actors by Area'!$A$2:$C$8810,3,false),"")</f>
        <v>Spot 20 - Lon Lon Ranch</v>
      </c>
      <c r="J2340" s="376" t="str">
        <f>iferror(vlookup(F2340,'Actors by Area'!$A$2:$H$8810,4,false),"")</f>
        <v>10</v>
      </c>
      <c r="K2340" s="376" t="str">
        <f>iferror(vlookup(F2340,'Actors by Area'!$A$2:$E$8810,5,false),"")</f>
        <v>00</v>
      </c>
      <c r="L2340" s="587"/>
    </row>
    <row r="2341">
      <c r="A2341" s="376" t="s">
        <v>3164</v>
      </c>
      <c r="B2341" s="344" t="s">
        <v>5895</v>
      </c>
      <c r="C2341" s="536" t="str">
        <f>iferror(vlookup(A2341,Actors!$A$2:$D$472,4,false),"")</f>
        <v>Ending Cutscene NPCs</v>
      </c>
      <c r="D2341" s="376" t="s">
        <v>3103</v>
      </c>
      <c r="E2341" s="5" t="s">
        <v>130</v>
      </c>
      <c r="F2341" s="375" t="s">
        <v>10883</v>
      </c>
      <c r="G2341" s="344" t="s">
        <v>11705</v>
      </c>
      <c r="H2341" s="378" t="s">
        <v>1059</v>
      </c>
      <c r="I2341" s="587" t="str">
        <f>iferror(vlookup(F2341,'Actors by Area'!$A$2:$C$8810,3,false),"")</f>
        <v>Spot 20 - Lon Lon Ranch</v>
      </c>
      <c r="J2341" s="376" t="str">
        <f>iferror(vlookup(F2341,'Actors by Area'!$A$2:$H$8810,4,false),"")</f>
        <v>11</v>
      </c>
      <c r="K2341" s="376" t="str">
        <f>iferror(vlookup(F2341,'Actors by Area'!$A$2:$E$8810,5,false),"")</f>
        <v>00</v>
      </c>
      <c r="L2341" s="587"/>
    </row>
    <row r="2342">
      <c r="A2342" s="376" t="s">
        <v>3164</v>
      </c>
      <c r="B2342" s="344" t="s">
        <v>5895</v>
      </c>
      <c r="C2342" s="536" t="str">
        <f>iferror(vlookup(A2342,Actors!$A$2:$D$472,4,false),"")</f>
        <v>Ending Cutscene NPCs</v>
      </c>
      <c r="D2342" s="376" t="s">
        <v>3103</v>
      </c>
      <c r="E2342" s="5" t="s">
        <v>137</v>
      </c>
      <c r="F2342" s="375" t="s">
        <v>10884</v>
      </c>
      <c r="G2342" s="344" t="s">
        <v>11705</v>
      </c>
      <c r="H2342" s="378" t="s">
        <v>1059</v>
      </c>
      <c r="I2342" s="587" t="str">
        <f>iferror(vlookup(F2342,'Actors by Area'!$A$2:$C$8810,3,false),"")</f>
        <v>Spot 20 - Lon Lon Ranch</v>
      </c>
      <c r="J2342" s="376" t="str">
        <f>iferror(vlookup(F2342,'Actors by Area'!$A$2:$H$8810,4,false),"")</f>
        <v>11</v>
      </c>
      <c r="K2342" s="376" t="str">
        <f>iferror(vlookup(F2342,'Actors by Area'!$A$2:$E$8810,5,false),"")</f>
        <v>00</v>
      </c>
      <c r="L2342" s="587"/>
    </row>
    <row r="2343">
      <c r="A2343" s="376" t="s">
        <v>3164</v>
      </c>
      <c r="B2343" s="344" t="s">
        <v>5895</v>
      </c>
      <c r="C2343" s="536" t="str">
        <f>iferror(vlookup(A2343,Actors!$A$2:$D$472,4,false),"")</f>
        <v>Ending Cutscene NPCs</v>
      </c>
      <c r="D2343" s="376" t="s">
        <v>3103</v>
      </c>
      <c r="E2343" s="5" t="s">
        <v>144</v>
      </c>
      <c r="F2343" s="375" t="s">
        <v>10855</v>
      </c>
      <c r="G2343" s="344" t="s">
        <v>11706</v>
      </c>
      <c r="H2343" s="378" t="s">
        <v>1059</v>
      </c>
      <c r="I2343" s="587" t="str">
        <f>iferror(vlookup(F2343,'Actors by Area'!$A$2:$C$8810,3,false),"")</f>
        <v>Spot 20 - Lon Lon Ranch</v>
      </c>
      <c r="J2343" s="376" t="str">
        <f>iferror(vlookup(F2343,'Actors by Area'!$A$2:$H$8810,4,false),"")</f>
        <v>07</v>
      </c>
      <c r="K2343" s="376" t="str">
        <f>iferror(vlookup(F2343,'Actors by Area'!$A$2:$E$8810,5,false),"")</f>
        <v>00</v>
      </c>
      <c r="L2343" s="587"/>
    </row>
    <row r="2344">
      <c r="A2344" s="376" t="s">
        <v>3164</v>
      </c>
      <c r="B2344" s="344" t="s">
        <v>5895</v>
      </c>
      <c r="C2344" s="536" t="str">
        <f>iferror(vlookup(A2344,Actors!$A$2:$D$472,4,false),"")</f>
        <v>Ending Cutscene NPCs</v>
      </c>
      <c r="D2344" s="376" t="s">
        <v>3103</v>
      </c>
      <c r="E2344" s="5" t="s">
        <v>151</v>
      </c>
      <c r="F2344" s="375" t="s">
        <v>10870</v>
      </c>
      <c r="G2344" s="344" t="s">
        <v>11707</v>
      </c>
      <c r="H2344" s="378" t="s">
        <v>1059</v>
      </c>
      <c r="I2344" s="587" t="str">
        <f>iferror(vlookup(F2344,'Actors by Area'!$A$2:$C$8810,3,false),"")</f>
        <v>Spot 20 - Lon Lon Ranch</v>
      </c>
      <c r="J2344" s="376" t="str">
        <f>iferror(vlookup(F2344,'Actors by Area'!$A$2:$H$8810,4,false),"")</f>
        <v>10</v>
      </c>
      <c r="K2344" s="376" t="str">
        <f>iferror(vlookup(F2344,'Actors by Area'!$A$2:$E$8810,5,false),"")</f>
        <v>00</v>
      </c>
      <c r="L2344" s="587"/>
    </row>
    <row r="2345">
      <c r="A2345" s="376" t="s">
        <v>3164</v>
      </c>
      <c r="B2345" s="344" t="s">
        <v>5895</v>
      </c>
      <c r="C2345" s="536" t="str">
        <f>iferror(vlookup(A2345,Actors!$A$2:$D$472,4,false),"")</f>
        <v>Ending Cutscene NPCs</v>
      </c>
      <c r="D2345" s="376" t="s">
        <v>3103</v>
      </c>
      <c r="E2345" s="5" t="s">
        <v>159</v>
      </c>
      <c r="F2345" s="375" t="s">
        <v>10871</v>
      </c>
      <c r="G2345" s="344" t="s">
        <v>11708</v>
      </c>
      <c r="H2345" s="378" t="s">
        <v>1059</v>
      </c>
      <c r="I2345" s="587" t="str">
        <f>iferror(vlookup(F2345,'Actors by Area'!$A$2:$C$8810,3,false),"")</f>
        <v>Spot 20 - Lon Lon Ranch</v>
      </c>
      <c r="J2345" s="376" t="str">
        <f>iferror(vlookup(F2345,'Actors by Area'!$A$2:$H$8810,4,false),"")</f>
        <v>10</v>
      </c>
      <c r="K2345" s="376" t="str">
        <f>iferror(vlookup(F2345,'Actors by Area'!$A$2:$E$8810,5,false),"")</f>
        <v>00</v>
      </c>
      <c r="L2345" s="587"/>
    </row>
    <row r="2346">
      <c r="A2346" s="376" t="s">
        <v>3164</v>
      </c>
      <c r="B2346" s="344" t="s">
        <v>5895</v>
      </c>
      <c r="C2346" s="536" t="str">
        <f>iferror(vlookup(A2346,Actors!$A$2:$D$472,4,false),"")</f>
        <v>Ending Cutscene NPCs</v>
      </c>
      <c r="D2346" s="376" t="s">
        <v>3103</v>
      </c>
      <c r="E2346" s="5" t="s">
        <v>168</v>
      </c>
      <c r="F2346" s="375" t="s">
        <v>10880</v>
      </c>
      <c r="G2346" s="344" t="s">
        <v>11709</v>
      </c>
      <c r="H2346" s="378" t="s">
        <v>1059</v>
      </c>
      <c r="I2346" s="587" t="str">
        <f>iferror(vlookup(F2346,'Actors by Area'!$A$2:$C$8810,3,false),"")</f>
        <v>Spot 20 - Lon Lon Ranch</v>
      </c>
      <c r="J2346" s="376" t="str">
        <f>iferror(vlookup(F2346,'Actors by Area'!$A$2:$H$8810,4,false),"")</f>
        <v>11</v>
      </c>
      <c r="K2346" s="376" t="str">
        <f>iferror(vlookup(F2346,'Actors by Area'!$A$2:$E$8810,5,false),"")</f>
        <v>00</v>
      </c>
      <c r="L2346" s="587"/>
    </row>
    <row r="2347">
      <c r="A2347" s="376" t="s">
        <v>3164</v>
      </c>
      <c r="B2347" s="344" t="s">
        <v>5895</v>
      </c>
      <c r="C2347" s="536" t="str">
        <f>iferror(vlookup(A2347,Actors!$A$2:$D$472,4,false),"")</f>
        <v>Ending Cutscene NPCs</v>
      </c>
      <c r="D2347" s="376" t="s">
        <v>3103</v>
      </c>
      <c r="E2347" s="5" t="s">
        <v>177</v>
      </c>
      <c r="F2347" s="375" t="s">
        <v>10881</v>
      </c>
      <c r="G2347" s="344" t="s">
        <v>11709</v>
      </c>
      <c r="H2347" s="378" t="s">
        <v>1059</v>
      </c>
      <c r="I2347" s="587" t="str">
        <f>iferror(vlookup(F2347,'Actors by Area'!$A$2:$C$8810,3,false),"")</f>
        <v>Spot 20 - Lon Lon Ranch</v>
      </c>
      <c r="J2347" s="376" t="str">
        <f>iferror(vlookup(F2347,'Actors by Area'!$A$2:$H$8810,4,false),"")</f>
        <v>11</v>
      </c>
      <c r="K2347" s="376" t="str">
        <f>iferror(vlookup(F2347,'Actors by Area'!$A$2:$E$8810,5,false),"")</f>
        <v>00</v>
      </c>
      <c r="L2347" s="587"/>
    </row>
    <row r="2348">
      <c r="A2348" s="376" t="s">
        <v>3164</v>
      </c>
      <c r="B2348" s="344" t="s">
        <v>5895</v>
      </c>
      <c r="C2348" s="536" t="str">
        <f>iferror(vlookup(A2348,Actors!$A$2:$D$472,4,false),"")</f>
        <v>Ending Cutscene NPCs</v>
      </c>
      <c r="D2348" s="376" t="s">
        <v>3103</v>
      </c>
      <c r="E2348" s="5" t="s">
        <v>184</v>
      </c>
      <c r="F2348" s="375" t="s">
        <v>10882</v>
      </c>
      <c r="G2348" s="344" t="s">
        <v>11709</v>
      </c>
      <c r="H2348" s="378" t="s">
        <v>1059</v>
      </c>
      <c r="I2348" s="587" t="str">
        <f>iferror(vlookup(F2348,'Actors by Area'!$A$2:$C$8810,3,false),"")</f>
        <v>Spot 20 - Lon Lon Ranch</v>
      </c>
      <c r="J2348" s="376" t="str">
        <f>iferror(vlookup(F2348,'Actors by Area'!$A$2:$H$8810,4,false),"")</f>
        <v>11</v>
      </c>
      <c r="K2348" s="376" t="str">
        <f>iferror(vlookup(F2348,'Actors by Area'!$A$2:$E$8810,5,false),"")</f>
        <v>00</v>
      </c>
      <c r="L2348" s="587"/>
    </row>
    <row r="2349">
      <c r="A2349" s="376" t="s">
        <v>3164</v>
      </c>
      <c r="B2349" s="344" t="s">
        <v>5895</v>
      </c>
      <c r="C2349" s="536" t="str">
        <f>iferror(vlookup(A2349,Actors!$A$2:$D$472,4,false),"")</f>
        <v>Ending Cutscene NPCs</v>
      </c>
      <c r="D2349" s="376" t="s">
        <v>3103</v>
      </c>
      <c r="E2349" s="5" t="s">
        <v>191</v>
      </c>
      <c r="F2349" s="375" t="s">
        <v>10879</v>
      </c>
      <c r="G2349" s="344" t="s">
        <v>11710</v>
      </c>
      <c r="H2349" s="378" t="s">
        <v>1059</v>
      </c>
      <c r="I2349" s="587" t="str">
        <f>iferror(vlookup(F2349,'Actors by Area'!$A$2:$C$8810,3,false),"")</f>
        <v>Spot 20 - Lon Lon Ranch</v>
      </c>
      <c r="J2349" s="376" t="str">
        <f>iferror(vlookup(F2349,'Actors by Area'!$A$2:$H$8810,4,false),"")</f>
        <v>11</v>
      </c>
      <c r="K2349" s="376" t="str">
        <f>iferror(vlookup(F2349,'Actors by Area'!$A$2:$E$8810,5,false),"")</f>
        <v>00</v>
      </c>
      <c r="L2349" s="587"/>
    </row>
    <row r="2350">
      <c r="A2350" s="376" t="s">
        <v>3164</v>
      </c>
      <c r="B2350" s="344" t="s">
        <v>5895</v>
      </c>
      <c r="C2350" s="536" t="str">
        <f>iferror(vlookup(A2350,Actors!$A$2:$D$472,4,false),"")</f>
        <v>Ending Cutscene NPCs</v>
      </c>
      <c r="D2350" s="376" t="s">
        <v>3103</v>
      </c>
      <c r="E2350" s="5" t="s">
        <v>200</v>
      </c>
      <c r="F2350" s="375" t="s">
        <v>10878</v>
      </c>
      <c r="G2350" s="344" t="s">
        <v>11711</v>
      </c>
      <c r="H2350" s="378" t="s">
        <v>1059</v>
      </c>
      <c r="I2350" s="587" t="str">
        <f>iferror(vlookup(F2350,'Actors by Area'!$A$2:$C$8810,3,false),"")</f>
        <v>Spot 20 - Lon Lon Ranch</v>
      </c>
      <c r="J2350" s="376" t="str">
        <f>iferror(vlookup(F2350,'Actors by Area'!$A$2:$H$8810,4,false),"")</f>
        <v>11</v>
      </c>
      <c r="K2350" s="376" t="str">
        <f>iferror(vlookup(F2350,'Actors by Area'!$A$2:$E$8810,5,false),"")</f>
        <v>00</v>
      </c>
      <c r="L2350" s="587"/>
    </row>
    <row r="2351">
      <c r="A2351" s="376" t="s">
        <v>3164</v>
      </c>
      <c r="B2351" s="344" t="s">
        <v>5895</v>
      </c>
      <c r="C2351" s="536" t="str">
        <f>iferror(vlookup(A2351,Actors!$A$2:$D$472,4,false),"")</f>
        <v>Ending Cutscene NPCs</v>
      </c>
      <c r="D2351" s="376" t="s">
        <v>3103</v>
      </c>
      <c r="E2351" s="5" t="s">
        <v>207</v>
      </c>
      <c r="F2351" s="375" t="s">
        <v>10877</v>
      </c>
      <c r="G2351" s="344" t="s">
        <v>11712</v>
      </c>
      <c r="H2351" s="378" t="s">
        <v>1059</v>
      </c>
      <c r="I2351" s="587" t="str">
        <f>iferror(vlookup(F2351,'Actors by Area'!$A$2:$C$8810,3,false),"")</f>
        <v>Spot 20 - Lon Lon Ranch</v>
      </c>
      <c r="J2351" s="376" t="str">
        <f>iferror(vlookup(F2351,'Actors by Area'!$A$2:$H$8810,4,false),"")</f>
        <v>11</v>
      </c>
      <c r="K2351" s="376" t="str">
        <f>iferror(vlookup(F2351,'Actors by Area'!$A$2:$E$8810,5,false),"")</f>
        <v>00</v>
      </c>
      <c r="L2351" s="587"/>
    </row>
    <row r="2352">
      <c r="A2352" s="376" t="s">
        <v>3164</v>
      </c>
      <c r="B2352" s="344" t="s">
        <v>5895</v>
      </c>
      <c r="C2352" s="536" t="str">
        <f>iferror(vlookup(A2352,Actors!$A$2:$D$472,4,false),"")</f>
        <v>Ending Cutscene NPCs</v>
      </c>
      <c r="D2352" s="376" t="s">
        <v>3103</v>
      </c>
      <c r="E2352" s="5" t="s">
        <v>214</v>
      </c>
      <c r="F2352" s="375" t="s">
        <v>10876</v>
      </c>
      <c r="G2352" s="344" t="s">
        <v>11713</v>
      </c>
      <c r="H2352" s="378" t="s">
        <v>1059</v>
      </c>
      <c r="I2352" s="587" t="str">
        <f>iferror(vlookup(F2352,'Actors by Area'!$A$2:$C$8810,3,false),"")</f>
        <v>Spot 20 - Lon Lon Ranch</v>
      </c>
      <c r="J2352" s="376" t="str">
        <f>iferror(vlookup(F2352,'Actors by Area'!$A$2:$H$8810,4,false),"")</f>
        <v>11</v>
      </c>
      <c r="K2352" s="376" t="str">
        <f>iferror(vlookup(F2352,'Actors by Area'!$A$2:$E$8810,5,false),"")</f>
        <v>00</v>
      </c>
      <c r="L2352" s="587"/>
    </row>
    <row r="2353">
      <c r="A2353" s="376" t="s">
        <v>3164</v>
      </c>
      <c r="B2353" s="344" t="s">
        <v>5895</v>
      </c>
      <c r="C2353" s="536" t="str">
        <f>iferror(vlookup(A2353,Actors!$A$2:$D$472,4,false),"")</f>
        <v>Ending Cutscene NPCs</v>
      </c>
      <c r="D2353" s="376" t="s">
        <v>3103</v>
      </c>
      <c r="E2353" s="5" t="s">
        <v>221</v>
      </c>
      <c r="F2353" s="375" t="s">
        <v>10875</v>
      </c>
      <c r="G2353" s="344" t="s">
        <v>11714</v>
      </c>
      <c r="H2353" s="378" t="s">
        <v>1059</v>
      </c>
      <c r="I2353" s="587" t="str">
        <f>iferror(vlookup(F2353,'Actors by Area'!$A$2:$C$8810,3,false),"")</f>
        <v>Spot 20 - Lon Lon Ranch</v>
      </c>
      <c r="J2353" s="376" t="str">
        <f>iferror(vlookup(F2353,'Actors by Area'!$A$2:$H$8810,4,false),"")</f>
        <v>11</v>
      </c>
      <c r="K2353" s="376" t="str">
        <f>iferror(vlookup(F2353,'Actors by Area'!$A$2:$E$8810,5,false),"")</f>
        <v>00</v>
      </c>
      <c r="L2353" s="587"/>
    </row>
    <row r="2354">
      <c r="A2354" s="376" t="s">
        <v>3164</v>
      </c>
      <c r="B2354" s="344" t="s">
        <v>5895</v>
      </c>
      <c r="C2354" s="536" t="str">
        <f>iferror(vlookup(A2354,Actors!$A$2:$D$472,4,false),"")</f>
        <v>Ending Cutscene NPCs</v>
      </c>
      <c r="D2354" s="376" t="s">
        <v>3103</v>
      </c>
      <c r="E2354" s="5" t="s">
        <v>228</v>
      </c>
      <c r="F2354" s="375" t="s">
        <v>10858</v>
      </c>
      <c r="G2354" s="344" t="s">
        <v>11715</v>
      </c>
      <c r="H2354" s="378" t="s">
        <v>1059</v>
      </c>
      <c r="I2354" s="587" t="str">
        <f>iferror(vlookup(F2354,'Actors by Area'!$A$2:$C$8810,3,false),"")</f>
        <v>Spot 20 - Lon Lon Ranch</v>
      </c>
      <c r="J2354" s="376" t="str">
        <f>iferror(vlookup(F2354,'Actors by Area'!$A$2:$H$8810,4,false),"")</f>
        <v>07</v>
      </c>
      <c r="K2354" s="376" t="str">
        <f>iferror(vlookup(F2354,'Actors by Area'!$A$2:$E$8810,5,false),"")</f>
        <v>00</v>
      </c>
      <c r="L2354" s="587"/>
    </row>
    <row r="2355">
      <c r="A2355" s="376" t="s">
        <v>3164</v>
      </c>
      <c r="B2355" s="344" t="s">
        <v>5895</v>
      </c>
      <c r="C2355" s="536" t="str">
        <f>iferror(vlookup(A2355,Actors!$A$2:$D$472,4,false),"")</f>
        <v>Ending Cutscene NPCs</v>
      </c>
      <c r="D2355" s="376" t="s">
        <v>3103</v>
      </c>
      <c r="E2355" s="5" t="s">
        <v>234</v>
      </c>
      <c r="F2355" s="375" t="s">
        <v>10857</v>
      </c>
      <c r="G2355" s="344" t="s">
        <v>11715</v>
      </c>
      <c r="H2355" s="378" t="s">
        <v>1059</v>
      </c>
      <c r="I2355" s="587" t="str">
        <f>iferror(vlookup(F2355,'Actors by Area'!$A$2:$C$8810,3,false),"")</f>
        <v>Spot 20 - Lon Lon Ranch</v>
      </c>
      <c r="J2355" s="376" t="str">
        <f>iferror(vlookup(F2355,'Actors by Area'!$A$2:$H$8810,4,false),"")</f>
        <v>07</v>
      </c>
      <c r="K2355" s="376" t="str">
        <f>iferror(vlookup(F2355,'Actors by Area'!$A$2:$E$8810,5,false),"")</f>
        <v>00</v>
      </c>
      <c r="L2355" s="587"/>
    </row>
    <row r="2356">
      <c r="A2356" s="376" t="s">
        <v>3164</v>
      </c>
      <c r="B2356" s="344" t="s">
        <v>5895</v>
      </c>
      <c r="C2356" s="536" t="str">
        <f>iferror(vlookup(A2356,Actors!$A$2:$D$472,4,false),"")</f>
        <v>Ending Cutscene NPCs</v>
      </c>
      <c r="D2356" s="376" t="s">
        <v>3103</v>
      </c>
      <c r="E2356" s="5" t="s">
        <v>241</v>
      </c>
      <c r="F2356" s="375" t="s">
        <v>10874</v>
      </c>
      <c r="G2356" s="344" t="s">
        <v>11715</v>
      </c>
      <c r="H2356" s="378" t="s">
        <v>1059</v>
      </c>
      <c r="I2356" s="587" t="str">
        <f>iferror(vlookup(F2356,'Actors by Area'!$A$2:$C$8810,3,false),"")</f>
        <v>Spot 20 - Lon Lon Ranch</v>
      </c>
      <c r="J2356" s="376" t="str">
        <f>iferror(vlookup(F2356,'Actors by Area'!$A$2:$H$8810,4,false),"")</f>
        <v>11</v>
      </c>
      <c r="K2356" s="376" t="str">
        <f>iferror(vlookup(F2356,'Actors by Area'!$A$2:$E$8810,5,false),"")</f>
        <v>00</v>
      </c>
      <c r="L2356" s="587"/>
    </row>
    <row r="2357">
      <c r="A2357" s="376" t="s">
        <v>3164</v>
      </c>
      <c r="B2357" s="344" t="s">
        <v>5895</v>
      </c>
      <c r="C2357" s="536" t="str">
        <f>iferror(vlookup(A2357,Actors!$A$2:$D$472,4,false),"")</f>
        <v>Ending Cutscene NPCs</v>
      </c>
      <c r="D2357" s="376" t="s">
        <v>3103</v>
      </c>
      <c r="E2357" s="5" t="s">
        <v>247</v>
      </c>
      <c r="F2357" s="375" t="s">
        <v>10873</v>
      </c>
      <c r="G2357" s="344" t="s">
        <v>11715</v>
      </c>
      <c r="H2357" s="378" t="s">
        <v>1059</v>
      </c>
      <c r="I2357" s="587" t="str">
        <f>iferror(vlookup(F2357,'Actors by Area'!$A$2:$C$8810,3,false),"")</f>
        <v>Spot 20 - Lon Lon Ranch</v>
      </c>
      <c r="J2357" s="376" t="str">
        <f>iferror(vlookup(F2357,'Actors by Area'!$A$2:$H$8810,4,false),"")</f>
        <v>11</v>
      </c>
      <c r="K2357" s="376" t="str">
        <f>iferror(vlookup(F2357,'Actors by Area'!$A$2:$E$8810,5,false),"")</f>
        <v>00</v>
      </c>
      <c r="L2357" s="587"/>
    </row>
    <row r="2358">
      <c r="A2358" s="439" t="s">
        <v>3164</v>
      </c>
      <c r="B2358" s="606" t="s">
        <v>5895</v>
      </c>
      <c r="C2358" s="545" t="str">
        <f>iferror(vlookup(A2358,Actors!$A$2:$D$472,4,false),"")</f>
        <v>Ending Cutscene NPCs</v>
      </c>
      <c r="D2358" s="439" t="s">
        <v>3103</v>
      </c>
      <c r="E2358" s="543" t="s">
        <v>252</v>
      </c>
      <c r="F2358" s="375" t="s">
        <v>10869</v>
      </c>
      <c r="G2358" s="84" t="s">
        <v>11716</v>
      </c>
      <c r="H2358" s="588" t="s">
        <v>1059</v>
      </c>
      <c r="I2358" s="589" t="str">
        <f>iferror(vlookup(F2358,'Actors by Area'!$A$2:$C$8810,3,false),"")</f>
        <v>Spot 20 - Lon Lon Ranch</v>
      </c>
      <c r="J2358" s="439" t="str">
        <f>iferror(vlookup(F2358,'Actors by Area'!$A$2:$H$8810,4,false),"")</f>
        <v>09</v>
      </c>
      <c r="K2358" s="439" t="str">
        <f>iferror(vlookup(F2358,'Actors by Area'!$A$2:$E$8810,5,false),"")</f>
        <v>00</v>
      </c>
      <c r="L2358" s="589"/>
    </row>
    <row r="2359">
      <c r="A2359" s="376" t="s">
        <v>3165</v>
      </c>
      <c r="B2359" s="344" t="s">
        <v>5898</v>
      </c>
      <c r="C2359" s="536" t="str">
        <f>iferror(vlookup(A2359,Actors!$A$2:$D$472,4,false),"")</f>
        <v>???</v>
      </c>
      <c r="D2359" s="376" t="s">
        <v>21</v>
      </c>
      <c r="E2359" s="5" t="s">
        <v>7047</v>
      </c>
      <c r="F2359" s="397" t="s">
        <v>10245</v>
      </c>
      <c r="G2359" s="149"/>
      <c r="H2359" s="378" t="s">
        <v>1059</v>
      </c>
      <c r="I2359" s="587" t="str">
        <f>iferror(vlookup(F2359,'Actors by Area'!$A$2:$C$8810,3,false),"")</f>
        <v>Spot 06 - Lake Hylia</v>
      </c>
      <c r="J2359" s="376" t="str">
        <f>iferror(vlookup(F2359,'Actors by Area'!$A$2:$H$8810,4,false),"")</f>
        <v>02</v>
      </c>
      <c r="K2359" s="376" t="str">
        <f>iferror(vlookup(F2359,'Actors by Area'!$A$2:$E$8810,5,false),"")</f>
        <v>00</v>
      </c>
      <c r="L2359" s="587"/>
    </row>
    <row r="2360">
      <c r="A2360" s="376" t="s">
        <v>3165</v>
      </c>
      <c r="B2360" s="344" t="s">
        <v>5898</v>
      </c>
      <c r="C2360" s="536" t="str">
        <f>iferror(vlookup(A2360,Actors!$A$2:$D$472,4,false),"")</f>
        <v>???</v>
      </c>
      <c r="D2360" s="376" t="s">
        <v>21</v>
      </c>
      <c r="E2360" s="5" t="s">
        <v>7277</v>
      </c>
      <c r="F2360" s="375" t="s">
        <v>8215</v>
      </c>
      <c r="G2360" s="149"/>
      <c r="H2360" s="378" t="s">
        <v>1059</v>
      </c>
      <c r="I2360" s="587" t="str">
        <f>iferror(vlookup(F2360,'Actors by Area'!$A$2:$C$8810,3,false),"")</f>
        <v>Spirit Temple</v>
      </c>
      <c r="J2360" s="376" t="str">
        <f>iferror(vlookup(F2360,'Actors by Area'!$A$2:$H$8810,4,false),"")</f>
        <v>00</v>
      </c>
      <c r="K2360" s="376" t="str">
        <f>iferror(vlookup(F2360,'Actors by Area'!$A$2:$E$8810,5,false),"")</f>
        <v>0C</v>
      </c>
      <c r="L2360" s="587"/>
    </row>
    <row r="2361">
      <c r="A2361" s="439" t="s">
        <v>3165</v>
      </c>
      <c r="B2361" s="606" t="s">
        <v>5898</v>
      </c>
      <c r="C2361" s="545" t="str">
        <f>iferror(vlookup(A2361,Actors!$A$2:$D$472,4,false),"")</f>
        <v>???</v>
      </c>
      <c r="D2361" s="439" t="s">
        <v>21</v>
      </c>
      <c r="E2361" s="543" t="s">
        <v>8384</v>
      </c>
      <c r="F2361" s="375" t="s">
        <v>8383</v>
      </c>
      <c r="G2361" s="86"/>
      <c r="H2361" s="588" t="s">
        <v>1059</v>
      </c>
      <c r="I2361" s="589" t="str">
        <f>iferror(vlookup(F2361,'Actors by Area'!$A$2:$C$8810,3,false),"")</f>
        <v>Shadow Temple</v>
      </c>
      <c r="J2361" s="439" t="str">
        <f>iferror(vlookup(F2361,'Actors by Area'!$A$2:$H$8810,4,false),"")</f>
        <v>00</v>
      </c>
      <c r="K2361" s="439" t="str">
        <f>iferror(vlookup(F2361,'Actors by Area'!$A$2:$E$8810,5,false),"")</f>
        <v>05</v>
      </c>
      <c r="L2361" s="589"/>
    </row>
    <row r="2362">
      <c r="A2362" s="376" t="s">
        <v>3167</v>
      </c>
      <c r="B2362" s="344" t="s">
        <v>5904</v>
      </c>
      <c r="C2362" s="536" t="str">
        <f>iferror(vlookup(A2362,Actors!$A$2:$D$472,4,false),"")</f>
        <v>Checkable Spot</v>
      </c>
      <c r="D2362" s="376" t="s">
        <v>21</v>
      </c>
      <c r="E2362" s="5" t="s">
        <v>3819</v>
      </c>
      <c r="F2362" s="397" t="s">
        <v>7161</v>
      </c>
      <c r="G2362" s="147" t="s">
        <v>11717</v>
      </c>
      <c r="H2362" s="378" t="s">
        <v>1059</v>
      </c>
      <c r="I2362" s="587" t="str">
        <f>iferror(vlookup(F2362,'Actors by Area'!$A$2:$C$8810,3,false),"")</f>
        <v>Dodongo's Cavern</v>
      </c>
      <c r="J2362" s="376" t="str">
        <f>iferror(vlookup(F2362,'Actors by Area'!$A$2:$H$8810,4,false),"")</f>
        <v>00</v>
      </c>
      <c r="K2362" s="376" t="str">
        <f>iferror(vlookup(F2362,'Actors by Area'!$A$2:$E$8810,5,false),"")</f>
        <v>00</v>
      </c>
      <c r="L2362" s="587"/>
    </row>
    <row r="2363">
      <c r="A2363" s="376" t="s">
        <v>3167</v>
      </c>
      <c r="B2363" s="344" t="s">
        <v>5904</v>
      </c>
      <c r="C2363" s="536" t="str">
        <f>iferror(vlookup(A2363,Actors!$A$2:$D$472,4,false),"")</f>
        <v>Checkable Spot</v>
      </c>
      <c r="D2363" s="376" t="s">
        <v>21</v>
      </c>
      <c r="E2363" s="5" t="s">
        <v>4411</v>
      </c>
      <c r="F2363" s="375" t="s">
        <v>8141</v>
      </c>
      <c r="G2363" s="147" t="s">
        <v>11718</v>
      </c>
      <c r="H2363" s="378" t="s">
        <v>1059</v>
      </c>
      <c r="I2363" s="587" t="str">
        <f>iferror(vlookup(F2363,'Actors by Area'!$A$2:$C$8810,3,false),"")</f>
        <v>Spirit Temple</v>
      </c>
      <c r="J2363" s="376" t="str">
        <f>iferror(vlookup(F2363,'Actors by Area'!$A$2:$H$8810,4,false),"")</f>
        <v>00</v>
      </c>
      <c r="K2363" s="376" t="str">
        <f>iferror(vlookup(F2363,'Actors by Area'!$A$2:$E$8810,5,false),"")</f>
        <v>04</v>
      </c>
      <c r="L2363" s="587"/>
    </row>
    <row r="2364">
      <c r="A2364" s="376" t="s">
        <v>3167</v>
      </c>
      <c r="B2364" s="344" t="s">
        <v>5904</v>
      </c>
      <c r="C2364" s="536" t="str">
        <f>iferror(vlookup(A2364,Actors!$A$2:$D$472,4,false),"")</f>
        <v>Checkable Spot</v>
      </c>
      <c r="D2364" s="376" t="s">
        <v>21</v>
      </c>
      <c r="E2364" s="5" t="s">
        <v>4504</v>
      </c>
      <c r="F2364" s="375" t="s">
        <v>10573</v>
      </c>
      <c r="G2364" s="147" t="s">
        <v>11719</v>
      </c>
      <c r="H2364" s="378" t="s">
        <v>1059</v>
      </c>
      <c r="I2364" s="587" t="str">
        <f>iferror(vlookup(F2364,'Actors by Area'!$A$2:$C$8810,3,false),"")</f>
        <v>Spot 13 - Haunted Wasteland</v>
      </c>
      <c r="J2364" s="376" t="str">
        <f>iferror(vlookup(F2364,'Actors by Area'!$A$2:$H$8810,4,false),"")</f>
        <v>00</v>
      </c>
      <c r="K2364" s="376" t="str">
        <f>iferror(vlookup(F2364,'Actors by Area'!$A$2:$E$8810,5,false),"")</f>
        <v>01</v>
      </c>
      <c r="L2364" s="587"/>
    </row>
    <row r="2365">
      <c r="A2365" s="376" t="s">
        <v>3167</v>
      </c>
      <c r="B2365" s="344" t="s">
        <v>5904</v>
      </c>
      <c r="C2365" s="536" t="str">
        <f>iferror(vlookup(A2365,Actors!$A$2:$D$472,4,false),"")</f>
        <v>Checkable Spot</v>
      </c>
      <c r="D2365" s="376" t="s">
        <v>21</v>
      </c>
      <c r="E2365" s="5" t="s">
        <v>4599</v>
      </c>
      <c r="F2365" s="375" t="s">
        <v>8033</v>
      </c>
      <c r="G2365" s="147" t="s">
        <v>11720</v>
      </c>
      <c r="H2365" s="378" t="s">
        <v>1059</v>
      </c>
      <c r="I2365" s="587" t="str">
        <f>iferror(vlookup(F2365,'Actors by Area'!$A$2:$C$8810,3,false),"")</f>
        <v>Water Temple</v>
      </c>
      <c r="J2365" s="376" t="str">
        <f>iferror(vlookup(F2365,'Actors by Area'!$A$2:$H$8810,4,false),"")</f>
        <v>00</v>
      </c>
      <c r="K2365" s="376" t="str">
        <f>iferror(vlookup(F2365,'Actors by Area'!$A$2:$E$8810,5,false),"")</f>
        <v>11</v>
      </c>
      <c r="L2365" s="587"/>
    </row>
    <row r="2366">
      <c r="A2366" s="376" t="s">
        <v>3167</v>
      </c>
      <c r="B2366" s="344" t="s">
        <v>5904</v>
      </c>
      <c r="C2366" s="536" t="str">
        <f>iferror(vlookup(A2366,Actors!$A$2:$D$472,4,false),"")</f>
        <v>Checkable Spot</v>
      </c>
      <c r="D2366" s="376" t="s">
        <v>21</v>
      </c>
      <c r="E2366" s="5" t="s">
        <v>4690</v>
      </c>
      <c r="F2366" s="375" t="s">
        <v>7889</v>
      </c>
      <c r="G2366" s="147" t="s">
        <v>11721</v>
      </c>
      <c r="H2366" s="378" t="s">
        <v>1059</v>
      </c>
      <c r="I2366" s="587" t="str">
        <f>iferror(vlookup(F2366,'Actors by Area'!$A$2:$C$8810,3,false),"")</f>
        <v>Water Temple</v>
      </c>
      <c r="J2366" s="376" t="str">
        <f>iferror(vlookup(F2366,'Actors by Area'!$A$2:$H$8810,4,false),"")</f>
        <v>00</v>
      </c>
      <c r="K2366" s="376" t="str">
        <f>iferror(vlookup(F2366,'Actors by Area'!$A$2:$E$8810,5,false),"")</f>
        <v>00</v>
      </c>
      <c r="L2366" s="587"/>
    </row>
    <row r="2367">
      <c r="A2367" s="376" t="s">
        <v>3167</v>
      </c>
      <c r="B2367" s="344" t="s">
        <v>5904</v>
      </c>
      <c r="C2367" s="536" t="str">
        <f>iferror(vlookup(A2367,Actors!$A$2:$D$472,4,false),"")</f>
        <v>Checkable Spot</v>
      </c>
      <c r="D2367" s="376" t="s">
        <v>21</v>
      </c>
      <c r="E2367" s="5" t="s">
        <v>9477</v>
      </c>
      <c r="F2367" s="375" t="s">
        <v>9476</v>
      </c>
      <c r="G2367" s="147" t="s">
        <v>11722</v>
      </c>
      <c r="H2367" s="378" t="s">
        <v>1059</v>
      </c>
      <c r="I2367" s="587" t="str">
        <f>iferror(vlookup(F2367,'Actors by Area'!$A$2:$C$8810,3,false),"")</f>
        <v>Royal Family's Tomb</v>
      </c>
      <c r="J2367" s="376" t="str">
        <f>iferror(vlookup(F2367,'Actors by Area'!$A$2:$H$8810,4,false),"")</f>
        <v>00</v>
      </c>
      <c r="K2367" s="376" t="str">
        <f>iferror(vlookup(F2367,'Actors by Area'!$A$2:$E$8810,5,false),"")</f>
        <v>00</v>
      </c>
      <c r="L2367" s="587"/>
    </row>
    <row r="2368">
      <c r="A2368" s="376" t="s">
        <v>3167</v>
      </c>
      <c r="B2368" s="344" t="s">
        <v>5904</v>
      </c>
      <c r="C2368" s="536" t="str">
        <f>iferror(vlookup(A2368,Actors!$A$2:$D$472,4,false),"")</f>
        <v>Checkable Spot</v>
      </c>
      <c r="D2368" s="376" t="s">
        <v>21</v>
      </c>
      <c r="E2368" s="5" t="s">
        <v>9471</v>
      </c>
      <c r="F2368" s="375" t="s">
        <v>9470</v>
      </c>
      <c r="G2368" s="147" t="s">
        <v>11723</v>
      </c>
      <c r="H2368" s="378" t="s">
        <v>1059</v>
      </c>
      <c r="I2368" s="587" t="str">
        <f>iferror(vlookup(F2368,'Actors by Area'!$A$2:$C$8810,3,false),"")</f>
        <v>Royal Family's Tomb</v>
      </c>
      <c r="J2368" s="376" t="str">
        <f>iferror(vlookup(F2368,'Actors by Area'!$A$2:$H$8810,4,false),"")</f>
        <v>00</v>
      </c>
      <c r="K2368" s="376" t="str">
        <f>iferror(vlookup(F2368,'Actors by Area'!$A$2:$E$8810,5,false),"")</f>
        <v>00</v>
      </c>
      <c r="L2368" s="587"/>
    </row>
    <row r="2369">
      <c r="A2369" s="376" t="s">
        <v>3167</v>
      </c>
      <c r="B2369" s="344" t="s">
        <v>5904</v>
      </c>
      <c r="C2369" s="536" t="str">
        <f>iferror(vlookup(A2369,Actors!$A$2:$D$472,4,false),"")</f>
        <v>Checkable Spot</v>
      </c>
      <c r="D2369" s="376" t="s">
        <v>21</v>
      </c>
      <c r="E2369" s="5" t="s">
        <v>8104</v>
      </c>
      <c r="F2369" s="375" t="s">
        <v>8103</v>
      </c>
      <c r="G2369" s="147" t="s">
        <v>11724</v>
      </c>
      <c r="H2369" s="378" t="s">
        <v>1059</v>
      </c>
      <c r="I2369" s="587" t="str">
        <f>iferror(vlookup(F2369,'Actors by Area'!$A$2:$C$8810,3,false),"")</f>
        <v>Spirit Temple</v>
      </c>
      <c r="J2369" s="376" t="str">
        <f>iferror(vlookup(F2369,'Actors by Area'!$A$2:$H$8810,4,false),"")</f>
        <v>00</v>
      </c>
      <c r="K2369" s="376" t="str">
        <f>iferror(vlookup(F2369,'Actors by Area'!$A$2:$E$8810,5,false),"")</f>
        <v>00</v>
      </c>
      <c r="L2369" s="587"/>
    </row>
    <row r="2370">
      <c r="A2370" s="376" t="s">
        <v>3167</v>
      </c>
      <c r="B2370" s="344" t="s">
        <v>5904</v>
      </c>
      <c r="C2370" s="536" t="str">
        <f>iferror(vlookup(A2370,Actors!$A$2:$D$472,4,false),"")</f>
        <v>Checkable Spot</v>
      </c>
      <c r="D2370" s="376" t="s">
        <v>21</v>
      </c>
      <c r="E2370" s="5" t="s">
        <v>8106</v>
      </c>
      <c r="F2370" s="375" t="s">
        <v>8105</v>
      </c>
      <c r="G2370" s="147" t="s">
        <v>11725</v>
      </c>
      <c r="H2370" s="378" t="s">
        <v>1059</v>
      </c>
      <c r="I2370" s="587" t="str">
        <f>iferror(vlookup(F2370,'Actors by Area'!$A$2:$C$8810,3,false),"")</f>
        <v>Spirit Temple</v>
      </c>
      <c r="J2370" s="376" t="str">
        <f>iferror(vlookup(F2370,'Actors by Area'!$A$2:$H$8810,4,false),"")</f>
        <v>00</v>
      </c>
      <c r="K2370" s="376" t="str">
        <f>iferror(vlookup(F2370,'Actors by Area'!$A$2:$E$8810,5,false),"")</f>
        <v>00</v>
      </c>
      <c r="L2370" s="587"/>
    </row>
    <row r="2371">
      <c r="A2371" s="376" t="s">
        <v>3167</v>
      </c>
      <c r="B2371" s="344" t="s">
        <v>5904</v>
      </c>
      <c r="C2371" s="536" t="str">
        <f>iferror(vlookup(A2371,Actors!$A$2:$D$472,4,false),"")</f>
        <v>Checkable Spot</v>
      </c>
      <c r="D2371" s="376" t="s">
        <v>21</v>
      </c>
      <c r="E2371" s="5" t="s">
        <v>9975</v>
      </c>
      <c r="F2371" s="375" t="s">
        <v>9974</v>
      </c>
      <c r="G2371" s="147" t="s">
        <v>11726</v>
      </c>
      <c r="H2371" s="378" t="s">
        <v>1059</v>
      </c>
      <c r="I2371" s="587" t="str">
        <f>iferror(vlookup(F2371,'Actors by Area'!$A$2:$C$8810,3,false),"")</f>
        <v>Spot 02 - Graveyard</v>
      </c>
      <c r="J2371" s="376" t="str">
        <f>iferror(vlookup(F2371,'Actors by Area'!$A$2:$H$8810,4,false),"")</f>
        <v>00</v>
      </c>
      <c r="K2371" s="376" t="str">
        <f>iferror(vlookup(F2371,'Actors by Area'!$A$2:$E$8810,5,false),"")</f>
        <v>01</v>
      </c>
      <c r="L2371" s="587"/>
    </row>
    <row r="2372">
      <c r="A2372" s="376" t="s">
        <v>3167</v>
      </c>
      <c r="B2372" s="344" t="s">
        <v>5904</v>
      </c>
      <c r="C2372" s="536" t="str">
        <f>iferror(vlookup(A2372,Actors!$A$2:$D$472,4,false),"")</f>
        <v>Checkable Spot</v>
      </c>
      <c r="D2372" s="376" t="s">
        <v>21</v>
      </c>
      <c r="E2372" s="5" t="s">
        <v>9973</v>
      </c>
      <c r="F2372" s="375" t="s">
        <v>9972</v>
      </c>
      <c r="G2372" s="147" t="s">
        <v>11727</v>
      </c>
      <c r="H2372" s="378" t="s">
        <v>1059</v>
      </c>
      <c r="I2372" s="587" t="str">
        <f>iferror(vlookup(F2372,'Actors by Area'!$A$2:$C$8810,3,false),"")</f>
        <v>Spot 02 - Graveyard</v>
      </c>
      <c r="J2372" s="376" t="str">
        <f>iferror(vlookup(F2372,'Actors by Area'!$A$2:$H$8810,4,false),"")</f>
        <v>00</v>
      </c>
      <c r="K2372" s="376" t="str">
        <f>iferror(vlookup(F2372,'Actors by Area'!$A$2:$E$8810,5,false),"")</f>
        <v>01</v>
      </c>
      <c r="L2372" s="587"/>
    </row>
    <row r="2373">
      <c r="A2373" s="376" t="s">
        <v>3167</v>
      </c>
      <c r="B2373" s="344" t="s">
        <v>5904</v>
      </c>
      <c r="C2373" s="536" t="str">
        <f>iferror(vlookup(A2373,Actors!$A$2:$D$472,4,false),"")</f>
        <v>Checkable Spot</v>
      </c>
      <c r="D2373" s="376" t="s">
        <v>21</v>
      </c>
      <c r="E2373" s="5" t="s">
        <v>8340</v>
      </c>
      <c r="F2373" s="375" t="s">
        <v>8339</v>
      </c>
      <c r="G2373" s="147" t="s">
        <v>11728</v>
      </c>
      <c r="H2373" s="378" t="s">
        <v>1059</v>
      </c>
      <c r="I2373" s="587" t="str">
        <f>iferror(vlookup(F2373,'Actors by Area'!$A$2:$C$8810,3,false),"")</f>
        <v>Shadow Temple</v>
      </c>
      <c r="J2373" s="376" t="str">
        <f>iferror(vlookup(F2373,'Actors by Area'!$A$2:$H$8810,4,false),"")</f>
        <v>00</v>
      </c>
      <c r="K2373" s="376" t="str">
        <f>iferror(vlookup(F2373,'Actors by Area'!$A$2:$E$8810,5,false),"")</f>
        <v>00</v>
      </c>
      <c r="L2373" s="587"/>
    </row>
    <row r="2374">
      <c r="A2374" s="376" t="s">
        <v>3167</v>
      </c>
      <c r="B2374" s="344" t="s">
        <v>5904</v>
      </c>
      <c r="C2374" s="536" t="str">
        <f>iferror(vlookup(A2374,Actors!$A$2:$D$472,4,false),"")</f>
        <v>Checkable Spot</v>
      </c>
      <c r="D2374" s="376" t="s">
        <v>21</v>
      </c>
      <c r="E2374" s="5" t="s">
        <v>8342</v>
      </c>
      <c r="F2374" s="375" t="s">
        <v>8341</v>
      </c>
      <c r="G2374" s="147" t="s">
        <v>11728</v>
      </c>
      <c r="H2374" s="378" t="s">
        <v>1059</v>
      </c>
      <c r="I2374" s="587" t="str">
        <f>iferror(vlookup(F2374,'Actors by Area'!$A$2:$C$8810,3,false),"")</f>
        <v>Shadow Temple</v>
      </c>
      <c r="J2374" s="376" t="str">
        <f>iferror(vlookup(F2374,'Actors by Area'!$A$2:$H$8810,4,false),"")</f>
        <v>00</v>
      </c>
      <c r="K2374" s="376" t="str">
        <f>iferror(vlookup(F2374,'Actors by Area'!$A$2:$E$8810,5,false),"")</f>
        <v>00</v>
      </c>
      <c r="L2374" s="587"/>
    </row>
    <row r="2375">
      <c r="A2375" s="376" t="s">
        <v>3167</v>
      </c>
      <c r="B2375" s="344" t="s">
        <v>5904</v>
      </c>
      <c r="C2375" s="536" t="str">
        <f>iferror(vlookup(A2375,Actors!$A$2:$D$472,4,false),"")</f>
        <v>Checkable Spot</v>
      </c>
      <c r="D2375" s="376" t="s">
        <v>21</v>
      </c>
      <c r="E2375" s="5" t="s">
        <v>8350</v>
      </c>
      <c r="F2375" s="375" t="s">
        <v>8349</v>
      </c>
      <c r="G2375" s="147" t="s">
        <v>11728</v>
      </c>
      <c r="H2375" s="378" t="s">
        <v>1059</v>
      </c>
      <c r="I2375" s="587" t="str">
        <f>iferror(vlookup(F2375,'Actors by Area'!$A$2:$C$8810,3,false),"")</f>
        <v>Shadow Temple</v>
      </c>
      <c r="J2375" s="376" t="str">
        <f>iferror(vlookup(F2375,'Actors by Area'!$A$2:$H$8810,4,false),"")</f>
        <v>00</v>
      </c>
      <c r="K2375" s="376" t="str">
        <f>iferror(vlookup(F2375,'Actors by Area'!$A$2:$E$8810,5,false),"")</f>
        <v>00</v>
      </c>
      <c r="L2375" s="587"/>
    </row>
    <row r="2376">
      <c r="A2376" s="376" t="s">
        <v>3167</v>
      </c>
      <c r="B2376" s="344" t="s">
        <v>5904</v>
      </c>
      <c r="C2376" s="536" t="str">
        <f>iferror(vlookup(A2376,Actors!$A$2:$D$472,4,false),"")</f>
        <v>Checkable Spot</v>
      </c>
      <c r="D2376" s="376" t="s">
        <v>21</v>
      </c>
      <c r="E2376" s="5" t="s">
        <v>8352</v>
      </c>
      <c r="F2376" s="375" t="s">
        <v>8351</v>
      </c>
      <c r="G2376" s="147" t="s">
        <v>11728</v>
      </c>
      <c r="H2376" s="378" t="s">
        <v>1059</v>
      </c>
      <c r="I2376" s="587" t="str">
        <f>iferror(vlookup(F2376,'Actors by Area'!$A$2:$C$8810,3,false),"")</f>
        <v>Shadow Temple</v>
      </c>
      <c r="J2376" s="376" t="str">
        <f>iferror(vlookup(F2376,'Actors by Area'!$A$2:$H$8810,4,false),"")</f>
        <v>00</v>
      </c>
      <c r="K2376" s="376" t="str">
        <f>iferror(vlookup(F2376,'Actors by Area'!$A$2:$E$8810,5,false),"")</f>
        <v>00</v>
      </c>
      <c r="L2376" s="587"/>
    </row>
    <row r="2377">
      <c r="A2377" s="376" t="s">
        <v>3167</v>
      </c>
      <c r="B2377" s="344" t="s">
        <v>5904</v>
      </c>
      <c r="C2377" s="536" t="str">
        <f>iferror(vlookup(A2377,Actors!$A$2:$D$472,4,false),"")</f>
        <v>Checkable Spot</v>
      </c>
      <c r="D2377" s="376" t="s">
        <v>21</v>
      </c>
      <c r="E2377" s="5" t="s">
        <v>8344</v>
      </c>
      <c r="F2377" s="375" t="s">
        <v>8343</v>
      </c>
      <c r="G2377" s="147" t="s">
        <v>11729</v>
      </c>
      <c r="H2377" s="378" t="s">
        <v>1059</v>
      </c>
      <c r="I2377" s="587" t="str">
        <f>iferror(vlookup(F2377,'Actors by Area'!$A$2:$C$8810,3,false),"")</f>
        <v>Shadow Temple</v>
      </c>
      <c r="J2377" s="376" t="str">
        <f>iferror(vlookup(F2377,'Actors by Area'!$A$2:$H$8810,4,false),"")</f>
        <v>00</v>
      </c>
      <c r="K2377" s="376" t="str">
        <f>iferror(vlookup(F2377,'Actors by Area'!$A$2:$E$8810,5,false),"")</f>
        <v>00</v>
      </c>
      <c r="L2377" s="587"/>
    </row>
    <row r="2378">
      <c r="A2378" s="376" t="s">
        <v>3167</v>
      </c>
      <c r="B2378" s="344" t="s">
        <v>5904</v>
      </c>
      <c r="C2378" s="536" t="str">
        <f>iferror(vlookup(A2378,Actors!$A$2:$D$472,4,false),"")</f>
        <v>Checkable Spot</v>
      </c>
      <c r="D2378" s="376" t="s">
        <v>21</v>
      </c>
      <c r="E2378" s="5" t="s">
        <v>8346</v>
      </c>
      <c r="F2378" s="375" t="s">
        <v>8345</v>
      </c>
      <c r="G2378" s="147" t="s">
        <v>11729</v>
      </c>
      <c r="H2378" s="378" t="s">
        <v>1059</v>
      </c>
      <c r="I2378" s="587" t="str">
        <f>iferror(vlookup(F2378,'Actors by Area'!$A$2:$C$8810,3,false),"")</f>
        <v>Shadow Temple</v>
      </c>
      <c r="J2378" s="376" t="str">
        <f>iferror(vlookup(F2378,'Actors by Area'!$A$2:$H$8810,4,false),"")</f>
        <v>00</v>
      </c>
      <c r="K2378" s="376" t="str">
        <f>iferror(vlookup(F2378,'Actors by Area'!$A$2:$E$8810,5,false),"")</f>
        <v>00</v>
      </c>
      <c r="L2378" s="587"/>
    </row>
    <row r="2379">
      <c r="A2379" s="376" t="s">
        <v>3167</v>
      </c>
      <c r="B2379" s="344" t="s">
        <v>5904</v>
      </c>
      <c r="C2379" s="536" t="str">
        <f>iferror(vlookup(A2379,Actors!$A$2:$D$472,4,false),"")</f>
        <v>Checkable Spot</v>
      </c>
      <c r="D2379" s="376" t="s">
        <v>21</v>
      </c>
      <c r="E2379" s="5" t="s">
        <v>8348</v>
      </c>
      <c r="F2379" s="375" t="s">
        <v>8347</v>
      </c>
      <c r="G2379" s="147" t="s">
        <v>11730</v>
      </c>
      <c r="H2379" s="378" t="s">
        <v>1059</v>
      </c>
      <c r="I2379" s="587" t="str">
        <f>iferror(vlookup(F2379,'Actors by Area'!$A$2:$C$8810,3,false),"")</f>
        <v>Shadow Temple</v>
      </c>
      <c r="J2379" s="376" t="str">
        <f>iferror(vlookup(F2379,'Actors by Area'!$A$2:$H$8810,4,false),"")</f>
        <v>00</v>
      </c>
      <c r="K2379" s="376" t="str">
        <f>iferror(vlookup(F2379,'Actors by Area'!$A$2:$E$8810,5,false),"")</f>
        <v>00</v>
      </c>
      <c r="L2379" s="587"/>
    </row>
    <row r="2380">
      <c r="A2380" s="376" t="s">
        <v>3167</v>
      </c>
      <c r="B2380" s="344" t="s">
        <v>5904</v>
      </c>
      <c r="C2380" s="536" t="str">
        <f>iferror(vlookup(A2380,Actors!$A$2:$D$472,4,false),"")</f>
        <v>Checkable Spot</v>
      </c>
      <c r="D2380" s="376" t="s">
        <v>21</v>
      </c>
      <c r="E2380" s="5" t="s">
        <v>8354</v>
      </c>
      <c r="F2380" s="375" t="s">
        <v>8353</v>
      </c>
      <c r="G2380" s="147" t="s">
        <v>11730</v>
      </c>
      <c r="H2380" s="378" t="s">
        <v>1059</v>
      </c>
      <c r="I2380" s="587" t="str">
        <f>iferror(vlookup(F2380,'Actors by Area'!$A$2:$C$8810,3,false),"")</f>
        <v>Shadow Temple</v>
      </c>
      <c r="J2380" s="376" t="str">
        <f>iferror(vlookup(F2380,'Actors by Area'!$A$2:$H$8810,4,false),"")</f>
        <v>00</v>
      </c>
      <c r="K2380" s="376" t="str">
        <f>iferror(vlookup(F2380,'Actors by Area'!$A$2:$E$8810,5,false),"")</f>
        <v>00</v>
      </c>
      <c r="L2380" s="587"/>
    </row>
    <row r="2381">
      <c r="A2381" s="376" t="s">
        <v>3167</v>
      </c>
      <c r="B2381" s="344" t="s">
        <v>5904</v>
      </c>
      <c r="C2381" s="536" t="str">
        <f>iferror(vlookup(A2381,Actors!$A$2:$D$472,4,false),"")</f>
        <v>Checkable Spot</v>
      </c>
      <c r="D2381" s="376" t="s">
        <v>21</v>
      </c>
      <c r="E2381" s="5" t="s">
        <v>10124</v>
      </c>
      <c r="F2381" s="375" t="s">
        <v>10123</v>
      </c>
      <c r="G2381" s="147" t="s">
        <v>11731</v>
      </c>
      <c r="H2381" s="378" t="s">
        <v>1059</v>
      </c>
      <c r="I2381" s="587" t="str">
        <f>iferror(vlookup(F2381,'Actors by Area'!$A$2:$C$8810,3,false),"")</f>
        <v>Spot 04 - Kokiri Forest</v>
      </c>
      <c r="J2381" s="376" t="str">
        <f>iferror(vlookup(F2381,'Actors by Area'!$A$2:$H$8810,4,false),"")</f>
        <v>00</v>
      </c>
      <c r="K2381" s="376" t="str">
        <f>iferror(vlookup(F2381,'Actors by Area'!$A$2:$E$8810,5,false),"")</f>
        <v>00</v>
      </c>
      <c r="L2381" s="587"/>
    </row>
    <row r="2382">
      <c r="A2382" s="376" t="s">
        <v>3167</v>
      </c>
      <c r="B2382" s="344" t="s">
        <v>5904</v>
      </c>
      <c r="C2382" s="536" t="str">
        <f>iferror(vlookup(A2382,Actors!$A$2:$D$472,4,false),"")</f>
        <v>Checkable Spot</v>
      </c>
      <c r="D2382" s="376" t="s">
        <v>21</v>
      </c>
      <c r="E2382" s="5" t="s">
        <v>8878</v>
      </c>
      <c r="F2382" s="375" t="s">
        <v>8877</v>
      </c>
      <c r="G2382" s="147" t="s">
        <v>11732</v>
      </c>
      <c r="H2382" s="378" t="s">
        <v>1059</v>
      </c>
      <c r="I2382" s="587" t="str">
        <f>iferror(vlookup(F2382,'Actors by Area'!$A$2:$C$8810,3,false),"")</f>
        <v>Thieves' Hideout</v>
      </c>
      <c r="J2382" s="376" t="str">
        <f>iferror(vlookup(F2382,'Actors by Area'!$A$2:$H$8810,4,false),"")</f>
        <v>00</v>
      </c>
      <c r="K2382" s="376" t="str">
        <f>iferror(vlookup(F2382,'Actors by Area'!$A$2:$E$8810,5,false),"")</f>
        <v>02</v>
      </c>
      <c r="L2382" s="587"/>
    </row>
    <row r="2383">
      <c r="A2383" s="376" t="s">
        <v>3167</v>
      </c>
      <c r="B2383" s="344" t="s">
        <v>5904</v>
      </c>
      <c r="C2383" s="536" t="str">
        <f>iferror(vlookup(A2383,Actors!$A$2:$D$472,4,false),"")</f>
        <v>Checkable Spot</v>
      </c>
      <c r="D2383" s="376" t="s">
        <v>21</v>
      </c>
      <c r="E2383" s="5" t="s">
        <v>8893</v>
      </c>
      <c r="F2383" s="375" t="s">
        <v>8892</v>
      </c>
      <c r="G2383" s="147" t="s">
        <v>11732</v>
      </c>
      <c r="H2383" s="378" t="s">
        <v>1059</v>
      </c>
      <c r="I2383" s="587" t="str">
        <f>iferror(vlookup(F2383,'Actors by Area'!$A$2:$C$8810,3,false),"")</f>
        <v>Thieves' Hideout</v>
      </c>
      <c r="J2383" s="376" t="str">
        <f>iferror(vlookup(F2383,'Actors by Area'!$A$2:$H$8810,4,false),"")</f>
        <v>00</v>
      </c>
      <c r="K2383" s="376" t="str">
        <f>iferror(vlookup(F2383,'Actors by Area'!$A$2:$E$8810,5,false),"")</f>
        <v>04</v>
      </c>
      <c r="L2383" s="587"/>
    </row>
    <row r="2384">
      <c r="A2384" s="376" t="s">
        <v>3167</v>
      </c>
      <c r="B2384" s="344" t="s">
        <v>5904</v>
      </c>
      <c r="C2384" s="536" t="str">
        <f>iferror(vlookup(A2384,Actors!$A$2:$D$472,4,false),"")</f>
        <v>Checkable Spot</v>
      </c>
      <c r="D2384" s="376" t="s">
        <v>21</v>
      </c>
      <c r="E2384" s="5" t="s">
        <v>8900</v>
      </c>
      <c r="F2384" s="375" t="s">
        <v>8899</v>
      </c>
      <c r="G2384" s="147" t="s">
        <v>11732</v>
      </c>
      <c r="H2384" s="378" t="s">
        <v>1059</v>
      </c>
      <c r="I2384" s="587" t="str">
        <f>iferror(vlookup(F2384,'Actors by Area'!$A$2:$C$8810,3,false),"")</f>
        <v>Thieves' Hideout</v>
      </c>
      <c r="J2384" s="376" t="str">
        <f>iferror(vlookup(F2384,'Actors by Area'!$A$2:$H$8810,4,false),"")</f>
        <v>00</v>
      </c>
      <c r="K2384" s="376" t="str">
        <f>iferror(vlookup(F2384,'Actors by Area'!$A$2:$E$8810,5,false),"")</f>
        <v>05</v>
      </c>
      <c r="L2384" s="587"/>
    </row>
    <row r="2385">
      <c r="A2385" s="376" t="s">
        <v>3167</v>
      </c>
      <c r="B2385" s="344" t="s">
        <v>5904</v>
      </c>
      <c r="C2385" s="536" t="str">
        <f>iferror(vlookup(A2385,Actors!$A$2:$D$472,4,false),"")</f>
        <v>Checkable Spot</v>
      </c>
      <c r="D2385" s="376" t="s">
        <v>21</v>
      </c>
      <c r="E2385" s="5" t="s">
        <v>8870</v>
      </c>
      <c r="F2385" s="375" t="s">
        <v>8869</v>
      </c>
      <c r="G2385" s="147" t="s">
        <v>11732</v>
      </c>
      <c r="H2385" s="378" t="s">
        <v>1059</v>
      </c>
      <c r="I2385" s="587" t="str">
        <f>iferror(vlookup(F2385,'Actors by Area'!$A$2:$C$8810,3,false),"")</f>
        <v>Thieves' Hideout</v>
      </c>
      <c r="J2385" s="376" t="str">
        <f>iferror(vlookup(F2385,'Actors by Area'!$A$2:$H$8810,4,false),"")</f>
        <v>00</v>
      </c>
      <c r="K2385" s="376" t="str">
        <f>iferror(vlookup(F2385,'Actors by Area'!$A$2:$E$8810,5,false),"")</f>
        <v>01</v>
      </c>
      <c r="L2385" s="587"/>
    </row>
    <row r="2386">
      <c r="A2386" s="376" t="s">
        <v>3167</v>
      </c>
      <c r="B2386" s="344" t="s">
        <v>5904</v>
      </c>
      <c r="C2386" s="536" t="str">
        <f>iferror(vlookup(A2386,Actors!$A$2:$D$472,4,false),"")</f>
        <v>Checkable Spot</v>
      </c>
      <c r="D2386" s="376" t="s">
        <v>21</v>
      </c>
      <c r="E2386" s="5" t="s">
        <v>8363</v>
      </c>
      <c r="F2386" s="375" t="s">
        <v>8362</v>
      </c>
      <c r="G2386" s="147" t="s">
        <v>11733</v>
      </c>
      <c r="H2386" s="378" t="s">
        <v>1059</v>
      </c>
      <c r="I2386" s="587" t="str">
        <f>iferror(vlookup(F2386,'Actors by Area'!$A$2:$C$8810,3,false),"")</f>
        <v>Shadow Temple</v>
      </c>
      <c r="J2386" s="376" t="str">
        <f>iferror(vlookup(F2386,'Actors by Area'!$A$2:$H$8810,4,false),"")</f>
        <v>00</v>
      </c>
      <c r="K2386" s="376" t="str">
        <f>iferror(vlookup(F2386,'Actors by Area'!$A$2:$E$8810,5,false),"")</f>
        <v>02</v>
      </c>
      <c r="L2386" s="587"/>
    </row>
    <row r="2387">
      <c r="A2387" s="376" t="s">
        <v>3167</v>
      </c>
      <c r="B2387" s="344" t="s">
        <v>5904</v>
      </c>
      <c r="C2387" s="536" t="str">
        <f>iferror(vlookup(A2387,Actors!$A$2:$D$472,4,false),"")</f>
        <v>Checkable Spot</v>
      </c>
      <c r="D2387" s="376" t="s">
        <v>21</v>
      </c>
      <c r="E2387" s="5" t="s">
        <v>10014</v>
      </c>
      <c r="F2387" s="375" t="s">
        <v>10013</v>
      </c>
      <c r="G2387" s="147" t="s">
        <v>11734</v>
      </c>
      <c r="H2387" s="378" t="s">
        <v>1059</v>
      </c>
      <c r="I2387" s="587" t="str">
        <f>iferror(vlookup(F2387,'Actors by Area'!$A$2:$C$8810,3,false),"")</f>
        <v>Spot 03 - Zora's River</v>
      </c>
      <c r="J2387" s="376" t="str">
        <f>iferror(vlookup(F2387,'Actors by Area'!$A$2:$H$8810,4,false),"")</f>
        <v>00</v>
      </c>
      <c r="K2387" s="376" t="str">
        <f>iferror(vlookup(F2387,'Actors by Area'!$A$2:$E$8810,5,false),"")</f>
        <v>00</v>
      </c>
      <c r="L2387" s="587"/>
    </row>
    <row r="2388">
      <c r="A2388" s="376" t="s">
        <v>3167</v>
      </c>
      <c r="B2388" s="344" t="s">
        <v>5904</v>
      </c>
      <c r="C2388" s="536" t="str">
        <f>iferror(vlookup(A2388,Actors!$A$2:$D$472,4,false),"")</f>
        <v>Checkable Spot</v>
      </c>
      <c r="D2388" s="376" t="s">
        <v>21</v>
      </c>
      <c r="E2388" s="5" t="s">
        <v>8740</v>
      </c>
      <c r="F2388" s="375" t="s">
        <v>8739</v>
      </c>
      <c r="G2388" s="147" t="s">
        <v>11735</v>
      </c>
      <c r="H2388" s="378" t="s">
        <v>1059</v>
      </c>
      <c r="I2388" s="587" t="str">
        <f>iferror(vlookup(F2388,'Actors by Area'!$A$2:$C$8810,3,false),"")</f>
        <v>Gerudo Training Ground</v>
      </c>
      <c r="J2388" s="376" t="str">
        <f>iferror(vlookup(F2388,'Actors by Area'!$A$2:$H$8810,4,false),"")</f>
        <v>00</v>
      </c>
      <c r="K2388" s="376" t="str">
        <f>iferror(vlookup(F2388,'Actors by Area'!$A$2:$E$8810,5,false),"")</f>
        <v>00</v>
      </c>
      <c r="L2388" s="587"/>
    </row>
    <row r="2389">
      <c r="A2389" s="376" t="s">
        <v>3167</v>
      </c>
      <c r="B2389" s="344" t="s">
        <v>5904</v>
      </c>
      <c r="C2389" s="536" t="str">
        <f>iferror(vlookup(A2389,Actors!$A$2:$D$472,4,false),"")</f>
        <v>Checkable Spot</v>
      </c>
      <c r="D2389" s="376" t="s">
        <v>21</v>
      </c>
      <c r="E2389" s="5" t="s">
        <v>8820</v>
      </c>
      <c r="F2389" s="375" t="s">
        <v>8819</v>
      </c>
      <c r="G2389" s="147" t="s">
        <v>11736</v>
      </c>
      <c r="H2389" s="378" t="s">
        <v>1059</v>
      </c>
      <c r="I2389" s="587" t="str">
        <f>iferror(vlookup(F2389,'Actors by Area'!$A$2:$C$8810,3,false),"")</f>
        <v>Gerudo Training Ground</v>
      </c>
      <c r="J2389" s="376" t="str">
        <f>iferror(vlookup(F2389,'Actors by Area'!$A$2:$H$8810,4,false),"")</f>
        <v>00</v>
      </c>
      <c r="K2389" s="376" t="str">
        <f>iferror(vlookup(F2389,'Actors by Area'!$A$2:$E$8810,5,false),"")</f>
        <v>08</v>
      </c>
      <c r="L2389" s="587"/>
    </row>
    <row r="2390">
      <c r="A2390" s="376" t="s">
        <v>3167</v>
      </c>
      <c r="B2390" s="344" t="s">
        <v>5904</v>
      </c>
      <c r="C2390" s="536" t="str">
        <f>iferror(vlookup(A2390,Actors!$A$2:$D$472,4,false),"")</f>
        <v>Checkable Spot</v>
      </c>
      <c r="D2390" s="376" t="s">
        <v>21</v>
      </c>
      <c r="E2390" s="5" t="s">
        <v>8816</v>
      </c>
      <c r="F2390" s="375" t="s">
        <v>8815</v>
      </c>
      <c r="G2390" s="147" t="s">
        <v>11737</v>
      </c>
      <c r="H2390" s="378" t="s">
        <v>1059</v>
      </c>
      <c r="I2390" s="587" t="str">
        <f>iferror(vlookup(F2390,'Actors by Area'!$A$2:$C$8810,3,false),"")</f>
        <v>Gerudo Training Ground</v>
      </c>
      <c r="J2390" s="376" t="str">
        <f>iferror(vlookup(F2390,'Actors by Area'!$A$2:$H$8810,4,false),"")</f>
        <v>00</v>
      </c>
      <c r="K2390" s="376" t="str">
        <f>iferror(vlookup(F2390,'Actors by Area'!$A$2:$E$8810,5,false),"")</f>
        <v>07</v>
      </c>
      <c r="L2390" s="587"/>
    </row>
    <row r="2391">
      <c r="A2391" s="376" t="s">
        <v>3167</v>
      </c>
      <c r="B2391" s="344" t="s">
        <v>5904</v>
      </c>
      <c r="C2391" s="536" t="str">
        <f>iferror(vlookup(A2391,Actors!$A$2:$D$472,4,false),"")</f>
        <v>Checkable Spot</v>
      </c>
      <c r="D2391" s="376" t="s">
        <v>21</v>
      </c>
      <c r="E2391" s="5" t="s">
        <v>8748</v>
      </c>
      <c r="F2391" s="375" t="s">
        <v>8747</v>
      </c>
      <c r="G2391" s="147" t="s">
        <v>11737</v>
      </c>
      <c r="H2391" s="378" t="s">
        <v>1059</v>
      </c>
      <c r="I2391" s="587" t="str">
        <f>iferror(vlookup(F2391,'Actors by Area'!$A$2:$C$8810,3,false),"")</f>
        <v>Gerudo Training Ground</v>
      </c>
      <c r="J2391" s="376" t="str">
        <f>iferror(vlookup(F2391,'Actors by Area'!$A$2:$H$8810,4,false),"")</f>
        <v>00</v>
      </c>
      <c r="K2391" s="376" t="str">
        <f>iferror(vlookup(F2391,'Actors by Area'!$A$2:$E$8810,5,false),"")</f>
        <v>01</v>
      </c>
      <c r="L2391" s="587"/>
    </row>
    <row r="2392">
      <c r="A2392" s="376" t="s">
        <v>3167</v>
      </c>
      <c r="B2392" s="344" t="s">
        <v>5904</v>
      </c>
      <c r="C2392" s="536" t="str">
        <f>iferror(vlookup(A2392,Actors!$A$2:$D$472,4,false),"")</f>
        <v>Checkable Spot</v>
      </c>
      <c r="D2392" s="376" t="s">
        <v>21</v>
      </c>
      <c r="E2392" s="5" t="s">
        <v>8850</v>
      </c>
      <c r="F2392" s="375" t="s">
        <v>8849</v>
      </c>
      <c r="G2392" s="147" t="s">
        <v>11738</v>
      </c>
      <c r="H2392" s="378" t="s">
        <v>1059</v>
      </c>
      <c r="I2392" s="587" t="str">
        <f>iferror(vlookup(F2392,'Actors by Area'!$A$2:$C$8810,3,false),"")</f>
        <v>Gerudo Training Ground</v>
      </c>
      <c r="J2392" s="376" t="str">
        <f>iferror(vlookup(F2392,'Actors by Area'!$A$2:$H$8810,4,false),"")</f>
        <v>00</v>
      </c>
      <c r="K2392" s="376" t="str">
        <f>iferror(vlookup(F2392,'Actors by Area'!$A$2:$E$8810,5,false),"")</f>
        <v>09</v>
      </c>
      <c r="L2392" s="587"/>
    </row>
    <row r="2393">
      <c r="A2393" s="376" t="s">
        <v>3167</v>
      </c>
      <c r="B2393" s="344" t="s">
        <v>5904</v>
      </c>
      <c r="C2393" s="536" t="str">
        <f>iferror(vlookup(A2393,Actors!$A$2:$D$472,4,false),"")</f>
        <v>Checkable Spot</v>
      </c>
      <c r="D2393" s="376" t="s">
        <v>21</v>
      </c>
      <c r="E2393" s="5" t="s">
        <v>8812</v>
      </c>
      <c r="F2393" s="375" t="s">
        <v>8811</v>
      </c>
      <c r="G2393" s="147" t="s">
        <v>11739</v>
      </c>
      <c r="H2393" s="378" t="s">
        <v>1059</v>
      </c>
      <c r="I2393" s="587" t="str">
        <f>iferror(vlookup(F2393,'Actors by Area'!$A$2:$C$8810,3,false),"")</f>
        <v>Gerudo Training Ground</v>
      </c>
      <c r="J2393" s="376" t="str">
        <f>iferror(vlookup(F2393,'Actors by Area'!$A$2:$H$8810,4,false),"")</f>
        <v>00</v>
      </c>
      <c r="K2393" s="376" t="str">
        <f>iferror(vlookup(F2393,'Actors by Area'!$A$2:$E$8810,5,false),"")</f>
        <v>06</v>
      </c>
      <c r="L2393" s="587"/>
    </row>
    <row r="2394">
      <c r="A2394" s="376" t="s">
        <v>3167</v>
      </c>
      <c r="B2394" s="344" t="s">
        <v>5904</v>
      </c>
      <c r="C2394" s="536" t="str">
        <f>iferror(vlookup(A2394,Actors!$A$2:$D$472,4,false),"")</f>
        <v>Checkable Spot</v>
      </c>
      <c r="D2394" s="376" t="s">
        <v>21</v>
      </c>
      <c r="E2394" s="5" t="s">
        <v>8793</v>
      </c>
      <c r="F2394" s="375" t="s">
        <v>8792</v>
      </c>
      <c r="G2394" s="147" t="s">
        <v>11740</v>
      </c>
      <c r="H2394" s="378" t="s">
        <v>1059</v>
      </c>
      <c r="I2394" s="587" t="str">
        <f>iferror(vlookup(F2394,'Actors by Area'!$A$2:$C$8810,3,false),"")</f>
        <v>Gerudo Training Ground</v>
      </c>
      <c r="J2394" s="376" t="str">
        <f>iferror(vlookup(F2394,'Actors by Area'!$A$2:$H$8810,4,false),"")</f>
        <v>00</v>
      </c>
      <c r="K2394" s="376" t="str">
        <f>iferror(vlookup(F2394,'Actors by Area'!$A$2:$E$8810,5,false),"")</f>
        <v>05</v>
      </c>
      <c r="L2394" s="587"/>
    </row>
    <row r="2395">
      <c r="A2395" s="376" t="s">
        <v>3167</v>
      </c>
      <c r="B2395" s="344" t="s">
        <v>5904</v>
      </c>
      <c r="C2395" s="536" t="str">
        <f>iferror(vlookup(A2395,Actors!$A$2:$D$472,4,false),"")</f>
        <v>Checkable Spot</v>
      </c>
      <c r="D2395" s="376" t="s">
        <v>21</v>
      </c>
      <c r="E2395" s="5" t="s">
        <v>8781</v>
      </c>
      <c r="F2395" s="375" t="s">
        <v>8780</v>
      </c>
      <c r="G2395" s="147" t="s">
        <v>11741</v>
      </c>
      <c r="H2395" s="378" t="s">
        <v>1059</v>
      </c>
      <c r="I2395" s="587" t="str">
        <f>iferror(vlookup(F2395,'Actors by Area'!$A$2:$C$8810,3,false),"")</f>
        <v>Gerudo Training Ground</v>
      </c>
      <c r="J2395" s="376" t="str">
        <f>iferror(vlookup(F2395,'Actors by Area'!$A$2:$H$8810,4,false),"")</f>
        <v>00</v>
      </c>
      <c r="K2395" s="376" t="str">
        <f>iferror(vlookup(F2395,'Actors by Area'!$A$2:$E$8810,5,false),"")</f>
        <v>04</v>
      </c>
      <c r="L2395" s="587"/>
    </row>
    <row r="2396">
      <c r="A2396" s="376" t="s">
        <v>3167</v>
      </c>
      <c r="B2396" s="344" t="s">
        <v>5904</v>
      </c>
      <c r="C2396" s="536" t="str">
        <f>iferror(vlookup(A2396,Actors!$A$2:$D$472,4,false),"")</f>
        <v>Checkable Spot</v>
      </c>
      <c r="D2396" s="376" t="s">
        <v>21</v>
      </c>
      <c r="E2396" s="5" t="s">
        <v>8771</v>
      </c>
      <c r="F2396" s="375" t="s">
        <v>8770</v>
      </c>
      <c r="G2396" s="147" t="s">
        <v>11742</v>
      </c>
      <c r="H2396" s="378" t="s">
        <v>1059</v>
      </c>
      <c r="I2396" s="587" t="str">
        <f>iferror(vlookup(F2396,'Actors by Area'!$A$2:$C$8810,3,false),"")</f>
        <v>Gerudo Training Ground</v>
      </c>
      <c r="J2396" s="376" t="str">
        <f>iferror(vlookup(F2396,'Actors by Area'!$A$2:$H$8810,4,false),"")</f>
        <v>00</v>
      </c>
      <c r="K2396" s="376" t="str">
        <f>iferror(vlookup(F2396,'Actors by Area'!$A$2:$E$8810,5,false),"")</f>
        <v>03</v>
      </c>
      <c r="L2396" s="587"/>
    </row>
    <row r="2397">
      <c r="A2397" s="376" t="s">
        <v>3167</v>
      </c>
      <c r="B2397" s="344" t="s">
        <v>5904</v>
      </c>
      <c r="C2397" s="536" t="str">
        <f>iferror(vlookup(A2397,Actors!$A$2:$D$472,4,false),"")</f>
        <v>Checkable Spot</v>
      </c>
      <c r="D2397" s="376" t="s">
        <v>21</v>
      </c>
      <c r="E2397" s="5" t="s">
        <v>8773</v>
      </c>
      <c r="F2397" s="375" t="s">
        <v>8772</v>
      </c>
      <c r="G2397" s="147" t="s">
        <v>11743</v>
      </c>
      <c r="H2397" s="378" t="s">
        <v>1059</v>
      </c>
      <c r="I2397" s="587" t="str">
        <f>iferror(vlookup(F2397,'Actors by Area'!$A$2:$C$8810,3,false),"")</f>
        <v>Gerudo Training Ground</v>
      </c>
      <c r="J2397" s="376" t="str">
        <f>iferror(vlookup(F2397,'Actors by Area'!$A$2:$H$8810,4,false),"")</f>
        <v>00</v>
      </c>
      <c r="K2397" s="376" t="str">
        <f>iferror(vlookup(F2397,'Actors by Area'!$A$2:$E$8810,5,false),"")</f>
        <v>03</v>
      </c>
      <c r="L2397" s="587"/>
    </row>
    <row r="2398">
      <c r="A2398" s="376" t="s">
        <v>3167</v>
      </c>
      <c r="B2398" s="344" t="s">
        <v>5904</v>
      </c>
      <c r="C2398" s="536" t="str">
        <f>iferror(vlookup(A2398,Actors!$A$2:$D$472,4,false),"")</f>
        <v>Checkable Spot</v>
      </c>
      <c r="D2398" s="376" t="s">
        <v>21</v>
      </c>
      <c r="E2398" s="5" t="s">
        <v>8758</v>
      </c>
      <c r="F2398" s="375" t="s">
        <v>8757</v>
      </c>
      <c r="G2398" s="147" t="s">
        <v>11744</v>
      </c>
      <c r="H2398" s="378" t="s">
        <v>1059</v>
      </c>
      <c r="I2398" s="587" t="str">
        <f>iferror(vlookup(F2398,'Actors by Area'!$A$2:$C$8810,3,false),"")</f>
        <v>Gerudo Training Ground</v>
      </c>
      <c r="J2398" s="376" t="str">
        <f>iferror(vlookup(F2398,'Actors by Area'!$A$2:$H$8810,4,false),"")</f>
        <v>00</v>
      </c>
      <c r="K2398" s="376" t="str">
        <f>iferror(vlookup(F2398,'Actors by Area'!$A$2:$E$8810,5,false),"")</f>
        <v>02</v>
      </c>
      <c r="L2398" s="587"/>
    </row>
    <row r="2399">
      <c r="A2399" s="376" t="s">
        <v>3167</v>
      </c>
      <c r="B2399" s="344" t="s">
        <v>5904</v>
      </c>
      <c r="C2399" s="536" t="str">
        <f>iferror(vlookup(A2399,Actors!$A$2:$D$472,4,false),"")</f>
        <v>Checkable Spot</v>
      </c>
      <c r="D2399" s="376" t="s">
        <v>21</v>
      </c>
      <c r="E2399" s="5" t="s">
        <v>8365</v>
      </c>
      <c r="F2399" s="375" t="s">
        <v>8364</v>
      </c>
      <c r="G2399" s="147" t="s">
        <v>11745</v>
      </c>
      <c r="H2399" s="378" t="s">
        <v>1059</v>
      </c>
      <c r="I2399" s="587" t="str">
        <f>iferror(vlookup(F2399,'Actors by Area'!$A$2:$C$8810,3,false),"")</f>
        <v>Shadow Temple</v>
      </c>
      <c r="J2399" s="376" t="str">
        <f>iferror(vlookup(F2399,'Actors by Area'!$A$2:$H$8810,4,false),"")</f>
        <v>00</v>
      </c>
      <c r="K2399" s="376" t="str">
        <f>iferror(vlookup(F2399,'Actors by Area'!$A$2:$E$8810,5,false),"")</f>
        <v>02</v>
      </c>
      <c r="L2399" s="587"/>
    </row>
    <row r="2400">
      <c r="A2400" s="376" t="s">
        <v>3167</v>
      </c>
      <c r="B2400" s="344" t="s">
        <v>5904</v>
      </c>
      <c r="C2400" s="536" t="str">
        <f>iferror(vlookup(A2400,Actors!$A$2:$D$472,4,false),"")</f>
        <v>Checkable Spot</v>
      </c>
      <c r="D2400" s="376" t="s">
        <v>21</v>
      </c>
      <c r="E2400" s="5" t="s">
        <v>9352</v>
      </c>
      <c r="F2400" s="375" t="s">
        <v>9351</v>
      </c>
      <c r="G2400" s="147" t="s">
        <v>11746</v>
      </c>
      <c r="H2400" s="378" t="s">
        <v>1059</v>
      </c>
      <c r="I2400" s="587" t="str">
        <f>iferror(vlookup(F2400,'Actors by Area'!$A$2:$C$8810,3,false),"")</f>
        <v>Happy Mask Shop</v>
      </c>
      <c r="J2400" s="376" t="str">
        <f>iferror(vlookup(F2400,'Actors by Area'!$A$2:$H$8810,4,false),"")</f>
        <v>00</v>
      </c>
      <c r="K2400" s="376" t="str">
        <f>iferror(vlookup(F2400,'Actors by Area'!$A$2:$E$8810,5,false),"")</f>
        <v>00</v>
      </c>
      <c r="L2400" s="587"/>
    </row>
    <row r="2401">
      <c r="A2401" s="376" t="s">
        <v>3167</v>
      </c>
      <c r="B2401" s="344" t="s">
        <v>5904</v>
      </c>
      <c r="C2401" s="536" t="str">
        <f>iferror(vlookup(A2401,Actors!$A$2:$D$472,4,false),"")</f>
        <v>Checkable Spot</v>
      </c>
      <c r="D2401" s="376" t="s">
        <v>21</v>
      </c>
      <c r="E2401" s="5" t="s">
        <v>10594</v>
      </c>
      <c r="F2401" s="375" t="s">
        <v>10593</v>
      </c>
      <c r="G2401" s="147" t="s">
        <v>11747</v>
      </c>
      <c r="H2401" s="378" t="s">
        <v>1059</v>
      </c>
      <c r="I2401" s="587" t="str">
        <f>iferror(vlookup(F2401,'Actors by Area'!$A$2:$C$8810,3,false),"")</f>
        <v>Spot 15 - Hyrule Castle</v>
      </c>
      <c r="J2401" s="376" t="str">
        <f>iferror(vlookup(F2401,'Actors by Area'!$A$2:$H$8810,4,false),"")</f>
        <v>00</v>
      </c>
      <c r="K2401" s="376" t="str">
        <f>iferror(vlookup(F2401,'Actors by Area'!$A$2:$E$8810,5,false),"")</f>
        <v>00</v>
      </c>
      <c r="L2401" s="587"/>
    </row>
    <row r="2402">
      <c r="A2402" s="376" t="s">
        <v>3167</v>
      </c>
      <c r="B2402" s="344" t="s">
        <v>5904</v>
      </c>
      <c r="C2402" s="536" t="str">
        <f>iferror(vlookup(A2402,Actors!$A$2:$D$472,4,false),"")</f>
        <v>Checkable Spot</v>
      </c>
      <c r="D2402" s="376" t="s">
        <v>21</v>
      </c>
      <c r="E2402" s="5" t="s">
        <v>10211</v>
      </c>
      <c r="F2402" s="375" t="s">
        <v>10210</v>
      </c>
      <c r="G2402" s="147" t="s">
        <v>11748</v>
      </c>
      <c r="H2402" s="378" t="s">
        <v>1059</v>
      </c>
      <c r="I2402" s="587" t="str">
        <f>iferror(vlookup(F2402,'Actors by Area'!$A$2:$C$8810,3,false),"")</f>
        <v>Spot 06 - Lake Hylia</v>
      </c>
      <c r="J2402" s="376" t="str">
        <f>iferror(vlookup(F2402,'Actors by Area'!$A$2:$H$8810,4,false),"")</f>
        <v>00</v>
      </c>
      <c r="K2402" s="376" t="str">
        <f>iferror(vlookup(F2402,'Actors by Area'!$A$2:$E$8810,5,false),"")</f>
        <v>00</v>
      </c>
      <c r="L2402" s="587"/>
    </row>
    <row r="2403">
      <c r="A2403" s="376" t="s">
        <v>3167</v>
      </c>
      <c r="B2403" s="344" t="s">
        <v>5904</v>
      </c>
      <c r="C2403" s="536" t="str">
        <f>iferror(vlookup(A2403,Actors!$A$2:$D$472,4,false),"")</f>
        <v>Checkable Spot</v>
      </c>
      <c r="D2403" s="376" t="s">
        <v>21</v>
      </c>
      <c r="E2403" s="5" t="s">
        <v>10787</v>
      </c>
      <c r="F2403" s="375" t="s">
        <v>10786</v>
      </c>
      <c r="G2403" s="147" t="s">
        <v>11749</v>
      </c>
      <c r="H2403" s="378" t="s">
        <v>1059</v>
      </c>
      <c r="I2403" s="587" t="str">
        <f>iferror(vlookup(F2403,'Actors by Area'!$A$2:$C$8810,3,false),"")</f>
        <v>Spot 18 - Goron City</v>
      </c>
      <c r="J2403" s="376" t="str">
        <f>iferror(vlookup(F2403,'Actors by Area'!$A$2:$H$8810,4,false),"")</f>
        <v>00</v>
      </c>
      <c r="K2403" s="376" t="str">
        <f>iferror(vlookup(F2403,'Actors by Area'!$A$2:$E$8810,5,false),"")</f>
        <v>03</v>
      </c>
      <c r="L2403" s="587"/>
    </row>
    <row r="2404">
      <c r="A2404" s="376" t="s">
        <v>3167</v>
      </c>
      <c r="B2404" s="344" t="s">
        <v>5904</v>
      </c>
      <c r="C2404" s="536" t="str">
        <f>iferror(vlookup(A2404,Actors!$A$2:$D$472,4,false),"")</f>
        <v>Checkable Spot</v>
      </c>
      <c r="D2404" s="376" t="s">
        <v>21</v>
      </c>
      <c r="E2404" s="5" t="s">
        <v>7317</v>
      </c>
      <c r="F2404" s="375" t="s">
        <v>7316</v>
      </c>
      <c r="G2404" s="147" t="s">
        <v>11750</v>
      </c>
      <c r="H2404" s="378" t="s">
        <v>1059</v>
      </c>
      <c r="I2404" s="587" t="str">
        <f>iferror(vlookup(F2404,'Actors by Area'!$A$2:$C$8810,3,false),"")</f>
        <v>Dodongo's Cavern</v>
      </c>
      <c r="J2404" s="376" t="str">
        <f>iferror(vlookup(F2404,'Actors by Area'!$A$2:$H$8810,4,false),"")</f>
        <v>00</v>
      </c>
      <c r="K2404" s="376" t="str">
        <f>iferror(vlookup(F2404,'Actors by Area'!$A$2:$E$8810,5,false),"")</f>
        <v>0C</v>
      </c>
      <c r="L2404" s="587"/>
    </row>
    <row r="2405">
      <c r="A2405" s="376" t="s">
        <v>3167</v>
      </c>
      <c r="B2405" s="344" t="s">
        <v>5904</v>
      </c>
      <c r="C2405" s="536" t="str">
        <f>iferror(vlookup(A2405,Actors!$A$2:$D$472,4,false),"")</f>
        <v>Checkable Spot</v>
      </c>
      <c r="D2405" s="376" t="s">
        <v>21</v>
      </c>
      <c r="E2405" s="5" t="s">
        <v>9356</v>
      </c>
      <c r="F2405" s="375" t="s">
        <v>9355</v>
      </c>
      <c r="G2405" s="147" t="s">
        <v>11751</v>
      </c>
      <c r="H2405" s="378" t="s">
        <v>1059</v>
      </c>
      <c r="I2405" s="587" t="str">
        <f>iferror(vlookup(F2405,'Actors by Area'!$A$2:$C$8810,3,false),"")</f>
        <v>Link's House</v>
      </c>
      <c r="J2405" s="376" t="str">
        <f>iferror(vlookup(F2405,'Actors by Area'!$A$2:$H$8810,4,false),"")</f>
        <v>00</v>
      </c>
      <c r="K2405" s="376" t="str">
        <f>iferror(vlookup(F2405,'Actors by Area'!$A$2:$E$8810,5,false),"")</f>
        <v>00</v>
      </c>
      <c r="L2405" s="587"/>
    </row>
    <row r="2406">
      <c r="A2406" s="376" t="s">
        <v>3167</v>
      </c>
      <c r="B2406" s="344" t="s">
        <v>5904</v>
      </c>
      <c r="C2406" s="536" t="str">
        <f>iferror(vlookup(A2406,Actors!$A$2:$D$472,4,false),"")</f>
        <v>Checkable Spot</v>
      </c>
      <c r="D2406" s="376" t="s">
        <v>21</v>
      </c>
      <c r="E2406" s="5" t="s">
        <v>8530</v>
      </c>
      <c r="F2406" s="375" t="s">
        <v>8529</v>
      </c>
      <c r="G2406" s="147" t="s">
        <v>11726</v>
      </c>
      <c r="H2406" s="378" t="s">
        <v>1059</v>
      </c>
      <c r="I2406" s="587" t="str">
        <f>iferror(vlookup(F2406,'Actors by Area'!$A$2:$C$8810,3,false),"")</f>
        <v>Bottom of the Well</v>
      </c>
      <c r="J2406" s="376" t="str">
        <f>iferror(vlookup(F2406,'Actors by Area'!$A$2:$H$8810,4,false),"")</f>
        <v>00</v>
      </c>
      <c r="K2406" s="376" t="str">
        <f>iferror(vlookup(F2406,'Actors by Area'!$A$2:$E$8810,5,false),"")</f>
        <v>00</v>
      </c>
      <c r="L2406" s="587"/>
    </row>
    <row r="2407">
      <c r="A2407" s="376" t="s">
        <v>3167</v>
      </c>
      <c r="B2407" s="344" t="s">
        <v>5904</v>
      </c>
      <c r="C2407" s="536" t="str">
        <f>iferror(vlookup(A2407,Actors!$A$2:$D$472,4,false),"")</f>
        <v>Checkable Spot</v>
      </c>
      <c r="D2407" s="376" t="s">
        <v>21</v>
      </c>
      <c r="E2407" s="5" t="s">
        <v>8230</v>
      </c>
      <c r="F2407" s="375" t="s">
        <v>8229</v>
      </c>
      <c r="G2407" s="147" t="s">
        <v>11726</v>
      </c>
      <c r="H2407" s="378" t="s">
        <v>1059</v>
      </c>
      <c r="I2407" s="587" t="str">
        <f>iferror(vlookup(F2407,'Actors by Area'!$A$2:$C$8810,3,false),"")</f>
        <v>Spirit Temple</v>
      </c>
      <c r="J2407" s="376" t="str">
        <f>iferror(vlookup(F2407,'Actors by Area'!$A$2:$H$8810,4,false),"")</f>
        <v>00</v>
      </c>
      <c r="K2407" s="376" t="str">
        <f>iferror(vlookup(F2407,'Actors by Area'!$A$2:$E$8810,5,false),"")</f>
        <v>0E</v>
      </c>
      <c r="L2407" s="587"/>
    </row>
    <row r="2408">
      <c r="A2408" s="376" t="s">
        <v>3167</v>
      </c>
      <c r="B2408" s="344" t="s">
        <v>5904</v>
      </c>
      <c r="C2408" s="536" t="str">
        <f>iferror(vlookup(A2408,Actors!$A$2:$D$472,4,false),"")</f>
        <v>Checkable Spot</v>
      </c>
      <c r="D2408" s="376" t="s">
        <v>21</v>
      </c>
      <c r="E2408" s="5" t="s">
        <v>8157</v>
      </c>
      <c r="F2408" s="375" t="s">
        <v>8156</v>
      </c>
      <c r="G2408" s="147" t="s">
        <v>11726</v>
      </c>
      <c r="H2408" s="378" t="s">
        <v>1059</v>
      </c>
      <c r="I2408" s="587" t="str">
        <f>iferror(vlookup(F2408,'Actors by Area'!$A$2:$C$8810,3,false),"")</f>
        <v>Spirit Temple</v>
      </c>
      <c r="J2408" s="376" t="str">
        <f>iferror(vlookup(F2408,'Actors by Area'!$A$2:$H$8810,4,false),"")</f>
        <v>00</v>
      </c>
      <c r="K2408" s="376" t="str">
        <f>iferror(vlookup(F2408,'Actors by Area'!$A$2:$E$8810,5,false),"")</f>
        <v>05</v>
      </c>
      <c r="L2408" s="587"/>
    </row>
    <row r="2409">
      <c r="A2409" s="376" t="s">
        <v>3167</v>
      </c>
      <c r="B2409" s="344" t="s">
        <v>5904</v>
      </c>
      <c r="C2409" s="536" t="str">
        <f>iferror(vlookup(A2409,Actors!$A$2:$D$472,4,false),"")</f>
        <v>Checkable Spot</v>
      </c>
      <c r="D2409" s="376" t="s">
        <v>21</v>
      </c>
      <c r="E2409" s="5" t="s">
        <v>8293</v>
      </c>
      <c r="F2409" s="375" t="s">
        <v>8292</v>
      </c>
      <c r="G2409" s="147" t="s">
        <v>11726</v>
      </c>
      <c r="H2409" s="378" t="s">
        <v>1059</v>
      </c>
      <c r="I2409" s="587" t="str">
        <f>iferror(vlookup(F2409,'Actors by Area'!$A$2:$C$8810,3,false),"")</f>
        <v>Spirit Temple</v>
      </c>
      <c r="J2409" s="376" t="str">
        <f>iferror(vlookup(F2409,'Actors by Area'!$A$2:$H$8810,4,false),"")</f>
        <v>00</v>
      </c>
      <c r="K2409" s="376" t="str">
        <f>iferror(vlookup(F2409,'Actors by Area'!$A$2:$E$8810,5,false),"")</f>
        <v>18</v>
      </c>
      <c r="L2409" s="587"/>
    </row>
    <row r="2410">
      <c r="A2410" s="376" t="s">
        <v>3167</v>
      </c>
      <c r="B2410" s="344" t="s">
        <v>5904</v>
      </c>
      <c r="C2410" s="536" t="str">
        <f>iferror(vlookup(A2410,Actors!$A$2:$D$472,4,false),"")</f>
        <v>Checkable Spot</v>
      </c>
      <c r="D2410" s="376" t="s">
        <v>21</v>
      </c>
      <c r="E2410" s="5" t="s">
        <v>9388</v>
      </c>
      <c r="F2410" s="375" t="s">
        <v>9387</v>
      </c>
      <c r="G2410" s="147" t="s">
        <v>11726</v>
      </c>
      <c r="H2410" s="378" t="s">
        <v>1059</v>
      </c>
      <c r="I2410" s="587" t="str">
        <f>iferror(vlookup(F2410,'Actors by Area'!$A$2:$C$8810,3,false),"")</f>
        <v>Great Fairy's Fountain (Upgrades)</v>
      </c>
      <c r="J2410" s="376" t="str">
        <f>iferror(vlookup(F2410,'Actors by Area'!$A$2:$H$8810,4,false),"")</f>
        <v>00</v>
      </c>
      <c r="K2410" s="376" t="str">
        <f>iferror(vlookup(F2410,'Actors by Area'!$A$2:$E$8810,5,false),"")</f>
        <v>00</v>
      </c>
      <c r="L2410" s="587"/>
    </row>
    <row r="2411">
      <c r="A2411" s="376" t="s">
        <v>3167</v>
      </c>
      <c r="B2411" s="344" t="s">
        <v>5904</v>
      </c>
      <c r="C2411" s="536" t="str">
        <f>iferror(vlookup(A2411,Actors!$A$2:$D$472,4,false),"")</f>
        <v>Checkable Spot</v>
      </c>
      <c r="D2411" s="376" t="s">
        <v>21</v>
      </c>
      <c r="E2411" s="5" t="s">
        <v>10041</v>
      </c>
      <c r="F2411" s="375" t="s">
        <v>10040</v>
      </c>
      <c r="G2411" s="147" t="s">
        <v>11752</v>
      </c>
      <c r="H2411" s="378" t="s">
        <v>1059</v>
      </c>
      <c r="I2411" s="587" t="str">
        <f>iferror(vlookup(F2411,'Actors by Area'!$A$2:$C$8810,3,false),"")</f>
        <v>Spot 03 - Zora's River</v>
      </c>
      <c r="J2411" s="376" t="str">
        <f>iferror(vlookup(F2411,'Actors by Area'!$A$2:$H$8810,4,false),"")</f>
        <v>00</v>
      </c>
      <c r="K2411" s="376" t="str">
        <f>iferror(vlookup(F2411,'Actors by Area'!$A$2:$E$8810,5,false),"")</f>
        <v>01</v>
      </c>
      <c r="L2411" s="587"/>
    </row>
    <row r="2412">
      <c r="A2412" s="376" t="s">
        <v>3167</v>
      </c>
      <c r="B2412" s="344" t="s">
        <v>5904</v>
      </c>
      <c r="C2412" s="536" t="str">
        <f>iferror(vlookup(A2412,Actors!$A$2:$D$472,4,false),"")</f>
        <v>Checkable Spot</v>
      </c>
      <c r="D2412" s="376" t="s">
        <v>21</v>
      </c>
      <c r="E2412" s="5" t="s">
        <v>10795</v>
      </c>
      <c r="F2412" s="375" t="s">
        <v>10794</v>
      </c>
      <c r="G2412" s="147" t="s">
        <v>11753</v>
      </c>
      <c r="H2412" s="378" t="s">
        <v>1059</v>
      </c>
      <c r="I2412" s="587" t="str">
        <f>iferror(vlookup(F2412,'Actors by Area'!$A$2:$C$8810,3,false),"")</f>
        <v>Spot 18 - Goron City</v>
      </c>
      <c r="J2412" s="376" t="str">
        <f>iferror(vlookup(F2412,'Actors by Area'!$A$2:$H$8810,4,false),"")</f>
        <v>00</v>
      </c>
      <c r="K2412" s="376" t="str">
        <f>iferror(vlookup(F2412,'Actors by Area'!$A$2:$E$8810,5,false),"")</f>
        <v>03</v>
      </c>
      <c r="L2412" s="587"/>
    </row>
    <row r="2413">
      <c r="A2413" s="376" t="s">
        <v>3167</v>
      </c>
      <c r="B2413" s="344" t="s">
        <v>5904</v>
      </c>
      <c r="C2413" s="536" t="str">
        <f>iferror(vlookup(A2413,Actors!$A$2:$D$472,4,false),"")</f>
        <v>Checkable Spot</v>
      </c>
      <c r="D2413" s="376" t="s">
        <v>21</v>
      </c>
      <c r="E2413" s="5" t="s">
        <v>10213</v>
      </c>
      <c r="F2413" s="375" t="s">
        <v>10212</v>
      </c>
      <c r="G2413" s="147" t="s">
        <v>11754</v>
      </c>
      <c r="H2413" s="378" t="s">
        <v>1059</v>
      </c>
      <c r="I2413" s="587" t="str">
        <f>iferror(vlookup(F2413,'Actors by Area'!$A$2:$C$8810,3,false),"")</f>
        <v>Spot 06 - Lake Hylia</v>
      </c>
      <c r="J2413" s="376" t="str">
        <f>iferror(vlookup(F2413,'Actors by Area'!$A$2:$H$8810,4,false),"")</f>
        <v>00</v>
      </c>
      <c r="K2413" s="376" t="str">
        <f>iferror(vlookup(F2413,'Actors by Area'!$A$2:$E$8810,5,false),"")</f>
        <v>00</v>
      </c>
      <c r="L2413" s="587"/>
    </row>
    <row r="2414">
      <c r="A2414" s="376" t="s">
        <v>3167</v>
      </c>
      <c r="B2414" s="344" t="s">
        <v>5904</v>
      </c>
      <c r="C2414" s="536" t="str">
        <f>iferror(vlookup(A2414,Actors!$A$2:$D$472,4,false),"")</f>
        <v>Checkable Spot</v>
      </c>
      <c r="D2414" s="376" t="s">
        <v>21</v>
      </c>
      <c r="E2414" s="5" t="s">
        <v>10596</v>
      </c>
      <c r="F2414" s="375" t="s">
        <v>10595</v>
      </c>
      <c r="G2414" s="147" t="s">
        <v>11755</v>
      </c>
      <c r="H2414" s="378" t="s">
        <v>1059</v>
      </c>
      <c r="I2414" s="587" t="str">
        <f>iferror(vlookup(F2414,'Actors by Area'!$A$2:$C$8810,3,false),"")</f>
        <v>Spot 15 - Hyrule Castle</v>
      </c>
      <c r="J2414" s="376" t="str">
        <f>iferror(vlookup(F2414,'Actors by Area'!$A$2:$H$8810,4,false),"")</f>
        <v>00</v>
      </c>
      <c r="K2414" s="376" t="str">
        <f>iferror(vlookup(F2414,'Actors by Area'!$A$2:$E$8810,5,false),"")</f>
        <v>00</v>
      </c>
      <c r="L2414" s="587"/>
    </row>
    <row r="2415">
      <c r="A2415" s="376" t="s">
        <v>3167</v>
      </c>
      <c r="B2415" s="344" t="s">
        <v>5904</v>
      </c>
      <c r="C2415" s="536" t="str">
        <f>iferror(vlookup(A2415,Actors!$A$2:$D$472,4,false),"")</f>
        <v>Checkable Spot</v>
      </c>
      <c r="D2415" s="376" t="s">
        <v>21</v>
      </c>
      <c r="E2415" s="5" t="s">
        <v>10637</v>
      </c>
      <c r="F2415" s="375" t="s">
        <v>10636</v>
      </c>
      <c r="G2415" s="147" t="s">
        <v>11755</v>
      </c>
      <c r="H2415" s="378" t="s">
        <v>1059</v>
      </c>
      <c r="I2415" s="587" t="str">
        <f>iferror(vlookup(F2415,'Actors by Area'!$A$2:$C$8810,3,false),"")</f>
        <v>Spot 16 - Death Mountain Trail</v>
      </c>
      <c r="J2415" s="376" t="str">
        <f>iferror(vlookup(F2415,'Actors by Area'!$A$2:$H$8810,4,false),"")</f>
        <v>00</v>
      </c>
      <c r="K2415" s="376" t="str">
        <f>iferror(vlookup(F2415,'Actors by Area'!$A$2:$E$8810,5,false),"")</f>
        <v>00</v>
      </c>
      <c r="L2415" s="587"/>
    </row>
    <row r="2416">
      <c r="A2416" s="376" t="s">
        <v>3167</v>
      </c>
      <c r="B2416" s="344" t="s">
        <v>5904</v>
      </c>
      <c r="C2416" s="536" t="str">
        <f>iferror(vlookup(A2416,Actors!$A$2:$D$472,4,false),"")</f>
        <v>Checkable Spot</v>
      </c>
      <c r="D2416" s="376" t="s">
        <v>21</v>
      </c>
      <c r="E2416" s="5" t="s">
        <v>10716</v>
      </c>
      <c r="F2416" s="375" t="s">
        <v>10715</v>
      </c>
      <c r="G2416" s="147" t="s">
        <v>11755</v>
      </c>
      <c r="H2416" s="378" t="s">
        <v>1059</v>
      </c>
      <c r="I2416" s="587" t="str">
        <f>iferror(vlookup(F2416,'Actors by Area'!$A$2:$C$8810,3,false),"")</f>
        <v>Spot 17 - Death Mountain Crater</v>
      </c>
      <c r="J2416" s="376" t="str">
        <f>iferror(vlookup(F2416,'Actors by Area'!$A$2:$H$8810,4,false),"")</f>
        <v>02</v>
      </c>
      <c r="K2416" s="376" t="str">
        <f>iferror(vlookup(F2416,'Actors by Area'!$A$2:$E$8810,5,false),"")</f>
        <v>01</v>
      </c>
      <c r="L2416" s="587"/>
    </row>
    <row r="2417">
      <c r="A2417" s="376" t="s">
        <v>3167</v>
      </c>
      <c r="B2417" s="344" t="s">
        <v>5904</v>
      </c>
      <c r="C2417" s="536" t="str">
        <f>iferror(vlookup(A2417,Actors!$A$2:$D$472,4,false),"")</f>
        <v>Checkable Spot</v>
      </c>
      <c r="D2417" s="376" t="s">
        <v>21</v>
      </c>
      <c r="E2417" s="5" t="s">
        <v>10499</v>
      </c>
      <c r="F2417" s="375" t="s">
        <v>10498</v>
      </c>
      <c r="G2417" s="147" t="s">
        <v>11755</v>
      </c>
      <c r="H2417" s="378" t="s">
        <v>1059</v>
      </c>
      <c r="I2417" s="587" t="str">
        <f>iferror(vlookup(F2417,'Actors by Area'!$A$2:$C$8810,3,false),"")</f>
        <v>Spot 11 - Desert Colossus</v>
      </c>
      <c r="J2417" s="376" t="str">
        <f>iferror(vlookup(F2417,'Actors by Area'!$A$2:$H$8810,4,false),"")</f>
        <v>02</v>
      </c>
      <c r="K2417" s="376" t="str">
        <f>iferror(vlookup(F2417,'Actors by Area'!$A$2:$E$8810,5,false),"")</f>
        <v>00</v>
      </c>
      <c r="L2417" s="587"/>
    </row>
    <row r="2418">
      <c r="A2418" s="376" t="s">
        <v>3167</v>
      </c>
      <c r="B2418" s="344" t="s">
        <v>5904</v>
      </c>
      <c r="C2418" s="536" t="str">
        <f>iferror(vlookup(A2418,Actors!$A$2:$D$472,4,false),"")</f>
        <v>Checkable Spot</v>
      </c>
      <c r="D2418" s="376" t="s">
        <v>21</v>
      </c>
      <c r="E2418" s="5" t="s">
        <v>10486</v>
      </c>
      <c r="F2418" s="375" t="s">
        <v>10485</v>
      </c>
      <c r="G2418" s="147" t="s">
        <v>11755</v>
      </c>
      <c r="H2418" s="378" t="s">
        <v>1059</v>
      </c>
      <c r="I2418" s="587" t="str">
        <f>iferror(vlookup(F2418,'Actors by Area'!$A$2:$C$8810,3,false),"")</f>
        <v>Spot 11 - Desert Colossus</v>
      </c>
      <c r="J2418" s="376" t="str">
        <f>iferror(vlookup(F2418,'Actors by Area'!$A$2:$H$8810,4,false),"")</f>
        <v>00</v>
      </c>
      <c r="K2418" s="376" t="str">
        <f>iferror(vlookup(F2418,'Actors by Area'!$A$2:$E$8810,5,false),"")</f>
        <v>00</v>
      </c>
      <c r="L2418" s="587"/>
    </row>
    <row r="2419">
      <c r="A2419" s="439" t="s">
        <v>3167</v>
      </c>
      <c r="B2419" s="606" t="s">
        <v>5904</v>
      </c>
      <c r="C2419" s="545" t="str">
        <f>iferror(vlookup(A2419,Actors!$A$2:$D$472,4,false),"")</f>
        <v>Checkable Spot</v>
      </c>
      <c r="D2419" s="439" t="s">
        <v>21</v>
      </c>
      <c r="E2419" s="543" t="s">
        <v>7164</v>
      </c>
      <c r="F2419" s="375" t="s">
        <v>10125</v>
      </c>
      <c r="G2419" s="84" t="s">
        <v>11756</v>
      </c>
      <c r="H2419" s="588" t="s">
        <v>1059</v>
      </c>
      <c r="I2419" s="589" t="str">
        <f>iferror(vlookup(F2419,'Actors by Area'!$A$2:$C$8810,3,false),"")</f>
        <v>Spot 04 - Kokiri Forest</v>
      </c>
      <c r="J2419" s="439" t="str">
        <f>iferror(vlookup(F2419,'Actors by Area'!$A$2:$H$8810,4,false),"")</f>
        <v>00</v>
      </c>
      <c r="K2419" s="439" t="str">
        <f>iferror(vlookup(F2419,'Actors by Area'!$A$2:$E$8810,5,false),"")</f>
        <v>00</v>
      </c>
      <c r="L2419" s="589"/>
    </row>
    <row r="2420">
      <c r="A2420" s="376" t="s">
        <v>3170</v>
      </c>
      <c r="B2420" s="344" t="s">
        <v>5908</v>
      </c>
      <c r="C2420" s="536" t="str">
        <f>iferror(vlookup(A2420,Actors!$A$2:$D$472,4,false),"")</f>
        <v>Patrolling Gerudo in Purple</v>
      </c>
      <c r="D2420" s="376" t="s">
        <v>3120</v>
      </c>
      <c r="E2420" s="5" t="s">
        <v>4506</v>
      </c>
      <c r="F2420" s="397" t="s">
        <v>10383</v>
      </c>
      <c r="G2420" s="149" t="s">
        <v>11757</v>
      </c>
      <c r="H2420" s="378" t="s">
        <v>1059</v>
      </c>
      <c r="I2420" s="587" t="str">
        <f>iferror(vlookup(F2420,'Actors by Area'!$A$2:$C$8810,3,false),"")</f>
        <v>Spot 09 - Gerudo Valley</v>
      </c>
      <c r="J2420" s="376" t="str">
        <f>iferror(vlookup(F2420,'Actors by Area'!$A$2:$H$8810,4,false),"")</f>
        <v>00</v>
      </c>
      <c r="K2420" s="376" t="str">
        <f>iferror(vlookup(F2420,'Actors by Area'!$A$2:$E$8810,5,false),"")</f>
        <v>00</v>
      </c>
      <c r="L2420" s="587"/>
    </row>
    <row r="2421">
      <c r="A2421" s="376" t="s">
        <v>3170</v>
      </c>
      <c r="B2421" s="344" t="s">
        <v>5908</v>
      </c>
      <c r="C2421" s="536" t="str">
        <f>iferror(vlookup(A2421,Actors!$A$2:$D$472,4,false),"")</f>
        <v>Patrolling Gerudo in Purple</v>
      </c>
      <c r="D2421" s="376" t="s">
        <v>3120</v>
      </c>
      <c r="E2421" s="5" t="s">
        <v>7682</v>
      </c>
      <c r="F2421" s="375" t="s">
        <v>8860</v>
      </c>
      <c r="G2421" s="149" t="s">
        <v>11758</v>
      </c>
      <c r="H2421" s="378" t="s">
        <v>1059</v>
      </c>
      <c r="I2421" s="587" t="str">
        <f>iferror(vlookup(F2421,'Actors by Area'!$A$2:$C$8810,3,false),"")</f>
        <v>Thieves' Hideout</v>
      </c>
      <c r="J2421" s="376" t="str">
        <f>iferror(vlookup(F2421,'Actors by Area'!$A$2:$H$8810,4,false),"")</f>
        <v>00</v>
      </c>
      <c r="K2421" s="376" t="str">
        <f>iferror(vlookup(F2421,'Actors by Area'!$A$2:$E$8810,5,false),"")</f>
        <v>00</v>
      </c>
      <c r="L2421" s="587"/>
    </row>
    <row r="2422">
      <c r="A2422" s="376" t="s">
        <v>3170</v>
      </c>
      <c r="B2422" s="344" t="s">
        <v>5908</v>
      </c>
      <c r="C2422" s="536" t="str">
        <f>iferror(vlookup(A2422,Actors!$A$2:$D$472,4,false),"")</f>
        <v>Patrolling Gerudo in Purple</v>
      </c>
      <c r="D2422" s="376" t="s">
        <v>3120</v>
      </c>
      <c r="E2422" s="5" t="s">
        <v>7174</v>
      </c>
      <c r="F2422" s="375" t="s">
        <v>8884</v>
      </c>
      <c r="G2422" s="149" t="s">
        <v>11759</v>
      </c>
      <c r="H2422" s="378" t="s">
        <v>1059</v>
      </c>
      <c r="I2422" s="587" t="str">
        <f>iferror(vlookup(F2422,'Actors by Area'!$A$2:$C$8810,3,false),"")</f>
        <v>Thieves' Hideout</v>
      </c>
      <c r="J2422" s="376" t="str">
        <f>iferror(vlookup(F2422,'Actors by Area'!$A$2:$H$8810,4,false),"")</f>
        <v>00</v>
      </c>
      <c r="K2422" s="376" t="str">
        <f>iferror(vlookup(F2422,'Actors by Area'!$A$2:$E$8810,5,false),"")</f>
        <v>03</v>
      </c>
      <c r="L2422" s="587"/>
    </row>
    <row r="2423">
      <c r="A2423" s="376" t="s">
        <v>3170</v>
      </c>
      <c r="B2423" s="344" t="s">
        <v>5908</v>
      </c>
      <c r="C2423" s="536" t="str">
        <f>iferror(vlookup(A2423,Actors!$A$2:$D$472,4,false),"")</f>
        <v>Patrolling Gerudo in Purple</v>
      </c>
      <c r="D2423" s="376" t="s">
        <v>3120</v>
      </c>
      <c r="E2423" s="5" t="s">
        <v>7818</v>
      </c>
      <c r="F2423" s="375" t="s">
        <v>8867</v>
      </c>
      <c r="G2423" s="149" t="s">
        <v>11760</v>
      </c>
      <c r="H2423" s="378" t="s">
        <v>1059</v>
      </c>
      <c r="I2423" s="587" t="str">
        <f>iferror(vlookup(F2423,'Actors by Area'!$A$2:$C$8810,3,false),"")</f>
        <v>Thieves' Hideout</v>
      </c>
      <c r="J2423" s="376" t="str">
        <f>iferror(vlookup(F2423,'Actors by Area'!$A$2:$H$8810,4,false),"")</f>
        <v>00</v>
      </c>
      <c r="K2423" s="376" t="str">
        <f>iferror(vlookup(F2423,'Actors by Area'!$A$2:$E$8810,5,false),"")</f>
        <v>01</v>
      </c>
      <c r="L2423" s="587"/>
    </row>
    <row r="2424">
      <c r="A2424" s="439" t="s">
        <v>3170</v>
      </c>
      <c r="B2424" s="606" t="s">
        <v>5908</v>
      </c>
      <c r="C2424" s="545" t="str">
        <f>iferror(vlookup(A2424,Actors!$A$2:$D$472,4,false),"")</f>
        <v>Patrolling Gerudo in Purple</v>
      </c>
      <c r="D2424" s="439" t="s">
        <v>3120</v>
      </c>
      <c r="E2424" s="543" t="s">
        <v>7047</v>
      </c>
      <c r="F2424" s="375" t="s">
        <v>8859</v>
      </c>
      <c r="G2424" s="86" t="s">
        <v>11761</v>
      </c>
      <c r="H2424" s="588" t="s">
        <v>1059</v>
      </c>
      <c r="I2424" s="589" t="str">
        <f>iferror(vlookup(F2424,'Actors by Area'!$A$2:$C$8810,3,false),"")</f>
        <v>Thieves' Hideout</v>
      </c>
      <c r="J2424" s="439" t="str">
        <f>iferror(vlookup(F2424,'Actors by Area'!$A$2:$H$8810,4,false),"")</f>
        <v>00</v>
      </c>
      <c r="K2424" s="439" t="str">
        <f>iferror(vlookup(F2424,'Actors by Area'!$A$2:$E$8810,5,false),"")</f>
        <v>00</v>
      </c>
      <c r="L2424" s="589"/>
    </row>
    <row r="2425">
      <c r="A2425" s="376" t="s">
        <v>3171</v>
      </c>
      <c r="B2425" s="344" t="s">
        <v>5911</v>
      </c>
      <c r="C2425" s="536" t="str">
        <f>iferror(vlookup(A2425,Actors!$A$2:$D$472,4,false),"")</f>
        <v>???</v>
      </c>
      <c r="D2425" s="376" t="s">
        <v>21</v>
      </c>
      <c r="E2425" s="5" t="s">
        <v>7344</v>
      </c>
      <c r="F2425" s="397" t="s">
        <v>8459</v>
      </c>
      <c r="G2425" s="149"/>
      <c r="H2425" s="378" t="s">
        <v>1059</v>
      </c>
      <c r="I2425" s="587" t="str">
        <f>iferror(vlookup(F2425,'Actors by Area'!$A$2:$C$8810,3,false),"")</f>
        <v>Shadow Temple</v>
      </c>
      <c r="J2425" s="376" t="str">
        <f>iferror(vlookup(F2425,'Actors by Area'!$A$2:$H$8810,4,false),"")</f>
        <v>00</v>
      </c>
      <c r="K2425" s="376" t="str">
        <f>iferror(vlookup(F2425,'Actors by Area'!$A$2:$E$8810,5,false),"")</f>
        <v>10</v>
      </c>
      <c r="L2425" s="587"/>
    </row>
    <row r="2426">
      <c r="A2426" s="376" t="s">
        <v>3171</v>
      </c>
      <c r="B2426" s="344" t="s">
        <v>5911</v>
      </c>
      <c r="C2426" s="536" t="str">
        <f>iferror(vlookup(A2426,Actors!$A$2:$D$472,4,false),"")</f>
        <v>???</v>
      </c>
      <c r="D2426" s="376" t="s">
        <v>21</v>
      </c>
      <c r="E2426" s="5" t="s">
        <v>8709</v>
      </c>
      <c r="F2426" s="375" t="s">
        <v>8708</v>
      </c>
      <c r="G2426" s="149"/>
      <c r="H2426" s="378" t="s">
        <v>1059</v>
      </c>
      <c r="I2426" s="587" t="str">
        <f>iferror(vlookup(F2426,'Actors by Area'!$A$2:$C$8810,3,false),"")</f>
        <v>Ganon's Tower</v>
      </c>
      <c r="J2426" s="376" t="str">
        <f>iferror(vlookup(F2426,'Actors by Area'!$A$2:$H$8810,4,false),"")</f>
        <v>00</v>
      </c>
      <c r="K2426" s="376" t="str">
        <f>iferror(vlookup(F2426,'Actors by Area'!$A$2:$E$8810,5,false),"")</f>
        <v>02</v>
      </c>
      <c r="L2426" s="587"/>
    </row>
    <row r="2427">
      <c r="A2427" s="376" t="s">
        <v>3171</v>
      </c>
      <c r="B2427" s="344" t="s">
        <v>5911</v>
      </c>
      <c r="C2427" s="536" t="str">
        <f>iferror(vlookup(A2427,Actors!$A$2:$D$472,4,false),"")</f>
        <v>???</v>
      </c>
      <c r="D2427" s="376" t="s">
        <v>21</v>
      </c>
      <c r="E2427" s="5" t="s">
        <v>7920</v>
      </c>
      <c r="F2427" s="375" t="s">
        <v>7919</v>
      </c>
      <c r="G2427" s="149"/>
      <c r="H2427" s="378" t="s">
        <v>1059</v>
      </c>
      <c r="I2427" s="587" t="str">
        <f>iferror(vlookup(F2427,'Actors by Area'!$A$2:$C$8810,3,false),"")</f>
        <v>Water Temple</v>
      </c>
      <c r="J2427" s="376" t="str">
        <f>iferror(vlookup(F2427,'Actors by Area'!$A$2:$H$8810,4,false),"")</f>
        <v>00</v>
      </c>
      <c r="K2427" s="376" t="str">
        <f>iferror(vlookup(F2427,'Actors by Area'!$A$2:$E$8810,5,false),"")</f>
        <v>02</v>
      </c>
      <c r="L2427" s="587"/>
    </row>
    <row r="2428">
      <c r="A2428" s="376" t="s">
        <v>3171</v>
      </c>
      <c r="B2428" s="344" t="s">
        <v>5911</v>
      </c>
      <c r="C2428" s="536" t="str">
        <f>iferror(vlookup(A2428,Actors!$A$2:$D$472,4,false),"")</f>
        <v>???</v>
      </c>
      <c r="D2428" s="376" t="s">
        <v>21</v>
      </c>
      <c r="E2428" s="5" t="s">
        <v>8762</v>
      </c>
      <c r="F2428" s="375" t="s">
        <v>8761</v>
      </c>
      <c r="G2428" s="149"/>
      <c r="H2428" s="378" t="s">
        <v>1059</v>
      </c>
      <c r="I2428" s="587" t="str">
        <f>iferror(vlookup(F2428,'Actors by Area'!$A$2:$C$8810,3,false),"")</f>
        <v>Gerudo Training Ground</v>
      </c>
      <c r="J2428" s="376" t="str">
        <f>iferror(vlookup(F2428,'Actors by Area'!$A$2:$H$8810,4,false),"")</f>
        <v>00</v>
      </c>
      <c r="K2428" s="376" t="str">
        <f>iferror(vlookup(F2428,'Actors by Area'!$A$2:$E$8810,5,false),"")</f>
        <v>02</v>
      </c>
      <c r="L2428" s="587"/>
    </row>
    <row r="2429">
      <c r="A2429" s="376" t="s">
        <v>3171</v>
      </c>
      <c r="B2429" s="344" t="s">
        <v>5911</v>
      </c>
      <c r="C2429" s="536" t="str">
        <f>iferror(vlookup(A2429,Actors!$A$2:$D$472,4,false),"")</f>
        <v>???</v>
      </c>
      <c r="D2429" s="376" t="s">
        <v>21</v>
      </c>
      <c r="E2429" s="5" t="s">
        <v>7445</v>
      </c>
      <c r="F2429" s="375" t="s">
        <v>7444</v>
      </c>
      <c r="G2429" s="149"/>
      <c r="H2429" s="378" t="s">
        <v>1059</v>
      </c>
      <c r="I2429" s="587" t="str">
        <f>iferror(vlookup(F2429,'Actors by Area'!$A$2:$C$8810,3,false),"")</f>
        <v>Inside Jabu-Jabu's Belly</v>
      </c>
      <c r="J2429" s="376" t="str">
        <f>iferror(vlookup(F2429,'Actors by Area'!$A$2:$H$8810,4,false),"")</f>
        <v>00</v>
      </c>
      <c r="K2429" s="376" t="str">
        <f>iferror(vlookup(F2429,'Actors by Area'!$A$2:$E$8810,5,false),"")</f>
        <v>0C</v>
      </c>
      <c r="L2429" s="587"/>
    </row>
    <row r="2430">
      <c r="A2430" s="376" t="s">
        <v>3171</v>
      </c>
      <c r="B2430" s="344" t="s">
        <v>5911</v>
      </c>
      <c r="C2430" s="536" t="str">
        <f>iferror(vlookup(A2430,Actors!$A$2:$D$472,4,false),"")</f>
        <v>???</v>
      </c>
      <c r="D2430" s="376" t="s">
        <v>21</v>
      </c>
      <c r="E2430" s="5" t="s">
        <v>8818</v>
      </c>
      <c r="F2430" s="375" t="s">
        <v>8817</v>
      </c>
      <c r="G2430" s="149"/>
      <c r="H2430" s="378" t="s">
        <v>1059</v>
      </c>
      <c r="I2430" s="587" t="str">
        <f>iferror(vlookup(F2430,'Actors by Area'!$A$2:$C$8810,3,false),"")</f>
        <v>Gerudo Training Ground</v>
      </c>
      <c r="J2430" s="376" t="str">
        <f>iferror(vlookup(F2430,'Actors by Area'!$A$2:$H$8810,4,false),"")</f>
        <v>00</v>
      </c>
      <c r="K2430" s="376" t="str">
        <f>iferror(vlookup(F2430,'Actors by Area'!$A$2:$E$8810,5,false),"")</f>
        <v>07</v>
      </c>
      <c r="L2430" s="587"/>
    </row>
    <row r="2431">
      <c r="A2431" s="376" t="s">
        <v>3171</v>
      </c>
      <c r="B2431" s="344" t="s">
        <v>5911</v>
      </c>
      <c r="C2431" s="536" t="str">
        <f>iferror(vlookup(A2431,Actors!$A$2:$D$472,4,false),"")</f>
        <v>???</v>
      </c>
      <c r="D2431" s="376" t="s">
        <v>21</v>
      </c>
      <c r="E2431" s="5" t="s">
        <v>8750</v>
      </c>
      <c r="F2431" s="375" t="s">
        <v>8749</v>
      </c>
      <c r="G2431" s="149"/>
      <c r="H2431" s="378" t="s">
        <v>1059</v>
      </c>
      <c r="I2431" s="587" t="str">
        <f>iferror(vlookup(F2431,'Actors by Area'!$A$2:$C$8810,3,false),"")</f>
        <v>Gerudo Training Ground</v>
      </c>
      <c r="J2431" s="376" t="str">
        <f>iferror(vlookup(F2431,'Actors by Area'!$A$2:$H$8810,4,false),"")</f>
        <v>00</v>
      </c>
      <c r="K2431" s="376" t="str">
        <f>iferror(vlookup(F2431,'Actors by Area'!$A$2:$E$8810,5,false),"")</f>
        <v>01</v>
      </c>
      <c r="L2431" s="587"/>
    </row>
    <row r="2432">
      <c r="A2432" s="376" t="s">
        <v>3171</v>
      </c>
      <c r="B2432" s="344" t="s">
        <v>5911</v>
      </c>
      <c r="C2432" s="536" t="str">
        <f>iferror(vlookup(A2432,Actors!$A$2:$D$472,4,false),"")</f>
        <v>???</v>
      </c>
      <c r="D2432" s="376" t="s">
        <v>21</v>
      </c>
      <c r="E2432" s="5" t="s">
        <v>8948</v>
      </c>
      <c r="F2432" s="375" t="s">
        <v>8947</v>
      </c>
      <c r="G2432" s="149"/>
      <c r="H2432" s="378" t="s">
        <v>1059</v>
      </c>
      <c r="I2432" s="587" t="str">
        <f>iferror(vlookup(F2432,'Actors by Area'!$A$2:$C$8810,3,false),"")</f>
        <v>Inside Ganon's Castle</v>
      </c>
      <c r="J2432" s="376" t="str">
        <f>iferror(vlookup(F2432,'Actors by Area'!$A$2:$H$8810,4,false),"")</f>
        <v>00</v>
      </c>
      <c r="K2432" s="376" t="str">
        <f>iferror(vlookup(F2432,'Actors by Area'!$A$2:$E$8810,5,false),"")</f>
        <v>08</v>
      </c>
      <c r="L2432" s="587"/>
    </row>
    <row r="2433">
      <c r="A2433" s="439" t="s">
        <v>3171</v>
      </c>
      <c r="B2433" s="606" t="s">
        <v>5911</v>
      </c>
      <c r="C2433" s="545" t="str">
        <f>iferror(vlookup(A2433,Actors!$A$2:$D$472,4,false),"")</f>
        <v>???</v>
      </c>
      <c r="D2433" s="439" t="s">
        <v>21</v>
      </c>
      <c r="E2433" s="543" t="s">
        <v>8919</v>
      </c>
      <c r="F2433" s="375" t="s">
        <v>8918</v>
      </c>
      <c r="G2433" s="86"/>
      <c r="H2433" s="588" t="s">
        <v>1059</v>
      </c>
      <c r="I2433" s="589" t="str">
        <f>iferror(vlookup(F2433,'Actors by Area'!$A$2:$C$8810,3,false),"")</f>
        <v>Inside Ganon's Castle</v>
      </c>
      <c r="J2433" s="439" t="str">
        <f>iferror(vlookup(F2433,'Actors by Area'!$A$2:$H$8810,4,false),"")</f>
        <v>00</v>
      </c>
      <c r="K2433" s="439" t="str">
        <f>iferror(vlookup(F2433,'Actors by Area'!$A$2:$E$8810,5,false),"")</f>
        <v>03</v>
      </c>
      <c r="L2433" s="589"/>
    </row>
    <row r="2434">
      <c r="A2434" s="376" t="s">
        <v>3172</v>
      </c>
      <c r="B2434" s="344" t="s">
        <v>5913</v>
      </c>
      <c r="C2434" s="536" t="str">
        <f>iferror(vlookup(A2434,Actors!$A$2:$D$472,4,false),"")</f>
        <v>Skulltula House Resident (Cursed)</v>
      </c>
      <c r="D2434" s="376" t="s">
        <v>3108</v>
      </c>
      <c r="E2434" s="5" t="s">
        <v>12</v>
      </c>
      <c r="F2434" s="397" t="s">
        <v>9744</v>
      </c>
      <c r="G2434" s="149" t="s">
        <v>11762</v>
      </c>
      <c r="H2434" s="378" t="s">
        <v>1059</v>
      </c>
      <c r="I2434" s="587" t="str">
        <f>iferror(vlookup(F2434,'Actors by Area'!$A$2:$C$8810,3,false),"")</f>
        <v>House of Skulltula</v>
      </c>
      <c r="J2434" s="376" t="str">
        <f>iferror(vlookup(F2434,'Actors by Area'!$A$2:$H$8810,4,false),"")</f>
        <v>00</v>
      </c>
      <c r="K2434" s="376" t="str">
        <f>iferror(vlookup(F2434,'Actors by Area'!$A$2:$E$8810,5,false),"")</f>
        <v>00</v>
      </c>
      <c r="L2434" s="587"/>
    </row>
    <row r="2435">
      <c r="A2435" s="376" t="s">
        <v>3172</v>
      </c>
      <c r="B2435" s="344" t="s">
        <v>5913</v>
      </c>
      <c r="C2435" s="536" t="str">
        <f>iferror(vlookup(A2435,Actors!$A$2:$D$472,4,false),"")</f>
        <v>Skulltula House Resident (Cursed)</v>
      </c>
      <c r="D2435" s="376" t="s">
        <v>3108</v>
      </c>
      <c r="E2435" s="5" t="s">
        <v>21</v>
      </c>
      <c r="F2435" s="375" t="s">
        <v>9746</v>
      </c>
      <c r="G2435" s="149" t="s">
        <v>11763</v>
      </c>
      <c r="H2435" s="378" t="s">
        <v>1059</v>
      </c>
      <c r="I2435" s="587" t="str">
        <f>iferror(vlookup(F2435,'Actors by Area'!$A$2:$C$8810,3,false),"")</f>
        <v>House of Skulltula</v>
      </c>
      <c r="J2435" s="376" t="str">
        <f>iferror(vlookup(F2435,'Actors by Area'!$A$2:$H$8810,4,false),"")</f>
        <v>00</v>
      </c>
      <c r="K2435" s="376" t="str">
        <f>iferror(vlookup(F2435,'Actors by Area'!$A$2:$E$8810,5,false),"")</f>
        <v>00</v>
      </c>
      <c r="L2435" s="587"/>
    </row>
    <row r="2436">
      <c r="A2436" s="376" t="s">
        <v>3172</v>
      </c>
      <c r="B2436" s="344" t="s">
        <v>5913</v>
      </c>
      <c r="C2436" s="536" t="str">
        <f>iferror(vlookup(A2436,Actors!$A$2:$D$472,4,false),"")</f>
        <v>Skulltula House Resident (Cursed)</v>
      </c>
      <c r="D2436" s="376" t="s">
        <v>3108</v>
      </c>
      <c r="E2436" s="5" t="s">
        <v>28</v>
      </c>
      <c r="F2436" s="375" t="s">
        <v>9748</v>
      </c>
      <c r="G2436" s="149" t="s">
        <v>11763</v>
      </c>
      <c r="H2436" s="378" t="s">
        <v>1059</v>
      </c>
      <c r="I2436" s="587" t="str">
        <f>iferror(vlookup(F2436,'Actors by Area'!$A$2:$C$8810,3,false),"")</f>
        <v>House of Skulltula</v>
      </c>
      <c r="J2436" s="376" t="str">
        <f>iferror(vlookup(F2436,'Actors by Area'!$A$2:$H$8810,4,false),"")</f>
        <v>00</v>
      </c>
      <c r="K2436" s="376" t="str">
        <f>iferror(vlookup(F2436,'Actors by Area'!$A$2:$E$8810,5,false),"")</f>
        <v>00</v>
      </c>
      <c r="L2436" s="587"/>
    </row>
    <row r="2437">
      <c r="A2437" s="376" t="s">
        <v>3172</v>
      </c>
      <c r="B2437" s="344" t="s">
        <v>5913</v>
      </c>
      <c r="C2437" s="536" t="str">
        <f>iferror(vlookup(A2437,Actors!$A$2:$D$472,4,false),"")</f>
        <v>Skulltula House Resident (Cursed)</v>
      </c>
      <c r="D2437" s="376" t="s">
        <v>3108</v>
      </c>
      <c r="E2437" s="5" t="s">
        <v>35</v>
      </c>
      <c r="F2437" s="375" t="s">
        <v>9750</v>
      </c>
      <c r="G2437" s="149" t="s">
        <v>11763</v>
      </c>
      <c r="H2437" s="378" t="s">
        <v>1059</v>
      </c>
      <c r="I2437" s="587" t="str">
        <f>iferror(vlookup(F2437,'Actors by Area'!$A$2:$C$8810,3,false),"")</f>
        <v>House of Skulltula</v>
      </c>
      <c r="J2437" s="376" t="str">
        <f>iferror(vlookup(F2437,'Actors by Area'!$A$2:$H$8810,4,false),"")</f>
        <v>00</v>
      </c>
      <c r="K2437" s="376" t="str">
        <f>iferror(vlookup(F2437,'Actors by Area'!$A$2:$E$8810,5,false),"")</f>
        <v>00</v>
      </c>
      <c r="L2437" s="587"/>
    </row>
    <row r="2438">
      <c r="A2438" s="376" t="s">
        <v>3172</v>
      </c>
      <c r="B2438" s="344" t="s">
        <v>5913</v>
      </c>
      <c r="C2438" s="536" t="str">
        <f>iferror(vlookup(A2438,Actors!$A$2:$D$472,4,false),"")</f>
        <v>Skulltula House Resident (Cursed)</v>
      </c>
      <c r="D2438" s="376" t="s">
        <v>3108</v>
      </c>
      <c r="E2438" s="5" t="s">
        <v>42</v>
      </c>
      <c r="F2438" s="375" t="s">
        <v>9752</v>
      </c>
      <c r="G2438" s="149" t="s">
        <v>11763</v>
      </c>
      <c r="H2438" s="378" t="s">
        <v>1059</v>
      </c>
      <c r="I2438" s="587" t="str">
        <f>iferror(vlookup(F2438,'Actors by Area'!$A$2:$C$8810,3,false),"")</f>
        <v>House of Skulltula</v>
      </c>
      <c r="J2438" s="376" t="str">
        <f>iferror(vlookup(F2438,'Actors by Area'!$A$2:$H$8810,4,false),"")</f>
        <v>00</v>
      </c>
      <c r="K2438" s="376" t="str">
        <f>iferror(vlookup(F2438,'Actors by Area'!$A$2:$E$8810,5,false),"")</f>
        <v>00</v>
      </c>
      <c r="L2438" s="587"/>
    </row>
    <row r="2439">
      <c r="A2439" s="439" t="s">
        <v>3172</v>
      </c>
      <c r="B2439" s="606" t="s">
        <v>5913</v>
      </c>
      <c r="C2439" s="545" t="str">
        <f>iferror(vlookup(A2439,Actors!$A$2:$D$472,4,false),"")</f>
        <v>Skulltula House Resident (Cursed)</v>
      </c>
      <c r="D2439" s="439" t="s">
        <v>3108</v>
      </c>
      <c r="E2439" s="543" t="s">
        <v>48</v>
      </c>
      <c r="F2439" s="375" t="s">
        <v>9754</v>
      </c>
      <c r="G2439" s="86" t="s">
        <v>11763</v>
      </c>
      <c r="H2439" s="588" t="s">
        <v>1059</v>
      </c>
      <c r="I2439" s="589" t="str">
        <f>iferror(vlookup(F2439,'Actors by Area'!$A$2:$C$8810,3,false),"")</f>
        <v>House of Skulltula</v>
      </c>
      <c r="J2439" s="439" t="str">
        <f>iferror(vlookup(F2439,'Actors by Area'!$A$2:$H$8810,4,false),"")</f>
        <v>00</v>
      </c>
      <c r="K2439" s="439" t="str">
        <f>iferror(vlookup(F2439,'Actors by Area'!$A$2:$E$8810,5,false),"")</f>
        <v>00</v>
      </c>
      <c r="L2439" s="589"/>
    </row>
    <row r="2440">
      <c r="A2440" s="376" t="s">
        <v>3173</v>
      </c>
      <c r="B2440" s="344" t="s">
        <v>5916</v>
      </c>
      <c r="C2440" s="536" t="str">
        <f>iferror(vlookup(A2440,Actors!$A$2:$D$472,4,false),"")</f>
        <v>Skulltula House Resident (Curse Lifted)</v>
      </c>
      <c r="D2440" s="376" t="s">
        <v>21</v>
      </c>
      <c r="E2440" s="5" t="s">
        <v>12</v>
      </c>
      <c r="F2440" s="397" t="s">
        <v>9745</v>
      </c>
      <c r="G2440" s="147" t="s">
        <v>11700</v>
      </c>
      <c r="H2440" s="378" t="s">
        <v>1059</v>
      </c>
      <c r="I2440" s="587" t="str">
        <f>iferror(vlookup(F2440,'Actors by Area'!$A$2:$C$8810,3,false),"")</f>
        <v>House of Skulltula</v>
      </c>
      <c r="J2440" s="376" t="str">
        <f>iferror(vlookup(F2440,'Actors by Area'!$A$2:$H$8810,4,false),"")</f>
        <v>00</v>
      </c>
      <c r="K2440" s="376" t="str">
        <f>iferror(vlookup(F2440,'Actors by Area'!$A$2:$E$8810,5,false),"")</f>
        <v>00</v>
      </c>
      <c r="L2440" s="587"/>
    </row>
    <row r="2441">
      <c r="A2441" s="376" t="s">
        <v>3173</v>
      </c>
      <c r="B2441" s="344" t="s">
        <v>5916</v>
      </c>
      <c r="C2441" s="536" t="str">
        <f>iferror(vlookup(A2441,Actors!$A$2:$D$472,4,false),"")</f>
        <v>Skulltula House Resident (Curse Lifted)</v>
      </c>
      <c r="D2441" s="376" t="s">
        <v>21</v>
      </c>
      <c r="E2441" s="5" t="s">
        <v>21</v>
      </c>
      <c r="F2441" s="375" t="s">
        <v>9747</v>
      </c>
      <c r="G2441" s="147" t="s">
        <v>11764</v>
      </c>
      <c r="H2441" s="378" t="s">
        <v>1059</v>
      </c>
      <c r="I2441" s="587" t="str">
        <f>iferror(vlookup(F2441,'Actors by Area'!$A$2:$C$8810,3,false),"")</f>
        <v>House of Skulltula</v>
      </c>
      <c r="J2441" s="376" t="str">
        <f>iferror(vlookup(F2441,'Actors by Area'!$A$2:$H$8810,4,false),"")</f>
        <v>00</v>
      </c>
      <c r="K2441" s="376" t="str">
        <f>iferror(vlookup(F2441,'Actors by Area'!$A$2:$E$8810,5,false),"")</f>
        <v>00</v>
      </c>
      <c r="L2441" s="587"/>
    </row>
    <row r="2442">
      <c r="A2442" s="376" t="s">
        <v>3173</v>
      </c>
      <c r="B2442" s="344" t="s">
        <v>5916</v>
      </c>
      <c r="C2442" s="536" t="str">
        <f>iferror(vlookup(A2442,Actors!$A$2:$D$472,4,false),"")</f>
        <v>Skulltula House Resident (Curse Lifted)</v>
      </c>
      <c r="D2442" s="376" t="s">
        <v>21</v>
      </c>
      <c r="E2442" s="5" t="s">
        <v>28</v>
      </c>
      <c r="F2442" s="375" t="s">
        <v>9749</v>
      </c>
      <c r="G2442" s="147" t="s">
        <v>11764</v>
      </c>
      <c r="H2442" s="378" t="s">
        <v>1059</v>
      </c>
      <c r="I2442" s="587" t="str">
        <f>iferror(vlookup(F2442,'Actors by Area'!$A$2:$C$8810,3,false),"")</f>
        <v>House of Skulltula</v>
      </c>
      <c r="J2442" s="376" t="str">
        <f>iferror(vlookup(F2442,'Actors by Area'!$A$2:$H$8810,4,false),"")</f>
        <v>00</v>
      </c>
      <c r="K2442" s="376" t="str">
        <f>iferror(vlookup(F2442,'Actors by Area'!$A$2:$E$8810,5,false),"")</f>
        <v>00</v>
      </c>
      <c r="L2442" s="587"/>
    </row>
    <row r="2443">
      <c r="A2443" s="376" t="s">
        <v>3173</v>
      </c>
      <c r="B2443" s="344" t="s">
        <v>5916</v>
      </c>
      <c r="C2443" s="536" t="str">
        <f>iferror(vlookup(A2443,Actors!$A$2:$D$472,4,false),"")</f>
        <v>Skulltula House Resident (Curse Lifted)</v>
      </c>
      <c r="D2443" s="376" t="s">
        <v>21</v>
      </c>
      <c r="E2443" s="5" t="s">
        <v>35</v>
      </c>
      <c r="F2443" s="375" t="s">
        <v>9751</v>
      </c>
      <c r="G2443" s="147" t="s">
        <v>11764</v>
      </c>
      <c r="H2443" s="378" t="s">
        <v>1059</v>
      </c>
      <c r="I2443" s="587" t="str">
        <f>iferror(vlookup(F2443,'Actors by Area'!$A$2:$C$8810,3,false),"")</f>
        <v>House of Skulltula</v>
      </c>
      <c r="J2443" s="376" t="str">
        <f>iferror(vlookup(F2443,'Actors by Area'!$A$2:$H$8810,4,false),"")</f>
        <v>00</v>
      </c>
      <c r="K2443" s="376" t="str">
        <f>iferror(vlookup(F2443,'Actors by Area'!$A$2:$E$8810,5,false),"")</f>
        <v>00</v>
      </c>
      <c r="L2443" s="587"/>
    </row>
    <row r="2444">
      <c r="A2444" s="376" t="s">
        <v>3173</v>
      </c>
      <c r="B2444" s="344" t="s">
        <v>5916</v>
      </c>
      <c r="C2444" s="536" t="str">
        <f>iferror(vlookup(A2444,Actors!$A$2:$D$472,4,false),"")</f>
        <v>Skulltula House Resident (Curse Lifted)</v>
      </c>
      <c r="D2444" s="376" t="s">
        <v>21</v>
      </c>
      <c r="E2444" s="5" t="s">
        <v>42</v>
      </c>
      <c r="F2444" s="375" t="s">
        <v>9753</v>
      </c>
      <c r="G2444" s="147" t="s">
        <v>11764</v>
      </c>
      <c r="H2444" s="378" t="s">
        <v>1059</v>
      </c>
      <c r="I2444" s="587" t="str">
        <f>iferror(vlookup(F2444,'Actors by Area'!$A$2:$C$8810,3,false),"")</f>
        <v>House of Skulltula</v>
      </c>
      <c r="J2444" s="376" t="str">
        <f>iferror(vlookup(F2444,'Actors by Area'!$A$2:$H$8810,4,false),"")</f>
        <v>00</v>
      </c>
      <c r="K2444" s="376" t="str">
        <f>iferror(vlookup(F2444,'Actors by Area'!$A$2:$E$8810,5,false),"")</f>
        <v>00</v>
      </c>
      <c r="L2444" s="587"/>
    </row>
    <row r="2445">
      <c r="A2445" s="439" t="s">
        <v>3173</v>
      </c>
      <c r="B2445" s="606" t="s">
        <v>5916</v>
      </c>
      <c r="C2445" s="545" t="str">
        <f>iferror(vlookup(A2445,Actors!$A$2:$D$472,4,false),"")</f>
        <v>Skulltula House Resident (Curse Lifted)</v>
      </c>
      <c r="D2445" s="439" t="s">
        <v>21</v>
      </c>
      <c r="E2445" s="543" t="s">
        <v>48</v>
      </c>
      <c r="F2445" s="375" t="s">
        <v>9755</v>
      </c>
      <c r="G2445" s="84" t="s">
        <v>11764</v>
      </c>
      <c r="H2445" s="588" t="s">
        <v>1059</v>
      </c>
      <c r="I2445" s="589" t="str">
        <f>iferror(vlookup(F2445,'Actors by Area'!$A$2:$C$8810,3,false),"")</f>
        <v>House of Skulltula</v>
      </c>
      <c r="J2445" s="439" t="str">
        <f>iferror(vlookup(F2445,'Actors by Area'!$A$2:$H$8810,4,false),"")</f>
        <v>00</v>
      </c>
      <c r="K2445" s="439" t="str">
        <f>iferror(vlookup(F2445,'Actors by Area'!$A$2:$E$8810,5,false),"")</f>
        <v>00</v>
      </c>
      <c r="L2445" s="589"/>
    </row>
    <row r="2446">
      <c r="A2446" s="439" t="s">
        <v>3177</v>
      </c>
      <c r="B2446" s="606" t="s">
        <v>5924</v>
      </c>
      <c r="C2446" s="545" t="str">
        <f>iferror(vlookup(A2446,Actors!$A$2:$D$472,4,false),"")</f>
        <v>Stinger (Water)</v>
      </c>
      <c r="D2446" s="439" t="s">
        <v>282</v>
      </c>
      <c r="E2446" s="543" t="s">
        <v>12</v>
      </c>
      <c r="F2446" s="397" t="s">
        <v>7945</v>
      </c>
      <c r="G2446" s="84" t="s">
        <v>5925</v>
      </c>
      <c r="H2446" s="588" t="s">
        <v>1059</v>
      </c>
      <c r="I2446" s="589" t="str">
        <f>iferror(vlookup(F2446,'Actors by Area'!$A$2:$C$8810,3,false),"")</f>
        <v>Water Temple</v>
      </c>
      <c r="J2446" s="439" t="str">
        <f>iferror(vlookup(F2446,'Actors by Area'!$A$2:$H$8810,4,false),"")</f>
        <v>00</v>
      </c>
      <c r="K2446" s="439" t="str">
        <f>iferror(vlookup(F2446,'Actors by Area'!$A$2:$E$8810,5,false),"")</f>
        <v>04</v>
      </c>
      <c r="L2446" s="589"/>
    </row>
    <row r="2447">
      <c r="A2447" s="376" t="s">
        <v>3178</v>
      </c>
      <c r="B2447" s="344" t="s">
        <v>5927</v>
      </c>
      <c r="C2447" s="536" t="str">
        <f>iferror(vlookup(A2447,Actors!$A$2:$D$472,4,false),"")</f>
        <v>Sacred Forest Meadow Pond Bottom</v>
      </c>
      <c r="D2447" s="376" t="s">
        <v>3111</v>
      </c>
      <c r="E2447" s="5" t="s">
        <v>12</v>
      </c>
      <c r="F2447" s="397" t="s">
        <v>10179</v>
      </c>
      <c r="G2447" s="149"/>
      <c r="H2447" s="378" t="s">
        <v>1059</v>
      </c>
      <c r="I2447" s="587" t="str">
        <f>iferror(vlookup(F2447,'Actors by Area'!$A$2:$C$8810,3,false),"")</f>
        <v>Spot 05 - Sacred Forest Meadow</v>
      </c>
      <c r="J2447" s="376" t="str">
        <f>iferror(vlookup(F2447,'Actors by Area'!$A$2:$H$8810,4,false),"")</f>
        <v>00</v>
      </c>
      <c r="K2447" s="376" t="str">
        <f>iferror(vlookup(F2447,'Actors by Area'!$A$2:$E$8810,5,false),"")</f>
        <v>00</v>
      </c>
      <c r="L2447" s="587"/>
    </row>
    <row r="2448">
      <c r="A2448" s="439" t="s">
        <v>3178</v>
      </c>
      <c r="B2448" s="606" t="s">
        <v>5927</v>
      </c>
      <c r="C2448" s="545" t="str">
        <f>iferror(vlookup(A2448,Actors!$A$2:$D$472,4,false),"")</f>
        <v>Sacred Forest Meadow Pond Bottom</v>
      </c>
      <c r="D2448" s="439" t="s">
        <v>3111</v>
      </c>
      <c r="E2448" s="543" t="s">
        <v>9995</v>
      </c>
      <c r="F2448" s="375" t="s">
        <v>10178</v>
      </c>
      <c r="G2448" s="86"/>
      <c r="H2448" s="588" t="s">
        <v>1059</v>
      </c>
      <c r="I2448" s="589" t="str">
        <f>iferror(vlookup(F2448,'Actors by Area'!$A$2:$C$8810,3,false),"")</f>
        <v>Spot 05 - Sacred Forest Meadow</v>
      </c>
      <c r="J2448" s="439" t="str">
        <f>iferror(vlookup(F2448,'Actors by Area'!$A$2:$H$8810,4,false),"")</f>
        <v>00</v>
      </c>
      <c r="K2448" s="439" t="str">
        <f>iferror(vlookup(F2448,'Actors by Area'!$A$2:$E$8810,5,false),"")</f>
        <v>00</v>
      </c>
      <c r="L2448" s="589"/>
    </row>
    <row r="2449">
      <c r="A2449" s="439" t="s">
        <v>3180</v>
      </c>
      <c r="B2449" s="606" t="s">
        <v>5930</v>
      </c>
      <c r="C2449" s="545" t="str">
        <f>iferror(vlookup(A2449,Actors!$A$2:$D$472,4,false),"")</f>
        <v>Spirit Temple Entrance Room Elevator</v>
      </c>
      <c r="D2449" s="439" t="s">
        <v>2936</v>
      </c>
      <c r="E2449" s="543" t="s">
        <v>89</v>
      </c>
      <c r="F2449" s="397" t="s">
        <v>8095</v>
      </c>
      <c r="G2449" s="86"/>
      <c r="H2449" s="588" t="s">
        <v>1059</v>
      </c>
      <c r="I2449" s="589" t="str">
        <f>iferror(vlookup(F2449,'Actors by Area'!$A$2:$C$8810,3,false),"")</f>
        <v>Spirit Temple</v>
      </c>
      <c r="J2449" s="439" t="str">
        <f>iferror(vlookup(F2449,'Actors by Area'!$A$2:$H$8810,4,false),"")</f>
        <v>00</v>
      </c>
      <c r="K2449" s="439" t="str">
        <f>iferror(vlookup(F2449,'Actors by Area'!$A$2:$E$8810,5,false),"")</f>
        <v>00</v>
      </c>
      <c r="L2449" s="589"/>
    </row>
    <row r="2450">
      <c r="A2450" s="376" t="s">
        <v>3182</v>
      </c>
      <c r="B2450" s="670" t="s">
        <v>5936</v>
      </c>
      <c r="C2450" s="381" t="str">
        <f>iferror(vlookup(A2450,Actors!$A$2:$D$472,4,false),"")</f>
        <v>Gate to the Haunted Wasteland</v>
      </c>
      <c r="D2450" s="498" t="s">
        <v>3112</v>
      </c>
      <c r="E2450" s="5" t="s">
        <v>35</v>
      </c>
      <c r="F2450" s="397" t="s">
        <v>10530</v>
      </c>
      <c r="G2450" s="147" t="s">
        <v>5937</v>
      </c>
      <c r="H2450" s="499" t="s">
        <v>1059</v>
      </c>
      <c r="I2450" s="671" t="str">
        <f>iferror(vlookup(F2450,'Actors by Area'!$A$2:$C$8810,3,false),"")</f>
        <v>Spot 12 - Gerudo's Fortress</v>
      </c>
      <c r="J2450" s="498" t="str">
        <f>iferror(vlookup(F2450,'Actors by Area'!$A$2:$H$8810,4,false),"")</f>
        <v>00</v>
      </c>
      <c r="K2450" s="498" t="str">
        <f>iferror(vlookup(F2450,'Actors by Area'!$A$2:$E$8810,5,false),"")</f>
        <v>00</v>
      </c>
      <c r="L2450" s="671"/>
    </row>
    <row r="2451">
      <c r="A2451" s="439" t="s">
        <v>3182</v>
      </c>
      <c r="B2451" s="672" t="s">
        <v>5936</v>
      </c>
      <c r="C2451" s="445" t="str">
        <f>iferror(vlookup(A2451,Actors!$A$2:$D$472,4,false),"")</f>
        <v>Gate to the Haunted Wasteland</v>
      </c>
      <c r="D2451" s="673" t="s">
        <v>3112</v>
      </c>
      <c r="E2451" s="543" t="s">
        <v>2953</v>
      </c>
      <c r="F2451" s="375" t="s">
        <v>10526</v>
      </c>
      <c r="G2451" s="84" t="s">
        <v>5937</v>
      </c>
      <c r="H2451" s="674" t="s">
        <v>1059</v>
      </c>
      <c r="I2451" s="675" t="str">
        <f>iferror(vlookup(F2451,'Actors by Area'!$A$2:$C$8810,3,false),"")</f>
        <v>Spot 12 - Gerudo's Fortress</v>
      </c>
      <c r="J2451" s="673" t="str">
        <f>iferror(vlookup(F2451,'Actors by Area'!$A$2:$H$8810,4,false),"")</f>
        <v>05</v>
      </c>
      <c r="K2451" s="673" t="str">
        <f>iferror(vlookup(F2451,'Actors by Area'!$A$2:$E$8810,5,false),"")</f>
        <v>-1</v>
      </c>
      <c r="L2451" s="675"/>
    </row>
    <row r="2452">
      <c r="A2452" s="376" t="s">
        <v>3183</v>
      </c>
      <c r="B2452" s="344" t="s">
        <v>5939</v>
      </c>
      <c r="C2452" s="536" t="str">
        <f>iferror(vlookup(A2452,Actors!$A$2:$D$472,4,false),"")</f>
        <v>Gate to the Gerudo Training Ground</v>
      </c>
      <c r="D2452" s="376" t="s">
        <v>3112</v>
      </c>
      <c r="E2452" s="5" t="s">
        <v>28</v>
      </c>
      <c r="F2452" s="397" t="s">
        <v>10531</v>
      </c>
      <c r="G2452" s="147" t="s">
        <v>5940</v>
      </c>
      <c r="H2452" s="378" t="s">
        <v>1059</v>
      </c>
      <c r="I2452" s="587" t="str">
        <f>iferror(vlookup(F2452,'Actors by Area'!$A$2:$C$8810,3,false),"")</f>
        <v>Spot 12 - Gerudo's Fortress</v>
      </c>
      <c r="J2452" s="376" t="str">
        <f>iferror(vlookup(F2452,'Actors by Area'!$A$2:$H$8810,4,false),"")</f>
        <v>00</v>
      </c>
      <c r="K2452" s="376" t="str">
        <f>iferror(vlookup(F2452,'Actors by Area'!$A$2:$E$8810,5,false),"")</f>
        <v>00</v>
      </c>
      <c r="L2452" s="587"/>
    </row>
    <row r="2453">
      <c r="A2453" s="376" t="s">
        <v>3183</v>
      </c>
      <c r="B2453" s="344" t="s">
        <v>5939</v>
      </c>
      <c r="C2453" s="536" t="str">
        <f>iferror(vlookup(A2453,Actors!$A$2:$D$472,4,false),"")</f>
        <v>Gate to the Gerudo Training Ground</v>
      </c>
      <c r="D2453" s="376" t="s">
        <v>3112</v>
      </c>
      <c r="E2453" s="5" t="s">
        <v>404</v>
      </c>
      <c r="F2453" s="375" t="s">
        <v>10538</v>
      </c>
      <c r="G2453" s="147" t="s">
        <v>5940</v>
      </c>
      <c r="H2453" s="378" t="s">
        <v>1059</v>
      </c>
      <c r="I2453" s="587" t="str">
        <f>iferror(vlookup(F2453,'Actors by Area'!$A$2:$C$8810,3,false),"")</f>
        <v>Spot 12 - Gerudo's Fortress</v>
      </c>
      <c r="J2453" s="376" t="str">
        <f>iferror(vlookup(F2453,'Actors by Area'!$A$2:$H$8810,4,false),"")</f>
        <v>02</v>
      </c>
      <c r="K2453" s="376" t="str">
        <f>iferror(vlookup(F2453,'Actors by Area'!$A$2:$E$8810,5,false),"")</f>
        <v>00</v>
      </c>
      <c r="L2453" s="587"/>
    </row>
    <row r="2454">
      <c r="A2454" s="439" t="s">
        <v>3183</v>
      </c>
      <c r="B2454" s="606" t="s">
        <v>5939</v>
      </c>
      <c r="C2454" s="545" t="str">
        <f>iferror(vlookup(A2454,Actors!$A$2:$D$472,4,false),"")</f>
        <v>Gate to the Gerudo Training Ground</v>
      </c>
      <c r="D2454" s="439" t="s">
        <v>3112</v>
      </c>
      <c r="E2454" s="543" t="s">
        <v>2953</v>
      </c>
      <c r="F2454" s="375" t="s">
        <v>10541</v>
      </c>
      <c r="G2454" s="84" t="s">
        <v>5940</v>
      </c>
      <c r="H2454" s="588" t="s">
        <v>1059</v>
      </c>
      <c r="I2454" s="589" t="str">
        <f>iferror(vlookup(F2454,'Actors by Area'!$A$2:$C$8810,3,false),"")</f>
        <v>Spot 12 - Gerudo's Fortress</v>
      </c>
      <c r="J2454" s="439" t="str">
        <f>iferror(vlookup(F2454,'Actors by Area'!$A$2:$H$8810,4,false),"")</f>
        <v>05</v>
      </c>
      <c r="K2454" s="439" t="str">
        <f>iferror(vlookup(F2454,'Actors by Area'!$A$2:$E$8810,5,false),"")</f>
        <v>00</v>
      </c>
      <c r="L2454" s="589"/>
    </row>
    <row r="2455">
      <c r="A2455" s="376" t="s">
        <v>3185</v>
      </c>
      <c r="B2455" s="344" t="s">
        <v>5942</v>
      </c>
      <c r="C2455" s="536" t="str">
        <f>iferror(vlookup(A2455,Actors!$A$2:$D$472,4,false),"")</f>
        <v>Deku Scrub (Inside the Deku Tree)</v>
      </c>
      <c r="D2455" s="376" t="s">
        <v>3115</v>
      </c>
      <c r="E2455" s="5" t="s">
        <v>21</v>
      </c>
      <c r="F2455" s="397" t="s">
        <v>7123</v>
      </c>
      <c r="G2455" s="147" t="s">
        <v>11765</v>
      </c>
      <c r="H2455" s="378" t="s">
        <v>1059</v>
      </c>
      <c r="I2455" s="587" t="str">
        <f>iferror(vlookup(F2455,'Actors by Area'!$A$2:$C$8810,3,false),"")</f>
        <v>Inside the Deku Tree</v>
      </c>
      <c r="J2455" s="376" t="str">
        <f>iferror(vlookup(F2455,'Actors by Area'!$A$2:$H$8810,4,false),"")</f>
        <v>00</v>
      </c>
      <c r="K2455" s="376" t="str">
        <f>iferror(vlookup(F2455,'Actors by Area'!$A$2:$E$8810,5,false),"")</f>
        <v>09</v>
      </c>
      <c r="L2455" s="587"/>
    </row>
    <row r="2456">
      <c r="A2456" s="376" t="s">
        <v>3185</v>
      </c>
      <c r="B2456" s="344" t="s">
        <v>5942</v>
      </c>
      <c r="C2456" s="536" t="str">
        <f>iferror(vlookup(A2456,Actors!$A$2:$D$472,4,false),"")</f>
        <v>Deku Scrub (Inside the Deku Tree)</v>
      </c>
      <c r="D2456" s="376" t="s">
        <v>3115</v>
      </c>
      <c r="E2456" s="5" t="s">
        <v>28</v>
      </c>
      <c r="F2456" s="375" t="s">
        <v>7124</v>
      </c>
      <c r="G2456" s="147" t="s">
        <v>11765</v>
      </c>
      <c r="H2456" s="378" t="s">
        <v>1059</v>
      </c>
      <c r="I2456" s="587" t="str">
        <f>iferror(vlookup(F2456,'Actors by Area'!$A$2:$C$8810,3,false),"")</f>
        <v>Inside the Deku Tree</v>
      </c>
      <c r="J2456" s="376" t="str">
        <f>iferror(vlookup(F2456,'Actors by Area'!$A$2:$H$8810,4,false),"")</f>
        <v>00</v>
      </c>
      <c r="K2456" s="376" t="str">
        <f>iferror(vlookup(F2456,'Actors by Area'!$A$2:$E$8810,5,false),"")</f>
        <v>09</v>
      </c>
      <c r="L2456" s="587"/>
    </row>
    <row r="2457">
      <c r="A2457" s="376" t="s">
        <v>3185</v>
      </c>
      <c r="B2457" s="344" t="s">
        <v>5942</v>
      </c>
      <c r="C2457" s="536" t="str">
        <f>iferror(vlookup(A2457,Actors!$A$2:$D$472,4,false),"")</f>
        <v>Deku Scrub (Inside the Deku Tree)</v>
      </c>
      <c r="D2457" s="376" t="s">
        <v>3115</v>
      </c>
      <c r="E2457" s="5" t="s">
        <v>7064</v>
      </c>
      <c r="F2457" s="375" t="s">
        <v>7063</v>
      </c>
      <c r="G2457" s="147" t="s">
        <v>11766</v>
      </c>
      <c r="H2457" s="378" t="s">
        <v>1059</v>
      </c>
      <c r="I2457" s="587" t="str">
        <f>iferror(vlookup(F2457,'Actors by Area'!$A$2:$C$8810,3,false),"")</f>
        <v>Inside the Deku Tree</v>
      </c>
      <c r="J2457" s="376" t="str">
        <f>iferror(vlookup(F2457,'Actors by Area'!$A$2:$H$8810,4,false),"")</f>
        <v>00</v>
      </c>
      <c r="K2457" s="376" t="str">
        <f>iferror(vlookup(F2457,'Actors by Area'!$A$2:$E$8810,5,false),"")</f>
        <v>01</v>
      </c>
      <c r="L2457" s="587"/>
    </row>
    <row r="2458">
      <c r="A2458" s="376" t="s">
        <v>3185</v>
      </c>
      <c r="B2458" s="344" t="s">
        <v>5942</v>
      </c>
      <c r="C2458" s="536" t="str">
        <f>iferror(vlookup(A2458,Actors!$A$2:$D$472,4,false),"")</f>
        <v>Deku Scrub (Inside the Deku Tree)</v>
      </c>
      <c r="D2458" s="376" t="s">
        <v>3115</v>
      </c>
      <c r="E2458" s="5" t="s">
        <v>7096</v>
      </c>
      <c r="F2458" s="375" t="s">
        <v>7095</v>
      </c>
      <c r="G2458" s="147" t="s">
        <v>11767</v>
      </c>
      <c r="H2458" s="378" t="s">
        <v>1059</v>
      </c>
      <c r="I2458" s="587" t="str">
        <f>iferror(vlookup(F2458,'Actors by Area'!$A$2:$C$8810,3,false),"")</f>
        <v>Inside the Deku Tree</v>
      </c>
      <c r="J2458" s="376" t="str">
        <f>iferror(vlookup(F2458,'Actors by Area'!$A$2:$H$8810,4,false),"")</f>
        <v>00</v>
      </c>
      <c r="K2458" s="376" t="str">
        <f>iferror(vlookup(F2458,'Actors by Area'!$A$2:$E$8810,5,false),"")</f>
        <v>04</v>
      </c>
      <c r="L2458" s="587"/>
    </row>
    <row r="2459">
      <c r="A2459" s="439" t="s">
        <v>3185</v>
      </c>
      <c r="B2459" s="606" t="s">
        <v>5942</v>
      </c>
      <c r="C2459" s="545" t="str">
        <f>iferror(vlookup(A2459,Actors!$A$2:$D$472,4,false),"")</f>
        <v>Deku Scrub (Inside the Deku Tree)</v>
      </c>
      <c r="D2459" s="439" t="s">
        <v>3115</v>
      </c>
      <c r="E2459" s="543" t="s">
        <v>7126</v>
      </c>
      <c r="F2459" s="375" t="s">
        <v>7125</v>
      </c>
      <c r="G2459" s="84" t="s">
        <v>11765</v>
      </c>
      <c r="H2459" s="588" t="s">
        <v>1059</v>
      </c>
      <c r="I2459" s="589" t="str">
        <f>iferror(vlookup(F2459,'Actors by Area'!$A$2:$C$8810,3,false),"")</f>
        <v>Inside the Deku Tree</v>
      </c>
      <c r="J2459" s="439" t="str">
        <f>iferror(vlookup(F2459,'Actors by Area'!$A$2:$H$8810,4,false),"")</f>
        <v>00</v>
      </c>
      <c r="K2459" s="439" t="str">
        <f>iferror(vlookup(F2459,'Actors by Area'!$A$2:$E$8810,5,false),"")</f>
        <v>09</v>
      </c>
      <c r="L2459" s="589"/>
    </row>
    <row r="2460">
      <c r="A2460" s="376" t="s">
        <v>3187</v>
      </c>
      <c r="B2460" s="344" t="s">
        <v>5949</v>
      </c>
      <c r="C2460" s="536" t="str">
        <f>iferror(vlookup(A2460,Actors!$A$2:$D$472,4,false),"")</f>
        <v>Broken Drawbridge</v>
      </c>
      <c r="D2460" s="376" t="s">
        <v>3118</v>
      </c>
      <c r="E2460" s="5" t="s">
        <v>12</v>
      </c>
      <c r="F2460" s="397" t="s">
        <v>9811</v>
      </c>
      <c r="G2460" s="149"/>
      <c r="H2460" s="378" t="s">
        <v>1059</v>
      </c>
      <c r="I2460" s="587" t="str">
        <f>iferror(vlookup(F2460,'Actors by Area'!$A$2:$C$8810,3,false),"")</f>
        <v>Spot 00 - Hyrule Field</v>
      </c>
      <c r="J2460" s="376" t="str">
        <f>iferror(vlookup(F2460,'Actors by Area'!$A$2:$H$8810,4,false),"")</f>
        <v>02</v>
      </c>
      <c r="K2460" s="376" t="str">
        <f>iferror(vlookup(F2460,'Actors by Area'!$A$2:$E$8810,5,false),"")</f>
        <v>00</v>
      </c>
      <c r="L2460" s="587"/>
    </row>
    <row r="2461">
      <c r="A2461" s="439" t="s">
        <v>3187</v>
      </c>
      <c r="B2461" s="606" t="s">
        <v>5949</v>
      </c>
      <c r="C2461" s="545" t="str">
        <f>iferror(vlookup(A2461,Actors!$A$2:$D$472,4,false),"")</f>
        <v>Broken Drawbridge</v>
      </c>
      <c r="D2461" s="439" t="s">
        <v>3118</v>
      </c>
      <c r="E2461" s="543" t="s">
        <v>21</v>
      </c>
      <c r="F2461" s="375" t="s">
        <v>9812</v>
      </c>
      <c r="G2461" s="86"/>
      <c r="H2461" s="588" t="s">
        <v>1059</v>
      </c>
      <c r="I2461" s="589" t="str">
        <f>iferror(vlookup(F2461,'Actors by Area'!$A$2:$C$8810,3,false),"")</f>
        <v>Spot 00 - Hyrule Field</v>
      </c>
      <c r="J2461" s="439" t="str">
        <f>iferror(vlookup(F2461,'Actors by Area'!$A$2:$H$8810,4,false),"")</f>
        <v>02</v>
      </c>
      <c r="K2461" s="439" t="str">
        <f>iferror(vlookup(F2461,'Actors by Area'!$A$2:$E$8810,5,false),"")</f>
        <v>00</v>
      </c>
      <c r="L2461" s="589"/>
    </row>
    <row r="2462">
      <c r="A2462" s="376" t="s">
        <v>3188</v>
      </c>
      <c r="B2462" s="344" t="s">
        <v>5952</v>
      </c>
      <c r="C2462" s="536" t="str">
        <f>iferror(vlookup(A2462,Actors!$A$2:$D$472,4,false),"")</f>
        <v>Business Scrub (Attacking)</v>
      </c>
      <c r="D2462" s="376" t="s">
        <v>3122</v>
      </c>
      <c r="E2462" s="5" t="s">
        <v>12</v>
      </c>
      <c r="F2462" s="397" t="s">
        <v>7264</v>
      </c>
      <c r="G2462" s="149"/>
      <c r="H2462" s="378" t="s">
        <v>1059</v>
      </c>
      <c r="I2462" s="587" t="str">
        <f>iferror(vlookup(F2462,'Actors by Area'!$A$2:$C$8810,3,false),"")</f>
        <v>Dodongo's Cavern</v>
      </c>
      <c r="J2462" s="376" t="str">
        <f>iferror(vlookup(F2462,'Actors by Area'!$A$2:$H$8810,4,false),"")</f>
        <v>00</v>
      </c>
      <c r="K2462" s="376" t="str">
        <f>iferror(vlookup(F2462,'Actors by Area'!$A$2:$E$8810,5,false),"")</f>
        <v>06</v>
      </c>
      <c r="L2462" s="587"/>
    </row>
    <row r="2463">
      <c r="A2463" s="376" t="s">
        <v>3188</v>
      </c>
      <c r="B2463" s="344" t="s">
        <v>5952</v>
      </c>
      <c r="C2463" s="536" t="str">
        <f>iferror(vlookup(A2463,Actors!$A$2:$D$472,4,false),"")</f>
        <v>Business Scrub (Attacking)</v>
      </c>
      <c r="D2463" s="376" t="s">
        <v>3122</v>
      </c>
      <c r="E2463" s="5" t="s">
        <v>21</v>
      </c>
      <c r="F2463" s="375" t="s">
        <v>7330</v>
      </c>
      <c r="G2463" s="149"/>
      <c r="H2463" s="378" t="s">
        <v>1059</v>
      </c>
      <c r="I2463" s="587" t="str">
        <f>iferror(vlookup(F2463,'Actors by Area'!$A$2:$C$8810,3,false),"")</f>
        <v>Dodongo's Cavern</v>
      </c>
      <c r="J2463" s="376" t="str">
        <f>iferror(vlookup(F2463,'Actors by Area'!$A$2:$H$8810,4,false),"")</f>
        <v>00</v>
      </c>
      <c r="K2463" s="376" t="str">
        <f>iferror(vlookup(F2463,'Actors by Area'!$A$2:$E$8810,5,false),"")</f>
        <v>0D</v>
      </c>
      <c r="L2463" s="587"/>
    </row>
    <row r="2464">
      <c r="A2464" s="376" t="s">
        <v>3188</v>
      </c>
      <c r="B2464" s="344" t="s">
        <v>5952</v>
      </c>
      <c r="C2464" s="536" t="str">
        <f>iferror(vlookup(A2464,Actors!$A$2:$D$472,4,false),"")</f>
        <v>Business Scrub (Attacking)</v>
      </c>
      <c r="D2464" s="376" t="s">
        <v>3122</v>
      </c>
      <c r="E2464" s="5" t="s">
        <v>28</v>
      </c>
      <c r="F2464" s="375" t="s">
        <v>9398</v>
      </c>
      <c r="G2464" s="149"/>
      <c r="H2464" s="378" t="s">
        <v>1059</v>
      </c>
      <c r="I2464" s="587" t="str">
        <f>iferror(vlookup(F2464,'Actors by Area'!$A$2:$C$8810,3,false),"")</f>
        <v>Grottos</v>
      </c>
      <c r="J2464" s="376" t="str">
        <f>iferror(vlookup(F2464,'Actors by Area'!$A$2:$H$8810,4,false),"")</f>
        <v>00</v>
      </c>
      <c r="K2464" s="376" t="str">
        <f>iferror(vlookup(F2464,'Actors by Area'!$A$2:$E$8810,5,false),"")</f>
        <v>01</v>
      </c>
      <c r="L2464" s="587"/>
    </row>
    <row r="2465">
      <c r="A2465" s="376" t="s">
        <v>3188</v>
      </c>
      <c r="B2465" s="344" t="s">
        <v>5952</v>
      </c>
      <c r="C2465" s="536" t="str">
        <f>iferror(vlookup(A2465,Actors!$A$2:$D$472,4,false),"")</f>
        <v>Business Scrub (Attacking)</v>
      </c>
      <c r="D2465" s="376" t="s">
        <v>3122</v>
      </c>
      <c r="E2465" s="5" t="s">
        <v>35</v>
      </c>
      <c r="F2465" s="375" t="s">
        <v>7265</v>
      </c>
      <c r="G2465" s="149"/>
      <c r="H2465" s="378" t="s">
        <v>1059</v>
      </c>
      <c r="I2465" s="587" t="str">
        <f>iferror(vlookup(F2465,'Actors by Area'!$A$2:$C$8810,3,false),"")</f>
        <v>Dodongo's Cavern</v>
      </c>
      <c r="J2465" s="376" t="str">
        <f>iferror(vlookup(F2465,'Actors by Area'!$A$2:$H$8810,4,false),"")</f>
        <v>00</v>
      </c>
      <c r="K2465" s="376" t="str">
        <f>iferror(vlookup(F2465,'Actors by Area'!$A$2:$E$8810,5,false),"")</f>
        <v>06</v>
      </c>
      <c r="L2465" s="587"/>
    </row>
    <row r="2466">
      <c r="A2466" s="376" t="s">
        <v>3188</v>
      </c>
      <c r="B2466" s="344" t="s">
        <v>5952</v>
      </c>
      <c r="C2466" s="536" t="str">
        <f>iferror(vlookup(A2466,Actors!$A$2:$D$472,4,false),"")</f>
        <v>Business Scrub (Attacking)</v>
      </c>
      <c r="D2466" s="376" t="s">
        <v>3122</v>
      </c>
      <c r="E2466" s="5" t="s">
        <v>42</v>
      </c>
      <c r="F2466" s="375" t="s">
        <v>7162</v>
      </c>
      <c r="G2466" s="149"/>
      <c r="H2466" s="378" t="s">
        <v>1059</v>
      </c>
      <c r="I2466" s="587" t="str">
        <f>iferror(vlookup(F2466,'Actors by Area'!$A$2:$C$8810,3,false),"")</f>
        <v>Dodongo's Cavern</v>
      </c>
      <c r="J2466" s="376" t="str">
        <f>iferror(vlookup(F2466,'Actors by Area'!$A$2:$H$8810,4,false),"")</f>
        <v>00</v>
      </c>
      <c r="K2466" s="376" t="str">
        <f>iferror(vlookup(F2466,'Actors by Area'!$A$2:$E$8810,5,false),"")</f>
        <v>00</v>
      </c>
      <c r="L2466" s="587"/>
    </row>
    <row r="2467">
      <c r="A2467" s="376" t="s">
        <v>3188</v>
      </c>
      <c r="B2467" s="344" t="s">
        <v>5952</v>
      </c>
      <c r="C2467" s="536" t="str">
        <f>iferror(vlookup(A2467,Actors!$A$2:$D$472,4,false),"")</f>
        <v>Business Scrub (Attacking)</v>
      </c>
      <c r="D2467" s="376" t="s">
        <v>3122</v>
      </c>
      <c r="E2467" s="5" t="s">
        <v>48</v>
      </c>
      <c r="F2467" s="375" t="s">
        <v>9016</v>
      </c>
      <c r="G2467" s="149"/>
      <c r="H2467" s="378" t="s">
        <v>1059</v>
      </c>
      <c r="I2467" s="587" t="str">
        <f>iferror(vlookup(F2467,'Actors by Area'!$A$2:$C$8810,3,false),"")</f>
        <v>Inside Ganon's Castle</v>
      </c>
      <c r="J2467" s="376" t="str">
        <f>iferror(vlookup(F2467,'Actors by Area'!$A$2:$H$8810,4,false),"")</f>
        <v>00</v>
      </c>
      <c r="K2467" s="376" t="str">
        <f>iferror(vlookup(F2467,'Actors by Area'!$A$2:$E$8810,5,false),"")</f>
        <v>10</v>
      </c>
      <c r="L2467" s="587"/>
    </row>
    <row r="2468">
      <c r="A2468" s="376" t="s">
        <v>3188</v>
      </c>
      <c r="B2468" s="344" t="s">
        <v>5952</v>
      </c>
      <c r="C2468" s="536" t="str">
        <f>iferror(vlookup(A2468,Actors!$A$2:$D$472,4,false),"")</f>
        <v>Business Scrub (Attacking)</v>
      </c>
      <c r="D2468" s="376" t="s">
        <v>3122</v>
      </c>
      <c r="E2468" s="5" t="s">
        <v>55</v>
      </c>
      <c r="F2468" s="375" t="s">
        <v>9018</v>
      </c>
      <c r="G2468" s="149"/>
      <c r="H2468" s="378" t="s">
        <v>1059</v>
      </c>
      <c r="I2468" s="587" t="str">
        <f>iferror(vlookup(F2468,'Actors by Area'!$A$2:$C$8810,3,false),"")</f>
        <v>Inside Ganon's Castle</v>
      </c>
      <c r="J2468" s="376" t="str">
        <f>iferror(vlookup(F2468,'Actors by Area'!$A$2:$H$8810,4,false),"")</f>
        <v>00</v>
      </c>
      <c r="K2468" s="376" t="str">
        <f>iferror(vlookup(F2468,'Actors by Area'!$A$2:$E$8810,5,false),"")</f>
        <v>10</v>
      </c>
      <c r="L2468" s="587"/>
    </row>
    <row r="2469">
      <c r="A2469" s="376" t="s">
        <v>3188</v>
      </c>
      <c r="B2469" s="344" t="s">
        <v>5952</v>
      </c>
      <c r="C2469" s="536" t="str">
        <f>iferror(vlookup(A2469,Actors!$A$2:$D$472,4,false),"")</f>
        <v>Business Scrub (Attacking)</v>
      </c>
      <c r="D2469" s="376" t="s">
        <v>3122</v>
      </c>
      <c r="E2469" s="5" t="s">
        <v>62</v>
      </c>
      <c r="F2469" s="375" t="s">
        <v>9017</v>
      </c>
      <c r="G2469" s="149"/>
      <c r="H2469" s="378" t="s">
        <v>1059</v>
      </c>
      <c r="I2469" s="587" t="str">
        <f>iferror(vlookup(F2469,'Actors by Area'!$A$2:$C$8810,3,false),"")</f>
        <v>Inside Ganon's Castle</v>
      </c>
      <c r="J2469" s="376" t="str">
        <f>iferror(vlookup(F2469,'Actors by Area'!$A$2:$H$8810,4,false),"")</f>
        <v>00</v>
      </c>
      <c r="K2469" s="376" t="str">
        <f>iferror(vlookup(F2469,'Actors by Area'!$A$2:$E$8810,5,false),"")</f>
        <v>10</v>
      </c>
      <c r="L2469" s="587"/>
    </row>
    <row r="2470">
      <c r="A2470" s="376" t="s">
        <v>3188</v>
      </c>
      <c r="B2470" s="344" t="s">
        <v>5952</v>
      </c>
      <c r="C2470" s="536" t="str">
        <f>iferror(vlookup(A2470,Actors!$A$2:$D$472,4,false),"")</f>
        <v>Business Scrub (Attacking)</v>
      </c>
      <c r="D2470" s="376" t="s">
        <v>3122</v>
      </c>
      <c r="E2470" s="5" t="s">
        <v>69</v>
      </c>
      <c r="F2470" s="375" t="s">
        <v>9019</v>
      </c>
      <c r="G2470" s="149"/>
      <c r="H2470" s="378" t="s">
        <v>1059</v>
      </c>
      <c r="I2470" s="587" t="str">
        <f>iferror(vlookup(F2470,'Actors by Area'!$A$2:$C$8810,3,false),"")</f>
        <v>Inside Ganon's Castle</v>
      </c>
      <c r="J2470" s="376" t="str">
        <f>iferror(vlookup(F2470,'Actors by Area'!$A$2:$H$8810,4,false),"")</f>
        <v>00</v>
      </c>
      <c r="K2470" s="376" t="str">
        <f>iferror(vlookup(F2470,'Actors by Area'!$A$2:$E$8810,5,false),"")</f>
        <v>10</v>
      </c>
      <c r="L2470" s="587"/>
    </row>
    <row r="2471">
      <c r="A2471" s="376" t="s">
        <v>3188</v>
      </c>
      <c r="B2471" s="344" t="s">
        <v>5952</v>
      </c>
      <c r="C2471" s="536" t="str">
        <f>iferror(vlookup(A2471,Actors!$A$2:$D$472,4,false),"")</f>
        <v>Business Scrub (Attacking)</v>
      </c>
      <c r="D2471" s="376" t="s">
        <v>3122</v>
      </c>
      <c r="E2471" s="5" t="s">
        <v>75</v>
      </c>
      <c r="F2471" s="375" t="s">
        <v>10432</v>
      </c>
      <c r="G2471" s="149"/>
      <c r="H2471" s="378" t="s">
        <v>1059</v>
      </c>
      <c r="I2471" s="587" t="str">
        <f>iferror(vlookup(F2471,'Actors by Area'!$A$2:$C$8810,3,false),"")</f>
        <v>Spot 10 - Lost Woods</v>
      </c>
      <c r="J2471" s="376" t="str">
        <f>iferror(vlookup(F2471,'Actors by Area'!$A$2:$H$8810,4,false),"")</f>
        <v>00</v>
      </c>
      <c r="K2471" s="376" t="str">
        <f>iferror(vlookup(F2471,'Actors by Area'!$A$2:$E$8810,5,false),"")</f>
        <v>05</v>
      </c>
      <c r="L2471" s="587"/>
    </row>
    <row r="2472">
      <c r="A2472" s="439" t="s">
        <v>3188</v>
      </c>
      <c r="B2472" s="606" t="s">
        <v>5952</v>
      </c>
      <c r="C2472" s="545" t="str">
        <f>iferror(vlookup(A2472,Actors!$A$2:$D$472,4,false),"")</f>
        <v>Business Scrub (Attacking)</v>
      </c>
      <c r="D2472" s="439" t="s">
        <v>3122</v>
      </c>
      <c r="E2472" s="543" t="s">
        <v>82</v>
      </c>
      <c r="F2472" s="375" t="s">
        <v>9434</v>
      </c>
      <c r="G2472" s="86"/>
      <c r="H2472" s="588" t="s">
        <v>1059</v>
      </c>
      <c r="I2472" s="589" t="str">
        <f>iferror(vlookup(F2472,'Actors by Area'!$A$2:$C$8810,3,false),"")</f>
        <v>Grottos</v>
      </c>
      <c r="J2472" s="439" t="str">
        <f>iferror(vlookup(F2472,'Actors by Area'!$A$2:$H$8810,4,false),"")</f>
        <v>00</v>
      </c>
      <c r="K2472" s="439" t="str">
        <f>iferror(vlookup(F2472,'Actors by Area'!$A$2:$E$8810,5,false),"")</f>
        <v>06</v>
      </c>
      <c r="L2472" s="589"/>
    </row>
    <row r="2473">
      <c r="A2473" s="439" t="s">
        <v>3190</v>
      </c>
      <c r="B2473" s="606" t="s">
        <v>5955</v>
      </c>
      <c r="C2473" s="545" t="str">
        <f>iferror(vlookup(A2473,Actors!$A$2:$D$472,4,false),"")</f>
        <v>Collectable Grave-Digging Game Items</v>
      </c>
      <c r="D2473" s="439" t="s">
        <v>21</v>
      </c>
      <c r="E2473" s="543" t="s">
        <v>7164</v>
      </c>
      <c r="F2473" s="397" t="s">
        <v>9982</v>
      </c>
      <c r="G2473" s="84" t="s">
        <v>5956</v>
      </c>
      <c r="H2473" s="588" t="s">
        <v>1059</v>
      </c>
      <c r="I2473" s="589" t="str">
        <f>iferror(vlookup(F2473,'Actors by Area'!$A$2:$C$8810,3,false),"")</f>
        <v>Spot 02 - Graveyard</v>
      </c>
      <c r="J2473" s="439" t="str">
        <f>iferror(vlookup(F2473,'Actors by Area'!$A$2:$H$8810,4,false),"")</f>
        <v>01</v>
      </c>
      <c r="K2473" s="439" t="str">
        <f>iferror(vlookup(F2473,'Actors by Area'!$A$2:$E$8810,5,false),"")</f>
        <v>01</v>
      </c>
      <c r="L2473" s="589"/>
    </row>
    <row r="2474">
      <c r="A2474" s="376" t="s">
        <v>3191</v>
      </c>
      <c r="B2474" s="344" t="s">
        <v>5957</v>
      </c>
      <c r="C2474" s="536" t="str">
        <f>iferror(vlookup(A2474,Actors!$A$2:$D$472,4,false),"")</f>
        <v>Gerudo Fighter</v>
      </c>
      <c r="D2474" s="376" t="s">
        <v>850</v>
      </c>
      <c r="E2474" s="5" t="s">
        <v>7174</v>
      </c>
      <c r="F2474" s="397" t="s">
        <v>8866</v>
      </c>
      <c r="G2474" s="149"/>
      <c r="H2474" s="378" t="s">
        <v>1059</v>
      </c>
      <c r="I2474" s="587" t="str">
        <f>iferror(vlookup(F2474,'Actors by Area'!$A$2:$C$8810,3,false),"")</f>
        <v>Thieves' Hideout</v>
      </c>
      <c r="J2474" s="376" t="str">
        <f>iferror(vlookup(F2474,'Actors by Area'!$A$2:$H$8810,4,false),"")</f>
        <v>00</v>
      </c>
      <c r="K2474" s="376" t="str">
        <f>iferror(vlookup(F2474,'Actors by Area'!$A$2:$E$8810,5,false),"")</f>
        <v>01</v>
      </c>
      <c r="L2474" s="587"/>
    </row>
    <row r="2475">
      <c r="A2475" s="376" t="s">
        <v>3191</v>
      </c>
      <c r="B2475" s="344" t="s">
        <v>5957</v>
      </c>
      <c r="C2475" s="536" t="str">
        <f>iferror(vlookup(A2475,Actors!$A$2:$D$472,4,false),"")</f>
        <v>Gerudo Fighter</v>
      </c>
      <c r="D2475" s="376" t="s">
        <v>850</v>
      </c>
      <c r="E2475" s="5" t="s">
        <v>7657</v>
      </c>
      <c r="F2475" s="375" t="s">
        <v>8873</v>
      </c>
      <c r="G2475" s="149"/>
      <c r="H2475" s="378" t="s">
        <v>1059</v>
      </c>
      <c r="I2475" s="587" t="str">
        <f>iferror(vlookup(F2475,'Actors by Area'!$A$2:$C$8810,3,false),"")</f>
        <v>Thieves' Hideout</v>
      </c>
      <c r="J2475" s="376" t="str">
        <f>iferror(vlookup(F2475,'Actors by Area'!$A$2:$H$8810,4,false),"")</f>
        <v>00</v>
      </c>
      <c r="K2475" s="376" t="str">
        <f>iferror(vlookup(F2475,'Actors by Area'!$A$2:$E$8810,5,false),"")</f>
        <v>02</v>
      </c>
      <c r="L2475" s="587"/>
    </row>
    <row r="2476">
      <c r="A2476" s="376" t="s">
        <v>3191</v>
      </c>
      <c r="B2476" s="344" t="s">
        <v>5957</v>
      </c>
      <c r="C2476" s="536" t="str">
        <f>iferror(vlookup(A2476,Actors!$A$2:$D$472,4,false),"")</f>
        <v>Gerudo Fighter</v>
      </c>
      <c r="D2476" s="376" t="s">
        <v>850</v>
      </c>
      <c r="E2476" s="5" t="s">
        <v>8888</v>
      </c>
      <c r="F2476" s="375" t="s">
        <v>8887</v>
      </c>
      <c r="G2476" s="149"/>
      <c r="H2476" s="378" t="s">
        <v>1059</v>
      </c>
      <c r="I2476" s="587" t="str">
        <f>iferror(vlookup(F2476,'Actors by Area'!$A$2:$C$8810,3,false),"")</f>
        <v>Thieves' Hideout</v>
      </c>
      <c r="J2476" s="376" t="str">
        <f>iferror(vlookup(F2476,'Actors by Area'!$A$2:$H$8810,4,false),"")</f>
        <v>00</v>
      </c>
      <c r="K2476" s="376" t="str">
        <f>iferror(vlookup(F2476,'Actors by Area'!$A$2:$E$8810,5,false),"")</f>
        <v>04</v>
      </c>
      <c r="L2476" s="587"/>
    </row>
    <row r="2477">
      <c r="A2477" s="439" t="s">
        <v>3191</v>
      </c>
      <c r="B2477" s="606" t="s">
        <v>5957</v>
      </c>
      <c r="C2477" s="545" t="str">
        <f>iferror(vlookup(A2477,Actors!$A$2:$D$472,4,false),"")</f>
        <v>Gerudo Fighter</v>
      </c>
      <c r="D2477" s="439" t="s">
        <v>850</v>
      </c>
      <c r="E2477" s="543" t="s">
        <v>7764</v>
      </c>
      <c r="F2477" s="375" t="s">
        <v>8895</v>
      </c>
      <c r="G2477" s="86"/>
      <c r="H2477" s="588" t="s">
        <v>1059</v>
      </c>
      <c r="I2477" s="589" t="str">
        <f>iferror(vlookup(F2477,'Actors by Area'!$A$2:$C$8810,3,false),"")</f>
        <v>Thieves' Hideout</v>
      </c>
      <c r="J2477" s="439" t="str">
        <f>iferror(vlookup(F2477,'Actors by Area'!$A$2:$H$8810,4,false),"")</f>
        <v>00</v>
      </c>
      <c r="K2477" s="439" t="str">
        <f>iferror(vlookup(F2477,'Actors by Area'!$A$2:$E$8810,5,false),"")</f>
        <v>05</v>
      </c>
      <c r="L2477" s="589"/>
    </row>
    <row r="2478">
      <c r="A2478" s="439" t="s">
        <v>3195</v>
      </c>
      <c r="B2478" s="606" t="s">
        <v>5966</v>
      </c>
      <c r="C2478" s="545" t="str">
        <f>iferror(vlookup(A2478,Actors!$A$2:$D$472,4,false),"")</f>
        <v>Cucco-Chasing Girl</v>
      </c>
      <c r="D2478" s="439" t="s">
        <v>3125</v>
      </c>
      <c r="E2478" s="543" t="s">
        <v>3352</v>
      </c>
      <c r="F2478" s="397" t="s">
        <v>9233</v>
      </c>
      <c r="G2478" s="86" t="s">
        <v>11768</v>
      </c>
      <c r="H2478" s="588" t="s">
        <v>1059</v>
      </c>
      <c r="I2478" s="589" t="str">
        <f>iferror(vlookup(F2478,'Actors by Area'!$A$2:$C$8810,3,false),"")</f>
        <v>Market (Child - Day)</v>
      </c>
      <c r="J2478" s="439" t="str">
        <f>iferror(vlookup(F2478,'Actors by Area'!$A$2:$H$8810,4,false),"")</f>
        <v>00</v>
      </c>
      <c r="K2478" s="439" t="str">
        <f>iferror(vlookup(F2478,'Actors by Area'!$A$2:$E$8810,5,false),"")</f>
        <v>00</v>
      </c>
      <c r="L2478" s="589"/>
    </row>
    <row r="2479">
      <c r="A2479" s="376" t="s">
        <v>3196</v>
      </c>
      <c r="B2479" s="344" t="s">
        <v>5969</v>
      </c>
      <c r="C2479" s="536" t="str">
        <f>iferror(vlookup(A2479,Actors!$A$2:$D$472,4,false),"")</f>
        <v>Dog</v>
      </c>
      <c r="D2479" s="376" t="s">
        <v>3127</v>
      </c>
      <c r="E2479" s="5" t="s">
        <v>343</v>
      </c>
      <c r="F2479" s="397" t="s">
        <v>9249</v>
      </c>
      <c r="G2479" s="149"/>
      <c r="H2479" s="378" t="s">
        <v>1059</v>
      </c>
      <c r="I2479" s="587" t="str">
        <f>iferror(vlookup(F2479,'Actors by Area'!$A$2:$C$8810,3,false),"")</f>
        <v>Market (Child - Day)</v>
      </c>
      <c r="J2479" s="376" t="str">
        <f>iferror(vlookup(F2479,'Actors by Area'!$A$2:$H$8810,4,false),"")</f>
        <v>00</v>
      </c>
      <c r="K2479" s="376" t="str">
        <f>iferror(vlookup(F2479,'Actors by Area'!$A$2:$E$8810,5,false),"")</f>
        <v>00</v>
      </c>
      <c r="L2479" s="587"/>
    </row>
    <row r="2480">
      <c r="A2480" s="376" t="s">
        <v>3196</v>
      </c>
      <c r="B2480" s="344" t="s">
        <v>5969</v>
      </c>
      <c r="C2480" s="536" t="str">
        <f>iferror(vlookup(A2480,Actors!$A$2:$D$472,4,false),"")</f>
        <v>Dog</v>
      </c>
      <c r="D2480" s="376" t="s">
        <v>3127</v>
      </c>
      <c r="E2480" s="5" t="s">
        <v>289</v>
      </c>
      <c r="F2480" s="375" t="s">
        <v>9267</v>
      </c>
      <c r="G2480" s="149"/>
      <c r="H2480" s="378" t="s">
        <v>1059</v>
      </c>
      <c r="I2480" s="587" t="str">
        <f>iferror(vlookup(F2480,'Actors by Area'!$A$2:$C$8810,3,false),"")</f>
        <v>Market (Child - Night)</v>
      </c>
      <c r="J2480" s="376" t="str">
        <f>iferror(vlookup(F2480,'Actors by Area'!$A$2:$H$8810,4,false),"")</f>
        <v>00</v>
      </c>
      <c r="K2480" s="376" t="str">
        <f>iferror(vlookup(F2480,'Actors by Area'!$A$2:$E$8810,5,false),"")</f>
        <v>00</v>
      </c>
      <c r="L2480" s="587"/>
    </row>
    <row r="2481">
      <c r="A2481" s="376" t="s">
        <v>3196</v>
      </c>
      <c r="B2481" s="344" t="s">
        <v>5969</v>
      </c>
      <c r="C2481" s="536" t="str">
        <f>iferror(vlookup(A2481,Actors!$A$2:$D$472,4,false),"")</f>
        <v>Dog</v>
      </c>
      <c r="D2481" s="376" t="s">
        <v>3127</v>
      </c>
      <c r="E2481" s="5" t="s">
        <v>3110</v>
      </c>
      <c r="F2481" s="375" t="s">
        <v>9268</v>
      </c>
      <c r="G2481" s="149"/>
      <c r="H2481" s="378" t="s">
        <v>1059</v>
      </c>
      <c r="I2481" s="587" t="str">
        <f>iferror(vlookup(F2481,'Actors by Area'!$A$2:$C$8810,3,false),"")</f>
        <v>Market (Child - Night)</v>
      </c>
      <c r="J2481" s="376" t="str">
        <f>iferror(vlookup(F2481,'Actors by Area'!$A$2:$H$8810,4,false),"")</f>
        <v>00</v>
      </c>
      <c r="K2481" s="376" t="str">
        <f>iferror(vlookup(F2481,'Actors by Area'!$A$2:$E$8810,5,false),"")</f>
        <v>00</v>
      </c>
      <c r="L2481" s="587"/>
    </row>
    <row r="2482">
      <c r="A2482" s="376" t="s">
        <v>3196</v>
      </c>
      <c r="B2482" s="344" t="s">
        <v>5969</v>
      </c>
      <c r="C2482" s="536" t="str">
        <f>iferror(vlookup(A2482,Actors!$A$2:$D$472,4,false),"")</f>
        <v>Dog</v>
      </c>
      <c r="D2482" s="376" t="s">
        <v>3127</v>
      </c>
      <c r="E2482" s="5" t="s">
        <v>3353</v>
      </c>
      <c r="F2482" s="375" t="s">
        <v>9261</v>
      </c>
      <c r="G2482" s="149"/>
      <c r="H2482" s="378" t="s">
        <v>1059</v>
      </c>
      <c r="I2482" s="587" t="str">
        <f>iferror(vlookup(F2482,'Actors by Area'!$A$2:$C$8810,3,false),"")</f>
        <v>Market (Child - Night)</v>
      </c>
      <c r="J2482" s="376" t="str">
        <f>iferror(vlookup(F2482,'Actors by Area'!$A$2:$H$8810,4,false),"")</f>
        <v>00</v>
      </c>
      <c r="K2482" s="376" t="str">
        <f>iferror(vlookup(F2482,'Actors by Area'!$A$2:$E$8810,5,false),"")</f>
        <v>00</v>
      </c>
      <c r="L2482" s="587"/>
    </row>
    <row r="2483">
      <c r="A2483" s="376" t="s">
        <v>3196</v>
      </c>
      <c r="B2483" s="344" t="s">
        <v>5969</v>
      </c>
      <c r="C2483" s="536" t="str">
        <f>iferror(vlookup(A2483,Actors!$A$2:$D$472,4,false),"")</f>
        <v>Dog</v>
      </c>
      <c r="D2483" s="376" t="s">
        <v>3127</v>
      </c>
      <c r="E2483" s="5" t="s">
        <v>3751</v>
      </c>
      <c r="F2483" s="375" t="s">
        <v>9262</v>
      </c>
      <c r="G2483" s="149"/>
      <c r="H2483" s="378" t="s">
        <v>1059</v>
      </c>
      <c r="I2483" s="587" t="str">
        <f>iferror(vlookup(F2483,'Actors by Area'!$A$2:$C$8810,3,false),"")</f>
        <v>Market (Child - Night)</v>
      </c>
      <c r="J2483" s="376" t="str">
        <f>iferror(vlookup(F2483,'Actors by Area'!$A$2:$H$8810,4,false),"")</f>
        <v>00</v>
      </c>
      <c r="K2483" s="376" t="str">
        <f>iferror(vlookup(F2483,'Actors by Area'!$A$2:$E$8810,5,false),"")</f>
        <v>00</v>
      </c>
      <c r="L2483" s="587"/>
    </row>
    <row r="2484">
      <c r="A2484" s="376" t="s">
        <v>3196</v>
      </c>
      <c r="B2484" s="344" t="s">
        <v>5969</v>
      </c>
      <c r="C2484" s="536" t="str">
        <f>iferror(vlookup(A2484,Actors!$A$2:$D$472,4,false),"")</f>
        <v>Dog</v>
      </c>
      <c r="D2484" s="376" t="s">
        <v>3127</v>
      </c>
      <c r="E2484" s="5" t="s">
        <v>4169</v>
      </c>
      <c r="F2484" s="375" t="s">
        <v>9263</v>
      </c>
      <c r="G2484" s="149"/>
      <c r="H2484" s="378" t="s">
        <v>1059</v>
      </c>
      <c r="I2484" s="587" t="str">
        <f>iferror(vlookup(F2484,'Actors by Area'!$A$2:$C$8810,3,false),"")</f>
        <v>Market (Child - Night)</v>
      </c>
      <c r="J2484" s="376" t="str">
        <f>iferror(vlookup(F2484,'Actors by Area'!$A$2:$H$8810,4,false),"")</f>
        <v>00</v>
      </c>
      <c r="K2484" s="376" t="str">
        <f>iferror(vlookup(F2484,'Actors by Area'!$A$2:$E$8810,5,false),"")</f>
        <v>00</v>
      </c>
      <c r="L2484" s="587"/>
    </row>
    <row r="2485">
      <c r="A2485" s="376" t="s">
        <v>3196</v>
      </c>
      <c r="B2485" s="344" t="s">
        <v>5969</v>
      </c>
      <c r="C2485" s="536" t="str">
        <f>iferror(vlookup(A2485,Actors!$A$2:$D$472,4,false),"")</f>
        <v>Dog</v>
      </c>
      <c r="D2485" s="376" t="s">
        <v>3127</v>
      </c>
      <c r="E2485" s="5" t="s">
        <v>4575</v>
      </c>
      <c r="F2485" s="375" t="s">
        <v>9264</v>
      </c>
      <c r="G2485" s="149"/>
      <c r="H2485" s="378" t="s">
        <v>1059</v>
      </c>
      <c r="I2485" s="587" t="str">
        <f>iferror(vlookup(F2485,'Actors by Area'!$A$2:$C$8810,3,false),"")</f>
        <v>Market (Child - Night)</v>
      </c>
      <c r="J2485" s="376" t="str">
        <f>iferror(vlookup(F2485,'Actors by Area'!$A$2:$H$8810,4,false),"")</f>
        <v>00</v>
      </c>
      <c r="K2485" s="376" t="str">
        <f>iferror(vlookup(F2485,'Actors by Area'!$A$2:$E$8810,5,false),"")</f>
        <v>00</v>
      </c>
      <c r="L2485" s="587"/>
    </row>
    <row r="2486">
      <c r="A2486" s="376" t="s">
        <v>3196</v>
      </c>
      <c r="B2486" s="344" t="s">
        <v>5969</v>
      </c>
      <c r="C2486" s="536" t="str">
        <f>iferror(vlookup(A2486,Actors!$A$2:$D$472,4,false),"")</f>
        <v>Dog</v>
      </c>
      <c r="D2486" s="376" t="s">
        <v>3127</v>
      </c>
      <c r="E2486" s="5" t="s">
        <v>9266</v>
      </c>
      <c r="F2486" s="375" t="s">
        <v>9265</v>
      </c>
      <c r="G2486" s="149"/>
      <c r="H2486" s="378" t="s">
        <v>1059</v>
      </c>
      <c r="I2486" s="587" t="str">
        <f>iferror(vlookup(F2486,'Actors by Area'!$A$2:$C$8810,3,false),"")</f>
        <v>Market (Child - Night)</v>
      </c>
      <c r="J2486" s="376" t="str">
        <f>iferror(vlookup(F2486,'Actors by Area'!$A$2:$H$8810,4,false),"")</f>
        <v>00</v>
      </c>
      <c r="K2486" s="376" t="str">
        <f>iferror(vlookup(F2486,'Actors by Area'!$A$2:$E$8810,5,false),"")</f>
        <v>00</v>
      </c>
      <c r="L2486" s="587"/>
    </row>
    <row r="2487">
      <c r="A2487" s="376" t="s">
        <v>3196</v>
      </c>
      <c r="B2487" s="344" t="s">
        <v>5969</v>
      </c>
      <c r="C2487" s="536" t="str">
        <f>iferror(vlookup(A2487,Actors!$A$2:$D$472,4,false),"")</f>
        <v>Dog</v>
      </c>
      <c r="D2487" s="376" t="s">
        <v>3127</v>
      </c>
      <c r="E2487" s="5" t="s">
        <v>8523</v>
      </c>
      <c r="F2487" s="375" t="s">
        <v>9283</v>
      </c>
      <c r="G2487" s="149"/>
      <c r="H2487" s="378" t="s">
        <v>1059</v>
      </c>
      <c r="I2487" s="587" t="str">
        <f>iferror(vlookup(F2487,'Actors by Area'!$A$2:$C$8810,3,false),"")</f>
        <v>Temple of Time Exterior (Child - Night)</v>
      </c>
      <c r="J2487" s="376" t="str">
        <f>iferror(vlookup(F2487,'Actors by Area'!$A$2:$H$8810,4,false),"")</f>
        <v>00</v>
      </c>
      <c r="K2487" s="376" t="str">
        <f>iferror(vlookup(F2487,'Actors by Area'!$A$2:$E$8810,5,false),"")</f>
        <v>00</v>
      </c>
      <c r="L2487" s="587"/>
    </row>
    <row r="2488">
      <c r="A2488" s="376" t="s">
        <v>3196</v>
      </c>
      <c r="B2488" s="344" t="s">
        <v>5969</v>
      </c>
      <c r="C2488" s="536" t="str">
        <f>iferror(vlookup(A2488,Actors!$A$2:$D$472,4,false),"")</f>
        <v>Dog</v>
      </c>
      <c r="D2488" s="376" t="s">
        <v>3127</v>
      </c>
      <c r="E2488" s="5" t="s">
        <v>8687</v>
      </c>
      <c r="F2488" s="375" t="s">
        <v>9284</v>
      </c>
      <c r="G2488" s="149"/>
      <c r="H2488" s="378" t="s">
        <v>1059</v>
      </c>
      <c r="I2488" s="587" t="str">
        <f>iferror(vlookup(F2488,'Actors by Area'!$A$2:$C$8810,3,false),"")</f>
        <v>Temple of Time Exterior (Child - Night)</v>
      </c>
      <c r="J2488" s="376" t="str">
        <f>iferror(vlookup(F2488,'Actors by Area'!$A$2:$H$8810,4,false),"")</f>
        <v>00</v>
      </c>
      <c r="K2488" s="376" t="str">
        <f>iferror(vlookup(F2488,'Actors by Area'!$A$2:$E$8810,5,false),"")</f>
        <v>00</v>
      </c>
      <c r="L2488" s="587"/>
    </row>
    <row r="2489">
      <c r="A2489" s="376" t="s">
        <v>3196</v>
      </c>
      <c r="B2489" s="344" t="s">
        <v>5969</v>
      </c>
      <c r="C2489" s="536" t="str">
        <f>iferror(vlookup(A2489,Actors!$A$2:$D$472,4,false),"")</f>
        <v>Dog</v>
      </c>
      <c r="D2489" s="376" t="s">
        <v>3127</v>
      </c>
      <c r="E2489" s="5" t="s">
        <v>7425</v>
      </c>
      <c r="F2489" s="375" t="s">
        <v>9210</v>
      </c>
      <c r="G2489" s="149"/>
      <c r="H2489" s="378" t="s">
        <v>1059</v>
      </c>
      <c r="I2489" s="587" t="str">
        <f>iferror(vlookup(F2489,'Actors by Area'!$A$2:$C$8810,3,false),"")</f>
        <v>Back Alley (Child - Night)</v>
      </c>
      <c r="J2489" s="376" t="str">
        <f>iferror(vlookup(F2489,'Actors by Area'!$A$2:$H$8810,4,false),"")</f>
        <v>00</v>
      </c>
      <c r="K2489" s="376" t="str">
        <f>iferror(vlookup(F2489,'Actors by Area'!$A$2:$E$8810,5,false),"")</f>
        <v>00</v>
      </c>
      <c r="L2489" s="587"/>
    </row>
    <row r="2490">
      <c r="A2490" s="376" t="s">
        <v>3196</v>
      </c>
      <c r="B2490" s="344" t="s">
        <v>5969</v>
      </c>
      <c r="C2490" s="536" t="str">
        <f>iferror(vlookup(A2490,Actors!$A$2:$D$472,4,false),"")</f>
        <v>Dog</v>
      </c>
      <c r="D2490" s="376" t="s">
        <v>3127</v>
      </c>
      <c r="E2490" s="5" t="s">
        <v>9212</v>
      </c>
      <c r="F2490" s="375" t="s">
        <v>9211</v>
      </c>
      <c r="G2490" s="149"/>
      <c r="H2490" s="378" t="s">
        <v>1059</v>
      </c>
      <c r="I2490" s="587" t="str">
        <f>iferror(vlookup(F2490,'Actors by Area'!$A$2:$C$8810,3,false),"")</f>
        <v>Back Alley (Child - Night)</v>
      </c>
      <c r="J2490" s="376" t="str">
        <f>iferror(vlookup(F2490,'Actors by Area'!$A$2:$H$8810,4,false),"")</f>
        <v>00</v>
      </c>
      <c r="K2490" s="376" t="str">
        <f>iferror(vlookup(F2490,'Actors by Area'!$A$2:$E$8810,5,false),"")</f>
        <v>00</v>
      </c>
      <c r="L2490" s="587"/>
    </row>
    <row r="2491">
      <c r="A2491" s="376" t="s">
        <v>3196</v>
      </c>
      <c r="B2491" s="344" t="s">
        <v>5969</v>
      </c>
      <c r="C2491" s="536" t="str">
        <f>iferror(vlookup(A2491,Actors!$A$2:$D$472,4,false),"")</f>
        <v>Dog</v>
      </c>
      <c r="D2491" s="376" t="s">
        <v>3127</v>
      </c>
      <c r="E2491" s="5" t="s">
        <v>9214</v>
      </c>
      <c r="F2491" s="375" t="s">
        <v>9213</v>
      </c>
      <c r="G2491" s="149"/>
      <c r="H2491" s="378" t="s">
        <v>1059</v>
      </c>
      <c r="I2491" s="587" t="str">
        <f>iferror(vlookup(F2491,'Actors by Area'!$A$2:$C$8810,3,false),"")</f>
        <v>Back Alley (Child - Night)</v>
      </c>
      <c r="J2491" s="376" t="str">
        <f>iferror(vlookup(F2491,'Actors by Area'!$A$2:$H$8810,4,false),"")</f>
        <v>00</v>
      </c>
      <c r="K2491" s="376" t="str">
        <f>iferror(vlookup(F2491,'Actors by Area'!$A$2:$E$8810,5,false),"")</f>
        <v>00</v>
      </c>
      <c r="L2491" s="587"/>
    </row>
    <row r="2492">
      <c r="A2492" s="439" t="s">
        <v>3196</v>
      </c>
      <c r="B2492" s="606" t="s">
        <v>5969</v>
      </c>
      <c r="C2492" s="545" t="str">
        <f>iferror(vlookup(A2492,Actors!$A$2:$D$472,4,false),"")</f>
        <v>Dog</v>
      </c>
      <c r="D2492" s="439" t="s">
        <v>3127</v>
      </c>
      <c r="E2492" s="543" t="s">
        <v>7659</v>
      </c>
      <c r="F2492" s="375" t="s">
        <v>9198</v>
      </c>
      <c r="G2492" s="86"/>
      <c r="H2492" s="588" t="s">
        <v>1059</v>
      </c>
      <c r="I2492" s="589" t="str">
        <f>iferror(vlookup(F2492,'Actors by Area'!$A$2:$C$8810,3,false),"")</f>
        <v>Market Entrance (Child - Night)</v>
      </c>
      <c r="J2492" s="439" t="str">
        <f>iferror(vlookup(F2492,'Actors by Area'!$A$2:$H$8810,4,false),"")</f>
        <v>00</v>
      </c>
      <c r="K2492" s="439" t="str">
        <f>iferror(vlookup(F2492,'Actors by Area'!$A$2:$E$8810,5,false),"")</f>
        <v>00</v>
      </c>
      <c r="L2492" s="589"/>
    </row>
    <row r="2493">
      <c r="A2493" s="376" t="s">
        <v>3198</v>
      </c>
      <c r="B2493" s="344" t="s">
        <v>5974</v>
      </c>
      <c r="C2493" s="536" t="str">
        <f>iferror(vlookup(A2493,Actors!$A$2:$D$472,4,false),"")</f>
        <v>Kakariko Village Objects</v>
      </c>
      <c r="D2493" s="376" t="s">
        <v>21</v>
      </c>
      <c r="E2493" s="5" t="s">
        <v>12</v>
      </c>
      <c r="F2493" s="397" t="s">
        <v>9921</v>
      </c>
      <c r="G2493" s="147" t="s">
        <v>11769</v>
      </c>
      <c r="H2493" s="378" t="s">
        <v>1059</v>
      </c>
      <c r="I2493" s="587" t="str">
        <f>iferror(vlookup(F2493,'Actors by Area'!$A$2:$C$8810,3,false),"")</f>
        <v>Spot 01 - Kakariko Village</v>
      </c>
      <c r="J2493" s="376" t="str">
        <f>iferror(vlookup(F2493,'Actors by Area'!$A$2:$H$8810,4,false),"")</f>
        <v>02</v>
      </c>
      <c r="K2493" s="376" t="str">
        <f>iferror(vlookup(F2493,'Actors by Area'!$A$2:$E$8810,5,false),"")</f>
        <v>00</v>
      </c>
      <c r="L2493" s="587"/>
    </row>
    <row r="2494">
      <c r="A2494" s="376" t="s">
        <v>3198</v>
      </c>
      <c r="B2494" s="344" t="s">
        <v>5974</v>
      </c>
      <c r="C2494" s="536" t="str">
        <f>iferror(vlookup(A2494,Actors!$A$2:$D$472,4,false),"")</f>
        <v>Kakariko Village Objects</v>
      </c>
      <c r="D2494" s="376" t="s">
        <v>21</v>
      </c>
      <c r="E2494" s="5" t="s">
        <v>21</v>
      </c>
      <c r="F2494" s="375" t="s">
        <v>9923</v>
      </c>
      <c r="G2494" s="147" t="s">
        <v>11770</v>
      </c>
      <c r="H2494" s="378" t="s">
        <v>1059</v>
      </c>
      <c r="I2494" s="587" t="str">
        <f>iferror(vlookup(F2494,'Actors by Area'!$A$2:$C$8810,3,false),"")</f>
        <v>Spot 01 - Kakariko Village</v>
      </c>
      <c r="J2494" s="376" t="str">
        <f>iferror(vlookup(F2494,'Actors by Area'!$A$2:$H$8810,4,false),"")</f>
        <v>02</v>
      </c>
      <c r="K2494" s="376" t="str">
        <f>iferror(vlookup(F2494,'Actors by Area'!$A$2:$E$8810,5,false),"")</f>
        <v>00</v>
      </c>
      <c r="L2494" s="587"/>
    </row>
    <row r="2495">
      <c r="A2495" s="376" t="s">
        <v>3198</v>
      </c>
      <c r="B2495" s="344" t="s">
        <v>5974</v>
      </c>
      <c r="C2495" s="536" t="str">
        <f>iferror(vlookup(A2495,Actors!$A$2:$D$472,4,false),"")</f>
        <v>Kakariko Village Objects</v>
      </c>
      <c r="D2495" s="376" t="s">
        <v>21</v>
      </c>
      <c r="E2495" s="5" t="s">
        <v>28</v>
      </c>
      <c r="F2495" s="375" t="s">
        <v>9920</v>
      </c>
      <c r="G2495" s="147" t="s">
        <v>11771</v>
      </c>
      <c r="H2495" s="378" t="s">
        <v>1059</v>
      </c>
      <c r="I2495" s="587" t="str">
        <f>iferror(vlookup(F2495,'Actors by Area'!$A$2:$C$8810,3,false),"")</f>
        <v>Spot 01 - Kakariko Village</v>
      </c>
      <c r="J2495" s="376" t="str">
        <f>iferror(vlookup(F2495,'Actors by Area'!$A$2:$H$8810,4,false),"")</f>
        <v>02</v>
      </c>
      <c r="K2495" s="376" t="str">
        <f>iferror(vlookup(F2495,'Actors by Area'!$A$2:$E$8810,5,false),"")</f>
        <v>00</v>
      </c>
      <c r="L2495" s="587"/>
    </row>
    <row r="2496">
      <c r="A2496" s="376" t="s">
        <v>3198</v>
      </c>
      <c r="B2496" s="344" t="s">
        <v>5974</v>
      </c>
      <c r="C2496" s="536" t="str">
        <f>iferror(vlookup(A2496,Actors!$A$2:$D$472,4,false),"")</f>
        <v>Kakariko Village Objects</v>
      </c>
      <c r="D2496" s="376" t="s">
        <v>21</v>
      </c>
      <c r="E2496" s="5" t="s">
        <v>35</v>
      </c>
      <c r="F2496" s="375" t="s">
        <v>9910</v>
      </c>
      <c r="G2496" s="147" t="s">
        <v>11772</v>
      </c>
      <c r="H2496" s="378" t="s">
        <v>1059</v>
      </c>
      <c r="I2496" s="587" t="str">
        <f>iferror(vlookup(F2496,'Actors by Area'!$A$2:$C$8810,3,false),"")</f>
        <v>Spot 01 - Kakariko Village</v>
      </c>
      <c r="J2496" s="376" t="str">
        <f>iferror(vlookup(F2496,'Actors by Area'!$A$2:$H$8810,4,false),"")</f>
        <v>01</v>
      </c>
      <c r="K2496" s="376" t="str">
        <f>iferror(vlookup(F2496,'Actors by Area'!$A$2:$E$8810,5,false),"")</f>
        <v>00</v>
      </c>
      <c r="L2496" s="587"/>
    </row>
    <row r="2497">
      <c r="A2497" s="376" t="s">
        <v>3198</v>
      </c>
      <c r="B2497" s="344" t="s">
        <v>5974</v>
      </c>
      <c r="C2497" s="536" t="str">
        <f>iferror(vlookup(A2497,Actors!$A$2:$D$472,4,false),"")</f>
        <v>Kakariko Village Objects</v>
      </c>
      <c r="D2497" s="376" t="s">
        <v>21</v>
      </c>
      <c r="E2497" s="5" t="s">
        <v>3356</v>
      </c>
      <c r="F2497" s="375" t="s">
        <v>9879</v>
      </c>
      <c r="G2497" s="147" t="s">
        <v>11772</v>
      </c>
      <c r="H2497" s="378" t="s">
        <v>1059</v>
      </c>
      <c r="I2497" s="587" t="str">
        <f>iferror(vlookup(F2497,'Actors by Area'!$A$2:$C$8810,3,false),"")</f>
        <v>Spot 01 - Kakariko Village</v>
      </c>
      <c r="J2497" s="376" t="str">
        <f>iferror(vlookup(F2497,'Actors by Area'!$A$2:$H$8810,4,false),"")</f>
        <v>00</v>
      </c>
      <c r="K2497" s="376" t="str">
        <f>iferror(vlookup(F2497,'Actors by Area'!$A$2:$E$8810,5,false),"")</f>
        <v>00</v>
      </c>
      <c r="L2497" s="587"/>
    </row>
    <row r="2498">
      <c r="A2498" s="439" t="s">
        <v>3198</v>
      </c>
      <c r="B2498" s="606" t="s">
        <v>5974</v>
      </c>
      <c r="C2498" s="545" t="str">
        <f>iferror(vlookup(A2498,Actors!$A$2:$D$472,4,false),"")</f>
        <v>Kakariko Village Objects</v>
      </c>
      <c r="D2498" s="439" t="s">
        <v>21</v>
      </c>
      <c r="E2498" s="543" t="s">
        <v>9299</v>
      </c>
      <c r="F2498" s="375" t="s">
        <v>9924</v>
      </c>
      <c r="G2498" s="84" t="s">
        <v>11773</v>
      </c>
      <c r="H2498" s="588" t="s">
        <v>1059</v>
      </c>
      <c r="I2498" s="589" t="str">
        <f>iferror(vlookup(F2498,'Actors by Area'!$A$2:$C$8810,3,false),"")</f>
        <v>Spot 01 - Kakariko Village</v>
      </c>
      <c r="J2498" s="439" t="str">
        <f>iferror(vlookup(F2498,'Actors by Area'!$A$2:$H$8810,4,false),"")</f>
        <v>02</v>
      </c>
      <c r="K2498" s="439" t="str">
        <f>iferror(vlookup(F2498,'Actors by Area'!$A$2:$E$8810,5,false),"")</f>
        <v>00</v>
      </c>
      <c r="L2498" s="589"/>
    </row>
    <row r="2499">
      <c r="A2499" s="376" t="s">
        <v>3200</v>
      </c>
      <c r="B2499" s="344" t="s">
        <v>5977</v>
      </c>
      <c r="C2499" s="536" t="str">
        <f>iferror(vlookup(A2499,Actors!$A$2:$D$472,4,false),"")</f>
        <v>Beehive</v>
      </c>
      <c r="D2499" s="376" t="s">
        <v>28</v>
      </c>
      <c r="E2499" s="5" t="s">
        <v>7047</v>
      </c>
      <c r="F2499" s="397" t="s">
        <v>9394</v>
      </c>
      <c r="G2499" s="149"/>
      <c r="H2499" s="378" t="s">
        <v>1059</v>
      </c>
      <c r="I2499" s="587" t="str">
        <f>iferror(vlookup(F2499,'Actors by Area'!$A$2:$C$8810,3,false),"")</f>
        <v>Grottos</v>
      </c>
      <c r="J2499" s="376" t="str">
        <f>iferror(vlookup(F2499,'Actors by Area'!$A$2:$H$8810,4,false),"")</f>
        <v>00</v>
      </c>
      <c r="K2499" s="376" t="str">
        <f>iferror(vlookup(F2499,'Actors by Area'!$A$2:$E$8810,5,false),"")</f>
        <v>00</v>
      </c>
      <c r="L2499" s="587"/>
    </row>
    <row r="2500">
      <c r="A2500" s="439" t="s">
        <v>3200</v>
      </c>
      <c r="B2500" s="606" t="s">
        <v>5977</v>
      </c>
      <c r="C2500" s="545" t="str">
        <f>iferror(vlookup(A2500,Actors!$A$2:$D$472,4,false),"")</f>
        <v>Beehive</v>
      </c>
      <c r="D2500" s="439" t="s">
        <v>28</v>
      </c>
      <c r="E2500" s="543" t="s">
        <v>7078</v>
      </c>
      <c r="F2500" s="375" t="s">
        <v>9395</v>
      </c>
      <c r="G2500" s="86"/>
      <c r="H2500" s="588" t="s">
        <v>1059</v>
      </c>
      <c r="I2500" s="589" t="str">
        <f>iferror(vlookup(F2500,'Actors by Area'!$A$2:$C$8810,3,false),"")</f>
        <v>Grottos</v>
      </c>
      <c r="J2500" s="439" t="str">
        <f>iferror(vlookup(F2500,'Actors by Area'!$A$2:$H$8810,4,false),"")</f>
        <v>00</v>
      </c>
      <c r="K2500" s="439" t="str">
        <f>iferror(vlookup(F2500,'Actors by Area'!$A$2:$E$8810,5,false),"")</f>
        <v>00</v>
      </c>
      <c r="L2500" s="589"/>
    </row>
    <row r="2501">
      <c r="A2501" s="376" t="s">
        <v>3201</v>
      </c>
      <c r="B2501" s="344" t="s">
        <v>5980</v>
      </c>
      <c r="C2501" s="536" t="str">
        <f>iferror(vlookup(A2501,Actors!$A$2:$D$472,4,false),"")</f>
        <v>Bombable Wall (Desert Colossus)</v>
      </c>
      <c r="D2501" s="376" t="s">
        <v>3135</v>
      </c>
      <c r="E2501" s="5" t="s">
        <v>221</v>
      </c>
      <c r="F2501" s="397" t="s">
        <v>10462</v>
      </c>
      <c r="G2501" s="149"/>
      <c r="H2501" s="378" t="s">
        <v>1059</v>
      </c>
      <c r="I2501" s="587" t="str">
        <f>iferror(vlookup(F2501,'Actors by Area'!$A$2:$C$8810,3,false),"")</f>
        <v>Spot 11 - Desert Colossus</v>
      </c>
      <c r="J2501" s="376" t="str">
        <f>iferror(vlookup(F2501,'Actors by Area'!$A$2:$H$8810,4,false),"")</f>
        <v>00</v>
      </c>
      <c r="K2501" s="376" t="str">
        <f>iferror(vlookup(F2501,'Actors by Area'!$A$2:$E$8810,5,false),"")</f>
        <v>00</v>
      </c>
      <c r="L2501" s="587"/>
    </row>
    <row r="2502">
      <c r="A2502" s="439" t="s">
        <v>3201</v>
      </c>
      <c r="B2502" s="606" t="s">
        <v>5980</v>
      </c>
      <c r="C2502" s="545" t="str">
        <f>iferror(vlookup(A2502,Actors!$A$2:$D$472,4,false),"")</f>
        <v>Bombable Wall (Desert Colossus)</v>
      </c>
      <c r="D2502" s="439" t="s">
        <v>3135</v>
      </c>
      <c r="E2502" s="543" t="s">
        <v>2953</v>
      </c>
      <c r="F2502" s="375" t="s">
        <v>10501</v>
      </c>
      <c r="G2502" s="86"/>
      <c r="H2502" s="588" t="s">
        <v>1059</v>
      </c>
      <c r="I2502" s="589" t="str">
        <f>iferror(vlookup(F2502,'Actors by Area'!$A$2:$C$8810,3,false),"")</f>
        <v>Spot 11 - Desert Colossus</v>
      </c>
      <c r="J2502" s="439" t="str">
        <f>iferror(vlookup(F2502,'Actors by Area'!$A$2:$H$8810,4,false),"")</f>
        <v>04</v>
      </c>
      <c r="K2502" s="439" t="str">
        <f>iferror(vlookup(F2502,'Actors by Area'!$A$2:$E$8810,5,false),"")</f>
        <v>00</v>
      </c>
      <c r="L2502" s="589" t="s">
        <v>11300</v>
      </c>
    </row>
    <row r="2503">
      <c r="A2503" s="376" t="s">
        <v>3202</v>
      </c>
      <c r="B2503" s="344" t="s">
        <v>5983</v>
      </c>
      <c r="C2503" s="536" t="str">
        <f>iferror(vlookup(A2503,Actors!$A$2:$D$472,4,false),"")</f>
        <v>Large Wooden Crate</v>
      </c>
      <c r="D2503" s="376" t="s">
        <v>3136</v>
      </c>
      <c r="E2503" s="5" t="s">
        <v>9624</v>
      </c>
      <c r="F2503" s="397" t="s">
        <v>9623</v>
      </c>
      <c r="G2503" s="149"/>
      <c r="H2503" s="378" t="s">
        <v>1059</v>
      </c>
      <c r="I2503" s="587" t="str">
        <f>iferror(vlookup(F2503,'Actors by Area'!$A$2:$C$8810,3,false),"")</f>
        <v>Guard House</v>
      </c>
      <c r="J2503" s="376" t="str">
        <f>iferror(vlookup(F2503,'Actors by Area'!$A$2:$H$8810,4,false),"")</f>
        <v>00</v>
      </c>
      <c r="K2503" s="376" t="str">
        <f>iferror(vlookup(F2503,'Actors by Area'!$A$2:$E$8810,5,false),"")</f>
        <v>00</v>
      </c>
      <c r="L2503" s="587"/>
    </row>
    <row r="2504">
      <c r="A2504" s="376" t="s">
        <v>3202</v>
      </c>
      <c r="B2504" s="344" t="s">
        <v>5983</v>
      </c>
      <c r="C2504" s="536" t="str">
        <f>iferror(vlookup(A2504,Actors!$A$2:$D$472,4,false),"")</f>
        <v>Large Wooden Crate</v>
      </c>
      <c r="D2504" s="376" t="s">
        <v>3136</v>
      </c>
      <c r="E2504" s="5" t="s">
        <v>10744</v>
      </c>
      <c r="F2504" s="375" t="s">
        <v>10743</v>
      </c>
      <c r="G2504" s="149"/>
      <c r="H2504" s="378" t="s">
        <v>1059</v>
      </c>
      <c r="I2504" s="587" t="str">
        <f>iferror(vlookup(F2504,'Actors by Area'!$A$2:$C$8810,3,false),"")</f>
        <v>Spot 18 - Goron City</v>
      </c>
      <c r="J2504" s="376" t="str">
        <f>iferror(vlookup(F2504,'Actors by Area'!$A$2:$H$8810,4,false),"")</f>
        <v>00</v>
      </c>
      <c r="K2504" s="376" t="str">
        <f>iferror(vlookup(F2504,'Actors by Area'!$A$2:$E$8810,5,false),"")</f>
        <v>00</v>
      </c>
      <c r="L2504" s="587"/>
    </row>
    <row r="2505">
      <c r="A2505" s="376" t="s">
        <v>3202</v>
      </c>
      <c r="B2505" s="344" t="s">
        <v>5983</v>
      </c>
      <c r="C2505" s="536" t="str">
        <f>iferror(vlookup(A2505,Actors!$A$2:$D$472,4,false),"")</f>
        <v>Large Wooden Crate</v>
      </c>
      <c r="D2505" s="376" t="s">
        <v>3136</v>
      </c>
      <c r="E2505" s="5" t="s">
        <v>10705</v>
      </c>
      <c r="F2505" s="375" t="s">
        <v>10704</v>
      </c>
      <c r="G2505" s="149"/>
      <c r="H2505" s="378" t="s">
        <v>1059</v>
      </c>
      <c r="I2505" s="587" t="str">
        <f>iferror(vlookup(F2505,'Actors by Area'!$A$2:$C$8810,3,false),"")</f>
        <v>Spot 17 - Death Mountain Crater</v>
      </c>
      <c r="J2505" s="376" t="str">
        <f>iferror(vlookup(F2505,'Actors by Area'!$A$2:$H$8810,4,false),"")</f>
        <v>00</v>
      </c>
      <c r="K2505" s="376" t="str">
        <f>iferror(vlookup(F2505,'Actors by Area'!$A$2:$E$8810,5,false),"")</f>
        <v>01</v>
      </c>
      <c r="L2505" s="587"/>
    </row>
    <row r="2506">
      <c r="A2506" s="376" t="s">
        <v>3202</v>
      </c>
      <c r="B2506" s="344" t="s">
        <v>5983</v>
      </c>
      <c r="C2506" s="536" t="str">
        <f>iferror(vlookup(A2506,Actors!$A$2:$D$472,4,false),"")</f>
        <v>Large Wooden Crate</v>
      </c>
      <c r="D2506" s="376" t="s">
        <v>3136</v>
      </c>
      <c r="E2506" s="5" t="s">
        <v>9374</v>
      </c>
      <c r="F2506" s="375" t="s">
        <v>9373</v>
      </c>
      <c r="G2506" s="149"/>
      <c r="H2506" s="378" t="s">
        <v>1059</v>
      </c>
      <c r="I2506" s="587" t="str">
        <f>iferror(vlookup(F2506,'Actors by Area'!$A$2:$C$8810,3,false),"")</f>
        <v>Lakeside Laboratory</v>
      </c>
      <c r="J2506" s="376" t="str">
        <f>iferror(vlookup(F2506,'Actors by Area'!$A$2:$H$8810,4,false),"")</f>
        <v>00</v>
      </c>
      <c r="K2506" s="376" t="str">
        <f>iferror(vlookup(F2506,'Actors by Area'!$A$2:$E$8810,5,false),"")</f>
        <v>00</v>
      </c>
      <c r="L2506" s="587"/>
    </row>
    <row r="2507">
      <c r="A2507" s="439" t="s">
        <v>3202</v>
      </c>
      <c r="B2507" s="606" t="s">
        <v>5983</v>
      </c>
      <c r="C2507" s="545" t="str">
        <f>iferror(vlookup(A2507,Actors!$A$2:$D$472,4,false),"")</f>
        <v>Large Wooden Crate</v>
      </c>
      <c r="D2507" s="439" t="s">
        <v>3136</v>
      </c>
      <c r="E2507" s="543" t="s">
        <v>7164</v>
      </c>
      <c r="F2507" s="375" t="s">
        <v>8863</v>
      </c>
      <c r="G2507" s="86"/>
      <c r="H2507" s="588" t="s">
        <v>1059</v>
      </c>
      <c r="I2507" s="589" t="str">
        <f>iferror(vlookup(F2507,'Actors by Area'!$A$2:$C$8810,3,false),"")</f>
        <v>Thieves' Hideout</v>
      </c>
      <c r="J2507" s="439" t="str">
        <f>iferror(vlookup(F2507,'Actors by Area'!$A$2:$H$8810,4,false),"")</f>
        <v>00</v>
      </c>
      <c r="K2507" s="439" t="str">
        <f>iferror(vlookup(F2507,'Actors by Area'!$A$2:$E$8810,5,false),"")</f>
        <v>00</v>
      </c>
      <c r="L2507" s="589"/>
    </row>
    <row r="2508">
      <c r="A2508" s="439" t="s">
        <v>3203</v>
      </c>
      <c r="B2508" s="606" t="s">
        <v>5986</v>
      </c>
      <c r="C2508" s="545" t="str">
        <f>iferror(vlookup(A2508,Actors!$A$2:$D$472,4,false),"")</f>
        <v>Forest Stage Actor Spawner</v>
      </c>
      <c r="D2508" s="439" t="s">
        <v>21</v>
      </c>
      <c r="E2508" s="543" t="s">
        <v>7164</v>
      </c>
      <c r="F2508" s="397" t="s">
        <v>9460</v>
      </c>
      <c r="G2508" s="84" t="s">
        <v>11774</v>
      </c>
      <c r="H2508" s="588" t="s">
        <v>1059</v>
      </c>
      <c r="I2508" s="589" t="str">
        <f>iferror(vlookup(F2508,'Actors by Area'!$A$2:$C$8810,3,false),"")</f>
        <v>Grottos</v>
      </c>
      <c r="J2508" s="439" t="str">
        <f>iferror(vlookup(F2508,'Actors by Area'!$A$2:$H$8810,4,false),"")</f>
        <v>00</v>
      </c>
      <c r="K2508" s="439" t="str">
        <f>iferror(vlookup(F2508,'Actors by Area'!$A$2:$E$8810,5,false),"")</f>
        <v>0B</v>
      </c>
      <c r="L2508" s="589"/>
    </row>
    <row r="2509">
      <c r="A2509" s="439" t="s">
        <v>3206</v>
      </c>
      <c r="B2509" s="606" t="s">
        <v>5993</v>
      </c>
      <c r="C2509" s="545" t="str">
        <f>iferror(vlookup(A2509,Actors!$A$2:$D$472,4,false),"")</f>
        <v>Deku Scrub (Deku Target Game)</v>
      </c>
      <c r="D2509" s="439" t="s">
        <v>21</v>
      </c>
      <c r="E2509" s="543" t="s">
        <v>7164</v>
      </c>
      <c r="F2509" s="397" t="s">
        <v>10417</v>
      </c>
      <c r="G2509" s="84" t="s">
        <v>5994</v>
      </c>
      <c r="H2509" s="588" t="s">
        <v>1059</v>
      </c>
      <c r="I2509" s="589" t="str">
        <f>iferror(vlookup(F2509,'Actors by Area'!$A$2:$C$8810,3,false),"")</f>
        <v>Spot 10 - Lost Woods</v>
      </c>
      <c r="J2509" s="439" t="str">
        <f>iferror(vlookup(F2509,'Actors by Area'!$A$2:$H$8810,4,false),"")</f>
        <v>00</v>
      </c>
      <c r="K2509" s="439" t="str">
        <f>iferror(vlookup(F2509,'Actors by Area'!$A$2:$E$8810,5,false),"")</f>
        <v>01</v>
      </c>
      <c r="L2509" s="589"/>
    </row>
    <row r="2510">
      <c r="A2510" s="439" t="s">
        <v>3207</v>
      </c>
      <c r="B2510" s="606" t="s">
        <v>5996</v>
      </c>
      <c r="C2510" s="545" t="str">
        <f>iferror(vlookup(A2510,Actors!$A$2:$D$472,4,false),"")</f>
        <v>Happy Mask Shop Customer</v>
      </c>
      <c r="D2510" s="439" t="s">
        <v>2978</v>
      </c>
      <c r="E2510" s="543" t="s">
        <v>7164</v>
      </c>
      <c r="F2510" s="397" t="s">
        <v>9353</v>
      </c>
      <c r="G2510" s="84" t="s">
        <v>5997</v>
      </c>
      <c r="H2510" s="588" t="s">
        <v>1059</v>
      </c>
      <c r="I2510" s="589" t="str">
        <f>iferror(vlookup(F2510,'Actors by Area'!$A$2:$C$8810,3,false),"")</f>
        <v>Happy Mask Shop</v>
      </c>
      <c r="J2510" s="439" t="str">
        <f>iferror(vlookup(F2510,'Actors by Area'!$A$2:$H$8810,4,false),"")</f>
        <v>00</v>
      </c>
      <c r="K2510" s="439" t="str">
        <f>iferror(vlookup(F2510,'Actors by Area'!$A$2:$E$8810,5,false),"")</f>
        <v>00</v>
      </c>
      <c r="L2510" s="589"/>
    </row>
    <row r="2511">
      <c r="A2511" s="439" t="s">
        <v>3208</v>
      </c>
      <c r="B2511" s="606" t="s">
        <v>5999</v>
      </c>
      <c r="C2511" s="545" t="str">
        <f>iferror(vlookup(A2511,Actors!$A$2:$D$472,4,false),"")</f>
        <v>Bombchu Bowling Alley Walls</v>
      </c>
      <c r="D2511" s="439" t="s">
        <v>3150</v>
      </c>
      <c r="E2511" s="543" t="s">
        <v>7164</v>
      </c>
      <c r="F2511" s="397" t="s">
        <v>9610</v>
      </c>
      <c r="G2511" s="84" t="s">
        <v>6000</v>
      </c>
      <c r="H2511" s="588" t="s">
        <v>1059</v>
      </c>
      <c r="I2511" s="589" t="str">
        <f>iferror(vlookup(F2511,'Actors by Area'!$A$2:$C$8810,3,false),"")</f>
        <v>Bombchu Bowling Alley</v>
      </c>
      <c r="J2511" s="439" t="str">
        <f>iferror(vlookup(F2511,'Actors by Area'!$A$2:$H$8810,4,false),"")</f>
        <v>00</v>
      </c>
      <c r="K2511" s="439" t="str">
        <f>iferror(vlookup(F2511,'Actors by Area'!$A$2:$E$8810,5,false),"")</f>
        <v>00</v>
      </c>
      <c r="L2511" s="589"/>
    </row>
    <row r="2512">
      <c r="A2512" s="439" t="s">
        <v>3212</v>
      </c>
      <c r="B2512" s="606" t="s">
        <v>6002</v>
      </c>
      <c r="C2512" s="545" t="str">
        <f>iferror(vlookup(A2512,Actors!$A$2:$D$472,4,false),"")</f>
        <v>Carpenter Boss's Son (Kakariko Village)</v>
      </c>
      <c r="D2512" s="439" t="s">
        <v>3020</v>
      </c>
      <c r="E2512" s="543" t="s">
        <v>7164</v>
      </c>
      <c r="F2512" s="397" t="s">
        <v>9909</v>
      </c>
      <c r="G2512" s="84" t="s">
        <v>6003</v>
      </c>
      <c r="H2512" s="588" t="s">
        <v>1059</v>
      </c>
      <c r="I2512" s="589" t="str">
        <f>iferror(vlookup(F2512,'Actors by Area'!$A$2:$C$8810,3,false),"")</f>
        <v>Spot 01 - Kakariko Village</v>
      </c>
      <c r="J2512" s="439" t="str">
        <f>iferror(vlookup(F2512,'Actors by Area'!$A$2:$H$8810,4,false),"")</f>
        <v>01</v>
      </c>
      <c r="K2512" s="439" t="str">
        <f>iferror(vlookup(F2512,'Actors by Area'!$A$2:$E$8810,5,false),"")</f>
        <v>00</v>
      </c>
      <c r="L2512" s="589"/>
    </row>
    <row r="2513">
      <c r="A2513" s="376" t="s">
        <v>3213</v>
      </c>
      <c r="B2513" s="344" t="s">
        <v>6005</v>
      </c>
      <c r="C2513" s="536" t="str">
        <f>iferror(vlookup(A2513,Actors!$A$2:$D$472,4,false),"")</f>
        <v>Ganon's Castle Barrier</v>
      </c>
      <c r="D2513" s="376" t="s">
        <v>901</v>
      </c>
      <c r="E2513" s="5" t="s">
        <v>12</v>
      </c>
      <c r="F2513" s="397" t="s">
        <v>8911</v>
      </c>
      <c r="G2513" s="149"/>
      <c r="H2513" s="378" t="s">
        <v>1059</v>
      </c>
      <c r="I2513" s="587" t="str">
        <f>iferror(vlookup(F2513,'Actors by Area'!$A$2:$C$8810,3,false),"")</f>
        <v>Inside Ganon's Castle</v>
      </c>
      <c r="J2513" s="376" t="str">
        <f>iferror(vlookup(F2513,'Actors by Area'!$A$2:$H$8810,4,false),"")</f>
        <v>00</v>
      </c>
      <c r="K2513" s="376" t="str">
        <f>iferror(vlookup(F2513,'Actors by Area'!$A$2:$E$8810,5,false),"")</f>
        <v>01</v>
      </c>
      <c r="L2513" s="587"/>
    </row>
    <row r="2514">
      <c r="A2514" s="376" t="s">
        <v>3213</v>
      </c>
      <c r="B2514" s="344" t="s">
        <v>6005</v>
      </c>
      <c r="C2514" s="536" t="str">
        <f>iferror(vlookup(A2514,Actors!$A$2:$D$472,4,false),"")</f>
        <v>Ganon's Castle Barrier</v>
      </c>
      <c r="D2514" s="376" t="s">
        <v>901</v>
      </c>
      <c r="E2514" s="5" t="s">
        <v>21</v>
      </c>
      <c r="F2514" s="375" t="s">
        <v>8926</v>
      </c>
      <c r="G2514" s="149"/>
      <c r="H2514" s="378" t="s">
        <v>1059</v>
      </c>
      <c r="I2514" s="587" t="str">
        <f>iferror(vlookup(F2514,'Actors by Area'!$A$2:$C$8810,3,false),"")</f>
        <v>Inside Ganon's Castle</v>
      </c>
      <c r="J2514" s="376" t="str">
        <f>iferror(vlookup(F2514,'Actors by Area'!$A$2:$H$8810,4,false),"")</f>
        <v>00</v>
      </c>
      <c r="K2514" s="376" t="str">
        <f>iferror(vlookup(F2514,'Actors by Area'!$A$2:$E$8810,5,false),"")</f>
        <v>04</v>
      </c>
      <c r="L2514" s="587"/>
    </row>
    <row r="2515">
      <c r="A2515" s="376" t="s">
        <v>3213</v>
      </c>
      <c r="B2515" s="344" t="s">
        <v>6005</v>
      </c>
      <c r="C2515" s="536" t="str">
        <f>iferror(vlookup(A2515,Actors!$A$2:$D$472,4,false),"")</f>
        <v>Ganon's Castle Barrier</v>
      </c>
      <c r="D2515" s="376" t="s">
        <v>901</v>
      </c>
      <c r="E2515" s="5" t="s">
        <v>28</v>
      </c>
      <c r="F2515" s="375" t="s">
        <v>8976</v>
      </c>
      <c r="G2515" s="149"/>
      <c r="H2515" s="378" t="s">
        <v>1059</v>
      </c>
      <c r="I2515" s="587" t="str">
        <f>iferror(vlookup(F2515,'Actors by Area'!$A$2:$C$8810,3,false),"")</f>
        <v>Inside Ganon's Castle</v>
      </c>
      <c r="J2515" s="376" t="str">
        <f>iferror(vlookup(F2515,'Actors by Area'!$A$2:$H$8810,4,false),"")</f>
        <v>00</v>
      </c>
      <c r="K2515" s="376" t="str">
        <f>iferror(vlookup(F2515,'Actors by Area'!$A$2:$E$8810,5,false),"")</f>
        <v>0B</v>
      </c>
      <c r="L2515" s="587"/>
    </row>
    <row r="2516">
      <c r="A2516" s="376" t="s">
        <v>3213</v>
      </c>
      <c r="B2516" s="344" t="s">
        <v>6005</v>
      </c>
      <c r="C2516" s="536" t="str">
        <f>iferror(vlookup(A2516,Actors!$A$2:$D$472,4,false),"")</f>
        <v>Ganon's Castle Barrier</v>
      </c>
      <c r="D2516" s="376" t="s">
        <v>901</v>
      </c>
      <c r="E2516" s="5" t="s">
        <v>35</v>
      </c>
      <c r="F2516" s="375" t="s">
        <v>9009</v>
      </c>
      <c r="G2516" s="149"/>
      <c r="H2516" s="378" t="s">
        <v>1059</v>
      </c>
      <c r="I2516" s="587" t="str">
        <f>iferror(vlookup(F2516,'Actors by Area'!$A$2:$C$8810,3,false),"")</f>
        <v>Inside Ganon's Castle</v>
      </c>
      <c r="J2516" s="376" t="str">
        <f>iferror(vlookup(F2516,'Actors by Area'!$A$2:$H$8810,4,false),"")</f>
        <v>00</v>
      </c>
      <c r="K2516" s="376" t="str">
        <f>iferror(vlookup(F2516,'Actors by Area'!$A$2:$E$8810,5,false),"")</f>
        <v>0F</v>
      </c>
      <c r="L2516" s="587"/>
    </row>
    <row r="2517">
      <c r="A2517" s="376" t="s">
        <v>3213</v>
      </c>
      <c r="B2517" s="344" t="s">
        <v>6005</v>
      </c>
      <c r="C2517" s="536" t="str">
        <f>iferror(vlookup(A2517,Actors!$A$2:$D$472,4,false),"")</f>
        <v>Ganon's Castle Barrier</v>
      </c>
      <c r="D2517" s="376" t="s">
        <v>901</v>
      </c>
      <c r="E2517" s="5" t="s">
        <v>42</v>
      </c>
      <c r="F2517" s="375" t="s">
        <v>9002</v>
      </c>
      <c r="G2517" s="149"/>
      <c r="H2517" s="378" t="s">
        <v>1059</v>
      </c>
      <c r="I2517" s="587" t="str">
        <f>iferror(vlookup(F2517,'Actors by Area'!$A$2:$C$8810,3,false),"")</f>
        <v>Inside Ganon's Castle</v>
      </c>
      <c r="J2517" s="376" t="str">
        <f>iferror(vlookup(F2517,'Actors by Area'!$A$2:$H$8810,4,false),"")</f>
        <v>00</v>
      </c>
      <c r="K2517" s="376" t="str">
        <f>iferror(vlookup(F2517,'Actors by Area'!$A$2:$E$8810,5,false),"")</f>
        <v>0D</v>
      </c>
      <c r="L2517" s="587"/>
    </row>
    <row r="2518">
      <c r="A2518" s="376" t="s">
        <v>3213</v>
      </c>
      <c r="B2518" s="344" t="s">
        <v>6005</v>
      </c>
      <c r="C2518" s="536" t="str">
        <f>iferror(vlookup(A2518,Actors!$A$2:$D$472,4,false),"")</f>
        <v>Ganon's Castle Barrier</v>
      </c>
      <c r="D2518" s="376" t="s">
        <v>901</v>
      </c>
      <c r="E2518" s="5" t="s">
        <v>48</v>
      </c>
      <c r="F2518" s="375" t="s">
        <v>9049</v>
      </c>
      <c r="G2518" s="149"/>
      <c r="H2518" s="378" t="s">
        <v>1059</v>
      </c>
      <c r="I2518" s="587" t="str">
        <f>iferror(vlookup(F2518,'Actors by Area'!$A$2:$C$8810,3,false),"")</f>
        <v>Inside Ganon's Castle</v>
      </c>
      <c r="J2518" s="376" t="str">
        <f>iferror(vlookup(F2518,'Actors by Area'!$A$2:$H$8810,4,false),"")</f>
        <v>00</v>
      </c>
      <c r="K2518" s="376" t="str">
        <f>iferror(vlookup(F2518,'Actors by Area'!$A$2:$E$8810,5,false),"")</f>
        <v>13</v>
      </c>
      <c r="L2518" s="587"/>
    </row>
    <row r="2519">
      <c r="A2519" s="439" t="s">
        <v>3213</v>
      </c>
      <c r="B2519" s="606" t="s">
        <v>6005</v>
      </c>
      <c r="C2519" s="545" t="str">
        <f>iferror(vlookup(A2519,Actors!$A$2:$D$472,4,false),"")</f>
        <v>Ganon's Castle Barrier</v>
      </c>
      <c r="D2519" s="439" t="s">
        <v>901</v>
      </c>
      <c r="E2519" s="543" t="s">
        <v>55</v>
      </c>
      <c r="F2519" s="375" t="s">
        <v>8940</v>
      </c>
      <c r="G2519" s="86"/>
      <c r="H2519" s="588" t="s">
        <v>1059</v>
      </c>
      <c r="I2519" s="589" t="str">
        <f>iferror(vlookup(F2519,'Actors by Area'!$A$2:$C$8810,3,false),"")</f>
        <v>Inside Ganon's Castle</v>
      </c>
      <c r="J2519" s="439" t="str">
        <f>iferror(vlookup(F2519,'Actors by Area'!$A$2:$H$8810,4,false),"")</f>
        <v>00</v>
      </c>
      <c r="K2519" s="439" t="str">
        <f>iferror(vlookup(F2519,'Actors by Area'!$A$2:$E$8810,5,false),"")</f>
        <v>07</v>
      </c>
      <c r="L2519" s="589"/>
    </row>
    <row r="2520">
      <c r="A2520" s="376" t="s">
        <v>3214</v>
      </c>
      <c r="B2520" s="344" t="s">
        <v>6008</v>
      </c>
      <c r="C2520" s="536" t="str">
        <f>iferror(vlookup(A2520,Actors!$A$2:$D$472,4,false),"")</f>
        <v>Zora's Fountain Bombable Wall</v>
      </c>
      <c r="D2520" s="376" t="s">
        <v>2731</v>
      </c>
      <c r="E2520" s="5" t="s">
        <v>35</v>
      </c>
      <c r="F2520" s="397" t="s">
        <v>10310</v>
      </c>
      <c r="G2520" s="149"/>
      <c r="H2520" s="378" t="s">
        <v>1059</v>
      </c>
      <c r="I2520" s="587" t="str">
        <f>iferror(vlookup(F2520,'Actors by Area'!$A$2:$C$8810,3,false),"")</f>
        <v>Spot 08 - Zora's Fountain</v>
      </c>
      <c r="J2520" s="376" t="str">
        <f>iferror(vlookup(F2520,'Actors by Area'!$A$2:$H$8810,4,false),"")</f>
        <v>00</v>
      </c>
      <c r="K2520" s="376" t="str">
        <f>iferror(vlookup(F2520,'Actors by Area'!$A$2:$E$8810,5,false),"")</f>
        <v>00</v>
      </c>
      <c r="L2520" s="587"/>
    </row>
    <row r="2521">
      <c r="A2521" s="376" t="s">
        <v>3214</v>
      </c>
      <c r="B2521" s="344" t="s">
        <v>6008</v>
      </c>
      <c r="C2521" s="536" t="str">
        <f>iferror(vlookup(A2521,Actors!$A$2:$D$472,4,false),"")</f>
        <v>Zora's Fountain Bombable Wall</v>
      </c>
      <c r="D2521" s="376" t="s">
        <v>2731</v>
      </c>
      <c r="E2521" s="5" t="s">
        <v>2953</v>
      </c>
      <c r="F2521" s="375" t="s">
        <v>10366</v>
      </c>
      <c r="G2521" s="149"/>
      <c r="H2521" s="378" t="s">
        <v>1059</v>
      </c>
      <c r="I2521" s="587" t="str">
        <f>iferror(vlookup(F2521,'Actors by Area'!$A$2:$C$8810,3,false),"")</f>
        <v>Spot 08 - Zora's Fountain</v>
      </c>
      <c r="J2521" s="376" t="str">
        <f>iferror(vlookup(F2521,'Actors by Area'!$A$2:$H$8810,4,false),"")</f>
        <v>04</v>
      </c>
      <c r="K2521" s="376" t="str">
        <f>iferror(vlookup(F2521,'Actors by Area'!$A$2:$E$8810,5,false),"")</f>
        <v>00</v>
      </c>
      <c r="L2521" s="587" t="s">
        <v>11300</v>
      </c>
    </row>
    <row r="2522">
      <c r="A2522" s="398" t="s">
        <v>3215</v>
      </c>
      <c r="B2522" s="634" t="s">
        <v>6011</v>
      </c>
      <c r="C2522" s="550" t="str">
        <f>iferror(vlookup(A2522,Actors!$A$2:$D$472,4,false),"")</f>
        <v>Death Mountain Crater Bombable Wall</v>
      </c>
      <c r="D2522" s="398" t="s">
        <v>769</v>
      </c>
      <c r="E2522" s="552" t="s">
        <v>21</v>
      </c>
      <c r="F2522" s="397" t="s">
        <v>10698</v>
      </c>
      <c r="G2522" s="100"/>
      <c r="H2522" s="400" t="s">
        <v>1059</v>
      </c>
      <c r="I2522" s="635" t="str">
        <f>iferror(vlookup(F2522,'Actors by Area'!$A$2:$C$8810,3,false),"")</f>
        <v>Spot 17 - Death Mountain Crater</v>
      </c>
      <c r="J2522" s="398" t="str">
        <f>iferror(vlookup(F2522,'Actors by Area'!$A$2:$H$8810,4,false),"")</f>
        <v>00</v>
      </c>
      <c r="K2522" s="398" t="str">
        <f>iferror(vlookup(F2522,'Actors by Area'!$A$2:$E$8810,5,false),"")</f>
        <v>01</v>
      </c>
      <c r="L2522" s="635"/>
    </row>
    <row r="2523">
      <c r="A2523" s="439" t="s">
        <v>3215</v>
      </c>
      <c r="B2523" s="606" t="s">
        <v>6011</v>
      </c>
      <c r="C2523" s="545" t="str">
        <f>iferror(vlookup(A2523,Actors!$A$2:$D$472,4,false),"")</f>
        <v>Death Mountain Crater Bombable Wall</v>
      </c>
      <c r="D2523" s="439" t="s">
        <v>769</v>
      </c>
      <c r="E2523" s="543" t="s">
        <v>2953</v>
      </c>
      <c r="F2523" s="375" t="s">
        <v>10719</v>
      </c>
      <c r="G2523" s="86"/>
      <c r="H2523" s="588" t="s">
        <v>1059</v>
      </c>
      <c r="I2523" s="589" t="str">
        <f>iferror(vlookup(F2523,'Actors by Area'!$A$2:$C$8810,3,false),"")</f>
        <v>Spot 17 - Death Mountain Crater</v>
      </c>
      <c r="J2523" s="439" t="str">
        <f>iferror(vlookup(F2523,'Actors by Area'!$A$2:$H$8810,4,false),"")</f>
        <v>04</v>
      </c>
      <c r="K2523" s="439" t="str">
        <f>iferror(vlookup(F2523,'Actors by Area'!$A$2:$E$8810,5,false),"")</f>
        <v>01</v>
      </c>
      <c r="L2523" s="589" t="s">
        <v>11300</v>
      </c>
    </row>
    <row r="2524">
      <c r="A2524" s="376" t="s">
        <v>3219</v>
      </c>
      <c r="B2524" s="344" t="s">
        <v>6014</v>
      </c>
      <c r="C2524" s="536" t="str">
        <f>iferror(vlookup(A2524,Actors!$A$2:$D$472,4,false),"")</f>
        <v>Group of Rupees</v>
      </c>
      <c r="D2524" s="376" t="s">
        <v>21</v>
      </c>
      <c r="E2524" s="5" t="s">
        <v>9403</v>
      </c>
      <c r="F2524" s="397" t="s">
        <v>9402</v>
      </c>
      <c r="G2524" s="149" t="s">
        <v>11775</v>
      </c>
      <c r="H2524" s="378" t="s">
        <v>1059</v>
      </c>
      <c r="I2524" s="587" t="str">
        <f>iferror(vlookup(F2524,'Actors by Area'!$A$2:$C$8810,3,false),"")</f>
        <v>Grottos</v>
      </c>
      <c r="J2524" s="376" t="str">
        <f>iferror(vlookup(F2524,'Actors by Area'!$A$2:$H$8810,4,false),"")</f>
        <v>00</v>
      </c>
      <c r="K2524" s="376" t="str">
        <f>iferror(vlookup(F2524,'Actors by Area'!$A$2:$E$8810,5,false),"")</f>
        <v>03</v>
      </c>
      <c r="L2524" s="587"/>
    </row>
    <row r="2525">
      <c r="A2525" s="439" t="s">
        <v>3219</v>
      </c>
      <c r="B2525" s="606" t="s">
        <v>6014</v>
      </c>
      <c r="C2525" s="545" t="str">
        <f>iferror(vlookup(A2525,Actors!$A$2:$D$472,4,false),"")</f>
        <v>Group of Rupees</v>
      </c>
      <c r="D2525" s="439" t="s">
        <v>21</v>
      </c>
      <c r="E2525" s="543" t="s">
        <v>10128</v>
      </c>
      <c r="F2525" s="375" t="s">
        <v>10127</v>
      </c>
      <c r="G2525" s="86" t="s">
        <v>11775</v>
      </c>
      <c r="H2525" s="588" t="s">
        <v>1059</v>
      </c>
      <c r="I2525" s="589" t="str">
        <f>iferror(vlookup(F2525,'Actors by Area'!$A$2:$C$8810,3,false),"")</f>
        <v>Spot 04 - Kokiri Forest</v>
      </c>
      <c r="J2525" s="439" t="str">
        <f>iferror(vlookup(F2525,'Actors by Area'!$A$2:$H$8810,4,false),"")</f>
        <v>02</v>
      </c>
      <c r="K2525" s="439" t="str">
        <f>iferror(vlookup(F2525,'Actors by Area'!$A$2:$E$8810,5,false),"")</f>
        <v>00</v>
      </c>
      <c r="L2525" s="589" t="s">
        <v>11300</v>
      </c>
    </row>
    <row r="2526">
      <c r="A2526" s="439" t="s">
        <v>3220</v>
      </c>
      <c r="B2526" s="606" t="s">
        <v>6017</v>
      </c>
      <c r="C2526" s="545" t="str">
        <f>iferror(vlookup(A2526,Actors!$A$2:$D$472,4,false),"")</f>
        <v>Honey &amp; Darling</v>
      </c>
      <c r="D2526" s="439" t="s">
        <v>3164</v>
      </c>
      <c r="E2526" s="543" t="s">
        <v>12</v>
      </c>
      <c r="F2526" s="397" t="s">
        <v>9221</v>
      </c>
      <c r="G2526" s="84" t="s">
        <v>6018</v>
      </c>
      <c r="H2526" s="588" t="s">
        <v>1059</v>
      </c>
      <c r="I2526" s="589" t="str">
        <f>iferror(vlookup(F2526,'Actors by Area'!$A$2:$C$8810,3,false),"")</f>
        <v>Market (Child - Day)</v>
      </c>
      <c r="J2526" s="439" t="str">
        <f>iferror(vlookup(F2526,'Actors by Area'!$A$2:$H$8810,4,false),"")</f>
        <v>00</v>
      </c>
      <c r="K2526" s="439" t="str">
        <f>iferror(vlookup(F2526,'Actors by Area'!$A$2:$E$8810,5,false),"")</f>
        <v>00</v>
      </c>
      <c r="L2526" s="589"/>
    </row>
    <row r="2527">
      <c r="A2527" s="376" t="s">
        <v>3221</v>
      </c>
      <c r="B2527" s="344" t="s">
        <v>6019</v>
      </c>
      <c r="C2527" s="536" t="str">
        <f>iferror(vlookup(A2527,Actors!$A$2:$D$472,4,false),"")</f>
        <v>Haggling Shoppers</v>
      </c>
      <c r="D2527" s="376" t="s">
        <v>3164</v>
      </c>
      <c r="E2527" s="5" t="s">
        <v>12</v>
      </c>
      <c r="F2527" s="397" t="s">
        <v>9231</v>
      </c>
      <c r="G2527" s="147" t="s">
        <v>6020</v>
      </c>
      <c r="H2527" s="378" t="s">
        <v>1059</v>
      </c>
      <c r="I2527" s="587" t="str">
        <f>iferror(vlookup(F2527,'Actors by Area'!$A$2:$C$8810,3,false),"")</f>
        <v>Market (Child - Day)</v>
      </c>
      <c r="J2527" s="376" t="str">
        <f>iferror(vlookup(F2527,'Actors by Area'!$A$2:$H$8810,4,false),"")</f>
        <v>00</v>
      </c>
      <c r="K2527" s="376" t="str">
        <f>iferror(vlookup(F2527,'Actors by Area'!$A$2:$E$8810,5,false),"")</f>
        <v>00</v>
      </c>
      <c r="L2527" s="587"/>
    </row>
    <row r="2528">
      <c r="A2528" s="439" t="s">
        <v>3221</v>
      </c>
      <c r="B2528" s="606" t="s">
        <v>6019</v>
      </c>
      <c r="C2528" s="545" t="str">
        <f>iferror(vlookup(A2528,Actors!$A$2:$D$472,4,false),"")</f>
        <v>Haggling Shoppers</v>
      </c>
      <c r="D2528" s="439" t="s">
        <v>3164</v>
      </c>
      <c r="E2528" s="543" t="s">
        <v>21</v>
      </c>
      <c r="F2528" s="375" t="s">
        <v>9232</v>
      </c>
      <c r="G2528" s="84" t="s">
        <v>6020</v>
      </c>
      <c r="H2528" s="588" t="s">
        <v>1059</v>
      </c>
      <c r="I2528" s="589" t="str">
        <f>iferror(vlookup(F2528,'Actors by Area'!$A$2:$C$8810,3,false),"")</f>
        <v>Market (Child - Day)</v>
      </c>
      <c r="J2528" s="439" t="str">
        <f>iferror(vlookup(F2528,'Actors by Area'!$A$2:$H$8810,4,false),"")</f>
        <v>00</v>
      </c>
      <c r="K2528" s="439" t="str">
        <f>iferror(vlookup(F2528,'Actors by Area'!$A$2:$E$8810,5,false),"")</f>
        <v>00</v>
      </c>
      <c r="L2528" s="589"/>
    </row>
    <row r="2529">
      <c r="A2529" s="376" t="s">
        <v>3225</v>
      </c>
      <c r="B2529" s="344" t="s">
        <v>6022</v>
      </c>
      <c r="C2529" s="536" t="str">
        <f>iferror(vlookup(A2529,Actors!$A$2:$D$472,4,false),"")</f>
        <v>Generic Goron &amp; Biggoron</v>
      </c>
      <c r="D2529" s="376" t="s">
        <v>786</v>
      </c>
      <c r="E2529" s="5" t="s">
        <v>4605</v>
      </c>
      <c r="F2529" s="397" t="s">
        <v>7855</v>
      </c>
      <c r="G2529" s="149" t="s">
        <v>11776</v>
      </c>
      <c r="H2529" s="378" t="s">
        <v>1059</v>
      </c>
      <c r="I2529" s="587" t="str">
        <f>iferror(vlookup(F2529,'Actors by Area'!$A$2:$C$8810,3,false),"")</f>
        <v>Fire Temple</v>
      </c>
      <c r="J2529" s="376" t="str">
        <f>iferror(vlookup(F2529,'Actors by Area'!$A$2:$H$8810,4,false),"")</f>
        <v>00</v>
      </c>
      <c r="K2529" s="376" t="str">
        <f>iferror(vlookup(F2529,'Actors by Area'!$A$2:$E$8810,5,false),"")</f>
        <v>14</v>
      </c>
      <c r="L2529" s="587"/>
    </row>
    <row r="2530">
      <c r="A2530" s="376" t="s">
        <v>3225</v>
      </c>
      <c r="B2530" s="344" t="s">
        <v>6022</v>
      </c>
      <c r="C2530" s="536" t="str">
        <f>iferror(vlookup(A2530,Actors!$A$2:$D$472,4,false),"")</f>
        <v>Generic Goron &amp; Biggoron</v>
      </c>
      <c r="D2530" s="376" t="s">
        <v>786</v>
      </c>
      <c r="E2530" s="5" t="s">
        <v>7865</v>
      </c>
      <c r="F2530" s="375" t="s">
        <v>7864</v>
      </c>
      <c r="G2530" s="149" t="s">
        <v>11776</v>
      </c>
      <c r="H2530" s="378" t="s">
        <v>1059</v>
      </c>
      <c r="I2530" s="587" t="str">
        <f>iferror(vlookup(F2530,'Actors by Area'!$A$2:$C$8810,3,false),"")</f>
        <v>Fire Temple</v>
      </c>
      <c r="J2530" s="376" t="str">
        <f>iferror(vlookup(F2530,'Actors by Area'!$A$2:$H$8810,4,false),"")</f>
        <v>00</v>
      </c>
      <c r="K2530" s="376" t="str">
        <f>iferror(vlookup(F2530,'Actors by Area'!$A$2:$E$8810,5,false),"")</f>
        <v>16</v>
      </c>
      <c r="L2530" s="587"/>
    </row>
    <row r="2531">
      <c r="A2531" s="376" t="s">
        <v>3225</v>
      </c>
      <c r="B2531" s="344" t="s">
        <v>6022</v>
      </c>
      <c r="C2531" s="536" t="str">
        <f>iferror(vlookup(A2531,Actors!$A$2:$D$472,4,false),"")</f>
        <v>Generic Goron &amp; Biggoron</v>
      </c>
      <c r="D2531" s="376" t="s">
        <v>786</v>
      </c>
      <c r="E2531" s="5" t="s">
        <v>7730</v>
      </c>
      <c r="F2531" s="375" t="s">
        <v>7729</v>
      </c>
      <c r="G2531" s="149" t="s">
        <v>11776</v>
      </c>
      <c r="H2531" s="378" t="s">
        <v>1059</v>
      </c>
      <c r="I2531" s="587" t="str">
        <f>iferror(vlookup(F2531,'Actors by Area'!$A$2:$C$8810,3,false),"")</f>
        <v>Fire Temple</v>
      </c>
      <c r="J2531" s="376" t="str">
        <f>iferror(vlookup(F2531,'Actors by Area'!$A$2:$H$8810,4,false),"")</f>
        <v>00</v>
      </c>
      <c r="K2531" s="376" t="str">
        <f>iferror(vlookup(F2531,'Actors by Area'!$A$2:$E$8810,5,false),"")</f>
        <v>05</v>
      </c>
      <c r="L2531" s="587"/>
    </row>
    <row r="2532">
      <c r="A2532" s="376" t="s">
        <v>3225</v>
      </c>
      <c r="B2532" s="344" t="s">
        <v>6022</v>
      </c>
      <c r="C2532" s="536" t="str">
        <f>iferror(vlookup(A2532,Actors!$A$2:$D$472,4,false),"")</f>
        <v>Generic Goron &amp; Biggoron</v>
      </c>
      <c r="D2532" s="376" t="s">
        <v>786</v>
      </c>
      <c r="E2532" s="5" t="s">
        <v>7705</v>
      </c>
      <c r="F2532" s="375" t="s">
        <v>7704</v>
      </c>
      <c r="G2532" s="149" t="s">
        <v>11776</v>
      </c>
      <c r="H2532" s="378" t="s">
        <v>1059</v>
      </c>
      <c r="I2532" s="587" t="str">
        <f>iferror(vlookup(F2532,'Actors by Area'!$A$2:$C$8810,3,false),"")</f>
        <v>Fire Temple</v>
      </c>
      <c r="J2532" s="376" t="str">
        <f>iferror(vlookup(F2532,'Actors by Area'!$A$2:$H$8810,4,false),"")</f>
        <v>00</v>
      </c>
      <c r="K2532" s="376" t="str">
        <f>iferror(vlookup(F2532,'Actors by Area'!$A$2:$E$8810,5,false),"")</f>
        <v>04</v>
      </c>
      <c r="L2532" s="587"/>
    </row>
    <row r="2533">
      <c r="A2533" s="376" t="s">
        <v>3225</v>
      </c>
      <c r="B2533" s="344" t="s">
        <v>6022</v>
      </c>
      <c r="C2533" s="536" t="str">
        <f>iferror(vlookup(A2533,Actors!$A$2:$D$472,4,false),"")</f>
        <v>Generic Goron &amp; Biggoron</v>
      </c>
      <c r="D2533" s="376" t="s">
        <v>786</v>
      </c>
      <c r="E2533" s="5" t="s">
        <v>10624</v>
      </c>
      <c r="F2533" s="375" t="s">
        <v>10623</v>
      </c>
      <c r="G2533" s="149" t="s">
        <v>11777</v>
      </c>
      <c r="H2533" s="378" t="s">
        <v>1059</v>
      </c>
      <c r="I2533" s="587" t="str">
        <f>iferror(vlookup(F2533,'Actors by Area'!$A$2:$C$8810,3,false),"")</f>
        <v>Spot 16 - Death Mountain Trail</v>
      </c>
      <c r="J2533" s="376" t="str">
        <f>iferror(vlookup(F2533,'Actors by Area'!$A$2:$H$8810,4,false),"")</f>
        <v>00</v>
      </c>
      <c r="K2533" s="376" t="str">
        <f>iferror(vlookup(F2533,'Actors by Area'!$A$2:$E$8810,5,false),"")</f>
        <v>00</v>
      </c>
      <c r="L2533" s="587"/>
    </row>
    <row r="2534">
      <c r="A2534" s="376" t="s">
        <v>3225</v>
      </c>
      <c r="B2534" s="344" t="s">
        <v>6022</v>
      </c>
      <c r="C2534" s="536" t="str">
        <f>iferror(vlookup(A2534,Actors!$A$2:$D$472,4,false),"")</f>
        <v>Generic Goron &amp; Biggoron</v>
      </c>
      <c r="D2534" s="376" t="s">
        <v>786</v>
      </c>
      <c r="E2534" s="5" t="s">
        <v>7868</v>
      </c>
      <c r="F2534" s="375" t="s">
        <v>7867</v>
      </c>
      <c r="G2534" s="149" t="s">
        <v>11776</v>
      </c>
      <c r="H2534" s="378" t="s">
        <v>1059</v>
      </c>
      <c r="I2534" s="587" t="str">
        <f>iferror(vlookup(F2534,'Actors by Area'!$A$2:$C$8810,3,false),"")</f>
        <v>Fire Temple</v>
      </c>
      <c r="J2534" s="376" t="str">
        <f>iferror(vlookup(F2534,'Actors by Area'!$A$2:$H$8810,4,false),"")</f>
        <v>00</v>
      </c>
      <c r="K2534" s="376" t="str">
        <f>iferror(vlookup(F2534,'Actors by Area'!$A$2:$E$8810,5,false),"")</f>
        <v>17</v>
      </c>
      <c r="L2534" s="587"/>
    </row>
    <row r="2535">
      <c r="A2535" s="376" t="s">
        <v>3225</v>
      </c>
      <c r="B2535" s="344" t="s">
        <v>6022</v>
      </c>
      <c r="C2535" s="536" t="str">
        <f>iferror(vlookup(A2535,Actors!$A$2:$D$472,4,false),"")</f>
        <v>Generic Goron &amp; Biggoron</v>
      </c>
      <c r="D2535" s="376" t="s">
        <v>786</v>
      </c>
      <c r="E2535" s="5" t="s">
        <v>7420</v>
      </c>
      <c r="F2535" s="375" t="s">
        <v>10818</v>
      </c>
      <c r="G2535" s="149" t="s">
        <v>11778</v>
      </c>
      <c r="H2535" s="378" t="s">
        <v>1059</v>
      </c>
      <c r="I2535" s="587" t="str">
        <f>iferror(vlookup(F2535,'Actors by Area'!$A$2:$C$8810,3,false),"")</f>
        <v>Spot 18 - Goron City</v>
      </c>
      <c r="J2535" s="376" t="str">
        <f>iferror(vlookup(F2535,'Actors by Area'!$A$2:$H$8810,4,false),"")</f>
        <v>02</v>
      </c>
      <c r="K2535" s="376" t="str">
        <f>iferror(vlookup(F2535,'Actors by Area'!$A$2:$E$8810,5,false),"")</f>
        <v>03</v>
      </c>
      <c r="L2535" s="587"/>
    </row>
    <row r="2536">
      <c r="A2536" s="376" t="s">
        <v>3225</v>
      </c>
      <c r="B2536" s="344" t="s">
        <v>6022</v>
      </c>
      <c r="C2536" s="536" t="str">
        <f>iferror(vlookup(A2536,Actors!$A$2:$D$472,4,false),"")</f>
        <v>Generic Goron &amp; Biggoron</v>
      </c>
      <c r="D2536" s="376" t="s">
        <v>786</v>
      </c>
      <c r="E2536" s="5" t="s">
        <v>7685</v>
      </c>
      <c r="F2536" s="375" t="s">
        <v>7684</v>
      </c>
      <c r="G2536" s="149" t="s">
        <v>11776</v>
      </c>
      <c r="H2536" s="378" t="s">
        <v>1059</v>
      </c>
      <c r="I2536" s="587" t="str">
        <f>iferror(vlookup(F2536,'Actors by Area'!$A$2:$C$8810,3,false),"")</f>
        <v>Fire Temple</v>
      </c>
      <c r="J2536" s="376" t="str">
        <f>iferror(vlookup(F2536,'Actors by Area'!$A$2:$H$8810,4,false),"")</f>
        <v>00</v>
      </c>
      <c r="K2536" s="376" t="str">
        <f>iferror(vlookup(F2536,'Actors by Area'!$A$2:$E$8810,5,false),"")</f>
        <v>02</v>
      </c>
      <c r="L2536" s="587"/>
    </row>
    <row r="2537">
      <c r="A2537" s="376" t="s">
        <v>3225</v>
      </c>
      <c r="B2537" s="344" t="s">
        <v>6022</v>
      </c>
      <c r="C2537" s="536" t="str">
        <f>iferror(vlookup(A2537,Actors!$A$2:$D$472,4,false),"")</f>
        <v>Generic Goron &amp; Biggoron</v>
      </c>
      <c r="D2537" s="376" t="s">
        <v>786</v>
      </c>
      <c r="E2537" s="5" t="s">
        <v>7833</v>
      </c>
      <c r="F2537" s="375" t="s">
        <v>7832</v>
      </c>
      <c r="G2537" s="149" t="s">
        <v>11776</v>
      </c>
      <c r="H2537" s="378" t="s">
        <v>1059</v>
      </c>
      <c r="I2537" s="587" t="str">
        <f>iferror(vlookup(F2537,'Actors by Area'!$A$2:$C$8810,3,false),"")</f>
        <v>Fire Temple</v>
      </c>
      <c r="J2537" s="376" t="str">
        <f>iferror(vlookup(F2537,'Actors by Area'!$A$2:$H$8810,4,false),"")</f>
        <v>00</v>
      </c>
      <c r="K2537" s="376" t="str">
        <f>iferror(vlookup(F2537,'Actors by Area'!$A$2:$E$8810,5,false),"")</f>
        <v>11</v>
      </c>
      <c r="L2537" s="587"/>
    </row>
    <row r="2538">
      <c r="A2538" s="376" t="s">
        <v>3225</v>
      </c>
      <c r="B2538" s="344" t="s">
        <v>6022</v>
      </c>
      <c r="C2538" s="536" t="str">
        <f>iferror(vlookup(A2538,Actors!$A$2:$D$472,4,false),"")</f>
        <v>Generic Goron &amp; Biggoron</v>
      </c>
      <c r="D2538" s="376" t="s">
        <v>786</v>
      </c>
      <c r="E2538" s="5" t="s">
        <v>7739</v>
      </c>
      <c r="F2538" s="375" t="s">
        <v>7738</v>
      </c>
      <c r="G2538" s="149" t="s">
        <v>11776</v>
      </c>
      <c r="H2538" s="378" t="s">
        <v>1059</v>
      </c>
      <c r="I2538" s="587" t="str">
        <f>iferror(vlookup(F2538,'Actors by Area'!$A$2:$C$8810,3,false),"")</f>
        <v>Fire Temple</v>
      </c>
      <c r="J2538" s="376" t="str">
        <f>iferror(vlookup(F2538,'Actors by Area'!$A$2:$H$8810,4,false),"")</f>
        <v>00</v>
      </c>
      <c r="K2538" s="376" t="str">
        <f>iferror(vlookup(F2538,'Actors by Area'!$A$2:$E$8810,5,false),"")</f>
        <v>05</v>
      </c>
      <c r="L2538" s="587"/>
    </row>
    <row r="2539">
      <c r="A2539" s="376" t="s">
        <v>3225</v>
      </c>
      <c r="B2539" s="344" t="s">
        <v>6022</v>
      </c>
      <c r="C2539" s="536" t="str">
        <f>iferror(vlookup(A2539,Actors!$A$2:$D$472,4,false),"")</f>
        <v>Generic Goron &amp; Biggoron</v>
      </c>
      <c r="D2539" s="376" t="s">
        <v>786</v>
      </c>
      <c r="E2539" s="5" t="s">
        <v>7801</v>
      </c>
      <c r="F2539" s="375" t="s">
        <v>7800</v>
      </c>
      <c r="G2539" s="149" t="s">
        <v>11776</v>
      </c>
      <c r="H2539" s="378" t="s">
        <v>1059</v>
      </c>
      <c r="I2539" s="587" t="str">
        <f>iferror(vlookup(F2539,'Actors by Area'!$A$2:$C$8810,3,false),"")</f>
        <v>Fire Temple</v>
      </c>
      <c r="J2539" s="376" t="str">
        <f>iferror(vlookup(F2539,'Actors by Area'!$A$2:$H$8810,4,false),"")</f>
        <v>00</v>
      </c>
      <c r="K2539" s="376" t="str">
        <f>iferror(vlookup(F2539,'Actors by Area'!$A$2:$E$8810,5,false),"")</f>
        <v>0B</v>
      </c>
      <c r="L2539" s="587"/>
    </row>
    <row r="2540">
      <c r="A2540" s="376" t="s">
        <v>3225</v>
      </c>
      <c r="B2540" s="344" t="s">
        <v>6022</v>
      </c>
      <c r="C2540" s="536" t="str">
        <f>iferror(vlookup(A2540,Actors!$A$2:$D$472,4,false),"")</f>
        <v>Generic Goron &amp; Biggoron</v>
      </c>
      <c r="D2540" s="376" t="s">
        <v>786</v>
      </c>
      <c r="E2540" s="5" t="s">
        <v>10793</v>
      </c>
      <c r="F2540" s="375" t="s">
        <v>10792</v>
      </c>
      <c r="G2540" s="149" t="s">
        <v>11779</v>
      </c>
      <c r="H2540" s="378" t="s">
        <v>1059</v>
      </c>
      <c r="I2540" s="587" t="str">
        <f>iferror(vlookup(F2540,'Actors by Area'!$A$2:$C$8810,3,false),"")</f>
        <v>Spot 18 - Goron City</v>
      </c>
      <c r="J2540" s="376" t="str">
        <f>iferror(vlookup(F2540,'Actors by Area'!$A$2:$H$8810,4,false),"")</f>
        <v>00</v>
      </c>
      <c r="K2540" s="376" t="str">
        <f>iferror(vlookup(F2540,'Actors by Area'!$A$2:$E$8810,5,false),"")</f>
        <v>03</v>
      </c>
      <c r="L2540" s="587"/>
    </row>
    <row r="2541">
      <c r="A2541" s="376" t="s">
        <v>3225</v>
      </c>
      <c r="B2541" s="344" t="s">
        <v>6022</v>
      </c>
      <c r="C2541" s="536" t="str">
        <f>iferror(vlookup(A2541,Actors!$A$2:$D$472,4,false),"")</f>
        <v>Generic Goron &amp; Biggoron</v>
      </c>
      <c r="D2541" s="376" t="s">
        <v>786</v>
      </c>
      <c r="E2541" s="5" t="s">
        <v>10632</v>
      </c>
      <c r="F2541" s="375" t="s">
        <v>10631</v>
      </c>
      <c r="G2541" s="149" t="s">
        <v>11780</v>
      </c>
      <c r="H2541" s="378" t="s">
        <v>1059</v>
      </c>
      <c r="I2541" s="587" t="str">
        <f>iferror(vlookup(F2541,'Actors by Area'!$A$2:$C$8810,3,false),"")</f>
        <v>Spot 16 - Death Mountain Trail</v>
      </c>
      <c r="J2541" s="376" t="str">
        <f>iferror(vlookup(F2541,'Actors by Area'!$A$2:$H$8810,4,false),"")</f>
        <v>00</v>
      </c>
      <c r="K2541" s="376" t="str">
        <f>iferror(vlookup(F2541,'Actors by Area'!$A$2:$E$8810,5,false),"")</f>
        <v>00</v>
      </c>
      <c r="L2541" s="587"/>
    </row>
    <row r="2542">
      <c r="A2542" s="376" t="s">
        <v>3225</v>
      </c>
      <c r="B2542" s="344" t="s">
        <v>6022</v>
      </c>
      <c r="C2542" s="536" t="str">
        <f>iferror(vlookup(A2542,Actors!$A$2:$D$472,4,false),"")</f>
        <v>Generic Goron &amp; Biggoron</v>
      </c>
      <c r="D2542" s="376" t="s">
        <v>786</v>
      </c>
      <c r="E2542" s="5" t="s">
        <v>10644</v>
      </c>
      <c r="F2542" s="375" t="s">
        <v>10643</v>
      </c>
      <c r="G2542" s="149" t="s">
        <v>11781</v>
      </c>
      <c r="H2542" s="378" t="s">
        <v>1059</v>
      </c>
      <c r="I2542" s="587" t="str">
        <f>iferror(vlookup(F2542,'Actors by Area'!$A$2:$C$8810,3,false),"")</f>
        <v>Spot 16 - Death Mountain Trail</v>
      </c>
      <c r="J2542" s="376" t="str">
        <f>iferror(vlookup(F2542,'Actors by Area'!$A$2:$H$8810,4,false),"")</f>
        <v>02</v>
      </c>
      <c r="K2542" s="376" t="str">
        <f>iferror(vlookup(F2542,'Actors by Area'!$A$2:$E$8810,5,false),"")</f>
        <v>00</v>
      </c>
      <c r="L2542" s="587"/>
    </row>
    <row r="2543">
      <c r="A2543" s="376" t="s">
        <v>3225</v>
      </c>
      <c r="B2543" s="344" t="s">
        <v>6022</v>
      </c>
      <c r="C2543" s="536" t="str">
        <f>iferror(vlookup(A2543,Actors!$A$2:$D$472,4,false),"")</f>
        <v>Generic Goron &amp; Biggoron</v>
      </c>
      <c r="D2543" s="376" t="s">
        <v>786</v>
      </c>
      <c r="E2543" s="5" t="s">
        <v>10639</v>
      </c>
      <c r="F2543" s="375" t="s">
        <v>10638</v>
      </c>
      <c r="G2543" s="149" t="s">
        <v>11782</v>
      </c>
      <c r="H2543" s="378" t="s">
        <v>1059</v>
      </c>
      <c r="I2543" s="587" t="str">
        <f>iferror(vlookup(F2543,'Actors by Area'!$A$2:$C$8810,3,false),"")</f>
        <v>Spot 16 - Death Mountain Trail</v>
      </c>
      <c r="J2543" s="376" t="str">
        <f>iferror(vlookup(F2543,'Actors by Area'!$A$2:$H$8810,4,false),"")</f>
        <v>00</v>
      </c>
      <c r="K2543" s="376" t="str">
        <f>iferror(vlookup(F2543,'Actors by Area'!$A$2:$E$8810,5,false),"")</f>
        <v>00</v>
      </c>
      <c r="L2543" s="587"/>
    </row>
    <row r="2544">
      <c r="A2544" s="376" t="s">
        <v>3225</v>
      </c>
      <c r="B2544" s="344" t="s">
        <v>6022</v>
      </c>
      <c r="C2544" s="536" t="str">
        <f>iferror(vlookup(A2544,Actors!$A$2:$D$472,4,false),"")</f>
        <v>Generic Goron &amp; Biggoron</v>
      </c>
      <c r="D2544" s="376" t="s">
        <v>786</v>
      </c>
      <c r="E2544" s="5" t="s">
        <v>10791</v>
      </c>
      <c r="F2544" s="375" t="s">
        <v>10790</v>
      </c>
      <c r="G2544" s="149" t="s">
        <v>11783</v>
      </c>
      <c r="H2544" s="378" t="s">
        <v>1059</v>
      </c>
      <c r="I2544" s="587" t="str">
        <f>iferror(vlookup(F2544,'Actors by Area'!$A$2:$C$8810,3,false),"")</f>
        <v>Spot 18 - Goron City</v>
      </c>
      <c r="J2544" s="376" t="str">
        <f>iferror(vlookup(F2544,'Actors by Area'!$A$2:$H$8810,4,false),"")</f>
        <v>00</v>
      </c>
      <c r="K2544" s="376" t="str">
        <f>iferror(vlookup(F2544,'Actors by Area'!$A$2:$E$8810,5,false),"")</f>
        <v>03</v>
      </c>
      <c r="L2544" s="587"/>
    </row>
    <row r="2545">
      <c r="A2545" s="376" t="s">
        <v>3225</v>
      </c>
      <c r="B2545" s="344" t="s">
        <v>6022</v>
      </c>
      <c r="C2545" s="536" t="str">
        <f>iferror(vlookup(A2545,Actors!$A$2:$D$472,4,false),"")</f>
        <v>Generic Goron &amp; Biggoron</v>
      </c>
      <c r="D2545" s="376" t="s">
        <v>786</v>
      </c>
      <c r="E2545" s="5" t="s">
        <v>10789</v>
      </c>
      <c r="F2545" s="375" t="s">
        <v>10788</v>
      </c>
      <c r="G2545" s="149" t="s">
        <v>11784</v>
      </c>
      <c r="H2545" s="378" t="s">
        <v>1059</v>
      </c>
      <c r="I2545" s="587" t="str">
        <f>iferror(vlookup(F2545,'Actors by Area'!$A$2:$C$8810,3,false),"")</f>
        <v>Spot 18 - Goron City</v>
      </c>
      <c r="J2545" s="376" t="str">
        <f>iferror(vlookup(F2545,'Actors by Area'!$A$2:$H$8810,4,false),"")</f>
        <v>00</v>
      </c>
      <c r="K2545" s="376" t="str">
        <f>iferror(vlookup(F2545,'Actors by Area'!$A$2:$E$8810,5,false),"")</f>
        <v>03</v>
      </c>
      <c r="L2545" s="587"/>
    </row>
    <row r="2546">
      <c r="A2546" s="376" t="s">
        <v>3225</v>
      </c>
      <c r="B2546" s="344" t="s">
        <v>6022</v>
      </c>
      <c r="C2546" s="536" t="str">
        <f>iferror(vlookup(A2546,Actors!$A$2:$D$472,4,false),"")</f>
        <v>Generic Goron &amp; Biggoron</v>
      </c>
      <c r="D2546" s="376" t="s">
        <v>786</v>
      </c>
      <c r="E2546" s="5" t="s">
        <v>10784</v>
      </c>
      <c r="F2546" s="375" t="s">
        <v>10783</v>
      </c>
      <c r="G2546" s="149" t="s">
        <v>11785</v>
      </c>
      <c r="H2546" s="378" t="s">
        <v>1059</v>
      </c>
      <c r="I2546" s="587" t="str">
        <f>iferror(vlookup(F2546,'Actors by Area'!$A$2:$C$8810,3,false),"")</f>
        <v>Spot 18 - Goron City</v>
      </c>
      <c r="J2546" s="376" t="str">
        <f>iferror(vlookup(F2546,'Actors by Area'!$A$2:$H$8810,4,false),"")</f>
        <v>00</v>
      </c>
      <c r="K2546" s="376" t="str">
        <f>iferror(vlookup(F2546,'Actors by Area'!$A$2:$E$8810,5,false),"")</f>
        <v>03</v>
      </c>
      <c r="L2546" s="587"/>
    </row>
    <row r="2547">
      <c r="A2547" s="376" t="s">
        <v>3225</v>
      </c>
      <c r="B2547" s="344" t="s">
        <v>6022</v>
      </c>
      <c r="C2547" s="536" t="str">
        <f>iferror(vlookup(A2547,Actors!$A$2:$D$472,4,false),"")</f>
        <v>Generic Goron &amp; Biggoron</v>
      </c>
      <c r="D2547" s="376" t="s">
        <v>786</v>
      </c>
      <c r="E2547" s="5" t="s">
        <v>10780</v>
      </c>
      <c r="F2547" s="375" t="s">
        <v>10779</v>
      </c>
      <c r="G2547" s="149" t="s">
        <v>11786</v>
      </c>
      <c r="H2547" s="378" t="s">
        <v>1059</v>
      </c>
      <c r="I2547" s="587" t="str">
        <f>iferror(vlookup(F2547,'Actors by Area'!$A$2:$C$8810,3,false),"")</f>
        <v>Spot 18 - Goron City</v>
      </c>
      <c r="J2547" s="376" t="str">
        <f>iferror(vlookup(F2547,'Actors by Area'!$A$2:$H$8810,4,false),"")</f>
        <v>00</v>
      </c>
      <c r="K2547" s="376" t="str">
        <f>iferror(vlookup(F2547,'Actors by Area'!$A$2:$E$8810,5,false),"")</f>
        <v>03</v>
      </c>
      <c r="L2547" s="587"/>
    </row>
    <row r="2548">
      <c r="A2548" s="376" t="s">
        <v>3225</v>
      </c>
      <c r="B2548" s="344" t="s">
        <v>6022</v>
      </c>
      <c r="C2548" s="536" t="str">
        <f>iferror(vlookup(A2548,Actors!$A$2:$D$472,4,false),"")</f>
        <v>Generic Goron &amp; Biggoron</v>
      </c>
      <c r="D2548" s="376" t="s">
        <v>786</v>
      </c>
      <c r="E2548" s="5" t="s">
        <v>10782</v>
      </c>
      <c r="F2548" s="375" t="s">
        <v>10781</v>
      </c>
      <c r="G2548" s="149" t="s">
        <v>11787</v>
      </c>
      <c r="H2548" s="378" t="s">
        <v>1059</v>
      </c>
      <c r="I2548" s="587" t="str">
        <f>iferror(vlookup(F2548,'Actors by Area'!$A$2:$C$8810,3,false),"")</f>
        <v>Spot 18 - Goron City</v>
      </c>
      <c r="J2548" s="376" t="str">
        <f>iferror(vlookup(F2548,'Actors by Area'!$A$2:$H$8810,4,false),"")</f>
        <v>00</v>
      </c>
      <c r="K2548" s="376" t="str">
        <f>iferror(vlookup(F2548,'Actors by Area'!$A$2:$E$8810,5,false),"")</f>
        <v>03</v>
      </c>
      <c r="L2548" s="587"/>
    </row>
    <row r="2549">
      <c r="A2549" s="376" t="s">
        <v>3225</v>
      </c>
      <c r="B2549" s="344" t="s">
        <v>6022</v>
      </c>
      <c r="C2549" s="536" t="str">
        <f>iferror(vlookup(A2549,Actors!$A$2:$D$472,4,false),"")</f>
        <v>Generic Goron &amp; Biggoron</v>
      </c>
      <c r="D2549" s="376" t="s">
        <v>786</v>
      </c>
      <c r="E2549" s="5" t="s">
        <v>10605</v>
      </c>
      <c r="F2549" s="375" t="s">
        <v>10604</v>
      </c>
      <c r="G2549" s="149" t="s">
        <v>11788</v>
      </c>
      <c r="H2549" s="378" t="s">
        <v>1059</v>
      </c>
      <c r="I2549" s="587" t="str">
        <f>iferror(vlookup(F2549,'Actors by Area'!$A$2:$C$8810,3,false),"")</f>
        <v>Spot 16 - Death Mountain Trail</v>
      </c>
      <c r="J2549" s="376" t="str">
        <f>iferror(vlookup(F2549,'Actors by Area'!$A$2:$H$8810,4,false),"")</f>
        <v>00</v>
      </c>
      <c r="K2549" s="376" t="str">
        <f>iferror(vlookup(F2549,'Actors by Area'!$A$2:$E$8810,5,false),"")</f>
        <v>00</v>
      </c>
      <c r="L2549" s="587"/>
    </row>
    <row r="2550">
      <c r="A2550" s="439" t="s">
        <v>3225</v>
      </c>
      <c r="B2550" s="606" t="s">
        <v>6022</v>
      </c>
      <c r="C2550" s="545" t="str">
        <f>iferror(vlookup(A2550,Actors!$A$2:$D$472,4,false),"")</f>
        <v>Generic Goron &amp; Biggoron</v>
      </c>
      <c r="D2550" s="439" t="s">
        <v>786</v>
      </c>
      <c r="E2550" s="543" t="s">
        <v>9328</v>
      </c>
      <c r="F2550" s="375" t="s">
        <v>9327</v>
      </c>
      <c r="G2550" s="84" t="s">
        <v>11406</v>
      </c>
      <c r="H2550" s="588" t="s">
        <v>1059</v>
      </c>
      <c r="I2550" s="589" t="str">
        <f>iferror(vlookup(F2550,'Actors by Area'!$A$2:$C$8810,3,false),"")</f>
        <v>Bazaar</v>
      </c>
      <c r="J2550" s="439" t="str">
        <f>iferror(vlookup(F2550,'Actors by Area'!$A$2:$H$8810,4,false),"")</f>
        <v>00</v>
      </c>
      <c r="K2550" s="439" t="str">
        <f>iferror(vlookup(F2550,'Actors by Area'!$A$2:$E$8810,5,false),"")</f>
        <v>00</v>
      </c>
      <c r="L2550" s="589"/>
    </row>
    <row r="2551">
      <c r="A2551" s="376" t="s">
        <v>3226</v>
      </c>
      <c r="B2551" s="344" t="s">
        <v>6025</v>
      </c>
      <c r="C2551" s="536" t="str">
        <f>iferror(vlookup(A2551,Actors!$A$2:$D$472,4,false),"")</f>
        <v>Wolfos</v>
      </c>
      <c r="D2551" s="376" t="s">
        <v>3165</v>
      </c>
      <c r="E2551" s="5" t="s">
        <v>8676</v>
      </c>
      <c r="F2551" s="397" t="s">
        <v>8675</v>
      </c>
      <c r="G2551" s="147" t="s">
        <v>11789</v>
      </c>
      <c r="H2551" s="378" t="s">
        <v>1059</v>
      </c>
      <c r="I2551" s="587" t="str">
        <f>iferror(vlookup(F2551,'Actors by Area'!$A$2:$C$8810,3,false),"")</f>
        <v>Ice Cavern</v>
      </c>
      <c r="J2551" s="376" t="str">
        <f>iferror(vlookup(F2551,'Actors by Area'!$A$2:$H$8810,4,false),"")</f>
        <v>00</v>
      </c>
      <c r="K2551" s="376" t="str">
        <f>iferror(vlookup(F2551,'Actors by Area'!$A$2:$E$8810,5,false),"")</f>
        <v>07</v>
      </c>
      <c r="L2551" s="587"/>
    </row>
    <row r="2552">
      <c r="A2552" s="376" t="s">
        <v>3226</v>
      </c>
      <c r="B2552" s="344" t="s">
        <v>6025</v>
      </c>
      <c r="C2552" s="536" t="str">
        <f>iferror(vlookup(A2552,Actors!$A$2:$D$472,4,false),"")</f>
        <v>Wolfos</v>
      </c>
      <c r="D2552" s="376" t="s">
        <v>3165</v>
      </c>
      <c r="E2552" s="5" t="s">
        <v>7389</v>
      </c>
      <c r="F2552" s="375" t="s">
        <v>10169</v>
      </c>
      <c r="G2552" s="147" t="s">
        <v>11790</v>
      </c>
      <c r="H2552" s="378" t="s">
        <v>1059</v>
      </c>
      <c r="I2552" s="587" t="str">
        <f>iferror(vlookup(F2552,'Actors by Area'!$A$2:$C$8810,3,false),"")</f>
        <v>Spot 05 - Sacred Forest Meadow</v>
      </c>
      <c r="J2552" s="376" t="str">
        <f>iferror(vlookup(F2552,'Actors by Area'!$A$2:$H$8810,4,false),"")</f>
        <v>00</v>
      </c>
      <c r="K2552" s="376" t="str">
        <f>iferror(vlookup(F2552,'Actors by Area'!$A$2:$E$8810,5,false),"")</f>
        <v>00</v>
      </c>
      <c r="L2552" s="587"/>
    </row>
    <row r="2553">
      <c r="A2553" s="376" t="s">
        <v>3226</v>
      </c>
      <c r="B2553" s="344" t="s">
        <v>6025</v>
      </c>
      <c r="C2553" s="536" t="str">
        <f>iferror(vlookup(A2553,Actors!$A$2:$D$472,4,false),"")</f>
        <v>Wolfos</v>
      </c>
      <c r="D2553" s="376" t="s">
        <v>3165</v>
      </c>
      <c r="E2553" s="5" t="s">
        <v>7102</v>
      </c>
      <c r="F2553" s="375" t="s">
        <v>7482</v>
      </c>
      <c r="G2553" s="147" t="s">
        <v>11790</v>
      </c>
      <c r="H2553" s="378" t="s">
        <v>1059</v>
      </c>
      <c r="I2553" s="587" t="str">
        <f>iferror(vlookup(F2553,'Actors by Area'!$A$2:$C$8810,3,false),"")</f>
        <v>Forest Temple</v>
      </c>
      <c r="J2553" s="376" t="str">
        <f>iferror(vlookup(F2553,'Actors by Area'!$A$2:$H$8810,4,false),"")</f>
        <v>00</v>
      </c>
      <c r="K2553" s="376" t="str">
        <f>iferror(vlookup(F2553,'Actors by Area'!$A$2:$E$8810,5,false),"")</f>
        <v>00</v>
      </c>
      <c r="L2553" s="587"/>
    </row>
    <row r="2554">
      <c r="A2554" s="439" t="s">
        <v>3226</v>
      </c>
      <c r="B2554" s="606" t="s">
        <v>6025</v>
      </c>
      <c r="C2554" s="545" t="str">
        <f>iferror(vlookup(A2554,Actors!$A$2:$D$472,4,false),"")</f>
        <v>Wolfos</v>
      </c>
      <c r="D2554" s="439" t="s">
        <v>3165</v>
      </c>
      <c r="E2554" s="543" t="s">
        <v>7047</v>
      </c>
      <c r="F2554" s="375" t="s">
        <v>8763</v>
      </c>
      <c r="G2554" s="84" t="s">
        <v>11789</v>
      </c>
      <c r="H2554" s="588" t="s">
        <v>1059</v>
      </c>
      <c r="I2554" s="589" t="str">
        <f>iferror(vlookup(F2554,'Actors by Area'!$A$2:$C$8810,3,false),"")</f>
        <v>Gerudo Training Ground</v>
      </c>
      <c r="J2554" s="439" t="str">
        <f>iferror(vlookup(F2554,'Actors by Area'!$A$2:$H$8810,4,false),"")</f>
        <v>00</v>
      </c>
      <c r="K2554" s="439" t="str">
        <f>iferror(vlookup(F2554,'Actors by Area'!$A$2:$E$8810,5,false),"")</f>
        <v>03</v>
      </c>
      <c r="L2554" s="589"/>
    </row>
    <row r="2555">
      <c r="A2555" s="376" t="s">
        <v>3228</v>
      </c>
      <c r="B2555" s="344" t="s">
        <v>6029</v>
      </c>
      <c r="C2555" s="536" t="str">
        <f>iferror(vlookup(A2555,Actors!$A$2:$D$472,4,false),"")</f>
        <v>Ganon's Lair Rubble</v>
      </c>
      <c r="D2555" s="376" t="s">
        <v>3167</v>
      </c>
      <c r="E2555" s="5" t="s">
        <v>9722</v>
      </c>
      <c r="F2555" s="397" t="s">
        <v>9721</v>
      </c>
      <c r="G2555" s="149"/>
      <c r="H2555" s="378" t="s">
        <v>1059</v>
      </c>
      <c r="I2555" s="587" t="str">
        <f>iferror(vlookup(F2555,'Actors by Area'!$A$2:$C$8810,3,false),"")</f>
        <v>Ganon's Tower Collapse &amp; Battle Arena</v>
      </c>
      <c r="J2555" s="376" t="str">
        <f>iferror(vlookup(F2555,'Actors by Area'!$A$2:$H$8810,4,false),"")</f>
        <v>00</v>
      </c>
      <c r="K2555" s="376" t="str">
        <f>iferror(vlookup(F2555,'Actors by Area'!$A$2:$E$8810,5,false),"")</f>
        <v>00</v>
      </c>
      <c r="L2555" s="587"/>
    </row>
    <row r="2556">
      <c r="A2556" s="376" t="s">
        <v>3228</v>
      </c>
      <c r="B2556" s="344" t="s">
        <v>6029</v>
      </c>
      <c r="C2556" s="536" t="str">
        <f>iferror(vlookup(A2556,Actors!$A$2:$D$472,4,false),"")</f>
        <v>Ganon's Lair Rubble</v>
      </c>
      <c r="D2556" s="376" t="s">
        <v>3167</v>
      </c>
      <c r="E2556" s="5" t="s">
        <v>9720</v>
      </c>
      <c r="F2556" s="375" t="s">
        <v>9719</v>
      </c>
      <c r="G2556" s="149"/>
      <c r="H2556" s="378" t="s">
        <v>1059</v>
      </c>
      <c r="I2556" s="587" t="str">
        <f>iferror(vlookup(F2556,'Actors by Area'!$A$2:$C$8810,3,false),"")</f>
        <v>Ganon's Tower Collapse &amp; Battle Arena</v>
      </c>
      <c r="J2556" s="376" t="str">
        <f>iferror(vlookup(F2556,'Actors by Area'!$A$2:$H$8810,4,false),"")</f>
        <v>00</v>
      </c>
      <c r="K2556" s="376" t="str">
        <f>iferror(vlookup(F2556,'Actors by Area'!$A$2:$E$8810,5,false),"")</f>
        <v>00</v>
      </c>
      <c r="L2556" s="587"/>
    </row>
    <row r="2557">
      <c r="A2557" s="376" t="s">
        <v>3228</v>
      </c>
      <c r="B2557" s="344" t="s">
        <v>6029</v>
      </c>
      <c r="C2557" s="536" t="str">
        <f>iferror(vlookup(A2557,Actors!$A$2:$D$472,4,false),"")</f>
        <v>Ganon's Lair Rubble</v>
      </c>
      <c r="D2557" s="376" t="s">
        <v>3167</v>
      </c>
      <c r="E2557" s="5" t="s">
        <v>9718</v>
      </c>
      <c r="F2557" s="375" t="s">
        <v>9717</v>
      </c>
      <c r="G2557" s="149"/>
      <c r="H2557" s="378" t="s">
        <v>1059</v>
      </c>
      <c r="I2557" s="587" t="str">
        <f>iferror(vlookup(F2557,'Actors by Area'!$A$2:$C$8810,3,false),"")</f>
        <v>Ganon's Tower Collapse &amp; Battle Arena</v>
      </c>
      <c r="J2557" s="376" t="str">
        <f>iferror(vlookup(F2557,'Actors by Area'!$A$2:$H$8810,4,false),"")</f>
        <v>00</v>
      </c>
      <c r="K2557" s="376" t="str">
        <f>iferror(vlookup(F2557,'Actors by Area'!$A$2:$E$8810,5,false),"")</f>
        <v>00</v>
      </c>
      <c r="L2557" s="587"/>
    </row>
    <row r="2558">
      <c r="A2558" s="376" t="s">
        <v>3228</v>
      </c>
      <c r="B2558" s="344" t="s">
        <v>6029</v>
      </c>
      <c r="C2558" s="536" t="str">
        <f>iferror(vlookup(A2558,Actors!$A$2:$D$472,4,false),"")</f>
        <v>Ganon's Lair Rubble</v>
      </c>
      <c r="D2558" s="376" t="s">
        <v>3167</v>
      </c>
      <c r="E2558" s="5" t="s">
        <v>9716</v>
      </c>
      <c r="F2558" s="375" t="s">
        <v>9715</v>
      </c>
      <c r="G2558" s="149"/>
      <c r="H2558" s="378" t="s">
        <v>1059</v>
      </c>
      <c r="I2558" s="587" t="str">
        <f>iferror(vlookup(F2558,'Actors by Area'!$A$2:$C$8810,3,false),"")</f>
        <v>Ganon's Tower Collapse &amp; Battle Arena</v>
      </c>
      <c r="J2558" s="376" t="str">
        <f>iferror(vlookup(F2558,'Actors by Area'!$A$2:$H$8810,4,false),"")</f>
        <v>00</v>
      </c>
      <c r="K2558" s="376" t="str">
        <f>iferror(vlookup(F2558,'Actors by Area'!$A$2:$E$8810,5,false),"")</f>
        <v>00</v>
      </c>
      <c r="L2558" s="587"/>
    </row>
    <row r="2559">
      <c r="A2559" s="376" t="s">
        <v>3228</v>
      </c>
      <c r="B2559" s="344" t="s">
        <v>6029</v>
      </c>
      <c r="C2559" s="536" t="str">
        <f>iferror(vlookup(A2559,Actors!$A$2:$D$472,4,false),"")</f>
        <v>Ganon's Lair Rubble</v>
      </c>
      <c r="D2559" s="376" t="s">
        <v>3167</v>
      </c>
      <c r="E2559" s="5" t="s">
        <v>9299</v>
      </c>
      <c r="F2559" s="375" t="s">
        <v>9701</v>
      </c>
      <c r="G2559" s="149"/>
      <c r="H2559" s="378" t="s">
        <v>1059</v>
      </c>
      <c r="I2559" s="587" t="str">
        <f>iferror(vlookup(F2559,'Actors by Area'!$A$2:$C$8810,3,false),"")</f>
        <v>Ganon's Tower Collapse &amp; Battle Arena</v>
      </c>
      <c r="J2559" s="376" t="str">
        <f>iferror(vlookup(F2559,'Actors by Area'!$A$2:$H$8810,4,false),"")</f>
        <v>00</v>
      </c>
      <c r="K2559" s="376" t="str">
        <f>iferror(vlookup(F2559,'Actors by Area'!$A$2:$E$8810,5,false),"")</f>
        <v>00</v>
      </c>
      <c r="L2559" s="587"/>
    </row>
    <row r="2560">
      <c r="A2560" s="376" t="s">
        <v>3228</v>
      </c>
      <c r="B2560" s="344" t="s">
        <v>6029</v>
      </c>
      <c r="C2560" s="536" t="str">
        <f>iferror(vlookup(A2560,Actors!$A$2:$D$472,4,false),"")</f>
        <v>Ganon's Lair Rubble</v>
      </c>
      <c r="D2560" s="376" t="s">
        <v>3167</v>
      </c>
      <c r="E2560" s="5" t="s">
        <v>9197</v>
      </c>
      <c r="F2560" s="375" t="s">
        <v>9702</v>
      </c>
      <c r="G2560" s="149"/>
      <c r="H2560" s="378" t="s">
        <v>1059</v>
      </c>
      <c r="I2560" s="587" t="str">
        <f>iferror(vlookup(F2560,'Actors by Area'!$A$2:$C$8810,3,false),"")</f>
        <v>Ganon's Tower Collapse &amp; Battle Arena</v>
      </c>
      <c r="J2560" s="376" t="str">
        <f>iferror(vlookup(F2560,'Actors by Area'!$A$2:$H$8810,4,false),"")</f>
        <v>00</v>
      </c>
      <c r="K2560" s="376" t="str">
        <f>iferror(vlookup(F2560,'Actors by Area'!$A$2:$E$8810,5,false),"")</f>
        <v>00</v>
      </c>
      <c r="L2560" s="587"/>
    </row>
    <row r="2561">
      <c r="A2561" s="376" t="s">
        <v>3228</v>
      </c>
      <c r="B2561" s="344" t="s">
        <v>6029</v>
      </c>
      <c r="C2561" s="536" t="str">
        <f>iferror(vlookup(A2561,Actors!$A$2:$D$472,4,false),"")</f>
        <v>Ganon's Lair Rubble</v>
      </c>
      <c r="D2561" s="376" t="s">
        <v>3167</v>
      </c>
      <c r="E2561" s="5" t="s">
        <v>9295</v>
      </c>
      <c r="F2561" s="375" t="s">
        <v>9703</v>
      </c>
      <c r="G2561" s="149"/>
      <c r="H2561" s="378" t="s">
        <v>1059</v>
      </c>
      <c r="I2561" s="587" t="str">
        <f>iferror(vlookup(F2561,'Actors by Area'!$A$2:$C$8810,3,false),"")</f>
        <v>Ganon's Tower Collapse &amp; Battle Arena</v>
      </c>
      <c r="J2561" s="376" t="str">
        <f>iferror(vlookup(F2561,'Actors by Area'!$A$2:$H$8810,4,false),"")</f>
        <v>00</v>
      </c>
      <c r="K2561" s="376" t="str">
        <f>iferror(vlookup(F2561,'Actors by Area'!$A$2:$E$8810,5,false),"")</f>
        <v>00</v>
      </c>
      <c r="L2561" s="587"/>
    </row>
    <row r="2562">
      <c r="A2562" s="376" t="s">
        <v>3228</v>
      </c>
      <c r="B2562" s="344" t="s">
        <v>6029</v>
      </c>
      <c r="C2562" s="536" t="str">
        <f>iferror(vlookup(A2562,Actors!$A$2:$D$472,4,false),"")</f>
        <v>Ganon's Lair Rubble</v>
      </c>
      <c r="D2562" s="376" t="s">
        <v>3167</v>
      </c>
      <c r="E2562" s="5" t="s">
        <v>9333</v>
      </c>
      <c r="F2562" s="375" t="s">
        <v>9704</v>
      </c>
      <c r="G2562" s="149"/>
      <c r="H2562" s="378" t="s">
        <v>1059</v>
      </c>
      <c r="I2562" s="587" t="str">
        <f>iferror(vlookup(F2562,'Actors by Area'!$A$2:$C$8810,3,false),"")</f>
        <v>Ganon's Tower Collapse &amp; Battle Arena</v>
      </c>
      <c r="J2562" s="376" t="str">
        <f>iferror(vlookup(F2562,'Actors by Area'!$A$2:$H$8810,4,false),"")</f>
        <v>00</v>
      </c>
      <c r="K2562" s="376" t="str">
        <f>iferror(vlookup(F2562,'Actors by Area'!$A$2:$E$8810,5,false),"")</f>
        <v>00</v>
      </c>
      <c r="L2562" s="587"/>
    </row>
    <row r="2563">
      <c r="A2563" s="376" t="s">
        <v>3228</v>
      </c>
      <c r="B2563" s="344" t="s">
        <v>6029</v>
      </c>
      <c r="C2563" s="536" t="str">
        <f>iferror(vlookup(A2563,Actors!$A$2:$D$472,4,false),"")</f>
        <v>Ganon's Lair Rubble</v>
      </c>
      <c r="D2563" s="376" t="s">
        <v>3167</v>
      </c>
      <c r="E2563" s="5" t="s">
        <v>9288</v>
      </c>
      <c r="F2563" s="375" t="s">
        <v>9705</v>
      </c>
      <c r="G2563" s="149"/>
      <c r="H2563" s="378" t="s">
        <v>1059</v>
      </c>
      <c r="I2563" s="587" t="str">
        <f>iferror(vlookup(F2563,'Actors by Area'!$A$2:$C$8810,3,false),"")</f>
        <v>Ganon's Tower Collapse &amp; Battle Arena</v>
      </c>
      <c r="J2563" s="376" t="str">
        <f>iferror(vlookup(F2563,'Actors by Area'!$A$2:$H$8810,4,false),"")</f>
        <v>00</v>
      </c>
      <c r="K2563" s="376" t="str">
        <f>iferror(vlookup(F2563,'Actors by Area'!$A$2:$E$8810,5,false),"")</f>
        <v>00</v>
      </c>
      <c r="L2563" s="587"/>
    </row>
    <row r="2564">
      <c r="A2564" s="376" t="s">
        <v>3228</v>
      </c>
      <c r="B2564" s="344" t="s">
        <v>6029</v>
      </c>
      <c r="C2564" s="536" t="str">
        <f>iferror(vlookup(A2564,Actors!$A$2:$D$472,4,false),"")</f>
        <v>Ganon's Lair Rubble</v>
      </c>
      <c r="D2564" s="376" t="s">
        <v>3167</v>
      </c>
      <c r="E2564" s="5" t="s">
        <v>9707</v>
      </c>
      <c r="F2564" s="375" t="s">
        <v>9706</v>
      </c>
      <c r="G2564" s="149"/>
      <c r="H2564" s="378" t="s">
        <v>1059</v>
      </c>
      <c r="I2564" s="587" t="str">
        <f>iferror(vlookup(F2564,'Actors by Area'!$A$2:$C$8810,3,false),"")</f>
        <v>Ganon's Tower Collapse &amp; Battle Arena</v>
      </c>
      <c r="J2564" s="376" t="str">
        <f>iferror(vlookup(F2564,'Actors by Area'!$A$2:$H$8810,4,false),"")</f>
        <v>00</v>
      </c>
      <c r="K2564" s="376" t="str">
        <f>iferror(vlookup(F2564,'Actors by Area'!$A$2:$E$8810,5,false),"")</f>
        <v>00</v>
      </c>
      <c r="L2564" s="587"/>
    </row>
    <row r="2565">
      <c r="A2565" s="376" t="s">
        <v>3228</v>
      </c>
      <c r="B2565" s="344" t="s">
        <v>6029</v>
      </c>
      <c r="C2565" s="536" t="str">
        <f>iferror(vlookup(A2565,Actors!$A$2:$D$472,4,false),"")</f>
        <v>Ganon's Lair Rubble</v>
      </c>
      <c r="D2565" s="376" t="s">
        <v>3167</v>
      </c>
      <c r="E2565" s="5" t="s">
        <v>9709</v>
      </c>
      <c r="F2565" s="375" t="s">
        <v>9708</v>
      </c>
      <c r="G2565" s="149"/>
      <c r="H2565" s="378" t="s">
        <v>1059</v>
      </c>
      <c r="I2565" s="587" t="str">
        <f>iferror(vlookup(F2565,'Actors by Area'!$A$2:$C$8810,3,false),"")</f>
        <v>Ganon's Tower Collapse &amp; Battle Arena</v>
      </c>
      <c r="J2565" s="376" t="str">
        <f>iferror(vlookup(F2565,'Actors by Area'!$A$2:$H$8810,4,false),"")</f>
        <v>00</v>
      </c>
      <c r="K2565" s="376" t="str">
        <f>iferror(vlookup(F2565,'Actors by Area'!$A$2:$E$8810,5,false),"")</f>
        <v>00</v>
      </c>
      <c r="L2565" s="587"/>
    </row>
    <row r="2566">
      <c r="A2566" s="376" t="s">
        <v>3228</v>
      </c>
      <c r="B2566" s="344" t="s">
        <v>6029</v>
      </c>
      <c r="C2566" s="536" t="str">
        <f>iferror(vlookup(A2566,Actors!$A$2:$D$472,4,false),"")</f>
        <v>Ganon's Lair Rubble</v>
      </c>
      <c r="D2566" s="376" t="s">
        <v>3167</v>
      </c>
      <c r="E2566" s="5" t="s">
        <v>9711</v>
      </c>
      <c r="F2566" s="375" t="s">
        <v>9710</v>
      </c>
      <c r="G2566" s="149"/>
      <c r="H2566" s="378" t="s">
        <v>1059</v>
      </c>
      <c r="I2566" s="587" t="str">
        <f>iferror(vlookup(F2566,'Actors by Area'!$A$2:$C$8810,3,false),"")</f>
        <v>Ganon's Tower Collapse &amp; Battle Arena</v>
      </c>
      <c r="J2566" s="376" t="str">
        <f>iferror(vlookup(F2566,'Actors by Area'!$A$2:$H$8810,4,false),"")</f>
        <v>00</v>
      </c>
      <c r="K2566" s="376" t="str">
        <f>iferror(vlookup(F2566,'Actors by Area'!$A$2:$E$8810,5,false),"")</f>
        <v>00</v>
      </c>
      <c r="L2566" s="587"/>
    </row>
    <row r="2567">
      <c r="A2567" s="376" t="s">
        <v>3228</v>
      </c>
      <c r="B2567" s="344" t="s">
        <v>6029</v>
      </c>
      <c r="C2567" s="536" t="str">
        <f>iferror(vlookup(A2567,Actors!$A$2:$D$472,4,false),"")</f>
        <v>Ganon's Lair Rubble</v>
      </c>
      <c r="D2567" s="376" t="s">
        <v>3167</v>
      </c>
      <c r="E2567" s="5" t="s">
        <v>7094</v>
      </c>
      <c r="F2567" s="375" t="s">
        <v>9723</v>
      </c>
      <c r="G2567" s="149"/>
      <c r="H2567" s="378" t="s">
        <v>1059</v>
      </c>
      <c r="I2567" s="587" t="str">
        <f>iferror(vlookup(F2567,'Actors by Area'!$A$2:$C$8810,3,false),"")</f>
        <v>Ganon's Tower Collapse &amp; Battle Arena</v>
      </c>
      <c r="J2567" s="376" t="str">
        <f>iferror(vlookup(F2567,'Actors by Area'!$A$2:$H$8810,4,false),"")</f>
        <v>04</v>
      </c>
      <c r="K2567" s="376" t="str">
        <f>iferror(vlookup(F2567,'Actors by Area'!$A$2:$E$8810,5,false),"")</f>
        <v>00</v>
      </c>
      <c r="L2567" s="587"/>
    </row>
    <row r="2568">
      <c r="A2568" s="376" t="s">
        <v>3228</v>
      </c>
      <c r="B2568" s="344" t="s">
        <v>6029</v>
      </c>
      <c r="C2568" s="536" t="str">
        <f>iferror(vlookup(A2568,Actors!$A$2:$D$472,4,false),"")</f>
        <v>Ganon's Lair Rubble</v>
      </c>
      <c r="D2568" s="376" t="s">
        <v>3167</v>
      </c>
      <c r="E2568" s="5" t="s">
        <v>9725</v>
      </c>
      <c r="F2568" s="375" t="s">
        <v>9724</v>
      </c>
      <c r="G2568" s="149"/>
      <c r="H2568" s="378" t="s">
        <v>1059</v>
      </c>
      <c r="I2568" s="587" t="str">
        <f>iferror(vlookup(F2568,'Actors by Area'!$A$2:$C$8810,3,false),"")</f>
        <v>Ganon's Tower Collapse &amp; Battle Arena</v>
      </c>
      <c r="J2568" s="376" t="str">
        <f>iferror(vlookup(F2568,'Actors by Area'!$A$2:$H$8810,4,false),"")</f>
        <v>04</v>
      </c>
      <c r="K2568" s="376" t="str">
        <f>iferror(vlookup(F2568,'Actors by Area'!$A$2:$E$8810,5,false),"")</f>
        <v>00</v>
      </c>
      <c r="L2568" s="587"/>
    </row>
    <row r="2569">
      <c r="A2569" s="376" t="s">
        <v>3228</v>
      </c>
      <c r="B2569" s="344" t="s">
        <v>6029</v>
      </c>
      <c r="C2569" s="536" t="str">
        <f>iferror(vlookup(A2569,Actors!$A$2:$D$472,4,false),"")</f>
        <v>Ganon's Lair Rubble</v>
      </c>
      <c r="D2569" s="376" t="s">
        <v>3167</v>
      </c>
      <c r="E2569" s="5" t="s">
        <v>9727</v>
      </c>
      <c r="F2569" s="375" t="s">
        <v>9726</v>
      </c>
      <c r="G2569" s="149"/>
      <c r="H2569" s="378" t="s">
        <v>1059</v>
      </c>
      <c r="I2569" s="587" t="str">
        <f>iferror(vlookup(F2569,'Actors by Area'!$A$2:$C$8810,3,false),"")</f>
        <v>Ganon's Tower Collapse &amp; Battle Arena</v>
      </c>
      <c r="J2569" s="376" t="str">
        <f>iferror(vlookup(F2569,'Actors by Area'!$A$2:$H$8810,4,false),"")</f>
        <v>04</v>
      </c>
      <c r="K2569" s="376" t="str">
        <f>iferror(vlookup(F2569,'Actors by Area'!$A$2:$E$8810,5,false),"")</f>
        <v>00</v>
      </c>
      <c r="L2569" s="587"/>
    </row>
    <row r="2570">
      <c r="A2570" s="376" t="s">
        <v>3228</v>
      </c>
      <c r="B2570" s="344" t="s">
        <v>6029</v>
      </c>
      <c r="C2570" s="536" t="str">
        <f>iferror(vlookup(A2570,Actors!$A$2:$D$472,4,false),"")</f>
        <v>Ganon's Lair Rubble</v>
      </c>
      <c r="D2570" s="376" t="s">
        <v>3167</v>
      </c>
      <c r="E2570" s="5" t="s">
        <v>9729</v>
      </c>
      <c r="F2570" s="375" t="s">
        <v>9728</v>
      </c>
      <c r="G2570" s="149"/>
      <c r="H2570" s="378" t="s">
        <v>1059</v>
      </c>
      <c r="I2570" s="587" t="str">
        <f>iferror(vlookup(F2570,'Actors by Area'!$A$2:$C$8810,3,false),"")</f>
        <v>Ganon's Tower Collapse &amp; Battle Arena</v>
      </c>
      <c r="J2570" s="376" t="str">
        <f>iferror(vlookup(F2570,'Actors by Area'!$A$2:$H$8810,4,false),"")</f>
        <v>04</v>
      </c>
      <c r="K2570" s="376" t="str">
        <f>iferror(vlookup(F2570,'Actors by Area'!$A$2:$E$8810,5,false),"")</f>
        <v>00</v>
      </c>
      <c r="L2570" s="587"/>
    </row>
    <row r="2571">
      <c r="A2571" s="376" t="s">
        <v>3228</v>
      </c>
      <c r="B2571" s="344" t="s">
        <v>6029</v>
      </c>
      <c r="C2571" s="536" t="str">
        <f>iferror(vlookup(A2571,Actors!$A$2:$D$472,4,false),"")</f>
        <v>Ganon's Lair Rubble</v>
      </c>
      <c r="D2571" s="376" t="s">
        <v>3167</v>
      </c>
      <c r="E2571" s="5" t="s">
        <v>9731</v>
      </c>
      <c r="F2571" s="375" t="s">
        <v>9730</v>
      </c>
      <c r="G2571" s="149"/>
      <c r="H2571" s="378" t="s">
        <v>1059</v>
      </c>
      <c r="I2571" s="587" t="str">
        <f>iferror(vlookup(F2571,'Actors by Area'!$A$2:$C$8810,3,false),"")</f>
        <v>Ganon's Tower Collapse &amp; Battle Arena</v>
      </c>
      <c r="J2571" s="376" t="str">
        <f>iferror(vlookup(F2571,'Actors by Area'!$A$2:$H$8810,4,false),"")</f>
        <v>04</v>
      </c>
      <c r="K2571" s="376" t="str">
        <f>iferror(vlookup(F2571,'Actors by Area'!$A$2:$E$8810,5,false),"")</f>
        <v>00</v>
      </c>
      <c r="L2571" s="587"/>
    </row>
    <row r="2572">
      <c r="A2572" s="376" t="s">
        <v>3228</v>
      </c>
      <c r="B2572" s="344" t="s">
        <v>6029</v>
      </c>
      <c r="C2572" s="536" t="str">
        <f>iferror(vlookup(A2572,Actors!$A$2:$D$472,4,false),"")</f>
        <v>Ganon's Lair Rubble</v>
      </c>
      <c r="D2572" s="376" t="s">
        <v>3167</v>
      </c>
      <c r="E2572" s="5" t="s">
        <v>9733</v>
      </c>
      <c r="F2572" s="375" t="s">
        <v>9732</v>
      </c>
      <c r="G2572" s="149"/>
      <c r="H2572" s="378" t="s">
        <v>1059</v>
      </c>
      <c r="I2572" s="587" t="str">
        <f>iferror(vlookup(F2572,'Actors by Area'!$A$2:$C$8810,3,false),"")</f>
        <v>Ganon's Tower Collapse &amp; Battle Arena</v>
      </c>
      <c r="J2572" s="376" t="str">
        <f>iferror(vlookup(F2572,'Actors by Area'!$A$2:$H$8810,4,false),"")</f>
        <v>04</v>
      </c>
      <c r="K2572" s="376" t="str">
        <f>iferror(vlookup(F2572,'Actors by Area'!$A$2:$E$8810,5,false),"")</f>
        <v>00</v>
      </c>
      <c r="L2572" s="587"/>
    </row>
    <row r="2573">
      <c r="A2573" s="439" t="s">
        <v>3228</v>
      </c>
      <c r="B2573" s="606" t="s">
        <v>6029</v>
      </c>
      <c r="C2573" s="545" t="str">
        <f>iferror(vlookup(A2573,Actors!$A$2:$D$472,4,false),"")</f>
        <v>Ganon's Lair Rubble</v>
      </c>
      <c r="D2573" s="439" t="s">
        <v>3167</v>
      </c>
      <c r="E2573" s="543" t="s">
        <v>9735</v>
      </c>
      <c r="F2573" s="375" t="s">
        <v>9734</v>
      </c>
      <c r="G2573" s="86"/>
      <c r="H2573" s="588" t="s">
        <v>1059</v>
      </c>
      <c r="I2573" s="589" t="str">
        <f>iferror(vlookup(F2573,'Actors by Area'!$A$2:$C$8810,3,false),"")</f>
        <v>Ganon's Tower Collapse &amp; Battle Arena</v>
      </c>
      <c r="J2573" s="439" t="str">
        <f>iferror(vlookup(F2573,'Actors by Area'!$A$2:$H$8810,4,false),"")</f>
        <v>04</v>
      </c>
      <c r="K2573" s="439" t="str">
        <f>iferror(vlookup(F2573,'Actors by Area'!$A$2:$E$8810,5,false),"")</f>
        <v>00</v>
      </c>
      <c r="L2573" s="589"/>
    </row>
    <row r="2574">
      <c r="A2574" s="376" t="s">
        <v>3231</v>
      </c>
      <c r="B2574" s="344" t="s">
        <v>6032</v>
      </c>
      <c r="C2574" s="536" t="str">
        <f>iferror(vlookup(A2574,Actors!$A$2:$D$472,4,false),"")</f>
        <v>Ganon's Lair Rubble Fragment</v>
      </c>
      <c r="D2574" s="376" t="s">
        <v>3170</v>
      </c>
      <c r="E2574" s="5" t="s">
        <v>12</v>
      </c>
      <c r="F2574" s="397" t="s">
        <v>9743</v>
      </c>
      <c r="G2574" s="149"/>
      <c r="H2574" s="378" t="s">
        <v>1059</v>
      </c>
      <c r="I2574" s="587" t="str">
        <f>iferror(vlookup(F2574,'Actors by Area'!$A$2:$C$8810,3,false),"")</f>
        <v>Ganon's Tower Collapse &amp; Battle Arena</v>
      </c>
      <c r="J2574" s="376" t="str">
        <f>iferror(vlookup(F2574,'Actors by Area'!$A$2:$H$8810,4,false),"")</f>
        <v>04</v>
      </c>
      <c r="K2574" s="376" t="str">
        <f>iferror(vlookup(F2574,'Actors by Area'!$A$2:$E$8810,5,false),"")</f>
        <v>00</v>
      </c>
      <c r="L2574" s="587"/>
    </row>
    <row r="2575">
      <c r="A2575" s="598" t="s">
        <v>3231</v>
      </c>
      <c r="B2575" s="599" t="s">
        <v>6032</v>
      </c>
      <c r="C2575" s="600" t="str">
        <f>iferror(vlookup(A2575,Actors!$A$2:$D$472,4,false),"")</f>
        <v>Ganon's Lair Rubble Fragment</v>
      </c>
      <c r="D2575" s="598" t="s">
        <v>3170</v>
      </c>
      <c r="E2575" s="601" t="s">
        <v>21</v>
      </c>
      <c r="F2575" s="602"/>
      <c r="G2575" s="603"/>
      <c r="H2575" s="604" t="s">
        <v>1073</v>
      </c>
      <c r="I2575" s="605"/>
      <c r="J2575" s="598"/>
      <c r="K2575" s="598"/>
      <c r="L2575" s="605"/>
    </row>
    <row r="2576">
      <c r="A2576" s="376" t="s">
        <v>3231</v>
      </c>
      <c r="B2576" s="344" t="s">
        <v>6032</v>
      </c>
      <c r="C2576" s="536" t="str">
        <f>iferror(vlookup(A2576,Actors!$A$2:$D$472,4,false),"")</f>
        <v>Ganon's Lair Rubble Fragment</v>
      </c>
      <c r="D2576" s="376" t="s">
        <v>3170</v>
      </c>
      <c r="E2576" s="5" t="s">
        <v>28</v>
      </c>
      <c r="F2576" s="375" t="s">
        <v>9742</v>
      </c>
      <c r="G2576" s="149"/>
      <c r="H2576" s="378" t="s">
        <v>1059</v>
      </c>
      <c r="I2576" s="587" t="str">
        <f>iferror(vlookup(F2576,'Actors by Area'!$A$2:$C$8810,3,false),"")</f>
        <v>Ganon's Tower Collapse &amp; Battle Arena</v>
      </c>
      <c r="J2576" s="376" t="str">
        <f>iferror(vlookup(F2576,'Actors by Area'!$A$2:$H$8810,4,false),"")</f>
        <v>04</v>
      </c>
      <c r="K2576" s="376" t="str">
        <f>iferror(vlookup(F2576,'Actors by Area'!$A$2:$E$8810,5,false),"")</f>
        <v>00</v>
      </c>
      <c r="L2576" s="587"/>
    </row>
    <row r="2577">
      <c r="A2577" s="376" t="s">
        <v>3231</v>
      </c>
      <c r="B2577" s="344" t="s">
        <v>6032</v>
      </c>
      <c r="C2577" s="536" t="str">
        <f>iferror(vlookup(A2577,Actors!$A$2:$D$472,4,false),"")</f>
        <v>Ganon's Lair Rubble Fragment</v>
      </c>
      <c r="D2577" s="376" t="s">
        <v>3170</v>
      </c>
      <c r="E2577" s="5" t="s">
        <v>35</v>
      </c>
      <c r="F2577" s="375" t="s">
        <v>9737</v>
      </c>
      <c r="G2577" s="149"/>
      <c r="H2577" s="378" t="s">
        <v>1059</v>
      </c>
      <c r="I2577" s="587" t="str">
        <f>iferror(vlookup(F2577,'Actors by Area'!$A$2:$C$8810,3,false),"")</f>
        <v>Ganon's Tower Collapse &amp; Battle Arena</v>
      </c>
      <c r="J2577" s="376" t="str">
        <f>iferror(vlookup(F2577,'Actors by Area'!$A$2:$H$8810,4,false),"")</f>
        <v>04</v>
      </c>
      <c r="K2577" s="376" t="str">
        <f>iferror(vlookup(F2577,'Actors by Area'!$A$2:$E$8810,5,false),"")</f>
        <v>00</v>
      </c>
      <c r="L2577" s="587"/>
    </row>
    <row r="2578">
      <c r="A2578" s="376" t="s">
        <v>3231</v>
      </c>
      <c r="B2578" s="344" t="s">
        <v>6032</v>
      </c>
      <c r="C2578" s="536" t="str">
        <f>iferror(vlookup(A2578,Actors!$A$2:$D$472,4,false),"")</f>
        <v>Ganon's Lair Rubble Fragment</v>
      </c>
      <c r="D2578" s="376" t="s">
        <v>3170</v>
      </c>
      <c r="E2578" s="5" t="s">
        <v>42</v>
      </c>
      <c r="F2578" s="375" t="s">
        <v>9738</v>
      </c>
      <c r="G2578" s="149"/>
      <c r="H2578" s="378" t="s">
        <v>1059</v>
      </c>
      <c r="I2578" s="587" t="str">
        <f>iferror(vlookup(F2578,'Actors by Area'!$A$2:$C$8810,3,false),"")</f>
        <v>Ganon's Tower Collapse &amp; Battle Arena</v>
      </c>
      <c r="J2578" s="376" t="str">
        <f>iferror(vlookup(F2578,'Actors by Area'!$A$2:$H$8810,4,false),"")</f>
        <v>04</v>
      </c>
      <c r="K2578" s="376" t="str">
        <f>iferror(vlookup(F2578,'Actors by Area'!$A$2:$E$8810,5,false),"")</f>
        <v>00</v>
      </c>
      <c r="L2578" s="587"/>
    </row>
    <row r="2579">
      <c r="A2579" s="376" t="s">
        <v>3231</v>
      </c>
      <c r="B2579" s="344" t="s">
        <v>6032</v>
      </c>
      <c r="C2579" s="536" t="str">
        <f>iferror(vlookup(A2579,Actors!$A$2:$D$472,4,false),"")</f>
        <v>Ganon's Lair Rubble Fragment</v>
      </c>
      <c r="D2579" s="376" t="s">
        <v>3170</v>
      </c>
      <c r="E2579" s="5" t="s">
        <v>48</v>
      </c>
      <c r="F2579" s="375" t="s">
        <v>9736</v>
      </c>
      <c r="G2579" s="149"/>
      <c r="H2579" s="378" t="s">
        <v>1059</v>
      </c>
      <c r="I2579" s="587" t="str">
        <f>iferror(vlookup(F2579,'Actors by Area'!$A$2:$C$8810,3,false),"")</f>
        <v>Ganon's Tower Collapse &amp; Battle Arena</v>
      </c>
      <c r="J2579" s="376" t="str">
        <f>iferror(vlookup(F2579,'Actors by Area'!$A$2:$H$8810,4,false),"")</f>
        <v>04</v>
      </c>
      <c r="K2579" s="376" t="str">
        <f>iferror(vlookup(F2579,'Actors by Area'!$A$2:$E$8810,5,false),"")</f>
        <v>00</v>
      </c>
      <c r="L2579" s="587"/>
    </row>
    <row r="2580">
      <c r="A2580" s="376" t="s">
        <v>3231</v>
      </c>
      <c r="B2580" s="344" t="s">
        <v>6032</v>
      </c>
      <c r="C2580" s="536" t="str">
        <f>iferror(vlookup(A2580,Actors!$A$2:$D$472,4,false),"")</f>
        <v>Ganon's Lair Rubble Fragment</v>
      </c>
      <c r="D2580" s="376" t="s">
        <v>3170</v>
      </c>
      <c r="E2580" s="5" t="s">
        <v>55</v>
      </c>
      <c r="F2580" s="375" t="s">
        <v>9740</v>
      </c>
      <c r="G2580" s="149"/>
      <c r="H2580" s="378" t="s">
        <v>1059</v>
      </c>
      <c r="I2580" s="587" t="str">
        <f>iferror(vlookup(F2580,'Actors by Area'!$A$2:$C$8810,3,false),"")</f>
        <v>Ganon's Tower Collapse &amp; Battle Arena</v>
      </c>
      <c r="J2580" s="376" t="str">
        <f>iferror(vlookup(F2580,'Actors by Area'!$A$2:$H$8810,4,false),"")</f>
        <v>04</v>
      </c>
      <c r="K2580" s="376" t="str">
        <f>iferror(vlookup(F2580,'Actors by Area'!$A$2:$E$8810,5,false),"")</f>
        <v>00</v>
      </c>
      <c r="L2580" s="587"/>
    </row>
    <row r="2581">
      <c r="A2581" s="598" t="s">
        <v>3231</v>
      </c>
      <c r="B2581" s="599" t="s">
        <v>6032</v>
      </c>
      <c r="C2581" s="600" t="str">
        <f>iferror(vlookup(A2581,Actors!$A$2:$D$472,4,false),"")</f>
        <v>Ganon's Lair Rubble Fragment</v>
      </c>
      <c r="D2581" s="598" t="s">
        <v>3170</v>
      </c>
      <c r="E2581" s="601" t="s">
        <v>62</v>
      </c>
      <c r="F2581" s="602"/>
      <c r="G2581" s="603"/>
      <c r="H2581" s="604" t="s">
        <v>1073</v>
      </c>
      <c r="I2581" s="605"/>
      <c r="J2581" s="598"/>
      <c r="K2581" s="598"/>
      <c r="L2581" s="605"/>
    </row>
    <row r="2582">
      <c r="A2582" s="439" t="s">
        <v>3231</v>
      </c>
      <c r="B2582" s="606" t="s">
        <v>6032</v>
      </c>
      <c r="C2582" s="545" t="str">
        <f>iferror(vlookup(A2582,Actors!$A$2:$D$472,4,false),"")</f>
        <v>Ganon's Lair Rubble Fragment</v>
      </c>
      <c r="D2582" s="439" t="s">
        <v>3170</v>
      </c>
      <c r="E2582" s="543" t="s">
        <v>69</v>
      </c>
      <c r="F2582" s="375" t="s">
        <v>9741</v>
      </c>
      <c r="G2582" s="86"/>
      <c r="H2582" s="588" t="s">
        <v>1059</v>
      </c>
      <c r="I2582" s="589" t="str">
        <f>iferror(vlookup(F2582,'Actors by Area'!$A$2:$C$8810,3,false),"")</f>
        <v>Ganon's Tower Collapse &amp; Battle Arena</v>
      </c>
      <c r="J2582" s="439" t="str">
        <f>iferror(vlookup(F2582,'Actors by Area'!$A$2:$H$8810,4,false),"")</f>
        <v>04</v>
      </c>
      <c r="K2582" s="439" t="str">
        <f>iferror(vlookup(F2582,'Actors by Area'!$A$2:$E$8810,5,false),"")</f>
        <v>00</v>
      </c>
      <c r="L2582" s="589"/>
    </row>
    <row r="2583">
      <c r="A2583" s="439" t="s">
        <v>3232</v>
      </c>
      <c r="B2583" s="606" t="s">
        <v>6035</v>
      </c>
      <c r="C2583" s="545" t="str">
        <f>iferror(vlookup(A2583,Actors!$A$2:$D$472,4,false),"")</f>
        <v>Fire Trial Sinking Zig-Zag Platform</v>
      </c>
      <c r="D2583" s="439" t="s">
        <v>901</v>
      </c>
      <c r="E2583" s="543" t="s">
        <v>12</v>
      </c>
      <c r="F2583" s="417" t="s">
        <v>9007</v>
      </c>
      <c r="G2583" s="84" t="s">
        <v>11791</v>
      </c>
      <c r="H2583" s="588" t="s">
        <v>1059</v>
      </c>
      <c r="I2583" s="589" t="str">
        <f>iferror(vlookup(F2583,'Actors by Area'!$A$2:$C$8810,3,false),"")</f>
        <v>Inside Ganon's Castle</v>
      </c>
      <c r="J2583" s="439" t="str">
        <f>iferror(vlookup(F2583,'Actors by Area'!$A$2:$H$8810,4,false),"")</f>
        <v>00</v>
      </c>
      <c r="K2583" s="439" t="str">
        <f>iferror(vlookup(F2583,'Actors by Area'!$A$2:$E$8810,5,false),"")</f>
        <v>0E</v>
      </c>
      <c r="L2583" s="589"/>
    </row>
    <row r="2584">
      <c r="A2584" s="376" t="s">
        <v>3233</v>
      </c>
      <c r="B2584" s="344" t="s">
        <v>6038</v>
      </c>
      <c r="C2584" s="536" t="str">
        <f>iferror(vlookup(A2584,Actors!$A$2:$D$472,4,false),"")</f>
        <v>Shadow Trial Invisible Path</v>
      </c>
      <c r="D2584" s="376" t="s">
        <v>901</v>
      </c>
      <c r="E2584" s="5" t="s">
        <v>12</v>
      </c>
      <c r="F2584" s="397" t="s">
        <v>8981</v>
      </c>
      <c r="G2584" s="149"/>
      <c r="H2584" s="378" t="s">
        <v>1059</v>
      </c>
      <c r="I2584" s="587" t="str">
        <f>iferror(vlookup(F2584,'Actors by Area'!$A$2:$C$8810,3,false),"")</f>
        <v>Inside Ganon's Castle</v>
      </c>
      <c r="J2584" s="376" t="str">
        <f>iferror(vlookup(F2584,'Actors by Area'!$A$2:$H$8810,4,false),"")</f>
        <v>00</v>
      </c>
      <c r="K2584" s="376" t="str">
        <f>iferror(vlookup(F2584,'Actors by Area'!$A$2:$E$8810,5,false),"")</f>
        <v>0C</v>
      </c>
      <c r="L2584" s="587"/>
    </row>
    <row r="2585">
      <c r="A2585" s="376" t="s">
        <v>3233</v>
      </c>
      <c r="B2585" s="344" t="s">
        <v>6038</v>
      </c>
      <c r="C2585" s="536" t="str">
        <f>iferror(vlookup(A2585,Actors!$A$2:$D$472,4,false),"")</f>
        <v>Shadow Trial Invisible Path</v>
      </c>
      <c r="D2585" s="376" t="s">
        <v>901</v>
      </c>
      <c r="E2585" s="5" t="s">
        <v>2956</v>
      </c>
      <c r="F2585" s="375" t="s">
        <v>8276</v>
      </c>
      <c r="G2585" s="149"/>
      <c r="H2585" s="378" t="s">
        <v>1059</v>
      </c>
      <c r="I2585" s="587" t="str">
        <f>iferror(vlookup(F2585,'Actors by Area'!$A$2:$C$8810,3,false),"")</f>
        <v>Spirit Temple</v>
      </c>
      <c r="J2585" s="376" t="str">
        <f>iferror(vlookup(F2585,'Actors by Area'!$A$2:$H$8810,4,false),"")</f>
        <v>00</v>
      </c>
      <c r="K2585" s="376" t="str">
        <f>iferror(vlookup(F2585,'Actors by Area'!$A$2:$E$8810,5,false),"")</f>
        <v>16</v>
      </c>
      <c r="L2585" s="587"/>
    </row>
    <row r="2586">
      <c r="A2586" s="376" t="s">
        <v>3233</v>
      </c>
      <c r="B2586" s="344" t="s">
        <v>6038</v>
      </c>
      <c r="C2586" s="536" t="str">
        <f>iferror(vlookup(A2586,Actors!$A$2:$D$472,4,false),"")</f>
        <v>Shadow Trial Invisible Path</v>
      </c>
      <c r="D2586" s="376" t="s">
        <v>901</v>
      </c>
      <c r="E2586" s="5" t="s">
        <v>8998</v>
      </c>
      <c r="F2586" s="375" t="s">
        <v>8997</v>
      </c>
      <c r="G2586" s="149"/>
      <c r="H2586" s="378" t="s">
        <v>1059</v>
      </c>
      <c r="I2586" s="587" t="str">
        <f>iferror(vlookup(F2586,'Actors by Area'!$A$2:$C$8810,3,false),"")</f>
        <v>Inside Ganon's Castle</v>
      </c>
      <c r="J2586" s="376" t="str">
        <f>iferror(vlookup(F2586,'Actors by Area'!$A$2:$H$8810,4,false),"")</f>
        <v>00</v>
      </c>
      <c r="K2586" s="376" t="str">
        <f>iferror(vlookup(F2586,'Actors by Area'!$A$2:$E$8810,5,false),"")</f>
        <v>0C</v>
      </c>
      <c r="L2586" s="587"/>
    </row>
    <row r="2587">
      <c r="A2587" s="376" t="s">
        <v>3233</v>
      </c>
      <c r="B2587" s="344" t="s">
        <v>6038</v>
      </c>
      <c r="C2587" s="536" t="str">
        <f>iferror(vlookup(A2587,Actors!$A$2:$D$472,4,false),"")</f>
        <v>Shadow Trial Invisible Path</v>
      </c>
      <c r="D2587" s="376" t="s">
        <v>901</v>
      </c>
      <c r="E2587" s="5" t="s">
        <v>7309</v>
      </c>
      <c r="F2587" s="375" t="s">
        <v>8999</v>
      </c>
      <c r="G2587" s="149"/>
      <c r="H2587" s="378" t="s">
        <v>1059</v>
      </c>
      <c r="I2587" s="587" t="str">
        <f>iferror(vlookup(F2587,'Actors by Area'!$A$2:$C$8810,3,false),"")</f>
        <v>Inside Ganon's Castle</v>
      </c>
      <c r="J2587" s="376" t="str">
        <f>iferror(vlookup(F2587,'Actors by Area'!$A$2:$H$8810,4,false),"")</f>
        <v>00</v>
      </c>
      <c r="K2587" s="376" t="str">
        <f>iferror(vlookup(F2587,'Actors by Area'!$A$2:$E$8810,5,false),"")</f>
        <v>0C</v>
      </c>
      <c r="L2587" s="587"/>
    </row>
    <row r="2588">
      <c r="A2588" s="439" t="s">
        <v>3233</v>
      </c>
      <c r="B2588" s="606" t="s">
        <v>6038</v>
      </c>
      <c r="C2588" s="545" t="str">
        <f>iferror(vlookup(A2588,Actors!$A$2:$D$472,4,false),"")</f>
        <v>Shadow Trial Invisible Path</v>
      </c>
      <c r="D2588" s="439" t="s">
        <v>901</v>
      </c>
      <c r="E2588" s="543" t="s">
        <v>7047</v>
      </c>
      <c r="F2588" s="375" t="s">
        <v>8275</v>
      </c>
      <c r="G2588" s="86"/>
      <c r="H2588" s="588" t="s">
        <v>1059</v>
      </c>
      <c r="I2588" s="589" t="str">
        <f>iferror(vlookup(F2588,'Actors by Area'!$A$2:$C$8810,3,false),"")</f>
        <v>Spirit Temple</v>
      </c>
      <c r="J2588" s="439" t="str">
        <f>iferror(vlookup(F2588,'Actors by Area'!$A$2:$H$8810,4,false),"")</f>
        <v>00</v>
      </c>
      <c r="K2588" s="439" t="str">
        <f>iferror(vlookup(F2588,'Actors by Area'!$A$2:$E$8810,5,false),"")</f>
        <v>16</v>
      </c>
      <c r="L2588" s="589"/>
    </row>
    <row r="2589">
      <c r="A2589" s="376" t="s">
        <v>905</v>
      </c>
      <c r="B2589" s="344" t="s">
        <v>6041</v>
      </c>
      <c r="C2589" s="536" t="str">
        <f>iferror(vlookup(A2589,Actors!$A$2:$D$472,4,false),"")</f>
        <v/>
      </c>
      <c r="D2589" s="376" t="s">
        <v>901</v>
      </c>
      <c r="E2589" s="5" t="s">
        <v>7174</v>
      </c>
      <c r="F2589" s="397" t="s">
        <v>9028</v>
      </c>
      <c r="G2589" s="147" t="s">
        <v>11792</v>
      </c>
      <c r="H2589" s="378" t="s">
        <v>1059</v>
      </c>
      <c r="I2589" s="587" t="str">
        <f>iferror(vlookup(F2589,'Actors by Area'!$A$2:$C$8810,3,false),"")</f>
        <v>Inside Ganon's Castle</v>
      </c>
      <c r="J2589" s="376" t="str">
        <f>iferror(vlookup(F2589,'Actors by Area'!$A$2:$H$8810,4,false),"")</f>
        <v>00</v>
      </c>
      <c r="K2589" s="376" t="str">
        <f>iferror(vlookup(F2589,'Actors by Area'!$A$2:$E$8810,5,false),"")</f>
        <v>12</v>
      </c>
      <c r="L2589" s="587"/>
    </row>
    <row r="2590">
      <c r="A2590" s="376" t="s">
        <v>905</v>
      </c>
      <c r="B2590" s="344" t="s">
        <v>6041</v>
      </c>
      <c r="C2590" s="536" t="str">
        <f>iferror(vlookup(A2590,Actors!$A$2:$D$472,4,false),"")</f>
        <v/>
      </c>
      <c r="D2590" s="376" t="s">
        <v>901</v>
      </c>
      <c r="E2590" s="5" t="s">
        <v>7425</v>
      </c>
      <c r="F2590" s="375" t="s">
        <v>9026</v>
      </c>
      <c r="G2590" s="149"/>
      <c r="H2590" s="378" t="s">
        <v>1059</v>
      </c>
      <c r="I2590" s="587" t="str">
        <f>iferror(vlookup(F2590,'Actors by Area'!$A$2:$C$8810,3,false),"")</f>
        <v>Inside Ganon's Castle</v>
      </c>
      <c r="J2590" s="376" t="str">
        <f>iferror(vlookup(F2590,'Actors by Area'!$A$2:$H$8810,4,false),"")</f>
        <v>00</v>
      </c>
      <c r="K2590" s="376" t="str">
        <f>iferror(vlookup(F2590,'Actors by Area'!$A$2:$E$8810,5,false),"")</f>
        <v>12</v>
      </c>
      <c r="L2590" s="587"/>
    </row>
    <row r="2591">
      <c r="A2591" s="439" t="s">
        <v>905</v>
      </c>
      <c r="B2591" s="606" t="s">
        <v>6041</v>
      </c>
      <c r="C2591" s="545" t="str">
        <f>iferror(vlookup(A2591,Actors!$A$2:$D$472,4,false),"")</f>
        <v/>
      </c>
      <c r="D2591" s="439" t="s">
        <v>901</v>
      </c>
      <c r="E2591" s="543" t="s">
        <v>7737</v>
      </c>
      <c r="F2591" s="375" t="s">
        <v>9027</v>
      </c>
      <c r="G2591" s="86"/>
      <c r="H2591" s="588" t="s">
        <v>1059</v>
      </c>
      <c r="I2591" s="589" t="str">
        <f>iferror(vlookup(F2591,'Actors by Area'!$A$2:$C$8810,3,false),"")</f>
        <v>Inside Ganon's Castle</v>
      </c>
      <c r="J2591" s="439" t="str">
        <f>iferror(vlookup(F2591,'Actors by Area'!$A$2:$H$8810,4,false),"")</f>
        <v>00</v>
      </c>
      <c r="K2591" s="439" t="str">
        <f>iferror(vlookup(F2591,'Actors by Area'!$A$2:$E$8810,5,false),"")</f>
        <v>12</v>
      </c>
      <c r="L2591" s="589"/>
    </row>
    <row r="2592">
      <c r="A2592" s="376" t="s">
        <v>3237</v>
      </c>
      <c r="B2592" s="344" t="s">
        <v>6043</v>
      </c>
      <c r="C2592" s="536" t="str">
        <f>iferror(vlookup(A2592,Actors!$A$2:$D$472,4,false),"")</f>
        <v>Ganon's Castle Fake Wall</v>
      </c>
      <c r="D2592" s="376" t="s">
        <v>901</v>
      </c>
      <c r="E2592" s="5" t="s">
        <v>12</v>
      </c>
      <c r="F2592" s="397" t="s">
        <v>8974</v>
      </c>
      <c r="G2592" s="147" t="s">
        <v>11793</v>
      </c>
      <c r="H2592" s="378" t="s">
        <v>1059</v>
      </c>
      <c r="I2592" s="587" t="str">
        <f>iferror(vlookup(F2592,'Actors by Area'!$A$2:$C$8810,3,false),"")</f>
        <v>Inside Ganon's Castle</v>
      </c>
      <c r="J2592" s="376" t="str">
        <f>iferror(vlookup(F2592,'Actors by Area'!$A$2:$H$8810,4,false),"")</f>
        <v>00</v>
      </c>
      <c r="K2592" s="376" t="str">
        <f>iferror(vlookup(F2592,'Actors by Area'!$A$2:$E$8810,5,false),"")</f>
        <v>0A</v>
      </c>
      <c r="L2592" s="587"/>
    </row>
    <row r="2593">
      <c r="A2593" s="598" t="s">
        <v>3237</v>
      </c>
      <c r="B2593" s="599" t="s">
        <v>6043</v>
      </c>
      <c r="C2593" s="600" t="str">
        <f>iferror(vlookup(A2593,Actors!$A$2:$D$472,4,false),"")</f>
        <v>Ganon's Castle Fake Wall</v>
      </c>
      <c r="D2593" s="598" t="s">
        <v>901</v>
      </c>
      <c r="E2593" s="601" t="s">
        <v>21</v>
      </c>
      <c r="F2593" s="602"/>
      <c r="G2593" s="636" t="s">
        <v>11794</v>
      </c>
      <c r="H2593" s="604" t="s">
        <v>1073</v>
      </c>
      <c r="I2593" s="605"/>
      <c r="J2593" s="598"/>
      <c r="K2593" s="598"/>
      <c r="L2593" s="605"/>
    </row>
    <row r="2594">
      <c r="A2594" s="439" t="s">
        <v>3237</v>
      </c>
      <c r="B2594" s="606" t="s">
        <v>6043</v>
      </c>
      <c r="C2594" s="545" t="str">
        <f>iferror(vlookup(A2594,Actors!$A$2:$D$472,4,false),"")</f>
        <v>Ganon's Castle Fake Wall</v>
      </c>
      <c r="D2594" s="439" t="s">
        <v>901</v>
      </c>
      <c r="E2594" s="543" t="s">
        <v>28</v>
      </c>
      <c r="F2594" s="375" t="s">
        <v>8910</v>
      </c>
      <c r="G2594" s="84" t="s">
        <v>11795</v>
      </c>
      <c r="H2594" s="588" t="s">
        <v>1059</v>
      </c>
      <c r="I2594" s="589" t="str">
        <f>iferror(vlookup(F2594,'Actors by Area'!$A$2:$C$8810,3,false),"")</f>
        <v>Inside Ganon's Castle</v>
      </c>
      <c r="J2594" s="439" t="str">
        <f>iferror(vlookup(F2594,'Actors by Area'!$A$2:$H$8810,4,false),"")</f>
        <v>00</v>
      </c>
      <c r="K2594" s="439" t="str">
        <f>iferror(vlookup(F2594,'Actors by Area'!$A$2:$E$8810,5,false),"")</f>
        <v>01</v>
      </c>
      <c r="L2594" s="589"/>
    </row>
    <row r="2595">
      <c r="A2595" s="439" t="s">
        <v>3238</v>
      </c>
      <c r="B2595" s="606" t="s">
        <v>6046</v>
      </c>
      <c r="C2595" s="545" t="str">
        <f>iferror(vlookup(A2595,Actors!$A$2:$D$472,4,false),"")</f>
        <v>Water Trial Ice Pushblock</v>
      </c>
      <c r="D2595" s="439" t="s">
        <v>901</v>
      </c>
      <c r="E2595" s="543" t="s">
        <v>12</v>
      </c>
      <c r="F2595" s="397" t="s">
        <v>8917</v>
      </c>
      <c r="G2595" s="84" t="s">
        <v>11796</v>
      </c>
      <c r="H2595" s="588" t="s">
        <v>1059</v>
      </c>
      <c r="I2595" s="589" t="str">
        <f>iferror(vlookup(F2595,'Actors by Area'!$A$2:$C$8810,3,false),"")</f>
        <v>Inside Ganon's Castle</v>
      </c>
      <c r="J2595" s="439" t="str">
        <f>iferror(vlookup(F2595,'Actors by Area'!$A$2:$H$8810,4,false),"")</f>
        <v>00</v>
      </c>
      <c r="K2595" s="439" t="str">
        <f>iferror(vlookup(F2595,'Actors by Area'!$A$2:$E$8810,5,false),"")</f>
        <v>03</v>
      </c>
      <c r="L2595" s="589"/>
    </row>
    <row r="2596">
      <c r="A2596" s="439" t="s">
        <v>3239</v>
      </c>
      <c r="B2596" s="606" t="s">
        <v>6049</v>
      </c>
      <c r="C2596" s="545" t="str">
        <f>iferror(vlookup(A2596,Actors!$A$2:$D$472,4,false),"")</f>
        <v>Poe Collector</v>
      </c>
      <c r="D2596" s="439" t="s">
        <v>3173</v>
      </c>
      <c r="E2596" s="543" t="s">
        <v>7164</v>
      </c>
      <c r="F2596" s="397" t="s">
        <v>9675</v>
      </c>
      <c r="G2596" s="84" t="s">
        <v>6050</v>
      </c>
      <c r="H2596" s="588" t="s">
        <v>1059</v>
      </c>
      <c r="I2596" s="589" t="str">
        <f>iferror(vlookup(F2596,'Actors by Area'!$A$2:$C$8810,3,false),"")</f>
        <v>Guard House</v>
      </c>
      <c r="J2596" s="439" t="str">
        <f>iferror(vlookup(F2596,'Actors by Area'!$A$2:$H$8810,4,false),"")</f>
        <v>02</v>
      </c>
      <c r="K2596" s="439" t="str">
        <f>iferror(vlookup(F2596,'Actors by Area'!$A$2:$E$8810,5,false),"")</f>
        <v>00</v>
      </c>
      <c r="L2596" s="589"/>
    </row>
    <row r="2597">
      <c r="A2597" s="376" t="s">
        <v>3240</v>
      </c>
      <c r="B2597" s="344" t="s">
        <v>6052</v>
      </c>
      <c r="C2597" s="536" t="str">
        <f>iferror(vlookup(A2597,Actors!$A$2:$D$472,4,false),"")</f>
        <v>Gossip Stone</v>
      </c>
      <c r="D2597" s="376" t="s">
        <v>3172</v>
      </c>
      <c r="E2597" s="5" t="s">
        <v>7182</v>
      </c>
      <c r="F2597" s="397" t="s">
        <v>7181</v>
      </c>
      <c r="G2597" s="149"/>
      <c r="H2597" s="378" t="s">
        <v>1059</v>
      </c>
      <c r="I2597" s="587" t="str">
        <f>iferror(vlookup(F2597,'Actors by Area'!$A$2:$C$8810,3,false),"")</f>
        <v>Dodongo's Cavern</v>
      </c>
      <c r="J2597" s="376" t="str">
        <f>iferror(vlookup(F2597,'Actors by Area'!$A$2:$H$8810,4,false),"")</f>
        <v>00</v>
      </c>
      <c r="K2597" s="376" t="str">
        <f>iferror(vlookup(F2597,'Actors by Area'!$A$2:$E$8810,5,false),"")</f>
        <v>00</v>
      </c>
      <c r="L2597" s="587"/>
    </row>
    <row r="2598">
      <c r="A2598" s="376" t="s">
        <v>3240</v>
      </c>
      <c r="B2598" s="344" t="s">
        <v>6052</v>
      </c>
      <c r="C2598" s="536" t="str">
        <f>iferror(vlookup(A2598,Actors!$A$2:$D$472,4,false),"")</f>
        <v>Gossip Stone</v>
      </c>
      <c r="D2598" s="376" t="s">
        <v>3172</v>
      </c>
      <c r="E2598" s="5" t="s">
        <v>8998</v>
      </c>
      <c r="F2598" s="375" t="s">
        <v>10343</v>
      </c>
      <c r="G2598" s="149"/>
      <c r="H2598" s="378" t="s">
        <v>1059</v>
      </c>
      <c r="I2598" s="587" t="str">
        <f>iferror(vlookup(F2598,'Actors by Area'!$A$2:$C$8810,3,false),"")</f>
        <v>Spot 08 - Zora's Fountain</v>
      </c>
      <c r="J2598" s="376" t="str">
        <f>iferror(vlookup(F2598,'Actors by Area'!$A$2:$H$8810,4,false),"")</f>
        <v>02</v>
      </c>
      <c r="K2598" s="376" t="str">
        <f>iferror(vlookup(F2598,'Actors by Area'!$A$2:$E$8810,5,false),"")</f>
        <v>00</v>
      </c>
      <c r="L2598" s="587"/>
    </row>
    <row r="2599">
      <c r="A2599" s="376" t="s">
        <v>3240</v>
      </c>
      <c r="B2599" s="344" t="s">
        <v>6052</v>
      </c>
      <c r="C2599" s="536" t="str">
        <f>iferror(vlookup(A2599,Actors!$A$2:$D$472,4,false),"")</f>
        <v>Gossip Stone</v>
      </c>
      <c r="D2599" s="376" t="s">
        <v>3172</v>
      </c>
      <c r="E2599" s="5" t="s">
        <v>9313</v>
      </c>
      <c r="F2599" s="375" t="s">
        <v>10232</v>
      </c>
      <c r="G2599" s="149"/>
      <c r="H2599" s="378" t="s">
        <v>1059</v>
      </c>
      <c r="I2599" s="587" t="str">
        <f>iferror(vlookup(F2599,'Actors by Area'!$A$2:$C$8810,3,false),"")</f>
        <v>Spot 06 - Lake Hylia</v>
      </c>
      <c r="J2599" s="376" t="str">
        <f>iferror(vlookup(F2599,'Actors by Area'!$A$2:$H$8810,4,false),"")</f>
        <v>00</v>
      </c>
      <c r="K2599" s="376" t="str">
        <f>iferror(vlookup(F2599,'Actors by Area'!$A$2:$E$8810,5,false),"")</f>
        <v>00</v>
      </c>
      <c r="L2599" s="587"/>
    </row>
    <row r="2600">
      <c r="A2600" s="376" t="s">
        <v>3240</v>
      </c>
      <c r="B2600" s="344" t="s">
        <v>6052</v>
      </c>
      <c r="C2600" s="536" t="str">
        <f>iferror(vlookup(A2600,Actors!$A$2:$D$472,4,false),"")</f>
        <v>Gossip Stone</v>
      </c>
      <c r="D2600" s="376" t="s">
        <v>3172</v>
      </c>
      <c r="E2600" s="5" t="s">
        <v>8232</v>
      </c>
      <c r="F2600" s="375" t="s">
        <v>10603</v>
      </c>
      <c r="G2600" s="149"/>
      <c r="H2600" s="378" t="s">
        <v>1059</v>
      </c>
      <c r="I2600" s="587" t="str">
        <f>iferror(vlookup(F2600,'Actors by Area'!$A$2:$C$8810,3,false),"")</f>
        <v>Spot 16 - Death Mountain Trail</v>
      </c>
      <c r="J2600" s="376" t="str">
        <f>iferror(vlookup(F2600,'Actors by Area'!$A$2:$H$8810,4,false),"")</f>
        <v>00</v>
      </c>
      <c r="K2600" s="376" t="str">
        <f>iferror(vlookup(F2600,'Actors by Area'!$A$2:$E$8810,5,false),"")</f>
        <v>00</v>
      </c>
      <c r="L2600" s="587"/>
    </row>
    <row r="2601">
      <c r="A2601" s="376" t="s">
        <v>3240</v>
      </c>
      <c r="B2601" s="344" t="s">
        <v>6052</v>
      </c>
      <c r="C2601" s="536" t="str">
        <f>iferror(vlookup(A2601,Actors!$A$2:$D$472,4,false),"")</f>
        <v>Gossip Stone</v>
      </c>
      <c r="D2601" s="376" t="s">
        <v>3172</v>
      </c>
      <c r="E2601" s="5" t="s">
        <v>10691</v>
      </c>
      <c r="F2601" s="375" t="s">
        <v>10690</v>
      </c>
      <c r="G2601" s="149"/>
      <c r="H2601" s="378" t="s">
        <v>1059</v>
      </c>
      <c r="I2601" s="587" t="str">
        <f>iferror(vlookup(F2601,'Actors by Area'!$A$2:$C$8810,3,false),"")</f>
        <v>Spot 17 - Death Mountain Crater</v>
      </c>
      <c r="J2601" s="376" t="str">
        <f>iferror(vlookup(F2601,'Actors by Area'!$A$2:$H$8810,4,false),"")</f>
        <v>00</v>
      </c>
      <c r="K2601" s="376" t="str">
        <f>iferror(vlookup(F2601,'Actors by Area'!$A$2:$E$8810,5,false),"")</f>
        <v>01</v>
      </c>
      <c r="L2601" s="587"/>
    </row>
    <row r="2602">
      <c r="A2602" s="376" t="s">
        <v>3240</v>
      </c>
      <c r="B2602" s="344" t="s">
        <v>6052</v>
      </c>
      <c r="C2602" s="536" t="str">
        <f>iferror(vlookup(A2602,Actors!$A$2:$D$472,4,false),"")</f>
        <v>Gossip Stone</v>
      </c>
      <c r="D2602" s="376" t="s">
        <v>3172</v>
      </c>
      <c r="E2602" s="5" t="s">
        <v>9276</v>
      </c>
      <c r="F2602" s="375" t="s">
        <v>9275</v>
      </c>
      <c r="G2602" s="149"/>
      <c r="H2602" s="378" t="s">
        <v>1059</v>
      </c>
      <c r="I2602" s="587" t="str">
        <f>iferror(vlookup(F2602,'Actors by Area'!$A$2:$C$8810,3,false),"")</f>
        <v>Temple of Time Exterior (Child - Day)</v>
      </c>
      <c r="J2602" s="376" t="str">
        <f>iferror(vlookup(F2602,'Actors by Area'!$A$2:$H$8810,4,false),"")</f>
        <v>00</v>
      </c>
      <c r="K2602" s="376" t="str">
        <f>iferror(vlookup(F2602,'Actors by Area'!$A$2:$E$8810,5,false),"")</f>
        <v>00</v>
      </c>
      <c r="L2602" s="587"/>
    </row>
    <row r="2603">
      <c r="A2603" s="376" t="s">
        <v>3240</v>
      </c>
      <c r="B2603" s="344" t="s">
        <v>6052</v>
      </c>
      <c r="C2603" s="536" t="str">
        <f>iferror(vlookup(A2603,Actors!$A$2:$D$472,4,false),"")</f>
        <v>Gossip Stone</v>
      </c>
      <c r="D2603" s="376" t="s">
        <v>3172</v>
      </c>
      <c r="E2603" s="5" t="s">
        <v>10259</v>
      </c>
      <c r="F2603" s="375" t="s">
        <v>10258</v>
      </c>
      <c r="G2603" s="149"/>
      <c r="H2603" s="378" t="s">
        <v>1059</v>
      </c>
      <c r="I2603" s="587" t="str">
        <f>iferror(vlookup(F2603,'Actors by Area'!$A$2:$C$8810,3,false),"")</f>
        <v>Spot 07 - Zora's Domain</v>
      </c>
      <c r="J2603" s="376" t="str">
        <f>iferror(vlookup(F2603,'Actors by Area'!$A$2:$H$8810,4,false),"")</f>
        <v>00</v>
      </c>
      <c r="K2603" s="376" t="str">
        <f>iferror(vlookup(F2603,'Actors by Area'!$A$2:$E$8810,5,false),"")</f>
        <v>00</v>
      </c>
      <c r="L2603" s="587"/>
    </row>
    <row r="2604">
      <c r="A2604" s="376" t="s">
        <v>3240</v>
      </c>
      <c r="B2604" s="344" t="s">
        <v>6052</v>
      </c>
      <c r="C2604" s="536" t="str">
        <f>iferror(vlookup(A2604,Actors!$A$2:$D$472,4,false),"")</f>
        <v>Gossip Stone</v>
      </c>
      <c r="D2604" s="376" t="s">
        <v>3172</v>
      </c>
      <c r="E2604" s="5" t="s">
        <v>8458</v>
      </c>
      <c r="F2604" s="375" t="s">
        <v>9958</v>
      </c>
      <c r="G2604" s="149"/>
      <c r="H2604" s="378" t="s">
        <v>1059</v>
      </c>
      <c r="I2604" s="587" t="str">
        <f>iferror(vlookup(F2604,'Actors by Area'!$A$2:$C$8810,3,false),"")</f>
        <v>Spot 02 - Graveyard</v>
      </c>
      <c r="J2604" s="376" t="str">
        <f>iferror(vlookup(F2604,'Actors by Area'!$A$2:$H$8810,4,false),"")</f>
        <v>00</v>
      </c>
      <c r="K2604" s="376" t="str">
        <f>iferror(vlookup(F2604,'Actors by Area'!$A$2:$E$8810,5,false),"")</f>
        <v>01</v>
      </c>
      <c r="L2604" s="587"/>
    </row>
    <row r="2605">
      <c r="A2605" s="376" t="s">
        <v>3240</v>
      </c>
      <c r="B2605" s="344" t="s">
        <v>6052</v>
      </c>
      <c r="C2605" s="536" t="str">
        <f>iferror(vlookup(A2605,Actors!$A$2:$D$472,4,false),"")</f>
        <v>Gossip Stone</v>
      </c>
      <c r="D2605" s="376" t="s">
        <v>3172</v>
      </c>
      <c r="E2605" s="5" t="s">
        <v>10577</v>
      </c>
      <c r="F2605" s="375" t="s">
        <v>10576</v>
      </c>
      <c r="G2605" s="149"/>
      <c r="H2605" s="378" t="s">
        <v>1059</v>
      </c>
      <c r="I2605" s="587" t="str">
        <f>iferror(vlookup(F2605,'Actors by Area'!$A$2:$C$8810,3,false),"")</f>
        <v>Spot 15 - Hyrule Castle</v>
      </c>
      <c r="J2605" s="376" t="str">
        <f>iferror(vlookup(F2605,'Actors by Area'!$A$2:$H$8810,4,false),"")</f>
        <v>00</v>
      </c>
      <c r="K2605" s="376" t="str">
        <f>iferror(vlookup(F2605,'Actors by Area'!$A$2:$E$8810,5,false),"")</f>
        <v>00</v>
      </c>
      <c r="L2605" s="587"/>
    </row>
    <row r="2606">
      <c r="A2606" s="376" t="s">
        <v>3240</v>
      </c>
      <c r="B2606" s="344" t="s">
        <v>6052</v>
      </c>
      <c r="C2606" s="536" t="str">
        <f>iferror(vlookup(A2606,Actors!$A$2:$D$472,4,false),"")</f>
        <v>Gossip Stone</v>
      </c>
      <c r="D2606" s="376" t="s">
        <v>3172</v>
      </c>
      <c r="E2606" s="5" t="s">
        <v>8221</v>
      </c>
      <c r="F2606" s="375" t="s">
        <v>10375</v>
      </c>
      <c r="G2606" s="149"/>
      <c r="H2606" s="378" t="s">
        <v>1059</v>
      </c>
      <c r="I2606" s="587" t="str">
        <f>iferror(vlookup(F2606,'Actors by Area'!$A$2:$C$8810,3,false),"")</f>
        <v>Spot 09 - Gerudo Valley</v>
      </c>
      <c r="J2606" s="376" t="str">
        <f>iferror(vlookup(F2606,'Actors by Area'!$A$2:$H$8810,4,false),"")</f>
        <v>00</v>
      </c>
      <c r="K2606" s="376" t="str">
        <f>iferror(vlookup(F2606,'Actors by Area'!$A$2:$E$8810,5,false),"")</f>
        <v>00</v>
      </c>
      <c r="L2606" s="587"/>
    </row>
    <row r="2607">
      <c r="A2607" s="376" t="s">
        <v>3240</v>
      </c>
      <c r="B2607" s="344" t="s">
        <v>6052</v>
      </c>
      <c r="C2607" s="536" t="str">
        <f>iferror(vlookup(A2607,Actors!$A$2:$D$472,4,false),"")</f>
        <v>Gossip Stone</v>
      </c>
      <c r="D2607" s="376" t="s">
        <v>3172</v>
      </c>
      <c r="E2607" s="5" t="s">
        <v>9457</v>
      </c>
      <c r="F2607" s="375" t="s">
        <v>9456</v>
      </c>
      <c r="G2607" s="149"/>
      <c r="H2607" s="378" t="s">
        <v>1059</v>
      </c>
      <c r="I2607" s="587" t="str">
        <f>iferror(vlookup(F2607,'Actors by Area'!$A$2:$C$8810,3,false),"")</f>
        <v>Grottos</v>
      </c>
      <c r="J2607" s="376" t="str">
        <f>iferror(vlookup(F2607,'Actors by Area'!$A$2:$H$8810,4,false),"")</f>
        <v>00</v>
      </c>
      <c r="K2607" s="376" t="str">
        <f>iferror(vlookup(F2607,'Actors by Area'!$A$2:$E$8810,5,false),"")</f>
        <v>08</v>
      </c>
      <c r="L2607" s="587"/>
    </row>
    <row r="2608">
      <c r="A2608" s="376" t="s">
        <v>3240</v>
      </c>
      <c r="B2608" s="344" t="s">
        <v>6052</v>
      </c>
      <c r="C2608" s="536" t="str">
        <f>iferror(vlookup(A2608,Actors!$A$2:$D$472,4,false),"")</f>
        <v>Gossip Stone</v>
      </c>
      <c r="D2608" s="376" t="s">
        <v>3172</v>
      </c>
      <c r="E2608" s="5" t="s">
        <v>10742</v>
      </c>
      <c r="F2608" s="375" t="s">
        <v>10741</v>
      </c>
      <c r="G2608" s="149"/>
      <c r="H2608" s="378" t="s">
        <v>1059</v>
      </c>
      <c r="I2608" s="587" t="str">
        <f>iferror(vlookup(F2608,'Actors by Area'!$A$2:$C$8810,3,false),"")</f>
        <v>Spot 18 - Goron City</v>
      </c>
      <c r="J2608" s="376" t="str">
        <f>iferror(vlookup(F2608,'Actors by Area'!$A$2:$H$8810,4,false),"")</f>
        <v>00</v>
      </c>
      <c r="K2608" s="376" t="str">
        <f>iferror(vlookup(F2608,'Actors by Area'!$A$2:$E$8810,5,false),"")</f>
        <v>00</v>
      </c>
      <c r="L2608" s="587"/>
    </row>
    <row r="2609">
      <c r="A2609" s="376" t="s">
        <v>3240</v>
      </c>
      <c r="B2609" s="344" t="s">
        <v>6052</v>
      </c>
      <c r="C2609" s="536" t="str">
        <f>iferror(vlookup(A2609,Actors!$A$2:$D$472,4,false),"")</f>
        <v>Gossip Stone</v>
      </c>
      <c r="D2609" s="376" t="s">
        <v>3172</v>
      </c>
      <c r="E2609" s="5" t="s">
        <v>10171</v>
      </c>
      <c r="F2609" s="375" t="s">
        <v>10170</v>
      </c>
      <c r="G2609" s="149"/>
      <c r="H2609" s="378" t="s">
        <v>1059</v>
      </c>
      <c r="I2609" s="587" t="str">
        <f>iferror(vlookup(F2609,'Actors by Area'!$A$2:$C$8810,3,false),"")</f>
        <v>Spot 05 - Sacred Forest Meadow</v>
      </c>
      <c r="J2609" s="376" t="str">
        <f>iferror(vlookup(F2609,'Actors by Area'!$A$2:$H$8810,4,false),"")</f>
        <v>00</v>
      </c>
      <c r="K2609" s="376" t="str">
        <f>iferror(vlookup(F2609,'Actors by Area'!$A$2:$E$8810,5,false),"")</f>
        <v>00</v>
      </c>
      <c r="L2609" s="587"/>
    </row>
    <row r="2610">
      <c r="A2610" s="376" t="s">
        <v>3240</v>
      </c>
      <c r="B2610" s="344" t="s">
        <v>6052</v>
      </c>
      <c r="C2610" s="536" t="str">
        <f>iferror(vlookup(A2610,Actors!$A$2:$D$472,4,false),"")</f>
        <v>Gossip Stone</v>
      </c>
      <c r="D2610" s="376" t="s">
        <v>3172</v>
      </c>
      <c r="E2610" s="5" t="s">
        <v>9397</v>
      </c>
      <c r="F2610" s="375" t="s">
        <v>9396</v>
      </c>
      <c r="G2610" s="149"/>
      <c r="H2610" s="378" t="s">
        <v>1059</v>
      </c>
      <c r="I2610" s="587" t="str">
        <f>iferror(vlookup(F2610,'Actors by Area'!$A$2:$C$8810,3,false),"")</f>
        <v>Grottos</v>
      </c>
      <c r="J2610" s="376" t="str">
        <f>iferror(vlookup(F2610,'Actors by Area'!$A$2:$H$8810,4,false),"")</f>
        <v>00</v>
      </c>
      <c r="K2610" s="376" t="str">
        <f>iferror(vlookup(F2610,'Actors by Area'!$A$2:$E$8810,5,false),"")</f>
        <v>00</v>
      </c>
      <c r="L2610" s="587"/>
    </row>
    <row r="2611">
      <c r="A2611" s="376" t="s">
        <v>3240</v>
      </c>
      <c r="B2611" s="344" t="s">
        <v>6052</v>
      </c>
      <c r="C2611" s="536" t="str">
        <f>iferror(vlookup(A2611,Actors!$A$2:$D$472,4,false),"")</f>
        <v>Gossip Stone</v>
      </c>
      <c r="D2611" s="376" t="s">
        <v>3172</v>
      </c>
      <c r="E2611" s="5" t="s">
        <v>10464</v>
      </c>
      <c r="F2611" s="375" t="s">
        <v>10463</v>
      </c>
      <c r="G2611" s="149"/>
      <c r="H2611" s="378" t="s">
        <v>1059</v>
      </c>
      <c r="I2611" s="587" t="str">
        <f>iferror(vlookup(F2611,'Actors by Area'!$A$2:$C$8810,3,false),"")</f>
        <v>Spot 11 - Desert Colossus</v>
      </c>
      <c r="J2611" s="376" t="str">
        <f>iferror(vlookup(F2611,'Actors by Area'!$A$2:$H$8810,4,false),"")</f>
        <v>00</v>
      </c>
      <c r="K2611" s="376" t="str">
        <f>iferror(vlookup(F2611,'Actors by Area'!$A$2:$E$8810,5,false),"")</f>
        <v>00</v>
      </c>
      <c r="L2611" s="587"/>
    </row>
    <row r="2612">
      <c r="A2612" s="376" t="s">
        <v>3240</v>
      </c>
      <c r="B2612" s="344" t="s">
        <v>6052</v>
      </c>
      <c r="C2612" s="536" t="str">
        <f>iferror(vlookup(A2612,Actors!$A$2:$D$472,4,false),"")</f>
        <v>Gossip Stone</v>
      </c>
      <c r="D2612" s="376" t="s">
        <v>3172</v>
      </c>
      <c r="E2612" s="5" t="s">
        <v>9422</v>
      </c>
      <c r="F2612" s="375" t="s">
        <v>9421</v>
      </c>
      <c r="G2612" s="149"/>
      <c r="H2612" s="378" t="s">
        <v>1059</v>
      </c>
      <c r="I2612" s="587" t="str">
        <f>iferror(vlookup(F2612,'Actors by Area'!$A$2:$C$8810,3,false),"")</f>
        <v>Grottos</v>
      </c>
      <c r="J2612" s="376" t="str">
        <f>iferror(vlookup(F2612,'Actors by Area'!$A$2:$H$8810,4,false),"")</f>
        <v>00</v>
      </c>
      <c r="K2612" s="376" t="str">
        <f>iferror(vlookup(F2612,'Actors by Area'!$A$2:$E$8810,5,false),"")</f>
        <v>04</v>
      </c>
      <c r="L2612" s="587"/>
    </row>
    <row r="2613">
      <c r="A2613" s="376" t="s">
        <v>3240</v>
      </c>
      <c r="B2613" s="344" t="s">
        <v>6052</v>
      </c>
      <c r="C2613" s="536" t="str">
        <f>iferror(vlookup(A2613,Actors!$A$2:$D$472,4,false),"")</f>
        <v>Gossip Stone</v>
      </c>
      <c r="D2613" s="376" t="s">
        <v>3172</v>
      </c>
      <c r="E2613" s="5" t="s">
        <v>10437</v>
      </c>
      <c r="F2613" s="375" t="s">
        <v>10436</v>
      </c>
      <c r="G2613" s="149"/>
      <c r="H2613" s="378" t="s">
        <v>1059</v>
      </c>
      <c r="I2613" s="587" t="str">
        <f>iferror(vlookup(F2613,'Actors by Area'!$A$2:$C$8810,3,false),"")</f>
        <v>Spot 10 - Lost Woods</v>
      </c>
      <c r="J2613" s="376" t="str">
        <f>iferror(vlookup(F2613,'Actors by Area'!$A$2:$H$8810,4,false),"")</f>
        <v>00</v>
      </c>
      <c r="K2613" s="376" t="str">
        <f>iferror(vlookup(F2613,'Actors by Area'!$A$2:$E$8810,5,false),"")</f>
        <v>05</v>
      </c>
      <c r="L2613" s="587"/>
    </row>
    <row r="2614">
      <c r="A2614" s="376" t="s">
        <v>3240</v>
      </c>
      <c r="B2614" s="344" t="s">
        <v>6052</v>
      </c>
      <c r="C2614" s="536" t="str">
        <f>iferror(vlookup(A2614,Actors!$A$2:$D$472,4,false),"")</f>
        <v>Gossip Stone</v>
      </c>
      <c r="D2614" s="376" t="s">
        <v>3172</v>
      </c>
      <c r="E2614" s="5" t="s">
        <v>10067</v>
      </c>
      <c r="F2614" s="375" t="s">
        <v>10066</v>
      </c>
      <c r="G2614" s="149"/>
      <c r="H2614" s="378" t="s">
        <v>1059</v>
      </c>
      <c r="I2614" s="587" t="str">
        <f>iferror(vlookup(F2614,'Actors by Area'!$A$2:$C$8810,3,false),"")</f>
        <v>Spot 04 - Kokiri Forest</v>
      </c>
      <c r="J2614" s="376" t="str">
        <f>iferror(vlookup(F2614,'Actors by Area'!$A$2:$H$8810,4,false),"")</f>
        <v>00</v>
      </c>
      <c r="K2614" s="376" t="str">
        <f>iferror(vlookup(F2614,'Actors by Area'!$A$2:$E$8810,5,false),"")</f>
        <v>00</v>
      </c>
      <c r="L2614" s="587"/>
    </row>
    <row r="2615">
      <c r="A2615" s="376" t="s">
        <v>3240</v>
      </c>
      <c r="B2615" s="344" t="s">
        <v>6052</v>
      </c>
      <c r="C2615" s="536" t="str">
        <f>iferror(vlookup(A2615,Actors!$A$2:$D$472,4,false),"")</f>
        <v>Gossip Stone</v>
      </c>
      <c r="D2615" s="376" t="s">
        <v>3172</v>
      </c>
      <c r="E2615" s="5" t="s">
        <v>7321</v>
      </c>
      <c r="F2615" s="375" t="s">
        <v>10344</v>
      </c>
      <c r="G2615" s="149"/>
      <c r="H2615" s="378" t="s">
        <v>1059</v>
      </c>
      <c r="I2615" s="587" t="str">
        <f>iferror(vlookup(F2615,'Actors by Area'!$A$2:$C$8810,3,false),"")</f>
        <v>Spot 08 - Zora's Fountain</v>
      </c>
      <c r="J2615" s="376" t="str">
        <f>iferror(vlookup(F2615,'Actors by Area'!$A$2:$H$8810,4,false),"")</f>
        <v>02</v>
      </c>
      <c r="K2615" s="376" t="str">
        <f>iferror(vlookup(F2615,'Actors by Area'!$A$2:$E$8810,5,false),"")</f>
        <v>00</v>
      </c>
      <c r="L2615" s="587"/>
    </row>
    <row r="2616">
      <c r="A2616" s="376" t="s">
        <v>3240</v>
      </c>
      <c r="B2616" s="344" t="s">
        <v>6052</v>
      </c>
      <c r="C2616" s="536" t="str">
        <f>iferror(vlookup(A2616,Actors!$A$2:$D$472,4,false),"")</f>
        <v>Gossip Stone</v>
      </c>
      <c r="D2616" s="376" t="s">
        <v>3172</v>
      </c>
      <c r="E2616" s="5" t="s">
        <v>9278</v>
      </c>
      <c r="F2616" s="375" t="s">
        <v>9277</v>
      </c>
      <c r="G2616" s="149"/>
      <c r="H2616" s="378" t="s">
        <v>1059</v>
      </c>
      <c r="I2616" s="587" t="str">
        <f>iferror(vlookup(F2616,'Actors by Area'!$A$2:$C$8810,3,false),"")</f>
        <v>Temple of Time Exterior (Child - Day)</v>
      </c>
      <c r="J2616" s="376" t="str">
        <f>iferror(vlookup(F2616,'Actors by Area'!$A$2:$H$8810,4,false),"")</f>
        <v>00</v>
      </c>
      <c r="K2616" s="376" t="str">
        <f>iferror(vlookup(F2616,'Actors by Area'!$A$2:$E$8810,5,false),"")</f>
        <v>00</v>
      </c>
      <c r="L2616" s="587"/>
    </row>
    <row r="2617">
      <c r="A2617" s="376" t="s">
        <v>3240</v>
      </c>
      <c r="B2617" s="344" t="s">
        <v>6052</v>
      </c>
      <c r="C2617" s="536" t="str">
        <f>iferror(vlookup(A2617,Actors!$A$2:$D$472,4,false),"")</f>
        <v>Gossip Stone</v>
      </c>
      <c r="D2617" s="376" t="s">
        <v>3172</v>
      </c>
      <c r="E2617" s="5" t="s">
        <v>10234</v>
      </c>
      <c r="F2617" s="375" t="s">
        <v>10233</v>
      </c>
      <c r="G2617" s="149"/>
      <c r="H2617" s="378" t="s">
        <v>1059</v>
      </c>
      <c r="I2617" s="587" t="str">
        <f>iferror(vlookup(F2617,'Actors by Area'!$A$2:$C$8810,3,false),"")</f>
        <v>Spot 06 - Lake Hylia</v>
      </c>
      <c r="J2617" s="376" t="str">
        <f>iferror(vlookup(F2617,'Actors by Area'!$A$2:$H$8810,4,false),"")</f>
        <v>00</v>
      </c>
      <c r="K2617" s="376" t="str">
        <f>iferror(vlookup(F2617,'Actors by Area'!$A$2:$E$8810,5,false),"")</f>
        <v>00</v>
      </c>
      <c r="L2617" s="587"/>
    </row>
    <row r="2618">
      <c r="A2618" s="376" t="s">
        <v>3240</v>
      </c>
      <c r="B2618" s="344" t="s">
        <v>6052</v>
      </c>
      <c r="C2618" s="536" t="str">
        <f>iferror(vlookup(A2618,Actors!$A$2:$D$472,4,false),"")</f>
        <v>Gossip Stone</v>
      </c>
      <c r="D2618" s="376" t="s">
        <v>3172</v>
      </c>
      <c r="E2618" s="5" t="s">
        <v>10002</v>
      </c>
      <c r="F2618" s="375" t="s">
        <v>10001</v>
      </c>
      <c r="G2618" s="149"/>
      <c r="H2618" s="378" t="s">
        <v>1059</v>
      </c>
      <c r="I2618" s="587" t="str">
        <f>iferror(vlookup(F2618,'Actors by Area'!$A$2:$C$8810,3,false),"")</f>
        <v>Spot 03 - Zora's River</v>
      </c>
      <c r="J2618" s="376" t="str">
        <f>iferror(vlookup(F2618,'Actors by Area'!$A$2:$H$8810,4,false),"")</f>
        <v>00</v>
      </c>
      <c r="K2618" s="376" t="str">
        <f>iferror(vlookup(F2618,'Actors by Area'!$A$2:$E$8810,5,false),"")</f>
        <v>00</v>
      </c>
      <c r="L2618" s="587"/>
    </row>
    <row r="2619">
      <c r="A2619" s="376" t="s">
        <v>3240</v>
      </c>
      <c r="B2619" s="344" t="s">
        <v>6052</v>
      </c>
      <c r="C2619" s="536" t="str">
        <f>iferror(vlookup(A2619,Actors!$A$2:$D$472,4,false),"")</f>
        <v>Gossip Stone</v>
      </c>
      <c r="D2619" s="376" t="s">
        <v>3172</v>
      </c>
      <c r="E2619" s="5" t="s">
        <v>10579</v>
      </c>
      <c r="F2619" s="375" t="s">
        <v>10578</v>
      </c>
      <c r="G2619" s="149"/>
      <c r="H2619" s="378" t="s">
        <v>1059</v>
      </c>
      <c r="I2619" s="587" t="str">
        <f>iferror(vlookup(F2619,'Actors by Area'!$A$2:$C$8810,3,false),"")</f>
        <v>Spot 15 - Hyrule Castle</v>
      </c>
      <c r="J2619" s="376" t="str">
        <f>iferror(vlookup(F2619,'Actors by Area'!$A$2:$H$8810,4,false),"")</f>
        <v>00</v>
      </c>
      <c r="K2619" s="376" t="str">
        <f>iferror(vlookup(F2619,'Actors by Area'!$A$2:$E$8810,5,false),"")</f>
        <v>00</v>
      </c>
      <c r="L2619" s="587"/>
    </row>
    <row r="2620">
      <c r="A2620" s="376" t="s">
        <v>3240</v>
      </c>
      <c r="B2620" s="344" t="s">
        <v>6052</v>
      </c>
      <c r="C2620" s="536" t="str">
        <f>iferror(vlookup(A2620,Actors!$A$2:$D$472,4,false),"")</f>
        <v>Gossip Stone</v>
      </c>
      <c r="D2620" s="376" t="s">
        <v>3172</v>
      </c>
      <c r="E2620" s="5" t="s">
        <v>10173</v>
      </c>
      <c r="F2620" s="375" t="s">
        <v>10172</v>
      </c>
      <c r="G2620" s="149"/>
      <c r="H2620" s="378" t="s">
        <v>1059</v>
      </c>
      <c r="I2620" s="587" t="str">
        <f>iferror(vlookup(F2620,'Actors by Area'!$A$2:$C$8810,3,false),"")</f>
        <v>Spot 05 - Sacred Forest Meadow</v>
      </c>
      <c r="J2620" s="376" t="str">
        <f>iferror(vlookup(F2620,'Actors by Area'!$A$2:$H$8810,4,false),"")</f>
        <v>00</v>
      </c>
      <c r="K2620" s="376" t="str">
        <f>iferror(vlookup(F2620,'Actors by Area'!$A$2:$E$8810,5,false),"")</f>
        <v>00</v>
      </c>
      <c r="L2620" s="587"/>
    </row>
    <row r="2621">
      <c r="A2621" s="376" t="s">
        <v>3240</v>
      </c>
      <c r="B2621" s="344" t="s">
        <v>6052</v>
      </c>
      <c r="C2621" s="536" t="str">
        <f>iferror(vlookup(A2621,Actors!$A$2:$D$472,4,false),"")</f>
        <v>Gossip Stone</v>
      </c>
      <c r="D2621" s="376" t="s">
        <v>3172</v>
      </c>
      <c r="E2621" s="5" t="s">
        <v>10143</v>
      </c>
      <c r="F2621" s="375" t="s">
        <v>10142</v>
      </c>
      <c r="G2621" s="149"/>
      <c r="H2621" s="378" t="s">
        <v>1059</v>
      </c>
      <c r="I2621" s="587" t="str">
        <f>iferror(vlookup(F2621,'Actors by Area'!$A$2:$C$8810,3,false),"")</f>
        <v>Spot 04 - Kokiri Forest</v>
      </c>
      <c r="J2621" s="376" t="str">
        <f>iferror(vlookup(F2621,'Actors by Area'!$A$2:$H$8810,4,false),"")</f>
        <v>00</v>
      </c>
      <c r="K2621" s="376" t="str">
        <f>iferror(vlookup(F2621,'Actors by Area'!$A$2:$E$8810,5,false),"")</f>
        <v>01</v>
      </c>
      <c r="L2621" s="587"/>
    </row>
    <row r="2622">
      <c r="A2622" s="376" t="s">
        <v>3240</v>
      </c>
      <c r="B2622" s="344" t="s">
        <v>6052</v>
      </c>
      <c r="C2622" s="536" t="str">
        <f>iferror(vlookup(A2622,Actors!$A$2:$D$472,4,false),"")</f>
        <v>Gossip Stone</v>
      </c>
      <c r="D2622" s="376" t="s">
        <v>3172</v>
      </c>
      <c r="E2622" s="5" t="s">
        <v>9427</v>
      </c>
      <c r="F2622" s="375" t="s">
        <v>10312</v>
      </c>
      <c r="G2622" s="149"/>
      <c r="H2622" s="378" t="s">
        <v>1059</v>
      </c>
      <c r="I2622" s="587" t="str">
        <f>iferror(vlookup(F2622,'Actors by Area'!$A$2:$C$8810,3,false),"")</f>
        <v>Spot 08 - Zora's Fountain</v>
      </c>
      <c r="J2622" s="376" t="str">
        <f>iferror(vlookup(F2622,'Actors by Area'!$A$2:$H$8810,4,false),"")</f>
        <v>00</v>
      </c>
      <c r="K2622" s="376" t="str">
        <f>iferror(vlookup(F2622,'Actors by Area'!$A$2:$E$8810,5,false),"")</f>
        <v>00</v>
      </c>
      <c r="L2622" s="587"/>
    </row>
    <row r="2623">
      <c r="A2623" s="376" t="s">
        <v>3240</v>
      </c>
      <c r="B2623" s="344" t="s">
        <v>6052</v>
      </c>
      <c r="C2623" s="536" t="str">
        <f>iferror(vlookup(A2623,Actors!$A$2:$D$472,4,false),"")</f>
        <v>Gossip Stone</v>
      </c>
      <c r="D2623" s="376" t="s">
        <v>3172</v>
      </c>
      <c r="E2623" s="5" t="s">
        <v>10032</v>
      </c>
      <c r="F2623" s="375" t="s">
        <v>10031</v>
      </c>
      <c r="G2623" s="149"/>
      <c r="H2623" s="378" t="s">
        <v>1059</v>
      </c>
      <c r="I2623" s="587" t="str">
        <f>iferror(vlookup(F2623,'Actors by Area'!$A$2:$C$8810,3,false),"")</f>
        <v>Spot 03 - Zora's River</v>
      </c>
      <c r="J2623" s="376" t="str">
        <f>iferror(vlookup(F2623,'Actors by Area'!$A$2:$H$8810,4,false),"")</f>
        <v>00</v>
      </c>
      <c r="K2623" s="376" t="str">
        <f>iferror(vlookup(F2623,'Actors by Area'!$A$2:$E$8810,5,false),"")</f>
        <v>01</v>
      </c>
      <c r="L2623" s="587"/>
    </row>
    <row r="2624">
      <c r="A2624" s="376" t="s">
        <v>3240</v>
      </c>
      <c r="B2624" s="344" t="s">
        <v>6052</v>
      </c>
      <c r="C2624" s="536" t="str">
        <f>iferror(vlookup(A2624,Actors!$A$2:$D$472,4,false),"")</f>
        <v>Gossip Stone</v>
      </c>
      <c r="D2624" s="376" t="s">
        <v>3172</v>
      </c>
      <c r="E2624" s="5" t="s">
        <v>9280</v>
      </c>
      <c r="F2624" s="375" t="s">
        <v>9279</v>
      </c>
      <c r="G2624" s="149"/>
      <c r="H2624" s="378" t="s">
        <v>1059</v>
      </c>
      <c r="I2624" s="587" t="str">
        <f>iferror(vlookup(F2624,'Actors by Area'!$A$2:$C$8810,3,false),"")</f>
        <v>Temple of Time Exterior (Child - Day)</v>
      </c>
      <c r="J2624" s="376" t="str">
        <f>iferror(vlookup(F2624,'Actors by Area'!$A$2:$H$8810,4,false),"")</f>
        <v>00</v>
      </c>
      <c r="K2624" s="376" t="str">
        <f>iferror(vlookup(F2624,'Actors by Area'!$A$2:$E$8810,5,false),"")</f>
        <v>00</v>
      </c>
      <c r="L2624" s="587"/>
    </row>
    <row r="2625">
      <c r="A2625" s="376" t="s">
        <v>3240</v>
      </c>
      <c r="B2625" s="344" t="s">
        <v>6052</v>
      </c>
      <c r="C2625" s="536" t="str">
        <f>iferror(vlookup(A2625,Actors!$A$2:$D$472,4,false),"")</f>
        <v>Gossip Stone</v>
      </c>
      <c r="D2625" s="376" t="s">
        <v>3172</v>
      </c>
      <c r="E2625" s="5" t="s">
        <v>10236</v>
      </c>
      <c r="F2625" s="375" t="s">
        <v>10235</v>
      </c>
      <c r="G2625" s="149"/>
      <c r="H2625" s="378" t="s">
        <v>1059</v>
      </c>
      <c r="I2625" s="587" t="str">
        <f>iferror(vlookup(F2625,'Actors by Area'!$A$2:$C$8810,3,false),"")</f>
        <v>Spot 06 - Lake Hylia</v>
      </c>
      <c r="J2625" s="376" t="str">
        <f>iferror(vlookup(F2625,'Actors by Area'!$A$2:$H$8810,4,false),"")</f>
        <v>00</v>
      </c>
      <c r="K2625" s="376" t="str">
        <f>iferror(vlookup(F2625,'Actors by Area'!$A$2:$E$8810,5,false),"")</f>
        <v>00</v>
      </c>
      <c r="L2625" s="587"/>
    </row>
    <row r="2626">
      <c r="A2626" s="376" t="s">
        <v>3240</v>
      </c>
      <c r="B2626" s="344" t="s">
        <v>6052</v>
      </c>
      <c r="C2626" s="536" t="str">
        <f>iferror(vlookup(A2626,Actors!$A$2:$D$472,4,false),"")</f>
        <v>Gossip Stone</v>
      </c>
      <c r="D2626" s="376" t="s">
        <v>3172</v>
      </c>
      <c r="E2626" s="5" t="s">
        <v>10770</v>
      </c>
      <c r="F2626" s="375" t="s">
        <v>10769</v>
      </c>
      <c r="G2626" s="149"/>
      <c r="H2626" s="378" t="s">
        <v>1059</v>
      </c>
      <c r="I2626" s="587" t="str">
        <f>iferror(vlookup(F2626,'Actors by Area'!$A$2:$C$8810,3,false),"")</f>
        <v>Spot 18 - Goron City</v>
      </c>
      <c r="J2626" s="376" t="str">
        <f>iferror(vlookup(F2626,'Actors by Area'!$A$2:$H$8810,4,false),"")</f>
        <v>00</v>
      </c>
      <c r="K2626" s="376" t="str">
        <f>iferror(vlookup(F2626,'Actors by Area'!$A$2:$E$8810,5,false),"")</f>
        <v>02</v>
      </c>
      <c r="L2626" s="587"/>
    </row>
    <row r="2627">
      <c r="A2627" s="376" t="s">
        <v>3240</v>
      </c>
      <c r="B2627" s="344" t="s">
        <v>6052</v>
      </c>
      <c r="C2627" s="536" t="str">
        <f>iferror(vlookup(A2627,Actors!$A$2:$D$472,4,false),"")</f>
        <v>Gossip Stone</v>
      </c>
      <c r="D2627" s="376" t="s">
        <v>3172</v>
      </c>
      <c r="E2627" s="5" t="s">
        <v>10175</v>
      </c>
      <c r="F2627" s="375" t="s">
        <v>10174</v>
      </c>
      <c r="G2627" s="149"/>
      <c r="H2627" s="378" t="s">
        <v>1059</v>
      </c>
      <c r="I2627" s="587" t="str">
        <f>iferror(vlookup(F2627,'Actors by Area'!$A$2:$C$8810,3,false),"")</f>
        <v>Spot 05 - Sacred Forest Meadow</v>
      </c>
      <c r="J2627" s="376" t="str">
        <f>iferror(vlookup(F2627,'Actors by Area'!$A$2:$H$8810,4,false),"")</f>
        <v>00</v>
      </c>
      <c r="K2627" s="376" t="str">
        <f>iferror(vlookup(F2627,'Actors by Area'!$A$2:$E$8810,5,false),"")</f>
        <v>00</v>
      </c>
      <c r="L2627" s="587"/>
    </row>
    <row r="2628">
      <c r="A2628" s="376" t="s">
        <v>3240</v>
      </c>
      <c r="B2628" s="344" t="s">
        <v>6052</v>
      </c>
      <c r="C2628" s="536" t="str">
        <f>iferror(vlookup(A2628,Actors!$A$2:$D$472,4,false),"")</f>
        <v>Gossip Stone</v>
      </c>
      <c r="D2628" s="376" t="s">
        <v>3172</v>
      </c>
      <c r="E2628" s="5" t="s">
        <v>10145</v>
      </c>
      <c r="F2628" s="375" t="s">
        <v>10144</v>
      </c>
      <c r="G2628" s="149"/>
      <c r="H2628" s="378" t="s">
        <v>1059</v>
      </c>
      <c r="I2628" s="587" t="str">
        <f>iferror(vlookup(F2628,'Actors by Area'!$A$2:$C$8810,3,false),"")</f>
        <v>Spot 04 - Kokiri Forest</v>
      </c>
      <c r="J2628" s="376" t="str">
        <f>iferror(vlookup(F2628,'Actors by Area'!$A$2:$H$8810,4,false),"")</f>
        <v>00</v>
      </c>
      <c r="K2628" s="376" t="str">
        <f>iferror(vlookup(F2628,'Actors by Area'!$A$2:$E$8810,5,false),"")</f>
        <v>01</v>
      </c>
      <c r="L2628" s="587"/>
    </row>
    <row r="2629">
      <c r="A2629" s="376" t="s">
        <v>3240</v>
      </c>
      <c r="B2629" s="344" t="s">
        <v>6052</v>
      </c>
      <c r="C2629" s="536" t="str">
        <f>iferror(vlookup(A2629,Actors!$A$2:$D$472,4,false),"")</f>
        <v>Gossip Stone</v>
      </c>
      <c r="D2629" s="376" t="s">
        <v>3172</v>
      </c>
      <c r="E2629" s="5" t="s">
        <v>9282</v>
      </c>
      <c r="F2629" s="375" t="s">
        <v>9281</v>
      </c>
      <c r="G2629" s="149"/>
      <c r="H2629" s="378" t="s">
        <v>1059</v>
      </c>
      <c r="I2629" s="587" t="str">
        <f>iferror(vlookup(F2629,'Actors by Area'!$A$2:$C$8810,3,false),"")</f>
        <v>Temple of Time Exterior (Child - Day)</v>
      </c>
      <c r="J2629" s="376" t="str">
        <f>iferror(vlookup(F2629,'Actors by Area'!$A$2:$H$8810,4,false),"")</f>
        <v>00</v>
      </c>
      <c r="K2629" s="376" t="str">
        <f>iferror(vlookup(F2629,'Actors by Area'!$A$2:$E$8810,5,false),"")</f>
        <v>00</v>
      </c>
      <c r="L2629" s="587"/>
    </row>
    <row r="2630">
      <c r="A2630" s="439" t="s">
        <v>3240</v>
      </c>
      <c r="B2630" s="606" t="s">
        <v>6052</v>
      </c>
      <c r="C2630" s="545" t="str">
        <f>iferror(vlookup(A2630,Actors!$A$2:$D$472,4,false),"")</f>
        <v>Gossip Stone</v>
      </c>
      <c r="D2630" s="439" t="s">
        <v>3172</v>
      </c>
      <c r="E2630" s="543" t="s">
        <v>9043</v>
      </c>
      <c r="F2630" s="375" t="s">
        <v>10315</v>
      </c>
      <c r="G2630" s="86"/>
      <c r="H2630" s="588" t="s">
        <v>1059</v>
      </c>
      <c r="I2630" s="589" t="str">
        <f>iferror(vlookup(F2630,'Actors by Area'!$A$2:$C$8810,3,false),"")</f>
        <v>Spot 08 - Zora's Fountain</v>
      </c>
      <c r="J2630" s="439" t="str">
        <f>iferror(vlookup(F2630,'Actors by Area'!$A$2:$H$8810,4,false),"")</f>
        <v>00</v>
      </c>
      <c r="K2630" s="439" t="str">
        <f>iferror(vlookup(F2630,'Actors by Area'!$A$2:$E$8810,5,false),"")</f>
        <v>00</v>
      </c>
      <c r="L2630" s="589"/>
    </row>
    <row r="2631">
      <c r="A2631" s="376" t="s">
        <v>3242</v>
      </c>
      <c r="B2631" s="344" t="s">
        <v>6054</v>
      </c>
      <c r="C2631" s="536" t="str">
        <f>iferror(vlookup(A2631,Actors!$A$2:$D$472,4,false),"")</f>
        <v>Water Temple Bombable Wall</v>
      </c>
      <c r="D2631" s="376" t="s">
        <v>70</v>
      </c>
      <c r="E2631" s="5" t="s">
        <v>21</v>
      </c>
      <c r="F2631" s="397" t="s">
        <v>8034</v>
      </c>
      <c r="G2631" s="149"/>
      <c r="H2631" s="378" t="s">
        <v>1059</v>
      </c>
      <c r="I2631" s="587" t="str">
        <f>iferror(vlookup(F2631,'Actors by Area'!$A$2:$C$8810,3,false),"")</f>
        <v>Water Temple</v>
      </c>
      <c r="J2631" s="376" t="str">
        <f>iferror(vlookup(F2631,'Actors by Area'!$A$2:$H$8810,4,false),"")</f>
        <v>00</v>
      </c>
      <c r="K2631" s="376" t="str">
        <f>iferror(vlookup(F2631,'Actors by Area'!$A$2:$E$8810,5,false),"")</f>
        <v>11</v>
      </c>
      <c r="L2631" s="587"/>
    </row>
    <row r="2632">
      <c r="A2632" s="376" t="s">
        <v>3242</v>
      </c>
      <c r="B2632" s="344" t="s">
        <v>6054</v>
      </c>
      <c r="C2632" s="536" t="str">
        <f>iferror(vlookup(A2632,Actors!$A$2:$D$472,4,false),"")</f>
        <v>Water Temple Bombable Wall</v>
      </c>
      <c r="D2632" s="376" t="s">
        <v>70</v>
      </c>
      <c r="E2632" s="5" t="s">
        <v>8010</v>
      </c>
      <c r="F2632" s="375" t="s">
        <v>8009</v>
      </c>
      <c r="G2632" s="149"/>
      <c r="H2632" s="378" t="s">
        <v>1059</v>
      </c>
      <c r="I2632" s="587" t="str">
        <f>iferror(vlookup(F2632,'Actors by Area'!$A$2:$C$8810,3,false),"")</f>
        <v>Water Temple</v>
      </c>
      <c r="J2632" s="376" t="str">
        <f>iferror(vlookup(F2632,'Actors by Area'!$A$2:$H$8810,4,false),"")</f>
        <v>00</v>
      </c>
      <c r="K2632" s="376" t="str">
        <f>iferror(vlookup(F2632,'Actors by Area'!$A$2:$E$8810,5,false),"")</f>
        <v>0E</v>
      </c>
      <c r="L2632" s="587"/>
    </row>
    <row r="2633">
      <c r="A2633" s="376" t="s">
        <v>3242</v>
      </c>
      <c r="B2633" s="344" t="s">
        <v>6054</v>
      </c>
      <c r="C2633" s="536" t="str">
        <f>iferror(vlookup(A2633,Actors!$A$2:$D$472,4,false),"")</f>
        <v>Water Temple Bombable Wall</v>
      </c>
      <c r="D2633" s="376" t="s">
        <v>70</v>
      </c>
      <c r="E2633" s="5" t="s">
        <v>8012</v>
      </c>
      <c r="F2633" s="375" t="s">
        <v>8011</v>
      </c>
      <c r="G2633" s="149"/>
      <c r="H2633" s="378" t="s">
        <v>1059</v>
      </c>
      <c r="I2633" s="587" t="str">
        <f>iferror(vlookup(F2633,'Actors by Area'!$A$2:$C$8810,3,false),"")</f>
        <v>Water Temple</v>
      </c>
      <c r="J2633" s="376" t="str">
        <f>iferror(vlookup(F2633,'Actors by Area'!$A$2:$H$8810,4,false),"")</f>
        <v>00</v>
      </c>
      <c r="K2633" s="376" t="str">
        <f>iferror(vlookup(F2633,'Actors by Area'!$A$2:$E$8810,5,false),"")</f>
        <v>0E</v>
      </c>
      <c r="L2633" s="587"/>
    </row>
    <row r="2634">
      <c r="A2634" s="439" t="s">
        <v>3242</v>
      </c>
      <c r="B2634" s="606" t="s">
        <v>6054</v>
      </c>
      <c r="C2634" s="545" t="str">
        <f>iferror(vlookup(A2634,Actors!$A$2:$D$472,4,false),"")</f>
        <v>Water Temple Bombable Wall</v>
      </c>
      <c r="D2634" s="439" t="s">
        <v>70</v>
      </c>
      <c r="E2634" s="543" t="s">
        <v>7818</v>
      </c>
      <c r="F2634" s="375" t="s">
        <v>7927</v>
      </c>
      <c r="G2634" s="86"/>
      <c r="H2634" s="588" t="s">
        <v>1059</v>
      </c>
      <c r="I2634" s="589" t="str">
        <f>iferror(vlookup(F2634,'Actors by Area'!$A$2:$C$8810,3,false),"")</f>
        <v>Water Temple</v>
      </c>
      <c r="J2634" s="439" t="str">
        <f>iferror(vlookup(F2634,'Actors by Area'!$A$2:$H$8810,4,false),"")</f>
        <v>00</v>
      </c>
      <c r="K2634" s="439" t="str">
        <f>iferror(vlookup(F2634,'Actors by Area'!$A$2:$E$8810,5,false),"")</f>
        <v>03</v>
      </c>
      <c r="L2634" s="589"/>
    </row>
    <row r="2635">
      <c r="A2635" s="376" t="s">
        <v>3243</v>
      </c>
      <c r="B2635" s="344" t="s">
        <v>6057</v>
      </c>
      <c r="C2635" s="536" t="str">
        <f>iferror(vlookup(A2635,Actors!$A$2:$D$472,4,false),"")</f>
        <v>Water Temple Gate</v>
      </c>
      <c r="D2635" s="376" t="s">
        <v>70</v>
      </c>
      <c r="E2635" s="5" t="s">
        <v>7918</v>
      </c>
      <c r="F2635" s="397" t="s">
        <v>7917</v>
      </c>
      <c r="G2635" s="149"/>
      <c r="H2635" s="378" t="s">
        <v>1059</v>
      </c>
      <c r="I2635" s="587" t="str">
        <f>iferror(vlookup(F2635,'Actors by Area'!$A$2:$C$8810,3,false),"")</f>
        <v>Water Temple</v>
      </c>
      <c r="J2635" s="376" t="str">
        <f>iferror(vlookup(F2635,'Actors by Area'!$A$2:$H$8810,4,false),"")</f>
        <v>00</v>
      </c>
      <c r="K2635" s="376" t="str">
        <f>iferror(vlookup(F2635,'Actors by Area'!$A$2:$E$8810,5,false),"")</f>
        <v>02</v>
      </c>
      <c r="L2635" s="587"/>
    </row>
    <row r="2636">
      <c r="A2636" s="376" t="s">
        <v>3243</v>
      </c>
      <c r="B2636" s="344" t="s">
        <v>6057</v>
      </c>
      <c r="C2636" s="536" t="str">
        <f>iferror(vlookup(A2636,Actors!$A$2:$D$472,4,false),"")</f>
        <v>Water Temple Gate</v>
      </c>
      <c r="D2636" s="376" t="s">
        <v>70</v>
      </c>
      <c r="E2636" s="5" t="s">
        <v>7924</v>
      </c>
      <c r="F2636" s="375" t="s">
        <v>7923</v>
      </c>
      <c r="G2636" s="149"/>
      <c r="H2636" s="378" t="s">
        <v>1059</v>
      </c>
      <c r="I2636" s="587" t="str">
        <f>iferror(vlookup(F2636,'Actors by Area'!$A$2:$C$8810,3,false),"")</f>
        <v>Water Temple</v>
      </c>
      <c r="J2636" s="376" t="str">
        <f>iferror(vlookup(F2636,'Actors by Area'!$A$2:$H$8810,4,false),"")</f>
        <v>00</v>
      </c>
      <c r="K2636" s="376" t="str">
        <f>iferror(vlookup(F2636,'Actors by Area'!$A$2:$E$8810,5,false),"")</f>
        <v>02</v>
      </c>
      <c r="L2636" s="587"/>
    </row>
    <row r="2637">
      <c r="A2637" s="376" t="s">
        <v>3243</v>
      </c>
      <c r="B2637" s="344" t="s">
        <v>6057</v>
      </c>
      <c r="C2637" s="536" t="str">
        <f>iferror(vlookup(A2637,Actors!$A$2:$D$472,4,false),"")</f>
        <v>Water Temple Gate</v>
      </c>
      <c r="D2637" s="376" t="s">
        <v>70</v>
      </c>
      <c r="E2637" s="5" t="s">
        <v>7895</v>
      </c>
      <c r="F2637" s="375" t="s">
        <v>7894</v>
      </c>
      <c r="G2637" s="149"/>
      <c r="H2637" s="378" t="s">
        <v>1059</v>
      </c>
      <c r="I2637" s="587" t="str">
        <f>iferror(vlookup(F2637,'Actors by Area'!$A$2:$C$8810,3,false),"")</f>
        <v>Water Temple</v>
      </c>
      <c r="J2637" s="376" t="str">
        <f>iferror(vlookup(F2637,'Actors by Area'!$A$2:$H$8810,4,false),"")</f>
        <v>00</v>
      </c>
      <c r="K2637" s="376" t="str">
        <f>iferror(vlookup(F2637,'Actors by Area'!$A$2:$E$8810,5,false),"")</f>
        <v>00</v>
      </c>
      <c r="L2637" s="587"/>
    </row>
    <row r="2638">
      <c r="A2638" s="376" t="s">
        <v>3243</v>
      </c>
      <c r="B2638" s="344" t="s">
        <v>6057</v>
      </c>
      <c r="C2638" s="536" t="str">
        <f>iferror(vlookup(A2638,Actors!$A$2:$D$472,4,false),"")</f>
        <v>Water Temple Gate</v>
      </c>
      <c r="D2638" s="376" t="s">
        <v>70</v>
      </c>
      <c r="E2638" s="5" t="s">
        <v>7820</v>
      </c>
      <c r="F2638" s="375" t="s">
        <v>8061</v>
      </c>
      <c r="G2638" s="149"/>
      <c r="H2638" s="378" t="s">
        <v>1059</v>
      </c>
      <c r="I2638" s="587" t="str">
        <f>iferror(vlookup(F2638,'Actors by Area'!$A$2:$C$8810,3,false),"")</f>
        <v>Water Temple</v>
      </c>
      <c r="J2638" s="376" t="str">
        <f>iferror(vlookup(F2638,'Actors by Area'!$A$2:$H$8810,4,false),"")</f>
        <v>00</v>
      </c>
      <c r="K2638" s="376" t="str">
        <f>iferror(vlookup(F2638,'Actors by Area'!$A$2:$E$8810,5,false),"")</f>
        <v>15</v>
      </c>
      <c r="L2638" s="587"/>
    </row>
    <row r="2639">
      <c r="A2639" s="376" t="s">
        <v>3243</v>
      </c>
      <c r="B2639" s="344" t="s">
        <v>6057</v>
      </c>
      <c r="C2639" s="536" t="str">
        <f>iferror(vlookup(A2639,Actors!$A$2:$D$472,4,false),"")</f>
        <v>Water Temple Gate</v>
      </c>
      <c r="D2639" s="376" t="s">
        <v>70</v>
      </c>
      <c r="E2639" s="5" t="s">
        <v>7992</v>
      </c>
      <c r="F2639" s="375" t="s">
        <v>7991</v>
      </c>
      <c r="G2639" s="149"/>
      <c r="H2639" s="378" t="s">
        <v>1059</v>
      </c>
      <c r="I2639" s="587" t="str">
        <f>iferror(vlookup(F2639,'Actors by Area'!$A$2:$C$8810,3,false),"")</f>
        <v>Water Temple</v>
      </c>
      <c r="J2639" s="376" t="str">
        <f>iferror(vlookup(F2639,'Actors by Area'!$A$2:$H$8810,4,false),"")</f>
        <v>00</v>
      </c>
      <c r="K2639" s="376" t="str">
        <f>iferror(vlookup(F2639,'Actors by Area'!$A$2:$E$8810,5,false),"")</f>
        <v>08</v>
      </c>
      <c r="L2639" s="587"/>
    </row>
    <row r="2640">
      <c r="A2640" s="439" t="s">
        <v>3243</v>
      </c>
      <c r="B2640" s="606" t="s">
        <v>6057</v>
      </c>
      <c r="C2640" s="545" t="str">
        <f>iferror(vlookup(A2640,Actors!$A$2:$D$472,4,false),"")</f>
        <v>Water Temple Gate</v>
      </c>
      <c r="D2640" s="439" t="s">
        <v>70</v>
      </c>
      <c r="E2640" s="543" t="s">
        <v>7940</v>
      </c>
      <c r="F2640" s="375" t="s">
        <v>7939</v>
      </c>
      <c r="G2640" s="86"/>
      <c r="H2640" s="588" t="s">
        <v>1059</v>
      </c>
      <c r="I2640" s="589" t="str">
        <f>iferror(vlookup(F2640,'Actors by Area'!$A$2:$C$8810,3,false),"")</f>
        <v>Water Temple</v>
      </c>
      <c r="J2640" s="439" t="str">
        <f>iferror(vlookup(F2640,'Actors by Area'!$A$2:$H$8810,4,false),"")</f>
        <v>00</v>
      </c>
      <c r="K2640" s="439" t="str">
        <f>iferror(vlookup(F2640,'Actors by Area'!$A$2:$E$8810,5,false),"")</f>
        <v>03</v>
      </c>
      <c r="L2640" s="589"/>
    </row>
    <row r="2641">
      <c r="A2641" s="376" t="s">
        <v>3244</v>
      </c>
      <c r="B2641" s="344" t="s">
        <v>6060</v>
      </c>
      <c r="C2641" s="536" t="str">
        <f>iferror(vlookup(A2641,Actors!$A$2:$D$472,4,false),"")</f>
        <v>Kakariko Village - Carpenter</v>
      </c>
      <c r="D2641" s="376" t="s">
        <v>3008</v>
      </c>
      <c r="E2641" s="5" t="s">
        <v>28</v>
      </c>
      <c r="F2641" s="397" t="s">
        <v>9877</v>
      </c>
      <c r="G2641" s="149" t="s">
        <v>11797</v>
      </c>
      <c r="H2641" s="378" t="s">
        <v>1059</v>
      </c>
      <c r="I2641" s="587" t="str">
        <f>iferror(vlookup(F2641,'Actors by Area'!$A$2:$C$8810,3,false),"")</f>
        <v>Spot 01 - Kakariko Village</v>
      </c>
      <c r="J2641" s="376" t="str">
        <f>iferror(vlookup(F2641,'Actors by Area'!$A$2:$H$8810,4,false),"")</f>
        <v>00</v>
      </c>
      <c r="K2641" s="376" t="str">
        <f>iferror(vlookup(F2641,'Actors by Area'!$A$2:$E$8810,5,false),"")</f>
        <v>00</v>
      </c>
      <c r="L2641" s="587"/>
    </row>
    <row r="2642">
      <c r="A2642" s="376" t="s">
        <v>3244</v>
      </c>
      <c r="B2642" s="344" t="s">
        <v>6060</v>
      </c>
      <c r="C2642" s="536" t="str">
        <f>iferror(vlookup(A2642,Actors!$A$2:$D$472,4,false),"")</f>
        <v>Kakariko Village - Carpenter</v>
      </c>
      <c r="D2642" s="376" t="s">
        <v>3008</v>
      </c>
      <c r="E2642" s="5" t="s">
        <v>2958</v>
      </c>
      <c r="F2642" s="375" t="s">
        <v>9878</v>
      </c>
      <c r="G2642" s="149" t="s">
        <v>11798</v>
      </c>
      <c r="H2642" s="378" t="s">
        <v>1059</v>
      </c>
      <c r="I2642" s="587" t="str">
        <f>iferror(vlookup(F2642,'Actors by Area'!$A$2:$C$8810,3,false),"")</f>
        <v>Spot 01 - Kakariko Village</v>
      </c>
      <c r="J2642" s="376" t="str">
        <f>iferror(vlookup(F2642,'Actors by Area'!$A$2:$H$8810,4,false),"")</f>
        <v>00</v>
      </c>
      <c r="K2642" s="376" t="str">
        <f>iferror(vlookup(F2642,'Actors by Area'!$A$2:$E$8810,5,false),"")</f>
        <v>00</v>
      </c>
      <c r="L2642" s="587"/>
    </row>
    <row r="2643">
      <c r="A2643" s="376" t="s">
        <v>3244</v>
      </c>
      <c r="B2643" s="344" t="s">
        <v>6060</v>
      </c>
      <c r="C2643" s="536" t="str">
        <f>iferror(vlookup(A2643,Actors!$A$2:$D$472,4,false),"")</f>
        <v>Kakariko Village - Carpenter</v>
      </c>
      <c r="D2643" s="376" t="s">
        <v>3008</v>
      </c>
      <c r="E2643" s="5" t="s">
        <v>7102</v>
      </c>
      <c r="F2643" s="375" t="s">
        <v>9345</v>
      </c>
      <c r="G2643" s="149" t="s">
        <v>11799</v>
      </c>
      <c r="H2643" s="378" t="s">
        <v>1059</v>
      </c>
      <c r="I2643" s="587" t="str">
        <f>iferror(vlookup(F2643,'Actors by Area'!$A$2:$C$8810,3,false),"")</f>
        <v>Kakariko Potion Shop</v>
      </c>
      <c r="J2643" s="376" t="str">
        <f>iferror(vlookup(F2643,'Actors by Area'!$A$2:$H$8810,4,false),"")</f>
        <v>00</v>
      </c>
      <c r="K2643" s="376" t="str">
        <f>iferror(vlookup(F2643,'Actors by Area'!$A$2:$E$8810,5,false),"")</f>
        <v>00</v>
      </c>
      <c r="L2643" s="587"/>
    </row>
    <row r="2644">
      <c r="A2644" s="376" t="s">
        <v>3244</v>
      </c>
      <c r="B2644" s="344" t="s">
        <v>6060</v>
      </c>
      <c r="C2644" s="536" t="str">
        <f>iferror(vlookup(A2644,Actors!$A$2:$D$472,4,false),"")</f>
        <v>Kakariko Village - Carpenter</v>
      </c>
      <c r="D2644" s="376" t="s">
        <v>3008</v>
      </c>
      <c r="E2644" s="5" t="s">
        <v>7047</v>
      </c>
      <c r="F2644" s="375" t="s">
        <v>9319</v>
      </c>
      <c r="G2644" s="149" t="s">
        <v>11800</v>
      </c>
      <c r="H2644" s="378" t="s">
        <v>1059</v>
      </c>
      <c r="I2644" s="587" t="str">
        <f>iferror(vlookup(F2644,'Actors by Area'!$A$2:$C$8810,3,false),"")</f>
        <v>Carpenter Boss's House</v>
      </c>
      <c r="J2644" s="376" t="str">
        <f>iferror(vlookup(F2644,'Actors by Area'!$A$2:$H$8810,4,false),"")</f>
        <v>00</v>
      </c>
      <c r="K2644" s="376" t="str">
        <f>iferror(vlookup(F2644,'Actors by Area'!$A$2:$E$8810,5,false),"")</f>
        <v>00</v>
      </c>
      <c r="L2644" s="587"/>
    </row>
    <row r="2645">
      <c r="A2645" s="376" t="s">
        <v>3244</v>
      </c>
      <c r="B2645" s="344" t="s">
        <v>6060</v>
      </c>
      <c r="C2645" s="536" t="str">
        <f>iferror(vlookup(A2645,Actors!$A$2:$D$472,4,false),"")</f>
        <v>Kakariko Village - Carpenter</v>
      </c>
      <c r="D2645" s="376" t="s">
        <v>3008</v>
      </c>
      <c r="E2645" s="5" t="s">
        <v>7078</v>
      </c>
      <c r="F2645" s="375" t="s">
        <v>9320</v>
      </c>
      <c r="G2645" s="149" t="s">
        <v>11797</v>
      </c>
      <c r="H2645" s="378" t="s">
        <v>1059</v>
      </c>
      <c r="I2645" s="587" t="str">
        <f>iferror(vlookup(F2645,'Actors by Area'!$A$2:$C$8810,3,false),"")</f>
        <v>Carpenter Boss's House</v>
      </c>
      <c r="J2645" s="376" t="str">
        <f>iferror(vlookup(F2645,'Actors by Area'!$A$2:$H$8810,4,false),"")</f>
        <v>00</v>
      </c>
      <c r="K2645" s="376" t="str">
        <f>iferror(vlookup(F2645,'Actors by Area'!$A$2:$E$8810,5,false),"")</f>
        <v>00</v>
      </c>
      <c r="L2645" s="587"/>
    </row>
    <row r="2646">
      <c r="A2646" s="439" t="s">
        <v>3244</v>
      </c>
      <c r="B2646" s="606" t="s">
        <v>6060</v>
      </c>
      <c r="C2646" s="545" t="str">
        <f>iferror(vlookup(A2646,Actors!$A$2:$D$472,4,false),"")</f>
        <v>Kakariko Village - Carpenter</v>
      </c>
      <c r="D2646" s="439" t="s">
        <v>3008</v>
      </c>
      <c r="E2646" s="543" t="s">
        <v>7358</v>
      </c>
      <c r="F2646" s="375" t="s">
        <v>9321</v>
      </c>
      <c r="G2646" s="86" t="s">
        <v>11798</v>
      </c>
      <c r="H2646" s="588" t="s">
        <v>1059</v>
      </c>
      <c r="I2646" s="589" t="str">
        <f>iferror(vlookup(F2646,'Actors by Area'!$A$2:$C$8810,3,false),"")</f>
        <v>Carpenter Boss's House</v>
      </c>
      <c r="J2646" s="439" t="str">
        <f>iferror(vlookup(F2646,'Actors by Area'!$A$2:$H$8810,4,false),"")</f>
        <v>00</v>
      </c>
      <c r="K2646" s="439" t="str">
        <f>iferror(vlookup(F2646,'Actors by Area'!$A$2:$E$8810,5,false),"")</f>
        <v>00</v>
      </c>
      <c r="L2646" s="589"/>
    </row>
    <row r="2647">
      <c r="A2647" s="376" t="s">
        <v>3245</v>
      </c>
      <c r="B2647" s="344" t="s">
        <v>6063</v>
      </c>
      <c r="C2647" s="536" t="str">
        <f>iferror(vlookup(A2647,Actors!$A$2:$D$472,4,false),"")</f>
        <v>Bombchu Bowling Alley Walls</v>
      </c>
      <c r="D2647" s="376" t="s">
        <v>3150</v>
      </c>
      <c r="E2647" s="5" t="s">
        <v>12</v>
      </c>
      <c r="F2647" s="397" t="s">
        <v>9612</v>
      </c>
      <c r="G2647" s="149"/>
      <c r="H2647" s="378" t="s">
        <v>1059</v>
      </c>
      <c r="I2647" s="587" t="str">
        <f>iferror(vlookup(F2647,'Actors by Area'!$A$2:$C$8810,3,false),"")</f>
        <v>Bombchu Bowling Alley</v>
      </c>
      <c r="J2647" s="376" t="str">
        <f>iferror(vlookup(F2647,'Actors by Area'!$A$2:$H$8810,4,false),"")</f>
        <v>00</v>
      </c>
      <c r="K2647" s="376" t="str">
        <f>iferror(vlookup(F2647,'Actors by Area'!$A$2:$E$8810,5,false),"")</f>
        <v>00</v>
      </c>
      <c r="L2647" s="587"/>
    </row>
    <row r="2648">
      <c r="A2648" s="439" t="s">
        <v>3245</v>
      </c>
      <c r="B2648" s="606" t="s">
        <v>6063</v>
      </c>
      <c r="C2648" s="545" t="str">
        <f>iferror(vlookup(A2648,Actors!$A$2:$D$472,4,false),"")</f>
        <v>Bombchu Bowling Alley Walls</v>
      </c>
      <c r="D2648" s="439" t="s">
        <v>3150</v>
      </c>
      <c r="E2648" s="543" t="s">
        <v>21</v>
      </c>
      <c r="F2648" s="375" t="s">
        <v>9613</v>
      </c>
      <c r="G2648" s="86"/>
      <c r="H2648" s="588" t="s">
        <v>1059</v>
      </c>
      <c r="I2648" s="589" t="str">
        <f>iferror(vlookup(F2648,'Actors by Area'!$A$2:$C$8810,3,false),"")</f>
        <v>Bombchu Bowling Alley</v>
      </c>
      <c r="J2648" s="439" t="str">
        <f>iferror(vlookup(F2648,'Actors by Area'!$A$2:$H$8810,4,false),"")</f>
        <v>00</v>
      </c>
      <c r="K2648" s="439" t="str">
        <f>iferror(vlookup(F2648,'Actors by Area'!$A$2:$E$8810,5,false),"")</f>
        <v>00</v>
      </c>
      <c r="L2648" s="589"/>
    </row>
    <row r="2649">
      <c r="A2649" s="439" t="s">
        <v>3248</v>
      </c>
      <c r="B2649" s="606" t="s">
        <v>6067</v>
      </c>
      <c r="C2649" s="545" t="str">
        <f>iferror(vlookup(A2649,Actors!$A$2:$D$472,4,false),"")</f>
        <v>Poe Guide</v>
      </c>
      <c r="D2649" s="439" t="s">
        <v>668</v>
      </c>
      <c r="E2649" s="543" t="s">
        <v>12</v>
      </c>
      <c r="F2649" s="397" t="s">
        <v>10568</v>
      </c>
      <c r="G2649" s="84" t="s">
        <v>11801</v>
      </c>
      <c r="H2649" s="588" t="s">
        <v>1059</v>
      </c>
      <c r="I2649" s="589" t="str">
        <f>iferror(vlookup(F2649,'Actors by Area'!$A$2:$C$8810,3,false),"")</f>
        <v>Spot 13 - Haunted Wasteland</v>
      </c>
      <c r="J2649" s="439" t="str">
        <f>iferror(vlookup(F2649,'Actors by Area'!$A$2:$H$8810,4,false),"")</f>
        <v>00</v>
      </c>
      <c r="K2649" s="439" t="str">
        <f>iferror(vlookup(F2649,'Actors by Area'!$A$2:$E$8810,5,false),"")</f>
        <v>01</v>
      </c>
      <c r="L2649" s="589"/>
    </row>
    <row r="2650">
      <c r="A2650" s="439" t="s">
        <v>3249</v>
      </c>
      <c r="B2650" s="606" t="s">
        <v>6070</v>
      </c>
      <c r="C2650" s="545" t="str">
        <f>iferror(vlookup(A2650,Actors!$A$2:$D$472,4,false),"")</f>
        <v>Guay</v>
      </c>
      <c r="D2650" s="439" t="s">
        <v>69</v>
      </c>
      <c r="E2650" s="543" t="s">
        <v>12</v>
      </c>
      <c r="F2650" s="397" t="s">
        <v>10241</v>
      </c>
      <c r="G2650" s="86" t="s">
        <v>6071</v>
      </c>
      <c r="H2650" s="588" t="s">
        <v>1059</v>
      </c>
      <c r="I2650" s="589" t="str">
        <f>iferror(vlookup(F2650,'Actors by Area'!$A$2:$C$8810,3,false),"")</f>
        <v>Spot 06 - Lake Hylia</v>
      </c>
      <c r="J2650" s="439" t="str">
        <f>iferror(vlookup(F2650,'Actors by Area'!$A$2:$H$8810,4,false),"")</f>
        <v>02</v>
      </c>
      <c r="K2650" s="439" t="str">
        <f>iferror(vlookup(F2650,'Actors by Area'!$A$2:$E$8810,5,false),"")</f>
        <v>00</v>
      </c>
      <c r="L2650" s="589"/>
    </row>
    <row r="2651">
      <c r="A2651" s="376" t="s">
        <v>3250</v>
      </c>
      <c r="B2651" s="344" t="s">
        <v>6073</v>
      </c>
      <c r="C2651" s="536" t="str">
        <f>iferror(vlookup(A2651,Actors!$A$2:$D$472,4,false),"")</f>
        <v>Door Mimic</v>
      </c>
      <c r="D2651" s="376" t="s">
        <v>3180</v>
      </c>
      <c r="E2651" s="5" t="s">
        <v>7628</v>
      </c>
      <c r="F2651" s="397" t="s">
        <v>7774</v>
      </c>
      <c r="G2651" s="149"/>
      <c r="H2651" s="378" t="s">
        <v>1059</v>
      </c>
      <c r="I2651" s="587" t="str">
        <f>iferror(vlookup(F2651,'Actors by Area'!$A$2:$C$8810,3,false),"")</f>
        <v>Fire Temple</v>
      </c>
      <c r="J2651" s="376" t="str">
        <f>iferror(vlookup(F2651,'Actors by Area'!$A$2:$H$8810,4,false),"")</f>
        <v>00</v>
      </c>
      <c r="K2651" s="376" t="str">
        <f>iferror(vlookup(F2651,'Actors by Area'!$A$2:$E$8810,5,false),"")</f>
        <v>0A</v>
      </c>
      <c r="L2651" s="587"/>
    </row>
    <row r="2652">
      <c r="A2652" s="439" t="s">
        <v>3250</v>
      </c>
      <c r="B2652" s="606" t="s">
        <v>6073</v>
      </c>
      <c r="C2652" s="545" t="str">
        <f>iferror(vlookup(A2652,Actors!$A$2:$D$472,4,false),"")</f>
        <v>Door Mimic</v>
      </c>
      <c r="D2652" s="439" t="s">
        <v>3180</v>
      </c>
      <c r="E2652" s="543" t="s">
        <v>7102</v>
      </c>
      <c r="F2652" s="375" t="s">
        <v>7766</v>
      </c>
      <c r="G2652" s="86"/>
      <c r="H2652" s="588" t="s">
        <v>1059</v>
      </c>
      <c r="I2652" s="589" t="str">
        <f>iferror(vlookup(F2652,'Actors by Area'!$A$2:$C$8810,3,false),"")</f>
        <v>Fire Temple</v>
      </c>
      <c r="J2652" s="439" t="str">
        <f>iferror(vlookup(F2652,'Actors by Area'!$A$2:$H$8810,4,false),"")</f>
        <v>00</v>
      </c>
      <c r="K2652" s="439" t="str">
        <f>iferror(vlookup(F2652,'Actors by Area'!$A$2:$E$8810,5,false),"")</f>
        <v>0A</v>
      </c>
      <c r="L2652" s="589"/>
    </row>
    <row r="2653">
      <c r="A2653" s="439" t="s">
        <v>3252</v>
      </c>
      <c r="B2653" s="606" t="s">
        <v>6076</v>
      </c>
      <c r="C2653" s="545" t="str">
        <f>iferror(vlookup(A2653,Actors!$A$2:$D$472,4,false),"")</f>
        <v>Oasis Water</v>
      </c>
      <c r="D2653" s="439" t="s">
        <v>3135</v>
      </c>
      <c r="E2653" s="543" t="s">
        <v>12</v>
      </c>
      <c r="F2653" s="397" t="s">
        <v>10461</v>
      </c>
      <c r="G2653" s="84" t="s">
        <v>6077</v>
      </c>
      <c r="H2653" s="588" t="s">
        <v>1059</v>
      </c>
      <c r="I2653" s="589" t="str">
        <f>iferror(vlookup(F2653,'Actors by Area'!$A$2:$C$8810,3,false),"")</f>
        <v>Spot 11 - Desert Colossus</v>
      </c>
      <c r="J2653" s="439" t="str">
        <f>iferror(vlookup(F2653,'Actors by Area'!$A$2:$H$8810,4,false),"")</f>
        <v>00</v>
      </c>
      <c r="K2653" s="439" t="str">
        <f>iferror(vlookup(F2653,'Actors by Area'!$A$2:$E$8810,5,false),"")</f>
        <v>00</v>
      </c>
      <c r="L2653" s="589"/>
    </row>
    <row r="2654">
      <c r="A2654" s="376" t="s">
        <v>3254</v>
      </c>
      <c r="B2654" s="344" t="s">
        <v>6082</v>
      </c>
      <c r="C2654" s="536" t="str">
        <f>iferror(vlookup(A2654,Actors!$A$2:$D$472,4,false),"")</f>
        <v>Door to Darunia's Room</v>
      </c>
      <c r="D2654" s="376" t="s">
        <v>2832</v>
      </c>
      <c r="E2654" s="5" t="s">
        <v>207</v>
      </c>
      <c r="F2654" s="397" t="s">
        <v>10801</v>
      </c>
      <c r="G2654" s="149"/>
      <c r="H2654" s="378" t="s">
        <v>1059</v>
      </c>
      <c r="I2654" s="587" t="str">
        <f>iferror(vlookup(F2654,'Actors by Area'!$A$2:$C$8810,3,false),"")</f>
        <v>Spot 18 - Goron City</v>
      </c>
      <c r="J2654" s="376" t="str">
        <f>iferror(vlookup(F2654,'Actors by Area'!$A$2:$H$8810,4,false),"")</f>
        <v>00</v>
      </c>
      <c r="K2654" s="376" t="str">
        <f>iferror(vlookup(F2654,'Actors by Area'!$A$2:$E$8810,5,false),"")</f>
        <v>03</v>
      </c>
      <c r="L2654" s="587"/>
    </row>
    <row r="2655">
      <c r="A2655" s="376" t="s">
        <v>3254</v>
      </c>
      <c r="B2655" s="344" t="s">
        <v>6082</v>
      </c>
      <c r="C2655" s="536" t="str">
        <f>iferror(vlookup(A2655,Actors!$A$2:$D$472,4,false),"")</f>
        <v>Door to Darunia's Room</v>
      </c>
      <c r="D2655" s="376" t="s">
        <v>2832</v>
      </c>
      <c r="E2655" s="5" t="s">
        <v>2953</v>
      </c>
      <c r="F2655" s="375" t="s">
        <v>10720</v>
      </c>
      <c r="G2655" s="149"/>
      <c r="H2655" s="378" t="s">
        <v>1059</v>
      </c>
      <c r="I2655" s="587" t="str">
        <f>iferror(vlookup(F2655,'Actors by Area'!$A$2:$C$8810,3,false),"")</f>
        <v>Spot 18 - Goron City</v>
      </c>
      <c r="J2655" s="376" t="str">
        <f>iferror(vlookup(F2655,'Actors by Area'!$A$2:$H$8810,4,false),"")</f>
        <v>04</v>
      </c>
      <c r="K2655" s="376" t="str">
        <f>iferror(vlookup(F2655,'Actors by Area'!$A$2:$E$8810,5,false),"")</f>
        <v>-1</v>
      </c>
      <c r="L2655" s="587" t="s">
        <v>11802</v>
      </c>
    </row>
    <row r="2656">
      <c r="A2656" s="439" t="s">
        <v>3254</v>
      </c>
      <c r="B2656" s="606" t="s">
        <v>6082</v>
      </c>
      <c r="C2656" s="545" t="str">
        <f>iferror(vlookup(A2656,Actors!$A$2:$D$472,4,false),"")</f>
        <v>Door to Darunia's Room</v>
      </c>
      <c r="D2656" s="439" t="s">
        <v>2832</v>
      </c>
      <c r="E2656" s="543" t="s">
        <v>2955</v>
      </c>
      <c r="F2656" s="375" t="s">
        <v>10817</v>
      </c>
      <c r="G2656" s="86"/>
      <c r="H2656" s="588" t="s">
        <v>1059</v>
      </c>
      <c r="I2656" s="589" t="str">
        <f>iferror(vlookup(F2656,'Actors by Area'!$A$2:$C$8810,3,false),"")</f>
        <v>Spot 18 - Goron City</v>
      </c>
      <c r="J2656" s="439" t="str">
        <f>iferror(vlookup(F2656,'Actors by Area'!$A$2:$H$8810,4,false),"")</f>
        <v>02</v>
      </c>
      <c r="K2656" s="439" t="str">
        <f>iferror(vlookup(F2656,'Actors by Area'!$A$2:$E$8810,5,false),"")</f>
        <v>03</v>
      </c>
      <c r="L2656" s="589"/>
    </row>
    <row r="2657">
      <c r="A2657" s="439" t="s">
        <v>3255</v>
      </c>
      <c r="B2657" s="606" t="s">
        <v>6085</v>
      </c>
      <c r="C2657" s="545" t="str">
        <f>iferror(vlookup(A2657,Actors!$A$2:$D$472,4,false),"")</f>
        <v>Adult Malon (Day)</v>
      </c>
      <c r="D2657" s="439" t="s">
        <v>193</v>
      </c>
      <c r="E2657" s="543" t="s">
        <v>7164</v>
      </c>
      <c r="F2657" s="397" t="s">
        <v>10837</v>
      </c>
      <c r="G2657" s="84" t="s">
        <v>6086</v>
      </c>
      <c r="H2657" s="588" t="s">
        <v>1059</v>
      </c>
      <c r="I2657" s="589" t="str">
        <f>iferror(vlookup(F2657,'Actors by Area'!$A$2:$C$8810,3,false),"")</f>
        <v>Spot 20 - Lon Lon Ranch</v>
      </c>
      <c r="J2657" s="439" t="str">
        <f>iferror(vlookup(F2657,'Actors by Area'!$A$2:$H$8810,4,false),"")</f>
        <v>02</v>
      </c>
      <c r="K2657" s="439" t="str">
        <f>iferror(vlookup(F2657,'Actors by Area'!$A$2:$E$8810,5,false),"")</f>
        <v>00</v>
      </c>
      <c r="L2657" s="589"/>
    </row>
    <row r="2658">
      <c r="A2658" s="439" t="s">
        <v>3258</v>
      </c>
      <c r="B2658" s="606" t="s">
        <v>6088</v>
      </c>
      <c r="C2658" s="545" t="str">
        <f>iferror(vlookup(A2658,Actors!$A$2:$D$472,4,false),"")</f>
        <v>Cow</v>
      </c>
      <c r="D2658" s="439" t="s">
        <v>3176</v>
      </c>
      <c r="E2658" s="543" t="s">
        <v>12</v>
      </c>
      <c r="F2658" s="397" t="s">
        <v>9357</v>
      </c>
      <c r="G2658" s="86" t="s">
        <v>6089</v>
      </c>
      <c r="H2658" s="588" t="s">
        <v>1059</v>
      </c>
      <c r="I2658" s="589" t="str">
        <f>iferror(vlookup(F2658,'Actors by Area'!$A$2:$C$8810,3,false),"")</f>
        <v>Link's House</v>
      </c>
      <c r="J2658" s="439" t="str">
        <f>iferror(vlookup(F2658,'Actors by Area'!$A$2:$H$8810,4,false),"")</f>
        <v>00</v>
      </c>
      <c r="K2658" s="439" t="str">
        <f>iferror(vlookup(F2658,'Actors by Area'!$A$2:$E$8810,5,false),"")</f>
        <v>00</v>
      </c>
      <c r="L2658" s="589"/>
    </row>
    <row r="2659">
      <c r="A2659" s="376" t="s">
        <v>3259</v>
      </c>
      <c r="B2659" s="344" t="s">
        <v>6090</v>
      </c>
      <c r="C2659" s="536" t="str">
        <f>iferror(vlookup(A2659,Actors!$A$2:$D$472,4,false),"")</f>
        <v>Icicle</v>
      </c>
      <c r="D2659" s="376" t="s">
        <v>655</v>
      </c>
      <c r="E2659" s="5" t="s">
        <v>12</v>
      </c>
      <c r="F2659" s="397" t="s">
        <v>8626</v>
      </c>
      <c r="G2659" s="149"/>
      <c r="H2659" s="378" t="s">
        <v>1059</v>
      </c>
      <c r="I2659" s="587" t="str">
        <f>iferror(vlookup(F2659,'Actors by Area'!$A$2:$C$8810,3,false),"")</f>
        <v>Ice Cavern</v>
      </c>
      <c r="J2659" s="376" t="str">
        <f>iferror(vlookup(F2659,'Actors by Area'!$A$2:$H$8810,4,false),"")</f>
        <v>00</v>
      </c>
      <c r="K2659" s="376" t="str">
        <f>iferror(vlookup(F2659,'Actors by Area'!$A$2:$E$8810,5,false),"")</f>
        <v>00</v>
      </c>
      <c r="L2659" s="587"/>
    </row>
    <row r="2660">
      <c r="A2660" s="376" t="s">
        <v>3259</v>
      </c>
      <c r="B2660" s="344" t="s">
        <v>6090</v>
      </c>
      <c r="C2660" s="536" t="str">
        <f>iferror(vlookup(A2660,Actors!$A$2:$D$472,4,false),"")</f>
        <v>Icicle</v>
      </c>
      <c r="D2660" s="376" t="s">
        <v>655</v>
      </c>
      <c r="E2660" s="5" t="s">
        <v>21</v>
      </c>
      <c r="F2660" s="375" t="s">
        <v>8627</v>
      </c>
      <c r="G2660" s="149"/>
      <c r="H2660" s="378" t="s">
        <v>1059</v>
      </c>
      <c r="I2660" s="587" t="str">
        <f>iferror(vlookup(F2660,'Actors by Area'!$A$2:$C$8810,3,false),"")</f>
        <v>Ice Cavern</v>
      </c>
      <c r="J2660" s="376" t="str">
        <f>iferror(vlookup(F2660,'Actors by Area'!$A$2:$H$8810,4,false),"")</f>
        <v>00</v>
      </c>
      <c r="K2660" s="376" t="str">
        <f>iferror(vlookup(F2660,'Actors by Area'!$A$2:$E$8810,5,false),"")</f>
        <v>00</v>
      </c>
      <c r="L2660" s="587"/>
    </row>
    <row r="2661">
      <c r="A2661" s="439" t="s">
        <v>3259</v>
      </c>
      <c r="B2661" s="606" t="s">
        <v>6090</v>
      </c>
      <c r="C2661" s="545" t="str">
        <f>iferror(vlookup(A2661,Actors!$A$2:$D$472,4,false),"")</f>
        <v>Icicle</v>
      </c>
      <c r="D2661" s="439" t="s">
        <v>655</v>
      </c>
      <c r="E2661" s="543" t="s">
        <v>28</v>
      </c>
      <c r="F2661" s="375" t="s">
        <v>8650</v>
      </c>
      <c r="G2661" s="86"/>
      <c r="H2661" s="588" t="s">
        <v>1059</v>
      </c>
      <c r="I2661" s="589" t="str">
        <f>iferror(vlookup(F2661,'Actors by Area'!$A$2:$C$8810,3,false),"")</f>
        <v>Ice Cavern</v>
      </c>
      <c r="J2661" s="439" t="str">
        <f>iferror(vlookup(F2661,'Actors by Area'!$A$2:$H$8810,4,false),"")</f>
        <v>00</v>
      </c>
      <c r="K2661" s="439" t="str">
        <f>iferror(vlookup(F2661,'Actors by Area'!$A$2:$E$8810,5,false),"")</f>
        <v>04</v>
      </c>
      <c r="L2661" s="589"/>
    </row>
    <row r="2662">
      <c r="A2662" s="376" t="s">
        <v>3260</v>
      </c>
      <c r="B2662" s="344" t="s">
        <v>6093</v>
      </c>
      <c r="C2662" s="536" t="str">
        <f>iferror(vlookup(A2662,Actors!$A$2:$D$472,4,false),"")</f>
        <v>Ice Cavern Bars</v>
      </c>
      <c r="D2662" s="376" t="s">
        <v>655</v>
      </c>
      <c r="E2662" s="5" t="s">
        <v>2955</v>
      </c>
      <c r="F2662" s="397" t="s">
        <v>8634</v>
      </c>
      <c r="G2662" s="149"/>
      <c r="H2662" s="378" t="s">
        <v>1059</v>
      </c>
      <c r="I2662" s="587" t="str">
        <f>iferror(vlookup(F2662,'Actors by Area'!$A$2:$C$8810,3,false),"")</f>
        <v>Ice Cavern</v>
      </c>
      <c r="J2662" s="376" t="str">
        <f>iferror(vlookup(F2662,'Actors by Area'!$A$2:$H$8810,4,false),"")</f>
        <v>00</v>
      </c>
      <c r="K2662" s="376" t="str">
        <f>iferror(vlookup(F2662,'Actors by Area'!$A$2:$E$8810,5,false),"")</f>
        <v>01</v>
      </c>
      <c r="L2662" s="587"/>
    </row>
    <row r="2663">
      <c r="A2663" s="376" t="s">
        <v>3260</v>
      </c>
      <c r="B2663" s="344" t="s">
        <v>6093</v>
      </c>
      <c r="C2663" s="536" t="str">
        <f>iferror(vlookup(A2663,Actors!$A$2:$D$472,4,false),"")</f>
        <v>Ice Cavern Bars</v>
      </c>
      <c r="D2663" s="376" t="s">
        <v>655</v>
      </c>
      <c r="E2663" s="5" t="s">
        <v>8523</v>
      </c>
      <c r="F2663" s="375" t="s">
        <v>8644</v>
      </c>
      <c r="G2663" s="149"/>
      <c r="H2663" s="378" t="s">
        <v>1059</v>
      </c>
      <c r="I2663" s="587" t="str">
        <f>iferror(vlookup(F2663,'Actors by Area'!$A$2:$C$8810,3,false),"")</f>
        <v>Ice Cavern</v>
      </c>
      <c r="J2663" s="376" t="str">
        <f>iferror(vlookup(F2663,'Actors by Area'!$A$2:$H$8810,4,false),"")</f>
        <v>00</v>
      </c>
      <c r="K2663" s="376" t="str">
        <f>iferror(vlookup(F2663,'Actors by Area'!$A$2:$E$8810,5,false),"")</f>
        <v>03</v>
      </c>
      <c r="L2663" s="587"/>
    </row>
    <row r="2664">
      <c r="A2664" s="376" t="s">
        <v>3260</v>
      </c>
      <c r="B2664" s="344" t="s">
        <v>6093</v>
      </c>
      <c r="C2664" s="536" t="str">
        <f>iferror(vlookup(A2664,Actors!$A$2:$D$472,4,false),"")</f>
        <v>Ice Cavern Bars</v>
      </c>
      <c r="D2664" s="376" t="s">
        <v>655</v>
      </c>
      <c r="E2664" s="5" t="s">
        <v>7835</v>
      </c>
      <c r="F2664" s="375" t="s">
        <v>8667</v>
      </c>
      <c r="G2664" s="149"/>
      <c r="H2664" s="378" t="s">
        <v>1059</v>
      </c>
      <c r="I2664" s="587" t="str">
        <f>iferror(vlookup(F2664,'Actors by Area'!$A$2:$C$8810,3,false),"")</f>
        <v>Ice Cavern</v>
      </c>
      <c r="J2664" s="376" t="str">
        <f>iferror(vlookup(F2664,'Actors by Area'!$A$2:$H$8810,4,false),"")</f>
        <v>00</v>
      </c>
      <c r="K2664" s="376" t="str">
        <f>iferror(vlookup(F2664,'Actors by Area'!$A$2:$E$8810,5,false),"")</f>
        <v>05</v>
      </c>
      <c r="L2664" s="587"/>
    </row>
    <row r="2665">
      <c r="A2665" s="439" t="s">
        <v>3260</v>
      </c>
      <c r="B2665" s="606" t="s">
        <v>6093</v>
      </c>
      <c r="C2665" s="545" t="str">
        <f>iferror(vlookup(A2665,Actors!$A$2:$D$472,4,false),"")</f>
        <v>Ice Cavern Bars</v>
      </c>
      <c r="D2665" s="439" t="s">
        <v>655</v>
      </c>
      <c r="E2665" s="543" t="s">
        <v>7078</v>
      </c>
      <c r="F2665" s="375" t="s">
        <v>8678</v>
      </c>
      <c r="G2665" s="86"/>
      <c r="H2665" s="588" t="s">
        <v>1059</v>
      </c>
      <c r="I2665" s="589" t="str">
        <f>iferror(vlookup(F2665,'Actors by Area'!$A$2:$C$8810,3,false),"")</f>
        <v>Ice Cavern</v>
      </c>
      <c r="J2665" s="439" t="str">
        <f>iferror(vlookup(F2665,'Actors by Area'!$A$2:$H$8810,4,false),"")</f>
        <v>00</v>
      </c>
      <c r="K2665" s="439" t="str">
        <f>iferror(vlookup(F2665,'Actors by Area'!$A$2:$E$8810,5,false),"")</f>
        <v>07</v>
      </c>
      <c r="L2665" s="589"/>
    </row>
    <row r="2666">
      <c r="A2666" s="376" t="s">
        <v>3261</v>
      </c>
      <c r="B2666" s="344" t="s">
        <v>6096</v>
      </c>
      <c r="C2666" s="536" t="str">
        <f>iferror(vlookup(A2666,Actors!$A$2:$D$472,4,false),"")</f>
        <v>Pierre (Wandering)</v>
      </c>
      <c r="D2666" s="376" t="s">
        <v>3095</v>
      </c>
      <c r="E2666" s="5" t="s">
        <v>3115</v>
      </c>
      <c r="F2666" s="397" t="s">
        <v>7201</v>
      </c>
      <c r="G2666" s="149"/>
      <c r="H2666" s="378" t="s">
        <v>1059</v>
      </c>
      <c r="I2666" s="587" t="str">
        <f>iferror(vlookup(F2666,'Actors by Area'!$A$2:$C$8810,3,false),"")</f>
        <v>Dodongo's Cavern</v>
      </c>
      <c r="J2666" s="376" t="str">
        <f>iferror(vlookup(F2666,'Actors by Area'!$A$2:$H$8810,4,false),"")</f>
        <v>00</v>
      </c>
      <c r="K2666" s="376" t="str">
        <f>iferror(vlookup(F2666,'Actors by Area'!$A$2:$E$8810,5,false),"")</f>
        <v>01</v>
      </c>
      <c r="L2666" s="587"/>
    </row>
    <row r="2667">
      <c r="A2667" s="376" t="s">
        <v>3261</v>
      </c>
      <c r="B2667" s="344" t="s">
        <v>6096</v>
      </c>
      <c r="C2667" s="536" t="str">
        <f>iferror(vlookup(A2667,Actors!$A$2:$D$472,4,false),"")</f>
        <v>Pierre (Wandering)</v>
      </c>
      <c r="D2667" s="376" t="s">
        <v>3095</v>
      </c>
      <c r="E2667" s="5" t="s">
        <v>3159</v>
      </c>
      <c r="F2667" s="375" t="s">
        <v>7712</v>
      </c>
      <c r="G2667" s="149"/>
      <c r="H2667" s="378" t="s">
        <v>1059</v>
      </c>
      <c r="I2667" s="587" t="str">
        <f>iferror(vlookup(F2667,'Actors by Area'!$A$2:$C$8810,3,false),"")</f>
        <v>Fire Temple</v>
      </c>
      <c r="J2667" s="376" t="str">
        <f>iferror(vlookup(F2667,'Actors by Area'!$A$2:$H$8810,4,false),"")</f>
        <v>00</v>
      </c>
      <c r="K2667" s="376" t="str">
        <f>iferror(vlookup(F2667,'Actors by Area'!$A$2:$E$8810,5,false),"")</f>
        <v>05</v>
      </c>
      <c r="L2667" s="587"/>
    </row>
    <row r="2668">
      <c r="A2668" s="376" t="s">
        <v>3261</v>
      </c>
      <c r="B2668" s="344" t="s">
        <v>6096</v>
      </c>
      <c r="C2668" s="536" t="str">
        <f>iferror(vlookup(A2668,Actors!$A$2:$D$472,4,false),"")</f>
        <v>Pierre (Wandering)</v>
      </c>
      <c r="D2668" s="376" t="s">
        <v>3095</v>
      </c>
      <c r="E2668" s="5" t="s">
        <v>3599</v>
      </c>
      <c r="F2668" s="375" t="s">
        <v>8777</v>
      </c>
      <c r="G2668" s="149"/>
      <c r="H2668" s="378" t="s">
        <v>1059</v>
      </c>
      <c r="I2668" s="587" t="str">
        <f>iferror(vlookup(F2668,'Actors by Area'!$A$2:$C$8810,3,false),"")</f>
        <v>Gerudo Training Ground</v>
      </c>
      <c r="J2668" s="376" t="str">
        <f>iferror(vlookup(F2668,'Actors by Area'!$A$2:$H$8810,4,false),"")</f>
        <v>00</v>
      </c>
      <c r="K2668" s="376" t="str">
        <f>iferror(vlookup(F2668,'Actors by Area'!$A$2:$E$8810,5,false),"")</f>
        <v>04</v>
      </c>
      <c r="L2668" s="587"/>
    </row>
    <row r="2669">
      <c r="A2669" s="376" t="s">
        <v>3261</v>
      </c>
      <c r="B2669" s="344" t="s">
        <v>6096</v>
      </c>
      <c r="C2669" s="536" t="str">
        <f>iferror(vlookup(A2669,Actors!$A$2:$D$472,4,false),"")</f>
        <v>Pierre (Wandering)</v>
      </c>
      <c r="D2669" s="376" t="s">
        <v>3095</v>
      </c>
      <c r="E2669" s="5" t="s">
        <v>4109</v>
      </c>
      <c r="F2669" s="375" t="s">
        <v>8153</v>
      </c>
      <c r="G2669" s="149"/>
      <c r="H2669" s="378" t="s">
        <v>1059</v>
      </c>
      <c r="I2669" s="587" t="str">
        <f>iferror(vlookup(F2669,'Actors by Area'!$A$2:$C$8810,3,false),"")</f>
        <v>Spirit Temple</v>
      </c>
      <c r="J2669" s="376" t="str">
        <f>iferror(vlookup(F2669,'Actors by Area'!$A$2:$H$8810,4,false),"")</f>
        <v>00</v>
      </c>
      <c r="K2669" s="376" t="str">
        <f>iferror(vlookup(F2669,'Actors by Area'!$A$2:$E$8810,5,false),"")</f>
        <v>05</v>
      </c>
      <c r="L2669" s="587"/>
    </row>
    <row r="2670">
      <c r="A2670" s="376" t="s">
        <v>3261</v>
      </c>
      <c r="B2670" s="344" t="s">
        <v>6096</v>
      </c>
      <c r="C2670" s="536" t="str">
        <f>iferror(vlookup(A2670,Actors!$A$2:$D$472,4,false),"")</f>
        <v>Pierre (Wandering)</v>
      </c>
      <c r="D2670" s="376" t="s">
        <v>3095</v>
      </c>
      <c r="E2670" s="5" t="s">
        <v>4587</v>
      </c>
      <c r="F2670" s="375" t="s">
        <v>10535</v>
      </c>
      <c r="G2670" s="149"/>
      <c r="H2670" s="378" t="s">
        <v>1059</v>
      </c>
      <c r="I2670" s="587" t="str">
        <f>iferror(vlookup(F2670,'Actors by Area'!$A$2:$C$8810,3,false),"")</f>
        <v>Spot 12 - Gerudo's Fortress</v>
      </c>
      <c r="J2670" s="376" t="str">
        <f>iferror(vlookup(F2670,'Actors by Area'!$A$2:$H$8810,4,false),"")</f>
        <v>02</v>
      </c>
      <c r="K2670" s="376" t="str">
        <f>iferror(vlookup(F2670,'Actors by Area'!$A$2:$E$8810,5,false),"")</f>
        <v>00</v>
      </c>
      <c r="L2670" s="587"/>
    </row>
    <row r="2671">
      <c r="A2671" s="376" t="s">
        <v>3261</v>
      </c>
      <c r="B2671" s="344" t="s">
        <v>6096</v>
      </c>
      <c r="C2671" s="536" t="str">
        <f>iferror(vlookup(A2671,Actors!$A$2:$D$472,4,false),"")</f>
        <v>Pierre (Wandering)</v>
      </c>
      <c r="D2671" s="376" t="s">
        <v>3095</v>
      </c>
      <c r="E2671" s="5" t="s">
        <v>4591</v>
      </c>
      <c r="F2671" s="375" t="s">
        <v>8487</v>
      </c>
      <c r="G2671" s="149"/>
      <c r="H2671" s="378" t="s">
        <v>1059</v>
      </c>
      <c r="I2671" s="587" t="str">
        <f>iferror(vlookup(F2671,'Actors by Area'!$A$2:$C$8810,3,false),"")</f>
        <v>Shadow Temple</v>
      </c>
      <c r="J2671" s="376" t="str">
        <f>iferror(vlookup(F2671,'Actors by Area'!$A$2:$H$8810,4,false),"")</f>
        <v>00</v>
      </c>
      <c r="K2671" s="376" t="str">
        <f>iferror(vlookup(F2671,'Actors by Area'!$A$2:$E$8810,5,false),"")</f>
        <v>15</v>
      </c>
      <c r="L2671" s="587"/>
    </row>
    <row r="2672">
      <c r="A2672" s="376" t="s">
        <v>3261</v>
      </c>
      <c r="B2672" s="344" t="s">
        <v>6096</v>
      </c>
      <c r="C2672" s="536" t="str">
        <f>iferror(vlookup(A2672,Actors!$A$2:$D$472,4,false),"")</f>
        <v>Pierre (Wandering)</v>
      </c>
      <c r="D2672" s="376" t="s">
        <v>3095</v>
      </c>
      <c r="E2672" s="5" t="s">
        <v>4592</v>
      </c>
      <c r="F2672" s="375" t="s">
        <v>10359</v>
      </c>
      <c r="G2672" s="149"/>
      <c r="H2672" s="378" t="s">
        <v>1059</v>
      </c>
      <c r="I2672" s="587" t="str">
        <f>iferror(vlookup(F2672,'Actors by Area'!$A$2:$C$8810,3,false),"")</f>
        <v>Spot 08 - Zora's Fountain</v>
      </c>
      <c r="J2672" s="376" t="str">
        <f>iferror(vlookup(F2672,'Actors by Area'!$A$2:$H$8810,4,false),"")</f>
        <v>02</v>
      </c>
      <c r="K2672" s="376" t="str">
        <f>iferror(vlookup(F2672,'Actors by Area'!$A$2:$E$8810,5,false),"")</f>
        <v>00</v>
      </c>
      <c r="L2672" s="587"/>
    </row>
    <row r="2673">
      <c r="A2673" s="376" t="s">
        <v>3261</v>
      </c>
      <c r="B2673" s="344" t="s">
        <v>6096</v>
      </c>
      <c r="C2673" s="536" t="str">
        <f>iferror(vlookup(A2673,Actors!$A$2:$D$472,4,false),"")</f>
        <v>Pierre (Wandering)</v>
      </c>
      <c r="D2673" s="376" t="s">
        <v>3095</v>
      </c>
      <c r="E2673" s="5" t="s">
        <v>4593</v>
      </c>
      <c r="F2673" s="375" t="s">
        <v>8488</v>
      </c>
      <c r="G2673" s="149"/>
      <c r="H2673" s="378" t="s">
        <v>1059</v>
      </c>
      <c r="I2673" s="587" t="str">
        <f>iferror(vlookup(F2673,'Actors by Area'!$A$2:$C$8810,3,false),"")</f>
        <v>Shadow Temple</v>
      </c>
      <c r="J2673" s="376" t="str">
        <f>iferror(vlookup(F2673,'Actors by Area'!$A$2:$H$8810,4,false),"")</f>
        <v>00</v>
      </c>
      <c r="K2673" s="376" t="str">
        <f>iferror(vlookup(F2673,'Actors by Area'!$A$2:$E$8810,5,false),"")</f>
        <v>15</v>
      </c>
      <c r="L2673" s="587"/>
    </row>
    <row r="2674">
      <c r="A2674" s="376" t="s">
        <v>3261</v>
      </c>
      <c r="B2674" s="344" t="s">
        <v>6096</v>
      </c>
      <c r="C2674" s="536" t="str">
        <f>iferror(vlookup(A2674,Actors!$A$2:$D$472,4,false),"")</f>
        <v>Pierre (Wandering)</v>
      </c>
      <c r="D2674" s="376" t="s">
        <v>3095</v>
      </c>
      <c r="E2674" s="5" t="s">
        <v>4597</v>
      </c>
      <c r="F2674" s="375" t="s">
        <v>10240</v>
      </c>
      <c r="G2674" s="149"/>
      <c r="H2674" s="378" t="s">
        <v>1059</v>
      </c>
      <c r="I2674" s="587" t="str">
        <f>iferror(vlookup(F2674,'Actors by Area'!$A$2:$C$8810,3,false),"")</f>
        <v>Spot 06 - Lake Hylia</v>
      </c>
      <c r="J2674" s="376" t="str">
        <f>iferror(vlookup(F2674,'Actors by Area'!$A$2:$H$8810,4,false),"")</f>
        <v>02</v>
      </c>
      <c r="K2674" s="376" t="str">
        <f>iferror(vlookup(F2674,'Actors by Area'!$A$2:$E$8810,5,false),"")</f>
        <v>00</v>
      </c>
      <c r="L2674" s="587"/>
    </row>
    <row r="2675">
      <c r="A2675" s="376" t="s">
        <v>3261</v>
      </c>
      <c r="B2675" s="344" t="s">
        <v>6096</v>
      </c>
      <c r="C2675" s="536" t="str">
        <f>iferror(vlookup(A2675,Actors!$A$2:$D$472,4,false),"")</f>
        <v>Pierre (Wandering)</v>
      </c>
      <c r="D2675" s="376" t="s">
        <v>3095</v>
      </c>
      <c r="E2675" s="5" t="s">
        <v>4599</v>
      </c>
      <c r="F2675" s="375" t="s">
        <v>10189</v>
      </c>
      <c r="G2675" s="149"/>
      <c r="H2675" s="378" t="s">
        <v>1059</v>
      </c>
      <c r="I2675" s="587" t="str">
        <f>iferror(vlookup(F2675,'Actors by Area'!$A$2:$C$8810,3,false),"")</f>
        <v>Spot 05 - Sacred Forest Meadow</v>
      </c>
      <c r="J2675" s="376" t="str">
        <f>iferror(vlookup(F2675,'Actors by Area'!$A$2:$H$8810,4,false),"")</f>
        <v>02</v>
      </c>
      <c r="K2675" s="376" t="str">
        <f>iferror(vlookup(F2675,'Actors by Area'!$A$2:$E$8810,5,false),"")</f>
        <v>00</v>
      </c>
      <c r="L2675" s="587"/>
    </row>
    <row r="2676">
      <c r="A2676" s="376" t="s">
        <v>3261</v>
      </c>
      <c r="B2676" s="344" t="s">
        <v>6096</v>
      </c>
      <c r="C2676" s="536" t="str">
        <f>iferror(vlookup(A2676,Actors!$A$2:$D$472,4,false),"")</f>
        <v>Pierre (Wandering)</v>
      </c>
      <c r="D2676" s="376" t="s">
        <v>3095</v>
      </c>
      <c r="E2676" s="5" t="s">
        <v>10239</v>
      </c>
      <c r="F2676" s="375" t="s">
        <v>10238</v>
      </c>
      <c r="G2676" s="149"/>
      <c r="H2676" s="378" t="s">
        <v>1059</v>
      </c>
      <c r="I2676" s="587" t="str">
        <f>iferror(vlookup(F2676,'Actors by Area'!$A$2:$C$8810,3,false),"")</f>
        <v>Spot 06 - Lake Hylia</v>
      </c>
      <c r="J2676" s="376" t="str">
        <f>iferror(vlookup(F2676,'Actors by Area'!$A$2:$H$8810,4,false),"")</f>
        <v>02</v>
      </c>
      <c r="K2676" s="376" t="str">
        <f>iferror(vlookup(F2676,'Actors by Area'!$A$2:$E$8810,5,false),"")</f>
        <v>00</v>
      </c>
      <c r="L2676" s="587"/>
    </row>
    <row r="2677">
      <c r="A2677" s="376" t="s">
        <v>3261</v>
      </c>
      <c r="B2677" s="344" t="s">
        <v>6096</v>
      </c>
      <c r="C2677" s="536" t="str">
        <f>iferror(vlookup(A2677,Actors!$A$2:$D$472,4,false),"")</f>
        <v>Pierre (Wandering)</v>
      </c>
      <c r="D2677" s="376" t="s">
        <v>3095</v>
      </c>
      <c r="E2677" s="5" t="s">
        <v>10711</v>
      </c>
      <c r="F2677" s="375" t="s">
        <v>10710</v>
      </c>
      <c r="G2677" s="149"/>
      <c r="H2677" s="378" t="s">
        <v>1059</v>
      </c>
      <c r="I2677" s="587" t="str">
        <f>iferror(vlookup(F2677,'Actors by Area'!$A$2:$C$8810,3,false),"")</f>
        <v>Spot 17 - Death Mountain Crater</v>
      </c>
      <c r="J2677" s="376" t="str">
        <f>iferror(vlookup(F2677,'Actors by Area'!$A$2:$H$8810,4,false),"")</f>
        <v>02</v>
      </c>
      <c r="K2677" s="376" t="str">
        <f>iferror(vlookup(F2677,'Actors by Area'!$A$2:$E$8810,5,false),"")</f>
        <v>01</v>
      </c>
      <c r="L2677" s="587"/>
    </row>
    <row r="2678">
      <c r="A2678" s="376" t="s">
        <v>3261</v>
      </c>
      <c r="B2678" s="344" t="s">
        <v>6096</v>
      </c>
      <c r="C2678" s="536" t="str">
        <f>iferror(vlookup(A2678,Actors!$A$2:$D$472,4,false),"")</f>
        <v>Pierre (Wandering)</v>
      </c>
      <c r="D2678" s="376" t="s">
        <v>3095</v>
      </c>
      <c r="E2678" s="5" t="s">
        <v>7544</v>
      </c>
      <c r="F2678" s="375" t="s">
        <v>7543</v>
      </c>
      <c r="G2678" s="149"/>
      <c r="H2678" s="378" t="s">
        <v>1059</v>
      </c>
      <c r="I2678" s="587" t="str">
        <f>iferror(vlookup(F2678,'Actors by Area'!$A$2:$C$8810,3,false),"")</f>
        <v>Forest Temple</v>
      </c>
      <c r="J2678" s="376" t="str">
        <f>iferror(vlookup(F2678,'Actors by Area'!$A$2:$H$8810,4,false),"")</f>
        <v>00</v>
      </c>
      <c r="K2678" s="376" t="str">
        <f>iferror(vlookup(F2678,'Actors by Area'!$A$2:$E$8810,5,false),"")</f>
        <v>07</v>
      </c>
      <c r="L2678" s="587"/>
    </row>
    <row r="2679">
      <c r="A2679" s="439" t="s">
        <v>3261</v>
      </c>
      <c r="B2679" s="606" t="s">
        <v>6096</v>
      </c>
      <c r="C2679" s="545" t="str">
        <f>iferror(vlookup(A2679,Actors!$A$2:$D$472,4,false),"")</f>
        <v>Pierre (Wandering)</v>
      </c>
      <c r="D2679" s="439" t="s">
        <v>3095</v>
      </c>
      <c r="E2679" s="543" t="s">
        <v>7899</v>
      </c>
      <c r="F2679" s="375" t="s">
        <v>7898</v>
      </c>
      <c r="G2679" s="86"/>
      <c r="H2679" s="588" t="s">
        <v>1059</v>
      </c>
      <c r="I2679" s="589" t="str">
        <f>iferror(vlookup(F2679,'Actors by Area'!$A$2:$C$8810,3,false),"")</f>
        <v>Water Temple</v>
      </c>
      <c r="J2679" s="439" t="str">
        <f>iferror(vlookup(F2679,'Actors by Area'!$A$2:$H$8810,4,false),"")</f>
        <v>00</v>
      </c>
      <c r="K2679" s="439" t="str">
        <f>iferror(vlookup(F2679,'Actors by Area'!$A$2:$E$8810,5,false),"")</f>
        <v>00</v>
      </c>
      <c r="L2679" s="589"/>
    </row>
    <row r="2680">
      <c r="A2680" s="439" t="s">
        <v>3265</v>
      </c>
      <c r="B2680" s="606" t="s">
        <v>6099</v>
      </c>
      <c r="C2680" s="545" t="str">
        <f>iferror(vlookup(A2680,Actors!$A$2:$D$472,4,false),"")</f>
        <v>Bonooru</v>
      </c>
      <c r="D2680" s="439" t="s">
        <v>3095</v>
      </c>
      <c r="E2680" s="543" t="s">
        <v>7164</v>
      </c>
      <c r="F2680" s="397" t="s">
        <v>10196</v>
      </c>
      <c r="G2680" s="84" t="s">
        <v>6100</v>
      </c>
      <c r="H2680" s="588" t="s">
        <v>1059</v>
      </c>
      <c r="I2680" s="589" t="str">
        <f>iferror(vlookup(F2680,'Actors by Area'!$A$2:$C$8810,3,false),"")</f>
        <v>Spot 06 - Lake Hylia</v>
      </c>
      <c r="J2680" s="439" t="str">
        <f>iferror(vlookup(F2680,'Actors by Area'!$A$2:$H$8810,4,false),"")</f>
        <v>00</v>
      </c>
      <c r="K2680" s="439" t="str">
        <f>iferror(vlookup(F2680,'Actors by Area'!$A$2:$E$8810,5,false),"")</f>
        <v>00</v>
      </c>
      <c r="L2680" s="589"/>
    </row>
    <row r="2681">
      <c r="A2681" s="439" t="s">
        <v>3269</v>
      </c>
      <c r="B2681" s="606" t="s">
        <v>6105</v>
      </c>
      <c r="C2681" s="545" t="str">
        <f>iferror(vlookup(A2681,Actors!$A$2:$D$472,4,false),"")</f>
        <v/>
      </c>
      <c r="D2681" s="439" t="s">
        <v>124</v>
      </c>
      <c r="E2681" s="543" t="s">
        <v>12</v>
      </c>
      <c r="F2681" s="397" t="s">
        <v>9057</v>
      </c>
      <c r="G2681" s="86"/>
      <c r="H2681" s="588" t="s">
        <v>1059</v>
      </c>
      <c r="I2681" s="589" t="str">
        <f>iferror(vlookup(F2681,'Actors by Area'!$A$2:$C$8810,3,false),"")</f>
        <v>Ganon's Tower (Collapsing)</v>
      </c>
      <c r="J2681" s="439" t="str">
        <f>iferror(vlookup(F2681,'Actors by Area'!$A$2:$H$8810,4,false),"")</f>
        <v>00</v>
      </c>
      <c r="K2681" s="439" t="str">
        <f>iferror(vlookup(F2681,'Actors by Area'!$A$2:$E$8810,5,false),"")</f>
        <v>00</v>
      </c>
      <c r="L2681" s="589"/>
    </row>
    <row r="2682">
      <c r="A2682" s="376" t="s">
        <v>3271</v>
      </c>
      <c r="B2682" s="344" t="s">
        <v>6107</v>
      </c>
      <c r="C2682" s="536" t="str">
        <f>iferror(vlookup(A2682,Actors!$A$2:$D$472,4,false),"")</f>
        <v>Gerudo Training Ground Fake Wall</v>
      </c>
      <c r="D2682" s="376" t="s">
        <v>266</v>
      </c>
      <c r="E2682" s="5" t="s">
        <v>12</v>
      </c>
      <c r="F2682" s="397" t="s">
        <v>8776</v>
      </c>
      <c r="G2682" s="147" t="s">
        <v>11803</v>
      </c>
      <c r="H2682" s="378" t="s">
        <v>1059</v>
      </c>
      <c r="I2682" s="587" t="str">
        <f>iferror(vlookup(F2682,'Actors by Area'!$A$2:$C$8810,3,false),"")</f>
        <v>Gerudo Training Ground</v>
      </c>
      <c r="J2682" s="376" t="str">
        <f>iferror(vlookup(F2682,'Actors by Area'!$A$2:$H$8810,4,false),"")</f>
        <v>00</v>
      </c>
      <c r="K2682" s="376" t="str">
        <f>iferror(vlookup(F2682,'Actors by Area'!$A$2:$E$8810,5,false),"")</f>
        <v>03</v>
      </c>
      <c r="L2682" s="587"/>
    </row>
    <row r="2683">
      <c r="A2683" s="439" t="s">
        <v>3271</v>
      </c>
      <c r="B2683" s="606" t="s">
        <v>6107</v>
      </c>
      <c r="C2683" s="545" t="str">
        <f>iferror(vlookup(A2683,Actors!$A$2:$D$472,4,false),"")</f>
        <v>Gerudo Training Ground Fake Wall</v>
      </c>
      <c r="D2683" s="439" t="s">
        <v>266</v>
      </c>
      <c r="E2683" s="543" t="s">
        <v>21</v>
      </c>
      <c r="F2683" s="375" t="s">
        <v>8833</v>
      </c>
      <c r="G2683" s="84" t="s">
        <v>11804</v>
      </c>
      <c r="H2683" s="588" t="s">
        <v>1059</v>
      </c>
      <c r="I2683" s="589" t="str">
        <f>iferror(vlookup(F2683,'Actors by Area'!$A$2:$C$8810,3,false),"")</f>
        <v>Gerudo Training Ground</v>
      </c>
      <c r="J2683" s="439" t="str">
        <f>iferror(vlookup(F2683,'Actors by Area'!$A$2:$H$8810,4,false),"")</f>
        <v>00</v>
      </c>
      <c r="K2683" s="439" t="str">
        <f>iferror(vlookup(F2683,'Actors by Area'!$A$2:$E$8810,5,false),"")</f>
        <v>08</v>
      </c>
      <c r="L2683" s="589"/>
    </row>
    <row r="2684">
      <c r="A2684" s="376" t="s">
        <v>3274</v>
      </c>
      <c r="B2684" s="344" t="s">
        <v>6110</v>
      </c>
      <c r="C2684" s="536" t="str">
        <f>iferror(vlookup(A2684,Actors!$A$2:$D$472,4,false),"")</f>
        <v>Zora</v>
      </c>
      <c r="D2684" s="376" t="s">
        <v>2952</v>
      </c>
      <c r="E2684" s="5" t="s">
        <v>7100</v>
      </c>
      <c r="F2684" s="397" t="s">
        <v>10265</v>
      </c>
      <c r="G2684" s="149" t="s">
        <v>11805</v>
      </c>
      <c r="H2684" s="378" t="s">
        <v>1059</v>
      </c>
      <c r="I2684" s="587" t="str">
        <f>iferror(vlookup(F2684,'Actors by Area'!$A$2:$C$8810,3,false),"")</f>
        <v>Spot 07 - Zora's Domain</v>
      </c>
      <c r="J2684" s="376" t="str">
        <f>iferror(vlookup(F2684,'Actors by Area'!$A$2:$H$8810,4,false),"")</f>
        <v>00</v>
      </c>
      <c r="K2684" s="376" t="str">
        <f>iferror(vlookup(F2684,'Actors by Area'!$A$2:$E$8810,5,false),"")</f>
        <v>01</v>
      </c>
      <c r="L2684" s="587"/>
    </row>
    <row r="2685">
      <c r="A2685" s="376" t="s">
        <v>3274</v>
      </c>
      <c r="B2685" s="344" t="s">
        <v>6110</v>
      </c>
      <c r="C2685" s="536" t="str">
        <f>iferror(vlookup(A2685,Actors!$A$2:$D$472,4,false),"")</f>
        <v>Zora</v>
      </c>
      <c r="D2685" s="376" t="s">
        <v>2952</v>
      </c>
      <c r="E2685" s="5" t="s">
        <v>10267</v>
      </c>
      <c r="F2685" s="375" t="s">
        <v>10266</v>
      </c>
      <c r="G2685" s="149" t="s">
        <v>11806</v>
      </c>
      <c r="H2685" s="378" t="s">
        <v>1059</v>
      </c>
      <c r="I2685" s="587" t="str">
        <f>iferror(vlookup(F2685,'Actors by Area'!$A$2:$C$8810,3,false),"")</f>
        <v>Spot 07 - Zora's Domain</v>
      </c>
      <c r="J2685" s="376" t="str">
        <f>iferror(vlookup(F2685,'Actors by Area'!$A$2:$H$8810,4,false),"")</f>
        <v>00</v>
      </c>
      <c r="K2685" s="376" t="str">
        <f>iferror(vlookup(F2685,'Actors by Area'!$A$2:$E$8810,5,false),"")</f>
        <v>01</v>
      </c>
      <c r="L2685" s="587"/>
    </row>
    <row r="2686">
      <c r="A2686" s="376" t="s">
        <v>3274</v>
      </c>
      <c r="B2686" s="344" t="s">
        <v>6110</v>
      </c>
      <c r="C2686" s="536" t="str">
        <f>iferror(vlookup(A2686,Actors!$A$2:$D$472,4,false),"")</f>
        <v>Zora</v>
      </c>
      <c r="D2686" s="376" t="s">
        <v>2952</v>
      </c>
      <c r="E2686" s="5" t="s">
        <v>7156</v>
      </c>
      <c r="F2686" s="375" t="s">
        <v>10268</v>
      </c>
      <c r="G2686" s="149" t="s">
        <v>11807</v>
      </c>
      <c r="H2686" s="378" t="s">
        <v>1059</v>
      </c>
      <c r="I2686" s="587" t="str">
        <f>iferror(vlookup(F2686,'Actors by Area'!$A$2:$C$8810,3,false),"")</f>
        <v>Spot 07 - Zora's Domain</v>
      </c>
      <c r="J2686" s="376" t="str">
        <f>iferror(vlookup(F2686,'Actors by Area'!$A$2:$H$8810,4,false),"")</f>
        <v>00</v>
      </c>
      <c r="K2686" s="376" t="str">
        <f>iferror(vlookup(F2686,'Actors by Area'!$A$2:$E$8810,5,false),"")</f>
        <v>01</v>
      </c>
      <c r="L2686" s="587"/>
    </row>
    <row r="2687">
      <c r="A2687" s="376" t="s">
        <v>3274</v>
      </c>
      <c r="B2687" s="344" t="s">
        <v>6110</v>
      </c>
      <c r="C2687" s="536" t="str">
        <f>iferror(vlookup(A2687,Actors!$A$2:$D$472,4,false),"")</f>
        <v>Zora</v>
      </c>
      <c r="D2687" s="376" t="s">
        <v>2952</v>
      </c>
      <c r="E2687" s="5" t="s">
        <v>8084</v>
      </c>
      <c r="F2687" s="375" t="s">
        <v>10269</v>
      </c>
      <c r="G2687" s="149" t="s">
        <v>11808</v>
      </c>
      <c r="H2687" s="378" t="s">
        <v>1059</v>
      </c>
      <c r="I2687" s="587" t="str">
        <f>iferror(vlookup(F2687,'Actors by Area'!$A$2:$C$8810,3,false),"")</f>
        <v>Spot 07 - Zora's Domain</v>
      </c>
      <c r="J2687" s="376" t="str">
        <f>iferror(vlookup(F2687,'Actors by Area'!$A$2:$H$8810,4,false),"")</f>
        <v>00</v>
      </c>
      <c r="K2687" s="376" t="str">
        <f>iferror(vlookup(F2687,'Actors by Area'!$A$2:$E$8810,5,false),"")</f>
        <v>01</v>
      </c>
      <c r="L2687" s="587"/>
    </row>
    <row r="2688">
      <c r="A2688" s="376" t="s">
        <v>3274</v>
      </c>
      <c r="B2688" s="344" t="s">
        <v>6110</v>
      </c>
      <c r="C2688" s="536" t="str">
        <f>iferror(vlookup(A2688,Actors!$A$2:$D$472,4,false),"")</f>
        <v>Zora</v>
      </c>
      <c r="D2688" s="376" t="s">
        <v>2952</v>
      </c>
      <c r="E2688" s="5" t="s">
        <v>10271</v>
      </c>
      <c r="F2688" s="375" t="s">
        <v>10270</v>
      </c>
      <c r="G2688" s="149" t="s">
        <v>11809</v>
      </c>
      <c r="H2688" s="378" t="s">
        <v>1059</v>
      </c>
      <c r="I2688" s="587" t="str">
        <f>iferror(vlookup(F2688,'Actors by Area'!$A$2:$C$8810,3,false),"")</f>
        <v>Spot 07 - Zora's Domain</v>
      </c>
      <c r="J2688" s="376" t="str">
        <f>iferror(vlookup(F2688,'Actors by Area'!$A$2:$H$8810,4,false),"")</f>
        <v>00</v>
      </c>
      <c r="K2688" s="376" t="str">
        <f>iferror(vlookup(F2688,'Actors by Area'!$A$2:$E$8810,5,false),"")</f>
        <v>01</v>
      </c>
      <c r="L2688" s="587"/>
    </row>
    <row r="2689">
      <c r="A2689" s="376" t="s">
        <v>3274</v>
      </c>
      <c r="B2689" s="344" t="s">
        <v>6110</v>
      </c>
      <c r="C2689" s="536" t="str">
        <f>iferror(vlookup(A2689,Actors!$A$2:$D$472,4,false),"")</f>
        <v>Zora</v>
      </c>
      <c r="D2689" s="376" t="s">
        <v>2952</v>
      </c>
      <c r="E2689" s="5" t="s">
        <v>10273</v>
      </c>
      <c r="F2689" s="375" t="s">
        <v>10272</v>
      </c>
      <c r="G2689" s="149" t="s">
        <v>11810</v>
      </c>
      <c r="H2689" s="378" t="s">
        <v>1059</v>
      </c>
      <c r="I2689" s="587" t="str">
        <f>iferror(vlookup(F2689,'Actors by Area'!$A$2:$C$8810,3,false),"")</f>
        <v>Spot 07 - Zora's Domain</v>
      </c>
      <c r="J2689" s="376" t="str">
        <f>iferror(vlookup(F2689,'Actors by Area'!$A$2:$H$8810,4,false),"")</f>
        <v>00</v>
      </c>
      <c r="K2689" s="376" t="str">
        <f>iferror(vlookup(F2689,'Actors by Area'!$A$2:$E$8810,5,false),"")</f>
        <v>01</v>
      </c>
      <c r="L2689" s="587"/>
    </row>
    <row r="2690">
      <c r="A2690" s="376" t="s">
        <v>3274</v>
      </c>
      <c r="B2690" s="344" t="s">
        <v>6110</v>
      </c>
      <c r="C2690" s="536" t="str">
        <f>iferror(vlookup(A2690,Actors!$A$2:$D$472,4,false),"")</f>
        <v>Zora</v>
      </c>
      <c r="D2690" s="376" t="s">
        <v>2952</v>
      </c>
      <c r="E2690" s="5" t="s">
        <v>10200</v>
      </c>
      <c r="F2690" s="375" t="s">
        <v>10199</v>
      </c>
      <c r="G2690" s="149" t="s">
        <v>11811</v>
      </c>
      <c r="H2690" s="378" t="s">
        <v>1059</v>
      </c>
      <c r="I2690" s="587" t="str">
        <f>iferror(vlookup(F2690,'Actors by Area'!$A$2:$C$8810,3,false),"")</f>
        <v>Spot 06 - Lake Hylia</v>
      </c>
      <c r="J2690" s="376" t="str">
        <f>iferror(vlookup(F2690,'Actors by Area'!$A$2:$H$8810,4,false),"")</f>
        <v>00</v>
      </c>
      <c r="K2690" s="376" t="str">
        <f>iferror(vlookup(F2690,'Actors by Area'!$A$2:$E$8810,5,false),"")</f>
        <v>00</v>
      </c>
      <c r="L2690" s="587"/>
    </row>
    <row r="2691">
      <c r="A2691" s="376" t="s">
        <v>3274</v>
      </c>
      <c r="B2691" s="344" t="s">
        <v>6110</v>
      </c>
      <c r="C2691" s="536" t="str">
        <f>iferror(vlookup(A2691,Actors!$A$2:$D$472,4,false),"")</f>
        <v>Zora</v>
      </c>
      <c r="D2691" s="376" t="s">
        <v>2952</v>
      </c>
      <c r="E2691" s="5" t="s">
        <v>10202</v>
      </c>
      <c r="F2691" s="375" t="s">
        <v>10201</v>
      </c>
      <c r="G2691" s="149" t="s">
        <v>11812</v>
      </c>
      <c r="H2691" s="378" t="s">
        <v>1059</v>
      </c>
      <c r="I2691" s="587" t="str">
        <f>iferror(vlookup(F2691,'Actors by Area'!$A$2:$C$8810,3,false),"")</f>
        <v>Spot 06 - Lake Hylia</v>
      </c>
      <c r="J2691" s="376" t="str">
        <f>iferror(vlookup(F2691,'Actors by Area'!$A$2:$H$8810,4,false),"")</f>
        <v>00</v>
      </c>
      <c r="K2691" s="376" t="str">
        <f>iferror(vlookup(F2691,'Actors by Area'!$A$2:$E$8810,5,false),"")</f>
        <v>00</v>
      </c>
      <c r="L2691" s="587"/>
    </row>
    <row r="2692">
      <c r="A2692" s="439" t="s">
        <v>3274</v>
      </c>
      <c r="B2692" s="606" t="s">
        <v>6110</v>
      </c>
      <c r="C2692" s="545" t="str">
        <f>iferror(vlookup(A2692,Actors!$A$2:$D$472,4,false),"")</f>
        <v>Zora</v>
      </c>
      <c r="D2692" s="439" t="s">
        <v>2952</v>
      </c>
      <c r="E2692" s="543" t="s">
        <v>9343</v>
      </c>
      <c r="F2692" s="375" t="s">
        <v>9342</v>
      </c>
      <c r="G2692" s="86" t="s">
        <v>11813</v>
      </c>
      <c r="H2692" s="588" t="s">
        <v>1059</v>
      </c>
      <c r="I2692" s="589" t="str">
        <f>iferror(vlookup(F2692,'Actors by Area'!$A$2:$C$8810,3,false),"")</f>
        <v>Zora Shop</v>
      </c>
      <c r="J2692" s="439" t="str">
        <f>iferror(vlookup(F2692,'Actors by Area'!$A$2:$H$8810,4,false),"")</f>
        <v>00</v>
      </c>
      <c r="K2692" s="439" t="str">
        <f>iferror(vlookup(F2692,'Actors by Area'!$A$2:$E$8810,5,false),"")</f>
        <v>00</v>
      </c>
      <c r="L2692" s="589"/>
    </row>
    <row r="2693">
      <c r="A2693" s="376" t="s">
        <v>3276</v>
      </c>
      <c r="B2693" s="344" t="s">
        <v>6111</v>
      </c>
      <c r="C2693" s="536" t="str">
        <f>iferror(vlookup(A2693,Actors!$A$2:$D$472,4,false),"")</f>
        <v>Gold Skulltula Spawner</v>
      </c>
      <c r="D2693" s="376" t="s">
        <v>21</v>
      </c>
      <c r="E2693" s="5" t="s">
        <v>10095</v>
      </c>
      <c r="F2693" s="397" t="s">
        <v>10094</v>
      </c>
      <c r="G2693" s="149"/>
      <c r="H2693" s="378" t="s">
        <v>1059</v>
      </c>
      <c r="I2693" s="587" t="str">
        <f>iferror(vlookup(F2693,'Actors by Area'!$A$2:$C$8810,3,false),"")</f>
        <v>Spot 04 - Kokiri Forest</v>
      </c>
      <c r="J2693" s="376" t="str">
        <f>iferror(vlookup(F2693,'Actors by Area'!$A$2:$H$8810,4,false),"")</f>
        <v>00</v>
      </c>
      <c r="K2693" s="376" t="str">
        <f>iferror(vlookup(F2693,'Actors by Area'!$A$2:$E$8810,5,false),"")</f>
        <v>00</v>
      </c>
      <c r="L2693" s="587"/>
    </row>
    <row r="2694">
      <c r="A2694" s="376" t="s">
        <v>3276</v>
      </c>
      <c r="B2694" s="344" t="s">
        <v>6111</v>
      </c>
      <c r="C2694" s="536" t="str">
        <f>iferror(vlookup(A2694,Actors!$A$2:$D$472,4,false),"")</f>
        <v>Gold Skulltula Spawner</v>
      </c>
      <c r="D2694" s="376" t="s">
        <v>21</v>
      </c>
      <c r="E2694" s="5" t="s">
        <v>7205</v>
      </c>
      <c r="F2694" s="375" t="s">
        <v>10433</v>
      </c>
      <c r="G2694" s="149"/>
      <c r="H2694" s="378" t="s">
        <v>1059</v>
      </c>
      <c r="I2694" s="587" t="str">
        <f>iferror(vlookup(F2694,'Actors by Area'!$A$2:$C$8810,3,false),"")</f>
        <v>Spot 10 - Lost Woods</v>
      </c>
      <c r="J2694" s="376" t="str">
        <f>iferror(vlookup(F2694,'Actors by Area'!$A$2:$H$8810,4,false),"")</f>
        <v>00</v>
      </c>
      <c r="K2694" s="376" t="str">
        <f>iferror(vlookup(F2694,'Actors by Area'!$A$2:$E$8810,5,false),"")</f>
        <v>05</v>
      </c>
      <c r="L2694" s="587"/>
    </row>
    <row r="2695">
      <c r="A2695" s="376" t="s">
        <v>3276</v>
      </c>
      <c r="B2695" s="344" t="s">
        <v>6111</v>
      </c>
      <c r="C2695" s="536" t="str">
        <f>iferror(vlookup(A2695,Actors!$A$2:$D$472,4,false),"")</f>
        <v>Gold Skulltula Spawner</v>
      </c>
      <c r="D2695" s="376" t="s">
        <v>21</v>
      </c>
      <c r="E2695" s="5" t="s">
        <v>9575</v>
      </c>
      <c r="F2695" s="375" t="s">
        <v>10443</v>
      </c>
      <c r="G2695" s="149"/>
      <c r="H2695" s="378" t="s">
        <v>1059</v>
      </c>
      <c r="I2695" s="587" t="str">
        <f>iferror(vlookup(F2695,'Actors by Area'!$A$2:$C$8810,3,false),"")</f>
        <v>Spot 10 - Lost Woods</v>
      </c>
      <c r="J2695" s="376" t="str">
        <f>iferror(vlookup(F2695,'Actors by Area'!$A$2:$H$8810,4,false),"")</f>
        <v>00</v>
      </c>
      <c r="K2695" s="376" t="str">
        <f>iferror(vlookup(F2695,'Actors by Area'!$A$2:$E$8810,5,false),"")</f>
        <v>06</v>
      </c>
      <c r="L2695" s="587"/>
    </row>
    <row r="2696">
      <c r="A2696" s="376" t="s">
        <v>3276</v>
      </c>
      <c r="B2696" s="344" t="s">
        <v>6111</v>
      </c>
      <c r="C2696" s="536" t="str">
        <f>iferror(vlookup(A2696,Actors!$A$2:$D$472,4,false),"")</f>
        <v>Gold Skulltula Spawner</v>
      </c>
      <c r="D2696" s="376" t="s">
        <v>21</v>
      </c>
      <c r="E2696" s="5" t="s">
        <v>8642</v>
      </c>
      <c r="F2696" s="375" t="s">
        <v>10699</v>
      </c>
      <c r="G2696" s="149"/>
      <c r="H2696" s="378" t="s">
        <v>1059</v>
      </c>
      <c r="I2696" s="587" t="str">
        <f>iferror(vlookup(F2696,'Actors by Area'!$A$2:$C$8810,3,false),"")</f>
        <v>Spot 17 - Death Mountain Crater</v>
      </c>
      <c r="J2696" s="376" t="str">
        <f>iferror(vlookup(F2696,'Actors by Area'!$A$2:$H$8810,4,false),"")</f>
        <v>00</v>
      </c>
      <c r="K2696" s="376" t="str">
        <f>iferror(vlookup(F2696,'Actors by Area'!$A$2:$E$8810,5,false),"")</f>
        <v>01</v>
      </c>
      <c r="L2696" s="587"/>
    </row>
    <row r="2697">
      <c r="A2697" s="376" t="s">
        <v>3276</v>
      </c>
      <c r="B2697" s="344" t="s">
        <v>6111</v>
      </c>
      <c r="C2697" s="536" t="str">
        <f>iferror(vlookup(A2697,Actors!$A$2:$D$472,4,false),"")</f>
        <v>Gold Skulltula Spawner</v>
      </c>
      <c r="D2697" s="376" t="s">
        <v>21</v>
      </c>
      <c r="E2697" s="5" t="s">
        <v>10622</v>
      </c>
      <c r="F2697" s="375" t="s">
        <v>10621</v>
      </c>
      <c r="G2697" s="149"/>
      <c r="H2697" s="378" t="s">
        <v>1059</v>
      </c>
      <c r="I2697" s="587" t="str">
        <f>iferror(vlookup(F2697,'Actors by Area'!$A$2:$C$8810,3,false),"")</f>
        <v>Spot 16 - Death Mountain Trail</v>
      </c>
      <c r="J2697" s="376" t="str">
        <f>iferror(vlookup(F2697,'Actors by Area'!$A$2:$H$8810,4,false),"")</f>
        <v>00</v>
      </c>
      <c r="K2697" s="376" t="str">
        <f>iferror(vlookup(F2697,'Actors by Area'!$A$2:$E$8810,5,false),"")</f>
        <v>00</v>
      </c>
      <c r="L2697" s="587"/>
    </row>
    <row r="2698">
      <c r="A2698" s="376" t="s">
        <v>3276</v>
      </c>
      <c r="B2698" s="344" t="s">
        <v>6111</v>
      </c>
      <c r="C2698" s="536" t="str">
        <f>iferror(vlookup(A2698,Actors!$A$2:$D$472,4,false),"")</f>
        <v>Gold Skulltula Spawner</v>
      </c>
      <c r="D2698" s="376" t="s">
        <v>21</v>
      </c>
      <c r="E2698" s="5" t="s">
        <v>9640</v>
      </c>
      <c r="F2698" s="375" t="s">
        <v>9968</v>
      </c>
      <c r="G2698" s="149"/>
      <c r="H2698" s="378" t="s">
        <v>1059</v>
      </c>
      <c r="I2698" s="587" t="str">
        <f>iferror(vlookup(F2698,'Actors by Area'!$A$2:$C$8810,3,false),"")</f>
        <v>Spot 02 - Graveyard</v>
      </c>
      <c r="J2698" s="376" t="str">
        <f>iferror(vlookup(F2698,'Actors by Area'!$A$2:$H$8810,4,false),"")</f>
        <v>00</v>
      </c>
      <c r="K2698" s="376" t="str">
        <f>iferror(vlookup(F2698,'Actors by Area'!$A$2:$E$8810,5,false),"")</f>
        <v>01</v>
      </c>
      <c r="L2698" s="587"/>
    </row>
    <row r="2699">
      <c r="A2699" s="376" t="s">
        <v>3276</v>
      </c>
      <c r="B2699" s="344" t="s">
        <v>6111</v>
      </c>
      <c r="C2699" s="536" t="str">
        <f>iferror(vlookup(A2699,Actors!$A$2:$D$472,4,false),"")</f>
        <v>Gold Skulltula Spawner</v>
      </c>
      <c r="D2699" s="376" t="s">
        <v>21</v>
      </c>
      <c r="E2699" s="5" t="s">
        <v>9618</v>
      </c>
      <c r="F2699" s="375" t="s">
        <v>10215</v>
      </c>
      <c r="G2699" s="149"/>
      <c r="H2699" s="378" t="s">
        <v>1059</v>
      </c>
      <c r="I2699" s="587" t="str">
        <f>iferror(vlookup(F2699,'Actors by Area'!$A$2:$C$8810,3,false),"")</f>
        <v>Spot 06 - Lake Hylia</v>
      </c>
      <c r="J2699" s="376" t="str">
        <f>iferror(vlookup(F2699,'Actors by Area'!$A$2:$H$8810,4,false),"")</f>
        <v>00</v>
      </c>
      <c r="K2699" s="376" t="str">
        <f>iferror(vlookup(F2699,'Actors by Area'!$A$2:$E$8810,5,false),"")</f>
        <v>00</v>
      </c>
      <c r="L2699" s="587"/>
    </row>
    <row r="2700">
      <c r="A2700" s="376" t="s">
        <v>3276</v>
      </c>
      <c r="B2700" s="344" t="s">
        <v>6111</v>
      </c>
      <c r="C2700" s="536" t="str">
        <f>iferror(vlookup(A2700,Actors!$A$2:$D$472,4,false),"")</f>
        <v>Gold Skulltula Spawner</v>
      </c>
      <c r="D2700" s="376" t="s">
        <v>21</v>
      </c>
      <c r="E2700" s="5" t="s">
        <v>10382</v>
      </c>
      <c r="F2700" s="375" t="s">
        <v>10381</v>
      </c>
      <c r="G2700" s="149"/>
      <c r="H2700" s="378" t="s">
        <v>1059</v>
      </c>
      <c r="I2700" s="587" t="str">
        <f>iferror(vlookup(F2700,'Actors by Area'!$A$2:$C$8810,3,false),"")</f>
        <v>Spot 09 - Gerudo Valley</v>
      </c>
      <c r="J2700" s="376" t="str">
        <f>iferror(vlookup(F2700,'Actors by Area'!$A$2:$H$8810,4,false),"")</f>
        <v>00</v>
      </c>
      <c r="K2700" s="376" t="str">
        <f>iferror(vlookup(F2700,'Actors by Area'!$A$2:$E$8810,5,false),"")</f>
        <v>00</v>
      </c>
      <c r="L2700" s="587"/>
    </row>
    <row r="2701">
      <c r="A2701" s="439" t="s">
        <v>3276</v>
      </c>
      <c r="B2701" s="606" t="s">
        <v>6111</v>
      </c>
      <c r="C2701" s="545" t="str">
        <f>iferror(vlookup(A2701,Actors!$A$2:$D$472,4,false),"")</f>
        <v>Gold Skulltula Spawner</v>
      </c>
      <c r="D2701" s="439" t="s">
        <v>21</v>
      </c>
      <c r="E2701" s="543" t="s">
        <v>10470</v>
      </c>
      <c r="F2701" s="375" t="s">
        <v>10469</v>
      </c>
      <c r="G2701" s="86"/>
      <c r="H2701" s="588" t="s">
        <v>1059</v>
      </c>
      <c r="I2701" s="589" t="str">
        <f>iferror(vlookup(F2701,'Actors by Area'!$A$2:$C$8810,3,false),"")</f>
        <v>Spot 11 - Desert Colossus</v>
      </c>
      <c r="J2701" s="439" t="str">
        <f>iferror(vlookup(F2701,'Actors by Area'!$A$2:$H$8810,4,false),"")</f>
        <v>00</v>
      </c>
      <c r="K2701" s="439" t="str">
        <f>iferror(vlookup(F2701,'Actors by Area'!$A$2:$E$8810,5,false),"")</f>
        <v>00</v>
      </c>
      <c r="L2701" s="589"/>
    </row>
    <row r="2702">
      <c r="A2702" s="376" t="s">
        <v>3279</v>
      </c>
      <c r="B2702" s="344" t="s">
        <v>6117</v>
      </c>
      <c r="C2702" s="536" t="str">
        <f>iferror(vlookup(A2702,Actors!$A$2:$D$472,4,false),"")</f>
        <v>Time Block</v>
      </c>
      <c r="D2702" s="376" t="s">
        <v>3182</v>
      </c>
      <c r="E2702" s="5" t="s">
        <v>8458</v>
      </c>
      <c r="F2702" s="397" t="s">
        <v>8457</v>
      </c>
      <c r="G2702" s="149"/>
      <c r="H2702" s="378" t="s">
        <v>1059</v>
      </c>
      <c r="I2702" s="587" t="str">
        <f>iferror(vlookup(F2702,'Actors by Area'!$A$2:$C$8810,3,false),"")</f>
        <v>Shadow Temple</v>
      </c>
      <c r="J2702" s="376" t="str">
        <f>iferror(vlookup(F2702,'Actors by Area'!$A$2:$H$8810,4,false),"")</f>
        <v>00</v>
      </c>
      <c r="K2702" s="376" t="str">
        <f>iferror(vlookup(F2702,'Actors by Area'!$A$2:$E$8810,5,false),"")</f>
        <v>10</v>
      </c>
      <c r="L2702" s="587"/>
    </row>
    <row r="2703">
      <c r="A2703" s="376" t="s">
        <v>3279</v>
      </c>
      <c r="B2703" s="344" t="s">
        <v>6117</v>
      </c>
      <c r="C2703" s="536" t="str">
        <f>iferror(vlookup(A2703,Actors!$A$2:$D$472,4,false),"")</f>
        <v>Time Block</v>
      </c>
      <c r="D2703" s="376" t="s">
        <v>3182</v>
      </c>
      <c r="E2703" s="5" t="s">
        <v>8504</v>
      </c>
      <c r="F2703" s="375" t="s">
        <v>8503</v>
      </c>
      <c r="G2703" s="149"/>
      <c r="H2703" s="378" t="s">
        <v>1059</v>
      </c>
      <c r="I2703" s="587" t="str">
        <f>iferror(vlookup(F2703,'Actors by Area'!$A$2:$C$8810,3,false),"")</f>
        <v>Shadow Temple</v>
      </c>
      <c r="J2703" s="376" t="str">
        <f>iferror(vlookup(F2703,'Actors by Area'!$A$2:$H$8810,4,false),"")</f>
        <v>00</v>
      </c>
      <c r="K2703" s="376" t="str">
        <f>iferror(vlookup(F2703,'Actors by Area'!$A$2:$E$8810,5,false),"")</f>
        <v>15</v>
      </c>
      <c r="L2703" s="587"/>
    </row>
    <row r="2704">
      <c r="A2704" s="376" t="s">
        <v>3279</v>
      </c>
      <c r="B2704" s="344" t="s">
        <v>6117</v>
      </c>
      <c r="C2704" s="536" t="str">
        <f>iferror(vlookup(A2704,Actors!$A$2:$D$472,4,false),"")</f>
        <v>Time Block</v>
      </c>
      <c r="D2704" s="376" t="s">
        <v>3182</v>
      </c>
      <c r="E2704" s="5" t="s">
        <v>10799</v>
      </c>
      <c r="F2704" s="375" t="s">
        <v>10798</v>
      </c>
      <c r="G2704" s="149"/>
      <c r="H2704" s="378" t="s">
        <v>1059</v>
      </c>
      <c r="I2704" s="587" t="str">
        <f>iferror(vlookup(F2704,'Actors by Area'!$A$2:$C$8810,3,false),"")</f>
        <v>Spot 18 - Goron City</v>
      </c>
      <c r="J2704" s="376" t="str">
        <f>iferror(vlookup(F2704,'Actors by Area'!$A$2:$H$8810,4,false),"")</f>
        <v>00</v>
      </c>
      <c r="K2704" s="376" t="str">
        <f>iferror(vlookup(F2704,'Actors by Area'!$A$2:$E$8810,5,false),"")</f>
        <v>03</v>
      </c>
      <c r="L2704" s="587"/>
    </row>
    <row r="2705">
      <c r="A2705" s="376" t="s">
        <v>3279</v>
      </c>
      <c r="B2705" s="344" t="s">
        <v>6117</v>
      </c>
      <c r="C2705" s="536" t="str">
        <f>iferror(vlookup(A2705,Actors!$A$2:$D$472,4,false),"")</f>
        <v>Time Block</v>
      </c>
      <c r="D2705" s="376" t="s">
        <v>3182</v>
      </c>
      <c r="E2705" s="5" t="s">
        <v>10464</v>
      </c>
      <c r="F2705" s="375" t="s">
        <v>10800</v>
      </c>
      <c r="G2705" s="149"/>
      <c r="H2705" s="378" t="s">
        <v>1059</v>
      </c>
      <c r="I2705" s="587" t="str">
        <f>iferror(vlookup(F2705,'Actors by Area'!$A$2:$C$8810,3,false),"")</f>
        <v>Spot 18 - Goron City</v>
      </c>
      <c r="J2705" s="376" t="str">
        <f>iferror(vlookup(F2705,'Actors by Area'!$A$2:$H$8810,4,false),"")</f>
        <v>00</v>
      </c>
      <c r="K2705" s="376" t="str">
        <f>iferror(vlookup(F2705,'Actors by Area'!$A$2:$E$8810,5,false),"")</f>
        <v>03</v>
      </c>
      <c r="L2705" s="587"/>
    </row>
    <row r="2706">
      <c r="A2706" s="376" t="s">
        <v>3279</v>
      </c>
      <c r="B2706" s="344" t="s">
        <v>6117</v>
      </c>
      <c r="C2706" s="536" t="str">
        <f>iferror(vlookup(A2706,Actors!$A$2:$D$472,4,false),"")</f>
        <v>Time Block</v>
      </c>
      <c r="D2706" s="376" t="s">
        <v>3182</v>
      </c>
      <c r="E2706" s="5" t="s">
        <v>8988</v>
      </c>
      <c r="F2706" s="375" t="s">
        <v>8987</v>
      </c>
      <c r="G2706" s="149"/>
      <c r="H2706" s="378" t="s">
        <v>1059</v>
      </c>
      <c r="I2706" s="587" t="str">
        <f>iferror(vlookup(F2706,'Actors by Area'!$A$2:$C$8810,3,false),"")</f>
        <v>Inside Ganon's Castle</v>
      </c>
      <c r="J2706" s="376" t="str">
        <f>iferror(vlookup(F2706,'Actors by Area'!$A$2:$H$8810,4,false),"")</f>
        <v>00</v>
      </c>
      <c r="K2706" s="376" t="str">
        <f>iferror(vlookup(F2706,'Actors by Area'!$A$2:$E$8810,5,false),"")</f>
        <v>0C</v>
      </c>
      <c r="L2706" s="587"/>
    </row>
    <row r="2707">
      <c r="A2707" s="376" t="s">
        <v>3279</v>
      </c>
      <c r="B2707" s="344" t="s">
        <v>6117</v>
      </c>
      <c r="C2707" s="536" t="str">
        <f>iferror(vlookup(A2707,Actors!$A$2:$D$472,4,false),"")</f>
        <v>Time Block</v>
      </c>
      <c r="D2707" s="376" t="s">
        <v>3182</v>
      </c>
      <c r="E2707" s="5" t="s">
        <v>8990</v>
      </c>
      <c r="F2707" s="375" t="s">
        <v>8989</v>
      </c>
      <c r="G2707" s="149"/>
      <c r="H2707" s="378" t="s">
        <v>1059</v>
      </c>
      <c r="I2707" s="587" t="str">
        <f>iferror(vlookup(F2707,'Actors by Area'!$A$2:$C$8810,3,false),"")</f>
        <v>Inside Ganon's Castle</v>
      </c>
      <c r="J2707" s="376" t="str">
        <f>iferror(vlookup(F2707,'Actors by Area'!$A$2:$H$8810,4,false),"")</f>
        <v>00</v>
      </c>
      <c r="K2707" s="376" t="str">
        <f>iferror(vlookup(F2707,'Actors by Area'!$A$2:$E$8810,5,false),"")</f>
        <v>0C</v>
      </c>
      <c r="L2707" s="587"/>
    </row>
    <row r="2708">
      <c r="A2708" s="376" t="s">
        <v>3279</v>
      </c>
      <c r="B2708" s="344" t="s">
        <v>6117</v>
      </c>
      <c r="C2708" s="536" t="str">
        <f>iferror(vlookup(A2708,Actors!$A$2:$D$472,4,false),"")</f>
        <v>Time Block</v>
      </c>
      <c r="D2708" s="376" t="s">
        <v>3182</v>
      </c>
      <c r="E2708" s="5" t="s">
        <v>8992</v>
      </c>
      <c r="F2708" s="375" t="s">
        <v>8991</v>
      </c>
      <c r="G2708" s="149"/>
      <c r="H2708" s="378" t="s">
        <v>1059</v>
      </c>
      <c r="I2708" s="587" t="str">
        <f>iferror(vlookup(F2708,'Actors by Area'!$A$2:$C$8810,3,false),"")</f>
        <v>Inside Ganon's Castle</v>
      </c>
      <c r="J2708" s="376" t="str">
        <f>iferror(vlookup(F2708,'Actors by Area'!$A$2:$H$8810,4,false),"")</f>
        <v>00</v>
      </c>
      <c r="K2708" s="376" t="str">
        <f>iferror(vlookup(F2708,'Actors by Area'!$A$2:$E$8810,5,false),"")</f>
        <v>0C</v>
      </c>
      <c r="L2708" s="587"/>
    </row>
    <row r="2709">
      <c r="A2709" s="376" t="s">
        <v>3279</v>
      </c>
      <c r="B2709" s="344" t="s">
        <v>6117</v>
      </c>
      <c r="C2709" s="536" t="str">
        <f>iferror(vlookup(A2709,Actors!$A$2:$D$472,4,false),"")</f>
        <v>Time Block</v>
      </c>
      <c r="D2709" s="376" t="s">
        <v>3182</v>
      </c>
      <c r="E2709" s="5" t="s">
        <v>8937</v>
      </c>
      <c r="F2709" s="375" t="s">
        <v>8936</v>
      </c>
      <c r="G2709" s="149"/>
      <c r="H2709" s="378" t="s">
        <v>1059</v>
      </c>
      <c r="I2709" s="587" t="str">
        <f>iferror(vlookup(F2709,'Actors by Area'!$A$2:$C$8810,3,false),"")</f>
        <v>Inside Ganon's Castle</v>
      </c>
      <c r="J2709" s="376" t="str">
        <f>iferror(vlookup(F2709,'Actors by Area'!$A$2:$H$8810,4,false),"")</f>
        <v>00</v>
      </c>
      <c r="K2709" s="376" t="str">
        <f>iferror(vlookup(F2709,'Actors by Area'!$A$2:$E$8810,5,false),"")</f>
        <v>06</v>
      </c>
      <c r="L2709" s="587"/>
    </row>
    <row r="2710">
      <c r="A2710" s="376" t="s">
        <v>3279</v>
      </c>
      <c r="B2710" s="344" t="s">
        <v>6117</v>
      </c>
      <c r="C2710" s="536" t="str">
        <f>iferror(vlookup(A2710,Actors!$A$2:$D$472,4,false),"")</f>
        <v>Time Block</v>
      </c>
      <c r="D2710" s="376" t="s">
        <v>3182</v>
      </c>
      <c r="E2710" s="5" t="s">
        <v>8803</v>
      </c>
      <c r="F2710" s="375" t="s">
        <v>8802</v>
      </c>
      <c r="G2710" s="149"/>
      <c r="H2710" s="378" t="s">
        <v>1059</v>
      </c>
      <c r="I2710" s="587" t="str">
        <f>iferror(vlookup(F2710,'Actors by Area'!$A$2:$C$8810,3,false),"")</f>
        <v>Gerudo Training Ground</v>
      </c>
      <c r="J2710" s="376" t="str">
        <f>iferror(vlookup(F2710,'Actors by Area'!$A$2:$H$8810,4,false),"")</f>
        <v>00</v>
      </c>
      <c r="K2710" s="376" t="str">
        <f>iferror(vlookup(F2710,'Actors by Area'!$A$2:$E$8810,5,false),"")</f>
        <v>06</v>
      </c>
      <c r="L2710" s="587"/>
    </row>
    <row r="2711">
      <c r="A2711" s="376" t="s">
        <v>3279</v>
      </c>
      <c r="B2711" s="344" t="s">
        <v>6117</v>
      </c>
      <c r="C2711" s="536" t="str">
        <f>iferror(vlookup(A2711,Actors!$A$2:$D$472,4,false),"")</f>
        <v>Time Block</v>
      </c>
      <c r="D2711" s="376" t="s">
        <v>3182</v>
      </c>
      <c r="E2711" s="5" t="s">
        <v>8805</v>
      </c>
      <c r="F2711" s="375" t="s">
        <v>8804</v>
      </c>
      <c r="G2711" s="149"/>
      <c r="H2711" s="378" t="s">
        <v>1059</v>
      </c>
      <c r="I2711" s="587" t="str">
        <f>iferror(vlookup(F2711,'Actors by Area'!$A$2:$C$8810,3,false),"")</f>
        <v>Gerudo Training Ground</v>
      </c>
      <c r="J2711" s="376" t="str">
        <f>iferror(vlookup(F2711,'Actors by Area'!$A$2:$H$8810,4,false),"")</f>
        <v>00</v>
      </c>
      <c r="K2711" s="376" t="str">
        <f>iferror(vlookup(F2711,'Actors by Area'!$A$2:$E$8810,5,false),"")</f>
        <v>06</v>
      </c>
      <c r="L2711" s="587"/>
    </row>
    <row r="2712">
      <c r="A2712" s="376" t="s">
        <v>3279</v>
      </c>
      <c r="B2712" s="344" t="s">
        <v>6117</v>
      </c>
      <c r="C2712" s="536" t="str">
        <f>iferror(vlookup(A2712,Actors!$A$2:$D$472,4,false),"")</f>
        <v>Time Block</v>
      </c>
      <c r="D2712" s="376" t="s">
        <v>3182</v>
      </c>
      <c r="E2712" s="5" t="s">
        <v>8661</v>
      </c>
      <c r="F2712" s="375" t="s">
        <v>8660</v>
      </c>
      <c r="G2712" s="149"/>
      <c r="H2712" s="378" t="s">
        <v>1059</v>
      </c>
      <c r="I2712" s="587" t="str">
        <f>iferror(vlookup(F2712,'Actors by Area'!$A$2:$C$8810,3,false),"")</f>
        <v>Ice Cavern</v>
      </c>
      <c r="J2712" s="376" t="str">
        <f>iferror(vlookup(F2712,'Actors by Area'!$A$2:$H$8810,4,false),"")</f>
        <v>00</v>
      </c>
      <c r="K2712" s="376" t="str">
        <f>iferror(vlookup(F2712,'Actors by Area'!$A$2:$E$8810,5,false),"")</f>
        <v>05</v>
      </c>
      <c r="L2712" s="587"/>
    </row>
    <row r="2713">
      <c r="A2713" s="376" t="s">
        <v>3279</v>
      </c>
      <c r="B2713" s="344" t="s">
        <v>6117</v>
      </c>
      <c r="C2713" s="536" t="str">
        <f>iferror(vlookup(A2713,Actors!$A$2:$D$472,4,false),"")</f>
        <v>Time Block</v>
      </c>
      <c r="D2713" s="376" t="s">
        <v>3182</v>
      </c>
      <c r="E2713" s="5" t="s">
        <v>8258</v>
      </c>
      <c r="F2713" s="375" t="s">
        <v>8257</v>
      </c>
      <c r="G2713" s="149"/>
      <c r="H2713" s="378" t="s">
        <v>1059</v>
      </c>
      <c r="I2713" s="587" t="str">
        <f>iferror(vlookup(F2713,'Actors by Area'!$A$2:$C$8810,3,false),"")</f>
        <v>Spirit Temple</v>
      </c>
      <c r="J2713" s="376" t="str">
        <f>iferror(vlookup(F2713,'Actors by Area'!$A$2:$H$8810,4,false),"")</f>
        <v>00</v>
      </c>
      <c r="K2713" s="376" t="str">
        <f>iferror(vlookup(F2713,'Actors by Area'!$A$2:$E$8810,5,false),"")</f>
        <v>11</v>
      </c>
      <c r="L2713" s="587"/>
    </row>
    <row r="2714">
      <c r="A2714" s="376" t="s">
        <v>3279</v>
      </c>
      <c r="B2714" s="344" t="s">
        <v>6117</v>
      </c>
      <c r="C2714" s="536" t="str">
        <f>iferror(vlookup(A2714,Actors!$A$2:$D$472,4,false),"")</f>
        <v>Time Block</v>
      </c>
      <c r="D2714" s="376" t="s">
        <v>3182</v>
      </c>
      <c r="E2714" s="5" t="s">
        <v>8663</v>
      </c>
      <c r="F2714" s="375" t="s">
        <v>8662</v>
      </c>
      <c r="G2714" s="149"/>
      <c r="H2714" s="378" t="s">
        <v>1059</v>
      </c>
      <c r="I2714" s="587" t="str">
        <f>iferror(vlookup(F2714,'Actors by Area'!$A$2:$C$8810,3,false),"")</f>
        <v>Ice Cavern</v>
      </c>
      <c r="J2714" s="376" t="str">
        <f>iferror(vlookup(F2714,'Actors by Area'!$A$2:$H$8810,4,false),"")</f>
        <v>00</v>
      </c>
      <c r="K2714" s="376" t="str">
        <f>iferror(vlookup(F2714,'Actors by Area'!$A$2:$E$8810,5,false),"")</f>
        <v>05</v>
      </c>
      <c r="L2714" s="587"/>
    </row>
    <row r="2715">
      <c r="A2715" s="376" t="s">
        <v>3279</v>
      </c>
      <c r="B2715" s="344" t="s">
        <v>6117</v>
      </c>
      <c r="C2715" s="536" t="str">
        <f>iferror(vlookup(A2715,Actors!$A$2:$D$472,4,false),"")</f>
        <v>Time Block</v>
      </c>
      <c r="D2715" s="376" t="s">
        <v>3182</v>
      </c>
      <c r="E2715" s="5" t="s">
        <v>8665</v>
      </c>
      <c r="F2715" s="375" t="s">
        <v>8664</v>
      </c>
      <c r="G2715" s="149"/>
      <c r="H2715" s="378" t="s">
        <v>1059</v>
      </c>
      <c r="I2715" s="587" t="str">
        <f>iferror(vlookup(F2715,'Actors by Area'!$A$2:$C$8810,3,false),"")</f>
        <v>Ice Cavern</v>
      </c>
      <c r="J2715" s="376" t="str">
        <f>iferror(vlookup(F2715,'Actors by Area'!$A$2:$H$8810,4,false),"")</f>
        <v>00</v>
      </c>
      <c r="K2715" s="376" t="str">
        <f>iferror(vlookup(F2715,'Actors by Area'!$A$2:$E$8810,5,false),"")</f>
        <v>05</v>
      </c>
      <c r="L2715" s="587"/>
    </row>
    <row r="2716">
      <c r="A2716" s="376" t="s">
        <v>3279</v>
      </c>
      <c r="B2716" s="344" t="s">
        <v>6117</v>
      </c>
      <c r="C2716" s="536" t="str">
        <f>iferror(vlookup(A2716,Actors!$A$2:$D$472,4,false),"")</f>
        <v>Time Block</v>
      </c>
      <c r="D2716" s="376" t="s">
        <v>3182</v>
      </c>
      <c r="E2716" s="5" t="s">
        <v>9588</v>
      </c>
      <c r="F2716" s="375" t="s">
        <v>9587</v>
      </c>
      <c r="G2716" s="149"/>
      <c r="H2716" s="378" t="s">
        <v>1059</v>
      </c>
      <c r="I2716" s="587" t="str">
        <f>iferror(vlookup(F2716,'Actors by Area'!$A$2:$C$8810,3,false),"")</f>
        <v>Dampé's Grave &amp; Windmill</v>
      </c>
      <c r="J2716" s="376" t="str">
        <f>iferror(vlookup(F2716,'Actors by Area'!$A$2:$H$8810,4,false),"")</f>
        <v>00</v>
      </c>
      <c r="K2716" s="376" t="str">
        <f>iferror(vlookup(F2716,'Actors by Area'!$A$2:$E$8810,5,false),"")</f>
        <v>05</v>
      </c>
      <c r="L2716" s="587"/>
    </row>
    <row r="2717">
      <c r="A2717" s="376" t="s">
        <v>3279</v>
      </c>
      <c r="B2717" s="344" t="s">
        <v>6117</v>
      </c>
      <c r="C2717" s="536" t="str">
        <f>iferror(vlookup(A2717,Actors!$A$2:$D$472,4,false),"")</f>
        <v>Time Block</v>
      </c>
      <c r="D2717" s="376" t="s">
        <v>3182</v>
      </c>
      <c r="E2717" s="5" t="s">
        <v>9590</v>
      </c>
      <c r="F2717" s="375" t="s">
        <v>9589</v>
      </c>
      <c r="G2717" s="149"/>
      <c r="H2717" s="378" t="s">
        <v>1059</v>
      </c>
      <c r="I2717" s="587" t="str">
        <f>iferror(vlookup(F2717,'Actors by Area'!$A$2:$C$8810,3,false),"")</f>
        <v>Dampé's Grave &amp; Windmill</v>
      </c>
      <c r="J2717" s="376" t="str">
        <f>iferror(vlookup(F2717,'Actors by Area'!$A$2:$H$8810,4,false),"")</f>
        <v>00</v>
      </c>
      <c r="K2717" s="376" t="str">
        <f>iferror(vlookup(F2717,'Actors by Area'!$A$2:$E$8810,5,false),"")</f>
        <v>05</v>
      </c>
      <c r="L2717" s="587"/>
    </row>
    <row r="2718">
      <c r="A2718" s="376" t="s">
        <v>3279</v>
      </c>
      <c r="B2718" s="344" t="s">
        <v>6117</v>
      </c>
      <c r="C2718" s="536" t="str">
        <f>iferror(vlookup(A2718,Actors!$A$2:$D$472,4,false),"")</f>
        <v>Time Block</v>
      </c>
      <c r="D2718" s="376" t="s">
        <v>3182</v>
      </c>
      <c r="E2718" s="5" t="s">
        <v>7985</v>
      </c>
      <c r="F2718" s="375" t="s">
        <v>7984</v>
      </c>
      <c r="G2718" s="149"/>
      <c r="H2718" s="378" t="s">
        <v>1059</v>
      </c>
      <c r="I2718" s="587" t="str">
        <f>iferror(vlookup(F2718,'Actors by Area'!$A$2:$C$8810,3,false),"")</f>
        <v>Water Temple</v>
      </c>
      <c r="J2718" s="376" t="str">
        <f>iferror(vlookup(F2718,'Actors by Area'!$A$2:$H$8810,4,false),"")</f>
        <v>00</v>
      </c>
      <c r="K2718" s="376" t="str">
        <f>iferror(vlookup(F2718,'Actors by Area'!$A$2:$E$8810,5,false),"")</f>
        <v>07</v>
      </c>
      <c r="L2718" s="587"/>
    </row>
    <row r="2719">
      <c r="A2719" s="376" t="s">
        <v>3279</v>
      </c>
      <c r="B2719" s="344" t="s">
        <v>6117</v>
      </c>
      <c r="C2719" s="536" t="str">
        <f>iferror(vlookup(A2719,Actors!$A$2:$D$472,4,false),"")</f>
        <v>Time Block</v>
      </c>
      <c r="D2719" s="376" t="s">
        <v>3182</v>
      </c>
      <c r="E2719" s="5" t="s">
        <v>7492</v>
      </c>
      <c r="F2719" s="375" t="s">
        <v>7491</v>
      </c>
      <c r="G2719" s="149"/>
      <c r="H2719" s="378" t="s">
        <v>1059</v>
      </c>
      <c r="I2719" s="587" t="str">
        <f>iferror(vlookup(F2719,'Actors by Area'!$A$2:$C$8810,3,false),"")</f>
        <v>Forest Temple</v>
      </c>
      <c r="J2719" s="376" t="str">
        <f>iferror(vlookup(F2719,'Actors by Area'!$A$2:$H$8810,4,false),"")</f>
        <v>00</v>
      </c>
      <c r="K2719" s="376" t="str">
        <f>iferror(vlookup(F2719,'Actors by Area'!$A$2:$E$8810,5,false),"")</f>
        <v>02</v>
      </c>
      <c r="L2719" s="587"/>
    </row>
    <row r="2720">
      <c r="A2720" s="376" t="s">
        <v>3279</v>
      </c>
      <c r="B2720" s="344" t="s">
        <v>6117</v>
      </c>
      <c r="C2720" s="536" t="str">
        <f>iferror(vlookup(A2720,Actors!$A$2:$D$472,4,false),"")</f>
        <v>Time Block</v>
      </c>
      <c r="D2720" s="376" t="s">
        <v>3182</v>
      </c>
      <c r="E2720" s="5" t="s">
        <v>8839</v>
      </c>
      <c r="F2720" s="375" t="s">
        <v>8838</v>
      </c>
      <c r="G2720" s="149"/>
      <c r="H2720" s="378" t="s">
        <v>1059</v>
      </c>
      <c r="I2720" s="587" t="str">
        <f>iferror(vlookup(F2720,'Actors by Area'!$A$2:$C$8810,3,false),"")</f>
        <v>Gerudo Training Ground</v>
      </c>
      <c r="J2720" s="376" t="str">
        <f>iferror(vlookup(F2720,'Actors by Area'!$A$2:$H$8810,4,false),"")</f>
        <v>00</v>
      </c>
      <c r="K2720" s="376" t="str">
        <f>iferror(vlookup(F2720,'Actors by Area'!$A$2:$E$8810,5,false),"")</f>
        <v>09</v>
      </c>
      <c r="L2720" s="587"/>
    </row>
    <row r="2721">
      <c r="A2721" s="376" t="s">
        <v>3279</v>
      </c>
      <c r="B2721" s="344" t="s">
        <v>6117</v>
      </c>
      <c r="C2721" s="536" t="str">
        <f>iferror(vlookup(A2721,Actors!$A$2:$D$472,4,false),"")</f>
        <v>Time Block</v>
      </c>
      <c r="D2721" s="376" t="s">
        <v>3182</v>
      </c>
      <c r="E2721" s="5" t="s">
        <v>8841</v>
      </c>
      <c r="F2721" s="375" t="s">
        <v>8840</v>
      </c>
      <c r="G2721" s="149"/>
      <c r="H2721" s="378" t="s">
        <v>1059</v>
      </c>
      <c r="I2721" s="587" t="str">
        <f>iferror(vlookup(F2721,'Actors by Area'!$A$2:$C$8810,3,false),"")</f>
        <v>Gerudo Training Ground</v>
      </c>
      <c r="J2721" s="376" t="str">
        <f>iferror(vlookup(F2721,'Actors by Area'!$A$2:$H$8810,4,false),"")</f>
        <v>00</v>
      </c>
      <c r="K2721" s="376" t="str">
        <f>iferror(vlookup(F2721,'Actors by Area'!$A$2:$E$8810,5,false),"")</f>
        <v>09</v>
      </c>
      <c r="L2721" s="587"/>
    </row>
    <row r="2722">
      <c r="A2722" s="376" t="s">
        <v>3279</v>
      </c>
      <c r="B2722" s="344" t="s">
        <v>6117</v>
      </c>
      <c r="C2722" s="536" t="str">
        <f>iferror(vlookup(A2722,Actors!$A$2:$D$472,4,false),"")</f>
        <v>Time Block</v>
      </c>
      <c r="D2722" s="376" t="s">
        <v>3182</v>
      </c>
      <c r="E2722" s="5" t="s">
        <v>8843</v>
      </c>
      <c r="F2722" s="375" t="s">
        <v>8842</v>
      </c>
      <c r="G2722" s="149"/>
      <c r="H2722" s="378" t="s">
        <v>1059</v>
      </c>
      <c r="I2722" s="587" t="str">
        <f>iferror(vlookup(F2722,'Actors by Area'!$A$2:$C$8810,3,false),"")</f>
        <v>Gerudo Training Ground</v>
      </c>
      <c r="J2722" s="376" t="str">
        <f>iferror(vlookup(F2722,'Actors by Area'!$A$2:$H$8810,4,false),"")</f>
        <v>00</v>
      </c>
      <c r="K2722" s="376" t="str">
        <f>iferror(vlookup(F2722,'Actors by Area'!$A$2:$E$8810,5,false),"")</f>
        <v>09</v>
      </c>
      <c r="L2722" s="587"/>
    </row>
    <row r="2723">
      <c r="A2723" s="439" t="s">
        <v>3279</v>
      </c>
      <c r="B2723" s="606" t="s">
        <v>6117</v>
      </c>
      <c r="C2723" s="545" t="str">
        <f>iferror(vlookup(A2723,Actors!$A$2:$D$472,4,false),"")</f>
        <v>Time Block</v>
      </c>
      <c r="D2723" s="439" t="s">
        <v>3182</v>
      </c>
      <c r="E2723" s="543" t="s">
        <v>8845</v>
      </c>
      <c r="F2723" s="375" t="s">
        <v>8844</v>
      </c>
      <c r="G2723" s="86"/>
      <c r="H2723" s="588" t="s">
        <v>1059</v>
      </c>
      <c r="I2723" s="589" t="str">
        <f>iferror(vlookup(F2723,'Actors by Area'!$A$2:$C$8810,3,false),"")</f>
        <v>Gerudo Training Ground</v>
      </c>
      <c r="J2723" s="439" t="str">
        <f>iferror(vlookup(F2723,'Actors by Area'!$A$2:$H$8810,4,false),"")</f>
        <v>00</v>
      </c>
      <c r="K2723" s="439" t="str">
        <f>iferror(vlookup(F2723,'Actors by Area'!$A$2:$E$8810,5,false),"")</f>
        <v>09</v>
      </c>
      <c r="L2723" s="589"/>
    </row>
    <row r="2724">
      <c r="A2724" s="376" t="s">
        <v>3282</v>
      </c>
      <c r="B2724" s="344" t="s">
        <v>6119</v>
      </c>
      <c r="C2724" s="536" t="str">
        <f>iferror(vlookup(A2724,Actors!$A$2:$D$472,4,false),"")</f>
        <v>Breakable Bronze Boulder</v>
      </c>
      <c r="D2724" s="376" t="s">
        <v>28</v>
      </c>
      <c r="E2724" s="5" t="s">
        <v>35</v>
      </c>
      <c r="F2724" s="397" t="s">
        <v>10889</v>
      </c>
      <c r="G2724" s="149"/>
      <c r="H2724" s="378" t="s">
        <v>1059</v>
      </c>
      <c r="I2724" s="587" t="str">
        <f>iferror(vlookup(F2724,'Actors by Area'!$A$2:$C$8810,3,false),"")</f>
        <v>Ganon's Castle Exterior</v>
      </c>
      <c r="J2724" s="376" t="str">
        <f>iferror(vlookup(F2724,'Actors by Area'!$A$2:$H$8810,4,false),"")</f>
        <v>00</v>
      </c>
      <c r="K2724" s="376" t="str">
        <f>iferror(vlookup(F2724,'Actors by Area'!$A$2:$E$8810,5,false),"")</f>
        <v>00</v>
      </c>
      <c r="L2724" s="587"/>
    </row>
    <row r="2725">
      <c r="A2725" s="376" t="s">
        <v>3282</v>
      </c>
      <c r="B2725" s="344" t="s">
        <v>6119</v>
      </c>
      <c r="C2725" s="536" t="str">
        <f>iferror(vlookup(A2725,Actors!$A$2:$D$472,4,false),"")</f>
        <v>Breakable Bronze Boulder</v>
      </c>
      <c r="D2725" s="376" t="s">
        <v>28</v>
      </c>
      <c r="E2725" s="5" t="s">
        <v>42</v>
      </c>
      <c r="F2725" s="375" t="s">
        <v>10388</v>
      </c>
      <c r="G2725" s="149"/>
      <c r="H2725" s="378" t="s">
        <v>1059</v>
      </c>
      <c r="I2725" s="587" t="str">
        <f>iferror(vlookup(F2725,'Actors by Area'!$A$2:$C$8810,3,false),"")</f>
        <v>Spot 09 - Gerudo Valley</v>
      </c>
      <c r="J2725" s="376" t="str">
        <f>iferror(vlookup(F2725,'Actors by Area'!$A$2:$H$8810,4,false),"")</f>
        <v>02</v>
      </c>
      <c r="K2725" s="376" t="str">
        <f>iferror(vlookup(F2725,'Actors by Area'!$A$2:$E$8810,5,false),"")</f>
        <v>00</v>
      </c>
      <c r="L2725" s="587"/>
    </row>
    <row r="2726">
      <c r="A2726" s="376" t="s">
        <v>3282</v>
      </c>
      <c r="B2726" s="344" t="s">
        <v>6119</v>
      </c>
      <c r="C2726" s="536" t="str">
        <f>iferror(vlookup(A2726,Actors!$A$2:$D$472,4,false),"")</f>
        <v>Breakable Bronze Boulder</v>
      </c>
      <c r="D2726" s="376" t="s">
        <v>28</v>
      </c>
      <c r="E2726" s="5" t="s">
        <v>48</v>
      </c>
      <c r="F2726" s="375" t="s">
        <v>10389</v>
      </c>
      <c r="G2726" s="149"/>
      <c r="H2726" s="378" t="s">
        <v>1059</v>
      </c>
      <c r="I2726" s="587" t="str">
        <f>iferror(vlookup(F2726,'Actors by Area'!$A$2:$C$8810,3,false),"")</f>
        <v>Spot 09 - Gerudo Valley</v>
      </c>
      <c r="J2726" s="376" t="str">
        <f>iferror(vlookup(F2726,'Actors by Area'!$A$2:$H$8810,4,false),"")</f>
        <v>02</v>
      </c>
      <c r="K2726" s="376" t="str">
        <f>iferror(vlookup(F2726,'Actors by Area'!$A$2:$E$8810,5,false),"")</f>
        <v>00</v>
      </c>
      <c r="L2726" s="587"/>
    </row>
    <row r="2727">
      <c r="A2727" s="376" t="s">
        <v>3282</v>
      </c>
      <c r="B2727" s="344" t="s">
        <v>6119</v>
      </c>
      <c r="C2727" s="536" t="str">
        <f>iferror(vlookup(A2727,Actors!$A$2:$D$472,4,false),"")</f>
        <v>Breakable Bronze Boulder</v>
      </c>
      <c r="D2727" s="376" t="s">
        <v>28</v>
      </c>
      <c r="E2727" s="5" t="s">
        <v>55</v>
      </c>
      <c r="F2727" s="375" t="s">
        <v>10390</v>
      </c>
      <c r="G2727" s="149"/>
      <c r="H2727" s="378" t="s">
        <v>1059</v>
      </c>
      <c r="I2727" s="587" t="str">
        <f>iferror(vlookup(F2727,'Actors by Area'!$A$2:$C$8810,3,false),"")</f>
        <v>Spot 09 - Gerudo Valley</v>
      </c>
      <c r="J2727" s="376" t="str">
        <f>iferror(vlookup(F2727,'Actors by Area'!$A$2:$H$8810,4,false),"")</f>
        <v>02</v>
      </c>
      <c r="K2727" s="376" t="str">
        <f>iferror(vlookup(F2727,'Actors by Area'!$A$2:$E$8810,5,false),"")</f>
        <v>00</v>
      </c>
      <c r="L2727" s="587"/>
    </row>
    <row r="2728">
      <c r="A2728" s="376" t="s">
        <v>3282</v>
      </c>
      <c r="B2728" s="344" t="s">
        <v>6119</v>
      </c>
      <c r="C2728" s="536" t="str">
        <f>iferror(vlookup(A2728,Actors!$A$2:$D$472,4,false),"")</f>
        <v>Breakable Bronze Boulder</v>
      </c>
      <c r="D2728" s="376" t="s">
        <v>28</v>
      </c>
      <c r="E2728" s="5" t="s">
        <v>62</v>
      </c>
      <c r="F2728" s="375" t="s">
        <v>10391</v>
      </c>
      <c r="G2728" s="149"/>
      <c r="H2728" s="378" t="s">
        <v>1059</v>
      </c>
      <c r="I2728" s="587" t="str">
        <f>iferror(vlookup(F2728,'Actors by Area'!$A$2:$C$8810,3,false),"")</f>
        <v>Spot 09 - Gerudo Valley</v>
      </c>
      <c r="J2728" s="376" t="str">
        <f>iferror(vlookup(F2728,'Actors by Area'!$A$2:$H$8810,4,false),"")</f>
        <v>02</v>
      </c>
      <c r="K2728" s="376" t="str">
        <f>iferror(vlookup(F2728,'Actors by Area'!$A$2:$E$8810,5,false),"")</f>
        <v>00</v>
      </c>
      <c r="L2728" s="587"/>
    </row>
    <row r="2729">
      <c r="A2729" s="376" t="s">
        <v>3282</v>
      </c>
      <c r="B2729" s="344" t="s">
        <v>6119</v>
      </c>
      <c r="C2729" s="536" t="str">
        <f>iferror(vlookup(A2729,Actors!$A$2:$D$472,4,false),"")</f>
        <v>Breakable Bronze Boulder</v>
      </c>
      <c r="D2729" s="376" t="s">
        <v>28</v>
      </c>
      <c r="E2729" s="5" t="s">
        <v>75</v>
      </c>
      <c r="F2729" s="375" t="s">
        <v>10392</v>
      </c>
      <c r="G2729" s="149"/>
      <c r="H2729" s="378" t="s">
        <v>1059</v>
      </c>
      <c r="I2729" s="587" t="str">
        <f>iferror(vlookup(F2729,'Actors by Area'!$A$2:$C$8810,3,false),"")</f>
        <v>Spot 09 - Gerudo Valley</v>
      </c>
      <c r="J2729" s="376" t="str">
        <f>iferror(vlookup(F2729,'Actors by Area'!$A$2:$H$8810,4,false),"")</f>
        <v>02</v>
      </c>
      <c r="K2729" s="376" t="str">
        <f>iferror(vlookup(F2729,'Actors by Area'!$A$2:$E$8810,5,false),"")</f>
        <v>00</v>
      </c>
      <c r="L2729" s="587"/>
    </row>
    <row r="2730">
      <c r="A2730" s="376" t="s">
        <v>3282</v>
      </c>
      <c r="B2730" s="344" t="s">
        <v>6119</v>
      </c>
      <c r="C2730" s="536" t="str">
        <f>iferror(vlookup(A2730,Actors!$A$2:$D$472,4,false),"")</f>
        <v>Breakable Bronze Boulder</v>
      </c>
      <c r="D2730" s="376" t="s">
        <v>28</v>
      </c>
      <c r="E2730" s="5" t="s">
        <v>89</v>
      </c>
      <c r="F2730" s="375" t="s">
        <v>10387</v>
      </c>
      <c r="G2730" s="149"/>
      <c r="H2730" s="378" t="s">
        <v>1059</v>
      </c>
      <c r="I2730" s="587" t="str">
        <f>iferror(vlookup(F2730,'Actors by Area'!$A$2:$C$8810,3,false),"")</f>
        <v>Spot 09 - Gerudo Valley</v>
      </c>
      <c r="J2730" s="376" t="str">
        <f>iferror(vlookup(F2730,'Actors by Area'!$A$2:$H$8810,4,false),"")</f>
        <v>02</v>
      </c>
      <c r="K2730" s="376" t="str">
        <f>iferror(vlookup(F2730,'Actors by Area'!$A$2:$E$8810,5,false),"")</f>
        <v>00</v>
      </c>
      <c r="L2730" s="587"/>
    </row>
    <row r="2731">
      <c r="A2731" s="376" t="s">
        <v>3282</v>
      </c>
      <c r="B2731" s="344" t="s">
        <v>6119</v>
      </c>
      <c r="C2731" s="536" t="str">
        <f>iferror(vlookup(A2731,Actors!$A$2:$D$472,4,false),"")</f>
        <v>Breakable Bronze Boulder</v>
      </c>
      <c r="D2731" s="376" t="s">
        <v>28</v>
      </c>
      <c r="E2731" s="5" t="s">
        <v>103</v>
      </c>
      <c r="F2731" s="375" t="s">
        <v>10393</v>
      </c>
      <c r="G2731" s="149"/>
      <c r="H2731" s="378" t="s">
        <v>1059</v>
      </c>
      <c r="I2731" s="587" t="str">
        <f>iferror(vlookup(F2731,'Actors by Area'!$A$2:$C$8810,3,false),"")</f>
        <v>Spot 09 - Gerudo Valley</v>
      </c>
      <c r="J2731" s="376" t="str">
        <f>iferror(vlookup(F2731,'Actors by Area'!$A$2:$H$8810,4,false),"")</f>
        <v>02</v>
      </c>
      <c r="K2731" s="376" t="str">
        <f>iferror(vlookup(F2731,'Actors by Area'!$A$2:$E$8810,5,false),"")</f>
        <v>00</v>
      </c>
      <c r="L2731" s="587"/>
    </row>
    <row r="2732">
      <c r="A2732" s="376" t="s">
        <v>3282</v>
      </c>
      <c r="B2732" s="344" t="s">
        <v>6119</v>
      </c>
      <c r="C2732" s="536" t="str">
        <f>iferror(vlookup(A2732,Actors!$A$2:$D$472,4,false),"")</f>
        <v>Breakable Bronze Boulder</v>
      </c>
      <c r="D2732" s="376" t="s">
        <v>28</v>
      </c>
      <c r="E2732" s="5" t="s">
        <v>15</v>
      </c>
      <c r="F2732" s="375" t="s">
        <v>10394</v>
      </c>
      <c r="G2732" s="149"/>
      <c r="H2732" s="378" t="s">
        <v>1059</v>
      </c>
      <c r="I2732" s="587" t="str">
        <f>iferror(vlookup(F2732,'Actors by Area'!$A$2:$C$8810,3,false),"")</f>
        <v>Spot 09 - Gerudo Valley</v>
      </c>
      <c r="J2732" s="376" t="str">
        <f>iferror(vlookup(F2732,'Actors by Area'!$A$2:$H$8810,4,false),"")</f>
        <v>02</v>
      </c>
      <c r="K2732" s="376" t="str">
        <f>iferror(vlookup(F2732,'Actors by Area'!$A$2:$E$8810,5,false),"")</f>
        <v>00</v>
      </c>
      <c r="L2732" s="587"/>
    </row>
    <row r="2733">
      <c r="A2733" s="376" t="s">
        <v>3282</v>
      </c>
      <c r="B2733" s="344" t="s">
        <v>6119</v>
      </c>
      <c r="C2733" s="536" t="str">
        <f>iferror(vlookup(A2733,Actors!$A$2:$D$472,4,false),"")</f>
        <v>Breakable Bronze Boulder</v>
      </c>
      <c r="D2733" s="376" t="s">
        <v>28</v>
      </c>
      <c r="E2733" s="5" t="s">
        <v>130</v>
      </c>
      <c r="F2733" s="375" t="s">
        <v>9813</v>
      </c>
      <c r="G2733" s="149"/>
      <c r="H2733" s="378" t="s">
        <v>1059</v>
      </c>
      <c r="I2733" s="587" t="str">
        <f>iferror(vlookup(F2733,'Actors by Area'!$A$2:$C$8810,3,false),"")</f>
        <v>Spot 00 - Hyrule Field</v>
      </c>
      <c r="J2733" s="376" t="str">
        <f>iferror(vlookup(F2733,'Actors by Area'!$A$2:$H$8810,4,false),"")</f>
        <v>02</v>
      </c>
      <c r="K2733" s="376" t="str">
        <f>iferror(vlookup(F2733,'Actors by Area'!$A$2:$E$8810,5,false),"")</f>
        <v>00</v>
      </c>
      <c r="L2733" s="587"/>
    </row>
    <row r="2734">
      <c r="A2734" s="376" t="s">
        <v>3282</v>
      </c>
      <c r="B2734" s="344" t="s">
        <v>6119</v>
      </c>
      <c r="C2734" s="536" t="str">
        <f>iferror(vlookup(A2734,Actors!$A$2:$D$472,4,false),"")</f>
        <v>Breakable Bronze Boulder</v>
      </c>
      <c r="D2734" s="376" t="s">
        <v>28</v>
      </c>
      <c r="E2734" s="5" t="s">
        <v>137</v>
      </c>
      <c r="F2734" s="375" t="s">
        <v>9814</v>
      </c>
      <c r="G2734" s="149"/>
      <c r="H2734" s="378" t="s">
        <v>1059</v>
      </c>
      <c r="I2734" s="587" t="str">
        <f>iferror(vlookup(F2734,'Actors by Area'!$A$2:$C$8810,3,false),"")</f>
        <v>Spot 00 - Hyrule Field</v>
      </c>
      <c r="J2734" s="376" t="str">
        <f>iferror(vlookup(F2734,'Actors by Area'!$A$2:$H$8810,4,false),"")</f>
        <v>02</v>
      </c>
      <c r="K2734" s="376" t="str">
        <f>iferror(vlookup(F2734,'Actors by Area'!$A$2:$E$8810,5,false),"")</f>
        <v>00</v>
      </c>
      <c r="L2734" s="587"/>
    </row>
    <row r="2735">
      <c r="A2735" s="376" t="s">
        <v>3282</v>
      </c>
      <c r="B2735" s="344" t="s">
        <v>6119</v>
      </c>
      <c r="C2735" s="536" t="str">
        <f>iferror(vlookup(A2735,Actors!$A$2:$D$472,4,false),"")</f>
        <v>Breakable Bronze Boulder</v>
      </c>
      <c r="D2735" s="376" t="s">
        <v>28</v>
      </c>
      <c r="E2735" s="5" t="s">
        <v>151</v>
      </c>
      <c r="F2735" s="375" t="s">
        <v>9815</v>
      </c>
      <c r="G2735" s="149"/>
      <c r="H2735" s="378" t="s">
        <v>1059</v>
      </c>
      <c r="I2735" s="587" t="str">
        <f>iferror(vlookup(F2735,'Actors by Area'!$A$2:$C$8810,3,false),"")</f>
        <v>Spot 00 - Hyrule Field</v>
      </c>
      <c r="J2735" s="376" t="str">
        <f>iferror(vlookup(F2735,'Actors by Area'!$A$2:$H$8810,4,false),"")</f>
        <v>02</v>
      </c>
      <c r="K2735" s="376" t="str">
        <f>iferror(vlookup(F2735,'Actors by Area'!$A$2:$E$8810,5,false),"")</f>
        <v>00</v>
      </c>
      <c r="L2735" s="587"/>
    </row>
    <row r="2736">
      <c r="A2736" s="376" t="s">
        <v>3282</v>
      </c>
      <c r="B2736" s="344" t="s">
        <v>6119</v>
      </c>
      <c r="C2736" s="536" t="str">
        <f>iferror(vlookup(A2736,Actors!$A$2:$D$472,4,false),"")</f>
        <v>Breakable Bronze Boulder</v>
      </c>
      <c r="D2736" s="376" t="s">
        <v>28</v>
      </c>
      <c r="E2736" s="5" t="s">
        <v>159</v>
      </c>
      <c r="F2736" s="375" t="s">
        <v>9816</v>
      </c>
      <c r="G2736" s="149"/>
      <c r="H2736" s="378" t="s">
        <v>1059</v>
      </c>
      <c r="I2736" s="587" t="str">
        <f>iferror(vlookup(F2736,'Actors by Area'!$A$2:$C$8810,3,false),"")</f>
        <v>Spot 00 - Hyrule Field</v>
      </c>
      <c r="J2736" s="376" t="str">
        <f>iferror(vlookup(F2736,'Actors by Area'!$A$2:$H$8810,4,false),"")</f>
        <v>02</v>
      </c>
      <c r="K2736" s="376" t="str">
        <f>iferror(vlookup(F2736,'Actors by Area'!$A$2:$E$8810,5,false),"")</f>
        <v>00</v>
      </c>
      <c r="L2736" s="587"/>
    </row>
    <row r="2737">
      <c r="A2737" s="376" t="s">
        <v>3282</v>
      </c>
      <c r="B2737" s="344" t="s">
        <v>6119</v>
      </c>
      <c r="C2737" s="536" t="str">
        <f>iferror(vlookup(A2737,Actors!$A$2:$D$472,4,false),"")</f>
        <v>Breakable Bronze Boulder</v>
      </c>
      <c r="D2737" s="376" t="s">
        <v>28</v>
      </c>
      <c r="E2737" s="5" t="s">
        <v>168</v>
      </c>
      <c r="F2737" s="375" t="s">
        <v>10645</v>
      </c>
      <c r="G2737" s="149"/>
      <c r="H2737" s="378" t="s">
        <v>1059</v>
      </c>
      <c r="I2737" s="587" t="str">
        <f>iferror(vlookup(F2737,'Actors by Area'!$A$2:$C$8810,3,false),"")</f>
        <v>Spot 16 - Death Mountain Trail</v>
      </c>
      <c r="J2737" s="376" t="str">
        <f>iferror(vlookup(F2737,'Actors by Area'!$A$2:$H$8810,4,false),"")</f>
        <v>02</v>
      </c>
      <c r="K2737" s="376" t="str">
        <f>iferror(vlookup(F2737,'Actors by Area'!$A$2:$E$8810,5,false),"")</f>
        <v>00</v>
      </c>
      <c r="L2737" s="587"/>
    </row>
    <row r="2738">
      <c r="A2738" s="376" t="s">
        <v>3282</v>
      </c>
      <c r="B2738" s="344" t="s">
        <v>6119</v>
      </c>
      <c r="C2738" s="536" t="str">
        <f>iferror(vlookup(A2738,Actors!$A$2:$D$472,4,false),"")</f>
        <v>Breakable Bronze Boulder</v>
      </c>
      <c r="D2738" s="376" t="s">
        <v>28</v>
      </c>
      <c r="E2738" s="5" t="s">
        <v>177</v>
      </c>
      <c r="F2738" s="375" t="s">
        <v>10646</v>
      </c>
      <c r="G2738" s="149"/>
      <c r="H2738" s="378" t="s">
        <v>1059</v>
      </c>
      <c r="I2738" s="587" t="str">
        <f>iferror(vlookup(F2738,'Actors by Area'!$A$2:$C$8810,3,false),"")</f>
        <v>Spot 16 - Death Mountain Trail</v>
      </c>
      <c r="J2738" s="376" t="str">
        <f>iferror(vlookup(F2738,'Actors by Area'!$A$2:$H$8810,4,false),"")</f>
        <v>02</v>
      </c>
      <c r="K2738" s="376" t="str">
        <f>iferror(vlookup(F2738,'Actors by Area'!$A$2:$E$8810,5,false),"")</f>
        <v>00</v>
      </c>
      <c r="L2738" s="587"/>
    </row>
    <row r="2739">
      <c r="A2739" s="376" t="s">
        <v>3282</v>
      </c>
      <c r="B2739" s="344" t="s">
        <v>6119</v>
      </c>
      <c r="C2739" s="536" t="str">
        <f>iferror(vlookup(A2739,Actors!$A$2:$D$472,4,false),"")</f>
        <v>Breakable Bronze Boulder</v>
      </c>
      <c r="D2739" s="376" t="s">
        <v>28</v>
      </c>
      <c r="E2739" s="5" t="s">
        <v>184</v>
      </c>
      <c r="F2739" s="375" t="s">
        <v>10647</v>
      </c>
      <c r="G2739" s="149"/>
      <c r="H2739" s="378" t="s">
        <v>1059</v>
      </c>
      <c r="I2739" s="587" t="str">
        <f>iferror(vlookup(F2739,'Actors by Area'!$A$2:$C$8810,3,false),"")</f>
        <v>Spot 16 - Death Mountain Trail</v>
      </c>
      <c r="J2739" s="376" t="str">
        <f>iferror(vlookup(F2739,'Actors by Area'!$A$2:$H$8810,4,false),"")</f>
        <v>02</v>
      </c>
      <c r="K2739" s="376" t="str">
        <f>iferror(vlookup(F2739,'Actors by Area'!$A$2:$E$8810,5,false),"")</f>
        <v>00</v>
      </c>
      <c r="L2739" s="587"/>
    </row>
    <row r="2740">
      <c r="A2740" s="376" t="s">
        <v>3282</v>
      </c>
      <c r="B2740" s="344" t="s">
        <v>6119</v>
      </c>
      <c r="C2740" s="536" t="str">
        <f>iferror(vlookup(A2740,Actors!$A$2:$D$472,4,false),"")</f>
        <v>Breakable Bronze Boulder</v>
      </c>
      <c r="D2740" s="376" t="s">
        <v>28</v>
      </c>
      <c r="E2740" s="5" t="s">
        <v>191</v>
      </c>
      <c r="F2740" s="375" t="s">
        <v>10648</v>
      </c>
      <c r="G2740" s="149"/>
      <c r="H2740" s="378" t="s">
        <v>1059</v>
      </c>
      <c r="I2740" s="587" t="str">
        <f>iferror(vlookup(F2740,'Actors by Area'!$A$2:$C$8810,3,false),"")</f>
        <v>Spot 16 - Death Mountain Trail</v>
      </c>
      <c r="J2740" s="376" t="str">
        <f>iferror(vlookup(F2740,'Actors by Area'!$A$2:$H$8810,4,false),"")</f>
        <v>02</v>
      </c>
      <c r="K2740" s="376" t="str">
        <f>iferror(vlookup(F2740,'Actors by Area'!$A$2:$E$8810,5,false),"")</f>
        <v>00</v>
      </c>
      <c r="L2740" s="587"/>
    </row>
    <row r="2741">
      <c r="A2741" s="376" t="s">
        <v>3282</v>
      </c>
      <c r="B2741" s="344" t="s">
        <v>6119</v>
      </c>
      <c r="C2741" s="536" t="str">
        <f>iferror(vlookup(A2741,Actors!$A$2:$D$472,4,false),"")</f>
        <v>Breakable Bronze Boulder</v>
      </c>
      <c r="D2741" s="376" t="s">
        <v>28</v>
      </c>
      <c r="E2741" s="5" t="s">
        <v>200</v>
      </c>
      <c r="F2741" s="375" t="s">
        <v>10649</v>
      </c>
      <c r="G2741" s="149"/>
      <c r="H2741" s="378" t="s">
        <v>1059</v>
      </c>
      <c r="I2741" s="587" t="str">
        <f>iferror(vlookup(F2741,'Actors by Area'!$A$2:$C$8810,3,false),"")</f>
        <v>Spot 16 - Death Mountain Trail</v>
      </c>
      <c r="J2741" s="376" t="str">
        <f>iferror(vlookup(F2741,'Actors by Area'!$A$2:$H$8810,4,false),"")</f>
        <v>02</v>
      </c>
      <c r="K2741" s="376" t="str">
        <f>iferror(vlookup(F2741,'Actors by Area'!$A$2:$E$8810,5,false),"")</f>
        <v>00</v>
      </c>
      <c r="L2741" s="587"/>
    </row>
    <row r="2742">
      <c r="A2742" s="376" t="s">
        <v>3282</v>
      </c>
      <c r="B2742" s="344" t="s">
        <v>6119</v>
      </c>
      <c r="C2742" s="536" t="str">
        <f>iferror(vlookup(A2742,Actors!$A$2:$D$472,4,false),"")</f>
        <v>Breakable Bronze Boulder</v>
      </c>
      <c r="D2742" s="376" t="s">
        <v>28</v>
      </c>
      <c r="E2742" s="5" t="s">
        <v>207</v>
      </c>
      <c r="F2742" s="375" t="s">
        <v>10650</v>
      </c>
      <c r="G2742" s="149"/>
      <c r="H2742" s="378" t="s">
        <v>1059</v>
      </c>
      <c r="I2742" s="587" t="str">
        <f>iferror(vlookup(F2742,'Actors by Area'!$A$2:$C$8810,3,false),"")</f>
        <v>Spot 16 - Death Mountain Trail</v>
      </c>
      <c r="J2742" s="376" t="str">
        <f>iferror(vlookup(F2742,'Actors by Area'!$A$2:$H$8810,4,false),"")</f>
        <v>02</v>
      </c>
      <c r="K2742" s="376" t="str">
        <f>iferror(vlookup(F2742,'Actors by Area'!$A$2:$E$8810,5,false),"")</f>
        <v>00</v>
      </c>
      <c r="L2742" s="587"/>
    </row>
    <row r="2743">
      <c r="A2743" s="376" t="s">
        <v>3282</v>
      </c>
      <c r="B2743" s="344" t="s">
        <v>6119</v>
      </c>
      <c r="C2743" s="536" t="str">
        <f>iferror(vlookup(A2743,Actors!$A$2:$D$472,4,false),"")</f>
        <v>Breakable Bronze Boulder</v>
      </c>
      <c r="D2743" s="376" t="s">
        <v>28</v>
      </c>
      <c r="E2743" s="5" t="s">
        <v>214</v>
      </c>
      <c r="F2743" s="375" t="s">
        <v>10651</v>
      </c>
      <c r="G2743" s="149"/>
      <c r="H2743" s="378" t="s">
        <v>1059</v>
      </c>
      <c r="I2743" s="587" t="str">
        <f>iferror(vlookup(F2743,'Actors by Area'!$A$2:$C$8810,3,false),"")</f>
        <v>Spot 16 - Death Mountain Trail</v>
      </c>
      <c r="J2743" s="376" t="str">
        <f>iferror(vlookup(F2743,'Actors by Area'!$A$2:$H$8810,4,false),"")</f>
        <v>02</v>
      </c>
      <c r="K2743" s="376" t="str">
        <f>iferror(vlookup(F2743,'Actors by Area'!$A$2:$E$8810,5,false),"")</f>
        <v>00</v>
      </c>
      <c r="L2743" s="587"/>
    </row>
    <row r="2744">
      <c r="A2744" s="376" t="s">
        <v>3282</v>
      </c>
      <c r="B2744" s="344" t="s">
        <v>6119</v>
      </c>
      <c r="C2744" s="536" t="str">
        <f>iferror(vlookup(A2744,Actors!$A$2:$D$472,4,false),"")</f>
        <v>Breakable Bronze Boulder</v>
      </c>
      <c r="D2744" s="376" t="s">
        <v>28</v>
      </c>
      <c r="E2744" s="5" t="s">
        <v>221</v>
      </c>
      <c r="F2744" s="375" t="s">
        <v>10652</v>
      </c>
      <c r="G2744" s="149"/>
      <c r="H2744" s="378" t="s">
        <v>1059</v>
      </c>
      <c r="I2744" s="587" t="str">
        <f>iferror(vlookup(F2744,'Actors by Area'!$A$2:$C$8810,3,false),"")</f>
        <v>Spot 16 - Death Mountain Trail</v>
      </c>
      <c r="J2744" s="376" t="str">
        <f>iferror(vlookup(F2744,'Actors by Area'!$A$2:$H$8810,4,false),"")</f>
        <v>02</v>
      </c>
      <c r="K2744" s="376" t="str">
        <f>iferror(vlookup(F2744,'Actors by Area'!$A$2:$E$8810,5,false),"")</f>
        <v>00</v>
      </c>
      <c r="L2744" s="587"/>
    </row>
    <row r="2745">
      <c r="A2745" s="376" t="s">
        <v>3282</v>
      </c>
      <c r="B2745" s="344" t="s">
        <v>6119</v>
      </c>
      <c r="C2745" s="536" t="str">
        <f>iferror(vlookup(A2745,Actors!$A$2:$D$472,4,false),"")</f>
        <v>Breakable Bronze Boulder</v>
      </c>
      <c r="D2745" s="376" t="s">
        <v>28</v>
      </c>
      <c r="E2745" s="5" t="s">
        <v>307</v>
      </c>
      <c r="F2745" s="375" t="s">
        <v>10735</v>
      </c>
      <c r="G2745" s="149"/>
      <c r="H2745" s="378" t="s">
        <v>1059</v>
      </c>
      <c r="I2745" s="587" t="str">
        <f>iferror(vlookup(F2745,'Actors by Area'!$A$2:$C$8810,3,false),"")</f>
        <v>Spot 18 - Goron City</v>
      </c>
      <c r="J2745" s="376" t="str">
        <f>iferror(vlookup(F2745,'Actors by Area'!$A$2:$H$8810,4,false),"")</f>
        <v>00</v>
      </c>
      <c r="K2745" s="376" t="str">
        <f>iferror(vlookup(F2745,'Actors by Area'!$A$2:$E$8810,5,false),"")</f>
        <v>00</v>
      </c>
      <c r="L2745" s="587"/>
    </row>
    <row r="2746">
      <c r="A2746" s="376" t="s">
        <v>3282</v>
      </c>
      <c r="B2746" s="344" t="s">
        <v>6119</v>
      </c>
      <c r="C2746" s="536" t="str">
        <f>iferror(vlookup(A2746,Actors!$A$2:$D$472,4,false),"")</f>
        <v>Breakable Bronze Boulder</v>
      </c>
      <c r="D2746" s="376" t="s">
        <v>28</v>
      </c>
      <c r="E2746" s="5" t="s">
        <v>314</v>
      </c>
      <c r="F2746" s="375" t="s">
        <v>10736</v>
      </c>
      <c r="G2746" s="149"/>
      <c r="H2746" s="378" t="s">
        <v>1059</v>
      </c>
      <c r="I2746" s="587" t="str">
        <f>iferror(vlookup(F2746,'Actors by Area'!$A$2:$C$8810,3,false),"")</f>
        <v>Spot 18 - Goron City</v>
      </c>
      <c r="J2746" s="376" t="str">
        <f>iferror(vlookup(F2746,'Actors by Area'!$A$2:$H$8810,4,false),"")</f>
        <v>00</v>
      </c>
      <c r="K2746" s="376" t="str">
        <f>iferror(vlookup(F2746,'Actors by Area'!$A$2:$E$8810,5,false),"")</f>
        <v>00</v>
      </c>
      <c r="L2746" s="587"/>
    </row>
    <row r="2747">
      <c r="A2747" s="376" t="s">
        <v>3282</v>
      </c>
      <c r="B2747" s="344" t="s">
        <v>6119</v>
      </c>
      <c r="C2747" s="536" t="str">
        <f>iferror(vlookup(A2747,Actors!$A$2:$D$472,4,false),"")</f>
        <v>Breakable Bronze Boulder</v>
      </c>
      <c r="D2747" s="376" t="s">
        <v>28</v>
      </c>
      <c r="E2747" s="5" t="s">
        <v>320</v>
      </c>
      <c r="F2747" s="375" t="s">
        <v>10737</v>
      </c>
      <c r="G2747" s="149"/>
      <c r="H2747" s="378" t="s">
        <v>1059</v>
      </c>
      <c r="I2747" s="587" t="str">
        <f>iferror(vlookup(F2747,'Actors by Area'!$A$2:$C$8810,3,false),"")</f>
        <v>Spot 18 - Goron City</v>
      </c>
      <c r="J2747" s="376" t="str">
        <f>iferror(vlookup(F2747,'Actors by Area'!$A$2:$H$8810,4,false),"")</f>
        <v>00</v>
      </c>
      <c r="K2747" s="376" t="str">
        <f>iferror(vlookup(F2747,'Actors by Area'!$A$2:$E$8810,5,false),"")</f>
        <v>00</v>
      </c>
      <c r="L2747" s="587"/>
    </row>
    <row r="2748">
      <c r="A2748" s="376" t="s">
        <v>3282</v>
      </c>
      <c r="B2748" s="344" t="s">
        <v>6119</v>
      </c>
      <c r="C2748" s="536" t="str">
        <f>iferror(vlookup(A2748,Actors!$A$2:$D$472,4,false),"")</f>
        <v>Breakable Bronze Boulder</v>
      </c>
      <c r="D2748" s="376" t="s">
        <v>28</v>
      </c>
      <c r="E2748" s="5" t="s">
        <v>337</v>
      </c>
      <c r="F2748" s="375" t="s">
        <v>10738</v>
      </c>
      <c r="G2748" s="149"/>
      <c r="H2748" s="378" t="s">
        <v>1059</v>
      </c>
      <c r="I2748" s="587" t="str">
        <f>iferror(vlookup(F2748,'Actors by Area'!$A$2:$C$8810,3,false),"")</f>
        <v>Spot 18 - Goron City</v>
      </c>
      <c r="J2748" s="376" t="str">
        <f>iferror(vlookup(F2748,'Actors by Area'!$A$2:$H$8810,4,false),"")</f>
        <v>00</v>
      </c>
      <c r="K2748" s="376" t="str">
        <f>iferror(vlookup(F2748,'Actors by Area'!$A$2:$E$8810,5,false),"")</f>
        <v>00</v>
      </c>
      <c r="L2748" s="587"/>
    </row>
    <row r="2749">
      <c r="A2749" s="376" t="s">
        <v>3282</v>
      </c>
      <c r="B2749" s="344" t="s">
        <v>6119</v>
      </c>
      <c r="C2749" s="536" t="str">
        <f>iferror(vlookup(A2749,Actors!$A$2:$D$472,4,false),"")</f>
        <v>Breakable Bronze Boulder</v>
      </c>
      <c r="D2749" s="376" t="s">
        <v>28</v>
      </c>
      <c r="E2749" s="5" t="s">
        <v>343</v>
      </c>
      <c r="F2749" s="375" t="s">
        <v>10739</v>
      </c>
      <c r="G2749" s="149"/>
      <c r="H2749" s="378" t="s">
        <v>1059</v>
      </c>
      <c r="I2749" s="587" t="str">
        <f>iferror(vlookup(F2749,'Actors by Area'!$A$2:$C$8810,3,false),"")</f>
        <v>Spot 18 - Goron City</v>
      </c>
      <c r="J2749" s="376" t="str">
        <f>iferror(vlookup(F2749,'Actors by Area'!$A$2:$H$8810,4,false),"")</f>
        <v>00</v>
      </c>
      <c r="K2749" s="376" t="str">
        <f>iferror(vlookup(F2749,'Actors by Area'!$A$2:$E$8810,5,false),"")</f>
        <v>00</v>
      </c>
      <c r="L2749" s="587"/>
    </row>
    <row r="2750">
      <c r="A2750" s="439" t="s">
        <v>3282</v>
      </c>
      <c r="B2750" s="606" t="s">
        <v>6119</v>
      </c>
      <c r="C2750" s="545" t="str">
        <f>iferror(vlookup(A2750,Actors!$A$2:$D$472,4,false),"")</f>
        <v>Breakable Bronze Boulder</v>
      </c>
      <c r="D2750" s="439" t="s">
        <v>28</v>
      </c>
      <c r="E2750" s="543" t="s">
        <v>2953</v>
      </c>
      <c r="F2750" s="375" t="s">
        <v>10692</v>
      </c>
      <c r="G2750" s="86"/>
      <c r="H2750" s="588" t="s">
        <v>1059</v>
      </c>
      <c r="I2750" s="589" t="str">
        <f>iferror(vlookup(F2750,'Actors by Area'!$A$2:$C$8810,3,false),"")</f>
        <v>Spot 17 - Death Mountain Crater</v>
      </c>
      <c r="J2750" s="439" t="str">
        <f>iferror(vlookup(F2750,'Actors by Area'!$A$2:$H$8810,4,false),"")</f>
        <v>00</v>
      </c>
      <c r="K2750" s="439" t="str">
        <f>iferror(vlookup(F2750,'Actors by Area'!$A$2:$E$8810,5,false),"")</f>
        <v>01</v>
      </c>
      <c r="L2750" s="589"/>
    </row>
    <row r="2751">
      <c r="A2751" s="439" t="s">
        <v>3284</v>
      </c>
      <c r="B2751" s="606" t="s">
        <v>6122</v>
      </c>
      <c r="C2751" s="545" t="str">
        <f>iferror(vlookup(A2751,Actors!$A$2:$D$472,4,false),"")</f>
        <v>Child Zelda (Gameplay &amp; Cutscene 04)</v>
      </c>
      <c r="D2751" s="439" t="s">
        <v>3183</v>
      </c>
      <c r="E2751" s="543" t="s">
        <v>12</v>
      </c>
      <c r="F2751" s="397" t="s">
        <v>9603</v>
      </c>
      <c r="G2751" s="84" t="s">
        <v>11814</v>
      </c>
      <c r="H2751" s="588" t="s">
        <v>1059</v>
      </c>
      <c r="I2751" s="589" t="str">
        <f>iferror(vlookup(F2751,'Actors by Area'!$A$2:$C$8810,3,false),"")</f>
        <v>Castle Courtyard</v>
      </c>
      <c r="J2751" s="439" t="str">
        <f>iferror(vlookup(F2751,'Actors by Area'!$A$2:$H$8810,4,false),"")</f>
        <v>00</v>
      </c>
      <c r="K2751" s="439" t="str">
        <f>iferror(vlookup(F2751,'Actors by Area'!$A$2:$E$8810,5,false),"")</f>
        <v>00</v>
      </c>
      <c r="L2751" s="589"/>
    </row>
    <row r="2752">
      <c r="A2752" s="376" t="s">
        <v>3286</v>
      </c>
      <c r="B2752" s="344" t="s">
        <v>6125</v>
      </c>
      <c r="C2752" s="536" t="str">
        <f>iferror(vlookup(A2752,Actors!$A$2:$D$472,4,false),"")</f>
        <v>Running Man (Carpenters' Tent &amp; Race)</v>
      </c>
      <c r="D2752" s="376" t="s">
        <v>3059</v>
      </c>
      <c r="E2752" s="5" t="s">
        <v>12</v>
      </c>
      <c r="F2752" s="397" t="s">
        <v>9383</v>
      </c>
      <c r="G2752" s="149"/>
      <c r="H2752" s="378" t="s">
        <v>1059</v>
      </c>
      <c r="I2752" s="587" t="str">
        <f>iferror(vlookup(F2752,'Actors by Area'!$A$2:$C$8810,3,false),"")</f>
        <v>Carpenters' Tent</v>
      </c>
      <c r="J2752" s="376" t="str">
        <f>iferror(vlookup(F2752,'Actors by Area'!$A$2:$H$8810,4,false),"")</f>
        <v>00</v>
      </c>
      <c r="K2752" s="376" t="str">
        <f>iferror(vlookup(F2752,'Actors by Area'!$A$2:$E$8810,5,false),"")</f>
        <v>00</v>
      </c>
      <c r="L2752" s="587"/>
    </row>
    <row r="2753">
      <c r="A2753" s="439" t="s">
        <v>3286</v>
      </c>
      <c r="B2753" s="606" t="s">
        <v>6125</v>
      </c>
      <c r="C2753" s="545" t="str">
        <f>iferror(vlookup(A2753,Actors!$A$2:$D$472,4,false),"")</f>
        <v>Running Man (Carpenters' Tent &amp; Race)</v>
      </c>
      <c r="D2753" s="439" t="s">
        <v>3059</v>
      </c>
      <c r="E2753" s="543" t="s">
        <v>21</v>
      </c>
      <c r="F2753" s="375" t="s">
        <v>10438</v>
      </c>
      <c r="G2753" s="86"/>
      <c r="H2753" s="588" t="s">
        <v>1059</v>
      </c>
      <c r="I2753" s="589" t="str">
        <f>iferror(vlookup(F2753,'Actors by Area'!$A$2:$C$8810,3,false),"")</f>
        <v>Spot 10 - Lost Woods</v>
      </c>
      <c r="J2753" s="439" t="str">
        <f>iferror(vlookup(F2753,'Actors by Area'!$A$2:$H$8810,4,false),"")</f>
        <v>02</v>
      </c>
      <c r="K2753" s="439" t="str">
        <f>iferror(vlookup(F2753,'Actors by Area'!$A$2:$E$8810,5,false),"")</f>
        <v>05</v>
      </c>
      <c r="L2753" s="589"/>
    </row>
    <row r="2754">
      <c r="A2754" s="376" t="s">
        <v>3287</v>
      </c>
      <c r="B2754" s="344" t="s">
        <v>6128</v>
      </c>
      <c r="C2754" s="536" t="str">
        <f>iferror(vlookup(A2754,Actors!$A$2:$D$472,4,false),"")</f>
        <v>Silver Gauntlets Pushblock [?]</v>
      </c>
      <c r="D2754" s="376" t="s">
        <v>35</v>
      </c>
      <c r="E2754" s="5" t="s">
        <v>75</v>
      </c>
      <c r="F2754" s="397" t="s">
        <v>8194</v>
      </c>
      <c r="G2754" s="149"/>
      <c r="H2754" s="378" t="s">
        <v>1059</v>
      </c>
      <c r="I2754" s="587" t="str">
        <f>iferror(vlookup(F2754,'Actors by Area'!$A$2:$C$8810,3,false),"")</f>
        <v>Spirit Temple</v>
      </c>
      <c r="J2754" s="376" t="str">
        <f>iferror(vlookup(F2754,'Actors by Area'!$A$2:$H$8810,4,false),"")</f>
        <v>00</v>
      </c>
      <c r="K2754" s="376" t="str">
        <f>iferror(vlookup(F2754,'Actors by Area'!$A$2:$E$8810,5,false),"")</f>
        <v>06</v>
      </c>
      <c r="L2754" s="587"/>
    </row>
    <row r="2755">
      <c r="A2755" s="376" t="s">
        <v>3287</v>
      </c>
      <c r="B2755" s="344" t="s">
        <v>6128</v>
      </c>
      <c r="C2755" s="536" t="str">
        <f>iferror(vlookup(A2755,Actors!$A$2:$D$472,4,false),"")</f>
        <v>Silver Gauntlets Pushblock [?]</v>
      </c>
      <c r="D2755" s="376" t="s">
        <v>35</v>
      </c>
      <c r="E2755" s="5" t="s">
        <v>96</v>
      </c>
      <c r="F2755" s="375" t="s">
        <v>8195</v>
      </c>
      <c r="G2755" s="149"/>
      <c r="H2755" s="378" t="s">
        <v>1059</v>
      </c>
      <c r="I2755" s="587" t="str">
        <f>iferror(vlookup(F2755,'Actors by Area'!$A$2:$C$8810,3,false),"")</f>
        <v>Spirit Temple</v>
      </c>
      <c r="J2755" s="376" t="str">
        <f>iferror(vlookup(F2755,'Actors by Area'!$A$2:$H$8810,4,false),"")</f>
        <v>00</v>
      </c>
      <c r="K2755" s="376" t="str">
        <f>iferror(vlookup(F2755,'Actors by Area'!$A$2:$E$8810,5,false),"")</f>
        <v>06</v>
      </c>
      <c r="L2755" s="587"/>
    </row>
    <row r="2756">
      <c r="A2756" s="439" t="s">
        <v>3287</v>
      </c>
      <c r="B2756" s="606" t="s">
        <v>6128</v>
      </c>
      <c r="C2756" s="545" t="str">
        <f>iferror(vlookup(A2756,Actors!$A$2:$D$472,4,false),"")</f>
        <v>Silver Gauntlets Pushblock [?]</v>
      </c>
      <c r="D2756" s="439" t="s">
        <v>35</v>
      </c>
      <c r="E2756" s="543" t="s">
        <v>15</v>
      </c>
      <c r="F2756" s="375" t="s">
        <v>8107</v>
      </c>
      <c r="G2756" s="86"/>
      <c r="H2756" s="588" t="s">
        <v>1059</v>
      </c>
      <c r="I2756" s="589" t="str">
        <f>iferror(vlookup(F2756,'Actors by Area'!$A$2:$C$8810,3,false),"")</f>
        <v>Spirit Temple</v>
      </c>
      <c r="J2756" s="439" t="str">
        <f>iferror(vlookup(F2756,'Actors by Area'!$A$2:$H$8810,4,false),"")</f>
        <v>00</v>
      </c>
      <c r="K2756" s="439" t="str">
        <f>iferror(vlookup(F2756,'Actors by Area'!$A$2:$E$8810,5,false),"")</f>
        <v>00</v>
      </c>
      <c r="L2756" s="589"/>
    </row>
    <row r="2757">
      <c r="A2757" s="376" t="s">
        <v>3289</v>
      </c>
      <c r="B2757" s="344" t="s">
        <v>6131</v>
      </c>
      <c r="C2757" s="536" t="str">
        <f>iferror(vlookup(A2757,Actors!$A$2:$D$472,4,false),"")</f>
        <v>Time Block</v>
      </c>
      <c r="D2757" s="376" t="s">
        <v>3182</v>
      </c>
      <c r="E2757" s="5" t="s">
        <v>7805</v>
      </c>
      <c r="F2757" s="397" t="s">
        <v>7804</v>
      </c>
      <c r="G2757" s="149"/>
      <c r="H2757" s="378" t="s">
        <v>1059</v>
      </c>
      <c r="I2757" s="587" t="str">
        <f>iferror(vlookup(F2757,'Actors by Area'!$A$2:$C$8810,3,false),"")</f>
        <v>Fire Temple</v>
      </c>
      <c r="J2757" s="376" t="str">
        <f>iferror(vlookup(F2757,'Actors by Area'!$A$2:$H$8810,4,false),"")</f>
        <v>00</v>
      </c>
      <c r="K2757" s="376" t="str">
        <f>iferror(vlookup(F2757,'Actors by Area'!$A$2:$E$8810,5,false),"")</f>
        <v>0B</v>
      </c>
      <c r="L2757" s="587"/>
    </row>
    <row r="2758">
      <c r="A2758" s="376" t="s">
        <v>3289</v>
      </c>
      <c r="B2758" s="344" t="s">
        <v>6131</v>
      </c>
      <c r="C2758" s="536" t="str">
        <f>iferror(vlookup(A2758,Actors!$A$2:$D$472,4,false),"")</f>
        <v>Time Block</v>
      </c>
      <c r="D2758" s="376" t="s">
        <v>3182</v>
      </c>
      <c r="E2758" s="5" t="s">
        <v>8221</v>
      </c>
      <c r="F2758" s="375" t="s">
        <v>8220</v>
      </c>
      <c r="G2758" s="149"/>
      <c r="H2758" s="378" t="s">
        <v>1059</v>
      </c>
      <c r="I2758" s="587" t="str">
        <f>iferror(vlookup(F2758,'Actors by Area'!$A$2:$C$8810,3,false),"")</f>
        <v>Spirit Temple</v>
      </c>
      <c r="J2758" s="376" t="str">
        <f>iferror(vlookup(F2758,'Actors by Area'!$A$2:$H$8810,4,false),"")</f>
        <v>00</v>
      </c>
      <c r="K2758" s="376" t="str">
        <f>iferror(vlookup(F2758,'Actors by Area'!$A$2:$E$8810,5,false),"")</f>
        <v>0D</v>
      </c>
      <c r="L2758" s="587"/>
    </row>
    <row r="2759">
      <c r="A2759" s="376" t="s">
        <v>3289</v>
      </c>
      <c r="B2759" s="344" t="s">
        <v>6131</v>
      </c>
      <c r="C2759" s="536" t="str">
        <f>iferror(vlookup(A2759,Actors!$A$2:$D$472,4,false),"")</f>
        <v>Time Block</v>
      </c>
      <c r="D2759" s="376" t="s">
        <v>3182</v>
      </c>
      <c r="E2759" s="5" t="s">
        <v>7668</v>
      </c>
      <c r="F2759" s="375" t="s">
        <v>7667</v>
      </c>
      <c r="G2759" s="149"/>
      <c r="H2759" s="378" t="s">
        <v>1059</v>
      </c>
      <c r="I2759" s="587" t="str">
        <f>iferror(vlookup(F2759,'Actors by Area'!$A$2:$C$8810,3,false),"")</f>
        <v>Fire Temple</v>
      </c>
      <c r="J2759" s="376" t="str">
        <f>iferror(vlookup(F2759,'Actors by Area'!$A$2:$H$8810,4,false),"")</f>
        <v>00</v>
      </c>
      <c r="K2759" s="376" t="str">
        <f>iferror(vlookup(F2759,'Actors by Area'!$A$2:$E$8810,5,false),"")</f>
        <v>01</v>
      </c>
      <c r="L2759" s="587"/>
    </row>
    <row r="2760">
      <c r="A2760" s="376" t="s">
        <v>3289</v>
      </c>
      <c r="B2760" s="344" t="s">
        <v>6131</v>
      </c>
      <c r="C2760" s="536" t="str">
        <f>iferror(vlookup(A2760,Actors!$A$2:$D$472,4,false),"")</f>
        <v>Time Block</v>
      </c>
      <c r="D2760" s="376" t="s">
        <v>3182</v>
      </c>
      <c r="E2760" s="5" t="s">
        <v>7803</v>
      </c>
      <c r="F2760" s="375" t="s">
        <v>7802</v>
      </c>
      <c r="G2760" s="149"/>
      <c r="H2760" s="378" t="s">
        <v>1059</v>
      </c>
      <c r="I2760" s="587" t="str">
        <f>iferror(vlookup(F2760,'Actors by Area'!$A$2:$C$8810,3,false),"")</f>
        <v>Fire Temple</v>
      </c>
      <c r="J2760" s="376" t="str">
        <f>iferror(vlookup(F2760,'Actors by Area'!$A$2:$H$8810,4,false),"")</f>
        <v>00</v>
      </c>
      <c r="K2760" s="376" t="str">
        <f>iferror(vlookup(F2760,'Actors by Area'!$A$2:$E$8810,5,false),"")</f>
        <v>0B</v>
      </c>
      <c r="L2760" s="587"/>
    </row>
    <row r="2761">
      <c r="A2761" s="376" t="s">
        <v>3289</v>
      </c>
      <c r="B2761" s="344" t="s">
        <v>6131</v>
      </c>
      <c r="C2761" s="536" t="str">
        <f>iferror(vlookup(A2761,Actors!$A$2:$D$472,4,false),"")</f>
        <v>Time Block</v>
      </c>
      <c r="D2761" s="376" t="s">
        <v>3182</v>
      </c>
      <c r="E2761" s="5" t="s">
        <v>8223</v>
      </c>
      <c r="F2761" s="375" t="s">
        <v>8222</v>
      </c>
      <c r="G2761" s="149"/>
      <c r="H2761" s="378" t="s">
        <v>1059</v>
      </c>
      <c r="I2761" s="587" t="str">
        <f>iferror(vlookup(F2761,'Actors by Area'!$A$2:$C$8810,3,false),"")</f>
        <v>Spirit Temple</v>
      </c>
      <c r="J2761" s="376" t="str">
        <f>iferror(vlookup(F2761,'Actors by Area'!$A$2:$H$8810,4,false),"")</f>
        <v>00</v>
      </c>
      <c r="K2761" s="376" t="str">
        <f>iferror(vlookup(F2761,'Actors by Area'!$A$2:$E$8810,5,false),"")</f>
        <v>0D</v>
      </c>
      <c r="L2761" s="587"/>
    </row>
    <row r="2762">
      <c r="A2762" s="376" t="s">
        <v>3289</v>
      </c>
      <c r="B2762" s="344" t="s">
        <v>6131</v>
      </c>
      <c r="C2762" s="536" t="str">
        <f>iferror(vlookup(A2762,Actors!$A$2:$D$472,4,false),"")</f>
        <v>Time Block</v>
      </c>
      <c r="D2762" s="376" t="s">
        <v>3182</v>
      </c>
      <c r="E2762" s="5" t="s">
        <v>7670</v>
      </c>
      <c r="F2762" s="375" t="s">
        <v>7669</v>
      </c>
      <c r="G2762" s="149"/>
      <c r="H2762" s="378" t="s">
        <v>1059</v>
      </c>
      <c r="I2762" s="587" t="str">
        <f>iferror(vlookup(F2762,'Actors by Area'!$A$2:$C$8810,3,false),"")</f>
        <v>Fire Temple</v>
      </c>
      <c r="J2762" s="376" t="str">
        <f>iferror(vlookup(F2762,'Actors by Area'!$A$2:$H$8810,4,false),"")</f>
        <v>00</v>
      </c>
      <c r="K2762" s="376" t="str">
        <f>iferror(vlookup(F2762,'Actors by Area'!$A$2:$E$8810,5,false),"")</f>
        <v>01</v>
      </c>
      <c r="L2762" s="58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7.86"/>
    <col customWidth="1" min="2" max="2" width="15.43"/>
    <col customWidth="1" min="3" max="4" width="5.43"/>
    <col customWidth="1" min="5" max="5" width="8.14"/>
    <col customWidth="1" min="6" max="6" width="8.43"/>
    <col customWidth="1" min="7" max="7" width="33.71"/>
    <col customWidth="1" min="8" max="17" width="8.14"/>
    <col customWidth="1" min="18" max="18" width="7.57"/>
  </cols>
  <sheetData>
    <row r="1">
      <c r="A1" s="676" t="s">
        <v>11815</v>
      </c>
      <c r="B1" s="676" t="s">
        <v>11816</v>
      </c>
      <c r="C1" s="677" t="s">
        <v>11817</v>
      </c>
      <c r="D1" s="677" t="s">
        <v>11818</v>
      </c>
      <c r="E1" s="677" t="s">
        <v>11819</v>
      </c>
      <c r="F1" s="677" t="s">
        <v>11820</v>
      </c>
      <c r="G1" s="678" t="s">
        <v>11821</v>
      </c>
      <c r="H1" s="677" t="s">
        <v>11822</v>
      </c>
      <c r="I1" s="677" t="s">
        <v>11823</v>
      </c>
      <c r="J1" s="677" t="s">
        <v>11824</v>
      </c>
      <c r="K1" s="677" t="s">
        <v>11825</v>
      </c>
      <c r="L1" s="677" t="s">
        <v>11826</v>
      </c>
      <c r="M1" s="677" t="s">
        <v>11827</v>
      </c>
      <c r="N1" s="677" t="s">
        <v>11828</v>
      </c>
      <c r="O1" s="677" t="s">
        <v>11829</v>
      </c>
      <c r="P1" s="677" t="s">
        <v>11830</v>
      </c>
      <c r="Q1" s="677" t="s">
        <v>11831</v>
      </c>
      <c r="R1" s="677" t="s">
        <v>11832</v>
      </c>
    </row>
    <row r="2">
      <c r="A2" s="679" t="s">
        <v>11833</v>
      </c>
      <c r="B2" s="679"/>
      <c r="C2" s="332"/>
      <c r="D2" s="332"/>
      <c r="E2" s="680" t="s">
        <v>11834</v>
      </c>
      <c r="F2" s="680" t="s">
        <v>11835</v>
      </c>
      <c r="G2" s="681"/>
      <c r="H2" s="680" t="s">
        <v>11836</v>
      </c>
      <c r="I2" s="680" t="s">
        <v>11837</v>
      </c>
      <c r="J2" s="680" t="s">
        <v>11838</v>
      </c>
      <c r="K2" s="680" t="s">
        <v>11839</v>
      </c>
      <c r="L2" s="680" t="s">
        <v>11840</v>
      </c>
      <c r="M2" s="680" t="s">
        <v>11841</v>
      </c>
      <c r="N2" s="680" t="s">
        <v>11842</v>
      </c>
      <c r="O2" s="680" t="s">
        <v>11843</v>
      </c>
      <c r="P2" s="680" t="s">
        <v>11844</v>
      </c>
      <c r="Q2" s="680" t="s">
        <v>11840</v>
      </c>
      <c r="R2" s="680" t="s">
        <v>11845</v>
      </c>
    </row>
    <row r="3">
      <c r="A3" s="682" t="s">
        <v>11846</v>
      </c>
      <c r="B3" s="682"/>
      <c r="C3" s="339" t="s">
        <v>534</v>
      </c>
      <c r="D3" s="339" t="s">
        <v>1203</v>
      </c>
      <c r="E3" s="324" t="str">
        <f t="shared" ref="E3:F3" si="1">DEC2HEX(HEX2DEC($D3)+HEX2DEC(E$2))</f>
        <v>8011A5D0</v>
      </c>
      <c r="F3" s="324" t="str">
        <f t="shared" si="1"/>
        <v>8015E660</v>
      </c>
      <c r="G3" s="324"/>
      <c r="H3" s="324" t="str">
        <f t="shared" ref="H3:Q3" si="2">DEC2HEX(HEX2DEC($D3)+HEX2DEC(H$2))</f>
        <v>8011A7B0</v>
      </c>
      <c r="I3" s="324" t="str">
        <f t="shared" si="2"/>
        <v>8011AC80</v>
      </c>
      <c r="J3" s="324" t="str">
        <f t="shared" si="2"/>
        <v>801183D0</v>
      </c>
      <c r="K3" s="324" t="str">
        <f t="shared" si="2"/>
        <v>80118410</v>
      </c>
      <c r="L3" s="324" t="str">
        <f t="shared" si="2"/>
        <v>8011B148</v>
      </c>
      <c r="M3" s="324" t="str">
        <f t="shared" si="2"/>
        <v>80118958</v>
      </c>
      <c r="N3" s="324" t="str">
        <f t="shared" si="2"/>
        <v>8011B168</v>
      </c>
      <c r="O3" s="324" t="str">
        <f t="shared" si="2"/>
        <v>8011B128</v>
      </c>
      <c r="P3" s="324" t="str">
        <f t="shared" si="2"/>
        <v>80118938</v>
      </c>
      <c r="Q3" s="324" t="str">
        <f t="shared" si="2"/>
        <v>8011B148</v>
      </c>
      <c r="R3" s="324"/>
    </row>
    <row r="4">
      <c r="A4" s="682" t="s">
        <v>11847</v>
      </c>
      <c r="B4" s="682"/>
      <c r="C4" s="339" t="s">
        <v>534</v>
      </c>
      <c r="D4" s="339" t="s">
        <v>534</v>
      </c>
      <c r="E4" s="324" t="str">
        <f t="shared" ref="E4:F4" si="3">DEC2HEX(HEX2DEC($D4)+HEX2DEC(E$2))</f>
        <v>8011A5D4</v>
      </c>
      <c r="F4" s="324" t="str">
        <f t="shared" si="3"/>
        <v>8015E664</v>
      </c>
      <c r="G4" s="682" t="s">
        <v>11848</v>
      </c>
      <c r="H4" s="324" t="str">
        <f t="shared" ref="H4:Q4" si="4">DEC2HEX(HEX2DEC($D4)+HEX2DEC(H$2))</f>
        <v>8011A7B4</v>
      </c>
      <c r="I4" s="324" t="str">
        <f t="shared" si="4"/>
        <v>8011AC84</v>
      </c>
      <c r="J4" s="324" t="str">
        <f t="shared" si="4"/>
        <v>801183D4</v>
      </c>
      <c r="K4" s="324" t="str">
        <f t="shared" si="4"/>
        <v>80118414</v>
      </c>
      <c r="L4" s="324" t="str">
        <f t="shared" si="4"/>
        <v>8011B14C</v>
      </c>
      <c r="M4" s="324" t="str">
        <f t="shared" si="4"/>
        <v>8011895C</v>
      </c>
      <c r="N4" s="324" t="str">
        <f t="shared" si="4"/>
        <v>8011B16C</v>
      </c>
      <c r="O4" s="324" t="str">
        <f t="shared" si="4"/>
        <v>8011B12C</v>
      </c>
      <c r="P4" s="324" t="str">
        <f t="shared" si="4"/>
        <v>8011893C</v>
      </c>
      <c r="Q4" s="324" t="str">
        <f t="shared" si="4"/>
        <v>8011B14C</v>
      </c>
      <c r="R4" s="324"/>
    </row>
    <row r="5">
      <c r="A5" s="683" t="s">
        <v>11849</v>
      </c>
      <c r="B5" s="683"/>
      <c r="C5" s="339" t="s">
        <v>534</v>
      </c>
      <c r="D5" s="339" t="s">
        <v>554</v>
      </c>
      <c r="E5" s="324" t="str">
        <f t="shared" ref="E5:F5" si="5">DEC2HEX(HEX2DEC($D5)+HEX2DEC(E$2))</f>
        <v>8011A5D8</v>
      </c>
      <c r="F5" s="324" t="str">
        <f t="shared" si="5"/>
        <v>8015E668</v>
      </c>
      <c r="G5" s="270" t="s">
        <v>11850</v>
      </c>
      <c r="H5" s="324" t="str">
        <f t="shared" ref="H5:Q5" si="6">DEC2HEX(HEX2DEC($D5)+HEX2DEC(H$2))</f>
        <v>8011A7B8</v>
      </c>
      <c r="I5" s="324" t="str">
        <f t="shared" si="6"/>
        <v>8011AC88</v>
      </c>
      <c r="J5" s="324" t="str">
        <f t="shared" si="6"/>
        <v>801183D8</v>
      </c>
      <c r="K5" s="324" t="str">
        <f t="shared" si="6"/>
        <v>80118418</v>
      </c>
      <c r="L5" s="324" t="str">
        <f t="shared" si="6"/>
        <v>8011B150</v>
      </c>
      <c r="M5" s="324" t="str">
        <f t="shared" si="6"/>
        <v>80118960</v>
      </c>
      <c r="N5" s="324" t="str">
        <f t="shared" si="6"/>
        <v>8011B170</v>
      </c>
      <c r="O5" s="324" t="str">
        <f t="shared" si="6"/>
        <v>8011B130</v>
      </c>
      <c r="P5" s="324" t="str">
        <f t="shared" si="6"/>
        <v>80118940</v>
      </c>
      <c r="Q5" s="324" t="str">
        <f t="shared" si="6"/>
        <v>8011B150</v>
      </c>
      <c r="R5" s="324"/>
    </row>
    <row r="6">
      <c r="A6" s="682" t="s">
        <v>5203</v>
      </c>
      <c r="B6" s="682"/>
      <c r="C6" s="339" t="s">
        <v>524</v>
      </c>
      <c r="D6" s="339" t="s">
        <v>11851</v>
      </c>
      <c r="E6" s="324" t="str">
        <f t="shared" ref="E6:F6" si="7">DEC2HEX(HEX2DEC($D6)+HEX2DEC(E$2))</f>
        <v>8011A5DC</v>
      </c>
      <c r="F6" s="324" t="str">
        <f t="shared" si="7"/>
        <v>8015E66C</v>
      </c>
      <c r="G6" s="684"/>
      <c r="H6" s="324" t="str">
        <f t="shared" ref="H6:Q6" si="8">DEC2HEX(HEX2DEC($D6)+HEX2DEC(H$2))</f>
        <v>8011A7BC</v>
      </c>
      <c r="I6" s="324" t="str">
        <f t="shared" si="8"/>
        <v>8011AC8C</v>
      </c>
      <c r="J6" s="324" t="str">
        <f t="shared" si="8"/>
        <v>801183DC</v>
      </c>
      <c r="K6" s="324" t="str">
        <f t="shared" si="8"/>
        <v>8011841C</v>
      </c>
      <c r="L6" s="324" t="str">
        <f t="shared" si="8"/>
        <v>8011B154</v>
      </c>
      <c r="M6" s="324" t="str">
        <f t="shared" si="8"/>
        <v>80118964</v>
      </c>
      <c r="N6" s="324" t="str">
        <f t="shared" si="8"/>
        <v>8011B174</v>
      </c>
      <c r="O6" s="324" t="str">
        <f t="shared" si="8"/>
        <v>8011B134</v>
      </c>
      <c r="P6" s="324" t="str">
        <f t="shared" si="8"/>
        <v>80118944</v>
      </c>
      <c r="Q6" s="324" t="str">
        <f t="shared" si="8"/>
        <v>8011B154</v>
      </c>
      <c r="R6" s="324"/>
    </row>
    <row r="7">
      <c r="A7" s="683" t="s">
        <v>5108</v>
      </c>
      <c r="B7" s="683"/>
      <c r="C7" s="339" t="s">
        <v>524</v>
      </c>
      <c r="D7" s="339" t="s">
        <v>11852</v>
      </c>
      <c r="E7" s="324" t="str">
        <f t="shared" ref="E7:F7" si="9">DEC2HEX(HEX2DEC($D7)+HEX2DEC(E$2))</f>
        <v>8011A5DE</v>
      </c>
      <c r="F7" s="324" t="str">
        <f t="shared" si="9"/>
        <v>8015E66E</v>
      </c>
      <c r="G7" s="684"/>
      <c r="H7" s="324" t="str">
        <f t="shared" ref="H7:Q7" si="10">DEC2HEX(HEX2DEC($D7)+HEX2DEC(H$2))</f>
        <v>8011A7BE</v>
      </c>
      <c r="I7" s="324" t="str">
        <f t="shared" si="10"/>
        <v>8011AC8E</v>
      </c>
      <c r="J7" s="324" t="str">
        <f t="shared" si="10"/>
        <v>801183DE</v>
      </c>
      <c r="K7" s="324" t="str">
        <f t="shared" si="10"/>
        <v>8011841E</v>
      </c>
      <c r="L7" s="324" t="str">
        <f t="shared" si="10"/>
        <v>8011B156</v>
      </c>
      <c r="M7" s="324" t="str">
        <f t="shared" si="10"/>
        <v>80118966</v>
      </c>
      <c r="N7" s="324" t="str">
        <f t="shared" si="10"/>
        <v>8011B176</v>
      </c>
      <c r="O7" s="324" t="str">
        <f t="shared" si="10"/>
        <v>8011B136</v>
      </c>
      <c r="P7" s="324" t="str">
        <f t="shared" si="10"/>
        <v>80118946</v>
      </c>
      <c r="Q7" s="324" t="str">
        <f t="shared" si="10"/>
        <v>8011B156</v>
      </c>
      <c r="R7" s="324"/>
    </row>
    <row r="8">
      <c r="A8" s="682" t="s">
        <v>11853</v>
      </c>
      <c r="B8" s="682"/>
      <c r="C8" s="339" t="s">
        <v>534</v>
      </c>
      <c r="D8" s="339" t="s">
        <v>274</v>
      </c>
      <c r="E8" s="324" t="str">
        <f t="shared" ref="E8:F8" si="11">DEC2HEX(HEX2DEC($D8)+HEX2DEC(E$2))</f>
        <v>8011A5E0</v>
      </c>
      <c r="F8" s="324" t="str">
        <f t="shared" si="11"/>
        <v>8015E670</v>
      </c>
      <c r="G8" s="682" t="s">
        <v>11854</v>
      </c>
      <c r="H8" s="324" t="str">
        <f t="shared" ref="H8:Q8" si="12">DEC2HEX(HEX2DEC($D8)+HEX2DEC(H$2))</f>
        <v>8011A7C0</v>
      </c>
      <c r="I8" s="324" t="str">
        <f t="shared" si="12"/>
        <v>8011AC90</v>
      </c>
      <c r="J8" s="324" t="str">
        <f t="shared" si="12"/>
        <v>801183E0</v>
      </c>
      <c r="K8" s="324" t="str">
        <f t="shared" si="12"/>
        <v>80118420</v>
      </c>
      <c r="L8" s="324" t="str">
        <f t="shared" si="12"/>
        <v>8011B158</v>
      </c>
      <c r="M8" s="324" t="str">
        <f t="shared" si="12"/>
        <v>80118968</v>
      </c>
      <c r="N8" s="324" t="str">
        <f t="shared" si="12"/>
        <v>8011B178</v>
      </c>
      <c r="O8" s="324" t="str">
        <f t="shared" si="12"/>
        <v>8011B138</v>
      </c>
      <c r="P8" s="324" t="str">
        <f t="shared" si="12"/>
        <v>80118948</v>
      </c>
      <c r="Q8" s="324" t="str">
        <f t="shared" si="12"/>
        <v>8011B158</v>
      </c>
      <c r="R8" s="324"/>
    </row>
    <row r="9">
      <c r="A9" s="683" t="s">
        <v>5108</v>
      </c>
      <c r="B9" s="683"/>
      <c r="C9" s="339" t="s">
        <v>554</v>
      </c>
      <c r="D9" s="339" t="s">
        <v>582</v>
      </c>
      <c r="E9" s="324" t="str">
        <f t="shared" ref="E9:F9" si="13">DEC2HEX(HEX2DEC($D9)+HEX2DEC(E$2))</f>
        <v>8011A5E4</v>
      </c>
      <c r="F9" s="324" t="str">
        <f t="shared" si="13"/>
        <v>8015E674</v>
      </c>
      <c r="G9" s="684"/>
      <c r="H9" s="324" t="str">
        <f t="shared" ref="H9:Q9" si="14">DEC2HEX(HEX2DEC($D9)+HEX2DEC(H$2))</f>
        <v>8011A7C4</v>
      </c>
      <c r="I9" s="324" t="str">
        <f t="shared" si="14"/>
        <v>8011AC94</v>
      </c>
      <c r="J9" s="324" t="str">
        <f t="shared" si="14"/>
        <v>801183E4</v>
      </c>
      <c r="K9" s="324" t="str">
        <f t="shared" si="14"/>
        <v>80118424</v>
      </c>
      <c r="L9" s="324" t="str">
        <f t="shared" si="14"/>
        <v>8011B15C</v>
      </c>
      <c r="M9" s="324" t="str">
        <f t="shared" si="14"/>
        <v>8011896C</v>
      </c>
      <c r="N9" s="324" t="str">
        <f t="shared" si="14"/>
        <v>8011B17C</v>
      </c>
      <c r="O9" s="324" t="str">
        <f t="shared" si="14"/>
        <v>8011B13C</v>
      </c>
      <c r="P9" s="324" t="str">
        <f t="shared" si="14"/>
        <v>8011894C</v>
      </c>
      <c r="Q9" s="324" t="str">
        <f t="shared" si="14"/>
        <v>8011B15C</v>
      </c>
      <c r="R9" s="324"/>
    </row>
    <row r="10">
      <c r="A10" s="682"/>
      <c r="B10" s="682"/>
      <c r="C10" s="339"/>
      <c r="D10" s="339" t="s">
        <v>603</v>
      </c>
      <c r="E10" s="324"/>
      <c r="F10" s="324"/>
      <c r="G10" s="327"/>
      <c r="H10" s="324" t="str">
        <f t="shared" ref="H10:Q10" si="15">DEC2HEX(HEX2DEC($D10)+HEX2DEC(H$2))</f>
        <v>8011A7C8</v>
      </c>
      <c r="I10" s="324" t="str">
        <f t="shared" si="15"/>
        <v>8011AC98</v>
      </c>
      <c r="J10" s="324" t="str">
        <f t="shared" si="15"/>
        <v>801183E8</v>
      </c>
      <c r="K10" s="324" t="str">
        <f t="shared" si="15"/>
        <v>80118428</v>
      </c>
      <c r="L10" s="324" t="str">
        <f t="shared" si="15"/>
        <v>8011B160</v>
      </c>
      <c r="M10" s="324" t="str">
        <f t="shared" si="15"/>
        <v>80118970</v>
      </c>
      <c r="N10" s="324" t="str">
        <f t="shared" si="15"/>
        <v>8011B180</v>
      </c>
      <c r="O10" s="324" t="str">
        <f t="shared" si="15"/>
        <v>8011B140</v>
      </c>
      <c r="P10" s="324" t="str">
        <f t="shared" si="15"/>
        <v>80118950</v>
      </c>
      <c r="Q10" s="324" t="str">
        <f t="shared" si="15"/>
        <v>8011B160</v>
      </c>
      <c r="R10" s="324"/>
    </row>
    <row r="11">
      <c r="A11" s="682" t="s">
        <v>11855</v>
      </c>
      <c r="B11" s="682"/>
      <c r="C11" s="339" t="s">
        <v>544</v>
      </c>
      <c r="D11" s="339" t="s">
        <v>2054</v>
      </c>
      <c r="E11" s="324" t="str">
        <f t="shared" ref="E11:F11" si="16">DEC2HEX(HEX2DEC($D11)+HEX2DEC(E$2))</f>
        <v>8011A5EC</v>
      </c>
      <c r="F11" s="324" t="str">
        <f t="shared" si="16"/>
        <v>8015E67C</v>
      </c>
      <c r="G11" s="327" t="s">
        <v>11856</v>
      </c>
      <c r="H11" s="324" t="str">
        <f t="shared" ref="H11:Q11" si="17">DEC2HEX(HEX2DEC($D11)+HEX2DEC(H$2))</f>
        <v>8011A7CC</v>
      </c>
      <c r="I11" s="324" t="str">
        <f t="shared" si="17"/>
        <v>8011AC9C</v>
      </c>
      <c r="J11" s="324" t="str">
        <f t="shared" si="17"/>
        <v>801183EC</v>
      </c>
      <c r="K11" s="324" t="str">
        <f t="shared" si="17"/>
        <v>8011842C</v>
      </c>
      <c r="L11" s="324" t="str">
        <f t="shared" si="17"/>
        <v>8011B164</v>
      </c>
      <c r="M11" s="324" t="str">
        <f t="shared" si="17"/>
        <v>80118974</v>
      </c>
      <c r="N11" s="324" t="str">
        <f t="shared" si="17"/>
        <v>8011B184</v>
      </c>
      <c r="O11" s="324" t="str">
        <f t="shared" si="17"/>
        <v>8011B144</v>
      </c>
      <c r="P11" s="324" t="str">
        <f t="shared" si="17"/>
        <v>80118954</v>
      </c>
      <c r="Q11" s="324" t="str">
        <f t="shared" si="17"/>
        <v>8011B164</v>
      </c>
      <c r="R11" s="324"/>
    </row>
    <row r="12">
      <c r="A12" s="682" t="s">
        <v>11857</v>
      </c>
      <c r="B12" s="682" t="s">
        <v>11858</v>
      </c>
      <c r="C12" s="339" t="s">
        <v>524</v>
      </c>
      <c r="D12" s="339" t="s">
        <v>443</v>
      </c>
      <c r="E12" s="324" t="str">
        <f t="shared" ref="E12:F12" si="18">DEC2HEX(HEX2DEC($D12)+HEX2DEC(E$2))</f>
        <v>8011A5F2</v>
      </c>
      <c r="F12" s="324" t="str">
        <f t="shared" si="18"/>
        <v>8015E682</v>
      </c>
      <c r="G12" s="682" t="s">
        <v>11859</v>
      </c>
      <c r="H12" s="324" t="str">
        <f t="shared" ref="H12:Q12" si="19">DEC2HEX(HEX2DEC($D12)+HEX2DEC(H$2))</f>
        <v>8011A7D2</v>
      </c>
      <c r="I12" s="324" t="str">
        <f t="shared" si="19"/>
        <v>8011ACA2</v>
      </c>
      <c r="J12" s="324" t="str">
        <f t="shared" si="19"/>
        <v>801183F2</v>
      </c>
      <c r="K12" s="324" t="str">
        <f t="shared" si="19"/>
        <v>80118432</v>
      </c>
      <c r="L12" s="324" t="str">
        <f t="shared" si="19"/>
        <v>8011B16A</v>
      </c>
      <c r="M12" s="324" t="str">
        <f t="shared" si="19"/>
        <v>8011897A</v>
      </c>
      <c r="N12" s="324" t="str">
        <f t="shared" si="19"/>
        <v>8011B18A</v>
      </c>
      <c r="O12" s="324" t="str">
        <f t="shared" si="19"/>
        <v>8011B14A</v>
      </c>
      <c r="P12" s="324" t="str">
        <f t="shared" si="19"/>
        <v>8011895A</v>
      </c>
      <c r="Q12" s="324" t="str">
        <f t="shared" si="19"/>
        <v>8011B16A</v>
      </c>
      <c r="R12" s="324"/>
    </row>
    <row r="13">
      <c r="A13" s="682" t="s">
        <v>11860</v>
      </c>
      <c r="B13" s="682" t="s">
        <v>11861</v>
      </c>
      <c r="C13" s="339" t="s">
        <v>554</v>
      </c>
      <c r="D13" s="339" t="s">
        <v>428</v>
      </c>
      <c r="E13" s="324" t="str">
        <f t="shared" ref="E13:F13" si="20">DEC2HEX(HEX2DEC($D13)+HEX2DEC(E$2))</f>
        <v>8011A5F4</v>
      </c>
      <c r="F13" s="324" t="str">
        <f t="shared" si="20"/>
        <v>8015E684</v>
      </c>
      <c r="G13" s="684"/>
      <c r="H13" s="324" t="str">
        <f t="shared" ref="H13:Q13" si="21">DEC2HEX(HEX2DEC($D13)+HEX2DEC(H$2))</f>
        <v>8011A7D4</v>
      </c>
      <c r="I13" s="324" t="str">
        <f t="shared" si="21"/>
        <v>8011ACA4</v>
      </c>
      <c r="J13" s="324" t="str">
        <f t="shared" si="21"/>
        <v>801183F4</v>
      </c>
      <c r="K13" s="324" t="str">
        <f t="shared" si="21"/>
        <v>80118434</v>
      </c>
      <c r="L13" s="324" t="str">
        <f t="shared" si="21"/>
        <v>8011B16C</v>
      </c>
      <c r="M13" s="324" t="str">
        <f t="shared" si="21"/>
        <v>8011897C</v>
      </c>
      <c r="N13" s="324" t="str">
        <f t="shared" si="21"/>
        <v>8011B18C</v>
      </c>
      <c r="O13" s="324" t="str">
        <f t="shared" si="21"/>
        <v>8011B14C</v>
      </c>
      <c r="P13" s="324" t="str">
        <f t="shared" si="21"/>
        <v>8011895C</v>
      </c>
      <c r="Q13" s="324" t="str">
        <f t="shared" si="21"/>
        <v>8011B16C</v>
      </c>
      <c r="R13" s="324"/>
    </row>
    <row r="14">
      <c r="A14" s="682" t="s">
        <v>11862</v>
      </c>
      <c r="B14" s="682" t="s">
        <v>11863</v>
      </c>
      <c r="C14" s="339" t="s">
        <v>519</v>
      </c>
      <c r="D14" s="339" t="s">
        <v>2847</v>
      </c>
      <c r="E14" s="324" t="str">
        <f t="shared" ref="E14:F14" si="22">DEC2HEX(HEX2DEC($D14)+HEX2DEC(E$2))</f>
        <v>8011A5FC</v>
      </c>
      <c r="F14" s="324" t="str">
        <f t="shared" si="22"/>
        <v>8015E68C</v>
      </c>
      <c r="G14" s="684"/>
      <c r="H14" s="324" t="str">
        <f t="shared" ref="H14:Q14" si="23">DEC2HEX(HEX2DEC($D14)+HEX2DEC(H$2))</f>
        <v>8011A7DC</v>
      </c>
      <c r="I14" s="324" t="str">
        <f t="shared" si="23"/>
        <v>8011ACAC</v>
      </c>
      <c r="J14" s="324" t="str">
        <f t="shared" si="23"/>
        <v>801183FC</v>
      </c>
      <c r="K14" s="324" t="str">
        <f t="shared" si="23"/>
        <v>8011843C</v>
      </c>
      <c r="L14" s="324" t="str">
        <f t="shared" si="23"/>
        <v>8011B174</v>
      </c>
      <c r="M14" s="324" t="str">
        <f t="shared" si="23"/>
        <v>80118984</v>
      </c>
      <c r="N14" s="324" t="str">
        <f t="shared" si="23"/>
        <v>8011B194</v>
      </c>
      <c r="O14" s="324" t="str">
        <f t="shared" si="23"/>
        <v>8011B154</v>
      </c>
      <c r="P14" s="324" t="str">
        <f t="shared" si="23"/>
        <v>80118964</v>
      </c>
      <c r="Q14" s="324" t="str">
        <f t="shared" si="23"/>
        <v>8011B174</v>
      </c>
      <c r="R14" s="324"/>
    </row>
    <row r="15">
      <c r="A15" s="682" t="s">
        <v>11864</v>
      </c>
      <c r="B15" s="682"/>
      <c r="C15" s="339" t="s">
        <v>519</v>
      </c>
      <c r="D15" s="339" t="s">
        <v>2868</v>
      </c>
      <c r="E15" s="324" t="str">
        <f t="shared" ref="E15:F15" si="24">DEC2HEX(HEX2DEC($D15)+HEX2DEC(E$2))</f>
        <v>8011A5FD</v>
      </c>
      <c r="F15" s="324" t="str">
        <f t="shared" si="24"/>
        <v>8015E68D</v>
      </c>
      <c r="G15" s="684"/>
      <c r="H15" s="324" t="str">
        <f t="shared" ref="H15:Q15" si="25">DEC2HEX(HEX2DEC($D15)+HEX2DEC(H$2))</f>
        <v>8011A7DD</v>
      </c>
      <c r="I15" s="324" t="str">
        <f t="shared" si="25"/>
        <v>8011ACAD</v>
      </c>
      <c r="J15" s="324" t="str">
        <f t="shared" si="25"/>
        <v>801183FD</v>
      </c>
      <c r="K15" s="324" t="str">
        <f t="shared" si="25"/>
        <v>8011843D</v>
      </c>
      <c r="L15" s="324" t="str">
        <f t="shared" si="25"/>
        <v>8011B175</v>
      </c>
      <c r="M15" s="324" t="str">
        <f t="shared" si="25"/>
        <v>80118985</v>
      </c>
      <c r="N15" s="324" t="str">
        <f t="shared" si="25"/>
        <v>8011B195</v>
      </c>
      <c r="O15" s="324" t="str">
        <f t="shared" si="25"/>
        <v>8011B155</v>
      </c>
      <c r="P15" s="324" t="str">
        <f t="shared" si="25"/>
        <v>80118965</v>
      </c>
      <c r="Q15" s="324" t="str">
        <f t="shared" si="25"/>
        <v>8011B175</v>
      </c>
      <c r="R15" s="324"/>
    </row>
    <row r="16">
      <c r="A16" s="682" t="s">
        <v>11865</v>
      </c>
      <c r="B16" s="682" t="s">
        <v>11866</v>
      </c>
      <c r="C16" s="339" t="s">
        <v>524</v>
      </c>
      <c r="D16" s="339" t="s">
        <v>3908</v>
      </c>
      <c r="E16" s="324" t="str">
        <f t="shared" ref="E16:F16" si="26">DEC2HEX(HEX2DEC($D16)+HEX2DEC(E$2))</f>
        <v>8011A5FE</v>
      </c>
      <c r="F16" s="324" t="str">
        <f t="shared" si="26"/>
        <v>8015E68E</v>
      </c>
      <c r="G16" s="682" t="s">
        <v>11867</v>
      </c>
      <c r="H16" s="324" t="str">
        <f t="shared" ref="H16:Q16" si="27">DEC2HEX(HEX2DEC($D16)+HEX2DEC(H$2))</f>
        <v>8011A7DE</v>
      </c>
      <c r="I16" s="324" t="str">
        <f t="shared" si="27"/>
        <v>8011ACAE</v>
      </c>
      <c r="J16" s="324" t="str">
        <f t="shared" si="27"/>
        <v>801183FE</v>
      </c>
      <c r="K16" s="324" t="str">
        <f t="shared" si="27"/>
        <v>8011843E</v>
      </c>
      <c r="L16" s="324" t="str">
        <f t="shared" si="27"/>
        <v>8011B176</v>
      </c>
      <c r="M16" s="324" t="str">
        <f t="shared" si="27"/>
        <v>80118986</v>
      </c>
      <c r="N16" s="324" t="str">
        <f t="shared" si="27"/>
        <v>8011B196</v>
      </c>
      <c r="O16" s="324" t="str">
        <f t="shared" si="27"/>
        <v>8011B156</v>
      </c>
      <c r="P16" s="324" t="str">
        <f t="shared" si="27"/>
        <v>80118966</v>
      </c>
      <c r="Q16" s="324" t="str">
        <f t="shared" si="27"/>
        <v>8011B176</v>
      </c>
      <c r="R16" s="324"/>
    </row>
    <row r="17">
      <c r="A17" s="682" t="s">
        <v>11868</v>
      </c>
      <c r="B17" s="682" t="s">
        <v>11869</v>
      </c>
      <c r="C17" s="339" t="s">
        <v>524</v>
      </c>
      <c r="D17" s="339" t="s">
        <v>3924</v>
      </c>
      <c r="E17" s="324" t="str">
        <f t="shared" ref="E17:F17" si="28">DEC2HEX(HEX2DEC($D17)+HEX2DEC(E$2))</f>
        <v>8011A600</v>
      </c>
      <c r="F17" s="324" t="str">
        <f t="shared" si="28"/>
        <v>8015E690</v>
      </c>
      <c r="G17" s="327" t="s">
        <v>11867</v>
      </c>
      <c r="H17" s="324" t="str">
        <f t="shared" ref="H17:Q17" si="29">DEC2HEX(HEX2DEC($D17)+HEX2DEC(H$2))</f>
        <v>8011A7E0</v>
      </c>
      <c r="I17" s="324" t="str">
        <f t="shared" si="29"/>
        <v>8011ACB0</v>
      </c>
      <c r="J17" s="324" t="str">
        <f t="shared" si="29"/>
        <v>80118400</v>
      </c>
      <c r="K17" s="324" t="str">
        <f t="shared" si="29"/>
        <v>80118440</v>
      </c>
      <c r="L17" s="324" t="str">
        <f t="shared" si="29"/>
        <v>8011B178</v>
      </c>
      <c r="M17" s="324" t="str">
        <f t="shared" si="29"/>
        <v>80118988</v>
      </c>
      <c r="N17" s="324" t="str">
        <f t="shared" si="29"/>
        <v>8011B198</v>
      </c>
      <c r="O17" s="324" t="str">
        <f t="shared" si="29"/>
        <v>8011B158</v>
      </c>
      <c r="P17" s="324" t="str">
        <f t="shared" si="29"/>
        <v>80118968</v>
      </c>
      <c r="Q17" s="324" t="str">
        <f t="shared" si="29"/>
        <v>8011B178</v>
      </c>
      <c r="R17" s="324"/>
    </row>
    <row r="18">
      <c r="A18" s="682" t="s">
        <v>11870</v>
      </c>
      <c r="B18" s="682" t="s">
        <v>11871</v>
      </c>
      <c r="C18" s="339" t="s">
        <v>519</v>
      </c>
      <c r="D18" s="339" t="s">
        <v>478</v>
      </c>
      <c r="E18" s="324" t="str">
        <f t="shared" ref="E18:F18" si="30">DEC2HEX(HEX2DEC($D18)+HEX2DEC(E$2))</f>
        <v>8011A602</v>
      </c>
      <c r="F18" s="324" t="str">
        <f t="shared" si="30"/>
        <v>8015E692</v>
      </c>
      <c r="G18" s="682" t="s">
        <v>11872</v>
      </c>
      <c r="H18" s="324" t="str">
        <f t="shared" ref="H18:Q18" si="31">DEC2HEX(HEX2DEC($D18)+HEX2DEC(H$2))</f>
        <v>8011A7E2</v>
      </c>
      <c r="I18" s="324" t="str">
        <f t="shared" si="31"/>
        <v>8011ACB2</v>
      </c>
      <c r="J18" s="324" t="str">
        <f t="shared" si="31"/>
        <v>80118402</v>
      </c>
      <c r="K18" s="324" t="str">
        <f t="shared" si="31"/>
        <v>80118442</v>
      </c>
      <c r="L18" s="324" t="str">
        <f t="shared" si="31"/>
        <v>8011B17A</v>
      </c>
      <c r="M18" s="324" t="str">
        <f t="shared" si="31"/>
        <v>8011898A</v>
      </c>
      <c r="N18" s="324" t="str">
        <f t="shared" si="31"/>
        <v>8011B19A</v>
      </c>
      <c r="O18" s="324" t="str">
        <f t="shared" si="31"/>
        <v>8011B15A</v>
      </c>
      <c r="P18" s="324" t="str">
        <f t="shared" si="31"/>
        <v>8011896A</v>
      </c>
      <c r="Q18" s="324" t="str">
        <f t="shared" si="31"/>
        <v>8011B17A</v>
      </c>
      <c r="R18" s="324"/>
    </row>
    <row r="19">
      <c r="A19" s="682" t="s">
        <v>5298</v>
      </c>
      <c r="B19" s="682" t="s">
        <v>11873</v>
      </c>
      <c r="C19" s="339" t="s">
        <v>519</v>
      </c>
      <c r="D19" s="339" t="s">
        <v>488</v>
      </c>
      <c r="E19" s="324" t="str">
        <f t="shared" ref="E19:F19" si="32">DEC2HEX(HEX2DEC($D19)+HEX2DEC(E$2))</f>
        <v>8011A603</v>
      </c>
      <c r="F19" s="324" t="str">
        <f t="shared" si="32"/>
        <v>8015E693</v>
      </c>
      <c r="G19" s="270" t="s">
        <v>11874</v>
      </c>
      <c r="H19" s="324" t="str">
        <f t="shared" ref="H19:Q19" si="33">DEC2HEX(HEX2DEC($D19)+HEX2DEC(H$2))</f>
        <v>8011A7E3</v>
      </c>
      <c r="I19" s="324" t="str">
        <f t="shared" si="33"/>
        <v>8011ACB3</v>
      </c>
      <c r="J19" s="324" t="str">
        <f t="shared" si="33"/>
        <v>80118403</v>
      </c>
      <c r="K19" s="324" t="str">
        <f t="shared" si="33"/>
        <v>80118443</v>
      </c>
      <c r="L19" s="324" t="str">
        <f t="shared" si="33"/>
        <v>8011B17B</v>
      </c>
      <c r="M19" s="324" t="str">
        <f t="shared" si="33"/>
        <v>8011898B</v>
      </c>
      <c r="N19" s="324" t="str">
        <f t="shared" si="33"/>
        <v>8011B19B</v>
      </c>
      <c r="O19" s="324" t="str">
        <f t="shared" si="33"/>
        <v>8011B15B</v>
      </c>
      <c r="P19" s="324" t="str">
        <f t="shared" si="33"/>
        <v>8011896B</v>
      </c>
      <c r="Q19" s="324" t="str">
        <f t="shared" si="33"/>
        <v>8011B17B</v>
      </c>
      <c r="R19" s="324"/>
    </row>
    <row r="20">
      <c r="A20" s="682" t="s">
        <v>11875</v>
      </c>
      <c r="B20" s="682"/>
      <c r="C20" s="339" t="s">
        <v>524</v>
      </c>
      <c r="D20" s="339" t="s">
        <v>2856</v>
      </c>
      <c r="E20" s="324" t="str">
        <f t="shared" ref="E20:F20" si="34">DEC2HEX(HEX2DEC($D20)+HEX2DEC(E$2))</f>
        <v>8011A604</v>
      </c>
      <c r="F20" s="324" t="str">
        <f t="shared" si="34"/>
        <v>8015E694</v>
      </c>
      <c r="G20" s="684"/>
      <c r="H20" s="324" t="str">
        <f t="shared" ref="H20:Q20" si="35">DEC2HEX(HEX2DEC($D20)+HEX2DEC(H$2))</f>
        <v>8011A7E4</v>
      </c>
      <c r="I20" s="324" t="str">
        <f t="shared" si="35"/>
        <v>8011ACB4</v>
      </c>
      <c r="J20" s="324" t="str">
        <f t="shared" si="35"/>
        <v>80118404</v>
      </c>
      <c r="K20" s="324" t="str">
        <f t="shared" si="35"/>
        <v>80118444</v>
      </c>
      <c r="L20" s="324" t="str">
        <f t="shared" si="35"/>
        <v>8011B17C</v>
      </c>
      <c r="M20" s="324" t="str">
        <f t="shared" si="35"/>
        <v>8011898C</v>
      </c>
      <c r="N20" s="324" t="str">
        <f t="shared" si="35"/>
        <v>8011B19C</v>
      </c>
      <c r="O20" s="324" t="str">
        <f t="shared" si="35"/>
        <v>8011B15C</v>
      </c>
      <c r="P20" s="324" t="str">
        <f t="shared" si="35"/>
        <v>8011896C</v>
      </c>
      <c r="Q20" s="324" t="str">
        <f t="shared" si="35"/>
        <v>8011B17C</v>
      </c>
      <c r="R20" s="324"/>
    </row>
    <row r="21">
      <c r="A21" s="682" t="s">
        <v>11876</v>
      </c>
      <c r="B21" s="682"/>
      <c r="C21" s="339" t="s">
        <v>524</v>
      </c>
      <c r="D21" s="339" t="s">
        <v>498</v>
      </c>
      <c r="E21" s="324" t="str">
        <f t="shared" ref="E21:F21" si="36">DEC2HEX(HEX2DEC($D21)+HEX2DEC(E$2))</f>
        <v>8011A606</v>
      </c>
      <c r="F21" s="324" t="str">
        <f t="shared" si="36"/>
        <v>8015E696</v>
      </c>
      <c r="G21" s="684"/>
      <c r="H21" s="324" t="str">
        <f t="shared" ref="H21:Q21" si="37">DEC2HEX(HEX2DEC($D21)+HEX2DEC(H$2))</f>
        <v>8011A7E6</v>
      </c>
      <c r="I21" s="324" t="str">
        <f t="shared" si="37"/>
        <v>8011ACB6</v>
      </c>
      <c r="J21" s="324" t="str">
        <f t="shared" si="37"/>
        <v>80118406</v>
      </c>
      <c r="K21" s="324" t="str">
        <f t="shared" si="37"/>
        <v>80118446</v>
      </c>
      <c r="L21" s="324" t="str">
        <f t="shared" si="37"/>
        <v>8011B17E</v>
      </c>
      <c r="M21" s="324" t="str">
        <f t="shared" si="37"/>
        <v>8011898E</v>
      </c>
      <c r="N21" s="324" t="str">
        <f t="shared" si="37"/>
        <v>8011B19E</v>
      </c>
      <c r="O21" s="324" t="str">
        <f t="shared" si="37"/>
        <v>8011B15E</v>
      </c>
      <c r="P21" s="324" t="str">
        <f t="shared" si="37"/>
        <v>8011896E</v>
      </c>
      <c r="Q21" s="324" t="str">
        <f t="shared" si="37"/>
        <v>8011B17E</v>
      </c>
      <c r="R21" s="324"/>
    </row>
    <row r="22">
      <c r="A22" s="682" t="s">
        <v>11877</v>
      </c>
      <c r="B22" s="682"/>
      <c r="C22" s="339" t="s">
        <v>524</v>
      </c>
      <c r="D22" s="339" t="s">
        <v>121</v>
      </c>
      <c r="E22" s="324" t="str">
        <f t="shared" ref="E22:F22" si="38">DEC2HEX(HEX2DEC($D22)+HEX2DEC(E$2))</f>
        <v>8011A608</v>
      </c>
      <c r="F22" s="324" t="str">
        <f t="shared" si="38"/>
        <v>8015E698</v>
      </c>
      <c r="G22" s="684"/>
      <c r="H22" s="324" t="str">
        <f t="shared" ref="H22:Q22" si="39">DEC2HEX(HEX2DEC($D22)+HEX2DEC(H$2))</f>
        <v>8011A7E8</v>
      </c>
      <c r="I22" s="324" t="str">
        <f t="shared" si="39"/>
        <v>8011ACB8</v>
      </c>
      <c r="J22" s="324" t="str">
        <f t="shared" si="39"/>
        <v>80118408</v>
      </c>
      <c r="K22" s="324" t="str">
        <f t="shared" si="39"/>
        <v>80118448</v>
      </c>
      <c r="L22" s="324" t="str">
        <f t="shared" si="39"/>
        <v>8011B180</v>
      </c>
      <c r="M22" s="324" t="str">
        <f t="shared" si="39"/>
        <v>80118990</v>
      </c>
      <c r="N22" s="324" t="str">
        <f t="shared" si="39"/>
        <v>8011B1A0</v>
      </c>
      <c r="O22" s="324" t="str">
        <f t="shared" si="39"/>
        <v>8011B160</v>
      </c>
      <c r="P22" s="324" t="str">
        <f t="shared" si="39"/>
        <v>80118970</v>
      </c>
      <c r="Q22" s="324" t="str">
        <f t="shared" si="39"/>
        <v>8011B180</v>
      </c>
      <c r="R22" s="324"/>
    </row>
    <row r="23">
      <c r="A23" s="682" t="s">
        <v>11878</v>
      </c>
      <c r="B23" s="682"/>
      <c r="C23" s="339" t="s">
        <v>519</v>
      </c>
      <c r="D23" s="339" t="s">
        <v>3743</v>
      </c>
      <c r="E23" s="324" t="str">
        <f t="shared" ref="E23:F23" si="40">DEC2HEX(HEX2DEC($D23)+HEX2DEC(E$2))</f>
        <v>8011A60A</v>
      </c>
      <c r="F23" s="324" t="str">
        <f t="shared" si="40"/>
        <v>8015E69A</v>
      </c>
      <c r="G23" s="682" t="s">
        <v>11879</v>
      </c>
      <c r="H23" s="324" t="str">
        <f t="shared" ref="H23:Q23" si="41">DEC2HEX(HEX2DEC($D23)+HEX2DEC(H$2))</f>
        <v>8011A7EA</v>
      </c>
      <c r="I23" s="324" t="str">
        <f t="shared" si="41"/>
        <v>8011ACBA</v>
      </c>
      <c r="J23" s="324" t="str">
        <f t="shared" si="41"/>
        <v>8011840A</v>
      </c>
      <c r="K23" s="324" t="str">
        <f t="shared" si="41"/>
        <v>8011844A</v>
      </c>
      <c r="L23" s="324" t="str">
        <f t="shared" si="41"/>
        <v>8011B182</v>
      </c>
      <c r="M23" s="324" t="str">
        <f t="shared" si="41"/>
        <v>80118992</v>
      </c>
      <c r="N23" s="324" t="str">
        <f t="shared" si="41"/>
        <v>8011B1A2</v>
      </c>
      <c r="O23" s="324" t="str">
        <f t="shared" si="41"/>
        <v>8011B162</v>
      </c>
      <c r="P23" s="324" t="str">
        <f t="shared" si="41"/>
        <v>80118972</v>
      </c>
      <c r="Q23" s="324" t="str">
        <f t="shared" si="41"/>
        <v>8011B182</v>
      </c>
      <c r="R23" s="324"/>
    </row>
    <row r="24">
      <c r="A24" s="683" t="s">
        <v>11880</v>
      </c>
      <c r="B24" s="683"/>
      <c r="C24" s="339" t="s">
        <v>519</v>
      </c>
      <c r="D24" s="339" t="s">
        <v>3757</v>
      </c>
      <c r="E24" s="324" t="str">
        <f t="shared" ref="E24:F24" si="42">DEC2HEX(HEX2DEC($D24)+HEX2DEC(E$2))</f>
        <v>8011A60B</v>
      </c>
      <c r="F24" s="324" t="str">
        <f t="shared" si="42"/>
        <v>8015E69B</v>
      </c>
      <c r="G24" s="682"/>
      <c r="H24" s="324" t="str">
        <f t="shared" ref="H24:Q24" si="43">DEC2HEX(HEX2DEC($D24)+HEX2DEC(H$2))</f>
        <v>8011A7EB</v>
      </c>
      <c r="I24" s="324" t="str">
        <f t="shared" si="43"/>
        <v>8011ACBB</v>
      </c>
      <c r="J24" s="324" t="str">
        <f t="shared" si="43"/>
        <v>8011840B</v>
      </c>
      <c r="K24" s="324" t="str">
        <f t="shared" si="43"/>
        <v>8011844B</v>
      </c>
      <c r="L24" s="324" t="str">
        <f t="shared" si="43"/>
        <v>8011B183</v>
      </c>
      <c r="M24" s="324" t="str">
        <f t="shared" si="43"/>
        <v>80118993</v>
      </c>
      <c r="N24" s="324" t="str">
        <f t="shared" si="43"/>
        <v>8011B1A3</v>
      </c>
      <c r="O24" s="324" t="str">
        <f t="shared" si="43"/>
        <v>8011B163</v>
      </c>
      <c r="P24" s="324" t="str">
        <f t="shared" si="43"/>
        <v>80118973</v>
      </c>
      <c r="Q24" s="324" t="str">
        <f t="shared" si="43"/>
        <v>8011B183</v>
      </c>
      <c r="R24" s="324"/>
    </row>
    <row r="25">
      <c r="A25" s="682" t="s">
        <v>11881</v>
      </c>
      <c r="B25" s="682"/>
      <c r="C25" s="339" t="s">
        <v>519</v>
      </c>
      <c r="D25" s="339" t="s">
        <v>3883</v>
      </c>
      <c r="E25" s="324" t="str">
        <f t="shared" ref="E25:F25" si="44">DEC2HEX(HEX2DEC($D25)+HEX2DEC(E$2))</f>
        <v>8011A60C</v>
      </c>
      <c r="F25" s="324" t="str">
        <f t="shared" si="44"/>
        <v>8015E69C</v>
      </c>
      <c r="G25" s="682" t="s">
        <v>11882</v>
      </c>
      <c r="H25" s="324" t="str">
        <f t="shared" ref="H25:Q25" si="45">DEC2HEX(HEX2DEC($D25)+HEX2DEC(H$2))</f>
        <v>8011A7EC</v>
      </c>
      <c r="I25" s="324" t="str">
        <f t="shared" si="45"/>
        <v>8011ACBC</v>
      </c>
      <c r="J25" s="324" t="str">
        <f t="shared" si="45"/>
        <v>8011840C</v>
      </c>
      <c r="K25" s="324" t="str">
        <f t="shared" si="45"/>
        <v>8011844C</v>
      </c>
      <c r="L25" s="324" t="str">
        <f t="shared" si="45"/>
        <v>8011B184</v>
      </c>
      <c r="M25" s="324" t="str">
        <f t="shared" si="45"/>
        <v>80118994</v>
      </c>
      <c r="N25" s="324" t="str">
        <f t="shared" si="45"/>
        <v>8011B1A4</v>
      </c>
      <c r="O25" s="324" t="str">
        <f t="shared" si="45"/>
        <v>8011B164</v>
      </c>
      <c r="P25" s="324" t="str">
        <f t="shared" si="45"/>
        <v>80118974</v>
      </c>
      <c r="Q25" s="324" t="str">
        <f t="shared" si="45"/>
        <v>8011B184</v>
      </c>
      <c r="R25" s="324"/>
    </row>
    <row r="26">
      <c r="A26" s="685" t="s">
        <v>11883</v>
      </c>
      <c r="B26" s="685" t="s">
        <v>11884</v>
      </c>
      <c r="C26" s="339" t="s">
        <v>519</v>
      </c>
      <c r="D26" s="339" t="s">
        <v>3891</v>
      </c>
      <c r="E26" s="324" t="str">
        <f t="shared" ref="E26:F26" si="46">DEC2HEX(HEX2DEC($D26)+HEX2DEC(E$2))</f>
        <v>8011A60D</v>
      </c>
      <c r="F26" s="324" t="str">
        <f t="shared" si="46"/>
        <v>8015E69D</v>
      </c>
      <c r="G26" s="682" t="s">
        <v>11885</v>
      </c>
      <c r="H26" s="324" t="str">
        <f t="shared" ref="H26:Q26" si="47">DEC2HEX(HEX2DEC($D26)+HEX2DEC(H$2))</f>
        <v>8011A7ED</v>
      </c>
      <c r="I26" s="324" t="str">
        <f t="shared" si="47"/>
        <v>8011ACBD</v>
      </c>
      <c r="J26" s="324" t="str">
        <f t="shared" si="47"/>
        <v>8011840D</v>
      </c>
      <c r="K26" s="324" t="str">
        <f t="shared" si="47"/>
        <v>8011844D</v>
      </c>
      <c r="L26" s="324" t="str">
        <f t="shared" si="47"/>
        <v>8011B185</v>
      </c>
      <c r="M26" s="324" t="str">
        <f t="shared" si="47"/>
        <v>80118995</v>
      </c>
      <c r="N26" s="324" t="str">
        <f t="shared" si="47"/>
        <v>8011B1A5</v>
      </c>
      <c r="O26" s="324" t="str">
        <f t="shared" si="47"/>
        <v>8011B165</v>
      </c>
      <c r="P26" s="324" t="str">
        <f t="shared" si="47"/>
        <v>80118975</v>
      </c>
      <c r="Q26" s="324" t="str">
        <f t="shared" si="47"/>
        <v>8011B185</v>
      </c>
      <c r="R26" s="324"/>
    </row>
    <row r="27">
      <c r="A27" s="682" t="s">
        <v>11886</v>
      </c>
      <c r="B27" s="682"/>
      <c r="C27" s="339" t="s">
        <v>519</v>
      </c>
      <c r="D27" s="339" t="s">
        <v>2675</v>
      </c>
      <c r="E27" s="324" t="str">
        <f t="shared" ref="E27:F27" si="48">DEC2HEX(HEX2DEC($D27)+HEX2DEC(E$2))</f>
        <v>8011A60E</v>
      </c>
      <c r="F27" s="324" t="str">
        <f t="shared" si="48"/>
        <v>8015E69E</v>
      </c>
      <c r="G27" s="682" t="s">
        <v>11887</v>
      </c>
      <c r="H27" s="324" t="str">
        <f t="shared" ref="H27:Q27" si="49">DEC2HEX(HEX2DEC($D27)+HEX2DEC(H$2))</f>
        <v>8011A7EE</v>
      </c>
      <c r="I27" s="324" t="str">
        <f t="shared" si="49"/>
        <v>8011ACBE</v>
      </c>
      <c r="J27" s="324" t="str">
        <f t="shared" si="49"/>
        <v>8011840E</v>
      </c>
      <c r="K27" s="324" t="str">
        <f t="shared" si="49"/>
        <v>8011844E</v>
      </c>
      <c r="L27" s="324" t="str">
        <f t="shared" si="49"/>
        <v>8011B186</v>
      </c>
      <c r="M27" s="324" t="str">
        <f t="shared" si="49"/>
        <v>80118996</v>
      </c>
      <c r="N27" s="324" t="str">
        <f t="shared" si="49"/>
        <v>8011B1A6</v>
      </c>
      <c r="O27" s="324" t="str">
        <f t="shared" si="49"/>
        <v>8011B166</v>
      </c>
      <c r="P27" s="324" t="str">
        <f t="shared" si="49"/>
        <v>80118976</v>
      </c>
      <c r="Q27" s="324" t="str">
        <f t="shared" si="49"/>
        <v>8011B186</v>
      </c>
      <c r="R27" s="324"/>
    </row>
    <row r="28">
      <c r="A28" s="686" t="s">
        <v>11880</v>
      </c>
      <c r="B28" s="686"/>
      <c r="C28" s="324" t="s">
        <v>519</v>
      </c>
      <c r="D28" s="339" t="s">
        <v>3769</v>
      </c>
      <c r="E28" s="324" t="str">
        <f t="shared" ref="E28:F28" si="50">DEC2HEX(HEX2DEC($D28)+HEX2DEC(E$2))</f>
        <v>8011A60F</v>
      </c>
      <c r="F28" s="324" t="str">
        <f t="shared" si="50"/>
        <v>8015E69F</v>
      </c>
      <c r="G28" s="687"/>
      <c r="H28" s="324" t="str">
        <f t="shared" ref="H28:Q28" si="51">DEC2HEX(HEX2DEC($D28)+HEX2DEC(H$2))</f>
        <v>8011A7EF</v>
      </c>
      <c r="I28" s="324" t="str">
        <f t="shared" si="51"/>
        <v>8011ACBF</v>
      </c>
      <c r="J28" s="324" t="str">
        <f t="shared" si="51"/>
        <v>8011840F</v>
      </c>
      <c r="K28" s="324" t="str">
        <f t="shared" si="51"/>
        <v>8011844F</v>
      </c>
      <c r="L28" s="324" t="str">
        <f t="shared" si="51"/>
        <v>8011B187</v>
      </c>
      <c r="M28" s="324" t="str">
        <f t="shared" si="51"/>
        <v>80118997</v>
      </c>
      <c r="N28" s="324" t="str">
        <f t="shared" si="51"/>
        <v>8011B1A7</v>
      </c>
      <c r="O28" s="324" t="str">
        <f t="shared" si="51"/>
        <v>8011B167</v>
      </c>
      <c r="P28" s="324" t="str">
        <f t="shared" si="51"/>
        <v>80118977</v>
      </c>
      <c r="Q28" s="324" t="str">
        <f t="shared" si="51"/>
        <v>8011B187</v>
      </c>
      <c r="R28" s="688"/>
    </row>
    <row r="29">
      <c r="A29" s="689" t="s">
        <v>11888</v>
      </c>
      <c r="B29" s="689"/>
      <c r="C29" s="339" t="s">
        <v>11889</v>
      </c>
      <c r="D29" s="339" t="s">
        <v>204</v>
      </c>
      <c r="E29" s="324" t="str">
        <f t="shared" ref="E29:F29" si="52">DEC2HEX(HEX2DEC($D29)+HEX2DEC(E$2))</f>
        <v>8011A610</v>
      </c>
      <c r="F29" s="324" t="str">
        <f t="shared" si="52"/>
        <v>8015E6A0</v>
      </c>
      <c r="G29" s="690" t="s">
        <v>11890</v>
      </c>
      <c r="H29" s="324" t="str">
        <f t="shared" ref="H29:Q29" si="53">DEC2HEX(HEX2DEC($D29)+HEX2DEC(H$2))</f>
        <v>8011A7F0</v>
      </c>
      <c r="I29" s="324" t="str">
        <f t="shared" si="53"/>
        <v>8011ACC0</v>
      </c>
      <c r="J29" s="324" t="str">
        <f t="shared" si="53"/>
        <v>80118410</v>
      </c>
      <c r="K29" s="324" t="str">
        <f t="shared" si="53"/>
        <v>80118450</v>
      </c>
      <c r="L29" s="324" t="str">
        <f t="shared" si="53"/>
        <v>8011B188</v>
      </c>
      <c r="M29" s="324" t="str">
        <f t="shared" si="53"/>
        <v>80118998</v>
      </c>
      <c r="N29" s="324" t="str">
        <f t="shared" si="53"/>
        <v>8011B1A8</v>
      </c>
      <c r="O29" s="324" t="str">
        <f t="shared" si="53"/>
        <v>8011B168</v>
      </c>
      <c r="P29" s="324" t="str">
        <f t="shared" si="53"/>
        <v>80118978</v>
      </c>
      <c r="Q29" s="324" t="str">
        <f t="shared" si="53"/>
        <v>8011B188</v>
      </c>
      <c r="R29" s="688"/>
    </row>
    <row r="30">
      <c r="A30" s="689" t="s">
        <v>11891</v>
      </c>
      <c r="B30" s="689"/>
      <c r="C30" s="339" t="s">
        <v>11889</v>
      </c>
      <c r="D30" s="339" t="s">
        <v>4115</v>
      </c>
      <c r="E30" s="324" t="str">
        <f t="shared" ref="E30:F30" si="54">DEC2HEX(HEX2DEC($D30)+HEX2DEC(E$2))</f>
        <v>8011A61A</v>
      </c>
      <c r="F30" s="324" t="str">
        <f t="shared" si="54"/>
        <v>8015E6AA</v>
      </c>
      <c r="G30" s="690" t="s">
        <v>11890</v>
      </c>
      <c r="H30" s="324" t="str">
        <f t="shared" ref="H30:Q30" si="55">DEC2HEX(HEX2DEC($D30)+HEX2DEC(H$2))</f>
        <v>8011A7FA</v>
      </c>
      <c r="I30" s="324" t="str">
        <f t="shared" si="55"/>
        <v>8011ACCA</v>
      </c>
      <c r="J30" s="324" t="str">
        <f t="shared" si="55"/>
        <v>8011841A</v>
      </c>
      <c r="K30" s="324" t="str">
        <f t="shared" si="55"/>
        <v>8011845A</v>
      </c>
      <c r="L30" s="324" t="str">
        <f t="shared" si="55"/>
        <v>8011B192</v>
      </c>
      <c r="M30" s="324" t="str">
        <f t="shared" si="55"/>
        <v>801189A2</v>
      </c>
      <c r="N30" s="324" t="str">
        <f t="shared" si="55"/>
        <v>8011B1B2</v>
      </c>
      <c r="O30" s="324" t="str">
        <f t="shared" si="55"/>
        <v>8011B172</v>
      </c>
      <c r="P30" s="324" t="str">
        <f t="shared" si="55"/>
        <v>80118982</v>
      </c>
      <c r="Q30" s="324" t="str">
        <f t="shared" si="55"/>
        <v>8011B192</v>
      </c>
      <c r="R30" s="688"/>
    </row>
    <row r="31">
      <c r="A31" s="691" t="s">
        <v>5108</v>
      </c>
      <c r="B31" s="691"/>
      <c r="C31" s="339" t="s">
        <v>582</v>
      </c>
      <c r="D31" s="339" t="s">
        <v>383</v>
      </c>
      <c r="E31" s="324" t="str">
        <f t="shared" ref="E31:F31" si="56">DEC2HEX(HEX2DEC($D31)+HEX2DEC(E$2))</f>
        <v>8011A624</v>
      </c>
      <c r="F31" s="324" t="str">
        <f t="shared" si="56"/>
        <v>8015E6B4</v>
      </c>
      <c r="G31" s="687"/>
      <c r="H31" s="324" t="str">
        <f t="shared" ref="H31:Q31" si="57">DEC2HEX(HEX2DEC($D31)+HEX2DEC(H$2))</f>
        <v>8011A804</v>
      </c>
      <c r="I31" s="324" t="str">
        <f t="shared" si="57"/>
        <v>8011ACD4</v>
      </c>
      <c r="J31" s="324" t="str">
        <f t="shared" si="57"/>
        <v>80118424</v>
      </c>
      <c r="K31" s="324" t="str">
        <f t="shared" si="57"/>
        <v>80118464</v>
      </c>
      <c r="L31" s="324" t="str">
        <f t="shared" si="57"/>
        <v>8011B19C</v>
      </c>
      <c r="M31" s="324" t="str">
        <f t="shared" si="57"/>
        <v>801189AC</v>
      </c>
      <c r="N31" s="324" t="str">
        <f t="shared" si="57"/>
        <v>8011B1BC</v>
      </c>
      <c r="O31" s="324" t="str">
        <f t="shared" si="57"/>
        <v>8011B17C</v>
      </c>
      <c r="P31" s="324" t="str">
        <f t="shared" si="57"/>
        <v>8011898C</v>
      </c>
      <c r="Q31" s="324" t="str">
        <f t="shared" si="57"/>
        <v>8011B19C</v>
      </c>
      <c r="R31" s="688"/>
    </row>
    <row r="32">
      <c r="A32" s="692"/>
      <c r="B32" s="692"/>
      <c r="C32" s="339"/>
      <c r="D32" s="339" t="s">
        <v>9</v>
      </c>
      <c r="E32" s="324"/>
      <c r="F32" s="324"/>
      <c r="G32" s="687"/>
      <c r="H32" s="324" t="str">
        <f t="shared" ref="H32:Q32" si="58">DEC2HEX(HEX2DEC($D32)+HEX2DEC(H$2))</f>
        <v>8011A816</v>
      </c>
      <c r="I32" s="324" t="str">
        <f t="shared" si="58"/>
        <v>8011ACE6</v>
      </c>
      <c r="J32" s="324" t="str">
        <f t="shared" si="58"/>
        <v>80118436</v>
      </c>
      <c r="K32" s="324" t="str">
        <f t="shared" si="58"/>
        <v>80118476</v>
      </c>
      <c r="L32" s="324" t="str">
        <f t="shared" si="58"/>
        <v>8011B1AE</v>
      </c>
      <c r="M32" s="324" t="str">
        <f t="shared" si="58"/>
        <v>801189BE</v>
      </c>
      <c r="N32" s="324" t="str">
        <f t="shared" si="58"/>
        <v>8011B1CE</v>
      </c>
      <c r="O32" s="324" t="str">
        <f t="shared" si="58"/>
        <v>8011B18E</v>
      </c>
      <c r="P32" s="324" t="str">
        <f t="shared" si="58"/>
        <v>8011899E</v>
      </c>
      <c r="Q32" s="324" t="str">
        <f t="shared" si="58"/>
        <v>8011B1AE</v>
      </c>
      <c r="R32" s="688"/>
    </row>
    <row r="33">
      <c r="A33" s="689" t="s">
        <v>11892</v>
      </c>
      <c r="B33" s="689"/>
      <c r="C33" s="339" t="s">
        <v>519</v>
      </c>
      <c r="D33" s="339" t="s">
        <v>18</v>
      </c>
      <c r="E33" s="324" t="str">
        <f t="shared" ref="E33:F33" si="59">DEC2HEX(HEX2DEC($D33)+HEX2DEC(E$2))</f>
        <v>8011A638</v>
      </c>
      <c r="F33" s="324" t="str">
        <f t="shared" si="59"/>
        <v>8015E6C8</v>
      </c>
      <c r="G33" s="687"/>
      <c r="H33" s="324" t="str">
        <f t="shared" ref="H33:Q33" si="60">DEC2HEX(HEX2DEC($D33)+HEX2DEC(H$2))</f>
        <v>8011A818</v>
      </c>
      <c r="I33" s="324" t="str">
        <f t="shared" si="60"/>
        <v>8011ACE8</v>
      </c>
      <c r="J33" s="324" t="str">
        <f t="shared" si="60"/>
        <v>80118438</v>
      </c>
      <c r="K33" s="324" t="str">
        <f t="shared" si="60"/>
        <v>80118478</v>
      </c>
      <c r="L33" s="324" t="str">
        <f t="shared" si="60"/>
        <v>8011B1B0</v>
      </c>
      <c r="M33" s="324" t="str">
        <f t="shared" si="60"/>
        <v>801189C0</v>
      </c>
      <c r="N33" s="324" t="str">
        <f t="shared" si="60"/>
        <v>8011B1D0</v>
      </c>
      <c r="O33" s="324" t="str">
        <f t="shared" si="60"/>
        <v>8011B190</v>
      </c>
      <c r="P33" s="324" t="str">
        <f t="shared" si="60"/>
        <v>801189A0</v>
      </c>
      <c r="Q33" s="324" t="str">
        <f t="shared" si="60"/>
        <v>8011B1B0</v>
      </c>
      <c r="R33" s="688"/>
    </row>
    <row r="34">
      <c r="A34" s="689" t="s">
        <v>11893</v>
      </c>
      <c r="B34" s="689"/>
      <c r="C34" s="339" t="s">
        <v>519</v>
      </c>
      <c r="D34" s="339" t="s">
        <v>134</v>
      </c>
      <c r="E34" s="324" t="str">
        <f t="shared" ref="E34:F34" si="61">DEC2HEX(HEX2DEC($D34)+HEX2DEC(E$2))</f>
        <v>8011A639</v>
      </c>
      <c r="F34" s="324" t="str">
        <f t="shared" si="61"/>
        <v>8015E6C9</v>
      </c>
      <c r="G34" s="687"/>
      <c r="H34" s="324" t="str">
        <f t="shared" ref="H34:Q34" si="62">DEC2HEX(HEX2DEC($D34)+HEX2DEC(H$2))</f>
        <v>8011A819</v>
      </c>
      <c r="I34" s="324" t="str">
        <f t="shared" si="62"/>
        <v>8011ACE9</v>
      </c>
      <c r="J34" s="324" t="str">
        <f t="shared" si="62"/>
        <v>80118439</v>
      </c>
      <c r="K34" s="324" t="str">
        <f t="shared" si="62"/>
        <v>80118479</v>
      </c>
      <c r="L34" s="324" t="str">
        <f t="shared" si="62"/>
        <v>8011B1B1</v>
      </c>
      <c r="M34" s="324" t="str">
        <f t="shared" si="62"/>
        <v>801189C1</v>
      </c>
      <c r="N34" s="324" t="str">
        <f t="shared" si="62"/>
        <v>8011B1D1</v>
      </c>
      <c r="O34" s="324" t="str">
        <f t="shared" si="62"/>
        <v>8011B191</v>
      </c>
      <c r="P34" s="324" t="str">
        <f t="shared" si="62"/>
        <v>801189A1</v>
      </c>
      <c r="Q34" s="324" t="str">
        <f t="shared" si="62"/>
        <v>8011B1B1</v>
      </c>
      <c r="R34" s="688"/>
    </row>
    <row r="35">
      <c r="A35" s="689" t="s">
        <v>11894</v>
      </c>
      <c r="B35" s="689"/>
      <c r="C35" s="339" t="s">
        <v>519</v>
      </c>
      <c r="D35" s="339" t="s">
        <v>2686</v>
      </c>
      <c r="E35" s="324" t="str">
        <f t="shared" ref="E35:F35" si="63">DEC2HEX(HEX2DEC($D35)+HEX2DEC(E$2))</f>
        <v>8011A63A</v>
      </c>
      <c r="F35" s="324" t="str">
        <f t="shared" si="63"/>
        <v>8015E6CA</v>
      </c>
      <c r="G35" s="687"/>
      <c r="H35" s="324" t="str">
        <f t="shared" ref="H35:Q35" si="64">DEC2HEX(HEX2DEC($D35)+HEX2DEC(H$2))</f>
        <v>8011A81A</v>
      </c>
      <c r="I35" s="324" t="str">
        <f t="shared" si="64"/>
        <v>8011ACEA</v>
      </c>
      <c r="J35" s="324" t="str">
        <f t="shared" si="64"/>
        <v>8011843A</v>
      </c>
      <c r="K35" s="324" t="str">
        <f t="shared" si="64"/>
        <v>8011847A</v>
      </c>
      <c r="L35" s="324" t="str">
        <f t="shared" si="64"/>
        <v>8011B1B2</v>
      </c>
      <c r="M35" s="324" t="str">
        <f t="shared" si="64"/>
        <v>801189C2</v>
      </c>
      <c r="N35" s="324" t="str">
        <f t="shared" si="64"/>
        <v>8011B1D2</v>
      </c>
      <c r="O35" s="324" t="str">
        <f t="shared" si="64"/>
        <v>8011B192</v>
      </c>
      <c r="P35" s="324" t="str">
        <f t="shared" si="64"/>
        <v>801189A2</v>
      </c>
      <c r="Q35" s="324" t="str">
        <f t="shared" si="64"/>
        <v>8011B1B2</v>
      </c>
      <c r="R35" s="688"/>
    </row>
    <row r="36">
      <c r="A36" s="689" t="s">
        <v>11895</v>
      </c>
      <c r="B36" s="689"/>
      <c r="C36" s="339" t="s">
        <v>519</v>
      </c>
      <c r="D36" s="339" t="s">
        <v>2735</v>
      </c>
      <c r="E36" s="324" t="str">
        <f t="shared" ref="E36:F36" si="65">DEC2HEX(HEX2DEC($D36)+HEX2DEC(E$2))</f>
        <v>8011A63B</v>
      </c>
      <c r="F36" s="324" t="str">
        <f t="shared" si="65"/>
        <v>8015E6CB</v>
      </c>
      <c r="G36" s="687"/>
      <c r="H36" s="324" t="str">
        <f t="shared" ref="H36:Q36" si="66">DEC2HEX(HEX2DEC($D36)+HEX2DEC(H$2))</f>
        <v>8011A81B</v>
      </c>
      <c r="I36" s="324" t="str">
        <f t="shared" si="66"/>
        <v>8011ACEB</v>
      </c>
      <c r="J36" s="324" t="str">
        <f t="shared" si="66"/>
        <v>8011843B</v>
      </c>
      <c r="K36" s="324" t="str">
        <f t="shared" si="66"/>
        <v>8011847B</v>
      </c>
      <c r="L36" s="324" t="str">
        <f t="shared" si="66"/>
        <v>8011B1B3</v>
      </c>
      <c r="M36" s="324" t="str">
        <f t="shared" si="66"/>
        <v>801189C3</v>
      </c>
      <c r="N36" s="324" t="str">
        <f t="shared" si="66"/>
        <v>8011B1D3</v>
      </c>
      <c r="O36" s="324" t="str">
        <f t="shared" si="66"/>
        <v>8011B193</v>
      </c>
      <c r="P36" s="324" t="str">
        <f t="shared" si="66"/>
        <v>801189A3</v>
      </c>
      <c r="Q36" s="324" t="str">
        <f t="shared" si="66"/>
        <v>8011B1B3</v>
      </c>
      <c r="R36" s="688"/>
    </row>
    <row r="37">
      <c r="A37" s="689" t="s">
        <v>11896</v>
      </c>
      <c r="B37" s="689"/>
      <c r="C37" s="339" t="s">
        <v>519</v>
      </c>
      <c r="D37" s="339" t="s">
        <v>2633</v>
      </c>
      <c r="E37" s="324" t="str">
        <f t="shared" ref="E37:F37" si="67">DEC2HEX(HEX2DEC($D37)+HEX2DEC(E$2))</f>
        <v>8011A63C</v>
      </c>
      <c r="F37" s="324" t="str">
        <f t="shared" si="67"/>
        <v>8015E6CC</v>
      </c>
      <c r="G37" s="687"/>
      <c r="H37" s="324" t="str">
        <f t="shared" ref="H37:Q37" si="68">DEC2HEX(HEX2DEC($D37)+HEX2DEC(H$2))</f>
        <v>8011A81C</v>
      </c>
      <c r="I37" s="324" t="str">
        <f t="shared" si="68"/>
        <v>8011ACEC</v>
      </c>
      <c r="J37" s="324" t="str">
        <f t="shared" si="68"/>
        <v>8011843C</v>
      </c>
      <c r="K37" s="324" t="str">
        <f t="shared" si="68"/>
        <v>8011847C</v>
      </c>
      <c r="L37" s="324" t="str">
        <f t="shared" si="68"/>
        <v>8011B1B4</v>
      </c>
      <c r="M37" s="324" t="str">
        <f t="shared" si="68"/>
        <v>801189C4</v>
      </c>
      <c r="N37" s="324" t="str">
        <f t="shared" si="68"/>
        <v>8011B1D4</v>
      </c>
      <c r="O37" s="324" t="str">
        <f t="shared" si="68"/>
        <v>8011B194</v>
      </c>
      <c r="P37" s="324" t="str">
        <f t="shared" si="68"/>
        <v>801189A4</v>
      </c>
      <c r="Q37" s="324" t="str">
        <f t="shared" si="68"/>
        <v>8011B1B4</v>
      </c>
      <c r="R37" s="688"/>
    </row>
    <row r="38">
      <c r="A38" s="689" t="s">
        <v>11897</v>
      </c>
      <c r="B38" s="689"/>
      <c r="C38" s="339" t="s">
        <v>519</v>
      </c>
      <c r="D38" s="339" t="s">
        <v>2643</v>
      </c>
      <c r="E38" s="324" t="str">
        <f t="shared" ref="E38:F38" si="69">DEC2HEX(HEX2DEC($D38)+HEX2DEC(E$2))</f>
        <v>8011A63D</v>
      </c>
      <c r="F38" s="324" t="str">
        <f t="shared" si="69"/>
        <v>8015E6CD</v>
      </c>
      <c r="G38" s="687"/>
      <c r="H38" s="324" t="str">
        <f t="shared" ref="H38:Q38" si="70">DEC2HEX(HEX2DEC($D38)+HEX2DEC(H$2))</f>
        <v>8011A81D</v>
      </c>
      <c r="I38" s="324" t="str">
        <f t="shared" si="70"/>
        <v>8011ACED</v>
      </c>
      <c r="J38" s="324" t="str">
        <f t="shared" si="70"/>
        <v>8011843D</v>
      </c>
      <c r="K38" s="324" t="str">
        <f t="shared" si="70"/>
        <v>8011847D</v>
      </c>
      <c r="L38" s="324" t="str">
        <f t="shared" si="70"/>
        <v>8011B1B5</v>
      </c>
      <c r="M38" s="324" t="str">
        <f t="shared" si="70"/>
        <v>801189C5</v>
      </c>
      <c r="N38" s="324" t="str">
        <f t="shared" si="70"/>
        <v>8011B1D5</v>
      </c>
      <c r="O38" s="324" t="str">
        <f t="shared" si="70"/>
        <v>8011B195</v>
      </c>
      <c r="P38" s="324" t="str">
        <f t="shared" si="70"/>
        <v>801189A5</v>
      </c>
      <c r="Q38" s="324" t="str">
        <f t="shared" si="70"/>
        <v>8011B1B5</v>
      </c>
      <c r="R38" s="688"/>
    </row>
    <row r="39">
      <c r="A39" s="689" t="s">
        <v>11898</v>
      </c>
      <c r="B39" s="689"/>
      <c r="C39" s="339" t="s">
        <v>519</v>
      </c>
      <c r="D39" s="339" t="s">
        <v>2625</v>
      </c>
      <c r="E39" s="324" t="str">
        <f t="shared" ref="E39:F39" si="71">DEC2HEX(HEX2DEC($D39)+HEX2DEC(E$2))</f>
        <v>8011A63E</v>
      </c>
      <c r="F39" s="324" t="str">
        <f t="shared" si="71"/>
        <v>8015E6CE</v>
      </c>
      <c r="G39" s="687"/>
      <c r="H39" s="324" t="str">
        <f t="shared" ref="H39:Q39" si="72">DEC2HEX(HEX2DEC($D39)+HEX2DEC(H$2))</f>
        <v>8011A81E</v>
      </c>
      <c r="I39" s="324" t="str">
        <f t="shared" si="72"/>
        <v>8011ACEE</v>
      </c>
      <c r="J39" s="324" t="str">
        <f t="shared" si="72"/>
        <v>8011843E</v>
      </c>
      <c r="K39" s="324" t="str">
        <f t="shared" si="72"/>
        <v>8011847E</v>
      </c>
      <c r="L39" s="324" t="str">
        <f t="shared" si="72"/>
        <v>8011B1B6</v>
      </c>
      <c r="M39" s="324" t="str">
        <f t="shared" si="72"/>
        <v>801189C6</v>
      </c>
      <c r="N39" s="324" t="str">
        <f t="shared" si="72"/>
        <v>8011B1D6</v>
      </c>
      <c r="O39" s="324" t="str">
        <f t="shared" si="72"/>
        <v>8011B196</v>
      </c>
      <c r="P39" s="324" t="str">
        <f t="shared" si="72"/>
        <v>801189A6</v>
      </c>
      <c r="Q39" s="324" t="str">
        <f t="shared" si="72"/>
        <v>8011B1B6</v>
      </c>
      <c r="R39" s="688"/>
    </row>
    <row r="40">
      <c r="A40" s="689" t="s">
        <v>11864</v>
      </c>
      <c r="B40" s="689"/>
      <c r="C40" s="339" t="s">
        <v>519</v>
      </c>
      <c r="D40" s="339" t="s">
        <v>11899</v>
      </c>
      <c r="E40" s="324" t="str">
        <f t="shared" ref="E40:F40" si="73">DEC2HEX(HEX2DEC($D40)+HEX2DEC(E$2))</f>
        <v>8011A63F</v>
      </c>
      <c r="F40" s="324" t="str">
        <f t="shared" si="73"/>
        <v>8015E6CF</v>
      </c>
      <c r="G40" s="687"/>
      <c r="H40" s="324" t="str">
        <f t="shared" ref="H40:Q40" si="74">DEC2HEX(HEX2DEC($D40)+HEX2DEC(H$2))</f>
        <v>8011A81F</v>
      </c>
      <c r="I40" s="324" t="str">
        <f t="shared" si="74"/>
        <v>8011ACEF</v>
      </c>
      <c r="J40" s="324" t="str">
        <f t="shared" si="74"/>
        <v>8011843F</v>
      </c>
      <c r="K40" s="324" t="str">
        <f t="shared" si="74"/>
        <v>8011847F</v>
      </c>
      <c r="L40" s="324" t="str">
        <f t="shared" si="74"/>
        <v>8011B1B7</v>
      </c>
      <c r="M40" s="324" t="str">
        <f t="shared" si="74"/>
        <v>801189C7</v>
      </c>
      <c r="N40" s="324" t="str">
        <f t="shared" si="74"/>
        <v>8011B1D7</v>
      </c>
      <c r="O40" s="324" t="str">
        <f t="shared" si="74"/>
        <v>8011B197</v>
      </c>
      <c r="P40" s="324" t="str">
        <f t="shared" si="74"/>
        <v>801189A7</v>
      </c>
      <c r="Q40" s="324" t="str">
        <f t="shared" si="74"/>
        <v>8011B1B7</v>
      </c>
      <c r="R40" s="688"/>
    </row>
    <row r="41">
      <c r="A41" s="693" t="s">
        <v>11900</v>
      </c>
      <c r="B41" s="693"/>
      <c r="C41" s="339" t="s">
        <v>519</v>
      </c>
      <c r="D41" s="339" t="s">
        <v>25</v>
      </c>
      <c r="E41" s="324" t="str">
        <f t="shared" ref="E41:F41" si="75">DEC2HEX(HEX2DEC($D41)+HEX2DEC(E$2))</f>
        <v>8011A640</v>
      </c>
      <c r="F41" s="324" t="str">
        <f t="shared" si="75"/>
        <v>8015E6D0</v>
      </c>
      <c r="G41" s="682" t="s">
        <v>11901</v>
      </c>
      <c r="H41" s="324" t="str">
        <f t="shared" ref="H41:Q41" si="76">DEC2HEX(HEX2DEC($D41)+HEX2DEC(H$2))</f>
        <v>8011A820</v>
      </c>
      <c r="I41" s="324" t="str">
        <f t="shared" si="76"/>
        <v>8011ACF0</v>
      </c>
      <c r="J41" s="324" t="str">
        <f t="shared" si="76"/>
        <v>80118440</v>
      </c>
      <c r="K41" s="324" t="str">
        <f t="shared" si="76"/>
        <v>80118480</v>
      </c>
      <c r="L41" s="324" t="str">
        <f t="shared" si="76"/>
        <v>8011B1B8</v>
      </c>
      <c r="M41" s="324" t="str">
        <f t="shared" si="76"/>
        <v>801189C8</v>
      </c>
      <c r="N41" s="324" t="str">
        <f t="shared" si="76"/>
        <v>8011B1D8</v>
      </c>
      <c r="O41" s="324" t="str">
        <f t="shared" si="76"/>
        <v>8011B198</v>
      </c>
      <c r="P41" s="324" t="str">
        <f t="shared" si="76"/>
        <v>801189A8</v>
      </c>
      <c r="Q41" s="324" t="str">
        <f t="shared" si="76"/>
        <v>8011B1B8</v>
      </c>
      <c r="R41" s="324"/>
    </row>
    <row r="42">
      <c r="A42" s="693" t="s">
        <v>11902</v>
      </c>
      <c r="B42" s="693"/>
      <c r="C42" s="339" t="s">
        <v>519</v>
      </c>
      <c r="D42" s="339" t="s">
        <v>141</v>
      </c>
      <c r="E42" s="324" t="str">
        <f t="shared" ref="E42:F42" si="77">DEC2HEX(HEX2DEC($D42)+HEX2DEC(E$2))</f>
        <v>8011A641</v>
      </c>
      <c r="F42" s="324" t="str">
        <f t="shared" si="77"/>
        <v>8015E6D1</v>
      </c>
      <c r="G42" s="682" t="s">
        <v>11903</v>
      </c>
      <c r="H42" s="324" t="str">
        <f t="shared" ref="H42:Q42" si="78">DEC2HEX(HEX2DEC($D42)+HEX2DEC(H$2))</f>
        <v>8011A821</v>
      </c>
      <c r="I42" s="324" t="str">
        <f t="shared" si="78"/>
        <v>8011ACF1</v>
      </c>
      <c r="J42" s="324" t="str">
        <f t="shared" si="78"/>
        <v>80118441</v>
      </c>
      <c r="K42" s="324" t="str">
        <f t="shared" si="78"/>
        <v>80118481</v>
      </c>
      <c r="L42" s="324" t="str">
        <f t="shared" si="78"/>
        <v>8011B1B9</v>
      </c>
      <c r="M42" s="324" t="str">
        <f t="shared" si="78"/>
        <v>801189C9</v>
      </c>
      <c r="N42" s="324" t="str">
        <f t="shared" si="78"/>
        <v>8011B1D9</v>
      </c>
      <c r="O42" s="324" t="str">
        <f t="shared" si="78"/>
        <v>8011B199</v>
      </c>
      <c r="P42" s="324" t="str">
        <f t="shared" si="78"/>
        <v>801189A9</v>
      </c>
      <c r="Q42" s="324" t="str">
        <f t="shared" si="78"/>
        <v>8011B1B9</v>
      </c>
      <c r="R42" s="324"/>
    </row>
    <row r="43">
      <c r="A43" s="682" t="s">
        <v>11864</v>
      </c>
      <c r="B43" s="682"/>
      <c r="C43" s="339" t="s">
        <v>524</v>
      </c>
      <c r="D43" s="339" t="s">
        <v>32</v>
      </c>
      <c r="E43" s="324" t="str">
        <f t="shared" ref="E43:F43" si="79">DEC2HEX(HEX2DEC($D43)+HEX2DEC(E$2))</f>
        <v>8011A642</v>
      </c>
      <c r="F43" s="324" t="str">
        <f t="shared" si="79"/>
        <v>8015E6D2</v>
      </c>
      <c r="G43" s="684"/>
      <c r="H43" s="324" t="str">
        <f t="shared" ref="H43:Q43" si="80">DEC2HEX(HEX2DEC($D43)+HEX2DEC(H$2))</f>
        <v>8011A822</v>
      </c>
      <c r="I43" s="324" t="str">
        <f t="shared" si="80"/>
        <v>8011ACF2</v>
      </c>
      <c r="J43" s="324" t="str">
        <f t="shared" si="80"/>
        <v>80118442</v>
      </c>
      <c r="K43" s="324" t="str">
        <f t="shared" si="80"/>
        <v>80118482</v>
      </c>
      <c r="L43" s="324" t="str">
        <f t="shared" si="80"/>
        <v>8011B1BA</v>
      </c>
      <c r="M43" s="324" t="str">
        <f t="shared" si="80"/>
        <v>801189CA</v>
      </c>
      <c r="N43" s="324" t="str">
        <f t="shared" si="80"/>
        <v>8011B1DA</v>
      </c>
      <c r="O43" s="324" t="str">
        <f t="shared" si="80"/>
        <v>8011B19A</v>
      </c>
      <c r="P43" s="324" t="str">
        <f t="shared" si="80"/>
        <v>801189AA</v>
      </c>
      <c r="Q43" s="324" t="str">
        <f t="shared" si="80"/>
        <v>8011B1BA</v>
      </c>
      <c r="R43" s="324"/>
    </row>
    <row r="44">
      <c r="A44" s="682" t="s">
        <v>11904</v>
      </c>
      <c r="B44" s="682"/>
      <c r="C44" s="339" t="s">
        <v>603</v>
      </c>
      <c r="D44" s="339" t="s">
        <v>66</v>
      </c>
      <c r="E44" s="324" t="str">
        <f t="shared" ref="E44:F44" si="81">DEC2HEX(HEX2DEC($D44)+HEX2DEC(E$2))</f>
        <v>8011A644</v>
      </c>
      <c r="F44" s="324" t="str">
        <f t="shared" si="81"/>
        <v>8015E6D4</v>
      </c>
      <c r="G44" s="684"/>
      <c r="H44" s="324" t="str">
        <f t="shared" ref="H44:Q44" si="82">DEC2HEX(HEX2DEC($D44)+HEX2DEC(H$2))</f>
        <v>8011A824</v>
      </c>
      <c r="I44" s="324" t="str">
        <f t="shared" si="82"/>
        <v>8011ACF4</v>
      </c>
      <c r="J44" s="324" t="str">
        <f t="shared" si="82"/>
        <v>80118444</v>
      </c>
      <c r="K44" s="324" t="str">
        <f t="shared" si="82"/>
        <v>80118484</v>
      </c>
      <c r="L44" s="324" t="str">
        <f t="shared" si="82"/>
        <v>8011B1BC</v>
      </c>
      <c r="M44" s="324" t="str">
        <f t="shared" si="82"/>
        <v>801189CC</v>
      </c>
      <c r="N44" s="324" t="str">
        <f t="shared" si="82"/>
        <v>8011B1DC</v>
      </c>
      <c r="O44" s="324" t="str">
        <f t="shared" si="82"/>
        <v>8011B19C</v>
      </c>
      <c r="P44" s="324" t="str">
        <f t="shared" si="82"/>
        <v>801189AC</v>
      </c>
      <c r="Q44" s="324" t="str">
        <f t="shared" si="82"/>
        <v>8011B1BC</v>
      </c>
      <c r="R44" s="324"/>
    </row>
    <row r="45">
      <c r="A45" s="682" t="s">
        <v>11905</v>
      </c>
      <c r="B45" s="682"/>
      <c r="C45" s="339" t="s">
        <v>11906</v>
      </c>
      <c r="D45" s="339" t="s">
        <v>11907</v>
      </c>
      <c r="E45" s="324" t="str">
        <f t="shared" ref="E45:F45" si="83">DEC2HEX(HEX2DEC($D45)+HEX2DEC(E$2))</f>
        <v>8011A65C</v>
      </c>
      <c r="F45" s="324" t="str">
        <f t="shared" si="83"/>
        <v>8015E6EC</v>
      </c>
      <c r="G45" s="682" t="s">
        <v>11908</v>
      </c>
      <c r="H45" s="324" t="str">
        <f t="shared" ref="H45:Q45" si="84">DEC2HEX(HEX2DEC($D45)+HEX2DEC(H$2))</f>
        <v>8011A83C</v>
      </c>
      <c r="I45" s="324" t="str">
        <f t="shared" si="84"/>
        <v>8011AD0C</v>
      </c>
      <c r="J45" s="324" t="str">
        <f t="shared" si="84"/>
        <v>8011845C</v>
      </c>
      <c r="K45" s="324" t="str">
        <f t="shared" si="84"/>
        <v>8011849C</v>
      </c>
      <c r="L45" s="324" t="str">
        <f t="shared" si="84"/>
        <v>8011B1D4</v>
      </c>
      <c r="M45" s="324" t="str">
        <f t="shared" si="84"/>
        <v>801189E4</v>
      </c>
      <c r="N45" s="324" t="str">
        <f t="shared" si="84"/>
        <v>8011B1F4</v>
      </c>
      <c r="O45" s="324" t="str">
        <f t="shared" si="84"/>
        <v>8011B1B4</v>
      </c>
      <c r="P45" s="324" t="str">
        <f t="shared" si="84"/>
        <v>801189C4</v>
      </c>
      <c r="Q45" s="324" t="str">
        <f t="shared" si="84"/>
        <v>8011B1D4</v>
      </c>
      <c r="R45" s="324"/>
    </row>
    <row r="46">
      <c r="A46" s="683" t="s">
        <v>11909</v>
      </c>
      <c r="B46" s="683"/>
      <c r="C46" s="339" t="s">
        <v>519</v>
      </c>
      <c r="D46" s="339" t="s">
        <v>11910</v>
      </c>
      <c r="E46" s="324" t="str">
        <f t="shared" ref="E46:F46" si="85">DEC2HEX(HEX2DEC($D46)+HEX2DEC(E$2))</f>
        <v>8011A66B</v>
      </c>
      <c r="F46" s="324" t="str">
        <f t="shared" si="85"/>
        <v>8015E6FB</v>
      </c>
      <c r="G46" s="682"/>
      <c r="H46" s="324" t="str">
        <f t="shared" ref="H46:Q46" si="86">DEC2HEX(HEX2DEC($D46)+HEX2DEC(H$2))</f>
        <v>8011A84B</v>
      </c>
      <c r="I46" s="324" t="str">
        <f t="shared" si="86"/>
        <v>8011AD1B</v>
      </c>
      <c r="J46" s="324" t="str">
        <f t="shared" si="86"/>
        <v>8011846B</v>
      </c>
      <c r="K46" s="324" t="str">
        <f t="shared" si="86"/>
        <v>801184AB</v>
      </c>
      <c r="L46" s="324" t="str">
        <f t="shared" si="86"/>
        <v>8011B1E3</v>
      </c>
      <c r="M46" s="324" t="str">
        <f t="shared" si="86"/>
        <v>801189F3</v>
      </c>
      <c r="N46" s="324" t="str">
        <f t="shared" si="86"/>
        <v>8011B203</v>
      </c>
      <c r="O46" s="324" t="str">
        <f t="shared" si="86"/>
        <v>8011B1C3</v>
      </c>
      <c r="P46" s="324" t="str">
        <f t="shared" si="86"/>
        <v>801189D3</v>
      </c>
      <c r="Q46" s="324" t="str">
        <f t="shared" si="86"/>
        <v>8011B1E3</v>
      </c>
      <c r="R46" s="324"/>
    </row>
    <row r="47">
      <c r="A47" s="682" t="s">
        <v>11911</v>
      </c>
      <c r="B47" s="682"/>
      <c r="C47" s="339" t="s">
        <v>519</v>
      </c>
      <c r="D47" s="339" t="s">
        <v>11912</v>
      </c>
      <c r="E47" s="324" t="str">
        <f t="shared" ref="E47:F47" si="87">DEC2HEX(HEX2DEC($D47)+HEX2DEC(E$2))</f>
        <v>8011A66C</v>
      </c>
      <c r="F47" s="324" t="str">
        <f t="shared" si="87"/>
        <v>8015E6FC</v>
      </c>
      <c r="G47" s="682" t="s">
        <v>11913</v>
      </c>
      <c r="H47" s="324" t="str">
        <f t="shared" ref="H47:Q47" si="88">DEC2HEX(HEX2DEC($D47)+HEX2DEC(H$2))</f>
        <v>8011A84C</v>
      </c>
      <c r="I47" s="324" t="str">
        <f t="shared" si="88"/>
        <v>8011AD1C</v>
      </c>
      <c r="J47" s="324" t="str">
        <f t="shared" si="88"/>
        <v>8011846C</v>
      </c>
      <c r="K47" s="324" t="str">
        <f t="shared" si="88"/>
        <v>801184AC</v>
      </c>
      <c r="L47" s="324" t="str">
        <f t="shared" si="88"/>
        <v>8011B1E4</v>
      </c>
      <c r="M47" s="324" t="str">
        <f t="shared" si="88"/>
        <v>801189F4</v>
      </c>
      <c r="N47" s="324" t="str">
        <f t="shared" si="88"/>
        <v>8011B204</v>
      </c>
      <c r="O47" s="324" t="str">
        <f t="shared" si="88"/>
        <v>8011B1C4</v>
      </c>
      <c r="P47" s="324" t="str">
        <f t="shared" si="88"/>
        <v>801189D4</v>
      </c>
      <c r="Q47" s="324" t="str">
        <f t="shared" si="88"/>
        <v>8011B1E4</v>
      </c>
      <c r="R47" s="324"/>
    </row>
    <row r="48">
      <c r="A48" s="682" t="s">
        <v>11914</v>
      </c>
      <c r="B48" s="682"/>
      <c r="C48" s="339" t="s">
        <v>519</v>
      </c>
      <c r="D48" s="339" t="s">
        <v>11915</v>
      </c>
      <c r="E48" s="324" t="str">
        <f t="shared" ref="E48:F48" si="89">DEC2HEX(HEX2DEC($D48)+HEX2DEC(E$2))</f>
        <v>8011A66D</v>
      </c>
      <c r="F48" s="324" t="str">
        <f t="shared" si="89"/>
        <v>8015E6FD</v>
      </c>
      <c r="G48" s="682" t="s">
        <v>11916</v>
      </c>
      <c r="H48" s="324" t="str">
        <f t="shared" ref="H48:Q48" si="90">DEC2HEX(HEX2DEC($D48)+HEX2DEC(H$2))</f>
        <v>8011A84D</v>
      </c>
      <c r="I48" s="324" t="str">
        <f t="shared" si="90"/>
        <v>8011AD1D</v>
      </c>
      <c r="J48" s="324" t="str">
        <f t="shared" si="90"/>
        <v>8011846D</v>
      </c>
      <c r="K48" s="324" t="str">
        <f t="shared" si="90"/>
        <v>801184AD</v>
      </c>
      <c r="L48" s="324" t="str">
        <f t="shared" si="90"/>
        <v>8011B1E5</v>
      </c>
      <c r="M48" s="324" t="str">
        <f t="shared" si="90"/>
        <v>801189F5</v>
      </c>
      <c r="N48" s="324" t="str">
        <f t="shared" si="90"/>
        <v>8011B205</v>
      </c>
      <c r="O48" s="324" t="str">
        <f t="shared" si="90"/>
        <v>8011B1C5</v>
      </c>
      <c r="P48" s="324" t="str">
        <f t="shared" si="90"/>
        <v>801189D5</v>
      </c>
      <c r="Q48" s="324" t="str">
        <f t="shared" si="90"/>
        <v>8011B1E5</v>
      </c>
      <c r="R48" s="324"/>
    </row>
    <row r="49">
      <c r="A49" s="682" t="s">
        <v>11917</v>
      </c>
      <c r="B49" s="682"/>
      <c r="C49" s="339" t="s">
        <v>534</v>
      </c>
      <c r="D49" s="339" t="s">
        <v>11918</v>
      </c>
      <c r="E49" s="324" t="str">
        <f t="shared" ref="E49:F49" si="91">DEC2HEX(HEX2DEC($D49)+HEX2DEC(E$2))</f>
        <v>8011A670</v>
      </c>
      <c r="F49" s="324" t="str">
        <f t="shared" si="91"/>
        <v>8015E700</v>
      </c>
      <c r="G49" s="682" t="s">
        <v>11919</v>
      </c>
      <c r="H49" s="324" t="str">
        <f t="shared" ref="H49:Q49" si="92">DEC2HEX(HEX2DEC($D49)+HEX2DEC(H$2))</f>
        <v>8011A850</v>
      </c>
      <c r="I49" s="324" t="str">
        <f t="shared" si="92"/>
        <v>8011AD20</v>
      </c>
      <c r="J49" s="324" t="str">
        <f t="shared" si="92"/>
        <v>80118470</v>
      </c>
      <c r="K49" s="324" t="str">
        <f t="shared" si="92"/>
        <v>801184B0</v>
      </c>
      <c r="L49" s="324" t="str">
        <f t="shared" si="92"/>
        <v>8011B1E8</v>
      </c>
      <c r="M49" s="324" t="str">
        <f t="shared" si="92"/>
        <v>801189F8</v>
      </c>
      <c r="N49" s="324" t="str">
        <f t="shared" si="92"/>
        <v>8011B208</v>
      </c>
      <c r="O49" s="324" t="str">
        <f t="shared" si="92"/>
        <v>8011B1C8</v>
      </c>
      <c r="P49" s="324" t="str">
        <f t="shared" si="92"/>
        <v>801189D8</v>
      </c>
      <c r="Q49" s="324" t="str">
        <f t="shared" si="92"/>
        <v>8011B1E8</v>
      </c>
      <c r="R49" s="324"/>
    </row>
    <row r="50">
      <c r="A50" s="682" t="s">
        <v>11920</v>
      </c>
      <c r="B50" s="682" t="s">
        <v>11921</v>
      </c>
      <c r="C50" s="339" t="s">
        <v>519</v>
      </c>
      <c r="D50" s="339" t="s">
        <v>11922</v>
      </c>
      <c r="E50" s="324" t="str">
        <f t="shared" ref="E50:F50" si="93">DEC2HEX(HEX2DEC($D50)+HEX2DEC(E$2))</f>
        <v>8011A674</v>
      </c>
      <c r="F50" s="324" t="str">
        <f t="shared" si="93"/>
        <v>8015E704</v>
      </c>
      <c r="G50" s="682" t="s">
        <v>11923</v>
      </c>
      <c r="H50" s="324" t="str">
        <f t="shared" ref="H50:Q50" si="94">DEC2HEX(HEX2DEC($D50)+HEX2DEC(H$2))</f>
        <v>8011A854</v>
      </c>
      <c r="I50" s="324" t="str">
        <f t="shared" si="94"/>
        <v>8011AD24</v>
      </c>
      <c r="J50" s="324" t="str">
        <f t="shared" si="94"/>
        <v>80118474</v>
      </c>
      <c r="K50" s="324" t="str">
        <f t="shared" si="94"/>
        <v>801184B4</v>
      </c>
      <c r="L50" s="324" t="str">
        <f t="shared" si="94"/>
        <v>8011B1EC</v>
      </c>
      <c r="M50" s="324" t="str">
        <f t="shared" si="94"/>
        <v>801189FC</v>
      </c>
      <c r="N50" s="324" t="str">
        <f t="shared" si="94"/>
        <v>8011B20C</v>
      </c>
      <c r="O50" s="324" t="str">
        <f t="shared" si="94"/>
        <v>8011B1CC</v>
      </c>
      <c r="P50" s="324" t="str">
        <f t="shared" si="94"/>
        <v>801189DC</v>
      </c>
      <c r="Q50" s="324" t="str">
        <f t="shared" si="94"/>
        <v>8011B1EC</v>
      </c>
      <c r="R50" s="324"/>
    </row>
    <row r="51">
      <c r="A51" s="682" t="s">
        <v>11920</v>
      </c>
      <c r="B51" s="682"/>
      <c r="C51" s="339" t="s">
        <v>519</v>
      </c>
      <c r="D51" s="339" t="s">
        <v>11924</v>
      </c>
      <c r="E51" s="324" t="str">
        <f t="shared" ref="E51:F51" si="95">DEC2HEX(HEX2DEC($D51)+HEX2DEC(E$2))</f>
        <v>8011A675</v>
      </c>
      <c r="F51" s="324" t="str">
        <f t="shared" si="95"/>
        <v>8015E705</v>
      </c>
      <c r="G51" s="682" t="s">
        <v>11925</v>
      </c>
      <c r="H51" s="324" t="str">
        <f t="shared" ref="H51:Q51" si="96">DEC2HEX(HEX2DEC($D51)+HEX2DEC(H$2))</f>
        <v>8011A855</v>
      </c>
      <c r="I51" s="324" t="str">
        <f t="shared" si="96"/>
        <v>8011AD25</v>
      </c>
      <c r="J51" s="324" t="str">
        <f t="shared" si="96"/>
        <v>80118475</v>
      </c>
      <c r="K51" s="324" t="str">
        <f t="shared" si="96"/>
        <v>801184B5</v>
      </c>
      <c r="L51" s="324" t="str">
        <f t="shared" si="96"/>
        <v>8011B1ED</v>
      </c>
      <c r="M51" s="324" t="str">
        <f t="shared" si="96"/>
        <v>801189FD</v>
      </c>
      <c r="N51" s="324" t="str">
        <f t="shared" si="96"/>
        <v>8011B20D</v>
      </c>
      <c r="O51" s="324" t="str">
        <f t="shared" si="96"/>
        <v>8011B1CD</v>
      </c>
      <c r="P51" s="324" t="str">
        <f t="shared" si="96"/>
        <v>801189DD</v>
      </c>
      <c r="Q51" s="324" t="str">
        <f t="shared" si="96"/>
        <v>8011B1ED</v>
      </c>
      <c r="R51" s="324"/>
    </row>
    <row r="52">
      <c r="A52" s="682" t="s">
        <v>11920</v>
      </c>
      <c r="B52" s="682"/>
      <c r="C52" s="339" t="s">
        <v>519</v>
      </c>
      <c r="D52" s="339" t="s">
        <v>11926</v>
      </c>
      <c r="E52" s="324" t="str">
        <f t="shared" ref="E52:F52" si="97">DEC2HEX(HEX2DEC($D52)+HEX2DEC(E$2))</f>
        <v>8011A676</v>
      </c>
      <c r="F52" s="324" t="str">
        <f t="shared" si="97"/>
        <v>8015E706</v>
      </c>
      <c r="G52" s="682" t="s">
        <v>11927</v>
      </c>
      <c r="H52" s="324" t="str">
        <f t="shared" ref="H52:Q52" si="98">DEC2HEX(HEX2DEC($D52)+HEX2DEC(H$2))</f>
        <v>8011A856</v>
      </c>
      <c r="I52" s="324" t="str">
        <f t="shared" si="98"/>
        <v>8011AD26</v>
      </c>
      <c r="J52" s="324" t="str">
        <f t="shared" si="98"/>
        <v>80118476</v>
      </c>
      <c r="K52" s="324" t="str">
        <f t="shared" si="98"/>
        <v>801184B6</v>
      </c>
      <c r="L52" s="324" t="str">
        <f t="shared" si="98"/>
        <v>8011B1EE</v>
      </c>
      <c r="M52" s="324" t="str">
        <f t="shared" si="98"/>
        <v>801189FE</v>
      </c>
      <c r="N52" s="324" t="str">
        <f t="shared" si="98"/>
        <v>8011B20E</v>
      </c>
      <c r="O52" s="324" t="str">
        <f t="shared" si="98"/>
        <v>8011B1CE</v>
      </c>
      <c r="P52" s="324" t="str">
        <f t="shared" si="98"/>
        <v>801189DE</v>
      </c>
      <c r="Q52" s="324" t="str">
        <f t="shared" si="98"/>
        <v>8011B1EE</v>
      </c>
      <c r="R52" s="324"/>
    </row>
    <row r="53">
      <c r="A53" s="682" t="s">
        <v>11920</v>
      </c>
      <c r="B53" s="682"/>
      <c r="C53" s="339" t="s">
        <v>519</v>
      </c>
      <c r="D53" s="339" t="s">
        <v>11928</v>
      </c>
      <c r="E53" s="324" t="str">
        <f t="shared" ref="E53:F53" si="99">DEC2HEX(HEX2DEC($D53)+HEX2DEC(E$2))</f>
        <v>8011A677</v>
      </c>
      <c r="F53" s="324" t="str">
        <f t="shared" si="99"/>
        <v>8015E707</v>
      </c>
      <c r="G53" s="682" t="s">
        <v>11929</v>
      </c>
      <c r="H53" s="324" t="str">
        <f t="shared" ref="H53:Q53" si="100">DEC2HEX(HEX2DEC($D53)+HEX2DEC(H$2))</f>
        <v>8011A857</v>
      </c>
      <c r="I53" s="324" t="str">
        <f t="shared" si="100"/>
        <v>8011AD27</v>
      </c>
      <c r="J53" s="324" t="str">
        <f t="shared" si="100"/>
        <v>80118477</v>
      </c>
      <c r="K53" s="324" t="str">
        <f t="shared" si="100"/>
        <v>801184B7</v>
      </c>
      <c r="L53" s="324" t="str">
        <f t="shared" si="100"/>
        <v>8011B1EF</v>
      </c>
      <c r="M53" s="324" t="str">
        <f t="shared" si="100"/>
        <v>801189FF</v>
      </c>
      <c r="N53" s="324" t="str">
        <f t="shared" si="100"/>
        <v>8011B20F</v>
      </c>
      <c r="O53" s="324" t="str">
        <f t="shared" si="100"/>
        <v>8011B1CF</v>
      </c>
      <c r="P53" s="324" t="str">
        <f t="shared" si="100"/>
        <v>801189DF</v>
      </c>
      <c r="Q53" s="324" t="str">
        <f t="shared" si="100"/>
        <v>8011B1EF</v>
      </c>
      <c r="R53" s="324"/>
    </row>
    <row r="54">
      <c r="A54" s="682" t="s">
        <v>11930</v>
      </c>
      <c r="B54" s="682"/>
      <c r="C54" s="339" t="s">
        <v>582</v>
      </c>
      <c r="D54" s="339" t="s">
        <v>11931</v>
      </c>
      <c r="E54" s="324" t="str">
        <f t="shared" ref="E54:F54" si="101">DEC2HEX(HEX2DEC($D54)+HEX2DEC(E$2))</f>
        <v>8011A678</v>
      </c>
      <c r="F54" s="324" t="str">
        <f t="shared" si="101"/>
        <v>8015E708</v>
      </c>
      <c r="G54" s="683" t="s">
        <v>11932</v>
      </c>
      <c r="H54" s="324" t="str">
        <f t="shared" ref="H54:Q54" si="102">DEC2HEX(HEX2DEC($D54)+HEX2DEC(H$2))</f>
        <v>8011A858</v>
      </c>
      <c r="I54" s="324" t="str">
        <f t="shared" si="102"/>
        <v>8011AD28</v>
      </c>
      <c r="J54" s="324" t="str">
        <f t="shared" si="102"/>
        <v>80118478</v>
      </c>
      <c r="K54" s="324" t="str">
        <f t="shared" si="102"/>
        <v>801184B8</v>
      </c>
      <c r="L54" s="324" t="str">
        <f t="shared" si="102"/>
        <v>8011B1F0</v>
      </c>
      <c r="M54" s="324" t="str">
        <f t="shared" si="102"/>
        <v>80118A00</v>
      </c>
      <c r="N54" s="324" t="str">
        <f t="shared" si="102"/>
        <v>8011B210</v>
      </c>
      <c r="O54" s="324" t="str">
        <f t="shared" si="102"/>
        <v>8011B1D0</v>
      </c>
      <c r="P54" s="324" t="str">
        <f t="shared" si="102"/>
        <v>801189E0</v>
      </c>
      <c r="Q54" s="324" t="str">
        <f t="shared" si="102"/>
        <v>8011B1F0</v>
      </c>
      <c r="R54" s="324"/>
    </row>
    <row r="55">
      <c r="A55" s="682" t="s">
        <v>11933</v>
      </c>
      <c r="B55" s="682"/>
      <c r="C55" s="339" t="s">
        <v>577</v>
      </c>
      <c r="D55" s="339" t="s">
        <v>11934</v>
      </c>
      <c r="E55" s="324" t="str">
        <f t="shared" ref="E55:F55" si="103">DEC2HEX(HEX2DEC($D55)+HEX2DEC(E$2))</f>
        <v>8011A68C</v>
      </c>
      <c r="F55" s="324" t="str">
        <f t="shared" si="103"/>
        <v>8015E71C</v>
      </c>
      <c r="G55" s="683"/>
      <c r="H55" s="324" t="str">
        <f t="shared" ref="H55:Q55" si="104">DEC2HEX(HEX2DEC($D55)+HEX2DEC(H$2))</f>
        <v>8011A86C</v>
      </c>
      <c r="I55" s="324" t="str">
        <f t="shared" si="104"/>
        <v>8011AD3C</v>
      </c>
      <c r="J55" s="324" t="str">
        <f t="shared" si="104"/>
        <v>8011848C</v>
      </c>
      <c r="K55" s="324" t="str">
        <f t="shared" si="104"/>
        <v>801184CC</v>
      </c>
      <c r="L55" s="324" t="str">
        <f t="shared" si="104"/>
        <v>8011B204</v>
      </c>
      <c r="M55" s="324" t="str">
        <f t="shared" si="104"/>
        <v>80118A14</v>
      </c>
      <c r="N55" s="324" t="str">
        <f t="shared" si="104"/>
        <v>8011B224</v>
      </c>
      <c r="O55" s="324" t="str">
        <f t="shared" si="104"/>
        <v>8011B1E4</v>
      </c>
      <c r="P55" s="324" t="str">
        <f t="shared" si="104"/>
        <v>801189F4</v>
      </c>
      <c r="Q55" s="324" t="str">
        <f t="shared" si="104"/>
        <v>8011B204</v>
      </c>
      <c r="R55" s="324"/>
    </row>
    <row r="56">
      <c r="A56" s="682" t="s">
        <v>11935</v>
      </c>
      <c r="B56" s="682"/>
      <c r="C56" s="339" t="s">
        <v>519</v>
      </c>
      <c r="D56" s="339" t="s">
        <v>11936</v>
      </c>
      <c r="E56" s="324" t="str">
        <f t="shared" ref="E56:F56" si="105">DEC2HEX(HEX2DEC($D56)+HEX2DEC(E$2))</f>
        <v>8011A69F</v>
      </c>
      <c r="F56" s="324" t="str">
        <f t="shared" si="105"/>
        <v>8015E72F</v>
      </c>
      <c r="G56" s="270" t="s">
        <v>11937</v>
      </c>
      <c r="H56" s="324" t="str">
        <f t="shared" ref="H56:Q56" si="106">DEC2HEX(HEX2DEC($D56)+HEX2DEC(H$2))</f>
        <v>8011A87F</v>
      </c>
      <c r="I56" s="324" t="str">
        <f t="shared" si="106"/>
        <v>8011AD4F</v>
      </c>
      <c r="J56" s="324" t="str">
        <f t="shared" si="106"/>
        <v>8011849F</v>
      </c>
      <c r="K56" s="324" t="str">
        <f t="shared" si="106"/>
        <v>801184DF</v>
      </c>
      <c r="L56" s="324" t="str">
        <f t="shared" si="106"/>
        <v>8011B217</v>
      </c>
      <c r="M56" s="324" t="str">
        <f t="shared" si="106"/>
        <v>80118A27</v>
      </c>
      <c r="N56" s="324" t="str">
        <f t="shared" si="106"/>
        <v>8011B237</v>
      </c>
      <c r="O56" s="324" t="str">
        <f t="shared" si="106"/>
        <v>8011B1F7</v>
      </c>
      <c r="P56" s="324" t="str">
        <f t="shared" si="106"/>
        <v>80118A07</v>
      </c>
      <c r="Q56" s="324" t="str">
        <f t="shared" si="106"/>
        <v>8011B217</v>
      </c>
      <c r="R56" s="324"/>
    </row>
    <row r="57">
      <c r="A57" s="682" t="s">
        <v>11938</v>
      </c>
      <c r="B57" s="682"/>
      <c r="C57" s="339" t="s">
        <v>524</v>
      </c>
      <c r="D57" s="339" t="s">
        <v>2914</v>
      </c>
      <c r="E57" s="324" t="str">
        <f t="shared" ref="E57:F57" si="107">DEC2HEX(HEX2DEC($D57)+HEX2DEC(E$2))</f>
        <v>8011A6A0</v>
      </c>
      <c r="F57" s="324" t="str">
        <f t="shared" si="107"/>
        <v>8015E730</v>
      </c>
      <c r="G57" s="270"/>
      <c r="H57" s="324" t="str">
        <f t="shared" ref="H57:Q57" si="108">DEC2HEX(HEX2DEC($D57)+HEX2DEC(H$2))</f>
        <v>8011A880</v>
      </c>
      <c r="I57" s="324" t="str">
        <f t="shared" si="108"/>
        <v>8011AD50</v>
      </c>
      <c r="J57" s="324" t="str">
        <f t="shared" si="108"/>
        <v>801184A0</v>
      </c>
      <c r="K57" s="324" t="str">
        <f t="shared" si="108"/>
        <v>801184E0</v>
      </c>
      <c r="L57" s="324" t="str">
        <f t="shared" si="108"/>
        <v>8011B218</v>
      </c>
      <c r="M57" s="324" t="str">
        <f t="shared" si="108"/>
        <v>80118A28</v>
      </c>
      <c r="N57" s="324" t="str">
        <f t="shared" si="108"/>
        <v>8011B238</v>
      </c>
      <c r="O57" s="324" t="str">
        <f t="shared" si="108"/>
        <v>8011B1F8</v>
      </c>
      <c r="P57" s="324" t="str">
        <f t="shared" si="108"/>
        <v>80118A08</v>
      </c>
      <c r="Q57" s="324" t="str">
        <f t="shared" si="108"/>
        <v>8011B218</v>
      </c>
      <c r="R57" s="324"/>
    </row>
    <row r="58">
      <c r="A58" s="683" t="s">
        <v>11880</v>
      </c>
      <c r="B58" s="683"/>
      <c r="C58" s="339" t="s">
        <v>524</v>
      </c>
      <c r="D58" s="339" t="s">
        <v>11939</v>
      </c>
      <c r="E58" s="324" t="str">
        <f t="shared" ref="E58:F58" si="109">DEC2HEX(HEX2DEC($D58)+HEX2DEC(E$2))</f>
        <v>8011A6A2</v>
      </c>
      <c r="F58" s="324" t="str">
        <f t="shared" si="109"/>
        <v>8015E732</v>
      </c>
      <c r="G58" s="270"/>
      <c r="H58" s="324" t="str">
        <f t="shared" ref="H58:Q58" si="110">DEC2HEX(HEX2DEC($D58)+HEX2DEC(H$2))</f>
        <v>8011A882</v>
      </c>
      <c r="I58" s="324" t="str">
        <f t="shared" si="110"/>
        <v>8011AD52</v>
      </c>
      <c r="J58" s="324" t="str">
        <f t="shared" si="110"/>
        <v>801184A2</v>
      </c>
      <c r="K58" s="324" t="str">
        <f t="shared" si="110"/>
        <v>801184E2</v>
      </c>
      <c r="L58" s="324" t="str">
        <f t="shared" si="110"/>
        <v>8011B21A</v>
      </c>
      <c r="M58" s="324" t="str">
        <f t="shared" si="110"/>
        <v>80118A2A</v>
      </c>
      <c r="N58" s="324" t="str">
        <f t="shared" si="110"/>
        <v>8011B23A</v>
      </c>
      <c r="O58" s="324" t="str">
        <f t="shared" si="110"/>
        <v>8011B1FA</v>
      </c>
      <c r="P58" s="324" t="str">
        <f t="shared" si="110"/>
        <v>80118A0A</v>
      </c>
      <c r="Q58" s="324" t="str">
        <f t="shared" si="110"/>
        <v>8011B21A</v>
      </c>
      <c r="R58" s="324"/>
    </row>
    <row r="59">
      <c r="A59" s="682" t="s">
        <v>11940</v>
      </c>
      <c r="B59" s="682"/>
      <c r="C59" s="339" t="s">
        <v>11941</v>
      </c>
      <c r="D59" s="339" t="s">
        <v>11942</v>
      </c>
      <c r="E59" s="324" t="str">
        <f t="shared" ref="E59:F59" si="111">DEC2HEX(HEX2DEC($D59)+HEX2DEC(E$2))</f>
        <v>8011A6A4</v>
      </c>
      <c r="F59" s="324" t="str">
        <f t="shared" si="111"/>
        <v>8015E734</v>
      </c>
      <c r="G59" s="682" t="s">
        <v>11943</v>
      </c>
      <c r="H59" s="324" t="str">
        <f t="shared" ref="H59:Q59" si="112">DEC2HEX(HEX2DEC($D59)+HEX2DEC(H$2))</f>
        <v>8011A884</v>
      </c>
      <c r="I59" s="324" t="str">
        <f t="shared" si="112"/>
        <v>8011AD54</v>
      </c>
      <c r="J59" s="324" t="str">
        <f t="shared" si="112"/>
        <v>801184A4</v>
      </c>
      <c r="K59" s="324" t="str">
        <f t="shared" si="112"/>
        <v>801184E4</v>
      </c>
      <c r="L59" s="324" t="str">
        <f t="shared" si="112"/>
        <v>8011B21C</v>
      </c>
      <c r="M59" s="324" t="str">
        <f t="shared" si="112"/>
        <v>80118A2C</v>
      </c>
      <c r="N59" s="324" t="str">
        <f t="shared" si="112"/>
        <v>8011B23C</v>
      </c>
      <c r="O59" s="324" t="str">
        <f t="shared" si="112"/>
        <v>8011B1FC</v>
      </c>
      <c r="P59" s="324" t="str">
        <f t="shared" si="112"/>
        <v>80118A0C</v>
      </c>
      <c r="Q59" s="324" t="str">
        <f t="shared" si="112"/>
        <v>8011B21C</v>
      </c>
      <c r="R59" s="324"/>
    </row>
    <row r="60">
      <c r="A60" s="683" t="s">
        <v>5108</v>
      </c>
      <c r="B60" s="683"/>
      <c r="C60" s="339" t="s">
        <v>11944</v>
      </c>
      <c r="D60" s="339" t="s">
        <v>11945</v>
      </c>
      <c r="E60" s="324" t="str">
        <f t="shared" ref="E60:F60" si="113">DEC2HEX(HEX2DEC($D60)+HEX2DEC(E$2))</f>
        <v>8011B1B0</v>
      </c>
      <c r="F60" s="324" t="str">
        <f t="shared" si="113"/>
        <v>8015F240</v>
      </c>
      <c r="G60" s="682"/>
      <c r="H60" s="324" t="str">
        <f t="shared" ref="H60:Q60" si="114">DEC2HEX(HEX2DEC($D60)+HEX2DEC(H$2))</f>
        <v>8011B390</v>
      </c>
      <c r="I60" s="324" t="str">
        <f t="shared" si="114"/>
        <v>8011B860</v>
      </c>
      <c r="J60" s="324" t="str">
        <f t="shared" si="114"/>
        <v>80118FB0</v>
      </c>
      <c r="K60" s="324" t="str">
        <f t="shared" si="114"/>
        <v>80118FF0</v>
      </c>
      <c r="L60" s="324" t="str">
        <f t="shared" si="114"/>
        <v>8011BD28</v>
      </c>
      <c r="M60" s="324" t="str">
        <f t="shared" si="114"/>
        <v>80119538</v>
      </c>
      <c r="N60" s="324" t="str">
        <f t="shared" si="114"/>
        <v>8011BD48</v>
      </c>
      <c r="O60" s="324" t="str">
        <f t="shared" si="114"/>
        <v>8011BD08</v>
      </c>
      <c r="P60" s="324" t="str">
        <f t="shared" si="114"/>
        <v>80119518</v>
      </c>
      <c r="Q60" s="324" t="str">
        <f t="shared" si="114"/>
        <v>8011BD28</v>
      </c>
      <c r="R60" s="324"/>
    </row>
    <row r="61">
      <c r="A61" s="682" t="s">
        <v>11946</v>
      </c>
      <c r="B61" s="682"/>
      <c r="C61" s="339" t="s">
        <v>447</v>
      </c>
      <c r="D61" s="339" t="s">
        <v>11947</v>
      </c>
      <c r="E61" s="324" t="str">
        <f t="shared" ref="E61:F61" si="115">DEC2HEX(HEX2DEC($D61)+HEX2DEC(E$2))</f>
        <v>8011B434</v>
      </c>
      <c r="F61" s="324" t="str">
        <f t="shared" si="115"/>
        <v>8015F4C4</v>
      </c>
      <c r="G61" s="683" t="s">
        <v>11932</v>
      </c>
      <c r="H61" s="324" t="str">
        <f t="shared" ref="H61:Q61" si="116">DEC2HEX(HEX2DEC($D61)+HEX2DEC(H$2))</f>
        <v>8011B614</v>
      </c>
      <c r="I61" s="324" t="str">
        <f t="shared" si="116"/>
        <v>8011BAE4</v>
      </c>
      <c r="J61" s="324" t="str">
        <f t="shared" si="116"/>
        <v>80119234</v>
      </c>
      <c r="K61" s="324" t="str">
        <f t="shared" si="116"/>
        <v>80119274</v>
      </c>
      <c r="L61" s="324" t="str">
        <f t="shared" si="116"/>
        <v>8011BFAC</v>
      </c>
      <c r="M61" s="324" t="str">
        <f t="shared" si="116"/>
        <v>801197BC</v>
      </c>
      <c r="N61" s="324" t="str">
        <f t="shared" si="116"/>
        <v>8011BFCC</v>
      </c>
      <c r="O61" s="324" t="str">
        <f t="shared" si="116"/>
        <v>8011BF8C</v>
      </c>
      <c r="P61" s="324" t="str">
        <f t="shared" si="116"/>
        <v>8011979C</v>
      </c>
      <c r="Q61" s="324" t="str">
        <f t="shared" si="116"/>
        <v>8011BFAC</v>
      </c>
      <c r="R61" s="324"/>
    </row>
    <row r="62">
      <c r="A62" s="682" t="s">
        <v>11948</v>
      </c>
      <c r="B62" s="682"/>
      <c r="C62" s="339"/>
      <c r="D62" s="339" t="s">
        <v>11949</v>
      </c>
      <c r="E62" s="324"/>
      <c r="F62" s="324"/>
      <c r="G62" s="683"/>
      <c r="H62" s="324" t="str">
        <f t="shared" ref="H62:Q62" si="117">DEC2HEX(HEX2DEC($D62)+HEX2DEC(H$2))</f>
        <v>8011B618</v>
      </c>
      <c r="I62" s="324" t="str">
        <f t="shared" si="117"/>
        <v>8011BAE8</v>
      </c>
      <c r="J62" s="324" t="str">
        <f t="shared" si="117"/>
        <v>80119238</v>
      </c>
      <c r="K62" s="324" t="str">
        <f t="shared" si="117"/>
        <v>80119278</v>
      </c>
      <c r="L62" s="324" t="str">
        <f t="shared" si="117"/>
        <v>8011BFB0</v>
      </c>
      <c r="M62" s="324" t="str">
        <f t="shared" si="117"/>
        <v>801197C0</v>
      </c>
      <c r="N62" s="324" t="str">
        <f t="shared" si="117"/>
        <v>8011BFD0</v>
      </c>
      <c r="O62" s="324" t="str">
        <f t="shared" si="117"/>
        <v>8011BF90</v>
      </c>
      <c r="P62" s="324" t="str">
        <f t="shared" si="117"/>
        <v>801197A0</v>
      </c>
      <c r="Q62" s="324" t="str">
        <f t="shared" si="117"/>
        <v>8011BFB0</v>
      </c>
      <c r="R62" s="324"/>
    </row>
    <row r="63">
      <c r="A63" s="682" t="s">
        <v>11950</v>
      </c>
      <c r="B63" s="682"/>
      <c r="C63" s="339"/>
      <c r="D63" s="339" t="s">
        <v>11951</v>
      </c>
      <c r="E63" s="324"/>
      <c r="F63" s="324"/>
      <c r="G63" s="683"/>
      <c r="H63" s="324" t="str">
        <f t="shared" ref="H63:Q63" si="118">DEC2HEX(HEX2DEC($D63)+HEX2DEC(H$2))</f>
        <v>8011B61C</v>
      </c>
      <c r="I63" s="324" t="str">
        <f t="shared" si="118"/>
        <v>8011BAEC</v>
      </c>
      <c r="J63" s="324" t="str">
        <f t="shared" si="118"/>
        <v>8011923C</v>
      </c>
      <c r="K63" s="324" t="str">
        <f t="shared" si="118"/>
        <v>8011927C</v>
      </c>
      <c r="L63" s="324" t="str">
        <f t="shared" si="118"/>
        <v>8011BFB4</v>
      </c>
      <c r="M63" s="324" t="str">
        <f t="shared" si="118"/>
        <v>801197C4</v>
      </c>
      <c r="N63" s="324" t="str">
        <f t="shared" si="118"/>
        <v>8011BFD4</v>
      </c>
      <c r="O63" s="324" t="str">
        <f t="shared" si="118"/>
        <v>8011BF94</v>
      </c>
      <c r="P63" s="324" t="str">
        <f t="shared" si="118"/>
        <v>801197A4</v>
      </c>
      <c r="Q63" s="324" t="str">
        <f t="shared" si="118"/>
        <v>8011BFB4</v>
      </c>
      <c r="R63" s="324"/>
    </row>
    <row r="64">
      <c r="A64" s="682" t="s">
        <v>11952</v>
      </c>
      <c r="B64" s="682"/>
      <c r="C64" s="339"/>
      <c r="D64" s="339" t="s">
        <v>11953</v>
      </c>
      <c r="E64" s="324"/>
      <c r="F64" s="324"/>
      <c r="G64" s="683"/>
      <c r="H64" s="324" t="str">
        <f t="shared" ref="H64:Q64" si="119">DEC2HEX(HEX2DEC($D64)+HEX2DEC(H$2))</f>
        <v>8011B630</v>
      </c>
      <c r="I64" s="324" t="str">
        <f t="shared" si="119"/>
        <v>8011BB00</v>
      </c>
      <c r="J64" s="324" t="str">
        <f t="shared" si="119"/>
        <v>80119250</v>
      </c>
      <c r="K64" s="324" t="str">
        <f t="shared" si="119"/>
        <v>80119290</v>
      </c>
      <c r="L64" s="324" t="str">
        <f t="shared" si="119"/>
        <v>8011BFC8</v>
      </c>
      <c r="M64" s="324" t="str">
        <f t="shared" si="119"/>
        <v>801197D8</v>
      </c>
      <c r="N64" s="324" t="str">
        <f t="shared" si="119"/>
        <v>8011BFE8</v>
      </c>
      <c r="O64" s="324" t="str">
        <f t="shared" si="119"/>
        <v>8011BFA8</v>
      </c>
      <c r="P64" s="324" t="str">
        <f t="shared" si="119"/>
        <v>801197B8</v>
      </c>
      <c r="Q64" s="324" t="str">
        <f t="shared" si="119"/>
        <v>8011BFC8</v>
      </c>
      <c r="R64" s="324"/>
    </row>
    <row r="65">
      <c r="A65" s="683" t="s">
        <v>5108</v>
      </c>
      <c r="B65" s="683"/>
      <c r="C65" s="339" t="s">
        <v>603</v>
      </c>
      <c r="D65" s="339" t="s">
        <v>11954</v>
      </c>
      <c r="E65" s="324" t="str">
        <f t="shared" ref="E65:F65" si="120">DEC2HEX(HEX2DEC($D65)+HEX2DEC(E$2))</f>
        <v>8011B454</v>
      </c>
      <c r="F65" s="324" t="str">
        <f t="shared" si="120"/>
        <v>8015F4E4</v>
      </c>
      <c r="G65" s="682" t="s">
        <v>11955</v>
      </c>
      <c r="H65" s="324" t="str">
        <f t="shared" ref="H65:Q65" si="121">DEC2HEX(HEX2DEC($D65)+HEX2DEC(H$2))</f>
        <v>8011B634</v>
      </c>
      <c r="I65" s="324" t="str">
        <f t="shared" si="121"/>
        <v>8011BB04</v>
      </c>
      <c r="J65" s="324" t="str">
        <f t="shared" si="121"/>
        <v>80119254</v>
      </c>
      <c r="K65" s="324" t="str">
        <f t="shared" si="121"/>
        <v>80119294</v>
      </c>
      <c r="L65" s="324" t="str">
        <f t="shared" si="121"/>
        <v>8011BFCC</v>
      </c>
      <c r="M65" s="324" t="str">
        <f t="shared" si="121"/>
        <v>801197DC</v>
      </c>
      <c r="N65" s="324" t="str">
        <f t="shared" si="121"/>
        <v>8011BFEC</v>
      </c>
      <c r="O65" s="324" t="str">
        <f t="shared" si="121"/>
        <v>8011BFAC</v>
      </c>
      <c r="P65" s="324" t="str">
        <f t="shared" si="121"/>
        <v>801197BC</v>
      </c>
      <c r="Q65" s="324" t="str">
        <f t="shared" si="121"/>
        <v>8011BFCC</v>
      </c>
      <c r="R65" s="324"/>
    </row>
    <row r="66">
      <c r="A66" s="682"/>
      <c r="B66" s="682"/>
      <c r="C66" s="339"/>
      <c r="D66" s="339" t="s">
        <v>11956</v>
      </c>
      <c r="E66" s="324"/>
      <c r="F66" s="324"/>
      <c r="G66" s="682" t="s">
        <v>11955</v>
      </c>
      <c r="H66" s="324" t="str">
        <f t="shared" ref="H66:Q66" si="122">DEC2HEX(HEX2DEC($D66)+HEX2DEC(H$2))</f>
        <v>8011B638</v>
      </c>
      <c r="I66" s="324" t="str">
        <f t="shared" si="122"/>
        <v>8011BB08</v>
      </c>
      <c r="J66" s="324" t="str">
        <f t="shared" si="122"/>
        <v>80119258</v>
      </c>
      <c r="K66" s="324" t="str">
        <f t="shared" si="122"/>
        <v>80119298</v>
      </c>
      <c r="L66" s="324" t="str">
        <f t="shared" si="122"/>
        <v>8011BFD0</v>
      </c>
      <c r="M66" s="324" t="str">
        <f t="shared" si="122"/>
        <v>801197E0</v>
      </c>
      <c r="N66" s="324" t="str">
        <f t="shared" si="122"/>
        <v>8011BFF0</v>
      </c>
      <c r="O66" s="324" t="str">
        <f t="shared" si="122"/>
        <v>8011BFB0</v>
      </c>
      <c r="P66" s="324" t="str">
        <f t="shared" si="122"/>
        <v>801197C0</v>
      </c>
      <c r="Q66" s="324" t="str">
        <f t="shared" si="122"/>
        <v>8011BFD0</v>
      </c>
      <c r="R66" s="324"/>
    </row>
    <row r="67">
      <c r="A67" s="682" t="s">
        <v>11957</v>
      </c>
      <c r="B67" s="682" t="s">
        <v>11958</v>
      </c>
      <c r="C67" s="339" t="s">
        <v>603</v>
      </c>
      <c r="D67" s="339" t="s">
        <v>11959</v>
      </c>
      <c r="E67" s="324" t="str">
        <f t="shared" ref="E67:F67" si="123">DEC2HEX(HEX2DEC($D67)+HEX2DEC(E$2))</f>
        <v>8011B46C</v>
      </c>
      <c r="F67" s="324" t="str">
        <f t="shared" si="123"/>
        <v>8015F4FC</v>
      </c>
      <c r="G67" s="683"/>
      <c r="H67" s="324" t="str">
        <f t="shared" ref="H67:Q67" si="124">DEC2HEX(HEX2DEC($D67)+HEX2DEC(H$2))</f>
        <v>8011B64C</v>
      </c>
      <c r="I67" s="324" t="str">
        <f t="shared" si="124"/>
        <v>8011BB1C</v>
      </c>
      <c r="J67" s="324" t="str">
        <f t="shared" si="124"/>
        <v>8011926C</v>
      </c>
      <c r="K67" s="324" t="str">
        <f t="shared" si="124"/>
        <v>801192AC</v>
      </c>
      <c r="L67" s="324" t="str">
        <f t="shared" si="124"/>
        <v>8011BFE4</v>
      </c>
      <c r="M67" s="324" t="str">
        <f t="shared" si="124"/>
        <v>801197F4</v>
      </c>
      <c r="N67" s="324" t="str">
        <f t="shared" si="124"/>
        <v>8011C004</v>
      </c>
      <c r="O67" s="324" t="str">
        <f t="shared" si="124"/>
        <v>8011BFC4</v>
      </c>
      <c r="P67" s="324" t="str">
        <f t="shared" si="124"/>
        <v>801197D4</v>
      </c>
      <c r="Q67" s="324" t="str">
        <f t="shared" si="124"/>
        <v>8011BFE4</v>
      </c>
      <c r="R67" s="324"/>
    </row>
    <row r="68">
      <c r="A68" s="683" t="s">
        <v>5108</v>
      </c>
      <c r="B68" s="683"/>
      <c r="C68" s="339" t="s">
        <v>534</v>
      </c>
      <c r="D68" s="339" t="s">
        <v>11960</v>
      </c>
      <c r="E68" s="324" t="str">
        <f t="shared" ref="E68:F68" si="125">DEC2HEX(HEX2DEC($D68)+HEX2DEC(E$2))</f>
        <v>8011B484</v>
      </c>
      <c r="F68" s="324" t="str">
        <f t="shared" si="125"/>
        <v>8015F514</v>
      </c>
      <c r="G68" s="683"/>
      <c r="H68" s="324" t="str">
        <f t="shared" ref="H68:Q68" si="126">DEC2HEX(HEX2DEC($D68)+HEX2DEC(H$2))</f>
        <v>8011B664</v>
      </c>
      <c r="I68" s="324" t="str">
        <f t="shared" si="126"/>
        <v>8011BB34</v>
      </c>
      <c r="J68" s="324" t="str">
        <f t="shared" si="126"/>
        <v>80119284</v>
      </c>
      <c r="K68" s="324" t="str">
        <f t="shared" si="126"/>
        <v>801192C4</v>
      </c>
      <c r="L68" s="324" t="str">
        <f t="shared" si="126"/>
        <v>8011BFFC</v>
      </c>
      <c r="M68" s="324" t="str">
        <f t="shared" si="126"/>
        <v>8011980C</v>
      </c>
      <c r="N68" s="324" t="str">
        <f t="shared" si="126"/>
        <v>8011C01C</v>
      </c>
      <c r="O68" s="324" t="str">
        <f t="shared" si="126"/>
        <v>8011BFDC</v>
      </c>
      <c r="P68" s="324" t="str">
        <f t="shared" si="126"/>
        <v>801197EC</v>
      </c>
      <c r="Q68" s="324" t="str">
        <f t="shared" si="126"/>
        <v>8011BFFC</v>
      </c>
      <c r="R68" s="324"/>
    </row>
    <row r="69">
      <c r="A69" s="682" t="s">
        <v>11961</v>
      </c>
      <c r="B69" s="682" t="s">
        <v>11962</v>
      </c>
      <c r="C69" s="339" t="s">
        <v>534</v>
      </c>
      <c r="D69" s="339" t="s">
        <v>11963</v>
      </c>
      <c r="E69" s="324" t="str">
        <f t="shared" ref="E69:F69" si="127">DEC2HEX(HEX2DEC($D69)+HEX2DEC(E$2))</f>
        <v>8011B488</v>
      </c>
      <c r="F69" s="324" t="str">
        <f t="shared" si="127"/>
        <v>8015F518</v>
      </c>
      <c r="G69" s="683"/>
      <c r="H69" s="324" t="str">
        <f t="shared" ref="H69:Q69" si="128">DEC2HEX(HEX2DEC($D69)+HEX2DEC(H$2))</f>
        <v>8011B668</v>
      </c>
      <c r="I69" s="324" t="str">
        <f t="shared" si="128"/>
        <v>8011BB38</v>
      </c>
      <c r="J69" s="324" t="str">
        <f t="shared" si="128"/>
        <v>80119288</v>
      </c>
      <c r="K69" s="324" t="str">
        <f t="shared" si="128"/>
        <v>801192C8</v>
      </c>
      <c r="L69" s="324" t="str">
        <f t="shared" si="128"/>
        <v>8011C000</v>
      </c>
      <c r="M69" s="324" t="str">
        <f t="shared" si="128"/>
        <v>80119810</v>
      </c>
      <c r="N69" s="324" t="str">
        <f t="shared" si="128"/>
        <v>8011C020</v>
      </c>
      <c r="O69" s="324" t="str">
        <f t="shared" si="128"/>
        <v>8011BFE0</v>
      </c>
      <c r="P69" s="324" t="str">
        <f t="shared" si="128"/>
        <v>801197F0</v>
      </c>
      <c r="Q69" s="324" t="str">
        <f t="shared" si="128"/>
        <v>8011C000</v>
      </c>
      <c r="R69" s="324"/>
    </row>
    <row r="70">
      <c r="A70" s="683" t="s">
        <v>5108</v>
      </c>
      <c r="B70" s="683"/>
      <c r="C70" s="339" t="s">
        <v>554</v>
      </c>
      <c r="D70" s="339" t="s">
        <v>11964</v>
      </c>
      <c r="E70" s="324" t="str">
        <f t="shared" ref="E70:F70" si="129">DEC2HEX(HEX2DEC($D70)+HEX2DEC(E$2))</f>
        <v>8011B48C</v>
      </c>
      <c r="F70" s="324" t="str">
        <f t="shared" si="129"/>
        <v>8015F51C</v>
      </c>
      <c r="G70" s="683"/>
      <c r="H70" s="324" t="str">
        <f t="shared" ref="H70:Q70" si="130">DEC2HEX(HEX2DEC($D70)+HEX2DEC(H$2))</f>
        <v>8011B66C</v>
      </c>
      <c r="I70" s="324" t="str">
        <f t="shared" si="130"/>
        <v>8011BB3C</v>
      </c>
      <c r="J70" s="324" t="str">
        <f t="shared" si="130"/>
        <v>8011928C</v>
      </c>
      <c r="K70" s="324" t="str">
        <f t="shared" si="130"/>
        <v>801192CC</v>
      </c>
      <c r="L70" s="324" t="str">
        <f t="shared" si="130"/>
        <v>8011C004</v>
      </c>
      <c r="M70" s="324" t="str">
        <f t="shared" si="130"/>
        <v>80119814</v>
      </c>
      <c r="N70" s="324" t="str">
        <f t="shared" si="130"/>
        <v>8011C024</v>
      </c>
      <c r="O70" s="324" t="str">
        <f t="shared" si="130"/>
        <v>8011BFE4</v>
      </c>
      <c r="P70" s="324" t="str">
        <f t="shared" si="130"/>
        <v>801197F4</v>
      </c>
      <c r="Q70" s="324" t="str">
        <f t="shared" si="130"/>
        <v>8011C004</v>
      </c>
      <c r="R70" s="324"/>
    </row>
    <row r="71">
      <c r="A71" s="683" t="s">
        <v>11965</v>
      </c>
      <c r="B71" s="683"/>
      <c r="C71" s="339" t="s">
        <v>519</v>
      </c>
      <c r="D71" s="339" t="s">
        <v>11966</v>
      </c>
      <c r="E71" s="324" t="str">
        <f t="shared" ref="E71:F71" si="131">DEC2HEX(HEX2DEC($D71)+HEX2DEC(E$2))</f>
        <v>8011B491</v>
      </c>
      <c r="F71" s="324" t="str">
        <f t="shared" si="131"/>
        <v>8015F521</v>
      </c>
      <c r="G71" s="682" t="s">
        <v>11967</v>
      </c>
      <c r="H71" s="324" t="str">
        <f t="shared" ref="H71:Q71" si="132">DEC2HEX(HEX2DEC($D71)+HEX2DEC(H$2))</f>
        <v>8011B671</v>
      </c>
      <c r="I71" s="324" t="str">
        <f t="shared" si="132"/>
        <v>8011BB41</v>
      </c>
      <c r="J71" s="324" t="str">
        <f t="shared" si="132"/>
        <v>80119291</v>
      </c>
      <c r="K71" s="324" t="str">
        <f t="shared" si="132"/>
        <v>801192D1</v>
      </c>
      <c r="L71" s="324" t="str">
        <f t="shared" si="132"/>
        <v>8011C009</v>
      </c>
      <c r="M71" s="324" t="str">
        <f t="shared" si="132"/>
        <v>80119819</v>
      </c>
      <c r="N71" s="324" t="str">
        <f t="shared" si="132"/>
        <v>8011C029</v>
      </c>
      <c r="O71" s="324" t="str">
        <f t="shared" si="132"/>
        <v>8011BFE9</v>
      </c>
      <c r="P71" s="324" t="str">
        <f t="shared" si="132"/>
        <v>801197F9</v>
      </c>
      <c r="Q71" s="324" t="str">
        <f t="shared" si="132"/>
        <v>8011C009</v>
      </c>
      <c r="R71" s="324"/>
    </row>
    <row r="72">
      <c r="A72" s="683" t="s">
        <v>11968</v>
      </c>
      <c r="B72" s="683"/>
      <c r="C72" s="339" t="s">
        <v>519</v>
      </c>
      <c r="D72" s="339" t="s">
        <v>11969</v>
      </c>
      <c r="E72" s="324" t="str">
        <f t="shared" ref="E72:F72" si="133">DEC2HEX(HEX2DEC($D72)+HEX2DEC(E$2))</f>
        <v>8011B492</v>
      </c>
      <c r="F72" s="324" t="str">
        <f t="shared" si="133"/>
        <v>8015F522</v>
      </c>
      <c r="G72" s="682" t="s">
        <v>11970</v>
      </c>
      <c r="H72" s="324" t="str">
        <f t="shared" ref="H72:Q72" si="134">DEC2HEX(HEX2DEC($D72)+HEX2DEC(H$2))</f>
        <v>8011B672</v>
      </c>
      <c r="I72" s="324" t="str">
        <f t="shared" si="134"/>
        <v>8011BB42</v>
      </c>
      <c r="J72" s="324" t="str">
        <f t="shared" si="134"/>
        <v>80119292</v>
      </c>
      <c r="K72" s="324" t="str">
        <f t="shared" si="134"/>
        <v>801192D2</v>
      </c>
      <c r="L72" s="324" t="str">
        <f t="shared" si="134"/>
        <v>8011C00A</v>
      </c>
      <c r="M72" s="324" t="str">
        <f t="shared" si="134"/>
        <v>8011981A</v>
      </c>
      <c r="N72" s="324" t="str">
        <f t="shared" si="134"/>
        <v>8011C02A</v>
      </c>
      <c r="O72" s="324" t="str">
        <f t="shared" si="134"/>
        <v>8011BFEA</v>
      </c>
      <c r="P72" s="324" t="str">
        <f t="shared" si="134"/>
        <v>801197FA</v>
      </c>
      <c r="Q72" s="324" t="str">
        <f t="shared" si="134"/>
        <v>8011C00A</v>
      </c>
      <c r="R72" s="324"/>
    </row>
    <row r="73">
      <c r="A73" s="683" t="s">
        <v>11971</v>
      </c>
      <c r="B73" s="683"/>
      <c r="C73" s="339" t="s">
        <v>534</v>
      </c>
      <c r="D73" s="339" t="s">
        <v>11972</v>
      </c>
      <c r="E73" s="324" t="str">
        <f t="shared" ref="E73:F73" si="135">DEC2HEX(HEX2DEC($D73)+HEX2DEC(E$2))</f>
        <v>8011B494</v>
      </c>
      <c r="F73" s="324" t="str">
        <f t="shared" si="135"/>
        <v>8015F524</v>
      </c>
      <c r="G73" s="683"/>
      <c r="H73" s="324" t="str">
        <f t="shared" ref="H73:Q73" si="136">DEC2HEX(HEX2DEC($D73)+HEX2DEC(H$2))</f>
        <v>8011B674</v>
      </c>
      <c r="I73" s="324" t="str">
        <f t="shared" si="136"/>
        <v>8011BB44</v>
      </c>
      <c r="J73" s="324" t="str">
        <f t="shared" si="136"/>
        <v>80119294</v>
      </c>
      <c r="K73" s="324" t="str">
        <f t="shared" si="136"/>
        <v>801192D4</v>
      </c>
      <c r="L73" s="324" t="str">
        <f t="shared" si="136"/>
        <v>8011C00C</v>
      </c>
      <c r="M73" s="324" t="str">
        <f t="shared" si="136"/>
        <v>8011981C</v>
      </c>
      <c r="N73" s="324" t="str">
        <f t="shared" si="136"/>
        <v>8011C02C</v>
      </c>
      <c r="O73" s="324" t="str">
        <f t="shared" si="136"/>
        <v>8011BFEC</v>
      </c>
      <c r="P73" s="324" t="str">
        <f t="shared" si="136"/>
        <v>801197FC</v>
      </c>
      <c r="Q73" s="324" t="str">
        <f t="shared" si="136"/>
        <v>8011C00C</v>
      </c>
      <c r="R73" s="324"/>
    </row>
    <row r="74">
      <c r="A74" s="683" t="s">
        <v>11973</v>
      </c>
      <c r="B74" s="683"/>
      <c r="C74" s="339" t="s">
        <v>534</v>
      </c>
      <c r="D74" s="339" t="s">
        <v>11974</v>
      </c>
      <c r="E74" s="324" t="str">
        <f t="shared" ref="E74:F74" si="137">DEC2HEX(HEX2DEC($D74)+HEX2DEC(E$2))</f>
        <v>8011B498</v>
      </c>
      <c r="F74" s="324" t="str">
        <f t="shared" si="137"/>
        <v>8015F528</v>
      </c>
      <c r="G74" s="683"/>
      <c r="H74" s="324" t="str">
        <f t="shared" ref="H74:Q74" si="138">DEC2HEX(HEX2DEC($D74)+HEX2DEC(H$2))</f>
        <v>8011B678</v>
      </c>
      <c r="I74" s="324" t="str">
        <f t="shared" si="138"/>
        <v>8011BB48</v>
      </c>
      <c r="J74" s="324" t="str">
        <f t="shared" si="138"/>
        <v>80119298</v>
      </c>
      <c r="K74" s="324" t="str">
        <f t="shared" si="138"/>
        <v>801192D8</v>
      </c>
      <c r="L74" s="324" t="str">
        <f t="shared" si="138"/>
        <v>8011C010</v>
      </c>
      <c r="M74" s="324" t="str">
        <f t="shared" si="138"/>
        <v>80119820</v>
      </c>
      <c r="N74" s="324" t="str">
        <f t="shared" si="138"/>
        <v>8011C030</v>
      </c>
      <c r="O74" s="324" t="str">
        <f t="shared" si="138"/>
        <v>8011BFF0</v>
      </c>
      <c r="P74" s="324" t="str">
        <f t="shared" si="138"/>
        <v>80119800</v>
      </c>
      <c r="Q74" s="324" t="str">
        <f t="shared" si="138"/>
        <v>8011C010</v>
      </c>
      <c r="R74" s="324"/>
    </row>
    <row r="75">
      <c r="A75" s="694" t="str">
        <f>HYPERLINK("https://docs.google.com/spreadsheets/d/1Wz0ZPQ9nL122iVvO5ImbQ0BqV7h2uRuY04fSmL5gfcM/edit#gid=332652535", "event_chk_inf")</f>
        <v>event_chk_inf</v>
      </c>
      <c r="B75" s="682"/>
      <c r="C75" s="339" t="s">
        <v>2054</v>
      </c>
      <c r="D75" s="339" t="s">
        <v>11975</v>
      </c>
      <c r="E75" s="324" t="str">
        <f t="shared" ref="E75:F75" si="139">DEC2HEX(HEX2DEC($D75)+HEX2DEC(E$2))</f>
        <v>8011B4A4</v>
      </c>
      <c r="F75" s="324" t="str">
        <f t="shared" si="139"/>
        <v>8015F534</v>
      </c>
      <c r="G75" s="682"/>
      <c r="H75" s="324" t="str">
        <f t="shared" ref="H75:Q75" si="140">DEC2HEX(HEX2DEC($D75)+HEX2DEC(H$2))</f>
        <v>8011B684</v>
      </c>
      <c r="I75" s="324" t="str">
        <f t="shared" si="140"/>
        <v>8011BB54</v>
      </c>
      <c r="J75" s="324" t="str">
        <f t="shared" si="140"/>
        <v>801192A4</v>
      </c>
      <c r="K75" s="324" t="str">
        <f t="shared" si="140"/>
        <v>801192E4</v>
      </c>
      <c r="L75" s="324" t="str">
        <f t="shared" si="140"/>
        <v>8011C01C</v>
      </c>
      <c r="M75" s="324" t="str">
        <f t="shared" si="140"/>
        <v>8011982C</v>
      </c>
      <c r="N75" s="324" t="str">
        <f t="shared" si="140"/>
        <v>8011C03C</v>
      </c>
      <c r="O75" s="324" t="str">
        <f t="shared" si="140"/>
        <v>8011BFFC</v>
      </c>
      <c r="P75" s="324" t="str">
        <f t="shared" si="140"/>
        <v>8011980C</v>
      </c>
      <c r="Q75" s="324" t="str">
        <f t="shared" si="140"/>
        <v>8011C01C</v>
      </c>
      <c r="R75" s="324"/>
    </row>
    <row r="76">
      <c r="A76" s="694" t="str">
        <f>HYPERLINK("https://docs.google.com/spreadsheets/d/1Wz0ZPQ9nL122iVvO5ImbQ0BqV7h2uRuY04fSmL5gfcM/edit#gid=329385618", "item_get_inf")</f>
        <v>item_get_inf</v>
      </c>
      <c r="B76" s="682"/>
      <c r="C76" s="339" t="s">
        <v>554</v>
      </c>
      <c r="D76" s="339" t="s">
        <v>11976</v>
      </c>
      <c r="E76" s="324" t="str">
        <f t="shared" ref="E76:F76" si="141">DEC2HEX(HEX2DEC($D76)+HEX2DEC(E$2))</f>
        <v>8011B4C0</v>
      </c>
      <c r="F76" s="324" t="str">
        <f t="shared" si="141"/>
        <v>8015F550</v>
      </c>
      <c r="G76" s="682"/>
      <c r="H76" s="324" t="str">
        <f t="shared" ref="H76:Q76" si="142">DEC2HEX(HEX2DEC($D76)+HEX2DEC(H$2))</f>
        <v>8011B6A0</v>
      </c>
      <c r="I76" s="324" t="str">
        <f t="shared" si="142"/>
        <v>8011BB70</v>
      </c>
      <c r="J76" s="324" t="str">
        <f t="shared" si="142"/>
        <v>801192C0</v>
      </c>
      <c r="K76" s="324" t="str">
        <f t="shared" si="142"/>
        <v>80119300</v>
      </c>
      <c r="L76" s="324" t="str">
        <f t="shared" si="142"/>
        <v>8011C038</v>
      </c>
      <c r="M76" s="324" t="str">
        <f t="shared" si="142"/>
        <v>80119848</v>
      </c>
      <c r="N76" s="324" t="str">
        <f t="shared" si="142"/>
        <v>8011C058</v>
      </c>
      <c r="O76" s="324" t="str">
        <f t="shared" si="142"/>
        <v>8011C018</v>
      </c>
      <c r="P76" s="324" t="str">
        <f t="shared" si="142"/>
        <v>80119828</v>
      </c>
      <c r="Q76" s="324" t="str">
        <f t="shared" si="142"/>
        <v>8011C038</v>
      </c>
      <c r="R76" s="324"/>
    </row>
    <row r="77">
      <c r="A77" s="694" t="str">
        <f>HYPERLINK("https://docs.google.com/spreadsheets/d/1Wz0ZPQ9nL122iVvO5ImbQ0BqV7h2uRuY04fSmL5gfcM/edit#gid=1545175796", "inf_table")</f>
        <v>inf_table</v>
      </c>
      <c r="B77" s="682"/>
      <c r="C77" s="339" t="s">
        <v>3883</v>
      </c>
      <c r="D77" s="339" t="s">
        <v>11977</v>
      </c>
      <c r="E77" s="324" t="str">
        <f t="shared" ref="E77:F77" si="143">DEC2HEX(HEX2DEC($D77)+HEX2DEC(E$2))</f>
        <v>8011B4C8</v>
      </c>
      <c r="F77" s="324" t="str">
        <f t="shared" si="143"/>
        <v>8015F558</v>
      </c>
      <c r="G77" s="682"/>
      <c r="H77" s="324" t="str">
        <f t="shared" ref="H77:Q77" si="144">DEC2HEX(HEX2DEC($D77)+HEX2DEC(H$2))</f>
        <v>8011B6A8</v>
      </c>
      <c r="I77" s="324" t="str">
        <f t="shared" si="144"/>
        <v>8011BB78</v>
      </c>
      <c r="J77" s="324" t="str">
        <f t="shared" si="144"/>
        <v>801192C8</v>
      </c>
      <c r="K77" s="324" t="str">
        <f t="shared" si="144"/>
        <v>80119308</v>
      </c>
      <c r="L77" s="324" t="str">
        <f t="shared" si="144"/>
        <v>8011C040</v>
      </c>
      <c r="M77" s="324" t="str">
        <f t="shared" si="144"/>
        <v>80119850</v>
      </c>
      <c r="N77" s="324" t="str">
        <f t="shared" si="144"/>
        <v>8011C060</v>
      </c>
      <c r="O77" s="324" t="str">
        <f t="shared" si="144"/>
        <v>8011C020</v>
      </c>
      <c r="P77" s="324" t="str">
        <f t="shared" si="144"/>
        <v>80119830</v>
      </c>
      <c r="Q77" s="324" t="str">
        <f t="shared" si="144"/>
        <v>8011C040</v>
      </c>
      <c r="R77" s="324"/>
    </row>
    <row r="78">
      <c r="A78" s="682"/>
      <c r="B78" s="682"/>
      <c r="C78" s="339"/>
      <c r="D78" s="339" t="s">
        <v>11978</v>
      </c>
      <c r="E78" s="324"/>
      <c r="F78" s="324"/>
      <c r="G78" s="682"/>
      <c r="H78" s="324" t="str">
        <f t="shared" ref="H78:Q78" si="145">DEC2HEX(HEX2DEC($D78)+HEX2DEC(H$2))</f>
        <v>8011B6F0</v>
      </c>
      <c r="I78" s="324" t="str">
        <f t="shared" si="145"/>
        <v>8011BBC0</v>
      </c>
      <c r="J78" s="324" t="str">
        <f t="shared" si="145"/>
        <v>80119310</v>
      </c>
      <c r="K78" s="324" t="str">
        <f t="shared" si="145"/>
        <v>80119350</v>
      </c>
      <c r="L78" s="324" t="str">
        <f t="shared" si="145"/>
        <v>8011C088</v>
      </c>
      <c r="M78" s="324" t="str">
        <f t="shared" si="145"/>
        <v>80119898</v>
      </c>
      <c r="N78" s="324" t="str">
        <f t="shared" si="145"/>
        <v>8011C0A8</v>
      </c>
      <c r="O78" s="324" t="str">
        <f t="shared" si="145"/>
        <v>8011C068</v>
      </c>
      <c r="P78" s="324" t="str">
        <f t="shared" si="145"/>
        <v>80119878</v>
      </c>
      <c r="Q78" s="324" t="str">
        <f t="shared" si="145"/>
        <v>8011C088</v>
      </c>
      <c r="R78" s="324"/>
    </row>
    <row r="79">
      <c r="A79" s="682"/>
      <c r="B79" s="682"/>
      <c r="C79" s="339"/>
      <c r="D79" s="339" t="s">
        <v>11979</v>
      </c>
      <c r="E79" s="324"/>
      <c r="F79" s="324"/>
      <c r="G79" s="682"/>
      <c r="H79" s="324" t="str">
        <f t="shared" ref="H79:Q79" si="146">DEC2HEX(HEX2DEC($D79)+HEX2DEC(H$2))</f>
        <v>8011BA75</v>
      </c>
      <c r="I79" s="324" t="str">
        <f t="shared" si="146"/>
        <v>8011BF45</v>
      </c>
      <c r="J79" s="324" t="str">
        <f t="shared" si="146"/>
        <v>80119695</v>
      </c>
      <c r="K79" s="324" t="str">
        <f t="shared" si="146"/>
        <v>801196D5</v>
      </c>
      <c r="L79" s="324" t="str">
        <f t="shared" si="146"/>
        <v>8011C40D</v>
      </c>
      <c r="M79" s="324" t="str">
        <f t="shared" si="146"/>
        <v>80119C1D</v>
      </c>
      <c r="N79" s="324" t="str">
        <f t="shared" si="146"/>
        <v>8011C42D</v>
      </c>
      <c r="O79" s="324" t="str">
        <f t="shared" si="146"/>
        <v>8011C3ED</v>
      </c>
      <c r="P79" s="324" t="str">
        <f t="shared" si="146"/>
        <v>80119BFD</v>
      </c>
      <c r="Q79" s="324" t="str">
        <f t="shared" si="146"/>
        <v>8011C40D</v>
      </c>
      <c r="R79" s="324"/>
    </row>
    <row r="80">
      <c r="A80" s="682"/>
      <c r="B80" s="682"/>
      <c r="C80" s="339"/>
      <c r="D80" s="339" t="s">
        <v>11980</v>
      </c>
      <c r="E80" s="324"/>
      <c r="F80" s="324"/>
      <c r="G80" s="682"/>
      <c r="H80" s="324" t="str">
        <f t="shared" ref="H80:Q80" si="147">DEC2HEX(HEX2DEC($D80)+HEX2DEC(H$2))</f>
        <v>8011BAF8</v>
      </c>
      <c r="I80" s="324" t="str">
        <f t="shared" si="147"/>
        <v>8011BFC8</v>
      </c>
      <c r="J80" s="324" t="str">
        <f t="shared" si="147"/>
        <v>80119718</v>
      </c>
      <c r="K80" s="324" t="str">
        <f t="shared" si="147"/>
        <v>80119758</v>
      </c>
      <c r="L80" s="324" t="str">
        <f t="shared" si="147"/>
        <v>8011C490</v>
      </c>
      <c r="M80" s="324" t="str">
        <f t="shared" si="147"/>
        <v>80119CA0</v>
      </c>
      <c r="N80" s="324" t="str">
        <f t="shared" si="147"/>
        <v>8011C4B0</v>
      </c>
      <c r="O80" s="324" t="str">
        <f t="shared" si="147"/>
        <v>8011C470</v>
      </c>
      <c r="P80" s="324" t="str">
        <f t="shared" si="147"/>
        <v>80119C80</v>
      </c>
      <c r="Q80" s="324" t="str">
        <f t="shared" si="147"/>
        <v>8011C490</v>
      </c>
      <c r="R80" s="324"/>
    </row>
    <row r="81">
      <c r="A81" s="682"/>
      <c r="B81" s="682"/>
      <c r="C81" s="339"/>
      <c r="D81" s="339" t="s">
        <v>11981</v>
      </c>
      <c r="E81" s="324"/>
      <c r="F81" s="324"/>
      <c r="G81" s="682"/>
      <c r="H81" s="324" t="str">
        <f t="shared" ref="H81:Q81" si="148">DEC2HEX(HEX2DEC($D81)+HEX2DEC(H$2))</f>
        <v>8011BAFA</v>
      </c>
      <c r="I81" s="324" t="str">
        <f t="shared" si="148"/>
        <v>8011BFCA</v>
      </c>
      <c r="J81" s="324" t="str">
        <f t="shared" si="148"/>
        <v>8011971A</v>
      </c>
      <c r="K81" s="324" t="str">
        <f t="shared" si="148"/>
        <v>8011975A</v>
      </c>
      <c r="L81" s="324" t="str">
        <f t="shared" si="148"/>
        <v>8011C492</v>
      </c>
      <c r="M81" s="324" t="str">
        <f t="shared" si="148"/>
        <v>80119CA2</v>
      </c>
      <c r="N81" s="324" t="str">
        <f t="shared" si="148"/>
        <v>8011C4B2</v>
      </c>
      <c r="O81" s="324" t="str">
        <f t="shared" si="148"/>
        <v>8011C472</v>
      </c>
      <c r="P81" s="324" t="str">
        <f t="shared" si="148"/>
        <v>80119C82</v>
      </c>
      <c r="Q81" s="324" t="str">
        <f t="shared" si="148"/>
        <v>8011C492</v>
      </c>
      <c r="R81" s="324"/>
    </row>
    <row r="82">
      <c r="A82" s="682"/>
      <c r="B82" s="682"/>
      <c r="C82" s="339"/>
      <c r="D82" s="339" t="s">
        <v>11982</v>
      </c>
      <c r="E82" s="324"/>
      <c r="F82" s="324"/>
      <c r="G82" s="682"/>
      <c r="H82" s="324" t="str">
        <f t="shared" ref="H82:Q82" si="149">DEC2HEX(HEX2DEC($D82)+HEX2DEC(H$2))</f>
        <v>8011BAFC</v>
      </c>
      <c r="I82" s="324" t="str">
        <f t="shared" si="149"/>
        <v>8011BFCC</v>
      </c>
      <c r="J82" s="324" t="str">
        <f t="shared" si="149"/>
        <v>8011971C</v>
      </c>
      <c r="K82" s="324" t="str">
        <f t="shared" si="149"/>
        <v>8011975C</v>
      </c>
      <c r="L82" s="324" t="str">
        <f t="shared" si="149"/>
        <v>8011C494</v>
      </c>
      <c r="M82" s="324" t="str">
        <f t="shared" si="149"/>
        <v>80119CA4</v>
      </c>
      <c r="N82" s="324" t="str">
        <f t="shared" si="149"/>
        <v>8011C4B4</v>
      </c>
      <c r="O82" s="324" t="str">
        <f t="shared" si="149"/>
        <v>8011C474</v>
      </c>
      <c r="P82" s="324" t="str">
        <f t="shared" si="149"/>
        <v>80119C84</v>
      </c>
      <c r="Q82" s="324" t="str">
        <f t="shared" si="149"/>
        <v>8011C494</v>
      </c>
      <c r="R82" s="324"/>
    </row>
    <row r="83">
      <c r="A83" s="682"/>
      <c r="B83" s="682"/>
      <c r="C83" s="339"/>
      <c r="D83" s="339" t="s">
        <v>11983</v>
      </c>
      <c r="E83" s="324"/>
      <c r="F83" s="324"/>
      <c r="G83" s="682"/>
      <c r="H83" s="324" t="str">
        <f t="shared" ref="H83:Q83" si="150">DEC2HEX(HEX2DEC($D83)+HEX2DEC(H$2))</f>
        <v>8011BAFE</v>
      </c>
      <c r="I83" s="324" t="str">
        <f t="shared" si="150"/>
        <v>8011BFCE</v>
      </c>
      <c r="J83" s="324" t="str">
        <f t="shared" si="150"/>
        <v>8011971E</v>
      </c>
      <c r="K83" s="324" t="str">
        <f t="shared" si="150"/>
        <v>8011975E</v>
      </c>
      <c r="L83" s="324" t="str">
        <f t="shared" si="150"/>
        <v>8011C496</v>
      </c>
      <c r="M83" s="324" t="str">
        <f t="shared" si="150"/>
        <v>80119CA6</v>
      </c>
      <c r="N83" s="324" t="str">
        <f t="shared" si="150"/>
        <v>8011C4B6</v>
      </c>
      <c r="O83" s="324" t="str">
        <f t="shared" si="150"/>
        <v>8011C476</v>
      </c>
      <c r="P83" s="324" t="str">
        <f t="shared" si="150"/>
        <v>80119C86</v>
      </c>
      <c r="Q83" s="324" t="str">
        <f t="shared" si="150"/>
        <v>8011C496</v>
      </c>
      <c r="R83" s="324"/>
    </row>
    <row r="84">
      <c r="A84" s="682"/>
      <c r="B84" s="682"/>
      <c r="C84" s="339"/>
      <c r="D84" s="339" t="s">
        <v>11984</v>
      </c>
      <c r="E84" s="324"/>
      <c r="F84" s="324"/>
      <c r="G84" s="682"/>
      <c r="H84" s="324" t="str">
        <f t="shared" ref="H84:Q84" si="151">DEC2HEX(HEX2DEC($D84)+HEX2DEC(H$2))</f>
        <v>8011BB00</v>
      </c>
      <c r="I84" s="324" t="str">
        <f t="shared" si="151"/>
        <v>8011BFD0</v>
      </c>
      <c r="J84" s="324" t="str">
        <f t="shared" si="151"/>
        <v>80119720</v>
      </c>
      <c r="K84" s="324" t="str">
        <f t="shared" si="151"/>
        <v>80119760</v>
      </c>
      <c r="L84" s="324" t="str">
        <f t="shared" si="151"/>
        <v>8011C498</v>
      </c>
      <c r="M84" s="324" t="str">
        <f t="shared" si="151"/>
        <v>80119CA8</v>
      </c>
      <c r="N84" s="324" t="str">
        <f t="shared" si="151"/>
        <v>8011C4B8</v>
      </c>
      <c r="O84" s="324" t="str">
        <f t="shared" si="151"/>
        <v>8011C478</v>
      </c>
      <c r="P84" s="324" t="str">
        <f t="shared" si="151"/>
        <v>80119C88</v>
      </c>
      <c r="Q84" s="324" t="str">
        <f t="shared" si="151"/>
        <v>8011C498</v>
      </c>
      <c r="R84" s="324"/>
    </row>
    <row r="85">
      <c r="A85" s="682" t="s">
        <v>11985</v>
      </c>
      <c r="B85" s="682"/>
      <c r="C85" s="339" t="s">
        <v>524</v>
      </c>
      <c r="D85" s="339" t="s">
        <v>11986</v>
      </c>
      <c r="E85" s="324" t="str">
        <f t="shared" ref="E85:F85" si="152">DEC2HEX(HEX2DEC($D85)+HEX2DEC(E$2))</f>
        <v>8011B922</v>
      </c>
      <c r="F85" s="324" t="str">
        <f t="shared" si="152"/>
        <v>8015F9B2</v>
      </c>
      <c r="G85" s="682" t="s">
        <v>11987</v>
      </c>
      <c r="H85" s="324" t="str">
        <f t="shared" ref="H85:Q85" si="153">DEC2HEX(HEX2DEC($D85)+HEX2DEC(H$2))</f>
        <v>8011BB02</v>
      </c>
      <c r="I85" s="324" t="str">
        <f t="shared" si="153"/>
        <v>8011BFD2</v>
      </c>
      <c r="J85" s="324" t="str">
        <f t="shared" si="153"/>
        <v>80119722</v>
      </c>
      <c r="K85" s="324" t="str">
        <f t="shared" si="153"/>
        <v>80119762</v>
      </c>
      <c r="L85" s="324" t="str">
        <f t="shared" si="153"/>
        <v>8011C49A</v>
      </c>
      <c r="M85" s="324" t="str">
        <f t="shared" si="153"/>
        <v>80119CAA</v>
      </c>
      <c r="N85" s="324" t="str">
        <f t="shared" si="153"/>
        <v>8011C4BA</v>
      </c>
      <c r="O85" s="324" t="str">
        <f t="shared" si="153"/>
        <v>8011C47A</v>
      </c>
      <c r="P85" s="324" t="str">
        <f t="shared" si="153"/>
        <v>80119C8A</v>
      </c>
      <c r="Q85" s="324" t="str">
        <f t="shared" si="153"/>
        <v>8011C49A</v>
      </c>
      <c r="R85" s="324"/>
    </row>
    <row r="86">
      <c r="A86" s="682"/>
      <c r="B86" s="682"/>
      <c r="C86" s="339"/>
      <c r="D86" s="339" t="s">
        <v>11988</v>
      </c>
      <c r="E86" s="324"/>
      <c r="F86" s="324"/>
      <c r="G86" s="682"/>
      <c r="H86" s="324" t="str">
        <f t="shared" ref="H86:Q86" si="154">DEC2HEX(HEX2DEC($D86)+HEX2DEC(H$2))</f>
        <v>8011BB04</v>
      </c>
      <c r="I86" s="324" t="str">
        <f t="shared" si="154"/>
        <v>8011BFD4</v>
      </c>
      <c r="J86" s="324" t="str">
        <f t="shared" si="154"/>
        <v>80119724</v>
      </c>
      <c r="K86" s="324" t="str">
        <f t="shared" si="154"/>
        <v>80119764</v>
      </c>
      <c r="L86" s="324" t="str">
        <f t="shared" si="154"/>
        <v>8011C49C</v>
      </c>
      <c r="M86" s="324" t="str">
        <f t="shared" si="154"/>
        <v>80119CAC</v>
      </c>
      <c r="N86" s="324" t="str">
        <f t="shared" si="154"/>
        <v>8011C4BC</v>
      </c>
      <c r="O86" s="324" t="str">
        <f t="shared" si="154"/>
        <v>8011C47C</v>
      </c>
      <c r="P86" s="324" t="str">
        <f t="shared" si="154"/>
        <v>80119C8C</v>
      </c>
      <c r="Q86" s="324" t="str">
        <f t="shared" si="154"/>
        <v>8011C49C</v>
      </c>
      <c r="R86" s="324"/>
    </row>
    <row r="87">
      <c r="A87" s="682" t="s">
        <v>11989</v>
      </c>
      <c r="B87" s="682"/>
      <c r="C87" s="339" t="s">
        <v>524</v>
      </c>
      <c r="D87" s="339" t="s">
        <v>11990</v>
      </c>
      <c r="E87" s="324" t="str">
        <f t="shared" ref="E87:F87" si="155">DEC2HEX(HEX2DEC($D87)+HEX2DEC(E$2))</f>
        <v>8011B932</v>
      </c>
      <c r="F87" s="324" t="str">
        <f t="shared" si="155"/>
        <v>8015F9C2</v>
      </c>
      <c r="G87" s="682"/>
      <c r="H87" s="324" t="str">
        <f t="shared" ref="H87:Q87" si="156">DEC2HEX(HEX2DEC($D87)+HEX2DEC(H$2))</f>
        <v>8011BB12</v>
      </c>
      <c r="I87" s="324" t="str">
        <f t="shared" si="156"/>
        <v>8011BFE2</v>
      </c>
      <c r="J87" s="324" t="str">
        <f t="shared" si="156"/>
        <v>80119732</v>
      </c>
      <c r="K87" s="324" t="str">
        <f t="shared" si="156"/>
        <v>80119772</v>
      </c>
      <c r="L87" s="324" t="str">
        <f t="shared" si="156"/>
        <v>8011C4AA</v>
      </c>
      <c r="M87" s="324" t="str">
        <f t="shared" si="156"/>
        <v>80119CBA</v>
      </c>
      <c r="N87" s="324" t="str">
        <f t="shared" si="156"/>
        <v>8011C4CA</v>
      </c>
      <c r="O87" s="324" t="str">
        <f t="shared" si="156"/>
        <v>8011C48A</v>
      </c>
      <c r="P87" s="324" t="str">
        <f t="shared" si="156"/>
        <v>80119C9A</v>
      </c>
      <c r="Q87" s="324" t="str">
        <f t="shared" si="156"/>
        <v>8011C4AA</v>
      </c>
      <c r="R87" s="324"/>
    </row>
    <row r="88">
      <c r="A88" s="682" t="s">
        <v>11991</v>
      </c>
      <c r="B88" s="682"/>
      <c r="C88" s="339" t="s">
        <v>534</v>
      </c>
      <c r="D88" s="339" t="s">
        <v>11992</v>
      </c>
      <c r="E88" s="324" t="str">
        <f t="shared" ref="E88:F88" si="157">DEC2HEX(HEX2DEC($D88)+HEX2DEC(E$2))</f>
        <v>8011B934</v>
      </c>
      <c r="F88" s="324" t="str">
        <f t="shared" si="157"/>
        <v>8015F9C4</v>
      </c>
      <c r="G88" s="682" t="s">
        <v>11993</v>
      </c>
      <c r="H88" s="324" t="str">
        <f t="shared" ref="H88:Q88" si="158">DEC2HEX(HEX2DEC($D88)+HEX2DEC(H$2))</f>
        <v>8011BB14</v>
      </c>
      <c r="I88" s="324" t="str">
        <f t="shared" si="158"/>
        <v>8011BFE4</v>
      </c>
      <c r="J88" s="324" t="str">
        <f t="shared" si="158"/>
        <v>80119734</v>
      </c>
      <c r="K88" s="324" t="str">
        <f t="shared" si="158"/>
        <v>80119774</v>
      </c>
      <c r="L88" s="324" t="str">
        <f t="shared" si="158"/>
        <v>8011C4AC</v>
      </c>
      <c r="M88" s="324" t="str">
        <f t="shared" si="158"/>
        <v>80119CBC</v>
      </c>
      <c r="N88" s="324" t="str">
        <f t="shared" si="158"/>
        <v>8011C4CC</v>
      </c>
      <c r="O88" s="324" t="str">
        <f t="shared" si="158"/>
        <v>8011C48C</v>
      </c>
      <c r="P88" s="324" t="str">
        <f t="shared" si="158"/>
        <v>80119C9C</v>
      </c>
      <c r="Q88" s="324" t="str">
        <f t="shared" si="158"/>
        <v>8011C4AC</v>
      </c>
      <c r="R88" s="324"/>
    </row>
    <row r="89">
      <c r="A89" s="682" t="s">
        <v>11994</v>
      </c>
      <c r="B89" s="682"/>
      <c r="C89" s="339" t="s">
        <v>534</v>
      </c>
      <c r="D89" s="339" t="s">
        <v>11995</v>
      </c>
      <c r="E89" s="324" t="str">
        <f t="shared" ref="E89:F89" si="159">DEC2HEX(HEX2DEC($D89)+HEX2DEC(E$2))</f>
        <v>8011B938</v>
      </c>
      <c r="F89" s="324" t="str">
        <f t="shared" si="159"/>
        <v>8015F9C8</v>
      </c>
      <c r="G89" s="682" t="s">
        <v>11996</v>
      </c>
      <c r="H89" s="324" t="str">
        <f t="shared" ref="H89:Q89" si="160">DEC2HEX(HEX2DEC($D89)+HEX2DEC(H$2))</f>
        <v>8011BB18</v>
      </c>
      <c r="I89" s="324" t="str">
        <f t="shared" si="160"/>
        <v>8011BFE8</v>
      </c>
      <c r="J89" s="324" t="str">
        <f t="shared" si="160"/>
        <v>80119738</v>
      </c>
      <c r="K89" s="324" t="str">
        <f t="shared" si="160"/>
        <v>80119778</v>
      </c>
      <c r="L89" s="324" t="str">
        <f t="shared" si="160"/>
        <v>8011C4B0</v>
      </c>
      <c r="M89" s="324" t="str">
        <f t="shared" si="160"/>
        <v>80119CC0</v>
      </c>
      <c r="N89" s="324" t="str">
        <f t="shared" si="160"/>
        <v>8011C4D0</v>
      </c>
      <c r="O89" s="324" t="str">
        <f t="shared" si="160"/>
        <v>8011C490</v>
      </c>
      <c r="P89" s="324" t="str">
        <f t="shared" si="160"/>
        <v>80119CA0</v>
      </c>
      <c r="Q89" s="324" t="str">
        <f t="shared" si="160"/>
        <v>8011C4B0</v>
      </c>
      <c r="R89" s="324"/>
    </row>
    <row r="90">
      <c r="A90" s="682" t="s">
        <v>11997</v>
      </c>
      <c r="B90" s="682"/>
      <c r="C90" s="339" t="s">
        <v>534</v>
      </c>
      <c r="D90" s="339" t="s">
        <v>11998</v>
      </c>
      <c r="E90" s="324" t="str">
        <f t="shared" ref="E90:F90" si="161">DEC2HEX(HEX2DEC($D90)+HEX2DEC(E$2))</f>
        <v>8011B93C</v>
      </c>
      <c r="F90" s="324" t="str">
        <f t="shared" si="161"/>
        <v>8015F9CC</v>
      </c>
      <c r="G90" s="682" t="s">
        <v>11996</v>
      </c>
      <c r="H90" s="324" t="str">
        <f t="shared" ref="H90:Q90" si="162">DEC2HEX(HEX2DEC($D90)+HEX2DEC(H$2))</f>
        <v>8011BB1C</v>
      </c>
      <c r="I90" s="324" t="str">
        <f t="shared" si="162"/>
        <v>8011BFEC</v>
      </c>
      <c r="J90" s="324" t="str">
        <f t="shared" si="162"/>
        <v>8011973C</v>
      </c>
      <c r="K90" s="324" t="str">
        <f t="shared" si="162"/>
        <v>8011977C</v>
      </c>
      <c r="L90" s="324" t="str">
        <f t="shared" si="162"/>
        <v>8011C4B4</v>
      </c>
      <c r="M90" s="324" t="str">
        <f t="shared" si="162"/>
        <v>80119CC4</v>
      </c>
      <c r="N90" s="324" t="str">
        <f t="shared" si="162"/>
        <v>8011C4D4</v>
      </c>
      <c r="O90" s="324" t="str">
        <f t="shared" si="162"/>
        <v>8011C494</v>
      </c>
      <c r="P90" s="324" t="str">
        <f t="shared" si="162"/>
        <v>80119CA4</v>
      </c>
      <c r="Q90" s="324" t="str">
        <f t="shared" si="162"/>
        <v>8011C4B4</v>
      </c>
      <c r="R90" s="324"/>
    </row>
    <row r="91">
      <c r="A91" s="682" t="s">
        <v>11999</v>
      </c>
      <c r="B91" s="682"/>
      <c r="C91" s="339" t="s">
        <v>534</v>
      </c>
      <c r="D91" s="339" t="s">
        <v>12000</v>
      </c>
      <c r="E91" s="324" t="str">
        <f t="shared" ref="E91:F91" si="163">DEC2HEX(HEX2DEC($D91)+HEX2DEC(E$2))</f>
        <v>8011B940</v>
      </c>
      <c r="F91" s="324" t="str">
        <f t="shared" si="163"/>
        <v>8015F9D0</v>
      </c>
      <c r="G91" s="682" t="s">
        <v>11996</v>
      </c>
      <c r="H91" s="324" t="str">
        <f t="shared" ref="H91:Q91" si="164">DEC2HEX(HEX2DEC($D91)+HEX2DEC(H$2))</f>
        <v>8011BB20</v>
      </c>
      <c r="I91" s="324" t="str">
        <f t="shared" si="164"/>
        <v>8011BFF0</v>
      </c>
      <c r="J91" s="324" t="str">
        <f t="shared" si="164"/>
        <v>80119740</v>
      </c>
      <c r="K91" s="324" t="str">
        <f t="shared" si="164"/>
        <v>80119780</v>
      </c>
      <c r="L91" s="324" t="str">
        <f t="shared" si="164"/>
        <v>8011C4B8</v>
      </c>
      <c r="M91" s="324" t="str">
        <f t="shared" si="164"/>
        <v>80119CC8</v>
      </c>
      <c r="N91" s="324" t="str">
        <f t="shared" si="164"/>
        <v>8011C4D8</v>
      </c>
      <c r="O91" s="324" t="str">
        <f t="shared" si="164"/>
        <v>8011C498</v>
      </c>
      <c r="P91" s="324" t="str">
        <f t="shared" si="164"/>
        <v>80119CA8</v>
      </c>
      <c r="Q91" s="324" t="str">
        <f t="shared" si="164"/>
        <v>8011C4B8</v>
      </c>
      <c r="R91" s="324"/>
    </row>
    <row r="92">
      <c r="A92" s="682" t="s">
        <v>12001</v>
      </c>
      <c r="B92" s="682"/>
      <c r="C92" s="339" t="s">
        <v>524</v>
      </c>
      <c r="D92" s="339" t="s">
        <v>12002</v>
      </c>
      <c r="E92" s="324" t="str">
        <f t="shared" ref="E92:F92" si="165">DEC2HEX(HEX2DEC($D92)+HEX2DEC(E$2))</f>
        <v>8011B944</v>
      </c>
      <c r="F92" s="324" t="str">
        <f t="shared" si="165"/>
        <v>8015F9D4</v>
      </c>
      <c r="G92" s="684"/>
      <c r="H92" s="324" t="str">
        <f t="shared" ref="H92:Q92" si="166">DEC2HEX(HEX2DEC($D92)+HEX2DEC(H$2))</f>
        <v>8011BB24</v>
      </c>
      <c r="I92" s="324" t="str">
        <f t="shared" si="166"/>
        <v>8011BFF4</v>
      </c>
      <c r="J92" s="324" t="str">
        <f t="shared" si="166"/>
        <v>80119744</v>
      </c>
      <c r="K92" s="324" t="str">
        <f t="shared" si="166"/>
        <v>80119784</v>
      </c>
      <c r="L92" s="324" t="str">
        <f t="shared" si="166"/>
        <v>8011C4BC</v>
      </c>
      <c r="M92" s="324" t="str">
        <f t="shared" si="166"/>
        <v>80119CCC</v>
      </c>
      <c r="N92" s="324" t="str">
        <f t="shared" si="166"/>
        <v>8011C4DC</v>
      </c>
      <c r="O92" s="324" t="str">
        <f t="shared" si="166"/>
        <v>8011C49C</v>
      </c>
      <c r="P92" s="324" t="str">
        <f t="shared" si="166"/>
        <v>80119CAC</v>
      </c>
      <c r="Q92" s="324" t="str">
        <f t="shared" si="166"/>
        <v>8011C4BC</v>
      </c>
      <c r="R92" s="324"/>
    </row>
    <row r="93">
      <c r="A93" s="682" t="s">
        <v>12003</v>
      </c>
      <c r="B93" s="682"/>
      <c r="C93" s="339" t="s">
        <v>524</v>
      </c>
      <c r="D93" s="339" t="s">
        <v>12004</v>
      </c>
      <c r="E93" s="324" t="str">
        <f t="shared" ref="E93:F93" si="167">DEC2HEX(HEX2DEC($D93)+HEX2DEC(E$2))</f>
        <v>8011B946</v>
      </c>
      <c r="F93" s="324" t="str">
        <f t="shared" si="167"/>
        <v>8015F9D6</v>
      </c>
      <c r="G93" s="684"/>
      <c r="H93" s="324" t="str">
        <f t="shared" ref="H93:Q93" si="168">DEC2HEX(HEX2DEC($D93)+HEX2DEC(H$2))</f>
        <v>8011BB26</v>
      </c>
      <c r="I93" s="324" t="str">
        <f t="shared" si="168"/>
        <v>8011BFF6</v>
      </c>
      <c r="J93" s="324" t="str">
        <f t="shared" si="168"/>
        <v>80119746</v>
      </c>
      <c r="K93" s="324" t="str">
        <f t="shared" si="168"/>
        <v>80119786</v>
      </c>
      <c r="L93" s="324" t="str">
        <f t="shared" si="168"/>
        <v>8011C4BE</v>
      </c>
      <c r="M93" s="324" t="str">
        <f t="shared" si="168"/>
        <v>80119CCE</v>
      </c>
      <c r="N93" s="324" t="str">
        <f t="shared" si="168"/>
        <v>8011C4DE</v>
      </c>
      <c r="O93" s="324" t="str">
        <f t="shared" si="168"/>
        <v>8011C49E</v>
      </c>
      <c r="P93" s="324" t="str">
        <f t="shared" si="168"/>
        <v>80119CAE</v>
      </c>
      <c r="Q93" s="324" t="str">
        <f t="shared" si="168"/>
        <v>8011C4BE</v>
      </c>
      <c r="R93" s="324"/>
    </row>
    <row r="94">
      <c r="A94" s="682" t="s">
        <v>12005</v>
      </c>
      <c r="B94" s="682"/>
      <c r="C94" s="339" t="s">
        <v>524</v>
      </c>
      <c r="D94" s="339" t="s">
        <v>7759</v>
      </c>
      <c r="E94" s="324" t="str">
        <f t="shared" ref="E94:F94" si="169">DEC2HEX(HEX2DEC($D94)+HEX2DEC(E$2))</f>
        <v>8011B948</v>
      </c>
      <c r="F94" s="324" t="str">
        <f t="shared" si="169"/>
        <v>8015F9D8</v>
      </c>
      <c r="G94" s="684"/>
      <c r="H94" s="324" t="str">
        <f t="shared" ref="H94:Q94" si="170">DEC2HEX(HEX2DEC($D94)+HEX2DEC(H$2))</f>
        <v>8011BB28</v>
      </c>
      <c r="I94" s="324" t="str">
        <f t="shared" si="170"/>
        <v>8011BFF8</v>
      </c>
      <c r="J94" s="324" t="str">
        <f t="shared" si="170"/>
        <v>80119748</v>
      </c>
      <c r="K94" s="324" t="str">
        <f t="shared" si="170"/>
        <v>80119788</v>
      </c>
      <c r="L94" s="324" t="str">
        <f t="shared" si="170"/>
        <v>8011C4C0</v>
      </c>
      <c r="M94" s="324" t="str">
        <f t="shared" si="170"/>
        <v>80119CD0</v>
      </c>
      <c r="N94" s="324" t="str">
        <f t="shared" si="170"/>
        <v>8011C4E0</v>
      </c>
      <c r="O94" s="324" t="str">
        <f t="shared" si="170"/>
        <v>8011C4A0</v>
      </c>
      <c r="P94" s="324" t="str">
        <f t="shared" si="170"/>
        <v>80119CB0</v>
      </c>
      <c r="Q94" s="324" t="str">
        <f t="shared" si="170"/>
        <v>8011C4C0</v>
      </c>
      <c r="R94" s="324"/>
    </row>
    <row r="95">
      <c r="A95" s="682" t="s">
        <v>12006</v>
      </c>
      <c r="B95" s="682"/>
      <c r="C95" s="339" t="s">
        <v>519</v>
      </c>
      <c r="D95" s="339" t="s">
        <v>12007</v>
      </c>
      <c r="E95" s="324" t="str">
        <f t="shared" ref="E95:F95" si="171">DEC2HEX(HEX2DEC($D95)+HEX2DEC(E$2))</f>
        <v>8011B94A</v>
      </c>
      <c r="F95" s="324" t="str">
        <f t="shared" si="171"/>
        <v>8015F9DA</v>
      </c>
      <c r="G95" s="684"/>
      <c r="H95" s="324" t="str">
        <f t="shared" ref="H95:Q95" si="172">DEC2HEX(HEX2DEC($D95)+HEX2DEC(H$2))</f>
        <v>8011BB2A</v>
      </c>
      <c r="I95" s="324" t="str">
        <f t="shared" si="172"/>
        <v>8011BFFA</v>
      </c>
      <c r="J95" s="324" t="str">
        <f t="shared" si="172"/>
        <v>8011974A</v>
      </c>
      <c r="K95" s="324" t="str">
        <f t="shared" si="172"/>
        <v>8011978A</v>
      </c>
      <c r="L95" s="324" t="str">
        <f t="shared" si="172"/>
        <v>8011C4C2</v>
      </c>
      <c r="M95" s="324" t="str">
        <f t="shared" si="172"/>
        <v>80119CD2</v>
      </c>
      <c r="N95" s="324" t="str">
        <f t="shared" si="172"/>
        <v>8011C4E2</v>
      </c>
      <c r="O95" s="324" t="str">
        <f t="shared" si="172"/>
        <v>8011C4A2</v>
      </c>
      <c r="P95" s="324" t="str">
        <f t="shared" si="172"/>
        <v>80119CB2</v>
      </c>
      <c r="Q95" s="324" t="str">
        <f t="shared" si="172"/>
        <v>8011C4C2</v>
      </c>
      <c r="R95" s="324"/>
    </row>
    <row r="96">
      <c r="A96" s="364"/>
      <c r="B96" s="364"/>
      <c r="C96" s="339"/>
      <c r="D96" s="339" t="s">
        <v>12008</v>
      </c>
      <c r="E96" s="324"/>
      <c r="F96" s="324"/>
      <c r="G96" s="682" t="s">
        <v>12009</v>
      </c>
      <c r="H96" s="324" t="str">
        <f t="shared" ref="H96:Q96" si="173">DEC2HEX(HEX2DEC($D96)+HEX2DEC(H$2))</f>
        <v>8011BB50</v>
      </c>
      <c r="I96" s="324" t="str">
        <f t="shared" si="173"/>
        <v>8011C020</v>
      </c>
      <c r="J96" s="324" t="str">
        <f t="shared" si="173"/>
        <v>80119770</v>
      </c>
      <c r="K96" s="324" t="str">
        <f t="shared" si="173"/>
        <v>801197B0</v>
      </c>
      <c r="L96" s="324" t="str">
        <f t="shared" si="173"/>
        <v>8011C4E8</v>
      </c>
      <c r="M96" s="324" t="str">
        <f t="shared" si="173"/>
        <v>80119CF8</v>
      </c>
      <c r="N96" s="324" t="str">
        <f t="shared" si="173"/>
        <v>8011C508</v>
      </c>
      <c r="O96" s="324" t="str">
        <f t="shared" si="173"/>
        <v>8011C4C8</v>
      </c>
      <c r="P96" s="324" t="str">
        <f t="shared" si="173"/>
        <v>80119CD8</v>
      </c>
      <c r="Q96" s="324" t="str">
        <f t="shared" si="173"/>
        <v>8011C4E8</v>
      </c>
      <c r="R96" s="324"/>
    </row>
    <row r="97">
      <c r="A97" s="364"/>
      <c r="B97" s="364"/>
      <c r="C97" s="339"/>
      <c r="D97" s="339" t="s">
        <v>12010</v>
      </c>
      <c r="E97" s="324"/>
      <c r="F97" s="324"/>
      <c r="G97" s="682" t="s">
        <v>12009</v>
      </c>
      <c r="H97" s="324" t="str">
        <f t="shared" ref="H97:Q97" si="174">DEC2HEX(HEX2DEC($D97)+HEX2DEC(H$2))</f>
        <v>8011BB54</v>
      </c>
      <c r="I97" s="324" t="str">
        <f t="shared" si="174"/>
        <v>8011C024</v>
      </c>
      <c r="J97" s="324" t="str">
        <f t="shared" si="174"/>
        <v>80119774</v>
      </c>
      <c r="K97" s="324" t="str">
        <f t="shared" si="174"/>
        <v>801197B4</v>
      </c>
      <c r="L97" s="324" t="str">
        <f t="shared" si="174"/>
        <v>8011C4EC</v>
      </c>
      <c r="M97" s="324" t="str">
        <f t="shared" si="174"/>
        <v>80119CFC</v>
      </c>
      <c r="N97" s="324" t="str">
        <f t="shared" si="174"/>
        <v>8011C50C</v>
      </c>
      <c r="O97" s="324" t="str">
        <f t="shared" si="174"/>
        <v>8011C4CC</v>
      </c>
      <c r="P97" s="324" t="str">
        <f t="shared" si="174"/>
        <v>80119CDC</v>
      </c>
      <c r="Q97" s="324" t="str">
        <f t="shared" si="174"/>
        <v>8011C4EC</v>
      </c>
      <c r="R97" s="324"/>
    </row>
    <row r="98">
      <c r="A98" s="364"/>
      <c r="B98" s="364"/>
      <c r="C98" s="339"/>
      <c r="D98" s="339" t="s">
        <v>12011</v>
      </c>
      <c r="E98" s="324"/>
      <c r="F98" s="324"/>
      <c r="G98" s="682" t="s">
        <v>12009</v>
      </c>
      <c r="H98" s="324" t="str">
        <f t="shared" ref="H98:Q98" si="175">DEC2HEX(HEX2DEC($D98)+HEX2DEC(H$2))</f>
        <v>8011BB58</v>
      </c>
      <c r="I98" s="324" t="str">
        <f t="shared" si="175"/>
        <v>8011C028</v>
      </c>
      <c r="J98" s="324" t="str">
        <f t="shared" si="175"/>
        <v>80119778</v>
      </c>
      <c r="K98" s="324" t="str">
        <f t="shared" si="175"/>
        <v>801197B8</v>
      </c>
      <c r="L98" s="324" t="str">
        <f t="shared" si="175"/>
        <v>8011C4F0</v>
      </c>
      <c r="M98" s="324" t="str">
        <f t="shared" si="175"/>
        <v>80119D00</v>
      </c>
      <c r="N98" s="324" t="str">
        <f t="shared" si="175"/>
        <v>8011C510</v>
      </c>
      <c r="O98" s="324" t="str">
        <f t="shared" si="175"/>
        <v>8011C4D0</v>
      </c>
      <c r="P98" s="324" t="str">
        <f t="shared" si="175"/>
        <v>80119CE0</v>
      </c>
      <c r="Q98" s="324" t="str">
        <f t="shared" si="175"/>
        <v>8011C4F0</v>
      </c>
      <c r="R98" s="324"/>
    </row>
    <row r="99">
      <c r="A99" s="364"/>
      <c r="B99" s="364"/>
      <c r="C99" s="339"/>
      <c r="D99" s="339" t="s">
        <v>12012</v>
      </c>
      <c r="E99" s="324"/>
      <c r="F99" s="324"/>
      <c r="G99" s="682" t="s">
        <v>12009</v>
      </c>
      <c r="H99" s="324" t="str">
        <f t="shared" ref="H99:Q99" si="176">DEC2HEX(HEX2DEC($D99)+HEX2DEC(H$2))</f>
        <v>8011BB5C</v>
      </c>
      <c r="I99" s="324" t="str">
        <f t="shared" si="176"/>
        <v>8011C02C</v>
      </c>
      <c r="J99" s="324" t="str">
        <f t="shared" si="176"/>
        <v>8011977C</v>
      </c>
      <c r="K99" s="324" t="str">
        <f t="shared" si="176"/>
        <v>801197BC</v>
      </c>
      <c r="L99" s="324" t="str">
        <f t="shared" si="176"/>
        <v>8011C4F4</v>
      </c>
      <c r="M99" s="324" t="str">
        <f t="shared" si="176"/>
        <v>80119D04</v>
      </c>
      <c r="N99" s="324" t="str">
        <f t="shared" si="176"/>
        <v>8011C514</v>
      </c>
      <c r="O99" s="324" t="str">
        <f t="shared" si="176"/>
        <v>8011C4D4</v>
      </c>
      <c r="P99" s="324" t="str">
        <f t="shared" si="176"/>
        <v>80119CE4</v>
      </c>
      <c r="Q99" s="324" t="str">
        <f t="shared" si="176"/>
        <v>8011C4F4</v>
      </c>
      <c r="R99" s="324"/>
    </row>
    <row r="100">
      <c r="A100" s="364"/>
      <c r="B100" s="364"/>
      <c r="C100" s="339"/>
      <c r="D100" s="339" t="s">
        <v>12013</v>
      </c>
      <c r="E100" s="324"/>
      <c r="F100" s="324"/>
      <c r="G100" s="682" t="s">
        <v>12009</v>
      </c>
      <c r="H100" s="324" t="str">
        <f t="shared" ref="H100:Q100" si="177">DEC2HEX(HEX2DEC($D100)+HEX2DEC(H$2))</f>
        <v>8011BB5E</v>
      </c>
      <c r="I100" s="324" t="str">
        <f t="shared" si="177"/>
        <v>8011C02E</v>
      </c>
      <c r="J100" s="324" t="str">
        <f t="shared" si="177"/>
        <v>8011977E</v>
      </c>
      <c r="K100" s="324" t="str">
        <f t="shared" si="177"/>
        <v>801197BE</v>
      </c>
      <c r="L100" s="324" t="str">
        <f t="shared" si="177"/>
        <v>8011C4F6</v>
      </c>
      <c r="M100" s="324" t="str">
        <f t="shared" si="177"/>
        <v>80119D06</v>
      </c>
      <c r="N100" s="324" t="str">
        <f t="shared" si="177"/>
        <v>8011C516</v>
      </c>
      <c r="O100" s="324" t="str">
        <f t="shared" si="177"/>
        <v>8011C4D6</v>
      </c>
      <c r="P100" s="324" t="str">
        <f t="shared" si="177"/>
        <v>80119CE6</v>
      </c>
      <c r="Q100" s="324" t="str">
        <f t="shared" si="177"/>
        <v>8011C4F6</v>
      </c>
      <c r="R100" s="324"/>
    </row>
    <row r="101">
      <c r="A101" s="356"/>
      <c r="B101" s="356"/>
      <c r="C101" s="339"/>
      <c r="D101" s="339" t="s">
        <v>12014</v>
      </c>
      <c r="E101" s="324"/>
      <c r="F101" s="324"/>
      <c r="G101" s="682" t="s">
        <v>12009</v>
      </c>
      <c r="H101" s="324" t="str">
        <f t="shared" ref="H101:Q101" si="178">DEC2HEX(HEX2DEC($D101)+HEX2DEC(H$2))</f>
        <v>8011BB60</v>
      </c>
      <c r="I101" s="324" t="str">
        <f t="shared" si="178"/>
        <v>8011C030</v>
      </c>
      <c r="J101" s="324" t="str">
        <f t="shared" si="178"/>
        <v>80119780</v>
      </c>
      <c r="K101" s="324" t="str">
        <f t="shared" si="178"/>
        <v>801197C0</v>
      </c>
      <c r="L101" s="324" t="str">
        <f t="shared" si="178"/>
        <v>8011C4F8</v>
      </c>
      <c r="M101" s="324" t="str">
        <f t="shared" si="178"/>
        <v>80119D08</v>
      </c>
      <c r="N101" s="324" t="str">
        <f t="shared" si="178"/>
        <v>8011C518</v>
      </c>
      <c r="O101" s="324" t="str">
        <f t="shared" si="178"/>
        <v>8011C4D8</v>
      </c>
      <c r="P101" s="324" t="str">
        <f t="shared" si="178"/>
        <v>80119CE8</v>
      </c>
      <c r="Q101" s="324" t="str">
        <f t="shared" si="178"/>
        <v>8011C4F8</v>
      </c>
      <c r="R101" s="324"/>
    </row>
    <row r="102">
      <c r="A102" s="356"/>
      <c r="B102" s="356"/>
      <c r="C102" s="339"/>
      <c r="D102" s="339" t="s">
        <v>12015</v>
      </c>
      <c r="E102" s="324"/>
      <c r="F102" s="324"/>
      <c r="G102" s="682" t="s">
        <v>12009</v>
      </c>
      <c r="H102" s="324" t="str">
        <f t="shared" ref="H102:Q102" si="179">DEC2HEX(HEX2DEC($D102)+HEX2DEC(H$2))</f>
        <v>8011BB62</v>
      </c>
      <c r="I102" s="324" t="str">
        <f t="shared" si="179"/>
        <v>8011C032</v>
      </c>
      <c r="J102" s="324" t="str">
        <f t="shared" si="179"/>
        <v>80119782</v>
      </c>
      <c r="K102" s="324" t="str">
        <f t="shared" si="179"/>
        <v>801197C2</v>
      </c>
      <c r="L102" s="324" t="str">
        <f t="shared" si="179"/>
        <v>8011C4FA</v>
      </c>
      <c r="M102" s="324" t="str">
        <f t="shared" si="179"/>
        <v>80119D0A</v>
      </c>
      <c r="N102" s="324" t="str">
        <f t="shared" si="179"/>
        <v>8011C51A</v>
      </c>
      <c r="O102" s="324" t="str">
        <f t="shared" si="179"/>
        <v>8011C4DA</v>
      </c>
      <c r="P102" s="324" t="str">
        <f t="shared" si="179"/>
        <v>80119CEA</v>
      </c>
      <c r="Q102" s="324" t="str">
        <f t="shared" si="179"/>
        <v>8011C4FA</v>
      </c>
      <c r="R102" s="324"/>
    </row>
    <row r="103">
      <c r="A103" s="356"/>
      <c r="B103" s="356"/>
      <c r="C103" s="339"/>
      <c r="D103" s="339" t="s">
        <v>12016</v>
      </c>
      <c r="E103" s="324"/>
      <c r="F103" s="324"/>
      <c r="G103" s="682" t="s">
        <v>12009</v>
      </c>
      <c r="H103" s="324" t="str">
        <f t="shared" ref="H103:Q103" si="180">DEC2HEX(HEX2DEC($D103)+HEX2DEC(H$2))</f>
        <v>8011BB63</v>
      </c>
      <c r="I103" s="324" t="str">
        <f t="shared" si="180"/>
        <v>8011C033</v>
      </c>
      <c r="J103" s="324" t="str">
        <f t="shared" si="180"/>
        <v>80119783</v>
      </c>
      <c r="K103" s="324" t="str">
        <f t="shared" si="180"/>
        <v>801197C3</v>
      </c>
      <c r="L103" s="324" t="str">
        <f t="shared" si="180"/>
        <v>8011C4FB</v>
      </c>
      <c r="M103" s="324" t="str">
        <f t="shared" si="180"/>
        <v>80119D0B</v>
      </c>
      <c r="N103" s="324" t="str">
        <f t="shared" si="180"/>
        <v>8011C51B</v>
      </c>
      <c r="O103" s="324" t="str">
        <f t="shared" si="180"/>
        <v>8011C4DB</v>
      </c>
      <c r="P103" s="324" t="str">
        <f t="shared" si="180"/>
        <v>80119CEB</v>
      </c>
      <c r="Q103" s="324" t="str">
        <f t="shared" si="180"/>
        <v>8011C4FB</v>
      </c>
      <c r="R103" s="324"/>
    </row>
    <row r="104">
      <c r="A104" s="356"/>
      <c r="B104" s="356"/>
      <c r="C104" s="339"/>
      <c r="D104" s="339" t="s">
        <v>12017</v>
      </c>
      <c r="E104" s="324"/>
      <c r="F104" s="324"/>
      <c r="G104" s="682" t="s">
        <v>12009</v>
      </c>
      <c r="H104" s="324" t="str">
        <f t="shared" ref="H104:Q104" si="181">DEC2HEX(HEX2DEC($D104)+HEX2DEC(H$2))</f>
        <v>8011BB64</v>
      </c>
      <c r="I104" s="324" t="str">
        <f t="shared" si="181"/>
        <v>8011C034</v>
      </c>
      <c r="J104" s="324" t="str">
        <f t="shared" si="181"/>
        <v>80119784</v>
      </c>
      <c r="K104" s="324" t="str">
        <f t="shared" si="181"/>
        <v>801197C4</v>
      </c>
      <c r="L104" s="324" t="str">
        <f t="shared" si="181"/>
        <v>8011C4FC</v>
      </c>
      <c r="M104" s="324" t="str">
        <f t="shared" si="181"/>
        <v>80119D0C</v>
      </c>
      <c r="N104" s="324" t="str">
        <f t="shared" si="181"/>
        <v>8011C51C</v>
      </c>
      <c r="O104" s="324" t="str">
        <f t="shared" si="181"/>
        <v>8011C4DC</v>
      </c>
      <c r="P104" s="324" t="str">
        <f t="shared" si="181"/>
        <v>80119CEC</v>
      </c>
      <c r="Q104" s="324" t="str">
        <f t="shared" si="181"/>
        <v>8011C4FC</v>
      </c>
      <c r="R104" s="324"/>
    </row>
    <row r="105">
      <c r="A105" s="356"/>
      <c r="B105" s="356"/>
      <c r="C105" s="339"/>
      <c r="D105" s="339" t="s">
        <v>12018</v>
      </c>
      <c r="E105" s="324"/>
      <c r="F105" s="324"/>
      <c r="G105" s="682" t="s">
        <v>12009</v>
      </c>
      <c r="H105" s="324" t="str">
        <f t="shared" ref="H105:Q105" si="182">DEC2HEX(HEX2DEC($D105)+HEX2DEC(H$2))</f>
        <v>8011BB68</v>
      </c>
      <c r="I105" s="324" t="str">
        <f t="shared" si="182"/>
        <v>8011C038</v>
      </c>
      <c r="J105" s="324" t="str">
        <f t="shared" si="182"/>
        <v>80119788</v>
      </c>
      <c r="K105" s="324" t="str">
        <f t="shared" si="182"/>
        <v>801197C8</v>
      </c>
      <c r="L105" s="324" t="str">
        <f t="shared" si="182"/>
        <v>8011C500</v>
      </c>
      <c r="M105" s="324" t="str">
        <f t="shared" si="182"/>
        <v>80119D10</v>
      </c>
      <c r="N105" s="324" t="str">
        <f t="shared" si="182"/>
        <v>8011C520</v>
      </c>
      <c r="O105" s="324" t="str">
        <f t="shared" si="182"/>
        <v>8011C4E0</v>
      </c>
      <c r="P105" s="324" t="str">
        <f t="shared" si="182"/>
        <v>80119CF0</v>
      </c>
      <c r="Q105" s="324" t="str">
        <f t="shared" si="182"/>
        <v>8011C500</v>
      </c>
      <c r="R105" s="324"/>
    </row>
    <row r="106">
      <c r="A106" s="356" t="s">
        <v>12019</v>
      </c>
      <c r="B106" s="356"/>
      <c r="C106" s="339" t="s">
        <v>519</v>
      </c>
      <c r="D106" s="339" t="s">
        <v>12020</v>
      </c>
      <c r="E106" s="324" t="str">
        <f t="shared" ref="E106:F106" si="183">DEC2HEX(HEX2DEC($D106)+HEX2DEC(E$2))</f>
        <v>8011B9B2</v>
      </c>
      <c r="F106" s="324" t="str">
        <f t="shared" si="183"/>
        <v>8015FA42</v>
      </c>
      <c r="G106" s="356" t="s">
        <v>12021</v>
      </c>
      <c r="H106" s="324" t="str">
        <f t="shared" ref="H106:Q106" si="184">DEC2HEX(HEX2DEC($D106)+HEX2DEC(H$2))</f>
        <v>8011BB92</v>
      </c>
      <c r="I106" s="324" t="str">
        <f t="shared" si="184"/>
        <v>8011C062</v>
      </c>
      <c r="J106" s="324" t="str">
        <f t="shared" si="184"/>
        <v>801197B2</v>
      </c>
      <c r="K106" s="324" t="str">
        <f t="shared" si="184"/>
        <v>801197F2</v>
      </c>
      <c r="L106" s="324" t="str">
        <f t="shared" si="184"/>
        <v>8011C52A</v>
      </c>
      <c r="M106" s="324" t="str">
        <f t="shared" si="184"/>
        <v>80119D3A</v>
      </c>
      <c r="N106" s="324" t="str">
        <f t="shared" si="184"/>
        <v>8011C54A</v>
      </c>
      <c r="O106" s="324" t="str">
        <f t="shared" si="184"/>
        <v>8011C50A</v>
      </c>
      <c r="P106" s="324" t="str">
        <f t="shared" si="184"/>
        <v>80119D1A</v>
      </c>
      <c r="Q106" s="324" t="str">
        <f t="shared" si="184"/>
        <v>8011C52A</v>
      </c>
      <c r="R106" s="324"/>
    </row>
    <row r="107">
      <c r="A107" s="356" t="s">
        <v>12022</v>
      </c>
      <c r="B107" s="356"/>
      <c r="C107" s="339" t="s">
        <v>519</v>
      </c>
      <c r="D107" s="339" t="s">
        <v>12023</v>
      </c>
      <c r="E107" s="324" t="str">
        <f t="shared" ref="E107:F107" si="185">DEC2HEX(HEX2DEC($D107)+HEX2DEC(E$2))</f>
        <v>8011B9B3</v>
      </c>
      <c r="F107" s="324" t="str">
        <f t="shared" si="185"/>
        <v>8015FA43</v>
      </c>
      <c r="G107" s="356" t="s">
        <v>12021</v>
      </c>
      <c r="H107" s="324" t="str">
        <f t="shared" ref="H107:Q107" si="186">DEC2HEX(HEX2DEC($D107)+HEX2DEC(H$2))</f>
        <v>8011BB93</v>
      </c>
      <c r="I107" s="324" t="str">
        <f t="shared" si="186"/>
        <v>8011C063</v>
      </c>
      <c r="J107" s="324" t="str">
        <f t="shared" si="186"/>
        <v>801197B3</v>
      </c>
      <c r="K107" s="324" t="str">
        <f t="shared" si="186"/>
        <v>801197F3</v>
      </c>
      <c r="L107" s="324" t="str">
        <f t="shared" si="186"/>
        <v>8011C52B</v>
      </c>
      <c r="M107" s="324" t="str">
        <f t="shared" si="186"/>
        <v>80119D3B</v>
      </c>
      <c r="N107" s="324" t="str">
        <f t="shared" si="186"/>
        <v>8011C54B</v>
      </c>
      <c r="O107" s="324" t="str">
        <f t="shared" si="186"/>
        <v>8011C50B</v>
      </c>
      <c r="P107" s="324" t="str">
        <f t="shared" si="186"/>
        <v>80119D1B</v>
      </c>
      <c r="Q107" s="324" t="str">
        <f t="shared" si="186"/>
        <v>8011C52B</v>
      </c>
      <c r="R107" s="324"/>
    </row>
    <row r="108">
      <c r="A108" s="356" t="s">
        <v>12024</v>
      </c>
      <c r="B108" s="356"/>
      <c r="C108" s="339" t="s">
        <v>519</v>
      </c>
      <c r="D108" s="339" t="s">
        <v>12025</v>
      </c>
      <c r="E108" s="324" t="str">
        <f t="shared" ref="E108:F108" si="187">DEC2HEX(HEX2DEC($D108)+HEX2DEC(E$2))</f>
        <v>8011B9B4</v>
      </c>
      <c r="F108" s="324" t="str">
        <f t="shared" si="187"/>
        <v>8015FA44</v>
      </c>
      <c r="G108" s="356" t="s">
        <v>12021</v>
      </c>
      <c r="H108" s="324" t="str">
        <f t="shared" ref="H108:Q108" si="188">DEC2HEX(HEX2DEC($D108)+HEX2DEC(H$2))</f>
        <v>8011BB94</v>
      </c>
      <c r="I108" s="324" t="str">
        <f t="shared" si="188"/>
        <v>8011C064</v>
      </c>
      <c r="J108" s="324" t="str">
        <f t="shared" si="188"/>
        <v>801197B4</v>
      </c>
      <c r="K108" s="324" t="str">
        <f t="shared" si="188"/>
        <v>801197F4</v>
      </c>
      <c r="L108" s="324" t="str">
        <f t="shared" si="188"/>
        <v>8011C52C</v>
      </c>
      <c r="M108" s="324" t="str">
        <f t="shared" si="188"/>
        <v>80119D3C</v>
      </c>
      <c r="N108" s="324" t="str">
        <f t="shared" si="188"/>
        <v>8011C54C</v>
      </c>
      <c r="O108" s="324" t="str">
        <f t="shared" si="188"/>
        <v>8011C50C</v>
      </c>
      <c r="P108" s="324" t="str">
        <f t="shared" si="188"/>
        <v>80119D1C</v>
      </c>
      <c r="Q108" s="324" t="str">
        <f t="shared" si="188"/>
        <v>8011C52C</v>
      </c>
      <c r="R108" s="324"/>
    </row>
    <row r="109">
      <c r="A109" s="356" t="s">
        <v>12026</v>
      </c>
      <c r="B109" s="356"/>
      <c r="C109" s="339" t="s">
        <v>519</v>
      </c>
      <c r="D109" s="339" t="s">
        <v>12027</v>
      </c>
      <c r="E109" s="324" t="str">
        <f t="shared" ref="E109:F109" si="189">DEC2HEX(HEX2DEC($D109)+HEX2DEC(E$2))</f>
        <v>8011B9B5</v>
      </c>
      <c r="F109" s="324" t="str">
        <f t="shared" si="189"/>
        <v>8015FA45</v>
      </c>
      <c r="G109" s="356" t="s">
        <v>12021</v>
      </c>
      <c r="H109" s="324" t="str">
        <f t="shared" ref="H109:Q109" si="190">DEC2HEX(HEX2DEC($D109)+HEX2DEC(H$2))</f>
        <v>8011BB95</v>
      </c>
      <c r="I109" s="324" t="str">
        <f t="shared" si="190"/>
        <v>8011C065</v>
      </c>
      <c r="J109" s="324" t="str">
        <f t="shared" si="190"/>
        <v>801197B5</v>
      </c>
      <c r="K109" s="324" t="str">
        <f t="shared" si="190"/>
        <v>801197F5</v>
      </c>
      <c r="L109" s="324" t="str">
        <f t="shared" si="190"/>
        <v>8011C52D</v>
      </c>
      <c r="M109" s="324" t="str">
        <f t="shared" si="190"/>
        <v>80119D3D</v>
      </c>
      <c r="N109" s="324" t="str">
        <f t="shared" si="190"/>
        <v>8011C54D</v>
      </c>
      <c r="O109" s="324" t="str">
        <f t="shared" si="190"/>
        <v>8011C50D</v>
      </c>
      <c r="P109" s="324" t="str">
        <f t="shared" si="190"/>
        <v>80119D1D</v>
      </c>
      <c r="Q109" s="324" t="str">
        <f t="shared" si="190"/>
        <v>8011C52D</v>
      </c>
      <c r="R109" s="324"/>
    </row>
    <row r="110">
      <c r="A110" s="364"/>
      <c r="B110" s="364"/>
      <c r="C110" s="339"/>
      <c r="D110" s="339" t="s">
        <v>12028</v>
      </c>
      <c r="E110" s="324"/>
      <c r="F110" s="324"/>
      <c r="G110" s="364"/>
      <c r="H110" s="324" t="str">
        <f t="shared" ref="H110:Q110" si="191">DEC2HEX(HEX2DEC($D110)+HEX2DEC(H$2))</f>
        <v>8011BB97</v>
      </c>
      <c r="I110" s="324" t="str">
        <f t="shared" si="191"/>
        <v>8011C067</v>
      </c>
      <c r="J110" s="324" t="str">
        <f t="shared" si="191"/>
        <v>801197B7</v>
      </c>
      <c r="K110" s="324" t="str">
        <f t="shared" si="191"/>
        <v>801197F7</v>
      </c>
      <c r="L110" s="324" t="str">
        <f t="shared" si="191"/>
        <v>8011C52F</v>
      </c>
      <c r="M110" s="324" t="str">
        <f t="shared" si="191"/>
        <v>80119D3F</v>
      </c>
      <c r="N110" s="324" t="str">
        <f t="shared" si="191"/>
        <v>8011C54F</v>
      </c>
      <c r="O110" s="324" t="str">
        <f t="shared" si="191"/>
        <v>8011C50F</v>
      </c>
      <c r="P110" s="324" t="str">
        <f t="shared" si="191"/>
        <v>80119D1F</v>
      </c>
      <c r="Q110" s="324" t="str">
        <f t="shared" si="191"/>
        <v>8011C52F</v>
      </c>
      <c r="R110" s="324"/>
    </row>
    <row r="111">
      <c r="A111" s="364"/>
      <c r="B111" s="364"/>
      <c r="C111" s="339"/>
      <c r="D111" s="339" t="s">
        <v>12029</v>
      </c>
      <c r="E111" s="324"/>
      <c r="F111" s="324"/>
      <c r="G111" s="364"/>
      <c r="H111" s="324" t="str">
        <f t="shared" ref="H111:Q111" si="192">DEC2HEX(HEX2DEC($D111)+HEX2DEC(H$2))</f>
        <v>8011BB9A</v>
      </c>
      <c r="I111" s="324" t="str">
        <f t="shared" si="192"/>
        <v>8011C06A</v>
      </c>
      <c r="J111" s="324" t="str">
        <f t="shared" si="192"/>
        <v>801197BA</v>
      </c>
      <c r="K111" s="324" t="str">
        <f t="shared" si="192"/>
        <v>801197FA</v>
      </c>
      <c r="L111" s="324" t="str">
        <f t="shared" si="192"/>
        <v>8011C532</v>
      </c>
      <c r="M111" s="324" t="str">
        <f t="shared" si="192"/>
        <v>80119D42</v>
      </c>
      <c r="N111" s="324" t="str">
        <f t="shared" si="192"/>
        <v>8011C552</v>
      </c>
      <c r="O111" s="324" t="str">
        <f t="shared" si="192"/>
        <v>8011C512</v>
      </c>
      <c r="P111" s="324" t="str">
        <f t="shared" si="192"/>
        <v>80119D22</v>
      </c>
      <c r="Q111" s="324" t="str">
        <f t="shared" si="192"/>
        <v>8011C532</v>
      </c>
      <c r="R111" s="324"/>
    </row>
    <row r="112">
      <c r="A112" s="364" t="s">
        <v>12030</v>
      </c>
      <c r="B112" s="364"/>
      <c r="C112" s="339" t="s">
        <v>524</v>
      </c>
      <c r="D112" s="339" t="s">
        <v>12031</v>
      </c>
      <c r="E112" s="324" t="str">
        <f t="shared" ref="E112:F112" si="193">DEC2HEX(HEX2DEC($D112)+HEX2DEC(E$2))</f>
        <v>8011B9C4</v>
      </c>
      <c r="F112" s="324" t="str">
        <f t="shared" si="193"/>
        <v>8015FA54</v>
      </c>
      <c r="G112" s="364" t="s">
        <v>11874</v>
      </c>
      <c r="H112" s="324" t="str">
        <f t="shared" ref="H112:Q112" si="194">DEC2HEX(HEX2DEC($D112)+HEX2DEC(H$2))</f>
        <v>8011BBA4</v>
      </c>
      <c r="I112" s="324" t="str">
        <f t="shared" si="194"/>
        <v>8011C074</v>
      </c>
      <c r="J112" s="324" t="str">
        <f t="shared" si="194"/>
        <v>801197C4</v>
      </c>
      <c r="K112" s="324" t="str">
        <f t="shared" si="194"/>
        <v>80119804</v>
      </c>
      <c r="L112" s="324" t="str">
        <f t="shared" si="194"/>
        <v>8011C53C</v>
      </c>
      <c r="M112" s="324" t="str">
        <f t="shared" si="194"/>
        <v>80119D4C</v>
      </c>
      <c r="N112" s="324" t="str">
        <f t="shared" si="194"/>
        <v>8011C55C</v>
      </c>
      <c r="O112" s="324" t="str">
        <f t="shared" si="194"/>
        <v>8011C51C</v>
      </c>
      <c r="P112" s="324" t="str">
        <f t="shared" si="194"/>
        <v>80119D2C</v>
      </c>
      <c r="Q112" s="324" t="str">
        <f t="shared" si="194"/>
        <v>8011C53C</v>
      </c>
      <c r="R112" s="324"/>
    </row>
    <row r="113">
      <c r="A113" s="694" t="str">
        <f>HYPERLINK("https://docs.google.com/spreadsheets/d/1Wz0ZPQ9nL122iVvO5ImbQ0BqV7h2uRuY04fSmL5gfcM/edit#gid=1676188860", "event_inf")</f>
        <v>event_inf</v>
      </c>
      <c r="B113" s="682"/>
      <c r="C113" s="339" t="s">
        <v>554</v>
      </c>
      <c r="D113" s="339" t="s">
        <v>12032</v>
      </c>
      <c r="E113" s="324" t="str">
        <f t="shared" ref="E113:F113" si="195">DEC2HEX(HEX2DEC($D113)+HEX2DEC(E$2))</f>
        <v>8011B9CA</v>
      </c>
      <c r="F113" s="324" t="str">
        <f t="shared" si="195"/>
        <v>8015FA5A</v>
      </c>
      <c r="G113" s="682"/>
      <c r="H113" s="324" t="str">
        <f t="shared" ref="H113:Q113" si="196">DEC2HEX(HEX2DEC($D113)+HEX2DEC(H$2))</f>
        <v>8011BBAA</v>
      </c>
      <c r="I113" s="324" t="str">
        <f t="shared" si="196"/>
        <v>8011C07A</v>
      </c>
      <c r="J113" s="324" t="str">
        <f t="shared" si="196"/>
        <v>801197CA</v>
      </c>
      <c r="K113" s="324" t="str">
        <f t="shared" si="196"/>
        <v>8011980A</v>
      </c>
      <c r="L113" s="324" t="str">
        <f t="shared" si="196"/>
        <v>8011C542</v>
      </c>
      <c r="M113" s="324" t="str">
        <f t="shared" si="196"/>
        <v>80119D52</v>
      </c>
      <c r="N113" s="324" t="str">
        <f t="shared" si="196"/>
        <v>8011C562</v>
      </c>
      <c r="O113" s="324" t="str">
        <f t="shared" si="196"/>
        <v>8011C522</v>
      </c>
      <c r="P113" s="324" t="str">
        <f t="shared" si="196"/>
        <v>80119D32</v>
      </c>
      <c r="Q113" s="324" t="str">
        <f t="shared" si="196"/>
        <v>8011C542</v>
      </c>
      <c r="R113" s="324"/>
    </row>
    <row r="114">
      <c r="A114" s="364"/>
      <c r="B114" s="364"/>
      <c r="C114" s="339"/>
      <c r="D114" s="339" t="s">
        <v>10624</v>
      </c>
      <c r="E114" s="324"/>
      <c r="F114" s="324"/>
      <c r="G114" s="364"/>
      <c r="H114" s="324" t="str">
        <f t="shared" ref="H114:Q114" si="197">DEC2HEX(HEX2DEC($D114)+HEX2DEC(H$2))</f>
        <v>8011BBB4</v>
      </c>
      <c r="I114" s="324" t="str">
        <f t="shared" si="197"/>
        <v>8011C084</v>
      </c>
      <c r="J114" s="324" t="str">
        <f t="shared" si="197"/>
        <v>801197D4</v>
      </c>
      <c r="K114" s="324" t="str">
        <f t="shared" si="197"/>
        <v>80119814</v>
      </c>
      <c r="L114" s="324" t="str">
        <f t="shared" si="197"/>
        <v>8011C54C</v>
      </c>
      <c r="M114" s="324" t="str">
        <f t="shared" si="197"/>
        <v>80119D5C</v>
      </c>
      <c r="N114" s="324" t="str">
        <f t="shared" si="197"/>
        <v>8011C56C</v>
      </c>
      <c r="O114" s="324" t="str">
        <f t="shared" si="197"/>
        <v>8011C52C</v>
      </c>
      <c r="P114" s="324" t="str">
        <f t="shared" si="197"/>
        <v>80119D3C</v>
      </c>
      <c r="Q114" s="324" t="str">
        <f t="shared" si="197"/>
        <v>8011C54C</v>
      </c>
      <c r="R114" s="324"/>
    </row>
    <row r="115">
      <c r="A115" s="364" t="s">
        <v>12033</v>
      </c>
      <c r="B115" s="364"/>
      <c r="C115" s="339" t="s">
        <v>519</v>
      </c>
      <c r="D115" s="339" t="s">
        <v>10085</v>
      </c>
      <c r="E115" s="324" t="str">
        <f t="shared" ref="E115:F115" si="198">DEC2HEX(HEX2DEC($D115)+HEX2DEC(E$2))</f>
        <v>8011B9DA</v>
      </c>
      <c r="F115" s="324" t="str">
        <f t="shared" si="198"/>
        <v>8015FA6A</v>
      </c>
      <c r="G115" s="364" t="s">
        <v>12034</v>
      </c>
      <c r="H115" s="324" t="str">
        <f t="shared" ref="H115:Q115" si="199">DEC2HEX(HEX2DEC($D115)+HEX2DEC(H$2))</f>
        <v>8011BBBA</v>
      </c>
      <c r="I115" s="324" t="str">
        <f t="shared" si="199"/>
        <v>8011C08A</v>
      </c>
      <c r="J115" s="324" t="str">
        <f t="shared" si="199"/>
        <v>801197DA</v>
      </c>
      <c r="K115" s="324" t="str">
        <f t="shared" si="199"/>
        <v>8011981A</v>
      </c>
      <c r="L115" s="324" t="str">
        <f t="shared" si="199"/>
        <v>8011C552</v>
      </c>
      <c r="M115" s="324" t="str">
        <f t="shared" si="199"/>
        <v>80119D62</v>
      </c>
      <c r="N115" s="324" t="str">
        <f t="shared" si="199"/>
        <v>8011C572</v>
      </c>
      <c r="O115" s="324" t="str">
        <f t="shared" si="199"/>
        <v>8011C532</v>
      </c>
      <c r="P115" s="324" t="str">
        <f t="shared" si="199"/>
        <v>80119D42</v>
      </c>
      <c r="Q115" s="324" t="str">
        <f t="shared" si="199"/>
        <v>8011C552</v>
      </c>
      <c r="R115" s="324"/>
    </row>
    <row r="116">
      <c r="A116" s="364" t="s">
        <v>12035</v>
      </c>
      <c r="B116" s="364"/>
      <c r="C116" s="339" t="s">
        <v>519</v>
      </c>
      <c r="D116" s="339" t="s">
        <v>12036</v>
      </c>
      <c r="E116" s="324" t="str">
        <f t="shared" ref="E116:F116" si="200">DEC2HEX(HEX2DEC($D116)+HEX2DEC(E$2))</f>
        <v>8011B9DC</v>
      </c>
      <c r="F116" s="324" t="str">
        <f t="shared" si="200"/>
        <v>8015FA6C</v>
      </c>
      <c r="G116" s="364" t="s">
        <v>12037</v>
      </c>
      <c r="H116" s="324" t="str">
        <f t="shared" ref="H116:Q116" si="201">DEC2HEX(HEX2DEC($D116)+HEX2DEC(H$2))</f>
        <v>8011BBBC</v>
      </c>
      <c r="I116" s="324" t="str">
        <f t="shared" si="201"/>
        <v>8011C08C</v>
      </c>
      <c r="J116" s="324" t="str">
        <f t="shared" si="201"/>
        <v>801197DC</v>
      </c>
      <c r="K116" s="324" t="str">
        <f t="shared" si="201"/>
        <v>8011981C</v>
      </c>
      <c r="L116" s="324" t="str">
        <f t="shared" si="201"/>
        <v>8011C554</v>
      </c>
      <c r="M116" s="324" t="str">
        <f t="shared" si="201"/>
        <v>80119D64</v>
      </c>
      <c r="N116" s="324" t="str">
        <f t="shared" si="201"/>
        <v>8011C574</v>
      </c>
      <c r="O116" s="324" t="str">
        <f t="shared" si="201"/>
        <v>8011C534</v>
      </c>
      <c r="P116" s="324" t="str">
        <f t="shared" si="201"/>
        <v>80119D44</v>
      </c>
      <c r="Q116" s="324" t="str">
        <f t="shared" si="201"/>
        <v>8011C554</v>
      </c>
      <c r="R116" s="324"/>
    </row>
    <row r="117">
      <c r="A117" s="695" t="s">
        <v>12038</v>
      </c>
      <c r="B117" s="695"/>
      <c r="C117" s="339" t="s">
        <v>524</v>
      </c>
      <c r="D117" s="339" t="s">
        <v>12039</v>
      </c>
      <c r="E117" s="324" t="str">
        <f t="shared" ref="E117:F117" si="202">DEC2HEX(HEX2DEC($D117)+HEX2DEC(E$2))</f>
        <v>8011B9E2</v>
      </c>
      <c r="F117" s="324" t="str">
        <f t="shared" si="202"/>
        <v>8015FA72</v>
      </c>
      <c r="G117" s="364" t="s">
        <v>12040</v>
      </c>
      <c r="H117" s="324" t="str">
        <f t="shared" ref="H117:Q117" si="203">DEC2HEX(HEX2DEC($D117)+HEX2DEC(H$2))</f>
        <v>8011BBC2</v>
      </c>
      <c r="I117" s="324" t="str">
        <f t="shared" si="203"/>
        <v>8011C092</v>
      </c>
      <c r="J117" s="324" t="str">
        <f t="shared" si="203"/>
        <v>801197E2</v>
      </c>
      <c r="K117" s="324" t="str">
        <f t="shared" si="203"/>
        <v>80119822</v>
      </c>
      <c r="L117" s="324" t="str">
        <f t="shared" si="203"/>
        <v>8011C55A</v>
      </c>
      <c r="M117" s="324" t="str">
        <f t="shared" si="203"/>
        <v>80119D6A</v>
      </c>
      <c r="N117" s="324" t="str">
        <f t="shared" si="203"/>
        <v>8011C57A</v>
      </c>
      <c r="O117" s="324" t="str">
        <f t="shared" si="203"/>
        <v>8011C53A</v>
      </c>
      <c r="P117" s="324" t="str">
        <f t="shared" si="203"/>
        <v>80119D4A</v>
      </c>
      <c r="Q117" s="324" t="str">
        <f t="shared" si="203"/>
        <v>8011C55A</v>
      </c>
      <c r="R117" s="324"/>
    </row>
    <row r="118">
      <c r="A118" s="695" t="s">
        <v>12041</v>
      </c>
      <c r="B118" s="695"/>
      <c r="C118" s="339" t="s">
        <v>524</v>
      </c>
      <c r="D118" s="339" t="s">
        <v>12042</v>
      </c>
      <c r="E118" s="324" t="str">
        <f t="shared" ref="E118:F118" si="204">DEC2HEX(HEX2DEC($D118)+HEX2DEC(E$2))</f>
        <v>8011B9F4</v>
      </c>
      <c r="F118" s="324" t="str">
        <f t="shared" si="204"/>
        <v>8015FA84</v>
      </c>
      <c r="G118" s="696"/>
      <c r="H118" s="324" t="str">
        <f t="shared" ref="H118:Q118" si="205">DEC2HEX(HEX2DEC($D118)+HEX2DEC(H$2))</f>
        <v>8011BBD4</v>
      </c>
      <c r="I118" s="324" t="str">
        <f t="shared" si="205"/>
        <v>8011C0A4</v>
      </c>
      <c r="J118" s="324" t="str">
        <f t="shared" si="205"/>
        <v>801197F4</v>
      </c>
      <c r="K118" s="324" t="str">
        <f t="shared" si="205"/>
        <v>80119834</v>
      </c>
      <c r="L118" s="324" t="str">
        <f t="shared" si="205"/>
        <v>8011C56C</v>
      </c>
      <c r="M118" s="324" t="str">
        <f t="shared" si="205"/>
        <v>80119D7C</v>
      </c>
      <c r="N118" s="324" t="str">
        <f t="shared" si="205"/>
        <v>8011C58C</v>
      </c>
      <c r="O118" s="324" t="str">
        <f t="shared" si="205"/>
        <v>8011C54C</v>
      </c>
      <c r="P118" s="324" t="str">
        <f t="shared" si="205"/>
        <v>80119D5C</v>
      </c>
      <c r="Q118" s="324" t="str">
        <f t="shared" si="205"/>
        <v>8011C56C</v>
      </c>
      <c r="R118" s="324"/>
    </row>
    <row r="119">
      <c r="A119" s="364" t="s">
        <v>12043</v>
      </c>
      <c r="B119" s="364"/>
      <c r="C119" s="339" t="s">
        <v>534</v>
      </c>
      <c r="D119" s="339" t="s">
        <v>12044</v>
      </c>
      <c r="E119" s="324" t="str">
        <f t="shared" ref="E119:F119" si="206">DEC2HEX(HEX2DEC($D119)+HEX2DEC(E$2))</f>
        <v>8011BA00</v>
      </c>
      <c r="F119" s="324" t="str">
        <f t="shared" si="206"/>
        <v>8015FA90</v>
      </c>
      <c r="G119" s="364"/>
      <c r="H119" s="324" t="str">
        <f t="shared" ref="H119:Q119" si="207">DEC2HEX(HEX2DEC($D119)+HEX2DEC(H$2))</f>
        <v>8011BBE0</v>
      </c>
      <c r="I119" s="324" t="str">
        <f t="shared" si="207"/>
        <v>8011C0B0</v>
      </c>
      <c r="J119" s="324" t="str">
        <f t="shared" si="207"/>
        <v>80119800</v>
      </c>
      <c r="K119" s="324" t="str">
        <f t="shared" si="207"/>
        <v>80119840</v>
      </c>
      <c r="L119" s="324" t="str">
        <f t="shared" si="207"/>
        <v>8011C578</v>
      </c>
      <c r="M119" s="324" t="str">
        <f t="shared" si="207"/>
        <v>80119D88</v>
      </c>
      <c r="N119" s="324" t="str">
        <f t="shared" si="207"/>
        <v>8011C598</v>
      </c>
      <c r="O119" s="324" t="str">
        <f t="shared" si="207"/>
        <v>8011C558</v>
      </c>
      <c r="P119" s="324" t="str">
        <f t="shared" si="207"/>
        <v>80119D68</v>
      </c>
      <c r="Q119" s="324" t="str">
        <f t="shared" si="207"/>
        <v>8011C578</v>
      </c>
      <c r="R119" s="324"/>
    </row>
    <row r="120">
      <c r="A120" s="697"/>
      <c r="B120" s="697"/>
      <c r="C120" s="698"/>
      <c r="D120" s="698"/>
      <c r="E120" s="699"/>
      <c r="F120" s="699"/>
      <c r="G120" s="700"/>
      <c r="H120" s="699"/>
      <c r="I120" s="699"/>
      <c r="J120" s="699"/>
      <c r="K120" s="699"/>
      <c r="L120" s="699"/>
      <c r="M120" s="699"/>
      <c r="N120" s="699"/>
      <c r="O120" s="699"/>
      <c r="P120" s="699"/>
      <c r="Q120" s="699"/>
      <c r="R120" s="699"/>
    </row>
    <row r="121">
      <c r="A121" s="682" t="s">
        <v>12045</v>
      </c>
      <c r="B121" s="682"/>
      <c r="C121" s="339" t="s">
        <v>534</v>
      </c>
      <c r="D121" s="339"/>
      <c r="E121" s="339" t="s">
        <v>12046</v>
      </c>
      <c r="F121" s="339"/>
      <c r="G121" s="701" t="s">
        <v>12047</v>
      </c>
      <c r="H121" s="324"/>
      <c r="I121" s="324"/>
      <c r="J121" s="324"/>
      <c r="K121" s="324"/>
      <c r="L121" s="324"/>
      <c r="M121" s="324"/>
      <c r="N121" s="324"/>
      <c r="O121" s="324"/>
      <c r="P121" s="324"/>
      <c r="Q121" s="324"/>
      <c r="R121" s="324"/>
    </row>
    <row r="122">
      <c r="A122" s="683" t="s">
        <v>12048</v>
      </c>
      <c r="B122" s="683"/>
      <c r="C122" s="339" t="s">
        <v>12049</v>
      </c>
      <c r="D122" s="339" t="s">
        <v>1203</v>
      </c>
      <c r="E122" s="339" t="s">
        <v>12050</v>
      </c>
      <c r="F122" s="339" t="s">
        <v>12051</v>
      </c>
      <c r="G122" s="682" t="s">
        <v>12052</v>
      </c>
      <c r="H122" s="324"/>
      <c r="I122" s="324"/>
      <c r="J122" s="324"/>
      <c r="K122" s="324"/>
      <c r="L122" s="324"/>
      <c r="M122" s="324"/>
      <c r="N122" s="324"/>
      <c r="O122" s="324"/>
      <c r="P122" s="324"/>
      <c r="Q122" s="324"/>
      <c r="R122" s="324"/>
    </row>
    <row r="123">
      <c r="A123" s="697"/>
      <c r="B123" s="697"/>
      <c r="C123" s="698"/>
      <c r="D123" s="698"/>
      <c r="E123" s="699"/>
      <c r="F123" s="699"/>
      <c r="G123" s="700"/>
      <c r="H123" s="699"/>
      <c r="I123" s="699"/>
      <c r="J123" s="699"/>
      <c r="K123" s="699"/>
      <c r="L123" s="699"/>
      <c r="M123" s="699"/>
      <c r="N123" s="699"/>
      <c r="O123" s="699"/>
      <c r="P123" s="699"/>
      <c r="Q123" s="699"/>
      <c r="R123" s="699"/>
    </row>
    <row r="124">
      <c r="A124" s="682" t="s">
        <v>12053</v>
      </c>
      <c r="B124" s="682"/>
      <c r="C124" s="339"/>
      <c r="D124" s="339"/>
      <c r="E124" s="339"/>
      <c r="F124" s="339" t="s">
        <v>12054</v>
      </c>
      <c r="G124" s="682" t="s">
        <v>12055</v>
      </c>
      <c r="H124" s="339"/>
      <c r="I124" s="339"/>
      <c r="J124" s="339"/>
      <c r="K124" s="339"/>
      <c r="L124" s="339"/>
      <c r="M124" s="339"/>
      <c r="N124" s="339"/>
      <c r="O124" s="339"/>
      <c r="P124" s="339"/>
      <c r="Q124" s="339"/>
      <c r="R124" s="339"/>
    </row>
    <row r="125">
      <c r="A125" s="702" t="s">
        <v>12056</v>
      </c>
      <c r="B125" s="702"/>
      <c r="C125" s="680" t="s">
        <v>12057</v>
      </c>
      <c r="D125" s="680"/>
      <c r="E125" s="680" t="s">
        <v>12058</v>
      </c>
      <c r="F125" s="680" t="s">
        <v>12059</v>
      </c>
      <c r="G125" s="679" t="s">
        <v>12060</v>
      </c>
      <c r="H125" s="680"/>
      <c r="I125" s="680"/>
      <c r="J125" s="680"/>
      <c r="K125" s="680"/>
      <c r="L125" s="680"/>
      <c r="M125" s="680"/>
      <c r="N125" s="680"/>
      <c r="O125" s="680"/>
      <c r="P125" s="680"/>
      <c r="Q125" s="680"/>
      <c r="R125" s="680"/>
    </row>
    <row r="126">
      <c r="A126" s="682" t="s">
        <v>12061</v>
      </c>
      <c r="B126" s="682"/>
      <c r="C126" s="339" t="s">
        <v>519</v>
      </c>
      <c r="D126" s="339" t="s">
        <v>12062</v>
      </c>
      <c r="E126" s="339" t="str">
        <f t="shared" ref="E126:F126" si="208">DEC2HEX(HEX2DEC($D126)+HEX2DEC(E$125))</f>
        <v>801C6FA1</v>
      </c>
      <c r="F126" s="339" t="str">
        <f t="shared" si="208"/>
        <v>80210B21</v>
      </c>
      <c r="G126" s="682" t="s">
        <v>12063</v>
      </c>
      <c r="H126" s="339"/>
      <c r="I126" s="339"/>
      <c r="J126" s="339"/>
      <c r="K126" s="339"/>
      <c r="L126" s="339"/>
      <c r="M126" s="339"/>
      <c r="N126" s="339"/>
      <c r="O126" s="339"/>
      <c r="P126" s="339"/>
      <c r="Q126" s="339"/>
      <c r="R126" s="339"/>
    </row>
    <row r="127">
      <c r="A127" s="683" t="s">
        <v>5108</v>
      </c>
      <c r="B127" s="683"/>
      <c r="C127" s="339" t="s">
        <v>534</v>
      </c>
      <c r="D127" s="339" t="s">
        <v>12064</v>
      </c>
      <c r="E127" s="339" t="str">
        <f t="shared" ref="E127:F127" si="209">DEC2HEX(HEX2DEC($D127)+HEX2DEC(E$125))</f>
        <v>801C7024</v>
      </c>
      <c r="F127" s="339" t="str">
        <f t="shared" si="209"/>
        <v>80210BA4</v>
      </c>
      <c r="G127" s="683" t="s">
        <v>12065</v>
      </c>
      <c r="H127" s="339"/>
      <c r="I127" s="339"/>
      <c r="J127" s="339"/>
      <c r="K127" s="339"/>
      <c r="L127" s="339"/>
      <c r="M127" s="339"/>
      <c r="N127" s="339"/>
      <c r="O127" s="339"/>
      <c r="P127" s="339"/>
      <c r="Q127" s="339"/>
      <c r="R127" s="339"/>
    </row>
    <row r="128">
      <c r="A128" s="682" t="s">
        <v>12066</v>
      </c>
      <c r="B128" s="682"/>
      <c r="C128" s="339" t="s">
        <v>524</v>
      </c>
      <c r="D128" s="339" t="s">
        <v>12067</v>
      </c>
      <c r="E128" s="339" t="str">
        <f t="shared" ref="E128:F128" si="210">DEC2HEX(HEX2DEC($D128)+HEX2DEC(E$125))</f>
        <v>801C7CF0</v>
      </c>
      <c r="F128" s="339" t="str">
        <f t="shared" si="210"/>
        <v>80211870</v>
      </c>
      <c r="G128" s="682" t="s">
        <v>12068</v>
      </c>
      <c r="H128" s="339"/>
      <c r="I128" s="339"/>
      <c r="J128" s="339"/>
      <c r="K128" s="339"/>
      <c r="L128" s="339"/>
      <c r="M128" s="339"/>
      <c r="N128" s="339"/>
      <c r="O128" s="339"/>
      <c r="P128" s="339"/>
      <c r="Q128" s="339"/>
      <c r="R128" s="339"/>
    </row>
    <row r="129">
      <c r="A129" s="702" t="s">
        <v>12069</v>
      </c>
      <c r="B129" s="702"/>
      <c r="C129" s="332"/>
      <c r="D129" s="332"/>
      <c r="E129" s="680" t="s">
        <v>12070</v>
      </c>
      <c r="F129" s="680" t="s">
        <v>12071</v>
      </c>
      <c r="G129" s="679" t="s">
        <v>12072</v>
      </c>
      <c r="H129" s="680" t="s">
        <v>12073</v>
      </c>
      <c r="I129" s="680" t="s">
        <v>12074</v>
      </c>
      <c r="J129" s="680" t="s">
        <v>12075</v>
      </c>
      <c r="K129" s="680" t="s">
        <v>12076</v>
      </c>
      <c r="L129" s="680" t="s">
        <v>12077</v>
      </c>
      <c r="M129" s="680" t="s">
        <v>12078</v>
      </c>
      <c r="N129" s="680" t="s">
        <v>12077</v>
      </c>
      <c r="O129" s="680" t="s">
        <v>12079</v>
      </c>
      <c r="P129" s="680" t="s">
        <v>12080</v>
      </c>
      <c r="Q129" s="680" t="s">
        <v>12077</v>
      </c>
      <c r="R129" s="680"/>
    </row>
    <row r="130">
      <c r="A130" s="682" t="s">
        <v>12081</v>
      </c>
      <c r="B130" s="683"/>
      <c r="C130" s="339" t="s">
        <v>534</v>
      </c>
      <c r="D130" s="339" t="s">
        <v>1203</v>
      </c>
      <c r="E130" s="324" t="str">
        <f t="shared" ref="E130:F130" si="211">DEC2HEX(HEX2DEC($D130)+HEX2DEC(E$129))</f>
        <v>801C84A0</v>
      </c>
      <c r="F130" s="324" t="str">
        <f t="shared" si="211"/>
        <v>80212020</v>
      </c>
      <c r="G130" s="685" t="s">
        <v>12082</v>
      </c>
      <c r="H130" s="324" t="str">
        <f t="shared" ref="H130:Q130" si="212">DEC2HEX(HEX2DEC($D130)+HEX2DEC(H$129))</f>
        <v>801C8660</v>
      </c>
      <c r="I130" s="324" t="str">
        <f t="shared" si="212"/>
        <v>801C8D60</v>
      </c>
      <c r="J130" s="324" t="str">
        <f t="shared" si="212"/>
        <v>801C64E0</v>
      </c>
      <c r="K130" s="324" t="str">
        <f t="shared" si="212"/>
        <v>801C6520</v>
      </c>
      <c r="L130" s="324" t="str">
        <f t="shared" si="212"/>
        <v>801C9660</v>
      </c>
      <c r="M130" s="324" t="str">
        <f t="shared" si="212"/>
        <v>801C6E60</v>
      </c>
      <c r="N130" s="324" t="str">
        <f t="shared" si="212"/>
        <v>801C9660</v>
      </c>
      <c r="O130" s="324" t="str">
        <f t="shared" si="212"/>
        <v>801C9620</v>
      </c>
      <c r="P130" s="324" t="str">
        <f t="shared" si="212"/>
        <v>801C6E20</v>
      </c>
      <c r="Q130" s="324" t="str">
        <f t="shared" si="212"/>
        <v>801C9660</v>
      </c>
      <c r="R130" s="324"/>
    </row>
    <row r="131">
      <c r="A131" s="682" t="s">
        <v>12083</v>
      </c>
      <c r="B131" s="682"/>
      <c r="C131" s="339" t="s">
        <v>524</v>
      </c>
      <c r="D131" s="339" t="s">
        <v>582</v>
      </c>
      <c r="E131" s="324" t="str">
        <f t="shared" ref="E131:F131" si="213">DEC2HEX(HEX2DEC($D131)+HEX2DEC(E$129))</f>
        <v>801C84B4</v>
      </c>
      <c r="F131" s="324" t="str">
        <f t="shared" si="213"/>
        <v>80212034</v>
      </c>
      <c r="G131" s="684"/>
      <c r="H131" s="324" t="str">
        <f t="shared" ref="H131:Q131" si="214">DEC2HEX(HEX2DEC($D131)+HEX2DEC(H$129))</f>
        <v>801C8674</v>
      </c>
      <c r="I131" s="324" t="str">
        <f t="shared" si="214"/>
        <v>801C8D74</v>
      </c>
      <c r="J131" s="324" t="str">
        <f t="shared" si="214"/>
        <v>801C64F4</v>
      </c>
      <c r="K131" s="324" t="str">
        <f t="shared" si="214"/>
        <v>801C6534</v>
      </c>
      <c r="L131" s="324" t="str">
        <f t="shared" si="214"/>
        <v>801C9674</v>
      </c>
      <c r="M131" s="324" t="str">
        <f t="shared" si="214"/>
        <v>801C6E74</v>
      </c>
      <c r="N131" s="324" t="str">
        <f t="shared" si="214"/>
        <v>801C9674</v>
      </c>
      <c r="O131" s="324" t="str">
        <f t="shared" si="214"/>
        <v>801C9634</v>
      </c>
      <c r="P131" s="324" t="str">
        <f t="shared" si="214"/>
        <v>801C6E34</v>
      </c>
      <c r="Q131" s="324" t="str">
        <f t="shared" si="214"/>
        <v>801C9674</v>
      </c>
      <c r="R131" s="324"/>
    </row>
    <row r="132">
      <c r="A132" s="682" t="s">
        <v>12084</v>
      </c>
      <c r="B132" s="682"/>
      <c r="C132" s="339" t="s">
        <v>534</v>
      </c>
      <c r="D132" s="339" t="s">
        <v>1750</v>
      </c>
      <c r="E132" s="324" t="str">
        <f t="shared" ref="E132:F132" si="215">DEC2HEX(HEX2DEC($D132)+HEX2DEC(E$129))</f>
        <v>801C8538</v>
      </c>
      <c r="F132" s="324" t="str">
        <f t="shared" si="215"/>
        <v>802120B8</v>
      </c>
      <c r="G132" s="682" t="s">
        <v>12085</v>
      </c>
      <c r="H132" s="324" t="str">
        <f t="shared" ref="H132:Q132" si="216">DEC2HEX(HEX2DEC($D132)+HEX2DEC(H$129))</f>
        <v>801C86F8</v>
      </c>
      <c r="I132" s="324" t="str">
        <f t="shared" si="216"/>
        <v>801C8DF8</v>
      </c>
      <c r="J132" s="324" t="str">
        <f t="shared" si="216"/>
        <v>801C6578</v>
      </c>
      <c r="K132" s="324" t="str">
        <f t="shared" si="216"/>
        <v>801C65B8</v>
      </c>
      <c r="L132" s="324" t="str">
        <f t="shared" si="216"/>
        <v>801C96F8</v>
      </c>
      <c r="M132" s="324" t="str">
        <f t="shared" si="216"/>
        <v>801C6EF8</v>
      </c>
      <c r="N132" s="324" t="str">
        <f t="shared" si="216"/>
        <v>801C96F8</v>
      </c>
      <c r="O132" s="324" t="str">
        <f t="shared" si="216"/>
        <v>801C96B8</v>
      </c>
      <c r="P132" s="324" t="str">
        <f t="shared" si="216"/>
        <v>801C6EB8</v>
      </c>
      <c r="Q132" s="324" t="str">
        <f t="shared" si="216"/>
        <v>801C96F8</v>
      </c>
      <c r="R132" s="324"/>
    </row>
    <row r="133">
      <c r="A133" s="682" t="s">
        <v>12086</v>
      </c>
      <c r="B133" s="682"/>
      <c r="C133" s="339" t="s">
        <v>524</v>
      </c>
      <c r="D133" s="339" t="s">
        <v>11922</v>
      </c>
      <c r="E133" s="324" t="str">
        <f t="shared" ref="E133:F133" si="217">DEC2HEX(HEX2DEC($D133)+HEX2DEC(E$129))</f>
        <v>801C8544</v>
      </c>
      <c r="F133" s="324" t="str">
        <f t="shared" si="217"/>
        <v>802120C4</v>
      </c>
      <c r="G133" s="684"/>
      <c r="H133" s="324" t="str">
        <f t="shared" ref="H133:Q133" si="218">DEC2HEX(HEX2DEC($D133)+HEX2DEC(H$129))</f>
        <v>801C8704</v>
      </c>
      <c r="I133" s="324" t="str">
        <f t="shared" si="218"/>
        <v>801C8E04</v>
      </c>
      <c r="J133" s="324" t="str">
        <f t="shared" si="218"/>
        <v>801C6584</v>
      </c>
      <c r="K133" s="324" t="str">
        <f t="shared" si="218"/>
        <v>801C65C4</v>
      </c>
      <c r="L133" s="324" t="str">
        <f t="shared" si="218"/>
        <v>801C9704</v>
      </c>
      <c r="M133" s="324" t="str">
        <f t="shared" si="218"/>
        <v>801C6F04</v>
      </c>
      <c r="N133" s="324" t="str">
        <f t="shared" si="218"/>
        <v>801C9704</v>
      </c>
      <c r="O133" s="324" t="str">
        <f t="shared" si="218"/>
        <v>801C96C4</v>
      </c>
      <c r="P133" s="324" t="str">
        <f t="shared" si="218"/>
        <v>801C6EC4</v>
      </c>
      <c r="Q133" s="324" t="str">
        <f t="shared" si="218"/>
        <v>801C9704</v>
      </c>
      <c r="R133" s="324"/>
    </row>
    <row r="134">
      <c r="A134" s="327" t="s">
        <v>12087</v>
      </c>
      <c r="B134" s="327"/>
      <c r="C134" s="339" t="s">
        <v>534</v>
      </c>
      <c r="D134" s="339" t="s">
        <v>12088</v>
      </c>
      <c r="E134" s="324" t="str">
        <f t="shared" ref="E134:F134" si="219">DEC2HEX(HEX2DEC($D134)+HEX2DEC(E$129))</f>
        <v>801C8560</v>
      </c>
      <c r="F134" s="324" t="str">
        <f t="shared" si="219"/>
        <v>802120E0</v>
      </c>
      <c r="G134" s="684"/>
      <c r="H134" s="324" t="str">
        <f t="shared" ref="H134:Q134" si="220">DEC2HEX(HEX2DEC($D134)+HEX2DEC(H$129))</f>
        <v>801C8720</v>
      </c>
      <c r="I134" s="324" t="str">
        <f t="shared" si="220"/>
        <v>801C8E20</v>
      </c>
      <c r="J134" s="324" t="str">
        <f t="shared" si="220"/>
        <v>801C65A0</v>
      </c>
      <c r="K134" s="324" t="str">
        <f t="shared" si="220"/>
        <v>801C65E0</v>
      </c>
      <c r="L134" s="324" t="str">
        <f t="shared" si="220"/>
        <v>801C9720</v>
      </c>
      <c r="M134" s="324" t="str">
        <f t="shared" si="220"/>
        <v>801C6F20</v>
      </c>
      <c r="N134" s="324" t="str">
        <f t="shared" si="220"/>
        <v>801C9720</v>
      </c>
      <c r="O134" s="324" t="str">
        <f t="shared" si="220"/>
        <v>801C96E0</v>
      </c>
      <c r="P134" s="324" t="str">
        <f t="shared" si="220"/>
        <v>801C6EE0</v>
      </c>
      <c r="Q134" s="324" t="str">
        <f t="shared" si="220"/>
        <v>801C9720</v>
      </c>
      <c r="R134" s="324"/>
    </row>
    <row r="135">
      <c r="A135" s="327" t="s">
        <v>12089</v>
      </c>
      <c r="B135" s="327"/>
      <c r="C135" s="339" t="s">
        <v>534</v>
      </c>
      <c r="D135" s="339" t="s">
        <v>12090</v>
      </c>
      <c r="E135" s="324" t="str">
        <f t="shared" ref="E135:F135" si="221">DEC2HEX(HEX2DEC($D135)+HEX2DEC(E$129))</f>
        <v>801C8564</v>
      </c>
      <c r="F135" s="324" t="str">
        <f t="shared" si="221"/>
        <v>802120E4</v>
      </c>
      <c r="G135" s="684"/>
      <c r="H135" s="324" t="str">
        <f t="shared" ref="H135:Q135" si="222">DEC2HEX(HEX2DEC($D135)+HEX2DEC(H$129))</f>
        <v>801C8724</v>
      </c>
      <c r="I135" s="324" t="str">
        <f t="shared" si="222"/>
        <v>801C8E24</v>
      </c>
      <c r="J135" s="324" t="str">
        <f t="shared" si="222"/>
        <v>801C65A4</v>
      </c>
      <c r="K135" s="324" t="str">
        <f t="shared" si="222"/>
        <v>801C65E4</v>
      </c>
      <c r="L135" s="324" t="str">
        <f t="shared" si="222"/>
        <v>801C9724</v>
      </c>
      <c r="M135" s="324" t="str">
        <f t="shared" si="222"/>
        <v>801C6F24</v>
      </c>
      <c r="N135" s="324" t="str">
        <f t="shared" si="222"/>
        <v>801C9724</v>
      </c>
      <c r="O135" s="324" t="str">
        <f t="shared" si="222"/>
        <v>801C96E4</v>
      </c>
      <c r="P135" s="324" t="str">
        <f t="shared" si="222"/>
        <v>801C6EE4</v>
      </c>
      <c r="Q135" s="324" t="str">
        <f t="shared" si="222"/>
        <v>801C9724</v>
      </c>
      <c r="R135" s="324"/>
    </row>
    <row r="136">
      <c r="A136" s="327" t="s">
        <v>12091</v>
      </c>
      <c r="B136" s="327"/>
      <c r="C136" s="339" t="s">
        <v>534</v>
      </c>
      <c r="D136" s="339" t="s">
        <v>12092</v>
      </c>
      <c r="E136" s="324" t="str">
        <f t="shared" ref="E136:F136" si="223">DEC2HEX(HEX2DEC($D136)+HEX2DEC(E$129))</f>
        <v>801C8568</v>
      </c>
      <c r="F136" s="324" t="str">
        <f t="shared" si="223"/>
        <v>802120E8</v>
      </c>
      <c r="G136" s="684"/>
      <c r="H136" s="324" t="str">
        <f t="shared" ref="H136:Q136" si="224">DEC2HEX(HEX2DEC($D136)+HEX2DEC(H$129))</f>
        <v>801C8728</v>
      </c>
      <c r="I136" s="324" t="str">
        <f t="shared" si="224"/>
        <v>801C8E28</v>
      </c>
      <c r="J136" s="324" t="str">
        <f t="shared" si="224"/>
        <v>801C65A8</v>
      </c>
      <c r="K136" s="324" t="str">
        <f t="shared" si="224"/>
        <v>801C65E8</v>
      </c>
      <c r="L136" s="324" t="str">
        <f t="shared" si="224"/>
        <v>801C9728</v>
      </c>
      <c r="M136" s="324" t="str">
        <f t="shared" si="224"/>
        <v>801C6F28</v>
      </c>
      <c r="N136" s="324" t="str">
        <f t="shared" si="224"/>
        <v>801C9728</v>
      </c>
      <c r="O136" s="324" t="str">
        <f t="shared" si="224"/>
        <v>801C96E8</v>
      </c>
      <c r="P136" s="324" t="str">
        <f t="shared" si="224"/>
        <v>801C6EE8</v>
      </c>
      <c r="Q136" s="324" t="str">
        <f t="shared" si="224"/>
        <v>801C9728</v>
      </c>
      <c r="R136" s="324"/>
    </row>
    <row r="137">
      <c r="A137" s="327" t="s">
        <v>12093</v>
      </c>
      <c r="B137" s="327"/>
      <c r="C137" s="339" t="s">
        <v>534</v>
      </c>
      <c r="D137" s="339" t="s">
        <v>12094</v>
      </c>
      <c r="E137" s="324" t="str">
        <f t="shared" ref="E137:F137" si="225">DEC2HEX(HEX2DEC($D137)+HEX2DEC(E$129))</f>
        <v>801C856C</v>
      </c>
      <c r="F137" s="324" t="str">
        <f t="shared" si="225"/>
        <v>802120EC</v>
      </c>
      <c r="G137" s="684"/>
      <c r="H137" s="324" t="str">
        <f t="shared" ref="H137:Q137" si="226">DEC2HEX(HEX2DEC($D137)+HEX2DEC(H$129))</f>
        <v>801C872C</v>
      </c>
      <c r="I137" s="324" t="str">
        <f t="shared" si="226"/>
        <v>801C8E2C</v>
      </c>
      <c r="J137" s="324" t="str">
        <f t="shared" si="226"/>
        <v>801C65AC</v>
      </c>
      <c r="K137" s="324" t="str">
        <f t="shared" si="226"/>
        <v>801C65EC</v>
      </c>
      <c r="L137" s="324" t="str">
        <f t="shared" si="226"/>
        <v>801C972C</v>
      </c>
      <c r="M137" s="324" t="str">
        <f t="shared" si="226"/>
        <v>801C6F2C</v>
      </c>
      <c r="N137" s="324" t="str">
        <f t="shared" si="226"/>
        <v>801C972C</v>
      </c>
      <c r="O137" s="324" t="str">
        <f t="shared" si="226"/>
        <v>801C96EC</v>
      </c>
      <c r="P137" s="324" t="str">
        <f t="shared" si="226"/>
        <v>801C6EEC</v>
      </c>
      <c r="Q137" s="324" t="str">
        <f t="shared" si="226"/>
        <v>801C972C</v>
      </c>
      <c r="R137" s="324"/>
    </row>
    <row r="138">
      <c r="A138" s="682" t="s">
        <v>12095</v>
      </c>
      <c r="B138" s="682"/>
      <c r="C138" s="339" t="s">
        <v>534</v>
      </c>
      <c r="D138" s="339" t="s">
        <v>2914</v>
      </c>
      <c r="E138" s="324" t="str">
        <f t="shared" ref="E138:F138" si="227">DEC2HEX(HEX2DEC($D138)+HEX2DEC(E$129))</f>
        <v>801C8570</v>
      </c>
      <c r="F138" s="324" t="str">
        <f t="shared" si="227"/>
        <v>802120F0</v>
      </c>
      <c r="G138" s="683" t="s">
        <v>12096</v>
      </c>
      <c r="H138" s="324" t="str">
        <f t="shared" ref="H138:Q138" si="228">DEC2HEX(HEX2DEC($D138)+HEX2DEC(H$129))</f>
        <v>801C8730</v>
      </c>
      <c r="I138" s="324" t="str">
        <f t="shared" si="228"/>
        <v>801C8E30</v>
      </c>
      <c r="J138" s="324" t="str">
        <f t="shared" si="228"/>
        <v>801C65B0</v>
      </c>
      <c r="K138" s="324" t="str">
        <f t="shared" si="228"/>
        <v>801C65F0</v>
      </c>
      <c r="L138" s="324" t="str">
        <f t="shared" si="228"/>
        <v>801C9730</v>
      </c>
      <c r="M138" s="324" t="str">
        <f t="shared" si="228"/>
        <v>801C6F30</v>
      </c>
      <c r="N138" s="324" t="str">
        <f t="shared" si="228"/>
        <v>801C9730</v>
      </c>
      <c r="O138" s="324" t="str">
        <f t="shared" si="228"/>
        <v>801C96F0</v>
      </c>
      <c r="P138" s="324" t="str">
        <f t="shared" si="228"/>
        <v>801C6EF0</v>
      </c>
      <c r="Q138" s="324" t="str">
        <f t="shared" si="228"/>
        <v>801C9730</v>
      </c>
      <c r="R138" s="324"/>
    </row>
    <row r="139">
      <c r="A139" s="682" t="s">
        <v>12097</v>
      </c>
      <c r="B139" s="682"/>
      <c r="C139" s="339" t="s">
        <v>534</v>
      </c>
      <c r="D139" s="339" t="s">
        <v>11942</v>
      </c>
      <c r="E139" s="324" t="str">
        <f t="shared" ref="E139:F139" si="229">DEC2HEX(HEX2DEC($D139)+HEX2DEC(E$129))</f>
        <v>801C8574</v>
      </c>
      <c r="F139" s="324" t="str">
        <f t="shared" si="229"/>
        <v>802120F4</v>
      </c>
      <c r="G139" s="683" t="s">
        <v>12096</v>
      </c>
      <c r="H139" s="324" t="str">
        <f t="shared" ref="H139:Q139" si="230">DEC2HEX(HEX2DEC($D139)+HEX2DEC(H$129))</f>
        <v>801C8734</v>
      </c>
      <c r="I139" s="324" t="str">
        <f t="shared" si="230"/>
        <v>801C8E34</v>
      </c>
      <c r="J139" s="324" t="str">
        <f t="shared" si="230"/>
        <v>801C65B4</v>
      </c>
      <c r="K139" s="324" t="str">
        <f t="shared" si="230"/>
        <v>801C65F4</v>
      </c>
      <c r="L139" s="324" t="str">
        <f t="shared" si="230"/>
        <v>801C9734</v>
      </c>
      <c r="M139" s="324" t="str">
        <f t="shared" si="230"/>
        <v>801C6F34</v>
      </c>
      <c r="N139" s="324" t="str">
        <f t="shared" si="230"/>
        <v>801C9734</v>
      </c>
      <c r="O139" s="324" t="str">
        <f t="shared" si="230"/>
        <v>801C96F4</v>
      </c>
      <c r="P139" s="324" t="str">
        <f t="shared" si="230"/>
        <v>801C6EF4</v>
      </c>
      <c r="Q139" s="324" t="str">
        <f t="shared" si="230"/>
        <v>801C9734</v>
      </c>
      <c r="R139" s="324"/>
    </row>
    <row r="140">
      <c r="A140" s="682" t="s">
        <v>12098</v>
      </c>
      <c r="B140" s="682"/>
      <c r="C140" s="339" t="s">
        <v>534</v>
      </c>
      <c r="D140" s="339" t="s">
        <v>12099</v>
      </c>
      <c r="E140" s="324" t="str">
        <f t="shared" ref="E140:F140" si="231">DEC2HEX(HEX2DEC($D140)+HEX2DEC(E$129))</f>
        <v>801C8578</v>
      </c>
      <c r="F140" s="324" t="str">
        <f t="shared" si="231"/>
        <v>802120F8</v>
      </c>
      <c r="G140" s="683" t="s">
        <v>12096</v>
      </c>
      <c r="H140" s="324" t="str">
        <f t="shared" ref="H140:Q140" si="232">DEC2HEX(HEX2DEC($D140)+HEX2DEC(H$129))</f>
        <v>801C8738</v>
      </c>
      <c r="I140" s="324" t="str">
        <f t="shared" si="232"/>
        <v>801C8E38</v>
      </c>
      <c r="J140" s="324" t="str">
        <f t="shared" si="232"/>
        <v>801C65B8</v>
      </c>
      <c r="K140" s="324" t="str">
        <f t="shared" si="232"/>
        <v>801C65F8</v>
      </c>
      <c r="L140" s="324" t="str">
        <f t="shared" si="232"/>
        <v>801C9738</v>
      </c>
      <c r="M140" s="324" t="str">
        <f t="shared" si="232"/>
        <v>801C6F38</v>
      </c>
      <c r="N140" s="324" t="str">
        <f t="shared" si="232"/>
        <v>801C9738</v>
      </c>
      <c r="O140" s="324" t="str">
        <f t="shared" si="232"/>
        <v>801C96F8</v>
      </c>
      <c r="P140" s="324" t="str">
        <f t="shared" si="232"/>
        <v>801C6EF8</v>
      </c>
      <c r="Q140" s="324" t="str">
        <f t="shared" si="232"/>
        <v>801C9738</v>
      </c>
      <c r="R140" s="324"/>
    </row>
    <row r="141">
      <c r="A141" s="683" t="s">
        <v>12100</v>
      </c>
      <c r="B141" s="683"/>
      <c r="C141" s="339" t="s">
        <v>534</v>
      </c>
      <c r="D141" s="339" t="s">
        <v>741</v>
      </c>
      <c r="E141" s="324" t="str">
        <f t="shared" ref="E141:F141" si="233">DEC2HEX(HEX2DEC($D141)+HEX2DEC(E$129))</f>
        <v>801C857C</v>
      </c>
      <c r="F141" s="324" t="str">
        <f t="shared" si="233"/>
        <v>802120FC</v>
      </c>
      <c r="G141" s="683" t="s">
        <v>12101</v>
      </c>
      <c r="H141" s="324" t="str">
        <f t="shared" ref="H141:Q141" si="234">DEC2HEX(HEX2DEC($D141)+HEX2DEC(H$129))</f>
        <v>801C873C</v>
      </c>
      <c r="I141" s="324" t="str">
        <f t="shared" si="234"/>
        <v>801C8E3C</v>
      </c>
      <c r="J141" s="324" t="str">
        <f t="shared" si="234"/>
        <v>801C65BC</v>
      </c>
      <c r="K141" s="324" t="str">
        <f t="shared" si="234"/>
        <v>801C65FC</v>
      </c>
      <c r="L141" s="324" t="str">
        <f t="shared" si="234"/>
        <v>801C973C</v>
      </c>
      <c r="M141" s="324" t="str">
        <f t="shared" si="234"/>
        <v>801C6F3C</v>
      </c>
      <c r="N141" s="324" t="str">
        <f t="shared" si="234"/>
        <v>801C973C</v>
      </c>
      <c r="O141" s="324" t="str">
        <f t="shared" si="234"/>
        <v>801C96FC</v>
      </c>
      <c r="P141" s="324" t="str">
        <f t="shared" si="234"/>
        <v>801C6EFC</v>
      </c>
      <c r="Q141" s="324" t="str">
        <f t="shared" si="234"/>
        <v>801C973C</v>
      </c>
      <c r="R141" s="324"/>
    </row>
    <row r="142">
      <c r="A142" s="695" t="s">
        <v>5108</v>
      </c>
      <c r="B142" s="695"/>
      <c r="C142" s="339" t="s">
        <v>534</v>
      </c>
      <c r="D142" s="339" t="s">
        <v>12102</v>
      </c>
      <c r="E142" s="324" t="str">
        <f t="shared" ref="E142:F142" si="235">DEC2HEX(HEX2DEC($D142)+HEX2DEC(E$129))</f>
        <v>801C8670</v>
      </c>
      <c r="F142" s="324" t="str">
        <f t="shared" si="235"/>
        <v>802121F0</v>
      </c>
      <c r="G142" s="270" t="s">
        <v>12103</v>
      </c>
      <c r="H142" s="324" t="str">
        <f t="shared" ref="H142:Q142" si="236">DEC2HEX(HEX2DEC($D142)+HEX2DEC(H$129))</f>
        <v>801C8830</v>
      </c>
      <c r="I142" s="324" t="str">
        <f t="shared" si="236"/>
        <v>801C8F30</v>
      </c>
      <c r="J142" s="324" t="str">
        <f t="shared" si="236"/>
        <v>801C66B0</v>
      </c>
      <c r="K142" s="324" t="str">
        <f t="shared" si="236"/>
        <v>801C66F0</v>
      </c>
      <c r="L142" s="324" t="str">
        <f t="shared" si="236"/>
        <v>801C9830</v>
      </c>
      <c r="M142" s="324" t="str">
        <f t="shared" si="236"/>
        <v>801C7030</v>
      </c>
      <c r="N142" s="324" t="str">
        <f t="shared" si="236"/>
        <v>801C9830</v>
      </c>
      <c r="O142" s="324" t="str">
        <f t="shared" si="236"/>
        <v>801C97F0</v>
      </c>
      <c r="P142" s="324" t="str">
        <f t="shared" si="236"/>
        <v>801C6FF0</v>
      </c>
      <c r="Q142" s="324" t="str">
        <f t="shared" si="236"/>
        <v>801C9830</v>
      </c>
      <c r="R142" s="324"/>
    </row>
    <row r="143">
      <c r="A143" s="695" t="s">
        <v>5108</v>
      </c>
      <c r="B143" s="695"/>
      <c r="C143" s="339" t="s">
        <v>534</v>
      </c>
      <c r="D143" s="339" t="s">
        <v>12104</v>
      </c>
      <c r="E143" s="324" t="str">
        <f t="shared" ref="E143:F143" si="237">DEC2HEX(HEX2DEC($D143)+HEX2DEC(E$129))</f>
        <v>801C8674</v>
      </c>
      <c r="F143" s="324" t="str">
        <f t="shared" si="237"/>
        <v>802121F4</v>
      </c>
      <c r="G143" s="270" t="s">
        <v>12103</v>
      </c>
      <c r="H143" s="324" t="str">
        <f t="shared" ref="H143:Q143" si="238">DEC2HEX(HEX2DEC($D143)+HEX2DEC(H$129))</f>
        <v>801C8834</v>
      </c>
      <c r="I143" s="324" t="str">
        <f t="shared" si="238"/>
        <v>801C8F34</v>
      </c>
      <c r="J143" s="324" t="str">
        <f t="shared" si="238"/>
        <v>801C66B4</v>
      </c>
      <c r="K143" s="324" t="str">
        <f t="shared" si="238"/>
        <v>801C66F4</v>
      </c>
      <c r="L143" s="324" t="str">
        <f t="shared" si="238"/>
        <v>801C9834</v>
      </c>
      <c r="M143" s="324" t="str">
        <f t="shared" si="238"/>
        <v>801C7034</v>
      </c>
      <c r="N143" s="324" t="str">
        <f t="shared" si="238"/>
        <v>801C9834</v>
      </c>
      <c r="O143" s="324" t="str">
        <f t="shared" si="238"/>
        <v>801C97F4</v>
      </c>
      <c r="P143" s="324" t="str">
        <f t="shared" si="238"/>
        <v>801C6FF4</v>
      </c>
      <c r="Q143" s="324" t="str">
        <f t="shared" si="238"/>
        <v>801C9834</v>
      </c>
      <c r="R143" s="324"/>
    </row>
    <row r="144">
      <c r="A144" s="695" t="s">
        <v>5108</v>
      </c>
      <c r="B144" s="695"/>
      <c r="C144" s="339" t="s">
        <v>534</v>
      </c>
      <c r="D144" s="339" t="s">
        <v>12105</v>
      </c>
      <c r="E144" s="324" t="str">
        <f t="shared" ref="E144:F144" si="239">DEC2HEX(HEX2DEC($D144)+HEX2DEC(E$129))</f>
        <v>801C8678</v>
      </c>
      <c r="F144" s="324" t="str">
        <f t="shared" si="239"/>
        <v>802121F8</v>
      </c>
      <c r="G144" s="270" t="s">
        <v>12103</v>
      </c>
      <c r="H144" s="324" t="str">
        <f t="shared" ref="H144:Q144" si="240">DEC2HEX(HEX2DEC($D144)+HEX2DEC(H$129))</f>
        <v>801C8838</v>
      </c>
      <c r="I144" s="324" t="str">
        <f t="shared" si="240"/>
        <v>801C8F38</v>
      </c>
      <c r="J144" s="324" t="str">
        <f t="shared" si="240"/>
        <v>801C66B8</v>
      </c>
      <c r="K144" s="324" t="str">
        <f t="shared" si="240"/>
        <v>801C66F8</v>
      </c>
      <c r="L144" s="324" t="str">
        <f t="shared" si="240"/>
        <v>801C9838</v>
      </c>
      <c r="M144" s="324" t="str">
        <f t="shared" si="240"/>
        <v>801C7038</v>
      </c>
      <c r="N144" s="324" t="str">
        <f t="shared" si="240"/>
        <v>801C9838</v>
      </c>
      <c r="O144" s="324" t="str">
        <f t="shared" si="240"/>
        <v>801C97F8</v>
      </c>
      <c r="P144" s="324" t="str">
        <f t="shared" si="240"/>
        <v>801C6FF8</v>
      </c>
      <c r="Q144" s="324" t="str">
        <f t="shared" si="240"/>
        <v>801C9838</v>
      </c>
      <c r="R144" s="324"/>
    </row>
    <row r="145">
      <c r="A145" s="695" t="s">
        <v>5108</v>
      </c>
      <c r="B145" s="695"/>
      <c r="C145" s="339" t="s">
        <v>534</v>
      </c>
      <c r="D145" s="339" t="s">
        <v>12106</v>
      </c>
      <c r="E145" s="324" t="str">
        <f t="shared" ref="E145:F145" si="241">DEC2HEX(HEX2DEC($D145)+HEX2DEC(E$129))</f>
        <v>801C86AC</v>
      </c>
      <c r="F145" s="324" t="str">
        <f t="shared" si="241"/>
        <v>8021222C</v>
      </c>
      <c r="G145" s="270" t="s">
        <v>12103</v>
      </c>
      <c r="H145" s="324" t="str">
        <f t="shared" ref="H145:Q145" si="242">DEC2HEX(HEX2DEC($D145)+HEX2DEC(H$129))</f>
        <v>801C886C</v>
      </c>
      <c r="I145" s="324" t="str">
        <f t="shared" si="242"/>
        <v>801C8F6C</v>
      </c>
      <c r="J145" s="324" t="str">
        <f t="shared" si="242"/>
        <v>801C66EC</v>
      </c>
      <c r="K145" s="324" t="str">
        <f t="shared" si="242"/>
        <v>801C672C</v>
      </c>
      <c r="L145" s="324" t="str">
        <f t="shared" si="242"/>
        <v>801C986C</v>
      </c>
      <c r="M145" s="324" t="str">
        <f t="shared" si="242"/>
        <v>801C706C</v>
      </c>
      <c r="N145" s="324" t="str">
        <f t="shared" si="242"/>
        <v>801C986C</v>
      </c>
      <c r="O145" s="324" t="str">
        <f t="shared" si="242"/>
        <v>801C982C</v>
      </c>
      <c r="P145" s="324" t="str">
        <f t="shared" si="242"/>
        <v>801C702C</v>
      </c>
      <c r="Q145" s="324" t="str">
        <f t="shared" si="242"/>
        <v>801C986C</v>
      </c>
      <c r="R145" s="324"/>
    </row>
    <row r="146">
      <c r="A146" s="270" t="s">
        <v>12107</v>
      </c>
      <c r="B146" s="270"/>
      <c r="C146" s="339" t="s">
        <v>534</v>
      </c>
      <c r="D146" s="339" t="s">
        <v>12108</v>
      </c>
      <c r="E146" s="324" t="str">
        <f t="shared" ref="E146:F146" si="243">DEC2HEX(HEX2DEC($D146)+HEX2DEC(E$129))</f>
        <v>801C8710</v>
      </c>
      <c r="F146" s="324" t="str">
        <f t="shared" si="243"/>
        <v>80212290</v>
      </c>
      <c r="G146" s="270" t="s">
        <v>12109</v>
      </c>
      <c r="H146" s="324" t="str">
        <f t="shared" ref="H146:Q146" si="244">DEC2HEX(HEX2DEC($D146)+HEX2DEC(H$129))</f>
        <v>801C88D0</v>
      </c>
      <c r="I146" s="324" t="str">
        <f t="shared" si="244"/>
        <v>801C8FD0</v>
      </c>
      <c r="J146" s="324" t="str">
        <f t="shared" si="244"/>
        <v>801C6750</v>
      </c>
      <c r="K146" s="324" t="str">
        <f t="shared" si="244"/>
        <v>801C6790</v>
      </c>
      <c r="L146" s="324" t="str">
        <f t="shared" si="244"/>
        <v>801C98D0</v>
      </c>
      <c r="M146" s="324" t="str">
        <f t="shared" si="244"/>
        <v>801C70D0</v>
      </c>
      <c r="N146" s="324" t="str">
        <f t="shared" si="244"/>
        <v>801C98D0</v>
      </c>
      <c r="O146" s="324" t="str">
        <f t="shared" si="244"/>
        <v>801C9890</v>
      </c>
      <c r="P146" s="324" t="str">
        <f t="shared" si="244"/>
        <v>801C7090</v>
      </c>
      <c r="Q146" s="324" t="str">
        <f t="shared" si="244"/>
        <v>801C98D0</v>
      </c>
      <c r="R146" s="324"/>
    </row>
    <row r="147">
      <c r="A147" s="695" t="s">
        <v>12110</v>
      </c>
      <c r="B147" s="695"/>
      <c r="C147" s="339" t="s">
        <v>534</v>
      </c>
      <c r="D147" s="339" t="s">
        <v>12111</v>
      </c>
      <c r="E147" s="324" t="str">
        <f t="shared" ref="E147:F147" si="245">DEC2HEX(HEX2DEC($D147)+HEX2DEC(E$129))</f>
        <v>801C8C58</v>
      </c>
      <c r="F147" s="324" t="str">
        <f t="shared" si="245"/>
        <v>802127D8</v>
      </c>
      <c r="G147" s="270" t="s">
        <v>12112</v>
      </c>
      <c r="H147" s="324" t="str">
        <f t="shared" ref="H147:Q147" si="246">DEC2HEX(HEX2DEC($D147)+HEX2DEC(H$129))</f>
        <v>801C8E18</v>
      </c>
      <c r="I147" s="324" t="str">
        <f t="shared" si="246"/>
        <v>801C9518</v>
      </c>
      <c r="J147" s="324" t="str">
        <f t="shared" si="246"/>
        <v>801C6C98</v>
      </c>
      <c r="K147" s="324" t="str">
        <f t="shared" si="246"/>
        <v>801C6CD8</v>
      </c>
      <c r="L147" s="324" t="str">
        <f t="shared" si="246"/>
        <v>801C9E18</v>
      </c>
      <c r="M147" s="324" t="str">
        <f t="shared" si="246"/>
        <v>801C7618</v>
      </c>
      <c r="N147" s="324" t="str">
        <f t="shared" si="246"/>
        <v>801C9E18</v>
      </c>
      <c r="O147" s="324" t="str">
        <f t="shared" si="246"/>
        <v>801C9DD8</v>
      </c>
      <c r="P147" s="324" t="str">
        <f t="shared" si="246"/>
        <v>801C75D8</v>
      </c>
      <c r="Q147" s="324" t="str">
        <f t="shared" si="246"/>
        <v>801C9E18</v>
      </c>
      <c r="R147" s="324"/>
    </row>
    <row r="148">
      <c r="A148" s="683" t="s">
        <v>12113</v>
      </c>
      <c r="B148" s="683"/>
      <c r="C148" s="339" t="s">
        <v>534</v>
      </c>
      <c r="D148" s="339" t="s">
        <v>12114</v>
      </c>
      <c r="E148" s="324" t="str">
        <f t="shared" ref="E148:F148" si="247">DEC2HEX(HEX2DEC($D148)+HEX2DEC(E$129))</f>
        <v>801CA0C4</v>
      </c>
      <c r="F148" s="324" t="str">
        <f t="shared" si="247"/>
        <v>80213C44</v>
      </c>
      <c r="G148" s="683"/>
      <c r="H148" s="324" t="str">
        <f t="shared" ref="H148:Q148" si="248">DEC2HEX(HEX2DEC($D148)+HEX2DEC(H$129))</f>
        <v>801CA284</v>
      </c>
      <c r="I148" s="324" t="str">
        <f t="shared" si="248"/>
        <v>801CA984</v>
      </c>
      <c r="J148" s="324" t="str">
        <f t="shared" si="248"/>
        <v>801C8104</v>
      </c>
      <c r="K148" s="324" t="str">
        <f t="shared" si="248"/>
        <v>801C8144</v>
      </c>
      <c r="L148" s="324" t="str">
        <f t="shared" si="248"/>
        <v>801CB284</v>
      </c>
      <c r="M148" s="324" t="str">
        <f t="shared" si="248"/>
        <v>801C8A84</v>
      </c>
      <c r="N148" s="324" t="str">
        <f t="shared" si="248"/>
        <v>801CB284</v>
      </c>
      <c r="O148" s="324" t="str">
        <f t="shared" si="248"/>
        <v>801CB244</v>
      </c>
      <c r="P148" s="324" t="str">
        <f t="shared" si="248"/>
        <v>801C8A44</v>
      </c>
      <c r="Q148" s="324" t="str">
        <f t="shared" si="248"/>
        <v>801CB284</v>
      </c>
      <c r="R148" s="324"/>
    </row>
    <row r="149">
      <c r="A149" s="270" t="s">
        <v>12115</v>
      </c>
      <c r="B149" s="270"/>
      <c r="C149" s="339" t="s">
        <v>519</v>
      </c>
      <c r="D149" s="339" t="s">
        <v>12116</v>
      </c>
      <c r="E149" s="324" t="str">
        <f t="shared" ref="E149:F149" si="249">DEC2HEX(HEX2DEC($D149)+HEX2DEC(E$129))</f>
        <v>801CA0CC</v>
      </c>
      <c r="F149" s="324" t="str">
        <f t="shared" si="249"/>
        <v>80213C4C</v>
      </c>
      <c r="G149" s="682"/>
      <c r="H149" s="324" t="str">
        <f t="shared" ref="H149:Q149" si="250">DEC2HEX(HEX2DEC($D149)+HEX2DEC(H$129))</f>
        <v>801CA28C</v>
      </c>
      <c r="I149" s="324" t="str">
        <f t="shared" si="250"/>
        <v>801CA98C</v>
      </c>
      <c r="J149" s="324" t="str">
        <f t="shared" si="250"/>
        <v>801C810C</v>
      </c>
      <c r="K149" s="324" t="str">
        <f t="shared" si="250"/>
        <v>801C814C</v>
      </c>
      <c r="L149" s="324" t="str">
        <f t="shared" si="250"/>
        <v>801CB28C</v>
      </c>
      <c r="M149" s="324" t="str">
        <f t="shared" si="250"/>
        <v>801C8A8C</v>
      </c>
      <c r="N149" s="324" t="str">
        <f t="shared" si="250"/>
        <v>801CB28C</v>
      </c>
      <c r="O149" s="324" t="str">
        <f t="shared" si="250"/>
        <v>801CB24C</v>
      </c>
      <c r="P149" s="324" t="str">
        <f t="shared" si="250"/>
        <v>801C8A4C</v>
      </c>
      <c r="Q149" s="324" t="str">
        <f t="shared" si="250"/>
        <v>801CB28C</v>
      </c>
      <c r="R149" s="324"/>
    </row>
    <row r="150">
      <c r="A150" s="270" t="s">
        <v>12117</v>
      </c>
      <c r="B150" s="270"/>
      <c r="C150" s="339" t="s">
        <v>554</v>
      </c>
      <c r="D150" s="339" t="s">
        <v>12118</v>
      </c>
      <c r="E150" s="324" t="str">
        <f t="shared" ref="E150:F150" si="251">DEC2HEX(HEX2DEC($D150)+HEX2DEC(E$129))</f>
        <v>801CA0D0</v>
      </c>
      <c r="F150" s="324" t="str">
        <f t="shared" si="251"/>
        <v>80213C50</v>
      </c>
      <c r="G150" s="682" t="s">
        <v>12119</v>
      </c>
      <c r="H150" s="324" t="str">
        <f t="shared" ref="H150:Q150" si="252">DEC2HEX(HEX2DEC($D150)+HEX2DEC(H$129))</f>
        <v>801CA290</v>
      </c>
      <c r="I150" s="324" t="str">
        <f t="shared" si="252"/>
        <v>801CA990</v>
      </c>
      <c r="J150" s="324" t="str">
        <f t="shared" si="252"/>
        <v>801C8110</v>
      </c>
      <c r="K150" s="324" t="str">
        <f t="shared" si="252"/>
        <v>801C8150</v>
      </c>
      <c r="L150" s="324" t="str">
        <f t="shared" si="252"/>
        <v>801CB290</v>
      </c>
      <c r="M150" s="324" t="str">
        <f t="shared" si="252"/>
        <v>801C8A90</v>
      </c>
      <c r="N150" s="324" t="str">
        <f t="shared" si="252"/>
        <v>801CB290</v>
      </c>
      <c r="O150" s="324" t="str">
        <f t="shared" si="252"/>
        <v>801CB250</v>
      </c>
      <c r="P150" s="324" t="str">
        <f t="shared" si="252"/>
        <v>801C8A50</v>
      </c>
      <c r="Q150" s="324" t="str">
        <f t="shared" si="252"/>
        <v>801CB290</v>
      </c>
      <c r="R150" s="324"/>
    </row>
    <row r="151">
      <c r="A151" s="327" t="s">
        <v>12120</v>
      </c>
      <c r="B151" s="327"/>
      <c r="C151" s="339" t="s">
        <v>534</v>
      </c>
      <c r="D151" s="339" t="s">
        <v>12121</v>
      </c>
      <c r="E151" s="324" t="str">
        <f t="shared" ref="E151:F151" si="253">DEC2HEX(HEX2DEC($D151)+HEX2DEC(E$129))</f>
        <v>801CA168</v>
      </c>
      <c r="F151" s="324" t="str">
        <f t="shared" si="253"/>
        <v>80213CE8</v>
      </c>
      <c r="G151" s="682"/>
      <c r="H151" s="324" t="str">
        <f t="shared" ref="H151:Q151" si="254">DEC2HEX(HEX2DEC($D151)+HEX2DEC(H$129))</f>
        <v>801CA328</v>
      </c>
      <c r="I151" s="324" t="str">
        <f t="shared" si="254"/>
        <v>801CAA28</v>
      </c>
      <c r="J151" s="324" t="str">
        <f t="shared" si="254"/>
        <v>801C81A8</v>
      </c>
      <c r="K151" s="324" t="str">
        <f t="shared" si="254"/>
        <v>801C81E8</v>
      </c>
      <c r="L151" s="324" t="str">
        <f t="shared" si="254"/>
        <v>801CB328</v>
      </c>
      <c r="M151" s="324" t="str">
        <f t="shared" si="254"/>
        <v>801C8B28</v>
      </c>
      <c r="N151" s="324" t="str">
        <f t="shared" si="254"/>
        <v>801CB328</v>
      </c>
      <c r="O151" s="324" t="str">
        <f t="shared" si="254"/>
        <v>801CB2E8</v>
      </c>
      <c r="P151" s="324" t="str">
        <f t="shared" si="254"/>
        <v>801C8AE8</v>
      </c>
      <c r="Q151" s="324" t="str">
        <f t="shared" si="254"/>
        <v>801CB328</v>
      </c>
      <c r="R151" s="324"/>
    </row>
    <row r="152">
      <c r="A152" s="327" t="s">
        <v>12122</v>
      </c>
      <c r="B152" s="327"/>
      <c r="C152" s="339" t="s">
        <v>534</v>
      </c>
      <c r="D152" s="339" t="s">
        <v>12123</v>
      </c>
      <c r="E152" s="324" t="str">
        <f t="shared" ref="E152:F152" si="255">DEC2HEX(HEX2DEC($D152)+HEX2DEC(E$129))</f>
        <v>801CA16C</v>
      </c>
      <c r="F152" s="324" t="str">
        <f t="shared" si="255"/>
        <v>80213CEC</v>
      </c>
      <c r="G152" s="682"/>
      <c r="H152" s="324" t="str">
        <f t="shared" ref="H152:Q152" si="256">DEC2HEX(HEX2DEC($D152)+HEX2DEC(H$129))</f>
        <v>801CA32C</v>
      </c>
      <c r="I152" s="324" t="str">
        <f t="shared" si="256"/>
        <v>801CAA2C</v>
      </c>
      <c r="J152" s="324" t="str">
        <f t="shared" si="256"/>
        <v>801C81AC</v>
      </c>
      <c r="K152" s="324" t="str">
        <f t="shared" si="256"/>
        <v>801C81EC</v>
      </c>
      <c r="L152" s="324" t="str">
        <f t="shared" si="256"/>
        <v>801CB32C</v>
      </c>
      <c r="M152" s="324" t="str">
        <f t="shared" si="256"/>
        <v>801C8B2C</v>
      </c>
      <c r="N152" s="324" t="str">
        <f t="shared" si="256"/>
        <v>801CB32C</v>
      </c>
      <c r="O152" s="324" t="str">
        <f t="shared" si="256"/>
        <v>801CB2EC</v>
      </c>
      <c r="P152" s="324" t="str">
        <f t="shared" si="256"/>
        <v>801C8AEC</v>
      </c>
      <c r="Q152" s="324" t="str">
        <f t="shared" si="256"/>
        <v>801CB32C</v>
      </c>
      <c r="R152" s="324"/>
    </row>
    <row r="153">
      <c r="A153" s="682" t="s">
        <v>12124</v>
      </c>
      <c r="B153" s="682"/>
      <c r="C153" s="339" t="s">
        <v>534</v>
      </c>
      <c r="D153" s="339" t="s">
        <v>12125</v>
      </c>
      <c r="E153" s="324" t="str">
        <f t="shared" ref="E153:F153" si="257">DEC2HEX(HEX2DEC($D153)+HEX2DEC(E$129))</f>
        <v>801CA1C8</v>
      </c>
      <c r="F153" s="324" t="str">
        <f t="shared" si="257"/>
        <v>80213D48</v>
      </c>
      <c r="G153" s="682" t="s">
        <v>12126</v>
      </c>
      <c r="H153" s="324" t="str">
        <f t="shared" ref="H153:Q153" si="258">DEC2HEX(HEX2DEC($D153)+HEX2DEC(H$129))</f>
        <v>801CA388</v>
      </c>
      <c r="I153" s="324" t="str">
        <f t="shared" si="258"/>
        <v>801CAA88</v>
      </c>
      <c r="J153" s="324" t="str">
        <f t="shared" si="258"/>
        <v>801C8208</v>
      </c>
      <c r="K153" s="324" t="str">
        <f t="shared" si="258"/>
        <v>801C8248</v>
      </c>
      <c r="L153" s="324" t="str">
        <f t="shared" si="258"/>
        <v>801CB388</v>
      </c>
      <c r="M153" s="324" t="str">
        <f t="shared" si="258"/>
        <v>801C8B88</v>
      </c>
      <c r="N153" s="324" t="str">
        <f t="shared" si="258"/>
        <v>801CB388</v>
      </c>
      <c r="O153" s="324" t="str">
        <f t="shared" si="258"/>
        <v>801CB348</v>
      </c>
      <c r="P153" s="324" t="str">
        <f t="shared" si="258"/>
        <v>801C8B48</v>
      </c>
      <c r="Q153" s="324" t="str">
        <f t="shared" si="258"/>
        <v>801CB388</v>
      </c>
      <c r="R153" s="324"/>
    </row>
    <row r="154">
      <c r="A154" s="682" t="s">
        <v>12127</v>
      </c>
      <c r="B154" s="682"/>
      <c r="C154" s="339" t="s">
        <v>534</v>
      </c>
      <c r="D154" s="339" t="s">
        <v>12128</v>
      </c>
      <c r="E154" s="324" t="str">
        <f t="shared" ref="E154:F154" si="259">DEC2HEX(HEX2DEC($D154)+HEX2DEC(E$129))</f>
        <v>801CA1CC</v>
      </c>
      <c r="F154" s="324" t="str">
        <f t="shared" si="259"/>
        <v>80213D4C</v>
      </c>
      <c r="G154" s="682" t="s">
        <v>12129</v>
      </c>
      <c r="H154" s="324" t="str">
        <f t="shared" ref="H154:Q154" si="260">DEC2HEX(HEX2DEC($D154)+HEX2DEC(H$129))</f>
        <v>801CA38C</v>
      </c>
      <c r="I154" s="324" t="str">
        <f t="shared" si="260"/>
        <v>801CAA8C</v>
      </c>
      <c r="J154" s="324" t="str">
        <f t="shared" si="260"/>
        <v>801C820C</v>
      </c>
      <c r="K154" s="324" t="str">
        <f t="shared" si="260"/>
        <v>801C824C</v>
      </c>
      <c r="L154" s="324" t="str">
        <f t="shared" si="260"/>
        <v>801CB38C</v>
      </c>
      <c r="M154" s="324" t="str">
        <f t="shared" si="260"/>
        <v>801C8B8C</v>
      </c>
      <c r="N154" s="324" t="str">
        <f t="shared" si="260"/>
        <v>801CB38C</v>
      </c>
      <c r="O154" s="324" t="str">
        <f t="shared" si="260"/>
        <v>801CB34C</v>
      </c>
      <c r="P154" s="324" t="str">
        <f t="shared" si="260"/>
        <v>801C8B4C</v>
      </c>
      <c r="Q154" s="324" t="str">
        <f t="shared" si="260"/>
        <v>801CB38C</v>
      </c>
      <c r="R154" s="324"/>
    </row>
    <row r="155">
      <c r="A155" s="682" t="s">
        <v>12130</v>
      </c>
      <c r="B155" s="682"/>
      <c r="C155" s="339" t="s">
        <v>534</v>
      </c>
      <c r="D155" s="339" t="s">
        <v>12131</v>
      </c>
      <c r="E155" s="324" t="str">
        <f t="shared" ref="E155:F155" si="261">DEC2HEX(HEX2DEC($D155)+HEX2DEC(E$129))</f>
        <v>801CA1D8</v>
      </c>
      <c r="F155" s="324" t="str">
        <f t="shared" si="261"/>
        <v>80213D58</v>
      </c>
      <c r="G155" s="682" t="s">
        <v>12132</v>
      </c>
      <c r="H155" s="324" t="str">
        <f t="shared" ref="H155:Q155" si="262">DEC2HEX(HEX2DEC($D155)+HEX2DEC(H$129))</f>
        <v>801CA398</v>
      </c>
      <c r="I155" s="324" t="str">
        <f t="shared" si="262"/>
        <v>801CAA98</v>
      </c>
      <c r="J155" s="324" t="str">
        <f t="shared" si="262"/>
        <v>801C8218</v>
      </c>
      <c r="K155" s="324" t="str">
        <f t="shared" si="262"/>
        <v>801C8258</v>
      </c>
      <c r="L155" s="324" t="str">
        <f t="shared" si="262"/>
        <v>801CB398</v>
      </c>
      <c r="M155" s="324" t="str">
        <f t="shared" si="262"/>
        <v>801C8B98</v>
      </c>
      <c r="N155" s="324" t="str">
        <f t="shared" si="262"/>
        <v>801CB398</v>
      </c>
      <c r="O155" s="324" t="str">
        <f t="shared" si="262"/>
        <v>801CB358</v>
      </c>
      <c r="P155" s="324" t="str">
        <f t="shared" si="262"/>
        <v>801C8B58</v>
      </c>
      <c r="Q155" s="324" t="str">
        <f t="shared" si="262"/>
        <v>801CB398</v>
      </c>
      <c r="R155" s="324"/>
    </row>
    <row r="156">
      <c r="A156" s="682" t="s">
        <v>12133</v>
      </c>
      <c r="B156" s="682"/>
      <c r="C156" s="339" t="s">
        <v>534</v>
      </c>
      <c r="D156" s="339" t="s">
        <v>12134</v>
      </c>
      <c r="E156" s="324" t="str">
        <f t="shared" ref="E156:F156" si="263">DEC2HEX(HEX2DEC($D156)+HEX2DEC(E$129))</f>
        <v>801CA1DC</v>
      </c>
      <c r="F156" s="324" t="str">
        <f t="shared" si="263"/>
        <v>80213D5C</v>
      </c>
      <c r="G156" s="682" t="s">
        <v>12135</v>
      </c>
      <c r="H156" s="324" t="str">
        <f t="shared" ref="H156:Q156" si="264">DEC2HEX(HEX2DEC($D156)+HEX2DEC(H$129))</f>
        <v>801CA39C</v>
      </c>
      <c r="I156" s="324" t="str">
        <f t="shared" si="264"/>
        <v>801CAA9C</v>
      </c>
      <c r="J156" s="324" t="str">
        <f t="shared" si="264"/>
        <v>801C821C</v>
      </c>
      <c r="K156" s="324" t="str">
        <f t="shared" si="264"/>
        <v>801C825C</v>
      </c>
      <c r="L156" s="324" t="str">
        <f t="shared" si="264"/>
        <v>801CB39C</v>
      </c>
      <c r="M156" s="324" t="str">
        <f t="shared" si="264"/>
        <v>801C8B9C</v>
      </c>
      <c r="N156" s="324" t="str">
        <f t="shared" si="264"/>
        <v>801CB39C</v>
      </c>
      <c r="O156" s="324" t="str">
        <f t="shared" si="264"/>
        <v>801CB35C</v>
      </c>
      <c r="P156" s="324" t="str">
        <f t="shared" si="264"/>
        <v>801C8B5C</v>
      </c>
      <c r="Q156" s="324" t="str">
        <f t="shared" si="264"/>
        <v>801CB39C</v>
      </c>
      <c r="R156" s="324"/>
    </row>
    <row r="157">
      <c r="A157" s="683" t="s">
        <v>12136</v>
      </c>
      <c r="B157" s="683"/>
      <c r="C157" s="339" t="s">
        <v>534</v>
      </c>
      <c r="D157" s="339" t="s">
        <v>12137</v>
      </c>
      <c r="E157" s="324" t="str">
        <f t="shared" ref="E157:F157" si="265">DEC2HEX(HEX2DEC($D157)+HEX2DEC(E$129))</f>
        <v>801CA1E4</v>
      </c>
      <c r="F157" s="324" t="str">
        <f t="shared" si="265"/>
        <v>80213D64</v>
      </c>
      <c r="G157" s="682" t="s">
        <v>12138</v>
      </c>
      <c r="H157" s="324" t="str">
        <f t="shared" ref="H157:Q157" si="266">DEC2HEX(HEX2DEC($D157)+HEX2DEC(H$129))</f>
        <v>801CA3A4</v>
      </c>
      <c r="I157" s="324" t="str">
        <f t="shared" si="266"/>
        <v>801CAAA4</v>
      </c>
      <c r="J157" s="324" t="str">
        <f t="shared" si="266"/>
        <v>801C8224</v>
      </c>
      <c r="K157" s="324" t="str">
        <f t="shared" si="266"/>
        <v>801C8264</v>
      </c>
      <c r="L157" s="324" t="str">
        <f t="shared" si="266"/>
        <v>801CB3A4</v>
      </c>
      <c r="M157" s="324" t="str">
        <f t="shared" si="266"/>
        <v>801C8BA4</v>
      </c>
      <c r="N157" s="324" t="str">
        <f t="shared" si="266"/>
        <v>801CB3A4</v>
      </c>
      <c r="O157" s="324" t="str">
        <f t="shared" si="266"/>
        <v>801CB364</v>
      </c>
      <c r="P157" s="324" t="str">
        <f t="shared" si="266"/>
        <v>801C8B64</v>
      </c>
      <c r="Q157" s="324" t="str">
        <f t="shared" si="266"/>
        <v>801CB3A4</v>
      </c>
      <c r="R157" s="324"/>
    </row>
    <row r="158">
      <c r="A158" s="682" t="s">
        <v>12139</v>
      </c>
      <c r="B158" s="682"/>
      <c r="C158" s="339" t="s">
        <v>534</v>
      </c>
      <c r="D158" s="339" t="s">
        <v>12140</v>
      </c>
      <c r="E158" s="324" t="str">
        <f t="shared" ref="E158:F158" si="267">DEC2HEX(HEX2DEC($D158)+HEX2DEC(E$129))</f>
        <v>801CA1EC</v>
      </c>
      <c r="F158" s="324" t="str">
        <f t="shared" si="267"/>
        <v>80213D6C</v>
      </c>
      <c r="G158" s="684"/>
      <c r="H158" s="324" t="str">
        <f t="shared" ref="H158:Q158" si="268">DEC2HEX(HEX2DEC($D158)+HEX2DEC(H$129))</f>
        <v>801CA3AC</v>
      </c>
      <c r="I158" s="324" t="str">
        <f t="shared" si="268"/>
        <v>801CAAAC</v>
      </c>
      <c r="J158" s="324" t="str">
        <f t="shared" si="268"/>
        <v>801C822C</v>
      </c>
      <c r="K158" s="324" t="str">
        <f t="shared" si="268"/>
        <v>801C826C</v>
      </c>
      <c r="L158" s="324" t="str">
        <f t="shared" si="268"/>
        <v>801CB3AC</v>
      </c>
      <c r="M158" s="324" t="str">
        <f t="shared" si="268"/>
        <v>801C8BAC</v>
      </c>
      <c r="N158" s="324" t="str">
        <f t="shared" si="268"/>
        <v>801CB3AC</v>
      </c>
      <c r="O158" s="324" t="str">
        <f t="shared" si="268"/>
        <v>801CB36C</v>
      </c>
      <c r="P158" s="324" t="str">
        <f t="shared" si="268"/>
        <v>801C8B6C</v>
      </c>
      <c r="Q158" s="324" t="str">
        <f t="shared" si="268"/>
        <v>801CB3AC</v>
      </c>
      <c r="R158" s="324"/>
    </row>
    <row r="159">
      <c r="A159" s="682" t="s">
        <v>12141</v>
      </c>
      <c r="B159" s="682"/>
      <c r="C159" s="339" t="s">
        <v>519</v>
      </c>
      <c r="D159" s="339" t="s">
        <v>12142</v>
      </c>
      <c r="E159" s="324" t="str">
        <f t="shared" ref="E159:F159" si="269">DEC2HEX(HEX2DEC($D159)+HEX2DEC(E$129))</f>
        <v>801CA1F6</v>
      </c>
      <c r="F159" s="324" t="str">
        <f t="shared" si="269"/>
        <v>80213D76</v>
      </c>
      <c r="G159" s="684"/>
      <c r="H159" s="324" t="str">
        <f t="shared" ref="H159:Q159" si="270">DEC2HEX(HEX2DEC($D159)+HEX2DEC(H$129))</f>
        <v>801CA3B6</v>
      </c>
      <c r="I159" s="324" t="str">
        <f t="shared" si="270"/>
        <v>801CAAB6</v>
      </c>
      <c r="J159" s="324" t="str">
        <f t="shared" si="270"/>
        <v>801C8236</v>
      </c>
      <c r="K159" s="324" t="str">
        <f t="shared" si="270"/>
        <v>801C8276</v>
      </c>
      <c r="L159" s="324" t="str">
        <f t="shared" si="270"/>
        <v>801CB3B6</v>
      </c>
      <c r="M159" s="324" t="str">
        <f t="shared" si="270"/>
        <v>801C8BB6</v>
      </c>
      <c r="N159" s="324" t="str">
        <f t="shared" si="270"/>
        <v>801CB3B6</v>
      </c>
      <c r="O159" s="324" t="str">
        <f t="shared" si="270"/>
        <v>801CB376</v>
      </c>
      <c r="P159" s="324" t="str">
        <f t="shared" si="270"/>
        <v>801C8B76</v>
      </c>
      <c r="Q159" s="324" t="str">
        <f t="shared" si="270"/>
        <v>801CB3B6</v>
      </c>
      <c r="R159" s="324"/>
    </row>
    <row r="160">
      <c r="A160" s="682" t="s">
        <v>12143</v>
      </c>
      <c r="B160" s="682"/>
      <c r="C160" s="339" t="s">
        <v>519</v>
      </c>
      <c r="D160" s="339" t="s">
        <v>12144</v>
      </c>
      <c r="E160" s="324" t="str">
        <f t="shared" ref="E160:F160" si="271">DEC2HEX(HEX2DEC($D160)+HEX2DEC(E$129))</f>
        <v>801CA1F7</v>
      </c>
      <c r="F160" s="324" t="str">
        <f t="shared" si="271"/>
        <v>80213D77</v>
      </c>
      <c r="G160" s="684"/>
      <c r="H160" s="324" t="str">
        <f t="shared" ref="H160:Q160" si="272">DEC2HEX(HEX2DEC($D160)+HEX2DEC(H$129))</f>
        <v>801CA3B7</v>
      </c>
      <c r="I160" s="324" t="str">
        <f t="shared" si="272"/>
        <v>801CAAB7</v>
      </c>
      <c r="J160" s="324" t="str">
        <f t="shared" si="272"/>
        <v>801C8237</v>
      </c>
      <c r="K160" s="324" t="str">
        <f t="shared" si="272"/>
        <v>801C8277</v>
      </c>
      <c r="L160" s="324" t="str">
        <f t="shared" si="272"/>
        <v>801CB3B7</v>
      </c>
      <c r="M160" s="324" t="str">
        <f t="shared" si="272"/>
        <v>801C8BB7</v>
      </c>
      <c r="N160" s="324" t="str">
        <f t="shared" si="272"/>
        <v>801CB3B7</v>
      </c>
      <c r="O160" s="324" t="str">
        <f t="shared" si="272"/>
        <v>801CB377</v>
      </c>
      <c r="P160" s="324" t="str">
        <f t="shared" si="272"/>
        <v>801C8B77</v>
      </c>
      <c r="Q160" s="324" t="str">
        <f t="shared" si="272"/>
        <v>801CB3B7</v>
      </c>
      <c r="R160" s="324"/>
    </row>
    <row r="161">
      <c r="A161" s="682" t="s">
        <v>12145</v>
      </c>
      <c r="B161" s="682"/>
      <c r="C161" s="339" t="s">
        <v>534</v>
      </c>
      <c r="D161" s="339" t="s">
        <v>12146</v>
      </c>
      <c r="E161" s="324" t="str">
        <f t="shared" ref="E161:F161" si="273">DEC2HEX(HEX2DEC($D161)+HEX2DEC(E$129))</f>
        <v>801CA208</v>
      </c>
      <c r="F161" s="324" t="str">
        <f t="shared" si="273"/>
        <v>80213D88</v>
      </c>
      <c r="G161" s="684"/>
      <c r="H161" s="324" t="str">
        <f t="shared" ref="H161:Q161" si="274">DEC2HEX(HEX2DEC($D161)+HEX2DEC(H$129))</f>
        <v>801CA3C8</v>
      </c>
      <c r="I161" s="324" t="str">
        <f t="shared" si="274"/>
        <v>801CAAC8</v>
      </c>
      <c r="J161" s="324" t="str">
        <f t="shared" si="274"/>
        <v>801C8248</v>
      </c>
      <c r="K161" s="324" t="str">
        <f t="shared" si="274"/>
        <v>801C8288</v>
      </c>
      <c r="L161" s="324" t="str">
        <f t="shared" si="274"/>
        <v>801CB3C8</v>
      </c>
      <c r="M161" s="324" t="str">
        <f t="shared" si="274"/>
        <v>801C8BC8</v>
      </c>
      <c r="N161" s="324" t="str">
        <f t="shared" si="274"/>
        <v>801CB3C8</v>
      </c>
      <c r="O161" s="324" t="str">
        <f t="shared" si="274"/>
        <v>801CB388</v>
      </c>
      <c r="P161" s="324" t="str">
        <f t="shared" si="274"/>
        <v>801C8B88</v>
      </c>
      <c r="Q161" s="324" t="str">
        <f t="shared" si="274"/>
        <v>801CB3C8</v>
      </c>
      <c r="R161" s="324"/>
    </row>
    <row r="162">
      <c r="A162" s="682" t="s">
        <v>12147</v>
      </c>
      <c r="B162" s="682"/>
      <c r="C162" s="339" t="s">
        <v>519</v>
      </c>
      <c r="D162" s="339" t="s">
        <v>12148</v>
      </c>
      <c r="E162" s="324" t="str">
        <f t="shared" ref="E162:F162" si="275">DEC2HEX(HEX2DEC($D162)+HEX2DEC(E$129))</f>
        <v>801D895D</v>
      </c>
      <c r="F162" s="324" t="str">
        <f t="shared" si="275"/>
        <v>802224DD</v>
      </c>
      <c r="G162" s="682" t="s">
        <v>12149</v>
      </c>
      <c r="H162" s="324" t="str">
        <f t="shared" ref="H162:Q162" si="276">DEC2HEX(HEX2DEC($D162)+HEX2DEC(H$129))</f>
        <v>801D8B1D</v>
      </c>
      <c r="I162" s="324" t="str">
        <f t="shared" si="276"/>
        <v>801D921D</v>
      </c>
      <c r="J162" s="324" t="str">
        <f t="shared" si="276"/>
        <v>801D699D</v>
      </c>
      <c r="K162" s="324" t="str">
        <f t="shared" si="276"/>
        <v>801D69DD</v>
      </c>
      <c r="L162" s="324" t="str">
        <f t="shared" si="276"/>
        <v>801D9B1D</v>
      </c>
      <c r="M162" s="324" t="str">
        <f t="shared" si="276"/>
        <v>801D731D</v>
      </c>
      <c r="N162" s="324" t="str">
        <f t="shared" si="276"/>
        <v>801D9B1D</v>
      </c>
      <c r="O162" s="324" t="str">
        <f t="shared" si="276"/>
        <v>801D9ADD</v>
      </c>
      <c r="P162" s="324" t="str">
        <f t="shared" si="276"/>
        <v>801D72DD</v>
      </c>
      <c r="Q162" s="324" t="str">
        <f t="shared" si="276"/>
        <v>801D9B1D</v>
      </c>
      <c r="R162" s="324"/>
    </row>
    <row r="163">
      <c r="A163" s="683" t="s">
        <v>5108</v>
      </c>
      <c r="B163" s="683"/>
      <c r="C163" s="339"/>
      <c r="D163" s="339" t="s">
        <v>12150</v>
      </c>
      <c r="E163" s="324" t="str">
        <f t="shared" ref="E163:F163" si="277">DEC2HEX(HEX2DEC($D163)+HEX2DEC(E$129))</f>
        <v>801D8EEE</v>
      </c>
      <c r="F163" s="324" t="str">
        <f t="shared" si="277"/>
        <v>80222A6E</v>
      </c>
      <c r="G163" s="682" t="s">
        <v>12151</v>
      </c>
      <c r="H163" s="324" t="str">
        <f t="shared" ref="H163:Q163" si="278">DEC2HEX(HEX2DEC($D163)+HEX2DEC(H$129))</f>
        <v>801D90AE</v>
      </c>
      <c r="I163" s="324" t="str">
        <f t="shared" si="278"/>
        <v>801D97AE</v>
      </c>
      <c r="J163" s="324" t="str">
        <f t="shared" si="278"/>
        <v>801D6F2E</v>
      </c>
      <c r="K163" s="324" t="str">
        <f t="shared" si="278"/>
        <v>801D6F6E</v>
      </c>
      <c r="L163" s="324" t="str">
        <f t="shared" si="278"/>
        <v>801DA0AE</v>
      </c>
      <c r="M163" s="324" t="str">
        <f t="shared" si="278"/>
        <v>801D78AE</v>
      </c>
      <c r="N163" s="324" t="str">
        <f t="shared" si="278"/>
        <v>801DA0AE</v>
      </c>
      <c r="O163" s="324" t="str">
        <f t="shared" si="278"/>
        <v>801DA06E</v>
      </c>
      <c r="P163" s="324" t="str">
        <f t="shared" si="278"/>
        <v>801D786E</v>
      </c>
      <c r="Q163" s="324" t="str">
        <f t="shared" si="278"/>
        <v>801DA0AE</v>
      </c>
      <c r="R163" s="324"/>
    </row>
    <row r="164">
      <c r="A164" s="683" t="s">
        <v>12152</v>
      </c>
      <c r="B164" s="683"/>
      <c r="C164" s="339"/>
      <c r="D164" s="339" t="s">
        <v>12153</v>
      </c>
      <c r="E164" s="324" t="str">
        <f t="shared" ref="E164:F164" si="279">DEC2HEX(HEX2DEC($D164)+HEX2DEC(E$129))</f>
        <v>801D9C44</v>
      </c>
      <c r="F164" s="324" t="str">
        <f t="shared" si="279"/>
        <v>802237C4</v>
      </c>
      <c r="G164" s="684"/>
      <c r="H164" s="324" t="str">
        <f t="shared" ref="H164:Q164" si="280">DEC2HEX(HEX2DEC($D164)+HEX2DEC(H$129))</f>
        <v>801D9E04</v>
      </c>
      <c r="I164" s="324" t="str">
        <f t="shared" si="280"/>
        <v>801DA504</v>
      </c>
      <c r="J164" s="324" t="str">
        <f t="shared" si="280"/>
        <v>801D7C84</v>
      </c>
      <c r="K164" s="324" t="str">
        <f t="shared" si="280"/>
        <v>801D7CC4</v>
      </c>
      <c r="L164" s="324" t="str">
        <f t="shared" si="280"/>
        <v>801DAE04</v>
      </c>
      <c r="M164" s="324" t="str">
        <f t="shared" si="280"/>
        <v>801D8604</v>
      </c>
      <c r="N164" s="324" t="str">
        <f t="shared" si="280"/>
        <v>801DAE04</v>
      </c>
      <c r="O164" s="324" t="str">
        <f t="shared" si="280"/>
        <v>801DADC4</v>
      </c>
      <c r="P164" s="324" t="str">
        <f t="shared" si="280"/>
        <v>801D85C4</v>
      </c>
      <c r="Q164" s="324" t="str">
        <f t="shared" si="280"/>
        <v>801DAE04</v>
      </c>
      <c r="R164" s="324"/>
    </row>
    <row r="165">
      <c r="A165" s="682" t="s">
        <v>12154</v>
      </c>
      <c r="B165" s="682"/>
      <c r="C165" s="339" t="s">
        <v>534</v>
      </c>
      <c r="D165" s="339" t="s">
        <v>12155</v>
      </c>
      <c r="E165" s="324" t="str">
        <f t="shared" ref="E165:F165" si="281">DEC2HEX(HEX2DEC($D165)+HEX2DEC(E$129))</f>
        <v>801DA168</v>
      </c>
      <c r="F165" s="324" t="str">
        <f t="shared" si="281"/>
        <v>80223CE8</v>
      </c>
      <c r="G165" s="684"/>
      <c r="H165" s="324" t="str">
        <f t="shared" ref="H165:Q165" si="282">DEC2HEX(HEX2DEC($D165)+HEX2DEC(H$129))</f>
        <v>801DA328</v>
      </c>
      <c r="I165" s="324" t="str">
        <f t="shared" si="282"/>
        <v>801DAA28</v>
      </c>
      <c r="J165" s="324" t="str">
        <f t="shared" si="282"/>
        <v>801D81A8</v>
      </c>
      <c r="K165" s="324" t="str">
        <f t="shared" si="282"/>
        <v>801D81E8</v>
      </c>
      <c r="L165" s="324" t="str">
        <f t="shared" si="282"/>
        <v>801DB328</v>
      </c>
      <c r="M165" s="324" t="str">
        <f t="shared" si="282"/>
        <v>801D8B28</v>
      </c>
      <c r="N165" s="324" t="str">
        <f t="shared" si="282"/>
        <v>801DB328</v>
      </c>
      <c r="O165" s="324" t="str">
        <f t="shared" si="282"/>
        <v>801DB2E8</v>
      </c>
      <c r="P165" s="324" t="str">
        <f t="shared" si="282"/>
        <v>801D8AE8</v>
      </c>
      <c r="Q165" s="324" t="str">
        <f t="shared" si="282"/>
        <v>801DB328</v>
      </c>
      <c r="R165" s="324"/>
    </row>
    <row r="166">
      <c r="A166" s="682" t="s">
        <v>12156</v>
      </c>
      <c r="B166" s="682"/>
      <c r="C166" s="339" t="s">
        <v>534</v>
      </c>
      <c r="D166" s="339" t="s">
        <v>12157</v>
      </c>
      <c r="E166" s="324" t="str">
        <f t="shared" ref="E166:F166" si="283">DEC2HEX(HEX2DEC($D166)+HEX2DEC(E$129))</f>
        <v>801DA284</v>
      </c>
      <c r="F166" s="324" t="str">
        <f t="shared" si="283"/>
        <v>80223E04</v>
      </c>
      <c r="G166" s="684"/>
      <c r="H166" s="324" t="str">
        <f t="shared" ref="H166:Q166" si="284">DEC2HEX(HEX2DEC($D166)+HEX2DEC(H$129))</f>
        <v>801DA444</v>
      </c>
      <c r="I166" s="324" t="str">
        <f t="shared" si="284"/>
        <v>801DAB44</v>
      </c>
      <c r="J166" s="324" t="str">
        <f t="shared" si="284"/>
        <v>801D82C4</v>
      </c>
      <c r="K166" s="324" t="str">
        <f t="shared" si="284"/>
        <v>801D8304</v>
      </c>
      <c r="L166" s="324" t="str">
        <f t="shared" si="284"/>
        <v>801DB444</v>
      </c>
      <c r="M166" s="324" t="str">
        <f t="shared" si="284"/>
        <v>801D8C44</v>
      </c>
      <c r="N166" s="324" t="str">
        <f t="shared" si="284"/>
        <v>801DB444</v>
      </c>
      <c r="O166" s="324" t="str">
        <f t="shared" si="284"/>
        <v>801DB404</v>
      </c>
      <c r="P166" s="324" t="str">
        <f t="shared" si="284"/>
        <v>801D8C04</v>
      </c>
      <c r="Q166" s="324" t="str">
        <f t="shared" si="284"/>
        <v>801DB444</v>
      </c>
      <c r="R166" s="324"/>
    </row>
    <row r="167">
      <c r="A167" s="682" t="s">
        <v>12158</v>
      </c>
      <c r="B167" s="682"/>
      <c r="C167" s="339" t="s">
        <v>519</v>
      </c>
      <c r="D167" s="339" t="s">
        <v>12159</v>
      </c>
      <c r="E167" s="324" t="str">
        <f t="shared" ref="E167:F167" si="285">DEC2HEX(HEX2DEC($D167)+HEX2DEC(E$129))</f>
        <v>801DA288</v>
      </c>
      <c r="F167" s="324" t="str">
        <f t="shared" si="285"/>
        <v>80223E08</v>
      </c>
      <c r="G167" s="682" t="s">
        <v>12160</v>
      </c>
      <c r="H167" s="324" t="str">
        <f t="shared" ref="H167:Q167" si="286">DEC2HEX(HEX2DEC($D167)+HEX2DEC(H$129))</f>
        <v>801DA448</v>
      </c>
      <c r="I167" s="324" t="str">
        <f t="shared" si="286"/>
        <v>801DAB48</v>
      </c>
      <c r="J167" s="324" t="str">
        <f t="shared" si="286"/>
        <v>801D82C8</v>
      </c>
      <c r="K167" s="324" t="str">
        <f t="shared" si="286"/>
        <v>801D8308</v>
      </c>
      <c r="L167" s="324" t="str">
        <f t="shared" si="286"/>
        <v>801DB448</v>
      </c>
      <c r="M167" s="324" t="str">
        <f t="shared" si="286"/>
        <v>801D8C48</v>
      </c>
      <c r="N167" s="324" t="str">
        <f t="shared" si="286"/>
        <v>801DB448</v>
      </c>
      <c r="O167" s="324" t="str">
        <f t="shared" si="286"/>
        <v>801DB408</v>
      </c>
      <c r="P167" s="324" t="str">
        <f t="shared" si="286"/>
        <v>801D8C08</v>
      </c>
      <c r="Q167" s="324" t="str">
        <f t="shared" si="286"/>
        <v>801DB448</v>
      </c>
      <c r="R167" s="324"/>
    </row>
    <row r="168">
      <c r="A168" s="682" t="s">
        <v>12161</v>
      </c>
      <c r="B168" s="682"/>
      <c r="C168" s="339" t="s">
        <v>519</v>
      </c>
      <c r="D168" s="339" t="s">
        <v>12162</v>
      </c>
      <c r="E168" s="324" t="str">
        <f t="shared" ref="E168:F168" si="287">DEC2HEX(HEX2DEC($D168)+HEX2DEC(E$129))</f>
        <v>801DA28A</v>
      </c>
      <c r="F168" s="324" t="str">
        <f t="shared" si="287"/>
        <v>80223E0A</v>
      </c>
      <c r="G168" s="684"/>
      <c r="H168" s="324" t="str">
        <f t="shared" ref="H168:Q168" si="288">DEC2HEX(HEX2DEC($D168)+HEX2DEC(H$129))</f>
        <v>801DA44A</v>
      </c>
      <c r="I168" s="324" t="str">
        <f t="shared" si="288"/>
        <v>801DAB4A</v>
      </c>
      <c r="J168" s="324" t="str">
        <f t="shared" si="288"/>
        <v>801D82CA</v>
      </c>
      <c r="K168" s="324" t="str">
        <f t="shared" si="288"/>
        <v>801D830A</v>
      </c>
      <c r="L168" s="324" t="str">
        <f t="shared" si="288"/>
        <v>801DB44A</v>
      </c>
      <c r="M168" s="324" t="str">
        <f t="shared" si="288"/>
        <v>801D8C4A</v>
      </c>
      <c r="N168" s="324" t="str">
        <f t="shared" si="288"/>
        <v>801DB44A</v>
      </c>
      <c r="O168" s="324" t="str">
        <f t="shared" si="288"/>
        <v>801DB40A</v>
      </c>
      <c r="P168" s="324" t="str">
        <f t="shared" si="288"/>
        <v>801D8C0A</v>
      </c>
      <c r="Q168" s="324" t="str">
        <f t="shared" si="288"/>
        <v>801DB44A</v>
      </c>
      <c r="R168" s="324"/>
    </row>
    <row r="169">
      <c r="A169" s="682" t="s">
        <v>12163</v>
      </c>
      <c r="B169" s="682"/>
      <c r="C169" s="339" t="s">
        <v>519</v>
      </c>
      <c r="D169" s="339" t="s">
        <v>12164</v>
      </c>
      <c r="E169" s="324" t="str">
        <f t="shared" ref="E169:F169" si="289">DEC2HEX(HEX2DEC($D169)+HEX2DEC(E$129))</f>
        <v>801DA28B</v>
      </c>
      <c r="F169" s="324" t="str">
        <f t="shared" si="289"/>
        <v>80223E0B</v>
      </c>
      <c r="G169" s="683" t="s">
        <v>12165</v>
      </c>
      <c r="H169" s="324" t="str">
        <f t="shared" ref="H169:Q169" si="290">DEC2HEX(HEX2DEC($D169)+HEX2DEC(H$129))</f>
        <v>801DA44B</v>
      </c>
      <c r="I169" s="324" t="str">
        <f t="shared" si="290"/>
        <v>801DAB4B</v>
      </c>
      <c r="J169" s="324" t="str">
        <f t="shared" si="290"/>
        <v>801D82CB</v>
      </c>
      <c r="K169" s="324" t="str">
        <f t="shared" si="290"/>
        <v>801D830B</v>
      </c>
      <c r="L169" s="324" t="str">
        <f t="shared" si="290"/>
        <v>801DB44B</v>
      </c>
      <c r="M169" s="324" t="str">
        <f t="shared" si="290"/>
        <v>801D8C4B</v>
      </c>
      <c r="N169" s="324" t="str">
        <f t="shared" si="290"/>
        <v>801DB44B</v>
      </c>
      <c r="O169" s="324" t="str">
        <f t="shared" si="290"/>
        <v>801DB40B</v>
      </c>
      <c r="P169" s="324" t="str">
        <f t="shared" si="290"/>
        <v>801D8C0B</v>
      </c>
      <c r="Q169" s="324" t="str">
        <f t="shared" si="290"/>
        <v>801DB44B</v>
      </c>
      <c r="R169" s="324"/>
    </row>
    <row r="170">
      <c r="A170" s="682" t="s">
        <v>12166</v>
      </c>
      <c r="B170" s="682"/>
      <c r="C170" s="339" t="s">
        <v>534</v>
      </c>
      <c r="D170" s="339" t="s">
        <v>12167</v>
      </c>
      <c r="E170" s="324" t="str">
        <f t="shared" ref="E170:F170" si="291">DEC2HEX(HEX2DEC($D170)+HEX2DEC(E$129))</f>
        <v>801DA28C</v>
      </c>
      <c r="F170" s="324" t="str">
        <f t="shared" si="291"/>
        <v>80223E0C</v>
      </c>
      <c r="G170" s="682" t="s">
        <v>12168</v>
      </c>
      <c r="H170" s="324" t="str">
        <f t="shared" ref="H170:Q170" si="292">DEC2HEX(HEX2DEC($D170)+HEX2DEC(H$129))</f>
        <v>801DA44C</v>
      </c>
      <c r="I170" s="324" t="str">
        <f t="shared" si="292"/>
        <v>801DAB4C</v>
      </c>
      <c r="J170" s="324" t="str">
        <f t="shared" si="292"/>
        <v>801D82CC</v>
      </c>
      <c r="K170" s="324" t="str">
        <f t="shared" si="292"/>
        <v>801D830C</v>
      </c>
      <c r="L170" s="324" t="str">
        <f t="shared" si="292"/>
        <v>801DB44C</v>
      </c>
      <c r="M170" s="324" t="str">
        <f t="shared" si="292"/>
        <v>801D8C4C</v>
      </c>
      <c r="N170" s="324" t="str">
        <f t="shared" si="292"/>
        <v>801DB44C</v>
      </c>
      <c r="O170" s="324" t="str">
        <f t="shared" si="292"/>
        <v>801DB40C</v>
      </c>
      <c r="P170" s="324" t="str">
        <f t="shared" si="292"/>
        <v>801D8C0C</v>
      </c>
      <c r="Q170" s="324" t="str">
        <f t="shared" si="292"/>
        <v>801DB44C</v>
      </c>
      <c r="R170" s="324"/>
    </row>
    <row r="171">
      <c r="A171" s="682" t="s">
        <v>12169</v>
      </c>
      <c r="B171" s="682"/>
      <c r="C171" s="339" t="s">
        <v>534</v>
      </c>
      <c r="D171" s="339" t="s">
        <v>12170</v>
      </c>
      <c r="E171" s="324" t="str">
        <f t="shared" ref="E171:F171" si="293">DEC2HEX(HEX2DEC($D171)+HEX2DEC(E$129))</f>
        <v>801DA298</v>
      </c>
      <c r="F171" s="324" t="str">
        <f t="shared" si="293"/>
        <v>80223E18</v>
      </c>
      <c r="G171" s="703" t="s">
        <v>12171</v>
      </c>
      <c r="H171" s="324" t="str">
        <f t="shared" ref="H171:Q171" si="294">DEC2HEX(HEX2DEC($D171)+HEX2DEC(H$129))</f>
        <v>801DA458</v>
      </c>
      <c r="I171" s="324" t="str">
        <f t="shared" si="294"/>
        <v>801DAB58</v>
      </c>
      <c r="J171" s="324" t="str">
        <f t="shared" si="294"/>
        <v>801D82D8</v>
      </c>
      <c r="K171" s="324" t="str">
        <f t="shared" si="294"/>
        <v>801D8318</v>
      </c>
      <c r="L171" s="324" t="str">
        <f t="shared" si="294"/>
        <v>801DB458</v>
      </c>
      <c r="M171" s="324" t="str">
        <f t="shared" si="294"/>
        <v>801D8C58</v>
      </c>
      <c r="N171" s="324" t="str">
        <f t="shared" si="294"/>
        <v>801DB458</v>
      </c>
      <c r="O171" s="324" t="str">
        <f t="shared" si="294"/>
        <v>801DB418</v>
      </c>
      <c r="P171" s="324" t="str">
        <f t="shared" si="294"/>
        <v>801D8C18</v>
      </c>
      <c r="Q171" s="324" t="str">
        <f t="shared" si="294"/>
        <v>801DB458</v>
      </c>
      <c r="R171" s="324"/>
    </row>
    <row r="172">
      <c r="A172" s="682" t="s">
        <v>12172</v>
      </c>
      <c r="B172" s="682"/>
      <c r="C172" s="339" t="s">
        <v>534</v>
      </c>
      <c r="D172" s="339" t="s">
        <v>12173</v>
      </c>
      <c r="E172" s="324" t="str">
        <f t="shared" ref="E172:F172" si="295">DEC2HEX(HEX2DEC($D172)+HEX2DEC(E$129))</f>
        <v>801DA2A4</v>
      </c>
      <c r="F172" s="324" t="str">
        <f t="shared" si="295"/>
        <v>80223E24</v>
      </c>
      <c r="G172" s="684"/>
      <c r="H172" s="324" t="str">
        <f t="shared" ref="H172:Q172" si="296">DEC2HEX(HEX2DEC($D172)+HEX2DEC(H$129))</f>
        <v>801DA464</v>
      </c>
      <c r="I172" s="324" t="str">
        <f t="shared" si="296"/>
        <v>801DAB64</v>
      </c>
      <c r="J172" s="324" t="str">
        <f t="shared" si="296"/>
        <v>801D82E4</v>
      </c>
      <c r="K172" s="324" t="str">
        <f t="shared" si="296"/>
        <v>801D8324</v>
      </c>
      <c r="L172" s="324" t="str">
        <f t="shared" si="296"/>
        <v>801DB464</v>
      </c>
      <c r="M172" s="324" t="str">
        <f t="shared" si="296"/>
        <v>801D8C64</v>
      </c>
      <c r="N172" s="324" t="str">
        <f t="shared" si="296"/>
        <v>801DB464</v>
      </c>
      <c r="O172" s="324" t="str">
        <f t="shared" si="296"/>
        <v>801DB424</v>
      </c>
      <c r="P172" s="324" t="str">
        <f t="shared" si="296"/>
        <v>801D8C24</v>
      </c>
      <c r="Q172" s="324" t="str">
        <f t="shared" si="296"/>
        <v>801DB464</v>
      </c>
      <c r="R172" s="324"/>
    </row>
    <row r="173">
      <c r="A173" s="327" t="s">
        <v>12174</v>
      </c>
      <c r="B173" s="327"/>
      <c r="C173" s="339" t="s">
        <v>519</v>
      </c>
      <c r="D173" s="339" t="s">
        <v>12175</v>
      </c>
      <c r="E173" s="324" t="str">
        <f t="shared" ref="E173:F173" si="297">DEC2HEX(HEX2DEC($D173)+HEX2DEC(E$129))</f>
        <v>801DA2B5</v>
      </c>
      <c r="F173" s="324" t="str">
        <f t="shared" si="297"/>
        <v>80223E35</v>
      </c>
      <c r="G173" s="327" t="s">
        <v>12176</v>
      </c>
      <c r="H173" s="324" t="str">
        <f t="shared" ref="H173:Q173" si="298">DEC2HEX(HEX2DEC($D173)+HEX2DEC(H$129))</f>
        <v>801DA475</v>
      </c>
      <c r="I173" s="324" t="str">
        <f t="shared" si="298"/>
        <v>801DAB75</v>
      </c>
      <c r="J173" s="324" t="str">
        <f t="shared" si="298"/>
        <v>801D82F5</v>
      </c>
      <c r="K173" s="324" t="str">
        <f t="shared" si="298"/>
        <v>801D8335</v>
      </c>
      <c r="L173" s="324" t="str">
        <f t="shared" si="298"/>
        <v>801DB475</v>
      </c>
      <c r="M173" s="324" t="str">
        <f t="shared" si="298"/>
        <v>801D8C75</v>
      </c>
      <c r="N173" s="324" t="str">
        <f t="shared" si="298"/>
        <v>801DB475</v>
      </c>
      <c r="O173" s="324" t="str">
        <f t="shared" si="298"/>
        <v>801DB435</v>
      </c>
      <c r="P173" s="324" t="str">
        <f t="shared" si="298"/>
        <v>801D8C35</v>
      </c>
      <c r="Q173" s="324" t="str">
        <f t="shared" si="298"/>
        <v>801DB475</v>
      </c>
      <c r="R173" s="324"/>
    </row>
    <row r="174">
      <c r="A174" s="682" t="s">
        <v>12177</v>
      </c>
      <c r="B174" s="682"/>
      <c r="C174" s="339" t="s">
        <v>534</v>
      </c>
      <c r="D174" s="339" t="s">
        <v>12178</v>
      </c>
      <c r="E174" s="324" t="str">
        <f t="shared" ref="E174:F174" si="299">DEC2HEX(HEX2DEC($D174)+HEX2DEC(E$129))</f>
        <v>801DA2B8</v>
      </c>
      <c r="F174" s="324" t="str">
        <f t="shared" si="299"/>
        <v>80223E38</v>
      </c>
      <c r="G174" s="682" t="s">
        <v>12179</v>
      </c>
      <c r="H174" s="324" t="str">
        <f t="shared" ref="H174:Q174" si="300">DEC2HEX(HEX2DEC($D174)+HEX2DEC(H$129))</f>
        <v>801DA478</v>
      </c>
      <c r="I174" s="324" t="str">
        <f t="shared" si="300"/>
        <v>801DAB78</v>
      </c>
      <c r="J174" s="324" t="str">
        <f t="shared" si="300"/>
        <v>801D82F8</v>
      </c>
      <c r="K174" s="324" t="str">
        <f t="shared" si="300"/>
        <v>801D8338</v>
      </c>
      <c r="L174" s="324" t="str">
        <f t="shared" si="300"/>
        <v>801DB478</v>
      </c>
      <c r="M174" s="324" t="str">
        <f t="shared" si="300"/>
        <v>801D8C78</v>
      </c>
      <c r="N174" s="324" t="str">
        <f t="shared" si="300"/>
        <v>801DB478</v>
      </c>
      <c r="O174" s="324" t="str">
        <f t="shared" si="300"/>
        <v>801DB438</v>
      </c>
      <c r="P174" s="324" t="str">
        <f t="shared" si="300"/>
        <v>801D8C38</v>
      </c>
      <c r="Q174" s="324" t="str">
        <f t="shared" si="300"/>
        <v>801DB478</v>
      </c>
      <c r="R174" s="324"/>
    </row>
    <row r="175">
      <c r="A175" s="682" t="s">
        <v>12180</v>
      </c>
      <c r="B175" s="682"/>
      <c r="C175" s="339" t="s">
        <v>524</v>
      </c>
      <c r="D175" s="339" t="s">
        <v>12181</v>
      </c>
      <c r="E175" s="324" t="str">
        <f t="shared" ref="E175:F175" si="301">DEC2HEX(HEX2DEC($D175)+HEX2DEC(E$129))</f>
        <v>801DA2BA</v>
      </c>
      <c r="F175" s="324" t="str">
        <f t="shared" si="301"/>
        <v>80223E3A</v>
      </c>
      <c r="G175" s="684"/>
      <c r="H175" s="324" t="str">
        <f t="shared" ref="H175:Q175" si="302">DEC2HEX(HEX2DEC($D175)+HEX2DEC(H$129))</f>
        <v>801DA47A</v>
      </c>
      <c r="I175" s="324" t="str">
        <f t="shared" si="302"/>
        <v>801DAB7A</v>
      </c>
      <c r="J175" s="324" t="str">
        <f t="shared" si="302"/>
        <v>801D82FA</v>
      </c>
      <c r="K175" s="324" t="str">
        <f t="shared" si="302"/>
        <v>801D833A</v>
      </c>
      <c r="L175" s="324" t="str">
        <f t="shared" si="302"/>
        <v>801DB47A</v>
      </c>
      <c r="M175" s="324" t="str">
        <f t="shared" si="302"/>
        <v>801D8C7A</v>
      </c>
      <c r="N175" s="324" t="str">
        <f t="shared" si="302"/>
        <v>801DB47A</v>
      </c>
      <c r="O175" s="324" t="str">
        <f t="shared" si="302"/>
        <v>801DB43A</v>
      </c>
      <c r="P175" s="324" t="str">
        <f t="shared" si="302"/>
        <v>801D8C3A</v>
      </c>
      <c r="Q175" s="324" t="str">
        <f t="shared" si="302"/>
        <v>801DB47A</v>
      </c>
      <c r="R175" s="324"/>
    </row>
    <row r="176">
      <c r="A176" s="679" t="s">
        <v>12182</v>
      </c>
      <c r="B176" s="679"/>
      <c r="C176" s="332"/>
      <c r="D176" s="332"/>
      <c r="E176" s="680" t="s">
        <v>12183</v>
      </c>
      <c r="F176" s="680" t="s">
        <v>12184</v>
      </c>
      <c r="G176" s="679" t="s">
        <v>12185</v>
      </c>
      <c r="H176" s="680" t="s">
        <v>12186</v>
      </c>
      <c r="I176" s="680" t="s">
        <v>12187</v>
      </c>
      <c r="J176" s="680" t="s">
        <v>12188</v>
      </c>
      <c r="K176" s="680" t="s">
        <v>12189</v>
      </c>
      <c r="L176" s="680" t="s">
        <v>12190</v>
      </c>
      <c r="M176" s="680" t="s">
        <v>12191</v>
      </c>
      <c r="N176" s="680" t="s">
        <v>12190</v>
      </c>
      <c r="O176" s="680" t="s">
        <v>12192</v>
      </c>
      <c r="P176" s="680" t="s">
        <v>12193</v>
      </c>
      <c r="Q176" s="680" t="s">
        <v>12190</v>
      </c>
      <c r="R176" s="680"/>
    </row>
    <row r="177">
      <c r="A177" s="270" t="s">
        <v>12194</v>
      </c>
      <c r="B177" s="270"/>
      <c r="C177" s="339" t="s">
        <v>524</v>
      </c>
      <c r="D177" s="339" t="s">
        <v>1203</v>
      </c>
      <c r="E177" s="324" t="str">
        <f t="shared" ref="E177:F177" si="303">DEC2HEX(HEX2DEC($D177)+HEX2DEC(E$176))</f>
        <v>801DAA30</v>
      </c>
      <c r="F177" s="324" t="str">
        <f t="shared" si="303"/>
        <v>802245B0</v>
      </c>
      <c r="G177" s="324"/>
      <c r="H177" s="324" t="str">
        <f t="shared" ref="H177:Q177" si="304">DEC2HEX(HEX2DEC($D177)+HEX2DEC(H$176))</f>
        <v>801DABF0</v>
      </c>
      <c r="I177" s="324" t="str">
        <f t="shared" si="304"/>
        <v>801DB2F0</v>
      </c>
      <c r="J177" s="324" t="str">
        <f t="shared" si="304"/>
        <v>801D8A70</v>
      </c>
      <c r="K177" s="324" t="str">
        <f t="shared" si="304"/>
        <v>801D8AB0</v>
      </c>
      <c r="L177" s="324" t="str">
        <f t="shared" si="304"/>
        <v>801DBBB0</v>
      </c>
      <c r="M177" s="324" t="str">
        <f t="shared" si="304"/>
        <v>801D93B0</v>
      </c>
      <c r="N177" s="324" t="str">
        <f t="shared" si="304"/>
        <v>801DBBB0</v>
      </c>
      <c r="O177" s="324" t="str">
        <f t="shared" si="304"/>
        <v>801DBB70</v>
      </c>
      <c r="P177" s="324" t="str">
        <f t="shared" si="304"/>
        <v>801D9370</v>
      </c>
      <c r="Q177" s="324" t="str">
        <f t="shared" si="304"/>
        <v>801DBBB0</v>
      </c>
      <c r="R177" s="704"/>
    </row>
    <row r="178">
      <c r="A178" s="682" t="s">
        <v>12195</v>
      </c>
      <c r="B178" s="682"/>
      <c r="C178" s="339" t="s">
        <v>519</v>
      </c>
      <c r="D178" s="339" t="s">
        <v>524</v>
      </c>
      <c r="E178" s="324" t="str">
        <f t="shared" ref="E178:F178" si="305">DEC2HEX(HEX2DEC($D178)+HEX2DEC(E$176))</f>
        <v>801DAA32</v>
      </c>
      <c r="F178" s="324" t="str">
        <f t="shared" si="305"/>
        <v>802245B2</v>
      </c>
      <c r="G178" s="684"/>
      <c r="H178" s="324" t="str">
        <f t="shared" ref="H178:Q178" si="306">DEC2HEX(HEX2DEC($D178)+HEX2DEC(H$176))</f>
        <v>801DABF2</v>
      </c>
      <c r="I178" s="324" t="str">
        <f t="shared" si="306"/>
        <v>801DB2F2</v>
      </c>
      <c r="J178" s="324" t="str">
        <f t="shared" si="306"/>
        <v>801D8A72</v>
      </c>
      <c r="K178" s="324" t="str">
        <f t="shared" si="306"/>
        <v>801D8AB2</v>
      </c>
      <c r="L178" s="324" t="str">
        <f t="shared" si="306"/>
        <v>801DBBB2</v>
      </c>
      <c r="M178" s="324" t="str">
        <f t="shared" si="306"/>
        <v>801D93B2</v>
      </c>
      <c r="N178" s="324" t="str">
        <f t="shared" si="306"/>
        <v>801DBBB2</v>
      </c>
      <c r="O178" s="324" t="str">
        <f t="shared" si="306"/>
        <v>801DBB72</v>
      </c>
      <c r="P178" s="324" t="str">
        <f t="shared" si="306"/>
        <v>801D9372</v>
      </c>
      <c r="Q178" s="324" t="str">
        <f t="shared" si="306"/>
        <v>801DBBB2</v>
      </c>
      <c r="R178" s="704"/>
    </row>
    <row r="179">
      <c r="A179" s="682" t="s">
        <v>12196</v>
      </c>
      <c r="B179" s="682"/>
      <c r="C179" s="339" t="s">
        <v>519</v>
      </c>
      <c r="D179" s="339" t="s">
        <v>529</v>
      </c>
      <c r="E179" s="324" t="str">
        <f t="shared" ref="E179:F179" si="307">DEC2HEX(HEX2DEC($D179)+HEX2DEC(E$176))</f>
        <v>801DAA33</v>
      </c>
      <c r="F179" s="324" t="str">
        <f t="shared" si="307"/>
        <v>802245B3</v>
      </c>
      <c r="G179" s="684"/>
      <c r="H179" s="324" t="str">
        <f t="shared" ref="H179:Q179" si="308">DEC2HEX(HEX2DEC($D179)+HEX2DEC(H$176))</f>
        <v>801DABF3</v>
      </c>
      <c r="I179" s="324" t="str">
        <f t="shared" si="308"/>
        <v>801DB2F3</v>
      </c>
      <c r="J179" s="324" t="str">
        <f t="shared" si="308"/>
        <v>801D8A73</v>
      </c>
      <c r="K179" s="324" t="str">
        <f t="shared" si="308"/>
        <v>801D8AB3</v>
      </c>
      <c r="L179" s="324" t="str">
        <f t="shared" si="308"/>
        <v>801DBBB3</v>
      </c>
      <c r="M179" s="324" t="str">
        <f t="shared" si="308"/>
        <v>801D93B3</v>
      </c>
      <c r="N179" s="324" t="str">
        <f t="shared" si="308"/>
        <v>801DBBB3</v>
      </c>
      <c r="O179" s="324" t="str">
        <f t="shared" si="308"/>
        <v>801DBB73</v>
      </c>
      <c r="P179" s="324" t="str">
        <f t="shared" si="308"/>
        <v>801D9373</v>
      </c>
      <c r="Q179" s="324" t="str">
        <f t="shared" si="308"/>
        <v>801DBBB3</v>
      </c>
      <c r="R179" s="704"/>
    </row>
    <row r="180">
      <c r="A180" s="683" t="s">
        <v>12197</v>
      </c>
      <c r="B180" s="683"/>
      <c r="C180" s="339" t="s">
        <v>534</v>
      </c>
      <c r="D180" s="339" t="s">
        <v>534</v>
      </c>
      <c r="E180" s="324" t="str">
        <f t="shared" ref="E180:F180" si="309">DEC2HEX(HEX2DEC($D180)+HEX2DEC(E$176))</f>
        <v>801DAA34</v>
      </c>
      <c r="F180" s="324" t="str">
        <f t="shared" si="309"/>
        <v>802245B4</v>
      </c>
      <c r="G180" s="684"/>
      <c r="H180" s="324" t="str">
        <f t="shared" ref="H180:Q180" si="310">DEC2HEX(HEX2DEC($D180)+HEX2DEC(H$176))</f>
        <v>801DABF4</v>
      </c>
      <c r="I180" s="324" t="str">
        <f t="shared" si="310"/>
        <v>801DB2F4</v>
      </c>
      <c r="J180" s="324" t="str">
        <f t="shared" si="310"/>
        <v>801D8A74</v>
      </c>
      <c r="K180" s="324" t="str">
        <f t="shared" si="310"/>
        <v>801D8AB4</v>
      </c>
      <c r="L180" s="324" t="str">
        <f t="shared" si="310"/>
        <v>801DBBB4</v>
      </c>
      <c r="M180" s="324" t="str">
        <f t="shared" si="310"/>
        <v>801D93B4</v>
      </c>
      <c r="N180" s="324" t="str">
        <f t="shared" si="310"/>
        <v>801DBBB4</v>
      </c>
      <c r="O180" s="324" t="str">
        <f t="shared" si="310"/>
        <v>801DBB74</v>
      </c>
      <c r="P180" s="324" t="str">
        <f t="shared" si="310"/>
        <v>801D9374</v>
      </c>
      <c r="Q180" s="324" t="str">
        <f t="shared" si="310"/>
        <v>801DBBB4</v>
      </c>
      <c r="R180" s="704"/>
    </row>
    <row r="181">
      <c r="A181" s="682" t="s">
        <v>12198</v>
      </c>
      <c r="B181" s="682"/>
      <c r="C181" s="339" t="s">
        <v>11851</v>
      </c>
      <c r="D181" s="339" t="s">
        <v>554</v>
      </c>
      <c r="E181" s="324" t="str">
        <f t="shared" ref="E181:F181" si="311">DEC2HEX(HEX2DEC($D181)+HEX2DEC(E$176))</f>
        <v>801DAA38</v>
      </c>
      <c r="F181" s="324" t="str">
        <f t="shared" si="311"/>
        <v>802245B8</v>
      </c>
      <c r="G181" s="270" t="s">
        <v>12199</v>
      </c>
      <c r="H181" s="324" t="str">
        <f t="shared" ref="H181:Q181" si="312">DEC2HEX(HEX2DEC($D181)+HEX2DEC(H$176))</f>
        <v>801DABF8</v>
      </c>
      <c r="I181" s="324" t="str">
        <f t="shared" si="312"/>
        <v>801DB2F8</v>
      </c>
      <c r="J181" s="324" t="str">
        <f t="shared" si="312"/>
        <v>801D8A78</v>
      </c>
      <c r="K181" s="324" t="str">
        <f t="shared" si="312"/>
        <v>801D8AB8</v>
      </c>
      <c r="L181" s="324" t="str">
        <f t="shared" si="312"/>
        <v>801DBBB8</v>
      </c>
      <c r="M181" s="324" t="str">
        <f t="shared" si="312"/>
        <v>801D93B8</v>
      </c>
      <c r="N181" s="324" t="str">
        <f t="shared" si="312"/>
        <v>801DBBB8</v>
      </c>
      <c r="O181" s="324" t="str">
        <f t="shared" si="312"/>
        <v>801DBB78</v>
      </c>
      <c r="P181" s="324" t="str">
        <f t="shared" si="312"/>
        <v>801D9378</v>
      </c>
      <c r="Q181" s="324" t="str">
        <f t="shared" si="312"/>
        <v>801DBBB8</v>
      </c>
      <c r="R181" s="704"/>
    </row>
    <row r="182">
      <c r="A182" s="270" t="s">
        <v>12200</v>
      </c>
      <c r="B182" s="270"/>
      <c r="C182" s="339" t="s">
        <v>524</v>
      </c>
      <c r="D182" s="339" t="s">
        <v>582</v>
      </c>
      <c r="E182" s="324" t="str">
        <f t="shared" ref="E182:F182" si="313">DEC2HEX(HEX2DEC($D182)+HEX2DEC(E$176))</f>
        <v>801DAA44</v>
      </c>
      <c r="F182" s="324" t="str">
        <f t="shared" si="313"/>
        <v>802245C4</v>
      </c>
      <c r="G182" s="327"/>
      <c r="H182" s="324" t="str">
        <f t="shared" ref="H182:Q182" si="314">DEC2HEX(HEX2DEC($D182)+HEX2DEC(H$176))</f>
        <v>801DAC04</v>
      </c>
      <c r="I182" s="324" t="str">
        <f t="shared" si="314"/>
        <v>801DB304</v>
      </c>
      <c r="J182" s="324" t="str">
        <f t="shared" si="314"/>
        <v>801D8A84</v>
      </c>
      <c r="K182" s="324" t="str">
        <f t="shared" si="314"/>
        <v>801D8AC4</v>
      </c>
      <c r="L182" s="324" t="str">
        <f t="shared" si="314"/>
        <v>801DBBC4</v>
      </c>
      <c r="M182" s="324" t="str">
        <f t="shared" si="314"/>
        <v>801D93C4</v>
      </c>
      <c r="N182" s="324" t="str">
        <f t="shared" si="314"/>
        <v>801DBBC4</v>
      </c>
      <c r="O182" s="324" t="str">
        <f t="shared" si="314"/>
        <v>801DBB84</v>
      </c>
      <c r="P182" s="324" t="str">
        <f t="shared" si="314"/>
        <v>801D9384</v>
      </c>
      <c r="Q182" s="324" t="str">
        <f t="shared" si="314"/>
        <v>801DBBC4</v>
      </c>
      <c r="R182" s="704"/>
    </row>
    <row r="183">
      <c r="A183" s="270" t="s">
        <v>12201</v>
      </c>
      <c r="B183" s="270"/>
      <c r="C183" s="339" t="s">
        <v>524</v>
      </c>
      <c r="D183" s="339" t="s">
        <v>593</v>
      </c>
      <c r="E183" s="324" t="str">
        <f t="shared" ref="E183:F183" si="315">DEC2HEX(HEX2DEC($D183)+HEX2DEC(E$176))</f>
        <v>801DAA46</v>
      </c>
      <c r="F183" s="324" t="str">
        <f t="shared" si="315"/>
        <v>802245C6</v>
      </c>
      <c r="G183" s="684"/>
      <c r="H183" s="324" t="str">
        <f t="shared" ref="H183:Q183" si="316">DEC2HEX(HEX2DEC($D183)+HEX2DEC(H$176))</f>
        <v>801DAC06</v>
      </c>
      <c r="I183" s="324" t="str">
        <f t="shared" si="316"/>
        <v>801DB306</v>
      </c>
      <c r="J183" s="324" t="str">
        <f t="shared" si="316"/>
        <v>801D8A86</v>
      </c>
      <c r="K183" s="324" t="str">
        <f t="shared" si="316"/>
        <v>801D8AC6</v>
      </c>
      <c r="L183" s="324" t="str">
        <f t="shared" si="316"/>
        <v>801DBBC6</v>
      </c>
      <c r="M183" s="324" t="str">
        <f t="shared" si="316"/>
        <v>801D93C6</v>
      </c>
      <c r="N183" s="324" t="str">
        <f t="shared" si="316"/>
        <v>801DBBC6</v>
      </c>
      <c r="O183" s="324" t="str">
        <f t="shared" si="316"/>
        <v>801DBB86</v>
      </c>
      <c r="P183" s="324" t="str">
        <f t="shared" si="316"/>
        <v>801D9386</v>
      </c>
      <c r="Q183" s="324" t="str">
        <f t="shared" si="316"/>
        <v>801DBBC6</v>
      </c>
      <c r="R183" s="704"/>
    </row>
    <row r="184">
      <c r="A184" s="270" t="s">
        <v>12202</v>
      </c>
      <c r="B184" s="270"/>
      <c r="C184" s="339" t="s">
        <v>524</v>
      </c>
      <c r="D184" s="339" t="s">
        <v>603</v>
      </c>
      <c r="E184" s="324" t="str">
        <f t="shared" ref="E184:F184" si="317">DEC2HEX(HEX2DEC($D184)+HEX2DEC(E$176))</f>
        <v>801DAA48</v>
      </c>
      <c r="F184" s="324" t="str">
        <f t="shared" si="317"/>
        <v>802245C8</v>
      </c>
      <c r="G184" s="684"/>
      <c r="H184" s="324" t="str">
        <f t="shared" ref="H184:Q184" si="318">DEC2HEX(HEX2DEC($D184)+HEX2DEC(H$176))</f>
        <v>801DAC08</v>
      </c>
      <c r="I184" s="324" t="str">
        <f t="shared" si="318"/>
        <v>801DB308</v>
      </c>
      <c r="J184" s="324" t="str">
        <f t="shared" si="318"/>
        <v>801D8A88</v>
      </c>
      <c r="K184" s="324" t="str">
        <f t="shared" si="318"/>
        <v>801D8AC8</v>
      </c>
      <c r="L184" s="324" t="str">
        <f t="shared" si="318"/>
        <v>801DBBC8</v>
      </c>
      <c r="M184" s="324" t="str">
        <f t="shared" si="318"/>
        <v>801D93C8</v>
      </c>
      <c r="N184" s="324" t="str">
        <f t="shared" si="318"/>
        <v>801DBBC8</v>
      </c>
      <c r="O184" s="324" t="str">
        <f t="shared" si="318"/>
        <v>801DBB88</v>
      </c>
      <c r="P184" s="324" t="str">
        <f t="shared" si="318"/>
        <v>801D9388</v>
      </c>
      <c r="Q184" s="324" t="str">
        <f t="shared" si="318"/>
        <v>801DBBC8</v>
      </c>
      <c r="R184" s="704"/>
    </row>
    <row r="185">
      <c r="A185" s="682" t="s">
        <v>12203</v>
      </c>
      <c r="B185" s="682"/>
      <c r="C185" s="339" t="s">
        <v>524</v>
      </c>
      <c r="D185" s="339" t="s">
        <v>2054</v>
      </c>
      <c r="E185" s="324" t="str">
        <f t="shared" ref="E185:F185" si="319">DEC2HEX(HEX2DEC($D185)+HEX2DEC(E$176))</f>
        <v>801DAA4C</v>
      </c>
      <c r="F185" s="324" t="str">
        <f t="shared" si="319"/>
        <v>802245CC</v>
      </c>
      <c r="G185" s="684"/>
      <c r="H185" s="324" t="str">
        <f t="shared" ref="H185:Q185" si="320">DEC2HEX(HEX2DEC($D185)+HEX2DEC(H$176))</f>
        <v>801DAC0C</v>
      </c>
      <c r="I185" s="324" t="str">
        <f t="shared" si="320"/>
        <v>801DB30C</v>
      </c>
      <c r="J185" s="324" t="str">
        <f t="shared" si="320"/>
        <v>801D8A8C</v>
      </c>
      <c r="K185" s="324" t="str">
        <f t="shared" si="320"/>
        <v>801D8ACC</v>
      </c>
      <c r="L185" s="324" t="str">
        <f t="shared" si="320"/>
        <v>801DBBCC</v>
      </c>
      <c r="M185" s="324" t="str">
        <f t="shared" si="320"/>
        <v>801D93CC</v>
      </c>
      <c r="N185" s="324" t="str">
        <f t="shared" si="320"/>
        <v>801DBBCC</v>
      </c>
      <c r="O185" s="324" t="str">
        <f t="shared" si="320"/>
        <v>801DBB8C</v>
      </c>
      <c r="P185" s="324" t="str">
        <f t="shared" si="320"/>
        <v>801D938C</v>
      </c>
      <c r="Q185" s="324" t="str">
        <f t="shared" si="320"/>
        <v>801DBBCC</v>
      </c>
      <c r="R185" s="704"/>
    </row>
    <row r="186">
      <c r="A186" s="682" t="s">
        <v>11632</v>
      </c>
      <c r="B186" s="682"/>
      <c r="C186" s="339" t="s">
        <v>534</v>
      </c>
      <c r="D186" s="339" t="s">
        <v>428</v>
      </c>
      <c r="E186" s="324" t="str">
        <f t="shared" ref="E186:F186" si="321">DEC2HEX(HEX2DEC($D186)+HEX2DEC(E$176))</f>
        <v>801DAA54</v>
      </c>
      <c r="F186" s="324" t="str">
        <f t="shared" si="321"/>
        <v>802245D4</v>
      </c>
      <c r="G186" s="682" t="s">
        <v>11996</v>
      </c>
      <c r="H186" s="324" t="str">
        <f t="shared" ref="H186:Q186" si="322">DEC2HEX(HEX2DEC($D186)+HEX2DEC(H$176))</f>
        <v>801DAC14</v>
      </c>
      <c r="I186" s="324" t="str">
        <f t="shared" si="322"/>
        <v>801DB314</v>
      </c>
      <c r="J186" s="324" t="str">
        <f t="shared" si="322"/>
        <v>801D8A94</v>
      </c>
      <c r="K186" s="324" t="str">
        <f t="shared" si="322"/>
        <v>801D8AD4</v>
      </c>
      <c r="L186" s="324" t="str">
        <f t="shared" si="322"/>
        <v>801DBBD4</v>
      </c>
      <c r="M186" s="324" t="str">
        <f t="shared" si="322"/>
        <v>801D93D4</v>
      </c>
      <c r="N186" s="324" t="str">
        <f t="shared" si="322"/>
        <v>801DBBD4</v>
      </c>
      <c r="O186" s="324" t="str">
        <f t="shared" si="322"/>
        <v>801DBB94</v>
      </c>
      <c r="P186" s="324" t="str">
        <f t="shared" si="322"/>
        <v>801D9394</v>
      </c>
      <c r="Q186" s="324" t="str">
        <f t="shared" si="322"/>
        <v>801DBBD4</v>
      </c>
      <c r="R186" s="704"/>
    </row>
    <row r="187">
      <c r="A187" s="682" t="s">
        <v>12204</v>
      </c>
      <c r="B187" s="682"/>
      <c r="C187" s="339" t="s">
        <v>534</v>
      </c>
      <c r="D187" s="339" t="s">
        <v>412</v>
      </c>
      <c r="E187" s="324" t="str">
        <f t="shared" ref="E187:F187" si="323">DEC2HEX(HEX2DEC($D187)+HEX2DEC(E$176))</f>
        <v>801DAA58</v>
      </c>
      <c r="F187" s="324" t="str">
        <f t="shared" si="323"/>
        <v>802245D8</v>
      </c>
      <c r="G187" s="682" t="s">
        <v>11996</v>
      </c>
      <c r="H187" s="324" t="str">
        <f t="shared" ref="H187:Q187" si="324">DEC2HEX(HEX2DEC($D187)+HEX2DEC(H$176))</f>
        <v>801DAC18</v>
      </c>
      <c r="I187" s="324" t="str">
        <f t="shared" si="324"/>
        <v>801DB318</v>
      </c>
      <c r="J187" s="324" t="str">
        <f t="shared" si="324"/>
        <v>801D8A98</v>
      </c>
      <c r="K187" s="324" t="str">
        <f t="shared" si="324"/>
        <v>801D8AD8</v>
      </c>
      <c r="L187" s="324" t="str">
        <f t="shared" si="324"/>
        <v>801DBBD8</v>
      </c>
      <c r="M187" s="324" t="str">
        <f t="shared" si="324"/>
        <v>801D93D8</v>
      </c>
      <c r="N187" s="324" t="str">
        <f t="shared" si="324"/>
        <v>801DBBD8</v>
      </c>
      <c r="O187" s="324" t="str">
        <f t="shared" si="324"/>
        <v>801DBB98</v>
      </c>
      <c r="P187" s="324" t="str">
        <f t="shared" si="324"/>
        <v>801D9398</v>
      </c>
      <c r="Q187" s="324" t="str">
        <f t="shared" si="324"/>
        <v>801DBBD8</v>
      </c>
      <c r="R187" s="704"/>
    </row>
    <row r="188">
      <c r="A188" s="682" t="s">
        <v>12205</v>
      </c>
      <c r="B188" s="682"/>
      <c r="C188" s="339" t="s">
        <v>534</v>
      </c>
      <c r="D188" s="339" t="s">
        <v>2847</v>
      </c>
      <c r="E188" s="324" t="str">
        <f t="shared" ref="E188:F188" si="325">DEC2HEX(HEX2DEC($D188)+HEX2DEC(E$176))</f>
        <v>801DAA5C</v>
      </c>
      <c r="F188" s="324" t="str">
        <f t="shared" si="325"/>
        <v>802245DC</v>
      </c>
      <c r="G188" s="682" t="s">
        <v>11996</v>
      </c>
      <c r="H188" s="324" t="str">
        <f t="shared" ref="H188:Q188" si="326">DEC2HEX(HEX2DEC($D188)+HEX2DEC(H$176))</f>
        <v>801DAC1C</v>
      </c>
      <c r="I188" s="324" t="str">
        <f t="shared" si="326"/>
        <v>801DB31C</v>
      </c>
      <c r="J188" s="324" t="str">
        <f t="shared" si="326"/>
        <v>801D8A9C</v>
      </c>
      <c r="K188" s="324" t="str">
        <f t="shared" si="326"/>
        <v>801D8ADC</v>
      </c>
      <c r="L188" s="324" t="str">
        <f t="shared" si="326"/>
        <v>801DBBDC</v>
      </c>
      <c r="M188" s="324" t="str">
        <f t="shared" si="326"/>
        <v>801D93DC</v>
      </c>
      <c r="N188" s="324" t="str">
        <f t="shared" si="326"/>
        <v>801DBBDC</v>
      </c>
      <c r="O188" s="324" t="str">
        <f t="shared" si="326"/>
        <v>801DBB9C</v>
      </c>
      <c r="P188" s="324" t="str">
        <f t="shared" si="326"/>
        <v>801D939C</v>
      </c>
      <c r="Q188" s="324" t="str">
        <f t="shared" si="326"/>
        <v>801DBBDC</v>
      </c>
      <c r="R188" s="704"/>
    </row>
    <row r="189">
      <c r="A189" s="682" t="s">
        <v>12206</v>
      </c>
      <c r="B189" s="682"/>
      <c r="C189" s="339" t="s">
        <v>524</v>
      </c>
      <c r="D189" s="339" t="s">
        <v>4115</v>
      </c>
      <c r="E189" s="324" t="str">
        <f t="shared" ref="E189:F189" si="327">DEC2HEX(HEX2DEC($D189)+HEX2DEC(E$176))</f>
        <v>801DAA7A</v>
      </c>
      <c r="F189" s="324" t="str">
        <f t="shared" si="327"/>
        <v>802245FA</v>
      </c>
      <c r="G189" s="683" t="s">
        <v>12207</v>
      </c>
      <c r="H189" s="324" t="str">
        <f t="shared" ref="H189:Q189" si="328">DEC2HEX(HEX2DEC($D189)+HEX2DEC(H$176))</f>
        <v>801DAC3A</v>
      </c>
      <c r="I189" s="324" t="str">
        <f t="shared" si="328"/>
        <v>801DB33A</v>
      </c>
      <c r="J189" s="324" t="str">
        <f t="shared" si="328"/>
        <v>801D8ABA</v>
      </c>
      <c r="K189" s="324" t="str">
        <f t="shared" si="328"/>
        <v>801D8AFA</v>
      </c>
      <c r="L189" s="324" t="str">
        <f t="shared" si="328"/>
        <v>801DBBFA</v>
      </c>
      <c r="M189" s="324" t="str">
        <f t="shared" si="328"/>
        <v>801D93FA</v>
      </c>
      <c r="N189" s="324" t="str">
        <f t="shared" si="328"/>
        <v>801DBBFA</v>
      </c>
      <c r="O189" s="324" t="str">
        <f t="shared" si="328"/>
        <v>801DBBBA</v>
      </c>
      <c r="P189" s="324" t="str">
        <f t="shared" si="328"/>
        <v>801D93BA</v>
      </c>
      <c r="Q189" s="324" t="str">
        <f t="shared" si="328"/>
        <v>801DBBFA</v>
      </c>
      <c r="R189" s="704"/>
    </row>
    <row r="190">
      <c r="A190" s="327" t="s">
        <v>12208</v>
      </c>
      <c r="B190" s="327"/>
      <c r="C190" s="339" t="s">
        <v>534</v>
      </c>
      <c r="D190" s="339" t="s">
        <v>298</v>
      </c>
      <c r="E190" s="324" t="str">
        <f t="shared" ref="E190:F190" si="329">DEC2HEX(HEX2DEC($D190)+HEX2DEC(E$176))</f>
        <v>801DAA80</v>
      </c>
      <c r="F190" s="324" t="str">
        <f t="shared" si="329"/>
        <v>80224600</v>
      </c>
      <c r="G190" s="327" t="s">
        <v>12209</v>
      </c>
      <c r="H190" s="324" t="str">
        <f t="shared" ref="H190:Q190" si="330">DEC2HEX(HEX2DEC($D190)+HEX2DEC(H$176))</f>
        <v>801DAC40</v>
      </c>
      <c r="I190" s="324" t="str">
        <f t="shared" si="330"/>
        <v>801DB340</v>
      </c>
      <c r="J190" s="324" t="str">
        <f t="shared" si="330"/>
        <v>801D8AC0</v>
      </c>
      <c r="K190" s="324" t="str">
        <f t="shared" si="330"/>
        <v>801D8B00</v>
      </c>
      <c r="L190" s="324" t="str">
        <f t="shared" si="330"/>
        <v>801DBC00</v>
      </c>
      <c r="M190" s="324" t="str">
        <f t="shared" si="330"/>
        <v>801D9400</v>
      </c>
      <c r="N190" s="324" t="str">
        <f t="shared" si="330"/>
        <v>801DBC00</v>
      </c>
      <c r="O190" s="324" t="str">
        <f t="shared" si="330"/>
        <v>801DBBC0</v>
      </c>
      <c r="P190" s="324" t="str">
        <f t="shared" si="330"/>
        <v>801D93C0</v>
      </c>
      <c r="Q190" s="324" t="str">
        <f t="shared" si="330"/>
        <v>801DBC00</v>
      </c>
      <c r="R190" s="704"/>
    </row>
    <row r="191">
      <c r="A191" s="327" t="s">
        <v>12210</v>
      </c>
      <c r="B191" s="327"/>
      <c r="C191" s="339" t="s">
        <v>534</v>
      </c>
      <c r="D191" s="339" t="s">
        <v>383</v>
      </c>
      <c r="E191" s="324" t="str">
        <f t="shared" ref="E191:F191" si="331">DEC2HEX(HEX2DEC($D191)+HEX2DEC(E$176))</f>
        <v>801DAA84</v>
      </c>
      <c r="F191" s="324" t="str">
        <f t="shared" si="331"/>
        <v>80224604</v>
      </c>
      <c r="G191" s="327" t="s">
        <v>12209</v>
      </c>
      <c r="H191" s="324" t="str">
        <f t="shared" ref="H191:Q191" si="332">DEC2HEX(HEX2DEC($D191)+HEX2DEC(H$176))</f>
        <v>801DAC44</v>
      </c>
      <c r="I191" s="324" t="str">
        <f t="shared" si="332"/>
        <v>801DB344</v>
      </c>
      <c r="J191" s="324" t="str">
        <f t="shared" si="332"/>
        <v>801D8AC4</v>
      </c>
      <c r="K191" s="324" t="str">
        <f t="shared" si="332"/>
        <v>801D8B04</v>
      </c>
      <c r="L191" s="324" t="str">
        <f t="shared" si="332"/>
        <v>801DBC04</v>
      </c>
      <c r="M191" s="324" t="str">
        <f t="shared" si="332"/>
        <v>801D9404</v>
      </c>
      <c r="N191" s="324" t="str">
        <f t="shared" si="332"/>
        <v>801DBC04</v>
      </c>
      <c r="O191" s="324" t="str">
        <f t="shared" si="332"/>
        <v>801DBBC4</v>
      </c>
      <c r="P191" s="324" t="str">
        <f t="shared" si="332"/>
        <v>801D93C4</v>
      </c>
      <c r="Q191" s="324" t="str">
        <f t="shared" si="332"/>
        <v>801DBC04</v>
      </c>
      <c r="R191" s="704"/>
    </row>
    <row r="192">
      <c r="A192" s="327" t="s">
        <v>12211</v>
      </c>
      <c r="B192" s="327"/>
      <c r="C192" s="339" t="s">
        <v>534</v>
      </c>
      <c r="D192" s="339" t="s">
        <v>323</v>
      </c>
      <c r="E192" s="324" t="str">
        <f t="shared" ref="E192:F192" si="333">DEC2HEX(HEX2DEC($D192)+HEX2DEC(E$176))</f>
        <v>801DAA88</v>
      </c>
      <c r="F192" s="324" t="str">
        <f t="shared" si="333"/>
        <v>80224608</v>
      </c>
      <c r="G192" s="327" t="s">
        <v>12209</v>
      </c>
      <c r="H192" s="324" t="str">
        <f t="shared" ref="H192:Q192" si="334">DEC2HEX(HEX2DEC($D192)+HEX2DEC(H$176))</f>
        <v>801DAC48</v>
      </c>
      <c r="I192" s="324" t="str">
        <f t="shared" si="334"/>
        <v>801DB348</v>
      </c>
      <c r="J192" s="324" t="str">
        <f t="shared" si="334"/>
        <v>801D8AC8</v>
      </c>
      <c r="K192" s="324" t="str">
        <f t="shared" si="334"/>
        <v>801D8B08</v>
      </c>
      <c r="L192" s="324" t="str">
        <f t="shared" si="334"/>
        <v>801DBC08</v>
      </c>
      <c r="M192" s="324" t="str">
        <f t="shared" si="334"/>
        <v>801D9408</v>
      </c>
      <c r="N192" s="324" t="str">
        <f t="shared" si="334"/>
        <v>801DBC08</v>
      </c>
      <c r="O192" s="324" t="str">
        <f t="shared" si="334"/>
        <v>801DBBC8</v>
      </c>
      <c r="P192" s="324" t="str">
        <f t="shared" si="334"/>
        <v>801D93C8</v>
      </c>
      <c r="Q192" s="324" t="str">
        <f t="shared" si="334"/>
        <v>801DBC08</v>
      </c>
      <c r="R192" s="704"/>
    </row>
    <row r="193">
      <c r="A193" s="682" t="s">
        <v>12212</v>
      </c>
      <c r="B193" s="682"/>
      <c r="C193" s="339" t="s">
        <v>534</v>
      </c>
      <c r="D193" s="339" t="s">
        <v>3009</v>
      </c>
      <c r="E193" s="324" t="str">
        <f t="shared" ref="E193:F193" si="335">DEC2HEX(HEX2DEC($D193)+HEX2DEC(E$176))</f>
        <v>801DAA8C</v>
      </c>
      <c r="F193" s="324" t="str">
        <f t="shared" si="335"/>
        <v>8022460C</v>
      </c>
      <c r="G193" s="682" t="s">
        <v>11996</v>
      </c>
      <c r="H193" s="324" t="str">
        <f t="shared" ref="H193:Q193" si="336">DEC2HEX(HEX2DEC($D193)+HEX2DEC(H$176))</f>
        <v>801DAC4C</v>
      </c>
      <c r="I193" s="324" t="str">
        <f t="shared" si="336"/>
        <v>801DB34C</v>
      </c>
      <c r="J193" s="324" t="str">
        <f t="shared" si="336"/>
        <v>801D8ACC</v>
      </c>
      <c r="K193" s="324" t="str">
        <f t="shared" si="336"/>
        <v>801D8B0C</v>
      </c>
      <c r="L193" s="324" t="str">
        <f t="shared" si="336"/>
        <v>801DBC0C</v>
      </c>
      <c r="M193" s="324" t="str">
        <f t="shared" si="336"/>
        <v>801D940C</v>
      </c>
      <c r="N193" s="324" t="str">
        <f t="shared" si="336"/>
        <v>801DBC0C</v>
      </c>
      <c r="O193" s="324" t="str">
        <f t="shared" si="336"/>
        <v>801DBBCC</v>
      </c>
      <c r="P193" s="324" t="str">
        <f t="shared" si="336"/>
        <v>801D93CC</v>
      </c>
      <c r="Q193" s="324" t="str">
        <f t="shared" si="336"/>
        <v>801DBC0C</v>
      </c>
      <c r="R193" s="704"/>
    </row>
    <row r="194">
      <c r="A194" s="682" t="s">
        <v>12213</v>
      </c>
      <c r="B194" s="682"/>
      <c r="C194" s="339" t="s">
        <v>534</v>
      </c>
      <c r="D194" s="339" t="s">
        <v>334</v>
      </c>
      <c r="E194" s="324" t="str">
        <f t="shared" ref="E194:F194" si="337">DEC2HEX(HEX2DEC($D194)+HEX2DEC(E$176))</f>
        <v>801DAA90</v>
      </c>
      <c r="F194" s="324" t="str">
        <f t="shared" si="337"/>
        <v>80224610</v>
      </c>
      <c r="G194" s="270" t="s">
        <v>12214</v>
      </c>
      <c r="H194" s="324" t="str">
        <f t="shared" ref="H194:Q194" si="338">DEC2HEX(HEX2DEC($D194)+HEX2DEC(H$176))</f>
        <v>801DAC50</v>
      </c>
      <c r="I194" s="324" t="str">
        <f t="shared" si="338"/>
        <v>801DB350</v>
      </c>
      <c r="J194" s="324" t="str">
        <f t="shared" si="338"/>
        <v>801D8AD0</v>
      </c>
      <c r="K194" s="324" t="str">
        <f t="shared" si="338"/>
        <v>801D8B10</v>
      </c>
      <c r="L194" s="324" t="str">
        <f t="shared" si="338"/>
        <v>801DBC10</v>
      </c>
      <c r="M194" s="324" t="str">
        <f t="shared" si="338"/>
        <v>801D9410</v>
      </c>
      <c r="N194" s="324" t="str">
        <f t="shared" si="338"/>
        <v>801DBC10</v>
      </c>
      <c r="O194" s="324" t="str">
        <f t="shared" si="338"/>
        <v>801DBBD0</v>
      </c>
      <c r="P194" s="324" t="str">
        <f t="shared" si="338"/>
        <v>801D93D0</v>
      </c>
      <c r="Q194" s="324" t="str">
        <f t="shared" si="338"/>
        <v>801DBC10</v>
      </c>
      <c r="R194" s="704"/>
    </row>
    <row r="195">
      <c r="A195" s="682" t="s">
        <v>12215</v>
      </c>
      <c r="B195" s="682"/>
      <c r="C195" s="339" t="s">
        <v>534</v>
      </c>
      <c r="D195" s="339" t="s">
        <v>359</v>
      </c>
      <c r="E195" s="324" t="str">
        <f t="shared" ref="E195:F195" si="339">DEC2HEX(HEX2DEC($D195)+HEX2DEC(E$176))</f>
        <v>801DAA94</v>
      </c>
      <c r="F195" s="324" t="str">
        <f t="shared" si="339"/>
        <v>80224614</v>
      </c>
      <c r="G195" s="682" t="s">
        <v>11996</v>
      </c>
      <c r="H195" s="324" t="str">
        <f t="shared" ref="H195:Q195" si="340">DEC2HEX(HEX2DEC($D195)+HEX2DEC(H$176))</f>
        <v>801DAC54</v>
      </c>
      <c r="I195" s="324" t="str">
        <f t="shared" si="340"/>
        <v>801DB354</v>
      </c>
      <c r="J195" s="324" t="str">
        <f t="shared" si="340"/>
        <v>801D8AD4</v>
      </c>
      <c r="K195" s="324" t="str">
        <f t="shared" si="340"/>
        <v>801D8B14</v>
      </c>
      <c r="L195" s="324" t="str">
        <f t="shared" si="340"/>
        <v>801DBC14</v>
      </c>
      <c r="M195" s="324" t="str">
        <f t="shared" si="340"/>
        <v>801D9414</v>
      </c>
      <c r="N195" s="324" t="str">
        <f t="shared" si="340"/>
        <v>801DBC14</v>
      </c>
      <c r="O195" s="324" t="str">
        <f t="shared" si="340"/>
        <v>801DBBD4</v>
      </c>
      <c r="P195" s="324" t="str">
        <f t="shared" si="340"/>
        <v>801D93D4</v>
      </c>
      <c r="Q195" s="324" t="str">
        <f t="shared" si="340"/>
        <v>801DBC14</v>
      </c>
      <c r="R195" s="704"/>
    </row>
    <row r="196">
      <c r="A196" s="682" t="s">
        <v>12216</v>
      </c>
      <c r="B196" s="682"/>
      <c r="C196" s="339" t="s">
        <v>534</v>
      </c>
      <c r="D196" s="339" t="s">
        <v>1750</v>
      </c>
      <c r="E196" s="324" t="str">
        <f t="shared" ref="E196:F196" si="341">DEC2HEX(HEX2DEC($D196)+HEX2DEC(E$176))</f>
        <v>801DAAC8</v>
      </c>
      <c r="F196" s="324" t="str">
        <f t="shared" si="341"/>
        <v>80224648</v>
      </c>
      <c r="G196" s="270" t="s">
        <v>12217</v>
      </c>
      <c r="H196" s="324" t="str">
        <f t="shared" ref="H196:Q196" si="342">DEC2HEX(HEX2DEC($D196)+HEX2DEC(H$176))</f>
        <v>801DAC88</v>
      </c>
      <c r="I196" s="324" t="str">
        <f t="shared" si="342"/>
        <v>801DB388</v>
      </c>
      <c r="J196" s="324" t="str">
        <f t="shared" si="342"/>
        <v>801D8B08</v>
      </c>
      <c r="K196" s="324" t="str">
        <f t="shared" si="342"/>
        <v>801D8B48</v>
      </c>
      <c r="L196" s="324" t="str">
        <f t="shared" si="342"/>
        <v>801DBC48</v>
      </c>
      <c r="M196" s="324" t="str">
        <f t="shared" si="342"/>
        <v>801D9448</v>
      </c>
      <c r="N196" s="324" t="str">
        <f t="shared" si="342"/>
        <v>801DBC48</v>
      </c>
      <c r="O196" s="324" t="str">
        <f t="shared" si="342"/>
        <v>801DBC08</v>
      </c>
      <c r="P196" s="324" t="str">
        <f t="shared" si="342"/>
        <v>801D9408</v>
      </c>
      <c r="Q196" s="324" t="str">
        <f t="shared" si="342"/>
        <v>801DBC48</v>
      </c>
      <c r="R196" s="704"/>
    </row>
    <row r="197">
      <c r="A197" s="270" t="s">
        <v>12218</v>
      </c>
      <c r="B197" s="270"/>
      <c r="C197" s="339" t="s">
        <v>519</v>
      </c>
      <c r="D197" s="339" t="s">
        <v>12219</v>
      </c>
      <c r="E197" s="324" t="str">
        <f t="shared" ref="E197:F197" si="343">DEC2HEX(HEX2DEC($D197)+HEX2DEC(E$176))</f>
        <v>801DAADF</v>
      </c>
      <c r="F197" s="324" t="str">
        <f t="shared" si="343"/>
        <v>8022465F</v>
      </c>
      <c r="G197" s="682" t="s">
        <v>12220</v>
      </c>
      <c r="H197" s="324" t="str">
        <f t="shared" ref="H197:Q197" si="344">DEC2HEX(HEX2DEC($D197)+HEX2DEC(H$176))</f>
        <v>801DAC9F</v>
      </c>
      <c r="I197" s="324" t="str">
        <f t="shared" si="344"/>
        <v>801DB39F</v>
      </c>
      <c r="J197" s="324" t="str">
        <f t="shared" si="344"/>
        <v>801D8B1F</v>
      </c>
      <c r="K197" s="324" t="str">
        <f t="shared" si="344"/>
        <v>801D8B5F</v>
      </c>
      <c r="L197" s="324" t="str">
        <f t="shared" si="344"/>
        <v>801DBC5F</v>
      </c>
      <c r="M197" s="324" t="str">
        <f t="shared" si="344"/>
        <v>801D945F</v>
      </c>
      <c r="N197" s="324" t="str">
        <f t="shared" si="344"/>
        <v>801DBC5F</v>
      </c>
      <c r="O197" s="324" t="str">
        <f t="shared" si="344"/>
        <v>801DBC1F</v>
      </c>
      <c r="P197" s="324" t="str">
        <f t="shared" si="344"/>
        <v>801D941F</v>
      </c>
      <c r="Q197" s="324" t="str">
        <f t="shared" si="344"/>
        <v>801DBC5F</v>
      </c>
      <c r="R197" s="704"/>
    </row>
    <row r="198">
      <c r="A198" s="682" t="s">
        <v>12221</v>
      </c>
      <c r="B198" s="682"/>
      <c r="C198" s="339" t="s">
        <v>524</v>
      </c>
      <c r="D198" s="339" t="s">
        <v>12222</v>
      </c>
      <c r="E198" s="324" t="str">
        <f t="shared" ref="E198:F198" si="345">DEC2HEX(HEX2DEC($D198)+HEX2DEC(E$176))</f>
        <v>801DAAE6</v>
      </c>
      <c r="F198" s="324" t="str">
        <f t="shared" si="345"/>
        <v>80224666</v>
      </c>
      <c r="G198" s="682"/>
      <c r="H198" s="324" t="str">
        <f t="shared" ref="H198:Q198" si="346">DEC2HEX(HEX2DEC($D198)+HEX2DEC(H$176))</f>
        <v>801DACA6</v>
      </c>
      <c r="I198" s="324" t="str">
        <f t="shared" si="346"/>
        <v>801DB3A6</v>
      </c>
      <c r="J198" s="324" t="str">
        <f t="shared" si="346"/>
        <v>801D8B26</v>
      </c>
      <c r="K198" s="324" t="str">
        <f t="shared" si="346"/>
        <v>801D8B66</v>
      </c>
      <c r="L198" s="324" t="str">
        <f t="shared" si="346"/>
        <v>801DBC66</v>
      </c>
      <c r="M198" s="324" t="str">
        <f t="shared" si="346"/>
        <v>801D9466</v>
      </c>
      <c r="N198" s="324" t="str">
        <f t="shared" si="346"/>
        <v>801DBC66</v>
      </c>
      <c r="O198" s="324" t="str">
        <f t="shared" si="346"/>
        <v>801DBC26</v>
      </c>
      <c r="P198" s="324" t="str">
        <f t="shared" si="346"/>
        <v>801D9426</v>
      </c>
      <c r="Q198" s="324" t="str">
        <f t="shared" si="346"/>
        <v>801DBC66</v>
      </c>
      <c r="R198" s="704"/>
    </row>
    <row r="199">
      <c r="A199" s="682" t="s">
        <v>12223</v>
      </c>
      <c r="B199" s="682"/>
      <c r="C199" s="339" t="s">
        <v>524</v>
      </c>
      <c r="D199" s="339" t="s">
        <v>669</v>
      </c>
      <c r="E199" s="324" t="str">
        <f t="shared" ref="E199:F199" si="347">DEC2HEX(HEX2DEC($D199)+HEX2DEC(E$176))</f>
        <v>801DAB40</v>
      </c>
      <c r="F199" s="324" t="str">
        <f t="shared" si="347"/>
        <v>802246C0</v>
      </c>
      <c r="G199" s="682" t="s">
        <v>12224</v>
      </c>
      <c r="H199" s="324" t="str">
        <f t="shared" ref="H199:Q199" si="348">DEC2HEX(HEX2DEC($D199)+HEX2DEC(H$176))</f>
        <v>801DAD00</v>
      </c>
      <c r="I199" s="324" t="str">
        <f t="shared" si="348"/>
        <v>801DB400</v>
      </c>
      <c r="J199" s="324" t="str">
        <f t="shared" si="348"/>
        <v>801D8B80</v>
      </c>
      <c r="K199" s="324" t="str">
        <f t="shared" si="348"/>
        <v>801D8BC0</v>
      </c>
      <c r="L199" s="324" t="str">
        <f t="shared" si="348"/>
        <v>801DBCC0</v>
      </c>
      <c r="M199" s="324" t="str">
        <f t="shared" si="348"/>
        <v>801D94C0</v>
      </c>
      <c r="N199" s="324" t="str">
        <f t="shared" si="348"/>
        <v>801DBCC0</v>
      </c>
      <c r="O199" s="324" t="str">
        <f t="shared" si="348"/>
        <v>801DBC80</v>
      </c>
      <c r="P199" s="324" t="str">
        <f t="shared" si="348"/>
        <v>801D9480</v>
      </c>
      <c r="Q199" s="324" t="str">
        <f t="shared" si="348"/>
        <v>801DBCC0</v>
      </c>
      <c r="R199" s="704"/>
    </row>
    <row r="200">
      <c r="A200" s="327" t="s">
        <v>12225</v>
      </c>
      <c r="B200" s="327"/>
      <c r="C200" s="339" t="s">
        <v>534</v>
      </c>
      <c r="D200" s="339" t="s">
        <v>634</v>
      </c>
      <c r="E200" s="324" t="str">
        <f t="shared" ref="E200:F200" si="349">DEC2HEX(HEX2DEC($D200)+HEX2DEC(E$176))</f>
        <v>801DAB50</v>
      </c>
      <c r="F200" s="324" t="str">
        <f t="shared" si="349"/>
        <v>802246D0</v>
      </c>
      <c r="G200" s="684"/>
      <c r="H200" s="324" t="str">
        <f t="shared" ref="H200:Q200" si="350">DEC2HEX(HEX2DEC($D200)+HEX2DEC(H$176))</f>
        <v>801DAD10</v>
      </c>
      <c r="I200" s="324" t="str">
        <f t="shared" si="350"/>
        <v>801DB410</v>
      </c>
      <c r="J200" s="324" t="str">
        <f t="shared" si="350"/>
        <v>801D8B90</v>
      </c>
      <c r="K200" s="324" t="str">
        <f t="shared" si="350"/>
        <v>801D8BD0</v>
      </c>
      <c r="L200" s="324" t="str">
        <f t="shared" si="350"/>
        <v>801DBCD0</v>
      </c>
      <c r="M200" s="324" t="str">
        <f t="shared" si="350"/>
        <v>801D94D0</v>
      </c>
      <c r="N200" s="324" t="str">
        <f t="shared" si="350"/>
        <v>801DBCD0</v>
      </c>
      <c r="O200" s="324" t="str">
        <f t="shared" si="350"/>
        <v>801DBC90</v>
      </c>
      <c r="P200" s="324" t="str">
        <f t="shared" si="350"/>
        <v>801D9490</v>
      </c>
      <c r="Q200" s="324" t="str">
        <f t="shared" si="350"/>
        <v>801DBCD0</v>
      </c>
      <c r="R200" s="704"/>
    </row>
    <row r="201">
      <c r="A201" s="327" t="s">
        <v>12226</v>
      </c>
      <c r="B201" s="327"/>
      <c r="C201" s="339" t="s">
        <v>534</v>
      </c>
      <c r="D201" s="339" t="s">
        <v>629</v>
      </c>
      <c r="E201" s="324" t="str">
        <f t="shared" ref="E201:F201" si="351">DEC2HEX(HEX2DEC($D201)+HEX2DEC(E$176))</f>
        <v>801DAB54</v>
      </c>
      <c r="F201" s="324" t="str">
        <f t="shared" si="351"/>
        <v>802246D4</v>
      </c>
      <c r="G201" s="682" t="s">
        <v>12227</v>
      </c>
      <c r="H201" s="324" t="str">
        <f t="shared" ref="H201:Q201" si="352">DEC2HEX(HEX2DEC($D201)+HEX2DEC(H$176))</f>
        <v>801DAD14</v>
      </c>
      <c r="I201" s="324" t="str">
        <f t="shared" si="352"/>
        <v>801DB414</v>
      </c>
      <c r="J201" s="324" t="str">
        <f t="shared" si="352"/>
        <v>801D8B94</v>
      </c>
      <c r="K201" s="324" t="str">
        <f t="shared" si="352"/>
        <v>801D8BD4</v>
      </c>
      <c r="L201" s="324" t="str">
        <f t="shared" si="352"/>
        <v>801DBCD4</v>
      </c>
      <c r="M201" s="324" t="str">
        <f t="shared" si="352"/>
        <v>801D94D4</v>
      </c>
      <c r="N201" s="324" t="str">
        <f t="shared" si="352"/>
        <v>801DBCD4</v>
      </c>
      <c r="O201" s="324" t="str">
        <f t="shared" si="352"/>
        <v>801DBC94</v>
      </c>
      <c r="P201" s="324" t="str">
        <f t="shared" si="352"/>
        <v>801D9494</v>
      </c>
      <c r="Q201" s="324" t="str">
        <f t="shared" si="352"/>
        <v>801DBCD4</v>
      </c>
      <c r="R201" s="704"/>
    </row>
    <row r="202">
      <c r="A202" s="270" t="s">
        <v>5108</v>
      </c>
      <c r="B202" s="270"/>
      <c r="C202" s="339" t="s">
        <v>534</v>
      </c>
      <c r="D202" s="339" t="s">
        <v>12228</v>
      </c>
      <c r="E202" s="324" t="str">
        <f t="shared" ref="E202:F202" si="353">DEC2HEX(HEX2DEC($D202)+HEX2DEC(E$176))</f>
        <v>801DAB58</v>
      </c>
      <c r="F202" s="324" t="str">
        <f t="shared" si="353"/>
        <v>802246D8</v>
      </c>
      <c r="G202" s="684"/>
      <c r="H202" s="324" t="str">
        <f t="shared" ref="H202:Q202" si="354">DEC2HEX(HEX2DEC($D202)+HEX2DEC(H$176))</f>
        <v>801DAD18</v>
      </c>
      <c r="I202" s="324" t="str">
        <f t="shared" si="354"/>
        <v>801DB418</v>
      </c>
      <c r="J202" s="324" t="str">
        <f t="shared" si="354"/>
        <v>801D8B98</v>
      </c>
      <c r="K202" s="324" t="str">
        <f t="shared" si="354"/>
        <v>801D8BD8</v>
      </c>
      <c r="L202" s="324" t="str">
        <f t="shared" si="354"/>
        <v>801DBCD8</v>
      </c>
      <c r="M202" s="324" t="str">
        <f t="shared" si="354"/>
        <v>801D94D8</v>
      </c>
      <c r="N202" s="324" t="str">
        <f t="shared" si="354"/>
        <v>801DBCD8</v>
      </c>
      <c r="O202" s="324" t="str">
        <f t="shared" si="354"/>
        <v>801DBC98</v>
      </c>
      <c r="P202" s="324" t="str">
        <f t="shared" si="354"/>
        <v>801D9498</v>
      </c>
      <c r="Q202" s="324" t="str">
        <f t="shared" si="354"/>
        <v>801DBCD8</v>
      </c>
      <c r="R202" s="704"/>
    </row>
    <row r="203">
      <c r="A203" s="270" t="s">
        <v>12229</v>
      </c>
      <c r="B203" s="270"/>
      <c r="C203" s="339" t="s">
        <v>534</v>
      </c>
      <c r="D203" s="339" t="s">
        <v>12230</v>
      </c>
      <c r="E203" s="324" t="str">
        <f t="shared" ref="E203:F203" si="355">DEC2HEX(HEX2DEC($D203)+HEX2DEC(E$176))</f>
        <v>801DAB5C</v>
      </c>
      <c r="F203" s="324" t="str">
        <f t="shared" si="355"/>
        <v>802246DC</v>
      </c>
      <c r="G203" s="683" t="s">
        <v>12231</v>
      </c>
      <c r="H203" s="324" t="str">
        <f t="shared" ref="H203:Q203" si="356">DEC2HEX(HEX2DEC($D203)+HEX2DEC(H$176))</f>
        <v>801DAD1C</v>
      </c>
      <c r="I203" s="324" t="str">
        <f t="shared" si="356"/>
        <v>801DB41C</v>
      </c>
      <c r="J203" s="324" t="str">
        <f t="shared" si="356"/>
        <v>801D8B9C</v>
      </c>
      <c r="K203" s="324" t="str">
        <f t="shared" si="356"/>
        <v>801D8BDC</v>
      </c>
      <c r="L203" s="324" t="str">
        <f t="shared" si="356"/>
        <v>801DBCDC</v>
      </c>
      <c r="M203" s="324" t="str">
        <f t="shared" si="356"/>
        <v>801D94DC</v>
      </c>
      <c r="N203" s="324" t="str">
        <f t="shared" si="356"/>
        <v>801DBCDC</v>
      </c>
      <c r="O203" s="324" t="str">
        <f t="shared" si="356"/>
        <v>801DBC9C</v>
      </c>
      <c r="P203" s="324" t="str">
        <f t="shared" si="356"/>
        <v>801D949C</v>
      </c>
      <c r="Q203" s="324" t="str">
        <f t="shared" si="356"/>
        <v>801DBCDC</v>
      </c>
      <c r="R203" s="704"/>
    </row>
    <row r="204">
      <c r="A204" s="270" t="s">
        <v>12229</v>
      </c>
      <c r="B204" s="270"/>
      <c r="C204" s="339" t="s">
        <v>534</v>
      </c>
      <c r="D204" s="339" t="s">
        <v>12232</v>
      </c>
      <c r="E204" s="324" t="str">
        <f t="shared" ref="E204:F204" si="357">DEC2HEX(HEX2DEC($D204)+HEX2DEC(E$176))</f>
        <v>801DAB60</v>
      </c>
      <c r="F204" s="324" t="str">
        <f t="shared" si="357"/>
        <v>802246E0</v>
      </c>
      <c r="G204" s="683" t="s">
        <v>12231</v>
      </c>
      <c r="H204" s="324" t="str">
        <f t="shared" ref="H204:Q204" si="358">DEC2HEX(HEX2DEC($D204)+HEX2DEC(H$176))</f>
        <v>801DAD20</v>
      </c>
      <c r="I204" s="324" t="str">
        <f t="shared" si="358"/>
        <v>801DB420</v>
      </c>
      <c r="J204" s="324" t="str">
        <f t="shared" si="358"/>
        <v>801D8BA0</v>
      </c>
      <c r="K204" s="324" t="str">
        <f t="shared" si="358"/>
        <v>801D8BE0</v>
      </c>
      <c r="L204" s="324" t="str">
        <f t="shared" si="358"/>
        <v>801DBCE0</v>
      </c>
      <c r="M204" s="324" t="str">
        <f t="shared" si="358"/>
        <v>801D94E0</v>
      </c>
      <c r="N204" s="324" t="str">
        <f t="shared" si="358"/>
        <v>801DBCE0</v>
      </c>
      <c r="O204" s="324" t="str">
        <f t="shared" si="358"/>
        <v>801DBCA0</v>
      </c>
      <c r="P204" s="324" t="str">
        <f t="shared" si="358"/>
        <v>801D94A0</v>
      </c>
      <c r="Q204" s="324" t="str">
        <f t="shared" si="358"/>
        <v>801DBCE0</v>
      </c>
      <c r="R204" s="704"/>
    </row>
    <row r="205">
      <c r="A205" s="270" t="s">
        <v>12229</v>
      </c>
      <c r="B205" s="270"/>
      <c r="C205" s="339" t="s">
        <v>534</v>
      </c>
      <c r="D205" s="339" t="s">
        <v>12233</v>
      </c>
      <c r="E205" s="324" t="str">
        <f t="shared" ref="E205:F205" si="359">DEC2HEX(HEX2DEC($D205)+HEX2DEC(E$176))</f>
        <v>801DAB64</v>
      </c>
      <c r="F205" s="324" t="str">
        <f t="shared" si="359"/>
        <v>802246E4</v>
      </c>
      <c r="G205" s="683" t="s">
        <v>12231</v>
      </c>
      <c r="H205" s="324" t="str">
        <f t="shared" ref="H205:Q205" si="360">DEC2HEX(HEX2DEC($D205)+HEX2DEC(H$176))</f>
        <v>801DAD24</v>
      </c>
      <c r="I205" s="324" t="str">
        <f t="shared" si="360"/>
        <v>801DB424</v>
      </c>
      <c r="J205" s="324" t="str">
        <f t="shared" si="360"/>
        <v>801D8BA4</v>
      </c>
      <c r="K205" s="324" t="str">
        <f t="shared" si="360"/>
        <v>801D8BE4</v>
      </c>
      <c r="L205" s="324" t="str">
        <f t="shared" si="360"/>
        <v>801DBCE4</v>
      </c>
      <c r="M205" s="324" t="str">
        <f t="shared" si="360"/>
        <v>801D94E4</v>
      </c>
      <c r="N205" s="324" t="str">
        <f t="shared" si="360"/>
        <v>801DBCE4</v>
      </c>
      <c r="O205" s="324" t="str">
        <f t="shared" si="360"/>
        <v>801DBCA4</v>
      </c>
      <c r="P205" s="324" t="str">
        <f t="shared" si="360"/>
        <v>801D94A4</v>
      </c>
      <c r="Q205" s="324" t="str">
        <f t="shared" si="360"/>
        <v>801DBCE4</v>
      </c>
      <c r="R205" s="704"/>
    </row>
    <row r="206">
      <c r="A206" s="270" t="s">
        <v>12229</v>
      </c>
      <c r="B206" s="270"/>
      <c r="C206" s="339" t="s">
        <v>534</v>
      </c>
      <c r="D206" s="339" t="s">
        <v>12234</v>
      </c>
      <c r="E206" s="324" t="str">
        <f t="shared" ref="E206:F206" si="361">DEC2HEX(HEX2DEC($D206)+HEX2DEC(E$176))</f>
        <v>801DAB68</v>
      </c>
      <c r="F206" s="324" t="str">
        <f t="shared" si="361"/>
        <v>802246E8</v>
      </c>
      <c r="G206" s="682"/>
      <c r="H206" s="324" t="str">
        <f t="shared" ref="H206:Q206" si="362">DEC2HEX(HEX2DEC($D206)+HEX2DEC(H$176))</f>
        <v>801DAD28</v>
      </c>
      <c r="I206" s="324" t="str">
        <f t="shared" si="362"/>
        <v>801DB428</v>
      </c>
      <c r="J206" s="324" t="str">
        <f t="shared" si="362"/>
        <v>801D8BA8</v>
      </c>
      <c r="K206" s="324" t="str">
        <f t="shared" si="362"/>
        <v>801D8BE8</v>
      </c>
      <c r="L206" s="324" t="str">
        <f t="shared" si="362"/>
        <v>801DBCE8</v>
      </c>
      <c r="M206" s="324" t="str">
        <f t="shared" si="362"/>
        <v>801D94E8</v>
      </c>
      <c r="N206" s="324" t="str">
        <f t="shared" si="362"/>
        <v>801DBCE8</v>
      </c>
      <c r="O206" s="324" t="str">
        <f t="shared" si="362"/>
        <v>801DBCA8</v>
      </c>
      <c r="P206" s="324" t="str">
        <f t="shared" si="362"/>
        <v>801D94A8</v>
      </c>
      <c r="Q206" s="324" t="str">
        <f t="shared" si="362"/>
        <v>801DBCE8</v>
      </c>
      <c r="R206" s="704"/>
    </row>
    <row r="207">
      <c r="A207" s="270" t="s">
        <v>12235</v>
      </c>
      <c r="B207" s="270"/>
      <c r="C207" s="339" t="s">
        <v>519</v>
      </c>
      <c r="D207" s="339" t="s">
        <v>12236</v>
      </c>
      <c r="E207" s="324" t="str">
        <f t="shared" ref="E207:F207" si="363">DEC2HEX(HEX2DEC($D207)+HEX2DEC(E$176))</f>
        <v>801DAB72</v>
      </c>
      <c r="F207" s="324" t="str">
        <f t="shared" si="363"/>
        <v>802246F2</v>
      </c>
      <c r="G207" s="683" t="s">
        <v>12237</v>
      </c>
      <c r="H207" s="324" t="str">
        <f t="shared" ref="H207:Q207" si="364">DEC2HEX(HEX2DEC($D207)+HEX2DEC(H$176))</f>
        <v>801DAD32</v>
      </c>
      <c r="I207" s="324" t="str">
        <f t="shared" si="364"/>
        <v>801DB432</v>
      </c>
      <c r="J207" s="324" t="str">
        <f t="shared" si="364"/>
        <v>801D8BB2</v>
      </c>
      <c r="K207" s="324" t="str">
        <f t="shared" si="364"/>
        <v>801D8BF2</v>
      </c>
      <c r="L207" s="324" t="str">
        <f t="shared" si="364"/>
        <v>801DBCF2</v>
      </c>
      <c r="M207" s="324" t="str">
        <f t="shared" si="364"/>
        <v>801D94F2</v>
      </c>
      <c r="N207" s="324" t="str">
        <f t="shared" si="364"/>
        <v>801DBCF2</v>
      </c>
      <c r="O207" s="324" t="str">
        <f t="shared" si="364"/>
        <v>801DBCB2</v>
      </c>
      <c r="P207" s="324" t="str">
        <f t="shared" si="364"/>
        <v>801D94B2</v>
      </c>
      <c r="Q207" s="324" t="str">
        <f t="shared" si="364"/>
        <v>801DBCF2</v>
      </c>
      <c r="R207" s="704"/>
    </row>
    <row r="208">
      <c r="A208" s="682" t="s">
        <v>12238</v>
      </c>
      <c r="B208" s="682"/>
      <c r="C208" s="339" t="s">
        <v>524</v>
      </c>
      <c r="D208" s="339" t="s">
        <v>12239</v>
      </c>
      <c r="E208" s="324" t="str">
        <f t="shared" ref="E208:F208" si="365">DEC2HEX(HEX2DEC($D208)+HEX2DEC(E$176))</f>
        <v>801DABDE</v>
      </c>
      <c r="F208" s="324" t="str">
        <f t="shared" si="365"/>
        <v>8022475E</v>
      </c>
      <c r="G208" s="683" t="s">
        <v>12237</v>
      </c>
      <c r="H208" s="324" t="str">
        <f t="shared" ref="H208:Q208" si="366">DEC2HEX(HEX2DEC($D208)+HEX2DEC(H$176))</f>
        <v>801DAD9E</v>
      </c>
      <c r="I208" s="324" t="str">
        <f t="shared" si="366"/>
        <v>801DB49E</v>
      </c>
      <c r="J208" s="324" t="str">
        <f t="shared" si="366"/>
        <v>801D8C1E</v>
      </c>
      <c r="K208" s="324" t="str">
        <f t="shared" si="366"/>
        <v>801D8C5E</v>
      </c>
      <c r="L208" s="324" t="str">
        <f t="shared" si="366"/>
        <v>801DBD5E</v>
      </c>
      <c r="M208" s="324" t="str">
        <f t="shared" si="366"/>
        <v>801D955E</v>
      </c>
      <c r="N208" s="324" t="str">
        <f t="shared" si="366"/>
        <v>801DBD5E</v>
      </c>
      <c r="O208" s="324" t="str">
        <f t="shared" si="366"/>
        <v>801DBD1E</v>
      </c>
      <c r="P208" s="324" t="str">
        <f t="shared" si="366"/>
        <v>801D951E</v>
      </c>
      <c r="Q208" s="324" t="str">
        <f t="shared" si="366"/>
        <v>801DBD5E</v>
      </c>
      <c r="R208" s="704"/>
    </row>
    <row r="209">
      <c r="A209" s="682" t="s">
        <v>12240</v>
      </c>
      <c r="B209" s="682"/>
      <c r="C209" s="339" t="s">
        <v>534</v>
      </c>
      <c r="D209" s="339" t="s">
        <v>12241</v>
      </c>
      <c r="E209" s="324" t="str">
        <f t="shared" ref="E209:F209" si="367">DEC2HEX(HEX2DEC($D209)+HEX2DEC(E$176))</f>
        <v>801DAE60</v>
      </c>
      <c r="F209" s="324" t="str">
        <f t="shared" si="367"/>
        <v>802249E0</v>
      </c>
      <c r="G209" s="683" t="s">
        <v>12237</v>
      </c>
      <c r="H209" s="324" t="str">
        <f t="shared" ref="H209:Q209" si="368">DEC2HEX(HEX2DEC($D209)+HEX2DEC(H$176))</f>
        <v>801DB020</v>
      </c>
      <c r="I209" s="324" t="str">
        <f t="shared" si="368"/>
        <v>801DB720</v>
      </c>
      <c r="J209" s="324" t="str">
        <f t="shared" si="368"/>
        <v>801D8EA0</v>
      </c>
      <c r="K209" s="324" t="str">
        <f t="shared" si="368"/>
        <v>801D8EE0</v>
      </c>
      <c r="L209" s="324" t="str">
        <f t="shared" si="368"/>
        <v>801DBFE0</v>
      </c>
      <c r="M209" s="324" t="str">
        <f t="shared" si="368"/>
        <v>801D97E0</v>
      </c>
      <c r="N209" s="324" t="str">
        <f t="shared" si="368"/>
        <v>801DBFE0</v>
      </c>
      <c r="O209" s="324" t="str">
        <f t="shared" si="368"/>
        <v>801DBFA0</v>
      </c>
      <c r="P209" s="324" t="str">
        <f t="shared" si="368"/>
        <v>801D97A0</v>
      </c>
      <c r="Q209" s="324" t="str">
        <f t="shared" si="368"/>
        <v>801DBFE0</v>
      </c>
      <c r="R209" s="704"/>
    </row>
    <row r="210">
      <c r="A210" s="683" t="s">
        <v>12197</v>
      </c>
      <c r="B210" s="683"/>
      <c r="C210" s="339" t="s">
        <v>534</v>
      </c>
      <c r="D210" s="339" t="s">
        <v>12242</v>
      </c>
      <c r="E210" s="324" t="str">
        <f t="shared" ref="E210:F210" si="369">DEC2HEX(HEX2DEC($D210)+HEX2DEC(E$176))</f>
        <v>801DB09C</v>
      </c>
      <c r="F210" s="324" t="str">
        <f t="shared" si="369"/>
        <v>80224C1C</v>
      </c>
      <c r="G210" s="683" t="s">
        <v>12237</v>
      </c>
      <c r="H210" s="324" t="str">
        <f t="shared" ref="H210:Q210" si="370">DEC2HEX(HEX2DEC($D210)+HEX2DEC(H$176))</f>
        <v>801DB25C</v>
      </c>
      <c r="I210" s="324" t="str">
        <f t="shared" si="370"/>
        <v>801DB95C</v>
      </c>
      <c r="J210" s="324" t="str">
        <f t="shared" si="370"/>
        <v>801D90DC</v>
      </c>
      <c r="K210" s="324" t="str">
        <f t="shared" si="370"/>
        <v>801D911C</v>
      </c>
      <c r="L210" s="324" t="str">
        <f t="shared" si="370"/>
        <v>801DC21C</v>
      </c>
      <c r="M210" s="324" t="str">
        <f t="shared" si="370"/>
        <v>801D9A1C</v>
      </c>
      <c r="N210" s="324" t="str">
        <f t="shared" si="370"/>
        <v>801DC21C</v>
      </c>
      <c r="O210" s="324" t="str">
        <f t="shared" si="370"/>
        <v>801DC1DC</v>
      </c>
      <c r="P210" s="324" t="str">
        <f t="shared" si="370"/>
        <v>801D99DC</v>
      </c>
      <c r="Q210" s="324" t="str">
        <f t="shared" si="370"/>
        <v>801DC21C</v>
      </c>
      <c r="R210" s="704"/>
    </row>
    <row r="211">
      <c r="A211" s="682" t="s">
        <v>12243</v>
      </c>
      <c r="B211" s="682"/>
      <c r="C211" s="339" t="s">
        <v>534</v>
      </c>
      <c r="D211" s="339" t="s">
        <v>12244</v>
      </c>
      <c r="E211" s="324" t="str">
        <f t="shared" ref="E211:F211" si="371">DEC2HEX(HEX2DEC($D211)+HEX2DEC(E$176))</f>
        <v>801DB258</v>
      </c>
      <c r="F211" s="324" t="str">
        <f t="shared" si="371"/>
        <v>80224DD8</v>
      </c>
      <c r="G211" s="683" t="s">
        <v>12245</v>
      </c>
      <c r="H211" s="324" t="str">
        <f t="shared" ref="H211:Q211" si="372">DEC2HEX(HEX2DEC($D211)+HEX2DEC(H$176))</f>
        <v>801DB418</v>
      </c>
      <c r="I211" s="324" t="str">
        <f t="shared" si="372"/>
        <v>801DBB18</v>
      </c>
      <c r="J211" s="324" t="str">
        <f t="shared" si="372"/>
        <v>801D9298</v>
      </c>
      <c r="K211" s="324" t="str">
        <f t="shared" si="372"/>
        <v>801D92D8</v>
      </c>
      <c r="L211" s="324" t="str">
        <f t="shared" si="372"/>
        <v>801DC3D8</v>
      </c>
      <c r="M211" s="324" t="str">
        <f t="shared" si="372"/>
        <v>801D9BD8</v>
      </c>
      <c r="N211" s="324" t="str">
        <f t="shared" si="372"/>
        <v>801DC3D8</v>
      </c>
      <c r="O211" s="324" t="str">
        <f t="shared" si="372"/>
        <v>801DC398</v>
      </c>
      <c r="P211" s="324" t="str">
        <f t="shared" si="372"/>
        <v>801D9B98</v>
      </c>
      <c r="Q211" s="324" t="str">
        <f t="shared" si="372"/>
        <v>801DC3D8</v>
      </c>
      <c r="R211" s="704"/>
    </row>
    <row r="212">
      <c r="A212" s="682" t="s">
        <v>12246</v>
      </c>
      <c r="B212" s="682"/>
      <c r="C212" s="339" t="s">
        <v>524</v>
      </c>
      <c r="D212" s="339" t="s">
        <v>12247</v>
      </c>
      <c r="E212" s="324" t="str">
        <f t="shared" ref="E212:F212" si="373">DEC2HEX(HEX2DEC($D212)+HEX2DEC(E$176))</f>
        <v>801DB25C</v>
      </c>
      <c r="F212" s="324" t="str">
        <f t="shared" si="373"/>
        <v>80224DDC</v>
      </c>
      <c r="G212" s="683" t="s">
        <v>12237</v>
      </c>
      <c r="H212" s="324" t="str">
        <f t="shared" ref="H212:Q212" si="374">DEC2HEX(HEX2DEC($D212)+HEX2DEC(H$176))</f>
        <v>801DB41C</v>
      </c>
      <c r="I212" s="324" t="str">
        <f t="shared" si="374"/>
        <v>801DBB1C</v>
      </c>
      <c r="J212" s="324" t="str">
        <f t="shared" si="374"/>
        <v>801D929C</v>
      </c>
      <c r="K212" s="324" t="str">
        <f t="shared" si="374"/>
        <v>801D92DC</v>
      </c>
      <c r="L212" s="324" t="str">
        <f t="shared" si="374"/>
        <v>801DC3DC</v>
      </c>
      <c r="M212" s="324" t="str">
        <f t="shared" si="374"/>
        <v>801D9BDC</v>
      </c>
      <c r="N212" s="324" t="str">
        <f t="shared" si="374"/>
        <v>801DC3DC</v>
      </c>
      <c r="O212" s="324" t="str">
        <f t="shared" si="374"/>
        <v>801DC39C</v>
      </c>
      <c r="P212" s="324" t="str">
        <f t="shared" si="374"/>
        <v>801D9B9C</v>
      </c>
      <c r="Q212" s="324" t="str">
        <f t="shared" si="374"/>
        <v>801DC3DC</v>
      </c>
      <c r="R212" s="704"/>
    </row>
    <row r="213">
      <c r="A213" s="682" t="s">
        <v>12248</v>
      </c>
      <c r="B213" s="682"/>
      <c r="C213" s="339" t="s">
        <v>519</v>
      </c>
      <c r="D213" s="339" t="s">
        <v>12249</v>
      </c>
      <c r="E213" s="324" t="str">
        <f t="shared" ref="E213:F213" si="375">DEC2HEX(HEX2DEC($D213)+HEX2DEC(E$176))</f>
        <v>801DB263</v>
      </c>
      <c r="F213" s="324" t="str">
        <f t="shared" si="375"/>
        <v>80224DE3</v>
      </c>
      <c r="G213" s="683" t="s">
        <v>12237</v>
      </c>
      <c r="H213" s="324" t="str">
        <f t="shared" ref="H213:Q213" si="376">DEC2HEX(HEX2DEC($D213)+HEX2DEC(H$176))</f>
        <v>801DB423</v>
      </c>
      <c r="I213" s="324" t="str">
        <f t="shared" si="376"/>
        <v>801DBB23</v>
      </c>
      <c r="J213" s="324" t="str">
        <f t="shared" si="376"/>
        <v>801D92A3</v>
      </c>
      <c r="K213" s="324" t="str">
        <f t="shared" si="376"/>
        <v>801D92E3</v>
      </c>
      <c r="L213" s="324" t="str">
        <f t="shared" si="376"/>
        <v>801DC3E3</v>
      </c>
      <c r="M213" s="324" t="str">
        <f t="shared" si="376"/>
        <v>801D9BE3</v>
      </c>
      <c r="N213" s="324" t="str">
        <f t="shared" si="376"/>
        <v>801DC3E3</v>
      </c>
      <c r="O213" s="324" t="str">
        <f t="shared" si="376"/>
        <v>801DC3A3</v>
      </c>
      <c r="P213" s="324" t="str">
        <f t="shared" si="376"/>
        <v>801D9BA3</v>
      </c>
      <c r="Q213" s="324" t="str">
        <f t="shared" si="376"/>
        <v>801DC3E3</v>
      </c>
      <c r="R213" s="704"/>
    </row>
    <row r="214">
      <c r="A214" s="697"/>
      <c r="B214" s="697"/>
      <c r="C214" s="698"/>
      <c r="D214" s="698"/>
      <c r="E214" s="699"/>
      <c r="F214" s="699"/>
      <c r="G214" s="700"/>
      <c r="H214" s="699"/>
      <c r="I214" s="699"/>
      <c r="J214" s="699"/>
      <c r="K214" s="699"/>
      <c r="L214" s="699"/>
      <c r="M214" s="699"/>
      <c r="N214" s="699"/>
      <c r="O214" s="699"/>
      <c r="P214" s="699"/>
      <c r="Q214" s="699"/>
      <c r="R214" s="699"/>
    </row>
    <row r="215">
      <c r="A215" s="682" t="s">
        <v>12250</v>
      </c>
      <c r="B215" s="682"/>
      <c r="C215" s="339" t="s">
        <v>12049</v>
      </c>
      <c r="D215" s="339"/>
      <c r="E215" s="339" t="s">
        <v>12251</v>
      </c>
      <c r="F215" s="339" t="s">
        <v>12252</v>
      </c>
      <c r="G215" s="682" t="s">
        <v>12253</v>
      </c>
      <c r="H215" s="324"/>
      <c r="I215" s="324"/>
      <c r="J215" s="324"/>
      <c r="K215" s="324"/>
      <c r="L215" s="324"/>
      <c r="M215" s="324"/>
      <c r="N215" s="324"/>
      <c r="O215" s="324"/>
      <c r="P215" s="324"/>
      <c r="Q215" s="324"/>
      <c r="R215" s="324"/>
    </row>
    <row r="216">
      <c r="A216" s="682" t="s">
        <v>12254</v>
      </c>
      <c r="B216" s="682"/>
      <c r="C216" s="339" t="s">
        <v>12049</v>
      </c>
      <c r="D216" s="339"/>
      <c r="E216" s="339" t="s">
        <v>12255</v>
      </c>
      <c r="F216" s="339" t="s">
        <v>12256</v>
      </c>
      <c r="G216" s="682" t="s">
        <v>12257</v>
      </c>
      <c r="H216" s="324"/>
      <c r="I216" s="324"/>
      <c r="J216" s="324"/>
      <c r="K216" s="324"/>
      <c r="L216" s="324"/>
      <c r="M216" s="324"/>
      <c r="N216" s="324"/>
      <c r="O216" s="324"/>
      <c r="P216" s="324"/>
      <c r="Q216" s="324"/>
      <c r="R216" s="324"/>
    </row>
    <row r="217">
      <c r="A217" s="682" t="s">
        <v>12048</v>
      </c>
      <c r="B217" s="682"/>
      <c r="C217" s="339" t="s">
        <v>12049</v>
      </c>
      <c r="D217" s="324"/>
      <c r="E217" s="339" t="s">
        <v>12258</v>
      </c>
      <c r="F217" s="324"/>
      <c r="G217" s="682" t="s">
        <v>12259</v>
      </c>
      <c r="H217" s="324"/>
      <c r="I217" s="324"/>
      <c r="J217" s="324"/>
      <c r="K217" s="324"/>
      <c r="L217" s="324"/>
      <c r="M217" s="324"/>
      <c r="N217" s="324"/>
      <c r="O217" s="324"/>
      <c r="P217" s="324"/>
      <c r="Q217" s="324"/>
      <c r="R217" s="324"/>
    </row>
    <row r="218">
      <c r="A218" s="682" t="s">
        <v>12260</v>
      </c>
      <c r="B218" s="682"/>
      <c r="C218" s="339" t="s">
        <v>5108</v>
      </c>
      <c r="D218" s="324"/>
      <c r="E218" s="339" t="s">
        <v>12261</v>
      </c>
      <c r="F218" s="324"/>
      <c r="G218" s="683" t="s">
        <v>12262</v>
      </c>
      <c r="H218" s="324"/>
      <c r="I218" s="324"/>
      <c r="J218" s="324"/>
      <c r="K218" s="324"/>
      <c r="L218" s="324"/>
      <c r="M218" s="324"/>
      <c r="N218" s="324"/>
      <c r="O218" s="324"/>
      <c r="P218" s="324"/>
      <c r="Q218" s="324"/>
      <c r="R218" s="324"/>
    </row>
    <row r="219">
      <c r="A219" s="684"/>
      <c r="B219" s="684"/>
      <c r="C219" s="705"/>
      <c r="D219" s="705"/>
      <c r="E219" s="705"/>
      <c r="F219" s="705"/>
      <c r="G219" s="684"/>
      <c r="H219" s="324"/>
      <c r="I219" s="324"/>
      <c r="J219" s="324"/>
      <c r="K219" s="324"/>
      <c r="L219" s="324"/>
      <c r="M219" s="324"/>
      <c r="N219" s="324"/>
      <c r="O219" s="324"/>
      <c r="P219" s="324"/>
      <c r="Q219" s="324"/>
      <c r="R219" s="324"/>
    </row>
    <row r="220">
      <c r="A220" s="684"/>
      <c r="B220" s="684"/>
      <c r="C220" s="705"/>
      <c r="D220" s="705"/>
      <c r="E220" s="705"/>
      <c r="F220" s="705"/>
      <c r="G220" s="684"/>
      <c r="H220" s="324"/>
      <c r="I220" s="324"/>
      <c r="J220" s="324"/>
      <c r="K220" s="324"/>
      <c r="L220" s="324"/>
      <c r="M220" s="324"/>
      <c r="N220" s="324"/>
      <c r="O220" s="324"/>
      <c r="P220" s="324"/>
      <c r="Q220" s="324"/>
      <c r="R220" s="324"/>
    </row>
    <row r="221">
      <c r="A221" s="684"/>
      <c r="B221" s="684"/>
      <c r="C221" s="705"/>
      <c r="D221" s="705"/>
      <c r="E221" s="705"/>
      <c r="F221" s="705"/>
      <c r="G221" s="684"/>
      <c r="H221" s="324"/>
      <c r="I221" s="324"/>
      <c r="J221" s="324"/>
      <c r="K221" s="324"/>
      <c r="L221" s="324"/>
      <c r="M221" s="324"/>
      <c r="N221" s="324"/>
      <c r="O221" s="324"/>
      <c r="P221" s="324"/>
      <c r="Q221" s="324"/>
      <c r="R221" s="324"/>
    </row>
    <row r="222">
      <c r="A222" s="684"/>
      <c r="B222" s="684"/>
      <c r="C222" s="705"/>
      <c r="D222" s="705"/>
      <c r="E222" s="705"/>
      <c r="F222" s="705"/>
      <c r="G222" s="684"/>
      <c r="H222" s="324"/>
      <c r="I222" s="324"/>
      <c r="J222" s="324"/>
      <c r="K222" s="324"/>
      <c r="L222" s="324"/>
      <c r="M222" s="324"/>
      <c r="N222" s="324"/>
      <c r="O222" s="324"/>
      <c r="P222" s="324"/>
      <c r="Q222" s="324"/>
      <c r="R222" s="324"/>
    </row>
    <row r="223">
      <c r="A223" s="684"/>
      <c r="B223" s="684"/>
      <c r="C223" s="705"/>
      <c r="D223" s="705"/>
      <c r="E223" s="705"/>
      <c r="F223" s="705"/>
      <c r="G223" s="684"/>
      <c r="H223" s="324"/>
      <c r="I223" s="324"/>
      <c r="J223" s="324"/>
      <c r="K223" s="324"/>
      <c r="L223" s="324"/>
      <c r="M223" s="324"/>
      <c r="N223" s="324"/>
      <c r="O223" s="324"/>
      <c r="P223" s="324"/>
      <c r="Q223" s="324"/>
      <c r="R223" s="324"/>
    </row>
    <row r="224">
      <c r="A224" s="684"/>
      <c r="B224" s="684"/>
      <c r="C224" s="705"/>
      <c r="D224" s="705"/>
      <c r="E224" s="705"/>
      <c r="F224" s="705"/>
      <c r="G224" s="684"/>
      <c r="H224" s="324"/>
      <c r="I224" s="324"/>
      <c r="J224" s="324"/>
      <c r="K224" s="324"/>
      <c r="L224" s="324"/>
      <c r="M224" s="324"/>
      <c r="N224" s="324"/>
      <c r="O224" s="324"/>
      <c r="P224" s="324"/>
      <c r="Q224" s="324"/>
      <c r="R224" s="324"/>
    </row>
    <row r="225">
      <c r="A225" s="684"/>
      <c r="B225" s="684"/>
      <c r="C225" s="705"/>
      <c r="D225" s="705"/>
      <c r="E225" s="705"/>
      <c r="F225" s="705"/>
      <c r="G225" s="684"/>
      <c r="H225" s="324"/>
      <c r="I225" s="324"/>
      <c r="J225" s="324"/>
      <c r="K225" s="324"/>
      <c r="L225" s="324"/>
      <c r="M225" s="324"/>
      <c r="N225" s="324"/>
      <c r="O225" s="324"/>
      <c r="P225" s="324"/>
      <c r="Q225" s="324"/>
      <c r="R225" s="324"/>
    </row>
    <row r="226">
      <c r="A226" s="684"/>
      <c r="B226" s="684"/>
      <c r="C226" s="705"/>
      <c r="D226" s="705"/>
      <c r="E226" s="705"/>
      <c r="F226" s="705"/>
      <c r="G226" s="684"/>
      <c r="H226" s="324"/>
      <c r="I226" s="324"/>
      <c r="J226" s="324"/>
      <c r="K226" s="324"/>
      <c r="L226" s="324"/>
      <c r="M226" s="324"/>
      <c r="N226" s="324"/>
      <c r="O226" s="324"/>
      <c r="P226" s="324"/>
      <c r="Q226" s="324"/>
      <c r="R226" s="324"/>
    </row>
    <row r="227">
      <c r="A227" s="684"/>
      <c r="B227" s="684"/>
      <c r="C227" s="705"/>
      <c r="D227" s="705"/>
      <c r="E227" s="705"/>
      <c r="F227" s="705"/>
      <c r="G227" s="684"/>
      <c r="H227" s="324"/>
      <c r="I227" s="324"/>
      <c r="J227" s="324"/>
      <c r="K227" s="324"/>
      <c r="L227" s="324"/>
      <c r="M227" s="324"/>
      <c r="N227" s="324"/>
      <c r="O227" s="324"/>
      <c r="P227" s="324"/>
      <c r="Q227" s="324"/>
      <c r="R227" s="324"/>
    </row>
    <row r="228">
      <c r="A228" s="684"/>
      <c r="B228" s="684"/>
      <c r="C228" s="705"/>
      <c r="D228" s="705"/>
      <c r="E228" s="705"/>
      <c r="F228" s="705"/>
      <c r="G228" s="684"/>
      <c r="H228" s="324"/>
      <c r="I228" s="324"/>
      <c r="J228" s="324"/>
      <c r="K228" s="324"/>
      <c r="L228" s="324"/>
      <c r="M228" s="324"/>
      <c r="N228" s="324"/>
      <c r="O228" s="324"/>
      <c r="P228" s="324"/>
      <c r="Q228" s="324"/>
      <c r="R228" s="324"/>
    </row>
    <row r="229">
      <c r="A229" s="684"/>
      <c r="B229" s="684"/>
      <c r="C229" s="705"/>
      <c r="D229" s="705"/>
      <c r="E229" s="705"/>
      <c r="F229" s="705"/>
      <c r="G229" s="684"/>
      <c r="H229" s="324"/>
      <c r="I229" s="324"/>
      <c r="J229" s="324"/>
      <c r="K229" s="324"/>
      <c r="L229" s="324"/>
      <c r="M229" s="324"/>
      <c r="N229" s="324"/>
      <c r="O229" s="324"/>
      <c r="P229" s="324"/>
      <c r="Q229" s="324"/>
      <c r="R229" s="324"/>
    </row>
    <row r="230">
      <c r="A230" s="684"/>
      <c r="B230" s="684"/>
      <c r="C230" s="705"/>
      <c r="D230" s="705"/>
      <c r="E230" s="705"/>
      <c r="F230" s="705"/>
      <c r="G230" s="684"/>
      <c r="H230" s="324"/>
      <c r="I230" s="324"/>
      <c r="J230" s="324"/>
      <c r="K230" s="324"/>
      <c r="L230" s="324"/>
      <c r="M230" s="324"/>
      <c r="N230" s="324"/>
      <c r="O230" s="324"/>
      <c r="P230" s="324"/>
      <c r="Q230" s="324"/>
      <c r="R230" s="324"/>
    </row>
    <row r="231">
      <c r="A231" s="684"/>
      <c r="B231" s="684"/>
      <c r="C231" s="705"/>
      <c r="D231" s="705"/>
      <c r="E231" s="705"/>
      <c r="F231" s="705"/>
      <c r="G231" s="684"/>
      <c r="H231" s="324"/>
      <c r="I231" s="324"/>
      <c r="J231" s="324"/>
      <c r="K231" s="324"/>
      <c r="L231" s="324"/>
      <c r="M231" s="324"/>
      <c r="N231" s="324"/>
      <c r="O231" s="324"/>
      <c r="P231" s="324"/>
      <c r="Q231" s="324"/>
      <c r="R231" s="324"/>
    </row>
    <row r="232">
      <c r="A232" s="684"/>
      <c r="B232" s="684"/>
      <c r="C232" s="705"/>
      <c r="D232" s="705"/>
      <c r="E232" s="705"/>
      <c r="F232" s="705"/>
      <c r="G232" s="684"/>
      <c r="H232" s="324"/>
      <c r="I232" s="324"/>
      <c r="J232" s="324"/>
      <c r="K232" s="324"/>
      <c r="L232" s="324"/>
      <c r="M232" s="324"/>
      <c r="N232" s="324"/>
      <c r="O232" s="324"/>
      <c r="P232" s="324"/>
      <c r="Q232" s="324"/>
      <c r="R232" s="324"/>
    </row>
    <row r="233">
      <c r="A233" s="684"/>
      <c r="B233" s="684"/>
      <c r="C233" s="705"/>
      <c r="D233" s="705"/>
      <c r="E233" s="705"/>
      <c r="F233" s="705"/>
      <c r="G233" s="684"/>
      <c r="H233" s="324"/>
      <c r="I233" s="324"/>
      <c r="J233" s="324"/>
      <c r="K233" s="324"/>
      <c r="L233" s="324"/>
      <c r="M233" s="324"/>
      <c r="N233" s="324"/>
      <c r="O233" s="324"/>
      <c r="P233" s="324"/>
      <c r="Q233" s="324"/>
      <c r="R233" s="324"/>
    </row>
    <row r="234">
      <c r="A234" s="684"/>
      <c r="B234" s="684"/>
      <c r="C234" s="705"/>
      <c r="D234" s="705"/>
      <c r="E234" s="705"/>
      <c r="F234" s="705"/>
      <c r="G234" s="684"/>
      <c r="H234" s="324"/>
      <c r="I234" s="324"/>
      <c r="J234" s="324"/>
      <c r="K234" s="324"/>
      <c r="L234" s="324"/>
      <c r="M234" s="324"/>
      <c r="N234" s="324"/>
      <c r="O234" s="324"/>
      <c r="P234" s="324"/>
      <c r="Q234" s="324"/>
      <c r="R234" s="324"/>
    </row>
    <row r="235">
      <c r="A235" s="684"/>
      <c r="B235" s="684"/>
      <c r="C235" s="705"/>
      <c r="D235" s="705"/>
      <c r="E235" s="705"/>
      <c r="F235" s="705"/>
      <c r="G235" s="684"/>
      <c r="H235" s="324"/>
      <c r="I235" s="324"/>
      <c r="J235" s="324"/>
      <c r="K235" s="324"/>
      <c r="L235" s="324"/>
      <c r="M235" s="324"/>
      <c r="N235" s="324"/>
      <c r="O235" s="324"/>
      <c r="P235" s="324"/>
      <c r="Q235" s="324"/>
      <c r="R235" s="324"/>
    </row>
    <row r="236">
      <c r="A236" s="684"/>
      <c r="B236" s="684"/>
      <c r="C236" s="705"/>
      <c r="D236" s="705"/>
      <c r="E236" s="705"/>
      <c r="F236" s="705"/>
      <c r="G236" s="684"/>
      <c r="H236" s="324"/>
      <c r="I236" s="324"/>
      <c r="J236" s="324"/>
      <c r="K236" s="324"/>
      <c r="L236" s="324"/>
      <c r="M236" s="324"/>
      <c r="N236" s="324"/>
      <c r="O236" s="324"/>
      <c r="P236" s="324"/>
      <c r="Q236" s="324"/>
      <c r="R236" s="324"/>
    </row>
    <row r="237">
      <c r="A237" s="684"/>
      <c r="B237" s="684"/>
      <c r="C237" s="705"/>
      <c r="D237" s="705"/>
      <c r="E237" s="705"/>
      <c r="F237" s="705"/>
      <c r="G237" s="684"/>
      <c r="H237" s="324"/>
      <c r="I237" s="324"/>
      <c r="J237" s="324"/>
      <c r="K237" s="324"/>
      <c r="L237" s="324"/>
      <c r="M237" s="324"/>
      <c r="N237" s="324"/>
      <c r="O237" s="324"/>
      <c r="P237" s="324"/>
      <c r="Q237" s="324"/>
      <c r="R237" s="324"/>
    </row>
    <row r="238">
      <c r="A238" s="684"/>
      <c r="B238" s="684"/>
      <c r="C238" s="705"/>
      <c r="D238" s="705"/>
      <c r="E238" s="705"/>
      <c r="F238" s="705"/>
      <c r="G238" s="684"/>
      <c r="H238" s="324"/>
      <c r="I238" s="324"/>
      <c r="J238" s="324"/>
      <c r="K238" s="324"/>
      <c r="L238" s="324"/>
      <c r="M238" s="324"/>
      <c r="N238" s="324"/>
      <c r="O238" s="324"/>
      <c r="P238" s="324"/>
      <c r="Q238" s="324"/>
      <c r="R238" s="324"/>
    </row>
    <row r="239">
      <c r="A239" s="684"/>
      <c r="B239" s="684"/>
      <c r="C239" s="705"/>
      <c r="D239" s="705"/>
      <c r="E239" s="705"/>
      <c r="F239" s="705"/>
      <c r="G239" s="684"/>
      <c r="H239" s="324"/>
      <c r="I239" s="324"/>
      <c r="J239" s="324"/>
      <c r="K239" s="324"/>
      <c r="L239" s="324"/>
      <c r="M239" s="324"/>
      <c r="N239" s="324"/>
      <c r="O239" s="324"/>
      <c r="P239" s="324"/>
      <c r="Q239" s="324"/>
      <c r="R239" s="324"/>
    </row>
    <row r="240">
      <c r="A240" s="684"/>
      <c r="B240" s="684"/>
      <c r="C240" s="705"/>
      <c r="D240" s="705"/>
      <c r="E240" s="705"/>
      <c r="F240" s="705"/>
      <c r="G240" s="684"/>
      <c r="H240" s="324"/>
      <c r="I240" s="324"/>
      <c r="J240" s="324"/>
      <c r="K240" s="324"/>
      <c r="L240" s="324"/>
      <c r="M240" s="324"/>
      <c r="N240" s="324"/>
      <c r="O240" s="324"/>
      <c r="P240" s="324"/>
      <c r="Q240" s="324"/>
      <c r="R240" s="324"/>
    </row>
    <row r="241">
      <c r="A241" s="684"/>
      <c r="B241" s="684"/>
      <c r="C241" s="705"/>
      <c r="D241" s="705"/>
      <c r="E241" s="705"/>
      <c r="F241" s="705"/>
      <c r="G241" s="684"/>
      <c r="H241" s="324"/>
      <c r="I241" s="324"/>
      <c r="J241" s="324"/>
      <c r="K241" s="324"/>
      <c r="L241" s="324"/>
      <c r="M241" s="324"/>
      <c r="N241" s="324"/>
      <c r="O241" s="324"/>
      <c r="P241" s="324"/>
      <c r="Q241" s="324"/>
      <c r="R241" s="324"/>
    </row>
    <row r="242">
      <c r="A242" s="684"/>
      <c r="B242" s="684"/>
      <c r="C242" s="705"/>
      <c r="D242" s="705"/>
      <c r="E242" s="705"/>
      <c r="F242" s="705"/>
      <c r="G242" s="684"/>
      <c r="H242" s="324"/>
      <c r="I242" s="324"/>
      <c r="J242" s="324"/>
      <c r="K242" s="324"/>
      <c r="L242" s="324"/>
      <c r="M242" s="324"/>
      <c r="N242" s="324"/>
      <c r="O242" s="324"/>
      <c r="P242" s="324"/>
      <c r="Q242" s="324"/>
      <c r="R242" s="324"/>
    </row>
    <row r="243">
      <c r="A243" s="684"/>
      <c r="B243" s="684"/>
      <c r="C243" s="705"/>
      <c r="D243" s="705"/>
      <c r="E243" s="705"/>
      <c r="F243" s="705"/>
      <c r="G243" s="684"/>
      <c r="H243" s="324"/>
      <c r="I243" s="324"/>
      <c r="J243" s="324"/>
      <c r="K243" s="324"/>
      <c r="L243" s="324"/>
      <c r="M243" s="324"/>
      <c r="N243" s="324"/>
      <c r="O243" s="324"/>
      <c r="P243" s="324"/>
      <c r="Q243" s="324"/>
      <c r="R243" s="324"/>
    </row>
    <row r="244">
      <c r="A244" s="684"/>
      <c r="B244" s="684"/>
      <c r="C244" s="705"/>
      <c r="D244" s="705"/>
      <c r="E244" s="705"/>
      <c r="F244" s="705"/>
      <c r="G244" s="684"/>
      <c r="H244" s="324"/>
      <c r="I244" s="324"/>
      <c r="J244" s="324"/>
      <c r="K244" s="324"/>
      <c r="L244" s="324"/>
      <c r="M244" s="324"/>
      <c r="N244" s="324"/>
      <c r="O244" s="324"/>
      <c r="P244" s="324"/>
      <c r="Q244" s="324"/>
      <c r="R244" s="324"/>
    </row>
    <row r="245">
      <c r="A245" s="684"/>
      <c r="B245" s="684"/>
      <c r="C245" s="705"/>
      <c r="D245" s="705"/>
      <c r="E245" s="705"/>
      <c r="F245" s="705"/>
      <c r="G245" s="684"/>
      <c r="H245" s="324"/>
      <c r="I245" s="324"/>
      <c r="J245" s="324"/>
      <c r="K245" s="324"/>
      <c r="L245" s="324"/>
      <c r="M245" s="324"/>
      <c r="N245" s="324"/>
      <c r="O245" s="324"/>
      <c r="P245" s="324"/>
      <c r="Q245" s="324"/>
      <c r="R245" s="324"/>
    </row>
    <row r="246">
      <c r="A246" s="684"/>
      <c r="B246" s="684"/>
      <c r="C246" s="705"/>
      <c r="D246" s="705"/>
      <c r="E246" s="705"/>
      <c r="F246" s="705"/>
      <c r="G246" s="684"/>
      <c r="H246" s="324"/>
      <c r="I246" s="324"/>
      <c r="J246" s="324"/>
      <c r="K246" s="324"/>
      <c r="L246" s="324"/>
      <c r="M246" s="324"/>
      <c r="N246" s="324"/>
      <c r="O246" s="324"/>
      <c r="P246" s="324"/>
      <c r="Q246" s="324"/>
      <c r="R246" s="324"/>
    </row>
    <row r="247">
      <c r="A247" s="684"/>
      <c r="B247" s="684"/>
      <c r="C247" s="705"/>
      <c r="D247" s="705"/>
      <c r="E247" s="705"/>
      <c r="F247" s="705"/>
      <c r="G247" s="684"/>
      <c r="H247" s="324"/>
      <c r="I247" s="324"/>
      <c r="J247" s="324"/>
      <c r="K247" s="324"/>
      <c r="L247" s="324"/>
      <c r="M247" s="324"/>
      <c r="N247" s="324"/>
      <c r="O247" s="324"/>
      <c r="P247" s="324"/>
      <c r="Q247" s="324"/>
      <c r="R247" s="324"/>
    </row>
    <row r="248">
      <c r="A248" s="684"/>
      <c r="B248" s="684"/>
      <c r="C248" s="705"/>
      <c r="D248" s="705"/>
      <c r="E248" s="705"/>
      <c r="F248" s="705"/>
      <c r="G248" s="684"/>
      <c r="H248" s="324"/>
      <c r="I248" s="324"/>
      <c r="J248" s="324"/>
      <c r="K248" s="324"/>
      <c r="L248" s="324"/>
      <c r="M248" s="324"/>
      <c r="N248" s="324"/>
      <c r="O248" s="324"/>
      <c r="P248" s="324"/>
      <c r="Q248" s="324"/>
      <c r="R248" s="324"/>
    </row>
    <row r="249">
      <c r="A249" s="684"/>
      <c r="B249" s="684"/>
      <c r="C249" s="705"/>
      <c r="D249" s="705"/>
      <c r="E249" s="705"/>
      <c r="F249" s="705"/>
      <c r="G249" s="684"/>
      <c r="H249" s="324"/>
      <c r="I249" s="324"/>
      <c r="J249" s="324"/>
      <c r="K249" s="324"/>
      <c r="L249" s="324"/>
      <c r="M249" s="324"/>
      <c r="N249" s="324"/>
      <c r="O249" s="324"/>
      <c r="P249" s="324"/>
      <c r="Q249" s="324"/>
      <c r="R249" s="324"/>
    </row>
    <row r="250">
      <c r="A250" s="684"/>
      <c r="B250" s="684"/>
      <c r="C250" s="705"/>
      <c r="D250" s="705"/>
      <c r="E250" s="705"/>
      <c r="F250" s="705"/>
      <c r="G250" s="684"/>
      <c r="H250" s="324"/>
      <c r="I250" s="324"/>
      <c r="J250" s="324"/>
      <c r="K250" s="324"/>
      <c r="L250" s="324"/>
      <c r="M250" s="324"/>
      <c r="N250" s="324"/>
      <c r="O250" s="324"/>
      <c r="P250" s="324"/>
      <c r="Q250" s="324"/>
      <c r="R250" s="324"/>
    </row>
    <row r="251">
      <c r="A251" s="684"/>
      <c r="B251" s="684"/>
      <c r="C251" s="705"/>
      <c r="D251" s="705"/>
      <c r="E251" s="705"/>
      <c r="F251" s="705"/>
      <c r="G251" s="684"/>
      <c r="H251" s="324"/>
      <c r="I251" s="324"/>
      <c r="J251" s="324"/>
      <c r="K251" s="324"/>
      <c r="L251" s="324"/>
      <c r="M251" s="324"/>
      <c r="N251" s="324"/>
      <c r="O251" s="324"/>
      <c r="P251" s="324"/>
      <c r="Q251" s="324"/>
      <c r="R251" s="324"/>
    </row>
    <row r="252">
      <c r="A252" s="684"/>
      <c r="B252" s="684"/>
      <c r="C252" s="705"/>
      <c r="D252" s="705"/>
      <c r="E252" s="705"/>
      <c r="F252" s="705"/>
      <c r="G252" s="684"/>
      <c r="H252" s="324"/>
      <c r="I252" s="324"/>
      <c r="J252" s="324"/>
      <c r="K252" s="324"/>
      <c r="L252" s="324"/>
      <c r="M252" s="324"/>
      <c r="N252" s="324"/>
      <c r="O252" s="324"/>
      <c r="P252" s="324"/>
      <c r="Q252" s="324"/>
      <c r="R252" s="324"/>
    </row>
    <row r="253">
      <c r="A253" s="684"/>
      <c r="B253" s="684"/>
      <c r="C253" s="705"/>
      <c r="D253" s="705"/>
      <c r="E253" s="705"/>
      <c r="F253" s="705"/>
      <c r="G253" s="684"/>
      <c r="H253" s="324"/>
      <c r="I253" s="324"/>
      <c r="J253" s="324"/>
      <c r="K253" s="324"/>
      <c r="L253" s="324"/>
      <c r="M253" s="324"/>
      <c r="N253" s="324"/>
      <c r="O253" s="324"/>
      <c r="P253" s="324"/>
      <c r="Q253" s="324"/>
      <c r="R253" s="324"/>
    </row>
    <row r="254">
      <c r="A254" s="684"/>
      <c r="B254" s="684"/>
      <c r="C254" s="705"/>
      <c r="D254" s="705"/>
      <c r="E254" s="705"/>
      <c r="F254" s="705"/>
      <c r="G254" s="684"/>
      <c r="H254" s="324"/>
      <c r="I254" s="324"/>
      <c r="J254" s="324"/>
      <c r="K254" s="324"/>
      <c r="L254" s="324"/>
      <c r="M254" s="324"/>
      <c r="N254" s="324"/>
      <c r="O254" s="324"/>
      <c r="P254" s="324"/>
      <c r="Q254" s="324"/>
      <c r="R254" s="324"/>
    </row>
    <row r="255">
      <c r="A255" s="684"/>
      <c r="B255" s="684"/>
      <c r="C255" s="705"/>
      <c r="D255" s="705"/>
      <c r="E255" s="705"/>
      <c r="F255" s="705"/>
      <c r="G255" s="684"/>
      <c r="H255" s="324"/>
      <c r="I255" s="324"/>
      <c r="J255" s="324"/>
      <c r="K255" s="324"/>
      <c r="L255" s="324"/>
      <c r="M255" s="324"/>
      <c r="N255" s="324"/>
      <c r="O255" s="324"/>
      <c r="P255" s="324"/>
      <c r="Q255" s="324"/>
      <c r="R255" s="324"/>
    </row>
    <row r="256">
      <c r="A256" s="684"/>
      <c r="B256" s="684"/>
      <c r="C256" s="705"/>
      <c r="D256" s="705"/>
      <c r="E256" s="705"/>
      <c r="F256" s="705"/>
      <c r="G256" s="684"/>
      <c r="H256" s="324"/>
      <c r="I256" s="324"/>
      <c r="J256" s="324"/>
      <c r="K256" s="324"/>
      <c r="L256" s="324"/>
      <c r="M256" s="324"/>
      <c r="N256" s="324"/>
      <c r="O256" s="324"/>
      <c r="P256" s="324"/>
      <c r="Q256" s="324"/>
      <c r="R256" s="324"/>
    </row>
    <row r="257">
      <c r="A257" s="684"/>
      <c r="B257" s="684"/>
      <c r="C257" s="705"/>
      <c r="D257" s="705"/>
      <c r="E257" s="705"/>
      <c r="F257" s="705"/>
      <c r="G257" s="684"/>
      <c r="H257" s="324"/>
      <c r="I257" s="324"/>
      <c r="J257" s="324"/>
      <c r="K257" s="324"/>
      <c r="L257" s="324"/>
      <c r="M257" s="324"/>
      <c r="N257" s="324"/>
      <c r="O257" s="324"/>
      <c r="P257" s="324"/>
      <c r="Q257" s="324"/>
      <c r="R257" s="324"/>
    </row>
    <row r="258">
      <c r="A258" s="684"/>
      <c r="B258" s="684"/>
      <c r="C258" s="705"/>
      <c r="D258" s="705"/>
      <c r="E258" s="705"/>
      <c r="F258" s="705"/>
      <c r="G258" s="684"/>
      <c r="H258" s="324"/>
      <c r="I258" s="324"/>
      <c r="J258" s="324"/>
      <c r="K258" s="324"/>
      <c r="L258" s="324"/>
      <c r="M258" s="324"/>
      <c r="N258" s="324"/>
      <c r="O258" s="324"/>
      <c r="P258" s="324"/>
      <c r="Q258" s="324"/>
      <c r="R258" s="324"/>
    </row>
    <row r="259">
      <c r="A259" s="684"/>
      <c r="B259" s="684"/>
      <c r="C259" s="705"/>
      <c r="D259" s="705"/>
      <c r="E259" s="705"/>
      <c r="F259" s="705"/>
      <c r="G259" s="684"/>
      <c r="H259" s="324"/>
      <c r="I259" s="324"/>
      <c r="J259" s="324"/>
      <c r="K259" s="324"/>
      <c r="L259" s="324"/>
      <c r="M259" s="324"/>
      <c r="N259" s="324"/>
      <c r="O259" s="324"/>
      <c r="P259" s="324"/>
      <c r="Q259" s="324"/>
      <c r="R259" s="324"/>
    </row>
    <row r="260">
      <c r="A260" s="684"/>
      <c r="B260" s="684"/>
      <c r="C260" s="705"/>
      <c r="D260" s="705"/>
      <c r="E260" s="705"/>
      <c r="F260" s="705"/>
      <c r="G260" s="684"/>
      <c r="H260" s="324"/>
      <c r="I260" s="324"/>
      <c r="J260" s="324"/>
      <c r="K260" s="324"/>
      <c r="L260" s="324"/>
      <c r="M260" s="324"/>
      <c r="N260" s="324"/>
      <c r="O260" s="324"/>
      <c r="P260" s="324"/>
      <c r="Q260" s="324"/>
      <c r="R260" s="324"/>
    </row>
    <row r="261">
      <c r="A261" s="684"/>
      <c r="B261" s="684"/>
      <c r="C261" s="705"/>
      <c r="D261" s="705"/>
      <c r="E261" s="705"/>
      <c r="F261" s="705"/>
      <c r="G261" s="684"/>
      <c r="H261" s="324"/>
      <c r="I261" s="324"/>
      <c r="J261" s="324"/>
      <c r="K261" s="324"/>
      <c r="L261" s="324"/>
      <c r="M261" s="324"/>
      <c r="N261" s="324"/>
      <c r="O261" s="324"/>
      <c r="P261" s="324"/>
      <c r="Q261" s="324"/>
      <c r="R261" s="324"/>
    </row>
    <row r="262">
      <c r="A262" s="684"/>
      <c r="B262" s="684"/>
      <c r="C262" s="705"/>
      <c r="D262" s="705"/>
      <c r="E262" s="705"/>
      <c r="F262" s="705"/>
      <c r="G262" s="684"/>
      <c r="H262" s="324"/>
      <c r="I262" s="324"/>
      <c r="J262" s="324"/>
      <c r="K262" s="324"/>
      <c r="L262" s="324"/>
      <c r="M262" s="324"/>
      <c r="N262" s="324"/>
      <c r="O262" s="324"/>
      <c r="P262" s="324"/>
      <c r="Q262" s="324"/>
      <c r="R262" s="324"/>
    </row>
    <row r="263">
      <c r="A263" s="684"/>
      <c r="B263" s="684"/>
      <c r="C263" s="705"/>
      <c r="D263" s="705"/>
      <c r="E263" s="705"/>
      <c r="F263" s="705"/>
      <c r="G263" s="684"/>
      <c r="H263" s="324"/>
      <c r="I263" s="324"/>
      <c r="J263" s="324"/>
      <c r="K263" s="324"/>
      <c r="L263" s="324"/>
      <c r="M263" s="324"/>
      <c r="N263" s="324"/>
      <c r="O263" s="324"/>
      <c r="P263" s="324"/>
      <c r="Q263" s="324"/>
      <c r="R263" s="324"/>
    </row>
    <row r="264">
      <c r="A264" s="684"/>
      <c r="B264" s="684"/>
      <c r="C264" s="705"/>
      <c r="D264" s="705"/>
      <c r="E264" s="705"/>
      <c r="F264" s="705"/>
      <c r="G264" s="684"/>
      <c r="H264" s="324"/>
      <c r="I264" s="324"/>
      <c r="J264" s="324"/>
      <c r="K264" s="324"/>
      <c r="L264" s="324"/>
      <c r="M264" s="324"/>
      <c r="N264" s="324"/>
      <c r="O264" s="324"/>
      <c r="P264" s="324"/>
      <c r="Q264" s="324"/>
      <c r="R264" s="324"/>
    </row>
    <row r="265">
      <c r="A265" s="684"/>
      <c r="B265" s="684"/>
      <c r="C265" s="705"/>
      <c r="D265" s="705"/>
      <c r="E265" s="705"/>
      <c r="F265" s="705"/>
      <c r="G265" s="684"/>
      <c r="H265" s="324"/>
      <c r="I265" s="324"/>
      <c r="J265" s="324"/>
      <c r="K265" s="324"/>
      <c r="L265" s="324"/>
      <c r="M265" s="324"/>
      <c r="N265" s="324"/>
      <c r="O265" s="324"/>
      <c r="P265" s="324"/>
      <c r="Q265" s="324"/>
      <c r="R265" s="324"/>
    </row>
    <row r="266">
      <c r="A266" s="684"/>
      <c r="B266" s="684"/>
      <c r="C266" s="705"/>
      <c r="D266" s="705"/>
      <c r="E266" s="705"/>
      <c r="F266" s="705"/>
      <c r="G266" s="684"/>
      <c r="H266" s="324"/>
      <c r="I266" s="324"/>
      <c r="J266" s="324"/>
      <c r="K266" s="324"/>
      <c r="L266" s="324"/>
      <c r="M266" s="324"/>
      <c r="N266" s="324"/>
      <c r="O266" s="324"/>
      <c r="P266" s="324"/>
      <c r="Q266" s="324"/>
      <c r="R266" s="324"/>
    </row>
    <row r="267">
      <c r="A267" s="684"/>
      <c r="B267" s="684"/>
      <c r="C267" s="705"/>
      <c r="D267" s="705"/>
      <c r="E267" s="705"/>
      <c r="F267" s="705"/>
      <c r="G267" s="684"/>
      <c r="H267" s="324"/>
      <c r="I267" s="324"/>
      <c r="J267" s="324"/>
      <c r="K267" s="324"/>
      <c r="L267" s="324"/>
      <c r="M267" s="324"/>
      <c r="N267" s="324"/>
      <c r="O267" s="324"/>
      <c r="P267" s="324"/>
      <c r="Q267" s="324"/>
      <c r="R267" s="324"/>
    </row>
    <row r="268">
      <c r="A268" s="684"/>
      <c r="B268" s="684"/>
      <c r="C268" s="705"/>
      <c r="D268" s="705"/>
      <c r="E268" s="705"/>
      <c r="F268" s="705"/>
      <c r="G268" s="684"/>
      <c r="H268" s="324"/>
      <c r="I268" s="324"/>
      <c r="J268" s="324"/>
      <c r="K268" s="324"/>
      <c r="L268" s="324"/>
      <c r="M268" s="324"/>
      <c r="N268" s="324"/>
      <c r="O268" s="324"/>
      <c r="P268" s="324"/>
      <c r="Q268" s="324"/>
      <c r="R268" s="324"/>
    </row>
    <row r="269">
      <c r="A269" s="684"/>
      <c r="B269" s="684"/>
      <c r="C269" s="705"/>
      <c r="D269" s="705"/>
      <c r="E269" s="705"/>
      <c r="F269" s="705"/>
      <c r="G269" s="684"/>
      <c r="H269" s="324"/>
      <c r="I269" s="324"/>
      <c r="J269" s="324"/>
      <c r="K269" s="324"/>
      <c r="L269" s="324"/>
      <c r="M269" s="324"/>
      <c r="N269" s="324"/>
      <c r="O269" s="324"/>
      <c r="P269" s="324"/>
      <c r="Q269" s="324"/>
      <c r="R269" s="324"/>
    </row>
    <row r="270">
      <c r="A270" s="684"/>
      <c r="B270" s="684"/>
      <c r="C270" s="705"/>
      <c r="D270" s="705"/>
      <c r="E270" s="705"/>
      <c r="F270" s="705"/>
      <c r="G270" s="684"/>
      <c r="H270" s="324"/>
      <c r="I270" s="324"/>
      <c r="J270" s="324"/>
      <c r="K270" s="324"/>
      <c r="L270" s="324"/>
      <c r="M270" s="324"/>
      <c r="N270" s="324"/>
      <c r="O270" s="324"/>
      <c r="P270" s="324"/>
      <c r="Q270" s="324"/>
      <c r="R270" s="324"/>
    </row>
    <row r="271">
      <c r="A271" s="684"/>
      <c r="B271" s="684"/>
      <c r="C271" s="705"/>
      <c r="D271" s="705"/>
      <c r="E271" s="705"/>
      <c r="F271" s="705"/>
      <c r="G271" s="684"/>
      <c r="H271" s="324"/>
      <c r="I271" s="324"/>
      <c r="J271" s="324"/>
      <c r="K271" s="324"/>
      <c r="L271" s="324"/>
      <c r="M271" s="324"/>
      <c r="N271" s="324"/>
      <c r="O271" s="324"/>
      <c r="P271" s="324"/>
      <c r="Q271" s="324"/>
      <c r="R271" s="324"/>
    </row>
    <row r="272">
      <c r="A272" s="684"/>
      <c r="B272" s="684"/>
      <c r="C272" s="705"/>
      <c r="D272" s="705"/>
      <c r="E272" s="705"/>
      <c r="F272" s="705"/>
      <c r="G272" s="684"/>
      <c r="H272" s="324"/>
      <c r="I272" s="324"/>
      <c r="J272" s="324"/>
      <c r="K272" s="324"/>
      <c r="L272" s="324"/>
      <c r="M272" s="324"/>
      <c r="N272" s="324"/>
      <c r="O272" s="324"/>
      <c r="P272" s="324"/>
      <c r="Q272" s="324"/>
      <c r="R272" s="324"/>
    </row>
    <row r="273">
      <c r="A273" s="684"/>
      <c r="B273" s="684"/>
      <c r="C273" s="705"/>
      <c r="D273" s="705"/>
      <c r="E273" s="705"/>
      <c r="F273" s="705"/>
      <c r="G273" s="684"/>
      <c r="H273" s="324"/>
      <c r="I273" s="324"/>
      <c r="J273" s="324"/>
      <c r="K273" s="324"/>
      <c r="L273" s="324"/>
      <c r="M273" s="324"/>
      <c r="N273" s="324"/>
      <c r="O273" s="324"/>
      <c r="P273" s="324"/>
      <c r="Q273" s="324"/>
      <c r="R273" s="324"/>
    </row>
    <row r="274">
      <c r="A274" s="684"/>
      <c r="B274" s="684"/>
      <c r="C274" s="705"/>
      <c r="D274" s="705"/>
      <c r="E274" s="705"/>
      <c r="F274" s="705"/>
      <c r="G274" s="684"/>
      <c r="H274" s="324"/>
      <c r="I274" s="324"/>
      <c r="J274" s="324"/>
      <c r="K274" s="324"/>
      <c r="L274" s="324"/>
      <c r="M274" s="324"/>
      <c r="N274" s="324"/>
      <c r="O274" s="324"/>
      <c r="P274" s="324"/>
      <c r="Q274" s="324"/>
      <c r="R274" s="324"/>
    </row>
    <row r="275">
      <c r="A275" s="684"/>
      <c r="B275" s="684"/>
      <c r="C275" s="705"/>
      <c r="D275" s="705"/>
      <c r="E275" s="705"/>
      <c r="F275" s="705"/>
      <c r="G275" s="684"/>
      <c r="H275" s="324"/>
      <c r="I275" s="324"/>
      <c r="J275" s="324"/>
      <c r="K275" s="324"/>
      <c r="L275" s="324"/>
      <c r="M275" s="324"/>
      <c r="N275" s="324"/>
      <c r="O275" s="324"/>
      <c r="P275" s="324"/>
      <c r="Q275" s="324"/>
      <c r="R275" s="324"/>
    </row>
    <row r="276">
      <c r="A276" s="684"/>
      <c r="B276" s="684"/>
      <c r="C276" s="705"/>
      <c r="D276" s="705"/>
      <c r="E276" s="705"/>
      <c r="F276" s="705"/>
      <c r="G276" s="684"/>
      <c r="H276" s="324"/>
      <c r="I276" s="324"/>
      <c r="J276" s="324"/>
      <c r="K276" s="324"/>
      <c r="L276" s="324"/>
      <c r="M276" s="324"/>
      <c r="N276" s="324"/>
      <c r="O276" s="324"/>
      <c r="P276" s="324"/>
      <c r="Q276" s="324"/>
      <c r="R276" s="324"/>
    </row>
    <row r="277">
      <c r="A277" s="684"/>
      <c r="B277" s="684"/>
      <c r="C277" s="705"/>
      <c r="D277" s="705"/>
      <c r="E277" s="705"/>
      <c r="F277" s="705"/>
      <c r="G277" s="684"/>
      <c r="H277" s="324"/>
      <c r="I277" s="324"/>
      <c r="J277" s="324"/>
      <c r="K277" s="324"/>
      <c r="L277" s="324"/>
      <c r="M277" s="324"/>
      <c r="N277" s="324"/>
      <c r="O277" s="324"/>
      <c r="P277" s="324"/>
      <c r="Q277" s="324"/>
      <c r="R277" s="324"/>
    </row>
    <row r="278">
      <c r="A278" s="684"/>
      <c r="B278" s="684"/>
      <c r="C278" s="705"/>
      <c r="D278" s="705"/>
      <c r="E278" s="705"/>
      <c r="F278" s="705"/>
      <c r="G278" s="684"/>
      <c r="H278" s="324"/>
      <c r="I278" s="324"/>
      <c r="J278" s="324"/>
      <c r="K278" s="324"/>
      <c r="L278" s="324"/>
      <c r="M278" s="324"/>
      <c r="N278" s="324"/>
      <c r="O278" s="324"/>
      <c r="P278" s="324"/>
      <c r="Q278" s="324"/>
      <c r="R278" s="324"/>
    </row>
    <row r="279">
      <c r="A279" s="684"/>
      <c r="B279" s="684"/>
      <c r="C279" s="705"/>
      <c r="D279" s="705"/>
      <c r="E279" s="705"/>
      <c r="F279" s="705"/>
      <c r="G279" s="684"/>
      <c r="H279" s="324"/>
      <c r="I279" s="324"/>
      <c r="J279" s="324"/>
      <c r="K279" s="324"/>
      <c r="L279" s="324"/>
      <c r="M279" s="324"/>
      <c r="N279" s="324"/>
      <c r="O279" s="324"/>
      <c r="P279" s="324"/>
      <c r="Q279" s="324"/>
      <c r="R279" s="324"/>
    </row>
    <row r="280">
      <c r="A280" s="684"/>
      <c r="B280" s="684"/>
      <c r="C280" s="705"/>
      <c r="D280" s="705"/>
      <c r="E280" s="705"/>
      <c r="F280" s="705"/>
      <c r="G280" s="684"/>
      <c r="H280" s="324"/>
      <c r="I280" s="324"/>
      <c r="J280" s="324"/>
      <c r="K280" s="324"/>
      <c r="L280" s="324"/>
      <c r="M280" s="324"/>
      <c r="N280" s="324"/>
      <c r="O280" s="324"/>
      <c r="P280" s="324"/>
      <c r="Q280" s="324"/>
      <c r="R280" s="324"/>
    </row>
    <row r="281">
      <c r="A281" s="684"/>
      <c r="B281" s="684"/>
      <c r="C281" s="705"/>
      <c r="D281" s="705"/>
      <c r="E281" s="705"/>
      <c r="F281" s="705"/>
      <c r="G281" s="684"/>
      <c r="H281" s="324"/>
      <c r="I281" s="324"/>
      <c r="J281" s="324"/>
      <c r="K281" s="324"/>
      <c r="L281" s="324"/>
      <c r="M281" s="324"/>
      <c r="N281" s="324"/>
      <c r="O281" s="324"/>
      <c r="P281" s="324"/>
      <c r="Q281" s="324"/>
      <c r="R281" s="324"/>
    </row>
    <row r="282">
      <c r="A282" s="684"/>
      <c r="B282" s="684"/>
      <c r="C282" s="705"/>
      <c r="D282" s="705"/>
      <c r="E282" s="705"/>
      <c r="F282" s="705"/>
      <c r="G282" s="684"/>
      <c r="H282" s="324"/>
      <c r="I282" s="324"/>
      <c r="J282" s="324"/>
      <c r="K282" s="324"/>
      <c r="L282" s="324"/>
      <c r="M282" s="324"/>
      <c r="N282" s="324"/>
      <c r="O282" s="324"/>
      <c r="P282" s="324"/>
      <c r="Q282" s="324"/>
      <c r="R282" s="324"/>
    </row>
    <row r="283">
      <c r="A283" s="684"/>
      <c r="B283" s="684"/>
      <c r="C283" s="705"/>
      <c r="D283" s="705"/>
      <c r="E283" s="705"/>
      <c r="F283" s="705"/>
      <c r="G283" s="684"/>
      <c r="H283" s="324"/>
      <c r="I283" s="324"/>
      <c r="J283" s="324"/>
      <c r="K283" s="324"/>
      <c r="L283" s="324"/>
      <c r="M283" s="324"/>
      <c r="N283" s="324"/>
      <c r="O283" s="324"/>
      <c r="P283" s="324"/>
      <c r="Q283" s="324"/>
      <c r="R283" s="324"/>
    </row>
    <row r="284">
      <c r="A284" s="684"/>
      <c r="B284" s="684"/>
      <c r="C284" s="705"/>
      <c r="D284" s="705"/>
      <c r="E284" s="705"/>
      <c r="F284" s="705"/>
      <c r="G284" s="684"/>
      <c r="H284" s="324"/>
      <c r="I284" s="324"/>
      <c r="J284" s="324"/>
      <c r="K284" s="324"/>
      <c r="L284" s="324"/>
      <c r="M284" s="324"/>
      <c r="N284" s="324"/>
      <c r="O284" s="324"/>
      <c r="P284" s="324"/>
      <c r="Q284" s="324"/>
      <c r="R284" s="324"/>
    </row>
    <row r="285">
      <c r="A285" s="684"/>
      <c r="B285" s="684"/>
      <c r="C285" s="705"/>
      <c r="D285" s="705"/>
      <c r="E285" s="705"/>
      <c r="F285" s="705"/>
      <c r="G285" s="684"/>
      <c r="H285" s="324"/>
      <c r="I285" s="324"/>
      <c r="J285" s="324"/>
      <c r="K285" s="324"/>
      <c r="L285" s="324"/>
      <c r="M285" s="324"/>
      <c r="N285" s="324"/>
      <c r="O285" s="324"/>
      <c r="P285" s="324"/>
      <c r="Q285" s="324"/>
      <c r="R285" s="324"/>
    </row>
    <row r="286">
      <c r="A286" s="684"/>
      <c r="B286" s="684"/>
      <c r="C286" s="705"/>
      <c r="D286" s="705"/>
      <c r="E286" s="705"/>
      <c r="F286" s="705"/>
      <c r="G286" s="684"/>
      <c r="H286" s="324"/>
      <c r="I286" s="324"/>
      <c r="J286" s="324"/>
      <c r="K286" s="324"/>
      <c r="L286" s="324"/>
      <c r="M286" s="324"/>
      <c r="N286" s="324"/>
      <c r="O286" s="324"/>
      <c r="P286" s="324"/>
      <c r="Q286" s="324"/>
      <c r="R286" s="324"/>
    </row>
    <row r="287">
      <c r="A287" s="684"/>
      <c r="B287" s="684"/>
      <c r="C287" s="705"/>
      <c r="D287" s="705"/>
      <c r="E287" s="705"/>
      <c r="F287" s="705"/>
      <c r="G287" s="684"/>
      <c r="H287" s="324"/>
      <c r="I287" s="324"/>
      <c r="J287" s="324"/>
      <c r="K287" s="324"/>
      <c r="L287" s="324"/>
      <c r="M287" s="324"/>
      <c r="N287" s="324"/>
      <c r="O287" s="324"/>
      <c r="P287" s="324"/>
      <c r="Q287" s="324"/>
      <c r="R287" s="324"/>
    </row>
    <row r="288">
      <c r="A288" s="684"/>
      <c r="B288" s="684"/>
      <c r="C288" s="705"/>
      <c r="D288" s="705"/>
      <c r="E288" s="705"/>
      <c r="F288" s="705"/>
      <c r="G288" s="684"/>
      <c r="H288" s="324"/>
      <c r="I288" s="324"/>
      <c r="J288" s="324"/>
      <c r="K288" s="324"/>
      <c r="L288" s="324"/>
      <c r="M288" s="324"/>
      <c r="N288" s="324"/>
      <c r="O288" s="324"/>
      <c r="P288" s="324"/>
      <c r="Q288" s="324"/>
      <c r="R288" s="324"/>
    </row>
    <row r="289">
      <c r="A289" s="684"/>
      <c r="B289" s="684"/>
      <c r="C289" s="705"/>
      <c r="D289" s="705"/>
      <c r="E289" s="705"/>
      <c r="F289" s="705"/>
      <c r="G289" s="684"/>
      <c r="H289" s="324"/>
      <c r="I289" s="324"/>
      <c r="J289" s="324"/>
      <c r="K289" s="324"/>
      <c r="L289" s="324"/>
      <c r="M289" s="324"/>
      <c r="N289" s="324"/>
      <c r="O289" s="324"/>
      <c r="P289" s="324"/>
      <c r="Q289" s="324"/>
      <c r="R289" s="324"/>
    </row>
    <row r="290">
      <c r="A290" s="684"/>
      <c r="B290" s="684"/>
      <c r="C290" s="705"/>
      <c r="D290" s="705"/>
      <c r="E290" s="705"/>
      <c r="F290" s="705"/>
      <c r="G290" s="684"/>
      <c r="H290" s="324"/>
      <c r="I290" s="324"/>
      <c r="J290" s="324"/>
      <c r="K290" s="324"/>
      <c r="L290" s="324"/>
      <c r="M290" s="324"/>
      <c r="N290" s="324"/>
      <c r="O290" s="324"/>
      <c r="P290" s="324"/>
      <c r="Q290" s="324"/>
      <c r="R290" s="324"/>
    </row>
    <row r="291">
      <c r="A291" s="684"/>
      <c r="B291" s="684"/>
      <c r="C291" s="705"/>
      <c r="D291" s="705"/>
      <c r="E291" s="705"/>
      <c r="F291" s="705"/>
      <c r="G291" s="684"/>
      <c r="H291" s="324"/>
      <c r="I291" s="324"/>
      <c r="J291" s="324"/>
      <c r="K291" s="324"/>
      <c r="L291" s="324"/>
      <c r="M291" s="324"/>
      <c r="N291" s="324"/>
      <c r="O291" s="324"/>
      <c r="P291" s="324"/>
      <c r="Q291" s="324"/>
      <c r="R291" s="324"/>
    </row>
    <row r="292">
      <c r="A292" s="684"/>
      <c r="B292" s="684"/>
      <c r="C292" s="705"/>
      <c r="D292" s="705"/>
      <c r="E292" s="705"/>
      <c r="F292" s="705"/>
      <c r="G292" s="684"/>
      <c r="H292" s="324"/>
      <c r="I292" s="324"/>
      <c r="J292" s="324"/>
      <c r="K292" s="324"/>
      <c r="L292" s="324"/>
      <c r="M292" s="324"/>
      <c r="N292" s="324"/>
      <c r="O292" s="324"/>
      <c r="P292" s="324"/>
      <c r="Q292" s="324"/>
      <c r="R292" s="324"/>
    </row>
    <row r="293">
      <c r="A293" s="684"/>
      <c r="B293" s="684"/>
      <c r="C293" s="705"/>
      <c r="D293" s="705"/>
      <c r="E293" s="705"/>
      <c r="F293" s="705"/>
      <c r="G293" s="684"/>
      <c r="H293" s="324"/>
      <c r="I293" s="324"/>
      <c r="J293" s="324"/>
      <c r="K293" s="324"/>
      <c r="L293" s="324"/>
      <c r="M293" s="324"/>
      <c r="N293" s="324"/>
      <c r="O293" s="324"/>
      <c r="P293" s="324"/>
      <c r="Q293" s="324"/>
      <c r="R293" s="324"/>
    </row>
    <row r="294">
      <c r="A294" s="684"/>
      <c r="B294" s="684"/>
      <c r="C294" s="705"/>
      <c r="D294" s="705"/>
      <c r="E294" s="705"/>
      <c r="F294" s="705"/>
      <c r="G294" s="684"/>
      <c r="H294" s="324"/>
      <c r="I294" s="324"/>
      <c r="J294" s="324"/>
      <c r="K294" s="324"/>
      <c r="L294" s="324"/>
      <c r="M294" s="324"/>
      <c r="N294" s="324"/>
      <c r="O294" s="324"/>
      <c r="P294" s="324"/>
      <c r="Q294" s="324"/>
      <c r="R294" s="324"/>
    </row>
    <row r="295">
      <c r="A295" s="684"/>
      <c r="B295" s="684"/>
      <c r="C295" s="705"/>
      <c r="D295" s="705"/>
      <c r="E295" s="705"/>
      <c r="F295" s="705"/>
      <c r="G295" s="684"/>
      <c r="H295" s="324"/>
      <c r="I295" s="324"/>
      <c r="J295" s="324"/>
      <c r="K295" s="324"/>
      <c r="L295" s="324"/>
      <c r="M295" s="324"/>
      <c r="N295" s="324"/>
      <c r="O295" s="324"/>
      <c r="P295" s="324"/>
      <c r="Q295" s="324"/>
      <c r="R295" s="324"/>
    </row>
    <row r="296">
      <c r="A296" s="684"/>
      <c r="B296" s="684"/>
      <c r="C296" s="705"/>
      <c r="D296" s="705"/>
      <c r="E296" s="705"/>
      <c r="F296" s="705"/>
      <c r="G296" s="684"/>
      <c r="H296" s="324"/>
      <c r="I296" s="324"/>
      <c r="J296" s="324"/>
      <c r="K296" s="324"/>
      <c r="L296" s="324"/>
      <c r="M296" s="324"/>
      <c r="N296" s="324"/>
      <c r="O296" s="324"/>
      <c r="P296" s="324"/>
      <c r="Q296" s="324"/>
      <c r="R296" s="324"/>
    </row>
    <row r="297">
      <c r="A297" s="684"/>
      <c r="B297" s="684"/>
      <c r="C297" s="705"/>
      <c r="D297" s="705"/>
      <c r="E297" s="705"/>
      <c r="F297" s="705"/>
      <c r="G297" s="684"/>
      <c r="H297" s="324"/>
      <c r="I297" s="324"/>
      <c r="J297" s="324"/>
      <c r="K297" s="324"/>
      <c r="L297" s="324"/>
      <c r="M297" s="324"/>
      <c r="N297" s="324"/>
      <c r="O297" s="324"/>
      <c r="P297" s="324"/>
      <c r="Q297" s="324"/>
      <c r="R297" s="324"/>
    </row>
    <row r="298">
      <c r="A298" s="684"/>
      <c r="B298" s="684"/>
      <c r="C298" s="705"/>
      <c r="D298" s="705"/>
      <c r="E298" s="705"/>
      <c r="F298" s="705"/>
      <c r="G298" s="684"/>
      <c r="H298" s="324"/>
      <c r="I298" s="324"/>
      <c r="J298" s="324"/>
      <c r="K298" s="324"/>
      <c r="L298" s="324"/>
      <c r="M298" s="324"/>
      <c r="N298" s="324"/>
      <c r="O298" s="324"/>
      <c r="P298" s="324"/>
      <c r="Q298" s="324"/>
      <c r="R298" s="324"/>
    </row>
    <row r="299">
      <c r="A299" s="684"/>
      <c r="B299" s="684"/>
      <c r="C299" s="705"/>
      <c r="D299" s="705"/>
      <c r="E299" s="705"/>
      <c r="F299" s="705"/>
      <c r="G299" s="684"/>
      <c r="H299" s="324"/>
      <c r="I299" s="324"/>
      <c r="J299" s="324"/>
      <c r="K299" s="324"/>
      <c r="L299" s="324"/>
      <c r="M299" s="324"/>
      <c r="N299" s="324"/>
      <c r="O299" s="324"/>
      <c r="P299" s="324"/>
      <c r="Q299" s="324"/>
      <c r="R299" s="324"/>
    </row>
    <row r="300">
      <c r="A300" s="684"/>
      <c r="B300" s="684"/>
      <c r="C300" s="705"/>
      <c r="D300" s="705"/>
      <c r="E300" s="705"/>
      <c r="F300" s="705"/>
      <c r="G300" s="684"/>
      <c r="H300" s="324"/>
      <c r="I300" s="324"/>
      <c r="J300" s="324"/>
      <c r="K300" s="324"/>
      <c r="L300" s="324"/>
      <c r="M300" s="324"/>
      <c r="N300" s="324"/>
      <c r="O300" s="324"/>
      <c r="P300" s="324"/>
      <c r="Q300" s="324"/>
      <c r="R300" s="324"/>
    </row>
    <row r="301">
      <c r="A301" s="684"/>
      <c r="B301" s="684"/>
      <c r="C301" s="705"/>
      <c r="D301" s="705"/>
      <c r="E301" s="705"/>
      <c r="F301" s="705"/>
      <c r="G301" s="684"/>
      <c r="H301" s="324"/>
      <c r="I301" s="324"/>
      <c r="J301" s="324"/>
      <c r="K301" s="324"/>
      <c r="L301" s="324"/>
      <c r="M301" s="324"/>
      <c r="N301" s="324"/>
      <c r="O301" s="324"/>
      <c r="P301" s="324"/>
      <c r="Q301" s="324"/>
      <c r="R301" s="324"/>
    </row>
    <row r="302">
      <c r="A302" s="684"/>
      <c r="B302" s="684"/>
      <c r="C302" s="705"/>
      <c r="D302" s="705"/>
      <c r="E302" s="705"/>
      <c r="F302" s="705"/>
      <c r="G302" s="684"/>
      <c r="H302" s="324"/>
      <c r="I302" s="324"/>
      <c r="J302" s="324"/>
      <c r="K302" s="324"/>
      <c r="L302" s="324"/>
      <c r="M302" s="324"/>
      <c r="N302" s="324"/>
      <c r="O302" s="324"/>
      <c r="P302" s="324"/>
      <c r="Q302" s="324"/>
      <c r="R302" s="324"/>
    </row>
    <row r="303">
      <c r="A303" s="684"/>
      <c r="B303" s="684"/>
      <c r="C303" s="705"/>
      <c r="D303" s="705"/>
      <c r="E303" s="705"/>
      <c r="F303" s="705"/>
      <c r="G303" s="684"/>
      <c r="H303" s="324"/>
      <c r="I303" s="324"/>
      <c r="J303" s="324"/>
      <c r="K303" s="324"/>
      <c r="L303" s="324"/>
      <c r="M303" s="324"/>
      <c r="N303" s="324"/>
      <c r="O303" s="324"/>
      <c r="P303" s="324"/>
      <c r="Q303" s="324"/>
      <c r="R303" s="324"/>
    </row>
    <row r="304">
      <c r="A304" s="684"/>
      <c r="B304" s="684"/>
      <c r="C304" s="705"/>
      <c r="D304" s="705"/>
      <c r="E304" s="705"/>
      <c r="F304" s="705"/>
      <c r="G304" s="684"/>
      <c r="H304" s="324"/>
      <c r="I304" s="324"/>
      <c r="J304" s="324"/>
      <c r="K304" s="324"/>
      <c r="L304" s="324"/>
      <c r="M304" s="324"/>
      <c r="N304" s="324"/>
      <c r="O304" s="324"/>
      <c r="P304" s="324"/>
      <c r="Q304" s="324"/>
      <c r="R304" s="324"/>
    </row>
    <row r="305">
      <c r="A305" s="684"/>
      <c r="B305" s="684"/>
      <c r="C305" s="705"/>
      <c r="D305" s="705"/>
      <c r="E305" s="705"/>
      <c r="F305" s="705"/>
      <c r="G305" s="684"/>
      <c r="H305" s="324"/>
      <c r="I305" s="324"/>
      <c r="J305" s="324"/>
      <c r="K305" s="324"/>
      <c r="L305" s="324"/>
      <c r="M305" s="324"/>
      <c r="N305" s="324"/>
      <c r="O305" s="324"/>
      <c r="P305" s="324"/>
      <c r="Q305" s="324"/>
      <c r="R305" s="324"/>
    </row>
    <row r="306">
      <c r="A306" s="684"/>
      <c r="B306" s="684"/>
      <c r="C306" s="705"/>
      <c r="D306" s="705"/>
      <c r="E306" s="705"/>
      <c r="F306" s="705"/>
      <c r="G306" s="684"/>
      <c r="H306" s="324"/>
      <c r="I306" s="324"/>
      <c r="J306" s="324"/>
      <c r="K306" s="324"/>
      <c r="L306" s="324"/>
      <c r="M306" s="324"/>
      <c r="N306" s="324"/>
      <c r="O306" s="324"/>
      <c r="P306" s="324"/>
      <c r="Q306" s="324"/>
      <c r="R306" s="324"/>
    </row>
    <row r="307">
      <c r="A307" s="684"/>
      <c r="B307" s="684"/>
      <c r="C307" s="705"/>
      <c r="D307" s="705"/>
      <c r="E307" s="705"/>
      <c r="F307" s="705"/>
      <c r="G307" s="684"/>
      <c r="H307" s="324"/>
      <c r="I307" s="324"/>
      <c r="J307" s="324"/>
      <c r="K307" s="324"/>
      <c r="L307" s="324"/>
      <c r="M307" s="324"/>
      <c r="N307" s="324"/>
      <c r="O307" s="324"/>
      <c r="P307" s="324"/>
      <c r="Q307" s="324"/>
      <c r="R307" s="324"/>
    </row>
    <row r="308">
      <c r="A308" s="684"/>
      <c r="B308" s="684"/>
      <c r="C308" s="705"/>
      <c r="D308" s="705"/>
      <c r="E308" s="705"/>
      <c r="F308" s="705"/>
      <c r="G308" s="684"/>
      <c r="H308" s="324"/>
      <c r="I308" s="324"/>
      <c r="J308" s="324"/>
      <c r="K308" s="324"/>
      <c r="L308" s="324"/>
      <c r="M308" s="324"/>
      <c r="N308" s="324"/>
      <c r="O308" s="324"/>
      <c r="P308" s="324"/>
      <c r="Q308" s="324"/>
      <c r="R308" s="324"/>
    </row>
    <row r="309">
      <c r="A309" s="684"/>
      <c r="B309" s="684"/>
      <c r="C309" s="705"/>
      <c r="D309" s="705"/>
      <c r="E309" s="705"/>
      <c r="F309" s="705"/>
      <c r="G309" s="684"/>
      <c r="H309" s="324"/>
      <c r="I309" s="324"/>
      <c r="J309" s="324"/>
      <c r="K309" s="324"/>
      <c r="L309" s="324"/>
      <c r="M309" s="324"/>
      <c r="N309" s="324"/>
      <c r="O309" s="324"/>
      <c r="P309" s="324"/>
      <c r="Q309" s="324"/>
      <c r="R309" s="324"/>
    </row>
    <row r="310">
      <c r="A310" s="684"/>
      <c r="B310" s="684"/>
      <c r="C310" s="705"/>
      <c r="D310" s="705"/>
      <c r="E310" s="705"/>
      <c r="F310" s="705"/>
      <c r="G310" s="684"/>
      <c r="H310" s="324"/>
      <c r="I310" s="324"/>
      <c r="J310" s="324"/>
      <c r="K310" s="324"/>
      <c r="L310" s="324"/>
      <c r="M310" s="324"/>
      <c r="N310" s="324"/>
      <c r="O310" s="324"/>
      <c r="P310" s="324"/>
      <c r="Q310" s="324"/>
      <c r="R310" s="324"/>
    </row>
    <row r="311">
      <c r="A311" s="684"/>
      <c r="B311" s="684"/>
      <c r="C311" s="705"/>
      <c r="D311" s="705"/>
      <c r="E311" s="705"/>
      <c r="F311" s="705"/>
      <c r="G311" s="684"/>
      <c r="H311" s="324"/>
      <c r="I311" s="324"/>
      <c r="J311" s="324"/>
      <c r="K311" s="324"/>
      <c r="L311" s="324"/>
      <c r="M311" s="324"/>
      <c r="N311" s="324"/>
      <c r="O311" s="324"/>
      <c r="P311" s="324"/>
      <c r="Q311" s="324"/>
      <c r="R311" s="324"/>
    </row>
    <row r="312">
      <c r="A312" s="684"/>
      <c r="B312" s="684"/>
      <c r="C312" s="705"/>
      <c r="D312" s="705"/>
      <c r="E312" s="705"/>
      <c r="F312" s="705"/>
      <c r="G312" s="684"/>
      <c r="H312" s="324"/>
      <c r="I312" s="324"/>
      <c r="J312" s="324"/>
      <c r="K312" s="324"/>
      <c r="L312" s="324"/>
      <c r="M312" s="324"/>
      <c r="N312" s="324"/>
      <c r="O312" s="324"/>
      <c r="P312" s="324"/>
      <c r="Q312" s="324"/>
      <c r="R312" s="324"/>
    </row>
    <row r="313">
      <c r="A313" s="684"/>
      <c r="B313" s="684"/>
      <c r="C313" s="705"/>
      <c r="D313" s="705"/>
      <c r="E313" s="705"/>
      <c r="F313" s="705"/>
      <c r="G313" s="684"/>
      <c r="H313" s="324"/>
      <c r="I313" s="324"/>
      <c r="J313" s="324"/>
      <c r="K313" s="324"/>
      <c r="L313" s="324"/>
      <c r="M313" s="324"/>
      <c r="N313" s="324"/>
      <c r="O313" s="324"/>
      <c r="P313" s="324"/>
      <c r="Q313" s="324"/>
      <c r="R313" s="324"/>
    </row>
    <row r="314">
      <c r="A314" s="684"/>
      <c r="B314" s="684"/>
      <c r="C314" s="705"/>
      <c r="D314" s="705"/>
      <c r="E314" s="705"/>
      <c r="F314" s="705"/>
      <c r="G314" s="684"/>
      <c r="H314" s="324"/>
      <c r="I314" s="324"/>
      <c r="J314" s="324"/>
      <c r="K314" s="324"/>
      <c r="L314" s="324"/>
      <c r="M314" s="324"/>
      <c r="N314" s="324"/>
      <c r="O314" s="324"/>
      <c r="P314" s="324"/>
      <c r="Q314" s="324"/>
      <c r="R314" s="324"/>
    </row>
    <row r="315">
      <c r="A315" s="684"/>
      <c r="B315" s="684"/>
      <c r="C315" s="705"/>
      <c r="D315" s="705"/>
      <c r="E315" s="705"/>
      <c r="F315" s="705"/>
      <c r="G315" s="684"/>
      <c r="H315" s="324"/>
      <c r="I315" s="324"/>
      <c r="J315" s="324"/>
      <c r="K315" s="324"/>
      <c r="L315" s="324"/>
      <c r="M315" s="324"/>
      <c r="N315" s="324"/>
      <c r="O315" s="324"/>
      <c r="P315" s="324"/>
      <c r="Q315" s="324"/>
      <c r="R315" s="324"/>
    </row>
    <row r="316">
      <c r="A316" s="684"/>
      <c r="B316" s="684"/>
      <c r="C316" s="705"/>
      <c r="D316" s="705"/>
      <c r="E316" s="705"/>
      <c r="F316" s="705"/>
      <c r="G316" s="684"/>
      <c r="H316" s="324"/>
      <c r="I316" s="324"/>
      <c r="J316" s="324"/>
      <c r="K316" s="324"/>
      <c r="L316" s="324"/>
      <c r="M316" s="324"/>
      <c r="N316" s="324"/>
      <c r="O316" s="324"/>
      <c r="P316" s="324"/>
      <c r="Q316" s="324"/>
      <c r="R316" s="324"/>
    </row>
    <row r="317">
      <c r="A317" s="684"/>
      <c r="B317" s="684"/>
      <c r="C317" s="705"/>
      <c r="D317" s="705"/>
      <c r="E317" s="705"/>
      <c r="F317" s="705"/>
      <c r="G317" s="684"/>
      <c r="H317" s="324"/>
      <c r="I317" s="324"/>
      <c r="J317" s="324"/>
      <c r="K317" s="324"/>
      <c r="L317" s="324"/>
      <c r="M317" s="324"/>
      <c r="N317" s="324"/>
      <c r="O317" s="324"/>
      <c r="P317" s="324"/>
      <c r="Q317" s="324"/>
      <c r="R317" s="324"/>
    </row>
    <row r="318">
      <c r="A318" s="684"/>
      <c r="B318" s="684"/>
      <c r="C318" s="705"/>
      <c r="D318" s="705"/>
      <c r="E318" s="705"/>
      <c r="F318" s="705"/>
      <c r="G318" s="684"/>
      <c r="H318" s="324"/>
      <c r="I318" s="324"/>
      <c r="J318" s="324"/>
      <c r="K318" s="324"/>
      <c r="L318" s="324"/>
      <c r="M318" s="324"/>
      <c r="N318" s="324"/>
      <c r="O318" s="324"/>
      <c r="P318" s="324"/>
      <c r="Q318" s="324"/>
      <c r="R318" s="324"/>
    </row>
    <row r="319">
      <c r="A319" s="684"/>
      <c r="B319" s="684"/>
      <c r="C319" s="705"/>
      <c r="D319" s="705"/>
      <c r="E319" s="705"/>
      <c r="F319" s="705"/>
      <c r="G319" s="684"/>
      <c r="H319" s="324"/>
      <c r="I319" s="324"/>
      <c r="J319" s="324"/>
      <c r="K319" s="324"/>
      <c r="L319" s="324"/>
      <c r="M319" s="324"/>
      <c r="N319" s="324"/>
      <c r="O319" s="324"/>
      <c r="P319" s="324"/>
      <c r="Q319" s="324"/>
      <c r="R319" s="324"/>
    </row>
    <row r="320">
      <c r="A320" s="684"/>
      <c r="B320" s="684"/>
      <c r="C320" s="705"/>
      <c r="D320" s="705"/>
      <c r="E320" s="705"/>
      <c r="F320" s="705"/>
      <c r="G320" s="684"/>
      <c r="H320" s="324"/>
      <c r="I320" s="324"/>
      <c r="J320" s="324"/>
      <c r="K320" s="324"/>
      <c r="L320" s="324"/>
      <c r="M320" s="324"/>
      <c r="N320" s="324"/>
      <c r="O320" s="324"/>
      <c r="P320" s="324"/>
      <c r="Q320" s="324"/>
      <c r="R320" s="324"/>
    </row>
    <row r="321">
      <c r="A321" s="684"/>
      <c r="B321" s="684"/>
      <c r="C321" s="705"/>
      <c r="D321" s="705"/>
      <c r="E321" s="705"/>
      <c r="F321" s="705"/>
      <c r="G321" s="684"/>
      <c r="H321" s="324"/>
      <c r="I321" s="324"/>
      <c r="J321" s="324"/>
      <c r="K321" s="324"/>
      <c r="L321" s="324"/>
      <c r="M321" s="324"/>
      <c r="N321" s="324"/>
      <c r="O321" s="324"/>
      <c r="P321" s="324"/>
      <c r="Q321" s="324"/>
      <c r="R321" s="324"/>
    </row>
    <row r="322">
      <c r="A322" s="684"/>
      <c r="B322" s="684"/>
      <c r="C322" s="705"/>
      <c r="D322" s="705"/>
      <c r="E322" s="705"/>
      <c r="F322" s="705"/>
      <c r="G322" s="684"/>
      <c r="H322" s="324"/>
      <c r="I322" s="324"/>
      <c r="J322" s="324"/>
      <c r="K322" s="324"/>
      <c r="L322" s="324"/>
      <c r="M322" s="324"/>
      <c r="N322" s="324"/>
      <c r="O322" s="324"/>
      <c r="P322" s="324"/>
      <c r="Q322" s="324"/>
      <c r="R322" s="324"/>
    </row>
    <row r="323">
      <c r="A323" s="684"/>
      <c r="B323" s="684"/>
      <c r="C323" s="705"/>
      <c r="D323" s="705"/>
      <c r="E323" s="705"/>
      <c r="F323" s="705"/>
      <c r="G323" s="684"/>
      <c r="H323" s="324"/>
      <c r="I323" s="324"/>
      <c r="J323" s="324"/>
      <c r="K323" s="324"/>
      <c r="L323" s="324"/>
      <c r="M323" s="324"/>
      <c r="N323" s="324"/>
      <c r="O323" s="324"/>
      <c r="P323" s="324"/>
      <c r="Q323" s="324"/>
      <c r="R323" s="324"/>
    </row>
    <row r="324">
      <c r="A324" s="684"/>
      <c r="B324" s="684"/>
      <c r="C324" s="705"/>
      <c r="D324" s="705"/>
      <c r="E324" s="705"/>
      <c r="F324" s="705"/>
      <c r="G324" s="684"/>
      <c r="H324" s="324"/>
      <c r="I324" s="324"/>
      <c r="J324" s="324"/>
      <c r="K324" s="324"/>
      <c r="L324" s="324"/>
      <c r="M324" s="324"/>
      <c r="N324" s="324"/>
      <c r="O324" s="324"/>
      <c r="P324" s="324"/>
      <c r="Q324" s="324"/>
      <c r="R324" s="324"/>
    </row>
    <row r="325">
      <c r="A325" s="684"/>
      <c r="B325" s="684"/>
      <c r="C325" s="705"/>
      <c r="D325" s="705"/>
      <c r="E325" s="705"/>
      <c r="F325" s="705"/>
      <c r="G325" s="684"/>
      <c r="H325" s="324"/>
      <c r="I325" s="324"/>
      <c r="J325" s="324"/>
      <c r="K325" s="324"/>
      <c r="L325" s="324"/>
      <c r="M325" s="324"/>
      <c r="N325" s="324"/>
      <c r="O325" s="324"/>
      <c r="P325" s="324"/>
      <c r="Q325" s="324"/>
      <c r="R325" s="324"/>
    </row>
    <row r="326">
      <c r="A326" s="684"/>
      <c r="B326" s="684"/>
      <c r="C326" s="705"/>
      <c r="D326" s="705"/>
      <c r="E326" s="705"/>
      <c r="F326" s="705"/>
      <c r="G326" s="684"/>
      <c r="H326" s="324"/>
      <c r="I326" s="324"/>
      <c r="J326" s="324"/>
      <c r="K326" s="324"/>
      <c r="L326" s="324"/>
      <c r="M326" s="324"/>
      <c r="N326" s="324"/>
      <c r="O326" s="324"/>
      <c r="P326" s="324"/>
      <c r="Q326" s="324"/>
      <c r="R326" s="324"/>
    </row>
    <row r="327">
      <c r="A327" s="684"/>
      <c r="B327" s="684"/>
      <c r="C327" s="705"/>
      <c r="D327" s="705"/>
      <c r="E327" s="705"/>
      <c r="F327" s="705"/>
      <c r="G327" s="684"/>
      <c r="H327" s="324"/>
      <c r="I327" s="324"/>
      <c r="J327" s="324"/>
      <c r="K327" s="324"/>
      <c r="L327" s="324"/>
      <c r="M327" s="324"/>
      <c r="N327" s="324"/>
      <c r="O327" s="324"/>
      <c r="P327" s="324"/>
      <c r="Q327" s="324"/>
      <c r="R327" s="324"/>
    </row>
    <row r="328">
      <c r="A328" s="684"/>
      <c r="B328" s="684"/>
      <c r="C328" s="705"/>
      <c r="D328" s="705"/>
      <c r="E328" s="705"/>
      <c r="F328" s="705"/>
      <c r="G328" s="684"/>
      <c r="H328" s="324"/>
      <c r="I328" s="324"/>
      <c r="J328" s="324"/>
      <c r="K328" s="324"/>
      <c r="L328" s="324"/>
      <c r="M328" s="324"/>
      <c r="N328" s="324"/>
      <c r="O328" s="324"/>
      <c r="P328" s="324"/>
      <c r="Q328" s="324"/>
      <c r="R328" s="324"/>
    </row>
    <row r="329">
      <c r="A329" s="684"/>
      <c r="B329" s="684"/>
      <c r="C329" s="705"/>
      <c r="D329" s="705"/>
      <c r="E329" s="705"/>
      <c r="F329" s="705"/>
      <c r="G329" s="684"/>
      <c r="H329" s="324"/>
      <c r="I329" s="324"/>
      <c r="J329" s="324"/>
      <c r="K329" s="324"/>
      <c r="L329" s="324"/>
      <c r="M329" s="324"/>
      <c r="N329" s="324"/>
      <c r="O329" s="324"/>
      <c r="P329" s="324"/>
      <c r="Q329" s="324"/>
      <c r="R329" s="324"/>
    </row>
    <row r="330">
      <c r="A330" s="684"/>
      <c r="B330" s="684"/>
      <c r="C330" s="705"/>
      <c r="D330" s="705"/>
      <c r="E330" s="705"/>
      <c r="F330" s="705"/>
      <c r="G330" s="684"/>
      <c r="H330" s="324"/>
      <c r="I330" s="324"/>
      <c r="J330" s="324"/>
      <c r="K330" s="324"/>
      <c r="L330" s="324"/>
      <c r="M330" s="324"/>
      <c r="N330" s="324"/>
      <c r="O330" s="324"/>
      <c r="P330" s="324"/>
      <c r="Q330" s="324"/>
      <c r="R330" s="324"/>
    </row>
    <row r="331">
      <c r="A331" s="684"/>
      <c r="B331" s="684"/>
      <c r="C331" s="705"/>
      <c r="D331" s="705"/>
      <c r="E331" s="705"/>
      <c r="F331" s="705"/>
      <c r="G331" s="684"/>
      <c r="H331" s="324"/>
      <c r="I331" s="324"/>
      <c r="J331" s="324"/>
      <c r="K331" s="324"/>
      <c r="L331" s="324"/>
      <c r="M331" s="324"/>
      <c r="N331" s="324"/>
      <c r="O331" s="324"/>
      <c r="P331" s="324"/>
      <c r="Q331" s="324"/>
      <c r="R331" s="324"/>
    </row>
    <row r="332">
      <c r="A332" s="684"/>
      <c r="B332" s="684"/>
      <c r="C332" s="705"/>
      <c r="D332" s="705"/>
      <c r="E332" s="705"/>
      <c r="F332" s="705"/>
      <c r="G332" s="684"/>
      <c r="H332" s="324"/>
      <c r="I332" s="324"/>
      <c r="J332" s="324"/>
      <c r="K332" s="324"/>
      <c r="L332" s="324"/>
      <c r="M332" s="324"/>
      <c r="N332" s="324"/>
      <c r="O332" s="324"/>
      <c r="P332" s="324"/>
      <c r="Q332" s="324"/>
      <c r="R332" s="324"/>
    </row>
    <row r="333">
      <c r="A333" s="684"/>
      <c r="B333" s="684"/>
      <c r="C333" s="705"/>
      <c r="D333" s="705"/>
      <c r="E333" s="705"/>
      <c r="F333" s="705"/>
      <c r="G333" s="684"/>
      <c r="H333" s="324"/>
      <c r="I333" s="324"/>
      <c r="J333" s="324"/>
      <c r="K333" s="324"/>
      <c r="L333" s="324"/>
      <c r="M333" s="324"/>
      <c r="N333" s="324"/>
      <c r="O333" s="324"/>
      <c r="P333" s="324"/>
      <c r="Q333" s="324"/>
      <c r="R333" s="324"/>
    </row>
    <row r="334">
      <c r="A334" s="684"/>
      <c r="B334" s="684"/>
      <c r="C334" s="705"/>
      <c r="D334" s="705"/>
      <c r="E334" s="705"/>
      <c r="F334" s="705"/>
      <c r="G334" s="684"/>
      <c r="H334" s="324"/>
      <c r="I334" s="324"/>
      <c r="J334" s="324"/>
      <c r="K334" s="324"/>
      <c r="L334" s="324"/>
      <c r="M334" s="324"/>
      <c r="N334" s="324"/>
      <c r="O334" s="324"/>
      <c r="P334" s="324"/>
      <c r="Q334" s="324"/>
      <c r="R334" s="324"/>
    </row>
    <row r="335">
      <c r="A335" s="684"/>
      <c r="B335" s="684"/>
      <c r="C335" s="705"/>
      <c r="D335" s="705"/>
      <c r="E335" s="705"/>
      <c r="F335" s="705"/>
      <c r="G335" s="684"/>
      <c r="H335" s="324"/>
      <c r="I335" s="324"/>
      <c r="J335" s="324"/>
      <c r="K335" s="324"/>
      <c r="L335" s="324"/>
      <c r="M335" s="324"/>
      <c r="N335" s="324"/>
      <c r="O335" s="324"/>
      <c r="P335" s="324"/>
      <c r="Q335" s="324"/>
      <c r="R335" s="324"/>
    </row>
    <row r="336">
      <c r="A336" s="684"/>
      <c r="B336" s="684"/>
      <c r="C336" s="705"/>
      <c r="D336" s="705"/>
      <c r="E336" s="705"/>
      <c r="F336" s="705"/>
      <c r="G336" s="684"/>
      <c r="H336" s="324"/>
      <c r="I336" s="324"/>
      <c r="J336" s="324"/>
      <c r="K336" s="324"/>
      <c r="L336" s="324"/>
      <c r="M336" s="324"/>
      <c r="N336" s="324"/>
      <c r="O336" s="324"/>
      <c r="P336" s="324"/>
      <c r="Q336" s="324"/>
      <c r="R336" s="324"/>
    </row>
    <row r="337">
      <c r="A337" s="684"/>
      <c r="B337" s="684"/>
      <c r="C337" s="705"/>
      <c r="D337" s="705"/>
      <c r="E337" s="705"/>
      <c r="F337" s="705"/>
      <c r="G337" s="684"/>
      <c r="H337" s="324"/>
      <c r="I337" s="324"/>
      <c r="J337" s="324"/>
      <c r="K337" s="324"/>
      <c r="L337" s="324"/>
      <c r="M337" s="324"/>
      <c r="N337" s="324"/>
      <c r="O337" s="324"/>
      <c r="P337" s="324"/>
      <c r="Q337" s="324"/>
      <c r="R337" s="324"/>
    </row>
    <row r="338">
      <c r="A338" s="684"/>
      <c r="B338" s="684"/>
      <c r="C338" s="705"/>
      <c r="D338" s="705"/>
      <c r="E338" s="705"/>
      <c r="F338" s="705"/>
      <c r="G338" s="684"/>
      <c r="H338" s="324"/>
      <c r="I338" s="324"/>
      <c r="J338" s="324"/>
      <c r="K338" s="324"/>
      <c r="L338" s="324"/>
      <c r="M338" s="324"/>
      <c r="N338" s="324"/>
      <c r="O338" s="324"/>
      <c r="P338" s="324"/>
      <c r="Q338" s="324"/>
      <c r="R338" s="324"/>
    </row>
    <row r="339">
      <c r="A339" s="684"/>
      <c r="B339" s="684"/>
      <c r="C339" s="705"/>
      <c r="D339" s="705"/>
      <c r="E339" s="705"/>
      <c r="F339" s="705"/>
      <c r="G339" s="684"/>
      <c r="H339" s="324"/>
      <c r="I339" s="324"/>
      <c r="J339" s="324"/>
      <c r="K339" s="324"/>
      <c r="L339" s="324"/>
      <c r="M339" s="324"/>
      <c r="N339" s="324"/>
      <c r="O339" s="324"/>
      <c r="P339" s="324"/>
      <c r="Q339" s="324"/>
      <c r="R339" s="324"/>
    </row>
    <row r="340">
      <c r="A340" s="684"/>
      <c r="B340" s="684"/>
      <c r="C340" s="705"/>
      <c r="D340" s="705"/>
      <c r="E340" s="705"/>
      <c r="F340" s="705"/>
      <c r="G340" s="684"/>
      <c r="H340" s="324"/>
      <c r="I340" s="324"/>
      <c r="J340" s="324"/>
      <c r="K340" s="324"/>
      <c r="L340" s="324"/>
      <c r="M340" s="324"/>
      <c r="N340" s="324"/>
      <c r="O340" s="324"/>
      <c r="P340" s="324"/>
      <c r="Q340" s="324"/>
      <c r="R340" s="324"/>
    </row>
    <row r="341">
      <c r="A341" s="684"/>
      <c r="B341" s="684"/>
      <c r="C341" s="705"/>
      <c r="D341" s="705"/>
      <c r="E341" s="705"/>
      <c r="F341" s="705"/>
      <c r="G341" s="684"/>
      <c r="H341" s="324"/>
      <c r="I341" s="324"/>
      <c r="J341" s="324"/>
      <c r="K341" s="324"/>
      <c r="L341" s="324"/>
      <c r="M341" s="324"/>
      <c r="N341" s="324"/>
      <c r="O341" s="324"/>
      <c r="P341" s="324"/>
      <c r="Q341" s="324"/>
      <c r="R341" s="324"/>
    </row>
    <row r="342">
      <c r="A342" s="684"/>
      <c r="B342" s="684"/>
      <c r="C342" s="705"/>
      <c r="D342" s="705"/>
      <c r="E342" s="705"/>
      <c r="F342" s="705"/>
      <c r="G342" s="684"/>
      <c r="H342" s="324"/>
      <c r="I342" s="324"/>
      <c r="J342" s="324"/>
      <c r="K342" s="324"/>
      <c r="L342" s="324"/>
      <c r="M342" s="324"/>
      <c r="N342" s="324"/>
      <c r="O342" s="324"/>
      <c r="P342" s="324"/>
      <c r="Q342" s="324"/>
      <c r="R342" s="324"/>
    </row>
    <row r="343">
      <c r="A343" s="684"/>
      <c r="B343" s="684"/>
      <c r="C343" s="705"/>
      <c r="D343" s="705"/>
      <c r="E343" s="705"/>
      <c r="F343" s="705"/>
      <c r="G343" s="684"/>
      <c r="H343" s="324"/>
      <c r="I343" s="324"/>
      <c r="J343" s="324"/>
      <c r="K343" s="324"/>
      <c r="L343" s="324"/>
      <c r="M343" s="324"/>
      <c r="N343" s="324"/>
      <c r="O343" s="324"/>
      <c r="P343" s="324"/>
      <c r="Q343" s="324"/>
      <c r="R343" s="324"/>
    </row>
    <row r="344">
      <c r="A344" s="684"/>
      <c r="B344" s="684"/>
      <c r="C344" s="705"/>
      <c r="D344" s="705"/>
      <c r="E344" s="705"/>
      <c r="F344" s="705"/>
      <c r="G344" s="684"/>
      <c r="H344" s="324"/>
      <c r="I344" s="324"/>
      <c r="J344" s="324"/>
      <c r="K344" s="324"/>
      <c r="L344" s="324"/>
      <c r="M344" s="324"/>
      <c r="N344" s="324"/>
      <c r="O344" s="324"/>
      <c r="P344" s="324"/>
      <c r="Q344" s="324"/>
      <c r="R344" s="324"/>
    </row>
    <row r="345">
      <c r="A345" s="684"/>
      <c r="B345" s="684"/>
      <c r="C345" s="705"/>
      <c r="D345" s="705"/>
      <c r="E345" s="705"/>
      <c r="F345" s="705"/>
      <c r="G345" s="684"/>
      <c r="H345" s="324"/>
      <c r="I345" s="324"/>
      <c r="J345" s="324"/>
      <c r="K345" s="324"/>
      <c r="L345" s="324"/>
      <c r="M345" s="324"/>
      <c r="N345" s="324"/>
      <c r="O345" s="324"/>
      <c r="P345" s="324"/>
      <c r="Q345" s="324"/>
      <c r="R345" s="324"/>
    </row>
    <row r="346">
      <c r="A346" s="684"/>
      <c r="B346" s="684"/>
      <c r="C346" s="705"/>
      <c r="D346" s="705"/>
      <c r="E346" s="705"/>
      <c r="F346" s="705"/>
      <c r="G346" s="684"/>
      <c r="H346" s="324"/>
      <c r="I346" s="324"/>
      <c r="J346" s="324"/>
      <c r="K346" s="324"/>
      <c r="L346" s="324"/>
      <c r="M346" s="324"/>
      <c r="N346" s="324"/>
      <c r="O346" s="324"/>
      <c r="P346" s="324"/>
      <c r="Q346" s="324"/>
      <c r="R346" s="324"/>
    </row>
    <row r="347">
      <c r="A347" s="684"/>
      <c r="B347" s="684"/>
      <c r="C347" s="705"/>
      <c r="D347" s="705"/>
      <c r="E347" s="705"/>
      <c r="F347" s="705"/>
      <c r="G347" s="684"/>
      <c r="H347" s="324"/>
      <c r="I347" s="324"/>
      <c r="J347" s="324"/>
      <c r="K347" s="324"/>
      <c r="L347" s="324"/>
      <c r="M347" s="324"/>
      <c r="N347" s="324"/>
      <c r="O347" s="324"/>
      <c r="P347" s="324"/>
      <c r="Q347" s="324"/>
      <c r="R347" s="324"/>
    </row>
    <row r="348">
      <c r="A348" s="684"/>
      <c r="B348" s="684"/>
      <c r="C348" s="705"/>
      <c r="D348" s="705"/>
      <c r="E348" s="705"/>
      <c r="F348" s="705"/>
      <c r="G348" s="684"/>
      <c r="H348" s="324"/>
      <c r="I348" s="324"/>
      <c r="J348" s="324"/>
      <c r="K348" s="324"/>
      <c r="L348" s="324"/>
      <c r="M348" s="324"/>
      <c r="N348" s="324"/>
      <c r="O348" s="324"/>
      <c r="P348" s="324"/>
      <c r="Q348" s="324"/>
      <c r="R348" s="324"/>
    </row>
    <row r="349">
      <c r="A349" s="684"/>
      <c r="B349" s="684"/>
      <c r="C349" s="705"/>
      <c r="D349" s="705"/>
      <c r="E349" s="705"/>
      <c r="F349" s="705"/>
      <c r="G349" s="684"/>
      <c r="H349" s="324"/>
      <c r="I349" s="324"/>
      <c r="J349" s="324"/>
      <c r="K349" s="324"/>
      <c r="L349" s="324"/>
      <c r="M349" s="324"/>
      <c r="N349" s="324"/>
      <c r="O349" s="324"/>
      <c r="P349" s="324"/>
      <c r="Q349" s="324"/>
      <c r="R349" s="324"/>
    </row>
    <row r="350">
      <c r="A350" s="684"/>
      <c r="B350" s="684"/>
      <c r="C350" s="705"/>
      <c r="D350" s="705"/>
      <c r="E350" s="705"/>
      <c r="F350" s="705"/>
      <c r="G350" s="684"/>
      <c r="H350" s="324"/>
      <c r="I350" s="324"/>
      <c r="J350" s="324"/>
      <c r="K350" s="324"/>
      <c r="L350" s="324"/>
      <c r="M350" s="324"/>
      <c r="N350" s="324"/>
      <c r="O350" s="324"/>
      <c r="P350" s="324"/>
      <c r="Q350" s="324"/>
      <c r="R350" s="324"/>
    </row>
    <row r="351">
      <c r="A351" s="684"/>
      <c r="B351" s="684"/>
      <c r="C351" s="705"/>
      <c r="D351" s="705"/>
      <c r="E351" s="705"/>
      <c r="F351" s="705"/>
      <c r="G351" s="684"/>
      <c r="H351" s="324"/>
      <c r="I351" s="324"/>
      <c r="J351" s="324"/>
      <c r="K351" s="324"/>
      <c r="L351" s="324"/>
      <c r="M351" s="324"/>
      <c r="N351" s="324"/>
      <c r="O351" s="324"/>
      <c r="P351" s="324"/>
      <c r="Q351" s="324"/>
      <c r="R351" s="324"/>
    </row>
    <row r="352">
      <c r="A352" s="684"/>
      <c r="B352" s="684"/>
      <c r="C352" s="705"/>
      <c r="D352" s="705"/>
      <c r="E352" s="705"/>
      <c r="F352" s="705"/>
      <c r="G352" s="684"/>
      <c r="H352" s="324"/>
      <c r="I352" s="324"/>
      <c r="J352" s="324"/>
      <c r="K352" s="324"/>
      <c r="L352" s="324"/>
      <c r="M352" s="324"/>
      <c r="N352" s="324"/>
      <c r="O352" s="324"/>
      <c r="P352" s="324"/>
      <c r="Q352" s="324"/>
      <c r="R352" s="324"/>
    </row>
    <row r="353">
      <c r="A353" s="684"/>
      <c r="B353" s="684"/>
      <c r="C353" s="705"/>
      <c r="D353" s="705"/>
      <c r="E353" s="705"/>
      <c r="F353" s="705"/>
      <c r="G353" s="684"/>
      <c r="H353" s="324"/>
      <c r="I353" s="324"/>
      <c r="J353" s="324"/>
      <c r="K353" s="324"/>
      <c r="L353" s="324"/>
      <c r="M353" s="324"/>
      <c r="N353" s="324"/>
      <c r="O353" s="324"/>
      <c r="P353" s="324"/>
      <c r="Q353" s="324"/>
      <c r="R353" s="324"/>
    </row>
    <row r="354">
      <c r="A354" s="684"/>
      <c r="B354" s="684"/>
      <c r="C354" s="705"/>
      <c r="D354" s="705"/>
      <c r="E354" s="705"/>
      <c r="F354" s="705"/>
      <c r="G354" s="684"/>
      <c r="H354" s="324"/>
      <c r="I354" s="324"/>
      <c r="J354" s="324"/>
      <c r="K354" s="324"/>
      <c r="L354" s="324"/>
      <c r="M354" s="324"/>
      <c r="N354" s="324"/>
      <c r="O354" s="324"/>
      <c r="P354" s="324"/>
      <c r="Q354" s="324"/>
      <c r="R354" s="324"/>
    </row>
    <row r="355">
      <c r="A355" s="684"/>
      <c r="B355" s="684"/>
      <c r="C355" s="705"/>
      <c r="D355" s="705"/>
      <c r="E355" s="705"/>
      <c r="F355" s="705"/>
      <c r="G355" s="684"/>
      <c r="H355" s="324"/>
      <c r="I355" s="324"/>
      <c r="J355" s="324"/>
      <c r="K355" s="324"/>
      <c r="L355" s="324"/>
      <c r="M355" s="324"/>
      <c r="N355" s="324"/>
      <c r="O355" s="324"/>
      <c r="P355" s="324"/>
      <c r="Q355" s="324"/>
      <c r="R355" s="324"/>
    </row>
    <row r="356">
      <c r="A356" s="684"/>
      <c r="B356" s="684"/>
      <c r="C356" s="705"/>
      <c r="D356" s="705"/>
      <c r="E356" s="705"/>
      <c r="F356" s="705"/>
      <c r="G356" s="684"/>
      <c r="H356" s="324"/>
      <c r="I356" s="324"/>
      <c r="J356" s="324"/>
      <c r="K356" s="324"/>
      <c r="L356" s="324"/>
      <c r="M356" s="324"/>
      <c r="N356" s="324"/>
      <c r="O356" s="324"/>
      <c r="P356" s="324"/>
      <c r="Q356" s="324"/>
      <c r="R356" s="324"/>
    </row>
    <row r="357">
      <c r="A357" s="684"/>
      <c r="B357" s="684"/>
      <c r="C357" s="705"/>
      <c r="D357" s="705"/>
      <c r="E357" s="705"/>
      <c r="F357" s="705"/>
      <c r="G357" s="684"/>
      <c r="H357" s="324"/>
      <c r="I357" s="324"/>
      <c r="J357" s="324"/>
      <c r="K357" s="324"/>
      <c r="L357" s="324"/>
      <c r="M357" s="324"/>
      <c r="N357" s="324"/>
      <c r="O357" s="324"/>
      <c r="P357" s="324"/>
      <c r="Q357" s="324"/>
      <c r="R357" s="324"/>
    </row>
    <row r="358">
      <c r="A358" s="684"/>
      <c r="B358" s="684"/>
      <c r="C358" s="705"/>
      <c r="D358" s="705"/>
      <c r="E358" s="705"/>
      <c r="F358" s="705"/>
      <c r="G358" s="684"/>
      <c r="H358" s="324"/>
      <c r="I358" s="324"/>
      <c r="J358" s="324"/>
      <c r="K358" s="324"/>
      <c r="L358" s="324"/>
      <c r="M358" s="324"/>
      <c r="N358" s="324"/>
      <c r="O358" s="324"/>
      <c r="P358" s="324"/>
      <c r="Q358" s="324"/>
      <c r="R358" s="324"/>
    </row>
    <row r="359">
      <c r="A359" s="684"/>
      <c r="B359" s="684"/>
      <c r="C359" s="705"/>
      <c r="D359" s="705"/>
      <c r="E359" s="705"/>
      <c r="F359" s="705"/>
      <c r="G359" s="684"/>
      <c r="H359" s="324"/>
      <c r="I359" s="324"/>
      <c r="J359" s="324"/>
      <c r="K359" s="324"/>
      <c r="L359" s="324"/>
      <c r="M359" s="324"/>
      <c r="N359" s="324"/>
      <c r="O359" s="324"/>
      <c r="P359" s="324"/>
      <c r="Q359" s="324"/>
      <c r="R359" s="324"/>
    </row>
    <row r="360">
      <c r="A360" s="684"/>
      <c r="B360" s="684"/>
      <c r="C360" s="705"/>
      <c r="D360" s="705"/>
      <c r="E360" s="705"/>
      <c r="F360" s="705"/>
      <c r="G360" s="684"/>
      <c r="H360" s="324"/>
      <c r="I360" s="324"/>
      <c r="J360" s="324"/>
      <c r="K360" s="324"/>
      <c r="L360" s="324"/>
      <c r="M360" s="324"/>
      <c r="N360" s="324"/>
      <c r="O360" s="324"/>
      <c r="P360" s="324"/>
      <c r="Q360" s="324"/>
      <c r="R360" s="324"/>
    </row>
    <row r="361">
      <c r="A361" s="684"/>
      <c r="B361" s="684"/>
      <c r="C361" s="705"/>
      <c r="D361" s="705"/>
      <c r="E361" s="705"/>
      <c r="F361" s="705"/>
      <c r="G361" s="684"/>
      <c r="H361" s="324"/>
      <c r="I361" s="324"/>
      <c r="J361" s="324"/>
      <c r="K361" s="324"/>
      <c r="L361" s="324"/>
      <c r="M361" s="324"/>
      <c r="N361" s="324"/>
      <c r="O361" s="324"/>
      <c r="P361" s="324"/>
      <c r="Q361" s="324"/>
      <c r="R361" s="324"/>
    </row>
    <row r="362">
      <c r="A362" s="684"/>
      <c r="B362" s="684"/>
      <c r="C362" s="705"/>
      <c r="D362" s="705"/>
      <c r="E362" s="705"/>
      <c r="F362" s="705"/>
      <c r="G362" s="684"/>
      <c r="H362" s="324"/>
      <c r="I362" s="324"/>
      <c r="J362" s="324"/>
      <c r="K362" s="324"/>
      <c r="L362" s="324"/>
      <c r="M362" s="324"/>
      <c r="N362" s="324"/>
      <c r="O362" s="324"/>
      <c r="P362" s="324"/>
      <c r="Q362" s="324"/>
      <c r="R362" s="324"/>
    </row>
    <row r="363">
      <c r="A363" s="684"/>
      <c r="B363" s="684"/>
      <c r="C363" s="705"/>
      <c r="D363" s="705"/>
      <c r="E363" s="705"/>
      <c r="F363" s="705"/>
      <c r="G363" s="684"/>
      <c r="H363" s="324"/>
      <c r="I363" s="324"/>
      <c r="J363" s="324"/>
      <c r="K363" s="324"/>
      <c r="L363" s="324"/>
      <c r="M363" s="324"/>
      <c r="N363" s="324"/>
      <c r="O363" s="324"/>
      <c r="P363" s="324"/>
      <c r="Q363" s="324"/>
      <c r="R363" s="324"/>
    </row>
    <row r="364">
      <c r="A364" s="684"/>
      <c r="B364" s="684"/>
      <c r="C364" s="705"/>
      <c r="D364" s="705"/>
      <c r="E364" s="705"/>
      <c r="F364" s="705"/>
      <c r="G364" s="684"/>
      <c r="H364" s="324"/>
      <c r="I364" s="324"/>
      <c r="J364" s="324"/>
      <c r="K364" s="324"/>
      <c r="L364" s="324"/>
      <c r="M364" s="324"/>
      <c r="N364" s="324"/>
      <c r="O364" s="324"/>
      <c r="P364" s="324"/>
      <c r="Q364" s="324"/>
      <c r="R364" s="324"/>
    </row>
    <row r="365">
      <c r="A365" s="684"/>
      <c r="B365" s="684"/>
      <c r="C365" s="705"/>
      <c r="D365" s="705"/>
      <c r="E365" s="705"/>
      <c r="F365" s="705"/>
      <c r="G365" s="684"/>
      <c r="H365" s="324"/>
      <c r="I365" s="324"/>
      <c r="J365" s="324"/>
      <c r="K365" s="324"/>
      <c r="L365" s="324"/>
      <c r="M365" s="324"/>
      <c r="N365" s="324"/>
      <c r="O365" s="324"/>
      <c r="P365" s="324"/>
      <c r="Q365" s="324"/>
      <c r="R365" s="324"/>
    </row>
    <row r="366">
      <c r="A366" s="684"/>
      <c r="B366" s="684"/>
      <c r="C366" s="705"/>
      <c r="D366" s="705"/>
      <c r="E366" s="705"/>
      <c r="F366" s="705"/>
      <c r="G366" s="684"/>
      <c r="H366" s="324"/>
      <c r="I366" s="324"/>
      <c r="J366" s="324"/>
      <c r="K366" s="324"/>
      <c r="L366" s="324"/>
      <c r="M366" s="324"/>
      <c r="N366" s="324"/>
      <c r="O366" s="324"/>
      <c r="P366" s="324"/>
      <c r="Q366" s="324"/>
      <c r="R366" s="324"/>
    </row>
    <row r="367">
      <c r="A367" s="684"/>
      <c r="B367" s="684"/>
      <c r="C367" s="705"/>
      <c r="D367" s="705"/>
      <c r="E367" s="705"/>
      <c r="F367" s="705"/>
      <c r="G367" s="684"/>
      <c r="H367" s="324"/>
      <c r="I367" s="324"/>
      <c r="J367" s="324"/>
      <c r="K367" s="324"/>
      <c r="L367" s="324"/>
      <c r="M367" s="324"/>
      <c r="N367" s="324"/>
      <c r="O367" s="324"/>
      <c r="P367" s="324"/>
      <c r="Q367" s="324"/>
      <c r="R367" s="324"/>
    </row>
    <row r="368">
      <c r="A368" s="684"/>
      <c r="B368" s="684"/>
      <c r="C368" s="705"/>
      <c r="D368" s="705"/>
      <c r="E368" s="705"/>
      <c r="F368" s="705"/>
      <c r="G368" s="684"/>
      <c r="H368" s="324"/>
      <c r="I368" s="324"/>
      <c r="J368" s="324"/>
      <c r="K368" s="324"/>
      <c r="L368" s="324"/>
      <c r="M368" s="324"/>
      <c r="N368" s="324"/>
      <c r="O368" s="324"/>
      <c r="P368" s="324"/>
      <c r="Q368" s="324"/>
      <c r="R368" s="324"/>
    </row>
    <row r="369">
      <c r="A369" s="684"/>
      <c r="B369" s="684"/>
      <c r="C369" s="705"/>
      <c r="D369" s="705"/>
      <c r="E369" s="705"/>
      <c r="F369" s="705"/>
      <c r="G369" s="684"/>
      <c r="H369" s="324"/>
      <c r="I369" s="324"/>
      <c r="J369" s="324"/>
      <c r="K369" s="324"/>
      <c r="L369" s="324"/>
      <c r="M369" s="324"/>
      <c r="N369" s="324"/>
      <c r="O369" s="324"/>
      <c r="P369" s="324"/>
      <c r="Q369" s="324"/>
      <c r="R369" s="324"/>
    </row>
    <row r="370">
      <c r="A370" s="684"/>
      <c r="B370" s="684"/>
      <c r="C370" s="705"/>
      <c r="D370" s="705"/>
      <c r="E370" s="705"/>
      <c r="F370" s="705"/>
      <c r="G370" s="684"/>
      <c r="H370" s="324"/>
      <c r="I370" s="324"/>
      <c r="J370" s="324"/>
      <c r="K370" s="324"/>
      <c r="L370" s="324"/>
      <c r="M370" s="324"/>
      <c r="N370" s="324"/>
      <c r="O370" s="324"/>
      <c r="P370" s="324"/>
      <c r="Q370" s="324"/>
      <c r="R370" s="324"/>
    </row>
    <row r="371">
      <c r="A371" s="684"/>
      <c r="B371" s="684"/>
      <c r="C371" s="705"/>
      <c r="D371" s="705"/>
      <c r="E371" s="705"/>
      <c r="F371" s="705"/>
      <c r="G371" s="684"/>
      <c r="H371" s="324"/>
      <c r="I371" s="324"/>
      <c r="J371" s="324"/>
      <c r="K371" s="324"/>
      <c r="L371" s="324"/>
      <c r="M371" s="324"/>
      <c r="N371" s="324"/>
      <c r="O371" s="324"/>
      <c r="P371" s="324"/>
      <c r="Q371" s="324"/>
      <c r="R371" s="324"/>
    </row>
    <row r="372">
      <c r="A372" s="684"/>
      <c r="B372" s="684"/>
      <c r="C372" s="705"/>
      <c r="D372" s="705"/>
      <c r="E372" s="705"/>
      <c r="F372" s="705"/>
      <c r="G372" s="684"/>
      <c r="H372" s="324"/>
      <c r="I372" s="324"/>
      <c r="J372" s="324"/>
      <c r="K372" s="324"/>
      <c r="L372" s="324"/>
      <c r="M372" s="324"/>
      <c r="N372" s="324"/>
      <c r="O372" s="324"/>
      <c r="P372" s="324"/>
      <c r="Q372" s="324"/>
      <c r="R372" s="324"/>
    </row>
    <row r="373">
      <c r="A373" s="684"/>
      <c r="B373" s="684"/>
      <c r="C373" s="705"/>
      <c r="D373" s="705"/>
      <c r="E373" s="705"/>
      <c r="F373" s="705"/>
      <c r="G373" s="684"/>
      <c r="H373" s="324"/>
      <c r="I373" s="324"/>
      <c r="J373" s="324"/>
      <c r="K373" s="324"/>
      <c r="L373" s="324"/>
      <c r="M373" s="324"/>
      <c r="N373" s="324"/>
      <c r="O373" s="324"/>
      <c r="P373" s="324"/>
      <c r="Q373" s="324"/>
      <c r="R373" s="324"/>
    </row>
    <row r="374">
      <c r="A374" s="684"/>
      <c r="B374" s="684"/>
      <c r="C374" s="705"/>
      <c r="D374" s="705"/>
      <c r="E374" s="705"/>
      <c r="F374" s="705"/>
      <c r="G374" s="684"/>
      <c r="H374" s="324"/>
      <c r="I374" s="324"/>
      <c r="J374" s="324"/>
      <c r="K374" s="324"/>
      <c r="L374" s="324"/>
      <c r="M374" s="324"/>
      <c r="N374" s="324"/>
      <c r="O374" s="324"/>
      <c r="P374" s="324"/>
      <c r="Q374" s="324"/>
      <c r="R374" s="324"/>
    </row>
    <row r="375">
      <c r="A375" s="684"/>
      <c r="B375" s="684"/>
      <c r="C375" s="705"/>
      <c r="D375" s="705"/>
      <c r="E375" s="705"/>
      <c r="F375" s="705"/>
      <c r="G375" s="684"/>
      <c r="H375" s="324"/>
      <c r="I375" s="324"/>
      <c r="J375" s="324"/>
      <c r="K375" s="324"/>
      <c r="L375" s="324"/>
      <c r="M375" s="324"/>
      <c r="N375" s="324"/>
      <c r="O375" s="324"/>
      <c r="P375" s="324"/>
      <c r="Q375" s="324"/>
      <c r="R375" s="324"/>
    </row>
    <row r="376">
      <c r="A376" s="684"/>
      <c r="B376" s="684"/>
      <c r="C376" s="705"/>
      <c r="D376" s="705"/>
      <c r="E376" s="705"/>
      <c r="F376" s="705"/>
      <c r="G376" s="684"/>
      <c r="H376" s="324"/>
      <c r="I376" s="324"/>
      <c r="J376" s="324"/>
      <c r="K376" s="324"/>
      <c r="L376" s="324"/>
      <c r="M376" s="324"/>
      <c r="N376" s="324"/>
      <c r="O376" s="324"/>
      <c r="P376" s="324"/>
      <c r="Q376" s="324"/>
      <c r="R376" s="324"/>
    </row>
    <row r="377">
      <c r="A377" s="684"/>
      <c r="B377" s="684"/>
      <c r="C377" s="705"/>
      <c r="D377" s="705"/>
      <c r="E377" s="705"/>
      <c r="F377" s="705"/>
      <c r="G377" s="684"/>
      <c r="H377" s="324"/>
      <c r="I377" s="324"/>
      <c r="J377" s="324"/>
      <c r="K377" s="324"/>
      <c r="L377" s="324"/>
      <c r="M377" s="324"/>
      <c r="N377" s="324"/>
      <c r="O377" s="324"/>
      <c r="P377" s="324"/>
      <c r="Q377" s="324"/>
      <c r="R377" s="324"/>
    </row>
    <row r="378">
      <c r="A378" s="684"/>
      <c r="B378" s="684"/>
      <c r="C378" s="705"/>
      <c r="D378" s="705"/>
      <c r="E378" s="705"/>
      <c r="F378" s="705"/>
      <c r="G378" s="684"/>
      <c r="H378" s="324"/>
      <c r="I378" s="324"/>
      <c r="J378" s="324"/>
      <c r="K378" s="324"/>
      <c r="L378" s="324"/>
      <c r="M378" s="324"/>
      <c r="N378" s="324"/>
      <c r="O378" s="324"/>
      <c r="P378" s="324"/>
      <c r="Q378" s="324"/>
      <c r="R378" s="324"/>
    </row>
    <row r="379">
      <c r="A379" s="684"/>
      <c r="B379" s="684"/>
      <c r="C379" s="705"/>
      <c r="D379" s="705"/>
      <c r="E379" s="705"/>
      <c r="F379" s="705"/>
      <c r="G379" s="684"/>
      <c r="H379" s="324"/>
      <c r="I379" s="324"/>
      <c r="J379" s="324"/>
      <c r="K379" s="324"/>
      <c r="L379" s="324"/>
      <c r="M379" s="324"/>
      <c r="N379" s="324"/>
      <c r="O379" s="324"/>
      <c r="P379" s="324"/>
      <c r="Q379" s="324"/>
      <c r="R379" s="324"/>
    </row>
    <row r="380">
      <c r="A380" s="684"/>
      <c r="B380" s="684"/>
      <c r="C380" s="705"/>
      <c r="D380" s="705"/>
      <c r="E380" s="705"/>
      <c r="F380" s="705"/>
      <c r="G380" s="684"/>
      <c r="H380" s="324"/>
      <c r="I380" s="324"/>
      <c r="J380" s="324"/>
      <c r="K380" s="324"/>
      <c r="L380" s="324"/>
      <c r="M380" s="324"/>
      <c r="N380" s="324"/>
      <c r="O380" s="324"/>
      <c r="P380" s="324"/>
      <c r="Q380" s="324"/>
      <c r="R380" s="324"/>
    </row>
    <row r="381">
      <c r="A381" s="684"/>
      <c r="B381" s="684"/>
      <c r="C381" s="705"/>
      <c r="D381" s="705"/>
      <c r="E381" s="705"/>
      <c r="F381" s="705"/>
      <c r="G381" s="684"/>
      <c r="H381" s="324"/>
      <c r="I381" s="324"/>
      <c r="J381" s="324"/>
      <c r="K381" s="324"/>
      <c r="L381" s="324"/>
      <c r="M381" s="324"/>
      <c r="N381" s="324"/>
      <c r="O381" s="324"/>
      <c r="P381" s="324"/>
      <c r="Q381" s="324"/>
      <c r="R381" s="324"/>
    </row>
    <row r="382">
      <c r="A382" s="684"/>
      <c r="B382" s="684"/>
      <c r="C382" s="705"/>
      <c r="D382" s="705"/>
      <c r="E382" s="705"/>
      <c r="F382" s="705"/>
      <c r="G382" s="684"/>
      <c r="H382" s="324"/>
      <c r="I382" s="324"/>
      <c r="J382" s="324"/>
      <c r="K382" s="324"/>
      <c r="L382" s="324"/>
      <c r="M382" s="324"/>
      <c r="N382" s="324"/>
      <c r="O382" s="324"/>
      <c r="P382" s="324"/>
      <c r="Q382" s="324"/>
      <c r="R382" s="324"/>
    </row>
    <row r="383">
      <c r="A383" s="684"/>
      <c r="B383" s="684"/>
      <c r="C383" s="705"/>
      <c r="D383" s="705"/>
      <c r="E383" s="705"/>
      <c r="F383" s="705"/>
      <c r="G383" s="684"/>
      <c r="H383" s="324"/>
      <c r="I383" s="324"/>
      <c r="J383" s="324"/>
      <c r="K383" s="324"/>
      <c r="L383" s="324"/>
      <c r="M383" s="324"/>
      <c r="N383" s="324"/>
      <c r="O383" s="324"/>
      <c r="P383" s="324"/>
      <c r="Q383" s="324"/>
      <c r="R383" s="324"/>
    </row>
    <row r="384">
      <c r="A384" s="684"/>
      <c r="B384" s="684"/>
      <c r="C384" s="705"/>
      <c r="D384" s="705"/>
      <c r="E384" s="705"/>
      <c r="F384" s="705"/>
      <c r="G384" s="684"/>
      <c r="H384" s="324"/>
      <c r="I384" s="324"/>
      <c r="J384" s="324"/>
      <c r="K384" s="324"/>
      <c r="L384" s="324"/>
      <c r="M384" s="324"/>
      <c r="N384" s="324"/>
      <c r="O384" s="324"/>
      <c r="P384" s="324"/>
      <c r="Q384" s="324"/>
      <c r="R384" s="324"/>
    </row>
    <row r="385">
      <c r="A385" s="684"/>
      <c r="B385" s="684"/>
      <c r="C385" s="705"/>
      <c r="D385" s="705"/>
      <c r="E385" s="705"/>
      <c r="F385" s="705"/>
      <c r="G385" s="684"/>
      <c r="H385" s="324"/>
      <c r="I385" s="324"/>
      <c r="J385" s="324"/>
      <c r="K385" s="324"/>
      <c r="L385" s="324"/>
      <c r="M385" s="324"/>
      <c r="N385" s="324"/>
      <c r="O385" s="324"/>
      <c r="P385" s="324"/>
      <c r="Q385" s="324"/>
      <c r="R385" s="324"/>
    </row>
    <row r="386">
      <c r="A386" s="684"/>
      <c r="B386" s="684"/>
      <c r="C386" s="705"/>
      <c r="D386" s="705"/>
      <c r="E386" s="705"/>
      <c r="F386" s="705"/>
      <c r="G386" s="684"/>
      <c r="H386" s="324"/>
      <c r="I386" s="324"/>
      <c r="J386" s="324"/>
      <c r="K386" s="324"/>
      <c r="L386" s="324"/>
      <c r="M386" s="324"/>
      <c r="N386" s="324"/>
      <c r="O386" s="324"/>
      <c r="P386" s="324"/>
      <c r="Q386" s="324"/>
      <c r="R386" s="324"/>
    </row>
    <row r="387">
      <c r="A387" s="684"/>
      <c r="B387" s="684"/>
      <c r="C387" s="705"/>
      <c r="D387" s="705"/>
      <c r="E387" s="705"/>
      <c r="F387" s="705"/>
      <c r="G387" s="684"/>
      <c r="H387" s="324"/>
      <c r="I387" s="324"/>
      <c r="J387" s="324"/>
      <c r="K387" s="324"/>
      <c r="L387" s="324"/>
      <c r="M387" s="324"/>
      <c r="N387" s="324"/>
      <c r="O387" s="324"/>
      <c r="P387" s="324"/>
      <c r="Q387" s="324"/>
      <c r="R387" s="324"/>
    </row>
    <row r="388">
      <c r="A388" s="684"/>
      <c r="B388" s="684"/>
      <c r="C388" s="705"/>
      <c r="D388" s="705"/>
      <c r="E388" s="705"/>
      <c r="F388" s="705"/>
      <c r="G388" s="684"/>
      <c r="H388" s="324"/>
      <c r="I388" s="324"/>
      <c r="J388" s="324"/>
      <c r="K388" s="324"/>
      <c r="L388" s="324"/>
      <c r="M388" s="324"/>
      <c r="N388" s="324"/>
      <c r="O388" s="324"/>
      <c r="P388" s="324"/>
      <c r="Q388" s="324"/>
      <c r="R388" s="32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0.43"/>
    <col customWidth="1" min="2" max="2" width="5.14"/>
    <col customWidth="1" min="3" max="3" width="28.14"/>
    <col customWidth="1" min="4" max="4" width="44.86"/>
    <col customWidth="1" min="5" max="5" width="11.57"/>
    <col customWidth="1" min="6" max="6" width="9.0"/>
  </cols>
  <sheetData>
    <row r="1">
      <c r="A1" s="706" t="s">
        <v>12263</v>
      </c>
      <c r="B1" s="181" t="s">
        <v>673</v>
      </c>
      <c r="C1" s="191" t="s">
        <v>12264</v>
      </c>
      <c r="D1" s="191" t="s">
        <v>4</v>
      </c>
      <c r="E1" s="191" t="s">
        <v>1054</v>
      </c>
      <c r="F1" s="191" t="s">
        <v>12265</v>
      </c>
    </row>
    <row r="2">
      <c r="A2" s="707" t="s">
        <v>4916</v>
      </c>
      <c r="B2" s="153" t="s">
        <v>12</v>
      </c>
      <c r="C2" s="170"/>
      <c r="D2" s="170"/>
      <c r="E2" s="170"/>
      <c r="F2" s="156"/>
    </row>
    <row r="3">
      <c r="A3" s="202" t="s">
        <v>6135</v>
      </c>
      <c r="B3" s="49" t="s">
        <v>21</v>
      </c>
      <c r="C3" s="48" t="s">
        <v>12266</v>
      </c>
      <c r="D3" s="48" t="s">
        <v>12267</v>
      </c>
      <c r="E3" s="48"/>
      <c r="F3" s="50"/>
    </row>
    <row r="4">
      <c r="A4" s="202" t="s">
        <v>6135</v>
      </c>
      <c r="B4" s="49" t="s">
        <v>21</v>
      </c>
      <c r="C4" s="48" t="s">
        <v>12268</v>
      </c>
      <c r="D4" s="48" t="s">
        <v>12269</v>
      </c>
      <c r="E4" s="48"/>
      <c r="F4" s="50"/>
    </row>
    <row r="5">
      <c r="A5" s="202" t="s">
        <v>6135</v>
      </c>
      <c r="B5" s="49" t="s">
        <v>21</v>
      </c>
      <c r="C5" s="48" t="s">
        <v>12270</v>
      </c>
      <c r="D5" s="48" t="s">
        <v>12271</v>
      </c>
      <c r="E5" s="48"/>
      <c r="F5" s="50"/>
    </row>
    <row r="6">
      <c r="A6" s="202" t="s">
        <v>6135</v>
      </c>
      <c r="B6" s="49" t="s">
        <v>21</v>
      </c>
      <c r="C6" s="48" t="s">
        <v>12272</v>
      </c>
      <c r="D6" s="48" t="s">
        <v>12273</v>
      </c>
      <c r="E6" s="48"/>
      <c r="F6" s="50"/>
    </row>
    <row r="7">
      <c r="A7" s="202" t="s">
        <v>6135</v>
      </c>
      <c r="B7" s="49" t="s">
        <v>21</v>
      </c>
      <c r="C7" s="48" t="s">
        <v>12274</v>
      </c>
      <c r="D7" s="48" t="s">
        <v>12275</v>
      </c>
      <c r="E7" s="48"/>
      <c r="F7" s="50"/>
    </row>
    <row r="8">
      <c r="A8" s="202" t="s">
        <v>6135</v>
      </c>
      <c r="B8" s="49" t="s">
        <v>21</v>
      </c>
      <c r="C8" s="48" t="s">
        <v>12276</v>
      </c>
      <c r="D8" s="48" t="s">
        <v>12277</v>
      </c>
      <c r="E8" s="48"/>
      <c r="F8" s="50"/>
    </row>
    <row r="9">
      <c r="A9" s="202" t="s">
        <v>6135</v>
      </c>
      <c r="B9" s="49" t="s">
        <v>21</v>
      </c>
      <c r="C9" s="48" t="s">
        <v>12278</v>
      </c>
      <c r="D9" s="48" t="s">
        <v>12279</v>
      </c>
      <c r="E9" s="48"/>
      <c r="F9" s="50"/>
    </row>
    <row r="10">
      <c r="A10" s="202" t="s">
        <v>6135</v>
      </c>
      <c r="B10" s="49" t="s">
        <v>21</v>
      </c>
      <c r="C10" s="48" t="s">
        <v>12280</v>
      </c>
      <c r="D10" s="48" t="s">
        <v>12281</v>
      </c>
      <c r="E10" s="48"/>
      <c r="F10" s="50"/>
    </row>
    <row r="11">
      <c r="A11" s="202" t="s">
        <v>6135</v>
      </c>
      <c r="B11" s="49" t="s">
        <v>21</v>
      </c>
      <c r="C11" s="48" t="s">
        <v>12282</v>
      </c>
      <c r="D11" s="48" t="s">
        <v>12283</v>
      </c>
      <c r="E11" s="48"/>
      <c r="F11" s="50"/>
    </row>
    <row r="12">
      <c r="A12" s="202" t="s">
        <v>6135</v>
      </c>
      <c r="B12" s="49" t="s">
        <v>21</v>
      </c>
      <c r="C12" s="48" t="s">
        <v>12284</v>
      </c>
      <c r="D12" s="48" t="s">
        <v>12285</v>
      </c>
      <c r="E12" s="48"/>
      <c r="F12" s="50"/>
    </row>
    <row r="13">
      <c r="A13" s="202" t="s">
        <v>6135</v>
      </c>
      <c r="B13" s="49" t="s">
        <v>21</v>
      </c>
      <c r="C13" s="48" t="s">
        <v>12286</v>
      </c>
      <c r="D13" s="48" t="s">
        <v>12287</v>
      </c>
      <c r="E13" s="48"/>
      <c r="F13" s="50"/>
    </row>
    <row r="14">
      <c r="A14" s="202" t="s">
        <v>6135</v>
      </c>
      <c r="B14" s="49" t="s">
        <v>21</v>
      </c>
      <c r="C14" s="48" t="s">
        <v>12288</v>
      </c>
      <c r="D14" s="48" t="s">
        <v>12289</v>
      </c>
      <c r="E14" s="48"/>
      <c r="F14" s="50"/>
    </row>
    <row r="15">
      <c r="A15" s="202" t="s">
        <v>6135</v>
      </c>
      <c r="B15" s="49" t="s">
        <v>21</v>
      </c>
      <c r="C15" s="48" t="s">
        <v>12290</v>
      </c>
      <c r="D15" s="48" t="s">
        <v>12291</v>
      </c>
      <c r="E15" s="48"/>
      <c r="F15" s="50"/>
    </row>
    <row r="16">
      <c r="A16" s="202" t="s">
        <v>6135</v>
      </c>
      <c r="B16" s="49" t="s">
        <v>21</v>
      </c>
      <c r="C16" s="48" t="s">
        <v>12292</v>
      </c>
      <c r="D16" s="48" t="s">
        <v>12293</v>
      </c>
      <c r="E16" s="48"/>
      <c r="F16" s="50"/>
    </row>
    <row r="17">
      <c r="A17" s="202" t="s">
        <v>6135</v>
      </c>
      <c r="B17" s="49" t="s">
        <v>21</v>
      </c>
      <c r="C17" s="48" t="s">
        <v>12294</v>
      </c>
      <c r="D17" s="48" t="s">
        <v>12295</v>
      </c>
      <c r="E17" s="48"/>
      <c r="F17" s="50"/>
    </row>
    <row r="18">
      <c r="A18" s="202" t="s">
        <v>6135</v>
      </c>
      <c r="B18" s="49" t="s">
        <v>21</v>
      </c>
      <c r="C18" s="48" t="s">
        <v>12296</v>
      </c>
      <c r="D18" s="48" t="s">
        <v>12297</v>
      </c>
      <c r="E18" s="48"/>
      <c r="F18" s="50"/>
    </row>
    <row r="19">
      <c r="A19" s="202" t="s">
        <v>6135</v>
      </c>
      <c r="B19" s="49" t="s">
        <v>21</v>
      </c>
      <c r="C19" s="48" t="s">
        <v>12298</v>
      </c>
      <c r="D19" s="48" t="s">
        <v>12299</v>
      </c>
      <c r="E19" s="48"/>
      <c r="F19" s="50"/>
    </row>
    <row r="20">
      <c r="A20" s="202" t="s">
        <v>6135</v>
      </c>
      <c r="B20" s="49" t="s">
        <v>21</v>
      </c>
      <c r="C20" s="48" t="s">
        <v>12300</v>
      </c>
      <c r="D20" s="48" t="s">
        <v>12301</v>
      </c>
      <c r="E20" s="48"/>
      <c r="F20" s="50"/>
    </row>
    <row r="21">
      <c r="A21" s="202" t="s">
        <v>6135</v>
      </c>
      <c r="B21" s="49" t="s">
        <v>21</v>
      </c>
      <c r="C21" s="48" t="s">
        <v>12302</v>
      </c>
      <c r="D21" s="48" t="s">
        <v>12303</v>
      </c>
      <c r="E21" s="48"/>
      <c r="F21" s="50"/>
    </row>
    <row r="22">
      <c r="A22" s="202" t="s">
        <v>6135</v>
      </c>
      <c r="B22" s="49" t="s">
        <v>21</v>
      </c>
      <c r="C22" s="48" t="s">
        <v>12304</v>
      </c>
      <c r="D22" s="48" t="s">
        <v>12305</v>
      </c>
      <c r="E22" s="48"/>
      <c r="F22" s="50"/>
    </row>
    <row r="23">
      <c r="A23" s="202" t="s">
        <v>6135</v>
      </c>
      <c r="B23" s="49" t="s">
        <v>21</v>
      </c>
      <c r="C23" s="48" t="s">
        <v>12306</v>
      </c>
      <c r="D23" s="48" t="s">
        <v>12307</v>
      </c>
      <c r="E23" s="48"/>
      <c r="F23" s="50"/>
    </row>
    <row r="24">
      <c r="A24" s="202" t="s">
        <v>6135</v>
      </c>
      <c r="B24" s="49" t="s">
        <v>21</v>
      </c>
      <c r="C24" s="48" t="s">
        <v>12308</v>
      </c>
      <c r="D24" s="48" t="s">
        <v>12309</v>
      </c>
      <c r="E24" s="48"/>
      <c r="F24" s="50"/>
    </row>
    <row r="25">
      <c r="A25" s="202" t="s">
        <v>6135</v>
      </c>
      <c r="B25" s="49" t="s">
        <v>21</v>
      </c>
      <c r="C25" s="48" t="s">
        <v>12310</v>
      </c>
      <c r="D25" s="48" t="s">
        <v>12311</v>
      </c>
      <c r="E25" s="48"/>
      <c r="F25" s="50"/>
    </row>
    <row r="26">
      <c r="A26" s="202" t="s">
        <v>6135</v>
      </c>
      <c r="B26" s="49" t="s">
        <v>21</v>
      </c>
      <c r="C26" s="48" t="s">
        <v>12312</v>
      </c>
      <c r="D26" s="48" t="s">
        <v>12313</v>
      </c>
      <c r="E26" s="48"/>
      <c r="F26" s="50"/>
    </row>
    <row r="27">
      <c r="A27" s="202" t="s">
        <v>6135</v>
      </c>
      <c r="B27" s="49" t="s">
        <v>21</v>
      </c>
      <c r="C27" s="48" t="s">
        <v>12314</v>
      </c>
      <c r="D27" s="48" t="s">
        <v>12315</v>
      </c>
      <c r="E27" s="48"/>
      <c r="F27" s="50"/>
    </row>
    <row r="28">
      <c r="A28" s="202" t="s">
        <v>6135</v>
      </c>
      <c r="B28" s="49" t="s">
        <v>21</v>
      </c>
      <c r="C28" s="48" t="s">
        <v>12316</v>
      </c>
      <c r="D28" s="48" t="s">
        <v>12317</v>
      </c>
      <c r="E28" s="48"/>
      <c r="F28" s="50"/>
    </row>
    <row r="29">
      <c r="A29" s="202" t="s">
        <v>6135</v>
      </c>
      <c r="B29" s="49" t="s">
        <v>21</v>
      </c>
      <c r="C29" s="48" t="s">
        <v>12318</v>
      </c>
      <c r="D29" s="48" t="s">
        <v>12319</v>
      </c>
      <c r="E29" s="48"/>
      <c r="F29" s="50"/>
    </row>
    <row r="30">
      <c r="A30" s="202" t="s">
        <v>6135</v>
      </c>
      <c r="B30" s="49" t="s">
        <v>21</v>
      </c>
      <c r="C30" s="48" t="s">
        <v>12320</v>
      </c>
      <c r="D30" s="48" t="s">
        <v>12321</v>
      </c>
      <c r="E30" s="48"/>
      <c r="F30" s="50"/>
    </row>
    <row r="31">
      <c r="A31" s="202" t="s">
        <v>6135</v>
      </c>
      <c r="B31" s="49" t="s">
        <v>21</v>
      </c>
      <c r="C31" s="48" t="s">
        <v>12322</v>
      </c>
      <c r="D31" s="48" t="s">
        <v>12323</v>
      </c>
      <c r="E31" s="48"/>
      <c r="F31" s="50"/>
    </row>
    <row r="32">
      <c r="A32" s="202" t="s">
        <v>6135</v>
      </c>
      <c r="B32" s="49" t="s">
        <v>21</v>
      </c>
      <c r="C32" s="48" t="s">
        <v>12324</v>
      </c>
      <c r="D32" s="48" t="s">
        <v>12325</v>
      </c>
      <c r="E32" s="48"/>
      <c r="F32" s="50"/>
    </row>
    <row r="33">
      <c r="A33" s="202" t="s">
        <v>6135</v>
      </c>
      <c r="B33" s="49" t="s">
        <v>21</v>
      </c>
      <c r="C33" s="48" t="s">
        <v>12326</v>
      </c>
      <c r="D33" s="48" t="s">
        <v>12327</v>
      </c>
      <c r="E33" s="48"/>
      <c r="F33" s="50"/>
    </row>
    <row r="34">
      <c r="A34" s="202" t="s">
        <v>6135</v>
      </c>
      <c r="B34" s="49" t="s">
        <v>21</v>
      </c>
      <c r="C34" s="48" t="s">
        <v>12328</v>
      </c>
      <c r="D34" s="48" t="s">
        <v>12329</v>
      </c>
      <c r="E34" s="48"/>
      <c r="F34" s="50"/>
    </row>
    <row r="35">
      <c r="A35" s="202" t="s">
        <v>6135</v>
      </c>
      <c r="B35" s="49" t="s">
        <v>21</v>
      </c>
      <c r="C35" s="48" t="s">
        <v>12330</v>
      </c>
      <c r="D35" s="48" t="s">
        <v>12331</v>
      </c>
      <c r="E35" s="48"/>
      <c r="F35" s="50"/>
    </row>
    <row r="36">
      <c r="A36" s="202" t="s">
        <v>6135</v>
      </c>
      <c r="B36" s="49" t="s">
        <v>21</v>
      </c>
      <c r="C36" s="48" t="s">
        <v>12332</v>
      </c>
      <c r="D36" s="48" t="s">
        <v>12333</v>
      </c>
      <c r="E36" s="48"/>
      <c r="F36" s="50"/>
    </row>
    <row r="37">
      <c r="A37" s="202" t="s">
        <v>6135</v>
      </c>
      <c r="B37" s="49" t="s">
        <v>21</v>
      </c>
      <c r="C37" s="48" t="s">
        <v>12334</v>
      </c>
      <c r="D37" s="48" t="s">
        <v>12335</v>
      </c>
      <c r="E37" s="48"/>
      <c r="F37" s="50"/>
    </row>
    <row r="38">
      <c r="A38" s="202" t="s">
        <v>6135</v>
      </c>
      <c r="B38" s="49" t="s">
        <v>21</v>
      </c>
      <c r="C38" s="48" t="s">
        <v>12336</v>
      </c>
      <c r="D38" s="48" t="s">
        <v>12337</v>
      </c>
      <c r="E38" s="48"/>
      <c r="F38" s="50"/>
    </row>
    <row r="39">
      <c r="A39" s="202" t="s">
        <v>6135</v>
      </c>
      <c r="B39" s="49" t="s">
        <v>21</v>
      </c>
      <c r="C39" s="48" t="s">
        <v>12338</v>
      </c>
      <c r="D39" s="48" t="s">
        <v>12339</v>
      </c>
      <c r="E39" s="48"/>
      <c r="F39" s="50"/>
    </row>
    <row r="40">
      <c r="A40" s="202" t="s">
        <v>6135</v>
      </c>
      <c r="B40" s="49" t="s">
        <v>21</v>
      </c>
      <c r="C40" s="48" t="s">
        <v>12340</v>
      </c>
      <c r="D40" s="48" t="s">
        <v>12341</v>
      </c>
      <c r="E40" s="48"/>
      <c r="F40" s="50"/>
    </row>
    <row r="41">
      <c r="A41" s="202" t="s">
        <v>6135</v>
      </c>
      <c r="B41" s="49" t="s">
        <v>21</v>
      </c>
      <c r="C41" s="48" t="s">
        <v>12342</v>
      </c>
      <c r="D41" s="48" t="s">
        <v>12343</v>
      </c>
      <c r="E41" s="48"/>
      <c r="F41" s="50"/>
    </row>
    <row r="42">
      <c r="A42" s="202" t="s">
        <v>6135</v>
      </c>
      <c r="B42" s="49" t="s">
        <v>21</v>
      </c>
      <c r="C42" s="48" t="s">
        <v>12344</v>
      </c>
      <c r="D42" s="48" t="s">
        <v>12345</v>
      </c>
      <c r="E42" s="48"/>
      <c r="F42" s="50"/>
    </row>
    <row r="43">
      <c r="A43" s="202" t="s">
        <v>6135</v>
      </c>
      <c r="B43" s="49" t="s">
        <v>21</v>
      </c>
      <c r="C43" s="48" t="s">
        <v>12346</v>
      </c>
      <c r="D43" s="48" t="s">
        <v>12347</v>
      </c>
      <c r="E43" s="48"/>
      <c r="F43" s="50"/>
    </row>
    <row r="44">
      <c r="A44" s="202" t="s">
        <v>6135</v>
      </c>
      <c r="B44" s="49" t="s">
        <v>21</v>
      </c>
      <c r="C44" s="48" t="s">
        <v>12348</v>
      </c>
      <c r="D44" s="48" t="s">
        <v>12349</v>
      </c>
      <c r="E44" s="48"/>
      <c r="F44" s="50"/>
    </row>
    <row r="45">
      <c r="A45" s="202" t="s">
        <v>6135</v>
      </c>
      <c r="B45" s="49" t="s">
        <v>21</v>
      </c>
      <c r="C45" s="48" t="s">
        <v>12350</v>
      </c>
      <c r="D45" s="48" t="s">
        <v>12351</v>
      </c>
      <c r="E45" s="48"/>
      <c r="F45" s="50"/>
    </row>
    <row r="46">
      <c r="A46" s="202" t="s">
        <v>6135</v>
      </c>
      <c r="B46" s="49" t="s">
        <v>21</v>
      </c>
      <c r="C46" s="48" t="s">
        <v>12352</v>
      </c>
      <c r="D46" s="48" t="s">
        <v>12353</v>
      </c>
      <c r="E46" s="48"/>
      <c r="F46" s="50"/>
    </row>
    <row r="47">
      <c r="A47" s="202" t="s">
        <v>6135</v>
      </c>
      <c r="B47" s="49" t="s">
        <v>21</v>
      </c>
      <c r="C47" s="48" t="s">
        <v>12354</v>
      </c>
      <c r="D47" s="48" t="s">
        <v>12355</v>
      </c>
      <c r="E47" s="48"/>
      <c r="F47" s="50"/>
    </row>
    <row r="48">
      <c r="A48" s="202" t="s">
        <v>6135</v>
      </c>
      <c r="B48" s="49" t="s">
        <v>21</v>
      </c>
      <c r="C48" s="48" t="s">
        <v>12356</v>
      </c>
      <c r="D48" s="48" t="s">
        <v>12357</v>
      </c>
      <c r="E48" s="48"/>
      <c r="F48" s="50"/>
    </row>
    <row r="49">
      <c r="A49" s="202" t="s">
        <v>6135</v>
      </c>
      <c r="B49" s="49" t="s">
        <v>21</v>
      </c>
      <c r="C49" s="48" t="s">
        <v>12358</v>
      </c>
      <c r="D49" s="48" t="s">
        <v>12359</v>
      </c>
      <c r="E49" s="48"/>
      <c r="F49" s="50"/>
    </row>
    <row r="50">
      <c r="A50" s="202" t="s">
        <v>6135</v>
      </c>
      <c r="B50" s="49" t="s">
        <v>21</v>
      </c>
      <c r="C50" s="48" t="s">
        <v>12360</v>
      </c>
      <c r="D50" s="48" t="s">
        <v>12361</v>
      </c>
      <c r="E50" s="48"/>
      <c r="F50" s="50"/>
    </row>
    <row r="51">
      <c r="A51" s="202" t="s">
        <v>6135</v>
      </c>
      <c r="B51" s="49" t="s">
        <v>21</v>
      </c>
      <c r="C51" s="48" t="s">
        <v>12362</v>
      </c>
      <c r="D51" s="48" t="s">
        <v>12363</v>
      </c>
      <c r="E51" s="48"/>
      <c r="F51" s="50"/>
    </row>
    <row r="52">
      <c r="A52" s="202" t="s">
        <v>6135</v>
      </c>
      <c r="B52" s="49" t="s">
        <v>21</v>
      </c>
      <c r="C52" s="48" t="s">
        <v>12364</v>
      </c>
      <c r="D52" s="48" t="s">
        <v>12365</v>
      </c>
      <c r="E52" s="48"/>
      <c r="F52" s="50"/>
    </row>
    <row r="53">
      <c r="A53" s="202" t="s">
        <v>6135</v>
      </c>
      <c r="B53" s="49" t="s">
        <v>21</v>
      </c>
      <c r="C53" s="48" t="s">
        <v>12366</v>
      </c>
      <c r="D53" s="48" t="s">
        <v>12367</v>
      </c>
      <c r="E53" s="48"/>
      <c r="F53" s="50"/>
    </row>
    <row r="54">
      <c r="A54" s="202" t="s">
        <v>6135</v>
      </c>
      <c r="B54" s="49" t="s">
        <v>21</v>
      </c>
      <c r="C54" s="48" t="s">
        <v>12368</v>
      </c>
      <c r="D54" s="48" t="s">
        <v>12369</v>
      </c>
      <c r="E54" s="48"/>
      <c r="F54" s="50"/>
    </row>
    <row r="55">
      <c r="A55" s="202" t="s">
        <v>6135</v>
      </c>
      <c r="B55" s="49" t="s">
        <v>21</v>
      </c>
      <c r="C55" s="48" t="s">
        <v>12370</v>
      </c>
      <c r="D55" s="48" t="s">
        <v>12371</v>
      </c>
      <c r="E55" s="48"/>
      <c r="F55" s="50"/>
    </row>
    <row r="56">
      <c r="A56" s="202" t="s">
        <v>6135</v>
      </c>
      <c r="B56" s="49" t="s">
        <v>21</v>
      </c>
      <c r="C56" s="48" t="s">
        <v>12372</v>
      </c>
      <c r="D56" s="48" t="s">
        <v>12373</v>
      </c>
      <c r="E56" s="48"/>
      <c r="F56" s="50"/>
    </row>
    <row r="57">
      <c r="A57" s="202" t="s">
        <v>6135</v>
      </c>
      <c r="B57" s="49" t="s">
        <v>21</v>
      </c>
      <c r="C57" s="48" t="s">
        <v>12374</v>
      </c>
      <c r="D57" s="48" t="s">
        <v>12375</v>
      </c>
      <c r="E57" s="48"/>
      <c r="F57" s="50"/>
    </row>
    <row r="58">
      <c r="A58" s="202" t="s">
        <v>6135</v>
      </c>
      <c r="B58" s="49" t="s">
        <v>21</v>
      </c>
      <c r="C58" s="48" t="s">
        <v>12376</v>
      </c>
      <c r="D58" s="48" t="s">
        <v>12377</v>
      </c>
      <c r="E58" s="48"/>
      <c r="F58" s="50"/>
    </row>
    <row r="59">
      <c r="A59" s="202" t="s">
        <v>6135</v>
      </c>
      <c r="B59" s="49" t="s">
        <v>21</v>
      </c>
      <c r="C59" s="48" t="s">
        <v>12378</v>
      </c>
      <c r="D59" s="48" t="s">
        <v>12379</v>
      </c>
      <c r="E59" s="48"/>
      <c r="F59" s="50"/>
    </row>
    <row r="60">
      <c r="A60" s="202" t="s">
        <v>6135</v>
      </c>
      <c r="B60" s="49" t="s">
        <v>21</v>
      </c>
      <c r="C60" s="48" t="s">
        <v>12380</v>
      </c>
      <c r="D60" s="48" t="s">
        <v>12381</v>
      </c>
      <c r="E60" s="48"/>
      <c r="F60" s="50"/>
    </row>
    <row r="61">
      <c r="A61" s="202" t="s">
        <v>6135</v>
      </c>
      <c r="B61" s="49" t="s">
        <v>21</v>
      </c>
      <c r="C61" s="48" t="s">
        <v>12382</v>
      </c>
      <c r="D61" s="48" t="s">
        <v>12383</v>
      </c>
      <c r="E61" s="48"/>
      <c r="F61" s="50"/>
    </row>
    <row r="62">
      <c r="A62" s="202" t="s">
        <v>6135</v>
      </c>
      <c r="B62" s="49" t="s">
        <v>21</v>
      </c>
      <c r="C62" s="48" t="s">
        <v>12384</v>
      </c>
      <c r="D62" s="48" t="s">
        <v>12385</v>
      </c>
      <c r="E62" s="48"/>
      <c r="F62" s="50"/>
    </row>
    <row r="63">
      <c r="A63" s="202" t="s">
        <v>6135</v>
      </c>
      <c r="B63" s="49" t="s">
        <v>21</v>
      </c>
      <c r="C63" s="48" t="s">
        <v>12386</v>
      </c>
      <c r="D63" s="48" t="s">
        <v>12387</v>
      </c>
      <c r="E63" s="48"/>
      <c r="F63" s="50"/>
    </row>
    <row r="64">
      <c r="A64" s="202" t="s">
        <v>6135</v>
      </c>
      <c r="B64" s="49" t="s">
        <v>21</v>
      </c>
      <c r="C64" s="48" t="s">
        <v>12388</v>
      </c>
      <c r="D64" s="48" t="s">
        <v>12389</v>
      </c>
      <c r="E64" s="48"/>
      <c r="F64" s="50"/>
    </row>
    <row r="65">
      <c r="A65" s="202" t="s">
        <v>6135</v>
      </c>
      <c r="B65" s="49" t="s">
        <v>21</v>
      </c>
      <c r="C65" s="48" t="s">
        <v>12390</v>
      </c>
      <c r="D65" s="48" t="s">
        <v>12391</v>
      </c>
      <c r="E65" s="48"/>
      <c r="F65" s="50"/>
    </row>
    <row r="66">
      <c r="A66" s="202" t="s">
        <v>6135</v>
      </c>
      <c r="B66" s="49" t="s">
        <v>21</v>
      </c>
      <c r="C66" s="48" t="s">
        <v>12392</v>
      </c>
      <c r="D66" s="48" t="s">
        <v>12393</v>
      </c>
      <c r="E66" s="48"/>
      <c r="F66" s="50"/>
    </row>
    <row r="67">
      <c r="A67" s="202" t="s">
        <v>6135</v>
      </c>
      <c r="B67" s="49" t="s">
        <v>21</v>
      </c>
      <c r="C67" s="48" t="s">
        <v>12394</v>
      </c>
      <c r="D67" s="48" t="s">
        <v>12395</v>
      </c>
      <c r="E67" s="48"/>
      <c r="F67" s="50"/>
    </row>
    <row r="68">
      <c r="A68" s="202" t="s">
        <v>6135</v>
      </c>
      <c r="B68" s="49" t="s">
        <v>21</v>
      </c>
      <c r="C68" s="48" t="s">
        <v>12396</v>
      </c>
      <c r="D68" s="48" t="s">
        <v>4992</v>
      </c>
      <c r="E68" s="48"/>
      <c r="F68" s="50"/>
    </row>
    <row r="69">
      <c r="A69" s="202" t="s">
        <v>6135</v>
      </c>
      <c r="B69" s="49" t="s">
        <v>21</v>
      </c>
      <c r="C69" s="48" t="s">
        <v>12397</v>
      </c>
      <c r="D69" s="48" t="s">
        <v>12398</v>
      </c>
      <c r="E69" s="48"/>
      <c r="F69" s="50"/>
    </row>
    <row r="70">
      <c r="A70" s="202" t="s">
        <v>6135</v>
      </c>
      <c r="B70" s="49" t="s">
        <v>21</v>
      </c>
      <c r="C70" s="48" t="s">
        <v>12399</v>
      </c>
      <c r="D70" s="48" t="s">
        <v>12400</v>
      </c>
      <c r="E70" s="48"/>
      <c r="F70" s="50"/>
    </row>
    <row r="71">
      <c r="A71" s="202" t="s">
        <v>6135</v>
      </c>
      <c r="B71" s="49" t="s">
        <v>21</v>
      </c>
      <c r="C71" s="48" t="s">
        <v>12401</v>
      </c>
      <c r="D71" s="48" t="s">
        <v>12402</v>
      </c>
      <c r="E71" s="48"/>
      <c r="F71" s="50"/>
    </row>
    <row r="72">
      <c r="A72" s="202" t="s">
        <v>6135</v>
      </c>
      <c r="B72" s="49" t="s">
        <v>21</v>
      </c>
      <c r="C72" s="48" t="s">
        <v>12403</v>
      </c>
      <c r="D72" s="48" t="s">
        <v>4987</v>
      </c>
      <c r="E72" s="48"/>
      <c r="F72" s="50"/>
    </row>
    <row r="73">
      <c r="A73" s="202" t="s">
        <v>6135</v>
      </c>
      <c r="B73" s="49" t="s">
        <v>21</v>
      </c>
      <c r="C73" s="48" t="s">
        <v>12404</v>
      </c>
      <c r="D73" s="48" t="s">
        <v>12405</v>
      </c>
      <c r="E73" s="48"/>
      <c r="F73" s="50"/>
    </row>
    <row r="74">
      <c r="A74" s="202" t="s">
        <v>6135</v>
      </c>
      <c r="B74" s="49" t="s">
        <v>21</v>
      </c>
      <c r="C74" s="48" t="s">
        <v>12406</v>
      </c>
      <c r="D74" s="48" t="s">
        <v>12407</v>
      </c>
      <c r="E74" s="48"/>
      <c r="F74" s="50"/>
    </row>
    <row r="75">
      <c r="A75" s="202" t="s">
        <v>6135</v>
      </c>
      <c r="B75" s="49" t="s">
        <v>21</v>
      </c>
      <c r="C75" s="48" t="s">
        <v>12408</v>
      </c>
      <c r="D75" s="48" t="s">
        <v>12409</v>
      </c>
      <c r="E75" s="48"/>
      <c r="F75" s="50"/>
    </row>
    <row r="76">
      <c r="A76" s="202" t="s">
        <v>6135</v>
      </c>
      <c r="B76" s="49" t="s">
        <v>21</v>
      </c>
      <c r="C76" s="48" t="s">
        <v>12410</v>
      </c>
      <c r="D76" s="48" t="s">
        <v>12411</v>
      </c>
      <c r="E76" s="48"/>
      <c r="F76" s="50"/>
    </row>
    <row r="77">
      <c r="A77" s="202" t="s">
        <v>6135</v>
      </c>
      <c r="B77" s="49" t="s">
        <v>21</v>
      </c>
      <c r="C77" s="48" t="s">
        <v>12412</v>
      </c>
      <c r="D77" s="48" t="s">
        <v>12413</v>
      </c>
      <c r="E77" s="48"/>
      <c r="F77" s="50"/>
    </row>
    <row r="78">
      <c r="A78" s="202" t="s">
        <v>6135</v>
      </c>
      <c r="B78" s="49" t="s">
        <v>21</v>
      </c>
      <c r="C78" s="48" t="s">
        <v>12414</v>
      </c>
      <c r="D78" s="48" t="s">
        <v>12415</v>
      </c>
      <c r="E78" s="48"/>
      <c r="F78" s="50"/>
    </row>
    <row r="79">
      <c r="A79" s="202" t="s">
        <v>6135</v>
      </c>
      <c r="B79" s="49" t="s">
        <v>21</v>
      </c>
      <c r="C79" s="48" t="s">
        <v>12416</v>
      </c>
      <c r="D79" s="48" t="s">
        <v>12417</v>
      </c>
      <c r="E79" s="48"/>
      <c r="F79" s="50"/>
    </row>
    <row r="80">
      <c r="A80" s="202" t="s">
        <v>6135</v>
      </c>
      <c r="B80" s="49" t="s">
        <v>21</v>
      </c>
      <c r="C80" s="48" t="s">
        <v>12418</v>
      </c>
      <c r="D80" s="48" t="s">
        <v>12419</v>
      </c>
      <c r="E80" s="48"/>
      <c r="F80" s="50"/>
    </row>
    <row r="81">
      <c r="A81" s="202" t="s">
        <v>6135</v>
      </c>
      <c r="B81" s="49" t="s">
        <v>21</v>
      </c>
      <c r="C81" s="48" t="s">
        <v>12420</v>
      </c>
      <c r="D81" s="48" t="s">
        <v>12421</v>
      </c>
      <c r="E81" s="48"/>
      <c r="F81" s="50"/>
    </row>
    <row r="82">
      <c r="A82" s="202" t="s">
        <v>6135</v>
      </c>
      <c r="B82" s="49" t="s">
        <v>21</v>
      </c>
      <c r="C82" s="48" t="s">
        <v>12422</v>
      </c>
      <c r="D82" s="48" t="s">
        <v>12423</v>
      </c>
      <c r="E82" s="48"/>
      <c r="F82" s="50"/>
    </row>
    <row r="83">
      <c r="A83" s="202" t="s">
        <v>6135</v>
      </c>
      <c r="B83" s="49" t="s">
        <v>21</v>
      </c>
      <c r="C83" s="48" t="s">
        <v>12424</v>
      </c>
      <c r="D83" s="48" t="s">
        <v>12425</v>
      </c>
      <c r="E83" s="48"/>
      <c r="F83" s="50"/>
    </row>
    <row r="84">
      <c r="A84" s="202" t="s">
        <v>6135</v>
      </c>
      <c r="B84" s="49" t="s">
        <v>21</v>
      </c>
      <c r="C84" s="48" t="s">
        <v>12426</v>
      </c>
      <c r="D84" s="48" t="s">
        <v>12427</v>
      </c>
      <c r="E84" s="48"/>
      <c r="F84" s="50"/>
    </row>
    <row r="85">
      <c r="A85" s="202" t="s">
        <v>6135</v>
      </c>
      <c r="B85" s="49" t="s">
        <v>21</v>
      </c>
      <c r="C85" s="48" t="s">
        <v>12428</v>
      </c>
      <c r="D85" s="48" t="s">
        <v>12429</v>
      </c>
      <c r="E85" s="48"/>
      <c r="F85" s="50"/>
    </row>
    <row r="86">
      <c r="A86" s="202" t="s">
        <v>6135</v>
      </c>
      <c r="B86" s="49" t="s">
        <v>21</v>
      </c>
      <c r="C86" s="48" t="s">
        <v>12430</v>
      </c>
      <c r="D86" s="48" t="s">
        <v>12431</v>
      </c>
      <c r="E86" s="48"/>
      <c r="F86" s="50"/>
    </row>
    <row r="87">
      <c r="A87" s="202" t="s">
        <v>6135</v>
      </c>
      <c r="B87" s="49" t="s">
        <v>21</v>
      </c>
      <c r="C87" s="48" t="s">
        <v>12432</v>
      </c>
      <c r="D87" s="48" t="s">
        <v>12433</v>
      </c>
      <c r="E87" s="48"/>
      <c r="F87" s="50"/>
    </row>
    <row r="88">
      <c r="A88" s="202" t="s">
        <v>6135</v>
      </c>
      <c r="B88" s="49" t="s">
        <v>21</v>
      </c>
      <c r="C88" s="48" t="s">
        <v>12434</v>
      </c>
      <c r="D88" s="48" t="s">
        <v>12435</v>
      </c>
      <c r="E88" s="48"/>
      <c r="F88" s="50"/>
    </row>
    <row r="89">
      <c r="A89" s="202" t="s">
        <v>6135</v>
      </c>
      <c r="B89" s="49" t="s">
        <v>21</v>
      </c>
      <c r="C89" s="48" t="s">
        <v>12436</v>
      </c>
      <c r="D89" s="48" t="s">
        <v>12437</v>
      </c>
      <c r="E89" s="48"/>
      <c r="F89" s="50"/>
    </row>
    <row r="90">
      <c r="A90" s="202" t="s">
        <v>6135</v>
      </c>
      <c r="B90" s="49" t="s">
        <v>21</v>
      </c>
      <c r="C90" s="48" t="s">
        <v>12438</v>
      </c>
      <c r="D90" s="48" t="s">
        <v>12439</v>
      </c>
      <c r="E90" s="48"/>
      <c r="F90" s="50"/>
    </row>
    <row r="91">
      <c r="A91" s="202" t="s">
        <v>6135</v>
      </c>
      <c r="B91" s="49" t="s">
        <v>21</v>
      </c>
      <c r="C91" s="48" t="s">
        <v>12440</v>
      </c>
      <c r="D91" s="48" t="s">
        <v>12441</v>
      </c>
      <c r="E91" s="48"/>
      <c r="F91" s="50"/>
    </row>
    <row r="92">
      <c r="A92" s="202" t="s">
        <v>6135</v>
      </c>
      <c r="B92" s="49" t="s">
        <v>21</v>
      </c>
      <c r="C92" s="48" t="s">
        <v>12442</v>
      </c>
      <c r="D92" s="48" t="s">
        <v>12443</v>
      </c>
      <c r="E92" s="48"/>
      <c r="F92" s="50"/>
    </row>
    <row r="93">
      <c r="A93" s="202" t="s">
        <v>6135</v>
      </c>
      <c r="B93" s="49" t="s">
        <v>21</v>
      </c>
      <c r="C93" s="48" t="s">
        <v>12444</v>
      </c>
      <c r="D93" s="48" t="s">
        <v>12445</v>
      </c>
      <c r="E93" s="48"/>
      <c r="F93" s="50"/>
    </row>
    <row r="94">
      <c r="A94" s="202" t="s">
        <v>6135</v>
      </c>
      <c r="B94" s="49" t="s">
        <v>21</v>
      </c>
      <c r="C94" s="48" t="s">
        <v>12446</v>
      </c>
      <c r="D94" s="48" t="s">
        <v>12447</v>
      </c>
      <c r="E94" s="48"/>
      <c r="F94" s="50"/>
    </row>
    <row r="95">
      <c r="A95" s="202" t="s">
        <v>6135</v>
      </c>
      <c r="B95" s="49" t="s">
        <v>21</v>
      </c>
      <c r="C95" s="48" t="s">
        <v>12448</v>
      </c>
      <c r="D95" s="48" t="s">
        <v>12449</v>
      </c>
      <c r="E95" s="48"/>
      <c r="F95" s="50"/>
    </row>
    <row r="96">
      <c r="A96" s="202" t="s">
        <v>6135</v>
      </c>
      <c r="B96" s="49" t="s">
        <v>21</v>
      </c>
      <c r="C96" s="48" t="s">
        <v>12450</v>
      </c>
      <c r="D96" s="48" t="s">
        <v>12451</v>
      </c>
      <c r="E96" s="48"/>
      <c r="F96" s="50"/>
    </row>
    <row r="97">
      <c r="A97" s="202" t="s">
        <v>6135</v>
      </c>
      <c r="B97" s="49" t="s">
        <v>21</v>
      </c>
      <c r="C97" s="48" t="s">
        <v>12452</v>
      </c>
      <c r="D97" s="48" t="s">
        <v>12453</v>
      </c>
      <c r="E97" s="48"/>
      <c r="F97" s="50"/>
    </row>
    <row r="98">
      <c r="A98" s="202" t="s">
        <v>6135</v>
      </c>
      <c r="B98" s="49" t="s">
        <v>21</v>
      </c>
      <c r="C98" s="48" t="s">
        <v>12454</v>
      </c>
      <c r="D98" s="48" t="s">
        <v>12455</v>
      </c>
      <c r="E98" s="48"/>
      <c r="F98" s="50"/>
    </row>
    <row r="99">
      <c r="A99" s="202" t="s">
        <v>6135</v>
      </c>
      <c r="B99" s="49" t="s">
        <v>21</v>
      </c>
      <c r="C99" s="48" t="s">
        <v>12456</v>
      </c>
      <c r="D99" s="48" t="s">
        <v>12457</v>
      </c>
      <c r="E99" s="48"/>
      <c r="F99" s="50"/>
    </row>
    <row r="100">
      <c r="A100" s="202" t="s">
        <v>6135</v>
      </c>
      <c r="B100" s="49" t="s">
        <v>21</v>
      </c>
      <c r="C100" s="48" t="s">
        <v>12458</v>
      </c>
      <c r="D100" s="48" t="s">
        <v>12459</v>
      </c>
      <c r="E100" s="48"/>
      <c r="F100" s="50"/>
    </row>
    <row r="101">
      <c r="A101" s="202" t="s">
        <v>6135</v>
      </c>
      <c r="B101" s="49" t="s">
        <v>21</v>
      </c>
      <c r="C101" s="48" t="s">
        <v>12460</v>
      </c>
      <c r="D101" s="48" t="s">
        <v>12461</v>
      </c>
      <c r="E101" s="48"/>
      <c r="F101" s="50"/>
    </row>
    <row r="102">
      <c r="A102" s="202" t="s">
        <v>6135</v>
      </c>
      <c r="B102" s="49" t="s">
        <v>21</v>
      </c>
      <c r="C102" s="48" t="s">
        <v>12462</v>
      </c>
      <c r="D102" s="48" t="s">
        <v>12463</v>
      </c>
      <c r="E102" s="48"/>
      <c r="F102" s="50"/>
    </row>
    <row r="103">
      <c r="A103" s="202" t="s">
        <v>6135</v>
      </c>
      <c r="B103" s="49" t="s">
        <v>21</v>
      </c>
      <c r="C103" s="48" t="s">
        <v>12464</v>
      </c>
      <c r="D103" s="48" t="s">
        <v>12465</v>
      </c>
      <c r="E103" s="48"/>
      <c r="F103" s="50"/>
    </row>
    <row r="104">
      <c r="A104" s="202" t="s">
        <v>6135</v>
      </c>
      <c r="B104" s="49" t="s">
        <v>21</v>
      </c>
      <c r="C104" s="48" t="s">
        <v>12466</v>
      </c>
      <c r="D104" s="48" t="s">
        <v>12467</v>
      </c>
      <c r="E104" s="48"/>
      <c r="F104" s="50"/>
    </row>
    <row r="105">
      <c r="A105" s="202" t="s">
        <v>6135</v>
      </c>
      <c r="B105" s="49" t="s">
        <v>21</v>
      </c>
      <c r="C105" s="48" t="s">
        <v>12468</v>
      </c>
      <c r="D105" s="48" t="s">
        <v>12469</v>
      </c>
      <c r="E105" s="48"/>
      <c r="F105" s="50"/>
    </row>
    <row r="106">
      <c r="A106" s="202" t="s">
        <v>6135</v>
      </c>
      <c r="B106" s="49" t="s">
        <v>21</v>
      </c>
      <c r="C106" s="48" t="s">
        <v>12470</v>
      </c>
      <c r="D106" s="48" t="s">
        <v>12471</v>
      </c>
      <c r="E106" s="48"/>
      <c r="F106" s="50"/>
    </row>
    <row r="107">
      <c r="A107" s="202" t="s">
        <v>6135</v>
      </c>
      <c r="B107" s="49" t="s">
        <v>21</v>
      </c>
      <c r="C107" s="48" t="s">
        <v>12472</v>
      </c>
      <c r="D107" s="48" t="s">
        <v>12473</v>
      </c>
      <c r="E107" s="48"/>
      <c r="F107" s="50"/>
    </row>
    <row r="108">
      <c r="A108" s="202" t="s">
        <v>6135</v>
      </c>
      <c r="B108" s="49" t="s">
        <v>21</v>
      </c>
      <c r="C108" s="48" t="s">
        <v>12474</v>
      </c>
      <c r="D108" s="48" t="s">
        <v>12475</v>
      </c>
      <c r="E108" s="48"/>
      <c r="F108" s="50"/>
    </row>
    <row r="109">
      <c r="A109" s="202" t="s">
        <v>6135</v>
      </c>
      <c r="B109" s="49" t="s">
        <v>21</v>
      </c>
      <c r="C109" s="48" t="s">
        <v>12476</v>
      </c>
      <c r="D109" s="48" t="s">
        <v>12477</v>
      </c>
      <c r="E109" s="48"/>
      <c r="F109" s="50"/>
    </row>
    <row r="110">
      <c r="A110" s="202" t="s">
        <v>6135</v>
      </c>
      <c r="B110" s="49" t="s">
        <v>21</v>
      </c>
      <c r="C110" s="48" t="s">
        <v>12478</v>
      </c>
      <c r="D110" s="48" t="s">
        <v>12479</v>
      </c>
      <c r="E110" s="48"/>
      <c r="F110" s="50"/>
    </row>
    <row r="111">
      <c r="A111" s="202" t="s">
        <v>6135</v>
      </c>
      <c r="B111" s="49" t="s">
        <v>21</v>
      </c>
      <c r="C111" s="48" t="s">
        <v>12480</v>
      </c>
      <c r="D111" s="48" t="s">
        <v>12481</v>
      </c>
      <c r="E111" s="48"/>
      <c r="F111" s="50"/>
    </row>
    <row r="112">
      <c r="A112" s="202" t="s">
        <v>6135</v>
      </c>
      <c r="B112" s="49" t="s">
        <v>21</v>
      </c>
      <c r="C112" s="48" t="s">
        <v>12482</v>
      </c>
      <c r="D112" s="48" t="s">
        <v>12483</v>
      </c>
      <c r="E112" s="48"/>
      <c r="F112" s="50"/>
    </row>
    <row r="113">
      <c r="A113" s="202" t="s">
        <v>6135</v>
      </c>
      <c r="B113" s="49" t="s">
        <v>21</v>
      </c>
      <c r="C113" s="48" t="s">
        <v>12484</v>
      </c>
      <c r="D113" s="48" t="s">
        <v>12485</v>
      </c>
      <c r="E113" s="48"/>
      <c r="F113" s="50"/>
    </row>
    <row r="114">
      <c r="A114" s="202" t="s">
        <v>6135</v>
      </c>
      <c r="B114" s="49" t="s">
        <v>21</v>
      </c>
      <c r="C114" s="48" t="s">
        <v>12486</v>
      </c>
      <c r="D114" s="48" t="s">
        <v>12487</v>
      </c>
      <c r="E114" s="48"/>
      <c r="F114" s="50"/>
    </row>
    <row r="115">
      <c r="A115" s="202" t="s">
        <v>6135</v>
      </c>
      <c r="B115" s="49" t="s">
        <v>21</v>
      </c>
      <c r="C115" s="48" t="s">
        <v>12488</v>
      </c>
      <c r="D115" s="48" t="s">
        <v>12489</v>
      </c>
      <c r="E115" s="48"/>
      <c r="F115" s="50"/>
    </row>
    <row r="116">
      <c r="A116" s="202" t="s">
        <v>6135</v>
      </c>
      <c r="B116" s="49" t="s">
        <v>21</v>
      </c>
      <c r="C116" s="48" t="s">
        <v>12490</v>
      </c>
      <c r="D116" s="48" t="s">
        <v>12491</v>
      </c>
      <c r="E116" s="48"/>
      <c r="F116" s="50"/>
    </row>
    <row r="117">
      <c r="A117" s="202" t="s">
        <v>6135</v>
      </c>
      <c r="B117" s="49" t="s">
        <v>21</v>
      </c>
      <c r="C117" s="48" t="s">
        <v>12492</v>
      </c>
      <c r="D117" s="48" t="s">
        <v>12493</v>
      </c>
      <c r="E117" s="48"/>
      <c r="F117" s="50"/>
    </row>
    <row r="118">
      <c r="A118" s="202" t="s">
        <v>6135</v>
      </c>
      <c r="B118" s="49" t="s">
        <v>21</v>
      </c>
      <c r="C118" s="48" t="s">
        <v>12494</v>
      </c>
      <c r="D118" s="48" t="s">
        <v>12495</v>
      </c>
      <c r="E118" s="48"/>
      <c r="F118" s="50"/>
    </row>
    <row r="119">
      <c r="A119" s="202" t="s">
        <v>6135</v>
      </c>
      <c r="B119" s="49" t="s">
        <v>21</v>
      </c>
      <c r="C119" s="48" t="s">
        <v>12496</v>
      </c>
      <c r="D119" s="48" t="s">
        <v>12497</v>
      </c>
      <c r="E119" s="48"/>
      <c r="F119" s="50"/>
    </row>
    <row r="120">
      <c r="A120" s="202" t="s">
        <v>6135</v>
      </c>
      <c r="B120" s="49" t="s">
        <v>21</v>
      </c>
      <c r="C120" s="48" t="s">
        <v>12498</v>
      </c>
      <c r="D120" s="48" t="s">
        <v>12499</v>
      </c>
      <c r="E120" s="48"/>
      <c r="F120" s="50"/>
    </row>
    <row r="121">
      <c r="A121" s="202" t="s">
        <v>6135</v>
      </c>
      <c r="B121" s="49" t="s">
        <v>21</v>
      </c>
      <c r="C121" s="48" t="s">
        <v>12500</v>
      </c>
      <c r="D121" s="48" t="s">
        <v>12501</v>
      </c>
      <c r="E121" s="48"/>
      <c r="F121" s="50"/>
    </row>
    <row r="122">
      <c r="A122" s="202" t="s">
        <v>6135</v>
      </c>
      <c r="B122" s="49" t="s">
        <v>21</v>
      </c>
      <c r="C122" s="48" t="s">
        <v>12502</v>
      </c>
      <c r="D122" s="48" t="s">
        <v>12503</v>
      </c>
      <c r="E122" s="48"/>
      <c r="F122" s="50"/>
    </row>
    <row r="123">
      <c r="A123" s="202" t="s">
        <v>6135</v>
      </c>
      <c r="B123" s="49" t="s">
        <v>21</v>
      </c>
      <c r="C123" s="48" t="s">
        <v>12504</v>
      </c>
      <c r="D123" s="48" t="s">
        <v>12505</v>
      </c>
      <c r="E123" s="48"/>
      <c r="F123" s="50"/>
    </row>
    <row r="124">
      <c r="A124" s="202" t="s">
        <v>6135</v>
      </c>
      <c r="B124" s="49" t="s">
        <v>21</v>
      </c>
      <c r="C124" s="48" t="s">
        <v>12506</v>
      </c>
      <c r="D124" s="48" t="s">
        <v>12507</v>
      </c>
      <c r="E124" s="48"/>
      <c r="F124" s="50"/>
    </row>
    <row r="125">
      <c r="A125" s="202" t="s">
        <v>6135</v>
      </c>
      <c r="B125" s="49" t="s">
        <v>21</v>
      </c>
      <c r="C125" s="48" t="s">
        <v>12508</v>
      </c>
      <c r="D125" s="48" t="s">
        <v>12509</v>
      </c>
      <c r="E125" s="48"/>
      <c r="F125" s="50"/>
    </row>
    <row r="126">
      <c r="A126" s="202" t="s">
        <v>6135</v>
      </c>
      <c r="B126" s="49" t="s">
        <v>21</v>
      </c>
      <c r="C126" s="48" t="s">
        <v>12510</v>
      </c>
      <c r="D126" s="48" t="s">
        <v>12511</v>
      </c>
      <c r="E126" s="48"/>
      <c r="F126" s="50"/>
    </row>
    <row r="127">
      <c r="A127" s="202" t="s">
        <v>6135</v>
      </c>
      <c r="B127" s="49" t="s">
        <v>21</v>
      </c>
      <c r="C127" s="48" t="s">
        <v>12512</v>
      </c>
      <c r="D127" s="48" t="s">
        <v>12513</v>
      </c>
      <c r="E127" s="48"/>
      <c r="F127" s="50"/>
    </row>
    <row r="128">
      <c r="A128" s="202" t="s">
        <v>6135</v>
      </c>
      <c r="B128" s="49" t="s">
        <v>21</v>
      </c>
      <c r="C128" s="48" t="s">
        <v>12514</v>
      </c>
      <c r="D128" s="48" t="s">
        <v>12515</v>
      </c>
      <c r="E128" s="48"/>
      <c r="F128" s="50"/>
    </row>
    <row r="129">
      <c r="A129" s="202" t="s">
        <v>6135</v>
      </c>
      <c r="B129" s="49" t="s">
        <v>21</v>
      </c>
      <c r="C129" s="48" t="s">
        <v>12516</v>
      </c>
      <c r="D129" s="48" t="s">
        <v>12517</v>
      </c>
      <c r="E129" s="48"/>
      <c r="F129" s="50"/>
    </row>
    <row r="130">
      <c r="A130" s="202" t="s">
        <v>6135</v>
      </c>
      <c r="B130" s="49" t="s">
        <v>21</v>
      </c>
      <c r="C130" s="48" t="s">
        <v>12518</v>
      </c>
      <c r="D130" s="48" t="s">
        <v>12519</v>
      </c>
      <c r="E130" s="48"/>
      <c r="F130" s="50"/>
    </row>
    <row r="131">
      <c r="A131" s="202" t="s">
        <v>6135</v>
      </c>
      <c r="B131" s="49" t="s">
        <v>21</v>
      </c>
      <c r="C131" s="48" t="s">
        <v>12520</v>
      </c>
      <c r="D131" s="48" t="s">
        <v>12521</v>
      </c>
      <c r="E131" s="48"/>
      <c r="F131" s="50"/>
    </row>
    <row r="132">
      <c r="A132" s="202" t="s">
        <v>6135</v>
      </c>
      <c r="B132" s="49" t="s">
        <v>21</v>
      </c>
      <c r="C132" s="48" t="s">
        <v>12522</v>
      </c>
      <c r="D132" s="48" t="s">
        <v>12523</v>
      </c>
      <c r="E132" s="48"/>
      <c r="F132" s="50"/>
    </row>
    <row r="133">
      <c r="A133" s="202" t="s">
        <v>6135</v>
      </c>
      <c r="B133" s="49" t="s">
        <v>21</v>
      </c>
      <c r="C133" s="48" t="s">
        <v>12524</v>
      </c>
      <c r="D133" s="48" t="s">
        <v>12525</v>
      </c>
      <c r="E133" s="48"/>
      <c r="F133" s="50"/>
    </row>
    <row r="134">
      <c r="A134" s="202" t="s">
        <v>6135</v>
      </c>
      <c r="B134" s="49" t="s">
        <v>21</v>
      </c>
      <c r="C134" s="48" t="s">
        <v>12526</v>
      </c>
      <c r="D134" s="48" t="s">
        <v>12527</v>
      </c>
      <c r="E134" s="48"/>
      <c r="F134" s="50"/>
    </row>
    <row r="135">
      <c r="A135" s="202" t="s">
        <v>6135</v>
      </c>
      <c r="B135" s="49" t="s">
        <v>21</v>
      </c>
      <c r="C135" s="48" t="s">
        <v>12528</v>
      </c>
      <c r="D135" s="48" t="s">
        <v>12529</v>
      </c>
      <c r="E135" s="48"/>
      <c r="F135" s="50"/>
    </row>
    <row r="136">
      <c r="A136" s="202" t="s">
        <v>6135</v>
      </c>
      <c r="B136" s="49" t="s">
        <v>21</v>
      </c>
      <c r="C136" s="48" t="s">
        <v>12530</v>
      </c>
      <c r="D136" s="48" t="s">
        <v>12531</v>
      </c>
      <c r="E136" s="48"/>
      <c r="F136" s="50"/>
    </row>
    <row r="137">
      <c r="A137" s="202" t="s">
        <v>6135</v>
      </c>
      <c r="B137" s="49" t="s">
        <v>21</v>
      </c>
      <c r="C137" s="48" t="s">
        <v>12532</v>
      </c>
      <c r="D137" s="48" t="s">
        <v>12533</v>
      </c>
      <c r="E137" s="48"/>
      <c r="F137" s="50"/>
    </row>
    <row r="138">
      <c r="A138" s="202" t="s">
        <v>6135</v>
      </c>
      <c r="B138" s="49" t="s">
        <v>21</v>
      </c>
      <c r="C138" s="48" t="s">
        <v>12534</v>
      </c>
      <c r="D138" s="48" t="s">
        <v>12535</v>
      </c>
      <c r="E138" s="48"/>
      <c r="F138" s="50"/>
    </row>
    <row r="139">
      <c r="A139" s="202" t="s">
        <v>6135</v>
      </c>
      <c r="B139" s="49" t="s">
        <v>21</v>
      </c>
      <c r="C139" s="48" t="s">
        <v>12536</v>
      </c>
      <c r="D139" s="48" t="s">
        <v>12537</v>
      </c>
      <c r="E139" s="48"/>
      <c r="F139" s="50"/>
    </row>
    <row r="140">
      <c r="A140" s="202" t="s">
        <v>6138</v>
      </c>
      <c r="B140" s="49" t="s">
        <v>28</v>
      </c>
      <c r="C140" s="48" t="s">
        <v>12538</v>
      </c>
      <c r="D140" s="48" t="s">
        <v>12539</v>
      </c>
      <c r="E140" s="48"/>
      <c r="F140" s="50"/>
    </row>
    <row r="141">
      <c r="A141" s="202" t="s">
        <v>6138</v>
      </c>
      <c r="B141" s="49" t="s">
        <v>28</v>
      </c>
      <c r="C141" s="48" t="s">
        <v>12540</v>
      </c>
      <c r="D141" s="48" t="s">
        <v>4984</v>
      </c>
      <c r="E141" s="48"/>
      <c r="F141" s="50"/>
    </row>
    <row r="142">
      <c r="A142" s="202" t="s">
        <v>6138</v>
      </c>
      <c r="B142" s="49" t="s">
        <v>28</v>
      </c>
      <c r="C142" s="48" t="s">
        <v>12541</v>
      </c>
      <c r="D142" s="48" t="s">
        <v>12542</v>
      </c>
      <c r="E142" s="48"/>
      <c r="F142" s="50"/>
    </row>
    <row r="143">
      <c r="A143" s="202" t="s">
        <v>6138</v>
      </c>
      <c r="B143" s="49" t="s">
        <v>28</v>
      </c>
      <c r="C143" s="48" t="s">
        <v>12543</v>
      </c>
      <c r="D143" s="48" t="s">
        <v>12544</v>
      </c>
      <c r="E143" s="48"/>
      <c r="F143" s="50"/>
    </row>
    <row r="144">
      <c r="A144" s="202" t="s">
        <v>6138</v>
      </c>
      <c r="B144" s="49" t="s">
        <v>28</v>
      </c>
      <c r="C144" s="48" t="s">
        <v>12545</v>
      </c>
      <c r="D144" s="48" t="s">
        <v>12546</v>
      </c>
      <c r="E144" s="48"/>
      <c r="F144" s="50"/>
    </row>
    <row r="145">
      <c r="A145" s="202" t="s">
        <v>6138</v>
      </c>
      <c r="B145" s="49" t="s">
        <v>28</v>
      </c>
      <c r="C145" s="48" t="s">
        <v>12547</v>
      </c>
      <c r="D145" s="48" t="s">
        <v>12548</v>
      </c>
      <c r="E145" s="48"/>
      <c r="F145" s="50"/>
    </row>
    <row r="146">
      <c r="A146" s="202" t="s">
        <v>6138</v>
      </c>
      <c r="B146" s="49" t="s">
        <v>28</v>
      </c>
      <c r="C146" s="48" t="s">
        <v>12549</v>
      </c>
      <c r="D146" s="48" t="s">
        <v>12550</v>
      </c>
      <c r="E146" s="48"/>
      <c r="F146" s="50"/>
    </row>
    <row r="147">
      <c r="A147" s="202" t="s">
        <v>6138</v>
      </c>
      <c r="B147" s="49" t="s">
        <v>28</v>
      </c>
      <c r="C147" s="48" t="s">
        <v>12551</v>
      </c>
      <c r="D147" s="48" t="s">
        <v>12552</v>
      </c>
      <c r="E147" s="48"/>
      <c r="F147" s="50"/>
    </row>
    <row r="148">
      <c r="A148" s="202" t="s">
        <v>6138</v>
      </c>
      <c r="B148" s="49" t="s">
        <v>28</v>
      </c>
      <c r="C148" s="48" t="s">
        <v>12553</v>
      </c>
      <c r="D148" s="48" t="s">
        <v>12554</v>
      </c>
      <c r="E148" s="48"/>
      <c r="F148" s="50"/>
    </row>
    <row r="149">
      <c r="A149" s="202" t="s">
        <v>6138</v>
      </c>
      <c r="B149" s="49" t="s">
        <v>28</v>
      </c>
      <c r="C149" s="48" t="s">
        <v>12555</v>
      </c>
      <c r="D149" s="48" t="s">
        <v>12556</v>
      </c>
      <c r="E149" s="48"/>
      <c r="F149" s="50"/>
    </row>
    <row r="150">
      <c r="A150" s="202" t="s">
        <v>6138</v>
      </c>
      <c r="B150" s="49" t="s">
        <v>28</v>
      </c>
      <c r="C150" s="48" t="s">
        <v>12452</v>
      </c>
      <c r="D150" s="48" t="s">
        <v>12453</v>
      </c>
      <c r="E150" s="48"/>
      <c r="F150" s="50"/>
    </row>
    <row r="151">
      <c r="A151" s="202" t="s">
        <v>6138</v>
      </c>
      <c r="B151" s="49" t="s">
        <v>28</v>
      </c>
      <c r="C151" s="48" t="s">
        <v>12557</v>
      </c>
      <c r="D151" s="48" t="s">
        <v>12558</v>
      </c>
      <c r="E151" s="48"/>
      <c r="F151" s="50"/>
    </row>
    <row r="152">
      <c r="A152" s="202" t="s">
        <v>6138</v>
      </c>
      <c r="B152" s="49" t="s">
        <v>28</v>
      </c>
      <c r="C152" s="48" t="s">
        <v>12559</v>
      </c>
      <c r="D152" s="48" t="s">
        <v>12560</v>
      </c>
      <c r="E152" s="48"/>
      <c r="F152" s="50"/>
    </row>
    <row r="153">
      <c r="A153" s="202" t="s">
        <v>6138</v>
      </c>
      <c r="B153" s="49" t="s">
        <v>28</v>
      </c>
      <c r="C153" s="48" t="s">
        <v>12561</v>
      </c>
      <c r="D153" s="48" t="s">
        <v>12562</v>
      </c>
      <c r="E153" s="48"/>
      <c r="F153" s="50"/>
    </row>
    <row r="154">
      <c r="A154" s="202" t="s">
        <v>6138</v>
      </c>
      <c r="B154" s="49" t="s">
        <v>28</v>
      </c>
      <c r="C154" s="48" t="s">
        <v>12563</v>
      </c>
      <c r="D154" s="48" t="s">
        <v>12564</v>
      </c>
      <c r="E154" s="48"/>
      <c r="F154" s="50"/>
    </row>
    <row r="155">
      <c r="A155" s="202" t="s">
        <v>6138</v>
      </c>
      <c r="B155" s="49" t="s">
        <v>28</v>
      </c>
      <c r="C155" s="48" t="s">
        <v>12565</v>
      </c>
      <c r="D155" s="48" t="s">
        <v>12566</v>
      </c>
      <c r="E155" s="48"/>
      <c r="F155" s="50"/>
    </row>
    <row r="156">
      <c r="A156" s="202" t="s">
        <v>6138</v>
      </c>
      <c r="B156" s="49" t="s">
        <v>28</v>
      </c>
      <c r="C156" s="48" t="s">
        <v>12567</v>
      </c>
      <c r="D156" s="48" t="s">
        <v>12568</v>
      </c>
      <c r="E156" s="48"/>
      <c r="F156" s="50"/>
    </row>
    <row r="157">
      <c r="A157" s="202" t="s">
        <v>6138</v>
      </c>
      <c r="B157" s="49" t="s">
        <v>28</v>
      </c>
      <c r="C157" s="48" t="s">
        <v>12569</v>
      </c>
      <c r="D157" s="48" t="s">
        <v>12570</v>
      </c>
      <c r="E157" s="48"/>
      <c r="F157" s="50"/>
    </row>
    <row r="158">
      <c r="A158" s="202" t="s">
        <v>6141</v>
      </c>
      <c r="B158" s="49" t="s">
        <v>35</v>
      </c>
      <c r="C158" s="48" t="s">
        <v>12571</v>
      </c>
      <c r="D158" s="48" t="s">
        <v>12572</v>
      </c>
      <c r="E158" s="48"/>
      <c r="F158" s="50"/>
    </row>
    <row r="159">
      <c r="A159" s="202" t="s">
        <v>6141</v>
      </c>
      <c r="B159" s="49" t="s">
        <v>35</v>
      </c>
      <c r="C159" s="48" t="s">
        <v>12573</v>
      </c>
      <c r="D159" s="48" t="s">
        <v>12574</v>
      </c>
      <c r="E159" s="48"/>
      <c r="F159" s="50"/>
    </row>
    <row r="160">
      <c r="A160" s="202" t="s">
        <v>6141</v>
      </c>
      <c r="B160" s="49" t="s">
        <v>35</v>
      </c>
      <c r="C160" s="48" t="s">
        <v>12575</v>
      </c>
      <c r="D160" s="48" t="s">
        <v>12576</v>
      </c>
      <c r="E160" s="48"/>
      <c r="F160" s="50"/>
    </row>
    <row r="161">
      <c r="A161" s="202" t="s">
        <v>6141</v>
      </c>
      <c r="B161" s="49" t="s">
        <v>35</v>
      </c>
      <c r="C161" s="48" t="s">
        <v>12577</v>
      </c>
      <c r="D161" s="48" t="s">
        <v>12578</v>
      </c>
      <c r="E161" s="48"/>
      <c r="F161" s="50"/>
    </row>
    <row r="162">
      <c r="A162" s="202" t="s">
        <v>6141</v>
      </c>
      <c r="B162" s="49" t="s">
        <v>35</v>
      </c>
      <c r="C162" s="48" t="s">
        <v>12579</v>
      </c>
      <c r="D162" s="48" t="s">
        <v>12580</v>
      </c>
      <c r="E162" s="48"/>
      <c r="F162" s="50"/>
    </row>
    <row r="163">
      <c r="A163" s="202" t="s">
        <v>6141</v>
      </c>
      <c r="B163" s="49" t="s">
        <v>35</v>
      </c>
      <c r="C163" s="48" t="s">
        <v>12581</v>
      </c>
      <c r="D163" s="48" t="s">
        <v>12582</v>
      </c>
      <c r="E163" s="48"/>
      <c r="F163" s="50"/>
    </row>
    <row r="164">
      <c r="A164" s="202" t="s">
        <v>6141</v>
      </c>
      <c r="B164" s="49" t="s">
        <v>35</v>
      </c>
      <c r="C164" s="48" t="s">
        <v>12583</v>
      </c>
      <c r="D164" s="48" t="s">
        <v>12584</v>
      </c>
      <c r="E164" s="48"/>
      <c r="F164" s="50"/>
    </row>
    <row r="165">
      <c r="A165" s="202" t="s">
        <v>6141</v>
      </c>
      <c r="B165" s="49" t="s">
        <v>35</v>
      </c>
      <c r="C165" s="48" t="s">
        <v>12585</v>
      </c>
      <c r="D165" s="48" t="s">
        <v>12586</v>
      </c>
      <c r="E165" s="48"/>
      <c r="F165" s="50"/>
    </row>
    <row r="166">
      <c r="A166" s="202" t="s">
        <v>6141</v>
      </c>
      <c r="B166" s="49" t="s">
        <v>35</v>
      </c>
      <c r="C166" s="48" t="s">
        <v>12587</v>
      </c>
      <c r="D166" s="48" t="s">
        <v>12588</v>
      </c>
      <c r="E166" s="48"/>
      <c r="F166" s="50"/>
    </row>
    <row r="167">
      <c r="A167" s="202" t="s">
        <v>6141</v>
      </c>
      <c r="B167" s="49" t="s">
        <v>35</v>
      </c>
      <c r="C167" s="48" t="s">
        <v>12589</v>
      </c>
      <c r="D167" s="48" t="s">
        <v>12590</v>
      </c>
      <c r="E167" s="48"/>
      <c r="F167" s="50"/>
    </row>
    <row r="168">
      <c r="A168" s="202" t="s">
        <v>6141</v>
      </c>
      <c r="B168" s="49" t="s">
        <v>35</v>
      </c>
      <c r="C168" s="48" t="s">
        <v>12591</v>
      </c>
      <c r="D168" s="48" t="s">
        <v>12592</v>
      </c>
      <c r="E168" s="48"/>
      <c r="F168" s="50"/>
    </row>
    <row r="169">
      <c r="A169" s="202" t="s">
        <v>6141</v>
      </c>
      <c r="B169" s="49" t="s">
        <v>35</v>
      </c>
      <c r="C169" s="48" t="s">
        <v>12593</v>
      </c>
      <c r="D169" s="48" t="s">
        <v>12594</v>
      </c>
      <c r="E169" s="48"/>
      <c r="F169" s="50"/>
    </row>
    <row r="170">
      <c r="A170" s="202" t="s">
        <v>6141</v>
      </c>
      <c r="B170" s="49" t="s">
        <v>35</v>
      </c>
      <c r="C170" s="48" t="s">
        <v>12595</v>
      </c>
      <c r="D170" s="48" t="s">
        <v>12596</v>
      </c>
      <c r="E170" s="48"/>
      <c r="F170" s="50"/>
    </row>
    <row r="171">
      <c r="A171" s="202" t="s">
        <v>6141</v>
      </c>
      <c r="B171" s="49" t="s">
        <v>35</v>
      </c>
      <c r="C171" s="48" t="s">
        <v>12597</v>
      </c>
      <c r="D171" s="48" t="s">
        <v>12598</v>
      </c>
      <c r="E171" s="48"/>
      <c r="F171" s="50"/>
    </row>
    <row r="172">
      <c r="A172" s="202" t="s">
        <v>6141</v>
      </c>
      <c r="B172" s="49" t="s">
        <v>35</v>
      </c>
      <c r="C172" s="48" t="s">
        <v>12599</v>
      </c>
      <c r="D172" s="48" t="s">
        <v>12600</v>
      </c>
      <c r="E172" s="48"/>
      <c r="F172" s="50"/>
    </row>
    <row r="173">
      <c r="A173" s="202" t="s">
        <v>6141</v>
      </c>
      <c r="B173" s="49" t="s">
        <v>35</v>
      </c>
      <c r="C173" s="48" t="s">
        <v>12601</v>
      </c>
      <c r="D173" s="48" t="s">
        <v>12602</v>
      </c>
      <c r="E173" s="48"/>
      <c r="F173" s="50"/>
    </row>
    <row r="174">
      <c r="A174" s="202" t="s">
        <v>6141</v>
      </c>
      <c r="B174" s="49" t="s">
        <v>35</v>
      </c>
      <c r="C174" s="48" t="s">
        <v>12603</v>
      </c>
      <c r="D174" s="48" t="s">
        <v>12604</v>
      </c>
      <c r="E174" s="48"/>
      <c r="F174" s="50"/>
    </row>
    <row r="175">
      <c r="A175" s="202" t="s">
        <v>6141</v>
      </c>
      <c r="B175" s="49" t="s">
        <v>35</v>
      </c>
      <c r="C175" s="48" t="s">
        <v>12605</v>
      </c>
      <c r="D175" s="48" t="s">
        <v>12606</v>
      </c>
      <c r="E175" s="48"/>
      <c r="F175" s="50"/>
    </row>
    <row r="176">
      <c r="A176" s="202" t="s">
        <v>6141</v>
      </c>
      <c r="B176" s="49" t="s">
        <v>35</v>
      </c>
      <c r="C176" s="48" t="s">
        <v>12607</v>
      </c>
      <c r="D176" s="48" t="s">
        <v>12608</v>
      </c>
      <c r="E176" s="48"/>
      <c r="F176" s="50"/>
    </row>
    <row r="177">
      <c r="A177" s="202" t="s">
        <v>6141</v>
      </c>
      <c r="B177" s="49" t="s">
        <v>35</v>
      </c>
      <c r="C177" s="48" t="s">
        <v>12609</v>
      </c>
      <c r="D177" s="48" t="s">
        <v>12610</v>
      </c>
      <c r="E177" s="48"/>
      <c r="F177" s="50"/>
    </row>
    <row r="178">
      <c r="A178" s="202" t="s">
        <v>6141</v>
      </c>
      <c r="B178" s="49" t="s">
        <v>35</v>
      </c>
      <c r="C178" s="48" t="s">
        <v>12611</v>
      </c>
      <c r="D178" s="48" t="s">
        <v>12612</v>
      </c>
      <c r="E178" s="48"/>
      <c r="F178" s="50"/>
    </row>
    <row r="179">
      <c r="A179" s="202" t="s">
        <v>6141</v>
      </c>
      <c r="B179" s="49" t="s">
        <v>35</v>
      </c>
      <c r="C179" s="48" t="s">
        <v>12613</v>
      </c>
      <c r="D179" s="48" t="s">
        <v>12614</v>
      </c>
      <c r="E179" s="48"/>
      <c r="F179" s="50"/>
    </row>
    <row r="180">
      <c r="A180" s="202" t="s">
        <v>6141</v>
      </c>
      <c r="B180" s="49" t="s">
        <v>35</v>
      </c>
      <c r="C180" s="48" t="s">
        <v>12615</v>
      </c>
      <c r="D180" s="48" t="s">
        <v>12616</v>
      </c>
      <c r="E180" s="48"/>
      <c r="F180" s="50"/>
    </row>
    <row r="181">
      <c r="A181" s="202" t="s">
        <v>6141</v>
      </c>
      <c r="B181" s="49" t="s">
        <v>35</v>
      </c>
      <c r="C181" s="48" t="s">
        <v>12617</v>
      </c>
      <c r="D181" s="48" t="s">
        <v>12618</v>
      </c>
      <c r="E181" s="48"/>
      <c r="F181" s="50"/>
    </row>
    <row r="182">
      <c r="A182" s="202" t="s">
        <v>6141</v>
      </c>
      <c r="B182" s="49" t="s">
        <v>35</v>
      </c>
      <c r="C182" s="48" t="s">
        <v>12619</v>
      </c>
      <c r="D182" s="48" t="s">
        <v>12620</v>
      </c>
      <c r="E182" s="48"/>
      <c r="F182" s="50"/>
    </row>
    <row r="183">
      <c r="A183" s="202" t="s">
        <v>6141</v>
      </c>
      <c r="B183" s="49" t="s">
        <v>35</v>
      </c>
      <c r="C183" s="48" t="s">
        <v>12621</v>
      </c>
      <c r="D183" s="48" t="s">
        <v>12622</v>
      </c>
      <c r="E183" s="48"/>
      <c r="F183" s="50"/>
    </row>
    <row r="184">
      <c r="A184" s="202" t="s">
        <v>6141</v>
      </c>
      <c r="B184" s="49" t="s">
        <v>35</v>
      </c>
      <c r="C184" s="48" t="s">
        <v>12623</v>
      </c>
      <c r="D184" s="48" t="s">
        <v>12624</v>
      </c>
      <c r="E184" s="48"/>
      <c r="F184" s="50"/>
    </row>
    <row r="185">
      <c r="A185" s="202" t="s">
        <v>6141</v>
      </c>
      <c r="B185" s="49" t="s">
        <v>35</v>
      </c>
      <c r="C185" s="48" t="s">
        <v>12625</v>
      </c>
      <c r="D185" s="48" t="s">
        <v>12626</v>
      </c>
      <c r="E185" s="48"/>
      <c r="F185" s="50"/>
    </row>
    <row r="186">
      <c r="A186" s="202" t="s">
        <v>6141</v>
      </c>
      <c r="B186" s="49" t="s">
        <v>35</v>
      </c>
      <c r="C186" s="48" t="s">
        <v>12627</v>
      </c>
      <c r="D186" s="48" t="s">
        <v>12628</v>
      </c>
      <c r="E186" s="48"/>
      <c r="F186" s="50"/>
    </row>
    <row r="187">
      <c r="A187" s="202" t="s">
        <v>6141</v>
      </c>
      <c r="B187" s="49" t="s">
        <v>35</v>
      </c>
      <c r="C187" s="48" t="s">
        <v>12629</v>
      </c>
      <c r="D187" s="48" t="s">
        <v>12630</v>
      </c>
      <c r="E187" s="48"/>
      <c r="F187" s="50"/>
    </row>
    <row r="188">
      <c r="A188" s="202" t="s">
        <v>6141</v>
      </c>
      <c r="B188" s="49" t="s">
        <v>35</v>
      </c>
      <c r="C188" s="48" t="s">
        <v>12631</v>
      </c>
      <c r="D188" s="48" t="s">
        <v>12632</v>
      </c>
      <c r="E188" s="48"/>
      <c r="F188" s="50"/>
    </row>
    <row r="189">
      <c r="A189" s="202" t="s">
        <v>6141</v>
      </c>
      <c r="B189" s="49" t="s">
        <v>35</v>
      </c>
      <c r="C189" s="48" t="s">
        <v>12633</v>
      </c>
      <c r="D189" s="48" t="s">
        <v>12634</v>
      </c>
      <c r="E189" s="48"/>
      <c r="F189" s="50"/>
    </row>
    <row r="190">
      <c r="A190" s="707" t="s">
        <v>4916</v>
      </c>
      <c r="B190" s="153" t="s">
        <v>42</v>
      </c>
      <c r="C190" s="170"/>
      <c r="D190" s="170"/>
      <c r="E190" s="170"/>
      <c r="F190" s="156"/>
    </row>
    <row r="191">
      <c r="A191" s="707" t="s">
        <v>4916</v>
      </c>
      <c r="B191" s="153" t="s">
        <v>48</v>
      </c>
      <c r="C191" s="170"/>
      <c r="D191" s="170"/>
      <c r="E191" s="170"/>
      <c r="F191" s="156"/>
    </row>
    <row r="192">
      <c r="A192" s="202" t="s">
        <v>6144</v>
      </c>
      <c r="B192" s="49" t="s">
        <v>55</v>
      </c>
      <c r="C192" s="48"/>
      <c r="D192" s="48"/>
      <c r="E192" s="48"/>
      <c r="F192" s="50"/>
    </row>
    <row r="193">
      <c r="A193" s="202" t="s">
        <v>6147</v>
      </c>
      <c r="B193" s="49" t="s">
        <v>62</v>
      </c>
      <c r="C193" s="48" t="s">
        <v>12635</v>
      </c>
      <c r="D193" s="48" t="s">
        <v>12636</v>
      </c>
      <c r="E193" s="48"/>
      <c r="F193" s="50"/>
    </row>
    <row r="194">
      <c r="A194" s="202" t="s">
        <v>6147</v>
      </c>
      <c r="B194" s="49" t="s">
        <v>62</v>
      </c>
      <c r="C194" s="48" t="s">
        <v>12637</v>
      </c>
      <c r="D194" s="48" t="s">
        <v>12638</v>
      </c>
      <c r="E194" s="48"/>
      <c r="F194" s="50"/>
    </row>
    <row r="195">
      <c r="A195" s="202" t="s">
        <v>6149</v>
      </c>
      <c r="B195" s="49" t="s">
        <v>69</v>
      </c>
      <c r="C195" s="48" t="s">
        <v>12639</v>
      </c>
      <c r="D195" s="48" t="s">
        <v>12640</v>
      </c>
      <c r="E195" s="48"/>
      <c r="F195" s="50"/>
    </row>
    <row r="196">
      <c r="A196" s="202" t="s">
        <v>6150</v>
      </c>
      <c r="B196" s="49" t="s">
        <v>75</v>
      </c>
      <c r="C196" s="48" t="s">
        <v>12641</v>
      </c>
      <c r="D196" s="48" t="s">
        <v>12642</v>
      </c>
      <c r="E196" s="48"/>
      <c r="F196" s="50"/>
    </row>
    <row r="197">
      <c r="A197" s="202" t="s">
        <v>6150</v>
      </c>
      <c r="B197" s="49" t="s">
        <v>75</v>
      </c>
      <c r="C197" s="48" t="s">
        <v>12643</v>
      </c>
      <c r="D197" s="48" t="s">
        <v>6151</v>
      </c>
      <c r="E197" s="48"/>
      <c r="F197" s="50"/>
    </row>
    <row r="198">
      <c r="A198" s="202" t="s">
        <v>6150</v>
      </c>
      <c r="B198" s="49" t="s">
        <v>75</v>
      </c>
      <c r="C198" s="48" t="s">
        <v>12644</v>
      </c>
      <c r="D198" s="48" t="s">
        <v>12645</v>
      </c>
      <c r="E198" s="48"/>
      <c r="F198" s="50"/>
    </row>
    <row r="199">
      <c r="A199" s="202" t="s">
        <v>6150</v>
      </c>
      <c r="B199" s="49" t="s">
        <v>75</v>
      </c>
      <c r="C199" s="48" t="s">
        <v>12646</v>
      </c>
      <c r="D199" s="48" t="s">
        <v>12647</v>
      </c>
      <c r="E199" s="48"/>
      <c r="F199" s="50"/>
    </row>
    <row r="200">
      <c r="A200" s="202" t="s">
        <v>6153</v>
      </c>
      <c r="B200" s="49" t="s">
        <v>82</v>
      </c>
      <c r="C200" s="48" t="s">
        <v>12648</v>
      </c>
      <c r="D200" s="48" t="s">
        <v>12649</v>
      </c>
      <c r="E200" s="48"/>
      <c r="F200" s="50"/>
    </row>
    <row r="201">
      <c r="A201" s="202" t="s">
        <v>6153</v>
      </c>
      <c r="B201" s="49" t="s">
        <v>82</v>
      </c>
      <c r="C201" s="48" t="s">
        <v>12650</v>
      </c>
      <c r="D201" s="48" t="s">
        <v>12651</v>
      </c>
      <c r="E201" s="48"/>
      <c r="F201" s="50"/>
    </row>
    <row r="202">
      <c r="A202" s="202" t="s">
        <v>6153</v>
      </c>
      <c r="B202" s="49" t="s">
        <v>82</v>
      </c>
      <c r="C202" s="48" t="s">
        <v>12652</v>
      </c>
      <c r="D202" s="48" t="s">
        <v>12653</v>
      </c>
      <c r="E202" s="48"/>
      <c r="F202" s="50"/>
    </row>
    <row r="203">
      <c r="A203" s="202" t="s">
        <v>6153</v>
      </c>
      <c r="B203" s="49" t="s">
        <v>82</v>
      </c>
      <c r="C203" s="48" t="s">
        <v>12654</v>
      </c>
      <c r="D203" s="48" t="s">
        <v>12655</v>
      </c>
      <c r="E203" s="48"/>
      <c r="F203" s="50"/>
    </row>
    <row r="204">
      <c r="A204" s="202" t="s">
        <v>6153</v>
      </c>
      <c r="B204" s="49" t="s">
        <v>82</v>
      </c>
      <c r="C204" s="48" t="s">
        <v>12656</v>
      </c>
      <c r="D204" s="48" t="s">
        <v>12657</v>
      </c>
      <c r="E204" s="48"/>
      <c r="F204" s="50"/>
    </row>
    <row r="205">
      <c r="A205" s="202" t="s">
        <v>6153</v>
      </c>
      <c r="B205" s="49" t="s">
        <v>82</v>
      </c>
      <c r="C205" s="48" t="s">
        <v>12658</v>
      </c>
      <c r="D205" s="48" t="s">
        <v>12659</v>
      </c>
      <c r="E205" s="48"/>
      <c r="F205" s="50"/>
    </row>
    <row r="206">
      <c r="A206" s="202" t="s">
        <v>6153</v>
      </c>
      <c r="B206" s="49" t="s">
        <v>82</v>
      </c>
      <c r="C206" s="48" t="s">
        <v>12660</v>
      </c>
      <c r="D206" s="48" t="s">
        <v>12661</v>
      </c>
      <c r="E206" s="48"/>
      <c r="F206" s="50"/>
    </row>
    <row r="207">
      <c r="A207" s="202" t="s">
        <v>6155</v>
      </c>
      <c r="B207" s="49" t="s">
        <v>89</v>
      </c>
      <c r="C207" s="48" t="s">
        <v>12662</v>
      </c>
      <c r="D207" s="48" t="s">
        <v>12663</v>
      </c>
      <c r="E207" s="48"/>
      <c r="F207" s="50"/>
    </row>
    <row r="208">
      <c r="A208" s="202" t="s">
        <v>6155</v>
      </c>
      <c r="B208" s="49" t="s">
        <v>89</v>
      </c>
      <c r="C208" s="48" t="s">
        <v>12664</v>
      </c>
      <c r="D208" s="48" t="s">
        <v>5257</v>
      </c>
      <c r="E208" s="48"/>
      <c r="F208" s="50"/>
    </row>
    <row r="209">
      <c r="A209" s="202" t="s">
        <v>6155</v>
      </c>
      <c r="B209" s="49" t="s">
        <v>89</v>
      </c>
      <c r="C209" s="48" t="s">
        <v>12665</v>
      </c>
      <c r="D209" s="48" t="s">
        <v>12666</v>
      </c>
      <c r="E209" s="48"/>
      <c r="F209" s="50"/>
    </row>
    <row r="210">
      <c r="A210" s="202" t="s">
        <v>6157</v>
      </c>
      <c r="B210" s="49" t="s">
        <v>96</v>
      </c>
      <c r="C210" s="48" t="s">
        <v>12667</v>
      </c>
      <c r="D210" s="48" t="s">
        <v>4960</v>
      </c>
      <c r="E210" s="48"/>
      <c r="F210" s="50"/>
    </row>
    <row r="211">
      <c r="A211" s="202" t="s">
        <v>6158</v>
      </c>
      <c r="B211" s="49" t="s">
        <v>103</v>
      </c>
      <c r="C211" s="48" t="s">
        <v>12668</v>
      </c>
      <c r="D211" s="48" t="s">
        <v>12669</v>
      </c>
      <c r="E211" s="48"/>
      <c r="F211" s="50"/>
    </row>
    <row r="212">
      <c r="A212" s="202" t="s">
        <v>6159</v>
      </c>
      <c r="B212" s="49" t="s">
        <v>110</v>
      </c>
      <c r="C212" s="48" t="s">
        <v>12670</v>
      </c>
      <c r="D212" s="48" t="s">
        <v>12671</v>
      </c>
      <c r="E212" s="48"/>
      <c r="F212" s="50"/>
    </row>
    <row r="213">
      <c r="A213" s="202" t="s">
        <v>6159</v>
      </c>
      <c r="B213" s="49" t="s">
        <v>110</v>
      </c>
      <c r="C213" s="48" t="s">
        <v>12672</v>
      </c>
      <c r="D213" s="48" t="s">
        <v>12673</v>
      </c>
      <c r="E213" s="48"/>
      <c r="F213" s="50"/>
    </row>
    <row r="214">
      <c r="A214" s="202" t="s">
        <v>6161</v>
      </c>
      <c r="B214" s="49" t="s">
        <v>117</v>
      </c>
      <c r="C214" s="48"/>
      <c r="D214" s="48"/>
      <c r="E214" s="48"/>
      <c r="F214" s="50"/>
    </row>
    <row r="215">
      <c r="A215" s="707" t="s">
        <v>4916</v>
      </c>
      <c r="B215" s="153" t="s">
        <v>15</v>
      </c>
      <c r="C215" s="170"/>
      <c r="D215" s="170"/>
      <c r="E215" s="170"/>
      <c r="F215" s="156"/>
    </row>
    <row r="216">
      <c r="A216" s="707" t="s">
        <v>4916</v>
      </c>
      <c r="B216" s="153" t="s">
        <v>130</v>
      </c>
      <c r="C216" s="170"/>
      <c r="D216" s="170"/>
      <c r="E216" s="170"/>
      <c r="F216" s="156"/>
    </row>
    <row r="217">
      <c r="A217" s="202" t="s">
        <v>6163</v>
      </c>
      <c r="B217" s="49" t="s">
        <v>137</v>
      </c>
      <c r="C217" s="48" t="s">
        <v>12674</v>
      </c>
      <c r="D217" s="48" t="s">
        <v>5018</v>
      </c>
      <c r="E217" s="48"/>
      <c r="F217" s="50"/>
    </row>
    <row r="218">
      <c r="A218" s="202" t="s">
        <v>6164</v>
      </c>
      <c r="B218" s="49" t="s">
        <v>144</v>
      </c>
      <c r="C218" s="48" t="s">
        <v>12675</v>
      </c>
      <c r="D218" s="48" t="s">
        <v>4977</v>
      </c>
      <c r="E218" s="48"/>
      <c r="F218" s="50"/>
    </row>
    <row r="219">
      <c r="A219" s="202" t="s">
        <v>6164</v>
      </c>
      <c r="B219" s="49" t="s">
        <v>144</v>
      </c>
      <c r="C219" s="48" t="s">
        <v>12676</v>
      </c>
      <c r="D219" s="48" t="s">
        <v>12677</v>
      </c>
      <c r="E219" s="48"/>
      <c r="F219" s="50"/>
    </row>
    <row r="220">
      <c r="A220" s="708" t="s">
        <v>6166</v>
      </c>
      <c r="B220" s="185" t="s">
        <v>151</v>
      </c>
      <c r="C220" s="48" t="s">
        <v>12678</v>
      </c>
      <c r="D220" s="48" t="s">
        <v>12679</v>
      </c>
      <c r="E220" s="48"/>
      <c r="F220" s="709"/>
    </row>
    <row r="221">
      <c r="A221" s="708" t="s">
        <v>6166</v>
      </c>
      <c r="B221" s="185" t="s">
        <v>151</v>
      </c>
      <c r="C221" s="48" t="s">
        <v>12680</v>
      </c>
      <c r="D221" s="48" t="s">
        <v>12681</v>
      </c>
      <c r="E221" s="48"/>
      <c r="F221" s="709"/>
    </row>
    <row r="222">
      <c r="A222" s="708" t="s">
        <v>6166</v>
      </c>
      <c r="B222" s="185" t="s">
        <v>151</v>
      </c>
      <c r="C222" s="48" t="s">
        <v>12682</v>
      </c>
      <c r="D222" s="48" t="s">
        <v>12683</v>
      </c>
      <c r="E222" s="48"/>
      <c r="F222" s="709"/>
    </row>
    <row r="223">
      <c r="A223" s="708" t="s">
        <v>6166</v>
      </c>
      <c r="B223" s="185" t="s">
        <v>151</v>
      </c>
      <c r="C223" s="48" t="s">
        <v>12684</v>
      </c>
      <c r="D223" s="48" t="s">
        <v>12685</v>
      </c>
      <c r="E223" s="48"/>
      <c r="F223" s="709"/>
    </row>
    <row r="224">
      <c r="A224" s="202" t="s">
        <v>6166</v>
      </c>
      <c r="B224" s="49" t="s">
        <v>151</v>
      </c>
      <c r="C224" s="48" t="s">
        <v>12686</v>
      </c>
      <c r="D224" s="48" t="s">
        <v>12687</v>
      </c>
      <c r="E224" s="48"/>
      <c r="F224" s="709"/>
    </row>
    <row r="225">
      <c r="A225" s="202" t="s">
        <v>6166</v>
      </c>
      <c r="B225" s="49" t="s">
        <v>151</v>
      </c>
      <c r="C225" s="48" t="s">
        <v>12688</v>
      </c>
      <c r="D225" s="48" t="s">
        <v>12689</v>
      </c>
      <c r="E225" s="48"/>
      <c r="F225" s="709"/>
    </row>
    <row r="226">
      <c r="A226" s="202" t="s">
        <v>6166</v>
      </c>
      <c r="B226" s="49" t="s">
        <v>151</v>
      </c>
      <c r="C226" s="48" t="s">
        <v>12690</v>
      </c>
      <c r="D226" s="48" t="s">
        <v>12691</v>
      </c>
      <c r="E226" s="48"/>
      <c r="F226" s="709"/>
    </row>
    <row r="227">
      <c r="A227" s="708" t="s">
        <v>6166</v>
      </c>
      <c r="B227" s="185" t="s">
        <v>151</v>
      </c>
      <c r="C227" s="48" t="s">
        <v>12692</v>
      </c>
      <c r="D227" s="48" t="s">
        <v>12693</v>
      </c>
      <c r="E227" s="48"/>
      <c r="F227" s="709"/>
    </row>
    <row r="228">
      <c r="A228" s="202" t="s">
        <v>6166</v>
      </c>
      <c r="B228" s="49" t="s">
        <v>151</v>
      </c>
      <c r="C228" s="48" t="s">
        <v>12694</v>
      </c>
      <c r="D228" s="48" t="s">
        <v>12695</v>
      </c>
      <c r="E228" s="48"/>
      <c r="F228" s="709"/>
    </row>
    <row r="229">
      <c r="A229" s="708" t="s">
        <v>6166</v>
      </c>
      <c r="B229" s="185" t="s">
        <v>151</v>
      </c>
      <c r="C229" s="48" t="s">
        <v>12696</v>
      </c>
      <c r="D229" s="48" t="s">
        <v>12697</v>
      </c>
      <c r="E229" s="48"/>
      <c r="F229" s="709"/>
    </row>
    <row r="230">
      <c r="A230" s="708" t="s">
        <v>6166</v>
      </c>
      <c r="B230" s="185" t="s">
        <v>151</v>
      </c>
      <c r="C230" s="48" t="s">
        <v>12698</v>
      </c>
      <c r="D230" s="48" t="s">
        <v>12699</v>
      </c>
      <c r="E230" s="48"/>
      <c r="F230" s="709"/>
    </row>
    <row r="231">
      <c r="A231" s="708" t="s">
        <v>6166</v>
      </c>
      <c r="B231" s="185" t="s">
        <v>151</v>
      </c>
      <c r="C231" s="48" t="s">
        <v>12700</v>
      </c>
      <c r="D231" s="48" t="s">
        <v>12701</v>
      </c>
      <c r="E231" s="48"/>
      <c r="F231" s="709"/>
    </row>
    <row r="232">
      <c r="A232" s="708" t="s">
        <v>6166</v>
      </c>
      <c r="B232" s="185" t="s">
        <v>151</v>
      </c>
      <c r="C232" s="48" t="s">
        <v>12702</v>
      </c>
      <c r="D232" s="48" t="s">
        <v>12703</v>
      </c>
      <c r="E232" s="48"/>
      <c r="F232" s="709"/>
    </row>
    <row r="233">
      <c r="A233" s="708" t="s">
        <v>6166</v>
      </c>
      <c r="B233" s="185" t="s">
        <v>151</v>
      </c>
      <c r="C233" s="48" t="s">
        <v>12704</v>
      </c>
      <c r="D233" s="48" t="s">
        <v>12705</v>
      </c>
      <c r="E233" s="48"/>
      <c r="F233" s="709"/>
    </row>
    <row r="234">
      <c r="A234" s="708" t="s">
        <v>6166</v>
      </c>
      <c r="B234" s="185" t="s">
        <v>151</v>
      </c>
      <c r="C234" s="48" t="s">
        <v>12706</v>
      </c>
      <c r="D234" s="48" t="s">
        <v>12707</v>
      </c>
      <c r="E234" s="48"/>
      <c r="F234" s="709"/>
    </row>
    <row r="235">
      <c r="A235" s="708" t="s">
        <v>6166</v>
      </c>
      <c r="B235" s="185" t="s">
        <v>151</v>
      </c>
      <c r="C235" s="48" t="s">
        <v>12708</v>
      </c>
      <c r="D235" s="48" t="s">
        <v>12709</v>
      </c>
      <c r="E235" s="48"/>
      <c r="F235" s="709"/>
    </row>
    <row r="236">
      <c r="A236" s="708" t="s">
        <v>6166</v>
      </c>
      <c r="B236" s="185" t="s">
        <v>151</v>
      </c>
      <c r="C236" s="48" t="s">
        <v>12710</v>
      </c>
      <c r="D236" s="48" t="s">
        <v>12711</v>
      </c>
      <c r="E236" s="48"/>
      <c r="F236" s="709"/>
    </row>
    <row r="237">
      <c r="A237" s="708" t="s">
        <v>6166</v>
      </c>
      <c r="B237" s="185" t="s">
        <v>151</v>
      </c>
      <c r="C237" s="48" t="s">
        <v>12712</v>
      </c>
      <c r="D237" s="48" t="s">
        <v>12713</v>
      </c>
      <c r="E237" s="48"/>
      <c r="F237" s="709"/>
    </row>
    <row r="238">
      <c r="A238" s="708" t="s">
        <v>6166</v>
      </c>
      <c r="B238" s="185" t="s">
        <v>151</v>
      </c>
      <c r="C238" s="48" t="s">
        <v>12714</v>
      </c>
      <c r="D238" s="48" t="s">
        <v>12715</v>
      </c>
      <c r="E238" s="48"/>
      <c r="F238" s="709"/>
    </row>
    <row r="239">
      <c r="A239" s="708" t="s">
        <v>6166</v>
      </c>
      <c r="B239" s="185" t="s">
        <v>151</v>
      </c>
      <c r="C239" s="48" t="s">
        <v>12716</v>
      </c>
      <c r="D239" s="48" t="s">
        <v>12717</v>
      </c>
      <c r="E239" s="48"/>
      <c r="F239" s="709"/>
    </row>
    <row r="240">
      <c r="A240" s="708" t="s">
        <v>6166</v>
      </c>
      <c r="B240" s="185" t="s">
        <v>151</v>
      </c>
      <c r="C240" s="48" t="s">
        <v>12718</v>
      </c>
      <c r="D240" s="48" t="s">
        <v>12719</v>
      </c>
      <c r="E240" s="48"/>
      <c r="F240" s="709"/>
    </row>
    <row r="241">
      <c r="A241" s="708" t="s">
        <v>6166</v>
      </c>
      <c r="B241" s="185" t="s">
        <v>151</v>
      </c>
      <c r="C241" s="48" t="s">
        <v>12720</v>
      </c>
      <c r="D241" s="48" t="s">
        <v>12721</v>
      </c>
      <c r="E241" s="48"/>
      <c r="F241" s="709"/>
    </row>
    <row r="242">
      <c r="A242" s="708" t="s">
        <v>6166</v>
      </c>
      <c r="B242" s="185" t="s">
        <v>151</v>
      </c>
      <c r="C242" s="48" t="s">
        <v>12722</v>
      </c>
      <c r="D242" s="48" t="s">
        <v>12723</v>
      </c>
      <c r="E242" s="48"/>
      <c r="F242" s="709"/>
    </row>
    <row r="243">
      <c r="A243" s="708" t="s">
        <v>6166</v>
      </c>
      <c r="B243" s="185" t="s">
        <v>151</v>
      </c>
      <c r="C243" s="48" t="s">
        <v>12724</v>
      </c>
      <c r="D243" s="48" t="s">
        <v>12725</v>
      </c>
      <c r="E243" s="48"/>
      <c r="F243" s="709"/>
    </row>
    <row r="244">
      <c r="A244" s="708" t="s">
        <v>6166</v>
      </c>
      <c r="B244" s="185" t="s">
        <v>151</v>
      </c>
      <c r="C244" s="48" t="s">
        <v>12726</v>
      </c>
      <c r="D244" s="48" t="s">
        <v>12727</v>
      </c>
      <c r="E244" s="48"/>
      <c r="F244" s="709"/>
    </row>
    <row r="245">
      <c r="A245" s="708" t="s">
        <v>6166</v>
      </c>
      <c r="B245" s="185" t="s">
        <v>151</v>
      </c>
      <c r="C245" s="48" t="s">
        <v>12728</v>
      </c>
      <c r="D245" s="48" t="s">
        <v>12729</v>
      </c>
      <c r="E245" s="48"/>
      <c r="F245" s="709"/>
    </row>
    <row r="246">
      <c r="A246" s="708" t="s">
        <v>6166</v>
      </c>
      <c r="B246" s="185" t="s">
        <v>151</v>
      </c>
      <c r="C246" s="48" t="s">
        <v>12730</v>
      </c>
      <c r="D246" s="48" t="s">
        <v>12731</v>
      </c>
      <c r="E246" s="48"/>
      <c r="F246" s="709"/>
    </row>
    <row r="247">
      <c r="A247" s="708" t="s">
        <v>6166</v>
      </c>
      <c r="B247" s="185" t="s">
        <v>151</v>
      </c>
      <c r="C247" s="48" t="s">
        <v>12732</v>
      </c>
      <c r="D247" s="48" t="s">
        <v>12733</v>
      </c>
      <c r="E247" s="48"/>
      <c r="F247" s="709"/>
    </row>
    <row r="248">
      <c r="A248" s="708" t="s">
        <v>6166</v>
      </c>
      <c r="B248" s="185" t="s">
        <v>151</v>
      </c>
      <c r="C248" s="48" t="s">
        <v>12734</v>
      </c>
      <c r="D248" s="48" t="s">
        <v>12735</v>
      </c>
      <c r="E248" s="48"/>
      <c r="F248" s="709"/>
    </row>
    <row r="249">
      <c r="A249" s="708" t="s">
        <v>6166</v>
      </c>
      <c r="B249" s="185" t="s">
        <v>151</v>
      </c>
      <c r="C249" s="48" t="s">
        <v>12736</v>
      </c>
      <c r="D249" s="48" t="s">
        <v>12737</v>
      </c>
      <c r="E249" s="48"/>
      <c r="F249" s="709"/>
    </row>
    <row r="250">
      <c r="A250" s="708" t="s">
        <v>6166</v>
      </c>
      <c r="B250" s="185" t="s">
        <v>151</v>
      </c>
      <c r="C250" s="48" t="s">
        <v>12738</v>
      </c>
      <c r="D250" s="48" t="s">
        <v>12739</v>
      </c>
      <c r="E250" s="48"/>
      <c r="F250" s="709"/>
    </row>
    <row r="251">
      <c r="A251" s="708" t="s">
        <v>6166</v>
      </c>
      <c r="B251" s="185" t="s">
        <v>151</v>
      </c>
      <c r="C251" s="48" t="s">
        <v>12740</v>
      </c>
      <c r="D251" s="48" t="s">
        <v>12741</v>
      </c>
      <c r="E251" s="48"/>
      <c r="F251" s="709"/>
    </row>
    <row r="252">
      <c r="A252" s="708" t="s">
        <v>6166</v>
      </c>
      <c r="B252" s="185" t="s">
        <v>151</v>
      </c>
      <c r="C252" s="48" t="s">
        <v>12742</v>
      </c>
      <c r="D252" s="48" t="s">
        <v>12743</v>
      </c>
      <c r="E252" s="48"/>
      <c r="F252" s="709"/>
    </row>
    <row r="253">
      <c r="A253" s="708" t="s">
        <v>6166</v>
      </c>
      <c r="B253" s="185" t="s">
        <v>151</v>
      </c>
      <c r="C253" s="48" t="s">
        <v>12744</v>
      </c>
      <c r="D253" s="48" t="s">
        <v>12745</v>
      </c>
      <c r="E253" s="48"/>
      <c r="F253" s="709"/>
    </row>
    <row r="254">
      <c r="A254" s="708" t="s">
        <v>6166</v>
      </c>
      <c r="B254" s="185" t="s">
        <v>151</v>
      </c>
      <c r="C254" s="48" t="s">
        <v>12746</v>
      </c>
      <c r="D254" s="48" t="s">
        <v>12747</v>
      </c>
      <c r="E254" s="48"/>
      <c r="F254" s="709"/>
    </row>
    <row r="255">
      <c r="A255" s="708" t="s">
        <v>6166</v>
      </c>
      <c r="B255" s="185" t="s">
        <v>151</v>
      </c>
      <c r="C255" s="48" t="s">
        <v>12748</v>
      </c>
      <c r="D255" s="48" t="s">
        <v>12749</v>
      </c>
      <c r="E255" s="48"/>
      <c r="F255" s="709"/>
    </row>
    <row r="256">
      <c r="A256" s="708" t="s">
        <v>6166</v>
      </c>
      <c r="B256" s="185" t="s">
        <v>151</v>
      </c>
      <c r="C256" s="48" t="s">
        <v>12750</v>
      </c>
      <c r="D256" s="48" t="s">
        <v>12751</v>
      </c>
      <c r="E256" s="48"/>
      <c r="F256" s="709"/>
    </row>
    <row r="257">
      <c r="A257" s="708" t="s">
        <v>6166</v>
      </c>
      <c r="B257" s="185" t="s">
        <v>151</v>
      </c>
      <c r="C257" s="48" t="s">
        <v>12752</v>
      </c>
      <c r="D257" s="48" t="s">
        <v>12753</v>
      </c>
      <c r="E257" s="48"/>
      <c r="F257" s="50"/>
    </row>
    <row r="258">
      <c r="A258" s="708" t="s">
        <v>6166</v>
      </c>
      <c r="B258" s="185" t="s">
        <v>151</v>
      </c>
      <c r="C258" s="48" t="s">
        <v>12754</v>
      </c>
      <c r="D258" s="48" t="s">
        <v>12755</v>
      </c>
      <c r="E258" s="48"/>
      <c r="F258" s="50"/>
    </row>
    <row r="259">
      <c r="A259" s="708" t="s">
        <v>6166</v>
      </c>
      <c r="B259" s="185" t="s">
        <v>151</v>
      </c>
      <c r="C259" s="48" t="s">
        <v>12756</v>
      </c>
      <c r="D259" s="48" t="s">
        <v>12757</v>
      </c>
      <c r="E259" s="48"/>
      <c r="F259" s="50"/>
    </row>
    <row r="260">
      <c r="A260" s="708" t="s">
        <v>6166</v>
      </c>
      <c r="B260" s="185" t="s">
        <v>151</v>
      </c>
      <c r="C260" s="48" t="s">
        <v>12758</v>
      </c>
      <c r="D260" s="48" t="s">
        <v>12759</v>
      </c>
      <c r="E260" s="48"/>
      <c r="F260" s="50"/>
    </row>
    <row r="261">
      <c r="A261" s="202" t="s">
        <v>6166</v>
      </c>
      <c r="B261" s="49" t="s">
        <v>151</v>
      </c>
      <c r="C261" s="48" t="s">
        <v>12760</v>
      </c>
      <c r="D261" s="48" t="s">
        <v>12761</v>
      </c>
      <c r="E261" s="48"/>
      <c r="F261" s="50"/>
    </row>
    <row r="262">
      <c r="A262" s="202" t="s">
        <v>6166</v>
      </c>
      <c r="B262" s="49" t="s">
        <v>151</v>
      </c>
      <c r="C262" s="48" t="s">
        <v>12762</v>
      </c>
      <c r="D262" s="48" t="s">
        <v>12763</v>
      </c>
      <c r="E262" s="48"/>
      <c r="F262" s="50"/>
    </row>
    <row r="263">
      <c r="A263" s="202" t="s">
        <v>6166</v>
      </c>
      <c r="B263" s="49" t="s">
        <v>151</v>
      </c>
      <c r="C263" s="48" t="s">
        <v>12764</v>
      </c>
      <c r="D263" s="48" t="s">
        <v>12765</v>
      </c>
      <c r="E263" s="48"/>
      <c r="F263" s="50"/>
    </row>
    <row r="264">
      <c r="A264" s="202" t="s">
        <v>6166</v>
      </c>
      <c r="B264" s="49" t="s">
        <v>151</v>
      </c>
      <c r="C264" s="48" t="s">
        <v>12766</v>
      </c>
      <c r="D264" s="48" t="s">
        <v>12767</v>
      </c>
      <c r="E264" s="48"/>
      <c r="F264" s="50"/>
    </row>
    <row r="265">
      <c r="A265" s="202" t="s">
        <v>6166</v>
      </c>
      <c r="B265" s="49" t="s">
        <v>151</v>
      </c>
      <c r="C265" s="48" t="s">
        <v>12768</v>
      </c>
      <c r="D265" s="48" t="s">
        <v>12769</v>
      </c>
      <c r="E265" s="48"/>
      <c r="F265" s="50"/>
    </row>
    <row r="266">
      <c r="A266" s="708" t="s">
        <v>6169</v>
      </c>
      <c r="B266" s="185" t="s">
        <v>159</v>
      </c>
      <c r="C266" s="48" t="s">
        <v>12770</v>
      </c>
      <c r="D266" s="48" t="s">
        <v>12771</v>
      </c>
      <c r="E266" s="48"/>
      <c r="F266" s="709"/>
    </row>
    <row r="267">
      <c r="A267" s="202" t="s">
        <v>6169</v>
      </c>
      <c r="B267" s="49" t="s">
        <v>159</v>
      </c>
      <c r="C267" s="48" t="s">
        <v>12770</v>
      </c>
      <c r="D267" s="48" t="s">
        <v>12771</v>
      </c>
      <c r="E267" s="48"/>
      <c r="F267" s="709"/>
    </row>
    <row r="268">
      <c r="A268" s="708" t="s">
        <v>6169</v>
      </c>
      <c r="B268" s="185" t="s">
        <v>159</v>
      </c>
      <c r="C268" s="48" t="s">
        <v>12772</v>
      </c>
      <c r="D268" s="48" t="s">
        <v>6171</v>
      </c>
      <c r="E268" s="48"/>
      <c r="F268" s="709"/>
    </row>
    <row r="269">
      <c r="A269" s="202" t="s">
        <v>6169</v>
      </c>
      <c r="B269" s="49" t="s">
        <v>159</v>
      </c>
      <c r="C269" s="48" t="s">
        <v>12773</v>
      </c>
      <c r="D269" s="48" t="s">
        <v>12774</v>
      </c>
      <c r="E269" s="48"/>
      <c r="F269" s="709"/>
    </row>
    <row r="270">
      <c r="A270" s="202" t="s">
        <v>6169</v>
      </c>
      <c r="B270" s="49" t="s">
        <v>159</v>
      </c>
      <c r="C270" s="48" t="s">
        <v>12775</v>
      </c>
      <c r="D270" s="48" t="s">
        <v>12776</v>
      </c>
      <c r="E270" s="48"/>
      <c r="F270" s="709"/>
    </row>
    <row r="271">
      <c r="A271" s="202" t="s">
        <v>6169</v>
      </c>
      <c r="B271" s="49" t="s">
        <v>159</v>
      </c>
      <c r="C271" s="48" t="s">
        <v>12777</v>
      </c>
      <c r="D271" s="48" t="s">
        <v>12778</v>
      </c>
      <c r="E271" s="48"/>
      <c r="F271" s="709"/>
    </row>
    <row r="272">
      <c r="A272" s="708" t="s">
        <v>6169</v>
      </c>
      <c r="B272" s="185" t="s">
        <v>159</v>
      </c>
      <c r="C272" s="48" t="s">
        <v>12779</v>
      </c>
      <c r="D272" s="48" t="s">
        <v>12780</v>
      </c>
      <c r="E272" s="48"/>
      <c r="F272" s="709"/>
    </row>
    <row r="273">
      <c r="A273" s="708" t="s">
        <v>6169</v>
      </c>
      <c r="B273" s="185" t="s">
        <v>159</v>
      </c>
      <c r="C273" s="48" t="s">
        <v>12781</v>
      </c>
      <c r="D273" s="48" t="s">
        <v>12782</v>
      </c>
      <c r="E273" s="48"/>
      <c r="F273" s="709"/>
    </row>
    <row r="274">
      <c r="A274" s="708" t="s">
        <v>6169</v>
      </c>
      <c r="B274" s="185" t="s">
        <v>159</v>
      </c>
      <c r="C274" s="48" t="s">
        <v>12783</v>
      </c>
      <c r="D274" s="48" t="s">
        <v>12784</v>
      </c>
      <c r="E274" s="48"/>
      <c r="F274" s="709"/>
    </row>
    <row r="275">
      <c r="A275" s="708" t="s">
        <v>6169</v>
      </c>
      <c r="B275" s="185" t="s">
        <v>159</v>
      </c>
      <c r="C275" s="48" t="s">
        <v>12785</v>
      </c>
      <c r="D275" s="48" t="s">
        <v>12786</v>
      </c>
      <c r="E275" s="48"/>
      <c r="F275" s="709"/>
    </row>
    <row r="276">
      <c r="A276" s="708" t="s">
        <v>6169</v>
      </c>
      <c r="B276" s="185" t="s">
        <v>159</v>
      </c>
      <c r="C276" s="48" t="s">
        <v>12787</v>
      </c>
      <c r="D276" s="48" t="s">
        <v>12788</v>
      </c>
      <c r="E276" s="48"/>
      <c r="F276" s="709"/>
    </row>
    <row r="277">
      <c r="A277" s="708" t="s">
        <v>6169</v>
      </c>
      <c r="B277" s="185" t="s">
        <v>159</v>
      </c>
      <c r="C277" s="48" t="s">
        <v>12789</v>
      </c>
      <c r="D277" s="48" t="s">
        <v>12790</v>
      </c>
      <c r="E277" s="48"/>
      <c r="F277" s="709"/>
    </row>
    <row r="278">
      <c r="A278" s="708" t="s">
        <v>6169</v>
      </c>
      <c r="B278" s="185" t="s">
        <v>159</v>
      </c>
      <c r="C278" s="48" t="s">
        <v>12791</v>
      </c>
      <c r="D278" s="48" t="s">
        <v>12792</v>
      </c>
      <c r="E278" s="48"/>
      <c r="F278" s="709"/>
    </row>
    <row r="279">
      <c r="A279" s="708" t="s">
        <v>6169</v>
      </c>
      <c r="B279" s="185" t="s">
        <v>159</v>
      </c>
      <c r="C279" s="48" t="s">
        <v>12793</v>
      </c>
      <c r="D279" s="48" t="s">
        <v>12794</v>
      </c>
      <c r="E279" s="48"/>
      <c r="F279" s="709"/>
    </row>
    <row r="280">
      <c r="A280" s="708" t="s">
        <v>6169</v>
      </c>
      <c r="B280" s="185" t="s">
        <v>159</v>
      </c>
      <c r="C280" s="48" t="s">
        <v>12795</v>
      </c>
      <c r="D280" s="48" t="s">
        <v>12796</v>
      </c>
      <c r="E280" s="48"/>
      <c r="F280" s="709"/>
    </row>
    <row r="281">
      <c r="A281" s="708" t="s">
        <v>6169</v>
      </c>
      <c r="B281" s="185" t="s">
        <v>159</v>
      </c>
      <c r="C281" s="48" t="s">
        <v>12797</v>
      </c>
      <c r="D281" s="48" t="s">
        <v>12798</v>
      </c>
      <c r="E281" s="48"/>
      <c r="F281" s="709"/>
    </row>
    <row r="282">
      <c r="A282" s="708" t="s">
        <v>6169</v>
      </c>
      <c r="B282" s="185" t="s">
        <v>159</v>
      </c>
      <c r="C282" s="48" t="s">
        <v>12799</v>
      </c>
      <c r="D282" s="48" t="s">
        <v>12800</v>
      </c>
      <c r="E282" s="48"/>
      <c r="F282" s="709"/>
    </row>
    <row r="283">
      <c r="A283" s="708" t="s">
        <v>6169</v>
      </c>
      <c r="B283" s="185" t="s">
        <v>159</v>
      </c>
      <c r="C283" s="48" t="s">
        <v>12801</v>
      </c>
      <c r="D283" s="48" t="s">
        <v>12802</v>
      </c>
      <c r="E283" s="48"/>
      <c r="F283" s="709"/>
    </row>
    <row r="284">
      <c r="A284" s="708" t="s">
        <v>6169</v>
      </c>
      <c r="B284" s="185" t="s">
        <v>159</v>
      </c>
      <c r="C284" s="48" t="s">
        <v>12803</v>
      </c>
      <c r="D284" s="48" t="s">
        <v>12804</v>
      </c>
      <c r="E284" s="48"/>
      <c r="F284" s="709"/>
    </row>
    <row r="285">
      <c r="A285" s="708" t="s">
        <v>6169</v>
      </c>
      <c r="B285" s="185" t="s">
        <v>159</v>
      </c>
      <c r="C285" s="48" t="s">
        <v>12805</v>
      </c>
      <c r="D285" s="48" t="s">
        <v>12806</v>
      </c>
      <c r="E285" s="48"/>
      <c r="F285" s="709"/>
    </row>
    <row r="286">
      <c r="A286" s="708" t="s">
        <v>6169</v>
      </c>
      <c r="B286" s="185" t="s">
        <v>159</v>
      </c>
      <c r="C286" s="48" t="s">
        <v>12807</v>
      </c>
      <c r="D286" s="48" t="s">
        <v>12808</v>
      </c>
      <c r="E286" s="48"/>
      <c r="F286" s="709"/>
    </row>
    <row r="287">
      <c r="A287" s="708" t="s">
        <v>6169</v>
      </c>
      <c r="B287" s="185" t="s">
        <v>159</v>
      </c>
      <c r="C287" s="48" t="s">
        <v>12809</v>
      </c>
      <c r="D287" s="48" t="s">
        <v>12810</v>
      </c>
      <c r="E287" s="48"/>
      <c r="F287" s="709"/>
    </row>
    <row r="288">
      <c r="A288" s="708" t="s">
        <v>6169</v>
      </c>
      <c r="B288" s="185" t="s">
        <v>159</v>
      </c>
      <c r="C288" s="48" t="s">
        <v>12811</v>
      </c>
      <c r="D288" s="48" t="s">
        <v>12812</v>
      </c>
      <c r="E288" s="48"/>
      <c r="F288" s="709"/>
    </row>
    <row r="289">
      <c r="A289" s="708" t="s">
        <v>6169</v>
      </c>
      <c r="B289" s="185" t="s">
        <v>159</v>
      </c>
      <c r="C289" s="48" t="s">
        <v>12813</v>
      </c>
      <c r="D289" s="48" t="s">
        <v>12814</v>
      </c>
      <c r="E289" s="48"/>
      <c r="F289" s="709"/>
    </row>
    <row r="290">
      <c r="A290" s="708" t="s">
        <v>6169</v>
      </c>
      <c r="B290" s="185" t="s">
        <v>159</v>
      </c>
      <c r="C290" s="48" t="s">
        <v>12815</v>
      </c>
      <c r="D290" s="48" t="s">
        <v>12816</v>
      </c>
      <c r="E290" s="48"/>
      <c r="F290" s="709"/>
    </row>
    <row r="291">
      <c r="A291" s="708" t="s">
        <v>6169</v>
      </c>
      <c r="B291" s="185" t="s">
        <v>159</v>
      </c>
      <c r="C291" s="48" t="s">
        <v>12817</v>
      </c>
      <c r="D291" s="48" t="s">
        <v>12818</v>
      </c>
      <c r="E291" s="48"/>
      <c r="F291" s="709"/>
    </row>
    <row r="292">
      <c r="A292" s="708" t="s">
        <v>6169</v>
      </c>
      <c r="B292" s="185" t="s">
        <v>159</v>
      </c>
      <c r="C292" s="48" t="s">
        <v>12819</v>
      </c>
      <c r="D292" s="48" t="s">
        <v>12820</v>
      </c>
      <c r="E292" s="48"/>
      <c r="F292" s="709"/>
    </row>
    <row r="293">
      <c r="A293" s="708" t="s">
        <v>6169</v>
      </c>
      <c r="B293" s="185" t="s">
        <v>159</v>
      </c>
      <c r="C293" s="48" t="s">
        <v>12821</v>
      </c>
      <c r="D293" s="48" t="s">
        <v>12822</v>
      </c>
      <c r="E293" s="48"/>
      <c r="F293" s="709"/>
    </row>
    <row r="294">
      <c r="A294" s="708" t="s">
        <v>6169</v>
      </c>
      <c r="B294" s="185" t="s">
        <v>159</v>
      </c>
      <c r="C294" s="48" t="s">
        <v>12823</v>
      </c>
      <c r="D294" s="48" t="s">
        <v>12824</v>
      </c>
      <c r="E294" s="48"/>
      <c r="F294" s="709"/>
    </row>
    <row r="295">
      <c r="A295" s="708" t="s">
        <v>6169</v>
      </c>
      <c r="B295" s="185" t="s">
        <v>159</v>
      </c>
      <c r="C295" s="48" t="s">
        <v>12825</v>
      </c>
      <c r="D295" s="48" t="s">
        <v>12826</v>
      </c>
      <c r="E295" s="48"/>
      <c r="F295" s="709"/>
    </row>
    <row r="296">
      <c r="A296" s="708" t="s">
        <v>6169</v>
      </c>
      <c r="B296" s="185" t="s">
        <v>159</v>
      </c>
      <c r="C296" s="48" t="s">
        <v>12827</v>
      </c>
      <c r="D296" s="48" t="s">
        <v>12828</v>
      </c>
      <c r="E296" s="48"/>
      <c r="F296" s="709"/>
    </row>
    <row r="297">
      <c r="A297" s="202" t="s">
        <v>6169</v>
      </c>
      <c r="B297" s="49" t="s">
        <v>159</v>
      </c>
      <c r="C297" s="48" t="s">
        <v>12829</v>
      </c>
      <c r="D297" s="48" t="s">
        <v>12830</v>
      </c>
      <c r="E297" s="48"/>
      <c r="F297" s="709"/>
    </row>
    <row r="298">
      <c r="A298" s="708" t="s">
        <v>6169</v>
      </c>
      <c r="B298" s="185" t="s">
        <v>159</v>
      </c>
      <c r="C298" s="48" t="s">
        <v>12831</v>
      </c>
      <c r="D298" s="48" t="s">
        <v>12832</v>
      </c>
      <c r="E298" s="48"/>
      <c r="F298" s="709"/>
    </row>
    <row r="299">
      <c r="A299" s="708" t="s">
        <v>6169</v>
      </c>
      <c r="B299" s="185" t="s">
        <v>159</v>
      </c>
      <c r="C299" s="48" t="s">
        <v>12833</v>
      </c>
      <c r="D299" s="48" t="s">
        <v>12834</v>
      </c>
      <c r="E299" s="48"/>
      <c r="F299" s="50"/>
    </row>
    <row r="300">
      <c r="A300" s="708" t="s">
        <v>6169</v>
      </c>
      <c r="B300" s="185" t="s">
        <v>159</v>
      </c>
      <c r="C300" s="48" t="s">
        <v>12835</v>
      </c>
      <c r="D300" s="48" t="s">
        <v>12836</v>
      </c>
      <c r="E300" s="48"/>
      <c r="F300" s="50"/>
    </row>
    <row r="301">
      <c r="A301" s="708" t="s">
        <v>6169</v>
      </c>
      <c r="B301" s="185" t="s">
        <v>159</v>
      </c>
      <c r="C301" s="48" t="s">
        <v>12837</v>
      </c>
      <c r="D301" s="48" t="s">
        <v>12838</v>
      </c>
      <c r="E301" s="48"/>
      <c r="F301" s="50"/>
    </row>
    <row r="302">
      <c r="A302" s="708" t="s">
        <v>6169</v>
      </c>
      <c r="B302" s="185" t="s">
        <v>159</v>
      </c>
      <c r="C302" s="48" t="s">
        <v>12839</v>
      </c>
      <c r="D302" s="48" t="s">
        <v>12840</v>
      </c>
      <c r="E302" s="48"/>
      <c r="F302" s="50"/>
    </row>
    <row r="303">
      <c r="A303" s="708" t="s">
        <v>6169</v>
      </c>
      <c r="B303" s="185" t="s">
        <v>159</v>
      </c>
      <c r="C303" s="48" t="s">
        <v>12841</v>
      </c>
      <c r="D303" s="48" t="s">
        <v>12842</v>
      </c>
      <c r="E303" s="48"/>
      <c r="F303" s="50"/>
    </row>
    <row r="304">
      <c r="A304" s="202" t="s">
        <v>6172</v>
      </c>
      <c r="B304" s="49" t="s">
        <v>168</v>
      </c>
      <c r="C304" s="48" t="s">
        <v>12843</v>
      </c>
      <c r="D304" s="48" t="s">
        <v>12844</v>
      </c>
      <c r="E304" s="48"/>
      <c r="F304" s="50"/>
    </row>
    <row r="305">
      <c r="A305" s="202" t="s">
        <v>6172</v>
      </c>
      <c r="B305" s="49" t="s">
        <v>168</v>
      </c>
      <c r="C305" s="48" t="s">
        <v>12845</v>
      </c>
      <c r="D305" s="48" t="s">
        <v>2391</v>
      </c>
      <c r="E305" s="48"/>
      <c r="F305" s="50"/>
    </row>
    <row r="306">
      <c r="A306" s="202" t="s">
        <v>6175</v>
      </c>
      <c r="B306" s="49" t="s">
        <v>177</v>
      </c>
      <c r="C306" s="48" t="s">
        <v>12846</v>
      </c>
      <c r="D306" s="48" t="s">
        <v>12847</v>
      </c>
      <c r="E306" s="48"/>
      <c r="F306" s="50"/>
    </row>
    <row r="307">
      <c r="A307" s="202" t="s">
        <v>6176</v>
      </c>
      <c r="B307" s="49" t="s">
        <v>184</v>
      </c>
      <c r="C307" s="48" t="s">
        <v>12848</v>
      </c>
      <c r="D307" s="48" t="s">
        <v>12849</v>
      </c>
      <c r="E307" s="48"/>
      <c r="F307" s="50"/>
    </row>
    <row r="308">
      <c r="A308" s="202" t="s">
        <v>6176</v>
      </c>
      <c r="B308" s="49" t="s">
        <v>184</v>
      </c>
      <c r="C308" s="48" t="s">
        <v>12850</v>
      </c>
      <c r="D308" s="48" t="s">
        <v>12851</v>
      </c>
      <c r="E308" s="48"/>
      <c r="F308" s="50"/>
    </row>
    <row r="309">
      <c r="A309" s="202" t="s">
        <v>6177</v>
      </c>
      <c r="B309" s="49" t="s">
        <v>191</v>
      </c>
      <c r="C309" s="48" t="s">
        <v>12852</v>
      </c>
      <c r="D309" s="48" t="s">
        <v>12853</v>
      </c>
      <c r="E309" s="48"/>
      <c r="F309" s="50"/>
    </row>
    <row r="310">
      <c r="A310" s="202" t="s">
        <v>6177</v>
      </c>
      <c r="B310" s="49" t="s">
        <v>191</v>
      </c>
      <c r="C310" s="48" t="s">
        <v>12854</v>
      </c>
      <c r="D310" s="48" t="s">
        <v>12855</v>
      </c>
      <c r="E310" s="48"/>
      <c r="F310" s="50"/>
    </row>
    <row r="311">
      <c r="A311" s="202" t="s">
        <v>6177</v>
      </c>
      <c r="B311" s="49" t="s">
        <v>191</v>
      </c>
      <c r="C311" s="48" t="s">
        <v>12856</v>
      </c>
      <c r="D311" s="48" t="s">
        <v>12857</v>
      </c>
      <c r="E311" s="48"/>
      <c r="F311" s="50"/>
    </row>
    <row r="312">
      <c r="A312" s="202" t="s">
        <v>6177</v>
      </c>
      <c r="B312" s="49" t="s">
        <v>191</v>
      </c>
      <c r="C312" s="48" t="s">
        <v>12858</v>
      </c>
      <c r="D312" s="48" t="s">
        <v>5002</v>
      </c>
      <c r="E312" s="48"/>
      <c r="F312" s="50"/>
    </row>
    <row r="313">
      <c r="A313" s="202" t="s">
        <v>6178</v>
      </c>
      <c r="B313" s="49" t="s">
        <v>200</v>
      </c>
      <c r="C313" s="48" t="s">
        <v>12859</v>
      </c>
      <c r="D313" s="48" t="s">
        <v>11163</v>
      </c>
      <c r="E313" s="48"/>
      <c r="F313" s="50"/>
    </row>
    <row r="314">
      <c r="A314" s="202" t="s">
        <v>6178</v>
      </c>
      <c r="B314" s="49" t="s">
        <v>200</v>
      </c>
      <c r="C314" s="48" t="s">
        <v>12860</v>
      </c>
      <c r="D314" s="48" t="s">
        <v>12861</v>
      </c>
      <c r="E314" s="48"/>
      <c r="F314" s="50"/>
    </row>
    <row r="315">
      <c r="A315" s="202" t="s">
        <v>6179</v>
      </c>
      <c r="B315" s="49" t="s">
        <v>207</v>
      </c>
      <c r="C315" s="48" t="s">
        <v>12862</v>
      </c>
      <c r="D315" s="48" t="s">
        <v>12863</v>
      </c>
      <c r="E315" s="48"/>
      <c r="F315" s="50"/>
    </row>
    <row r="316">
      <c r="A316" s="202" t="s">
        <v>6179</v>
      </c>
      <c r="B316" s="49" t="s">
        <v>207</v>
      </c>
      <c r="C316" s="48" t="s">
        <v>12864</v>
      </c>
      <c r="D316" s="48" t="s">
        <v>12865</v>
      </c>
      <c r="E316" s="48"/>
      <c r="F316" s="50"/>
    </row>
    <row r="317">
      <c r="A317" s="202" t="s">
        <v>6182</v>
      </c>
      <c r="B317" s="49" t="s">
        <v>214</v>
      </c>
      <c r="C317" s="48" t="s">
        <v>12866</v>
      </c>
      <c r="D317" s="48" t="s">
        <v>12867</v>
      </c>
      <c r="E317" s="48"/>
      <c r="F317" s="50"/>
    </row>
    <row r="318">
      <c r="A318" s="202" t="s">
        <v>6182</v>
      </c>
      <c r="B318" s="49" t="s">
        <v>214</v>
      </c>
      <c r="C318" s="48" t="s">
        <v>12868</v>
      </c>
      <c r="D318" s="48" t="s">
        <v>12869</v>
      </c>
      <c r="E318" s="48"/>
      <c r="F318" s="50"/>
    </row>
    <row r="319">
      <c r="A319" s="202" t="s">
        <v>6182</v>
      </c>
      <c r="B319" s="49" t="s">
        <v>214</v>
      </c>
      <c r="C319" s="48" t="s">
        <v>12870</v>
      </c>
      <c r="D319" s="48" t="s">
        <v>12871</v>
      </c>
      <c r="E319" s="48"/>
      <c r="F319" s="50"/>
    </row>
    <row r="320">
      <c r="A320" s="202" t="s">
        <v>6182</v>
      </c>
      <c r="B320" s="49" t="s">
        <v>214</v>
      </c>
      <c r="C320" s="48" t="s">
        <v>12872</v>
      </c>
      <c r="D320" s="48" t="s">
        <v>12873</v>
      </c>
      <c r="E320" s="48"/>
      <c r="F320" s="50"/>
    </row>
    <row r="321">
      <c r="A321" s="202" t="s">
        <v>6183</v>
      </c>
      <c r="B321" s="49" t="s">
        <v>221</v>
      </c>
      <c r="C321" s="48" t="s">
        <v>12874</v>
      </c>
      <c r="D321" s="48" t="s">
        <v>6184</v>
      </c>
      <c r="E321" s="48"/>
      <c r="F321" s="50"/>
    </row>
    <row r="322">
      <c r="A322" s="202" t="s">
        <v>6183</v>
      </c>
      <c r="B322" s="49" t="s">
        <v>221</v>
      </c>
      <c r="C322" s="48" t="s">
        <v>12875</v>
      </c>
      <c r="D322" s="48" t="s">
        <v>12876</v>
      </c>
      <c r="E322" s="48"/>
      <c r="F322" s="50"/>
    </row>
    <row r="323">
      <c r="A323" s="202" t="s">
        <v>6183</v>
      </c>
      <c r="B323" s="49" t="s">
        <v>221</v>
      </c>
      <c r="C323" s="48" t="s">
        <v>12877</v>
      </c>
      <c r="D323" s="48" t="s">
        <v>12878</v>
      </c>
      <c r="E323" s="48"/>
      <c r="F323" s="50"/>
    </row>
    <row r="324">
      <c r="A324" s="202" t="s">
        <v>6183</v>
      </c>
      <c r="B324" s="49" t="s">
        <v>221</v>
      </c>
      <c r="C324" s="48" t="s">
        <v>12879</v>
      </c>
      <c r="D324" s="48" t="s">
        <v>12880</v>
      </c>
      <c r="E324" s="48"/>
      <c r="F324" s="50"/>
    </row>
    <row r="325">
      <c r="A325" s="202" t="s">
        <v>6185</v>
      </c>
      <c r="B325" s="49" t="s">
        <v>228</v>
      </c>
      <c r="C325" s="48" t="s">
        <v>12881</v>
      </c>
      <c r="D325" s="48" t="s">
        <v>12882</v>
      </c>
      <c r="E325" s="48"/>
      <c r="F325" s="50"/>
    </row>
    <row r="326">
      <c r="A326" s="202" t="s">
        <v>6186</v>
      </c>
      <c r="B326" s="49" t="s">
        <v>234</v>
      </c>
      <c r="C326" s="48" t="s">
        <v>12883</v>
      </c>
      <c r="D326" s="48" t="s">
        <v>5024</v>
      </c>
      <c r="E326" s="48"/>
      <c r="F326" s="50"/>
    </row>
    <row r="327">
      <c r="A327" s="202" t="s">
        <v>6187</v>
      </c>
      <c r="B327" s="49" t="s">
        <v>241</v>
      </c>
      <c r="C327" s="48" t="s">
        <v>12884</v>
      </c>
      <c r="D327" s="48" t="s">
        <v>12885</v>
      </c>
      <c r="E327" s="48"/>
      <c r="F327" s="50"/>
    </row>
    <row r="328">
      <c r="A328" s="202" t="s">
        <v>6188</v>
      </c>
      <c r="B328" s="49" t="s">
        <v>247</v>
      </c>
      <c r="C328" s="48" t="s">
        <v>12886</v>
      </c>
      <c r="D328" s="48" t="s">
        <v>12887</v>
      </c>
      <c r="E328" s="48"/>
      <c r="F328" s="50"/>
    </row>
    <row r="329">
      <c r="A329" s="202" t="s">
        <v>6188</v>
      </c>
      <c r="B329" s="49" t="s">
        <v>247</v>
      </c>
      <c r="C329" s="48" t="s">
        <v>12888</v>
      </c>
      <c r="D329" s="48" t="s">
        <v>12889</v>
      </c>
      <c r="E329" s="48"/>
      <c r="F329" s="50"/>
    </row>
    <row r="330">
      <c r="A330" s="202" t="s">
        <v>6189</v>
      </c>
      <c r="B330" s="49" t="s">
        <v>252</v>
      </c>
      <c r="C330" s="48" t="s">
        <v>12890</v>
      </c>
      <c r="D330" s="48" t="s">
        <v>5038</v>
      </c>
      <c r="E330" s="48"/>
      <c r="F330" s="50"/>
    </row>
    <row r="331">
      <c r="A331" s="202" t="s">
        <v>6189</v>
      </c>
      <c r="B331" s="49" t="s">
        <v>252</v>
      </c>
      <c r="C331" s="48" t="s">
        <v>12891</v>
      </c>
      <c r="D331" s="48" t="s">
        <v>12892</v>
      </c>
      <c r="E331" s="48"/>
      <c r="F331" s="50"/>
    </row>
    <row r="332">
      <c r="A332" s="202" t="s">
        <v>6190</v>
      </c>
      <c r="B332" s="49" t="s">
        <v>259</v>
      </c>
      <c r="C332" s="48"/>
      <c r="D332" s="48"/>
      <c r="E332" s="48"/>
      <c r="F332" s="50"/>
    </row>
    <row r="333">
      <c r="A333" s="202" t="s">
        <v>6193</v>
      </c>
      <c r="B333" s="49" t="s">
        <v>265</v>
      </c>
      <c r="C333" s="48" t="s">
        <v>12893</v>
      </c>
      <c r="D333" s="48" t="s">
        <v>12894</v>
      </c>
      <c r="E333" s="48"/>
      <c r="F333" s="50"/>
    </row>
    <row r="334">
      <c r="A334" s="202" t="s">
        <v>6193</v>
      </c>
      <c r="B334" s="49" t="s">
        <v>265</v>
      </c>
      <c r="C334" s="48" t="s">
        <v>12895</v>
      </c>
      <c r="D334" s="48" t="s">
        <v>12896</v>
      </c>
      <c r="E334" s="48"/>
      <c r="F334" s="50"/>
    </row>
    <row r="335">
      <c r="A335" s="202" t="s">
        <v>6193</v>
      </c>
      <c r="B335" s="49" t="s">
        <v>265</v>
      </c>
      <c r="C335" s="48" t="s">
        <v>12897</v>
      </c>
      <c r="D335" s="48" t="s">
        <v>5041</v>
      </c>
      <c r="E335" s="48"/>
      <c r="F335" s="50"/>
    </row>
    <row r="336">
      <c r="A336" s="202" t="s">
        <v>6193</v>
      </c>
      <c r="B336" s="49" t="s">
        <v>265</v>
      </c>
      <c r="C336" s="48" t="s">
        <v>12898</v>
      </c>
      <c r="D336" s="48" t="s">
        <v>12899</v>
      </c>
      <c r="E336" s="48"/>
      <c r="F336" s="50"/>
    </row>
    <row r="337">
      <c r="A337" s="202" t="s">
        <v>6195</v>
      </c>
      <c r="B337" s="49" t="s">
        <v>272</v>
      </c>
      <c r="C337" s="48" t="s">
        <v>12900</v>
      </c>
      <c r="D337" s="48" t="s">
        <v>5043</v>
      </c>
      <c r="E337" s="48"/>
      <c r="F337" s="50"/>
    </row>
    <row r="338">
      <c r="A338" s="202" t="s">
        <v>6197</v>
      </c>
      <c r="B338" s="49" t="s">
        <v>282</v>
      </c>
      <c r="C338" s="48" t="s">
        <v>12901</v>
      </c>
      <c r="D338" s="48" t="s">
        <v>12902</v>
      </c>
      <c r="E338" s="48"/>
      <c r="F338" s="50"/>
    </row>
    <row r="339">
      <c r="A339" s="202" t="s">
        <v>6199</v>
      </c>
      <c r="B339" s="49" t="s">
        <v>288</v>
      </c>
      <c r="C339" s="48" t="s">
        <v>12903</v>
      </c>
      <c r="D339" s="48" t="s">
        <v>12904</v>
      </c>
      <c r="E339" s="48"/>
      <c r="F339" s="50"/>
    </row>
    <row r="340">
      <c r="A340" s="708" t="s">
        <v>6200</v>
      </c>
      <c r="B340" s="49" t="s">
        <v>295</v>
      </c>
      <c r="C340" s="48"/>
      <c r="D340" s="48"/>
      <c r="E340" s="48"/>
      <c r="F340" s="50"/>
    </row>
    <row r="341">
      <c r="A341" s="708" t="s">
        <v>6203</v>
      </c>
      <c r="B341" s="49" t="s">
        <v>301</v>
      </c>
      <c r="C341" s="48"/>
      <c r="D341" s="48"/>
      <c r="E341" s="48"/>
      <c r="F341" s="50"/>
    </row>
    <row r="342">
      <c r="A342" s="202" t="s">
        <v>6206</v>
      </c>
      <c r="B342" s="49" t="s">
        <v>307</v>
      </c>
      <c r="C342" s="48" t="s">
        <v>12905</v>
      </c>
      <c r="D342" s="48" t="s">
        <v>12906</v>
      </c>
      <c r="E342" s="48"/>
      <c r="F342" s="50"/>
    </row>
    <row r="343">
      <c r="A343" s="202" t="s">
        <v>6206</v>
      </c>
      <c r="B343" s="49" t="s">
        <v>307</v>
      </c>
      <c r="C343" s="48" t="s">
        <v>12907</v>
      </c>
      <c r="D343" s="48" t="s">
        <v>12908</v>
      </c>
      <c r="E343" s="48"/>
      <c r="F343" s="50"/>
    </row>
    <row r="344">
      <c r="A344" s="202" t="s">
        <v>6206</v>
      </c>
      <c r="B344" s="49" t="s">
        <v>307</v>
      </c>
      <c r="C344" s="48" t="s">
        <v>12909</v>
      </c>
      <c r="D344" s="48" t="s">
        <v>12910</v>
      </c>
      <c r="E344" s="48"/>
      <c r="F344" s="50"/>
    </row>
    <row r="345">
      <c r="A345" s="202" t="s">
        <v>6206</v>
      </c>
      <c r="B345" s="49" t="s">
        <v>307</v>
      </c>
      <c r="C345" s="48" t="s">
        <v>12911</v>
      </c>
      <c r="D345" s="48" t="s">
        <v>12912</v>
      </c>
      <c r="E345" s="48"/>
      <c r="F345" s="50"/>
    </row>
    <row r="346">
      <c r="A346" s="202" t="s">
        <v>6206</v>
      </c>
      <c r="B346" s="49" t="s">
        <v>307</v>
      </c>
      <c r="C346" s="48" t="s">
        <v>12913</v>
      </c>
      <c r="D346" s="48" t="s">
        <v>12914</v>
      </c>
      <c r="E346" s="48"/>
      <c r="F346" s="50"/>
    </row>
    <row r="347">
      <c r="A347" s="202" t="s">
        <v>6206</v>
      </c>
      <c r="B347" s="49" t="s">
        <v>307</v>
      </c>
      <c r="C347" s="48" t="s">
        <v>12915</v>
      </c>
      <c r="D347" s="48" t="s">
        <v>12916</v>
      </c>
      <c r="E347" s="48"/>
      <c r="F347" s="50"/>
    </row>
    <row r="348">
      <c r="A348" s="202" t="s">
        <v>6206</v>
      </c>
      <c r="B348" s="49" t="s">
        <v>307</v>
      </c>
      <c r="C348" s="48" t="s">
        <v>12917</v>
      </c>
      <c r="D348" s="48" t="s">
        <v>12918</v>
      </c>
      <c r="E348" s="48"/>
      <c r="F348" s="50"/>
    </row>
    <row r="349">
      <c r="A349" s="202" t="s">
        <v>6206</v>
      </c>
      <c r="B349" s="49" t="s">
        <v>307</v>
      </c>
      <c r="C349" s="48" t="s">
        <v>12919</v>
      </c>
      <c r="D349" s="48" t="s">
        <v>12920</v>
      </c>
      <c r="E349" s="48"/>
      <c r="F349" s="50"/>
    </row>
    <row r="350">
      <c r="A350" s="202" t="s">
        <v>6206</v>
      </c>
      <c r="B350" s="49" t="s">
        <v>307</v>
      </c>
      <c r="C350" s="48" t="s">
        <v>12921</v>
      </c>
      <c r="D350" s="48" t="s">
        <v>12922</v>
      </c>
      <c r="E350" s="48"/>
      <c r="F350" s="50"/>
    </row>
    <row r="351">
      <c r="A351" s="202" t="s">
        <v>6206</v>
      </c>
      <c r="B351" s="49" t="s">
        <v>307</v>
      </c>
      <c r="C351" s="48" t="s">
        <v>12923</v>
      </c>
      <c r="D351" s="48" t="s">
        <v>12924</v>
      </c>
      <c r="E351" s="48"/>
      <c r="F351" s="50"/>
    </row>
    <row r="352">
      <c r="A352" s="202" t="s">
        <v>6206</v>
      </c>
      <c r="B352" s="49" t="s">
        <v>307</v>
      </c>
      <c r="C352" s="48" t="s">
        <v>12925</v>
      </c>
      <c r="D352" s="48" t="s">
        <v>12926</v>
      </c>
      <c r="E352" s="48"/>
      <c r="F352" s="50"/>
    </row>
    <row r="353">
      <c r="A353" s="202" t="s">
        <v>6209</v>
      </c>
      <c r="B353" s="49" t="s">
        <v>314</v>
      </c>
      <c r="C353" s="48" t="s">
        <v>12927</v>
      </c>
      <c r="D353" s="48" t="s">
        <v>12928</v>
      </c>
      <c r="E353" s="48"/>
      <c r="F353" s="50"/>
    </row>
    <row r="354">
      <c r="A354" s="202" t="s">
        <v>6209</v>
      </c>
      <c r="B354" s="49" t="s">
        <v>314</v>
      </c>
      <c r="C354" s="48" t="s">
        <v>12929</v>
      </c>
      <c r="D354" s="48" t="s">
        <v>12930</v>
      </c>
      <c r="E354" s="48"/>
      <c r="F354" s="50"/>
    </row>
    <row r="355">
      <c r="A355" s="202" t="s">
        <v>6209</v>
      </c>
      <c r="B355" s="49" t="s">
        <v>314</v>
      </c>
      <c r="C355" s="48" t="s">
        <v>12931</v>
      </c>
      <c r="D355" s="48" t="s">
        <v>12932</v>
      </c>
      <c r="E355" s="48"/>
      <c r="F355" s="50"/>
    </row>
    <row r="356">
      <c r="A356" s="202" t="s">
        <v>6209</v>
      </c>
      <c r="B356" s="49" t="s">
        <v>314</v>
      </c>
      <c r="C356" s="48" t="s">
        <v>12933</v>
      </c>
      <c r="D356" s="48" t="s">
        <v>12934</v>
      </c>
      <c r="E356" s="48"/>
      <c r="F356" s="50"/>
    </row>
    <row r="357">
      <c r="A357" s="202" t="s">
        <v>6209</v>
      </c>
      <c r="B357" s="49" t="s">
        <v>314</v>
      </c>
      <c r="C357" s="48" t="s">
        <v>12935</v>
      </c>
      <c r="D357" s="48" t="s">
        <v>12936</v>
      </c>
      <c r="E357" s="48"/>
      <c r="F357" s="50"/>
    </row>
    <row r="358">
      <c r="A358" s="202" t="s">
        <v>6212</v>
      </c>
      <c r="B358" s="49" t="s">
        <v>320</v>
      </c>
      <c r="C358" s="48" t="s">
        <v>12937</v>
      </c>
      <c r="D358" s="48" t="s">
        <v>12938</v>
      </c>
      <c r="E358" s="48"/>
      <c r="F358" s="50"/>
    </row>
    <row r="359">
      <c r="A359" s="202" t="s">
        <v>6212</v>
      </c>
      <c r="B359" s="49" t="s">
        <v>320</v>
      </c>
      <c r="C359" s="48" t="s">
        <v>12939</v>
      </c>
      <c r="D359" s="48" t="s">
        <v>12940</v>
      </c>
      <c r="E359" s="48"/>
      <c r="F359" s="50"/>
    </row>
    <row r="360">
      <c r="A360" s="202" t="s">
        <v>6212</v>
      </c>
      <c r="B360" s="49" t="s">
        <v>320</v>
      </c>
      <c r="C360" s="48" t="s">
        <v>12941</v>
      </c>
      <c r="D360" s="48" t="s">
        <v>12942</v>
      </c>
      <c r="E360" s="48"/>
      <c r="F360" s="50"/>
    </row>
    <row r="361">
      <c r="A361" s="202" t="s">
        <v>6212</v>
      </c>
      <c r="B361" s="49" t="s">
        <v>320</v>
      </c>
      <c r="C361" s="48" t="s">
        <v>12943</v>
      </c>
      <c r="D361" s="48" t="s">
        <v>12944</v>
      </c>
      <c r="E361" s="48"/>
      <c r="F361" s="50"/>
    </row>
    <row r="362">
      <c r="A362" s="202" t="s">
        <v>6212</v>
      </c>
      <c r="B362" s="49" t="s">
        <v>320</v>
      </c>
      <c r="C362" s="48" t="s">
        <v>12945</v>
      </c>
      <c r="D362" s="48" t="s">
        <v>12946</v>
      </c>
      <c r="E362" s="48"/>
      <c r="F362" s="50"/>
    </row>
    <row r="363">
      <c r="A363" s="202" t="s">
        <v>6212</v>
      </c>
      <c r="B363" s="49" t="s">
        <v>320</v>
      </c>
      <c r="C363" s="48" t="s">
        <v>12947</v>
      </c>
      <c r="D363" s="48" t="s">
        <v>12948</v>
      </c>
      <c r="E363" s="48"/>
      <c r="F363" s="50"/>
    </row>
    <row r="364">
      <c r="A364" s="202" t="s">
        <v>6212</v>
      </c>
      <c r="B364" s="49" t="s">
        <v>320</v>
      </c>
      <c r="C364" s="48" t="s">
        <v>12949</v>
      </c>
      <c r="D364" s="48" t="s">
        <v>12950</v>
      </c>
      <c r="E364" s="48"/>
      <c r="F364" s="50"/>
    </row>
    <row r="365">
      <c r="A365" s="202" t="s">
        <v>6212</v>
      </c>
      <c r="B365" s="49" t="s">
        <v>320</v>
      </c>
      <c r="C365" s="48" t="s">
        <v>12951</v>
      </c>
      <c r="D365" s="48" t="s">
        <v>12952</v>
      </c>
      <c r="E365" s="48"/>
      <c r="F365" s="50"/>
    </row>
    <row r="366">
      <c r="A366" s="202" t="s">
        <v>6212</v>
      </c>
      <c r="B366" s="49" t="s">
        <v>320</v>
      </c>
      <c r="C366" s="48" t="s">
        <v>12953</v>
      </c>
      <c r="D366" s="48" t="s">
        <v>12954</v>
      </c>
      <c r="E366" s="48"/>
      <c r="F366" s="50"/>
    </row>
    <row r="367">
      <c r="A367" s="202" t="s">
        <v>6212</v>
      </c>
      <c r="B367" s="49" t="s">
        <v>320</v>
      </c>
      <c r="C367" s="48" t="s">
        <v>12955</v>
      </c>
      <c r="D367" s="48" t="s">
        <v>12956</v>
      </c>
      <c r="E367" s="48"/>
      <c r="F367" s="50"/>
    </row>
    <row r="368">
      <c r="A368" s="202" t="s">
        <v>6212</v>
      </c>
      <c r="B368" s="49" t="s">
        <v>320</v>
      </c>
      <c r="C368" s="48" t="s">
        <v>12957</v>
      </c>
      <c r="D368" s="48" t="s">
        <v>12958</v>
      </c>
      <c r="E368" s="48"/>
      <c r="F368" s="50"/>
    </row>
    <row r="369">
      <c r="A369" s="202" t="s">
        <v>6212</v>
      </c>
      <c r="B369" s="49" t="s">
        <v>320</v>
      </c>
      <c r="C369" s="48" t="s">
        <v>12959</v>
      </c>
      <c r="D369" s="48" t="s">
        <v>12960</v>
      </c>
      <c r="E369" s="48"/>
      <c r="F369" s="50"/>
    </row>
    <row r="370">
      <c r="A370" s="202" t="s">
        <v>6212</v>
      </c>
      <c r="B370" s="49" t="s">
        <v>320</v>
      </c>
      <c r="C370" s="48" t="s">
        <v>12961</v>
      </c>
      <c r="D370" s="48" t="s">
        <v>12962</v>
      </c>
      <c r="E370" s="48"/>
      <c r="F370" s="50"/>
    </row>
    <row r="371">
      <c r="A371" s="202" t="s">
        <v>6212</v>
      </c>
      <c r="B371" s="49" t="s">
        <v>320</v>
      </c>
      <c r="C371" s="48" t="s">
        <v>12963</v>
      </c>
      <c r="D371" s="48" t="s">
        <v>12964</v>
      </c>
      <c r="E371" s="48"/>
      <c r="F371" s="50"/>
    </row>
    <row r="372">
      <c r="A372" s="202" t="s">
        <v>6212</v>
      </c>
      <c r="B372" s="49" t="s">
        <v>320</v>
      </c>
      <c r="C372" s="48" t="s">
        <v>12965</v>
      </c>
      <c r="D372" s="48" t="s">
        <v>12966</v>
      </c>
      <c r="E372" s="48"/>
      <c r="F372" s="50"/>
    </row>
    <row r="373">
      <c r="A373" s="202" t="s">
        <v>6212</v>
      </c>
      <c r="B373" s="49" t="s">
        <v>320</v>
      </c>
      <c r="C373" s="48" t="s">
        <v>12967</v>
      </c>
      <c r="D373" s="48" t="s">
        <v>12968</v>
      </c>
      <c r="E373" s="48"/>
      <c r="F373" s="50"/>
    </row>
    <row r="374">
      <c r="A374" s="202" t="s">
        <v>6212</v>
      </c>
      <c r="B374" s="49" t="s">
        <v>320</v>
      </c>
      <c r="C374" s="48" t="s">
        <v>12969</v>
      </c>
      <c r="D374" s="48" t="s">
        <v>12970</v>
      </c>
      <c r="E374" s="48"/>
      <c r="F374" s="50"/>
    </row>
    <row r="375">
      <c r="A375" s="202" t="s">
        <v>6212</v>
      </c>
      <c r="B375" s="49" t="s">
        <v>320</v>
      </c>
      <c r="C375" s="48" t="s">
        <v>12971</v>
      </c>
      <c r="D375" s="48" t="s">
        <v>12972</v>
      </c>
      <c r="E375" s="48"/>
      <c r="F375" s="50"/>
    </row>
    <row r="376">
      <c r="A376" s="202" t="s">
        <v>6212</v>
      </c>
      <c r="B376" s="49" t="s">
        <v>320</v>
      </c>
      <c r="C376" s="48" t="s">
        <v>12973</v>
      </c>
      <c r="D376" s="48" t="s">
        <v>12974</v>
      </c>
      <c r="E376" s="48"/>
      <c r="F376" s="50"/>
    </row>
    <row r="377">
      <c r="A377" s="202" t="s">
        <v>6212</v>
      </c>
      <c r="B377" s="49" t="s">
        <v>320</v>
      </c>
      <c r="C377" s="48" t="s">
        <v>12975</v>
      </c>
      <c r="D377" s="48" t="s">
        <v>12976</v>
      </c>
      <c r="E377" s="48"/>
      <c r="F377" s="50"/>
    </row>
    <row r="378">
      <c r="A378" s="202" t="s">
        <v>6212</v>
      </c>
      <c r="B378" s="49" t="s">
        <v>320</v>
      </c>
      <c r="C378" s="48" t="s">
        <v>12977</v>
      </c>
      <c r="D378" s="48" t="s">
        <v>12978</v>
      </c>
      <c r="E378" s="48"/>
      <c r="F378" s="50"/>
    </row>
    <row r="379">
      <c r="A379" s="202" t="s">
        <v>6212</v>
      </c>
      <c r="B379" s="49" t="s">
        <v>320</v>
      </c>
      <c r="C379" s="48" t="s">
        <v>12428</v>
      </c>
      <c r="D379" s="48" t="s">
        <v>12429</v>
      </c>
      <c r="E379" s="48"/>
      <c r="F379" s="50"/>
    </row>
    <row r="380">
      <c r="A380" s="202" t="s">
        <v>6212</v>
      </c>
      <c r="B380" s="49" t="s">
        <v>320</v>
      </c>
      <c r="C380" s="48" t="s">
        <v>12979</v>
      </c>
      <c r="D380" s="48" t="s">
        <v>12980</v>
      </c>
      <c r="E380" s="48"/>
      <c r="F380" s="50"/>
    </row>
    <row r="381">
      <c r="A381" s="202" t="s">
        <v>6212</v>
      </c>
      <c r="B381" s="49" t="s">
        <v>320</v>
      </c>
      <c r="C381" s="48" t="s">
        <v>12981</v>
      </c>
      <c r="D381" s="48" t="s">
        <v>12982</v>
      </c>
      <c r="E381" s="48"/>
      <c r="F381" s="50"/>
    </row>
    <row r="382">
      <c r="A382" s="202" t="s">
        <v>6212</v>
      </c>
      <c r="B382" s="49" t="s">
        <v>320</v>
      </c>
      <c r="C382" s="48" t="s">
        <v>12983</v>
      </c>
      <c r="D382" s="48" t="s">
        <v>12984</v>
      </c>
      <c r="E382" s="48"/>
      <c r="F382" s="50"/>
    </row>
    <row r="383">
      <c r="A383" s="202" t="s">
        <v>6212</v>
      </c>
      <c r="B383" s="49" t="s">
        <v>320</v>
      </c>
      <c r="C383" s="48" t="s">
        <v>12985</v>
      </c>
      <c r="D383" s="48" t="s">
        <v>12986</v>
      </c>
      <c r="E383" s="48"/>
      <c r="F383" s="50"/>
    </row>
    <row r="384">
      <c r="A384" s="202" t="s">
        <v>6212</v>
      </c>
      <c r="B384" s="49" t="s">
        <v>320</v>
      </c>
      <c r="C384" s="48" t="s">
        <v>12987</v>
      </c>
      <c r="D384" s="48" t="s">
        <v>12988</v>
      </c>
      <c r="E384" s="48"/>
      <c r="F384" s="50"/>
    </row>
    <row r="385">
      <c r="A385" s="202" t="s">
        <v>6212</v>
      </c>
      <c r="B385" s="49" t="s">
        <v>320</v>
      </c>
      <c r="C385" s="48" t="s">
        <v>12989</v>
      </c>
      <c r="D385" s="48" t="s">
        <v>12990</v>
      </c>
      <c r="E385" s="48"/>
      <c r="F385" s="50"/>
    </row>
    <row r="386">
      <c r="A386" s="202" t="s">
        <v>6212</v>
      </c>
      <c r="B386" s="49" t="s">
        <v>320</v>
      </c>
      <c r="C386" s="48" t="s">
        <v>12991</v>
      </c>
      <c r="D386" s="48" t="s">
        <v>12992</v>
      </c>
      <c r="E386" s="48"/>
      <c r="F386" s="50"/>
    </row>
    <row r="387">
      <c r="A387" s="202" t="s">
        <v>6212</v>
      </c>
      <c r="B387" s="49" t="s">
        <v>320</v>
      </c>
      <c r="C387" s="48" t="s">
        <v>12993</v>
      </c>
      <c r="D387" s="48" t="s">
        <v>12994</v>
      </c>
      <c r="E387" s="48"/>
      <c r="F387" s="50"/>
    </row>
    <row r="388">
      <c r="A388" s="202" t="s">
        <v>6212</v>
      </c>
      <c r="B388" s="49" t="s">
        <v>320</v>
      </c>
      <c r="C388" s="48" t="s">
        <v>12995</v>
      </c>
      <c r="D388" s="48" t="s">
        <v>12996</v>
      </c>
      <c r="E388" s="48"/>
      <c r="F388" s="50"/>
    </row>
    <row r="389">
      <c r="A389" s="202" t="s">
        <v>6215</v>
      </c>
      <c r="B389" s="49" t="s">
        <v>325</v>
      </c>
      <c r="C389" s="48" t="s">
        <v>12997</v>
      </c>
      <c r="D389" s="48" t="s">
        <v>12998</v>
      </c>
      <c r="E389" s="48"/>
      <c r="F389" s="50"/>
    </row>
    <row r="390">
      <c r="A390" s="202" t="s">
        <v>6216</v>
      </c>
      <c r="B390" s="49" t="s">
        <v>331</v>
      </c>
      <c r="C390" s="48"/>
      <c r="D390" s="48"/>
      <c r="E390" s="48"/>
      <c r="F390" s="50"/>
    </row>
    <row r="391">
      <c r="A391" s="202" t="s">
        <v>6219</v>
      </c>
      <c r="B391" s="49" t="s">
        <v>337</v>
      </c>
      <c r="C391" s="48" t="s">
        <v>12999</v>
      </c>
      <c r="D391" s="48" t="s">
        <v>13000</v>
      </c>
      <c r="E391" s="48"/>
      <c r="F391" s="50"/>
    </row>
    <row r="392">
      <c r="A392" s="202" t="s">
        <v>6219</v>
      </c>
      <c r="B392" s="49" t="s">
        <v>337</v>
      </c>
      <c r="C392" s="48" t="s">
        <v>13001</v>
      </c>
      <c r="D392" s="48" t="s">
        <v>13002</v>
      </c>
      <c r="E392" s="48"/>
      <c r="F392" s="50"/>
    </row>
    <row r="393">
      <c r="A393" s="202" t="s">
        <v>6222</v>
      </c>
      <c r="B393" s="49" t="s">
        <v>343</v>
      </c>
      <c r="C393" s="48" t="s">
        <v>13003</v>
      </c>
      <c r="D393" s="48" t="s">
        <v>13004</v>
      </c>
      <c r="E393" s="48"/>
      <c r="F393" s="50"/>
    </row>
    <row r="394">
      <c r="A394" s="202" t="s">
        <v>6222</v>
      </c>
      <c r="B394" s="49" t="s">
        <v>343</v>
      </c>
      <c r="C394" s="48" t="s">
        <v>13005</v>
      </c>
      <c r="D394" s="48" t="s">
        <v>13006</v>
      </c>
      <c r="E394" s="48"/>
      <c r="F394" s="50"/>
    </row>
    <row r="395">
      <c r="A395" s="202" t="s">
        <v>6224</v>
      </c>
      <c r="B395" s="49" t="s">
        <v>350</v>
      </c>
      <c r="C395" s="48" t="s">
        <v>13007</v>
      </c>
      <c r="D395" s="48" t="s">
        <v>13008</v>
      </c>
      <c r="E395" s="48"/>
      <c r="F395" s="50"/>
    </row>
    <row r="396">
      <c r="A396" s="202" t="s">
        <v>6224</v>
      </c>
      <c r="B396" s="49" t="s">
        <v>350</v>
      </c>
      <c r="C396" s="48" t="s">
        <v>13009</v>
      </c>
      <c r="D396" s="48" t="s">
        <v>13010</v>
      </c>
      <c r="E396" s="48"/>
      <c r="F396" s="50"/>
    </row>
    <row r="397">
      <c r="A397" s="202" t="s">
        <v>6224</v>
      </c>
      <c r="B397" s="49" t="s">
        <v>350</v>
      </c>
      <c r="C397" s="48" t="s">
        <v>13011</v>
      </c>
      <c r="D397" s="48" t="s">
        <v>13012</v>
      </c>
      <c r="E397" s="48"/>
      <c r="F397" s="50"/>
    </row>
    <row r="398">
      <c r="A398" s="202" t="s">
        <v>6225</v>
      </c>
      <c r="B398" s="49" t="s">
        <v>356</v>
      </c>
      <c r="C398" s="48" t="s">
        <v>13013</v>
      </c>
      <c r="D398" s="48" t="s">
        <v>4918</v>
      </c>
      <c r="E398" s="48"/>
      <c r="F398" s="50"/>
    </row>
    <row r="399">
      <c r="A399" s="708" t="s">
        <v>6227</v>
      </c>
      <c r="B399" s="49" t="s">
        <v>362</v>
      </c>
      <c r="C399" s="48"/>
      <c r="D399" s="48"/>
      <c r="E399" s="48"/>
      <c r="F399" s="50"/>
    </row>
    <row r="400">
      <c r="A400" s="708" t="s">
        <v>6230</v>
      </c>
      <c r="B400" s="49" t="s">
        <v>363</v>
      </c>
      <c r="C400" s="48"/>
      <c r="D400" s="48"/>
      <c r="E400" s="48"/>
      <c r="F400" s="50"/>
    </row>
    <row r="401">
      <c r="A401" s="708" t="s">
        <v>6233</v>
      </c>
      <c r="B401" s="49" t="s">
        <v>374</v>
      </c>
      <c r="C401" s="48"/>
      <c r="D401" s="48"/>
      <c r="E401" s="48"/>
      <c r="F401" s="50"/>
    </row>
    <row r="402">
      <c r="A402" s="202" t="s">
        <v>6236</v>
      </c>
      <c r="B402" s="49" t="s">
        <v>380</v>
      </c>
      <c r="C402" s="48" t="s">
        <v>13014</v>
      </c>
      <c r="D402" s="48" t="s">
        <v>13015</v>
      </c>
      <c r="E402" s="48"/>
      <c r="F402" s="50"/>
    </row>
    <row r="403">
      <c r="A403" s="202" t="s">
        <v>6236</v>
      </c>
      <c r="B403" s="49" t="s">
        <v>380</v>
      </c>
      <c r="C403" s="48" t="s">
        <v>13016</v>
      </c>
      <c r="D403" s="48" t="s">
        <v>13017</v>
      </c>
      <c r="E403" s="48"/>
      <c r="F403" s="50"/>
    </row>
    <row r="404">
      <c r="A404" s="202" t="s">
        <v>6236</v>
      </c>
      <c r="B404" s="49" t="s">
        <v>380</v>
      </c>
      <c r="C404" s="48" t="s">
        <v>13018</v>
      </c>
      <c r="D404" s="48" t="s">
        <v>13019</v>
      </c>
      <c r="E404" s="48"/>
      <c r="F404" s="50"/>
    </row>
    <row r="405">
      <c r="A405" s="202" t="s">
        <v>6236</v>
      </c>
      <c r="B405" s="49" t="s">
        <v>380</v>
      </c>
      <c r="C405" s="48" t="s">
        <v>13020</v>
      </c>
      <c r="D405" s="48" t="s">
        <v>13021</v>
      </c>
      <c r="E405" s="48"/>
      <c r="F405" s="50"/>
    </row>
    <row r="406">
      <c r="A406" s="202" t="s">
        <v>6236</v>
      </c>
      <c r="B406" s="49" t="s">
        <v>380</v>
      </c>
      <c r="C406" s="48" t="s">
        <v>13022</v>
      </c>
      <c r="D406" s="48" t="s">
        <v>13023</v>
      </c>
      <c r="E406" s="48"/>
      <c r="F406" s="50"/>
    </row>
    <row r="407">
      <c r="A407" s="202" t="s">
        <v>6236</v>
      </c>
      <c r="B407" s="49" t="s">
        <v>380</v>
      </c>
      <c r="C407" s="48" t="s">
        <v>13024</v>
      </c>
      <c r="D407" s="48" t="s">
        <v>13025</v>
      </c>
      <c r="E407" s="48"/>
      <c r="F407" s="50"/>
    </row>
    <row r="408">
      <c r="A408" s="202" t="s">
        <v>6236</v>
      </c>
      <c r="B408" s="49" t="s">
        <v>380</v>
      </c>
      <c r="C408" s="48" t="s">
        <v>13026</v>
      </c>
      <c r="D408" s="48" t="s">
        <v>13027</v>
      </c>
      <c r="E408" s="48"/>
      <c r="F408" s="50"/>
    </row>
    <row r="409">
      <c r="A409" s="202" t="s">
        <v>6236</v>
      </c>
      <c r="B409" s="49" t="s">
        <v>380</v>
      </c>
      <c r="C409" s="48" t="s">
        <v>13028</v>
      </c>
      <c r="D409" s="48" t="s">
        <v>13029</v>
      </c>
      <c r="E409" s="48"/>
      <c r="F409" s="50"/>
    </row>
    <row r="410">
      <c r="A410" s="202" t="s">
        <v>6236</v>
      </c>
      <c r="B410" s="49" t="s">
        <v>380</v>
      </c>
      <c r="C410" s="48" t="s">
        <v>13030</v>
      </c>
      <c r="D410" s="48" t="s">
        <v>13031</v>
      </c>
      <c r="E410" s="48"/>
      <c r="F410" s="50"/>
    </row>
    <row r="411">
      <c r="A411" s="202" t="s">
        <v>6236</v>
      </c>
      <c r="B411" s="49" t="s">
        <v>380</v>
      </c>
      <c r="C411" s="48" t="s">
        <v>13032</v>
      </c>
      <c r="D411" s="48" t="s">
        <v>13033</v>
      </c>
      <c r="E411" s="48"/>
      <c r="F411" s="50"/>
    </row>
    <row r="412">
      <c r="A412" s="202" t="s">
        <v>6236</v>
      </c>
      <c r="B412" s="49" t="s">
        <v>380</v>
      </c>
      <c r="C412" s="48" t="s">
        <v>13034</v>
      </c>
      <c r="D412" s="48" t="s">
        <v>13035</v>
      </c>
      <c r="E412" s="48"/>
      <c r="F412" s="50"/>
    </row>
    <row r="413">
      <c r="A413" s="202" t="s">
        <v>6236</v>
      </c>
      <c r="B413" s="49" t="s">
        <v>380</v>
      </c>
      <c r="C413" s="48" t="s">
        <v>13036</v>
      </c>
      <c r="D413" s="48" t="s">
        <v>13037</v>
      </c>
      <c r="E413" s="48"/>
      <c r="F413" s="50"/>
    </row>
    <row r="414">
      <c r="A414" s="202" t="s">
        <v>6239</v>
      </c>
      <c r="B414" s="49" t="s">
        <v>386</v>
      </c>
      <c r="C414" s="48" t="s">
        <v>13038</v>
      </c>
      <c r="D414" s="48" t="s">
        <v>13039</v>
      </c>
      <c r="E414" s="48"/>
      <c r="F414" s="50"/>
    </row>
    <row r="415">
      <c r="A415" s="202" t="s">
        <v>6239</v>
      </c>
      <c r="B415" s="49" t="s">
        <v>386</v>
      </c>
      <c r="C415" s="48" t="s">
        <v>13040</v>
      </c>
      <c r="D415" s="48" t="s">
        <v>5115</v>
      </c>
      <c r="E415" s="48"/>
      <c r="F415" s="50"/>
    </row>
    <row r="416">
      <c r="A416" s="202" t="s">
        <v>6240</v>
      </c>
      <c r="B416" s="49" t="s">
        <v>392</v>
      </c>
      <c r="C416" s="48" t="s">
        <v>13041</v>
      </c>
      <c r="D416" s="48" t="s">
        <v>5119</v>
      </c>
      <c r="E416" s="48"/>
      <c r="F416" s="50"/>
    </row>
    <row r="417">
      <c r="A417" s="202" t="s">
        <v>6241</v>
      </c>
      <c r="B417" s="49" t="s">
        <v>398</v>
      </c>
      <c r="C417" s="48" t="s">
        <v>13042</v>
      </c>
      <c r="D417" s="48" t="s">
        <v>13043</v>
      </c>
      <c r="E417" s="48"/>
      <c r="F417" s="50"/>
    </row>
    <row r="418">
      <c r="A418" s="202" t="s">
        <v>6241</v>
      </c>
      <c r="B418" s="49" t="s">
        <v>398</v>
      </c>
      <c r="C418" s="48" t="s">
        <v>13044</v>
      </c>
      <c r="D418" s="48" t="s">
        <v>13045</v>
      </c>
      <c r="E418" s="48"/>
      <c r="F418" s="50"/>
    </row>
    <row r="419">
      <c r="A419" s="202" t="s">
        <v>6241</v>
      </c>
      <c r="B419" s="49" t="s">
        <v>398</v>
      </c>
      <c r="C419" s="48" t="s">
        <v>13046</v>
      </c>
      <c r="D419" s="48" t="s">
        <v>13047</v>
      </c>
      <c r="E419" s="48"/>
      <c r="F419" s="50"/>
    </row>
    <row r="420">
      <c r="A420" s="202" t="s">
        <v>6241</v>
      </c>
      <c r="B420" s="49" t="s">
        <v>398</v>
      </c>
      <c r="C420" s="48" t="s">
        <v>13048</v>
      </c>
      <c r="D420" s="48" t="s">
        <v>13049</v>
      </c>
      <c r="E420" s="48"/>
      <c r="F420" s="50"/>
    </row>
    <row r="421">
      <c r="A421" s="202" t="s">
        <v>6241</v>
      </c>
      <c r="B421" s="49" t="s">
        <v>398</v>
      </c>
      <c r="C421" s="48" t="s">
        <v>13050</v>
      </c>
      <c r="D421" s="48" t="s">
        <v>5121</v>
      </c>
      <c r="E421" s="48"/>
      <c r="F421" s="50"/>
    </row>
    <row r="422">
      <c r="A422" s="202" t="s">
        <v>6241</v>
      </c>
      <c r="B422" s="49" t="s">
        <v>398</v>
      </c>
      <c r="C422" s="48" t="s">
        <v>13051</v>
      </c>
      <c r="D422" s="48" t="s">
        <v>13052</v>
      </c>
      <c r="E422" s="48"/>
      <c r="F422" s="50"/>
    </row>
    <row r="423">
      <c r="A423" s="710" t="s">
        <v>4916</v>
      </c>
      <c r="B423" s="153" t="s">
        <v>404</v>
      </c>
      <c r="C423" s="170"/>
      <c r="D423" s="170"/>
      <c r="E423" s="170"/>
      <c r="F423" s="156"/>
    </row>
    <row r="424">
      <c r="A424" s="708" t="s">
        <v>6243</v>
      </c>
      <c r="B424" s="49" t="s">
        <v>215</v>
      </c>
      <c r="C424" s="48"/>
      <c r="D424" s="48"/>
      <c r="E424" s="48"/>
      <c r="F424" s="50"/>
    </row>
    <row r="425">
      <c r="A425" s="708" t="s">
        <v>6246</v>
      </c>
      <c r="B425" s="49" t="s">
        <v>222</v>
      </c>
      <c r="C425" s="48"/>
      <c r="D425" s="48"/>
      <c r="E425" s="48"/>
      <c r="F425" s="50"/>
    </row>
    <row r="426">
      <c r="A426" s="708" t="s">
        <v>6249</v>
      </c>
      <c r="B426" s="49" t="s">
        <v>229</v>
      </c>
      <c r="C426" s="48"/>
      <c r="D426" s="48"/>
      <c r="E426" s="48"/>
      <c r="F426" s="50"/>
    </row>
    <row r="427">
      <c r="A427" s="708" t="s">
        <v>6252</v>
      </c>
      <c r="B427" s="49" t="s">
        <v>425</v>
      </c>
      <c r="C427" s="48"/>
      <c r="D427" s="48"/>
      <c r="E427" s="48"/>
      <c r="F427" s="50"/>
    </row>
    <row r="428">
      <c r="A428" s="708" t="s">
        <v>6255</v>
      </c>
      <c r="B428" s="49" t="s">
        <v>192</v>
      </c>
      <c r="C428" s="48"/>
      <c r="D428" s="48"/>
      <c r="E428" s="48"/>
      <c r="F428" s="50"/>
    </row>
    <row r="429">
      <c r="A429" s="202" t="s">
        <v>6258</v>
      </c>
      <c r="B429" s="49" t="s">
        <v>201</v>
      </c>
      <c r="C429" s="48" t="s">
        <v>13053</v>
      </c>
      <c r="D429" s="48" t="s">
        <v>5135</v>
      </c>
      <c r="E429" s="48"/>
      <c r="F429" s="50"/>
    </row>
    <row r="430">
      <c r="A430" s="202" t="s">
        <v>6258</v>
      </c>
      <c r="B430" s="49" t="s">
        <v>201</v>
      </c>
      <c r="C430" s="48" t="s">
        <v>13054</v>
      </c>
      <c r="D430" s="48" t="s">
        <v>13055</v>
      </c>
      <c r="E430" s="48"/>
      <c r="F430" s="50"/>
    </row>
    <row r="431">
      <c r="A431" s="708" t="s">
        <v>6259</v>
      </c>
      <c r="B431" s="49" t="s">
        <v>208</v>
      </c>
      <c r="C431" s="48"/>
      <c r="D431" s="48"/>
      <c r="E431" s="48"/>
      <c r="F431" s="50"/>
    </row>
    <row r="432">
      <c r="A432" s="708" t="s">
        <v>6262</v>
      </c>
      <c r="B432" s="49" t="s">
        <v>169</v>
      </c>
      <c r="C432" s="48"/>
      <c r="D432" s="48"/>
      <c r="E432" s="48"/>
      <c r="F432" s="50"/>
    </row>
    <row r="433">
      <c r="A433" s="708" t="s">
        <v>6265</v>
      </c>
      <c r="B433" s="49" t="s">
        <v>152</v>
      </c>
      <c r="C433" s="48"/>
      <c r="D433" s="48"/>
      <c r="E433" s="48"/>
      <c r="F433" s="50"/>
    </row>
    <row r="434">
      <c r="A434" s="708" t="s">
        <v>6268</v>
      </c>
      <c r="B434" s="49" t="s">
        <v>160</v>
      </c>
      <c r="C434" s="48"/>
      <c r="D434" s="48"/>
      <c r="E434" s="48"/>
      <c r="F434" s="50"/>
    </row>
    <row r="435">
      <c r="A435" s="708" t="s">
        <v>6271</v>
      </c>
      <c r="B435" s="49" t="s">
        <v>178</v>
      </c>
      <c r="C435" s="48"/>
      <c r="D435" s="48"/>
      <c r="E435" s="48"/>
      <c r="F435" s="50"/>
    </row>
    <row r="436">
      <c r="A436" s="202" t="s">
        <v>6274</v>
      </c>
      <c r="B436" s="49" t="s">
        <v>185</v>
      </c>
      <c r="C436" s="48" t="s">
        <v>13056</v>
      </c>
      <c r="D436" s="48" t="s">
        <v>13057</v>
      </c>
      <c r="E436" s="48"/>
      <c r="F436" s="50"/>
    </row>
    <row r="437">
      <c r="A437" s="202" t="s">
        <v>6275</v>
      </c>
      <c r="B437" s="49" t="s">
        <v>469</v>
      </c>
      <c r="C437" s="48"/>
      <c r="D437" s="48"/>
      <c r="E437" s="48"/>
      <c r="F437" s="50"/>
    </row>
    <row r="438">
      <c r="A438" s="202" t="s">
        <v>6278</v>
      </c>
      <c r="B438" s="49" t="s">
        <v>475</v>
      </c>
      <c r="C438" s="48" t="s">
        <v>13058</v>
      </c>
      <c r="D438" s="48" t="s">
        <v>13059</v>
      </c>
      <c r="E438" s="48"/>
      <c r="F438" s="50"/>
    </row>
    <row r="439">
      <c r="A439" s="202" t="s">
        <v>6278</v>
      </c>
      <c r="B439" s="49" t="s">
        <v>475</v>
      </c>
      <c r="C439" s="48" t="s">
        <v>13060</v>
      </c>
      <c r="D439" s="48" t="s">
        <v>13061</v>
      </c>
      <c r="E439" s="48"/>
      <c r="F439" s="50"/>
    </row>
    <row r="440">
      <c r="A440" s="202" t="s">
        <v>6278</v>
      </c>
      <c r="B440" s="49" t="s">
        <v>475</v>
      </c>
      <c r="C440" s="48" t="s">
        <v>13062</v>
      </c>
      <c r="D440" s="48" t="s">
        <v>13063</v>
      </c>
      <c r="E440" s="48"/>
      <c r="F440" s="50"/>
    </row>
    <row r="441">
      <c r="A441" s="202" t="s">
        <v>6278</v>
      </c>
      <c r="B441" s="49" t="s">
        <v>475</v>
      </c>
      <c r="C441" s="48" t="s">
        <v>13064</v>
      </c>
      <c r="D441" s="48" t="s">
        <v>13065</v>
      </c>
      <c r="E441" s="48"/>
      <c r="F441" s="50"/>
    </row>
    <row r="442">
      <c r="A442" s="202" t="s">
        <v>6278</v>
      </c>
      <c r="B442" s="49" t="s">
        <v>475</v>
      </c>
      <c r="C442" s="48" t="s">
        <v>13066</v>
      </c>
      <c r="D442" s="48" t="s">
        <v>13067</v>
      </c>
      <c r="E442" s="48"/>
      <c r="F442" s="50"/>
    </row>
    <row r="443">
      <c r="A443" s="202" t="s">
        <v>6278</v>
      </c>
      <c r="B443" s="49" t="s">
        <v>475</v>
      </c>
      <c r="C443" s="48" t="s">
        <v>13068</v>
      </c>
      <c r="D443" s="48" t="s">
        <v>13069</v>
      </c>
      <c r="E443" s="48"/>
      <c r="F443" s="50"/>
    </row>
    <row r="444">
      <c r="A444" s="202" t="s">
        <v>6278</v>
      </c>
      <c r="B444" s="49" t="s">
        <v>475</v>
      </c>
      <c r="C444" s="48" t="s">
        <v>13070</v>
      </c>
      <c r="D444" s="48" t="s">
        <v>13071</v>
      </c>
      <c r="E444" s="48"/>
      <c r="F444" s="50"/>
    </row>
    <row r="445">
      <c r="A445" s="202" t="s">
        <v>6278</v>
      </c>
      <c r="B445" s="49" t="s">
        <v>475</v>
      </c>
      <c r="C445" s="48" t="s">
        <v>13072</v>
      </c>
      <c r="D445" s="48" t="s">
        <v>13073</v>
      </c>
      <c r="E445" s="48"/>
      <c r="F445" s="50"/>
    </row>
    <row r="446">
      <c r="A446" s="202" t="s">
        <v>6278</v>
      </c>
      <c r="B446" s="49" t="s">
        <v>475</v>
      </c>
      <c r="C446" s="48" t="s">
        <v>13074</v>
      </c>
      <c r="D446" s="48" t="s">
        <v>13075</v>
      </c>
      <c r="E446" s="48"/>
      <c r="F446" s="50"/>
    </row>
    <row r="447">
      <c r="A447" s="202" t="s">
        <v>6278</v>
      </c>
      <c r="B447" s="49" t="s">
        <v>475</v>
      </c>
      <c r="C447" s="48" t="s">
        <v>13076</v>
      </c>
      <c r="D447" s="48" t="s">
        <v>13077</v>
      </c>
      <c r="E447" s="48"/>
      <c r="F447" s="50"/>
    </row>
    <row r="448">
      <c r="A448" s="202" t="s">
        <v>6278</v>
      </c>
      <c r="B448" s="49" t="s">
        <v>475</v>
      </c>
      <c r="C448" s="48" t="s">
        <v>13078</v>
      </c>
      <c r="D448" s="48" t="s">
        <v>13079</v>
      </c>
      <c r="E448" s="48"/>
      <c r="F448" s="50"/>
    </row>
    <row r="449">
      <c r="A449" s="202" t="s">
        <v>6280</v>
      </c>
      <c r="B449" s="49" t="s">
        <v>248</v>
      </c>
      <c r="C449" s="48"/>
      <c r="D449" s="48"/>
      <c r="E449" s="48"/>
      <c r="F449" s="50"/>
    </row>
    <row r="450">
      <c r="A450" s="202" t="s">
        <v>6282</v>
      </c>
      <c r="B450" s="49" t="s">
        <v>242</v>
      </c>
      <c r="C450" s="48" t="s">
        <v>13080</v>
      </c>
      <c r="D450" s="48" t="s">
        <v>13081</v>
      </c>
      <c r="E450" s="48"/>
      <c r="F450" s="50"/>
    </row>
    <row r="451">
      <c r="A451" s="202" t="s">
        <v>6282</v>
      </c>
      <c r="B451" s="49" t="s">
        <v>242</v>
      </c>
      <c r="C451" s="48" t="s">
        <v>13082</v>
      </c>
      <c r="D451" s="48" t="s">
        <v>13083</v>
      </c>
      <c r="E451" s="48"/>
      <c r="F451" s="50"/>
    </row>
    <row r="452">
      <c r="A452" s="202" t="s">
        <v>6282</v>
      </c>
      <c r="B452" s="49" t="s">
        <v>242</v>
      </c>
      <c r="C452" s="48" t="s">
        <v>13084</v>
      </c>
      <c r="D452" s="48" t="s">
        <v>13085</v>
      </c>
      <c r="E452" s="48"/>
      <c r="F452" s="50"/>
    </row>
    <row r="453">
      <c r="A453" s="708" t="s">
        <v>6283</v>
      </c>
      <c r="B453" s="49" t="s">
        <v>253</v>
      </c>
      <c r="C453" s="48"/>
      <c r="D453" s="48"/>
      <c r="E453" s="48"/>
      <c r="F453" s="50"/>
    </row>
    <row r="454">
      <c r="A454" s="708" t="s">
        <v>6286</v>
      </c>
      <c r="B454" s="49" t="s">
        <v>260</v>
      </c>
      <c r="C454" s="48"/>
      <c r="D454" s="48"/>
      <c r="E454" s="48"/>
      <c r="F454" s="50"/>
    </row>
    <row r="455">
      <c r="A455" s="202" t="s">
        <v>6289</v>
      </c>
      <c r="B455" s="49" t="s">
        <v>266</v>
      </c>
      <c r="C455" s="48" t="s">
        <v>13086</v>
      </c>
      <c r="D455" s="48" t="s">
        <v>13087</v>
      </c>
      <c r="E455" s="48"/>
      <c r="F455" s="50"/>
    </row>
    <row r="456">
      <c r="A456" s="202" t="s">
        <v>6289</v>
      </c>
      <c r="B456" s="49" t="s">
        <v>266</v>
      </c>
      <c r="C456" s="48" t="s">
        <v>13088</v>
      </c>
      <c r="D456" s="48" t="s">
        <v>13089</v>
      </c>
      <c r="E456" s="48"/>
      <c r="F456" s="50"/>
    </row>
    <row r="457">
      <c r="A457" s="202" t="s">
        <v>6289</v>
      </c>
      <c r="B457" s="49" t="s">
        <v>266</v>
      </c>
      <c r="C457" s="48" t="s">
        <v>13090</v>
      </c>
      <c r="D457" s="48" t="s">
        <v>13091</v>
      </c>
      <c r="E457" s="48"/>
      <c r="F457" s="50"/>
    </row>
    <row r="458">
      <c r="A458" s="202" t="s">
        <v>6289</v>
      </c>
      <c r="B458" s="49" t="s">
        <v>266</v>
      </c>
      <c r="C458" s="48" t="s">
        <v>13092</v>
      </c>
      <c r="D458" s="48" t="s">
        <v>13093</v>
      </c>
      <c r="E458" s="48"/>
      <c r="F458" s="50"/>
    </row>
    <row r="459">
      <c r="A459" s="202" t="s">
        <v>6289</v>
      </c>
      <c r="B459" s="49" t="s">
        <v>266</v>
      </c>
      <c r="C459" s="48" t="s">
        <v>13094</v>
      </c>
      <c r="D459" s="48" t="s">
        <v>13095</v>
      </c>
      <c r="E459" s="48"/>
      <c r="F459" s="50"/>
    </row>
    <row r="460">
      <c r="A460" s="708" t="s">
        <v>6292</v>
      </c>
      <c r="B460" s="49" t="s">
        <v>273</v>
      </c>
      <c r="C460" s="48"/>
      <c r="D460" s="48"/>
      <c r="E460" s="48"/>
      <c r="F460" s="50"/>
    </row>
    <row r="461">
      <c r="A461" s="708" t="s">
        <v>6295</v>
      </c>
      <c r="B461" s="49" t="s">
        <v>511</v>
      </c>
      <c r="C461" s="48"/>
      <c r="D461" s="48"/>
      <c r="E461" s="48"/>
      <c r="F461" s="50"/>
    </row>
    <row r="462">
      <c r="A462" s="708" t="s">
        <v>6298</v>
      </c>
      <c r="B462" s="49" t="s">
        <v>289</v>
      </c>
      <c r="C462" s="48"/>
      <c r="D462" s="48"/>
      <c r="E462" s="48"/>
      <c r="F462" s="50"/>
    </row>
    <row r="463">
      <c r="A463" s="708" t="s">
        <v>6301</v>
      </c>
      <c r="B463" s="49" t="s">
        <v>13</v>
      </c>
      <c r="C463" s="48"/>
      <c r="D463" s="48"/>
      <c r="E463" s="48"/>
      <c r="F463" s="50"/>
    </row>
    <row r="464">
      <c r="A464" s="708" t="s">
        <v>6304</v>
      </c>
      <c r="B464" s="49" t="s">
        <v>22</v>
      </c>
      <c r="C464" s="48"/>
      <c r="D464" s="48"/>
      <c r="E464" s="48"/>
      <c r="F464" s="50"/>
    </row>
    <row r="465">
      <c r="A465" s="708" t="s">
        <v>6307</v>
      </c>
      <c r="B465" s="49" t="s">
        <v>29</v>
      </c>
      <c r="C465" s="48"/>
      <c r="D465" s="48"/>
      <c r="E465" s="48"/>
      <c r="F465" s="50"/>
    </row>
    <row r="466">
      <c r="A466" s="708" t="s">
        <v>6310</v>
      </c>
      <c r="B466" s="49" t="s">
        <v>36</v>
      </c>
      <c r="C466" s="48"/>
      <c r="D466" s="48"/>
      <c r="E466" s="48"/>
      <c r="F466" s="50"/>
    </row>
    <row r="467">
      <c r="A467" s="708" t="s">
        <v>6313</v>
      </c>
      <c r="B467" s="49" t="s">
        <v>43</v>
      </c>
      <c r="C467" s="48"/>
      <c r="D467" s="48"/>
      <c r="E467" s="48"/>
      <c r="F467" s="50"/>
    </row>
    <row r="468">
      <c r="A468" s="202" t="s">
        <v>6316</v>
      </c>
      <c r="B468" s="49" t="s">
        <v>49</v>
      </c>
      <c r="C468" s="48" t="s">
        <v>13096</v>
      </c>
      <c r="D468" s="48" t="s">
        <v>13097</v>
      </c>
      <c r="E468" s="48"/>
      <c r="F468" s="50"/>
    </row>
    <row r="469">
      <c r="A469" s="202" t="s">
        <v>6316</v>
      </c>
      <c r="B469" s="49" t="s">
        <v>49</v>
      </c>
      <c r="C469" s="48" t="s">
        <v>13098</v>
      </c>
      <c r="D469" s="48" t="s">
        <v>13099</v>
      </c>
      <c r="E469" s="48"/>
      <c r="F469" s="50"/>
    </row>
    <row r="470">
      <c r="A470" s="202" t="s">
        <v>6316</v>
      </c>
      <c r="B470" s="49" t="s">
        <v>49</v>
      </c>
      <c r="C470" s="48" t="s">
        <v>13100</v>
      </c>
      <c r="D470" s="48" t="s">
        <v>13101</v>
      </c>
      <c r="E470" s="48"/>
      <c r="F470" s="50"/>
    </row>
    <row r="471">
      <c r="A471" s="202" t="s">
        <v>6316</v>
      </c>
      <c r="B471" s="49" t="s">
        <v>49</v>
      </c>
      <c r="C471" s="48" t="s">
        <v>13102</v>
      </c>
      <c r="D471" s="48" t="s">
        <v>13103</v>
      </c>
      <c r="E471" s="48"/>
      <c r="F471" s="50"/>
    </row>
    <row r="472">
      <c r="A472" s="708" t="s">
        <v>6317</v>
      </c>
      <c r="B472" s="49" t="s">
        <v>56</v>
      </c>
      <c r="C472" s="48"/>
      <c r="D472" s="48"/>
      <c r="E472" s="48"/>
      <c r="F472" s="50"/>
    </row>
    <row r="473">
      <c r="A473" s="708" t="s">
        <v>6320</v>
      </c>
      <c r="B473" s="49" t="s">
        <v>63</v>
      </c>
      <c r="C473" s="48"/>
      <c r="D473" s="48"/>
      <c r="E473" s="48"/>
      <c r="F473" s="50"/>
    </row>
    <row r="474">
      <c r="A474" s="202" t="s">
        <v>6323</v>
      </c>
      <c r="B474" s="49" t="s">
        <v>70</v>
      </c>
      <c r="C474" s="48" t="s">
        <v>13104</v>
      </c>
      <c r="D474" s="48" t="s">
        <v>13105</v>
      </c>
      <c r="E474" s="48"/>
      <c r="F474" s="50"/>
    </row>
    <row r="475">
      <c r="A475" s="202" t="s">
        <v>6323</v>
      </c>
      <c r="B475" s="49" t="s">
        <v>70</v>
      </c>
      <c r="C475" s="48" t="s">
        <v>13106</v>
      </c>
      <c r="D475" s="48" t="s">
        <v>13107</v>
      </c>
      <c r="E475" s="48"/>
      <c r="F475" s="50"/>
    </row>
    <row r="476">
      <c r="A476" s="202" t="s">
        <v>6323</v>
      </c>
      <c r="B476" s="49" t="s">
        <v>70</v>
      </c>
      <c r="C476" s="48" t="s">
        <v>13108</v>
      </c>
      <c r="D476" s="48" t="s">
        <v>13109</v>
      </c>
      <c r="E476" s="48"/>
      <c r="F476" s="50"/>
    </row>
    <row r="477">
      <c r="A477" s="202" t="s">
        <v>6323</v>
      </c>
      <c r="B477" s="49" t="s">
        <v>70</v>
      </c>
      <c r="C477" s="48" t="s">
        <v>13110</v>
      </c>
      <c r="D477" s="48" t="s">
        <v>13111</v>
      </c>
      <c r="E477" s="48"/>
      <c r="F477" s="50"/>
    </row>
    <row r="478">
      <c r="A478" s="202" t="s">
        <v>6323</v>
      </c>
      <c r="B478" s="49" t="s">
        <v>70</v>
      </c>
      <c r="C478" s="48" t="s">
        <v>13112</v>
      </c>
      <c r="D478" s="48" t="s">
        <v>13113</v>
      </c>
      <c r="E478" s="48"/>
      <c r="F478" s="50"/>
    </row>
    <row r="479">
      <c r="A479" s="202" t="s">
        <v>6323</v>
      </c>
      <c r="B479" s="49" t="s">
        <v>70</v>
      </c>
      <c r="C479" s="48" t="s">
        <v>13114</v>
      </c>
      <c r="D479" s="48" t="s">
        <v>13115</v>
      </c>
      <c r="E479" s="48"/>
      <c r="F479" s="50"/>
    </row>
    <row r="480">
      <c r="A480" s="202" t="s">
        <v>6323</v>
      </c>
      <c r="B480" s="49" t="s">
        <v>70</v>
      </c>
      <c r="C480" s="48" t="s">
        <v>13116</v>
      </c>
      <c r="D480" s="48" t="s">
        <v>13117</v>
      </c>
      <c r="E480" s="48"/>
      <c r="F480" s="50"/>
    </row>
    <row r="481">
      <c r="A481" s="202" t="s">
        <v>6323</v>
      </c>
      <c r="B481" s="49" t="s">
        <v>70</v>
      </c>
      <c r="C481" s="48" t="s">
        <v>13118</v>
      </c>
      <c r="D481" s="48" t="s">
        <v>13119</v>
      </c>
      <c r="E481" s="48"/>
      <c r="F481" s="50"/>
    </row>
    <row r="482">
      <c r="A482" s="202" t="s">
        <v>6323</v>
      </c>
      <c r="B482" s="49" t="s">
        <v>70</v>
      </c>
      <c r="C482" s="48" t="s">
        <v>13120</v>
      </c>
      <c r="D482" s="48" t="s">
        <v>13121</v>
      </c>
      <c r="E482" s="48"/>
      <c r="F482" s="50"/>
    </row>
    <row r="483">
      <c r="A483" s="202" t="s">
        <v>6323</v>
      </c>
      <c r="B483" s="49" t="s">
        <v>70</v>
      </c>
      <c r="C483" s="48" t="s">
        <v>13122</v>
      </c>
      <c r="D483" s="48" t="s">
        <v>13123</v>
      </c>
      <c r="E483" s="48"/>
      <c r="F483" s="50"/>
    </row>
    <row r="484">
      <c r="A484" s="202" t="s">
        <v>6323</v>
      </c>
      <c r="B484" s="49" t="s">
        <v>70</v>
      </c>
      <c r="C484" s="48" t="s">
        <v>12434</v>
      </c>
      <c r="D484" s="48" t="s">
        <v>12435</v>
      </c>
      <c r="E484" s="48"/>
      <c r="F484" s="50"/>
    </row>
    <row r="485">
      <c r="A485" s="202" t="s">
        <v>6323</v>
      </c>
      <c r="B485" s="49" t="s">
        <v>70</v>
      </c>
      <c r="C485" s="48" t="s">
        <v>13124</v>
      </c>
      <c r="D485" s="48" t="s">
        <v>13125</v>
      </c>
      <c r="E485" s="48"/>
      <c r="F485" s="50"/>
    </row>
    <row r="486">
      <c r="A486" s="202" t="s">
        <v>6323</v>
      </c>
      <c r="B486" s="49" t="s">
        <v>70</v>
      </c>
      <c r="C486" s="48" t="s">
        <v>13126</v>
      </c>
      <c r="D486" s="48" t="s">
        <v>13127</v>
      </c>
      <c r="E486" s="48"/>
      <c r="F486" s="50"/>
    </row>
    <row r="487">
      <c r="A487" s="202" t="s">
        <v>6323</v>
      </c>
      <c r="B487" s="49" t="s">
        <v>70</v>
      </c>
      <c r="C487" s="48" t="s">
        <v>13128</v>
      </c>
      <c r="D487" s="48" t="s">
        <v>13129</v>
      </c>
      <c r="E487" s="48"/>
      <c r="F487" s="50"/>
    </row>
    <row r="488">
      <c r="A488" s="202" t="s">
        <v>6323</v>
      </c>
      <c r="B488" s="49" t="s">
        <v>70</v>
      </c>
      <c r="C488" s="48" t="s">
        <v>13130</v>
      </c>
      <c r="D488" s="48" t="s">
        <v>13131</v>
      </c>
      <c r="E488" s="48"/>
      <c r="F488" s="50"/>
    </row>
    <row r="489">
      <c r="A489" s="202" t="s">
        <v>6323</v>
      </c>
      <c r="B489" s="49" t="s">
        <v>70</v>
      </c>
      <c r="C489" s="48" t="s">
        <v>13132</v>
      </c>
      <c r="D489" s="48" t="s">
        <v>13133</v>
      </c>
      <c r="E489" s="48"/>
      <c r="F489" s="50"/>
    </row>
    <row r="490">
      <c r="A490" s="202" t="s">
        <v>6323</v>
      </c>
      <c r="B490" s="49" t="s">
        <v>70</v>
      </c>
      <c r="C490" s="48" t="s">
        <v>13134</v>
      </c>
      <c r="D490" s="48" t="s">
        <v>13135</v>
      </c>
      <c r="E490" s="48"/>
      <c r="F490" s="50"/>
    </row>
    <row r="491">
      <c r="A491" s="202" t="s">
        <v>6323</v>
      </c>
      <c r="B491" s="49" t="s">
        <v>70</v>
      </c>
      <c r="C491" s="48" t="s">
        <v>13136</v>
      </c>
      <c r="D491" s="48" t="s">
        <v>13137</v>
      </c>
      <c r="E491" s="48"/>
      <c r="F491" s="50"/>
    </row>
    <row r="492">
      <c r="A492" s="202" t="s">
        <v>6326</v>
      </c>
      <c r="B492" s="49" t="s">
        <v>76</v>
      </c>
      <c r="C492" s="48" t="s">
        <v>13138</v>
      </c>
      <c r="D492" s="48" t="s">
        <v>13139</v>
      </c>
      <c r="E492" s="48"/>
      <c r="F492" s="50"/>
    </row>
    <row r="493">
      <c r="A493" s="202" t="s">
        <v>6326</v>
      </c>
      <c r="B493" s="49" t="s">
        <v>76</v>
      </c>
      <c r="C493" s="48" t="s">
        <v>13140</v>
      </c>
      <c r="D493" s="48" t="s">
        <v>13141</v>
      </c>
      <c r="E493" s="48"/>
      <c r="F493" s="50"/>
    </row>
    <row r="494">
      <c r="A494" s="202" t="s">
        <v>6326</v>
      </c>
      <c r="B494" s="49" t="s">
        <v>76</v>
      </c>
      <c r="C494" s="48" t="s">
        <v>13142</v>
      </c>
      <c r="D494" s="48" t="s">
        <v>13143</v>
      </c>
      <c r="E494" s="48"/>
      <c r="F494" s="50"/>
    </row>
    <row r="495">
      <c r="A495" s="202" t="s">
        <v>6326</v>
      </c>
      <c r="B495" s="49" t="s">
        <v>76</v>
      </c>
      <c r="C495" s="48" t="s">
        <v>12997</v>
      </c>
      <c r="D495" s="48" t="s">
        <v>12998</v>
      </c>
      <c r="E495" s="48"/>
      <c r="F495" s="50"/>
    </row>
    <row r="496">
      <c r="A496" s="202" t="s">
        <v>6326</v>
      </c>
      <c r="B496" s="49" t="s">
        <v>76</v>
      </c>
      <c r="C496" s="48" t="s">
        <v>13144</v>
      </c>
      <c r="D496" s="48" t="s">
        <v>13145</v>
      </c>
      <c r="E496" s="48"/>
      <c r="F496" s="50"/>
    </row>
    <row r="497">
      <c r="A497" s="202" t="s">
        <v>6326</v>
      </c>
      <c r="B497" s="49" t="s">
        <v>76</v>
      </c>
      <c r="C497" s="48" t="s">
        <v>13146</v>
      </c>
      <c r="D497" s="48" t="s">
        <v>13147</v>
      </c>
      <c r="E497" s="48"/>
      <c r="F497" s="50"/>
    </row>
    <row r="498">
      <c r="A498" s="202" t="s">
        <v>6326</v>
      </c>
      <c r="B498" s="49" t="s">
        <v>76</v>
      </c>
      <c r="C498" s="48" t="s">
        <v>13148</v>
      </c>
      <c r="D498" s="48" t="s">
        <v>13149</v>
      </c>
      <c r="E498" s="48"/>
      <c r="F498" s="50"/>
    </row>
    <row r="499">
      <c r="A499" s="202" t="s">
        <v>6326</v>
      </c>
      <c r="B499" s="49" t="s">
        <v>76</v>
      </c>
      <c r="C499" s="48" t="s">
        <v>13150</v>
      </c>
      <c r="D499" s="48" t="s">
        <v>13151</v>
      </c>
      <c r="E499" s="48"/>
      <c r="F499" s="50"/>
    </row>
    <row r="500">
      <c r="A500" s="202" t="s">
        <v>6328</v>
      </c>
      <c r="B500" s="49" t="s">
        <v>83</v>
      </c>
      <c r="C500" s="48" t="s">
        <v>13152</v>
      </c>
      <c r="D500" s="48" t="s">
        <v>13153</v>
      </c>
      <c r="E500" s="48"/>
      <c r="F500" s="50"/>
    </row>
    <row r="501">
      <c r="A501" s="202" t="s">
        <v>6328</v>
      </c>
      <c r="B501" s="49" t="s">
        <v>83</v>
      </c>
      <c r="C501" s="48" t="s">
        <v>13154</v>
      </c>
      <c r="D501" s="48" t="s">
        <v>13155</v>
      </c>
      <c r="E501" s="48"/>
      <c r="F501" s="50"/>
    </row>
    <row r="502">
      <c r="A502" s="202" t="s">
        <v>6328</v>
      </c>
      <c r="B502" s="49" t="s">
        <v>83</v>
      </c>
      <c r="C502" s="48" t="s">
        <v>13156</v>
      </c>
      <c r="D502" s="48" t="s">
        <v>13157</v>
      </c>
      <c r="E502" s="48"/>
      <c r="F502" s="50"/>
    </row>
    <row r="503">
      <c r="A503" s="202" t="s">
        <v>6331</v>
      </c>
      <c r="B503" s="49" t="s">
        <v>90</v>
      </c>
      <c r="C503" s="48" t="s">
        <v>13158</v>
      </c>
      <c r="D503" s="48" t="s">
        <v>13159</v>
      </c>
      <c r="E503" s="48"/>
      <c r="F503" s="50"/>
    </row>
    <row r="504">
      <c r="A504" s="202" t="s">
        <v>6334</v>
      </c>
      <c r="B504" s="49" t="s">
        <v>97</v>
      </c>
      <c r="C504" s="48" t="s">
        <v>13160</v>
      </c>
      <c r="D504" s="48" t="s">
        <v>5019</v>
      </c>
      <c r="E504" s="48"/>
      <c r="F504" s="50"/>
    </row>
    <row r="505">
      <c r="A505" s="202" t="s">
        <v>6336</v>
      </c>
      <c r="B505" s="49" t="s">
        <v>104</v>
      </c>
      <c r="C505" s="48" t="s">
        <v>13161</v>
      </c>
      <c r="D505" s="48" t="s">
        <v>13162</v>
      </c>
      <c r="E505" s="48"/>
      <c r="F505" s="50"/>
    </row>
    <row r="506">
      <c r="A506" s="202" t="s">
        <v>6336</v>
      </c>
      <c r="B506" s="49" t="s">
        <v>104</v>
      </c>
      <c r="C506" s="48" t="s">
        <v>13163</v>
      </c>
      <c r="D506" s="48" t="s">
        <v>13164</v>
      </c>
      <c r="E506" s="48"/>
      <c r="F506" s="50"/>
    </row>
    <row r="507">
      <c r="A507" s="202" t="s">
        <v>6336</v>
      </c>
      <c r="B507" s="49" t="s">
        <v>104</v>
      </c>
      <c r="C507" s="48" t="s">
        <v>13165</v>
      </c>
      <c r="D507" s="48" t="s">
        <v>13166</v>
      </c>
      <c r="E507" s="48"/>
      <c r="F507" s="50"/>
    </row>
    <row r="508">
      <c r="A508" s="202" t="s">
        <v>6336</v>
      </c>
      <c r="B508" s="49" t="s">
        <v>104</v>
      </c>
      <c r="C508" s="48" t="s">
        <v>13167</v>
      </c>
      <c r="D508" s="48" t="s">
        <v>13168</v>
      </c>
      <c r="E508" s="48"/>
      <c r="F508" s="50"/>
    </row>
    <row r="509">
      <c r="A509" s="202" t="s">
        <v>6336</v>
      </c>
      <c r="B509" s="49" t="s">
        <v>104</v>
      </c>
      <c r="C509" s="48" t="s">
        <v>13169</v>
      </c>
      <c r="D509" s="48" t="s">
        <v>13170</v>
      </c>
      <c r="E509" s="48"/>
      <c r="F509" s="50"/>
    </row>
    <row r="510">
      <c r="A510" s="202" t="s">
        <v>6336</v>
      </c>
      <c r="B510" s="49" t="s">
        <v>104</v>
      </c>
      <c r="C510" s="48" t="s">
        <v>13171</v>
      </c>
      <c r="D510" s="48" t="s">
        <v>13172</v>
      </c>
      <c r="E510" s="48"/>
      <c r="F510" s="50"/>
    </row>
    <row r="511">
      <c r="A511" s="202" t="s">
        <v>6336</v>
      </c>
      <c r="B511" s="49" t="s">
        <v>104</v>
      </c>
      <c r="C511" s="48" t="s">
        <v>13173</v>
      </c>
      <c r="D511" s="48" t="s">
        <v>13174</v>
      </c>
      <c r="E511" s="48"/>
      <c r="F511" s="50"/>
    </row>
    <row r="512">
      <c r="A512" s="202" t="s">
        <v>6336</v>
      </c>
      <c r="B512" s="49" t="s">
        <v>104</v>
      </c>
      <c r="C512" s="48" t="s">
        <v>13175</v>
      </c>
      <c r="D512" s="48" t="s">
        <v>13176</v>
      </c>
      <c r="E512" s="48"/>
      <c r="F512" s="50"/>
    </row>
    <row r="513">
      <c r="A513" s="202" t="s">
        <v>6336</v>
      </c>
      <c r="B513" s="49" t="s">
        <v>104</v>
      </c>
      <c r="C513" s="48" t="s">
        <v>13177</v>
      </c>
      <c r="D513" s="48" t="s">
        <v>13178</v>
      </c>
      <c r="E513" s="48"/>
      <c r="F513" s="50"/>
    </row>
    <row r="514">
      <c r="A514" s="202" t="s">
        <v>6336</v>
      </c>
      <c r="B514" s="49" t="s">
        <v>104</v>
      </c>
      <c r="C514" s="48" t="s">
        <v>13179</v>
      </c>
      <c r="D514" s="48" t="s">
        <v>13180</v>
      </c>
      <c r="E514" s="48"/>
      <c r="F514" s="50"/>
    </row>
    <row r="515">
      <c r="A515" s="202" t="s">
        <v>6336</v>
      </c>
      <c r="B515" s="49" t="s">
        <v>104</v>
      </c>
      <c r="C515" s="48" t="s">
        <v>13181</v>
      </c>
      <c r="D515" s="48" t="s">
        <v>13182</v>
      </c>
      <c r="E515" s="48"/>
      <c r="F515" s="50"/>
    </row>
    <row r="516">
      <c r="A516" s="202" t="s">
        <v>6339</v>
      </c>
      <c r="B516" s="49" t="s">
        <v>111</v>
      </c>
      <c r="C516" s="48" t="s">
        <v>13183</v>
      </c>
      <c r="D516" s="48" t="s">
        <v>13184</v>
      </c>
      <c r="E516" s="48"/>
      <c r="F516" s="50"/>
    </row>
    <row r="517">
      <c r="A517" s="202" t="s">
        <v>6339</v>
      </c>
      <c r="B517" s="49" t="s">
        <v>111</v>
      </c>
      <c r="C517" s="48" t="s">
        <v>13185</v>
      </c>
      <c r="D517" s="48" t="s">
        <v>13186</v>
      </c>
      <c r="E517" s="48"/>
      <c r="F517" s="50"/>
    </row>
    <row r="518">
      <c r="A518" s="202" t="s">
        <v>6341</v>
      </c>
      <c r="B518" s="49" t="s">
        <v>124</v>
      </c>
      <c r="C518" s="48" t="s">
        <v>13187</v>
      </c>
      <c r="D518" s="48" t="s">
        <v>13188</v>
      </c>
      <c r="E518" s="48"/>
      <c r="F518" s="50"/>
    </row>
    <row r="519">
      <c r="A519" s="202" t="s">
        <v>6341</v>
      </c>
      <c r="B519" s="49" t="s">
        <v>124</v>
      </c>
      <c r="C519" s="48" t="s">
        <v>13189</v>
      </c>
      <c r="D519" s="48" t="s">
        <v>13190</v>
      </c>
      <c r="E519" s="48"/>
      <c r="F519" s="50"/>
    </row>
    <row r="520">
      <c r="A520" s="202" t="s">
        <v>6341</v>
      </c>
      <c r="B520" s="49" t="s">
        <v>124</v>
      </c>
      <c r="C520" s="48" t="s">
        <v>13191</v>
      </c>
      <c r="D520" s="48" t="s">
        <v>13192</v>
      </c>
      <c r="E520" s="48"/>
      <c r="F520" s="50"/>
    </row>
    <row r="521">
      <c r="A521" s="202" t="s">
        <v>6341</v>
      </c>
      <c r="B521" s="49" t="s">
        <v>124</v>
      </c>
      <c r="C521" s="48" t="s">
        <v>13193</v>
      </c>
      <c r="D521" s="48" t="s">
        <v>13194</v>
      </c>
      <c r="E521" s="48"/>
      <c r="F521" s="50"/>
    </row>
    <row r="522">
      <c r="A522" s="202" t="s">
        <v>6343</v>
      </c>
      <c r="B522" s="49" t="s">
        <v>131</v>
      </c>
      <c r="C522" s="48" t="s">
        <v>13195</v>
      </c>
      <c r="D522" s="48" t="s">
        <v>13196</v>
      </c>
      <c r="E522" s="48"/>
      <c r="F522" s="50"/>
    </row>
    <row r="523">
      <c r="A523" s="708" t="s">
        <v>6345</v>
      </c>
      <c r="B523" s="49" t="s">
        <v>138</v>
      </c>
      <c r="C523" s="48"/>
      <c r="D523" s="48"/>
      <c r="E523" s="48"/>
      <c r="F523" s="50"/>
    </row>
    <row r="524">
      <c r="A524" s="708" t="s">
        <v>6348</v>
      </c>
      <c r="B524" s="49" t="s">
        <v>145</v>
      </c>
      <c r="C524" s="48"/>
      <c r="D524" s="48"/>
      <c r="E524" s="48"/>
      <c r="F524" s="50"/>
    </row>
    <row r="525">
      <c r="A525" s="708" t="s">
        <v>6351</v>
      </c>
      <c r="B525" s="49" t="s">
        <v>118</v>
      </c>
      <c r="C525" s="48"/>
      <c r="D525" s="48"/>
      <c r="E525" s="48"/>
      <c r="F525" s="50"/>
    </row>
    <row r="526">
      <c r="A526" s="708" t="s">
        <v>6354</v>
      </c>
      <c r="B526" s="49" t="s">
        <v>620</v>
      </c>
      <c r="C526" s="48"/>
      <c r="D526" s="48"/>
      <c r="E526" s="48"/>
      <c r="F526" s="50"/>
    </row>
    <row r="527">
      <c r="A527" s="708" t="s">
        <v>6357</v>
      </c>
      <c r="B527" s="49" t="s">
        <v>626</v>
      </c>
      <c r="C527" s="48"/>
      <c r="D527" s="48"/>
      <c r="E527" s="48"/>
      <c r="F527" s="50"/>
    </row>
    <row r="528">
      <c r="A528" s="708" t="s">
        <v>6360</v>
      </c>
      <c r="B528" s="49" t="s">
        <v>631</v>
      </c>
      <c r="C528" s="48"/>
      <c r="D528" s="48"/>
      <c r="E528" s="48"/>
      <c r="F528" s="50"/>
    </row>
    <row r="529">
      <c r="A529" s="202" t="s">
        <v>6363</v>
      </c>
      <c r="B529" s="49" t="s">
        <v>637</v>
      </c>
      <c r="C529" s="48" t="s">
        <v>13197</v>
      </c>
      <c r="D529" s="48" t="s">
        <v>13198</v>
      </c>
      <c r="E529" s="48"/>
      <c r="F529" s="50"/>
    </row>
    <row r="530">
      <c r="A530" s="202" t="s">
        <v>6366</v>
      </c>
      <c r="B530" s="49" t="s">
        <v>643</v>
      </c>
      <c r="C530" s="48" t="s">
        <v>13199</v>
      </c>
      <c r="D530" s="48" t="s">
        <v>13200</v>
      </c>
      <c r="E530" s="48"/>
      <c r="F530" s="50"/>
    </row>
    <row r="531">
      <c r="A531" s="202" t="s">
        <v>6366</v>
      </c>
      <c r="B531" s="49" t="s">
        <v>643</v>
      </c>
      <c r="C531" s="48" t="s">
        <v>13201</v>
      </c>
      <c r="D531" s="48" t="s">
        <v>13202</v>
      </c>
      <c r="E531" s="48"/>
      <c r="F531" s="50"/>
    </row>
    <row r="532">
      <c r="A532" s="202" t="s">
        <v>6366</v>
      </c>
      <c r="B532" s="49" t="s">
        <v>643</v>
      </c>
      <c r="C532" s="48" t="s">
        <v>13203</v>
      </c>
      <c r="D532" s="48" t="s">
        <v>13204</v>
      </c>
      <c r="E532" s="48"/>
      <c r="F532" s="50"/>
    </row>
    <row r="533">
      <c r="A533" s="202" t="s">
        <v>6366</v>
      </c>
      <c r="B533" s="49" t="s">
        <v>643</v>
      </c>
      <c r="C533" s="48" t="s">
        <v>13205</v>
      </c>
      <c r="D533" s="48" t="s">
        <v>13206</v>
      </c>
      <c r="E533" s="48"/>
      <c r="F533" s="50"/>
    </row>
    <row r="534">
      <c r="A534" s="202" t="s">
        <v>6366</v>
      </c>
      <c r="B534" s="49" t="s">
        <v>643</v>
      </c>
      <c r="C534" s="48" t="s">
        <v>13207</v>
      </c>
      <c r="D534" s="48" t="s">
        <v>13208</v>
      </c>
      <c r="E534" s="48"/>
      <c r="F534" s="50"/>
    </row>
    <row r="535">
      <c r="A535" s="202" t="s">
        <v>6366</v>
      </c>
      <c r="B535" s="49" t="s">
        <v>643</v>
      </c>
      <c r="C535" s="48" t="s">
        <v>13209</v>
      </c>
      <c r="D535" s="48" t="s">
        <v>13210</v>
      </c>
      <c r="E535" s="48"/>
      <c r="F535" s="50"/>
    </row>
    <row r="536">
      <c r="A536" s="202" t="s">
        <v>6366</v>
      </c>
      <c r="B536" s="49" t="s">
        <v>643</v>
      </c>
      <c r="C536" s="48" t="s">
        <v>13211</v>
      </c>
      <c r="D536" s="48" t="s">
        <v>13212</v>
      </c>
      <c r="E536" s="48"/>
      <c r="F536" s="50"/>
    </row>
    <row r="537">
      <c r="A537" s="202" t="s">
        <v>6366</v>
      </c>
      <c r="B537" s="49" t="s">
        <v>643</v>
      </c>
      <c r="C537" s="48" t="s">
        <v>13213</v>
      </c>
      <c r="D537" s="48" t="s">
        <v>13214</v>
      </c>
      <c r="E537" s="48"/>
      <c r="F537" s="50"/>
    </row>
    <row r="538">
      <c r="A538" s="202" t="s">
        <v>6366</v>
      </c>
      <c r="B538" s="49" t="s">
        <v>643</v>
      </c>
      <c r="C538" s="48" t="s">
        <v>13215</v>
      </c>
      <c r="D538" s="48" t="s">
        <v>13216</v>
      </c>
      <c r="E538" s="48"/>
      <c r="F538" s="50"/>
    </row>
    <row r="539">
      <c r="A539" s="202" t="s">
        <v>6366</v>
      </c>
      <c r="B539" s="49" t="s">
        <v>643</v>
      </c>
      <c r="C539" s="48" t="s">
        <v>13217</v>
      </c>
      <c r="D539" s="48" t="s">
        <v>13218</v>
      </c>
      <c r="E539" s="48"/>
      <c r="F539" s="50"/>
    </row>
    <row r="540">
      <c r="A540" s="202" t="s">
        <v>6366</v>
      </c>
      <c r="B540" s="49" t="s">
        <v>643</v>
      </c>
      <c r="C540" s="48" t="s">
        <v>13219</v>
      </c>
      <c r="D540" s="48" t="s">
        <v>13220</v>
      </c>
      <c r="E540" s="48"/>
      <c r="F540" s="50"/>
    </row>
    <row r="541">
      <c r="A541" s="202" t="s">
        <v>6366</v>
      </c>
      <c r="B541" s="49" t="s">
        <v>643</v>
      </c>
      <c r="C541" s="48" t="s">
        <v>13221</v>
      </c>
      <c r="D541" s="48" t="s">
        <v>13222</v>
      </c>
      <c r="E541" s="48"/>
      <c r="F541" s="50"/>
    </row>
    <row r="542">
      <c r="A542" s="202" t="s">
        <v>6366</v>
      </c>
      <c r="B542" s="49" t="s">
        <v>643</v>
      </c>
      <c r="C542" s="48" t="s">
        <v>13223</v>
      </c>
      <c r="D542" s="48" t="s">
        <v>13224</v>
      </c>
      <c r="E542" s="48"/>
      <c r="F542" s="50"/>
    </row>
    <row r="543">
      <c r="A543" s="202" t="s">
        <v>6366</v>
      </c>
      <c r="B543" s="49" t="s">
        <v>643</v>
      </c>
      <c r="C543" s="48" t="s">
        <v>13225</v>
      </c>
      <c r="D543" s="48" t="s">
        <v>13226</v>
      </c>
      <c r="E543" s="48"/>
      <c r="F543" s="50"/>
    </row>
    <row r="544">
      <c r="A544" s="202" t="s">
        <v>6366</v>
      </c>
      <c r="B544" s="49" t="s">
        <v>643</v>
      </c>
      <c r="C544" s="48" t="s">
        <v>13227</v>
      </c>
      <c r="D544" s="48" t="s">
        <v>13228</v>
      </c>
      <c r="E544" s="48"/>
      <c r="F544" s="50"/>
    </row>
    <row r="545">
      <c r="A545" s="202" t="s">
        <v>6366</v>
      </c>
      <c r="B545" s="49" t="s">
        <v>643</v>
      </c>
      <c r="C545" s="48" t="s">
        <v>13229</v>
      </c>
      <c r="D545" s="48" t="s">
        <v>13230</v>
      </c>
      <c r="E545" s="48"/>
      <c r="F545" s="50"/>
    </row>
    <row r="546">
      <c r="A546" s="202" t="s">
        <v>6366</v>
      </c>
      <c r="B546" s="49" t="s">
        <v>643</v>
      </c>
      <c r="C546" s="48" t="s">
        <v>13231</v>
      </c>
      <c r="D546" s="48" t="s">
        <v>13232</v>
      </c>
      <c r="E546" s="48"/>
      <c r="F546" s="50"/>
    </row>
    <row r="547">
      <c r="A547" s="202" t="s">
        <v>6366</v>
      </c>
      <c r="B547" s="49" t="s">
        <v>643</v>
      </c>
      <c r="C547" s="48" t="s">
        <v>13233</v>
      </c>
      <c r="D547" s="48" t="s">
        <v>13234</v>
      </c>
      <c r="E547" s="48"/>
      <c r="F547" s="50"/>
    </row>
    <row r="548">
      <c r="A548" s="202" t="s">
        <v>6366</v>
      </c>
      <c r="B548" s="49" t="s">
        <v>643</v>
      </c>
      <c r="C548" s="48" t="s">
        <v>13235</v>
      </c>
      <c r="D548" s="48" t="s">
        <v>13236</v>
      </c>
      <c r="E548" s="48"/>
      <c r="F548" s="50"/>
    </row>
    <row r="549">
      <c r="A549" s="202" t="s">
        <v>6366</v>
      </c>
      <c r="B549" s="49" t="s">
        <v>643</v>
      </c>
      <c r="C549" s="48" t="s">
        <v>13237</v>
      </c>
      <c r="D549" s="48" t="s">
        <v>13238</v>
      </c>
      <c r="E549" s="48"/>
      <c r="F549" s="50"/>
    </row>
    <row r="550">
      <c r="A550" s="202" t="s">
        <v>6366</v>
      </c>
      <c r="B550" s="49" t="s">
        <v>643</v>
      </c>
      <c r="C550" s="48" t="s">
        <v>13239</v>
      </c>
      <c r="D550" s="48" t="s">
        <v>13240</v>
      </c>
      <c r="E550" s="48"/>
      <c r="F550" s="50"/>
    </row>
    <row r="551">
      <c r="A551" s="202" t="s">
        <v>6366</v>
      </c>
      <c r="B551" s="49" t="s">
        <v>643</v>
      </c>
      <c r="C551" s="48" t="s">
        <v>13241</v>
      </c>
      <c r="D551" s="48" t="s">
        <v>13242</v>
      </c>
      <c r="E551" s="48"/>
      <c r="F551" s="50"/>
    </row>
    <row r="552">
      <c r="A552" s="202" t="s">
        <v>6366</v>
      </c>
      <c r="B552" s="49" t="s">
        <v>643</v>
      </c>
      <c r="C552" s="48" t="s">
        <v>13243</v>
      </c>
      <c r="D552" s="48" t="s">
        <v>13244</v>
      </c>
      <c r="E552" s="48"/>
      <c r="F552" s="50"/>
    </row>
    <row r="553">
      <c r="A553" s="202" t="s">
        <v>6366</v>
      </c>
      <c r="B553" s="49" t="s">
        <v>643</v>
      </c>
      <c r="C553" s="48" t="s">
        <v>13245</v>
      </c>
      <c r="D553" s="48" t="s">
        <v>13246</v>
      </c>
      <c r="E553" s="48"/>
      <c r="F553" s="50"/>
    </row>
    <row r="554">
      <c r="A554" s="202" t="s">
        <v>6366</v>
      </c>
      <c r="B554" s="49" t="s">
        <v>643</v>
      </c>
      <c r="C554" s="48" t="s">
        <v>13247</v>
      </c>
      <c r="D554" s="48" t="s">
        <v>13248</v>
      </c>
      <c r="E554" s="48"/>
      <c r="F554" s="50"/>
    </row>
    <row r="555">
      <c r="A555" s="202" t="s">
        <v>6366</v>
      </c>
      <c r="B555" s="49" t="s">
        <v>643</v>
      </c>
      <c r="C555" s="48" t="s">
        <v>13249</v>
      </c>
      <c r="D555" s="48" t="s">
        <v>13250</v>
      </c>
      <c r="E555" s="48"/>
      <c r="F555" s="50"/>
    </row>
    <row r="556">
      <c r="A556" s="202" t="s">
        <v>6366</v>
      </c>
      <c r="B556" s="49" t="s">
        <v>643</v>
      </c>
      <c r="C556" s="48" t="s">
        <v>13251</v>
      </c>
      <c r="D556" s="48" t="s">
        <v>13252</v>
      </c>
      <c r="E556" s="48"/>
      <c r="F556" s="50"/>
    </row>
    <row r="557">
      <c r="A557" s="202" t="s">
        <v>6366</v>
      </c>
      <c r="B557" s="49" t="s">
        <v>643</v>
      </c>
      <c r="C557" s="48" t="s">
        <v>13253</v>
      </c>
      <c r="D557" s="48" t="s">
        <v>13254</v>
      </c>
      <c r="E557" s="48"/>
      <c r="F557" s="50"/>
    </row>
    <row r="558">
      <c r="A558" s="202" t="s">
        <v>6366</v>
      </c>
      <c r="B558" s="49" t="s">
        <v>643</v>
      </c>
      <c r="C558" s="48" t="s">
        <v>13255</v>
      </c>
      <c r="D558" s="48" t="s">
        <v>13256</v>
      </c>
      <c r="E558" s="48"/>
      <c r="F558" s="50"/>
    </row>
    <row r="559">
      <c r="A559" s="202" t="s">
        <v>6366</v>
      </c>
      <c r="B559" s="49" t="s">
        <v>643</v>
      </c>
      <c r="C559" s="48" t="s">
        <v>13257</v>
      </c>
      <c r="D559" s="48" t="s">
        <v>13258</v>
      </c>
      <c r="E559" s="48"/>
      <c r="F559" s="50"/>
    </row>
    <row r="560">
      <c r="A560" s="202" t="s">
        <v>6366</v>
      </c>
      <c r="B560" s="49" t="s">
        <v>643</v>
      </c>
      <c r="C560" s="48" t="s">
        <v>13259</v>
      </c>
      <c r="D560" s="48" t="s">
        <v>13260</v>
      </c>
      <c r="E560" s="48"/>
      <c r="F560" s="50"/>
    </row>
    <row r="561">
      <c r="A561" s="202" t="s">
        <v>6366</v>
      </c>
      <c r="B561" s="49" t="s">
        <v>643</v>
      </c>
      <c r="C561" s="48" t="s">
        <v>13261</v>
      </c>
      <c r="D561" s="48" t="s">
        <v>13262</v>
      </c>
      <c r="E561" s="48"/>
      <c r="F561" s="50"/>
    </row>
    <row r="562">
      <c r="A562" s="202" t="s">
        <v>6369</v>
      </c>
      <c r="B562" s="49" t="s">
        <v>649</v>
      </c>
      <c r="C562" s="48" t="s">
        <v>13263</v>
      </c>
      <c r="D562" s="48" t="s">
        <v>13264</v>
      </c>
      <c r="E562" s="48"/>
      <c r="F562" s="50"/>
    </row>
    <row r="563">
      <c r="A563" s="202" t="s">
        <v>6369</v>
      </c>
      <c r="B563" s="49" t="s">
        <v>649</v>
      </c>
      <c r="C563" s="48" t="s">
        <v>13265</v>
      </c>
      <c r="D563" s="48" t="s">
        <v>13266</v>
      </c>
      <c r="E563" s="48"/>
      <c r="F563" s="50"/>
    </row>
    <row r="564">
      <c r="A564" s="202" t="s">
        <v>6369</v>
      </c>
      <c r="B564" s="49" t="s">
        <v>649</v>
      </c>
      <c r="C564" s="48" t="s">
        <v>13267</v>
      </c>
      <c r="D564" s="48" t="s">
        <v>13268</v>
      </c>
      <c r="E564" s="48"/>
      <c r="F564" s="50"/>
    </row>
    <row r="565">
      <c r="A565" s="202" t="s">
        <v>6369</v>
      </c>
      <c r="B565" s="49" t="s">
        <v>649</v>
      </c>
      <c r="C565" s="48" t="s">
        <v>13269</v>
      </c>
      <c r="D565" s="48" t="s">
        <v>13270</v>
      </c>
      <c r="E565" s="48"/>
      <c r="F565" s="50"/>
    </row>
    <row r="566">
      <c r="A566" s="202" t="s">
        <v>6369</v>
      </c>
      <c r="B566" s="49" t="s">
        <v>649</v>
      </c>
      <c r="C566" s="48" t="s">
        <v>13271</v>
      </c>
      <c r="D566" s="48" t="s">
        <v>13272</v>
      </c>
      <c r="E566" s="48"/>
      <c r="F566" s="50"/>
    </row>
    <row r="567">
      <c r="A567" s="202" t="s">
        <v>6370</v>
      </c>
      <c r="B567" s="49" t="s">
        <v>655</v>
      </c>
      <c r="C567" s="48" t="s">
        <v>13273</v>
      </c>
      <c r="D567" s="48" t="s">
        <v>13274</v>
      </c>
      <c r="E567" s="48"/>
      <c r="F567" s="50"/>
    </row>
    <row r="568">
      <c r="A568" s="202" t="s">
        <v>6370</v>
      </c>
      <c r="B568" s="49" t="s">
        <v>655</v>
      </c>
      <c r="C568" s="48" t="s">
        <v>13275</v>
      </c>
      <c r="D568" s="48" t="s">
        <v>13276</v>
      </c>
      <c r="E568" s="48"/>
      <c r="F568" s="50"/>
    </row>
    <row r="569">
      <c r="A569" s="202" t="s">
        <v>6370</v>
      </c>
      <c r="B569" s="49" t="s">
        <v>655</v>
      </c>
      <c r="C569" s="48" t="s">
        <v>13277</v>
      </c>
      <c r="D569" s="48" t="s">
        <v>13278</v>
      </c>
      <c r="E569" s="48"/>
      <c r="F569" s="50"/>
    </row>
    <row r="570">
      <c r="A570" s="202" t="s">
        <v>6370</v>
      </c>
      <c r="B570" s="49" t="s">
        <v>655</v>
      </c>
      <c r="C570" s="48" t="s">
        <v>13279</v>
      </c>
      <c r="D570" s="48" t="s">
        <v>13280</v>
      </c>
      <c r="E570" s="48"/>
      <c r="F570" s="50"/>
    </row>
    <row r="571">
      <c r="A571" s="202" t="s">
        <v>6370</v>
      </c>
      <c r="B571" s="49" t="s">
        <v>655</v>
      </c>
      <c r="C571" s="48" t="s">
        <v>13281</v>
      </c>
      <c r="D571" s="48" t="s">
        <v>13282</v>
      </c>
      <c r="E571" s="48"/>
      <c r="F571" s="50"/>
    </row>
    <row r="572">
      <c r="A572" s="202" t="s">
        <v>6370</v>
      </c>
      <c r="B572" s="49" t="s">
        <v>655</v>
      </c>
      <c r="C572" s="48" t="s">
        <v>13283</v>
      </c>
      <c r="D572" s="48" t="s">
        <v>13284</v>
      </c>
      <c r="E572" s="48"/>
      <c r="F572" s="50"/>
    </row>
    <row r="573">
      <c r="A573" s="202" t="s">
        <v>6370</v>
      </c>
      <c r="B573" s="49" t="s">
        <v>655</v>
      </c>
      <c r="C573" s="48" t="s">
        <v>13285</v>
      </c>
      <c r="D573" s="48" t="s">
        <v>13286</v>
      </c>
      <c r="E573" s="48"/>
      <c r="F573" s="50"/>
    </row>
    <row r="574">
      <c r="A574" s="202" t="s">
        <v>6370</v>
      </c>
      <c r="B574" s="49" t="s">
        <v>655</v>
      </c>
      <c r="C574" s="48" t="s">
        <v>13287</v>
      </c>
      <c r="D574" s="48" t="s">
        <v>13288</v>
      </c>
      <c r="E574" s="48"/>
      <c r="F574" s="50"/>
    </row>
    <row r="575">
      <c r="A575" s="202" t="s">
        <v>6371</v>
      </c>
      <c r="B575" s="49" t="s">
        <v>662</v>
      </c>
      <c r="C575" s="48" t="s">
        <v>13289</v>
      </c>
      <c r="D575" s="48" t="s">
        <v>13290</v>
      </c>
      <c r="E575" s="48"/>
      <c r="F575" s="50"/>
    </row>
    <row r="576">
      <c r="A576" s="202" t="s">
        <v>6371</v>
      </c>
      <c r="B576" s="49" t="s">
        <v>662</v>
      </c>
      <c r="C576" s="48" t="s">
        <v>13291</v>
      </c>
      <c r="D576" s="48" t="s">
        <v>13292</v>
      </c>
      <c r="E576" s="48"/>
      <c r="F576" s="50"/>
    </row>
    <row r="577">
      <c r="A577" s="202" t="s">
        <v>6373</v>
      </c>
      <c r="B577" s="49" t="s">
        <v>668</v>
      </c>
      <c r="C577" s="48" t="s">
        <v>13293</v>
      </c>
      <c r="D577" s="48" t="s">
        <v>5860</v>
      </c>
      <c r="E577" s="48"/>
      <c r="F577" s="50"/>
    </row>
    <row r="578">
      <c r="A578" s="202" t="s">
        <v>6373</v>
      </c>
      <c r="B578" s="49" t="s">
        <v>668</v>
      </c>
      <c r="C578" s="48" t="s">
        <v>13294</v>
      </c>
      <c r="D578" s="48" t="s">
        <v>13295</v>
      </c>
      <c r="E578" s="48"/>
      <c r="F578" s="50"/>
    </row>
    <row r="579">
      <c r="A579" s="202" t="s">
        <v>6373</v>
      </c>
      <c r="B579" s="49" t="s">
        <v>668</v>
      </c>
      <c r="C579" s="48" t="s">
        <v>13296</v>
      </c>
      <c r="D579" s="48" t="s">
        <v>13297</v>
      </c>
      <c r="E579" s="48"/>
      <c r="F579" s="50"/>
    </row>
    <row r="580">
      <c r="A580" s="202" t="s">
        <v>6373</v>
      </c>
      <c r="B580" s="49" t="s">
        <v>668</v>
      </c>
      <c r="C580" s="48" t="s">
        <v>12644</v>
      </c>
      <c r="D580" s="48" t="s">
        <v>12645</v>
      </c>
      <c r="E580" s="48"/>
      <c r="F580" s="50"/>
    </row>
    <row r="581">
      <c r="A581" s="202" t="s">
        <v>6373</v>
      </c>
      <c r="B581" s="49" t="s">
        <v>668</v>
      </c>
      <c r="C581" s="48" t="s">
        <v>12646</v>
      </c>
      <c r="D581" s="48" t="s">
        <v>12647</v>
      </c>
      <c r="E581" s="48"/>
      <c r="F581" s="50"/>
    </row>
    <row r="582">
      <c r="A582" s="202" t="s">
        <v>6373</v>
      </c>
      <c r="B582" s="49" t="s">
        <v>668</v>
      </c>
      <c r="C582" s="48" t="s">
        <v>13298</v>
      </c>
      <c r="D582" s="48" t="s">
        <v>13299</v>
      </c>
      <c r="E582" s="48"/>
      <c r="F582" s="50"/>
    </row>
    <row r="583">
      <c r="A583" s="202" t="s">
        <v>6375</v>
      </c>
      <c r="B583" s="49" t="s">
        <v>671</v>
      </c>
      <c r="C583" s="48" t="s">
        <v>13300</v>
      </c>
      <c r="D583" s="48" t="s">
        <v>13301</v>
      </c>
      <c r="E583" s="48"/>
      <c r="F583" s="50"/>
    </row>
    <row r="584">
      <c r="A584" s="202" t="s">
        <v>6375</v>
      </c>
      <c r="B584" s="49" t="s">
        <v>671</v>
      </c>
      <c r="C584" s="48" t="s">
        <v>13302</v>
      </c>
      <c r="D584" s="48" t="s">
        <v>13303</v>
      </c>
      <c r="E584" s="48"/>
      <c r="F584" s="50"/>
    </row>
    <row r="585">
      <c r="A585" s="202" t="s">
        <v>6375</v>
      </c>
      <c r="B585" s="49" t="s">
        <v>671</v>
      </c>
      <c r="C585" s="48" t="s">
        <v>13304</v>
      </c>
      <c r="D585" s="48" t="s">
        <v>13305</v>
      </c>
      <c r="E585" s="48"/>
      <c r="F585" s="50"/>
    </row>
    <row r="586">
      <c r="A586" s="202" t="s">
        <v>6375</v>
      </c>
      <c r="B586" s="49" t="s">
        <v>671</v>
      </c>
      <c r="C586" s="48" t="s">
        <v>12644</v>
      </c>
      <c r="D586" s="48" t="s">
        <v>12645</v>
      </c>
      <c r="E586" s="48"/>
      <c r="F586" s="50"/>
    </row>
    <row r="587">
      <c r="A587" s="202" t="s">
        <v>6375</v>
      </c>
      <c r="B587" s="49" t="s">
        <v>671</v>
      </c>
      <c r="C587" s="48" t="s">
        <v>13306</v>
      </c>
      <c r="D587" s="48" t="s">
        <v>13307</v>
      </c>
      <c r="E587" s="48"/>
      <c r="F587" s="50"/>
    </row>
    <row r="588">
      <c r="A588" s="202" t="s">
        <v>6378</v>
      </c>
      <c r="B588" s="49" t="s">
        <v>2724</v>
      </c>
      <c r="C588" s="48" t="s">
        <v>13308</v>
      </c>
      <c r="D588" s="48" t="s">
        <v>13309</v>
      </c>
      <c r="E588" s="48"/>
      <c r="F588" s="50"/>
    </row>
    <row r="589">
      <c r="A589" s="202" t="s">
        <v>6381</v>
      </c>
      <c r="B589" s="49" t="s">
        <v>2725</v>
      </c>
      <c r="C589" s="48" t="s">
        <v>13310</v>
      </c>
      <c r="D589" s="48" t="s">
        <v>13311</v>
      </c>
      <c r="E589" s="48"/>
      <c r="F589" s="50"/>
    </row>
    <row r="590">
      <c r="A590" s="202" t="s">
        <v>6384</v>
      </c>
      <c r="B590" s="49" t="s">
        <v>2726</v>
      </c>
      <c r="C590" s="48" t="s">
        <v>13312</v>
      </c>
      <c r="D590" s="48" t="s">
        <v>13313</v>
      </c>
      <c r="E590" s="48"/>
      <c r="F590" s="50"/>
    </row>
    <row r="591">
      <c r="A591" s="202" t="s">
        <v>6387</v>
      </c>
      <c r="B591" s="49" t="s">
        <v>759</v>
      </c>
      <c r="C591" s="48" t="s">
        <v>13314</v>
      </c>
      <c r="D591" s="48" t="s">
        <v>13315</v>
      </c>
      <c r="E591" s="48"/>
      <c r="F591" s="50"/>
    </row>
    <row r="592">
      <c r="A592" s="202" t="s">
        <v>6387</v>
      </c>
      <c r="B592" s="49" t="s">
        <v>759</v>
      </c>
      <c r="C592" s="48" t="s">
        <v>13316</v>
      </c>
      <c r="D592" s="48" t="s">
        <v>13317</v>
      </c>
      <c r="E592" s="48"/>
      <c r="F592" s="50"/>
    </row>
    <row r="593">
      <c r="A593" s="202" t="s">
        <v>6387</v>
      </c>
      <c r="B593" s="49" t="s">
        <v>759</v>
      </c>
      <c r="C593" s="48" t="s">
        <v>13318</v>
      </c>
      <c r="D593" s="48" t="s">
        <v>13319</v>
      </c>
      <c r="E593" s="48"/>
      <c r="F593" s="50"/>
    </row>
    <row r="594">
      <c r="A594" s="202" t="s">
        <v>6387</v>
      </c>
      <c r="B594" s="49" t="s">
        <v>759</v>
      </c>
      <c r="C594" s="48" t="s">
        <v>13320</v>
      </c>
      <c r="D594" s="48" t="s">
        <v>13321</v>
      </c>
      <c r="E594" s="48"/>
      <c r="F594" s="50"/>
    </row>
    <row r="595">
      <c r="A595" s="202" t="s">
        <v>6387</v>
      </c>
      <c r="B595" s="49" t="s">
        <v>759</v>
      </c>
      <c r="C595" s="48" t="s">
        <v>13322</v>
      </c>
      <c r="D595" s="48" t="s">
        <v>13323</v>
      </c>
      <c r="E595" s="48"/>
      <c r="F595" s="50"/>
    </row>
    <row r="596">
      <c r="A596" s="202" t="s">
        <v>6387</v>
      </c>
      <c r="B596" s="49" t="s">
        <v>759</v>
      </c>
      <c r="C596" s="48" t="s">
        <v>13324</v>
      </c>
      <c r="D596" s="48" t="s">
        <v>13325</v>
      </c>
      <c r="E596" s="48"/>
      <c r="F596" s="50"/>
    </row>
    <row r="597">
      <c r="A597" s="202" t="s">
        <v>6387</v>
      </c>
      <c r="B597" s="49" t="s">
        <v>759</v>
      </c>
      <c r="C597" s="48" t="s">
        <v>13326</v>
      </c>
      <c r="D597" s="48" t="s">
        <v>13327</v>
      </c>
      <c r="E597" s="48"/>
      <c r="F597" s="50"/>
    </row>
    <row r="598">
      <c r="A598" s="202" t="s">
        <v>6387</v>
      </c>
      <c r="B598" s="49" t="s">
        <v>759</v>
      </c>
      <c r="C598" s="48" t="s">
        <v>13328</v>
      </c>
      <c r="D598" s="48" t="s">
        <v>13329</v>
      </c>
      <c r="E598" s="48"/>
      <c r="F598" s="50"/>
    </row>
    <row r="599">
      <c r="A599" s="202" t="s">
        <v>6387</v>
      </c>
      <c r="B599" s="49" t="s">
        <v>759</v>
      </c>
      <c r="C599" s="48" t="s">
        <v>13330</v>
      </c>
      <c r="D599" s="48" t="s">
        <v>13331</v>
      </c>
      <c r="E599" s="48"/>
      <c r="F599" s="50"/>
    </row>
    <row r="600">
      <c r="A600" s="202" t="s">
        <v>6390</v>
      </c>
      <c r="B600" s="49" t="s">
        <v>2729</v>
      </c>
      <c r="C600" s="48"/>
      <c r="D600" s="48"/>
      <c r="E600" s="48"/>
      <c r="F600" s="50"/>
    </row>
    <row r="601">
      <c r="A601" s="202" t="s">
        <v>6393</v>
      </c>
      <c r="B601" s="49" t="s">
        <v>2731</v>
      </c>
      <c r="C601" s="48" t="s">
        <v>13332</v>
      </c>
      <c r="D601" s="48" t="s">
        <v>13333</v>
      </c>
      <c r="E601" s="48"/>
      <c r="F601" s="50"/>
    </row>
    <row r="602">
      <c r="A602" s="202" t="s">
        <v>6393</v>
      </c>
      <c r="B602" s="49" t="s">
        <v>2731</v>
      </c>
      <c r="C602" s="48" t="s">
        <v>13334</v>
      </c>
      <c r="D602" s="48" t="s">
        <v>13335</v>
      </c>
      <c r="E602" s="48"/>
      <c r="F602" s="50"/>
    </row>
    <row r="603">
      <c r="A603" s="202" t="s">
        <v>6393</v>
      </c>
      <c r="B603" s="49" t="s">
        <v>2731</v>
      </c>
      <c r="C603" s="48" t="s">
        <v>13336</v>
      </c>
      <c r="D603" s="48" t="s">
        <v>13337</v>
      </c>
      <c r="E603" s="48"/>
      <c r="F603" s="50"/>
    </row>
    <row r="604">
      <c r="A604" s="202" t="s">
        <v>6396</v>
      </c>
      <c r="B604" s="49" t="s">
        <v>2733</v>
      </c>
      <c r="C604" s="48"/>
      <c r="D604" s="48"/>
      <c r="E604" s="48"/>
      <c r="F604" s="50"/>
    </row>
    <row r="605">
      <c r="A605" s="708" t="s">
        <v>6399</v>
      </c>
      <c r="B605" s="49" t="s">
        <v>1039</v>
      </c>
      <c r="C605" s="48" t="s">
        <v>13338</v>
      </c>
      <c r="D605" s="48" t="s">
        <v>13339</v>
      </c>
      <c r="E605" s="48"/>
      <c r="F605" s="50"/>
    </row>
    <row r="606">
      <c r="A606" s="708" t="s">
        <v>6400</v>
      </c>
      <c r="B606" s="49" t="s">
        <v>2737</v>
      </c>
      <c r="C606" s="48"/>
      <c r="D606" s="48"/>
      <c r="E606" s="48"/>
      <c r="F606" s="50"/>
    </row>
    <row r="607">
      <c r="A607" s="710" t="s">
        <v>4916</v>
      </c>
      <c r="B607" s="153" t="s">
        <v>2739</v>
      </c>
      <c r="C607" s="170"/>
      <c r="D607" s="170"/>
      <c r="E607" s="170"/>
      <c r="F607" s="156"/>
    </row>
    <row r="608">
      <c r="A608" s="710" t="s">
        <v>4916</v>
      </c>
      <c r="B608" s="153" t="s">
        <v>2741</v>
      </c>
      <c r="C608" s="170"/>
      <c r="D608" s="170"/>
      <c r="E608" s="170"/>
      <c r="F608" s="156"/>
    </row>
    <row r="609">
      <c r="A609" s="710" t="s">
        <v>4916</v>
      </c>
      <c r="B609" s="153" t="s">
        <v>720</v>
      </c>
      <c r="C609" s="170"/>
      <c r="D609" s="170"/>
      <c r="E609" s="170"/>
      <c r="F609" s="156"/>
    </row>
    <row r="610">
      <c r="A610" s="710" t="s">
        <v>4916</v>
      </c>
      <c r="B610" s="153" t="s">
        <v>2745</v>
      </c>
      <c r="C610" s="170"/>
      <c r="D610" s="170"/>
      <c r="E610" s="170"/>
      <c r="F610" s="156"/>
    </row>
    <row r="611">
      <c r="A611" s="708" t="s">
        <v>6401</v>
      </c>
      <c r="B611" s="49" t="s">
        <v>2748</v>
      </c>
      <c r="C611" s="48" t="s">
        <v>13340</v>
      </c>
      <c r="D611" s="48" t="s">
        <v>13341</v>
      </c>
      <c r="E611" s="48"/>
      <c r="F611" s="50"/>
    </row>
    <row r="612">
      <c r="A612" s="202" t="s">
        <v>6401</v>
      </c>
      <c r="B612" s="49" t="s">
        <v>2748</v>
      </c>
      <c r="C612" s="48" t="s">
        <v>13342</v>
      </c>
      <c r="D612" s="48" t="s">
        <v>13343</v>
      </c>
      <c r="E612" s="48"/>
      <c r="F612" s="50"/>
    </row>
    <row r="613">
      <c r="A613" s="202" t="s">
        <v>6401</v>
      </c>
      <c r="B613" s="49" t="s">
        <v>2748</v>
      </c>
      <c r="C613" s="48" t="s">
        <v>13344</v>
      </c>
      <c r="D613" s="48" t="s">
        <v>13345</v>
      </c>
      <c r="E613" s="48"/>
      <c r="F613" s="50"/>
    </row>
    <row r="614">
      <c r="A614" s="202" t="s">
        <v>6401</v>
      </c>
      <c r="B614" s="49" t="s">
        <v>2748</v>
      </c>
      <c r="C614" s="48" t="s">
        <v>13346</v>
      </c>
      <c r="D614" s="48" t="s">
        <v>13347</v>
      </c>
      <c r="E614" s="48"/>
      <c r="F614" s="50"/>
    </row>
    <row r="615">
      <c r="A615" s="202" t="s">
        <v>6401</v>
      </c>
      <c r="B615" s="49" t="s">
        <v>2748</v>
      </c>
      <c r="C615" s="48" t="s">
        <v>13348</v>
      </c>
      <c r="D615" s="48" t="s">
        <v>13349</v>
      </c>
      <c r="E615" s="48"/>
      <c r="F615" s="50"/>
    </row>
    <row r="616">
      <c r="A616" s="202" t="s">
        <v>6401</v>
      </c>
      <c r="B616" s="49" t="s">
        <v>2748</v>
      </c>
      <c r="C616" s="48" t="s">
        <v>13350</v>
      </c>
      <c r="D616" s="48" t="s">
        <v>13351</v>
      </c>
      <c r="E616" s="48"/>
      <c r="F616" s="50"/>
    </row>
    <row r="617">
      <c r="A617" s="202" t="s">
        <v>6401</v>
      </c>
      <c r="B617" s="49" t="s">
        <v>2748</v>
      </c>
      <c r="C617" s="48" t="s">
        <v>13352</v>
      </c>
      <c r="D617" s="48" t="s">
        <v>13353</v>
      </c>
      <c r="E617" s="48"/>
      <c r="F617" s="50"/>
    </row>
    <row r="618">
      <c r="A618" s="202" t="s">
        <v>6401</v>
      </c>
      <c r="B618" s="49" t="s">
        <v>2748</v>
      </c>
      <c r="C618" s="48" t="s">
        <v>13354</v>
      </c>
      <c r="D618" s="48" t="s">
        <v>13355</v>
      </c>
      <c r="E618" s="48"/>
      <c r="F618" s="50"/>
    </row>
    <row r="619">
      <c r="A619" s="202" t="s">
        <v>6401</v>
      </c>
      <c r="B619" s="49" t="s">
        <v>2748</v>
      </c>
      <c r="C619" s="48" t="s">
        <v>13356</v>
      </c>
      <c r="D619" s="48" t="s">
        <v>13357</v>
      </c>
      <c r="E619" s="48"/>
      <c r="F619" s="50"/>
    </row>
    <row r="620">
      <c r="A620" s="202" t="s">
        <v>6401</v>
      </c>
      <c r="B620" s="49" t="s">
        <v>2748</v>
      </c>
      <c r="C620" s="48" t="s">
        <v>13358</v>
      </c>
      <c r="D620" s="48" t="s">
        <v>13359</v>
      </c>
      <c r="E620" s="48"/>
      <c r="F620" s="50"/>
    </row>
    <row r="621">
      <c r="A621" s="202" t="s">
        <v>6401</v>
      </c>
      <c r="B621" s="49" t="s">
        <v>2748</v>
      </c>
      <c r="C621" s="48" t="s">
        <v>13360</v>
      </c>
      <c r="D621" s="48" t="s">
        <v>13361</v>
      </c>
      <c r="E621" s="48"/>
      <c r="F621" s="50"/>
    </row>
    <row r="622">
      <c r="A622" s="202" t="s">
        <v>6401</v>
      </c>
      <c r="B622" s="49" t="s">
        <v>2748</v>
      </c>
      <c r="C622" s="48" t="s">
        <v>13362</v>
      </c>
      <c r="D622" s="48" t="s">
        <v>13363</v>
      </c>
      <c r="E622" s="48"/>
      <c r="F622" s="50"/>
    </row>
    <row r="623">
      <c r="A623" s="202" t="s">
        <v>6401</v>
      </c>
      <c r="B623" s="49" t="s">
        <v>2748</v>
      </c>
      <c r="C623" s="48" t="s">
        <v>13364</v>
      </c>
      <c r="D623" s="48" t="s">
        <v>13365</v>
      </c>
      <c r="E623" s="48"/>
      <c r="F623" s="50"/>
    </row>
    <row r="624">
      <c r="A624" s="202" t="s">
        <v>6401</v>
      </c>
      <c r="B624" s="49" t="s">
        <v>2748</v>
      </c>
      <c r="C624" s="48" t="s">
        <v>13366</v>
      </c>
      <c r="D624" s="48" t="s">
        <v>13367</v>
      </c>
      <c r="E624" s="48"/>
      <c r="F624" s="50"/>
    </row>
    <row r="625">
      <c r="A625" s="710" t="s">
        <v>4916</v>
      </c>
      <c r="B625" s="153" t="s">
        <v>2750</v>
      </c>
      <c r="C625" s="170"/>
      <c r="D625" s="170"/>
      <c r="E625" s="170"/>
      <c r="F625" s="156"/>
    </row>
    <row r="626">
      <c r="A626" s="710" t="s">
        <v>4916</v>
      </c>
      <c r="B626" s="153" t="s">
        <v>756</v>
      </c>
      <c r="C626" s="170"/>
      <c r="D626" s="170"/>
      <c r="E626" s="170"/>
      <c r="F626" s="156"/>
    </row>
    <row r="627">
      <c r="A627" s="710" t="s">
        <v>4916</v>
      </c>
      <c r="B627" s="153" t="s">
        <v>2754</v>
      </c>
      <c r="C627" s="170"/>
      <c r="D627" s="170"/>
      <c r="E627" s="170"/>
      <c r="F627" s="156"/>
    </row>
    <row r="628">
      <c r="A628" s="710" t="s">
        <v>4916</v>
      </c>
      <c r="B628" s="153" t="s">
        <v>2756</v>
      </c>
      <c r="C628" s="170"/>
      <c r="D628" s="170"/>
      <c r="E628" s="170"/>
      <c r="F628" s="156"/>
    </row>
    <row r="629">
      <c r="A629" s="708" t="s">
        <v>6404</v>
      </c>
      <c r="B629" s="49" t="s">
        <v>2757</v>
      </c>
      <c r="C629" s="48" t="s">
        <v>13368</v>
      </c>
      <c r="D629" s="48" t="s">
        <v>13369</v>
      </c>
      <c r="E629" s="711"/>
      <c r="F629" s="50"/>
    </row>
    <row r="630">
      <c r="A630" s="708" t="s">
        <v>6406</v>
      </c>
      <c r="B630" s="49" t="s">
        <v>871</v>
      </c>
      <c r="C630" s="48" t="s">
        <v>13370</v>
      </c>
      <c r="D630" s="48" t="s">
        <v>13371</v>
      </c>
      <c r="E630" s="48"/>
      <c r="F630" s="50"/>
    </row>
    <row r="631">
      <c r="A631" s="708" t="s">
        <v>6406</v>
      </c>
      <c r="B631" s="49" t="s">
        <v>871</v>
      </c>
      <c r="C631" s="48" t="s">
        <v>13372</v>
      </c>
      <c r="D631" s="48" t="s">
        <v>13373</v>
      </c>
      <c r="E631" s="48"/>
      <c r="F631" s="50"/>
    </row>
    <row r="632">
      <c r="A632" s="708" t="s">
        <v>6406</v>
      </c>
      <c r="B632" s="49" t="s">
        <v>871</v>
      </c>
      <c r="C632" s="48" t="s">
        <v>13374</v>
      </c>
      <c r="D632" s="48" t="s">
        <v>13375</v>
      </c>
      <c r="E632" s="48"/>
      <c r="F632" s="50"/>
    </row>
    <row r="633">
      <c r="A633" s="710" t="s">
        <v>4916</v>
      </c>
      <c r="B633" s="153" t="s">
        <v>2761</v>
      </c>
      <c r="C633" s="170"/>
      <c r="D633" s="170"/>
      <c r="E633" s="170"/>
      <c r="F633" s="156"/>
    </row>
    <row r="634">
      <c r="A634" s="710" t="s">
        <v>4916</v>
      </c>
      <c r="B634" s="153" t="s">
        <v>2763</v>
      </c>
      <c r="C634" s="170"/>
      <c r="D634" s="170"/>
      <c r="E634" s="170"/>
      <c r="F634" s="156"/>
    </row>
    <row r="635">
      <c r="A635" s="708" t="s">
        <v>6408</v>
      </c>
      <c r="B635" s="49" t="s">
        <v>2765</v>
      </c>
      <c r="C635" s="48"/>
      <c r="D635" s="48"/>
      <c r="E635" s="48"/>
      <c r="F635" s="50"/>
    </row>
    <row r="636">
      <c r="A636" s="708" t="s">
        <v>6409</v>
      </c>
      <c r="B636" s="49" t="s">
        <v>2767</v>
      </c>
      <c r="C636" s="48" t="s">
        <v>13376</v>
      </c>
      <c r="D636" s="48" t="s">
        <v>13377</v>
      </c>
      <c r="E636" s="48"/>
      <c r="F636" s="50"/>
    </row>
    <row r="637">
      <c r="A637" s="202" t="s">
        <v>6410</v>
      </c>
      <c r="B637" s="49" t="s">
        <v>2768</v>
      </c>
      <c r="C637" s="48" t="s">
        <v>13378</v>
      </c>
      <c r="D637" s="48" t="s">
        <v>373</v>
      </c>
      <c r="E637" s="48"/>
      <c r="F637" s="50"/>
    </row>
    <row r="638">
      <c r="A638" s="202" t="s">
        <v>6410</v>
      </c>
      <c r="B638" s="49" t="s">
        <v>2768</v>
      </c>
      <c r="C638" s="48" t="s">
        <v>13379</v>
      </c>
      <c r="D638" s="48" t="s">
        <v>13380</v>
      </c>
      <c r="E638" s="48"/>
      <c r="F638" s="50"/>
    </row>
    <row r="639">
      <c r="A639" s="202" t="s">
        <v>6411</v>
      </c>
      <c r="B639" s="49" t="s">
        <v>889</v>
      </c>
      <c r="C639" s="48" t="s">
        <v>13381</v>
      </c>
      <c r="D639" s="48" t="s">
        <v>5229</v>
      </c>
      <c r="E639" s="48"/>
      <c r="F639" s="50"/>
    </row>
    <row r="640">
      <c r="A640" s="202" t="s">
        <v>6411</v>
      </c>
      <c r="B640" s="49" t="s">
        <v>889</v>
      </c>
      <c r="C640" s="48" t="s">
        <v>13382</v>
      </c>
      <c r="D640" s="48" t="s">
        <v>13383</v>
      </c>
      <c r="E640" s="48"/>
      <c r="F640" s="50"/>
    </row>
    <row r="641">
      <c r="A641" s="202" t="s">
        <v>6411</v>
      </c>
      <c r="B641" s="49" t="s">
        <v>889</v>
      </c>
      <c r="C641" s="48" t="s">
        <v>13384</v>
      </c>
      <c r="D641" s="48" t="s">
        <v>13385</v>
      </c>
      <c r="E641" s="48"/>
      <c r="F641" s="50"/>
    </row>
    <row r="642">
      <c r="A642" s="202" t="s">
        <v>6412</v>
      </c>
      <c r="B642" s="49" t="s">
        <v>2770</v>
      </c>
      <c r="C642" s="48" t="s">
        <v>13386</v>
      </c>
      <c r="D642" s="48" t="s">
        <v>13387</v>
      </c>
      <c r="E642" s="48"/>
      <c r="F642" s="50"/>
    </row>
    <row r="643">
      <c r="A643" s="202" t="s">
        <v>6412</v>
      </c>
      <c r="B643" s="49" t="s">
        <v>2770</v>
      </c>
      <c r="C643" s="48" t="s">
        <v>13388</v>
      </c>
      <c r="D643" s="48" t="s">
        <v>13389</v>
      </c>
      <c r="E643" s="48"/>
      <c r="F643" s="50"/>
    </row>
    <row r="644">
      <c r="A644" s="202" t="s">
        <v>6414</v>
      </c>
      <c r="B644" s="49" t="s">
        <v>2772</v>
      </c>
      <c r="C644" s="48" t="s">
        <v>13390</v>
      </c>
      <c r="D644" s="48" t="s">
        <v>13391</v>
      </c>
      <c r="E644" s="48"/>
      <c r="F644" s="50"/>
    </row>
    <row r="645">
      <c r="A645" s="202" t="s">
        <v>6414</v>
      </c>
      <c r="B645" s="49" t="s">
        <v>2772</v>
      </c>
      <c r="C645" s="48" t="s">
        <v>13392</v>
      </c>
      <c r="D645" s="48" t="s">
        <v>5089</v>
      </c>
      <c r="E645" s="48"/>
      <c r="F645" s="50"/>
    </row>
    <row r="646">
      <c r="A646" s="202" t="s">
        <v>6414</v>
      </c>
      <c r="B646" s="49" t="s">
        <v>2772</v>
      </c>
      <c r="C646" s="48" t="s">
        <v>13393</v>
      </c>
      <c r="D646" s="48" t="s">
        <v>13394</v>
      </c>
      <c r="E646" s="48"/>
      <c r="F646" s="50"/>
    </row>
    <row r="647">
      <c r="A647" s="202" t="s">
        <v>6415</v>
      </c>
      <c r="B647" s="49" t="s">
        <v>2774</v>
      </c>
      <c r="C647" s="48" t="s">
        <v>13395</v>
      </c>
      <c r="D647" s="48" t="s">
        <v>5245</v>
      </c>
      <c r="E647" s="48"/>
      <c r="F647" s="50"/>
    </row>
    <row r="648">
      <c r="A648" s="202" t="s">
        <v>6416</v>
      </c>
      <c r="B648" s="49" t="s">
        <v>2776</v>
      </c>
      <c r="C648" s="48" t="s">
        <v>13396</v>
      </c>
      <c r="D648" s="48" t="s">
        <v>13397</v>
      </c>
      <c r="E648" s="48"/>
      <c r="F648" s="50"/>
    </row>
    <row r="649">
      <c r="A649" s="202" t="s">
        <v>6416</v>
      </c>
      <c r="B649" s="49" t="s">
        <v>2776</v>
      </c>
      <c r="C649" s="48" t="s">
        <v>13398</v>
      </c>
      <c r="D649" s="48" t="s">
        <v>13399</v>
      </c>
      <c r="E649" s="48"/>
      <c r="F649" s="50"/>
    </row>
    <row r="650">
      <c r="A650" s="202" t="s">
        <v>6416</v>
      </c>
      <c r="B650" s="49" t="s">
        <v>2776</v>
      </c>
      <c r="C650" s="48" t="s">
        <v>13400</v>
      </c>
      <c r="D650" s="48" t="s">
        <v>13401</v>
      </c>
      <c r="E650" s="48"/>
      <c r="F650" s="50"/>
    </row>
    <row r="651">
      <c r="A651" s="202" t="s">
        <v>6416</v>
      </c>
      <c r="B651" s="49" t="s">
        <v>2776</v>
      </c>
      <c r="C651" s="48" t="s">
        <v>13402</v>
      </c>
      <c r="D651" s="48" t="s">
        <v>13403</v>
      </c>
      <c r="E651" s="48"/>
      <c r="F651" s="50"/>
    </row>
    <row r="652">
      <c r="A652" s="202" t="s">
        <v>6416</v>
      </c>
      <c r="B652" s="49" t="s">
        <v>2776</v>
      </c>
      <c r="C652" s="48" t="s">
        <v>13404</v>
      </c>
      <c r="D652" s="48" t="s">
        <v>13405</v>
      </c>
      <c r="E652" s="48"/>
      <c r="F652" s="50"/>
    </row>
    <row r="653">
      <c r="A653" s="202" t="s">
        <v>6416</v>
      </c>
      <c r="B653" s="49" t="s">
        <v>2776</v>
      </c>
      <c r="C653" s="48" t="s">
        <v>13406</v>
      </c>
      <c r="D653" s="48" t="s">
        <v>13407</v>
      </c>
      <c r="E653" s="48"/>
      <c r="F653" s="50"/>
    </row>
    <row r="654">
      <c r="A654" s="202" t="s">
        <v>6416</v>
      </c>
      <c r="B654" s="49" t="s">
        <v>2776</v>
      </c>
      <c r="C654" s="48" t="s">
        <v>13408</v>
      </c>
      <c r="D654" s="48" t="s">
        <v>13409</v>
      </c>
      <c r="E654" s="48"/>
      <c r="F654" s="50"/>
    </row>
    <row r="655">
      <c r="A655" s="202" t="s">
        <v>6416</v>
      </c>
      <c r="B655" s="49" t="s">
        <v>2776</v>
      </c>
      <c r="C655" s="48" t="s">
        <v>13410</v>
      </c>
      <c r="D655" s="48" t="s">
        <v>13411</v>
      </c>
      <c r="E655" s="48"/>
      <c r="F655" s="50"/>
    </row>
    <row r="656">
      <c r="A656" s="202" t="s">
        <v>6416</v>
      </c>
      <c r="B656" s="49" t="s">
        <v>2776</v>
      </c>
      <c r="C656" s="48" t="s">
        <v>13412</v>
      </c>
      <c r="D656" s="48" t="s">
        <v>13413</v>
      </c>
      <c r="E656" s="48"/>
      <c r="F656" s="50"/>
    </row>
    <row r="657">
      <c r="A657" s="202" t="s">
        <v>6416</v>
      </c>
      <c r="B657" s="49" t="s">
        <v>2776</v>
      </c>
      <c r="C657" s="48" t="s">
        <v>13414</v>
      </c>
      <c r="D657" s="48" t="s">
        <v>13415</v>
      </c>
      <c r="E657" s="48"/>
      <c r="F657" s="50"/>
    </row>
    <row r="658">
      <c r="A658" s="202" t="s">
        <v>6416</v>
      </c>
      <c r="B658" s="49" t="s">
        <v>2776</v>
      </c>
      <c r="C658" s="48" t="s">
        <v>13416</v>
      </c>
      <c r="D658" s="48" t="s">
        <v>13417</v>
      </c>
      <c r="E658" s="48"/>
      <c r="F658" s="50"/>
    </row>
    <row r="659">
      <c r="A659" s="202" t="s">
        <v>6416</v>
      </c>
      <c r="B659" s="49" t="s">
        <v>2776</v>
      </c>
      <c r="C659" s="48" t="s">
        <v>13418</v>
      </c>
      <c r="D659" s="48" t="s">
        <v>13419</v>
      </c>
      <c r="E659" s="48"/>
      <c r="F659" s="50"/>
    </row>
    <row r="660">
      <c r="A660" s="202" t="s">
        <v>6416</v>
      </c>
      <c r="B660" s="49" t="s">
        <v>2776</v>
      </c>
      <c r="C660" s="48" t="s">
        <v>13420</v>
      </c>
      <c r="D660" s="48" t="s">
        <v>13421</v>
      </c>
      <c r="E660" s="48"/>
      <c r="F660" s="50"/>
    </row>
    <row r="661">
      <c r="A661" s="202" t="s">
        <v>6416</v>
      </c>
      <c r="B661" s="49" t="s">
        <v>2776</v>
      </c>
      <c r="C661" s="48" t="s">
        <v>13422</v>
      </c>
      <c r="D661" s="48" t="s">
        <v>13423</v>
      </c>
      <c r="E661" s="48"/>
      <c r="F661" s="50"/>
    </row>
    <row r="662">
      <c r="A662" s="202" t="s">
        <v>6416</v>
      </c>
      <c r="B662" s="49" t="s">
        <v>2776</v>
      </c>
      <c r="C662" s="48" t="s">
        <v>13424</v>
      </c>
      <c r="D662" s="48" t="s">
        <v>13425</v>
      </c>
      <c r="E662" s="48"/>
      <c r="F662" s="50"/>
    </row>
    <row r="663">
      <c r="A663" s="202" t="s">
        <v>6416</v>
      </c>
      <c r="B663" s="49" t="s">
        <v>2776</v>
      </c>
      <c r="C663" s="48" t="s">
        <v>13426</v>
      </c>
      <c r="D663" s="48" t="s">
        <v>13427</v>
      </c>
      <c r="E663" s="48"/>
      <c r="F663" s="50"/>
    </row>
    <row r="664">
      <c r="A664" s="202" t="s">
        <v>6416</v>
      </c>
      <c r="B664" s="49" t="s">
        <v>2776</v>
      </c>
      <c r="C664" s="48" t="s">
        <v>13428</v>
      </c>
      <c r="D664" s="48" t="s">
        <v>13429</v>
      </c>
      <c r="E664" s="48"/>
      <c r="F664" s="50"/>
    </row>
    <row r="665">
      <c r="A665" s="202" t="s">
        <v>6416</v>
      </c>
      <c r="B665" s="49" t="s">
        <v>2776</v>
      </c>
      <c r="C665" s="48" t="s">
        <v>13430</v>
      </c>
      <c r="D665" s="48" t="s">
        <v>13431</v>
      </c>
      <c r="E665" s="48"/>
      <c r="F665" s="50"/>
    </row>
    <row r="666">
      <c r="A666" s="202" t="s">
        <v>6416</v>
      </c>
      <c r="B666" s="49" t="s">
        <v>2776</v>
      </c>
      <c r="C666" s="48" t="s">
        <v>13432</v>
      </c>
      <c r="D666" s="48" t="s">
        <v>13433</v>
      </c>
      <c r="E666" s="48"/>
      <c r="F666" s="50"/>
    </row>
    <row r="667">
      <c r="A667" s="202" t="s">
        <v>6416</v>
      </c>
      <c r="B667" s="49" t="s">
        <v>2776</v>
      </c>
      <c r="C667" s="48" t="s">
        <v>13434</v>
      </c>
      <c r="D667" s="48" t="s">
        <v>13435</v>
      </c>
      <c r="E667" s="48"/>
      <c r="F667" s="50"/>
    </row>
    <row r="668">
      <c r="A668" s="202" t="s">
        <v>6416</v>
      </c>
      <c r="B668" s="49" t="s">
        <v>2776</v>
      </c>
      <c r="C668" s="48" t="s">
        <v>13436</v>
      </c>
      <c r="D668" s="48" t="s">
        <v>13437</v>
      </c>
      <c r="E668" s="48"/>
      <c r="F668" s="50"/>
    </row>
    <row r="669">
      <c r="A669" s="202" t="s">
        <v>6416</v>
      </c>
      <c r="B669" s="49" t="s">
        <v>2776</v>
      </c>
      <c r="C669" s="48" t="s">
        <v>13438</v>
      </c>
      <c r="D669" s="48" t="s">
        <v>13439</v>
      </c>
      <c r="E669" s="48"/>
      <c r="F669" s="50"/>
    </row>
    <row r="670">
      <c r="A670" s="202" t="s">
        <v>6416</v>
      </c>
      <c r="B670" s="49" t="s">
        <v>2776</v>
      </c>
      <c r="C670" s="48" t="s">
        <v>13440</v>
      </c>
      <c r="D670" s="48" t="s">
        <v>13441</v>
      </c>
      <c r="E670" s="48"/>
      <c r="F670" s="50"/>
    </row>
    <row r="671">
      <c r="A671" s="202" t="s">
        <v>6416</v>
      </c>
      <c r="B671" s="49" t="s">
        <v>2776</v>
      </c>
      <c r="C671" s="48" t="s">
        <v>13442</v>
      </c>
      <c r="D671" s="48" t="s">
        <v>13443</v>
      </c>
      <c r="E671" s="48"/>
      <c r="F671" s="50"/>
    </row>
    <row r="672">
      <c r="A672" s="202" t="s">
        <v>6416</v>
      </c>
      <c r="B672" s="49" t="s">
        <v>2776</v>
      </c>
      <c r="C672" s="48" t="s">
        <v>13444</v>
      </c>
      <c r="D672" s="48" t="s">
        <v>13445</v>
      </c>
      <c r="E672" s="48"/>
      <c r="F672" s="50"/>
    </row>
    <row r="673">
      <c r="A673" s="202" t="s">
        <v>6418</v>
      </c>
      <c r="B673" s="49" t="s">
        <v>876</v>
      </c>
      <c r="C673" s="48" t="s">
        <v>13446</v>
      </c>
      <c r="D673" s="48" t="s">
        <v>13447</v>
      </c>
      <c r="E673" s="48"/>
      <c r="F673" s="50"/>
    </row>
    <row r="674">
      <c r="A674" s="202" t="s">
        <v>6418</v>
      </c>
      <c r="B674" s="49" t="s">
        <v>876</v>
      </c>
      <c r="C674" s="48" t="s">
        <v>13448</v>
      </c>
      <c r="D674" s="48" t="s">
        <v>13449</v>
      </c>
      <c r="E674" s="48"/>
      <c r="F674" s="50"/>
    </row>
    <row r="675">
      <c r="A675" s="202" t="s">
        <v>6418</v>
      </c>
      <c r="B675" s="49" t="s">
        <v>876</v>
      </c>
      <c r="C675" s="48" t="s">
        <v>13450</v>
      </c>
      <c r="D675" s="48" t="s">
        <v>13451</v>
      </c>
      <c r="E675" s="48"/>
      <c r="F675" s="50"/>
    </row>
    <row r="676">
      <c r="A676" s="202" t="s">
        <v>6418</v>
      </c>
      <c r="B676" s="49" t="s">
        <v>876</v>
      </c>
      <c r="C676" s="48" t="s">
        <v>13452</v>
      </c>
      <c r="D676" s="48" t="s">
        <v>13453</v>
      </c>
      <c r="E676" s="48"/>
      <c r="F676" s="50"/>
    </row>
    <row r="677">
      <c r="A677" s="202" t="s">
        <v>6418</v>
      </c>
      <c r="B677" s="49" t="s">
        <v>876</v>
      </c>
      <c r="C677" s="48" t="s">
        <v>13454</v>
      </c>
      <c r="D677" s="48" t="s">
        <v>13455</v>
      </c>
      <c r="E677" s="48"/>
      <c r="F677" s="50"/>
    </row>
    <row r="678">
      <c r="A678" s="202" t="s">
        <v>6418</v>
      </c>
      <c r="B678" s="49" t="s">
        <v>876</v>
      </c>
      <c r="C678" s="48" t="s">
        <v>13456</v>
      </c>
      <c r="D678" s="48" t="s">
        <v>13457</v>
      </c>
      <c r="E678" s="48"/>
      <c r="F678" s="50"/>
    </row>
    <row r="679">
      <c r="A679" s="202" t="s">
        <v>6418</v>
      </c>
      <c r="B679" s="49" t="s">
        <v>876</v>
      </c>
      <c r="C679" s="48" t="s">
        <v>13458</v>
      </c>
      <c r="D679" s="48" t="s">
        <v>13459</v>
      </c>
      <c r="E679" s="48"/>
      <c r="F679" s="50"/>
    </row>
    <row r="680">
      <c r="A680" s="202" t="s">
        <v>6418</v>
      </c>
      <c r="B680" s="49" t="s">
        <v>876</v>
      </c>
      <c r="C680" s="48" t="s">
        <v>13460</v>
      </c>
      <c r="D680" s="48" t="s">
        <v>13461</v>
      </c>
      <c r="E680" s="48"/>
      <c r="F680" s="50"/>
    </row>
    <row r="681">
      <c r="A681" s="202" t="s">
        <v>6421</v>
      </c>
      <c r="B681" s="49" t="s">
        <v>2778</v>
      </c>
      <c r="C681" s="48" t="s">
        <v>13462</v>
      </c>
      <c r="D681" s="48" t="s">
        <v>13463</v>
      </c>
      <c r="E681" s="48"/>
      <c r="F681" s="50"/>
    </row>
    <row r="682">
      <c r="A682" s="202" t="s">
        <v>6423</v>
      </c>
      <c r="B682" s="49" t="s">
        <v>2780</v>
      </c>
      <c r="C682" s="48" t="s">
        <v>13464</v>
      </c>
      <c r="D682" s="48" t="s">
        <v>13465</v>
      </c>
      <c r="E682" s="48"/>
      <c r="F682" s="50"/>
    </row>
    <row r="683">
      <c r="A683" s="202" t="s">
        <v>6426</v>
      </c>
      <c r="B683" s="49" t="s">
        <v>2782</v>
      </c>
      <c r="C683" s="48" t="s">
        <v>12324</v>
      </c>
      <c r="D683" s="48" t="s">
        <v>12325</v>
      </c>
      <c r="E683" s="711"/>
      <c r="F683" s="50"/>
    </row>
    <row r="684">
      <c r="A684" s="202" t="s">
        <v>6426</v>
      </c>
      <c r="B684" s="49" t="s">
        <v>2782</v>
      </c>
      <c r="C684" s="48" t="s">
        <v>12326</v>
      </c>
      <c r="D684" s="48" t="s">
        <v>12327</v>
      </c>
      <c r="E684" s="711"/>
      <c r="F684" s="50"/>
    </row>
    <row r="685">
      <c r="A685" s="202" t="s">
        <v>6426</v>
      </c>
      <c r="B685" s="49" t="s">
        <v>2782</v>
      </c>
      <c r="C685" s="48" t="s">
        <v>12328</v>
      </c>
      <c r="D685" s="48" t="s">
        <v>12329</v>
      </c>
      <c r="E685" s="711"/>
      <c r="F685" s="50"/>
    </row>
    <row r="686">
      <c r="A686" s="202" t="s">
        <v>6426</v>
      </c>
      <c r="B686" s="49" t="s">
        <v>2782</v>
      </c>
      <c r="C686" s="48" t="s">
        <v>12330</v>
      </c>
      <c r="D686" s="48" t="s">
        <v>12331</v>
      </c>
      <c r="E686" s="711"/>
      <c r="F686" s="50"/>
    </row>
    <row r="687">
      <c r="A687" s="202" t="s">
        <v>6426</v>
      </c>
      <c r="B687" s="49" t="s">
        <v>2782</v>
      </c>
      <c r="C687" s="48" t="s">
        <v>12332</v>
      </c>
      <c r="D687" s="48" t="s">
        <v>12333</v>
      </c>
      <c r="E687" s="711"/>
      <c r="F687" s="50"/>
    </row>
    <row r="688">
      <c r="A688" s="202" t="s">
        <v>6426</v>
      </c>
      <c r="B688" s="49" t="s">
        <v>2782</v>
      </c>
      <c r="C688" s="48" t="s">
        <v>12334</v>
      </c>
      <c r="D688" s="48" t="s">
        <v>12335</v>
      </c>
      <c r="E688" s="711"/>
      <c r="F688" s="50"/>
    </row>
    <row r="689">
      <c r="A689" s="202" t="s">
        <v>6426</v>
      </c>
      <c r="B689" s="49" t="s">
        <v>2782</v>
      </c>
      <c r="C689" s="48" t="s">
        <v>12336</v>
      </c>
      <c r="D689" s="48" t="s">
        <v>12337</v>
      </c>
      <c r="E689" s="711"/>
      <c r="F689" s="50"/>
    </row>
    <row r="690">
      <c r="A690" s="202" t="s">
        <v>6426</v>
      </c>
      <c r="B690" s="49" t="s">
        <v>2782</v>
      </c>
      <c r="C690" s="48" t="s">
        <v>12338</v>
      </c>
      <c r="D690" s="48" t="s">
        <v>12339</v>
      </c>
      <c r="E690" s="711"/>
      <c r="F690" s="50"/>
    </row>
    <row r="691">
      <c r="A691" s="202" t="s">
        <v>6428</v>
      </c>
      <c r="B691" s="49" t="s">
        <v>2784</v>
      </c>
      <c r="C691" s="48" t="s">
        <v>13466</v>
      </c>
      <c r="D691" s="48" t="s">
        <v>13467</v>
      </c>
      <c r="E691" s="48"/>
      <c r="F691" s="50"/>
    </row>
    <row r="692">
      <c r="A692" s="202" t="s">
        <v>6431</v>
      </c>
      <c r="B692" s="49" t="s">
        <v>2785</v>
      </c>
      <c r="C692" s="48" t="s">
        <v>13468</v>
      </c>
      <c r="D692" s="48" t="s">
        <v>13469</v>
      </c>
      <c r="E692" s="48"/>
      <c r="F692" s="50"/>
    </row>
    <row r="693">
      <c r="A693" s="202" t="s">
        <v>6431</v>
      </c>
      <c r="B693" s="49" t="s">
        <v>2785</v>
      </c>
      <c r="C693" s="48" t="s">
        <v>13470</v>
      </c>
      <c r="D693" s="48" t="s">
        <v>13471</v>
      </c>
      <c r="E693" s="48"/>
      <c r="F693" s="50"/>
    </row>
    <row r="694">
      <c r="A694" s="202" t="s">
        <v>6431</v>
      </c>
      <c r="B694" s="49" t="s">
        <v>2785</v>
      </c>
      <c r="C694" s="48" t="s">
        <v>12320</v>
      </c>
      <c r="D694" s="48" t="s">
        <v>12321</v>
      </c>
      <c r="E694" s="48"/>
      <c r="F694" s="50"/>
    </row>
    <row r="695">
      <c r="A695" s="202" t="s">
        <v>6431</v>
      </c>
      <c r="B695" s="49" t="s">
        <v>2785</v>
      </c>
      <c r="C695" s="48" t="s">
        <v>12322</v>
      </c>
      <c r="D695" s="48" t="s">
        <v>12323</v>
      </c>
      <c r="E695" s="48"/>
      <c r="F695" s="50"/>
    </row>
    <row r="696">
      <c r="A696" s="202" t="s">
        <v>6431</v>
      </c>
      <c r="B696" s="49" t="s">
        <v>2785</v>
      </c>
      <c r="C696" s="48" t="s">
        <v>13472</v>
      </c>
      <c r="D696" s="48" t="s">
        <v>13473</v>
      </c>
      <c r="E696" s="48"/>
      <c r="F696" s="50"/>
    </row>
    <row r="697">
      <c r="A697" s="202" t="s">
        <v>6431</v>
      </c>
      <c r="B697" s="49" t="s">
        <v>2785</v>
      </c>
      <c r="C697" s="48" t="s">
        <v>13474</v>
      </c>
      <c r="D697" s="48" t="s">
        <v>13475</v>
      </c>
      <c r="E697" s="48"/>
      <c r="F697" s="50"/>
    </row>
    <row r="698">
      <c r="A698" s="202" t="s">
        <v>6431</v>
      </c>
      <c r="B698" s="49" t="s">
        <v>2785</v>
      </c>
      <c r="C698" s="253" t="s">
        <v>13476</v>
      </c>
      <c r="D698" s="253" t="s">
        <v>13477</v>
      </c>
      <c r="E698" s="253"/>
      <c r="F698" s="50"/>
    </row>
    <row r="699">
      <c r="A699" s="202" t="s">
        <v>6431</v>
      </c>
      <c r="B699" s="49" t="s">
        <v>2785</v>
      </c>
      <c r="C699" s="48" t="s">
        <v>13478</v>
      </c>
      <c r="D699" s="48" t="s">
        <v>13479</v>
      </c>
      <c r="E699" s="48"/>
      <c r="F699" s="50"/>
    </row>
    <row r="700">
      <c r="A700" s="202" t="s">
        <v>6431</v>
      </c>
      <c r="B700" s="49" t="s">
        <v>2785</v>
      </c>
      <c r="C700" s="48" t="s">
        <v>13480</v>
      </c>
      <c r="D700" s="48" t="s">
        <v>13481</v>
      </c>
      <c r="E700" s="48"/>
      <c r="F700" s="50"/>
    </row>
    <row r="701">
      <c r="A701" s="202" t="s">
        <v>6434</v>
      </c>
      <c r="B701" s="49" t="s">
        <v>2786</v>
      </c>
      <c r="C701" s="48" t="s">
        <v>13482</v>
      </c>
      <c r="D701" s="48" t="s">
        <v>13483</v>
      </c>
      <c r="E701" s="48"/>
      <c r="F701" s="50"/>
    </row>
    <row r="702">
      <c r="A702" s="202" t="s">
        <v>6434</v>
      </c>
      <c r="B702" s="49" t="s">
        <v>2786</v>
      </c>
      <c r="C702" s="48" t="s">
        <v>13484</v>
      </c>
      <c r="D702" s="48" t="s">
        <v>13485</v>
      </c>
      <c r="E702" s="48"/>
      <c r="F702" s="50"/>
    </row>
    <row r="703">
      <c r="A703" s="202" t="s">
        <v>6434</v>
      </c>
      <c r="B703" s="49" t="s">
        <v>2786</v>
      </c>
      <c r="C703" s="48" t="s">
        <v>13486</v>
      </c>
      <c r="D703" s="48" t="s">
        <v>13487</v>
      </c>
      <c r="E703" s="48"/>
      <c r="F703" s="50"/>
    </row>
    <row r="704">
      <c r="A704" s="202" t="s">
        <v>6434</v>
      </c>
      <c r="B704" s="49" t="s">
        <v>2786</v>
      </c>
      <c r="C704" s="48" t="s">
        <v>13488</v>
      </c>
      <c r="D704" s="48" t="s">
        <v>13489</v>
      </c>
      <c r="E704" s="48"/>
      <c r="F704" s="50"/>
    </row>
    <row r="705">
      <c r="A705" s="202" t="s">
        <v>6434</v>
      </c>
      <c r="B705" s="49" t="s">
        <v>2786</v>
      </c>
      <c r="C705" s="48" t="s">
        <v>13490</v>
      </c>
      <c r="D705" s="48" t="s">
        <v>13491</v>
      </c>
      <c r="E705" s="48"/>
      <c r="F705" s="50"/>
    </row>
    <row r="706">
      <c r="A706" s="202" t="s">
        <v>6434</v>
      </c>
      <c r="B706" s="49" t="s">
        <v>2786</v>
      </c>
      <c r="C706" s="48" t="s">
        <v>13492</v>
      </c>
      <c r="D706" s="48" t="s">
        <v>13493</v>
      </c>
      <c r="E706" s="48"/>
      <c r="F706" s="50"/>
    </row>
    <row r="707">
      <c r="A707" s="202" t="s">
        <v>6437</v>
      </c>
      <c r="B707" s="49" t="s">
        <v>1025</v>
      </c>
      <c r="C707" s="48" t="s">
        <v>13494</v>
      </c>
      <c r="D707" s="48" t="s">
        <v>13495</v>
      </c>
      <c r="E707" s="48"/>
      <c r="F707" s="50"/>
    </row>
    <row r="708">
      <c r="A708" s="202" t="s">
        <v>6440</v>
      </c>
      <c r="B708" s="49" t="s">
        <v>2788</v>
      </c>
      <c r="C708" s="48" t="s">
        <v>13496</v>
      </c>
      <c r="D708" s="48" t="s">
        <v>13497</v>
      </c>
      <c r="E708" s="48"/>
      <c r="F708" s="50"/>
    </row>
    <row r="709">
      <c r="A709" s="202" t="s">
        <v>6440</v>
      </c>
      <c r="B709" s="49" t="s">
        <v>2788</v>
      </c>
      <c r="C709" s="48" t="s">
        <v>13498</v>
      </c>
      <c r="D709" s="48" t="s">
        <v>13499</v>
      </c>
      <c r="E709" s="48"/>
      <c r="F709" s="50"/>
    </row>
    <row r="710">
      <c r="A710" s="202" t="s">
        <v>6443</v>
      </c>
      <c r="B710" s="49" t="s">
        <v>2790</v>
      </c>
      <c r="C710" s="48" t="s">
        <v>13500</v>
      </c>
      <c r="D710" s="48" t="s">
        <v>13501</v>
      </c>
      <c r="E710" s="48"/>
      <c r="F710" s="50"/>
    </row>
    <row r="711">
      <c r="A711" s="202" t="s">
        <v>6443</v>
      </c>
      <c r="B711" s="49" t="s">
        <v>2790</v>
      </c>
      <c r="C711" s="48" t="s">
        <v>13502</v>
      </c>
      <c r="D711" s="48" t="s">
        <v>13503</v>
      </c>
      <c r="E711" s="48"/>
      <c r="F711" s="50"/>
    </row>
    <row r="712">
      <c r="A712" s="202" t="s">
        <v>6443</v>
      </c>
      <c r="B712" s="49" t="s">
        <v>2790</v>
      </c>
      <c r="C712" s="48" t="s">
        <v>13504</v>
      </c>
      <c r="D712" s="48" t="s">
        <v>13505</v>
      </c>
      <c r="E712" s="48"/>
      <c r="F712" s="50"/>
    </row>
    <row r="713">
      <c r="A713" s="202" t="s">
        <v>6443</v>
      </c>
      <c r="B713" s="49" t="s">
        <v>2790</v>
      </c>
      <c r="C713" s="48" t="s">
        <v>13506</v>
      </c>
      <c r="D713" s="48" t="s">
        <v>13507</v>
      </c>
      <c r="E713" s="48"/>
      <c r="F713" s="50"/>
    </row>
    <row r="714">
      <c r="A714" s="202" t="s">
        <v>6443</v>
      </c>
      <c r="B714" s="49" t="s">
        <v>2790</v>
      </c>
      <c r="C714" s="48" t="s">
        <v>13508</v>
      </c>
      <c r="D714" s="48" t="s">
        <v>13509</v>
      </c>
      <c r="E714" s="48"/>
      <c r="F714" s="50"/>
    </row>
    <row r="715">
      <c r="A715" s="202" t="s">
        <v>6443</v>
      </c>
      <c r="B715" s="49" t="s">
        <v>2790</v>
      </c>
      <c r="C715" s="48" t="s">
        <v>13510</v>
      </c>
      <c r="D715" s="48" t="s">
        <v>13511</v>
      </c>
      <c r="E715" s="48"/>
      <c r="F715" s="50"/>
    </row>
    <row r="716">
      <c r="A716" s="202" t="s">
        <v>6443</v>
      </c>
      <c r="B716" s="49" t="s">
        <v>2790</v>
      </c>
      <c r="C716" s="48" t="s">
        <v>13512</v>
      </c>
      <c r="D716" s="48" t="s">
        <v>13513</v>
      </c>
      <c r="E716" s="48"/>
      <c r="F716" s="50"/>
    </row>
    <row r="717">
      <c r="A717" s="202" t="s">
        <v>6443</v>
      </c>
      <c r="B717" s="49" t="s">
        <v>2790</v>
      </c>
      <c r="C717" s="48" t="s">
        <v>13514</v>
      </c>
      <c r="D717" s="48" t="s">
        <v>13515</v>
      </c>
      <c r="E717" s="48"/>
      <c r="F717" s="50"/>
    </row>
    <row r="718">
      <c r="A718" s="202" t="s">
        <v>6443</v>
      </c>
      <c r="B718" s="49" t="s">
        <v>2790</v>
      </c>
      <c r="C718" s="48" t="s">
        <v>13516</v>
      </c>
      <c r="D718" s="48" t="s">
        <v>13517</v>
      </c>
      <c r="E718" s="48"/>
      <c r="F718" s="50"/>
    </row>
    <row r="719">
      <c r="A719" s="202" t="s">
        <v>6443</v>
      </c>
      <c r="B719" s="49" t="s">
        <v>2790</v>
      </c>
      <c r="C719" s="48" t="s">
        <v>13518</v>
      </c>
      <c r="D719" s="48" t="s">
        <v>13519</v>
      </c>
      <c r="E719" s="48"/>
      <c r="F719" s="50"/>
    </row>
    <row r="720">
      <c r="A720" s="202" t="s">
        <v>6443</v>
      </c>
      <c r="B720" s="49" t="s">
        <v>2790</v>
      </c>
      <c r="C720" s="48" t="s">
        <v>13520</v>
      </c>
      <c r="D720" s="48" t="s">
        <v>13521</v>
      </c>
      <c r="E720" s="48"/>
      <c r="F720" s="50"/>
    </row>
    <row r="721">
      <c r="A721" s="202" t="s">
        <v>6443</v>
      </c>
      <c r="B721" s="49" t="s">
        <v>2790</v>
      </c>
      <c r="C721" s="48" t="s">
        <v>13522</v>
      </c>
      <c r="D721" s="48" t="s">
        <v>13523</v>
      </c>
      <c r="E721" s="48"/>
      <c r="F721" s="50"/>
    </row>
    <row r="722">
      <c r="A722" s="202" t="s">
        <v>6443</v>
      </c>
      <c r="B722" s="49" t="s">
        <v>2790</v>
      </c>
      <c r="C722" s="48" t="s">
        <v>13524</v>
      </c>
      <c r="D722" s="48" t="s">
        <v>13525</v>
      </c>
      <c r="E722" s="48"/>
      <c r="F722" s="50"/>
    </row>
    <row r="723">
      <c r="A723" s="202" t="s">
        <v>6443</v>
      </c>
      <c r="B723" s="49" t="s">
        <v>2790</v>
      </c>
      <c r="C723" s="48" t="s">
        <v>13526</v>
      </c>
      <c r="D723" s="48" t="s">
        <v>13527</v>
      </c>
      <c r="E723" s="48"/>
      <c r="F723" s="50"/>
    </row>
    <row r="724">
      <c r="A724" s="202" t="s">
        <v>6443</v>
      </c>
      <c r="B724" s="49" t="s">
        <v>2790</v>
      </c>
      <c r="C724" s="48" t="s">
        <v>13528</v>
      </c>
      <c r="D724" s="48" t="s">
        <v>13529</v>
      </c>
      <c r="E724" s="48"/>
      <c r="F724" s="50"/>
    </row>
    <row r="725">
      <c r="A725" s="202" t="s">
        <v>6443</v>
      </c>
      <c r="B725" s="49" t="s">
        <v>2790</v>
      </c>
      <c r="C725" s="48" t="s">
        <v>13530</v>
      </c>
      <c r="D725" s="48" t="s">
        <v>13531</v>
      </c>
      <c r="E725" s="48"/>
      <c r="F725" s="50"/>
    </row>
    <row r="726">
      <c r="A726" s="202" t="s">
        <v>6443</v>
      </c>
      <c r="B726" s="49" t="s">
        <v>2790</v>
      </c>
      <c r="C726" s="48" t="s">
        <v>13532</v>
      </c>
      <c r="D726" s="48" t="s">
        <v>13533</v>
      </c>
      <c r="E726" s="48"/>
      <c r="F726" s="50"/>
    </row>
    <row r="727">
      <c r="A727" s="202" t="s">
        <v>6444</v>
      </c>
      <c r="B727" s="49" t="s">
        <v>2792</v>
      </c>
      <c r="C727" s="48" t="s">
        <v>13534</v>
      </c>
      <c r="D727" s="48" t="s">
        <v>6445</v>
      </c>
      <c r="E727" s="48"/>
      <c r="F727" s="50"/>
    </row>
    <row r="728">
      <c r="A728" s="202" t="s">
        <v>6444</v>
      </c>
      <c r="B728" s="49" t="s">
        <v>2792</v>
      </c>
      <c r="C728" s="48" t="s">
        <v>13535</v>
      </c>
      <c r="D728" s="48" t="s">
        <v>5353</v>
      </c>
      <c r="E728" s="48"/>
      <c r="F728" s="50"/>
    </row>
    <row r="729">
      <c r="A729" s="202" t="s">
        <v>6447</v>
      </c>
      <c r="B729" s="49" t="s">
        <v>854</v>
      </c>
      <c r="C729" s="48" t="s">
        <v>13536</v>
      </c>
      <c r="D729" s="48" t="s">
        <v>13537</v>
      </c>
      <c r="E729" s="48"/>
      <c r="F729" s="50"/>
    </row>
    <row r="730">
      <c r="A730" s="202" t="s">
        <v>6447</v>
      </c>
      <c r="B730" s="49" t="s">
        <v>854</v>
      </c>
      <c r="C730" s="48" t="s">
        <v>13538</v>
      </c>
      <c r="D730" s="48" t="s">
        <v>2375</v>
      </c>
      <c r="E730" s="48"/>
      <c r="F730" s="50"/>
    </row>
    <row r="731">
      <c r="A731" s="202" t="s">
        <v>6448</v>
      </c>
      <c r="B731" s="49" t="s">
        <v>2795</v>
      </c>
      <c r="C731" s="48" t="s">
        <v>13539</v>
      </c>
      <c r="D731" s="48" t="s">
        <v>13540</v>
      </c>
      <c r="E731" s="48"/>
      <c r="F731" s="50"/>
    </row>
    <row r="732">
      <c r="A732" s="202" t="s">
        <v>6448</v>
      </c>
      <c r="B732" s="49" t="s">
        <v>2795</v>
      </c>
      <c r="C732" s="48" t="s">
        <v>13541</v>
      </c>
      <c r="D732" s="48" t="s">
        <v>13542</v>
      </c>
      <c r="E732" s="48"/>
      <c r="F732" s="50"/>
    </row>
    <row r="733">
      <c r="A733" s="202" t="s">
        <v>6448</v>
      </c>
      <c r="B733" s="49" t="s">
        <v>2795</v>
      </c>
      <c r="C733" s="48" t="s">
        <v>13543</v>
      </c>
      <c r="D733" s="48" t="s">
        <v>13544</v>
      </c>
      <c r="E733" s="48"/>
      <c r="F733" s="50"/>
    </row>
    <row r="734">
      <c r="A734" s="202" t="s">
        <v>6448</v>
      </c>
      <c r="B734" s="49" t="s">
        <v>2795</v>
      </c>
      <c r="C734" s="48" t="s">
        <v>13545</v>
      </c>
      <c r="D734" s="48" t="s">
        <v>13546</v>
      </c>
      <c r="E734" s="48"/>
      <c r="F734" s="50"/>
    </row>
    <row r="735">
      <c r="A735" s="202" t="s">
        <v>6448</v>
      </c>
      <c r="B735" s="49" t="s">
        <v>2795</v>
      </c>
      <c r="C735" s="48" t="s">
        <v>13547</v>
      </c>
      <c r="D735" s="48" t="s">
        <v>13548</v>
      </c>
      <c r="E735" s="48"/>
      <c r="F735" s="50"/>
    </row>
    <row r="736">
      <c r="A736" s="202" t="s">
        <v>6448</v>
      </c>
      <c r="B736" s="49" t="s">
        <v>2795</v>
      </c>
      <c r="C736" s="48" t="s">
        <v>13549</v>
      </c>
      <c r="D736" s="48" t="s">
        <v>13550</v>
      </c>
      <c r="E736" s="48"/>
      <c r="F736" s="50"/>
    </row>
    <row r="737">
      <c r="A737" s="202" t="s">
        <v>6448</v>
      </c>
      <c r="B737" s="49" t="s">
        <v>2795</v>
      </c>
      <c r="C737" s="48" t="s">
        <v>13551</v>
      </c>
      <c r="D737" s="48" t="s">
        <v>13552</v>
      </c>
      <c r="E737" s="48"/>
      <c r="F737" s="50"/>
    </row>
    <row r="738">
      <c r="A738" s="202" t="s">
        <v>6450</v>
      </c>
      <c r="B738" s="49" t="s">
        <v>2797</v>
      </c>
      <c r="C738" s="48" t="s">
        <v>13553</v>
      </c>
      <c r="D738" s="48" t="s">
        <v>13554</v>
      </c>
      <c r="E738" s="48"/>
      <c r="F738" s="50"/>
    </row>
    <row r="739">
      <c r="A739" s="202" t="s">
        <v>6450</v>
      </c>
      <c r="B739" s="49" t="s">
        <v>2797</v>
      </c>
      <c r="C739" s="48" t="s">
        <v>13555</v>
      </c>
      <c r="D739" s="48" t="s">
        <v>13556</v>
      </c>
      <c r="E739" s="48"/>
      <c r="F739" s="50"/>
    </row>
    <row r="740">
      <c r="A740" s="202" t="s">
        <v>6450</v>
      </c>
      <c r="B740" s="49" t="s">
        <v>2797</v>
      </c>
      <c r="C740" s="48" t="s">
        <v>13557</v>
      </c>
      <c r="D740" s="48" t="s">
        <v>13558</v>
      </c>
      <c r="E740" s="48"/>
      <c r="F740" s="50"/>
    </row>
    <row r="741">
      <c r="A741" s="202" t="s">
        <v>6453</v>
      </c>
      <c r="B741" s="49" t="s">
        <v>2799</v>
      </c>
      <c r="C741" s="48" t="s">
        <v>13559</v>
      </c>
      <c r="D741" s="48" t="s">
        <v>13560</v>
      </c>
      <c r="E741" s="48"/>
      <c r="F741" s="50"/>
    </row>
    <row r="742">
      <c r="A742" s="202" t="s">
        <v>6453</v>
      </c>
      <c r="B742" s="49" t="s">
        <v>2799</v>
      </c>
      <c r="C742" s="48" t="s">
        <v>13561</v>
      </c>
      <c r="D742" s="48" t="s">
        <v>13562</v>
      </c>
      <c r="E742" s="48"/>
      <c r="F742" s="50"/>
    </row>
    <row r="743">
      <c r="A743" s="202" t="s">
        <v>6453</v>
      </c>
      <c r="B743" s="49" t="s">
        <v>2799</v>
      </c>
      <c r="C743" s="48" t="s">
        <v>13563</v>
      </c>
      <c r="D743" s="48" t="s">
        <v>13564</v>
      </c>
      <c r="E743" s="48"/>
      <c r="F743" s="50"/>
    </row>
    <row r="744">
      <c r="A744" s="202" t="s">
        <v>6456</v>
      </c>
      <c r="B744" s="49" t="s">
        <v>789</v>
      </c>
      <c r="C744" s="48" t="s">
        <v>13565</v>
      </c>
      <c r="D744" s="48" t="s">
        <v>13566</v>
      </c>
      <c r="E744" s="48"/>
      <c r="F744" s="50"/>
    </row>
    <row r="745">
      <c r="A745" s="202" t="s">
        <v>6456</v>
      </c>
      <c r="B745" s="49" t="s">
        <v>789</v>
      </c>
      <c r="C745" s="48" t="s">
        <v>13567</v>
      </c>
      <c r="D745" s="48" t="s">
        <v>13568</v>
      </c>
      <c r="E745" s="48"/>
      <c r="F745" s="50"/>
    </row>
    <row r="746">
      <c r="A746" s="202" t="s">
        <v>6456</v>
      </c>
      <c r="B746" s="49" t="s">
        <v>789</v>
      </c>
      <c r="C746" s="48" t="s">
        <v>13569</v>
      </c>
      <c r="D746" s="48" t="s">
        <v>13570</v>
      </c>
      <c r="E746" s="48"/>
      <c r="F746" s="50"/>
    </row>
    <row r="747">
      <c r="A747" s="202" t="s">
        <v>6456</v>
      </c>
      <c r="B747" s="49" t="s">
        <v>789</v>
      </c>
      <c r="C747" s="48" t="s">
        <v>13571</v>
      </c>
      <c r="D747" s="48" t="s">
        <v>13572</v>
      </c>
      <c r="E747" s="48"/>
      <c r="F747" s="50"/>
    </row>
    <row r="748">
      <c r="A748" s="202" t="s">
        <v>6456</v>
      </c>
      <c r="B748" s="49" t="s">
        <v>789</v>
      </c>
      <c r="C748" s="48" t="s">
        <v>13573</v>
      </c>
      <c r="D748" s="48" t="s">
        <v>13574</v>
      </c>
      <c r="E748" s="48"/>
      <c r="F748" s="50"/>
    </row>
    <row r="749">
      <c r="A749" s="202" t="s">
        <v>6456</v>
      </c>
      <c r="B749" s="49" t="s">
        <v>789</v>
      </c>
      <c r="C749" s="48" t="s">
        <v>13575</v>
      </c>
      <c r="D749" s="48" t="s">
        <v>13576</v>
      </c>
      <c r="E749" s="48"/>
      <c r="F749" s="50"/>
    </row>
    <row r="750">
      <c r="A750" s="202" t="s">
        <v>6456</v>
      </c>
      <c r="B750" s="49" t="s">
        <v>789</v>
      </c>
      <c r="C750" s="48" t="s">
        <v>13577</v>
      </c>
      <c r="D750" s="48" t="s">
        <v>13578</v>
      </c>
      <c r="E750" s="48"/>
      <c r="F750" s="50"/>
    </row>
    <row r="751">
      <c r="A751" s="202" t="s">
        <v>6456</v>
      </c>
      <c r="B751" s="49" t="s">
        <v>789</v>
      </c>
      <c r="C751" s="48" t="s">
        <v>13579</v>
      </c>
      <c r="D751" s="48" t="s">
        <v>13580</v>
      </c>
      <c r="E751" s="48"/>
      <c r="F751" s="50"/>
    </row>
    <row r="752">
      <c r="A752" s="202" t="s">
        <v>6456</v>
      </c>
      <c r="B752" s="49" t="s">
        <v>789</v>
      </c>
      <c r="C752" s="48" t="s">
        <v>13581</v>
      </c>
      <c r="D752" s="48" t="s">
        <v>13582</v>
      </c>
      <c r="E752" s="48"/>
      <c r="F752" s="50"/>
    </row>
    <row r="753">
      <c r="A753" s="202" t="s">
        <v>6456</v>
      </c>
      <c r="B753" s="49" t="s">
        <v>789</v>
      </c>
      <c r="C753" s="48" t="s">
        <v>13583</v>
      </c>
      <c r="D753" s="48" t="s">
        <v>13584</v>
      </c>
      <c r="E753" s="48"/>
      <c r="F753" s="50"/>
    </row>
    <row r="754">
      <c r="A754" s="202" t="s">
        <v>6456</v>
      </c>
      <c r="B754" s="49" t="s">
        <v>789</v>
      </c>
      <c r="C754" s="48" t="s">
        <v>13585</v>
      </c>
      <c r="D754" s="48" t="s">
        <v>13586</v>
      </c>
      <c r="E754" s="48"/>
      <c r="F754" s="50"/>
    </row>
    <row r="755">
      <c r="A755" s="202" t="s">
        <v>6456</v>
      </c>
      <c r="B755" s="49" t="s">
        <v>789</v>
      </c>
      <c r="C755" s="48" t="s">
        <v>13587</v>
      </c>
      <c r="D755" s="48" t="s">
        <v>13588</v>
      </c>
      <c r="E755" s="48"/>
      <c r="F755" s="50"/>
    </row>
    <row r="756">
      <c r="A756" s="202" t="s">
        <v>6456</v>
      </c>
      <c r="B756" s="49" t="s">
        <v>789</v>
      </c>
      <c r="C756" s="48" t="s">
        <v>13589</v>
      </c>
      <c r="D756" s="48" t="s">
        <v>13590</v>
      </c>
      <c r="E756" s="48"/>
      <c r="F756" s="50"/>
    </row>
    <row r="757">
      <c r="A757" s="202" t="s">
        <v>6456</v>
      </c>
      <c r="B757" s="49" t="s">
        <v>789</v>
      </c>
      <c r="C757" s="48" t="s">
        <v>13591</v>
      </c>
      <c r="D757" s="48" t="s">
        <v>13592</v>
      </c>
      <c r="E757" s="48"/>
      <c r="F757" s="50"/>
    </row>
    <row r="758">
      <c r="A758" s="202" t="s">
        <v>6456</v>
      </c>
      <c r="B758" s="49" t="s">
        <v>789</v>
      </c>
      <c r="C758" s="48" t="s">
        <v>13593</v>
      </c>
      <c r="D758" s="48" t="s">
        <v>13594</v>
      </c>
      <c r="E758" s="48"/>
      <c r="F758" s="50"/>
    </row>
    <row r="759">
      <c r="A759" s="202" t="s">
        <v>6456</v>
      </c>
      <c r="B759" s="49" t="s">
        <v>789</v>
      </c>
      <c r="C759" s="48" t="s">
        <v>13595</v>
      </c>
      <c r="D759" s="48" t="s">
        <v>13596</v>
      </c>
      <c r="E759" s="48"/>
      <c r="F759" s="50"/>
    </row>
    <row r="760">
      <c r="A760" s="202" t="s">
        <v>6456</v>
      </c>
      <c r="B760" s="49" t="s">
        <v>789</v>
      </c>
      <c r="C760" s="48" t="s">
        <v>13597</v>
      </c>
      <c r="D760" s="48" t="s">
        <v>13598</v>
      </c>
      <c r="E760" s="48"/>
      <c r="F760" s="50"/>
    </row>
    <row r="761">
      <c r="A761" s="202" t="s">
        <v>6456</v>
      </c>
      <c r="B761" s="49" t="s">
        <v>789</v>
      </c>
      <c r="C761" s="48" t="s">
        <v>13599</v>
      </c>
      <c r="D761" s="48" t="s">
        <v>13600</v>
      </c>
      <c r="E761" s="48"/>
      <c r="F761" s="50"/>
    </row>
    <row r="762">
      <c r="A762" s="202" t="s">
        <v>6457</v>
      </c>
      <c r="B762" s="49" t="s">
        <v>2802</v>
      </c>
      <c r="C762" s="48" t="s">
        <v>13601</v>
      </c>
      <c r="D762" s="48" t="s">
        <v>5282</v>
      </c>
      <c r="E762" s="48"/>
      <c r="F762" s="50"/>
    </row>
    <row r="763">
      <c r="A763" s="202" t="s">
        <v>6457</v>
      </c>
      <c r="B763" s="49" t="s">
        <v>2802</v>
      </c>
      <c r="C763" s="48" t="s">
        <v>13602</v>
      </c>
      <c r="D763" s="48" t="s">
        <v>13603</v>
      </c>
      <c r="E763" s="48"/>
      <c r="F763" s="50"/>
    </row>
    <row r="764">
      <c r="A764" s="202" t="s">
        <v>6457</v>
      </c>
      <c r="B764" s="49" t="s">
        <v>2802</v>
      </c>
      <c r="C764" s="48" t="s">
        <v>13604</v>
      </c>
      <c r="D764" s="48" t="s">
        <v>13605</v>
      </c>
      <c r="E764" s="48"/>
      <c r="F764" s="50"/>
    </row>
    <row r="765">
      <c r="A765" s="202" t="s">
        <v>6457</v>
      </c>
      <c r="B765" s="49" t="s">
        <v>2802</v>
      </c>
      <c r="C765" s="48" t="s">
        <v>13606</v>
      </c>
      <c r="D765" s="48" t="s">
        <v>13607</v>
      </c>
      <c r="E765" s="48"/>
      <c r="F765" s="50"/>
    </row>
    <row r="766">
      <c r="A766" s="202" t="s">
        <v>6458</v>
      </c>
      <c r="B766" s="49" t="s">
        <v>2804</v>
      </c>
      <c r="C766" s="48" t="s">
        <v>13608</v>
      </c>
      <c r="D766" s="48" t="s">
        <v>5332</v>
      </c>
      <c r="E766" s="48"/>
      <c r="F766" s="50"/>
    </row>
    <row r="767">
      <c r="A767" s="202" t="s">
        <v>6458</v>
      </c>
      <c r="B767" s="49" t="s">
        <v>2804</v>
      </c>
      <c r="C767" s="48" t="s">
        <v>13609</v>
      </c>
      <c r="D767" s="48" t="s">
        <v>5284</v>
      </c>
      <c r="E767" s="48"/>
      <c r="F767" s="50"/>
    </row>
    <row r="768">
      <c r="A768" s="202" t="s">
        <v>6458</v>
      </c>
      <c r="B768" s="49" t="s">
        <v>2804</v>
      </c>
      <c r="C768" s="48" t="s">
        <v>13610</v>
      </c>
      <c r="D768" s="48" t="s">
        <v>13611</v>
      </c>
      <c r="E768" s="48"/>
      <c r="F768" s="50"/>
    </row>
    <row r="769">
      <c r="A769" s="202" t="s">
        <v>6458</v>
      </c>
      <c r="B769" s="49" t="s">
        <v>2804</v>
      </c>
      <c r="C769" s="48" t="s">
        <v>13612</v>
      </c>
      <c r="D769" s="48" t="s">
        <v>13613</v>
      </c>
      <c r="E769" s="48"/>
      <c r="F769" s="50"/>
    </row>
    <row r="770">
      <c r="A770" s="202" t="s">
        <v>6460</v>
      </c>
      <c r="B770" s="49" t="s">
        <v>2806</v>
      </c>
      <c r="C770" s="48"/>
      <c r="D770" s="48"/>
      <c r="E770" s="48"/>
      <c r="F770" s="50"/>
    </row>
    <row r="771">
      <c r="A771" s="202" t="s">
        <v>6463</v>
      </c>
      <c r="B771" s="49" t="s">
        <v>1018</v>
      </c>
      <c r="C771" s="48" t="s">
        <v>13614</v>
      </c>
      <c r="D771" s="48" t="s">
        <v>5286</v>
      </c>
      <c r="E771" s="48"/>
      <c r="F771" s="50"/>
    </row>
    <row r="772">
      <c r="A772" s="202" t="s">
        <v>6463</v>
      </c>
      <c r="B772" s="49" t="s">
        <v>1018</v>
      </c>
      <c r="C772" s="48" t="s">
        <v>13615</v>
      </c>
      <c r="D772" s="48" t="s">
        <v>13616</v>
      </c>
      <c r="E772" s="48"/>
      <c r="F772" s="50"/>
    </row>
    <row r="773">
      <c r="A773" s="202" t="s">
        <v>6464</v>
      </c>
      <c r="B773" s="49" t="s">
        <v>2811</v>
      </c>
      <c r="C773" s="48" t="s">
        <v>13617</v>
      </c>
      <c r="D773" s="48" t="s">
        <v>13618</v>
      </c>
      <c r="E773" s="48"/>
      <c r="F773" s="50"/>
    </row>
    <row r="774">
      <c r="A774" s="202" t="s">
        <v>6464</v>
      </c>
      <c r="B774" s="49" t="s">
        <v>2811</v>
      </c>
      <c r="C774" s="48" t="s">
        <v>13619</v>
      </c>
      <c r="D774" s="48" t="s">
        <v>13620</v>
      </c>
      <c r="E774" s="48"/>
      <c r="F774" s="50"/>
    </row>
    <row r="775">
      <c r="A775" s="202" t="s">
        <v>6464</v>
      </c>
      <c r="B775" s="49" t="s">
        <v>2811</v>
      </c>
      <c r="C775" s="48" t="s">
        <v>13621</v>
      </c>
      <c r="D775" s="48" t="s">
        <v>13622</v>
      </c>
      <c r="E775" s="48"/>
      <c r="F775" s="50"/>
    </row>
    <row r="776">
      <c r="A776" s="202" t="s">
        <v>6464</v>
      </c>
      <c r="B776" s="49" t="s">
        <v>2811</v>
      </c>
      <c r="C776" s="48" t="s">
        <v>13623</v>
      </c>
      <c r="D776" s="48" t="s">
        <v>13624</v>
      </c>
      <c r="E776" s="48"/>
      <c r="F776" s="50"/>
    </row>
    <row r="777">
      <c r="A777" s="202" t="s">
        <v>6464</v>
      </c>
      <c r="B777" s="49" t="s">
        <v>2811</v>
      </c>
      <c r="C777" s="48" t="s">
        <v>13625</v>
      </c>
      <c r="D777" s="48" t="s">
        <v>13626</v>
      </c>
      <c r="E777" s="48"/>
      <c r="F777" s="50"/>
    </row>
    <row r="778">
      <c r="A778" s="202" t="s">
        <v>6464</v>
      </c>
      <c r="B778" s="49" t="s">
        <v>2811</v>
      </c>
      <c r="C778" s="48" t="s">
        <v>13627</v>
      </c>
      <c r="D778" s="48" t="s">
        <v>13628</v>
      </c>
      <c r="E778" s="48"/>
      <c r="F778" s="50"/>
    </row>
    <row r="779">
      <c r="A779" s="202" t="s">
        <v>6464</v>
      </c>
      <c r="B779" s="49" t="s">
        <v>2811</v>
      </c>
      <c r="C779" s="48" t="s">
        <v>13629</v>
      </c>
      <c r="D779" s="48" t="s">
        <v>13630</v>
      </c>
      <c r="E779" s="48"/>
      <c r="F779" s="50"/>
    </row>
    <row r="780">
      <c r="A780" s="202" t="s">
        <v>6464</v>
      </c>
      <c r="B780" s="49" t="s">
        <v>2811</v>
      </c>
      <c r="C780" s="48" t="s">
        <v>13631</v>
      </c>
      <c r="D780" s="48" t="s">
        <v>13632</v>
      </c>
      <c r="E780" s="48"/>
      <c r="F780" s="50"/>
    </row>
    <row r="781">
      <c r="A781" s="202" t="s">
        <v>6465</v>
      </c>
      <c r="B781" s="49" t="s">
        <v>2814</v>
      </c>
      <c r="C781" s="48" t="s">
        <v>13633</v>
      </c>
      <c r="D781" s="48" t="s">
        <v>13634</v>
      </c>
      <c r="E781" s="48"/>
      <c r="F781" s="50"/>
    </row>
    <row r="782">
      <c r="A782" s="202" t="s">
        <v>6465</v>
      </c>
      <c r="B782" s="49" t="s">
        <v>2814</v>
      </c>
      <c r="C782" s="48" t="s">
        <v>13635</v>
      </c>
      <c r="D782" s="48" t="s">
        <v>13636</v>
      </c>
      <c r="E782" s="48"/>
      <c r="F782" s="50"/>
    </row>
    <row r="783">
      <c r="A783" s="202" t="s">
        <v>6466</v>
      </c>
      <c r="B783" s="49" t="s">
        <v>2816</v>
      </c>
      <c r="C783" s="48" t="s">
        <v>13637</v>
      </c>
      <c r="D783" s="48" t="s">
        <v>5304</v>
      </c>
      <c r="E783" s="48"/>
      <c r="F783" s="50"/>
    </row>
    <row r="784">
      <c r="A784" s="202" t="s">
        <v>6466</v>
      </c>
      <c r="B784" s="49" t="s">
        <v>2816</v>
      </c>
      <c r="C784" s="48" t="s">
        <v>13638</v>
      </c>
      <c r="D784" s="48" t="s">
        <v>13639</v>
      </c>
      <c r="E784" s="48"/>
      <c r="F784" s="50"/>
    </row>
    <row r="785">
      <c r="A785" s="202" t="s">
        <v>6466</v>
      </c>
      <c r="B785" s="49" t="s">
        <v>2816</v>
      </c>
      <c r="C785" s="48" t="s">
        <v>13640</v>
      </c>
      <c r="D785" s="48" t="s">
        <v>13641</v>
      </c>
      <c r="E785" s="48"/>
      <c r="F785" s="50"/>
    </row>
    <row r="786">
      <c r="A786" s="202" t="s">
        <v>6467</v>
      </c>
      <c r="B786" s="49" t="s">
        <v>2818</v>
      </c>
      <c r="C786" s="48" t="s">
        <v>13642</v>
      </c>
      <c r="D786" s="48" t="s">
        <v>13643</v>
      </c>
      <c r="E786" s="48"/>
      <c r="F786" s="50"/>
    </row>
    <row r="787">
      <c r="A787" s="202" t="s">
        <v>6467</v>
      </c>
      <c r="B787" s="49" t="s">
        <v>2818</v>
      </c>
      <c r="C787" s="48" t="s">
        <v>13644</v>
      </c>
      <c r="D787" s="48" t="s">
        <v>13645</v>
      </c>
      <c r="E787" s="48"/>
      <c r="F787" s="50"/>
    </row>
    <row r="788">
      <c r="A788" s="202" t="s">
        <v>6467</v>
      </c>
      <c r="B788" s="49" t="s">
        <v>2818</v>
      </c>
      <c r="C788" s="48" t="s">
        <v>13646</v>
      </c>
      <c r="D788" s="48" t="s">
        <v>13647</v>
      </c>
      <c r="E788" s="48"/>
      <c r="F788" s="50"/>
    </row>
    <row r="789">
      <c r="A789" s="202" t="s">
        <v>6467</v>
      </c>
      <c r="B789" s="49" t="s">
        <v>2818</v>
      </c>
      <c r="C789" s="48" t="s">
        <v>13648</v>
      </c>
      <c r="D789" s="48" t="s">
        <v>13649</v>
      </c>
      <c r="E789" s="48"/>
      <c r="F789" s="50"/>
    </row>
    <row r="790">
      <c r="A790" s="202" t="s">
        <v>6467</v>
      </c>
      <c r="B790" s="49" t="s">
        <v>2818</v>
      </c>
      <c r="C790" s="48" t="s">
        <v>12492</v>
      </c>
      <c r="D790" s="48" t="s">
        <v>12493</v>
      </c>
      <c r="E790" s="48"/>
      <c r="F790" s="50"/>
    </row>
    <row r="791">
      <c r="A791" s="202" t="s">
        <v>6469</v>
      </c>
      <c r="B791" s="49" t="s">
        <v>2819</v>
      </c>
      <c r="C791" s="48"/>
      <c r="D791" s="48"/>
      <c r="E791" s="48"/>
      <c r="F791" s="50"/>
    </row>
    <row r="792">
      <c r="A792" s="202" t="s">
        <v>6470</v>
      </c>
      <c r="B792" s="49" t="s">
        <v>2820</v>
      </c>
      <c r="C792" s="48" t="s">
        <v>13650</v>
      </c>
      <c r="D792" s="48" t="s">
        <v>13651</v>
      </c>
      <c r="E792" s="48"/>
      <c r="F792" s="50"/>
    </row>
    <row r="793">
      <c r="A793" s="202" t="s">
        <v>6470</v>
      </c>
      <c r="B793" s="49" t="s">
        <v>2820</v>
      </c>
      <c r="C793" s="48" t="s">
        <v>13652</v>
      </c>
      <c r="D793" s="48" t="s">
        <v>5314</v>
      </c>
      <c r="E793" s="48"/>
      <c r="F793" s="50"/>
    </row>
    <row r="794">
      <c r="A794" s="202" t="s">
        <v>6470</v>
      </c>
      <c r="B794" s="49" t="s">
        <v>2820</v>
      </c>
      <c r="C794" s="48" t="s">
        <v>13653</v>
      </c>
      <c r="D794" s="48" t="s">
        <v>13654</v>
      </c>
      <c r="E794" s="48"/>
      <c r="F794" s="50"/>
    </row>
    <row r="795">
      <c r="A795" s="202" t="s">
        <v>6472</v>
      </c>
      <c r="B795" s="49" t="s">
        <v>2822</v>
      </c>
      <c r="C795" s="48" t="s">
        <v>13655</v>
      </c>
      <c r="D795" s="48" t="s">
        <v>5320</v>
      </c>
      <c r="E795" s="48"/>
      <c r="F795" s="50"/>
    </row>
    <row r="796">
      <c r="A796" s="202" t="s">
        <v>6472</v>
      </c>
      <c r="B796" s="49" t="s">
        <v>2822</v>
      </c>
      <c r="C796" s="48" t="s">
        <v>13656</v>
      </c>
      <c r="D796" s="48" t="s">
        <v>13657</v>
      </c>
      <c r="E796" s="48"/>
      <c r="F796" s="50"/>
    </row>
    <row r="797">
      <c r="A797" s="202" t="s">
        <v>6473</v>
      </c>
      <c r="B797" s="49" t="s">
        <v>2823</v>
      </c>
      <c r="C797" s="48" t="s">
        <v>13658</v>
      </c>
      <c r="D797" s="48" t="s">
        <v>13659</v>
      </c>
      <c r="E797" s="48"/>
      <c r="F797" s="50"/>
    </row>
    <row r="798">
      <c r="A798" s="202" t="s">
        <v>6473</v>
      </c>
      <c r="B798" s="49" t="s">
        <v>2823</v>
      </c>
      <c r="C798" s="48" t="s">
        <v>13660</v>
      </c>
      <c r="D798" s="48" t="s">
        <v>13661</v>
      </c>
      <c r="E798" s="48"/>
      <c r="F798" s="50"/>
    </row>
    <row r="799">
      <c r="A799" s="202" t="s">
        <v>6476</v>
      </c>
      <c r="B799" s="49" t="s">
        <v>2824</v>
      </c>
      <c r="C799" s="48"/>
      <c r="D799" s="48"/>
      <c r="E799" s="48"/>
      <c r="F799" s="50"/>
    </row>
    <row r="800">
      <c r="A800" s="202" t="s">
        <v>6478</v>
      </c>
      <c r="B800" s="49" t="s">
        <v>2825</v>
      </c>
      <c r="C800" s="48" t="s">
        <v>13662</v>
      </c>
      <c r="D800" s="48" t="s">
        <v>13663</v>
      </c>
      <c r="E800" s="48"/>
      <c r="F800" s="50"/>
    </row>
    <row r="801">
      <c r="A801" s="202" t="s">
        <v>6481</v>
      </c>
      <c r="B801" s="49" t="s">
        <v>2826</v>
      </c>
      <c r="C801" s="48" t="s">
        <v>13664</v>
      </c>
      <c r="D801" s="48" t="s">
        <v>13665</v>
      </c>
      <c r="E801" s="48"/>
      <c r="F801" s="50"/>
    </row>
    <row r="802">
      <c r="A802" s="202" t="s">
        <v>6483</v>
      </c>
      <c r="B802" s="49" t="s">
        <v>2827</v>
      </c>
      <c r="C802" s="48" t="s">
        <v>13666</v>
      </c>
      <c r="D802" s="48" t="s">
        <v>5362</v>
      </c>
      <c r="E802" s="48"/>
      <c r="F802" s="50"/>
    </row>
    <row r="803">
      <c r="A803" s="202" t="s">
        <v>6485</v>
      </c>
      <c r="B803" s="49" t="s">
        <v>772</v>
      </c>
      <c r="C803" s="48" t="s">
        <v>13667</v>
      </c>
      <c r="D803" s="48" t="s">
        <v>13668</v>
      </c>
      <c r="E803" s="48"/>
      <c r="F803" s="50"/>
    </row>
    <row r="804">
      <c r="A804" s="202" t="s">
        <v>6485</v>
      </c>
      <c r="B804" s="49" t="s">
        <v>772</v>
      </c>
      <c r="C804" s="48" t="s">
        <v>13669</v>
      </c>
      <c r="D804" s="48" t="s">
        <v>13670</v>
      </c>
      <c r="E804" s="48"/>
      <c r="F804" s="50"/>
    </row>
    <row r="805">
      <c r="A805" s="202" t="s">
        <v>6485</v>
      </c>
      <c r="B805" s="49" t="s">
        <v>772</v>
      </c>
      <c r="C805" s="48" t="s">
        <v>13671</v>
      </c>
      <c r="D805" s="48" t="s">
        <v>13672</v>
      </c>
      <c r="E805" s="48"/>
      <c r="F805" s="50"/>
    </row>
    <row r="806">
      <c r="A806" s="202" t="s">
        <v>6488</v>
      </c>
      <c r="B806" s="49" t="s">
        <v>2830</v>
      </c>
      <c r="C806" s="48" t="s">
        <v>13673</v>
      </c>
      <c r="D806" s="48" t="s">
        <v>13674</v>
      </c>
      <c r="E806" s="48"/>
      <c r="F806" s="50"/>
    </row>
    <row r="807">
      <c r="A807" s="202" t="s">
        <v>6488</v>
      </c>
      <c r="B807" s="49" t="s">
        <v>2830</v>
      </c>
      <c r="C807" s="48" t="s">
        <v>13675</v>
      </c>
      <c r="D807" s="48" t="s">
        <v>13676</v>
      </c>
      <c r="E807" s="48"/>
      <c r="F807" s="50"/>
    </row>
    <row r="808">
      <c r="A808" s="202" t="s">
        <v>6488</v>
      </c>
      <c r="B808" s="49" t="s">
        <v>2830</v>
      </c>
      <c r="C808" s="48" t="s">
        <v>13677</v>
      </c>
      <c r="D808" s="48" t="s">
        <v>13678</v>
      </c>
      <c r="E808" s="48"/>
      <c r="F808" s="50"/>
    </row>
    <row r="809">
      <c r="A809" s="202" t="s">
        <v>6488</v>
      </c>
      <c r="B809" s="49" t="s">
        <v>2830</v>
      </c>
      <c r="C809" s="48" t="s">
        <v>13679</v>
      </c>
      <c r="D809" s="48" t="s">
        <v>13680</v>
      </c>
      <c r="E809" s="48"/>
      <c r="F809" s="50"/>
    </row>
    <row r="810">
      <c r="A810" s="202" t="s">
        <v>6488</v>
      </c>
      <c r="B810" s="49" t="s">
        <v>2830</v>
      </c>
      <c r="C810" s="48" t="s">
        <v>13681</v>
      </c>
      <c r="D810" s="48" t="s">
        <v>13682</v>
      </c>
      <c r="E810" s="48"/>
      <c r="F810" s="50"/>
    </row>
    <row r="811">
      <c r="A811" s="202" t="s">
        <v>6488</v>
      </c>
      <c r="B811" s="49" t="s">
        <v>2830</v>
      </c>
      <c r="C811" s="48" t="s">
        <v>13683</v>
      </c>
      <c r="D811" s="48" t="s">
        <v>13684</v>
      </c>
      <c r="E811" s="48"/>
      <c r="F811" s="50"/>
    </row>
    <row r="812">
      <c r="A812" s="202" t="s">
        <v>6489</v>
      </c>
      <c r="B812" s="49" t="s">
        <v>2832</v>
      </c>
      <c r="C812" s="48" t="s">
        <v>13685</v>
      </c>
      <c r="D812" s="48" t="s">
        <v>13686</v>
      </c>
      <c r="E812" s="48"/>
      <c r="F812" s="50"/>
    </row>
    <row r="813">
      <c r="A813" s="202" t="s">
        <v>6489</v>
      </c>
      <c r="B813" s="49" t="s">
        <v>2832</v>
      </c>
      <c r="C813" s="48" t="s">
        <v>13687</v>
      </c>
      <c r="D813" s="48" t="s">
        <v>13688</v>
      </c>
      <c r="E813" s="48"/>
      <c r="F813" s="50"/>
    </row>
    <row r="814">
      <c r="A814" s="202" t="s">
        <v>6489</v>
      </c>
      <c r="B814" s="49" t="s">
        <v>2832</v>
      </c>
      <c r="C814" s="48" t="s">
        <v>13689</v>
      </c>
      <c r="D814" s="48" t="s">
        <v>13690</v>
      </c>
      <c r="E814" s="48"/>
      <c r="F814" s="50"/>
    </row>
    <row r="815">
      <c r="A815" s="202" t="s">
        <v>6489</v>
      </c>
      <c r="B815" s="49" t="s">
        <v>2832</v>
      </c>
      <c r="C815" s="48" t="s">
        <v>13691</v>
      </c>
      <c r="D815" s="48" t="s">
        <v>13692</v>
      </c>
      <c r="E815" s="48"/>
      <c r="F815" s="50"/>
    </row>
    <row r="816">
      <c r="A816" s="202" t="s">
        <v>6489</v>
      </c>
      <c r="B816" s="49" t="s">
        <v>2832</v>
      </c>
      <c r="C816" s="48" t="s">
        <v>13693</v>
      </c>
      <c r="D816" s="48" t="s">
        <v>13694</v>
      </c>
      <c r="E816" s="48"/>
      <c r="F816" s="50"/>
    </row>
    <row r="817">
      <c r="A817" s="202" t="s">
        <v>6490</v>
      </c>
      <c r="B817" s="49" t="s">
        <v>2833</v>
      </c>
      <c r="C817" s="48" t="s">
        <v>13695</v>
      </c>
      <c r="D817" s="48" t="s">
        <v>13696</v>
      </c>
      <c r="E817" s="48"/>
      <c r="F817" s="50"/>
    </row>
    <row r="818">
      <c r="A818" s="202" t="s">
        <v>6490</v>
      </c>
      <c r="B818" s="49" t="s">
        <v>2833</v>
      </c>
      <c r="C818" s="48" t="s">
        <v>13697</v>
      </c>
      <c r="D818" s="48" t="s">
        <v>13698</v>
      </c>
      <c r="E818" s="48"/>
      <c r="F818" s="50"/>
    </row>
    <row r="819">
      <c r="A819" s="202" t="s">
        <v>6490</v>
      </c>
      <c r="B819" s="49" t="s">
        <v>2833</v>
      </c>
      <c r="C819" s="48" t="s">
        <v>13699</v>
      </c>
      <c r="D819" s="48" t="s">
        <v>13700</v>
      </c>
      <c r="E819" s="48"/>
      <c r="F819" s="50"/>
    </row>
    <row r="820">
      <c r="A820" s="202" t="s">
        <v>6493</v>
      </c>
      <c r="B820" s="49" t="s">
        <v>769</v>
      </c>
      <c r="C820" s="48" t="s">
        <v>13701</v>
      </c>
      <c r="D820" s="48" t="s">
        <v>13702</v>
      </c>
      <c r="E820" s="48"/>
      <c r="F820" s="50"/>
    </row>
    <row r="821">
      <c r="A821" s="202" t="s">
        <v>6493</v>
      </c>
      <c r="B821" s="49" t="s">
        <v>769</v>
      </c>
      <c r="C821" s="48" t="s">
        <v>13703</v>
      </c>
      <c r="D821" s="48" t="s">
        <v>13704</v>
      </c>
      <c r="E821" s="48"/>
      <c r="F821" s="50"/>
    </row>
    <row r="822">
      <c r="A822" s="202" t="s">
        <v>6493</v>
      </c>
      <c r="B822" s="49" t="s">
        <v>769</v>
      </c>
      <c r="C822" s="48" t="s">
        <v>13705</v>
      </c>
      <c r="D822" s="48" t="s">
        <v>13706</v>
      </c>
      <c r="E822" s="48"/>
      <c r="F822" s="50"/>
    </row>
    <row r="823">
      <c r="A823" s="202" t="s">
        <v>6496</v>
      </c>
      <c r="B823" s="49" t="s">
        <v>2835</v>
      </c>
      <c r="C823" s="48" t="s">
        <v>13707</v>
      </c>
      <c r="D823" s="48" t="s">
        <v>13708</v>
      </c>
      <c r="E823" s="48"/>
      <c r="F823" s="50"/>
    </row>
    <row r="824">
      <c r="A824" s="202" t="s">
        <v>6496</v>
      </c>
      <c r="B824" s="49" t="s">
        <v>2835</v>
      </c>
      <c r="C824" s="48" t="s">
        <v>13709</v>
      </c>
      <c r="D824" s="48" t="s">
        <v>13710</v>
      </c>
      <c r="E824" s="48"/>
      <c r="F824" s="50"/>
    </row>
    <row r="825">
      <c r="A825" s="202" t="s">
        <v>6496</v>
      </c>
      <c r="B825" s="49" t="s">
        <v>2835</v>
      </c>
      <c r="C825" s="48" t="s">
        <v>13711</v>
      </c>
      <c r="D825" s="48" t="s">
        <v>13712</v>
      </c>
      <c r="E825" s="48"/>
      <c r="F825" s="50"/>
    </row>
    <row r="826">
      <c r="A826" s="202" t="s">
        <v>6498</v>
      </c>
      <c r="B826" s="49" t="s">
        <v>2838</v>
      </c>
      <c r="C826" s="48" t="s">
        <v>13713</v>
      </c>
      <c r="D826" s="48" t="s">
        <v>5399</v>
      </c>
      <c r="E826" s="48"/>
      <c r="F826" s="50"/>
    </row>
    <row r="827">
      <c r="A827" s="202" t="s">
        <v>6498</v>
      </c>
      <c r="B827" s="49" t="s">
        <v>2838</v>
      </c>
      <c r="C827" s="48" t="s">
        <v>13714</v>
      </c>
      <c r="D827" s="48" t="s">
        <v>13715</v>
      </c>
      <c r="E827" s="48"/>
      <c r="F827" s="50"/>
    </row>
    <row r="828">
      <c r="A828" s="202" t="s">
        <v>6499</v>
      </c>
      <c r="B828" s="49" t="s">
        <v>2841</v>
      </c>
      <c r="C828" s="48" t="s">
        <v>13716</v>
      </c>
      <c r="D828" s="48" t="s">
        <v>13717</v>
      </c>
      <c r="E828" s="48"/>
      <c r="F828" s="50"/>
    </row>
    <row r="829">
      <c r="A829" s="202" t="s">
        <v>6499</v>
      </c>
      <c r="B829" s="49" t="s">
        <v>2841</v>
      </c>
      <c r="C829" s="48" t="s">
        <v>13718</v>
      </c>
      <c r="D829" s="48" t="s">
        <v>13719</v>
      </c>
      <c r="E829" s="48"/>
      <c r="F829" s="50"/>
    </row>
    <row r="830">
      <c r="A830" s="202" t="s">
        <v>6499</v>
      </c>
      <c r="B830" s="49" t="s">
        <v>2841</v>
      </c>
      <c r="C830" s="48" t="s">
        <v>13720</v>
      </c>
      <c r="D830" s="48" t="s">
        <v>13721</v>
      </c>
      <c r="E830" s="48"/>
      <c r="F830" s="50"/>
    </row>
    <row r="831">
      <c r="A831" s="202" t="s">
        <v>6499</v>
      </c>
      <c r="B831" s="49" t="s">
        <v>2841</v>
      </c>
      <c r="C831" s="48" t="s">
        <v>13722</v>
      </c>
      <c r="D831" s="48" t="s">
        <v>5401</v>
      </c>
      <c r="E831" s="48"/>
      <c r="F831" s="50"/>
    </row>
    <row r="832">
      <c r="A832" s="202" t="s">
        <v>6500</v>
      </c>
      <c r="B832" s="49" t="s">
        <v>2843</v>
      </c>
      <c r="C832" s="48" t="s">
        <v>13723</v>
      </c>
      <c r="D832" s="48" t="s">
        <v>5403</v>
      </c>
      <c r="E832" s="48"/>
      <c r="F832" s="50"/>
    </row>
    <row r="833">
      <c r="A833" s="202" t="s">
        <v>6501</v>
      </c>
      <c r="B833" s="49" t="s">
        <v>1037</v>
      </c>
      <c r="C833" s="48" t="s">
        <v>13724</v>
      </c>
      <c r="D833" s="48" t="s">
        <v>13725</v>
      </c>
      <c r="E833" s="48"/>
      <c r="F833" s="50"/>
    </row>
    <row r="834">
      <c r="A834" s="202" t="s">
        <v>6501</v>
      </c>
      <c r="B834" s="49" t="s">
        <v>1037</v>
      </c>
      <c r="C834" s="48" t="s">
        <v>13726</v>
      </c>
      <c r="D834" s="48" t="s">
        <v>13727</v>
      </c>
      <c r="E834" s="48"/>
      <c r="F834" s="50"/>
    </row>
    <row r="835">
      <c r="A835" s="202" t="s">
        <v>6501</v>
      </c>
      <c r="B835" s="49" t="s">
        <v>1037</v>
      </c>
      <c r="C835" s="48" t="s">
        <v>13728</v>
      </c>
      <c r="D835" s="48" t="s">
        <v>13729</v>
      </c>
      <c r="E835" s="48"/>
      <c r="F835" s="50"/>
    </row>
    <row r="836">
      <c r="A836" s="202" t="s">
        <v>6501</v>
      </c>
      <c r="B836" s="49" t="s">
        <v>1037</v>
      </c>
      <c r="C836" s="48" t="s">
        <v>13730</v>
      </c>
      <c r="D836" s="48" t="s">
        <v>13731</v>
      </c>
      <c r="E836" s="48"/>
      <c r="F836" s="50"/>
    </row>
    <row r="837">
      <c r="A837" s="202" t="s">
        <v>6501</v>
      </c>
      <c r="B837" s="49" t="s">
        <v>1037</v>
      </c>
      <c r="C837" s="48" t="s">
        <v>13732</v>
      </c>
      <c r="D837" s="48" t="s">
        <v>13733</v>
      </c>
      <c r="E837" s="48"/>
      <c r="F837" s="50"/>
    </row>
    <row r="838">
      <c r="A838" s="202" t="s">
        <v>6501</v>
      </c>
      <c r="B838" s="49" t="s">
        <v>1037</v>
      </c>
      <c r="C838" s="48" t="s">
        <v>13734</v>
      </c>
      <c r="D838" s="48" t="s">
        <v>13735</v>
      </c>
      <c r="E838" s="48"/>
      <c r="F838" s="50"/>
    </row>
    <row r="839">
      <c r="A839" s="202" t="s">
        <v>6504</v>
      </c>
      <c r="B839" s="49" t="s">
        <v>812</v>
      </c>
      <c r="C839" s="48" t="s">
        <v>13736</v>
      </c>
      <c r="D839" s="48" t="s">
        <v>13737</v>
      </c>
      <c r="E839" s="48"/>
      <c r="F839" s="50"/>
    </row>
    <row r="840">
      <c r="A840" s="202" t="s">
        <v>6507</v>
      </c>
      <c r="B840" s="49" t="s">
        <v>2850</v>
      </c>
      <c r="C840" s="48" t="s">
        <v>13738</v>
      </c>
      <c r="D840" s="48" t="s">
        <v>13739</v>
      </c>
      <c r="E840" s="48"/>
      <c r="F840" s="50"/>
    </row>
    <row r="841">
      <c r="A841" s="202" t="s">
        <v>6510</v>
      </c>
      <c r="B841" s="49" t="s">
        <v>2852</v>
      </c>
      <c r="C841" s="48" t="s">
        <v>13740</v>
      </c>
      <c r="D841" s="48" t="s">
        <v>13741</v>
      </c>
      <c r="E841" s="48"/>
      <c r="F841" s="50"/>
    </row>
    <row r="842">
      <c r="A842" s="202" t="s">
        <v>6513</v>
      </c>
      <c r="B842" s="49" t="s">
        <v>2854</v>
      </c>
      <c r="C842" s="48" t="s">
        <v>13742</v>
      </c>
      <c r="D842" s="48" t="s">
        <v>13743</v>
      </c>
      <c r="E842" s="48"/>
      <c r="F842" s="50"/>
    </row>
    <row r="843">
      <c r="A843" s="202" t="s">
        <v>6513</v>
      </c>
      <c r="B843" s="49" t="s">
        <v>2854</v>
      </c>
      <c r="C843" s="48" t="s">
        <v>13744</v>
      </c>
      <c r="D843" s="48" t="s">
        <v>13745</v>
      </c>
      <c r="E843" s="48"/>
      <c r="F843" s="50"/>
    </row>
    <row r="844">
      <c r="A844" s="202" t="s">
        <v>6513</v>
      </c>
      <c r="B844" s="49" t="s">
        <v>2854</v>
      </c>
      <c r="C844" s="48" t="s">
        <v>13746</v>
      </c>
      <c r="D844" s="48" t="s">
        <v>13747</v>
      </c>
      <c r="E844" s="48"/>
      <c r="F844" s="50"/>
    </row>
    <row r="845">
      <c r="A845" s="202" t="s">
        <v>6513</v>
      </c>
      <c r="B845" s="49" t="s">
        <v>2854</v>
      </c>
      <c r="C845" s="48" t="s">
        <v>13748</v>
      </c>
      <c r="D845" s="48" t="s">
        <v>13749</v>
      </c>
      <c r="E845" s="48"/>
      <c r="F845" s="50"/>
    </row>
    <row r="846">
      <c r="A846" s="202" t="s">
        <v>6513</v>
      </c>
      <c r="B846" s="49" t="s">
        <v>2854</v>
      </c>
      <c r="C846" s="48" t="s">
        <v>13750</v>
      </c>
      <c r="D846" s="48" t="s">
        <v>13751</v>
      </c>
      <c r="E846" s="48"/>
      <c r="F846" s="50"/>
    </row>
    <row r="847">
      <c r="A847" s="202" t="s">
        <v>6513</v>
      </c>
      <c r="B847" s="49" t="s">
        <v>2854</v>
      </c>
      <c r="C847" s="48" t="s">
        <v>13752</v>
      </c>
      <c r="D847" s="48" t="s">
        <v>13753</v>
      </c>
      <c r="E847" s="48"/>
      <c r="F847" s="50"/>
    </row>
    <row r="848">
      <c r="A848" s="202" t="s">
        <v>6516</v>
      </c>
      <c r="B848" s="49" t="s">
        <v>778</v>
      </c>
      <c r="C848" s="48" t="s">
        <v>13754</v>
      </c>
      <c r="D848" s="48" t="s">
        <v>13755</v>
      </c>
      <c r="E848" s="48"/>
      <c r="F848" s="50"/>
    </row>
    <row r="849">
      <c r="A849" s="202" t="s">
        <v>6519</v>
      </c>
      <c r="B849" s="49" t="s">
        <v>2860</v>
      </c>
      <c r="C849" s="48" t="s">
        <v>13756</v>
      </c>
      <c r="D849" s="48" t="s">
        <v>5415</v>
      </c>
      <c r="E849" s="48"/>
      <c r="F849" s="50"/>
    </row>
    <row r="850">
      <c r="A850" s="202" t="s">
        <v>6519</v>
      </c>
      <c r="B850" s="49" t="s">
        <v>2860</v>
      </c>
      <c r="C850" s="48" t="s">
        <v>13757</v>
      </c>
      <c r="D850" s="48" t="s">
        <v>13758</v>
      </c>
      <c r="E850" s="48"/>
      <c r="F850" s="50"/>
    </row>
    <row r="851">
      <c r="A851" s="202" t="s">
        <v>6519</v>
      </c>
      <c r="B851" s="49" t="s">
        <v>2860</v>
      </c>
      <c r="C851" s="48" t="s">
        <v>13759</v>
      </c>
      <c r="D851" s="48" t="s">
        <v>13760</v>
      </c>
      <c r="E851" s="48"/>
      <c r="F851" s="50"/>
    </row>
    <row r="852">
      <c r="A852" s="202" t="s">
        <v>6520</v>
      </c>
      <c r="B852" s="49" t="s">
        <v>2862</v>
      </c>
      <c r="C852" s="48" t="s">
        <v>13761</v>
      </c>
      <c r="D852" s="48" t="s">
        <v>13762</v>
      </c>
      <c r="E852" s="48"/>
      <c r="F852" s="50"/>
    </row>
    <row r="853">
      <c r="A853" s="202" t="s">
        <v>6520</v>
      </c>
      <c r="B853" s="49" t="s">
        <v>2862</v>
      </c>
      <c r="C853" s="48" t="s">
        <v>13763</v>
      </c>
      <c r="D853" s="48" t="s">
        <v>13764</v>
      </c>
      <c r="E853" s="48"/>
      <c r="F853" s="50"/>
    </row>
    <row r="854">
      <c r="A854" s="202" t="s">
        <v>6523</v>
      </c>
      <c r="B854" s="49" t="s">
        <v>2864</v>
      </c>
      <c r="C854" s="48" t="s">
        <v>13765</v>
      </c>
      <c r="D854" s="48" t="s">
        <v>13766</v>
      </c>
      <c r="E854" s="48"/>
      <c r="F854" s="50"/>
    </row>
    <row r="855">
      <c r="A855" s="202" t="s">
        <v>6523</v>
      </c>
      <c r="B855" s="49" t="s">
        <v>2864</v>
      </c>
      <c r="C855" s="48" t="s">
        <v>13767</v>
      </c>
      <c r="D855" s="48" t="s">
        <v>13768</v>
      </c>
      <c r="E855" s="48"/>
      <c r="F855" s="50"/>
    </row>
    <row r="856">
      <c r="A856" s="202" t="s">
        <v>6523</v>
      </c>
      <c r="B856" s="49" t="s">
        <v>2864</v>
      </c>
      <c r="C856" s="48" t="s">
        <v>13769</v>
      </c>
      <c r="D856" s="48" t="s">
        <v>13770</v>
      </c>
      <c r="E856" s="48"/>
      <c r="F856" s="50"/>
    </row>
    <row r="857">
      <c r="A857" s="202" t="s">
        <v>6526</v>
      </c>
      <c r="B857" s="49" t="s">
        <v>2866</v>
      </c>
      <c r="C857" s="48" t="s">
        <v>13771</v>
      </c>
      <c r="D857" s="48" t="s">
        <v>13772</v>
      </c>
      <c r="E857" s="48"/>
      <c r="F857" s="50"/>
    </row>
    <row r="858">
      <c r="A858" s="202" t="s">
        <v>6526</v>
      </c>
      <c r="B858" s="49" t="s">
        <v>2866</v>
      </c>
      <c r="C858" s="48" t="s">
        <v>13773</v>
      </c>
      <c r="D858" s="48" t="s">
        <v>13774</v>
      </c>
      <c r="E858" s="48"/>
      <c r="F858" s="50"/>
    </row>
    <row r="859">
      <c r="A859" s="202" t="s">
        <v>6526</v>
      </c>
      <c r="B859" s="49" t="s">
        <v>2866</v>
      </c>
      <c r="C859" s="48" t="s">
        <v>13775</v>
      </c>
      <c r="D859" s="48" t="s">
        <v>13776</v>
      </c>
      <c r="E859" s="48"/>
      <c r="F859" s="50"/>
    </row>
    <row r="860">
      <c r="A860" s="202" t="s">
        <v>6529</v>
      </c>
      <c r="B860" s="49" t="s">
        <v>2867</v>
      </c>
      <c r="C860" s="48" t="s">
        <v>13777</v>
      </c>
      <c r="D860" s="48" t="s">
        <v>5419</v>
      </c>
      <c r="E860" s="48"/>
      <c r="F860" s="50"/>
    </row>
    <row r="861">
      <c r="A861" s="202" t="s">
        <v>6529</v>
      </c>
      <c r="B861" s="49" t="s">
        <v>2867</v>
      </c>
      <c r="C861" s="48" t="s">
        <v>13778</v>
      </c>
      <c r="D861" s="48" t="s">
        <v>13779</v>
      </c>
      <c r="E861" s="48"/>
      <c r="F861" s="50"/>
    </row>
    <row r="862">
      <c r="A862" s="202" t="s">
        <v>6529</v>
      </c>
      <c r="B862" s="49" t="s">
        <v>2867</v>
      </c>
      <c r="C862" s="48" t="s">
        <v>13780</v>
      </c>
      <c r="D862" s="48" t="s">
        <v>13781</v>
      </c>
      <c r="E862" s="48"/>
      <c r="F862" s="50"/>
    </row>
    <row r="863">
      <c r="A863" s="202" t="s">
        <v>6530</v>
      </c>
      <c r="B863" s="49" t="s">
        <v>815</v>
      </c>
      <c r="C863" s="48" t="s">
        <v>13782</v>
      </c>
      <c r="D863" s="48" t="s">
        <v>13783</v>
      </c>
      <c r="E863" s="48"/>
      <c r="F863" s="50"/>
    </row>
    <row r="864">
      <c r="A864" s="202" t="s">
        <v>6530</v>
      </c>
      <c r="B864" s="49" t="s">
        <v>815</v>
      </c>
      <c r="C864" s="48" t="s">
        <v>13784</v>
      </c>
      <c r="D864" s="48" t="s">
        <v>13785</v>
      </c>
      <c r="E864" s="48"/>
      <c r="F864" s="50"/>
    </row>
    <row r="865">
      <c r="A865" s="202" t="s">
        <v>6530</v>
      </c>
      <c r="B865" s="49" t="s">
        <v>815</v>
      </c>
      <c r="C865" s="48" t="s">
        <v>13786</v>
      </c>
      <c r="D865" s="48" t="s">
        <v>13787</v>
      </c>
      <c r="E865" s="48"/>
      <c r="F865" s="50"/>
    </row>
    <row r="866">
      <c r="A866" s="202" t="s">
        <v>6530</v>
      </c>
      <c r="B866" s="49" t="s">
        <v>815</v>
      </c>
      <c r="C866" s="48" t="s">
        <v>13788</v>
      </c>
      <c r="D866" s="48" t="s">
        <v>13789</v>
      </c>
      <c r="E866" s="48"/>
      <c r="F866" s="50"/>
    </row>
    <row r="867">
      <c r="A867" s="202" t="s">
        <v>6531</v>
      </c>
      <c r="B867" s="49" t="s">
        <v>2870</v>
      </c>
      <c r="C867" s="48" t="s">
        <v>13790</v>
      </c>
      <c r="D867" s="48" t="s">
        <v>13791</v>
      </c>
      <c r="E867" s="48"/>
      <c r="F867" s="50"/>
    </row>
    <row r="868">
      <c r="A868" s="202" t="s">
        <v>6531</v>
      </c>
      <c r="B868" s="49" t="s">
        <v>2870</v>
      </c>
      <c r="C868" s="48" t="s">
        <v>13792</v>
      </c>
      <c r="D868" s="48" t="s">
        <v>13793</v>
      </c>
      <c r="E868" s="48"/>
      <c r="F868" s="50"/>
    </row>
    <row r="869">
      <c r="A869" s="708" t="s">
        <v>6534</v>
      </c>
      <c r="B869" s="49" t="s">
        <v>2872</v>
      </c>
      <c r="C869" s="48"/>
      <c r="D869" s="48"/>
      <c r="E869" s="48"/>
      <c r="F869" s="50"/>
    </row>
    <row r="870">
      <c r="A870" s="708" t="s">
        <v>6537</v>
      </c>
      <c r="B870" s="49" t="s">
        <v>2874</v>
      </c>
      <c r="C870" s="48"/>
      <c r="D870" s="48"/>
      <c r="E870" s="48"/>
      <c r="F870" s="50"/>
    </row>
    <row r="871">
      <c r="A871" s="708" t="s">
        <v>6540</v>
      </c>
      <c r="B871" s="49" t="s">
        <v>2876</v>
      </c>
      <c r="C871" s="48"/>
      <c r="D871" s="48"/>
      <c r="E871" s="48"/>
      <c r="F871" s="50"/>
    </row>
    <row r="872">
      <c r="A872" s="202" t="s">
        <v>6543</v>
      </c>
      <c r="B872" s="49" t="s">
        <v>2878</v>
      </c>
      <c r="C872" s="48" t="s">
        <v>13794</v>
      </c>
      <c r="D872" s="48" t="s">
        <v>13795</v>
      </c>
      <c r="E872" s="48"/>
      <c r="F872" s="50"/>
    </row>
    <row r="873">
      <c r="A873" s="202" t="s">
        <v>6546</v>
      </c>
      <c r="B873" s="49" t="s">
        <v>2879</v>
      </c>
      <c r="C873" s="48" t="s">
        <v>13796</v>
      </c>
      <c r="D873" s="48" t="s">
        <v>13797</v>
      </c>
      <c r="E873" s="48"/>
      <c r="F873" s="50"/>
    </row>
    <row r="874">
      <c r="A874" s="202" t="s">
        <v>6549</v>
      </c>
      <c r="B874" s="49" t="s">
        <v>2880</v>
      </c>
      <c r="C874" s="48" t="s">
        <v>13798</v>
      </c>
      <c r="D874" s="48" t="s">
        <v>13799</v>
      </c>
      <c r="E874" s="48"/>
      <c r="F874" s="50"/>
    </row>
    <row r="875">
      <c r="A875" s="202" t="s">
        <v>6549</v>
      </c>
      <c r="B875" s="49" t="s">
        <v>2880</v>
      </c>
      <c r="C875" s="48" t="s">
        <v>13800</v>
      </c>
      <c r="D875" s="48" t="s">
        <v>13801</v>
      </c>
      <c r="E875" s="48"/>
      <c r="F875" s="50"/>
    </row>
    <row r="876">
      <c r="A876" s="202" t="s">
        <v>6552</v>
      </c>
      <c r="B876" s="49" t="s">
        <v>786</v>
      </c>
      <c r="C876" s="48" t="s">
        <v>13802</v>
      </c>
      <c r="D876" s="48" t="s">
        <v>13803</v>
      </c>
      <c r="E876" s="48"/>
      <c r="F876" s="50"/>
    </row>
    <row r="877">
      <c r="A877" s="202" t="s">
        <v>6552</v>
      </c>
      <c r="B877" s="49" t="s">
        <v>786</v>
      </c>
      <c r="C877" s="48" t="s">
        <v>13804</v>
      </c>
      <c r="D877" s="48" t="s">
        <v>13805</v>
      </c>
      <c r="E877" s="48"/>
      <c r="F877" s="50"/>
    </row>
    <row r="878">
      <c r="A878" s="202" t="s">
        <v>6552</v>
      </c>
      <c r="B878" s="49" t="s">
        <v>786</v>
      </c>
      <c r="C878" s="48" t="s">
        <v>13806</v>
      </c>
      <c r="D878" s="48" t="s">
        <v>13807</v>
      </c>
      <c r="E878" s="48"/>
      <c r="F878" s="50"/>
    </row>
    <row r="879">
      <c r="A879" s="202" t="s">
        <v>6552</v>
      </c>
      <c r="B879" s="49" t="s">
        <v>786</v>
      </c>
      <c r="C879" s="48" t="s">
        <v>13808</v>
      </c>
      <c r="D879" s="48" t="s">
        <v>13809</v>
      </c>
      <c r="E879" s="48"/>
      <c r="F879" s="50"/>
    </row>
    <row r="880">
      <c r="A880" s="202" t="s">
        <v>6552</v>
      </c>
      <c r="B880" s="49" t="s">
        <v>786</v>
      </c>
      <c r="C880" s="48" t="s">
        <v>13810</v>
      </c>
      <c r="D880" s="48" t="s">
        <v>13811</v>
      </c>
      <c r="E880" s="48"/>
      <c r="F880" s="50"/>
    </row>
    <row r="881">
      <c r="A881" s="202" t="s">
        <v>6552</v>
      </c>
      <c r="B881" s="49" t="s">
        <v>786</v>
      </c>
      <c r="C881" s="48" t="s">
        <v>13812</v>
      </c>
      <c r="D881" s="48" t="s">
        <v>13813</v>
      </c>
      <c r="E881" s="48"/>
      <c r="F881" s="50"/>
    </row>
    <row r="882">
      <c r="A882" s="202" t="s">
        <v>6555</v>
      </c>
      <c r="B882" s="49" t="s">
        <v>2882</v>
      </c>
      <c r="C882" s="48" t="s">
        <v>13814</v>
      </c>
      <c r="D882" s="48" t="s">
        <v>13815</v>
      </c>
      <c r="E882" s="48"/>
      <c r="F882" s="50"/>
    </row>
    <row r="883">
      <c r="A883" s="202" t="s">
        <v>6555</v>
      </c>
      <c r="B883" s="49" t="s">
        <v>2882</v>
      </c>
      <c r="C883" s="48" t="s">
        <v>13816</v>
      </c>
      <c r="D883" s="48" t="s">
        <v>13817</v>
      </c>
      <c r="E883" s="48"/>
      <c r="F883" s="50"/>
    </row>
    <row r="884">
      <c r="A884" s="202" t="s">
        <v>6556</v>
      </c>
      <c r="B884" s="49" t="s">
        <v>2884</v>
      </c>
      <c r="C884" s="48" t="s">
        <v>13818</v>
      </c>
      <c r="D884" s="48" t="s">
        <v>13819</v>
      </c>
      <c r="E884" s="48"/>
      <c r="F884" s="50"/>
    </row>
    <row r="885">
      <c r="A885" s="202" t="s">
        <v>6559</v>
      </c>
      <c r="B885" s="49" t="s">
        <v>2886</v>
      </c>
      <c r="C885" s="48" t="s">
        <v>13820</v>
      </c>
      <c r="D885" s="48" t="s">
        <v>13821</v>
      </c>
      <c r="E885" s="48"/>
      <c r="F885" s="50"/>
    </row>
    <row r="886">
      <c r="A886" s="202" t="s">
        <v>6559</v>
      </c>
      <c r="B886" s="49" t="s">
        <v>2886</v>
      </c>
      <c r="C886" s="48" t="s">
        <v>12412</v>
      </c>
      <c r="D886" s="48" t="s">
        <v>12413</v>
      </c>
      <c r="E886" s="48"/>
      <c r="F886" s="50"/>
    </row>
    <row r="887">
      <c r="A887" s="202" t="s">
        <v>6560</v>
      </c>
      <c r="B887" s="49" t="s">
        <v>679</v>
      </c>
      <c r="C887" s="48" t="s">
        <v>13822</v>
      </c>
      <c r="D887" s="48" t="s">
        <v>13823</v>
      </c>
      <c r="E887" s="48"/>
      <c r="F887" s="50"/>
    </row>
    <row r="888">
      <c r="A888" s="202" t="s">
        <v>6560</v>
      </c>
      <c r="B888" s="49" t="s">
        <v>679</v>
      </c>
      <c r="C888" s="48" t="s">
        <v>13824</v>
      </c>
      <c r="D888" s="48" t="s">
        <v>13825</v>
      </c>
      <c r="E888" s="48"/>
      <c r="F888" s="50"/>
    </row>
    <row r="889">
      <c r="A889" s="202" t="s">
        <v>6563</v>
      </c>
      <c r="B889" s="49" t="s">
        <v>2890</v>
      </c>
      <c r="C889" s="48" t="s">
        <v>13826</v>
      </c>
      <c r="D889" s="48" t="s">
        <v>13827</v>
      </c>
      <c r="E889" s="48"/>
      <c r="F889" s="50"/>
    </row>
    <row r="890">
      <c r="A890" s="202" t="s">
        <v>6566</v>
      </c>
      <c r="B890" s="49" t="s">
        <v>2891</v>
      </c>
      <c r="C890" s="48"/>
      <c r="D890" s="48"/>
      <c r="E890" s="48"/>
      <c r="F890" s="50"/>
    </row>
    <row r="891">
      <c r="A891" s="202" t="s">
        <v>6569</v>
      </c>
      <c r="B891" s="49" t="s">
        <v>193</v>
      </c>
      <c r="C891" s="48" t="s">
        <v>13828</v>
      </c>
      <c r="D891" s="48" t="s">
        <v>13829</v>
      </c>
      <c r="E891" s="48"/>
      <c r="F891" s="50"/>
    </row>
    <row r="892">
      <c r="A892" s="202" t="s">
        <v>6569</v>
      </c>
      <c r="B892" s="49" t="s">
        <v>193</v>
      </c>
      <c r="C892" s="48" t="s">
        <v>13830</v>
      </c>
      <c r="D892" s="48" t="s">
        <v>13831</v>
      </c>
      <c r="E892" s="48"/>
      <c r="F892" s="50"/>
    </row>
    <row r="893">
      <c r="A893" s="202" t="s">
        <v>6569</v>
      </c>
      <c r="B893" s="49" t="s">
        <v>193</v>
      </c>
      <c r="C893" s="48" t="s">
        <v>13832</v>
      </c>
      <c r="D893" s="48" t="s">
        <v>13833</v>
      </c>
      <c r="E893" s="48"/>
      <c r="F893" s="50"/>
    </row>
    <row r="894">
      <c r="A894" s="202" t="s">
        <v>6571</v>
      </c>
      <c r="B894" s="49" t="s">
        <v>2893</v>
      </c>
      <c r="C894" s="48" t="s">
        <v>13834</v>
      </c>
      <c r="D894" s="48" t="s">
        <v>13835</v>
      </c>
      <c r="E894" s="48"/>
      <c r="F894" s="50"/>
    </row>
    <row r="895">
      <c r="A895" s="202" t="s">
        <v>6571</v>
      </c>
      <c r="B895" s="49" t="s">
        <v>2893</v>
      </c>
      <c r="C895" s="48" t="s">
        <v>13836</v>
      </c>
      <c r="D895" s="48" t="s">
        <v>13837</v>
      </c>
      <c r="E895" s="48"/>
      <c r="F895" s="50"/>
    </row>
    <row r="896">
      <c r="A896" s="202" t="s">
        <v>6574</v>
      </c>
      <c r="B896" s="49" t="s">
        <v>2894</v>
      </c>
      <c r="C896" s="48" t="s">
        <v>13838</v>
      </c>
      <c r="D896" s="48" t="s">
        <v>13839</v>
      </c>
      <c r="E896" s="48"/>
      <c r="F896" s="50"/>
    </row>
    <row r="897">
      <c r="A897" s="202" t="s">
        <v>6577</v>
      </c>
      <c r="B897" s="49" t="s">
        <v>2896</v>
      </c>
      <c r="C897" s="48" t="s">
        <v>13840</v>
      </c>
      <c r="D897" s="48" t="s">
        <v>13841</v>
      </c>
      <c r="E897" s="48"/>
      <c r="F897" s="50"/>
    </row>
    <row r="898">
      <c r="A898" s="202" t="s">
        <v>6577</v>
      </c>
      <c r="B898" s="49" t="s">
        <v>2896</v>
      </c>
      <c r="C898" s="48" t="s">
        <v>13842</v>
      </c>
      <c r="D898" s="48" t="s">
        <v>13843</v>
      </c>
      <c r="E898" s="48"/>
      <c r="F898" s="50"/>
    </row>
    <row r="899">
      <c r="A899" s="202" t="s">
        <v>6577</v>
      </c>
      <c r="B899" s="49" t="s">
        <v>2896</v>
      </c>
      <c r="C899" s="48" t="s">
        <v>13844</v>
      </c>
      <c r="D899" s="48" t="s">
        <v>13845</v>
      </c>
      <c r="E899" s="48"/>
      <c r="F899" s="50"/>
    </row>
    <row r="900">
      <c r="A900" s="202" t="s">
        <v>6577</v>
      </c>
      <c r="B900" s="49" t="s">
        <v>2896</v>
      </c>
      <c r="C900" s="48" t="s">
        <v>13846</v>
      </c>
      <c r="D900" s="48" t="s">
        <v>13847</v>
      </c>
      <c r="E900" s="48"/>
      <c r="F900" s="50"/>
    </row>
    <row r="901">
      <c r="A901" s="202" t="s">
        <v>6577</v>
      </c>
      <c r="B901" s="49" t="s">
        <v>2896</v>
      </c>
      <c r="C901" s="48" t="s">
        <v>13848</v>
      </c>
      <c r="D901" s="48" t="s">
        <v>13849</v>
      </c>
      <c r="E901" s="48"/>
      <c r="F901" s="50"/>
    </row>
    <row r="902">
      <c r="A902" s="202" t="s">
        <v>6577</v>
      </c>
      <c r="B902" s="49" t="s">
        <v>2896</v>
      </c>
      <c r="C902" s="48" t="s">
        <v>13850</v>
      </c>
      <c r="D902" s="48" t="s">
        <v>13851</v>
      </c>
      <c r="E902" s="48"/>
      <c r="F902" s="50"/>
    </row>
    <row r="903">
      <c r="A903" s="202" t="s">
        <v>6577</v>
      </c>
      <c r="B903" s="49" t="s">
        <v>2896</v>
      </c>
      <c r="C903" s="48" t="s">
        <v>13852</v>
      </c>
      <c r="D903" s="48" t="s">
        <v>13853</v>
      </c>
      <c r="E903" s="48"/>
      <c r="F903" s="50"/>
    </row>
    <row r="904">
      <c r="A904" s="202" t="s">
        <v>6577</v>
      </c>
      <c r="B904" s="49" t="s">
        <v>2896</v>
      </c>
      <c r="C904" s="48" t="s">
        <v>13854</v>
      </c>
      <c r="D904" s="48" t="s">
        <v>13855</v>
      </c>
      <c r="E904" s="48"/>
      <c r="F904" s="50"/>
    </row>
    <row r="905">
      <c r="A905" s="202" t="s">
        <v>6577</v>
      </c>
      <c r="B905" s="49" t="s">
        <v>2896</v>
      </c>
      <c r="C905" s="48" t="s">
        <v>13856</v>
      </c>
      <c r="D905" s="48" t="s">
        <v>13857</v>
      </c>
      <c r="E905" s="48"/>
      <c r="F905" s="50"/>
    </row>
    <row r="906">
      <c r="A906" s="202" t="s">
        <v>6577</v>
      </c>
      <c r="B906" s="49" t="s">
        <v>2896</v>
      </c>
      <c r="C906" s="48" t="s">
        <v>13858</v>
      </c>
      <c r="D906" s="48" t="s">
        <v>13859</v>
      </c>
      <c r="E906" s="48"/>
      <c r="F906" s="50"/>
    </row>
    <row r="907">
      <c r="A907" s="202" t="s">
        <v>6577</v>
      </c>
      <c r="B907" s="49" t="s">
        <v>2896</v>
      </c>
      <c r="C907" s="48" t="s">
        <v>13860</v>
      </c>
      <c r="D907" s="48" t="s">
        <v>13861</v>
      </c>
      <c r="E907" s="48"/>
      <c r="F907" s="50"/>
    </row>
    <row r="908">
      <c r="A908" s="202" t="s">
        <v>6577</v>
      </c>
      <c r="B908" s="49" t="s">
        <v>2896</v>
      </c>
      <c r="C908" s="48" t="s">
        <v>13862</v>
      </c>
      <c r="D908" s="48" t="s">
        <v>13863</v>
      </c>
      <c r="E908" s="48"/>
      <c r="F908" s="50"/>
    </row>
    <row r="909">
      <c r="A909" s="202" t="s">
        <v>6577</v>
      </c>
      <c r="B909" s="49" t="s">
        <v>2896</v>
      </c>
      <c r="C909" s="48" t="s">
        <v>13864</v>
      </c>
      <c r="D909" s="48" t="s">
        <v>13865</v>
      </c>
      <c r="E909" s="48"/>
      <c r="F909" s="50"/>
    </row>
    <row r="910">
      <c r="A910" s="202" t="s">
        <v>6577</v>
      </c>
      <c r="B910" s="49" t="s">
        <v>2896</v>
      </c>
      <c r="C910" s="48" t="s">
        <v>13866</v>
      </c>
      <c r="D910" s="48" t="s">
        <v>13867</v>
      </c>
      <c r="E910" s="48"/>
      <c r="F910" s="50"/>
    </row>
    <row r="911">
      <c r="A911" s="202" t="s">
        <v>6577</v>
      </c>
      <c r="B911" s="49" t="s">
        <v>2896</v>
      </c>
      <c r="C911" s="48" t="s">
        <v>13868</v>
      </c>
      <c r="D911" s="48" t="s">
        <v>13869</v>
      </c>
      <c r="E911" s="48"/>
      <c r="F911" s="50"/>
    </row>
    <row r="912">
      <c r="A912" s="202" t="s">
        <v>6577</v>
      </c>
      <c r="B912" s="49" t="s">
        <v>2896</v>
      </c>
      <c r="C912" s="48" t="s">
        <v>13870</v>
      </c>
      <c r="D912" s="48" t="s">
        <v>13871</v>
      </c>
      <c r="E912" s="48"/>
      <c r="F912" s="50"/>
    </row>
    <row r="913">
      <c r="A913" s="202" t="s">
        <v>6577</v>
      </c>
      <c r="B913" s="49" t="s">
        <v>2896</v>
      </c>
      <c r="C913" s="48" t="s">
        <v>13872</v>
      </c>
      <c r="D913" s="48" t="s">
        <v>13873</v>
      </c>
      <c r="E913" s="48"/>
      <c r="F913" s="50"/>
    </row>
    <row r="914">
      <c r="A914" s="202" t="s">
        <v>6577</v>
      </c>
      <c r="B914" s="49" t="s">
        <v>2896</v>
      </c>
      <c r="C914" s="48" t="s">
        <v>13874</v>
      </c>
      <c r="D914" s="48" t="s">
        <v>13875</v>
      </c>
      <c r="E914" s="48"/>
      <c r="F914" s="50"/>
    </row>
    <row r="915">
      <c r="A915" s="202" t="s">
        <v>6577</v>
      </c>
      <c r="B915" s="49" t="s">
        <v>2896</v>
      </c>
      <c r="C915" s="48" t="s">
        <v>13876</v>
      </c>
      <c r="D915" s="48" t="s">
        <v>13877</v>
      </c>
      <c r="E915" s="48"/>
      <c r="F915" s="50"/>
    </row>
    <row r="916">
      <c r="A916" s="202" t="s">
        <v>6577</v>
      </c>
      <c r="B916" s="49" t="s">
        <v>2896</v>
      </c>
      <c r="C916" s="48" t="s">
        <v>13878</v>
      </c>
      <c r="D916" s="48" t="s">
        <v>13879</v>
      </c>
      <c r="E916" s="48"/>
      <c r="F916" s="50"/>
    </row>
    <row r="917">
      <c r="A917" s="202" t="s">
        <v>6577</v>
      </c>
      <c r="B917" s="49" t="s">
        <v>2896</v>
      </c>
      <c r="C917" s="48" t="s">
        <v>13880</v>
      </c>
      <c r="D917" s="48" t="s">
        <v>13881</v>
      </c>
      <c r="E917" s="48"/>
      <c r="F917" s="50"/>
    </row>
    <row r="918">
      <c r="A918" s="202" t="s">
        <v>6577</v>
      </c>
      <c r="B918" s="49" t="s">
        <v>2896</v>
      </c>
      <c r="C918" s="48" t="s">
        <v>13882</v>
      </c>
      <c r="D918" s="48" t="s">
        <v>13883</v>
      </c>
      <c r="E918" s="48"/>
      <c r="F918" s="50"/>
    </row>
    <row r="919">
      <c r="A919" s="202" t="s">
        <v>6577</v>
      </c>
      <c r="B919" s="49" t="s">
        <v>2896</v>
      </c>
      <c r="C919" s="48" t="s">
        <v>13884</v>
      </c>
      <c r="D919" s="48" t="s">
        <v>13885</v>
      </c>
      <c r="E919" s="48"/>
      <c r="F919" s="50"/>
    </row>
    <row r="920">
      <c r="A920" s="202" t="s">
        <v>6577</v>
      </c>
      <c r="B920" s="49" t="s">
        <v>2896</v>
      </c>
      <c r="C920" s="48" t="s">
        <v>13886</v>
      </c>
      <c r="D920" s="48" t="s">
        <v>13887</v>
      </c>
      <c r="E920" s="48"/>
      <c r="F920" s="50"/>
    </row>
    <row r="921">
      <c r="A921" s="202" t="s">
        <v>6577</v>
      </c>
      <c r="B921" s="49" t="s">
        <v>2896</v>
      </c>
      <c r="C921" s="48" t="s">
        <v>13888</v>
      </c>
      <c r="D921" s="48" t="s">
        <v>13889</v>
      </c>
      <c r="E921" s="48"/>
      <c r="F921" s="50"/>
    </row>
    <row r="922">
      <c r="A922" s="202" t="s">
        <v>6577</v>
      </c>
      <c r="B922" s="49" t="s">
        <v>2896</v>
      </c>
      <c r="C922" s="48" t="s">
        <v>13890</v>
      </c>
      <c r="D922" s="48" t="s">
        <v>13891</v>
      </c>
      <c r="E922" s="48"/>
      <c r="F922" s="50"/>
    </row>
    <row r="923">
      <c r="A923" s="202" t="s">
        <v>6577</v>
      </c>
      <c r="B923" s="49" t="s">
        <v>2896</v>
      </c>
      <c r="C923" s="48" t="s">
        <v>13892</v>
      </c>
      <c r="D923" s="48" t="s">
        <v>13893</v>
      </c>
      <c r="E923" s="48"/>
      <c r="F923" s="50"/>
    </row>
    <row r="924">
      <c r="A924" s="202" t="s">
        <v>6577</v>
      </c>
      <c r="B924" s="49" t="s">
        <v>2896</v>
      </c>
      <c r="C924" s="48" t="s">
        <v>13894</v>
      </c>
      <c r="D924" s="48" t="s">
        <v>13895</v>
      </c>
      <c r="E924" s="48"/>
      <c r="F924" s="50"/>
    </row>
    <row r="925">
      <c r="A925" s="202" t="s">
        <v>6577</v>
      </c>
      <c r="B925" s="49" t="s">
        <v>2896</v>
      </c>
      <c r="C925" s="48" t="s">
        <v>13896</v>
      </c>
      <c r="D925" s="48" t="s">
        <v>13897</v>
      </c>
      <c r="E925" s="48"/>
      <c r="F925" s="50"/>
    </row>
    <row r="926">
      <c r="A926" s="202" t="s">
        <v>6577</v>
      </c>
      <c r="B926" s="49" t="s">
        <v>2896</v>
      </c>
      <c r="C926" s="48" t="s">
        <v>13898</v>
      </c>
      <c r="D926" s="48" t="s">
        <v>13899</v>
      </c>
      <c r="E926" s="48"/>
      <c r="F926" s="50"/>
    </row>
    <row r="927">
      <c r="A927" s="202" t="s">
        <v>6578</v>
      </c>
      <c r="B927" s="49" t="s">
        <v>2897</v>
      </c>
      <c r="C927" s="48" t="s">
        <v>13900</v>
      </c>
      <c r="D927" s="48" t="s">
        <v>13901</v>
      </c>
      <c r="E927" s="48"/>
      <c r="F927" s="50"/>
    </row>
    <row r="928">
      <c r="A928" s="202" t="s">
        <v>6579</v>
      </c>
      <c r="B928" s="49" t="s">
        <v>2899</v>
      </c>
      <c r="C928" s="48" t="s">
        <v>13902</v>
      </c>
      <c r="D928" s="48" t="s">
        <v>13903</v>
      </c>
      <c r="E928" s="48"/>
      <c r="F928" s="50"/>
    </row>
    <row r="929">
      <c r="A929" s="202" t="s">
        <v>6579</v>
      </c>
      <c r="B929" s="49" t="s">
        <v>2899</v>
      </c>
      <c r="C929" s="48" t="s">
        <v>13904</v>
      </c>
      <c r="D929" s="48" t="s">
        <v>13905</v>
      </c>
      <c r="E929" s="48"/>
      <c r="F929" s="50"/>
    </row>
    <row r="930">
      <c r="A930" s="202" t="s">
        <v>6579</v>
      </c>
      <c r="B930" s="49" t="s">
        <v>2899</v>
      </c>
      <c r="C930" s="48" t="s">
        <v>13906</v>
      </c>
      <c r="D930" s="48" t="s">
        <v>13907</v>
      </c>
      <c r="E930" s="48"/>
      <c r="F930" s="50"/>
    </row>
    <row r="931">
      <c r="A931" s="202" t="s">
        <v>6579</v>
      </c>
      <c r="B931" s="49" t="s">
        <v>2899</v>
      </c>
      <c r="C931" s="48" t="s">
        <v>13444</v>
      </c>
      <c r="D931" s="48" t="s">
        <v>13445</v>
      </c>
      <c r="E931" s="48"/>
      <c r="F931" s="50"/>
    </row>
    <row r="932">
      <c r="A932" s="202" t="s">
        <v>6579</v>
      </c>
      <c r="B932" s="49" t="s">
        <v>2899</v>
      </c>
      <c r="C932" s="48" t="s">
        <v>13908</v>
      </c>
      <c r="D932" s="48" t="s">
        <v>13909</v>
      </c>
      <c r="E932" s="48"/>
      <c r="F932" s="50"/>
    </row>
    <row r="933">
      <c r="A933" s="202" t="s">
        <v>6579</v>
      </c>
      <c r="B933" s="49" t="s">
        <v>2899</v>
      </c>
      <c r="C933" s="48" t="s">
        <v>13910</v>
      </c>
      <c r="D933" s="48" t="s">
        <v>13911</v>
      </c>
      <c r="E933" s="48"/>
      <c r="F933" s="50"/>
    </row>
    <row r="934">
      <c r="A934" s="202" t="s">
        <v>6579</v>
      </c>
      <c r="B934" s="49" t="s">
        <v>2899</v>
      </c>
      <c r="C934" s="48" t="s">
        <v>13912</v>
      </c>
      <c r="D934" s="48" t="s">
        <v>13913</v>
      </c>
      <c r="E934" s="48"/>
      <c r="F934" s="50"/>
    </row>
    <row r="935">
      <c r="A935" s="202" t="s">
        <v>6582</v>
      </c>
      <c r="B935" s="49" t="s">
        <v>2900</v>
      </c>
      <c r="C935" s="48" t="s">
        <v>13914</v>
      </c>
      <c r="D935" s="48" t="s">
        <v>5472</v>
      </c>
      <c r="E935" s="48"/>
      <c r="F935" s="50"/>
    </row>
    <row r="936">
      <c r="A936" s="202" t="s">
        <v>6584</v>
      </c>
      <c r="B936" s="49" t="s">
        <v>2901</v>
      </c>
      <c r="C936" s="48" t="s">
        <v>13915</v>
      </c>
      <c r="D936" s="48" t="s">
        <v>13916</v>
      </c>
      <c r="E936" s="48"/>
      <c r="F936" s="50"/>
    </row>
    <row r="937">
      <c r="A937" s="202" t="s">
        <v>6587</v>
      </c>
      <c r="B937" s="49" t="s">
        <v>2902</v>
      </c>
      <c r="C937" s="48" t="s">
        <v>13917</v>
      </c>
      <c r="D937" s="48" t="s">
        <v>13918</v>
      </c>
      <c r="E937" s="48"/>
      <c r="F937" s="50"/>
    </row>
    <row r="938">
      <c r="A938" s="202" t="s">
        <v>6587</v>
      </c>
      <c r="B938" s="49" t="s">
        <v>2902</v>
      </c>
      <c r="C938" s="48" t="s">
        <v>13919</v>
      </c>
      <c r="D938" s="48" t="s">
        <v>13920</v>
      </c>
      <c r="E938" s="48"/>
      <c r="F938" s="50"/>
    </row>
    <row r="939">
      <c r="A939" s="202" t="s">
        <v>6587</v>
      </c>
      <c r="B939" s="49" t="s">
        <v>2902</v>
      </c>
      <c r="C939" s="48" t="s">
        <v>13921</v>
      </c>
      <c r="D939" s="48" t="s">
        <v>13922</v>
      </c>
      <c r="E939" s="48"/>
      <c r="F939" s="50"/>
    </row>
    <row r="940">
      <c r="A940" s="202" t="s">
        <v>6590</v>
      </c>
      <c r="B940" s="49" t="s">
        <v>2903</v>
      </c>
      <c r="C940" s="48" t="s">
        <v>12534</v>
      </c>
      <c r="D940" s="48" t="s">
        <v>12535</v>
      </c>
      <c r="E940" s="48"/>
      <c r="F940" s="50"/>
    </row>
    <row r="941">
      <c r="A941" s="202" t="s">
        <v>6593</v>
      </c>
      <c r="B941" s="49" t="s">
        <v>2905</v>
      </c>
      <c r="C941" s="48" t="s">
        <v>13923</v>
      </c>
      <c r="D941" s="48" t="s">
        <v>13924</v>
      </c>
      <c r="E941" s="48"/>
      <c r="F941" s="50"/>
    </row>
    <row r="942">
      <c r="A942" s="202" t="s">
        <v>6596</v>
      </c>
      <c r="B942" s="49" t="s">
        <v>681</v>
      </c>
      <c r="C942" s="48" t="s">
        <v>13925</v>
      </c>
      <c r="D942" s="48" t="s">
        <v>13926</v>
      </c>
      <c r="E942" s="48"/>
      <c r="F942" s="50"/>
    </row>
    <row r="943">
      <c r="A943" s="202" t="s">
        <v>6596</v>
      </c>
      <c r="B943" s="49" t="s">
        <v>681</v>
      </c>
      <c r="C943" s="48" t="s">
        <v>13927</v>
      </c>
      <c r="D943" s="48" t="s">
        <v>13928</v>
      </c>
      <c r="E943" s="48"/>
      <c r="F943" s="50"/>
    </row>
    <row r="944">
      <c r="A944" s="202" t="s">
        <v>6599</v>
      </c>
      <c r="B944" s="49" t="s">
        <v>2908</v>
      </c>
      <c r="C944" s="48" t="s">
        <v>13929</v>
      </c>
      <c r="D944" s="48" t="s">
        <v>13930</v>
      </c>
      <c r="E944" s="48"/>
      <c r="F944" s="50"/>
    </row>
    <row r="945">
      <c r="A945" s="202" t="s">
        <v>6602</v>
      </c>
      <c r="B945" s="49" t="s">
        <v>2909</v>
      </c>
      <c r="C945" s="48" t="s">
        <v>13931</v>
      </c>
      <c r="D945" s="48" t="s">
        <v>13932</v>
      </c>
      <c r="E945" s="48"/>
      <c r="F945" s="50"/>
    </row>
    <row r="946">
      <c r="A946" s="202" t="s">
        <v>6602</v>
      </c>
      <c r="B946" s="49" t="s">
        <v>2909</v>
      </c>
      <c r="C946" s="48" t="s">
        <v>13933</v>
      </c>
      <c r="D946" s="48" t="s">
        <v>13934</v>
      </c>
      <c r="E946" s="48"/>
      <c r="F946" s="50"/>
    </row>
    <row r="947">
      <c r="A947" s="202" t="s">
        <v>6605</v>
      </c>
      <c r="B947" s="49" t="s">
        <v>2910</v>
      </c>
      <c r="C947" s="48" t="s">
        <v>12312</v>
      </c>
      <c r="D947" s="48" t="s">
        <v>12313</v>
      </c>
      <c r="E947" s="48"/>
      <c r="F947" s="50"/>
    </row>
    <row r="948">
      <c r="A948" s="202" t="s">
        <v>6605</v>
      </c>
      <c r="B948" s="49" t="s">
        <v>2910</v>
      </c>
      <c r="C948" s="48" t="s">
        <v>13935</v>
      </c>
      <c r="D948" s="48" t="s">
        <v>13936</v>
      </c>
      <c r="E948" s="48"/>
      <c r="F948" s="50"/>
    </row>
    <row r="949">
      <c r="A949" s="202" t="s">
        <v>6608</v>
      </c>
      <c r="B949" s="49" t="s">
        <v>2911</v>
      </c>
      <c r="C949" s="48" t="s">
        <v>13937</v>
      </c>
      <c r="D949" s="48" t="s">
        <v>13938</v>
      </c>
      <c r="E949" s="48"/>
      <c r="F949" s="50"/>
    </row>
    <row r="950">
      <c r="A950" s="202" t="s">
        <v>6611</v>
      </c>
      <c r="B950" s="49" t="s">
        <v>2912</v>
      </c>
      <c r="C950" s="48" t="s">
        <v>13939</v>
      </c>
      <c r="D950" s="48" t="s">
        <v>5492</v>
      </c>
      <c r="E950" s="48"/>
      <c r="F950" s="50"/>
    </row>
    <row r="951">
      <c r="A951" s="202" t="s">
        <v>6611</v>
      </c>
      <c r="B951" s="49" t="s">
        <v>2912</v>
      </c>
      <c r="C951" s="48" t="s">
        <v>13940</v>
      </c>
      <c r="D951" s="48" t="s">
        <v>13941</v>
      </c>
      <c r="E951" s="48"/>
      <c r="F951" s="50"/>
    </row>
    <row r="952">
      <c r="A952" s="202" t="s">
        <v>6611</v>
      </c>
      <c r="B952" s="49" t="s">
        <v>2912</v>
      </c>
      <c r="C952" s="48" t="s">
        <v>13942</v>
      </c>
      <c r="D952" s="48" t="s">
        <v>13943</v>
      </c>
      <c r="E952" s="48"/>
      <c r="F952" s="50"/>
    </row>
    <row r="953">
      <c r="A953" s="202" t="s">
        <v>6612</v>
      </c>
      <c r="B953" s="49" t="s">
        <v>2913</v>
      </c>
      <c r="C953" s="48" t="s">
        <v>13944</v>
      </c>
      <c r="D953" s="48" t="s">
        <v>13945</v>
      </c>
      <c r="E953" s="48"/>
      <c r="F953" s="50"/>
    </row>
    <row r="954">
      <c r="A954" s="202" t="s">
        <v>6612</v>
      </c>
      <c r="B954" s="49" t="s">
        <v>2913</v>
      </c>
      <c r="C954" s="48" t="s">
        <v>13946</v>
      </c>
      <c r="D954" s="48" t="s">
        <v>13947</v>
      </c>
      <c r="E954" s="48"/>
      <c r="F954" s="50"/>
    </row>
    <row r="955">
      <c r="A955" s="202" t="s">
        <v>6612</v>
      </c>
      <c r="B955" s="49" t="s">
        <v>2913</v>
      </c>
      <c r="C955" s="48" t="s">
        <v>13948</v>
      </c>
      <c r="D955" s="48" t="s">
        <v>13949</v>
      </c>
      <c r="E955" s="48"/>
      <c r="F955" s="50"/>
    </row>
    <row r="956">
      <c r="A956" s="202" t="s">
        <v>6612</v>
      </c>
      <c r="B956" s="49" t="s">
        <v>2913</v>
      </c>
      <c r="C956" s="48" t="s">
        <v>13950</v>
      </c>
      <c r="D956" s="48" t="s">
        <v>13951</v>
      </c>
      <c r="E956" s="48"/>
      <c r="F956" s="50"/>
    </row>
    <row r="957">
      <c r="A957" s="202" t="s">
        <v>6612</v>
      </c>
      <c r="B957" s="49" t="s">
        <v>2913</v>
      </c>
      <c r="C957" s="48" t="s">
        <v>13952</v>
      </c>
      <c r="D957" s="48" t="s">
        <v>13953</v>
      </c>
      <c r="E957" s="48"/>
      <c r="F957" s="50"/>
    </row>
    <row r="958">
      <c r="A958" s="202" t="s">
        <v>6612</v>
      </c>
      <c r="B958" s="49" t="s">
        <v>2913</v>
      </c>
      <c r="C958" s="48" t="s">
        <v>13954</v>
      </c>
      <c r="D958" s="48" t="s">
        <v>13955</v>
      </c>
      <c r="E958" s="48"/>
      <c r="F958" s="50"/>
    </row>
    <row r="959">
      <c r="A959" s="202" t="s">
        <v>6612</v>
      </c>
      <c r="B959" s="49" t="s">
        <v>2913</v>
      </c>
      <c r="C959" s="48" t="s">
        <v>13956</v>
      </c>
      <c r="D959" s="48" t="s">
        <v>13957</v>
      </c>
      <c r="E959" s="48"/>
      <c r="F959" s="50"/>
    </row>
    <row r="960">
      <c r="A960" s="202" t="s">
        <v>6612</v>
      </c>
      <c r="B960" s="49" t="s">
        <v>2913</v>
      </c>
      <c r="C960" s="48" t="s">
        <v>13958</v>
      </c>
      <c r="D960" s="48" t="s">
        <v>13959</v>
      </c>
      <c r="E960" s="48"/>
      <c r="F960" s="50"/>
    </row>
    <row r="961">
      <c r="A961" s="202" t="s">
        <v>6612</v>
      </c>
      <c r="B961" s="49" t="s">
        <v>2913</v>
      </c>
      <c r="C961" s="48" t="s">
        <v>13960</v>
      </c>
      <c r="D961" s="48" t="s">
        <v>13961</v>
      </c>
      <c r="E961" s="48"/>
      <c r="F961" s="50"/>
    </row>
    <row r="962">
      <c r="A962" s="202" t="s">
        <v>6612</v>
      </c>
      <c r="B962" s="49" t="s">
        <v>2913</v>
      </c>
      <c r="C962" s="48" t="s">
        <v>13962</v>
      </c>
      <c r="D962" s="48" t="s">
        <v>13963</v>
      </c>
      <c r="E962" s="48"/>
      <c r="F962" s="50"/>
    </row>
    <row r="963">
      <c r="A963" s="202" t="s">
        <v>6612</v>
      </c>
      <c r="B963" s="49" t="s">
        <v>2913</v>
      </c>
      <c r="C963" s="48" t="s">
        <v>13964</v>
      </c>
      <c r="D963" s="48" t="s">
        <v>13965</v>
      </c>
      <c r="E963" s="48"/>
      <c r="F963" s="50"/>
    </row>
    <row r="964">
      <c r="A964" s="202" t="s">
        <v>6612</v>
      </c>
      <c r="B964" s="49" t="s">
        <v>2913</v>
      </c>
      <c r="C964" s="48" t="s">
        <v>13966</v>
      </c>
      <c r="D964" s="48" t="s">
        <v>13967</v>
      </c>
      <c r="E964" s="48"/>
      <c r="F964" s="50"/>
    </row>
    <row r="965">
      <c r="A965" s="202" t="s">
        <v>6612</v>
      </c>
      <c r="B965" s="49" t="s">
        <v>2913</v>
      </c>
      <c r="C965" s="48" t="s">
        <v>13968</v>
      </c>
      <c r="D965" s="48" t="s">
        <v>13969</v>
      </c>
      <c r="E965" s="48"/>
      <c r="F965" s="50"/>
    </row>
    <row r="966">
      <c r="A966" s="202" t="s">
        <v>6612</v>
      </c>
      <c r="B966" s="49" t="s">
        <v>2913</v>
      </c>
      <c r="C966" s="48" t="s">
        <v>13970</v>
      </c>
      <c r="D966" s="48" t="s">
        <v>13971</v>
      </c>
      <c r="E966" s="48"/>
      <c r="F966" s="50"/>
    </row>
    <row r="967">
      <c r="A967" s="202" t="s">
        <v>6612</v>
      </c>
      <c r="B967" s="49" t="s">
        <v>2913</v>
      </c>
      <c r="C967" s="48" t="s">
        <v>13972</v>
      </c>
      <c r="D967" s="48" t="s">
        <v>13973</v>
      </c>
      <c r="E967" s="48"/>
      <c r="F967" s="50"/>
    </row>
    <row r="968">
      <c r="A968" s="202" t="s">
        <v>6612</v>
      </c>
      <c r="B968" s="49" t="s">
        <v>2913</v>
      </c>
      <c r="C968" s="48" t="s">
        <v>13974</v>
      </c>
      <c r="D968" s="48" t="s">
        <v>13975</v>
      </c>
      <c r="E968" s="48"/>
      <c r="F968" s="50"/>
    </row>
    <row r="969">
      <c r="A969" s="202" t="s">
        <v>6612</v>
      </c>
      <c r="B969" s="49" t="s">
        <v>2913</v>
      </c>
      <c r="C969" s="48" t="s">
        <v>13976</v>
      </c>
      <c r="D969" s="48" t="s">
        <v>13977</v>
      </c>
      <c r="E969" s="48"/>
      <c r="F969" s="50"/>
    </row>
    <row r="970">
      <c r="A970" s="202" t="s">
        <v>6612</v>
      </c>
      <c r="B970" s="49" t="s">
        <v>2913</v>
      </c>
      <c r="C970" s="48" t="s">
        <v>13978</v>
      </c>
      <c r="D970" s="48" t="s">
        <v>5116</v>
      </c>
      <c r="E970" s="48"/>
      <c r="F970" s="50"/>
    </row>
    <row r="971">
      <c r="A971" s="202" t="s">
        <v>6612</v>
      </c>
      <c r="B971" s="49" t="s">
        <v>2913</v>
      </c>
      <c r="C971" s="48" t="s">
        <v>13979</v>
      </c>
      <c r="D971" s="48" t="s">
        <v>13980</v>
      </c>
      <c r="E971" s="48"/>
      <c r="F971" s="50"/>
    </row>
    <row r="972">
      <c r="A972" s="202" t="s">
        <v>6612</v>
      </c>
      <c r="B972" s="49" t="s">
        <v>2913</v>
      </c>
      <c r="C972" s="48" t="s">
        <v>13981</v>
      </c>
      <c r="D972" s="48" t="s">
        <v>13982</v>
      </c>
      <c r="E972" s="48"/>
      <c r="F972" s="50"/>
    </row>
    <row r="973">
      <c r="A973" s="202" t="s">
        <v>6612</v>
      </c>
      <c r="B973" s="49" t="s">
        <v>2913</v>
      </c>
      <c r="C973" s="48" t="s">
        <v>13983</v>
      </c>
      <c r="D973" s="48" t="s">
        <v>13984</v>
      </c>
      <c r="E973" s="48"/>
      <c r="F973" s="50"/>
    </row>
    <row r="974">
      <c r="A974" s="202" t="s">
        <v>6612</v>
      </c>
      <c r="B974" s="49" t="s">
        <v>2913</v>
      </c>
      <c r="C974" s="48" t="s">
        <v>13985</v>
      </c>
      <c r="D974" s="48" t="s">
        <v>13986</v>
      </c>
      <c r="E974" s="48"/>
      <c r="F974" s="50"/>
    </row>
    <row r="975">
      <c r="A975" s="202" t="s">
        <v>6612</v>
      </c>
      <c r="B975" s="49" t="s">
        <v>2913</v>
      </c>
      <c r="C975" s="48" t="s">
        <v>13987</v>
      </c>
      <c r="D975" s="48" t="s">
        <v>13988</v>
      </c>
      <c r="E975" s="48"/>
      <c r="F975" s="50"/>
    </row>
    <row r="976">
      <c r="A976" s="202" t="s">
        <v>6612</v>
      </c>
      <c r="B976" s="49" t="s">
        <v>2913</v>
      </c>
      <c r="C976" s="48" t="s">
        <v>13989</v>
      </c>
      <c r="D976" s="48" t="s">
        <v>13990</v>
      </c>
      <c r="E976" s="48"/>
      <c r="F976" s="50"/>
    </row>
    <row r="977">
      <c r="A977" s="202" t="s">
        <v>6612</v>
      </c>
      <c r="B977" s="49" t="s">
        <v>2913</v>
      </c>
      <c r="C977" s="48" t="s">
        <v>13991</v>
      </c>
      <c r="D977" s="48" t="s">
        <v>13992</v>
      </c>
      <c r="E977" s="48"/>
      <c r="F977" s="50"/>
    </row>
    <row r="978">
      <c r="A978" s="202" t="s">
        <v>6614</v>
      </c>
      <c r="B978" s="49" t="s">
        <v>2915</v>
      </c>
      <c r="C978" s="48" t="s">
        <v>13993</v>
      </c>
      <c r="D978" s="48" t="s">
        <v>5496</v>
      </c>
      <c r="E978" s="48"/>
      <c r="F978" s="50"/>
    </row>
    <row r="979">
      <c r="A979" s="202" t="s">
        <v>6614</v>
      </c>
      <c r="B979" s="49" t="s">
        <v>2915</v>
      </c>
      <c r="C979" s="48" t="s">
        <v>13994</v>
      </c>
      <c r="D979" s="48" t="s">
        <v>13995</v>
      </c>
      <c r="E979" s="48"/>
      <c r="F979" s="50"/>
    </row>
    <row r="980">
      <c r="A980" s="202" t="s">
        <v>6614</v>
      </c>
      <c r="B980" s="49" t="s">
        <v>2915</v>
      </c>
      <c r="C980" s="48" t="s">
        <v>13996</v>
      </c>
      <c r="D980" s="48" t="s">
        <v>13997</v>
      </c>
      <c r="E980" s="48"/>
      <c r="F980" s="50"/>
    </row>
    <row r="981">
      <c r="A981" s="202" t="s">
        <v>6614</v>
      </c>
      <c r="B981" s="49" t="s">
        <v>2915</v>
      </c>
      <c r="C981" s="48" t="s">
        <v>13998</v>
      </c>
      <c r="D981" s="48" t="s">
        <v>13999</v>
      </c>
      <c r="E981" s="48"/>
      <c r="F981" s="50"/>
    </row>
    <row r="982">
      <c r="A982" s="202" t="s">
        <v>6614</v>
      </c>
      <c r="B982" s="49" t="s">
        <v>2915</v>
      </c>
      <c r="C982" s="48" t="s">
        <v>14000</v>
      </c>
      <c r="D982" s="48" t="s">
        <v>14001</v>
      </c>
      <c r="E982" s="48"/>
      <c r="F982" s="50"/>
    </row>
    <row r="983">
      <c r="A983" s="202" t="s">
        <v>6614</v>
      </c>
      <c r="B983" s="49" t="s">
        <v>2915</v>
      </c>
      <c r="C983" s="48" t="s">
        <v>14002</v>
      </c>
      <c r="D983" s="48" t="s">
        <v>14003</v>
      </c>
      <c r="E983" s="48"/>
      <c r="F983" s="50"/>
    </row>
    <row r="984">
      <c r="A984" s="202" t="s">
        <v>6614</v>
      </c>
      <c r="B984" s="49" t="s">
        <v>2915</v>
      </c>
      <c r="C984" s="48" t="s">
        <v>14004</v>
      </c>
      <c r="D984" s="48" t="s">
        <v>14005</v>
      </c>
      <c r="E984" s="48"/>
      <c r="F984" s="50"/>
    </row>
    <row r="985">
      <c r="A985" s="708" t="s">
        <v>6615</v>
      </c>
      <c r="B985" s="49" t="s">
        <v>2916</v>
      </c>
      <c r="C985" s="48" t="s">
        <v>14006</v>
      </c>
      <c r="D985" s="48" t="s">
        <v>14007</v>
      </c>
      <c r="E985" s="48"/>
      <c r="F985" s="50"/>
    </row>
    <row r="986">
      <c r="A986" s="708" t="s">
        <v>6615</v>
      </c>
      <c r="B986" s="49" t="s">
        <v>2916</v>
      </c>
      <c r="C986" s="48" t="s">
        <v>14008</v>
      </c>
      <c r="D986" s="48" t="s">
        <v>14009</v>
      </c>
      <c r="E986" s="48"/>
      <c r="F986" s="50"/>
    </row>
    <row r="987">
      <c r="A987" s="710" t="s">
        <v>4916</v>
      </c>
      <c r="B987" s="153" t="s">
        <v>683</v>
      </c>
      <c r="C987" s="170"/>
      <c r="D987" s="170"/>
      <c r="E987" s="170"/>
      <c r="F987" s="156"/>
    </row>
    <row r="988">
      <c r="A988" s="202" t="s">
        <v>6615</v>
      </c>
      <c r="B988" s="49" t="s">
        <v>2918</v>
      </c>
      <c r="C988" s="48" t="s">
        <v>14010</v>
      </c>
      <c r="D988" s="48" t="s">
        <v>14011</v>
      </c>
      <c r="E988" s="48"/>
      <c r="F988" s="50"/>
    </row>
    <row r="989">
      <c r="A989" s="202" t="s">
        <v>6615</v>
      </c>
      <c r="B989" s="49" t="s">
        <v>2918</v>
      </c>
      <c r="C989" s="48" t="s">
        <v>14012</v>
      </c>
      <c r="D989" s="48" t="s">
        <v>14013</v>
      </c>
      <c r="E989" s="48"/>
      <c r="F989" s="50"/>
    </row>
    <row r="990">
      <c r="A990" s="202" t="s">
        <v>6615</v>
      </c>
      <c r="B990" s="49" t="s">
        <v>2918</v>
      </c>
      <c r="C990" s="48" t="s">
        <v>14014</v>
      </c>
      <c r="D990" s="48" t="s">
        <v>14015</v>
      </c>
      <c r="E990" s="48"/>
      <c r="F990" s="50"/>
    </row>
    <row r="991">
      <c r="A991" s="202" t="s">
        <v>6615</v>
      </c>
      <c r="B991" s="49" t="s">
        <v>2918</v>
      </c>
      <c r="C991" s="48" t="s">
        <v>14016</v>
      </c>
      <c r="D991" s="48" t="s">
        <v>14017</v>
      </c>
      <c r="E991" s="48"/>
      <c r="F991" s="50"/>
    </row>
    <row r="992">
      <c r="A992" s="202" t="s">
        <v>6618</v>
      </c>
      <c r="B992" s="49" t="s">
        <v>2919</v>
      </c>
      <c r="C992" s="48" t="s">
        <v>14018</v>
      </c>
      <c r="D992" s="48" t="s">
        <v>14019</v>
      </c>
      <c r="E992" s="48"/>
      <c r="F992" s="50"/>
    </row>
    <row r="993">
      <c r="A993" s="202" t="s">
        <v>6618</v>
      </c>
      <c r="B993" s="49" t="s">
        <v>2919</v>
      </c>
      <c r="C993" s="48" t="s">
        <v>14020</v>
      </c>
      <c r="D993" s="48" t="s">
        <v>5501</v>
      </c>
      <c r="E993" s="48"/>
      <c r="F993" s="50"/>
    </row>
    <row r="994">
      <c r="A994" s="202" t="s">
        <v>6618</v>
      </c>
      <c r="B994" s="49" t="s">
        <v>2919</v>
      </c>
      <c r="C994" s="48" t="s">
        <v>14021</v>
      </c>
      <c r="D994" s="48" t="s">
        <v>14022</v>
      </c>
      <c r="E994" s="48"/>
      <c r="F994" s="50"/>
    </row>
    <row r="995">
      <c r="A995" s="202" t="s">
        <v>6619</v>
      </c>
      <c r="B995" s="49" t="s">
        <v>2920</v>
      </c>
      <c r="C995" s="48" t="s">
        <v>14023</v>
      </c>
      <c r="D995" s="48" t="s">
        <v>14024</v>
      </c>
      <c r="E995" s="48"/>
      <c r="F995" s="50"/>
    </row>
    <row r="996">
      <c r="A996" s="202" t="s">
        <v>6622</v>
      </c>
      <c r="B996" s="49" t="s">
        <v>2921</v>
      </c>
      <c r="C996" s="48" t="s">
        <v>14025</v>
      </c>
      <c r="D996" s="48" t="s">
        <v>14026</v>
      </c>
      <c r="E996" s="48"/>
      <c r="F996" s="50"/>
    </row>
    <row r="997">
      <c r="A997" s="202" t="s">
        <v>6625</v>
      </c>
      <c r="B997" s="49" t="s">
        <v>2922</v>
      </c>
      <c r="C997" s="48" t="s">
        <v>14027</v>
      </c>
      <c r="D997" s="48" t="s">
        <v>14028</v>
      </c>
      <c r="E997" s="48"/>
      <c r="F997" s="50"/>
    </row>
    <row r="998">
      <c r="A998" s="202" t="s">
        <v>6628</v>
      </c>
      <c r="B998" s="49" t="s">
        <v>685</v>
      </c>
      <c r="C998" s="48" t="s">
        <v>14029</v>
      </c>
      <c r="D998" s="48" t="s">
        <v>14030</v>
      </c>
      <c r="E998" s="48"/>
      <c r="F998" s="50"/>
    </row>
    <row r="999">
      <c r="A999" s="202" t="s">
        <v>6631</v>
      </c>
      <c r="B999" s="49" t="s">
        <v>2925</v>
      </c>
      <c r="C999" s="48" t="s">
        <v>14031</v>
      </c>
      <c r="D999" s="48" t="s">
        <v>14032</v>
      </c>
      <c r="E999" s="48"/>
      <c r="F999" s="50"/>
    </row>
    <row r="1000">
      <c r="A1000" s="202" t="s">
        <v>6631</v>
      </c>
      <c r="B1000" s="49" t="s">
        <v>2925</v>
      </c>
      <c r="C1000" s="48" t="s">
        <v>14033</v>
      </c>
      <c r="D1000" s="48" t="s">
        <v>14034</v>
      </c>
      <c r="E1000" s="48"/>
      <c r="F1000" s="50"/>
    </row>
    <row r="1001">
      <c r="A1001" s="202" t="s">
        <v>6631</v>
      </c>
      <c r="B1001" s="49" t="s">
        <v>2925</v>
      </c>
      <c r="C1001" s="48" t="s">
        <v>14035</v>
      </c>
      <c r="D1001" s="48" t="s">
        <v>14036</v>
      </c>
      <c r="E1001" s="48"/>
      <c r="F1001" s="50"/>
    </row>
    <row r="1002">
      <c r="A1002" s="202" t="s">
        <v>6634</v>
      </c>
      <c r="B1002" s="49" t="s">
        <v>2927</v>
      </c>
      <c r="C1002" s="48" t="s">
        <v>14037</v>
      </c>
      <c r="D1002" s="48" t="s">
        <v>14038</v>
      </c>
      <c r="E1002" s="48"/>
      <c r="F1002" s="50"/>
    </row>
    <row r="1003">
      <c r="A1003" s="202" t="s">
        <v>6634</v>
      </c>
      <c r="B1003" s="49" t="s">
        <v>2927</v>
      </c>
      <c r="C1003" s="48" t="s">
        <v>14039</v>
      </c>
      <c r="D1003" s="48" t="s">
        <v>14040</v>
      </c>
      <c r="E1003" s="48"/>
      <c r="F1003" s="50"/>
    </row>
    <row r="1004">
      <c r="A1004" s="202" t="s">
        <v>6636</v>
      </c>
      <c r="B1004" s="49" t="s">
        <v>2928</v>
      </c>
      <c r="C1004" s="48" t="s">
        <v>14041</v>
      </c>
      <c r="D1004" s="48" t="s">
        <v>14042</v>
      </c>
      <c r="E1004" s="48"/>
      <c r="F1004" s="50"/>
    </row>
    <row r="1005">
      <c r="A1005" s="202" t="s">
        <v>6636</v>
      </c>
      <c r="B1005" s="49" t="s">
        <v>2928</v>
      </c>
      <c r="C1005" s="48" t="s">
        <v>14043</v>
      </c>
      <c r="D1005" s="48" t="s">
        <v>14044</v>
      </c>
      <c r="E1005" s="48"/>
      <c r="F1005" s="50"/>
    </row>
    <row r="1006">
      <c r="A1006" s="202" t="s">
        <v>6636</v>
      </c>
      <c r="B1006" s="49" t="s">
        <v>2928</v>
      </c>
      <c r="C1006" s="48" t="s">
        <v>14045</v>
      </c>
      <c r="D1006" s="48" t="s">
        <v>14046</v>
      </c>
      <c r="E1006" s="48"/>
      <c r="F1006" s="50"/>
    </row>
    <row r="1007">
      <c r="A1007" s="202" t="s">
        <v>6639</v>
      </c>
      <c r="B1007" s="49" t="s">
        <v>687</v>
      </c>
      <c r="C1007" s="48" t="s">
        <v>14047</v>
      </c>
      <c r="D1007" s="48" t="s">
        <v>14048</v>
      </c>
      <c r="E1007" s="48"/>
      <c r="F1007" s="50"/>
    </row>
    <row r="1008">
      <c r="A1008" s="202" t="s">
        <v>6642</v>
      </c>
      <c r="B1008" s="49" t="s">
        <v>2933</v>
      </c>
      <c r="C1008" s="48" t="s">
        <v>14049</v>
      </c>
      <c r="D1008" s="48" t="s">
        <v>14050</v>
      </c>
      <c r="E1008" s="48"/>
      <c r="F1008" s="50"/>
    </row>
    <row r="1009">
      <c r="A1009" s="202" t="s">
        <v>6645</v>
      </c>
      <c r="B1009" s="49" t="s">
        <v>2935</v>
      </c>
      <c r="C1009" s="48" t="s">
        <v>14051</v>
      </c>
      <c r="D1009" s="48" t="s">
        <v>14052</v>
      </c>
      <c r="E1009" s="48"/>
      <c r="F1009" s="50"/>
    </row>
    <row r="1010">
      <c r="A1010" s="202" t="s">
        <v>6645</v>
      </c>
      <c r="B1010" s="49" t="s">
        <v>2935</v>
      </c>
      <c r="C1010" s="48" t="s">
        <v>14053</v>
      </c>
      <c r="D1010" s="48" t="s">
        <v>14054</v>
      </c>
      <c r="E1010" s="48"/>
      <c r="F1010" s="50"/>
    </row>
    <row r="1011">
      <c r="A1011" s="202" t="s">
        <v>6648</v>
      </c>
      <c r="B1011" s="49" t="s">
        <v>2936</v>
      </c>
      <c r="C1011" s="48" t="s">
        <v>14055</v>
      </c>
      <c r="D1011" s="48" t="s">
        <v>14056</v>
      </c>
      <c r="E1011" s="48"/>
      <c r="F1011" s="50"/>
    </row>
    <row r="1012">
      <c r="A1012" s="202" t="s">
        <v>6648</v>
      </c>
      <c r="B1012" s="49" t="s">
        <v>2936</v>
      </c>
      <c r="C1012" s="48" t="s">
        <v>14057</v>
      </c>
      <c r="D1012" s="48" t="s">
        <v>14058</v>
      </c>
      <c r="E1012" s="48"/>
      <c r="F1012" s="50"/>
    </row>
    <row r="1013">
      <c r="A1013" s="202" t="s">
        <v>6648</v>
      </c>
      <c r="B1013" s="49" t="s">
        <v>2936</v>
      </c>
      <c r="C1013" s="48" t="s">
        <v>14059</v>
      </c>
      <c r="D1013" s="48" t="s">
        <v>14060</v>
      </c>
      <c r="E1013" s="48"/>
      <c r="F1013" s="50"/>
    </row>
    <row r="1014">
      <c r="A1014" s="202" t="s">
        <v>6648</v>
      </c>
      <c r="B1014" s="49" t="s">
        <v>2936</v>
      </c>
      <c r="C1014" s="48" t="s">
        <v>14061</v>
      </c>
      <c r="D1014" s="48" t="s">
        <v>14062</v>
      </c>
      <c r="E1014" s="48"/>
      <c r="F1014" s="50"/>
    </row>
    <row r="1015">
      <c r="A1015" s="202" t="s">
        <v>6648</v>
      </c>
      <c r="B1015" s="49" t="s">
        <v>2936</v>
      </c>
      <c r="C1015" s="48" t="s">
        <v>14063</v>
      </c>
      <c r="D1015" s="48" t="s">
        <v>14064</v>
      </c>
      <c r="E1015" s="48"/>
      <c r="F1015" s="50"/>
    </row>
    <row r="1016">
      <c r="A1016" s="202" t="s">
        <v>6648</v>
      </c>
      <c r="B1016" s="49" t="s">
        <v>2936</v>
      </c>
      <c r="C1016" s="48" t="s">
        <v>14065</v>
      </c>
      <c r="D1016" s="48" t="s">
        <v>14066</v>
      </c>
      <c r="E1016" s="48"/>
      <c r="F1016" s="50"/>
    </row>
    <row r="1017">
      <c r="A1017" s="202" t="s">
        <v>6648</v>
      </c>
      <c r="B1017" s="49" t="s">
        <v>2936</v>
      </c>
      <c r="C1017" s="48" t="s">
        <v>14067</v>
      </c>
      <c r="D1017" s="48" t="s">
        <v>14068</v>
      </c>
      <c r="E1017" s="48"/>
      <c r="F1017" s="50"/>
    </row>
    <row r="1018">
      <c r="A1018" s="202" t="s">
        <v>6648</v>
      </c>
      <c r="B1018" s="49" t="s">
        <v>2936</v>
      </c>
      <c r="C1018" s="48" t="s">
        <v>14069</v>
      </c>
      <c r="D1018" s="48" t="s">
        <v>14070</v>
      </c>
      <c r="E1018" s="48"/>
      <c r="F1018" s="50"/>
    </row>
    <row r="1019">
      <c r="A1019" s="202" t="s">
        <v>6648</v>
      </c>
      <c r="B1019" s="49" t="s">
        <v>2936</v>
      </c>
      <c r="C1019" s="48" t="s">
        <v>14071</v>
      </c>
      <c r="D1019" s="48" t="s">
        <v>14072</v>
      </c>
      <c r="E1019" s="48"/>
      <c r="F1019" s="50"/>
    </row>
    <row r="1020">
      <c r="A1020" s="202" t="s">
        <v>6648</v>
      </c>
      <c r="B1020" s="49" t="s">
        <v>2936</v>
      </c>
      <c r="C1020" s="48" t="s">
        <v>14073</v>
      </c>
      <c r="D1020" s="48" t="s">
        <v>14074</v>
      </c>
      <c r="E1020" s="48"/>
      <c r="F1020" s="50"/>
    </row>
    <row r="1021">
      <c r="A1021" s="202" t="s">
        <v>6648</v>
      </c>
      <c r="B1021" s="49" t="s">
        <v>2936</v>
      </c>
      <c r="C1021" s="48" t="s">
        <v>14075</v>
      </c>
      <c r="D1021" s="48" t="s">
        <v>14076</v>
      </c>
      <c r="E1021" s="48"/>
      <c r="F1021" s="50"/>
    </row>
    <row r="1022">
      <c r="A1022" s="202" t="s">
        <v>6648</v>
      </c>
      <c r="B1022" s="49" t="s">
        <v>2936</v>
      </c>
      <c r="C1022" s="48" t="s">
        <v>14077</v>
      </c>
      <c r="D1022" s="48" t="s">
        <v>14078</v>
      </c>
      <c r="E1022" s="48"/>
      <c r="F1022" s="50"/>
    </row>
    <row r="1023">
      <c r="A1023" s="202" t="s">
        <v>6648</v>
      </c>
      <c r="B1023" s="49" t="s">
        <v>2936</v>
      </c>
      <c r="C1023" s="48" t="s">
        <v>14079</v>
      </c>
      <c r="D1023" s="48" t="s">
        <v>14080</v>
      </c>
      <c r="E1023" s="48"/>
      <c r="F1023" s="50"/>
    </row>
    <row r="1024">
      <c r="A1024" s="202" t="s">
        <v>6648</v>
      </c>
      <c r="B1024" s="49" t="s">
        <v>2936</v>
      </c>
      <c r="C1024" s="48" t="s">
        <v>14081</v>
      </c>
      <c r="D1024" s="48" t="s">
        <v>14082</v>
      </c>
      <c r="E1024" s="48"/>
      <c r="F1024" s="50"/>
    </row>
    <row r="1025">
      <c r="A1025" s="202" t="s">
        <v>6648</v>
      </c>
      <c r="B1025" s="49" t="s">
        <v>2936</v>
      </c>
      <c r="C1025" s="48" t="s">
        <v>14083</v>
      </c>
      <c r="D1025" s="48" t="s">
        <v>14084</v>
      </c>
      <c r="E1025" s="48"/>
      <c r="F1025" s="50"/>
    </row>
    <row r="1026">
      <c r="A1026" s="202" t="s">
        <v>6648</v>
      </c>
      <c r="B1026" s="49" t="s">
        <v>2936</v>
      </c>
      <c r="C1026" s="48" t="s">
        <v>14085</v>
      </c>
      <c r="D1026" s="48" t="s">
        <v>14086</v>
      </c>
      <c r="E1026" s="48"/>
      <c r="F1026" s="50"/>
    </row>
    <row r="1027">
      <c r="A1027" s="202" t="s">
        <v>6648</v>
      </c>
      <c r="B1027" s="49" t="s">
        <v>2936</v>
      </c>
      <c r="C1027" s="48" t="s">
        <v>14087</v>
      </c>
      <c r="D1027" s="48" t="s">
        <v>14088</v>
      </c>
      <c r="E1027" s="48"/>
      <c r="F1027" s="50"/>
    </row>
    <row r="1028">
      <c r="A1028" s="202" t="s">
        <v>6648</v>
      </c>
      <c r="B1028" s="49" t="s">
        <v>2936</v>
      </c>
      <c r="C1028" s="48" t="s">
        <v>14089</v>
      </c>
      <c r="D1028" s="48" t="s">
        <v>14090</v>
      </c>
      <c r="E1028" s="48"/>
      <c r="F1028" s="50"/>
    </row>
    <row r="1029">
      <c r="A1029" s="202" t="s">
        <v>6648</v>
      </c>
      <c r="B1029" s="49" t="s">
        <v>2936</v>
      </c>
      <c r="C1029" s="48" t="s">
        <v>14091</v>
      </c>
      <c r="D1029" s="48" t="s">
        <v>14092</v>
      </c>
      <c r="E1029" s="48"/>
      <c r="F1029" s="50"/>
    </row>
    <row r="1030">
      <c r="A1030" s="202" t="s">
        <v>6648</v>
      </c>
      <c r="B1030" s="49" t="s">
        <v>2936</v>
      </c>
      <c r="C1030" s="48" t="s">
        <v>14093</v>
      </c>
      <c r="D1030" s="48" t="s">
        <v>14094</v>
      </c>
      <c r="E1030" s="48"/>
      <c r="F1030" s="50"/>
    </row>
    <row r="1031">
      <c r="A1031" s="202" t="s">
        <v>6648</v>
      </c>
      <c r="B1031" s="49" t="s">
        <v>2936</v>
      </c>
      <c r="C1031" s="48" t="s">
        <v>14095</v>
      </c>
      <c r="D1031" s="48" t="s">
        <v>14096</v>
      </c>
      <c r="E1031" s="48"/>
      <c r="F1031" s="50"/>
    </row>
    <row r="1032">
      <c r="A1032" s="202" t="s">
        <v>6648</v>
      </c>
      <c r="B1032" s="49" t="s">
        <v>2936</v>
      </c>
      <c r="C1032" s="48" t="s">
        <v>14097</v>
      </c>
      <c r="D1032" s="48" t="s">
        <v>14098</v>
      </c>
      <c r="E1032" s="48"/>
      <c r="F1032" s="50"/>
    </row>
    <row r="1033">
      <c r="A1033" s="202" t="s">
        <v>6648</v>
      </c>
      <c r="B1033" s="49" t="s">
        <v>2936</v>
      </c>
      <c r="C1033" s="48" t="s">
        <v>14099</v>
      </c>
      <c r="D1033" s="48" t="s">
        <v>14100</v>
      </c>
      <c r="E1033" s="48"/>
      <c r="F1033" s="50"/>
    </row>
    <row r="1034">
      <c r="A1034" s="202" t="s">
        <v>6648</v>
      </c>
      <c r="B1034" s="49" t="s">
        <v>2936</v>
      </c>
      <c r="C1034" s="48" t="s">
        <v>14101</v>
      </c>
      <c r="D1034" s="48" t="s">
        <v>14102</v>
      </c>
      <c r="E1034" s="48"/>
      <c r="F1034" s="50"/>
    </row>
    <row r="1035">
      <c r="A1035" s="202" t="s">
        <v>6648</v>
      </c>
      <c r="B1035" s="49" t="s">
        <v>2936</v>
      </c>
      <c r="C1035" s="48" t="s">
        <v>14103</v>
      </c>
      <c r="D1035" s="48" t="s">
        <v>14104</v>
      </c>
      <c r="E1035" s="48"/>
      <c r="F1035" s="50"/>
    </row>
    <row r="1036">
      <c r="A1036" s="202" t="s">
        <v>6648</v>
      </c>
      <c r="B1036" s="49" t="s">
        <v>2936</v>
      </c>
      <c r="C1036" s="48" t="s">
        <v>14105</v>
      </c>
      <c r="D1036" s="48" t="s">
        <v>14106</v>
      </c>
      <c r="E1036" s="48"/>
      <c r="F1036" s="50"/>
    </row>
    <row r="1037">
      <c r="A1037" s="202" t="s">
        <v>6648</v>
      </c>
      <c r="B1037" s="49" t="s">
        <v>2936</v>
      </c>
      <c r="C1037" s="48" t="s">
        <v>14107</v>
      </c>
      <c r="D1037" s="48" t="s">
        <v>14108</v>
      </c>
      <c r="E1037" s="48"/>
      <c r="F1037" s="50"/>
    </row>
    <row r="1038">
      <c r="A1038" s="202" t="s">
        <v>6648</v>
      </c>
      <c r="B1038" s="49" t="s">
        <v>2936</v>
      </c>
      <c r="C1038" s="48" t="s">
        <v>14109</v>
      </c>
      <c r="D1038" s="48" t="s">
        <v>14110</v>
      </c>
      <c r="E1038" s="48"/>
      <c r="F1038" s="50"/>
    </row>
    <row r="1039">
      <c r="A1039" s="202" t="s">
        <v>6648</v>
      </c>
      <c r="B1039" s="49" t="s">
        <v>2936</v>
      </c>
      <c r="C1039" s="48" t="s">
        <v>14111</v>
      </c>
      <c r="D1039" s="48" t="s">
        <v>14112</v>
      </c>
      <c r="E1039" s="48"/>
      <c r="F1039" s="50"/>
    </row>
    <row r="1040">
      <c r="A1040" s="202" t="s">
        <v>6648</v>
      </c>
      <c r="B1040" s="49" t="s">
        <v>2936</v>
      </c>
      <c r="C1040" s="48" t="s">
        <v>14113</v>
      </c>
      <c r="D1040" s="48" t="s">
        <v>14114</v>
      </c>
      <c r="E1040" s="48"/>
      <c r="F1040" s="50"/>
    </row>
    <row r="1041">
      <c r="A1041" s="202" t="s">
        <v>6648</v>
      </c>
      <c r="B1041" s="49" t="s">
        <v>2936</v>
      </c>
      <c r="C1041" s="48" t="s">
        <v>14115</v>
      </c>
      <c r="D1041" s="48" t="s">
        <v>14116</v>
      </c>
      <c r="E1041" s="48"/>
      <c r="F1041" s="50"/>
    </row>
    <row r="1042">
      <c r="A1042" s="202" t="s">
        <v>6648</v>
      </c>
      <c r="B1042" s="49" t="s">
        <v>2936</v>
      </c>
      <c r="C1042" s="48" t="s">
        <v>14117</v>
      </c>
      <c r="D1042" s="48" t="s">
        <v>14118</v>
      </c>
      <c r="E1042" s="48"/>
      <c r="F1042" s="50"/>
    </row>
    <row r="1043">
      <c r="A1043" s="202" t="s">
        <v>6648</v>
      </c>
      <c r="B1043" s="49" t="s">
        <v>2936</v>
      </c>
      <c r="C1043" s="48" t="s">
        <v>14119</v>
      </c>
      <c r="D1043" s="48" t="s">
        <v>14120</v>
      </c>
      <c r="E1043" s="48"/>
      <c r="F1043" s="50"/>
    </row>
    <row r="1044">
      <c r="A1044" s="202" t="s">
        <v>6648</v>
      </c>
      <c r="B1044" s="49" t="s">
        <v>2936</v>
      </c>
      <c r="C1044" s="48" t="s">
        <v>14121</v>
      </c>
      <c r="D1044" s="48" t="s">
        <v>14122</v>
      </c>
      <c r="E1044" s="48"/>
      <c r="F1044" s="50"/>
    </row>
    <row r="1045">
      <c r="A1045" s="202" t="s">
        <v>6648</v>
      </c>
      <c r="B1045" s="49" t="s">
        <v>2936</v>
      </c>
      <c r="C1045" s="48" t="s">
        <v>14123</v>
      </c>
      <c r="D1045" s="48" t="s">
        <v>14124</v>
      </c>
      <c r="E1045" s="48"/>
      <c r="F1045" s="50"/>
    </row>
    <row r="1046">
      <c r="A1046" s="202" t="s">
        <v>6648</v>
      </c>
      <c r="B1046" s="49" t="s">
        <v>2936</v>
      </c>
      <c r="C1046" s="48" t="s">
        <v>14125</v>
      </c>
      <c r="D1046" s="48" t="s">
        <v>14126</v>
      </c>
      <c r="E1046" s="48"/>
      <c r="F1046" s="50"/>
    </row>
    <row r="1047">
      <c r="A1047" s="202" t="s">
        <v>6648</v>
      </c>
      <c r="B1047" s="49" t="s">
        <v>2936</v>
      </c>
      <c r="C1047" s="48" t="s">
        <v>14127</v>
      </c>
      <c r="D1047" s="48" t="s">
        <v>14128</v>
      </c>
      <c r="E1047" s="48"/>
      <c r="F1047" s="50"/>
    </row>
    <row r="1048">
      <c r="A1048" s="202" t="s">
        <v>6648</v>
      </c>
      <c r="B1048" s="49" t="s">
        <v>2936</v>
      </c>
      <c r="C1048" s="48" t="s">
        <v>14129</v>
      </c>
      <c r="D1048" s="48" t="s">
        <v>14130</v>
      </c>
      <c r="E1048" s="48"/>
      <c r="F1048" s="50"/>
    </row>
    <row r="1049">
      <c r="A1049" s="202" t="s">
        <v>6651</v>
      </c>
      <c r="B1049" s="49" t="s">
        <v>2937</v>
      </c>
      <c r="C1049" s="48" t="s">
        <v>14131</v>
      </c>
      <c r="D1049" s="48" t="s">
        <v>14132</v>
      </c>
      <c r="E1049" s="48"/>
      <c r="F1049" s="50"/>
    </row>
    <row r="1050">
      <c r="A1050" s="202" t="s">
        <v>6651</v>
      </c>
      <c r="B1050" s="49" t="s">
        <v>2937</v>
      </c>
      <c r="C1050" s="48" t="s">
        <v>14133</v>
      </c>
      <c r="D1050" s="48" t="s">
        <v>14134</v>
      </c>
      <c r="E1050" s="48"/>
      <c r="F1050" s="50"/>
    </row>
    <row r="1051">
      <c r="A1051" s="202" t="s">
        <v>6651</v>
      </c>
      <c r="B1051" s="49" t="s">
        <v>2937</v>
      </c>
      <c r="C1051" s="48" t="s">
        <v>14135</v>
      </c>
      <c r="D1051" s="48" t="s">
        <v>14136</v>
      </c>
      <c r="E1051" s="48"/>
      <c r="F1051" s="50"/>
    </row>
    <row r="1052">
      <c r="A1052" s="202" t="s">
        <v>6654</v>
      </c>
      <c r="B1052" s="49" t="s">
        <v>2938</v>
      </c>
      <c r="C1052" s="48" t="s">
        <v>14137</v>
      </c>
      <c r="D1052" s="48" t="s">
        <v>14138</v>
      </c>
      <c r="E1052" s="48"/>
      <c r="F1052" s="50"/>
    </row>
    <row r="1053">
      <c r="A1053" s="202" t="s">
        <v>6657</v>
      </c>
      <c r="B1053" s="49" t="s">
        <v>2939</v>
      </c>
      <c r="C1053" s="48" t="s">
        <v>14139</v>
      </c>
      <c r="D1053" s="48" t="s">
        <v>14140</v>
      </c>
      <c r="E1053" s="48"/>
      <c r="F1053" s="50"/>
    </row>
    <row r="1054">
      <c r="A1054" s="202" t="s">
        <v>6657</v>
      </c>
      <c r="B1054" s="49" t="s">
        <v>2939</v>
      </c>
      <c r="C1054" s="48" t="s">
        <v>14141</v>
      </c>
      <c r="D1054" s="48" t="s">
        <v>14142</v>
      </c>
      <c r="E1054" s="48"/>
      <c r="F1054" s="50"/>
    </row>
    <row r="1055">
      <c r="A1055" s="202" t="s">
        <v>6660</v>
      </c>
      <c r="B1055" s="49" t="s">
        <v>2940</v>
      </c>
      <c r="C1055" s="48" t="s">
        <v>14143</v>
      </c>
      <c r="D1055" s="48" t="s">
        <v>14144</v>
      </c>
      <c r="E1055" s="48"/>
      <c r="F1055" s="50"/>
    </row>
    <row r="1056">
      <c r="A1056" s="202" t="s">
        <v>6663</v>
      </c>
      <c r="B1056" s="49" t="s">
        <v>2942</v>
      </c>
      <c r="C1056" s="48" t="s">
        <v>14145</v>
      </c>
      <c r="D1056" s="48" t="s">
        <v>14146</v>
      </c>
      <c r="E1056" s="48"/>
      <c r="F1056" s="50"/>
    </row>
    <row r="1057">
      <c r="A1057" s="202" t="s">
        <v>6666</v>
      </c>
      <c r="B1057" s="49" t="s">
        <v>2943</v>
      </c>
      <c r="C1057" s="48" t="s">
        <v>14147</v>
      </c>
      <c r="D1057" s="48" t="s">
        <v>14148</v>
      </c>
      <c r="E1057" s="48"/>
      <c r="F1057" s="50"/>
    </row>
    <row r="1058">
      <c r="A1058" s="202" t="s">
        <v>6669</v>
      </c>
      <c r="B1058" s="49" t="s">
        <v>2944</v>
      </c>
      <c r="C1058" s="48" t="s">
        <v>14149</v>
      </c>
      <c r="D1058" s="48" t="s">
        <v>14150</v>
      </c>
      <c r="E1058" s="48"/>
      <c r="F1058" s="50"/>
    </row>
    <row r="1059">
      <c r="A1059" s="202" t="s">
        <v>6669</v>
      </c>
      <c r="B1059" s="49" t="s">
        <v>2944</v>
      </c>
      <c r="C1059" s="48" t="s">
        <v>14151</v>
      </c>
      <c r="D1059" s="48" t="s">
        <v>14152</v>
      </c>
      <c r="E1059" s="48"/>
      <c r="F1059" s="50"/>
    </row>
    <row r="1060">
      <c r="A1060" s="202" t="s">
        <v>6672</v>
      </c>
      <c r="B1060" s="49" t="s">
        <v>2945</v>
      </c>
      <c r="C1060" s="48" t="s">
        <v>14153</v>
      </c>
      <c r="D1060" s="48" t="s">
        <v>14154</v>
      </c>
      <c r="E1060" s="48"/>
      <c r="F1060" s="50"/>
    </row>
    <row r="1061">
      <c r="A1061" s="202" t="s">
        <v>6672</v>
      </c>
      <c r="B1061" s="49" t="s">
        <v>2945</v>
      </c>
      <c r="C1061" s="48" t="s">
        <v>14155</v>
      </c>
      <c r="D1061" s="48" t="s">
        <v>14156</v>
      </c>
      <c r="E1061" s="48"/>
      <c r="F1061" s="50"/>
    </row>
    <row r="1062">
      <c r="A1062" s="202" t="s">
        <v>6672</v>
      </c>
      <c r="B1062" s="49" t="s">
        <v>2945</v>
      </c>
      <c r="C1062" s="48" t="s">
        <v>14157</v>
      </c>
      <c r="D1062" s="48" t="s">
        <v>14158</v>
      </c>
      <c r="E1062" s="48"/>
      <c r="F1062" s="50"/>
    </row>
    <row r="1063">
      <c r="A1063" s="202" t="s">
        <v>6675</v>
      </c>
      <c r="B1063" s="49" t="s">
        <v>2946</v>
      </c>
      <c r="C1063" s="48"/>
      <c r="D1063" s="48"/>
      <c r="E1063" s="48"/>
      <c r="F1063" s="50"/>
    </row>
    <row r="1064">
      <c r="A1064" s="202" t="s">
        <v>6675</v>
      </c>
      <c r="B1064" s="49" t="s">
        <v>2947</v>
      </c>
      <c r="C1064" s="48" t="s">
        <v>14159</v>
      </c>
      <c r="D1064" s="48" t="s">
        <v>5838</v>
      </c>
      <c r="E1064" s="48"/>
      <c r="F1064" s="50"/>
    </row>
    <row r="1065">
      <c r="A1065" s="202" t="s">
        <v>6675</v>
      </c>
      <c r="B1065" s="49" t="s">
        <v>2947</v>
      </c>
      <c r="C1065" s="48" t="s">
        <v>14160</v>
      </c>
      <c r="D1065" s="48" t="s">
        <v>14161</v>
      </c>
      <c r="E1065" s="48"/>
      <c r="F1065" s="50"/>
    </row>
    <row r="1066">
      <c r="A1066" s="202" t="s">
        <v>6677</v>
      </c>
      <c r="B1066" s="49" t="s">
        <v>689</v>
      </c>
      <c r="C1066" s="48" t="s">
        <v>14162</v>
      </c>
      <c r="D1066" s="48" t="s">
        <v>14163</v>
      </c>
      <c r="E1066" s="48"/>
      <c r="F1066" s="50"/>
    </row>
    <row r="1067">
      <c r="A1067" s="202" t="s">
        <v>6677</v>
      </c>
      <c r="B1067" s="49" t="s">
        <v>689</v>
      </c>
      <c r="C1067" s="48" t="s">
        <v>14164</v>
      </c>
      <c r="D1067" s="48" t="s">
        <v>14165</v>
      </c>
      <c r="E1067" s="48"/>
      <c r="F1067" s="50"/>
    </row>
    <row r="1068">
      <c r="A1068" s="202" t="s">
        <v>6680</v>
      </c>
      <c r="B1068" s="49" t="s">
        <v>2950</v>
      </c>
      <c r="C1068" s="48" t="s">
        <v>14166</v>
      </c>
      <c r="D1068" s="48" t="s">
        <v>14167</v>
      </c>
      <c r="E1068" s="48"/>
      <c r="F1068" s="50"/>
    </row>
    <row r="1069">
      <c r="A1069" s="202" t="s">
        <v>6680</v>
      </c>
      <c r="B1069" s="49" t="s">
        <v>2950</v>
      </c>
      <c r="C1069" s="48" t="s">
        <v>14168</v>
      </c>
      <c r="D1069" s="48" t="s">
        <v>14169</v>
      </c>
      <c r="E1069" s="48"/>
      <c r="F1069" s="50"/>
    </row>
    <row r="1070">
      <c r="A1070" s="202" t="s">
        <v>6680</v>
      </c>
      <c r="B1070" s="49" t="s">
        <v>2950</v>
      </c>
      <c r="C1070" s="48" t="s">
        <v>14170</v>
      </c>
      <c r="D1070" s="48" t="s">
        <v>14171</v>
      </c>
      <c r="E1070" s="48"/>
      <c r="F1070" s="50"/>
    </row>
    <row r="1071">
      <c r="A1071" s="202" t="s">
        <v>6683</v>
      </c>
      <c r="B1071" s="49" t="s">
        <v>2952</v>
      </c>
      <c r="C1071" s="48" t="s">
        <v>14172</v>
      </c>
      <c r="D1071" s="48" t="s">
        <v>14173</v>
      </c>
      <c r="E1071" s="48"/>
      <c r="F1071" s="50"/>
    </row>
    <row r="1072">
      <c r="A1072" s="202" t="s">
        <v>6683</v>
      </c>
      <c r="B1072" s="49" t="s">
        <v>2952</v>
      </c>
      <c r="C1072" s="48" t="s">
        <v>14174</v>
      </c>
      <c r="D1072" s="48" t="s">
        <v>14175</v>
      </c>
      <c r="E1072" s="48"/>
      <c r="F1072" s="50"/>
    </row>
    <row r="1073">
      <c r="A1073" s="202" t="s">
        <v>6684</v>
      </c>
      <c r="B1073" s="49" t="s">
        <v>2953</v>
      </c>
      <c r="C1073" s="48" t="s">
        <v>14176</v>
      </c>
      <c r="D1073" s="48" t="s">
        <v>5811</v>
      </c>
      <c r="E1073" s="48"/>
      <c r="F1073" s="50"/>
    </row>
    <row r="1074">
      <c r="A1074" s="202" t="s">
        <v>6684</v>
      </c>
      <c r="B1074" s="49" t="s">
        <v>2953</v>
      </c>
      <c r="C1074" s="48" t="s">
        <v>14177</v>
      </c>
      <c r="D1074" s="48" t="s">
        <v>14178</v>
      </c>
      <c r="E1074" s="48"/>
      <c r="F1074" s="50"/>
    </row>
    <row r="1075">
      <c r="A1075" s="708" t="s">
        <v>6685</v>
      </c>
      <c r="B1075" s="49" t="s">
        <v>2955</v>
      </c>
      <c r="C1075" s="48" t="s">
        <v>14179</v>
      </c>
      <c r="D1075" s="48" t="s">
        <v>14180</v>
      </c>
      <c r="E1075" s="48"/>
      <c r="F1075" s="50"/>
    </row>
    <row r="1076">
      <c r="A1076" s="708" t="s">
        <v>6687</v>
      </c>
      <c r="B1076" s="49" t="s">
        <v>2956</v>
      </c>
      <c r="C1076" s="48"/>
      <c r="D1076" s="48"/>
      <c r="E1076" s="48"/>
      <c r="F1076" s="50"/>
    </row>
    <row r="1077">
      <c r="A1077" s="708" t="s">
        <v>6690</v>
      </c>
      <c r="B1077" s="49" t="s">
        <v>691</v>
      </c>
      <c r="C1077" s="48"/>
      <c r="D1077" s="48"/>
      <c r="E1077" s="48"/>
      <c r="F1077" s="50"/>
    </row>
    <row r="1078">
      <c r="A1078" s="708" t="s">
        <v>6693</v>
      </c>
      <c r="B1078" s="49" t="s">
        <v>2958</v>
      </c>
      <c r="C1078" s="48" t="s">
        <v>13804</v>
      </c>
      <c r="D1078" s="48" t="s">
        <v>13805</v>
      </c>
      <c r="E1078" s="711"/>
      <c r="F1078" s="50"/>
    </row>
    <row r="1079">
      <c r="A1079" s="708" t="s">
        <v>6693</v>
      </c>
      <c r="B1079" s="49" t="s">
        <v>2958</v>
      </c>
      <c r="C1079" s="48" t="s">
        <v>13806</v>
      </c>
      <c r="D1079" s="48" t="s">
        <v>13807</v>
      </c>
      <c r="E1079" s="711"/>
      <c r="F1079" s="50"/>
    </row>
    <row r="1080">
      <c r="A1080" s="708" t="s">
        <v>6693</v>
      </c>
      <c r="B1080" s="49" t="s">
        <v>2958</v>
      </c>
      <c r="C1080" s="48" t="s">
        <v>13808</v>
      </c>
      <c r="D1080" s="48" t="s">
        <v>13809</v>
      </c>
      <c r="E1080" s="711"/>
      <c r="F1080" s="50"/>
    </row>
    <row r="1081">
      <c r="A1081" s="712" t="s">
        <v>6696</v>
      </c>
      <c r="B1081" s="49" t="s">
        <v>2960</v>
      </c>
      <c r="C1081" s="48" t="s">
        <v>14172</v>
      </c>
      <c r="D1081" s="48" t="s">
        <v>14173</v>
      </c>
      <c r="E1081" s="711"/>
      <c r="F1081" s="713"/>
    </row>
    <row r="1082">
      <c r="A1082" s="202" t="s">
        <v>6699</v>
      </c>
      <c r="B1082" s="49" t="s">
        <v>2961</v>
      </c>
      <c r="C1082" s="48" t="s">
        <v>14181</v>
      </c>
      <c r="D1082" s="48" t="s">
        <v>14182</v>
      </c>
      <c r="E1082" s="48"/>
      <c r="F1082" s="50"/>
    </row>
    <row r="1083">
      <c r="A1083" s="202" t="s">
        <v>6699</v>
      </c>
      <c r="B1083" s="49" t="s">
        <v>2961</v>
      </c>
      <c r="C1083" s="48" t="s">
        <v>14183</v>
      </c>
      <c r="D1083" s="48" t="s">
        <v>14184</v>
      </c>
      <c r="E1083" s="48"/>
      <c r="F1083" s="50"/>
    </row>
    <row r="1084">
      <c r="A1084" s="202" t="s">
        <v>6702</v>
      </c>
      <c r="B1084" s="49" t="s">
        <v>2963</v>
      </c>
      <c r="C1084" s="48" t="s">
        <v>14185</v>
      </c>
      <c r="D1084" s="48" t="s">
        <v>14186</v>
      </c>
      <c r="E1084" s="48"/>
      <c r="F1084" s="50"/>
    </row>
    <row r="1085">
      <c r="A1085" s="202" t="s">
        <v>6702</v>
      </c>
      <c r="B1085" s="49" t="s">
        <v>2963</v>
      </c>
      <c r="C1085" s="48" t="s">
        <v>14187</v>
      </c>
      <c r="D1085" s="48" t="s">
        <v>14188</v>
      </c>
      <c r="E1085" s="48"/>
      <c r="F1085" s="50"/>
    </row>
    <row r="1086">
      <c r="A1086" s="202" t="s">
        <v>6702</v>
      </c>
      <c r="B1086" s="49" t="s">
        <v>2963</v>
      </c>
      <c r="C1086" s="48" t="s">
        <v>14189</v>
      </c>
      <c r="D1086" s="48" t="s">
        <v>14190</v>
      </c>
      <c r="E1086" s="48"/>
      <c r="F1086" s="50"/>
    </row>
    <row r="1087">
      <c r="A1087" s="202" t="s">
        <v>6702</v>
      </c>
      <c r="B1087" s="49" t="s">
        <v>2963</v>
      </c>
      <c r="C1087" s="48" t="s">
        <v>14191</v>
      </c>
      <c r="D1087" s="48" t="s">
        <v>14192</v>
      </c>
      <c r="E1087" s="48"/>
      <c r="F1087" s="50"/>
    </row>
    <row r="1088">
      <c r="A1088" s="202" t="s">
        <v>6702</v>
      </c>
      <c r="B1088" s="49" t="s">
        <v>2963</v>
      </c>
      <c r="C1088" s="48" t="s">
        <v>14193</v>
      </c>
      <c r="D1088" s="48" t="s">
        <v>14194</v>
      </c>
      <c r="E1088" s="48"/>
      <c r="F1088" s="50"/>
    </row>
    <row r="1089">
      <c r="A1089" s="202" t="s">
        <v>6702</v>
      </c>
      <c r="B1089" s="49" t="s">
        <v>2963</v>
      </c>
      <c r="C1089" s="48" t="s">
        <v>14195</v>
      </c>
      <c r="D1089" s="48" t="s">
        <v>14196</v>
      </c>
      <c r="E1089" s="48"/>
      <c r="F1089" s="50"/>
    </row>
    <row r="1090">
      <c r="A1090" s="202" t="s">
        <v>6702</v>
      </c>
      <c r="B1090" s="49" t="s">
        <v>2963</v>
      </c>
      <c r="C1090" s="48" t="s">
        <v>14197</v>
      </c>
      <c r="D1090" s="48" t="s">
        <v>14198</v>
      </c>
      <c r="E1090" s="48"/>
      <c r="F1090" s="50"/>
    </row>
    <row r="1091">
      <c r="A1091" s="202" t="s">
        <v>6702</v>
      </c>
      <c r="B1091" s="49" t="s">
        <v>2963</v>
      </c>
      <c r="C1091" s="48" t="s">
        <v>14199</v>
      </c>
      <c r="D1091" s="48" t="s">
        <v>14200</v>
      </c>
      <c r="E1091" s="48"/>
      <c r="F1091" s="50"/>
    </row>
    <row r="1092">
      <c r="A1092" s="202" t="s">
        <v>6702</v>
      </c>
      <c r="B1092" s="49" t="s">
        <v>2963</v>
      </c>
      <c r="C1092" s="48" t="s">
        <v>14201</v>
      </c>
      <c r="D1092" s="48" t="s">
        <v>14202</v>
      </c>
      <c r="E1092" s="48"/>
      <c r="F1092" s="50"/>
    </row>
    <row r="1093">
      <c r="A1093" s="202" t="s">
        <v>6702</v>
      </c>
      <c r="B1093" s="49" t="s">
        <v>2963</v>
      </c>
      <c r="C1093" s="48" t="s">
        <v>14203</v>
      </c>
      <c r="D1093" s="48" t="s">
        <v>14204</v>
      </c>
      <c r="E1093" s="48"/>
      <c r="F1093" s="50"/>
    </row>
    <row r="1094">
      <c r="A1094" s="202" t="s">
        <v>6702</v>
      </c>
      <c r="B1094" s="49" t="s">
        <v>2963</v>
      </c>
      <c r="C1094" s="48" t="s">
        <v>14205</v>
      </c>
      <c r="D1094" s="48" t="s">
        <v>14206</v>
      </c>
      <c r="E1094" s="48"/>
      <c r="F1094" s="50"/>
    </row>
    <row r="1095">
      <c r="A1095" s="202" t="s">
        <v>6702</v>
      </c>
      <c r="B1095" s="49" t="s">
        <v>2963</v>
      </c>
      <c r="C1095" s="48" t="s">
        <v>14207</v>
      </c>
      <c r="D1095" s="48" t="s">
        <v>14208</v>
      </c>
      <c r="E1095" s="48"/>
      <c r="F1095" s="50"/>
    </row>
    <row r="1096">
      <c r="A1096" s="202" t="s">
        <v>6702</v>
      </c>
      <c r="B1096" s="49" t="s">
        <v>2963</v>
      </c>
      <c r="C1096" s="48" t="s">
        <v>14209</v>
      </c>
      <c r="D1096" s="48" t="s">
        <v>14210</v>
      </c>
      <c r="E1096" s="48"/>
      <c r="F1096" s="50"/>
    </row>
    <row r="1097">
      <c r="A1097" s="202" t="s">
        <v>6702</v>
      </c>
      <c r="B1097" s="49" t="s">
        <v>2963</v>
      </c>
      <c r="C1097" s="48" t="s">
        <v>14211</v>
      </c>
      <c r="D1097" s="48" t="s">
        <v>14212</v>
      </c>
      <c r="E1097" s="48"/>
      <c r="F1097" s="50"/>
    </row>
    <row r="1098">
      <c r="A1098" s="202" t="s">
        <v>6702</v>
      </c>
      <c r="B1098" s="49" t="s">
        <v>2963</v>
      </c>
      <c r="C1098" s="48" t="s">
        <v>14213</v>
      </c>
      <c r="D1098" s="48" t="s">
        <v>14214</v>
      </c>
      <c r="E1098" s="48"/>
      <c r="F1098" s="50"/>
    </row>
    <row r="1099">
      <c r="A1099" s="202" t="s">
        <v>6703</v>
      </c>
      <c r="B1099" s="49" t="s">
        <v>2964</v>
      </c>
      <c r="C1099" s="48" t="s">
        <v>14215</v>
      </c>
      <c r="D1099" s="48" t="s">
        <v>14216</v>
      </c>
      <c r="E1099" s="48"/>
      <c r="F1099" s="50"/>
    </row>
    <row r="1100">
      <c r="A1100" s="202" t="s">
        <v>6703</v>
      </c>
      <c r="B1100" s="49" t="s">
        <v>2964</v>
      </c>
      <c r="C1100" s="48" t="s">
        <v>14217</v>
      </c>
      <c r="D1100" s="48" t="s">
        <v>14218</v>
      </c>
      <c r="E1100" s="48"/>
      <c r="F1100" s="50"/>
    </row>
    <row r="1101">
      <c r="A1101" s="202" t="s">
        <v>6706</v>
      </c>
      <c r="B1101" s="49" t="s">
        <v>693</v>
      </c>
      <c r="C1101" s="48" t="s">
        <v>14219</v>
      </c>
      <c r="D1101" s="48" t="s">
        <v>14220</v>
      </c>
      <c r="E1101" s="48"/>
      <c r="F1101" s="50"/>
    </row>
    <row r="1102">
      <c r="A1102" s="202" t="s">
        <v>6709</v>
      </c>
      <c r="B1102" s="49" t="s">
        <v>2967</v>
      </c>
      <c r="C1102" s="48" t="s">
        <v>14221</v>
      </c>
      <c r="D1102" s="48" t="s">
        <v>14222</v>
      </c>
      <c r="E1102" s="48"/>
      <c r="F1102" s="50"/>
    </row>
    <row r="1103">
      <c r="A1103" s="202" t="s">
        <v>6709</v>
      </c>
      <c r="B1103" s="49" t="s">
        <v>2967</v>
      </c>
      <c r="C1103" s="48" t="s">
        <v>14223</v>
      </c>
      <c r="D1103" s="48" t="s">
        <v>14224</v>
      </c>
      <c r="E1103" s="48"/>
      <c r="F1103" s="50"/>
    </row>
    <row r="1104">
      <c r="A1104" s="202" t="s">
        <v>6709</v>
      </c>
      <c r="B1104" s="49" t="s">
        <v>2967</v>
      </c>
      <c r="C1104" s="48" t="s">
        <v>14225</v>
      </c>
      <c r="D1104" s="48" t="s">
        <v>14226</v>
      </c>
      <c r="E1104" s="48"/>
      <c r="F1104" s="50"/>
    </row>
    <row r="1105">
      <c r="A1105" s="202" t="s">
        <v>6712</v>
      </c>
      <c r="B1105" s="49" t="s">
        <v>2969</v>
      </c>
      <c r="C1105" s="48" t="s">
        <v>14227</v>
      </c>
      <c r="D1105" s="48" t="s">
        <v>14228</v>
      </c>
      <c r="E1105" s="48"/>
      <c r="F1105" s="50"/>
    </row>
    <row r="1106">
      <c r="A1106" s="202" t="s">
        <v>6712</v>
      </c>
      <c r="B1106" s="49" t="s">
        <v>2969</v>
      </c>
      <c r="C1106" s="48" t="s">
        <v>14229</v>
      </c>
      <c r="D1106" s="48" t="s">
        <v>14230</v>
      </c>
      <c r="E1106" s="48"/>
      <c r="F1106" s="50"/>
    </row>
    <row r="1107">
      <c r="A1107" s="202" t="s">
        <v>6714</v>
      </c>
      <c r="B1107" s="49" t="s">
        <v>2970</v>
      </c>
      <c r="C1107" s="48" t="s">
        <v>14231</v>
      </c>
      <c r="D1107" s="48" t="s">
        <v>14232</v>
      </c>
      <c r="E1107" s="48"/>
      <c r="F1107" s="50"/>
    </row>
    <row r="1108">
      <c r="A1108" s="202" t="s">
        <v>6717</v>
      </c>
      <c r="B1108" s="49" t="s">
        <v>2972</v>
      </c>
      <c r="C1108" s="48" t="s">
        <v>14233</v>
      </c>
      <c r="D1108" s="48" t="s">
        <v>14234</v>
      </c>
      <c r="E1108" s="48"/>
      <c r="F1108" s="50"/>
    </row>
    <row r="1109">
      <c r="A1109" s="202" t="s">
        <v>6717</v>
      </c>
      <c r="B1109" s="49" t="s">
        <v>2972</v>
      </c>
      <c r="C1109" s="48" t="s">
        <v>14235</v>
      </c>
      <c r="D1109" s="48" t="s">
        <v>14236</v>
      </c>
      <c r="E1109" s="48"/>
      <c r="F1109" s="50"/>
    </row>
    <row r="1110">
      <c r="A1110" s="202" t="s">
        <v>6720</v>
      </c>
      <c r="B1110" s="49" t="s">
        <v>2973</v>
      </c>
      <c r="C1110" s="48" t="s">
        <v>14237</v>
      </c>
      <c r="D1110" s="48" t="s">
        <v>14238</v>
      </c>
      <c r="E1110" s="48"/>
      <c r="F1110" s="50"/>
    </row>
    <row r="1111">
      <c r="A1111" s="202" t="s">
        <v>6723</v>
      </c>
      <c r="B1111" s="49" t="s">
        <v>695</v>
      </c>
      <c r="C1111" s="48" t="s">
        <v>14239</v>
      </c>
      <c r="D1111" s="48" t="s">
        <v>14240</v>
      </c>
      <c r="E1111" s="48"/>
      <c r="F1111" s="50"/>
    </row>
    <row r="1112">
      <c r="A1112" s="202" t="s">
        <v>6723</v>
      </c>
      <c r="B1112" s="49" t="s">
        <v>695</v>
      </c>
      <c r="C1112" s="48" t="s">
        <v>14241</v>
      </c>
      <c r="D1112" s="48" t="s">
        <v>14242</v>
      </c>
      <c r="E1112" s="48"/>
      <c r="F1112" s="50"/>
    </row>
    <row r="1113">
      <c r="A1113" s="202" t="s">
        <v>6723</v>
      </c>
      <c r="B1113" s="49" t="s">
        <v>695</v>
      </c>
      <c r="C1113" s="48" t="s">
        <v>14243</v>
      </c>
      <c r="D1113" s="48" t="s">
        <v>14244</v>
      </c>
      <c r="E1113" s="48"/>
      <c r="F1113" s="50"/>
    </row>
    <row r="1114">
      <c r="A1114" s="202" t="s">
        <v>6726</v>
      </c>
      <c r="B1114" s="49" t="s">
        <v>2976</v>
      </c>
      <c r="C1114" s="48" t="s">
        <v>14245</v>
      </c>
      <c r="D1114" s="48" t="s">
        <v>14246</v>
      </c>
      <c r="E1114" s="48"/>
      <c r="F1114" s="50"/>
    </row>
    <row r="1115">
      <c r="A1115" s="202" t="s">
        <v>6727</v>
      </c>
      <c r="B1115" s="49" t="s">
        <v>2977</v>
      </c>
      <c r="C1115" s="48" t="s">
        <v>14247</v>
      </c>
      <c r="D1115" s="48" t="s">
        <v>14248</v>
      </c>
      <c r="E1115" s="48"/>
      <c r="F1115" s="50"/>
    </row>
    <row r="1116">
      <c r="A1116" s="202" t="s">
        <v>6727</v>
      </c>
      <c r="B1116" s="49" t="s">
        <v>2977</v>
      </c>
      <c r="C1116" s="48" t="s">
        <v>14249</v>
      </c>
      <c r="D1116" s="48" t="s">
        <v>14250</v>
      </c>
      <c r="E1116" s="48"/>
      <c r="F1116" s="50"/>
    </row>
    <row r="1117">
      <c r="A1117" s="202" t="s">
        <v>6729</v>
      </c>
      <c r="B1117" s="49" t="s">
        <v>2978</v>
      </c>
      <c r="C1117" s="48" t="s">
        <v>14251</v>
      </c>
      <c r="D1117" s="48" t="s">
        <v>14252</v>
      </c>
      <c r="E1117" s="48"/>
      <c r="F1117" s="50"/>
    </row>
    <row r="1118">
      <c r="A1118" s="202" t="s">
        <v>6729</v>
      </c>
      <c r="B1118" s="49" t="s">
        <v>2978</v>
      </c>
      <c r="C1118" s="48" t="s">
        <v>14253</v>
      </c>
      <c r="D1118" s="48" t="s">
        <v>14254</v>
      </c>
      <c r="E1118" s="48"/>
      <c r="F1118" s="50"/>
    </row>
    <row r="1119">
      <c r="A1119" s="202" t="s">
        <v>6732</v>
      </c>
      <c r="B1119" s="49" t="s">
        <v>2980</v>
      </c>
      <c r="C1119" s="48" t="s">
        <v>14255</v>
      </c>
      <c r="D1119" s="48" t="s">
        <v>14256</v>
      </c>
      <c r="E1119" s="48"/>
      <c r="F1119" s="50"/>
    </row>
    <row r="1120">
      <c r="A1120" s="202" t="s">
        <v>6732</v>
      </c>
      <c r="B1120" s="49" t="s">
        <v>2980</v>
      </c>
      <c r="C1120" s="48" t="s">
        <v>14257</v>
      </c>
      <c r="D1120" s="48" t="s">
        <v>14258</v>
      </c>
      <c r="E1120" s="48"/>
      <c r="F1120" s="50"/>
    </row>
    <row r="1121">
      <c r="A1121" s="202" t="s">
        <v>6735</v>
      </c>
      <c r="B1121" s="49" t="s">
        <v>2981</v>
      </c>
      <c r="C1121" s="48" t="s">
        <v>14259</v>
      </c>
      <c r="D1121" s="48" t="s">
        <v>14260</v>
      </c>
      <c r="E1121" s="48"/>
      <c r="F1121" s="50"/>
    </row>
    <row r="1122">
      <c r="A1122" s="202" t="s">
        <v>6735</v>
      </c>
      <c r="B1122" s="49" t="s">
        <v>2981</v>
      </c>
      <c r="C1122" s="48" t="s">
        <v>14261</v>
      </c>
      <c r="D1122" s="48" t="s">
        <v>14262</v>
      </c>
      <c r="E1122" s="48"/>
      <c r="F1122" s="50"/>
    </row>
    <row r="1123">
      <c r="A1123" s="202" t="s">
        <v>6735</v>
      </c>
      <c r="B1123" s="49" t="s">
        <v>2981</v>
      </c>
      <c r="C1123" s="48" t="s">
        <v>14263</v>
      </c>
      <c r="D1123" s="48" t="s">
        <v>14264</v>
      </c>
      <c r="E1123" s="48"/>
      <c r="F1123" s="50"/>
    </row>
    <row r="1124">
      <c r="A1124" s="202" t="s">
        <v>6735</v>
      </c>
      <c r="B1124" s="49" t="s">
        <v>2981</v>
      </c>
      <c r="C1124" s="48" t="s">
        <v>14265</v>
      </c>
      <c r="D1124" s="48" t="s">
        <v>14266</v>
      </c>
      <c r="E1124" s="48"/>
      <c r="F1124" s="50"/>
    </row>
    <row r="1125">
      <c r="A1125" s="202" t="s">
        <v>6735</v>
      </c>
      <c r="B1125" s="49" t="s">
        <v>2981</v>
      </c>
      <c r="C1125" s="48" t="s">
        <v>14267</v>
      </c>
      <c r="D1125" s="48" t="s">
        <v>14268</v>
      </c>
      <c r="E1125" s="48"/>
      <c r="F1125" s="50"/>
    </row>
    <row r="1126">
      <c r="A1126" s="202" t="s">
        <v>6735</v>
      </c>
      <c r="B1126" s="49" t="s">
        <v>2981</v>
      </c>
      <c r="C1126" s="48" t="s">
        <v>14269</v>
      </c>
      <c r="D1126" s="48" t="s">
        <v>14270</v>
      </c>
      <c r="E1126" s="48"/>
      <c r="F1126" s="50"/>
    </row>
    <row r="1127">
      <c r="A1127" s="202" t="s">
        <v>6738</v>
      </c>
      <c r="B1127" s="49" t="s">
        <v>2982</v>
      </c>
      <c r="C1127" s="48" t="s">
        <v>14271</v>
      </c>
      <c r="D1127" s="48" t="s">
        <v>14272</v>
      </c>
      <c r="E1127" s="48"/>
      <c r="F1127" s="50"/>
    </row>
    <row r="1128">
      <c r="A1128" s="202" t="s">
        <v>6738</v>
      </c>
      <c r="B1128" s="49" t="s">
        <v>2982</v>
      </c>
      <c r="C1128" s="48" t="s">
        <v>14273</v>
      </c>
      <c r="D1128" s="48" t="s">
        <v>14274</v>
      </c>
      <c r="E1128" s="48"/>
      <c r="F1128" s="50"/>
    </row>
    <row r="1129">
      <c r="A1129" s="202" t="s">
        <v>6739</v>
      </c>
      <c r="B1129" s="49" t="s">
        <v>2983</v>
      </c>
      <c r="C1129" s="48" t="s">
        <v>14275</v>
      </c>
      <c r="D1129" s="48" t="s">
        <v>14276</v>
      </c>
      <c r="E1129" s="48"/>
      <c r="F1129" s="50"/>
    </row>
    <row r="1130">
      <c r="A1130" s="202" t="s">
        <v>6739</v>
      </c>
      <c r="B1130" s="49" t="s">
        <v>2983</v>
      </c>
      <c r="C1130" s="48" t="s">
        <v>14277</v>
      </c>
      <c r="D1130" s="48" t="s">
        <v>14278</v>
      </c>
      <c r="E1130" s="48"/>
      <c r="F1130" s="50"/>
    </row>
    <row r="1131">
      <c r="A1131" s="202" t="s">
        <v>6742</v>
      </c>
      <c r="B1131" s="49" t="s">
        <v>2985</v>
      </c>
      <c r="C1131" s="48" t="s">
        <v>14279</v>
      </c>
      <c r="D1131" s="48" t="s">
        <v>14280</v>
      </c>
      <c r="E1131" s="48"/>
      <c r="F1131" s="50"/>
    </row>
    <row r="1132">
      <c r="A1132" s="202" t="s">
        <v>6742</v>
      </c>
      <c r="B1132" s="49" t="s">
        <v>2985</v>
      </c>
      <c r="C1132" s="48" t="s">
        <v>14281</v>
      </c>
      <c r="D1132" s="48" t="s">
        <v>14282</v>
      </c>
      <c r="E1132" s="48"/>
      <c r="F1132" s="50"/>
    </row>
    <row r="1133">
      <c r="A1133" s="202" t="s">
        <v>6743</v>
      </c>
      <c r="B1133" s="49" t="s">
        <v>697</v>
      </c>
      <c r="C1133" s="48"/>
      <c r="D1133" s="48"/>
      <c r="E1133" s="48"/>
      <c r="F1133" s="50"/>
    </row>
    <row r="1134">
      <c r="A1134" s="202" t="s">
        <v>6746</v>
      </c>
      <c r="B1134" s="49" t="s">
        <v>2989</v>
      </c>
      <c r="C1134" s="48" t="s">
        <v>14283</v>
      </c>
      <c r="D1134" s="48" t="s">
        <v>14284</v>
      </c>
      <c r="E1134" s="48"/>
      <c r="F1134" s="50"/>
    </row>
    <row r="1135">
      <c r="A1135" s="202" t="s">
        <v>6749</v>
      </c>
      <c r="B1135" s="49" t="s">
        <v>2991</v>
      </c>
      <c r="C1135" s="48" t="s">
        <v>14285</v>
      </c>
      <c r="D1135" s="48" t="s">
        <v>14286</v>
      </c>
      <c r="E1135" s="48"/>
      <c r="F1135" s="50"/>
    </row>
    <row r="1136">
      <c r="A1136" s="202" t="s">
        <v>6752</v>
      </c>
      <c r="B1136" s="49" t="s">
        <v>2992</v>
      </c>
      <c r="C1136" s="48" t="s">
        <v>14287</v>
      </c>
      <c r="D1136" s="48" t="s">
        <v>14288</v>
      </c>
      <c r="E1136" s="48"/>
      <c r="F1136" s="50"/>
    </row>
    <row r="1137">
      <c r="A1137" s="202" t="s">
        <v>6752</v>
      </c>
      <c r="B1137" s="49" t="s">
        <v>2992</v>
      </c>
      <c r="C1137" s="48" t="s">
        <v>12412</v>
      </c>
      <c r="D1137" s="48" t="s">
        <v>12413</v>
      </c>
      <c r="E1137" s="48"/>
      <c r="F1137" s="50"/>
    </row>
    <row r="1138">
      <c r="A1138" s="202" t="s">
        <v>6755</v>
      </c>
      <c r="B1138" s="49" t="s">
        <v>2994</v>
      </c>
      <c r="C1138" s="48" t="s">
        <v>14289</v>
      </c>
      <c r="D1138" s="48" t="s">
        <v>14290</v>
      </c>
      <c r="E1138" s="48"/>
      <c r="F1138" s="50"/>
    </row>
    <row r="1139">
      <c r="A1139" s="202" t="s">
        <v>6758</v>
      </c>
      <c r="B1139" s="49" t="s">
        <v>2996</v>
      </c>
      <c r="C1139" s="48" t="s">
        <v>12605</v>
      </c>
      <c r="D1139" s="48" t="s">
        <v>12606</v>
      </c>
      <c r="E1139" s="48"/>
      <c r="F1139" s="50"/>
    </row>
    <row r="1140">
      <c r="A1140" s="202" t="s">
        <v>6758</v>
      </c>
      <c r="B1140" s="49" t="s">
        <v>2996</v>
      </c>
      <c r="C1140" s="48" t="s">
        <v>14291</v>
      </c>
      <c r="D1140" s="48" t="s">
        <v>14292</v>
      </c>
      <c r="E1140" s="48"/>
      <c r="F1140" s="50"/>
    </row>
    <row r="1141">
      <c r="A1141" s="202" t="s">
        <v>6761</v>
      </c>
      <c r="B1141" s="49" t="s">
        <v>2997</v>
      </c>
      <c r="C1141" s="48" t="s">
        <v>14293</v>
      </c>
      <c r="D1141" s="48" t="s">
        <v>14294</v>
      </c>
      <c r="E1141" s="48"/>
      <c r="F1141" s="50"/>
    </row>
    <row r="1142">
      <c r="A1142" s="202" t="s">
        <v>6761</v>
      </c>
      <c r="B1142" s="49" t="s">
        <v>2997</v>
      </c>
      <c r="C1142" s="48" t="s">
        <v>14295</v>
      </c>
      <c r="D1142" s="48" t="s">
        <v>14296</v>
      </c>
      <c r="E1142" s="48"/>
      <c r="F1142" s="50"/>
    </row>
    <row r="1143">
      <c r="A1143" s="202" t="s">
        <v>6764</v>
      </c>
      <c r="B1143" s="49" t="s">
        <v>699</v>
      </c>
      <c r="C1143" s="48" t="s">
        <v>14297</v>
      </c>
      <c r="D1143" s="48" t="s">
        <v>14298</v>
      </c>
      <c r="E1143" s="48"/>
      <c r="F1143" s="50"/>
    </row>
    <row r="1144">
      <c r="A1144" s="202" t="s">
        <v>6764</v>
      </c>
      <c r="B1144" s="49" t="s">
        <v>699</v>
      </c>
      <c r="C1144" s="48" t="s">
        <v>14299</v>
      </c>
      <c r="D1144" s="48" t="s">
        <v>14300</v>
      </c>
      <c r="E1144" s="48"/>
      <c r="F1144" s="50"/>
    </row>
    <row r="1145">
      <c r="A1145" s="202" t="s">
        <v>6764</v>
      </c>
      <c r="B1145" s="49" t="s">
        <v>699</v>
      </c>
      <c r="C1145" s="48" t="s">
        <v>14301</v>
      </c>
      <c r="D1145" s="48" t="s">
        <v>14302</v>
      </c>
      <c r="E1145" s="48"/>
      <c r="F1145" s="50"/>
    </row>
    <row r="1146">
      <c r="A1146" s="202" t="s">
        <v>6764</v>
      </c>
      <c r="B1146" s="49" t="s">
        <v>699</v>
      </c>
      <c r="C1146" s="48" t="s">
        <v>14303</v>
      </c>
      <c r="D1146" s="48" t="s">
        <v>14304</v>
      </c>
      <c r="E1146" s="48"/>
      <c r="F1146" s="50"/>
    </row>
    <row r="1147">
      <c r="A1147" s="202" t="s">
        <v>6767</v>
      </c>
      <c r="B1147" s="49" t="s">
        <v>3003</v>
      </c>
      <c r="C1147" s="48" t="s">
        <v>14305</v>
      </c>
      <c r="D1147" s="48" t="s">
        <v>14306</v>
      </c>
      <c r="E1147" s="48"/>
      <c r="F1147" s="50"/>
    </row>
    <row r="1148">
      <c r="A1148" s="707" t="s">
        <v>4916</v>
      </c>
      <c r="B1148" s="153" t="s">
        <v>3005</v>
      </c>
      <c r="C1148" s="170" t="s">
        <v>14307</v>
      </c>
      <c r="D1148" s="170" t="s">
        <v>14308</v>
      </c>
      <c r="E1148" s="170"/>
      <c r="F1148" s="156"/>
    </row>
    <row r="1149">
      <c r="A1149" s="202" t="s">
        <v>6769</v>
      </c>
      <c r="B1149" s="49" t="s">
        <v>3006</v>
      </c>
      <c r="C1149" s="48" t="s">
        <v>14309</v>
      </c>
      <c r="D1149" s="48" t="s">
        <v>14310</v>
      </c>
      <c r="E1149" s="48"/>
      <c r="F1149" s="50"/>
    </row>
    <row r="1150">
      <c r="A1150" s="202" t="s">
        <v>6770</v>
      </c>
      <c r="B1150" s="49" t="s">
        <v>3008</v>
      </c>
      <c r="C1150" s="48" t="s">
        <v>14311</v>
      </c>
      <c r="D1150" s="48" t="s">
        <v>14312</v>
      </c>
      <c r="E1150" s="48"/>
      <c r="F1150" s="50"/>
    </row>
    <row r="1151">
      <c r="A1151" s="710" t="s">
        <v>4916</v>
      </c>
      <c r="B1151" s="153" t="s">
        <v>701</v>
      </c>
      <c r="C1151" s="170"/>
      <c r="D1151" s="170"/>
      <c r="E1151" s="170"/>
      <c r="F1151" s="156"/>
    </row>
    <row r="1152">
      <c r="A1152" s="708" t="s">
        <v>6772</v>
      </c>
      <c r="B1152" s="49" t="s">
        <v>3013</v>
      </c>
      <c r="C1152" s="48"/>
      <c r="D1152" s="48"/>
      <c r="E1152" s="48"/>
      <c r="F1152" s="50"/>
    </row>
    <row r="1153">
      <c r="A1153" s="202" t="s">
        <v>6773</v>
      </c>
      <c r="B1153" s="49" t="s">
        <v>3015</v>
      </c>
      <c r="C1153" s="48" t="s">
        <v>14313</v>
      </c>
      <c r="D1153" s="48" t="s">
        <v>14314</v>
      </c>
      <c r="E1153" s="48"/>
      <c r="F1153" s="50"/>
    </row>
    <row r="1154">
      <c r="A1154" s="202" t="s">
        <v>6773</v>
      </c>
      <c r="B1154" s="49" t="s">
        <v>3015</v>
      </c>
      <c r="C1154" s="48" t="s">
        <v>14315</v>
      </c>
      <c r="D1154" s="48" t="s">
        <v>14316</v>
      </c>
      <c r="E1154" s="48"/>
      <c r="F1154" s="50"/>
    </row>
    <row r="1155">
      <c r="A1155" s="202" t="s">
        <v>6775</v>
      </c>
      <c r="B1155" s="49" t="s">
        <v>3016</v>
      </c>
      <c r="C1155" s="48" t="s">
        <v>13804</v>
      </c>
      <c r="D1155" s="48" t="s">
        <v>13805</v>
      </c>
      <c r="E1155" s="48"/>
      <c r="F1155" s="50"/>
    </row>
    <row r="1156">
      <c r="A1156" s="202" t="s">
        <v>6775</v>
      </c>
      <c r="B1156" s="49" t="s">
        <v>3016</v>
      </c>
      <c r="C1156" s="48" t="s">
        <v>13806</v>
      </c>
      <c r="D1156" s="48" t="s">
        <v>13807</v>
      </c>
      <c r="E1156" s="48"/>
      <c r="F1156" s="50"/>
    </row>
    <row r="1157">
      <c r="A1157" s="202" t="s">
        <v>6775</v>
      </c>
      <c r="B1157" s="49" t="s">
        <v>3016</v>
      </c>
      <c r="C1157" s="48" t="s">
        <v>13808</v>
      </c>
      <c r="D1157" s="48" t="s">
        <v>13809</v>
      </c>
      <c r="E1157" s="48"/>
      <c r="F1157" s="50"/>
    </row>
    <row r="1158">
      <c r="A1158" s="202" t="s">
        <v>6777</v>
      </c>
      <c r="B1158" s="49" t="s">
        <v>3018</v>
      </c>
      <c r="C1158" s="48" t="s">
        <v>14317</v>
      </c>
      <c r="D1158" s="48" t="s">
        <v>14318</v>
      </c>
      <c r="E1158" s="48"/>
      <c r="F1158" s="50"/>
    </row>
    <row r="1159">
      <c r="A1159" s="202" t="s">
        <v>6778</v>
      </c>
      <c r="B1159" s="49" t="s">
        <v>3020</v>
      </c>
      <c r="C1159" s="48" t="s">
        <v>14319</v>
      </c>
      <c r="D1159" s="48" t="s">
        <v>14320</v>
      </c>
      <c r="E1159" s="48"/>
      <c r="F1159" s="50"/>
    </row>
    <row r="1160">
      <c r="A1160" s="202" t="s">
        <v>6781</v>
      </c>
      <c r="B1160" s="49" t="s">
        <v>703</v>
      </c>
      <c r="C1160" s="48" t="s">
        <v>14321</v>
      </c>
      <c r="D1160" s="48" t="s">
        <v>14322</v>
      </c>
      <c r="E1160" s="48"/>
      <c r="F1160" s="50"/>
    </row>
    <row r="1161">
      <c r="A1161" s="202" t="s">
        <v>6783</v>
      </c>
      <c r="B1161" s="49" t="s">
        <v>3024</v>
      </c>
      <c r="C1161" s="48" t="s">
        <v>14323</v>
      </c>
      <c r="D1161" s="48" t="s">
        <v>14324</v>
      </c>
      <c r="E1161" s="48"/>
      <c r="F1161" s="50"/>
    </row>
    <row r="1162">
      <c r="A1162" s="202" t="s">
        <v>6783</v>
      </c>
      <c r="B1162" s="49" t="s">
        <v>3024</v>
      </c>
      <c r="C1162" s="48" t="s">
        <v>14325</v>
      </c>
      <c r="D1162" s="48" t="s">
        <v>14326</v>
      </c>
      <c r="E1162" s="48"/>
      <c r="F1162" s="50"/>
    </row>
    <row r="1163">
      <c r="A1163" s="202" t="s">
        <v>6783</v>
      </c>
      <c r="B1163" s="49" t="s">
        <v>3024</v>
      </c>
      <c r="C1163" s="48" t="s">
        <v>14327</v>
      </c>
      <c r="D1163" s="48" t="s">
        <v>14328</v>
      </c>
      <c r="E1163" s="48"/>
      <c r="F1163" s="50"/>
    </row>
    <row r="1164">
      <c r="A1164" s="202" t="s">
        <v>6784</v>
      </c>
      <c r="B1164" s="49" t="s">
        <v>3026</v>
      </c>
      <c r="C1164" s="48" t="s">
        <v>14329</v>
      </c>
      <c r="D1164" s="48" t="s">
        <v>14330</v>
      </c>
      <c r="E1164" s="48"/>
      <c r="F1164" s="50"/>
    </row>
    <row r="1165">
      <c r="A1165" s="202" t="s">
        <v>6784</v>
      </c>
      <c r="B1165" s="49" t="s">
        <v>3026</v>
      </c>
      <c r="C1165" s="48" t="s">
        <v>14331</v>
      </c>
      <c r="D1165" s="48" t="s">
        <v>14332</v>
      </c>
      <c r="E1165" s="48"/>
      <c r="F1165" s="50"/>
    </row>
    <row r="1166">
      <c r="A1166" s="202" t="s">
        <v>6785</v>
      </c>
      <c r="B1166" s="49" t="s">
        <v>3027</v>
      </c>
      <c r="C1166" s="48" t="s">
        <v>14333</v>
      </c>
      <c r="D1166" s="48" t="s">
        <v>14334</v>
      </c>
      <c r="E1166" s="48"/>
      <c r="F1166" s="50"/>
    </row>
    <row r="1167">
      <c r="A1167" s="202" t="s">
        <v>6785</v>
      </c>
      <c r="B1167" s="49" t="s">
        <v>3027</v>
      </c>
      <c r="C1167" s="48" t="s">
        <v>14335</v>
      </c>
      <c r="D1167" s="48" t="s">
        <v>14336</v>
      </c>
      <c r="E1167" s="48"/>
      <c r="F1167" s="50"/>
    </row>
    <row r="1168">
      <c r="A1168" s="202" t="s">
        <v>6786</v>
      </c>
      <c r="B1168" s="49" t="s">
        <v>3028</v>
      </c>
      <c r="C1168" s="48" t="s">
        <v>14337</v>
      </c>
      <c r="D1168" s="48" t="s">
        <v>14338</v>
      </c>
      <c r="E1168" s="48"/>
      <c r="F1168" s="50"/>
    </row>
    <row r="1169">
      <c r="A1169" s="202" t="s">
        <v>6786</v>
      </c>
      <c r="B1169" s="49" t="s">
        <v>3028</v>
      </c>
      <c r="C1169" s="48" t="s">
        <v>14339</v>
      </c>
      <c r="D1169" s="48" t="s">
        <v>14340</v>
      </c>
      <c r="E1169" s="48"/>
      <c r="F1169" s="50"/>
    </row>
    <row r="1170">
      <c r="A1170" s="202" t="s">
        <v>6789</v>
      </c>
      <c r="B1170" s="49" t="s">
        <v>3029</v>
      </c>
      <c r="C1170" s="48" t="s">
        <v>14341</v>
      </c>
      <c r="D1170" s="48" t="s">
        <v>14342</v>
      </c>
      <c r="E1170" s="48"/>
      <c r="F1170" s="50"/>
    </row>
    <row r="1171">
      <c r="A1171" s="202" t="s">
        <v>6789</v>
      </c>
      <c r="B1171" s="49" t="s">
        <v>3029</v>
      </c>
      <c r="C1171" s="48" t="s">
        <v>14343</v>
      </c>
      <c r="D1171" s="48" t="s">
        <v>14344</v>
      </c>
      <c r="E1171" s="48"/>
      <c r="F1171" s="50"/>
    </row>
    <row r="1172">
      <c r="A1172" s="202" t="s">
        <v>6789</v>
      </c>
      <c r="B1172" s="49" t="s">
        <v>3029</v>
      </c>
      <c r="C1172" s="48" t="s">
        <v>14345</v>
      </c>
      <c r="D1172" s="48" t="s">
        <v>14346</v>
      </c>
      <c r="E1172" s="48"/>
      <c r="F1172" s="50"/>
    </row>
    <row r="1173">
      <c r="A1173" s="202" t="s">
        <v>6789</v>
      </c>
      <c r="B1173" s="49" t="s">
        <v>3029</v>
      </c>
      <c r="C1173" s="48" t="s">
        <v>14347</v>
      </c>
      <c r="D1173" s="48" t="s">
        <v>14348</v>
      </c>
      <c r="E1173" s="48"/>
      <c r="F1173" s="50"/>
    </row>
    <row r="1174">
      <c r="A1174" s="202" t="s">
        <v>6792</v>
      </c>
      <c r="B1174" s="49" t="s">
        <v>3030</v>
      </c>
      <c r="C1174" s="48" t="s">
        <v>14349</v>
      </c>
      <c r="D1174" s="48" t="s">
        <v>14350</v>
      </c>
      <c r="E1174" s="48"/>
      <c r="F1174" s="50"/>
    </row>
    <row r="1175">
      <c r="A1175" s="202" t="s">
        <v>6792</v>
      </c>
      <c r="B1175" s="49" t="s">
        <v>3030</v>
      </c>
      <c r="C1175" s="48" t="s">
        <v>14351</v>
      </c>
      <c r="D1175" s="48" t="s">
        <v>14352</v>
      </c>
      <c r="E1175" s="48"/>
      <c r="F1175" s="50"/>
    </row>
    <row r="1176">
      <c r="A1176" s="202" t="s">
        <v>6792</v>
      </c>
      <c r="B1176" s="49" t="s">
        <v>3030</v>
      </c>
      <c r="C1176" s="48" t="s">
        <v>14353</v>
      </c>
      <c r="D1176" s="48" t="s">
        <v>14354</v>
      </c>
      <c r="E1176" s="48"/>
      <c r="F1176" s="50"/>
    </row>
    <row r="1177">
      <c r="A1177" s="202" t="s">
        <v>6792</v>
      </c>
      <c r="B1177" s="49" t="s">
        <v>3030</v>
      </c>
      <c r="C1177" s="48" t="s">
        <v>14355</v>
      </c>
      <c r="D1177" s="48" t="s">
        <v>14356</v>
      </c>
      <c r="E1177" s="48"/>
      <c r="F1177" s="50"/>
    </row>
    <row r="1178">
      <c r="A1178" s="202" t="s">
        <v>6792</v>
      </c>
      <c r="B1178" s="49" t="s">
        <v>3030</v>
      </c>
      <c r="C1178" s="48" t="s">
        <v>14357</v>
      </c>
      <c r="D1178" s="48" t="s">
        <v>14358</v>
      </c>
      <c r="E1178" s="48"/>
      <c r="F1178" s="50"/>
    </row>
    <row r="1179">
      <c r="A1179" s="202" t="s">
        <v>6792</v>
      </c>
      <c r="B1179" s="49" t="s">
        <v>3030</v>
      </c>
      <c r="C1179" s="48" t="s">
        <v>14359</v>
      </c>
      <c r="D1179" s="48" t="s">
        <v>14360</v>
      </c>
      <c r="E1179" s="48"/>
      <c r="F1179" s="50"/>
    </row>
    <row r="1180">
      <c r="A1180" s="202" t="s">
        <v>6792</v>
      </c>
      <c r="B1180" s="49" t="s">
        <v>3030</v>
      </c>
      <c r="C1180" s="48" t="s">
        <v>14361</v>
      </c>
      <c r="D1180" s="48" t="s">
        <v>14362</v>
      </c>
      <c r="E1180" s="48"/>
      <c r="F1180" s="50"/>
    </row>
    <row r="1181">
      <c r="A1181" s="202" t="s">
        <v>6792</v>
      </c>
      <c r="B1181" s="49" t="s">
        <v>3030</v>
      </c>
      <c r="C1181" s="48" t="s">
        <v>14363</v>
      </c>
      <c r="D1181" s="48" t="s">
        <v>14364</v>
      </c>
      <c r="E1181" s="48"/>
      <c r="F1181" s="50"/>
    </row>
    <row r="1182">
      <c r="A1182" s="202" t="s">
        <v>6792</v>
      </c>
      <c r="B1182" s="49" t="s">
        <v>3030</v>
      </c>
      <c r="C1182" s="48" t="s">
        <v>14365</v>
      </c>
      <c r="D1182" s="48" t="s">
        <v>14366</v>
      </c>
      <c r="E1182" s="48"/>
      <c r="F1182" s="50"/>
    </row>
    <row r="1183">
      <c r="A1183" s="202" t="s">
        <v>6792</v>
      </c>
      <c r="B1183" s="49" t="s">
        <v>3030</v>
      </c>
      <c r="C1183" s="48" t="s">
        <v>14367</v>
      </c>
      <c r="D1183" s="48" t="s">
        <v>14368</v>
      </c>
      <c r="E1183" s="48"/>
      <c r="F1183" s="50"/>
    </row>
    <row r="1184">
      <c r="A1184" s="202" t="s">
        <v>6792</v>
      </c>
      <c r="B1184" s="49" t="s">
        <v>3030</v>
      </c>
      <c r="C1184" s="48" t="s">
        <v>14369</v>
      </c>
      <c r="D1184" s="48" t="s">
        <v>14370</v>
      </c>
      <c r="E1184" s="48"/>
      <c r="F1184" s="50"/>
    </row>
    <row r="1185">
      <c r="A1185" s="202" t="s">
        <v>6792</v>
      </c>
      <c r="B1185" s="49" t="s">
        <v>3030</v>
      </c>
      <c r="C1185" s="48" t="s">
        <v>14371</v>
      </c>
      <c r="D1185" s="48" t="s">
        <v>14372</v>
      </c>
      <c r="E1185" s="48"/>
      <c r="F1185" s="50"/>
    </row>
    <row r="1186">
      <c r="A1186" s="202" t="s">
        <v>6794</v>
      </c>
      <c r="B1186" s="49" t="s">
        <v>705</v>
      </c>
      <c r="C1186" s="48" t="s">
        <v>14373</v>
      </c>
      <c r="D1186" s="48" t="s">
        <v>14374</v>
      </c>
      <c r="E1186" s="48"/>
      <c r="F1186" s="50"/>
    </row>
    <row r="1187">
      <c r="A1187" s="202" t="s">
        <v>6797</v>
      </c>
      <c r="B1187" s="49" t="s">
        <v>3034</v>
      </c>
      <c r="C1187" s="48" t="s">
        <v>14375</v>
      </c>
      <c r="D1187" s="48" t="s">
        <v>14376</v>
      </c>
      <c r="E1187" s="48"/>
      <c r="F1187" s="50"/>
    </row>
    <row r="1188">
      <c r="A1188" s="202" t="s">
        <v>6797</v>
      </c>
      <c r="B1188" s="49" t="s">
        <v>3034</v>
      </c>
      <c r="C1188" s="48" t="s">
        <v>14377</v>
      </c>
      <c r="D1188" s="48" t="s">
        <v>14378</v>
      </c>
      <c r="E1188" s="48"/>
      <c r="F1188" s="50"/>
    </row>
    <row r="1189">
      <c r="A1189" s="202" t="s">
        <v>6797</v>
      </c>
      <c r="B1189" s="49" t="s">
        <v>3034</v>
      </c>
      <c r="C1189" s="48" t="s">
        <v>14379</v>
      </c>
      <c r="D1189" s="48" t="s">
        <v>14380</v>
      </c>
      <c r="E1189" s="48"/>
      <c r="F1189" s="50"/>
    </row>
    <row r="1190">
      <c r="A1190" s="202" t="s">
        <v>6797</v>
      </c>
      <c r="B1190" s="49" t="s">
        <v>3034</v>
      </c>
      <c r="C1190" s="48" t="s">
        <v>14381</v>
      </c>
      <c r="D1190" s="48" t="s">
        <v>14382</v>
      </c>
      <c r="E1190" s="48"/>
      <c r="F1190" s="50"/>
    </row>
    <row r="1191">
      <c r="A1191" s="202" t="s">
        <v>6798</v>
      </c>
      <c r="B1191" s="49" t="s">
        <v>3036</v>
      </c>
      <c r="C1191" s="48" t="s">
        <v>14383</v>
      </c>
      <c r="D1191" s="48" t="s">
        <v>14384</v>
      </c>
      <c r="E1191" s="48"/>
      <c r="F1191" s="50"/>
    </row>
    <row r="1192">
      <c r="A1192" s="202" t="s">
        <v>6799</v>
      </c>
      <c r="B1192" s="49" t="s">
        <v>3038</v>
      </c>
      <c r="C1192" s="48" t="s">
        <v>14385</v>
      </c>
      <c r="D1192" s="48" t="s">
        <v>5771</v>
      </c>
      <c r="E1192" s="48"/>
      <c r="F1192" s="50"/>
    </row>
    <row r="1193">
      <c r="A1193" s="202" t="s">
        <v>6799</v>
      </c>
      <c r="B1193" s="49" t="s">
        <v>3038</v>
      </c>
      <c r="C1193" s="48" t="s">
        <v>14386</v>
      </c>
      <c r="D1193" s="48" t="s">
        <v>14387</v>
      </c>
      <c r="E1193" s="48"/>
      <c r="F1193" s="50"/>
    </row>
    <row r="1194">
      <c r="A1194" s="202" t="s">
        <v>6799</v>
      </c>
      <c r="B1194" s="49" t="s">
        <v>3038</v>
      </c>
      <c r="C1194" s="48" t="s">
        <v>14388</v>
      </c>
      <c r="D1194" s="48" t="s">
        <v>14389</v>
      </c>
      <c r="E1194" s="48"/>
      <c r="F1194" s="50"/>
    </row>
    <row r="1195">
      <c r="A1195" s="202" t="s">
        <v>6800</v>
      </c>
      <c r="B1195" s="49" t="s">
        <v>3040</v>
      </c>
      <c r="C1195" s="48" t="s">
        <v>14390</v>
      </c>
      <c r="D1195" s="48" t="s">
        <v>14391</v>
      </c>
      <c r="E1195" s="48"/>
      <c r="F1195" s="50"/>
    </row>
    <row r="1196">
      <c r="A1196" s="202" t="s">
        <v>6803</v>
      </c>
      <c r="B1196" s="49" t="s">
        <v>3044</v>
      </c>
      <c r="C1196" s="48" t="s">
        <v>14392</v>
      </c>
      <c r="D1196" s="48" t="s">
        <v>14393</v>
      </c>
      <c r="E1196" s="48"/>
      <c r="F1196" s="50"/>
    </row>
    <row r="1197">
      <c r="A1197" s="202" t="s">
        <v>6806</v>
      </c>
      <c r="B1197" s="49" t="s">
        <v>3046</v>
      </c>
      <c r="C1197" s="48" t="s">
        <v>14394</v>
      </c>
      <c r="D1197" s="48" t="s">
        <v>14395</v>
      </c>
      <c r="E1197" s="48"/>
      <c r="F1197" s="50"/>
    </row>
    <row r="1198">
      <c r="A1198" s="202" t="s">
        <v>6809</v>
      </c>
      <c r="B1198" s="49" t="s">
        <v>3048</v>
      </c>
      <c r="C1198" s="48" t="s">
        <v>14396</v>
      </c>
      <c r="D1198" s="48" t="s">
        <v>14397</v>
      </c>
      <c r="E1198" s="48"/>
      <c r="F1198" s="50"/>
    </row>
    <row r="1199">
      <c r="A1199" s="202" t="s">
        <v>6812</v>
      </c>
      <c r="B1199" s="49" t="s">
        <v>708</v>
      </c>
      <c r="C1199" s="48" t="s">
        <v>14398</v>
      </c>
      <c r="D1199" s="48" t="s">
        <v>14399</v>
      </c>
      <c r="E1199" s="48"/>
      <c r="F1199" s="50"/>
    </row>
    <row r="1200">
      <c r="A1200" s="202" t="s">
        <v>6815</v>
      </c>
      <c r="B1200" s="49" t="s">
        <v>3052</v>
      </c>
      <c r="C1200" s="48" t="s">
        <v>14400</v>
      </c>
      <c r="D1200" s="48" t="s">
        <v>14401</v>
      </c>
      <c r="E1200" s="48"/>
      <c r="F1200" s="50"/>
    </row>
    <row r="1201">
      <c r="A1201" s="202" t="s">
        <v>6818</v>
      </c>
      <c r="B1201" s="49" t="s">
        <v>3054</v>
      </c>
      <c r="C1201" s="48" t="s">
        <v>14402</v>
      </c>
      <c r="D1201" s="48" t="s">
        <v>14403</v>
      </c>
      <c r="E1201" s="48"/>
      <c r="F1201" s="50"/>
    </row>
    <row r="1202">
      <c r="A1202" s="202" t="s">
        <v>6821</v>
      </c>
      <c r="B1202" s="49" t="s">
        <v>3057</v>
      </c>
      <c r="C1202" s="48" t="s">
        <v>14404</v>
      </c>
      <c r="D1202" s="48" t="s">
        <v>14405</v>
      </c>
      <c r="E1202" s="48"/>
      <c r="F1202" s="50"/>
    </row>
    <row r="1203">
      <c r="A1203" s="202" t="s">
        <v>6823</v>
      </c>
      <c r="B1203" s="49" t="s">
        <v>3059</v>
      </c>
      <c r="C1203" s="48" t="s">
        <v>14406</v>
      </c>
      <c r="D1203" s="48" t="s">
        <v>6824</v>
      </c>
      <c r="E1203" s="48"/>
      <c r="F1203" s="50"/>
    </row>
    <row r="1204">
      <c r="A1204" s="202" t="s">
        <v>6823</v>
      </c>
      <c r="B1204" s="49" t="s">
        <v>3059</v>
      </c>
      <c r="C1204" s="48" t="s">
        <v>14407</v>
      </c>
      <c r="D1204" s="48" t="s">
        <v>14408</v>
      </c>
      <c r="E1204" s="48"/>
      <c r="F1204" s="50"/>
    </row>
    <row r="1205">
      <c r="A1205" s="202" t="s">
        <v>6825</v>
      </c>
      <c r="B1205" s="49" t="s">
        <v>709</v>
      </c>
      <c r="C1205" s="48" t="s">
        <v>14166</v>
      </c>
      <c r="D1205" s="48" t="s">
        <v>14167</v>
      </c>
      <c r="E1205" s="48"/>
      <c r="F1205" s="50"/>
    </row>
    <row r="1206">
      <c r="A1206" s="202" t="s">
        <v>6825</v>
      </c>
      <c r="B1206" s="49" t="s">
        <v>709</v>
      </c>
      <c r="C1206" s="48" t="s">
        <v>14168</v>
      </c>
      <c r="D1206" s="48" t="s">
        <v>14169</v>
      </c>
      <c r="E1206" s="48"/>
      <c r="F1206" s="50"/>
    </row>
    <row r="1207">
      <c r="A1207" s="202" t="s">
        <v>6825</v>
      </c>
      <c r="B1207" s="49" t="s">
        <v>709</v>
      </c>
      <c r="C1207" s="48" t="s">
        <v>14170</v>
      </c>
      <c r="D1207" s="48" t="s">
        <v>14171</v>
      </c>
      <c r="E1207" s="48"/>
      <c r="F1207" s="50"/>
    </row>
    <row r="1208">
      <c r="A1208" s="202" t="s">
        <v>6827</v>
      </c>
      <c r="B1208" s="49" t="s">
        <v>3062</v>
      </c>
      <c r="C1208" s="48" t="s">
        <v>14409</v>
      </c>
      <c r="D1208" s="48" t="s">
        <v>14410</v>
      </c>
      <c r="E1208" s="48"/>
      <c r="F1208" s="50"/>
    </row>
    <row r="1209">
      <c r="A1209" s="202" t="s">
        <v>6827</v>
      </c>
      <c r="B1209" s="49" t="s">
        <v>3062</v>
      </c>
      <c r="C1209" s="48" t="s">
        <v>14411</v>
      </c>
      <c r="D1209" s="48" t="s">
        <v>14412</v>
      </c>
      <c r="E1209" s="48"/>
      <c r="F1209" s="50"/>
    </row>
    <row r="1210">
      <c r="A1210" s="202" t="s">
        <v>6830</v>
      </c>
      <c r="B1210" s="49" t="s">
        <v>3064</v>
      </c>
      <c r="C1210" s="48" t="s">
        <v>14413</v>
      </c>
      <c r="D1210" s="48" t="s">
        <v>14414</v>
      </c>
      <c r="E1210" s="48"/>
      <c r="F1210" s="50"/>
    </row>
    <row r="1211">
      <c r="A1211" s="202" t="s">
        <v>6833</v>
      </c>
      <c r="B1211" s="49" t="s">
        <v>3065</v>
      </c>
      <c r="C1211" s="48" t="s">
        <v>14415</v>
      </c>
      <c r="D1211" s="48" t="s">
        <v>14416</v>
      </c>
      <c r="E1211" s="48"/>
      <c r="F1211" s="50"/>
    </row>
    <row r="1212">
      <c r="A1212" s="202" t="s">
        <v>6836</v>
      </c>
      <c r="B1212" s="49" t="s">
        <v>3067</v>
      </c>
      <c r="C1212" s="48" t="s">
        <v>14417</v>
      </c>
      <c r="D1212" s="48" t="s">
        <v>14418</v>
      </c>
      <c r="E1212" s="48"/>
      <c r="F1212" s="50"/>
    </row>
    <row r="1213">
      <c r="A1213" s="202" t="s">
        <v>6839</v>
      </c>
      <c r="B1213" s="49" t="s">
        <v>3068</v>
      </c>
      <c r="C1213" s="48" t="s">
        <v>14419</v>
      </c>
      <c r="D1213" s="48" t="s">
        <v>14420</v>
      </c>
      <c r="E1213" s="48"/>
      <c r="F1213" s="50"/>
    </row>
    <row r="1214">
      <c r="A1214" s="202" t="s">
        <v>6842</v>
      </c>
      <c r="B1214" s="49" t="s">
        <v>3069</v>
      </c>
      <c r="C1214" s="48" t="s">
        <v>14421</v>
      </c>
      <c r="D1214" s="48" t="s">
        <v>14422</v>
      </c>
      <c r="E1214" s="48"/>
      <c r="F1214" s="50"/>
    </row>
    <row r="1215">
      <c r="A1215" s="202" t="s">
        <v>6842</v>
      </c>
      <c r="B1215" s="49" t="s">
        <v>3069</v>
      </c>
      <c r="C1215" s="48" t="s">
        <v>14423</v>
      </c>
      <c r="D1215" s="48" t="s">
        <v>14424</v>
      </c>
      <c r="E1215" s="48"/>
      <c r="F1215" s="50"/>
    </row>
    <row r="1216">
      <c r="A1216" s="202" t="s">
        <v>6845</v>
      </c>
      <c r="B1216" s="49" t="s">
        <v>3070</v>
      </c>
      <c r="C1216" s="48" t="s">
        <v>14425</v>
      </c>
      <c r="D1216" s="48" t="s">
        <v>14426</v>
      </c>
      <c r="E1216" s="48"/>
      <c r="F1216" s="50"/>
    </row>
    <row r="1217">
      <c r="A1217" s="202" t="s">
        <v>6846</v>
      </c>
      <c r="B1217" s="49" t="s">
        <v>3071</v>
      </c>
      <c r="C1217" s="48" t="s">
        <v>14427</v>
      </c>
      <c r="D1217" s="48" t="s">
        <v>5836</v>
      </c>
      <c r="E1217" s="48"/>
      <c r="F1217" s="50"/>
    </row>
    <row r="1218">
      <c r="A1218" s="202" t="s">
        <v>6846</v>
      </c>
      <c r="B1218" s="49" t="s">
        <v>3071</v>
      </c>
      <c r="C1218" s="48" t="s">
        <v>14428</v>
      </c>
      <c r="D1218" s="48" t="s">
        <v>14429</v>
      </c>
      <c r="E1218" s="48"/>
      <c r="F1218" s="50"/>
    </row>
    <row r="1219">
      <c r="A1219" s="202" t="s">
        <v>6847</v>
      </c>
      <c r="B1219" s="49" t="s">
        <v>3072</v>
      </c>
      <c r="C1219" s="48" t="s">
        <v>14430</v>
      </c>
      <c r="D1219" s="48" t="s">
        <v>14431</v>
      </c>
      <c r="E1219" s="48"/>
      <c r="F1219" s="50"/>
    </row>
    <row r="1220">
      <c r="A1220" s="202" t="s">
        <v>6850</v>
      </c>
      <c r="B1220" s="49" t="s">
        <v>710</v>
      </c>
      <c r="C1220" s="48" t="s">
        <v>14432</v>
      </c>
      <c r="D1220" s="48" t="s">
        <v>14433</v>
      </c>
      <c r="E1220" s="48"/>
      <c r="F1220" s="50"/>
    </row>
    <row r="1221">
      <c r="A1221" s="202" t="s">
        <v>6853</v>
      </c>
      <c r="B1221" s="49" t="s">
        <v>3076</v>
      </c>
      <c r="C1221" s="48" t="s">
        <v>14434</v>
      </c>
      <c r="D1221" s="48" t="s">
        <v>14435</v>
      </c>
      <c r="E1221" s="48"/>
      <c r="F1221" s="50"/>
    </row>
    <row r="1222">
      <c r="A1222" s="202" t="s">
        <v>6853</v>
      </c>
      <c r="B1222" s="49" t="s">
        <v>3076</v>
      </c>
      <c r="C1222" s="48" t="s">
        <v>14436</v>
      </c>
      <c r="D1222" s="48" t="s">
        <v>14437</v>
      </c>
      <c r="E1222" s="48"/>
      <c r="F1222" s="50"/>
    </row>
    <row r="1223">
      <c r="A1223" s="202" t="s">
        <v>6856</v>
      </c>
      <c r="B1223" s="49" t="s">
        <v>3078</v>
      </c>
      <c r="C1223" s="48" t="s">
        <v>14438</v>
      </c>
      <c r="D1223" s="48" t="s">
        <v>14439</v>
      </c>
      <c r="E1223" s="48"/>
      <c r="F1223" s="50"/>
    </row>
    <row r="1224">
      <c r="A1224" s="202" t="s">
        <v>6859</v>
      </c>
      <c r="B1224" s="49" t="s">
        <v>3079</v>
      </c>
      <c r="C1224" s="48" t="s">
        <v>14440</v>
      </c>
      <c r="D1224" s="48" t="s">
        <v>14441</v>
      </c>
      <c r="E1224" s="48"/>
      <c r="F1224" s="50"/>
    </row>
    <row r="1225">
      <c r="A1225" s="202" t="s">
        <v>6859</v>
      </c>
      <c r="B1225" s="49" t="s">
        <v>3079</v>
      </c>
      <c r="C1225" s="48" t="s">
        <v>14442</v>
      </c>
      <c r="D1225" s="48" t="s">
        <v>14443</v>
      </c>
      <c r="E1225" s="48"/>
      <c r="F1225" s="50"/>
    </row>
    <row r="1226">
      <c r="A1226" s="202" t="s">
        <v>6859</v>
      </c>
      <c r="B1226" s="49" t="s">
        <v>3079</v>
      </c>
      <c r="C1226" s="48" t="s">
        <v>14444</v>
      </c>
      <c r="D1226" s="48" t="s">
        <v>14445</v>
      </c>
      <c r="E1226" s="48"/>
      <c r="F1226" s="50"/>
    </row>
    <row r="1227">
      <c r="A1227" s="202" t="s">
        <v>6859</v>
      </c>
      <c r="B1227" s="49" t="s">
        <v>3079</v>
      </c>
      <c r="C1227" s="48" t="s">
        <v>14446</v>
      </c>
      <c r="D1227" s="48" t="s">
        <v>14447</v>
      </c>
      <c r="E1227" s="48"/>
      <c r="F1227" s="50"/>
    </row>
    <row r="1228">
      <c r="A1228" s="202" t="s">
        <v>6859</v>
      </c>
      <c r="B1228" s="49" t="s">
        <v>3079</v>
      </c>
      <c r="C1228" s="48" t="s">
        <v>14448</v>
      </c>
      <c r="D1228" s="48" t="s">
        <v>14449</v>
      </c>
      <c r="E1228" s="48"/>
      <c r="F1228" s="50"/>
    </row>
    <row r="1229">
      <c r="A1229" s="202" t="s">
        <v>6859</v>
      </c>
      <c r="B1229" s="49" t="s">
        <v>3079</v>
      </c>
      <c r="C1229" s="48" t="s">
        <v>14450</v>
      </c>
      <c r="D1229" s="48" t="s">
        <v>14451</v>
      </c>
      <c r="E1229" s="48"/>
      <c r="F1229" s="50"/>
    </row>
    <row r="1230">
      <c r="A1230" s="202" t="s">
        <v>6860</v>
      </c>
      <c r="B1230" s="49" t="s">
        <v>3081</v>
      </c>
      <c r="C1230" s="48" t="s">
        <v>14452</v>
      </c>
      <c r="D1230" s="48" t="s">
        <v>14453</v>
      </c>
      <c r="E1230" s="48"/>
      <c r="F1230" s="50"/>
    </row>
    <row r="1231">
      <c r="A1231" s="202" t="s">
        <v>6862</v>
      </c>
      <c r="B1231" s="49" t="s">
        <v>3082</v>
      </c>
      <c r="C1231" s="48" t="s">
        <v>14454</v>
      </c>
      <c r="D1231" s="48" t="s">
        <v>14455</v>
      </c>
      <c r="E1231" s="48"/>
      <c r="F1231" s="50"/>
    </row>
    <row r="1232">
      <c r="A1232" s="202" t="s">
        <v>6862</v>
      </c>
      <c r="B1232" s="49" t="s">
        <v>3082</v>
      </c>
      <c r="C1232" s="48" t="s">
        <v>14456</v>
      </c>
      <c r="D1232" s="48" t="s">
        <v>14457</v>
      </c>
      <c r="E1232" s="48"/>
      <c r="F1232" s="50"/>
    </row>
    <row r="1233">
      <c r="A1233" s="202" t="s">
        <v>6862</v>
      </c>
      <c r="B1233" s="49" t="s">
        <v>3082</v>
      </c>
      <c r="C1233" s="48" t="s">
        <v>14458</v>
      </c>
      <c r="D1233" s="48" t="s">
        <v>14459</v>
      </c>
      <c r="E1233" s="48"/>
      <c r="F1233" s="50"/>
    </row>
    <row r="1234">
      <c r="A1234" s="202" t="s">
        <v>6862</v>
      </c>
      <c r="B1234" s="49" t="s">
        <v>3082</v>
      </c>
      <c r="C1234" s="48" t="s">
        <v>14460</v>
      </c>
      <c r="D1234" s="48" t="s">
        <v>14461</v>
      </c>
      <c r="E1234" s="48"/>
      <c r="F1234" s="50"/>
    </row>
    <row r="1235">
      <c r="A1235" s="202" t="s">
        <v>6862</v>
      </c>
      <c r="B1235" s="49" t="s">
        <v>3082</v>
      </c>
      <c r="C1235" s="48" t="s">
        <v>14462</v>
      </c>
      <c r="D1235" s="48" t="s">
        <v>14463</v>
      </c>
      <c r="E1235" s="48"/>
      <c r="F1235" s="50"/>
    </row>
    <row r="1236">
      <c r="A1236" s="202" t="s">
        <v>6862</v>
      </c>
      <c r="B1236" s="49" t="s">
        <v>3082</v>
      </c>
      <c r="C1236" s="48" t="s">
        <v>14464</v>
      </c>
      <c r="D1236" s="48" t="s">
        <v>14465</v>
      </c>
      <c r="E1236" s="48"/>
      <c r="F1236" s="50"/>
    </row>
    <row r="1237">
      <c r="A1237" s="202" t="s">
        <v>6862</v>
      </c>
      <c r="B1237" s="49" t="s">
        <v>3082</v>
      </c>
      <c r="C1237" s="48" t="s">
        <v>14466</v>
      </c>
      <c r="D1237" s="48" t="s">
        <v>14467</v>
      </c>
      <c r="E1237" s="48"/>
      <c r="F1237" s="50"/>
    </row>
    <row r="1238">
      <c r="A1238" s="202" t="s">
        <v>6863</v>
      </c>
      <c r="B1238" s="49" t="s">
        <v>711</v>
      </c>
      <c r="C1238" s="48" t="s">
        <v>14468</v>
      </c>
      <c r="D1238" s="48" t="s">
        <v>14469</v>
      </c>
      <c r="E1238" s="48"/>
      <c r="F1238" s="50"/>
    </row>
    <row r="1239">
      <c r="A1239" s="202" t="s">
        <v>6863</v>
      </c>
      <c r="B1239" s="49" t="s">
        <v>711</v>
      </c>
      <c r="C1239" s="48" t="s">
        <v>14470</v>
      </c>
      <c r="D1239" s="48" t="s">
        <v>14471</v>
      </c>
      <c r="E1239" s="48"/>
      <c r="F1239" s="50"/>
    </row>
    <row r="1240">
      <c r="A1240" s="202" t="s">
        <v>6863</v>
      </c>
      <c r="B1240" s="49" t="s">
        <v>711</v>
      </c>
      <c r="C1240" s="48" t="s">
        <v>14472</v>
      </c>
      <c r="D1240" s="48" t="s">
        <v>14473</v>
      </c>
      <c r="E1240" s="48"/>
      <c r="F1240" s="50"/>
    </row>
    <row r="1241">
      <c r="A1241" s="708" t="s">
        <v>6865</v>
      </c>
      <c r="B1241" s="49" t="s">
        <v>3084</v>
      </c>
      <c r="C1241" s="48"/>
      <c r="D1241" s="48"/>
      <c r="E1241" s="48"/>
      <c r="F1241" s="50"/>
    </row>
    <row r="1242">
      <c r="A1242" s="708" t="s">
        <v>6868</v>
      </c>
      <c r="B1242" s="49" t="s">
        <v>3086</v>
      </c>
      <c r="C1242" s="48"/>
      <c r="D1242" s="48"/>
      <c r="E1242" s="48"/>
      <c r="F1242" s="50"/>
    </row>
    <row r="1243">
      <c r="A1243" s="202" t="s">
        <v>6871</v>
      </c>
      <c r="B1243" s="49" t="s">
        <v>3087</v>
      </c>
      <c r="C1243" s="48" t="s">
        <v>14474</v>
      </c>
      <c r="D1243" s="48" t="s">
        <v>14475</v>
      </c>
      <c r="E1243" s="48"/>
      <c r="F1243" s="50"/>
    </row>
    <row r="1244">
      <c r="A1244" s="202" t="s">
        <v>6874</v>
      </c>
      <c r="B1244" s="49" t="s">
        <v>3089</v>
      </c>
      <c r="C1244" s="48" t="s">
        <v>14476</v>
      </c>
      <c r="D1244" s="48" t="s">
        <v>14477</v>
      </c>
      <c r="E1244" s="48"/>
      <c r="F1244" s="50"/>
    </row>
    <row r="1245">
      <c r="A1245" s="202" t="s">
        <v>6877</v>
      </c>
      <c r="B1245" s="49" t="s">
        <v>3090</v>
      </c>
      <c r="C1245" s="48" t="s">
        <v>14478</v>
      </c>
      <c r="D1245" s="48" t="s">
        <v>14479</v>
      </c>
      <c r="E1245" s="48"/>
      <c r="F1245" s="50"/>
    </row>
    <row r="1246">
      <c r="A1246" s="202" t="s">
        <v>6880</v>
      </c>
      <c r="B1246" s="49" t="s">
        <v>3091</v>
      </c>
      <c r="C1246" s="48" t="s">
        <v>14480</v>
      </c>
      <c r="D1246" s="48" t="s">
        <v>14481</v>
      </c>
      <c r="E1246" s="48"/>
      <c r="F1246" s="50"/>
    </row>
    <row r="1247">
      <c r="A1247" s="202" t="s">
        <v>6880</v>
      </c>
      <c r="B1247" s="49" t="s">
        <v>3091</v>
      </c>
      <c r="C1247" s="48" t="s">
        <v>14482</v>
      </c>
      <c r="D1247" s="48" t="s">
        <v>14483</v>
      </c>
      <c r="E1247" s="48"/>
      <c r="F1247" s="50"/>
    </row>
    <row r="1248">
      <c r="A1248" s="202" t="s">
        <v>6880</v>
      </c>
      <c r="B1248" s="49" t="s">
        <v>3091</v>
      </c>
      <c r="C1248" s="48" t="s">
        <v>14484</v>
      </c>
      <c r="D1248" s="48" t="s">
        <v>81</v>
      </c>
      <c r="E1248" s="48"/>
      <c r="F1248" s="50"/>
    </row>
    <row r="1249">
      <c r="A1249" s="202" t="s">
        <v>6880</v>
      </c>
      <c r="B1249" s="49" t="s">
        <v>3091</v>
      </c>
      <c r="C1249" s="48" t="s">
        <v>14485</v>
      </c>
      <c r="D1249" s="48" t="s">
        <v>14486</v>
      </c>
      <c r="E1249" s="48"/>
      <c r="F1249" s="50"/>
    </row>
    <row r="1250">
      <c r="A1250" s="202" t="s">
        <v>6880</v>
      </c>
      <c r="B1250" s="49" t="s">
        <v>3091</v>
      </c>
      <c r="C1250" s="48" t="s">
        <v>14487</v>
      </c>
      <c r="D1250" s="48" t="s">
        <v>14488</v>
      </c>
      <c r="E1250" s="48"/>
      <c r="F1250" s="50"/>
    </row>
    <row r="1251">
      <c r="A1251" s="202" t="s">
        <v>6880</v>
      </c>
      <c r="B1251" s="49" t="s">
        <v>3091</v>
      </c>
      <c r="C1251" s="48" t="s">
        <v>14489</v>
      </c>
      <c r="D1251" s="48" t="s">
        <v>14490</v>
      </c>
      <c r="E1251" s="48"/>
      <c r="F1251" s="50"/>
    </row>
    <row r="1252">
      <c r="A1252" s="202" t="s">
        <v>6880</v>
      </c>
      <c r="B1252" s="49" t="s">
        <v>3091</v>
      </c>
      <c r="C1252" s="48" t="s">
        <v>14491</v>
      </c>
      <c r="D1252" s="48" t="s">
        <v>14492</v>
      </c>
      <c r="E1252" s="48"/>
      <c r="F1252" s="50"/>
    </row>
    <row r="1253">
      <c r="A1253" s="202" t="s">
        <v>6880</v>
      </c>
      <c r="B1253" s="49" t="s">
        <v>3091</v>
      </c>
      <c r="C1253" s="48" t="s">
        <v>14493</v>
      </c>
      <c r="D1253" s="48" t="s">
        <v>14494</v>
      </c>
      <c r="E1253" s="48"/>
      <c r="F1253" s="50"/>
    </row>
    <row r="1254">
      <c r="A1254" s="202" t="s">
        <v>6880</v>
      </c>
      <c r="B1254" s="49" t="s">
        <v>3091</v>
      </c>
      <c r="C1254" s="48" t="s">
        <v>14495</v>
      </c>
      <c r="D1254" s="48" t="s">
        <v>14496</v>
      </c>
      <c r="E1254" s="48"/>
      <c r="F1254" s="50"/>
    </row>
    <row r="1255">
      <c r="A1255" s="202" t="s">
        <v>6880</v>
      </c>
      <c r="B1255" s="49" t="s">
        <v>3091</v>
      </c>
      <c r="C1255" s="48" t="s">
        <v>14497</v>
      </c>
      <c r="D1255" s="48" t="s">
        <v>14498</v>
      </c>
      <c r="E1255" s="48"/>
      <c r="F1255" s="50"/>
    </row>
    <row r="1256">
      <c r="A1256" s="202" t="s">
        <v>6881</v>
      </c>
      <c r="B1256" s="49" t="s">
        <v>3095</v>
      </c>
      <c r="C1256" s="48" t="s">
        <v>14499</v>
      </c>
      <c r="D1256" s="48" t="s">
        <v>14500</v>
      </c>
      <c r="E1256" s="48"/>
      <c r="F1256" s="50"/>
    </row>
    <row r="1257">
      <c r="A1257" s="202" t="s">
        <v>6883</v>
      </c>
      <c r="B1257" s="49" t="s">
        <v>3096</v>
      </c>
      <c r="C1257" s="48" t="s">
        <v>14501</v>
      </c>
      <c r="D1257" s="48" t="s">
        <v>14502</v>
      </c>
      <c r="E1257" s="48"/>
      <c r="F1257" s="50"/>
    </row>
    <row r="1258">
      <c r="A1258" s="202" t="s">
        <v>6883</v>
      </c>
      <c r="B1258" s="49" t="s">
        <v>3096</v>
      </c>
      <c r="C1258" s="48" t="s">
        <v>14503</v>
      </c>
      <c r="D1258" s="48" t="s">
        <v>14504</v>
      </c>
      <c r="E1258" s="48"/>
      <c r="F1258" s="50"/>
    </row>
    <row r="1259">
      <c r="A1259" s="202" t="s">
        <v>6885</v>
      </c>
      <c r="B1259" s="49" t="s">
        <v>3097</v>
      </c>
      <c r="C1259" s="48" t="s">
        <v>14505</v>
      </c>
      <c r="D1259" s="48" t="s">
        <v>14506</v>
      </c>
      <c r="E1259" s="48"/>
      <c r="F1259" s="50"/>
    </row>
    <row r="1260">
      <c r="A1260" s="202" t="s">
        <v>6887</v>
      </c>
      <c r="B1260" s="49" t="s">
        <v>713</v>
      </c>
      <c r="C1260" s="48" t="s">
        <v>14507</v>
      </c>
      <c r="D1260" s="48" t="s">
        <v>14508</v>
      </c>
      <c r="E1260" s="48"/>
      <c r="F1260" s="50"/>
    </row>
    <row r="1261">
      <c r="A1261" s="202" t="s">
        <v>6890</v>
      </c>
      <c r="B1261" s="49" t="s">
        <v>3101</v>
      </c>
      <c r="C1261" s="48" t="s">
        <v>14509</v>
      </c>
      <c r="D1261" s="48" t="s">
        <v>14510</v>
      </c>
      <c r="E1261" s="48"/>
      <c r="F1261" s="50"/>
    </row>
    <row r="1262">
      <c r="A1262" s="202" t="s">
        <v>6890</v>
      </c>
      <c r="B1262" s="49" t="s">
        <v>3101</v>
      </c>
      <c r="C1262" s="48" t="s">
        <v>14511</v>
      </c>
      <c r="D1262" s="48" t="s">
        <v>14512</v>
      </c>
      <c r="E1262" s="48"/>
      <c r="F1262" s="50"/>
    </row>
    <row r="1263">
      <c r="A1263" s="202" t="s">
        <v>6890</v>
      </c>
      <c r="B1263" s="49" t="s">
        <v>3101</v>
      </c>
      <c r="C1263" s="48" t="s">
        <v>14513</v>
      </c>
      <c r="D1263" s="48" t="s">
        <v>14514</v>
      </c>
      <c r="E1263" s="48"/>
      <c r="F1263" s="50"/>
    </row>
    <row r="1264">
      <c r="A1264" s="202" t="s">
        <v>6893</v>
      </c>
      <c r="B1264" s="49" t="s">
        <v>3102</v>
      </c>
      <c r="C1264" s="48" t="s">
        <v>14515</v>
      </c>
      <c r="D1264" s="48" t="s">
        <v>14516</v>
      </c>
      <c r="E1264" s="48"/>
      <c r="F1264" s="50"/>
    </row>
    <row r="1265">
      <c r="A1265" s="202" t="s">
        <v>6893</v>
      </c>
      <c r="B1265" s="49" t="s">
        <v>3102</v>
      </c>
      <c r="C1265" s="48" t="s">
        <v>14517</v>
      </c>
      <c r="D1265" s="48" t="s">
        <v>14518</v>
      </c>
      <c r="E1265" s="48"/>
      <c r="F1265" s="50"/>
    </row>
    <row r="1266">
      <c r="A1266" s="202" t="s">
        <v>6896</v>
      </c>
      <c r="B1266" s="49" t="s">
        <v>3103</v>
      </c>
      <c r="C1266" s="48" t="s">
        <v>14519</v>
      </c>
      <c r="D1266" s="48" t="s">
        <v>14520</v>
      </c>
      <c r="E1266" s="48"/>
      <c r="F1266" s="50"/>
    </row>
    <row r="1267">
      <c r="A1267" s="202" t="s">
        <v>6896</v>
      </c>
      <c r="B1267" s="49" t="s">
        <v>3103</v>
      </c>
      <c r="C1267" s="48" t="s">
        <v>14521</v>
      </c>
      <c r="D1267" s="48" t="s">
        <v>14522</v>
      </c>
      <c r="E1267" s="48"/>
      <c r="F1267" s="50"/>
    </row>
    <row r="1268">
      <c r="A1268" s="202" t="s">
        <v>6896</v>
      </c>
      <c r="B1268" s="49" t="s">
        <v>3103</v>
      </c>
      <c r="C1268" s="48" t="s">
        <v>14309</v>
      </c>
      <c r="D1268" s="48" t="s">
        <v>14310</v>
      </c>
      <c r="E1268" s="48"/>
      <c r="F1268" s="50"/>
    </row>
    <row r="1269">
      <c r="A1269" s="202" t="s">
        <v>6896</v>
      </c>
      <c r="B1269" s="49" t="s">
        <v>3103</v>
      </c>
      <c r="C1269" s="48" t="s">
        <v>12675</v>
      </c>
      <c r="D1269" s="48" t="s">
        <v>4977</v>
      </c>
      <c r="E1269" s="48"/>
      <c r="F1269" s="50"/>
    </row>
    <row r="1270">
      <c r="A1270" s="202" t="s">
        <v>6896</v>
      </c>
      <c r="B1270" s="49" t="s">
        <v>3103</v>
      </c>
      <c r="C1270" s="48" t="s">
        <v>14247</v>
      </c>
      <c r="D1270" s="48" t="s">
        <v>14248</v>
      </c>
      <c r="E1270" s="48"/>
      <c r="F1270" s="50"/>
    </row>
    <row r="1271">
      <c r="A1271" s="202" t="s">
        <v>6896</v>
      </c>
      <c r="B1271" s="49" t="s">
        <v>3103</v>
      </c>
      <c r="C1271" s="48" t="s">
        <v>14249</v>
      </c>
      <c r="D1271" s="48" t="s">
        <v>14523</v>
      </c>
      <c r="E1271" s="48"/>
      <c r="F1271" s="50"/>
    </row>
    <row r="1272">
      <c r="A1272" s="202" t="s">
        <v>6896</v>
      </c>
      <c r="B1272" s="49" t="s">
        <v>3103</v>
      </c>
      <c r="C1272" s="48" t="s">
        <v>14311</v>
      </c>
      <c r="D1272" s="48" t="s">
        <v>14312</v>
      </c>
      <c r="E1272" s="48"/>
      <c r="F1272" s="50"/>
    </row>
    <row r="1273">
      <c r="A1273" s="202" t="s">
        <v>6896</v>
      </c>
      <c r="B1273" s="49" t="s">
        <v>3103</v>
      </c>
      <c r="C1273" s="48" t="s">
        <v>14515</v>
      </c>
      <c r="D1273" s="48" t="s">
        <v>14516</v>
      </c>
      <c r="E1273" s="48"/>
      <c r="F1273" s="50"/>
    </row>
    <row r="1274">
      <c r="A1274" s="202" t="s">
        <v>6896</v>
      </c>
      <c r="B1274" s="49" t="s">
        <v>3103</v>
      </c>
      <c r="C1274" s="48" t="s">
        <v>14517</v>
      </c>
      <c r="D1274" s="48" t="s">
        <v>14518</v>
      </c>
      <c r="E1274" s="48"/>
      <c r="F1274" s="50"/>
    </row>
    <row r="1275">
      <c r="A1275" s="202" t="s">
        <v>6896</v>
      </c>
      <c r="B1275" s="49" t="s">
        <v>3103</v>
      </c>
      <c r="C1275" s="48" t="s">
        <v>14524</v>
      </c>
      <c r="D1275" s="48" t="s">
        <v>14525</v>
      </c>
      <c r="E1275" s="48"/>
      <c r="F1275" s="50"/>
    </row>
    <row r="1276">
      <c r="A1276" s="202" t="s">
        <v>6896</v>
      </c>
      <c r="B1276" s="49" t="s">
        <v>3103</v>
      </c>
      <c r="C1276" s="48" t="s">
        <v>14526</v>
      </c>
      <c r="D1276" s="48" t="s">
        <v>14527</v>
      </c>
      <c r="E1276" s="48"/>
      <c r="F1276" s="50"/>
    </row>
    <row r="1277">
      <c r="A1277" s="202" t="s">
        <v>6896</v>
      </c>
      <c r="B1277" s="49" t="s">
        <v>3103</v>
      </c>
      <c r="C1277" s="48" t="s">
        <v>14528</v>
      </c>
      <c r="D1277" s="48" t="s">
        <v>14529</v>
      </c>
      <c r="E1277" s="48"/>
      <c r="F1277" s="50"/>
    </row>
    <row r="1278">
      <c r="A1278" s="202" t="s">
        <v>6896</v>
      </c>
      <c r="B1278" s="49" t="s">
        <v>3103</v>
      </c>
      <c r="C1278" s="48" t="s">
        <v>14279</v>
      </c>
      <c r="D1278" s="48" t="s">
        <v>14280</v>
      </c>
      <c r="E1278" s="48"/>
      <c r="F1278" s="50"/>
    </row>
    <row r="1279">
      <c r="A1279" s="202" t="s">
        <v>6896</v>
      </c>
      <c r="B1279" s="49" t="s">
        <v>3103</v>
      </c>
      <c r="C1279" s="48" t="s">
        <v>14281</v>
      </c>
      <c r="D1279" s="48" t="s">
        <v>14282</v>
      </c>
      <c r="E1279" s="48"/>
      <c r="F1279" s="50"/>
    </row>
    <row r="1280">
      <c r="A1280" s="202" t="s">
        <v>6896</v>
      </c>
      <c r="B1280" s="49" t="s">
        <v>3103</v>
      </c>
      <c r="C1280" s="48" t="s">
        <v>13804</v>
      </c>
      <c r="D1280" s="48" t="s">
        <v>13805</v>
      </c>
      <c r="E1280" s="48"/>
      <c r="F1280" s="50"/>
    </row>
    <row r="1281">
      <c r="A1281" s="202" t="s">
        <v>6896</v>
      </c>
      <c r="B1281" s="49" t="s">
        <v>3103</v>
      </c>
      <c r="C1281" s="48" t="s">
        <v>13806</v>
      </c>
      <c r="D1281" s="48" t="s">
        <v>13807</v>
      </c>
      <c r="E1281" s="48"/>
      <c r="F1281" s="50"/>
    </row>
    <row r="1282">
      <c r="A1282" s="202" t="s">
        <v>6896</v>
      </c>
      <c r="B1282" s="49" t="s">
        <v>3103</v>
      </c>
      <c r="C1282" s="48" t="s">
        <v>13808</v>
      </c>
      <c r="D1282" s="48" t="s">
        <v>13809</v>
      </c>
      <c r="E1282" s="48"/>
      <c r="F1282" s="50"/>
    </row>
    <row r="1283">
      <c r="A1283" s="202" t="s">
        <v>6896</v>
      </c>
      <c r="B1283" s="49" t="s">
        <v>3103</v>
      </c>
      <c r="C1283" s="48" t="s">
        <v>14215</v>
      </c>
      <c r="D1283" s="48" t="s">
        <v>14216</v>
      </c>
      <c r="E1283" s="48"/>
      <c r="F1283" s="50"/>
    </row>
    <row r="1284">
      <c r="A1284" s="202" t="s">
        <v>6896</v>
      </c>
      <c r="B1284" s="49" t="s">
        <v>3103</v>
      </c>
      <c r="C1284" s="48" t="s">
        <v>14233</v>
      </c>
      <c r="D1284" s="48" t="s">
        <v>14234</v>
      </c>
      <c r="E1284" s="48"/>
      <c r="F1284" s="50"/>
    </row>
    <row r="1285">
      <c r="A1285" s="202" t="s">
        <v>6896</v>
      </c>
      <c r="B1285" s="49" t="s">
        <v>3103</v>
      </c>
      <c r="C1285" s="48" t="s">
        <v>14235</v>
      </c>
      <c r="D1285" s="48" t="s">
        <v>14236</v>
      </c>
      <c r="E1285" s="48"/>
      <c r="F1285" s="50"/>
    </row>
    <row r="1286">
      <c r="A1286" s="202" t="s">
        <v>6896</v>
      </c>
      <c r="B1286" s="49" t="s">
        <v>3103</v>
      </c>
      <c r="C1286" s="48" t="s">
        <v>14237</v>
      </c>
      <c r="D1286" s="48" t="s">
        <v>14238</v>
      </c>
      <c r="E1286" s="48"/>
      <c r="F1286" s="50"/>
    </row>
    <row r="1287">
      <c r="A1287" s="202" t="s">
        <v>6896</v>
      </c>
      <c r="B1287" s="49" t="s">
        <v>3103</v>
      </c>
      <c r="C1287" s="48" t="s">
        <v>14275</v>
      </c>
      <c r="D1287" s="48" t="s">
        <v>14276</v>
      </c>
      <c r="E1287" s="48"/>
      <c r="F1287" s="50"/>
    </row>
    <row r="1288">
      <c r="A1288" s="202" t="s">
        <v>6896</v>
      </c>
      <c r="B1288" s="49" t="s">
        <v>3103</v>
      </c>
      <c r="C1288" s="48" t="s">
        <v>14277</v>
      </c>
      <c r="D1288" s="48" t="s">
        <v>14278</v>
      </c>
      <c r="E1288" s="48"/>
      <c r="F1288" s="50"/>
    </row>
    <row r="1289">
      <c r="A1289" s="202" t="s">
        <v>6896</v>
      </c>
      <c r="B1289" s="49" t="s">
        <v>3103</v>
      </c>
      <c r="C1289" s="48" t="s">
        <v>13777</v>
      </c>
      <c r="D1289" s="48" t="s">
        <v>5419</v>
      </c>
      <c r="E1289" s="48"/>
      <c r="F1289" s="50"/>
    </row>
    <row r="1290">
      <c r="A1290" s="202" t="s">
        <v>6896</v>
      </c>
      <c r="B1290" s="49" t="s">
        <v>3103</v>
      </c>
      <c r="C1290" s="48" t="s">
        <v>13778</v>
      </c>
      <c r="D1290" s="48" t="s">
        <v>13779</v>
      </c>
      <c r="E1290" s="48"/>
      <c r="F1290" s="50"/>
    </row>
    <row r="1291">
      <c r="A1291" s="202" t="s">
        <v>6896</v>
      </c>
      <c r="B1291" s="49" t="s">
        <v>3103</v>
      </c>
      <c r="C1291" s="48" t="s">
        <v>13780</v>
      </c>
      <c r="D1291" s="48" t="s">
        <v>13781</v>
      </c>
      <c r="E1291" s="48"/>
      <c r="F1291" s="50"/>
    </row>
    <row r="1292">
      <c r="A1292" s="202" t="s">
        <v>6896</v>
      </c>
      <c r="B1292" s="49" t="s">
        <v>3103</v>
      </c>
      <c r="C1292" s="48" t="s">
        <v>14176</v>
      </c>
      <c r="D1292" s="48" t="s">
        <v>5811</v>
      </c>
      <c r="E1292" s="48"/>
      <c r="F1292" s="50"/>
    </row>
    <row r="1293">
      <c r="A1293" s="202" t="s">
        <v>6896</v>
      </c>
      <c r="B1293" s="49" t="s">
        <v>3103</v>
      </c>
      <c r="C1293" s="48" t="s">
        <v>14177</v>
      </c>
      <c r="D1293" s="48" t="s">
        <v>14178</v>
      </c>
      <c r="E1293" s="48"/>
      <c r="F1293" s="50"/>
    </row>
    <row r="1294">
      <c r="A1294" s="202" t="s">
        <v>6896</v>
      </c>
      <c r="B1294" s="49" t="s">
        <v>3103</v>
      </c>
      <c r="C1294" s="48" t="s">
        <v>14162</v>
      </c>
      <c r="D1294" s="48" t="s">
        <v>14163</v>
      </c>
      <c r="E1294" s="48"/>
      <c r="F1294" s="50"/>
    </row>
    <row r="1295">
      <c r="A1295" s="202" t="s">
        <v>6896</v>
      </c>
      <c r="B1295" s="49" t="s">
        <v>3103</v>
      </c>
      <c r="C1295" s="48" t="s">
        <v>14164</v>
      </c>
      <c r="D1295" s="48" t="s">
        <v>14165</v>
      </c>
      <c r="E1295" s="48"/>
      <c r="F1295" s="50"/>
    </row>
    <row r="1296">
      <c r="A1296" s="202" t="s">
        <v>6896</v>
      </c>
      <c r="B1296" s="49" t="s">
        <v>3103</v>
      </c>
      <c r="C1296" s="48" t="s">
        <v>14166</v>
      </c>
      <c r="D1296" s="48" t="s">
        <v>14167</v>
      </c>
      <c r="E1296" s="48"/>
      <c r="F1296" s="50"/>
    </row>
    <row r="1297">
      <c r="A1297" s="202" t="s">
        <v>6896</v>
      </c>
      <c r="B1297" s="49" t="s">
        <v>3103</v>
      </c>
      <c r="C1297" s="48" t="s">
        <v>14168</v>
      </c>
      <c r="D1297" s="48" t="s">
        <v>14169</v>
      </c>
      <c r="E1297" s="48"/>
      <c r="F1297" s="50"/>
    </row>
    <row r="1298">
      <c r="A1298" s="202" t="s">
        <v>6896</v>
      </c>
      <c r="B1298" s="49" t="s">
        <v>3103</v>
      </c>
      <c r="C1298" s="48" t="s">
        <v>14170</v>
      </c>
      <c r="D1298" s="48" t="s">
        <v>14171</v>
      </c>
      <c r="E1298" s="48"/>
      <c r="F1298" s="50"/>
    </row>
    <row r="1299">
      <c r="A1299" s="202" t="s">
        <v>6896</v>
      </c>
      <c r="B1299" s="49" t="s">
        <v>3103</v>
      </c>
      <c r="C1299" s="48" t="s">
        <v>13828</v>
      </c>
      <c r="D1299" s="48" t="s">
        <v>13829</v>
      </c>
      <c r="E1299" s="48"/>
      <c r="F1299" s="50"/>
    </row>
    <row r="1300">
      <c r="A1300" s="202" t="s">
        <v>6896</v>
      </c>
      <c r="B1300" s="49" t="s">
        <v>3103</v>
      </c>
      <c r="C1300" s="48" t="s">
        <v>13830</v>
      </c>
      <c r="D1300" s="48" t="s">
        <v>13831</v>
      </c>
      <c r="E1300" s="48"/>
      <c r="F1300" s="50"/>
    </row>
    <row r="1301">
      <c r="A1301" s="202" t="s">
        <v>6896</v>
      </c>
      <c r="B1301" s="49" t="s">
        <v>3103</v>
      </c>
      <c r="C1301" s="48" t="s">
        <v>13832</v>
      </c>
      <c r="D1301" s="48" t="s">
        <v>13833</v>
      </c>
      <c r="E1301" s="48"/>
      <c r="F1301" s="50"/>
    </row>
    <row r="1302">
      <c r="A1302" s="202" t="s">
        <v>6896</v>
      </c>
      <c r="B1302" s="49" t="s">
        <v>3103</v>
      </c>
      <c r="C1302" s="48" t="s">
        <v>14409</v>
      </c>
      <c r="D1302" s="48" t="s">
        <v>14410</v>
      </c>
      <c r="E1302" s="48"/>
      <c r="F1302" s="50"/>
    </row>
    <row r="1303">
      <c r="A1303" s="202" t="s">
        <v>6896</v>
      </c>
      <c r="B1303" s="49" t="s">
        <v>3103</v>
      </c>
      <c r="C1303" s="48" t="s">
        <v>14411</v>
      </c>
      <c r="D1303" s="48" t="s">
        <v>14412</v>
      </c>
      <c r="E1303" s="48"/>
      <c r="F1303" s="50"/>
    </row>
    <row r="1304">
      <c r="A1304" s="202" t="s">
        <v>6896</v>
      </c>
      <c r="B1304" s="49" t="s">
        <v>3103</v>
      </c>
      <c r="C1304" s="48" t="s">
        <v>14159</v>
      </c>
      <c r="D1304" s="48" t="s">
        <v>5838</v>
      </c>
      <c r="E1304" s="48"/>
      <c r="F1304" s="50"/>
    </row>
    <row r="1305">
      <c r="A1305" s="202" t="s">
        <v>6896</v>
      </c>
      <c r="B1305" s="49" t="s">
        <v>3103</v>
      </c>
      <c r="C1305" s="48" t="s">
        <v>14160</v>
      </c>
      <c r="D1305" s="48" t="s">
        <v>14161</v>
      </c>
      <c r="E1305" s="48"/>
      <c r="F1305" s="50"/>
    </row>
    <row r="1306">
      <c r="A1306" s="202" t="s">
        <v>6896</v>
      </c>
      <c r="B1306" s="49" t="s">
        <v>3103</v>
      </c>
      <c r="C1306" s="48" t="s">
        <v>13381</v>
      </c>
      <c r="D1306" s="48" t="s">
        <v>5229</v>
      </c>
      <c r="E1306" s="48"/>
      <c r="F1306" s="50"/>
    </row>
    <row r="1307">
      <c r="A1307" s="202" t="s">
        <v>6896</v>
      </c>
      <c r="B1307" s="49" t="s">
        <v>3103</v>
      </c>
      <c r="C1307" s="48" t="s">
        <v>13382</v>
      </c>
      <c r="D1307" s="48" t="s">
        <v>13383</v>
      </c>
      <c r="E1307" s="48"/>
      <c r="F1307" s="50"/>
    </row>
    <row r="1308">
      <c r="A1308" s="202" t="s">
        <v>6896</v>
      </c>
      <c r="B1308" s="49" t="s">
        <v>3103</v>
      </c>
      <c r="C1308" s="48" t="s">
        <v>13384</v>
      </c>
      <c r="D1308" s="48" t="s">
        <v>13385</v>
      </c>
      <c r="E1308" s="48"/>
      <c r="F1308" s="50"/>
    </row>
    <row r="1309">
      <c r="A1309" s="202" t="s">
        <v>6896</v>
      </c>
      <c r="B1309" s="49" t="s">
        <v>3103</v>
      </c>
      <c r="C1309" s="48" t="s">
        <v>14385</v>
      </c>
      <c r="D1309" s="48" t="s">
        <v>5771</v>
      </c>
      <c r="E1309" s="48"/>
      <c r="F1309" s="50"/>
    </row>
    <row r="1310">
      <c r="A1310" s="202" t="s">
        <v>6896</v>
      </c>
      <c r="B1310" s="49" t="s">
        <v>3103</v>
      </c>
      <c r="C1310" s="48" t="s">
        <v>14386</v>
      </c>
      <c r="D1310" s="48" t="s">
        <v>14387</v>
      </c>
      <c r="E1310" s="48"/>
      <c r="F1310" s="50"/>
    </row>
    <row r="1311">
      <c r="A1311" s="202" t="s">
        <v>6896</v>
      </c>
      <c r="B1311" s="49" t="s">
        <v>3103</v>
      </c>
      <c r="C1311" s="48" t="s">
        <v>14388</v>
      </c>
      <c r="D1311" s="48" t="s">
        <v>14389</v>
      </c>
      <c r="E1311" s="48"/>
      <c r="F1311" s="50"/>
    </row>
    <row r="1312">
      <c r="A1312" s="202" t="s">
        <v>6896</v>
      </c>
      <c r="B1312" s="49" t="s">
        <v>3103</v>
      </c>
      <c r="C1312" s="48" t="s">
        <v>14172</v>
      </c>
      <c r="D1312" s="48" t="s">
        <v>14173</v>
      </c>
      <c r="E1312" s="48"/>
      <c r="F1312" s="50"/>
    </row>
    <row r="1313">
      <c r="A1313" s="202" t="s">
        <v>6896</v>
      </c>
      <c r="B1313" s="49" t="s">
        <v>3103</v>
      </c>
      <c r="C1313" s="48" t="s">
        <v>14174</v>
      </c>
      <c r="D1313" s="48" t="s">
        <v>14175</v>
      </c>
      <c r="E1313" s="48"/>
      <c r="F1313" s="50"/>
    </row>
    <row r="1314">
      <c r="A1314" s="202" t="s">
        <v>6899</v>
      </c>
      <c r="B1314" s="49" t="s">
        <v>3104</v>
      </c>
      <c r="C1314" s="48" t="s">
        <v>14530</v>
      </c>
      <c r="D1314" s="48" t="s">
        <v>14531</v>
      </c>
      <c r="E1314" s="48"/>
      <c r="F1314" s="50"/>
    </row>
    <row r="1315">
      <c r="A1315" s="202" t="s">
        <v>6899</v>
      </c>
      <c r="B1315" s="49" t="s">
        <v>3104</v>
      </c>
      <c r="C1315" s="48" t="s">
        <v>14524</v>
      </c>
      <c r="D1315" s="48" t="s">
        <v>14525</v>
      </c>
      <c r="E1315" s="48"/>
      <c r="F1315" s="50"/>
    </row>
    <row r="1316">
      <c r="A1316" s="202" t="s">
        <v>6899</v>
      </c>
      <c r="B1316" s="49" t="s">
        <v>3104</v>
      </c>
      <c r="C1316" s="48" t="s">
        <v>14526</v>
      </c>
      <c r="D1316" s="48" t="s">
        <v>14527</v>
      </c>
      <c r="E1316" s="48"/>
      <c r="F1316" s="50"/>
    </row>
    <row r="1317">
      <c r="A1317" s="202" t="s">
        <v>6899</v>
      </c>
      <c r="B1317" s="49" t="s">
        <v>3104</v>
      </c>
      <c r="C1317" s="48" t="s">
        <v>14532</v>
      </c>
      <c r="D1317" s="48" t="s">
        <v>14533</v>
      </c>
      <c r="E1317" s="48"/>
      <c r="F1317" s="50"/>
    </row>
    <row r="1318">
      <c r="A1318" s="202" t="s">
        <v>6899</v>
      </c>
      <c r="B1318" s="49" t="s">
        <v>3104</v>
      </c>
      <c r="C1318" s="48" t="s">
        <v>14528</v>
      </c>
      <c r="D1318" s="48" t="s">
        <v>14529</v>
      </c>
      <c r="E1318" s="48"/>
      <c r="F1318" s="50"/>
    </row>
    <row r="1319">
      <c r="A1319" s="202" t="s">
        <v>6899</v>
      </c>
      <c r="B1319" s="49" t="s">
        <v>3104</v>
      </c>
      <c r="C1319" s="48" t="s">
        <v>14534</v>
      </c>
      <c r="D1319" s="48" t="s">
        <v>14535</v>
      </c>
      <c r="E1319" s="48"/>
      <c r="F1319" s="50"/>
    </row>
    <row r="1320">
      <c r="A1320" s="202" t="s">
        <v>6899</v>
      </c>
      <c r="B1320" s="49" t="s">
        <v>3104</v>
      </c>
      <c r="C1320" s="48" t="s">
        <v>14536</v>
      </c>
      <c r="D1320" s="48" t="s">
        <v>14537</v>
      </c>
      <c r="E1320" s="48"/>
      <c r="F1320" s="50"/>
    </row>
    <row r="1321">
      <c r="A1321" s="202" t="s">
        <v>6899</v>
      </c>
      <c r="B1321" s="49" t="s">
        <v>3104</v>
      </c>
      <c r="C1321" s="48" t="s">
        <v>14538</v>
      </c>
      <c r="D1321" s="48" t="s">
        <v>14539</v>
      </c>
      <c r="E1321" s="48"/>
      <c r="F1321" s="50"/>
    </row>
    <row r="1322">
      <c r="A1322" s="202" t="s">
        <v>6899</v>
      </c>
      <c r="B1322" s="49" t="s">
        <v>3104</v>
      </c>
      <c r="C1322" s="48" t="s">
        <v>14540</v>
      </c>
      <c r="D1322" s="48" t="s">
        <v>14541</v>
      </c>
      <c r="E1322" s="48"/>
      <c r="F1322" s="50"/>
    </row>
    <row r="1323">
      <c r="A1323" s="202" t="s">
        <v>6899</v>
      </c>
      <c r="B1323" s="49" t="s">
        <v>3104</v>
      </c>
      <c r="C1323" s="48" t="s">
        <v>14542</v>
      </c>
      <c r="D1323" s="48" t="s">
        <v>14543</v>
      </c>
      <c r="E1323" s="48"/>
      <c r="F1323" s="50"/>
    </row>
    <row r="1324">
      <c r="A1324" s="202" t="s">
        <v>6899</v>
      </c>
      <c r="B1324" s="49" t="s">
        <v>3104</v>
      </c>
      <c r="C1324" s="48" t="s">
        <v>14544</v>
      </c>
      <c r="D1324" s="48" t="s">
        <v>14545</v>
      </c>
      <c r="E1324" s="48"/>
      <c r="F1324" s="50"/>
    </row>
    <row r="1325">
      <c r="A1325" s="202" t="s">
        <v>6899</v>
      </c>
      <c r="B1325" s="49" t="s">
        <v>3104</v>
      </c>
      <c r="C1325" s="48" t="s">
        <v>14546</v>
      </c>
      <c r="D1325" s="48" t="s">
        <v>14547</v>
      </c>
      <c r="E1325" s="48"/>
      <c r="F1325" s="50"/>
    </row>
    <row r="1326">
      <c r="A1326" s="202" t="s">
        <v>6899</v>
      </c>
      <c r="B1326" s="49" t="s">
        <v>3104</v>
      </c>
      <c r="C1326" s="48" t="s">
        <v>14548</v>
      </c>
      <c r="D1326" s="48" t="s">
        <v>14549</v>
      </c>
      <c r="E1326" s="48"/>
      <c r="F1326" s="50"/>
    </row>
    <row r="1327">
      <c r="A1327" s="202" t="s">
        <v>6899</v>
      </c>
      <c r="B1327" s="49" t="s">
        <v>3104</v>
      </c>
      <c r="C1327" s="48" t="s">
        <v>14550</v>
      </c>
      <c r="D1327" s="48" t="s">
        <v>14551</v>
      </c>
      <c r="E1327" s="48"/>
      <c r="F1327" s="50"/>
    </row>
    <row r="1328">
      <c r="A1328" s="202" t="s">
        <v>6899</v>
      </c>
      <c r="B1328" s="49" t="s">
        <v>3104</v>
      </c>
      <c r="C1328" s="48" t="s">
        <v>14552</v>
      </c>
      <c r="D1328" s="48" t="s">
        <v>14553</v>
      </c>
      <c r="E1328" s="48"/>
      <c r="F1328" s="50"/>
    </row>
    <row r="1329">
      <c r="A1329" s="202" t="s">
        <v>6899</v>
      </c>
      <c r="B1329" s="49" t="s">
        <v>3104</v>
      </c>
      <c r="C1329" s="48" t="s">
        <v>14554</v>
      </c>
      <c r="D1329" s="48" t="s">
        <v>14555</v>
      </c>
      <c r="E1329" s="48"/>
      <c r="F1329" s="50"/>
    </row>
    <row r="1330">
      <c r="A1330" s="202" t="s">
        <v>6901</v>
      </c>
      <c r="B1330" s="49" t="s">
        <v>3105</v>
      </c>
      <c r="C1330" s="48" t="s">
        <v>12893</v>
      </c>
      <c r="D1330" s="48" t="s">
        <v>12894</v>
      </c>
      <c r="E1330" s="48"/>
      <c r="F1330" s="50"/>
    </row>
    <row r="1331">
      <c r="A1331" s="202" t="s">
        <v>6901</v>
      </c>
      <c r="B1331" s="49" t="s">
        <v>3105</v>
      </c>
      <c r="C1331" s="48" t="s">
        <v>12895</v>
      </c>
      <c r="D1331" s="48" t="s">
        <v>12896</v>
      </c>
      <c r="E1331" s="48"/>
      <c r="F1331" s="50"/>
    </row>
    <row r="1332">
      <c r="A1332" s="202" t="s">
        <v>6904</v>
      </c>
      <c r="B1332" s="49" t="s">
        <v>3107</v>
      </c>
      <c r="C1332" s="48" t="s">
        <v>14556</v>
      </c>
      <c r="D1332" s="48" t="s">
        <v>14557</v>
      </c>
      <c r="E1332" s="48"/>
      <c r="F1332" s="50"/>
    </row>
    <row r="1333">
      <c r="A1333" s="202" t="s">
        <v>6904</v>
      </c>
      <c r="B1333" s="49" t="s">
        <v>3107</v>
      </c>
      <c r="C1333" s="48" t="s">
        <v>14558</v>
      </c>
      <c r="D1333" s="48" t="s">
        <v>14559</v>
      </c>
      <c r="E1333" s="48"/>
      <c r="F1333" s="50"/>
    </row>
    <row r="1334">
      <c r="A1334" s="202" t="s">
        <v>6904</v>
      </c>
      <c r="B1334" s="49" t="s">
        <v>3107</v>
      </c>
      <c r="C1334" s="48" t="s">
        <v>14560</v>
      </c>
      <c r="D1334" s="48" t="s">
        <v>14561</v>
      </c>
      <c r="E1334" s="48"/>
      <c r="F1334" s="50"/>
    </row>
    <row r="1335">
      <c r="A1335" s="202" t="s">
        <v>6907</v>
      </c>
      <c r="B1335" s="49" t="s">
        <v>3108</v>
      </c>
      <c r="C1335" s="48" t="s">
        <v>14562</v>
      </c>
      <c r="D1335" s="48" t="s">
        <v>14563</v>
      </c>
      <c r="E1335" s="48"/>
      <c r="F1335" s="50"/>
    </row>
    <row r="1336">
      <c r="A1336" s="202" t="s">
        <v>6907</v>
      </c>
      <c r="B1336" s="49" t="s">
        <v>3108</v>
      </c>
      <c r="C1336" s="48" t="s">
        <v>14564</v>
      </c>
      <c r="D1336" s="48" t="s">
        <v>14565</v>
      </c>
      <c r="E1336" s="48"/>
      <c r="F1336" s="50"/>
    </row>
    <row r="1337">
      <c r="A1337" s="202" t="s">
        <v>6910</v>
      </c>
      <c r="B1337" s="49" t="s">
        <v>3109</v>
      </c>
      <c r="C1337" s="48" t="s">
        <v>14566</v>
      </c>
      <c r="D1337" s="48" t="s">
        <v>14567</v>
      </c>
      <c r="E1337" s="48"/>
      <c r="F1337" s="50"/>
    </row>
    <row r="1338">
      <c r="A1338" s="202" t="s">
        <v>6911</v>
      </c>
      <c r="B1338" s="49" t="s">
        <v>3110</v>
      </c>
      <c r="C1338" s="48" t="s">
        <v>14568</v>
      </c>
      <c r="D1338" s="48" t="s">
        <v>14569</v>
      </c>
      <c r="E1338" s="48"/>
      <c r="F1338" s="50"/>
    </row>
    <row r="1339">
      <c r="A1339" s="202" t="s">
        <v>6911</v>
      </c>
      <c r="B1339" s="49" t="s">
        <v>3110</v>
      </c>
      <c r="C1339" s="48" t="s">
        <v>14570</v>
      </c>
      <c r="D1339" s="48" t="s">
        <v>14571</v>
      </c>
      <c r="E1339" s="48"/>
      <c r="F1339" s="50"/>
    </row>
    <row r="1340">
      <c r="A1340" s="202" t="s">
        <v>6914</v>
      </c>
      <c r="B1340" s="49" t="s">
        <v>3111</v>
      </c>
      <c r="C1340" s="48" t="s">
        <v>14572</v>
      </c>
      <c r="D1340" s="48" t="s">
        <v>14573</v>
      </c>
      <c r="E1340" s="48"/>
      <c r="F1340" s="50"/>
    </row>
    <row r="1341">
      <c r="A1341" s="202" t="s">
        <v>6914</v>
      </c>
      <c r="B1341" s="49" t="s">
        <v>3111</v>
      </c>
      <c r="C1341" s="48" t="s">
        <v>14574</v>
      </c>
      <c r="D1341" s="48" t="s">
        <v>14575</v>
      </c>
      <c r="E1341" s="48"/>
      <c r="F1341" s="50"/>
    </row>
    <row r="1342">
      <c r="A1342" s="202" t="s">
        <v>6917</v>
      </c>
      <c r="B1342" s="49" t="s">
        <v>3112</v>
      </c>
      <c r="C1342" s="48" t="s">
        <v>14576</v>
      </c>
      <c r="D1342" s="48" t="s">
        <v>14577</v>
      </c>
      <c r="E1342" s="48"/>
      <c r="F1342" s="50"/>
    </row>
    <row r="1343">
      <c r="A1343" s="202" t="s">
        <v>6917</v>
      </c>
      <c r="B1343" s="49" t="s">
        <v>3112</v>
      </c>
      <c r="C1343" s="48" t="s">
        <v>14578</v>
      </c>
      <c r="D1343" s="48" t="s">
        <v>14579</v>
      </c>
      <c r="E1343" s="48"/>
      <c r="F1343" s="50"/>
    </row>
    <row r="1344">
      <c r="A1344" s="202" t="s">
        <v>6920</v>
      </c>
      <c r="B1344" s="49" t="s">
        <v>3113</v>
      </c>
      <c r="C1344" s="48" t="s">
        <v>14580</v>
      </c>
      <c r="D1344" s="48" t="s">
        <v>14581</v>
      </c>
      <c r="E1344" s="48"/>
      <c r="F1344" s="50"/>
    </row>
    <row r="1345">
      <c r="A1345" s="202" t="s">
        <v>6922</v>
      </c>
      <c r="B1345" s="49" t="s">
        <v>3115</v>
      </c>
      <c r="C1345" s="48" t="s">
        <v>14582</v>
      </c>
      <c r="D1345" s="48" t="s">
        <v>14583</v>
      </c>
      <c r="E1345" s="48"/>
      <c r="F1345" s="50"/>
    </row>
    <row r="1346">
      <c r="A1346" s="202" t="s">
        <v>6922</v>
      </c>
      <c r="B1346" s="49" t="s">
        <v>3115</v>
      </c>
      <c r="C1346" s="48" t="s">
        <v>14584</v>
      </c>
      <c r="D1346" s="48" t="s">
        <v>14585</v>
      </c>
      <c r="E1346" s="48"/>
      <c r="F1346" s="50"/>
    </row>
    <row r="1347">
      <c r="A1347" s="202" t="s">
        <v>6922</v>
      </c>
      <c r="B1347" s="49" t="s">
        <v>3115</v>
      </c>
      <c r="C1347" s="48" t="s">
        <v>14586</v>
      </c>
      <c r="D1347" s="48" t="s">
        <v>14587</v>
      </c>
      <c r="E1347" s="48"/>
      <c r="F1347" s="50"/>
    </row>
    <row r="1348">
      <c r="A1348" s="202" t="s">
        <v>6924</v>
      </c>
      <c r="B1348" s="49" t="s">
        <v>862</v>
      </c>
      <c r="C1348" s="48" t="s">
        <v>14519</v>
      </c>
      <c r="D1348" s="48" t="s">
        <v>14520</v>
      </c>
      <c r="E1348" s="48"/>
      <c r="F1348" s="50"/>
    </row>
    <row r="1349">
      <c r="A1349" s="202" t="s">
        <v>6924</v>
      </c>
      <c r="B1349" s="49" t="s">
        <v>862</v>
      </c>
      <c r="C1349" s="48" t="s">
        <v>14521</v>
      </c>
      <c r="D1349" s="48" t="s">
        <v>14522</v>
      </c>
      <c r="E1349" s="48"/>
      <c r="F1349" s="50"/>
    </row>
    <row r="1350">
      <c r="A1350" s="202" t="s">
        <v>6927</v>
      </c>
      <c r="B1350" s="49" t="s">
        <v>3118</v>
      </c>
      <c r="C1350" s="48" t="s">
        <v>14588</v>
      </c>
      <c r="D1350" s="48" t="s">
        <v>14589</v>
      </c>
      <c r="E1350" s="48"/>
      <c r="F1350" s="50"/>
    </row>
    <row r="1351">
      <c r="A1351" s="202" t="s">
        <v>6927</v>
      </c>
      <c r="B1351" s="49" t="s">
        <v>3118</v>
      </c>
      <c r="C1351" s="48" t="s">
        <v>14590</v>
      </c>
      <c r="D1351" s="48" t="s">
        <v>14591</v>
      </c>
      <c r="E1351" s="48"/>
      <c r="F1351" s="50"/>
    </row>
    <row r="1352">
      <c r="A1352" s="202" t="s">
        <v>6929</v>
      </c>
      <c r="B1352" s="49" t="s">
        <v>3120</v>
      </c>
      <c r="C1352" s="48" t="s">
        <v>14592</v>
      </c>
      <c r="D1352" s="48" t="s">
        <v>14593</v>
      </c>
      <c r="E1352" s="48"/>
      <c r="F1352" s="50"/>
    </row>
    <row r="1353">
      <c r="A1353" s="202" t="s">
        <v>6929</v>
      </c>
      <c r="B1353" s="49" t="s">
        <v>3120</v>
      </c>
      <c r="C1353" s="48" t="s">
        <v>14594</v>
      </c>
      <c r="D1353" s="48" t="s">
        <v>14595</v>
      </c>
      <c r="E1353" s="48"/>
      <c r="F1353" s="50"/>
    </row>
    <row r="1354">
      <c r="A1354" s="202" t="s">
        <v>6932</v>
      </c>
      <c r="B1354" s="49" t="s">
        <v>3122</v>
      </c>
      <c r="C1354" s="48" t="s">
        <v>14596</v>
      </c>
      <c r="D1354" s="48" t="s">
        <v>14597</v>
      </c>
      <c r="E1354" s="48"/>
      <c r="F1354" s="50"/>
    </row>
    <row r="1355">
      <c r="A1355" s="202" t="s">
        <v>6932</v>
      </c>
      <c r="B1355" s="49" t="s">
        <v>3122</v>
      </c>
      <c r="C1355" s="48" t="s">
        <v>14598</v>
      </c>
      <c r="D1355" s="48" t="s">
        <v>13081</v>
      </c>
      <c r="E1355" s="48"/>
      <c r="F1355" s="50"/>
    </row>
    <row r="1356">
      <c r="A1356" s="202" t="s">
        <v>6934</v>
      </c>
      <c r="B1356" s="49" t="s">
        <v>850</v>
      </c>
      <c r="C1356" s="48" t="s">
        <v>14599</v>
      </c>
      <c r="D1356" s="48" t="s">
        <v>5852</v>
      </c>
      <c r="E1356" s="48"/>
      <c r="F1356" s="50"/>
    </row>
    <row r="1357">
      <c r="A1357" s="202" t="s">
        <v>6934</v>
      </c>
      <c r="B1357" s="49" t="s">
        <v>850</v>
      </c>
      <c r="C1357" s="48" t="s">
        <v>14600</v>
      </c>
      <c r="D1357" s="48" t="s">
        <v>14601</v>
      </c>
      <c r="E1357" s="48"/>
      <c r="F1357" s="50"/>
    </row>
    <row r="1358">
      <c r="A1358" s="202" t="s">
        <v>6936</v>
      </c>
      <c r="B1358" s="49" t="s">
        <v>3125</v>
      </c>
      <c r="C1358" s="48" t="s">
        <v>14602</v>
      </c>
      <c r="D1358" s="48" t="s">
        <v>14603</v>
      </c>
      <c r="E1358" s="48"/>
      <c r="F1358" s="50"/>
    </row>
    <row r="1359">
      <c r="A1359" s="202" t="s">
        <v>6936</v>
      </c>
      <c r="B1359" s="49" t="s">
        <v>3125</v>
      </c>
      <c r="C1359" s="48" t="s">
        <v>14604</v>
      </c>
      <c r="D1359" s="48" t="s">
        <v>14605</v>
      </c>
      <c r="E1359" s="48"/>
      <c r="F1359" s="50"/>
    </row>
    <row r="1360">
      <c r="A1360" s="202" t="s">
        <v>6938</v>
      </c>
      <c r="B1360" s="49" t="s">
        <v>3127</v>
      </c>
      <c r="C1360" s="48" t="s">
        <v>14606</v>
      </c>
      <c r="D1360" s="48" t="s">
        <v>5970</v>
      </c>
      <c r="E1360" s="48"/>
      <c r="F1360" s="50"/>
    </row>
    <row r="1361">
      <c r="A1361" s="202" t="s">
        <v>6939</v>
      </c>
      <c r="B1361" s="49" t="s">
        <v>3129</v>
      </c>
      <c r="C1361" s="48" t="s">
        <v>14069</v>
      </c>
      <c r="D1361" s="48" t="s">
        <v>14070</v>
      </c>
      <c r="E1361" s="48"/>
      <c r="F1361" s="50"/>
    </row>
    <row r="1362">
      <c r="A1362" s="202" t="s">
        <v>6939</v>
      </c>
      <c r="B1362" s="49" t="s">
        <v>3129</v>
      </c>
      <c r="C1362" s="48" t="s">
        <v>14071</v>
      </c>
      <c r="D1362" s="48" t="s">
        <v>14072</v>
      </c>
      <c r="E1362" s="48"/>
      <c r="F1362" s="50"/>
    </row>
    <row r="1363">
      <c r="A1363" s="202" t="s">
        <v>6939</v>
      </c>
      <c r="B1363" s="49" t="s">
        <v>3129</v>
      </c>
      <c r="C1363" s="48" t="s">
        <v>14073</v>
      </c>
      <c r="D1363" s="48" t="s">
        <v>14074</v>
      </c>
      <c r="E1363" s="48"/>
      <c r="F1363" s="50"/>
    </row>
    <row r="1364">
      <c r="A1364" s="202" t="s">
        <v>6939</v>
      </c>
      <c r="B1364" s="49" t="s">
        <v>3129</v>
      </c>
      <c r="C1364" s="48" t="s">
        <v>14075</v>
      </c>
      <c r="D1364" s="48" t="s">
        <v>14076</v>
      </c>
      <c r="E1364" s="48"/>
      <c r="F1364" s="50"/>
    </row>
    <row r="1365">
      <c r="A1365" s="202" t="s">
        <v>6939</v>
      </c>
      <c r="B1365" s="49" t="s">
        <v>3129</v>
      </c>
      <c r="C1365" s="48" t="s">
        <v>14077</v>
      </c>
      <c r="D1365" s="48" t="s">
        <v>14078</v>
      </c>
      <c r="E1365" s="48"/>
      <c r="F1365" s="50"/>
    </row>
    <row r="1366">
      <c r="A1366" s="202" t="s">
        <v>6942</v>
      </c>
      <c r="B1366" s="49" t="s">
        <v>3131</v>
      </c>
      <c r="C1366" s="48" t="s">
        <v>14607</v>
      </c>
      <c r="D1366" s="48" t="s">
        <v>14608</v>
      </c>
      <c r="E1366" s="48"/>
      <c r="F1366" s="50"/>
    </row>
    <row r="1367">
      <c r="A1367" s="202" t="s">
        <v>6942</v>
      </c>
      <c r="B1367" s="49" t="s">
        <v>3131</v>
      </c>
      <c r="C1367" s="48" t="s">
        <v>14609</v>
      </c>
      <c r="D1367" s="48" t="s">
        <v>14610</v>
      </c>
      <c r="E1367" s="48"/>
      <c r="F1367" s="50"/>
    </row>
    <row r="1368">
      <c r="A1368" s="707" t="s">
        <v>4916</v>
      </c>
      <c r="B1368" s="153" t="s">
        <v>3134</v>
      </c>
      <c r="C1368" s="170"/>
      <c r="D1368" s="170"/>
      <c r="E1368" s="170"/>
      <c r="F1368" s="156"/>
    </row>
    <row r="1369">
      <c r="A1369" s="202" t="s">
        <v>6945</v>
      </c>
      <c r="B1369" s="49" t="s">
        <v>3135</v>
      </c>
      <c r="C1369" s="48" t="s">
        <v>14611</v>
      </c>
      <c r="D1369" s="48" t="s">
        <v>14612</v>
      </c>
      <c r="E1369" s="48"/>
      <c r="F1369" s="50"/>
    </row>
    <row r="1370">
      <c r="A1370" s="202" t="s">
        <v>6945</v>
      </c>
      <c r="B1370" s="49" t="s">
        <v>3135</v>
      </c>
      <c r="C1370" s="48" t="s">
        <v>14613</v>
      </c>
      <c r="D1370" s="48" t="s">
        <v>14614</v>
      </c>
      <c r="E1370" s="48"/>
      <c r="F1370" s="50"/>
    </row>
    <row r="1371">
      <c r="A1371" s="202" t="s">
        <v>6948</v>
      </c>
      <c r="B1371" s="49" t="s">
        <v>3136</v>
      </c>
      <c r="C1371" s="48" t="s">
        <v>14615</v>
      </c>
      <c r="D1371" s="48" t="s">
        <v>14616</v>
      </c>
      <c r="E1371" s="48"/>
      <c r="F1371" s="50"/>
    </row>
    <row r="1372">
      <c r="A1372" s="202" t="s">
        <v>6948</v>
      </c>
      <c r="B1372" s="49" t="s">
        <v>3136</v>
      </c>
      <c r="C1372" s="48" t="s">
        <v>14617</v>
      </c>
      <c r="D1372" s="48" t="s">
        <v>14618</v>
      </c>
      <c r="E1372" s="48"/>
      <c r="F1372" s="50"/>
    </row>
    <row r="1373">
      <c r="A1373" s="202" t="s">
        <v>6951</v>
      </c>
      <c r="B1373" s="49" t="s">
        <v>775</v>
      </c>
      <c r="C1373" s="48" t="s">
        <v>14619</v>
      </c>
      <c r="D1373" s="48" t="s">
        <v>14620</v>
      </c>
      <c r="E1373" s="48"/>
      <c r="F1373" s="50"/>
    </row>
    <row r="1374">
      <c r="A1374" s="202" t="s">
        <v>6951</v>
      </c>
      <c r="B1374" s="49" t="s">
        <v>775</v>
      </c>
      <c r="C1374" s="48" t="s">
        <v>14621</v>
      </c>
      <c r="D1374" s="48" t="s">
        <v>14622</v>
      </c>
      <c r="E1374" s="48"/>
      <c r="F1374" s="50"/>
    </row>
    <row r="1375">
      <c r="A1375" s="202" t="s">
        <v>6951</v>
      </c>
      <c r="B1375" s="49" t="s">
        <v>775</v>
      </c>
      <c r="C1375" s="48" t="s">
        <v>14623</v>
      </c>
      <c r="D1375" s="48" t="s">
        <v>14624</v>
      </c>
      <c r="E1375" s="48"/>
      <c r="F1375" s="50"/>
    </row>
    <row r="1376">
      <c r="A1376" s="202" t="s">
        <v>6951</v>
      </c>
      <c r="B1376" s="49" t="s">
        <v>775</v>
      </c>
      <c r="C1376" s="48" t="s">
        <v>14625</v>
      </c>
      <c r="D1376" s="48" t="s">
        <v>14626</v>
      </c>
      <c r="E1376" s="48"/>
      <c r="F1376" s="50"/>
    </row>
    <row r="1377">
      <c r="A1377" s="202" t="s">
        <v>6953</v>
      </c>
      <c r="B1377" s="49" t="s">
        <v>3138</v>
      </c>
      <c r="C1377" s="48" t="s">
        <v>14627</v>
      </c>
      <c r="D1377" s="48" t="s">
        <v>14628</v>
      </c>
      <c r="E1377" s="48"/>
      <c r="F1377" s="50"/>
    </row>
    <row r="1378">
      <c r="A1378" s="202" t="s">
        <v>6953</v>
      </c>
      <c r="B1378" s="49" t="s">
        <v>3138</v>
      </c>
      <c r="C1378" s="48" t="s">
        <v>14629</v>
      </c>
      <c r="D1378" s="48" t="s">
        <v>14630</v>
      </c>
      <c r="E1378" s="48"/>
      <c r="F1378" s="50"/>
    </row>
    <row r="1379">
      <c r="A1379" s="202" t="s">
        <v>6953</v>
      </c>
      <c r="B1379" s="49" t="s">
        <v>3138</v>
      </c>
      <c r="C1379" s="48" t="s">
        <v>14631</v>
      </c>
      <c r="D1379" s="48" t="s">
        <v>14632</v>
      </c>
      <c r="E1379" s="48"/>
      <c r="F1379" s="50"/>
    </row>
    <row r="1380">
      <c r="A1380" s="202" t="s">
        <v>6953</v>
      </c>
      <c r="B1380" s="49" t="s">
        <v>3138</v>
      </c>
      <c r="C1380" s="48" t="s">
        <v>14633</v>
      </c>
      <c r="D1380" s="48" t="s">
        <v>14634</v>
      </c>
      <c r="E1380" s="48"/>
      <c r="F1380" s="50"/>
    </row>
    <row r="1381">
      <c r="A1381" s="202" t="s">
        <v>6956</v>
      </c>
      <c r="B1381" s="49" t="s">
        <v>3141</v>
      </c>
      <c r="C1381" s="48" t="s">
        <v>14635</v>
      </c>
      <c r="D1381" s="48" t="s">
        <v>14636</v>
      </c>
      <c r="E1381" s="48"/>
      <c r="F1381" s="50"/>
    </row>
    <row r="1382">
      <c r="A1382" s="202" t="s">
        <v>6956</v>
      </c>
      <c r="B1382" s="49" t="s">
        <v>3141</v>
      </c>
      <c r="C1382" s="48" t="s">
        <v>14637</v>
      </c>
      <c r="D1382" s="48" t="s">
        <v>14638</v>
      </c>
      <c r="E1382" s="48"/>
      <c r="F1382" s="50"/>
    </row>
    <row r="1383">
      <c r="A1383" s="202" t="s">
        <v>6956</v>
      </c>
      <c r="B1383" s="49" t="s">
        <v>3141</v>
      </c>
      <c r="C1383" s="48" t="s">
        <v>14639</v>
      </c>
      <c r="D1383" s="48" t="s">
        <v>14640</v>
      </c>
      <c r="E1383" s="48"/>
      <c r="F1383" s="50"/>
    </row>
    <row r="1384">
      <c r="A1384" s="202" t="s">
        <v>6956</v>
      </c>
      <c r="B1384" s="49" t="s">
        <v>3141</v>
      </c>
      <c r="C1384" s="48" t="s">
        <v>14641</v>
      </c>
      <c r="D1384" s="48" t="s">
        <v>14642</v>
      </c>
      <c r="E1384" s="48"/>
      <c r="F1384" s="50"/>
    </row>
    <row r="1385">
      <c r="A1385" s="202" t="s">
        <v>6959</v>
      </c>
      <c r="B1385" s="49" t="s">
        <v>3144</v>
      </c>
      <c r="C1385" s="48" t="s">
        <v>14643</v>
      </c>
      <c r="D1385" s="48" t="s">
        <v>14644</v>
      </c>
      <c r="E1385" s="48"/>
      <c r="F1385" s="50"/>
    </row>
    <row r="1386">
      <c r="A1386" s="202" t="s">
        <v>6959</v>
      </c>
      <c r="B1386" s="49" t="s">
        <v>3144</v>
      </c>
      <c r="C1386" s="48" t="s">
        <v>14645</v>
      </c>
      <c r="D1386" s="48" t="s">
        <v>14646</v>
      </c>
      <c r="E1386" s="48"/>
      <c r="F1386" s="50"/>
    </row>
    <row r="1387">
      <c r="A1387" s="202" t="s">
        <v>6962</v>
      </c>
      <c r="B1387" s="49" t="s">
        <v>3146</v>
      </c>
      <c r="C1387" s="48" t="s">
        <v>14647</v>
      </c>
      <c r="D1387" s="48" t="s">
        <v>14648</v>
      </c>
      <c r="E1387" s="48"/>
      <c r="F1387" s="50"/>
    </row>
    <row r="1388">
      <c r="A1388" s="202" t="s">
        <v>6962</v>
      </c>
      <c r="B1388" s="49" t="s">
        <v>3146</v>
      </c>
      <c r="C1388" s="48" t="s">
        <v>14649</v>
      </c>
      <c r="D1388" s="48" t="s">
        <v>14650</v>
      </c>
      <c r="E1388" s="48"/>
      <c r="F1388" s="50"/>
    </row>
    <row r="1389">
      <c r="A1389" s="202" t="s">
        <v>6965</v>
      </c>
      <c r="B1389" s="49" t="s">
        <v>3148</v>
      </c>
      <c r="C1389" s="48" t="s">
        <v>14635</v>
      </c>
      <c r="D1389" s="48" t="s">
        <v>14636</v>
      </c>
      <c r="E1389" s="48"/>
      <c r="F1389" s="50"/>
    </row>
    <row r="1390">
      <c r="A1390" s="202" t="s">
        <v>6965</v>
      </c>
      <c r="B1390" s="49" t="s">
        <v>3148</v>
      </c>
      <c r="C1390" s="48" t="s">
        <v>14651</v>
      </c>
      <c r="D1390" s="48" t="s">
        <v>14652</v>
      </c>
      <c r="E1390" s="48"/>
      <c r="F1390" s="50"/>
    </row>
    <row r="1391">
      <c r="A1391" s="202" t="s">
        <v>6965</v>
      </c>
      <c r="B1391" s="49" t="s">
        <v>3148</v>
      </c>
      <c r="C1391" s="48" t="s">
        <v>14653</v>
      </c>
      <c r="D1391" s="48" t="s">
        <v>14654</v>
      </c>
      <c r="E1391" s="48"/>
      <c r="F1391" s="50"/>
    </row>
    <row r="1392">
      <c r="A1392" s="202" t="s">
        <v>6965</v>
      </c>
      <c r="B1392" s="49" t="s">
        <v>3148</v>
      </c>
      <c r="C1392" s="48" t="s">
        <v>14655</v>
      </c>
      <c r="D1392" s="48" t="s">
        <v>14656</v>
      </c>
      <c r="E1392" s="48"/>
      <c r="F1392" s="50"/>
    </row>
    <row r="1393">
      <c r="A1393" s="202" t="s">
        <v>6968</v>
      </c>
      <c r="B1393" s="49" t="s">
        <v>3149</v>
      </c>
      <c r="C1393" s="48" t="s">
        <v>14635</v>
      </c>
      <c r="D1393" s="48" t="s">
        <v>14636</v>
      </c>
      <c r="E1393" s="48"/>
      <c r="F1393" s="50"/>
    </row>
    <row r="1394">
      <c r="A1394" s="202" t="s">
        <v>6968</v>
      </c>
      <c r="B1394" s="49" t="s">
        <v>3149</v>
      </c>
      <c r="C1394" s="48" t="s">
        <v>14657</v>
      </c>
      <c r="D1394" s="48" t="s">
        <v>14658</v>
      </c>
      <c r="E1394" s="48"/>
      <c r="F1394" s="50"/>
    </row>
    <row r="1395">
      <c r="A1395" s="202" t="s">
        <v>6968</v>
      </c>
      <c r="B1395" s="49" t="s">
        <v>3149</v>
      </c>
      <c r="C1395" s="48" t="s">
        <v>14659</v>
      </c>
      <c r="D1395" s="48" t="s">
        <v>14660</v>
      </c>
      <c r="E1395" s="48"/>
      <c r="F1395" s="50"/>
    </row>
    <row r="1396">
      <c r="A1396" s="202" t="s">
        <v>6968</v>
      </c>
      <c r="B1396" s="49" t="s">
        <v>3149</v>
      </c>
      <c r="C1396" s="48" t="s">
        <v>14661</v>
      </c>
      <c r="D1396" s="48" t="s">
        <v>14662</v>
      </c>
      <c r="E1396" s="48"/>
      <c r="F1396" s="50"/>
    </row>
    <row r="1397">
      <c r="A1397" s="202" t="s">
        <v>6971</v>
      </c>
      <c r="B1397" s="49" t="s">
        <v>3150</v>
      </c>
      <c r="C1397" s="48" t="s">
        <v>14663</v>
      </c>
      <c r="D1397" s="48" t="s">
        <v>14664</v>
      </c>
      <c r="E1397" s="48"/>
      <c r="F1397" s="50"/>
    </row>
    <row r="1398">
      <c r="A1398" s="202" t="s">
        <v>6971</v>
      </c>
      <c r="B1398" s="49" t="s">
        <v>3150</v>
      </c>
      <c r="C1398" s="48" t="s">
        <v>14665</v>
      </c>
      <c r="D1398" s="48" t="s">
        <v>14666</v>
      </c>
      <c r="E1398" s="48"/>
      <c r="F1398" s="50"/>
    </row>
    <row r="1399">
      <c r="A1399" s="202" t="s">
        <v>6973</v>
      </c>
      <c r="B1399" s="49" t="s">
        <v>901</v>
      </c>
      <c r="C1399" s="48" t="s">
        <v>14667</v>
      </c>
      <c r="D1399" s="48" t="s">
        <v>14668</v>
      </c>
      <c r="E1399" s="48"/>
      <c r="F1399" s="50"/>
    </row>
    <row r="1400">
      <c r="A1400" s="202" t="s">
        <v>6973</v>
      </c>
      <c r="B1400" s="49" t="s">
        <v>901</v>
      </c>
      <c r="C1400" s="48" t="s">
        <v>14669</v>
      </c>
      <c r="D1400" s="48" t="s">
        <v>14670</v>
      </c>
      <c r="E1400" s="48"/>
      <c r="F1400" s="50"/>
    </row>
    <row r="1401">
      <c r="A1401" s="202" t="s">
        <v>6973</v>
      </c>
      <c r="B1401" s="49" t="s">
        <v>901</v>
      </c>
      <c r="C1401" s="48" t="s">
        <v>14671</v>
      </c>
      <c r="D1401" s="48" t="s">
        <v>14672</v>
      </c>
      <c r="E1401" s="48"/>
      <c r="F1401" s="50"/>
    </row>
    <row r="1402">
      <c r="A1402" s="202" t="s">
        <v>6973</v>
      </c>
      <c r="B1402" s="49" t="s">
        <v>901</v>
      </c>
      <c r="C1402" s="48" t="s">
        <v>14673</v>
      </c>
      <c r="D1402" s="48" t="s">
        <v>14674</v>
      </c>
      <c r="E1402" s="48"/>
      <c r="F1402" s="50"/>
    </row>
    <row r="1403">
      <c r="A1403" s="202" t="s">
        <v>6973</v>
      </c>
      <c r="B1403" s="49" t="s">
        <v>901</v>
      </c>
      <c r="C1403" s="48" t="s">
        <v>14675</v>
      </c>
      <c r="D1403" s="48" t="s">
        <v>14676</v>
      </c>
      <c r="E1403" s="48"/>
      <c r="F1403" s="50"/>
    </row>
    <row r="1404">
      <c r="A1404" s="202" t="s">
        <v>6973</v>
      </c>
      <c r="B1404" s="49" t="s">
        <v>901</v>
      </c>
      <c r="C1404" s="48" t="s">
        <v>14677</v>
      </c>
      <c r="D1404" s="48" t="s">
        <v>14678</v>
      </c>
      <c r="E1404" s="48"/>
      <c r="F1404" s="50"/>
    </row>
    <row r="1405">
      <c r="A1405" s="202" t="s">
        <v>6973</v>
      </c>
      <c r="B1405" s="49" t="s">
        <v>901</v>
      </c>
      <c r="C1405" s="48" t="s">
        <v>14679</v>
      </c>
      <c r="D1405" s="48" t="s">
        <v>14680</v>
      </c>
      <c r="E1405" s="48"/>
      <c r="F1405" s="50"/>
    </row>
    <row r="1406">
      <c r="A1406" s="202" t="s">
        <v>6973</v>
      </c>
      <c r="B1406" s="49" t="s">
        <v>901</v>
      </c>
      <c r="C1406" s="48" t="s">
        <v>14681</v>
      </c>
      <c r="D1406" s="48" t="s">
        <v>14682</v>
      </c>
      <c r="E1406" s="48"/>
      <c r="F1406" s="50"/>
    </row>
    <row r="1407">
      <c r="A1407" s="202" t="s">
        <v>6973</v>
      </c>
      <c r="B1407" s="49" t="s">
        <v>901</v>
      </c>
      <c r="C1407" s="48" t="s">
        <v>14683</v>
      </c>
      <c r="D1407" s="48" t="s">
        <v>14684</v>
      </c>
      <c r="E1407" s="48"/>
      <c r="F1407" s="50"/>
    </row>
    <row r="1408">
      <c r="A1408" s="202" t="s">
        <v>6973</v>
      </c>
      <c r="B1408" s="49" t="s">
        <v>901</v>
      </c>
      <c r="C1408" s="48" t="s">
        <v>14685</v>
      </c>
      <c r="D1408" s="48" t="s">
        <v>14686</v>
      </c>
      <c r="E1408" s="48"/>
      <c r="F1408" s="50"/>
    </row>
    <row r="1409">
      <c r="A1409" s="202" t="s">
        <v>6973</v>
      </c>
      <c r="B1409" s="49" t="s">
        <v>901</v>
      </c>
      <c r="C1409" s="48" t="s">
        <v>14687</v>
      </c>
      <c r="D1409" s="48" t="s">
        <v>14688</v>
      </c>
      <c r="E1409" s="48"/>
      <c r="F1409" s="50"/>
    </row>
    <row r="1410">
      <c r="A1410" s="202" t="s">
        <v>6973</v>
      </c>
      <c r="B1410" s="49" t="s">
        <v>901</v>
      </c>
      <c r="C1410" s="48" t="s">
        <v>14689</v>
      </c>
      <c r="D1410" s="48" t="s">
        <v>14690</v>
      </c>
      <c r="E1410" s="48"/>
      <c r="F1410" s="50"/>
    </row>
    <row r="1411">
      <c r="A1411" s="202" t="s">
        <v>6973</v>
      </c>
      <c r="B1411" s="49" t="s">
        <v>901</v>
      </c>
      <c r="C1411" s="48" t="s">
        <v>14691</v>
      </c>
      <c r="D1411" s="48" t="s">
        <v>14692</v>
      </c>
      <c r="E1411" s="48"/>
      <c r="F1411" s="50"/>
    </row>
    <row r="1412">
      <c r="A1412" s="202" t="s">
        <v>6973</v>
      </c>
      <c r="B1412" s="49" t="s">
        <v>901</v>
      </c>
      <c r="C1412" s="48" t="s">
        <v>14693</v>
      </c>
      <c r="D1412" s="48" t="s">
        <v>14694</v>
      </c>
      <c r="E1412" s="48"/>
      <c r="F1412" s="50"/>
    </row>
    <row r="1413">
      <c r="A1413" s="202" t="s">
        <v>6973</v>
      </c>
      <c r="B1413" s="49" t="s">
        <v>901</v>
      </c>
      <c r="C1413" s="48" t="s">
        <v>14695</v>
      </c>
      <c r="D1413" s="48" t="s">
        <v>14696</v>
      </c>
      <c r="E1413" s="48"/>
      <c r="F1413" s="50"/>
    </row>
    <row r="1414">
      <c r="A1414" s="202" t="s">
        <v>6973</v>
      </c>
      <c r="B1414" s="49" t="s">
        <v>901</v>
      </c>
      <c r="C1414" s="48" t="s">
        <v>14697</v>
      </c>
      <c r="D1414" s="48" t="s">
        <v>14698</v>
      </c>
      <c r="E1414" s="48"/>
      <c r="F1414" s="50"/>
    </row>
    <row r="1415">
      <c r="A1415" s="202" t="s">
        <v>6973</v>
      </c>
      <c r="B1415" s="49" t="s">
        <v>901</v>
      </c>
      <c r="C1415" s="48" t="s">
        <v>14699</v>
      </c>
      <c r="D1415" s="48" t="s">
        <v>14700</v>
      </c>
      <c r="E1415" s="48"/>
      <c r="F1415" s="50"/>
    </row>
    <row r="1416">
      <c r="A1416" s="202" t="s">
        <v>6973</v>
      </c>
      <c r="B1416" s="49" t="s">
        <v>901</v>
      </c>
      <c r="C1416" s="48" t="s">
        <v>14701</v>
      </c>
      <c r="D1416" s="48" t="s">
        <v>14702</v>
      </c>
      <c r="E1416" s="48"/>
      <c r="F1416" s="50"/>
    </row>
    <row r="1417">
      <c r="A1417" s="202" t="s">
        <v>6973</v>
      </c>
      <c r="B1417" s="49" t="s">
        <v>901</v>
      </c>
      <c r="C1417" s="48" t="s">
        <v>14703</v>
      </c>
      <c r="D1417" s="48" t="s">
        <v>14704</v>
      </c>
      <c r="E1417" s="48"/>
      <c r="F1417" s="50"/>
    </row>
    <row r="1418">
      <c r="A1418" s="202" t="s">
        <v>6973</v>
      </c>
      <c r="B1418" s="49" t="s">
        <v>901</v>
      </c>
      <c r="C1418" s="48" t="s">
        <v>14705</v>
      </c>
      <c r="D1418" s="48" t="s">
        <v>14706</v>
      </c>
      <c r="E1418" s="48"/>
      <c r="F1418" s="50"/>
    </row>
    <row r="1419">
      <c r="A1419" s="202" t="s">
        <v>6973</v>
      </c>
      <c r="B1419" s="49" t="s">
        <v>901</v>
      </c>
      <c r="C1419" s="48" t="s">
        <v>14707</v>
      </c>
      <c r="D1419" s="48" t="s">
        <v>14708</v>
      </c>
      <c r="E1419" s="48"/>
      <c r="F1419" s="50"/>
    </row>
    <row r="1420">
      <c r="A1420" s="202" t="s">
        <v>6973</v>
      </c>
      <c r="B1420" s="49" t="s">
        <v>901</v>
      </c>
      <c r="C1420" s="48" t="s">
        <v>14709</v>
      </c>
      <c r="D1420" s="48" t="s">
        <v>14710</v>
      </c>
      <c r="E1420" s="48"/>
      <c r="F1420" s="50"/>
    </row>
    <row r="1421">
      <c r="A1421" s="202" t="s">
        <v>6973</v>
      </c>
      <c r="B1421" s="49" t="s">
        <v>901</v>
      </c>
      <c r="C1421" s="48" t="s">
        <v>14711</v>
      </c>
      <c r="D1421" s="48" t="s">
        <v>14712</v>
      </c>
      <c r="E1421" s="48"/>
      <c r="F1421" s="50"/>
    </row>
    <row r="1422">
      <c r="A1422" s="202" t="s">
        <v>6973</v>
      </c>
      <c r="B1422" s="49" t="s">
        <v>901</v>
      </c>
      <c r="C1422" s="48" t="s">
        <v>14713</v>
      </c>
      <c r="D1422" s="48" t="s">
        <v>14714</v>
      </c>
      <c r="E1422" s="48"/>
      <c r="F1422" s="50"/>
    </row>
    <row r="1423">
      <c r="A1423" s="202" t="s">
        <v>6973</v>
      </c>
      <c r="B1423" s="49" t="s">
        <v>901</v>
      </c>
      <c r="C1423" s="48" t="s">
        <v>14715</v>
      </c>
      <c r="D1423" s="48" t="s">
        <v>14716</v>
      </c>
      <c r="E1423" s="48"/>
      <c r="F1423" s="50"/>
    </row>
    <row r="1424">
      <c r="A1424" s="202" t="s">
        <v>6973</v>
      </c>
      <c r="B1424" s="49" t="s">
        <v>901</v>
      </c>
      <c r="C1424" s="48" t="s">
        <v>14717</v>
      </c>
      <c r="D1424" s="48" t="s">
        <v>14718</v>
      </c>
      <c r="E1424" s="48"/>
      <c r="F1424" s="50"/>
    </row>
    <row r="1425">
      <c r="A1425" s="202" t="s">
        <v>6973</v>
      </c>
      <c r="B1425" s="49" t="s">
        <v>901</v>
      </c>
      <c r="C1425" s="48" t="s">
        <v>14719</v>
      </c>
      <c r="D1425" s="48" t="s">
        <v>14720</v>
      </c>
      <c r="E1425" s="48"/>
      <c r="F1425" s="50"/>
    </row>
    <row r="1426">
      <c r="A1426" s="202" t="s">
        <v>6973</v>
      </c>
      <c r="B1426" s="49" t="s">
        <v>901</v>
      </c>
      <c r="C1426" s="48" t="s">
        <v>14721</v>
      </c>
      <c r="D1426" s="48" t="s">
        <v>14722</v>
      </c>
      <c r="E1426" s="48"/>
      <c r="F1426" s="50"/>
    </row>
    <row r="1427">
      <c r="A1427" s="202" t="s">
        <v>6976</v>
      </c>
      <c r="B1427" s="49" t="s">
        <v>3153</v>
      </c>
      <c r="C1427" s="48" t="s">
        <v>14723</v>
      </c>
      <c r="D1427" s="48" t="s">
        <v>14724</v>
      </c>
      <c r="E1427" s="48"/>
      <c r="F1427" s="50"/>
    </row>
    <row r="1428">
      <c r="A1428" s="202" t="s">
        <v>6976</v>
      </c>
      <c r="B1428" s="49" t="s">
        <v>3153</v>
      </c>
      <c r="C1428" s="48" t="s">
        <v>14725</v>
      </c>
      <c r="D1428" s="48" t="s">
        <v>14726</v>
      </c>
      <c r="E1428" s="48"/>
      <c r="F1428" s="50"/>
    </row>
    <row r="1429">
      <c r="A1429" s="202" t="s">
        <v>6979</v>
      </c>
      <c r="B1429" s="49" t="s">
        <v>3154</v>
      </c>
      <c r="C1429" s="48" t="s">
        <v>14727</v>
      </c>
      <c r="D1429" s="48" t="s">
        <v>14728</v>
      </c>
      <c r="E1429" s="48"/>
      <c r="F1429" s="50"/>
    </row>
    <row r="1430">
      <c r="A1430" s="202" t="s">
        <v>6979</v>
      </c>
      <c r="B1430" s="49" t="s">
        <v>3154</v>
      </c>
      <c r="C1430" s="48" t="s">
        <v>14729</v>
      </c>
      <c r="D1430" s="48" t="s">
        <v>14730</v>
      </c>
      <c r="E1430" s="48"/>
      <c r="F1430" s="50"/>
    </row>
    <row r="1431">
      <c r="A1431" s="202" t="s">
        <v>6979</v>
      </c>
      <c r="B1431" s="49" t="s">
        <v>3154</v>
      </c>
      <c r="C1431" s="48" t="s">
        <v>14731</v>
      </c>
      <c r="D1431" s="48" t="s">
        <v>14732</v>
      </c>
      <c r="E1431" s="48"/>
      <c r="F1431" s="50"/>
    </row>
    <row r="1432">
      <c r="A1432" s="708" t="s">
        <v>6982</v>
      </c>
      <c r="B1432" s="49" t="s">
        <v>3155</v>
      </c>
      <c r="C1432" s="48"/>
      <c r="D1432" s="48"/>
      <c r="E1432" s="48"/>
      <c r="F1432" s="50"/>
    </row>
    <row r="1433">
      <c r="A1433" s="708" t="s">
        <v>6985</v>
      </c>
      <c r="B1433" s="49" t="s">
        <v>3156</v>
      </c>
      <c r="C1433" s="48"/>
      <c r="D1433" s="48"/>
      <c r="E1433" s="48"/>
      <c r="F1433" s="50"/>
    </row>
    <row r="1434">
      <c r="A1434" s="708" t="s">
        <v>6988</v>
      </c>
      <c r="B1434" s="49" t="s">
        <v>3158</v>
      </c>
      <c r="C1434" s="48"/>
      <c r="D1434" s="48"/>
      <c r="E1434" s="48"/>
      <c r="F1434" s="50"/>
    </row>
    <row r="1435">
      <c r="A1435" s="202" t="s">
        <v>6991</v>
      </c>
      <c r="B1435" s="49" t="s">
        <v>3159</v>
      </c>
      <c r="C1435" s="48" t="s">
        <v>14733</v>
      </c>
      <c r="D1435" s="48" t="s">
        <v>14734</v>
      </c>
      <c r="E1435" s="48"/>
      <c r="F1435" s="50"/>
    </row>
    <row r="1436">
      <c r="A1436" s="202" t="s">
        <v>6994</v>
      </c>
      <c r="B1436" s="49" t="s">
        <v>3160</v>
      </c>
      <c r="C1436" s="48" t="s">
        <v>14735</v>
      </c>
      <c r="D1436" s="48" t="s">
        <v>14736</v>
      </c>
      <c r="E1436" s="48"/>
      <c r="F1436" s="50"/>
    </row>
    <row r="1437">
      <c r="A1437" s="202" t="s">
        <v>6994</v>
      </c>
      <c r="B1437" s="49" t="s">
        <v>3160</v>
      </c>
      <c r="C1437" s="48" t="s">
        <v>14737</v>
      </c>
      <c r="D1437" s="48" t="s">
        <v>14738</v>
      </c>
      <c r="E1437" s="48"/>
      <c r="F1437" s="50"/>
    </row>
    <row r="1438">
      <c r="A1438" s="202" t="s">
        <v>6994</v>
      </c>
      <c r="B1438" s="49" t="s">
        <v>3160</v>
      </c>
      <c r="C1438" s="48" t="s">
        <v>14739</v>
      </c>
      <c r="D1438" s="48" t="s">
        <v>14740</v>
      </c>
      <c r="E1438" s="48"/>
      <c r="F1438" s="50"/>
    </row>
    <row r="1439">
      <c r="A1439" s="202" t="s">
        <v>6994</v>
      </c>
      <c r="B1439" s="49" t="s">
        <v>3160</v>
      </c>
      <c r="C1439" s="48" t="s">
        <v>14741</v>
      </c>
      <c r="D1439" s="48" t="s">
        <v>14742</v>
      </c>
      <c r="E1439" s="48"/>
      <c r="F1439" s="50"/>
    </row>
    <row r="1440">
      <c r="A1440" s="202" t="s">
        <v>6994</v>
      </c>
      <c r="B1440" s="49" t="s">
        <v>3160</v>
      </c>
      <c r="C1440" s="48" t="s">
        <v>14743</v>
      </c>
      <c r="D1440" s="48" t="s">
        <v>14744</v>
      </c>
      <c r="E1440" s="48"/>
      <c r="F1440" s="50"/>
    </row>
    <row r="1441">
      <c r="A1441" s="202" t="s">
        <v>6997</v>
      </c>
      <c r="B1441" s="49" t="s">
        <v>3161</v>
      </c>
      <c r="C1441" s="48" t="s">
        <v>14745</v>
      </c>
      <c r="D1441" s="48" t="s">
        <v>14746</v>
      </c>
      <c r="E1441" s="48"/>
      <c r="F1441" s="50"/>
    </row>
    <row r="1442">
      <c r="A1442" s="202" t="s">
        <v>6997</v>
      </c>
      <c r="B1442" s="49" t="s">
        <v>3161</v>
      </c>
      <c r="C1442" s="48" t="s">
        <v>14747</v>
      </c>
      <c r="D1442" s="48" t="s">
        <v>14748</v>
      </c>
      <c r="E1442" s="48"/>
      <c r="F1442" s="50"/>
    </row>
    <row r="1443">
      <c r="A1443" s="202" t="s">
        <v>7000</v>
      </c>
      <c r="B1443" s="49" t="s">
        <v>3164</v>
      </c>
      <c r="C1443" s="48" t="s">
        <v>14749</v>
      </c>
      <c r="D1443" s="48" t="s">
        <v>14750</v>
      </c>
      <c r="E1443" s="48"/>
      <c r="F1443" s="50"/>
    </row>
    <row r="1444">
      <c r="A1444" s="202" t="s">
        <v>7000</v>
      </c>
      <c r="B1444" s="49" t="s">
        <v>3164</v>
      </c>
      <c r="C1444" s="48" t="s">
        <v>14751</v>
      </c>
      <c r="D1444" s="48" t="s">
        <v>14752</v>
      </c>
      <c r="E1444" s="48"/>
      <c r="F1444" s="50"/>
    </row>
    <row r="1445">
      <c r="A1445" s="202" t="s">
        <v>7002</v>
      </c>
      <c r="B1445" s="49" t="s">
        <v>3165</v>
      </c>
      <c r="C1445" s="48" t="s">
        <v>14753</v>
      </c>
      <c r="D1445" s="48" t="s">
        <v>14754</v>
      </c>
      <c r="E1445" s="48"/>
      <c r="F1445" s="50"/>
    </row>
    <row r="1446">
      <c r="A1446" s="202" t="s">
        <v>7002</v>
      </c>
      <c r="B1446" s="49" t="s">
        <v>3165</v>
      </c>
      <c r="C1446" s="48" t="s">
        <v>14755</v>
      </c>
      <c r="D1446" s="48" t="s">
        <v>2385</v>
      </c>
      <c r="E1446" s="48"/>
      <c r="F1446" s="50"/>
    </row>
    <row r="1447">
      <c r="A1447" s="202" t="s">
        <v>7002</v>
      </c>
      <c r="B1447" s="49" t="s">
        <v>3165</v>
      </c>
      <c r="C1447" s="48" t="s">
        <v>14756</v>
      </c>
      <c r="D1447" s="48" t="s">
        <v>14757</v>
      </c>
      <c r="E1447" s="48"/>
      <c r="F1447" s="50"/>
    </row>
    <row r="1448">
      <c r="A1448" s="202" t="s">
        <v>7002</v>
      </c>
      <c r="B1448" s="49" t="s">
        <v>3165</v>
      </c>
      <c r="C1448" s="48" t="s">
        <v>14758</v>
      </c>
      <c r="D1448" s="48" t="s">
        <v>14759</v>
      </c>
      <c r="E1448" s="48"/>
      <c r="F1448" s="50"/>
    </row>
    <row r="1449">
      <c r="A1449" s="202" t="s">
        <v>7003</v>
      </c>
      <c r="B1449" s="49" t="s">
        <v>3166</v>
      </c>
      <c r="C1449" s="48" t="s">
        <v>14760</v>
      </c>
      <c r="D1449" s="48" t="s">
        <v>14761</v>
      </c>
      <c r="E1449" s="48"/>
      <c r="F1449" s="50"/>
    </row>
    <row r="1450">
      <c r="A1450" s="202" t="s">
        <v>7004</v>
      </c>
      <c r="B1450" s="49" t="s">
        <v>3167</v>
      </c>
      <c r="C1450" s="48" t="s">
        <v>14762</v>
      </c>
      <c r="D1450" s="48" t="s">
        <v>14763</v>
      </c>
      <c r="E1450" s="48"/>
      <c r="F1450" s="50"/>
    </row>
    <row r="1451">
      <c r="A1451" s="202" t="s">
        <v>7004</v>
      </c>
      <c r="B1451" s="49" t="s">
        <v>3167</v>
      </c>
      <c r="C1451" s="48" t="s">
        <v>14764</v>
      </c>
      <c r="D1451" s="48" t="s">
        <v>14765</v>
      </c>
      <c r="E1451" s="48"/>
      <c r="F1451" s="50"/>
    </row>
    <row r="1452">
      <c r="A1452" s="202" t="s">
        <v>7004</v>
      </c>
      <c r="B1452" s="49" t="s">
        <v>3167</v>
      </c>
      <c r="C1452" s="48" t="s">
        <v>14766</v>
      </c>
      <c r="D1452" s="48" t="s">
        <v>14767</v>
      </c>
      <c r="E1452" s="48"/>
      <c r="F1452" s="50"/>
    </row>
    <row r="1453">
      <c r="A1453" s="202" t="s">
        <v>7004</v>
      </c>
      <c r="B1453" s="49" t="s">
        <v>3167</v>
      </c>
      <c r="C1453" s="48" t="s">
        <v>14768</v>
      </c>
      <c r="D1453" s="48" t="s">
        <v>14769</v>
      </c>
      <c r="E1453" s="48"/>
      <c r="F1453" s="50"/>
    </row>
    <row r="1454">
      <c r="A1454" s="202" t="s">
        <v>7004</v>
      </c>
      <c r="B1454" s="49" t="s">
        <v>3167</v>
      </c>
      <c r="C1454" s="48" t="s">
        <v>14770</v>
      </c>
      <c r="D1454" s="48" t="s">
        <v>14771</v>
      </c>
      <c r="E1454" s="48"/>
      <c r="F1454" s="50"/>
    </row>
    <row r="1455">
      <c r="A1455" s="202" t="s">
        <v>7004</v>
      </c>
      <c r="B1455" s="49" t="s">
        <v>3167</v>
      </c>
      <c r="C1455" s="48" t="s">
        <v>14772</v>
      </c>
      <c r="D1455" s="48" t="s">
        <v>14773</v>
      </c>
      <c r="E1455" s="48"/>
      <c r="F1455" s="50"/>
    </row>
    <row r="1456">
      <c r="A1456" s="202" t="s">
        <v>7004</v>
      </c>
      <c r="B1456" s="49" t="s">
        <v>3167</v>
      </c>
      <c r="C1456" s="48" t="s">
        <v>14774</v>
      </c>
      <c r="D1456" s="48" t="s">
        <v>14775</v>
      </c>
      <c r="E1456" s="48"/>
      <c r="F1456" s="50"/>
    </row>
    <row r="1457">
      <c r="A1457" s="202" t="s">
        <v>7004</v>
      </c>
      <c r="B1457" s="49" t="s">
        <v>3167</v>
      </c>
      <c r="C1457" s="48" t="s">
        <v>14776</v>
      </c>
      <c r="D1457" s="48" t="s">
        <v>14777</v>
      </c>
      <c r="E1457" s="48"/>
      <c r="F1457" s="50"/>
    </row>
    <row r="1458">
      <c r="A1458" s="202" t="s">
        <v>7006</v>
      </c>
      <c r="B1458" s="49" t="s">
        <v>3170</v>
      </c>
      <c r="C1458" s="48" t="s">
        <v>14778</v>
      </c>
      <c r="D1458" s="48" t="s">
        <v>14779</v>
      </c>
      <c r="E1458" s="48"/>
      <c r="F1458" s="50"/>
    </row>
    <row r="1459">
      <c r="A1459" s="202" t="s">
        <v>7008</v>
      </c>
      <c r="B1459" s="49" t="s">
        <v>3171</v>
      </c>
      <c r="C1459" s="48" t="s">
        <v>12430</v>
      </c>
      <c r="D1459" s="48" t="s">
        <v>12431</v>
      </c>
      <c r="E1459" s="48"/>
      <c r="F1459" s="50"/>
    </row>
    <row r="1460">
      <c r="A1460" s="202" t="s">
        <v>7008</v>
      </c>
      <c r="B1460" s="49" t="s">
        <v>3171</v>
      </c>
      <c r="C1460" s="48" t="s">
        <v>14780</v>
      </c>
      <c r="D1460" s="48" t="s">
        <v>14781</v>
      </c>
      <c r="E1460" s="48"/>
      <c r="F1460" s="50"/>
    </row>
    <row r="1461">
      <c r="A1461" s="202" t="s">
        <v>7008</v>
      </c>
      <c r="B1461" s="49" t="s">
        <v>3171</v>
      </c>
      <c r="C1461" s="48" t="s">
        <v>14782</v>
      </c>
      <c r="D1461" s="48" t="s">
        <v>14783</v>
      </c>
      <c r="E1461" s="48"/>
      <c r="F1461" s="50"/>
    </row>
    <row r="1462">
      <c r="A1462" s="202" t="s">
        <v>7011</v>
      </c>
      <c r="B1462" s="49" t="s">
        <v>3172</v>
      </c>
      <c r="C1462" s="48" t="s">
        <v>14784</v>
      </c>
      <c r="D1462" s="48" t="s">
        <v>14785</v>
      </c>
      <c r="E1462" s="48"/>
      <c r="F1462" s="50"/>
    </row>
    <row r="1463">
      <c r="A1463" s="202" t="s">
        <v>7012</v>
      </c>
      <c r="B1463" s="49" t="s">
        <v>3173</v>
      </c>
      <c r="C1463" s="48" t="s">
        <v>14786</v>
      </c>
      <c r="D1463" s="48" t="s">
        <v>6051</v>
      </c>
      <c r="E1463" s="48"/>
      <c r="F1463" s="50"/>
    </row>
    <row r="1464">
      <c r="A1464" s="202" t="s">
        <v>7012</v>
      </c>
      <c r="B1464" s="49" t="s">
        <v>3173</v>
      </c>
      <c r="C1464" s="48" t="s">
        <v>12644</v>
      </c>
      <c r="D1464" s="48" t="s">
        <v>12645</v>
      </c>
      <c r="E1464" s="48"/>
      <c r="F1464" s="50"/>
    </row>
    <row r="1465">
      <c r="A1465" s="202" t="s">
        <v>7012</v>
      </c>
      <c r="B1465" s="49" t="s">
        <v>3173</v>
      </c>
      <c r="C1465" s="48" t="s">
        <v>13306</v>
      </c>
      <c r="D1465" s="48" t="s">
        <v>13307</v>
      </c>
      <c r="E1465" s="48"/>
      <c r="F1465" s="50"/>
    </row>
    <row r="1466">
      <c r="A1466" s="202" t="s">
        <v>7012</v>
      </c>
      <c r="B1466" s="49" t="s">
        <v>3173</v>
      </c>
      <c r="C1466" s="48" t="s">
        <v>12646</v>
      </c>
      <c r="D1466" s="48" t="s">
        <v>12647</v>
      </c>
      <c r="E1466" s="48"/>
      <c r="F1466" s="50"/>
    </row>
    <row r="1467">
      <c r="A1467" s="202" t="s">
        <v>7012</v>
      </c>
      <c r="B1467" s="49" t="s">
        <v>3173</v>
      </c>
      <c r="C1467" s="48" t="s">
        <v>13298</v>
      </c>
      <c r="D1467" s="48" t="s">
        <v>13299</v>
      </c>
      <c r="E1467" s="48"/>
      <c r="F1467" s="50"/>
    </row>
    <row r="1468">
      <c r="A1468" s="202" t="s">
        <v>7014</v>
      </c>
      <c r="B1468" s="49" t="s">
        <v>3175</v>
      </c>
      <c r="C1468" s="48" t="s">
        <v>14787</v>
      </c>
      <c r="D1468" s="48" t="s">
        <v>14788</v>
      </c>
      <c r="E1468" s="48"/>
      <c r="F1468" s="50"/>
    </row>
    <row r="1469">
      <c r="A1469" s="202" t="s">
        <v>7014</v>
      </c>
      <c r="B1469" s="49" t="s">
        <v>3175</v>
      </c>
      <c r="C1469" s="48" t="s">
        <v>14789</v>
      </c>
      <c r="D1469" s="48" t="s">
        <v>14790</v>
      </c>
      <c r="E1469" s="48"/>
      <c r="F1469" s="50"/>
    </row>
    <row r="1470">
      <c r="A1470" s="202" t="s">
        <v>7014</v>
      </c>
      <c r="B1470" s="49" t="s">
        <v>3175</v>
      </c>
      <c r="C1470" s="48" t="s">
        <v>14791</v>
      </c>
      <c r="D1470" s="48" t="s">
        <v>14792</v>
      </c>
      <c r="E1470" s="48"/>
      <c r="F1470" s="50"/>
    </row>
    <row r="1471">
      <c r="A1471" s="202" t="s">
        <v>7017</v>
      </c>
      <c r="B1471" s="49" t="s">
        <v>3176</v>
      </c>
      <c r="C1471" s="48" t="s">
        <v>14793</v>
      </c>
      <c r="D1471" s="48" t="s">
        <v>6089</v>
      </c>
      <c r="E1471" s="48"/>
      <c r="F1471" s="50"/>
    </row>
    <row r="1472">
      <c r="A1472" s="202" t="s">
        <v>7017</v>
      </c>
      <c r="B1472" s="49" t="s">
        <v>3176</v>
      </c>
      <c r="C1472" s="48" t="s">
        <v>14794</v>
      </c>
      <c r="D1472" s="48" t="s">
        <v>14795</v>
      </c>
      <c r="E1472" s="48"/>
      <c r="F1472" s="50"/>
    </row>
    <row r="1473">
      <c r="A1473" s="202" t="s">
        <v>7018</v>
      </c>
      <c r="B1473" s="49" t="s">
        <v>3177</v>
      </c>
      <c r="C1473" s="48" t="s">
        <v>14796</v>
      </c>
      <c r="D1473" s="48" t="s">
        <v>14797</v>
      </c>
      <c r="E1473" s="48"/>
      <c r="F1473" s="50"/>
    </row>
    <row r="1474">
      <c r="A1474" s="202" t="s">
        <v>7021</v>
      </c>
      <c r="B1474" s="49" t="s">
        <v>3178</v>
      </c>
      <c r="C1474" s="48" t="s">
        <v>14798</v>
      </c>
      <c r="D1474" s="48" t="s">
        <v>14799</v>
      </c>
      <c r="E1474" s="48"/>
      <c r="F1474" s="50"/>
    </row>
    <row r="1475">
      <c r="A1475" s="202" t="s">
        <v>7024</v>
      </c>
      <c r="B1475" s="49" t="s">
        <v>3180</v>
      </c>
      <c r="C1475" s="48" t="s">
        <v>14800</v>
      </c>
      <c r="D1475" s="48" t="s">
        <v>14801</v>
      </c>
      <c r="E1475" s="48"/>
      <c r="F1475" s="50"/>
    </row>
    <row r="1476">
      <c r="A1476" s="202" t="s">
        <v>7024</v>
      </c>
      <c r="B1476" s="49" t="s">
        <v>3180</v>
      </c>
      <c r="C1476" s="48" t="s">
        <v>14802</v>
      </c>
      <c r="D1476" s="48" t="s">
        <v>14803</v>
      </c>
      <c r="E1476" s="48"/>
      <c r="F1476" s="50"/>
    </row>
    <row r="1477">
      <c r="A1477" s="202" t="s">
        <v>7024</v>
      </c>
      <c r="B1477" s="49" t="s">
        <v>3180</v>
      </c>
      <c r="C1477" s="48" t="s">
        <v>14804</v>
      </c>
      <c r="D1477" s="48" t="s">
        <v>14805</v>
      </c>
      <c r="E1477" s="48"/>
      <c r="F1477" s="50"/>
    </row>
    <row r="1478">
      <c r="A1478" s="202" t="s">
        <v>7024</v>
      </c>
      <c r="B1478" s="49" t="s">
        <v>3180</v>
      </c>
      <c r="C1478" s="48" t="s">
        <v>14806</v>
      </c>
      <c r="D1478" s="48" t="s">
        <v>14807</v>
      </c>
      <c r="E1478" s="48"/>
      <c r="F1478" s="50"/>
    </row>
    <row r="1479">
      <c r="A1479" s="202" t="s">
        <v>7024</v>
      </c>
      <c r="B1479" s="49" t="s">
        <v>3180</v>
      </c>
      <c r="C1479" s="48" t="s">
        <v>14808</v>
      </c>
      <c r="D1479" s="48" t="s">
        <v>14809</v>
      </c>
      <c r="E1479" s="48"/>
      <c r="F1479" s="50"/>
    </row>
    <row r="1480">
      <c r="A1480" s="202" t="s">
        <v>7024</v>
      </c>
      <c r="B1480" s="49" t="s">
        <v>3180</v>
      </c>
      <c r="C1480" s="48" t="s">
        <v>14810</v>
      </c>
      <c r="D1480" s="48" t="s">
        <v>14811</v>
      </c>
      <c r="E1480" s="48"/>
      <c r="F1480" s="50"/>
    </row>
    <row r="1481">
      <c r="A1481" s="202" t="s">
        <v>7026</v>
      </c>
      <c r="B1481" s="49" t="s">
        <v>3181</v>
      </c>
      <c r="C1481" s="48" t="s">
        <v>14812</v>
      </c>
      <c r="D1481" s="48" t="s">
        <v>14813</v>
      </c>
      <c r="E1481" s="48"/>
      <c r="F1481" s="50"/>
    </row>
    <row r="1482">
      <c r="A1482" s="202" t="s">
        <v>7029</v>
      </c>
      <c r="B1482" s="49" t="s">
        <v>3182</v>
      </c>
      <c r="C1482" s="48" t="s">
        <v>14814</v>
      </c>
      <c r="D1482" s="48" t="s">
        <v>14815</v>
      </c>
      <c r="E1482" s="48"/>
      <c r="F1482" s="50"/>
    </row>
    <row r="1483">
      <c r="A1483" s="202" t="s">
        <v>7030</v>
      </c>
      <c r="B1483" s="49" t="s">
        <v>3183</v>
      </c>
      <c r="C1483" s="48" t="s">
        <v>12874</v>
      </c>
      <c r="D1483" s="48" t="s">
        <v>6184</v>
      </c>
      <c r="E1483" s="48"/>
      <c r="F1483" s="50"/>
    </row>
    <row r="1484">
      <c r="A1484" s="202" t="s">
        <v>7030</v>
      </c>
      <c r="B1484" s="49" t="s">
        <v>3183</v>
      </c>
      <c r="C1484" s="48" t="s">
        <v>12875</v>
      </c>
      <c r="D1484" s="48" t="s">
        <v>12876</v>
      </c>
      <c r="E1484" s="48"/>
      <c r="F1484" s="50"/>
    </row>
    <row r="1485">
      <c r="A1485" s="202" t="s">
        <v>7030</v>
      </c>
      <c r="B1485" s="49" t="s">
        <v>3183</v>
      </c>
      <c r="C1485" s="48" t="s">
        <v>12877</v>
      </c>
      <c r="D1485" s="48" t="s">
        <v>12878</v>
      </c>
      <c r="E1485" s="48"/>
      <c r="F1485" s="50"/>
    </row>
    <row r="1486">
      <c r="A1486" s="202" t="s">
        <v>7030</v>
      </c>
      <c r="B1486" s="49" t="s">
        <v>3183</v>
      </c>
      <c r="C1486" s="48" t="s">
        <v>12879</v>
      </c>
      <c r="D1486" s="48" t="s">
        <v>12880</v>
      </c>
      <c r="E1486" s="48"/>
      <c r="F1486" s="50"/>
    </row>
    <row r="1487">
      <c r="A1487" s="714" t="s">
        <v>4884</v>
      </c>
      <c r="B1487" s="49" t="s">
        <v>14816</v>
      </c>
      <c r="C1487" s="715" t="s">
        <v>14635</v>
      </c>
      <c r="D1487" s="715" t="s">
        <v>14636</v>
      </c>
      <c r="E1487" s="714"/>
      <c r="F1487" s="716"/>
    </row>
    <row r="1488">
      <c r="A1488" s="714" t="s">
        <v>4884</v>
      </c>
      <c r="B1488" s="49" t="s">
        <v>14816</v>
      </c>
      <c r="C1488" s="715" t="s">
        <v>14309</v>
      </c>
      <c r="D1488" s="715" t="s">
        <v>14310</v>
      </c>
      <c r="E1488" s="714"/>
      <c r="F1488" s="716"/>
    </row>
    <row r="1489">
      <c r="A1489" s="714" t="s">
        <v>4884</v>
      </c>
      <c r="B1489" s="49" t="s">
        <v>14816</v>
      </c>
      <c r="C1489" s="715" t="s">
        <v>14311</v>
      </c>
      <c r="D1489" s="715" t="s">
        <v>14312</v>
      </c>
      <c r="E1489" s="714"/>
      <c r="F1489" s="716"/>
    </row>
    <row r="1490">
      <c r="A1490" s="714" t="s">
        <v>4884</v>
      </c>
      <c r="B1490" s="49" t="s">
        <v>14816</v>
      </c>
      <c r="C1490" s="715" t="s">
        <v>13968</v>
      </c>
      <c r="D1490" s="715" t="s">
        <v>13969</v>
      </c>
      <c r="E1490" s="714"/>
      <c r="F1490" s="716"/>
    </row>
    <row r="1491">
      <c r="A1491" s="714" t="s">
        <v>4884</v>
      </c>
      <c r="B1491" s="49" t="s">
        <v>14816</v>
      </c>
      <c r="C1491" s="715" t="s">
        <v>13978</v>
      </c>
      <c r="D1491" s="715" t="s">
        <v>5116</v>
      </c>
      <c r="E1491" s="714"/>
      <c r="F1491" s="716"/>
    </row>
    <row r="1492">
      <c r="A1492" s="714" t="s">
        <v>4884</v>
      </c>
      <c r="B1492" s="49" t="s">
        <v>14816</v>
      </c>
      <c r="C1492" s="715" t="s">
        <v>14817</v>
      </c>
      <c r="D1492" s="715" t="s">
        <v>14818</v>
      </c>
      <c r="E1492" s="714"/>
      <c r="F1492" s="716"/>
    </row>
    <row r="1493">
      <c r="A1493" s="714" t="s">
        <v>4884</v>
      </c>
      <c r="B1493" s="49" t="s">
        <v>14816</v>
      </c>
      <c r="C1493" s="715" t="s">
        <v>13979</v>
      </c>
      <c r="D1493" s="715" t="s">
        <v>13980</v>
      </c>
      <c r="E1493" s="714"/>
      <c r="F1493" s="716"/>
    </row>
    <row r="1494">
      <c r="A1494" s="714" t="s">
        <v>4884</v>
      </c>
      <c r="B1494" s="49" t="s">
        <v>14816</v>
      </c>
      <c r="C1494" s="715" t="s">
        <v>13979</v>
      </c>
      <c r="D1494" s="715" t="s">
        <v>13980</v>
      </c>
      <c r="E1494" s="714"/>
      <c r="F1494" s="716"/>
    </row>
    <row r="1495">
      <c r="A1495" s="714" t="s">
        <v>4884</v>
      </c>
      <c r="B1495" s="49" t="s">
        <v>14816</v>
      </c>
      <c r="C1495" s="715" t="s">
        <v>14819</v>
      </c>
      <c r="D1495" s="715" t="s">
        <v>14820</v>
      </c>
      <c r="E1495" s="714"/>
      <c r="F1495" s="716"/>
    </row>
    <row r="1496">
      <c r="A1496" s="714" t="s">
        <v>4884</v>
      </c>
      <c r="B1496" s="49" t="s">
        <v>14816</v>
      </c>
      <c r="C1496" s="715" t="s">
        <v>14203</v>
      </c>
      <c r="D1496" s="715" t="s">
        <v>14204</v>
      </c>
      <c r="E1496" s="714"/>
      <c r="F1496" s="716"/>
    </row>
    <row r="1497">
      <c r="A1497" s="714" t="s">
        <v>4884</v>
      </c>
      <c r="B1497" s="49" t="s">
        <v>14816</v>
      </c>
      <c r="C1497" s="715" t="s">
        <v>14821</v>
      </c>
      <c r="D1497" s="715" t="s">
        <v>14822</v>
      </c>
      <c r="E1497" s="714"/>
      <c r="F1497" s="716"/>
    </row>
    <row r="1498">
      <c r="A1498" s="714" t="s">
        <v>4884</v>
      </c>
      <c r="B1498" s="49" t="s">
        <v>14816</v>
      </c>
      <c r="C1498" s="715" t="s">
        <v>14823</v>
      </c>
      <c r="D1498" s="715" t="s">
        <v>14824</v>
      </c>
      <c r="E1498" s="714"/>
      <c r="F1498" s="716"/>
    </row>
    <row r="1499">
      <c r="A1499" s="714" t="s">
        <v>4884</v>
      </c>
      <c r="B1499" s="49" t="s">
        <v>14816</v>
      </c>
      <c r="C1499" s="715" t="s">
        <v>14825</v>
      </c>
      <c r="D1499" s="715" t="s">
        <v>14826</v>
      </c>
      <c r="E1499" s="714"/>
      <c r="F1499" s="716"/>
    </row>
    <row r="1500">
      <c r="A1500" s="714" t="s">
        <v>4884</v>
      </c>
      <c r="B1500" s="49" t="s">
        <v>14816</v>
      </c>
      <c r="C1500" s="715" t="s">
        <v>14827</v>
      </c>
      <c r="D1500" s="715" t="s">
        <v>14828</v>
      </c>
      <c r="E1500" s="714"/>
      <c r="F1500" s="716"/>
    </row>
    <row r="1501">
      <c r="A1501" s="714" t="s">
        <v>4884</v>
      </c>
      <c r="B1501" s="49" t="s">
        <v>14816</v>
      </c>
      <c r="C1501" s="715" t="s">
        <v>14829</v>
      </c>
      <c r="D1501" s="715" t="s">
        <v>14830</v>
      </c>
      <c r="E1501" s="714"/>
      <c r="F1501" s="716"/>
    </row>
    <row r="1502">
      <c r="A1502" s="714" t="s">
        <v>4884</v>
      </c>
      <c r="B1502" s="49" t="s">
        <v>14816</v>
      </c>
      <c r="C1502" s="715" t="s">
        <v>14831</v>
      </c>
      <c r="D1502" s="715" t="s">
        <v>14832</v>
      </c>
      <c r="E1502" s="714"/>
      <c r="F1502" s="716"/>
    </row>
    <row r="1503">
      <c r="A1503" s="714" t="s">
        <v>4884</v>
      </c>
      <c r="B1503" s="49" t="s">
        <v>14816</v>
      </c>
      <c r="C1503" s="715" t="s">
        <v>14833</v>
      </c>
      <c r="D1503" s="715" t="s">
        <v>14834</v>
      </c>
      <c r="E1503" s="714"/>
      <c r="F1503" s="716"/>
    </row>
    <row r="1504">
      <c r="A1504" s="714" t="s">
        <v>4884</v>
      </c>
      <c r="B1504" s="49" t="s">
        <v>14816</v>
      </c>
      <c r="C1504" s="715" t="s">
        <v>14835</v>
      </c>
      <c r="D1504" s="715" t="s">
        <v>14836</v>
      </c>
      <c r="E1504" s="714"/>
      <c r="F1504" s="716"/>
    </row>
    <row r="1505">
      <c r="A1505" s="714" t="s">
        <v>4884</v>
      </c>
      <c r="B1505" s="49" t="s">
        <v>14816</v>
      </c>
      <c r="C1505" s="715" t="s">
        <v>14837</v>
      </c>
      <c r="D1505" s="715" t="s">
        <v>14838</v>
      </c>
      <c r="E1505" s="714"/>
      <c r="F1505" s="716"/>
    </row>
    <row r="1506">
      <c r="A1506" s="714" t="s">
        <v>4884</v>
      </c>
      <c r="B1506" s="49" t="s">
        <v>14816</v>
      </c>
      <c r="C1506" s="715" t="s">
        <v>14839</v>
      </c>
      <c r="D1506" s="715" t="s">
        <v>14840</v>
      </c>
      <c r="E1506" s="714"/>
      <c r="F1506" s="716"/>
    </row>
    <row r="1507">
      <c r="A1507" s="714" t="s">
        <v>4884</v>
      </c>
      <c r="B1507" s="49" t="s">
        <v>14816</v>
      </c>
      <c r="C1507" s="715" t="s">
        <v>14841</v>
      </c>
      <c r="D1507" s="715" t="s">
        <v>14842</v>
      </c>
      <c r="E1507" s="714"/>
      <c r="F1507" s="716"/>
    </row>
    <row r="1508">
      <c r="A1508" s="714" t="s">
        <v>4884</v>
      </c>
      <c r="B1508" s="49" t="s">
        <v>14816</v>
      </c>
      <c r="C1508" s="715" t="s">
        <v>14843</v>
      </c>
      <c r="D1508" s="715" t="s">
        <v>14844</v>
      </c>
      <c r="E1508" s="714"/>
      <c r="F1508" s="716"/>
    </row>
    <row r="1509">
      <c r="A1509" s="714" t="s">
        <v>4884</v>
      </c>
      <c r="B1509" s="49" t="s">
        <v>14816</v>
      </c>
      <c r="C1509" s="715" t="s">
        <v>14845</v>
      </c>
      <c r="D1509" s="715" t="s">
        <v>14846</v>
      </c>
      <c r="E1509" s="714"/>
      <c r="F1509" s="716"/>
    </row>
    <row r="1510">
      <c r="A1510" s="714" t="s">
        <v>4884</v>
      </c>
      <c r="B1510" s="49" t="s">
        <v>14816</v>
      </c>
      <c r="C1510" s="715" t="s">
        <v>14847</v>
      </c>
      <c r="D1510" s="715" t="s">
        <v>14848</v>
      </c>
      <c r="E1510" s="714"/>
      <c r="F1510" s="716"/>
    </row>
    <row r="1511">
      <c r="A1511" s="714" t="s">
        <v>4884</v>
      </c>
      <c r="B1511" s="49" t="s">
        <v>14816</v>
      </c>
      <c r="C1511" s="715" t="s">
        <v>14849</v>
      </c>
      <c r="D1511" s="715" t="s">
        <v>14850</v>
      </c>
      <c r="E1511" s="714"/>
      <c r="F1511" s="716"/>
    </row>
    <row r="1512">
      <c r="A1512" s="714" t="s">
        <v>4884</v>
      </c>
      <c r="B1512" s="49" t="s">
        <v>14816</v>
      </c>
      <c r="C1512" s="715" t="s">
        <v>14851</v>
      </c>
      <c r="D1512" s="715" t="s">
        <v>14852</v>
      </c>
      <c r="E1512" s="714"/>
      <c r="F1512" s="716"/>
    </row>
    <row r="1513">
      <c r="A1513" s="714" t="s">
        <v>4884</v>
      </c>
      <c r="B1513" s="49" t="s">
        <v>14816</v>
      </c>
      <c r="C1513" s="715" t="s">
        <v>14853</v>
      </c>
      <c r="D1513" s="715" t="s">
        <v>14854</v>
      </c>
      <c r="E1513" s="714"/>
      <c r="F1513" s="716"/>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71"/>
    <col customWidth="1" min="2" max="2" width="8.14"/>
    <col customWidth="1" min="3" max="3" width="8.0"/>
    <col customWidth="1" min="4" max="4" width="7.86"/>
    <col customWidth="1" min="5" max="5" width="25.0"/>
    <col customWidth="1" min="6" max="6" width="58.43"/>
    <col customWidth="1" min="7" max="7" width="23.0"/>
    <col customWidth="1" min="8" max="8" width="15.86"/>
    <col customWidth="1" min="9" max="26" width="15.57"/>
  </cols>
  <sheetData>
    <row r="1">
      <c r="A1" s="717" t="s">
        <v>14855</v>
      </c>
      <c r="B1" s="717" t="s">
        <v>14856</v>
      </c>
      <c r="C1" s="717" t="s">
        <v>14857</v>
      </c>
      <c r="D1" s="717" t="s">
        <v>14858</v>
      </c>
      <c r="E1" s="718" t="s">
        <v>14859</v>
      </c>
      <c r="F1" s="719" t="s">
        <v>10969</v>
      </c>
      <c r="G1" s="718" t="s">
        <v>14860</v>
      </c>
      <c r="H1" s="718" t="s">
        <v>14861</v>
      </c>
      <c r="I1" s="718" t="s">
        <v>14862</v>
      </c>
      <c r="J1" s="718" t="s">
        <v>14863</v>
      </c>
      <c r="K1" s="718" t="s">
        <v>14864</v>
      </c>
      <c r="L1" s="718" t="s">
        <v>14865</v>
      </c>
      <c r="M1" s="718" t="s">
        <v>14866</v>
      </c>
      <c r="N1" s="718" t="s">
        <v>14867</v>
      </c>
      <c r="O1" s="718" t="s">
        <v>14868</v>
      </c>
      <c r="P1" s="718" t="s">
        <v>14869</v>
      </c>
      <c r="Q1" s="718" t="s">
        <v>14870</v>
      </c>
      <c r="R1" s="718" t="s">
        <v>14871</v>
      </c>
      <c r="S1" s="718" t="s">
        <v>14872</v>
      </c>
      <c r="T1" s="718" t="s">
        <v>14873</v>
      </c>
      <c r="U1" s="718" t="s">
        <v>14874</v>
      </c>
      <c r="V1" s="718" t="s">
        <v>14875</v>
      </c>
      <c r="W1" s="718" t="s">
        <v>14876</v>
      </c>
      <c r="X1" s="718" t="s">
        <v>14877</v>
      </c>
      <c r="Y1" s="718" t="s">
        <v>14878</v>
      </c>
      <c r="Z1" s="718" t="s">
        <v>14879</v>
      </c>
    </row>
    <row r="2">
      <c r="A2" s="720"/>
      <c r="B2" s="720"/>
      <c r="C2" s="720" t="s">
        <v>14880</v>
      </c>
      <c r="D2" s="720" t="s">
        <v>14880</v>
      </c>
      <c r="E2" s="721" t="s">
        <v>5108</v>
      </c>
      <c r="F2" s="722" t="s">
        <v>14881</v>
      </c>
      <c r="G2" s="723"/>
      <c r="H2" s="723"/>
      <c r="I2" s="723"/>
      <c r="J2" s="723"/>
      <c r="K2" s="723"/>
      <c r="L2" s="723"/>
      <c r="M2" s="723"/>
      <c r="N2" s="723"/>
      <c r="O2" s="723"/>
      <c r="P2" s="723"/>
      <c r="Q2" s="723"/>
      <c r="R2" s="723"/>
      <c r="S2" s="723"/>
      <c r="T2" s="723"/>
      <c r="U2" s="723"/>
      <c r="V2" s="723"/>
      <c r="W2" s="723"/>
      <c r="X2" s="723"/>
      <c r="Y2" s="723"/>
      <c r="Z2" s="723"/>
    </row>
    <row r="3">
      <c r="A3" s="724" t="s">
        <v>1203</v>
      </c>
      <c r="B3" s="724" t="s">
        <v>1203</v>
      </c>
      <c r="C3" s="724" t="s">
        <v>1203</v>
      </c>
      <c r="D3" s="724" t="s">
        <v>1203</v>
      </c>
      <c r="E3" s="725" t="s">
        <v>14882</v>
      </c>
      <c r="F3" s="726"/>
      <c r="G3" s="727"/>
      <c r="H3" s="727"/>
      <c r="I3" s="727"/>
      <c r="J3" s="727"/>
      <c r="K3" s="727"/>
      <c r="L3" s="727"/>
      <c r="M3" s="727"/>
      <c r="N3" s="727"/>
      <c r="O3" s="727"/>
      <c r="P3" s="727"/>
      <c r="Q3" s="727"/>
      <c r="R3" s="727"/>
      <c r="S3" s="727"/>
      <c r="T3" s="727"/>
      <c r="U3" s="727"/>
      <c r="V3" s="727"/>
      <c r="W3" s="727"/>
      <c r="X3" s="727"/>
      <c r="Y3" s="727"/>
      <c r="Z3" s="727"/>
    </row>
    <row r="4">
      <c r="A4" s="720" t="s">
        <v>14883</v>
      </c>
      <c r="B4" s="720" t="s">
        <v>14883</v>
      </c>
      <c r="C4" s="705"/>
      <c r="D4" s="705"/>
      <c r="E4" s="722" t="s">
        <v>5108</v>
      </c>
      <c r="F4" s="722" t="s">
        <v>14884</v>
      </c>
      <c r="G4" s="728" t="s">
        <v>14885</v>
      </c>
      <c r="H4" s="723" t="s">
        <v>14885</v>
      </c>
      <c r="I4" s="723"/>
      <c r="J4" s="723"/>
      <c r="K4" s="723"/>
      <c r="L4" s="723"/>
      <c r="M4" s="723"/>
      <c r="N4" s="723"/>
      <c r="O4" s="723"/>
      <c r="P4" s="723"/>
      <c r="Q4" s="723"/>
      <c r="R4" s="723"/>
      <c r="S4" s="723"/>
      <c r="T4" s="723"/>
      <c r="U4" s="723"/>
      <c r="V4" s="723"/>
      <c r="W4" s="723"/>
      <c r="X4" s="723"/>
      <c r="Y4" s="723"/>
      <c r="Z4" s="723"/>
    </row>
    <row r="5">
      <c r="A5" s="720" t="s">
        <v>14886</v>
      </c>
      <c r="B5" s="720" t="s">
        <v>14886</v>
      </c>
      <c r="C5" s="705"/>
      <c r="D5" s="705"/>
      <c r="E5" s="722"/>
      <c r="F5" s="722" t="s">
        <v>14887</v>
      </c>
      <c r="G5" s="728"/>
      <c r="H5" s="723"/>
      <c r="I5" s="723"/>
      <c r="J5" s="723"/>
      <c r="K5" s="723"/>
      <c r="L5" s="723"/>
      <c r="M5" s="723"/>
      <c r="N5" s="723"/>
      <c r="O5" s="723"/>
      <c r="P5" s="723"/>
      <c r="Q5" s="723"/>
      <c r="R5" s="723"/>
      <c r="S5" s="723"/>
      <c r="T5" s="723"/>
      <c r="U5" s="723"/>
      <c r="V5" s="723"/>
      <c r="W5" s="723"/>
      <c r="X5" s="723"/>
      <c r="Y5" s="723"/>
      <c r="Z5" s="723"/>
    </row>
    <row r="6">
      <c r="A6" s="720" t="s">
        <v>14888</v>
      </c>
      <c r="B6" s="720" t="s">
        <v>14889</v>
      </c>
      <c r="C6" s="705"/>
      <c r="D6" s="705" t="str">
        <f>DEC2HEX(HEX2DEC(B6)-HEX2DEC("80000460"))</f>
        <v>990</v>
      </c>
      <c r="E6" s="722" t="s">
        <v>14890</v>
      </c>
      <c r="F6" s="722" t="s">
        <v>14891</v>
      </c>
      <c r="G6" s="728"/>
      <c r="H6" s="723" t="s">
        <v>14892</v>
      </c>
      <c r="I6" s="723" t="s">
        <v>14893</v>
      </c>
      <c r="J6" s="723" t="s">
        <v>14894</v>
      </c>
      <c r="K6" s="723"/>
      <c r="L6" s="723"/>
      <c r="M6" s="723"/>
      <c r="N6" s="723"/>
      <c r="O6" s="723"/>
      <c r="P6" s="723"/>
      <c r="Q6" s="723"/>
      <c r="R6" s="723"/>
      <c r="S6" s="723"/>
      <c r="T6" s="723"/>
      <c r="U6" s="723"/>
      <c r="V6" s="723"/>
      <c r="W6" s="723"/>
      <c r="X6" s="723"/>
      <c r="Y6" s="723"/>
      <c r="Z6" s="723"/>
    </row>
    <row r="7">
      <c r="A7" s="720" t="s">
        <v>14895</v>
      </c>
      <c r="B7" s="705"/>
      <c r="C7" s="705"/>
      <c r="D7" s="705"/>
      <c r="E7" s="722" t="s">
        <v>14896</v>
      </c>
      <c r="F7" s="729"/>
      <c r="G7" s="723"/>
      <c r="H7" s="723" t="s">
        <v>14897</v>
      </c>
      <c r="I7" s="723"/>
      <c r="J7" s="723"/>
      <c r="K7" s="723"/>
      <c r="L7" s="723"/>
      <c r="M7" s="723"/>
      <c r="N7" s="723"/>
      <c r="O7" s="723"/>
      <c r="P7" s="723"/>
      <c r="Q7" s="723"/>
      <c r="R7" s="723"/>
      <c r="S7" s="723"/>
      <c r="T7" s="723"/>
      <c r="U7" s="723"/>
      <c r="V7" s="723"/>
      <c r="W7" s="723"/>
      <c r="X7" s="723"/>
      <c r="Y7" s="723"/>
      <c r="Z7" s="723"/>
    </row>
    <row r="8">
      <c r="A8" s="720" t="s">
        <v>14898</v>
      </c>
      <c r="B8" s="705"/>
      <c r="C8" s="705"/>
      <c r="D8" s="705"/>
      <c r="E8" s="722" t="s">
        <v>14899</v>
      </c>
      <c r="F8" s="729"/>
      <c r="G8" s="723"/>
      <c r="H8" s="723"/>
      <c r="I8" s="723"/>
      <c r="J8" s="723"/>
      <c r="K8" s="723"/>
      <c r="L8" s="723"/>
      <c r="M8" s="723"/>
      <c r="N8" s="723"/>
      <c r="O8" s="723"/>
      <c r="P8" s="723"/>
      <c r="Q8" s="723"/>
      <c r="R8" s="723"/>
      <c r="S8" s="723"/>
      <c r="T8" s="723"/>
      <c r="U8" s="723"/>
      <c r="V8" s="723"/>
      <c r="W8" s="723"/>
      <c r="X8" s="723"/>
      <c r="Y8" s="723"/>
      <c r="Z8" s="723"/>
    </row>
    <row r="9">
      <c r="A9" s="720" t="s">
        <v>14900</v>
      </c>
      <c r="B9" s="705"/>
      <c r="C9" s="705"/>
      <c r="D9" s="705"/>
      <c r="E9" s="722" t="s">
        <v>14901</v>
      </c>
      <c r="F9" s="729"/>
      <c r="G9" s="728"/>
      <c r="H9" s="728" t="s">
        <v>14902</v>
      </c>
      <c r="I9" s="728" t="s">
        <v>5108</v>
      </c>
      <c r="J9" s="728" t="s">
        <v>5108</v>
      </c>
      <c r="K9" s="728" t="s">
        <v>5108</v>
      </c>
      <c r="L9" s="723"/>
      <c r="M9" s="723"/>
      <c r="N9" s="723"/>
      <c r="O9" s="723"/>
      <c r="P9" s="723"/>
      <c r="Q9" s="723"/>
      <c r="R9" s="723"/>
      <c r="S9" s="723"/>
      <c r="T9" s="723"/>
      <c r="U9" s="723"/>
      <c r="V9" s="723"/>
      <c r="W9" s="723"/>
      <c r="X9" s="723"/>
      <c r="Y9" s="723"/>
      <c r="Z9" s="723"/>
    </row>
    <row r="10">
      <c r="A10" s="720" t="s">
        <v>14903</v>
      </c>
      <c r="B10" s="705"/>
      <c r="C10" s="705"/>
      <c r="D10" s="705"/>
      <c r="E10" s="722" t="s">
        <v>5108</v>
      </c>
      <c r="F10" s="730" t="s">
        <v>14904</v>
      </c>
      <c r="G10" s="728" t="s">
        <v>14905</v>
      </c>
      <c r="H10" s="728" t="s">
        <v>14906</v>
      </c>
      <c r="I10" s="723" t="s">
        <v>14907</v>
      </c>
      <c r="J10" s="723" t="s">
        <v>14908</v>
      </c>
      <c r="K10" s="723"/>
      <c r="L10" s="723"/>
      <c r="M10" s="723"/>
      <c r="N10" s="723"/>
      <c r="O10" s="723"/>
      <c r="P10" s="723"/>
      <c r="Q10" s="723"/>
      <c r="R10" s="723"/>
      <c r="S10" s="723"/>
      <c r="T10" s="723"/>
      <c r="U10" s="723"/>
      <c r="V10" s="723"/>
      <c r="W10" s="723"/>
      <c r="X10" s="723"/>
      <c r="Y10" s="723"/>
      <c r="Z10" s="723"/>
    </row>
    <row r="11">
      <c r="A11" s="720" t="s">
        <v>14909</v>
      </c>
      <c r="B11" s="705"/>
      <c r="C11" s="705"/>
      <c r="D11" s="705"/>
      <c r="E11" s="722" t="s">
        <v>14910</v>
      </c>
      <c r="F11" s="729"/>
      <c r="G11" s="723"/>
      <c r="H11" s="723"/>
      <c r="I11" s="723"/>
      <c r="J11" s="723"/>
      <c r="K11" s="723"/>
      <c r="L11" s="723"/>
      <c r="M11" s="723"/>
      <c r="N11" s="723"/>
      <c r="O11" s="723"/>
      <c r="P11" s="723"/>
      <c r="Q11" s="723"/>
      <c r="R11" s="723"/>
      <c r="S11" s="723"/>
      <c r="T11" s="723"/>
      <c r="U11" s="723"/>
      <c r="V11" s="723"/>
      <c r="W11" s="723"/>
      <c r="X11" s="723"/>
      <c r="Y11" s="723"/>
      <c r="Z11" s="723"/>
    </row>
    <row r="12">
      <c r="A12" s="720" t="s">
        <v>14911</v>
      </c>
      <c r="B12" s="705"/>
      <c r="C12" s="705"/>
      <c r="D12" s="705"/>
      <c r="E12" s="722" t="s">
        <v>14912</v>
      </c>
      <c r="F12" s="729"/>
      <c r="G12" s="723"/>
      <c r="H12" s="723"/>
      <c r="I12" s="723"/>
      <c r="J12" s="723"/>
      <c r="K12" s="723"/>
      <c r="L12" s="723"/>
      <c r="M12" s="723"/>
      <c r="N12" s="723"/>
      <c r="O12" s="723"/>
      <c r="P12" s="723"/>
      <c r="Q12" s="723"/>
      <c r="R12" s="723"/>
      <c r="S12" s="723"/>
      <c r="T12" s="723"/>
      <c r="U12" s="723"/>
      <c r="V12" s="723"/>
      <c r="W12" s="723"/>
      <c r="X12" s="723"/>
      <c r="Y12" s="723"/>
      <c r="Z12" s="723"/>
    </row>
    <row r="13">
      <c r="A13" s="720" t="s">
        <v>14913</v>
      </c>
      <c r="B13" s="705"/>
      <c r="C13" s="705"/>
      <c r="D13" s="705"/>
      <c r="E13" s="722" t="s">
        <v>5108</v>
      </c>
      <c r="F13" s="722" t="s">
        <v>14914</v>
      </c>
      <c r="G13" s="723"/>
      <c r="H13" s="723"/>
      <c r="I13" s="723"/>
      <c r="J13" s="723"/>
      <c r="K13" s="723"/>
      <c r="L13" s="723"/>
      <c r="M13" s="723"/>
      <c r="N13" s="723"/>
      <c r="O13" s="723"/>
      <c r="P13" s="723"/>
      <c r="Q13" s="723"/>
      <c r="R13" s="723"/>
      <c r="S13" s="723"/>
      <c r="T13" s="723"/>
      <c r="U13" s="723"/>
      <c r="V13" s="723"/>
      <c r="W13" s="723"/>
      <c r="X13" s="723"/>
      <c r="Y13" s="723"/>
      <c r="Z13" s="723"/>
    </row>
    <row r="14">
      <c r="A14" s="720" t="s">
        <v>14915</v>
      </c>
      <c r="B14" s="720" t="s">
        <v>14916</v>
      </c>
      <c r="C14" s="705"/>
      <c r="D14" s="705"/>
      <c r="E14" s="722" t="s">
        <v>5108</v>
      </c>
      <c r="F14" s="722" t="s">
        <v>14914</v>
      </c>
      <c r="G14" s="723"/>
      <c r="H14" s="723"/>
      <c r="I14" s="723"/>
      <c r="J14" s="723"/>
      <c r="K14" s="723"/>
      <c r="L14" s="723"/>
      <c r="M14" s="723"/>
      <c r="N14" s="723"/>
      <c r="O14" s="723"/>
      <c r="P14" s="723"/>
      <c r="Q14" s="723"/>
      <c r="R14" s="723"/>
      <c r="S14" s="723"/>
      <c r="T14" s="723"/>
      <c r="U14" s="723"/>
      <c r="V14" s="723"/>
      <c r="W14" s="723"/>
      <c r="X14" s="723"/>
      <c r="Y14" s="723"/>
      <c r="Z14" s="723"/>
    </row>
    <row r="15">
      <c r="A15" s="720" t="s">
        <v>14917</v>
      </c>
      <c r="B15" s="720" t="s">
        <v>14918</v>
      </c>
      <c r="C15" s="705"/>
      <c r="D15" s="705"/>
      <c r="E15" s="731" t="s">
        <v>14919</v>
      </c>
      <c r="F15" s="729"/>
      <c r="G15" s="723"/>
      <c r="H15" s="723"/>
      <c r="I15" s="723"/>
      <c r="J15" s="723"/>
      <c r="K15" s="723"/>
      <c r="L15" s="723"/>
      <c r="M15" s="723"/>
      <c r="N15" s="723"/>
      <c r="O15" s="723"/>
      <c r="P15" s="723"/>
      <c r="Q15" s="723"/>
      <c r="R15" s="723"/>
      <c r="S15" s="723"/>
      <c r="T15" s="723"/>
      <c r="U15" s="723"/>
      <c r="V15" s="723"/>
      <c r="W15" s="723"/>
      <c r="X15" s="723"/>
      <c r="Y15" s="723"/>
      <c r="Z15" s="723"/>
    </row>
    <row r="16">
      <c r="A16" s="720" t="s">
        <v>14920</v>
      </c>
      <c r="B16" s="720" t="s">
        <v>14921</v>
      </c>
      <c r="C16" s="705"/>
      <c r="D16" s="705"/>
      <c r="E16" s="731" t="s">
        <v>14922</v>
      </c>
      <c r="F16" s="729"/>
      <c r="G16" s="723"/>
      <c r="H16" s="723"/>
      <c r="I16" s="723"/>
      <c r="J16" s="723"/>
      <c r="K16" s="723"/>
      <c r="L16" s="723"/>
      <c r="M16" s="723"/>
      <c r="N16" s="723"/>
      <c r="O16" s="723"/>
      <c r="P16" s="723"/>
      <c r="Q16" s="723"/>
      <c r="R16" s="723"/>
      <c r="S16" s="723"/>
      <c r="T16" s="723"/>
      <c r="U16" s="723"/>
      <c r="V16" s="723"/>
      <c r="W16" s="723"/>
      <c r="X16" s="723"/>
      <c r="Y16" s="723"/>
      <c r="Z16" s="723"/>
    </row>
    <row r="17">
      <c r="A17" s="720" t="s">
        <v>14923</v>
      </c>
      <c r="B17" s="720" t="s">
        <v>14924</v>
      </c>
      <c r="C17" s="705"/>
      <c r="D17" s="705"/>
      <c r="E17" s="731" t="s">
        <v>14925</v>
      </c>
      <c r="F17" s="729"/>
      <c r="G17" s="723"/>
      <c r="H17" s="723"/>
      <c r="I17" s="723"/>
      <c r="J17" s="723"/>
      <c r="K17" s="723"/>
      <c r="L17" s="723"/>
      <c r="M17" s="723"/>
      <c r="N17" s="723"/>
      <c r="O17" s="723"/>
      <c r="P17" s="723"/>
      <c r="Q17" s="723"/>
      <c r="R17" s="723"/>
      <c r="S17" s="723"/>
      <c r="T17" s="723"/>
      <c r="U17" s="723"/>
      <c r="V17" s="723"/>
      <c r="W17" s="723"/>
      <c r="X17" s="723"/>
      <c r="Y17" s="723"/>
      <c r="Z17" s="723"/>
    </row>
    <row r="18">
      <c r="A18" s="720" t="s">
        <v>14926</v>
      </c>
      <c r="B18" s="705"/>
      <c r="C18" s="732"/>
      <c r="D18" s="732"/>
      <c r="E18" s="722" t="s">
        <v>14927</v>
      </c>
      <c r="F18" s="729"/>
      <c r="G18" s="723"/>
      <c r="H18" s="723"/>
      <c r="I18" s="723"/>
      <c r="J18" s="723"/>
      <c r="K18" s="723"/>
      <c r="L18" s="723"/>
      <c r="M18" s="723"/>
      <c r="N18" s="723"/>
      <c r="O18" s="723"/>
      <c r="P18" s="723"/>
      <c r="Q18" s="723"/>
      <c r="R18" s="723"/>
      <c r="S18" s="723"/>
      <c r="T18" s="723"/>
      <c r="U18" s="723"/>
      <c r="V18" s="723"/>
      <c r="W18" s="723"/>
      <c r="X18" s="723"/>
      <c r="Y18" s="723"/>
      <c r="Z18" s="723"/>
    </row>
    <row r="19">
      <c r="A19" s="720" t="s">
        <v>14928</v>
      </c>
      <c r="B19" s="705"/>
      <c r="C19" s="732"/>
      <c r="D19" s="732"/>
      <c r="E19" s="722" t="s">
        <v>14929</v>
      </c>
      <c r="F19" s="729"/>
      <c r="G19" s="723"/>
      <c r="H19" s="723"/>
      <c r="I19" s="723"/>
      <c r="J19" s="723"/>
      <c r="K19" s="723"/>
      <c r="L19" s="723"/>
      <c r="M19" s="723"/>
      <c r="N19" s="723"/>
      <c r="O19" s="723"/>
      <c r="P19" s="723"/>
      <c r="Q19" s="723"/>
      <c r="R19" s="723"/>
      <c r="S19" s="723"/>
      <c r="T19" s="723"/>
      <c r="U19" s="723"/>
      <c r="V19" s="723"/>
      <c r="W19" s="723"/>
      <c r="X19" s="723"/>
      <c r="Y19" s="723"/>
      <c r="Z19" s="723"/>
    </row>
    <row r="20">
      <c r="A20" s="720" t="s">
        <v>14930</v>
      </c>
      <c r="B20" s="705"/>
      <c r="C20" s="732"/>
      <c r="D20" s="732"/>
      <c r="E20" s="722" t="s">
        <v>14931</v>
      </c>
      <c r="F20" s="729"/>
      <c r="G20" s="723"/>
      <c r="H20" s="723"/>
      <c r="I20" s="723"/>
      <c r="J20" s="723"/>
      <c r="K20" s="723"/>
      <c r="L20" s="723"/>
      <c r="M20" s="723"/>
      <c r="N20" s="723"/>
      <c r="O20" s="723"/>
      <c r="P20" s="723"/>
      <c r="Q20" s="723"/>
      <c r="R20" s="723"/>
      <c r="S20" s="723"/>
      <c r="T20" s="723"/>
      <c r="U20" s="723"/>
      <c r="V20" s="723"/>
      <c r="W20" s="723"/>
      <c r="X20" s="723"/>
      <c r="Y20" s="723"/>
      <c r="Z20" s="723"/>
    </row>
    <row r="21">
      <c r="A21" s="720" t="s">
        <v>14932</v>
      </c>
      <c r="B21" s="705"/>
      <c r="C21" s="732"/>
      <c r="D21" s="732"/>
      <c r="E21" s="722" t="s">
        <v>14933</v>
      </c>
      <c r="F21" s="729"/>
      <c r="G21" s="723"/>
      <c r="H21" s="723"/>
      <c r="I21" s="723"/>
      <c r="J21" s="723"/>
      <c r="K21" s="723"/>
      <c r="L21" s="723"/>
      <c r="M21" s="723"/>
      <c r="N21" s="723"/>
      <c r="O21" s="723"/>
      <c r="P21" s="723"/>
      <c r="Q21" s="723"/>
      <c r="R21" s="723"/>
      <c r="S21" s="723"/>
      <c r="T21" s="723"/>
      <c r="U21" s="723"/>
      <c r="V21" s="723"/>
      <c r="W21" s="723"/>
      <c r="X21" s="723"/>
      <c r="Y21" s="723"/>
      <c r="Z21" s="723"/>
    </row>
    <row r="22">
      <c r="A22" s="720" t="s">
        <v>14934</v>
      </c>
      <c r="B22" s="705"/>
      <c r="C22" s="732"/>
      <c r="D22" s="732"/>
      <c r="E22" s="722" t="s">
        <v>14935</v>
      </c>
      <c r="F22" s="729"/>
      <c r="G22" s="723"/>
      <c r="H22" s="723"/>
      <c r="I22" s="723"/>
      <c r="J22" s="723"/>
      <c r="K22" s="723"/>
      <c r="L22" s="723"/>
      <c r="M22" s="723"/>
      <c r="N22" s="723"/>
      <c r="O22" s="723"/>
      <c r="P22" s="723"/>
      <c r="Q22" s="723"/>
      <c r="R22" s="723"/>
      <c r="S22" s="723"/>
      <c r="T22" s="723"/>
      <c r="U22" s="723"/>
      <c r="V22" s="723"/>
      <c r="W22" s="723"/>
      <c r="X22" s="723"/>
      <c r="Y22" s="723"/>
      <c r="Z22" s="723"/>
    </row>
    <row r="23">
      <c r="A23" s="720" t="s">
        <v>14936</v>
      </c>
      <c r="B23" s="705"/>
      <c r="C23" s="732"/>
      <c r="D23" s="732"/>
      <c r="E23" s="722" t="s">
        <v>14937</v>
      </c>
      <c r="F23" s="729"/>
      <c r="G23" s="723"/>
      <c r="H23" s="723"/>
      <c r="I23" s="723"/>
      <c r="J23" s="723"/>
      <c r="K23" s="723"/>
      <c r="L23" s="723"/>
      <c r="M23" s="723"/>
      <c r="N23" s="723"/>
      <c r="O23" s="723"/>
      <c r="P23" s="723"/>
      <c r="Q23" s="723"/>
      <c r="R23" s="723"/>
      <c r="S23" s="723"/>
      <c r="T23" s="723"/>
      <c r="U23" s="723"/>
      <c r="V23" s="723"/>
      <c r="W23" s="723"/>
      <c r="X23" s="723"/>
      <c r="Y23" s="723"/>
      <c r="Z23" s="723"/>
    </row>
    <row r="24">
      <c r="A24" s="720" t="s">
        <v>14938</v>
      </c>
      <c r="B24" s="705"/>
      <c r="C24" s="732"/>
      <c r="D24" s="732"/>
      <c r="E24" s="722" t="s">
        <v>14939</v>
      </c>
      <c r="F24" s="729"/>
      <c r="G24" s="723"/>
      <c r="H24" s="723"/>
      <c r="I24" s="723"/>
      <c r="J24" s="723"/>
      <c r="K24" s="723"/>
      <c r="L24" s="723"/>
      <c r="M24" s="723"/>
      <c r="N24" s="723"/>
      <c r="O24" s="723"/>
      <c r="P24" s="723"/>
      <c r="Q24" s="723"/>
      <c r="R24" s="723"/>
      <c r="S24" s="723"/>
      <c r="T24" s="723"/>
      <c r="U24" s="723"/>
      <c r="V24" s="723"/>
      <c r="W24" s="723"/>
      <c r="X24" s="723"/>
      <c r="Y24" s="723"/>
      <c r="Z24" s="723"/>
    </row>
    <row r="25">
      <c r="A25" s="720" t="s">
        <v>14940</v>
      </c>
      <c r="B25" s="705"/>
      <c r="C25" s="732"/>
      <c r="D25" s="732"/>
      <c r="E25" s="722" t="s">
        <v>14941</v>
      </c>
      <c r="F25" s="729"/>
      <c r="G25" s="723"/>
      <c r="H25" s="723"/>
      <c r="I25" s="723"/>
      <c r="J25" s="723"/>
      <c r="K25" s="723"/>
      <c r="L25" s="723"/>
      <c r="M25" s="723"/>
      <c r="N25" s="723"/>
      <c r="O25" s="723"/>
      <c r="P25" s="723"/>
      <c r="Q25" s="723"/>
      <c r="R25" s="723"/>
      <c r="S25" s="723"/>
      <c r="T25" s="723"/>
      <c r="U25" s="723"/>
      <c r="V25" s="723"/>
      <c r="W25" s="723"/>
      <c r="X25" s="723"/>
      <c r="Y25" s="723"/>
      <c r="Z25" s="723"/>
    </row>
    <row r="26">
      <c r="A26" s="720" t="s">
        <v>14942</v>
      </c>
      <c r="B26" s="705"/>
      <c r="C26" s="732"/>
      <c r="D26" s="732"/>
      <c r="E26" s="722" t="s">
        <v>14943</v>
      </c>
      <c r="F26" s="729"/>
      <c r="G26" s="723"/>
      <c r="H26" s="723"/>
      <c r="I26" s="723"/>
      <c r="J26" s="723"/>
      <c r="K26" s="723"/>
      <c r="L26" s="723"/>
      <c r="M26" s="723"/>
      <c r="N26" s="723"/>
      <c r="O26" s="723"/>
      <c r="P26" s="723"/>
      <c r="Q26" s="723"/>
      <c r="R26" s="723"/>
      <c r="S26" s="723"/>
      <c r="T26" s="723"/>
      <c r="U26" s="723"/>
      <c r="V26" s="723"/>
      <c r="W26" s="723"/>
      <c r="X26" s="723"/>
      <c r="Y26" s="723"/>
      <c r="Z26" s="723"/>
    </row>
    <row r="27">
      <c r="A27" s="720" t="s">
        <v>14944</v>
      </c>
      <c r="B27" s="705"/>
      <c r="C27" s="732"/>
      <c r="D27" s="732"/>
      <c r="E27" s="722" t="s">
        <v>14945</v>
      </c>
      <c r="F27" s="729"/>
      <c r="G27" s="723"/>
      <c r="H27" s="723"/>
      <c r="I27" s="723"/>
      <c r="J27" s="723"/>
      <c r="K27" s="723"/>
      <c r="L27" s="723"/>
      <c r="M27" s="723"/>
      <c r="N27" s="723"/>
      <c r="O27" s="723"/>
      <c r="P27" s="723"/>
      <c r="Q27" s="723"/>
      <c r="R27" s="723"/>
      <c r="S27" s="723"/>
      <c r="T27" s="723"/>
      <c r="U27" s="723"/>
      <c r="V27" s="723"/>
      <c r="W27" s="723"/>
      <c r="X27" s="723"/>
      <c r="Y27" s="723"/>
      <c r="Z27" s="723"/>
    </row>
    <row r="28">
      <c r="A28" s="720" t="s">
        <v>14946</v>
      </c>
      <c r="B28" s="705"/>
      <c r="C28" s="732"/>
      <c r="D28" s="732"/>
      <c r="E28" s="722" t="s">
        <v>5108</v>
      </c>
      <c r="F28" s="722" t="s">
        <v>14947</v>
      </c>
      <c r="G28" s="728" t="s">
        <v>14885</v>
      </c>
      <c r="H28" s="723" t="s">
        <v>14885</v>
      </c>
      <c r="I28" s="723"/>
      <c r="J28" s="723"/>
      <c r="K28" s="723"/>
      <c r="L28" s="723"/>
      <c r="M28" s="723"/>
      <c r="N28" s="723"/>
      <c r="O28" s="723"/>
      <c r="P28" s="723"/>
      <c r="Q28" s="723"/>
      <c r="R28" s="723"/>
      <c r="S28" s="723"/>
      <c r="T28" s="723"/>
      <c r="U28" s="723"/>
      <c r="V28" s="723"/>
      <c r="W28" s="723"/>
      <c r="X28" s="723"/>
      <c r="Y28" s="723"/>
      <c r="Z28" s="723"/>
    </row>
    <row r="29">
      <c r="A29" s="720" t="s">
        <v>14948</v>
      </c>
      <c r="B29" s="705"/>
      <c r="C29" s="732"/>
      <c r="D29" s="732"/>
      <c r="E29" s="722" t="s">
        <v>5108</v>
      </c>
      <c r="F29" s="722" t="s">
        <v>14949</v>
      </c>
      <c r="G29" s="728" t="s">
        <v>14885</v>
      </c>
      <c r="H29" s="723" t="s">
        <v>14950</v>
      </c>
      <c r="I29" s="723"/>
      <c r="J29" s="723"/>
      <c r="K29" s="723"/>
      <c r="L29" s="723"/>
      <c r="M29" s="723"/>
      <c r="N29" s="723"/>
      <c r="O29" s="723"/>
      <c r="P29" s="723"/>
      <c r="Q29" s="723"/>
      <c r="R29" s="723"/>
      <c r="S29" s="723"/>
      <c r="T29" s="723"/>
      <c r="U29" s="723"/>
      <c r="V29" s="723"/>
      <c r="W29" s="723"/>
      <c r="X29" s="723"/>
      <c r="Y29" s="723"/>
      <c r="Z29" s="723"/>
    </row>
    <row r="30">
      <c r="A30" s="720" t="s">
        <v>14951</v>
      </c>
      <c r="B30" s="720" t="s">
        <v>14952</v>
      </c>
      <c r="C30" s="705"/>
      <c r="D30" s="705"/>
      <c r="E30" s="729"/>
      <c r="F30" s="722" t="s">
        <v>14953</v>
      </c>
      <c r="G30" s="723"/>
      <c r="H30" s="723"/>
      <c r="I30" s="723"/>
      <c r="J30" s="723"/>
      <c r="K30" s="723"/>
      <c r="L30" s="723"/>
      <c r="M30" s="723"/>
      <c r="N30" s="723"/>
      <c r="O30" s="723"/>
      <c r="P30" s="723"/>
      <c r="Q30" s="723"/>
      <c r="R30" s="723"/>
      <c r="S30" s="723"/>
      <c r="T30" s="723"/>
      <c r="U30" s="723"/>
      <c r="V30" s="723"/>
      <c r="W30" s="723"/>
      <c r="X30" s="723"/>
      <c r="Y30" s="723"/>
      <c r="Z30" s="723"/>
    </row>
    <row r="31">
      <c r="A31" s="720" t="s">
        <v>14954</v>
      </c>
      <c r="B31" s="720" t="s">
        <v>14955</v>
      </c>
      <c r="C31" s="705"/>
      <c r="D31" s="705"/>
      <c r="E31" s="731" t="s">
        <v>14956</v>
      </c>
      <c r="F31" s="729"/>
      <c r="G31" s="723"/>
      <c r="H31" s="723"/>
      <c r="I31" s="723"/>
      <c r="J31" s="723"/>
      <c r="K31" s="723"/>
      <c r="L31" s="723"/>
      <c r="M31" s="723"/>
      <c r="N31" s="723"/>
      <c r="O31" s="723"/>
      <c r="P31" s="723"/>
      <c r="Q31" s="723"/>
      <c r="R31" s="723"/>
      <c r="S31" s="723"/>
      <c r="T31" s="723"/>
      <c r="U31" s="723"/>
      <c r="V31" s="723"/>
      <c r="W31" s="723"/>
      <c r="X31" s="723"/>
      <c r="Y31" s="723"/>
      <c r="Z31" s="723"/>
    </row>
    <row r="32">
      <c r="A32" s="720" t="s">
        <v>14957</v>
      </c>
      <c r="B32" s="720" t="s">
        <v>14958</v>
      </c>
      <c r="C32" s="705"/>
      <c r="D32" s="705"/>
      <c r="E32" s="722" t="s">
        <v>14959</v>
      </c>
      <c r="F32" s="722" t="s">
        <v>14960</v>
      </c>
      <c r="G32" s="723"/>
      <c r="H32" s="723"/>
      <c r="I32" s="723"/>
      <c r="J32" s="723"/>
      <c r="K32" s="723"/>
      <c r="L32" s="723"/>
      <c r="M32" s="723"/>
      <c r="N32" s="723"/>
      <c r="O32" s="723"/>
      <c r="P32" s="723"/>
      <c r="Q32" s="723"/>
      <c r="R32" s="723"/>
      <c r="S32" s="723"/>
      <c r="T32" s="723"/>
      <c r="U32" s="723"/>
      <c r="V32" s="723"/>
      <c r="W32" s="723"/>
      <c r="X32" s="723"/>
      <c r="Y32" s="723"/>
      <c r="Z32" s="723"/>
    </row>
    <row r="33">
      <c r="A33" s="720" t="s">
        <v>14961</v>
      </c>
      <c r="B33" s="720" t="s">
        <v>14962</v>
      </c>
      <c r="C33" s="705"/>
      <c r="D33" s="705"/>
      <c r="E33" s="731" t="s">
        <v>14963</v>
      </c>
      <c r="F33" s="729"/>
      <c r="G33" s="723"/>
      <c r="H33" s="723"/>
      <c r="I33" s="723"/>
      <c r="J33" s="723"/>
      <c r="K33" s="723"/>
      <c r="L33" s="723"/>
      <c r="M33" s="723"/>
      <c r="N33" s="723"/>
      <c r="O33" s="723"/>
      <c r="P33" s="723"/>
      <c r="Q33" s="723"/>
      <c r="R33" s="723"/>
      <c r="S33" s="723"/>
      <c r="T33" s="723"/>
      <c r="U33" s="723"/>
      <c r="V33" s="723"/>
      <c r="W33" s="723"/>
      <c r="X33" s="723"/>
      <c r="Y33" s="723"/>
      <c r="Z33" s="723"/>
    </row>
    <row r="34">
      <c r="A34" s="720" t="s">
        <v>14964</v>
      </c>
      <c r="B34" s="720" t="s">
        <v>14965</v>
      </c>
      <c r="C34" s="705"/>
      <c r="D34" s="705"/>
      <c r="E34" s="731" t="s">
        <v>14966</v>
      </c>
      <c r="F34" s="729"/>
      <c r="G34" s="723"/>
      <c r="H34" s="723"/>
      <c r="I34" s="723"/>
      <c r="J34" s="723"/>
      <c r="K34" s="723"/>
      <c r="L34" s="723"/>
      <c r="M34" s="723"/>
      <c r="N34" s="723"/>
      <c r="O34" s="723"/>
      <c r="P34" s="723"/>
      <c r="Q34" s="723"/>
      <c r="R34" s="723"/>
      <c r="S34" s="723"/>
      <c r="T34" s="723"/>
      <c r="U34" s="723"/>
      <c r="V34" s="723"/>
      <c r="W34" s="723"/>
      <c r="X34" s="723"/>
      <c r="Y34" s="723"/>
      <c r="Z34" s="723"/>
    </row>
    <row r="35">
      <c r="A35" s="720" t="s">
        <v>14967</v>
      </c>
      <c r="B35" s="720" t="s">
        <v>14968</v>
      </c>
      <c r="C35" s="705"/>
      <c r="D35" s="705"/>
      <c r="E35" s="731" t="s">
        <v>14969</v>
      </c>
      <c r="F35" s="729"/>
      <c r="G35" s="723"/>
      <c r="H35" s="723"/>
      <c r="I35" s="723"/>
      <c r="J35" s="723"/>
      <c r="K35" s="723"/>
      <c r="L35" s="723"/>
      <c r="M35" s="723"/>
      <c r="N35" s="723"/>
      <c r="O35" s="723"/>
      <c r="P35" s="723"/>
      <c r="Q35" s="723"/>
      <c r="R35" s="723"/>
      <c r="S35" s="723"/>
      <c r="T35" s="723"/>
      <c r="U35" s="723"/>
      <c r="V35" s="723"/>
      <c r="W35" s="723"/>
      <c r="X35" s="723"/>
      <c r="Y35" s="723"/>
      <c r="Z35" s="723"/>
    </row>
    <row r="36">
      <c r="A36" s="720" t="s">
        <v>14970</v>
      </c>
      <c r="B36" s="720" t="s">
        <v>14971</v>
      </c>
      <c r="C36" s="705"/>
      <c r="D36" s="705"/>
      <c r="E36" s="731" t="s">
        <v>14972</v>
      </c>
      <c r="F36" s="729"/>
      <c r="G36" s="723"/>
      <c r="H36" s="723"/>
      <c r="I36" s="723"/>
      <c r="J36" s="723"/>
      <c r="K36" s="723"/>
      <c r="L36" s="723"/>
      <c r="M36" s="723"/>
      <c r="N36" s="723"/>
      <c r="O36" s="723"/>
      <c r="P36" s="723"/>
      <c r="Q36" s="723"/>
      <c r="R36" s="723"/>
      <c r="S36" s="723"/>
      <c r="T36" s="723"/>
      <c r="U36" s="723"/>
      <c r="V36" s="723"/>
      <c r="W36" s="723"/>
      <c r="X36" s="723"/>
      <c r="Y36" s="723"/>
      <c r="Z36" s="723"/>
    </row>
    <row r="37">
      <c r="A37" s="720" t="s">
        <v>14973</v>
      </c>
      <c r="B37" s="720" t="s">
        <v>14974</v>
      </c>
      <c r="C37" s="705"/>
      <c r="D37" s="705"/>
      <c r="E37" s="731" t="s">
        <v>14975</v>
      </c>
      <c r="F37" s="729"/>
      <c r="G37" s="723"/>
      <c r="H37" s="723"/>
      <c r="I37" s="723"/>
      <c r="J37" s="723"/>
      <c r="K37" s="723"/>
      <c r="L37" s="723"/>
      <c r="M37" s="723"/>
      <c r="N37" s="723"/>
      <c r="O37" s="723"/>
      <c r="P37" s="723"/>
      <c r="Q37" s="723"/>
      <c r="R37" s="723"/>
      <c r="S37" s="723"/>
      <c r="T37" s="723"/>
      <c r="U37" s="723"/>
      <c r="V37" s="723"/>
      <c r="W37" s="723"/>
      <c r="X37" s="723"/>
      <c r="Y37" s="723"/>
      <c r="Z37" s="723"/>
    </row>
    <row r="38">
      <c r="A38" s="720" t="s">
        <v>14976</v>
      </c>
      <c r="B38" s="720" t="s">
        <v>14977</v>
      </c>
      <c r="C38" s="705"/>
      <c r="D38" s="705"/>
      <c r="E38" s="731" t="s">
        <v>14978</v>
      </c>
      <c r="F38" s="729"/>
      <c r="G38" s="728" t="s">
        <v>14979</v>
      </c>
      <c r="H38" s="723"/>
      <c r="I38" s="723"/>
      <c r="J38" s="723"/>
      <c r="K38" s="723"/>
      <c r="L38" s="723"/>
      <c r="M38" s="723"/>
      <c r="N38" s="723"/>
      <c r="O38" s="723"/>
      <c r="P38" s="723"/>
      <c r="Q38" s="723"/>
      <c r="R38" s="723"/>
      <c r="S38" s="723"/>
      <c r="T38" s="723"/>
      <c r="U38" s="723"/>
      <c r="V38" s="723"/>
      <c r="W38" s="723"/>
      <c r="X38" s="723"/>
      <c r="Y38" s="723"/>
      <c r="Z38" s="723"/>
    </row>
    <row r="39">
      <c r="A39" s="720" t="s">
        <v>14980</v>
      </c>
      <c r="B39" s="720" t="s">
        <v>14981</v>
      </c>
      <c r="C39" s="705"/>
      <c r="D39" s="705"/>
      <c r="E39" s="731" t="s">
        <v>14982</v>
      </c>
      <c r="F39" s="729"/>
      <c r="G39" s="723"/>
      <c r="H39" s="723"/>
      <c r="I39" s="723"/>
      <c r="J39" s="723"/>
      <c r="K39" s="723"/>
      <c r="L39" s="723"/>
      <c r="M39" s="723"/>
      <c r="N39" s="723"/>
      <c r="O39" s="723"/>
      <c r="P39" s="723"/>
      <c r="Q39" s="723"/>
      <c r="R39" s="723"/>
      <c r="S39" s="723"/>
      <c r="T39" s="723"/>
      <c r="U39" s="723"/>
      <c r="V39" s="723"/>
      <c r="W39" s="723"/>
      <c r="X39" s="723"/>
      <c r="Y39" s="723"/>
      <c r="Z39" s="723"/>
    </row>
    <row r="40">
      <c r="A40" s="720" t="s">
        <v>14983</v>
      </c>
      <c r="B40" s="720" t="s">
        <v>14984</v>
      </c>
      <c r="C40" s="705"/>
      <c r="D40" s="705"/>
      <c r="E40" s="731" t="s">
        <v>14985</v>
      </c>
      <c r="F40" s="729"/>
      <c r="G40" s="723"/>
      <c r="H40" s="723"/>
      <c r="I40" s="723"/>
      <c r="J40" s="723"/>
      <c r="K40" s="723"/>
      <c r="L40" s="723"/>
      <c r="M40" s="723"/>
      <c r="N40" s="723"/>
      <c r="O40" s="723"/>
      <c r="P40" s="723"/>
      <c r="Q40" s="723"/>
      <c r="R40" s="723"/>
      <c r="S40" s="723"/>
      <c r="T40" s="723"/>
      <c r="U40" s="723"/>
      <c r="V40" s="723"/>
      <c r="W40" s="723"/>
      <c r="X40" s="723"/>
      <c r="Y40" s="723"/>
      <c r="Z40" s="723"/>
    </row>
    <row r="41">
      <c r="A41" s="720" t="s">
        <v>14986</v>
      </c>
      <c r="B41" s="720" t="s">
        <v>14987</v>
      </c>
      <c r="C41" s="705"/>
      <c r="D41" s="705"/>
      <c r="E41" s="722"/>
      <c r="F41" s="722"/>
      <c r="G41" s="728"/>
      <c r="H41" s="723"/>
      <c r="I41" s="723"/>
      <c r="J41" s="723"/>
      <c r="K41" s="723"/>
      <c r="L41" s="723"/>
      <c r="M41" s="723"/>
      <c r="N41" s="723"/>
      <c r="O41" s="723"/>
      <c r="P41" s="723"/>
      <c r="Q41" s="723"/>
      <c r="R41" s="723"/>
      <c r="S41" s="723"/>
      <c r="T41" s="723"/>
      <c r="U41" s="723"/>
      <c r="V41" s="723"/>
      <c r="W41" s="723"/>
      <c r="X41" s="723"/>
      <c r="Y41" s="723"/>
      <c r="Z41" s="723"/>
    </row>
    <row r="42">
      <c r="A42" s="720" t="s">
        <v>14988</v>
      </c>
      <c r="B42" s="720" t="s">
        <v>14989</v>
      </c>
      <c r="C42" s="705"/>
      <c r="D42" s="705"/>
      <c r="E42" s="722"/>
      <c r="F42" s="722"/>
      <c r="G42" s="728"/>
      <c r="H42" s="723"/>
      <c r="I42" s="723"/>
      <c r="J42" s="723"/>
      <c r="K42" s="723"/>
      <c r="L42" s="723"/>
      <c r="M42" s="723"/>
      <c r="N42" s="723"/>
      <c r="O42" s="723"/>
      <c r="P42" s="723"/>
      <c r="Q42" s="723"/>
      <c r="R42" s="723"/>
      <c r="S42" s="723"/>
      <c r="T42" s="723"/>
      <c r="U42" s="723"/>
      <c r="V42" s="723"/>
      <c r="W42" s="723"/>
      <c r="X42" s="723"/>
      <c r="Y42" s="723"/>
      <c r="Z42" s="723"/>
    </row>
    <row r="43">
      <c r="A43" s="720" t="s">
        <v>14990</v>
      </c>
      <c r="B43" s="720" t="s">
        <v>14991</v>
      </c>
      <c r="C43" s="705"/>
      <c r="D43" s="705"/>
      <c r="E43" s="733" t="s">
        <v>14992</v>
      </c>
      <c r="F43" s="722" t="s">
        <v>14993</v>
      </c>
      <c r="G43" s="728" t="s">
        <v>14994</v>
      </c>
      <c r="H43" s="723" t="s">
        <v>14995</v>
      </c>
      <c r="I43" s="723" t="s">
        <v>14996</v>
      </c>
      <c r="J43" s="723" t="s">
        <v>14902</v>
      </c>
      <c r="K43" s="723" t="s">
        <v>14997</v>
      </c>
      <c r="L43" s="723"/>
      <c r="M43" s="723"/>
      <c r="N43" s="723"/>
      <c r="O43" s="723"/>
      <c r="P43" s="723"/>
      <c r="Q43" s="723"/>
      <c r="R43" s="723"/>
      <c r="S43" s="723"/>
      <c r="T43" s="723"/>
      <c r="U43" s="723"/>
      <c r="V43" s="723"/>
      <c r="W43" s="723"/>
      <c r="X43" s="723"/>
      <c r="Y43" s="723"/>
      <c r="Z43" s="723"/>
    </row>
    <row r="44">
      <c r="A44" s="720" t="s">
        <v>14998</v>
      </c>
      <c r="B44" s="705"/>
      <c r="C44" s="705"/>
      <c r="D44" s="705"/>
      <c r="E44" s="733" t="s">
        <v>14999</v>
      </c>
      <c r="F44" s="722" t="s">
        <v>14993</v>
      </c>
      <c r="G44" s="728" t="s">
        <v>14885</v>
      </c>
      <c r="H44" s="723" t="s">
        <v>15000</v>
      </c>
      <c r="I44" s="723" t="s">
        <v>15001</v>
      </c>
      <c r="J44" s="723" t="s">
        <v>15002</v>
      </c>
      <c r="K44" s="723" t="s">
        <v>15003</v>
      </c>
      <c r="L44" s="723"/>
      <c r="M44" s="723"/>
      <c r="N44" s="723"/>
      <c r="O44" s="723"/>
      <c r="P44" s="723"/>
      <c r="Q44" s="723"/>
      <c r="R44" s="723"/>
      <c r="S44" s="723"/>
      <c r="T44" s="723"/>
      <c r="U44" s="723"/>
      <c r="V44" s="723"/>
      <c r="W44" s="723"/>
      <c r="X44" s="723"/>
      <c r="Y44" s="723"/>
      <c r="Z44" s="723"/>
    </row>
    <row r="45">
      <c r="A45" s="720" t="s">
        <v>15004</v>
      </c>
      <c r="B45" s="705"/>
      <c r="C45" s="705"/>
      <c r="D45" s="705"/>
      <c r="E45" s="722" t="s">
        <v>5108</v>
      </c>
      <c r="F45" s="722" t="s">
        <v>15005</v>
      </c>
      <c r="G45" s="728" t="s">
        <v>15006</v>
      </c>
      <c r="H45" s="723" t="s">
        <v>15007</v>
      </c>
      <c r="I45" s="723" t="s">
        <v>15006</v>
      </c>
      <c r="J45" s="723"/>
      <c r="K45" s="723"/>
      <c r="L45" s="723"/>
      <c r="M45" s="723"/>
      <c r="N45" s="723"/>
      <c r="O45" s="723"/>
      <c r="P45" s="723"/>
      <c r="Q45" s="723"/>
      <c r="R45" s="723"/>
      <c r="S45" s="723"/>
      <c r="T45" s="723"/>
      <c r="U45" s="723"/>
      <c r="V45" s="723"/>
      <c r="W45" s="723"/>
      <c r="X45" s="723"/>
      <c r="Y45" s="723"/>
      <c r="Z45" s="723"/>
    </row>
    <row r="46">
      <c r="A46" s="720" t="s">
        <v>15008</v>
      </c>
      <c r="B46" s="720" t="s">
        <v>15009</v>
      </c>
      <c r="C46" s="705"/>
      <c r="D46" s="705"/>
      <c r="E46" s="731" t="s">
        <v>15010</v>
      </c>
      <c r="F46" s="729"/>
      <c r="G46" s="723"/>
      <c r="H46" s="728" t="s">
        <v>15011</v>
      </c>
      <c r="I46" s="734" t="s">
        <v>15012</v>
      </c>
      <c r="J46" s="723"/>
      <c r="K46" s="723"/>
      <c r="L46" s="723"/>
      <c r="M46" s="723"/>
      <c r="N46" s="723"/>
      <c r="O46" s="723"/>
      <c r="P46" s="723"/>
      <c r="Q46" s="723"/>
      <c r="R46" s="723"/>
      <c r="S46" s="723"/>
      <c r="T46" s="723"/>
      <c r="U46" s="723"/>
      <c r="V46" s="723"/>
      <c r="W46" s="723"/>
      <c r="X46" s="723"/>
      <c r="Y46" s="723"/>
      <c r="Z46" s="723"/>
    </row>
    <row r="47">
      <c r="A47" s="720" t="s">
        <v>15013</v>
      </c>
      <c r="B47" s="720" t="s">
        <v>15014</v>
      </c>
      <c r="C47" s="705"/>
      <c r="D47" s="705"/>
      <c r="E47" s="731" t="s">
        <v>15015</v>
      </c>
      <c r="F47" s="729"/>
      <c r="G47" s="723"/>
      <c r="H47" s="723"/>
      <c r="I47" s="723"/>
      <c r="J47" s="723"/>
      <c r="K47" s="723"/>
      <c r="L47" s="723"/>
      <c r="M47" s="723"/>
      <c r="N47" s="723"/>
      <c r="O47" s="723"/>
      <c r="P47" s="723"/>
      <c r="Q47" s="723"/>
      <c r="R47" s="723"/>
      <c r="S47" s="723"/>
      <c r="T47" s="723"/>
      <c r="U47" s="723"/>
      <c r="V47" s="723"/>
      <c r="W47" s="723"/>
      <c r="X47" s="723"/>
      <c r="Y47" s="723"/>
      <c r="Z47" s="723"/>
    </row>
    <row r="48">
      <c r="A48" s="720" t="s">
        <v>15016</v>
      </c>
      <c r="B48" s="720" t="s">
        <v>15017</v>
      </c>
      <c r="C48" s="705"/>
      <c r="D48" s="705"/>
      <c r="E48" s="731" t="s">
        <v>15018</v>
      </c>
      <c r="F48" s="729"/>
      <c r="G48" s="723"/>
      <c r="H48" s="723"/>
      <c r="I48" s="723"/>
      <c r="J48" s="723"/>
      <c r="K48" s="723"/>
      <c r="L48" s="723"/>
      <c r="M48" s="723"/>
      <c r="N48" s="723"/>
      <c r="O48" s="723"/>
      <c r="P48" s="723"/>
      <c r="Q48" s="723"/>
      <c r="R48" s="723"/>
      <c r="S48" s="723"/>
      <c r="T48" s="723"/>
      <c r="U48" s="723"/>
      <c r="V48" s="723"/>
      <c r="W48" s="723"/>
      <c r="X48" s="723"/>
      <c r="Y48" s="723"/>
      <c r="Z48" s="723"/>
    </row>
    <row r="49">
      <c r="A49" s="720" t="s">
        <v>15019</v>
      </c>
      <c r="B49" s="720" t="s">
        <v>15020</v>
      </c>
      <c r="C49" s="705"/>
      <c r="D49" s="705"/>
      <c r="E49" s="731" t="s">
        <v>15021</v>
      </c>
      <c r="F49" s="729"/>
      <c r="G49" s="723"/>
      <c r="H49" s="723"/>
      <c r="I49" s="723"/>
      <c r="J49" s="723"/>
      <c r="K49" s="723"/>
      <c r="L49" s="723"/>
      <c r="M49" s="723"/>
      <c r="N49" s="723"/>
      <c r="O49" s="723"/>
      <c r="P49" s="723"/>
      <c r="Q49" s="723"/>
      <c r="R49" s="723"/>
      <c r="S49" s="723"/>
      <c r="T49" s="723"/>
      <c r="U49" s="723"/>
      <c r="V49" s="723"/>
      <c r="W49" s="723"/>
      <c r="X49" s="723"/>
      <c r="Y49" s="723"/>
      <c r="Z49" s="723"/>
    </row>
    <row r="50">
      <c r="A50" s="720" t="s">
        <v>15022</v>
      </c>
      <c r="B50" s="720" t="s">
        <v>15023</v>
      </c>
      <c r="C50" s="705"/>
      <c r="D50" s="705"/>
      <c r="E50" s="731" t="s">
        <v>15024</v>
      </c>
      <c r="F50" s="729"/>
      <c r="G50" s="723"/>
      <c r="H50" s="723"/>
      <c r="I50" s="723"/>
      <c r="J50" s="723"/>
      <c r="K50" s="723"/>
      <c r="L50" s="723"/>
      <c r="M50" s="723"/>
      <c r="N50" s="723"/>
      <c r="O50" s="723"/>
      <c r="P50" s="723"/>
      <c r="Q50" s="723"/>
      <c r="R50" s="723"/>
      <c r="S50" s="723"/>
      <c r="T50" s="723"/>
      <c r="U50" s="723"/>
      <c r="V50" s="723"/>
      <c r="W50" s="723"/>
      <c r="X50" s="723"/>
      <c r="Y50" s="723"/>
      <c r="Z50" s="723"/>
    </row>
    <row r="51">
      <c r="A51" s="720" t="s">
        <v>15025</v>
      </c>
      <c r="B51" s="720" t="s">
        <v>15026</v>
      </c>
      <c r="C51" s="705"/>
      <c r="D51" s="705"/>
      <c r="E51" s="731" t="s">
        <v>15027</v>
      </c>
      <c r="F51" s="729"/>
      <c r="G51" s="723"/>
      <c r="H51" s="723"/>
      <c r="I51" s="723"/>
      <c r="J51" s="723"/>
      <c r="K51" s="723"/>
      <c r="L51" s="723"/>
      <c r="M51" s="723"/>
      <c r="N51" s="723"/>
      <c r="O51" s="723"/>
      <c r="P51" s="723"/>
      <c r="Q51" s="723"/>
      <c r="R51" s="723"/>
      <c r="S51" s="723"/>
      <c r="T51" s="723"/>
      <c r="U51" s="723"/>
      <c r="V51" s="723"/>
      <c r="W51" s="723"/>
      <c r="X51" s="723"/>
      <c r="Y51" s="723"/>
      <c r="Z51" s="723"/>
    </row>
    <row r="52">
      <c r="A52" s="720" t="s">
        <v>15028</v>
      </c>
      <c r="B52" s="705"/>
      <c r="C52" s="705"/>
      <c r="D52" s="705"/>
      <c r="E52" s="722" t="s">
        <v>5108</v>
      </c>
      <c r="F52" s="722" t="s">
        <v>14914</v>
      </c>
      <c r="G52" s="723"/>
      <c r="H52" s="723"/>
      <c r="I52" s="723"/>
      <c r="J52" s="723"/>
      <c r="K52" s="723"/>
      <c r="L52" s="723"/>
      <c r="M52" s="723"/>
      <c r="N52" s="723"/>
      <c r="O52" s="723"/>
      <c r="P52" s="723"/>
      <c r="Q52" s="723"/>
      <c r="R52" s="723"/>
      <c r="S52" s="723"/>
      <c r="T52" s="723"/>
      <c r="U52" s="723"/>
      <c r="V52" s="723"/>
      <c r="W52" s="723"/>
      <c r="X52" s="723"/>
      <c r="Y52" s="723"/>
      <c r="Z52" s="723"/>
    </row>
    <row r="53">
      <c r="A53" s="720" t="s">
        <v>15029</v>
      </c>
      <c r="B53" s="705"/>
      <c r="C53" s="705"/>
      <c r="D53" s="705"/>
      <c r="E53" s="722" t="s">
        <v>15030</v>
      </c>
      <c r="F53" s="722" t="s">
        <v>15031</v>
      </c>
      <c r="G53" s="723"/>
      <c r="H53" s="723"/>
      <c r="I53" s="723"/>
      <c r="J53" s="723"/>
      <c r="K53" s="723"/>
      <c r="L53" s="723"/>
      <c r="M53" s="723"/>
      <c r="N53" s="723"/>
      <c r="O53" s="723"/>
      <c r="P53" s="723"/>
      <c r="Q53" s="723"/>
      <c r="R53" s="723"/>
      <c r="S53" s="723"/>
      <c r="T53" s="723"/>
      <c r="U53" s="723"/>
      <c r="V53" s="723"/>
      <c r="W53" s="723"/>
      <c r="X53" s="723"/>
      <c r="Y53" s="723"/>
      <c r="Z53" s="723"/>
    </row>
    <row r="54">
      <c r="A54" s="720" t="s">
        <v>15032</v>
      </c>
      <c r="B54" s="720" t="s">
        <v>15033</v>
      </c>
      <c r="C54" s="705"/>
      <c r="D54" s="705"/>
      <c r="E54" s="731" t="s">
        <v>15034</v>
      </c>
      <c r="F54" s="729"/>
      <c r="G54" s="723"/>
      <c r="H54" s="723"/>
      <c r="I54" s="723"/>
      <c r="J54" s="723"/>
      <c r="K54" s="723"/>
      <c r="L54" s="723"/>
      <c r="M54" s="723"/>
      <c r="N54" s="723"/>
      <c r="O54" s="723"/>
      <c r="P54" s="723"/>
      <c r="Q54" s="723"/>
      <c r="R54" s="723"/>
      <c r="S54" s="723"/>
      <c r="T54" s="723"/>
      <c r="U54" s="723"/>
      <c r="V54" s="723"/>
      <c r="W54" s="723"/>
      <c r="X54" s="723"/>
      <c r="Y54" s="723"/>
      <c r="Z54" s="723"/>
    </row>
    <row r="55">
      <c r="A55" s="720" t="s">
        <v>15035</v>
      </c>
      <c r="B55" s="720" t="s">
        <v>15036</v>
      </c>
      <c r="C55" s="705"/>
      <c r="D55" s="705"/>
      <c r="E55" s="731" t="s">
        <v>15037</v>
      </c>
      <c r="F55" s="729"/>
      <c r="G55" s="723"/>
      <c r="H55" s="723"/>
      <c r="I55" s="723"/>
      <c r="J55" s="723"/>
      <c r="K55" s="723"/>
      <c r="L55" s="723"/>
      <c r="M55" s="723"/>
      <c r="N55" s="723"/>
      <c r="O55" s="723"/>
      <c r="P55" s="723"/>
      <c r="Q55" s="723"/>
      <c r="R55" s="723"/>
      <c r="S55" s="723"/>
      <c r="T55" s="723"/>
      <c r="U55" s="723"/>
      <c r="V55" s="723"/>
      <c r="W55" s="723"/>
      <c r="X55" s="723"/>
      <c r="Y55" s="723"/>
      <c r="Z55" s="723"/>
    </row>
    <row r="56">
      <c r="A56" s="720" t="s">
        <v>15038</v>
      </c>
      <c r="B56" s="720" t="s">
        <v>15039</v>
      </c>
      <c r="C56" s="705"/>
      <c r="D56" s="705"/>
      <c r="E56" s="731" t="s">
        <v>15040</v>
      </c>
      <c r="F56" s="729"/>
      <c r="G56" s="723"/>
      <c r="H56" s="723"/>
      <c r="I56" s="723"/>
      <c r="J56" s="723"/>
      <c r="K56" s="723"/>
      <c r="L56" s="723"/>
      <c r="M56" s="723"/>
      <c r="N56" s="723"/>
      <c r="O56" s="723"/>
      <c r="P56" s="723"/>
      <c r="Q56" s="723"/>
      <c r="R56" s="723"/>
      <c r="S56" s="723"/>
      <c r="T56" s="723"/>
      <c r="U56" s="723"/>
      <c r="V56" s="723"/>
      <c r="W56" s="723"/>
      <c r="X56" s="723"/>
      <c r="Y56" s="723"/>
      <c r="Z56" s="723"/>
    </row>
    <row r="57">
      <c r="A57" s="720" t="s">
        <v>15041</v>
      </c>
      <c r="B57" s="720" t="s">
        <v>15042</v>
      </c>
      <c r="C57" s="705"/>
      <c r="D57" s="705"/>
      <c r="E57" s="731" t="s">
        <v>15043</v>
      </c>
      <c r="F57" s="729"/>
      <c r="G57" s="723"/>
      <c r="H57" s="723"/>
      <c r="I57" s="723"/>
      <c r="J57" s="723"/>
      <c r="K57" s="723"/>
      <c r="L57" s="723"/>
      <c r="M57" s="723"/>
      <c r="N57" s="723"/>
      <c r="O57" s="723"/>
      <c r="P57" s="723"/>
      <c r="Q57" s="723"/>
      <c r="R57" s="723"/>
      <c r="S57" s="723"/>
      <c r="T57" s="723"/>
      <c r="U57" s="723"/>
      <c r="V57" s="723"/>
      <c r="W57" s="723"/>
      <c r="X57" s="723"/>
      <c r="Y57" s="723"/>
      <c r="Z57" s="723"/>
    </row>
    <row r="58">
      <c r="A58" s="720" t="s">
        <v>15044</v>
      </c>
      <c r="B58" s="720" t="s">
        <v>15045</v>
      </c>
      <c r="C58" s="705" t="str">
        <f t="shared" ref="C58:D58" si="1">DEC2HEX(HEX2DEC(A58)-HEX2DEC("80000460"))</f>
        <v>6AB0</v>
      </c>
      <c r="D58" s="705" t="str">
        <f t="shared" si="1"/>
        <v>4960</v>
      </c>
      <c r="E58" s="722" t="s">
        <v>15046</v>
      </c>
      <c r="F58" s="722" t="s">
        <v>15047</v>
      </c>
      <c r="G58" s="728" t="s">
        <v>15048</v>
      </c>
      <c r="H58" s="728" t="s">
        <v>15049</v>
      </c>
      <c r="I58" s="728" t="s">
        <v>15048</v>
      </c>
      <c r="J58" s="728" t="s">
        <v>14894</v>
      </c>
      <c r="K58" s="723"/>
      <c r="L58" s="723"/>
      <c r="M58" s="723"/>
      <c r="N58" s="723"/>
      <c r="O58" s="723"/>
      <c r="P58" s="723"/>
      <c r="Q58" s="723"/>
      <c r="R58" s="723"/>
      <c r="S58" s="723"/>
      <c r="T58" s="723"/>
      <c r="U58" s="723"/>
      <c r="V58" s="723"/>
      <c r="W58" s="723"/>
      <c r="X58" s="723"/>
      <c r="Y58" s="723"/>
      <c r="Z58" s="723"/>
    </row>
    <row r="59">
      <c r="A59" s="720" t="s">
        <v>15050</v>
      </c>
      <c r="B59" s="720" t="s">
        <v>15051</v>
      </c>
      <c r="C59" s="705"/>
      <c r="D59" s="705"/>
      <c r="E59" s="731" t="s">
        <v>15052</v>
      </c>
      <c r="F59" s="729"/>
      <c r="G59" s="723"/>
      <c r="H59" s="723"/>
      <c r="I59" s="723"/>
      <c r="J59" s="723"/>
      <c r="K59" s="723"/>
      <c r="L59" s="723"/>
      <c r="M59" s="723"/>
      <c r="N59" s="723"/>
      <c r="O59" s="723"/>
      <c r="P59" s="723"/>
      <c r="Q59" s="723"/>
      <c r="R59" s="723"/>
      <c r="S59" s="723"/>
      <c r="T59" s="723"/>
      <c r="U59" s="723"/>
      <c r="V59" s="723"/>
      <c r="W59" s="723"/>
      <c r="X59" s="723"/>
      <c r="Y59" s="723"/>
      <c r="Z59" s="723"/>
    </row>
    <row r="60">
      <c r="A60" s="720" t="s">
        <v>15053</v>
      </c>
      <c r="B60" s="720" t="s">
        <v>15054</v>
      </c>
      <c r="C60" s="705"/>
      <c r="D60" s="705"/>
      <c r="E60" s="722"/>
      <c r="F60" s="722" t="s">
        <v>15055</v>
      </c>
      <c r="G60" s="723"/>
      <c r="H60" s="723"/>
      <c r="I60" s="723"/>
      <c r="J60" s="723"/>
      <c r="K60" s="723"/>
      <c r="L60" s="723"/>
      <c r="M60" s="723"/>
      <c r="N60" s="723"/>
      <c r="O60" s="723"/>
      <c r="P60" s="723"/>
      <c r="Q60" s="723"/>
      <c r="R60" s="723"/>
      <c r="S60" s="723"/>
      <c r="T60" s="723"/>
      <c r="U60" s="723"/>
      <c r="V60" s="723"/>
      <c r="W60" s="723"/>
      <c r="X60" s="723"/>
      <c r="Y60" s="723"/>
      <c r="Z60" s="723"/>
    </row>
    <row r="61">
      <c r="A61" s="720" t="s">
        <v>15056</v>
      </c>
      <c r="B61" s="720" t="s">
        <v>15057</v>
      </c>
      <c r="C61" s="705"/>
      <c r="D61" s="705"/>
      <c r="E61" s="722"/>
      <c r="F61" s="722" t="s">
        <v>15058</v>
      </c>
      <c r="G61" s="723"/>
      <c r="H61" s="723"/>
      <c r="I61" s="723"/>
      <c r="J61" s="723"/>
      <c r="K61" s="723"/>
      <c r="L61" s="723"/>
      <c r="M61" s="723"/>
      <c r="N61" s="723"/>
      <c r="O61" s="723"/>
      <c r="P61" s="723"/>
      <c r="Q61" s="723"/>
      <c r="R61" s="723"/>
      <c r="S61" s="723"/>
      <c r="T61" s="723"/>
      <c r="U61" s="723"/>
      <c r="V61" s="723"/>
      <c r="W61" s="723"/>
      <c r="X61" s="723"/>
      <c r="Y61" s="723"/>
      <c r="Z61" s="723"/>
    </row>
    <row r="62">
      <c r="A62" s="720" t="s">
        <v>15059</v>
      </c>
      <c r="B62" s="720"/>
      <c r="C62" s="705"/>
      <c r="D62" s="705"/>
      <c r="E62" s="722" t="s">
        <v>5108</v>
      </c>
      <c r="F62" s="722" t="s">
        <v>15060</v>
      </c>
      <c r="G62" s="723"/>
      <c r="H62" s="723"/>
      <c r="I62" s="723"/>
      <c r="J62" s="723"/>
      <c r="K62" s="723"/>
      <c r="L62" s="723"/>
      <c r="M62" s="723"/>
      <c r="N62" s="723"/>
      <c r="O62" s="723"/>
      <c r="P62" s="723"/>
      <c r="Q62" s="723"/>
      <c r="R62" s="723"/>
      <c r="S62" s="723"/>
      <c r="T62" s="723"/>
      <c r="U62" s="723"/>
      <c r="V62" s="723"/>
      <c r="W62" s="723"/>
      <c r="X62" s="723"/>
      <c r="Y62" s="723"/>
      <c r="Z62" s="723"/>
    </row>
    <row r="63">
      <c r="A63" s="720" t="s">
        <v>15061</v>
      </c>
      <c r="B63" s="720" t="s">
        <v>15062</v>
      </c>
      <c r="C63" s="705"/>
      <c r="D63" s="705"/>
      <c r="E63" s="731" t="s">
        <v>15063</v>
      </c>
      <c r="F63" s="729"/>
      <c r="G63" s="723"/>
      <c r="H63" s="723"/>
      <c r="I63" s="723"/>
      <c r="J63" s="723"/>
      <c r="K63" s="723"/>
      <c r="L63" s="723"/>
      <c r="M63" s="723"/>
      <c r="N63" s="723"/>
      <c r="O63" s="723"/>
      <c r="P63" s="723"/>
      <c r="Q63" s="723"/>
      <c r="R63" s="723"/>
      <c r="S63" s="723"/>
      <c r="T63" s="723"/>
      <c r="U63" s="723"/>
      <c r="V63" s="723"/>
      <c r="W63" s="723"/>
      <c r="X63" s="723"/>
      <c r="Y63" s="723"/>
      <c r="Z63" s="723"/>
    </row>
    <row r="64">
      <c r="A64" s="720" t="s">
        <v>15064</v>
      </c>
      <c r="B64" s="720" t="s">
        <v>15065</v>
      </c>
      <c r="C64" s="705"/>
      <c r="D64" s="705"/>
      <c r="E64" s="731" t="s">
        <v>15066</v>
      </c>
      <c r="F64" s="729"/>
      <c r="G64" s="723"/>
      <c r="H64" s="723"/>
      <c r="I64" s="723"/>
      <c r="J64" s="723"/>
      <c r="K64" s="723"/>
      <c r="L64" s="723"/>
      <c r="M64" s="723"/>
      <c r="N64" s="723"/>
      <c r="O64" s="723"/>
      <c r="P64" s="723"/>
      <c r="Q64" s="723"/>
      <c r="R64" s="723"/>
      <c r="S64" s="723"/>
      <c r="T64" s="723"/>
      <c r="U64" s="723"/>
      <c r="V64" s="723"/>
      <c r="W64" s="723"/>
      <c r="X64" s="723"/>
      <c r="Y64" s="723"/>
      <c r="Z64" s="723"/>
    </row>
    <row r="65">
      <c r="A65" s="720" t="s">
        <v>15067</v>
      </c>
      <c r="B65" s="720" t="s">
        <v>15068</v>
      </c>
      <c r="C65" s="705"/>
      <c r="D65" s="705"/>
      <c r="E65" s="722"/>
      <c r="F65" s="729"/>
      <c r="G65" s="723"/>
      <c r="H65" s="723"/>
      <c r="I65" s="723"/>
      <c r="J65" s="723"/>
      <c r="K65" s="723"/>
      <c r="L65" s="723"/>
      <c r="M65" s="723"/>
      <c r="N65" s="723"/>
      <c r="O65" s="723"/>
      <c r="P65" s="723"/>
      <c r="Q65" s="723"/>
      <c r="R65" s="723"/>
      <c r="S65" s="723"/>
      <c r="T65" s="723"/>
      <c r="U65" s="723"/>
      <c r="V65" s="723"/>
      <c r="W65" s="723"/>
      <c r="X65" s="723"/>
      <c r="Y65" s="723"/>
      <c r="Z65" s="723"/>
    </row>
    <row r="66">
      <c r="A66" s="720" t="s">
        <v>15069</v>
      </c>
      <c r="B66" s="720" t="s">
        <v>15070</v>
      </c>
      <c r="C66" s="705"/>
      <c r="D66" s="705"/>
      <c r="E66" s="731" t="s">
        <v>15071</v>
      </c>
      <c r="F66" s="729"/>
      <c r="G66" s="723"/>
      <c r="H66" s="723"/>
      <c r="I66" s="723"/>
      <c r="J66" s="723"/>
      <c r="K66" s="723"/>
      <c r="L66" s="723"/>
      <c r="M66" s="723"/>
      <c r="N66" s="723"/>
      <c r="O66" s="723"/>
      <c r="P66" s="723"/>
      <c r="Q66" s="723"/>
      <c r="R66" s="723"/>
      <c r="S66" s="723"/>
      <c r="T66" s="723"/>
      <c r="U66" s="723"/>
      <c r="V66" s="723"/>
      <c r="W66" s="723"/>
      <c r="X66" s="723"/>
      <c r="Y66" s="723"/>
      <c r="Z66" s="723"/>
    </row>
    <row r="67">
      <c r="A67" s="720" t="s">
        <v>15072</v>
      </c>
      <c r="B67" s="720" t="s">
        <v>15073</v>
      </c>
      <c r="C67" s="705"/>
      <c r="D67" s="705"/>
      <c r="E67" s="731" t="s">
        <v>15074</v>
      </c>
      <c r="F67" s="729"/>
      <c r="G67" s="723"/>
      <c r="H67" s="723"/>
      <c r="I67" s="723"/>
      <c r="J67" s="723"/>
      <c r="K67" s="723"/>
      <c r="L67" s="723"/>
      <c r="M67" s="723"/>
      <c r="N67" s="723"/>
      <c r="O67" s="723"/>
      <c r="P67" s="723"/>
      <c r="Q67" s="723"/>
      <c r="R67" s="723"/>
      <c r="S67" s="723"/>
      <c r="T67" s="723"/>
      <c r="U67" s="723"/>
      <c r="V67" s="723"/>
      <c r="W67" s="723"/>
      <c r="X67" s="723"/>
      <c r="Y67" s="723"/>
      <c r="Z67" s="723"/>
    </row>
    <row r="68">
      <c r="A68" s="720" t="s">
        <v>15075</v>
      </c>
      <c r="B68" s="720" t="s">
        <v>15076</v>
      </c>
      <c r="C68" s="705"/>
      <c r="D68" s="705"/>
      <c r="E68" s="731" t="s">
        <v>15077</v>
      </c>
      <c r="F68" s="729"/>
      <c r="G68" s="723"/>
      <c r="H68" s="723"/>
      <c r="I68" s="723"/>
      <c r="J68" s="723"/>
      <c r="K68" s="723"/>
      <c r="L68" s="723"/>
      <c r="M68" s="723"/>
      <c r="N68" s="723"/>
      <c r="O68" s="723"/>
      <c r="P68" s="723"/>
      <c r="Q68" s="723"/>
      <c r="R68" s="723"/>
      <c r="S68" s="723"/>
      <c r="T68" s="723"/>
      <c r="U68" s="723"/>
      <c r="V68" s="723"/>
      <c r="W68" s="723"/>
      <c r="X68" s="723"/>
      <c r="Y68" s="723"/>
      <c r="Z68" s="723"/>
    </row>
    <row r="69">
      <c r="A69" s="720" t="s">
        <v>15078</v>
      </c>
      <c r="B69" s="705"/>
      <c r="C69" s="732"/>
      <c r="D69" s="732"/>
      <c r="E69" s="733" t="s">
        <v>15079</v>
      </c>
      <c r="F69" s="722" t="s">
        <v>14993</v>
      </c>
      <c r="G69" s="723"/>
      <c r="H69" s="723"/>
      <c r="I69" s="723"/>
      <c r="J69" s="723"/>
      <c r="K69" s="723"/>
      <c r="L69" s="723"/>
      <c r="M69" s="723"/>
      <c r="N69" s="723"/>
      <c r="O69" s="723"/>
      <c r="P69" s="723"/>
      <c r="Q69" s="723"/>
      <c r="R69" s="723"/>
      <c r="S69" s="723"/>
      <c r="T69" s="723"/>
      <c r="U69" s="723"/>
      <c r="V69" s="723"/>
      <c r="W69" s="723"/>
      <c r="X69" s="723"/>
      <c r="Y69" s="723"/>
      <c r="Z69" s="723"/>
    </row>
    <row r="70">
      <c r="A70" s="720" t="s">
        <v>15080</v>
      </c>
      <c r="B70" s="720" t="s">
        <v>15081</v>
      </c>
      <c r="C70" s="705"/>
      <c r="D70" s="705"/>
      <c r="E70" s="731" t="s">
        <v>15082</v>
      </c>
      <c r="F70" s="729"/>
      <c r="G70" s="723"/>
      <c r="H70" s="723"/>
      <c r="I70" s="723"/>
      <c r="J70" s="723"/>
      <c r="K70" s="723"/>
      <c r="L70" s="723"/>
      <c r="M70" s="723"/>
      <c r="N70" s="723"/>
      <c r="O70" s="723"/>
      <c r="P70" s="723"/>
      <c r="Q70" s="723"/>
      <c r="R70" s="723"/>
      <c r="S70" s="723"/>
      <c r="T70" s="723"/>
      <c r="U70" s="723"/>
      <c r="V70" s="723"/>
      <c r="W70" s="723"/>
      <c r="X70" s="723"/>
      <c r="Y70" s="723"/>
      <c r="Z70" s="723"/>
    </row>
    <row r="71">
      <c r="A71" s="720" t="s">
        <v>15083</v>
      </c>
      <c r="B71" s="720"/>
      <c r="C71" s="705"/>
      <c r="D71" s="705"/>
      <c r="E71" s="731" t="s">
        <v>15084</v>
      </c>
      <c r="F71" s="729"/>
      <c r="G71" s="723"/>
      <c r="H71" s="723"/>
      <c r="I71" s="723"/>
      <c r="J71" s="723"/>
      <c r="K71" s="723"/>
      <c r="L71" s="723"/>
      <c r="M71" s="723"/>
      <c r="N71" s="723"/>
      <c r="O71" s="723"/>
      <c r="P71" s="723"/>
      <c r="Q71" s="723"/>
      <c r="R71" s="723"/>
      <c r="S71" s="723"/>
      <c r="T71" s="723"/>
      <c r="U71" s="723"/>
      <c r="V71" s="723"/>
      <c r="W71" s="723"/>
      <c r="X71" s="723"/>
      <c r="Y71" s="723"/>
      <c r="Z71" s="723"/>
    </row>
    <row r="72">
      <c r="A72" s="720" t="s">
        <v>15085</v>
      </c>
      <c r="B72" s="720"/>
      <c r="C72" s="705"/>
      <c r="D72" s="705"/>
      <c r="E72" s="731" t="s">
        <v>15086</v>
      </c>
      <c r="F72" s="729"/>
      <c r="G72" s="723"/>
      <c r="H72" s="723"/>
      <c r="I72" s="723"/>
      <c r="J72" s="723"/>
      <c r="K72" s="723"/>
      <c r="L72" s="723"/>
      <c r="M72" s="723"/>
      <c r="N72" s="723"/>
      <c r="O72" s="723"/>
      <c r="P72" s="723"/>
      <c r="Q72" s="723"/>
      <c r="R72" s="723"/>
      <c r="S72" s="723"/>
      <c r="T72" s="723"/>
      <c r="U72" s="723"/>
      <c r="V72" s="723"/>
      <c r="W72" s="723"/>
      <c r="X72" s="723"/>
      <c r="Y72" s="723"/>
      <c r="Z72" s="723"/>
    </row>
    <row r="73">
      <c r="A73" s="724" t="s">
        <v>15087</v>
      </c>
      <c r="B73" s="724" t="s">
        <v>15088</v>
      </c>
      <c r="C73" s="724" t="s">
        <v>1203</v>
      </c>
      <c r="D73" s="724" t="s">
        <v>1203</v>
      </c>
      <c r="E73" s="725" t="s">
        <v>15089</v>
      </c>
      <c r="F73" s="726" t="s">
        <v>15090</v>
      </c>
      <c r="G73" s="727"/>
      <c r="H73" s="727"/>
      <c r="I73" s="727"/>
      <c r="J73" s="727"/>
      <c r="K73" s="727"/>
      <c r="L73" s="727"/>
      <c r="M73" s="727"/>
      <c r="N73" s="727"/>
      <c r="O73" s="727"/>
      <c r="P73" s="727"/>
      <c r="Q73" s="727"/>
      <c r="R73" s="727"/>
      <c r="S73" s="727"/>
      <c r="T73" s="727"/>
      <c r="U73" s="727"/>
      <c r="V73" s="727"/>
      <c r="W73" s="727"/>
      <c r="X73" s="727"/>
      <c r="Y73" s="727"/>
      <c r="Z73" s="727"/>
    </row>
    <row r="74">
      <c r="A74" s="720" t="s">
        <v>15091</v>
      </c>
      <c r="B74" s="705"/>
      <c r="C74" s="705" t="str">
        <f t="shared" ref="C74:C80" si="2">DEC2HEX(HEX2DEC(A74)-HEX2DEC(A$73))</f>
        <v>9E74</v>
      </c>
      <c r="D74" s="705"/>
      <c r="E74" s="722" t="s">
        <v>15092</v>
      </c>
      <c r="F74" s="729"/>
      <c r="G74" s="723"/>
      <c r="H74" s="723"/>
      <c r="I74" s="723"/>
      <c r="J74" s="723"/>
      <c r="K74" s="723"/>
      <c r="L74" s="723"/>
      <c r="M74" s="723"/>
      <c r="N74" s="723"/>
      <c r="O74" s="723"/>
      <c r="P74" s="723"/>
      <c r="Q74" s="723"/>
      <c r="R74" s="723"/>
      <c r="S74" s="723"/>
      <c r="T74" s="723"/>
      <c r="U74" s="723"/>
      <c r="V74" s="723"/>
      <c r="W74" s="723"/>
      <c r="X74" s="723"/>
      <c r="Y74" s="723"/>
      <c r="Z74" s="723"/>
    </row>
    <row r="75">
      <c r="A75" s="720" t="s">
        <v>15093</v>
      </c>
      <c r="B75" s="705"/>
      <c r="C75" s="705" t="str">
        <f t="shared" si="2"/>
        <v>10710</v>
      </c>
      <c r="D75" s="705"/>
      <c r="E75" s="722" t="s">
        <v>5108</v>
      </c>
      <c r="F75" s="722" t="s">
        <v>15094</v>
      </c>
      <c r="G75" s="728" t="s">
        <v>14885</v>
      </c>
      <c r="H75" s="723" t="s">
        <v>15095</v>
      </c>
      <c r="I75" s="723"/>
      <c r="J75" s="723"/>
      <c r="K75" s="723"/>
      <c r="L75" s="723"/>
      <c r="M75" s="723"/>
      <c r="N75" s="723"/>
      <c r="O75" s="723"/>
      <c r="P75" s="723"/>
      <c r="Q75" s="723"/>
      <c r="R75" s="723"/>
      <c r="S75" s="723"/>
      <c r="T75" s="723"/>
      <c r="U75" s="723"/>
      <c r="V75" s="723"/>
      <c r="W75" s="723"/>
      <c r="X75" s="723"/>
      <c r="Y75" s="723"/>
      <c r="Z75" s="723"/>
    </row>
    <row r="76">
      <c r="A76" s="720" t="s">
        <v>15096</v>
      </c>
      <c r="B76" s="705"/>
      <c r="C76" s="705" t="str">
        <f t="shared" si="2"/>
        <v>107CC</v>
      </c>
      <c r="D76" s="705"/>
      <c r="E76" s="722" t="s">
        <v>15097</v>
      </c>
      <c r="F76" s="729"/>
      <c r="G76" s="723"/>
      <c r="H76" s="723"/>
      <c r="I76" s="723"/>
      <c r="J76" s="723"/>
      <c r="K76" s="723"/>
      <c r="L76" s="723"/>
      <c r="M76" s="723"/>
      <c r="N76" s="723"/>
      <c r="O76" s="723"/>
      <c r="P76" s="723"/>
      <c r="Q76" s="723"/>
      <c r="R76" s="723"/>
      <c r="S76" s="723"/>
      <c r="T76" s="723"/>
      <c r="U76" s="723"/>
      <c r="V76" s="723"/>
      <c r="W76" s="723"/>
      <c r="X76" s="723"/>
      <c r="Y76" s="723"/>
      <c r="Z76" s="723"/>
    </row>
    <row r="77">
      <c r="A77" s="720" t="s">
        <v>15098</v>
      </c>
      <c r="B77" s="720" t="s">
        <v>15099</v>
      </c>
      <c r="C77" s="705" t="str">
        <f t="shared" si="2"/>
        <v>11D6C</v>
      </c>
      <c r="D77" s="705" t="str">
        <f>DEC2HEX(HEX2DEC(B77)-HEX2DEC(B$73))</f>
        <v>11398</v>
      </c>
      <c r="E77" s="722" t="s">
        <v>5108</v>
      </c>
      <c r="F77" s="722" t="s">
        <v>15100</v>
      </c>
      <c r="G77" s="723"/>
      <c r="H77" s="723" t="s">
        <v>15095</v>
      </c>
      <c r="I77" s="723" t="s">
        <v>15101</v>
      </c>
      <c r="J77" s="723"/>
      <c r="K77" s="723"/>
      <c r="L77" s="723"/>
      <c r="M77" s="723"/>
      <c r="N77" s="723"/>
      <c r="O77" s="723"/>
      <c r="P77" s="723"/>
      <c r="Q77" s="723"/>
      <c r="R77" s="723"/>
      <c r="S77" s="723"/>
      <c r="T77" s="723"/>
      <c r="U77" s="723"/>
      <c r="V77" s="723"/>
      <c r="W77" s="723"/>
      <c r="X77" s="723"/>
      <c r="Y77" s="723"/>
      <c r="Z77" s="723"/>
    </row>
    <row r="78">
      <c r="A78" s="720" t="s">
        <v>15102</v>
      </c>
      <c r="B78" s="705"/>
      <c r="C78" s="705" t="str">
        <f t="shared" si="2"/>
        <v>12334</v>
      </c>
      <c r="D78" s="705"/>
      <c r="E78" s="722" t="s">
        <v>5108</v>
      </c>
      <c r="F78" s="722" t="s">
        <v>15103</v>
      </c>
      <c r="G78" s="723"/>
      <c r="H78" s="723"/>
      <c r="I78" s="723"/>
      <c r="J78" s="723"/>
      <c r="K78" s="723"/>
      <c r="L78" s="723"/>
      <c r="M78" s="723"/>
      <c r="N78" s="723"/>
      <c r="O78" s="723"/>
      <c r="P78" s="723"/>
      <c r="Q78" s="723"/>
      <c r="R78" s="723"/>
      <c r="S78" s="723"/>
      <c r="T78" s="723"/>
      <c r="U78" s="723"/>
      <c r="V78" s="723"/>
      <c r="W78" s="723"/>
      <c r="X78" s="723"/>
      <c r="Y78" s="723"/>
      <c r="Z78" s="723"/>
    </row>
    <row r="79">
      <c r="A79" s="720" t="s">
        <v>15104</v>
      </c>
      <c r="B79" s="720" t="s">
        <v>15105</v>
      </c>
      <c r="C79" s="705" t="str">
        <f t="shared" si="2"/>
        <v>150F0</v>
      </c>
      <c r="D79" s="705" t="str">
        <f>DEC2HEX(HEX2DEC(B79)-HEX2DEC(B$73))</f>
        <v>14070</v>
      </c>
      <c r="E79" s="722" t="s">
        <v>15106</v>
      </c>
      <c r="F79" s="722" t="s">
        <v>15107</v>
      </c>
      <c r="G79" s="728" t="s">
        <v>15095</v>
      </c>
      <c r="H79" s="728" t="s">
        <v>15108</v>
      </c>
      <c r="I79" s="728" t="s">
        <v>15101</v>
      </c>
      <c r="J79" s="728" t="s">
        <v>15109</v>
      </c>
      <c r="K79" s="728" t="s">
        <v>15110</v>
      </c>
      <c r="L79" s="728" t="s">
        <v>15111</v>
      </c>
      <c r="M79" s="728" t="s">
        <v>15112</v>
      </c>
      <c r="N79" s="728" t="s">
        <v>15113</v>
      </c>
      <c r="O79" s="728" t="s">
        <v>15114</v>
      </c>
      <c r="P79" s="728" t="s">
        <v>15115</v>
      </c>
      <c r="Q79" s="728" t="s">
        <v>15116</v>
      </c>
      <c r="R79" s="728" t="s">
        <v>15117</v>
      </c>
      <c r="S79" s="728" t="s">
        <v>15118</v>
      </c>
      <c r="T79" s="728" t="s">
        <v>15119</v>
      </c>
      <c r="U79" s="728"/>
      <c r="V79" s="728"/>
      <c r="W79" s="728"/>
      <c r="X79" s="728"/>
      <c r="Y79" s="728"/>
      <c r="Z79" s="728"/>
    </row>
    <row r="80">
      <c r="A80" s="720" t="s">
        <v>15120</v>
      </c>
      <c r="B80" s="705"/>
      <c r="C80" s="705" t="str">
        <f t="shared" si="2"/>
        <v>155F8</v>
      </c>
      <c r="D80" s="705"/>
      <c r="E80" s="722" t="s">
        <v>5108</v>
      </c>
      <c r="F80" s="722" t="s">
        <v>15121</v>
      </c>
      <c r="G80" s="723"/>
      <c r="H80" s="723"/>
      <c r="I80" s="723"/>
      <c r="J80" s="723"/>
      <c r="K80" s="723"/>
      <c r="L80" s="723"/>
      <c r="M80" s="723"/>
      <c r="N80" s="723"/>
      <c r="O80" s="723"/>
      <c r="P80" s="723"/>
      <c r="Q80" s="723"/>
      <c r="R80" s="723"/>
      <c r="S80" s="723"/>
      <c r="T80" s="723"/>
      <c r="U80" s="723"/>
      <c r="V80" s="723"/>
      <c r="W80" s="723"/>
      <c r="X80" s="723"/>
      <c r="Y80" s="723"/>
      <c r="Z80" s="723"/>
    </row>
    <row r="81">
      <c r="A81" s="720"/>
      <c r="B81" s="735" t="s">
        <v>15122</v>
      </c>
      <c r="C81" s="705"/>
      <c r="D81" s="705" t="str">
        <f t="shared" ref="D81:D82" si="3">DEC2HEX(HEX2DEC(B81)-HEX2DEC(B$73))</f>
        <v>17814</v>
      </c>
      <c r="E81" s="722" t="s">
        <v>5108</v>
      </c>
      <c r="F81" s="722" t="s">
        <v>15123</v>
      </c>
      <c r="G81" s="723"/>
      <c r="H81" s="723"/>
      <c r="I81" s="723"/>
      <c r="J81" s="723"/>
      <c r="K81" s="723"/>
      <c r="L81" s="723"/>
      <c r="M81" s="723"/>
      <c r="N81" s="723"/>
      <c r="O81" s="723"/>
      <c r="P81" s="723"/>
      <c r="Q81" s="723"/>
      <c r="R81" s="723"/>
      <c r="S81" s="723"/>
      <c r="T81" s="723"/>
      <c r="U81" s="723"/>
      <c r="V81" s="723"/>
      <c r="W81" s="723"/>
      <c r="X81" s="723"/>
      <c r="Y81" s="723"/>
      <c r="Z81" s="723"/>
    </row>
    <row r="82">
      <c r="A82" s="720"/>
      <c r="B82" s="735">
        <v>8.0028914E7</v>
      </c>
      <c r="C82" s="705"/>
      <c r="D82" s="705" t="str">
        <f t="shared" si="3"/>
        <v>17874</v>
      </c>
      <c r="E82" s="722" t="s">
        <v>5108</v>
      </c>
      <c r="F82" s="722" t="s">
        <v>15124</v>
      </c>
      <c r="G82" s="723"/>
      <c r="H82" s="723"/>
      <c r="I82" s="723"/>
      <c r="J82" s="723"/>
      <c r="K82" s="723"/>
      <c r="L82" s="723"/>
      <c r="M82" s="723"/>
      <c r="N82" s="723"/>
      <c r="O82" s="723"/>
      <c r="P82" s="723"/>
      <c r="Q82" s="723"/>
      <c r="R82" s="723"/>
      <c r="S82" s="723"/>
      <c r="T82" s="723"/>
      <c r="U82" s="723"/>
      <c r="V82" s="723"/>
      <c r="W82" s="723"/>
      <c r="X82" s="723"/>
      <c r="Y82" s="723"/>
      <c r="Z82" s="723"/>
    </row>
    <row r="83">
      <c r="A83" s="720" t="s">
        <v>15125</v>
      </c>
      <c r="B83" s="705"/>
      <c r="C83" s="705" t="str">
        <f t="shared" ref="C83:C100" si="4">DEC2HEX(HEX2DEC(A83)-HEX2DEC(A$73))</f>
        <v>1F664</v>
      </c>
      <c r="D83" s="705"/>
      <c r="E83" s="722" t="s">
        <v>15126</v>
      </c>
      <c r="F83" s="729"/>
      <c r="G83" s="723"/>
      <c r="H83" s="723"/>
      <c r="I83" s="723"/>
      <c r="J83" s="723"/>
      <c r="K83" s="723"/>
      <c r="L83" s="723"/>
      <c r="M83" s="723"/>
      <c r="N83" s="723"/>
      <c r="O83" s="723"/>
      <c r="P83" s="723"/>
      <c r="Q83" s="723"/>
      <c r="R83" s="723"/>
      <c r="S83" s="723"/>
      <c r="T83" s="723"/>
      <c r="U83" s="723"/>
      <c r="V83" s="723"/>
      <c r="W83" s="723"/>
      <c r="X83" s="723"/>
      <c r="Y83" s="723"/>
      <c r="Z83" s="723"/>
    </row>
    <row r="84">
      <c r="A84" s="720" t="s">
        <v>15127</v>
      </c>
      <c r="B84" s="720" t="s">
        <v>15128</v>
      </c>
      <c r="C84" s="705" t="str">
        <f t="shared" si="4"/>
        <v>1FB44</v>
      </c>
      <c r="D84" s="705" t="str">
        <f>DEC2HEX(HEX2DEC(B84)-HEX2DEC(B$73))</f>
        <v>1E418</v>
      </c>
      <c r="E84" s="722" t="s">
        <v>15129</v>
      </c>
      <c r="F84" s="729"/>
      <c r="G84" s="728" t="s">
        <v>15130</v>
      </c>
      <c r="H84" s="723" t="s">
        <v>15131</v>
      </c>
      <c r="I84" s="723" t="s">
        <v>15131</v>
      </c>
      <c r="J84" s="728" t="s">
        <v>15095</v>
      </c>
      <c r="K84" s="728" t="s">
        <v>15132</v>
      </c>
      <c r="L84" s="723"/>
      <c r="M84" s="723"/>
      <c r="N84" s="723"/>
      <c r="O84" s="723"/>
      <c r="P84" s="723"/>
      <c r="Q84" s="723"/>
      <c r="R84" s="723"/>
      <c r="S84" s="723"/>
      <c r="T84" s="723"/>
      <c r="U84" s="723"/>
      <c r="V84" s="723"/>
      <c r="W84" s="723"/>
      <c r="X84" s="723"/>
      <c r="Y84" s="723"/>
      <c r="Z84" s="723"/>
    </row>
    <row r="85">
      <c r="A85" s="720" t="s">
        <v>15133</v>
      </c>
      <c r="B85" s="705"/>
      <c r="C85" s="705" t="str">
        <f t="shared" si="4"/>
        <v>21C14</v>
      </c>
      <c r="D85" s="705"/>
      <c r="E85" s="722" t="s">
        <v>15134</v>
      </c>
      <c r="F85" s="729"/>
      <c r="G85" s="723"/>
      <c r="H85" s="723"/>
      <c r="I85" s="723"/>
      <c r="J85" s="723"/>
      <c r="K85" s="723"/>
      <c r="L85" s="723"/>
      <c r="M85" s="723"/>
      <c r="N85" s="723"/>
      <c r="O85" s="723"/>
      <c r="P85" s="723"/>
      <c r="Q85" s="723"/>
      <c r="R85" s="723"/>
      <c r="S85" s="723"/>
      <c r="T85" s="723"/>
      <c r="U85" s="723"/>
      <c r="V85" s="723"/>
      <c r="W85" s="723"/>
      <c r="X85" s="723"/>
      <c r="Y85" s="723"/>
      <c r="Z85" s="723"/>
    </row>
    <row r="86">
      <c r="A86" s="720" t="s">
        <v>15135</v>
      </c>
      <c r="B86" s="705"/>
      <c r="C86" s="705" t="str">
        <f t="shared" si="4"/>
        <v>21EF8</v>
      </c>
      <c r="D86" s="705"/>
      <c r="E86" s="722" t="s">
        <v>15136</v>
      </c>
      <c r="F86" s="729"/>
      <c r="G86" s="723"/>
      <c r="H86" s="723"/>
      <c r="I86" s="723"/>
      <c r="J86" s="723"/>
      <c r="K86" s="723"/>
      <c r="L86" s="723"/>
      <c r="M86" s="723"/>
      <c r="N86" s="723"/>
      <c r="O86" s="723"/>
      <c r="P86" s="723"/>
      <c r="Q86" s="723"/>
      <c r="R86" s="723"/>
      <c r="S86" s="723"/>
      <c r="T86" s="723"/>
      <c r="U86" s="723"/>
      <c r="V86" s="723"/>
      <c r="W86" s="723"/>
      <c r="X86" s="723"/>
      <c r="Y86" s="723"/>
      <c r="Z86" s="723"/>
    </row>
    <row r="87">
      <c r="A87" s="720" t="s">
        <v>15137</v>
      </c>
      <c r="B87" s="705"/>
      <c r="C87" s="705" t="str">
        <f t="shared" si="4"/>
        <v>3E174</v>
      </c>
      <c r="D87" s="705"/>
      <c r="E87" s="722" t="s">
        <v>15138</v>
      </c>
      <c r="F87" s="729"/>
      <c r="G87" s="723"/>
      <c r="H87" s="723"/>
      <c r="I87" s="723"/>
      <c r="J87" s="723"/>
      <c r="K87" s="723"/>
      <c r="L87" s="723"/>
      <c r="M87" s="723"/>
      <c r="N87" s="723"/>
      <c r="O87" s="723"/>
      <c r="P87" s="723"/>
      <c r="Q87" s="723"/>
      <c r="R87" s="723"/>
      <c r="S87" s="723"/>
      <c r="T87" s="723"/>
      <c r="U87" s="723"/>
      <c r="V87" s="723"/>
      <c r="W87" s="723"/>
      <c r="X87" s="723"/>
      <c r="Y87" s="723"/>
      <c r="Z87" s="723"/>
    </row>
    <row r="88">
      <c r="A88" s="720" t="s">
        <v>15139</v>
      </c>
      <c r="B88" s="705"/>
      <c r="C88" s="705" t="str">
        <f t="shared" si="4"/>
        <v>3E3A0</v>
      </c>
      <c r="D88" s="705"/>
      <c r="E88" s="722" t="s">
        <v>15140</v>
      </c>
      <c r="F88" s="729"/>
      <c r="G88" s="723"/>
      <c r="H88" s="723"/>
      <c r="I88" s="723"/>
      <c r="J88" s="723"/>
      <c r="K88" s="723"/>
      <c r="L88" s="723"/>
      <c r="M88" s="723"/>
      <c r="N88" s="723"/>
      <c r="O88" s="723"/>
      <c r="P88" s="723"/>
      <c r="Q88" s="723"/>
      <c r="R88" s="723"/>
      <c r="S88" s="723"/>
      <c r="T88" s="723"/>
      <c r="U88" s="723"/>
      <c r="V88" s="723"/>
      <c r="W88" s="723"/>
      <c r="X88" s="723"/>
      <c r="Y88" s="723"/>
      <c r="Z88" s="723"/>
    </row>
    <row r="89">
      <c r="A89" s="720" t="s">
        <v>15141</v>
      </c>
      <c r="B89" s="705"/>
      <c r="C89" s="705" t="str">
        <f t="shared" si="4"/>
        <v>3EFF0</v>
      </c>
      <c r="D89" s="705"/>
      <c r="E89" s="722" t="s">
        <v>15142</v>
      </c>
      <c r="F89" s="729"/>
      <c r="G89" s="723"/>
      <c r="H89" s="723"/>
      <c r="I89" s="723"/>
      <c r="J89" s="723"/>
      <c r="K89" s="723"/>
      <c r="L89" s="723"/>
      <c r="M89" s="723"/>
      <c r="N89" s="723"/>
      <c r="O89" s="723"/>
      <c r="P89" s="723"/>
      <c r="Q89" s="723"/>
      <c r="R89" s="723"/>
      <c r="S89" s="723"/>
      <c r="T89" s="723"/>
      <c r="U89" s="723"/>
      <c r="V89" s="723"/>
      <c r="W89" s="723"/>
      <c r="X89" s="723"/>
      <c r="Y89" s="723"/>
      <c r="Z89" s="723"/>
    </row>
    <row r="90">
      <c r="A90" s="720" t="s">
        <v>15143</v>
      </c>
      <c r="B90" s="705"/>
      <c r="C90" s="705" t="str">
        <f t="shared" si="4"/>
        <v>4093C</v>
      </c>
      <c r="D90" s="705"/>
      <c r="E90" s="722" t="s">
        <v>15144</v>
      </c>
      <c r="F90" s="729"/>
      <c r="G90" s="723"/>
      <c r="H90" s="723"/>
      <c r="I90" s="723"/>
      <c r="J90" s="723"/>
      <c r="K90" s="723"/>
      <c r="L90" s="723"/>
      <c r="M90" s="723"/>
      <c r="N90" s="723"/>
      <c r="O90" s="723"/>
      <c r="P90" s="723"/>
      <c r="Q90" s="723"/>
      <c r="R90" s="723"/>
      <c r="S90" s="723"/>
      <c r="T90" s="723"/>
      <c r="U90" s="723"/>
      <c r="V90" s="723"/>
      <c r="W90" s="723"/>
      <c r="X90" s="723"/>
      <c r="Y90" s="723"/>
      <c r="Z90" s="723"/>
    </row>
    <row r="91">
      <c r="A91" s="720" t="s">
        <v>15145</v>
      </c>
      <c r="B91" s="705"/>
      <c r="C91" s="705" t="str">
        <f t="shared" si="4"/>
        <v>40B94</v>
      </c>
      <c r="D91" s="705"/>
      <c r="E91" s="722" t="s">
        <v>15146</v>
      </c>
      <c r="F91" s="729"/>
      <c r="G91" s="723"/>
      <c r="H91" s="723"/>
      <c r="I91" s="723"/>
      <c r="J91" s="723"/>
      <c r="K91" s="723"/>
      <c r="L91" s="723"/>
      <c r="M91" s="723"/>
      <c r="N91" s="723"/>
      <c r="O91" s="723"/>
      <c r="P91" s="723"/>
      <c r="Q91" s="723"/>
      <c r="R91" s="723"/>
      <c r="S91" s="723"/>
      <c r="T91" s="723"/>
      <c r="U91" s="723"/>
      <c r="V91" s="723"/>
      <c r="W91" s="723"/>
      <c r="X91" s="723"/>
      <c r="Y91" s="723"/>
      <c r="Z91" s="723"/>
    </row>
    <row r="92">
      <c r="A92" s="720" t="s">
        <v>15147</v>
      </c>
      <c r="B92" s="705"/>
      <c r="C92" s="705" t="str">
        <f t="shared" si="4"/>
        <v>40DEC</v>
      </c>
      <c r="D92" s="705"/>
      <c r="E92" s="722" t="s">
        <v>15148</v>
      </c>
      <c r="F92" s="729"/>
      <c r="G92" s="723"/>
      <c r="H92" s="723"/>
      <c r="I92" s="723"/>
      <c r="J92" s="723"/>
      <c r="K92" s="723"/>
      <c r="L92" s="723"/>
      <c r="M92" s="723"/>
      <c r="N92" s="723"/>
      <c r="O92" s="723"/>
      <c r="P92" s="723"/>
      <c r="Q92" s="723"/>
      <c r="R92" s="723"/>
      <c r="S92" s="723"/>
      <c r="T92" s="723"/>
      <c r="U92" s="723"/>
      <c r="V92" s="723"/>
      <c r="W92" s="723"/>
      <c r="X92" s="723"/>
      <c r="Y92" s="723"/>
      <c r="Z92" s="723"/>
    </row>
    <row r="93">
      <c r="A93" s="720" t="s">
        <v>15149</v>
      </c>
      <c r="B93" s="705"/>
      <c r="C93" s="705" t="str">
        <f t="shared" si="4"/>
        <v>456D0</v>
      </c>
      <c r="D93" s="705"/>
      <c r="E93" s="722" t="s">
        <v>15150</v>
      </c>
      <c r="F93" s="729"/>
      <c r="G93" s="723"/>
      <c r="H93" s="723"/>
      <c r="I93" s="723"/>
      <c r="J93" s="723"/>
      <c r="K93" s="723"/>
      <c r="L93" s="723"/>
      <c r="M93" s="723"/>
      <c r="N93" s="723"/>
      <c r="O93" s="723"/>
      <c r="P93" s="723"/>
      <c r="Q93" s="723"/>
      <c r="R93" s="723"/>
      <c r="S93" s="723"/>
      <c r="T93" s="723"/>
      <c r="U93" s="723"/>
      <c r="V93" s="723"/>
      <c r="W93" s="723"/>
      <c r="X93" s="723"/>
      <c r="Y93" s="723"/>
      <c r="Z93" s="723"/>
    </row>
    <row r="94">
      <c r="A94" s="720" t="s">
        <v>15151</v>
      </c>
      <c r="B94" s="705"/>
      <c r="C94" s="705" t="str">
        <f t="shared" si="4"/>
        <v>5AFE0</v>
      </c>
      <c r="D94" s="705"/>
      <c r="E94" s="722" t="s">
        <v>15152</v>
      </c>
      <c r="F94" s="729"/>
      <c r="G94" s="723"/>
      <c r="H94" s="723"/>
      <c r="I94" s="723"/>
      <c r="J94" s="723"/>
      <c r="K94" s="723"/>
      <c r="L94" s="723"/>
      <c r="M94" s="723"/>
      <c r="N94" s="723"/>
      <c r="O94" s="723"/>
      <c r="P94" s="723"/>
      <c r="Q94" s="723"/>
      <c r="R94" s="723"/>
      <c r="S94" s="723"/>
      <c r="T94" s="723"/>
      <c r="U94" s="723"/>
      <c r="V94" s="723"/>
      <c r="W94" s="723"/>
      <c r="X94" s="723"/>
      <c r="Y94" s="723"/>
      <c r="Z94" s="723"/>
    </row>
    <row r="95">
      <c r="A95" s="720" t="s">
        <v>15153</v>
      </c>
      <c r="B95" s="705"/>
      <c r="C95" s="705" t="str">
        <f t="shared" si="4"/>
        <v>5AFFC</v>
      </c>
      <c r="D95" s="705"/>
      <c r="E95" s="722" t="s">
        <v>15154</v>
      </c>
      <c r="F95" s="729"/>
      <c r="G95" s="723"/>
      <c r="H95" s="723"/>
      <c r="I95" s="723"/>
      <c r="J95" s="723"/>
      <c r="K95" s="723"/>
      <c r="L95" s="723"/>
      <c r="M95" s="723"/>
      <c r="N95" s="723"/>
      <c r="O95" s="723"/>
      <c r="P95" s="723"/>
      <c r="Q95" s="723"/>
      <c r="R95" s="723"/>
      <c r="S95" s="723"/>
      <c r="T95" s="723"/>
      <c r="U95" s="723"/>
      <c r="V95" s="723"/>
      <c r="W95" s="723"/>
      <c r="X95" s="723"/>
      <c r="Y95" s="723"/>
      <c r="Z95" s="723"/>
    </row>
    <row r="96">
      <c r="A96" s="720" t="s">
        <v>15155</v>
      </c>
      <c r="B96" s="705"/>
      <c r="C96" s="705" t="str">
        <f t="shared" si="4"/>
        <v>5B03C</v>
      </c>
      <c r="D96" s="705"/>
      <c r="E96" s="722" t="s">
        <v>15156</v>
      </c>
      <c r="F96" s="729"/>
      <c r="G96" s="723"/>
      <c r="H96" s="723"/>
      <c r="I96" s="723"/>
      <c r="J96" s="723"/>
      <c r="K96" s="723"/>
      <c r="L96" s="723"/>
      <c r="M96" s="723"/>
      <c r="N96" s="723"/>
      <c r="O96" s="723"/>
      <c r="P96" s="723"/>
      <c r="Q96" s="723"/>
      <c r="R96" s="723"/>
      <c r="S96" s="723"/>
      <c r="T96" s="723"/>
      <c r="U96" s="723"/>
      <c r="V96" s="723"/>
      <c r="W96" s="723"/>
      <c r="X96" s="723"/>
      <c r="Y96" s="723"/>
      <c r="Z96" s="723"/>
    </row>
    <row r="97">
      <c r="A97" s="720" t="s">
        <v>15157</v>
      </c>
      <c r="B97" s="705"/>
      <c r="C97" s="705" t="str">
        <f t="shared" si="4"/>
        <v>5B070</v>
      </c>
      <c r="D97" s="705"/>
      <c r="E97" s="722" t="s">
        <v>15158</v>
      </c>
      <c r="F97" s="729"/>
      <c r="G97" s="723"/>
      <c r="H97" s="723"/>
      <c r="I97" s="723"/>
      <c r="J97" s="723"/>
      <c r="K97" s="723"/>
      <c r="L97" s="723"/>
      <c r="M97" s="723"/>
      <c r="N97" s="723"/>
      <c r="O97" s="723"/>
      <c r="P97" s="723"/>
      <c r="Q97" s="723"/>
      <c r="R97" s="723"/>
      <c r="S97" s="723"/>
      <c r="T97" s="723"/>
      <c r="U97" s="723"/>
      <c r="V97" s="723"/>
      <c r="W97" s="723"/>
      <c r="X97" s="723"/>
      <c r="Y97" s="723"/>
      <c r="Z97" s="723"/>
    </row>
    <row r="98">
      <c r="A98" s="720" t="s">
        <v>15159</v>
      </c>
      <c r="B98" s="720"/>
      <c r="C98" s="705" t="str">
        <f t="shared" si="4"/>
        <v>662A8</v>
      </c>
      <c r="D98" s="705"/>
      <c r="E98" s="722" t="s">
        <v>5108</v>
      </c>
      <c r="F98" s="722" t="s">
        <v>15160</v>
      </c>
      <c r="G98" s="728" t="s">
        <v>15161</v>
      </c>
      <c r="H98" s="728" t="s">
        <v>15101</v>
      </c>
      <c r="I98" s="723"/>
      <c r="J98" s="723"/>
      <c r="K98" s="723"/>
      <c r="L98" s="723"/>
      <c r="M98" s="723"/>
      <c r="N98" s="723"/>
      <c r="O98" s="723"/>
      <c r="P98" s="723"/>
      <c r="Q98" s="723"/>
      <c r="R98" s="723"/>
      <c r="S98" s="723"/>
      <c r="T98" s="723"/>
      <c r="U98" s="723"/>
      <c r="V98" s="723"/>
      <c r="W98" s="723"/>
      <c r="X98" s="723"/>
      <c r="Y98" s="723"/>
      <c r="Z98" s="723"/>
    </row>
    <row r="99">
      <c r="A99" s="720" t="s">
        <v>15162</v>
      </c>
      <c r="B99" s="720"/>
      <c r="C99" s="705" t="str">
        <f t="shared" si="4"/>
        <v>67C0C</v>
      </c>
      <c r="D99" s="705"/>
      <c r="E99" s="722" t="s">
        <v>5108</v>
      </c>
      <c r="F99" s="722" t="s">
        <v>15163</v>
      </c>
      <c r="G99" s="728" t="s">
        <v>15161</v>
      </c>
      <c r="H99" s="728" t="s">
        <v>15101</v>
      </c>
      <c r="I99" s="728" t="s">
        <v>15164</v>
      </c>
      <c r="J99" s="723"/>
      <c r="K99" s="723"/>
      <c r="L99" s="723"/>
      <c r="M99" s="723"/>
      <c r="N99" s="723"/>
      <c r="O99" s="723"/>
      <c r="P99" s="723"/>
      <c r="Q99" s="723"/>
      <c r="R99" s="723"/>
      <c r="S99" s="723"/>
      <c r="T99" s="723"/>
      <c r="U99" s="723"/>
      <c r="V99" s="723"/>
      <c r="W99" s="723"/>
      <c r="X99" s="723"/>
      <c r="Y99" s="723"/>
      <c r="Z99" s="723"/>
    </row>
    <row r="100">
      <c r="A100" s="720" t="s">
        <v>15165</v>
      </c>
      <c r="B100" s="720"/>
      <c r="C100" s="705" t="str">
        <f t="shared" si="4"/>
        <v>71E4C</v>
      </c>
      <c r="D100" s="705"/>
      <c r="E100" s="722" t="s">
        <v>5108</v>
      </c>
      <c r="F100" s="722" t="s">
        <v>15166</v>
      </c>
      <c r="G100" s="728" t="s">
        <v>15161</v>
      </c>
      <c r="H100" s="728" t="s">
        <v>15101</v>
      </c>
      <c r="I100" s="728" t="s">
        <v>15167</v>
      </c>
      <c r="J100" s="723"/>
      <c r="K100" s="723"/>
      <c r="L100" s="723"/>
      <c r="M100" s="723"/>
      <c r="N100" s="723"/>
      <c r="O100" s="723"/>
      <c r="P100" s="723"/>
      <c r="Q100" s="723"/>
      <c r="R100" s="723"/>
      <c r="S100" s="723"/>
      <c r="T100" s="723"/>
      <c r="U100" s="723"/>
      <c r="V100" s="723"/>
      <c r="W100" s="723"/>
      <c r="X100" s="723"/>
      <c r="Y100" s="723"/>
      <c r="Z100" s="723"/>
    </row>
    <row r="101">
      <c r="A101" s="720"/>
      <c r="B101" s="720" t="s">
        <v>15168</v>
      </c>
      <c r="C101" s="705"/>
      <c r="D101" s="705" t="str">
        <f>DEC2HEX(HEX2DEC(B101)-HEX2DEC(B$73))</f>
        <v>6112C</v>
      </c>
      <c r="E101" s="722" t="s">
        <v>5108</v>
      </c>
      <c r="G101" s="728" t="s">
        <v>15161</v>
      </c>
      <c r="H101" s="723" t="s">
        <v>15169</v>
      </c>
      <c r="I101" s="723"/>
      <c r="J101" s="723"/>
      <c r="K101" s="723"/>
      <c r="L101" s="723"/>
      <c r="M101" s="723"/>
      <c r="N101" s="723"/>
      <c r="O101" s="723"/>
      <c r="P101" s="723"/>
      <c r="Q101" s="723"/>
      <c r="R101" s="723"/>
      <c r="S101" s="723"/>
      <c r="T101" s="723"/>
      <c r="U101" s="723"/>
      <c r="V101" s="723"/>
      <c r="W101" s="723"/>
      <c r="X101" s="723"/>
      <c r="Y101" s="723"/>
      <c r="Z101" s="723"/>
    </row>
    <row r="102">
      <c r="A102" s="720" t="s">
        <v>15170</v>
      </c>
      <c r="B102" s="705"/>
      <c r="C102" s="705" t="str">
        <f t="shared" ref="C102:C183" si="5">DEC2HEX(HEX2DEC(A102)-HEX2DEC(A$73))</f>
        <v>78370</v>
      </c>
      <c r="D102" s="705"/>
      <c r="E102" s="722" t="s">
        <v>15171</v>
      </c>
      <c r="F102" s="729"/>
      <c r="G102" s="723"/>
      <c r="H102" s="723"/>
      <c r="I102" s="723"/>
      <c r="J102" s="723"/>
      <c r="K102" s="723"/>
      <c r="L102" s="723"/>
      <c r="M102" s="723"/>
      <c r="N102" s="723"/>
      <c r="O102" s="723"/>
      <c r="P102" s="723"/>
      <c r="Q102" s="723"/>
      <c r="R102" s="723"/>
      <c r="S102" s="723"/>
      <c r="T102" s="723"/>
      <c r="U102" s="723"/>
      <c r="V102" s="723"/>
      <c r="W102" s="723"/>
      <c r="X102" s="723"/>
      <c r="Y102" s="723"/>
      <c r="Z102" s="723"/>
    </row>
    <row r="103">
      <c r="A103" s="720" t="s">
        <v>15172</v>
      </c>
      <c r="B103" s="720"/>
      <c r="C103" s="705" t="str">
        <f t="shared" si="5"/>
        <v>7ABA0</v>
      </c>
      <c r="D103" s="705"/>
      <c r="E103" s="722" t="s">
        <v>5108</v>
      </c>
      <c r="F103" s="722" t="s">
        <v>15173</v>
      </c>
      <c r="G103" s="728" t="s">
        <v>15161</v>
      </c>
      <c r="H103" s="728" t="s">
        <v>15174</v>
      </c>
      <c r="I103" s="728" t="s">
        <v>15175</v>
      </c>
      <c r="J103" s="723"/>
      <c r="K103" s="723"/>
      <c r="L103" s="723"/>
      <c r="M103" s="723"/>
      <c r="N103" s="723"/>
      <c r="O103" s="723"/>
      <c r="P103" s="723"/>
      <c r="Q103" s="723"/>
      <c r="R103" s="723"/>
      <c r="S103" s="723"/>
      <c r="T103" s="723"/>
      <c r="U103" s="723"/>
      <c r="V103" s="723"/>
      <c r="W103" s="723"/>
      <c r="X103" s="723"/>
      <c r="Y103" s="723"/>
      <c r="Z103" s="723"/>
    </row>
    <row r="104">
      <c r="A104" s="720" t="s">
        <v>15176</v>
      </c>
      <c r="B104" s="720" t="s">
        <v>15177</v>
      </c>
      <c r="C104" s="705" t="str">
        <f t="shared" si="5"/>
        <v>7ADA0</v>
      </c>
      <c r="D104" s="705" t="str">
        <f t="shared" ref="D104:D105" si="6">DEC2HEX(HEX2DEC(B104)-HEX2DEC(B$73))</f>
        <v>70250</v>
      </c>
      <c r="E104" s="722" t="s">
        <v>15178</v>
      </c>
      <c r="F104" s="722" t="s">
        <v>15179</v>
      </c>
      <c r="G104" s="728" t="s">
        <v>14885</v>
      </c>
      <c r="H104" s="723" t="s">
        <v>15180</v>
      </c>
      <c r="I104" s="723" t="s">
        <v>15181</v>
      </c>
      <c r="J104" s="723"/>
      <c r="K104" s="723"/>
      <c r="L104" s="723"/>
      <c r="M104" s="723"/>
      <c r="N104" s="723"/>
      <c r="O104" s="723"/>
      <c r="P104" s="723"/>
      <c r="Q104" s="723"/>
      <c r="R104" s="723"/>
      <c r="S104" s="723"/>
      <c r="T104" s="723"/>
      <c r="U104" s="723"/>
      <c r="V104" s="723"/>
      <c r="W104" s="723"/>
      <c r="X104" s="723"/>
      <c r="Y104" s="723"/>
      <c r="Z104" s="723"/>
    </row>
    <row r="105">
      <c r="A105" s="720" t="s">
        <v>15182</v>
      </c>
      <c r="B105" s="720" t="s">
        <v>15183</v>
      </c>
      <c r="C105" s="705" t="str">
        <f t="shared" si="5"/>
        <v>7B2CC</v>
      </c>
      <c r="D105" s="705" t="str">
        <f t="shared" si="6"/>
        <v>70588</v>
      </c>
      <c r="E105" s="722" t="s">
        <v>15184</v>
      </c>
      <c r="F105" s="722" t="s">
        <v>15185</v>
      </c>
      <c r="G105" s="728" t="s">
        <v>15186</v>
      </c>
      <c r="H105" s="723" t="s">
        <v>15180</v>
      </c>
      <c r="I105" s="723" t="s">
        <v>15187</v>
      </c>
      <c r="J105" s="723"/>
      <c r="K105" s="723"/>
      <c r="L105" s="723"/>
      <c r="M105" s="723"/>
      <c r="N105" s="723"/>
      <c r="O105" s="723"/>
      <c r="P105" s="723"/>
      <c r="Q105" s="723"/>
      <c r="R105" s="723"/>
      <c r="S105" s="723"/>
      <c r="T105" s="723"/>
      <c r="U105" s="723"/>
      <c r="V105" s="723"/>
      <c r="W105" s="723"/>
      <c r="X105" s="723"/>
      <c r="Y105" s="723"/>
      <c r="Z105" s="723"/>
    </row>
    <row r="106">
      <c r="A106" s="720" t="s">
        <v>15188</v>
      </c>
      <c r="B106" s="705"/>
      <c r="C106" s="705" t="str">
        <f t="shared" si="5"/>
        <v>7B6A8</v>
      </c>
      <c r="D106" s="705"/>
      <c r="E106" s="722" t="s">
        <v>15189</v>
      </c>
      <c r="F106" s="729"/>
      <c r="G106" s="723"/>
      <c r="H106" s="723"/>
      <c r="I106" s="723"/>
      <c r="J106" s="723"/>
      <c r="K106" s="723"/>
      <c r="L106" s="723"/>
      <c r="M106" s="723"/>
      <c r="N106" s="723"/>
      <c r="O106" s="723"/>
      <c r="P106" s="723"/>
      <c r="Q106" s="723"/>
      <c r="R106" s="723"/>
      <c r="S106" s="723"/>
      <c r="T106" s="723"/>
      <c r="U106" s="723"/>
      <c r="V106" s="723"/>
      <c r="W106" s="723"/>
      <c r="X106" s="723"/>
      <c r="Y106" s="723"/>
      <c r="Z106" s="723"/>
    </row>
    <row r="107">
      <c r="A107" s="720" t="s">
        <v>15190</v>
      </c>
      <c r="B107" s="705"/>
      <c r="C107" s="705" t="str">
        <f t="shared" si="5"/>
        <v>7B77C</v>
      </c>
      <c r="D107" s="705"/>
      <c r="E107" s="722" t="s">
        <v>15191</v>
      </c>
      <c r="F107" s="729"/>
      <c r="G107" s="723"/>
      <c r="H107" s="723"/>
      <c r="I107" s="723"/>
      <c r="J107" s="723"/>
      <c r="K107" s="723"/>
      <c r="L107" s="723"/>
      <c r="M107" s="723"/>
      <c r="N107" s="723"/>
      <c r="O107" s="723"/>
      <c r="P107" s="723"/>
      <c r="Q107" s="723"/>
      <c r="R107" s="723"/>
      <c r="S107" s="723"/>
      <c r="T107" s="723"/>
      <c r="U107" s="723"/>
      <c r="V107" s="723"/>
      <c r="W107" s="723"/>
      <c r="X107" s="723"/>
      <c r="Y107" s="723"/>
      <c r="Z107" s="723"/>
    </row>
    <row r="108">
      <c r="A108" s="720" t="s">
        <v>15192</v>
      </c>
      <c r="B108" s="705"/>
      <c r="C108" s="705" t="str">
        <f t="shared" si="5"/>
        <v>7B7D0</v>
      </c>
      <c r="D108" s="705"/>
      <c r="E108" s="722" t="s">
        <v>15193</v>
      </c>
      <c r="F108" s="729"/>
      <c r="G108" s="723"/>
      <c r="H108" s="723"/>
      <c r="I108" s="723"/>
      <c r="J108" s="723"/>
      <c r="K108" s="723"/>
      <c r="L108" s="723"/>
      <c r="M108" s="723"/>
      <c r="N108" s="723"/>
      <c r="O108" s="723"/>
      <c r="P108" s="723"/>
      <c r="Q108" s="723"/>
      <c r="R108" s="723"/>
      <c r="S108" s="723"/>
      <c r="T108" s="723"/>
      <c r="U108" s="723"/>
      <c r="V108" s="723"/>
      <c r="W108" s="723"/>
      <c r="X108" s="723"/>
      <c r="Y108" s="723"/>
      <c r="Z108" s="723"/>
    </row>
    <row r="109">
      <c r="A109" s="720" t="s">
        <v>15194</v>
      </c>
      <c r="B109" s="705"/>
      <c r="C109" s="705" t="str">
        <f t="shared" si="5"/>
        <v>7B814</v>
      </c>
      <c r="D109" s="705"/>
      <c r="E109" s="722" t="s">
        <v>15195</v>
      </c>
      <c r="F109" s="729"/>
      <c r="G109" s="723"/>
      <c r="H109" s="723"/>
      <c r="I109" s="723"/>
      <c r="J109" s="723"/>
      <c r="K109" s="723"/>
      <c r="L109" s="723"/>
      <c r="M109" s="723"/>
      <c r="N109" s="723"/>
      <c r="O109" s="723"/>
      <c r="P109" s="723"/>
      <c r="Q109" s="723"/>
      <c r="R109" s="723"/>
      <c r="S109" s="723"/>
      <c r="T109" s="723"/>
      <c r="U109" s="723"/>
      <c r="V109" s="723"/>
      <c r="W109" s="723"/>
      <c r="X109" s="723"/>
      <c r="Y109" s="723"/>
      <c r="Z109" s="723"/>
    </row>
    <row r="110">
      <c r="A110" s="720" t="s">
        <v>15196</v>
      </c>
      <c r="B110" s="705"/>
      <c r="C110" s="705" t="str">
        <f t="shared" si="5"/>
        <v>7B944</v>
      </c>
      <c r="D110" s="705"/>
      <c r="E110" s="722" t="s">
        <v>15197</v>
      </c>
      <c r="F110" s="729"/>
      <c r="G110" s="723"/>
      <c r="H110" s="723"/>
      <c r="I110" s="723"/>
      <c r="J110" s="723"/>
      <c r="K110" s="723"/>
      <c r="L110" s="723"/>
      <c r="M110" s="723"/>
      <c r="N110" s="723"/>
      <c r="O110" s="723"/>
      <c r="P110" s="723"/>
      <c r="Q110" s="723"/>
      <c r="R110" s="723"/>
      <c r="S110" s="723"/>
      <c r="T110" s="723"/>
      <c r="U110" s="723"/>
      <c r="V110" s="723"/>
      <c r="W110" s="723"/>
      <c r="X110" s="723"/>
      <c r="Y110" s="723"/>
      <c r="Z110" s="723"/>
    </row>
    <row r="111">
      <c r="A111" s="720" t="s">
        <v>15198</v>
      </c>
      <c r="B111" s="705"/>
      <c r="C111" s="705" t="str">
        <f t="shared" si="5"/>
        <v>7B998</v>
      </c>
      <c r="D111" s="705"/>
      <c r="E111" s="722" t="s">
        <v>15199</v>
      </c>
      <c r="F111" s="729"/>
      <c r="G111" s="723"/>
      <c r="H111" s="723"/>
      <c r="I111" s="723"/>
      <c r="J111" s="723"/>
      <c r="K111" s="723"/>
      <c r="L111" s="723"/>
      <c r="M111" s="723"/>
      <c r="N111" s="723"/>
      <c r="O111" s="723"/>
      <c r="P111" s="723"/>
      <c r="Q111" s="723"/>
      <c r="R111" s="723"/>
      <c r="S111" s="723"/>
      <c r="T111" s="723"/>
      <c r="U111" s="723"/>
      <c r="V111" s="723"/>
      <c r="W111" s="723"/>
      <c r="X111" s="723"/>
      <c r="Y111" s="723"/>
      <c r="Z111" s="723"/>
    </row>
    <row r="112">
      <c r="A112" s="720" t="s">
        <v>15200</v>
      </c>
      <c r="B112" s="705"/>
      <c r="C112" s="705" t="str">
        <f t="shared" si="5"/>
        <v>7B9DC</v>
      </c>
      <c r="D112" s="705"/>
      <c r="E112" s="722" t="s">
        <v>15201</v>
      </c>
      <c r="F112" s="729"/>
      <c r="G112" s="723"/>
      <c r="H112" s="723"/>
      <c r="I112" s="723"/>
      <c r="J112" s="723"/>
      <c r="K112" s="723"/>
      <c r="L112" s="723"/>
      <c r="M112" s="723"/>
      <c r="N112" s="723"/>
      <c r="O112" s="723"/>
      <c r="P112" s="723"/>
      <c r="Q112" s="723"/>
      <c r="R112" s="723"/>
      <c r="S112" s="723"/>
      <c r="T112" s="723"/>
      <c r="U112" s="723"/>
      <c r="V112" s="723"/>
      <c r="W112" s="723"/>
      <c r="X112" s="723"/>
      <c r="Y112" s="723"/>
      <c r="Z112" s="723"/>
    </row>
    <row r="113">
      <c r="A113" s="720" t="s">
        <v>15202</v>
      </c>
      <c r="B113" s="705"/>
      <c r="C113" s="705" t="str">
        <f t="shared" si="5"/>
        <v>7BAA4</v>
      </c>
      <c r="D113" s="705"/>
      <c r="E113" s="722" t="s">
        <v>15203</v>
      </c>
      <c r="F113" s="729"/>
      <c r="G113" s="723"/>
      <c r="H113" s="723"/>
      <c r="I113" s="723"/>
      <c r="J113" s="723"/>
      <c r="K113" s="723"/>
      <c r="L113" s="723"/>
      <c r="M113" s="723"/>
      <c r="N113" s="723"/>
      <c r="O113" s="723"/>
      <c r="P113" s="723"/>
      <c r="Q113" s="723"/>
      <c r="R113" s="723"/>
      <c r="S113" s="723"/>
      <c r="T113" s="723"/>
      <c r="U113" s="723"/>
      <c r="V113" s="723"/>
      <c r="W113" s="723"/>
      <c r="X113" s="723"/>
      <c r="Y113" s="723"/>
      <c r="Z113" s="723"/>
    </row>
    <row r="114">
      <c r="A114" s="720" t="s">
        <v>15204</v>
      </c>
      <c r="B114" s="705"/>
      <c r="C114" s="705" t="str">
        <f t="shared" si="5"/>
        <v>7BAF8</v>
      </c>
      <c r="D114" s="705"/>
      <c r="E114" s="722" t="s">
        <v>15205</v>
      </c>
      <c r="F114" s="729"/>
      <c r="G114" s="723"/>
      <c r="H114" s="723"/>
      <c r="I114" s="723"/>
      <c r="J114" s="723"/>
      <c r="K114" s="723"/>
      <c r="L114" s="723"/>
      <c r="M114" s="723"/>
      <c r="N114" s="723"/>
      <c r="O114" s="723"/>
      <c r="P114" s="723"/>
      <c r="Q114" s="723"/>
      <c r="R114" s="723"/>
      <c r="S114" s="723"/>
      <c r="T114" s="723"/>
      <c r="U114" s="723"/>
      <c r="V114" s="723"/>
      <c r="W114" s="723"/>
      <c r="X114" s="723"/>
      <c r="Y114" s="723"/>
      <c r="Z114" s="723"/>
    </row>
    <row r="115">
      <c r="A115" s="720" t="s">
        <v>15206</v>
      </c>
      <c r="B115" s="705"/>
      <c r="C115" s="705" t="str">
        <f t="shared" si="5"/>
        <v>7BB3C</v>
      </c>
      <c r="D115" s="705"/>
      <c r="E115" s="722" t="s">
        <v>15207</v>
      </c>
      <c r="F115" s="729"/>
      <c r="G115" s="723"/>
      <c r="H115" s="723"/>
      <c r="I115" s="723"/>
      <c r="J115" s="723"/>
      <c r="K115" s="723"/>
      <c r="L115" s="723"/>
      <c r="M115" s="723"/>
      <c r="N115" s="723"/>
      <c r="O115" s="723"/>
      <c r="P115" s="723"/>
      <c r="Q115" s="723"/>
      <c r="R115" s="723"/>
      <c r="S115" s="723"/>
      <c r="T115" s="723"/>
      <c r="U115" s="723"/>
      <c r="V115" s="723"/>
      <c r="W115" s="723"/>
      <c r="X115" s="723"/>
      <c r="Y115" s="723"/>
      <c r="Z115" s="723"/>
    </row>
    <row r="116">
      <c r="A116" s="720" t="s">
        <v>15208</v>
      </c>
      <c r="B116" s="705"/>
      <c r="C116" s="705" t="str">
        <f t="shared" si="5"/>
        <v>7BD14</v>
      </c>
      <c r="D116" s="705"/>
      <c r="E116" s="722" t="s">
        <v>15209</v>
      </c>
      <c r="F116" s="729"/>
      <c r="G116" s="723"/>
      <c r="H116" s="723"/>
      <c r="I116" s="723"/>
      <c r="J116" s="723"/>
      <c r="K116" s="723"/>
      <c r="L116" s="723"/>
      <c r="M116" s="723"/>
      <c r="N116" s="723"/>
      <c r="O116" s="723"/>
      <c r="P116" s="723"/>
      <c r="Q116" s="723"/>
      <c r="R116" s="723"/>
      <c r="S116" s="723"/>
      <c r="T116" s="723"/>
      <c r="U116" s="723"/>
      <c r="V116" s="723"/>
      <c r="W116" s="723"/>
      <c r="X116" s="723"/>
      <c r="Y116" s="723"/>
      <c r="Z116" s="723"/>
    </row>
    <row r="117">
      <c r="A117" s="720" t="s">
        <v>15210</v>
      </c>
      <c r="B117" s="705"/>
      <c r="C117" s="705" t="str">
        <f t="shared" si="5"/>
        <v>7BDC4</v>
      </c>
      <c r="D117" s="705"/>
      <c r="E117" s="722" t="s">
        <v>15211</v>
      </c>
      <c r="F117" s="729"/>
      <c r="G117" s="723"/>
      <c r="H117" s="723"/>
      <c r="I117" s="723"/>
      <c r="J117" s="723"/>
      <c r="K117" s="723"/>
      <c r="L117" s="723"/>
      <c r="M117" s="723"/>
      <c r="N117" s="723"/>
      <c r="O117" s="723"/>
      <c r="P117" s="723"/>
      <c r="Q117" s="723"/>
      <c r="R117" s="723"/>
      <c r="S117" s="723"/>
      <c r="T117" s="723"/>
      <c r="U117" s="723"/>
      <c r="V117" s="723"/>
      <c r="W117" s="723"/>
      <c r="X117" s="723"/>
      <c r="Y117" s="723"/>
      <c r="Z117" s="723"/>
    </row>
    <row r="118">
      <c r="A118" s="720" t="s">
        <v>15212</v>
      </c>
      <c r="B118" s="705"/>
      <c r="C118" s="705" t="str">
        <f t="shared" si="5"/>
        <v>7BE08</v>
      </c>
      <c r="D118" s="705"/>
      <c r="E118" s="722" t="s">
        <v>15213</v>
      </c>
      <c r="F118" s="729"/>
      <c r="G118" s="723"/>
      <c r="H118" s="723"/>
      <c r="I118" s="723"/>
      <c r="J118" s="723"/>
      <c r="K118" s="723"/>
      <c r="L118" s="723"/>
      <c r="M118" s="723"/>
      <c r="N118" s="723"/>
      <c r="O118" s="723"/>
      <c r="P118" s="723"/>
      <c r="Q118" s="723"/>
      <c r="R118" s="723"/>
      <c r="S118" s="723"/>
      <c r="T118" s="723"/>
      <c r="U118" s="723"/>
      <c r="V118" s="723"/>
      <c r="W118" s="723"/>
      <c r="X118" s="723"/>
      <c r="Y118" s="723"/>
      <c r="Z118" s="723"/>
    </row>
    <row r="119">
      <c r="A119" s="720" t="s">
        <v>15214</v>
      </c>
      <c r="B119" s="705"/>
      <c r="C119" s="705" t="str">
        <f t="shared" si="5"/>
        <v>7BE68</v>
      </c>
      <c r="D119" s="705"/>
      <c r="E119" s="722" t="s">
        <v>15215</v>
      </c>
      <c r="F119" s="729"/>
      <c r="G119" s="723"/>
      <c r="H119" s="723"/>
      <c r="I119" s="723"/>
      <c r="J119" s="723"/>
      <c r="K119" s="723"/>
      <c r="L119" s="723"/>
      <c r="M119" s="723"/>
      <c r="N119" s="723"/>
      <c r="O119" s="723"/>
      <c r="P119" s="723"/>
      <c r="Q119" s="723"/>
      <c r="R119" s="723"/>
      <c r="S119" s="723"/>
      <c r="T119" s="723"/>
      <c r="U119" s="723"/>
      <c r="V119" s="723"/>
      <c r="W119" s="723"/>
      <c r="X119" s="723"/>
      <c r="Y119" s="723"/>
      <c r="Z119" s="723"/>
    </row>
    <row r="120">
      <c r="A120" s="720" t="s">
        <v>15216</v>
      </c>
      <c r="B120" s="705"/>
      <c r="C120" s="705" t="str">
        <f t="shared" si="5"/>
        <v>7BEBC</v>
      </c>
      <c r="D120" s="705"/>
      <c r="E120" s="722" t="s">
        <v>15217</v>
      </c>
      <c r="F120" s="729"/>
      <c r="G120" s="723"/>
      <c r="H120" s="723"/>
      <c r="I120" s="723"/>
      <c r="J120" s="723"/>
      <c r="K120" s="723"/>
      <c r="L120" s="723"/>
      <c r="M120" s="723"/>
      <c r="N120" s="723"/>
      <c r="O120" s="723"/>
      <c r="P120" s="723"/>
      <c r="Q120" s="723"/>
      <c r="R120" s="723"/>
      <c r="S120" s="723"/>
      <c r="T120" s="723"/>
      <c r="U120" s="723"/>
      <c r="V120" s="723"/>
      <c r="W120" s="723"/>
      <c r="X120" s="723"/>
      <c r="Y120" s="723"/>
      <c r="Z120" s="723"/>
    </row>
    <row r="121">
      <c r="A121" s="720" t="s">
        <v>15218</v>
      </c>
      <c r="B121" s="705"/>
      <c r="C121" s="705" t="str">
        <f t="shared" si="5"/>
        <v>7BEFC</v>
      </c>
      <c r="D121" s="705"/>
      <c r="E121" s="722" t="s">
        <v>15219</v>
      </c>
      <c r="F121" s="729"/>
      <c r="G121" s="723"/>
      <c r="H121" s="723"/>
      <c r="I121" s="723"/>
      <c r="J121" s="723"/>
      <c r="K121" s="723"/>
      <c r="L121" s="723"/>
      <c r="M121" s="723"/>
      <c r="N121" s="723"/>
      <c r="O121" s="723"/>
      <c r="P121" s="723"/>
      <c r="Q121" s="723"/>
      <c r="R121" s="723"/>
      <c r="S121" s="723"/>
      <c r="T121" s="723"/>
      <c r="U121" s="723"/>
      <c r="V121" s="723"/>
      <c r="W121" s="723"/>
      <c r="X121" s="723"/>
      <c r="Y121" s="723"/>
      <c r="Z121" s="723"/>
    </row>
    <row r="122">
      <c r="A122" s="720" t="s">
        <v>15220</v>
      </c>
      <c r="B122" s="705"/>
      <c r="C122" s="705" t="str">
        <f t="shared" si="5"/>
        <v>7BF20</v>
      </c>
      <c r="D122" s="705"/>
      <c r="E122" s="722" t="s">
        <v>15221</v>
      </c>
      <c r="F122" s="729"/>
      <c r="G122" s="723"/>
      <c r="H122" s="723"/>
      <c r="I122" s="723"/>
      <c r="J122" s="723"/>
      <c r="K122" s="723"/>
      <c r="L122" s="723"/>
      <c r="M122" s="723"/>
      <c r="N122" s="723"/>
      <c r="O122" s="723"/>
      <c r="P122" s="723"/>
      <c r="Q122" s="723"/>
      <c r="R122" s="723"/>
      <c r="S122" s="723"/>
      <c r="T122" s="723"/>
      <c r="U122" s="723"/>
      <c r="V122" s="723"/>
      <c r="W122" s="723"/>
      <c r="X122" s="723"/>
      <c r="Y122" s="723"/>
      <c r="Z122" s="723"/>
    </row>
    <row r="123">
      <c r="A123" s="720" t="s">
        <v>15222</v>
      </c>
      <c r="B123" s="705"/>
      <c r="C123" s="705" t="str">
        <f t="shared" si="5"/>
        <v>7C230</v>
      </c>
      <c r="D123" s="705"/>
      <c r="E123" s="722" t="s">
        <v>15223</v>
      </c>
      <c r="F123" s="729"/>
      <c r="G123" s="723"/>
      <c r="H123" s="723"/>
      <c r="I123" s="723"/>
      <c r="J123" s="723"/>
      <c r="K123" s="723"/>
      <c r="L123" s="723"/>
      <c r="M123" s="723"/>
      <c r="N123" s="723"/>
      <c r="O123" s="723"/>
      <c r="P123" s="723"/>
      <c r="Q123" s="723"/>
      <c r="R123" s="723"/>
      <c r="S123" s="723"/>
      <c r="T123" s="723"/>
      <c r="U123" s="723"/>
      <c r="V123" s="723"/>
      <c r="W123" s="723"/>
      <c r="X123" s="723"/>
      <c r="Y123" s="723"/>
      <c r="Z123" s="723"/>
    </row>
    <row r="124">
      <c r="A124" s="720" t="s">
        <v>15224</v>
      </c>
      <c r="B124" s="705"/>
      <c r="C124" s="705" t="str">
        <f t="shared" si="5"/>
        <v>7C290</v>
      </c>
      <c r="D124" s="705"/>
      <c r="E124" s="722" t="s">
        <v>15225</v>
      </c>
      <c r="F124" s="729"/>
      <c r="G124" s="723"/>
      <c r="H124" s="723"/>
      <c r="I124" s="723"/>
      <c r="J124" s="723"/>
      <c r="K124" s="723"/>
      <c r="L124" s="723"/>
      <c r="M124" s="723"/>
      <c r="N124" s="723"/>
      <c r="O124" s="723"/>
      <c r="P124" s="723"/>
      <c r="Q124" s="723"/>
      <c r="R124" s="723"/>
      <c r="S124" s="723"/>
      <c r="T124" s="723"/>
      <c r="U124" s="723"/>
      <c r="V124" s="723"/>
      <c r="W124" s="723"/>
      <c r="X124" s="723"/>
      <c r="Y124" s="723"/>
      <c r="Z124" s="723"/>
    </row>
    <row r="125">
      <c r="A125" s="720" t="s">
        <v>15226</v>
      </c>
      <c r="B125" s="705"/>
      <c r="C125" s="705" t="str">
        <f t="shared" si="5"/>
        <v>7C2D4</v>
      </c>
      <c r="D125" s="705"/>
      <c r="E125" s="722" t="s">
        <v>15227</v>
      </c>
      <c r="F125" s="729"/>
      <c r="G125" s="723"/>
      <c r="H125" s="723"/>
      <c r="I125" s="723"/>
      <c r="J125" s="723"/>
      <c r="K125" s="723"/>
      <c r="L125" s="723"/>
      <c r="M125" s="723"/>
      <c r="N125" s="723"/>
      <c r="O125" s="723"/>
      <c r="P125" s="723"/>
      <c r="Q125" s="723"/>
      <c r="R125" s="723"/>
      <c r="S125" s="723"/>
      <c r="T125" s="723"/>
      <c r="U125" s="723"/>
      <c r="V125" s="723"/>
      <c r="W125" s="723"/>
      <c r="X125" s="723"/>
      <c r="Y125" s="723"/>
      <c r="Z125" s="723"/>
    </row>
    <row r="126">
      <c r="A126" s="720" t="s">
        <v>15228</v>
      </c>
      <c r="B126" s="705"/>
      <c r="C126" s="705" t="str">
        <f t="shared" si="5"/>
        <v>7C2E0</v>
      </c>
      <c r="D126" s="705"/>
      <c r="E126" s="722" t="s">
        <v>15229</v>
      </c>
      <c r="F126" s="729"/>
      <c r="G126" s="723"/>
      <c r="H126" s="723"/>
      <c r="I126" s="723"/>
      <c r="J126" s="723"/>
      <c r="K126" s="723"/>
      <c r="L126" s="723"/>
      <c r="M126" s="723"/>
      <c r="N126" s="723"/>
      <c r="O126" s="723"/>
      <c r="P126" s="723"/>
      <c r="Q126" s="723"/>
      <c r="R126" s="723"/>
      <c r="S126" s="723"/>
      <c r="T126" s="723"/>
      <c r="U126" s="723"/>
      <c r="V126" s="723"/>
      <c r="W126" s="723"/>
      <c r="X126" s="723"/>
      <c r="Y126" s="723"/>
      <c r="Z126" s="723"/>
    </row>
    <row r="127">
      <c r="A127" s="720" t="s">
        <v>15230</v>
      </c>
      <c r="B127" s="705"/>
      <c r="C127" s="705" t="str">
        <f t="shared" si="5"/>
        <v>7C32C</v>
      </c>
      <c r="D127" s="705"/>
      <c r="E127" s="722" t="s">
        <v>15231</v>
      </c>
      <c r="F127" s="729"/>
      <c r="G127" s="723"/>
      <c r="H127" s="723"/>
      <c r="I127" s="723"/>
      <c r="J127" s="723"/>
      <c r="K127" s="723"/>
      <c r="L127" s="723"/>
      <c r="M127" s="723"/>
      <c r="N127" s="723"/>
      <c r="O127" s="723"/>
      <c r="P127" s="723"/>
      <c r="Q127" s="723"/>
      <c r="R127" s="723"/>
      <c r="S127" s="723"/>
      <c r="T127" s="723"/>
      <c r="U127" s="723"/>
      <c r="V127" s="723"/>
      <c r="W127" s="723"/>
      <c r="X127" s="723"/>
      <c r="Y127" s="723"/>
      <c r="Z127" s="723"/>
    </row>
    <row r="128">
      <c r="A128" s="720" t="s">
        <v>15232</v>
      </c>
      <c r="B128" s="705"/>
      <c r="C128" s="705" t="str">
        <f t="shared" si="5"/>
        <v>7C340</v>
      </c>
      <c r="D128" s="705"/>
      <c r="E128" s="722" t="s">
        <v>15233</v>
      </c>
      <c r="F128" s="729"/>
      <c r="G128" s="723"/>
      <c r="H128" s="723"/>
      <c r="I128" s="723"/>
      <c r="J128" s="723"/>
      <c r="K128" s="723"/>
      <c r="L128" s="723"/>
      <c r="M128" s="723"/>
      <c r="N128" s="723"/>
      <c r="O128" s="723"/>
      <c r="P128" s="723"/>
      <c r="Q128" s="723"/>
      <c r="R128" s="723"/>
      <c r="S128" s="723"/>
      <c r="T128" s="723"/>
      <c r="U128" s="723"/>
      <c r="V128" s="723"/>
      <c r="W128" s="723"/>
      <c r="X128" s="723"/>
      <c r="Y128" s="723"/>
      <c r="Z128" s="723"/>
    </row>
    <row r="129">
      <c r="A129" s="720" t="s">
        <v>15234</v>
      </c>
      <c r="B129" s="705"/>
      <c r="C129" s="705" t="str">
        <f t="shared" si="5"/>
        <v>7C4EC</v>
      </c>
      <c r="D129" s="705"/>
      <c r="E129" s="722" t="s">
        <v>15235</v>
      </c>
      <c r="F129" s="729"/>
      <c r="G129" s="723"/>
      <c r="H129" s="723"/>
      <c r="I129" s="723"/>
      <c r="J129" s="723"/>
      <c r="K129" s="723"/>
      <c r="L129" s="723"/>
      <c r="M129" s="723"/>
      <c r="N129" s="723"/>
      <c r="O129" s="723"/>
      <c r="P129" s="723"/>
      <c r="Q129" s="723"/>
      <c r="R129" s="723"/>
      <c r="S129" s="723"/>
      <c r="T129" s="723"/>
      <c r="U129" s="723"/>
      <c r="V129" s="723"/>
      <c r="W129" s="723"/>
      <c r="X129" s="723"/>
      <c r="Y129" s="723"/>
      <c r="Z129" s="723"/>
    </row>
    <row r="130">
      <c r="A130" s="720" t="s">
        <v>15236</v>
      </c>
      <c r="B130" s="705"/>
      <c r="C130" s="705" t="str">
        <f t="shared" si="5"/>
        <v>7C560</v>
      </c>
      <c r="D130" s="705"/>
      <c r="E130" s="722" t="s">
        <v>15237</v>
      </c>
      <c r="F130" s="729"/>
      <c r="G130" s="723"/>
      <c r="H130" s="723"/>
      <c r="I130" s="723"/>
      <c r="J130" s="723"/>
      <c r="K130" s="723"/>
      <c r="L130" s="723"/>
      <c r="M130" s="723"/>
      <c r="N130" s="723"/>
      <c r="O130" s="723"/>
      <c r="P130" s="723"/>
      <c r="Q130" s="723"/>
      <c r="R130" s="723"/>
      <c r="S130" s="723"/>
      <c r="T130" s="723"/>
      <c r="U130" s="723"/>
      <c r="V130" s="723"/>
      <c r="W130" s="723"/>
      <c r="X130" s="723"/>
      <c r="Y130" s="723"/>
      <c r="Z130" s="723"/>
    </row>
    <row r="131">
      <c r="A131" s="720" t="s">
        <v>15238</v>
      </c>
      <c r="B131" s="705"/>
      <c r="C131" s="705" t="str">
        <f t="shared" si="5"/>
        <v>851A0</v>
      </c>
      <c r="D131" s="705"/>
      <c r="E131" s="722" t="s">
        <v>15239</v>
      </c>
      <c r="F131" s="729"/>
      <c r="G131" s="723"/>
      <c r="H131" s="723"/>
      <c r="I131" s="723"/>
      <c r="J131" s="723"/>
      <c r="K131" s="723"/>
      <c r="L131" s="723"/>
      <c r="M131" s="723"/>
      <c r="N131" s="723"/>
      <c r="O131" s="723"/>
      <c r="P131" s="723"/>
      <c r="Q131" s="723"/>
      <c r="R131" s="723"/>
      <c r="S131" s="723"/>
      <c r="T131" s="723"/>
      <c r="U131" s="723"/>
      <c r="V131" s="723"/>
      <c r="W131" s="723"/>
      <c r="X131" s="723"/>
      <c r="Y131" s="723"/>
      <c r="Z131" s="723"/>
    </row>
    <row r="132">
      <c r="A132" s="720" t="s">
        <v>15240</v>
      </c>
      <c r="B132" s="705"/>
      <c r="C132" s="705" t="str">
        <f t="shared" si="5"/>
        <v>87898</v>
      </c>
      <c r="D132" s="705"/>
      <c r="E132" s="722" t="s">
        <v>15241</v>
      </c>
      <c r="F132" s="729"/>
      <c r="G132" s="723"/>
      <c r="H132" s="723"/>
      <c r="I132" s="723"/>
      <c r="J132" s="723"/>
      <c r="K132" s="723"/>
      <c r="L132" s="723"/>
      <c r="M132" s="723"/>
      <c r="N132" s="723"/>
      <c r="O132" s="723"/>
      <c r="P132" s="723"/>
      <c r="Q132" s="723"/>
      <c r="R132" s="723"/>
      <c r="S132" s="723"/>
      <c r="T132" s="723"/>
      <c r="U132" s="723"/>
      <c r="V132" s="723"/>
      <c r="W132" s="723"/>
      <c r="X132" s="723"/>
      <c r="Y132" s="723"/>
      <c r="Z132" s="723"/>
    </row>
    <row r="133">
      <c r="A133" s="720" t="s">
        <v>15242</v>
      </c>
      <c r="B133" s="705"/>
      <c r="C133" s="705" t="str">
        <f t="shared" si="5"/>
        <v>87A1C</v>
      </c>
      <c r="D133" s="705"/>
      <c r="E133" s="722" t="s">
        <v>15243</v>
      </c>
      <c r="F133" s="729"/>
      <c r="G133" s="723"/>
      <c r="H133" s="723"/>
      <c r="I133" s="723"/>
      <c r="J133" s="723"/>
      <c r="K133" s="723"/>
      <c r="L133" s="723"/>
      <c r="M133" s="723"/>
      <c r="N133" s="723"/>
      <c r="O133" s="723"/>
      <c r="P133" s="723"/>
      <c r="Q133" s="723"/>
      <c r="R133" s="723"/>
      <c r="S133" s="723"/>
      <c r="T133" s="723"/>
      <c r="U133" s="723"/>
      <c r="V133" s="723"/>
      <c r="W133" s="723"/>
      <c r="X133" s="723"/>
      <c r="Y133" s="723"/>
      <c r="Z133" s="723"/>
    </row>
    <row r="134">
      <c r="A134" s="720" t="s">
        <v>15244</v>
      </c>
      <c r="B134" s="705"/>
      <c r="C134" s="705" t="str">
        <f t="shared" si="5"/>
        <v>94998</v>
      </c>
      <c r="D134" s="705"/>
      <c r="E134" s="722" t="s">
        <v>5108</v>
      </c>
      <c r="F134" s="722" t="s">
        <v>15245</v>
      </c>
      <c r="G134" s="728" t="s">
        <v>14885</v>
      </c>
      <c r="H134" s="723" t="s">
        <v>15131</v>
      </c>
      <c r="I134" s="723" t="s">
        <v>15131</v>
      </c>
      <c r="J134" s="723"/>
      <c r="K134" s="723"/>
      <c r="L134" s="723"/>
      <c r="M134" s="723"/>
      <c r="N134" s="723"/>
      <c r="O134" s="723"/>
      <c r="P134" s="723"/>
      <c r="Q134" s="723"/>
      <c r="R134" s="723"/>
      <c r="S134" s="723"/>
      <c r="T134" s="723"/>
      <c r="U134" s="723"/>
      <c r="V134" s="723"/>
      <c r="W134" s="723"/>
      <c r="X134" s="723"/>
      <c r="Y134" s="723"/>
      <c r="Z134" s="723"/>
    </row>
    <row r="135">
      <c r="A135" s="720" t="s">
        <v>15246</v>
      </c>
      <c r="B135" s="705"/>
      <c r="C135" s="705" t="str">
        <f t="shared" si="5"/>
        <v>949D4</v>
      </c>
      <c r="D135" s="705"/>
      <c r="E135" s="722" t="s">
        <v>5108</v>
      </c>
      <c r="F135" s="722" t="s">
        <v>15247</v>
      </c>
      <c r="G135" s="728" t="s">
        <v>14885</v>
      </c>
      <c r="H135" s="723" t="s">
        <v>15131</v>
      </c>
      <c r="I135" s="723" t="s">
        <v>15131</v>
      </c>
      <c r="J135" s="723"/>
      <c r="K135" s="723"/>
      <c r="L135" s="723"/>
      <c r="M135" s="723"/>
      <c r="N135" s="723"/>
      <c r="O135" s="723"/>
      <c r="P135" s="723"/>
      <c r="Q135" s="723"/>
      <c r="R135" s="723"/>
      <c r="S135" s="723"/>
      <c r="T135" s="723"/>
      <c r="U135" s="723"/>
      <c r="V135" s="723"/>
      <c r="W135" s="723"/>
      <c r="X135" s="723"/>
      <c r="Y135" s="723"/>
      <c r="Z135" s="723"/>
    </row>
    <row r="136">
      <c r="A136" s="720" t="s">
        <v>15248</v>
      </c>
      <c r="B136" s="705"/>
      <c r="C136" s="705" t="str">
        <f t="shared" si="5"/>
        <v>94A10</v>
      </c>
      <c r="D136" s="705"/>
      <c r="E136" s="722" t="s">
        <v>5108</v>
      </c>
      <c r="F136" s="722" t="s">
        <v>15249</v>
      </c>
      <c r="G136" s="728" t="s">
        <v>14885</v>
      </c>
      <c r="H136" s="723" t="s">
        <v>15131</v>
      </c>
      <c r="I136" s="723" t="s">
        <v>15131</v>
      </c>
      <c r="J136" s="723"/>
      <c r="K136" s="723"/>
      <c r="L136" s="723"/>
      <c r="M136" s="723"/>
      <c r="N136" s="723"/>
      <c r="O136" s="723"/>
      <c r="P136" s="723"/>
      <c r="Q136" s="723"/>
      <c r="R136" s="723"/>
      <c r="S136" s="723"/>
      <c r="T136" s="723"/>
      <c r="U136" s="723"/>
      <c r="V136" s="723"/>
      <c r="W136" s="723"/>
      <c r="X136" s="723"/>
      <c r="Y136" s="723"/>
      <c r="Z136" s="723"/>
    </row>
    <row r="137">
      <c r="A137" s="720" t="s">
        <v>15250</v>
      </c>
      <c r="B137" s="705"/>
      <c r="C137" s="705" t="str">
        <f t="shared" si="5"/>
        <v>9F160</v>
      </c>
      <c r="D137" s="705"/>
      <c r="E137" s="722" t="s">
        <v>5108</v>
      </c>
      <c r="F137" s="722" t="s">
        <v>15251</v>
      </c>
      <c r="G137" s="728" t="s">
        <v>15161</v>
      </c>
      <c r="H137" s="723" t="s">
        <v>15131</v>
      </c>
      <c r="I137" s="723" t="s">
        <v>15131</v>
      </c>
      <c r="J137" s="723"/>
      <c r="K137" s="723"/>
      <c r="L137" s="723"/>
      <c r="M137" s="723"/>
      <c r="N137" s="723"/>
      <c r="O137" s="723"/>
      <c r="P137" s="723"/>
      <c r="Q137" s="723"/>
      <c r="R137" s="723"/>
      <c r="S137" s="723"/>
      <c r="T137" s="723"/>
      <c r="U137" s="723"/>
      <c r="V137" s="723"/>
      <c r="W137" s="723"/>
      <c r="X137" s="723"/>
      <c r="Y137" s="723"/>
      <c r="Z137" s="723"/>
    </row>
    <row r="138">
      <c r="A138" s="720" t="s">
        <v>15252</v>
      </c>
      <c r="B138" s="705"/>
      <c r="C138" s="705" t="str">
        <f t="shared" si="5"/>
        <v>A31A8</v>
      </c>
      <c r="D138" s="705"/>
      <c r="E138" s="722" t="s">
        <v>15253</v>
      </c>
      <c r="F138" s="729"/>
      <c r="G138" s="723"/>
      <c r="H138" s="723"/>
      <c r="I138" s="723"/>
      <c r="J138" s="723"/>
      <c r="K138" s="723"/>
      <c r="L138" s="723"/>
      <c r="M138" s="723"/>
      <c r="N138" s="723"/>
      <c r="O138" s="723"/>
      <c r="P138" s="723"/>
      <c r="Q138" s="723"/>
      <c r="R138" s="723"/>
      <c r="S138" s="723"/>
      <c r="T138" s="723"/>
      <c r="U138" s="723"/>
      <c r="V138" s="723"/>
      <c r="W138" s="723"/>
      <c r="X138" s="723"/>
      <c r="Y138" s="723"/>
      <c r="Z138" s="723"/>
    </row>
    <row r="139">
      <c r="A139" s="720" t="s">
        <v>15254</v>
      </c>
      <c r="B139" s="705"/>
      <c r="C139" s="705" t="str">
        <f t="shared" si="5"/>
        <v>A8624</v>
      </c>
      <c r="D139" s="705"/>
      <c r="E139" s="722" t="s">
        <v>15255</v>
      </c>
      <c r="F139" s="729"/>
      <c r="G139" s="723"/>
      <c r="H139" s="723"/>
      <c r="I139" s="723"/>
      <c r="J139" s="723"/>
      <c r="K139" s="723"/>
      <c r="L139" s="723"/>
      <c r="M139" s="723"/>
      <c r="N139" s="723"/>
      <c r="O139" s="723"/>
      <c r="P139" s="723"/>
      <c r="Q139" s="723"/>
      <c r="R139" s="723"/>
      <c r="S139" s="723"/>
      <c r="T139" s="723"/>
      <c r="U139" s="723"/>
      <c r="V139" s="723"/>
      <c r="W139" s="723"/>
      <c r="X139" s="723"/>
      <c r="Y139" s="723"/>
      <c r="Z139" s="723"/>
    </row>
    <row r="140">
      <c r="A140" s="720" t="s">
        <v>15256</v>
      </c>
      <c r="B140" s="720" t="s">
        <v>15257</v>
      </c>
      <c r="C140" s="705" t="str">
        <f t="shared" si="5"/>
        <v>A99E4</v>
      </c>
      <c r="D140" s="705" t="str">
        <f>DEC2HEX(HEX2DEC(B140)-HEX2DEC(B$73))</f>
        <v>90894</v>
      </c>
      <c r="E140" s="722" t="s">
        <v>5108</v>
      </c>
      <c r="F140" s="722" t="s">
        <v>15258</v>
      </c>
      <c r="G140" s="723"/>
      <c r="H140" s="723"/>
      <c r="I140" s="723"/>
      <c r="J140" s="723"/>
      <c r="K140" s="723"/>
      <c r="L140" s="723"/>
      <c r="M140" s="723"/>
      <c r="N140" s="723"/>
      <c r="O140" s="723"/>
      <c r="P140" s="723"/>
      <c r="Q140" s="723"/>
      <c r="R140" s="723"/>
      <c r="S140" s="723"/>
      <c r="T140" s="723"/>
      <c r="U140" s="723"/>
      <c r="V140" s="723"/>
      <c r="W140" s="723"/>
      <c r="X140" s="723"/>
      <c r="Y140" s="723"/>
      <c r="Z140" s="723"/>
    </row>
    <row r="141">
      <c r="A141" s="720" t="s">
        <v>15259</v>
      </c>
      <c r="B141" s="705"/>
      <c r="C141" s="705" t="str">
        <f t="shared" si="5"/>
        <v>A9DC0</v>
      </c>
      <c r="D141" s="705"/>
      <c r="E141" s="722" t="s">
        <v>5108</v>
      </c>
      <c r="F141" s="722" t="s">
        <v>15260</v>
      </c>
      <c r="G141" s="728" t="s">
        <v>15261</v>
      </c>
      <c r="H141" s="723" t="s">
        <v>15261</v>
      </c>
      <c r="I141" s="723"/>
      <c r="J141" s="723"/>
      <c r="K141" s="723"/>
      <c r="L141" s="723"/>
      <c r="M141" s="723"/>
      <c r="N141" s="723"/>
      <c r="O141" s="723"/>
      <c r="P141" s="723"/>
      <c r="Q141" s="723"/>
      <c r="R141" s="723"/>
      <c r="S141" s="723"/>
      <c r="T141" s="723"/>
      <c r="U141" s="723"/>
      <c r="V141" s="723"/>
      <c r="W141" s="723"/>
      <c r="X141" s="723"/>
      <c r="Y141" s="723"/>
      <c r="Z141" s="723"/>
    </row>
    <row r="142">
      <c r="A142" s="720" t="s">
        <v>15262</v>
      </c>
      <c r="B142" s="705"/>
      <c r="C142" s="705" t="str">
        <f t="shared" si="5"/>
        <v>A9B6C</v>
      </c>
      <c r="D142" s="705"/>
      <c r="E142" s="722" t="s">
        <v>15263</v>
      </c>
      <c r="F142" s="722" t="s">
        <v>15264</v>
      </c>
      <c r="G142" s="728" t="s">
        <v>15048</v>
      </c>
      <c r="H142" s="728" t="s">
        <v>15265</v>
      </c>
      <c r="I142" s="728" t="s">
        <v>14894</v>
      </c>
      <c r="J142" s="723"/>
      <c r="K142" s="723"/>
      <c r="L142" s="723"/>
      <c r="M142" s="723"/>
      <c r="N142" s="723"/>
      <c r="O142" s="723"/>
      <c r="P142" s="723"/>
      <c r="Q142" s="723"/>
      <c r="R142" s="723"/>
      <c r="S142" s="723"/>
      <c r="T142" s="723"/>
      <c r="U142" s="723"/>
      <c r="V142" s="723"/>
      <c r="W142" s="723"/>
      <c r="X142" s="723"/>
      <c r="Y142" s="723"/>
      <c r="Z142" s="723"/>
    </row>
    <row r="143">
      <c r="A143" s="720" t="s">
        <v>15266</v>
      </c>
      <c r="B143" s="705"/>
      <c r="C143" s="705" t="str">
        <f t="shared" si="5"/>
        <v>DA52C</v>
      </c>
      <c r="D143" s="705"/>
      <c r="E143" s="722" t="s">
        <v>5108</v>
      </c>
      <c r="F143" s="722" t="s">
        <v>15267</v>
      </c>
      <c r="G143" s="728" t="s">
        <v>5108</v>
      </c>
      <c r="H143" s="728" t="s">
        <v>15268</v>
      </c>
      <c r="I143" s="728" t="s">
        <v>5108</v>
      </c>
      <c r="J143" s="728" t="s">
        <v>15269</v>
      </c>
      <c r="K143" s="728" t="s">
        <v>15270</v>
      </c>
      <c r="L143" s="728" t="s">
        <v>5108</v>
      </c>
      <c r="M143" s="728" t="s">
        <v>5108</v>
      </c>
      <c r="N143" s="723"/>
      <c r="O143" s="723"/>
      <c r="P143" s="723"/>
      <c r="Q143" s="723"/>
      <c r="R143" s="723"/>
      <c r="S143" s="723"/>
      <c r="T143" s="723"/>
      <c r="U143" s="723"/>
      <c r="V143" s="723"/>
      <c r="W143" s="723"/>
      <c r="X143" s="723"/>
      <c r="Y143" s="723"/>
      <c r="Z143" s="723"/>
    </row>
    <row r="144">
      <c r="A144" s="720" t="s">
        <v>15271</v>
      </c>
      <c r="B144" s="705"/>
      <c r="C144" s="705" t="str">
        <f t="shared" si="5"/>
        <v>DD1AC</v>
      </c>
      <c r="D144" s="705"/>
      <c r="E144" s="722" t="s">
        <v>15272</v>
      </c>
      <c r="F144" s="729"/>
      <c r="G144" s="723"/>
      <c r="H144" s="723"/>
      <c r="I144" s="723"/>
      <c r="J144" s="723"/>
      <c r="K144" s="723"/>
      <c r="L144" s="723"/>
      <c r="M144" s="723"/>
      <c r="N144" s="723"/>
      <c r="O144" s="723"/>
      <c r="P144" s="723"/>
      <c r="Q144" s="723"/>
      <c r="R144" s="723"/>
      <c r="S144" s="723"/>
      <c r="T144" s="723"/>
      <c r="U144" s="723"/>
      <c r="V144" s="723"/>
      <c r="W144" s="723"/>
      <c r="X144" s="723"/>
      <c r="Y144" s="723"/>
      <c r="Z144" s="723"/>
    </row>
    <row r="145">
      <c r="A145" s="720" t="s">
        <v>15273</v>
      </c>
      <c r="B145" s="705"/>
      <c r="C145" s="705" t="str">
        <f t="shared" si="5"/>
        <v>DE54C</v>
      </c>
      <c r="D145" s="705"/>
      <c r="E145" s="722" t="s">
        <v>15274</v>
      </c>
      <c r="F145" s="729"/>
      <c r="G145" s="728" t="s">
        <v>5108</v>
      </c>
      <c r="H145" s="723" t="s">
        <v>15275</v>
      </c>
      <c r="I145" s="723" t="s">
        <v>15276</v>
      </c>
      <c r="J145" s="723" t="s">
        <v>15277</v>
      </c>
      <c r="K145" s="723" t="s">
        <v>15278</v>
      </c>
      <c r="L145" s="723" t="s">
        <v>15279</v>
      </c>
      <c r="M145" s="723"/>
      <c r="N145" s="723"/>
      <c r="O145" s="723"/>
      <c r="P145" s="723"/>
      <c r="Q145" s="723"/>
      <c r="R145" s="723"/>
      <c r="S145" s="723"/>
      <c r="T145" s="723"/>
      <c r="U145" s="723"/>
      <c r="V145" s="723"/>
      <c r="W145" s="723"/>
      <c r="X145" s="723"/>
      <c r="Y145" s="723"/>
      <c r="Z145" s="723"/>
    </row>
    <row r="146">
      <c r="A146" s="720" t="s">
        <v>15280</v>
      </c>
      <c r="B146" s="705"/>
      <c r="C146" s="705" t="str">
        <f t="shared" si="5"/>
        <v>DE5BC</v>
      </c>
      <c r="D146" s="705"/>
      <c r="E146" s="722" t="s">
        <v>15281</v>
      </c>
      <c r="F146" s="729"/>
      <c r="G146" s="728" t="s">
        <v>5108</v>
      </c>
      <c r="H146" s="723" t="s">
        <v>15275</v>
      </c>
      <c r="I146" s="723" t="s">
        <v>15282</v>
      </c>
      <c r="J146" s="723" t="s">
        <v>15283</v>
      </c>
      <c r="K146" s="723"/>
      <c r="L146" s="723"/>
      <c r="M146" s="723"/>
      <c r="N146" s="723"/>
      <c r="O146" s="723"/>
      <c r="P146" s="723"/>
      <c r="Q146" s="723"/>
      <c r="R146" s="723"/>
      <c r="S146" s="723"/>
      <c r="T146" s="723"/>
      <c r="U146" s="723"/>
      <c r="V146" s="723"/>
      <c r="W146" s="723"/>
      <c r="X146" s="723"/>
      <c r="Y146" s="723"/>
      <c r="Z146" s="723"/>
    </row>
    <row r="147">
      <c r="A147" s="720" t="s">
        <v>15284</v>
      </c>
      <c r="B147" s="705"/>
      <c r="C147" s="705" t="str">
        <f t="shared" si="5"/>
        <v>DE5F8</v>
      </c>
      <c r="D147" s="705"/>
      <c r="E147" s="722" t="s">
        <v>5108</v>
      </c>
      <c r="F147" s="722" t="s">
        <v>15285</v>
      </c>
      <c r="G147" s="728" t="s">
        <v>5108</v>
      </c>
      <c r="H147" s="723" t="s">
        <v>15275</v>
      </c>
      <c r="I147" s="723" t="s">
        <v>5108</v>
      </c>
      <c r="J147" s="723"/>
      <c r="K147" s="723"/>
      <c r="L147" s="723"/>
      <c r="M147" s="723"/>
      <c r="N147" s="723"/>
      <c r="O147" s="723"/>
      <c r="P147" s="723"/>
      <c r="Q147" s="723"/>
      <c r="R147" s="723"/>
      <c r="S147" s="723"/>
      <c r="T147" s="723"/>
      <c r="U147" s="723"/>
      <c r="V147" s="723"/>
      <c r="W147" s="723"/>
      <c r="X147" s="723"/>
      <c r="Y147" s="723"/>
      <c r="Z147" s="723"/>
    </row>
    <row r="148">
      <c r="A148" s="720" t="s">
        <v>15286</v>
      </c>
      <c r="B148" s="705"/>
      <c r="C148" s="705" t="str">
        <f t="shared" si="5"/>
        <v>DEA8C</v>
      </c>
      <c r="D148" s="705"/>
      <c r="E148" s="722" t="s">
        <v>5108</v>
      </c>
      <c r="F148" s="722" t="s">
        <v>15287</v>
      </c>
      <c r="G148" s="728" t="s">
        <v>5108</v>
      </c>
      <c r="H148" s="723"/>
      <c r="I148" s="723"/>
      <c r="J148" s="723"/>
      <c r="K148" s="723"/>
      <c r="L148" s="723"/>
      <c r="M148" s="723"/>
      <c r="N148" s="723"/>
      <c r="O148" s="723"/>
      <c r="P148" s="723"/>
      <c r="Q148" s="723"/>
      <c r="R148" s="723"/>
      <c r="S148" s="723"/>
      <c r="T148" s="723"/>
      <c r="U148" s="723"/>
      <c r="V148" s="723"/>
      <c r="W148" s="723"/>
      <c r="X148" s="723"/>
      <c r="Y148" s="723"/>
      <c r="Z148" s="723"/>
    </row>
    <row r="149">
      <c r="A149" s="720" t="s">
        <v>15288</v>
      </c>
      <c r="B149" s="705"/>
      <c r="C149" s="705" t="str">
        <f t="shared" si="5"/>
        <v>DEC4C</v>
      </c>
      <c r="D149" s="705"/>
      <c r="E149" s="722" t="s">
        <v>5108</v>
      </c>
      <c r="F149" s="722" t="s">
        <v>15289</v>
      </c>
      <c r="G149" s="728" t="s">
        <v>5108</v>
      </c>
      <c r="H149" s="723" t="s">
        <v>15275</v>
      </c>
      <c r="I149" s="723" t="s">
        <v>15290</v>
      </c>
      <c r="J149" s="723" t="s">
        <v>15291</v>
      </c>
      <c r="K149" s="723" t="s">
        <v>15292</v>
      </c>
      <c r="L149" s="723"/>
      <c r="M149" s="723"/>
      <c r="N149" s="723"/>
      <c r="O149" s="723"/>
      <c r="P149" s="723"/>
      <c r="Q149" s="723"/>
      <c r="R149" s="723"/>
      <c r="S149" s="723"/>
      <c r="T149" s="723"/>
      <c r="U149" s="723"/>
      <c r="V149" s="723"/>
      <c r="W149" s="723"/>
      <c r="X149" s="723"/>
      <c r="Y149" s="723"/>
      <c r="Z149" s="723"/>
    </row>
    <row r="150">
      <c r="A150" s="720" t="s">
        <v>15293</v>
      </c>
      <c r="B150" s="705"/>
      <c r="C150" s="705" t="str">
        <f t="shared" si="5"/>
        <v>DED00</v>
      </c>
      <c r="D150" s="705"/>
      <c r="E150" s="722" t="s">
        <v>5108</v>
      </c>
      <c r="F150" s="722" t="s">
        <v>15294</v>
      </c>
      <c r="G150" s="728" t="s">
        <v>5108</v>
      </c>
      <c r="H150" s="723"/>
      <c r="I150" s="723"/>
      <c r="J150" s="723"/>
      <c r="K150" s="723"/>
      <c r="L150" s="723"/>
      <c r="M150" s="723"/>
      <c r="N150" s="723"/>
      <c r="O150" s="723"/>
      <c r="P150" s="723"/>
      <c r="Q150" s="723"/>
      <c r="R150" s="723"/>
      <c r="S150" s="723"/>
      <c r="T150" s="723"/>
      <c r="U150" s="723"/>
      <c r="V150" s="723"/>
      <c r="W150" s="723"/>
      <c r="X150" s="723"/>
      <c r="Y150" s="723"/>
      <c r="Z150" s="723"/>
    </row>
    <row r="151">
      <c r="A151" s="720" t="s">
        <v>15295</v>
      </c>
      <c r="B151" s="705"/>
      <c r="C151" s="705" t="str">
        <f t="shared" si="5"/>
        <v>DEDBC</v>
      </c>
      <c r="D151" s="705"/>
      <c r="E151" s="722" t="s">
        <v>5108</v>
      </c>
      <c r="F151" s="722"/>
      <c r="G151" s="728"/>
      <c r="H151" s="723" t="s">
        <v>15296</v>
      </c>
      <c r="I151" s="723" t="s">
        <v>15261</v>
      </c>
      <c r="J151" s="723"/>
      <c r="K151" s="723"/>
      <c r="L151" s="723"/>
      <c r="M151" s="723"/>
      <c r="N151" s="723"/>
      <c r="O151" s="723"/>
      <c r="P151" s="723"/>
      <c r="Q151" s="723"/>
      <c r="R151" s="723"/>
      <c r="S151" s="723"/>
      <c r="T151" s="723"/>
      <c r="U151" s="723"/>
      <c r="V151" s="723"/>
      <c r="W151" s="723"/>
      <c r="X151" s="723"/>
      <c r="Y151" s="723"/>
      <c r="Z151" s="723"/>
    </row>
    <row r="152">
      <c r="A152" s="720" t="s">
        <v>15297</v>
      </c>
      <c r="B152" s="705"/>
      <c r="C152" s="705" t="str">
        <f t="shared" si="5"/>
        <v>DEE04</v>
      </c>
      <c r="D152" s="705"/>
      <c r="E152" s="722" t="s">
        <v>5108</v>
      </c>
      <c r="F152" s="722" t="s">
        <v>15298</v>
      </c>
      <c r="G152" s="728" t="s">
        <v>15299</v>
      </c>
      <c r="H152" s="723" t="s">
        <v>15275</v>
      </c>
      <c r="I152" s="723"/>
      <c r="J152" s="723"/>
      <c r="K152" s="723"/>
      <c r="L152" s="723"/>
      <c r="M152" s="723"/>
      <c r="N152" s="723"/>
      <c r="O152" s="723"/>
      <c r="P152" s="723"/>
      <c r="Q152" s="723"/>
      <c r="R152" s="723"/>
      <c r="S152" s="723"/>
      <c r="T152" s="723"/>
      <c r="U152" s="723"/>
      <c r="V152" s="723"/>
      <c r="W152" s="723"/>
      <c r="X152" s="723"/>
      <c r="Y152" s="723"/>
      <c r="Z152" s="723"/>
    </row>
    <row r="153">
      <c r="A153" s="720" t="s">
        <v>15300</v>
      </c>
      <c r="B153" s="705"/>
      <c r="C153" s="705" t="str">
        <f t="shared" si="5"/>
        <v>DEE34</v>
      </c>
      <c r="D153" s="705"/>
      <c r="E153" s="722" t="s">
        <v>5108</v>
      </c>
      <c r="F153" s="722" t="s">
        <v>15301</v>
      </c>
      <c r="G153" s="728" t="s">
        <v>15302</v>
      </c>
      <c r="H153" s="723" t="s">
        <v>15302</v>
      </c>
      <c r="I153" s="723" t="s">
        <v>15303</v>
      </c>
      <c r="J153" s="723"/>
      <c r="K153" s="723"/>
      <c r="L153" s="723"/>
      <c r="M153" s="723"/>
      <c r="N153" s="723"/>
      <c r="O153" s="723"/>
      <c r="P153" s="723"/>
      <c r="Q153" s="723"/>
      <c r="R153" s="723"/>
      <c r="S153" s="723"/>
      <c r="T153" s="723"/>
      <c r="U153" s="723"/>
      <c r="V153" s="723"/>
      <c r="W153" s="723"/>
      <c r="X153" s="723"/>
      <c r="Y153" s="723"/>
      <c r="Z153" s="723"/>
    </row>
    <row r="154">
      <c r="A154" s="720" t="s">
        <v>15304</v>
      </c>
      <c r="B154" s="705"/>
      <c r="C154" s="705" t="str">
        <f t="shared" si="5"/>
        <v>DEE54</v>
      </c>
      <c r="D154" s="705"/>
      <c r="E154" s="722" t="s">
        <v>15305</v>
      </c>
      <c r="F154" s="729"/>
      <c r="G154" s="728" t="s">
        <v>5108</v>
      </c>
      <c r="H154" s="723" t="s">
        <v>15275</v>
      </c>
      <c r="I154" s="723" t="s">
        <v>15306</v>
      </c>
      <c r="J154" s="723" t="s">
        <v>15307</v>
      </c>
      <c r="K154" s="723"/>
      <c r="L154" s="723"/>
      <c r="M154" s="723"/>
      <c r="N154" s="723"/>
      <c r="O154" s="723"/>
      <c r="P154" s="723"/>
      <c r="Q154" s="723"/>
      <c r="R154" s="723"/>
      <c r="S154" s="723"/>
      <c r="T154" s="723"/>
      <c r="U154" s="723"/>
      <c r="V154" s="723"/>
      <c r="W154" s="723"/>
      <c r="X154" s="723"/>
      <c r="Y154" s="723"/>
      <c r="Z154" s="723"/>
    </row>
    <row r="155">
      <c r="A155" s="720" t="s">
        <v>15308</v>
      </c>
      <c r="B155" s="720" t="s">
        <v>15309</v>
      </c>
      <c r="C155" s="705" t="str">
        <f t="shared" si="5"/>
        <v>E0B10</v>
      </c>
      <c r="D155" s="705" t="str">
        <f>DEC2HEX(HEX2DEC(B155)-HEX2DEC(B$73))</f>
        <v>BCBF0</v>
      </c>
      <c r="E155" s="722" t="s">
        <v>15310</v>
      </c>
      <c r="F155" s="722" t="s">
        <v>15311</v>
      </c>
      <c r="G155" s="728" t="s">
        <v>15312</v>
      </c>
      <c r="H155" s="723" t="s">
        <v>14885</v>
      </c>
      <c r="I155" s="723"/>
      <c r="J155" s="723"/>
      <c r="K155" s="723"/>
      <c r="L155" s="723"/>
      <c r="M155" s="723"/>
      <c r="N155" s="723"/>
      <c r="O155" s="723"/>
      <c r="P155" s="723"/>
      <c r="Q155" s="723"/>
      <c r="R155" s="723"/>
      <c r="S155" s="723"/>
      <c r="T155" s="723"/>
      <c r="U155" s="723"/>
      <c r="V155" s="723"/>
      <c r="W155" s="723"/>
      <c r="X155" s="723"/>
      <c r="Y155" s="723"/>
      <c r="Z155" s="723"/>
    </row>
    <row r="156">
      <c r="A156" s="720" t="s">
        <v>15313</v>
      </c>
      <c r="B156" s="705"/>
      <c r="C156" s="705" t="str">
        <f t="shared" si="5"/>
        <v>E24E0</v>
      </c>
      <c r="D156" s="705"/>
      <c r="E156" s="722" t="s">
        <v>5108</v>
      </c>
      <c r="F156" s="722" t="s">
        <v>15314</v>
      </c>
      <c r="G156" s="728" t="s">
        <v>5108</v>
      </c>
      <c r="H156" s="723" t="s">
        <v>5108</v>
      </c>
      <c r="I156" s="723"/>
      <c r="J156" s="723"/>
      <c r="K156" s="723"/>
      <c r="L156" s="723"/>
      <c r="M156" s="723"/>
      <c r="N156" s="723"/>
      <c r="O156" s="723"/>
      <c r="P156" s="723"/>
      <c r="Q156" s="723"/>
      <c r="R156" s="723"/>
      <c r="S156" s="723"/>
      <c r="T156" s="723"/>
      <c r="U156" s="723"/>
      <c r="V156" s="723"/>
      <c r="W156" s="723"/>
      <c r="X156" s="723"/>
      <c r="Y156" s="723"/>
      <c r="Z156" s="723"/>
    </row>
    <row r="157">
      <c r="A157" s="720" t="s">
        <v>15315</v>
      </c>
      <c r="B157" s="720"/>
      <c r="C157" s="705" t="str">
        <f t="shared" si="5"/>
        <v>E3430</v>
      </c>
      <c r="D157" s="705"/>
      <c r="E157" s="731" t="s">
        <v>15316</v>
      </c>
      <c r="F157" s="729"/>
      <c r="G157" s="728" t="s">
        <v>15317</v>
      </c>
      <c r="H157" s="723" t="s">
        <v>15318</v>
      </c>
      <c r="I157" s="723"/>
      <c r="J157" s="723"/>
      <c r="K157" s="723"/>
      <c r="L157" s="723"/>
      <c r="M157" s="723"/>
      <c r="N157" s="723"/>
      <c r="O157" s="723"/>
      <c r="P157" s="723"/>
      <c r="Q157" s="723"/>
      <c r="R157" s="723"/>
      <c r="S157" s="723"/>
      <c r="T157" s="723"/>
      <c r="U157" s="723"/>
      <c r="V157" s="723"/>
      <c r="W157" s="723"/>
      <c r="X157" s="723"/>
      <c r="Y157" s="723"/>
      <c r="Z157" s="723"/>
    </row>
    <row r="158">
      <c r="A158" s="720" t="s">
        <v>15319</v>
      </c>
      <c r="B158" s="705"/>
      <c r="C158" s="705" t="str">
        <f t="shared" si="5"/>
        <v>E35F0</v>
      </c>
      <c r="D158" s="705"/>
      <c r="E158" s="731" t="s">
        <v>15320</v>
      </c>
      <c r="F158" s="729"/>
      <c r="G158" s="728" t="s">
        <v>15321</v>
      </c>
      <c r="H158" s="723" t="s">
        <v>15322</v>
      </c>
      <c r="I158" s="723"/>
      <c r="J158" s="723"/>
      <c r="K158" s="723"/>
      <c r="L158" s="723"/>
      <c r="M158" s="723"/>
      <c r="N158" s="723"/>
      <c r="O158" s="723"/>
      <c r="P158" s="723"/>
      <c r="Q158" s="723"/>
      <c r="R158" s="723"/>
      <c r="S158" s="723"/>
      <c r="T158" s="723"/>
      <c r="U158" s="723"/>
      <c r="V158" s="723"/>
      <c r="W158" s="723"/>
      <c r="X158" s="723"/>
      <c r="Y158" s="723"/>
      <c r="Z158" s="723"/>
    </row>
    <row r="159">
      <c r="A159" s="720" t="s">
        <v>15323</v>
      </c>
      <c r="B159" s="705"/>
      <c r="C159" s="705" t="str">
        <f t="shared" si="5"/>
        <v>E4270</v>
      </c>
      <c r="D159" s="705"/>
      <c r="E159" s="731" t="s">
        <v>15324</v>
      </c>
      <c r="F159" s="729"/>
      <c r="G159" s="723"/>
      <c r="H159" s="723"/>
      <c r="I159" s="723"/>
      <c r="J159" s="723"/>
      <c r="K159" s="723"/>
      <c r="L159" s="723"/>
      <c r="M159" s="723"/>
      <c r="N159" s="723"/>
      <c r="O159" s="723"/>
      <c r="P159" s="723"/>
      <c r="Q159" s="723"/>
      <c r="R159" s="723"/>
      <c r="S159" s="723"/>
      <c r="T159" s="723"/>
      <c r="U159" s="723"/>
      <c r="V159" s="723"/>
      <c r="W159" s="723"/>
      <c r="X159" s="723"/>
      <c r="Y159" s="723"/>
      <c r="Z159" s="723"/>
    </row>
    <row r="160">
      <c r="A160" s="720" t="s">
        <v>15325</v>
      </c>
      <c r="B160" s="705"/>
      <c r="C160" s="705" t="str">
        <f t="shared" si="5"/>
        <v>E44A0</v>
      </c>
      <c r="D160" s="705"/>
      <c r="E160" s="731" t="s">
        <v>15326</v>
      </c>
      <c r="F160" s="729"/>
      <c r="G160" s="723"/>
      <c r="H160" s="723"/>
      <c r="I160" s="723"/>
      <c r="J160" s="723"/>
      <c r="K160" s="723"/>
      <c r="L160" s="723"/>
      <c r="M160" s="723"/>
      <c r="N160" s="723"/>
      <c r="O160" s="723"/>
      <c r="P160" s="723"/>
      <c r="Q160" s="723"/>
      <c r="R160" s="723"/>
      <c r="S160" s="723"/>
      <c r="T160" s="723"/>
      <c r="U160" s="723"/>
      <c r="V160" s="723"/>
      <c r="W160" s="723"/>
      <c r="X160" s="723"/>
      <c r="Y160" s="723"/>
      <c r="Z160" s="723"/>
    </row>
    <row r="161">
      <c r="A161" s="720" t="s">
        <v>15327</v>
      </c>
      <c r="B161" s="705"/>
      <c r="C161" s="705" t="str">
        <f t="shared" si="5"/>
        <v>E4640</v>
      </c>
      <c r="D161" s="705"/>
      <c r="E161" s="731" t="s">
        <v>15328</v>
      </c>
      <c r="F161" s="729"/>
      <c r="G161" s="723"/>
      <c r="H161" s="723"/>
      <c r="I161" s="723"/>
      <c r="J161" s="723"/>
      <c r="K161" s="723"/>
      <c r="L161" s="723"/>
      <c r="M161" s="723"/>
      <c r="N161" s="723"/>
      <c r="O161" s="723"/>
      <c r="P161" s="723"/>
      <c r="Q161" s="723"/>
      <c r="R161" s="723"/>
      <c r="S161" s="723"/>
      <c r="T161" s="723"/>
      <c r="U161" s="723"/>
      <c r="V161" s="723"/>
      <c r="W161" s="723"/>
      <c r="X161" s="723"/>
      <c r="Y161" s="723"/>
      <c r="Z161" s="723"/>
    </row>
    <row r="162">
      <c r="A162" s="720" t="s">
        <v>15329</v>
      </c>
      <c r="B162" s="705"/>
      <c r="C162" s="705" t="str">
        <f t="shared" si="5"/>
        <v>E54D0</v>
      </c>
      <c r="D162" s="705"/>
      <c r="E162" s="731" t="s">
        <v>15330</v>
      </c>
      <c r="F162" s="729"/>
      <c r="G162" s="723"/>
      <c r="H162" s="723"/>
      <c r="I162" s="723"/>
      <c r="J162" s="723"/>
      <c r="K162" s="723"/>
      <c r="L162" s="723"/>
      <c r="M162" s="723"/>
      <c r="N162" s="723"/>
      <c r="O162" s="723"/>
      <c r="P162" s="723"/>
      <c r="Q162" s="723"/>
      <c r="R162" s="723"/>
      <c r="S162" s="723"/>
      <c r="T162" s="723"/>
      <c r="U162" s="723"/>
      <c r="V162" s="723"/>
      <c r="W162" s="723"/>
      <c r="X162" s="723"/>
      <c r="Y162" s="723"/>
      <c r="Z162" s="723"/>
    </row>
    <row r="163">
      <c r="A163" s="720" t="s">
        <v>15331</v>
      </c>
      <c r="B163" s="705"/>
      <c r="C163" s="705" t="str">
        <f t="shared" si="5"/>
        <v>E6380</v>
      </c>
      <c r="D163" s="705"/>
      <c r="E163" s="731" t="s">
        <v>15332</v>
      </c>
      <c r="F163" s="729"/>
      <c r="G163" s="723"/>
      <c r="H163" s="723"/>
      <c r="I163" s="723"/>
      <c r="J163" s="723"/>
      <c r="K163" s="723"/>
      <c r="L163" s="723"/>
      <c r="M163" s="723"/>
      <c r="N163" s="723"/>
      <c r="O163" s="723"/>
      <c r="P163" s="723"/>
      <c r="Q163" s="723"/>
      <c r="R163" s="723"/>
      <c r="S163" s="723"/>
      <c r="T163" s="723"/>
      <c r="U163" s="723"/>
      <c r="V163" s="723"/>
      <c r="W163" s="723"/>
      <c r="X163" s="723"/>
      <c r="Y163" s="723"/>
      <c r="Z163" s="723"/>
    </row>
    <row r="164">
      <c r="A164" s="720" t="s">
        <v>15333</v>
      </c>
      <c r="B164" s="705"/>
      <c r="C164" s="705" t="str">
        <f t="shared" si="5"/>
        <v>E7360</v>
      </c>
      <c r="D164" s="705"/>
      <c r="E164" s="731" t="s">
        <v>15334</v>
      </c>
      <c r="F164" s="729"/>
      <c r="G164" s="723"/>
      <c r="H164" s="723"/>
      <c r="I164" s="723"/>
      <c r="J164" s="723"/>
      <c r="K164" s="723"/>
      <c r="L164" s="723"/>
      <c r="M164" s="723"/>
      <c r="N164" s="723"/>
      <c r="O164" s="723"/>
      <c r="P164" s="723"/>
      <c r="Q164" s="723"/>
      <c r="R164" s="723"/>
      <c r="S164" s="723"/>
      <c r="T164" s="723"/>
      <c r="U164" s="723"/>
      <c r="V164" s="723"/>
      <c r="W164" s="723"/>
      <c r="X164" s="723"/>
      <c r="Y164" s="723"/>
      <c r="Z164" s="723"/>
    </row>
    <row r="165">
      <c r="A165" s="720" t="s">
        <v>15335</v>
      </c>
      <c r="B165" s="705"/>
      <c r="C165" s="705" t="str">
        <f t="shared" si="5"/>
        <v>E7370</v>
      </c>
      <c r="D165" s="705"/>
      <c r="E165" s="731" t="s">
        <v>15336</v>
      </c>
      <c r="F165" s="729"/>
      <c r="G165" s="723"/>
      <c r="H165" s="723"/>
      <c r="I165" s="723"/>
      <c r="J165" s="723"/>
      <c r="K165" s="723"/>
      <c r="L165" s="723"/>
      <c r="M165" s="723"/>
      <c r="N165" s="723"/>
      <c r="O165" s="723"/>
      <c r="P165" s="723"/>
      <c r="Q165" s="723"/>
      <c r="R165" s="723"/>
      <c r="S165" s="723"/>
      <c r="T165" s="723"/>
      <c r="U165" s="723"/>
      <c r="V165" s="723"/>
      <c r="W165" s="723"/>
      <c r="X165" s="723"/>
      <c r="Y165" s="723"/>
      <c r="Z165" s="723"/>
    </row>
    <row r="166">
      <c r="A166" s="720" t="s">
        <v>15337</v>
      </c>
      <c r="B166" s="720"/>
      <c r="C166" s="705" t="str">
        <f t="shared" si="5"/>
        <v>E77B0</v>
      </c>
      <c r="D166" s="705"/>
      <c r="E166" s="731" t="s">
        <v>15338</v>
      </c>
      <c r="F166" s="729"/>
      <c r="G166" s="728" t="s">
        <v>15317</v>
      </c>
      <c r="H166" s="723" t="s">
        <v>15318</v>
      </c>
      <c r="I166" s="723"/>
      <c r="J166" s="723"/>
      <c r="K166" s="723"/>
      <c r="L166" s="723"/>
      <c r="M166" s="723"/>
      <c r="N166" s="723"/>
      <c r="O166" s="723"/>
      <c r="P166" s="723"/>
      <c r="Q166" s="723"/>
      <c r="R166" s="723"/>
      <c r="S166" s="723"/>
      <c r="T166" s="723"/>
      <c r="U166" s="723"/>
      <c r="V166" s="723"/>
      <c r="W166" s="723"/>
      <c r="X166" s="723"/>
      <c r="Y166" s="723"/>
      <c r="Z166" s="723"/>
    </row>
    <row r="167">
      <c r="A167" s="720" t="s">
        <v>15339</v>
      </c>
      <c r="B167" s="705"/>
      <c r="C167" s="705" t="str">
        <f t="shared" si="5"/>
        <v>E7920</v>
      </c>
      <c r="D167" s="705"/>
      <c r="E167" s="731" t="s">
        <v>15340</v>
      </c>
      <c r="F167" s="729"/>
      <c r="G167" s="728" t="s">
        <v>15321</v>
      </c>
      <c r="H167" s="723" t="s">
        <v>15322</v>
      </c>
      <c r="I167" s="723"/>
      <c r="J167" s="723"/>
      <c r="K167" s="723"/>
      <c r="L167" s="723"/>
      <c r="M167" s="723"/>
      <c r="N167" s="723"/>
      <c r="O167" s="723"/>
      <c r="P167" s="723"/>
      <c r="Q167" s="723"/>
      <c r="R167" s="723"/>
      <c r="S167" s="723"/>
      <c r="T167" s="723"/>
      <c r="U167" s="723"/>
      <c r="V167" s="723"/>
      <c r="W167" s="723"/>
      <c r="X167" s="723"/>
      <c r="Y167" s="723"/>
      <c r="Z167" s="723"/>
    </row>
    <row r="168">
      <c r="A168" s="720" t="s">
        <v>15341</v>
      </c>
      <c r="B168" s="705"/>
      <c r="C168" s="705" t="str">
        <f t="shared" si="5"/>
        <v>E8DA0</v>
      </c>
      <c r="D168" s="705"/>
      <c r="E168" s="731" t="s">
        <v>15342</v>
      </c>
      <c r="F168" s="729"/>
      <c r="G168" s="723"/>
      <c r="H168" s="723"/>
      <c r="I168" s="723"/>
      <c r="J168" s="723"/>
      <c r="K168" s="723"/>
      <c r="L168" s="723"/>
      <c r="M168" s="723"/>
      <c r="N168" s="723"/>
      <c r="O168" s="723"/>
      <c r="P168" s="723"/>
      <c r="Q168" s="723"/>
      <c r="R168" s="723"/>
      <c r="S168" s="723"/>
      <c r="T168" s="723"/>
      <c r="U168" s="723"/>
      <c r="V168" s="723"/>
      <c r="W168" s="723"/>
      <c r="X168" s="723"/>
      <c r="Y168" s="723"/>
      <c r="Z168" s="723"/>
    </row>
    <row r="169">
      <c r="A169" s="720" t="s">
        <v>15343</v>
      </c>
      <c r="B169" s="720"/>
      <c r="C169" s="705" t="str">
        <f t="shared" si="5"/>
        <v>E9610</v>
      </c>
      <c r="D169" s="705"/>
      <c r="E169" s="731" t="s">
        <v>15344</v>
      </c>
      <c r="F169" s="729"/>
      <c r="G169" s="723"/>
      <c r="H169" s="723"/>
      <c r="I169" s="723"/>
      <c r="J169" s="723"/>
      <c r="K169" s="723"/>
      <c r="L169" s="723"/>
      <c r="M169" s="723"/>
      <c r="N169" s="723"/>
      <c r="O169" s="723"/>
      <c r="P169" s="723"/>
      <c r="Q169" s="723"/>
      <c r="R169" s="723"/>
      <c r="S169" s="723"/>
      <c r="T169" s="723"/>
      <c r="U169" s="723"/>
      <c r="V169" s="723"/>
      <c r="W169" s="723"/>
      <c r="X169" s="723"/>
      <c r="Y169" s="723"/>
      <c r="Z169" s="723"/>
    </row>
    <row r="170">
      <c r="A170" s="720" t="s">
        <v>15345</v>
      </c>
      <c r="B170" s="720"/>
      <c r="C170" s="705" t="str">
        <f t="shared" si="5"/>
        <v>E9620</v>
      </c>
      <c r="D170" s="705"/>
      <c r="E170" s="731" t="s">
        <v>15346</v>
      </c>
      <c r="F170" s="729"/>
      <c r="G170" s="723"/>
      <c r="H170" s="723"/>
      <c r="I170" s="723"/>
      <c r="J170" s="723"/>
      <c r="K170" s="723"/>
      <c r="L170" s="723"/>
      <c r="M170" s="723"/>
      <c r="N170" s="723"/>
      <c r="O170" s="723"/>
      <c r="P170" s="723"/>
      <c r="Q170" s="723"/>
      <c r="R170" s="723"/>
      <c r="S170" s="723"/>
      <c r="T170" s="723"/>
      <c r="U170" s="723"/>
      <c r="V170" s="723"/>
      <c r="W170" s="723"/>
      <c r="X170" s="723"/>
      <c r="Y170" s="723"/>
      <c r="Z170" s="723"/>
    </row>
    <row r="171">
      <c r="A171" s="720" t="s">
        <v>15347</v>
      </c>
      <c r="B171" s="705"/>
      <c r="C171" s="705" t="str">
        <f t="shared" si="5"/>
        <v>E9630</v>
      </c>
      <c r="D171" s="705"/>
      <c r="E171" s="731" t="s">
        <v>14972</v>
      </c>
      <c r="F171" s="729"/>
      <c r="G171" s="723"/>
      <c r="H171" s="723"/>
      <c r="I171" s="723"/>
      <c r="J171" s="723"/>
      <c r="K171" s="723"/>
      <c r="L171" s="723"/>
      <c r="M171" s="723"/>
      <c r="N171" s="723"/>
      <c r="O171" s="723"/>
      <c r="P171" s="723"/>
      <c r="Q171" s="723"/>
      <c r="R171" s="723"/>
      <c r="S171" s="723"/>
      <c r="T171" s="723"/>
      <c r="U171" s="723"/>
      <c r="V171" s="723"/>
      <c r="W171" s="723"/>
      <c r="X171" s="723"/>
      <c r="Y171" s="723"/>
      <c r="Z171" s="723"/>
    </row>
    <row r="172">
      <c r="A172" s="720" t="s">
        <v>15348</v>
      </c>
      <c r="B172" s="705"/>
      <c r="C172" s="705" t="str">
        <f t="shared" si="5"/>
        <v>E96F0</v>
      </c>
      <c r="D172" s="732"/>
      <c r="E172" s="722" t="s">
        <v>15349</v>
      </c>
      <c r="F172" s="729"/>
      <c r="G172" s="723"/>
      <c r="H172" s="723"/>
      <c r="I172" s="723"/>
      <c r="J172" s="723"/>
      <c r="K172" s="723"/>
      <c r="L172" s="723"/>
      <c r="M172" s="723"/>
      <c r="N172" s="723"/>
      <c r="O172" s="723"/>
      <c r="P172" s="723"/>
      <c r="Q172" s="723"/>
      <c r="R172" s="723"/>
      <c r="S172" s="723"/>
      <c r="T172" s="723"/>
      <c r="U172" s="723"/>
      <c r="V172" s="723"/>
      <c r="W172" s="723"/>
      <c r="X172" s="723"/>
      <c r="Y172" s="723"/>
      <c r="Z172" s="723"/>
    </row>
    <row r="173">
      <c r="A173" s="720" t="s">
        <v>15350</v>
      </c>
      <c r="B173" s="705"/>
      <c r="C173" s="705" t="str">
        <f t="shared" si="5"/>
        <v>E970C</v>
      </c>
      <c r="D173" s="732"/>
      <c r="E173" s="722" t="s">
        <v>15351</v>
      </c>
      <c r="F173" s="729"/>
      <c r="G173" s="723"/>
      <c r="H173" s="723"/>
      <c r="I173" s="723"/>
      <c r="J173" s="723"/>
      <c r="K173" s="723"/>
      <c r="L173" s="723"/>
      <c r="M173" s="723"/>
      <c r="N173" s="723"/>
      <c r="O173" s="723"/>
      <c r="P173" s="723"/>
      <c r="Q173" s="723"/>
      <c r="R173" s="723"/>
      <c r="S173" s="723"/>
      <c r="T173" s="723"/>
      <c r="U173" s="723"/>
      <c r="V173" s="723"/>
      <c r="W173" s="723"/>
      <c r="X173" s="723"/>
      <c r="Y173" s="723"/>
      <c r="Z173" s="723"/>
    </row>
    <row r="174">
      <c r="A174" s="720" t="s">
        <v>15352</v>
      </c>
      <c r="B174" s="705"/>
      <c r="C174" s="705" t="str">
        <f t="shared" si="5"/>
        <v>E9728</v>
      </c>
      <c r="D174" s="732"/>
      <c r="E174" s="722" t="s">
        <v>15353</v>
      </c>
      <c r="F174" s="729"/>
      <c r="G174" s="723"/>
      <c r="H174" s="723"/>
      <c r="I174" s="723"/>
      <c r="J174" s="723"/>
      <c r="K174" s="723"/>
      <c r="L174" s="723"/>
      <c r="M174" s="723"/>
      <c r="N174" s="723"/>
      <c r="O174" s="723"/>
      <c r="P174" s="723"/>
      <c r="Q174" s="723"/>
      <c r="R174" s="723"/>
      <c r="S174" s="723"/>
      <c r="T174" s="723"/>
      <c r="U174" s="723"/>
      <c r="V174" s="723"/>
      <c r="W174" s="723"/>
      <c r="X174" s="723"/>
      <c r="Y174" s="723"/>
      <c r="Z174" s="723"/>
    </row>
    <row r="175">
      <c r="A175" s="720" t="s">
        <v>15354</v>
      </c>
      <c r="B175" s="705"/>
      <c r="C175" s="705" t="str">
        <f t="shared" si="5"/>
        <v>E97C8</v>
      </c>
      <c r="D175" s="732"/>
      <c r="E175" s="722" t="s">
        <v>15355</v>
      </c>
      <c r="F175" s="729"/>
      <c r="G175" s="723"/>
      <c r="H175" s="723"/>
      <c r="I175" s="723"/>
      <c r="J175" s="723"/>
      <c r="K175" s="723"/>
      <c r="L175" s="723"/>
      <c r="M175" s="723"/>
      <c r="N175" s="723"/>
      <c r="O175" s="723"/>
      <c r="P175" s="723"/>
      <c r="Q175" s="723"/>
      <c r="R175" s="723"/>
      <c r="S175" s="723"/>
      <c r="T175" s="723"/>
      <c r="U175" s="723"/>
      <c r="V175" s="723"/>
      <c r="W175" s="723"/>
      <c r="X175" s="723"/>
      <c r="Y175" s="723"/>
      <c r="Z175" s="723"/>
    </row>
    <row r="176">
      <c r="A176" s="720" t="s">
        <v>15356</v>
      </c>
      <c r="B176" s="705"/>
      <c r="C176" s="705" t="str">
        <f t="shared" si="5"/>
        <v>E9864</v>
      </c>
      <c r="D176" s="732"/>
      <c r="E176" s="722" t="s">
        <v>15357</v>
      </c>
      <c r="F176" s="729"/>
      <c r="G176" s="723"/>
      <c r="H176" s="723"/>
      <c r="I176" s="723"/>
      <c r="J176" s="723"/>
      <c r="K176" s="723"/>
      <c r="L176" s="723"/>
      <c r="M176" s="723"/>
      <c r="N176" s="723"/>
      <c r="O176" s="723"/>
      <c r="P176" s="723"/>
      <c r="Q176" s="723"/>
      <c r="R176" s="723"/>
      <c r="S176" s="723"/>
      <c r="T176" s="723"/>
      <c r="U176" s="723"/>
      <c r="V176" s="723"/>
      <c r="W176" s="723"/>
      <c r="X176" s="723"/>
      <c r="Y176" s="723"/>
      <c r="Z176" s="723"/>
    </row>
    <row r="177">
      <c r="A177" s="720" t="s">
        <v>15358</v>
      </c>
      <c r="B177" s="705"/>
      <c r="C177" s="705" t="str">
        <f t="shared" si="5"/>
        <v>E987C</v>
      </c>
      <c r="D177" s="732"/>
      <c r="E177" s="722" t="s">
        <v>15359</v>
      </c>
      <c r="F177" s="729"/>
      <c r="G177" s="723"/>
      <c r="H177" s="723"/>
      <c r="I177" s="723"/>
      <c r="J177" s="723"/>
      <c r="K177" s="723"/>
      <c r="L177" s="723"/>
      <c r="M177" s="723"/>
      <c r="N177" s="723"/>
      <c r="O177" s="723"/>
      <c r="P177" s="723"/>
      <c r="Q177" s="723"/>
      <c r="R177" s="723"/>
      <c r="S177" s="723"/>
      <c r="T177" s="723"/>
      <c r="U177" s="723"/>
      <c r="V177" s="723"/>
      <c r="W177" s="723"/>
      <c r="X177" s="723"/>
      <c r="Y177" s="723"/>
      <c r="Z177" s="723"/>
    </row>
    <row r="178">
      <c r="A178" s="720" t="s">
        <v>15360</v>
      </c>
      <c r="B178" s="705"/>
      <c r="C178" s="705" t="str">
        <f t="shared" si="5"/>
        <v>E9894</v>
      </c>
      <c r="D178" s="732"/>
      <c r="E178" s="722" t="s">
        <v>15361</v>
      </c>
      <c r="F178" s="729"/>
      <c r="G178" s="723"/>
      <c r="H178" s="723"/>
      <c r="I178" s="723"/>
      <c r="J178" s="723"/>
      <c r="K178" s="723"/>
      <c r="L178" s="723"/>
      <c r="M178" s="723"/>
      <c r="N178" s="723"/>
      <c r="O178" s="723"/>
      <c r="P178" s="723"/>
      <c r="Q178" s="723"/>
      <c r="R178" s="723"/>
      <c r="S178" s="723"/>
      <c r="T178" s="723"/>
      <c r="U178" s="723"/>
      <c r="V178" s="723"/>
      <c r="W178" s="723"/>
      <c r="X178" s="723"/>
      <c r="Y178" s="723"/>
      <c r="Z178" s="723"/>
    </row>
    <row r="179">
      <c r="A179" s="720" t="s">
        <v>15362</v>
      </c>
      <c r="B179" s="705"/>
      <c r="C179" s="705" t="str">
        <f t="shared" si="5"/>
        <v>E98C8</v>
      </c>
      <c r="D179" s="732"/>
      <c r="E179" s="722" t="s">
        <v>15363</v>
      </c>
      <c r="F179" s="729"/>
      <c r="G179" s="723"/>
      <c r="H179" s="723"/>
      <c r="I179" s="723"/>
      <c r="J179" s="723"/>
      <c r="K179" s="723"/>
      <c r="L179" s="723"/>
      <c r="M179" s="723"/>
      <c r="N179" s="723"/>
      <c r="O179" s="723"/>
      <c r="P179" s="723"/>
      <c r="Q179" s="723"/>
      <c r="R179" s="723"/>
      <c r="S179" s="723"/>
      <c r="T179" s="723"/>
      <c r="U179" s="723"/>
      <c r="V179" s="723"/>
      <c r="W179" s="723"/>
      <c r="X179" s="723"/>
      <c r="Y179" s="723"/>
      <c r="Z179" s="723"/>
    </row>
    <row r="180">
      <c r="A180" s="720" t="s">
        <v>15364</v>
      </c>
      <c r="B180" s="705"/>
      <c r="C180" s="705" t="str">
        <f t="shared" si="5"/>
        <v>E9D68</v>
      </c>
      <c r="D180" s="732"/>
      <c r="E180" s="722" t="s">
        <v>5108</v>
      </c>
      <c r="F180" s="722" t="s">
        <v>15365</v>
      </c>
      <c r="G180" s="723"/>
      <c r="H180" s="723"/>
      <c r="I180" s="723"/>
      <c r="J180" s="723"/>
      <c r="K180" s="723"/>
      <c r="L180" s="723"/>
      <c r="M180" s="723"/>
      <c r="N180" s="723"/>
      <c r="O180" s="723"/>
      <c r="P180" s="723"/>
      <c r="Q180" s="723"/>
      <c r="R180" s="723"/>
      <c r="S180" s="723"/>
      <c r="T180" s="723"/>
      <c r="U180" s="723"/>
      <c r="V180" s="723"/>
      <c r="W180" s="723"/>
      <c r="X180" s="723"/>
      <c r="Y180" s="723"/>
      <c r="Z180" s="723"/>
    </row>
    <row r="181">
      <c r="A181" s="720" t="s">
        <v>15366</v>
      </c>
      <c r="B181" s="705"/>
      <c r="C181" s="705" t="str">
        <f t="shared" si="5"/>
        <v>EE8C0</v>
      </c>
      <c r="D181" s="732"/>
      <c r="E181" s="722" t="s">
        <v>5108</v>
      </c>
      <c r="F181" s="722" t="s">
        <v>15367</v>
      </c>
      <c r="G181" s="728" t="s">
        <v>15161</v>
      </c>
      <c r="H181" s="728" t="s">
        <v>15368</v>
      </c>
      <c r="I181" s="723"/>
      <c r="J181" s="723"/>
      <c r="K181" s="723"/>
      <c r="L181" s="723"/>
      <c r="M181" s="723"/>
      <c r="N181" s="723"/>
      <c r="O181" s="723"/>
      <c r="P181" s="723"/>
      <c r="Q181" s="723"/>
      <c r="R181" s="723"/>
      <c r="S181" s="723"/>
      <c r="T181" s="723"/>
      <c r="U181" s="723"/>
      <c r="V181" s="723"/>
      <c r="W181" s="723"/>
      <c r="X181" s="723"/>
      <c r="Y181" s="723"/>
      <c r="Z181" s="723"/>
    </row>
    <row r="182">
      <c r="A182" s="720" t="s">
        <v>15369</v>
      </c>
      <c r="B182" s="705"/>
      <c r="C182" s="705" t="str">
        <f t="shared" si="5"/>
        <v>E9980</v>
      </c>
      <c r="D182" s="705"/>
      <c r="E182" s="731" t="s">
        <v>15370</v>
      </c>
      <c r="F182" s="729"/>
      <c r="G182" s="723"/>
      <c r="H182" s="723"/>
      <c r="I182" s="723"/>
      <c r="J182" s="723"/>
      <c r="K182" s="723"/>
      <c r="L182" s="723"/>
      <c r="M182" s="723"/>
      <c r="N182" s="723"/>
      <c r="O182" s="723"/>
      <c r="P182" s="723"/>
      <c r="Q182" s="723"/>
      <c r="R182" s="723"/>
      <c r="S182" s="723"/>
      <c r="T182" s="723"/>
      <c r="U182" s="723"/>
      <c r="V182" s="723"/>
      <c r="W182" s="723"/>
      <c r="X182" s="723"/>
      <c r="Y182" s="723"/>
      <c r="Z182" s="723"/>
    </row>
    <row r="183">
      <c r="A183" s="720" t="s">
        <v>15371</v>
      </c>
      <c r="B183" s="705"/>
      <c r="C183" s="705" t="str">
        <f t="shared" si="5"/>
        <v>12E470</v>
      </c>
      <c r="D183" s="732"/>
      <c r="E183" s="722" t="s">
        <v>15372</v>
      </c>
      <c r="F183" s="729"/>
      <c r="G183" s="723"/>
      <c r="H183" s="723"/>
      <c r="I183" s="723"/>
      <c r="J183" s="723"/>
      <c r="K183" s="723"/>
      <c r="L183" s="723"/>
      <c r="M183" s="723"/>
      <c r="N183" s="723"/>
      <c r="O183" s="723"/>
      <c r="P183" s="723"/>
      <c r="Q183" s="723"/>
      <c r="R183" s="723"/>
      <c r="S183" s="723"/>
      <c r="T183" s="723"/>
      <c r="U183" s="723"/>
      <c r="V183" s="723"/>
      <c r="W183" s="723"/>
      <c r="X183" s="723"/>
      <c r="Y183" s="723"/>
      <c r="Z183" s="723"/>
    </row>
    <row r="184">
      <c r="A184" s="720"/>
      <c r="B184" s="720" t="s">
        <v>15373</v>
      </c>
      <c r="C184" s="705"/>
      <c r="D184" s="705"/>
      <c r="E184" s="722" t="s">
        <v>5108</v>
      </c>
      <c r="F184" s="722" t="s">
        <v>15374</v>
      </c>
      <c r="G184" s="723"/>
      <c r="H184" s="723"/>
      <c r="I184" s="723"/>
      <c r="J184" s="723"/>
      <c r="K184" s="723"/>
      <c r="L184" s="723"/>
      <c r="M184" s="723"/>
      <c r="N184" s="723"/>
      <c r="O184" s="723"/>
      <c r="P184" s="723"/>
      <c r="Q184" s="723"/>
      <c r="R184" s="723"/>
      <c r="S184" s="723"/>
      <c r="T184" s="723"/>
      <c r="U184" s="723"/>
      <c r="V184" s="723"/>
      <c r="W184" s="723"/>
      <c r="X184" s="723"/>
      <c r="Y184" s="723"/>
      <c r="Z184" s="723"/>
    </row>
    <row r="185">
      <c r="A185" s="705"/>
      <c r="B185" s="720" t="s">
        <v>15036</v>
      </c>
      <c r="C185" s="705"/>
      <c r="D185" s="705"/>
      <c r="E185" s="722" t="s">
        <v>5108</v>
      </c>
      <c r="F185" s="722" t="s">
        <v>15375</v>
      </c>
      <c r="G185" s="723"/>
      <c r="H185" s="723"/>
      <c r="I185" s="723"/>
      <c r="J185" s="723"/>
      <c r="K185" s="723"/>
      <c r="L185" s="723"/>
      <c r="M185" s="723"/>
      <c r="N185" s="723"/>
      <c r="O185" s="723"/>
      <c r="P185" s="723"/>
      <c r="Q185" s="723"/>
      <c r="R185" s="723"/>
      <c r="S185" s="723"/>
      <c r="T185" s="723"/>
      <c r="U185" s="723"/>
      <c r="V185" s="723"/>
      <c r="W185" s="723"/>
      <c r="X185" s="723"/>
      <c r="Y185" s="723"/>
      <c r="Z185" s="723"/>
    </row>
    <row r="186">
      <c r="A186" s="705"/>
      <c r="B186" s="720" t="s">
        <v>15376</v>
      </c>
      <c r="C186" s="705"/>
      <c r="D186" s="705" t="str">
        <f t="shared" ref="D186:D201" si="7">DEC2HEX(HEX2DEC(B186)-HEX2DEC(B$73))</f>
        <v>40AB0</v>
      </c>
      <c r="E186" s="722" t="s">
        <v>5108</v>
      </c>
      <c r="F186" s="722" t="s">
        <v>15377</v>
      </c>
      <c r="G186" s="723"/>
      <c r="H186" s="723"/>
      <c r="I186" s="723"/>
      <c r="J186" s="723"/>
      <c r="K186" s="723"/>
      <c r="L186" s="723"/>
      <c r="M186" s="723"/>
      <c r="N186" s="723"/>
      <c r="O186" s="723"/>
      <c r="P186" s="723"/>
      <c r="Q186" s="723"/>
      <c r="R186" s="723"/>
      <c r="S186" s="723"/>
      <c r="T186" s="723"/>
      <c r="U186" s="723"/>
      <c r="V186" s="723"/>
      <c r="W186" s="723"/>
      <c r="X186" s="723"/>
      <c r="Y186" s="723"/>
      <c r="Z186" s="723"/>
    </row>
    <row r="187">
      <c r="A187" s="705"/>
      <c r="B187" s="720" t="s">
        <v>15378</v>
      </c>
      <c r="C187" s="705"/>
      <c r="D187" s="705" t="str">
        <f t="shared" si="7"/>
        <v>45F90</v>
      </c>
      <c r="E187" s="722" t="s">
        <v>15379</v>
      </c>
      <c r="F187" s="722" t="s">
        <v>15380</v>
      </c>
      <c r="G187" s="723"/>
      <c r="H187" s="723" t="s">
        <v>15381</v>
      </c>
      <c r="I187" s="723" t="s">
        <v>15049</v>
      </c>
      <c r="J187" s="723" t="s">
        <v>14894</v>
      </c>
      <c r="K187" s="723"/>
      <c r="L187" s="723"/>
      <c r="M187" s="723"/>
      <c r="N187" s="723"/>
      <c r="O187" s="723"/>
      <c r="P187" s="723"/>
      <c r="Q187" s="723"/>
      <c r="R187" s="723"/>
      <c r="S187" s="723"/>
      <c r="T187" s="723"/>
      <c r="U187" s="723"/>
      <c r="V187" s="723"/>
      <c r="W187" s="723"/>
      <c r="X187" s="723"/>
      <c r="Y187" s="723"/>
      <c r="Z187" s="723"/>
    </row>
    <row r="188">
      <c r="A188" s="705"/>
      <c r="B188" s="720" t="s">
        <v>15382</v>
      </c>
      <c r="C188" s="705"/>
      <c r="D188" s="705" t="str">
        <f t="shared" si="7"/>
        <v>7F20C</v>
      </c>
      <c r="E188" s="722" t="s">
        <v>5108</v>
      </c>
      <c r="F188" s="722" t="s">
        <v>15383</v>
      </c>
      <c r="G188" s="723"/>
      <c r="H188" s="723"/>
      <c r="I188" s="723"/>
      <c r="J188" s="723"/>
      <c r="K188" s="723"/>
      <c r="L188" s="723"/>
      <c r="M188" s="723"/>
      <c r="N188" s="723"/>
      <c r="O188" s="723"/>
      <c r="P188" s="723"/>
      <c r="Q188" s="723"/>
      <c r="R188" s="723"/>
      <c r="S188" s="723"/>
      <c r="T188" s="723"/>
      <c r="U188" s="723"/>
      <c r="V188" s="723"/>
      <c r="W188" s="723"/>
      <c r="X188" s="723"/>
      <c r="Y188" s="723"/>
      <c r="Z188" s="723"/>
    </row>
    <row r="189">
      <c r="A189" s="705"/>
      <c r="B189" s="720" t="s">
        <v>15384</v>
      </c>
      <c r="C189" s="705"/>
      <c r="D189" s="705" t="str">
        <f t="shared" si="7"/>
        <v>7F250</v>
      </c>
      <c r="E189" s="722" t="s">
        <v>5108</v>
      </c>
      <c r="F189" s="722" t="s">
        <v>15385</v>
      </c>
      <c r="G189" s="723"/>
      <c r="H189" s="723"/>
      <c r="I189" s="723"/>
      <c r="J189" s="723"/>
      <c r="K189" s="723"/>
      <c r="L189" s="723"/>
      <c r="M189" s="723"/>
      <c r="N189" s="723"/>
      <c r="O189" s="723"/>
      <c r="P189" s="723"/>
      <c r="Q189" s="723"/>
      <c r="R189" s="723"/>
      <c r="S189" s="723"/>
      <c r="T189" s="723"/>
      <c r="U189" s="723"/>
      <c r="V189" s="723"/>
      <c r="W189" s="723"/>
      <c r="X189" s="723"/>
      <c r="Y189" s="723"/>
      <c r="Z189" s="723"/>
    </row>
    <row r="190">
      <c r="A190" s="705"/>
      <c r="B190" s="720" t="s">
        <v>15386</v>
      </c>
      <c r="C190" s="705"/>
      <c r="D190" s="705" t="str">
        <f t="shared" si="7"/>
        <v>7FB78</v>
      </c>
      <c r="E190" s="722" t="s">
        <v>5108</v>
      </c>
      <c r="F190" s="722" t="s">
        <v>15387</v>
      </c>
      <c r="G190" s="723"/>
      <c r="H190" s="723"/>
      <c r="I190" s="723"/>
      <c r="J190" s="723"/>
      <c r="K190" s="723"/>
      <c r="L190" s="723"/>
      <c r="M190" s="723"/>
      <c r="N190" s="723"/>
      <c r="O190" s="723"/>
      <c r="P190" s="723"/>
      <c r="Q190" s="723"/>
      <c r="R190" s="723"/>
      <c r="S190" s="723"/>
      <c r="T190" s="723"/>
      <c r="U190" s="723"/>
      <c r="V190" s="723"/>
      <c r="W190" s="723"/>
      <c r="X190" s="723"/>
      <c r="Y190" s="723"/>
      <c r="Z190" s="723"/>
    </row>
    <row r="191">
      <c r="A191" s="705"/>
      <c r="B191" s="720" t="s">
        <v>15388</v>
      </c>
      <c r="C191" s="705"/>
      <c r="D191" s="705" t="str">
        <f t="shared" si="7"/>
        <v>896B0</v>
      </c>
      <c r="E191" s="722" t="s">
        <v>5108</v>
      </c>
      <c r="F191" s="722" t="s">
        <v>15389</v>
      </c>
      <c r="G191" s="723"/>
      <c r="H191" s="723" t="s">
        <v>15101</v>
      </c>
      <c r="I191" s="723"/>
      <c r="J191" s="723"/>
      <c r="K191" s="723"/>
      <c r="L191" s="723"/>
      <c r="M191" s="723"/>
      <c r="N191" s="723"/>
      <c r="O191" s="723"/>
      <c r="P191" s="723"/>
      <c r="Q191" s="723"/>
      <c r="R191" s="723"/>
      <c r="S191" s="723"/>
      <c r="T191" s="723"/>
      <c r="U191" s="723"/>
      <c r="V191" s="723"/>
      <c r="W191" s="723"/>
      <c r="X191" s="723"/>
      <c r="Y191" s="723"/>
      <c r="Z191" s="723"/>
    </row>
    <row r="192">
      <c r="A192" s="705"/>
      <c r="B192" s="720" t="s">
        <v>15390</v>
      </c>
      <c r="C192" s="705"/>
      <c r="D192" s="705" t="str">
        <f t="shared" si="7"/>
        <v>90BB0</v>
      </c>
      <c r="E192" s="722" t="s">
        <v>5108</v>
      </c>
      <c r="F192" s="722" t="s">
        <v>15391</v>
      </c>
      <c r="G192" s="723"/>
      <c r="H192" s="723"/>
      <c r="I192" s="723"/>
      <c r="J192" s="723"/>
      <c r="K192" s="723"/>
      <c r="L192" s="723"/>
      <c r="M192" s="723"/>
      <c r="N192" s="723"/>
      <c r="O192" s="723"/>
      <c r="P192" s="723"/>
      <c r="Q192" s="723"/>
      <c r="R192" s="723"/>
      <c r="S192" s="723"/>
      <c r="T192" s="723"/>
      <c r="U192" s="723"/>
      <c r="V192" s="723"/>
      <c r="W192" s="723"/>
      <c r="X192" s="723"/>
      <c r="Y192" s="723"/>
      <c r="Z192" s="723"/>
    </row>
    <row r="193">
      <c r="A193" s="705"/>
      <c r="B193" s="720" t="s">
        <v>15392</v>
      </c>
      <c r="C193" s="705"/>
      <c r="D193" s="705" t="str">
        <f t="shared" si="7"/>
        <v>9C370</v>
      </c>
      <c r="E193" s="722" t="s">
        <v>5108</v>
      </c>
      <c r="F193" s="722" t="s">
        <v>15393</v>
      </c>
      <c r="G193" s="723"/>
      <c r="H193" s="723"/>
      <c r="I193" s="723"/>
      <c r="J193" s="723"/>
      <c r="K193" s="723"/>
      <c r="L193" s="723"/>
      <c r="M193" s="723"/>
      <c r="N193" s="723"/>
      <c r="O193" s="723"/>
      <c r="P193" s="723"/>
      <c r="Q193" s="723"/>
      <c r="R193" s="723"/>
      <c r="S193" s="723"/>
      <c r="T193" s="723"/>
      <c r="U193" s="723"/>
      <c r="V193" s="723"/>
      <c r="W193" s="723"/>
      <c r="X193" s="723"/>
      <c r="Y193" s="723"/>
      <c r="Z193" s="723"/>
    </row>
    <row r="194">
      <c r="A194" s="705"/>
      <c r="B194" s="720" t="s">
        <v>15394</v>
      </c>
      <c r="C194" s="705"/>
      <c r="D194" s="705" t="str">
        <f t="shared" si="7"/>
        <v>BC280</v>
      </c>
      <c r="E194" s="722" t="s">
        <v>5108</v>
      </c>
      <c r="F194" s="722" t="s">
        <v>15395</v>
      </c>
      <c r="G194" s="723"/>
      <c r="H194" s="723"/>
      <c r="I194" s="723"/>
      <c r="J194" s="723"/>
      <c r="K194" s="723"/>
      <c r="L194" s="723"/>
      <c r="M194" s="723"/>
      <c r="N194" s="723"/>
      <c r="O194" s="723"/>
      <c r="P194" s="723"/>
      <c r="Q194" s="723"/>
      <c r="R194" s="723"/>
      <c r="S194" s="723"/>
      <c r="T194" s="723"/>
      <c r="U194" s="723"/>
      <c r="V194" s="723"/>
      <c r="W194" s="723"/>
      <c r="X194" s="723"/>
      <c r="Y194" s="723"/>
      <c r="Z194" s="723"/>
    </row>
    <row r="195">
      <c r="A195" s="705"/>
      <c r="B195" s="720" t="s">
        <v>15396</v>
      </c>
      <c r="C195" s="705"/>
      <c r="D195" s="705" t="str">
        <f t="shared" si="7"/>
        <v>BC2F0</v>
      </c>
      <c r="E195" s="722" t="s">
        <v>15397</v>
      </c>
      <c r="F195" s="722" t="s">
        <v>15398</v>
      </c>
      <c r="G195" s="728" t="s">
        <v>14885</v>
      </c>
      <c r="H195" s="723" t="s">
        <v>15399</v>
      </c>
      <c r="I195" s="723" t="s">
        <v>15400</v>
      </c>
      <c r="J195" s="723"/>
      <c r="K195" s="723"/>
      <c r="L195" s="723"/>
      <c r="M195" s="723"/>
      <c r="N195" s="723"/>
      <c r="O195" s="723"/>
      <c r="P195" s="723"/>
      <c r="Q195" s="723"/>
      <c r="R195" s="723"/>
      <c r="S195" s="723"/>
      <c r="T195" s="723"/>
      <c r="U195" s="723"/>
      <c r="V195" s="723"/>
      <c r="W195" s="723"/>
      <c r="X195" s="723"/>
      <c r="Y195" s="723"/>
      <c r="Z195" s="723"/>
    </row>
    <row r="196">
      <c r="A196" s="705"/>
      <c r="B196" s="720" t="s">
        <v>15401</v>
      </c>
      <c r="C196" s="705"/>
      <c r="D196" s="705" t="str">
        <f t="shared" si="7"/>
        <v>BC980</v>
      </c>
      <c r="E196" s="722" t="s">
        <v>15402</v>
      </c>
      <c r="F196" s="722" t="s">
        <v>15403</v>
      </c>
      <c r="G196" s="728" t="s">
        <v>15404</v>
      </c>
      <c r="H196" s="723" t="s">
        <v>14894</v>
      </c>
      <c r="I196" s="723"/>
      <c r="J196" s="723"/>
      <c r="K196" s="723"/>
      <c r="L196" s="723"/>
      <c r="M196" s="723"/>
      <c r="N196" s="723"/>
      <c r="O196" s="723"/>
      <c r="P196" s="723"/>
      <c r="Q196" s="723"/>
      <c r="R196" s="723"/>
      <c r="S196" s="723"/>
      <c r="T196" s="723"/>
      <c r="U196" s="723"/>
      <c r="V196" s="723"/>
      <c r="W196" s="723"/>
      <c r="X196" s="723"/>
      <c r="Y196" s="723"/>
      <c r="Z196" s="723"/>
    </row>
    <row r="197">
      <c r="A197" s="705"/>
      <c r="B197" s="720" t="s">
        <v>15405</v>
      </c>
      <c r="C197" s="705"/>
      <c r="D197" s="705" t="str">
        <f t="shared" si="7"/>
        <v>BCCF0</v>
      </c>
      <c r="E197" s="722" t="s">
        <v>15406</v>
      </c>
      <c r="F197" s="722" t="s">
        <v>15407</v>
      </c>
      <c r="G197" s="728" t="s">
        <v>15408</v>
      </c>
      <c r="H197" s="723" t="s">
        <v>15409</v>
      </c>
      <c r="I197" s="723" t="s">
        <v>15399</v>
      </c>
      <c r="J197" s="723" t="s">
        <v>15400</v>
      </c>
      <c r="K197" s="723"/>
      <c r="L197" s="723"/>
      <c r="M197" s="723"/>
      <c r="N197" s="723"/>
      <c r="O197" s="723"/>
      <c r="P197" s="723"/>
      <c r="Q197" s="723"/>
      <c r="R197" s="723"/>
      <c r="S197" s="723"/>
      <c r="T197" s="723"/>
      <c r="U197" s="723"/>
      <c r="V197" s="723"/>
      <c r="W197" s="723"/>
      <c r="X197" s="723"/>
      <c r="Y197" s="723"/>
      <c r="Z197" s="723"/>
    </row>
    <row r="198">
      <c r="A198" s="705"/>
      <c r="B198" s="720" t="s">
        <v>15410</v>
      </c>
      <c r="C198" s="705"/>
      <c r="D198" s="705" t="str">
        <f t="shared" si="7"/>
        <v>BCFC0</v>
      </c>
      <c r="E198" s="722" t="s">
        <v>5108</v>
      </c>
      <c r="F198" s="722" t="s">
        <v>15411</v>
      </c>
      <c r="G198" s="723"/>
      <c r="H198" s="723"/>
      <c r="I198" s="723"/>
      <c r="J198" s="723"/>
      <c r="K198" s="723"/>
      <c r="L198" s="723"/>
      <c r="M198" s="723"/>
      <c r="N198" s="723"/>
      <c r="O198" s="723"/>
      <c r="P198" s="723"/>
      <c r="Q198" s="723"/>
      <c r="R198" s="723"/>
      <c r="S198" s="723"/>
      <c r="T198" s="723"/>
      <c r="U198" s="723"/>
      <c r="V198" s="723"/>
      <c r="W198" s="723"/>
      <c r="X198" s="723"/>
      <c r="Y198" s="723"/>
      <c r="Z198" s="723"/>
    </row>
    <row r="199">
      <c r="A199" s="705"/>
      <c r="B199" s="720" t="s">
        <v>15412</v>
      </c>
      <c r="C199" s="705"/>
      <c r="D199" s="705" t="str">
        <f t="shared" si="7"/>
        <v>BD214</v>
      </c>
      <c r="E199" s="722" t="s">
        <v>5108</v>
      </c>
      <c r="F199" s="722" t="s">
        <v>15413</v>
      </c>
      <c r="G199" s="723"/>
      <c r="H199" s="723"/>
      <c r="I199" s="723"/>
      <c r="J199" s="723"/>
      <c r="K199" s="723"/>
      <c r="L199" s="723"/>
      <c r="M199" s="723"/>
      <c r="N199" s="723"/>
      <c r="O199" s="723"/>
      <c r="P199" s="723"/>
      <c r="Q199" s="723"/>
      <c r="R199" s="723"/>
      <c r="S199" s="723"/>
      <c r="T199" s="723"/>
      <c r="U199" s="723"/>
      <c r="V199" s="723"/>
      <c r="W199" s="723"/>
      <c r="X199" s="723"/>
      <c r="Y199" s="723"/>
      <c r="Z199" s="723"/>
    </row>
    <row r="200">
      <c r="A200" s="720"/>
      <c r="B200" s="720" t="s">
        <v>15414</v>
      </c>
      <c r="C200" s="705"/>
      <c r="D200" s="705" t="str">
        <f t="shared" si="7"/>
        <v>C1F30</v>
      </c>
      <c r="E200" s="731" t="s">
        <v>15415</v>
      </c>
      <c r="F200" s="729"/>
      <c r="G200" s="723"/>
      <c r="H200" s="723"/>
      <c r="I200" s="723"/>
      <c r="J200" s="723"/>
      <c r="K200" s="723"/>
      <c r="L200" s="723"/>
      <c r="M200" s="723"/>
      <c r="N200" s="723"/>
      <c r="O200" s="723"/>
      <c r="P200" s="723"/>
      <c r="Q200" s="723"/>
      <c r="R200" s="723"/>
      <c r="S200" s="723"/>
      <c r="T200" s="723"/>
      <c r="U200" s="723"/>
      <c r="V200" s="723"/>
      <c r="W200" s="723"/>
      <c r="X200" s="723"/>
      <c r="Y200" s="723"/>
      <c r="Z200" s="723"/>
    </row>
    <row r="201">
      <c r="A201" s="720" t="s">
        <v>15416</v>
      </c>
      <c r="B201" s="720" t="s">
        <v>15417</v>
      </c>
      <c r="C201" s="705"/>
      <c r="D201" s="705" t="str">
        <f t="shared" si="7"/>
        <v>F43C0</v>
      </c>
      <c r="E201" s="722" t="s">
        <v>15418</v>
      </c>
      <c r="F201" s="729"/>
      <c r="G201" s="723"/>
      <c r="H201" s="723"/>
      <c r="I201" s="723"/>
      <c r="J201" s="723"/>
      <c r="K201" s="723"/>
      <c r="L201" s="723"/>
      <c r="M201" s="723"/>
      <c r="N201" s="723"/>
      <c r="O201" s="723"/>
      <c r="P201" s="723"/>
      <c r="Q201" s="723"/>
      <c r="R201" s="723"/>
      <c r="S201" s="723"/>
      <c r="T201" s="723"/>
      <c r="U201" s="723"/>
      <c r="V201" s="723"/>
      <c r="W201" s="723"/>
      <c r="X201" s="723"/>
      <c r="Y201" s="723"/>
      <c r="Z201" s="723"/>
    </row>
    <row r="202">
      <c r="A202" s="705"/>
      <c r="B202" s="705"/>
      <c r="C202" s="705"/>
      <c r="D202" s="705"/>
      <c r="E202" s="722"/>
      <c r="F202" s="729"/>
      <c r="G202" s="723"/>
      <c r="H202" s="723"/>
      <c r="I202" s="723"/>
      <c r="J202" s="723"/>
      <c r="K202" s="723"/>
      <c r="L202" s="723"/>
      <c r="M202" s="723"/>
      <c r="N202" s="723"/>
      <c r="O202" s="723"/>
      <c r="P202" s="723"/>
      <c r="Q202" s="723"/>
      <c r="R202" s="723"/>
      <c r="S202" s="723"/>
      <c r="T202" s="723"/>
      <c r="U202" s="723"/>
      <c r="V202" s="723"/>
      <c r="W202" s="723"/>
      <c r="X202" s="723"/>
      <c r="Y202" s="723"/>
      <c r="Z202" s="723"/>
    </row>
    <row r="203">
      <c r="A203" s="705"/>
      <c r="B203" s="705"/>
      <c r="C203" s="705"/>
      <c r="D203" s="705"/>
      <c r="E203" s="722"/>
      <c r="F203" s="729"/>
      <c r="G203" s="723"/>
      <c r="H203" s="723"/>
      <c r="I203" s="723"/>
      <c r="J203" s="723"/>
      <c r="K203" s="723"/>
      <c r="L203" s="723"/>
      <c r="M203" s="723"/>
      <c r="N203" s="723"/>
      <c r="O203" s="723"/>
      <c r="P203" s="723"/>
      <c r="Q203" s="723"/>
      <c r="R203" s="723"/>
      <c r="S203" s="723"/>
      <c r="T203" s="723"/>
      <c r="U203" s="723"/>
      <c r="V203" s="723"/>
      <c r="W203" s="723"/>
      <c r="X203" s="723"/>
      <c r="Y203" s="723"/>
      <c r="Z203" s="723"/>
    </row>
    <row r="204">
      <c r="A204" s="705"/>
      <c r="B204" s="705"/>
      <c r="C204" s="705"/>
      <c r="D204" s="705"/>
      <c r="E204" s="729"/>
      <c r="F204" s="729"/>
      <c r="G204" s="723"/>
      <c r="H204" s="723"/>
      <c r="I204" s="723"/>
      <c r="J204" s="723"/>
      <c r="K204" s="723"/>
      <c r="L204" s="723"/>
      <c r="M204" s="723"/>
      <c r="N204" s="723"/>
      <c r="O204" s="723"/>
      <c r="P204" s="723"/>
      <c r="Q204" s="723"/>
      <c r="R204" s="723"/>
      <c r="S204" s="723"/>
      <c r="T204" s="723"/>
      <c r="U204" s="723"/>
      <c r="V204" s="723"/>
      <c r="W204" s="723"/>
      <c r="X204" s="723"/>
      <c r="Y204" s="723"/>
      <c r="Z204" s="723"/>
    </row>
    <row r="205">
      <c r="A205" s="705"/>
      <c r="B205" s="705"/>
      <c r="C205" s="705"/>
      <c r="D205" s="705"/>
      <c r="E205" s="729"/>
      <c r="F205" s="729"/>
      <c r="G205" s="723"/>
      <c r="H205" s="723"/>
      <c r="I205" s="723"/>
      <c r="J205" s="723"/>
      <c r="K205" s="723"/>
      <c r="L205" s="723"/>
      <c r="M205" s="723"/>
      <c r="N205" s="723"/>
      <c r="O205" s="723"/>
      <c r="P205" s="723"/>
      <c r="Q205" s="723"/>
      <c r="R205" s="723"/>
      <c r="S205" s="723"/>
      <c r="T205" s="723"/>
      <c r="U205" s="723"/>
      <c r="V205" s="723"/>
      <c r="W205" s="723"/>
      <c r="X205" s="723"/>
      <c r="Y205" s="723"/>
      <c r="Z205" s="723"/>
    </row>
    <row r="206">
      <c r="A206" s="705"/>
      <c r="B206" s="705"/>
      <c r="C206" s="705"/>
      <c r="D206" s="705"/>
      <c r="E206" s="729"/>
      <c r="F206" s="729"/>
      <c r="G206" s="723"/>
      <c r="H206" s="723"/>
      <c r="I206" s="723"/>
      <c r="J206" s="723"/>
      <c r="K206" s="723"/>
      <c r="L206" s="723"/>
      <c r="M206" s="723"/>
      <c r="N206" s="723"/>
      <c r="O206" s="723"/>
      <c r="P206" s="723"/>
      <c r="Q206" s="723"/>
      <c r="R206" s="723"/>
      <c r="S206" s="723"/>
      <c r="T206" s="723"/>
      <c r="U206" s="723"/>
      <c r="V206" s="723"/>
      <c r="W206" s="723"/>
      <c r="X206" s="723"/>
      <c r="Y206" s="723"/>
      <c r="Z206" s="723"/>
    </row>
    <row r="207">
      <c r="A207" s="705"/>
      <c r="B207" s="705"/>
      <c r="C207" s="705"/>
      <c r="D207" s="705"/>
      <c r="E207" s="729"/>
      <c r="F207" s="729"/>
      <c r="G207" s="723"/>
      <c r="H207" s="723"/>
      <c r="I207" s="723"/>
      <c r="J207" s="723"/>
      <c r="K207" s="723"/>
      <c r="L207" s="723"/>
      <c r="M207" s="723"/>
      <c r="N207" s="723"/>
      <c r="O207" s="723"/>
      <c r="P207" s="723"/>
      <c r="Q207" s="723"/>
      <c r="R207" s="723"/>
      <c r="S207" s="723"/>
      <c r="T207" s="723"/>
      <c r="U207" s="723"/>
      <c r="V207" s="723"/>
      <c r="W207" s="723"/>
      <c r="X207" s="723"/>
      <c r="Y207" s="723"/>
      <c r="Z207" s="723"/>
    </row>
    <row r="208">
      <c r="A208" s="705"/>
      <c r="B208" s="705"/>
      <c r="C208" s="705"/>
      <c r="D208" s="705"/>
      <c r="E208" s="729"/>
      <c r="F208" s="729"/>
      <c r="G208" s="723"/>
      <c r="H208" s="723"/>
      <c r="I208" s="723"/>
      <c r="J208" s="723"/>
      <c r="K208" s="723"/>
      <c r="L208" s="723"/>
      <c r="M208" s="723"/>
      <c r="N208" s="723"/>
      <c r="O208" s="723"/>
      <c r="P208" s="723"/>
      <c r="Q208" s="723"/>
      <c r="R208" s="723"/>
      <c r="S208" s="723"/>
      <c r="T208" s="723"/>
      <c r="U208" s="723"/>
      <c r="V208" s="723"/>
      <c r="W208" s="723"/>
      <c r="X208" s="723"/>
      <c r="Y208" s="723"/>
      <c r="Z208" s="723"/>
    </row>
    <row r="209">
      <c r="A209" s="705"/>
      <c r="B209" s="705"/>
      <c r="C209" s="705"/>
      <c r="D209" s="705"/>
      <c r="E209" s="729"/>
      <c r="F209" s="729"/>
      <c r="G209" s="723"/>
      <c r="H209" s="723"/>
      <c r="I209" s="723"/>
      <c r="J209" s="723"/>
      <c r="K209" s="723"/>
      <c r="L209" s="723"/>
      <c r="M209" s="723"/>
      <c r="N209" s="723"/>
      <c r="O209" s="723"/>
      <c r="P209" s="723"/>
      <c r="Q209" s="723"/>
      <c r="R209" s="723"/>
      <c r="S209" s="723"/>
      <c r="T209" s="723"/>
      <c r="U209" s="723"/>
      <c r="V209" s="723"/>
      <c r="W209" s="723"/>
      <c r="X209" s="723"/>
      <c r="Y209" s="723"/>
      <c r="Z209" s="723"/>
    </row>
    <row r="210">
      <c r="A210" s="705"/>
      <c r="B210" s="705"/>
      <c r="C210" s="705"/>
      <c r="D210" s="705"/>
      <c r="E210" s="729"/>
      <c r="F210" s="729"/>
      <c r="G210" s="723"/>
      <c r="H210" s="723"/>
      <c r="I210" s="723"/>
      <c r="J210" s="723"/>
      <c r="K210" s="723"/>
      <c r="L210" s="723"/>
      <c r="M210" s="723"/>
      <c r="N210" s="723"/>
      <c r="O210" s="723"/>
      <c r="P210" s="723"/>
      <c r="Q210" s="723"/>
      <c r="R210" s="723"/>
      <c r="S210" s="723"/>
      <c r="T210" s="723"/>
      <c r="U210" s="723"/>
      <c r="V210" s="723"/>
      <c r="W210" s="723"/>
      <c r="X210" s="723"/>
      <c r="Y210" s="723"/>
      <c r="Z210" s="723"/>
    </row>
    <row r="211">
      <c r="A211" s="705"/>
      <c r="B211" s="705"/>
      <c r="C211" s="705"/>
      <c r="D211" s="705"/>
      <c r="E211" s="729"/>
      <c r="F211" s="729"/>
      <c r="G211" s="723"/>
      <c r="H211" s="723"/>
      <c r="I211" s="723"/>
      <c r="J211" s="723"/>
      <c r="K211" s="723"/>
      <c r="L211" s="723"/>
      <c r="M211" s="723"/>
      <c r="N211" s="723"/>
      <c r="O211" s="723"/>
      <c r="P211" s="723"/>
      <c r="Q211" s="723"/>
      <c r="R211" s="723"/>
      <c r="S211" s="723"/>
      <c r="T211" s="723"/>
      <c r="U211" s="723"/>
      <c r="V211" s="723"/>
      <c r="W211" s="723"/>
      <c r="X211" s="723"/>
      <c r="Y211" s="723"/>
      <c r="Z211" s="723"/>
    </row>
    <row r="212">
      <c r="A212" s="705"/>
      <c r="B212" s="705"/>
      <c r="C212" s="705"/>
      <c r="D212" s="705"/>
      <c r="E212" s="729"/>
      <c r="F212" s="729"/>
      <c r="G212" s="723"/>
      <c r="H212" s="723"/>
      <c r="I212" s="723"/>
      <c r="J212" s="723"/>
      <c r="K212" s="723"/>
      <c r="L212" s="723"/>
      <c r="M212" s="723"/>
      <c r="N212" s="723"/>
      <c r="O212" s="723"/>
      <c r="P212" s="723"/>
      <c r="Q212" s="723"/>
      <c r="R212" s="723"/>
      <c r="S212" s="723"/>
      <c r="T212" s="723"/>
      <c r="U212" s="723"/>
      <c r="V212" s="723"/>
      <c r="W212" s="723"/>
      <c r="X212" s="723"/>
      <c r="Y212" s="723"/>
      <c r="Z212" s="723"/>
    </row>
    <row r="213">
      <c r="A213" s="705"/>
      <c r="B213" s="705"/>
      <c r="C213" s="705"/>
      <c r="D213" s="705"/>
      <c r="E213" s="729"/>
      <c r="F213" s="729"/>
      <c r="G213" s="723"/>
      <c r="H213" s="723"/>
      <c r="I213" s="723"/>
      <c r="J213" s="723"/>
      <c r="K213" s="723"/>
      <c r="L213" s="723"/>
      <c r="M213" s="723"/>
      <c r="N213" s="723"/>
      <c r="O213" s="723"/>
      <c r="P213" s="723"/>
      <c r="Q213" s="723"/>
      <c r="R213" s="723"/>
      <c r="S213" s="723"/>
      <c r="T213" s="723"/>
      <c r="U213" s="723"/>
      <c r="V213" s="723"/>
      <c r="W213" s="723"/>
      <c r="X213" s="723"/>
      <c r="Y213" s="723"/>
      <c r="Z213" s="723"/>
    </row>
    <row r="214">
      <c r="A214" s="705"/>
      <c r="B214" s="705"/>
      <c r="C214" s="705"/>
      <c r="D214" s="705"/>
      <c r="E214" s="729"/>
      <c r="F214" s="729"/>
      <c r="G214" s="723"/>
      <c r="H214" s="723"/>
      <c r="I214" s="723"/>
      <c r="J214" s="723"/>
      <c r="K214" s="723"/>
      <c r="L214" s="723"/>
      <c r="M214" s="723"/>
      <c r="N214" s="723"/>
      <c r="O214" s="723"/>
      <c r="P214" s="723"/>
      <c r="Q214" s="723"/>
      <c r="R214" s="723"/>
      <c r="S214" s="723"/>
      <c r="T214" s="723"/>
      <c r="U214" s="723"/>
      <c r="V214" s="723"/>
      <c r="W214" s="723"/>
      <c r="X214" s="723"/>
      <c r="Y214" s="723"/>
      <c r="Z214" s="723"/>
    </row>
    <row r="215">
      <c r="A215" s="705"/>
      <c r="B215" s="705"/>
      <c r="C215" s="705"/>
      <c r="D215" s="705"/>
      <c r="E215" s="729"/>
      <c r="F215" s="729"/>
      <c r="G215" s="723"/>
      <c r="H215" s="723"/>
      <c r="I215" s="723"/>
      <c r="J215" s="723"/>
      <c r="K215" s="723"/>
      <c r="L215" s="723"/>
      <c r="M215" s="723"/>
      <c r="N215" s="723"/>
      <c r="O215" s="723"/>
      <c r="P215" s="723"/>
      <c r="Q215" s="723"/>
      <c r="R215" s="723"/>
      <c r="S215" s="723"/>
      <c r="T215" s="723"/>
      <c r="U215" s="723"/>
      <c r="V215" s="723"/>
      <c r="W215" s="723"/>
      <c r="X215" s="723"/>
      <c r="Y215" s="723"/>
      <c r="Z215" s="723"/>
    </row>
    <row r="216">
      <c r="A216" s="705"/>
      <c r="B216" s="705"/>
      <c r="C216" s="705"/>
      <c r="D216" s="705"/>
      <c r="E216" s="729"/>
      <c r="F216" s="729"/>
      <c r="G216" s="723"/>
      <c r="H216" s="723"/>
      <c r="I216" s="723"/>
      <c r="J216" s="723"/>
      <c r="K216" s="723"/>
      <c r="L216" s="723"/>
      <c r="M216" s="723"/>
      <c r="N216" s="723"/>
      <c r="O216" s="723"/>
      <c r="P216" s="723"/>
      <c r="Q216" s="723"/>
      <c r="R216" s="723"/>
      <c r="S216" s="723"/>
      <c r="T216" s="723"/>
      <c r="U216" s="723"/>
      <c r="V216" s="723"/>
      <c r="W216" s="723"/>
      <c r="X216" s="723"/>
      <c r="Y216" s="723"/>
      <c r="Z216" s="723"/>
    </row>
    <row r="217">
      <c r="A217" s="705"/>
      <c r="B217" s="705"/>
      <c r="C217" s="705"/>
      <c r="D217" s="705"/>
      <c r="E217" s="729"/>
      <c r="F217" s="729"/>
      <c r="G217" s="723"/>
      <c r="H217" s="723"/>
      <c r="I217" s="723"/>
      <c r="J217" s="723"/>
      <c r="K217" s="723"/>
      <c r="L217" s="723"/>
      <c r="M217" s="723"/>
      <c r="N217" s="723"/>
      <c r="O217" s="723"/>
      <c r="P217" s="723"/>
      <c r="Q217" s="723"/>
      <c r="R217" s="723"/>
      <c r="S217" s="723"/>
      <c r="T217" s="723"/>
      <c r="U217" s="723"/>
      <c r="V217" s="723"/>
      <c r="W217" s="723"/>
      <c r="X217" s="723"/>
      <c r="Y217" s="723"/>
      <c r="Z217" s="723"/>
    </row>
    <row r="218">
      <c r="A218" s="705"/>
      <c r="B218" s="705"/>
      <c r="C218" s="705"/>
      <c r="D218" s="705"/>
      <c r="E218" s="729"/>
      <c r="F218" s="729"/>
      <c r="G218" s="723"/>
      <c r="H218" s="723"/>
      <c r="I218" s="723"/>
      <c r="J218" s="723"/>
      <c r="K218" s="723"/>
      <c r="L218" s="723"/>
      <c r="M218" s="723"/>
      <c r="N218" s="723"/>
      <c r="O218" s="723"/>
      <c r="P218" s="723"/>
      <c r="Q218" s="723"/>
      <c r="R218" s="723"/>
      <c r="S218" s="723"/>
      <c r="T218" s="723"/>
      <c r="U218" s="723"/>
      <c r="V218" s="723"/>
      <c r="W218" s="723"/>
      <c r="X218" s="723"/>
      <c r="Y218" s="723"/>
      <c r="Z218" s="723"/>
    </row>
    <row r="219">
      <c r="A219" s="705"/>
      <c r="B219" s="705"/>
      <c r="C219" s="705"/>
      <c r="D219" s="705"/>
      <c r="E219" s="729"/>
      <c r="F219" s="729"/>
      <c r="G219" s="723"/>
      <c r="H219" s="723"/>
      <c r="I219" s="723"/>
      <c r="J219" s="723"/>
      <c r="K219" s="723"/>
      <c r="L219" s="723"/>
      <c r="M219" s="723"/>
      <c r="N219" s="723"/>
      <c r="O219" s="723"/>
      <c r="P219" s="723"/>
      <c r="Q219" s="723"/>
      <c r="R219" s="723"/>
      <c r="S219" s="723"/>
      <c r="T219" s="723"/>
      <c r="U219" s="723"/>
      <c r="V219" s="723"/>
      <c r="W219" s="723"/>
      <c r="X219" s="723"/>
      <c r="Y219" s="723"/>
      <c r="Z219" s="723"/>
    </row>
    <row r="220">
      <c r="A220" s="705"/>
      <c r="B220" s="705"/>
      <c r="C220" s="705"/>
      <c r="D220" s="705"/>
      <c r="E220" s="729"/>
      <c r="F220" s="729"/>
      <c r="G220" s="723"/>
      <c r="H220" s="723"/>
      <c r="I220" s="723"/>
      <c r="J220" s="723"/>
      <c r="K220" s="723"/>
      <c r="L220" s="723"/>
      <c r="M220" s="723"/>
      <c r="N220" s="723"/>
      <c r="O220" s="723"/>
      <c r="P220" s="723"/>
      <c r="Q220" s="723"/>
      <c r="R220" s="723"/>
      <c r="S220" s="723"/>
      <c r="T220" s="723"/>
      <c r="U220" s="723"/>
      <c r="V220" s="723"/>
      <c r="W220" s="723"/>
      <c r="X220" s="723"/>
      <c r="Y220" s="723"/>
      <c r="Z220" s="723"/>
    </row>
    <row r="221">
      <c r="A221" s="705"/>
      <c r="B221" s="705"/>
      <c r="C221" s="705"/>
      <c r="D221" s="705"/>
      <c r="E221" s="729"/>
      <c r="F221" s="729"/>
      <c r="G221" s="723"/>
      <c r="H221" s="723"/>
      <c r="I221" s="723"/>
      <c r="J221" s="723"/>
      <c r="K221" s="723"/>
      <c r="L221" s="723"/>
      <c r="M221" s="723"/>
      <c r="N221" s="723"/>
      <c r="O221" s="723"/>
      <c r="P221" s="723"/>
      <c r="Q221" s="723"/>
      <c r="R221" s="723"/>
      <c r="S221" s="723"/>
      <c r="T221" s="723"/>
      <c r="U221" s="723"/>
      <c r="V221" s="723"/>
      <c r="W221" s="723"/>
      <c r="X221" s="723"/>
      <c r="Y221" s="723"/>
      <c r="Z221" s="723"/>
    </row>
    <row r="222">
      <c r="A222" s="705"/>
      <c r="B222" s="705"/>
      <c r="C222" s="705"/>
      <c r="D222" s="705"/>
      <c r="E222" s="729"/>
      <c r="F222" s="729"/>
      <c r="G222" s="723"/>
      <c r="H222" s="723"/>
      <c r="I222" s="723"/>
      <c r="J222" s="723"/>
      <c r="K222" s="723"/>
      <c r="L222" s="723"/>
      <c r="M222" s="723"/>
      <c r="N222" s="723"/>
      <c r="O222" s="723"/>
      <c r="P222" s="723"/>
      <c r="Q222" s="723"/>
      <c r="R222" s="723"/>
      <c r="S222" s="723"/>
      <c r="T222" s="723"/>
      <c r="U222" s="723"/>
      <c r="V222" s="723"/>
      <c r="W222" s="723"/>
      <c r="X222" s="723"/>
      <c r="Y222" s="723"/>
      <c r="Z222" s="723"/>
    </row>
    <row r="223">
      <c r="A223" s="705"/>
      <c r="B223" s="705"/>
      <c r="C223" s="705"/>
      <c r="D223" s="705"/>
      <c r="E223" s="729"/>
      <c r="F223" s="729"/>
      <c r="G223" s="723"/>
      <c r="H223" s="723"/>
      <c r="I223" s="723"/>
      <c r="J223" s="723"/>
      <c r="K223" s="723"/>
      <c r="L223" s="723"/>
      <c r="M223" s="723"/>
      <c r="N223" s="723"/>
      <c r="O223" s="723"/>
      <c r="P223" s="723"/>
      <c r="Q223" s="723"/>
      <c r="R223" s="723"/>
      <c r="S223" s="723"/>
      <c r="T223" s="723"/>
      <c r="U223" s="723"/>
      <c r="V223" s="723"/>
      <c r="W223" s="723"/>
      <c r="X223" s="723"/>
      <c r="Y223" s="723"/>
      <c r="Z223" s="723"/>
    </row>
    <row r="224">
      <c r="A224" s="705"/>
      <c r="B224" s="705"/>
      <c r="C224" s="705"/>
      <c r="D224" s="705"/>
      <c r="E224" s="729"/>
      <c r="F224" s="729"/>
      <c r="G224" s="723"/>
      <c r="H224" s="723"/>
      <c r="I224" s="723"/>
      <c r="J224" s="723"/>
      <c r="K224" s="723"/>
      <c r="L224" s="723"/>
      <c r="M224" s="723"/>
      <c r="N224" s="723"/>
      <c r="O224" s="723"/>
      <c r="P224" s="723"/>
      <c r="Q224" s="723"/>
      <c r="R224" s="723"/>
      <c r="S224" s="723"/>
      <c r="T224" s="723"/>
      <c r="U224" s="723"/>
      <c r="V224" s="723"/>
      <c r="W224" s="723"/>
      <c r="X224" s="723"/>
      <c r="Y224" s="723"/>
      <c r="Z224" s="723"/>
    </row>
    <row r="225">
      <c r="A225" s="705"/>
      <c r="B225" s="705"/>
      <c r="C225" s="705"/>
      <c r="D225" s="705"/>
      <c r="E225" s="729"/>
      <c r="F225" s="729"/>
      <c r="G225" s="723"/>
      <c r="H225" s="723"/>
      <c r="I225" s="723"/>
      <c r="J225" s="723"/>
      <c r="K225" s="723"/>
      <c r="L225" s="723"/>
      <c r="M225" s="723"/>
      <c r="N225" s="723"/>
      <c r="O225" s="723"/>
      <c r="P225" s="723"/>
      <c r="Q225" s="723"/>
      <c r="R225" s="723"/>
      <c r="S225" s="723"/>
      <c r="T225" s="723"/>
      <c r="U225" s="723"/>
      <c r="V225" s="723"/>
      <c r="W225" s="723"/>
      <c r="X225" s="723"/>
      <c r="Y225" s="723"/>
      <c r="Z225" s="723"/>
    </row>
    <row r="226">
      <c r="A226" s="705"/>
      <c r="B226" s="705"/>
      <c r="C226" s="705"/>
      <c r="D226" s="705"/>
      <c r="E226" s="729"/>
      <c r="F226" s="729"/>
      <c r="G226" s="723"/>
      <c r="H226" s="723"/>
      <c r="I226" s="723"/>
      <c r="J226" s="723"/>
      <c r="K226" s="723"/>
      <c r="L226" s="723"/>
      <c r="M226" s="723"/>
      <c r="N226" s="723"/>
      <c r="O226" s="723"/>
      <c r="P226" s="723"/>
      <c r="Q226" s="723"/>
      <c r="R226" s="723"/>
      <c r="S226" s="723"/>
      <c r="T226" s="723"/>
      <c r="U226" s="723"/>
      <c r="V226" s="723"/>
      <c r="W226" s="723"/>
      <c r="X226" s="723"/>
      <c r="Y226" s="723"/>
      <c r="Z226" s="723"/>
    </row>
    <row r="227">
      <c r="A227" s="705"/>
      <c r="B227" s="705"/>
      <c r="C227" s="705"/>
      <c r="D227" s="705"/>
      <c r="E227" s="729"/>
      <c r="F227" s="729"/>
      <c r="G227" s="723"/>
      <c r="H227" s="723"/>
      <c r="I227" s="723"/>
      <c r="J227" s="723"/>
      <c r="K227" s="723"/>
      <c r="L227" s="723"/>
      <c r="M227" s="723"/>
      <c r="N227" s="723"/>
      <c r="O227" s="723"/>
      <c r="P227" s="723"/>
      <c r="Q227" s="723"/>
      <c r="R227" s="723"/>
      <c r="S227" s="723"/>
      <c r="T227" s="723"/>
      <c r="U227" s="723"/>
      <c r="V227" s="723"/>
      <c r="W227" s="723"/>
      <c r="X227" s="723"/>
      <c r="Y227" s="723"/>
      <c r="Z227" s="723"/>
    </row>
    <row r="228">
      <c r="A228" s="705"/>
      <c r="B228" s="705"/>
      <c r="C228" s="705"/>
      <c r="D228" s="705"/>
      <c r="E228" s="729"/>
      <c r="F228" s="729"/>
      <c r="G228" s="723"/>
      <c r="H228" s="723"/>
      <c r="I228" s="723"/>
      <c r="J228" s="723"/>
      <c r="K228" s="723"/>
      <c r="L228" s="723"/>
      <c r="M228" s="723"/>
      <c r="N228" s="723"/>
      <c r="O228" s="723"/>
      <c r="P228" s="723"/>
      <c r="Q228" s="723"/>
      <c r="R228" s="723"/>
      <c r="S228" s="723"/>
      <c r="T228" s="723"/>
      <c r="U228" s="723"/>
      <c r="V228" s="723"/>
      <c r="W228" s="723"/>
      <c r="X228" s="723"/>
      <c r="Y228" s="723"/>
      <c r="Z228" s="723"/>
    </row>
    <row r="229">
      <c r="A229" s="705"/>
      <c r="B229" s="705"/>
      <c r="C229" s="705"/>
      <c r="D229" s="705"/>
      <c r="E229" s="729"/>
      <c r="F229" s="729"/>
      <c r="G229" s="723"/>
      <c r="H229" s="723"/>
      <c r="I229" s="723"/>
      <c r="J229" s="723"/>
      <c r="K229" s="723"/>
      <c r="L229" s="723"/>
      <c r="M229" s="723"/>
      <c r="N229" s="723"/>
      <c r="O229" s="723"/>
      <c r="P229" s="723"/>
      <c r="Q229" s="723"/>
      <c r="R229" s="723"/>
      <c r="S229" s="723"/>
      <c r="T229" s="723"/>
      <c r="U229" s="723"/>
      <c r="V229" s="723"/>
      <c r="W229" s="723"/>
      <c r="X229" s="723"/>
      <c r="Y229" s="723"/>
      <c r="Z229" s="723"/>
    </row>
    <row r="230">
      <c r="A230" s="705"/>
      <c r="B230" s="705"/>
      <c r="C230" s="705"/>
      <c r="D230" s="705"/>
      <c r="E230" s="729"/>
      <c r="F230" s="729"/>
      <c r="G230" s="723"/>
      <c r="H230" s="723"/>
      <c r="I230" s="723"/>
      <c r="J230" s="723"/>
      <c r="K230" s="723"/>
      <c r="L230" s="723"/>
      <c r="M230" s="723"/>
      <c r="N230" s="723"/>
      <c r="O230" s="723"/>
      <c r="P230" s="723"/>
      <c r="Q230" s="723"/>
      <c r="R230" s="723"/>
      <c r="S230" s="723"/>
      <c r="T230" s="723"/>
      <c r="U230" s="723"/>
      <c r="V230" s="723"/>
      <c r="W230" s="723"/>
      <c r="X230" s="723"/>
      <c r="Y230" s="723"/>
      <c r="Z230" s="723"/>
    </row>
    <row r="231">
      <c r="A231" s="705"/>
      <c r="B231" s="705"/>
      <c r="C231" s="705"/>
      <c r="D231" s="705"/>
      <c r="E231" s="729"/>
      <c r="F231" s="729"/>
      <c r="G231" s="723"/>
      <c r="H231" s="723"/>
      <c r="I231" s="723"/>
      <c r="J231" s="723"/>
      <c r="K231" s="723"/>
      <c r="L231" s="723"/>
      <c r="M231" s="723"/>
      <c r="N231" s="723"/>
      <c r="O231" s="723"/>
      <c r="P231" s="723"/>
      <c r="Q231" s="723"/>
      <c r="R231" s="723"/>
      <c r="S231" s="723"/>
      <c r="T231" s="723"/>
      <c r="U231" s="723"/>
      <c r="V231" s="723"/>
      <c r="W231" s="723"/>
      <c r="X231" s="723"/>
      <c r="Y231" s="723"/>
      <c r="Z231" s="723"/>
    </row>
    <row r="232">
      <c r="A232" s="705"/>
      <c r="B232" s="705"/>
      <c r="C232" s="705"/>
      <c r="D232" s="705"/>
      <c r="E232" s="729"/>
      <c r="F232" s="729"/>
      <c r="G232" s="723"/>
      <c r="H232" s="723"/>
      <c r="I232" s="723"/>
      <c r="J232" s="723"/>
      <c r="K232" s="723"/>
      <c r="L232" s="723"/>
      <c r="M232" s="723"/>
      <c r="N232" s="723"/>
      <c r="O232" s="723"/>
      <c r="P232" s="723"/>
      <c r="Q232" s="723"/>
      <c r="R232" s="723"/>
      <c r="S232" s="723"/>
      <c r="T232" s="723"/>
      <c r="U232" s="723"/>
      <c r="V232" s="723"/>
      <c r="W232" s="723"/>
      <c r="X232" s="723"/>
      <c r="Y232" s="723"/>
      <c r="Z232" s="723"/>
    </row>
    <row r="233">
      <c r="A233" s="705"/>
      <c r="B233" s="705"/>
      <c r="C233" s="705"/>
      <c r="D233" s="705"/>
      <c r="E233" s="729"/>
      <c r="F233" s="729"/>
      <c r="G233" s="723"/>
      <c r="H233" s="723"/>
      <c r="I233" s="723"/>
      <c r="J233" s="723"/>
      <c r="K233" s="723"/>
      <c r="L233" s="723"/>
      <c r="M233" s="723"/>
      <c r="N233" s="723"/>
      <c r="O233" s="723"/>
      <c r="P233" s="723"/>
      <c r="Q233" s="723"/>
      <c r="R233" s="723"/>
      <c r="S233" s="723"/>
      <c r="T233" s="723"/>
      <c r="U233" s="723"/>
      <c r="V233" s="723"/>
      <c r="W233" s="723"/>
      <c r="X233" s="723"/>
      <c r="Y233" s="723"/>
      <c r="Z233" s="723"/>
    </row>
    <row r="234">
      <c r="A234" s="705"/>
      <c r="B234" s="705"/>
      <c r="C234" s="705"/>
      <c r="D234" s="705"/>
      <c r="E234" s="729"/>
      <c r="F234" s="729"/>
      <c r="G234" s="723"/>
      <c r="H234" s="723"/>
      <c r="I234" s="723"/>
      <c r="J234" s="723"/>
      <c r="K234" s="723"/>
      <c r="L234" s="723"/>
      <c r="M234" s="723"/>
      <c r="N234" s="723"/>
      <c r="O234" s="723"/>
      <c r="P234" s="723"/>
      <c r="Q234" s="723"/>
      <c r="R234" s="723"/>
      <c r="S234" s="723"/>
      <c r="T234" s="723"/>
      <c r="U234" s="723"/>
      <c r="V234" s="723"/>
      <c r="W234" s="723"/>
      <c r="X234" s="723"/>
      <c r="Y234" s="723"/>
      <c r="Z234" s="723"/>
    </row>
    <row r="235">
      <c r="A235" s="705"/>
      <c r="B235" s="705"/>
      <c r="C235" s="705"/>
      <c r="D235" s="705"/>
      <c r="E235" s="729"/>
      <c r="F235" s="729"/>
      <c r="G235" s="723"/>
      <c r="H235" s="723"/>
      <c r="I235" s="723"/>
      <c r="J235" s="723"/>
      <c r="K235" s="723"/>
      <c r="L235" s="723"/>
      <c r="M235" s="723"/>
      <c r="N235" s="723"/>
      <c r="O235" s="723"/>
      <c r="P235" s="723"/>
      <c r="Q235" s="723"/>
      <c r="R235" s="723"/>
      <c r="S235" s="723"/>
      <c r="T235" s="723"/>
      <c r="U235" s="723"/>
      <c r="V235" s="723"/>
      <c r="W235" s="723"/>
      <c r="X235" s="723"/>
      <c r="Y235" s="723"/>
      <c r="Z235" s="723"/>
    </row>
    <row r="236">
      <c r="A236" s="705"/>
      <c r="B236" s="705"/>
      <c r="C236" s="705"/>
      <c r="D236" s="705"/>
      <c r="E236" s="729"/>
      <c r="F236" s="729"/>
      <c r="G236" s="723"/>
      <c r="H236" s="723"/>
      <c r="I236" s="723"/>
      <c r="J236" s="723"/>
      <c r="K236" s="723"/>
      <c r="L236" s="723"/>
      <c r="M236" s="723"/>
      <c r="N236" s="723"/>
      <c r="O236" s="723"/>
      <c r="P236" s="723"/>
      <c r="Q236" s="723"/>
      <c r="R236" s="723"/>
      <c r="S236" s="723"/>
      <c r="T236" s="723"/>
      <c r="U236" s="723"/>
      <c r="V236" s="723"/>
      <c r="W236" s="723"/>
      <c r="X236" s="723"/>
      <c r="Y236" s="723"/>
      <c r="Z236" s="723"/>
    </row>
    <row r="237">
      <c r="A237" s="705"/>
      <c r="B237" s="705"/>
      <c r="C237" s="705"/>
      <c r="D237" s="705"/>
      <c r="E237" s="729"/>
      <c r="F237" s="729"/>
      <c r="G237" s="723"/>
      <c r="H237" s="723"/>
      <c r="I237" s="723"/>
      <c r="J237" s="723"/>
      <c r="K237" s="723"/>
      <c r="L237" s="723"/>
      <c r="M237" s="723"/>
      <c r="N237" s="723"/>
      <c r="O237" s="723"/>
      <c r="P237" s="723"/>
      <c r="Q237" s="723"/>
      <c r="R237" s="723"/>
      <c r="S237" s="723"/>
      <c r="T237" s="723"/>
      <c r="U237" s="723"/>
      <c r="V237" s="723"/>
      <c r="W237" s="723"/>
      <c r="X237" s="723"/>
      <c r="Y237" s="723"/>
      <c r="Z237" s="723"/>
    </row>
    <row r="238">
      <c r="A238" s="705"/>
      <c r="B238" s="705"/>
      <c r="C238" s="705"/>
      <c r="D238" s="705"/>
      <c r="E238" s="729"/>
      <c r="F238" s="729"/>
      <c r="G238" s="723"/>
      <c r="H238" s="723"/>
      <c r="I238" s="723"/>
      <c r="J238" s="723"/>
      <c r="K238" s="723"/>
      <c r="L238" s="723"/>
      <c r="M238" s="723"/>
      <c r="N238" s="723"/>
      <c r="O238" s="723"/>
      <c r="P238" s="723"/>
      <c r="Q238" s="723"/>
      <c r="R238" s="723"/>
      <c r="S238" s="723"/>
      <c r="T238" s="723"/>
      <c r="U238" s="723"/>
      <c r="V238" s="723"/>
      <c r="W238" s="723"/>
      <c r="X238" s="723"/>
      <c r="Y238" s="723"/>
      <c r="Z238" s="723"/>
    </row>
    <row r="239">
      <c r="A239" s="705"/>
      <c r="B239" s="705"/>
      <c r="C239" s="705"/>
      <c r="D239" s="705"/>
      <c r="E239" s="729"/>
      <c r="F239" s="729"/>
      <c r="G239" s="723"/>
      <c r="H239" s="723"/>
      <c r="I239" s="723"/>
      <c r="J239" s="723"/>
      <c r="K239" s="723"/>
      <c r="L239" s="723"/>
      <c r="M239" s="723"/>
      <c r="N239" s="723"/>
      <c r="O239" s="723"/>
      <c r="P239" s="723"/>
      <c r="Q239" s="723"/>
      <c r="R239" s="723"/>
      <c r="S239" s="723"/>
      <c r="T239" s="723"/>
      <c r="U239" s="723"/>
      <c r="V239" s="723"/>
      <c r="W239" s="723"/>
      <c r="X239" s="723"/>
      <c r="Y239" s="723"/>
      <c r="Z239" s="723"/>
    </row>
    <row r="240">
      <c r="A240" s="705"/>
      <c r="B240" s="705"/>
      <c r="C240" s="705"/>
      <c r="D240" s="705"/>
      <c r="E240" s="729"/>
      <c r="F240" s="729"/>
      <c r="G240" s="723"/>
      <c r="H240" s="723"/>
      <c r="I240" s="723"/>
      <c r="J240" s="723"/>
      <c r="K240" s="723"/>
      <c r="L240" s="723"/>
      <c r="M240" s="723"/>
      <c r="N240" s="723"/>
      <c r="O240" s="723"/>
      <c r="P240" s="723"/>
      <c r="Q240" s="723"/>
      <c r="R240" s="723"/>
      <c r="S240" s="723"/>
      <c r="T240" s="723"/>
      <c r="U240" s="723"/>
      <c r="V240" s="723"/>
      <c r="W240" s="723"/>
      <c r="X240" s="723"/>
      <c r="Y240" s="723"/>
      <c r="Z240" s="723"/>
    </row>
    <row r="241">
      <c r="A241" s="705"/>
      <c r="B241" s="705"/>
      <c r="C241" s="705"/>
      <c r="D241" s="705"/>
      <c r="E241" s="729"/>
      <c r="F241" s="729"/>
      <c r="G241" s="723"/>
      <c r="H241" s="723"/>
      <c r="I241" s="723"/>
      <c r="J241" s="723"/>
      <c r="K241" s="723"/>
      <c r="L241" s="723"/>
      <c r="M241" s="723"/>
      <c r="N241" s="723"/>
      <c r="O241" s="723"/>
      <c r="P241" s="723"/>
      <c r="Q241" s="723"/>
      <c r="R241" s="723"/>
      <c r="S241" s="723"/>
      <c r="T241" s="723"/>
      <c r="U241" s="723"/>
      <c r="V241" s="723"/>
      <c r="W241" s="723"/>
      <c r="X241" s="723"/>
      <c r="Y241" s="723"/>
      <c r="Z241" s="723"/>
    </row>
    <row r="242">
      <c r="A242" s="705"/>
      <c r="B242" s="705"/>
      <c r="C242" s="705"/>
      <c r="D242" s="705"/>
      <c r="E242" s="729"/>
      <c r="F242" s="729"/>
      <c r="G242" s="723"/>
      <c r="H242" s="723"/>
      <c r="I242" s="723"/>
      <c r="J242" s="723"/>
      <c r="K242" s="723"/>
      <c r="L242" s="723"/>
      <c r="M242" s="723"/>
      <c r="N242" s="723"/>
      <c r="O242" s="723"/>
      <c r="P242" s="723"/>
      <c r="Q242" s="723"/>
      <c r="R242" s="723"/>
      <c r="S242" s="723"/>
      <c r="T242" s="723"/>
      <c r="U242" s="723"/>
      <c r="V242" s="723"/>
      <c r="W242" s="723"/>
      <c r="X242" s="723"/>
      <c r="Y242" s="723"/>
      <c r="Z242" s="723"/>
    </row>
    <row r="243">
      <c r="A243" s="705"/>
      <c r="B243" s="705"/>
      <c r="C243" s="705"/>
      <c r="D243" s="705"/>
      <c r="E243" s="729"/>
      <c r="F243" s="729"/>
      <c r="G243" s="723"/>
      <c r="H243" s="723"/>
      <c r="I243" s="723"/>
      <c r="J243" s="723"/>
      <c r="K243" s="723"/>
      <c r="L243" s="723"/>
      <c r="M243" s="723"/>
      <c r="N243" s="723"/>
      <c r="O243" s="723"/>
      <c r="P243" s="723"/>
      <c r="Q243" s="723"/>
      <c r="R243" s="723"/>
      <c r="S243" s="723"/>
      <c r="T243" s="723"/>
      <c r="U243" s="723"/>
      <c r="V243" s="723"/>
      <c r="W243" s="723"/>
      <c r="X243" s="723"/>
      <c r="Y243" s="723"/>
      <c r="Z243" s="723"/>
    </row>
    <row r="244">
      <c r="A244" s="705"/>
      <c r="B244" s="705"/>
      <c r="C244" s="705"/>
      <c r="D244" s="705"/>
      <c r="E244" s="729"/>
      <c r="F244" s="729"/>
      <c r="G244" s="723"/>
      <c r="H244" s="723"/>
      <c r="I244" s="723"/>
      <c r="J244" s="723"/>
      <c r="K244" s="723"/>
      <c r="L244" s="723"/>
      <c r="M244" s="723"/>
      <c r="N244" s="723"/>
      <c r="O244" s="723"/>
      <c r="P244" s="723"/>
      <c r="Q244" s="723"/>
      <c r="R244" s="723"/>
      <c r="S244" s="723"/>
      <c r="T244" s="723"/>
      <c r="U244" s="723"/>
      <c r="V244" s="723"/>
      <c r="W244" s="723"/>
      <c r="X244" s="723"/>
      <c r="Y244" s="723"/>
      <c r="Z244" s="723"/>
    </row>
    <row r="245">
      <c r="A245" s="705"/>
      <c r="B245" s="705"/>
      <c r="C245" s="705"/>
      <c r="D245" s="705"/>
      <c r="E245" s="729"/>
      <c r="F245" s="729"/>
      <c r="G245" s="723"/>
      <c r="H245" s="723"/>
      <c r="I245" s="723"/>
      <c r="J245" s="723"/>
      <c r="K245" s="723"/>
      <c r="L245" s="723"/>
      <c r="M245" s="723"/>
      <c r="N245" s="723"/>
      <c r="O245" s="723"/>
      <c r="P245" s="723"/>
      <c r="Q245" s="723"/>
      <c r="R245" s="723"/>
      <c r="S245" s="723"/>
      <c r="T245" s="723"/>
      <c r="U245" s="723"/>
      <c r="V245" s="723"/>
      <c r="W245" s="723"/>
      <c r="X245" s="723"/>
      <c r="Y245" s="723"/>
      <c r="Z245" s="723"/>
    </row>
    <row r="246">
      <c r="A246" s="705"/>
      <c r="B246" s="705"/>
      <c r="C246" s="705"/>
      <c r="D246" s="705"/>
      <c r="E246" s="729"/>
      <c r="F246" s="729"/>
      <c r="G246" s="723"/>
      <c r="H246" s="723"/>
      <c r="I246" s="723"/>
      <c r="J246" s="723"/>
      <c r="K246" s="723"/>
      <c r="L246" s="723"/>
      <c r="M246" s="723"/>
      <c r="N246" s="723"/>
      <c r="O246" s="723"/>
      <c r="P246" s="723"/>
      <c r="Q246" s="723"/>
      <c r="R246" s="723"/>
      <c r="S246" s="723"/>
      <c r="T246" s="723"/>
      <c r="U246" s="723"/>
      <c r="V246" s="723"/>
      <c r="W246" s="723"/>
      <c r="X246" s="723"/>
      <c r="Y246" s="723"/>
      <c r="Z246" s="723"/>
    </row>
    <row r="247">
      <c r="A247" s="705"/>
      <c r="B247" s="705"/>
      <c r="C247" s="705"/>
      <c r="D247" s="705"/>
      <c r="E247" s="729"/>
      <c r="F247" s="729"/>
      <c r="G247" s="723"/>
      <c r="H247" s="723"/>
      <c r="I247" s="723"/>
      <c r="J247" s="723"/>
      <c r="K247" s="723"/>
      <c r="L247" s="723"/>
      <c r="M247" s="723"/>
      <c r="N247" s="723"/>
      <c r="O247" s="723"/>
      <c r="P247" s="723"/>
      <c r="Q247" s="723"/>
      <c r="R247" s="723"/>
      <c r="S247" s="723"/>
      <c r="T247" s="723"/>
      <c r="U247" s="723"/>
      <c r="V247" s="723"/>
      <c r="W247" s="723"/>
      <c r="X247" s="723"/>
      <c r="Y247" s="723"/>
      <c r="Z247" s="723"/>
    </row>
    <row r="248">
      <c r="A248" s="705"/>
      <c r="B248" s="705"/>
      <c r="C248" s="705"/>
      <c r="D248" s="705"/>
      <c r="E248" s="729"/>
      <c r="F248" s="729"/>
      <c r="G248" s="723"/>
      <c r="H248" s="723"/>
      <c r="I248" s="723"/>
      <c r="J248" s="723"/>
      <c r="K248" s="723"/>
      <c r="L248" s="723"/>
      <c r="M248" s="723"/>
      <c r="N248" s="723"/>
      <c r="O248" s="723"/>
      <c r="P248" s="723"/>
      <c r="Q248" s="723"/>
      <c r="R248" s="723"/>
      <c r="S248" s="723"/>
      <c r="T248" s="723"/>
      <c r="U248" s="723"/>
      <c r="V248" s="723"/>
      <c r="W248" s="723"/>
      <c r="X248" s="723"/>
      <c r="Y248" s="723"/>
      <c r="Z248" s="723"/>
    </row>
    <row r="249">
      <c r="A249" s="705"/>
      <c r="B249" s="705"/>
      <c r="C249" s="705"/>
      <c r="D249" s="705"/>
      <c r="E249" s="729"/>
      <c r="F249" s="729"/>
      <c r="G249" s="723"/>
      <c r="H249" s="723"/>
      <c r="I249" s="723"/>
      <c r="J249" s="723"/>
      <c r="K249" s="723"/>
      <c r="L249" s="723"/>
      <c r="M249" s="723"/>
      <c r="N249" s="723"/>
      <c r="O249" s="723"/>
      <c r="P249" s="723"/>
      <c r="Q249" s="723"/>
      <c r="R249" s="723"/>
      <c r="S249" s="723"/>
      <c r="T249" s="723"/>
      <c r="U249" s="723"/>
      <c r="V249" s="723"/>
      <c r="W249" s="723"/>
      <c r="X249" s="723"/>
      <c r="Y249" s="723"/>
      <c r="Z249" s="723"/>
    </row>
    <row r="250">
      <c r="A250" s="705"/>
      <c r="B250" s="705"/>
      <c r="C250" s="705"/>
      <c r="D250" s="705"/>
      <c r="E250" s="729"/>
      <c r="F250" s="729"/>
      <c r="G250" s="723"/>
      <c r="H250" s="723"/>
      <c r="I250" s="723"/>
      <c r="J250" s="723"/>
      <c r="K250" s="723"/>
      <c r="L250" s="723"/>
      <c r="M250" s="723"/>
      <c r="N250" s="723"/>
      <c r="O250" s="723"/>
      <c r="P250" s="723"/>
      <c r="Q250" s="723"/>
      <c r="R250" s="723"/>
      <c r="S250" s="723"/>
      <c r="T250" s="723"/>
      <c r="U250" s="723"/>
      <c r="V250" s="723"/>
      <c r="W250" s="723"/>
      <c r="X250" s="723"/>
      <c r="Y250" s="723"/>
      <c r="Z250" s="723"/>
    </row>
    <row r="251">
      <c r="A251" s="705"/>
      <c r="B251" s="705"/>
      <c r="C251" s="705"/>
      <c r="D251" s="705"/>
      <c r="E251" s="729"/>
      <c r="F251" s="729"/>
      <c r="G251" s="723"/>
      <c r="H251" s="723"/>
      <c r="I251" s="723"/>
      <c r="J251" s="723"/>
      <c r="K251" s="723"/>
      <c r="L251" s="723"/>
      <c r="M251" s="723"/>
      <c r="N251" s="723"/>
      <c r="O251" s="723"/>
      <c r="P251" s="723"/>
      <c r="Q251" s="723"/>
      <c r="R251" s="723"/>
      <c r="S251" s="723"/>
      <c r="T251" s="723"/>
      <c r="U251" s="723"/>
      <c r="V251" s="723"/>
      <c r="W251" s="723"/>
      <c r="X251" s="723"/>
      <c r="Y251" s="723"/>
      <c r="Z251" s="723"/>
    </row>
    <row r="252">
      <c r="A252" s="705"/>
      <c r="B252" s="705"/>
      <c r="C252" s="705"/>
      <c r="D252" s="705"/>
      <c r="E252" s="729"/>
      <c r="F252" s="729"/>
      <c r="G252" s="723"/>
      <c r="H252" s="723"/>
      <c r="I252" s="723"/>
      <c r="J252" s="723"/>
      <c r="K252" s="723"/>
      <c r="L252" s="723"/>
      <c r="M252" s="723"/>
      <c r="N252" s="723"/>
      <c r="O252" s="723"/>
      <c r="P252" s="723"/>
      <c r="Q252" s="723"/>
      <c r="R252" s="723"/>
      <c r="S252" s="723"/>
      <c r="T252" s="723"/>
      <c r="U252" s="723"/>
      <c r="V252" s="723"/>
      <c r="W252" s="723"/>
      <c r="X252" s="723"/>
      <c r="Y252" s="723"/>
      <c r="Z252" s="723"/>
    </row>
    <row r="253">
      <c r="A253" s="705"/>
      <c r="B253" s="705"/>
      <c r="C253" s="705"/>
      <c r="D253" s="705"/>
      <c r="E253" s="729"/>
      <c r="F253" s="729"/>
      <c r="G253" s="723"/>
      <c r="H253" s="723"/>
      <c r="I253" s="723"/>
      <c r="J253" s="723"/>
      <c r="K253" s="723"/>
      <c r="L253" s="723"/>
      <c r="M253" s="723"/>
      <c r="N253" s="723"/>
      <c r="O253" s="723"/>
      <c r="P253" s="723"/>
      <c r="Q253" s="723"/>
      <c r="R253" s="723"/>
      <c r="S253" s="723"/>
      <c r="T253" s="723"/>
      <c r="U253" s="723"/>
      <c r="V253" s="723"/>
      <c r="W253" s="723"/>
      <c r="X253" s="723"/>
      <c r="Y253" s="723"/>
      <c r="Z253" s="723"/>
    </row>
    <row r="254">
      <c r="A254" s="705"/>
      <c r="B254" s="705"/>
      <c r="C254" s="705"/>
      <c r="D254" s="705"/>
      <c r="E254" s="729"/>
      <c r="F254" s="729"/>
      <c r="G254" s="723"/>
      <c r="H254" s="723"/>
      <c r="I254" s="723"/>
      <c r="J254" s="723"/>
      <c r="K254" s="723"/>
      <c r="L254" s="723"/>
      <c r="M254" s="723"/>
      <c r="N254" s="723"/>
      <c r="O254" s="723"/>
      <c r="P254" s="723"/>
      <c r="Q254" s="723"/>
      <c r="R254" s="723"/>
      <c r="S254" s="723"/>
      <c r="T254" s="723"/>
      <c r="U254" s="723"/>
      <c r="V254" s="723"/>
      <c r="W254" s="723"/>
      <c r="X254" s="723"/>
      <c r="Y254" s="723"/>
      <c r="Z254" s="723"/>
    </row>
    <row r="255">
      <c r="A255" s="705"/>
      <c r="B255" s="705"/>
      <c r="C255" s="705"/>
      <c r="D255" s="705"/>
      <c r="E255" s="729"/>
      <c r="F255" s="729"/>
      <c r="G255" s="723"/>
      <c r="H255" s="723"/>
      <c r="I255" s="723"/>
      <c r="J255" s="723"/>
      <c r="K255" s="723"/>
      <c r="L255" s="723"/>
      <c r="M255" s="723"/>
      <c r="N255" s="723"/>
      <c r="O255" s="723"/>
      <c r="P255" s="723"/>
      <c r="Q255" s="723"/>
      <c r="R255" s="723"/>
      <c r="S255" s="723"/>
      <c r="T255" s="723"/>
      <c r="U255" s="723"/>
      <c r="V255" s="723"/>
      <c r="W255" s="723"/>
      <c r="X255" s="723"/>
      <c r="Y255" s="723"/>
      <c r="Z255" s="723"/>
    </row>
    <row r="256">
      <c r="A256" s="705"/>
      <c r="B256" s="705"/>
      <c r="C256" s="705"/>
      <c r="D256" s="705"/>
      <c r="E256" s="729"/>
      <c r="F256" s="729"/>
      <c r="G256" s="723"/>
      <c r="H256" s="723"/>
      <c r="I256" s="723"/>
      <c r="J256" s="723"/>
      <c r="K256" s="723"/>
      <c r="L256" s="723"/>
      <c r="M256" s="723"/>
      <c r="N256" s="723"/>
      <c r="O256" s="723"/>
      <c r="P256" s="723"/>
      <c r="Q256" s="723"/>
      <c r="R256" s="723"/>
      <c r="S256" s="723"/>
      <c r="T256" s="723"/>
      <c r="U256" s="723"/>
      <c r="V256" s="723"/>
      <c r="W256" s="723"/>
      <c r="X256" s="723"/>
      <c r="Y256" s="723"/>
      <c r="Z256" s="723"/>
    </row>
    <row r="257">
      <c r="A257" s="705"/>
      <c r="B257" s="705"/>
      <c r="C257" s="705"/>
      <c r="D257" s="705"/>
      <c r="E257" s="729"/>
      <c r="F257" s="729"/>
      <c r="G257" s="723"/>
      <c r="H257" s="723"/>
      <c r="I257" s="723"/>
      <c r="J257" s="723"/>
      <c r="K257" s="723"/>
      <c r="L257" s="723"/>
      <c r="M257" s="723"/>
      <c r="N257" s="723"/>
      <c r="O257" s="723"/>
      <c r="P257" s="723"/>
      <c r="Q257" s="723"/>
      <c r="R257" s="723"/>
      <c r="S257" s="723"/>
      <c r="T257" s="723"/>
      <c r="U257" s="723"/>
      <c r="V257" s="723"/>
      <c r="W257" s="723"/>
      <c r="X257" s="723"/>
      <c r="Y257" s="723"/>
      <c r="Z257" s="723"/>
    </row>
    <row r="258">
      <c r="A258" s="705"/>
      <c r="B258" s="705"/>
      <c r="C258" s="705"/>
      <c r="D258" s="705"/>
      <c r="E258" s="729"/>
      <c r="F258" s="729"/>
      <c r="G258" s="723"/>
      <c r="H258" s="723"/>
      <c r="I258" s="723"/>
      <c r="J258" s="723"/>
      <c r="K258" s="723"/>
      <c r="L258" s="723"/>
      <c r="M258" s="723"/>
      <c r="N258" s="723"/>
      <c r="O258" s="723"/>
      <c r="P258" s="723"/>
      <c r="Q258" s="723"/>
      <c r="R258" s="723"/>
      <c r="S258" s="723"/>
      <c r="T258" s="723"/>
      <c r="U258" s="723"/>
      <c r="V258" s="723"/>
      <c r="W258" s="723"/>
      <c r="X258" s="723"/>
      <c r="Y258" s="723"/>
      <c r="Z258" s="723"/>
    </row>
    <row r="259">
      <c r="A259" s="705"/>
      <c r="B259" s="705"/>
      <c r="C259" s="705"/>
      <c r="D259" s="705"/>
      <c r="E259" s="729"/>
      <c r="F259" s="729"/>
      <c r="G259" s="723"/>
      <c r="H259" s="723"/>
      <c r="I259" s="723"/>
      <c r="J259" s="723"/>
      <c r="K259" s="723"/>
      <c r="L259" s="723"/>
      <c r="M259" s="723"/>
      <c r="N259" s="723"/>
      <c r="O259" s="723"/>
      <c r="P259" s="723"/>
      <c r="Q259" s="723"/>
      <c r="R259" s="723"/>
      <c r="S259" s="723"/>
      <c r="T259" s="723"/>
      <c r="U259" s="723"/>
      <c r="V259" s="723"/>
      <c r="W259" s="723"/>
      <c r="X259" s="723"/>
      <c r="Y259" s="723"/>
      <c r="Z259" s="723"/>
    </row>
    <row r="260">
      <c r="A260" s="705"/>
      <c r="B260" s="705"/>
      <c r="C260" s="705"/>
      <c r="D260" s="705"/>
      <c r="E260" s="729"/>
      <c r="F260" s="729"/>
      <c r="G260" s="723"/>
      <c r="H260" s="723"/>
      <c r="I260" s="723"/>
      <c r="J260" s="723"/>
      <c r="K260" s="723"/>
      <c r="L260" s="723"/>
      <c r="M260" s="723"/>
      <c r="N260" s="723"/>
      <c r="O260" s="723"/>
      <c r="P260" s="723"/>
      <c r="Q260" s="723"/>
      <c r="R260" s="723"/>
      <c r="S260" s="723"/>
      <c r="T260" s="723"/>
      <c r="U260" s="723"/>
      <c r="V260" s="723"/>
      <c r="W260" s="723"/>
      <c r="X260" s="723"/>
      <c r="Y260" s="723"/>
      <c r="Z260" s="723"/>
    </row>
    <row r="261">
      <c r="A261" s="705"/>
      <c r="B261" s="705"/>
      <c r="C261" s="705"/>
      <c r="D261" s="705"/>
      <c r="E261" s="729"/>
      <c r="F261" s="729"/>
      <c r="G261" s="723"/>
      <c r="H261" s="723"/>
      <c r="I261" s="723"/>
      <c r="J261" s="723"/>
      <c r="K261" s="723"/>
      <c r="L261" s="723"/>
      <c r="M261" s="723"/>
      <c r="N261" s="723"/>
      <c r="O261" s="723"/>
      <c r="P261" s="723"/>
      <c r="Q261" s="723"/>
      <c r="R261" s="723"/>
      <c r="S261" s="723"/>
      <c r="T261" s="723"/>
      <c r="U261" s="723"/>
      <c r="V261" s="723"/>
      <c r="W261" s="723"/>
      <c r="X261" s="723"/>
      <c r="Y261" s="723"/>
      <c r="Z261" s="723"/>
    </row>
    <row r="262">
      <c r="A262" s="705"/>
      <c r="B262" s="705"/>
      <c r="C262" s="705"/>
      <c r="D262" s="705"/>
      <c r="E262" s="729"/>
      <c r="F262" s="729"/>
      <c r="G262" s="723"/>
      <c r="H262" s="723"/>
      <c r="I262" s="723"/>
      <c r="J262" s="723"/>
      <c r="K262" s="723"/>
      <c r="L262" s="723"/>
      <c r="M262" s="723"/>
      <c r="N262" s="723"/>
      <c r="O262" s="723"/>
      <c r="P262" s="723"/>
      <c r="Q262" s="723"/>
      <c r="R262" s="723"/>
      <c r="S262" s="723"/>
      <c r="T262" s="723"/>
      <c r="U262" s="723"/>
      <c r="V262" s="723"/>
      <c r="W262" s="723"/>
      <c r="X262" s="723"/>
      <c r="Y262" s="723"/>
      <c r="Z262" s="723"/>
    </row>
    <row r="263">
      <c r="A263" s="705"/>
      <c r="B263" s="705"/>
      <c r="C263" s="705"/>
      <c r="D263" s="705"/>
      <c r="E263" s="729"/>
      <c r="F263" s="729"/>
      <c r="G263" s="723"/>
      <c r="H263" s="723"/>
      <c r="I263" s="723"/>
      <c r="J263" s="723"/>
      <c r="K263" s="723"/>
      <c r="L263" s="723"/>
      <c r="M263" s="723"/>
      <c r="N263" s="723"/>
      <c r="O263" s="723"/>
      <c r="P263" s="723"/>
      <c r="Q263" s="723"/>
      <c r="R263" s="723"/>
      <c r="S263" s="723"/>
      <c r="T263" s="723"/>
      <c r="U263" s="723"/>
      <c r="V263" s="723"/>
      <c r="W263" s="723"/>
      <c r="X263" s="723"/>
      <c r="Y263" s="723"/>
      <c r="Z263" s="723"/>
    </row>
    <row r="264">
      <c r="A264" s="705"/>
      <c r="B264" s="705"/>
      <c r="C264" s="705"/>
      <c r="D264" s="705"/>
      <c r="E264" s="729"/>
      <c r="F264" s="729"/>
      <c r="G264" s="723"/>
      <c r="H264" s="723"/>
      <c r="I264" s="723"/>
      <c r="J264" s="723"/>
      <c r="K264" s="723"/>
      <c r="L264" s="723"/>
      <c r="M264" s="723"/>
      <c r="N264" s="723"/>
      <c r="O264" s="723"/>
      <c r="P264" s="723"/>
      <c r="Q264" s="723"/>
      <c r="R264" s="723"/>
      <c r="S264" s="723"/>
      <c r="T264" s="723"/>
      <c r="U264" s="723"/>
      <c r="V264" s="723"/>
      <c r="W264" s="723"/>
      <c r="X264" s="723"/>
      <c r="Y264" s="723"/>
      <c r="Z264" s="723"/>
    </row>
    <row r="265">
      <c r="A265" s="705"/>
      <c r="B265" s="705"/>
      <c r="C265" s="705"/>
      <c r="D265" s="705"/>
      <c r="E265" s="729"/>
      <c r="F265" s="729"/>
      <c r="G265" s="723"/>
      <c r="H265" s="723"/>
      <c r="I265" s="723"/>
      <c r="J265" s="723"/>
      <c r="K265" s="723"/>
      <c r="L265" s="723"/>
      <c r="M265" s="723"/>
      <c r="N265" s="723"/>
      <c r="O265" s="723"/>
      <c r="P265" s="723"/>
      <c r="Q265" s="723"/>
      <c r="R265" s="723"/>
      <c r="S265" s="723"/>
      <c r="T265" s="723"/>
      <c r="U265" s="723"/>
      <c r="V265" s="723"/>
      <c r="W265" s="723"/>
      <c r="X265" s="723"/>
      <c r="Y265" s="723"/>
      <c r="Z265" s="723"/>
    </row>
    <row r="266">
      <c r="A266" s="705"/>
      <c r="B266" s="705"/>
      <c r="C266" s="705"/>
      <c r="D266" s="705"/>
      <c r="E266" s="729"/>
      <c r="F266" s="729"/>
      <c r="G266" s="723"/>
      <c r="H266" s="723"/>
      <c r="I266" s="723"/>
      <c r="J266" s="723"/>
      <c r="K266" s="723"/>
      <c r="L266" s="723"/>
      <c r="M266" s="723"/>
      <c r="N266" s="723"/>
      <c r="O266" s="723"/>
      <c r="P266" s="723"/>
      <c r="Q266" s="723"/>
      <c r="R266" s="723"/>
      <c r="S266" s="723"/>
      <c r="T266" s="723"/>
      <c r="U266" s="723"/>
      <c r="V266" s="723"/>
      <c r="W266" s="723"/>
      <c r="X266" s="723"/>
      <c r="Y266" s="723"/>
      <c r="Z266" s="723"/>
    </row>
    <row r="267">
      <c r="A267" s="705"/>
      <c r="B267" s="705"/>
      <c r="C267" s="705"/>
      <c r="D267" s="705"/>
      <c r="E267" s="729"/>
      <c r="F267" s="729"/>
      <c r="G267" s="723"/>
      <c r="H267" s="723"/>
      <c r="I267" s="723"/>
      <c r="J267" s="723"/>
      <c r="K267" s="723"/>
      <c r="L267" s="723"/>
      <c r="M267" s="723"/>
      <c r="N267" s="723"/>
      <c r="O267" s="723"/>
      <c r="P267" s="723"/>
      <c r="Q267" s="723"/>
      <c r="R267" s="723"/>
      <c r="S267" s="723"/>
      <c r="T267" s="723"/>
      <c r="U267" s="723"/>
      <c r="V267" s="723"/>
      <c r="W267" s="723"/>
      <c r="X267" s="723"/>
      <c r="Y267" s="723"/>
      <c r="Z267" s="723"/>
    </row>
    <row r="268">
      <c r="A268" s="705"/>
      <c r="B268" s="705"/>
      <c r="C268" s="705"/>
      <c r="D268" s="705"/>
      <c r="E268" s="729"/>
      <c r="F268" s="729"/>
      <c r="G268" s="723"/>
      <c r="H268" s="723"/>
      <c r="I268" s="723"/>
      <c r="J268" s="723"/>
      <c r="K268" s="723"/>
      <c r="L268" s="723"/>
      <c r="M268" s="723"/>
      <c r="N268" s="723"/>
      <c r="O268" s="723"/>
      <c r="P268" s="723"/>
      <c r="Q268" s="723"/>
      <c r="R268" s="723"/>
      <c r="S268" s="723"/>
      <c r="T268" s="723"/>
      <c r="U268" s="723"/>
      <c r="V268" s="723"/>
      <c r="W268" s="723"/>
      <c r="X268" s="723"/>
      <c r="Y268" s="723"/>
      <c r="Z268" s="723"/>
    </row>
    <row r="269">
      <c r="A269" s="705"/>
      <c r="B269" s="705"/>
      <c r="C269" s="705"/>
      <c r="D269" s="705"/>
      <c r="E269" s="729"/>
      <c r="F269" s="729"/>
      <c r="G269" s="723"/>
      <c r="H269" s="723"/>
      <c r="I269" s="723"/>
      <c r="J269" s="723"/>
      <c r="K269" s="723"/>
      <c r="L269" s="723"/>
      <c r="M269" s="723"/>
      <c r="N269" s="723"/>
      <c r="O269" s="723"/>
      <c r="P269" s="723"/>
      <c r="Q269" s="723"/>
      <c r="R269" s="723"/>
      <c r="S269" s="723"/>
      <c r="T269" s="723"/>
      <c r="U269" s="723"/>
      <c r="V269" s="723"/>
      <c r="W269" s="723"/>
      <c r="X269" s="723"/>
      <c r="Y269" s="723"/>
      <c r="Z269" s="723"/>
    </row>
    <row r="270">
      <c r="A270" s="705"/>
      <c r="B270" s="705"/>
      <c r="C270" s="705"/>
      <c r="D270" s="705"/>
      <c r="E270" s="729"/>
      <c r="F270" s="729"/>
      <c r="G270" s="723"/>
      <c r="H270" s="723"/>
      <c r="I270" s="723"/>
      <c r="J270" s="723"/>
      <c r="K270" s="723"/>
      <c r="L270" s="723"/>
      <c r="M270" s="723"/>
      <c r="N270" s="723"/>
      <c r="O270" s="723"/>
      <c r="P270" s="723"/>
      <c r="Q270" s="723"/>
      <c r="R270" s="723"/>
      <c r="S270" s="723"/>
      <c r="T270" s="723"/>
      <c r="U270" s="723"/>
      <c r="V270" s="723"/>
      <c r="W270" s="723"/>
      <c r="X270" s="723"/>
      <c r="Y270" s="723"/>
      <c r="Z270" s="723"/>
    </row>
    <row r="271">
      <c r="A271" s="705"/>
      <c r="B271" s="705"/>
      <c r="C271" s="705"/>
      <c r="D271" s="705"/>
      <c r="E271" s="729"/>
      <c r="F271" s="729"/>
      <c r="G271" s="723"/>
      <c r="H271" s="723"/>
      <c r="I271" s="723"/>
      <c r="J271" s="723"/>
      <c r="K271" s="723"/>
      <c r="L271" s="723"/>
      <c r="M271" s="723"/>
      <c r="N271" s="723"/>
      <c r="O271" s="723"/>
      <c r="P271" s="723"/>
      <c r="Q271" s="723"/>
      <c r="R271" s="723"/>
      <c r="S271" s="723"/>
      <c r="T271" s="723"/>
      <c r="U271" s="723"/>
      <c r="V271" s="723"/>
      <c r="W271" s="723"/>
      <c r="X271" s="723"/>
      <c r="Y271" s="723"/>
      <c r="Z271" s="723"/>
    </row>
    <row r="272">
      <c r="A272" s="705"/>
      <c r="B272" s="705"/>
      <c r="C272" s="705"/>
      <c r="D272" s="705"/>
      <c r="E272" s="729"/>
      <c r="F272" s="729"/>
      <c r="G272" s="723"/>
      <c r="H272" s="723"/>
      <c r="I272" s="723"/>
      <c r="J272" s="723"/>
      <c r="K272" s="723"/>
      <c r="L272" s="723"/>
      <c r="M272" s="723"/>
      <c r="N272" s="723"/>
      <c r="O272" s="723"/>
      <c r="P272" s="723"/>
      <c r="Q272" s="723"/>
      <c r="R272" s="723"/>
      <c r="S272" s="723"/>
      <c r="T272" s="723"/>
      <c r="U272" s="723"/>
      <c r="V272" s="723"/>
      <c r="W272" s="723"/>
      <c r="X272" s="723"/>
      <c r="Y272" s="723"/>
      <c r="Z272" s="723"/>
    </row>
    <row r="273">
      <c r="A273" s="705"/>
      <c r="B273" s="705"/>
      <c r="C273" s="705"/>
      <c r="D273" s="705"/>
      <c r="E273" s="729"/>
      <c r="F273" s="729"/>
      <c r="G273" s="723"/>
      <c r="H273" s="723"/>
      <c r="I273" s="723"/>
      <c r="J273" s="723"/>
      <c r="K273" s="723"/>
      <c r="L273" s="723"/>
      <c r="M273" s="723"/>
      <c r="N273" s="723"/>
      <c r="O273" s="723"/>
      <c r="P273" s="723"/>
      <c r="Q273" s="723"/>
      <c r="R273" s="723"/>
      <c r="S273" s="723"/>
      <c r="T273" s="723"/>
      <c r="U273" s="723"/>
      <c r="V273" s="723"/>
      <c r="W273" s="723"/>
      <c r="X273" s="723"/>
      <c r="Y273" s="723"/>
      <c r="Z273" s="723"/>
    </row>
    <row r="274">
      <c r="A274" s="705"/>
      <c r="B274" s="705"/>
      <c r="C274" s="705"/>
      <c r="D274" s="705"/>
      <c r="E274" s="729"/>
      <c r="F274" s="729"/>
      <c r="G274" s="723"/>
      <c r="H274" s="723"/>
      <c r="I274" s="723"/>
      <c r="J274" s="723"/>
      <c r="K274" s="723"/>
      <c r="L274" s="723"/>
      <c r="M274" s="723"/>
      <c r="N274" s="723"/>
      <c r="O274" s="723"/>
      <c r="P274" s="723"/>
      <c r="Q274" s="723"/>
      <c r="R274" s="723"/>
      <c r="S274" s="723"/>
      <c r="T274" s="723"/>
      <c r="U274" s="723"/>
      <c r="V274" s="723"/>
      <c r="W274" s="723"/>
      <c r="X274" s="723"/>
      <c r="Y274" s="723"/>
      <c r="Z274" s="723"/>
    </row>
    <row r="275">
      <c r="A275" s="705"/>
      <c r="B275" s="705"/>
      <c r="C275" s="705"/>
      <c r="D275" s="705"/>
      <c r="E275" s="729"/>
      <c r="F275" s="729"/>
      <c r="G275" s="723"/>
      <c r="H275" s="723"/>
      <c r="I275" s="723"/>
      <c r="J275" s="723"/>
      <c r="K275" s="723"/>
      <c r="L275" s="723"/>
      <c r="M275" s="723"/>
      <c r="N275" s="723"/>
      <c r="O275" s="723"/>
      <c r="P275" s="723"/>
      <c r="Q275" s="723"/>
      <c r="R275" s="723"/>
      <c r="S275" s="723"/>
      <c r="T275" s="723"/>
      <c r="U275" s="723"/>
      <c r="V275" s="723"/>
      <c r="W275" s="723"/>
      <c r="X275" s="723"/>
      <c r="Y275" s="723"/>
      <c r="Z275" s="723"/>
    </row>
    <row r="276">
      <c r="A276" s="705"/>
      <c r="B276" s="705"/>
      <c r="C276" s="705"/>
      <c r="D276" s="705"/>
      <c r="E276" s="729"/>
      <c r="F276" s="729"/>
      <c r="G276" s="723"/>
      <c r="H276" s="723"/>
      <c r="I276" s="723"/>
      <c r="J276" s="723"/>
      <c r="K276" s="723"/>
      <c r="L276" s="723"/>
      <c r="M276" s="723"/>
      <c r="N276" s="723"/>
      <c r="O276" s="723"/>
      <c r="P276" s="723"/>
      <c r="Q276" s="723"/>
      <c r="R276" s="723"/>
      <c r="S276" s="723"/>
      <c r="T276" s="723"/>
      <c r="U276" s="723"/>
      <c r="V276" s="723"/>
      <c r="W276" s="723"/>
      <c r="X276" s="723"/>
      <c r="Y276" s="723"/>
      <c r="Z276" s="723"/>
    </row>
    <row r="277">
      <c r="A277" s="705"/>
      <c r="B277" s="705"/>
      <c r="C277" s="705"/>
      <c r="D277" s="705"/>
      <c r="E277" s="729"/>
      <c r="F277" s="729"/>
      <c r="G277" s="723"/>
      <c r="H277" s="723"/>
      <c r="I277" s="723"/>
      <c r="J277" s="723"/>
      <c r="K277" s="723"/>
      <c r="L277" s="723"/>
      <c r="M277" s="723"/>
      <c r="N277" s="723"/>
      <c r="O277" s="723"/>
      <c r="P277" s="723"/>
      <c r="Q277" s="723"/>
      <c r="R277" s="723"/>
      <c r="S277" s="723"/>
      <c r="T277" s="723"/>
      <c r="U277" s="723"/>
      <c r="V277" s="723"/>
      <c r="W277" s="723"/>
      <c r="X277" s="723"/>
      <c r="Y277" s="723"/>
      <c r="Z277" s="723"/>
    </row>
    <row r="278">
      <c r="A278" s="705"/>
      <c r="B278" s="705"/>
      <c r="C278" s="705"/>
      <c r="D278" s="705"/>
      <c r="E278" s="729"/>
      <c r="F278" s="729"/>
      <c r="G278" s="723"/>
      <c r="H278" s="723"/>
      <c r="I278" s="723"/>
      <c r="J278" s="723"/>
      <c r="K278" s="723"/>
      <c r="L278" s="723"/>
      <c r="M278" s="723"/>
      <c r="N278" s="723"/>
      <c r="O278" s="723"/>
      <c r="P278" s="723"/>
      <c r="Q278" s="723"/>
      <c r="R278" s="723"/>
      <c r="S278" s="723"/>
      <c r="T278" s="723"/>
      <c r="U278" s="723"/>
      <c r="V278" s="723"/>
      <c r="W278" s="723"/>
      <c r="X278" s="723"/>
      <c r="Y278" s="723"/>
      <c r="Z278" s="723"/>
    </row>
    <row r="279">
      <c r="A279" s="705"/>
      <c r="B279" s="705"/>
      <c r="C279" s="705"/>
      <c r="D279" s="705"/>
      <c r="E279" s="729"/>
      <c r="F279" s="729"/>
      <c r="G279" s="723"/>
      <c r="H279" s="723"/>
      <c r="I279" s="723"/>
      <c r="J279" s="723"/>
      <c r="K279" s="723"/>
      <c r="L279" s="723"/>
      <c r="M279" s="723"/>
      <c r="N279" s="723"/>
      <c r="O279" s="723"/>
      <c r="P279" s="723"/>
      <c r="Q279" s="723"/>
      <c r="R279" s="723"/>
      <c r="S279" s="723"/>
      <c r="T279" s="723"/>
      <c r="U279" s="723"/>
      <c r="V279" s="723"/>
      <c r="W279" s="723"/>
      <c r="X279" s="723"/>
      <c r="Y279" s="723"/>
      <c r="Z279" s="723"/>
    </row>
    <row r="280">
      <c r="A280" s="705"/>
      <c r="B280" s="705"/>
      <c r="C280" s="705"/>
      <c r="D280" s="705"/>
      <c r="E280" s="729"/>
      <c r="F280" s="729"/>
      <c r="G280" s="723"/>
      <c r="H280" s="723"/>
      <c r="I280" s="723"/>
      <c r="J280" s="723"/>
      <c r="K280" s="723"/>
      <c r="L280" s="723"/>
      <c r="M280" s="723"/>
      <c r="N280" s="723"/>
      <c r="O280" s="723"/>
      <c r="P280" s="723"/>
      <c r="Q280" s="723"/>
      <c r="R280" s="723"/>
      <c r="S280" s="723"/>
      <c r="T280" s="723"/>
      <c r="U280" s="723"/>
      <c r="V280" s="723"/>
      <c r="W280" s="723"/>
      <c r="X280" s="723"/>
      <c r="Y280" s="723"/>
      <c r="Z280" s="723"/>
    </row>
    <row r="281">
      <c r="A281" s="705"/>
      <c r="B281" s="705"/>
      <c r="C281" s="705"/>
      <c r="D281" s="705"/>
      <c r="E281" s="729"/>
      <c r="F281" s="729"/>
      <c r="G281" s="723"/>
      <c r="H281" s="723"/>
      <c r="I281" s="723"/>
      <c r="J281" s="723"/>
      <c r="K281" s="723"/>
      <c r="L281" s="723"/>
      <c r="M281" s="723"/>
      <c r="N281" s="723"/>
      <c r="O281" s="723"/>
      <c r="P281" s="723"/>
      <c r="Q281" s="723"/>
      <c r="R281" s="723"/>
      <c r="S281" s="723"/>
      <c r="T281" s="723"/>
      <c r="U281" s="723"/>
      <c r="V281" s="723"/>
      <c r="W281" s="723"/>
      <c r="X281" s="723"/>
      <c r="Y281" s="723"/>
      <c r="Z281" s="723"/>
    </row>
    <row r="282">
      <c r="A282" s="705"/>
      <c r="B282" s="705"/>
      <c r="C282" s="705"/>
      <c r="D282" s="705"/>
      <c r="E282" s="729"/>
      <c r="F282" s="729"/>
      <c r="G282" s="723"/>
      <c r="H282" s="723"/>
      <c r="I282" s="723"/>
      <c r="J282" s="723"/>
      <c r="K282" s="723"/>
      <c r="L282" s="723"/>
      <c r="M282" s="723"/>
      <c r="N282" s="723"/>
      <c r="O282" s="723"/>
      <c r="P282" s="723"/>
      <c r="Q282" s="723"/>
      <c r="R282" s="723"/>
      <c r="S282" s="723"/>
      <c r="T282" s="723"/>
      <c r="U282" s="723"/>
      <c r="V282" s="723"/>
      <c r="W282" s="723"/>
      <c r="X282" s="723"/>
      <c r="Y282" s="723"/>
      <c r="Z282" s="723"/>
    </row>
    <row r="283">
      <c r="A283" s="705"/>
      <c r="B283" s="705"/>
      <c r="C283" s="705"/>
      <c r="D283" s="705"/>
      <c r="E283" s="729"/>
      <c r="F283" s="729"/>
      <c r="G283" s="723"/>
      <c r="H283" s="723"/>
      <c r="I283" s="723"/>
      <c r="J283" s="723"/>
      <c r="K283" s="723"/>
      <c r="L283" s="723"/>
      <c r="M283" s="723"/>
      <c r="N283" s="723"/>
      <c r="O283" s="723"/>
      <c r="P283" s="723"/>
      <c r="Q283" s="723"/>
      <c r="R283" s="723"/>
      <c r="S283" s="723"/>
      <c r="T283" s="723"/>
      <c r="U283" s="723"/>
      <c r="V283" s="723"/>
      <c r="W283" s="723"/>
      <c r="X283" s="723"/>
      <c r="Y283" s="723"/>
      <c r="Z283" s="723"/>
    </row>
    <row r="284">
      <c r="A284" s="705"/>
      <c r="B284" s="705"/>
      <c r="C284" s="705"/>
      <c r="D284" s="705"/>
      <c r="E284" s="729"/>
      <c r="F284" s="729"/>
      <c r="G284" s="723"/>
      <c r="H284" s="723"/>
      <c r="I284" s="723"/>
      <c r="J284" s="723"/>
      <c r="K284" s="723"/>
      <c r="L284" s="723"/>
      <c r="M284" s="723"/>
      <c r="N284" s="723"/>
      <c r="O284" s="723"/>
      <c r="P284" s="723"/>
      <c r="Q284" s="723"/>
      <c r="R284" s="723"/>
      <c r="S284" s="723"/>
      <c r="T284" s="723"/>
      <c r="U284" s="723"/>
      <c r="V284" s="723"/>
      <c r="W284" s="723"/>
      <c r="X284" s="723"/>
      <c r="Y284" s="723"/>
      <c r="Z284" s="723"/>
    </row>
    <row r="285">
      <c r="A285" s="705"/>
      <c r="B285" s="705"/>
      <c r="C285" s="705"/>
      <c r="D285" s="705"/>
      <c r="E285" s="729"/>
      <c r="F285" s="729"/>
      <c r="G285" s="723"/>
      <c r="H285" s="723"/>
      <c r="I285" s="723"/>
      <c r="J285" s="723"/>
      <c r="K285" s="723"/>
      <c r="L285" s="723"/>
      <c r="M285" s="723"/>
      <c r="N285" s="723"/>
      <c r="O285" s="723"/>
      <c r="P285" s="723"/>
      <c r="Q285" s="723"/>
      <c r="R285" s="723"/>
      <c r="S285" s="723"/>
      <c r="T285" s="723"/>
      <c r="U285" s="723"/>
      <c r="V285" s="723"/>
      <c r="W285" s="723"/>
      <c r="X285" s="723"/>
      <c r="Y285" s="723"/>
      <c r="Z285" s="723"/>
    </row>
    <row r="286">
      <c r="A286" s="705"/>
      <c r="B286" s="705"/>
      <c r="C286" s="705"/>
      <c r="D286" s="705"/>
      <c r="E286" s="729"/>
      <c r="F286" s="729"/>
      <c r="G286" s="723"/>
      <c r="H286" s="723"/>
      <c r="I286" s="723"/>
      <c r="J286" s="723"/>
      <c r="K286" s="723"/>
      <c r="L286" s="723"/>
      <c r="M286" s="723"/>
      <c r="N286" s="723"/>
      <c r="O286" s="723"/>
      <c r="P286" s="723"/>
      <c r="Q286" s="723"/>
      <c r="R286" s="723"/>
      <c r="S286" s="723"/>
      <c r="T286" s="723"/>
      <c r="U286" s="723"/>
      <c r="V286" s="723"/>
      <c r="W286" s="723"/>
      <c r="X286" s="723"/>
      <c r="Y286" s="723"/>
      <c r="Z286" s="723"/>
    </row>
    <row r="287">
      <c r="A287" s="705"/>
      <c r="B287" s="705"/>
      <c r="C287" s="705"/>
      <c r="D287" s="705"/>
      <c r="E287" s="729"/>
      <c r="F287" s="729"/>
      <c r="G287" s="723"/>
      <c r="H287" s="723"/>
      <c r="I287" s="723"/>
      <c r="J287" s="723"/>
      <c r="K287" s="723"/>
      <c r="L287" s="723"/>
      <c r="M287" s="723"/>
      <c r="N287" s="723"/>
      <c r="O287" s="723"/>
      <c r="P287" s="723"/>
      <c r="Q287" s="723"/>
      <c r="R287" s="723"/>
      <c r="S287" s="723"/>
      <c r="T287" s="723"/>
      <c r="U287" s="723"/>
      <c r="V287" s="723"/>
      <c r="W287" s="723"/>
      <c r="X287" s="723"/>
      <c r="Y287" s="723"/>
      <c r="Z287" s="723"/>
    </row>
    <row r="288">
      <c r="A288" s="705"/>
      <c r="B288" s="705"/>
      <c r="C288" s="705"/>
      <c r="D288" s="705"/>
      <c r="E288" s="729"/>
      <c r="F288" s="729"/>
      <c r="G288" s="723"/>
      <c r="H288" s="723"/>
      <c r="I288" s="723"/>
      <c r="J288" s="723"/>
      <c r="K288" s="723"/>
      <c r="L288" s="723"/>
      <c r="M288" s="723"/>
      <c r="N288" s="723"/>
      <c r="O288" s="723"/>
      <c r="P288" s="723"/>
      <c r="Q288" s="723"/>
      <c r="R288" s="723"/>
      <c r="S288" s="723"/>
      <c r="T288" s="723"/>
      <c r="U288" s="723"/>
      <c r="V288" s="723"/>
      <c r="W288" s="723"/>
      <c r="X288" s="723"/>
      <c r="Y288" s="723"/>
      <c r="Z288" s="723"/>
    </row>
    <row r="289">
      <c r="A289" s="705"/>
      <c r="B289" s="705"/>
      <c r="C289" s="705"/>
      <c r="D289" s="705"/>
      <c r="E289" s="729"/>
      <c r="F289" s="729"/>
      <c r="G289" s="723"/>
      <c r="H289" s="723"/>
      <c r="I289" s="723"/>
      <c r="J289" s="723"/>
      <c r="K289" s="723"/>
      <c r="L289" s="723"/>
      <c r="M289" s="723"/>
      <c r="N289" s="723"/>
      <c r="O289" s="723"/>
      <c r="P289" s="723"/>
      <c r="Q289" s="723"/>
      <c r="R289" s="723"/>
      <c r="S289" s="723"/>
      <c r="T289" s="723"/>
      <c r="U289" s="723"/>
      <c r="V289" s="723"/>
      <c r="W289" s="723"/>
      <c r="X289" s="723"/>
      <c r="Y289" s="723"/>
      <c r="Z289" s="723"/>
    </row>
    <row r="290">
      <c r="A290" s="705"/>
      <c r="B290" s="705"/>
      <c r="C290" s="705"/>
      <c r="D290" s="705"/>
      <c r="E290" s="729"/>
      <c r="F290" s="729"/>
      <c r="G290" s="723"/>
      <c r="H290" s="723"/>
      <c r="I290" s="723"/>
      <c r="J290" s="723"/>
      <c r="K290" s="723"/>
      <c r="L290" s="723"/>
      <c r="M290" s="723"/>
      <c r="N290" s="723"/>
      <c r="O290" s="723"/>
      <c r="P290" s="723"/>
      <c r="Q290" s="723"/>
      <c r="R290" s="723"/>
      <c r="S290" s="723"/>
      <c r="T290" s="723"/>
      <c r="U290" s="723"/>
      <c r="V290" s="723"/>
      <c r="W290" s="723"/>
      <c r="X290" s="723"/>
      <c r="Y290" s="723"/>
      <c r="Z290" s="723"/>
    </row>
    <row r="291">
      <c r="A291" s="705"/>
      <c r="B291" s="705"/>
      <c r="C291" s="705"/>
      <c r="D291" s="705"/>
      <c r="E291" s="729"/>
      <c r="F291" s="729"/>
      <c r="G291" s="723"/>
      <c r="H291" s="723"/>
      <c r="I291" s="723"/>
      <c r="J291" s="723"/>
      <c r="K291" s="723"/>
      <c r="L291" s="723"/>
      <c r="M291" s="723"/>
      <c r="N291" s="723"/>
      <c r="O291" s="723"/>
      <c r="P291" s="723"/>
      <c r="Q291" s="723"/>
      <c r="R291" s="723"/>
      <c r="S291" s="723"/>
      <c r="T291" s="723"/>
      <c r="U291" s="723"/>
      <c r="V291" s="723"/>
      <c r="W291" s="723"/>
      <c r="X291" s="723"/>
      <c r="Y291" s="723"/>
      <c r="Z291" s="723"/>
    </row>
    <row r="292">
      <c r="A292" s="705"/>
      <c r="B292" s="705"/>
      <c r="C292" s="705"/>
      <c r="D292" s="705"/>
      <c r="E292" s="729"/>
      <c r="F292" s="729"/>
      <c r="G292" s="723"/>
      <c r="H292" s="723"/>
      <c r="I292" s="723"/>
      <c r="J292" s="723"/>
      <c r="K292" s="723"/>
      <c r="L292" s="723"/>
      <c r="M292" s="723"/>
      <c r="N292" s="723"/>
      <c r="O292" s="723"/>
      <c r="P292" s="723"/>
      <c r="Q292" s="723"/>
      <c r="R292" s="723"/>
      <c r="S292" s="723"/>
      <c r="T292" s="723"/>
      <c r="U292" s="723"/>
      <c r="V292" s="723"/>
      <c r="W292" s="723"/>
      <c r="X292" s="723"/>
      <c r="Y292" s="723"/>
      <c r="Z292" s="723"/>
    </row>
    <row r="293">
      <c r="A293" s="705"/>
      <c r="B293" s="705"/>
      <c r="C293" s="705"/>
      <c r="D293" s="705"/>
      <c r="E293" s="729"/>
      <c r="F293" s="729"/>
      <c r="G293" s="723"/>
      <c r="H293" s="723"/>
      <c r="I293" s="723"/>
      <c r="J293" s="723"/>
      <c r="K293" s="723"/>
      <c r="L293" s="723"/>
      <c r="M293" s="723"/>
      <c r="N293" s="723"/>
      <c r="O293" s="723"/>
      <c r="P293" s="723"/>
      <c r="Q293" s="723"/>
      <c r="R293" s="723"/>
      <c r="S293" s="723"/>
      <c r="T293" s="723"/>
      <c r="U293" s="723"/>
      <c r="V293" s="723"/>
      <c r="W293" s="723"/>
      <c r="X293" s="723"/>
      <c r="Y293" s="723"/>
      <c r="Z293" s="723"/>
    </row>
    <row r="294">
      <c r="A294" s="705"/>
      <c r="B294" s="705"/>
      <c r="C294" s="705"/>
      <c r="D294" s="705"/>
      <c r="E294" s="729"/>
      <c r="F294" s="729"/>
      <c r="G294" s="723"/>
      <c r="H294" s="723"/>
      <c r="I294" s="723"/>
      <c r="J294" s="723"/>
      <c r="K294" s="723"/>
      <c r="L294" s="723"/>
      <c r="M294" s="723"/>
      <c r="N294" s="723"/>
      <c r="O294" s="723"/>
      <c r="P294" s="723"/>
      <c r="Q294" s="723"/>
      <c r="R294" s="723"/>
      <c r="S294" s="723"/>
      <c r="T294" s="723"/>
      <c r="U294" s="723"/>
      <c r="V294" s="723"/>
      <c r="W294" s="723"/>
      <c r="X294" s="723"/>
      <c r="Y294" s="723"/>
      <c r="Z294" s="723"/>
    </row>
    <row r="295">
      <c r="A295" s="705"/>
      <c r="B295" s="705"/>
      <c r="C295" s="705"/>
      <c r="D295" s="705"/>
      <c r="E295" s="729"/>
      <c r="F295" s="729"/>
      <c r="G295" s="723"/>
      <c r="H295" s="723"/>
      <c r="I295" s="723"/>
      <c r="J295" s="723"/>
      <c r="K295" s="723"/>
      <c r="L295" s="723"/>
      <c r="M295" s="723"/>
      <c r="N295" s="723"/>
      <c r="O295" s="723"/>
      <c r="P295" s="723"/>
      <c r="Q295" s="723"/>
      <c r="R295" s="723"/>
      <c r="S295" s="723"/>
      <c r="T295" s="723"/>
      <c r="U295" s="723"/>
      <c r="V295" s="723"/>
      <c r="W295" s="723"/>
      <c r="X295" s="723"/>
      <c r="Y295" s="723"/>
      <c r="Z295" s="723"/>
    </row>
    <row r="296">
      <c r="A296" s="705"/>
      <c r="B296" s="705"/>
      <c r="C296" s="705"/>
      <c r="D296" s="705"/>
      <c r="E296" s="729"/>
      <c r="F296" s="729"/>
      <c r="G296" s="723"/>
      <c r="H296" s="723"/>
      <c r="I296" s="723"/>
      <c r="J296" s="723"/>
      <c r="K296" s="723"/>
      <c r="L296" s="723"/>
      <c r="M296" s="723"/>
      <c r="N296" s="723"/>
      <c r="O296" s="723"/>
      <c r="P296" s="723"/>
      <c r="Q296" s="723"/>
      <c r="R296" s="723"/>
      <c r="S296" s="723"/>
      <c r="T296" s="723"/>
      <c r="U296" s="723"/>
      <c r="V296" s="723"/>
      <c r="W296" s="723"/>
      <c r="X296" s="723"/>
      <c r="Y296" s="723"/>
      <c r="Z296" s="723"/>
    </row>
    <row r="297">
      <c r="A297" s="705"/>
      <c r="B297" s="705"/>
      <c r="C297" s="705"/>
      <c r="D297" s="705"/>
      <c r="E297" s="729"/>
      <c r="F297" s="729"/>
      <c r="G297" s="723"/>
      <c r="H297" s="723"/>
      <c r="I297" s="723"/>
      <c r="J297" s="723"/>
      <c r="K297" s="723"/>
      <c r="L297" s="723"/>
      <c r="M297" s="723"/>
      <c r="N297" s="723"/>
      <c r="O297" s="723"/>
      <c r="P297" s="723"/>
      <c r="Q297" s="723"/>
      <c r="R297" s="723"/>
      <c r="S297" s="723"/>
      <c r="T297" s="723"/>
      <c r="U297" s="723"/>
      <c r="V297" s="723"/>
      <c r="W297" s="723"/>
      <c r="X297" s="723"/>
      <c r="Y297" s="723"/>
      <c r="Z297" s="723"/>
    </row>
    <row r="298">
      <c r="A298" s="705"/>
      <c r="B298" s="705"/>
      <c r="C298" s="705"/>
      <c r="D298" s="705"/>
      <c r="E298" s="729"/>
      <c r="F298" s="729"/>
      <c r="G298" s="723"/>
      <c r="H298" s="723"/>
      <c r="I298" s="723"/>
      <c r="J298" s="723"/>
      <c r="K298" s="723"/>
      <c r="L298" s="723"/>
      <c r="M298" s="723"/>
      <c r="N298" s="723"/>
      <c r="O298" s="723"/>
      <c r="P298" s="723"/>
      <c r="Q298" s="723"/>
      <c r="R298" s="723"/>
      <c r="S298" s="723"/>
      <c r="T298" s="723"/>
      <c r="U298" s="723"/>
      <c r="V298" s="723"/>
      <c r="W298" s="723"/>
      <c r="X298" s="723"/>
      <c r="Y298" s="723"/>
      <c r="Z298" s="723"/>
    </row>
    <row r="299">
      <c r="A299" s="705"/>
      <c r="B299" s="705"/>
      <c r="C299" s="705"/>
      <c r="D299" s="705"/>
      <c r="E299" s="729"/>
      <c r="F299" s="729"/>
      <c r="G299" s="723"/>
      <c r="H299" s="723"/>
      <c r="I299" s="723"/>
      <c r="J299" s="723"/>
      <c r="K299" s="723"/>
      <c r="L299" s="723"/>
      <c r="M299" s="723"/>
      <c r="N299" s="723"/>
      <c r="O299" s="723"/>
      <c r="P299" s="723"/>
      <c r="Q299" s="723"/>
      <c r="R299" s="723"/>
      <c r="S299" s="723"/>
      <c r="T299" s="723"/>
      <c r="U299" s="723"/>
      <c r="V299" s="723"/>
      <c r="W299" s="723"/>
      <c r="X299" s="723"/>
      <c r="Y299" s="723"/>
      <c r="Z299" s="723"/>
    </row>
    <row r="300">
      <c r="A300" s="705"/>
      <c r="B300" s="705"/>
      <c r="C300" s="705"/>
      <c r="D300" s="705"/>
      <c r="E300" s="729"/>
      <c r="F300" s="729"/>
      <c r="G300" s="723"/>
      <c r="H300" s="723"/>
      <c r="I300" s="723"/>
      <c r="J300" s="723"/>
      <c r="K300" s="723"/>
      <c r="L300" s="723"/>
      <c r="M300" s="723"/>
      <c r="N300" s="723"/>
      <c r="O300" s="723"/>
      <c r="P300" s="723"/>
      <c r="Q300" s="723"/>
      <c r="R300" s="723"/>
      <c r="S300" s="723"/>
      <c r="T300" s="723"/>
      <c r="U300" s="723"/>
      <c r="V300" s="723"/>
      <c r="W300" s="723"/>
      <c r="X300" s="723"/>
      <c r="Y300" s="723"/>
      <c r="Z300" s="723"/>
    </row>
    <row r="301">
      <c r="A301" s="705"/>
      <c r="B301" s="705"/>
      <c r="C301" s="705"/>
      <c r="D301" s="705"/>
      <c r="E301" s="729"/>
      <c r="F301" s="729"/>
      <c r="G301" s="723"/>
      <c r="H301" s="723"/>
      <c r="I301" s="723"/>
      <c r="J301" s="723"/>
      <c r="K301" s="723"/>
      <c r="L301" s="723"/>
      <c r="M301" s="723"/>
      <c r="N301" s="723"/>
      <c r="O301" s="723"/>
      <c r="P301" s="723"/>
      <c r="Q301" s="723"/>
      <c r="R301" s="723"/>
      <c r="S301" s="723"/>
      <c r="T301" s="723"/>
      <c r="U301" s="723"/>
      <c r="V301" s="723"/>
      <c r="W301" s="723"/>
      <c r="X301" s="723"/>
      <c r="Y301" s="723"/>
      <c r="Z301" s="723"/>
    </row>
    <row r="302">
      <c r="A302" s="705"/>
      <c r="B302" s="705"/>
      <c r="C302" s="705"/>
      <c r="D302" s="705"/>
      <c r="E302" s="729"/>
      <c r="F302" s="729"/>
      <c r="G302" s="723"/>
      <c r="H302" s="723"/>
      <c r="I302" s="723"/>
      <c r="J302" s="723"/>
      <c r="K302" s="723"/>
      <c r="L302" s="723"/>
      <c r="M302" s="723"/>
      <c r="N302" s="723"/>
      <c r="O302" s="723"/>
      <c r="P302" s="723"/>
      <c r="Q302" s="723"/>
      <c r="R302" s="723"/>
      <c r="S302" s="723"/>
      <c r="T302" s="723"/>
      <c r="U302" s="723"/>
      <c r="V302" s="723"/>
      <c r="W302" s="723"/>
      <c r="X302" s="723"/>
      <c r="Y302" s="723"/>
      <c r="Z302" s="723"/>
    </row>
    <row r="303">
      <c r="A303" s="705"/>
      <c r="B303" s="705"/>
      <c r="C303" s="705"/>
      <c r="D303" s="705"/>
      <c r="E303" s="729"/>
      <c r="F303" s="729"/>
      <c r="G303" s="723"/>
      <c r="H303" s="723"/>
      <c r="I303" s="723"/>
      <c r="J303" s="723"/>
      <c r="K303" s="723"/>
      <c r="L303" s="723"/>
      <c r="M303" s="723"/>
      <c r="N303" s="723"/>
      <c r="O303" s="723"/>
      <c r="P303" s="723"/>
      <c r="Q303" s="723"/>
      <c r="R303" s="723"/>
      <c r="S303" s="723"/>
      <c r="T303" s="723"/>
      <c r="U303" s="723"/>
      <c r="V303" s="723"/>
      <c r="W303" s="723"/>
      <c r="X303" s="723"/>
      <c r="Y303" s="723"/>
      <c r="Z303" s="723"/>
    </row>
    <row r="304">
      <c r="A304" s="705"/>
      <c r="B304" s="705"/>
      <c r="C304" s="705"/>
      <c r="D304" s="705"/>
      <c r="E304" s="729"/>
      <c r="F304" s="729"/>
      <c r="G304" s="723"/>
      <c r="H304" s="723"/>
      <c r="I304" s="723"/>
      <c r="J304" s="723"/>
      <c r="K304" s="723"/>
      <c r="L304" s="723"/>
      <c r="M304" s="723"/>
      <c r="N304" s="723"/>
      <c r="O304" s="723"/>
      <c r="P304" s="723"/>
      <c r="Q304" s="723"/>
      <c r="R304" s="723"/>
      <c r="S304" s="723"/>
      <c r="T304" s="723"/>
      <c r="U304" s="723"/>
      <c r="V304" s="723"/>
      <c r="W304" s="723"/>
      <c r="X304" s="723"/>
      <c r="Y304" s="723"/>
      <c r="Z304" s="723"/>
    </row>
    <row r="305">
      <c r="A305" s="705"/>
      <c r="B305" s="705"/>
      <c r="C305" s="705"/>
      <c r="D305" s="705"/>
      <c r="E305" s="729"/>
      <c r="F305" s="729"/>
      <c r="G305" s="723"/>
      <c r="H305" s="723"/>
      <c r="I305" s="723"/>
      <c r="J305" s="723"/>
      <c r="K305" s="723"/>
      <c r="L305" s="723"/>
      <c r="M305" s="723"/>
      <c r="N305" s="723"/>
      <c r="O305" s="723"/>
      <c r="P305" s="723"/>
      <c r="Q305" s="723"/>
      <c r="R305" s="723"/>
      <c r="S305" s="723"/>
      <c r="T305" s="723"/>
      <c r="U305" s="723"/>
      <c r="V305" s="723"/>
      <c r="W305" s="723"/>
      <c r="X305" s="723"/>
      <c r="Y305" s="723"/>
      <c r="Z305" s="723"/>
    </row>
    <row r="306">
      <c r="A306" s="705"/>
      <c r="B306" s="705"/>
      <c r="C306" s="705"/>
      <c r="D306" s="705"/>
      <c r="E306" s="729"/>
      <c r="F306" s="729"/>
      <c r="G306" s="723"/>
      <c r="H306" s="723"/>
      <c r="I306" s="723"/>
      <c r="J306" s="723"/>
      <c r="K306" s="723"/>
      <c r="L306" s="723"/>
      <c r="M306" s="723"/>
      <c r="N306" s="723"/>
      <c r="O306" s="723"/>
      <c r="P306" s="723"/>
      <c r="Q306" s="723"/>
      <c r="R306" s="723"/>
      <c r="S306" s="723"/>
      <c r="T306" s="723"/>
      <c r="U306" s="723"/>
      <c r="V306" s="723"/>
      <c r="W306" s="723"/>
      <c r="X306" s="723"/>
      <c r="Y306" s="723"/>
      <c r="Z306" s="723"/>
    </row>
    <row r="307">
      <c r="A307" s="705"/>
      <c r="B307" s="705"/>
      <c r="C307" s="705"/>
      <c r="D307" s="705"/>
      <c r="E307" s="729"/>
      <c r="F307" s="729"/>
      <c r="G307" s="723"/>
      <c r="H307" s="723"/>
      <c r="I307" s="723"/>
      <c r="J307" s="723"/>
      <c r="K307" s="723"/>
      <c r="L307" s="723"/>
      <c r="M307" s="723"/>
      <c r="N307" s="723"/>
      <c r="O307" s="723"/>
      <c r="P307" s="723"/>
      <c r="Q307" s="723"/>
      <c r="R307" s="723"/>
      <c r="S307" s="723"/>
      <c r="T307" s="723"/>
      <c r="U307" s="723"/>
      <c r="V307" s="723"/>
      <c r="W307" s="723"/>
      <c r="X307" s="723"/>
      <c r="Y307" s="723"/>
      <c r="Z307" s="723"/>
    </row>
    <row r="308">
      <c r="A308" s="705"/>
      <c r="B308" s="705"/>
      <c r="C308" s="705"/>
      <c r="D308" s="705"/>
      <c r="E308" s="729"/>
      <c r="F308" s="729"/>
      <c r="G308" s="723"/>
      <c r="H308" s="723"/>
      <c r="I308" s="723"/>
      <c r="J308" s="723"/>
      <c r="K308" s="723"/>
      <c r="L308" s="723"/>
      <c r="M308" s="723"/>
      <c r="N308" s="723"/>
      <c r="O308" s="723"/>
      <c r="P308" s="723"/>
      <c r="Q308" s="723"/>
      <c r="R308" s="723"/>
      <c r="S308" s="723"/>
      <c r="T308" s="723"/>
      <c r="U308" s="723"/>
      <c r="V308" s="723"/>
      <c r="W308" s="723"/>
      <c r="X308" s="723"/>
      <c r="Y308" s="723"/>
      <c r="Z308" s="723"/>
    </row>
    <row r="309">
      <c r="A309" s="705"/>
      <c r="B309" s="705"/>
      <c r="C309" s="705"/>
      <c r="D309" s="705"/>
      <c r="E309" s="729"/>
      <c r="F309" s="729"/>
      <c r="G309" s="723"/>
      <c r="H309" s="723"/>
      <c r="I309" s="723"/>
      <c r="J309" s="723"/>
      <c r="K309" s="723"/>
      <c r="L309" s="723"/>
      <c r="M309" s="723"/>
      <c r="N309" s="723"/>
      <c r="O309" s="723"/>
      <c r="P309" s="723"/>
      <c r="Q309" s="723"/>
      <c r="R309" s="723"/>
      <c r="S309" s="723"/>
      <c r="T309" s="723"/>
      <c r="U309" s="723"/>
      <c r="V309" s="723"/>
      <c r="W309" s="723"/>
      <c r="X309" s="723"/>
      <c r="Y309" s="723"/>
      <c r="Z309" s="723"/>
    </row>
    <row r="310">
      <c r="A310" s="705"/>
      <c r="B310" s="705"/>
      <c r="C310" s="705"/>
      <c r="D310" s="705"/>
      <c r="E310" s="729"/>
      <c r="F310" s="729"/>
      <c r="G310" s="723"/>
      <c r="H310" s="723"/>
      <c r="I310" s="723"/>
      <c r="J310" s="723"/>
      <c r="K310" s="723"/>
      <c r="L310" s="723"/>
      <c r="M310" s="723"/>
      <c r="N310" s="723"/>
      <c r="O310" s="723"/>
      <c r="P310" s="723"/>
      <c r="Q310" s="723"/>
      <c r="R310" s="723"/>
      <c r="S310" s="723"/>
      <c r="T310" s="723"/>
      <c r="U310" s="723"/>
      <c r="V310" s="723"/>
      <c r="W310" s="723"/>
      <c r="X310" s="723"/>
      <c r="Y310" s="723"/>
      <c r="Z310" s="723"/>
    </row>
    <row r="311">
      <c r="A311" s="705"/>
      <c r="B311" s="705"/>
      <c r="C311" s="705"/>
      <c r="D311" s="705"/>
      <c r="E311" s="729"/>
      <c r="F311" s="729"/>
      <c r="G311" s="723"/>
      <c r="H311" s="723"/>
      <c r="I311" s="723"/>
      <c r="J311" s="723"/>
      <c r="K311" s="723"/>
      <c r="L311" s="723"/>
      <c r="M311" s="723"/>
      <c r="N311" s="723"/>
      <c r="O311" s="723"/>
      <c r="P311" s="723"/>
      <c r="Q311" s="723"/>
      <c r="R311" s="723"/>
      <c r="S311" s="723"/>
      <c r="T311" s="723"/>
      <c r="U311" s="723"/>
      <c r="V311" s="723"/>
      <c r="W311" s="723"/>
      <c r="X311" s="723"/>
      <c r="Y311" s="723"/>
      <c r="Z311" s="723"/>
    </row>
    <row r="312">
      <c r="A312" s="705"/>
      <c r="B312" s="705"/>
      <c r="C312" s="705"/>
      <c r="D312" s="705"/>
      <c r="E312" s="729"/>
      <c r="F312" s="729"/>
      <c r="G312" s="723"/>
      <c r="H312" s="723"/>
      <c r="I312" s="723"/>
      <c r="J312" s="723"/>
      <c r="K312" s="723"/>
      <c r="L312" s="723"/>
      <c r="M312" s="723"/>
      <c r="N312" s="723"/>
      <c r="O312" s="723"/>
      <c r="P312" s="723"/>
      <c r="Q312" s="723"/>
      <c r="R312" s="723"/>
      <c r="S312" s="723"/>
      <c r="T312" s="723"/>
      <c r="U312" s="723"/>
      <c r="V312" s="723"/>
      <c r="W312" s="723"/>
      <c r="X312" s="723"/>
      <c r="Y312" s="723"/>
      <c r="Z312" s="723"/>
    </row>
    <row r="313">
      <c r="A313" s="705"/>
      <c r="B313" s="705"/>
      <c r="C313" s="705"/>
      <c r="D313" s="705"/>
      <c r="E313" s="729"/>
      <c r="F313" s="729"/>
      <c r="G313" s="723"/>
      <c r="H313" s="723"/>
      <c r="I313" s="723"/>
      <c r="J313" s="723"/>
      <c r="K313" s="723"/>
      <c r="L313" s="723"/>
      <c r="M313" s="723"/>
      <c r="N313" s="723"/>
      <c r="O313" s="723"/>
      <c r="P313" s="723"/>
      <c r="Q313" s="723"/>
      <c r="R313" s="723"/>
      <c r="S313" s="723"/>
      <c r="T313" s="723"/>
      <c r="U313" s="723"/>
      <c r="V313" s="723"/>
      <c r="W313" s="723"/>
      <c r="X313" s="723"/>
      <c r="Y313" s="723"/>
      <c r="Z313" s="723"/>
    </row>
    <row r="314">
      <c r="A314" s="705"/>
      <c r="B314" s="705"/>
      <c r="C314" s="705"/>
      <c r="D314" s="705"/>
      <c r="E314" s="729"/>
      <c r="F314" s="729"/>
      <c r="G314" s="723"/>
      <c r="H314" s="723"/>
      <c r="I314" s="723"/>
      <c r="J314" s="723"/>
      <c r="K314" s="723"/>
      <c r="L314" s="723"/>
      <c r="M314" s="723"/>
      <c r="N314" s="723"/>
      <c r="O314" s="723"/>
      <c r="P314" s="723"/>
      <c r="Q314" s="723"/>
      <c r="R314" s="723"/>
      <c r="S314" s="723"/>
      <c r="T314" s="723"/>
      <c r="U314" s="723"/>
      <c r="V314" s="723"/>
      <c r="W314" s="723"/>
      <c r="X314" s="723"/>
      <c r="Y314" s="723"/>
      <c r="Z314" s="723"/>
    </row>
    <row r="315">
      <c r="A315" s="705"/>
      <c r="B315" s="705"/>
      <c r="C315" s="705"/>
      <c r="D315" s="705"/>
      <c r="E315" s="729"/>
      <c r="F315" s="729"/>
      <c r="G315" s="723"/>
      <c r="H315" s="723"/>
      <c r="I315" s="723"/>
      <c r="J315" s="723"/>
      <c r="K315" s="723"/>
      <c r="L315" s="723"/>
      <c r="M315" s="723"/>
      <c r="N315" s="723"/>
      <c r="O315" s="723"/>
      <c r="P315" s="723"/>
      <c r="Q315" s="723"/>
      <c r="R315" s="723"/>
      <c r="S315" s="723"/>
      <c r="T315" s="723"/>
      <c r="U315" s="723"/>
      <c r="V315" s="723"/>
      <c r="W315" s="723"/>
      <c r="X315" s="723"/>
      <c r="Y315" s="723"/>
      <c r="Z315" s="723"/>
    </row>
    <row r="316">
      <c r="A316" s="705"/>
      <c r="B316" s="705"/>
      <c r="C316" s="705"/>
      <c r="D316" s="705"/>
      <c r="E316" s="729"/>
      <c r="F316" s="729"/>
      <c r="G316" s="723"/>
      <c r="H316" s="723"/>
      <c r="I316" s="723"/>
      <c r="J316" s="723"/>
      <c r="K316" s="723"/>
      <c r="L316" s="723"/>
      <c r="M316" s="723"/>
      <c r="N316" s="723"/>
      <c r="O316" s="723"/>
      <c r="P316" s="723"/>
      <c r="Q316" s="723"/>
      <c r="R316" s="723"/>
      <c r="S316" s="723"/>
      <c r="T316" s="723"/>
      <c r="U316" s="723"/>
      <c r="V316" s="723"/>
      <c r="W316" s="723"/>
      <c r="X316" s="723"/>
      <c r="Y316" s="723"/>
      <c r="Z316" s="723"/>
    </row>
    <row r="317">
      <c r="A317" s="705"/>
      <c r="B317" s="705"/>
      <c r="C317" s="705"/>
      <c r="D317" s="705"/>
      <c r="E317" s="729"/>
      <c r="F317" s="729"/>
      <c r="G317" s="723"/>
      <c r="H317" s="723"/>
      <c r="I317" s="723"/>
      <c r="J317" s="723"/>
      <c r="K317" s="723"/>
      <c r="L317" s="723"/>
      <c r="M317" s="723"/>
      <c r="N317" s="723"/>
      <c r="O317" s="723"/>
      <c r="P317" s="723"/>
      <c r="Q317" s="723"/>
      <c r="R317" s="723"/>
      <c r="S317" s="723"/>
      <c r="T317" s="723"/>
      <c r="U317" s="723"/>
      <c r="V317" s="723"/>
      <c r="W317" s="723"/>
      <c r="X317" s="723"/>
      <c r="Y317" s="723"/>
      <c r="Z317" s="723"/>
    </row>
    <row r="318">
      <c r="A318" s="705"/>
      <c r="B318" s="705"/>
      <c r="C318" s="705"/>
      <c r="D318" s="705"/>
      <c r="E318" s="729"/>
      <c r="F318" s="729"/>
      <c r="G318" s="723"/>
      <c r="H318" s="723"/>
      <c r="I318" s="723"/>
      <c r="J318" s="723"/>
      <c r="K318" s="723"/>
      <c r="L318" s="723"/>
      <c r="M318" s="723"/>
      <c r="N318" s="723"/>
      <c r="O318" s="723"/>
      <c r="P318" s="723"/>
      <c r="Q318" s="723"/>
      <c r="R318" s="723"/>
      <c r="S318" s="723"/>
      <c r="T318" s="723"/>
      <c r="U318" s="723"/>
      <c r="V318" s="723"/>
      <c r="W318" s="723"/>
      <c r="X318" s="723"/>
      <c r="Y318" s="723"/>
      <c r="Z318" s="723"/>
    </row>
    <row r="319">
      <c r="A319" s="705"/>
      <c r="B319" s="705"/>
      <c r="C319" s="705"/>
      <c r="D319" s="705"/>
      <c r="E319" s="729"/>
      <c r="F319" s="729"/>
      <c r="G319" s="723"/>
      <c r="H319" s="723"/>
      <c r="I319" s="723"/>
      <c r="J319" s="723"/>
      <c r="K319" s="723"/>
      <c r="L319" s="723"/>
      <c r="M319" s="723"/>
      <c r="N319" s="723"/>
      <c r="O319" s="723"/>
      <c r="P319" s="723"/>
      <c r="Q319" s="723"/>
      <c r="R319" s="723"/>
      <c r="S319" s="723"/>
      <c r="T319" s="723"/>
      <c r="U319" s="723"/>
      <c r="V319" s="723"/>
      <c r="W319" s="723"/>
      <c r="X319" s="723"/>
      <c r="Y319" s="723"/>
      <c r="Z319" s="723"/>
    </row>
    <row r="320">
      <c r="A320" s="705"/>
      <c r="B320" s="705"/>
      <c r="C320" s="705"/>
      <c r="D320" s="705"/>
      <c r="E320" s="729"/>
      <c r="F320" s="729"/>
      <c r="G320" s="723"/>
      <c r="H320" s="723"/>
      <c r="I320" s="723"/>
      <c r="J320" s="723"/>
      <c r="K320" s="723"/>
      <c r="L320" s="723"/>
      <c r="M320" s="723"/>
      <c r="N320" s="723"/>
      <c r="O320" s="723"/>
      <c r="P320" s="723"/>
      <c r="Q320" s="723"/>
      <c r="R320" s="723"/>
      <c r="S320" s="723"/>
      <c r="T320" s="723"/>
      <c r="U320" s="723"/>
      <c r="V320" s="723"/>
      <c r="W320" s="723"/>
      <c r="X320" s="723"/>
      <c r="Y320" s="723"/>
      <c r="Z320" s="723"/>
    </row>
    <row r="321">
      <c r="A321" s="705"/>
      <c r="B321" s="705"/>
      <c r="C321" s="705"/>
      <c r="D321" s="705"/>
      <c r="E321" s="729"/>
      <c r="F321" s="729"/>
      <c r="G321" s="723"/>
      <c r="H321" s="723"/>
      <c r="I321" s="723"/>
      <c r="J321" s="723"/>
      <c r="K321" s="723"/>
      <c r="L321" s="723"/>
      <c r="M321" s="723"/>
      <c r="N321" s="723"/>
      <c r="O321" s="723"/>
      <c r="P321" s="723"/>
      <c r="Q321" s="723"/>
      <c r="R321" s="723"/>
      <c r="S321" s="723"/>
      <c r="T321" s="723"/>
      <c r="U321" s="723"/>
      <c r="V321" s="723"/>
      <c r="W321" s="723"/>
      <c r="X321" s="723"/>
      <c r="Y321" s="723"/>
      <c r="Z321" s="723"/>
    </row>
    <row r="322">
      <c r="A322" s="705"/>
      <c r="B322" s="705"/>
      <c r="C322" s="705"/>
      <c r="D322" s="705"/>
      <c r="E322" s="729"/>
      <c r="F322" s="729"/>
      <c r="G322" s="723"/>
      <c r="H322" s="723"/>
      <c r="I322" s="723"/>
      <c r="J322" s="723"/>
      <c r="K322" s="723"/>
      <c r="L322" s="723"/>
      <c r="M322" s="723"/>
      <c r="N322" s="723"/>
      <c r="O322" s="723"/>
      <c r="P322" s="723"/>
      <c r="Q322" s="723"/>
      <c r="R322" s="723"/>
      <c r="S322" s="723"/>
      <c r="T322" s="723"/>
      <c r="U322" s="723"/>
      <c r="V322" s="723"/>
      <c r="W322" s="723"/>
      <c r="X322" s="723"/>
      <c r="Y322" s="723"/>
      <c r="Z322" s="723"/>
    </row>
    <row r="323">
      <c r="A323" s="705"/>
      <c r="B323" s="705"/>
      <c r="C323" s="705"/>
      <c r="D323" s="705"/>
      <c r="E323" s="729"/>
      <c r="F323" s="729"/>
      <c r="G323" s="723"/>
      <c r="H323" s="723"/>
      <c r="I323" s="723"/>
      <c r="J323" s="723"/>
      <c r="K323" s="723"/>
      <c r="L323" s="723"/>
      <c r="M323" s="723"/>
      <c r="N323" s="723"/>
      <c r="O323" s="723"/>
      <c r="P323" s="723"/>
      <c r="Q323" s="723"/>
      <c r="R323" s="723"/>
      <c r="S323" s="723"/>
      <c r="T323" s="723"/>
      <c r="U323" s="723"/>
      <c r="V323" s="723"/>
      <c r="W323" s="723"/>
      <c r="X323" s="723"/>
      <c r="Y323" s="723"/>
      <c r="Z323" s="723"/>
    </row>
    <row r="324">
      <c r="A324" s="705"/>
      <c r="B324" s="705"/>
      <c r="C324" s="705"/>
      <c r="D324" s="705"/>
      <c r="E324" s="729"/>
      <c r="F324" s="729"/>
      <c r="G324" s="723"/>
      <c r="H324" s="723"/>
      <c r="I324" s="723"/>
      <c r="J324" s="723"/>
      <c r="K324" s="723"/>
      <c r="L324" s="723"/>
      <c r="M324" s="723"/>
      <c r="N324" s="723"/>
      <c r="O324" s="723"/>
      <c r="P324" s="723"/>
      <c r="Q324" s="723"/>
      <c r="R324" s="723"/>
      <c r="S324" s="723"/>
      <c r="T324" s="723"/>
      <c r="U324" s="723"/>
      <c r="V324" s="723"/>
      <c r="W324" s="723"/>
      <c r="X324" s="723"/>
      <c r="Y324" s="723"/>
      <c r="Z324" s="723"/>
    </row>
    <row r="325">
      <c r="A325" s="705"/>
      <c r="B325" s="705"/>
      <c r="C325" s="705"/>
      <c r="D325" s="705"/>
      <c r="E325" s="729"/>
      <c r="F325" s="729"/>
      <c r="G325" s="723"/>
      <c r="H325" s="723"/>
      <c r="I325" s="723"/>
      <c r="J325" s="723"/>
      <c r="K325" s="723"/>
      <c r="L325" s="723"/>
      <c r="M325" s="723"/>
      <c r="N325" s="723"/>
      <c r="O325" s="723"/>
      <c r="P325" s="723"/>
      <c r="Q325" s="723"/>
      <c r="R325" s="723"/>
      <c r="S325" s="723"/>
      <c r="T325" s="723"/>
      <c r="U325" s="723"/>
      <c r="V325" s="723"/>
      <c r="W325" s="723"/>
      <c r="X325" s="723"/>
      <c r="Y325" s="723"/>
      <c r="Z325" s="723"/>
    </row>
    <row r="326">
      <c r="A326" s="705"/>
      <c r="B326" s="705"/>
      <c r="C326" s="705"/>
      <c r="D326" s="705"/>
      <c r="E326" s="729"/>
      <c r="F326" s="729"/>
      <c r="G326" s="723"/>
      <c r="H326" s="723"/>
      <c r="I326" s="723"/>
      <c r="J326" s="723"/>
      <c r="K326" s="723"/>
      <c r="L326" s="723"/>
      <c r="M326" s="723"/>
      <c r="N326" s="723"/>
      <c r="O326" s="723"/>
      <c r="P326" s="723"/>
      <c r="Q326" s="723"/>
      <c r="R326" s="723"/>
      <c r="S326" s="723"/>
      <c r="T326" s="723"/>
      <c r="U326" s="723"/>
      <c r="V326" s="723"/>
      <c r="W326" s="723"/>
      <c r="X326" s="723"/>
      <c r="Y326" s="723"/>
      <c r="Z326" s="723"/>
    </row>
    <row r="327">
      <c r="A327" s="705"/>
      <c r="B327" s="705"/>
      <c r="C327" s="705"/>
      <c r="D327" s="705"/>
      <c r="E327" s="729"/>
      <c r="F327" s="729"/>
      <c r="G327" s="723"/>
      <c r="H327" s="723"/>
      <c r="I327" s="723"/>
      <c r="J327" s="723"/>
      <c r="K327" s="723"/>
      <c r="L327" s="723"/>
      <c r="M327" s="723"/>
      <c r="N327" s="723"/>
      <c r="O327" s="723"/>
      <c r="P327" s="723"/>
      <c r="Q327" s="723"/>
      <c r="R327" s="723"/>
      <c r="S327" s="723"/>
      <c r="T327" s="723"/>
      <c r="U327" s="723"/>
      <c r="V327" s="723"/>
      <c r="W327" s="723"/>
      <c r="X327" s="723"/>
      <c r="Y327" s="723"/>
      <c r="Z327" s="723"/>
    </row>
    <row r="328">
      <c r="A328" s="705"/>
      <c r="B328" s="705"/>
      <c r="C328" s="705"/>
      <c r="D328" s="705"/>
      <c r="E328" s="729"/>
      <c r="F328" s="729"/>
      <c r="G328" s="723"/>
      <c r="H328" s="723"/>
      <c r="I328" s="723"/>
      <c r="J328" s="723"/>
      <c r="K328" s="723"/>
      <c r="L328" s="723"/>
      <c r="M328" s="723"/>
      <c r="N328" s="723"/>
      <c r="O328" s="723"/>
      <c r="P328" s="723"/>
      <c r="Q328" s="723"/>
      <c r="R328" s="723"/>
      <c r="S328" s="723"/>
      <c r="T328" s="723"/>
      <c r="U328" s="723"/>
      <c r="V328" s="723"/>
      <c r="W328" s="723"/>
      <c r="X328" s="723"/>
      <c r="Y328" s="723"/>
      <c r="Z328" s="723"/>
    </row>
    <row r="329">
      <c r="A329" s="705"/>
      <c r="B329" s="705"/>
      <c r="C329" s="705"/>
      <c r="D329" s="705"/>
      <c r="E329" s="729"/>
      <c r="F329" s="729"/>
      <c r="G329" s="723"/>
      <c r="H329" s="723"/>
      <c r="I329" s="723"/>
      <c r="J329" s="723"/>
      <c r="K329" s="723"/>
      <c r="L329" s="723"/>
      <c r="M329" s="723"/>
      <c r="N329" s="723"/>
      <c r="O329" s="723"/>
      <c r="P329" s="723"/>
      <c r="Q329" s="723"/>
      <c r="R329" s="723"/>
      <c r="S329" s="723"/>
      <c r="T329" s="723"/>
      <c r="U329" s="723"/>
      <c r="V329" s="723"/>
      <c r="W329" s="723"/>
      <c r="X329" s="723"/>
      <c r="Y329" s="723"/>
      <c r="Z329" s="723"/>
    </row>
    <row r="330">
      <c r="A330" s="705"/>
      <c r="B330" s="705"/>
      <c r="C330" s="705"/>
      <c r="D330" s="705"/>
      <c r="E330" s="729"/>
      <c r="F330" s="729"/>
      <c r="G330" s="723"/>
      <c r="H330" s="723"/>
      <c r="I330" s="723"/>
      <c r="J330" s="723"/>
      <c r="K330" s="723"/>
      <c r="L330" s="723"/>
      <c r="M330" s="723"/>
      <c r="N330" s="723"/>
      <c r="O330" s="723"/>
      <c r="P330" s="723"/>
      <c r="Q330" s="723"/>
      <c r="R330" s="723"/>
      <c r="S330" s="723"/>
      <c r="T330" s="723"/>
      <c r="U330" s="723"/>
      <c r="V330" s="723"/>
      <c r="W330" s="723"/>
      <c r="X330" s="723"/>
      <c r="Y330" s="723"/>
      <c r="Z330" s="723"/>
    </row>
    <row r="331">
      <c r="A331" s="705"/>
      <c r="B331" s="705"/>
      <c r="C331" s="705"/>
      <c r="D331" s="705"/>
      <c r="E331" s="729"/>
      <c r="F331" s="729"/>
      <c r="G331" s="723"/>
      <c r="H331" s="723"/>
      <c r="I331" s="723"/>
      <c r="J331" s="723"/>
      <c r="K331" s="723"/>
      <c r="L331" s="723"/>
      <c r="M331" s="723"/>
      <c r="N331" s="723"/>
      <c r="O331" s="723"/>
      <c r="P331" s="723"/>
      <c r="Q331" s="723"/>
      <c r="R331" s="723"/>
      <c r="S331" s="723"/>
      <c r="T331" s="723"/>
      <c r="U331" s="723"/>
      <c r="V331" s="723"/>
      <c r="W331" s="723"/>
      <c r="X331" s="723"/>
      <c r="Y331" s="723"/>
      <c r="Z331" s="723"/>
    </row>
    <row r="332">
      <c r="A332" s="705"/>
      <c r="B332" s="705"/>
      <c r="C332" s="705"/>
      <c r="D332" s="705"/>
      <c r="E332" s="729"/>
      <c r="F332" s="729"/>
      <c r="G332" s="723"/>
      <c r="H332" s="723"/>
      <c r="I332" s="723"/>
      <c r="J332" s="723"/>
      <c r="K332" s="723"/>
      <c r="L332" s="723"/>
      <c r="M332" s="723"/>
      <c r="N332" s="723"/>
      <c r="O332" s="723"/>
      <c r="P332" s="723"/>
      <c r="Q332" s="723"/>
      <c r="R332" s="723"/>
      <c r="S332" s="723"/>
      <c r="T332" s="723"/>
      <c r="U332" s="723"/>
      <c r="V332" s="723"/>
      <c r="W332" s="723"/>
      <c r="X332" s="723"/>
      <c r="Y332" s="723"/>
      <c r="Z332" s="723"/>
    </row>
    <row r="333">
      <c r="A333" s="705"/>
      <c r="B333" s="705"/>
      <c r="C333" s="705"/>
      <c r="D333" s="705"/>
      <c r="E333" s="729"/>
      <c r="F333" s="729"/>
      <c r="G333" s="723"/>
      <c r="H333" s="723"/>
      <c r="I333" s="723"/>
      <c r="J333" s="723"/>
      <c r="K333" s="723"/>
      <c r="L333" s="723"/>
      <c r="M333" s="723"/>
      <c r="N333" s="723"/>
      <c r="O333" s="723"/>
      <c r="P333" s="723"/>
      <c r="Q333" s="723"/>
      <c r="R333" s="723"/>
      <c r="S333" s="723"/>
      <c r="T333" s="723"/>
      <c r="U333" s="723"/>
      <c r="V333" s="723"/>
      <c r="W333" s="723"/>
      <c r="X333" s="723"/>
      <c r="Y333" s="723"/>
      <c r="Z333" s="723"/>
    </row>
    <row r="334">
      <c r="A334" s="705"/>
      <c r="B334" s="705"/>
      <c r="C334" s="705"/>
      <c r="D334" s="705"/>
      <c r="E334" s="729"/>
      <c r="F334" s="729"/>
      <c r="G334" s="723"/>
      <c r="H334" s="723"/>
      <c r="I334" s="723"/>
      <c r="J334" s="723"/>
      <c r="K334" s="723"/>
      <c r="L334" s="723"/>
      <c r="M334" s="723"/>
      <c r="N334" s="723"/>
      <c r="O334" s="723"/>
      <c r="P334" s="723"/>
      <c r="Q334" s="723"/>
      <c r="R334" s="723"/>
      <c r="S334" s="723"/>
      <c r="T334" s="723"/>
      <c r="U334" s="723"/>
      <c r="V334" s="723"/>
      <c r="W334" s="723"/>
      <c r="X334" s="723"/>
      <c r="Y334" s="723"/>
      <c r="Z334" s="723"/>
    </row>
    <row r="335">
      <c r="A335" s="705"/>
      <c r="B335" s="705"/>
      <c r="C335" s="705"/>
      <c r="D335" s="705"/>
      <c r="E335" s="729"/>
      <c r="F335" s="729"/>
      <c r="G335" s="723"/>
      <c r="H335" s="723"/>
      <c r="I335" s="723"/>
      <c r="J335" s="723"/>
      <c r="K335" s="723"/>
      <c r="L335" s="723"/>
      <c r="M335" s="723"/>
      <c r="N335" s="723"/>
      <c r="O335" s="723"/>
      <c r="P335" s="723"/>
      <c r="Q335" s="723"/>
      <c r="R335" s="723"/>
      <c r="S335" s="723"/>
      <c r="T335" s="723"/>
      <c r="U335" s="723"/>
      <c r="V335" s="723"/>
      <c r="W335" s="723"/>
      <c r="X335" s="723"/>
      <c r="Y335" s="723"/>
      <c r="Z335" s="723"/>
    </row>
    <row r="336">
      <c r="A336" s="705"/>
      <c r="B336" s="705"/>
      <c r="C336" s="705"/>
      <c r="D336" s="705"/>
      <c r="E336" s="729"/>
      <c r="F336" s="729"/>
      <c r="G336" s="723"/>
      <c r="H336" s="723"/>
      <c r="I336" s="723"/>
      <c r="J336" s="723"/>
      <c r="K336" s="723"/>
      <c r="L336" s="723"/>
      <c r="M336" s="723"/>
      <c r="N336" s="723"/>
      <c r="O336" s="723"/>
      <c r="P336" s="723"/>
      <c r="Q336" s="723"/>
      <c r="R336" s="723"/>
      <c r="S336" s="723"/>
      <c r="T336" s="723"/>
      <c r="U336" s="723"/>
      <c r="V336" s="723"/>
      <c r="W336" s="723"/>
      <c r="X336" s="723"/>
      <c r="Y336" s="723"/>
      <c r="Z336" s="723"/>
    </row>
    <row r="337">
      <c r="A337" s="705"/>
      <c r="B337" s="705"/>
      <c r="C337" s="705"/>
      <c r="D337" s="705"/>
      <c r="E337" s="729"/>
      <c r="F337" s="729"/>
      <c r="G337" s="723"/>
      <c r="H337" s="723"/>
      <c r="I337" s="723"/>
      <c r="J337" s="723"/>
      <c r="K337" s="723"/>
      <c r="L337" s="723"/>
      <c r="M337" s="723"/>
      <c r="N337" s="723"/>
      <c r="O337" s="723"/>
      <c r="P337" s="723"/>
      <c r="Q337" s="723"/>
      <c r="R337" s="723"/>
      <c r="S337" s="723"/>
      <c r="T337" s="723"/>
      <c r="U337" s="723"/>
      <c r="V337" s="723"/>
      <c r="W337" s="723"/>
      <c r="X337" s="723"/>
      <c r="Y337" s="723"/>
      <c r="Z337" s="723"/>
    </row>
    <row r="338">
      <c r="A338" s="705"/>
      <c r="B338" s="705"/>
      <c r="C338" s="705"/>
      <c r="D338" s="705"/>
      <c r="E338" s="729"/>
      <c r="F338" s="729"/>
      <c r="G338" s="723"/>
      <c r="H338" s="723"/>
      <c r="I338" s="723"/>
      <c r="J338" s="723"/>
      <c r="K338" s="723"/>
      <c r="L338" s="723"/>
      <c r="M338" s="723"/>
      <c r="N338" s="723"/>
      <c r="O338" s="723"/>
      <c r="P338" s="723"/>
      <c r="Q338" s="723"/>
      <c r="R338" s="723"/>
      <c r="S338" s="723"/>
      <c r="T338" s="723"/>
      <c r="U338" s="723"/>
      <c r="V338" s="723"/>
      <c r="W338" s="723"/>
      <c r="X338" s="723"/>
      <c r="Y338" s="723"/>
      <c r="Z338" s="723"/>
    </row>
    <row r="339">
      <c r="A339" s="705"/>
      <c r="B339" s="705"/>
      <c r="C339" s="705"/>
      <c r="D339" s="705"/>
      <c r="E339" s="729"/>
      <c r="F339" s="729"/>
      <c r="G339" s="723"/>
      <c r="H339" s="723"/>
      <c r="I339" s="723"/>
      <c r="J339" s="723"/>
      <c r="K339" s="723"/>
      <c r="L339" s="723"/>
      <c r="M339" s="723"/>
      <c r="N339" s="723"/>
      <c r="O339" s="723"/>
      <c r="P339" s="723"/>
      <c r="Q339" s="723"/>
      <c r="R339" s="723"/>
      <c r="S339" s="723"/>
      <c r="T339" s="723"/>
      <c r="U339" s="723"/>
      <c r="V339" s="723"/>
      <c r="W339" s="723"/>
      <c r="X339" s="723"/>
      <c r="Y339" s="723"/>
      <c r="Z339" s="723"/>
    </row>
    <row r="340">
      <c r="A340" s="705"/>
      <c r="B340" s="705"/>
      <c r="C340" s="705"/>
      <c r="D340" s="705"/>
      <c r="E340" s="729"/>
      <c r="F340" s="729"/>
      <c r="G340" s="723"/>
      <c r="H340" s="723"/>
      <c r="I340" s="723"/>
      <c r="J340" s="723"/>
      <c r="K340" s="723"/>
      <c r="L340" s="723"/>
      <c r="M340" s="723"/>
      <c r="N340" s="723"/>
      <c r="O340" s="723"/>
      <c r="P340" s="723"/>
      <c r="Q340" s="723"/>
      <c r="R340" s="723"/>
      <c r="S340" s="723"/>
      <c r="T340" s="723"/>
      <c r="U340" s="723"/>
      <c r="V340" s="723"/>
      <c r="W340" s="723"/>
      <c r="X340" s="723"/>
      <c r="Y340" s="723"/>
      <c r="Z340" s="723"/>
    </row>
    <row r="341">
      <c r="A341" s="705"/>
      <c r="B341" s="705"/>
      <c r="C341" s="705"/>
      <c r="D341" s="705"/>
      <c r="E341" s="729"/>
      <c r="F341" s="729"/>
      <c r="G341" s="723"/>
      <c r="H341" s="723"/>
      <c r="I341" s="723"/>
      <c r="J341" s="723"/>
      <c r="K341" s="723"/>
      <c r="L341" s="723"/>
      <c r="M341" s="723"/>
      <c r="N341" s="723"/>
      <c r="O341" s="723"/>
      <c r="P341" s="723"/>
      <c r="Q341" s="723"/>
      <c r="R341" s="723"/>
      <c r="S341" s="723"/>
      <c r="T341" s="723"/>
      <c r="U341" s="723"/>
      <c r="V341" s="723"/>
      <c r="W341" s="723"/>
      <c r="X341" s="723"/>
      <c r="Y341" s="723"/>
      <c r="Z341" s="723"/>
    </row>
    <row r="342">
      <c r="A342" s="705"/>
      <c r="B342" s="705"/>
      <c r="C342" s="705"/>
      <c r="D342" s="705"/>
      <c r="E342" s="729"/>
      <c r="F342" s="729"/>
      <c r="G342" s="723"/>
      <c r="H342" s="723"/>
      <c r="I342" s="723"/>
      <c r="J342" s="723"/>
      <c r="K342" s="723"/>
      <c r="L342" s="723"/>
      <c r="M342" s="723"/>
      <c r="N342" s="723"/>
      <c r="O342" s="723"/>
      <c r="P342" s="723"/>
      <c r="Q342" s="723"/>
      <c r="R342" s="723"/>
      <c r="S342" s="723"/>
      <c r="T342" s="723"/>
      <c r="U342" s="723"/>
      <c r="V342" s="723"/>
      <c r="W342" s="723"/>
      <c r="X342" s="723"/>
      <c r="Y342" s="723"/>
      <c r="Z342" s="723"/>
    </row>
    <row r="343">
      <c r="A343" s="705"/>
      <c r="B343" s="705"/>
      <c r="C343" s="705"/>
      <c r="D343" s="705"/>
      <c r="E343" s="729"/>
      <c r="F343" s="729"/>
      <c r="G343" s="723"/>
      <c r="H343" s="723"/>
      <c r="I343" s="723"/>
      <c r="J343" s="723"/>
      <c r="K343" s="723"/>
      <c r="L343" s="723"/>
      <c r="M343" s="723"/>
      <c r="N343" s="723"/>
      <c r="O343" s="723"/>
      <c r="P343" s="723"/>
      <c r="Q343" s="723"/>
      <c r="R343" s="723"/>
      <c r="S343" s="723"/>
      <c r="T343" s="723"/>
      <c r="U343" s="723"/>
      <c r="V343" s="723"/>
      <c r="W343" s="723"/>
      <c r="X343" s="723"/>
      <c r="Y343" s="723"/>
      <c r="Z343" s="723"/>
    </row>
    <row r="344">
      <c r="A344" s="705"/>
      <c r="B344" s="705"/>
      <c r="C344" s="705"/>
      <c r="D344" s="705"/>
      <c r="E344" s="729"/>
      <c r="F344" s="729"/>
      <c r="G344" s="723"/>
      <c r="H344" s="723"/>
      <c r="I344" s="723"/>
      <c r="J344" s="723"/>
      <c r="K344" s="723"/>
      <c r="L344" s="723"/>
      <c r="M344" s="723"/>
      <c r="N344" s="723"/>
      <c r="O344" s="723"/>
      <c r="P344" s="723"/>
      <c r="Q344" s="723"/>
      <c r="R344" s="723"/>
      <c r="S344" s="723"/>
      <c r="T344" s="723"/>
      <c r="U344" s="723"/>
      <c r="V344" s="723"/>
      <c r="W344" s="723"/>
      <c r="X344" s="723"/>
      <c r="Y344" s="723"/>
      <c r="Z344" s="723"/>
    </row>
    <row r="345">
      <c r="A345" s="705"/>
      <c r="B345" s="705"/>
      <c r="C345" s="705"/>
      <c r="D345" s="705"/>
      <c r="E345" s="729"/>
      <c r="F345" s="729"/>
      <c r="G345" s="723"/>
      <c r="H345" s="723"/>
      <c r="I345" s="723"/>
      <c r="J345" s="723"/>
      <c r="K345" s="723"/>
      <c r="L345" s="723"/>
      <c r="M345" s="723"/>
      <c r="N345" s="723"/>
      <c r="O345" s="723"/>
      <c r="P345" s="723"/>
      <c r="Q345" s="723"/>
      <c r="R345" s="723"/>
      <c r="S345" s="723"/>
      <c r="T345" s="723"/>
      <c r="U345" s="723"/>
      <c r="V345" s="723"/>
      <c r="W345" s="723"/>
      <c r="X345" s="723"/>
      <c r="Y345" s="723"/>
      <c r="Z345" s="723"/>
    </row>
    <row r="346">
      <c r="A346" s="705"/>
      <c r="B346" s="705"/>
      <c r="C346" s="705"/>
      <c r="D346" s="705"/>
      <c r="E346" s="729"/>
      <c r="F346" s="729"/>
      <c r="G346" s="723"/>
      <c r="H346" s="723"/>
      <c r="I346" s="723"/>
      <c r="J346" s="723"/>
      <c r="K346" s="723"/>
      <c r="L346" s="723"/>
      <c r="M346" s="723"/>
      <c r="N346" s="723"/>
      <c r="O346" s="723"/>
      <c r="P346" s="723"/>
      <c r="Q346" s="723"/>
      <c r="R346" s="723"/>
      <c r="S346" s="723"/>
      <c r="T346" s="723"/>
      <c r="U346" s="723"/>
      <c r="V346" s="723"/>
      <c r="W346" s="723"/>
      <c r="X346" s="723"/>
      <c r="Y346" s="723"/>
      <c r="Z346" s="723"/>
    </row>
    <row r="347">
      <c r="A347" s="705"/>
      <c r="B347" s="705"/>
      <c r="C347" s="705"/>
      <c r="D347" s="705"/>
      <c r="E347" s="729"/>
      <c r="F347" s="729"/>
      <c r="G347" s="723"/>
      <c r="H347" s="723"/>
      <c r="I347" s="723"/>
      <c r="J347" s="723"/>
      <c r="K347" s="723"/>
      <c r="L347" s="723"/>
      <c r="M347" s="723"/>
      <c r="N347" s="723"/>
      <c r="O347" s="723"/>
      <c r="P347" s="723"/>
      <c r="Q347" s="723"/>
      <c r="R347" s="723"/>
      <c r="S347" s="723"/>
      <c r="T347" s="723"/>
      <c r="U347" s="723"/>
      <c r="V347" s="723"/>
      <c r="W347" s="723"/>
      <c r="X347" s="723"/>
      <c r="Y347" s="723"/>
      <c r="Z347" s="723"/>
    </row>
    <row r="348">
      <c r="A348" s="705"/>
      <c r="B348" s="705"/>
      <c r="C348" s="705"/>
      <c r="D348" s="705"/>
      <c r="E348" s="729"/>
      <c r="F348" s="729"/>
      <c r="G348" s="723"/>
      <c r="H348" s="723"/>
      <c r="I348" s="723"/>
      <c r="J348" s="723"/>
      <c r="K348" s="723"/>
      <c r="L348" s="723"/>
      <c r="M348" s="723"/>
      <c r="N348" s="723"/>
      <c r="O348" s="723"/>
      <c r="P348" s="723"/>
      <c r="Q348" s="723"/>
      <c r="R348" s="723"/>
      <c r="S348" s="723"/>
      <c r="T348" s="723"/>
      <c r="U348" s="723"/>
      <c r="V348" s="723"/>
      <c r="W348" s="723"/>
      <c r="X348" s="723"/>
      <c r="Y348" s="723"/>
      <c r="Z348" s="723"/>
    </row>
    <row r="349">
      <c r="A349" s="705"/>
      <c r="B349" s="705"/>
      <c r="C349" s="705"/>
      <c r="D349" s="705"/>
      <c r="E349" s="729"/>
      <c r="F349" s="729"/>
      <c r="G349" s="723"/>
      <c r="H349" s="723"/>
      <c r="I349" s="723"/>
      <c r="J349" s="723"/>
      <c r="K349" s="723"/>
      <c r="L349" s="723"/>
      <c r="M349" s="723"/>
      <c r="N349" s="723"/>
      <c r="O349" s="723"/>
      <c r="P349" s="723"/>
      <c r="Q349" s="723"/>
      <c r="R349" s="723"/>
      <c r="S349" s="723"/>
      <c r="T349" s="723"/>
      <c r="U349" s="723"/>
      <c r="V349" s="723"/>
      <c r="W349" s="723"/>
      <c r="X349" s="723"/>
      <c r="Y349" s="723"/>
      <c r="Z349" s="723"/>
    </row>
    <row r="350">
      <c r="A350" s="705"/>
      <c r="B350" s="705"/>
      <c r="C350" s="705"/>
      <c r="D350" s="705"/>
      <c r="E350" s="729"/>
      <c r="F350" s="729"/>
      <c r="G350" s="723"/>
      <c r="H350" s="723"/>
      <c r="I350" s="723"/>
      <c r="J350" s="723"/>
      <c r="K350" s="723"/>
      <c r="L350" s="723"/>
      <c r="M350" s="723"/>
      <c r="N350" s="723"/>
      <c r="O350" s="723"/>
      <c r="P350" s="723"/>
      <c r="Q350" s="723"/>
      <c r="R350" s="723"/>
      <c r="S350" s="723"/>
      <c r="T350" s="723"/>
      <c r="U350" s="723"/>
      <c r="V350" s="723"/>
      <c r="W350" s="723"/>
      <c r="X350" s="723"/>
      <c r="Y350" s="723"/>
      <c r="Z350" s="723"/>
    </row>
    <row r="351">
      <c r="A351" s="705"/>
      <c r="B351" s="705"/>
      <c r="C351" s="705"/>
      <c r="D351" s="705"/>
      <c r="E351" s="729"/>
      <c r="F351" s="729"/>
      <c r="G351" s="723"/>
      <c r="H351" s="723"/>
      <c r="I351" s="723"/>
      <c r="J351" s="723"/>
      <c r="K351" s="723"/>
      <c r="L351" s="723"/>
      <c r="M351" s="723"/>
      <c r="N351" s="723"/>
      <c r="O351" s="723"/>
      <c r="P351" s="723"/>
      <c r="Q351" s="723"/>
      <c r="R351" s="723"/>
      <c r="S351" s="723"/>
      <c r="T351" s="723"/>
      <c r="U351" s="723"/>
      <c r="V351" s="723"/>
      <c r="W351" s="723"/>
      <c r="X351" s="723"/>
      <c r="Y351" s="723"/>
      <c r="Z351" s="723"/>
    </row>
    <row r="352">
      <c r="A352" s="705"/>
      <c r="B352" s="705"/>
      <c r="C352" s="705"/>
      <c r="D352" s="705"/>
      <c r="E352" s="729"/>
      <c r="F352" s="729"/>
      <c r="G352" s="723"/>
      <c r="H352" s="723"/>
      <c r="I352" s="723"/>
      <c r="J352" s="723"/>
      <c r="K352" s="723"/>
      <c r="L352" s="723"/>
      <c r="M352" s="723"/>
      <c r="N352" s="723"/>
      <c r="O352" s="723"/>
      <c r="P352" s="723"/>
      <c r="Q352" s="723"/>
      <c r="R352" s="723"/>
      <c r="S352" s="723"/>
      <c r="T352" s="723"/>
      <c r="U352" s="723"/>
      <c r="V352" s="723"/>
      <c r="W352" s="723"/>
      <c r="X352" s="723"/>
      <c r="Y352" s="723"/>
      <c r="Z352" s="723"/>
    </row>
    <row r="353">
      <c r="A353" s="705"/>
      <c r="B353" s="705"/>
      <c r="C353" s="705"/>
      <c r="D353" s="705"/>
      <c r="E353" s="729"/>
      <c r="F353" s="729"/>
      <c r="G353" s="723"/>
      <c r="H353" s="723"/>
      <c r="I353" s="723"/>
      <c r="J353" s="723"/>
      <c r="K353" s="723"/>
      <c r="L353" s="723"/>
      <c r="M353" s="723"/>
      <c r="N353" s="723"/>
      <c r="O353" s="723"/>
      <c r="P353" s="723"/>
      <c r="Q353" s="723"/>
      <c r="R353" s="723"/>
      <c r="S353" s="723"/>
      <c r="T353" s="723"/>
      <c r="U353" s="723"/>
      <c r="V353" s="723"/>
      <c r="W353" s="723"/>
      <c r="X353" s="723"/>
      <c r="Y353" s="723"/>
      <c r="Z353" s="723"/>
    </row>
    <row r="354">
      <c r="A354" s="705"/>
      <c r="B354" s="705"/>
      <c r="C354" s="705"/>
      <c r="D354" s="705"/>
      <c r="E354" s="729"/>
      <c r="F354" s="729"/>
      <c r="G354" s="723"/>
      <c r="H354" s="723"/>
      <c r="I354" s="723"/>
      <c r="J354" s="723"/>
      <c r="K354" s="723"/>
      <c r="L354" s="723"/>
      <c r="M354" s="723"/>
      <c r="N354" s="723"/>
      <c r="O354" s="723"/>
      <c r="P354" s="723"/>
      <c r="Q354" s="723"/>
      <c r="R354" s="723"/>
      <c r="S354" s="723"/>
      <c r="T354" s="723"/>
      <c r="U354" s="723"/>
      <c r="V354" s="723"/>
      <c r="W354" s="723"/>
      <c r="X354" s="723"/>
      <c r="Y354" s="723"/>
      <c r="Z354" s="723"/>
    </row>
    <row r="355">
      <c r="A355" s="705"/>
      <c r="B355" s="705"/>
      <c r="C355" s="705"/>
      <c r="D355" s="705"/>
      <c r="E355" s="729"/>
      <c r="F355" s="729"/>
      <c r="G355" s="723"/>
      <c r="H355" s="723"/>
      <c r="I355" s="723"/>
      <c r="J355" s="723"/>
      <c r="K355" s="723"/>
      <c r="L355" s="723"/>
      <c r="M355" s="723"/>
      <c r="N355" s="723"/>
      <c r="O355" s="723"/>
      <c r="P355" s="723"/>
      <c r="Q355" s="723"/>
      <c r="R355" s="723"/>
      <c r="S355" s="723"/>
      <c r="T355" s="723"/>
      <c r="U355" s="723"/>
      <c r="V355" s="723"/>
      <c r="W355" s="723"/>
      <c r="X355" s="723"/>
      <c r="Y355" s="723"/>
      <c r="Z355" s="723"/>
    </row>
    <row r="356">
      <c r="A356" s="705"/>
      <c r="B356" s="705"/>
      <c r="C356" s="705"/>
      <c r="D356" s="705"/>
      <c r="E356" s="729"/>
      <c r="F356" s="729"/>
      <c r="G356" s="723"/>
      <c r="H356" s="723"/>
      <c r="I356" s="723"/>
      <c r="J356" s="723"/>
      <c r="K356" s="723"/>
      <c r="L356" s="723"/>
      <c r="M356" s="723"/>
      <c r="N356" s="723"/>
      <c r="O356" s="723"/>
      <c r="P356" s="723"/>
      <c r="Q356" s="723"/>
      <c r="R356" s="723"/>
      <c r="S356" s="723"/>
      <c r="T356" s="723"/>
      <c r="U356" s="723"/>
      <c r="V356" s="723"/>
      <c r="W356" s="723"/>
      <c r="X356" s="723"/>
      <c r="Y356" s="723"/>
      <c r="Z356" s="723"/>
    </row>
    <row r="357">
      <c r="A357" s="705"/>
      <c r="B357" s="705"/>
      <c r="C357" s="705"/>
      <c r="D357" s="705"/>
      <c r="E357" s="729"/>
      <c r="F357" s="729"/>
      <c r="G357" s="723"/>
      <c r="H357" s="723"/>
      <c r="I357" s="723"/>
      <c r="J357" s="723"/>
      <c r="K357" s="723"/>
      <c r="L357" s="723"/>
      <c r="M357" s="723"/>
      <c r="N357" s="723"/>
      <c r="O357" s="723"/>
      <c r="P357" s="723"/>
      <c r="Q357" s="723"/>
      <c r="R357" s="723"/>
      <c r="S357" s="723"/>
      <c r="T357" s="723"/>
      <c r="U357" s="723"/>
      <c r="V357" s="723"/>
      <c r="W357" s="723"/>
      <c r="X357" s="723"/>
      <c r="Y357" s="723"/>
      <c r="Z357" s="723"/>
    </row>
    <row r="358">
      <c r="A358" s="705"/>
      <c r="B358" s="705"/>
      <c r="C358" s="705"/>
      <c r="D358" s="705"/>
      <c r="E358" s="729"/>
      <c r="F358" s="729"/>
      <c r="G358" s="723"/>
      <c r="H358" s="723"/>
      <c r="I358" s="723"/>
      <c r="J358" s="723"/>
      <c r="K358" s="723"/>
      <c r="L358" s="723"/>
      <c r="M358" s="723"/>
      <c r="N358" s="723"/>
      <c r="O358" s="723"/>
      <c r="P358" s="723"/>
      <c r="Q358" s="723"/>
      <c r="R358" s="723"/>
      <c r="S358" s="723"/>
      <c r="T358" s="723"/>
      <c r="U358" s="723"/>
      <c r="V358" s="723"/>
      <c r="W358" s="723"/>
      <c r="X358" s="723"/>
      <c r="Y358" s="723"/>
      <c r="Z358" s="723"/>
    </row>
    <row r="359">
      <c r="A359" s="705"/>
      <c r="B359" s="705"/>
      <c r="C359" s="705"/>
      <c r="D359" s="705"/>
      <c r="E359" s="729"/>
      <c r="F359" s="729"/>
      <c r="G359" s="723"/>
      <c r="H359" s="723"/>
      <c r="I359" s="723"/>
      <c r="J359" s="723"/>
      <c r="K359" s="723"/>
      <c r="L359" s="723"/>
      <c r="M359" s="723"/>
      <c r="N359" s="723"/>
      <c r="O359" s="723"/>
      <c r="P359" s="723"/>
      <c r="Q359" s="723"/>
      <c r="R359" s="723"/>
      <c r="S359" s="723"/>
      <c r="T359" s="723"/>
      <c r="U359" s="723"/>
      <c r="V359" s="723"/>
      <c r="W359" s="723"/>
      <c r="X359" s="723"/>
      <c r="Y359" s="723"/>
      <c r="Z359" s="723"/>
    </row>
    <row r="360">
      <c r="A360" s="705"/>
      <c r="B360" s="705"/>
      <c r="C360" s="705"/>
      <c r="D360" s="705"/>
      <c r="E360" s="729"/>
      <c r="F360" s="729"/>
      <c r="G360" s="723"/>
      <c r="H360" s="723"/>
      <c r="I360" s="723"/>
      <c r="J360" s="723"/>
      <c r="K360" s="723"/>
      <c r="L360" s="723"/>
      <c r="M360" s="723"/>
      <c r="N360" s="723"/>
      <c r="O360" s="723"/>
      <c r="P360" s="723"/>
      <c r="Q360" s="723"/>
      <c r="R360" s="723"/>
      <c r="S360" s="723"/>
      <c r="T360" s="723"/>
      <c r="U360" s="723"/>
      <c r="V360" s="723"/>
      <c r="W360" s="723"/>
      <c r="X360" s="723"/>
      <c r="Y360" s="723"/>
      <c r="Z360" s="723"/>
    </row>
    <row r="361">
      <c r="A361" s="705"/>
      <c r="B361" s="705"/>
      <c r="C361" s="705"/>
      <c r="D361" s="705"/>
      <c r="E361" s="729"/>
      <c r="F361" s="729"/>
      <c r="G361" s="723"/>
      <c r="H361" s="723"/>
      <c r="I361" s="723"/>
      <c r="J361" s="723"/>
      <c r="K361" s="723"/>
      <c r="L361" s="723"/>
      <c r="M361" s="723"/>
      <c r="N361" s="723"/>
      <c r="O361" s="723"/>
      <c r="P361" s="723"/>
      <c r="Q361" s="723"/>
      <c r="R361" s="723"/>
      <c r="S361" s="723"/>
      <c r="T361" s="723"/>
      <c r="U361" s="723"/>
      <c r="V361" s="723"/>
      <c r="W361" s="723"/>
      <c r="X361" s="723"/>
      <c r="Y361" s="723"/>
      <c r="Z361" s="723"/>
    </row>
    <row r="362">
      <c r="A362" s="705"/>
      <c r="B362" s="705"/>
      <c r="C362" s="705"/>
      <c r="D362" s="705"/>
      <c r="E362" s="729"/>
      <c r="F362" s="729"/>
      <c r="G362" s="723"/>
      <c r="H362" s="723"/>
      <c r="I362" s="723"/>
      <c r="J362" s="723"/>
      <c r="K362" s="723"/>
      <c r="L362" s="723"/>
      <c r="M362" s="723"/>
      <c r="N362" s="723"/>
      <c r="O362" s="723"/>
      <c r="P362" s="723"/>
      <c r="Q362" s="723"/>
      <c r="R362" s="723"/>
      <c r="S362" s="723"/>
      <c r="T362" s="723"/>
      <c r="U362" s="723"/>
      <c r="V362" s="723"/>
      <c r="W362" s="723"/>
      <c r="X362" s="723"/>
      <c r="Y362" s="723"/>
      <c r="Z362" s="723"/>
    </row>
    <row r="363">
      <c r="A363" s="705"/>
      <c r="B363" s="705"/>
      <c r="C363" s="705"/>
      <c r="D363" s="705"/>
      <c r="E363" s="729"/>
      <c r="F363" s="729"/>
      <c r="G363" s="723"/>
      <c r="H363" s="723"/>
      <c r="I363" s="723"/>
      <c r="J363" s="723"/>
      <c r="K363" s="723"/>
      <c r="L363" s="723"/>
      <c r="M363" s="723"/>
      <c r="N363" s="723"/>
      <c r="O363" s="723"/>
      <c r="P363" s="723"/>
      <c r="Q363" s="723"/>
      <c r="R363" s="723"/>
      <c r="S363" s="723"/>
      <c r="T363" s="723"/>
      <c r="U363" s="723"/>
      <c r="V363" s="723"/>
      <c r="W363" s="723"/>
      <c r="X363" s="723"/>
      <c r="Y363" s="723"/>
      <c r="Z363" s="723"/>
    </row>
    <row r="364">
      <c r="A364" s="705"/>
      <c r="B364" s="705"/>
      <c r="C364" s="705"/>
      <c r="D364" s="705"/>
      <c r="E364" s="729"/>
      <c r="F364" s="729"/>
      <c r="G364" s="723"/>
      <c r="H364" s="723"/>
      <c r="I364" s="723"/>
      <c r="J364" s="723"/>
      <c r="K364" s="723"/>
      <c r="L364" s="723"/>
      <c r="M364" s="723"/>
      <c r="N364" s="723"/>
      <c r="O364" s="723"/>
      <c r="P364" s="723"/>
      <c r="Q364" s="723"/>
      <c r="R364" s="723"/>
      <c r="S364" s="723"/>
      <c r="T364" s="723"/>
      <c r="U364" s="723"/>
      <c r="V364" s="723"/>
      <c r="W364" s="723"/>
      <c r="X364" s="723"/>
      <c r="Y364" s="723"/>
      <c r="Z364" s="723"/>
    </row>
    <row r="365">
      <c r="A365" s="705"/>
      <c r="B365" s="705"/>
      <c r="C365" s="705"/>
      <c r="D365" s="705"/>
      <c r="E365" s="729"/>
      <c r="F365" s="729"/>
      <c r="G365" s="723"/>
      <c r="H365" s="723"/>
      <c r="I365" s="723"/>
      <c r="J365" s="723"/>
      <c r="K365" s="723"/>
      <c r="L365" s="723"/>
      <c r="M365" s="723"/>
      <c r="N365" s="723"/>
      <c r="O365" s="723"/>
      <c r="P365" s="723"/>
      <c r="Q365" s="723"/>
      <c r="R365" s="723"/>
      <c r="S365" s="723"/>
      <c r="T365" s="723"/>
      <c r="U365" s="723"/>
      <c r="V365" s="723"/>
      <c r="W365" s="723"/>
      <c r="X365" s="723"/>
      <c r="Y365" s="723"/>
      <c r="Z365" s="723"/>
    </row>
    <row r="366">
      <c r="A366" s="705"/>
      <c r="B366" s="705"/>
      <c r="C366" s="705"/>
      <c r="D366" s="705"/>
      <c r="E366" s="729"/>
      <c r="F366" s="729"/>
      <c r="G366" s="723"/>
      <c r="H366" s="723"/>
      <c r="I366" s="723"/>
      <c r="J366" s="723"/>
      <c r="K366" s="723"/>
      <c r="L366" s="723"/>
      <c r="M366" s="723"/>
      <c r="N366" s="723"/>
      <c r="O366" s="723"/>
      <c r="P366" s="723"/>
      <c r="Q366" s="723"/>
      <c r="R366" s="723"/>
      <c r="S366" s="723"/>
      <c r="T366" s="723"/>
      <c r="U366" s="723"/>
      <c r="V366" s="723"/>
      <c r="W366" s="723"/>
      <c r="X366" s="723"/>
      <c r="Y366" s="723"/>
      <c r="Z366" s="723"/>
    </row>
    <row r="367">
      <c r="A367" s="705"/>
      <c r="B367" s="705"/>
      <c r="C367" s="705"/>
      <c r="D367" s="705"/>
      <c r="E367" s="729"/>
      <c r="F367" s="729"/>
      <c r="G367" s="723"/>
      <c r="H367" s="723"/>
      <c r="I367" s="723"/>
      <c r="J367" s="723"/>
      <c r="K367" s="723"/>
      <c r="L367" s="723"/>
      <c r="M367" s="723"/>
      <c r="N367" s="723"/>
      <c r="O367" s="723"/>
      <c r="P367" s="723"/>
      <c r="Q367" s="723"/>
      <c r="R367" s="723"/>
      <c r="S367" s="723"/>
      <c r="T367" s="723"/>
      <c r="U367" s="723"/>
      <c r="V367" s="723"/>
      <c r="W367" s="723"/>
      <c r="X367" s="723"/>
      <c r="Y367" s="723"/>
      <c r="Z367" s="723"/>
    </row>
    <row r="368">
      <c r="A368" s="705"/>
      <c r="B368" s="705"/>
      <c r="C368" s="705"/>
      <c r="D368" s="705"/>
      <c r="E368" s="729"/>
      <c r="F368" s="729"/>
      <c r="G368" s="723"/>
      <c r="H368" s="723"/>
      <c r="I368" s="723"/>
      <c r="J368" s="723"/>
      <c r="K368" s="723"/>
      <c r="L368" s="723"/>
      <c r="M368" s="723"/>
      <c r="N368" s="723"/>
      <c r="O368" s="723"/>
      <c r="P368" s="723"/>
      <c r="Q368" s="723"/>
      <c r="R368" s="723"/>
      <c r="S368" s="723"/>
      <c r="T368" s="723"/>
      <c r="U368" s="723"/>
      <c r="V368" s="723"/>
      <c r="W368" s="723"/>
      <c r="X368" s="723"/>
      <c r="Y368" s="723"/>
      <c r="Z368" s="723"/>
    </row>
    <row r="369">
      <c r="A369" s="705"/>
      <c r="B369" s="705"/>
      <c r="C369" s="705"/>
      <c r="D369" s="705"/>
      <c r="E369" s="729"/>
      <c r="F369" s="729"/>
      <c r="G369" s="723"/>
      <c r="H369" s="723"/>
      <c r="I369" s="723"/>
      <c r="J369" s="723"/>
      <c r="K369" s="723"/>
      <c r="L369" s="723"/>
      <c r="M369" s="723"/>
      <c r="N369" s="723"/>
      <c r="O369" s="723"/>
      <c r="P369" s="723"/>
      <c r="Q369" s="723"/>
      <c r="R369" s="723"/>
      <c r="S369" s="723"/>
      <c r="T369" s="723"/>
      <c r="U369" s="723"/>
      <c r="V369" s="723"/>
      <c r="W369" s="723"/>
      <c r="X369" s="723"/>
      <c r="Y369" s="723"/>
      <c r="Z369" s="723"/>
    </row>
    <row r="370">
      <c r="A370" s="705"/>
      <c r="B370" s="705"/>
      <c r="C370" s="705"/>
      <c r="D370" s="705"/>
      <c r="E370" s="729"/>
      <c r="F370" s="729"/>
      <c r="G370" s="723"/>
      <c r="H370" s="723"/>
      <c r="I370" s="723"/>
      <c r="J370" s="723"/>
      <c r="K370" s="723"/>
      <c r="L370" s="723"/>
      <c r="M370" s="723"/>
      <c r="N370" s="723"/>
      <c r="O370" s="723"/>
      <c r="P370" s="723"/>
      <c r="Q370" s="723"/>
      <c r="R370" s="723"/>
      <c r="S370" s="723"/>
      <c r="T370" s="723"/>
      <c r="U370" s="723"/>
      <c r="V370" s="723"/>
      <c r="W370" s="723"/>
      <c r="X370" s="723"/>
      <c r="Y370" s="723"/>
      <c r="Z370" s="723"/>
    </row>
    <row r="371">
      <c r="A371" s="705"/>
      <c r="B371" s="705"/>
      <c r="C371" s="705"/>
      <c r="D371" s="705"/>
      <c r="E371" s="729"/>
      <c r="F371" s="729"/>
      <c r="G371" s="723"/>
      <c r="H371" s="723"/>
      <c r="I371" s="723"/>
      <c r="J371" s="723"/>
      <c r="K371" s="723"/>
      <c r="L371" s="723"/>
      <c r="M371" s="723"/>
      <c r="N371" s="723"/>
      <c r="O371" s="723"/>
      <c r="P371" s="723"/>
      <c r="Q371" s="723"/>
      <c r="R371" s="723"/>
      <c r="S371" s="723"/>
      <c r="T371" s="723"/>
      <c r="U371" s="723"/>
      <c r="V371" s="723"/>
      <c r="W371" s="723"/>
      <c r="X371" s="723"/>
      <c r="Y371" s="723"/>
      <c r="Z371" s="723"/>
    </row>
    <row r="372">
      <c r="A372" s="705"/>
      <c r="B372" s="705"/>
      <c r="C372" s="705"/>
      <c r="D372" s="705"/>
      <c r="E372" s="729"/>
      <c r="F372" s="729"/>
      <c r="G372" s="723"/>
      <c r="H372" s="723"/>
      <c r="I372" s="723"/>
      <c r="J372" s="723"/>
      <c r="K372" s="723"/>
      <c r="L372" s="723"/>
      <c r="M372" s="723"/>
      <c r="N372" s="723"/>
      <c r="O372" s="723"/>
      <c r="P372" s="723"/>
      <c r="Q372" s="723"/>
      <c r="R372" s="723"/>
      <c r="S372" s="723"/>
      <c r="T372" s="723"/>
      <c r="U372" s="723"/>
      <c r="V372" s="723"/>
      <c r="W372" s="723"/>
      <c r="X372" s="723"/>
      <c r="Y372" s="723"/>
      <c r="Z372" s="723"/>
    </row>
    <row r="373">
      <c r="A373" s="705"/>
      <c r="B373" s="705"/>
      <c r="C373" s="705"/>
      <c r="D373" s="705"/>
      <c r="E373" s="729"/>
      <c r="F373" s="729"/>
      <c r="G373" s="723"/>
      <c r="H373" s="723"/>
      <c r="I373" s="723"/>
      <c r="J373" s="723"/>
      <c r="K373" s="723"/>
      <c r="L373" s="723"/>
      <c r="M373" s="723"/>
      <c r="N373" s="723"/>
      <c r="O373" s="723"/>
      <c r="P373" s="723"/>
      <c r="Q373" s="723"/>
      <c r="R373" s="723"/>
      <c r="S373" s="723"/>
      <c r="T373" s="723"/>
      <c r="U373" s="723"/>
      <c r="V373" s="723"/>
      <c r="W373" s="723"/>
      <c r="X373" s="723"/>
      <c r="Y373" s="723"/>
      <c r="Z373" s="723"/>
    </row>
    <row r="374">
      <c r="A374" s="705"/>
      <c r="B374" s="705"/>
      <c r="C374" s="705"/>
      <c r="D374" s="705"/>
      <c r="E374" s="729"/>
      <c r="F374" s="729"/>
      <c r="G374" s="723"/>
      <c r="H374" s="723"/>
      <c r="I374" s="723"/>
      <c r="J374" s="723"/>
      <c r="K374" s="723"/>
      <c r="L374" s="723"/>
      <c r="M374" s="723"/>
      <c r="N374" s="723"/>
      <c r="O374" s="723"/>
      <c r="P374" s="723"/>
      <c r="Q374" s="723"/>
      <c r="R374" s="723"/>
      <c r="S374" s="723"/>
      <c r="T374" s="723"/>
      <c r="U374" s="723"/>
      <c r="V374" s="723"/>
      <c r="W374" s="723"/>
      <c r="X374" s="723"/>
      <c r="Y374" s="723"/>
      <c r="Z374" s="723"/>
    </row>
    <row r="375">
      <c r="A375" s="705"/>
      <c r="B375" s="705"/>
      <c r="C375" s="705"/>
      <c r="D375" s="705"/>
      <c r="E375" s="729"/>
      <c r="F375" s="729"/>
      <c r="G375" s="723"/>
      <c r="H375" s="723"/>
      <c r="I375" s="723"/>
      <c r="J375" s="723"/>
      <c r="K375" s="723"/>
      <c r="L375" s="723"/>
      <c r="M375" s="723"/>
      <c r="N375" s="723"/>
      <c r="O375" s="723"/>
      <c r="P375" s="723"/>
      <c r="Q375" s="723"/>
      <c r="R375" s="723"/>
      <c r="S375" s="723"/>
      <c r="T375" s="723"/>
      <c r="U375" s="723"/>
      <c r="V375" s="723"/>
      <c r="W375" s="723"/>
      <c r="X375" s="723"/>
      <c r="Y375" s="723"/>
      <c r="Z375" s="723"/>
    </row>
    <row r="376">
      <c r="A376" s="705"/>
      <c r="B376" s="705"/>
      <c r="C376" s="705"/>
      <c r="D376" s="705"/>
      <c r="E376" s="729"/>
      <c r="F376" s="729"/>
      <c r="G376" s="723"/>
      <c r="H376" s="723"/>
      <c r="I376" s="723"/>
      <c r="J376" s="723"/>
      <c r="K376" s="723"/>
      <c r="L376" s="723"/>
      <c r="M376" s="723"/>
      <c r="N376" s="723"/>
      <c r="O376" s="723"/>
      <c r="P376" s="723"/>
      <c r="Q376" s="723"/>
      <c r="R376" s="723"/>
      <c r="S376" s="723"/>
      <c r="T376" s="723"/>
      <c r="U376" s="723"/>
      <c r="V376" s="723"/>
      <c r="W376" s="723"/>
      <c r="X376" s="723"/>
      <c r="Y376" s="723"/>
      <c r="Z376" s="723"/>
    </row>
    <row r="377">
      <c r="A377" s="705"/>
      <c r="B377" s="705"/>
      <c r="C377" s="705"/>
      <c r="D377" s="705"/>
      <c r="E377" s="729"/>
      <c r="F377" s="729"/>
      <c r="G377" s="723"/>
      <c r="H377" s="723"/>
      <c r="I377" s="723"/>
      <c r="J377" s="723"/>
      <c r="K377" s="723"/>
      <c r="L377" s="723"/>
      <c r="M377" s="723"/>
      <c r="N377" s="723"/>
      <c r="O377" s="723"/>
      <c r="P377" s="723"/>
      <c r="Q377" s="723"/>
      <c r="R377" s="723"/>
      <c r="S377" s="723"/>
      <c r="T377" s="723"/>
      <c r="U377" s="723"/>
      <c r="V377" s="723"/>
      <c r="W377" s="723"/>
      <c r="X377" s="723"/>
      <c r="Y377" s="723"/>
      <c r="Z377" s="723"/>
    </row>
    <row r="378">
      <c r="A378" s="705"/>
      <c r="B378" s="705"/>
      <c r="C378" s="705"/>
      <c r="D378" s="705"/>
      <c r="E378" s="729"/>
      <c r="F378" s="729"/>
      <c r="G378" s="723"/>
      <c r="H378" s="723"/>
      <c r="I378" s="723"/>
      <c r="J378" s="723"/>
      <c r="K378" s="723"/>
      <c r="L378" s="723"/>
      <c r="M378" s="723"/>
      <c r="N378" s="723"/>
      <c r="O378" s="723"/>
      <c r="P378" s="723"/>
      <c r="Q378" s="723"/>
      <c r="R378" s="723"/>
      <c r="S378" s="723"/>
      <c r="T378" s="723"/>
      <c r="U378" s="723"/>
      <c r="V378" s="723"/>
      <c r="W378" s="723"/>
      <c r="X378" s="723"/>
      <c r="Y378" s="723"/>
      <c r="Z378" s="723"/>
    </row>
    <row r="379">
      <c r="A379" s="705"/>
      <c r="B379" s="705"/>
      <c r="C379" s="705"/>
      <c r="D379" s="705"/>
      <c r="E379" s="729"/>
      <c r="F379" s="729"/>
      <c r="G379" s="723"/>
      <c r="H379" s="723"/>
      <c r="I379" s="723"/>
      <c r="J379" s="723"/>
      <c r="K379" s="723"/>
      <c r="L379" s="723"/>
      <c r="M379" s="723"/>
      <c r="N379" s="723"/>
      <c r="O379" s="723"/>
      <c r="P379" s="723"/>
      <c r="Q379" s="723"/>
      <c r="R379" s="723"/>
      <c r="S379" s="723"/>
      <c r="T379" s="723"/>
      <c r="U379" s="723"/>
      <c r="V379" s="723"/>
      <c r="W379" s="723"/>
      <c r="X379" s="723"/>
      <c r="Y379" s="723"/>
      <c r="Z379" s="723"/>
    </row>
    <row r="380">
      <c r="A380" s="705"/>
      <c r="B380" s="705"/>
      <c r="C380" s="705"/>
      <c r="D380" s="705"/>
      <c r="E380" s="729"/>
      <c r="F380" s="729"/>
      <c r="G380" s="723"/>
      <c r="H380" s="723"/>
      <c r="I380" s="723"/>
      <c r="J380" s="723"/>
      <c r="K380" s="723"/>
      <c r="L380" s="723"/>
      <c r="M380" s="723"/>
      <c r="N380" s="723"/>
      <c r="O380" s="723"/>
      <c r="P380" s="723"/>
      <c r="Q380" s="723"/>
      <c r="R380" s="723"/>
      <c r="S380" s="723"/>
      <c r="T380" s="723"/>
      <c r="U380" s="723"/>
      <c r="V380" s="723"/>
      <c r="W380" s="723"/>
      <c r="X380" s="723"/>
      <c r="Y380" s="723"/>
      <c r="Z380" s="723"/>
    </row>
    <row r="381">
      <c r="A381" s="705"/>
      <c r="B381" s="705"/>
      <c r="C381" s="705"/>
      <c r="D381" s="705"/>
      <c r="E381" s="729"/>
      <c r="F381" s="729"/>
      <c r="G381" s="723"/>
      <c r="H381" s="723"/>
      <c r="I381" s="723"/>
      <c r="J381" s="723"/>
      <c r="K381" s="723"/>
      <c r="L381" s="723"/>
      <c r="M381" s="723"/>
      <c r="N381" s="723"/>
      <c r="O381" s="723"/>
      <c r="P381" s="723"/>
      <c r="Q381" s="723"/>
      <c r="R381" s="723"/>
      <c r="S381" s="723"/>
      <c r="T381" s="723"/>
      <c r="U381" s="723"/>
      <c r="V381" s="723"/>
      <c r="W381" s="723"/>
      <c r="X381" s="723"/>
      <c r="Y381" s="723"/>
      <c r="Z381" s="723"/>
    </row>
    <row r="382">
      <c r="A382" s="705"/>
      <c r="B382" s="705"/>
      <c r="C382" s="705"/>
      <c r="D382" s="705"/>
      <c r="E382" s="729"/>
      <c r="F382" s="729"/>
      <c r="G382" s="723"/>
      <c r="H382" s="723"/>
      <c r="I382" s="723"/>
      <c r="J382" s="723"/>
      <c r="K382" s="723"/>
      <c r="L382" s="723"/>
      <c r="M382" s="723"/>
      <c r="N382" s="723"/>
      <c r="O382" s="723"/>
      <c r="P382" s="723"/>
      <c r="Q382" s="723"/>
      <c r="R382" s="723"/>
      <c r="S382" s="723"/>
      <c r="T382" s="723"/>
      <c r="U382" s="723"/>
      <c r="V382" s="723"/>
      <c r="W382" s="723"/>
      <c r="X382" s="723"/>
      <c r="Y382" s="723"/>
      <c r="Z382" s="723"/>
    </row>
    <row r="383">
      <c r="A383" s="705"/>
      <c r="B383" s="705"/>
      <c r="C383" s="705"/>
      <c r="D383" s="705"/>
      <c r="E383" s="729"/>
      <c r="F383" s="729"/>
      <c r="G383" s="723"/>
      <c r="H383" s="723"/>
      <c r="I383" s="723"/>
      <c r="J383" s="723"/>
      <c r="K383" s="723"/>
      <c r="L383" s="723"/>
      <c r="M383" s="723"/>
      <c r="N383" s="723"/>
      <c r="O383" s="723"/>
      <c r="P383" s="723"/>
      <c r="Q383" s="723"/>
      <c r="R383" s="723"/>
      <c r="S383" s="723"/>
      <c r="T383" s="723"/>
      <c r="U383" s="723"/>
      <c r="V383" s="723"/>
      <c r="W383" s="723"/>
      <c r="X383" s="723"/>
      <c r="Y383" s="723"/>
      <c r="Z383" s="723"/>
    </row>
    <row r="384">
      <c r="A384" s="705"/>
      <c r="B384" s="705"/>
      <c r="C384" s="705"/>
      <c r="D384" s="705"/>
      <c r="E384" s="729"/>
      <c r="F384" s="729"/>
      <c r="G384" s="723"/>
      <c r="H384" s="723"/>
      <c r="I384" s="723"/>
      <c r="J384" s="723"/>
      <c r="K384" s="723"/>
      <c r="L384" s="723"/>
      <c r="M384" s="723"/>
      <c r="N384" s="723"/>
      <c r="O384" s="723"/>
      <c r="P384" s="723"/>
      <c r="Q384" s="723"/>
      <c r="R384" s="723"/>
      <c r="S384" s="723"/>
      <c r="T384" s="723"/>
      <c r="U384" s="723"/>
      <c r="V384" s="723"/>
      <c r="W384" s="723"/>
      <c r="X384" s="723"/>
      <c r="Y384" s="723"/>
      <c r="Z384" s="723"/>
    </row>
    <row r="385">
      <c r="A385" s="705"/>
      <c r="B385" s="705"/>
      <c r="C385" s="705"/>
      <c r="D385" s="705"/>
      <c r="E385" s="729"/>
      <c r="F385" s="729"/>
      <c r="G385" s="723"/>
      <c r="H385" s="723"/>
      <c r="I385" s="723"/>
      <c r="J385" s="723"/>
      <c r="K385" s="723"/>
      <c r="L385" s="723"/>
      <c r="M385" s="723"/>
      <c r="N385" s="723"/>
      <c r="O385" s="723"/>
      <c r="P385" s="723"/>
      <c r="Q385" s="723"/>
      <c r="R385" s="723"/>
      <c r="S385" s="723"/>
      <c r="T385" s="723"/>
      <c r="U385" s="723"/>
      <c r="V385" s="723"/>
      <c r="W385" s="723"/>
      <c r="X385" s="723"/>
      <c r="Y385" s="723"/>
      <c r="Z385" s="723"/>
    </row>
    <row r="386">
      <c r="A386" s="705"/>
      <c r="B386" s="705"/>
      <c r="C386" s="705"/>
      <c r="D386" s="705"/>
      <c r="E386" s="729"/>
      <c r="F386" s="729"/>
      <c r="G386" s="723"/>
      <c r="H386" s="723"/>
      <c r="I386" s="723"/>
      <c r="J386" s="723"/>
      <c r="K386" s="723"/>
      <c r="L386" s="723"/>
      <c r="M386" s="723"/>
      <c r="N386" s="723"/>
      <c r="O386" s="723"/>
      <c r="P386" s="723"/>
      <c r="Q386" s="723"/>
      <c r="R386" s="723"/>
      <c r="S386" s="723"/>
      <c r="T386" s="723"/>
      <c r="U386" s="723"/>
      <c r="V386" s="723"/>
      <c r="W386" s="723"/>
      <c r="X386" s="723"/>
      <c r="Y386" s="723"/>
      <c r="Z386" s="723"/>
    </row>
    <row r="387">
      <c r="A387" s="705"/>
      <c r="B387" s="705"/>
      <c r="C387" s="705"/>
      <c r="D387" s="705"/>
      <c r="E387" s="729"/>
      <c r="F387" s="729"/>
      <c r="G387" s="723"/>
      <c r="H387" s="723"/>
      <c r="I387" s="723"/>
      <c r="J387" s="723"/>
      <c r="K387" s="723"/>
      <c r="L387" s="723"/>
      <c r="M387" s="723"/>
      <c r="N387" s="723"/>
      <c r="O387" s="723"/>
      <c r="P387" s="723"/>
      <c r="Q387" s="723"/>
      <c r="R387" s="723"/>
      <c r="S387" s="723"/>
      <c r="T387" s="723"/>
      <c r="U387" s="723"/>
      <c r="V387" s="723"/>
      <c r="W387" s="723"/>
      <c r="X387" s="723"/>
      <c r="Y387" s="723"/>
      <c r="Z387" s="723"/>
    </row>
    <row r="388">
      <c r="A388" s="705"/>
      <c r="B388" s="705"/>
      <c r="C388" s="705"/>
      <c r="D388" s="705"/>
      <c r="E388" s="729"/>
      <c r="F388" s="729"/>
      <c r="G388" s="723"/>
      <c r="H388" s="723"/>
      <c r="I388" s="723"/>
      <c r="J388" s="723"/>
      <c r="K388" s="723"/>
      <c r="L388" s="723"/>
      <c r="M388" s="723"/>
      <c r="N388" s="723"/>
      <c r="O388" s="723"/>
      <c r="P388" s="723"/>
      <c r="Q388" s="723"/>
      <c r="R388" s="723"/>
      <c r="S388" s="723"/>
      <c r="T388" s="723"/>
      <c r="U388" s="723"/>
      <c r="V388" s="723"/>
      <c r="W388" s="723"/>
      <c r="X388" s="723"/>
      <c r="Y388" s="723"/>
      <c r="Z388" s="723"/>
    </row>
    <row r="389">
      <c r="A389" s="705"/>
      <c r="B389" s="705"/>
      <c r="C389" s="705"/>
      <c r="D389" s="705"/>
      <c r="E389" s="729"/>
      <c r="F389" s="729"/>
      <c r="G389" s="723"/>
      <c r="H389" s="723"/>
      <c r="I389" s="723"/>
      <c r="J389" s="723"/>
      <c r="K389" s="723"/>
      <c r="L389" s="723"/>
      <c r="M389" s="723"/>
      <c r="N389" s="723"/>
      <c r="O389" s="723"/>
      <c r="P389" s="723"/>
      <c r="Q389" s="723"/>
      <c r="R389" s="723"/>
      <c r="S389" s="723"/>
      <c r="T389" s="723"/>
      <c r="U389" s="723"/>
      <c r="V389" s="723"/>
      <c r="W389" s="723"/>
      <c r="X389" s="723"/>
      <c r="Y389" s="723"/>
      <c r="Z389" s="723"/>
    </row>
    <row r="390">
      <c r="A390" s="705"/>
      <c r="B390" s="705"/>
      <c r="C390" s="705"/>
      <c r="D390" s="705"/>
      <c r="E390" s="729"/>
      <c r="F390" s="729"/>
      <c r="G390" s="723"/>
      <c r="H390" s="723"/>
      <c r="I390" s="723"/>
      <c r="J390" s="723"/>
      <c r="K390" s="723"/>
      <c r="L390" s="723"/>
      <c r="M390" s="723"/>
      <c r="N390" s="723"/>
      <c r="O390" s="723"/>
      <c r="P390" s="723"/>
      <c r="Q390" s="723"/>
      <c r="R390" s="723"/>
      <c r="S390" s="723"/>
      <c r="T390" s="723"/>
      <c r="U390" s="723"/>
      <c r="V390" s="723"/>
      <c r="W390" s="723"/>
      <c r="X390" s="723"/>
      <c r="Y390" s="723"/>
      <c r="Z390" s="723"/>
    </row>
    <row r="391">
      <c r="A391" s="705"/>
      <c r="B391" s="705"/>
      <c r="C391" s="705"/>
      <c r="D391" s="705"/>
      <c r="E391" s="729"/>
      <c r="F391" s="729"/>
      <c r="G391" s="723"/>
      <c r="H391" s="723"/>
      <c r="I391" s="723"/>
      <c r="J391" s="723"/>
      <c r="K391" s="723"/>
      <c r="L391" s="723"/>
      <c r="M391" s="723"/>
      <c r="N391" s="723"/>
      <c r="O391" s="723"/>
      <c r="P391" s="723"/>
      <c r="Q391" s="723"/>
      <c r="R391" s="723"/>
      <c r="S391" s="723"/>
      <c r="T391" s="723"/>
      <c r="U391" s="723"/>
      <c r="V391" s="723"/>
      <c r="W391" s="723"/>
      <c r="X391" s="723"/>
      <c r="Y391" s="723"/>
      <c r="Z391" s="723"/>
    </row>
    <row r="392">
      <c r="A392" s="705"/>
      <c r="B392" s="705"/>
      <c r="C392" s="705"/>
      <c r="D392" s="705"/>
      <c r="E392" s="729"/>
      <c r="F392" s="729"/>
      <c r="G392" s="723"/>
      <c r="H392" s="723"/>
      <c r="I392" s="723"/>
      <c r="J392" s="723"/>
      <c r="K392" s="723"/>
      <c r="L392" s="723"/>
      <c r="M392" s="723"/>
      <c r="N392" s="723"/>
      <c r="O392" s="723"/>
      <c r="P392" s="723"/>
      <c r="Q392" s="723"/>
      <c r="R392" s="723"/>
      <c r="S392" s="723"/>
      <c r="T392" s="723"/>
      <c r="U392" s="723"/>
      <c r="V392" s="723"/>
      <c r="W392" s="723"/>
      <c r="X392" s="723"/>
      <c r="Y392" s="723"/>
      <c r="Z392" s="723"/>
    </row>
    <row r="393">
      <c r="A393" s="705"/>
      <c r="B393" s="705"/>
      <c r="C393" s="705"/>
      <c r="D393" s="705"/>
      <c r="E393" s="729"/>
      <c r="F393" s="729"/>
      <c r="G393" s="723"/>
      <c r="H393" s="723"/>
      <c r="I393" s="723"/>
      <c r="J393" s="723"/>
      <c r="K393" s="723"/>
      <c r="L393" s="723"/>
      <c r="M393" s="723"/>
      <c r="N393" s="723"/>
      <c r="O393" s="723"/>
      <c r="P393" s="723"/>
      <c r="Q393" s="723"/>
      <c r="R393" s="723"/>
      <c r="S393" s="723"/>
      <c r="T393" s="723"/>
      <c r="U393" s="723"/>
      <c r="V393" s="723"/>
      <c r="W393" s="723"/>
      <c r="X393" s="723"/>
      <c r="Y393" s="723"/>
      <c r="Z393" s="723"/>
    </row>
    <row r="394">
      <c r="A394" s="705"/>
      <c r="B394" s="705"/>
      <c r="C394" s="705"/>
      <c r="D394" s="705"/>
      <c r="E394" s="729"/>
      <c r="F394" s="729"/>
      <c r="G394" s="723"/>
      <c r="H394" s="723"/>
      <c r="I394" s="723"/>
      <c r="J394" s="723"/>
      <c r="K394" s="723"/>
      <c r="L394" s="723"/>
      <c r="M394" s="723"/>
      <c r="N394" s="723"/>
      <c r="O394" s="723"/>
      <c r="P394" s="723"/>
      <c r="Q394" s="723"/>
      <c r="R394" s="723"/>
      <c r="S394" s="723"/>
      <c r="T394" s="723"/>
      <c r="U394" s="723"/>
      <c r="V394" s="723"/>
      <c r="W394" s="723"/>
      <c r="X394" s="723"/>
      <c r="Y394" s="723"/>
      <c r="Z394" s="723"/>
    </row>
    <row r="395">
      <c r="A395" s="705"/>
      <c r="B395" s="705"/>
      <c r="C395" s="705"/>
      <c r="D395" s="705"/>
      <c r="E395" s="729"/>
      <c r="F395" s="729"/>
      <c r="G395" s="723"/>
      <c r="H395" s="723"/>
      <c r="I395" s="723"/>
      <c r="J395" s="723"/>
      <c r="K395" s="723"/>
      <c r="L395" s="723"/>
      <c r="M395" s="723"/>
      <c r="N395" s="723"/>
      <c r="O395" s="723"/>
      <c r="P395" s="723"/>
      <c r="Q395" s="723"/>
      <c r="R395" s="723"/>
      <c r="S395" s="723"/>
      <c r="T395" s="723"/>
      <c r="U395" s="723"/>
      <c r="V395" s="723"/>
      <c r="W395" s="723"/>
      <c r="X395" s="723"/>
      <c r="Y395" s="723"/>
      <c r="Z395" s="723"/>
    </row>
    <row r="396">
      <c r="A396" s="705"/>
      <c r="B396" s="705"/>
      <c r="C396" s="705"/>
      <c r="D396" s="705"/>
      <c r="E396" s="729"/>
      <c r="F396" s="729"/>
      <c r="G396" s="723"/>
      <c r="H396" s="723"/>
      <c r="I396" s="723"/>
      <c r="J396" s="723"/>
      <c r="K396" s="723"/>
      <c r="L396" s="723"/>
      <c r="M396" s="723"/>
      <c r="N396" s="723"/>
      <c r="O396" s="723"/>
      <c r="P396" s="723"/>
      <c r="Q396" s="723"/>
      <c r="R396" s="723"/>
      <c r="S396" s="723"/>
      <c r="T396" s="723"/>
      <c r="U396" s="723"/>
      <c r="V396" s="723"/>
      <c r="W396" s="723"/>
      <c r="X396" s="723"/>
      <c r="Y396" s="723"/>
      <c r="Z396" s="723"/>
    </row>
    <row r="397">
      <c r="A397" s="705"/>
      <c r="B397" s="705"/>
      <c r="C397" s="705"/>
      <c r="D397" s="705"/>
      <c r="E397" s="729"/>
      <c r="F397" s="729"/>
      <c r="G397" s="723"/>
      <c r="H397" s="723"/>
      <c r="I397" s="723"/>
      <c r="J397" s="723"/>
      <c r="K397" s="723"/>
      <c r="L397" s="723"/>
      <c r="M397" s="723"/>
      <c r="N397" s="723"/>
      <c r="O397" s="723"/>
      <c r="P397" s="723"/>
      <c r="Q397" s="723"/>
      <c r="R397" s="723"/>
      <c r="S397" s="723"/>
      <c r="T397" s="723"/>
      <c r="U397" s="723"/>
      <c r="V397" s="723"/>
      <c r="W397" s="723"/>
      <c r="X397" s="723"/>
      <c r="Y397" s="723"/>
      <c r="Z397" s="723"/>
    </row>
    <row r="398">
      <c r="A398" s="705"/>
      <c r="B398" s="705"/>
      <c r="C398" s="705"/>
      <c r="D398" s="705"/>
      <c r="E398" s="729"/>
      <c r="F398" s="729"/>
      <c r="G398" s="723"/>
      <c r="H398" s="723"/>
      <c r="I398" s="723"/>
      <c r="J398" s="723"/>
      <c r="K398" s="723"/>
      <c r="L398" s="723"/>
      <c r="M398" s="723"/>
      <c r="N398" s="723"/>
      <c r="O398" s="723"/>
      <c r="P398" s="723"/>
      <c r="Q398" s="723"/>
      <c r="R398" s="723"/>
      <c r="S398" s="723"/>
      <c r="T398" s="723"/>
      <c r="U398" s="723"/>
      <c r="V398" s="723"/>
      <c r="W398" s="723"/>
      <c r="X398" s="723"/>
      <c r="Y398" s="723"/>
      <c r="Z398" s="723"/>
    </row>
    <row r="399">
      <c r="A399" s="705"/>
      <c r="B399" s="705"/>
      <c r="C399" s="705"/>
      <c r="D399" s="705"/>
      <c r="E399" s="729"/>
      <c r="F399" s="729"/>
      <c r="G399" s="723"/>
      <c r="H399" s="723"/>
      <c r="I399" s="723"/>
      <c r="J399" s="723"/>
      <c r="K399" s="723"/>
      <c r="L399" s="723"/>
      <c r="M399" s="723"/>
      <c r="N399" s="723"/>
      <c r="O399" s="723"/>
      <c r="P399" s="723"/>
      <c r="Q399" s="723"/>
      <c r="R399" s="723"/>
      <c r="S399" s="723"/>
      <c r="T399" s="723"/>
      <c r="U399" s="723"/>
      <c r="V399" s="723"/>
      <c r="W399" s="723"/>
      <c r="X399" s="723"/>
      <c r="Y399" s="723"/>
      <c r="Z399" s="723"/>
    </row>
    <row r="400">
      <c r="A400" s="705"/>
      <c r="B400" s="705"/>
      <c r="C400" s="705"/>
      <c r="D400" s="705"/>
      <c r="E400" s="729"/>
      <c r="F400" s="729"/>
      <c r="G400" s="723"/>
      <c r="H400" s="723"/>
      <c r="I400" s="723"/>
      <c r="J400" s="723"/>
      <c r="K400" s="723"/>
      <c r="L400" s="723"/>
      <c r="M400" s="723"/>
      <c r="N400" s="723"/>
      <c r="O400" s="723"/>
      <c r="P400" s="723"/>
      <c r="Q400" s="723"/>
      <c r="R400" s="723"/>
      <c r="S400" s="723"/>
      <c r="T400" s="723"/>
      <c r="U400" s="723"/>
      <c r="V400" s="723"/>
      <c r="W400" s="723"/>
      <c r="X400" s="723"/>
      <c r="Y400" s="723"/>
      <c r="Z400" s="723"/>
    </row>
    <row r="401">
      <c r="A401" s="705"/>
      <c r="B401" s="705"/>
      <c r="C401" s="705"/>
      <c r="D401" s="705"/>
      <c r="E401" s="729"/>
      <c r="F401" s="729"/>
      <c r="G401" s="723"/>
      <c r="H401" s="723"/>
      <c r="I401" s="723"/>
      <c r="J401" s="723"/>
      <c r="K401" s="723"/>
      <c r="L401" s="723"/>
      <c r="M401" s="723"/>
      <c r="N401" s="723"/>
      <c r="O401" s="723"/>
      <c r="P401" s="723"/>
      <c r="Q401" s="723"/>
      <c r="R401" s="723"/>
      <c r="S401" s="723"/>
      <c r="T401" s="723"/>
      <c r="U401" s="723"/>
      <c r="V401" s="723"/>
      <c r="W401" s="723"/>
      <c r="X401" s="723"/>
      <c r="Y401" s="723"/>
      <c r="Z401" s="723"/>
    </row>
    <row r="402">
      <c r="A402" s="705"/>
      <c r="B402" s="705"/>
      <c r="C402" s="705"/>
      <c r="D402" s="705"/>
      <c r="E402" s="729"/>
      <c r="F402" s="729"/>
      <c r="G402" s="723"/>
      <c r="H402" s="723"/>
      <c r="I402" s="723"/>
      <c r="J402" s="723"/>
      <c r="K402" s="723"/>
      <c r="L402" s="723"/>
      <c r="M402" s="723"/>
      <c r="N402" s="723"/>
      <c r="O402" s="723"/>
      <c r="P402" s="723"/>
      <c r="Q402" s="723"/>
      <c r="R402" s="723"/>
      <c r="S402" s="723"/>
      <c r="T402" s="723"/>
      <c r="U402" s="723"/>
      <c r="V402" s="723"/>
      <c r="W402" s="723"/>
      <c r="X402" s="723"/>
      <c r="Y402" s="723"/>
      <c r="Z402" s="723"/>
    </row>
    <row r="403">
      <c r="A403" s="705"/>
      <c r="B403" s="705"/>
      <c r="C403" s="705"/>
      <c r="D403" s="705"/>
      <c r="E403" s="729"/>
      <c r="F403" s="729"/>
      <c r="G403" s="723"/>
      <c r="H403" s="723"/>
      <c r="I403" s="723"/>
      <c r="J403" s="723"/>
      <c r="K403" s="723"/>
      <c r="L403" s="723"/>
      <c r="M403" s="723"/>
      <c r="N403" s="723"/>
      <c r="O403" s="723"/>
      <c r="P403" s="723"/>
      <c r="Q403" s="723"/>
      <c r="R403" s="723"/>
      <c r="S403" s="723"/>
      <c r="T403" s="723"/>
      <c r="U403" s="723"/>
      <c r="V403" s="723"/>
      <c r="W403" s="723"/>
      <c r="X403" s="723"/>
      <c r="Y403" s="723"/>
      <c r="Z403" s="723"/>
    </row>
    <row r="404">
      <c r="A404" s="705"/>
      <c r="B404" s="705"/>
      <c r="C404" s="705"/>
      <c r="D404" s="705"/>
      <c r="E404" s="729"/>
      <c r="F404" s="729"/>
      <c r="G404" s="723"/>
      <c r="H404" s="723"/>
      <c r="I404" s="723"/>
      <c r="J404" s="723"/>
      <c r="K404" s="723"/>
      <c r="L404" s="723"/>
      <c r="M404" s="723"/>
      <c r="N404" s="723"/>
      <c r="O404" s="723"/>
      <c r="P404" s="723"/>
      <c r="Q404" s="723"/>
      <c r="R404" s="723"/>
      <c r="S404" s="723"/>
      <c r="T404" s="723"/>
      <c r="U404" s="723"/>
      <c r="V404" s="723"/>
      <c r="W404" s="723"/>
      <c r="X404" s="723"/>
      <c r="Y404" s="723"/>
      <c r="Z404" s="723"/>
    </row>
    <row r="405">
      <c r="A405" s="705"/>
      <c r="B405" s="705"/>
      <c r="C405" s="705"/>
      <c r="D405" s="705"/>
      <c r="E405" s="729"/>
      <c r="F405" s="729"/>
      <c r="G405" s="723"/>
      <c r="H405" s="723"/>
      <c r="I405" s="723"/>
      <c r="J405" s="723"/>
      <c r="K405" s="723"/>
      <c r="L405" s="723"/>
      <c r="M405" s="723"/>
      <c r="N405" s="723"/>
      <c r="O405" s="723"/>
      <c r="P405" s="723"/>
      <c r="Q405" s="723"/>
      <c r="R405" s="723"/>
      <c r="S405" s="723"/>
      <c r="T405" s="723"/>
      <c r="U405" s="723"/>
      <c r="V405" s="723"/>
      <c r="W405" s="723"/>
      <c r="X405" s="723"/>
      <c r="Y405" s="723"/>
      <c r="Z405" s="723"/>
    </row>
    <row r="406">
      <c r="A406" s="705"/>
      <c r="B406" s="705"/>
      <c r="C406" s="705"/>
      <c r="D406" s="705"/>
      <c r="E406" s="729"/>
      <c r="F406" s="729"/>
      <c r="G406" s="723"/>
      <c r="H406" s="723"/>
      <c r="I406" s="723"/>
      <c r="J406" s="723"/>
      <c r="K406" s="723"/>
      <c r="L406" s="723"/>
      <c r="M406" s="723"/>
      <c r="N406" s="723"/>
      <c r="O406" s="723"/>
      <c r="P406" s="723"/>
      <c r="Q406" s="723"/>
      <c r="R406" s="723"/>
      <c r="S406" s="723"/>
      <c r="T406" s="723"/>
      <c r="U406" s="723"/>
      <c r="V406" s="723"/>
      <c r="W406" s="723"/>
      <c r="X406" s="723"/>
      <c r="Y406" s="723"/>
      <c r="Z406" s="723"/>
    </row>
    <row r="407">
      <c r="A407" s="705"/>
      <c r="B407" s="705"/>
      <c r="C407" s="705"/>
      <c r="D407" s="705"/>
      <c r="E407" s="729"/>
      <c r="F407" s="729"/>
      <c r="G407" s="723"/>
      <c r="H407" s="723"/>
      <c r="I407" s="723"/>
      <c r="J407" s="723"/>
      <c r="K407" s="723"/>
      <c r="L407" s="723"/>
      <c r="M407" s="723"/>
      <c r="N407" s="723"/>
      <c r="O407" s="723"/>
      <c r="P407" s="723"/>
      <c r="Q407" s="723"/>
      <c r="R407" s="723"/>
      <c r="S407" s="723"/>
      <c r="T407" s="723"/>
      <c r="U407" s="723"/>
      <c r="V407" s="723"/>
      <c r="W407" s="723"/>
      <c r="X407" s="723"/>
      <c r="Y407" s="723"/>
      <c r="Z407" s="723"/>
    </row>
    <row r="408">
      <c r="A408" s="705"/>
      <c r="B408" s="705"/>
      <c r="C408" s="705"/>
      <c r="D408" s="705"/>
      <c r="E408" s="729"/>
      <c r="F408" s="729"/>
      <c r="G408" s="723"/>
      <c r="H408" s="723"/>
      <c r="I408" s="723"/>
      <c r="J408" s="723"/>
      <c r="K408" s="723"/>
      <c r="L408" s="723"/>
      <c r="M408" s="723"/>
      <c r="N408" s="723"/>
      <c r="O408" s="723"/>
      <c r="P408" s="723"/>
      <c r="Q408" s="723"/>
      <c r="R408" s="723"/>
      <c r="S408" s="723"/>
      <c r="T408" s="723"/>
      <c r="U408" s="723"/>
      <c r="V408" s="723"/>
      <c r="W408" s="723"/>
      <c r="X408" s="723"/>
      <c r="Y408" s="723"/>
      <c r="Z408" s="723"/>
    </row>
    <row r="409">
      <c r="A409" s="705"/>
      <c r="B409" s="705"/>
      <c r="C409" s="705"/>
      <c r="D409" s="705"/>
      <c r="E409" s="729"/>
      <c r="F409" s="729"/>
      <c r="G409" s="723"/>
      <c r="H409" s="723"/>
      <c r="I409" s="723"/>
      <c r="J409" s="723"/>
      <c r="K409" s="723"/>
      <c r="L409" s="723"/>
      <c r="M409" s="723"/>
      <c r="N409" s="723"/>
      <c r="O409" s="723"/>
      <c r="P409" s="723"/>
      <c r="Q409" s="723"/>
      <c r="R409" s="723"/>
      <c r="S409" s="723"/>
      <c r="T409" s="723"/>
      <c r="U409" s="723"/>
      <c r="V409" s="723"/>
      <c r="W409" s="723"/>
      <c r="X409" s="723"/>
      <c r="Y409" s="723"/>
      <c r="Z409" s="723"/>
    </row>
    <row r="410">
      <c r="A410" s="705"/>
      <c r="B410" s="705"/>
      <c r="C410" s="705"/>
      <c r="D410" s="705"/>
      <c r="E410" s="729"/>
      <c r="F410" s="729"/>
      <c r="G410" s="723"/>
      <c r="H410" s="723"/>
      <c r="I410" s="723"/>
      <c r="J410" s="723"/>
      <c r="K410" s="723"/>
      <c r="L410" s="723"/>
      <c r="M410" s="723"/>
      <c r="N410" s="723"/>
      <c r="O410" s="723"/>
      <c r="P410" s="723"/>
      <c r="Q410" s="723"/>
      <c r="R410" s="723"/>
      <c r="S410" s="723"/>
      <c r="T410" s="723"/>
      <c r="U410" s="723"/>
      <c r="V410" s="723"/>
      <c r="W410" s="723"/>
      <c r="X410" s="723"/>
      <c r="Y410" s="723"/>
      <c r="Z410" s="723"/>
    </row>
    <row r="411">
      <c r="A411" s="705"/>
      <c r="B411" s="705"/>
      <c r="C411" s="705"/>
      <c r="D411" s="705"/>
      <c r="E411" s="729"/>
      <c r="F411" s="729"/>
      <c r="G411" s="723"/>
      <c r="H411" s="723"/>
      <c r="I411" s="723"/>
      <c r="J411" s="723"/>
      <c r="K411" s="723"/>
      <c r="L411" s="723"/>
      <c r="M411" s="723"/>
      <c r="N411" s="723"/>
      <c r="O411" s="723"/>
      <c r="P411" s="723"/>
      <c r="Q411" s="723"/>
      <c r="R411" s="723"/>
      <c r="S411" s="723"/>
      <c r="T411" s="723"/>
      <c r="U411" s="723"/>
      <c r="V411" s="723"/>
      <c r="W411" s="723"/>
      <c r="X411" s="723"/>
      <c r="Y411" s="723"/>
      <c r="Z411" s="723"/>
    </row>
    <row r="412">
      <c r="A412" s="705"/>
      <c r="B412" s="705"/>
      <c r="C412" s="705"/>
      <c r="D412" s="705"/>
      <c r="E412" s="729"/>
      <c r="F412" s="729"/>
      <c r="G412" s="723"/>
      <c r="H412" s="723"/>
      <c r="I412" s="723"/>
      <c r="J412" s="723"/>
      <c r="K412" s="723"/>
      <c r="L412" s="723"/>
      <c r="M412" s="723"/>
      <c r="N412" s="723"/>
      <c r="O412" s="723"/>
      <c r="P412" s="723"/>
      <c r="Q412" s="723"/>
      <c r="R412" s="723"/>
      <c r="S412" s="723"/>
      <c r="T412" s="723"/>
      <c r="U412" s="723"/>
      <c r="V412" s="723"/>
      <c r="W412" s="723"/>
      <c r="X412" s="723"/>
      <c r="Y412" s="723"/>
      <c r="Z412" s="723"/>
    </row>
    <row r="413">
      <c r="A413" s="705"/>
      <c r="B413" s="705"/>
      <c r="C413" s="705"/>
      <c r="D413" s="705"/>
      <c r="E413" s="729"/>
      <c r="F413" s="729"/>
      <c r="G413" s="723"/>
      <c r="H413" s="723"/>
      <c r="I413" s="723"/>
      <c r="J413" s="723"/>
      <c r="K413" s="723"/>
      <c r="L413" s="723"/>
      <c r="M413" s="723"/>
      <c r="N413" s="723"/>
      <c r="O413" s="723"/>
      <c r="P413" s="723"/>
      <c r="Q413" s="723"/>
      <c r="R413" s="723"/>
      <c r="S413" s="723"/>
      <c r="T413" s="723"/>
      <c r="U413" s="723"/>
      <c r="V413" s="723"/>
      <c r="W413" s="723"/>
      <c r="X413" s="723"/>
      <c r="Y413" s="723"/>
      <c r="Z413" s="723"/>
    </row>
    <row r="414">
      <c r="A414" s="705"/>
      <c r="B414" s="705"/>
      <c r="C414" s="705"/>
      <c r="D414" s="705"/>
      <c r="E414" s="729"/>
      <c r="F414" s="729"/>
      <c r="G414" s="723"/>
      <c r="H414" s="723"/>
      <c r="I414" s="723"/>
      <c r="J414" s="723"/>
      <c r="K414" s="723"/>
      <c r="L414" s="723"/>
      <c r="M414" s="723"/>
      <c r="N414" s="723"/>
      <c r="O414" s="723"/>
      <c r="P414" s="723"/>
      <c r="Q414" s="723"/>
      <c r="R414" s="723"/>
      <c r="S414" s="723"/>
      <c r="T414" s="723"/>
      <c r="U414" s="723"/>
      <c r="V414" s="723"/>
      <c r="W414" s="723"/>
      <c r="X414" s="723"/>
      <c r="Y414" s="723"/>
      <c r="Z414" s="723"/>
    </row>
    <row r="415">
      <c r="A415" s="705"/>
      <c r="B415" s="705"/>
      <c r="C415" s="705"/>
      <c r="D415" s="705"/>
      <c r="E415" s="729"/>
      <c r="F415" s="729"/>
      <c r="G415" s="723"/>
      <c r="H415" s="723"/>
      <c r="I415" s="723"/>
      <c r="J415" s="723"/>
      <c r="K415" s="723"/>
      <c r="L415" s="723"/>
      <c r="M415" s="723"/>
      <c r="N415" s="723"/>
      <c r="O415" s="723"/>
      <c r="P415" s="723"/>
      <c r="Q415" s="723"/>
      <c r="R415" s="723"/>
      <c r="S415" s="723"/>
      <c r="T415" s="723"/>
      <c r="U415" s="723"/>
      <c r="V415" s="723"/>
      <c r="W415" s="723"/>
      <c r="X415" s="723"/>
      <c r="Y415" s="723"/>
      <c r="Z415" s="723"/>
    </row>
    <row r="416">
      <c r="A416" s="705"/>
      <c r="B416" s="705"/>
      <c r="C416" s="705"/>
      <c r="D416" s="705"/>
      <c r="E416" s="729"/>
      <c r="F416" s="729"/>
      <c r="G416" s="723"/>
      <c r="H416" s="723"/>
      <c r="I416" s="723"/>
      <c r="J416" s="723"/>
      <c r="K416" s="723"/>
      <c r="L416" s="723"/>
      <c r="M416" s="723"/>
      <c r="N416" s="723"/>
      <c r="O416" s="723"/>
      <c r="P416" s="723"/>
      <c r="Q416" s="723"/>
      <c r="R416" s="723"/>
      <c r="S416" s="723"/>
      <c r="T416" s="723"/>
      <c r="U416" s="723"/>
      <c r="V416" s="723"/>
      <c r="W416" s="723"/>
      <c r="X416" s="723"/>
      <c r="Y416" s="723"/>
      <c r="Z416" s="723"/>
    </row>
    <row r="417">
      <c r="A417" s="705"/>
      <c r="B417" s="705"/>
      <c r="C417" s="705"/>
      <c r="D417" s="705"/>
      <c r="E417" s="729"/>
      <c r="F417" s="729"/>
      <c r="G417" s="723"/>
      <c r="H417" s="723"/>
      <c r="I417" s="723"/>
      <c r="J417" s="723"/>
      <c r="K417" s="723"/>
      <c r="L417" s="723"/>
      <c r="M417" s="723"/>
      <c r="N417" s="723"/>
      <c r="O417" s="723"/>
      <c r="P417" s="723"/>
      <c r="Q417" s="723"/>
      <c r="R417" s="723"/>
      <c r="S417" s="723"/>
      <c r="T417" s="723"/>
      <c r="U417" s="723"/>
      <c r="V417" s="723"/>
      <c r="W417" s="723"/>
      <c r="X417" s="723"/>
      <c r="Y417" s="723"/>
      <c r="Z417" s="723"/>
    </row>
    <row r="418">
      <c r="A418" s="705"/>
      <c r="B418" s="705"/>
      <c r="C418" s="705"/>
      <c r="D418" s="705"/>
      <c r="E418" s="729"/>
      <c r="F418" s="729"/>
      <c r="G418" s="723"/>
      <c r="H418" s="723"/>
      <c r="I418" s="723"/>
      <c r="J418" s="723"/>
      <c r="K418" s="723"/>
      <c r="L418" s="723"/>
      <c r="M418" s="723"/>
      <c r="N418" s="723"/>
      <c r="O418" s="723"/>
      <c r="P418" s="723"/>
      <c r="Q418" s="723"/>
      <c r="R418" s="723"/>
      <c r="S418" s="723"/>
      <c r="T418" s="723"/>
      <c r="U418" s="723"/>
      <c r="V418" s="723"/>
      <c r="W418" s="723"/>
      <c r="X418" s="723"/>
      <c r="Y418" s="723"/>
      <c r="Z418" s="723"/>
    </row>
    <row r="419">
      <c r="A419" s="705"/>
      <c r="B419" s="705"/>
      <c r="C419" s="705"/>
      <c r="D419" s="705"/>
      <c r="E419" s="729"/>
      <c r="F419" s="729"/>
      <c r="G419" s="723"/>
      <c r="H419" s="723"/>
      <c r="I419" s="723"/>
      <c r="J419" s="723"/>
      <c r="K419" s="723"/>
      <c r="L419" s="723"/>
      <c r="M419" s="723"/>
      <c r="N419" s="723"/>
      <c r="O419" s="723"/>
      <c r="P419" s="723"/>
      <c r="Q419" s="723"/>
      <c r="R419" s="723"/>
      <c r="S419" s="723"/>
      <c r="T419" s="723"/>
      <c r="U419" s="723"/>
      <c r="V419" s="723"/>
      <c r="W419" s="723"/>
      <c r="X419" s="723"/>
      <c r="Y419" s="723"/>
      <c r="Z419" s="723"/>
    </row>
    <row r="420">
      <c r="A420" s="705"/>
      <c r="B420" s="705"/>
      <c r="C420" s="705"/>
      <c r="D420" s="705"/>
      <c r="E420" s="729"/>
      <c r="F420" s="729"/>
      <c r="G420" s="723"/>
      <c r="H420" s="723"/>
      <c r="I420" s="723"/>
      <c r="J420" s="723"/>
      <c r="K420" s="723"/>
      <c r="L420" s="723"/>
      <c r="M420" s="723"/>
      <c r="N420" s="723"/>
      <c r="O420" s="723"/>
      <c r="P420" s="723"/>
      <c r="Q420" s="723"/>
      <c r="R420" s="723"/>
      <c r="S420" s="723"/>
      <c r="T420" s="723"/>
      <c r="U420" s="723"/>
      <c r="V420" s="723"/>
      <c r="W420" s="723"/>
      <c r="X420" s="723"/>
      <c r="Y420" s="723"/>
      <c r="Z420" s="723"/>
    </row>
    <row r="421">
      <c r="A421" s="705"/>
      <c r="B421" s="705"/>
      <c r="C421" s="705"/>
      <c r="D421" s="705"/>
      <c r="E421" s="729"/>
      <c r="F421" s="729"/>
      <c r="G421" s="723"/>
      <c r="H421" s="723"/>
      <c r="I421" s="723"/>
      <c r="J421" s="723"/>
      <c r="K421" s="723"/>
      <c r="L421" s="723"/>
      <c r="M421" s="723"/>
      <c r="N421" s="723"/>
      <c r="O421" s="723"/>
      <c r="P421" s="723"/>
      <c r="Q421" s="723"/>
      <c r="R421" s="723"/>
      <c r="S421" s="723"/>
      <c r="T421" s="723"/>
      <c r="U421" s="723"/>
      <c r="V421" s="723"/>
      <c r="W421" s="723"/>
      <c r="X421" s="723"/>
      <c r="Y421" s="723"/>
      <c r="Z421" s="723"/>
    </row>
    <row r="422">
      <c r="A422" s="705"/>
      <c r="B422" s="705"/>
      <c r="C422" s="705"/>
      <c r="D422" s="705"/>
      <c r="E422" s="729"/>
      <c r="F422" s="729"/>
      <c r="G422" s="723"/>
      <c r="H422" s="723"/>
      <c r="I422" s="723"/>
      <c r="J422" s="723"/>
      <c r="K422" s="723"/>
      <c r="L422" s="723"/>
      <c r="M422" s="723"/>
      <c r="N422" s="723"/>
      <c r="O422" s="723"/>
      <c r="P422" s="723"/>
      <c r="Q422" s="723"/>
      <c r="R422" s="723"/>
      <c r="S422" s="723"/>
      <c r="T422" s="723"/>
      <c r="U422" s="723"/>
      <c r="V422" s="723"/>
      <c r="W422" s="723"/>
      <c r="X422" s="723"/>
      <c r="Y422" s="723"/>
      <c r="Z422" s="723"/>
    </row>
    <row r="423">
      <c r="A423" s="705"/>
      <c r="B423" s="705"/>
      <c r="C423" s="705"/>
      <c r="D423" s="705"/>
      <c r="E423" s="729"/>
      <c r="F423" s="729"/>
      <c r="G423" s="723"/>
      <c r="H423" s="723"/>
      <c r="I423" s="723"/>
      <c r="J423" s="723"/>
      <c r="K423" s="723"/>
      <c r="L423" s="723"/>
      <c r="M423" s="723"/>
      <c r="N423" s="723"/>
      <c r="O423" s="723"/>
      <c r="P423" s="723"/>
      <c r="Q423" s="723"/>
      <c r="R423" s="723"/>
      <c r="S423" s="723"/>
      <c r="T423" s="723"/>
      <c r="U423" s="723"/>
      <c r="V423" s="723"/>
      <c r="W423" s="723"/>
      <c r="X423" s="723"/>
      <c r="Y423" s="723"/>
      <c r="Z423" s="723"/>
    </row>
    <row r="424">
      <c r="A424" s="705"/>
      <c r="B424" s="705"/>
      <c r="C424" s="705"/>
      <c r="D424" s="705"/>
      <c r="E424" s="729"/>
      <c r="F424" s="729"/>
      <c r="G424" s="723"/>
      <c r="H424" s="723"/>
      <c r="I424" s="723"/>
      <c r="J424" s="723"/>
      <c r="K424" s="723"/>
      <c r="L424" s="723"/>
      <c r="M424" s="723"/>
      <c r="N424" s="723"/>
      <c r="O424" s="723"/>
      <c r="P424" s="723"/>
      <c r="Q424" s="723"/>
      <c r="R424" s="723"/>
      <c r="S424" s="723"/>
      <c r="T424" s="723"/>
      <c r="U424" s="723"/>
      <c r="V424" s="723"/>
      <c r="W424" s="723"/>
      <c r="X424" s="723"/>
      <c r="Y424" s="723"/>
      <c r="Z424" s="723"/>
    </row>
    <row r="425">
      <c r="A425" s="705"/>
      <c r="B425" s="705"/>
      <c r="C425" s="705"/>
      <c r="D425" s="705"/>
      <c r="E425" s="729"/>
      <c r="F425" s="729"/>
      <c r="G425" s="723"/>
      <c r="H425" s="723"/>
      <c r="I425" s="723"/>
      <c r="J425" s="723"/>
      <c r="K425" s="723"/>
      <c r="L425" s="723"/>
      <c r="M425" s="723"/>
      <c r="N425" s="723"/>
      <c r="O425" s="723"/>
      <c r="P425" s="723"/>
      <c r="Q425" s="723"/>
      <c r="R425" s="723"/>
      <c r="S425" s="723"/>
      <c r="T425" s="723"/>
      <c r="U425" s="723"/>
      <c r="V425" s="723"/>
      <c r="W425" s="723"/>
      <c r="X425" s="723"/>
      <c r="Y425" s="723"/>
      <c r="Z425" s="723"/>
    </row>
    <row r="426">
      <c r="A426" s="705"/>
      <c r="B426" s="705"/>
      <c r="C426" s="705"/>
      <c r="D426" s="705"/>
      <c r="E426" s="729"/>
      <c r="F426" s="729"/>
      <c r="G426" s="723"/>
      <c r="H426" s="723"/>
      <c r="I426" s="723"/>
      <c r="J426" s="723"/>
      <c r="K426" s="723"/>
      <c r="L426" s="723"/>
      <c r="M426" s="723"/>
      <c r="N426" s="723"/>
      <c r="O426" s="723"/>
      <c r="P426" s="723"/>
      <c r="Q426" s="723"/>
      <c r="R426" s="723"/>
      <c r="S426" s="723"/>
      <c r="T426" s="723"/>
      <c r="U426" s="723"/>
      <c r="V426" s="723"/>
      <c r="W426" s="723"/>
      <c r="X426" s="723"/>
      <c r="Y426" s="723"/>
      <c r="Z426" s="723"/>
    </row>
    <row r="427">
      <c r="A427" s="705"/>
      <c r="B427" s="705"/>
      <c r="C427" s="705"/>
      <c r="D427" s="705"/>
      <c r="E427" s="729"/>
      <c r="F427" s="729"/>
      <c r="G427" s="723"/>
      <c r="H427" s="723"/>
      <c r="I427" s="723"/>
      <c r="J427" s="723"/>
      <c r="K427" s="723"/>
      <c r="L427" s="723"/>
      <c r="M427" s="723"/>
      <c r="N427" s="723"/>
      <c r="O427" s="723"/>
      <c r="P427" s="723"/>
      <c r="Q427" s="723"/>
      <c r="R427" s="723"/>
      <c r="S427" s="723"/>
      <c r="T427" s="723"/>
      <c r="U427" s="723"/>
      <c r="V427" s="723"/>
      <c r="W427" s="723"/>
      <c r="X427" s="723"/>
      <c r="Y427" s="723"/>
      <c r="Z427" s="723"/>
    </row>
    <row r="428">
      <c r="A428" s="705"/>
      <c r="B428" s="705"/>
      <c r="C428" s="705"/>
      <c r="D428" s="705"/>
      <c r="E428" s="729"/>
      <c r="F428" s="729"/>
      <c r="G428" s="723"/>
      <c r="H428" s="723"/>
      <c r="I428" s="723"/>
      <c r="J428" s="723"/>
      <c r="K428" s="723"/>
      <c r="L428" s="723"/>
      <c r="M428" s="723"/>
      <c r="N428" s="723"/>
      <c r="O428" s="723"/>
      <c r="P428" s="723"/>
      <c r="Q428" s="723"/>
      <c r="R428" s="723"/>
      <c r="S428" s="723"/>
      <c r="T428" s="723"/>
      <c r="U428" s="723"/>
      <c r="V428" s="723"/>
      <c r="W428" s="723"/>
      <c r="X428" s="723"/>
      <c r="Y428" s="723"/>
      <c r="Z428" s="723"/>
    </row>
    <row r="429">
      <c r="A429" s="705"/>
      <c r="B429" s="705"/>
      <c r="C429" s="705"/>
      <c r="D429" s="705"/>
      <c r="E429" s="729"/>
      <c r="F429" s="729"/>
      <c r="G429" s="723"/>
      <c r="H429" s="723"/>
      <c r="I429" s="723"/>
      <c r="J429" s="723"/>
      <c r="K429" s="723"/>
      <c r="L429" s="723"/>
      <c r="M429" s="723"/>
      <c r="N429" s="723"/>
      <c r="O429" s="723"/>
      <c r="P429" s="723"/>
      <c r="Q429" s="723"/>
      <c r="R429" s="723"/>
      <c r="S429" s="723"/>
      <c r="T429" s="723"/>
      <c r="U429" s="723"/>
      <c r="V429" s="723"/>
      <c r="W429" s="723"/>
      <c r="X429" s="723"/>
      <c r="Y429" s="723"/>
      <c r="Z429" s="723"/>
    </row>
    <row r="430">
      <c r="A430" s="705"/>
      <c r="B430" s="705"/>
      <c r="C430" s="705"/>
      <c r="D430" s="705"/>
      <c r="E430" s="729"/>
      <c r="F430" s="729"/>
      <c r="G430" s="723"/>
      <c r="H430" s="723"/>
      <c r="I430" s="723"/>
      <c r="J430" s="723"/>
      <c r="K430" s="723"/>
      <c r="L430" s="723"/>
      <c r="M430" s="723"/>
      <c r="N430" s="723"/>
      <c r="O430" s="723"/>
      <c r="P430" s="723"/>
      <c r="Q430" s="723"/>
      <c r="R430" s="723"/>
      <c r="S430" s="723"/>
      <c r="T430" s="723"/>
      <c r="U430" s="723"/>
      <c r="V430" s="723"/>
      <c r="W430" s="723"/>
      <c r="X430" s="723"/>
      <c r="Y430" s="723"/>
      <c r="Z430" s="723"/>
    </row>
    <row r="431">
      <c r="A431" s="705"/>
      <c r="B431" s="705"/>
      <c r="C431" s="705"/>
      <c r="D431" s="705"/>
      <c r="E431" s="729"/>
      <c r="F431" s="729"/>
      <c r="G431" s="723"/>
      <c r="H431" s="723"/>
      <c r="I431" s="723"/>
      <c r="J431" s="723"/>
      <c r="K431" s="723"/>
      <c r="L431" s="723"/>
      <c r="M431" s="723"/>
      <c r="N431" s="723"/>
      <c r="O431" s="723"/>
      <c r="P431" s="723"/>
      <c r="Q431" s="723"/>
      <c r="R431" s="723"/>
      <c r="S431" s="723"/>
      <c r="T431" s="723"/>
      <c r="U431" s="723"/>
      <c r="V431" s="723"/>
      <c r="W431" s="723"/>
      <c r="X431" s="723"/>
      <c r="Y431" s="723"/>
      <c r="Z431" s="723"/>
    </row>
    <row r="432">
      <c r="A432" s="705"/>
      <c r="B432" s="705"/>
      <c r="C432" s="705"/>
      <c r="D432" s="705"/>
      <c r="E432" s="729"/>
      <c r="F432" s="729"/>
      <c r="G432" s="723"/>
      <c r="H432" s="723"/>
      <c r="I432" s="723"/>
      <c r="J432" s="723"/>
      <c r="K432" s="723"/>
      <c r="L432" s="723"/>
      <c r="M432" s="723"/>
      <c r="N432" s="723"/>
      <c r="O432" s="723"/>
      <c r="P432" s="723"/>
      <c r="Q432" s="723"/>
      <c r="R432" s="723"/>
      <c r="S432" s="723"/>
      <c r="T432" s="723"/>
      <c r="U432" s="723"/>
      <c r="V432" s="723"/>
      <c r="W432" s="723"/>
      <c r="X432" s="723"/>
      <c r="Y432" s="723"/>
      <c r="Z432" s="723"/>
    </row>
    <row r="433">
      <c r="A433" s="705"/>
      <c r="B433" s="705"/>
      <c r="C433" s="705"/>
      <c r="D433" s="705"/>
      <c r="E433" s="729"/>
      <c r="F433" s="729"/>
      <c r="G433" s="723"/>
      <c r="H433" s="723"/>
      <c r="I433" s="723"/>
      <c r="J433" s="723"/>
      <c r="K433" s="723"/>
      <c r="L433" s="723"/>
      <c r="M433" s="723"/>
      <c r="N433" s="723"/>
      <c r="O433" s="723"/>
      <c r="P433" s="723"/>
      <c r="Q433" s="723"/>
      <c r="R433" s="723"/>
      <c r="S433" s="723"/>
      <c r="T433" s="723"/>
      <c r="U433" s="723"/>
      <c r="V433" s="723"/>
      <c r="W433" s="723"/>
      <c r="X433" s="723"/>
      <c r="Y433" s="723"/>
      <c r="Z433" s="723"/>
    </row>
    <row r="434">
      <c r="A434" s="705"/>
      <c r="B434" s="705"/>
      <c r="C434" s="705"/>
      <c r="D434" s="705"/>
      <c r="E434" s="729"/>
      <c r="F434" s="729"/>
      <c r="G434" s="723"/>
      <c r="H434" s="723"/>
      <c r="I434" s="723"/>
      <c r="J434" s="723"/>
      <c r="K434" s="723"/>
      <c r="L434" s="723"/>
      <c r="M434" s="723"/>
      <c r="N434" s="723"/>
      <c r="O434" s="723"/>
      <c r="P434" s="723"/>
      <c r="Q434" s="723"/>
      <c r="R434" s="723"/>
      <c r="S434" s="723"/>
      <c r="T434" s="723"/>
      <c r="U434" s="723"/>
      <c r="V434" s="723"/>
      <c r="W434" s="723"/>
      <c r="X434" s="723"/>
      <c r="Y434" s="723"/>
      <c r="Z434" s="723"/>
    </row>
    <row r="435">
      <c r="A435" s="705"/>
      <c r="B435" s="705"/>
      <c r="C435" s="705"/>
      <c r="D435" s="705"/>
      <c r="E435" s="729"/>
      <c r="F435" s="729"/>
      <c r="G435" s="723"/>
      <c r="H435" s="723"/>
      <c r="I435" s="723"/>
      <c r="J435" s="723"/>
      <c r="K435" s="723"/>
      <c r="L435" s="723"/>
      <c r="M435" s="723"/>
      <c r="N435" s="723"/>
      <c r="O435" s="723"/>
      <c r="P435" s="723"/>
      <c r="Q435" s="723"/>
      <c r="R435" s="723"/>
      <c r="S435" s="723"/>
      <c r="T435" s="723"/>
      <c r="U435" s="723"/>
      <c r="V435" s="723"/>
      <c r="W435" s="723"/>
      <c r="X435" s="723"/>
      <c r="Y435" s="723"/>
      <c r="Z435" s="723"/>
    </row>
    <row r="436">
      <c r="A436" s="705"/>
      <c r="B436" s="705"/>
      <c r="C436" s="705"/>
      <c r="D436" s="705"/>
      <c r="E436" s="729"/>
      <c r="F436" s="729"/>
      <c r="G436" s="723"/>
      <c r="H436" s="723"/>
      <c r="I436" s="723"/>
      <c r="J436" s="723"/>
      <c r="K436" s="723"/>
      <c r="L436" s="723"/>
      <c r="M436" s="723"/>
      <c r="N436" s="723"/>
      <c r="O436" s="723"/>
      <c r="P436" s="723"/>
      <c r="Q436" s="723"/>
      <c r="R436" s="723"/>
      <c r="S436" s="723"/>
      <c r="T436" s="723"/>
      <c r="U436" s="723"/>
      <c r="V436" s="723"/>
      <c r="W436" s="723"/>
      <c r="X436" s="723"/>
      <c r="Y436" s="723"/>
      <c r="Z436" s="723"/>
    </row>
    <row r="437">
      <c r="A437" s="705"/>
      <c r="B437" s="705"/>
      <c r="C437" s="705"/>
      <c r="D437" s="705"/>
      <c r="E437" s="729"/>
      <c r="F437" s="729"/>
      <c r="G437" s="723"/>
      <c r="H437" s="723"/>
      <c r="I437" s="723"/>
      <c r="J437" s="723"/>
      <c r="K437" s="723"/>
      <c r="L437" s="723"/>
      <c r="M437" s="723"/>
      <c r="N437" s="723"/>
      <c r="O437" s="723"/>
      <c r="P437" s="723"/>
      <c r="Q437" s="723"/>
      <c r="R437" s="723"/>
      <c r="S437" s="723"/>
      <c r="T437" s="723"/>
      <c r="U437" s="723"/>
      <c r="V437" s="723"/>
      <c r="W437" s="723"/>
      <c r="X437" s="723"/>
      <c r="Y437" s="723"/>
      <c r="Z437" s="723"/>
    </row>
    <row r="438">
      <c r="A438" s="705"/>
      <c r="B438" s="705"/>
      <c r="C438" s="705"/>
      <c r="D438" s="705"/>
      <c r="E438" s="729"/>
      <c r="F438" s="729"/>
      <c r="G438" s="723"/>
      <c r="H438" s="723"/>
      <c r="I438" s="723"/>
      <c r="J438" s="723"/>
      <c r="K438" s="723"/>
      <c r="L438" s="723"/>
      <c r="M438" s="723"/>
      <c r="N438" s="723"/>
      <c r="O438" s="723"/>
      <c r="P438" s="723"/>
      <c r="Q438" s="723"/>
      <c r="R438" s="723"/>
      <c r="S438" s="723"/>
      <c r="T438" s="723"/>
      <c r="U438" s="723"/>
      <c r="V438" s="723"/>
      <c r="W438" s="723"/>
      <c r="X438" s="723"/>
      <c r="Y438" s="723"/>
      <c r="Z438" s="723"/>
    </row>
    <row r="439">
      <c r="A439" s="705"/>
      <c r="B439" s="705"/>
      <c r="C439" s="705"/>
      <c r="D439" s="705"/>
      <c r="E439" s="729"/>
      <c r="F439" s="729"/>
      <c r="G439" s="723"/>
      <c r="H439" s="723"/>
      <c r="I439" s="723"/>
      <c r="J439" s="723"/>
      <c r="K439" s="723"/>
      <c r="L439" s="723"/>
      <c r="M439" s="723"/>
      <c r="N439" s="723"/>
      <c r="O439" s="723"/>
      <c r="P439" s="723"/>
      <c r="Q439" s="723"/>
      <c r="R439" s="723"/>
      <c r="S439" s="723"/>
      <c r="T439" s="723"/>
      <c r="U439" s="723"/>
      <c r="V439" s="723"/>
      <c r="W439" s="723"/>
      <c r="X439" s="723"/>
      <c r="Y439" s="723"/>
      <c r="Z439" s="723"/>
    </row>
    <row r="440">
      <c r="A440" s="705"/>
      <c r="B440" s="705"/>
      <c r="C440" s="705"/>
      <c r="D440" s="705"/>
      <c r="E440" s="729"/>
      <c r="F440" s="729"/>
      <c r="G440" s="723"/>
      <c r="H440" s="723"/>
      <c r="I440" s="723"/>
      <c r="J440" s="723"/>
      <c r="K440" s="723"/>
      <c r="L440" s="723"/>
      <c r="M440" s="723"/>
      <c r="N440" s="723"/>
      <c r="O440" s="723"/>
      <c r="P440" s="723"/>
      <c r="Q440" s="723"/>
      <c r="R440" s="723"/>
      <c r="S440" s="723"/>
      <c r="T440" s="723"/>
      <c r="U440" s="723"/>
      <c r="V440" s="723"/>
      <c r="W440" s="723"/>
      <c r="X440" s="723"/>
      <c r="Y440" s="723"/>
      <c r="Z440" s="723"/>
    </row>
    <row r="441">
      <c r="A441" s="705"/>
      <c r="B441" s="705"/>
      <c r="C441" s="705"/>
      <c r="D441" s="705"/>
      <c r="E441" s="729"/>
      <c r="F441" s="729"/>
      <c r="G441" s="723"/>
      <c r="H441" s="723"/>
      <c r="I441" s="723"/>
      <c r="J441" s="723"/>
      <c r="K441" s="723"/>
      <c r="L441" s="723"/>
      <c r="M441" s="723"/>
      <c r="N441" s="723"/>
      <c r="O441" s="723"/>
      <c r="P441" s="723"/>
      <c r="Q441" s="723"/>
      <c r="R441" s="723"/>
      <c r="S441" s="723"/>
      <c r="T441" s="723"/>
      <c r="U441" s="723"/>
      <c r="V441" s="723"/>
      <c r="W441" s="723"/>
      <c r="X441" s="723"/>
      <c r="Y441" s="723"/>
      <c r="Z441" s="723"/>
    </row>
    <row r="442">
      <c r="A442" s="705"/>
      <c r="B442" s="705"/>
      <c r="C442" s="705"/>
      <c r="D442" s="705"/>
      <c r="E442" s="729"/>
      <c r="F442" s="729"/>
      <c r="G442" s="723"/>
      <c r="H442" s="723"/>
      <c r="I442" s="723"/>
      <c r="J442" s="723"/>
      <c r="K442" s="723"/>
      <c r="L442" s="723"/>
      <c r="M442" s="723"/>
      <c r="N442" s="723"/>
      <c r="O442" s="723"/>
      <c r="P442" s="723"/>
      <c r="Q442" s="723"/>
      <c r="R442" s="723"/>
      <c r="S442" s="723"/>
      <c r="T442" s="723"/>
      <c r="U442" s="723"/>
      <c r="V442" s="723"/>
      <c r="W442" s="723"/>
      <c r="X442" s="723"/>
      <c r="Y442" s="723"/>
      <c r="Z442" s="723"/>
    </row>
    <row r="443">
      <c r="A443" s="705"/>
      <c r="B443" s="705"/>
      <c r="C443" s="705"/>
      <c r="D443" s="705"/>
      <c r="E443" s="729"/>
      <c r="F443" s="729"/>
      <c r="G443" s="723"/>
      <c r="H443" s="723"/>
      <c r="I443" s="723"/>
      <c r="J443" s="723"/>
      <c r="K443" s="723"/>
      <c r="L443" s="723"/>
      <c r="M443" s="723"/>
      <c r="N443" s="723"/>
      <c r="O443" s="723"/>
      <c r="P443" s="723"/>
      <c r="Q443" s="723"/>
      <c r="R443" s="723"/>
      <c r="S443" s="723"/>
      <c r="T443" s="723"/>
      <c r="U443" s="723"/>
      <c r="V443" s="723"/>
      <c r="W443" s="723"/>
      <c r="X443" s="723"/>
      <c r="Y443" s="723"/>
      <c r="Z443" s="723"/>
    </row>
    <row r="444">
      <c r="A444" s="705"/>
      <c r="B444" s="705"/>
      <c r="C444" s="705"/>
      <c r="D444" s="705"/>
      <c r="E444" s="729"/>
      <c r="F444" s="729"/>
      <c r="G444" s="723"/>
      <c r="H444" s="723"/>
      <c r="I444" s="723"/>
      <c r="J444" s="723"/>
      <c r="K444" s="723"/>
      <c r="L444" s="723"/>
      <c r="M444" s="723"/>
      <c r="N444" s="723"/>
      <c r="O444" s="723"/>
      <c r="P444" s="723"/>
      <c r="Q444" s="723"/>
      <c r="R444" s="723"/>
      <c r="S444" s="723"/>
      <c r="T444" s="723"/>
      <c r="U444" s="723"/>
      <c r="V444" s="723"/>
      <c r="W444" s="723"/>
      <c r="X444" s="723"/>
      <c r="Y444" s="723"/>
      <c r="Z444" s="723"/>
    </row>
    <row r="445">
      <c r="A445" s="705"/>
      <c r="B445" s="705"/>
      <c r="C445" s="705"/>
      <c r="D445" s="705"/>
      <c r="E445" s="729"/>
      <c r="F445" s="729"/>
      <c r="G445" s="723"/>
      <c r="H445" s="723"/>
      <c r="I445" s="723"/>
      <c r="J445" s="723"/>
      <c r="K445" s="723"/>
      <c r="L445" s="723"/>
      <c r="M445" s="723"/>
      <c r="N445" s="723"/>
      <c r="O445" s="723"/>
      <c r="P445" s="723"/>
      <c r="Q445" s="723"/>
      <c r="R445" s="723"/>
      <c r="S445" s="723"/>
      <c r="T445" s="723"/>
      <c r="U445" s="723"/>
      <c r="V445" s="723"/>
      <c r="W445" s="723"/>
      <c r="X445" s="723"/>
      <c r="Y445" s="723"/>
      <c r="Z445" s="723"/>
    </row>
    <row r="446">
      <c r="A446" s="705"/>
      <c r="B446" s="705"/>
      <c r="C446" s="705"/>
      <c r="D446" s="705"/>
      <c r="E446" s="729"/>
      <c r="F446" s="729"/>
      <c r="G446" s="723"/>
      <c r="H446" s="723"/>
      <c r="I446" s="723"/>
      <c r="J446" s="723"/>
      <c r="K446" s="723"/>
      <c r="L446" s="723"/>
      <c r="M446" s="723"/>
      <c r="N446" s="723"/>
      <c r="O446" s="723"/>
      <c r="P446" s="723"/>
      <c r="Q446" s="723"/>
      <c r="R446" s="723"/>
      <c r="S446" s="723"/>
      <c r="T446" s="723"/>
      <c r="U446" s="723"/>
      <c r="V446" s="723"/>
      <c r="W446" s="723"/>
      <c r="X446" s="723"/>
      <c r="Y446" s="723"/>
      <c r="Z446" s="723"/>
    </row>
    <row r="447">
      <c r="A447" s="705"/>
      <c r="B447" s="705"/>
      <c r="C447" s="705"/>
      <c r="D447" s="705"/>
      <c r="E447" s="729"/>
      <c r="F447" s="729"/>
      <c r="G447" s="723"/>
      <c r="H447" s="723"/>
      <c r="I447" s="723"/>
      <c r="J447" s="723"/>
      <c r="K447" s="723"/>
      <c r="L447" s="723"/>
      <c r="M447" s="723"/>
      <c r="N447" s="723"/>
      <c r="O447" s="723"/>
      <c r="P447" s="723"/>
      <c r="Q447" s="723"/>
      <c r="R447" s="723"/>
      <c r="S447" s="723"/>
      <c r="T447" s="723"/>
      <c r="U447" s="723"/>
      <c r="V447" s="723"/>
      <c r="W447" s="723"/>
      <c r="X447" s="723"/>
      <c r="Y447" s="723"/>
      <c r="Z447" s="723"/>
    </row>
    <row r="448">
      <c r="A448" s="705"/>
      <c r="B448" s="705"/>
      <c r="C448" s="705"/>
      <c r="D448" s="705"/>
      <c r="E448" s="729"/>
      <c r="F448" s="729"/>
      <c r="G448" s="723"/>
      <c r="H448" s="723"/>
      <c r="I448" s="723"/>
      <c r="J448" s="723"/>
      <c r="K448" s="723"/>
      <c r="L448" s="723"/>
      <c r="M448" s="723"/>
      <c r="N448" s="723"/>
      <c r="O448" s="723"/>
      <c r="P448" s="723"/>
      <c r="Q448" s="723"/>
      <c r="R448" s="723"/>
      <c r="S448" s="723"/>
      <c r="T448" s="723"/>
      <c r="U448" s="723"/>
      <c r="V448" s="723"/>
      <c r="W448" s="723"/>
      <c r="X448" s="723"/>
      <c r="Y448" s="723"/>
      <c r="Z448" s="723"/>
    </row>
    <row r="449">
      <c r="A449" s="705"/>
      <c r="B449" s="705"/>
      <c r="C449" s="705"/>
      <c r="D449" s="705"/>
      <c r="E449" s="729"/>
      <c r="F449" s="729"/>
      <c r="G449" s="723"/>
      <c r="H449" s="723"/>
      <c r="I449" s="723"/>
      <c r="J449" s="723"/>
      <c r="K449" s="723"/>
      <c r="L449" s="723"/>
      <c r="M449" s="723"/>
      <c r="N449" s="723"/>
      <c r="O449" s="723"/>
      <c r="P449" s="723"/>
      <c r="Q449" s="723"/>
      <c r="R449" s="723"/>
      <c r="S449" s="723"/>
      <c r="T449" s="723"/>
      <c r="U449" s="723"/>
      <c r="V449" s="723"/>
      <c r="W449" s="723"/>
      <c r="X449" s="723"/>
      <c r="Y449" s="723"/>
      <c r="Z449" s="723"/>
    </row>
    <row r="450">
      <c r="A450" s="705"/>
      <c r="B450" s="705"/>
      <c r="C450" s="705"/>
      <c r="D450" s="705"/>
      <c r="E450" s="729"/>
      <c r="F450" s="729"/>
      <c r="G450" s="723"/>
      <c r="H450" s="723"/>
      <c r="I450" s="723"/>
      <c r="J450" s="723"/>
      <c r="K450" s="723"/>
      <c r="L450" s="723"/>
      <c r="M450" s="723"/>
      <c r="N450" s="723"/>
      <c r="O450" s="723"/>
      <c r="P450" s="723"/>
      <c r="Q450" s="723"/>
      <c r="R450" s="723"/>
      <c r="S450" s="723"/>
      <c r="T450" s="723"/>
      <c r="U450" s="723"/>
      <c r="V450" s="723"/>
      <c r="W450" s="723"/>
      <c r="X450" s="723"/>
      <c r="Y450" s="723"/>
      <c r="Z450" s="723"/>
    </row>
    <row r="451">
      <c r="A451" s="705"/>
      <c r="B451" s="705"/>
      <c r="C451" s="705"/>
      <c r="D451" s="705"/>
      <c r="E451" s="729"/>
      <c r="F451" s="729"/>
      <c r="G451" s="723"/>
      <c r="H451" s="723"/>
      <c r="I451" s="723"/>
      <c r="J451" s="723"/>
      <c r="K451" s="723"/>
      <c r="L451" s="723"/>
      <c r="M451" s="723"/>
      <c r="N451" s="723"/>
      <c r="O451" s="723"/>
      <c r="P451" s="723"/>
      <c r="Q451" s="723"/>
      <c r="R451" s="723"/>
      <c r="S451" s="723"/>
      <c r="T451" s="723"/>
      <c r="U451" s="723"/>
      <c r="V451" s="723"/>
      <c r="W451" s="723"/>
      <c r="X451" s="723"/>
      <c r="Y451" s="723"/>
      <c r="Z451" s="723"/>
    </row>
    <row r="452">
      <c r="A452" s="705"/>
      <c r="B452" s="705"/>
      <c r="C452" s="705"/>
      <c r="D452" s="705"/>
      <c r="E452" s="729"/>
      <c r="F452" s="729"/>
      <c r="G452" s="723"/>
      <c r="H452" s="723"/>
      <c r="I452" s="723"/>
      <c r="J452" s="723"/>
      <c r="K452" s="723"/>
      <c r="L452" s="723"/>
      <c r="M452" s="723"/>
      <c r="N452" s="723"/>
      <c r="O452" s="723"/>
      <c r="P452" s="723"/>
      <c r="Q452" s="723"/>
      <c r="R452" s="723"/>
      <c r="S452" s="723"/>
      <c r="T452" s="723"/>
      <c r="U452" s="723"/>
      <c r="V452" s="723"/>
      <c r="W452" s="723"/>
      <c r="X452" s="723"/>
      <c r="Y452" s="723"/>
      <c r="Z452" s="723"/>
    </row>
    <row r="453">
      <c r="A453" s="705"/>
      <c r="B453" s="705"/>
      <c r="C453" s="705"/>
      <c r="D453" s="705"/>
      <c r="E453" s="729"/>
      <c r="F453" s="729"/>
      <c r="G453" s="723"/>
      <c r="H453" s="723"/>
      <c r="I453" s="723"/>
      <c r="J453" s="723"/>
      <c r="K453" s="723"/>
      <c r="L453" s="723"/>
      <c r="M453" s="723"/>
      <c r="N453" s="723"/>
      <c r="O453" s="723"/>
      <c r="P453" s="723"/>
      <c r="Q453" s="723"/>
      <c r="R453" s="723"/>
      <c r="S453" s="723"/>
      <c r="T453" s="723"/>
      <c r="U453" s="723"/>
      <c r="V453" s="723"/>
      <c r="W453" s="723"/>
      <c r="X453" s="723"/>
      <c r="Y453" s="723"/>
      <c r="Z453" s="723"/>
    </row>
    <row r="454">
      <c r="A454" s="705"/>
      <c r="B454" s="705"/>
      <c r="C454" s="705"/>
      <c r="D454" s="705"/>
      <c r="E454" s="729"/>
      <c r="F454" s="729"/>
      <c r="G454" s="723"/>
      <c r="H454" s="723"/>
      <c r="I454" s="723"/>
      <c r="J454" s="723"/>
      <c r="K454" s="723"/>
      <c r="L454" s="723"/>
      <c r="M454" s="723"/>
      <c r="N454" s="723"/>
      <c r="O454" s="723"/>
      <c r="P454" s="723"/>
      <c r="Q454" s="723"/>
      <c r="R454" s="723"/>
      <c r="S454" s="723"/>
      <c r="T454" s="723"/>
      <c r="U454" s="723"/>
      <c r="V454" s="723"/>
      <c r="W454" s="723"/>
      <c r="X454" s="723"/>
      <c r="Y454" s="723"/>
      <c r="Z454" s="723"/>
    </row>
    <row r="455">
      <c r="A455" s="705"/>
      <c r="B455" s="705"/>
      <c r="C455" s="705"/>
      <c r="D455" s="705"/>
      <c r="E455" s="729"/>
      <c r="F455" s="729"/>
      <c r="G455" s="723"/>
      <c r="H455" s="723"/>
      <c r="I455" s="723"/>
      <c r="J455" s="723"/>
      <c r="K455" s="723"/>
      <c r="L455" s="723"/>
      <c r="M455" s="723"/>
      <c r="N455" s="723"/>
      <c r="O455" s="723"/>
      <c r="P455" s="723"/>
      <c r="Q455" s="723"/>
      <c r="R455" s="723"/>
      <c r="S455" s="723"/>
      <c r="T455" s="723"/>
      <c r="U455" s="723"/>
      <c r="V455" s="723"/>
      <c r="W455" s="723"/>
      <c r="X455" s="723"/>
      <c r="Y455" s="723"/>
      <c r="Z455" s="723"/>
    </row>
    <row r="456">
      <c r="A456" s="705"/>
      <c r="B456" s="705"/>
      <c r="C456" s="705"/>
      <c r="D456" s="705"/>
      <c r="E456" s="729"/>
      <c r="F456" s="729"/>
      <c r="G456" s="723"/>
      <c r="H456" s="723"/>
      <c r="I456" s="723"/>
      <c r="J456" s="723"/>
      <c r="K456" s="723"/>
      <c r="L456" s="723"/>
      <c r="M456" s="723"/>
      <c r="N456" s="723"/>
      <c r="O456" s="723"/>
      <c r="P456" s="723"/>
      <c r="Q456" s="723"/>
      <c r="R456" s="723"/>
      <c r="S456" s="723"/>
      <c r="T456" s="723"/>
      <c r="U456" s="723"/>
      <c r="V456" s="723"/>
      <c r="W456" s="723"/>
      <c r="X456" s="723"/>
      <c r="Y456" s="723"/>
      <c r="Z456" s="723"/>
    </row>
    <row r="457">
      <c r="A457" s="705"/>
      <c r="B457" s="705"/>
      <c r="C457" s="705"/>
      <c r="D457" s="705"/>
      <c r="E457" s="729"/>
      <c r="F457" s="729"/>
      <c r="G457" s="723"/>
      <c r="H457" s="723"/>
      <c r="I457" s="723"/>
      <c r="J457" s="723"/>
      <c r="K457" s="723"/>
      <c r="L457" s="723"/>
      <c r="M457" s="723"/>
      <c r="N457" s="723"/>
      <c r="O457" s="723"/>
      <c r="P457" s="723"/>
      <c r="Q457" s="723"/>
      <c r="R457" s="723"/>
      <c r="S457" s="723"/>
      <c r="T457" s="723"/>
      <c r="U457" s="723"/>
      <c r="V457" s="723"/>
      <c r="W457" s="723"/>
      <c r="X457" s="723"/>
      <c r="Y457" s="723"/>
      <c r="Z457" s="723"/>
    </row>
    <row r="458">
      <c r="A458" s="705"/>
      <c r="B458" s="705"/>
      <c r="C458" s="705"/>
      <c r="D458" s="705"/>
      <c r="E458" s="729"/>
      <c r="F458" s="729"/>
      <c r="G458" s="723"/>
      <c r="H458" s="723"/>
      <c r="I458" s="723"/>
      <c r="J458" s="723"/>
      <c r="K458" s="723"/>
      <c r="L458" s="723"/>
      <c r="M458" s="723"/>
      <c r="N458" s="723"/>
      <c r="O458" s="723"/>
      <c r="P458" s="723"/>
      <c r="Q458" s="723"/>
      <c r="R458" s="723"/>
      <c r="S458" s="723"/>
      <c r="T458" s="723"/>
      <c r="U458" s="723"/>
      <c r="V458" s="723"/>
      <c r="W458" s="723"/>
      <c r="X458" s="723"/>
      <c r="Y458" s="723"/>
      <c r="Z458" s="723"/>
    </row>
    <row r="459">
      <c r="A459" s="705"/>
      <c r="B459" s="705"/>
      <c r="C459" s="705"/>
      <c r="D459" s="705"/>
      <c r="E459" s="729"/>
      <c r="F459" s="729"/>
      <c r="G459" s="723"/>
      <c r="H459" s="723"/>
      <c r="I459" s="723"/>
      <c r="J459" s="723"/>
      <c r="K459" s="723"/>
      <c r="L459" s="723"/>
      <c r="M459" s="723"/>
      <c r="N459" s="723"/>
      <c r="O459" s="723"/>
      <c r="P459" s="723"/>
      <c r="Q459" s="723"/>
      <c r="R459" s="723"/>
      <c r="S459" s="723"/>
      <c r="T459" s="723"/>
      <c r="U459" s="723"/>
      <c r="V459" s="723"/>
      <c r="W459" s="723"/>
      <c r="X459" s="723"/>
      <c r="Y459" s="723"/>
      <c r="Z459" s="723"/>
    </row>
    <row r="460">
      <c r="A460" s="705"/>
      <c r="B460" s="705"/>
      <c r="C460" s="705"/>
      <c r="D460" s="705"/>
      <c r="E460" s="729"/>
      <c r="F460" s="729"/>
      <c r="G460" s="723"/>
      <c r="H460" s="723"/>
      <c r="I460" s="723"/>
      <c r="J460" s="723"/>
      <c r="K460" s="723"/>
      <c r="L460" s="723"/>
      <c r="M460" s="723"/>
      <c r="N460" s="723"/>
      <c r="O460" s="723"/>
      <c r="P460" s="723"/>
      <c r="Q460" s="723"/>
      <c r="R460" s="723"/>
      <c r="S460" s="723"/>
      <c r="T460" s="723"/>
      <c r="U460" s="723"/>
      <c r="V460" s="723"/>
      <c r="W460" s="723"/>
      <c r="X460" s="723"/>
      <c r="Y460" s="723"/>
      <c r="Z460" s="723"/>
    </row>
    <row r="461">
      <c r="A461" s="705"/>
      <c r="B461" s="705"/>
      <c r="C461" s="705"/>
      <c r="D461" s="705"/>
      <c r="E461" s="729"/>
      <c r="F461" s="729"/>
      <c r="G461" s="723"/>
      <c r="H461" s="723"/>
      <c r="I461" s="723"/>
      <c r="J461" s="723"/>
      <c r="K461" s="723"/>
      <c r="L461" s="723"/>
      <c r="M461" s="723"/>
      <c r="N461" s="723"/>
      <c r="O461" s="723"/>
      <c r="P461" s="723"/>
      <c r="Q461" s="723"/>
      <c r="R461" s="723"/>
      <c r="S461" s="723"/>
      <c r="T461" s="723"/>
      <c r="U461" s="723"/>
      <c r="V461" s="723"/>
      <c r="W461" s="723"/>
      <c r="X461" s="723"/>
      <c r="Y461" s="723"/>
      <c r="Z461" s="723"/>
    </row>
    <row r="462">
      <c r="A462" s="705"/>
      <c r="B462" s="705"/>
      <c r="C462" s="705"/>
      <c r="D462" s="705"/>
      <c r="E462" s="729"/>
      <c r="F462" s="729"/>
      <c r="G462" s="723"/>
      <c r="H462" s="723"/>
      <c r="I462" s="723"/>
      <c r="J462" s="723"/>
      <c r="K462" s="723"/>
      <c r="L462" s="723"/>
      <c r="M462" s="723"/>
      <c r="N462" s="723"/>
      <c r="O462" s="723"/>
      <c r="P462" s="723"/>
      <c r="Q462" s="723"/>
      <c r="R462" s="723"/>
      <c r="S462" s="723"/>
      <c r="T462" s="723"/>
      <c r="U462" s="723"/>
      <c r="V462" s="723"/>
      <c r="W462" s="723"/>
      <c r="X462" s="723"/>
      <c r="Y462" s="723"/>
      <c r="Z462" s="723"/>
    </row>
    <row r="463">
      <c r="A463" s="705"/>
      <c r="B463" s="705"/>
      <c r="C463" s="705"/>
      <c r="D463" s="705"/>
      <c r="E463" s="729"/>
      <c r="F463" s="729"/>
      <c r="G463" s="723"/>
      <c r="H463" s="723"/>
      <c r="I463" s="723"/>
      <c r="J463" s="723"/>
      <c r="K463" s="723"/>
      <c r="L463" s="723"/>
      <c r="M463" s="723"/>
      <c r="N463" s="723"/>
      <c r="O463" s="723"/>
      <c r="P463" s="723"/>
      <c r="Q463" s="723"/>
      <c r="R463" s="723"/>
      <c r="S463" s="723"/>
      <c r="T463" s="723"/>
      <c r="U463" s="723"/>
      <c r="V463" s="723"/>
      <c r="W463" s="723"/>
      <c r="X463" s="723"/>
      <c r="Y463" s="723"/>
      <c r="Z463" s="723"/>
    </row>
    <row r="464">
      <c r="A464" s="705"/>
      <c r="B464" s="705"/>
      <c r="C464" s="705"/>
      <c r="D464" s="705"/>
      <c r="E464" s="729"/>
      <c r="F464" s="729"/>
      <c r="G464" s="723"/>
      <c r="H464" s="723"/>
      <c r="I464" s="723"/>
      <c r="J464" s="723"/>
      <c r="K464" s="723"/>
      <c r="L464" s="723"/>
      <c r="M464" s="723"/>
      <c r="N464" s="723"/>
      <c r="O464" s="723"/>
      <c r="P464" s="723"/>
      <c r="Q464" s="723"/>
      <c r="R464" s="723"/>
      <c r="S464" s="723"/>
      <c r="T464" s="723"/>
      <c r="U464" s="723"/>
      <c r="V464" s="723"/>
      <c r="W464" s="723"/>
      <c r="X464" s="723"/>
      <c r="Y464" s="723"/>
      <c r="Z464" s="723"/>
    </row>
    <row r="465">
      <c r="A465" s="705"/>
      <c r="B465" s="705"/>
      <c r="C465" s="705"/>
      <c r="D465" s="705"/>
      <c r="E465" s="729"/>
      <c r="F465" s="729"/>
      <c r="G465" s="723"/>
      <c r="H465" s="723"/>
      <c r="I465" s="723"/>
      <c r="J465" s="723"/>
      <c r="K465" s="723"/>
      <c r="L465" s="723"/>
      <c r="M465" s="723"/>
      <c r="N465" s="723"/>
      <c r="O465" s="723"/>
      <c r="P465" s="723"/>
      <c r="Q465" s="723"/>
      <c r="R465" s="723"/>
      <c r="S465" s="723"/>
      <c r="T465" s="723"/>
      <c r="U465" s="723"/>
      <c r="V465" s="723"/>
      <c r="W465" s="723"/>
      <c r="X465" s="723"/>
      <c r="Y465" s="723"/>
      <c r="Z465" s="723"/>
    </row>
    <row r="466">
      <c r="A466" s="705"/>
      <c r="B466" s="705"/>
      <c r="C466" s="705"/>
      <c r="D466" s="705"/>
      <c r="E466" s="729"/>
      <c r="F466" s="729"/>
      <c r="G466" s="723"/>
      <c r="H466" s="723"/>
      <c r="I466" s="723"/>
      <c r="J466" s="723"/>
      <c r="K466" s="723"/>
      <c r="L466" s="723"/>
      <c r="M466" s="723"/>
      <c r="N466" s="723"/>
      <c r="O466" s="723"/>
      <c r="P466" s="723"/>
      <c r="Q466" s="723"/>
      <c r="R466" s="723"/>
      <c r="S466" s="723"/>
      <c r="T466" s="723"/>
      <c r="U466" s="723"/>
      <c r="V466" s="723"/>
      <c r="W466" s="723"/>
      <c r="X466" s="723"/>
      <c r="Y466" s="723"/>
      <c r="Z466" s="723"/>
    </row>
    <row r="467">
      <c r="A467" s="705"/>
      <c r="B467" s="705"/>
      <c r="C467" s="705"/>
      <c r="D467" s="705"/>
      <c r="E467" s="729"/>
      <c r="F467" s="729"/>
      <c r="G467" s="723"/>
      <c r="H467" s="723"/>
      <c r="I467" s="723"/>
      <c r="J467" s="723"/>
      <c r="K467" s="723"/>
      <c r="L467" s="723"/>
      <c r="M467" s="723"/>
      <c r="N467" s="723"/>
      <c r="O467" s="723"/>
      <c r="P467" s="723"/>
      <c r="Q467" s="723"/>
      <c r="R467" s="723"/>
      <c r="S467" s="723"/>
      <c r="T467" s="723"/>
      <c r="U467" s="723"/>
      <c r="V467" s="723"/>
      <c r="W467" s="723"/>
      <c r="X467" s="723"/>
      <c r="Y467" s="723"/>
      <c r="Z467" s="723"/>
    </row>
    <row r="468">
      <c r="A468" s="705"/>
      <c r="B468" s="705"/>
      <c r="C468" s="705"/>
      <c r="D468" s="705"/>
      <c r="E468" s="729"/>
      <c r="F468" s="729"/>
      <c r="G468" s="723"/>
      <c r="H468" s="723"/>
      <c r="I468" s="723"/>
      <c r="J468" s="723"/>
      <c r="K468" s="723"/>
      <c r="L468" s="723"/>
      <c r="M468" s="723"/>
      <c r="N468" s="723"/>
      <c r="O468" s="723"/>
      <c r="P468" s="723"/>
      <c r="Q468" s="723"/>
      <c r="R468" s="723"/>
      <c r="S468" s="723"/>
      <c r="T468" s="723"/>
      <c r="U468" s="723"/>
      <c r="V468" s="723"/>
      <c r="W468" s="723"/>
      <c r="X468" s="723"/>
      <c r="Y468" s="723"/>
      <c r="Z468" s="723"/>
    </row>
    <row r="469">
      <c r="A469" s="705"/>
      <c r="B469" s="705"/>
      <c r="C469" s="705"/>
      <c r="D469" s="705"/>
      <c r="E469" s="729"/>
      <c r="F469" s="729"/>
      <c r="G469" s="723"/>
      <c r="H469" s="723"/>
      <c r="I469" s="723"/>
      <c r="J469" s="723"/>
      <c r="K469" s="723"/>
      <c r="L469" s="723"/>
      <c r="M469" s="723"/>
      <c r="N469" s="723"/>
      <c r="O469" s="723"/>
      <c r="P469" s="723"/>
      <c r="Q469" s="723"/>
      <c r="R469" s="723"/>
      <c r="S469" s="723"/>
      <c r="T469" s="723"/>
      <c r="U469" s="723"/>
      <c r="V469" s="723"/>
      <c r="W469" s="723"/>
      <c r="X469" s="723"/>
      <c r="Y469" s="723"/>
      <c r="Z469" s="723"/>
    </row>
    <row r="470">
      <c r="A470" s="705"/>
      <c r="B470" s="705"/>
      <c r="C470" s="705"/>
      <c r="D470" s="705"/>
      <c r="E470" s="729"/>
      <c r="F470" s="729"/>
      <c r="G470" s="723"/>
      <c r="H470" s="723"/>
      <c r="I470" s="723"/>
      <c r="J470" s="723"/>
      <c r="K470" s="723"/>
      <c r="L470" s="723"/>
      <c r="M470" s="723"/>
      <c r="N470" s="723"/>
      <c r="O470" s="723"/>
      <c r="P470" s="723"/>
      <c r="Q470" s="723"/>
      <c r="R470" s="723"/>
      <c r="S470" s="723"/>
      <c r="T470" s="723"/>
      <c r="U470" s="723"/>
      <c r="V470" s="723"/>
      <c r="W470" s="723"/>
      <c r="X470" s="723"/>
      <c r="Y470" s="723"/>
      <c r="Z470" s="723"/>
    </row>
    <row r="471">
      <c r="A471" s="705"/>
      <c r="B471" s="705"/>
      <c r="C471" s="705"/>
      <c r="D471" s="705"/>
      <c r="E471" s="729"/>
      <c r="F471" s="729"/>
      <c r="G471" s="723"/>
      <c r="H471" s="723"/>
      <c r="I471" s="723"/>
      <c r="J471" s="723"/>
      <c r="K471" s="723"/>
      <c r="L471" s="723"/>
      <c r="M471" s="723"/>
      <c r="N471" s="723"/>
      <c r="O471" s="723"/>
      <c r="P471" s="723"/>
      <c r="Q471" s="723"/>
      <c r="R471" s="723"/>
      <c r="S471" s="723"/>
      <c r="T471" s="723"/>
      <c r="U471" s="723"/>
      <c r="V471" s="723"/>
      <c r="W471" s="723"/>
      <c r="X471" s="723"/>
      <c r="Y471" s="723"/>
      <c r="Z471" s="723"/>
    </row>
    <row r="472">
      <c r="A472" s="705"/>
      <c r="B472" s="705"/>
      <c r="C472" s="705"/>
      <c r="D472" s="705"/>
      <c r="E472" s="729"/>
      <c r="F472" s="729"/>
      <c r="G472" s="723"/>
      <c r="H472" s="723"/>
      <c r="I472" s="723"/>
      <c r="J472" s="723"/>
      <c r="K472" s="723"/>
      <c r="L472" s="723"/>
      <c r="M472" s="723"/>
      <c r="N472" s="723"/>
      <c r="O472" s="723"/>
      <c r="P472" s="723"/>
      <c r="Q472" s="723"/>
      <c r="R472" s="723"/>
      <c r="S472" s="723"/>
      <c r="T472" s="723"/>
      <c r="U472" s="723"/>
      <c r="V472" s="723"/>
      <c r="W472" s="723"/>
      <c r="X472" s="723"/>
      <c r="Y472" s="723"/>
      <c r="Z472" s="723"/>
    </row>
    <row r="473">
      <c r="A473" s="705"/>
      <c r="B473" s="705"/>
      <c r="C473" s="705"/>
      <c r="D473" s="705"/>
      <c r="E473" s="729"/>
      <c r="F473" s="729"/>
      <c r="G473" s="723"/>
      <c r="H473" s="723"/>
      <c r="I473" s="723"/>
      <c r="J473" s="723"/>
      <c r="K473" s="723"/>
      <c r="L473" s="723"/>
      <c r="M473" s="723"/>
      <c r="N473" s="723"/>
      <c r="O473" s="723"/>
      <c r="P473" s="723"/>
      <c r="Q473" s="723"/>
      <c r="R473" s="723"/>
      <c r="S473" s="723"/>
      <c r="T473" s="723"/>
      <c r="U473" s="723"/>
      <c r="V473" s="723"/>
      <c r="W473" s="723"/>
      <c r="X473" s="723"/>
      <c r="Y473" s="723"/>
      <c r="Z473" s="723"/>
    </row>
    <row r="474">
      <c r="A474" s="705"/>
      <c r="B474" s="705"/>
      <c r="C474" s="705"/>
      <c r="D474" s="705"/>
      <c r="E474" s="729"/>
      <c r="F474" s="729"/>
      <c r="G474" s="723"/>
      <c r="H474" s="723"/>
      <c r="I474" s="723"/>
      <c r="J474" s="723"/>
      <c r="K474" s="723"/>
      <c r="L474" s="723"/>
      <c r="M474" s="723"/>
      <c r="N474" s="723"/>
      <c r="O474" s="723"/>
      <c r="P474" s="723"/>
      <c r="Q474" s="723"/>
      <c r="R474" s="723"/>
      <c r="S474" s="723"/>
      <c r="T474" s="723"/>
      <c r="U474" s="723"/>
      <c r="V474" s="723"/>
      <c r="W474" s="723"/>
      <c r="X474" s="723"/>
      <c r="Y474" s="723"/>
      <c r="Z474" s="723"/>
    </row>
    <row r="475">
      <c r="A475" s="705"/>
      <c r="B475" s="705"/>
      <c r="C475" s="705"/>
      <c r="D475" s="705"/>
      <c r="E475" s="729"/>
      <c r="F475" s="729"/>
      <c r="G475" s="723"/>
      <c r="H475" s="723"/>
      <c r="I475" s="723"/>
      <c r="J475" s="723"/>
      <c r="K475" s="723"/>
      <c r="L475" s="723"/>
      <c r="M475" s="723"/>
      <c r="N475" s="723"/>
      <c r="O475" s="723"/>
      <c r="P475" s="723"/>
      <c r="Q475" s="723"/>
      <c r="R475" s="723"/>
      <c r="S475" s="723"/>
      <c r="T475" s="723"/>
      <c r="U475" s="723"/>
      <c r="V475" s="723"/>
      <c r="W475" s="723"/>
      <c r="X475" s="723"/>
      <c r="Y475" s="723"/>
      <c r="Z475" s="723"/>
    </row>
    <row r="476">
      <c r="A476" s="705"/>
      <c r="B476" s="705"/>
      <c r="C476" s="705"/>
      <c r="D476" s="705"/>
      <c r="E476" s="729"/>
      <c r="F476" s="729"/>
      <c r="G476" s="723"/>
      <c r="H476" s="723"/>
      <c r="I476" s="723"/>
      <c r="J476" s="723"/>
      <c r="K476" s="723"/>
      <c r="L476" s="723"/>
      <c r="M476" s="723"/>
      <c r="N476" s="723"/>
      <c r="O476" s="723"/>
      <c r="P476" s="723"/>
      <c r="Q476" s="723"/>
      <c r="R476" s="723"/>
      <c r="S476" s="723"/>
      <c r="T476" s="723"/>
      <c r="U476" s="723"/>
      <c r="V476" s="723"/>
      <c r="W476" s="723"/>
      <c r="X476" s="723"/>
      <c r="Y476" s="723"/>
      <c r="Z476" s="723"/>
    </row>
    <row r="477">
      <c r="A477" s="705"/>
      <c r="B477" s="705"/>
      <c r="C477" s="705"/>
      <c r="D477" s="705"/>
      <c r="E477" s="729"/>
      <c r="F477" s="729"/>
      <c r="G477" s="723"/>
      <c r="H477" s="723"/>
      <c r="I477" s="723"/>
      <c r="J477" s="723"/>
      <c r="K477" s="723"/>
      <c r="L477" s="723"/>
      <c r="M477" s="723"/>
      <c r="N477" s="723"/>
      <c r="O477" s="723"/>
      <c r="P477" s="723"/>
      <c r="Q477" s="723"/>
      <c r="R477" s="723"/>
      <c r="S477" s="723"/>
      <c r="T477" s="723"/>
      <c r="U477" s="723"/>
      <c r="V477" s="723"/>
      <c r="W477" s="723"/>
      <c r="X477" s="723"/>
      <c r="Y477" s="723"/>
      <c r="Z477" s="723"/>
    </row>
    <row r="478">
      <c r="A478" s="705"/>
      <c r="B478" s="705"/>
      <c r="C478" s="705"/>
      <c r="D478" s="705"/>
      <c r="E478" s="729"/>
      <c r="F478" s="729"/>
      <c r="G478" s="723"/>
      <c r="H478" s="723"/>
      <c r="I478" s="723"/>
      <c r="J478" s="723"/>
      <c r="K478" s="723"/>
      <c r="L478" s="723"/>
      <c r="M478" s="723"/>
      <c r="N478" s="723"/>
      <c r="O478" s="723"/>
      <c r="P478" s="723"/>
      <c r="Q478" s="723"/>
      <c r="R478" s="723"/>
      <c r="S478" s="723"/>
      <c r="T478" s="723"/>
      <c r="U478" s="723"/>
      <c r="V478" s="723"/>
      <c r="W478" s="723"/>
      <c r="X478" s="723"/>
      <c r="Y478" s="723"/>
      <c r="Z478" s="723"/>
    </row>
    <row r="479">
      <c r="A479" s="705"/>
      <c r="B479" s="705"/>
      <c r="C479" s="705"/>
      <c r="D479" s="705"/>
      <c r="E479" s="729"/>
      <c r="F479" s="729"/>
      <c r="G479" s="723"/>
      <c r="H479" s="723"/>
      <c r="I479" s="723"/>
      <c r="J479" s="723"/>
      <c r="K479" s="723"/>
      <c r="L479" s="723"/>
      <c r="M479" s="723"/>
      <c r="N479" s="723"/>
      <c r="O479" s="723"/>
      <c r="P479" s="723"/>
      <c r="Q479" s="723"/>
      <c r="R479" s="723"/>
      <c r="S479" s="723"/>
      <c r="T479" s="723"/>
      <c r="U479" s="723"/>
      <c r="V479" s="723"/>
      <c r="W479" s="723"/>
      <c r="X479" s="723"/>
      <c r="Y479" s="723"/>
      <c r="Z479" s="723"/>
    </row>
    <row r="480">
      <c r="A480" s="705"/>
      <c r="B480" s="705"/>
      <c r="C480" s="705"/>
      <c r="D480" s="705"/>
      <c r="E480" s="729"/>
      <c r="F480" s="729"/>
      <c r="G480" s="723"/>
      <c r="H480" s="723"/>
      <c r="I480" s="723"/>
      <c r="J480" s="723"/>
      <c r="K480" s="723"/>
      <c r="L480" s="723"/>
      <c r="M480" s="723"/>
      <c r="N480" s="723"/>
      <c r="O480" s="723"/>
      <c r="P480" s="723"/>
      <c r="Q480" s="723"/>
      <c r="R480" s="723"/>
      <c r="S480" s="723"/>
      <c r="T480" s="723"/>
      <c r="U480" s="723"/>
      <c r="V480" s="723"/>
      <c r="W480" s="723"/>
      <c r="X480" s="723"/>
      <c r="Y480" s="723"/>
      <c r="Z480" s="723"/>
    </row>
    <row r="481">
      <c r="A481" s="705"/>
      <c r="B481" s="705"/>
      <c r="C481" s="705"/>
      <c r="D481" s="705"/>
      <c r="E481" s="729"/>
      <c r="F481" s="729"/>
      <c r="G481" s="723"/>
      <c r="H481" s="723"/>
      <c r="I481" s="723"/>
      <c r="J481" s="723"/>
      <c r="K481" s="723"/>
      <c r="L481" s="723"/>
      <c r="M481" s="723"/>
      <c r="N481" s="723"/>
      <c r="O481" s="723"/>
      <c r="P481" s="723"/>
      <c r="Q481" s="723"/>
      <c r="R481" s="723"/>
      <c r="S481" s="723"/>
      <c r="T481" s="723"/>
      <c r="U481" s="723"/>
      <c r="V481" s="723"/>
      <c r="W481" s="723"/>
      <c r="X481" s="723"/>
      <c r="Y481" s="723"/>
      <c r="Z481" s="723"/>
    </row>
    <row r="482">
      <c r="A482" s="705"/>
      <c r="B482" s="705"/>
      <c r="C482" s="705"/>
      <c r="D482" s="705"/>
      <c r="E482" s="729"/>
      <c r="F482" s="729"/>
      <c r="G482" s="723"/>
      <c r="H482" s="723"/>
      <c r="I482" s="723"/>
      <c r="J482" s="723"/>
      <c r="K482" s="723"/>
      <c r="L482" s="723"/>
      <c r="M482" s="723"/>
      <c r="N482" s="723"/>
      <c r="O482" s="723"/>
      <c r="P482" s="723"/>
      <c r="Q482" s="723"/>
      <c r="R482" s="723"/>
      <c r="S482" s="723"/>
      <c r="T482" s="723"/>
      <c r="U482" s="723"/>
      <c r="V482" s="723"/>
      <c r="W482" s="723"/>
      <c r="X482" s="723"/>
      <c r="Y482" s="723"/>
      <c r="Z482" s="723"/>
    </row>
    <row r="483">
      <c r="A483" s="705"/>
      <c r="B483" s="705"/>
      <c r="C483" s="705"/>
      <c r="D483" s="705"/>
      <c r="E483" s="729"/>
      <c r="F483" s="729"/>
      <c r="G483" s="723"/>
      <c r="H483" s="723"/>
      <c r="I483" s="723"/>
      <c r="J483" s="723"/>
      <c r="K483" s="723"/>
      <c r="L483" s="723"/>
      <c r="M483" s="723"/>
      <c r="N483" s="723"/>
      <c r="O483" s="723"/>
      <c r="P483" s="723"/>
      <c r="Q483" s="723"/>
      <c r="R483" s="723"/>
      <c r="S483" s="723"/>
      <c r="T483" s="723"/>
      <c r="U483" s="723"/>
      <c r="V483" s="723"/>
      <c r="W483" s="723"/>
      <c r="X483" s="723"/>
      <c r="Y483" s="723"/>
      <c r="Z483" s="723"/>
    </row>
    <row r="484">
      <c r="A484" s="705"/>
      <c r="B484" s="705"/>
      <c r="C484" s="705"/>
      <c r="D484" s="705"/>
      <c r="E484" s="729"/>
      <c r="F484" s="729"/>
      <c r="G484" s="723"/>
      <c r="H484" s="723"/>
      <c r="I484" s="723"/>
      <c r="J484" s="723"/>
      <c r="K484" s="723"/>
      <c r="L484" s="723"/>
      <c r="M484" s="723"/>
      <c r="N484" s="723"/>
      <c r="O484" s="723"/>
      <c r="P484" s="723"/>
      <c r="Q484" s="723"/>
      <c r="R484" s="723"/>
      <c r="S484" s="723"/>
      <c r="T484" s="723"/>
      <c r="U484" s="723"/>
      <c r="V484" s="723"/>
      <c r="W484" s="723"/>
      <c r="X484" s="723"/>
      <c r="Y484" s="723"/>
      <c r="Z484" s="723"/>
    </row>
    <row r="485">
      <c r="A485" s="705"/>
      <c r="B485" s="705"/>
      <c r="C485" s="705"/>
      <c r="D485" s="705"/>
      <c r="E485" s="729"/>
      <c r="F485" s="729"/>
      <c r="G485" s="723"/>
      <c r="H485" s="723"/>
      <c r="I485" s="723"/>
      <c r="J485" s="723"/>
      <c r="K485" s="723"/>
      <c r="L485" s="723"/>
      <c r="M485" s="723"/>
      <c r="N485" s="723"/>
      <c r="O485" s="723"/>
      <c r="P485" s="723"/>
      <c r="Q485" s="723"/>
      <c r="R485" s="723"/>
      <c r="S485" s="723"/>
      <c r="T485" s="723"/>
      <c r="U485" s="723"/>
      <c r="V485" s="723"/>
      <c r="W485" s="723"/>
      <c r="X485" s="723"/>
      <c r="Y485" s="723"/>
      <c r="Z485" s="723"/>
    </row>
    <row r="486">
      <c r="A486" s="705"/>
      <c r="B486" s="705"/>
      <c r="C486" s="705"/>
      <c r="D486" s="705"/>
      <c r="E486" s="729"/>
      <c r="F486" s="729"/>
      <c r="G486" s="723"/>
      <c r="H486" s="723"/>
      <c r="I486" s="723"/>
      <c r="J486" s="723"/>
      <c r="K486" s="723"/>
      <c r="L486" s="723"/>
      <c r="M486" s="723"/>
      <c r="N486" s="723"/>
      <c r="O486" s="723"/>
      <c r="P486" s="723"/>
      <c r="Q486" s="723"/>
      <c r="R486" s="723"/>
      <c r="S486" s="723"/>
      <c r="T486" s="723"/>
      <c r="U486" s="723"/>
      <c r="V486" s="723"/>
      <c r="W486" s="723"/>
      <c r="X486" s="723"/>
      <c r="Y486" s="723"/>
      <c r="Z486" s="723"/>
    </row>
    <row r="487">
      <c r="A487" s="705"/>
      <c r="B487" s="705"/>
      <c r="C487" s="705"/>
      <c r="D487" s="705"/>
      <c r="E487" s="729"/>
      <c r="F487" s="729"/>
      <c r="G487" s="723"/>
      <c r="H487" s="723"/>
      <c r="I487" s="723"/>
      <c r="J487" s="723"/>
      <c r="K487" s="723"/>
      <c r="L487" s="723"/>
      <c r="M487" s="723"/>
      <c r="N487" s="723"/>
      <c r="O487" s="723"/>
      <c r="P487" s="723"/>
      <c r="Q487" s="723"/>
      <c r="R487" s="723"/>
      <c r="S487" s="723"/>
      <c r="T487" s="723"/>
      <c r="U487" s="723"/>
      <c r="V487" s="723"/>
      <c r="W487" s="723"/>
      <c r="X487" s="723"/>
      <c r="Y487" s="723"/>
      <c r="Z487" s="723"/>
    </row>
    <row r="488">
      <c r="A488" s="705"/>
      <c r="B488" s="705"/>
      <c r="C488" s="705"/>
      <c r="D488" s="705"/>
      <c r="E488" s="729"/>
      <c r="F488" s="729"/>
      <c r="G488" s="723"/>
      <c r="H488" s="723"/>
      <c r="I488" s="723"/>
      <c r="J488" s="723"/>
      <c r="K488" s="723"/>
      <c r="L488" s="723"/>
      <c r="M488" s="723"/>
      <c r="N488" s="723"/>
      <c r="O488" s="723"/>
      <c r="P488" s="723"/>
      <c r="Q488" s="723"/>
      <c r="R488" s="723"/>
      <c r="S488" s="723"/>
      <c r="T488" s="723"/>
      <c r="U488" s="723"/>
      <c r="V488" s="723"/>
      <c r="W488" s="723"/>
      <c r="X488" s="723"/>
      <c r="Y488" s="723"/>
      <c r="Z488" s="723"/>
    </row>
    <row r="489">
      <c r="A489" s="705"/>
      <c r="B489" s="705"/>
      <c r="C489" s="705"/>
      <c r="D489" s="705"/>
      <c r="E489" s="729"/>
      <c r="F489" s="729"/>
      <c r="G489" s="723"/>
      <c r="H489" s="723"/>
      <c r="I489" s="723"/>
      <c r="J489" s="723"/>
      <c r="K489" s="723"/>
      <c r="L489" s="723"/>
      <c r="M489" s="723"/>
      <c r="N489" s="723"/>
      <c r="O489" s="723"/>
      <c r="P489" s="723"/>
      <c r="Q489" s="723"/>
      <c r="R489" s="723"/>
      <c r="S489" s="723"/>
      <c r="T489" s="723"/>
      <c r="U489" s="723"/>
      <c r="V489" s="723"/>
      <c r="W489" s="723"/>
      <c r="X489" s="723"/>
      <c r="Y489" s="723"/>
      <c r="Z489" s="723"/>
    </row>
    <row r="490">
      <c r="A490" s="705"/>
      <c r="B490" s="705"/>
      <c r="C490" s="705"/>
      <c r="D490" s="705"/>
      <c r="E490" s="729"/>
      <c r="F490" s="729"/>
      <c r="G490" s="723"/>
      <c r="H490" s="723"/>
      <c r="I490" s="723"/>
      <c r="J490" s="723"/>
      <c r="K490" s="723"/>
      <c r="L490" s="723"/>
      <c r="M490" s="723"/>
      <c r="N490" s="723"/>
      <c r="O490" s="723"/>
      <c r="P490" s="723"/>
      <c r="Q490" s="723"/>
      <c r="R490" s="723"/>
      <c r="S490" s="723"/>
      <c r="T490" s="723"/>
      <c r="U490" s="723"/>
      <c r="V490" s="723"/>
      <c r="W490" s="723"/>
      <c r="X490" s="723"/>
      <c r="Y490" s="723"/>
      <c r="Z490" s="723"/>
    </row>
    <row r="491">
      <c r="A491" s="705"/>
      <c r="B491" s="705"/>
      <c r="C491" s="705"/>
      <c r="D491" s="705"/>
      <c r="E491" s="729"/>
      <c r="F491" s="729"/>
      <c r="G491" s="723"/>
      <c r="H491" s="723"/>
      <c r="I491" s="723"/>
      <c r="J491" s="723"/>
      <c r="K491" s="723"/>
      <c r="L491" s="723"/>
      <c r="M491" s="723"/>
      <c r="N491" s="723"/>
      <c r="O491" s="723"/>
      <c r="P491" s="723"/>
      <c r="Q491" s="723"/>
      <c r="R491" s="723"/>
      <c r="S491" s="723"/>
      <c r="T491" s="723"/>
      <c r="U491" s="723"/>
      <c r="V491" s="723"/>
      <c r="W491" s="723"/>
      <c r="X491" s="723"/>
      <c r="Y491" s="723"/>
      <c r="Z491" s="723"/>
    </row>
    <row r="492">
      <c r="A492" s="705"/>
      <c r="B492" s="705"/>
      <c r="C492" s="705"/>
      <c r="D492" s="705"/>
      <c r="E492" s="729"/>
      <c r="F492" s="729"/>
      <c r="G492" s="723"/>
      <c r="H492" s="723"/>
      <c r="I492" s="723"/>
      <c r="J492" s="723"/>
      <c r="K492" s="723"/>
      <c r="L492" s="723"/>
      <c r="M492" s="723"/>
      <c r="N492" s="723"/>
      <c r="O492" s="723"/>
      <c r="P492" s="723"/>
      <c r="Q492" s="723"/>
      <c r="R492" s="723"/>
      <c r="S492" s="723"/>
      <c r="T492" s="723"/>
      <c r="U492" s="723"/>
      <c r="V492" s="723"/>
      <c r="W492" s="723"/>
      <c r="X492" s="723"/>
      <c r="Y492" s="723"/>
      <c r="Z492" s="723"/>
    </row>
    <row r="493">
      <c r="A493" s="705"/>
      <c r="B493" s="705"/>
      <c r="C493" s="705"/>
      <c r="D493" s="705"/>
      <c r="E493" s="729"/>
      <c r="F493" s="729"/>
      <c r="G493" s="723"/>
      <c r="H493" s="723"/>
      <c r="I493" s="723"/>
      <c r="J493" s="723"/>
      <c r="K493" s="723"/>
      <c r="L493" s="723"/>
      <c r="M493" s="723"/>
      <c r="N493" s="723"/>
      <c r="O493" s="723"/>
      <c r="P493" s="723"/>
      <c r="Q493" s="723"/>
      <c r="R493" s="723"/>
      <c r="S493" s="723"/>
      <c r="T493" s="723"/>
      <c r="U493" s="723"/>
      <c r="V493" s="723"/>
      <c r="W493" s="723"/>
      <c r="X493" s="723"/>
      <c r="Y493" s="723"/>
      <c r="Z493" s="723"/>
    </row>
    <row r="494">
      <c r="A494" s="705"/>
      <c r="B494" s="705"/>
      <c r="C494" s="705"/>
      <c r="D494" s="705"/>
      <c r="E494" s="729"/>
      <c r="F494" s="729"/>
      <c r="G494" s="723"/>
      <c r="H494" s="723"/>
      <c r="I494" s="723"/>
      <c r="J494" s="723"/>
      <c r="K494" s="723"/>
      <c r="L494" s="723"/>
      <c r="M494" s="723"/>
      <c r="N494" s="723"/>
      <c r="O494" s="723"/>
      <c r="P494" s="723"/>
      <c r="Q494" s="723"/>
      <c r="R494" s="723"/>
      <c r="S494" s="723"/>
      <c r="T494" s="723"/>
      <c r="U494" s="723"/>
      <c r="V494" s="723"/>
      <c r="W494" s="723"/>
      <c r="X494" s="723"/>
      <c r="Y494" s="723"/>
      <c r="Z494" s="723"/>
    </row>
    <row r="495">
      <c r="A495" s="705"/>
      <c r="B495" s="705"/>
      <c r="C495" s="705"/>
      <c r="D495" s="705"/>
      <c r="E495" s="729"/>
      <c r="F495" s="729"/>
      <c r="G495" s="723"/>
      <c r="H495" s="723"/>
      <c r="I495" s="723"/>
      <c r="J495" s="723"/>
      <c r="K495" s="723"/>
      <c r="L495" s="723"/>
      <c r="M495" s="723"/>
      <c r="N495" s="723"/>
      <c r="O495" s="723"/>
      <c r="P495" s="723"/>
      <c r="Q495" s="723"/>
      <c r="R495" s="723"/>
      <c r="S495" s="723"/>
      <c r="T495" s="723"/>
      <c r="U495" s="723"/>
      <c r="V495" s="723"/>
      <c r="W495" s="723"/>
      <c r="X495" s="723"/>
      <c r="Y495" s="723"/>
      <c r="Z495" s="723"/>
    </row>
    <row r="496">
      <c r="A496" s="705"/>
      <c r="B496" s="705"/>
      <c r="C496" s="705"/>
      <c r="D496" s="705"/>
      <c r="E496" s="729"/>
      <c r="F496" s="729"/>
      <c r="G496" s="723"/>
      <c r="H496" s="723"/>
      <c r="I496" s="723"/>
      <c r="J496" s="723"/>
      <c r="K496" s="723"/>
      <c r="L496" s="723"/>
      <c r="M496" s="723"/>
      <c r="N496" s="723"/>
      <c r="O496" s="723"/>
      <c r="P496" s="723"/>
      <c r="Q496" s="723"/>
      <c r="R496" s="723"/>
      <c r="S496" s="723"/>
      <c r="T496" s="723"/>
      <c r="U496" s="723"/>
      <c r="V496" s="723"/>
      <c r="W496" s="723"/>
      <c r="X496" s="723"/>
      <c r="Y496" s="723"/>
      <c r="Z496" s="723"/>
    </row>
    <row r="497">
      <c r="A497" s="705"/>
      <c r="B497" s="705"/>
      <c r="C497" s="705"/>
      <c r="D497" s="705"/>
      <c r="E497" s="729"/>
      <c r="F497" s="729"/>
      <c r="G497" s="723"/>
      <c r="H497" s="723"/>
      <c r="I497" s="723"/>
      <c r="J497" s="723"/>
      <c r="K497" s="723"/>
      <c r="L497" s="723"/>
      <c r="M497" s="723"/>
      <c r="N497" s="723"/>
      <c r="O497" s="723"/>
      <c r="P497" s="723"/>
      <c r="Q497" s="723"/>
      <c r="R497" s="723"/>
      <c r="S497" s="723"/>
      <c r="T497" s="723"/>
      <c r="U497" s="723"/>
      <c r="V497" s="723"/>
      <c r="W497" s="723"/>
      <c r="X497" s="723"/>
      <c r="Y497" s="723"/>
      <c r="Z497" s="723"/>
    </row>
    <row r="498">
      <c r="A498" s="705"/>
      <c r="B498" s="705"/>
      <c r="C498" s="705"/>
      <c r="D498" s="705"/>
      <c r="E498" s="729"/>
      <c r="F498" s="729"/>
      <c r="G498" s="723"/>
      <c r="H498" s="723"/>
      <c r="I498" s="723"/>
      <c r="J498" s="723"/>
      <c r="K498" s="723"/>
      <c r="L498" s="723"/>
      <c r="M498" s="723"/>
      <c r="N498" s="723"/>
      <c r="O498" s="723"/>
      <c r="P498" s="723"/>
      <c r="Q498" s="723"/>
      <c r="R498" s="723"/>
      <c r="S498" s="723"/>
      <c r="T498" s="723"/>
      <c r="U498" s="723"/>
      <c r="V498" s="723"/>
      <c r="W498" s="723"/>
      <c r="X498" s="723"/>
      <c r="Y498" s="723"/>
      <c r="Z498" s="723"/>
    </row>
    <row r="499">
      <c r="A499" s="705"/>
      <c r="B499" s="705"/>
      <c r="C499" s="705"/>
      <c r="D499" s="705"/>
      <c r="E499" s="729"/>
      <c r="F499" s="729"/>
      <c r="G499" s="723"/>
      <c r="H499" s="723"/>
      <c r="I499" s="723"/>
      <c r="J499" s="723"/>
      <c r="K499" s="723"/>
      <c r="L499" s="723"/>
      <c r="M499" s="723"/>
      <c r="N499" s="723"/>
      <c r="O499" s="723"/>
      <c r="P499" s="723"/>
      <c r="Q499" s="723"/>
      <c r="R499" s="723"/>
      <c r="S499" s="723"/>
      <c r="T499" s="723"/>
      <c r="U499" s="723"/>
      <c r="V499" s="723"/>
      <c r="W499" s="723"/>
      <c r="X499" s="723"/>
      <c r="Y499" s="723"/>
      <c r="Z499" s="723"/>
    </row>
    <row r="500">
      <c r="A500" s="705"/>
      <c r="B500" s="705"/>
      <c r="C500" s="705"/>
      <c r="D500" s="705"/>
      <c r="E500" s="729"/>
      <c r="F500" s="729"/>
      <c r="G500" s="723"/>
      <c r="H500" s="723"/>
      <c r="I500" s="723"/>
      <c r="J500" s="723"/>
      <c r="K500" s="723"/>
      <c r="L500" s="723"/>
      <c r="M500" s="723"/>
      <c r="N500" s="723"/>
      <c r="O500" s="723"/>
      <c r="P500" s="723"/>
      <c r="Q500" s="723"/>
      <c r="R500" s="723"/>
      <c r="S500" s="723"/>
      <c r="T500" s="723"/>
      <c r="U500" s="723"/>
      <c r="V500" s="723"/>
      <c r="W500" s="723"/>
      <c r="X500" s="723"/>
      <c r="Y500" s="723"/>
      <c r="Z500" s="723"/>
    </row>
    <row r="501">
      <c r="A501" s="705"/>
      <c r="B501" s="705"/>
      <c r="C501" s="705"/>
      <c r="D501" s="705"/>
      <c r="E501" s="729"/>
      <c r="F501" s="729"/>
      <c r="G501" s="723"/>
      <c r="H501" s="723"/>
      <c r="I501" s="723"/>
      <c r="J501" s="723"/>
      <c r="K501" s="723"/>
      <c r="L501" s="723"/>
      <c r="M501" s="723"/>
      <c r="N501" s="723"/>
      <c r="O501" s="723"/>
      <c r="P501" s="723"/>
      <c r="Q501" s="723"/>
      <c r="R501" s="723"/>
      <c r="S501" s="723"/>
      <c r="T501" s="723"/>
      <c r="U501" s="723"/>
      <c r="V501" s="723"/>
      <c r="W501" s="723"/>
      <c r="X501" s="723"/>
      <c r="Y501" s="723"/>
      <c r="Z501" s="723"/>
    </row>
    <row r="502">
      <c r="A502" s="705"/>
      <c r="B502" s="705"/>
      <c r="C502" s="705"/>
      <c r="D502" s="705"/>
      <c r="E502" s="729"/>
      <c r="F502" s="729"/>
      <c r="G502" s="723"/>
      <c r="H502" s="723"/>
      <c r="I502" s="723"/>
      <c r="J502" s="723"/>
      <c r="K502" s="723"/>
      <c r="L502" s="723"/>
      <c r="M502" s="723"/>
      <c r="N502" s="723"/>
      <c r="O502" s="723"/>
      <c r="P502" s="723"/>
      <c r="Q502" s="723"/>
      <c r="R502" s="723"/>
      <c r="S502" s="723"/>
      <c r="T502" s="723"/>
      <c r="U502" s="723"/>
      <c r="V502" s="723"/>
      <c r="W502" s="723"/>
      <c r="X502" s="723"/>
      <c r="Y502" s="723"/>
      <c r="Z502" s="723"/>
    </row>
    <row r="503">
      <c r="A503" s="705"/>
      <c r="B503" s="705"/>
      <c r="C503" s="705"/>
      <c r="D503" s="705"/>
      <c r="E503" s="729"/>
      <c r="F503" s="729"/>
      <c r="G503" s="723"/>
      <c r="H503" s="723"/>
      <c r="I503" s="723"/>
      <c r="J503" s="723"/>
      <c r="K503" s="723"/>
      <c r="L503" s="723"/>
      <c r="M503" s="723"/>
      <c r="N503" s="723"/>
      <c r="O503" s="723"/>
      <c r="P503" s="723"/>
      <c r="Q503" s="723"/>
      <c r="R503" s="723"/>
      <c r="S503" s="723"/>
      <c r="T503" s="723"/>
      <c r="U503" s="723"/>
      <c r="V503" s="723"/>
      <c r="W503" s="723"/>
      <c r="X503" s="723"/>
      <c r="Y503" s="723"/>
      <c r="Z503" s="723"/>
    </row>
    <row r="504">
      <c r="A504" s="705"/>
      <c r="B504" s="705"/>
      <c r="C504" s="705"/>
      <c r="D504" s="705"/>
      <c r="E504" s="729"/>
      <c r="F504" s="729"/>
      <c r="G504" s="723"/>
      <c r="H504" s="723"/>
      <c r="I504" s="723"/>
      <c r="J504" s="723"/>
      <c r="K504" s="723"/>
      <c r="L504" s="723"/>
      <c r="M504" s="723"/>
      <c r="N504" s="723"/>
      <c r="O504" s="723"/>
      <c r="P504" s="723"/>
      <c r="Q504" s="723"/>
      <c r="R504" s="723"/>
      <c r="S504" s="723"/>
      <c r="T504" s="723"/>
      <c r="U504" s="723"/>
      <c r="V504" s="723"/>
      <c r="W504" s="723"/>
      <c r="X504" s="723"/>
      <c r="Y504" s="723"/>
      <c r="Z504" s="723"/>
    </row>
    <row r="505">
      <c r="A505" s="705"/>
      <c r="B505" s="705"/>
      <c r="C505" s="705"/>
      <c r="D505" s="705"/>
      <c r="E505" s="729"/>
      <c r="F505" s="729"/>
      <c r="G505" s="723"/>
      <c r="H505" s="723"/>
      <c r="I505" s="723"/>
      <c r="J505" s="723"/>
      <c r="K505" s="723"/>
      <c r="L505" s="723"/>
      <c r="M505" s="723"/>
      <c r="N505" s="723"/>
      <c r="O505" s="723"/>
      <c r="P505" s="723"/>
      <c r="Q505" s="723"/>
      <c r="R505" s="723"/>
      <c r="S505" s="723"/>
      <c r="T505" s="723"/>
      <c r="U505" s="723"/>
      <c r="V505" s="723"/>
      <c r="W505" s="723"/>
      <c r="X505" s="723"/>
      <c r="Y505" s="723"/>
      <c r="Z505" s="723"/>
    </row>
    <row r="506">
      <c r="A506" s="705"/>
      <c r="B506" s="705"/>
      <c r="C506" s="705"/>
      <c r="D506" s="705"/>
      <c r="E506" s="729"/>
      <c r="F506" s="729"/>
      <c r="G506" s="723"/>
      <c r="H506" s="723"/>
      <c r="I506" s="723"/>
      <c r="J506" s="723"/>
      <c r="K506" s="723"/>
      <c r="L506" s="723"/>
      <c r="M506" s="723"/>
      <c r="N506" s="723"/>
      <c r="O506" s="723"/>
      <c r="P506" s="723"/>
      <c r="Q506" s="723"/>
      <c r="R506" s="723"/>
      <c r="S506" s="723"/>
      <c r="T506" s="723"/>
      <c r="U506" s="723"/>
      <c r="V506" s="723"/>
      <c r="W506" s="723"/>
      <c r="X506" s="723"/>
      <c r="Y506" s="723"/>
      <c r="Z506" s="723"/>
    </row>
    <row r="507">
      <c r="A507" s="705"/>
      <c r="B507" s="705"/>
      <c r="C507" s="705"/>
      <c r="D507" s="705"/>
      <c r="E507" s="729"/>
      <c r="F507" s="729"/>
      <c r="G507" s="723"/>
      <c r="H507" s="723"/>
      <c r="I507" s="723"/>
      <c r="J507" s="723"/>
      <c r="K507" s="723"/>
      <c r="L507" s="723"/>
      <c r="M507" s="723"/>
      <c r="N507" s="723"/>
      <c r="O507" s="723"/>
      <c r="P507" s="723"/>
      <c r="Q507" s="723"/>
      <c r="R507" s="723"/>
      <c r="S507" s="723"/>
      <c r="T507" s="723"/>
      <c r="U507" s="723"/>
      <c r="V507" s="723"/>
      <c r="W507" s="723"/>
      <c r="X507" s="723"/>
      <c r="Y507" s="723"/>
      <c r="Z507" s="723"/>
    </row>
    <row r="508">
      <c r="A508" s="705"/>
      <c r="B508" s="705"/>
      <c r="C508" s="705"/>
      <c r="D508" s="705"/>
      <c r="E508" s="729"/>
      <c r="F508" s="729"/>
      <c r="G508" s="723"/>
      <c r="H508" s="723"/>
      <c r="I508" s="723"/>
      <c r="J508" s="723"/>
      <c r="K508" s="723"/>
      <c r="L508" s="723"/>
      <c r="M508" s="723"/>
      <c r="N508" s="723"/>
      <c r="O508" s="723"/>
      <c r="P508" s="723"/>
      <c r="Q508" s="723"/>
      <c r="R508" s="723"/>
      <c r="S508" s="723"/>
      <c r="T508" s="723"/>
      <c r="U508" s="723"/>
      <c r="V508" s="723"/>
      <c r="W508" s="723"/>
      <c r="X508" s="723"/>
      <c r="Y508" s="723"/>
      <c r="Z508" s="723"/>
    </row>
    <row r="509">
      <c r="A509" s="705"/>
      <c r="B509" s="705"/>
      <c r="C509" s="705"/>
      <c r="D509" s="705"/>
      <c r="E509" s="729"/>
      <c r="F509" s="729"/>
      <c r="G509" s="723"/>
      <c r="H509" s="723"/>
      <c r="I509" s="723"/>
      <c r="J509" s="723"/>
      <c r="K509" s="723"/>
      <c r="L509" s="723"/>
      <c r="M509" s="723"/>
      <c r="N509" s="723"/>
      <c r="O509" s="723"/>
      <c r="P509" s="723"/>
      <c r="Q509" s="723"/>
      <c r="R509" s="723"/>
      <c r="S509" s="723"/>
      <c r="T509" s="723"/>
      <c r="U509" s="723"/>
      <c r="V509" s="723"/>
      <c r="W509" s="723"/>
      <c r="X509" s="723"/>
      <c r="Y509" s="723"/>
      <c r="Z509" s="723"/>
    </row>
    <row r="510">
      <c r="A510" s="705"/>
      <c r="B510" s="705"/>
      <c r="C510" s="705"/>
      <c r="D510" s="705"/>
      <c r="E510" s="729"/>
      <c r="F510" s="729"/>
      <c r="G510" s="723"/>
      <c r="H510" s="723"/>
      <c r="I510" s="723"/>
      <c r="J510" s="723"/>
      <c r="K510" s="723"/>
      <c r="L510" s="723"/>
      <c r="M510" s="723"/>
      <c r="N510" s="723"/>
      <c r="O510" s="723"/>
      <c r="P510" s="723"/>
      <c r="Q510" s="723"/>
      <c r="R510" s="723"/>
      <c r="S510" s="723"/>
      <c r="T510" s="723"/>
      <c r="U510" s="723"/>
      <c r="V510" s="723"/>
      <c r="W510" s="723"/>
      <c r="X510" s="723"/>
      <c r="Y510" s="723"/>
      <c r="Z510" s="723"/>
    </row>
    <row r="511">
      <c r="A511" s="705"/>
      <c r="B511" s="705"/>
      <c r="C511" s="705"/>
      <c r="D511" s="705"/>
      <c r="E511" s="729"/>
      <c r="F511" s="729"/>
      <c r="G511" s="723"/>
      <c r="H511" s="723"/>
      <c r="I511" s="723"/>
      <c r="J511" s="723"/>
      <c r="K511" s="723"/>
      <c r="L511" s="723"/>
      <c r="M511" s="723"/>
      <c r="N511" s="723"/>
      <c r="O511" s="723"/>
      <c r="P511" s="723"/>
      <c r="Q511" s="723"/>
      <c r="R511" s="723"/>
      <c r="S511" s="723"/>
      <c r="T511" s="723"/>
      <c r="U511" s="723"/>
      <c r="V511" s="723"/>
      <c r="W511" s="723"/>
      <c r="X511" s="723"/>
      <c r="Y511" s="723"/>
      <c r="Z511" s="723"/>
    </row>
    <row r="512">
      <c r="A512" s="705"/>
      <c r="B512" s="705"/>
      <c r="C512" s="705"/>
      <c r="D512" s="705"/>
      <c r="E512" s="729"/>
      <c r="F512" s="729"/>
      <c r="G512" s="723"/>
      <c r="H512" s="723"/>
      <c r="I512" s="723"/>
      <c r="J512" s="723"/>
      <c r="K512" s="723"/>
      <c r="L512" s="723"/>
      <c r="M512" s="723"/>
      <c r="N512" s="723"/>
      <c r="O512" s="723"/>
      <c r="P512" s="723"/>
      <c r="Q512" s="723"/>
      <c r="R512" s="723"/>
      <c r="S512" s="723"/>
      <c r="T512" s="723"/>
      <c r="U512" s="723"/>
      <c r="V512" s="723"/>
      <c r="W512" s="723"/>
      <c r="X512" s="723"/>
      <c r="Y512" s="723"/>
      <c r="Z512" s="723"/>
    </row>
    <row r="513">
      <c r="A513" s="705"/>
      <c r="B513" s="705"/>
      <c r="C513" s="705"/>
      <c r="D513" s="705"/>
      <c r="E513" s="729"/>
      <c r="F513" s="729"/>
      <c r="G513" s="723"/>
      <c r="H513" s="723"/>
      <c r="I513" s="723"/>
      <c r="J513" s="723"/>
      <c r="K513" s="723"/>
      <c r="L513" s="723"/>
      <c r="M513" s="723"/>
      <c r="N513" s="723"/>
      <c r="O513" s="723"/>
      <c r="P513" s="723"/>
      <c r="Q513" s="723"/>
      <c r="R513" s="723"/>
      <c r="S513" s="723"/>
      <c r="T513" s="723"/>
      <c r="U513" s="723"/>
      <c r="V513" s="723"/>
      <c r="W513" s="723"/>
      <c r="X513" s="723"/>
      <c r="Y513" s="723"/>
      <c r="Z513" s="723"/>
    </row>
    <row r="514">
      <c r="A514" s="705"/>
      <c r="B514" s="705"/>
      <c r="C514" s="705"/>
      <c r="D514" s="705"/>
      <c r="E514" s="729"/>
      <c r="F514" s="729"/>
      <c r="G514" s="723"/>
      <c r="H514" s="723"/>
      <c r="I514" s="723"/>
      <c r="J514" s="723"/>
      <c r="K514" s="723"/>
      <c r="L514" s="723"/>
      <c r="M514" s="723"/>
      <c r="N514" s="723"/>
      <c r="O514" s="723"/>
      <c r="P514" s="723"/>
      <c r="Q514" s="723"/>
      <c r="R514" s="723"/>
      <c r="S514" s="723"/>
      <c r="T514" s="723"/>
      <c r="U514" s="723"/>
      <c r="V514" s="723"/>
      <c r="W514" s="723"/>
      <c r="X514" s="723"/>
      <c r="Y514" s="723"/>
      <c r="Z514" s="723"/>
    </row>
    <row r="515">
      <c r="A515" s="705"/>
      <c r="B515" s="705"/>
      <c r="C515" s="705"/>
      <c r="D515" s="705"/>
      <c r="E515" s="729"/>
      <c r="F515" s="729"/>
      <c r="G515" s="723"/>
      <c r="H515" s="723"/>
      <c r="I515" s="723"/>
      <c r="J515" s="723"/>
      <c r="K515" s="723"/>
      <c r="L515" s="723"/>
      <c r="M515" s="723"/>
      <c r="N515" s="723"/>
      <c r="O515" s="723"/>
      <c r="P515" s="723"/>
      <c r="Q515" s="723"/>
      <c r="R515" s="723"/>
      <c r="S515" s="723"/>
      <c r="T515" s="723"/>
      <c r="U515" s="723"/>
      <c r="V515" s="723"/>
      <c r="W515" s="723"/>
      <c r="X515" s="723"/>
      <c r="Y515" s="723"/>
      <c r="Z515" s="723"/>
    </row>
    <row r="516">
      <c r="A516" s="705"/>
      <c r="B516" s="705"/>
      <c r="C516" s="705"/>
      <c r="D516" s="705"/>
      <c r="E516" s="729"/>
      <c r="F516" s="729"/>
      <c r="G516" s="723"/>
      <c r="H516" s="723"/>
      <c r="I516" s="723"/>
      <c r="J516" s="723"/>
      <c r="K516" s="723"/>
      <c r="L516" s="723"/>
      <c r="M516" s="723"/>
      <c r="N516" s="723"/>
      <c r="O516" s="723"/>
      <c r="P516" s="723"/>
      <c r="Q516" s="723"/>
      <c r="R516" s="723"/>
      <c r="S516" s="723"/>
      <c r="T516" s="723"/>
      <c r="U516" s="723"/>
      <c r="V516" s="723"/>
      <c r="W516" s="723"/>
      <c r="X516" s="723"/>
      <c r="Y516" s="723"/>
      <c r="Z516" s="723"/>
    </row>
    <row r="517">
      <c r="A517" s="705"/>
      <c r="B517" s="705"/>
      <c r="C517" s="705"/>
      <c r="D517" s="705"/>
      <c r="E517" s="729"/>
      <c r="F517" s="729"/>
      <c r="G517" s="723"/>
      <c r="H517" s="723"/>
      <c r="I517" s="723"/>
      <c r="J517" s="723"/>
      <c r="K517" s="723"/>
      <c r="L517" s="723"/>
      <c r="M517" s="723"/>
      <c r="N517" s="723"/>
      <c r="O517" s="723"/>
      <c r="P517" s="723"/>
      <c r="Q517" s="723"/>
      <c r="R517" s="723"/>
      <c r="S517" s="723"/>
      <c r="T517" s="723"/>
      <c r="U517" s="723"/>
      <c r="V517" s="723"/>
      <c r="W517" s="723"/>
      <c r="X517" s="723"/>
      <c r="Y517" s="723"/>
      <c r="Z517" s="723"/>
    </row>
    <row r="518">
      <c r="A518" s="705"/>
      <c r="B518" s="705"/>
      <c r="C518" s="705"/>
      <c r="D518" s="705"/>
      <c r="E518" s="729"/>
      <c r="F518" s="729"/>
      <c r="G518" s="723"/>
      <c r="H518" s="723"/>
      <c r="I518" s="723"/>
      <c r="J518" s="723"/>
      <c r="K518" s="723"/>
      <c r="L518" s="723"/>
      <c r="M518" s="723"/>
      <c r="N518" s="723"/>
      <c r="O518" s="723"/>
      <c r="P518" s="723"/>
      <c r="Q518" s="723"/>
      <c r="R518" s="723"/>
      <c r="S518" s="723"/>
      <c r="T518" s="723"/>
      <c r="U518" s="723"/>
      <c r="V518" s="723"/>
      <c r="W518" s="723"/>
      <c r="X518" s="723"/>
      <c r="Y518" s="723"/>
      <c r="Z518" s="723"/>
    </row>
    <row r="519">
      <c r="A519" s="705"/>
      <c r="B519" s="705"/>
      <c r="C519" s="705"/>
      <c r="D519" s="705"/>
      <c r="E519" s="729"/>
      <c r="F519" s="729"/>
      <c r="G519" s="723"/>
      <c r="H519" s="723"/>
      <c r="I519" s="723"/>
      <c r="J519" s="723"/>
      <c r="K519" s="723"/>
      <c r="L519" s="723"/>
      <c r="M519" s="723"/>
      <c r="N519" s="723"/>
      <c r="O519" s="723"/>
      <c r="P519" s="723"/>
      <c r="Q519" s="723"/>
      <c r="R519" s="723"/>
      <c r="S519" s="723"/>
      <c r="T519" s="723"/>
      <c r="U519" s="723"/>
      <c r="V519" s="723"/>
      <c r="W519" s="723"/>
      <c r="X519" s="723"/>
      <c r="Y519" s="723"/>
      <c r="Z519" s="723"/>
    </row>
    <row r="520">
      <c r="A520" s="705"/>
      <c r="B520" s="705"/>
      <c r="C520" s="705"/>
      <c r="D520" s="705"/>
      <c r="E520" s="729"/>
      <c r="F520" s="729"/>
      <c r="G520" s="723"/>
      <c r="H520" s="723"/>
      <c r="I520" s="723"/>
      <c r="J520" s="723"/>
      <c r="K520" s="723"/>
      <c r="L520" s="723"/>
      <c r="M520" s="723"/>
      <c r="N520" s="723"/>
      <c r="O520" s="723"/>
      <c r="P520" s="723"/>
      <c r="Q520" s="723"/>
      <c r="R520" s="723"/>
      <c r="S520" s="723"/>
      <c r="T520" s="723"/>
      <c r="U520" s="723"/>
      <c r="V520" s="723"/>
      <c r="W520" s="723"/>
      <c r="X520" s="723"/>
      <c r="Y520" s="723"/>
      <c r="Z520" s="723"/>
    </row>
    <row r="521">
      <c r="A521" s="705"/>
      <c r="B521" s="705"/>
      <c r="C521" s="705"/>
      <c r="D521" s="705"/>
      <c r="E521" s="729"/>
      <c r="F521" s="729"/>
      <c r="G521" s="723"/>
      <c r="H521" s="723"/>
      <c r="I521" s="723"/>
      <c r="J521" s="723"/>
      <c r="K521" s="723"/>
      <c r="L521" s="723"/>
      <c r="M521" s="723"/>
      <c r="N521" s="723"/>
      <c r="O521" s="723"/>
      <c r="P521" s="723"/>
      <c r="Q521" s="723"/>
      <c r="R521" s="723"/>
      <c r="S521" s="723"/>
      <c r="T521" s="723"/>
      <c r="U521" s="723"/>
      <c r="V521" s="723"/>
      <c r="W521" s="723"/>
      <c r="X521" s="723"/>
      <c r="Y521" s="723"/>
      <c r="Z521" s="723"/>
    </row>
    <row r="522">
      <c r="A522" s="705"/>
      <c r="B522" s="705"/>
      <c r="C522" s="705"/>
      <c r="D522" s="705"/>
      <c r="E522" s="729"/>
      <c r="F522" s="729"/>
      <c r="G522" s="723"/>
      <c r="H522" s="723"/>
      <c r="I522" s="723"/>
      <c r="J522" s="723"/>
      <c r="K522" s="723"/>
      <c r="L522" s="723"/>
      <c r="M522" s="723"/>
      <c r="N522" s="723"/>
      <c r="O522" s="723"/>
      <c r="P522" s="723"/>
      <c r="Q522" s="723"/>
      <c r="R522" s="723"/>
      <c r="S522" s="723"/>
      <c r="T522" s="723"/>
      <c r="U522" s="723"/>
      <c r="V522" s="723"/>
      <c r="W522" s="723"/>
      <c r="X522" s="723"/>
      <c r="Y522" s="723"/>
      <c r="Z522" s="723"/>
    </row>
    <row r="523">
      <c r="A523" s="705"/>
      <c r="B523" s="705"/>
      <c r="C523" s="705"/>
      <c r="D523" s="705"/>
      <c r="E523" s="729"/>
      <c r="F523" s="729"/>
      <c r="G523" s="723"/>
      <c r="H523" s="723"/>
      <c r="I523" s="723"/>
      <c r="J523" s="723"/>
      <c r="K523" s="723"/>
      <c r="L523" s="723"/>
      <c r="M523" s="723"/>
      <c r="N523" s="723"/>
      <c r="O523" s="723"/>
      <c r="P523" s="723"/>
      <c r="Q523" s="723"/>
      <c r="R523" s="723"/>
      <c r="S523" s="723"/>
      <c r="T523" s="723"/>
      <c r="U523" s="723"/>
      <c r="V523" s="723"/>
      <c r="W523" s="723"/>
      <c r="X523" s="723"/>
      <c r="Y523" s="723"/>
      <c r="Z523" s="723"/>
    </row>
    <row r="524">
      <c r="A524" s="705"/>
      <c r="B524" s="705"/>
      <c r="C524" s="705"/>
      <c r="D524" s="705"/>
      <c r="E524" s="729"/>
      <c r="F524" s="729"/>
      <c r="G524" s="723"/>
      <c r="H524" s="723"/>
      <c r="I524" s="723"/>
      <c r="J524" s="723"/>
      <c r="K524" s="723"/>
      <c r="L524" s="723"/>
      <c r="M524" s="723"/>
      <c r="N524" s="723"/>
      <c r="O524" s="723"/>
      <c r="P524" s="723"/>
      <c r="Q524" s="723"/>
      <c r="R524" s="723"/>
      <c r="S524" s="723"/>
      <c r="T524" s="723"/>
      <c r="U524" s="723"/>
      <c r="V524" s="723"/>
      <c r="W524" s="723"/>
      <c r="X524" s="723"/>
      <c r="Y524" s="723"/>
      <c r="Z524" s="723"/>
    </row>
    <row r="525">
      <c r="A525" s="705"/>
      <c r="B525" s="705"/>
      <c r="C525" s="705"/>
      <c r="D525" s="705"/>
      <c r="E525" s="729"/>
      <c r="F525" s="729"/>
      <c r="G525" s="723"/>
      <c r="H525" s="723"/>
      <c r="I525" s="723"/>
      <c r="J525" s="723"/>
      <c r="K525" s="723"/>
      <c r="L525" s="723"/>
      <c r="M525" s="723"/>
      <c r="N525" s="723"/>
      <c r="O525" s="723"/>
      <c r="P525" s="723"/>
      <c r="Q525" s="723"/>
      <c r="R525" s="723"/>
      <c r="S525" s="723"/>
      <c r="T525" s="723"/>
      <c r="U525" s="723"/>
      <c r="V525" s="723"/>
      <c r="W525" s="723"/>
      <c r="X525" s="723"/>
      <c r="Y525" s="723"/>
      <c r="Z525" s="723"/>
    </row>
    <row r="526">
      <c r="A526" s="705"/>
      <c r="B526" s="705"/>
      <c r="C526" s="705"/>
      <c r="D526" s="705"/>
      <c r="E526" s="729"/>
      <c r="F526" s="729"/>
      <c r="G526" s="723"/>
      <c r="H526" s="723"/>
      <c r="I526" s="723"/>
      <c r="J526" s="723"/>
      <c r="K526" s="723"/>
      <c r="L526" s="723"/>
      <c r="M526" s="723"/>
      <c r="N526" s="723"/>
      <c r="O526" s="723"/>
      <c r="P526" s="723"/>
      <c r="Q526" s="723"/>
      <c r="R526" s="723"/>
      <c r="S526" s="723"/>
      <c r="T526" s="723"/>
      <c r="U526" s="723"/>
      <c r="V526" s="723"/>
      <c r="W526" s="723"/>
      <c r="X526" s="723"/>
      <c r="Y526" s="723"/>
      <c r="Z526" s="723"/>
    </row>
    <row r="527">
      <c r="A527" s="705"/>
      <c r="B527" s="705"/>
      <c r="C527" s="705"/>
      <c r="D527" s="705"/>
      <c r="E527" s="729"/>
      <c r="F527" s="729"/>
      <c r="G527" s="723"/>
      <c r="H527" s="723"/>
      <c r="I527" s="723"/>
      <c r="J527" s="723"/>
      <c r="K527" s="723"/>
      <c r="L527" s="723"/>
      <c r="M527" s="723"/>
      <c r="N527" s="723"/>
      <c r="O527" s="723"/>
      <c r="P527" s="723"/>
      <c r="Q527" s="723"/>
      <c r="R527" s="723"/>
      <c r="S527" s="723"/>
      <c r="T527" s="723"/>
      <c r="U527" s="723"/>
      <c r="V527" s="723"/>
      <c r="W527" s="723"/>
      <c r="X527" s="723"/>
      <c r="Y527" s="723"/>
      <c r="Z527" s="723"/>
    </row>
    <row r="528">
      <c r="A528" s="705"/>
      <c r="B528" s="705"/>
      <c r="C528" s="705"/>
      <c r="D528" s="705"/>
      <c r="E528" s="729"/>
      <c r="F528" s="729"/>
      <c r="G528" s="723"/>
      <c r="H528" s="723"/>
      <c r="I528" s="723"/>
      <c r="J528" s="723"/>
      <c r="K528" s="723"/>
      <c r="L528" s="723"/>
      <c r="M528" s="723"/>
      <c r="N528" s="723"/>
      <c r="O528" s="723"/>
      <c r="P528" s="723"/>
      <c r="Q528" s="723"/>
      <c r="R528" s="723"/>
      <c r="S528" s="723"/>
      <c r="T528" s="723"/>
      <c r="U528" s="723"/>
      <c r="V528" s="723"/>
      <c r="W528" s="723"/>
      <c r="X528" s="723"/>
      <c r="Y528" s="723"/>
      <c r="Z528" s="723"/>
    </row>
    <row r="529">
      <c r="A529" s="705"/>
      <c r="B529" s="705"/>
      <c r="C529" s="705"/>
      <c r="D529" s="705"/>
      <c r="E529" s="729"/>
      <c r="F529" s="729"/>
      <c r="G529" s="723"/>
      <c r="H529" s="723"/>
      <c r="I529" s="723"/>
      <c r="J529" s="723"/>
      <c r="K529" s="723"/>
      <c r="L529" s="723"/>
      <c r="M529" s="723"/>
      <c r="N529" s="723"/>
      <c r="O529" s="723"/>
      <c r="P529" s="723"/>
      <c r="Q529" s="723"/>
      <c r="R529" s="723"/>
      <c r="S529" s="723"/>
      <c r="T529" s="723"/>
      <c r="U529" s="723"/>
      <c r="V529" s="723"/>
      <c r="W529" s="723"/>
      <c r="X529" s="723"/>
      <c r="Y529" s="723"/>
      <c r="Z529" s="723"/>
    </row>
    <row r="530">
      <c r="A530" s="705"/>
      <c r="B530" s="705"/>
      <c r="C530" s="705"/>
      <c r="D530" s="705"/>
      <c r="E530" s="729"/>
      <c r="F530" s="729"/>
      <c r="G530" s="723"/>
      <c r="H530" s="723"/>
      <c r="I530" s="723"/>
      <c r="J530" s="723"/>
      <c r="K530" s="723"/>
      <c r="L530" s="723"/>
      <c r="M530" s="723"/>
      <c r="N530" s="723"/>
      <c r="O530" s="723"/>
      <c r="P530" s="723"/>
      <c r="Q530" s="723"/>
      <c r="R530" s="723"/>
      <c r="S530" s="723"/>
      <c r="T530" s="723"/>
      <c r="U530" s="723"/>
      <c r="V530" s="723"/>
      <c r="W530" s="723"/>
      <c r="X530" s="723"/>
      <c r="Y530" s="723"/>
      <c r="Z530" s="723"/>
    </row>
    <row r="531">
      <c r="A531" s="705"/>
      <c r="B531" s="705"/>
      <c r="C531" s="705"/>
      <c r="D531" s="705"/>
      <c r="E531" s="729"/>
      <c r="F531" s="729"/>
      <c r="G531" s="723"/>
      <c r="H531" s="723"/>
      <c r="I531" s="723"/>
      <c r="J531" s="723"/>
      <c r="K531" s="723"/>
      <c r="L531" s="723"/>
      <c r="M531" s="723"/>
      <c r="N531" s="723"/>
      <c r="O531" s="723"/>
      <c r="P531" s="723"/>
      <c r="Q531" s="723"/>
      <c r="R531" s="723"/>
      <c r="S531" s="723"/>
      <c r="T531" s="723"/>
      <c r="U531" s="723"/>
      <c r="V531" s="723"/>
      <c r="W531" s="723"/>
      <c r="X531" s="723"/>
      <c r="Y531" s="723"/>
      <c r="Z531" s="723"/>
    </row>
    <row r="532">
      <c r="A532" s="705"/>
      <c r="B532" s="705"/>
      <c r="C532" s="705"/>
      <c r="D532" s="705"/>
      <c r="E532" s="729"/>
      <c r="F532" s="729"/>
      <c r="G532" s="723"/>
      <c r="H532" s="723"/>
      <c r="I532" s="723"/>
      <c r="J532" s="723"/>
      <c r="K532" s="723"/>
      <c r="L532" s="723"/>
      <c r="M532" s="723"/>
      <c r="N532" s="723"/>
      <c r="O532" s="723"/>
      <c r="P532" s="723"/>
      <c r="Q532" s="723"/>
      <c r="R532" s="723"/>
      <c r="S532" s="723"/>
      <c r="T532" s="723"/>
      <c r="U532" s="723"/>
      <c r="V532" s="723"/>
      <c r="W532" s="723"/>
      <c r="X532" s="723"/>
      <c r="Y532" s="723"/>
      <c r="Z532" s="723"/>
    </row>
    <row r="533">
      <c r="A533" s="705"/>
      <c r="B533" s="705"/>
      <c r="C533" s="705"/>
      <c r="D533" s="705"/>
      <c r="E533" s="729"/>
      <c r="F533" s="729"/>
      <c r="G533" s="723"/>
      <c r="H533" s="723"/>
      <c r="I533" s="723"/>
      <c r="J533" s="723"/>
      <c r="K533" s="723"/>
      <c r="L533" s="723"/>
      <c r="M533" s="723"/>
      <c r="N533" s="723"/>
      <c r="O533" s="723"/>
      <c r="P533" s="723"/>
      <c r="Q533" s="723"/>
      <c r="R533" s="723"/>
      <c r="S533" s="723"/>
      <c r="T533" s="723"/>
      <c r="U533" s="723"/>
      <c r="V533" s="723"/>
      <c r="W533" s="723"/>
      <c r="X533" s="723"/>
      <c r="Y533" s="723"/>
      <c r="Z533" s="723"/>
    </row>
    <row r="534">
      <c r="A534" s="705"/>
      <c r="B534" s="705"/>
      <c r="C534" s="705"/>
      <c r="D534" s="705"/>
      <c r="E534" s="729"/>
      <c r="F534" s="729"/>
      <c r="G534" s="723"/>
      <c r="H534" s="723"/>
      <c r="I534" s="723"/>
      <c r="J534" s="723"/>
      <c r="K534" s="723"/>
      <c r="L534" s="723"/>
      <c r="M534" s="723"/>
      <c r="N534" s="723"/>
      <c r="O534" s="723"/>
      <c r="P534" s="723"/>
      <c r="Q534" s="723"/>
      <c r="R534" s="723"/>
      <c r="S534" s="723"/>
      <c r="T534" s="723"/>
      <c r="U534" s="723"/>
      <c r="V534" s="723"/>
      <c r="W534" s="723"/>
      <c r="X534" s="723"/>
      <c r="Y534" s="723"/>
      <c r="Z534" s="723"/>
    </row>
    <row r="535">
      <c r="A535" s="705"/>
      <c r="B535" s="705"/>
      <c r="C535" s="705"/>
      <c r="D535" s="705"/>
      <c r="E535" s="729"/>
      <c r="F535" s="729"/>
      <c r="G535" s="723"/>
      <c r="H535" s="723"/>
      <c r="I535" s="723"/>
      <c r="J535" s="723"/>
      <c r="K535" s="723"/>
      <c r="L535" s="723"/>
      <c r="M535" s="723"/>
      <c r="N535" s="723"/>
      <c r="O535" s="723"/>
      <c r="P535" s="723"/>
      <c r="Q535" s="723"/>
      <c r="R535" s="723"/>
      <c r="S535" s="723"/>
      <c r="T535" s="723"/>
      <c r="U535" s="723"/>
      <c r="V535" s="723"/>
      <c r="W535" s="723"/>
      <c r="X535" s="723"/>
      <c r="Y535" s="723"/>
      <c r="Z535" s="723"/>
    </row>
    <row r="536">
      <c r="A536" s="705"/>
      <c r="B536" s="705"/>
      <c r="C536" s="705"/>
      <c r="D536" s="705"/>
      <c r="E536" s="729"/>
      <c r="F536" s="729"/>
      <c r="G536" s="723"/>
      <c r="H536" s="723"/>
      <c r="I536" s="723"/>
      <c r="J536" s="723"/>
      <c r="K536" s="723"/>
      <c r="L536" s="723"/>
      <c r="M536" s="723"/>
      <c r="N536" s="723"/>
      <c r="O536" s="723"/>
      <c r="P536" s="723"/>
      <c r="Q536" s="723"/>
      <c r="R536" s="723"/>
      <c r="S536" s="723"/>
      <c r="T536" s="723"/>
      <c r="U536" s="723"/>
      <c r="V536" s="723"/>
      <c r="W536" s="723"/>
      <c r="X536" s="723"/>
      <c r="Y536" s="723"/>
      <c r="Z536" s="723"/>
    </row>
    <row r="537">
      <c r="A537" s="705"/>
      <c r="B537" s="705"/>
      <c r="C537" s="705"/>
      <c r="D537" s="705"/>
      <c r="E537" s="729"/>
      <c r="F537" s="729"/>
      <c r="G537" s="723"/>
      <c r="H537" s="723"/>
      <c r="I537" s="723"/>
      <c r="J537" s="723"/>
      <c r="K537" s="723"/>
      <c r="L537" s="723"/>
      <c r="M537" s="723"/>
      <c r="N537" s="723"/>
      <c r="O537" s="723"/>
      <c r="P537" s="723"/>
      <c r="Q537" s="723"/>
      <c r="R537" s="723"/>
      <c r="S537" s="723"/>
      <c r="T537" s="723"/>
      <c r="U537" s="723"/>
      <c r="V537" s="723"/>
      <c r="W537" s="723"/>
      <c r="X537" s="723"/>
      <c r="Y537" s="723"/>
      <c r="Z537" s="723"/>
    </row>
    <row r="538">
      <c r="A538" s="705"/>
      <c r="B538" s="705"/>
      <c r="C538" s="705"/>
      <c r="D538" s="705"/>
      <c r="E538" s="729"/>
      <c r="F538" s="729"/>
      <c r="G538" s="723"/>
      <c r="H538" s="723"/>
      <c r="I538" s="723"/>
      <c r="J538" s="723"/>
      <c r="K538" s="723"/>
      <c r="L538" s="723"/>
      <c r="M538" s="723"/>
      <c r="N538" s="723"/>
      <c r="O538" s="723"/>
      <c r="P538" s="723"/>
      <c r="Q538" s="723"/>
      <c r="R538" s="723"/>
      <c r="S538" s="723"/>
      <c r="T538" s="723"/>
      <c r="U538" s="723"/>
      <c r="V538" s="723"/>
      <c r="W538" s="723"/>
      <c r="X538" s="723"/>
      <c r="Y538" s="723"/>
      <c r="Z538" s="723"/>
    </row>
    <row r="539">
      <c r="A539" s="705"/>
      <c r="B539" s="705"/>
      <c r="C539" s="705"/>
      <c r="D539" s="705"/>
      <c r="E539" s="729"/>
      <c r="F539" s="729"/>
      <c r="G539" s="723"/>
      <c r="H539" s="723"/>
      <c r="I539" s="723"/>
      <c r="J539" s="723"/>
      <c r="K539" s="723"/>
      <c r="L539" s="723"/>
      <c r="M539" s="723"/>
      <c r="N539" s="723"/>
      <c r="O539" s="723"/>
      <c r="P539" s="723"/>
      <c r="Q539" s="723"/>
      <c r="R539" s="723"/>
      <c r="S539" s="723"/>
      <c r="T539" s="723"/>
      <c r="U539" s="723"/>
      <c r="V539" s="723"/>
      <c r="W539" s="723"/>
      <c r="X539" s="723"/>
      <c r="Y539" s="723"/>
      <c r="Z539" s="723"/>
    </row>
    <row r="540">
      <c r="A540" s="705"/>
      <c r="B540" s="705"/>
      <c r="C540" s="705"/>
      <c r="D540" s="705"/>
      <c r="E540" s="729"/>
      <c r="F540" s="729"/>
      <c r="G540" s="723"/>
      <c r="H540" s="723"/>
      <c r="I540" s="723"/>
      <c r="J540" s="723"/>
      <c r="K540" s="723"/>
      <c r="L540" s="723"/>
      <c r="M540" s="723"/>
      <c r="N540" s="723"/>
      <c r="O540" s="723"/>
      <c r="P540" s="723"/>
      <c r="Q540" s="723"/>
      <c r="R540" s="723"/>
      <c r="S540" s="723"/>
      <c r="T540" s="723"/>
      <c r="U540" s="723"/>
      <c r="V540" s="723"/>
      <c r="W540" s="723"/>
      <c r="X540" s="723"/>
      <c r="Y540" s="723"/>
      <c r="Z540" s="723"/>
    </row>
    <row r="541">
      <c r="A541" s="705"/>
      <c r="B541" s="705"/>
      <c r="C541" s="705"/>
      <c r="D541" s="705"/>
      <c r="E541" s="729"/>
      <c r="F541" s="729"/>
      <c r="G541" s="723"/>
      <c r="H541" s="723"/>
      <c r="I541" s="723"/>
      <c r="J541" s="723"/>
      <c r="K541" s="723"/>
      <c r="L541" s="723"/>
      <c r="M541" s="723"/>
      <c r="N541" s="723"/>
      <c r="O541" s="723"/>
      <c r="P541" s="723"/>
      <c r="Q541" s="723"/>
      <c r="R541" s="723"/>
      <c r="S541" s="723"/>
      <c r="T541" s="723"/>
      <c r="U541" s="723"/>
      <c r="V541" s="723"/>
      <c r="W541" s="723"/>
      <c r="X541" s="723"/>
      <c r="Y541" s="723"/>
      <c r="Z541" s="723"/>
    </row>
    <row r="542">
      <c r="A542" s="705"/>
      <c r="B542" s="705"/>
      <c r="C542" s="705"/>
      <c r="D542" s="705"/>
      <c r="E542" s="729"/>
      <c r="F542" s="729"/>
      <c r="G542" s="723"/>
      <c r="H542" s="723"/>
      <c r="I542" s="723"/>
      <c r="J542" s="723"/>
      <c r="K542" s="723"/>
      <c r="L542" s="723"/>
      <c r="M542" s="723"/>
      <c r="N542" s="723"/>
      <c r="O542" s="723"/>
      <c r="P542" s="723"/>
      <c r="Q542" s="723"/>
      <c r="R542" s="723"/>
      <c r="S542" s="723"/>
      <c r="T542" s="723"/>
      <c r="U542" s="723"/>
      <c r="V542" s="723"/>
      <c r="W542" s="723"/>
      <c r="X542" s="723"/>
      <c r="Y542" s="723"/>
      <c r="Z542" s="723"/>
    </row>
    <row r="543">
      <c r="A543" s="705"/>
      <c r="B543" s="705"/>
      <c r="C543" s="705"/>
      <c r="D543" s="705"/>
      <c r="E543" s="729"/>
      <c r="F543" s="729"/>
      <c r="G543" s="723"/>
      <c r="H543" s="723"/>
      <c r="I543" s="723"/>
      <c r="J543" s="723"/>
      <c r="K543" s="723"/>
      <c r="L543" s="723"/>
      <c r="M543" s="723"/>
      <c r="N543" s="723"/>
      <c r="O543" s="723"/>
      <c r="P543" s="723"/>
      <c r="Q543" s="723"/>
      <c r="R543" s="723"/>
      <c r="S543" s="723"/>
      <c r="T543" s="723"/>
      <c r="U543" s="723"/>
      <c r="V543" s="723"/>
      <c r="W543" s="723"/>
      <c r="X543" s="723"/>
      <c r="Y543" s="723"/>
      <c r="Z543" s="723"/>
    </row>
    <row r="544">
      <c r="A544" s="705"/>
      <c r="B544" s="705"/>
      <c r="C544" s="705"/>
      <c r="D544" s="705"/>
      <c r="E544" s="729"/>
      <c r="F544" s="729"/>
      <c r="G544" s="723"/>
      <c r="H544" s="723"/>
      <c r="I544" s="723"/>
      <c r="J544" s="723"/>
      <c r="K544" s="723"/>
      <c r="L544" s="723"/>
      <c r="M544" s="723"/>
      <c r="N544" s="723"/>
      <c r="O544" s="723"/>
      <c r="P544" s="723"/>
      <c r="Q544" s="723"/>
      <c r="R544" s="723"/>
      <c r="S544" s="723"/>
      <c r="T544" s="723"/>
      <c r="U544" s="723"/>
      <c r="V544" s="723"/>
      <c r="W544" s="723"/>
      <c r="X544" s="723"/>
      <c r="Y544" s="723"/>
      <c r="Z544" s="723"/>
    </row>
    <row r="545">
      <c r="A545" s="705"/>
      <c r="B545" s="705"/>
      <c r="C545" s="705"/>
      <c r="D545" s="705"/>
      <c r="E545" s="729"/>
      <c r="F545" s="729"/>
      <c r="G545" s="723"/>
      <c r="H545" s="723"/>
      <c r="I545" s="723"/>
      <c r="J545" s="723"/>
      <c r="K545" s="723"/>
      <c r="L545" s="723"/>
      <c r="M545" s="723"/>
      <c r="N545" s="723"/>
      <c r="O545" s="723"/>
      <c r="P545" s="723"/>
      <c r="Q545" s="723"/>
      <c r="R545" s="723"/>
      <c r="S545" s="723"/>
      <c r="T545" s="723"/>
      <c r="U545" s="723"/>
      <c r="V545" s="723"/>
      <c r="W545" s="723"/>
      <c r="X545" s="723"/>
      <c r="Y545" s="723"/>
      <c r="Z545" s="723"/>
    </row>
    <row r="546">
      <c r="A546" s="705"/>
      <c r="B546" s="705"/>
      <c r="C546" s="705"/>
      <c r="D546" s="705"/>
      <c r="E546" s="729"/>
      <c r="F546" s="729"/>
      <c r="G546" s="723"/>
      <c r="H546" s="723"/>
      <c r="I546" s="723"/>
      <c r="J546" s="723"/>
      <c r="K546" s="723"/>
      <c r="L546" s="723"/>
      <c r="M546" s="723"/>
      <c r="N546" s="723"/>
      <c r="O546" s="723"/>
      <c r="P546" s="723"/>
      <c r="Q546" s="723"/>
      <c r="R546" s="723"/>
      <c r="S546" s="723"/>
      <c r="T546" s="723"/>
      <c r="U546" s="723"/>
      <c r="V546" s="723"/>
      <c r="W546" s="723"/>
      <c r="X546" s="723"/>
      <c r="Y546" s="723"/>
      <c r="Z546" s="723"/>
    </row>
    <row r="547">
      <c r="A547" s="705"/>
      <c r="B547" s="705"/>
      <c r="C547" s="705"/>
      <c r="D547" s="705"/>
      <c r="E547" s="729"/>
      <c r="F547" s="729"/>
      <c r="G547" s="723"/>
      <c r="H547" s="723"/>
      <c r="I547" s="723"/>
      <c r="J547" s="723"/>
      <c r="K547" s="723"/>
      <c r="L547" s="723"/>
      <c r="M547" s="723"/>
      <c r="N547" s="723"/>
      <c r="O547" s="723"/>
      <c r="P547" s="723"/>
      <c r="Q547" s="723"/>
      <c r="R547" s="723"/>
      <c r="S547" s="723"/>
      <c r="T547" s="723"/>
      <c r="U547" s="723"/>
      <c r="V547" s="723"/>
      <c r="W547" s="723"/>
      <c r="X547" s="723"/>
      <c r="Y547" s="723"/>
      <c r="Z547" s="723"/>
    </row>
    <row r="548">
      <c r="A548" s="705"/>
      <c r="B548" s="705"/>
      <c r="C548" s="705"/>
      <c r="D548" s="705"/>
      <c r="E548" s="729"/>
      <c r="F548" s="729"/>
      <c r="G548" s="723"/>
      <c r="H548" s="723"/>
      <c r="I548" s="723"/>
      <c r="J548" s="723"/>
      <c r="K548" s="723"/>
      <c r="L548" s="723"/>
      <c r="M548" s="723"/>
      <c r="N548" s="723"/>
      <c r="O548" s="723"/>
      <c r="P548" s="723"/>
      <c r="Q548" s="723"/>
      <c r="R548" s="723"/>
      <c r="S548" s="723"/>
      <c r="T548" s="723"/>
      <c r="U548" s="723"/>
      <c r="V548" s="723"/>
      <c r="W548" s="723"/>
      <c r="X548" s="723"/>
      <c r="Y548" s="723"/>
      <c r="Z548" s="723"/>
    </row>
    <row r="549">
      <c r="A549" s="705"/>
      <c r="B549" s="705"/>
      <c r="C549" s="705"/>
      <c r="D549" s="705"/>
      <c r="E549" s="729"/>
      <c r="F549" s="729"/>
      <c r="G549" s="723"/>
      <c r="H549" s="723"/>
      <c r="I549" s="723"/>
      <c r="J549" s="723"/>
      <c r="K549" s="723"/>
      <c r="L549" s="723"/>
      <c r="M549" s="723"/>
      <c r="N549" s="723"/>
      <c r="O549" s="723"/>
      <c r="P549" s="723"/>
      <c r="Q549" s="723"/>
      <c r="R549" s="723"/>
      <c r="S549" s="723"/>
      <c r="T549" s="723"/>
      <c r="U549" s="723"/>
      <c r="V549" s="723"/>
      <c r="W549" s="723"/>
      <c r="X549" s="723"/>
      <c r="Y549" s="723"/>
      <c r="Z549" s="723"/>
    </row>
    <row r="550">
      <c r="A550" s="705"/>
      <c r="B550" s="705"/>
      <c r="C550" s="705"/>
      <c r="D550" s="705"/>
      <c r="E550" s="729"/>
      <c r="F550" s="729"/>
      <c r="G550" s="723"/>
      <c r="H550" s="723"/>
      <c r="I550" s="723"/>
      <c r="J550" s="723"/>
      <c r="K550" s="723"/>
      <c r="L550" s="723"/>
      <c r="M550" s="723"/>
      <c r="N550" s="723"/>
      <c r="O550" s="723"/>
      <c r="P550" s="723"/>
      <c r="Q550" s="723"/>
      <c r="R550" s="723"/>
      <c r="S550" s="723"/>
      <c r="T550" s="723"/>
      <c r="U550" s="723"/>
      <c r="V550" s="723"/>
      <c r="W550" s="723"/>
      <c r="X550" s="723"/>
      <c r="Y550" s="723"/>
      <c r="Z550" s="723"/>
    </row>
    <row r="551">
      <c r="A551" s="705"/>
      <c r="B551" s="705"/>
      <c r="C551" s="705"/>
      <c r="D551" s="705"/>
      <c r="E551" s="729"/>
      <c r="F551" s="729"/>
      <c r="G551" s="723"/>
      <c r="H551" s="723"/>
      <c r="I551" s="723"/>
      <c r="J551" s="723"/>
      <c r="K551" s="723"/>
      <c r="L551" s="723"/>
      <c r="M551" s="723"/>
      <c r="N551" s="723"/>
      <c r="O551" s="723"/>
      <c r="P551" s="723"/>
      <c r="Q551" s="723"/>
      <c r="R551" s="723"/>
      <c r="S551" s="723"/>
      <c r="T551" s="723"/>
      <c r="U551" s="723"/>
      <c r="V551" s="723"/>
      <c r="W551" s="723"/>
      <c r="X551" s="723"/>
      <c r="Y551" s="723"/>
      <c r="Z551" s="723"/>
    </row>
    <row r="552">
      <c r="A552" s="705"/>
      <c r="B552" s="705"/>
      <c r="C552" s="705"/>
      <c r="D552" s="705"/>
      <c r="E552" s="729"/>
      <c r="F552" s="729"/>
      <c r="G552" s="723"/>
      <c r="H552" s="723"/>
      <c r="I552" s="723"/>
      <c r="J552" s="723"/>
      <c r="K552" s="723"/>
      <c r="L552" s="723"/>
      <c r="M552" s="723"/>
      <c r="N552" s="723"/>
      <c r="O552" s="723"/>
      <c r="P552" s="723"/>
      <c r="Q552" s="723"/>
      <c r="R552" s="723"/>
      <c r="S552" s="723"/>
      <c r="T552" s="723"/>
      <c r="U552" s="723"/>
      <c r="V552" s="723"/>
      <c r="W552" s="723"/>
      <c r="X552" s="723"/>
      <c r="Y552" s="723"/>
      <c r="Z552" s="723"/>
    </row>
    <row r="553">
      <c r="A553" s="705"/>
      <c r="B553" s="705"/>
      <c r="C553" s="705"/>
      <c r="D553" s="705"/>
      <c r="E553" s="729"/>
      <c r="F553" s="729"/>
      <c r="G553" s="723"/>
      <c r="H553" s="723"/>
      <c r="I553" s="723"/>
      <c r="J553" s="723"/>
      <c r="K553" s="723"/>
      <c r="L553" s="723"/>
      <c r="M553" s="723"/>
      <c r="N553" s="723"/>
      <c r="O553" s="723"/>
      <c r="P553" s="723"/>
      <c r="Q553" s="723"/>
      <c r="R553" s="723"/>
      <c r="S553" s="723"/>
      <c r="T553" s="723"/>
      <c r="U553" s="723"/>
      <c r="V553" s="723"/>
      <c r="W553" s="723"/>
      <c r="X553" s="723"/>
      <c r="Y553" s="723"/>
      <c r="Z553" s="723"/>
    </row>
    <row r="554">
      <c r="A554" s="705"/>
      <c r="B554" s="705"/>
      <c r="C554" s="705"/>
      <c r="D554" s="705"/>
      <c r="E554" s="729"/>
      <c r="F554" s="729"/>
      <c r="G554" s="723"/>
      <c r="H554" s="723"/>
      <c r="I554" s="723"/>
      <c r="J554" s="723"/>
      <c r="K554" s="723"/>
      <c r="L554" s="723"/>
      <c r="M554" s="723"/>
      <c r="N554" s="723"/>
      <c r="O554" s="723"/>
      <c r="P554" s="723"/>
      <c r="Q554" s="723"/>
      <c r="R554" s="723"/>
      <c r="S554" s="723"/>
      <c r="T554" s="723"/>
      <c r="U554" s="723"/>
      <c r="V554" s="723"/>
      <c r="W554" s="723"/>
      <c r="X554" s="723"/>
      <c r="Y554" s="723"/>
      <c r="Z554" s="723"/>
    </row>
    <row r="555">
      <c r="A555" s="705"/>
      <c r="B555" s="705"/>
      <c r="C555" s="705"/>
      <c r="D555" s="705"/>
      <c r="E555" s="729"/>
      <c r="F555" s="729"/>
      <c r="G555" s="723"/>
      <c r="H555" s="723"/>
      <c r="I555" s="723"/>
      <c r="J555" s="723"/>
      <c r="K555" s="723"/>
      <c r="L555" s="723"/>
      <c r="M555" s="723"/>
      <c r="N555" s="723"/>
      <c r="O555" s="723"/>
      <c r="P555" s="723"/>
      <c r="Q555" s="723"/>
      <c r="R555" s="723"/>
      <c r="S555" s="723"/>
      <c r="T555" s="723"/>
      <c r="U555" s="723"/>
      <c r="V555" s="723"/>
      <c r="W555" s="723"/>
      <c r="X555" s="723"/>
      <c r="Y555" s="723"/>
      <c r="Z555" s="723"/>
    </row>
    <row r="556">
      <c r="A556" s="705"/>
      <c r="B556" s="705"/>
      <c r="C556" s="705"/>
      <c r="D556" s="705"/>
      <c r="E556" s="729"/>
      <c r="F556" s="729"/>
      <c r="G556" s="723"/>
      <c r="H556" s="723"/>
      <c r="I556" s="723"/>
      <c r="J556" s="723"/>
      <c r="K556" s="723"/>
      <c r="L556" s="723"/>
      <c r="M556" s="723"/>
      <c r="N556" s="723"/>
      <c r="O556" s="723"/>
      <c r="P556" s="723"/>
      <c r="Q556" s="723"/>
      <c r="R556" s="723"/>
      <c r="S556" s="723"/>
      <c r="T556" s="723"/>
      <c r="U556" s="723"/>
      <c r="V556" s="723"/>
      <c r="W556" s="723"/>
      <c r="X556" s="723"/>
      <c r="Y556" s="723"/>
      <c r="Z556" s="723"/>
    </row>
    <row r="557">
      <c r="A557" s="705"/>
      <c r="B557" s="705"/>
      <c r="C557" s="705"/>
      <c r="D557" s="705"/>
      <c r="E557" s="729"/>
      <c r="F557" s="729"/>
      <c r="G557" s="723"/>
      <c r="H557" s="723"/>
      <c r="I557" s="723"/>
      <c r="J557" s="723"/>
      <c r="K557" s="723"/>
      <c r="L557" s="723"/>
      <c r="M557" s="723"/>
      <c r="N557" s="723"/>
      <c r="O557" s="723"/>
      <c r="P557" s="723"/>
      <c r="Q557" s="723"/>
      <c r="R557" s="723"/>
      <c r="S557" s="723"/>
      <c r="T557" s="723"/>
      <c r="U557" s="723"/>
      <c r="V557" s="723"/>
      <c r="W557" s="723"/>
      <c r="X557" s="723"/>
      <c r="Y557" s="723"/>
      <c r="Z557" s="723"/>
    </row>
    <row r="558">
      <c r="A558" s="705"/>
      <c r="B558" s="705"/>
      <c r="C558" s="705"/>
      <c r="D558" s="705"/>
      <c r="E558" s="729"/>
      <c r="F558" s="729"/>
      <c r="G558" s="723"/>
      <c r="H558" s="723"/>
      <c r="I558" s="723"/>
      <c r="J558" s="723"/>
      <c r="K558" s="723"/>
      <c r="L558" s="723"/>
      <c r="M558" s="723"/>
      <c r="N558" s="723"/>
      <c r="O558" s="723"/>
      <c r="P558" s="723"/>
      <c r="Q558" s="723"/>
      <c r="R558" s="723"/>
      <c r="S558" s="723"/>
      <c r="T558" s="723"/>
      <c r="U558" s="723"/>
      <c r="V558" s="723"/>
      <c r="W558" s="723"/>
      <c r="X558" s="723"/>
      <c r="Y558" s="723"/>
      <c r="Z558" s="723"/>
    </row>
    <row r="559">
      <c r="A559" s="705"/>
      <c r="B559" s="705"/>
      <c r="C559" s="705"/>
      <c r="D559" s="705"/>
      <c r="E559" s="729"/>
      <c r="F559" s="729"/>
      <c r="G559" s="723"/>
      <c r="H559" s="723"/>
      <c r="I559" s="723"/>
      <c r="J559" s="723"/>
      <c r="K559" s="723"/>
      <c r="L559" s="723"/>
      <c r="M559" s="723"/>
      <c r="N559" s="723"/>
      <c r="O559" s="723"/>
      <c r="P559" s="723"/>
      <c r="Q559" s="723"/>
      <c r="R559" s="723"/>
      <c r="S559" s="723"/>
      <c r="T559" s="723"/>
      <c r="U559" s="723"/>
      <c r="V559" s="723"/>
      <c r="W559" s="723"/>
      <c r="X559" s="723"/>
      <c r="Y559" s="723"/>
      <c r="Z559" s="723"/>
    </row>
    <row r="560">
      <c r="A560" s="705"/>
      <c r="B560" s="705"/>
      <c r="C560" s="705"/>
      <c r="D560" s="705"/>
      <c r="E560" s="729"/>
      <c r="F560" s="729"/>
      <c r="G560" s="723"/>
      <c r="H560" s="723"/>
      <c r="I560" s="723"/>
      <c r="J560" s="723"/>
      <c r="K560" s="723"/>
      <c r="L560" s="723"/>
      <c r="M560" s="723"/>
      <c r="N560" s="723"/>
      <c r="O560" s="723"/>
      <c r="P560" s="723"/>
      <c r="Q560" s="723"/>
      <c r="R560" s="723"/>
      <c r="S560" s="723"/>
      <c r="T560" s="723"/>
      <c r="U560" s="723"/>
      <c r="V560" s="723"/>
      <c r="W560" s="723"/>
      <c r="X560" s="723"/>
      <c r="Y560" s="723"/>
      <c r="Z560" s="723"/>
    </row>
    <row r="561">
      <c r="A561" s="705"/>
      <c r="B561" s="705"/>
      <c r="C561" s="705"/>
      <c r="D561" s="705"/>
      <c r="E561" s="729"/>
      <c r="F561" s="729"/>
      <c r="G561" s="723"/>
      <c r="H561" s="723"/>
      <c r="I561" s="723"/>
      <c r="J561" s="723"/>
      <c r="K561" s="723"/>
      <c r="L561" s="723"/>
      <c r="M561" s="723"/>
      <c r="N561" s="723"/>
      <c r="O561" s="723"/>
      <c r="P561" s="723"/>
      <c r="Q561" s="723"/>
      <c r="R561" s="723"/>
      <c r="S561" s="723"/>
      <c r="T561" s="723"/>
      <c r="U561" s="723"/>
      <c r="V561" s="723"/>
      <c r="W561" s="723"/>
      <c r="X561" s="723"/>
      <c r="Y561" s="723"/>
      <c r="Z561" s="723"/>
    </row>
    <row r="562">
      <c r="A562" s="705"/>
      <c r="B562" s="705"/>
      <c r="C562" s="705"/>
      <c r="D562" s="705"/>
      <c r="E562" s="729"/>
      <c r="F562" s="729"/>
      <c r="G562" s="723"/>
      <c r="H562" s="723"/>
      <c r="I562" s="723"/>
      <c r="J562" s="723"/>
      <c r="K562" s="723"/>
      <c r="L562" s="723"/>
      <c r="M562" s="723"/>
      <c r="N562" s="723"/>
      <c r="O562" s="723"/>
      <c r="P562" s="723"/>
      <c r="Q562" s="723"/>
      <c r="R562" s="723"/>
      <c r="S562" s="723"/>
      <c r="T562" s="723"/>
      <c r="U562" s="723"/>
      <c r="V562" s="723"/>
      <c r="W562" s="723"/>
      <c r="X562" s="723"/>
      <c r="Y562" s="723"/>
      <c r="Z562" s="723"/>
    </row>
    <row r="563">
      <c r="A563" s="705"/>
      <c r="B563" s="705"/>
      <c r="C563" s="705"/>
      <c r="D563" s="705"/>
      <c r="E563" s="729"/>
      <c r="F563" s="729"/>
      <c r="G563" s="723"/>
      <c r="H563" s="723"/>
      <c r="I563" s="723"/>
      <c r="J563" s="723"/>
      <c r="K563" s="723"/>
      <c r="L563" s="723"/>
      <c r="M563" s="723"/>
      <c r="N563" s="723"/>
      <c r="O563" s="723"/>
      <c r="P563" s="723"/>
      <c r="Q563" s="723"/>
      <c r="R563" s="723"/>
      <c r="S563" s="723"/>
      <c r="T563" s="723"/>
      <c r="U563" s="723"/>
      <c r="V563" s="723"/>
      <c r="W563" s="723"/>
      <c r="X563" s="723"/>
      <c r="Y563" s="723"/>
      <c r="Z563" s="723"/>
    </row>
    <row r="564">
      <c r="A564" s="705"/>
      <c r="B564" s="705"/>
      <c r="C564" s="705"/>
      <c r="D564" s="705"/>
      <c r="E564" s="729"/>
      <c r="F564" s="729"/>
      <c r="G564" s="723"/>
      <c r="H564" s="723"/>
      <c r="I564" s="723"/>
      <c r="J564" s="723"/>
      <c r="K564" s="723"/>
      <c r="L564" s="723"/>
      <c r="M564" s="723"/>
      <c r="N564" s="723"/>
      <c r="O564" s="723"/>
      <c r="P564" s="723"/>
      <c r="Q564" s="723"/>
      <c r="R564" s="723"/>
      <c r="S564" s="723"/>
      <c r="T564" s="723"/>
      <c r="U564" s="723"/>
      <c r="V564" s="723"/>
      <c r="W564" s="723"/>
      <c r="X564" s="723"/>
      <c r="Y564" s="723"/>
      <c r="Z564" s="723"/>
    </row>
    <row r="565">
      <c r="A565" s="705"/>
      <c r="B565" s="705"/>
      <c r="C565" s="705"/>
      <c r="D565" s="705"/>
      <c r="E565" s="729"/>
      <c r="F565" s="729"/>
      <c r="G565" s="723"/>
      <c r="H565" s="723"/>
      <c r="I565" s="723"/>
      <c r="J565" s="723"/>
      <c r="K565" s="723"/>
      <c r="L565" s="723"/>
      <c r="M565" s="723"/>
      <c r="N565" s="723"/>
      <c r="O565" s="723"/>
      <c r="P565" s="723"/>
      <c r="Q565" s="723"/>
      <c r="R565" s="723"/>
      <c r="S565" s="723"/>
      <c r="T565" s="723"/>
      <c r="U565" s="723"/>
      <c r="V565" s="723"/>
      <c r="W565" s="723"/>
      <c r="X565" s="723"/>
      <c r="Y565" s="723"/>
      <c r="Z565" s="723"/>
    </row>
    <row r="566">
      <c r="A566" s="705"/>
      <c r="B566" s="705"/>
      <c r="C566" s="705"/>
      <c r="D566" s="705"/>
      <c r="E566" s="729"/>
      <c r="F566" s="729"/>
      <c r="G566" s="723"/>
      <c r="H566" s="723"/>
      <c r="I566" s="723"/>
      <c r="J566" s="723"/>
      <c r="K566" s="723"/>
      <c r="L566" s="723"/>
      <c r="M566" s="723"/>
      <c r="N566" s="723"/>
      <c r="O566" s="723"/>
      <c r="P566" s="723"/>
      <c r="Q566" s="723"/>
      <c r="R566" s="723"/>
      <c r="S566" s="723"/>
      <c r="T566" s="723"/>
      <c r="U566" s="723"/>
      <c r="V566" s="723"/>
      <c r="W566" s="723"/>
      <c r="X566" s="723"/>
      <c r="Y566" s="723"/>
      <c r="Z566" s="723"/>
    </row>
    <row r="567">
      <c r="A567" s="705"/>
      <c r="B567" s="705"/>
      <c r="C567" s="705"/>
      <c r="D567" s="705"/>
      <c r="E567" s="729"/>
      <c r="F567" s="729"/>
      <c r="G567" s="723"/>
      <c r="H567" s="723"/>
      <c r="I567" s="723"/>
      <c r="J567" s="723"/>
      <c r="K567" s="723"/>
      <c r="L567" s="723"/>
      <c r="M567" s="723"/>
      <c r="N567" s="723"/>
      <c r="O567" s="723"/>
      <c r="P567" s="723"/>
      <c r="Q567" s="723"/>
      <c r="R567" s="723"/>
      <c r="S567" s="723"/>
      <c r="T567" s="723"/>
      <c r="U567" s="723"/>
      <c r="V567" s="723"/>
      <c r="W567" s="723"/>
      <c r="X567" s="723"/>
      <c r="Y567" s="723"/>
      <c r="Z567" s="723"/>
    </row>
    <row r="568">
      <c r="A568" s="705"/>
      <c r="B568" s="705"/>
      <c r="C568" s="705"/>
      <c r="D568" s="705"/>
      <c r="E568" s="729"/>
      <c r="F568" s="729"/>
      <c r="G568" s="723"/>
      <c r="H568" s="723"/>
      <c r="I568" s="723"/>
      <c r="J568" s="723"/>
      <c r="K568" s="723"/>
      <c r="L568" s="723"/>
      <c r="M568" s="723"/>
      <c r="N568" s="723"/>
      <c r="O568" s="723"/>
      <c r="P568" s="723"/>
      <c r="Q568" s="723"/>
      <c r="R568" s="723"/>
      <c r="S568" s="723"/>
      <c r="T568" s="723"/>
      <c r="U568" s="723"/>
      <c r="V568" s="723"/>
      <c r="W568" s="723"/>
      <c r="X568" s="723"/>
      <c r="Y568" s="723"/>
      <c r="Z568" s="723"/>
    </row>
    <row r="569">
      <c r="A569" s="705"/>
      <c r="B569" s="705"/>
      <c r="C569" s="705"/>
      <c r="D569" s="705"/>
      <c r="E569" s="729"/>
      <c r="F569" s="729"/>
      <c r="G569" s="723"/>
      <c r="H569" s="723"/>
      <c r="I569" s="723"/>
      <c r="J569" s="723"/>
      <c r="K569" s="723"/>
      <c r="L569" s="723"/>
      <c r="M569" s="723"/>
      <c r="N569" s="723"/>
      <c r="O569" s="723"/>
      <c r="P569" s="723"/>
      <c r="Q569" s="723"/>
      <c r="R569" s="723"/>
      <c r="S569" s="723"/>
      <c r="T569" s="723"/>
      <c r="U569" s="723"/>
      <c r="V569" s="723"/>
      <c r="W569" s="723"/>
      <c r="X569" s="723"/>
      <c r="Y569" s="723"/>
      <c r="Z569" s="723"/>
    </row>
    <row r="570">
      <c r="A570" s="705"/>
      <c r="B570" s="705"/>
      <c r="C570" s="705"/>
      <c r="D570" s="705"/>
      <c r="E570" s="729"/>
      <c r="F570" s="729"/>
      <c r="G570" s="723"/>
      <c r="H570" s="723"/>
      <c r="I570" s="723"/>
      <c r="J570" s="723"/>
      <c r="K570" s="723"/>
      <c r="L570" s="723"/>
      <c r="M570" s="723"/>
      <c r="N570" s="723"/>
      <c r="O570" s="723"/>
      <c r="P570" s="723"/>
      <c r="Q570" s="723"/>
      <c r="R570" s="723"/>
      <c r="S570" s="723"/>
      <c r="T570" s="723"/>
      <c r="U570" s="723"/>
      <c r="V570" s="723"/>
      <c r="W570" s="723"/>
      <c r="X570" s="723"/>
      <c r="Y570" s="723"/>
      <c r="Z570" s="723"/>
    </row>
    <row r="571">
      <c r="A571" s="705"/>
      <c r="B571" s="705"/>
      <c r="C571" s="705"/>
      <c r="D571" s="705"/>
      <c r="E571" s="729"/>
      <c r="F571" s="729"/>
      <c r="G571" s="723"/>
      <c r="H571" s="723"/>
      <c r="I571" s="723"/>
      <c r="J571" s="723"/>
      <c r="K571" s="723"/>
      <c r="L571" s="723"/>
      <c r="M571" s="723"/>
      <c r="N571" s="723"/>
      <c r="O571" s="723"/>
      <c r="P571" s="723"/>
      <c r="Q571" s="723"/>
      <c r="R571" s="723"/>
      <c r="S571" s="723"/>
      <c r="T571" s="723"/>
      <c r="U571" s="723"/>
      <c r="V571" s="723"/>
      <c r="W571" s="723"/>
      <c r="X571" s="723"/>
      <c r="Y571" s="723"/>
      <c r="Z571" s="723"/>
    </row>
    <row r="572">
      <c r="A572" s="705"/>
      <c r="B572" s="705"/>
      <c r="C572" s="705"/>
      <c r="D572" s="705"/>
      <c r="E572" s="729"/>
      <c r="F572" s="729"/>
      <c r="G572" s="723"/>
      <c r="H572" s="723"/>
      <c r="I572" s="723"/>
      <c r="J572" s="723"/>
      <c r="K572" s="723"/>
      <c r="L572" s="723"/>
      <c r="M572" s="723"/>
      <c r="N572" s="723"/>
      <c r="O572" s="723"/>
      <c r="P572" s="723"/>
      <c r="Q572" s="723"/>
      <c r="R572" s="723"/>
      <c r="S572" s="723"/>
      <c r="T572" s="723"/>
      <c r="U572" s="723"/>
      <c r="V572" s="723"/>
      <c r="W572" s="723"/>
      <c r="X572" s="723"/>
      <c r="Y572" s="723"/>
      <c r="Z572" s="723"/>
    </row>
    <row r="573">
      <c r="A573" s="705"/>
      <c r="B573" s="705"/>
      <c r="C573" s="705"/>
      <c r="D573" s="705"/>
      <c r="E573" s="729"/>
      <c r="F573" s="729"/>
      <c r="G573" s="723"/>
      <c r="H573" s="723"/>
      <c r="I573" s="723"/>
      <c r="J573" s="723"/>
      <c r="K573" s="723"/>
      <c r="L573" s="723"/>
      <c r="M573" s="723"/>
      <c r="N573" s="723"/>
      <c r="O573" s="723"/>
      <c r="P573" s="723"/>
      <c r="Q573" s="723"/>
      <c r="R573" s="723"/>
      <c r="S573" s="723"/>
      <c r="T573" s="723"/>
      <c r="U573" s="723"/>
      <c r="V573" s="723"/>
      <c r="W573" s="723"/>
      <c r="X573" s="723"/>
      <c r="Y573" s="723"/>
      <c r="Z573" s="723"/>
    </row>
    <row r="574">
      <c r="A574" s="705"/>
      <c r="B574" s="705"/>
      <c r="C574" s="705"/>
      <c r="D574" s="705"/>
      <c r="E574" s="729"/>
      <c r="F574" s="729"/>
      <c r="G574" s="723"/>
      <c r="H574" s="723"/>
      <c r="I574" s="723"/>
      <c r="J574" s="723"/>
      <c r="K574" s="723"/>
      <c r="L574" s="723"/>
      <c r="M574" s="723"/>
      <c r="N574" s="723"/>
      <c r="O574" s="723"/>
      <c r="P574" s="723"/>
      <c r="Q574" s="723"/>
      <c r="R574" s="723"/>
      <c r="S574" s="723"/>
      <c r="T574" s="723"/>
      <c r="U574" s="723"/>
      <c r="V574" s="723"/>
      <c r="W574" s="723"/>
      <c r="X574" s="723"/>
      <c r="Y574" s="723"/>
      <c r="Z574" s="723"/>
    </row>
    <row r="575">
      <c r="A575" s="705"/>
      <c r="B575" s="705"/>
      <c r="C575" s="705"/>
      <c r="D575" s="705"/>
      <c r="E575" s="729"/>
      <c r="F575" s="729"/>
      <c r="G575" s="723"/>
      <c r="H575" s="723"/>
      <c r="I575" s="723"/>
      <c r="J575" s="723"/>
      <c r="K575" s="723"/>
      <c r="L575" s="723"/>
      <c r="M575" s="723"/>
      <c r="N575" s="723"/>
      <c r="O575" s="723"/>
      <c r="P575" s="723"/>
      <c r="Q575" s="723"/>
      <c r="R575" s="723"/>
      <c r="S575" s="723"/>
      <c r="T575" s="723"/>
      <c r="U575" s="723"/>
      <c r="V575" s="723"/>
      <c r="W575" s="723"/>
      <c r="X575" s="723"/>
      <c r="Y575" s="723"/>
      <c r="Z575" s="723"/>
    </row>
    <row r="576">
      <c r="A576" s="705"/>
      <c r="B576" s="705"/>
      <c r="C576" s="705"/>
      <c r="D576" s="705"/>
      <c r="E576" s="729"/>
      <c r="F576" s="729"/>
      <c r="G576" s="723"/>
      <c r="H576" s="723"/>
      <c r="I576" s="723"/>
      <c r="J576" s="723"/>
      <c r="K576" s="723"/>
      <c r="L576" s="723"/>
      <c r="M576" s="723"/>
      <c r="N576" s="723"/>
      <c r="O576" s="723"/>
      <c r="P576" s="723"/>
      <c r="Q576" s="723"/>
      <c r="R576" s="723"/>
      <c r="S576" s="723"/>
      <c r="T576" s="723"/>
      <c r="U576" s="723"/>
      <c r="V576" s="723"/>
      <c r="W576" s="723"/>
      <c r="X576" s="723"/>
      <c r="Y576" s="723"/>
      <c r="Z576" s="723"/>
    </row>
    <row r="577">
      <c r="A577" s="705"/>
      <c r="B577" s="705"/>
      <c r="C577" s="705"/>
      <c r="D577" s="705"/>
      <c r="E577" s="729"/>
      <c r="F577" s="729"/>
      <c r="G577" s="723"/>
      <c r="H577" s="723"/>
      <c r="I577" s="723"/>
      <c r="J577" s="723"/>
      <c r="K577" s="723"/>
      <c r="L577" s="723"/>
      <c r="M577" s="723"/>
      <c r="N577" s="723"/>
      <c r="O577" s="723"/>
      <c r="P577" s="723"/>
      <c r="Q577" s="723"/>
      <c r="R577" s="723"/>
      <c r="S577" s="723"/>
      <c r="T577" s="723"/>
      <c r="U577" s="723"/>
      <c r="V577" s="723"/>
      <c r="W577" s="723"/>
      <c r="X577" s="723"/>
      <c r="Y577" s="723"/>
      <c r="Z577" s="723"/>
    </row>
    <row r="578">
      <c r="A578" s="705"/>
      <c r="B578" s="705"/>
      <c r="C578" s="705"/>
      <c r="D578" s="705"/>
      <c r="E578" s="729"/>
      <c r="F578" s="729"/>
      <c r="G578" s="723"/>
      <c r="H578" s="723"/>
      <c r="I578" s="723"/>
      <c r="J578" s="723"/>
      <c r="K578" s="723"/>
      <c r="L578" s="723"/>
      <c r="M578" s="723"/>
      <c r="N578" s="723"/>
      <c r="O578" s="723"/>
      <c r="P578" s="723"/>
      <c r="Q578" s="723"/>
      <c r="R578" s="723"/>
      <c r="S578" s="723"/>
      <c r="T578" s="723"/>
      <c r="U578" s="723"/>
      <c r="V578" s="723"/>
      <c r="W578" s="723"/>
      <c r="X578" s="723"/>
      <c r="Y578" s="723"/>
      <c r="Z578" s="723"/>
    </row>
    <row r="579">
      <c r="A579" s="705"/>
      <c r="B579" s="705"/>
      <c r="C579" s="705"/>
      <c r="D579" s="705"/>
      <c r="E579" s="729"/>
      <c r="F579" s="729"/>
      <c r="G579" s="723"/>
      <c r="H579" s="723"/>
      <c r="I579" s="723"/>
      <c r="J579" s="723"/>
      <c r="K579" s="723"/>
      <c r="L579" s="723"/>
      <c r="M579" s="723"/>
      <c r="N579" s="723"/>
      <c r="O579" s="723"/>
      <c r="P579" s="723"/>
      <c r="Q579" s="723"/>
      <c r="R579" s="723"/>
      <c r="S579" s="723"/>
      <c r="T579" s="723"/>
      <c r="U579" s="723"/>
      <c r="V579" s="723"/>
      <c r="W579" s="723"/>
      <c r="X579" s="723"/>
      <c r="Y579" s="723"/>
      <c r="Z579" s="723"/>
    </row>
    <row r="580">
      <c r="A580" s="705"/>
      <c r="B580" s="705"/>
      <c r="C580" s="705"/>
      <c r="D580" s="705"/>
      <c r="E580" s="729"/>
      <c r="F580" s="729"/>
      <c r="G580" s="723"/>
      <c r="H580" s="723"/>
      <c r="I580" s="723"/>
      <c r="J580" s="723"/>
      <c r="K580" s="723"/>
      <c r="L580" s="723"/>
      <c r="M580" s="723"/>
      <c r="N580" s="723"/>
      <c r="O580" s="723"/>
      <c r="P580" s="723"/>
      <c r="Q580" s="723"/>
      <c r="R580" s="723"/>
      <c r="S580" s="723"/>
      <c r="T580" s="723"/>
      <c r="U580" s="723"/>
      <c r="V580" s="723"/>
      <c r="W580" s="723"/>
      <c r="X580" s="723"/>
      <c r="Y580" s="723"/>
      <c r="Z580" s="723"/>
    </row>
    <row r="581">
      <c r="A581" s="705"/>
      <c r="B581" s="705"/>
      <c r="C581" s="705"/>
      <c r="D581" s="705"/>
      <c r="E581" s="729"/>
      <c r="F581" s="729"/>
      <c r="G581" s="723"/>
      <c r="H581" s="723"/>
      <c r="I581" s="723"/>
      <c r="J581" s="723"/>
      <c r="K581" s="723"/>
      <c r="L581" s="723"/>
      <c r="M581" s="723"/>
      <c r="N581" s="723"/>
      <c r="O581" s="723"/>
      <c r="P581" s="723"/>
      <c r="Q581" s="723"/>
      <c r="R581" s="723"/>
      <c r="S581" s="723"/>
      <c r="T581" s="723"/>
      <c r="U581" s="723"/>
      <c r="V581" s="723"/>
      <c r="W581" s="723"/>
      <c r="X581" s="723"/>
      <c r="Y581" s="723"/>
      <c r="Z581" s="723"/>
    </row>
    <row r="582">
      <c r="A582" s="705"/>
      <c r="B582" s="705"/>
      <c r="C582" s="705"/>
      <c r="D582" s="705"/>
      <c r="E582" s="729"/>
      <c r="F582" s="729"/>
      <c r="G582" s="723"/>
      <c r="H582" s="723"/>
      <c r="I582" s="723"/>
      <c r="J582" s="723"/>
      <c r="K582" s="723"/>
      <c r="L582" s="723"/>
      <c r="M582" s="723"/>
      <c r="N582" s="723"/>
      <c r="O582" s="723"/>
      <c r="P582" s="723"/>
      <c r="Q582" s="723"/>
      <c r="R582" s="723"/>
      <c r="S582" s="723"/>
      <c r="T582" s="723"/>
      <c r="U582" s="723"/>
      <c r="V582" s="723"/>
      <c r="W582" s="723"/>
      <c r="X582" s="723"/>
      <c r="Y582" s="723"/>
      <c r="Z582" s="723"/>
    </row>
    <row r="583">
      <c r="A583" s="705"/>
      <c r="B583" s="705"/>
      <c r="C583" s="705"/>
      <c r="D583" s="705"/>
      <c r="E583" s="729"/>
      <c r="F583" s="729"/>
      <c r="G583" s="723"/>
      <c r="H583" s="723"/>
      <c r="I583" s="723"/>
      <c r="J583" s="723"/>
      <c r="K583" s="723"/>
      <c r="L583" s="723"/>
      <c r="M583" s="723"/>
      <c r="N583" s="723"/>
      <c r="O583" s="723"/>
      <c r="P583" s="723"/>
      <c r="Q583" s="723"/>
      <c r="R583" s="723"/>
      <c r="S583" s="723"/>
      <c r="T583" s="723"/>
      <c r="U583" s="723"/>
      <c r="V583" s="723"/>
      <c r="W583" s="723"/>
      <c r="X583" s="723"/>
      <c r="Y583" s="723"/>
      <c r="Z583" s="723"/>
    </row>
    <row r="584">
      <c r="A584" s="705"/>
      <c r="B584" s="705"/>
      <c r="C584" s="705"/>
      <c r="D584" s="705"/>
      <c r="E584" s="729"/>
      <c r="F584" s="729"/>
      <c r="G584" s="723"/>
      <c r="H584" s="723"/>
      <c r="I584" s="723"/>
      <c r="J584" s="723"/>
      <c r="K584" s="723"/>
      <c r="L584" s="723"/>
      <c r="M584" s="723"/>
      <c r="N584" s="723"/>
      <c r="O584" s="723"/>
      <c r="P584" s="723"/>
      <c r="Q584" s="723"/>
      <c r="R584" s="723"/>
      <c r="S584" s="723"/>
      <c r="T584" s="723"/>
      <c r="U584" s="723"/>
      <c r="V584" s="723"/>
      <c r="W584" s="723"/>
      <c r="X584" s="723"/>
      <c r="Y584" s="723"/>
      <c r="Z584" s="723"/>
    </row>
    <row r="585">
      <c r="A585" s="705"/>
      <c r="B585" s="705"/>
      <c r="C585" s="705"/>
      <c r="D585" s="705"/>
      <c r="E585" s="729"/>
      <c r="F585" s="729"/>
      <c r="G585" s="723"/>
      <c r="H585" s="723"/>
      <c r="I585" s="723"/>
      <c r="J585" s="723"/>
      <c r="K585" s="723"/>
      <c r="L585" s="723"/>
      <c r="M585" s="723"/>
      <c r="N585" s="723"/>
      <c r="O585" s="723"/>
      <c r="P585" s="723"/>
      <c r="Q585" s="723"/>
      <c r="R585" s="723"/>
      <c r="S585" s="723"/>
      <c r="T585" s="723"/>
      <c r="U585" s="723"/>
      <c r="V585" s="723"/>
      <c r="W585" s="723"/>
      <c r="X585" s="723"/>
      <c r="Y585" s="723"/>
      <c r="Z585" s="723"/>
    </row>
    <row r="586">
      <c r="A586" s="705"/>
      <c r="B586" s="705"/>
      <c r="C586" s="705"/>
      <c r="D586" s="705"/>
      <c r="E586" s="729"/>
      <c r="F586" s="729"/>
      <c r="G586" s="723"/>
      <c r="H586" s="723"/>
      <c r="I586" s="723"/>
      <c r="J586" s="723"/>
      <c r="K586" s="723"/>
      <c r="L586" s="723"/>
      <c r="M586" s="723"/>
      <c r="N586" s="723"/>
      <c r="O586" s="723"/>
      <c r="P586" s="723"/>
      <c r="Q586" s="723"/>
      <c r="R586" s="723"/>
      <c r="S586" s="723"/>
      <c r="T586" s="723"/>
      <c r="U586" s="723"/>
      <c r="V586" s="723"/>
      <c r="W586" s="723"/>
      <c r="X586" s="723"/>
      <c r="Y586" s="723"/>
      <c r="Z586" s="723"/>
    </row>
    <row r="587">
      <c r="A587" s="705"/>
      <c r="B587" s="705"/>
      <c r="C587" s="705"/>
      <c r="D587" s="705"/>
      <c r="E587" s="729"/>
      <c r="F587" s="729"/>
      <c r="G587" s="723"/>
      <c r="H587" s="723"/>
      <c r="I587" s="723"/>
      <c r="J587" s="723"/>
      <c r="K587" s="723"/>
      <c r="L587" s="723"/>
      <c r="M587" s="723"/>
      <c r="N587" s="723"/>
      <c r="O587" s="723"/>
      <c r="P587" s="723"/>
      <c r="Q587" s="723"/>
      <c r="R587" s="723"/>
      <c r="S587" s="723"/>
      <c r="T587" s="723"/>
      <c r="U587" s="723"/>
      <c r="V587" s="723"/>
      <c r="W587" s="723"/>
      <c r="X587" s="723"/>
      <c r="Y587" s="723"/>
      <c r="Z587" s="723"/>
    </row>
    <row r="588">
      <c r="A588" s="705"/>
      <c r="B588" s="705"/>
      <c r="C588" s="705"/>
      <c r="D588" s="705"/>
      <c r="E588" s="729"/>
      <c r="F588" s="729"/>
      <c r="G588" s="723"/>
      <c r="H588" s="723"/>
      <c r="I588" s="723"/>
      <c r="J588" s="723"/>
      <c r="K588" s="723"/>
      <c r="L588" s="723"/>
      <c r="M588" s="723"/>
      <c r="N588" s="723"/>
      <c r="O588" s="723"/>
      <c r="P588" s="723"/>
      <c r="Q588" s="723"/>
      <c r="R588" s="723"/>
      <c r="S588" s="723"/>
      <c r="T588" s="723"/>
      <c r="U588" s="723"/>
      <c r="V588" s="723"/>
      <c r="W588" s="723"/>
      <c r="X588" s="723"/>
      <c r="Y588" s="723"/>
      <c r="Z588" s="723"/>
    </row>
    <row r="589">
      <c r="A589" s="705"/>
      <c r="B589" s="705"/>
      <c r="C589" s="705"/>
      <c r="D589" s="705"/>
      <c r="E589" s="729"/>
      <c r="F589" s="729"/>
      <c r="G589" s="723"/>
      <c r="H589" s="723"/>
      <c r="I589" s="723"/>
      <c r="J589" s="723"/>
      <c r="K589" s="723"/>
      <c r="L589" s="723"/>
      <c r="M589" s="723"/>
      <c r="N589" s="723"/>
      <c r="O589" s="723"/>
      <c r="P589" s="723"/>
      <c r="Q589" s="723"/>
      <c r="R589" s="723"/>
      <c r="S589" s="723"/>
      <c r="T589" s="723"/>
      <c r="U589" s="723"/>
      <c r="V589" s="723"/>
      <c r="W589" s="723"/>
      <c r="X589" s="723"/>
      <c r="Y589" s="723"/>
      <c r="Z589" s="723"/>
    </row>
    <row r="590">
      <c r="A590" s="705"/>
      <c r="B590" s="705"/>
      <c r="C590" s="705"/>
      <c r="D590" s="705"/>
      <c r="E590" s="729"/>
      <c r="F590" s="729"/>
      <c r="G590" s="723"/>
      <c r="H590" s="723"/>
      <c r="I590" s="723"/>
      <c r="J590" s="723"/>
      <c r="K590" s="723"/>
      <c r="L590" s="723"/>
      <c r="M590" s="723"/>
      <c r="N590" s="723"/>
      <c r="O590" s="723"/>
      <c r="P590" s="723"/>
      <c r="Q590" s="723"/>
      <c r="R590" s="723"/>
      <c r="S590" s="723"/>
      <c r="T590" s="723"/>
      <c r="U590" s="723"/>
      <c r="V590" s="723"/>
      <c r="W590" s="723"/>
      <c r="X590" s="723"/>
      <c r="Y590" s="723"/>
      <c r="Z590" s="723"/>
    </row>
    <row r="591">
      <c r="A591" s="705"/>
      <c r="B591" s="705"/>
      <c r="C591" s="705"/>
      <c r="D591" s="705"/>
      <c r="E591" s="729"/>
      <c r="F591" s="729"/>
      <c r="G591" s="723"/>
      <c r="H591" s="723"/>
      <c r="I591" s="723"/>
      <c r="J591" s="723"/>
      <c r="K591" s="723"/>
      <c r="L591" s="723"/>
      <c r="M591" s="723"/>
      <c r="N591" s="723"/>
      <c r="O591" s="723"/>
      <c r="P591" s="723"/>
      <c r="Q591" s="723"/>
      <c r="R591" s="723"/>
      <c r="S591" s="723"/>
      <c r="T591" s="723"/>
      <c r="U591" s="723"/>
      <c r="V591" s="723"/>
      <c r="W591" s="723"/>
      <c r="X591" s="723"/>
      <c r="Y591" s="723"/>
      <c r="Z591" s="723"/>
    </row>
    <row r="592">
      <c r="A592" s="705"/>
      <c r="B592" s="705"/>
      <c r="C592" s="705"/>
      <c r="D592" s="705"/>
      <c r="E592" s="729"/>
      <c r="F592" s="729"/>
      <c r="G592" s="723"/>
      <c r="H592" s="723"/>
      <c r="I592" s="723"/>
      <c r="J592" s="723"/>
      <c r="K592" s="723"/>
      <c r="L592" s="723"/>
      <c r="M592" s="723"/>
      <c r="N592" s="723"/>
      <c r="O592" s="723"/>
      <c r="P592" s="723"/>
      <c r="Q592" s="723"/>
      <c r="R592" s="723"/>
      <c r="S592" s="723"/>
      <c r="T592" s="723"/>
      <c r="U592" s="723"/>
      <c r="V592" s="723"/>
      <c r="W592" s="723"/>
      <c r="X592" s="723"/>
      <c r="Y592" s="723"/>
      <c r="Z592" s="723"/>
    </row>
    <row r="593">
      <c r="A593" s="705"/>
      <c r="B593" s="705"/>
      <c r="C593" s="705"/>
      <c r="D593" s="705"/>
      <c r="E593" s="729"/>
      <c r="F593" s="729"/>
      <c r="G593" s="723"/>
      <c r="H593" s="723"/>
      <c r="I593" s="723"/>
      <c r="J593" s="723"/>
      <c r="K593" s="723"/>
      <c r="L593" s="723"/>
      <c r="M593" s="723"/>
      <c r="N593" s="723"/>
      <c r="O593" s="723"/>
      <c r="P593" s="723"/>
      <c r="Q593" s="723"/>
      <c r="R593" s="723"/>
      <c r="S593" s="723"/>
      <c r="T593" s="723"/>
      <c r="U593" s="723"/>
      <c r="V593" s="723"/>
      <c r="W593" s="723"/>
      <c r="X593" s="723"/>
      <c r="Y593" s="723"/>
      <c r="Z593" s="723"/>
    </row>
    <row r="594">
      <c r="A594" s="705"/>
      <c r="B594" s="705"/>
      <c r="C594" s="705"/>
      <c r="D594" s="705"/>
      <c r="E594" s="729"/>
      <c r="F594" s="729"/>
      <c r="G594" s="723"/>
      <c r="H594" s="723"/>
      <c r="I594" s="723"/>
      <c r="J594" s="723"/>
      <c r="K594" s="723"/>
      <c r="L594" s="723"/>
      <c r="M594" s="723"/>
      <c r="N594" s="723"/>
      <c r="O594" s="723"/>
      <c r="P594" s="723"/>
      <c r="Q594" s="723"/>
      <c r="R594" s="723"/>
      <c r="S594" s="723"/>
      <c r="T594" s="723"/>
      <c r="U594" s="723"/>
      <c r="V594" s="723"/>
      <c r="W594" s="723"/>
      <c r="X594" s="723"/>
      <c r="Y594" s="723"/>
      <c r="Z594" s="723"/>
    </row>
    <row r="595">
      <c r="A595" s="705"/>
      <c r="B595" s="705"/>
      <c r="C595" s="705"/>
      <c r="D595" s="705"/>
      <c r="E595" s="729"/>
      <c r="F595" s="729"/>
      <c r="G595" s="723"/>
      <c r="H595" s="723"/>
      <c r="I595" s="723"/>
      <c r="J595" s="723"/>
      <c r="K595" s="723"/>
      <c r="L595" s="723"/>
      <c r="M595" s="723"/>
      <c r="N595" s="723"/>
      <c r="O595" s="723"/>
      <c r="P595" s="723"/>
      <c r="Q595" s="723"/>
      <c r="R595" s="723"/>
      <c r="S595" s="723"/>
      <c r="T595" s="723"/>
      <c r="U595" s="723"/>
      <c r="V595" s="723"/>
      <c r="W595" s="723"/>
      <c r="X595" s="723"/>
      <c r="Y595" s="723"/>
      <c r="Z595" s="723"/>
    </row>
    <row r="596">
      <c r="A596" s="705"/>
      <c r="B596" s="705"/>
      <c r="C596" s="705"/>
      <c r="D596" s="705"/>
      <c r="E596" s="729"/>
      <c r="F596" s="729"/>
      <c r="G596" s="723"/>
      <c r="H596" s="723"/>
      <c r="I596" s="723"/>
      <c r="J596" s="723"/>
      <c r="K596" s="723"/>
      <c r="L596" s="723"/>
      <c r="M596" s="723"/>
      <c r="N596" s="723"/>
      <c r="O596" s="723"/>
      <c r="P596" s="723"/>
      <c r="Q596" s="723"/>
      <c r="R596" s="723"/>
      <c r="S596" s="723"/>
      <c r="T596" s="723"/>
      <c r="U596" s="723"/>
      <c r="V596" s="723"/>
      <c r="W596" s="723"/>
      <c r="X596" s="723"/>
      <c r="Y596" s="723"/>
      <c r="Z596" s="723"/>
    </row>
    <row r="597">
      <c r="A597" s="705"/>
      <c r="B597" s="705"/>
      <c r="C597" s="705"/>
      <c r="D597" s="705"/>
      <c r="E597" s="729"/>
      <c r="F597" s="729"/>
      <c r="G597" s="723"/>
      <c r="H597" s="723"/>
      <c r="I597" s="723"/>
      <c r="J597" s="723"/>
      <c r="K597" s="723"/>
      <c r="L597" s="723"/>
      <c r="M597" s="723"/>
      <c r="N597" s="723"/>
      <c r="O597" s="723"/>
      <c r="P597" s="723"/>
      <c r="Q597" s="723"/>
      <c r="R597" s="723"/>
      <c r="S597" s="723"/>
      <c r="T597" s="723"/>
      <c r="U597" s="723"/>
      <c r="V597" s="723"/>
      <c r="W597" s="723"/>
      <c r="X597" s="723"/>
      <c r="Y597" s="723"/>
      <c r="Z597" s="723"/>
    </row>
    <row r="598">
      <c r="A598" s="705"/>
      <c r="B598" s="705"/>
      <c r="C598" s="705"/>
      <c r="D598" s="705"/>
      <c r="E598" s="729"/>
      <c r="F598" s="729"/>
      <c r="G598" s="723"/>
      <c r="H598" s="723"/>
      <c r="I598" s="723"/>
      <c r="J598" s="723"/>
      <c r="K598" s="723"/>
      <c r="L598" s="723"/>
      <c r="M598" s="723"/>
      <c r="N598" s="723"/>
      <c r="O598" s="723"/>
      <c r="P598" s="723"/>
      <c r="Q598" s="723"/>
      <c r="R598" s="723"/>
      <c r="S598" s="723"/>
      <c r="T598" s="723"/>
      <c r="U598" s="723"/>
      <c r="V598" s="723"/>
      <c r="W598" s="723"/>
      <c r="X598" s="723"/>
      <c r="Y598" s="723"/>
      <c r="Z598" s="723"/>
    </row>
    <row r="599">
      <c r="A599" s="705"/>
      <c r="B599" s="705"/>
      <c r="C599" s="705"/>
      <c r="D599" s="705"/>
      <c r="E599" s="729"/>
      <c r="F599" s="729"/>
      <c r="G599" s="723"/>
      <c r="H599" s="723"/>
      <c r="I599" s="723"/>
      <c r="J599" s="723"/>
      <c r="K599" s="723"/>
      <c r="L599" s="723"/>
      <c r="M599" s="723"/>
      <c r="N599" s="723"/>
      <c r="O599" s="723"/>
      <c r="P599" s="723"/>
      <c r="Q599" s="723"/>
      <c r="R599" s="723"/>
      <c r="S599" s="723"/>
      <c r="T599" s="723"/>
      <c r="U599" s="723"/>
      <c r="V599" s="723"/>
      <c r="W599" s="723"/>
      <c r="X599" s="723"/>
      <c r="Y599" s="723"/>
      <c r="Z599" s="723"/>
    </row>
    <row r="600">
      <c r="A600" s="705"/>
      <c r="B600" s="705"/>
      <c r="C600" s="705"/>
      <c r="D600" s="705"/>
      <c r="E600" s="729"/>
      <c r="F600" s="729"/>
      <c r="G600" s="723"/>
      <c r="H600" s="723"/>
      <c r="I600" s="723"/>
      <c r="J600" s="723"/>
      <c r="K600" s="723"/>
      <c r="L600" s="723"/>
      <c r="M600" s="723"/>
      <c r="N600" s="723"/>
      <c r="O600" s="723"/>
      <c r="P600" s="723"/>
      <c r="Q600" s="723"/>
      <c r="R600" s="723"/>
      <c r="S600" s="723"/>
      <c r="T600" s="723"/>
      <c r="U600" s="723"/>
      <c r="V600" s="723"/>
      <c r="W600" s="723"/>
      <c r="X600" s="723"/>
      <c r="Y600" s="723"/>
      <c r="Z600" s="723"/>
    </row>
    <row r="601">
      <c r="A601" s="705"/>
      <c r="B601" s="705"/>
      <c r="C601" s="705"/>
      <c r="D601" s="705"/>
      <c r="E601" s="729"/>
      <c r="F601" s="729"/>
      <c r="G601" s="723"/>
      <c r="H601" s="723"/>
      <c r="I601" s="723"/>
      <c r="J601" s="723"/>
      <c r="K601" s="723"/>
      <c r="L601" s="723"/>
      <c r="M601" s="723"/>
      <c r="N601" s="723"/>
      <c r="O601" s="723"/>
      <c r="P601" s="723"/>
      <c r="Q601" s="723"/>
      <c r="R601" s="723"/>
      <c r="S601" s="723"/>
      <c r="T601" s="723"/>
      <c r="U601" s="723"/>
      <c r="V601" s="723"/>
      <c r="W601" s="723"/>
      <c r="X601" s="723"/>
      <c r="Y601" s="723"/>
      <c r="Z601" s="723"/>
    </row>
    <row r="602">
      <c r="A602" s="705"/>
      <c r="B602" s="705"/>
      <c r="C602" s="705"/>
      <c r="D602" s="705"/>
      <c r="E602" s="729"/>
      <c r="F602" s="729"/>
      <c r="G602" s="723"/>
      <c r="H602" s="723"/>
      <c r="I602" s="723"/>
      <c r="J602" s="723"/>
      <c r="K602" s="723"/>
      <c r="L602" s="723"/>
      <c r="M602" s="723"/>
      <c r="N602" s="723"/>
      <c r="O602" s="723"/>
      <c r="P602" s="723"/>
      <c r="Q602" s="723"/>
      <c r="R602" s="723"/>
      <c r="S602" s="723"/>
      <c r="T602" s="723"/>
      <c r="U602" s="723"/>
      <c r="V602" s="723"/>
      <c r="W602" s="723"/>
      <c r="X602" s="723"/>
      <c r="Y602" s="723"/>
      <c r="Z602" s="723"/>
    </row>
    <row r="603">
      <c r="A603" s="705"/>
      <c r="B603" s="705"/>
      <c r="C603" s="705"/>
      <c r="D603" s="705"/>
      <c r="E603" s="729"/>
      <c r="F603" s="729"/>
      <c r="G603" s="723"/>
      <c r="H603" s="723"/>
      <c r="I603" s="723"/>
      <c r="J603" s="723"/>
      <c r="K603" s="723"/>
      <c r="L603" s="723"/>
      <c r="M603" s="723"/>
      <c r="N603" s="723"/>
      <c r="O603" s="723"/>
      <c r="P603" s="723"/>
      <c r="Q603" s="723"/>
      <c r="R603" s="723"/>
      <c r="S603" s="723"/>
      <c r="T603" s="723"/>
      <c r="U603" s="723"/>
      <c r="V603" s="723"/>
      <c r="W603" s="723"/>
      <c r="X603" s="723"/>
      <c r="Y603" s="723"/>
      <c r="Z603" s="723"/>
    </row>
    <row r="604">
      <c r="A604" s="705"/>
      <c r="B604" s="705"/>
      <c r="C604" s="705"/>
      <c r="D604" s="705"/>
      <c r="E604" s="729"/>
      <c r="F604" s="729"/>
      <c r="G604" s="723"/>
      <c r="H604" s="723"/>
      <c r="I604" s="723"/>
      <c r="J604" s="723"/>
      <c r="K604" s="723"/>
      <c r="L604" s="723"/>
      <c r="M604" s="723"/>
      <c r="N604" s="723"/>
      <c r="O604" s="723"/>
      <c r="P604" s="723"/>
      <c r="Q604" s="723"/>
      <c r="R604" s="723"/>
      <c r="S604" s="723"/>
      <c r="T604" s="723"/>
      <c r="U604" s="723"/>
      <c r="V604" s="723"/>
      <c r="W604" s="723"/>
      <c r="X604" s="723"/>
      <c r="Y604" s="723"/>
      <c r="Z604" s="723"/>
    </row>
    <row r="605">
      <c r="A605" s="705"/>
      <c r="B605" s="705"/>
      <c r="C605" s="705"/>
      <c r="D605" s="705"/>
      <c r="E605" s="729"/>
      <c r="F605" s="729"/>
      <c r="G605" s="723"/>
      <c r="H605" s="723"/>
      <c r="I605" s="723"/>
      <c r="J605" s="723"/>
      <c r="K605" s="723"/>
      <c r="L605" s="723"/>
      <c r="M605" s="723"/>
      <c r="N605" s="723"/>
      <c r="O605" s="723"/>
      <c r="P605" s="723"/>
      <c r="Q605" s="723"/>
      <c r="R605" s="723"/>
      <c r="S605" s="723"/>
      <c r="T605" s="723"/>
      <c r="U605" s="723"/>
      <c r="V605" s="723"/>
      <c r="W605" s="723"/>
      <c r="X605" s="723"/>
      <c r="Y605" s="723"/>
      <c r="Z605" s="723"/>
    </row>
    <row r="606">
      <c r="A606" s="705"/>
      <c r="B606" s="705"/>
      <c r="C606" s="705"/>
      <c r="D606" s="705"/>
      <c r="E606" s="729"/>
      <c r="F606" s="729"/>
      <c r="G606" s="723"/>
      <c r="H606" s="723"/>
      <c r="I606" s="723"/>
      <c r="J606" s="723"/>
      <c r="K606" s="723"/>
      <c r="L606" s="723"/>
      <c r="M606" s="723"/>
      <c r="N606" s="723"/>
      <c r="O606" s="723"/>
      <c r="P606" s="723"/>
      <c r="Q606" s="723"/>
      <c r="R606" s="723"/>
      <c r="S606" s="723"/>
      <c r="T606" s="723"/>
      <c r="U606" s="723"/>
      <c r="V606" s="723"/>
      <c r="W606" s="723"/>
      <c r="X606" s="723"/>
      <c r="Y606" s="723"/>
      <c r="Z606" s="723"/>
    </row>
    <row r="607">
      <c r="A607" s="705"/>
      <c r="B607" s="705"/>
      <c r="C607" s="705"/>
      <c r="D607" s="705"/>
      <c r="E607" s="729"/>
      <c r="F607" s="729"/>
      <c r="G607" s="723"/>
      <c r="H607" s="723"/>
      <c r="I607" s="723"/>
      <c r="J607" s="723"/>
      <c r="K607" s="723"/>
      <c r="L607" s="723"/>
      <c r="M607" s="723"/>
      <c r="N607" s="723"/>
      <c r="O607" s="723"/>
      <c r="P607" s="723"/>
      <c r="Q607" s="723"/>
      <c r="R607" s="723"/>
      <c r="S607" s="723"/>
      <c r="T607" s="723"/>
      <c r="U607" s="723"/>
      <c r="V607" s="723"/>
      <c r="W607" s="723"/>
      <c r="X607" s="723"/>
      <c r="Y607" s="723"/>
      <c r="Z607" s="723"/>
    </row>
    <row r="608">
      <c r="A608" s="705"/>
      <c r="B608" s="705"/>
      <c r="C608" s="705"/>
      <c r="D608" s="705"/>
      <c r="E608" s="729"/>
      <c r="F608" s="729"/>
      <c r="G608" s="723"/>
      <c r="H608" s="723"/>
      <c r="I608" s="723"/>
      <c r="J608" s="723"/>
      <c r="K608" s="723"/>
      <c r="L608" s="723"/>
      <c r="M608" s="723"/>
      <c r="N608" s="723"/>
      <c r="O608" s="723"/>
      <c r="P608" s="723"/>
      <c r="Q608" s="723"/>
      <c r="R608" s="723"/>
      <c r="S608" s="723"/>
      <c r="T608" s="723"/>
      <c r="U608" s="723"/>
      <c r="V608" s="723"/>
      <c r="W608" s="723"/>
      <c r="X608" s="723"/>
      <c r="Y608" s="723"/>
      <c r="Z608" s="723"/>
    </row>
    <row r="609">
      <c r="A609" s="705"/>
      <c r="B609" s="705"/>
      <c r="C609" s="705"/>
      <c r="D609" s="705"/>
      <c r="E609" s="729"/>
      <c r="F609" s="729"/>
      <c r="G609" s="723"/>
      <c r="H609" s="723"/>
      <c r="I609" s="723"/>
      <c r="J609" s="723"/>
      <c r="K609" s="723"/>
      <c r="L609" s="723"/>
      <c r="M609" s="723"/>
      <c r="N609" s="723"/>
      <c r="O609" s="723"/>
      <c r="P609" s="723"/>
      <c r="Q609" s="723"/>
      <c r="R609" s="723"/>
      <c r="S609" s="723"/>
      <c r="T609" s="723"/>
      <c r="U609" s="723"/>
      <c r="V609" s="723"/>
      <c r="W609" s="723"/>
      <c r="X609" s="723"/>
      <c r="Y609" s="723"/>
      <c r="Z609" s="723"/>
    </row>
    <row r="610">
      <c r="A610" s="705"/>
      <c r="B610" s="705"/>
      <c r="C610" s="705"/>
      <c r="D610" s="705"/>
      <c r="E610" s="729"/>
      <c r="F610" s="729"/>
      <c r="G610" s="723"/>
      <c r="H610" s="723"/>
      <c r="I610" s="723"/>
      <c r="J610" s="723"/>
      <c r="K610" s="723"/>
      <c r="L610" s="723"/>
      <c r="M610" s="723"/>
      <c r="N610" s="723"/>
      <c r="O610" s="723"/>
      <c r="P610" s="723"/>
      <c r="Q610" s="723"/>
      <c r="R610" s="723"/>
      <c r="S610" s="723"/>
      <c r="T610" s="723"/>
      <c r="U610" s="723"/>
      <c r="V610" s="723"/>
      <c r="W610" s="723"/>
      <c r="X610" s="723"/>
      <c r="Y610" s="723"/>
      <c r="Z610" s="723"/>
    </row>
    <row r="611">
      <c r="A611" s="705"/>
      <c r="B611" s="705"/>
      <c r="C611" s="705"/>
      <c r="D611" s="705"/>
      <c r="E611" s="729"/>
      <c r="F611" s="729"/>
      <c r="G611" s="723"/>
      <c r="H611" s="723"/>
      <c r="I611" s="723"/>
      <c r="J611" s="723"/>
      <c r="K611" s="723"/>
      <c r="L611" s="723"/>
      <c r="M611" s="723"/>
      <c r="N611" s="723"/>
      <c r="O611" s="723"/>
      <c r="P611" s="723"/>
      <c r="Q611" s="723"/>
      <c r="R611" s="723"/>
      <c r="S611" s="723"/>
      <c r="T611" s="723"/>
      <c r="U611" s="723"/>
      <c r="V611" s="723"/>
      <c r="W611" s="723"/>
      <c r="X611" s="723"/>
      <c r="Y611" s="723"/>
      <c r="Z611" s="723"/>
    </row>
    <row r="612">
      <c r="A612" s="705"/>
      <c r="B612" s="705"/>
      <c r="C612" s="705"/>
      <c r="D612" s="705"/>
      <c r="E612" s="729"/>
      <c r="F612" s="729"/>
      <c r="G612" s="723"/>
      <c r="H612" s="723"/>
      <c r="I612" s="723"/>
      <c r="J612" s="723"/>
      <c r="K612" s="723"/>
      <c r="L612" s="723"/>
      <c r="M612" s="723"/>
      <c r="N612" s="723"/>
      <c r="O612" s="723"/>
      <c r="P612" s="723"/>
      <c r="Q612" s="723"/>
      <c r="R612" s="723"/>
      <c r="S612" s="723"/>
      <c r="T612" s="723"/>
      <c r="U612" s="723"/>
      <c r="V612" s="723"/>
      <c r="W612" s="723"/>
      <c r="X612" s="723"/>
      <c r="Y612" s="723"/>
      <c r="Z612" s="723"/>
    </row>
    <row r="613">
      <c r="A613" s="705"/>
      <c r="B613" s="705"/>
      <c r="C613" s="705"/>
      <c r="D613" s="705"/>
      <c r="E613" s="729"/>
      <c r="F613" s="729"/>
      <c r="G613" s="723"/>
      <c r="H613" s="723"/>
      <c r="I613" s="723"/>
      <c r="J613" s="723"/>
      <c r="K613" s="723"/>
      <c r="L613" s="723"/>
      <c r="M613" s="723"/>
      <c r="N613" s="723"/>
      <c r="O613" s="723"/>
      <c r="P613" s="723"/>
      <c r="Q613" s="723"/>
      <c r="R613" s="723"/>
      <c r="S613" s="723"/>
      <c r="T613" s="723"/>
      <c r="U613" s="723"/>
      <c r="V613" s="723"/>
      <c r="W613" s="723"/>
      <c r="X613" s="723"/>
      <c r="Y613" s="723"/>
      <c r="Z613" s="723"/>
    </row>
    <row r="614">
      <c r="A614" s="705"/>
      <c r="B614" s="705"/>
      <c r="C614" s="705"/>
      <c r="D614" s="705"/>
      <c r="E614" s="729"/>
      <c r="F614" s="729"/>
      <c r="G614" s="723"/>
      <c r="H614" s="723"/>
      <c r="I614" s="723"/>
      <c r="J614" s="723"/>
      <c r="K614" s="723"/>
      <c r="L614" s="723"/>
      <c r="M614" s="723"/>
      <c r="N614" s="723"/>
      <c r="O614" s="723"/>
      <c r="P614" s="723"/>
      <c r="Q614" s="723"/>
      <c r="R614" s="723"/>
      <c r="S614" s="723"/>
      <c r="T614" s="723"/>
      <c r="U614" s="723"/>
      <c r="V614" s="723"/>
      <c r="W614" s="723"/>
      <c r="X614" s="723"/>
      <c r="Y614" s="723"/>
      <c r="Z614" s="723"/>
    </row>
    <row r="615">
      <c r="A615" s="705"/>
      <c r="B615" s="705"/>
      <c r="C615" s="705"/>
      <c r="D615" s="705"/>
      <c r="E615" s="729"/>
      <c r="F615" s="729"/>
      <c r="G615" s="723"/>
      <c r="H615" s="723"/>
      <c r="I615" s="723"/>
      <c r="J615" s="723"/>
      <c r="K615" s="723"/>
      <c r="L615" s="723"/>
      <c r="M615" s="723"/>
      <c r="N615" s="723"/>
      <c r="O615" s="723"/>
      <c r="P615" s="723"/>
      <c r="Q615" s="723"/>
      <c r="R615" s="723"/>
      <c r="S615" s="723"/>
      <c r="T615" s="723"/>
      <c r="U615" s="723"/>
      <c r="V615" s="723"/>
      <c r="W615" s="723"/>
      <c r="X615" s="723"/>
      <c r="Y615" s="723"/>
      <c r="Z615" s="723"/>
    </row>
    <row r="616">
      <c r="A616" s="705"/>
      <c r="B616" s="705"/>
      <c r="C616" s="705"/>
      <c r="D616" s="705"/>
      <c r="E616" s="729"/>
      <c r="F616" s="729"/>
      <c r="G616" s="723"/>
      <c r="H616" s="723"/>
      <c r="I616" s="723"/>
      <c r="J616" s="723"/>
      <c r="K616" s="723"/>
      <c r="L616" s="723"/>
      <c r="M616" s="723"/>
      <c r="N616" s="723"/>
      <c r="O616" s="723"/>
      <c r="P616" s="723"/>
      <c r="Q616" s="723"/>
      <c r="R616" s="723"/>
      <c r="S616" s="723"/>
      <c r="T616" s="723"/>
      <c r="U616" s="723"/>
      <c r="V616" s="723"/>
      <c r="W616" s="723"/>
      <c r="X616" s="723"/>
      <c r="Y616" s="723"/>
      <c r="Z616" s="723"/>
    </row>
    <row r="617">
      <c r="A617" s="705"/>
      <c r="B617" s="705"/>
      <c r="C617" s="705"/>
      <c r="D617" s="705"/>
      <c r="E617" s="729"/>
      <c r="F617" s="729"/>
      <c r="G617" s="723"/>
      <c r="H617" s="723"/>
      <c r="I617" s="723"/>
      <c r="J617" s="723"/>
      <c r="K617" s="723"/>
      <c r="L617" s="723"/>
      <c r="M617" s="723"/>
      <c r="N617" s="723"/>
      <c r="O617" s="723"/>
      <c r="P617" s="723"/>
      <c r="Q617" s="723"/>
      <c r="R617" s="723"/>
      <c r="S617" s="723"/>
      <c r="T617" s="723"/>
      <c r="U617" s="723"/>
      <c r="V617" s="723"/>
      <c r="W617" s="723"/>
      <c r="X617" s="723"/>
      <c r="Y617" s="723"/>
      <c r="Z617" s="723"/>
    </row>
    <row r="618">
      <c r="A618" s="705"/>
      <c r="B618" s="705"/>
      <c r="C618" s="705"/>
      <c r="D618" s="705"/>
      <c r="E618" s="729"/>
      <c r="F618" s="729"/>
      <c r="G618" s="723"/>
      <c r="H618" s="723"/>
      <c r="I618" s="723"/>
      <c r="J618" s="723"/>
      <c r="K618" s="723"/>
      <c r="L618" s="723"/>
      <c r="M618" s="723"/>
      <c r="N618" s="723"/>
      <c r="O618" s="723"/>
      <c r="P618" s="723"/>
      <c r="Q618" s="723"/>
      <c r="R618" s="723"/>
      <c r="S618" s="723"/>
      <c r="T618" s="723"/>
      <c r="U618" s="723"/>
      <c r="V618" s="723"/>
      <c r="W618" s="723"/>
      <c r="X618" s="723"/>
      <c r="Y618" s="723"/>
      <c r="Z618" s="723"/>
    </row>
    <row r="619">
      <c r="A619" s="705"/>
      <c r="B619" s="705"/>
      <c r="C619" s="705"/>
      <c r="D619" s="705"/>
      <c r="E619" s="729"/>
      <c r="F619" s="729"/>
      <c r="G619" s="723"/>
      <c r="H619" s="723"/>
      <c r="I619" s="723"/>
      <c r="J619" s="723"/>
      <c r="K619" s="723"/>
      <c r="L619" s="723"/>
      <c r="M619" s="723"/>
      <c r="N619" s="723"/>
      <c r="O619" s="723"/>
      <c r="P619" s="723"/>
      <c r="Q619" s="723"/>
      <c r="R619" s="723"/>
      <c r="S619" s="723"/>
      <c r="T619" s="723"/>
      <c r="U619" s="723"/>
      <c r="V619" s="723"/>
      <c r="W619" s="723"/>
      <c r="X619" s="723"/>
      <c r="Y619" s="723"/>
      <c r="Z619" s="723"/>
    </row>
    <row r="620">
      <c r="A620" s="705"/>
      <c r="B620" s="705"/>
      <c r="C620" s="705"/>
      <c r="D620" s="705"/>
      <c r="E620" s="729"/>
      <c r="F620" s="729"/>
      <c r="G620" s="723"/>
      <c r="H620" s="723"/>
      <c r="I620" s="723"/>
      <c r="J620" s="723"/>
      <c r="K620" s="723"/>
      <c r="L620" s="723"/>
      <c r="M620" s="723"/>
      <c r="N620" s="723"/>
      <c r="O620" s="723"/>
      <c r="P620" s="723"/>
      <c r="Q620" s="723"/>
      <c r="R620" s="723"/>
      <c r="S620" s="723"/>
      <c r="T620" s="723"/>
      <c r="U620" s="723"/>
      <c r="V620" s="723"/>
      <c r="W620" s="723"/>
      <c r="X620" s="723"/>
      <c r="Y620" s="723"/>
      <c r="Z620" s="723"/>
    </row>
    <row r="621">
      <c r="A621" s="705"/>
      <c r="B621" s="705"/>
      <c r="C621" s="705"/>
      <c r="D621" s="705"/>
      <c r="E621" s="729"/>
      <c r="F621" s="729"/>
      <c r="G621" s="723"/>
      <c r="H621" s="723"/>
      <c r="I621" s="723"/>
      <c r="J621" s="723"/>
      <c r="K621" s="723"/>
      <c r="L621" s="723"/>
      <c r="M621" s="723"/>
      <c r="N621" s="723"/>
      <c r="O621" s="723"/>
      <c r="P621" s="723"/>
      <c r="Q621" s="723"/>
      <c r="R621" s="723"/>
      <c r="S621" s="723"/>
      <c r="T621" s="723"/>
      <c r="U621" s="723"/>
      <c r="V621" s="723"/>
      <c r="W621" s="723"/>
      <c r="X621" s="723"/>
      <c r="Y621" s="723"/>
      <c r="Z621" s="723"/>
    </row>
    <row r="622">
      <c r="A622" s="705"/>
      <c r="B622" s="705"/>
      <c r="C622" s="705"/>
      <c r="D622" s="705"/>
      <c r="E622" s="729"/>
      <c r="F622" s="729"/>
      <c r="G622" s="723"/>
      <c r="H622" s="723"/>
      <c r="I622" s="723"/>
      <c r="J622" s="723"/>
      <c r="K622" s="723"/>
      <c r="L622" s="723"/>
      <c r="M622" s="723"/>
      <c r="N622" s="723"/>
      <c r="O622" s="723"/>
      <c r="P622" s="723"/>
      <c r="Q622" s="723"/>
      <c r="R622" s="723"/>
      <c r="S622" s="723"/>
      <c r="T622" s="723"/>
      <c r="U622" s="723"/>
      <c r="V622" s="723"/>
      <c r="W622" s="723"/>
      <c r="X622" s="723"/>
      <c r="Y622" s="723"/>
      <c r="Z622" s="723"/>
    </row>
    <row r="623">
      <c r="A623" s="705"/>
      <c r="B623" s="705"/>
      <c r="C623" s="705"/>
      <c r="D623" s="705"/>
      <c r="E623" s="729"/>
      <c r="F623" s="729"/>
      <c r="G623" s="723"/>
      <c r="H623" s="723"/>
      <c r="I623" s="723"/>
      <c r="J623" s="723"/>
      <c r="K623" s="723"/>
      <c r="L623" s="723"/>
      <c r="M623" s="723"/>
      <c r="N623" s="723"/>
      <c r="O623" s="723"/>
      <c r="P623" s="723"/>
      <c r="Q623" s="723"/>
      <c r="R623" s="723"/>
      <c r="S623" s="723"/>
      <c r="T623" s="723"/>
      <c r="U623" s="723"/>
      <c r="V623" s="723"/>
      <c r="W623" s="723"/>
      <c r="X623" s="723"/>
      <c r="Y623" s="723"/>
      <c r="Z623" s="723"/>
    </row>
    <row r="624">
      <c r="A624" s="705"/>
      <c r="B624" s="705"/>
      <c r="C624" s="705"/>
      <c r="D624" s="705"/>
      <c r="E624" s="729"/>
      <c r="F624" s="729"/>
      <c r="G624" s="723"/>
      <c r="H624" s="723"/>
      <c r="I624" s="723"/>
      <c r="J624" s="723"/>
      <c r="K624" s="723"/>
      <c r="L624" s="723"/>
      <c r="M624" s="723"/>
      <c r="N624" s="723"/>
      <c r="O624" s="723"/>
      <c r="P624" s="723"/>
      <c r="Q624" s="723"/>
      <c r="R624" s="723"/>
      <c r="S624" s="723"/>
      <c r="T624" s="723"/>
      <c r="U624" s="723"/>
      <c r="V624" s="723"/>
      <c r="W624" s="723"/>
      <c r="X624" s="723"/>
      <c r="Y624" s="723"/>
      <c r="Z624" s="723"/>
    </row>
    <row r="625">
      <c r="A625" s="705"/>
      <c r="B625" s="705"/>
      <c r="C625" s="705"/>
      <c r="D625" s="705"/>
      <c r="E625" s="729"/>
      <c r="F625" s="729"/>
      <c r="G625" s="723"/>
      <c r="H625" s="723"/>
      <c r="I625" s="723"/>
      <c r="J625" s="723"/>
      <c r="K625" s="723"/>
      <c r="L625" s="723"/>
      <c r="M625" s="723"/>
      <c r="N625" s="723"/>
      <c r="O625" s="723"/>
      <c r="P625" s="723"/>
      <c r="Q625" s="723"/>
      <c r="R625" s="723"/>
      <c r="S625" s="723"/>
      <c r="T625" s="723"/>
      <c r="U625" s="723"/>
      <c r="V625" s="723"/>
      <c r="W625" s="723"/>
      <c r="X625" s="723"/>
      <c r="Y625" s="723"/>
      <c r="Z625" s="723"/>
    </row>
    <row r="626">
      <c r="A626" s="705"/>
      <c r="B626" s="705"/>
      <c r="C626" s="705"/>
      <c r="D626" s="705"/>
      <c r="E626" s="729"/>
      <c r="F626" s="729"/>
      <c r="G626" s="723"/>
      <c r="H626" s="723"/>
      <c r="I626" s="723"/>
      <c r="J626" s="723"/>
      <c r="K626" s="723"/>
      <c r="L626" s="723"/>
      <c r="M626" s="723"/>
      <c r="N626" s="723"/>
      <c r="O626" s="723"/>
      <c r="P626" s="723"/>
      <c r="Q626" s="723"/>
      <c r="R626" s="723"/>
      <c r="S626" s="723"/>
      <c r="T626" s="723"/>
      <c r="U626" s="723"/>
      <c r="V626" s="723"/>
      <c r="W626" s="723"/>
      <c r="X626" s="723"/>
      <c r="Y626" s="723"/>
      <c r="Z626" s="723"/>
    </row>
    <row r="627">
      <c r="A627" s="705"/>
      <c r="B627" s="705"/>
      <c r="C627" s="705"/>
      <c r="D627" s="705"/>
      <c r="E627" s="729"/>
      <c r="F627" s="729"/>
      <c r="G627" s="723"/>
      <c r="H627" s="723"/>
      <c r="I627" s="723"/>
      <c r="J627" s="723"/>
      <c r="K627" s="723"/>
      <c r="L627" s="723"/>
      <c r="M627" s="723"/>
      <c r="N627" s="723"/>
      <c r="O627" s="723"/>
      <c r="P627" s="723"/>
      <c r="Q627" s="723"/>
      <c r="R627" s="723"/>
      <c r="S627" s="723"/>
      <c r="T627" s="723"/>
      <c r="U627" s="723"/>
      <c r="V627" s="723"/>
      <c r="W627" s="723"/>
      <c r="X627" s="723"/>
      <c r="Y627" s="723"/>
      <c r="Z627" s="723"/>
    </row>
    <row r="628">
      <c r="A628" s="705"/>
      <c r="B628" s="705"/>
      <c r="C628" s="705"/>
      <c r="D628" s="705"/>
      <c r="E628" s="729"/>
      <c r="F628" s="729"/>
      <c r="G628" s="723"/>
      <c r="H628" s="723"/>
      <c r="I628" s="723"/>
      <c r="J628" s="723"/>
      <c r="K628" s="723"/>
      <c r="L628" s="723"/>
      <c r="M628" s="723"/>
      <c r="N628" s="723"/>
      <c r="O628" s="723"/>
      <c r="P628" s="723"/>
      <c r="Q628" s="723"/>
      <c r="R628" s="723"/>
      <c r="S628" s="723"/>
      <c r="T628" s="723"/>
      <c r="U628" s="723"/>
      <c r="V628" s="723"/>
      <c r="W628" s="723"/>
      <c r="X628" s="723"/>
      <c r="Y628" s="723"/>
      <c r="Z628" s="723"/>
    </row>
    <row r="629">
      <c r="A629" s="705"/>
      <c r="B629" s="705"/>
      <c r="C629" s="705"/>
      <c r="D629" s="705"/>
      <c r="E629" s="729"/>
      <c r="F629" s="729"/>
      <c r="G629" s="723"/>
      <c r="H629" s="723"/>
      <c r="I629" s="723"/>
      <c r="J629" s="723"/>
      <c r="K629" s="723"/>
      <c r="L629" s="723"/>
      <c r="M629" s="723"/>
      <c r="N629" s="723"/>
      <c r="O629" s="723"/>
      <c r="P629" s="723"/>
      <c r="Q629" s="723"/>
      <c r="R629" s="723"/>
      <c r="S629" s="723"/>
      <c r="T629" s="723"/>
      <c r="U629" s="723"/>
      <c r="V629" s="723"/>
      <c r="W629" s="723"/>
      <c r="X629" s="723"/>
      <c r="Y629" s="723"/>
      <c r="Z629" s="723"/>
    </row>
    <row r="630">
      <c r="A630" s="705"/>
      <c r="B630" s="705"/>
      <c r="C630" s="705"/>
      <c r="D630" s="705"/>
      <c r="E630" s="729"/>
      <c r="F630" s="729"/>
      <c r="G630" s="723"/>
      <c r="H630" s="723"/>
      <c r="I630" s="723"/>
      <c r="J630" s="723"/>
      <c r="K630" s="723"/>
      <c r="L630" s="723"/>
      <c r="M630" s="723"/>
      <c r="N630" s="723"/>
      <c r="O630" s="723"/>
      <c r="P630" s="723"/>
      <c r="Q630" s="723"/>
      <c r="R630" s="723"/>
      <c r="S630" s="723"/>
      <c r="T630" s="723"/>
      <c r="U630" s="723"/>
      <c r="V630" s="723"/>
      <c r="W630" s="723"/>
      <c r="X630" s="723"/>
      <c r="Y630" s="723"/>
      <c r="Z630" s="723"/>
    </row>
    <row r="631">
      <c r="A631" s="705"/>
      <c r="B631" s="705"/>
      <c r="C631" s="705"/>
      <c r="D631" s="705"/>
      <c r="E631" s="729"/>
      <c r="F631" s="729"/>
      <c r="G631" s="723"/>
      <c r="H631" s="723"/>
      <c r="I631" s="723"/>
      <c r="J631" s="723"/>
      <c r="K631" s="723"/>
      <c r="L631" s="723"/>
      <c r="M631" s="723"/>
      <c r="N631" s="723"/>
      <c r="O631" s="723"/>
      <c r="P631" s="723"/>
      <c r="Q631" s="723"/>
      <c r="R631" s="723"/>
      <c r="S631" s="723"/>
      <c r="T631" s="723"/>
      <c r="U631" s="723"/>
      <c r="V631" s="723"/>
      <c r="W631" s="723"/>
      <c r="X631" s="723"/>
      <c r="Y631" s="723"/>
      <c r="Z631" s="723"/>
    </row>
    <row r="632">
      <c r="A632" s="705"/>
      <c r="B632" s="705"/>
      <c r="C632" s="705"/>
      <c r="D632" s="705"/>
      <c r="E632" s="729"/>
      <c r="F632" s="729"/>
      <c r="G632" s="723"/>
      <c r="H632" s="723"/>
      <c r="I632" s="723"/>
      <c r="J632" s="723"/>
      <c r="K632" s="723"/>
      <c r="L632" s="723"/>
      <c r="M632" s="723"/>
      <c r="N632" s="723"/>
      <c r="O632" s="723"/>
      <c r="P632" s="723"/>
      <c r="Q632" s="723"/>
      <c r="R632" s="723"/>
      <c r="S632" s="723"/>
      <c r="T632" s="723"/>
      <c r="U632" s="723"/>
      <c r="V632" s="723"/>
      <c r="W632" s="723"/>
      <c r="X632" s="723"/>
      <c r="Y632" s="723"/>
      <c r="Z632" s="723"/>
    </row>
    <row r="633">
      <c r="A633" s="705"/>
      <c r="B633" s="705"/>
      <c r="C633" s="705"/>
      <c r="D633" s="705"/>
      <c r="E633" s="729"/>
      <c r="F633" s="729"/>
      <c r="G633" s="723"/>
      <c r="H633" s="723"/>
      <c r="I633" s="723"/>
      <c r="J633" s="723"/>
      <c r="K633" s="723"/>
      <c r="L633" s="723"/>
      <c r="M633" s="723"/>
      <c r="N633" s="723"/>
      <c r="O633" s="723"/>
      <c r="P633" s="723"/>
      <c r="Q633" s="723"/>
      <c r="R633" s="723"/>
      <c r="S633" s="723"/>
      <c r="T633" s="723"/>
      <c r="U633" s="723"/>
      <c r="V633" s="723"/>
      <c r="W633" s="723"/>
      <c r="X633" s="723"/>
      <c r="Y633" s="723"/>
      <c r="Z633" s="723"/>
    </row>
    <row r="634">
      <c r="A634" s="705"/>
      <c r="B634" s="705"/>
      <c r="C634" s="705"/>
      <c r="D634" s="705"/>
      <c r="E634" s="729"/>
      <c r="F634" s="729"/>
      <c r="G634" s="723"/>
      <c r="H634" s="723"/>
      <c r="I634" s="723"/>
      <c r="J634" s="723"/>
      <c r="K634" s="723"/>
      <c r="L634" s="723"/>
      <c r="M634" s="723"/>
      <c r="N634" s="723"/>
      <c r="O634" s="723"/>
      <c r="P634" s="723"/>
      <c r="Q634" s="723"/>
      <c r="R634" s="723"/>
      <c r="S634" s="723"/>
      <c r="T634" s="723"/>
      <c r="U634" s="723"/>
      <c r="V634" s="723"/>
      <c r="W634" s="723"/>
      <c r="X634" s="723"/>
      <c r="Y634" s="723"/>
      <c r="Z634" s="723"/>
    </row>
    <row r="635">
      <c r="A635" s="705"/>
      <c r="B635" s="705"/>
      <c r="C635" s="705"/>
      <c r="D635" s="705"/>
      <c r="E635" s="729"/>
      <c r="F635" s="729"/>
      <c r="G635" s="723"/>
      <c r="H635" s="723"/>
      <c r="I635" s="723"/>
      <c r="J635" s="723"/>
      <c r="K635" s="723"/>
      <c r="L635" s="723"/>
      <c r="M635" s="723"/>
      <c r="N635" s="723"/>
      <c r="O635" s="723"/>
      <c r="P635" s="723"/>
      <c r="Q635" s="723"/>
      <c r="R635" s="723"/>
      <c r="S635" s="723"/>
      <c r="T635" s="723"/>
      <c r="U635" s="723"/>
      <c r="V635" s="723"/>
      <c r="W635" s="723"/>
      <c r="X635" s="723"/>
      <c r="Y635" s="723"/>
      <c r="Z635" s="723"/>
    </row>
    <row r="636">
      <c r="A636" s="705"/>
      <c r="B636" s="705"/>
      <c r="C636" s="705"/>
      <c r="D636" s="705"/>
      <c r="E636" s="729"/>
      <c r="F636" s="729"/>
      <c r="G636" s="723"/>
      <c r="H636" s="723"/>
      <c r="I636" s="723"/>
      <c r="J636" s="723"/>
      <c r="K636" s="723"/>
      <c r="L636" s="723"/>
      <c r="M636" s="723"/>
      <c r="N636" s="723"/>
      <c r="O636" s="723"/>
      <c r="P636" s="723"/>
      <c r="Q636" s="723"/>
      <c r="R636" s="723"/>
      <c r="S636" s="723"/>
      <c r="T636" s="723"/>
      <c r="U636" s="723"/>
      <c r="V636" s="723"/>
      <c r="W636" s="723"/>
      <c r="X636" s="723"/>
      <c r="Y636" s="723"/>
      <c r="Z636" s="723"/>
    </row>
    <row r="637">
      <c r="A637" s="705"/>
      <c r="B637" s="705"/>
      <c r="C637" s="705"/>
      <c r="D637" s="705"/>
      <c r="E637" s="729"/>
      <c r="F637" s="729"/>
      <c r="G637" s="723"/>
      <c r="H637" s="723"/>
      <c r="I637" s="723"/>
      <c r="J637" s="723"/>
      <c r="K637" s="723"/>
      <c r="L637" s="723"/>
      <c r="M637" s="723"/>
      <c r="N637" s="723"/>
      <c r="O637" s="723"/>
      <c r="P637" s="723"/>
      <c r="Q637" s="723"/>
      <c r="R637" s="723"/>
      <c r="S637" s="723"/>
      <c r="T637" s="723"/>
      <c r="U637" s="723"/>
      <c r="V637" s="723"/>
      <c r="W637" s="723"/>
      <c r="X637" s="723"/>
      <c r="Y637" s="723"/>
      <c r="Z637" s="723"/>
    </row>
    <row r="638">
      <c r="A638" s="705"/>
      <c r="B638" s="705"/>
      <c r="C638" s="705"/>
      <c r="D638" s="705"/>
      <c r="E638" s="729"/>
      <c r="F638" s="729"/>
      <c r="G638" s="723"/>
      <c r="H638" s="723"/>
      <c r="I638" s="723"/>
      <c r="J638" s="723"/>
      <c r="K638" s="723"/>
      <c r="L638" s="723"/>
      <c r="M638" s="723"/>
      <c r="N638" s="723"/>
      <c r="O638" s="723"/>
      <c r="P638" s="723"/>
      <c r="Q638" s="723"/>
      <c r="R638" s="723"/>
      <c r="S638" s="723"/>
      <c r="T638" s="723"/>
      <c r="U638" s="723"/>
      <c r="V638" s="723"/>
      <c r="W638" s="723"/>
      <c r="X638" s="723"/>
      <c r="Y638" s="723"/>
      <c r="Z638" s="723"/>
    </row>
    <row r="639">
      <c r="A639" s="705"/>
      <c r="B639" s="705"/>
      <c r="C639" s="705"/>
      <c r="D639" s="705"/>
      <c r="E639" s="729"/>
      <c r="F639" s="729"/>
      <c r="G639" s="723"/>
      <c r="H639" s="723"/>
      <c r="I639" s="723"/>
      <c r="J639" s="723"/>
      <c r="K639" s="723"/>
      <c r="L639" s="723"/>
      <c r="M639" s="723"/>
      <c r="N639" s="723"/>
      <c r="O639" s="723"/>
      <c r="P639" s="723"/>
      <c r="Q639" s="723"/>
      <c r="R639" s="723"/>
      <c r="S639" s="723"/>
      <c r="T639" s="723"/>
      <c r="U639" s="723"/>
      <c r="V639" s="723"/>
      <c r="W639" s="723"/>
      <c r="X639" s="723"/>
      <c r="Y639" s="723"/>
      <c r="Z639" s="723"/>
    </row>
    <row r="640">
      <c r="A640" s="705"/>
      <c r="B640" s="705"/>
      <c r="C640" s="705"/>
      <c r="D640" s="705"/>
      <c r="E640" s="729"/>
      <c r="F640" s="729"/>
      <c r="G640" s="723"/>
      <c r="H640" s="723"/>
      <c r="I640" s="723"/>
      <c r="J640" s="723"/>
      <c r="K640" s="723"/>
      <c r="L640" s="723"/>
      <c r="M640" s="723"/>
      <c r="N640" s="723"/>
      <c r="O640" s="723"/>
      <c r="P640" s="723"/>
      <c r="Q640" s="723"/>
      <c r="R640" s="723"/>
      <c r="S640" s="723"/>
      <c r="T640" s="723"/>
      <c r="U640" s="723"/>
      <c r="V640" s="723"/>
      <c r="W640" s="723"/>
      <c r="X640" s="723"/>
      <c r="Y640" s="723"/>
      <c r="Z640" s="723"/>
    </row>
    <row r="641">
      <c r="A641" s="705"/>
      <c r="B641" s="705"/>
      <c r="C641" s="705"/>
      <c r="D641" s="705"/>
      <c r="E641" s="729"/>
      <c r="F641" s="729"/>
      <c r="G641" s="723"/>
      <c r="H641" s="723"/>
      <c r="I641" s="723"/>
      <c r="J641" s="723"/>
      <c r="K641" s="723"/>
      <c r="L641" s="723"/>
      <c r="M641" s="723"/>
      <c r="N641" s="723"/>
      <c r="O641" s="723"/>
      <c r="P641" s="723"/>
      <c r="Q641" s="723"/>
      <c r="R641" s="723"/>
      <c r="S641" s="723"/>
      <c r="T641" s="723"/>
      <c r="U641" s="723"/>
      <c r="V641" s="723"/>
      <c r="W641" s="723"/>
      <c r="X641" s="723"/>
      <c r="Y641" s="723"/>
      <c r="Z641" s="723"/>
    </row>
    <row r="642">
      <c r="A642" s="705"/>
      <c r="B642" s="705"/>
      <c r="C642" s="705"/>
      <c r="D642" s="705"/>
      <c r="E642" s="729"/>
      <c r="F642" s="729"/>
      <c r="G642" s="723"/>
      <c r="H642" s="723"/>
      <c r="I642" s="723"/>
      <c r="J642" s="723"/>
      <c r="K642" s="723"/>
      <c r="L642" s="723"/>
      <c r="M642" s="723"/>
      <c r="N642" s="723"/>
      <c r="O642" s="723"/>
      <c r="P642" s="723"/>
      <c r="Q642" s="723"/>
      <c r="R642" s="723"/>
      <c r="S642" s="723"/>
      <c r="T642" s="723"/>
      <c r="U642" s="723"/>
      <c r="V642" s="723"/>
      <c r="W642" s="723"/>
      <c r="X642" s="723"/>
      <c r="Y642" s="723"/>
      <c r="Z642" s="723"/>
    </row>
    <row r="643">
      <c r="A643" s="705"/>
      <c r="B643" s="705"/>
      <c r="C643" s="705"/>
      <c r="D643" s="705"/>
      <c r="E643" s="729"/>
      <c r="F643" s="729"/>
      <c r="G643" s="723"/>
      <c r="H643" s="723"/>
      <c r="I643" s="723"/>
      <c r="J643" s="723"/>
      <c r="K643" s="723"/>
      <c r="L643" s="723"/>
      <c r="M643" s="723"/>
      <c r="N643" s="723"/>
      <c r="O643" s="723"/>
      <c r="P643" s="723"/>
      <c r="Q643" s="723"/>
      <c r="R643" s="723"/>
      <c r="S643" s="723"/>
      <c r="T643" s="723"/>
      <c r="U643" s="723"/>
      <c r="V643" s="723"/>
      <c r="W643" s="723"/>
      <c r="X643" s="723"/>
      <c r="Y643" s="723"/>
      <c r="Z643" s="723"/>
    </row>
    <row r="644">
      <c r="A644" s="705"/>
      <c r="B644" s="705"/>
      <c r="C644" s="705"/>
      <c r="D644" s="705"/>
      <c r="E644" s="729"/>
      <c r="F644" s="729"/>
      <c r="G644" s="723"/>
      <c r="H644" s="723"/>
      <c r="I644" s="723"/>
      <c r="J644" s="723"/>
      <c r="K644" s="723"/>
      <c r="L644" s="723"/>
      <c r="M644" s="723"/>
      <c r="N644" s="723"/>
      <c r="O644" s="723"/>
      <c r="P644" s="723"/>
      <c r="Q644" s="723"/>
      <c r="R644" s="723"/>
      <c r="S644" s="723"/>
      <c r="T644" s="723"/>
      <c r="U644" s="723"/>
      <c r="V644" s="723"/>
      <c r="W644" s="723"/>
      <c r="X644" s="723"/>
      <c r="Y644" s="723"/>
      <c r="Z644" s="723"/>
    </row>
    <row r="645">
      <c r="A645" s="705"/>
      <c r="B645" s="705"/>
      <c r="C645" s="705"/>
      <c r="D645" s="705"/>
      <c r="E645" s="729"/>
      <c r="F645" s="729"/>
      <c r="G645" s="723"/>
      <c r="H645" s="723"/>
      <c r="I645" s="723"/>
      <c r="J645" s="723"/>
      <c r="K645" s="723"/>
      <c r="L645" s="723"/>
      <c r="M645" s="723"/>
      <c r="N645" s="723"/>
      <c r="O645" s="723"/>
      <c r="P645" s="723"/>
      <c r="Q645" s="723"/>
      <c r="R645" s="723"/>
      <c r="S645" s="723"/>
      <c r="T645" s="723"/>
      <c r="U645" s="723"/>
      <c r="V645" s="723"/>
      <c r="W645" s="723"/>
      <c r="X645" s="723"/>
      <c r="Y645" s="723"/>
      <c r="Z645" s="723"/>
    </row>
    <row r="646">
      <c r="A646" s="705"/>
      <c r="B646" s="705"/>
      <c r="C646" s="705"/>
      <c r="D646" s="705"/>
      <c r="E646" s="729"/>
      <c r="F646" s="729"/>
      <c r="G646" s="723"/>
      <c r="H646" s="723"/>
      <c r="I646" s="723"/>
      <c r="J646" s="723"/>
      <c r="K646" s="723"/>
      <c r="L646" s="723"/>
      <c r="M646" s="723"/>
      <c r="N646" s="723"/>
      <c r="O646" s="723"/>
      <c r="P646" s="723"/>
      <c r="Q646" s="723"/>
      <c r="R646" s="723"/>
      <c r="S646" s="723"/>
      <c r="T646" s="723"/>
      <c r="U646" s="723"/>
      <c r="V646" s="723"/>
      <c r="W646" s="723"/>
      <c r="X646" s="723"/>
      <c r="Y646" s="723"/>
      <c r="Z646" s="723"/>
    </row>
    <row r="647">
      <c r="A647" s="705"/>
      <c r="B647" s="705"/>
      <c r="C647" s="705"/>
      <c r="D647" s="705"/>
      <c r="E647" s="729"/>
      <c r="F647" s="729"/>
      <c r="G647" s="723"/>
      <c r="H647" s="723"/>
      <c r="I647" s="723"/>
      <c r="J647" s="723"/>
      <c r="K647" s="723"/>
      <c r="L647" s="723"/>
      <c r="M647" s="723"/>
      <c r="N647" s="723"/>
      <c r="O647" s="723"/>
      <c r="P647" s="723"/>
      <c r="Q647" s="723"/>
      <c r="R647" s="723"/>
      <c r="S647" s="723"/>
      <c r="T647" s="723"/>
      <c r="U647" s="723"/>
      <c r="V647" s="723"/>
      <c r="W647" s="723"/>
      <c r="X647" s="723"/>
      <c r="Y647" s="723"/>
      <c r="Z647" s="723"/>
    </row>
    <row r="648">
      <c r="A648" s="705"/>
      <c r="B648" s="705"/>
      <c r="C648" s="705"/>
      <c r="D648" s="705"/>
      <c r="E648" s="729"/>
      <c r="F648" s="729"/>
      <c r="G648" s="723"/>
      <c r="H648" s="723"/>
      <c r="I648" s="723"/>
      <c r="J648" s="723"/>
      <c r="K648" s="723"/>
      <c r="L648" s="723"/>
      <c r="M648" s="723"/>
      <c r="N648" s="723"/>
      <c r="O648" s="723"/>
      <c r="P648" s="723"/>
      <c r="Q648" s="723"/>
      <c r="R648" s="723"/>
      <c r="S648" s="723"/>
      <c r="T648" s="723"/>
      <c r="U648" s="723"/>
      <c r="V648" s="723"/>
      <c r="W648" s="723"/>
      <c r="X648" s="723"/>
      <c r="Y648" s="723"/>
      <c r="Z648" s="723"/>
    </row>
    <row r="649">
      <c r="A649" s="705"/>
      <c r="B649" s="705"/>
      <c r="C649" s="705"/>
      <c r="D649" s="705"/>
      <c r="E649" s="729"/>
      <c r="F649" s="729"/>
      <c r="G649" s="723"/>
      <c r="H649" s="723"/>
      <c r="I649" s="723"/>
      <c r="J649" s="723"/>
      <c r="K649" s="723"/>
      <c r="L649" s="723"/>
      <c r="M649" s="723"/>
      <c r="N649" s="723"/>
      <c r="O649" s="723"/>
      <c r="P649" s="723"/>
      <c r="Q649" s="723"/>
      <c r="R649" s="723"/>
      <c r="S649" s="723"/>
      <c r="T649" s="723"/>
      <c r="U649" s="723"/>
      <c r="V649" s="723"/>
      <c r="W649" s="723"/>
      <c r="X649" s="723"/>
      <c r="Y649" s="723"/>
      <c r="Z649" s="723"/>
    </row>
    <row r="650">
      <c r="A650" s="705"/>
      <c r="B650" s="705"/>
      <c r="C650" s="705"/>
      <c r="D650" s="705"/>
      <c r="E650" s="729"/>
      <c r="F650" s="729"/>
      <c r="G650" s="723"/>
      <c r="H650" s="723"/>
      <c r="I650" s="723"/>
      <c r="J650" s="723"/>
      <c r="K650" s="723"/>
      <c r="L650" s="723"/>
      <c r="M650" s="723"/>
      <c r="N650" s="723"/>
      <c r="O650" s="723"/>
      <c r="P650" s="723"/>
      <c r="Q650" s="723"/>
      <c r="R650" s="723"/>
      <c r="S650" s="723"/>
      <c r="T650" s="723"/>
      <c r="U650" s="723"/>
      <c r="V650" s="723"/>
      <c r="W650" s="723"/>
      <c r="X650" s="723"/>
      <c r="Y650" s="723"/>
      <c r="Z650" s="723"/>
    </row>
    <row r="651">
      <c r="A651" s="705"/>
      <c r="B651" s="705"/>
      <c r="C651" s="705"/>
      <c r="D651" s="705"/>
      <c r="E651" s="729"/>
      <c r="F651" s="729"/>
      <c r="G651" s="723"/>
      <c r="H651" s="723"/>
      <c r="I651" s="723"/>
      <c r="J651" s="723"/>
      <c r="K651" s="723"/>
      <c r="L651" s="723"/>
      <c r="M651" s="723"/>
      <c r="N651" s="723"/>
      <c r="O651" s="723"/>
      <c r="P651" s="723"/>
      <c r="Q651" s="723"/>
      <c r="R651" s="723"/>
      <c r="S651" s="723"/>
      <c r="T651" s="723"/>
      <c r="U651" s="723"/>
      <c r="V651" s="723"/>
      <c r="W651" s="723"/>
      <c r="X651" s="723"/>
      <c r="Y651" s="723"/>
      <c r="Z651" s="723"/>
    </row>
    <row r="652">
      <c r="A652" s="705"/>
      <c r="B652" s="705"/>
      <c r="C652" s="705"/>
      <c r="D652" s="705"/>
      <c r="E652" s="729"/>
      <c r="F652" s="729"/>
      <c r="G652" s="723"/>
      <c r="H652" s="723"/>
      <c r="I652" s="723"/>
      <c r="J652" s="723"/>
      <c r="K652" s="723"/>
      <c r="L652" s="723"/>
      <c r="M652" s="723"/>
      <c r="N652" s="723"/>
      <c r="O652" s="723"/>
      <c r="P652" s="723"/>
      <c r="Q652" s="723"/>
      <c r="R652" s="723"/>
      <c r="S652" s="723"/>
      <c r="T652" s="723"/>
      <c r="U652" s="723"/>
      <c r="V652" s="723"/>
      <c r="W652" s="723"/>
      <c r="X652" s="723"/>
      <c r="Y652" s="723"/>
      <c r="Z652" s="723"/>
    </row>
    <row r="653">
      <c r="A653" s="705"/>
      <c r="B653" s="705"/>
      <c r="C653" s="705"/>
      <c r="D653" s="705"/>
      <c r="E653" s="729"/>
      <c r="F653" s="729"/>
      <c r="G653" s="723"/>
      <c r="H653" s="723"/>
      <c r="I653" s="723"/>
      <c r="J653" s="723"/>
      <c r="K653" s="723"/>
      <c r="L653" s="723"/>
      <c r="M653" s="723"/>
      <c r="N653" s="723"/>
      <c r="O653" s="723"/>
      <c r="P653" s="723"/>
      <c r="Q653" s="723"/>
      <c r="R653" s="723"/>
      <c r="S653" s="723"/>
      <c r="T653" s="723"/>
      <c r="U653" s="723"/>
      <c r="V653" s="723"/>
      <c r="W653" s="723"/>
      <c r="X653" s="723"/>
      <c r="Y653" s="723"/>
      <c r="Z653" s="723"/>
    </row>
    <row r="654">
      <c r="A654" s="705"/>
      <c r="B654" s="705"/>
      <c r="C654" s="705"/>
      <c r="D654" s="705"/>
      <c r="E654" s="729"/>
      <c r="F654" s="729"/>
      <c r="G654" s="723"/>
      <c r="H654" s="723"/>
      <c r="I654" s="723"/>
      <c r="J654" s="723"/>
      <c r="K654" s="723"/>
      <c r="L654" s="723"/>
      <c r="M654" s="723"/>
      <c r="N654" s="723"/>
      <c r="O654" s="723"/>
      <c r="P654" s="723"/>
      <c r="Q654" s="723"/>
      <c r="R654" s="723"/>
      <c r="S654" s="723"/>
      <c r="T654" s="723"/>
      <c r="U654" s="723"/>
      <c r="V654" s="723"/>
      <c r="W654" s="723"/>
      <c r="X654" s="723"/>
      <c r="Y654" s="723"/>
      <c r="Z654" s="723"/>
    </row>
    <row r="655">
      <c r="A655" s="705"/>
      <c r="B655" s="705"/>
      <c r="C655" s="705"/>
      <c r="D655" s="705"/>
      <c r="E655" s="729"/>
      <c r="F655" s="729"/>
      <c r="G655" s="723"/>
      <c r="H655" s="723"/>
      <c r="I655" s="723"/>
      <c r="J655" s="723"/>
      <c r="K655" s="723"/>
      <c r="L655" s="723"/>
      <c r="M655" s="723"/>
      <c r="N655" s="723"/>
      <c r="O655" s="723"/>
      <c r="P655" s="723"/>
      <c r="Q655" s="723"/>
      <c r="R655" s="723"/>
      <c r="S655" s="723"/>
      <c r="T655" s="723"/>
      <c r="U655" s="723"/>
      <c r="V655" s="723"/>
      <c r="W655" s="723"/>
      <c r="X655" s="723"/>
      <c r="Y655" s="723"/>
      <c r="Z655" s="723"/>
    </row>
    <row r="656">
      <c r="A656" s="705"/>
      <c r="B656" s="705"/>
      <c r="C656" s="705"/>
      <c r="D656" s="705"/>
      <c r="E656" s="729"/>
      <c r="F656" s="729"/>
      <c r="G656" s="723"/>
      <c r="H656" s="723"/>
      <c r="I656" s="723"/>
      <c r="J656" s="723"/>
      <c r="K656" s="723"/>
      <c r="L656" s="723"/>
      <c r="M656" s="723"/>
      <c r="N656" s="723"/>
      <c r="O656" s="723"/>
      <c r="P656" s="723"/>
      <c r="Q656" s="723"/>
      <c r="R656" s="723"/>
      <c r="S656" s="723"/>
      <c r="T656" s="723"/>
      <c r="U656" s="723"/>
      <c r="V656" s="723"/>
      <c r="W656" s="723"/>
      <c r="X656" s="723"/>
      <c r="Y656" s="723"/>
      <c r="Z656" s="723"/>
    </row>
    <row r="657">
      <c r="A657" s="705"/>
      <c r="B657" s="705"/>
      <c r="C657" s="705"/>
      <c r="D657" s="705"/>
      <c r="E657" s="729"/>
      <c r="F657" s="729"/>
      <c r="G657" s="723"/>
      <c r="H657" s="723"/>
      <c r="I657" s="723"/>
      <c r="J657" s="723"/>
      <c r="K657" s="723"/>
      <c r="L657" s="723"/>
      <c r="M657" s="723"/>
      <c r="N657" s="723"/>
      <c r="O657" s="723"/>
      <c r="P657" s="723"/>
      <c r="Q657" s="723"/>
      <c r="R657" s="723"/>
      <c r="S657" s="723"/>
      <c r="T657" s="723"/>
      <c r="U657" s="723"/>
      <c r="V657" s="723"/>
      <c r="W657" s="723"/>
      <c r="X657" s="723"/>
      <c r="Y657" s="723"/>
      <c r="Z657" s="723"/>
    </row>
    <row r="658">
      <c r="A658" s="705"/>
      <c r="B658" s="705"/>
      <c r="C658" s="705"/>
      <c r="D658" s="705"/>
      <c r="E658" s="729"/>
      <c r="F658" s="729"/>
      <c r="G658" s="723"/>
      <c r="H658" s="723"/>
      <c r="I658" s="723"/>
      <c r="J658" s="723"/>
      <c r="K658" s="723"/>
      <c r="L658" s="723"/>
      <c r="M658" s="723"/>
      <c r="N658" s="723"/>
      <c r="O658" s="723"/>
      <c r="P658" s="723"/>
      <c r="Q658" s="723"/>
      <c r="R658" s="723"/>
      <c r="S658" s="723"/>
      <c r="T658" s="723"/>
      <c r="U658" s="723"/>
      <c r="V658" s="723"/>
      <c r="W658" s="723"/>
      <c r="X658" s="723"/>
      <c r="Y658" s="723"/>
      <c r="Z658" s="723"/>
    </row>
    <row r="659">
      <c r="A659" s="705"/>
      <c r="B659" s="705"/>
      <c r="C659" s="705"/>
      <c r="D659" s="705"/>
      <c r="E659" s="729"/>
      <c r="F659" s="729"/>
      <c r="G659" s="723"/>
      <c r="H659" s="723"/>
      <c r="I659" s="723"/>
      <c r="J659" s="723"/>
      <c r="K659" s="723"/>
      <c r="L659" s="723"/>
      <c r="M659" s="723"/>
      <c r="N659" s="723"/>
      <c r="O659" s="723"/>
      <c r="P659" s="723"/>
      <c r="Q659" s="723"/>
      <c r="R659" s="723"/>
      <c r="S659" s="723"/>
      <c r="T659" s="723"/>
      <c r="U659" s="723"/>
      <c r="V659" s="723"/>
      <c r="W659" s="723"/>
      <c r="X659" s="723"/>
      <c r="Y659" s="723"/>
      <c r="Z659" s="723"/>
    </row>
    <row r="660">
      <c r="A660" s="705"/>
      <c r="B660" s="705"/>
      <c r="C660" s="705"/>
      <c r="D660" s="705"/>
      <c r="E660" s="729"/>
      <c r="F660" s="729"/>
      <c r="G660" s="723"/>
      <c r="H660" s="723"/>
      <c r="I660" s="723"/>
      <c r="J660" s="723"/>
      <c r="K660" s="723"/>
      <c r="L660" s="723"/>
      <c r="M660" s="723"/>
      <c r="N660" s="723"/>
      <c r="O660" s="723"/>
      <c r="P660" s="723"/>
      <c r="Q660" s="723"/>
      <c r="R660" s="723"/>
      <c r="S660" s="723"/>
      <c r="T660" s="723"/>
      <c r="U660" s="723"/>
      <c r="V660" s="723"/>
      <c r="W660" s="723"/>
      <c r="X660" s="723"/>
      <c r="Y660" s="723"/>
      <c r="Z660" s="723"/>
    </row>
    <row r="661">
      <c r="A661" s="705"/>
      <c r="B661" s="705"/>
      <c r="C661" s="705"/>
      <c r="D661" s="705"/>
      <c r="E661" s="729"/>
      <c r="F661" s="729"/>
      <c r="G661" s="723"/>
      <c r="H661" s="723"/>
      <c r="I661" s="723"/>
      <c r="J661" s="723"/>
      <c r="K661" s="723"/>
      <c r="L661" s="723"/>
      <c r="M661" s="723"/>
      <c r="N661" s="723"/>
      <c r="O661" s="723"/>
      <c r="P661" s="723"/>
      <c r="Q661" s="723"/>
      <c r="R661" s="723"/>
      <c r="S661" s="723"/>
      <c r="T661" s="723"/>
      <c r="U661" s="723"/>
      <c r="V661" s="723"/>
      <c r="W661" s="723"/>
      <c r="X661" s="723"/>
      <c r="Y661" s="723"/>
      <c r="Z661" s="723"/>
    </row>
    <row r="662">
      <c r="A662" s="705"/>
      <c r="B662" s="705"/>
      <c r="C662" s="705"/>
      <c r="D662" s="705"/>
      <c r="E662" s="729"/>
      <c r="F662" s="729"/>
      <c r="G662" s="723"/>
      <c r="H662" s="723"/>
      <c r="I662" s="723"/>
      <c r="J662" s="723"/>
      <c r="K662" s="723"/>
      <c r="L662" s="723"/>
      <c r="M662" s="723"/>
      <c r="N662" s="723"/>
      <c r="O662" s="723"/>
      <c r="P662" s="723"/>
      <c r="Q662" s="723"/>
      <c r="R662" s="723"/>
      <c r="S662" s="723"/>
      <c r="T662" s="723"/>
      <c r="U662" s="723"/>
      <c r="V662" s="723"/>
      <c r="W662" s="723"/>
      <c r="X662" s="723"/>
      <c r="Y662" s="723"/>
      <c r="Z662" s="723"/>
    </row>
    <row r="663">
      <c r="A663" s="705"/>
      <c r="B663" s="705"/>
      <c r="C663" s="705"/>
      <c r="D663" s="705"/>
      <c r="E663" s="729"/>
      <c r="F663" s="729"/>
      <c r="G663" s="723"/>
      <c r="H663" s="723"/>
      <c r="I663" s="723"/>
      <c r="J663" s="723"/>
      <c r="K663" s="723"/>
      <c r="L663" s="723"/>
      <c r="M663" s="723"/>
      <c r="N663" s="723"/>
      <c r="O663" s="723"/>
      <c r="P663" s="723"/>
      <c r="Q663" s="723"/>
      <c r="R663" s="723"/>
      <c r="S663" s="723"/>
      <c r="T663" s="723"/>
      <c r="U663" s="723"/>
      <c r="V663" s="723"/>
      <c r="W663" s="723"/>
      <c r="X663" s="723"/>
      <c r="Y663" s="723"/>
      <c r="Z663" s="723"/>
    </row>
    <row r="664">
      <c r="A664" s="705"/>
      <c r="B664" s="705"/>
      <c r="C664" s="705"/>
      <c r="D664" s="705"/>
      <c r="E664" s="729"/>
      <c r="F664" s="729"/>
      <c r="G664" s="723"/>
      <c r="H664" s="723"/>
      <c r="I664" s="723"/>
      <c r="J664" s="723"/>
      <c r="K664" s="723"/>
      <c r="L664" s="723"/>
      <c r="M664" s="723"/>
      <c r="N664" s="723"/>
      <c r="O664" s="723"/>
      <c r="P664" s="723"/>
      <c r="Q664" s="723"/>
      <c r="R664" s="723"/>
      <c r="S664" s="723"/>
      <c r="T664" s="723"/>
      <c r="U664" s="723"/>
      <c r="V664" s="723"/>
      <c r="W664" s="723"/>
      <c r="X664" s="723"/>
      <c r="Y664" s="723"/>
      <c r="Z664" s="723"/>
    </row>
    <row r="665">
      <c r="A665" s="705"/>
      <c r="B665" s="705"/>
      <c r="C665" s="705"/>
      <c r="D665" s="705"/>
      <c r="E665" s="729"/>
      <c r="F665" s="729"/>
      <c r="G665" s="723"/>
      <c r="H665" s="723"/>
      <c r="I665" s="723"/>
      <c r="J665" s="723"/>
      <c r="K665" s="723"/>
      <c r="L665" s="723"/>
      <c r="M665" s="723"/>
      <c r="N665" s="723"/>
      <c r="O665" s="723"/>
      <c r="P665" s="723"/>
      <c r="Q665" s="723"/>
      <c r="R665" s="723"/>
      <c r="S665" s="723"/>
      <c r="T665" s="723"/>
      <c r="U665" s="723"/>
      <c r="V665" s="723"/>
      <c r="W665" s="723"/>
      <c r="X665" s="723"/>
      <c r="Y665" s="723"/>
      <c r="Z665" s="723"/>
    </row>
    <row r="666">
      <c r="A666" s="705"/>
      <c r="B666" s="705"/>
      <c r="C666" s="705"/>
      <c r="D666" s="705"/>
      <c r="E666" s="729"/>
      <c r="F666" s="729"/>
      <c r="G666" s="723"/>
      <c r="H666" s="723"/>
      <c r="I666" s="723"/>
      <c r="J666" s="723"/>
      <c r="K666" s="723"/>
      <c r="L666" s="723"/>
      <c r="M666" s="723"/>
      <c r="N666" s="723"/>
      <c r="O666" s="723"/>
      <c r="P666" s="723"/>
      <c r="Q666" s="723"/>
      <c r="R666" s="723"/>
      <c r="S666" s="723"/>
      <c r="T666" s="723"/>
      <c r="U666" s="723"/>
      <c r="V666" s="723"/>
      <c r="W666" s="723"/>
      <c r="X666" s="723"/>
      <c r="Y666" s="723"/>
      <c r="Z666" s="723"/>
    </row>
    <row r="667">
      <c r="A667" s="705"/>
      <c r="B667" s="705"/>
      <c r="C667" s="705"/>
      <c r="D667" s="705"/>
      <c r="E667" s="729"/>
      <c r="F667" s="729"/>
      <c r="G667" s="723"/>
      <c r="H667" s="723"/>
      <c r="I667" s="723"/>
      <c r="J667" s="723"/>
      <c r="K667" s="723"/>
      <c r="L667" s="723"/>
      <c r="M667" s="723"/>
      <c r="N667" s="723"/>
      <c r="O667" s="723"/>
      <c r="P667" s="723"/>
      <c r="Q667" s="723"/>
      <c r="R667" s="723"/>
      <c r="S667" s="723"/>
      <c r="T667" s="723"/>
      <c r="U667" s="723"/>
      <c r="V667" s="723"/>
      <c r="W667" s="723"/>
      <c r="X667" s="723"/>
      <c r="Y667" s="723"/>
      <c r="Z667" s="723"/>
    </row>
    <row r="668">
      <c r="A668" s="705"/>
      <c r="B668" s="705"/>
      <c r="C668" s="705"/>
      <c r="D668" s="705"/>
      <c r="E668" s="729"/>
      <c r="F668" s="729"/>
      <c r="G668" s="723"/>
      <c r="H668" s="723"/>
      <c r="I668" s="723"/>
      <c r="J668" s="723"/>
      <c r="K668" s="723"/>
      <c r="L668" s="723"/>
      <c r="M668" s="723"/>
      <c r="N668" s="723"/>
      <c r="O668" s="723"/>
      <c r="P668" s="723"/>
      <c r="Q668" s="723"/>
      <c r="R668" s="723"/>
      <c r="S668" s="723"/>
      <c r="T668" s="723"/>
      <c r="U668" s="723"/>
      <c r="V668" s="723"/>
      <c r="W668" s="723"/>
      <c r="X668" s="723"/>
      <c r="Y668" s="723"/>
      <c r="Z668" s="723"/>
    </row>
    <row r="669">
      <c r="A669" s="705"/>
      <c r="B669" s="705"/>
      <c r="C669" s="705"/>
      <c r="D669" s="705"/>
      <c r="E669" s="729"/>
      <c r="F669" s="729"/>
      <c r="G669" s="723"/>
      <c r="H669" s="723"/>
      <c r="I669" s="723"/>
      <c r="J669" s="723"/>
      <c r="K669" s="723"/>
      <c r="L669" s="723"/>
      <c r="M669" s="723"/>
      <c r="N669" s="723"/>
      <c r="O669" s="723"/>
      <c r="P669" s="723"/>
      <c r="Q669" s="723"/>
      <c r="R669" s="723"/>
      <c r="S669" s="723"/>
      <c r="T669" s="723"/>
      <c r="U669" s="723"/>
      <c r="V669" s="723"/>
      <c r="W669" s="723"/>
      <c r="X669" s="723"/>
      <c r="Y669" s="723"/>
      <c r="Z669" s="723"/>
    </row>
    <row r="670">
      <c r="A670" s="705"/>
      <c r="B670" s="705"/>
      <c r="C670" s="705"/>
      <c r="D670" s="705"/>
      <c r="E670" s="729"/>
      <c r="F670" s="729"/>
      <c r="G670" s="723"/>
      <c r="H670" s="723"/>
      <c r="I670" s="723"/>
      <c r="J670" s="723"/>
      <c r="K670" s="723"/>
      <c r="L670" s="723"/>
      <c r="M670" s="723"/>
      <c r="N670" s="723"/>
      <c r="O670" s="723"/>
      <c r="P670" s="723"/>
      <c r="Q670" s="723"/>
      <c r="R670" s="723"/>
      <c r="S670" s="723"/>
      <c r="T670" s="723"/>
      <c r="U670" s="723"/>
      <c r="V670" s="723"/>
      <c r="W670" s="723"/>
      <c r="X670" s="723"/>
      <c r="Y670" s="723"/>
      <c r="Z670" s="723"/>
    </row>
    <row r="671">
      <c r="A671" s="705"/>
      <c r="B671" s="705"/>
      <c r="C671" s="705"/>
      <c r="D671" s="705"/>
      <c r="E671" s="729"/>
      <c r="F671" s="729"/>
      <c r="G671" s="723"/>
      <c r="H671" s="723"/>
      <c r="I671" s="723"/>
      <c r="J671" s="723"/>
      <c r="K671" s="723"/>
      <c r="L671" s="723"/>
      <c r="M671" s="723"/>
      <c r="N671" s="723"/>
      <c r="O671" s="723"/>
      <c r="P671" s="723"/>
      <c r="Q671" s="723"/>
      <c r="R671" s="723"/>
      <c r="S671" s="723"/>
      <c r="T671" s="723"/>
      <c r="U671" s="723"/>
      <c r="V671" s="723"/>
      <c r="W671" s="723"/>
      <c r="X671" s="723"/>
      <c r="Y671" s="723"/>
      <c r="Z671" s="723"/>
    </row>
    <row r="672">
      <c r="A672" s="705"/>
      <c r="B672" s="705"/>
      <c r="C672" s="705"/>
      <c r="D672" s="705"/>
      <c r="E672" s="729"/>
      <c r="F672" s="729"/>
      <c r="G672" s="723"/>
      <c r="H672" s="723"/>
      <c r="I672" s="723"/>
      <c r="J672" s="723"/>
      <c r="K672" s="723"/>
      <c r="L672" s="723"/>
      <c r="M672" s="723"/>
      <c r="N672" s="723"/>
      <c r="O672" s="723"/>
      <c r="P672" s="723"/>
      <c r="Q672" s="723"/>
      <c r="R672" s="723"/>
      <c r="S672" s="723"/>
      <c r="T672" s="723"/>
      <c r="U672" s="723"/>
      <c r="V672" s="723"/>
      <c r="W672" s="723"/>
      <c r="X672" s="723"/>
      <c r="Y672" s="723"/>
      <c r="Z672" s="723"/>
    </row>
    <row r="673">
      <c r="A673" s="705"/>
      <c r="B673" s="705"/>
      <c r="C673" s="705"/>
      <c r="D673" s="705"/>
      <c r="E673" s="729"/>
      <c r="F673" s="729"/>
      <c r="G673" s="723"/>
      <c r="H673" s="723"/>
      <c r="I673" s="723"/>
      <c r="J673" s="723"/>
      <c r="K673" s="723"/>
      <c r="L673" s="723"/>
      <c r="M673" s="723"/>
      <c r="N673" s="723"/>
      <c r="O673" s="723"/>
      <c r="P673" s="723"/>
      <c r="Q673" s="723"/>
      <c r="R673" s="723"/>
      <c r="S673" s="723"/>
      <c r="T673" s="723"/>
      <c r="U673" s="723"/>
      <c r="V673" s="723"/>
      <c r="W673" s="723"/>
      <c r="X673" s="723"/>
      <c r="Y673" s="723"/>
      <c r="Z673" s="723"/>
    </row>
    <row r="674">
      <c r="A674" s="705"/>
      <c r="B674" s="705"/>
      <c r="C674" s="705"/>
      <c r="D674" s="705"/>
      <c r="E674" s="729"/>
      <c r="F674" s="729"/>
      <c r="G674" s="723"/>
      <c r="H674" s="723"/>
      <c r="I674" s="723"/>
      <c r="J674" s="723"/>
      <c r="K674" s="723"/>
      <c r="L674" s="723"/>
      <c r="M674" s="723"/>
      <c r="N674" s="723"/>
      <c r="O674" s="723"/>
      <c r="P674" s="723"/>
      <c r="Q674" s="723"/>
      <c r="R674" s="723"/>
      <c r="S674" s="723"/>
      <c r="T674" s="723"/>
      <c r="U674" s="723"/>
      <c r="V674" s="723"/>
      <c r="W674" s="723"/>
      <c r="X674" s="723"/>
      <c r="Y674" s="723"/>
      <c r="Z674" s="723"/>
    </row>
    <row r="675">
      <c r="A675" s="705"/>
      <c r="B675" s="705"/>
      <c r="C675" s="705"/>
      <c r="D675" s="705"/>
      <c r="E675" s="729"/>
      <c r="F675" s="729"/>
      <c r="G675" s="723"/>
      <c r="H675" s="723"/>
      <c r="I675" s="723"/>
      <c r="J675" s="723"/>
      <c r="K675" s="723"/>
      <c r="L675" s="723"/>
      <c r="M675" s="723"/>
      <c r="N675" s="723"/>
      <c r="O675" s="723"/>
      <c r="P675" s="723"/>
      <c r="Q675" s="723"/>
      <c r="R675" s="723"/>
      <c r="S675" s="723"/>
      <c r="T675" s="723"/>
      <c r="U675" s="723"/>
      <c r="V675" s="723"/>
      <c r="W675" s="723"/>
      <c r="X675" s="723"/>
      <c r="Y675" s="723"/>
      <c r="Z675" s="723"/>
    </row>
    <row r="676">
      <c r="A676" s="705"/>
      <c r="B676" s="705"/>
      <c r="C676" s="705"/>
      <c r="D676" s="705"/>
      <c r="E676" s="729"/>
      <c r="F676" s="729"/>
      <c r="G676" s="723"/>
      <c r="H676" s="723"/>
      <c r="I676" s="723"/>
      <c r="J676" s="723"/>
      <c r="K676" s="723"/>
      <c r="L676" s="723"/>
      <c r="M676" s="723"/>
      <c r="N676" s="723"/>
      <c r="O676" s="723"/>
      <c r="P676" s="723"/>
      <c r="Q676" s="723"/>
      <c r="R676" s="723"/>
      <c r="S676" s="723"/>
      <c r="T676" s="723"/>
      <c r="U676" s="723"/>
      <c r="V676" s="723"/>
      <c r="W676" s="723"/>
      <c r="X676" s="723"/>
      <c r="Y676" s="723"/>
      <c r="Z676" s="723"/>
    </row>
    <row r="677">
      <c r="A677" s="705"/>
      <c r="B677" s="705"/>
      <c r="C677" s="705"/>
      <c r="D677" s="705"/>
      <c r="E677" s="729"/>
      <c r="F677" s="729"/>
      <c r="G677" s="723"/>
      <c r="H677" s="723"/>
      <c r="I677" s="723"/>
      <c r="J677" s="723"/>
      <c r="K677" s="723"/>
      <c r="L677" s="723"/>
      <c r="M677" s="723"/>
      <c r="N677" s="723"/>
      <c r="O677" s="723"/>
      <c r="P677" s="723"/>
      <c r="Q677" s="723"/>
      <c r="R677" s="723"/>
      <c r="S677" s="723"/>
      <c r="T677" s="723"/>
      <c r="U677" s="723"/>
      <c r="V677" s="723"/>
      <c r="W677" s="723"/>
      <c r="X677" s="723"/>
      <c r="Y677" s="723"/>
      <c r="Z677" s="723"/>
    </row>
    <row r="678">
      <c r="A678" s="705"/>
      <c r="B678" s="705"/>
      <c r="C678" s="705"/>
      <c r="D678" s="705"/>
      <c r="E678" s="729"/>
      <c r="F678" s="729"/>
      <c r="G678" s="723"/>
      <c r="H678" s="723"/>
      <c r="I678" s="723"/>
      <c r="J678" s="723"/>
      <c r="K678" s="723"/>
      <c r="L678" s="723"/>
      <c r="M678" s="723"/>
      <c r="N678" s="723"/>
      <c r="O678" s="723"/>
      <c r="P678" s="723"/>
      <c r="Q678" s="723"/>
      <c r="R678" s="723"/>
      <c r="S678" s="723"/>
      <c r="T678" s="723"/>
      <c r="U678" s="723"/>
      <c r="V678" s="723"/>
      <c r="W678" s="723"/>
      <c r="X678" s="723"/>
      <c r="Y678" s="723"/>
      <c r="Z678" s="723"/>
    </row>
    <row r="679">
      <c r="A679" s="705"/>
      <c r="B679" s="705"/>
      <c r="C679" s="705"/>
      <c r="D679" s="705"/>
      <c r="E679" s="729"/>
      <c r="F679" s="729"/>
      <c r="G679" s="723"/>
      <c r="H679" s="723"/>
      <c r="I679" s="723"/>
      <c r="J679" s="723"/>
      <c r="K679" s="723"/>
      <c r="L679" s="723"/>
      <c r="M679" s="723"/>
      <c r="N679" s="723"/>
      <c r="O679" s="723"/>
      <c r="P679" s="723"/>
      <c r="Q679" s="723"/>
      <c r="R679" s="723"/>
      <c r="S679" s="723"/>
      <c r="T679" s="723"/>
      <c r="U679" s="723"/>
      <c r="V679" s="723"/>
      <c r="W679" s="723"/>
      <c r="X679" s="723"/>
      <c r="Y679" s="723"/>
      <c r="Z679" s="723"/>
    </row>
    <row r="680">
      <c r="A680" s="705"/>
      <c r="B680" s="705"/>
      <c r="C680" s="705"/>
      <c r="D680" s="705"/>
      <c r="E680" s="729"/>
      <c r="F680" s="729"/>
      <c r="G680" s="723"/>
      <c r="H680" s="723"/>
      <c r="I680" s="723"/>
      <c r="J680" s="723"/>
      <c r="K680" s="723"/>
      <c r="L680" s="723"/>
      <c r="M680" s="723"/>
      <c r="N680" s="723"/>
      <c r="O680" s="723"/>
      <c r="P680" s="723"/>
      <c r="Q680" s="723"/>
      <c r="R680" s="723"/>
      <c r="S680" s="723"/>
      <c r="T680" s="723"/>
      <c r="U680" s="723"/>
      <c r="V680" s="723"/>
      <c r="W680" s="723"/>
      <c r="X680" s="723"/>
      <c r="Y680" s="723"/>
      <c r="Z680" s="723"/>
    </row>
    <row r="681">
      <c r="A681" s="705"/>
      <c r="B681" s="705"/>
      <c r="C681" s="705"/>
      <c r="D681" s="705"/>
      <c r="E681" s="729"/>
      <c r="F681" s="729"/>
      <c r="G681" s="723"/>
      <c r="H681" s="723"/>
      <c r="I681" s="723"/>
      <c r="J681" s="723"/>
      <c r="K681" s="723"/>
      <c r="L681" s="723"/>
      <c r="M681" s="723"/>
      <c r="N681" s="723"/>
      <c r="O681" s="723"/>
      <c r="P681" s="723"/>
      <c r="Q681" s="723"/>
      <c r="R681" s="723"/>
      <c r="S681" s="723"/>
      <c r="T681" s="723"/>
      <c r="U681" s="723"/>
      <c r="V681" s="723"/>
      <c r="W681" s="723"/>
      <c r="X681" s="723"/>
      <c r="Y681" s="723"/>
      <c r="Z681" s="723"/>
    </row>
    <row r="682">
      <c r="A682" s="705"/>
      <c r="B682" s="705"/>
      <c r="C682" s="705"/>
      <c r="D682" s="705"/>
      <c r="E682" s="729"/>
      <c r="F682" s="729"/>
      <c r="G682" s="723"/>
      <c r="H682" s="723"/>
      <c r="I682" s="723"/>
      <c r="J682" s="723"/>
      <c r="K682" s="723"/>
      <c r="L682" s="723"/>
      <c r="M682" s="723"/>
      <c r="N682" s="723"/>
      <c r="O682" s="723"/>
      <c r="P682" s="723"/>
      <c r="Q682" s="723"/>
      <c r="R682" s="723"/>
      <c r="S682" s="723"/>
      <c r="T682" s="723"/>
      <c r="U682" s="723"/>
      <c r="V682" s="723"/>
      <c r="W682" s="723"/>
      <c r="X682" s="723"/>
      <c r="Y682" s="723"/>
      <c r="Z682" s="723"/>
    </row>
    <row r="683">
      <c r="A683" s="705"/>
      <c r="B683" s="705"/>
      <c r="C683" s="705"/>
      <c r="D683" s="705"/>
      <c r="E683" s="729"/>
      <c r="F683" s="729"/>
      <c r="G683" s="723"/>
      <c r="H683" s="723"/>
      <c r="I683" s="723"/>
      <c r="J683" s="723"/>
      <c r="K683" s="723"/>
      <c r="L683" s="723"/>
      <c r="M683" s="723"/>
      <c r="N683" s="723"/>
      <c r="O683" s="723"/>
      <c r="P683" s="723"/>
      <c r="Q683" s="723"/>
      <c r="R683" s="723"/>
      <c r="S683" s="723"/>
      <c r="T683" s="723"/>
      <c r="U683" s="723"/>
      <c r="V683" s="723"/>
      <c r="W683" s="723"/>
      <c r="X683" s="723"/>
      <c r="Y683" s="723"/>
      <c r="Z683" s="723"/>
    </row>
    <row r="684">
      <c r="A684" s="705"/>
      <c r="B684" s="705"/>
      <c r="C684" s="705"/>
      <c r="D684" s="705"/>
      <c r="E684" s="729"/>
      <c r="F684" s="729"/>
      <c r="G684" s="723"/>
      <c r="H684" s="723"/>
      <c r="I684" s="723"/>
      <c r="J684" s="723"/>
      <c r="K684" s="723"/>
      <c r="L684" s="723"/>
      <c r="M684" s="723"/>
      <c r="N684" s="723"/>
      <c r="O684" s="723"/>
      <c r="P684" s="723"/>
      <c r="Q684" s="723"/>
      <c r="R684" s="723"/>
      <c r="S684" s="723"/>
      <c r="T684" s="723"/>
      <c r="U684" s="723"/>
      <c r="V684" s="723"/>
      <c r="W684" s="723"/>
      <c r="X684" s="723"/>
      <c r="Y684" s="723"/>
      <c r="Z684" s="723"/>
    </row>
    <row r="685">
      <c r="A685" s="705"/>
      <c r="B685" s="705"/>
      <c r="C685" s="705"/>
      <c r="D685" s="705"/>
      <c r="E685" s="729"/>
      <c r="F685" s="729"/>
      <c r="G685" s="723"/>
      <c r="H685" s="723"/>
      <c r="I685" s="723"/>
      <c r="J685" s="723"/>
      <c r="K685" s="723"/>
      <c r="L685" s="723"/>
      <c r="M685" s="723"/>
      <c r="N685" s="723"/>
      <c r="O685" s="723"/>
      <c r="P685" s="723"/>
      <c r="Q685" s="723"/>
      <c r="R685" s="723"/>
      <c r="S685" s="723"/>
      <c r="T685" s="723"/>
      <c r="U685" s="723"/>
      <c r="V685" s="723"/>
      <c r="W685" s="723"/>
      <c r="X685" s="723"/>
      <c r="Y685" s="723"/>
      <c r="Z685" s="723"/>
    </row>
    <row r="686">
      <c r="A686" s="705"/>
      <c r="B686" s="705"/>
      <c r="C686" s="705"/>
      <c r="D686" s="705"/>
      <c r="E686" s="729"/>
      <c r="F686" s="729"/>
      <c r="G686" s="723"/>
      <c r="H686" s="723"/>
      <c r="I686" s="723"/>
      <c r="J686" s="723"/>
      <c r="K686" s="723"/>
      <c r="L686" s="723"/>
      <c r="M686" s="723"/>
      <c r="N686" s="723"/>
      <c r="O686" s="723"/>
      <c r="P686" s="723"/>
      <c r="Q686" s="723"/>
      <c r="R686" s="723"/>
      <c r="S686" s="723"/>
      <c r="T686" s="723"/>
      <c r="U686" s="723"/>
      <c r="V686" s="723"/>
      <c r="W686" s="723"/>
      <c r="X686" s="723"/>
      <c r="Y686" s="723"/>
      <c r="Z686" s="723"/>
    </row>
    <row r="687">
      <c r="A687" s="705"/>
      <c r="B687" s="705"/>
      <c r="C687" s="705"/>
      <c r="D687" s="705"/>
      <c r="E687" s="729"/>
      <c r="F687" s="729"/>
      <c r="G687" s="723"/>
      <c r="H687" s="723"/>
      <c r="I687" s="723"/>
      <c r="J687" s="723"/>
      <c r="K687" s="723"/>
      <c r="L687" s="723"/>
      <c r="M687" s="723"/>
      <c r="N687" s="723"/>
      <c r="O687" s="723"/>
      <c r="P687" s="723"/>
      <c r="Q687" s="723"/>
      <c r="R687" s="723"/>
      <c r="S687" s="723"/>
      <c r="T687" s="723"/>
      <c r="U687" s="723"/>
      <c r="V687" s="723"/>
      <c r="W687" s="723"/>
      <c r="X687" s="723"/>
      <c r="Y687" s="723"/>
      <c r="Z687" s="723"/>
    </row>
    <row r="688">
      <c r="A688" s="705"/>
      <c r="B688" s="705"/>
      <c r="C688" s="705"/>
      <c r="D688" s="705"/>
      <c r="E688" s="729"/>
      <c r="F688" s="729"/>
      <c r="G688" s="723"/>
      <c r="H688" s="723"/>
      <c r="I688" s="723"/>
      <c r="J688" s="723"/>
      <c r="K688" s="723"/>
      <c r="L688" s="723"/>
      <c r="M688" s="723"/>
      <c r="N688" s="723"/>
      <c r="O688" s="723"/>
      <c r="P688" s="723"/>
      <c r="Q688" s="723"/>
      <c r="R688" s="723"/>
      <c r="S688" s="723"/>
      <c r="T688" s="723"/>
      <c r="U688" s="723"/>
      <c r="V688" s="723"/>
      <c r="W688" s="723"/>
      <c r="X688" s="723"/>
      <c r="Y688" s="723"/>
      <c r="Z688" s="723"/>
    </row>
    <row r="689">
      <c r="A689" s="705"/>
      <c r="B689" s="705"/>
      <c r="C689" s="705"/>
      <c r="D689" s="705"/>
      <c r="E689" s="729"/>
      <c r="F689" s="729"/>
      <c r="G689" s="723"/>
      <c r="H689" s="723"/>
      <c r="I689" s="723"/>
      <c r="J689" s="723"/>
      <c r="K689" s="723"/>
      <c r="L689" s="723"/>
      <c r="M689" s="723"/>
      <c r="N689" s="723"/>
      <c r="O689" s="723"/>
      <c r="P689" s="723"/>
      <c r="Q689" s="723"/>
      <c r="R689" s="723"/>
      <c r="S689" s="723"/>
      <c r="T689" s="723"/>
      <c r="U689" s="723"/>
      <c r="V689" s="723"/>
      <c r="W689" s="723"/>
      <c r="X689" s="723"/>
      <c r="Y689" s="723"/>
      <c r="Z689" s="723"/>
    </row>
    <row r="690">
      <c r="A690" s="705"/>
      <c r="B690" s="705"/>
      <c r="C690" s="705"/>
      <c r="D690" s="705"/>
      <c r="E690" s="729"/>
      <c r="F690" s="729"/>
      <c r="G690" s="723"/>
      <c r="H690" s="723"/>
      <c r="I690" s="723"/>
      <c r="J690" s="723"/>
      <c r="K690" s="723"/>
      <c r="L690" s="723"/>
      <c r="M690" s="723"/>
      <c r="N690" s="723"/>
      <c r="O690" s="723"/>
      <c r="P690" s="723"/>
      <c r="Q690" s="723"/>
      <c r="R690" s="723"/>
      <c r="S690" s="723"/>
      <c r="T690" s="723"/>
      <c r="U690" s="723"/>
      <c r="V690" s="723"/>
      <c r="W690" s="723"/>
      <c r="X690" s="723"/>
      <c r="Y690" s="723"/>
      <c r="Z690" s="723"/>
    </row>
    <row r="691">
      <c r="A691" s="705"/>
      <c r="B691" s="705"/>
      <c r="C691" s="705"/>
      <c r="D691" s="705"/>
      <c r="E691" s="729"/>
      <c r="F691" s="729"/>
      <c r="G691" s="723"/>
      <c r="H691" s="723"/>
      <c r="I691" s="723"/>
      <c r="J691" s="723"/>
      <c r="K691" s="723"/>
      <c r="L691" s="723"/>
      <c r="M691" s="723"/>
      <c r="N691" s="723"/>
      <c r="O691" s="723"/>
      <c r="P691" s="723"/>
      <c r="Q691" s="723"/>
      <c r="R691" s="723"/>
      <c r="S691" s="723"/>
      <c r="T691" s="723"/>
      <c r="U691" s="723"/>
      <c r="V691" s="723"/>
      <c r="W691" s="723"/>
      <c r="X691" s="723"/>
      <c r="Y691" s="723"/>
      <c r="Z691" s="723"/>
    </row>
    <row r="692">
      <c r="A692" s="705"/>
      <c r="B692" s="705"/>
      <c r="C692" s="705"/>
      <c r="D692" s="705"/>
      <c r="E692" s="729"/>
      <c r="F692" s="729"/>
      <c r="G692" s="723"/>
      <c r="H692" s="723"/>
      <c r="I692" s="723"/>
      <c r="J692" s="723"/>
      <c r="K692" s="723"/>
      <c r="L692" s="723"/>
      <c r="M692" s="723"/>
      <c r="N692" s="723"/>
      <c r="O692" s="723"/>
      <c r="P692" s="723"/>
      <c r="Q692" s="723"/>
      <c r="R692" s="723"/>
      <c r="S692" s="723"/>
      <c r="T692" s="723"/>
      <c r="U692" s="723"/>
      <c r="V692" s="723"/>
      <c r="W692" s="723"/>
      <c r="X692" s="723"/>
      <c r="Y692" s="723"/>
      <c r="Z692" s="723"/>
    </row>
    <row r="693">
      <c r="A693" s="705"/>
      <c r="B693" s="705"/>
      <c r="C693" s="705"/>
      <c r="D693" s="705"/>
      <c r="E693" s="729"/>
      <c r="F693" s="729"/>
      <c r="G693" s="723"/>
      <c r="H693" s="723"/>
      <c r="I693" s="723"/>
      <c r="J693" s="723"/>
      <c r="K693" s="723"/>
      <c r="L693" s="723"/>
      <c r="M693" s="723"/>
      <c r="N693" s="723"/>
      <c r="O693" s="723"/>
      <c r="P693" s="723"/>
      <c r="Q693" s="723"/>
      <c r="R693" s="723"/>
      <c r="S693" s="723"/>
      <c r="T693" s="723"/>
      <c r="U693" s="723"/>
      <c r="V693" s="723"/>
      <c r="W693" s="723"/>
      <c r="X693" s="723"/>
      <c r="Y693" s="723"/>
      <c r="Z693" s="723"/>
    </row>
    <row r="694">
      <c r="A694" s="705"/>
      <c r="B694" s="705"/>
      <c r="C694" s="705"/>
      <c r="D694" s="705"/>
      <c r="E694" s="729"/>
      <c r="F694" s="729"/>
      <c r="G694" s="723"/>
      <c r="H694" s="723"/>
      <c r="I694" s="723"/>
      <c r="J694" s="723"/>
      <c r="K694" s="723"/>
      <c r="L694" s="723"/>
      <c r="M694" s="723"/>
      <c r="N694" s="723"/>
      <c r="O694" s="723"/>
      <c r="P694" s="723"/>
      <c r="Q694" s="723"/>
      <c r="R694" s="723"/>
      <c r="S694" s="723"/>
      <c r="T694" s="723"/>
      <c r="U694" s="723"/>
      <c r="V694" s="723"/>
      <c r="W694" s="723"/>
      <c r="X694" s="723"/>
      <c r="Y694" s="723"/>
      <c r="Z694" s="723"/>
    </row>
    <row r="695">
      <c r="A695" s="705"/>
      <c r="B695" s="705"/>
      <c r="C695" s="705"/>
      <c r="D695" s="705"/>
      <c r="E695" s="729"/>
      <c r="F695" s="729"/>
      <c r="G695" s="723"/>
      <c r="H695" s="723"/>
      <c r="I695" s="723"/>
      <c r="J695" s="723"/>
      <c r="K695" s="723"/>
      <c r="L695" s="723"/>
      <c r="M695" s="723"/>
      <c r="N695" s="723"/>
      <c r="O695" s="723"/>
      <c r="P695" s="723"/>
      <c r="Q695" s="723"/>
      <c r="R695" s="723"/>
      <c r="S695" s="723"/>
      <c r="T695" s="723"/>
      <c r="U695" s="723"/>
      <c r="V695" s="723"/>
      <c r="W695" s="723"/>
      <c r="X695" s="723"/>
      <c r="Y695" s="723"/>
      <c r="Z695" s="723"/>
    </row>
    <row r="696">
      <c r="A696" s="705"/>
      <c r="B696" s="705"/>
      <c r="C696" s="705"/>
      <c r="D696" s="705"/>
      <c r="E696" s="729"/>
      <c r="F696" s="729"/>
      <c r="G696" s="723"/>
      <c r="H696" s="723"/>
      <c r="I696" s="723"/>
      <c r="J696" s="723"/>
      <c r="K696" s="723"/>
      <c r="L696" s="723"/>
      <c r="M696" s="723"/>
      <c r="N696" s="723"/>
      <c r="O696" s="723"/>
      <c r="P696" s="723"/>
      <c r="Q696" s="723"/>
      <c r="R696" s="723"/>
      <c r="S696" s="723"/>
      <c r="T696" s="723"/>
      <c r="U696" s="723"/>
      <c r="V696" s="723"/>
      <c r="W696" s="723"/>
      <c r="X696" s="723"/>
      <c r="Y696" s="723"/>
      <c r="Z696" s="723"/>
    </row>
    <row r="697">
      <c r="A697" s="705"/>
      <c r="B697" s="705"/>
      <c r="C697" s="705"/>
      <c r="D697" s="705"/>
      <c r="E697" s="729"/>
      <c r="F697" s="729"/>
      <c r="G697" s="723"/>
      <c r="H697" s="723"/>
      <c r="I697" s="723"/>
      <c r="J697" s="723"/>
      <c r="K697" s="723"/>
      <c r="L697" s="723"/>
      <c r="M697" s="723"/>
      <c r="N697" s="723"/>
      <c r="O697" s="723"/>
      <c r="P697" s="723"/>
      <c r="Q697" s="723"/>
      <c r="R697" s="723"/>
      <c r="S697" s="723"/>
      <c r="T697" s="723"/>
      <c r="U697" s="723"/>
      <c r="V697" s="723"/>
      <c r="W697" s="723"/>
      <c r="X697" s="723"/>
      <c r="Y697" s="723"/>
      <c r="Z697" s="723"/>
    </row>
    <row r="698">
      <c r="A698" s="705"/>
      <c r="B698" s="705"/>
      <c r="C698" s="705"/>
      <c r="D698" s="705"/>
      <c r="E698" s="729"/>
      <c r="F698" s="729"/>
      <c r="G698" s="723"/>
      <c r="H698" s="723"/>
      <c r="I698" s="723"/>
      <c r="J698" s="723"/>
      <c r="K698" s="723"/>
      <c r="L698" s="723"/>
      <c r="M698" s="723"/>
      <c r="N698" s="723"/>
      <c r="O698" s="723"/>
      <c r="P698" s="723"/>
      <c r="Q698" s="723"/>
      <c r="R698" s="723"/>
      <c r="S698" s="723"/>
      <c r="T698" s="723"/>
      <c r="U698" s="723"/>
      <c r="V698" s="723"/>
      <c r="W698" s="723"/>
      <c r="X698" s="723"/>
      <c r="Y698" s="723"/>
      <c r="Z698" s="723"/>
    </row>
    <row r="699">
      <c r="A699" s="705"/>
      <c r="B699" s="705"/>
      <c r="C699" s="705"/>
      <c r="D699" s="705"/>
      <c r="E699" s="729"/>
      <c r="F699" s="729"/>
      <c r="G699" s="723"/>
      <c r="H699" s="723"/>
      <c r="I699" s="723"/>
      <c r="J699" s="723"/>
      <c r="K699" s="723"/>
      <c r="L699" s="723"/>
      <c r="M699" s="723"/>
      <c r="N699" s="723"/>
      <c r="O699" s="723"/>
      <c r="P699" s="723"/>
      <c r="Q699" s="723"/>
      <c r="R699" s="723"/>
      <c r="S699" s="723"/>
      <c r="T699" s="723"/>
      <c r="U699" s="723"/>
      <c r="V699" s="723"/>
      <c r="W699" s="723"/>
      <c r="X699" s="723"/>
      <c r="Y699" s="723"/>
      <c r="Z699" s="723"/>
    </row>
    <row r="700">
      <c r="A700" s="705"/>
      <c r="B700" s="705"/>
      <c r="C700" s="705"/>
      <c r="D700" s="705"/>
      <c r="E700" s="729"/>
      <c r="F700" s="729"/>
      <c r="G700" s="723"/>
      <c r="H700" s="723"/>
      <c r="I700" s="723"/>
      <c r="J700" s="723"/>
      <c r="K700" s="723"/>
      <c r="L700" s="723"/>
      <c r="M700" s="723"/>
      <c r="N700" s="723"/>
      <c r="O700" s="723"/>
      <c r="P700" s="723"/>
      <c r="Q700" s="723"/>
      <c r="R700" s="723"/>
      <c r="S700" s="723"/>
      <c r="T700" s="723"/>
      <c r="U700" s="723"/>
      <c r="V700" s="723"/>
      <c r="W700" s="723"/>
      <c r="X700" s="723"/>
      <c r="Y700" s="723"/>
      <c r="Z700" s="723"/>
    </row>
    <row r="701">
      <c r="A701" s="705"/>
      <c r="B701" s="705"/>
      <c r="C701" s="705"/>
      <c r="D701" s="705"/>
      <c r="E701" s="729"/>
      <c r="F701" s="729"/>
      <c r="G701" s="723"/>
      <c r="H701" s="723"/>
      <c r="I701" s="723"/>
      <c r="J701" s="723"/>
      <c r="K701" s="723"/>
      <c r="L701" s="723"/>
      <c r="M701" s="723"/>
      <c r="N701" s="723"/>
      <c r="O701" s="723"/>
      <c r="P701" s="723"/>
      <c r="Q701" s="723"/>
      <c r="R701" s="723"/>
      <c r="S701" s="723"/>
      <c r="T701" s="723"/>
      <c r="U701" s="723"/>
      <c r="V701" s="723"/>
      <c r="W701" s="723"/>
      <c r="X701" s="723"/>
      <c r="Y701" s="723"/>
      <c r="Z701" s="723"/>
    </row>
    <row r="702">
      <c r="A702" s="705"/>
      <c r="B702" s="705"/>
      <c r="C702" s="705"/>
      <c r="D702" s="705"/>
      <c r="E702" s="729"/>
      <c r="F702" s="729"/>
      <c r="G702" s="723"/>
      <c r="H702" s="723"/>
      <c r="I702" s="723"/>
      <c r="J702" s="723"/>
      <c r="K702" s="723"/>
      <c r="L702" s="723"/>
      <c r="M702" s="723"/>
      <c r="N702" s="723"/>
      <c r="O702" s="723"/>
      <c r="P702" s="723"/>
      <c r="Q702" s="723"/>
      <c r="R702" s="723"/>
      <c r="S702" s="723"/>
      <c r="T702" s="723"/>
      <c r="U702" s="723"/>
      <c r="V702" s="723"/>
      <c r="W702" s="723"/>
      <c r="X702" s="723"/>
      <c r="Y702" s="723"/>
      <c r="Z702" s="723"/>
    </row>
    <row r="703">
      <c r="A703" s="705"/>
      <c r="B703" s="705"/>
      <c r="C703" s="705"/>
      <c r="D703" s="705"/>
      <c r="E703" s="729"/>
      <c r="F703" s="729"/>
      <c r="G703" s="723"/>
      <c r="H703" s="723"/>
      <c r="I703" s="723"/>
      <c r="J703" s="723"/>
      <c r="K703" s="723"/>
      <c r="L703" s="723"/>
      <c r="M703" s="723"/>
      <c r="N703" s="723"/>
      <c r="O703" s="723"/>
      <c r="P703" s="723"/>
      <c r="Q703" s="723"/>
      <c r="R703" s="723"/>
      <c r="S703" s="723"/>
      <c r="T703" s="723"/>
      <c r="U703" s="723"/>
      <c r="V703" s="723"/>
      <c r="W703" s="723"/>
      <c r="X703" s="723"/>
      <c r="Y703" s="723"/>
      <c r="Z703" s="723"/>
    </row>
    <row r="704">
      <c r="A704" s="705"/>
      <c r="B704" s="705"/>
      <c r="C704" s="705"/>
      <c r="D704" s="705"/>
      <c r="E704" s="729"/>
      <c r="F704" s="729"/>
      <c r="G704" s="723"/>
      <c r="H704" s="723"/>
      <c r="I704" s="723"/>
      <c r="J704" s="723"/>
      <c r="K704" s="723"/>
      <c r="L704" s="723"/>
      <c r="M704" s="723"/>
      <c r="N704" s="723"/>
      <c r="O704" s="723"/>
      <c r="P704" s="723"/>
      <c r="Q704" s="723"/>
      <c r="R704" s="723"/>
      <c r="S704" s="723"/>
      <c r="T704" s="723"/>
      <c r="U704" s="723"/>
      <c r="V704" s="723"/>
      <c r="W704" s="723"/>
      <c r="X704" s="723"/>
      <c r="Y704" s="723"/>
      <c r="Z704" s="723"/>
    </row>
    <row r="705">
      <c r="A705" s="705"/>
      <c r="B705" s="705"/>
      <c r="C705" s="705"/>
      <c r="D705" s="705"/>
      <c r="E705" s="729"/>
      <c r="F705" s="729"/>
      <c r="G705" s="723"/>
      <c r="H705" s="723"/>
      <c r="I705" s="723"/>
      <c r="J705" s="723"/>
      <c r="K705" s="723"/>
      <c r="L705" s="723"/>
      <c r="M705" s="723"/>
      <c r="N705" s="723"/>
      <c r="O705" s="723"/>
      <c r="P705" s="723"/>
      <c r="Q705" s="723"/>
      <c r="R705" s="723"/>
      <c r="S705" s="723"/>
      <c r="T705" s="723"/>
      <c r="U705" s="723"/>
      <c r="V705" s="723"/>
      <c r="W705" s="723"/>
      <c r="X705" s="723"/>
      <c r="Y705" s="723"/>
      <c r="Z705" s="723"/>
    </row>
    <row r="706">
      <c r="A706" s="705"/>
      <c r="B706" s="705"/>
      <c r="C706" s="705"/>
      <c r="D706" s="705"/>
      <c r="E706" s="729"/>
      <c r="F706" s="729"/>
      <c r="G706" s="723"/>
      <c r="H706" s="723"/>
      <c r="I706" s="723"/>
      <c r="J706" s="723"/>
      <c r="K706" s="723"/>
      <c r="L706" s="723"/>
      <c r="M706" s="723"/>
      <c r="N706" s="723"/>
      <c r="O706" s="723"/>
      <c r="P706" s="723"/>
      <c r="Q706" s="723"/>
      <c r="R706" s="723"/>
      <c r="S706" s="723"/>
      <c r="T706" s="723"/>
      <c r="U706" s="723"/>
      <c r="V706" s="723"/>
      <c r="W706" s="723"/>
      <c r="X706" s="723"/>
      <c r="Y706" s="723"/>
      <c r="Z706" s="723"/>
    </row>
    <row r="707">
      <c r="A707" s="705"/>
      <c r="B707" s="705"/>
      <c r="C707" s="705"/>
      <c r="D707" s="705"/>
      <c r="E707" s="729"/>
      <c r="F707" s="729"/>
      <c r="G707" s="723"/>
      <c r="H707" s="723"/>
      <c r="I707" s="723"/>
      <c r="J707" s="723"/>
      <c r="K707" s="723"/>
      <c r="L707" s="723"/>
      <c r="M707" s="723"/>
      <c r="N707" s="723"/>
      <c r="O707" s="723"/>
      <c r="P707" s="723"/>
      <c r="Q707" s="723"/>
      <c r="R707" s="723"/>
      <c r="S707" s="723"/>
      <c r="T707" s="723"/>
      <c r="U707" s="723"/>
      <c r="V707" s="723"/>
      <c r="W707" s="723"/>
      <c r="X707" s="723"/>
      <c r="Y707" s="723"/>
      <c r="Z707" s="723"/>
    </row>
    <row r="708">
      <c r="A708" s="705"/>
      <c r="B708" s="705"/>
      <c r="C708" s="705"/>
      <c r="D708" s="705"/>
      <c r="E708" s="729"/>
      <c r="F708" s="729"/>
      <c r="G708" s="723"/>
      <c r="H708" s="723"/>
      <c r="I708" s="723"/>
      <c r="J708" s="723"/>
      <c r="K708" s="723"/>
      <c r="L708" s="723"/>
      <c r="M708" s="723"/>
      <c r="N708" s="723"/>
      <c r="O708" s="723"/>
      <c r="P708" s="723"/>
      <c r="Q708" s="723"/>
      <c r="R708" s="723"/>
      <c r="S708" s="723"/>
      <c r="T708" s="723"/>
      <c r="U708" s="723"/>
      <c r="V708" s="723"/>
      <c r="W708" s="723"/>
      <c r="X708" s="723"/>
      <c r="Y708" s="723"/>
      <c r="Z708" s="723"/>
    </row>
    <row r="709">
      <c r="A709" s="705"/>
      <c r="B709" s="705"/>
      <c r="C709" s="705"/>
      <c r="D709" s="705"/>
      <c r="E709" s="729"/>
      <c r="F709" s="729"/>
      <c r="G709" s="723"/>
      <c r="H709" s="723"/>
      <c r="I709" s="723"/>
      <c r="J709" s="723"/>
      <c r="K709" s="723"/>
      <c r="L709" s="723"/>
      <c r="M709" s="723"/>
      <c r="N709" s="723"/>
      <c r="O709" s="723"/>
      <c r="P709" s="723"/>
      <c r="Q709" s="723"/>
      <c r="R709" s="723"/>
      <c r="S709" s="723"/>
      <c r="T709" s="723"/>
      <c r="U709" s="723"/>
      <c r="V709" s="723"/>
      <c r="W709" s="723"/>
      <c r="X709" s="723"/>
      <c r="Y709" s="723"/>
      <c r="Z709" s="723"/>
    </row>
    <row r="710">
      <c r="A710" s="705"/>
      <c r="B710" s="705"/>
      <c r="C710" s="705"/>
      <c r="D710" s="705"/>
      <c r="E710" s="729"/>
      <c r="F710" s="729"/>
      <c r="G710" s="723"/>
      <c r="H710" s="723"/>
      <c r="I710" s="723"/>
      <c r="J710" s="723"/>
      <c r="K710" s="723"/>
      <c r="L710" s="723"/>
      <c r="M710" s="723"/>
      <c r="N710" s="723"/>
      <c r="O710" s="723"/>
      <c r="P710" s="723"/>
      <c r="Q710" s="723"/>
      <c r="R710" s="723"/>
      <c r="S710" s="723"/>
      <c r="T710" s="723"/>
      <c r="U710" s="723"/>
      <c r="V710" s="723"/>
      <c r="W710" s="723"/>
      <c r="X710" s="723"/>
      <c r="Y710" s="723"/>
      <c r="Z710" s="723"/>
    </row>
    <row r="711">
      <c r="A711" s="705"/>
      <c r="B711" s="705"/>
      <c r="C711" s="705"/>
      <c r="D711" s="705"/>
      <c r="E711" s="729"/>
      <c r="F711" s="729"/>
      <c r="G711" s="723"/>
      <c r="H711" s="723"/>
      <c r="I711" s="723"/>
      <c r="J711" s="723"/>
      <c r="K711" s="723"/>
      <c r="L711" s="723"/>
      <c r="M711" s="723"/>
      <c r="N711" s="723"/>
      <c r="O711" s="723"/>
      <c r="P711" s="723"/>
      <c r="Q711" s="723"/>
      <c r="R711" s="723"/>
      <c r="S711" s="723"/>
      <c r="T711" s="723"/>
      <c r="U711" s="723"/>
      <c r="V711" s="723"/>
      <c r="W711" s="723"/>
      <c r="X711" s="723"/>
      <c r="Y711" s="723"/>
      <c r="Z711" s="723"/>
    </row>
    <row r="712">
      <c r="A712" s="705"/>
      <c r="B712" s="705"/>
      <c r="C712" s="705"/>
      <c r="D712" s="705"/>
      <c r="E712" s="729"/>
      <c r="F712" s="729"/>
      <c r="G712" s="723"/>
      <c r="H712" s="723"/>
      <c r="I712" s="723"/>
      <c r="J712" s="723"/>
      <c r="K712" s="723"/>
      <c r="L712" s="723"/>
      <c r="M712" s="723"/>
      <c r="N712" s="723"/>
      <c r="O712" s="723"/>
      <c r="P712" s="723"/>
      <c r="Q712" s="723"/>
      <c r="R712" s="723"/>
      <c r="S712" s="723"/>
      <c r="T712" s="723"/>
      <c r="U712" s="723"/>
      <c r="V712" s="723"/>
      <c r="W712" s="723"/>
      <c r="X712" s="723"/>
      <c r="Y712" s="723"/>
      <c r="Z712" s="723"/>
    </row>
    <row r="713">
      <c r="A713" s="705"/>
      <c r="B713" s="705"/>
      <c r="C713" s="705"/>
      <c r="D713" s="705"/>
      <c r="E713" s="729"/>
      <c r="F713" s="729"/>
      <c r="G713" s="723"/>
      <c r="H713" s="723"/>
      <c r="I713" s="723"/>
      <c r="J713" s="723"/>
      <c r="K713" s="723"/>
      <c r="L713" s="723"/>
      <c r="M713" s="723"/>
      <c r="N713" s="723"/>
      <c r="O713" s="723"/>
      <c r="P713" s="723"/>
      <c r="Q713" s="723"/>
      <c r="R713" s="723"/>
      <c r="S713" s="723"/>
      <c r="T713" s="723"/>
      <c r="U713" s="723"/>
      <c r="V713" s="723"/>
      <c r="W713" s="723"/>
      <c r="X713" s="723"/>
      <c r="Y713" s="723"/>
      <c r="Z713" s="723"/>
    </row>
    <row r="714">
      <c r="A714" s="705"/>
      <c r="B714" s="705"/>
      <c r="C714" s="705"/>
      <c r="D714" s="705"/>
      <c r="E714" s="729"/>
      <c r="F714" s="729"/>
      <c r="G714" s="723"/>
      <c r="H714" s="723"/>
      <c r="I714" s="723"/>
      <c r="J714" s="723"/>
      <c r="K714" s="723"/>
      <c r="L714" s="723"/>
      <c r="M714" s="723"/>
      <c r="N714" s="723"/>
      <c r="O714" s="723"/>
      <c r="P714" s="723"/>
      <c r="Q714" s="723"/>
      <c r="R714" s="723"/>
      <c r="S714" s="723"/>
      <c r="T714" s="723"/>
      <c r="U714" s="723"/>
      <c r="V714" s="723"/>
      <c r="W714" s="723"/>
      <c r="X714" s="723"/>
      <c r="Y714" s="723"/>
      <c r="Z714" s="723"/>
    </row>
    <row r="715">
      <c r="A715" s="705"/>
      <c r="B715" s="705"/>
      <c r="C715" s="705"/>
      <c r="D715" s="705"/>
      <c r="E715" s="729"/>
      <c r="F715" s="729"/>
      <c r="G715" s="723"/>
      <c r="H715" s="723"/>
      <c r="I715" s="723"/>
      <c r="J715" s="723"/>
      <c r="K715" s="723"/>
      <c r="L715" s="723"/>
      <c r="M715" s="723"/>
      <c r="N715" s="723"/>
      <c r="O715" s="723"/>
      <c r="P715" s="723"/>
      <c r="Q715" s="723"/>
      <c r="R715" s="723"/>
      <c r="S715" s="723"/>
      <c r="T715" s="723"/>
      <c r="U715" s="723"/>
      <c r="V715" s="723"/>
      <c r="W715" s="723"/>
      <c r="X715" s="723"/>
      <c r="Y715" s="723"/>
      <c r="Z715" s="723"/>
    </row>
    <row r="716">
      <c r="A716" s="705"/>
      <c r="B716" s="705"/>
      <c r="C716" s="705"/>
      <c r="D716" s="705"/>
      <c r="E716" s="729"/>
      <c r="F716" s="729"/>
      <c r="G716" s="723"/>
      <c r="H716" s="723"/>
      <c r="I716" s="723"/>
      <c r="J716" s="723"/>
      <c r="K716" s="723"/>
      <c r="L716" s="723"/>
      <c r="M716" s="723"/>
      <c r="N716" s="723"/>
      <c r="O716" s="723"/>
      <c r="P716" s="723"/>
      <c r="Q716" s="723"/>
      <c r="R716" s="723"/>
      <c r="S716" s="723"/>
      <c r="T716" s="723"/>
      <c r="U716" s="723"/>
      <c r="V716" s="723"/>
      <c r="W716" s="723"/>
      <c r="X716" s="723"/>
      <c r="Y716" s="723"/>
      <c r="Z716" s="723"/>
    </row>
    <row r="717">
      <c r="A717" s="705"/>
      <c r="B717" s="705"/>
      <c r="C717" s="705"/>
      <c r="D717" s="705"/>
      <c r="E717" s="729"/>
      <c r="F717" s="729"/>
      <c r="G717" s="723"/>
      <c r="H717" s="723"/>
      <c r="I717" s="723"/>
      <c r="J717" s="723"/>
      <c r="K717" s="723"/>
      <c r="L717" s="723"/>
      <c r="M717" s="723"/>
      <c r="N717" s="723"/>
      <c r="O717" s="723"/>
      <c r="P717" s="723"/>
      <c r="Q717" s="723"/>
      <c r="R717" s="723"/>
      <c r="S717" s="723"/>
      <c r="T717" s="723"/>
      <c r="U717" s="723"/>
      <c r="V717" s="723"/>
      <c r="W717" s="723"/>
      <c r="X717" s="723"/>
      <c r="Y717" s="723"/>
      <c r="Z717" s="723"/>
    </row>
    <row r="718">
      <c r="A718" s="705"/>
      <c r="B718" s="705"/>
      <c r="C718" s="705"/>
      <c r="D718" s="705"/>
      <c r="E718" s="729"/>
      <c r="F718" s="729"/>
      <c r="G718" s="723"/>
      <c r="H718" s="723"/>
      <c r="I718" s="723"/>
      <c r="J718" s="723"/>
      <c r="K718" s="723"/>
      <c r="L718" s="723"/>
      <c r="M718" s="723"/>
      <c r="N718" s="723"/>
      <c r="O718" s="723"/>
      <c r="P718" s="723"/>
      <c r="Q718" s="723"/>
      <c r="R718" s="723"/>
      <c r="S718" s="723"/>
      <c r="T718" s="723"/>
      <c r="U718" s="723"/>
      <c r="V718" s="723"/>
      <c r="W718" s="723"/>
      <c r="X718" s="723"/>
      <c r="Y718" s="723"/>
      <c r="Z718" s="723"/>
    </row>
    <row r="719">
      <c r="A719" s="705"/>
      <c r="B719" s="705"/>
      <c r="C719" s="705"/>
      <c r="D719" s="705"/>
      <c r="E719" s="729"/>
      <c r="F719" s="729"/>
      <c r="G719" s="723"/>
      <c r="H719" s="723"/>
      <c r="I719" s="723"/>
      <c r="J719" s="723"/>
      <c r="K719" s="723"/>
      <c r="L719" s="723"/>
      <c r="M719" s="723"/>
      <c r="N719" s="723"/>
      <c r="O719" s="723"/>
      <c r="P719" s="723"/>
      <c r="Q719" s="723"/>
      <c r="R719" s="723"/>
      <c r="S719" s="723"/>
      <c r="T719" s="723"/>
      <c r="U719" s="723"/>
      <c r="V719" s="723"/>
      <c r="W719" s="723"/>
      <c r="X719" s="723"/>
      <c r="Y719" s="723"/>
      <c r="Z719" s="723"/>
    </row>
    <row r="720">
      <c r="A720" s="705"/>
      <c r="B720" s="705"/>
      <c r="C720" s="705"/>
      <c r="D720" s="705"/>
      <c r="E720" s="729"/>
      <c r="F720" s="729"/>
      <c r="G720" s="723"/>
      <c r="H720" s="723"/>
      <c r="I720" s="723"/>
      <c r="J720" s="723"/>
      <c r="K720" s="723"/>
      <c r="L720" s="723"/>
      <c r="M720" s="723"/>
      <c r="N720" s="723"/>
      <c r="O720" s="723"/>
      <c r="P720" s="723"/>
      <c r="Q720" s="723"/>
      <c r="R720" s="723"/>
      <c r="S720" s="723"/>
      <c r="T720" s="723"/>
      <c r="U720" s="723"/>
      <c r="V720" s="723"/>
      <c r="W720" s="723"/>
      <c r="X720" s="723"/>
      <c r="Y720" s="723"/>
      <c r="Z720" s="723"/>
    </row>
    <row r="721">
      <c r="A721" s="705"/>
      <c r="B721" s="705"/>
      <c r="C721" s="705"/>
      <c r="D721" s="705"/>
      <c r="E721" s="729"/>
      <c r="F721" s="729"/>
      <c r="G721" s="723"/>
      <c r="H721" s="723"/>
      <c r="I721" s="723"/>
      <c r="J721" s="723"/>
      <c r="K721" s="723"/>
      <c r="L721" s="723"/>
      <c r="M721" s="723"/>
      <c r="N721" s="723"/>
      <c r="O721" s="723"/>
      <c r="P721" s="723"/>
      <c r="Q721" s="723"/>
      <c r="R721" s="723"/>
      <c r="S721" s="723"/>
      <c r="T721" s="723"/>
      <c r="U721" s="723"/>
      <c r="V721" s="723"/>
      <c r="W721" s="723"/>
      <c r="X721" s="723"/>
      <c r="Y721" s="723"/>
      <c r="Z721" s="723"/>
    </row>
    <row r="722">
      <c r="A722" s="705"/>
      <c r="B722" s="705"/>
      <c r="C722" s="705"/>
      <c r="D722" s="705"/>
      <c r="E722" s="729"/>
      <c r="F722" s="729"/>
      <c r="G722" s="723"/>
      <c r="H722" s="723"/>
      <c r="I722" s="723"/>
      <c r="J722" s="723"/>
      <c r="K722" s="723"/>
      <c r="L722" s="723"/>
      <c r="M722" s="723"/>
      <c r="N722" s="723"/>
      <c r="O722" s="723"/>
      <c r="P722" s="723"/>
      <c r="Q722" s="723"/>
      <c r="R722" s="723"/>
      <c r="S722" s="723"/>
      <c r="T722" s="723"/>
      <c r="U722" s="723"/>
      <c r="V722" s="723"/>
      <c r="W722" s="723"/>
      <c r="X722" s="723"/>
      <c r="Y722" s="723"/>
      <c r="Z722" s="723"/>
    </row>
    <row r="723">
      <c r="A723" s="705"/>
      <c r="B723" s="705"/>
      <c r="C723" s="705"/>
      <c r="D723" s="705"/>
      <c r="E723" s="729"/>
      <c r="F723" s="729"/>
      <c r="G723" s="723"/>
      <c r="H723" s="723"/>
      <c r="I723" s="723"/>
      <c r="J723" s="723"/>
      <c r="K723" s="723"/>
      <c r="L723" s="723"/>
      <c r="M723" s="723"/>
      <c r="N723" s="723"/>
      <c r="O723" s="723"/>
      <c r="P723" s="723"/>
      <c r="Q723" s="723"/>
      <c r="R723" s="723"/>
      <c r="S723" s="723"/>
      <c r="T723" s="723"/>
      <c r="U723" s="723"/>
      <c r="V723" s="723"/>
      <c r="W723" s="723"/>
      <c r="X723" s="723"/>
      <c r="Y723" s="723"/>
      <c r="Z723" s="723"/>
    </row>
    <row r="724">
      <c r="A724" s="705"/>
      <c r="B724" s="705"/>
      <c r="C724" s="705"/>
      <c r="D724" s="705"/>
      <c r="E724" s="729"/>
      <c r="F724" s="729"/>
      <c r="G724" s="723"/>
      <c r="H724" s="723"/>
      <c r="I724" s="723"/>
      <c r="J724" s="723"/>
      <c r="K724" s="723"/>
      <c r="L724" s="723"/>
      <c r="M724" s="723"/>
      <c r="N724" s="723"/>
      <c r="O724" s="723"/>
      <c r="P724" s="723"/>
      <c r="Q724" s="723"/>
      <c r="R724" s="723"/>
      <c r="S724" s="723"/>
      <c r="T724" s="723"/>
      <c r="U724" s="723"/>
      <c r="V724" s="723"/>
      <c r="W724" s="723"/>
      <c r="X724" s="723"/>
      <c r="Y724" s="723"/>
      <c r="Z724" s="723"/>
    </row>
    <row r="725">
      <c r="A725" s="705"/>
      <c r="B725" s="705"/>
      <c r="C725" s="705"/>
      <c r="D725" s="705"/>
      <c r="E725" s="729"/>
      <c r="F725" s="729"/>
      <c r="G725" s="723"/>
      <c r="H725" s="723"/>
      <c r="I725" s="723"/>
      <c r="J725" s="723"/>
      <c r="K725" s="723"/>
      <c r="L725" s="723"/>
      <c r="M725" s="723"/>
      <c r="N725" s="723"/>
      <c r="O725" s="723"/>
      <c r="P725" s="723"/>
      <c r="Q725" s="723"/>
      <c r="R725" s="723"/>
      <c r="S725" s="723"/>
      <c r="T725" s="723"/>
      <c r="U725" s="723"/>
      <c r="V725" s="723"/>
      <c r="W725" s="723"/>
      <c r="X725" s="723"/>
      <c r="Y725" s="723"/>
      <c r="Z725" s="723"/>
    </row>
    <row r="726">
      <c r="A726" s="705"/>
      <c r="B726" s="705"/>
      <c r="C726" s="705"/>
      <c r="D726" s="705"/>
      <c r="E726" s="729"/>
      <c r="F726" s="729"/>
      <c r="G726" s="723"/>
      <c r="H726" s="723"/>
      <c r="I726" s="723"/>
      <c r="J726" s="723"/>
      <c r="K726" s="723"/>
      <c r="L726" s="723"/>
      <c r="M726" s="723"/>
      <c r="N726" s="723"/>
      <c r="O726" s="723"/>
      <c r="P726" s="723"/>
      <c r="Q726" s="723"/>
      <c r="R726" s="723"/>
      <c r="S726" s="723"/>
      <c r="T726" s="723"/>
      <c r="U726" s="723"/>
      <c r="V726" s="723"/>
      <c r="W726" s="723"/>
      <c r="X726" s="723"/>
      <c r="Y726" s="723"/>
      <c r="Z726" s="723"/>
    </row>
    <row r="727">
      <c r="A727" s="705"/>
      <c r="B727" s="705"/>
      <c r="C727" s="705"/>
      <c r="D727" s="705"/>
      <c r="E727" s="729"/>
      <c r="F727" s="729"/>
      <c r="G727" s="723"/>
      <c r="H727" s="723"/>
      <c r="I727" s="723"/>
      <c r="J727" s="723"/>
      <c r="K727" s="723"/>
      <c r="L727" s="723"/>
      <c r="M727" s="723"/>
      <c r="N727" s="723"/>
      <c r="O727" s="723"/>
      <c r="P727" s="723"/>
      <c r="Q727" s="723"/>
      <c r="R727" s="723"/>
      <c r="S727" s="723"/>
      <c r="T727" s="723"/>
      <c r="U727" s="723"/>
      <c r="V727" s="723"/>
      <c r="W727" s="723"/>
      <c r="X727" s="723"/>
      <c r="Y727" s="723"/>
      <c r="Z727" s="723"/>
    </row>
    <row r="728">
      <c r="A728" s="705"/>
      <c r="B728" s="705"/>
      <c r="C728" s="705"/>
      <c r="D728" s="705"/>
      <c r="E728" s="729"/>
      <c r="F728" s="729"/>
      <c r="G728" s="723"/>
      <c r="H728" s="723"/>
      <c r="I728" s="723"/>
      <c r="J728" s="723"/>
      <c r="K728" s="723"/>
      <c r="L728" s="723"/>
      <c r="M728" s="723"/>
      <c r="N728" s="723"/>
      <c r="O728" s="723"/>
      <c r="P728" s="723"/>
      <c r="Q728" s="723"/>
      <c r="R728" s="723"/>
      <c r="S728" s="723"/>
      <c r="T728" s="723"/>
      <c r="U728" s="723"/>
      <c r="V728" s="723"/>
      <c r="W728" s="723"/>
      <c r="X728" s="723"/>
      <c r="Y728" s="723"/>
      <c r="Z728" s="723"/>
    </row>
    <row r="729">
      <c r="A729" s="705"/>
      <c r="B729" s="705"/>
      <c r="C729" s="705"/>
      <c r="D729" s="705"/>
      <c r="E729" s="729"/>
      <c r="F729" s="729"/>
      <c r="G729" s="723"/>
      <c r="H729" s="723"/>
      <c r="I729" s="723"/>
      <c r="J729" s="723"/>
      <c r="K729" s="723"/>
      <c r="L729" s="723"/>
      <c r="M729" s="723"/>
      <c r="N729" s="723"/>
      <c r="O729" s="723"/>
      <c r="P729" s="723"/>
      <c r="Q729" s="723"/>
      <c r="R729" s="723"/>
      <c r="S729" s="723"/>
      <c r="T729" s="723"/>
      <c r="U729" s="723"/>
      <c r="V729" s="723"/>
      <c r="W729" s="723"/>
      <c r="X729" s="723"/>
      <c r="Y729" s="723"/>
      <c r="Z729" s="723"/>
    </row>
    <row r="730">
      <c r="A730" s="705"/>
      <c r="B730" s="705"/>
      <c r="C730" s="705"/>
      <c r="D730" s="705"/>
      <c r="E730" s="729"/>
      <c r="F730" s="729"/>
      <c r="G730" s="723"/>
      <c r="H730" s="723"/>
      <c r="I730" s="723"/>
      <c r="J730" s="723"/>
      <c r="K730" s="723"/>
      <c r="L730" s="723"/>
      <c r="M730" s="723"/>
      <c r="N730" s="723"/>
      <c r="O730" s="723"/>
      <c r="P730" s="723"/>
      <c r="Q730" s="723"/>
      <c r="R730" s="723"/>
      <c r="S730" s="723"/>
      <c r="T730" s="723"/>
      <c r="U730" s="723"/>
      <c r="V730" s="723"/>
      <c r="W730" s="723"/>
      <c r="X730" s="723"/>
      <c r="Y730" s="723"/>
      <c r="Z730" s="723"/>
    </row>
    <row r="731">
      <c r="A731" s="705"/>
      <c r="B731" s="705"/>
      <c r="C731" s="705"/>
      <c r="D731" s="705"/>
      <c r="E731" s="729"/>
      <c r="F731" s="729"/>
      <c r="G731" s="723"/>
      <c r="H731" s="723"/>
      <c r="I731" s="723"/>
      <c r="J731" s="723"/>
      <c r="K731" s="723"/>
      <c r="L731" s="723"/>
      <c r="M731" s="723"/>
      <c r="N731" s="723"/>
      <c r="O731" s="723"/>
      <c r="P731" s="723"/>
      <c r="Q731" s="723"/>
      <c r="R731" s="723"/>
      <c r="S731" s="723"/>
      <c r="T731" s="723"/>
      <c r="U731" s="723"/>
      <c r="V731" s="723"/>
      <c r="W731" s="723"/>
      <c r="X731" s="723"/>
      <c r="Y731" s="723"/>
      <c r="Z731" s="723"/>
    </row>
    <row r="732">
      <c r="A732" s="705"/>
      <c r="B732" s="705"/>
      <c r="C732" s="705"/>
      <c r="D732" s="705"/>
      <c r="E732" s="729"/>
      <c r="F732" s="729"/>
      <c r="G732" s="723"/>
      <c r="H732" s="723"/>
      <c r="I732" s="723"/>
      <c r="J732" s="723"/>
      <c r="K732" s="723"/>
      <c r="L732" s="723"/>
      <c r="M732" s="723"/>
      <c r="N732" s="723"/>
      <c r="O732" s="723"/>
      <c r="P732" s="723"/>
      <c r="Q732" s="723"/>
      <c r="R732" s="723"/>
      <c r="S732" s="723"/>
      <c r="T732" s="723"/>
      <c r="U732" s="723"/>
      <c r="V732" s="723"/>
      <c r="W732" s="723"/>
      <c r="X732" s="723"/>
      <c r="Y732" s="723"/>
      <c r="Z732" s="723"/>
    </row>
    <row r="733">
      <c r="A733" s="705"/>
      <c r="B733" s="705"/>
      <c r="C733" s="705"/>
      <c r="D733" s="705"/>
      <c r="E733" s="729"/>
      <c r="F733" s="729"/>
      <c r="G733" s="723"/>
      <c r="H733" s="723"/>
      <c r="I733" s="723"/>
      <c r="J733" s="723"/>
      <c r="K733" s="723"/>
      <c r="L733" s="723"/>
      <c r="M733" s="723"/>
      <c r="N733" s="723"/>
      <c r="O733" s="723"/>
      <c r="P733" s="723"/>
      <c r="Q733" s="723"/>
      <c r="R733" s="723"/>
      <c r="S733" s="723"/>
      <c r="T733" s="723"/>
      <c r="U733" s="723"/>
      <c r="V733" s="723"/>
      <c r="W733" s="723"/>
      <c r="X733" s="723"/>
      <c r="Y733" s="723"/>
      <c r="Z733" s="723"/>
    </row>
    <row r="734">
      <c r="A734" s="705"/>
      <c r="B734" s="705"/>
      <c r="C734" s="705"/>
      <c r="D734" s="705"/>
      <c r="E734" s="729"/>
      <c r="F734" s="729"/>
      <c r="G734" s="723"/>
      <c r="H734" s="723"/>
      <c r="I734" s="723"/>
      <c r="J734" s="723"/>
      <c r="K734" s="723"/>
      <c r="L734" s="723"/>
      <c r="M734" s="723"/>
      <c r="N734" s="723"/>
      <c r="O734" s="723"/>
      <c r="P734" s="723"/>
      <c r="Q734" s="723"/>
      <c r="R734" s="723"/>
      <c r="S734" s="723"/>
      <c r="T734" s="723"/>
      <c r="U734" s="723"/>
      <c r="V734" s="723"/>
      <c r="W734" s="723"/>
      <c r="X734" s="723"/>
      <c r="Y734" s="723"/>
      <c r="Z734" s="723"/>
    </row>
    <row r="735">
      <c r="A735" s="705"/>
      <c r="B735" s="705"/>
      <c r="C735" s="705"/>
      <c r="D735" s="705"/>
      <c r="E735" s="729"/>
      <c r="F735" s="729"/>
      <c r="G735" s="723"/>
      <c r="H735" s="723"/>
      <c r="I735" s="723"/>
      <c r="J735" s="723"/>
      <c r="K735" s="723"/>
      <c r="L735" s="723"/>
      <c r="M735" s="723"/>
      <c r="N735" s="723"/>
      <c r="O735" s="723"/>
      <c r="P735" s="723"/>
      <c r="Q735" s="723"/>
      <c r="R735" s="723"/>
      <c r="S735" s="723"/>
      <c r="T735" s="723"/>
      <c r="U735" s="723"/>
      <c r="V735" s="723"/>
      <c r="W735" s="723"/>
      <c r="X735" s="723"/>
      <c r="Y735" s="723"/>
      <c r="Z735" s="723"/>
    </row>
    <row r="736">
      <c r="A736" s="705"/>
      <c r="B736" s="705"/>
      <c r="C736" s="705"/>
      <c r="D736" s="705"/>
      <c r="E736" s="729"/>
      <c r="F736" s="729"/>
      <c r="G736" s="723"/>
      <c r="H736" s="723"/>
      <c r="I736" s="723"/>
      <c r="J736" s="723"/>
      <c r="K736" s="723"/>
      <c r="L736" s="723"/>
      <c r="M736" s="723"/>
      <c r="N736" s="723"/>
      <c r="O736" s="723"/>
      <c r="P736" s="723"/>
      <c r="Q736" s="723"/>
      <c r="R736" s="723"/>
      <c r="S736" s="723"/>
      <c r="T736" s="723"/>
      <c r="U736" s="723"/>
      <c r="V736" s="723"/>
      <c r="W736" s="723"/>
      <c r="X736" s="723"/>
      <c r="Y736" s="723"/>
      <c r="Z736" s="723"/>
    </row>
    <row r="737">
      <c r="A737" s="705"/>
      <c r="B737" s="705"/>
      <c r="C737" s="705"/>
      <c r="D737" s="705"/>
      <c r="E737" s="729"/>
      <c r="F737" s="729"/>
      <c r="G737" s="723"/>
      <c r="H737" s="723"/>
      <c r="I737" s="723"/>
      <c r="J737" s="723"/>
      <c r="K737" s="723"/>
      <c r="L737" s="723"/>
      <c r="M737" s="723"/>
      <c r="N737" s="723"/>
      <c r="O737" s="723"/>
      <c r="P737" s="723"/>
      <c r="Q737" s="723"/>
      <c r="R737" s="723"/>
      <c r="S737" s="723"/>
      <c r="T737" s="723"/>
      <c r="U737" s="723"/>
      <c r="V737" s="723"/>
      <c r="W737" s="723"/>
      <c r="X737" s="723"/>
      <c r="Y737" s="723"/>
      <c r="Z737" s="723"/>
    </row>
    <row r="738">
      <c r="A738" s="705"/>
      <c r="B738" s="705"/>
      <c r="C738" s="705"/>
      <c r="D738" s="705"/>
      <c r="E738" s="729"/>
      <c r="F738" s="729"/>
      <c r="G738" s="723"/>
      <c r="H738" s="723"/>
      <c r="I738" s="723"/>
      <c r="J738" s="723"/>
      <c r="K738" s="723"/>
      <c r="L738" s="723"/>
      <c r="M738" s="723"/>
      <c r="N738" s="723"/>
      <c r="O738" s="723"/>
      <c r="P738" s="723"/>
      <c r="Q738" s="723"/>
      <c r="R738" s="723"/>
      <c r="S738" s="723"/>
      <c r="T738" s="723"/>
      <c r="U738" s="723"/>
      <c r="V738" s="723"/>
      <c r="W738" s="723"/>
      <c r="X738" s="723"/>
      <c r="Y738" s="723"/>
      <c r="Z738" s="723"/>
    </row>
    <row r="739">
      <c r="A739" s="705"/>
      <c r="B739" s="705"/>
      <c r="C739" s="705"/>
      <c r="D739" s="705"/>
      <c r="E739" s="729"/>
      <c r="F739" s="729"/>
      <c r="G739" s="723"/>
      <c r="H739" s="723"/>
      <c r="I739" s="723"/>
      <c r="J739" s="723"/>
      <c r="K739" s="723"/>
      <c r="L739" s="723"/>
      <c r="M739" s="723"/>
      <c r="N739" s="723"/>
      <c r="O739" s="723"/>
      <c r="P739" s="723"/>
      <c r="Q739" s="723"/>
      <c r="R739" s="723"/>
      <c r="S739" s="723"/>
      <c r="T739" s="723"/>
      <c r="U739" s="723"/>
      <c r="V739" s="723"/>
      <c r="W739" s="723"/>
      <c r="X739" s="723"/>
      <c r="Y739" s="723"/>
      <c r="Z739" s="723"/>
    </row>
    <row r="740">
      <c r="A740" s="705"/>
      <c r="B740" s="705"/>
      <c r="C740" s="705"/>
      <c r="D740" s="705"/>
      <c r="E740" s="729"/>
      <c r="F740" s="729"/>
      <c r="G740" s="723"/>
      <c r="H740" s="723"/>
      <c r="I740" s="723"/>
      <c r="J740" s="723"/>
      <c r="K740" s="723"/>
      <c r="L740" s="723"/>
      <c r="M740" s="723"/>
      <c r="N740" s="723"/>
      <c r="O740" s="723"/>
      <c r="P740" s="723"/>
      <c r="Q740" s="723"/>
      <c r="R740" s="723"/>
      <c r="S740" s="723"/>
      <c r="T740" s="723"/>
      <c r="U740" s="723"/>
      <c r="V740" s="723"/>
      <c r="W740" s="723"/>
      <c r="X740" s="723"/>
      <c r="Y740" s="723"/>
      <c r="Z740" s="723"/>
    </row>
    <row r="741">
      <c r="A741" s="705"/>
      <c r="B741" s="705"/>
      <c r="C741" s="705"/>
      <c r="D741" s="705"/>
      <c r="E741" s="729"/>
      <c r="F741" s="729"/>
      <c r="G741" s="723"/>
      <c r="H741" s="723"/>
      <c r="I741" s="723"/>
      <c r="J741" s="723"/>
      <c r="K741" s="723"/>
      <c r="L741" s="723"/>
      <c r="M741" s="723"/>
      <c r="N741" s="723"/>
      <c r="O741" s="723"/>
      <c r="P741" s="723"/>
      <c r="Q741" s="723"/>
      <c r="R741" s="723"/>
      <c r="S741" s="723"/>
      <c r="T741" s="723"/>
      <c r="U741" s="723"/>
      <c r="V741" s="723"/>
      <c r="W741" s="723"/>
      <c r="X741" s="723"/>
      <c r="Y741" s="723"/>
      <c r="Z741" s="723"/>
    </row>
    <row r="742">
      <c r="A742" s="705"/>
      <c r="B742" s="705"/>
      <c r="C742" s="705"/>
      <c r="D742" s="705"/>
      <c r="E742" s="729"/>
      <c r="F742" s="729"/>
      <c r="G742" s="723"/>
      <c r="H742" s="723"/>
      <c r="I742" s="723"/>
      <c r="J742" s="723"/>
      <c r="K742" s="723"/>
      <c r="L742" s="723"/>
      <c r="M742" s="723"/>
      <c r="N742" s="723"/>
      <c r="O742" s="723"/>
      <c r="P742" s="723"/>
      <c r="Q742" s="723"/>
      <c r="R742" s="723"/>
      <c r="S742" s="723"/>
      <c r="T742" s="723"/>
      <c r="U742" s="723"/>
      <c r="V742" s="723"/>
      <c r="W742" s="723"/>
      <c r="X742" s="723"/>
      <c r="Y742" s="723"/>
      <c r="Z742" s="723"/>
    </row>
    <row r="743">
      <c r="A743" s="705"/>
      <c r="B743" s="705"/>
      <c r="C743" s="705"/>
      <c r="D743" s="705"/>
      <c r="E743" s="729"/>
      <c r="F743" s="729"/>
      <c r="G743" s="723"/>
      <c r="H743" s="723"/>
      <c r="I743" s="723"/>
      <c r="J743" s="723"/>
      <c r="K743" s="723"/>
      <c r="L743" s="723"/>
      <c r="M743" s="723"/>
      <c r="N743" s="723"/>
      <c r="O743" s="723"/>
      <c r="P743" s="723"/>
      <c r="Q743" s="723"/>
      <c r="R743" s="723"/>
      <c r="S743" s="723"/>
      <c r="T743" s="723"/>
      <c r="U743" s="723"/>
      <c r="V743" s="723"/>
      <c r="W743" s="723"/>
      <c r="X743" s="723"/>
      <c r="Y743" s="723"/>
      <c r="Z743" s="723"/>
    </row>
    <row r="744">
      <c r="A744" s="705"/>
      <c r="B744" s="705"/>
      <c r="C744" s="705"/>
      <c r="D744" s="705"/>
      <c r="E744" s="729"/>
      <c r="F744" s="729"/>
      <c r="G744" s="723"/>
      <c r="H744" s="723"/>
      <c r="I744" s="723"/>
      <c r="J744" s="723"/>
      <c r="K744" s="723"/>
      <c r="L744" s="723"/>
      <c r="M744" s="723"/>
      <c r="N744" s="723"/>
      <c r="O744" s="723"/>
      <c r="P744" s="723"/>
      <c r="Q744" s="723"/>
      <c r="R744" s="723"/>
      <c r="S744" s="723"/>
      <c r="T744" s="723"/>
      <c r="U744" s="723"/>
      <c r="V744" s="723"/>
      <c r="W744" s="723"/>
      <c r="X744" s="723"/>
      <c r="Y744" s="723"/>
      <c r="Z744" s="723"/>
    </row>
    <row r="745">
      <c r="A745" s="705"/>
      <c r="B745" s="705"/>
      <c r="C745" s="705"/>
      <c r="D745" s="705"/>
      <c r="E745" s="729"/>
      <c r="F745" s="729"/>
      <c r="G745" s="723"/>
      <c r="H745" s="723"/>
      <c r="I745" s="723"/>
      <c r="J745" s="723"/>
      <c r="K745" s="723"/>
      <c r="L745" s="723"/>
      <c r="M745" s="723"/>
      <c r="N745" s="723"/>
      <c r="O745" s="723"/>
      <c r="P745" s="723"/>
      <c r="Q745" s="723"/>
      <c r="R745" s="723"/>
      <c r="S745" s="723"/>
      <c r="T745" s="723"/>
      <c r="U745" s="723"/>
      <c r="V745" s="723"/>
      <c r="W745" s="723"/>
      <c r="X745" s="723"/>
      <c r="Y745" s="723"/>
      <c r="Z745" s="723"/>
    </row>
    <row r="746">
      <c r="A746" s="705"/>
      <c r="B746" s="705"/>
      <c r="C746" s="705"/>
      <c r="D746" s="705"/>
      <c r="E746" s="729"/>
      <c r="F746" s="729"/>
      <c r="G746" s="723"/>
      <c r="H746" s="723"/>
      <c r="I746" s="723"/>
      <c r="J746" s="723"/>
      <c r="K746" s="723"/>
      <c r="L746" s="723"/>
      <c r="M746" s="723"/>
      <c r="N746" s="723"/>
      <c r="O746" s="723"/>
      <c r="P746" s="723"/>
      <c r="Q746" s="723"/>
      <c r="R746" s="723"/>
      <c r="S746" s="723"/>
      <c r="T746" s="723"/>
      <c r="U746" s="723"/>
      <c r="V746" s="723"/>
      <c r="W746" s="723"/>
      <c r="X746" s="723"/>
      <c r="Y746" s="723"/>
      <c r="Z746" s="723"/>
    </row>
    <row r="747">
      <c r="A747" s="705"/>
      <c r="B747" s="705"/>
      <c r="C747" s="705"/>
      <c r="D747" s="705"/>
      <c r="E747" s="729"/>
      <c r="F747" s="729"/>
      <c r="G747" s="723"/>
      <c r="H747" s="723"/>
      <c r="I747" s="723"/>
      <c r="J747" s="723"/>
      <c r="K747" s="723"/>
      <c r="L747" s="723"/>
      <c r="M747" s="723"/>
      <c r="N747" s="723"/>
      <c r="O747" s="723"/>
      <c r="P747" s="723"/>
      <c r="Q747" s="723"/>
      <c r="R747" s="723"/>
      <c r="S747" s="723"/>
      <c r="T747" s="723"/>
      <c r="U747" s="723"/>
      <c r="V747" s="723"/>
      <c r="W747" s="723"/>
      <c r="X747" s="723"/>
      <c r="Y747" s="723"/>
      <c r="Z747" s="723"/>
    </row>
    <row r="748">
      <c r="A748" s="705"/>
      <c r="B748" s="705"/>
      <c r="C748" s="705"/>
      <c r="D748" s="705"/>
      <c r="E748" s="729"/>
      <c r="F748" s="729"/>
      <c r="G748" s="723"/>
      <c r="H748" s="723"/>
      <c r="I748" s="723"/>
      <c r="J748" s="723"/>
      <c r="K748" s="723"/>
      <c r="L748" s="723"/>
      <c r="M748" s="723"/>
      <c r="N748" s="723"/>
      <c r="O748" s="723"/>
      <c r="P748" s="723"/>
      <c r="Q748" s="723"/>
      <c r="R748" s="723"/>
      <c r="S748" s="723"/>
      <c r="T748" s="723"/>
      <c r="U748" s="723"/>
      <c r="V748" s="723"/>
      <c r="W748" s="723"/>
      <c r="X748" s="723"/>
      <c r="Y748" s="723"/>
      <c r="Z748" s="723"/>
    </row>
    <row r="749">
      <c r="A749" s="705"/>
      <c r="B749" s="705"/>
      <c r="C749" s="705"/>
      <c r="D749" s="705"/>
      <c r="E749" s="729"/>
      <c r="F749" s="729"/>
      <c r="G749" s="723"/>
      <c r="H749" s="723"/>
      <c r="I749" s="723"/>
      <c r="J749" s="723"/>
      <c r="K749" s="723"/>
      <c r="L749" s="723"/>
      <c r="M749" s="723"/>
      <c r="N749" s="723"/>
      <c r="O749" s="723"/>
      <c r="P749" s="723"/>
      <c r="Q749" s="723"/>
      <c r="R749" s="723"/>
      <c r="S749" s="723"/>
      <c r="T749" s="723"/>
      <c r="U749" s="723"/>
      <c r="V749" s="723"/>
      <c r="W749" s="723"/>
      <c r="X749" s="723"/>
      <c r="Y749" s="723"/>
      <c r="Z749" s="723"/>
    </row>
    <row r="750">
      <c r="A750" s="705"/>
      <c r="B750" s="705"/>
      <c r="C750" s="705"/>
      <c r="D750" s="705"/>
      <c r="E750" s="729"/>
      <c r="F750" s="729"/>
      <c r="G750" s="723"/>
      <c r="H750" s="723"/>
      <c r="I750" s="723"/>
      <c r="J750" s="723"/>
      <c r="K750" s="723"/>
      <c r="L750" s="723"/>
      <c r="M750" s="723"/>
      <c r="N750" s="723"/>
      <c r="O750" s="723"/>
      <c r="P750" s="723"/>
      <c r="Q750" s="723"/>
      <c r="R750" s="723"/>
      <c r="S750" s="723"/>
      <c r="T750" s="723"/>
      <c r="U750" s="723"/>
      <c r="V750" s="723"/>
      <c r="W750" s="723"/>
      <c r="X750" s="723"/>
      <c r="Y750" s="723"/>
      <c r="Z750" s="723"/>
    </row>
    <row r="751">
      <c r="A751" s="705"/>
      <c r="B751" s="705"/>
      <c r="C751" s="705"/>
      <c r="D751" s="705"/>
      <c r="E751" s="729"/>
      <c r="F751" s="729"/>
      <c r="G751" s="723"/>
      <c r="H751" s="723"/>
      <c r="I751" s="723"/>
      <c r="J751" s="723"/>
      <c r="K751" s="723"/>
      <c r="L751" s="723"/>
      <c r="M751" s="723"/>
      <c r="N751" s="723"/>
      <c r="O751" s="723"/>
      <c r="P751" s="723"/>
      <c r="Q751" s="723"/>
      <c r="R751" s="723"/>
      <c r="S751" s="723"/>
      <c r="T751" s="723"/>
      <c r="U751" s="723"/>
      <c r="V751" s="723"/>
      <c r="W751" s="723"/>
      <c r="X751" s="723"/>
      <c r="Y751" s="723"/>
      <c r="Z751" s="723"/>
    </row>
    <row r="752">
      <c r="A752" s="705"/>
      <c r="B752" s="705"/>
      <c r="C752" s="705"/>
      <c r="D752" s="705"/>
      <c r="E752" s="729"/>
      <c r="F752" s="729"/>
      <c r="G752" s="723"/>
      <c r="H752" s="723"/>
      <c r="I752" s="723"/>
      <c r="J752" s="723"/>
      <c r="K752" s="723"/>
      <c r="L752" s="723"/>
      <c r="M752" s="723"/>
      <c r="N752" s="723"/>
      <c r="O752" s="723"/>
      <c r="P752" s="723"/>
      <c r="Q752" s="723"/>
      <c r="R752" s="723"/>
      <c r="S752" s="723"/>
      <c r="T752" s="723"/>
      <c r="U752" s="723"/>
      <c r="V752" s="723"/>
      <c r="W752" s="723"/>
      <c r="X752" s="723"/>
      <c r="Y752" s="723"/>
      <c r="Z752" s="723"/>
    </row>
    <row r="753">
      <c r="A753" s="705"/>
      <c r="B753" s="705"/>
      <c r="C753" s="705"/>
      <c r="D753" s="705"/>
      <c r="E753" s="729"/>
      <c r="F753" s="729"/>
      <c r="G753" s="723"/>
      <c r="H753" s="723"/>
      <c r="I753" s="723"/>
      <c r="J753" s="723"/>
      <c r="K753" s="723"/>
      <c r="L753" s="723"/>
      <c r="M753" s="723"/>
      <c r="N753" s="723"/>
      <c r="O753" s="723"/>
      <c r="P753" s="723"/>
      <c r="Q753" s="723"/>
      <c r="R753" s="723"/>
      <c r="S753" s="723"/>
      <c r="T753" s="723"/>
      <c r="U753" s="723"/>
      <c r="V753" s="723"/>
      <c r="W753" s="723"/>
      <c r="X753" s="723"/>
      <c r="Y753" s="723"/>
      <c r="Z753" s="723"/>
    </row>
    <row r="754">
      <c r="A754" s="705"/>
      <c r="B754" s="705"/>
      <c r="C754" s="705"/>
      <c r="D754" s="705"/>
      <c r="E754" s="729"/>
      <c r="F754" s="729"/>
      <c r="G754" s="723"/>
      <c r="H754" s="723"/>
      <c r="I754" s="723"/>
      <c r="J754" s="723"/>
      <c r="K754" s="723"/>
      <c r="L754" s="723"/>
      <c r="M754" s="723"/>
      <c r="N754" s="723"/>
      <c r="O754" s="723"/>
      <c r="P754" s="723"/>
      <c r="Q754" s="723"/>
      <c r="R754" s="723"/>
      <c r="S754" s="723"/>
      <c r="T754" s="723"/>
      <c r="U754" s="723"/>
      <c r="V754" s="723"/>
      <c r="W754" s="723"/>
      <c r="X754" s="723"/>
      <c r="Y754" s="723"/>
      <c r="Z754" s="723"/>
    </row>
    <row r="755">
      <c r="A755" s="705"/>
      <c r="B755" s="705"/>
      <c r="C755" s="705"/>
      <c r="D755" s="705"/>
      <c r="E755" s="729"/>
      <c r="F755" s="729"/>
      <c r="G755" s="723"/>
      <c r="H755" s="723"/>
      <c r="I755" s="723"/>
      <c r="J755" s="723"/>
      <c r="K755" s="723"/>
      <c r="L755" s="723"/>
      <c r="M755" s="723"/>
      <c r="N755" s="723"/>
      <c r="O755" s="723"/>
      <c r="P755" s="723"/>
      <c r="Q755" s="723"/>
      <c r="R755" s="723"/>
      <c r="S755" s="723"/>
      <c r="T755" s="723"/>
      <c r="U755" s="723"/>
      <c r="V755" s="723"/>
      <c r="W755" s="723"/>
      <c r="X755" s="723"/>
      <c r="Y755" s="723"/>
      <c r="Z755" s="723"/>
    </row>
    <row r="756">
      <c r="A756" s="705"/>
      <c r="B756" s="705"/>
      <c r="C756" s="705"/>
      <c r="D756" s="705"/>
      <c r="E756" s="729"/>
      <c r="F756" s="729"/>
      <c r="G756" s="723"/>
      <c r="H756" s="723"/>
      <c r="I756" s="723"/>
      <c r="J756" s="723"/>
      <c r="K756" s="723"/>
      <c r="L756" s="723"/>
      <c r="M756" s="723"/>
      <c r="N756" s="723"/>
      <c r="O756" s="723"/>
      <c r="P756" s="723"/>
      <c r="Q756" s="723"/>
      <c r="R756" s="723"/>
      <c r="S756" s="723"/>
      <c r="T756" s="723"/>
      <c r="U756" s="723"/>
      <c r="V756" s="723"/>
      <c r="W756" s="723"/>
      <c r="X756" s="723"/>
      <c r="Y756" s="723"/>
      <c r="Z756" s="723"/>
    </row>
    <row r="757">
      <c r="A757" s="705"/>
      <c r="B757" s="705"/>
      <c r="C757" s="705"/>
      <c r="D757" s="705"/>
      <c r="E757" s="729"/>
      <c r="F757" s="729"/>
      <c r="G757" s="723"/>
      <c r="H757" s="723"/>
      <c r="I757" s="723"/>
      <c r="J757" s="723"/>
      <c r="K757" s="723"/>
      <c r="L757" s="723"/>
      <c r="M757" s="723"/>
      <c r="N757" s="723"/>
      <c r="O757" s="723"/>
      <c r="P757" s="723"/>
      <c r="Q757" s="723"/>
      <c r="R757" s="723"/>
      <c r="S757" s="723"/>
      <c r="T757" s="723"/>
      <c r="U757" s="723"/>
      <c r="V757" s="723"/>
      <c r="W757" s="723"/>
      <c r="X757" s="723"/>
      <c r="Y757" s="723"/>
      <c r="Z757" s="723"/>
    </row>
    <row r="758">
      <c r="A758" s="705"/>
      <c r="B758" s="705"/>
      <c r="C758" s="705"/>
      <c r="D758" s="705"/>
      <c r="E758" s="729"/>
      <c r="F758" s="729"/>
      <c r="G758" s="723"/>
      <c r="H758" s="723"/>
      <c r="I758" s="723"/>
      <c r="J758" s="723"/>
      <c r="K758" s="723"/>
      <c r="L758" s="723"/>
      <c r="M758" s="723"/>
      <c r="N758" s="723"/>
      <c r="O758" s="723"/>
      <c r="P758" s="723"/>
      <c r="Q758" s="723"/>
      <c r="R758" s="723"/>
      <c r="S758" s="723"/>
      <c r="T758" s="723"/>
      <c r="U758" s="723"/>
      <c r="V758" s="723"/>
      <c r="W758" s="723"/>
      <c r="X758" s="723"/>
      <c r="Y758" s="723"/>
      <c r="Z758" s="723"/>
    </row>
    <row r="759">
      <c r="A759" s="705"/>
      <c r="B759" s="705"/>
      <c r="C759" s="705"/>
      <c r="D759" s="705"/>
      <c r="E759" s="729"/>
      <c r="F759" s="729"/>
      <c r="G759" s="723"/>
      <c r="H759" s="723"/>
      <c r="I759" s="723"/>
      <c r="J759" s="723"/>
      <c r="K759" s="723"/>
      <c r="L759" s="723"/>
      <c r="M759" s="723"/>
      <c r="N759" s="723"/>
      <c r="O759" s="723"/>
      <c r="P759" s="723"/>
      <c r="Q759" s="723"/>
      <c r="R759" s="723"/>
      <c r="S759" s="723"/>
      <c r="T759" s="723"/>
      <c r="U759" s="723"/>
      <c r="V759" s="723"/>
      <c r="W759" s="723"/>
      <c r="X759" s="723"/>
      <c r="Y759" s="723"/>
      <c r="Z759" s="723"/>
    </row>
    <row r="760">
      <c r="A760" s="705"/>
      <c r="B760" s="705"/>
      <c r="C760" s="705"/>
      <c r="D760" s="705"/>
      <c r="E760" s="729"/>
      <c r="F760" s="729"/>
      <c r="G760" s="723"/>
      <c r="H760" s="723"/>
      <c r="I760" s="723"/>
      <c r="J760" s="723"/>
      <c r="K760" s="723"/>
      <c r="L760" s="723"/>
      <c r="M760" s="723"/>
      <c r="N760" s="723"/>
      <c r="O760" s="723"/>
      <c r="P760" s="723"/>
      <c r="Q760" s="723"/>
      <c r="R760" s="723"/>
      <c r="S760" s="723"/>
      <c r="T760" s="723"/>
      <c r="U760" s="723"/>
      <c r="V760" s="723"/>
      <c r="W760" s="723"/>
      <c r="X760" s="723"/>
      <c r="Y760" s="723"/>
      <c r="Z760" s="723"/>
    </row>
    <row r="761">
      <c r="A761" s="705"/>
      <c r="B761" s="705"/>
      <c r="C761" s="705"/>
      <c r="D761" s="705"/>
      <c r="E761" s="729"/>
      <c r="F761" s="729"/>
      <c r="G761" s="723"/>
      <c r="H761" s="723"/>
      <c r="I761" s="723"/>
      <c r="J761" s="723"/>
      <c r="K761" s="723"/>
      <c r="L761" s="723"/>
      <c r="M761" s="723"/>
      <c r="N761" s="723"/>
      <c r="O761" s="723"/>
      <c r="P761" s="723"/>
      <c r="Q761" s="723"/>
      <c r="R761" s="723"/>
      <c r="S761" s="723"/>
      <c r="T761" s="723"/>
      <c r="U761" s="723"/>
      <c r="V761" s="723"/>
      <c r="W761" s="723"/>
      <c r="X761" s="723"/>
      <c r="Y761" s="723"/>
      <c r="Z761" s="723"/>
    </row>
    <row r="762">
      <c r="A762" s="705"/>
      <c r="B762" s="705"/>
      <c r="C762" s="705"/>
      <c r="D762" s="705"/>
      <c r="E762" s="729"/>
      <c r="F762" s="729"/>
      <c r="G762" s="723"/>
      <c r="H762" s="723"/>
      <c r="I762" s="723"/>
      <c r="J762" s="723"/>
      <c r="K762" s="723"/>
      <c r="L762" s="723"/>
      <c r="M762" s="723"/>
      <c r="N762" s="723"/>
      <c r="O762" s="723"/>
      <c r="P762" s="723"/>
      <c r="Q762" s="723"/>
      <c r="R762" s="723"/>
      <c r="S762" s="723"/>
      <c r="T762" s="723"/>
      <c r="U762" s="723"/>
      <c r="V762" s="723"/>
      <c r="W762" s="723"/>
      <c r="X762" s="723"/>
      <c r="Y762" s="723"/>
      <c r="Z762" s="723"/>
    </row>
    <row r="763">
      <c r="A763" s="705"/>
      <c r="B763" s="705"/>
      <c r="C763" s="705"/>
      <c r="D763" s="705"/>
      <c r="E763" s="729"/>
      <c r="F763" s="729"/>
      <c r="G763" s="723"/>
      <c r="H763" s="723"/>
      <c r="I763" s="723"/>
      <c r="J763" s="723"/>
      <c r="K763" s="723"/>
      <c r="L763" s="723"/>
      <c r="M763" s="723"/>
      <c r="N763" s="723"/>
      <c r="O763" s="723"/>
      <c r="P763" s="723"/>
      <c r="Q763" s="723"/>
      <c r="R763" s="723"/>
      <c r="S763" s="723"/>
      <c r="T763" s="723"/>
      <c r="U763" s="723"/>
      <c r="V763" s="723"/>
      <c r="W763" s="723"/>
      <c r="X763" s="723"/>
      <c r="Y763" s="723"/>
      <c r="Z763" s="723"/>
    </row>
    <row r="764">
      <c r="A764" s="705"/>
      <c r="B764" s="705"/>
      <c r="C764" s="705"/>
      <c r="D764" s="705"/>
      <c r="E764" s="729"/>
      <c r="F764" s="729"/>
      <c r="G764" s="723"/>
      <c r="H764" s="723"/>
      <c r="I764" s="723"/>
      <c r="J764" s="723"/>
      <c r="K764" s="723"/>
      <c r="L764" s="723"/>
      <c r="M764" s="723"/>
      <c r="N764" s="723"/>
      <c r="O764" s="723"/>
      <c r="P764" s="723"/>
      <c r="Q764" s="723"/>
      <c r="R764" s="723"/>
      <c r="S764" s="723"/>
      <c r="T764" s="723"/>
      <c r="U764" s="723"/>
      <c r="V764" s="723"/>
      <c r="W764" s="723"/>
      <c r="X764" s="723"/>
      <c r="Y764" s="723"/>
      <c r="Z764" s="723"/>
    </row>
    <row r="765">
      <c r="A765" s="705"/>
      <c r="B765" s="705"/>
      <c r="C765" s="705"/>
      <c r="D765" s="705"/>
      <c r="E765" s="729"/>
      <c r="F765" s="729"/>
      <c r="G765" s="723"/>
      <c r="H765" s="723"/>
      <c r="I765" s="723"/>
      <c r="J765" s="723"/>
      <c r="K765" s="723"/>
      <c r="L765" s="723"/>
      <c r="M765" s="723"/>
      <c r="N765" s="723"/>
      <c r="O765" s="723"/>
      <c r="P765" s="723"/>
      <c r="Q765" s="723"/>
      <c r="R765" s="723"/>
      <c r="S765" s="723"/>
      <c r="T765" s="723"/>
      <c r="U765" s="723"/>
      <c r="V765" s="723"/>
      <c r="W765" s="723"/>
      <c r="X765" s="723"/>
      <c r="Y765" s="723"/>
      <c r="Z765" s="723"/>
    </row>
    <row r="766">
      <c r="A766" s="705"/>
      <c r="B766" s="705"/>
      <c r="C766" s="705"/>
      <c r="D766" s="705"/>
      <c r="E766" s="729"/>
      <c r="F766" s="729"/>
      <c r="G766" s="723"/>
      <c r="H766" s="723"/>
      <c r="I766" s="723"/>
      <c r="J766" s="723"/>
      <c r="K766" s="723"/>
      <c r="L766" s="723"/>
      <c r="M766" s="723"/>
      <c r="N766" s="723"/>
      <c r="O766" s="723"/>
      <c r="P766" s="723"/>
      <c r="Q766" s="723"/>
      <c r="R766" s="723"/>
      <c r="S766" s="723"/>
      <c r="T766" s="723"/>
      <c r="U766" s="723"/>
      <c r="V766" s="723"/>
      <c r="W766" s="723"/>
      <c r="X766" s="723"/>
      <c r="Y766" s="723"/>
      <c r="Z766" s="723"/>
    </row>
    <row r="767">
      <c r="A767" s="705"/>
      <c r="B767" s="705"/>
      <c r="C767" s="705"/>
      <c r="D767" s="705"/>
      <c r="E767" s="729"/>
      <c r="F767" s="729"/>
      <c r="G767" s="723"/>
      <c r="H767" s="723"/>
      <c r="I767" s="723"/>
      <c r="J767" s="723"/>
      <c r="K767" s="723"/>
      <c r="L767" s="723"/>
      <c r="M767" s="723"/>
      <c r="N767" s="723"/>
      <c r="O767" s="723"/>
      <c r="P767" s="723"/>
      <c r="Q767" s="723"/>
      <c r="R767" s="723"/>
      <c r="S767" s="723"/>
      <c r="T767" s="723"/>
      <c r="U767" s="723"/>
      <c r="V767" s="723"/>
      <c r="W767" s="723"/>
      <c r="X767" s="723"/>
      <c r="Y767" s="723"/>
      <c r="Z767" s="723"/>
    </row>
    <row r="768">
      <c r="A768" s="705"/>
      <c r="B768" s="705"/>
      <c r="C768" s="705"/>
      <c r="D768" s="705"/>
      <c r="E768" s="729"/>
      <c r="F768" s="729"/>
      <c r="G768" s="723"/>
      <c r="H768" s="723"/>
      <c r="I768" s="723"/>
      <c r="J768" s="723"/>
      <c r="K768" s="723"/>
      <c r="L768" s="723"/>
      <c r="M768" s="723"/>
      <c r="N768" s="723"/>
      <c r="O768" s="723"/>
      <c r="P768" s="723"/>
      <c r="Q768" s="723"/>
      <c r="R768" s="723"/>
      <c r="S768" s="723"/>
      <c r="T768" s="723"/>
      <c r="U768" s="723"/>
      <c r="V768" s="723"/>
      <c r="W768" s="723"/>
      <c r="X768" s="723"/>
      <c r="Y768" s="723"/>
      <c r="Z768" s="723"/>
    </row>
    <row r="769">
      <c r="A769" s="705"/>
      <c r="B769" s="705"/>
      <c r="C769" s="705"/>
      <c r="D769" s="705"/>
      <c r="E769" s="729"/>
      <c r="F769" s="729"/>
      <c r="G769" s="723"/>
      <c r="H769" s="723"/>
      <c r="I769" s="723"/>
      <c r="J769" s="723"/>
      <c r="K769" s="723"/>
      <c r="L769" s="723"/>
      <c r="M769" s="723"/>
      <c r="N769" s="723"/>
      <c r="O769" s="723"/>
      <c r="P769" s="723"/>
      <c r="Q769" s="723"/>
      <c r="R769" s="723"/>
      <c r="S769" s="723"/>
      <c r="T769" s="723"/>
      <c r="U769" s="723"/>
      <c r="V769" s="723"/>
      <c r="W769" s="723"/>
      <c r="X769" s="723"/>
      <c r="Y769" s="723"/>
      <c r="Z769" s="723"/>
    </row>
    <row r="770">
      <c r="A770" s="705"/>
      <c r="B770" s="705"/>
      <c r="C770" s="705"/>
      <c r="D770" s="705"/>
      <c r="E770" s="729"/>
      <c r="F770" s="729"/>
      <c r="G770" s="723"/>
      <c r="H770" s="723"/>
      <c r="I770" s="723"/>
      <c r="J770" s="723"/>
      <c r="K770" s="723"/>
      <c r="L770" s="723"/>
      <c r="M770" s="723"/>
      <c r="N770" s="723"/>
      <c r="O770" s="723"/>
      <c r="P770" s="723"/>
      <c r="Q770" s="723"/>
      <c r="R770" s="723"/>
      <c r="S770" s="723"/>
      <c r="T770" s="723"/>
      <c r="U770" s="723"/>
      <c r="V770" s="723"/>
      <c r="W770" s="723"/>
      <c r="X770" s="723"/>
      <c r="Y770" s="723"/>
      <c r="Z770" s="723"/>
    </row>
    <row r="771">
      <c r="A771" s="705"/>
      <c r="B771" s="705"/>
      <c r="C771" s="705"/>
      <c r="D771" s="705"/>
      <c r="E771" s="729"/>
      <c r="F771" s="729"/>
      <c r="G771" s="723"/>
      <c r="H771" s="723"/>
      <c r="I771" s="723"/>
      <c r="J771" s="723"/>
      <c r="K771" s="723"/>
      <c r="L771" s="723"/>
      <c r="M771" s="723"/>
      <c r="N771" s="723"/>
      <c r="O771" s="723"/>
      <c r="P771" s="723"/>
      <c r="Q771" s="723"/>
      <c r="R771" s="723"/>
      <c r="S771" s="723"/>
      <c r="T771" s="723"/>
      <c r="U771" s="723"/>
      <c r="V771" s="723"/>
      <c r="W771" s="723"/>
      <c r="X771" s="723"/>
      <c r="Y771" s="723"/>
      <c r="Z771" s="723"/>
    </row>
    <row r="772">
      <c r="A772" s="705"/>
      <c r="B772" s="705"/>
      <c r="C772" s="705"/>
      <c r="D772" s="705"/>
      <c r="E772" s="729"/>
      <c r="F772" s="729"/>
      <c r="G772" s="723"/>
      <c r="H772" s="723"/>
      <c r="I772" s="723"/>
      <c r="J772" s="723"/>
      <c r="K772" s="723"/>
      <c r="L772" s="723"/>
      <c r="M772" s="723"/>
      <c r="N772" s="723"/>
      <c r="O772" s="723"/>
      <c r="P772" s="723"/>
      <c r="Q772" s="723"/>
      <c r="R772" s="723"/>
      <c r="S772" s="723"/>
      <c r="T772" s="723"/>
      <c r="U772" s="723"/>
      <c r="V772" s="723"/>
      <c r="W772" s="723"/>
      <c r="X772" s="723"/>
      <c r="Y772" s="723"/>
      <c r="Z772" s="723"/>
    </row>
    <row r="773">
      <c r="A773" s="705"/>
      <c r="B773" s="705"/>
      <c r="C773" s="705"/>
      <c r="D773" s="705"/>
      <c r="E773" s="729"/>
      <c r="F773" s="729"/>
      <c r="G773" s="723"/>
      <c r="H773" s="723"/>
      <c r="I773" s="723"/>
      <c r="J773" s="723"/>
      <c r="K773" s="723"/>
      <c r="L773" s="723"/>
      <c r="M773" s="723"/>
      <c r="N773" s="723"/>
      <c r="O773" s="723"/>
      <c r="P773" s="723"/>
      <c r="Q773" s="723"/>
      <c r="R773" s="723"/>
      <c r="S773" s="723"/>
      <c r="T773" s="723"/>
      <c r="U773" s="723"/>
      <c r="V773" s="723"/>
      <c r="W773" s="723"/>
      <c r="X773" s="723"/>
      <c r="Y773" s="723"/>
      <c r="Z773" s="723"/>
    </row>
    <row r="774">
      <c r="A774" s="705"/>
      <c r="B774" s="705"/>
      <c r="C774" s="705"/>
      <c r="D774" s="705"/>
      <c r="E774" s="729"/>
      <c r="F774" s="729"/>
      <c r="G774" s="723"/>
      <c r="H774" s="723"/>
      <c r="I774" s="723"/>
      <c r="J774" s="723"/>
      <c r="K774" s="723"/>
      <c r="L774" s="723"/>
      <c r="M774" s="723"/>
      <c r="N774" s="723"/>
      <c r="O774" s="723"/>
      <c r="P774" s="723"/>
      <c r="Q774" s="723"/>
      <c r="R774" s="723"/>
      <c r="S774" s="723"/>
      <c r="T774" s="723"/>
      <c r="U774" s="723"/>
      <c r="V774" s="723"/>
      <c r="W774" s="723"/>
      <c r="X774" s="723"/>
      <c r="Y774" s="723"/>
      <c r="Z774" s="723"/>
    </row>
    <row r="775">
      <c r="A775" s="705"/>
      <c r="B775" s="705"/>
      <c r="C775" s="705"/>
      <c r="D775" s="705"/>
      <c r="E775" s="729"/>
      <c r="F775" s="729"/>
      <c r="G775" s="723"/>
      <c r="H775" s="723"/>
      <c r="I775" s="723"/>
      <c r="J775" s="723"/>
      <c r="K775" s="723"/>
      <c r="L775" s="723"/>
      <c r="M775" s="723"/>
      <c r="N775" s="723"/>
      <c r="O775" s="723"/>
      <c r="P775" s="723"/>
      <c r="Q775" s="723"/>
      <c r="R775" s="723"/>
      <c r="S775" s="723"/>
      <c r="T775" s="723"/>
      <c r="U775" s="723"/>
      <c r="V775" s="723"/>
      <c r="W775" s="723"/>
      <c r="X775" s="723"/>
      <c r="Y775" s="723"/>
      <c r="Z775" s="723"/>
    </row>
    <row r="776">
      <c r="A776" s="705"/>
      <c r="B776" s="705"/>
      <c r="C776" s="705"/>
      <c r="D776" s="705"/>
      <c r="E776" s="729"/>
      <c r="F776" s="729"/>
      <c r="G776" s="723"/>
      <c r="H776" s="723"/>
      <c r="I776" s="723"/>
      <c r="J776" s="723"/>
      <c r="K776" s="723"/>
      <c r="L776" s="723"/>
      <c r="M776" s="723"/>
      <c r="N776" s="723"/>
      <c r="O776" s="723"/>
      <c r="P776" s="723"/>
      <c r="Q776" s="723"/>
      <c r="R776" s="723"/>
      <c r="S776" s="723"/>
      <c r="T776" s="723"/>
      <c r="U776" s="723"/>
      <c r="V776" s="723"/>
      <c r="W776" s="723"/>
      <c r="X776" s="723"/>
      <c r="Y776" s="723"/>
      <c r="Z776" s="723"/>
    </row>
    <row r="777">
      <c r="A777" s="705"/>
      <c r="B777" s="705"/>
      <c r="C777" s="705"/>
      <c r="D777" s="705"/>
      <c r="E777" s="729"/>
      <c r="F777" s="729"/>
      <c r="G777" s="723"/>
      <c r="H777" s="723"/>
      <c r="I777" s="723"/>
      <c r="J777" s="723"/>
      <c r="K777" s="723"/>
      <c r="L777" s="723"/>
      <c r="M777" s="723"/>
      <c r="N777" s="723"/>
      <c r="O777" s="723"/>
      <c r="P777" s="723"/>
      <c r="Q777" s="723"/>
      <c r="R777" s="723"/>
      <c r="S777" s="723"/>
      <c r="T777" s="723"/>
      <c r="U777" s="723"/>
      <c r="V777" s="723"/>
      <c r="W777" s="723"/>
      <c r="X777" s="723"/>
      <c r="Y777" s="723"/>
      <c r="Z777" s="723"/>
    </row>
    <row r="778">
      <c r="A778" s="705"/>
      <c r="B778" s="705"/>
      <c r="C778" s="705"/>
      <c r="D778" s="705"/>
      <c r="E778" s="729"/>
      <c r="F778" s="729"/>
      <c r="G778" s="723"/>
      <c r="H778" s="723"/>
      <c r="I778" s="723"/>
      <c r="J778" s="723"/>
      <c r="K778" s="723"/>
      <c r="L778" s="723"/>
      <c r="M778" s="723"/>
      <c r="N778" s="723"/>
      <c r="O778" s="723"/>
      <c r="P778" s="723"/>
      <c r="Q778" s="723"/>
      <c r="R778" s="723"/>
      <c r="S778" s="723"/>
      <c r="T778" s="723"/>
      <c r="U778" s="723"/>
      <c r="V778" s="723"/>
      <c r="W778" s="723"/>
      <c r="X778" s="723"/>
      <c r="Y778" s="723"/>
      <c r="Z778" s="723"/>
    </row>
    <row r="779">
      <c r="A779" s="705"/>
      <c r="B779" s="705"/>
      <c r="C779" s="705"/>
      <c r="D779" s="705"/>
      <c r="E779" s="729"/>
      <c r="F779" s="729"/>
      <c r="G779" s="723"/>
      <c r="H779" s="723"/>
      <c r="I779" s="723"/>
      <c r="J779" s="723"/>
      <c r="K779" s="723"/>
      <c r="L779" s="723"/>
      <c r="M779" s="723"/>
      <c r="N779" s="723"/>
      <c r="O779" s="723"/>
      <c r="P779" s="723"/>
      <c r="Q779" s="723"/>
      <c r="R779" s="723"/>
      <c r="S779" s="723"/>
      <c r="T779" s="723"/>
      <c r="U779" s="723"/>
      <c r="V779" s="723"/>
      <c r="W779" s="723"/>
      <c r="X779" s="723"/>
      <c r="Y779" s="723"/>
      <c r="Z779" s="723"/>
    </row>
    <row r="780">
      <c r="A780" s="705"/>
      <c r="B780" s="705"/>
      <c r="C780" s="705"/>
      <c r="D780" s="705"/>
      <c r="E780" s="729"/>
      <c r="F780" s="729"/>
      <c r="G780" s="723"/>
      <c r="H780" s="723"/>
      <c r="I780" s="723"/>
      <c r="J780" s="723"/>
      <c r="K780" s="723"/>
      <c r="L780" s="723"/>
      <c r="M780" s="723"/>
      <c r="N780" s="723"/>
      <c r="O780" s="723"/>
      <c r="P780" s="723"/>
      <c r="Q780" s="723"/>
      <c r="R780" s="723"/>
      <c r="S780" s="723"/>
      <c r="T780" s="723"/>
      <c r="U780" s="723"/>
      <c r="V780" s="723"/>
      <c r="W780" s="723"/>
      <c r="X780" s="723"/>
      <c r="Y780" s="723"/>
      <c r="Z780" s="723"/>
    </row>
    <row r="781">
      <c r="A781" s="705"/>
      <c r="B781" s="705"/>
      <c r="C781" s="705"/>
      <c r="D781" s="705"/>
      <c r="E781" s="729"/>
      <c r="F781" s="729"/>
      <c r="G781" s="723"/>
      <c r="H781" s="723"/>
      <c r="I781" s="723"/>
      <c r="J781" s="723"/>
      <c r="K781" s="723"/>
      <c r="L781" s="723"/>
      <c r="M781" s="723"/>
      <c r="N781" s="723"/>
      <c r="O781" s="723"/>
      <c r="P781" s="723"/>
      <c r="Q781" s="723"/>
      <c r="R781" s="723"/>
      <c r="S781" s="723"/>
      <c r="T781" s="723"/>
      <c r="U781" s="723"/>
      <c r="V781" s="723"/>
      <c r="W781" s="723"/>
      <c r="X781" s="723"/>
      <c r="Y781" s="723"/>
      <c r="Z781" s="723"/>
    </row>
    <row r="782">
      <c r="A782" s="705"/>
      <c r="B782" s="705"/>
      <c r="C782" s="705"/>
      <c r="D782" s="705"/>
      <c r="E782" s="729"/>
      <c r="F782" s="729"/>
      <c r="G782" s="723"/>
      <c r="H782" s="723"/>
      <c r="I782" s="723"/>
      <c r="J782" s="723"/>
      <c r="K782" s="723"/>
      <c r="L782" s="723"/>
      <c r="M782" s="723"/>
      <c r="N782" s="723"/>
      <c r="O782" s="723"/>
      <c r="P782" s="723"/>
      <c r="Q782" s="723"/>
      <c r="R782" s="723"/>
      <c r="S782" s="723"/>
      <c r="T782" s="723"/>
      <c r="U782" s="723"/>
      <c r="V782" s="723"/>
      <c r="W782" s="723"/>
      <c r="X782" s="723"/>
      <c r="Y782" s="723"/>
      <c r="Z782" s="723"/>
    </row>
    <row r="783">
      <c r="A783" s="705"/>
      <c r="B783" s="705"/>
      <c r="C783" s="705"/>
      <c r="D783" s="705"/>
      <c r="E783" s="729"/>
      <c r="F783" s="729"/>
      <c r="G783" s="723"/>
      <c r="H783" s="723"/>
      <c r="I783" s="723"/>
      <c r="J783" s="723"/>
      <c r="K783" s="723"/>
      <c r="L783" s="723"/>
      <c r="M783" s="723"/>
      <c r="N783" s="723"/>
      <c r="O783" s="723"/>
      <c r="P783" s="723"/>
      <c r="Q783" s="723"/>
      <c r="R783" s="723"/>
      <c r="S783" s="723"/>
      <c r="T783" s="723"/>
      <c r="U783" s="723"/>
      <c r="V783" s="723"/>
      <c r="W783" s="723"/>
      <c r="X783" s="723"/>
      <c r="Y783" s="723"/>
      <c r="Z783" s="723"/>
    </row>
    <row r="784">
      <c r="A784" s="705"/>
      <c r="B784" s="705"/>
      <c r="C784" s="705"/>
      <c r="D784" s="705"/>
      <c r="E784" s="729"/>
      <c r="F784" s="729"/>
      <c r="G784" s="723"/>
      <c r="H784" s="723"/>
      <c r="I784" s="723"/>
      <c r="J784" s="723"/>
      <c r="K784" s="723"/>
      <c r="L784" s="723"/>
      <c r="M784" s="723"/>
      <c r="N784" s="723"/>
      <c r="O784" s="723"/>
      <c r="P784" s="723"/>
      <c r="Q784" s="723"/>
      <c r="R784" s="723"/>
      <c r="S784" s="723"/>
      <c r="T784" s="723"/>
      <c r="U784" s="723"/>
      <c r="V784" s="723"/>
      <c r="W784" s="723"/>
      <c r="X784" s="723"/>
      <c r="Y784" s="723"/>
      <c r="Z784" s="723"/>
    </row>
    <row r="785">
      <c r="A785" s="705"/>
      <c r="B785" s="705"/>
      <c r="C785" s="705"/>
      <c r="D785" s="705"/>
      <c r="E785" s="729"/>
      <c r="F785" s="729"/>
      <c r="G785" s="723"/>
      <c r="H785" s="723"/>
      <c r="I785" s="723"/>
      <c r="J785" s="723"/>
      <c r="K785" s="723"/>
      <c r="L785" s="723"/>
      <c r="M785" s="723"/>
      <c r="N785" s="723"/>
      <c r="O785" s="723"/>
      <c r="P785" s="723"/>
      <c r="Q785" s="723"/>
      <c r="R785" s="723"/>
      <c r="S785" s="723"/>
      <c r="T785" s="723"/>
      <c r="U785" s="723"/>
      <c r="V785" s="723"/>
      <c r="W785" s="723"/>
      <c r="X785" s="723"/>
      <c r="Y785" s="723"/>
      <c r="Z785" s="723"/>
    </row>
    <row r="786">
      <c r="A786" s="705"/>
      <c r="B786" s="705"/>
      <c r="C786" s="705"/>
      <c r="D786" s="705"/>
      <c r="E786" s="729"/>
      <c r="F786" s="729"/>
      <c r="G786" s="723"/>
      <c r="H786" s="723"/>
      <c r="I786" s="723"/>
      <c r="J786" s="723"/>
      <c r="K786" s="723"/>
      <c r="L786" s="723"/>
      <c r="M786" s="723"/>
      <c r="N786" s="723"/>
      <c r="O786" s="723"/>
      <c r="P786" s="723"/>
      <c r="Q786" s="723"/>
      <c r="R786" s="723"/>
      <c r="S786" s="723"/>
      <c r="T786" s="723"/>
      <c r="U786" s="723"/>
      <c r="V786" s="723"/>
      <c r="W786" s="723"/>
      <c r="X786" s="723"/>
      <c r="Y786" s="723"/>
      <c r="Z786" s="723"/>
    </row>
    <row r="787">
      <c r="A787" s="705"/>
      <c r="B787" s="705"/>
      <c r="C787" s="705"/>
      <c r="D787" s="705"/>
      <c r="E787" s="729"/>
      <c r="F787" s="729"/>
      <c r="G787" s="723"/>
      <c r="H787" s="723"/>
      <c r="I787" s="723"/>
      <c r="J787" s="723"/>
      <c r="K787" s="723"/>
      <c r="L787" s="723"/>
      <c r="M787" s="723"/>
      <c r="N787" s="723"/>
      <c r="O787" s="723"/>
      <c r="P787" s="723"/>
      <c r="Q787" s="723"/>
      <c r="R787" s="723"/>
      <c r="S787" s="723"/>
      <c r="T787" s="723"/>
      <c r="U787" s="723"/>
      <c r="V787" s="723"/>
      <c r="W787" s="723"/>
      <c r="X787" s="723"/>
      <c r="Y787" s="723"/>
      <c r="Z787" s="723"/>
    </row>
    <row r="788">
      <c r="A788" s="705"/>
      <c r="B788" s="705"/>
      <c r="C788" s="705"/>
      <c r="D788" s="705"/>
      <c r="E788" s="729"/>
      <c r="F788" s="729"/>
      <c r="G788" s="723"/>
      <c r="H788" s="723"/>
      <c r="I788" s="723"/>
      <c r="J788" s="723"/>
      <c r="K788" s="723"/>
      <c r="L788" s="723"/>
      <c r="M788" s="723"/>
      <c r="N788" s="723"/>
      <c r="O788" s="723"/>
      <c r="P788" s="723"/>
      <c r="Q788" s="723"/>
      <c r="R788" s="723"/>
      <c r="S788" s="723"/>
      <c r="T788" s="723"/>
      <c r="U788" s="723"/>
      <c r="V788" s="723"/>
      <c r="W788" s="723"/>
      <c r="X788" s="723"/>
      <c r="Y788" s="723"/>
      <c r="Z788" s="723"/>
    </row>
    <row r="789">
      <c r="A789" s="705"/>
      <c r="B789" s="705"/>
      <c r="C789" s="705"/>
      <c r="D789" s="705"/>
      <c r="E789" s="729"/>
      <c r="F789" s="729"/>
      <c r="G789" s="723"/>
      <c r="H789" s="723"/>
      <c r="I789" s="723"/>
      <c r="J789" s="723"/>
      <c r="K789" s="723"/>
      <c r="L789" s="723"/>
      <c r="M789" s="723"/>
      <c r="N789" s="723"/>
      <c r="O789" s="723"/>
      <c r="P789" s="723"/>
      <c r="Q789" s="723"/>
      <c r="R789" s="723"/>
      <c r="S789" s="723"/>
      <c r="T789" s="723"/>
      <c r="U789" s="723"/>
      <c r="V789" s="723"/>
      <c r="W789" s="723"/>
      <c r="X789" s="723"/>
      <c r="Y789" s="723"/>
      <c r="Z789" s="723"/>
    </row>
    <row r="790">
      <c r="A790" s="705"/>
      <c r="B790" s="705"/>
      <c r="C790" s="705"/>
      <c r="D790" s="705"/>
      <c r="E790" s="729"/>
      <c r="F790" s="729"/>
      <c r="G790" s="723"/>
      <c r="H790" s="723"/>
      <c r="I790" s="723"/>
      <c r="J790" s="723"/>
      <c r="K790" s="723"/>
      <c r="L790" s="723"/>
      <c r="M790" s="723"/>
      <c r="N790" s="723"/>
      <c r="O790" s="723"/>
      <c r="P790" s="723"/>
      <c r="Q790" s="723"/>
      <c r="R790" s="723"/>
      <c r="S790" s="723"/>
      <c r="T790" s="723"/>
      <c r="U790" s="723"/>
      <c r="V790" s="723"/>
      <c r="W790" s="723"/>
      <c r="X790" s="723"/>
      <c r="Y790" s="723"/>
      <c r="Z790" s="723"/>
    </row>
    <row r="791">
      <c r="A791" s="705"/>
      <c r="B791" s="705"/>
      <c r="C791" s="705"/>
      <c r="D791" s="705"/>
      <c r="E791" s="729"/>
      <c r="F791" s="729"/>
      <c r="G791" s="723"/>
      <c r="H791" s="723"/>
      <c r="I791" s="723"/>
      <c r="J791" s="723"/>
      <c r="K791" s="723"/>
      <c r="L791" s="723"/>
      <c r="M791" s="723"/>
      <c r="N791" s="723"/>
      <c r="O791" s="723"/>
      <c r="P791" s="723"/>
      <c r="Q791" s="723"/>
      <c r="R791" s="723"/>
      <c r="S791" s="723"/>
      <c r="T791" s="723"/>
      <c r="U791" s="723"/>
      <c r="V791" s="723"/>
      <c r="W791" s="723"/>
      <c r="X791" s="723"/>
      <c r="Y791" s="723"/>
      <c r="Z791" s="723"/>
    </row>
    <row r="792">
      <c r="A792" s="705"/>
      <c r="B792" s="705"/>
      <c r="C792" s="705"/>
      <c r="D792" s="705"/>
      <c r="E792" s="729"/>
      <c r="F792" s="729"/>
      <c r="G792" s="723"/>
      <c r="H792" s="723"/>
      <c r="I792" s="723"/>
      <c r="J792" s="723"/>
      <c r="K792" s="723"/>
      <c r="L792" s="723"/>
      <c r="M792" s="723"/>
      <c r="N792" s="723"/>
      <c r="O792" s="723"/>
      <c r="P792" s="723"/>
      <c r="Q792" s="723"/>
      <c r="R792" s="723"/>
      <c r="S792" s="723"/>
      <c r="T792" s="723"/>
      <c r="U792" s="723"/>
      <c r="V792" s="723"/>
      <c r="W792" s="723"/>
      <c r="X792" s="723"/>
      <c r="Y792" s="723"/>
      <c r="Z792" s="723"/>
    </row>
    <row r="793">
      <c r="A793" s="705"/>
      <c r="B793" s="705"/>
      <c r="C793" s="705"/>
      <c r="D793" s="705"/>
      <c r="E793" s="729"/>
      <c r="F793" s="729"/>
      <c r="G793" s="723"/>
      <c r="H793" s="723"/>
      <c r="I793" s="723"/>
      <c r="J793" s="723"/>
      <c r="K793" s="723"/>
      <c r="L793" s="723"/>
      <c r="M793" s="723"/>
      <c r="N793" s="723"/>
      <c r="O793" s="723"/>
      <c r="P793" s="723"/>
      <c r="Q793" s="723"/>
      <c r="R793" s="723"/>
      <c r="S793" s="723"/>
      <c r="T793" s="723"/>
      <c r="U793" s="723"/>
      <c r="V793" s="723"/>
      <c r="W793" s="723"/>
      <c r="X793" s="723"/>
      <c r="Y793" s="723"/>
      <c r="Z793" s="723"/>
    </row>
    <row r="794">
      <c r="A794" s="705"/>
      <c r="B794" s="705"/>
      <c r="C794" s="705"/>
      <c r="D794" s="705"/>
      <c r="E794" s="729"/>
      <c r="F794" s="729"/>
      <c r="G794" s="723"/>
      <c r="H794" s="723"/>
      <c r="I794" s="723"/>
      <c r="J794" s="723"/>
      <c r="K794" s="723"/>
      <c r="L794" s="723"/>
      <c r="M794" s="723"/>
      <c r="N794" s="723"/>
      <c r="O794" s="723"/>
      <c r="P794" s="723"/>
      <c r="Q794" s="723"/>
      <c r="R794" s="723"/>
      <c r="S794" s="723"/>
      <c r="T794" s="723"/>
      <c r="U794" s="723"/>
      <c r="V794" s="723"/>
      <c r="W794" s="723"/>
      <c r="X794" s="723"/>
      <c r="Y794" s="723"/>
      <c r="Z794" s="723"/>
    </row>
    <row r="795">
      <c r="A795" s="705"/>
      <c r="B795" s="705"/>
      <c r="C795" s="705"/>
      <c r="D795" s="705"/>
      <c r="E795" s="729"/>
      <c r="F795" s="729"/>
      <c r="G795" s="723"/>
      <c r="H795" s="723"/>
      <c r="I795" s="723"/>
      <c r="J795" s="723"/>
      <c r="K795" s="723"/>
      <c r="L795" s="723"/>
      <c r="M795" s="723"/>
      <c r="N795" s="723"/>
      <c r="O795" s="723"/>
      <c r="P795" s="723"/>
      <c r="Q795" s="723"/>
      <c r="R795" s="723"/>
      <c r="S795" s="723"/>
      <c r="T795" s="723"/>
      <c r="U795" s="723"/>
      <c r="V795" s="723"/>
      <c r="W795" s="723"/>
      <c r="X795" s="723"/>
      <c r="Y795" s="723"/>
      <c r="Z795" s="723"/>
    </row>
    <row r="796">
      <c r="A796" s="705"/>
      <c r="B796" s="705"/>
      <c r="C796" s="705"/>
      <c r="D796" s="705"/>
      <c r="E796" s="729"/>
      <c r="F796" s="729"/>
      <c r="G796" s="723"/>
      <c r="H796" s="723"/>
      <c r="I796" s="723"/>
      <c r="J796" s="723"/>
      <c r="K796" s="723"/>
      <c r="L796" s="723"/>
      <c r="M796" s="723"/>
      <c r="N796" s="723"/>
      <c r="O796" s="723"/>
      <c r="P796" s="723"/>
      <c r="Q796" s="723"/>
      <c r="R796" s="723"/>
      <c r="S796" s="723"/>
      <c r="T796" s="723"/>
      <c r="U796" s="723"/>
      <c r="V796" s="723"/>
      <c r="W796" s="723"/>
      <c r="X796" s="723"/>
      <c r="Y796" s="723"/>
      <c r="Z796" s="723"/>
    </row>
    <row r="797">
      <c r="A797" s="705"/>
      <c r="B797" s="705"/>
      <c r="C797" s="705"/>
      <c r="D797" s="705"/>
      <c r="E797" s="729"/>
      <c r="F797" s="729"/>
      <c r="G797" s="723"/>
      <c r="H797" s="723"/>
      <c r="I797" s="723"/>
      <c r="J797" s="723"/>
      <c r="K797" s="723"/>
      <c r="L797" s="723"/>
      <c r="M797" s="723"/>
      <c r="N797" s="723"/>
      <c r="O797" s="723"/>
      <c r="P797" s="723"/>
      <c r="Q797" s="723"/>
      <c r="R797" s="723"/>
      <c r="S797" s="723"/>
      <c r="T797" s="723"/>
      <c r="U797" s="723"/>
      <c r="V797" s="723"/>
      <c r="W797" s="723"/>
      <c r="X797" s="723"/>
      <c r="Y797" s="723"/>
      <c r="Z797" s="723"/>
    </row>
    <row r="798">
      <c r="A798" s="705"/>
      <c r="B798" s="705"/>
      <c r="C798" s="705"/>
      <c r="D798" s="705"/>
      <c r="E798" s="729"/>
      <c r="F798" s="729"/>
      <c r="G798" s="723"/>
      <c r="H798" s="723"/>
      <c r="I798" s="723"/>
      <c r="J798" s="723"/>
      <c r="K798" s="723"/>
      <c r="L798" s="723"/>
      <c r="M798" s="723"/>
      <c r="N798" s="723"/>
      <c r="O798" s="723"/>
      <c r="P798" s="723"/>
      <c r="Q798" s="723"/>
      <c r="R798" s="723"/>
      <c r="S798" s="723"/>
      <c r="T798" s="723"/>
      <c r="U798" s="723"/>
      <c r="V798" s="723"/>
      <c r="W798" s="723"/>
      <c r="X798" s="723"/>
      <c r="Y798" s="723"/>
      <c r="Z798" s="723"/>
    </row>
    <row r="799">
      <c r="A799" s="705"/>
      <c r="B799" s="705"/>
      <c r="C799" s="705"/>
      <c r="D799" s="705"/>
      <c r="E799" s="729"/>
      <c r="F799" s="729"/>
      <c r="G799" s="723"/>
      <c r="H799" s="723"/>
      <c r="I799" s="723"/>
      <c r="J799" s="723"/>
      <c r="K799" s="723"/>
      <c r="L799" s="723"/>
      <c r="M799" s="723"/>
      <c r="N799" s="723"/>
      <c r="O799" s="723"/>
      <c r="P799" s="723"/>
      <c r="Q799" s="723"/>
      <c r="R799" s="723"/>
      <c r="S799" s="723"/>
      <c r="T799" s="723"/>
      <c r="U799" s="723"/>
      <c r="V799" s="723"/>
      <c r="W799" s="723"/>
      <c r="X799" s="723"/>
      <c r="Y799" s="723"/>
      <c r="Z799" s="723"/>
    </row>
    <row r="800">
      <c r="A800" s="705"/>
      <c r="B800" s="705"/>
      <c r="C800" s="705"/>
      <c r="D800" s="705"/>
      <c r="E800" s="729"/>
      <c r="F800" s="729"/>
      <c r="G800" s="723"/>
      <c r="H800" s="723"/>
      <c r="I800" s="723"/>
      <c r="J800" s="723"/>
      <c r="K800" s="723"/>
      <c r="L800" s="723"/>
      <c r="M800" s="723"/>
      <c r="N800" s="723"/>
      <c r="O800" s="723"/>
      <c r="P800" s="723"/>
      <c r="Q800" s="723"/>
      <c r="R800" s="723"/>
      <c r="S800" s="723"/>
      <c r="T800" s="723"/>
      <c r="U800" s="723"/>
      <c r="V800" s="723"/>
      <c r="W800" s="723"/>
      <c r="X800" s="723"/>
      <c r="Y800" s="723"/>
      <c r="Z800" s="723"/>
    </row>
    <row r="801">
      <c r="A801" s="705"/>
      <c r="B801" s="705"/>
      <c r="C801" s="705"/>
      <c r="D801" s="705"/>
      <c r="E801" s="729"/>
      <c r="F801" s="729"/>
      <c r="G801" s="723"/>
      <c r="H801" s="723"/>
      <c r="I801" s="723"/>
      <c r="J801" s="723"/>
      <c r="K801" s="723"/>
      <c r="L801" s="723"/>
      <c r="M801" s="723"/>
      <c r="N801" s="723"/>
      <c r="O801" s="723"/>
      <c r="P801" s="723"/>
      <c r="Q801" s="723"/>
      <c r="R801" s="723"/>
      <c r="S801" s="723"/>
      <c r="T801" s="723"/>
      <c r="U801" s="723"/>
      <c r="V801" s="723"/>
      <c r="W801" s="723"/>
      <c r="X801" s="723"/>
      <c r="Y801" s="723"/>
      <c r="Z801" s="723"/>
    </row>
    <row r="802">
      <c r="A802" s="705"/>
      <c r="B802" s="705"/>
      <c r="C802" s="705"/>
      <c r="D802" s="705"/>
      <c r="E802" s="729"/>
      <c r="F802" s="729"/>
      <c r="G802" s="723"/>
      <c r="H802" s="723"/>
      <c r="I802" s="723"/>
      <c r="J802" s="723"/>
      <c r="K802" s="723"/>
      <c r="L802" s="723"/>
      <c r="M802" s="723"/>
      <c r="N802" s="723"/>
      <c r="O802" s="723"/>
      <c r="P802" s="723"/>
      <c r="Q802" s="723"/>
      <c r="R802" s="723"/>
      <c r="S802" s="723"/>
      <c r="T802" s="723"/>
      <c r="U802" s="723"/>
      <c r="V802" s="723"/>
      <c r="W802" s="723"/>
      <c r="X802" s="723"/>
      <c r="Y802" s="723"/>
      <c r="Z802" s="723"/>
    </row>
    <row r="803">
      <c r="A803" s="705"/>
      <c r="B803" s="705"/>
      <c r="C803" s="705"/>
      <c r="D803" s="705"/>
      <c r="E803" s="729"/>
      <c r="F803" s="729"/>
      <c r="G803" s="723"/>
      <c r="H803" s="723"/>
      <c r="I803" s="723"/>
      <c r="J803" s="723"/>
      <c r="K803" s="723"/>
      <c r="L803" s="723"/>
      <c r="M803" s="723"/>
      <c r="N803" s="723"/>
      <c r="O803" s="723"/>
      <c r="P803" s="723"/>
      <c r="Q803" s="723"/>
      <c r="R803" s="723"/>
      <c r="S803" s="723"/>
      <c r="T803" s="723"/>
      <c r="U803" s="723"/>
      <c r="V803" s="723"/>
      <c r="W803" s="723"/>
      <c r="X803" s="723"/>
      <c r="Y803" s="723"/>
      <c r="Z803" s="723"/>
    </row>
    <row r="804">
      <c r="A804" s="705"/>
      <c r="B804" s="705"/>
      <c r="C804" s="705"/>
      <c r="D804" s="705"/>
      <c r="E804" s="729"/>
      <c r="F804" s="729"/>
      <c r="G804" s="723"/>
      <c r="H804" s="723"/>
      <c r="I804" s="723"/>
      <c r="J804" s="723"/>
      <c r="K804" s="723"/>
      <c r="L804" s="723"/>
      <c r="M804" s="723"/>
      <c r="N804" s="723"/>
      <c r="O804" s="723"/>
      <c r="P804" s="723"/>
      <c r="Q804" s="723"/>
      <c r="R804" s="723"/>
      <c r="S804" s="723"/>
      <c r="T804" s="723"/>
      <c r="U804" s="723"/>
      <c r="V804" s="723"/>
      <c r="W804" s="723"/>
      <c r="X804" s="723"/>
      <c r="Y804" s="723"/>
      <c r="Z804" s="723"/>
    </row>
    <row r="805">
      <c r="A805" s="705"/>
      <c r="B805" s="705"/>
      <c r="C805" s="705"/>
      <c r="D805" s="705"/>
      <c r="E805" s="729"/>
      <c r="F805" s="729"/>
      <c r="G805" s="723"/>
      <c r="H805" s="723"/>
      <c r="I805" s="723"/>
      <c r="J805" s="723"/>
      <c r="K805" s="723"/>
      <c r="L805" s="723"/>
      <c r="M805" s="723"/>
      <c r="N805" s="723"/>
      <c r="O805" s="723"/>
      <c r="P805" s="723"/>
      <c r="Q805" s="723"/>
      <c r="R805" s="723"/>
      <c r="S805" s="723"/>
      <c r="T805" s="723"/>
      <c r="U805" s="723"/>
      <c r="V805" s="723"/>
      <c r="W805" s="723"/>
      <c r="X805" s="723"/>
      <c r="Y805" s="723"/>
      <c r="Z805" s="723"/>
    </row>
    <row r="806">
      <c r="A806" s="705"/>
      <c r="B806" s="705"/>
      <c r="C806" s="705"/>
      <c r="D806" s="705"/>
      <c r="E806" s="729"/>
      <c r="F806" s="729"/>
      <c r="G806" s="723"/>
      <c r="H806" s="723"/>
      <c r="I806" s="723"/>
      <c r="J806" s="723"/>
      <c r="K806" s="723"/>
      <c r="L806" s="723"/>
      <c r="M806" s="723"/>
      <c r="N806" s="723"/>
      <c r="O806" s="723"/>
      <c r="P806" s="723"/>
      <c r="Q806" s="723"/>
      <c r="R806" s="723"/>
      <c r="S806" s="723"/>
      <c r="T806" s="723"/>
      <c r="U806" s="723"/>
      <c r="V806" s="723"/>
      <c r="W806" s="723"/>
      <c r="X806" s="723"/>
      <c r="Y806" s="723"/>
      <c r="Z806" s="723"/>
    </row>
    <row r="807">
      <c r="A807" s="705"/>
      <c r="B807" s="705"/>
      <c r="C807" s="705"/>
      <c r="D807" s="705"/>
      <c r="E807" s="729"/>
      <c r="F807" s="729"/>
      <c r="G807" s="723"/>
      <c r="H807" s="723"/>
      <c r="I807" s="723"/>
      <c r="J807" s="723"/>
      <c r="K807" s="723"/>
      <c r="L807" s="723"/>
      <c r="M807" s="723"/>
      <c r="N807" s="723"/>
      <c r="O807" s="723"/>
      <c r="P807" s="723"/>
      <c r="Q807" s="723"/>
      <c r="R807" s="723"/>
      <c r="S807" s="723"/>
      <c r="T807" s="723"/>
      <c r="U807" s="723"/>
      <c r="V807" s="723"/>
      <c r="W807" s="723"/>
      <c r="X807" s="723"/>
      <c r="Y807" s="723"/>
      <c r="Z807" s="723"/>
    </row>
    <row r="808">
      <c r="A808" s="705"/>
      <c r="B808" s="705"/>
      <c r="C808" s="705"/>
      <c r="D808" s="705"/>
      <c r="E808" s="729"/>
      <c r="F808" s="729"/>
      <c r="G808" s="723"/>
      <c r="H808" s="723"/>
      <c r="I808" s="723"/>
      <c r="J808" s="723"/>
      <c r="K808" s="723"/>
      <c r="L808" s="723"/>
      <c r="M808" s="723"/>
      <c r="N808" s="723"/>
      <c r="O808" s="723"/>
      <c r="P808" s="723"/>
      <c r="Q808" s="723"/>
      <c r="R808" s="723"/>
      <c r="S808" s="723"/>
      <c r="T808" s="723"/>
      <c r="U808" s="723"/>
      <c r="V808" s="723"/>
      <c r="W808" s="723"/>
      <c r="X808" s="723"/>
      <c r="Y808" s="723"/>
      <c r="Z808" s="723"/>
    </row>
    <row r="809">
      <c r="A809" s="705"/>
      <c r="B809" s="705"/>
      <c r="C809" s="705"/>
      <c r="D809" s="705"/>
      <c r="E809" s="729"/>
      <c r="F809" s="729"/>
      <c r="G809" s="723"/>
      <c r="H809" s="723"/>
      <c r="I809" s="723"/>
      <c r="J809" s="723"/>
      <c r="K809" s="723"/>
      <c r="L809" s="723"/>
      <c r="M809" s="723"/>
      <c r="N809" s="723"/>
      <c r="O809" s="723"/>
      <c r="P809" s="723"/>
      <c r="Q809" s="723"/>
      <c r="R809" s="723"/>
      <c r="S809" s="723"/>
      <c r="T809" s="723"/>
      <c r="U809" s="723"/>
      <c r="V809" s="723"/>
      <c r="W809" s="723"/>
      <c r="X809" s="723"/>
      <c r="Y809" s="723"/>
      <c r="Z809" s="723"/>
    </row>
    <row r="810">
      <c r="A810" s="705"/>
      <c r="B810" s="705"/>
      <c r="C810" s="705"/>
      <c r="D810" s="705"/>
      <c r="E810" s="729"/>
      <c r="F810" s="729"/>
      <c r="G810" s="723"/>
      <c r="H810" s="723"/>
      <c r="I810" s="723"/>
      <c r="J810" s="723"/>
      <c r="K810" s="723"/>
      <c r="L810" s="723"/>
      <c r="M810" s="723"/>
      <c r="N810" s="723"/>
      <c r="O810" s="723"/>
      <c r="P810" s="723"/>
      <c r="Q810" s="723"/>
      <c r="R810" s="723"/>
      <c r="S810" s="723"/>
      <c r="T810" s="723"/>
      <c r="U810" s="723"/>
      <c r="V810" s="723"/>
      <c r="W810" s="723"/>
      <c r="X810" s="723"/>
      <c r="Y810" s="723"/>
      <c r="Z810" s="723"/>
    </row>
    <row r="811">
      <c r="A811" s="705"/>
      <c r="B811" s="705"/>
      <c r="C811" s="705"/>
      <c r="D811" s="705"/>
      <c r="E811" s="729"/>
      <c r="F811" s="729"/>
      <c r="G811" s="723"/>
      <c r="H811" s="723"/>
      <c r="I811" s="723"/>
      <c r="J811" s="723"/>
      <c r="K811" s="723"/>
      <c r="L811" s="723"/>
      <c r="M811" s="723"/>
      <c r="N811" s="723"/>
      <c r="O811" s="723"/>
      <c r="P811" s="723"/>
      <c r="Q811" s="723"/>
      <c r="R811" s="723"/>
      <c r="S811" s="723"/>
      <c r="T811" s="723"/>
      <c r="U811" s="723"/>
      <c r="V811" s="723"/>
      <c r="W811" s="723"/>
      <c r="X811" s="723"/>
      <c r="Y811" s="723"/>
      <c r="Z811" s="723"/>
    </row>
    <row r="812">
      <c r="A812" s="705"/>
      <c r="B812" s="705"/>
      <c r="C812" s="705"/>
      <c r="D812" s="705"/>
      <c r="E812" s="729"/>
      <c r="F812" s="729"/>
      <c r="G812" s="723"/>
      <c r="H812" s="723"/>
      <c r="I812" s="723"/>
      <c r="J812" s="723"/>
      <c r="K812" s="723"/>
      <c r="L812" s="723"/>
      <c r="M812" s="723"/>
      <c r="N812" s="723"/>
      <c r="O812" s="723"/>
      <c r="P812" s="723"/>
      <c r="Q812" s="723"/>
      <c r="R812" s="723"/>
      <c r="S812" s="723"/>
      <c r="T812" s="723"/>
      <c r="U812" s="723"/>
      <c r="V812" s="723"/>
      <c r="W812" s="723"/>
      <c r="X812" s="723"/>
      <c r="Y812" s="723"/>
      <c r="Z812" s="723"/>
    </row>
    <row r="813">
      <c r="A813" s="705"/>
      <c r="B813" s="705"/>
      <c r="C813" s="705"/>
      <c r="D813" s="705"/>
      <c r="E813" s="729"/>
      <c r="F813" s="729"/>
      <c r="G813" s="723"/>
      <c r="H813" s="723"/>
      <c r="I813" s="723"/>
      <c r="J813" s="723"/>
      <c r="K813" s="723"/>
      <c r="L813" s="723"/>
      <c r="M813" s="723"/>
      <c r="N813" s="723"/>
      <c r="O813" s="723"/>
      <c r="P813" s="723"/>
      <c r="Q813" s="723"/>
      <c r="R813" s="723"/>
      <c r="S813" s="723"/>
      <c r="T813" s="723"/>
      <c r="U813" s="723"/>
      <c r="V813" s="723"/>
      <c r="W813" s="723"/>
      <c r="X813" s="723"/>
      <c r="Y813" s="723"/>
      <c r="Z813" s="723"/>
    </row>
    <row r="814">
      <c r="A814" s="705"/>
      <c r="B814" s="705"/>
      <c r="C814" s="705"/>
      <c r="D814" s="705"/>
      <c r="E814" s="729"/>
      <c r="F814" s="729"/>
      <c r="G814" s="723"/>
      <c r="H814" s="723"/>
      <c r="I814" s="723"/>
      <c r="J814" s="723"/>
      <c r="K814" s="723"/>
      <c r="L814" s="723"/>
      <c r="M814" s="723"/>
      <c r="N814" s="723"/>
      <c r="O814" s="723"/>
      <c r="P814" s="723"/>
      <c r="Q814" s="723"/>
      <c r="R814" s="723"/>
      <c r="S814" s="723"/>
      <c r="T814" s="723"/>
      <c r="U814" s="723"/>
      <c r="V814" s="723"/>
      <c r="W814" s="723"/>
      <c r="X814" s="723"/>
      <c r="Y814" s="723"/>
      <c r="Z814" s="723"/>
    </row>
    <row r="815">
      <c r="A815" s="705"/>
      <c r="B815" s="705"/>
      <c r="C815" s="705"/>
      <c r="D815" s="705"/>
      <c r="E815" s="729"/>
      <c r="F815" s="729"/>
      <c r="G815" s="723"/>
      <c r="H815" s="723"/>
      <c r="I815" s="723"/>
      <c r="J815" s="723"/>
      <c r="K815" s="723"/>
      <c r="L815" s="723"/>
      <c r="M815" s="723"/>
      <c r="N815" s="723"/>
      <c r="O815" s="723"/>
      <c r="P815" s="723"/>
      <c r="Q815" s="723"/>
      <c r="R815" s="723"/>
      <c r="S815" s="723"/>
      <c r="T815" s="723"/>
      <c r="U815" s="723"/>
      <c r="V815" s="723"/>
      <c r="W815" s="723"/>
      <c r="X815" s="723"/>
      <c r="Y815" s="723"/>
      <c r="Z815" s="723"/>
    </row>
    <row r="816">
      <c r="A816" s="705"/>
      <c r="B816" s="705"/>
      <c r="C816" s="705"/>
      <c r="D816" s="705"/>
      <c r="E816" s="729"/>
      <c r="F816" s="729"/>
      <c r="G816" s="723"/>
      <c r="H816" s="723"/>
      <c r="I816" s="723"/>
      <c r="J816" s="723"/>
      <c r="K816" s="723"/>
      <c r="L816" s="723"/>
      <c r="M816" s="723"/>
      <c r="N816" s="723"/>
      <c r="O816" s="723"/>
      <c r="P816" s="723"/>
      <c r="Q816" s="723"/>
      <c r="R816" s="723"/>
      <c r="S816" s="723"/>
      <c r="T816" s="723"/>
      <c r="U816" s="723"/>
      <c r="V816" s="723"/>
      <c r="W816" s="723"/>
      <c r="X816" s="723"/>
      <c r="Y816" s="723"/>
      <c r="Z816" s="723"/>
    </row>
    <row r="817">
      <c r="A817" s="705"/>
      <c r="B817" s="705"/>
      <c r="C817" s="705"/>
      <c r="D817" s="705"/>
      <c r="E817" s="729"/>
      <c r="F817" s="729"/>
      <c r="G817" s="723"/>
      <c r="H817" s="723"/>
      <c r="I817" s="723"/>
      <c r="J817" s="723"/>
      <c r="K817" s="723"/>
      <c r="L817" s="723"/>
      <c r="M817" s="723"/>
      <c r="N817" s="723"/>
      <c r="O817" s="723"/>
      <c r="P817" s="723"/>
      <c r="Q817" s="723"/>
      <c r="R817" s="723"/>
      <c r="S817" s="723"/>
      <c r="T817" s="723"/>
      <c r="U817" s="723"/>
      <c r="V817" s="723"/>
      <c r="W817" s="723"/>
      <c r="X817" s="723"/>
      <c r="Y817" s="723"/>
      <c r="Z817" s="723"/>
    </row>
    <row r="818">
      <c r="A818" s="705"/>
      <c r="B818" s="705"/>
      <c r="C818" s="705"/>
      <c r="D818" s="705"/>
      <c r="E818" s="729"/>
      <c r="F818" s="729"/>
      <c r="G818" s="723"/>
      <c r="H818" s="723"/>
      <c r="I818" s="723"/>
      <c r="J818" s="723"/>
      <c r="K818" s="723"/>
      <c r="L818" s="723"/>
      <c r="M818" s="723"/>
      <c r="N818" s="723"/>
      <c r="O818" s="723"/>
      <c r="P818" s="723"/>
      <c r="Q818" s="723"/>
      <c r="R818" s="723"/>
      <c r="S818" s="723"/>
      <c r="T818" s="723"/>
      <c r="U818" s="723"/>
      <c r="V818" s="723"/>
      <c r="W818" s="723"/>
      <c r="X818" s="723"/>
      <c r="Y818" s="723"/>
      <c r="Z818" s="723"/>
    </row>
    <row r="819">
      <c r="A819" s="705"/>
      <c r="B819" s="705"/>
      <c r="C819" s="705"/>
      <c r="D819" s="705"/>
      <c r="E819" s="729"/>
      <c r="F819" s="729"/>
      <c r="G819" s="723"/>
      <c r="H819" s="723"/>
      <c r="I819" s="723"/>
      <c r="J819" s="723"/>
      <c r="K819" s="723"/>
      <c r="L819" s="723"/>
      <c r="M819" s="723"/>
      <c r="N819" s="723"/>
      <c r="O819" s="723"/>
      <c r="P819" s="723"/>
      <c r="Q819" s="723"/>
      <c r="R819" s="723"/>
      <c r="S819" s="723"/>
      <c r="T819" s="723"/>
      <c r="U819" s="723"/>
      <c r="V819" s="723"/>
      <c r="W819" s="723"/>
      <c r="X819" s="723"/>
      <c r="Y819" s="723"/>
      <c r="Z819" s="723"/>
    </row>
    <row r="820">
      <c r="A820" s="705"/>
      <c r="B820" s="705"/>
      <c r="C820" s="705"/>
      <c r="D820" s="705"/>
      <c r="E820" s="729"/>
      <c r="F820" s="729"/>
      <c r="G820" s="723"/>
      <c r="H820" s="723"/>
      <c r="I820" s="723"/>
      <c r="J820" s="723"/>
      <c r="K820" s="723"/>
      <c r="L820" s="723"/>
      <c r="M820" s="723"/>
      <c r="N820" s="723"/>
      <c r="O820" s="723"/>
      <c r="P820" s="723"/>
      <c r="Q820" s="723"/>
      <c r="R820" s="723"/>
      <c r="S820" s="723"/>
      <c r="T820" s="723"/>
      <c r="U820" s="723"/>
      <c r="V820" s="723"/>
      <c r="W820" s="723"/>
      <c r="X820" s="723"/>
      <c r="Y820" s="723"/>
      <c r="Z820" s="723"/>
    </row>
    <row r="821">
      <c r="A821" s="705"/>
      <c r="B821" s="705"/>
      <c r="C821" s="705"/>
      <c r="D821" s="705"/>
      <c r="E821" s="729"/>
      <c r="F821" s="729"/>
      <c r="G821" s="723"/>
      <c r="H821" s="723"/>
      <c r="I821" s="723"/>
      <c r="J821" s="723"/>
      <c r="K821" s="723"/>
      <c r="L821" s="723"/>
      <c r="M821" s="723"/>
      <c r="N821" s="723"/>
      <c r="O821" s="723"/>
      <c r="P821" s="723"/>
      <c r="Q821" s="723"/>
      <c r="R821" s="723"/>
      <c r="S821" s="723"/>
      <c r="T821" s="723"/>
      <c r="U821" s="723"/>
      <c r="V821" s="723"/>
      <c r="W821" s="723"/>
      <c r="X821" s="723"/>
      <c r="Y821" s="723"/>
      <c r="Z821" s="723"/>
    </row>
    <row r="822">
      <c r="A822" s="705"/>
      <c r="B822" s="705"/>
      <c r="C822" s="705"/>
      <c r="D822" s="705"/>
      <c r="E822" s="729"/>
      <c r="F822" s="729"/>
      <c r="G822" s="723"/>
      <c r="H822" s="723"/>
      <c r="I822" s="723"/>
      <c r="J822" s="723"/>
      <c r="K822" s="723"/>
      <c r="L822" s="723"/>
      <c r="M822" s="723"/>
      <c r="N822" s="723"/>
      <c r="O822" s="723"/>
      <c r="P822" s="723"/>
      <c r="Q822" s="723"/>
      <c r="R822" s="723"/>
      <c r="S822" s="723"/>
      <c r="T822" s="723"/>
      <c r="U822" s="723"/>
      <c r="V822" s="723"/>
      <c r="W822" s="723"/>
      <c r="X822" s="723"/>
      <c r="Y822" s="723"/>
      <c r="Z822" s="723"/>
    </row>
    <row r="823">
      <c r="A823" s="705"/>
      <c r="B823" s="705"/>
      <c r="C823" s="705"/>
      <c r="D823" s="705"/>
      <c r="E823" s="729"/>
      <c r="F823" s="729"/>
      <c r="G823" s="723"/>
      <c r="H823" s="723"/>
      <c r="I823" s="723"/>
      <c r="J823" s="723"/>
      <c r="K823" s="723"/>
      <c r="L823" s="723"/>
      <c r="M823" s="723"/>
      <c r="N823" s="723"/>
      <c r="O823" s="723"/>
      <c r="P823" s="723"/>
      <c r="Q823" s="723"/>
      <c r="R823" s="723"/>
      <c r="S823" s="723"/>
      <c r="T823" s="723"/>
      <c r="U823" s="723"/>
      <c r="V823" s="723"/>
      <c r="W823" s="723"/>
      <c r="X823" s="723"/>
      <c r="Y823" s="723"/>
      <c r="Z823" s="723"/>
    </row>
    <row r="824">
      <c r="A824" s="705"/>
      <c r="B824" s="705"/>
      <c r="C824" s="705"/>
      <c r="D824" s="705"/>
      <c r="E824" s="729"/>
      <c r="F824" s="729"/>
      <c r="G824" s="723"/>
      <c r="H824" s="723"/>
      <c r="I824" s="723"/>
      <c r="J824" s="723"/>
      <c r="K824" s="723"/>
      <c r="L824" s="723"/>
      <c r="M824" s="723"/>
      <c r="N824" s="723"/>
      <c r="O824" s="723"/>
      <c r="P824" s="723"/>
      <c r="Q824" s="723"/>
      <c r="R824" s="723"/>
      <c r="S824" s="723"/>
      <c r="T824" s="723"/>
      <c r="U824" s="723"/>
      <c r="V824" s="723"/>
      <c r="W824" s="723"/>
      <c r="X824" s="723"/>
      <c r="Y824" s="723"/>
      <c r="Z824" s="723"/>
    </row>
    <row r="825">
      <c r="A825" s="705"/>
      <c r="B825" s="705"/>
      <c r="C825" s="705"/>
      <c r="D825" s="705"/>
      <c r="E825" s="729"/>
      <c r="F825" s="729"/>
      <c r="G825" s="723"/>
      <c r="H825" s="723"/>
      <c r="I825" s="723"/>
      <c r="J825" s="723"/>
      <c r="K825" s="723"/>
      <c r="L825" s="723"/>
      <c r="M825" s="723"/>
      <c r="N825" s="723"/>
      <c r="O825" s="723"/>
      <c r="P825" s="723"/>
      <c r="Q825" s="723"/>
      <c r="R825" s="723"/>
      <c r="S825" s="723"/>
      <c r="T825" s="723"/>
      <c r="U825" s="723"/>
      <c r="V825" s="723"/>
      <c r="W825" s="723"/>
      <c r="X825" s="723"/>
      <c r="Y825" s="723"/>
      <c r="Z825" s="723"/>
    </row>
    <row r="826">
      <c r="A826" s="705"/>
      <c r="B826" s="705"/>
      <c r="C826" s="705"/>
      <c r="D826" s="705"/>
      <c r="E826" s="729"/>
      <c r="F826" s="729"/>
      <c r="G826" s="723"/>
      <c r="H826" s="723"/>
      <c r="I826" s="723"/>
      <c r="J826" s="723"/>
      <c r="K826" s="723"/>
      <c r="L826" s="723"/>
      <c r="M826" s="723"/>
      <c r="N826" s="723"/>
      <c r="O826" s="723"/>
      <c r="P826" s="723"/>
      <c r="Q826" s="723"/>
      <c r="R826" s="723"/>
      <c r="S826" s="723"/>
      <c r="T826" s="723"/>
      <c r="U826" s="723"/>
      <c r="V826" s="723"/>
      <c r="W826" s="723"/>
      <c r="X826" s="723"/>
      <c r="Y826" s="723"/>
      <c r="Z826" s="723"/>
    </row>
    <row r="827">
      <c r="A827" s="705"/>
      <c r="B827" s="705"/>
      <c r="C827" s="705"/>
      <c r="D827" s="705"/>
      <c r="E827" s="729"/>
      <c r="F827" s="729"/>
      <c r="G827" s="723"/>
      <c r="H827" s="723"/>
      <c r="I827" s="723"/>
      <c r="J827" s="723"/>
      <c r="K827" s="723"/>
      <c r="L827" s="723"/>
      <c r="M827" s="723"/>
      <c r="N827" s="723"/>
      <c r="O827" s="723"/>
      <c r="P827" s="723"/>
      <c r="Q827" s="723"/>
      <c r="R827" s="723"/>
      <c r="S827" s="723"/>
      <c r="T827" s="723"/>
      <c r="U827" s="723"/>
      <c r="V827" s="723"/>
      <c r="W827" s="723"/>
      <c r="X827" s="723"/>
      <c r="Y827" s="723"/>
      <c r="Z827" s="723"/>
    </row>
    <row r="828">
      <c r="A828" s="705"/>
      <c r="B828" s="705"/>
      <c r="C828" s="705"/>
      <c r="D828" s="705"/>
      <c r="E828" s="729"/>
      <c r="F828" s="729"/>
      <c r="G828" s="723"/>
      <c r="H828" s="723"/>
      <c r="I828" s="723"/>
      <c r="J828" s="723"/>
      <c r="K828" s="723"/>
      <c r="L828" s="723"/>
      <c r="M828" s="723"/>
      <c r="N828" s="723"/>
      <c r="O828" s="723"/>
      <c r="P828" s="723"/>
      <c r="Q828" s="723"/>
      <c r="R828" s="723"/>
      <c r="S828" s="723"/>
      <c r="T828" s="723"/>
      <c r="U828" s="723"/>
      <c r="V828" s="723"/>
      <c r="W828" s="723"/>
      <c r="X828" s="723"/>
      <c r="Y828" s="723"/>
      <c r="Z828" s="723"/>
    </row>
    <row r="829">
      <c r="A829" s="705"/>
      <c r="B829" s="705"/>
      <c r="C829" s="705"/>
      <c r="D829" s="705"/>
      <c r="E829" s="729"/>
      <c r="F829" s="729"/>
      <c r="G829" s="723"/>
      <c r="H829" s="723"/>
      <c r="I829" s="723"/>
      <c r="J829" s="723"/>
      <c r="K829" s="723"/>
      <c r="L829" s="723"/>
      <c r="M829" s="723"/>
      <c r="N829" s="723"/>
      <c r="O829" s="723"/>
      <c r="P829" s="723"/>
      <c r="Q829" s="723"/>
      <c r="R829" s="723"/>
      <c r="S829" s="723"/>
      <c r="T829" s="723"/>
      <c r="U829" s="723"/>
      <c r="V829" s="723"/>
      <c r="W829" s="723"/>
      <c r="X829" s="723"/>
      <c r="Y829" s="723"/>
      <c r="Z829" s="723"/>
    </row>
    <row r="830">
      <c r="A830" s="705"/>
      <c r="B830" s="705"/>
      <c r="C830" s="705"/>
      <c r="D830" s="705"/>
      <c r="E830" s="729"/>
      <c r="F830" s="729"/>
      <c r="G830" s="723"/>
      <c r="H830" s="723"/>
      <c r="I830" s="723"/>
      <c r="J830" s="723"/>
      <c r="K830" s="723"/>
      <c r="L830" s="723"/>
      <c r="M830" s="723"/>
      <c r="N830" s="723"/>
      <c r="O830" s="723"/>
      <c r="P830" s="723"/>
      <c r="Q830" s="723"/>
      <c r="R830" s="723"/>
      <c r="S830" s="723"/>
      <c r="T830" s="723"/>
      <c r="U830" s="723"/>
      <c r="V830" s="723"/>
      <c r="W830" s="723"/>
      <c r="X830" s="723"/>
      <c r="Y830" s="723"/>
      <c r="Z830" s="723"/>
    </row>
    <row r="831">
      <c r="A831" s="705"/>
      <c r="B831" s="705"/>
      <c r="C831" s="705"/>
      <c r="D831" s="705"/>
      <c r="E831" s="729"/>
      <c r="F831" s="729"/>
      <c r="G831" s="723"/>
      <c r="H831" s="723"/>
      <c r="I831" s="723"/>
      <c r="J831" s="723"/>
      <c r="K831" s="723"/>
      <c r="L831" s="723"/>
      <c r="M831" s="723"/>
      <c r="N831" s="723"/>
      <c r="O831" s="723"/>
      <c r="P831" s="723"/>
      <c r="Q831" s="723"/>
      <c r="R831" s="723"/>
      <c r="S831" s="723"/>
      <c r="T831" s="723"/>
      <c r="U831" s="723"/>
      <c r="V831" s="723"/>
      <c r="W831" s="723"/>
      <c r="X831" s="723"/>
      <c r="Y831" s="723"/>
      <c r="Z831" s="723"/>
    </row>
    <row r="832">
      <c r="A832" s="705"/>
      <c r="B832" s="705"/>
      <c r="C832" s="705"/>
      <c r="D832" s="705"/>
      <c r="E832" s="729"/>
      <c r="F832" s="729"/>
      <c r="G832" s="723"/>
      <c r="H832" s="723"/>
      <c r="I832" s="723"/>
      <c r="J832" s="723"/>
      <c r="K832" s="723"/>
      <c r="L832" s="723"/>
      <c r="M832" s="723"/>
      <c r="N832" s="723"/>
      <c r="O832" s="723"/>
      <c r="P832" s="723"/>
      <c r="Q832" s="723"/>
      <c r="R832" s="723"/>
      <c r="S832" s="723"/>
      <c r="T832" s="723"/>
      <c r="U832" s="723"/>
      <c r="V832" s="723"/>
      <c r="W832" s="723"/>
      <c r="X832" s="723"/>
      <c r="Y832" s="723"/>
      <c r="Z832" s="723"/>
    </row>
    <row r="833">
      <c r="A833" s="705"/>
      <c r="B833" s="705"/>
      <c r="C833" s="705"/>
      <c r="D833" s="705"/>
      <c r="E833" s="729"/>
      <c r="F833" s="729"/>
      <c r="G833" s="723"/>
      <c r="H833" s="723"/>
      <c r="I833" s="723"/>
      <c r="J833" s="723"/>
      <c r="K833" s="723"/>
      <c r="L833" s="723"/>
      <c r="M833" s="723"/>
      <c r="N833" s="723"/>
      <c r="O833" s="723"/>
      <c r="P833" s="723"/>
      <c r="Q833" s="723"/>
      <c r="R833" s="723"/>
      <c r="S833" s="723"/>
      <c r="T833" s="723"/>
      <c r="U833" s="723"/>
      <c r="V833" s="723"/>
      <c r="W833" s="723"/>
      <c r="X833" s="723"/>
      <c r="Y833" s="723"/>
      <c r="Z833" s="723"/>
    </row>
    <row r="834">
      <c r="A834" s="705"/>
      <c r="B834" s="705"/>
      <c r="C834" s="705"/>
      <c r="D834" s="705"/>
      <c r="E834" s="729"/>
      <c r="F834" s="729"/>
      <c r="G834" s="723"/>
      <c r="H834" s="723"/>
      <c r="I834" s="723"/>
      <c r="J834" s="723"/>
      <c r="K834" s="723"/>
      <c r="L834" s="723"/>
      <c r="M834" s="723"/>
      <c r="N834" s="723"/>
      <c r="O834" s="723"/>
      <c r="P834" s="723"/>
      <c r="Q834" s="723"/>
      <c r="R834" s="723"/>
      <c r="S834" s="723"/>
      <c r="T834" s="723"/>
      <c r="U834" s="723"/>
      <c r="V834" s="723"/>
      <c r="W834" s="723"/>
      <c r="X834" s="723"/>
      <c r="Y834" s="723"/>
      <c r="Z834" s="723"/>
    </row>
    <row r="835">
      <c r="A835" s="705"/>
      <c r="B835" s="705"/>
      <c r="C835" s="705"/>
      <c r="D835" s="705"/>
      <c r="E835" s="729"/>
      <c r="F835" s="729"/>
      <c r="G835" s="723"/>
      <c r="H835" s="723"/>
      <c r="I835" s="723"/>
      <c r="J835" s="723"/>
      <c r="K835" s="723"/>
      <c r="L835" s="723"/>
      <c r="M835" s="723"/>
      <c r="N835" s="723"/>
      <c r="O835" s="723"/>
      <c r="P835" s="723"/>
      <c r="Q835" s="723"/>
      <c r="R835" s="723"/>
      <c r="S835" s="723"/>
      <c r="T835" s="723"/>
      <c r="U835" s="723"/>
      <c r="V835" s="723"/>
      <c r="W835" s="723"/>
      <c r="X835" s="723"/>
      <c r="Y835" s="723"/>
      <c r="Z835" s="723"/>
    </row>
    <row r="836">
      <c r="A836" s="705"/>
      <c r="B836" s="705"/>
      <c r="C836" s="705"/>
      <c r="D836" s="705"/>
      <c r="E836" s="729"/>
      <c r="F836" s="729"/>
      <c r="G836" s="723"/>
      <c r="H836" s="723"/>
      <c r="I836" s="723"/>
      <c r="J836" s="723"/>
      <c r="K836" s="723"/>
      <c r="L836" s="723"/>
      <c r="M836" s="723"/>
      <c r="N836" s="723"/>
      <c r="O836" s="723"/>
      <c r="P836" s="723"/>
      <c r="Q836" s="723"/>
      <c r="R836" s="723"/>
      <c r="S836" s="723"/>
      <c r="T836" s="723"/>
      <c r="U836" s="723"/>
      <c r="V836" s="723"/>
      <c r="W836" s="723"/>
      <c r="X836" s="723"/>
      <c r="Y836" s="723"/>
      <c r="Z836" s="723"/>
    </row>
    <row r="837">
      <c r="A837" s="705"/>
      <c r="B837" s="705"/>
      <c r="C837" s="705"/>
      <c r="D837" s="705"/>
      <c r="E837" s="729"/>
      <c r="F837" s="729"/>
      <c r="G837" s="723"/>
      <c r="H837" s="723"/>
      <c r="I837" s="723"/>
      <c r="J837" s="723"/>
      <c r="K837" s="723"/>
      <c r="L837" s="723"/>
      <c r="M837" s="723"/>
      <c r="N837" s="723"/>
      <c r="O837" s="723"/>
      <c r="P837" s="723"/>
      <c r="Q837" s="723"/>
      <c r="R837" s="723"/>
      <c r="S837" s="723"/>
      <c r="T837" s="723"/>
      <c r="U837" s="723"/>
      <c r="V837" s="723"/>
      <c r="W837" s="723"/>
      <c r="X837" s="723"/>
      <c r="Y837" s="723"/>
      <c r="Z837" s="723"/>
    </row>
    <row r="838">
      <c r="A838" s="705"/>
      <c r="B838" s="705"/>
      <c r="C838" s="705"/>
      <c r="D838" s="705"/>
      <c r="E838" s="729"/>
      <c r="F838" s="729"/>
      <c r="G838" s="723"/>
      <c r="H838" s="723"/>
      <c r="I838" s="723"/>
      <c r="J838" s="723"/>
      <c r="K838" s="723"/>
      <c r="L838" s="723"/>
      <c r="M838" s="723"/>
      <c r="N838" s="723"/>
      <c r="O838" s="723"/>
      <c r="P838" s="723"/>
      <c r="Q838" s="723"/>
      <c r="R838" s="723"/>
      <c r="S838" s="723"/>
      <c r="T838" s="723"/>
      <c r="U838" s="723"/>
      <c r="V838" s="723"/>
      <c r="W838" s="723"/>
      <c r="X838" s="723"/>
      <c r="Y838" s="723"/>
      <c r="Z838" s="723"/>
    </row>
    <row r="839">
      <c r="A839" s="705"/>
      <c r="B839" s="705"/>
      <c r="C839" s="705"/>
      <c r="D839" s="705"/>
      <c r="E839" s="729"/>
      <c r="F839" s="729"/>
      <c r="G839" s="723"/>
      <c r="H839" s="723"/>
      <c r="I839" s="723"/>
      <c r="J839" s="723"/>
      <c r="K839" s="723"/>
      <c r="L839" s="723"/>
      <c r="M839" s="723"/>
      <c r="N839" s="723"/>
      <c r="O839" s="723"/>
      <c r="P839" s="723"/>
      <c r="Q839" s="723"/>
      <c r="R839" s="723"/>
      <c r="S839" s="723"/>
      <c r="T839" s="723"/>
      <c r="U839" s="723"/>
      <c r="V839" s="723"/>
      <c r="W839" s="723"/>
      <c r="X839" s="723"/>
      <c r="Y839" s="723"/>
      <c r="Z839" s="723"/>
    </row>
    <row r="840">
      <c r="A840" s="705"/>
      <c r="B840" s="705"/>
      <c r="C840" s="705"/>
      <c r="D840" s="705"/>
      <c r="E840" s="729"/>
      <c r="F840" s="729"/>
      <c r="G840" s="723"/>
      <c r="H840" s="723"/>
      <c r="I840" s="723"/>
      <c r="J840" s="723"/>
      <c r="K840" s="723"/>
      <c r="L840" s="723"/>
      <c r="M840" s="723"/>
      <c r="N840" s="723"/>
      <c r="O840" s="723"/>
      <c r="P840" s="723"/>
      <c r="Q840" s="723"/>
      <c r="R840" s="723"/>
      <c r="S840" s="723"/>
      <c r="T840" s="723"/>
      <c r="U840" s="723"/>
      <c r="V840" s="723"/>
      <c r="W840" s="723"/>
      <c r="X840" s="723"/>
      <c r="Y840" s="723"/>
      <c r="Z840" s="723"/>
    </row>
    <row r="841">
      <c r="A841" s="705"/>
      <c r="B841" s="705"/>
      <c r="C841" s="705"/>
      <c r="D841" s="705"/>
      <c r="E841" s="729"/>
      <c r="F841" s="729"/>
      <c r="G841" s="723"/>
      <c r="H841" s="723"/>
      <c r="I841" s="723"/>
      <c r="J841" s="723"/>
      <c r="K841" s="723"/>
      <c r="L841" s="723"/>
      <c r="M841" s="723"/>
      <c r="N841" s="723"/>
      <c r="O841" s="723"/>
      <c r="P841" s="723"/>
      <c r="Q841" s="723"/>
      <c r="R841" s="723"/>
      <c r="S841" s="723"/>
      <c r="T841" s="723"/>
      <c r="U841" s="723"/>
      <c r="V841" s="723"/>
      <c r="W841" s="723"/>
      <c r="X841" s="723"/>
      <c r="Y841" s="723"/>
      <c r="Z841" s="723"/>
    </row>
    <row r="842">
      <c r="A842" s="705"/>
      <c r="B842" s="705"/>
      <c r="C842" s="705"/>
      <c r="D842" s="705"/>
      <c r="E842" s="729"/>
      <c r="F842" s="729"/>
      <c r="G842" s="723"/>
      <c r="H842" s="723"/>
      <c r="I842" s="723"/>
      <c r="J842" s="723"/>
      <c r="K842" s="723"/>
      <c r="L842" s="723"/>
      <c r="M842" s="723"/>
      <c r="N842" s="723"/>
      <c r="O842" s="723"/>
      <c r="P842" s="723"/>
      <c r="Q842" s="723"/>
      <c r="R842" s="723"/>
      <c r="S842" s="723"/>
      <c r="T842" s="723"/>
      <c r="U842" s="723"/>
      <c r="V842" s="723"/>
      <c r="W842" s="723"/>
      <c r="X842" s="723"/>
      <c r="Y842" s="723"/>
      <c r="Z842" s="723"/>
    </row>
    <row r="843">
      <c r="A843" s="705"/>
      <c r="B843" s="705"/>
      <c r="C843" s="705"/>
      <c r="D843" s="705"/>
      <c r="E843" s="729"/>
      <c r="F843" s="729"/>
      <c r="G843" s="723"/>
      <c r="H843" s="723"/>
      <c r="I843" s="723"/>
      <c r="J843" s="723"/>
      <c r="K843" s="723"/>
      <c r="L843" s="723"/>
      <c r="M843" s="723"/>
      <c r="N843" s="723"/>
      <c r="O843" s="723"/>
      <c r="P843" s="723"/>
      <c r="Q843" s="723"/>
      <c r="R843" s="723"/>
      <c r="S843" s="723"/>
      <c r="T843" s="723"/>
      <c r="U843" s="723"/>
      <c r="V843" s="723"/>
      <c r="W843" s="723"/>
      <c r="X843" s="723"/>
      <c r="Y843" s="723"/>
      <c r="Z843" s="723"/>
    </row>
    <row r="844">
      <c r="A844" s="705"/>
      <c r="B844" s="705"/>
      <c r="C844" s="705"/>
      <c r="D844" s="705"/>
      <c r="E844" s="729"/>
      <c r="F844" s="729"/>
      <c r="G844" s="723"/>
      <c r="H844" s="723"/>
      <c r="I844" s="723"/>
      <c r="J844" s="723"/>
      <c r="K844" s="723"/>
      <c r="L844" s="723"/>
      <c r="M844" s="723"/>
      <c r="N844" s="723"/>
      <c r="O844" s="723"/>
      <c r="P844" s="723"/>
      <c r="Q844" s="723"/>
      <c r="R844" s="723"/>
      <c r="S844" s="723"/>
      <c r="T844" s="723"/>
      <c r="U844" s="723"/>
      <c r="V844" s="723"/>
      <c r="W844" s="723"/>
      <c r="X844" s="723"/>
      <c r="Y844" s="723"/>
      <c r="Z844" s="723"/>
    </row>
    <row r="845">
      <c r="A845" s="705"/>
      <c r="B845" s="705"/>
      <c r="C845" s="705"/>
      <c r="D845" s="705"/>
      <c r="E845" s="729"/>
      <c r="F845" s="729"/>
      <c r="G845" s="723"/>
      <c r="H845" s="723"/>
      <c r="I845" s="723"/>
      <c r="J845" s="723"/>
      <c r="K845" s="723"/>
      <c r="L845" s="723"/>
      <c r="M845" s="723"/>
      <c r="N845" s="723"/>
      <c r="O845" s="723"/>
      <c r="P845" s="723"/>
      <c r="Q845" s="723"/>
      <c r="R845" s="723"/>
      <c r="S845" s="723"/>
      <c r="T845" s="723"/>
      <c r="U845" s="723"/>
      <c r="V845" s="723"/>
      <c r="W845" s="723"/>
      <c r="X845" s="723"/>
      <c r="Y845" s="723"/>
      <c r="Z845" s="723"/>
    </row>
    <row r="846">
      <c r="A846" s="705"/>
      <c r="B846" s="705"/>
      <c r="C846" s="705"/>
      <c r="D846" s="705"/>
      <c r="E846" s="729"/>
      <c r="F846" s="729"/>
      <c r="G846" s="723"/>
      <c r="H846" s="723"/>
      <c r="I846" s="723"/>
      <c r="J846" s="723"/>
      <c r="K846" s="723"/>
      <c r="L846" s="723"/>
      <c r="M846" s="723"/>
      <c r="N846" s="723"/>
      <c r="O846" s="723"/>
      <c r="P846" s="723"/>
      <c r="Q846" s="723"/>
      <c r="R846" s="723"/>
      <c r="S846" s="723"/>
      <c r="T846" s="723"/>
      <c r="U846" s="723"/>
      <c r="V846" s="723"/>
      <c r="W846" s="723"/>
      <c r="X846" s="723"/>
      <c r="Y846" s="723"/>
      <c r="Z846" s="723"/>
    </row>
    <row r="847">
      <c r="A847" s="705"/>
      <c r="B847" s="705"/>
      <c r="C847" s="705"/>
      <c r="D847" s="705"/>
      <c r="E847" s="729"/>
      <c r="F847" s="729"/>
      <c r="G847" s="723"/>
      <c r="H847" s="723"/>
      <c r="I847" s="723"/>
      <c r="J847" s="723"/>
      <c r="K847" s="723"/>
      <c r="L847" s="723"/>
      <c r="M847" s="723"/>
      <c r="N847" s="723"/>
      <c r="O847" s="723"/>
      <c r="P847" s="723"/>
      <c r="Q847" s="723"/>
      <c r="R847" s="723"/>
      <c r="S847" s="723"/>
      <c r="T847" s="723"/>
      <c r="U847" s="723"/>
      <c r="V847" s="723"/>
      <c r="W847" s="723"/>
      <c r="X847" s="723"/>
      <c r="Y847" s="723"/>
      <c r="Z847" s="723"/>
    </row>
    <row r="848">
      <c r="A848" s="705"/>
      <c r="B848" s="705"/>
      <c r="C848" s="705"/>
      <c r="D848" s="705"/>
      <c r="E848" s="729"/>
      <c r="F848" s="729"/>
      <c r="G848" s="723"/>
      <c r="H848" s="723"/>
      <c r="I848" s="723"/>
      <c r="J848" s="723"/>
      <c r="K848" s="723"/>
      <c r="L848" s="723"/>
      <c r="M848" s="723"/>
      <c r="N848" s="723"/>
      <c r="O848" s="723"/>
      <c r="P848" s="723"/>
      <c r="Q848" s="723"/>
      <c r="R848" s="723"/>
      <c r="S848" s="723"/>
      <c r="T848" s="723"/>
      <c r="U848" s="723"/>
      <c r="V848" s="723"/>
      <c r="W848" s="723"/>
      <c r="X848" s="723"/>
      <c r="Y848" s="723"/>
      <c r="Z848" s="723"/>
    </row>
    <row r="849">
      <c r="A849" s="705"/>
      <c r="B849" s="705"/>
      <c r="C849" s="705"/>
      <c r="D849" s="705"/>
      <c r="E849" s="729"/>
      <c r="F849" s="729"/>
      <c r="G849" s="723"/>
      <c r="H849" s="723"/>
      <c r="I849" s="723"/>
      <c r="J849" s="723"/>
      <c r="K849" s="723"/>
      <c r="L849" s="723"/>
      <c r="M849" s="723"/>
      <c r="N849" s="723"/>
      <c r="O849" s="723"/>
      <c r="P849" s="723"/>
      <c r="Q849" s="723"/>
      <c r="R849" s="723"/>
      <c r="S849" s="723"/>
      <c r="T849" s="723"/>
      <c r="U849" s="723"/>
      <c r="V849" s="723"/>
      <c r="W849" s="723"/>
      <c r="X849" s="723"/>
      <c r="Y849" s="723"/>
      <c r="Z849" s="723"/>
    </row>
    <row r="850">
      <c r="A850" s="705"/>
      <c r="B850" s="705"/>
      <c r="C850" s="705"/>
      <c r="D850" s="705"/>
      <c r="E850" s="729"/>
      <c r="F850" s="729"/>
      <c r="G850" s="723"/>
      <c r="H850" s="723"/>
      <c r="I850" s="723"/>
      <c r="J850" s="723"/>
      <c r="K850" s="723"/>
      <c r="L850" s="723"/>
      <c r="M850" s="723"/>
      <c r="N850" s="723"/>
      <c r="O850" s="723"/>
      <c r="P850" s="723"/>
      <c r="Q850" s="723"/>
      <c r="R850" s="723"/>
      <c r="S850" s="723"/>
      <c r="T850" s="723"/>
      <c r="U850" s="723"/>
      <c r="V850" s="723"/>
      <c r="W850" s="723"/>
      <c r="X850" s="723"/>
      <c r="Y850" s="723"/>
      <c r="Z850" s="723"/>
    </row>
    <row r="851">
      <c r="A851" s="705"/>
      <c r="B851" s="705"/>
      <c r="C851" s="705"/>
      <c r="D851" s="705"/>
      <c r="E851" s="729"/>
      <c r="F851" s="729"/>
      <c r="G851" s="723"/>
      <c r="H851" s="723"/>
      <c r="I851" s="723"/>
      <c r="J851" s="723"/>
      <c r="K851" s="723"/>
      <c r="L851" s="723"/>
      <c r="M851" s="723"/>
      <c r="N851" s="723"/>
      <c r="O851" s="723"/>
      <c r="P851" s="723"/>
      <c r="Q851" s="723"/>
      <c r="R851" s="723"/>
      <c r="S851" s="723"/>
      <c r="T851" s="723"/>
      <c r="U851" s="723"/>
      <c r="V851" s="723"/>
      <c r="W851" s="723"/>
      <c r="X851" s="723"/>
      <c r="Y851" s="723"/>
      <c r="Z851" s="723"/>
    </row>
    <row r="852">
      <c r="A852" s="705"/>
      <c r="B852" s="705"/>
      <c r="C852" s="705"/>
      <c r="D852" s="705"/>
      <c r="E852" s="729"/>
      <c r="F852" s="729"/>
      <c r="G852" s="723"/>
      <c r="H852" s="723"/>
      <c r="I852" s="723"/>
      <c r="J852" s="723"/>
      <c r="K852" s="723"/>
      <c r="L852" s="723"/>
      <c r="M852" s="723"/>
      <c r="N852" s="723"/>
      <c r="O852" s="723"/>
      <c r="P852" s="723"/>
      <c r="Q852" s="723"/>
      <c r="R852" s="723"/>
      <c r="S852" s="723"/>
      <c r="T852" s="723"/>
      <c r="U852" s="723"/>
      <c r="V852" s="723"/>
      <c r="W852" s="723"/>
      <c r="X852" s="723"/>
      <c r="Y852" s="723"/>
      <c r="Z852" s="723"/>
    </row>
    <row r="853">
      <c r="A853" s="705"/>
      <c r="B853" s="705"/>
      <c r="C853" s="705"/>
      <c r="D853" s="705"/>
      <c r="E853" s="729"/>
      <c r="F853" s="729"/>
      <c r="G853" s="723"/>
      <c r="H853" s="723"/>
      <c r="I853" s="723"/>
      <c r="J853" s="723"/>
      <c r="K853" s="723"/>
      <c r="L853" s="723"/>
      <c r="M853" s="723"/>
      <c r="N853" s="723"/>
      <c r="O853" s="723"/>
      <c r="P853" s="723"/>
      <c r="Q853" s="723"/>
      <c r="R853" s="723"/>
      <c r="S853" s="723"/>
      <c r="T853" s="723"/>
      <c r="U853" s="723"/>
      <c r="V853" s="723"/>
      <c r="W853" s="723"/>
      <c r="X853" s="723"/>
      <c r="Y853" s="723"/>
      <c r="Z853" s="723"/>
    </row>
    <row r="854">
      <c r="A854" s="705"/>
      <c r="B854" s="705"/>
      <c r="C854" s="705"/>
      <c r="D854" s="705"/>
      <c r="E854" s="729"/>
      <c r="F854" s="729"/>
      <c r="G854" s="723"/>
      <c r="H854" s="723"/>
      <c r="I854" s="723"/>
      <c r="J854" s="723"/>
      <c r="K854" s="723"/>
      <c r="L854" s="723"/>
      <c r="M854" s="723"/>
      <c r="N854" s="723"/>
      <c r="O854" s="723"/>
      <c r="P854" s="723"/>
      <c r="Q854" s="723"/>
      <c r="R854" s="723"/>
      <c r="S854" s="723"/>
      <c r="T854" s="723"/>
      <c r="U854" s="723"/>
      <c r="V854" s="723"/>
      <c r="W854" s="723"/>
      <c r="X854" s="723"/>
      <c r="Y854" s="723"/>
      <c r="Z854" s="723"/>
    </row>
    <row r="855">
      <c r="A855" s="705"/>
      <c r="B855" s="705"/>
      <c r="C855" s="705"/>
      <c r="D855" s="705"/>
      <c r="E855" s="729"/>
      <c r="F855" s="729"/>
      <c r="G855" s="723"/>
      <c r="H855" s="723"/>
      <c r="I855" s="723"/>
      <c r="J855" s="723"/>
      <c r="K855" s="723"/>
      <c r="L855" s="723"/>
      <c r="M855" s="723"/>
      <c r="N855" s="723"/>
      <c r="O855" s="723"/>
      <c r="P855" s="723"/>
      <c r="Q855" s="723"/>
      <c r="R855" s="723"/>
      <c r="S855" s="723"/>
      <c r="T855" s="723"/>
      <c r="U855" s="723"/>
      <c r="V855" s="723"/>
      <c r="W855" s="723"/>
      <c r="X855" s="723"/>
      <c r="Y855" s="723"/>
      <c r="Z855" s="723"/>
    </row>
    <row r="856">
      <c r="A856" s="705"/>
      <c r="B856" s="705"/>
      <c r="C856" s="705"/>
      <c r="D856" s="705"/>
      <c r="E856" s="729"/>
      <c r="F856" s="729"/>
      <c r="G856" s="723"/>
      <c r="H856" s="723"/>
      <c r="I856" s="723"/>
      <c r="J856" s="723"/>
      <c r="K856" s="723"/>
      <c r="L856" s="723"/>
      <c r="M856" s="723"/>
      <c r="N856" s="723"/>
      <c r="O856" s="723"/>
      <c r="P856" s="723"/>
      <c r="Q856" s="723"/>
      <c r="R856" s="723"/>
      <c r="S856" s="723"/>
      <c r="T856" s="723"/>
      <c r="U856" s="723"/>
      <c r="V856" s="723"/>
      <c r="W856" s="723"/>
      <c r="X856" s="723"/>
      <c r="Y856" s="723"/>
      <c r="Z856" s="723"/>
    </row>
    <row r="857">
      <c r="A857" s="705"/>
      <c r="B857" s="705"/>
      <c r="C857" s="705"/>
      <c r="D857" s="705"/>
      <c r="E857" s="729"/>
      <c r="F857" s="729"/>
      <c r="G857" s="723"/>
      <c r="H857" s="723"/>
      <c r="I857" s="723"/>
      <c r="J857" s="723"/>
      <c r="K857" s="723"/>
      <c r="L857" s="723"/>
      <c r="M857" s="723"/>
      <c r="N857" s="723"/>
      <c r="O857" s="723"/>
      <c r="P857" s="723"/>
      <c r="Q857" s="723"/>
      <c r="R857" s="723"/>
      <c r="S857" s="723"/>
      <c r="T857" s="723"/>
      <c r="U857" s="723"/>
      <c r="V857" s="723"/>
      <c r="W857" s="723"/>
      <c r="X857" s="723"/>
      <c r="Y857" s="723"/>
      <c r="Z857" s="723"/>
    </row>
    <row r="858">
      <c r="A858" s="705"/>
      <c r="B858" s="705"/>
      <c r="C858" s="705"/>
      <c r="D858" s="705"/>
      <c r="E858" s="729"/>
      <c r="F858" s="729"/>
      <c r="G858" s="723"/>
      <c r="H858" s="723"/>
      <c r="I858" s="723"/>
      <c r="J858" s="723"/>
      <c r="K858" s="723"/>
      <c r="L858" s="723"/>
      <c r="M858" s="723"/>
      <c r="N858" s="723"/>
      <c r="O858" s="723"/>
      <c r="P858" s="723"/>
      <c r="Q858" s="723"/>
      <c r="R858" s="723"/>
      <c r="S858" s="723"/>
      <c r="T858" s="723"/>
      <c r="U858" s="723"/>
      <c r="V858" s="723"/>
      <c r="W858" s="723"/>
      <c r="X858" s="723"/>
      <c r="Y858" s="723"/>
      <c r="Z858" s="723"/>
    </row>
    <row r="859">
      <c r="A859" s="705"/>
      <c r="B859" s="705"/>
      <c r="C859" s="705"/>
      <c r="D859" s="705"/>
      <c r="E859" s="729"/>
      <c r="F859" s="729"/>
      <c r="G859" s="723"/>
      <c r="H859" s="723"/>
      <c r="I859" s="723"/>
      <c r="J859" s="723"/>
      <c r="K859" s="723"/>
      <c r="L859" s="723"/>
      <c r="M859" s="723"/>
      <c r="N859" s="723"/>
      <c r="O859" s="723"/>
      <c r="P859" s="723"/>
      <c r="Q859" s="723"/>
      <c r="R859" s="723"/>
      <c r="S859" s="723"/>
      <c r="T859" s="723"/>
      <c r="U859" s="723"/>
      <c r="V859" s="723"/>
      <c r="W859" s="723"/>
      <c r="X859" s="723"/>
      <c r="Y859" s="723"/>
      <c r="Z859" s="723"/>
    </row>
    <row r="860">
      <c r="A860" s="705"/>
      <c r="B860" s="705"/>
      <c r="C860" s="705"/>
      <c r="D860" s="705"/>
      <c r="E860" s="729"/>
      <c r="F860" s="729"/>
      <c r="G860" s="723"/>
      <c r="H860" s="723"/>
      <c r="I860" s="723"/>
      <c r="J860" s="723"/>
      <c r="K860" s="723"/>
      <c r="L860" s="723"/>
      <c r="M860" s="723"/>
      <c r="N860" s="723"/>
      <c r="O860" s="723"/>
      <c r="P860" s="723"/>
      <c r="Q860" s="723"/>
      <c r="R860" s="723"/>
      <c r="S860" s="723"/>
      <c r="T860" s="723"/>
      <c r="U860" s="723"/>
      <c r="V860" s="723"/>
      <c r="W860" s="723"/>
      <c r="X860" s="723"/>
      <c r="Y860" s="723"/>
      <c r="Z860" s="723"/>
    </row>
    <row r="861">
      <c r="A861" s="705"/>
      <c r="B861" s="705"/>
      <c r="C861" s="705"/>
      <c r="D861" s="705"/>
      <c r="E861" s="729"/>
      <c r="F861" s="729"/>
      <c r="G861" s="723"/>
      <c r="H861" s="723"/>
      <c r="I861" s="723"/>
      <c r="J861" s="723"/>
      <c r="K861" s="723"/>
      <c r="L861" s="723"/>
      <c r="M861" s="723"/>
      <c r="N861" s="723"/>
      <c r="O861" s="723"/>
      <c r="P861" s="723"/>
      <c r="Q861" s="723"/>
      <c r="R861" s="723"/>
      <c r="S861" s="723"/>
      <c r="T861" s="723"/>
      <c r="U861" s="723"/>
      <c r="V861" s="723"/>
      <c r="W861" s="723"/>
      <c r="X861" s="723"/>
      <c r="Y861" s="723"/>
      <c r="Z861" s="723"/>
    </row>
    <row r="862">
      <c r="A862" s="705"/>
      <c r="B862" s="705"/>
      <c r="C862" s="705"/>
      <c r="D862" s="705"/>
      <c r="E862" s="729"/>
      <c r="F862" s="729"/>
      <c r="G862" s="723"/>
      <c r="H862" s="723"/>
      <c r="I862" s="723"/>
      <c r="J862" s="723"/>
      <c r="K862" s="723"/>
      <c r="L862" s="723"/>
      <c r="M862" s="723"/>
      <c r="N862" s="723"/>
      <c r="O862" s="723"/>
      <c r="P862" s="723"/>
      <c r="Q862" s="723"/>
      <c r="R862" s="723"/>
      <c r="S862" s="723"/>
      <c r="T862" s="723"/>
      <c r="U862" s="723"/>
      <c r="V862" s="723"/>
      <c r="W862" s="723"/>
      <c r="X862" s="723"/>
      <c r="Y862" s="723"/>
      <c r="Z862" s="723"/>
    </row>
    <row r="863">
      <c r="A863" s="705"/>
      <c r="B863" s="705"/>
      <c r="C863" s="705"/>
      <c r="D863" s="705"/>
      <c r="E863" s="729"/>
      <c r="F863" s="729"/>
      <c r="G863" s="723"/>
      <c r="H863" s="723"/>
      <c r="I863" s="723"/>
      <c r="J863" s="723"/>
      <c r="K863" s="723"/>
      <c r="L863" s="723"/>
      <c r="M863" s="723"/>
      <c r="N863" s="723"/>
      <c r="O863" s="723"/>
      <c r="P863" s="723"/>
      <c r="Q863" s="723"/>
      <c r="R863" s="723"/>
      <c r="S863" s="723"/>
      <c r="T863" s="723"/>
      <c r="U863" s="723"/>
      <c r="V863" s="723"/>
      <c r="W863" s="723"/>
      <c r="X863" s="723"/>
      <c r="Y863" s="723"/>
      <c r="Z863" s="723"/>
    </row>
    <row r="864">
      <c r="A864" s="705"/>
      <c r="B864" s="705"/>
      <c r="C864" s="705"/>
      <c r="D864" s="705"/>
      <c r="E864" s="729"/>
      <c r="F864" s="729"/>
      <c r="G864" s="723"/>
      <c r="H864" s="723"/>
      <c r="I864" s="723"/>
      <c r="J864" s="723"/>
      <c r="K864" s="723"/>
      <c r="L864" s="723"/>
      <c r="M864" s="723"/>
      <c r="N864" s="723"/>
      <c r="O864" s="723"/>
      <c r="P864" s="723"/>
      <c r="Q864" s="723"/>
      <c r="R864" s="723"/>
      <c r="S864" s="723"/>
      <c r="T864" s="723"/>
      <c r="U864" s="723"/>
      <c r="V864" s="723"/>
      <c r="W864" s="723"/>
      <c r="X864" s="723"/>
      <c r="Y864" s="723"/>
      <c r="Z864" s="723"/>
    </row>
    <row r="865">
      <c r="A865" s="705"/>
      <c r="B865" s="705"/>
      <c r="C865" s="705"/>
      <c r="D865" s="705"/>
      <c r="E865" s="729"/>
      <c r="F865" s="729"/>
      <c r="G865" s="723"/>
      <c r="H865" s="723"/>
      <c r="I865" s="723"/>
      <c r="J865" s="723"/>
      <c r="K865" s="723"/>
      <c r="L865" s="723"/>
      <c r="M865" s="723"/>
      <c r="N865" s="723"/>
      <c r="O865" s="723"/>
      <c r="P865" s="723"/>
      <c r="Q865" s="723"/>
      <c r="R865" s="723"/>
      <c r="S865" s="723"/>
      <c r="T865" s="723"/>
      <c r="U865" s="723"/>
      <c r="V865" s="723"/>
      <c r="W865" s="723"/>
      <c r="X865" s="723"/>
      <c r="Y865" s="723"/>
      <c r="Z865" s="723"/>
    </row>
    <row r="866">
      <c r="A866" s="705"/>
      <c r="B866" s="705"/>
      <c r="C866" s="705"/>
      <c r="D866" s="705"/>
      <c r="E866" s="729"/>
      <c r="F866" s="729"/>
      <c r="G866" s="723"/>
      <c r="H866" s="723"/>
      <c r="I866" s="723"/>
      <c r="J866" s="723"/>
      <c r="K866" s="723"/>
      <c r="L866" s="723"/>
      <c r="M866" s="723"/>
      <c r="N866" s="723"/>
      <c r="O866" s="723"/>
      <c r="P866" s="723"/>
      <c r="Q866" s="723"/>
      <c r="R866" s="723"/>
      <c r="S866" s="723"/>
      <c r="T866" s="723"/>
      <c r="U866" s="723"/>
      <c r="V866" s="723"/>
      <c r="W866" s="723"/>
      <c r="X866" s="723"/>
      <c r="Y866" s="723"/>
      <c r="Z866" s="723"/>
    </row>
    <row r="867">
      <c r="A867" s="705"/>
      <c r="B867" s="705"/>
      <c r="C867" s="705"/>
      <c r="D867" s="705"/>
      <c r="E867" s="729"/>
      <c r="F867" s="729"/>
      <c r="G867" s="723"/>
      <c r="H867" s="723"/>
      <c r="I867" s="723"/>
      <c r="J867" s="723"/>
      <c r="K867" s="723"/>
      <c r="L867" s="723"/>
      <c r="M867" s="723"/>
      <c r="N867" s="723"/>
      <c r="O867" s="723"/>
      <c r="P867" s="723"/>
      <c r="Q867" s="723"/>
      <c r="R867" s="723"/>
      <c r="S867" s="723"/>
      <c r="T867" s="723"/>
      <c r="U867" s="723"/>
      <c r="V867" s="723"/>
      <c r="W867" s="723"/>
      <c r="X867" s="723"/>
      <c r="Y867" s="723"/>
      <c r="Z867" s="723"/>
    </row>
    <row r="868">
      <c r="A868" s="705"/>
      <c r="B868" s="705"/>
      <c r="C868" s="705"/>
      <c r="D868" s="705"/>
      <c r="E868" s="729"/>
      <c r="F868" s="729"/>
      <c r="G868" s="723"/>
      <c r="H868" s="723"/>
      <c r="I868" s="723"/>
      <c r="J868" s="723"/>
      <c r="K868" s="723"/>
      <c r="L868" s="723"/>
      <c r="M868" s="723"/>
      <c r="N868" s="723"/>
      <c r="O868" s="723"/>
      <c r="P868" s="723"/>
      <c r="Q868" s="723"/>
      <c r="R868" s="723"/>
      <c r="S868" s="723"/>
      <c r="T868" s="723"/>
      <c r="U868" s="723"/>
      <c r="V868" s="723"/>
      <c r="W868" s="723"/>
      <c r="X868" s="723"/>
      <c r="Y868" s="723"/>
      <c r="Z868" s="723"/>
    </row>
    <row r="869">
      <c r="A869" s="705"/>
      <c r="B869" s="705"/>
      <c r="C869" s="705"/>
      <c r="D869" s="705"/>
      <c r="E869" s="729"/>
      <c r="F869" s="729"/>
      <c r="G869" s="723"/>
      <c r="H869" s="723"/>
      <c r="I869" s="723"/>
      <c r="J869" s="723"/>
      <c r="K869" s="723"/>
      <c r="L869" s="723"/>
      <c r="M869" s="723"/>
      <c r="N869" s="723"/>
      <c r="O869" s="723"/>
      <c r="P869" s="723"/>
      <c r="Q869" s="723"/>
      <c r="R869" s="723"/>
      <c r="S869" s="723"/>
      <c r="T869" s="723"/>
      <c r="U869" s="723"/>
      <c r="V869" s="723"/>
      <c r="W869" s="723"/>
      <c r="X869" s="723"/>
      <c r="Y869" s="723"/>
      <c r="Z869" s="723"/>
    </row>
    <row r="870">
      <c r="A870" s="705"/>
      <c r="B870" s="705"/>
      <c r="C870" s="705"/>
      <c r="D870" s="705"/>
      <c r="E870" s="729"/>
      <c r="F870" s="729"/>
      <c r="G870" s="723"/>
      <c r="H870" s="723"/>
      <c r="I870" s="723"/>
      <c r="J870" s="723"/>
      <c r="K870" s="723"/>
      <c r="L870" s="723"/>
      <c r="M870" s="723"/>
      <c r="N870" s="723"/>
      <c r="O870" s="723"/>
      <c r="P870" s="723"/>
      <c r="Q870" s="723"/>
      <c r="R870" s="723"/>
      <c r="S870" s="723"/>
      <c r="T870" s="723"/>
      <c r="U870" s="723"/>
      <c r="V870" s="723"/>
      <c r="W870" s="723"/>
      <c r="X870" s="723"/>
      <c r="Y870" s="723"/>
      <c r="Z870" s="723"/>
    </row>
    <row r="871">
      <c r="A871" s="705"/>
      <c r="B871" s="705"/>
      <c r="C871" s="705"/>
      <c r="D871" s="705"/>
      <c r="E871" s="729"/>
      <c r="F871" s="729"/>
      <c r="G871" s="723"/>
      <c r="H871" s="723"/>
      <c r="I871" s="723"/>
      <c r="J871" s="723"/>
      <c r="K871" s="723"/>
      <c r="L871" s="723"/>
      <c r="M871" s="723"/>
      <c r="N871" s="723"/>
      <c r="O871" s="723"/>
      <c r="P871" s="723"/>
      <c r="Q871" s="723"/>
      <c r="R871" s="723"/>
      <c r="S871" s="723"/>
      <c r="T871" s="723"/>
      <c r="U871" s="723"/>
      <c r="V871" s="723"/>
      <c r="W871" s="723"/>
      <c r="X871" s="723"/>
      <c r="Y871" s="723"/>
      <c r="Z871" s="723"/>
    </row>
    <row r="872">
      <c r="A872" s="705"/>
      <c r="B872" s="705"/>
      <c r="C872" s="705"/>
      <c r="D872" s="705"/>
      <c r="E872" s="729"/>
      <c r="F872" s="729"/>
      <c r="G872" s="723"/>
      <c r="H872" s="723"/>
      <c r="I872" s="723"/>
      <c r="J872" s="723"/>
      <c r="K872" s="723"/>
      <c r="L872" s="723"/>
      <c r="M872" s="723"/>
      <c r="N872" s="723"/>
      <c r="O872" s="723"/>
      <c r="P872" s="723"/>
      <c r="Q872" s="723"/>
      <c r="R872" s="723"/>
      <c r="S872" s="723"/>
      <c r="T872" s="723"/>
      <c r="U872" s="723"/>
      <c r="V872" s="723"/>
      <c r="W872" s="723"/>
      <c r="X872" s="723"/>
      <c r="Y872" s="723"/>
      <c r="Z872" s="723"/>
    </row>
    <row r="873">
      <c r="A873" s="705"/>
      <c r="B873" s="705"/>
      <c r="C873" s="705"/>
      <c r="D873" s="705"/>
      <c r="E873" s="729"/>
      <c r="F873" s="729"/>
      <c r="G873" s="723"/>
      <c r="H873" s="723"/>
      <c r="I873" s="723"/>
      <c r="J873" s="723"/>
      <c r="K873" s="723"/>
      <c r="L873" s="723"/>
      <c r="M873" s="723"/>
      <c r="N873" s="723"/>
      <c r="O873" s="723"/>
      <c r="P873" s="723"/>
      <c r="Q873" s="723"/>
      <c r="R873" s="723"/>
      <c r="S873" s="723"/>
      <c r="T873" s="723"/>
      <c r="U873" s="723"/>
      <c r="V873" s="723"/>
      <c r="W873" s="723"/>
      <c r="X873" s="723"/>
      <c r="Y873" s="723"/>
      <c r="Z873" s="723"/>
    </row>
    <row r="874">
      <c r="A874" s="705"/>
      <c r="B874" s="705"/>
      <c r="C874" s="705"/>
      <c r="D874" s="705"/>
      <c r="E874" s="729"/>
      <c r="F874" s="729"/>
      <c r="G874" s="723"/>
      <c r="H874" s="723"/>
      <c r="I874" s="723"/>
      <c r="J874" s="723"/>
      <c r="K874" s="723"/>
      <c r="L874" s="723"/>
      <c r="M874" s="723"/>
      <c r="N874" s="723"/>
      <c r="O874" s="723"/>
      <c r="P874" s="723"/>
      <c r="Q874" s="723"/>
      <c r="R874" s="723"/>
      <c r="S874" s="723"/>
      <c r="T874" s="723"/>
      <c r="U874" s="723"/>
      <c r="V874" s="723"/>
      <c r="W874" s="723"/>
      <c r="X874" s="723"/>
      <c r="Y874" s="723"/>
      <c r="Z874" s="723"/>
    </row>
    <row r="875">
      <c r="A875" s="705"/>
      <c r="B875" s="705"/>
      <c r="C875" s="705"/>
      <c r="D875" s="705"/>
      <c r="E875" s="729"/>
      <c r="F875" s="729"/>
      <c r="G875" s="723"/>
      <c r="H875" s="723"/>
      <c r="I875" s="723"/>
      <c r="J875" s="723"/>
      <c r="K875" s="723"/>
      <c r="L875" s="723"/>
      <c r="M875" s="723"/>
      <c r="N875" s="723"/>
      <c r="O875" s="723"/>
      <c r="P875" s="723"/>
      <c r="Q875" s="723"/>
      <c r="R875" s="723"/>
      <c r="S875" s="723"/>
      <c r="T875" s="723"/>
      <c r="U875" s="723"/>
      <c r="V875" s="723"/>
      <c r="W875" s="723"/>
      <c r="X875" s="723"/>
      <c r="Y875" s="723"/>
      <c r="Z875" s="723"/>
    </row>
    <row r="876">
      <c r="A876" s="705"/>
      <c r="B876" s="705"/>
      <c r="C876" s="705"/>
      <c r="D876" s="705"/>
      <c r="E876" s="729"/>
      <c r="F876" s="729"/>
      <c r="G876" s="723"/>
      <c r="H876" s="723"/>
      <c r="I876" s="723"/>
      <c r="J876" s="723"/>
      <c r="K876" s="723"/>
      <c r="L876" s="723"/>
      <c r="M876" s="723"/>
      <c r="N876" s="723"/>
      <c r="O876" s="723"/>
      <c r="P876" s="723"/>
      <c r="Q876" s="723"/>
      <c r="R876" s="723"/>
      <c r="S876" s="723"/>
      <c r="T876" s="723"/>
      <c r="U876" s="723"/>
      <c r="V876" s="723"/>
      <c r="W876" s="723"/>
      <c r="X876" s="723"/>
      <c r="Y876" s="723"/>
      <c r="Z876" s="723"/>
    </row>
    <row r="877">
      <c r="A877" s="705"/>
      <c r="B877" s="705"/>
      <c r="C877" s="705"/>
      <c r="D877" s="705"/>
      <c r="E877" s="729"/>
      <c r="F877" s="729"/>
      <c r="G877" s="723"/>
      <c r="H877" s="723"/>
      <c r="I877" s="723"/>
      <c r="J877" s="723"/>
      <c r="K877" s="723"/>
      <c r="L877" s="723"/>
      <c r="M877" s="723"/>
      <c r="N877" s="723"/>
      <c r="O877" s="723"/>
      <c r="P877" s="723"/>
      <c r="Q877" s="723"/>
      <c r="R877" s="723"/>
      <c r="S877" s="723"/>
      <c r="T877" s="723"/>
      <c r="U877" s="723"/>
      <c r="V877" s="723"/>
      <c r="W877" s="723"/>
      <c r="X877" s="723"/>
      <c r="Y877" s="723"/>
      <c r="Z877" s="723"/>
    </row>
    <row r="878">
      <c r="A878" s="705"/>
      <c r="B878" s="705"/>
      <c r="C878" s="705"/>
      <c r="D878" s="705"/>
      <c r="E878" s="729"/>
      <c r="F878" s="729"/>
      <c r="G878" s="723"/>
      <c r="H878" s="723"/>
      <c r="I878" s="723"/>
      <c r="J878" s="723"/>
      <c r="K878" s="723"/>
      <c r="L878" s="723"/>
      <c r="M878" s="723"/>
      <c r="N878" s="723"/>
      <c r="O878" s="723"/>
      <c r="P878" s="723"/>
      <c r="Q878" s="723"/>
      <c r="R878" s="723"/>
      <c r="S878" s="723"/>
      <c r="T878" s="723"/>
      <c r="U878" s="723"/>
      <c r="V878" s="723"/>
      <c r="W878" s="723"/>
      <c r="X878" s="723"/>
      <c r="Y878" s="723"/>
      <c r="Z878" s="723"/>
    </row>
    <row r="879">
      <c r="A879" s="705"/>
      <c r="B879" s="705"/>
      <c r="C879" s="705"/>
      <c r="D879" s="705"/>
      <c r="E879" s="729"/>
      <c r="F879" s="729"/>
      <c r="G879" s="723"/>
      <c r="H879" s="723"/>
      <c r="I879" s="723"/>
      <c r="J879" s="723"/>
      <c r="K879" s="723"/>
      <c r="L879" s="723"/>
      <c r="M879" s="723"/>
      <c r="N879" s="723"/>
      <c r="O879" s="723"/>
      <c r="P879" s="723"/>
      <c r="Q879" s="723"/>
      <c r="R879" s="723"/>
      <c r="S879" s="723"/>
      <c r="T879" s="723"/>
      <c r="U879" s="723"/>
      <c r="V879" s="723"/>
      <c r="W879" s="723"/>
      <c r="X879" s="723"/>
      <c r="Y879" s="723"/>
      <c r="Z879" s="723"/>
    </row>
    <row r="880">
      <c r="A880" s="705"/>
      <c r="B880" s="705"/>
      <c r="C880" s="705"/>
      <c r="D880" s="705"/>
      <c r="E880" s="729"/>
      <c r="F880" s="729"/>
      <c r="G880" s="723"/>
      <c r="H880" s="723"/>
      <c r="I880" s="723"/>
      <c r="J880" s="723"/>
      <c r="K880" s="723"/>
      <c r="L880" s="723"/>
      <c r="M880" s="723"/>
      <c r="N880" s="723"/>
      <c r="O880" s="723"/>
      <c r="P880" s="723"/>
      <c r="Q880" s="723"/>
      <c r="R880" s="723"/>
      <c r="S880" s="723"/>
      <c r="T880" s="723"/>
      <c r="U880" s="723"/>
      <c r="V880" s="723"/>
      <c r="W880" s="723"/>
      <c r="X880" s="723"/>
      <c r="Y880" s="723"/>
      <c r="Z880" s="723"/>
    </row>
    <row r="881">
      <c r="A881" s="705"/>
      <c r="B881" s="705"/>
      <c r="C881" s="705"/>
      <c r="D881" s="705"/>
      <c r="E881" s="729"/>
      <c r="F881" s="729"/>
      <c r="G881" s="723"/>
      <c r="H881" s="723"/>
      <c r="I881" s="723"/>
      <c r="J881" s="723"/>
      <c r="K881" s="723"/>
      <c r="L881" s="723"/>
      <c r="M881" s="723"/>
      <c r="N881" s="723"/>
      <c r="O881" s="723"/>
      <c r="P881" s="723"/>
      <c r="Q881" s="723"/>
      <c r="R881" s="723"/>
      <c r="S881" s="723"/>
      <c r="T881" s="723"/>
      <c r="U881" s="723"/>
      <c r="V881" s="723"/>
      <c r="W881" s="723"/>
      <c r="X881" s="723"/>
      <c r="Y881" s="723"/>
      <c r="Z881" s="723"/>
    </row>
    <row r="882">
      <c r="A882" s="705"/>
      <c r="B882" s="705"/>
      <c r="C882" s="705"/>
      <c r="D882" s="705"/>
      <c r="E882" s="729"/>
      <c r="F882" s="729"/>
      <c r="G882" s="723"/>
      <c r="H882" s="723"/>
      <c r="I882" s="723"/>
      <c r="J882" s="723"/>
      <c r="K882" s="723"/>
      <c r="L882" s="723"/>
      <c r="M882" s="723"/>
      <c r="N882" s="723"/>
      <c r="O882" s="723"/>
      <c r="P882" s="723"/>
      <c r="Q882" s="723"/>
      <c r="R882" s="723"/>
      <c r="S882" s="723"/>
      <c r="T882" s="723"/>
      <c r="U882" s="723"/>
      <c r="V882" s="723"/>
      <c r="W882" s="723"/>
      <c r="X882" s="723"/>
      <c r="Y882" s="723"/>
      <c r="Z882" s="723"/>
    </row>
    <row r="883">
      <c r="A883" s="705"/>
      <c r="B883" s="705"/>
      <c r="C883" s="705"/>
      <c r="D883" s="705"/>
      <c r="E883" s="729"/>
      <c r="F883" s="729"/>
      <c r="G883" s="723"/>
      <c r="H883" s="723"/>
      <c r="I883" s="723"/>
      <c r="J883" s="723"/>
      <c r="K883" s="723"/>
      <c r="L883" s="723"/>
      <c r="M883" s="723"/>
      <c r="N883" s="723"/>
      <c r="O883" s="723"/>
      <c r="P883" s="723"/>
      <c r="Q883" s="723"/>
      <c r="R883" s="723"/>
      <c r="S883" s="723"/>
      <c r="T883" s="723"/>
      <c r="U883" s="723"/>
      <c r="V883" s="723"/>
      <c r="W883" s="723"/>
      <c r="X883" s="723"/>
      <c r="Y883" s="723"/>
      <c r="Z883" s="723"/>
    </row>
    <row r="884">
      <c r="A884" s="705"/>
      <c r="B884" s="705"/>
      <c r="C884" s="705"/>
      <c r="D884" s="705"/>
      <c r="E884" s="729"/>
      <c r="F884" s="729"/>
      <c r="G884" s="723"/>
      <c r="H884" s="723"/>
      <c r="I884" s="723"/>
      <c r="J884" s="723"/>
      <c r="K884" s="723"/>
      <c r="L884" s="723"/>
      <c r="M884" s="723"/>
      <c r="N884" s="723"/>
      <c r="O884" s="723"/>
      <c r="P884" s="723"/>
      <c r="Q884" s="723"/>
      <c r="R884" s="723"/>
      <c r="S884" s="723"/>
      <c r="T884" s="723"/>
      <c r="U884" s="723"/>
      <c r="V884" s="723"/>
      <c r="W884" s="723"/>
      <c r="X884" s="723"/>
      <c r="Y884" s="723"/>
      <c r="Z884" s="723"/>
    </row>
    <row r="885">
      <c r="A885" s="705"/>
      <c r="B885" s="705"/>
      <c r="C885" s="705"/>
      <c r="D885" s="705"/>
      <c r="E885" s="729"/>
      <c r="F885" s="729"/>
      <c r="G885" s="723"/>
      <c r="H885" s="723"/>
      <c r="I885" s="723"/>
      <c r="J885" s="723"/>
      <c r="K885" s="723"/>
      <c r="L885" s="723"/>
      <c r="M885" s="723"/>
      <c r="N885" s="723"/>
      <c r="O885" s="723"/>
      <c r="P885" s="723"/>
      <c r="Q885" s="723"/>
      <c r="R885" s="723"/>
      <c r="S885" s="723"/>
      <c r="T885" s="723"/>
      <c r="U885" s="723"/>
      <c r="V885" s="723"/>
      <c r="W885" s="723"/>
      <c r="X885" s="723"/>
      <c r="Y885" s="723"/>
      <c r="Z885" s="723"/>
    </row>
    <row r="886">
      <c r="A886" s="705"/>
      <c r="B886" s="705"/>
      <c r="C886" s="705"/>
      <c r="D886" s="705"/>
      <c r="E886" s="729"/>
      <c r="F886" s="729"/>
      <c r="G886" s="723"/>
      <c r="H886" s="723"/>
      <c r="I886" s="723"/>
      <c r="J886" s="723"/>
      <c r="K886" s="723"/>
      <c r="L886" s="723"/>
      <c r="M886" s="723"/>
      <c r="N886" s="723"/>
      <c r="O886" s="723"/>
      <c r="P886" s="723"/>
      <c r="Q886" s="723"/>
      <c r="R886" s="723"/>
      <c r="S886" s="723"/>
      <c r="T886" s="723"/>
      <c r="U886" s="723"/>
      <c r="V886" s="723"/>
      <c r="W886" s="723"/>
      <c r="X886" s="723"/>
      <c r="Y886" s="723"/>
      <c r="Z886" s="723"/>
    </row>
    <row r="887">
      <c r="A887" s="705"/>
      <c r="B887" s="705"/>
      <c r="C887" s="705"/>
      <c r="D887" s="705"/>
      <c r="E887" s="729"/>
      <c r="F887" s="729"/>
      <c r="G887" s="723"/>
      <c r="H887" s="723"/>
      <c r="I887" s="723"/>
      <c r="J887" s="723"/>
      <c r="K887" s="723"/>
      <c r="L887" s="723"/>
      <c r="M887" s="723"/>
      <c r="N887" s="723"/>
      <c r="O887" s="723"/>
      <c r="P887" s="723"/>
      <c r="Q887" s="723"/>
      <c r="R887" s="723"/>
      <c r="S887" s="723"/>
      <c r="T887" s="723"/>
      <c r="U887" s="723"/>
      <c r="V887" s="723"/>
      <c r="W887" s="723"/>
      <c r="X887" s="723"/>
      <c r="Y887" s="723"/>
      <c r="Z887" s="723"/>
    </row>
    <row r="888">
      <c r="A888" s="705"/>
      <c r="B888" s="705"/>
      <c r="C888" s="705"/>
      <c r="D888" s="705"/>
      <c r="E888" s="729"/>
      <c r="F888" s="729"/>
      <c r="G888" s="723"/>
      <c r="H888" s="723"/>
      <c r="I888" s="723"/>
      <c r="J888" s="723"/>
      <c r="K888" s="723"/>
      <c r="L888" s="723"/>
      <c r="M888" s="723"/>
      <c r="N888" s="723"/>
      <c r="O888" s="723"/>
      <c r="P888" s="723"/>
      <c r="Q888" s="723"/>
      <c r="R888" s="723"/>
      <c r="S888" s="723"/>
      <c r="T888" s="723"/>
      <c r="U888" s="723"/>
      <c r="V888" s="723"/>
      <c r="W888" s="723"/>
      <c r="X888" s="723"/>
      <c r="Y888" s="723"/>
      <c r="Z888" s="723"/>
    </row>
    <row r="889">
      <c r="A889" s="705"/>
      <c r="B889" s="705"/>
      <c r="C889" s="705"/>
      <c r="D889" s="705"/>
      <c r="E889" s="729"/>
      <c r="F889" s="729"/>
      <c r="G889" s="723"/>
      <c r="H889" s="723"/>
      <c r="I889" s="723"/>
      <c r="J889" s="723"/>
      <c r="K889" s="723"/>
      <c r="L889" s="723"/>
      <c r="M889" s="723"/>
      <c r="N889" s="723"/>
      <c r="O889" s="723"/>
      <c r="P889" s="723"/>
      <c r="Q889" s="723"/>
      <c r="R889" s="723"/>
      <c r="S889" s="723"/>
      <c r="T889" s="723"/>
      <c r="U889" s="723"/>
      <c r="V889" s="723"/>
      <c r="W889" s="723"/>
      <c r="X889" s="723"/>
      <c r="Y889" s="723"/>
      <c r="Z889" s="723"/>
    </row>
    <row r="890">
      <c r="A890" s="705"/>
      <c r="B890" s="705"/>
      <c r="C890" s="705"/>
      <c r="D890" s="705"/>
      <c r="E890" s="729"/>
      <c r="F890" s="729"/>
      <c r="G890" s="723"/>
      <c r="H890" s="723"/>
      <c r="I890" s="723"/>
      <c r="J890" s="723"/>
      <c r="K890" s="723"/>
      <c r="L890" s="723"/>
      <c r="M890" s="723"/>
      <c r="N890" s="723"/>
      <c r="O890" s="723"/>
      <c r="P890" s="723"/>
      <c r="Q890" s="723"/>
      <c r="R890" s="723"/>
      <c r="S890" s="723"/>
      <c r="T890" s="723"/>
      <c r="U890" s="723"/>
      <c r="V890" s="723"/>
      <c r="W890" s="723"/>
      <c r="X890" s="723"/>
      <c r="Y890" s="723"/>
      <c r="Z890" s="723"/>
    </row>
    <row r="891">
      <c r="A891" s="705"/>
      <c r="B891" s="705"/>
      <c r="C891" s="705"/>
      <c r="D891" s="705"/>
      <c r="E891" s="729"/>
      <c r="F891" s="729"/>
      <c r="G891" s="723"/>
      <c r="H891" s="723"/>
      <c r="I891" s="723"/>
      <c r="J891" s="723"/>
      <c r="K891" s="723"/>
      <c r="L891" s="723"/>
      <c r="M891" s="723"/>
      <c r="N891" s="723"/>
      <c r="O891" s="723"/>
      <c r="P891" s="723"/>
      <c r="Q891" s="723"/>
      <c r="R891" s="723"/>
      <c r="S891" s="723"/>
      <c r="T891" s="723"/>
      <c r="U891" s="723"/>
      <c r="V891" s="723"/>
      <c r="W891" s="723"/>
      <c r="X891" s="723"/>
      <c r="Y891" s="723"/>
      <c r="Z891" s="723"/>
    </row>
    <row r="892">
      <c r="A892" s="705"/>
      <c r="B892" s="705"/>
      <c r="C892" s="705"/>
      <c r="D892" s="705"/>
      <c r="E892" s="729"/>
      <c r="F892" s="729"/>
      <c r="G892" s="723"/>
      <c r="H892" s="723"/>
      <c r="I892" s="723"/>
      <c r="J892" s="723"/>
      <c r="K892" s="723"/>
      <c r="L892" s="723"/>
      <c r="M892" s="723"/>
      <c r="N892" s="723"/>
      <c r="O892" s="723"/>
      <c r="P892" s="723"/>
      <c r="Q892" s="723"/>
      <c r="R892" s="723"/>
      <c r="S892" s="723"/>
      <c r="T892" s="723"/>
      <c r="U892" s="723"/>
      <c r="V892" s="723"/>
      <c r="W892" s="723"/>
      <c r="X892" s="723"/>
      <c r="Y892" s="723"/>
      <c r="Z892" s="723"/>
    </row>
    <row r="893">
      <c r="A893" s="705"/>
      <c r="B893" s="705"/>
      <c r="C893" s="705"/>
      <c r="D893" s="705"/>
      <c r="E893" s="729"/>
      <c r="F893" s="729"/>
      <c r="G893" s="723"/>
      <c r="H893" s="723"/>
      <c r="I893" s="723"/>
      <c r="J893" s="723"/>
      <c r="K893" s="723"/>
      <c r="L893" s="723"/>
      <c r="M893" s="723"/>
      <c r="N893" s="723"/>
      <c r="O893" s="723"/>
      <c r="P893" s="723"/>
      <c r="Q893" s="723"/>
      <c r="R893" s="723"/>
      <c r="S893" s="723"/>
      <c r="T893" s="723"/>
      <c r="U893" s="723"/>
      <c r="V893" s="723"/>
      <c r="W893" s="723"/>
      <c r="X893" s="723"/>
      <c r="Y893" s="723"/>
      <c r="Z893" s="723"/>
    </row>
    <row r="894">
      <c r="A894" s="705"/>
      <c r="B894" s="705"/>
      <c r="C894" s="705"/>
      <c r="D894" s="705"/>
      <c r="E894" s="729"/>
      <c r="F894" s="729"/>
      <c r="G894" s="723"/>
      <c r="H894" s="723"/>
      <c r="I894" s="723"/>
      <c r="J894" s="723"/>
      <c r="K894" s="723"/>
      <c r="L894" s="723"/>
      <c r="M894" s="723"/>
      <c r="N894" s="723"/>
      <c r="O894" s="723"/>
      <c r="P894" s="723"/>
      <c r="Q894" s="723"/>
      <c r="R894" s="723"/>
      <c r="S894" s="723"/>
      <c r="T894" s="723"/>
      <c r="U894" s="723"/>
      <c r="V894" s="723"/>
      <c r="W894" s="723"/>
      <c r="X894" s="723"/>
      <c r="Y894" s="723"/>
      <c r="Z894" s="723"/>
    </row>
    <row r="895">
      <c r="A895" s="705"/>
      <c r="B895" s="705"/>
      <c r="C895" s="705"/>
      <c r="D895" s="705"/>
      <c r="E895" s="729"/>
      <c r="F895" s="729"/>
      <c r="G895" s="723"/>
      <c r="H895" s="723"/>
      <c r="I895" s="723"/>
      <c r="J895" s="723"/>
      <c r="K895" s="723"/>
      <c r="L895" s="723"/>
      <c r="M895" s="723"/>
      <c r="N895" s="723"/>
      <c r="O895" s="723"/>
      <c r="P895" s="723"/>
      <c r="Q895" s="723"/>
      <c r="R895" s="723"/>
      <c r="S895" s="723"/>
      <c r="T895" s="723"/>
      <c r="U895" s="723"/>
      <c r="V895" s="723"/>
      <c r="W895" s="723"/>
      <c r="X895" s="723"/>
      <c r="Y895" s="723"/>
      <c r="Z895" s="723"/>
    </row>
    <row r="896">
      <c r="A896" s="705"/>
      <c r="B896" s="705"/>
      <c r="C896" s="705"/>
      <c r="D896" s="705"/>
      <c r="E896" s="729"/>
      <c r="F896" s="729"/>
      <c r="G896" s="723"/>
      <c r="H896" s="723"/>
      <c r="I896" s="723"/>
      <c r="J896" s="723"/>
      <c r="K896" s="723"/>
      <c r="L896" s="723"/>
      <c r="M896" s="723"/>
      <c r="N896" s="723"/>
      <c r="O896" s="723"/>
      <c r="P896" s="723"/>
      <c r="Q896" s="723"/>
      <c r="R896" s="723"/>
      <c r="S896" s="723"/>
      <c r="T896" s="723"/>
      <c r="U896" s="723"/>
      <c r="V896" s="723"/>
      <c r="W896" s="723"/>
      <c r="X896" s="723"/>
      <c r="Y896" s="723"/>
      <c r="Z896" s="723"/>
    </row>
    <row r="897">
      <c r="A897" s="705"/>
      <c r="B897" s="705"/>
      <c r="C897" s="705"/>
      <c r="D897" s="705"/>
      <c r="E897" s="729"/>
      <c r="F897" s="729"/>
      <c r="G897" s="723"/>
      <c r="H897" s="723"/>
      <c r="I897" s="723"/>
      <c r="J897" s="723"/>
      <c r="K897" s="723"/>
      <c r="L897" s="723"/>
      <c r="M897" s="723"/>
      <c r="N897" s="723"/>
      <c r="O897" s="723"/>
      <c r="P897" s="723"/>
      <c r="Q897" s="723"/>
      <c r="R897" s="723"/>
      <c r="S897" s="723"/>
      <c r="T897" s="723"/>
      <c r="U897" s="723"/>
      <c r="V897" s="723"/>
      <c r="W897" s="723"/>
      <c r="X897" s="723"/>
      <c r="Y897" s="723"/>
      <c r="Z897" s="723"/>
    </row>
    <row r="898">
      <c r="A898" s="705"/>
      <c r="B898" s="705"/>
      <c r="C898" s="705"/>
      <c r="D898" s="705"/>
      <c r="E898" s="729"/>
      <c r="F898" s="729"/>
      <c r="G898" s="723"/>
      <c r="H898" s="723"/>
      <c r="I898" s="723"/>
      <c r="J898" s="723"/>
      <c r="K898" s="723"/>
      <c r="L898" s="723"/>
      <c r="M898" s="723"/>
      <c r="N898" s="723"/>
      <c r="O898" s="723"/>
      <c r="P898" s="723"/>
      <c r="Q898" s="723"/>
      <c r="R898" s="723"/>
      <c r="S898" s="723"/>
      <c r="T898" s="723"/>
      <c r="U898" s="723"/>
      <c r="V898" s="723"/>
      <c r="W898" s="723"/>
      <c r="X898" s="723"/>
      <c r="Y898" s="723"/>
      <c r="Z898" s="723"/>
    </row>
    <row r="899">
      <c r="A899" s="705"/>
      <c r="B899" s="705"/>
      <c r="C899" s="705"/>
      <c r="D899" s="705"/>
      <c r="E899" s="729"/>
      <c r="F899" s="729"/>
      <c r="G899" s="723"/>
      <c r="H899" s="723"/>
      <c r="I899" s="723"/>
      <c r="J899" s="723"/>
      <c r="K899" s="723"/>
      <c r="L899" s="723"/>
      <c r="M899" s="723"/>
      <c r="N899" s="723"/>
      <c r="O899" s="723"/>
      <c r="P899" s="723"/>
      <c r="Q899" s="723"/>
      <c r="R899" s="723"/>
      <c r="S899" s="723"/>
      <c r="T899" s="723"/>
      <c r="U899" s="723"/>
      <c r="V899" s="723"/>
      <c r="W899" s="723"/>
      <c r="X899" s="723"/>
      <c r="Y899" s="723"/>
      <c r="Z899" s="723"/>
    </row>
    <row r="900">
      <c r="A900" s="705"/>
      <c r="B900" s="705"/>
      <c r="C900" s="705"/>
      <c r="D900" s="705"/>
      <c r="E900" s="729"/>
      <c r="F900" s="729"/>
      <c r="G900" s="723"/>
      <c r="H900" s="723"/>
      <c r="I900" s="723"/>
      <c r="J900" s="723"/>
      <c r="K900" s="723"/>
      <c r="L900" s="723"/>
      <c r="M900" s="723"/>
      <c r="N900" s="723"/>
      <c r="O900" s="723"/>
      <c r="P900" s="723"/>
      <c r="Q900" s="723"/>
      <c r="R900" s="723"/>
      <c r="S900" s="723"/>
      <c r="T900" s="723"/>
      <c r="U900" s="723"/>
      <c r="V900" s="723"/>
      <c r="W900" s="723"/>
      <c r="X900" s="723"/>
      <c r="Y900" s="723"/>
      <c r="Z900" s="723"/>
    </row>
    <row r="901">
      <c r="A901" s="705"/>
      <c r="B901" s="705"/>
      <c r="C901" s="705"/>
      <c r="D901" s="705"/>
      <c r="E901" s="729"/>
      <c r="F901" s="729"/>
      <c r="G901" s="723"/>
      <c r="H901" s="723"/>
      <c r="I901" s="723"/>
      <c r="J901" s="723"/>
      <c r="K901" s="723"/>
      <c r="L901" s="723"/>
      <c r="M901" s="723"/>
      <c r="N901" s="723"/>
      <c r="O901" s="723"/>
      <c r="P901" s="723"/>
      <c r="Q901" s="723"/>
      <c r="R901" s="723"/>
      <c r="S901" s="723"/>
      <c r="T901" s="723"/>
      <c r="U901" s="723"/>
      <c r="V901" s="723"/>
      <c r="W901" s="723"/>
      <c r="X901" s="723"/>
      <c r="Y901" s="723"/>
      <c r="Z901" s="723"/>
    </row>
    <row r="902">
      <c r="A902" s="705"/>
      <c r="B902" s="705"/>
      <c r="C902" s="705"/>
      <c r="D902" s="705"/>
      <c r="E902" s="729"/>
      <c r="F902" s="729"/>
      <c r="G902" s="723"/>
      <c r="H902" s="723"/>
      <c r="I902" s="723"/>
      <c r="J902" s="723"/>
      <c r="K902" s="723"/>
      <c r="L902" s="723"/>
      <c r="M902" s="723"/>
      <c r="N902" s="723"/>
      <c r="O902" s="723"/>
      <c r="P902" s="723"/>
      <c r="Q902" s="723"/>
      <c r="R902" s="723"/>
      <c r="S902" s="723"/>
      <c r="T902" s="723"/>
      <c r="U902" s="723"/>
      <c r="V902" s="723"/>
      <c r="W902" s="723"/>
      <c r="X902" s="723"/>
      <c r="Y902" s="723"/>
      <c r="Z902" s="723"/>
    </row>
    <row r="903">
      <c r="A903" s="705"/>
      <c r="B903" s="705"/>
      <c r="C903" s="705"/>
      <c r="D903" s="705"/>
      <c r="E903" s="729"/>
      <c r="F903" s="729"/>
      <c r="G903" s="723"/>
      <c r="H903" s="723"/>
      <c r="I903" s="723"/>
      <c r="J903" s="723"/>
      <c r="K903" s="723"/>
      <c r="L903" s="723"/>
      <c r="M903" s="723"/>
      <c r="N903" s="723"/>
      <c r="O903" s="723"/>
      <c r="P903" s="723"/>
      <c r="Q903" s="723"/>
      <c r="R903" s="723"/>
      <c r="S903" s="723"/>
      <c r="T903" s="723"/>
      <c r="U903" s="723"/>
      <c r="V903" s="723"/>
      <c r="W903" s="723"/>
      <c r="X903" s="723"/>
      <c r="Y903" s="723"/>
      <c r="Z903" s="723"/>
    </row>
    <row r="904">
      <c r="A904" s="705"/>
      <c r="B904" s="705"/>
      <c r="C904" s="705"/>
      <c r="D904" s="705"/>
      <c r="E904" s="729"/>
      <c r="F904" s="729"/>
      <c r="G904" s="723"/>
      <c r="H904" s="723"/>
      <c r="I904" s="723"/>
      <c r="J904" s="723"/>
      <c r="K904" s="723"/>
      <c r="L904" s="723"/>
      <c r="M904" s="723"/>
      <c r="N904" s="723"/>
      <c r="O904" s="723"/>
      <c r="P904" s="723"/>
      <c r="Q904" s="723"/>
      <c r="R904" s="723"/>
      <c r="S904" s="723"/>
      <c r="T904" s="723"/>
      <c r="U904" s="723"/>
      <c r="V904" s="723"/>
      <c r="W904" s="723"/>
      <c r="X904" s="723"/>
      <c r="Y904" s="723"/>
      <c r="Z904" s="723"/>
    </row>
    <row r="905">
      <c r="A905" s="705"/>
      <c r="B905" s="705"/>
      <c r="C905" s="705"/>
      <c r="D905" s="705"/>
      <c r="E905" s="729"/>
      <c r="F905" s="729"/>
      <c r="G905" s="723"/>
      <c r="H905" s="723"/>
      <c r="I905" s="723"/>
      <c r="J905" s="723"/>
      <c r="K905" s="723"/>
      <c r="L905" s="723"/>
      <c r="M905" s="723"/>
      <c r="N905" s="723"/>
      <c r="O905" s="723"/>
      <c r="P905" s="723"/>
      <c r="Q905" s="723"/>
      <c r="R905" s="723"/>
      <c r="S905" s="723"/>
      <c r="T905" s="723"/>
      <c r="U905" s="723"/>
      <c r="V905" s="723"/>
      <c r="W905" s="723"/>
      <c r="X905" s="723"/>
      <c r="Y905" s="723"/>
      <c r="Z905" s="723"/>
    </row>
    <row r="906">
      <c r="A906" s="705"/>
      <c r="B906" s="705"/>
      <c r="C906" s="705"/>
      <c r="D906" s="705"/>
      <c r="E906" s="729"/>
      <c r="F906" s="729"/>
      <c r="G906" s="723"/>
      <c r="H906" s="723"/>
      <c r="I906" s="723"/>
      <c r="J906" s="723"/>
      <c r="K906" s="723"/>
      <c r="L906" s="723"/>
      <c r="M906" s="723"/>
      <c r="N906" s="723"/>
      <c r="O906" s="723"/>
      <c r="P906" s="723"/>
      <c r="Q906" s="723"/>
      <c r="R906" s="723"/>
      <c r="S906" s="723"/>
      <c r="T906" s="723"/>
      <c r="U906" s="723"/>
      <c r="V906" s="723"/>
      <c r="W906" s="723"/>
      <c r="X906" s="723"/>
      <c r="Y906" s="723"/>
      <c r="Z906" s="723"/>
    </row>
    <row r="907">
      <c r="A907" s="705"/>
      <c r="B907" s="705"/>
      <c r="C907" s="705"/>
      <c r="D907" s="705"/>
      <c r="E907" s="729"/>
      <c r="F907" s="729"/>
      <c r="G907" s="723"/>
      <c r="H907" s="723"/>
      <c r="I907" s="723"/>
      <c r="J907" s="723"/>
      <c r="K907" s="723"/>
      <c r="L907" s="723"/>
      <c r="M907" s="723"/>
      <c r="N907" s="723"/>
      <c r="O907" s="723"/>
      <c r="P907" s="723"/>
      <c r="Q907" s="723"/>
      <c r="R907" s="723"/>
      <c r="S907" s="723"/>
      <c r="T907" s="723"/>
      <c r="U907" s="723"/>
      <c r="V907" s="723"/>
      <c r="W907" s="723"/>
      <c r="X907" s="723"/>
      <c r="Y907" s="723"/>
      <c r="Z907" s="723"/>
    </row>
    <row r="908">
      <c r="A908" s="705"/>
      <c r="B908" s="705"/>
      <c r="C908" s="705"/>
      <c r="D908" s="705"/>
      <c r="E908" s="729"/>
      <c r="F908" s="729"/>
      <c r="G908" s="723"/>
      <c r="H908" s="723"/>
      <c r="I908" s="723"/>
      <c r="J908" s="723"/>
      <c r="K908" s="723"/>
      <c r="L908" s="723"/>
      <c r="M908" s="723"/>
      <c r="N908" s="723"/>
      <c r="O908" s="723"/>
      <c r="P908" s="723"/>
      <c r="Q908" s="723"/>
      <c r="R908" s="723"/>
      <c r="S908" s="723"/>
      <c r="T908" s="723"/>
      <c r="U908" s="723"/>
      <c r="V908" s="723"/>
      <c r="W908" s="723"/>
      <c r="X908" s="723"/>
      <c r="Y908" s="723"/>
      <c r="Z908" s="723"/>
    </row>
    <row r="909">
      <c r="A909" s="705"/>
      <c r="B909" s="705"/>
      <c r="C909" s="705"/>
      <c r="D909" s="705"/>
      <c r="E909" s="729"/>
      <c r="F909" s="729"/>
      <c r="G909" s="723"/>
      <c r="H909" s="723"/>
      <c r="I909" s="723"/>
      <c r="J909" s="723"/>
      <c r="K909" s="723"/>
      <c r="L909" s="723"/>
      <c r="M909" s="723"/>
      <c r="N909" s="723"/>
      <c r="O909" s="723"/>
      <c r="P909" s="723"/>
      <c r="Q909" s="723"/>
      <c r="R909" s="723"/>
      <c r="S909" s="723"/>
      <c r="T909" s="723"/>
      <c r="U909" s="723"/>
      <c r="V909" s="723"/>
      <c r="W909" s="723"/>
      <c r="X909" s="723"/>
      <c r="Y909" s="723"/>
      <c r="Z909" s="723"/>
    </row>
    <row r="910">
      <c r="A910" s="705"/>
      <c r="B910" s="705"/>
      <c r="C910" s="705"/>
      <c r="D910" s="705"/>
      <c r="E910" s="729"/>
      <c r="F910" s="729"/>
      <c r="G910" s="723"/>
      <c r="H910" s="723"/>
      <c r="I910" s="723"/>
      <c r="J910" s="723"/>
      <c r="K910" s="723"/>
      <c r="L910" s="723"/>
      <c r="M910" s="723"/>
      <c r="N910" s="723"/>
      <c r="O910" s="723"/>
      <c r="P910" s="723"/>
      <c r="Q910" s="723"/>
      <c r="R910" s="723"/>
      <c r="S910" s="723"/>
      <c r="T910" s="723"/>
      <c r="U910" s="723"/>
      <c r="V910" s="723"/>
      <c r="W910" s="723"/>
      <c r="X910" s="723"/>
      <c r="Y910" s="723"/>
      <c r="Z910" s="723"/>
    </row>
    <row r="911">
      <c r="A911" s="705"/>
      <c r="B911" s="705"/>
      <c r="C911" s="705"/>
      <c r="D911" s="705"/>
      <c r="E911" s="729"/>
      <c r="F911" s="729"/>
      <c r="G911" s="723"/>
      <c r="H911" s="723"/>
      <c r="I911" s="723"/>
      <c r="J911" s="723"/>
      <c r="K911" s="723"/>
      <c r="L911" s="723"/>
      <c r="M911" s="723"/>
      <c r="N911" s="723"/>
      <c r="O911" s="723"/>
      <c r="P911" s="723"/>
      <c r="Q911" s="723"/>
      <c r="R911" s="723"/>
      <c r="S911" s="723"/>
      <c r="T911" s="723"/>
      <c r="U911" s="723"/>
      <c r="V911" s="723"/>
      <c r="W911" s="723"/>
      <c r="X911" s="723"/>
      <c r="Y911" s="723"/>
      <c r="Z911" s="723"/>
    </row>
    <row r="912">
      <c r="A912" s="705"/>
      <c r="B912" s="705"/>
      <c r="C912" s="705"/>
      <c r="D912" s="705"/>
      <c r="E912" s="729"/>
      <c r="F912" s="729"/>
      <c r="G912" s="723"/>
      <c r="H912" s="723"/>
      <c r="I912" s="723"/>
      <c r="J912" s="723"/>
      <c r="K912" s="723"/>
      <c r="L912" s="723"/>
      <c r="M912" s="723"/>
      <c r="N912" s="723"/>
      <c r="O912" s="723"/>
      <c r="P912" s="723"/>
      <c r="Q912" s="723"/>
      <c r="R912" s="723"/>
      <c r="S912" s="723"/>
      <c r="T912" s="723"/>
      <c r="U912" s="723"/>
      <c r="V912" s="723"/>
      <c r="W912" s="723"/>
      <c r="X912" s="723"/>
      <c r="Y912" s="723"/>
      <c r="Z912" s="723"/>
    </row>
    <row r="913">
      <c r="A913" s="705"/>
      <c r="B913" s="705"/>
      <c r="C913" s="705"/>
      <c r="D913" s="705"/>
      <c r="E913" s="729"/>
      <c r="F913" s="729"/>
      <c r="G913" s="723"/>
      <c r="H913" s="723"/>
      <c r="I913" s="723"/>
      <c r="J913" s="723"/>
      <c r="K913" s="723"/>
      <c r="L913" s="723"/>
      <c r="M913" s="723"/>
      <c r="N913" s="723"/>
      <c r="O913" s="723"/>
      <c r="P913" s="723"/>
      <c r="Q913" s="723"/>
      <c r="R913" s="723"/>
      <c r="S913" s="723"/>
      <c r="T913" s="723"/>
      <c r="U913" s="723"/>
      <c r="V913" s="723"/>
      <c r="W913" s="723"/>
      <c r="X913" s="723"/>
      <c r="Y913" s="723"/>
      <c r="Z913" s="723"/>
    </row>
    <row r="914">
      <c r="A914" s="705"/>
      <c r="B914" s="705"/>
      <c r="C914" s="705"/>
      <c r="D914" s="705"/>
      <c r="E914" s="729"/>
      <c r="F914" s="729"/>
      <c r="G914" s="723"/>
      <c r="H914" s="723"/>
      <c r="I914" s="723"/>
      <c r="J914" s="723"/>
      <c r="K914" s="723"/>
      <c r="L914" s="723"/>
      <c r="M914" s="723"/>
      <c r="N914" s="723"/>
      <c r="O914" s="723"/>
      <c r="P914" s="723"/>
      <c r="Q914" s="723"/>
      <c r="R914" s="723"/>
      <c r="S914" s="723"/>
      <c r="T914" s="723"/>
      <c r="U914" s="723"/>
      <c r="V914" s="723"/>
      <c r="W914" s="723"/>
      <c r="X914" s="723"/>
      <c r="Y914" s="723"/>
      <c r="Z914" s="723"/>
    </row>
    <row r="915">
      <c r="A915" s="705"/>
      <c r="B915" s="705"/>
      <c r="C915" s="705"/>
      <c r="D915" s="705"/>
      <c r="E915" s="729"/>
      <c r="F915" s="729"/>
      <c r="G915" s="723"/>
      <c r="H915" s="723"/>
      <c r="I915" s="723"/>
      <c r="J915" s="723"/>
      <c r="K915" s="723"/>
      <c r="L915" s="723"/>
      <c r="M915" s="723"/>
      <c r="N915" s="723"/>
      <c r="O915" s="723"/>
      <c r="P915" s="723"/>
      <c r="Q915" s="723"/>
      <c r="R915" s="723"/>
      <c r="S915" s="723"/>
      <c r="T915" s="723"/>
      <c r="U915" s="723"/>
      <c r="V915" s="723"/>
      <c r="W915" s="723"/>
      <c r="X915" s="723"/>
      <c r="Y915" s="723"/>
      <c r="Z915" s="723"/>
    </row>
    <row r="916">
      <c r="A916" s="705"/>
      <c r="B916" s="705"/>
      <c r="C916" s="705"/>
      <c r="D916" s="705"/>
      <c r="E916" s="729"/>
      <c r="F916" s="729"/>
      <c r="G916" s="723"/>
      <c r="H916" s="723"/>
      <c r="I916" s="723"/>
      <c r="J916" s="723"/>
      <c r="K916" s="723"/>
      <c r="L916" s="723"/>
      <c r="M916" s="723"/>
      <c r="N916" s="723"/>
      <c r="O916" s="723"/>
      <c r="P916" s="723"/>
      <c r="Q916" s="723"/>
      <c r="R916" s="723"/>
      <c r="S916" s="723"/>
      <c r="T916" s="723"/>
      <c r="U916" s="723"/>
      <c r="V916" s="723"/>
      <c r="W916" s="723"/>
      <c r="X916" s="723"/>
      <c r="Y916" s="723"/>
      <c r="Z916" s="723"/>
    </row>
    <row r="917">
      <c r="A917" s="705"/>
      <c r="B917" s="705"/>
      <c r="C917" s="705"/>
      <c r="D917" s="705"/>
      <c r="E917" s="729"/>
      <c r="F917" s="729"/>
      <c r="G917" s="723"/>
      <c r="H917" s="723"/>
      <c r="I917" s="723"/>
      <c r="J917" s="723"/>
      <c r="K917" s="723"/>
      <c r="L917" s="723"/>
      <c r="M917" s="723"/>
      <c r="N917" s="723"/>
      <c r="O917" s="723"/>
      <c r="P917" s="723"/>
      <c r="Q917" s="723"/>
      <c r="R917" s="723"/>
      <c r="S917" s="723"/>
      <c r="T917" s="723"/>
      <c r="U917" s="723"/>
      <c r="V917" s="723"/>
      <c r="W917" s="723"/>
      <c r="X917" s="723"/>
      <c r="Y917" s="723"/>
      <c r="Z917" s="723"/>
    </row>
    <row r="918">
      <c r="A918" s="705"/>
      <c r="B918" s="705"/>
      <c r="C918" s="705"/>
      <c r="D918" s="705"/>
      <c r="E918" s="729"/>
      <c r="F918" s="729"/>
      <c r="G918" s="723"/>
      <c r="H918" s="723"/>
      <c r="I918" s="723"/>
      <c r="J918" s="723"/>
      <c r="K918" s="723"/>
      <c r="L918" s="723"/>
      <c r="M918" s="723"/>
      <c r="N918" s="723"/>
      <c r="O918" s="723"/>
      <c r="P918" s="723"/>
      <c r="Q918" s="723"/>
      <c r="R918" s="723"/>
      <c r="S918" s="723"/>
      <c r="T918" s="723"/>
      <c r="U918" s="723"/>
      <c r="V918" s="723"/>
      <c r="W918" s="723"/>
      <c r="X918" s="723"/>
      <c r="Y918" s="723"/>
      <c r="Z918" s="723"/>
    </row>
    <row r="919">
      <c r="A919" s="705"/>
      <c r="B919" s="705"/>
      <c r="C919" s="705"/>
      <c r="D919" s="705"/>
      <c r="E919" s="729"/>
      <c r="F919" s="729"/>
      <c r="G919" s="723"/>
      <c r="H919" s="723"/>
      <c r="I919" s="723"/>
      <c r="J919" s="723"/>
      <c r="K919" s="723"/>
      <c r="L919" s="723"/>
      <c r="M919" s="723"/>
      <c r="N919" s="723"/>
      <c r="O919" s="723"/>
      <c r="P919" s="723"/>
      <c r="Q919" s="723"/>
      <c r="R919" s="723"/>
      <c r="S919" s="723"/>
      <c r="T919" s="723"/>
      <c r="U919" s="723"/>
      <c r="V919" s="723"/>
      <c r="W919" s="723"/>
      <c r="X919" s="723"/>
      <c r="Y919" s="723"/>
      <c r="Z919" s="723"/>
    </row>
    <row r="920">
      <c r="A920" s="705"/>
      <c r="B920" s="705"/>
      <c r="C920" s="705"/>
      <c r="D920" s="705"/>
      <c r="E920" s="729"/>
      <c r="F920" s="729"/>
      <c r="G920" s="723"/>
      <c r="H920" s="723"/>
      <c r="I920" s="723"/>
      <c r="J920" s="723"/>
      <c r="K920" s="723"/>
      <c r="L920" s="723"/>
      <c r="M920" s="723"/>
      <c r="N920" s="723"/>
      <c r="O920" s="723"/>
      <c r="P920" s="723"/>
      <c r="Q920" s="723"/>
      <c r="R920" s="723"/>
      <c r="S920" s="723"/>
      <c r="T920" s="723"/>
      <c r="U920" s="723"/>
      <c r="V920" s="723"/>
      <c r="W920" s="723"/>
      <c r="X920" s="723"/>
      <c r="Y920" s="723"/>
      <c r="Z920" s="723"/>
    </row>
    <row r="921">
      <c r="A921" s="705"/>
      <c r="B921" s="705"/>
      <c r="C921" s="705"/>
      <c r="D921" s="705"/>
      <c r="E921" s="729"/>
      <c r="F921" s="729"/>
      <c r="G921" s="723"/>
      <c r="H921" s="723"/>
      <c r="I921" s="723"/>
      <c r="J921" s="723"/>
      <c r="K921" s="723"/>
      <c r="L921" s="723"/>
      <c r="M921" s="723"/>
      <c r="N921" s="723"/>
      <c r="O921" s="723"/>
      <c r="P921" s="723"/>
      <c r="Q921" s="723"/>
      <c r="R921" s="723"/>
      <c r="S921" s="723"/>
      <c r="T921" s="723"/>
      <c r="U921" s="723"/>
      <c r="V921" s="723"/>
      <c r="W921" s="723"/>
      <c r="X921" s="723"/>
      <c r="Y921" s="723"/>
      <c r="Z921" s="723"/>
    </row>
    <row r="922">
      <c r="A922" s="705"/>
      <c r="B922" s="705"/>
      <c r="C922" s="705"/>
      <c r="D922" s="705"/>
      <c r="E922" s="729"/>
      <c r="F922" s="729"/>
      <c r="G922" s="723"/>
      <c r="H922" s="723"/>
      <c r="I922" s="723"/>
      <c r="J922" s="723"/>
      <c r="K922" s="723"/>
      <c r="L922" s="723"/>
      <c r="M922" s="723"/>
      <c r="N922" s="723"/>
      <c r="O922" s="723"/>
      <c r="P922" s="723"/>
      <c r="Q922" s="723"/>
      <c r="R922" s="723"/>
      <c r="S922" s="723"/>
      <c r="T922" s="723"/>
      <c r="U922" s="723"/>
      <c r="V922" s="723"/>
      <c r="W922" s="723"/>
      <c r="X922" s="723"/>
      <c r="Y922" s="723"/>
      <c r="Z922" s="723"/>
    </row>
    <row r="923">
      <c r="A923" s="705"/>
      <c r="B923" s="705"/>
      <c r="C923" s="705"/>
      <c r="D923" s="705"/>
      <c r="E923" s="729"/>
      <c r="F923" s="729"/>
      <c r="G923" s="723"/>
      <c r="H923" s="723"/>
      <c r="I923" s="723"/>
      <c r="J923" s="723"/>
      <c r="K923" s="723"/>
      <c r="L923" s="723"/>
      <c r="M923" s="723"/>
      <c r="N923" s="723"/>
      <c r="O923" s="723"/>
      <c r="P923" s="723"/>
      <c r="Q923" s="723"/>
      <c r="R923" s="723"/>
      <c r="S923" s="723"/>
      <c r="T923" s="723"/>
      <c r="U923" s="723"/>
      <c r="V923" s="723"/>
      <c r="W923" s="723"/>
      <c r="X923" s="723"/>
      <c r="Y923" s="723"/>
      <c r="Z923" s="723"/>
    </row>
    <row r="924">
      <c r="A924" s="705"/>
      <c r="B924" s="705"/>
      <c r="C924" s="705"/>
      <c r="D924" s="705"/>
      <c r="E924" s="729"/>
      <c r="F924" s="729"/>
      <c r="G924" s="723"/>
      <c r="H924" s="723"/>
      <c r="I924" s="723"/>
      <c r="J924" s="723"/>
      <c r="K924" s="723"/>
      <c r="L924" s="723"/>
      <c r="M924" s="723"/>
      <c r="N924" s="723"/>
      <c r="O924" s="723"/>
      <c r="P924" s="723"/>
      <c r="Q924" s="723"/>
      <c r="R924" s="723"/>
      <c r="S924" s="723"/>
      <c r="T924" s="723"/>
      <c r="U924" s="723"/>
      <c r="V924" s="723"/>
      <c r="W924" s="723"/>
      <c r="X924" s="723"/>
      <c r="Y924" s="723"/>
      <c r="Z924" s="723"/>
    </row>
    <row r="925">
      <c r="A925" s="705"/>
      <c r="B925" s="705"/>
      <c r="C925" s="705"/>
      <c r="D925" s="705"/>
      <c r="E925" s="729"/>
      <c r="F925" s="729"/>
      <c r="G925" s="723"/>
      <c r="H925" s="723"/>
      <c r="I925" s="723"/>
      <c r="J925" s="723"/>
      <c r="K925" s="723"/>
      <c r="L925" s="723"/>
      <c r="M925" s="723"/>
      <c r="N925" s="723"/>
      <c r="O925" s="723"/>
      <c r="P925" s="723"/>
      <c r="Q925" s="723"/>
      <c r="R925" s="723"/>
      <c r="S925" s="723"/>
      <c r="T925" s="723"/>
      <c r="U925" s="723"/>
      <c r="V925" s="723"/>
      <c r="W925" s="723"/>
      <c r="X925" s="723"/>
      <c r="Y925" s="723"/>
      <c r="Z925" s="723"/>
    </row>
    <row r="926">
      <c r="A926" s="705"/>
      <c r="B926" s="705"/>
      <c r="C926" s="705"/>
      <c r="D926" s="705"/>
      <c r="E926" s="729"/>
      <c r="F926" s="729"/>
      <c r="G926" s="723"/>
      <c r="H926" s="723"/>
      <c r="I926" s="723"/>
      <c r="J926" s="723"/>
      <c r="K926" s="723"/>
      <c r="L926" s="723"/>
      <c r="M926" s="723"/>
      <c r="N926" s="723"/>
      <c r="O926" s="723"/>
      <c r="P926" s="723"/>
      <c r="Q926" s="723"/>
      <c r="R926" s="723"/>
      <c r="S926" s="723"/>
      <c r="T926" s="723"/>
      <c r="U926" s="723"/>
      <c r="V926" s="723"/>
      <c r="W926" s="723"/>
      <c r="X926" s="723"/>
      <c r="Y926" s="723"/>
      <c r="Z926" s="723"/>
    </row>
    <row r="927">
      <c r="A927" s="705"/>
      <c r="B927" s="705"/>
      <c r="C927" s="705"/>
      <c r="D927" s="705"/>
      <c r="E927" s="729"/>
      <c r="F927" s="729"/>
      <c r="G927" s="723"/>
      <c r="H927" s="723"/>
      <c r="I927" s="723"/>
      <c r="J927" s="723"/>
      <c r="K927" s="723"/>
      <c r="L927" s="723"/>
      <c r="M927" s="723"/>
      <c r="N927" s="723"/>
      <c r="O927" s="723"/>
      <c r="P927" s="723"/>
      <c r="Q927" s="723"/>
      <c r="R927" s="723"/>
      <c r="S927" s="723"/>
      <c r="T927" s="723"/>
      <c r="U927" s="723"/>
      <c r="V927" s="723"/>
      <c r="W927" s="723"/>
      <c r="X927" s="723"/>
      <c r="Y927" s="723"/>
      <c r="Z927" s="723"/>
    </row>
    <row r="928">
      <c r="A928" s="705"/>
      <c r="B928" s="705"/>
      <c r="C928" s="705"/>
      <c r="D928" s="705"/>
      <c r="E928" s="729"/>
      <c r="F928" s="729"/>
      <c r="G928" s="723"/>
      <c r="H928" s="723"/>
      <c r="I928" s="723"/>
      <c r="J928" s="723"/>
      <c r="K928" s="723"/>
      <c r="L928" s="723"/>
      <c r="M928" s="723"/>
      <c r="N928" s="723"/>
      <c r="O928" s="723"/>
      <c r="P928" s="723"/>
      <c r="Q928" s="723"/>
      <c r="R928" s="723"/>
      <c r="S928" s="723"/>
      <c r="T928" s="723"/>
      <c r="U928" s="723"/>
      <c r="V928" s="723"/>
      <c r="W928" s="723"/>
      <c r="X928" s="723"/>
      <c r="Y928" s="723"/>
      <c r="Z928" s="723"/>
    </row>
    <row r="929">
      <c r="A929" s="705"/>
      <c r="B929" s="705"/>
      <c r="C929" s="705"/>
      <c r="D929" s="705"/>
      <c r="E929" s="729"/>
      <c r="F929" s="729"/>
      <c r="G929" s="723"/>
      <c r="H929" s="723"/>
      <c r="I929" s="723"/>
      <c r="J929" s="723"/>
      <c r="K929" s="723"/>
      <c r="L929" s="723"/>
      <c r="M929" s="723"/>
      <c r="N929" s="723"/>
      <c r="O929" s="723"/>
      <c r="P929" s="723"/>
      <c r="Q929" s="723"/>
      <c r="R929" s="723"/>
      <c r="S929" s="723"/>
      <c r="T929" s="723"/>
      <c r="U929" s="723"/>
      <c r="V929" s="723"/>
      <c r="W929" s="723"/>
      <c r="X929" s="723"/>
      <c r="Y929" s="723"/>
      <c r="Z929" s="723"/>
    </row>
    <row r="930">
      <c r="A930" s="705"/>
      <c r="B930" s="705"/>
      <c r="C930" s="705"/>
      <c r="D930" s="705"/>
      <c r="E930" s="729"/>
      <c r="F930" s="729"/>
      <c r="G930" s="723"/>
      <c r="H930" s="723"/>
      <c r="I930" s="723"/>
      <c r="J930" s="723"/>
      <c r="K930" s="723"/>
      <c r="L930" s="723"/>
      <c r="M930" s="723"/>
      <c r="N930" s="723"/>
      <c r="O930" s="723"/>
      <c r="P930" s="723"/>
      <c r="Q930" s="723"/>
      <c r="R930" s="723"/>
      <c r="S930" s="723"/>
      <c r="T930" s="723"/>
      <c r="U930" s="723"/>
      <c r="V930" s="723"/>
      <c r="W930" s="723"/>
      <c r="X930" s="723"/>
      <c r="Y930" s="723"/>
      <c r="Z930" s="723"/>
    </row>
    <row r="931">
      <c r="A931" s="705"/>
      <c r="B931" s="705"/>
      <c r="C931" s="705"/>
      <c r="D931" s="705"/>
      <c r="E931" s="729"/>
      <c r="F931" s="729"/>
      <c r="G931" s="723"/>
      <c r="H931" s="723"/>
      <c r="I931" s="723"/>
      <c r="J931" s="723"/>
      <c r="K931" s="723"/>
      <c r="L931" s="723"/>
      <c r="M931" s="723"/>
      <c r="N931" s="723"/>
      <c r="O931" s="723"/>
      <c r="P931" s="723"/>
      <c r="Q931" s="723"/>
      <c r="R931" s="723"/>
      <c r="S931" s="723"/>
      <c r="T931" s="723"/>
      <c r="U931" s="723"/>
      <c r="V931" s="723"/>
      <c r="W931" s="723"/>
      <c r="X931" s="723"/>
      <c r="Y931" s="723"/>
      <c r="Z931" s="723"/>
    </row>
    <row r="932">
      <c r="A932" s="705"/>
      <c r="B932" s="705"/>
      <c r="C932" s="705"/>
      <c r="D932" s="705"/>
      <c r="E932" s="729"/>
      <c r="F932" s="729"/>
      <c r="G932" s="723"/>
      <c r="H932" s="723"/>
      <c r="I932" s="723"/>
      <c r="J932" s="723"/>
      <c r="K932" s="723"/>
      <c r="L932" s="723"/>
      <c r="M932" s="723"/>
      <c r="N932" s="723"/>
      <c r="O932" s="723"/>
      <c r="P932" s="723"/>
      <c r="Q932" s="723"/>
      <c r="R932" s="723"/>
      <c r="S932" s="723"/>
      <c r="T932" s="723"/>
      <c r="U932" s="723"/>
      <c r="V932" s="723"/>
      <c r="W932" s="723"/>
      <c r="X932" s="723"/>
      <c r="Y932" s="723"/>
      <c r="Z932" s="723"/>
    </row>
    <row r="933">
      <c r="A933" s="705"/>
      <c r="B933" s="705"/>
      <c r="C933" s="705"/>
      <c r="D933" s="705"/>
      <c r="E933" s="729"/>
      <c r="F933" s="729"/>
      <c r="G933" s="723"/>
      <c r="H933" s="723"/>
      <c r="I933" s="723"/>
      <c r="J933" s="723"/>
      <c r="K933" s="723"/>
      <c r="L933" s="723"/>
      <c r="M933" s="723"/>
      <c r="N933" s="723"/>
      <c r="O933" s="723"/>
      <c r="P933" s="723"/>
      <c r="Q933" s="723"/>
      <c r="R933" s="723"/>
      <c r="S933" s="723"/>
      <c r="T933" s="723"/>
      <c r="U933" s="723"/>
      <c r="V933" s="723"/>
      <c r="W933" s="723"/>
      <c r="X933" s="723"/>
      <c r="Y933" s="723"/>
      <c r="Z933" s="723"/>
    </row>
    <row r="934">
      <c r="A934" s="705"/>
      <c r="B934" s="705"/>
      <c r="C934" s="705"/>
      <c r="D934" s="705"/>
      <c r="E934" s="729"/>
      <c r="F934" s="729"/>
      <c r="G934" s="723"/>
      <c r="H934" s="723"/>
      <c r="I934" s="723"/>
      <c r="J934" s="723"/>
      <c r="K934" s="723"/>
      <c r="L934" s="723"/>
      <c r="M934" s="723"/>
      <c r="N934" s="723"/>
      <c r="O934" s="723"/>
      <c r="P934" s="723"/>
      <c r="Q934" s="723"/>
      <c r="R934" s="723"/>
      <c r="S934" s="723"/>
      <c r="T934" s="723"/>
      <c r="U934" s="723"/>
      <c r="V934" s="723"/>
      <c r="W934" s="723"/>
      <c r="X934" s="723"/>
      <c r="Y934" s="723"/>
      <c r="Z934" s="723"/>
    </row>
    <row r="935">
      <c r="A935" s="705"/>
      <c r="B935" s="705"/>
      <c r="C935" s="705"/>
      <c r="D935" s="705"/>
      <c r="E935" s="729"/>
      <c r="F935" s="729"/>
      <c r="G935" s="723"/>
      <c r="H935" s="723"/>
      <c r="I935" s="723"/>
      <c r="J935" s="723"/>
      <c r="K935" s="723"/>
      <c r="L935" s="723"/>
      <c r="M935" s="723"/>
      <c r="N935" s="723"/>
      <c r="O935" s="723"/>
      <c r="P935" s="723"/>
      <c r="Q935" s="723"/>
      <c r="R935" s="723"/>
      <c r="S935" s="723"/>
      <c r="T935" s="723"/>
      <c r="U935" s="723"/>
      <c r="V935" s="723"/>
      <c r="W935" s="723"/>
      <c r="X935" s="723"/>
      <c r="Y935" s="723"/>
      <c r="Z935" s="723"/>
    </row>
    <row r="936">
      <c r="A936" s="705"/>
      <c r="B936" s="705"/>
      <c r="C936" s="705"/>
      <c r="D936" s="705"/>
      <c r="E936" s="729"/>
      <c r="F936" s="729"/>
      <c r="G936" s="723"/>
      <c r="H936" s="723"/>
      <c r="I936" s="723"/>
      <c r="J936" s="723"/>
      <c r="K936" s="723"/>
      <c r="L936" s="723"/>
      <c r="M936" s="723"/>
      <c r="N936" s="723"/>
      <c r="O936" s="723"/>
      <c r="P936" s="723"/>
      <c r="Q936" s="723"/>
      <c r="R936" s="723"/>
      <c r="S936" s="723"/>
      <c r="T936" s="723"/>
      <c r="U936" s="723"/>
      <c r="V936" s="723"/>
      <c r="W936" s="723"/>
      <c r="X936" s="723"/>
      <c r="Y936" s="723"/>
      <c r="Z936" s="723"/>
    </row>
    <row r="937">
      <c r="A937" s="705"/>
      <c r="B937" s="705"/>
      <c r="C937" s="705"/>
      <c r="D937" s="705"/>
      <c r="E937" s="729"/>
      <c r="F937" s="729"/>
      <c r="G937" s="723"/>
      <c r="H937" s="723"/>
      <c r="I937" s="723"/>
      <c r="J937" s="723"/>
      <c r="K937" s="723"/>
      <c r="L937" s="723"/>
      <c r="M937" s="723"/>
      <c r="N937" s="723"/>
      <c r="O937" s="723"/>
      <c r="P937" s="723"/>
      <c r="Q937" s="723"/>
      <c r="R937" s="723"/>
      <c r="S937" s="723"/>
      <c r="T937" s="723"/>
      <c r="U937" s="723"/>
      <c r="V937" s="723"/>
      <c r="W937" s="723"/>
      <c r="X937" s="723"/>
      <c r="Y937" s="723"/>
      <c r="Z937" s="723"/>
    </row>
    <row r="938">
      <c r="A938" s="705"/>
      <c r="B938" s="705"/>
      <c r="C938" s="705"/>
      <c r="D938" s="705"/>
      <c r="E938" s="729"/>
      <c r="F938" s="729"/>
      <c r="G938" s="723"/>
      <c r="H938" s="723"/>
      <c r="I938" s="723"/>
      <c r="J938" s="723"/>
      <c r="K938" s="723"/>
      <c r="L938" s="723"/>
      <c r="M938" s="723"/>
      <c r="N938" s="723"/>
      <c r="O938" s="723"/>
      <c r="P938" s="723"/>
      <c r="Q938" s="723"/>
      <c r="R938" s="723"/>
      <c r="S938" s="723"/>
      <c r="T938" s="723"/>
      <c r="U938" s="723"/>
      <c r="V938" s="723"/>
      <c r="W938" s="723"/>
      <c r="X938" s="723"/>
      <c r="Y938" s="723"/>
      <c r="Z938" s="723"/>
    </row>
    <row r="939">
      <c r="A939" s="705"/>
      <c r="B939" s="705"/>
      <c r="C939" s="705"/>
      <c r="D939" s="705"/>
      <c r="E939" s="729"/>
      <c r="F939" s="729"/>
      <c r="G939" s="723"/>
      <c r="H939" s="723"/>
      <c r="I939" s="723"/>
      <c r="J939" s="723"/>
      <c r="K939" s="723"/>
      <c r="L939" s="723"/>
      <c r="M939" s="723"/>
      <c r="N939" s="723"/>
      <c r="O939" s="723"/>
      <c r="P939" s="723"/>
      <c r="Q939" s="723"/>
      <c r="R939" s="723"/>
      <c r="S939" s="723"/>
      <c r="T939" s="723"/>
      <c r="U939" s="723"/>
      <c r="V939" s="723"/>
      <c r="W939" s="723"/>
      <c r="X939" s="723"/>
      <c r="Y939" s="723"/>
      <c r="Z939" s="723"/>
    </row>
    <row r="940">
      <c r="A940" s="705"/>
      <c r="B940" s="705"/>
      <c r="C940" s="705"/>
      <c r="D940" s="705"/>
      <c r="E940" s="729"/>
      <c r="F940" s="729"/>
      <c r="G940" s="723"/>
      <c r="H940" s="723"/>
      <c r="I940" s="723"/>
      <c r="J940" s="723"/>
      <c r="K940" s="723"/>
      <c r="L940" s="723"/>
      <c r="M940" s="723"/>
      <c r="N940" s="723"/>
      <c r="O940" s="723"/>
      <c r="P940" s="723"/>
      <c r="Q940" s="723"/>
      <c r="R940" s="723"/>
      <c r="S940" s="723"/>
      <c r="T940" s="723"/>
      <c r="U940" s="723"/>
      <c r="V940" s="723"/>
      <c r="W940" s="723"/>
      <c r="X940" s="723"/>
      <c r="Y940" s="723"/>
      <c r="Z940" s="723"/>
    </row>
    <row r="941">
      <c r="A941" s="705"/>
      <c r="B941" s="705"/>
      <c r="C941" s="705"/>
      <c r="D941" s="705"/>
      <c r="E941" s="729"/>
      <c r="F941" s="729"/>
      <c r="G941" s="723"/>
      <c r="H941" s="723"/>
      <c r="I941" s="723"/>
      <c r="J941" s="723"/>
      <c r="K941" s="723"/>
      <c r="L941" s="723"/>
      <c r="M941" s="723"/>
      <c r="N941" s="723"/>
      <c r="O941" s="723"/>
      <c r="P941" s="723"/>
      <c r="Q941" s="723"/>
      <c r="R941" s="723"/>
      <c r="S941" s="723"/>
      <c r="T941" s="723"/>
      <c r="U941" s="723"/>
      <c r="V941" s="723"/>
      <c r="W941" s="723"/>
      <c r="X941" s="723"/>
      <c r="Y941" s="723"/>
      <c r="Z941" s="723"/>
    </row>
    <row r="942">
      <c r="A942" s="705"/>
      <c r="B942" s="705"/>
      <c r="C942" s="705"/>
      <c r="D942" s="705"/>
      <c r="E942" s="729"/>
      <c r="F942" s="729"/>
      <c r="G942" s="723"/>
      <c r="H942" s="723"/>
      <c r="I942" s="723"/>
      <c r="J942" s="723"/>
      <c r="K942" s="723"/>
      <c r="L942" s="723"/>
      <c r="M942" s="723"/>
      <c r="N942" s="723"/>
      <c r="O942" s="723"/>
      <c r="P942" s="723"/>
      <c r="Q942" s="723"/>
      <c r="R942" s="723"/>
      <c r="S942" s="723"/>
      <c r="T942" s="723"/>
      <c r="U942" s="723"/>
      <c r="V942" s="723"/>
      <c r="W942" s="723"/>
      <c r="X942" s="723"/>
      <c r="Y942" s="723"/>
      <c r="Z942" s="723"/>
    </row>
    <row r="943">
      <c r="A943" s="705"/>
      <c r="B943" s="705"/>
      <c r="C943" s="705"/>
      <c r="D943" s="705"/>
      <c r="E943" s="729"/>
      <c r="F943" s="729"/>
      <c r="G943" s="723"/>
      <c r="H943" s="723"/>
      <c r="I943" s="723"/>
      <c r="J943" s="723"/>
      <c r="K943" s="723"/>
      <c r="L943" s="723"/>
      <c r="M943" s="723"/>
      <c r="N943" s="723"/>
      <c r="O943" s="723"/>
      <c r="P943" s="723"/>
      <c r="Q943" s="723"/>
      <c r="R943" s="723"/>
      <c r="S943" s="723"/>
      <c r="T943" s="723"/>
      <c r="U943" s="723"/>
      <c r="V943" s="723"/>
      <c r="W943" s="723"/>
      <c r="X943" s="723"/>
      <c r="Y943" s="723"/>
      <c r="Z943" s="723"/>
    </row>
    <row r="944">
      <c r="A944" s="705"/>
      <c r="B944" s="705"/>
      <c r="C944" s="705"/>
      <c r="D944" s="705"/>
      <c r="E944" s="729"/>
      <c r="F944" s="729"/>
      <c r="G944" s="723"/>
      <c r="H944" s="723"/>
      <c r="I944" s="723"/>
      <c r="J944" s="723"/>
      <c r="K944" s="723"/>
      <c r="L944" s="723"/>
      <c r="M944" s="723"/>
      <c r="N944" s="723"/>
      <c r="O944" s="723"/>
      <c r="P944" s="723"/>
      <c r="Q944" s="723"/>
      <c r="R944" s="723"/>
      <c r="S944" s="723"/>
      <c r="T944" s="723"/>
      <c r="U944" s="723"/>
      <c r="V944" s="723"/>
      <c r="W944" s="723"/>
      <c r="X944" s="723"/>
      <c r="Y944" s="723"/>
      <c r="Z944" s="723"/>
    </row>
    <row r="945">
      <c r="A945" s="705"/>
      <c r="B945" s="705"/>
      <c r="C945" s="705"/>
      <c r="D945" s="705"/>
      <c r="E945" s="729"/>
      <c r="F945" s="729"/>
      <c r="G945" s="723"/>
      <c r="H945" s="723"/>
      <c r="I945" s="723"/>
      <c r="J945" s="723"/>
      <c r="K945" s="723"/>
      <c r="L945" s="723"/>
      <c r="M945" s="723"/>
      <c r="N945" s="723"/>
      <c r="O945" s="723"/>
      <c r="P945" s="723"/>
      <c r="Q945" s="723"/>
      <c r="R945" s="723"/>
      <c r="S945" s="723"/>
      <c r="T945" s="723"/>
      <c r="U945" s="723"/>
      <c r="V945" s="723"/>
      <c r="W945" s="723"/>
      <c r="X945" s="723"/>
      <c r="Y945" s="723"/>
      <c r="Z945" s="723"/>
    </row>
    <row r="946">
      <c r="A946" s="705"/>
      <c r="B946" s="705"/>
      <c r="C946" s="705"/>
      <c r="D946" s="705"/>
      <c r="E946" s="729"/>
      <c r="F946" s="729"/>
      <c r="G946" s="723"/>
      <c r="H946" s="723"/>
      <c r="I946" s="723"/>
      <c r="J946" s="723"/>
      <c r="K946" s="723"/>
      <c r="L946" s="723"/>
      <c r="M946" s="723"/>
      <c r="N946" s="723"/>
      <c r="O946" s="723"/>
      <c r="P946" s="723"/>
      <c r="Q946" s="723"/>
      <c r="R946" s="723"/>
      <c r="S946" s="723"/>
      <c r="T946" s="723"/>
      <c r="U946" s="723"/>
      <c r="V946" s="723"/>
      <c r="W946" s="723"/>
      <c r="X946" s="723"/>
      <c r="Y946" s="723"/>
      <c r="Z946" s="723"/>
    </row>
    <row r="947">
      <c r="A947" s="705"/>
      <c r="B947" s="705"/>
      <c r="C947" s="705"/>
      <c r="D947" s="705"/>
      <c r="E947" s="729"/>
      <c r="F947" s="729"/>
      <c r="G947" s="723"/>
      <c r="H947" s="723"/>
      <c r="I947" s="723"/>
      <c r="J947" s="723"/>
      <c r="K947" s="723"/>
      <c r="L947" s="723"/>
      <c r="M947" s="723"/>
      <c r="N947" s="723"/>
      <c r="O947" s="723"/>
      <c r="P947" s="723"/>
      <c r="Q947" s="723"/>
      <c r="R947" s="723"/>
      <c r="S947" s="723"/>
      <c r="T947" s="723"/>
      <c r="U947" s="723"/>
      <c r="V947" s="723"/>
      <c r="W947" s="723"/>
      <c r="X947" s="723"/>
      <c r="Y947" s="723"/>
      <c r="Z947" s="723"/>
    </row>
    <row r="948">
      <c r="A948" s="705"/>
      <c r="B948" s="705"/>
      <c r="C948" s="705"/>
      <c r="D948" s="705"/>
      <c r="E948" s="729"/>
      <c r="F948" s="729"/>
      <c r="G948" s="723"/>
      <c r="H948" s="723"/>
      <c r="I948" s="723"/>
      <c r="J948" s="723"/>
      <c r="K948" s="723"/>
      <c r="L948" s="723"/>
      <c r="M948" s="723"/>
      <c r="N948" s="723"/>
      <c r="O948" s="723"/>
      <c r="P948" s="723"/>
      <c r="Q948" s="723"/>
      <c r="R948" s="723"/>
      <c r="S948" s="723"/>
      <c r="T948" s="723"/>
      <c r="U948" s="723"/>
      <c r="V948" s="723"/>
      <c r="W948" s="723"/>
      <c r="X948" s="723"/>
      <c r="Y948" s="723"/>
      <c r="Z948" s="723"/>
    </row>
    <row r="949">
      <c r="A949" s="705"/>
      <c r="B949" s="705"/>
      <c r="C949" s="705"/>
      <c r="D949" s="705"/>
      <c r="E949" s="729"/>
      <c r="F949" s="729"/>
      <c r="G949" s="723"/>
      <c r="H949" s="723"/>
      <c r="I949" s="723"/>
      <c r="J949" s="723"/>
      <c r="K949" s="723"/>
      <c r="L949" s="723"/>
      <c r="M949" s="723"/>
      <c r="N949" s="723"/>
      <c r="O949" s="723"/>
      <c r="P949" s="723"/>
      <c r="Q949" s="723"/>
      <c r="R949" s="723"/>
      <c r="S949" s="723"/>
      <c r="T949" s="723"/>
      <c r="U949" s="723"/>
      <c r="V949" s="723"/>
      <c r="W949" s="723"/>
      <c r="X949" s="723"/>
      <c r="Y949" s="723"/>
      <c r="Z949" s="723"/>
    </row>
    <row r="950">
      <c r="A950" s="705"/>
      <c r="B950" s="705"/>
      <c r="C950" s="705"/>
      <c r="D950" s="705"/>
      <c r="E950" s="729"/>
      <c r="F950" s="729"/>
      <c r="G950" s="723"/>
      <c r="H950" s="723"/>
      <c r="I950" s="723"/>
      <c r="J950" s="723"/>
      <c r="K950" s="723"/>
      <c r="L950" s="723"/>
      <c r="M950" s="723"/>
      <c r="N950" s="723"/>
      <c r="O950" s="723"/>
      <c r="P950" s="723"/>
      <c r="Q950" s="723"/>
      <c r="R950" s="723"/>
      <c r="S950" s="723"/>
      <c r="T950" s="723"/>
      <c r="U950" s="723"/>
      <c r="V950" s="723"/>
      <c r="W950" s="723"/>
      <c r="X950" s="723"/>
      <c r="Y950" s="723"/>
      <c r="Z950" s="723"/>
    </row>
    <row r="951">
      <c r="A951" s="705"/>
      <c r="B951" s="705"/>
      <c r="C951" s="705"/>
      <c r="D951" s="705"/>
      <c r="E951" s="729"/>
      <c r="F951" s="729"/>
      <c r="G951" s="723"/>
      <c r="H951" s="723"/>
      <c r="I951" s="723"/>
      <c r="J951" s="723"/>
      <c r="K951" s="723"/>
      <c r="L951" s="723"/>
      <c r="M951" s="723"/>
      <c r="N951" s="723"/>
      <c r="O951" s="723"/>
      <c r="P951" s="723"/>
      <c r="Q951" s="723"/>
      <c r="R951" s="723"/>
      <c r="S951" s="723"/>
      <c r="T951" s="723"/>
      <c r="U951" s="723"/>
      <c r="V951" s="723"/>
      <c r="W951" s="723"/>
      <c r="X951" s="723"/>
      <c r="Y951" s="723"/>
      <c r="Z951" s="723"/>
    </row>
    <row r="952">
      <c r="A952" s="705"/>
      <c r="B952" s="705"/>
      <c r="C952" s="705"/>
      <c r="D952" s="705"/>
      <c r="E952" s="729"/>
      <c r="F952" s="729"/>
      <c r="G952" s="723"/>
      <c r="H952" s="723"/>
      <c r="I952" s="723"/>
      <c r="J952" s="723"/>
      <c r="K952" s="723"/>
      <c r="L952" s="723"/>
      <c r="M952" s="723"/>
      <c r="N952" s="723"/>
      <c r="O952" s="723"/>
      <c r="P952" s="723"/>
      <c r="Q952" s="723"/>
      <c r="R952" s="723"/>
      <c r="S952" s="723"/>
      <c r="T952" s="723"/>
      <c r="U952" s="723"/>
      <c r="V952" s="723"/>
      <c r="W952" s="723"/>
      <c r="X952" s="723"/>
      <c r="Y952" s="723"/>
      <c r="Z952" s="723"/>
    </row>
    <row r="953">
      <c r="A953" s="705"/>
      <c r="B953" s="705"/>
      <c r="C953" s="705"/>
      <c r="D953" s="705"/>
      <c r="E953" s="729"/>
      <c r="F953" s="729"/>
      <c r="G953" s="723"/>
      <c r="H953" s="723"/>
      <c r="I953" s="723"/>
      <c r="J953" s="723"/>
      <c r="K953" s="723"/>
      <c r="L953" s="723"/>
      <c r="M953" s="723"/>
      <c r="N953" s="723"/>
      <c r="O953" s="723"/>
      <c r="P953" s="723"/>
      <c r="Q953" s="723"/>
      <c r="R953" s="723"/>
      <c r="S953" s="723"/>
      <c r="T953" s="723"/>
      <c r="U953" s="723"/>
      <c r="V953" s="723"/>
      <c r="W953" s="723"/>
      <c r="X953" s="723"/>
      <c r="Y953" s="723"/>
      <c r="Z953" s="723"/>
    </row>
    <row r="954">
      <c r="A954" s="705"/>
      <c r="B954" s="705"/>
      <c r="C954" s="705"/>
      <c r="D954" s="705"/>
      <c r="E954" s="729"/>
      <c r="F954" s="729"/>
      <c r="G954" s="723"/>
      <c r="H954" s="723"/>
      <c r="I954" s="723"/>
      <c r="J954" s="723"/>
      <c r="K954" s="723"/>
      <c r="L954" s="723"/>
      <c r="M954" s="723"/>
      <c r="N954" s="723"/>
      <c r="O954" s="723"/>
      <c r="P954" s="723"/>
      <c r="Q954" s="723"/>
      <c r="R954" s="723"/>
      <c r="S954" s="723"/>
      <c r="T954" s="723"/>
      <c r="U954" s="723"/>
      <c r="V954" s="723"/>
      <c r="W954" s="723"/>
      <c r="X954" s="723"/>
      <c r="Y954" s="723"/>
      <c r="Z954" s="723"/>
    </row>
    <row r="955">
      <c r="A955" s="705"/>
      <c r="B955" s="705"/>
      <c r="C955" s="705"/>
      <c r="D955" s="705"/>
      <c r="E955" s="729"/>
      <c r="F955" s="729"/>
      <c r="G955" s="723"/>
      <c r="H955" s="723"/>
      <c r="I955" s="723"/>
      <c r="J955" s="723"/>
      <c r="K955" s="723"/>
      <c r="L955" s="723"/>
      <c r="M955" s="723"/>
      <c r="N955" s="723"/>
      <c r="O955" s="723"/>
      <c r="P955" s="723"/>
      <c r="Q955" s="723"/>
      <c r="R955" s="723"/>
      <c r="S955" s="723"/>
      <c r="T955" s="723"/>
      <c r="U955" s="723"/>
      <c r="V955" s="723"/>
      <c r="W955" s="723"/>
      <c r="X955" s="723"/>
      <c r="Y955" s="723"/>
      <c r="Z955" s="723"/>
    </row>
    <row r="956">
      <c r="A956" s="705"/>
      <c r="B956" s="705"/>
      <c r="C956" s="705"/>
      <c r="D956" s="705"/>
      <c r="E956" s="729"/>
      <c r="F956" s="729"/>
      <c r="G956" s="723"/>
      <c r="H956" s="723"/>
      <c r="I956" s="723"/>
      <c r="J956" s="723"/>
      <c r="K956" s="723"/>
      <c r="L956" s="723"/>
      <c r="M956" s="723"/>
      <c r="N956" s="723"/>
      <c r="O956" s="723"/>
      <c r="P956" s="723"/>
      <c r="Q956" s="723"/>
      <c r="R956" s="723"/>
      <c r="S956" s="723"/>
      <c r="T956" s="723"/>
      <c r="U956" s="723"/>
      <c r="V956" s="723"/>
      <c r="W956" s="723"/>
      <c r="X956" s="723"/>
      <c r="Y956" s="723"/>
      <c r="Z956" s="723"/>
    </row>
    <row r="957">
      <c r="A957" s="705"/>
      <c r="B957" s="705"/>
      <c r="C957" s="705"/>
      <c r="D957" s="705"/>
      <c r="E957" s="729"/>
      <c r="F957" s="729"/>
      <c r="G957" s="723"/>
      <c r="H957" s="723"/>
      <c r="I957" s="723"/>
      <c r="J957" s="723"/>
      <c r="K957" s="723"/>
      <c r="L957" s="723"/>
      <c r="M957" s="723"/>
      <c r="N957" s="723"/>
      <c r="O957" s="723"/>
      <c r="P957" s="723"/>
      <c r="Q957" s="723"/>
      <c r="R957" s="723"/>
      <c r="S957" s="723"/>
      <c r="T957" s="723"/>
      <c r="U957" s="723"/>
      <c r="V957" s="723"/>
      <c r="W957" s="723"/>
      <c r="X957" s="723"/>
      <c r="Y957" s="723"/>
      <c r="Z957" s="723"/>
    </row>
    <row r="958">
      <c r="A958" s="705"/>
      <c r="B958" s="705"/>
      <c r="C958" s="705"/>
      <c r="D958" s="705"/>
      <c r="E958" s="729"/>
      <c r="F958" s="729"/>
      <c r="G958" s="723"/>
      <c r="H958" s="723"/>
      <c r="I958" s="723"/>
      <c r="J958" s="723"/>
      <c r="K958" s="723"/>
      <c r="L958" s="723"/>
      <c r="M958" s="723"/>
      <c r="N958" s="723"/>
      <c r="O958" s="723"/>
      <c r="P958" s="723"/>
      <c r="Q958" s="723"/>
      <c r="R958" s="723"/>
      <c r="S958" s="723"/>
      <c r="T958" s="723"/>
      <c r="U958" s="723"/>
      <c r="V958" s="723"/>
      <c r="W958" s="723"/>
      <c r="X958" s="723"/>
      <c r="Y958" s="723"/>
      <c r="Z958" s="723"/>
    </row>
    <row r="959">
      <c r="A959" s="705"/>
      <c r="B959" s="705"/>
      <c r="C959" s="705"/>
      <c r="D959" s="705"/>
      <c r="E959" s="729"/>
      <c r="F959" s="729"/>
      <c r="G959" s="723"/>
      <c r="H959" s="723"/>
      <c r="I959" s="723"/>
      <c r="J959" s="723"/>
      <c r="K959" s="723"/>
      <c r="L959" s="723"/>
      <c r="M959" s="723"/>
      <c r="N959" s="723"/>
      <c r="O959" s="723"/>
      <c r="P959" s="723"/>
      <c r="Q959" s="723"/>
      <c r="R959" s="723"/>
      <c r="S959" s="723"/>
      <c r="T959" s="723"/>
      <c r="U959" s="723"/>
      <c r="V959" s="723"/>
      <c r="W959" s="723"/>
      <c r="X959" s="723"/>
      <c r="Y959" s="723"/>
      <c r="Z959" s="723"/>
    </row>
    <row r="960">
      <c r="A960" s="705"/>
      <c r="B960" s="705"/>
      <c r="C960" s="705"/>
      <c r="D960" s="705"/>
      <c r="E960" s="729"/>
      <c r="F960" s="729"/>
      <c r="G960" s="723"/>
      <c r="H960" s="723"/>
      <c r="I960" s="723"/>
      <c r="J960" s="723"/>
      <c r="K960" s="723"/>
      <c r="L960" s="723"/>
      <c r="M960" s="723"/>
      <c r="N960" s="723"/>
      <c r="O960" s="723"/>
      <c r="P960" s="723"/>
      <c r="Q960" s="723"/>
      <c r="R960" s="723"/>
      <c r="S960" s="723"/>
      <c r="T960" s="723"/>
      <c r="U960" s="723"/>
      <c r="V960" s="723"/>
      <c r="W960" s="723"/>
      <c r="X960" s="723"/>
      <c r="Y960" s="723"/>
      <c r="Z960" s="723"/>
    </row>
    <row r="961">
      <c r="A961" s="705"/>
      <c r="B961" s="705"/>
      <c r="C961" s="705"/>
      <c r="D961" s="705"/>
      <c r="E961" s="729"/>
      <c r="F961" s="729"/>
      <c r="G961" s="723"/>
      <c r="H961" s="723"/>
      <c r="I961" s="723"/>
      <c r="J961" s="723"/>
      <c r="K961" s="723"/>
      <c r="L961" s="723"/>
      <c r="M961" s="723"/>
      <c r="N961" s="723"/>
      <c r="O961" s="723"/>
      <c r="P961" s="723"/>
      <c r="Q961" s="723"/>
      <c r="R961" s="723"/>
      <c r="S961" s="723"/>
      <c r="T961" s="723"/>
      <c r="U961" s="723"/>
      <c r="V961" s="723"/>
      <c r="W961" s="723"/>
      <c r="X961" s="723"/>
      <c r="Y961" s="723"/>
      <c r="Z961" s="723"/>
    </row>
    <row r="962">
      <c r="A962" s="705"/>
      <c r="B962" s="705"/>
      <c r="C962" s="705"/>
      <c r="D962" s="705"/>
      <c r="E962" s="729"/>
      <c r="F962" s="729"/>
      <c r="G962" s="723"/>
      <c r="H962" s="723"/>
      <c r="I962" s="723"/>
      <c r="J962" s="723"/>
      <c r="K962" s="723"/>
      <c r="L962" s="723"/>
      <c r="M962" s="723"/>
      <c r="N962" s="723"/>
      <c r="O962" s="723"/>
      <c r="P962" s="723"/>
      <c r="Q962" s="723"/>
      <c r="R962" s="723"/>
      <c r="S962" s="723"/>
      <c r="T962" s="723"/>
      <c r="U962" s="723"/>
      <c r="V962" s="723"/>
      <c r="W962" s="723"/>
      <c r="X962" s="723"/>
      <c r="Y962" s="723"/>
      <c r="Z962" s="723"/>
    </row>
    <row r="963">
      <c r="A963" s="705"/>
      <c r="B963" s="705"/>
      <c r="C963" s="705"/>
      <c r="D963" s="705"/>
      <c r="E963" s="729"/>
      <c r="F963" s="729"/>
      <c r="G963" s="723"/>
      <c r="H963" s="723"/>
      <c r="I963" s="723"/>
      <c r="J963" s="723"/>
      <c r="K963" s="723"/>
      <c r="L963" s="723"/>
      <c r="M963" s="723"/>
      <c r="N963" s="723"/>
      <c r="O963" s="723"/>
      <c r="P963" s="723"/>
      <c r="Q963" s="723"/>
      <c r="R963" s="723"/>
      <c r="S963" s="723"/>
      <c r="T963" s="723"/>
      <c r="U963" s="723"/>
      <c r="V963" s="723"/>
      <c r="W963" s="723"/>
      <c r="X963" s="723"/>
      <c r="Y963" s="723"/>
      <c r="Z963" s="723"/>
    </row>
    <row r="964">
      <c r="A964" s="705"/>
      <c r="B964" s="705"/>
      <c r="C964" s="705"/>
      <c r="D964" s="705"/>
      <c r="E964" s="729"/>
      <c r="F964" s="729"/>
      <c r="G964" s="723"/>
      <c r="H964" s="723"/>
      <c r="I964" s="723"/>
      <c r="J964" s="723"/>
      <c r="K964" s="723"/>
      <c r="L964" s="723"/>
      <c r="M964" s="723"/>
      <c r="N964" s="723"/>
      <c r="O964" s="723"/>
      <c r="P964" s="723"/>
      <c r="Q964" s="723"/>
      <c r="R964" s="723"/>
      <c r="S964" s="723"/>
      <c r="T964" s="723"/>
      <c r="U964" s="723"/>
      <c r="V964" s="723"/>
      <c r="W964" s="723"/>
      <c r="X964" s="723"/>
      <c r="Y964" s="723"/>
      <c r="Z964" s="723"/>
    </row>
    <row r="965">
      <c r="A965" s="705"/>
      <c r="B965" s="705"/>
      <c r="C965" s="705"/>
      <c r="D965" s="705"/>
      <c r="E965" s="729"/>
      <c r="F965" s="729"/>
      <c r="G965" s="723"/>
      <c r="H965" s="723"/>
      <c r="I965" s="723"/>
      <c r="J965" s="723"/>
      <c r="K965" s="723"/>
      <c r="L965" s="723"/>
      <c r="M965" s="723"/>
      <c r="N965" s="723"/>
      <c r="O965" s="723"/>
      <c r="P965" s="723"/>
      <c r="Q965" s="723"/>
      <c r="R965" s="723"/>
      <c r="S965" s="723"/>
      <c r="T965" s="723"/>
      <c r="U965" s="723"/>
      <c r="V965" s="723"/>
      <c r="W965" s="723"/>
      <c r="X965" s="723"/>
      <c r="Y965" s="723"/>
      <c r="Z965" s="723"/>
    </row>
    <row r="966">
      <c r="A966" s="705"/>
      <c r="B966" s="705"/>
      <c r="C966" s="705"/>
      <c r="D966" s="705"/>
      <c r="E966" s="729"/>
      <c r="F966" s="729"/>
      <c r="G966" s="723"/>
      <c r="H966" s="723"/>
      <c r="I966" s="723"/>
      <c r="J966" s="723"/>
      <c r="K966" s="723"/>
      <c r="L966" s="723"/>
      <c r="M966" s="723"/>
      <c r="N966" s="723"/>
      <c r="O966" s="723"/>
      <c r="P966" s="723"/>
      <c r="Q966" s="723"/>
      <c r="R966" s="723"/>
      <c r="S966" s="723"/>
      <c r="T966" s="723"/>
      <c r="U966" s="723"/>
      <c r="V966" s="723"/>
      <c r="W966" s="723"/>
      <c r="X966" s="723"/>
      <c r="Y966" s="723"/>
      <c r="Z966" s="723"/>
    </row>
    <row r="967">
      <c r="A967" s="705"/>
      <c r="B967" s="705"/>
      <c r="C967" s="705"/>
      <c r="D967" s="705"/>
      <c r="E967" s="729"/>
      <c r="F967" s="729"/>
      <c r="G967" s="723"/>
      <c r="H967" s="723"/>
      <c r="I967" s="723"/>
      <c r="J967" s="723"/>
      <c r="K967" s="723"/>
      <c r="L967" s="723"/>
      <c r="M967" s="723"/>
      <c r="N967" s="723"/>
      <c r="O967" s="723"/>
      <c r="P967" s="723"/>
      <c r="Q967" s="723"/>
      <c r="R967" s="723"/>
      <c r="S967" s="723"/>
      <c r="T967" s="723"/>
      <c r="U967" s="723"/>
      <c r="V967" s="723"/>
      <c r="W967" s="723"/>
      <c r="X967" s="723"/>
      <c r="Y967" s="723"/>
      <c r="Z967" s="723"/>
    </row>
    <row r="968">
      <c r="A968" s="705"/>
      <c r="B968" s="705"/>
      <c r="C968" s="705"/>
      <c r="D968" s="705"/>
      <c r="E968" s="729"/>
      <c r="F968" s="729"/>
      <c r="G968" s="723"/>
      <c r="H968" s="723"/>
      <c r="I968" s="723"/>
      <c r="J968" s="723"/>
      <c r="K968" s="723"/>
      <c r="L968" s="723"/>
      <c r="M968" s="723"/>
      <c r="N968" s="723"/>
      <c r="O968" s="723"/>
      <c r="P968" s="723"/>
      <c r="Q968" s="723"/>
      <c r="R968" s="723"/>
      <c r="S968" s="723"/>
      <c r="T968" s="723"/>
      <c r="U968" s="723"/>
      <c r="V968" s="723"/>
      <c r="W968" s="723"/>
      <c r="X968" s="723"/>
      <c r="Y968" s="723"/>
      <c r="Z968" s="723"/>
    </row>
    <row r="969">
      <c r="A969" s="705"/>
      <c r="B969" s="705"/>
      <c r="C969" s="705"/>
      <c r="D969" s="705"/>
      <c r="E969" s="729"/>
      <c r="F969" s="729"/>
      <c r="G969" s="723"/>
      <c r="H969" s="723"/>
      <c r="I969" s="723"/>
      <c r="J969" s="723"/>
      <c r="K969" s="723"/>
      <c r="L969" s="723"/>
      <c r="M969" s="723"/>
      <c r="N969" s="723"/>
      <c r="O969" s="723"/>
      <c r="P969" s="723"/>
      <c r="Q969" s="723"/>
      <c r="R969" s="723"/>
      <c r="S969" s="723"/>
      <c r="T969" s="723"/>
      <c r="U969" s="723"/>
      <c r="V969" s="723"/>
      <c r="W969" s="723"/>
      <c r="X969" s="723"/>
      <c r="Y969" s="723"/>
      <c r="Z969" s="723"/>
    </row>
    <row r="970">
      <c r="A970" s="705"/>
      <c r="B970" s="705"/>
      <c r="C970" s="705"/>
      <c r="D970" s="705"/>
      <c r="E970" s="729"/>
      <c r="F970" s="729"/>
      <c r="G970" s="723"/>
      <c r="H970" s="723"/>
      <c r="I970" s="723"/>
      <c r="J970" s="723"/>
      <c r="K970" s="723"/>
      <c r="L970" s="723"/>
      <c r="M970" s="723"/>
      <c r="N970" s="723"/>
      <c r="O970" s="723"/>
      <c r="P970" s="723"/>
      <c r="Q970" s="723"/>
      <c r="R970" s="723"/>
      <c r="S970" s="723"/>
      <c r="T970" s="723"/>
      <c r="U970" s="723"/>
      <c r="V970" s="723"/>
      <c r="W970" s="723"/>
      <c r="X970" s="723"/>
      <c r="Y970" s="723"/>
      <c r="Z970" s="723"/>
    </row>
    <row r="971">
      <c r="A971" s="705"/>
      <c r="B971" s="705"/>
      <c r="C971" s="705"/>
      <c r="D971" s="705"/>
      <c r="E971" s="729"/>
      <c r="F971" s="729"/>
      <c r="G971" s="723"/>
      <c r="H971" s="723"/>
      <c r="I971" s="723"/>
      <c r="J971" s="723"/>
      <c r="K971" s="723"/>
      <c r="L971" s="723"/>
      <c r="M971" s="723"/>
      <c r="N971" s="723"/>
      <c r="O971" s="723"/>
      <c r="P971" s="723"/>
      <c r="Q971" s="723"/>
      <c r="R971" s="723"/>
      <c r="S971" s="723"/>
      <c r="T971" s="723"/>
      <c r="U971" s="723"/>
      <c r="V971" s="723"/>
      <c r="W971" s="723"/>
      <c r="X971" s="723"/>
      <c r="Y971" s="723"/>
      <c r="Z971" s="723"/>
    </row>
    <row r="972">
      <c r="A972" s="705"/>
      <c r="B972" s="705"/>
      <c r="C972" s="705"/>
      <c r="D972" s="705"/>
      <c r="E972" s="729"/>
      <c r="F972" s="729"/>
      <c r="G972" s="723"/>
      <c r="H972" s="723"/>
      <c r="I972" s="723"/>
      <c r="J972" s="723"/>
      <c r="K972" s="723"/>
      <c r="L972" s="723"/>
      <c r="M972" s="723"/>
      <c r="N972" s="723"/>
      <c r="O972" s="723"/>
      <c r="P972" s="723"/>
      <c r="Q972" s="723"/>
      <c r="R972" s="723"/>
      <c r="S972" s="723"/>
      <c r="T972" s="723"/>
      <c r="U972" s="723"/>
      <c r="V972" s="723"/>
      <c r="W972" s="723"/>
      <c r="X972" s="723"/>
      <c r="Y972" s="723"/>
      <c r="Z972" s="723"/>
    </row>
    <row r="973">
      <c r="A973" s="705"/>
      <c r="B973" s="705"/>
      <c r="C973" s="705"/>
      <c r="D973" s="705"/>
      <c r="E973" s="729"/>
      <c r="F973" s="729"/>
      <c r="G973" s="723"/>
      <c r="H973" s="723"/>
      <c r="I973" s="723"/>
      <c r="J973" s="723"/>
      <c r="K973" s="723"/>
      <c r="L973" s="723"/>
      <c r="M973" s="723"/>
      <c r="N973" s="723"/>
      <c r="O973" s="723"/>
      <c r="P973" s="723"/>
      <c r="Q973" s="723"/>
      <c r="R973" s="723"/>
      <c r="S973" s="723"/>
      <c r="T973" s="723"/>
      <c r="U973" s="723"/>
      <c r="V973" s="723"/>
      <c r="W973" s="723"/>
      <c r="X973" s="723"/>
      <c r="Y973" s="723"/>
      <c r="Z973" s="723"/>
    </row>
    <row r="974">
      <c r="A974" s="705"/>
      <c r="B974" s="705"/>
      <c r="C974" s="705"/>
      <c r="D974" s="705"/>
      <c r="E974" s="729"/>
      <c r="F974" s="729"/>
      <c r="G974" s="723"/>
      <c r="H974" s="723"/>
      <c r="I974" s="723"/>
      <c r="J974" s="723"/>
      <c r="K974" s="723"/>
      <c r="L974" s="723"/>
      <c r="M974" s="723"/>
      <c r="N974" s="723"/>
      <c r="O974" s="723"/>
      <c r="P974" s="723"/>
      <c r="Q974" s="723"/>
      <c r="R974" s="723"/>
      <c r="S974" s="723"/>
      <c r="T974" s="723"/>
      <c r="U974" s="723"/>
      <c r="V974" s="723"/>
      <c r="W974" s="723"/>
      <c r="X974" s="723"/>
      <c r="Y974" s="723"/>
      <c r="Z974" s="723"/>
    </row>
    <row r="975">
      <c r="A975" s="705"/>
      <c r="B975" s="705"/>
      <c r="C975" s="705"/>
      <c r="D975" s="705"/>
      <c r="E975" s="729"/>
      <c r="F975" s="729"/>
      <c r="G975" s="723"/>
      <c r="H975" s="723"/>
      <c r="I975" s="723"/>
      <c r="J975" s="723"/>
      <c r="K975" s="723"/>
      <c r="L975" s="723"/>
      <c r="M975" s="723"/>
      <c r="N975" s="723"/>
      <c r="O975" s="723"/>
      <c r="P975" s="723"/>
      <c r="Q975" s="723"/>
      <c r="R975" s="723"/>
      <c r="S975" s="723"/>
      <c r="T975" s="723"/>
      <c r="U975" s="723"/>
      <c r="V975" s="723"/>
      <c r="W975" s="723"/>
      <c r="X975" s="723"/>
      <c r="Y975" s="723"/>
      <c r="Z975" s="723"/>
    </row>
    <row r="976">
      <c r="A976" s="705"/>
      <c r="B976" s="705"/>
      <c r="C976" s="705"/>
      <c r="D976" s="705"/>
      <c r="E976" s="729"/>
      <c r="F976" s="729"/>
      <c r="G976" s="723"/>
      <c r="H976" s="723"/>
      <c r="I976" s="723"/>
      <c r="J976" s="723"/>
      <c r="K976" s="723"/>
      <c r="L976" s="723"/>
      <c r="M976" s="723"/>
      <c r="N976" s="723"/>
      <c r="O976" s="723"/>
      <c r="P976" s="723"/>
      <c r="Q976" s="723"/>
      <c r="R976" s="723"/>
      <c r="S976" s="723"/>
      <c r="T976" s="723"/>
      <c r="U976" s="723"/>
      <c r="V976" s="723"/>
      <c r="W976" s="723"/>
      <c r="X976" s="723"/>
      <c r="Y976" s="723"/>
      <c r="Z976" s="723"/>
    </row>
    <row r="977">
      <c r="A977" s="705"/>
      <c r="B977" s="705"/>
      <c r="C977" s="705"/>
      <c r="D977" s="705"/>
      <c r="E977" s="729"/>
      <c r="F977" s="729"/>
      <c r="G977" s="723"/>
      <c r="H977" s="723"/>
      <c r="I977" s="723"/>
      <c r="J977" s="723"/>
      <c r="K977" s="723"/>
      <c r="L977" s="723"/>
      <c r="M977" s="723"/>
      <c r="N977" s="723"/>
      <c r="O977" s="723"/>
      <c r="P977" s="723"/>
      <c r="Q977" s="723"/>
      <c r="R977" s="723"/>
      <c r="S977" s="723"/>
      <c r="T977" s="723"/>
      <c r="U977" s="723"/>
      <c r="V977" s="723"/>
      <c r="W977" s="723"/>
      <c r="X977" s="723"/>
      <c r="Y977" s="723"/>
      <c r="Z977" s="723"/>
    </row>
    <row r="978">
      <c r="A978" s="705"/>
      <c r="B978" s="705"/>
      <c r="C978" s="705"/>
      <c r="D978" s="705"/>
      <c r="E978" s="729"/>
      <c r="F978" s="729"/>
      <c r="G978" s="723"/>
      <c r="H978" s="723"/>
      <c r="I978" s="723"/>
      <c r="J978" s="723"/>
      <c r="K978" s="723"/>
      <c r="L978" s="723"/>
      <c r="M978" s="723"/>
      <c r="N978" s="723"/>
      <c r="O978" s="723"/>
      <c r="P978" s="723"/>
      <c r="Q978" s="723"/>
      <c r="R978" s="723"/>
      <c r="S978" s="723"/>
      <c r="T978" s="723"/>
      <c r="U978" s="723"/>
      <c r="V978" s="723"/>
      <c r="W978" s="723"/>
      <c r="X978" s="723"/>
      <c r="Y978" s="723"/>
      <c r="Z978" s="723"/>
    </row>
    <row r="979">
      <c r="A979" s="705"/>
      <c r="B979" s="705"/>
      <c r="C979" s="705"/>
      <c r="D979" s="705"/>
      <c r="E979" s="729"/>
      <c r="F979" s="729"/>
      <c r="G979" s="723"/>
      <c r="H979" s="723"/>
      <c r="I979" s="723"/>
      <c r="J979" s="723"/>
      <c r="K979" s="723"/>
      <c r="L979" s="723"/>
      <c r="M979" s="723"/>
      <c r="N979" s="723"/>
      <c r="O979" s="723"/>
      <c r="P979" s="723"/>
      <c r="Q979" s="723"/>
      <c r="R979" s="723"/>
      <c r="S979" s="723"/>
      <c r="T979" s="723"/>
      <c r="U979" s="723"/>
      <c r="V979" s="723"/>
      <c r="W979" s="723"/>
      <c r="X979" s="723"/>
      <c r="Y979" s="723"/>
      <c r="Z979" s="723"/>
    </row>
    <row r="980">
      <c r="A980" s="705"/>
      <c r="B980" s="705"/>
      <c r="C980" s="705"/>
      <c r="D980" s="705"/>
      <c r="E980" s="729"/>
      <c r="F980" s="729"/>
      <c r="G980" s="723"/>
      <c r="H980" s="723"/>
      <c r="I980" s="723"/>
      <c r="J980" s="723"/>
      <c r="K980" s="723"/>
      <c r="L980" s="723"/>
      <c r="M980" s="723"/>
      <c r="N980" s="723"/>
      <c r="O980" s="723"/>
      <c r="P980" s="723"/>
      <c r="Q980" s="723"/>
      <c r="R980" s="723"/>
      <c r="S980" s="723"/>
      <c r="T980" s="723"/>
      <c r="U980" s="723"/>
      <c r="V980" s="723"/>
      <c r="W980" s="723"/>
      <c r="X980" s="723"/>
      <c r="Y980" s="723"/>
      <c r="Z980" s="723"/>
    </row>
    <row r="981">
      <c r="A981" s="705"/>
      <c r="B981" s="705"/>
      <c r="C981" s="705"/>
      <c r="D981" s="705"/>
      <c r="E981" s="729"/>
      <c r="F981" s="729"/>
      <c r="G981" s="723"/>
      <c r="H981" s="723"/>
      <c r="I981" s="723"/>
      <c r="J981" s="723"/>
      <c r="K981" s="723"/>
      <c r="L981" s="723"/>
      <c r="M981" s="723"/>
      <c r="N981" s="723"/>
      <c r="O981" s="723"/>
      <c r="P981" s="723"/>
      <c r="Q981" s="723"/>
      <c r="R981" s="723"/>
      <c r="S981" s="723"/>
      <c r="T981" s="723"/>
      <c r="U981" s="723"/>
      <c r="V981" s="723"/>
      <c r="W981" s="723"/>
      <c r="X981" s="723"/>
      <c r="Y981" s="723"/>
      <c r="Z981" s="723"/>
    </row>
    <row r="982">
      <c r="A982" s="705"/>
      <c r="B982" s="705"/>
      <c r="C982" s="705"/>
      <c r="D982" s="705"/>
      <c r="E982" s="729"/>
      <c r="F982" s="729"/>
      <c r="G982" s="723"/>
      <c r="H982" s="723"/>
      <c r="I982" s="723"/>
      <c r="J982" s="723"/>
      <c r="K982" s="723"/>
      <c r="L982" s="723"/>
      <c r="M982" s="723"/>
      <c r="N982" s="723"/>
      <c r="O982" s="723"/>
      <c r="P982" s="723"/>
      <c r="Q982" s="723"/>
      <c r="R982" s="723"/>
      <c r="S982" s="723"/>
      <c r="T982" s="723"/>
      <c r="U982" s="723"/>
      <c r="V982" s="723"/>
      <c r="W982" s="723"/>
      <c r="X982" s="723"/>
      <c r="Y982" s="723"/>
      <c r="Z982" s="723"/>
    </row>
    <row r="983">
      <c r="A983" s="705"/>
      <c r="B983" s="705"/>
      <c r="C983" s="705"/>
      <c r="D983" s="705"/>
      <c r="E983" s="729"/>
      <c r="F983" s="729"/>
      <c r="G983" s="723"/>
      <c r="H983" s="723"/>
      <c r="I983" s="723"/>
      <c r="J983" s="723"/>
      <c r="K983" s="723"/>
      <c r="L983" s="723"/>
      <c r="M983" s="723"/>
      <c r="N983" s="723"/>
      <c r="O983" s="723"/>
      <c r="P983" s="723"/>
      <c r="Q983" s="723"/>
      <c r="R983" s="723"/>
      <c r="S983" s="723"/>
      <c r="T983" s="723"/>
      <c r="U983" s="723"/>
      <c r="V983" s="723"/>
      <c r="W983" s="723"/>
      <c r="X983" s="723"/>
      <c r="Y983" s="723"/>
      <c r="Z983" s="723"/>
    </row>
    <row r="984">
      <c r="A984" s="705"/>
      <c r="B984" s="705"/>
      <c r="C984" s="705"/>
      <c r="D984" s="705"/>
      <c r="E984" s="729"/>
      <c r="F984" s="729"/>
      <c r="G984" s="723"/>
      <c r="H984" s="723"/>
      <c r="I984" s="723"/>
      <c r="J984" s="723"/>
      <c r="K984" s="723"/>
      <c r="L984" s="723"/>
      <c r="M984" s="723"/>
      <c r="N984" s="723"/>
      <c r="O984" s="723"/>
      <c r="P984" s="723"/>
      <c r="Q984" s="723"/>
      <c r="R984" s="723"/>
      <c r="S984" s="723"/>
      <c r="T984" s="723"/>
      <c r="U984" s="723"/>
      <c r="V984" s="723"/>
      <c r="W984" s="723"/>
      <c r="X984" s="723"/>
      <c r="Y984" s="723"/>
      <c r="Z984" s="723"/>
    </row>
    <row r="985">
      <c r="A985" s="705"/>
      <c r="B985" s="705"/>
      <c r="C985" s="705"/>
      <c r="D985" s="705"/>
      <c r="E985" s="729"/>
      <c r="F985" s="729"/>
      <c r="G985" s="723"/>
      <c r="H985" s="723"/>
      <c r="I985" s="723"/>
      <c r="J985" s="723"/>
      <c r="K985" s="723"/>
      <c r="L985" s="723"/>
      <c r="M985" s="723"/>
      <c r="N985" s="723"/>
      <c r="O985" s="723"/>
      <c r="P985" s="723"/>
      <c r="Q985" s="723"/>
      <c r="R985" s="723"/>
      <c r="S985" s="723"/>
      <c r="T985" s="723"/>
      <c r="U985" s="723"/>
      <c r="V985" s="723"/>
      <c r="W985" s="723"/>
      <c r="X985" s="723"/>
      <c r="Y985" s="723"/>
      <c r="Z985" s="723"/>
    </row>
    <row r="986">
      <c r="A986" s="705"/>
      <c r="B986" s="705"/>
      <c r="C986" s="705"/>
      <c r="D986" s="705"/>
      <c r="E986" s="729"/>
      <c r="F986" s="729"/>
      <c r="G986" s="723"/>
      <c r="H986" s="723"/>
      <c r="I986" s="723"/>
      <c r="J986" s="723"/>
      <c r="K986" s="723"/>
      <c r="L986" s="723"/>
      <c r="M986" s="723"/>
      <c r="N986" s="723"/>
      <c r="O986" s="723"/>
      <c r="P986" s="723"/>
      <c r="Q986" s="723"/>
      <c r="R986" s="723"/>
      <c r="S986" s="723"/>
      <c r="T986" s="723"/>
      <c r="U986" s="723"/>
      <c r="V986" s="723"/>
      <c r="W986" s="723"/>
      <c r="X986" s="723"/>
      <c r="Y986" s="723"/>
      <c r="Z986" s="723"/>
    </row>
    <row r="987">
      <c r="A987" s="705"/>
      <c r="B987" s="705"/>
      <c r="C987" s="705"/>
      <c r="D987" s="705"/>
      <c r="E987" s="729"/>
      <c r="F987" s="729"/>
      <c r="G987" s="723"/>
      <c r="H987" s="723"/>
      <c r="I987" s="723"/>
      <c r="J987" s="723"/>
      <c r="K987" s="723"/>
      <c r="L987" s="723"/>
      <c r="M987" s="723"/>
      <c r="N987" s="723"/>
      <c r="O987" s="723"/>
      <c r="P987" s="723"/>
      <c r="Q987" s="723"/>
      <c r="R987" s="723"/>
      <c r="S987" s="723"/>
      <c r="T987" s="723"/>
      <c r="U987" s="723"/>
      <c r="V987" s="723"/>
      <c r="W987" s="723"/>
      <c r="X987" s="723"/>
      <c r="Y987" s="723"/>
      <c r="Z987" s="723"/>
    </row>
    <row r="988">
      <c r="A988" s="705"/>
      <c r="B988" s="705"/>
      <c r="C988" s="705"/>
      <c r="D988" s="705"/>
      <c r="E988" s="729"/>
      <c r="F988" s="729"/>
      <c r="G988" s="723"/>
      <c r="H988" s="723"/>
      <c r="I988" s="723"/>
      <c r="J988" s="723"/>
      <c r="K988" s="723"/>
      <c r="L988" s="723"/>
      <c r="M988" s="723"/>
      <c r="N988" s="723"/>
      <c r="O988" s="723"/>
      <c r="P988" s="723"/>
      <c r="Q988" s="723"/>
      <c r="R988" s="723"/>
      <c r="S988" s="723"/>
      <c r="T988" s="723"/>
      <c r="U988" s="723"/>
      <c r="V988" s="723"/>
      <c r="W988" s="723"/>
      <c r="X988" s="723"/>
      <c r="Y988" s="723"/>
      <c r="Z988" s="723"/>
    </row>
    <row r="989">
      <c r="A989" s="705"/>
      <c r="B989" s="705"/>
      <c r="C989" s="705"/>
      <c r="D989" s="705"/>
      <c r="E989" s="729"/>
      <c r="F989" s="729"/>
      <c r="G989" s="723"/>
      <c r="H989" s="723"/>
      <c r="I989" s="723"/>
      <c r="J989" s="723"/>
      <c r="K989" s="723"/>
      <c r="L989" s="723"/>
      <c r="M989" s="723"/>
      <c r="N989" s="723"/>
      <c r="O989" s="723"/>
      <c r="P989" s="723"/>
      <c r="Q989" s="723"/>
      <c r="R989" s="723"/>
      <c r="S989" s="723"/>
      <c r="T989" s="723"/>
      <c r="U989" s="723"/>
      <c r="V989" s="723"/>
      <c r="W989" s="723"/>
      <c r="X989" s="723"/>
      <c r="Y989" s="723"/>
      <c r="Z989" s="723"/>
    </row>
    <row r="990">
      <c r="A990" s="705"/>
      <c r="B990" s="705"/>
      <c r="C990" s="705"/>
      <c r="D990" s="705"/>
      <c r="E990" s="729"/>
      <c r="F990" s="729"/>
      <c r="G990" s="723"/>
      <c r="H990" s="723"/>
      <c r="I990" s="723"/>
      <c r="J990" s="723"/>
      <c r="K990" s="723"/>
      <c r="L990" s="723"/>
      <c r="M990" s="723"/>
      <c r="N990" s="723"/>
      <c r="O990" s="723"/>
      <c r="P990" s="723"/>
      <c r="Q990" s="723"/>
      <c r="R990" s="723"/>
      <c r="S990" s="723"/>
      <c r="T990" s="723"/>
      <c r="U990" s="723"/>
      <c r="V990" s="723"/>
      <c r="W990" s="723"/>
      <c r="X990" s="723"/>
      <c r="Y990" s="723"/>
      <c r="Z990" s="723"/>
    </row>
    <row r="991">
      <c r="A991" s="705"/>
      <c r="B991" s="705"/>
      <c r="C991" s="705"/>
      <c r="D991" s="705"/>
      <c r="E991" s="729"/>
      <c r="F991" s="729"/>
      <c r="G991" s="723"/>
      <c r="H991" s="723"/>
      <c r="I991" s="723"/>
      <c r="J991" s="723"/>
      <c r="K991" s="723"/>
      <c r="L991" s="723"/>
      <c r="M991" s="723"/>
      <c r="N991" s="723"/>
      <c r="O991" s="723"/>
      <c r="P991" s="723"/>
      <c r="Q991" s="723"/>
      <c r="R991" s="723"/>
      <c r="S991" s="723"/>
      <c r="T991" s="723"/>
      <c r="U991" s="723"/>
      <c r="V991" s="723"/>
      <c r="W991" s="723"/>
      <c r="X991" s="723"/>
      <c r="Y991" s="723"/>
      <c r="Z991" s="723"/>
    </row>
    <row r="992">
      <c r="A992" s="705"/>
      <c r="B992" s="705"/>
      <c r="C992" s="705"/>
      <c r="D992" s="705"/>
      <c r="E992" s="729"/>
      <c r="F992" s="729"/>
      <c r="G992" s="723"/>
      <c r="H992" s="723"/>
      <c r="I992" s="723"/>
      <c r="J992" s="723"/>
      <c r="K992" s="723"/>
      <c r="L992" s="723"/>
      <c r="M992" s="723"/>
      <c r="N992" s="723"/>
      <c r="O992" s="723"/>
      <c r="P992" s="723"/>
      <c r="Q992" s="723"/>
      <c r="R992" s="723"/>
      <c r="S992" s="723"/>
      <c r="T992" s="723"/>
      <c r="U992" s="723"/>
      <c r="V992" s="723"/>
      <c r="W992" s="723"/>
      <c r="X992" s="723"/>
      <c r="Y992" s="723"/>
      <c r="Z992" s="723"/>
    </row>
    <row r="993">
      <c r="A993" s="705"/>
      <c r="B993" s="705"/>
      <c r="C993" s="705"/>
      <c r="D993" s="705"/>
      <c r="E993" s="729"/>
      <c r="F993" s="729"/>
      <c r="G993" s="723"/>
      <c r="H993" s="723"/>
      <c r="I993" s="723"/>
      <c r="J993" s="723"/>
      <c r="K993" s="723"/>
      <c r="L993" s="723"/>
      <c r="M993" s="723"/>
      <c r="N993" s="723"/>
      <c r="O993" s="723"/>
      <c r="P993" s="723"/>
      <c r="Q993" s="723"/>
      <c r="R993" s="723"/>
      <c r="S993" s="723"/>
      <c r="T993" s="723"/>
      <c r="U993" s="723"/>
      <c r="V993" s="723"/>
      <c r="W993" s="723"/>
      <c r="X993" s="723"/>
      <c r="Y993" s="723"/>
      <c r="Z993" s="723"/>
    </row>
    <row r="994">
      <c r="A994" s="705"/>
      <c r="B994" s="705"/>
      <c r="C994" s="705"/>
      <c r="D994" s="705"/>
      <c r="E994" s="729"/>
      <c r="F994" s="729"/>
      <c r="G994" s="723"/>
      <c r="H994" s="723"/>
      <c r="I994" s="723"/>
      <c r="J994" s="723"/>
      <c r="K994" s="723"/>
      <c r="L994" s="723"/>
      <c r="M994" s="723"/>
      <c r="N994" s="723"/>
      <c r="O994" s="723"/>
      <c r="P994" s="723"/>
      <c r="Q994" s="723"/>
      <c r="R994" s="723"/>
      <c r="S994" s="723"/>
      <c r="T994" s="723"/>
      <c r="U994" s="723"/>
      <c r="V994" s="723"/>
      <c r="W994" s="723"/>
      <c r="X994" s="723"/>
      <c r="Y994" s="723"/>
      <c r="Z994" s="723"/>
    </row>
    <row r="995">
      <c r="A995" s="705"/>
      <c r="B995" s="705"/>
      <c r="C995" s="705"/>
      <c r="D995" s="705"/>
      <c r="E995" s="729"/>
      <c r="F995" s="729"/>
      <c r="G995" s="723"/>
      <c r="H995" s="723"/>
      <c r="I995" s="723"/>
      <c r="J995" s="723"/>
      <c r="K995" s="723"/>
      <c r="L995" s="723"/>
      <c r="M995" s="723"/>
      <c r="N995" s="723"/>
      <c r="O995" s="723"/>
      <c r="P995" s="723"/>
      <c r="Q995" s="723"/>
      <c r="R995" s="723"/>
      <c r="S995" s="723"/>
      <c r="T995" s="723"/>
      <c r="U995" s="723"/>
      <c r="V995" s="723"/>
      <c r="W995" s="723"/>
      <c r="X995" s="723"/>
      <c r="Y995" s="723"/>
      <c r="Z995" s="723"/>
    </row>
    <row r="996">
      <c r="A996" s="705"/>
      <c r="B996" s="705"/>
      <c r="C996" s="705"/>
      <c r="D996" s="705"/>
      <c r="E996" s="729"/>
      <c r="F996" s="729"/>
      <c r="G996" s="723"/>
      <c r="H996" s="723"/>
      <c r="I996" s="723"/>
      <c r="J996" s="723"/>
      <c r="K996" s="723"/>
      <c r="L996" s="723"/>
      <c r="M996" s="723"/>
      <c r="N996" s="723"/>
      <c r="O996" s="723"/>
      <c r="P996" s="723"/>
      <c r="Q996" s="723"/>
      <c r="R996" s="723"/>
      <c r="S996" s="723"/>
      <c r="T996" s="723"/>
      <c r="U996" s="723"/>
      <c r="V996" s="723"/>
      <c r="W996" s="723"/>
      <c r="X996" s="723"/>
      <c r="Y996" s="723"/>
      <c r="Z996" s="723"/>
    </row>
    <row r="997">
      <c r="A997" s="705"/>
      <c r="B997" s="705"/>
      <c r="C997" s="705"/>
      <c r="D997" s="705"/>
      <c r="E997" s="729"/>
      <c r="F997" s="729"/>
      <c r="G997" s="723"/>
      <c r="H997" s="723"/>
      <c r="I997" s="723"/>
      <c r="J997" s="723"/>
      <c r="K997" s="723"/>
      <c r="L997" s="723"/>
      <c r="M997" s="723"/>
      <c r="N997" s="723"/>
      <c r="O997" s="723"/>
      <c r="P997" s="723"/>
      <c r="Q997" s="723"/>
      <c r="R997" s="723"/>
      <c r="S997" s="723"/>
      <c r="T997" s="723"/>
      <c r="U997" s="723"/>
      <c r="V997" s="723"/>
      <c r="W997" s="723"/>
      <c r="X997" s="723"/>
      <c r="Y997" s="723"/>
      <c r="Z997" s="723"/>
    </row>
    <row r="998">
      <c r="A998" s="705"/>
      <c r="B998" s="705"/>
      <c r="C998" s="705"/>
      <c r="D998" s="705"/>
      <c r="E998" s="729"/>
      <c r="F998" s="729"/>
      <c r="G998" s="723"/>
      <c r="H998" s="723"/>
      <c r="I998" s="723"/>
      <c r="J998" s="723"/>
      <c r="K998" s="723"/>
      <c r="L998" s="723"/>
      <c r="M998" s="723"/>
      <c r="N998" s="723"/>
      <c r="O998" s="723"/>
      <c r="P998" s="723"/>
      <c r="Q998" s="723"/>
      <c r="R998" s="723"/>
      <c r="S998" s="723"/>
      <c r="T998" s="723"/>
      <c r="U998" s="723"/>
      <c r="V998" s="723"/>
      <c r="W998" s="723"/>
      <c r="X998" s="723"/>
      <c r="Y998" s="723"/>
      <c r="Z998" s="723"/>
    </row>
    <row r="999">
      <c r="A999" s="705"/>
      <c r="B999" s="705"/>
      <c r="C999" s="705"/>
      <c r="D999" s="705"/>
      <c r="E999" s="729"/>
      <c r="F999" s="729"/>
      <c r="G999" s="723"/>
      <c r="H999" s="723"/>
      <c r="I999" s="723"/>
      <c r="J999" s="723"/>
      <c r="K999" s="723"/>
      <c r="L999" s="723"/>
      <c r="M999" s="723"/>
      <c r="N999" s="723"/>
      <c r="O999" s="723"/>
      <c r="P999" s="723"/>
      <c r="Q999" s="723"/>
      <c r="R999" s="723"/>
      <c r="S999" s="723"/>
      <c r="T999" s="723"/>
      <c r="U999" s="723"/>
      <c r="V999" s="723"/>
      <c r="W999" s="723"/>
      <c r="X999" s="723"/>
      <c r="Y999" s="723"/>
      <c r="Z999" s="723"/>
    </row>
    <row r="1000">
      <c r="A1000" s="705"/>
      <c r="B1000" s="705"/>
      <c r="C1000" s="705"/>
      <c r="D1000" s="705"/>
      <c r="E1000" s="729"/>
      <c r="F1000" s="729"/>
      <c r="G1000" s="723"/>
      <c r="H1000" s="723"/>
      <c r="I1000" s="723"/>
      <c r="J1000" s="723"/>
      <c r="K1000" s="723"/>
      <c r="L1000" s="723"/>
      <c r="M1000" s="723"/>
      <c r="N1000" s="723"/>
      <c r="O1000" s="723"/>
      <c r="P1000" s="723"/>
      <c r="Q1000" s="723"/>
      <c r="R1000" s="723"/>
      <c r="S1000" s="723"/>
      <c r="T1000" s="723"/>
      <c r="U1000" s="723"/>
      <c r="V1000" s="723"/>
      <c r="W1000" s="723"/>
      <c r="X1000" s="723"/>
      <c r="Y1000" s="723"/>
      <c r="Z1000" s="723"/>
    </row>
    <row r="1001">
      <c r="A1001" s="705"/>
      <c r="B1001" s="705"/>
      <c r="C1001" s="705"/>
      <c r="D1001" s="705"/>
      <c r="E1001" s="729"/>
      <c r="F1001" s="729"/>
      <c r="G1001" s="723"/>
      <c r="H1001" s="723"/>
      <c r="I1001" s="723"/>
      <c r="J1001" s="723"/>
      <c r="K1001" s="723"/>
      <c r="L1001" s="723"/>
      <c r="M1001" s="723"/>
      <c r="N1001" s="723"/>
      <c r="O1001" s="723"/>
      <c r="P1001" s="723"/>
      <c r="Q1001" s="723"/>
      <c r="R1001" s="723"/>
      <c r="S1001" s="723"/>
      <c r="T1001" s="723"/>
      <c r="U1001" s="723"/>
      <c r="V1001" s="723"/>
      <c r="W1001" s="723"/>
      <c r="X1001" s="723"/>
      <c r="Y1001" s="723"/>
      <c r="Z1001" s="723"/>
    </row>
    <row r="1002">
      <c r="A1002" s="705"/>
      <c r="B1002" s="705"/>
      <c r="C1002" s="705"/>
      <c r="D1002" s="705"/>
      <c r="E1002" s="729"/>
      <c r="F1002" s="729"/>
      <c r="G1002" s="723"/>
      <c r="H1002" s="723"/>
      <c r="I1002" s="723"/>
      <c r="J1002" s="723"/>
      <c r="K1002" s="723"/>
      <c r="L1002" s="723"/>
      <c r="M1002" s="723"/>
      <c r="N1002" s="723"/>
      <c r="O1002" s="723"/>
      <c r="P1002" s="723"/>
      <c r="Q1002" s="723"/>
      <c r="R1002" s="723"/>
      <c r="S1002" s="723"/>
      <c r="T1002" s="723"/>
      <c r="U1002" s="723"/>
      <c r="V1002" s="723"/>
      <c r="W1002" s="723"/>
      <c r="X1002" s="723"/>
      <c r="Y1002" s="723"/>
      <c r="Z1002" s="723"/>
    </row>
    <row r="1003">
      <c r="A1003" s="705"/>
      <c r="B1003" s="705"/>
      <c r="C1003" s="705"/>
      <c r="D1003" s="705"/>
      <c r="E1003" s="729"/>
      <c r="F1003" s="729"/>
      <c r="G1003" s="723"/>
      <c r="H1003" s="723"/>
      <c r="I1003" s="723"/>
      <c r="J1003" s="723"/>
      <c r="K1003" s="723"/>
      <c r="L1003" s="723"/>
      <c r="M1003" s="723"/>
      <c r="N1003" s="723"/>
      <c r="O1003" s="723"/>
      <c r="P1003" s="723"/>
      <c r="Q1003" s="723"/>
      <c r="R1003" s="723"/>
      <c r="S1003" s="723"/>
      <c r="T1003" s="723"/>
      <c r="U1003" s="723"/>
      <c r="V1003" s="723"/>
      <c r="W1003" s="723"/>
      <c r="X1003" s="723"/>
      <c r="Y1003" s="723"/>
      <c r="Z1003" s="723"/>
    </row>
    <row r="1004">
      <c r="A1004" s="705"/>
      <c r="B1004" s="705"/>
      <c r="C1004" s="705"/>
      <c r="D1004" s="705"/>
      <c r="E1004" s="729"/>
      <c r="F1004" s="729"/>
      <c r="G1004" s="723"/>
      <c r="H1004" s="723"/>
      <c r="I1004" s="723"/>
      <c r="J1004" s="723"/>
      <c r="K1004" s="723"/>
      <c r="L1004" s="723"/>
      <c r="M1004" s="723"/>
      <c r="N1004" s="723"/>
      <c r="O1004" s="723"/>
      <c r="P1004" s="723"/>
      <c r="Q1004" s="723"/>
      <c r="R1004" s="723"/>
      <c r="S1004" s="723"/>
      <c r="T1004" s="723"/>
      <c r="U1004" s="723"/>
      <c r="V1004" s="723"/>
      <c r="W1004" s="723"/>
      <c r="X1004" s="723"/>
      <c r="Y1004" s="723"/>
      <c r="Z1004" s="723"/>
    </row>
    <row r="1005">
      <c r="A1005" s="705"/>
      <c r="B1005" s="705"/>
      <c r="C1005" s="705"/>
      <c r="D1005" s="705"/>
      <c r="E1005" s="729"/>
      <c r="F1005" s="729"/>
      <c r="G1005" s="723"/>
      <c r="H1005" s="723"/>
      <c r="I1005" s="723"/>
      <c r="J1005" s="723"/>
      <c r="K1005" s="723"/>
      <c r="L1005" s="723"/>
      <c r="M1005" s="723"/>
      <c r="N1005" s="723"/>
      <c r="O1005" s="723"/>
      <c r="P1005" s="723"/>
      <c r="Q1005" s="723"/>
      <c r="R1005" s="723"/>
      <c r="S1005" s="723"/>
      <c r="T1005" s="723"/>
      <c r="U1005" s="723"/>
      <c r="V1005" s="723"/>
      <c r="W1005" s="723"/>
      <c r="X1005" s="723"/>
      <c r="Y1005" s="723"/>
      <c r="Z1005" s="723"/>
    </row>
    <row r="1006">
      <c r="A1006" s="705"/>
      <c r="B1006" s="705"/>
      <c r="C1006" s="705"/>
      <c r="D1006" s="705"/>
      <c r="E1006" s="729"/>
      <c r="F1006" s="729"/>
      <c r="G1006" s="723"/>
      <c r="H1006" s="723"/>
      <c r="I1006" s="723"/>
      <c r="J1006" s="723"/>
      <c r="K1006" s="723"/>
      <c r="L1006" s="723"/>
      <c r="M1006" s="723"/>
      <c r="N1006" s="723"/>
      <c r="O1006" s="723"/>
      <c r="P1006" s="723"/>
      <c r="Q1006" s="723"/>
      <c r="R1006" s="723"/>
      <c r="S1006" s="723"/>
      <c r="T1006" s="723"/>
      <c r="U1006" s="723"/>
      <c r="V1006" s="723"/>
      <c r="W1006" s="723"/>
      <c r="X1006" s="723"/>
      <c r="Y1006" s="723"/>
      <c r="Z1006" s="723"/>
    </row>
    <row r="1007">
      <c r="A1007" s="705"/>
      <c r="B1007" s="705"/>
      <c r="C1007" s="705"/>
      <c r="D1007" s="705"/>
      <c r="E1007" s="729"/>
      <c r="F1007" s="729"/>
      <c r="G1007" s="723"/>
      <c r="H1007" s="723"/>
      <c r="I1007" s="723"/>
      <c r="J1007" s="723"/>
      <c r="K1007" s="723"/>
      <c r="L1007" s="723"/>
      <c r="M1007" s="723"/>
      <c r="N1007" s="723"/>
      <c r="O1007" s="723"/>
      <c r="P1007" s="723"/>
      <c r="Q1007" s="723"/>
      <c r="R1007" s="723"/>
      <c r="S1007" s="723"/>
      <c r="T1007" s="723"/>
      <c r="U1007" s="723"/>
      <c r="V1007" s="723"/>
      <c r="W1007" s="723"/>
      <c r="X1007" s="723"/>
      <c r="Y1007" s="723"/>
      <c r="Z1007" s="723"/>
    </row>
    <row r="1008">
      <c r="A1008" s="705"/>
      <c r="B1008" s="705"/>
      <c r="C1008" s="705"/>
      <c r="D1008" s="705"/>
      <c r="E1008" s="729"/>
      <c r="F1008" s="729"/>
      <c r="G1008" s="723"/>
      <c r="H1008" s="723"/>
      <c r="I1008" s="723"/>
      <c r="J1008" s="723"/>
      <c r="K1008" s="723"/>
      <c r="L1008" s="723"/>
      <c r="M1008" s="723"/>
      <c r="N1008" s="723"/>
      <c r="O1008" s="723"/>
      <c r="P1008" s="723"/>
      <c r="Q1008" s="723"/>
      <c r="R1008" s="723"/>
      <c r="S1008" s="723"/>
      <c r="T1008" s="723"/>
      <c r="U1008" s="723"/>
      <c r="V1008" s="723"/>
      <c r="W1008" s="723"/>
      <c r="X1008" s="723"/>
      <c r="Y1008" s="723"/>
      <c r="Z1008" s="723"/>
    </row>
    <row r="1009">
      <c r="A1009" s="705"/>
      <c r="B1009" s="705"/>
      <c r="C1009" s="705"/>
      <c r="D1009" s="705"/>
      <c r="E1009" s="729"/>
      <c r="F1009" s="729"/>
      <c r="G1009" s="723"/>
      <c r="H1009" s="723"/>
      <c r="I1009" s="723"/>
      <c r="J1009" s="723"/>
      <c r="K1009" s="723"/>
      <c r="L1009" s="723"/>
      <c r="M1009" s="723"/>
      <c r="N1009" s="723"/>
      <c r="O1009" s="723"/>
      <c r="P1009" s="723"/>
      <c r="Q1009" s="723"/>
      <c r="R1009" s="723"/>
      <c r="S1009" s="723"/>
      <c r="T1009" s="723"/>
      <c r="U1009" s="723"/>
      <c r="V1009" s="723"/>
      <c r="W1009" s="723"/>
      <c r="X1009" s="723"/>
      <c r="Y1009" s="723"/>
      <c r="Z1009" s="723"/>
    </row>
    <row r="1010">
      <c r="A1010" s="705"/>
      <c r="B1010" s="705"/>
      <c r="C1010" s="705"/>
      <c r="D1010" s="705"/>
      <c r="E1010" s="729"/>
      <c r="F1010" s="729"/>
      <c r="G1010" s="723"/>
      <c r="H1010" s="723"/>
      <c r="I1010" s="723"/>
      <c r="J1010" s="723"/>
      <c r="K1010" s="723"/>
      <c r="L1010" s="723"/>
      <c r="M1010" s="723"/>
      <c r="N1010" s="723"/>
      <c r="O1010" s="723"/>
      <c r="P1010" s="723"/>
      <c r="Q1010" s="723"/>
      <c r="R1010" s="723"/>
      <c r="S1010" s="723"/>
      <c r="T1010" s="723"/>
      <c r="U1010" s="723"/>
      <c r="V1010" s="723"/>
      <c r="W1010" s="723"/>
      <c r="X1010" s="723"/>
      <c r="Y1010" s="723"/>
      <c r="Z1010" s="723"/>
    </row>
    <row r="1011">
      <c r="A1011" s="705"/>
      <c r="B1011" s="705"/>
      <c r="C1011" s="705"/>
      <c r="D1011" s="705"/>
      <c r="E1011" s="729"/>
      <c r="F1011" s="729"/>
      <c r="G1011" s="723"/>
      <c r="H1011" s="723"/>
      <c r="I1011" s="723"/>
      <c r="J1011" s="723"/>
      <c r="K1011" s="723"/>
      <c r="L1011" s="723"/>
      <c r="M1011" s="723"/>
      <c r="N1011" s="723"/>
      <c r="O1011" s="723"/>
      <c r="P1011" s="723"/>
      <c r="Q1011" s="723"/>
      <c r="R1011" s="723"/>
      <c r="S1011" s="723"/>
      <c r="T1011" s="723"/>
      <c r="U1011" s="723"/>
      <c r="V1011" s="723"/>
      <c r="W1011" s="723"/>
      <c r="X1011" s="723"/>
      <c r="Y1011" s="723"/>
      <c r="Z1011" s="723"/>
    </row>
    <row r="1012">
      <c r="A1012" s="705"/>
      <c r="B1012" s="705"/>
      <c r="C1012" s="705"/>
      <c r="D1012" s="705"/>
      <c r="E1012" s="729"/>
      <c r="F1012" s="729"/>
      <c r="G1012" s="723"/>
      <c r="H1012" s="723"/>
      <c r="I1012" s="723"/>
      <c r="J1012" s="723"/>
      <c r="K1012" s="723"/>
      <c r="L1012" s="723"/>
      <c r="M1012" s="723"/>
      <c r="N1012" s="723"/>
      <c r="O1012" s="723"/>
      <c r="P1012" s="723"/>
      <c r="Q1012" s="723"/>
      <c r="R1012" s="723"/>
      <c r="S1012" s="723"/>
      <c r="T1012" s="723"/>
      <c r="U1012" s="723"/>
      <c r="V1012" s="723"/>
      <c r="W1012" s="723"/>
      <c r="X1012" s="723"/>
      <c r="Y1012" s="723"/>
      <c r="Z1012" s="723"/>
    </row>
    <row r="1013">
      <c r="A1013" s="705"/>
      <c r="B1013" s="705"/>
      <c r="C1013" s="705"/>
      <c r="D1013" s="705"/>
      <c r="E1013" s="729"/>
      <c r="F1013" s="729"/>
      <c r="G1013" s="723"/>
      <c r="H1013" s="723"/>
      <c r="I1013" s="723"/>
      <c r="J1013" s="723"/>
      <c r="K1013" s="723"/>
      <c r="L1013" s="723"/>
      <c r="M1013" s="723"/>
      <c r="N1013" s="723"/>
      <c r="O1013" s="723"/>
      <c r="P1013" s="723"/>
      <c r="Q1013" s="723"/>
      <c r="R1013" s="723"/>
      <c r="S1013" s="723"/>
      <c r="T1013" s="723"/>
      <c r="U1013" s="723"/>
      <c r="V1013" s="723"/>
      <c r="W1013" s="723"/>
      <c r="X1013" s="723"/>
      <c r="Y1013" s="723"/>
      <c r="Z1013" s="723"/>
    </row>
    <row r="1014">
      <c r="A1014" s="705"/>
      <c r="B1014" s="705"/>
      <c r="C1014" s="705"/>
      <c r="D1014" s="705"/>
      <c r="E1014" s="729"/>
      <c r="F1014" s="729"/>
      <c r="G1014" s="723"/>
      <c r="H1014" s="723"/>
      <c r="I1014" s="723"/>
      <c r="J1014" s="723"/>
      <c r="K1014" s="723"/>
      <c r="L1014" s="723"/>
      <c r="M1014" s="723"/>
      <c r="N1014" s="723"/>
      <c r="O1014" s="723"/>
      <c r="P1014" s="723"/>
      <c r="Q1014" s="723"/>
      <c r="R1014" s="723"/>
      <c r="S1014" s="723"/>
      <c r="T1014" s="723"/>
      <c r="U1014" s="723"/>
      <c r="V1014" s="723"/>
      <c r="W1014" s="723"/>
      <c r="X1014" s="723"/>
      <c r="Y1014" s="723"/>
      <c r="Z1014" s="723"/>
    </row>
    <row r="1015">
      <c r="A1015" s="705"/>
      <c r="B1015" s="705"/>
      <c r="C1015" s="705"/>
      <c r="D1015" s="705"/>
      <c r="E1015" s="729"/>
      <c r="F1015" s="729"/>
      <c r="G1015" s="723"/>
      <c r="H1015" s="723"/>
      <c r="I1015" s="723"/>
      <c r="J1015" s="723"/>
      <c r="K1015" s="723"/>
      <c r="L1015" s="723"/>
      <c r="M1015" s="723"/>
      <c r="N1015" s="723"/>
      <c r="O1015" s="723"/>
      <c r="P1015" s="723"/>
      <c r="Q1015" s="723"/>
      <c r="R1015" s="723"/>
      <c r="S1015" s="723"/>
      <c r="T1015" s="723"/>
      <c r="U1015" s="723"/>
      <c r="V1015" s="723"/>
      <c r="W1015" s="723"/>
      <c r="X1015" s="723"/>
      <c r="Y1015" s="723"/>
      <c r="Z1015" s="723"/>
    </row>
    <row r="1016">
      <c r="A1016" s="705"/>
      <c r="B1016" s="705"/>
      <c r="C1016" s="705"/>
      <c r="D1016" s="705"/>
      <c r="E1016" s="729"/>
      <c r="F1016" s="729"/>
      <c r="G1016" s="723"/>
      <c r="H1016" s="723"/>
      <c r="I1016" s="723"/>
      <c r="J1016" s="723"/>
      <c r="K1016" s="723"/>
      <c r="L1016" s="723"/>
      <c r="M1016" s="723"/>
      <c r="N1016" s="723"/>
      <c r="O1016" s="723"/>
      <c r="P1016" s="723"/>
      <c r="Q1016" s="723"/>
      <c r="R1016" s="723"/>
      <c r="S1016" s="723"/>
      <c r="T1016" s="723"/>
      <c r="U1016" s="723"/>
      <c r="V1016" s="723"/>
      <c r="W1016" s="723"/>
      <c r="X1016" s="723"/>
      <c r="Y1016" s="723"/>
      <c r="Z1016" s="723"/>
    </row>
    <row r="1017">
      <c r="A1017" s="705"/>
      <c r="B1017" s="705"/>
      <c r="C1017" s="705"/>
      <c r="D1017" s="705"/>
      <c r="E1017" s="729"/>
      <c r="F1017" s="729"/>
      <c r="G1017" s="723"/>
      <c r="H1017" s="723"/>
      <c r="I1017" s="723"/>
      <c r="J1017" s="723"/>
      <c r="K1017" s="723"/>
      <c r="L1017" s="723"/>
      <c r="M1017" s="723"/>
      <c r="N1017" s="723"/>
      <c r="O1017" s="723"/>
      <c r="P1017" s="723"/>
      <c r="Q1017" s="723"/>
      <c r="R1017" s="723"/>
      <c r="S1017" s="723"/>
      <c r="T1017" s="723"/>
      <c r="U1017" s="723"/>
      <c r="V1017" s="723"/>
      <c r="W1017" s="723"/>
      <c r="X1017" s="723"/>
      <c r="Y1017" s="723"/>
      <c r="Z1017" s="723"/>
    </row>
    <row r="1018">
      <c r="A1018" s="705"/>
      <c r="B1018" s="705"/>
      <c r="C1018" s="705"/>
      <c r="D1018" s="705"/>
      <c r="E1018" s="729"/>
      <c r="F1018" s="729"/>
      <c r="G1018" s="723"/>
      <c r="H1018" s="723"/>
      <c r="I1018" s="723"/>
      <c r="J1018" s="723"/>
      <c r="K1018" s="723"/>
      <c r="L1018" s="723"/>
      <c r="M1018" s="723"/>
      <c r="N1018" s="723"/>
      <c r="O1018" s="723"/>
      <c r="P1018" s="723"/>
      <c r="Q1018" s="723"/>
      <c r="R1018" s="723"/>
      <c r="S1018" s="723"/>
      <c r="T1018" s="723"/>
      <c r="U1018" s="723"/>
      <c r="V1018" s="723"/>
      <c r="W1018" s="723"/>
      <c r="X1018" s="723"/>
      <c r="Y1018" s="723"/>
      <c r="Z1018" s="723"/>
    </row>
    <row r="1019">
      <c r="A1019" s="705"/>
      <c r="B1019" s="705"/>
      <c r="C1019" s="705"/>
      <c r="D1019" s="705"/>
      <c r="E1019" s="729"/>
      <c r="F1019" s="729"/>
      <c r="G1019" s="723"/>
      <c r="H1019" s="723"/>
      <c r="I1019" s="723"/>
      <c r="J1019" s="723"/>
      <c r="K1019" s="723"/>
      <c r="L1019" s="723"/>
      <c r="M1019" s="723"/>
      <c r="N1019" s="723"/>
      <c r="O1019" s="723"/>
      <c r="P1019" s="723"/>
      <c r="Q1019" s="723"/>
      <c r="R1019" s="723"/>
      <c r="S1019" s="723"/>
      <c r="T1019" s="723"/>
      <c r="U1019" s="723"/>
      <c r="V1019" s="723"/>
      <c r="W1019" s="723"/>
      <c r="X1019" s="723"/>
      <c r="Y1019" s="723"/>
      <c r="Z1019" s="723"/>
    </row>
    <row r="1020">
      <c r="A1020" s="705"/>
      <c r="B1020" s="705"/>
      <c r="C1020" s="705"/>
      <c r="D1020" s="705"/>
      <c r="E1020" s="729"/>
      <c r="F1020" s="729"/>
      <c r="G1020" s="723"/>
      <c r="H1020" s="723"/>
      <c r="I1020" s="723"/>
      <c r="J1020" s="723"/>
      <c r="K1020" s="723"/>
      <c r="L1020" s="723"/>
      <c r="M1020" s="723"/>
      <c r="N1020" s="723"/>
      <c r="O1020" s="723"/>
      <c r="P1020" s="723"/>
      <c r="Q1020" s="723"/>
      <c r="R1020" s="723"/>
      <c r="S1020" s="723"/>
      <c r="T1020" s="723"/>
      <c r="U1020" s="723"/>
      <c r="V1020" s="723"/>
      <c r="W1020" s="723"/>
      <c r="X1020" s="723"/>
      <c r="Y1020" s="723"/>
      <c r="Z1020" s="723"/>
    </row>
    <row r="1021">
      <c r="A1021" s="705"/>
      <c r="B1021" s="705"/>
      <c r="C1021" s="705"/>
      <c r="D1021" s="705"/>
      <c r="E1021" s="729"/>
      <c r="F1021" s="729"/>
      <c r="G1021" s="723"/>
      <c r="H1021" s="723"/>
      <c r="I1021" s="723"/>
      <c r="J1021" s="723"/>
      <c r="K1021" s="723"/>
      <c r="L1021" s="723"/>
      <c r="M1021" s="723"/>
      <c r="N1021" s="723"/>
      <c r="O1021" s="723"/>
      <c r="P1021" s="723"/>
      <c r="Q1021" s="723"/>
      <c r="R1021" s="723"/>
      <c r="S1021" s="723"/>
      <c r="T1021" s="723"/>
      <c r="U1021" s="723"/>
      <c r="V1021" s="723"/>
      <c r="W1021" s="723"/>
      <c r="X1021" s="723"/>
      <c r="Y1021" s="723"/>
      <c r="Z1021" s="723"/>
    </row>
    <row r="1022">
      <c r="A1022" s="705"/>
      <c r="B1022" s="705"/>
      <c r="C1022" s="705"/>
      <c r="D1022" s="705"/>
      <c r="E1022" s="729"/>
      <c r="F1022" s="729"/>
      <c r="G1022" s="723"/>
      <c r="H1022" s="723"/>
      <c r="I1022" s="723"/>
      <c r="J1022" s="723"/>
      <c r="K1022" s="723"/>
      <c r="L1022" s="723"/>
      <c r="M1022" s="723"/>
      <c r="N1022" s="723"/>
      <c r="O1022" s="723"/>
      <c r="P1022" s="723"/>
      <c r="Q1022" s="723"/>
      <c r="R1022" s="723"/>
      <c r="S1022" s="723"/>
      <c r="T1022" s="723"/>
      <c r="U1022" s="723"/>
      <c r="V1022" s="723"/>
      <c r="W1022" s="723"/>
      <c r="X1022" s="723"/>
      <c r="Y1022" s="723"/>
      <c r="Z1022" s="723"/>
    </row>
    <row r="1023">
      <c r="A1023" s="705"/>
      <c r="B1023" s="705"/>
      <c r="C1023" s="705"/>
      <c r="D1023" s="705"/>
      <c r="E1023" s="729"/>
      <c r="F1023" s="729"/>
      <c r="G1023" s="723"/>
      <c r="H1023" s="723"/>
      <c r="I1023" s="723"/>
      <c r="J1023" s="723"/>
      <c r="K1023" s="723"/>
      <c r="L1023" s="723"/>
      <c r="M1023" s="723"/>
      <c r="N1023" s="723"/>
      <c r="O1023" s="723"/>
      <c r="P1023" s="723"/>
      <c r="Q1023" s="723"/>
      <c r="R1023" s="723"/>
      <c r="S1023" s="723"/>
      <c r="T1023" s="723"/>
      <c r="U1023" s="723"/>
      <c r="V1023" s="723"/>
      <c r="W1023" s="723"/>
      <c r="X1023" s="723"/>
      <c r="Y1023" s="723"/>
      <c r="Z1023" s="723"/>
    </row>
    <row r="1024">
      <c r="A1024" s="705"/>
      <c r="B1024" s="705"/>
      <c r="C1024" s="705"/>
      <c r="D1024" s="705"/>
      <c r="E1024" s="729"/>
      <c r="F1024" s="729"/>
      <c r="G1024" s="723"/>
      <c r="H1024" s="723"/>
      <c r="I1024" s="723"/>
      <c r="J1024" s="723"/>
      <c r="K1024" s="723"/>
      <c r="L1024" s="723"/>
      <c r="M1024" s="723"/>
      <c r="N1024" s="723"/>
      <c r="O1024" s="723"/>
      <c r="P1024" s="723"/>
      <c r="Q1024" s="723"/>
      <c r="R1024" s="723"/>
      <c r="S1024" s="723"/>
      <c r="T1024" s="723"/>
      <c r="U1024" s="723"/>
      <c r="V1024" s="723"/>
      <c r="W1024" s="723"/>
      <c r="X1024" s="723"/>
      <c r="Y1024" s="723"/>
      <c r="Z1024" s="723"/>
    </row>
    <row r="1025">
      <c r="A1025" s="705"/>
      <c r="B1025" s="705"/>
      <c r="C1025" s="705"/>
      <c r="D1025" s="705"/>
      <c r="E1025" s="729"/>
      <c r="F1025" s="729"/>
      <c r="G1025" s="723"/>
      <c r="H1025" s="723"/>
      <c r="I1025" s="723"/>
      <c r="J1025" s="723"/>
      <c r="K1025" s="723"/>
      <c r="L1025" s="723"/>
      <c r="M1025" s="723"/>
      <c r="N1025" s="723"/>
      <c r="O1025" s="723"/>
      <c r="P1025" s="723"/>
      <c r="Q1025" s="723"/>
      <c r="R1025" s="723"/>
      <c r="S1025" s="723"/>
      <c r="T1025" s="723"/>
      <c r="U1025" s="723"/>
      <c r="V1025" s="723"/>
      <c r="W1025" s="723"/>
      <c r="X1025" s="723"/>
      <c r="Y1025" s="723"/>
      <c r="Z1025" s="723"/>
    </row>
    <row r="1026">
      <c r="A1026" s="705"/>
      <c r="B1026" s="705"/>
      <c r="C1026" s="705"/>
      <c r="D1026" s="705"/>
      <c r="E1026" s="729"/>
      <c r="F1026" s="729"/>
      <c r="G1026" s="723"/>
      <c r="H1026" s="723"/>
      <c r="I1026" s="723"/>
      <c r="J1026" s="723"/>
      <c r="K1026" s="723"/>
      <c r="L1026" s="723"/>
      <c r="M1026" s="723"/>
      <c r="N1026" s="723"/>
      <c r="O1026" s="723"/>
      <c r="P1026" s="723"/>
      <c r="Q1026" s="723"/>
      <c r="R1026" s="723"/>
      <c r="S1026" s="723"/>
      <c r="T1026" s="723"/>
      <c r="U1026" s="723"/>
      <c r="V1026" s="723"/>
      <c r="W1026" s="723"/>
      <c r="X1026" s="723"/>
      <c r="Y1026" s="723"/>
      <c r="Z1026" s="723"/>
    </row>
    <row r="1027">
      <c r="A1027" s="705"/>
      <c r="B1027" s="705"/>
      <c r="C1027" s="705"/>
      <c r="D1027" s="705"/>
      <c r="E1027" s="729"/>
      <c r="F1027" s="729"/>
      <c r="G1027" s="723"/>
      <c r="H1027" s="723"/>
      <c r="I1027" s="723"/>
      <c r="J1027" s="723"/>
      <c r="K1027" s="723"/>
      <c r="L1027" s="723"/>
      <c r="M1027" s="723"/>
      <c r="N1027" s="723"/>
      <c r="O1027" s="723"/>
      <c r="P1027" s="723"/>
      <c r="Q1027" s="723"/>
      <c r="R1027" s="723"/>
      <c r="S1027" s="723"/>
      <c r="T1027" s="723"/>
      <c r="U1027" s="723"/>
      <c r="V1027" s="723"/>
      <c r="W1027" s="723"/>
      <c r="X1027" s="723"/>
      <c r="Y1027" s="723"/>
      <c r="Z1027" s="723"/>
    </row>
    <row r="1028">
      <c r="A1028" s="705"/>
      <c r="B1028" s="705"/>
      <c r="C1028" s="705"/>
      <c r="D1028" s="705"/>
      <c r="E1028" s="729"/>
      <c r="F1028" s="729"/>
      <c r="G1028" s="723"/>
      <c r="H1028" s="723"/>
      <c r="I1028" s="723"/>
      <c r="J1028" s="723"/>
      <c r="K1028" s="723"/>
      <c r="L1028" s="723"/>
      <c r="M1028" s="723"/>
      <c r="N1028" s="723"/>
      <c r="O1028" s="723"/>
      <c r="P1028" s="723"/>
      <c r="Q1028" s="723"/>
      <c r="R1028" s="723"/>
      <c r="S1028" s="723"/>
      <c r="T1028" s="723"/>
      <c r="U1028" s="723"/>
      <c r="V1028" s="723"/>
      <c r="W1028" s="723"/>
      <c r="X1028" s="723"/>
      <c r="Y1028" s="723"/>
      <c r="Z1028" s="723"/>
    </row>
    <row r="1029">
      <c r="A1029" s="705"/>
      <c r="B1029" s="705"/>
      <c r="C1029" s="705"/>
      <c r="D1029" s="705"/>
      <c r="E1029" s="729"/>
      <c r="F1029" s="729"/>
      <c r="G1029" s="723"/>
      <c r="H1029" s="723"/>
      <c r="I1029" s="723"/>
      <c r="J1029" s="723"/>
      <c r="K1029" s="723"/>
      <c r="L1029" s="723"/>
      <c r="M1029" s="723"/>
      <c r="N1029" s="723"/>
      <c r="O1029" s="723"/>
      <c r="P1029" s="723"/>
      <c r="Q1029" s="723"/>
      <c r="R1029" s="723"/>
      <c r="S1029" s="723"/>
      <c r="T1029" s="723"/>
      <c r="U1029" s="723"/>
      <c r="V1029" s="723"/>
      <c r="W1029" s="723"/>
      <c r="X1029" s="723"/>
      <c r="Y1029" s="723"/>
      <c r="Z1029" s="723"/>
    </row>
    <row r="1030">
      <c r="A1030" s="705"/>
      <c r="B1030" s="705"/>
      <c r="C1030" s="705"/>
      <c r="D1030" s="705"/>
      <c r="E1030" s="729"/>
      <c r="F1030" s="729"/>
      <c r="G1030" s="723"/>
      <c r="H1030" s="723"/>
      <c r="I1030" s="723"/>
      <c r="J1030" s="723"/>
      <c r="K1030" s="723"/>
      <c r="L1030" s="723"/>
      <c r="M1030" s="723"/>
      <c r="N1030" s="723"/>
      <c r="O1030" s="723"/>
      <c r="P1030" s="723"/>
      <c r="Q1030" s="723"/>
      <c r="R1030" s="723"/>
      <c r="S1030" s="723"/>
      <c r="T1030" s="723"/>
      <c r="U1030" s="723"/>
      <c r="V1030" s="723"/>
      <c r="W1030" s="723"/>
      <c r="X1030" s="723"/>
      <c r="Y1030" s="723"/>
      <c r="Z1030" s="723"/>
    </row>
    <row r="1031">
      <c r="A1031" s="705"/>
      <c r="B1031" s="705"/>
      <c r="C1031" s="705"/>
      <c r="D1031" s="705"/>
      <c r="E1031" s="729"/>
      <c r="F1031" s="729"/>
      <c r="G1031" s="723"/>
      <c r="H1031" s="723"/>
      <c r="I1031" s="723"/>
      <c r="J1031" s="723"/>
      <c r="K1031" s="723"/>
      <c r="L1031" s="723"/>
      <c r="M1031" s="723"/>
      <c r="N1031" s="723"/>
      <c r="O1031" s="723"/>
      <c r="P1031" s="723"/>
      <c r="Q1031" s="723"/>
      <c r="R1031" s="723"/>
      <c r="S1031" s="723"/>
      <c r="T1031" s="723"/>
      <c r="U1031" s="723"/>
      <c r="V1031" s="723"/>
      <c r="W1031" s="723"/>
      <c r="X1031" s="723"/>
      <c r="Y1031" s="723"/>
      <c r="Z1031" s="723"/>
    </row>
    <row r="1032">
      <c r="A1032" s="705"/>
      <c r="B1032" s="705"/>
      <c r="C1032" s="705"/>
      <c r="D1032" s="705"/>
      <c r="E1032" s="729"/>
      <c r="F1032" s="729"/>
      <c r="G1032" s="723"/>
      <c r="H1032" s="723"/>
      <c r="I1032" s="723"/>
      <c r="J1032" s="723"/>
      <c r="K1032" s="723"/>
      <c r="L1032" s="723"/>
      <c r="M1032" s="723"/>
      <c r="N1032" s="723"/>
      <c r="O1032" s="723"/>
      <c r="P1032" s="723"/>
      <c r="Q1032" s="723"/>
      <c r="R1032" s="723"/>
      <c r="S1032" s="723"/>
      <c r="T1032" s="723"/>
      <c r="U1032" s="723"/>
      <c r="V1032" s="723"/>
      <c r="W1032" s="723"/>
      <c r="X1032" s="723"/>
      <c r="Y1032" s="723"/>
      <c r="Z1032" s="723"/>
    </row>
    <row r="1033">
      <c r="A1033" s="705"/>
      <c r="B1033" s="705"/>
      <c r="C1033" s="705"/>
      <c r="D1033" s="705"/>
      <c r="E1033" s="729"/>
      <c r="F1033" s="729"/>
      <c r="G1033" s="723"/>
      <c r="H1033" s="723"/>
      <c r="I1033" s="723"/>
      <c r="J1033" s="723"/>
      <c r="K1033" s="723"/>
      <c r="L1033" s="723"/>
      <c r="M1033" s="723"/>
      <c r="N1033" s="723"/>
      <c r="O1033" s="723"/>
      <c r="P1033" s="723"/>
      <c r="Q1033" s="723"/>
      <c r="R1033" s="723"/>
      <c r="S1033" s="723"/>
      <c r="T1033" s="723"/>
      <c r="U1033" s="723"/>
      <c r="V1033" s="723"/>
      <c r="W1033" s="723"/>
      <c r="X1033" s="723"/>
      <c r="Y1033" s="723"/>
      <c r="Z1033" s="723"/>
    </row>
    <row r="1034">
      <c r="A1034" s="705"/>
      <c r="B1034" s="705"/>
      <c r="C1034" s="705"/>
      <c r="D1034" s="705"/>
      <c r="E1034" s="729"/>
      <c r="F1034" s="729"/>
      <c r="G1034" s="723"/>
      <c r="H1034" s="723"/>
      <c r="I1034" s="723"/>
      <c r="J1034" s="723"/>
      <c r="K1034" s="723"/>
      <c r="L1034" s="723"/>
      <c r="M1034" s="723"/>
      <c r="N1034" s="723"/>
      <c r="O1034" s="723"/>
      <c r="P1034" s="723"/>
      <c r="Q1034" s="723"/>
      <c r="R1034" s="723"/>
      <c r="S1034" s="723"/>
      <c r="T1034" s="723"/>
      <c r="U1034" s="723"/>
      <c r="V1034" s="723"/>
      <c r="W1034" s="723"/>
      <c r="X1034" s="723"/>
      <c r="Y1034" s="723"/>
      <c r="Z1034" s="723"/>
    </row>
    <row r="1035">
      <c r="A1035" s="705"/>
      <c r="B1035" s="705"/>
      <c r="C1035" s="705"/>
      <c r="D1035" s="705"/>
      <c r="E1035" s="729"/>
      <c r="F1035" s="729"/>
      <c r="G1035" s="723"/>
      <c r="H1035" s="723"/>
      <c r="I1035" s="723"/>
      <c r="J1035" s="723"/>
      <c r="K1035" s="723"/>
      <c r="L1035" s="723"/>
      <c r="M1035" s="723"/>
      <c r="N1035" s="723"/>
      <c r="O1035" s="723"/>
      <c r="P1035" s="723"/>
      <c r="Q1035" s="723"/>
      <c r="R1035" s="723"/>
      <c r="S1035" s="723"/>
      <c r="T1035" s="723"/>
      <c r="U1035" s="723"/>
      <c r="V1035" s="723"/>
      <c r="W1035" s="723"/>
      <c r="X1035" s="723"/>
      <c r="Y1035" s="723"/>
      <c r="Z1035" s="723"/>
    </row>
    <row r="1036">
      <c r="A1036" s="705"/>
      <c r="B1036" s="705"/>
      <c r="C1036" s="705"/>
      <c r="D1036" s="705"/>
      <c r="E1036" s="729"/>
      <c r="F1036" s="729"/>
      <c r="G1036" s="723"/>
      <c r="H1036" s="723"/>
      <c r="I1036" s="723"/>
      <c r="J1036" s="723"/>
      <c r="K1036" s="723"/>
      <c r="L1036" s="723"/>
      <c r="M1036" s="723"/>
      <c r="N1036" s="723"/>
      <c r="O1036" s="723"/>
      <c r="P1036" s="723"/>
      <c r="Q1036" s="723"/>
      <c r="R1036" s="723"/>
      <c r="S1036" s="723"/>
      <c r="T1036" s="723"/>
      <c r="U1036" s="723"/>
      <c r="V1036" s="723"/>
      <c r="W1036" s="723"/>
      <c r="X1036" s="723"/>
      <c r="Y1036" s="723"/>
      <c r="Z1036" s="723"/>
    </row>
    <row r="1037">
      <c r="A1037" s="705"/>
      <c r="B1037" s="705"/>
      <c r="C1037" s="705"/>
      <c r="D1037" s="705"/>
      <c r="E1037" s="729"/>
      <c r="F1037" s="729"/>
      <c r="G1037" s="723"/>
      <c r="H1037" s="723"/>
      <c r="I1037" s="723"/>
      <c r="J1037" s="723"/>
      <c r="K1037" s="723"/>
      <c r="L1037" s="723"/>
      <c r="M1037" s="723"/>
      <c r="N1037" s="723"/>
      <c r="O1037" s="723"/>
      <c r="P1037" s="723"/>
      <c r="Q1037" s="723"/>
      <c r="R1037" s="723"/>
      <c r="S1037" s="723"/>
      <c r="T1037" s="723"/>
      <c r="U1037" s="723"/>
      <c r="V1037" s="723"/>
      <c r="W1037" s="723"/>
      <c r="X1037" s="723"/>
      <c r="Y1037" s="723"/>
      <c r="Z1037" s="723"/>
    </row>
    <row r="1038">
      <c r="A1038" s="705"/>
      <c r="B1038" s="705"/>
      <c r="C1038" s="705"/>
      <c r="D1038" s="705"/>
      <c r="E1038" s="729"/>
      <c r="F1038" s="729"/>
      <c r="G1038" s="723"/>
      <c r="H1038" s="723"/>
      <c r="I1038" s="723"/>
      <c r="J1038" s="723"/>
      <c r="K1038" s="723"/>
      <c r="L1038" s="723"/>
      <c r="M1038" s="723"/>
      <c r="N1038" s="723"/>
      <c r="O1038" s="723"/>
      <c r="P1038" s="723"/>
      <c r="Q1038" s="723"/>
      <c r="R1038" s="723"/>
      <c r="S1038" s="723"/>
      <c r="T1038" s="723"/>
      <c r="U1038" s="723"/>
      <c r="V1038" s="723"/>
      <c r="W1038" s="723"/>
      <c r="X1038" s="723"/>
      <c r="Y1038" s="723"/>
      <c r="Z1038" s="723"/>
    </row>
    <row r="1039">
      <c r="A1039" s="705"/>
      <c r="B1039" s="705"/>
      <c r="C1039" s="705"/>
      <c r="D1039" s="705"/>
      <c r="E1039" s="729"/>
      <c r="F1039" s="729"/>
      <c r="G1039" s="723"/>
      <c r="H1039" s="723"/>
      <c r="I1039" s="723"/>
      <c r="J1039" s="723"/>
      <c r="K1039" s="723"/>
      <c r="L1039" s="723"/>
      <c r="M1039" s="723"/>
      <c r="N1039" s="723"/>
      <c r="O1039" s="723"/>
      <c r="P1039" s="723"/>
      <c r="Q1039" s="723"/>
      <c r="R1039" s="723"/>
      <c r="S1039" s="723"/>
      <c r="T1039" s="723"/>
      <c r="U1039" s="723"/>
      <c r="V1039" s="723"/>
      <c r="W1039" s="723"/>
      <c r="X1039" s="723"/>
      <c r="Y1039" s="723"/>
      <c r="Z1039" s="723"/>
    </row>
    <row r="1040">
      <c r="A1040" s="705"/>
      <c r="B1040" s="705"/>
      <c r="C1040" s="705"/>
      <c r="D1040" s="705"/>
      <c r="E1040" s="729"/>
      <c r="F1040" s="729"/>
      <c r="G1040" s="723"/>
      <c r="H1040" s="723"/>
      <c r="I1040" s="723"/>
      <c r="J1040" s="723"/>
      <c r="K1040" s="723"/>
      <c r="L1040" s="723"/>
      <c r="M1040" s="723"/>
      <c r="N1040" s="723"/>
      <c r="O1040" s="723"/>
      <c r="P1040" s="723"/>
      <c r="Q1040" s="723"/>
      <c r="R1040" s="723"/>
      <c r="S1040" s="723"/>
      <c r="T1040" s="723"/>
      <c r="U1040" s="723"/>
      <c r="V1040" s="723"/>
      <c r="W1040" s="723"/>
      <c r="X1040" s="723"/>
      <c r="Y1040" s="723"/>
      <c r="Z1040" s="723"/>
    </row>
    <row r="1041">
      <c r="A1041" s="705"/>
      <c r="B1041" s="705"/>
      <c r="C1041" s="705"/>
      <c r="D1041" s="705"/>
      <c r="E1041" s="729"/>
      <c r="F1041" s="729"/>
      <c r="G1041" s="723"/>
      <c r="H1041" s="723"/>
      <c r="I1041" s="723"/>
      <c r="J1041" s="723"/>
      <c r="K1041" s="723"/>
      <c r="L1041" s="723"/>
      <c r="M1041" s="723"/>
      <c r="N1041" s="723"/>
      <c r="O1041" s="723"/>
      <c r="P1041" s="723"/>
      <c r="Q1041" s="723"/>
      <c r="R1041" s="723"/>
      <c r="S1041" s="723"/>
      <c r="T1041" s="723"/>
      <c r="U1041" s="723"/>
      <c r="V1041" s="723"/>
      <c r="W1041" s="723"/>
      <c r="X1041" s="723"/>
      <c r="Y1041" s="723"/>
      <c r="Z1041" s="723"/>
    </row>
    <row r="1042">
      <c r="A1042" s="705"/>
      <c r="B1042" s="705"/>
      <c r="C1042" s="705"/>
      <c r="D1042" s="705"/>
      <c r="E1042" s="729"/>
      <c r="F1042" s="729"/>
      <c r="G1042" s="723"/>
      <c r="H1042" s="723"/>
      <c r="I1042" s="723"/>
      <c r="J1042" s="723"/>
      <c r="K1042" s="723"/>
      <c r="L1042" s="723"/>
      <c r="M1042" s="723"/>
      <c r="N1042" s="723"/>
      <c r="O1042" s="723"/>
      <c r="P1042" s="723"/>
      <c r="Q1042" s="723"/>
      <c r="R1042" s="723"/>
      <c r="S1042" s="723"/>
      <c r="T1042" s="723"/>
      <c r="U1042" s="723"/>
      <c r="V1042" s="723"/>
      <c r="W1042" s="723"/>
      <c r="X1042" s="723"/>
      <c r="Y1042" s="723"/>
      <c r="Z1042" s="723"/>
    </row>
    <row r="1043">
      <c r="A1043" s="705"/>
      <c r="B1043" s="705"/>
      <c r="C1043" s="705"/>
      <c r="D1043" s="705"/>
      <c r="E1043" s="729"/>
      <c r="F1043" s="729"/>
      <c r="G1043" s="723"/>
      <c r="H1043" s="723"/>
      <c r="I1043" s="723"/>
      <c r="J1043" s="723"/>
      <c r="K1043" s="723"/>
      <c r="L1043" s="723"/>
      <c r="M1043" s="723"/>
      <c r="N1043" s="723"/>
      <c r="O1043" s="723"/>
      <c r="P1043" s="723"/>
      <c r="Q1043" s="723"/>
      <c r="R1043" s="723"/>
      <c r="S1043" s="723"/>
      <c r="T1043" s="723"/>
      <c r="U1043" s="723"/>
      <c r="V1043" s="723"/>
      <c r="W1043" s="723"/>
      <c r="X1043" s="723"/>
      <c r="Y1043" s="723"/>
      <c r="Z1043" s="723"/>
    </row>
    <row r="1044">
      <c r="A1044" s="705"/>
      <c r="B1044" s="705"/>
      <c r="C1044" s="705"/>
      <c r="D1044" s="705"/>
      <c r="E1044" s="729"/>
      <c r="F1044" s="729"/>
      <c r="G1044" s="723"/>
      <c r="H1044" s="723"/>
      <c r="I1044" s="723"/>
      <c r="J1044" s="723"/>
      <c r="K1044" s="723"/>
      <c r="L1044" s="723"/>
      <c r="M1044" s="723"/>
      <c r="N1044" s="723"/>
      <c r="O1044" s="723"/>
      <c r="P1044" s="723"/>
      <c r="Q1044" s="723"/>
      <c r="R1044" s="723"/>
      <c r="S1044" s="723"/>
      <c r="T1044" s="723"/>
      <c r="U1044" s="723"/>
      <c r="V1044" s="723"/>
      <c r="W1044" s="723"/>
      <c r="X1044" s="723"/>
      <c r="Y1044" s="723"/>
      <c r="Z1044" s="723"/>
    </row>
    <row r="1045">
      <c r="A1045" s="705"/>
      <c r="B1045" s="705"/>
      <c r="C1045" s="705"/>
      <c r="D1045" s="705"/>
      <c r="E1045" s="729"/>
      <c r="F1045" s="729"/>
      <c r="G1045" s="723"/>
      <c r="H1045" s="723"/>
      <c r="I1045" s="723"/>
      <c r="J1045" s="723"/>
      <c r="K1045" s="723"/>
      <c r="L1045" s="723"/>
      <c r="M1045" s="723"/>
      <c r="N1045" s="723"/>
      <c r="O1045" s="723"/>
      <c r="P1045" s="723"/>
      <c r="Q1045" s="723"/>
      <c r="R1045" s="723"/>
      <c r="S1045" s="723"/>
      <c r="T1045" s="723"/>
      <c r="U1045" s="723"/>
      <c r="V1045" s="723"/>
      <c r="W1045" s="723"/>
      <c r="X1045" s="723"/>
      <c r="Y1045" s="723"/>
      <c r="Z1045" s="723"/>
    </row>
    <row r="1046">
      <c r="A1046" s="705"/>
      <c r="B1046" s="705"/>
      <c r="C1046" s="705"/>
      <c r="D1046" s="705"/>
      <c r="E1046" s="729"/>
      <c r="F1046" s="729"/>
      <c r="G1046" s="723"/>
      <c r="H1046" s="723"/>
      <c r="I1046" s="723"/>
      <c r="J1046" s="723"/>
      <c r="K1046" s="723"/>
      <c r="L1046" s="723"/>
      <c r="M1046" s="723"/>
      <c r="N1046" s="723"/>
      <c r="O1046" s="723"/>
      <c r="P1046" s="723"/>
      <c r="Q1046" s="723"/>
      <c r="R1046" s="723"/>
      <c r="S1046" s="723"/>
      <c r="T1046" s="723"/>
      <c r="U1046" s="723"/>
      <c r="V1046" s="723"/>
      <c r="W1046" s="723"/>
      <c r="X1046" s="723"/>
      <c r="Y1046" s="723"/>
      <c r="Z1046" s="723"/>
    </row>
    <row r="1047">
      <c r="A1047" s="705"/>
      <c r="B1047" s="705"/>
      <c r="C1047" s="705"/>
      <c r="D1047" s="705"/>
      <c r="E1047" s="729"/>
      <c r="F1047" s="729"/>
      <c r="G1047" s="723"/>
      <c r="H1047" s="723"/>
      <c r="I1047" s="723"/>
      <c r="J1047" s="723"/>
      <c r="K1047" s="723"/>
      <c r="L1047" s="723"/>
      <c r="M1047" s="723"/>
      <c r="N1047" s="723"/>
      <c r="O1047" s="723"/>
      <c r="P1047" s="723"/>
      <c r="Q1047" s="723"/>
      <c r="R1047" s="723"/>
      <c r="S1047" s="723"/>
      <c r="T1047" s="723"/>
      <c r="U1047" s="723"/>
      <c r="V1047" s="723"/>
      <c r="W1047" s="723"/>
      <c r="X1047" s="723"/>
      <c r="Y1047" s="723"/>
      <c r="Z1047" s="723"/>
    </row>
    <row r="1048">
      <c r="A1048" s="705"/>
      <c r="B1048" s="705"/>
      <c r="C1048" s="705"/>
      <c r="D1048" s="705"/>
      <c r="E1048" s="729"/>
      <c r="F1048" s="729"/>
      <c r="G1048" s="723"/>
      <c r="H1048" s="723"/>
      <c r="I1048" s="723"/>
      <c r="J1048" s="723"/>
      <c r="K1048" s="723"/>
      <c r="L1048" s="723"/>
      <c r="M1048" s="723"/>
      <c r="N1048" s="723"/>
      <c r="O1048" s="723"/>
      <c r="P1048" s="723"/>
      <c r="Q1048" s="723"/>
      <c r="R1048" s="723"/>
      <c r="S1048" s="723"/>
      <c r="T1048" s="723"/>
      <c r="U1048" s="723"/>
      <c r="V1048" s="723"/>
      <c r="W1048" s="723"/>
      <c r="X1048" s="723"/>
      <c r="Y1048" s="723"/>
      <c r="Z1048" s="723"/>
    </row>
    <row r="1049">
      <c r="A1049" s="705"/>
      <c r="B1049" s="705"/>
      <c r="C1049" s="705"/>
      <c r="D1049" s="705"/>
      <c r="E1049" s="729"/>
      <c r="F1049" s="729"/>
      <c r="G1049" s="723"/>
      <c r="H1049" s="723"/>
      <c r="I1049" s="723"/>
      <c r="J1049" s="723"/>
      <c r="K1049" s="723"/>
      <c r="L1049" s="723"/>
      <c r="M1049" s="723"/>
      <c r="N1049" s="723"/>
      <c r="O1049" s="723"/>
      <c r="P1049" s="723"/>
      <c r="Q1049" s="723"/>
      <c r="R1049" s="723"/>
      <c r="S1049" s="723"/>
      <c r="T1049" s="723"/>
      <c r="U1049" s="723"/>
      <c r="V1049" s="723"/>
      <c r="W1049" s="723"/>
      <c r="X1049" s="723"/>
      <c r="Y1049" s="723"/>
      <c r="Z1049" s="723"/>
    </row>
    <row r="1050">
      <c r="A1050" s="705"/>
      <c r="B1050" s="705"/>
      <c r="C1050" s="705"/>
      <c r="D1050" s="705"/>
      <c r="E1050" s="729"/>
      <c r="F1050" s="729"/>
      <c r="G1050" s="723"/>
      <c r="H1050" s="723"/>
      <c r="I1050" s="723"/>
      <c r="J1050" s="723"/>
      <c r="K1050" s="723"/>
      <c r="L1050" s="723"/>
      <c r="M1050" s="723"/>
      <c r="N1050" s="723"/>
      <c r="O1050" s="723"/>
      <c r="P1050" s="723"/>
      <c r="Q1050" s="723"/>
      <c r="R1050" s="723"/>
      <c r="S1050" s="723"/>
      <c r="T1050" s="723"/>
      <c r="U1050" s="723"/>
      <c r="V1050" s="723"/>
      <c r="W1050" s="723"/>
      <c r="X1050" s="723"/>
      <c r="Y1050" s="723"/>
      <c r="Z1050" s="723"/>
    </row>
    <row r="1051">
      <c r="A1051" s="705"/>
      <c r="B1051" s="705"/>
      <c r="C1051" s="705"/>
      <c r="D1051" s="705"/>
      <c r="E1051" s="729"/>
      <c r="F1051" s="729"/>
      <c r="G1051" s="723"/>
      <c r="H1051" s="723"/>
      <c r="I1051" s="723"/>
      <c r="J1051" s="723"/>
      <c r="K1051" s="723"/>
      <c r="L1051" s="723"/>
      <c r="M1051" s="723"/>
      <c r="N1051" s="723"/>
      <c r="O1051" s="723"/>
      <c r="P1051" s="723"/>
      <c r="Q1051" s="723"/>
      <c r="R1051" s="723"/>
      <c r="S1051" s="723"/>
      <c r="T1051" s="723"/>
      <c r="U1051" s="723"/>
      <c r="V1051" s="723"/>
      <c r="W1051" s="723"/>
      <c r="X1051" s="723"/>
      <c r="Y1051" s="723"/>
      <c r="Z1051" s="723"/>
    </row>
    <row r="1052">
      <c r="A1052" s="705"/>
      <c r="B1052" s="705"/>
      <c r="C1052" s="705"/>
      <c r="D1052" s="705"/>
      <c r="E1052" s="729"/>
      <c r="F1052" s="729"/>
      <c r="G1052" s="723"/>
      <c r="H1052" s="723"/>
      <c r="I1052" s="723"/>
      <c r="J1052" s="723"/>
      <c r="K1052" s="723"/>
      <c r="L1052" s="723"/>
      <c r="M1052" s="723"/>
      <c r="N1052" s="723"/>
      <c r="O1052" s="723"/>
      <c r="P1052" s="723"/>
      <c r="Q1052" s="723"/>
      <c r="R1052" s="723"/>
      <c r="S1052" s="723"/>
      <c r="T1052" s="723"/>
      <c r="U1052" s="723"/>
      <c r="V1052" s="723"/>
      <c r="W1052" s="723"/>
      <c r="X1052" s="723"/>
      <c r="Y1052" s="723"/>
      <c r="Z1052" s="723"/>
    </row>
    <row r="1053">
      <c r="A1053" s="705"/>
      <c r="B1053" s="705"/>
      <c r="C1053" s="705"/>
      <c r="D1053" s="705"/>
      <c r="E1053" s="729"/>
      <c r="F1053" s="729"/>
      <c r="G1053" s="723"/>
      <c r="H1053" s="723"/>
      <c r="I1053" s="723"/>
      <c r="J1053" s="723"/>
      <c r="K1053" s="723"/>
      <c r="L1053" s="723"/>
      <c r="M1053" s="723"/>
      <c r="N1053" s="723"/>
      <c r="O1053" s="723"/>
      <c r="P1053" s="723"/>
      <c r="Q1053" s="723"/>
      <c r="R1053" s="723"/>
      <c r="S1053" s="723"/>
      <c r="T1053" s="723"/>
      <c r="U1053" s="723"/>
      <c r="V1053" s="723"/>
      <c r="W1053" s="723"/>
      <c r="X1053" s="723"/>
      <c r="Y1053" s="723"/>
      <c r="Z1053" s="723"/>
    </row>
    <row r="1054">
      <c r="A1054" s="705"/>
      <c r="B1054" s="705"/>
      <c r="C1054" s="705"/>
      <c r="D1054" s="705"/>
      <c r="E1054" s="729"/>
      <c r="F1054" s="729"/>
      <c r="G1054" s="723"/>
      <c r="H1054" s="723"/>
      <c r="I1054" s="723"/>
      <c r="J1054" s="723"/>
      <c r="K1054" s="723"/>
      <c r="L1054" s="723"/>
      <c r="M1054" s="723"/>
      <c r="N1054" s="723"/>
      <c r="O1054" s="723"/>
      <c r="P1054" s="723"/>
      <c r="Q1054" s="723"/>
      <c r="R1054" s="723"/>
      <c r="S1054" s="723"/>
      <c r="T1054" s="723"/>
      <c r="U1054" s="723"/>
      <c r="V1054" s="723"/>
      <c r="W1054" s="723"/>
      <c r="X1054" s="723"/>
      <c r="Y1054" s="723"/>
      <c r="Z1054" s="723"/>
    </row>
  </sheetData>
  <conditionalFormatting sqref="E1:E29 E31:E40 E43:E1054">
    <cfRule type="cellIs" dxfId="7" priority="1" operator="equal">
      <formula>"?"</formula>
    </cfRule>
  </conditionalFormatting>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2" width="5.14"/>
    <col customWidth="1" min="3" max="4" width="9.14"/>
    <col customWidth="1" min="5" max="5" width="7.14"/>
    <col customWidth="1" min="6" max="6" width="26.86"/>
    <col customWidth="1" min="7" max="7" width="48.0"/>
  </cols>
  <sheetData>
    <row r="1">
      <c r="A1" s="564" t="s">
        <v>15419</v>
      </c>
      <c r="B1" s="2" t="s">
        <v>6</v>
      </c>
      <c r="C1" s="2" t="s">
        <v>15420</v>
      </c>
      <c r="D1" s="2" t="s">
        <v>15421</v>
      </c>
      <c r="E1" s="2" t="s">
        <v>11817</v>
      </c>
      <c r="F1" s="2" t="s">
        <v>4911</v>
      </c>
      <c r="G1" s="2" t="s">
        <v>10969</v>
      </c>
    </row>
    <row r="2">
      <c r="A2" s="7" t="s">
        <v>12</v>
      </c>
      <c r="B2" s="7" t="s">
        <v>12</v>
      </c>
      <c r="C2" s="7" t="s">
        <v>15422</v>
      </c>
      <c r="D2" s="7" t="s">
        <v>15423</v>
      </c>
      <c r="E2" s="7" t="s">
        <v>15424</v>
      </c>
      <c r="F2" s="736" t="s">
        <v>15425</v>
      </c>
      <c r="G2" s="736" t="s">
        <v>15426</v>
      </c>
    </row>
    <row r="3">
      <c r="A3" s="7" t="s">
        <v>21</v>
      </c>
      <c r="B3" s="7" t="s">
        <v>21</v>
      </c>
      <c r="C3" s="7" t="s">
        <v>15423</v>
      </c>
      <c r="D3" s="7" t="s">
        <v>15427</v>
      </c>
      <c r="E3" s="7" t="s">
        <v>15428</v>
      </c>
      <c r="F3" s="736" t="s">
        <v>14882</v>
      </c>
      <c r="G3" s="736" t="s">
        <v>15429</v>
      </c>
    </row>
    <row r="4">
      <c r="A4" s="7" t="s">
        <v>28</v>
      </c>
      <c r="B4" s="7" t="s">
        <v>28</v>
      </c>
      <c r="C4" s="7" t="s">
        <v>15427</v>
      </c>
      <c r="D4" s="7" t="s">
        <v>15430</v>
      </c>
      <c r="E4" s="7" t="s">
        <v>15431</v>
      </c>
      <c r="F4" s="736" t="s">
        <v>15432</v>
      </c>
      <c r="G4" s="736" t="s">
        <v>15433</v>
      </c>
    </row>
    <row r="5">
      <c r="A5" s="7" t="s">
        <v>35</v>
      </c>
      <c r="B5" s="7" t="s">
        <v>35</v>
      </c>
      <c r="C5" s="7" t="s">
        <v>15430</v>
      </c>
      <c r="D5" s="7" t="s">
        <v>15434</v>
      </c>
      <c r="E5" s="7" t="s">
        <v>15435</v>
      </c>
      <c r="F5" s="736" t="s">
        <v>15436</v>
      </c>
      <c r="G5" s="736" t="s">
        <v>15437</v>
      </c>
    </row>
    <row r="6">
      <c r="A6" s="7" t="s">
        <v>42</v>
      </c>
      <c r="B6" s="7" t="s">
        <v>42</v>
      </c>
      <c r="C6" s="7" t="s">
        <v>15434</v>
      </c>
      <c r="D6" s="7" t="s">
        <v>15438</v>
      </c>
      <c r="E6" s="7" t="s">
        <v>15439</v>
      </c>
      <c r="F6" s="736" t="s">
        <v>15440</v>
      </c>
      <c r="G6" s="736" t="s">
        <v>15441</v>
      </c>
    </row>
    <row r="7">
      <c r="A7" s="7" t="s">
        <v>48</v>
      </c>
      <c r="B7" s="7" t="s">
        <v>48</v>
      </c>
      <c r="C7" s="7" t="s">
        <v>15438</v>
      </c>
      <c r="D7" s="7" t="s">
        <v>15442</v>
      </c>
      <c r="E7" s="7" t="s">
        <v>15443</v>
      </c>
      <c r="F7" s="736" t="s">
        <v>15444</v>
      </c>
      <c r="G7" s="736" t="s">
        <v>15445</v>
      </c>
    </row>
    <row r="8">
      <c r="A8" s="7" t="s">
        <v>55</v>
      </c>
      <c r="B8" s="7" t="s">
        <v>55</v>
      </c>
      <c r="C8" s="7" t="s">
        <v>15442</v>
      </c>
      <c r="D8" s="7" t="s">
        <v>15446</v>
      </c>
      <c r="E8" s="7" t="s">
        <v>15447</v>
      </c>
      <c r="F8" s="736" t="s">
        <v>15448</v>
      </c>
      <c r="G8" s="736" t="s">
        <v>15449</v>
      </c>
    </row>
    <row r="9">
      <c r="A9" s="7" t="s">
        <v>62</v>
      </c>
      <c r="B9" s="7" t="s">
        <v>62</v>
      </c>
      <c r="C9" s="7" t="s">
        <v>15450</v>
      </c>
      <c r="D9" s="7" t="s">
        <v>15451</v>
      </c>
      <c r="E9" s="7" t="s">
        <v>15452</v>
      </c>
      <c r="F9" s="736" t="s">
        <v>15453</v>
      </c>
      <c r="G9" s="736" t="s">
        <v>15454</v>
      </c>
    </row>
    <row r="10">
      <c r="A10" s="7" t="s">
        <v>69</v>
      </c>
      <c r="B10" s="7" t="s">
        <v>69</v>
      </c>
      <c r="C10" s="7" t="s">
        <v>15455</v>
      </c>
      <c r="D10" s="7" t="s">
        <v>15456</v>
      </c>
      <c r="E10" s="7" t="s">
        <v>15457</v>
      </c>
      <c r="F10" s="736" t="s">
        <v>15458</v>
      </c>
      <c r="G10" s="736" t="s">
        <v>15459</v>
      </c>
    </row>
    <row r="11">
      <c r="A11" s="7" t="s">
        <v>75</v>
      </c>
      <c r="B11" s="7" t="s">
        <v>75</v>
      </c>
      <c r="C11" s="7" t="s">
        <v>15460</v>
      </c>
      <c r="D11" s="7" t="s">
        <v>15461</v>
      </c>
      <c r="E11" s="7" t="s">
        <v>15462</v>
      </c>
      <c r="F11" s="736" t="s">
        <v>15463</v>
      </c>
      <c r="G11" s="736" t="s">
        <v>15464</v>
      </c>
    </row>
    <row r="12">
      <c r="A12" s="7" t="s">
        <v>15</v>
      </c>
      <c r="B12" s="7" t="s">
        <v>82</v>
      </c>
      <c r="C12" s="7" t="s">
        <v>15465</v>
      </c>
      <c r="D12" s="7" t="s">
        <v>15466</v>
      </c>
      <c r="E12" s="7" t="s">
        <v>15467</v>
      </c>
      <c r="F12" s="736" t="s">
        <v>15468</v>
      </c>
      <c r="G12" s="736" t="s">
        <v>15469</v>
      </c>
    </row>
    <row r="13">
      <c r="A13" s="7" t="s">
        <v>130</v>
      </c>
      <c r="B13" s="7" t="s">
        <v>89</v>
      </c>
      <c r="C13" s="7" t="s">
        <v>15470</v>
      </c>
      <c r="D13" s="7" t="s">
        <v>15471</v>
      </c>
      <c r="E13" s="7" t="s">
        <v>15472</v>
      </c>
      <c r="F13" s="736" t="s">
        <v>15473</v>
      </c>
      <c r="G13" s="736" t="s">
        <v>15474</v>
      </c>
    </row>
    <row r="14">
      <c r="A14" s="7" t="s">
        <v>137</v>
      </c>
      <c r="B14" s="7" t="s">
        <v>96</v>
      </c>
      <c r="C14" s="7" t="s">
        <v>15475</v>
      </c>
      <c r="D14" s="7" t="s">
        <v>15476</v>
      </c>
      <c r="E14" s="7" t="s">
        <v>15477</v>
      </c>
      <c r="F14" s="736" t="s">
        <v>15478</v>
      </c>
      <c r="G14" s="736" t="s">
        <v>15479</v>
      </c>
    </row>
    <row r="15">
      <c r="A15" s="7" t="s">
        <v>144</v>
      </c>
      <c r="B15" s="7" t="s">
        <v>103</v>
      </c>
      <c r="C15" s="7" t="s">
        <v>15480</v>
      </c>
      <c r="D15" s="7" t="s">
        <v>15481</v>
      </c>
      <c r="E15" s="7" t="s">
        <v>15482</v>
      </c>
      <c r="F15" s="736" t="s">
        <v>15483</v>
      </c>
      <c r="G15" s="736" t="s">
        <v>15484</v>
      </c>
    </row>
    <row r="16">
      <c r="A16" s="7" t="s">
        <v>151</v>
      </c>
      <c r="B16" s="7" t="s">
        <v>110</v>
      </c>
      <c r="C16" s="7" t="s">
        <v>15485</v>
      </c>
      <c r="D16" s="7" t="s">
        <v>15486</v>
      </c>
      <c r="E16" s="7" t="s">
        <v>15482</v>
      </c>
      <c r="F16" s="736" t="s">
        <v>15487</v>
      </c>
      <c r="G16" s="736" t="s">
        <v>15488</v>
      </c>
    </row>
    <row r="17">
      <c r="A17" s="7" t="s">
        <v>159</v>
      </c>
      <c r="B17" s="7" t="s">
        <v>117</v>
      </c>
      <c r="C17" s="7" t="s">
        <v>15489</v>
      </c>
      <c r="D17" s="7" t="s">
        <v>15490</v>
      </c>
      <c r="E17" s="7" t="s">
        <v>15491</v>
      </c>
      <c r="F17" s="736" t="s">
        <v>15492</v>
      </c>
      <c r="G17" s="736" t="s">
        <v>15493</v>
      </c>
    </row>
    <row r="18">
      <c r="A18" s="7" t="s">
        <v>168</v>
      </c>
      <c r="B18" s="7" t="s">
        <v>15</v>
      </c>
      <c r="C18" s="7" t="s">
        <v>15494</v>
      </c>
      <c r="D18" s="7" t="s">
        <v>15495</v>
      </c>
      <c r="E18" s="7" t="s">
        <v>15496</v>
      </c>
      <c r="F18" s="736" t="s">
        <v>15497</v>
      </c>
      <c r="G18" s="736" t="s">
        <v>15498</v>
      </c>
    </row>
    <row r="19">
      <c r="A19" s="7" t="s">
        <v>177</v>
      </c>
      <c r="B19" s="7" t="s">
        <v>130</v>
      </c>
      <c r="C19" s="7" t="s">
        <v>15499</v>
      </c>
      <c r="D19" s="7" t="s">
        <v>15500</v>
      </c>
      <c r="E19" s="7" t="s">
        <v>15501</v>
      </c>
      <c r="F19" s="736" t="s">
        <v>15502</v>
      </c>
      <c r="G19" s="736" t="s">
        <v>15503</v>
      </c>
    </row>
    <row r="20">
      <c r="A20" s="7" t="s">
        <v>184</v>
      </c>
      <c r="B20" s="7" t="s">
        <v>137</v>
      </c>
      <c r="C20" s="7" t="s">
        <v>15504</v>
      </c>
      <c r="D20" s="7" t="s">
        <v>15505</v>
      </c>
      <c r="E20" s="7" t="s">
        <v>15506</v>
      </c>
      <c r="F20" s="736" t="s">
        <v>15507</v>
      </c>
      <c r="G20" s="736" t="s">
        <v>15508</v>
      </c>
    </row>
    <row r="21">
      <c r="A21" s="7" t="s">
        <v>191</v>
      </c>
      <c r="B21" s="7" t="s">
        <v>144</v>
      </c>
      <c r="C21" s="7" t="s">
        <v>15509</v>
      </c>
      <c r="D21" s="7" t="s">
        <v>15510</v>
      </c>
      <c r="E21" s="7" t="s">
        <v>15511</v>
      </c>
      <c r="F21" s="736" t="s">
        <v>15512</v>
      </c>
      <c r="G21" s="736" t="s">
        <v>15513</v>
      </c>
    </row>
    <row r="22">
      <c r="A22" s="7" t="s">
        <v>241</v>
      </c>
      <c r="B22" s="7" t="s">
        <v>151</v>
      </c>
      <c r="C22" s="7" t="s">
        <v>15514</v>
      </c>
      <c r="D22" s="7" t="s">
        <v>15515</v>
      </c>
      <c r="E22" s="7" t="s">
        <v>15516</v>
      </c>
      <c r="F22" s="736" t="s">
        <v>15517</v>
      </c>
      <c r="G22" s="736" t="s">
        <v>15518</v>
      </c>
    </row>
    <row r="23">
      <c r="A23" s="7" t="s">
        <v>247</v>
      </c>
      <c r="B23" s="7" t="s">
        <v>159</v>
      </c>
      <c r="C23" s="7" t="s">
        <v>15519</v>
      </c>
      <c r="D23" s="7" t="s">
        <v>15520</v>
      </c>
      <c r="E23" s="7" t="s">
        <v>15521</v>
      </c>
      <c r="F23" s="736" t="s">
        <v>15522</v>
      </c>
      <c r="G23" s="736" t="s">
        <v>15523</v>
      </c>
    </row>
    <row r="24">
      <c r="A24" s="7" t="s">
        <v>252</v>
      </c>
      <c r="B24" s="7" t="s">
        <v>168</v>
      </c>
      <c r="C24" s="7" t="s">
        <v>15524</v>
      </c>
      <c r="D24" s="7" t="s">
        <v>15525</v>
      </c>
      <c r="E24" s="7" t="s">
        <v>15526</v>
      </c>
      <c r="F24" s="736" t="s">
        <v>15527</v>
      </c>
      <c r="G24" s="736" t="s">
        <v>15528</v>
      </c>
    </row>
    <row r="25">
      <c r="A25" s="7" t="s">
        <v>259</v>
      </c>
      <c r="B25" s="7" t="s">
        <v>177</v>
      </c>
      <c r="C25" s="7" t="s">
        <v>15529</v>
      </c>
      <c r="D25" s="7" t="s">
        <v>15530</v>
      </c>
      <c r="E25" s="7" t="s">
        <v>15531</v>
      </c>
      <c r="F25" s="736" t="s">
        <v>15532</v>
      </c>
      <c r="G25" s="736" t="s">
        <v>15533</v>
      </c>
    </row>
    <row r="26">
      <c r="A26" s="7" t="s">
        <v>265</v>
      </c>
      <c r="B26" s="7" t="s">
        <v>184</v>
      </c>
      <c r="C26" s="7" t="s">
        <v>15534</v>
      </c>
      <c r="D26" s="7" t="s">
        <v>15535</v>
      </c>
      <c r="E26" s="7" t="s">
        <v>15536</v>
      </c>
      <c r="F26" s="736" t="s">
        <v>15537</v>
      </c>
      <c r="G26" s="736" t="s">
        <v>15538</v>
      </c>
    </row>
    <row r="27">
      <c r="A27" s="7" t="s">
        <v>272</v>
      </c>
      <c r="B27" s="7" t="s">
        <v>191</v>
      </c>
      <c r="C27" s="7" t="s">
        <v>15539</v>
      </c>
      <c r="D27" s="7" t="s">
        <v>15540</v>
      </c>
      <c r="E27" s="7" t="s">
        <v>15541</v>
      </c>
      <c r="F27" s="736" t="s">
        <v>15542</v>
      </c>
      <c r="G27" s="736" t="s">
        <v>15543</v>
      </c>
    </row>
    <row r="28">
      <c r="A28" s="7" t="s">
        <v>282</v>
      </c>
      <c r="B28" s="7" t="s">
        <v>200</v>
      </c>
      <c r="C28" s="7" t="s">
        <v>15544</v>
      </c>
      <c r="D28" s="7" t="s">
        <v>15545</v>
      </c>
      <c r="E28" s="7" t="s">
        <v>15546</v>
      </c>
      <c r="F28" s="736" t="s">
        <v>15547</v>
      </c>
      <c r="G28" s="736" t="s">
        <v>15548</v>
      </c>
    </row>
    <row r="29">
      <c r="A29" s="7" t="s">
        <v>288</v>
      </c>
      <c r="B29" s="7" t="s">
        <v>207</v>
      </c>
      <c r="C29" s="7" t="s">
        <v>15549</v>
      </c>
      <c r="D29" s="7" t="s">
        <v>15550</v>
      </c>
      <c r="E29" s="7" t="s">
        <v>15551</v>
      </c>
      <c r="F29" s="736" t="s">
        <v>15089</v>
      </c>
      <c r="G29" s="736" t="s">
        <v>15552</v>
      </c>
    </row>
    <row r="30">
      <c r="A30" s="7" t="s">
        <v>295</v>
      </c>
      <c r="B30" s="7" t="s">
        <v>214</v>
      </c>
      <c r="C30" s="7" t="s">
        <v>15550</v>
      </c>
      <c r="D30" s="7" t="s">
        <v>15553</v>
      </c>
      <c r="E30" s="7" t="s">
        <v>15554</v>
      </c>
      <c r="F30" s="736" t="s">
        <v>15555</v>
      </c>
      <c r="G30" s="736" t="s">
        <v>15556</v>
      </c>
    </row>
    <row r="31">
      <c r="A31" s="7" t="s">
        <v>301</v>
      </c>
      <c r="B31" s="7" t="s">
        <v>221</v>
      </c>
      <c r="C31" s="7" t="s">
        <v>15553</v>
      </c>
      <c r="D31" s="7" t="s">
        <v>15557</v>
      </c>
      <c r="E31" s="7" t="s">
        <v>15558</v>
      </c>
      <c r="F31" s="736" t="s">
        <v>15559</v>
      </c>
      <c r="G31" s="736" t="s">
        <v>15560</v>
      </c>
    </row>
    <row r="32">
      <c r="A32" s="7" t="s">
        <v>343</v>
      </c>
      <c r="B32" s="7" t="s">
        <v>228</v>
      </c>
      <c r="C32" s="7" t="s">
        <v>15557</v>
      </c>
      <c r="D32" s="7" t="s">
        <v>15561</v>
      </c>
      <c r="E32" s="7" t="s">
        <v>15562</v>
      </c>
      <c r="F32" s="736" t="s">
        <v>15563</v>
      </c>
      <c r="G32" s="736" t="s">
        <v>15564</v>
      </c>
    </row>
    <row r="33">
      <c r="A33" s="7" t="s">
        <v>350</v>
      </c>
      <c r="B33" s="7" t="s">
        <v>234</v>
      </c>
      <c r="C33" s="7" t="s">
        <v>15561</v>
      </c>
      <c r="D33" s="7" t="s">
        <v>15565</v>
      </c>
      <c r="E33" s="7" t="s">
        <v>15566</v>
      </c>
      <c r="F33" s="736" t="s">
        <v>15567</v>
      </c>
      <c r="G33" s="736" t="s">
        <v>15568</v>
      </c>
    </row>
    <row r="34">
      <c r="A34" s="7" t="s">
        <v>356</v>
      </c>
      <c r="B34" s="7" t="s">
        <v>241</v>
      </c>
      <c r="C34" s="7" t="s">
        <v>15565</v>
      </c>
      <c r="D34" s="7" t="s">
        <v>15569</v>
      </c>
      <c r="E34" s="7" t="s">
        <v>15570</v>
      </c>
      <c r="F34" s="736" t="s">
        <v>15571</v>
      </c>
      <c r="G34" s="736" t="s">
        <v>15572</v>
      </c>
    </row>
    <row r="35">
      <c r="A35" s="7" t="s">
        <v>362</v>
      </c>
      <c r="B35" s="7" t="s">
        <v>247</v>
      </c>
      <c r="C35" s="7" t="s">
        <v>15569</v>
      </c>
      <c r="D35" s="7" t="s">
        <v>15573</v>
      </c>
      <c r="E35" s="7" t="s">
        <v>15574</v>
      </c>
      <c r="F35" s="736" t="s">
        <v>15575</v>
      </c>
      <c r="G35" s="736" t="s">
        <v>15576</v>
      </c>
    </row>
    <row r="36">
      <c r="A36" s="7" t="s">
        <v>363</v>
      </c>
      <c r="B36" s="7" t="s">
        <v>252</v>
      </c>
      <c r="C36" s="7" t="s">
        <v>15573</v>
      </c>
      <c r="D36" s="7" t="s">
        <v>15577</v>
      </c>
      <c r="E36" s="7" t="s">
        <v>15578</v>
      </c>
      <c r="F36" s="736" t="s">
        <v>15579</v>
      </c>
      <c r="G36" s="736" t="s">
        <v>15580</v>
      </c>
    </row>
    <row r="37">
      <c r="A37" s="7" t="s">
        <v>374</v>
      </c>
      <c r="B37" s="7" t="s">
        <v>259</v>
      </c>
      <c r="C37" s="7" t="s">
        <v>15577</v>
      </c>
      <c r="D37" s="7" t="s">
        <v>15581</v>
      </c>
      <c r="E37" s="7" t="s">
        <v>15582</v>
      </c>
      <c r="F37" s="736" t="s">
        <v>15583</v>
      </c>
      <c r="G37" s="736" t="s">
        <v>15584</v>
      </c>
    </row>
    <row r="38">
      <c r="A38" s="7" t="s">
        <v>380</v>
      </c>
      <c r="B38" s="7" t="s">
        <v>265</v>
      </c>
      <c r="C38" s="7" t="s">
        <v>15581</v>
      </c>
      <c r="D38" s="7" t="s">
        <v>15585</v>
      </c>
      <c r="E38" s="7" t="s">
        <v>15586</v>
      </c>
      <c r="F38" s="736" t="s">
        <v>15587</v>
      </c>
      <c r="G38" s="736"/>
    </row>
    <row r="39">
      <c r="A39" s="7" t="s">
        <v>386</v>
      </c>
      <c r="B39" s="7" t="s">
        <v>272</v>
      </c>
      <c r="C39" s="7" t="s">
        <v>15585</v>
      </c>
      <c r="D39" s="7" t="s">
        <v>15588</v>
      </c>
      <c r="E39" s="7" t="s">
        <v>15589</v>
      </c>
      <c r="F39" s="736" t="s">
        <v>15590</v>
      </c>
      <c r="G39" s="736"/>
    </row>
    <row r="40">
      <c r="A40" s="7" t="s">
        <v>392</v>
      </c>
      <c r="B40" s="7" t="s">
        <v>282</v>
      </c>
      <c r="C40" s="7" t="s">
        <v>15588</v>
      </c>
      <c r="D40" s="7" t="s">
        <v>15591</v>
      </c>
      <c r="E40" s="7" t="s">
        <v>15592</v>
      </c>
      <c r="F40" s="736" t="s">
        <v>15593</v>
      </c>
      <c r="G40" s="736"/>
    </row>
    <row r="41">
      <c r="A41" s="7" t="s">
        <v>398</v>
      </c>
      <c r="B41" s="7" t="s">
        <v>288</v>
      </c>
      <c r="C41" s="7" t="s">
        <v>15591</v>
      </c>
      <c r="D41" s="7" t="s">
        <v>15594</v>
      </c>
      <c r="E41" s="7" t="s">
        <v>15595</v>
      </c>
      <c r="F41" s="736" t="s">
        <v>15596</v>
      </c>
      <c r="G41" s="736"/>
    </row>
    <row r="42">
      <c r="A42" s="7" t="s">
        <v>201</v>
      </c>
      <c r="B42" s="7" t="s">
        <v>295</v>
      </c>
      <c r="C42" s="7" t="s">
        <v>15594</v>
      </c>
      <c r="D42" s="7" t="s">
        <v>15597</v>
      </c>
      <c r="E42" s="7" t="s">
        <v>15598</v>
      </c>
      <c r="F42" s="736" t="s">
        <v>15599</v>
      </c>
      <c r="G42" s="736"/>
    </row>
    <row r="43">
      <c r="A43" s="7" t="s">
        <v>208</v>
      </c>
      <c r="B43" s="7" t="s">
        <v>301</v>
      </c>
      <c r="C43" s="7" t="s">
        <v>15597</v>
      </c>
      <c r="D43" s="7" t="s">
        <v>15600</v>
      </c>
      <c r="E43" s="7" t="s">
        <v>15601</v>
      </c>
      <c r="F43" s="736" t="s">
        <v>15602</v>
      </c>
      <c r="G43" s="736"/>
    </row>
    <row r="44">
      <c r="A44" s="7" t="s">
        <v>169</v>
      </c>
      <c r="B44" s="7" t="s">
        <v>307</v>
      </c>
      <c r="C44" s="7" t="s">
        <v>15600</v>
      </c>
      <c r="D44" s="7" t="s">
        <v>15603</v>
      </c>
      <c r="E44" s="7" t="s">
        <v>15604</v>
      </c>
      <c r="F44" s="736" t="s">
        <v>15605</v>
      </c>
      <c r="G44" s="736"/>
    </row>
    <row r="45">
      <c r="A45" s="7" t="s">
        <v>152</v>
      </c>
      <c r="B45" s="7" t="s">
        <v>314</v>
      </c>
      <c r="C45" s="7" t="s">
        <v>15603</v>
      </c>
      <c r="D45" s="7" t="s">
        <v>15606</v>
      </c>
      <c r="E45" s="7" t="s">
        <v>15607</v>
      </c>
      <c r="F45" s="736" t="s">
        <v>15608</v>
      </c>
      <c r="G45" s="736"/>
    </row>
    <row r="46">
      <c r="A46" s="7" t="s">
        <v>160</v>
      </c>
      <c r="B46" s="7" t="s">
        <v>320</v>
      </c>
      <c r="C46" s="7" t="s">
        <v>15606</v>
      </c>
      <c r="D46" s="7" t="s">
        <v>15609</v>
      </c>
      <c r="E46" s="7" t="s">
        <v>15610</v>
      </c>
      <c r="F46" s="736" t="s">
        <v>15611</v>
      </c>
      <c r="G46" s="736"/>
    </row>
    <row r="47">
      <c r="A47" s="7" t="s">
        <v>178</v>
      </c>
      <c r="B47" s="7" t="s">
        <v>325</v>
      </c>
      <c r="C47" s="7" t="s">
        <v>15609</v>
      </c>
      <c r="D47" s="7" t="s">
        <v>15612</v>
      </c>
      <c r="E47" s="7" t="s">
        <v>15613</v>
      </c>
      <c r="F47" s="736" t="s">
        <v>15614</v>
      </c>
      <c r="G47" s="736"/>
    </row>
    <row r="48">
      <c r="A48" s="7" t="s">
        <v>185</v>
      </c>
      <c r="B48" s="7" t="s">
        <v>331</v>
      </c>
      <c r="C48" s="7" t="s">
        <v>15612</v>
      </c>
      <c r="D48" s="7" t="s">
        <v>15615</v>
      </c>
      <c r="E48" s="7" t="s">
        <v>15616</v>
      </c>
      <c r="F48" s="736" t="s">
        <v>15617</v>
      </c>
      <c r="G48" s="736"/>
    </row>
    <row r="49">
      <c r="A49" s="7" t="s">
        <v>469</v>
      </c>
      <c r="B49" s="7" t="s">
        <v>337</v>
      </c>
      <c r="C49" s="7" t="s">
        <v>15615</v>
      </c>
      <c r="D49" s="7" t="s">
        <v>15618</v>
      </c>
      <c r="E49" s="7" t="s">
        <v>15619</v>
      </c>
      <c r="F49" s="736" t="s">
        <v>15620</v>
      </c>
      <c r="G49" s="736"/>
    </row>
    <row r="50">
      <c r="A50" s="7" t="s">
        <v>475</v>
      </c>
      <c r="B50" s="7" t="s">
        <v>343</v>
      </c>
      <c r="C50" s="7" t="s">
        <v>15618</v>
      </c>
      <c r="D50" s="7" t="s">
        <v>15621</v>
      </c>
      <c r="E50" s="7" t="s">
        <v>15622</v>
      </c>
      <c r="F50" s="736" t="s">
        <v>15623</v>
      </c>
      <c r="G50" s="736"/>
    </row>
    <row r="51">
      <c r="A51" s="7" t="s">
        <v>248</v>
      </c>
      <c r="B51" s="7" t="s">
        <v>350</v>
      </c>
      <c r="C51" s="7" t="s">
        <v>15621</v>
      </c>
      <c r="D51" s="7" t="s">
        <v>15624</v>
      </c>
      <c r="E51" s="7" t="s">
        <v>15625</v>
      </c>
      <c r="F51" s="736" t="s">
        <v>15626</v>
      </c>
      <c r="G51" s="736"/>
    </row>
    <row r="52">
      <c r="A52" s="7" t="s">
        <v>289</v>
      </c>
      <c r="B52" s="7" t="s">
        <v>356</v>
      </c>
      <c r="C52" s="7" t="s">
        <v>15624</v>
      </c>
      <c r="D52" s="7" t="s">
        <v>15627</v>
      </c>
      <c r="E52" s="7" t="s">
        <v>15628</v>
      </c>
      <c r="F52" s="736" t="s">
        <v>15629</v>
      </c>
      <c r="G52" s="736"/>
    </row>
    <row r="53">
      <c r="A53" s="7" t="s">
        <v>13</v>
      </c>
      <c r="B53" s="7" t="s">
        <v>362</v>
      </c>
      <c r="C53" s="7" t="s">
        <v>15627</v>
      </c>
      <c r="D53" s="7" t="s">
        <v>15630</v>
      </c>
      <c r="E53" s="7" t="s">
        <v>15631</v>
      </c>
      <c r="F53" s="736" t="s">
        <v>15632</v>
      </c>
      <c r="G53" s="736"/>
    </row>
    <row r="54">
      <c r="A54" s="7" t="s">
        <v>22</v>
      </c>
      <c r="B54" s="7" t="s">
        <v>363</v>
      </c>
      <c r="C54" s="7" t="s">
        <v>15630</v>
      </c>
      <c r="D54" s="7" t="s">
        <v>15633</v>
      </c>
      <c r="E54" s="7" t="s">
        <v>15616</v>
      </c>
      <c r="F54" s="736" t="s">
        <v>15634</v>
      </c>
      <c r="G54" s="736"/>
    </row>
    <row r="55">
      <c r="A55" s="7" t="s">
        <v>29</v>
      </c>
      <c r="B55" s="7" t="s">
        <v>374</v>
      </c>
      <c r="C55" s="7" t="s">
        <v>15633</v>
      </c>
      <c r="D55" s="7" t="s">
        <v>15635</v>
      </c>
      <c r="E55" s="7" t="s">
        <v>15636</v>
      </c>
      <c r="F55" s="736" t="s">
        <v>15637</v>
      </c>
      <c r="G55" s="736"/>
    </row>
    <row r="56">
      <c r="A56" s="7" t="s">
        <v>36</v>
      </c>
      <c r="B56" s="7" t="s">
        <v>380</v>
      </c>
      <c r="C56" s="7" t="s">
        <v>15635</v>
      </c>
      <c r="D56" s="7" t="s">
        <v>15638</v>
      </c>
      <c r="E56" s="7" t="s">
        <v>15639</v>
      </c>
      <c r="F56" s="736" t="s">
        <v>15640</v>
      </c>
      <c r="G56" s="736"/>
    </row>
    <row r="57">
      <c r="A57" s="7" t="s">
        <v>43</v>
      </c>
      <c r="B57" s="7" t="s">
        <v>386</v>
      </c>
      <c r="C57" s="7" t="s">
        <v>15638</v>
      </c>
      <c r="D57" s="7" t="s">
        <v>15641</v>
      </c>
      <c r="E57" s="7" t="s">
        <v>15642</v>
      </c>
      <c r="F57" s="736" t="s">
        <v>15643</v>
      </c>
      <c r="G57" s="736"/>
    </row>
    <row r="58">
      <c r="A58" s="7" t="s">
        <v>49</v>
      </c>
      <c r="B58" s="7" t="s">
        <v>392</v>
      </c>
      <c r="C58" s="7" t="s">
        <v>15641</v>
      </c>
      <c r="D58" s="7" t="s">
        <v>15644</v>
      </c>
      <c r="E58" s="7" t="s">
        <v>15645</v>
      </c>
      <c r="F58" s="736" t="s">
        <v>15646</v>
      </c>
      <c r="G58" s="736"/>
    </row>
    <row r="59">
      <c r="A59" s="7" t="s">
        <v>56</v>
      </c>
      <c r="B59" s="7" t="s">
        <v>398</v>
      </c>
      <c r="C59" s="7" t="s">
        <v>15644</v>
      </c>
      <c r="D59" s="7" t="s">
        <v>15647</v>
      </c>
      <c r="E59" s="7" t="s">
        <v>15648</v>
      </c>
      <c r="F59" s="736" t="s">
        <v>15649</v>
      </c>
      <c r="G59" s="736"/>
    </row>
    <row r="60">
      <c r="A60" s="7" t="s">
        <v>63</v>
      </c>
      <c r="B60" s="7" t="s">
        <v>404</v>
      </c>
      <c r="C60" s="7" t="s">
        <v>15647</v>
      </c>
      <c r="D60" s="7" t="s">
        <v>15650</v>
      </c>
      <c r="E60" s="7" t="s">
        <v>15651</v>
      </c>
      <c r="F60" s="736" t="s">
        <v>15652</v>
      </c>
      <c r="G60" s="736"/>
    </row>
    <row r="61">
      <c r="A61" s="7" t="s">
        <v>70</v>
      </c>
      <c r="B61" s="7" t="s">
        <v>215</v>
      </c>
      <c r="C61" s="7" t="s">
        <v>15650</v>
      </c>
      <c r="D61" s="7" t="s">
        <v>15653</v>
      </c>
      <c r="E61" s="7" t="s">
        <v>15654</v>
      </c>
      <c r="F61" s="736" t="s">
        <v>15655</v>
      </c>
      <c r="G61" s="736"/>
    </row>
    <row r="62">
      <c r="A62" s="7" t="s">
        <v>124</v>
      </c>
      <c r="B62" s="7" t="s">
        <v>222</v>
      </c>
      <c r="C62" s="7" t="s">
        <v>15653</v>
      </c>
      <c r="D62" s="7" t="s">
        <v>15656</v>
      </c>
      <c r="E62" s="7" t="s">
        <v>15657</v>
      </c>
      <c r="F62" s="736" t="s">
        <v>15658</v>
      </c>
      <c r="G62" s="736"/>
    </row>
    <row r="63">
      <c r="A63" s="7" t="s">
        <v>131</v>
      </c>
      <c r="B63" s="7" t="s">
        <v>229</v>
      </c>
      <c r="C63" s="7" t="s">
        <v>15656</v>
      </c>
      <c r="D63" s="7" t="s">
        <v>15659</v>
      </c>
      <c r="E63" s="7" t="s">
        <v>15660</v>
      </c>
      <c r="F63" s="736" t="s">
        <v>15661</v>
      </c>
      <c r="G63" s="736"/>
    </row>
    <row r="64">
      <c r="A64" s="7" t="s">
        <v>138</v>
      </c>
      <c r="B64" s="7" t="s">
        <v>425</v>
      </c>
      <c r="C64" s="7" t="s">
        <v>15659</v>
      </c>
      <c r="D64" s="7" t="s">
        <v>15662</v>
      </c>
      <c r="E64" s="7" t="s">
        <v>15663</v>
      </c>
      <c r="F64" s="736" t="s">
        <v>15664</v>
      </c>
      <c r="G64" s="736"/>
    </row>
    <row r="65">
      <c r="A65" s="7" t="s">
        <v>145</v>
      </c>
      <c r="B65" s="7" t="s">
        <v>192</v>
      </c>
      <c r="C65" s="7" t="s">
        <v>15662</v>
      </c>
      <c r="D65" s="7" t="s">
        <v>15665</v>
      </c>
      <c r="E65" s="7" t="s">
        <v>15666</v>
      </c>
      <c r="F65" s="736" t="s">
        <v>15667</v>
      </c>
      <c r="G65" s="736"/>
    </row>
    <row r="66">
      <c r="A66" s="7" t="s">
        <v>118</v>
      </c>
      <c r="B66" s="7" t="s">
        <v>201</v>
      </c>
      <c r="C66" s="7" t="s">
        <v>15665</v>
      </c>
      <c r="D66" s="7" t="s">
        <v>15668</v>
      </c>
      <c r="E66" s="7" t="s">
        <v>15669</v>
      </c>
      <c r="F66" s="736" t="s">
        <v>15670</v>
      </c>
      <c r="G66" s="736"/>
    </row>
    <row r="67">
      <c r="A67" s="7" t="s">
        <v>620</v>
      </c>
      <c r="B67" s="7" t="s">
        <v>208</v>
      </c>
      <c r="C67" s="7" t="s">
        <v>15668</v>
      </c>
      <c r="D67" s="7" t="s">
        <v>15671</v>
      </c>
      <c r="E67" s="7" t="s">
        <v>15672</v>
      </c>
      <c r="F67" s="736" t="s">
        <v>15673</v>
      </c>
      <c r="G67" s="736"/>
    </row>
    <row r="68">
      <c r="A68" s="7" t="s">
        <v>626</v>
      </c>
      <c r="B68" s="7" t="s">
        <v>169</v>
      </c>
      <c r="C68" s="7" t="s">
        <v>15671</v>
      </c>
      <c r="D68" s="7" t="s">
        <v>15674</v>
      </c>
      <c r="E68" s="7" t="s">
        <v>15675</v>
      </c>
      <c r="F68" s="736" t="s">
        <v>15676</v>
      </c>
      <c r="G68" s="736"/>
    </row>
    <row r="69">
      <c r="A69" s="7" t="s">
        <v>631</v>
      </c>
      <c r="B69" s="7" t="s">
        <v>152</v>
      </c>
      <c r="C69" s="7" t="s">
        <v>15674</v>
      </c>
      <c r="D69" s="7" t="s">
        <v>15677</v>
      </c>
      <c r="E69" s="7" t="s">
        <v>15678</v>
      </c>
      <c r="F69" s="736" t="s">
        <v>15679</v>
      </c>
      <c r="G69" s="736"/>
    </row>
    <row r="70">
      <c r="A70" s="7" t="s">
        <v>637</v>
      </c>
      <c r="B70" s="7" t="s">
        <v>160</v>
      </c>
      <c r="C70" s="7" t="s">
        <v>15677</v>
      </c>
      <c r="D70" s="7" t="s">
        <v>15680</v>
      </c>
      <c r="E70" s="7" t="s">
        <v>15681</v>
      </c>
      <c r="F70" s="736" t="s">
        <v>15682</v>
      </c>
      <c r="G70" s="736"/>
    </row>
    <row r="71">
      <c r="A71" s="7" t="s">
        <v>643</v>
      </c>
      <c r="B71" s="7" t="s">
        <v>178</v>
      </c>
      <c r="C71" s="7" t="s">
        <v>15680</v>
      </c>
      <c r="D71" s="7" t="s">
        <v>15683</v>
      </c>
      <c r="E71" s="7" t="s">
        <v>15684</v>
      </c>
      <c r="F71" s="736" t="s">
        <v>15685</v>
      </c>
      <c r="G71" s="736"/>
    </row>
    <row r="72">
      <c r="A72" s="7" t="s">
        <v>2725</v>
      </c>
      <c r="B72" s="7" t="s">
        <v>185</v>
      </c>
      <c r="C72" s="7" t="s">
        <v>15683</v>
      </c>
      <c r="D72" s="7" t="s">
        <v>15686</v>
      </c>
      <c r="E72" s="7" t="s">
        <v>15687</v>
      </c>
      <c r="F72" s="736" t="s">
        <v>15688</v>
      </c>
      <c r="G72" s="736"/>
    </row>
    <row r="73">
      <c r="A73" s="7" t="s">
        <v>2726</v>
      </c>
      <c r="B73" s="7" t="s">
        <v>469</v>
      </c>
      <c r="C73" s="7" t="s">
        <v>15686</v>
      </c>
      <c r="D73" s="7" t="s">
        <v>15689</v>
      </c>
      <c r="E73" s="7" t="s">
        <v>15690</v>
      </c>
      <c r="F73" s="736" t="s">
        <v>15691</v>
      </c>
      <c r="G73" s="736"/>
    </row>
    <row r="74">
      <c r="A74" s="7" t="s">
        <v>759</v>
      </c>
      <c r="B74" s="7" t="s">
        <v>475</v>
      </c>
      <c r="C74" s="7" t="s">
        <v>15689</v>
      </c>
      <c r="D74" s="7" t="s">
        <v>15692</v>
      </c>
      <c r="E74" s="7" t="s">
        <v>15693</v>
      </c>
      <c r="F74" s="736" t="s">
        <v>15694</v>
      </c>
      <c r="G74" s="736"/>
    </row>
    <row r="75">
      <c r="A75" s="7" t="s">
        <v>2729</v>
      </c>
      <c r="B75" s="7" t="s">
        <v>248</v>
      </c>
      <c r="C75" s="7" t="s">
        <v>15692</v>
      </c>
      <c r="D75" s="7" t="s">
        <v>15695</v>
      </c>
      <c r="E75" s="7" t="s">
        <v>15696</v>
      </c>
      <c r="F75" s="736" t="s">
        <v>15697</v>
      </c>
      <c r="G75" s="736"/>
    </row>
    <row r="76">
      <c r="A76" s="7" t="s">
        <v>2731</v>
      </c>
      <c r="B76" s="7" t="s">
        <v>242</v>
      </c>
      <c r="C76" s="7" t="s">
        <v>15695</v>
      </c>
      <c r="D76" s="7" t="s">
        <v>15698</v>
      </c>
      <c r="E76" s="7" t="s">
        <v>15699</v>
      </c>
      <c r="F76" s="736" t="s">
        <v>15700</v>
      </c>
      <c r="G76" s="736"/>
    </row>
    <row r="77">
      <c r="A77" s="7" t="s">
        <v>2733</v>
      </c>
      <c r="B77" s="7" t="s">
        <v>253</v>
      </c>
      <c r="C77" s="7" t="s">
        <v>15698</v>
      </c>
      <c r="D77" s="7" t="s">
        <v>15701</v>
      </c>
      <c r="E77" s="7" t="s">
        <v>15702</v>
      </c>
      <c r="F77" s="736" t="s">
        <v>15703</v>
      </c>
      <c r="G77" s="736"/>
    </row>
    <row r="78">
      <c r="A78" s="7" t="s">
        <v>1039</v>
      </c>
      <c r="B78" s="7" t="s">
        <v>260</v>
      </c>
      <c r="C78" s="7" t="s">
        <v>15701</v>
      </c>
      <c r="D78" s="7" t="s">
        <v>15704</v>
      </c>
      <c r="E78" s="7" t="s">
        <v>15705</v>
      </c>
      <c r="F78" s="736" t="s">
        <v>15706</v>
      </c>
      <c r="G78" s="736"/>
    </row>
    <row r="79">
      <c r="A79" s="7" t="s">
        <v>2737</v>
      </c>
      <c r="B79" s="7" t="s">
        <v>266</v>
      </c>
      <c r="C79" s="7" t="s">
        <v>15704</v>
      </c>
      <c r="D79" s="7" t="s">
        <v>15707</v>
      </c>
      <c r="E79" s="7" t="s">
        <v>15708</v>
      </c>
      <c r="F79" s="736" t="s">
        <v>15709</v>
      </c>
      <c r="G79" s="736"/>
    </row>
    <row r="80">
      <c r="A80" s="7" t="s">
        <v>2739</v>
      </c>
      <c r="B80" s="7" t="s">
        <v>273</v>
      </c>
      <c r="C80" s="7" t="s">
        <v>15707</v>
      </c>
      <c r="D80" s="7" t="s">
        <v>15710</v>
      </c>
      <c r="E80" s="7" t="s">
        <v>15711</v>
      </c>
      <c r="F80" s="736" t="s">
        <v>15712</v>
      </c>
      <c r="G80" s="736"/>
    </row>
    <row r="81">
      <c r="A81" s="7" t="s">
        <v>2741</v>
      </c>
      <c r="B81" s="7" t="s">
        <v>511</v>
      </c>
      <c r="C81" s="7" t="s">
        <v>15710</v>
      </c>
      <c r="D81" s="7" t="s">
        <v>15713</v>
      </c>
      <c r="E81" s="7" t="s">
        <v>15714</v>
      </c>
      <c r="F81" s="736" t="s">
        <v>15715</v>
      </c>
      <c r="G81" s="736"/>
    </row>
    <row r="82">
      <c r="A82" s="7" t="s">
        <v>2756</v>
      </c>
      <c r="B82" s="7" t="s">
        <v>289</v>
      </c>
      <c r="C82" s="7" t="s">
        <v>15713</v>
      </c>
      <c r="D82" s="7" t="s">
        <v>15716</v>
      </c>
      <c r="E82" s="7" t="s">
        <v>15717</v>
      </c>
      <c r="F82" s="736" t="s">
        <v>15718</v>
      </c>
      <c r="G82" s="736"/>
    </row>
    <row r="83">
      <c r="A83" s="7" t="s">
        <v>2757</v>
      </c>
      <c r="B83" s="7" t="s">
        <v>13</v>
      </c>
      <c r="C83" s="7" t="s">
        <v>15716</v>
      </c>
      <c r="D83" s="7" t="s">
        <v>15719</v>
      </c>
      <c r="E83" s="7" t="s">
        <v>15720</v>
      </c>
      <c r="F83" s="736" t="s">
        <v>15721</v>
      </c>
      <c r="G83" s="736"/>
    </row>
    <row r="84">
      <c r="A84" s="7" t="s">
        <v>871</v>
      </c>
      <c r="B84" s="7" t="s">
        <v>22</v>
      </c>
      <c r="C84" s="7" t="s">
        <v>15719</v>
      </c>
      <c r="D84" s="7" t="s">
        <v>15722</v>
      </c>
      <c r="E84" s="7" t="s">
        <v>15723</v>
      </c>
      <c r="F84" s="736" t="s">
        <v>15724</v>
      </c>
      <c r="G84" s="736"/>
    </row>
    <row r="85">
      <c r="A85" s="7" t="s">
        <v>2761</v>
      </c>
      <c r="B85" s="7" t="s">
        <v>29</v>
      </c>
      <c r="C85" s="7" t="s">
        <v>15722</v>
      </c>
      <c r="D85" s="7" t="s">
        <v>15725</v>
      </c>
      <c r="E85" s="7" t="s">
        <v>15726</v>
      </c>
      <c r="F85" s="736" t="s">
        <v>15727</v>
      </c>
      <c r="G85" s="736"/>
    </row>
    <row r="86">
      <c r="A86" s="7" t="s">
        <v>2763</v>
      </c>
      <c r="B86" s="7" t="s">
        <v>36</v>
      </c>
      <c r="C86" s="7" t="s">
        <v>15725</v>
      </c>
      <c r="D86" s="7" t="s">
        <v>15728</v>
      </c>
      <c r="E86" s="7" t="s">
        <v>15729</v>
      </c>
      <c r="F86" s="736" t="s">
        <v>15730</v>
      </c>
      <c r="G86" s="736"/>
    </row>
    <row r="87">
      <c r="A87" s="7" t="s">
        <v>2765</v>
      </c>
      <c r="B87" s="7" t="s">
        <v>43</v>
      </c>
      <c r="C87" s="7" t="s">
        <v>15728</v>
      </c>
      <c r="D87" s="7" t="s">
        <v>15731</v>
      </c>
      <c r="E87" s="7" t="s">
        <v>15732</v>
      </c>
      <c r="F87" s="736" t="s">
        <v>15733</v>
      </c>
      <c r="G87" s="736"/>
    </row>
    <row r="88">
      <c r="A88" s="7" t="s">
        <v>2767</v>
      </c>
      <c r="B88" s="7" t="s">
        <v>49</v>
      </c>
      <c r="C88" s="7" t="s">
        <v>15731</v>
      </c>
      <c r="D88" s="7" t="s">
        <v>15734</v>
      </c>
      <c r="E88" s="7" t="s">
        <v>15735</v>
      </c>
      <c r="F88" s="736" t="s">
        <v>15736</v>
      </c>
      <c r="G88" s="736"/>
    </row>
    <row r="89">
      <c r="A89" s="7" t="s">
        <v>2768</v>
      </c>
      <c r="B89" s="7" t="s">
        <v>56</v>
      </c>
      <c r="C89" s="7" t="s">
        <v>15734</v>
      </c>
      <c r="D89" s="7" t="s">
        <v>15737</v>
      </c>
      <c r="E89" s="7" t="s">
        <v>15738</v>
      </c>
      <c r="F89" s="736" t="s">
        <v>15739</v>
      </c>
      <c r="G89" s="736"/>
    </row>
    <row r="90">
      <c r="A90" s="7" t="s">
        <v>889</v>
      </c>
      <c r="B90" s="7" t="s">
        <v>63</v>
      </c>
      <c r="C90" s="7" t="s">
        <v>15737</v>
      </c>
      <c r="D90" s="7" t="s">
        <v>15740</v>
      </c>
      <c r="E90" s="7" t="s">
        <v>15741</v>
      </c>
      <c r="F90" s="736" t="s">
        <v>15742</v>
      </c>
      <c r="G90" s="736"/>
    </row>
    <row r="91">
      <c r="A91" s="7" t="s">
        <v>2770</v>
      </c>
      <c r="B91" s="7" t="s">
        <v>70</v>
      </c>
      <c r="C91" s="7" t="s">
        <v>15740</v>
      </c>
      <c r="D91" s="7" t="s">
        <v>15743</v>
      </c>
      <c r="E91" s="7" t="s">
        <v>15744</v>
      </c>
      <c r="F91" s="736" t="s">
        <v>15745</v>
      </c>
      <c r="G91" s="736"/>
    </row>
    <row r="92">
      <c r="A92" s="7" t="s">
        <v>2782</v>
      </c>
      <c r="B92" s="7" t="s">
        <v>76</v>
      </c>
      <c r="C92" s="7" t="s">
        <v>15743</v>
      </c>
      <c r="D92" s="7" t="s">
        <v>15746</v>
      </c>
      <c r="E92" s="7" t="s">
        <v>15747</v>
      </c>
      <c r="F92" s="736" t="s">
        <v>15748</v>
      </c>
      <c r="G92" s="736"/>
    </row>
    <row r="93">
      <c r="A93" s="7" t="s">
        <v>2784</v>
      </c>
      <c r="B93" s="7" t="s">
        <v>83</v>
      </c>
      <c r="C93" s="7" t="s">
        <v>15746</v>
      </c>
      <c r="D93" s="7" t="s">
        <v>15749</v>
      </c>
      <c r="E93" s="7" t="s">
        <v>15750</v>
      </c>
      <c r="F93" s="736" t="s">
        <v>15751</v>
      </c>
      <c r="G93" s="736"/>
    </row>
    <row r="94">
      <c r="A94" s="7" t="s">
        <v>2785</v>
      </c>
      <c r="B94" s="7" t="s">
        <v>90</v>
      </c>
      <c r="C94" s="7" t="s">
        <v>15749</v>
      </c>
      <c r="D94" s="7" t="s">
        <v>15752</v>
      </c>
      <c r="E94" s="7" t="s">
        <v>15753</v>
      </c>
      <c r="F94" s="736" t="s">
        <v>15754</v>
      </c>
      <c r="G94" s="736"/>
    </row>
    <row r="95">
      <c r="A95" s="7" t="s">
        <v>2786</v>
      </c>
      <c r="B95" s="7" t="s">
        <v>97</v>
      </c>
      <c r="C95" s="7" t="s">
        <v>15752</v>
      </c>
      <c r="D95" s="7" t="s">
        <v>15755</v>
      </c>
      <c r="E95" s="7" t="s">
        <v>15756</v>
      </c>
      <c r="F95" s="736" t="s">
        <v>15757</v>
      </c>
      <c r="G95" s="736"/>
    </row>
    <row r="96">
      <c r="A96" s="7" t="s">
        <v>1025</v>
      </c>
      <c r="B96" s="7" t="s">
        <v>104</v>
      </c>
      <c r="C96" s="7" t="s">
        <v>15755</v>
      </c>
      <c r="D96" s="7" t="s">
        <v>15758</v>
      </c>
      <c r="E96" s="7" t="s">
        <v>15759</v>
      </c>
      <c r="F96" s="736" t="s">
        <v>15760</v>
      </c>
      <c r="G96" s="736"/>
    </row>
    <row r="97">
      <c r="A97" s="7" t="s">
        <v>2788</v>
      </c>
      <c r="B97" s="7" t="s">
        <v>111</v>
      </c>
      <c r="C97" s="7" t="s">
        <v>15758</v>
      </c>
      <c r="D97" s="7" t="s">
        <v>15761</v>
      </c>
      <c r="E97" s="7" t="s">
        <v>15762</v>
      </c>
      <c r="F97" s="736" t="s">
        <v>15763</v>
      </c>
      <c r="G97" s="736"/>
    </row>
    <row r="98">
      <c r="A98" s="7" t="s">
        <v>2790</v>
      </c>
      <c r="B98" s="7" t="s">
        <v>124</v>
      </c>
      <c r="C98" s="7" t="s">
        <v>15761</v>
      </c>
      <c r="D98" s="7" t="s">
        <v>15764</v>
      </c>
      <c r="E98" s="7" t="s">
        <v>15765</v>
      </c>
      <c r="F98" s="736" t="s">
        <v>15766</v>
      </c>
      <c r="G98" s="736"/>
    </row>
    <row r="99">
      <c r="A99" s="7" t="s">
        <v>2792</v>
      </c>
      <c r="B99" s="7" t="s">
        <v>131</v>
      </c>
      <c r="C99" s="7" t="s">
        <v>15764</v>
      </c>
      <c r="D99" s="7" t="s">
        <v>15767</v>
      </c>
      <c r="E99" s="7" t="s">
        <v>11035</v>
      </c>
      <c r="F99" s="736" t="s">
        <v>15768</v>
      </c>
      <c r="G99" s="736"/>
    </row>
    <row r="100">
      <c r="A100" s="7" t="s">
        <v>854</v>
      </c>
      <c r="B100" s="7" t="s">
        <v>138</v>
      </c>
      <c r="C100" s="7" t="s">
        <v>15767</v>
      </c>
      <c r="D100" s="7" t="s">
        <v>15769</v>
      </c>
      <c r="E100" s="7" t="s">
        <v>15770</v>
      </c>
      <c r="F100" s="736" t="s">
        <v>15771</v>
      </c>
      <c r="G100" s="736"/>
    </row>
    <row r="101">
      <c r="A101" s="7" t="s">
        <v>2795</v>
      </c>
      <c r="B101" s="7" t="s">
        <v>145</v>
      </c>
      <c r="C101" s="7" t="s">
        <v>15769</v>
      </c>
      <c r="D101" s="7" t="s">
        <v>15772</v>
      </c>
      <c r="E101" s="7" t="s">
        <v>15773</v>
      </c>
      <c r="F101" s="736" t="s">
        <v>15774</v>
      </c>
      <c r="G101" s="736"/>
    </row>
    <row r="102">
      <c r="A102" s="7" t="s">
        <v>2955</v>
      </c>
      <c r="B102" s="7" t="s">
        <v>118</v>
      </c>
      <c r="C102" s="7" t="s">
        <v>15772</v>
      </c>
      <c r="D102" s="7" t="s">
        <v>15775</v>
      </c>
      <c r="E102" s="7" t="s">
        <v>15776</v>
      </c>
      <c r="F102" s="736" t="s">
        <v>15777</v>
      </c>
      <c r="G102" s="736"/>
    </row>
    <row r="103">
      <c r="A103" s="7" t="s">
        <v>2956</v>
      </c>
      <c r="B103" s="7" t="s">
        <v>620</v>
      </c>
      <c r="C103" s="7" t="s">
        <v>15775</v>
      </c>
      <c r="D103" s="7" t="s">
        <v>15778</v>
      </c>
      <c r="E103" s="7" t="s">
        <v>15779</v>
      </c>
      <c r="F103" s="736" t="s">
        <v>15780</v>
      </c>
      <c r="G103" s="736"/>
    </row>
    <row r="104">
      <c r="A104" s="7" t="s">
        <v>691</v>
      </c>
      <c r="B104" s="7" t="s">
        <v>626</v>
      </c>
      <c r="C104" s="7" t="s">
        <v>15778</v>
      </c>
      <c r="D104" s="7" t="s">
        <v>15781</v>
      </c>
      <c r="E104" s="7" t="s">
        <v>15782</v>
      </c>
      <c r="F104" s="736" t="s">
        <v>15783</v>
      </c>
      <c r="G104" s="736"/>
    </row>
    <row r="105">
      <c r="A105" s="7" t="s">
        <v>2958</v>
      </c>
      <c r="B105" s="7" t="s">
        <v>631</v>
      </c>
      <c r="C105" s="7" t="s">
        <v>15781</v>
      </c>
      <c r="D105" s="7" t="s">
        <v>15784</v>
      </c>
      <c r="E105" s="7" t="s">
        <v>15785</v>
      </c>
      <c r="F105" s="736" t="s">
        <v>15786</v>
      </c>
      <c r="G105" s="736"/>
    </row>
    <row r="106">
      <c r="A106" s="7" t="s">
        <v>2960</v>
      </c>
      <c r="B106" s="7" t="s">
        <v>637</v>
      </c>
      <c r="C106" s="7" t="s">
        <v>15784</v>
      </c>
      <c r="D106" s="7" t="s">
        <v>15787</v>
      </c>
      <c r="E106" s="7" t="s">
        <v>15788</v>
      </c>
      <c r="F106" s="736" t="s">
        <v>15789</v>
      </c>
      <c r="G106" s="736"/>
    </row>
    <row r="107">
      <c r="A107" s="7" t="s">
        <v>2961</v>
      </c>
      <c r="B107" s="7" t="s">
        <v>643</v>
      </c>
      <c r="C107" s="7" t="s">
        <v>15787</v>
      </c>
      <c r="D107" s="7" t="s">
        <v>15790</v>
      </c>
      <c r="E107" s="7" t="s">
        <v>15791</v>
      </c>
      <c r="F107" s="736" t="s">
        <v>15792</v>
      </c>
      <c r="G107" s="736"/>
    </row>
    <row r="108">
      <c r="A108" s="7" t="s">
        <v>2963</v>
      </c>
      <c r="B108" s="7" t="s">
        <v>649</v>
      </c>
      <c r="C108" s="7" t="s">
        <v>15790</v>
      </c>
      <c r="D108" s="7" t="s">
        <v>15793</v>
      </c>
      <c r="E108" s="7" t="s">
        <v>15794</v>
      </c>
      <c r="F108" s="736" t="s">
        <v>15795</v>
      </c>
      <c r="G108" s="736"/>
    </row>
    <row r="109">
      <c r="A109" s="7" t="s">
        <v>2964</v>
      </c>
      <c r="B109" s="7" t="s">
        <v>655</v>
      </c>
      <c r="C109" s="7" t="s">
        <v>15793</v>
      </c>
      <c r="D109" s="7" t="s">
        <v>15796</v>
      </c>
      <c r="E109" s="7" t="s">
        <v>15797</v>
      </c>
      <c r="F109" s="736" t="s">
        <v>15798</v>
      </c>
      <c r="G109" s="736"/>
    </row>
    <row r="110">
      <c r="A110" s="7" t="s">
        <v>693</v>
      </c>
      <c r="B110" s="7" t="s">
        <v>662</v>
      </c>
      <c r="C110" s="7" t="s">
        <v>15796</v>
      </c>
      <c r="D110" s="7" t="s">
        <v>15799</v>
      </c>
      <c r="E110" s="7" t="s">
        <v>15800</v>
      </c>
      <c r="F110" s="736" t="s">
        <v>15801</v>
      </c>
      <c r="G110" s="736"/>
    </row>
    <row r="111">
      <c r="A111" s="7" t="s">
        <v>2967</v>
      </c>
      <c r="B111" s="7" t="s">
        <v>668</v>
      </c>
      <c r="C111" s="7" t="s">
        <v>15799</v>
      </c>
      <c r="D111" s="7" t="s">
        <v>15802</v>
      </c>
      <c r="E111" s="7" t="s">
        <v>11048</v>
      </c>
      <c r="F111" s="736" t="s">
        <v>15803</v>
      </c>
      <c r="G111" s="736"/>
    </row>
    <row r="112">
      <c r="A112" s="7" t="s">
        <v>2977</v>
      </c>
      <c r="B112" s="7" t="s">
        <v>671</v>
      </c>
      <c r="C112" s="7" t="s">
        <v>15802</v>
      </c>
      <c r="D112" s="7" t="s">
        <v>15804</v>
      </c>
      <c r="E112" s="7" t="s">
        <v>15805</v>
      </c>
      <c r="F112" s="736" t="s">
        <v>15806</v>
      </c>
      <c r="G112" s="736"/>
    </row>
    <row r="113">
      <c r="A113" s="7" t="s">
        <v>2978</v>
      </c>
      <c r="B113" s="7" t="s">
        <v>2724</v>
      </c>
      <c r="C113" s="7" t="s">
        <v>15804</v>
      </c>
      <c r="D113" s="7" t="s">
        <v>15807</v>
      </c>
      <c r="E113" s="7" t="s">
        <v>15808</v>
      </c>
      <c r="F113" s="736" t="s">
        <v>15809</v>
      </c>
      <c r="G113" s="736"/>
    </row>
    <row r="114">
      <c r="A114" s="7" t="s">
        <v>2980</v>
      </c>
      <c r="B114" s="7" t="s">
        <v>2725</v>
      </c>
      <c r="C114" s="7" t="s">
        <v>15807</v>
      </c>
      <c r="D114" s="7" t="s">
        <v>15810</v>
      </c>
      <c r="E114" s="7" t="s">
        <v>15811</v>
      </c>
      <c r="F114" s="736" t="s">
        <v>15812</v>
      </c>
      <c r="G114" s="736"/>
    </row>
    <row r="115">
      <c r="A115" s="7" t="s">
        <v>2981</v>
      </c>
      <c r="B115" s="7" t="s">
        <v>2726</v>
      </c>
      <c r="C115" s="7" t="s">
        <v>15810</v>
      </c>
      <c r="D115" s="7" t="s">
        <v>15813</v>
      </c>
      <c r="E115" s="7" t="s">
        <v>10994</v>
      </c>
      <c r="F115" s="736" t="s">
        <v>15814</v>
      </c>
      <c r="G115" s="736"/>
    </row>
    <row r="116">
      <c r="A116" s="7" t="s">
        <v>2982</v>
      </c>
      <c r="B116" s="7" t="s">
        <v>759</v>
      </c>
      <c r="C116" s="7" t="s">
        <v>15813</v>
      </c>
      <c r="D116" s="7" t="s">
        <v>15815</v>
      </c>
      <c r="E116" s="7" t="s">
        <v>15816</v>
      </c>
      <c r="F116" s="736" t="s">
        <v>15817</v>
      </c>
      <c r="G116" s="736"/>
    </row>
    <row r="117">
      <c r="A117" s="7" t="s">
        <v>2983</v>
      </c>
      <c r="B117" s="7" t="s">
        <v>2729</v>
      </c>
      <c r="C117" s="7" t="s">
        <v>15815</v>
      </c>
      <c r="D117" s="7" t="s">
        <v>15818</v>
      </c>
      <c r="E117" s="7" t="s">
        <v>15819</v>
      </c>
      <c r="F117" s="736" t="s">
        <v>15820</v>
      </c>
      <c r="G117" s="736"/>
    </row>
    <row r="118">
      <c r="A118" s="7" t="s">
        <v>2985</v>
      </c>
      <c r="B118" s="7" t="s">
        <v>2731</v>
      </c>
      <c r="C118" s="7" t="s">
        <v>15818</v>
      </c>
      <c r="D118" s="7" t="s">
        <v>15821</v>
      </c>
      <c r="E118" s="7" t="s">
        <v>15822</v>
      </c>
      <c r="F118" s="736" t="s">
        <v>15823</v>
      </c>
      <c r="G118" s="736"/>
    </row>
    <row r="119">
      <c r="A119" s="7" t="s">
        <v>697</v>
      </c>
      <c r="B119" s="7" t="s">
        <v>2733</v>
      </c>
      <c r="C119" s="7" t="s">
        <v>15821</v>
      </c>
      <c r="D119" s="7" t="s">
        <v>15824</v>
      </c>
      <c r="E119" s="7" t="s">
        <v>15825</v>
      </c>
      <c r="F119" s="736" t="s">
        <v>15826</v>
      </c>
      <c r="G119" s="736"/>
    </row>
    <row r="120">
      <c r="A120" s="7" t="s">
        <v>2989</v>
      </c>
      <c r="B120" s="7" t="s">
        <v>1039</v>
      </c>
      <c r="C120" s="7" t="s">
        <v>15824</v>
      </c>
      <c r="D120" s="7" t="s">
        <v>15827</v>
      </c>
      <c r="E120" s="7" t="s">
        <v>15828</v>
      </c>
      <c r="F120" s="736" t="s">
        <v>15829</v>
      </c>
      <c r="G120" s="736"/>
    </row>
    <row r="121">
      <c r="A121" s="7" t="s">
        <v>2991</v>
      </c>
      <c r="B121" s="7" t="s">
        <v>2737</v>
      </c>
      <c r="C121" s="7" t="s">
        <v>15827</v>
      </c>
      <c r="D121" s="7" t="s">
        <v>15830</v>
      </c>
      <c r="E121" s="7" t="s">
        <v>15831</v>
      </c>
      <c r="F121" s="736" t="s">
        <v>15832</v>
      </c>
      <c r="G121" s="736"/>
    </row>
    <row r="122">
      <c r="A122" s="7" t="s">
        <v>3005</v>
      </c>
      <c r="B122" s="7" t="s">
        <v>2739</v>
      </c>
      <c r="C122" s="7" t="s">
        <v>15830</v>
      </c>
      <c r="D122" s="7" t="s">
        <v>15833</v>
      </c>
      <c r="E122" s="7" t="s">
        <v>15834</v>
      </c>
      <c r="F122" s="736" t="s">
        <v>15835</v>
      </c>
      <c r="G122" s="736"/>
    </row>
    <row r="123">
      <c r="A123" s="7" t="s">
        <v>3006</v>
      </c>
      <c r="B123" s="7" t="s">
        <v>2741</v>
      </c>
      <c r="C123" s="7" t="s">
        <v>15833</v>
      </c>
      <c r="D123" s="7" t="s">
        <v>15836</v>
      </c>
      <c r="E123" s="7" t="s">
        <v>15837</v>
      </c>
      <c r="F123" s="736" t="s">
        <v>15838</v>
      </c>
      <c r="G123" s="736"/>
    </row>
    <row r="124">
      <c r="A124" s="7" t="s">
        <v>3008</v>
      </c>
      <c r="B124" s="7" t="s">
        <v>720</v>
      </c>
      <c r="C124" s="7" t="s">
        <v>15836</v>
      </c>
      <c r="D124" s="7" t="s">
        <v>15839</v>
      </c>
      <c r="E124" s="7" t="s">
        <v>15831</v>
      </c>
      <c r="F124" s="736" t="s">
        <v>15840</v>
      </c>
      <c r="G124" s="736"/>
    </row>
    <row r="125">
      <c r="A125" s="7" t="s">
        <v>701</v>
      </c>
      <c r="B125" s="7" t="s">
        <v>2745</v>
      </c>
      <c r="C125" s="7" t="s">
        <v>15839</v>
      </c>
      <c r="D125" s="7" t="s">
        <v>15841</v>
      </c>
      <c r="E125" s="7" t="s">
        <v>15842</v>
      </c>
      <c r="F125" s="736" t="s">
        <v>15843</v>
      </c>
      <c r="G125" s="736"/>
    </row>
    <row r="126">
      <c r="A126" s="7" t="s">
        <v>3013</v>
      </c>
      <c r="B126" s="7" t="s">
        <v>2748</v>
      </c>
      <c r="C126" s="7" t="s">
        <v>15841</v>
      </c>
      <c r="D126" s="7" t="s">
        <v>15844</v>
      </c>
      <c r="E126" s="7" t="s">
        <v>15845</v>
      </c>
      <c r="F126" s="736" t="s">
        <v>15846</v>
      </c>
      <c r="G126" s="736"/>
    </row>
    <row r="127">
      <c r="A127" s="7" t="s">
        <v>3015</v>
      </c>
      <c r="B127" s="7" t="s">
        <v>2750</v>
      </c>
      <c r="C127" s="7" t="s">
        <v>15844</v>
      </c>
      <c r="D127" s="7" t="s">
        <v>15847</v>
      </c>
      <c r="E127" s="7" t="s">
        <v>15848</v>
      </c>
      <c r="F127" s="736" t="s">
        <v>15849</v>
      </c>
      <c r="G127" s="736"/>
    </row>
    <row r="128">
      <c r="A128" s="7" t="s">
        <v>3016</v>
      </c>
      <c r="B128" s="7" t="s">
        <v>756</v>
      </c>
      <c r="C128" s="7" t="s">
        <v>15847</v>
      </c>
      <c r="D128" s="7" t="s">
        <v>15850</v>
      </c>
      <c r="E128" s="7" t="s">
        <v>15714</v>
      </c>
      <c r="F128" s="736" t="s">
        <v>15851</v>
      </c>
      <c r="G128" s="736"/>
    </row>
    <row r="129">
      <c r="A129" s="7" t="s">
        <v>3018</v>
      </c>
      <c r="B129" s="7" t="s">
        <v>2754</v>
      </c>
      <c r="C129" s="7" t="s">
        <v>15850</v>
      </c>
      <c r="D129" s="7" t="s">
        <v>15852</v>
      </c>
      <c r="E129" s="7" t="s">
        <v>15708</v>
      </c>
      <c r="F129" s="736" t="s">
        <v>15853</v>
      </c>
      <c r="G129" s="736"/>
    </row>
    <row r="130">
      <c r="A130" s="7" t="s">
        <v>3020</v>
      </c>
      <c r="B130" s="7" t="s">
        <v>2756</v>
      </c>
      <c r="C130" s="7" t="s">
        <v>15852</v>
      </c>
      <c r="D130" s="7" t="s">
        <v>15854</v>
      </c>
      <c r="E130" s="7" t="s">
        <v>15855</v>
      </c>
      <c r="F130" s="736" t="s">
        <v>15856</v>
      </c>
      <c r="G130" s="736"/>
    </row>
    <row r="131">
      <c r="A131" s="7" t="s">
        <v>703</v>
      </c>
      <c r="B131" s="7" t="s">
        <v>2757</v>
      </c>
      <c r="C131" s="7" t="s">
        <v>15854</v>
      </c>
      <c r="D131" s="7" t="s">
        <v>15857</v>
      </c>
      <c r="E131" s="7" t="s">
        <v>15858</v>
      </c>
      <c r="F131" s="736" t="s">
        <v>15859</v>
      </c>
      <c r="G131" s="736"/>
    </row>
    <row r="132">
      <c r="A132" s="7" t="s">
        <v>705</v>
      </c>
      <c r="B132" s="7" t="s">
        <v>871</v>
      </c>
      <c r="C132" s="7" t="s">
        <v>15857</v>
      </c>
      <c r="D132" s="7" t="s">
        <v>15860</v>
      </c>
      <c r="E132" s="7" t="s">
        <v>15566</v>
      </c>
      <c r="F132" s="736" t="s">
        <v>15861</v>
      </c>
      <c r="G132" s="736"/>
    </row>
    <row r="133">
      <c r="A133" s="7" t="s">
        <v>3034</v>
      </c>
      <c r="B133" s="7" t="s">
        <v>2761</v>
      </c>
      <c r="C133" s="7" t="s">
        <v>15860</v>
      </c>
      <c r="D133" s="7" t="s">
        <v>15862</v>
      </c>
      <c r="E133" s="7" t="s">
        <v>15863</v>
      </c>
      <c r="F133" s="736" t="s">
        <v>15864</v>
      </c>
      <c r="G133" s="736"/>
    </row>
    <row r="134">
      <c r="A134" s="7" t="s">
        <v>3036</v>
      </c>
      <c r="B134" s="7" t="s">
        <v>2763</v>
      </c>
      <c r="C134" s="7" t="s">
        <v>15862</v>
      </c>
      <c r="D134" s="7" t="s">
        <v>15865</v>
      </c>
      <c r="E134" s="7" t="s">
        <v>15866</v>
      </c>
      <c r="F134" s="736" t="s">
        <v>15867</v>
      </c>
      <c r="G134" s="736"/>
    </row>
    <row r="135">
      <c r="A135" s="7" t="s">
        <v>3038</v>
      </c>
      <c r="B135" s="7" t="s">
        <v>2765</v>
      </c>
      <c r="C135" s="7" t="s">
        <v>15865</v>
      </c>
      <c r="D135" s="7" t="s">
        <v>15868</v>
      </c>
      <c r="E135" s="7" t="s">
        <v>15869</v>
      </c>
      <c r="F135" s="736" t="s">
        <v>15870</v>
      </c>
      <c r="G135" s="736"/>
    </row>
    <row r="136">
      <c r="A136" s="7" t="s">
        <v>3040</v>
      </c>
      <c r="B136" s="7" t="s">
        <v>2767</v>
      </c>
      <c r="C136" s="7" t="s">
        <v>15868</v>
      </c>
      <c r="D136" s="7" t="s">
        <v>15871</v>
      </c>
      <c r="E136" s="7" t="s">
        <v>15872</v>
      </c>
      <c r="F136" s="736" t="s">
        <v>15873</v>
      </c>
      <c r="G136" s="736"/>
    </row>
    <row r="137">
      <c r="A137" s="7" t="s">
        <v>3044</v>
      </c>
      <c r="B137" s="7" t="s">
        <v>2768</v>
      </c>
      <c r="C137" s="7" t="s">
        <v>15871</v>
      </c>
      <c r="D137" s="7" t="s">
        <v>15874</v>
      </c>
      <c r="E137" s="7" t="s">
        <v>15875</v>
      </c>
      <c r="F137" s="736" t="s">
        <v>15876</v>
      </c>
      <c r="G137" s="736"/>
    </row>
    <row r="138">
      <c r="A138" s="7" t="s">
        <v>3046</v>
      </c>
      <c r="B138" s="7" t="s">
        <v>889</v>
      </c>
      <c r="C138" s="7" t="s">
        <v>15874</v>
      </c>
      <c r="D138" s="7" t="s">
        <v>15877</v>
      </c>
      <c r="E138" s="7" t="s">
        <v>15878</v>
      </c>
      <c r="F138" s="736" t="s">
        <v>15879</v>
      </c>
      <c r="G138" s="736"/>
    </row>
    <row r="139">
      <c r="A139" s="7" t="s">
        <v>3048</v>
      </c>
      <c r="B139" s="7" t="s">
        <v>2770</v>
      </c>
      <c r="C139" s="7" t="s">
        <v>15877</v>
      </c>
      <c r="D139" s="7" t="s">
        <v>15880</v>
      </c>
      <c r="E139" s="7" t="s">
        <v>15881</v>
      </c>
      <c r="F139" s="736" t="s">
        <v>15882</v>
      </c>
      <c r="G139" s="736"/>
    </row>
    <row r="140">
      <c r="A140" s="7" t="s">
        <v>708</v>
      </c>
      <c r="B140" s="7" t="s">
        <v>2772</v>
      </c>
      <c r="C140" s="7" t="s">
        <v>15880</v>
      </c>
      <c r="D140" s="7" t="s">
        <v>15883</v>
      </c>
      <c r="E140" s="7" t="s">
        <v>15884</v>
      </c>
      <c r="F140" s="736" t="s">
        <v>15885</v>
      </c>
      <c r="G140" s="736"/>
    </row>
    <row r="141">
      <c r="A141" s="7" t="s">
        <v>3052</v>
      </c>
      <c r="B141" s="7" t="s">
        <v>2774</v>
      </c>
      <c r="C141" s="7" t="s">
        <v>15883</v>
      </c>
      <c r="D141" s="7" t="s">
        <v>15886</v>
      </c>
      <c r="E141" s="7" t="s">
        <v>15887</v>
      </c>
      <c r="F141" s="736" t="s">
        <v>15888</v>
      </c>
      <c r="G141" s="736"/>
    </row>
    <row r="142">
      <c r="A142" s="7" t="s">
        <v>3065</v>
      </c>
      <c r="B142" s="7" t="s">
        <v>2776</v>
      </c>
      <c r="C142" s="7" t="s">
        <v>15886</v>
      </c>
      <c r="D142" s="7" t="s">
        <v>15889</v>
      </c>
      <c r="E142" s="7" t="s">
        <v>15890</v>
      </c>
      <c r="F142" s="736" t="s">
        <v>15891</v>
      </c>
      <c r="G142" s="736"/>
    </row>
    <row r="143">
      <c r="A143" s="7" t="s">
        <v>3067</v>
      </c>
      <c r="B143" s="7" t="s">
        <v>876</v>
      </c>
      <c r="C143" s="7" t="s">
        <v>15889</v>
      </c>
      <c r="D143" s="7" t="s">
        <v>15892</v>
      </c>
      <c r="E143" s="7" t="s">
        <v>15893</v>
      </c>
      <c r="F143" s="736" t="s">
        <v>15894</v>
      </c>
      <c r="G143" s="736"/>
    </row>
    <row r="144">
      <c r="A144" s="7" t="s">
        <v>3068</v>
      </c>
      <c r="B144" s="7" t="s">
        <v>2778</v>
      </c>
      <c r="C144" s="7" t="s">
        <v>15892</v>
      </c>
      <c r="D144" s="7" t="s">
        <v>15895</v>
      </c>
      <c r="E144" s="7" t="s">
        <v>11048</v>
      </c>
      <c r="F144" s="736" t="s">
        <v>15896</v>
      </c>
      <c r="G144" s="736"/>
    </row>
    <row r="145">
      <c r="A145" s="7" t="s">
        <v>3069</v>
      </c>
      <c r="B145" s="7" t="s">
        <v>2780</v>
      </c>
      <c r="C145" s="7" t="s">
        <v>15895</v>
      </c>
      <c r="D145" s="7" t="s">
        <v>15897</v>
      </c>
      <c r="E145" s="7" t="s">
        <v>15898</v>
      </c>
      <c r="F145" s="736" t="s">
        <v>15899</v>
      </c>
      <c r="G145" s="736"/>
    </row>
    <row r="146">
      <c r="A146" s="7" t="s">
        <v>3070</v>
      </c>
      <c r="B146" s="7" t="s">
        <v>2782</v>
      </c>
      <c r="C146" s="7" t="s">
        <v>15897</v>
      </c>
      <c r="D146" s="7" t="s">
        <v>15900</v>
      </c>
      <c r="E146" s="7" t="s">
        <v>15901</v>
      </c>
      <c r="F146" s="736" t="s">
        <v>15902</v>
      </c>
      <c r="G146" s="736"/>
    </row>
    <row r="147">
      <c r="A147" s="7" t="s">
        <v>3071</v>
      </c>
      <c r="B147" s="7" t="s">
        <v>2784</v>
      </c>
      <c r="C147" s="7" t="s">
        <v>15900</v>
      </c>
      <c r="D147" s="7" t="s">
        <v>15903</v>
      </c>
      <c r="E147" s="7" t="s">
        <v>15904</v>
      </c>
      <c r="F147" s="736" t="s">
        <v>15905</v>
      </c>
      <c r="G147" s="736"/>
    </row>
    <row r="148">
      <c r="A148" s="7" t="s">
        <v>3072</v>
      </c>
      <c r="B148" s="7" t="s">
        <v>2785</v>
      </c>
      <c r="C148" s="7" t="s">
        <v>15903</v>
      </c>
      <c r="D148" s="7" t="s">
        <v>15906</v>
      </c>
      <c r="E148" s="7" t="s">
        <v>15907</v>
      </c>
      <c r="F148" s="736" t="s">
        <v>15908</v>
      </c>
      <c r="G148" s="736"/>
    </row>
    <row r="149">
      <c r="A149" s="7" t="s">
        <v>710</v>
      </c>
      <c r="B149" s="7" t="s">
        <v>2786</v>
      </c>
      <c r="C149" s="7" t="s">
        <v>15906</v>
      </c>
      <c r="D149" s="7" t="s">
        <v>15909</v>
      </c>
      <c r="E149" s="7" t="s">
        <v>15910</v>
      </c>
      <c r="F149" s="736" t="s">
        <v>15911</v>
      </c>
      <c r="G149" s="736"/>
    </row>
    <row r="150">
      <c r="A150" s="7" t="s">
        <v>3076</v>
      </c>
      <c r="B150" s="7" t="s">
        <v>1025</v>
      </c>
      <c r="C150" s="7" t="s">
        <v>15909</v>
      </c>
      <c r="D150" s="7" t="s">
        <v>15912</v>
      </c>
      <c r="E150" s="7" t="s">
        <v>15913</v>
      </c>
      <c r="F150" s="736" t="s">
        <v>15914</v>
      </c>
      <c r="G150" s="736"/>
    </row>
    <row r="151">
      <c r="A151" s="7" t="s">
        <v>3078</v>
      </c>
      <c r="B151" s="7" t="s">
        <v>2788</v>
      </c>
      <c r="C151" s="7" t="s">
        <v>15912</v>
      </c>
      <c r="D151" s="7" t="s">
        <v>15915</v>
      </c>
      <c r="E151" s="7" t="s">
        <v>15916</v>
      </c>
      <c r="F151" s="736" t="s">
        <v>15917</v>
      </c>
      <c r="G151" s="736"/>
    </row>
    <row r="152">
      <c r="A152" s="7" t="s">
        <v>3087</v>
      </c>
      <c r="B152" s="7" t="s">
        <v>2790</v>
      </c>
      <c r="C152" s="7" t="s">
        <v>15915</v>
      </c>
      <c r="D152" s="7" t="s">
        <v>15918</v>
      </c>
      <c r="E152" s="7" t="s">
        <v>15919</v>
      </c>
      <c r="F152" s="736" t="s">
        <v>15920</v>
      </c>
      <c r="G152" s="736"/>
    </row>
    <row r="153">
      <c r="A153" s="7" t="s">
        <v>3089</v>
      </c>
      <c r="B153" s="7" t="s">
        <v>2792</v>
      </c>
      <c r="C153" s="7" t="s">
        <v>15918</v>
      </c>
      <c r="D153" s="7" t="s">
        <v>15921</v>
      </c>
      <c r="E153" s="7" t="s">
        <v>15922</v>
      </c>
      <c r="F153" s="736" t="s">
        <v>15923</v>
      </c>
      <c r="G153" s="736"/>
    </row>
    <row r="154">
      <c r="A154" s="7" t="s">
        <v>3090</v>
      </c>
      <c r="B154" s="7" t="s">
        <v>854</v>
      </c>
      <c r="C154" s="7" t="s">
        <v>15921</v>
      </c>
      <c r="D154" s="7" t="s">
        <v>15924</v>
      </c>
      <c r="E154" s="7" t="s">
        <v>15925</v>
      </c>
      <c r="F154" s="736" t="s">
        <v>15926</v>
      </c>
      <c r="G154" s="736"/>
    </row>
    <row r="155">
      <c r="A155" s="7" t="s">
        <v>3091</v>
      </c>
      <c r="B155" s="7" t="s">
        <v>2795</v>
      </c>
      <c r="C155" s="7" t="s">
        <v>15924</v>
      </c>
      <c r="D155" s="7" t="s">
        <v>15927</v>
      </c>
      <c r="E155" s="7" t="s">
        <v>15928</v>
      </c>
      <c r="F155" s="736" t="s">
        <v>15929</v>
      </c>
      <c r="G155" s="736"/>
    </row>
    <row r="156">
      <c r="A156" s="7" t="s">
        <v>3095</v>
      </c>
      <c r="B156" s="7" t="s">
        <v>2797</v>
      </c>
      <c r="C156" s="7" t="s">
        <v>15927</v>
      </c>
      <c r="D156" s="7" t="s">
        <v>15930</v>
      </c>
      <c r="E156" s="7" t="s">
        <v>15890</v>
      </c>
      <c r="F156" s="736" t="s">
        <v>15931</v>
      </c>
      <c r="G156" s="736"/>
    </row>
    <row r="157">
      <c r="A157" s="7" t="s">
        <v>3096</v>
      </c>
      <c r="B157" s="7" t="s">
        <v>2799</v>
      </c>
      <c r="C157" s="7" t="s">
        <v>15930</v>
      </c>
      <c r="D157" s="7" t="s">
        <v>15932</v>
      </c>
      <c r="E157" s="7" t="s">
        <v>15933</v>
      </c>
      <c r="F157" s="736" t="s">
        <v>15934</v>
      </c>
      <c r="G157" s="736"/>
    </row>
    <row r="158">
      <c r="A158" s="7" t="s">
        <v>3097</v>
      </c>
      <c r="B158" s="7" t="s">
        <v>789</v>
      </c>
      <c r="C158" s="7" t="s">
        <v>15932</v>
      </c>
      <c r="D158" s="7" t="s">
        <v>15935</v>
      </c>
      <c r="E158" s="7" t="s">
        <v>15936</v>
      </c>
      <c r="F158" s="736" t="s">
        <v>15937</v>
      </c>
      <c r="G158" s="736"/>
    </row>
    <row r="159">
      <c r="A159" s="7" t="s">
        <v>713</v>
      </c>
      <c r="B159" s="7" t="s">
        <v>2802</v>
      </c>
      <c r="C159" s="7" t="s">
        <v>15935</v>
      </c>
      <c r="D159" s="7" t="s">
        <v>15938</v>
      </c>
      <c r="E159" s="7" t="s">
        <v>15939</v>
      </c>
      <c r="F159" s="736" t="s">
        <v>15940</v>
      </c>
      <c r="G159" s="736"/>
    </row>
    <row r="160">
      <c r="A160" s="7" t="s">
        <v>3101</v>
      </c>
      <c r="B160" s="7" t="s">
        <v>2804</v>
      </c>
      <c r="C160" s="7" t="s">
        <v>15938</v>
      </c>
      <c r="D160" s="7" t="s">
        <v>15941</v>
      </c>
      <c r="E160" s="7" t="s">
        <v>15942</v>
      </c>
      <c r="F160" s="736" t="s">
        <v>15943</v>
      </c>
      <c r="G160" s="736"/>
    </row>
    <row r="161">
      <c r="A161" s="7" t="s">
        <v>3102</v>
      </c>
      <c r="B161" s="7" t="s">
        <v>2806</v>
      </c>
      <c r="C161" s="7" t="s">
        <v>15941</v>
      </c>
      <c r="D161" s="7" t="s">
        <v>15944</v>
      </c>
      <c r="E161" s="7" t="s">
        <v>15945</v>
      </c>
      <c r="F161" s="736" t="s">
        <v>15946</v>
      </c>
      <c r="G161" s="736"/>
    </row>
    <row r="162">
      <c r="A162" s="7" t="s">
        <v>3110</v>
      </c>
      <c r="B162" s="7" t="s">
        <v>1018</v>
      </c>
      <c r="C162" s="7" t="s">
        <v>15944</v>
      </c>
      <c r="D162" s="7" t="s">
        <v>15947</v>
      </c>
      <c r="E162" s="7" t="s">
        <v>15948</v>
      </c>
      <c r="F162" s="736" t="s">
        <v>15949</v>
      </c>
      <c r="G162" s="736"/>
    </row>
    <row r="163">
      <c r="A163" s="7" t="s">
        <v>3111</v>
      </c>
      <c r="B163" s="7" t="s">
        <v>2811</v>
      </c>
      <c r="C163" s="7" t="s">
        <v>15947</v>
      </c>
      <c r="D163" s="7" t="s">
        <v>15950</v>
      </c>
      <c r="E163" s="7" t="s">
        <v>15951</v>
      </c>
      <c r="F163" s="736" t="s">
        <v>15952</v>
      </c>
      <c r="G163" s="736"/>
    </row>
    <row r="164">
      <c r="A164" s="7" t="s">
        <v>3112</v>
      </c>
      <c r="B164" s="7" t="s">
        <v>2814</v>
      </c>
      <c r="C164" s="7" t="s">
        <v>15950</v>
      </c>
      <c r="D164" s="7" t="s">
        <v>15953</v>
      </c>
      <c r="E164" s="7" t="s">
        <v>15954</v>
      </c>
      <c r="F164" s="736" t="s">
        <v>15955</v>
      </c>
      <c r="G164" s="736"/>
    </row>
    <row r="165">
      <c r="A165" s="7" t="s">
        <v>3113</v>
      </c>
      <c r="B165" s="7" t="s">
        <v>2816</v>
      </c>
      <c r="C165" s="7" t="s">
        <v>15953</v>
      </c>
      <c r="D165" s="7" t="s">
        <v>15956</v>
      </c>
      <c r="E165" s="7" t="s">
        <v>15957</v>
      </c>
      <c r="F165" s="736" t="s">
        <v>15958</v>
      </c>
      <c r="G165" s="736"/>
    </row>
    <row r="166">
      <c r="A166" s="7" t="s">
        <v>3115</v>
      </c>
      <c r="B166" s="7" t="s">
        <v>2818</v>
      </c>
      <c r="C166" s="7" t="s">
        <v>15956</v>
      </c>
      <c r="D166" s="7" t="s">
        <v>15959</v>
      </c>
      <c r="E166" s="7" t="s">
        <v>15960</v>
      </c>
      <c r="F166" s="736" t="s">
        <v>15961</v>
      </c>
      <c r="G166" s="736"/>
    </row>
    <row r="167">
      <c r="A167" s="7" t="s">
        <v>862</v>
      </c>
      <c r="B167" s="7" t="s">
        <v>2819</v>
      </c>
      <c r="C167" s="7" t="s">
        <v>15959</v>
      </c>
      <c r="D167" s="7" t="s">
        <v>15962</v>
      </c>
      <c r="E167" s="7" t="s">
        <v>15963</v>
      </c>
      <c r="F167" s="736" t="s">
        <v>15964</v>
      </c>
      <c r="G167" s="736"/>
    </row>
    <row r="168">
      <c r="A168" s="7" t="s">
        <v>3118</v>
      </c>
      <c r="B168" s="7" t="s">
        <v>2820</v>
      </c>
      <c r="C168" s="7" t="s">
        <v>15962</v>
      </c>
      <c r="D168" s="7" t="s">
        <v>15965</v>
      </c>
      <c r="E168" s="7" t="s">
        <v>15690</v>
      </c>
      <c r="F168" s="736" t="s">
        <v>15966</v>
      </c>
      <c r="G168" s="736"/>
    </row>
    <row r="169">
      <c r="A169" s="7" t="s">
        <v>3120</v>
      </c>
      <c r="B169" s="7" t="s">
        <v>2822</v>
      </c>
      <c r="C169" s="7" t="s">
        <v>15965</v>
      </c>
      <c r="D169" s="7" t="s">
        <v>15967</v>
      </c>
      <c r="E169" s="7" t="s">
        <v>15968</v>
      </c>
      <c r="F169" s="736" t="s">
        <v>15969</v>
      </c>
      <c r="G169" s="736"/>
    </row>
    <row r="170">
      <c r="A170" s="7" t="s">
        <v>3122</v>
      </c>
      <c r="B170" s="7" t="s">
        <v>2823</v>
      </c>
      <c r="C170" s="7" t="s">
        <v>15967</v>
      </c>
      <c r="D170" s="7" t="s">
        <v>15970</v>
      </c>
      <c r="E170" s="7" t="s">
        <v>15971</v>
      </c>
      <c r="F170" s="736" t="s">
        <v>15972</v>
      </c>
      <c r="G170" s="736"/>
    </row>
    <row r="171">
      <c r="A171" s="7" t="s">
        <v>850</v>
      </c>
      <c r="B171" s="7" t="s">
        <v>2824</v>
      </c>
      <c r="C171" s="7" t="s">
        <v>15970</v>
      </c>
      <c r="D171" s="7" t="s">
        <v>15973</v>
      </c>
      <c r="E171" s="7" t="s">
        <v>15974</v>
      </c>
      <c r="F171" s="736" t="s">
        <v>15975</v>
      </c>
      <c r="G171" s="736"/>
    </row>
    <row r="172">
      <c r="A172" s="7" t="s">
        <v>3136</v>
      </c>
      <c r="B172" s="7" t="s">
        <v>2825</v>
      </c>
      <c r="C172" s="7" t="s">
        <v>15973</v>
      </c>
      <c r="D172" s="7" t="s">
        <v>15976</v>
      </c>
      <c r="E172" s="7" t="s">
        <v>15977</v>
      </c>
      <c r="F172" s="736" t="s">
        <v>15978</v>
      </c>
      <c r="G172" s="736"/>
    </row>
    <row r="173">
      <c r="A173" s="7" t="s">
        <v>775</v>
      </c>
      <c r="B173" s="7" t="s">
        <v>2826</v>
      </c>
      <c r="C173" s="7" t="s">
        <v>15976</v>
      </c>
      <c r="D173" s="7" t="s">
        <v>15979</v>
      </c>
      <c r="E173" s="7" t="s">
        <v>15642</v>
      </c>
      <c r="F173" s="736" t="s">
        <v>15980</v>
      </c>
      <c r="G173" s="736"/>
    </row>
    <row r="174">
      <c r="A174" s="7" t="s">
        <v>3138</v>
      </c>
      <c r="B174" s="7" t="s">
        <v>2827</v>
      </c>
      <c r="C174" s="7" t="s">
        <v>15979</v>
      </c>
      <c r="D174" s="7" t="s">
        <v>15981</v>
      </c>
      <c r="E174" s="7" t="s">
        <v>15982</v>
      </c>
      <c r="F174" s="736" t="s">
        <v>15983</v>
      </c>
      <c r="G174" s="736"/>
    </row>
    <row r="175">
      <c r="A175" s="7" t="s">
        <v>3141</v>
      </c>
      <c r="B175" s="7" t="s">
        <v>772</v>
      </c>
      <c r="C175" s="7" t="s">
        <v>15981</v>
      </c>
      <c r="D175" s="7" t="s">
        <v>15984</v>
      </c>
      <c r="E175" s="7" t="s">
        <v>15985</v>
      </c>
      <c r="F175" s="736" t="s">
        <v>15986</v>
      </c>
      <c r="G175" s="736"/>
    </row>
    <row r="176">
      <c r="A176" s="7" t="s">
        <v>3144</v>
      </c>
      <c r="B176" s="7" t="s">
        <v>2830</v>
      </c>
      <c r="C176" s="7" t="s">
        <v>15984</v>
      </c>
      <c r="D176" s="7" t="s">
        <v>15987</v>
      </c>
      <c r="E176" s="7" t="s">
        <v>15988</v>
      </c>
      <c r="F176" s="736" t="s">
        <v>15989</v>
      </c>
      <c r="G176" s="736"/>
    </row>
    <row r="177">
      <c r="A177" s="7" t="s">
        <v>3146</v>
      </c>
      <c r="B177" s="7" t="s">
        <v>2832</v>
      </c>
      <c r="C177" s="7" t="s">
        <v>15987</v>
      </c>
      <c r="D177" s="7" t="s">
        <v>15990</v>
      </c>
      <c r="E177" s="7" t="s">
        <v>15991</v>
      </c>
      <c r="F177" s="736" t="s">
        <v>15992</v>
      </c>
      <c r="G177" s="736"/>
    </row>
    <row r="178">
      <c r="A178" s="7" t="s">
        <v>3148</v>
      </c>
      <c r="B178" s="7" t="s">
        <v>2833</v>
      </c>
      <c r="C178" s="7" t="s">
        <v>15990</v>
      </c>
      <c r="D178" s="7" t="s">
        <v>15993</v>
      </c>
      <c r="E178" s="7" t="s">
        <v>15994</v>
      </c>
      <c r="F178" s="736" t="s">
        <v>15995</v>
      </c>
      <c r="G178" s="736"/>
    </row>
    <row r="179">
      <c r="A179" s="7" t="s">
        <v>3149</v>
      </c>
      <c r="B179" s="7" t="s">
        <v>769</v>
      </c>
      <c r="C179" s="7" t="s">
        <v>15993</v>
      </c>
      <c r="D179" s="7" t="s">
        <v>15996</v>
      </c>
      <c r="E179" s="7" t="s">
        <v>15997</v>
      </c>
      <c r="F179" s="736" t="s">
        <v>15998</v>
      </c>
      <c r="G179" s="736"/>
    </row>
    <row r="180">
      <c r="A180" s="7" t="s">
        <v>3150</v>
      </c>
      <c r="B180" s="7" t="s">
        <v>2835</v>
      </c>
      <c r="C180" s="7" t="s">
        <v>15996</v>
      </c>
      <c r="D180" s="7" t="s">
        <v>15999</v>
      </c>
      <c r="E180" s="7" t="s">
        <v>15994</v>
      </c>
      <c r="F180" s="736" t="s">
        <v>16000</v>
      </c>
      <c r="G180" s="736"/>
    </row>
    <row r="181">
      <c r="A181" s="7" t="s">
        <v>901</v>
      </c>
      <c r="B181" s="7" t="s">
        <v>2838</v>
      </c>
      <c r="C181" s="7" t="s">
        <v>15999</v>
      </c>
      <c r="D181" s="7" t="s">
        <v>16001</v>
      </c>
      <c r="E181" s="7" t="s">
        <v>16002</v>
      </c>
      <c r="F181" s="736" t="s">
        <v>16003</v>
      </c>
      <c r="G181" s="736"/>
    </row>
    <row r="182">
      <c r="A182" s="7" t="s">
        <v>3160</v>
      </c>
      <c r="B182" s="7" t="s">
        <v>2841</v>
      </c>
      <c r="C182" s="7" t="s">
        <v>16001</v>
      </c>
      <c r="D182" s="7" t="s">
        <v>16004</v>
      </c>
      <c r="E182" s="7" t="s">
        <v>16005</v>
      </c>
      <c r="F182" s="736" t="s">
        <v>16006</v>
      </c>
      <c r="G182" s="736"/>
    </row>
    <row r="183">
      <c r="A183" s="7" t="s">
        <v>3161</v>
      </c>
      <c r="B183" s="7" t="s">
        <v>2843</v>
      </c>
      <c r="C183" s="7" t="s">
        <v>16004</v>
      </c>
      <c r="D183" s="7" t="s">
        <v>16007</v>
      </c>
      <c r="E183" s="7" t="s">
        <v>15960</v>
      </c>
      <c r="F183" s="736" t="s">
        <v>16008</v>
      </c>
      <c r="G183" s="736"/>
    </row>
    <row r="184">
      <c r="A184" s="7" t="s">
        <v>3164</v>
      </c>
      <c r="B184" s="7" t="s">
        <v>1037</v>
      </c>
      <c r="C184" s="7" t="s">
        <v>16007</v>
      </c>
      <c r="D184" s="7" t="s">
        <v>16009</v>
      </c>
      <c r="E184" s="7" t="s">
        <v>16010</v>
      </c>
      <c r="F184" s="736" t="s">
        <v>16011</v>
      </c>
      <c r="G184" s="736"/>
    </row>
    <row r="185">
      <c r="A185" s="7" t="s">
        <v>3165</v>
      </c>
      <c r="B185" s="7" t="s">
        <v>812</v>
      </c>
      <c r="C185" s="7" t="s">
        <v>16009</v>
      </c>
      <c r="D185" s="7" t="s">
        <v>16012</v>
      </c>
      <c r="E185" s="7" t="s">
        <v>16013</v>
      </c>
      <c r="F185" s="736" t="s">
        <v>16014</v>
      </c>
      <c r="G185" s="736"/>
    </row>
    <row r="186">
      <c r="A186" s="7" t="s">
        <v>3166</v>
      </c>
      <c r="B186" s="7" t="s">
        <v>2850</v>
      </c>
      <c r="C186" s="7" t="s">
        <v>16012</v>
      </c>
      <c r="D186" s="7" t="s">
        <v>16015</v>
      </c>
      <c r="E186" s="7" t="s">
        <v>16016</v>
      </c>
      <c r="F186" s="736" t="s">
        <v>16017</v>
      </c>
      <c r="G186" s="736"/>
    </row>
    <row r="187">
      <c r="A187" s="7" t="s">
        <v>3167</v>
      </c>
      <c r="B187" s="7" t="s">
        <v>2852</v>
      </c>
      <c r="C187" s="7" t="s">
        <v>16015</v>
      </c>
      <c r="D187" s="7" t="s">
        <v>16018</v>
      </c>
      <c r="E187" s="7" t="s">
        <v>16019</v>
      </c>
      <c r="F187" s="736" t="s">
        <v>16020</v>
      </c>
      <c r="G187" s="736"/>
    </row>
    <row r="188">
      <c r="A188" s="7" t="s">
        <v>3170</v>
      </c>
      <c r="B188" s="7" t="s">
        <v>2854</v>
      </c>
      <c r="C188" s="7" t="s">
        <v>16018</v>
      </c>
      <c r="D188" s="7" t="s">
        <v>16021</v>
      </c>
      <c r="E188" s="7" t="s">
        <v>15750</v>
      </c>
      <c r="F188" s="736" t="s">
        <v>16022</v>
      </c>
      <c r="G188" s="736"/>
    </row>
    <row r="189">
      <c r="A189" s="7" t="s">
        <v>3171</v>
      </c>
      <c r="B189" s="7" t="s">
        <v>778</v>
      </c>
      <c r="C189" s="7" t="s">
        <v>16021</v>
      </c>
      <c r="D189" s="7" t="s">
        <v>16023</v>
      </c>
      <c r="E189" s="7" t="s">
        <v>15729</v>
      </c>
      <c r="F189" s="736" t="s">
        <v>16024</v>
      </c>
      <c r="G189" s="736"/>
    </row>
    <row r="190">
      <c r="A190" s="7" t="s">
        <v>3172</v>
      </c>
      <c r="B190" s="7" t="s">
        <v>2860</v>
      </c>
      <c r="C190" s="7" t="s">
        <v>16023</v>
      </c>
      <c r="D190" s="7" t="s">
        <v>16025</v>
      </c>
      <c r="E190" s="7" t="s">
        <v>16026</v>
      </c>
      <c r="F190" s="736" t="s">
        <v>16027</v>
      </c>
      <c r="G190" s="736"/>
    </row>
    <row r="191">
      <c r="A191" s="7" t="s">
        <v>3173</v>
      </c>
      <c r="B191" s="7" t="s">
        <v>2862</v>
      </c>
      <c r="C191" s="7" t="s">
        <v>16025</v>
      </c>
      <c r="D191" s="7" t="s">
        <v>16028</v>
      </c>
      <c r="E191" s="7" t="s">
        <v>16029</v>
      </c>
      <c r="F191" s="736" t="s">
        <v>16030</v>
      </c>
      <c r="G191" s="736"/>
    </row>
    <row r="192">
      <c r="A192" s="7" t="s">
        <v>3182</v>
      </c>
      <c r="B192" s="7" t="s">
        <v>2864</v>
      </c>
      <c r="C192" s="7" t="s">
        <v>16028</v>
      </c>
      <c r="D192" s="7" t="s">
        <v>16031</v>
      </c>
      <c r="E192" s="7" t="s">
        <v>16032</v>
      </c>
      <c r="F192" s="736" t="s">
        <v>16033</v>
      </c>
      <c r="G192" s="736"/>
    </row>
    <row r="193">
      <c r="A193" s="7" t="s">
        <v>3183</v>
      </c>
      <c r="B193" s="7" t="s">
        <v>2866</v>
      </c>
      <c r="C193" s="7" t="s">
        <v>16031</v>
      </c>
      <c r="D193" s="7" t="s">
        <v>16034</v>
      </c>
      <c r="E193" s="7" t="s">
        <v>16035</v>
      </c>
      <c r="F193" s="736" t="s">
        <v>16036</v>
      </c>
      <c r="G193" s="736"/>
    </row>
    <row r="194">
      <c r="A194" s="7" t="s">
        <v>3185</v>
      </c>
      <c r="B194" s="7" t="s">
        <v>2867</v>
      </c>
      <c r="C194" s="7" t="s">
        <v>16034</v>
      </c>
      <c r="D194" s="7" t="s">
        <v>16037</v>
      </c>
      <c r="E194" s="7" t="s">
        <v>16038</v>
      </c>
      <c r="F194" s="736" t="s">
        <v>16039</v>
      </c>
      <c r="G194" s="736"/>
    </row>
    <row r="195">
      <c r="A195" s="7" t="s">
        <v>3186</v>
      </c>
      <c r="B195" s="7" t="s">
        <v>815</v>
      </c>
      <c r="C195" s="7" t="s">
        <v>16037</v>
      </c>
      <c r="D195" s="7" t="s">
        <v>16040</v>
      </c>
      <c r="E195" s="7" t="s">
        <v>15800</v>
      </c>
      <c r="F195" s="736" t="s">
        <v>16041</v>
      </c>
      <c r="G195" s="736"/>
    </row>
    <row r="196">
      <c r="A196" s="7" t="s">
        <v>3187</v>
      </c>
      <c r="B196" s="7" t="s">
        <v>2870</v>
      </c>
      <c r="C196" s="7" t="s">
        <v>16040</v>
      </c>
      <c r="D196" s="7" t="s">
        <v>16042</v>
      </c>
      <c r="E196" s="7" t="s">
        <v>15747</v>
      </c>
      <c r="F196" s="736" t="s">
        <v>16043</v>
      </c>
      <c r="G196" s="736"/>
    </row>
    <row r="197">
      <c r="A197" s="7" t="s">
        <v>3188</v>
      </c>
      <c r="B197" s="7" t="s">
        <v>2872</v>
      </c>
      <c r="C197" s="7" t="s">
        <v>16042</v>
      </c>
      <c r="D197" s="7" t="s">
        <v>16044</v>
      </c>
      <c r="E197" s="7" t="s">
        <v>16045</v>
      </c>
      <c r="F197" s="736" t="s">
        <v>16046</v>
      </c>
      <c r="G197" s="736"/>
    </row>
    <row r="198">
      <c r="A198" s="7" t="s">
        <v>3190</v>
      </c>
      <c r="B198" s="7" t="s">
        <v>2874</v>
      </c>
      <c r="C198" s="7" t="s">
        <v>16044</v>
      </c>
      <c r="D198" s="7" t="s">
        <v>16047</v>
      </c>
      <c r="E198" s="7" t="s">
        <v>16048</v>
      </c>
      <c r="F198" s="736" t="s">
        <v>16049</v>
      </c>
      <c r="G198" s="736"/>
    </row>
    <row r="199">
      <c r="A199" s="7" t="s">
        <v>3191</v>
      </c>
      <c r="B199" s="7" t="s">
        <v>2876</v>
      </c>
      <c r="C199" s="7" t="s">
        <v>16047</v>
      </c>
      <c r="D199" s="7" t="s">
        <v>16050</v>
      </c>
      <c r="E199" s="7" t="s">
        <v>15845</v>
      </c>
      <c r="F199" s="736" t="s">
        <v>16051</v>
      </c>
      <c r="G199" s="736"/>
    </row>
    <row r="200">
      <c r="A200" s="7" t="s">
        <v>3192</v>
      </c>
      <c r="B200" s="7" t="s">
        <v>2878</v>
      </c>
      <c r="C200" s="7" t="s">
        <v>16050</v>
      </c>
      <c r="D200" s="7" t="s">
        <v>16052</v>
      </c>
      <c r="E200" s="7" t="s">
        <v>16053</v>
      </c>
      <c r="F200" s="736" t="s">
        <v>16054</v>
      </c>
      <c r="G200" s="736"/>
    </row>
    <row r="201">
      <c r="A201" s="7" t="s">
        <v>3193</v>
      </c>
      <c r="B201" s="7" t="s">
        <v>2879</v>
      </c>
      <c r="C201" s="7" t="s">
        <v>16052</v>
      </c>
      <c r="D201" s="7" t="s">
        <v>16055</v>
      </c>
      <c r="E201" s="7" t="s">
        <v>16056</v>
      </c>
      <c r="F201" s="736" t="s">
        <v>16057</v>
      </c>
      <c r="G201" s="736"/>
    </row>
    <row r="202">
      <c r="A202" s="7" t="s">
        <v>3352</v>
      </c>
      <c r="B202" s="7" t="s">
        <v>2880</v>
      </c>
      <c r="C202" s="7" t="s">
        <v>16055</v>
      </c>
      <c r="D202" s="7" t="s">
        <v>16058</v>
      </c>
      <c r="E202" s="7" t="s">
        <v>16059</v>
      </c>
      <c r="F202" s="736" t="s">
        <v>16060</v>
      </c>
      <c r="G202" s="736"/>
    </row>
    <row r="203">
      <c r="A203" s="7" t="s">
        <v>3353</v>
      </c>
      <c r="B203" s="7" t="s">
        <v>786</v>
      </c>
      <c r="C203" s="7" t="s">
        <v>16058</v>
      </c>
      <c r="D203" s="7" t="s">
        <v>16061</v>
      </c>
      <c r="E203" s="7" t="s">
        <v>16062</v>
      </c>
      <c r="F203" s="736" t="s">
        <v>16063</v>
      </c>
      <c r="G203" s="736"/>
    </row>
    <row r="204">
      <c r="A204" s="7" t="s">
        <v>3355</v>
      </c>
      <c r="B204" s="7" t="s">
        <v>2882</v>
      </c>
      <c r="C204" s="7" t="s">
        <v>16061</v>
      </c>
      <c r="D204" s="7" t="s">
        <v>16064</v>
      </c>
      <c r="E204" s="7" t="s">
        <v>16065</v>
      </c>
      <c r="F204" s="736" t="s">
        <v>16066</v>
      </c>
      <c r="G204" s="736"/>
    </row>
    <row r="205">
      <c r="A205" s="7" t="s">
        <v>3356</v>
      </c>
      <c r="B205" s="7" t="s">
        <v>2884</v>
      </c>
      <c r="C205" s="7" t="s">
        <v>16064</v>
      </c>
      <c r="D205" s="7" t="s">
        <v>16067</v>
      </c>
      <c r="E205" s="7" t="s">
        <v>16068</v>
      </c>
      <c r="F205" s="736" t="s">
        <v>16069</v>
      </c>
      <c r="G205" s="736"/>
    </row>
    <row r="206">
      <c r="A206" s="7" t="s">
        <v>3357</v>
      </c>
      <c r="B206" s="7" t="s">
        <v>2886</v>
      </c>
      <c r="C206" s="7" t="s">
        <v>16067</v>
      </c>
      <c r="D206" s="7" t="s">
        <v>16070</v>
      </c>
      <c r="E206" s="7" t="s">
        <v>15928</v>
      </c>
      <c r="F206" s="736" t="s">
        <v>16071</v>
      </c>
      <c r="G206" s="736"/>
    </row>
    <row r="207">
      <c r="A207" s="7" t="s">
        <v>3358</v>
      </c>
      <c r="B207" s="7" t="s">
        <v>679</v>
      </c>
      <c r="C207" s="7" t="s">
        <v>16070</v>
      </c>
      <c r="D207" s="7" t="s">
        <v>16072</v>
      </c>
      <c r="E207" s="7" t="s">
        <v>16073</v>
      </c>
      <c r="F207" s="736" t="s">
        <v>16074</v>
      </c>
      <c r="G207" s="736"/>
    </row>
    <row r="208">
      <c r="A208" s="7" t="s">
        <v>3360</v>
      </c>
      <c r="B208" s="7" t="s">
        <v>2890</v>
      </c>
      <c r="C208" s="7" t="s">
        <v>16072</v>
      </c>
      <c r="D208" s="7" t="s">
        <v>16075</v>
      </c>
      <c r="E208" s="7" t="s">
        <v>16076</v>
      </c>
      <c r="F208" s="736" t="s">
        <v>16077</v>
      </c>
      <c r="G208" s="736"/>
    </row>
    <row r="209">
      <c r="A209" s="7" t="s">
        <v>3361</v>
      </c>
      <c r="B209" s="7" t="s">
        <v>2891</v>
      </c>
      <c r="C209" s="7" t="s">
        <v>16075</v>
      </c>
      <c r="D209" s="7" t="s">
        <v>16078</v>
      </c>
      <c r="E209" s="7" t="s">
        <v>15834</v>
      </c>
      <c r="F209" s="736" t="s">
        <v>16079</v>
      </c>
      <c r="G209" s="736"/>
    </row>
    <row r="210">
      <c r="A210" s="7" t="s">
        <v>3362</v>
      </c>
      <c r="B210" s="7" t="s">
        <v>193</v>
      </c>
      <c r="C210" s="7" t="s">
        <v>16078</v>
      </c>
      <c r="D210" s="7" t="s">
        <v>16080</v>
      </c>
      <c r="E210" s="7" t="s">
        <v>15562</v>
      </c>
      <c r="F210" s="736" t="s">
        <v>16081</v>
      </c>
      <c r="G210" s="736"/>
    </row>
    <row r="211">
      <c r="A211" s="7" t="s">
        <v>3363</v>
      </c>
      <c r="B211" s="7" t="s">
        <v>2893</v>
      </c>
      <c r="C211" s="7" t="s">
        <v>16080</v>
      </c>
      <c r="D211" s="7" t="s">
        <v>16082</v>
      </c>
      <c r="E211" s="7" t="s">
        <v>16083</v>
      </c>
      <c r="F211" s="736" t="s">
        <v>16084</v>
      </c>
      <c r="G211" s="736"/>
    </row>
    <row r="212">
      <c r="A212" s="7" t="s">
        <v>3373</v>
      </c>
      <c r="B212" s="7" t="s">
        <v>2894</v>
      </c>
      <c r="C212" s="7" t="s">
        <v>16082</v>
      </c>
      <c r="D212" s="7" t="s">
        <v>16085</v>
      </c>
      <c r="E212" s="7" t="s">
        <v>16086</v>
      </c>
      <c r="F212" s="736" t="s">
        <v>16087</v>
      </c>
      <c r="G212" s="736"/>
    </row>
    <row r="213">
      <c r="A213" s="7" t="s">
        <v>3374</v>
      </c>
      <c r="B213" s="7" t="s">
        <v>2896</v>
      </c>
      <c r="C213" s="7" t="s">
        <v>16085</v>
      </c>
      <c r="D213" s="7" t="s">
        <v>16088</v>
      </c>
      <c r="E213" s="7" t="s">
        <v>15610</v>
      </c>
      <c r="F213" s="736" t="s">
        <v>16089</v>
      </c>
      <c r="G213" s="736"/>
    </row>
    <row r="214">
      <c r="A214" s="7" t="s">
        <v>3376</v>
      </c>
      <c r="B214" s="7" t="s">
        <v>2897</v>
      </c>
      <c r="C214" s="7" t="s">
        <v>16088</v>
      </c>
      <c r="D214" s="7" t="s">
        <v>16090</v>
      </c>
      <c r="E214" s="7" t="s">
        <v>15684</v>
      </c>
      <c r="F214" s="736" t="s">
        <v>16091</v>
      </c>
      <c r="G214" s="736"/>
    </row>
    <row r="215">
      <c r="A215" s="7" t="s">
        <v>3377</v>
      </c>
      <c r="B215" s="7" t="s">
        <v>2899</v>
      </c>
      <c r="C215" s="7" t="s">
        <v>16090</v>
      </c>
      <c r="D215" s="7" t="s">
        <v>16092</v>
      </c>
      <c r="E215" s="7" t="s">
        <v>16093</v>
      </c>
      <c r="F215" s="736" t="s">
        <v>16094</v>
      </c>
      <c r="G215" s="736"/>
    </row>
    <row r="216">
      <c r="A216" s="7" t="s">
        <v>3378</v>
      </c>
      <c r="B216" s="7" t="s">
        <v>2900</v>
      </c>
      <c r="C216" s="7" t="s">
        <v>16092</v>
      </c>
      <c r="D216" s="7" t="s">
        <v>16095</v>
      </c>
      <c r="E216" s="7" t="s">
        <v>16096</v>
      </c>
      <c r="F216" s="736" t="s">
        <v>16097</v>
      </c>
      <c r="G216" s="736"/>
    </row>
    <row r="217">
      <c r="A217" s="7" t="s">
        <v>3379</v>
      </c>
      <c r="B217" s="7" t="s">
        <v>2901</v>
      </c>
      <c r="C217" s="7" t="s">
        <v>16095</v>
      </c>
      <c r="D217" s="7" t="s">
        <v>16098</v>
      </c>
      <c r="E217" s="7" t="s">
        <v>16099</v>
      </c>
      <c r="F217" s="736" t="s">
        <v>16100</v>
      </c>
      <c r="G217" s="736"/>
    </row>
    <row r="218">
      <c r="A218" s="7" t="s">
        <v>3381</v>
      </c>
      <c r="B218" s="7" t="s">
        <v>2902</v>
      </c>
      <c r="C218" s="7" t="s">
        <v>16098</v>
      </c>
      <c r="D218" s="7" t="s">
        <v>16101</v>
      </c>
      <c r="E218" s="7" t="s">
        <v>16102</v>
      </c>
      <c r="F218" s="736" t="s">
        <v>16103</v>
      </c>
      <c r="G218" s="736"/>
    </row>
    <row r="219">
      <c r="A219" s="7" t="s">
        <v>3382</v>
      </c>
      <c r="B219" s="7" t="s">
        <v>2903</v>
      </c>
      <c r="C219" s="7" t="s">
        <v>16101</v>
      </c>
      <c r="D219" s="7" t="s">
        <v>16104</v>
      </c>
      <c r="E219" s="7" t="s">
        <v>16105</v>
      </c>
      <c r="F219" s="736" t="s">
        <v>16106</v>
      </c>
      <c r="G219" s="736"/>
    </row>
    <row r="220">
      <c r="A220" s="7" t="s">
        <v>3383</v>
      </c>
      <c r="B220" s="7" t="s">
        <v>2905</v>
      </c>
      <c r="C220" s="7" t="s">
        <v>16104</v>
      </c>
      <c r="D220" s="7" t="s">
        <v>16107</v>
      </c>
      <c r="E220" s="7" t="s">
        <v>16108</v>
      </c>
      <c r="F220" s="736" t="s">
        <v>16109</v>
      </c>
      <c r="G220" s="736"/>
    </row>
    <row r="221">
      <c r="A221" s="7" t="s">
        <v>3384</v>
      </c>
      <c r="B221" s="7" t="s">
        <v>681</v>
      </c>
      <c r="C221" s="7" t="s">
        <v>16107</v>
      </c>
      <c r="D221" s="7" t="s">
        <v>16110</v>
      </c>
      <c r="E221" s="7" t="s">
        <v>15424</v>
      </c>
      <c r="F221" s="736" t="s">
        <v>16111</v>
      </c>
      <c r="G221" s="736"/>
    </row>
    <row r="222">
      <c r="A222" s="7" t="s">
        <v>3395</v>
      </c>
      <c r="B222" s="7" t="s">
        <v>2908</v>
      </c>
      <c r="C222" s="7" t="s">
        <v>16110</v>
      </c>
      <c r="D222" s="7" t="s">
        <v>16112</v>
      </c>
      <c r="E222" s="7" t="s">
        <v>16113</v>
      </c>
      <c r="F222" s="736" t="s">
        <v>16114</v>
      </c>
      <c r="G222" s="736"/>
    </row>
    <row r="223">
      <c r="A223" s="7" t="s">
        <v>3396</v>
      </c>
      <c r="B223" s="7" t="s">
        <v>2909</v>
      </c>
      <c r="C223" s="7" t="s">
        <v>16112</v>
      </c>
      <c r="D223" s="7" t="s">
        <v>16115</v>
      </c>
      <c r="E223" s="7" t="s">
        <v>16116</v>
      </c>
      <c r="F223" s="736" t="s">
        <v>16117</v>
      </c>
      <c r="G223" s="736"/>
    </row>
    <row r="224">
      <c r="A224" s="7" t="s">
        <v>3399</v>
      </c>
      <c r="B224" s="7" t="s">
        <v>2910</v>
      </c>
      <c r="C224" s="7" t="s">
        <v>16115</v>
      </c>
      <c r="D224" s="7" t="s">
        <v>16118</v>
      </c>
      <c r="E224" s="7" t="s">
        <v>16119</v>
      </c>
      <c r="F224" s="736" t="s">
        <v>16120</v>
      </c>
      <c r="G224" s="736"/>
    </row>
    <row r="225">
      <c r="A225" s="7" t="s">
        <v>3400</v>
      </c>
      <c r="B225" s="7" t="s">
        <v>2911</v>
      </c>
      <c r="C225" s="7" t="s">
        <v>16118</v>
      </c>
      <c r="D225" s="7" t="s">
        <v>16121</v>
      </c>
      <c r="E225" s="7" t="s">
        <v>16122</v>
      </c>
      <c r="F225" s="736" t="s">
        <v>16123</v>
      </c>
      <c r="G225" s="736"/>
    </row>
    <row r="226">
      <c r="A226" s="7" t="s">
        <v>3401</v>
      </c>
      <c r="B226" s="7" t="s">
        <v>2912</v>
      </c>
      <c r="C226" s="7" t="s">
        <v>16121</v>
      </c>
      <c r="D226" s="7" t="s">
        <v>16124</v>
      </c>
      <c r="E226" s="7" t="s">
        <v>16125</v>
      </c>
      <c r="F226" s="736" t="s">
        <v>16126</v>
      </c>
      <c r="G226" s="736"/>
    </row>
    <row r="227">
      <c r="A227" s="7" t="s">
        <v>3402</v>
      </c>
      <c r="B227" s="7" t="s">
        <v>2913</v>
      </c>
      <c r="C227" s="7" t="s">
        <v>16124</v>
      </c>
      <c r="D227" s="7" t="s">
        <v>16127</v>
      </c>
      <c r="E227" s="7" t="s">
        <v>11048</v>
      </c>
      <c r="F227" s="736" t="s">
        <v>16128</v>
      </c>
      <c r="G227" s="736"/>
    </row>
    <row r="228">
      <c r="A228" s="7" t="s">
        <v>3404</v>
      </c>
      <c r="B228" s="7" t="s">
        <v>2915</v>
      </c>
      <c r="C228" s="7" t="s">
        <v>16127</v>
      </c>
      <c r="D228" s="7" t="s">
        <v>16129</v>
      </c>
      <c r="E228" s="7" t="s">
        <v>16130</v>
      </c>
      <c r="F228" s="736" t="s">
        <v>16131</v>
      </c>
      <c r="G228" s="736"/>
    </row>
    <row r="229">
      <c r="A229" s="7" t="s">
        <v>3405</v>
      </c>
      <c r="B229" s="7" t="s">
        <v>2916</v>
      </c>
      <c r="C229" s="7" t="s">
        <v>16129</v>
      </c>
      <c r="D229" s="7" t="s">
        <v>16132</v>
      </c>
      <c r="E229" s="7" t="s">
        <v>16053</v>
      </c>
      <c r="F229" s="736" t="s">
        <v>16133</v>
      </c>
      <c r="G229" s="736"/>
    </row>
    <row r="230">
      <c r="A230" s="7" t="s">
        <v>3406</v>
      </c>
      <c r="B230" s="7" t="s">
        <v>683</v>
      </c>
      <c r="C230" s="7" t="s">
        <v>16132</v>
      </c>
      <c r="D230" s="7" t="s">
        <v>16134</v>
      </c>
      <c r="E230" s="7" t="s">
        <v>15684</v>
      </c>
      <c r="F230" s="736" t="s">
        <v>16135</v>
      </c>
      <c r="G230" s="736"/>
    </row>
    <row r="231">
      <c r="A231" s="7" t="s">
        <v>3407</v>
      </c>
      <c r="B231" s="7" t="s">
        <v>2918</v>
      </c>
      <c r="C231" s="7" t="s">
        <v>16134</v>
      </c>
      <c r="D231" s="7" t="s">
        <v>16136</v>
      </c>
      <c r="E231" s="7" t="s">
        <v>15858</v>
      </c>
      <c r="F231" s="736" t="s">
        <v>16137</v>
      </c>
      <c r="G231" s="736"/>
    </row>
    <row r="232">
      <c r="A232" s="7" t="s">
        <v>3418</v>
      </c>
      <c r="B232" s="7" t="s">
        <v>2919</v>
      </c>
      <c r="C232" s="7" t="s">
        <v>16136</v>
      </c>
      <c r="D232" s="7" t="s">
        <v>16138</v>
      </c>
      <c r="E232" s="7" t="s">
        <v>16096</v>
      </c>
      <c r="F232" s="736" t="s">
        <v>16139</v>
      </c>
      <c r="G232" s="736"/>
    </row>
    <row r="233">
      <c r="A233" s="7" t="s">
        <v>3419</v>
      </c>
      <c r="B233" s="7" t="s">
        <v>2920</v>
      </c>
      <c r="C233" s="7" t="s">
        <v>16138</v>
      </c>
      <c r="D233" s="7" t="s">
        <v>16140</v>
      </c>
      <c r="E233" s="7" t="s">
        <v>16141</v>
      </c>
      <c r="F233" s="736" t="s">
        <v>16142</v>
      </c>
      <c r="G233" s="736"/>
    </row>
    <row r="234">
      <c r="A234" s="7" t="s">
        <v>3422</v>
      </c>
      <c r="B234" s="7" t="s">
        <v>2921</v>
      </c>
      <c r="C234" s="7" t="s">
        <v>16140</v>
      </c>
      <c r="D234" s="7" t="s">
        <v>16143</v>
      </c>
      <c r="E234" s="7" t="s">
        <v>11051</v>
      </c>
      <c r="F234" s="736" t="s">
        <v>16144</v>
      </c>
      <c r="G234" s="736"/>
    </row>
    <row r="235">
      <c r="A235" s="7" t="s">
        <v>3423</v>
      </c>
      <c r="B235" s="7" t="s">
        <v>2922</v>
      </c>
      <c r="C235" s="7" t="s">
        <v>16143</v>
      </c>
      <c r="D235" s="7" t="s">
        <v>16145</v>
      </c>
      <c r="E235" s="7" t="s">
        <v>16146</v>
      </c>
      <c r="F235" s="736" t="s">
        <v>16147</v>
      </c>
      <c r="G235" s="736"/>
    </row>
    <row r="236">
      <c r="A236" s="7" t="s">
        <v>3424</v>
      </c>
      <c r="B236" s="7" t="s">
        <v>685</v>
      </c>
      <c r="C236" s="7" t="s">
        <v>16145</v>
      </c>
      <c r="D236" s="7" t="s">
        <v>16148</v>
      </c>
      <c r="E236" s="7" t="s">
        <v>16149</v>
      </c>
      <c r="F236" s="736" t="s">
        <v>16150</v>
      </c>
      <c r="G236" s="736"/>
    </row>
    <row r="237">
      <c r="A237" s="7" t="s">
        <v>3425</v>
      </c>
      <c r="B237" s="7" t="s">
        <v>2925</v>
      </c>
      <c r="C237" s="7" t="s">
        <v>16148</v>
      </c>
      <c r="D237" s="7" t="s">
        <v>16151</v>
      </c>
      <c r="E237" s="7" t="s">
        <v>16152</v>
      </c>
      <c r="F237" s="736" t="s">
        <v>16153</v>
      </c>
      <c r="G237" s="736"/>
    </row>
    <row r="238">
      <c r="A238" s="7" t="s">
        <v>3428</v>
      </c>
      <c r="B238" s="7" t="s">
        <v>2927</v>
      </c>
      <c r="C238" s="7" t="s">
        <v>16151</v>
      </c>
      <c r="D238" s="7" t="s">
        <v>16154</v>
      </c>
      <c r="E238" s="7" t="s">
        <v>16155</v>
      </c>
      <c r="F238" s="736" t="s">
        <v>16156</v>
      </c>
      <c r="G238" s="736"/>
    </row>
    <row r="239">
      <c r="A239" s="7" t="s">
        <v>3429</v>
      </c>
      <c r="B239" s="7" t="s">
        <v>2928</v>
      </c>
      <c r="C239" s="7" t="s">
        <v>16154</v>
      </c>
      <c r="D239" s="7" t="s">
        <v>16157</v>
      </c>
      <c r="E239" s="7" t="s">
        <v>16158</v>
      </c>
      <c r="F239" s="736" t="s">
        <v>16159</v>
      </c>
      <c r="G239" s="736"/>
    </row>
    <row r="240">
      <c r="A240" s="7" t="s">
        <v>3430</v>
      </c>
      <c r="B240" s="7" t="s">
        <v>687</v>
      </c>
      <c r="C240" s="7" t="s">
        <v>16157</v>
      </c>
      <c r="D240" s="7" t="s">
        <v>16160</v>
      </c>
      <c r="E240" s="7" t="s">
        <v>16161</v>
      </c>
      <c r="F240" s="736" t="s">
        <v>16162</v>
      </c>
      <c r="G240" s="736"/>
    </row>
    <row r="241">
      <c r="A241" s="7" t="s">
        <v>3431</v>
      </c>
      <c r="B241" s="7" t="s">
        <v>2933</v>
      </c>
      <c r="C241" s="7" t="s">
        <v>16160</v>
      </c>
      <c r="D241" s="7" t="s">
        <v>16163</v>
      </c>
      <c r="E241" s="7" t="s">
        <v>16019</v>
      </c>
      <c r="F241" s="736" t="s">
        <v>16164</v>
      </c>
      <c r="G241" s="736"/>
    </row>
    <row r="242">
      <c r="A242" s="7" t="s">
        <v>3444</v>
      </c>
      <c r="B242" s="7" t="s">
        <v>2935</v>
      </c>
      <c r="C242" s="7" t="s">
        <v>16163</v>
      </c>
      <c r="D242" s="7" t="s">
        <v>16165</v>
      </c>
      <c r="E242" s="7" t="s">
        <v>16045</v>
      </c>
      <c r="F242" s="736" t="s">
        <v>16166</v>
      </c>
      <c r="G242" s="736"/>
    </row>
    <row r="243">
      <c r="A243" s="7" t="s">
        <v>3445</v>
      </c>
      <c r="B243" s="7" t="s">
        <v>2936</v>
      </c>
      <c r="C243" s="7" t="s">
        <v>16165</v>
      </c>
      <c r="D243" s="7" t="s">
        <v>16167</v>
      </c>
      <c r="E243" s="7" t="s">
        <v>16168</v>
      </c>
      <c r="F243" s="736" t="s">
        <v>16169</v>
      </c>
      <c r="G243" s="736"/>
    </row>
    <row r="244">
      <c r="A244" s="7" t="s">
        <v>3446</v>
      </c>
      <c r="B244" s="7" t="s">
        <v>2937</v>
      </c>
      <c r="C244" s="7" t="s">
        <v>16167</v>
      </c>
      <c r="D244" s="7" t="s">
        <v>16170</v>
      </c>
      <c r="E244" s="7" t="s">
        <v>16171</v>
      </c>
      <c r="F244" s="736" t="s">
        <v>16172</v>
      </c>
      <c r="G244" s="736"/>
    </row>
    <row r="245">
      <c r="A245" s="7" t="s">
        <v>3448</v>
      </c>
      <c r="B245" s="7" t="s">
        <v>2938</v>
      </c>
      <c r="C245" s="7" t="s">
        <v>16170</v>
      </c>
      <c r="D245" s="7" t="s">
        <v>16173</v>
      </c>
      <c r="E245" s="7" t="s">
        <v>16174</v>
      </c>
      <c r="F245" s="736" t="s">
        <v>16175</v>
      </c>
      <c r="G245" s="736"/>
    </row>
    <row r="246">
      <c r="A246" s="7" t="s">
        <v>3449</v>
      </c>
      <c r="B246" s="7" t="s">
        <v>2939</v>
      </c>
      <c r="C246" s="7" t="s">
        <v>16173</v>
      </c>
      <c r="D246" s="7" t="s">
        <v>16176</v>
      </c>
      <c r="E246" s="7" t="s">
        <v>16177</v>
      </c>
      <c r="F246" s="736" t="s">
        <v>16178</v>
      </c>
      <c r="G246" s="736"/>
    </row>
    <row r="247">
      <c r="A247" s="7" t="s">
        <v>3450</v>
      </c>
      <c r="B247" s="7" t="s">
        <v>2940</v>
      </c>
      <c r="C247" s="7" t="s">
        <v>16176</v>
      </c>
      <c r="D247" s="7" t="s">
        <v>16179</v>
      </c>
      <c r="E247" s="7" t="s">
        <v>16180</v>
      </c>
      <c r="F247" s="736" t="s">
        <v>16181</v>
      </c>
      <c r="G247" s="736"/>
    </row>
    <row r="248">
      <c r="A248" s="7" t="s">
        <v>3451</v>
      </c>
      <c r="B248" s="7" t="s">
        <v>2942</v>
      </c>
      <c r="C248" s="7" t="s">
        <v>16179</v>
      </c>
      <c r="D248" s="7" t="s">
        <v>16182</v>
      </c>
      <c r="E248" s="7" t="s">
        <v>15875</v>
      </c>
      <c r="F248" s="736" t="s">
        <v>16183</v>
      </c>
      <c r="G248" s="736"/>
    </row>
    <row r="249">
      <c r="A249" s="7" t="s">
        <v>3453</v>
      </c>
      <c r="B249" s="7" t="s">
        <v>2943</v>
      </c>
      <c r="C249" s="7" t="s">
        <v>16182</v>
      </c>
      <c r="D249" s="7" t="s">
        <v>16184</v>
      </c>
      <c r="E249" s="7" t="s">
        <v>16185</v>
      </c>
      <c r="F249" s="736" t="s">
        <v>16186</v>
      </c>
      <c r="G249" s="736"/>
    </row>
    <row r="250">
      <c r="A250" s="7" t="s">
        <v>3454</v>
      </c>
      <c r="B250" s="7" t="s">
        <v>2944</v>
      </c>
      <c r="C250" s="7" t="s">
        <v>16184</v>
      </c>
      <c r="D250" s="7" t="s">
        <v>16187</v>
      </c>
      <c r="E250" s="7" t="s">
        <v>16188</v>
      </c>
      <c r="F250" s="736" t="s">
        <v>16189</v>
      </c>
      <c r="G250" s="736"/>
    </row>
    <row r="251">
      <c r="A251" s="7" t="s">
        <v>3455</v>
      </c>
      <c r="B251" s="7" t="s">
        <v>2945</v>
      </c>
      <c r="C251" s="7" t="s">
        <v>16187</v>
      </c>
      <c r="D251" s="7" t="s">
        <v>16190</v>
      </c>
      <c r="E251" s="7" t="s">
        <v>16191</v>
      </c>
      <c r="F251" s="736" t="s">
        <v>16192</v>
      </c>
      <c r="G251" s="736"/>
    </row>
    <row r="252">
      <c r="A252" s="7" t="s">
        <v>3464</v>
      </c>
      <c r="B252" s="7" t="s">
        <v>2946</v>
      </c>
      <c r="C252" s="7" t="s">
        <v>16190</v>
      </c>
      <c r="D252" s="7" t="s">
        <v>16193</v>
      </c>
      <c r="E252" s="7" t="s">
        <v>16194</v>
      </c>
      <c r="F252" s="736" t="s">
        <v>16195</v>
      </c>
      <c r="G252" s="736"/>
    </row>
    <row r="253">
      <c r="A253" s="7" t="s">
        <v>3465</v>
      </c>
      <c r="B253" s="7" t="s">
        <v>2947</v>
      </c>
      <c r="C253" s="7" t="s">
        <v>16193</v>
      </c>
      <c r="D253" s="7" t="s">
        <v>16196</v>
      </c>
      <c r="E253" s="7" t="s">
        <v>16197</v>
      </c>
      <c r="F253" s="736" t="s">
        <v>16198</v>
      </c>
      <c r="G253" s="736"/>
    </row>
    <row r="254">
      <c r="A254" s="7" t="s">
        <v>3466</v>
      </c>
      <c r="B254" s="7" t="s">
        <v>689</v>
      </c>
      <c r="C254" s="7" t="s">
        <v>16196</v>
      </c>
      <c r="D254" s="7" t="s">
        <v>16199</v>
      </c>
      <c r="E254" s="7" t="s">
        <v>16200</v>
      </c>
      <c r="F254" s="736" t="s">
        <v>16201</v>
      </c>
      <c r="G254" s="736"/>
    </row>
    <row r="255">
      <c r="A255" s="7" t="s">
        <v>3468</v>
      </c>
      <c r="B255" s="7" t="s">
        <v>2950</v>
      </c>
      <c r="C255" s="7" t="s">
        <v>16199</v>
      </c>
      <c r="D255" s="7" t="s">
        <v>16202</v>
      </c>
      <c r="E255" s="7" t="s">
        <v>15872</v>
      </c>
      <c r="F255" s="736" t="s">
        <v>16203</v>
      </c>
      <c r="G255" s="736"/>
    </row>
    <row r="256">
      <c r="A256" s="7" t="s">
        <v>3469</v>
      </c>
      <c r="B256" s="7" t="s">
        <v>2952</v>
      </c>
      <c r="C256" s="7" t="s">
        <v>16202</v>
      </c>
      <c r="D256" s="7" t="s">
        <v>16204</v>
      </c>
      <c r="E256" s="7" t="s">
        <v>16205</v>
      </c>
      <c r="F256" s="736" t="s">
        <v>16206</v>
      </c>
      <c r="G256" s="736"/>
    </row>
    <row r="257">
      <c r="A257" s="7" t="s">
        <v>3470</v>
      </c>
      <c r="B257" s="7" t="s">
        <v>2953</v>
      </c>
      <c r="C257" s="7" t="s">
        <v>16204</v>
      </c>
      <c r="D257" s="7" t="s">
        <v>16207</v>
      </c>
      <c r="E257" s="7" t="s">
        <v>16056</v>
      </c>
      <c r="F257" s="736" t="s">
        <v>16208</v>
      </c>
      <c r="G257" s="736"/>
    </row>
    <row r="258">
      <c r="A258" s="7" t="s">
        <v>3471</v>
      </c>
      <c r="B258" s="7" t="s">
        <v>2955</v>
      </c>
      <c r="C258" s="7" t="s">
        <v>16207</v>
      </c>
      <c r="D258" s="7" t="s">
        <v>16209</v>
      </c>
      <c r="E258" s="7" t="s">
        <v>16210</v>
      </c>
      <c r="F258" s="736" t="s">
        <v>16211</v>
      </c>
      <c r="G258" s="736"/>
    </row>
    <row r="259">
      <c r="A259" s="7" t="s">
        <v>3474</v>
      </c>
      <c r="B259" s="7" t="s">
        <v>2956</v>
      </c>
      <c r="C259" s="7" t="s">
        <v>16209</v>
      </c>
      <c r="D259" s="7" t="s">
        <v>16212</v>
      </c>
      <c r="E259" s="7" t="s">
        <v>16213</v>
      </c>
      <c r="F259" s="736" t="s">
        <v>16214</v>
      </c>
      <c r="G259" s="736"/>
    </row>
    <row r="260">
      <c r="A260" s="7" t="s">
        <v>3475</v>
      </c>
      <c r="B260" s="7" t="s">
        <v>691</v>
      </c>
      <c r="C260" s="7" t="s">
        <v>16212</v>
      </c>
      <c r="D260" s="7" t="s">
        <v>16215</v>
      </c>
      <c r="E260" s="7" t="s">
        <v>16216</v>
      </c>
      <c r="F260" s="736" t="s">
        <v>16217</v>
      </c>
      <c r="G260" s="736"/>
    </row>
    <row r="261">
      <c r="A261" s="7" t="s">
        <v>3476</v>
      </c>
      <c r="B261" s="7" t="s">
        <v>2958</v>
      </c>
      <c r="C261" s="7" t="s">
        <v>16215</v>
      </c>
      <c r="D261" s="7" t="s">
        <v>16218</v>
      </c>
      <c r="E261" s="7" t="s">
        <v>16219</v>
      </c>
      <c r="F261" s="736" t="s">
        <v>16220</v>
      </c>
      <c r="G261" s="736"/>
    </row>
    <row r="262">
      <c r="A262" s="7" t="s">
        <v>3488</v>
      </c>
      <c r="B262" s="7" t="s">
        <v>2960</v>
      </c>
      <c r="C262" s="7" t="s">
        <v>16218</v>
      </c>
      <c r="D262" s="7" t="s">
        <v>16221</v>
      </c>
      <c r="E262" s="7" t="s">
        <v>16222</v>
      </c>
      <c r="F262" s="736" t="s">
        <v>16223</v>
      </c>
      <c r="G262" s="736"/>
    </row>
    <row r="263">
      <c r="A263" s="7" t="s">
        <v>3490</v>
      </c>
      <c r="B263" s="7" t="s">
        <v>2961</v>
      </c>
      <c r="C263" s="7" t="s">
        <v>16221</v>
      </c>
      <c r="D263" s="7" t="s">
        <v>16224</v>
      </c>
      <c r="E263" s="7" t="s">
        <v>15819</v>
      </c>
      <c r="F263" s="736" t="s">
        <v>16225</v>
      </c>
      <c r="G263" s="736"/>
    </row>
    <row r="264">
      <c r="A264" s="7" t="s">
        <v>3491</v>
      </c>
      <c r="B264" s="7" t="s">
        <v>2963</v>
      </c>
      <c r="C264" s="7" t="s">
        <v>16224</v>
      </c>
      <c r="D264" s="7" t="s">
        <v>16226</v>
      </c>
      <c r="E264" s="7" t="s">
        <v>16122</v>
      </c>
      <c r="F264" s="736" t="s">
        <v>16227</v>
      </c>
      <c r="G264" s="736"/>
    </row>
    <row r="265">
      <c r="A265" s="7" t="s">
        <v>3493</v>
      </c>
      <c r="B265" s="7" t="s">
        <v>2964</v>
      </c>
      <c r="C265" s="7" t="s">
        <v>16226</v>
      </c>
      <c r="D265" s="7" t="s">
        <v>16228</v>
      </c>
      <c r="E265" s="7" t="s">
        <v>15800</v>
      </c>
      <c r="F265" s="736" t="s">
        <v>16229</v>
      </c>
      <c r="G265" s="736"/>
    </row>
    <row r="266">
      <c r="A266" s="7" t="s">
        <v>3495</v>
      </c>
      <c r="B266" s="7" t="s">
        <v>693</v>
      </c>
      <c r="C266" s="7" t="s">
        <v>16228</v>
      </c>
      <c r="D266" s="7" t="s">
        <v>16230</v>
      </c>
      <c r="E266" s="7" t="s">
        <v>16231</v>
      </c>
      <c r="F266" s="736" t="s">
        <v>16232</v>
      </c>
      <c r="G266" s="736"/>
    </row>
    <row r="267">
      <c r="A267" s="7" t="s">
        <v>3497</v>
      </c>
      <c r="B267" s="7" t="s">
        <v>2967</v>
      </c>
      <c r="C267" s="7" t="s">
        <v>16230</v>
      </c>
      <c r="D267" s="7" t="s">
        <v>16233</v>
      </c>
      <c r="E267" s="7" t="s">
        <v>16234</v>
      </c>
      <c r="F267" s="736" t="s">
        <v>16235</v>
      </c>
      <c r="G267" s="736"/>
    </row>
    <row r="268">
      <c r="A268" s="7" t="s">
        <v>3498</v>
      </c>
      <c r="B268" s="7" t="s">
        <v>2969</v>
      </c>
      <c r="C268" s="7" t="s">
        <v>16233</v>
      </c>
      <c r="D268" s="7" t="s">
        <v>16236</v>
      </c>
      <c r="E268" s="7" t="s">
        <v>16032</v>
      </c>
      <c r="F268" s="736" t="s">
        <v>16237</v>
      </c>
      <c r="G268" s="736"/>
    </row>
    <row r="269">
      <c r="A269" s="7" t="s">
        <v>3500</v>
      </c>
      <c r="B269" s="7" t="s">
        <v>2970</v>
      </c>
      <c r="C269" s="7" t="s">
        <v>16236</v>
      </c>
      <c r="D269" s="7" t="s">
        <v>16238</v>
      </c>
      <c r="E269" s="7" t="s">
        <v>16239</v>
      </c>
      <c r="F269" s="736" t="s">
        <v>16240</v>
      </c>
      <c r="G269" s="736"/>
    </row>
    <row r="270">
      <c r="A270" s="7" t="s">
        <v>3501</v>
      </c>
      <c r="B270" s="7" t="s">
        <v>2972</v>
      </c>
      <c r="C270" s="7" t="s">
        <v>16238</v>
      </c>
      <c r="D270" s="7" t="s">
        <v>16241</v>
      </c>
      <c r="E270" s="7" t="s">
        <v>16242</v>
      </c>
      <c r="F270" s="736" t="s">
        <v>16243</v>
      </c>
      <c r="G270" s="736"/>
    </row>
    <row r="271">
      <c r="A271" s="7" t="s">
        <v>3502</v>
      </c>
      <c r="B271" s="7" t="s">
        <v>2973</v>
      </c>
      <c r="C271" s="7" t="s">
        <v>16241</v>
      </c>
      <c r="D271" s="7" t="s">
        <v>16244</v>
      </c>
      <c r="E271" s="7" t="s">
        <v>16245</v>
      </c>
      <c r="F271" s="736" t="s">
        <v>16246</v>
      </c>
      <c r="G271" s="736"/>
    </row>
    <row r="272">
      <c r="A272" s="7" t="s">
        <v>3512</v>
      </c>
      <c r="B272" s="7" t="s">
        <v>695</v>
      </c>
      <c r="C272" s="7" t="s">
        <v>16244</v>
      </c>
      <c r="D272" s="7" t="s">
        <v>16247</v>
      </c>
      <c r="E272" s="7" t="s">
        <v>16248</v>
      </c>
      <c r="F272" s="736" t="s">
        <v>16249</v>
      </c>
      <c r="G272" s="736"/>
    </row>
    <row r="273">
      <c r="A273" s="7" t="s">
        <v>3514</v>
      </c>
      <c r="B273" s="7" t="s">
        <v>2976</v>
      </c>
      <c r="C273" s="7" t="s">
        <v>16247</v>
      </c>
      <c r="D273" s="7" t="s">
        <v>16250</v>
      </c>
      <c r="E273" s="7" t="s">
        <v>16251</v>
      </c>
      <c r="F273" s="736" t="s">
        <v>16252</v>
      </c>
      <c r="G273" s="736"/>
    </row>
    <row r="274">
      <c r="A274" s="7" t="s">
        <v>3515</v>
      </c>
      <c r="B274" s="7" t="s">
        <v>2977</v>
      </c>
      <c r="C274" s="7" t="s">
        <v>16250</v>
      </c>
      <c r="D274" s="7" t="s">
        <v>16253</v>
      </c>
      <c r="E274" s="7" t="s">
        <v>16254</v>
      </c>
      <c r="F274" s="736" t="s">
        <v>16255</v>
      </c>
      <c r="G274" s="736"/>
    </row>
    <row r="275">
      <c r="A275" s="7" t="s">
        <v>3517</v>
      </c>
      <c r="B275" s="7" t="s">
        <v>2978</v>
      </c>
      <c r="C275" s="7" t="s">
        <v>16253</v>
      </c>
      <c r="D275" s="7" t="s">
        <v>16256</v>
      </c>
      <c r="E275" s="7" t="s">
        <v>16257</v>
      </c>
      <c r="F275" s="736" t="s">
        <v>16258</v>
      </c>
      <c r="G275" s="736"/>
    </row>
    <row r="276">
      <c r="A276" s="7" t="s">
        <v>3518</v>
      </c>
      <c r="B276" s="7" t="s">
        <v>2980</v>
      </c>
      <c r="C276" s="7" t="s">
        <v>16256</v>
      </c>
      <c r="D276" s="7" t="s">
        <v>16259</v>
      </c>
      <c r="E276" s="7" t="s">
        <v>15919</v>
      </c>
      <c r="F276" s="736" t="s">
        <v>16260</v>
      </c>
      <c r="G276" s="736"/>
    </row>
    <row r="277">
      <c r="A277" s="7" t="s">
        <v>3519</v>
      </c>
      <c r="B277" s="7" t="s">
        <v>2981</v>
      </c>
      <c r="C277" s="7" t="s">
        <v>16259</v>
      </c>
      <c r="D277" s="7" t="s">
        <v>16261</v>
      </c>
      <c r="E277" s="7" t="s">
        <v>16262</v>
      </c>
      <c r="F277" s="736" t="s">
        <v>16263</v>
      </c>
      <c r="G277" s="736"/>
    </row>
    <row r="278">
      <c r="A278" s="7" t="s">
        <v>3520</v>
      </c>
      <c r="B278" s="7" t="s">
        <v>2982</v>
      </c>
      <c r="C278" s="7" t="s">
        <v>16261</v>
      </c>
      <c r="D278" s="7" t="s">
        <v>16264</v>
      </c>
      <c r="E278" s="7" t="s">
        <v>16213</v>
      </c>
      <c r="F278" s="736" t="s">
        <v>16265</v>
      </c>
      <c r="G278" s="736"/>
    </row>
    <row r="279">
      <c r="A279" s="7" t="s">
        <v>3522</v>
      </c>
      <c r="B279" s="7" t="s">
        <v>2983</v>
      </c>
      <c r="C279" s="7" t="s">
        <v>16264</v>
      </c>
      <c r="D279" s="7" t="s">
        <v>16266</v>
      </c>
      <c r="E279" s="7" t="s">
        <v>10992</v>
      </c>
      <c r="F279" s="736" t="s">
        <v>16267</v>
      </c>
      <c r="G279" s="736"/>
    </row>
    <row r="280">
      <c r="A280" s="7" t="s">
        <v>3524</v>
      </c>
      <c r="B280" s="7" t="s">
        <v>2985</v>
      </c>
      <c r="C280" s="7" t="s">
        <v>16266</v>
      </c>
      <c r="D280" s="7" t="s">
        <v>16268</v>
      </c>
      <c r="E280" s="7" t="s">
        <v>16269</v>
      </c>
      <c r="F280" s="736" t="s">
        <v>16270</v>
      </c>
      <c r="G280" s="736"/>
    </row>
    <row r="281">
      <c r="A281" s="7" t="s">
        <v>3526</v>
      </c>
      <c r="B281" s="7" t="s">
        <v>697</v>
      </c>
      <c r="C281" s="7" t="s">
        <v>16268</v>
      </c>
      <c r="D281" s="7" t="s">
        <v>16271</v>
      </c>
      <c r="E281" s="7" t="s">
        <v>16272</v>
      </c>
      <c r="F281" s="736" t="s">
        <v>16273</v>
      </c>
      <c r="G281" s="736"/>
    </row>
    <row r="282">
      <c r="A282" s="7" t="s">
        <v>3536</v>
      </c>
      <c r="B282" s="7" t="s">
        <v>2989</v>
      </c>
      <c r="C282" s="7" t="s">
        <v>16271</v>
      </c>
      <c r="D282" s="7" t="s">
        <v>16274</v>
      </c>
      <c r="E282" s="7" t="s">
        <v>16275</v>
      </c>
      <c r="F282" s="736" t="s">
        <v>16276</v>
      </c>
      <c r="G282" s="736"/>
    </row>
    <row r="283">
      <c r="A283" s="7" t="s">
        <v>3537</v>
      </c>
      <c r="B283" s="7" t="s">
        <v>2991</v>
      </c>
      <c r="C283" s="7" t="s">
        <v>16274</v>
      </c>
      <c r="D283" s="7" t="s">
        <v>16277</v>
      </c>
      <c r="E283" s="7" t="s">
        <v>16278</v>
      </c>
      <c r="F283" s="736" t="s">
        <v>16279</v>
      </c>
      <c r="G283" s="736"/>
    </row>
    <row r="284">
      <c r="A284" s="7" t="s">
        <v>3538</v>
      </c>
      <c r="B284" s="7" t="s">
        <v>2992</v>
      </c>
      <c r="C284" s="7" t="s">
        <v>16277</v>
      </c>
      <c r="D284" s="7" t="s">
        <v>16280</v>
      </c>
      <c r="E284" s="7" t="s">
        <v>16281</v>
      </c>
      <c r="F284" s="736" t="s">
        <v>16282</v>
      </c>
      <c r="G284" s="736"/>
    </row>
    <row r="285">
      <c r="A285" s="7" t="s">
        <v>3541</v>
      </c>
      <c r="B285" s="7" t="s">
        <v>2994</v>
      </c>
      <c r="C285" s="7" t="s">
        <v>16280</v>
      </c>
      <c r="D285" s="7" t="s">
        <v>16283</v>
      </c>
      <c r="E285" s="7" t="s">
        <v>16284</v>
      </c>
      <c r="F285" s="736" t="s">
        <v>16285</v>
      </c>
      <c r="G285" s="736"/>
    </row>
    <row r="286">
      <c r="A286" s="7" t="s">
        <v>3542</v>
      </c>
      <c r="B286" s="7" t="s">
        <v>2996</v>
      </c>
      <c r="C286" s="7" t="s">
        <v>16283</v>
      </c>
      <c r="D286" s="7" t="s">
        <v>16286</v>
      </c>
      <c r="E286" s="7" t="s">
        <v>16287</v>
      </c>
      <c r="F286" s="736" t="s">
        <v>16288</v>
      </c>
      <c r="G286" s="736"/>
    </row>
    <row r="287">
      <c r="A287" s="7" t="s">
        <v>3544</v>
      </c>
      <c r="B287" s="7" t="s">
        <v>2997</v>
      </c>
      <c r="C287" s="7" t="s">
        <v>16286</v>
      </c>
      <c r="D287" s="7" t="s">
        <v>16289</v>
      </c>
      <c r="E287" s="7" t="s">
        <v>15805</v>
      </c>
      <c r="F287" s="736" t="s">
        <v>16290</v>
      </c>
      <c r="G287" s="736"/>
    </row>
    <row r="288">
      <c r="A288" s="7" t="s">
        <v>3545</v>
      </c>
      <c r="B288" s="7" t="s">
        <v>699</v>
      </c>
      <c r="C288" s="7" t="s">
        <v>16289</v>
      </c>
      <c r="D288" s="7" t="s">
        <v>16291</v>
      </c>
      <c r="E288" s="7" t="s">
        <v>16292</v>
      </c>
      <c r="F288" s="736" t="s">
        <v>16293</v>
      </c>
      <c r="G288" s="736"/>
    </row>
    <row r="289">
      <c r="A289" s="7" t="s">
        <v>3548</v>
      </c>
      <c r="B289" s="7" t="s">
        <v>3003</v>
      </c>
      <c r="C289" s="7" t="s">
        <v>16291</v>
      </c>
      <c r="D289" s="7" t="s">
        <v>16294</v>
      </c>
      <c r="E289" s="7" t="s">
        <v>16295</v>
      </c>
      <c r="F289" s="736" t="s">
        <v>16296</v>
      </c>
      <c r="G289" s="736"/>
    </row>
    <row r="290">
      <c r="A290" s="7" t="s">
        <v>3549</v>
      </c>
      <c r="B290" s="7" t="s">
        <v>3005</v>
      </c>
      <c r="C290" s="7" t="s">
        <v>16294</v>
      </c>
      <c r="D290" s="7" t="s">
        <v>16297</v>
      </c>
      <c r="E290" s="7" t="s">
        <v>16298</v>
      </c>
      <c r="F290" s="736" t="s">
        <v>16299</v>
      </c>
      <c r="G290" s="736"/>
    </row>
    <row r="291">
      <c r="A291" s="7" t="s">
        <v>3550</v>
      </c>
      <c r="B291" s="7" t="s">
        <v>3006</v>
      </c>
      <c r="C291" s="7" t="s">
        <v>16297</v>
      </c>
      <c r="D291" s="7" t="s">
        <v>16300</v>
      </c>
      <c r="E291" s="7" t="s">
        <v>15773</v>
      </c>
      <c r="F291" s="736" t="s">
        <v>16301</v>
      </c>
      <c r="G291" s="736"/>
    </row>
    <row r="292">
      <c r="A292" s="7" t="s">
        <v>3561</v>
      </c>
      <c r="B292" s="7" t="s">
        <v>3008</v>
      </c>
      <c r="C292" s="7" t="s">
        <v>16300</v>
      </c>
      <c r="D292" s="7" t="s">
        <v>16302</v>
      </c>
      <c r="E292" s="7" t="s">
        <v>16303</v>
      </c>
      <c r="F292" s="736" t="s">
        <v>16304</v>
      </c>
      <c r="G292" s="736"/>
    </row>
    <row r="293">
      <c r="A293" s="7" t="s">
        <v>3562</v>
      </c>
      <c r="B293" s="7" t="s">
        <v>701</v>
      </c>
      <c r="C293" s="7" t="s">
        <v>16302</v>
      </c>
      <c r="D293" s="7" t="s">
        <v>16305</v>
      </c>
      <c r="E293" s="7" t="s">
        <v>16306</v>
      </c>
      <c r="F293" s="736" t="s">
        <v>16307</v>
      </c>
      <c r="G293" s="736"/>
    </row>
    <row r="294">
      <c r="A294" s="7" t="s">
        <v>3563</v>
      </c>
      <c r="B294" s="7" t="s">
        <v>3013</v>
      </c>
      <c r="C294" s="7" t="s">
        <v>16305</v>
      </c>
      <c r="D294" s="7" t="s">
        <v>16308</v>
      </c>
      <c r="E294" s="7" t="s">
        <v>16309</v>
      </c>
      <c r="F294" s="736" t="s">
        <v>16310</v>
      </c>
      <c r="G294" s="736"/>
    </row>
    <row r="295">
      <c r="A295" s="7" t="s">
        <v>3566</v>
      </c>
      <c r="B295" s="7" t="s">
        <v>3015</v>
      </c>
      <c r="C295" s="7" t="s">
        <v>16308</v>
      </c>
      <c r="D295" s="7" t="s">
        <v>16311</v>
      </c>
      <c r="E295" s="7" t="s">
        <v>16312</v>
      </c>
      <c r="F295" s="736" t="s">
        <v>16313</v>
      </c>
      <c r="G295" s="736"/>
    </row>
    <row r="296">
      <c r="A296" s="7" t="s">
        <v>3567</v>
      </c>
      <c r="B296" s="7" t="s">
        <v>3016</v>
      </c>
      <c r="C296" s="7" t="s">
        <v>16311</v>
      </c>
      <c r="D296" s="7" t="s">
        <v>16314</v>
      </c>
      <c r="E296" s="7" t="s">
        <v>16315</v>
      </c>
      <c r="F296" s="736" t="s">
        <v>16316</v>
      </c>
      <c r="G296" s="736"/>
    </row>
    <row r="297">
      <c r="A297" s="7" t="s">
        <v>3568</v>
      </c>
      <c r="B297" s="7" t="s">
        <v>3018</v>
      </c>
      <c r="C297" s="7" t="s">
        <v>16314</v>
      </c>
      <c r="D297" s="7" t="s">
        <v>16317</v>
      </c>
      <c r="E297" s="7" t="s">
        <v>16318</v>
      </c>
      <c r="F297" s="736" t="s">
        <v>16319</v>
      </c>
      <c r="G297" s="736"/>
    </row>
    <row r="298">
      <c r="A298" s="7" t="s">
        <v>3569</v>
      </c>
      <c r="B298" s="7" t="s">
        <v>3020</v>
      </c>
      <c r="C298" s="7" t="s">
        <v>16317</v>
      </c>
      <c r="D298" s="7" t="s">
        <v>16320</v>
      </c>
      <c r="E298" s="7" t="s">
        <v>16038</v>
      </c>
      <c r="F298" s="736" t="s">
        <v>16321</v>
      </c>
      <c r="G298" s="736"/>
    </row>
    <row r="299">
      <c r="A299" s="7" t="s">
        <v>3571</v>
      </c>
      <c r="B299" s="7" t="s">
        <v>703</v>
      </c>
      <c r="C299" s="7" t="s">
        <v>16320</v>
      </c>
      <c r="D299" s="7" t="s">
        <v>16322</v>
      </c>
      <c r="E299" s="7" t="s">
        <v>16323</v>
      </c>
      <c r="F299" s="736" t="s">
        <v>16324</v>
      </c>
      <c r="G299" s="736"/>
    </row>
    <row r="300">
      <c r="A300" s="7" t="s">
        <v>3573</v>
      </c>
      <c r="B300" s="7" t="s">
        <v>3024</v>
      </c>
      <c r="C300" s="7" t="s">
        <v>16322</v>
      </c>
      <c r="D300" s="7" t="s">
        <v>16325</v>
      </c>
      <c r="E300" s="7" t="s">
        <v>16306</v>
      </c>
      <c r="F300" s="736" t="s">
        <v>16326</v>
      </c>
      <c r="G300" s="736"/>
    </row>
    <row r="301">
      <c r="A301" s="7" t="s">
        <v>3574</v>
      </c>
      <c r="B301" s="7" t="s">
        <v>3026</v>
      </c>
      <c r="C301" s="7" t="s">
        <v>16325</v>
      </c>
      <c r="D301" s="7" t="s">
        <v>16327</v>
      </c>
      <c r="E301" s="7" t="s">
        <v>16328</v>
      </c>
      <c r="F301" s="736" t="s">
        <v>16329</v>
      </c>
      <c r="G301" s="736"/>
    </row>
    <row r="302">
      <c r="A302" s="7" t="s">
        <v>3722</v>
      </c>
      <c r="B302" s="7" t="s">
        <v>3027</v>
      </c>
      <c r="C302" s="7" t="s">
        <v>16327</v>
      </c>
      <c r="D302" s="7" t="s">
        <v>16330</v>
      </c>
      <c r="E302" s="7" t="s">
        <v>16331</v>
      </c>
      <c r="F302" s="736" t="s">
        <v>16332</v>
      </c>
      <c r="G302" s="736"/>
    </row>
    <row r="303">
      <c r="A303" s="7" t="s">
        <v>847</v>
      </c>
      <c r="B303" s="7" t="s">
        <v>3028</v>
      </c>
      <c r="C303" s="7" t="s">
        <v>16330</v>
      </c>
      <c r="D303" s="7" t="s">
        <v>16333</v>
      </c>
      <c r="E303" s="7" t="s">
        <v>16334</v>
      </c>
      <c r="F303" s="736" t="s">
        <v>16335</v>
      </c>
      <c r="G303" s="736"/>
    </row>
    <row r="304">
      <c r="A304" s="7" t="s">
        <v>3725</v>
      </c>
      <c r="B304" s="7" t="s">
        <v>3029</v>
      </c>
      <c r="C304" s="7" t="s">
        <v>16333</v>
      </c>
      <c r="D304" s="7" t="s">
        <v>16336</v>
      </c>
      <c r="E304" s="7" t="s">
        <v>16337</v>
      </c>
      <c r="F304" s="736" t="s">
        <v>16338</v>
      </c>
      <c r="G304" s="736"/>
    </row>
    <row r="305">
      <c r="A305" s="7" t="s">
        <v>3727</v>
      </c>
      <c r="B305" s="7" t="s">
        <v>3030</v>
      </c>
      <c r="C305" s="7" t="s">
        <v>16336</v>
      </c>
      <c r="D305" s="7" t="s">
        <v>16339</v>
      </c>
      <c r="E305" s="7" t="s">
        <v>16340</v>
      </c>
      <c r="F305" s="736" t="s">
        <v>16341</v>
      </c>
      <c r="G305" s="736"/>
    </row>
    <row r="306">
      <c r="A306" s="7" t="s">
        <v>3729</v>
      </c>
      <c r="B306" s="7" t="s">
        <v>705</v>
      </c>
      <c r="C306" s="7" t="s">
        <v>16339</v>
      </c>
      <c r="D306" s="7" t="s">
        <v>16342</v>
      </c>
      <c r="E306" s="7" t="s">
        <v>16010</v>
      </c>
      <c r="F306" s="736" t="s">
        <v>16343</v>
      </c>
      <c r="G306" s="736"/>
    </row>
    <row r="307">
      <c r="A307" s="7" t="s">
        <v>864</v>
      </c>
      <c r="B307" s="7" t="s">
        <v>3034</v>
      </c>
      <c r="C307" s="7" t="s">
        <v>16342</v>
      </c>
      <c r="D307" s="7" t="s">
        <v>16344</v>
      </c>
      <c r="E307" s="7" t="s">
        <v>16345</v>
      </c>
      <c r="F307" s="736" t="s">
        <v>16346</v>
      </c>
      <c r="G307" s="736"/>
    </row>
    <row r="308">
      <c r="A308" s="7" t="s">
        <v>3732</v>
      </c>
      <c r="B308" s="7" t="s">
        <v>3036</v>
      </c>
      <c r="C308" s="7" t="s">
        <v>16344</v>
      </c>
      <c r="D308" s="7" t="s">
        <v>16347</v>
      </c>
      <c r="E308" s="7" t="s">
        <v>15566</v>
      </c>
      <c r="F308" s="736" t="s">
        <v>16348</v>
      </c>
      <c r="G308" s="736"/>
    </row>
    <row r="309">
      <c r="A309" s="7" t="s">
        <v>3734</v>
      </c>
      <c r="B309" s="7" t="s">
        <v>3038</v>
      </c>
      <c r="C309" s="7" t="s">
        <v>16347</v>
      </c>
      <c r="D309" s="7" t="s">
        <v>16349</v>
      </c>
      <c r="E309" s="7" t="s">
        <v>16350</v>
      </c>
      <c r="F309" s="736" t="s">
        <v>16351</v>
      </c>
      <c r="G309" s="736"/>
    </row>
    <row r="310">
      <c r="A310" s="7" t="s">
        <v>3736</v>
      </c>
      <c r="B310" s="7" t="s">
        <v>3040</v>
      </c>
      <c r="C310" s="7" t="s">
        <v>16349</v>
      </c>
      <c r="D310" s="7" t="s">
        <v>16352</v>
      </c>
      <c r="E310" s="7" t="s">
        <v>15788</v>
      </c>
      <c r="F310" s="736" t="s">
        <v>16353</v>
      </c>
      <c r="G310" s="736"/>
    </row>
    <row r="311">
      <c r="A311" s="7" t="s">
        <v>3738</v>
      </c>
      <c r="B311" s="7" t="s">
        <v>3044</v>
      </c>
      <c r="C311" s="7" t="s">
        <v>16352</v>
      </c>
      <c r="D311" s="7" t="s">
        <v>16354</v>
      </c>
      <c r="E311" s="7" t="s">
        <v>16355</v>
      </c>
      <c r="F311" s="736" t="s">
        <v>16356</v>
      </c>
      <c r="G311" s="736"/>
    </row>
    <row r="312">
      <c r="A312" s="7" t="s">
        <v>3749</v>
      </c>
      <c r="B312" s="7" t="s">
        <v>3046</v>
      </c>
      <c r="C312" s="7" t="s">
        <v>16354</v>
      </c>
      <c r="D312" s="7" t="s">
        <v>16357</v>
      </c>
      <c r="E312" s="7" t="s">
        <v>16358</v>
      </c>
      <c r="F312" s="736" t="s">
        <v>16359</v>
      </c>
      <c r="G312" s="736"/>
    </row>
    <row r="313">
      <c r="A313" s="7" t="s">
        <v>3751</v>
      </c>
      <c r="B313" s="7" t="s">
        <v>3048</v>
      </c>
      <c r="C313" s="7" t="s">
        <v>16357</v>
      </c>
      <c r="D313" s="7" t="s">
        <v>16360</v>
      </c>
      <c r="E313" s="7" t="s">
        <v>16361</v>
      </c>
      <c r="F313" s="736" t="s">
        <v>16362</v>
      </c>
      <c r="G313" s="736"/>
    </row>
    <row r="314">
      <c r="A314" s="7" t="s">
        <v>3754</v>
      </c>
      <c r="B314" s="7" t="s">
        <v>708</v>
      </c>
      <c r="C314" s="7" t="s">
        <v>16360</v>
      </c>
      <c r="D314" s="7" t="s">
        <v>16363</v>
      </c>
      <c r="E314" s="7" t="s">
        <v>16364</v>
      </c>
      <c r="F314" s="736" t="s">
        <v>16365</v>
      </c>
      <c r="G314" s="736"/>
    </row>
    <row r="315">
      <c r="A315" s="7" t="s">
        <v>3755</v>
      </c>
      <c r="B315" s="7" t="s">
        <v>3052</v>
      </c>
      <c r="C315" s="7" t="s">
        <v>16363</v>
      </c>
      <c r="D315" s="7" t="s">
        <v>16366</v>
      </c>
      <c r="E315" s="7" t="s">
        <v>16367</v>
      </c>
      <c r="F315" s="736" t="s">
        <v>16368</v>
      </c>
      <c r="G315" s="736"/>
    </row>
    <row r="316">
      <c r="A316" s="7" t="s">
        <v>3756</v>
      </c>
      <c r="B316" s="7" t="s">
        <v>3054</v>
      </c>
      <c r="C316" s="7" t="s">
        <v>16366</v>
      </c>
      <c r="D316" s="7" t="s">
        <v>16369</v>
      </c>
      <c r="E316" s="7" t="s">
        <v>16370</v>
      </c>
      <c r="F316" s="736" t="s">
        <v>16371</v>
      </c>
      <c r="G316" s="736"/>
    </row>
    <row r="317">
      <c r="A317" s="7" t="s">
        <v>730</v>
      </c>
      <c r="B317" s="7" t="s">
        <v>3057</v>
      </c>
      <c r="C317" s="7" t="s">
        <v>16369</v>
      </c>
      <c r="D317" s="7" t="s">
        <v>16372</v>
      </c>
      <c r="E317" s="7" t="s">
        <v>16373</v>
      </c>
      <c r="F317" s="736" t="s">
        <v>16374</v>
      </c>
      <c r="G317" s="736"/>
    </row>
    <row r="318">
      <c r="A318" s="7" t="s">
        <v>3760</v>
      </c>
      <c r="B318" s="7" t="s">
        <v>3059</v>
      </c>
      <c r="C318" s="7" t="s">
        <v>16372</v>
      </c>
      <c r="D318" s="7" t="s">
        <v>16375</v>
      </c>
      <c r="E318" s="7" t="s">
        <v>16376</v>
      </c>
      <c r="F318" s="736" t="s">
        <v>16377</v>
      </c>
      <c r="G318" s="736"/>
    </row>
    <row r="319">
      <c r="A319" s="7" t="s">
        <v>3762</v>
      </c>
      <c r="B319" s="7" t="s">
        <v>709</v>
      </c>
      <c r="C319" s="7" t="s">
        <v>16375</v>
      </c>
      <c r="D319" s="7" t="s">
        <v>16378</v>
      </c>
      <c r="E319" s="7" t="s">
        <v>16379</v>
      </c>
      <c r="F319" s="736" t="s">
        <v>16380</v>
      </c>
      <c r="G319" s="736"/>
    </row>
    <row r="320">
      <c r="A320" s="7" t="s">
        <v>3764</v>
      </c>
      <c r="B320" s="7" t="s">
        <v>3062</v>
      </c>
      <c r="C320" s="7" t="s">
        <v>16378</v>
      </c>
      <c r="D320" s="7" t="s">
        <v>16381</v>
      </c>
      <c r="E320" s="7" t="s">
        <v>16382</v>
      </c>
      <c r="F320" s="736" t="s">
        <v>16383</v>
      </c>
      <c r="G320" s="736"/>
    </row>
    <row r="321">
      <c r="A321" s="7" t="s">
        <v>3766</v>
      </c>
      <c r="B321" s="7" t="s">
        <v>3064</v>
      </c>
      <c r="C321" s="7" t="s">
        <v>16381</v>
      </c>
      <c r="D321" s="7" t="s">
        <v>16384</v>
      </c>
      <c r="E321" s="7" t="s">
        <v>16385</v>
      </c>
      <c r="F321" s="736" t="s">
        <v>16386</v>
      </c>
      <c r="G321" s="736"/>
    </row>
    <row r="322">
      <c r="A322" s="7" t="s">
        <v>3777</v>
      </c>
      <c r="B322" s="7" t="s">
        <v>3065</v>
      </c>
      <c r="C322" s="7" t="s">
        <v>16384</v>
      </c>
      <c r="D322" s="7" t="s">
        <v>16387</v>
      </c>
      <c r="E322" s="7" t="s">
        <v>16388</v>
      </c>
      <c r="F322" s="736" t="s">
        <v>16389</v>
      </c>
      <c r="G322" s="736"/>
    </row>
    <row r="323">
      <c r="A323" s="7" t="s">
        <v>3780</v>
      </c>
      <c r="B323" s="7" t="s">
        <v>3067</v>
      </c>
      <c r="C323" s="7" t="s">
        <v>16387</v>
      </c>
      <c r="D323" s="7" t="s">
        <v>16390</v>
      </c>
      <c r="E323" s="7" t="s">
        <v>16391</v>
      </c>
      <c r="F323" s="736" t="s">
        <v>16392</v>
      </c>
      <c r="G323" s="736"/>
    </row>
    <row r="324">
      <c r="A324" s="7" t="s">
        <v>3781</v>
      </c>
      <c r="B324" s="7" t="s">
        <v>3068</v>
      </c>
      <c r="C324" s="7" t="s">
        <v>16390</v>
      </c>
      <c r="D324" s="7" t="s">
        <v>16393</v>
      </c>
      <c r="E324" s="7" t="s">
        <v>16394</v>
      </c>
      <c r="F324" s="736" t="s">
        <v>16395</v>
      </c>
      <c r="G324" s="736"/>
    </row>
    <row r="325">
      <c r="A325" s="7" t="s">
        <v>3782</v>
      </c>
      <c r="B325" s="7" t="s">
        <v>3069</v>
      </c>
      <c r="C325" s="7" t="s">
        <v>16393</v>
      </c>
      <c r="D325" s="7" t="s">
        <v>16396</v>
      </c>
      <c r="E325" s="7" t="s">
        <v>16397</v>
      </c>
      <c r="F325" s="736" t="s">
        <v>16398</v>
      </c>
      <c r="G325" s="736"/>
    </row>
    <row r="326">
      <c r="A326" s="7" t="s">
        <v>3783</v>
      </c>
      <c r="B326" s="7" t="s">
        <v>3070</v>
      </c>
      <c r="C326" s="7" t="s">
        <v>16396</v>
      </c>
      <c r="D326" s="7" t="s">
        <v>16399</v>
      </c>
      <c r="E326" s="7" t="s">
        <v>16013</v>
      </c>
      <c r="F326" s="736" t="s">
        <v>16400</v>
      </c>
      <c r="G326" s="736"/>
    </row>
    <row r="327">
      <c r="A327" s="7" t="s">
        <v>3785</v>
      </c>
      <c r="B327" s="7" t="s">
        <v>3071</v>
      </c>
      <c r="C327" s="7" t="s">
        <v>16399</v>
      </c>
      <c r="D327" s="7" t="s">
        <v>16401</v>
      </c>
      <c r="E327" s="7" t="s">
        <v>15863</v>
      </c>
      <c r="F327" s="736" t="s">
        <v>16402</v>
      </c>
      <c r="G327" s="736"/>
    </row>
    <row r="328">
      <c r="A328" s="7" t="s">
        <v>3786</v>
      </c>
      <c r="B328" s="7" t="s">
        <v>3072</v>
      </c>
      <c r="C328" s="7" t="s">
        <v>16401</v>
      </c>
      <c r="D328" s="7" t="s">
        <v>16403</v>
      </c>
      <c r="E328" s="7" t="s">
        <v>16086</v>
      </c>
      <c r="F328" s="736" t="s">
        <v>16404</v>
      </c>
      <c r="G328" s="736"/>
    </row>
    <row r="329">
      <c r="A329" s="7" t="s">
        <v>3787</v>
      </c>
      <c r="B329" s="7" t="s">
        <v>710</v>
      </c>
      <c r="C329" s="7" t="s">
        <v>16403</v>
      </c>
      <c r="D329" s="7" t="s">
        <v>16405</v>
      </c>
      <c r="E329" s="7" t="s">
        <v>15901</v>
      </c>
      <c r="F329" s="736" t="s">
        <v>16406</v>
      </c>
      <c r="G329" s="736"/>
    </row>
    <row r="330">
      <c r="A330" s="7" t="s">
        <v>3788</v>
      </c>
      <c r="B330" s="7" t="s">
        <v>3076</v>
      </c>
      <c r="C330" s="7" t="s">
        <v>16405</v>
      </c>
      <c r="D330" s="7" t="s">
        <v>16407</v>
      </c>
      <c r="E330" s="7" t="s">
        <v>16408</v>
      </c>
      <c r="F330" s="736" t="s">
        <v>16409</v>
      </c>
      <c r="G330" s="736"/>
    </row>
    <row r="331">
      <c r="A331" s="7" t="s">
        <v>3790</v>
      </c>
      <c r="B331" s="7" t="s">
        <v>3078</v>
      </c>
      <c r="C331" s="7" t="s">
        <v>16407</v>
      </c>
      <c r="D331" s="7" t="s">
        <v>16410</v>
      </c>
      <c r="E331" s="7" t="s">
        <v>16411</v>
      </c>
      <c r="F331" s="736" t="s">
        <v>16412</v>
      </c>
      <c r="G331" s="736"/>
    </row>
    <row r="332">
      <c r="A332" s="7" t="s">
        <v>3798</v>
      </c>
      <c r="B332" s="7" t="s">
        <v>3079</v>
      </c>
      <c r="C332" s="7" t="s">
        <v>16410</v>
      </c>
      <c r="D332" s="7" t="s">
        <v>16413</v>
      </c>
      <c r="E332" s="7" t="s">
        <v>16213</v>
      </c>
      <c r="F332" s="736" t="s">
        <v>16414</v>
      </c>
      <c r="G332" s="736"/>
    </row>
    <row r="333">
      <c r="A333" s="7" t="s">
        <v>3800</v>
      </c>
      <c r="B333" s="7" t="s">
        <v>3081</v>
      </c>
      <c r="C333" s="7" t="s">
        <v>16413</v>
      </c>
      <c r="D333" s="7" t="s">
        <v>16415</v>
      </c>
      <c r="E333" s="7" t="s">
        <v>11051</v>
      </c>
      <c r="F333" s="736" t="s">
        <v>16416</v>
      </c>
      <c r="G333" s="736"/>
    </row>
    <row r="334">
      <c r="A334" s="7" t="s">
        <v>3801</v>
      </c>
      <c r="B334" s="7" t="s">
        <v>3082</v>
      </c>
      <c r="C334" s="7" t="s">
        <v>16415</v>
      </c>
      <c r="D334" s="7" t="s">
        <v>16417</v>
      </c>
      <c r="E334" s="7" t="s">
        <v>16038</v>
      </c>
      <c r="F334" s="736" t="s">
        <v>16418</v>
      </c>
      <c r="G334" s="736"/>
    </row>
    <row r="335">
      <c r="A335" s="7" t="s">
        <v>3802</v>
      </c>
      <c r="B335" s="7" t="s">
        <v>711</v>
      </c>
      <c r="C335" s="7" t="s">
        <v>16417</v>
      </c>
      <c r="D335" s="7" t="s">
        <v>16419</v>
      </c>
      <c r="E335" s="7" t="s">
        <v>16420</v>
      </c>
      <c r="F335" s="736" t="s">
        <v>16421</v>
      </c>
      <c r="G335" s="736"/>
    </row>
    <row r="336">
      <c r="A336" s="7" t="s">
        <v>3803</v>
      </c>
      <c r="B336" s="7" t="s">
        <v>3084</v>
      </c>
      <c r="C336" s="7" t="s">
        <v>16419</v>
      </c>
      <c r="D336" s="7" t="s">
        <v>16422</v>
      </c>
      <c r="E336" s="7" t="s">
        <v>15717</v>
      </c>
      <c r="F336" s="736" t="s">
        <v>16423</v>
      </c>
      <c r="G336" s="736"/>
    </row>
    <row r="337">
      <c r="A337" s="7" t="s">
        <v>3805</v>
      </c>
      <c r="B337" s="7" t="s">
        <v>3086</v>
      </c>
      <c r="C337" s="7" t="s">
        <v>16422</v>
      </c>
      <c r="D337" s="7" t="s">
        <v>16424</v>
      </c>
      <c r="E337" s="7" t="s">
        <v>16425</v>
      </c>
      <c r="F337" s="736" t="s">
        <v>16426</v>
      </c>
      <c r="G337" s="736"/>
    </row>
    <row r="338">
      <c r="A338" s="7" t="s">
        <v>3806</v>
      </c>
      <c r="B338" s="7" t="s">
        <v>3087</v>
      </c>
      <c r="C338" s="7" t="s">
        <v>16424</v>
      </c>
      <c r="D338" s="7" t="s">
        <v>16427</v>
      </c>
      <c r="E338" s="7" t="s">
        <v>16428</v>
      </c>
      <c r="F338" s="736" t="s">
        <v>16429</v>
      </c>
      <c r="G338" s="736"/>
    </row>
    <row r="339">
      <c r="A339" s="7" t="s">
        <v>3807</v>
      </c>
      <c r="B339" s="7" t="s">
        <v>3089</v>
      </c>
      <c r="C339" s="7" t="s">
        <v>16427</v>
      </c>
      <c r="D339" s="7" t="s">
        <v>16430</v>
      </c>
      <c r="E339" s="7" t="s">
        <v>16431</v>
      </c>
      <c r="F339" s="736" t="s">
        <v>16432</v>
      </c>
      <c r="G339" s="736"/>
    </row>
    <row r="340">
      <c r="A340" s="7" t="s">
        <v>3808</v>
      </c>
      <c r="B340" s="7" t="s">
        <v>3090</v>
      </c>
      <c r="C340" s="7" t="s">
        <v>16430</v>
      </c>
      <c r="D340" s="7" t="s">
        <v>16433</v>
      </c>
      <c r="E340" s="7" t="s">
        <v>16434</v>
      </c>
      <c r="F340" s="736" t="s">
        <v>16435</v>
      </c>
      <c r="G340" s="736"/>
    </row>
    <row r="341">
      <c r="A341" s="7" t="s">
        <v>3812</v>
      </c>
      <c r="B341" s="7" t="s">
        <v>3091</v>
      </c>
      <c r="C341" s="7" t="s">
        <v>16433</v>
      </c>
      <c r="D341" s="7" t="s">
        <v>16436</v>
      </c>
      <c r="E341" s="7" t="s">
        <v>11056</v>
      </c>
      <c r="F341" s="736" t="s">
        <v>16437</v>
      </c>
      <c r="G341" s="736"/>
    </row>
    <row r="342">
      <c r="A342" s="7" t="s">
        <v>3820</v>
      </c>
      <c r="B342" s="7" t="s">
        <v>3095</v>
      </c>
      <c r="C342" s="7" t="s">
        <v>16436</v>
      </c>
      <c r="D342" s="7" t="s">
        <v>16438</v>
      </c>
      <c r="E342" s="7" t="s">
        <v>16373</v>
      </c>
      <c r="F342" s="736" t="s">
        <v>16439</v>
      </c>
      <c r="G342" s="736"/>
    </row>
    <row r="343">
      <c r="A343" s="7" t="s">
        <v>3825</v>
      </c>
      <c r="B343" s="7" t="s">
        <v>3096</v>
      </c>
      <c r="C343" s="7" t="s">
        <v>16438</v>
      </c>
      <c r="D343" s="7" t="s">
        <v>16440</v>
      </c>
      <c r="E343" s="7" t="s">
        <v>16292</v>
      </c>
      <c r="F343" s="736" t="s">
        <v>16441</v>
      </c>
      <c r="G343" s="736"/>
    </row>
    <row r="344">
      <c r="A344" s="7" t="s">
        <v>3826</v>
      </c>
      <c r="B344" s="7" t="s">
        <v>3097</v>
      </c>
      <c r="C344" s="7" t="s">
        <v>16440</v>
      </c>
      <c r="D344" s="7" t="s">
        <v>16442</v>
      </c>
      <c r="E344" s="7" t="s">
        <v>16251</v>
      </c>
      <c r="F344" s="736" t="s">
        <v>16443</v>
      </c>
      <c r="G344" s="736"/>
    </row>
    <row r="345">
      <c r="A345" s="7" t="s">
        <v>3828</v>
      </c>
      <c r="B345" s="7" t="s">
        <v>713</v>
      </c>
      <c r="C345" s="7" t="s">
        <v>16442</v>
      </c>
      <c r="D345" s="7" t="s">
        <v>16444</v>
      </c>
      <c r="E345" s="7" t="s">
        <v>16445</v>
      </c>
      <c r="F345" s="736" t="s">
        <v>16446</v>
      </c>
      <c r="G345" s="736"/>
    </row>
    <row r="346">
      <c r="A346" s="7" t="s">
        <v>3829</v>
      </c>
      <c r="B346" s="7" t="s">
        <v>3101</v>
      </c>
      <c r="C346" s="7" t="s">
        <v>16444</v>
      </c>
      <c r="D346" s="7" t="s">
        <v>16447</v>
      </c>
      <c r="E346" s="7" t="s">
        <v>16448</v>
      </c>
      <c r="F346" s="736" t="s">
        <v>16449</v>
      </c>
      <c r="G346" s="736"/>
    </row>
    <row r="347">
      <c r="A347" s="7" t="s">
        <v>3830</v>
      </c>
      <c r="B347" s="7" t="s">
        <v>3102</v>
      </c>
      <c r="C347" s="7" t="s">
        <v>16447</v>
      </c>
      <c r="D347" s="7" t="s">
        <v>16450</v>
      </c>
      <c r="E347" s="7" t="s">
        <v>15651</v>
      </c>
      <c r="F347" s="736" t="s">
        <v>16451</v>
      </c>
      <c r="G347" s="736"/>
    </row>
    <row r="348">
      <c r="A348" s="7" t="s">
        <v>3833</v>
      </c>
      <c r="B348" s="7" t="s">
        <v>3103</v>
      </c>
      <c r="C348" s="7" t="s">
        <v>16450</v>
      </c>
      <c r="D348" s="7" t="s">
        <v>16452</v>
      </c>
      <c r="E348" s="7" t="s">
        <v>16453</v>
      </c>
      <c r="F348" s="736" t="s">
        <v>16454</v>
      </c>
      <c r="G348" s="736"/>
    </row>
    <row r="349">
      <c r="A349" s="7" t="s">
        <v>3834</v>
      </c>
      <c r="B349" s="7" t="s">
        <v>3104</v>
      </c>
      <c r="C349" s="7" t="s">
        <v>16452</v>
      </c>
      <c r="D349" s="7" t="s">
        <v>16455</v>
      </c>
      <c r="E349" s="7" t="s">
        <v>15753</v>
      </c>
      <c r="F349" s="736" t="s">
        <v>16456</v>
      </c>
      <c r="G349" s="736"/>
    </row>
    <row r="350">
      <c r="A350" s="7" t="s">
        <v>3835</v>
      </c>
      <c r="B350" s="7" t="s">
        <v>3105</v>
      </c>
      <c r="C350" s="7" t="s">
        <v>16455</v>
      </c>
      <c r="D350" s="7" t="s">
        <v>16457</v>
      </c>
      <c r="E350" s="7" t="s">
        <v>15919</v>
      </c>
      <c r="F350" s="736" t="s">
        <v>16458</v>
      </c>
      <c r="G350" s="736"/>
    </row>
    <row r="351">
      <c r="A351" s="7" t="s">
        <v>3836</v>
      </c>
      <c r="B351" s="7" t="s">
        <v>3107</v>
      </c>
      <c r="C351" s="7" t="s">
        <v>16457</v>
      </c>
      <c r="D351" s="7" t="s">
        <v>16459</v>
      </c>
      <c r="E351" s="7" t="s">
        <v>16460</v>
      </c>
      <c r="F351" s="736" t="s">
        <v>16461</v>
      </c>
      <c r="G351" s="736"/>
    </row>
    <row r="352">
      <c r="A352" s="7" t="s">
        <v>3845</v>
      </c>
      <c r="B352" s="7" t="s">
        <v>3108</v>
      </c>
      <c r="C352" s="7" t="s">
        <v>16459</v>
      </c>
      <c r="D352" s="7" t="s">
        <v>16462</v>
      </c>
      <c r="E352" s="7" t="s">
        <v>16345</v>
      </c>
      <c r="F352" s="736" t="s">
        <v>16463</v>
      </c>
      <c r="G352" s="736"/>
    </row>
    <row r="353">
      <c r="A353" s="7" t="s">
        <v>3846</v>
      </c>
      <c r="B353" s="7" t="s">
        <v>3109</v>
      </c>
      <c r="C353" s="7" t="s">
        <v>16462</v>
      </c>
      <c r="D353" s="7" t="s">
        <v>16464</v>
      </c>
      <c r="E353" s="7" t="s">
        <v>16465</v>
      </c>
      <c r="F353" s="736" t="s">
        <v>16466</v>
      </c>
      <c r="G353" s="736"/>
    </row>
    <row r="354">
      <c r="A354" s="7" t="s">
        <v>3848</v>
      </c>
      <c r="B354" s="7" t="s">
        <v>3110</v>
      </c>
      <c r="C354" s="7" t="s">
        <v>16464</v>
      </c>
      <c r="D354" s="7" t="s">
        <v>16467</v>
      </c>
      <c r="E354" s="7" t="s">
        <v>16468</v>
      </c>
      <c r="F354" s="736" t="s">
        <v>16469</v>
      </c>
      <c r="G354" s="736"/>
    </row>
    <row r="355">
      <c r="A355" s="7" t="s">
        <v>3849</v>
      </c>
      <c r="B355" s="7" t="s">
        <v>3111</v>
      </c>
      <c r="C355" s="7" t="s">
        <v>16467</v>
      </c>
      <c r="D355" s="7" t="s">
        <v>16470</v>
      </c>
      <c r="E355" s="7" t="s">
        <v>16448</v>
      </c>
      <c r="F355" s="736" t="s">
        <v>16471</v>
      </c>
      <c r="G355" s="736"/>
    </row>
    <row r="356">
      <c r="A356" s="7" t="s">
        <v>3850</v>
      </c>
      <c r="B356" s="7" t="s">
        <v>3112</v>
      </c>
      <c r="C356" s="7" t="s">
        <v>16470</v>
      </c>
      <c r="D356" s="7" t="s">
        <v>16472</v>
      </c>
      <c r="E356" s="7" t="s">
        <v>16379</v>
      </c>
      <c r="F356" s="736" t="s">
        <v>16473</v>
      </c>
      <c r="G356" s="736"/>
    </row>
    <row r="357">
      <c r="A357" s="7" t="s">
        <v>3851</v>
      </c>
      <c r="B357" s="7" t="s">
        <v>3113</v>
      </c>
      <c r="C357" s="7" t="s">
        <v>16472</v>
      </c>
      <c r="D357" s="7" t="s">
        <v>16474</v>
      </c>
      <c r="E357" s="7" t="s">
        <v>16475</v>
      </c>
      <c r="F357" s="736" t="s">
        <v>16476</v>
      </c>
      <c r="G357" s="736"/>
    </row>
    <row r="358">
      <c r="A358" s="7" t="s">
        <v>3853</v>
      </c>
      <c r="B358" s="7" t="s">
        <v>3115</v>
      </c>
      <c r="C358" s="7" t="s">
        <v>16474</v>
      </c>
      <c r="D358" s="7" t="s">
        <v>16477</v>
      </c>
      <c r="E358" s="7" t="s">
        <v>16019</v>
      </c>
      <c r="F358" s="736" t="s">
        <v>16478</v>
      </c>
      <c r="G358" s="736"/>
    </row>
    <row r="359">
      <c r="A359" s="7" t="s">
        <v>3854</v>
      </c>
      <c r="B359" s="7" t="s">
        <v>862</v>
      </c>
      <c r="C359" s="7" t="s">
        <v>16477</v>
      </c>
      <c r="D359" s="7" t="s">
        <v>16479</v>
      </c>
      <c r="E359" s="7" t="s">
        <v>16480</v>
      </c>
      <c r="F359" s="736" t="s">
        <v>16481</v>
      </c>
      <c r="G359" s="736"/>
    </row>
    <row r="360">
      <c r="A360" s="7" t="s">
        <v>3855</v>
      </c>
      <c r="B360" s="7" t="s">
        <v>3118</v>
      </c>
      <c r="C360" s="7" t="s">
        <v>16479</v>
      </c>
      <c r="D360" s="7" t="s">
        <v>16482</v>
      </c>
      <c r="E360" s="7" t="s">
        <v>16483</v>
      </c>
      <c r="F360" s="736" t="s">
        <v>16484</v>
      </c>
      <c r="G360" s="736"/>
    </row>
    <row r="361">
      <c r="A361" s="7" t="s">
        <v>3856</v>
      </c>
      <c r="B361" s="7" t="s">
        <v>3120</v>
      </c>
      <c r="C361" s="7" t="s">
        <v>16482</v>
      </c>
      <c r="D361" s="7" t="s">
        <v>16485</v>
      </c>
      <c r="E361" s="7" t="s">
        <v>16486</v>
      </c>
      <c r="F361" s="736" t="s">
        <v>16487</v>
      </c>
      <c r="G361" s="736"/>
    </row>
    <row r="362">
      <c r="A362" s="7" t="s">
        <v>3866</v>
      </c>
      <c r="B362" s="7" t="s">
        <v>3122</v>
      </c>
      <c r="C362" s="7" t="s">
        <v>16485</v>
      </c>
      <c r="D362" s="7" t="s">
        <v>16488</v>
      </c>
      <c r="E362" s="7" t="s">
        <v>16194</v>
      </c>
      <c r="F362" s="736" t="s">
        <v>16489</v>
      </c>
      <c r="G362" s="736"/>
    </row>
    <row r="363">
      <c r="A363" s="7" t="s">
        <v>3867</v>
      </c>
      <c r="B363" s="7" t="s">
        <v>850</v>
      </c>
      <c r="C363" s="7" t="s">
        <v>16488</v>
      </c>
      <c r="D363" s="7" t="s">
        <v>16490</v>
      </c>
      <c r="E363" s="7" t="s">
        <v>16491</v>
      </c>
      <c r="F363" s="736" t="s">
        <v>16492</v>
      </c>
      <c r="G363" s="736"/>
    </row>
    <row r="364">
      <c r="A364" s="7" t="s">
        <v>3869</v>
      </c>
      <c r="B364" s="7" t="s">
        <v>3125</v>
      </c>
      <c r="C364" s="7" t="s">
        <v>16490</v>
      </c>
      <c r="D364" s="7" t="s">
        <v>16493</v>
      </c>
      <c r="E364" s="7" t="s">
        <v>16278</v>
      </c>
      <c r="F364" s="736" t="s">
        <v>16494</v>
      </c>
      <c r="G364" s="736"/>
    </row>
    <row r="365">
      <c r="A365" s="7" t="s">
        <v>3870</v>
      </c>
      <c r="B365" s="7" t="s">
        <v>3127</v>
      </c>
      <c r="C365" s="7" t="s">
        <v>16493</v>
      </c>
      <c r="D365" s="7" t="s">
        <v>16495</v>
      </c>
      <c r="E365" s="7" t="s">
        <v>16496</v>
      </c>
      <c r="F365" s="736" t="s">
        <v>16497</v>
      </c>
      <c r="G365" s="736"/>
    </row>
    <row r="366">
      <c r="A366" s="7" t="s">
        <v>3871</v>
      </c>
      <c r="B366" s="7" t="s">
        <v>3129</v>
      </c>
      <c r="C366" s="7" t="s">
        <v>16495</v>
      </c>
      <c r="D366" s="7" t="s">
        <v>16498</v>
      </c>
      <c r="E366" s="7" t="s">
        <v>16499</v>
      </c>
      <c r="F366" s="736" t="s">
        <v>16500</v>
      </c>
      <c r="G366" s="736"/>
    </row>
    <row r="367">
      <c r="A367" s="7" t="s">
        <v>3872</v>
      </c>
      <c r="B367" s="7" t="s">
        <v>3131</v>
      </c>
      <c r="C367" s="7" t="s">
        <v>16498</v>
      </c>
      <c r="D367" s="7" t="s">
        <v>16501</v>
      </c>
      <c r="E367" s="7" t="s">
        <v>16502</v>
      </c>
      <c r="F367" s="736" t="s">
        <v>16503</v>
      </c>
      <c r="G367" s="736"/>
    </row>
    <row r="368">
      <c r="A368" s="7" t="s">
        <v>3874</v>
      </c>
      <c r="B368" s="7" t="s">
        <v>3134</v>
      </c>
      <c r="C368" s="7" t="s">
        <v>16501</v>
      </c>
      <c r="D368" s="7" t="s">
        <v>16504</v>
      </c>
      <c r="E368" s="7" t="s">
        <v>16505</v>
      </c>
      <c r="F368" s="736" t="s">
        <v>16506</v>
      </c>
      <c r="G368" s="736"/>
    </row>
    <row r="369">
      <c r="A369" s="7" t="s">
        <v>3875</v>
      </c>
      <c r="B369" s="7" t="s">
        <v>3135</v>
      </c>
      <c r="C369" s="7" t="s">
        <v>16504</v>
      </c>
      <c r="D369" s="7" t="s">
        <v>16507</v>
      </c>
      <c r="E369" s="7" t="s">
        <v>16496</v>
      </c>
      <c r="F369" s="736" t="s">
        <v>16508</v>
      </c>
      <c r="G369" s="736"/>
    </row>
    <row r="370">
      <c r="A370" s="7" t="s">
        <v>3876</v>
      </c>
      <c r="B370" s="7" t="s">
        <v>3136</v>
      </c>
      <c r="C370" s="7" t="s">
        <v>16507</v>
      </c>
      <c r="D370" s="7" t="s">
        <v>16509</v>
      </c>
      <c r="E370" s="7" t="s">
        <v>16510</v>
      </c>
      <c r="F370" s="736" t="s">
        <v>16511</v>
      </c>
      <c r="G370" s="736"/>
    </row>
    <row r="371">
      <c r="A371" s="7" t="s">
        <v>3877</v>
      </c>
      <c r="B371" s="7" t="s">
        <v>775</v>
      </c>
      <c r="C371" s="7" t="s">
        <v>16509</v>
      </c>
      <c r="D371" s="7" t="s">
        <v>16512</v>
      </c>
      <c r="E371" s="7" t="s">
        <v>16513</v>
      </c>
      <c r="F371" s="736" t="s">
        <v>16514</v>
      </c>
      <c r="G371" s="736"/>
    </row>
    <row r="372">
      <c r="A372" s="7" t="s">
        <v>3889</v>
      </c>
      <c r="B372" s="7" t="s">
        <v>3138</v>
      </c>
      <c r="C372" s="7" t="s">
        <v>16512</v>
      </c>
      <c r="D372" s="7" t="s">
        <v>16515</v>
      </c>
      <c r="E372" s="7" t="s">
        <v>16516</v>
      </c>
      <c r="F372" s="736" t="s">
        <v>16517</v>
      </c>
      <c r="G372" s="736"/>
    </row>
    <row r="373">
      <c r="A373" s="7" t="s">
        <v>735</v>
      </c>
      <c r="B373" s="7" t="s">
        <v>3141</v>
      </c>
      <c r="C373" s="7" t="s">
        <v>16515</v>
      </c>
      <c r="D373" s="7" t="s">
        <v>16518</v>
      </c>
      <c r="E373" s="7" t="s">
        <v>15717</v>
      </c>
      <c r="F373" s="736" t="s">
        <v>16519</v>
      </c>
      <c r="G373" s="736"/>
    </row>
    <row r="374">
      <c r="A374" s="7" t="s">
        <v>3894</v>
      </c>
      <c r="B374" s="7" t="s">
        <v>3144</v>
      </c>
      <c r="C374" s="7" t="s">
        <v>16518</v>
      </c>
      <c r="D374" s="7" t="s">
        <v>16520</v>
      </c>
      <c r="E374" s="7" t="s">
        <v>15684</v>
      </c>
      <c r="F374" s="736" t="s">
        <v>16521</v>
      </c>
      <c r="G374" s="736"/>
    </row>
    <row r="375">
      <c r="A375" s="7" t="s">
        <v>3896</v>
      </c>
      <c r="B375" s="7" t="s">
        <v>3146</v>
      </c>
      <c r="C375" s="7" t="s">
        <v>16520</v>
      </c>
      <c r="D375" s="7" t="s">
        <v>16522</v>
      </c>
      <c r="E375" s="7" t="s">
        <v>15822</v>
      </c>
      <c r="F375" s="736" t="s">
        <v>16523</v>
      </c>
      <c r="G375" s="736"/>
    </row>
    <row r="376">
      <c r="A376" s="7" t="s">
        <v>3898</v>
      </c>
      <c r="B376" s="7" t="s">
        <v>3148</v>
      </c>
      <c r="C376" s="7" t="s">
        <v>16522</v>
      </c>
      <c r="D376" s="7" t="s">
        <v>16524</v>
      </c>
      <c r="E376" s="7" t="s">
        <v>16525</v>
      </c>
      <c r="F376" s="736" t="s">
        <v>16526</v>
      </c>
      <c r="G376" s="736"/>
    </row>
    <row r="377">
      <c r="A377" s="7" t="s">
        <v>3900</v>
      </c>
      <c r="B377" s="7" t="s">
        <v>3149</v>
      </c>
      <c r="C377" s="7" t="s">
        <v>16524</v>
      </c>
      <c r="D377" s="7" t="s">
        <v>16527</v>
      </c>
      <c r="E377" s="7" t="s">
        <v>16528</v>
      </c>
      <c r="F377" s="736" t="s">
        <v>16529</v>
      </c>
      <c r="G377" s="736"/>
    </row>
    <row r="378">
      <c r="A378" s="7" t="s">
        <v>3901</v>
      </c>
      <c r="B378" s="7" t="s">
        <v>3150</v>
      </c>
      <c r="C378" s="7" t="s">
        <v>16527</v>
      </c>
      <c r="D378" s="7" t="s">
        <v>16530</v>
      </c>
      <c r="E378" s="7" t="s">
        <v>16531</v>
      </c>
      <c r="F378" s="736" t="s">
        <v>16532</v>
      </c>
      <c r="G378" s="736"/>
    </row>
    <row r="379">
      <c r="A379" s="7" t="s">
        <v>3902</v>
      </c>
      <c r="B379" s="7" t="s">
        <v>901</v>
      </c>
      <c r="C379" s="7" t="s">
        <v>16530</v>
      </c>
      <c r="D379" s="7" t="s">
        <v>16533</v>
      </c>
      <c r="E379" s="7" t="s">
        <v>16534</v>
      </c>
      <c r="F379" s="736" t="s">
        <v>16535</v>
      </c>
      <c r="G379" s="736"/>
    </row>
    <row r="380">
      <c r="A380" s="7" t="s">
        <v>3903</v>
      </c>
      <c r="B380" s="7" t="s">
        <v>3153</v>
      </c>
      <c r="C380" s="7" t="s">
        <v>16533</v>
      </c>
      <c r="D380" s="7" t="s">
        <v>16536</v>
      </c>
      <c r="E380" s="7" t="s">
        <v>15960</v>
      </c>
      <c r="F380" s="736" t="s">
        <v>16537</v>
      </c>
      <c r="G380" s="736"/>
    </row>
    <row r="381">
      <c r="A381" s="7" t="s">
        <v>3905</v>
      </c>
      <c r="B381" s="7" t="s">
        <v>3154</v>
      </c>
      <c r="C381" s="7" t="s">
        <v>16536</v>
      </c>
      <c r="D381" s="7" t="s">
        <v>16538</v>
      </c>
      <c r="E381" s="7" t="s">
        <v>15858</v>
      </c>
      <c r="F381" s="736" t="s">
        <v>16539</v>
      </c>
      <c r="G381" s="736"/>
    </row>
    <row r="382">
      <c r="A382" s="7" t="s">
        <v>819</v>
      </c>
      <c r="B382" s="7" t="s">
        <v>3155</v>
      </c>
      <c r="C382" s="7" t="s">
        <v>16538</v>
      </c>
      <c r="D382" s="7" t="s">
        <v>16540</v>
      </c>
      <c r="E382" s="7" t="s">
        <v>16541</v>
      </c>
      <c r="F382" s="736" t="s">
        <v>16542</v>
      </c>
      <c r="G382" s="736"/>
    </row>
    <row r="383">
      <c r="A383" s="7" t="s">
        <v>3918</v>
      </c>
      <c r="B383" s="7" t="s">
        <v>3156</v>
      </c>
      <c r="C383" s="7" t="s">
        <v>16540</v>
      </c>
      <c r="D383" s="7" t="s">
        <v>16543</v>
      </c>
      <c r="E383" s="7" t="s">
        <v>16544</v>
      </c>
      <c r="F383" s="736" t="s">
        <v>16545</v>
      </c>
      <c r="G383" s="736"/>
    </row>
    <row r="384">
      <c r="A384" s="7" t="s">
        <v>3920</v>
      </c>
      <c r="B384" s="7" t="s">
        <v>3158</v>
      </c>
      <c r="C384" s="7" t="s">
        <v>16543</v>
      </c>
      <c r="D384" s="7" t="s">
        <v>16546</v>
      </c>
      <c r="E384" s="7" t="s">
        <v>16048</v>
      </c>
      <c r="F384" s="736" t="s">
        <v>16547</v>
      </c>
      <c r="G384" s="736"/>
    </row>
    <row r="385">
      <c r="A385" s="7" t="s">
        <v>3922</v>
      </c>
      <c r="B385" s="7" t="s">
        <v>3159</v>
      </c>
      <c r="C385" s="7" t="s">
        <v>16546</v>
      </c>
      <c r="D385" s="7" t="s">
        <v>16548</v>
      </c>
      <c r="E385" s="7" t="s">
        <v>16549</v>
      </c>
      <c r="F385" s="736" t="s">
        <v>16550</v>
      </c>
      <c r="G385" s="736"/>
    </row>
    <row r="386">
      <c r="A386" s="7" t="s">
        <v>821</v>
      </c>
      <c r="B386" s="7" t="s">
        <v>3160</v>
      </c>
      <c r="C386" s="7" t="s">
        <v>16548</v>
      </c>
      <c r="D386" s="7" t="s">
        <v>16551</v>
      </c>
      <c r="E386" s="7" t="s">
        <v>16552</v>
      </c>
      <c r="F386" s="736" t="s">
        <v>16553</v>
      </c>
      <c r="G386" s="736"/>
    </row>
    <row r="387">
      <c r="A387" s="7" t="s">
        <v>3927</v>
      </c>
      <c r="B387" s="7" t="s">
        <v>3161</v>
      </c>
      <c r="C387" s="7" t="s">
        <v>16551</v>
      </c>
      <c r="D387" s="7" t="s">
        <v>16554</v>
      </c>
      <c r="E387" s="7" t="s">
        <v>16555</v>
      </c>
      <c r="F387" s="736" t="s">
        <v>16556</v>
      </c>
      <c r="G387" s="736"/>
    </row>
    <row r="388">
      <c r="A388" s="7" t="s">
        <v>3929</v>
      </c>
      <c r="B388" s="7" t="s">
        <v>3164</v>
      </c>
      <c r="C388" s="7" t="s">
        <v>16554</v>
      </c>
      <c r="D388" s="7" t="s">
        <v>16557</v>
      </c>
      <c r="E388" s="7" t="s">
        <v>15723</v>
      </c>
      <c r="F388" s="736" t="s">
        <v>16558</v>
      </c>
      <c r="G388" s="737"/>
    </row>
    <row r="389">
      <c r="A389" s="7" t="s">
        <v>3931</v>
      </c>
      <c r="B389" s="7" t="s">
        <v>3165</v>
      </c>
      <c r="C389" s="7" t="s">
        <v>16557</v>
      </c>
      <c r="D389" s="7" t="s">
        <v>16559</v>
      </c>
      <c r="E389" s="7" t="s">
        <v>15954</v>
      </c>
      <c r="F389" s="736" t="s">
        <v>16560</v>
      </c>
      <c r="G389" s="737"/>
    </row>
    <row r="390">
      <c r="A390" s="7" t="s">
        <v>824</v>
      </c>
      <c r="B390" s="7" t="s">
        <v>3166</v>
      </c>
      <c r="C390" s="7" t="s">
        <v>16559</v>
      </c>
      <c r="D390" s="7" t="s">
        <v>16561</v>
      </c>
      <c r="E390" s="7" t="s">
        <v>16562</v>
      </c>
      <c r="F390" s="736" t="s">
        <v>16563</v>
      </c>
      <c r="G390" s="737"/>
    </row>
    <row r="391">
      <c r="A391" s="7" t="s">
        <v>3934</v>
      </c>
      <c r="B391" s="7" t="s">
        <v>3167</v>
      </c>
      <c r="C391" s="7" t="s">
        <v>16561</v>
      </c>
      <c r="D391" s="7" t="s">
        <v>16564</v>
      </c>
      <c r="E391" s="7" t="s">
        <v>15893</v>
      </c>
      <c r="F391" s="736" t="s">
        <v>16565</v>
      </c>
      <c r="G391" s="737"/>
    </row>
    <row r="392">
      <c r="A392" s="7" t="s">
        <v>827</v>
      </c>
      <c r="B392" s="7" t="s">
        <v>3170</v>
      </c>
      <c r="C392" s="7" t="s">
        <v>16564</v>
      </c>
      <c r="D392" s="7" t="s">
        <v>16566</v>
      </c>
      <c r="E392" s="7" t="s">
        <v>16373</v>
      </c>
      <c r="F392" s="736" t="s">
        <v>16567</v>
      </c>
      <c r="G392" s="737"/>
    </row>
    <row r="393">
      <c r="A393" s="7" t="s">
        <v>3947</v>
      </c>
      <c r="B393" s="7" t="s">
        <v>3171</v>
      </c>
      <c r="C393" s="7" t="s">
        <v>16566</v>
      </c>
      <c r="D393" s="7" t="s">
        <v>16568</v>
      </c>
      <c r="E393" s="7" t="s">
        <v>16141</v>
      </c>
      <c r="F393" s="736" t="s">
        <v>16569</v>
      </c>
      <c r="G393" s="737"/>
    </row>
    <row r="394">
      <c r="A394" s="7" t="s">
        <v>3949</v>
      </c>
      <c r="B394" s="7" t="s">
        <v>3172</v>
      </c>
      <c r="C394" s="7" t="s">
        <v>16568</v>
      </c>
      <c r="D394" s="7" t="s">
        <v>16570</v>
      </c>
      <c r="E394" s="7" t="s">
        <v>16571</v>
      </c>
      <c r="F394" s="736" t="s">
        <v>16572</v>
      </c>
      <c r="G394" s="737"/>
    </row>
    <row r="395">
      <c r="A395" s="7" t="s">
        <v>3951</v>
      </c>
      <c r="B395" s="7" t="s">
        <v>3173</v>
      </c>
      <c r="C395" s="7" t="s">
        <v>16570</v>
      </c>
      <c r="D395" s="7" t="s">
        <v>16573</v>
      </c>
      <c r="E395" s="7" t="s">
        <v>15872</v>
      </c>
      <c r="F395" s="736" t="s">
        <v>16574</v>
      </c>
      <c r="G395" s="737"/>
    </row>
    <row r="396">
      <c r="A396" s="7" t="s">
        <v>3953</v>
      </c>
      <c r="B396" s="7" t="s">
        <v>3175</v>
      </c>
      <c r="C396" s="7" t="s">
        <v>16573</v>
      </c>
      <c r="D396" s="7" t="s">
        <v>16575</v>
      </c>
      <c r="E396" s="7" t="s">
        <v>16345</v>
      </c>
      <c r="F396" s="736" t="s">
        <v>16576</v>
      </c>
      <c r="G396" s="737"/>
    </row>
    <row r="397">
      <c r="A397" s="7" t="s">
        <v>3956</v>
      </c>
      <c r="B397" s="7" t="s">
        <v>3176</v>
      </c>
      <c r="C397" s="7" t="s">
        <v>16575</v>
      </c>
      <c r="D397" s="7" t="s">
        <v>16577</v>
      </c>
      <c r="E397" s="7" t="s">
        <v>16578</v>
      </c>
      <c r="F397" s="736" t="s">
        <v>16579</v>
      </c>
      <c r="G397" s="737"/>
    </row>
    <row r="398">
      <c r="A398" s="7" t="s">
        <v>3957</v>
      </c>
      <c r="B398" s="7" t="s">
        <v>3177</v>
      </c>
      <c r="C398" s="7" t="s">
        <v>16577</v>
      </c>
      <c r="D398" s="7" t="s">
        <v>16580</v>
      </c>
      <c r="E398" s="7" t="s">
        <v>16581</v>
      </c>
      <c r="F398" s="736" t="s">
        <v>16582</v>
      </c>
      <c r="G398" s="737"/>
    </row>
    <row r="399">
      <c r="A399" s="7" t="s">
        <v>3958</v>
      </c>
      <c r="B399" s="7" t="s">
        <v>3178</v>
      </c>
      <c r="C399" s="7" t="s">
        <v>16580</v>
      </c>
      <c r="D399" s="7" t="s">
        <v>16583</v>
      </c>
      <c r="E399" s="7" t="s">
        <v>16584</v>
      </c>
      <c r="F399" s="736" t="s">
        <v>16585</v>
      </c>
      <c r="G399" s="737"/>
    </row>
    <row r="400">
      <c r="A400" s="7" t="s">
        <v>803</v>
      </c>
      <c r="B400" s="7" t="s">
        <v>3180</v>
      </c>
      <c r="C400" s="7" t="s">
        <v>16583</v>
      </c>
      <c r="D400" s="7" t="s">
        <v>16586</v>
      </c>
      <c r="E400" s="7" t="s">
        <v>16328</v>
      </c>
      <c r="F400" s="736" t="s">
        <v>16587</v>
      </c>
      <c r="G400" s="737"/>
    </row>
    <row r="401">
      <c r="A401" s="7" t="s">
        <v>3961</v>
      </c>
      <c r="B401" s="7" t="s">
        <v>3181</v>
      </c>
      <c r="C401" s="7" t="s">
        <v>16586</v>
      </c>
      <c r="D401" s="7" t="s">
        <v>16588</v>
      </c>
      <c r="E401" s="7" t="s">
        <v>15651</v>
      </c>
      <c r="F401" s="736" t="s">
        <v>16589</v>
      </c>
      <c r="G401" s="737"/>
    </row>
    <row r="402">
      <c r="A402" s="7" t="s">
        <v>743</v>
      </c>
      <c r="B402" s="7" t="s">
        <v>3182</v>
      </c>
      <c r="C402" s="7" t="s">
        <v>16588</v>
      </c>
      <c r="D402" s="7" t="s">
        <v>16590</v>
      </c>
      <c r="E402" s="7" t="s">
        <v>16096</v>
      </c>
      <c r="F402" s="736" t="s">
        <v>16591</v>
      </c>
      <c r="G402" s="737"/>
    </row>
    <row r="403">
      <c r="A403" s="7" t="s">
        <v>4117</v>
      </c>
      <c r="B403" s="7" t="s">
        <v>3183</v>
      </c>
      <c r="C403" s="7" t="s">
        <v>16590</v>
      </c>
      <c r="D403" s="7" t="s">
        <v>16592</v>
      </c>
      <c r="E403" s="7" t="s">
        <v>16593</v>
      </c>
      <c r="F403" s="736" t="s">
        <v>16594</v>
      </c>
      <c r="G403" s="737"/>
    </row>
    <row r="404">
      <c r="A404" s="7" t="s">
        <v>4119</v>
      </c>
      <c r="B404" s="7" t="s">
        <v>3185</v>
      </c>
      <c r="C404" s="7" t="s">
        <v>16592</v>
      </c>
      <c r="D404" s="7" t="s">
        <v>16595</v>
      </c>
      <c r="E404" s="7" t="s">
        <v>16328</v>
      </c>
      <c r="F404" s="736" t="s">
        <v>16596</v>
      </c>
      <c r="G404" s="737"/>
    </row>
    <row r="405">
      <c r="A405" s="7" t="s">
        <v>4121</v>
      </c>
      <c r="B405" s="7" t="s">
        <v>3186</v>
      </c>
      <c r="C405" s="7" t="s">
        <v>16595</v>
      </c>
      <c r="D405" s="7" t="s">
        <v>16597</v>
      </c>
      <c r="E405" s="7" t="s">
        <v>16598</v>
      </c>
      <c r="F405" s="736" t="s">
        <v>16599</v>
      </c>
      <c r="G405" s="737"/>
    </row>
    <row r="406">
      <c r="A406" s="7" t="s">
        <v>4123</v>
      </c>
      <c r="B406" s="7" t="s">
        <v>3187</v>
      </c>
      <c r="C406" s="7" t="s">
        <v>16597</v>
      </c>
      <c r="D406" s="7" t="s">
        <v>16600</v>
      </c>
      <c r="E406" s="7" t="s">
        <v>16029</v>
      </c>
      <c r="F406" s="736" t="s">
        <v>16601</v>
      </c>
      <c r="G406" s="737"/>
    </row>
    <row r="407">
      <c r="A407" s="7" t="s">
        <v>4124</v>
      </c>
      <c r="B407" s="7" t="s">
        <v>3188</v>
      </c>
      <c r="C407" s="7" t="s">
        <v>16600</v>
      </c>
      <c r="D407" s="7" t="s">
        <v>16602</v>
      </c>
      <c r="E407" s="7" t="s">
        <v>16373</v>
      </c>
      <c r="F407" s="736" t="s">
        <v>16603</v>
      </c>
      <c r="G407" s="737"/>
    </row>
    <row r="408">
      <c r="A408" s="7" t="s">
        <v>4125</v>
      </c>
      <c r="B408" s="7" t="s">
        <v>3190</v>
      </c>
      <c r="C408" s="7" t="s">
        <v>16602</v>
      </c>
      <c r="D408" s="7" t="s">
        <v>16604</v>
      </c>
      <c r="E408" s="7" t="s">
        <v>16431</v>
      </c>
      <c r="F408" s="736" t="s">
        <v>16605</v>
      </c>
      <c r="G408" s="737"/>
    </row>
    <row r="409">
      <c r="A409" s="7" t="s">
        <v>4126</v>
      </c>
      <c r="B409" s="7" t="s">
        <v>3191</v>
      </c>
      <c r="C409" s="7" t="s">
        <v>16604</v>
      </c>
      <c r="D409" s="7" t="s">
        <v>16606</v>
      </c>
      <c r="E409" s="7" t="s">
        <v>16607</v>
      </c>
      <c r="F409" s="736" t="s">
        <v>16608</v>
      </c>
      <c r="G409" s="737"/>
    </row>
    <row r="410">
      <c r="A410" s="7" t="s">
        <v>4128</v>
      </c>
      <c r="B410" s="7" t="s">
        <v>3192</v>
      </c>
      <c r="C410" s="7" t="s">
        <v>16606</v>
      </c>
      <c r="D410" s="7" t="s">
        <v>16609</v>
      </c>
      <c r="E410" s="7" t="s">
        <v>16610</v>
      </c>
      <c r="F410" s="736" t="s">
        <v>16611</v>
      </c>
      <c r="G410" s="737"/>
    </row>
    <row r="411">
      <c r="A411" s="7" t="s">
        <v>4129</v>
      </c>
      <c r="B411" s="7" t="s">
        <v>3193</v>
      </c>
      <c r="C411" s="7" t="s">
        <v>16609</v>
      </c>
      <c r="D411" s="7" t="s">
        <v>16612</v>
      </c>
      <c r="E411" s="7" t="s">
        <v>16613</v>
      </c>
      <c r="F411" s="736" t="s">
        <v>16614</v>
      </c>
      <c r="G411" s="737"/>
    </row>
    <row r="412">
      <c r="A412" s="7" t="s">
        <v>4139</v>
      </c>
      <c r="B412" s="7" t="s">
        <v>3195</v>
      </c>
      <c r="C412" s="7" t="s">
        <v>16612</v>
      </c>
      <c r="D412" s="7" t="s">
        <v>16615</v>
      </c>
      <c r="E412" s="7" t="s">
        <v>16616</v>
      </c>
      <c r="F412" s="736" t="s">
        <v>16617</v>
      </c>
      <c r="G412" s="737"/>
    </row>
    <row r="413">
      <c r="A413" s="7" t="s">
        <v>4141</v>
      </c>
      <c r="B413" s="7" t="s">
        <v>3196</v>
      </c>
      <c r="C413" s="7" t="s">
        <v>16615</v>
      </c>
      <c r="D413" s="7" t="s">
        <v>16618</v>
      </c>
      <c r="E413" s="7" t="s">
        <v>16619</v>
      </c>
      <c r="F413" s="736" t="s">
        <v>16620</v>
      </c>
      <c r="G413" s="737"/>
    </row>
    <row r="414">
      <c r="A414" s="7" t="s">
        <v>4143</v>
      </c>
      <c r="B414" s="7" t="s">
        <v>3197</v>
      </c>
      <c r="C414" s="7" t="s">
        <v>16618</v>
      </c>
      <c r="D414" s="7" t="s">
        <v>16621</v>
      </c>
      <c r="E414" s="7" t="s">
        <v>16622</v>
      </c>
      <c r="F414" s="736" t="s">
        <v>16623</v>
      </c>
      <c r="G414" s="737"/>
    </row>
    <row r="415">
      <c r="A415" s="7" t="s">
        <v>859</v>
      </c>
      <c r="B415" s="7" t="s">
        <v>3198</v>
      </c>
      <c r="C415" s="7" t="s">
        <v>16621</v>
      </c>
      <c r="D415" s="7" t="s">
        <v>16624</v>
      </c>
      <c r="E415" s="7" t="s">
        <v>16625</v>
      </c>
      <c r="F415" s="736" t="s">
        <v>16626</v>
      </c>
      <c r="G415" s="737"/>
    </row>
    <row r="416">
      <c r="A416" s="7" t="s">
        <v>4146</v>
      </c>
      <c r="B416" s="7" t="s">
        <v>3200</v>
      </c>
      <c r="C416" s="7" t="s">
        <v>16624</v>
      </c>
      <c r="D416" s="7" t="s">
        <v>16627</v>
      </c>
      <c r="E416" s="7" t="s">
        <v>16628</v>
      </c>
      <c r="F416" s="736" t="s">
        <v>16629</v>
      </c>
      <c r="G416" s="737"/>
    </row>
    <row r="417">
      <c r="A417" s="7" t="s">
        <v>4148</v>
      </c>
      <c r="B417" s="7" t="s">
        <v>3201</v>
      </c>
      <c r="C417" s="7" t="s">
        <v>16627</v>
      </c>
      <c r="D417" s="7" t="s">
        <v>16630</v>
      </c>
      <c r="E417" s="7" t="s">
        <v>16318</v>
      </c>
      <c r="F417" s="736" t="s">
        <v>16631</v>
      </c>
      <c r="G417" s="737"/>
    </row>
    <row r="418">
      <c r="A418" s="7" t="s">
        <v>4150</v>
      </c>
      <c r="B418" s="7" t="s">
        <v>3202</v>
      </c>
      <c r="C418" s="7" t="s">
        <v>16630</v>
      </c>
      <c r="D418" s="7" t="s">
        <v>16632</v>
      </c>
      <c r="E418" s="7" t="s">
        <v>16578</v>
      </c>
      <c r="F418" s="736" t="s">
        <v>16633</v>
      </c>
      <c r="G418" s="737"/>
    </row>
    <row r="419">
      <c r="A419" s="7" t="s">
        <v>868</v>
      </c>
      <c r="B419" s="7" t="s">
        <v>3203</v>
      </c>
      <c r="C419" s="7" t="s">
        <v>16632</v>
      </c>
      <c r="D419" s="7" t="s">
        <v>16634</v>
      </c>
      <c r="E419" s="7" t="s">
        <v>16635</v>
      </c>
      <c r="F419" s="736" t="s">
        <v>16636</v>
      </c>
      <c r="G419" s="737"/>
    </row>
    <row r="420">
      <c r="A420" s="7" t="s">
        <v>4153</v>
      </c>
      <c r="B420" s="7" t="s">
        <v>3205</v>
      </c>
      <c r="C420" s="7" t="s">
        <v>16634</v>
      </c>
      <c r="D420" s="7" t="s">
        <v>16637</v>
      </c>
      <c r="E420" s="7" t="s">
        <v>15651</v>
      </c>
      <c r="F420" s="736" t="s">
        <v>16638</v>
      </c>
      <c r="G420" s="737"/>
    </row>
    <row r="421">
      <c r="A421" s="7" t="s">
        <v>4155</v>
      </c>
      <c r="B421" s="7" t="s">
        <v>3206</v>
      </c>
      <c r="C421" s="7" t="s">
        <v>16637</v>
      </c>
      <c r="D421" s="7" t="s">
        <v>16639</v>
      </c>
      <c r="E421" s="7" t="s">
        <v>15872</v>
      </c>
      <c r="F421" s="736" t="s">
        <v>16640</v>
      </c>
      <c r="G421" s="737"/>
    </row>
    <row r="422">
      <c r="A422" s="7" t="s">
        <v>4167</v>
      </c>
      <c r="B422" s="7" t="s">
        <v>3207</v>
      </c>
      <c r="C422" s="7" t="s">
        <v>16639</v>
      </c>
      <c r="D422" s="7" t="s">
        <v>16641</v>
      </c>
      <c r="E422" s="7" t="s">
        <v>16642</v>
      </c>
      <c r="F422" s="736" t="s">
        <v>16643</v>
      </c>
      <c r="G422" s="737"/>
    </row>
    <row r="423">
      <c r="A423" s="7" t="s">
        <v>4169</v>
      </c>
      <c r="B423" s="7" t="s">
        <v>3208</v>
      </c>
      <c r="C423" s="7" t="s">
        <v>16641</v>
      </c>
      <c r="D423" s="7" t="s">
        <v>16644</v>
      </c>
      <c r="E423" s="7" t="s">
        <v>16645</v>
      </c>
      <c r="F423" s="736" t="s">
        <v>16646</v>
      </c>
      <c r="G423" s="736"/>
    </row>
    <row r="424">
      <c r="A424" s="7" t="s">
        <v>4171</v>
      </c>
      <c r="B424" s="7" t="s">
        <v>3212</v>
      </c>
      <c r="C424" s="7" t="s">
        <v>16644</v>
      </c>
      <c r="D424" s="7" t="s">
        <v>16647</v>
      </c>
      <c r="E424" s="7" t="s">
        <v>16648</v>
      </c>
      <c r="F424" s="736" t="s">
        <v>16649</v>
      </c>
      <c r="G424" s="736"/>
    </row>
    <row r="425">
      <c r="A425" s="7" t="s">
        <v>4173</v>
      </c>
      <c r="B425" s="7" t="s">
        <v>3213</v>
      </c>
      <c r="C425" s="7" t="s">
        <v>16647</v>
      </c>
      <c r="D425" s="7" t="s">
        <v>16650</v>
      </c>
      <c r="E425" s="7" t="s">
        <v>16651</v>
      </c>
      <c r="F425" s="736" t="s">
        <v>16652</v>
      </c>
      <c r="G425" s="736"/>
    </row>
    <row r="426">
      <c r="A426" s="7" t="s">
        <v>4175</v>
      </c>
      <c r="B426" s="7" t="s">
        <v>3214</v>
      </c>
      <c r="C426" s="7" t="s">
        <v>16650</v>
      </c>
      <c r="D426" s="7" t="s">
        <v>16653</v>
      </c>
      <c r="E426" s="7" t="s">
        <v>16394</v>
      </c>
      <c r="F426" s="736" t="s">
        <v>16654</v>
      </c>
      <c r="G426" s="736"/>
    </row>
    <row r="427">
      <c r="A427" s="7" t="s">
        <v>4176</v>
      </c>
      <c r="B427" s="7" t="s">
        <v>3215</v>
      </c>
      <c r="C427" s="7" t="s">
        <v>16653</v>
      </c>
      <c r="D427" s="7" t="s">
        <v>16655</v>
      </c>
      <c r="E427" s="7" t="s">
        <v>16656</v>
      </c>
      <c r="F427" s="736" t="s">
        <v>16657</v>
      </c>
      <c r="G427" s="736"/>
    </row>
    <row r="428">
      <c r="A428" s="7" t="s">
        <v>4177</v>
      </c>
      <c r="B428" s="7" t="s">
        <v>3218</v>
      </c>
      <c r="C428" s="7" t="s">
        <v>16655</v>
      </c>
      <c r="D428" s="7" t="s">
        <v>16658</v>
      </c>
      <c r="E428" s="7" t="s">
        <v>16659</v>
      </c>
      <c r="F428" s="736" t="s">
        <v>16660</v>
      </c>
      <c r="G428" s="736"/>
    </row>
    <row r="429">
      <c r="A429" s="7" t="s">
        <v>4178</v>
      </c>
      <c r="B429" s="7" t="s">
        <v>3219</v>
      </c>
      <c r="C429" s="7" t="s">
        <v>16658</v>
      </c>
      <c r="D429" s="7" t="s">
        <v>16661</v>
      </c>
      <c r="E429" s="7" t="s">
        <v>15866</v>
      </c>
      <c r="F429" s="736" t="s">
        <v>16662</v>
      </c>
      <c r="G429" s="736"/>
    </row>
    <row r="430">
      <c r="A430" s="7" t="s">
        <v>4180</v>
      </c>
      <c r="B430" s="7" t="s">
        <v>3220</v>
      </c>
      <c r="C430" s="7" t="s">
        <v>16661</v>
      </c>
      <c r="D430" s="7" t="s">
        <v>16663</v>
      </c>
      <c r="E430" s="7" t="s">
        <v>16664</v>
      </c>
      <c r="F430" s="736" t="s">
        <v>16665</v>
      </c>
      <c r="G430" s="736"/>
    </row>
    <row r="431">
      <c r="A431" s="7" t="s">
        <v>4181</v>
      </c>
      <c r="B431" s="7" t="s">
        <v>3221</v>
      </c>
      <c r="C431" s="7" t="s">
        <v>16663</v>
      </c>
      <c r="D431" s="7" t="s">
        <v>16666</v>
      </c>
      <c r="E431" s="7" t="s">
        <v>16667</v>
      </c>
      <c r="F431" s="736" t="s">
        <v>16668</v>
      </c>
      <c r="G431" s="736"/>
    </row>
    <row r="432">
      <c r="A432" s="7" t="s">
        <v>4191</v>
      </c>
      <c r="B432" s="7" t="s">
        <v>3225</v>
      </c>
      <c r="C432" s="7" t="s">
        <v>16666</v>
      </c>
      <c r="D432" s="7" t="s">
        <v>16669</v>
      </c>
      <c r="E432" s="7" t="s">
        <v>15788</v>
      </c>
      <c r="F432" s="736" t="s">
        <v>16670</v>
      </c>
      <c r="G432" s="736"/>
    </row>
    <row r="433">
      <c r="A433" s="7" t="s">
        <v>4192</v>
      </c>
      <c r="B433" s="7" t="s">
        <v>3226</v>
      </c>
      <c r="C433" s="7" t="s">
        <v>16669</v>
      </c>
      <c r="D433" s="7" t="s">
        <v>16671</v>
      </c>
      <c r="E433" s="7" t="s">
        <v>16672</v>
      </c>
      <c r="F433" s="736" t="s">
        <v>16673</v>
      </c>
      <c r="G433" s="736"/>
    </row>
    <row r="434">
      <c r="A434" s="7" t="s">
        <v>4193</v>
      </c>
      <c r="B434" s="7" t="s">
        <v>3227</v>
      </c>
      <c r="C434" s="7" t="s">
        <v>16671</v>
      </c>
      <c r="D434" s="7" t="s">
        <v>16674</v>
      </c>
      <c r="E434" s="7" t="s">
        <v>15819</v>
      </c>
      <c r="F434" s="736" t="s">
        <v>16675</v>
      </c>
      <c r="G434" s="736"/>
    </row>
    <row r="435">
      <c r="A435" s="7" t="s">
        <v>792</v>
      </c>
      <c r="B435" s="7" t="s">
        <v>3228</v>
      </c>
      <c r="C435" s="7" t="s">
        <v>16674</v>
      </c>
      <c r="D435" s="7" t="s">
        <v>16676</v>
      </c>
      <c r="E435" s="7" t="s">
        <v>16677</v>
      </c>
      <c r="F435" s="736" t="s">
        <v>16678</v>
      </c>
      <c r="G435" s="736"/>
    </row>
    <row r="436">
      <c r="A436" s="7" t="s">
        <v>4195</v>
      </c>
      <c r="B436" s="7" t="s">
        <v>3231</v>
      </c>
      <c r="C436" s="7" t="s">
        <v>16676</v>
      </c>
      <c r="D436" s="7" t="s">
        <v>16679</v>
      </c>
      <c r="E436" s="7" t="s">
        <v>16680</v>
      </c>
      <c r="F436" s="736" t="s">
        <v>16681</v>
      </c>
      <c r="G436" s="736"/>
    </row>
    <row r="437">
      <c r="A437" s="7" t="s">
        <v>4197</v>
      </c>
      <c r="B437" s="7" t="s">
        <v>3232</v>
      </c>
      <c r="C437" s="7" t="s">
        <v>16679</v>
      </c>
      <c r="D437" s="7" t="s">
        <v>16682</v>
      </c>
      <c r="E437" s="7" t="s">
        <v>16683</v>
      </c>
      <c r="F437" s="736" t="s">
        <v>16684</v>
      </c>
      <c r="G437" s="736"/>
    </row>
    <row r="438">
      <c r="A438" s="7" t="s">
        <v>4199</v>
      </c>
      <c r="B438" s="7" t="s">
        <v>3233</v>
      </c>
      <c r="C438" s="7" t="s">
        <v>16682</v>
      </c>
      <c r="D438" s="7" t="s">
        <v>16685</v>
      </c>
      <c r="E438" s="7" t="s">
        <v>16686</v>
      </c>
      <c r="F438" s="736" t="s">
        <v>16687</v>
      </c>
      <c r="G438" s="736"/>
    </row>
    <row r="439">
      <c r="A439" s="7" t="s">
        <v>795</v>
      </c>
      <c r="B439" s="7" t="s">
        <v>905</v>
      </c>
      <c r="C439" s="7" t="s">
        <v>16685</v>
      </c>
      <c r="D439" s="7" t="s">
        <v>16688</v>
      </c>
      <c r="E439" s="7" t="s">
        <v>16689</v>
      </c>
      <c r="F439" s="736" t="s">
        <v>16690</v>
      </c>
      <c r="G439" s="736"/>
    </row>
    <row r="440">
      <c r="A440" s="7" t="s">
        <v>4202</v>
      </c>
      <c r="B440" s="7" t="s">
        <v>3237</v>
      </c>
      <c r="C440" s="7" t="s">
        <v>16688</v>
      </c>
      <c r="D440" s="7" t="s">
        <v>16691</v>
      </c>
      <c r="E440" s="7" t="s">
        <v>16397</v>
      </c>
      <c r="F440" s="736" t="s">
        <v>16692</v>
      </c>
      <c r="G440" s="736"/>
    </row>
    <row r="441">
      <c r="A441" s="7" t="s">
        <v>4204</v>
      </c>
      <c r="B441" s="7" t="s">
        <v>3238</v>
      </c>
      <c r="C441" s="7" t="s">
        <v>16691</v>
      </c>
      <c r="D441" s="7" t="s">
        <v>16693</v>
      </c>
      <c r="E441" s="7" t="s">
        <v>15866</v>
      </c>
      <c r="F441" s="736" t="s">
        <v>16694</v>
      </c>
      <c r="G441" s="736"/>
    </row>
    <row r="442">
      <c r="A442" s="7" t="s">
        <v>4218</v>
      </c>
      <c r="B442" s="7" t="s">
        <v>3239</v>
      </c>
      <c r="C442" s="7" t="s">
        <v>16693</v>
      </c>
      <c r="D442" s="7" t="s">
        <v>16695</v>
      </c>
      <c r="E442" s="7" t="s">
        <v>16696</v>
      </c>
      <c r="F442" s="736" t="s">
        <v>16697</v>
      </c>
      <c r="G442" s="736"/>
    </row>
    <row r="443">
      <c r="A443" s="7" t="s">
        <v>4219</v>
      </c>
      <c r="B443" s="7" t="s">
        <v>3240</v>
      </c>
      <c r="C443" s="7" t="s">
        <v>16695</v>
      </c>
      <c r="D443" s="7" t="s">
        <v>16698</v>
      </c>
      <c r="E443" s="7" t="s">
        <v>16096</v>
      </c>
      <c r="F443" s="736" t="s">
        <v>16699</v>
      </c>
      <c r="G443" s="736"/>
    </row>
    <row r="444">
      <c r="A444" s="7" t="s">
        <v>4220</v>
      </c>
      <c r="B444" s="7" t="s">
        <v>3242</v>
      </c>
      <c r="C444" s="7" t="s">
        <v>16698</v>
      </c>
      <c r="D444" s="7" t="s">
        <v>16700</v>
      </c>
      <c r="E444" s="7" t="s">
        <v>15960</v>
      </c>
      <c r="F444" s="736" t="s">
        <v>16701</v>
      </c>
      <c r="G444" s="736"/>
    </row>
    <row r="445">
      <c r="A445" s="7" t="s">
        <v>4221</v>
      </c>
      <c r="B445" s="7" t="s">
        <v>3243</v>
      </c>
      <c r="C445" s="7" t="s">
        <v>16700</v>
      </c>
      <c r="D445" s="7" t="s">
        <v>16702</v>
      </c>
      <c r="E445" s="7" t="s">
        <v>16703</v>
      </c>
      <c r="F445" s="736" t="s">
        <v>16704</v>
      </c>
      <c r="G445" s="736"/>
    </row>
    <row r="446">
      <c r="A446" s="7" t="s">
        <v>4223</v>
      </c>
      <c r="B446" s="7" t="s">
        <v>3244</v>
      </c>
      <c r="C446" s="7" t="s">
        <v>16702</v>
      </c>
      <c r="D446" s="7" t="s">
        <v>16705</v>
      </c>
      <c r="E446" s="7" t="s">
        <v>15919</v>
      </c>
      <c r="F446" s="736" t="s">
        <v>16706</v>
      </c>
      <c r="G446" s="736"/>
    </row>
    <row r="447">
      <c r="A447" s="7" t="s">
        <v>4224</v>
      </c>
      <c r="B447" s="7" t="s">
        <v>3245</v>
      </c>
      <c r="C447" s="7" t="s">
        <v>16705</v>
      </c>
      <c r="D447" s="7" t="s">
        <v>16707</v>
      </c>
      <c r="E447" s="7" t="s">
        <v>16708</v>
      </c>
      <c r="F447" s="736" t="s">
        <v>16709</v>
      </c>
      <c r="G447" s="736"/>
    </row>
    <row r="448">
      <c r="A448" s="7" t="s">
        <v>4225</v>
      </c>
      <c r="B448" s="7" t="s">
        <v>3247</v>
      </c>
      <c r="C448" s="7" t="s">
        <v>16707</v>
      </c>
      <c r="D448" s="7" t="s">
        <v>16710</v>
      </c>
      <c r="E448" s="7" t="s">
        <v>16711</v>
      </c>
      <c r="F448" s="736" t="s">
        <v>16712</v>
      </c>
      <c r="G448" s="736"/>
    </row>
    <row r="449">
      <c r="A449" s="7" t="s">
        <v>4226</v>
      </c>
      <c r="B449" s="7" t="s">
        <v>3248</v>
      </c>
      <c r="C449" s="7" t="s">
        <v>16710</v>
      </c>
      <c r="D449" s="7" t="s">
        <v>16713</v>
      </c>
      <c r="E449" s="7" t="s">
        <v>16714</v>
      </c>
      <c r="F449" s="736" t="s">
        <v>16715</v>
      </c>
      <c r="G449" s="736"/>
    </row>
    <row r="450">
      <c r="A450" s="7" t="s">
        <v>4228</v>
      </c>
      <c r="B450" s="7" t="s">
        <v>3249</v>
      </c>
      <c r="C450" s="7" t="s">
        <v>16713</v>
      </c>
      <c r="D450" s="7" t="s">
        <v>16716</v>
      </c>
      <c r="E450" s="7" t="s">
        <v>10988</v>
      </c>
      <c r="F450" s="736" t="s">
        <v>16717</v>
      </c>
      <c r="G450" s="736"/>
    </row>
    <row r="451">
      <c r="A451" s="7" t="s">
        <v>4229</v>
      </c>
      <c r="B451" s="7" t="s">
        <v>3250</v>
      </c>
      <c r="C451" s="7" t="s">
        <v>16716</v>
      </c>
      <c r="D451" s="7" t="s">
        <v>16718</v>
      </c>
      <c r="E451" s="7" t="s">
        <v>16146</v>
      </c>
      <c r="F451" s="736" t="s">
        <v>16719</v>
      </c>
      <c r="G451" s="736"/>
    </row>
    <row r="452">
      <c r="A452" s="7" t="s">
        <v>4237</v>
      </c>
      <c r="B452" s="7" t="s">
        <v>3252</v>
      </c>
      <c r="C452" s="7" t="s">
        <v>16718</v>
      </c>
      <c r="D452" s="7" t="s">
        <v>16720</v>
      </c>
      <c r="E452" s="7" t="s">
        <v>16541</v>
      </c>
      <c r="F452" s="736" t="s">
        <v>16721</v>
      </c>
      <c r="G452" s="736"/>
    </row>
    <row r="453">
      <c r="A453" s="7" t="s">
        <v>4239</v>
      </c>
      <c r="B453" s="7" t="s">
        <v>3253</v>
      </c>
      <c r="C453" s="7" t="s">
        <v>16720</v>
      </c>
      <c r="D453" s="7" t="s">
        <v>16722</v>
      </c>
      <c r="E453" s="7" t="s">
        <v>15776</v>
      </c>
      <c r="F453" s="736" t="s">
        <v>16723</v>
      </c>
      <c r="G453" s="736"/>
    </row>
    <row r="454">
      <c r="A454" s="7" t="s">
        <v>4241</v>
      </c>
      <c r="B454" s="7" t="s">
        <v>3254</v>
      </c>
      <c r="C454" s="7" t="s">
        <v>16722</v>
      </c>
      <c r="D454" s="7" t="s">
        <v>16724</v>
      </c>
      <c r="E454" s="7" t="s">
        <v>16168</v>
      </c>
      <c r="F454" s="736" t="s">
        <v>16725</v>
      </c>
      <c r="G454" s="736"/>
    </row>
    <row r="455">
      <c r="A455" s="7" t="s">
        <v>4243</v>
      </c>
      <c r="B455" s="7" t="s">
        <v>3255</v>
      </c>
      <c r="C455" s="7" t="s">
        <v>16724</v>
      </c>
      <c r="D455" s="7" t="s">
        <v>16726</v>
      </c>
      <c r="E455" s="7" t="s">
        <v>16328</v>
      </c>
      <c r="F455" s="736" t="s">
        <v>16727</v>
      </c>
      <c r="G455" s="736"/>
    </row>
    <row r="456">
      <c r="A456" s="7" t="s">
        <v>4245</v>
      </c>
      <c r="B456" s="7" t="s">
        <v>3258</v>
      </c>
      <c r="C456" s="7" t="s">
        <v>16726</v>
      </c>
      <c r="D456" s="7" t="s">
        <v>16728</v>
      </c>
      <c r="E456" s="7" t="s">
        <v>16729</v>
      </c>
      <c r="F456" s="736" t="s">
        <v>16730</v>
      </c>
      <c r="G456" s="736"/>
    </row>
    <row r="457">
      <c r="A457" s="7" t="s">
        <v>4246</v>
      </c>
      <c r="B457" s="7" t="s">
        <v>3259</v>
      </c>
      <c r="C457" s="7" t="s">
        <v>16728</v>
      </c>
      <c r="D457" s="7" t="s">
        <v>16731</v>
      </c>
      <c r="E457" s="7" t="s">
        <v>16732</v>
      </c>
      <c r="F457" s="736" t="s">
        <v>16733</v>
      </c>
      <c r="G457" s="736"/>
    </row>
    <row r="458">
      <c r="A458" s="7" t="s">
        <v>4247</v>
      </c>
      <c r="B458" s="7" t="s">
        <v>3260</v>
      </c>
      <c r="C458" s="7" t="s">
        <v>16731</v>
      </c>
      <c r="D458" s="7" t="s">
        <v>16734</v>
      </c>
      <c r="E458" s="7" t="s">
        <v>16735</v>
      </c>
      <c r="F458" s="736" t="s">
        <v>16736</v>
      </c>
      <c r="G458" s="736"/>
    </row>
    <row r="459">
      <c r="A459" s="7" t="s">
        <v>4248</v>
      </c>
      <c r="B459" s="7" t="s">
        <v>3261</v>
      </c>
      <c r="C459" s="7" t="s">
        <v>16734</v>
      </c>
      <c r="D459" s="7" t="s">
        <v>16737</v>
      </c>
      <c r="E459" s="7" t="s">
        <v>15928</v>
      </c>
      <c r="F459" s="736" t="s">
        <v>16738</v>
      </c>
      <c r="G459" s="736"/>
    </row>
    <row r="460">
      <c r="A460" s="7" t="s">
        <v>4251</v>
      </c>
      <c r="B460" s="7" t="s">
        <v>3265</v>
      </c>
      <c r="C460" s="7" t="s">
        <v>16737</v>
      </c>
      <c r="D460" s="7" t="s">
        <v>16739</v>
      </c>
      <c r="E460" s="7" t="s">
        <v>15910</v>
      </c>
      <c r="F460" s="736" t="s">
        <v>16740</v>
      </c>
      <c r="G460" s="736"/>
    </row>
    <row r="461">
      <c r="A461" s="7" t="s">
        <v>4252</v>
      </c>
      <c r="B461" s="7" t="s">
        <v>3267</v>
      </c>
      <c r="C461" s="7" t="s">
        <v>16739</v>
      </c>
      <c r="D461" s="7" t="s">
        <v>16741</v>
      </c>
      <c r="E461" s="7" t="s">
        <v>16742</v>
      </c>
      <c r="F461" s="736" t="s">
        <v>16743</v>
      </c>
      <c r="G461" s="736"/>
    </row>
    <row r="462">
      <c r="A462" s="7" t="s">
        <v>4260</v>
      </c>
      <c r="B462" s="7" t="s">
        <v>3269</v>
      </c>
      <c r="C462" s="7" t="s">
        <v>16741</v>
      </c>
      <c r="D462" s="7" t="s">
        <v>16744</v>
      </c>
      <c r="E462" s="7" t="s">
        <v>16745</v>
      </c>
      <c r="F462" s="736" t="s">
        <v>16746</v>
      </c>
      <c r="G462" s="736"/>
    </row>
    <row r="463">
      <c r="A463" s="7" t="s">
        <v>4262</v>
      </c>
      <c r="B463" s="7" t="s">
        <v>3271</v>
      </c>
      <c r="C463" s="7" t="s">
        <v>16744</v>
      </c>
      <c r="D463" s="7" t="s">
        <v>16747</v>
      </c>
      <c r="E463" s="7" t="s">
        <v>16748</v>
      </c>
      <c r="F463" s="736" t="s">
        <v>16749</v>
      </c>
      <c r="G463" s="736"/>
    </row>
    <row r="464">
      <c r="A464" s="7" t="s">
        <v>4264</v>
      </c>
      <c r="B464" s="7" t="s">
        <v>3274</v>
      </c>
      <c r="C464" s="7" t="s">
        <v>16747</v>
      </c>
      <c r="D464" s="7" t="s">
        <v>16750</v>
      </c>
      <c r="E464" s="7" t="s">
        <v>16696</v>
      </c>
      <c r="F464" s="736" t="s">
        <v>16751</v>
      </c>
      <c r="G464" s="736"/>
    </row>
    <row r="465">
      <c r="A465" s="7" t="s">
        <v>4266</v>
      </c>
      <c r="B465" s="7" t="s">
        <v>3276</v>
      </c>
      <c r="C465" s="7" t="s">
        <v>16750</v>
      </c>
      <c r="D465" s="7" t="s">
        <v>16752</v>
      </c>
      <c r="E465" s="7" t="s">
        <v>16753</v>
      </c>
      <c r="F465" s="736" t="s">
        <v>16754</v>
      </c>
      <c r="G465" s="736"/>
    </row>
    <row r="466">
      <c r="A466" s="7" t="s">
        <v>4268</v>
      </c>
      <c r="B466" s="7" t="s">
        <v>3278</v>
      </c>
      <c r="C466" s="7" t="s">
        <v>16752</v>
      </c>
      <c r="D466" s="7" t="s">
        <v>16755</v>
      </c>
      <c r="E466" s="7" t="s">
        <v>15729</v>
      </c>
      <c r="F466" s="736" t="s">
        <v>16756</v>
      </c>
      <c r="G466" s="736"/>
    </row>
    <row r="467">
      <c r="A467" s="7" t="s">
        <v>4269</v>
      </c>
      <c r="B467" s="7" t="s">
        <v>3279</v>
      </c>
      <c r="C467" s="7" t="s">
        <v>16755</v>
      </c>
      <c r="D467" s="7" t="s">
        <v>16757</v>
      </c>
      <c r="E467" s="7" t="s">
        <v>16680</v>
      </c>
      <c r="F467" s="736" t="s">
        <v>16758</v>
      </c>
      <c r="G467" s="736"/>
    </row>
    <row r="468">
      <c r="A468" s="7" t="s">
        <v>4270</v>
      </c>
      <c r="B468" s="7" t="s">
        <v>3282</v>
      </c>
      <c r="C468" s="7" t="s">
        <v>16757</v>
      </c>
      <c r="D468" s="7" t="s">
        <v>16759</v>
      </c>
      <c r="E468" s="7" t="s">
        <v>16760</v>
      </c>
      <c r="F468" s="736" t="s">
        <v>16761</v>
      </c>
      <c r="G468" s="736"/>
    </row>
    <row r="469">
      <c r="A469" s="7" t="s">
        <v>894</v>
      </c>
      <c r="B469" s="7" t="s">
        <v>3284</v>
      </c>
      <c r="C469" s="7" t="s">
        <v>16759</v>
      </c>
      <c r="D469" s="7" t="s">
        <v>16762</v>
      </c>
      <c r="E469" s="7" t="s">
        <v>15678</v>
      </c>
      <c r="F469" s="736" t="s">
        <v>16763</v>
      </c>
      <c r="G469" s="736"/>
    </row>
    <row r="470">
      <c r="A470" s="7" t="s">
        <v>4272</v>
      </c>
      <c r="B470" s="7" t="s">
        <v>3286</v>
      </c>
      <c r="C470" s="7" t="s">
        <v>16762</v>
      </c>
      <c r="D470" s="7" t="s">
        <v>16764</v>
      </c>
      <c r="E470" s="7" t="s">
        <v>16765</v>
      </c>
      <c r="F470" s="736" t="s">
        <v>16766</v>
      </c>
      <c r="G470" s="736"/>
    </row>
    <row r="471">
      <c r="A471" s="7" t="s">
        <v>4274</v>
      </c>
      <c r="B471" s="7" t="s">
        <v>3287</v>
      </c>
      <c r="C471" s="7" t="s">
        <v>16764</v>
      </c>
      <c r="D471" s="7" t="s">
        <v>16767</v>
      </c>
      <c r="E471" s="7" t="s">
        <v>16768</v>
      </c>
      <c r="F471" s="736" t="s">
        <v>16769</v>
      </c>
      <c r="G471" s="736"/>
    </row>
    <row r="472">
      <c r="A472" s="7" t="s">
        <v>4289</v>
      </c>
      <c r="B472" s="7" t="s">
        <v>3289</v>
      </c>
      <c r="C472" s="7" t="s">
        <v>16767</v>
      </c>
      <c r="D472" s="7" t="s">
        <v>16770</v>
      </c>
      <c r="E472" s="7" t="s">
        <v>16771</v>
      </c>
      <c r="F472" s="736" t="s">
        <v>16772</v>
      </c>
      <c r="G472" s="736"/>
    </row>
    <row r="473">
      <c r="A473" s="7" t="s">
        <v>4291</v>
      </c>
      <c r="B473" s="7" t="s">
        <v>3291</v>
      </c>
      <c r="C473" s="7" t="s">
        <v>16770</v>
      </c>
      <c r="D473" s="7" t="s">
        <v>16773</v>
      </c>
      <c r="E473" s="7" t="s">
        <v>16774</v>
      </c>
      <c r="F473" s="736" t="s">
        <v>16775</v>
      </c>
      <c r="G473" s="736"/>
    </row>
    <row r="474">
      <c r="A474" s="7" t="s">
        <v>4293</v>
      </c>
      <c r="B474" s="7" t="s">
        <v>3293</v>
      </c>
      <c r="C474" s="7" t="s">
        <v>16773</v>
      </c>
      <c r="D474" s="7" t="s">
        <v>16776</v>
      </c>
      <c r="E474" s="7" t="s">
        <v>16571</v>
      </c>
      <c r="F474" s="736" t="s">
        <v>16777</v>
      </c>
      <c r="G474" s="736"/>
    </row>
    <row r="475">
      <c r="A475" s="7" t="s">
        <v>4295</v>
      </c>
      <c r="B475" s="7" t="s">
        <v>3294</v>
      </c>
      <c r="C475" s="7" t="s">
        <v>16776</v>
      </c>
      <c r="D475" s="7" t="s">
        <v>16778</v>
      </c>
      <c r="E475" s="7" t="s">
        <v>16053</v>
      </c>
      <c r="F475" s="736" t="s">
        <v>16779</v>
      </c>
      <c r="G475" s="736"/>
    </row>
    <row r="476">
      <c r="A476" s="7" t="s">
        <v>4297</v>
      </c>
      <c r="B476" s="7" t="s">
        <v>3297</v>
      </c>
      <c r="C476" s="7" t="s">
        <v>16778</v>
      </c>
      <c r="D476" s="7" t="s">
        <v>16780</v>
      </c>
      <c r="E476" s="7" t="s">
        <v>16113</v>
      </c>
      <c r="F476" s="736" t="s">
        <v>16781</v>
      </c>
      <c r="G476" s="736"/>
    </row>
    <row r="477">
      <c r="A477" s="7" t="s">
        <v>4299</v>
      </c>
      <c r="B477" s="7" t="s">
        <v>3298</v>
      </c>
      <c r="C477" s="7" t="s">
        <v>16780</v>
      </c>
      <c r="D477" s="7" t="s">
        <v>16782</v>
      </c>
      <c r="E477" s="7" t="s">
        <v>16783</v>
      </c>
      <c r="F477" s="736" t="s">
        <v>16784</v>
      </c>
      <c r="G477" s="736"/>
    </row>
    <row r="478">
      <c r="A478" s="7" t="s">
        <v>4300</v>
      </c>
      <c r="B478" s="7" t="s">
        <v>3299</v>
      </c>
      <c r="C478" s="7" t="s">
        <v>16782</v>
      </c>
      <c r="D478" s="7" t="s">
        <v>16785</v>
      </c>
      <c r="E478" s="7" t="s">
        <v>11040</v>
      </c>
      <c r="F478" s="736" t="s">
        <v>16786</v>
      </c>
      <c r="G478" s="736"/>
    </row>
    <row r="479">
      <c r="A479" s="7" t="s">
        <v>4303</v>
      </c>
      <c r="B479" s="7" t="s">
        <v>3300</v>
      </c>
      <c r="C479" s="7" t="s">
        <v>16785</v>
      </c>
      <c r="D479" s="7" t="s">
        <v>16787</v>
      </c>
      <c r="E479" s="7" t="s">
        <v>15788</v>
      </c>
      <c r="F479" s="736" t="s">
        <v>16788</v>
      </c>
      <c r="G479" s="736"/>
    </row>
    <row r="480">
      <c r="A480" s="7" t="s">
        <v>4304</v>
      </c>
      <c r="B480" s="7" t="s">
        <v>3303</v>
      </c>
      <c r="C480" s="7" t="s">
        <v>16787</v>
      </c>
      <c r="D480" s="7" t="s">
        <v>16789</v>
      </c>
      <c r="E480" s="7" t="s">
        <v>16431</v>
      </c>
      <c r="F480" s="736" t="s">
        <v>16790</v>
      </c>
      <c r="G480" s="736"/>
    </row>
    <row r="481">
      <c r="A481" s="7" t="s">
        <v>4305</v>
      </c>
      <c r="B481" s="7" t="s">
        <v>3304</v>
      </c>
      <c r="C481" s="7" t="s">
        <v>16789</v>
      </c>
      <c r="D481" s="7" t="s">
        <v>16791</v>
      </c>
      <c r="E481" s="7" t="s">
        <v>16792</v>
      </c>
      <c r="F481" s="736" t="s">
        <v>16793</v>
      </c>
      <c r="G481" s="736"/>
    </row>
    <row r="482">
      <c r="A482" s="7" t="s">
        <v>4317</v>
      </c>
      <c r="B482" s="7" t="s">
        <v>3305</v>
      </c>
      <c r="C482" s="7" t="s">
        <v>16791</v>
      </c>
      <c r="D482" s="7" t="s">
        <v>16794</v>
      </c>
      <c r="E482" s="7" t="s">
        <v>16795</v>
      </c>
      <c r="F482" s="736" t="s">
        <v>16796</v>
      </c>
      <c r="G482" s="736"/>
    </row>
    <row r="483">
      <c r="A483" s="7" t="s">
        <v>4319</v>
      </c>
      <c r="B483" s="7" t="s">
        <v>3306</v>
      </c>
      <c r="C483" s="7" t="s">
        <v>16794</v>
      </c>
      <c r="D483" s="7" t="s">
        <v>16797</v>
      </c>
      <c r="E483" s="7" t="s">
        <v>15723</v>
      </c>
      <c r="F483" s="736" t="s">
        <v>16798</v>
      </c>
      <c r="G483" s="736"/>
    </row>
    <row r="484">
      <c r="A484" s="7" t="s">
        <v>4320</v>
      </c>
      <c r="B484" s="7" t="s">
        <v>3309</v>
      </c>
      <c r="C484" s="7" t="s">
        <v>16797</v>
      </c>
      <c r="D484" s="7" t="s">
        <v>16799</v>
      </c>
      <c r="E484" s="7" t="s">
        <v>16496</v>
      </c>
      <c r="F484" s="736" t="s">
        <v>16800</v>
      </c>
      <c r="G484" s="736"/>
    </row>
    <row r="485">
      <c r="A485" s="7" t="s">
        <v>4323</v>
      </c>
      <c r="B485" s="7" t="s">
        <v>3310</v>
      </c>
      <c r="C485" s="7" t="s">
        <v>16799</v>
      </c>
      <c r="D485" s="7" t="s">
        <v>16801</v>
      </c>
      <c r="E485" s="7" t="s">
        <v>16802</v>
      </c>
      <c r="F485" s="736" t="s">
        <v>16803</v>
      </c>
      <c r="G485" s="736"/>
    </row>
    <row r="486">
      <c r="A486" s="7" t="s">
        <v>4324</v>
      </c>
      <c r="B486" s="7" t="s">
        <v>3311</v>
      </c>
      <c r="C486" s="7" t="s">
        <v>16801</v>
      </c>
      <c r="D486" s="7" t="s">
        <v>16804</v>
      </c>
      <c r="E486" s="7" t="s">
        <v>16805</v>
      </c>
      <c r="F486" s="736" t="s">
        <v>16806</v>
      </c>
      <c r="G486" s="736"/>
    </row>
    <row r="487">
      <c r="A487" s="7" t="s">
        <v>4325</v>
      </c>
      <c r="B487" s="7" t="s">
        <v>3312</v>
      </c>
      <c r="C487" s="7" t="s">
        <v>16804</v>
      </c>
      <c r="D487" s="7" t="s">
        <v>16807</v>
      </c>
      <c r="E487" s="7" t="s">
        <v>16808</v>
      </c>
      <c r="F487" s="736" t="s">
        <v>16809</v>
      </c>
      <c r="G487" s="736"/>
    </row>
    <row r="488">
      <c r="A488" s="7" t="s">
        <v>921</v>
      </c>
      <c r="B488" s="7" t="s">
        <v>3315</v>
      </c>
      <c r="C488" s="7" t="s">
        <v>16807</v>
      </c>
      <c r="D488" s="7" t="s">
        <v>16810</v>
      </c>
      <c r="E488" s="7" t="s">
        <v>16613</v>
      </c>
      <c r="F488" s="736" t="s">
        <v>16811</v>
      </c>
      <c r="G488" s="736"/>
    </row>
    <row r="489">
      <c r="A489" s="7" t="s">
        <v>4328</v>
      </c>
      <c r="B489" s="7" t="s">
        <v>3316</v>
      </c>
      <c r="C489" s="7" t="s">
        <v>16810</v>
      </c>
      <c r="D489" s="7" t="s">
        <v>16812</v>
      </c>
      <c r="E489" s="7" t="s">
        <v>15881</v>
      </c>
      <c r="F489" s="736" t="s">
        <v>16813</v>
      </c>
      <c r="G489" s="736"/>
    </row>
    <row r="490">
      <c r="A490" s="7" t="s">
        <v>4330</v>
      </c>
      <c r="B490" s="7" t="s">
        <v>3317</v>
      </c>
      <c r="C490" s="7" t="s">
        <v>16812</v>
      </c>
      <c r="D490" s="7" t="s">
        <v>16814</v>
      </c>
      <c r="E490" s="7" t="s">
        <v>16815</v>
      </c>
      <c r="F490" s="736" t="s">
        <v>16816</v>
      </c>
      <c r="G490" s="736"/>
    </row>
    <row r="491">
      <c r="A491" s="7" t="s">
        <v>4332</v>
      </c>
      <c r="B491" s="7" t="s">
        <v>3318</v>
      </c>
      <c r="C491" s="7" t="s">
        <v>16814</v>
      </c>
      <c r="D491" s="7" t="s">
        <v>16817</v>
      </c>
      <c r="E491" s="7" t="s">
        <v>15866</v>
      </c>
      <c r="F491" s="736" t="s">
        <v>16818</v>
      </c>
      <c r="G491" s="737"/>
    </row>
    <row r="492">
      <c r="A492" s="7" t="s">
        <v>4343</v>
      </c>
      <c r="B492" s="7" t="s">
        <v>3321</v>
      </c>
      <c r="C492" s="7" t="s">
        <v>16817</v>
      </c>
      <c r="D492" s="7" t="s">
        <v>16819</v>
      </c>
      <c r="E492" s="7" t="s">
        <v>15881</v>
      </c>
      <c r="F492" s="736" t="s">
        <v>16820</v>
      </c>
      <c r="G492" s="736"/>
    </row>
    <row r="493">
      <c r="A493" s="7" t="s">
        <v>4344</v>
      </c>
      <c r="B493" s="7" t="s">
        <v>3322</v>
      </c>
      <c r="C493" s="7" t="s">
        <v>16819</v>
      </c>
      <c r="D493" s="7" t="s">
        <v>16821</v>
      </c>
      <c r="E493" s="7" t="s">
        <v>16822</v>
      </c>
      <c r="F493" s="736" t="s">
        <v>16823</v>
      </c>
      <c r="G493" s="736"/>
    </row>
    <row r="494">
      <c r="A494" s="7" t="s">
        <v>4345</v>
      </c>
      <c r="B494" s="7" t="s">
        <v>3323</v>
      </c>
      <c r="C494" s="7" t="s">
        <v>16821</v>
      </c>
      <c r="D494" s="7" t="s">
        <v>16824</v>
      </c>
      <c r="E494" s="7" t="s">
        <v>16825</v>
      </c>
      <c r="F494" s="736" t="s">
        <v>16826</v>
      </c>
      <c r="G494" s="736"/>
    </row>
    <row r="495">
      <c r="A495" s="7" t="s">
        <v>4348</v>
      </c>
      <c r="B495" s="7" t="s">
        <v>3324</v>
      </c>
      <c r="C495" s="7" t="s">
        <v>16824</v>
      </c>
      <c r="D495" s="7" t="s">
        <v>16827</v>
      </c>
      <c r="E495" s="7" t="s">
        <v>15720</v>
      </c>
      <c r="F495" s="736" t="s">
        <v>16828</v>
      </c>
      <c r="G495" s="736"/>
    </row>
    <row r="496">
      <c r="A496" s="7" t="s">
        <v>4349</v>
      </c>
      <c r="B496" s="7" t="s">
        <v>3326</v>
      </c>
      <c r="C496" s="7" t="s">
        <v>16827</v>
      </c>
      <c r="D496" s="7" t="s">
        <v>16829</v>
      </c>
      <c r="E496" s="7" t="s">
        <v>16830</v>
      </c>
      <c r="F496" s="736" t="s">
        <v>16831</v>
      </c>
      <c r="G496" s="736"/>
    </row>
    <row r="497">
      <c r="A497" s="7" t="s">
        <v>4350</v>
      </c>
      <c r="B497" s="7" t="s">
        <v>3327</v>
      </c>
      <c r="C497" s="7" t="s">
        <v>16829</v>
      </c>
      <c r="D497" s="7" t="s">
        <v>16832</v>
      </c>
      <c r="E497" s="7" t="s">
        <v>16053</v>
      </c>
      <c r="F497" s="736" t="s">
        <v>16833</v>
      </c>
      <c r="G497" s="736"/>
    </row>
    <row r="498">
      <c r="A498" s="7" t="s">
        <v>931</v>
      </c>
      <c r="B498" s="7" t="s">
        <v>3328</v>
      </c>
      <c r="C498" s="7" t="s">
        <v>16832</v>
      </c>
      <c r="D498" s="7" t="s">
        <v>16834</v>
      </c>
      <c r="E498" s="7" t="s">
        <v>16835</v>
      </c>
      <c r="F498" s="736" t="s">
        <v>16836</v>
      </c>
      <c r="G498" s="736"/>
    </row>
    <row r="499">
      <c r="A499" s="7" t="s">
        <v>4353</v>
      </c>
      <c r="B499" s="7" t="s">
        <v>3329</v>
      </c>
      <c r="C499" s="7" t="s">
        <v>16834</v>
      </c>
      <c r="D499" s="7" t="s">
        <v>16837</v>
      </c>
      <c r="E499" s="7" t="s">
        <v>11056</v>
      </c>
      <c r="F499" s="736" t="s">
        <v>16838</v>
      </c>
      <c r="G499" s="736"/>
    </row>
    <row r="500">
      <c r="A500" s="7" t="s">
        <v>4354</v>
      </c>
      <c r="B500" s="7" t="s">
        <v>3334</v>
      </c>
      <c r="C500" s="7" t="s">
        <v>16839</v>
      </c>
      <c r="D500" s="7" t="s">
        <v>16840</v>
      </c>
      <c r="E500" s="7" t="s">
        <v>16841</v>
      </c>
      <c r="F500" s="736" t="s">
        <v>6135</v>
      </c>
      <c r="G500" s="736"/>
    </row>
    <row r="501">
      <c r="A501" s="7" t="s">
        <v>4355</v>
      </c>
      <c r="B501" s="7" t="s">
        <v>3335</v>
      </c>
      <c r="C501" s="7" t="s">
        <v>16842</v>
      </c>
      <c r="D501" s="7" t="s">
        <v>16843</v>
      </c>
      <c r="E501" s="7" t="s">
        <v>16844</v>
      </c>
      <c r="F501" s="736" t="s">
        <v>6138</v>
      </c>
      <c r="G501" s="736"/>
    </row>
    <row r="502">
      <c r="A502" s="7" t="s">
        <v>4506</v>
      </c>
      <c r="B502" s="7" t="s">
        <v>3336</v>
      </c>
      <c r="C502" s="7" t="s">
        <v>16845</v>
      </c>
      <c r="D502" s="7" t="s">
        <v>16846</v>
      </c>
      <c r="E502" s="7" t="s">
        <v>16847</v>
      </c>
      <c r="F502" s="736" t="s">
        <v>6141</v>
      </c>
      <c r="G502" s="736"/>
    </row>
    <row r="503">
      <c r="A503" s="7" t="s">
        <v>4507</v>
      </c>
      <c r="B503" s="7" t="s">
        <v>3337</v>
      </c>
      <c r="C503" s="7" t="s">
        <v>16848</v>
      </c>
      <c r="D503" s="7" t="s">
        <v>16849</v>
      </c>
      <c r="E503" s="7" t="s">
        <v>16850</v>
      </c>
      <c r="F503" s="736" t="s">
        <v>16851</v>
      </c>
      <c r="G503" s="736"/>
    </row>
    <row r="504">
      <c r="A504" s="7" t="s">
        <v>4508</v>
      </c>
      <c r="B504" s="7" t="s">
        <v>3340</v>
      </c>
      <c r="C504" s="7" t="s">
        <v>16852</v>
      </c>
      <c r="D504" s="7" t="s">
        <v>16853</v>
      </c>
      <c r="E504" s="7" t="s">
        <v>16854</v>
      </c>
      <c r="F504" s="736" t="s">
        <v>6166</v>
      </c>
      <c r="G504" s="736"/>
    </row>
    <row r="505">
      <c r="A505" s="7" t="s">
        <v>4509</v>
      </c>
      <c r="B505" s="7" t="s">
        <v>3341</v>
      </c>
      <c r="C505" s="7" t="s">
        <v>16855</v>
      </c>
      <c r="D505" s="7" t="s">
        <v>16856</v>
      </c>
      <c r="E505" s="7" t="s">
        <v>16857</v>
      </c>
      <c r="F505" s="736" t="s">
        <v>6169</v>
      </c>
      <c r="G505" s="736"/>
    </row>
    <row r="506">
      <c r="A506" s="7" t="s">
        <v>4512</v>
      </c>
      <c r="B506" s="7" t="s">
        <v>3342</v>
      </c>
      <c r="C506" s="7" t="s">
        <v>16858</v>
      </c>
      <c r="D506" s="7" t="s">
        <v>16859</v>
      </c>
      <c r="E506" s="7" t="s">
        <v>16860</v>
      </c>
      <c r="F506" s="736" t="s">
        <v>6159</v>
      </c>
      <c r="G506" s="736"/>
    </row>
    <row r="507">
      <c r="A507" s="7" t="s">
        <v>4513</v>
      </c>
      <c r="B507" s="7" t="s">
        <v>3343</v>
      </c>
      <c r="C507" s="7" t="s">
        <v>16859</v>
      </c>
      <c r="D507" s="7" t="s">
        <v>16861</v>
      </c>
      <c r="E507" s="7" t="s">
        <v>16862</v>
      </c>
      <c r="F507" s="736" t="s">
        <v>6144</v>
      </c>
      <c r="G507" s="736"/>
    </row>
    <row r="508">
      <c r="A508" s="7" t="s">
        <v>4514</v>
      </c>
      <c r="B508" s="7" t="s">
        <v>3345</v>
      </c>
      <c r="C508" s="7" t="s">
        <v>16863</v>
      </c>
      <c r="D508" s="7" t="s">
        <v>16864</v>
      </c>
      <c r="E508" s="7" t="s">
        <v>16865</v>
      </c>
      <c r="F508" s="736" t="s">
        <v>6147</v>
      </c>
      <c r="G508" s="736"/>
    </row>
    <row r="509">
      <c r="A509" s="7" t="s">
        <v>748</v>
      </c>
      <c r="B509" s="7" t="s">
        <v>3346</v>
      </c>
      <c r="C509" s="7" t="s">
        <v>16866</v>
      </c>
      <c r="D509" s="7" t="s">
        <v>16867</v>
      </c>
      <c r="E509" s="7" t="s">
        <v>16868</v>
      </c>
      <c r="F509" s="736" t="s">
        <v>6150</v>
      </c>
      <c r="G509" s="736"/>
    </row>
    <row r="510">
      <c r="A510" s="7" t="s">
        <v>4517</v>
      </c>
      <c r="B510" s="7" t="s">
        <v>3347</v>
      </c>
      <c r="C510" s="7" t="s">
        <v>16869</v>
      </c>
      <c r="D510" s="7" t="s">
        <v>16870</v>
      </c>
      <c r="E510" s="7" t="s">
        <v>16871</v>
      </c>
      <c r="F510" s="736" t="s">
        <v>6155</v>
      </c>
      <c r="G510" s="736"/>
    </row>
    <row r="511">
      <c r="A511" s="7" t="s">
        <v>4519</v>
      </c>
      <c r="B511" s="7" t="s">
        <v>3348</v>
      </c>
      <c r="C511" s="7" t="s">
        <v>16872</v>
      </c>
      <c r="D511" s="7" t="s">
        <v>16873</v>
      </c>
      <c r="E511" s="7" t="s">
        <v>16874</v>
      </c>
      <c r="F511" s="736" t="s">
        <v>6153</v>
      </c>
      <c r="G511" s="736"/>
    </row>
    <row r="512">
      <c r="A512" s="7" t="s">
        <v>4531</v>
      </c>
      <c r="B512" s="7" t="s">
        <v>3350</v>
      </c>
      <c r="C512" s="7" t="s">
        <v>16875</v>
      </c>
      <c r="D512" s="7" t="s">
        <v>16876</v>
      </c>
      <c r="E512" s="7" t="s">
        <v>16026</v>
      </c>
      <c r="F512" s="736" t="s">
        <v>6158</v>
      </c>
      <c r="G512" s="736"/>
    </row>
    <row r="513">
      <c r="A513" s="7" t="s">
        <v>4532</v>
      </c>
      <c r="B513" s="7" t="s">
        <v>3351</v>
      </c>
      <c r="C513" s="7" t="s">
        <v>16877</v>
      </c>
      <c r="D513" s="7" t="s">
        <v>16878</v>
      </c>
      <c r="E513" s="7" t="s">
        <v>16879</v>
      </c>
      <c r="F513" s="736" t="s">
        <v>6157</v>
      </c>
      <c r="G513" s="736"/>
    </row>
    <row r="514">
      <c r="A514" s="7" t="s">
        <v>4533</v>
      </c>
      <c r="B514" s="7" t="s">
        <v>3352</v>
      </c>
      <c r="C514" s="7" t="s">
        <v>16880</v>
      </c>
      <c r="D514" s="7" t="s">
        <v>16881</v>
      </c>
      <c r="E514" s="7" t="s">
        <v>16882</v>
      </c>
      <c r="F514" s="736" t="s">
        <v>6161</v>
      </c>
      <c r="G514" s="736"/>
    </row>
    <row r="515">
      <c r="A515" s="7" t="s">
        <v>4534</v>
      </c>
      <c r="B515" s="7" t="s">
        <v>3353</v>
      </c>
      <c r="C515" s="7" t="s">
        <v>16883</v>
      </c>
      <c r="D515" s="7" t="s">
        <v>16884</v>
      </c>
      <c r="E515" s="7" t="s">
        <v>16885</v>
      </c>
      <c r="F515" s="736" t="s">
        <v>6164</v>
      </c>
      <c r="G515" s="736"/>
    </row>
    <row r="516">
      <c r="A516" s="7" t="s">
        <v>4536</v>
      </c>
      <c r="B516" s="7" t="s">
        <v>3355</v>
      </c>
      <c r="C516" s="7" t="s">
        <v>16886</v>
      </c>
      <c r="D516" s="7" t="s">
        <v>16887</v>
      </c>
      <c r="E516" s="7" t="s">
        <v>16888</v>
      </c>
      <c r="F516" s="736" t="s">
        <v>6172</v>
      </c>
      <c r="G516" s="736"/>
    </row>
    <row r="517">
      <c r="A517" s="7" t="s">
        <v>4537</v>
      </c>
      <c r="B517" s="7" t="s">
        <v>3356</v>
      </c>
      <c r="C517" s="7" t="s">
        <v>16889</v>
      </c>
      <c r="D517" s="7" t="s">
        <v>16890</v>
      </c>
      <c r="E517" s="7" t="s">
        <v>16245</v>
      </c>
      <c r="F517" s="736" t="s">
        <v>6175</v>
      </c>
      <c r="G517" s="736"/>
    </row>
    <row r="518">
      <c r="A518" s="7" t="s">
        <v>4538</v>
      </c>
      <c r="B518" s="7" t="s">
        <v>3357</v>
      </c>
      <c r="C518" s="7" t="s">
        <v>16891</v>
      </c>
      <c r="D518" s="7" t="s">
        <v>16892</v>
      </c>
      <c r="E518" s="7" t="s">
        <v>16893</v>
      </c>
      <c r="F518" s="736" t="s">
        <v>6176</v>
      </c>
      <c r="G518" s="736"/>
    </row>
    <row r="519">
      <c r="A519" s="7" t="s">
        <v>897</v>
      </c>
      <c r="B519" s="7" t="s">
        <v>3358</v>
      </c>
      <c r="C519" s="7" t="s">
        <v>16894</v>
      </c>
      <c r="D519" s="7" t="s">
        <v>16895</v>
      </c>
      <c r="E519" s="7" t="s">
        <v>16896</v>
      </c>
      <c r="F519" s="736" t="s">
        <v>6177</v>
      </c>
      <c r="G519" s="736"/>
    </row>
    <row r="520">
      <c r="A520" s="7" t="s">
        <v>4542</v>
      </c>
      <c r="B520" s="7" t="s">
        <v>3360</v>
      </c>
      <c r="C520" s="7" t="s">
        <v>16897</v>
      </c>
      <c r="D520" s="7" t="s">
        <v>16898</v>
      </c>
      <c r="E520" s="7" t="s">
        <v>16899</v>
      </c>
      <c r="F520" s="736" t="s">
        <v>6178</v>
      </c>
      <c r="G520" s="736"/>
    </row>
    <row r="521">
      <c r="A521" s="7" t="s">
        <v>4543</v>
      </c>
      <c r="B521" s="7" t="s">
        <v>3361</v>
      </c>
      <c r="C521" s="7" t="s">
        <v>16900</v>
      </c>
      <c r="D521" s="7" t="s">
        <v>16901</v>
      </c>
      <c r="E521" s="7" t="s">
        <v>16902</v>
      </c>
      <c r="F521" s="736" t="s">
        <v>6179</v>
      </c>
      <c r="G521" s="736"/>
    </row>
    <row r="522">
      <c r="A522" s="7" t="s">
        <v>1020</v>
      </c>
      <c r="B522" s="7" t="s">
        <v>3362</v>
      </c>
      <c r="C522" s="7" t="s">
        <v>16903</v>
      </c>
      <c r="D522" s="7" t="s">
        <v>16904</v>
      </c>
      <c r="E522" s="7" t="s">
        <v>16905</v>
      </c>
      <c r="F522" s="736" t="s">
        <v>6182</v>
      </c>
      <c r="G522" s="736"/>
    </row>
    <row r="523">
      <c r="A523" s="7" t="s">
        <v>4553</v>
      </c>
      <c r="B523" s="7" t="s">
        <v>3363</v>
      </c>
      <c r="C523" s="7" t="s">
        <v>16906</v>
      </c>
      <c r="D523" s="7" t="s">
        <v>16907</v>
      </c>
      <c r="E523" s="7" t="s">
        <v>16908</v>
      </c>
      <c r="F523" s="736" t="s">
        <v>6183</v>
      </c>
      <c r="G523" s="736"/>
    </row>
    <row r="524">
      <c r="A524" s="7" t="s">
        <v>4555</v>
      </c>
      <c r="B524" s="7" t="s">
        <v>3365</v>
      </c>
      <c r="C524" s="7" t="s">
        <v>16909</v>
      </c>
      <c r="D524" s="7" t="s">
        <v>16910</v>
      </c>
      <c r="E524" s="7" t="s">
        <v>16486</v>
      </c>
      <c r="F524" s="736" t="s">
        <v>6185</v>
      </c>
      <c r="G524" s="736"/>
    </row>
    <row r="525">
      <c r="A525" s="7" t="s">
        <v>4557</v>
      </c>
      <c r="B525" s="7" t="s">
        <v>3366</v>
      </c>
      <c r="C525" s="7" t="s">
        <v>16911</v>
      </c>
      <c r="D525" s="7" t="s">
        <v>16912</v>
      </c>
      <c r="E525" s="7" t="s">
        <v>16334</v>
      </c>
      <c r="F525" s="736" t="s">
        <v>6163</v>
      </c>
      <c r="G525" s="736"/>
    </row>
    <row r="526">
      <c r="A526" s="7" t="s">
        <v>4559</v>
      </c>
      <c r="B526" s="7" t="s">
        <v>3367</v>
      </c>
      <c r="C526" s="7" t="s">
        <v>16913</v>
      </c>
      <c r="D526" s="7" t="s">
        <v>16914</v>
      </c>
      <c r="E526" s="7" t="s">
        <v>16915</v>
      </c>
      <c r="F526" s="736" t="s">
        <v>6186</v>
      </c>
      <c r="G526" s="736"/>
    </row>
    <row r="527">
      <c r="A527" s="7" t="s">
        <v>4561</v>
      </c>
      <c r="B527" s="7" t="s">
        <v>3368</v>
      </c>
      <c r="C527" s="7" t="s">
        <v>16916</v>
      </c>
      <c r="D527" s="7" t="s">
        <v>16917</v>
      </c>
      <c r="E527" s="7" t="s">
        <v>16918</v>
      </c>
      <c r="F527" s="736" t="s">
        <v>6187</v>
      </c>
      <c r="G527" s="736"/>
    </row>
    <row r="528">
      <c r="A528" s="7" t="s">
        <v>4562</v>
      </c>
      <c r="B528" s="7" t="s">
        <v>3371</v>
      </c>
      <c r="C528" s="7" t="s">
        <v>16919</v>
      </c>
      <c r="D528" s="7" t="s">
        <v>16920</v>
      </c>
      <c r="E528" s="7" t="s">
        <v>16921</v>
      </c>
      <c r="F528" s="736" t="s">
        <v>6188</v>
      </c>
      <c r="G528" s="736"/>
    </row>
    <row r="529">
      <c r="A529" s="7" t="s">
        <v>4563</v>
      </c>
      <c r="B529" s="7" t="s">
        <v>3372</v>
      </c>
      <c r="C529" s="7" t="s">
        <v>16922</v>
      </c>
      <c r="D529" s="7" t="s">
        <v>16923</v>
      </c>
      <c r="E529" s="7" t="s">
        <v>16924</v>
      </c>
      <c r="F529" s="736" t="s">
        <v>6189</v>
      </c>
      <c r="G529" s="736"/>
    </row>
    <row r="530">
      <c r="A530" s="7" t="s">
        <v>4564</v>
      </c>
      <c r="B530" s="7" t="s">
        <v>3373</v>
      </c>
      <c r="C530" s="7" t="s">
        <v>16925</v>
      </c>
      <c r="D530" s="7" t="s">
        <v>16926</v>
      </c>
      <c r="E530" s="7" t="s">
        <v>16927</v>
      </c>
      <c r="F530" s="736" t="s">
        <v>6190</v>
      </c>
      <c r="G530" s="736"/>
    </row>
    <row r="531">
      <c r="A531" s="7" t="s">
        <v>4566</v>
      </c>
      <c r="B531" s="7" t="s">
        <v>3374</v>
      </c>
      <c r="C531" s="7" t="s">
        <v>16928</v>
      </c>
      <c r="D531" s="7" t="s">
        <v>16929</v>
      </c>
      <c r="E531" s="7" t="s">
        <v>16930</v>
      </c>
      <c r="F531" s="736" t="s">
        <v>6193</v>
      </c>
      <c r="G531" s="736"/>
    </row>
    <row r="532">
      <c r="A532" s="7" t="s">
        <v>830</v>
      </c>
      <c r="B532" s="7" t="s">
        <v>3376</v>
      </c>
      <c r="C532" s="7" t="s">
        <v>16931</v>
      </c>
      <c r="D532" s="7" t="s">
        <v>16932</v>
      </c>
      <c r="E532" s="7" t="s">
        <v>16933</v>
      </c>
      <c r="F532" s="736" t="s">
        <v>6195</v>
      </c>
      <c r="G532" s="736"/>
    </row>
    <row r="533">
      <c r="A533" s="7" t="s">
        <v>4575</v>
      </c>
      <c r="B533" s="7" t="s">
        <v>3377</v>
      </c>
      <c r="C533" s="7" t="s">
        <v>16934</v>
      </c>
      <c r="D533" s="7" t="s">
        <v>16935</v>
      </c>
      <c r="E533" s="7" t="s">
        <v>16936</v>
      </c>
      <c r="F533" s="736" t="s">
        <v>6197</v>
      </c>
      <c r="G533" s="736"/>
    </row>
    <row r="534">
      <c r="A534" s="7" t="s">
        <v>4577</v>
      </c>
      <c r="B534" s="7" t="s">
        <v>3378</v>
      </c>
      <c r="C534" s="7" t="s">
        <v>16937</v>
      </c>
      <c r="D534" s="7" t="s">
        <v>16938</v>
      </c>
      <c r="E534" s="7" t="s">
        <v>16939</v>
      </c>
      <c r="F534" s="736" t="s">
        <v>6199</v>
      </c>
      <c r="G534" s="736"/>
    </row>
    <row r="535">
      <c r="A535" s="7" t="s">
        <v>4579</v>
      </c>
      <c r="B535" s="7" t="s">
        <v>3379</v>
      </c>
      <c r="C535" s="7" t="s">
        <v>16940</v>
      </c>
      <c r="D535" s="7" t="s">
        <v>16941</v>
      </c>
      <c r="E535" s="7" t="s">
        <v>16942</v>
      </c>
      <c r="F535" s="736" t="s">
        <v>6200</v>
      </c>
      <c r="G535" s="736"/>
    </row>
    <row r="536">
      <c r="A536" s="7" t="s">
        <v>4581</v>
      </c>
      <c r="B536" s="7" t="s">
        <v>3381</v>
      </c>
      <c r="C536" s="7" t="s">
        <v>16943</v>
      </c>
      <c r="D536" s="7" t="s">
        <v>16944</v>
      </c>
      <c r="E536" s="7" t="s">
        <v>16945</v>
      </c>
      <c r="F536" s="736" t="s">
        <v>6203</v>
      </c>
      <c r="G536" s="736"/>
    </row>
    <row r="537">
      <c r="A537" s="7" t="s">
        <v>4584</v>
      </c>
      <c r="B537" s="7" t="s">
        <v>3382</v>
      </c>
      <c r="C537" s="7" t="s">
        <v>16946</v>
      </c>
      <c r="D537" s="7" t="s">
        <v>16947</v>
      </c>
      <c r="E537" s="7" t="s">
        <v>16948</v>
      </c>
      <c r="F537" s="736" t="s">
        <v>6206</v>
      </c>
      <c r="G537" s="736"/>
    </row>
    <row r="538">
      <c r="A538" s="7" t="s">
        <v>4585</v>
      </c>
      <c r="B538" s="7" t="s">
        <v>3383</v>
      </c>
      <c r="C538" s="7" t="s">
        <v>16949</v>
      </c>
      <c r="D538" s="7" t="s">
        <v>16950</v>
      </c>
      <c r="E538" s="7" t="s">
        <v>16951</v>
      </c>
      <c r="F538" s="736" t="s">
        <v>6209</v>
      </c>
      <c r="G538" s="736"/>
    </row>
    <row r="539">
      <c r="A539" s="7" t="s">
        <v>4586</v>
      </c>
      <c r="B539" s="7" t="s">
        <v>3384</v>
      </c>
      <c r="C539" s="7" t="s">
        <v>16952</v>
      </c>
      <c r="D539" s="7" t="s">
        <v>16953</v>
      </c>
      <c r="E539" s="7" t="s">
        <v>16954</v>
      </c>
      <c r="F539" s="736" t="s">
        <v>6212</v>
      </c>
      <c r="G539" s="736"/>
    </row>
    <row r="540">
      <c r="A540" s="7" t="s">
        <v>4587</v>
      </c>
      <c r="B540" s="7" t="s">
        <v>3388</v>
      </c>
      <c r="C540" s="7" t="s">
        <v>16955</v>
      </c>
      <c r="D540" s="7" t="s">
        <v>16956</v>
      </c>
      <c r="E540" s="7" t="s">
        <v>16957</v>
      </c>
      <c r="F540" s="736" t="s">
        <v>6215</v>
      </c>
      <c r="G540" s="736"/>
    </row>
    <row r="541">
      <c r="A541" s="7" t="s">
        <v>4591</v>
      </c>
      <c r="B541" s="7" t="s">
        <v>3389</v>
      </c>
      <c r="C541" s="7" t="s">
        <v>16958</v>
      </c>
      <c r="D541" s="7" t="s">
        <v>16959</v>
      </c>
      <c r="E541" s="7" t="s">
        <v>16960</v>
      </c>
      <c r="F541" s="736" t="s">
        <v>6216</v>
      </c>
      <c r="G541" s="736"/>
    </row>
    <row r="542">
      <c r="A542" s="7" t="s">
        <v>4600</v>
      </c>
      <c r="B542" s="7" t="s">
        <v>3390</v>
      </c>
      <c r="C542" s="7" t="s">
        <v>16961</v>
      </c>
      <c r="D542" s="7" t="s">
        <v>16962</v>
      </c>
      <c r="E542" s="7" t="s">
        <v>16963</v>
      </c>
      <c r="F542" s="736" t="s">
        <v>6219</v>
      </c>
      <c r="G542" s="736"/>
    </row>
    <row r="543">
      <c r="A543" s="7" t="s">
        <v>4603</v>
      </c>
      <c r="B543" s="7" t="s">
        <v>3391</v>
      </c>
      <c r="C543" s="7" t="s">
        <v>16964</v>
      </c>
      <c r="D543" s="7" t="s">
        <v>16965</v>
      </c>
      <c r="E543" s="7" t="s">
        <v>16966</v>
      </c>
      <c r="F543" s="736" t="s">
        <v>6222</v>
      </c>
      <c r="G543" s="736"/>
    </row>
    <row r="544">
      <c r="A544" s="7" t="s">
        <v>4604</v>
      </c>
      <c r="B544" s="7" t="s">
        <v>3393</v>
      </c>
      <c r="C544" s="7" t="s">
        <v>16967</v>
      </c>
      <c r="D544" s="7" t="s">
        <v>16968</v>
      </c>
      <c r="E544" s="7" t="s">
        <v>16648</v>
      </c>
      <c r="F544" s="736" t="s">
        <v>6224</v>
      </c>
      <c r="G544" s="736"/>
    </row>
    <row r="545">
      <c r="A545" s="7" t="s">
        <v>4605</v>
      </c>
      <c r="B545" s="7" t="s">
        <v>3394</v>
      </c>
      <c r="C545" s="7" t="s">
        <v>16969</v>
      </c>
      <c r="D545" s="7" t="s">
        <v>16970</v>
      </c>
      <c r="E545" s="7" t="s">
        <v>16971</v>
      </c>
      <c r="F545" s="736" t="s">
        <v>6225</v>
      </c>
      <c r="G545" s="736"/>
    </row>
    <row r="546">
      <c r="A546" s="7" t="s">
        <v>4606</v>
      </c>
      <c r="B546" s="7" t="s">
        <v>3395</v>
      </c>
      <c r="C546" s="7" t="s">
        <v>16972</v>
      </c>
      <c r="D546" s="7" t="s">
        <v>16973</v>
      </c>
      <c r="E546" s="7" t="s">
        <v>16974</v>
      </c>
      <c r="F546" s="736" t="s">
        <v>6227</v>
      </c>
      <c r="G546" s="736"/>
    </row>
    <row r="547">
      <c r="A547" s="7" t="s">
        <v>4609</v>
      </c>
      <c r="B547" s="7" t="s">
        <v>3396</v>
      </c>
      <c r="C547" s="7" t="s">
        <v>16975</v>
      </c>
      <c r="D547" s="7" t="s">
        <v>16976</v>
      </c>
      <c r="E547" s="7" t="s">
        <v>16977</v>
      </c>
      <c r="F547" s="736" t="s">
        <v>6230</v>
      </c>
      <c r="G547" s="736"/>
    </row>
    <row r="548">
      <c r="A548" s="7" t="s">
        <v>4610</v>
      </c>
      <c r="B548" s="7" t="s">
        <v>3399</v>
      </c>
      <c r="C548" s="7" t="s">
        <v>16978</v>
      </c>
      <c r="D548" s="7" t="s">
        <v>16979</v>
      </c>
      <c r="E548" s="7" t="s">
        <v>16980</v>
      </c>
      <c r="F548" s="736" t="s">
        <v>6233</v>
      </c>
      <c r="G548" s="736"/>
    </row>
    <row r="549">
      <c r="A549" s="7" t="s">
        <v>4611</v>
      </c>
      <c r="B549" s="7" t="s">
        <v>3400</v>
      </c>
      <c r="C549" s="7" t="s">
        <v>16981</v>
      </c>
      <c r="D549" s="7" t="s">
        <v>16982</v>
      </c>
      <c r="E549" s="7" t="s">
        <v>16983</v>
      </c>
      <c r="F549" s="736" t="s">
        <v>6236</v>
      </c>
      <c r="G549" s="736"/>
    </row>
    <row r="550">
      <c r="A550" s="7" t="s">
        <v>4612</v>
      </c>
      <c r="B550" s="7" t="s">
        <v>3401</v>
      </c>
      <c r="C550" s="7" t="s">
        <v>16984</v>
      </c>
      <c r="D550" s="7" t="s">
        <v>16985</v>
      </c>
      <c r="E550" s="7" t="s">
        <v>16986</v>
      </c>
      <c r="F550" s="736" t="s">
        <v>6239</v>
      </c>
      <c r="G550" s="736"/>
    </row>
    <row r="551">
      <c r="A551" s="7" t="s">
        <v>4615</v>
      </c>
      <c r="B551" s="7" t="s">
        <v>3402</v>
      </c>
      <c r="C551" s="7" t="s">
        <v>16985</v>
      </c>
      <c r="D551" s="7" t="s">
        <v>16987</v>
      </c>
      <c r="E551" s="7" t="s">
        <v>16988</v>
      </c>
      <c r="F551" s="736" t="s">
        <v>6240</v>
      </c>
      <c r="G551" s="736"/>
    </row>
    <row r="552">
      <c r="A552" s="7" t="s">
        <v>235</v>
      </c>
      <c r="B552" s="7" t="s">
        <v>3404</v>
      </c>
      <c r="C552" s="7" t="s">
        <v>16989</v>
      </c>
      <c r="D552" s="7" t="s">
        <v>16990</v>
      </c>
      <c r="E552" s="7" t="s">
        <v>15887</v>
      </c>
      <c r="F552" s="736" t="s">
        <v>6241</v>
      </c>
      <c r="G552" s="736"/>
    </row>
    <row r="553">
      <c r="A553" s="7" t="s">
        <v>4625</v>
      </c>
      <c r="B553" s="7" t="s">
        <v>3405</v>
      </c>
      <c r="C553" s="7" t="s">
        <v>16991</v>
      </c>
      <c r="D553" s="7" t="s">
        <v>16992</v>
      </c>
      <c r="E553" s="7" t="s">
        <v>16993</v>
      </c>
      <c r="F553" s="736" t="s">
        <v>6243</v>
      </c>
      <c r="G553" s="736"/>
    </row>
    <row r="554">
      <c r="A554" s="7" t="s">
        <v>4627</v>
      </c>
      <c r="B554" s="7" t="s">
        <v>3406</v>
      </c>
      <c r="C554" s="7" t="s">
        <v>16994</v>
      </c>
      <c r="D554" s="7" t="s">
        <v>16995</v>
      </c>
      <c r="E554" s="7" t="s">
        <v>16760</v>
      </c>
      <c r="F554" s="736" t="s">
        <v>6246</v>
      </c>
      <c r="G554" s="736"/>
    </row>
    <row r="555">
      <c r="A555" s="7" t="s">
        <v>4629</v>
      </c>
      <c r="B555" s="7" t="s">
        <v>3407</v>
      </c>
      <c r="C555" s="7" t="s">
        <v>16996</v>
      </c>
      <c r="D555" s="7" t="s">
        <v>16997</v>
      </c>
      <c r="E555" s="7" t="s">
        <v>16998</v>
      </c>
      <c r="F555" s="736" t="s">
        <v>6249</v>
      </c>
      <c r="G555" s="736"/>
    </row>
    <row r="556">
      <c r="A556" s="7" t="s">
        <v>243</v>
      </c>
      <c r="B556" s="7" t="s">
        <v>3411</v>
      </c>
      <c r="C556" s="7" t="s">
        <v>16999</v>
      </c>
      <c r="D556" s="7" t="s">
        <v>17000</v>
      </c>
      <c r="E556" s="7" t="s">
        <v>16648</v>
      </c>
      <c r="F556" s="736" t="s">
        <v>6252</v>
      </c>
      <c r="G556" s="736"/>
    </row>
    <row r="557">
      <c r="A557" s="7" t="s">
        <v>4633</v>
      </c>
      <c r="B557" s="7" t="s">
        <v>3412</v>
      </c>
      <c r="C557" s="7" t="s">
        <v>17001</v>
      </c>
      <c r="D557" s="7" t="s">
        <v>17002</v>
      </c>
      <c r="E557" s="7" t="s">
        <v>16281</v>
      </c>
      <c r="F557" s="736" t="s">
        <v>6255</v>
      </c>
      <c r="G557" s="736"/>
    </row>
    <row r="558">
      <c r="A558" s="7" t="s">
        <v>4634</v>
      </c>
      <c r="B558" s="7" t="s">
        <v>3413</v>
      </c>
      <c r="C558" s="7" t="s">
        <v>17003</v>
      </c>
      <c r="D558" s="7" t="s">
        <v>17004</v>
      </c>
      <c r="E558" s="7" t="s">
        <v>17005</v>
      </c>
      <c r="F558" s="736" t="s">
        <v>6258</v>
      </c>
      <c r="G558" s="736"/>
    </row>
    <row r="559">
      <c r="A559" s="7" t="s">
        <v>4635</v>
      </c>
      <c r="B559" s="7" t="s">
        <v>3414</v>
      </c>
      <c r="C559" s="7" t="s">
        <v>17006</v>
      </c>
      <c r="D559" s="7" t="s">
        <v>17007</v>
      </c>
      <c r="E559" s="7" t="s">
        <v>15997</v>
      </c>
      <c r="F559" s="736" t="s">
        <v>6259</v>
      </c>
      <c r="G559" s="736"/>
    </row>
    <row r="560">
      <c r="A560" s="7" t="s">
        <v>4636</v>
      </c>
      <c r="B560" s="7" t="s">
        <v>3416</v>
      </c>
      <c r="C560" s="7" t="s">
        <v>17008</v>
      </c>
      <c r="D560" s="7" t="s">
        <v>17009</v>
      </c>
      <c r="E560" s="7" t="s">
        <v>17010</v>
      </c>
      <c r="F560" s="736" t="s">
        <v>6262</v>
      </c>
      <c r="G560" s="736"/>
    </row>
    <row r="561">
      <c r="A561" s="7" t="s">
        <v>4639</v>
      </c>
      <c r="B561" s="7" t="s">
        <v>3417</v>
      </c>
      <c r="C561" s="7" t="s">
        <v>17011</v>
      </c>
      <c r="D561" s="7" t="s">
        <v>17012</v>
      </c>
      <c r="E561" s="7" t="s">
        <v>17013</v>
      </c>
      <c r="F561" s="736" t="s">
        <v>6265</v>
      </c>
      <c r="G561" s="736"/>
    </row>
    <row r="562">
      <c r="A562" s="7" t="s">
        <v>4648</v>
      </c>
      <c r="B562" s="7" t="s">
        <v>3418</v>
      </c>
      <c r="C562" s="7" t="s">
        <v>17014</v>
      </c>
      <c r="D562" s="7" t="s">
        <v>17015</v>
      </c>
      <c r="E562" s="7" t="s">
        <v>17016</v>
      </c>
      <c r="F562" s="736" t="s">
        <v>6268</v>
      </c>
      <c r="G562" s="736"/>
    </row>
    <row r="563">
      <c r="A563" s="7" t="s">
        <v>4650</v>
      </c>
      <c r="B563" s="7" t="s">
        <v>3419</v>
      </c>
      <c r="C563" s="7" t="s">
        <v>17017</v>
      </c>
      <c r="D563" s="7" t="s">
        <v>17018</v>
      </c>
      <c r="E563" s="7" t="s">
        <v>17019</v>
      </c>
      <c r="F563" s="736" t="s">
        <v>6271</v>
      </c>
      <c r="G563" s="736"/>
    </row>
    <row r="564">
      <c r="A564" s="7" t="s">
        <v>4651</v>
      </c>
      <c r="B564" s="7" t="s">
        <v>3422</v>
      </c>
      <c r="C564" s="7" t="s">
        <v>17020</v>
      </c>
      <c r="D564" s="7" t="s">
        <v>17021</v>
      </c>
      <c r="E564" s="7" t="s">
        <v>17022</v>
      </c>
      <c r="F564" s="736" t="s">
        <v>6274</v>
      </c>
      <c r="G564" s="736"/>
    </row>
    <row r="565">
      <c r="A565" s="7" t="s">
        <v>4652</v>
      </c>
      <c r="B565" s="7" t="s">
        <v>3423</v>
      </c>
      <c r="C565" s="7" t="s">
        <v>17023</v>
      </c>
      <c r="D565" s="7" t="s">
        <v>17024</v>
      </c>
      <c r="E565" s="7" t="s">
        <v>16977</v>
      </c>
      <c r="F565" s="736" t="s">
        <v>6275</v>
      </c>
      <c r="G565" s="736"/>
    </row>
    <row r="566">
      <c r="A566" s="7" t="s">
        <v>4653</v>
      </c>
      <c r="B566" s="7" t="s">
        <v>3424</v>
      </c>
      <c r="C566" s="7" t="s">
        <v>17025</v>
      </c>
      <c r="D566" s="7" t="s">
        <v>17026</v>
      </c>
      <c r="E566" s="7" t="s">
        <v>17027</v>
      </c>
      <c r="F566" s="736" t="s">
        <v>6278</v>
      </c>
      <c r="G566" s="736"/>
    </row>
    <row r="567">
      <c r="A567" s="7" t="s">
        <v>4656</v>
      </c>
      <c r="B567" s="7" t="s">
        <v>3425</v>
      </c>
      <c r="C567" s="7" t="s">
        <v>17028</v>
      </c>
      <c r="D567" s="7" t="s">
        <v>17029</v>
      </c>
      <c r="E567" s="7" t="s">
        <v>16096</v>
      </c>
      <c r="F567" s="736" t="s">
        <v>6280</v>
      </c>
      <c r="G567" s="736"/>
    </row>
    <row r="568">
      <c r="A568" s="7" t="s">
        <v>4657</v>
      </c>
      <c r="B568" s="7" t="s">
        <v>3428</v>
      </c>
      <c r="C568" s="7" t="s">
        <v>17030</v>
      </c>
      <c r="D568" s="7" t="s">
        <v>17031</v>
      </c>
      <c r="E568" s="7" t="s">
        <v>17032</v>
      </c>
      <c r="F568" s="736" t="s">
        <v>6282</v>
      </c>
      <c r="G568" s="736"/>
    </row>
    <row r="569">
      <c r="A569" s="7" t="s">
        <v>4658</v>
      </c>
      <c r="B569" s="7" t="s">
        <v>3429</v>
      </c>
      <c r="C569" s="7" t="s">
        <v>17033</v>
      </c>
      <c r="D569" s="7" t="s">
        <v>17034</v>
      </c>
      <c r="E569" s="7" t="s">
        <v>17035</v>
      </c>
      <c r="F569" s="736" t="s">
        <v>6283</v>
      </c>
      <c r="G569" s="736"/>
    </row>
    <row r="570">
      <c r="A570" s="7" t="s">
        <v>4659</v>
      </c>
      <c r="B570" s="7" t="s">
        <v>3430</v>
      </c>
      <c r="C570" s="7" t="s">
        <v>17036</v>
      </c>
      <c r="D570" s="7" t="s">
        <v>17037</v>
      </c>
      <c r="E570" s="7" t="s">
        <v>17038</v>
      </c>
      <c r="F570" s="736" t="s">
        <v>6286</v>
      </c>
      <c r="G570" s="736"/>
    </row>
    <row r="571">
      <c r="A571" s="7" t="s">
        <v>4663</v>
      </c>
      <c r="B571" s="7" t="s">
        <v>3431</v>
      </c>
      <c r="C571" s="7" t="s">
        <v>17039</v>
      </c>
      <c r="D571" s="7" t="s">
        <v>17040</v>
      </c>
      <c r="E571" s="7" t="s">
        <v>17041</v>
      </c>
      <c r="F571" s="736" t="s">
        <v>6289</v>
      </c>
      <c r="G571" s="736"/>
    </row>
    <row r="572">
      <c r="A572" s="7" t="s">
        <v>946</v>
      </c>
      <c r="B572" s="7" t="s">
        <v>3434</v>
      </c>
      <c r="C572" s="7" t="s">
        <v>17042</v>
      </c>
      <c r="D572" s="7" t="s">
        <v>17043</v>
      </c>
      <c r="E572" s="7" t="s">
        <v>17044</v>
      </c>
      <c r="F572" s="736" t="s">
        <v>6292</v>
      </c>
      <c r="G572" s="736"/>
    </row>
    <row r="573">
      <c r="A573" s="7" t="s">
        <v>4671</v>
      </c>
      <c r="B573" s="7" t="s">
        <v>3435</v>
      </c>
      <c r="C573" s="7" t="s">
        <v>17045</v>
      </c>
      <c r="D573" s="7" t="s">
        <v>17046</v>
      </c>
      <c r="E573" s="7" t="s">
        <v>17047</v>
      </c>
      <c r="F573" s="736" t="s">
        <v>6295</v>
      </c>
      <c r="G573" s="736"/>
    </row>
    <row r="574">
      <c r="A574" s="7" t="s">
        <v>4672</v>
      </c>
      <c r="B574" s="7" t="s">
        <v>3436</v>
      </c>
      <c r="C574" s="7" t="s">
        <v>17048</v>
      </c>
      <c r="D574" s="7" t="s">
        <v>17049</v>
      </c>
      <c r="E574" s="7" t="s">
        <v>17050</v>
      </c>
      <c r="F574" s="736" t="s">
        <v>6298</v>
      </c>
      <c r="G574" s="736"/>
    </row>
    <row r="575">
      <c r="A575" s="7" t="s">
        <v>4673</v>
      </c>
      <c r="B575" s="7" t="s">
        <v>3437</v>
      </c>
      <c r="C575" s="7" t="s">
        <v>17051</v>
      </c>
      <c r="D575" s="7" t="s">
        <v>17052</v>
      </c>
      <c r="E575" s="7" t="s">
        <v>17053</v>
      </c>
      <c r="F575" s="736" t="s">
        <v>6301</v>
      </c>
      <c r="G575" s="736"/>
    </row>
    <row r="576">
      <c r="A576" s="7" t="s">
        <v>4674</v>
      </c>
      <c r="B576" s="7" t="s">
        <v>3441</v>
      </c>
      <c r="C576" s="7" t="s">
        <v>17054</v>
      </c>
      <c r="D576" s="7" t="s">
        <v>17055</v>
      </c>
      <c r="E576" s="7" t="s">
        <v>16491</v>
      </c>
      <c r="F576" s="736" t="s">
        <v>6304</v>
      </c>
      <c r="G576" s="736"/>
    </row>
    <row r="577">
      <c r="A577" s="7" t="s">
        <v>4676</v>
      </c>
      <c r="B577" s="7" t="s">
        <v>3442</v>
      </c>
      <c r="C577" s="7" t="s">
        <v>17056</v>
      </c>
      <c r="D577" s="7" t="s">
        <v>17057</v>
      </c>
      <c r="E577" s="7" t="s">
        <v>17058</v>
      </c>
      <c r="F577" s="736" t="s">
        <v>6307</v>
      </c>
      <c r="G577" s="736"/>
    </row>
    <row r="578">
      <c r="A578" s="7" t="s">
        <v>4677</v>
      </c>
      <c r="B578" s="7" t="s">
        <v>3444</v>
      </c>
      <c r="C578" s="7" t="s">
        <v>17059</v>
      </c>
      <c r="D578" s="7" t="s">
        <v>17060</v>
      </c>
      <c r="E578" s="7" t="s">
        <v>17061</v>
      </c>
      <c r="F578" s="736" t="s">
        <v>6310</v>
      </c>
      <c r="G578" s="736"/>
    </row>
    <row r="579">
      <c r="A579" s="7" t="s">
        <v>4678</v>
      </c>
      <c r="B579" s="7" t="s">
        <v>3445</v>
      </c>
      <c r="C579" s="7" t="s">
        <v>17062</v>
      </c>
      <c r="D579" s="7" t="s">
        <v>17063</v>
      </c>
      <c r="E579" s="7" t="s">
        <v>17064</v>
      </c>
      <c r="F579" s="736" t="s">
        <v>6313</v>
      </c>
      <c r="G579" s="736"/>
    </row>
    <row r="580">
      <c r="A580" s="7" t="s">
        <v>4679</v>
      </c>
      <c r="B580" s="7" t="s">
        <v>3446</v>
      </c>
      <c r="C580" s="7" t="s">
        <v>17065</v>
      </c>
      <c r="D580" s="7" t="s">
        <v>17066</v>
      </c>
      <c r="E580" s="7" t="s">
        <v>17067</v>
      </c>
      <c r="F580" s="736" t="s">
        <v>6316</v>
      </c>
      <c r="G580" s="736"/>
    </row>
    <row r="581">
      <c r="A581" s="7" t="s">
        <v>4682</v>
      </c>
      <c r="B581" s="7" t="s">
        <v>3448</v>
      </c>
      <c r="C581" s="7" t="s">
        <v>17068</v>
      </c>
      <c r="D581" s="7" t="s">
        <v>17069</v>
      </c>
      <c r="E581" s="7" t="s">
        <v>15663</v>
      </c>
      <c r="F581" s="736" t="s">
        <v>6317</v>
      </c>
      <c r="G581" s="736"/>
    </row>
    <row r="582">
      <c r="A582" s="7" t="s">
        <v>4691</v>
      </c>
      <c r="B582" s="7" t="s">
        <v>3449</v>
      </c>
      <c r="C582" s="7" t="s">
        <v>17070</v>
      </c>
      <c r="D582" s="7" t="s">
        <v>17071</v>
      </c>
      <c r="E582" s="7" t="s">
        <v>17072</v>
      </c>
      <c r="F582" s="736" t="s">
        <v>6320</v>
      </c>
      <c r="G582" s="736"/>
    </row>
    <row r="583">
      <c r="A583" s="7" t="s">
        <v>4694</v>
      </c>
      <c r="B583" s="7" t="s">
        <v>3450</v>
      </c>
      <c r="C583" s="7" t="s">
        <v>17073</v>
      </c>
      <c r="D583" s="7" t="s">
        <v>17074</v>
      </c>
      <c r="E583" s="7" t="s">
        <v>17075</v>
      </c>
      <c r="F583" s="736" t="s">
        <v>6323</v>
      </c>
      <c r="G583" s="736"/>
    </row>
    <row r="584">
      <c r="A584" s="7" t="s">
        <v>4695</v>
      </c>
      <c r="B584" s="7" t="s">
        <v>3451</v>
      </c>
      <c r="C584" s="7" t="s">
        <v>17076</v>
      </c>
      <c r="D584" s="7" t="s">
        <v>17077</v>
      </c>
      <c r="E584" s="7" t="s">
        <v>17078</v>
      </c>
      <c r="F584" s="736" t="s">
        <v>6326</v>
      </c>
      <c r="G584" s="736"/>
    </row>
    <row r="585">
      <c r="A585" s="7" t="s">
        <v>4696</v>
      </c>
      <c r="B585" s="7" t="s">
        <v>3453</v>
      </c>
      <c r="C585" s="7" t="s">
        <v>17079</v>
      </c>
      <c r="D585" s="7" t="s">
        <v>17080</v>
      </c>
      <c r="E585" s="7" t="s">
        <v>17081</v>
      </c>
      <c r="F585" s="736" t="s">
        <v>6328</v>
      </c>
      <c r="G585" s="736"/>
    </row>
    <row r="586">
      <c r="A586" s="7" t="s">
        <v>4697</v>
      </c>
      <c r="B586" s="7" t="s">
        <v>3454</v>
      </c>
      <c r="C586" s="7" t="s">
        <v>17082</v>
      </c>
      <c r="D586" s="7" t="s">
        <v>17083</v>
      </c>
      <c r="E586" s="7" t="s">
        <v>17084</v>
      </c>
      <c r="F586" s="736" t="s">
        <v>6331</v>
      </c>
      <c r="G586" s="736"/>
    </row>
    <row r="587">
      <c r="A587" s="7" t="s">
        <v>4700</v>
      </c>
      <c r="B587" s="7" t="s">
        <v>3455</v>
      </c>
      <c r="C587" s="7" t="s">
        <v>17085</v>
      </c>
      <c r="D587" s="7" t="s">
        <v>17086</v>
      </c>
      <c r="E587" s="7" t="s">
        <v>17087</v>
      </c>
      <c r="F587" s="736" t="s">
        <v>6334</v>
      </c>
      <c r="G587" s="736"/>
    </row>
    <row r="588">
      <c r="A588" s="7" t="s">
        <v>4701</v>
      </c>
      <c r="B588" s="7" t="s">
        <v>3456</v>
      </c>
      <c r="C588" s="7" t="s">
        <v>17088</v>
      </c>
      <c r="D588" s="7" t="s">
        <v>17089</v>
      </c>
      <c r="E588" s="7" t="s">
        <v>17090</v>
      </c>
      <c r="F588" s="736" t="s">
        <v>6336</v>
      </c>
      <c r="G588" s="736"/>
    </row>
    <row r="589">
      <c r="A589" s="7" t="s">
        <v>4702</v>
      </c>
      <c r="B589" s="7" t="s">
        <v>3458</v>
      </c>
      <c r="C589" s="7" t="s">
        <v>17091</v>
      </c>
      <c r="D589" s="7" t="s">
        <v>17092</v>
      </c>
      <c r="E589" s="7" t="s">
        <v>17093</v>
      </c>
      <c r="F589" s="736" t="s">
        <v>6339</v>
      </c>
      <c r="G589" s="736"/>
    </row>
    <row r="590">
      <c r="A590" s="7" t="s">
        <v>4703</v>
      </c>
      <c r="B590" s="7" t="s">
        <v>3459</v>
      </c>
      <c r="C590" s="7" t="s">
        <v>17094</v>
      </c>
      <c r="D590" s="7" t="s">
        <v>17095</v>
      </c>
      <c r="E590" s="7" t="s">
        <v>17096</v>
      </c>
      <c r="F590" s="736" t="s">
        <v>6341</v>
      </c>
      <c r="G590" s="736"/>
    </row>
    <row r="591">
      <c r="A591" s="7" t="s">
        <v>4705</v>
      </c>
      <c r="B591" s="7" t="s">
        <v>3460</v>
      </c>
      <c r="C591" s="7" t="s">
        <v>17097</v>
      </c>
      <c r="D591" s="7" t="s">
        <v>17098</v>
      </c>
      <c r="E591" s="7" t="s">
        <v>17099</v>
      </c>
      <c r="F591" s="736" t="s">
        <v>6343</v>
      </c>
      <c r="G591" s="736"/>
    </row>
    <row r="592">
      <c r="A592" s="7" t="s">
        <v>4713</v>
      </c>
      <c r="B592" s="7" t="s">
        <v>3461</v>
      </c>
      <c r="C592" s="7" t="s">
        <v>17100</v>
      </c>
      <c r="D592" s="7" t="s">
        <v>17101</v>
      </c>
      <c r="E592" s="7" t="s">
        <v>17102</v>
      </c>
      <c r="F592" s="736" t="s">
        <v>6345</v>
      </c>
      <c r="G592" s="736"/>
    </row>
    <row r="593">
      <c r="A593" s="7" t="s">
        <v>4716</v>
      </c>
      <c r="B593" s="7" t="s">
        <v>3463</v>
      </c>
      <c r="C593" s="7" t="s">
        <v>17101</v>
      </c>
      <c r="D593" s="7" t="s">
        <v>17103</v>
      </c>
      <c r="E593" s="7" t="s">
        <v>17102</v>
      </c>
      <c r="F593" s="736" t="s">
        <v>6348</v>
      </c>
      <c r="G593" s="736"/>
    </row>
    <row r="594">
      <c r="A594" s="7" t="s">
        <v>4717</v>
      </c>
      <c r="B594" s="7" t="s">
        <v>3464</v>
      </c>
      <c r="C594" s="7" t="s">
        <v>17103</v>
      </c>
      <c r="D594" s="7" t="s">
        <v>17104</v>
      </c>
      <c r="E594" s="7" t="s">
        <v>17102</v>
      </c>
      <c r="F594" s="736" t="s">
        <v>6351</v>
      </c>
      <c r="G594" s="736"/>
    </row>
    <row r="595">
      <c r="A595" s="7" t="s">
        <v>4718</v>
      </c>
      <c r="B595" s="7" t="s">
        <v>3465</v>
      </c>
      <c r="C595" s="7" t="s">
        <v>17104</v>
      </c>
      <c r="D595" s="7" t="s">
        <v>17105</v>
      </c>
      <c r="E595" s="7" t="s">
        <v>17102</v>
      </c>
      <c r="F595" s="736" t="s">
        <v>6354</v>
      </c>
      <c r="G595" s="736"/>
    </row>
    <row r="596">
      <c r="A596" s="7" t="s">
        <v>4719</v>
      </c>
      <c r="B596" s="7" t="s">
        <v>3466</v>
      </c>
      <c r="C596" s="7" t="s">
        <v>17105</v>
      </c>
      <c r="D596" s="7" t="s">
        <v>17106</v>
      </c>
      <c r="E596" s="7" t="s">
        <v>17102</v>
      </c>
      <c r="F596" s="736" t="s">
        <v>6357</v>
      </c>
      <c r="G596" s="736"/>
    </row>
    <row r="597">
      <c r="A597" s="7" t="s">
        <v>4721</v>
      </c>
      <c r="B597" s="7" t="s">
        <v>3468</v>
      </c>
      <c r="C597" s="7" t="s">
        <v>17106</v>
      </c>
      <c r="D597" s="7" t="s">
        <v>17107</v>
      </c>
      <c r="E597" s="7" t="s">
        <v>17102</v>
      </c>
      <c r="F597" s="736" t="s">
        <v>6360</v>
      </c>
      <c r="G597" s="736"/>
    </row>
    <row r="598">
      <c r="A598" s="7" t="s">
        <v>4722</v>
      </c>
      <c r="B598" s="7" t="s">
        <v>3469</v>
      </c>
      <c r="C598" s="7" t="s">
        <v>17107</v>
      </c>
      <c r="D598" s="7" t="s">
        <v>17108</v>
      </c>
      <c r="E598" s="7" t="s">
        <v>17109</v>
      </c>
      <c r="F598" s="736" t="s">
        <v>6363</v>
      </c>
      <c r="G598" s="736"/>
    </row>
    <row r="599">
      <c r="A599" s="7" t="s">
        <v>4723</v>
      </c>
      <c r="B599" s="7" t="s">
        <v>3470</v>
      </c>
      <c r="C599" s="7" t="s">
        <v>17110</v>
      </c>
      <c r="D599" s="7" t="s">
        <v>17111</v>
      </c>
      <c r="E599" s="7" t="s">
        <v>17112</v>
      </c>
      <c r="F599" s="736" t="s">
        <v>6366</v>
      </c>
      <c r="G599" s="736"/>
    </row>
    <row r="600">
      <c r="A600" s="7" t="s">
        <v>955</v>
      </c>
      <c r="B600" s="7" t="s">
        <v>3471</v>
      </c>
      <c r="C600" s="7" t="s">
        <v>17113</v>
      </c>
      <c r="D600" s="7" t="s">
        <v>17114</v>
      </c>
      <c r="E600" s="7" t="s">
        <v>15616</v>
      </c>
      <c r="F600" s="736" t="s">
        <v>6369</v>
      </c>
      <c r="G600" s="736"/>
    </row>
    <row r="601">
      <c r="A601" s="7" t="s">
        <v>4725</v>
      </c>
      <c r="B601" s="7" t="s">
        <v>3474</v>
      </c>
      <c r="C601" s="7" t="s">
        <v>17115</v>
      </c>
      <c r="D601" s="7" t="s">
        <v>17116</v>
      </c>
      <c r="E601" s="7" t="s">
        <v>17117</v>
      </c>
      <c r="F601" s="736" t="s">
        <v>6370</v>
      </c>
      <c r="G601" s="736"/>
    </row>
    <row r="602">
      <c r="A602" s="7" t="s">
        <v>4852</v>
      </c>
      <c r="B602" s="7" t="s">
        <v>3475</v>
      </c>
      <c r="C602" s="7" t="s">
        <v>17118</v>
      </c>
      <c r="D602" s="7" t="s">
        <v>17119</v>
      </c>
      <c r="E602" s="7" t="s">
        <v>17120</v>
      </c>
      <c r="F602" s="736" t="s">
        <v>6371</v>
      </c>
      <c r="G602" s="736"/>
    </row>
    <row r="603">
      <c r="A603" s="7" t="s">
        <v>4856</v>
      </c>
      <c r="B603" s="7" t="s">
        <v>3476</v>
      </c>
      <c r="C603" s="7" t="s">
        <v>17121</v>
      </c>
      <c r="D603" s="7" t="s">
        <v>17122</v>
      </c>
      <c r="E603" s="7" t="s">
        <v>17123</v>
      </c>
      <c r="F603" s="736" t="s">
        <v>6378</v>
      </c>
      <c r="G603" s="736"/>
    </row>
    <row r="604">
      <c r="A604" s="7" t="s">
        <v>4857</v>
      </c>
      <c r="B604" s="7" t="s">
        <v>3477</v>
      </c>
      <c r="C604" s="7" t="s">
        <v>17124</v>
      </c>
      <c r="D604" s="7" t="s">
        <v>17125</v>
      </c>
      <c r="E604" s="7" t="s">
        <v>17126</v>
      </c>
      <c r="F604" s="736" t="s">
        <v>6381</v>
      </c>
      <c r="G604" s="736"/>
    </row>
    <row r="605">
      <c r="A605" s="7" t="s">
        <v>4858</v>
      </c>
      <c r="B605" s="7" t="s">
        <v>3479</v>
      </c>
      <c r="C605" s="7" t="s">
        <v>17127</v>
      </c>
      <c r="D605" s="7" t="s">
        <v>17128</v>
      </c>
      <c r="E605" s="7" t="s">
        <v>17129</v>
      </c>
      <c r="F605" s="736" t="s">
        <v>6384</v>
      </c>
      <c r="G605" s="736"/>
    </row>
    <row r="606">
      <c r="A606" s="7" t="s">
        <v>4859</v>
      </c>
      <c r="B606" s="7" t="s">
        <v>3481</v>
      </c>
      <c r="C606" s="7" t="s">
        <v>17130</v>
      </c>
      <c r="D606" s="7" t="s">
        <v>17131</v>
      </c>
      <c r="E606" s="7" t="s">
        <v>17132</v>
      </c>
      <c r="F606" s="736" t="s">
        <v>6387</v>
      </c>
      <c r="G606" s="736"/>
    </row>
    <row r="607">
      <c r="A607" s="7" t="s">
        <v>4862</v>
      </c>
      <c r="B607" s="7" t="s">
        <v>3483</v>
      </c>
      <c r="C607" s="7" t="s">
        <v>17133</v>
      </c>
      <c r="D607" s="7" t="s">
        <v>17134</v>
      </c>
      <c r="E607" s="7" t="s">
        <v>17135</v>
      </c>
      <c r="F607" s="736" t="s">
        <v>6390</v>
      </c>
      <c r="G607" s="736"/>
    </row>
    <row r="608">
      <c r="A608" s="7" t="s">
        <v>4863</v>
      </c>
      <c r="B608" s="7" t="s">
        <v>3484</v>
      </c>
      <c r="C608" s="7" t="s">
        <v>17136</v>
      </c>
      <c r="D608" s="7" t="s">
        <v>17137</v>
      </c>
      <c r="E608" s="7" t="s">
        <v>16499</v>
      </c>
      <c r="F608" s="736" t="s">
        <v>6393</v>
      </c>
      <c r="G608" s="736"/>
    </row>
    <row r="609">
      <c r="A609" s="7" t="s">
        <v>4864</v>
      </c>
      <c r="B609" s="7" t="s">
        <v>3486</v>
      </c>
      <c r="C609" s="7" t="s">
        <v>17138</v>
      </c>
      <c r="D609" s="7" t="s">
        <v>17139</v>
      </c>
      <c r="E609" s="7" t="s">
        <v>16850</v>
      </c>
      <c r="F609" s="736" t="s">
        <v>6396</v>
      </c>
      <c r="G609" s="736"/>
    </row>
    <row r="610">
      <c r="A610" s="7" t="s">
        <v>4865</v>
      </c>
      <c r="B610" s="7" t="s">
        <v>3488</v>
      </c>
      <c r="C610" s="7" t="s">
        <v>17140</v>
      </c>
      <c r="D610" s="7" t="s">
        <v>17141</v>
      </c>
      <c r="E610" s="7" t="s">
        <v>17142</v>
      </c>
      <c r="F610" s="736" t="s">
        <v>6399</v>
      </c>
      <c r="G610" s="736"/>
    </row>
    <row r="611">
      <c r="A611" s="7" t="s">
        <v>4868</v>
      </c>
      <c r="B611" s="7" t="s">
        <v>3490</v>
      </c>
      <c r="C611" s="7" t="s">
        <v>17143</v>
      </c>
      <c r="D611" s="7" t="s">
        <v>17144</v>
      </c>
      <c r="E611" s="7" t="s">
        <v>17145</v>
      </c>
      <c r="F611" s="736" t="s">
        <v>6400</v>
      </c>
      <c r="G611" s="736"/>
    </row>
    <row r="612">
      <c r="A612" s="7" t="s">
        <v>4877</v>
      </c>
      <c r="B612" s="7" t="s">
        <v>3491</v>
      </c>
      <c r="C612" s="7" t="s">
        <v>17146</v>
      </c>
      <c r="D612" s="7" t="s">
        <v>17147</v>
      </c>
      <c r="E612" s="7" t="s">
        <v>17148</v>
      </c>
      <c r="F612" s="736" t="s">
        <v>6401</v>
      </c>
      <c r="G612" s="736"/>
    </row>
    <row r="613">
      <c r="A613" s="7" t="s">
        <v>4880</v>
      </c>
      <c r="B613" s="7" t="s">
        <v>3493</v>
      </c>
      <c r="C613" s="7" t="s">
        <v>17149</v>
      </c>
      <c r="D613" s="7" t="s">
        <v>17150</v>
      </c>
      <c r="E613" s="7" t="s">
        <v>17151</v>
      </c>
      <c r="F613" s="736" t="s">
        <v>6404</v>
      </c>
      <c r="G613" s="736"/>
    </row>
    <row r="614">
      <c r="A614" s="7" t="s">
        <v>4881</v>
      </c>
      <c r="B614" s="7" t="s">
        <v>3495</v>
      </c>
      <c r="C614" s="7" t="s">
        <v>17152</v>
      </c>
      <c r="D614" s="7" t="s">
        <v>17153</v>
      </c>
      <c r="E614" s="7" t="s">
        <v>17154</v>
      </c>
      <c r="F614" s="736" t="s">
        <v>6406</v>
      </c>
      <c r="G614" s="736"/>
    </row>
    <row r="615">
      <c r="A615" s="7" t="s">
        <v>4882</v>
      </c>
      <c r="B615" s="7" t="s">
        <v>3497</v>
      </c>
      <c r="C615" s="7" t="s">
        <v>17155</v>
      </c>
      <c r="D615" s="7" t="s">
        <v>17156</v>
      </c>
      <c r="E615" s="7" t="s">
        <v>17157</v>
      </c>
      <c r="F615" s="736" t="s">
        <v>6408</v>
      </c>
      <c r="G615" s="736"/>
    </row>
    <row r="616">
      <c r="A616" s="7" t="s">
        <v>17158</v>
      </c>
      <c r="B616" s="7" t="s">
        <v>3498</v>
      </c>
      <c r="C616" s="7" t="s">
        <v>17159</v>
      </c>
      <c r="D616" s="7" t="s">
        <v>17160</v>
      </c>
      <c r="E616" s="7" t="s">
        <v>17161</v>
      </c>
      <c r="F616" s="736" t="s">
        <v>6409</v>
      </c>
      <c r="G616" s="736"/>
    </row>
    <row r="617">
      <c r="A617" s="7" t="s">
        <v>17162</v>
      </c>
      <c r="B617" s="7" t="s">
        <v>3500</v>
      </c>
      <c r="C617" s="7" t="s">
        <v>17163</v>
      </c>
      <c r="D617" s="7" t="s">
        <v>17164</v>
      </c>
      <c r="E617" s="7" t="s">
        <v>17165</v>
      </c>
      <c r="F617" s="736" t="s">
        <v>6410</v>
      </c>
      <c r="G617" s="736"/>
    </row>
    <row r="618">
      <c r="A618" s="7" t="s">
        <v>17166</v>
      </c>
      <c r="B618" s="7" t="s">
        <v>3501</v>
      </c>
      <c r="C618" s="7" t="s">
        <v>17167</v>
      </c>
      <c r="D618" s="7" t="s">
        <v>17168</v>
      </c>
      <c r="E618" s="7" t="s">
        <v>17169</v>
      </c>
      <c r="F618" s="736" t="s">
        <v>6411</v>
      </c>
      <c r="G618" s="736"/>
    </row>
    <row r="619">
      <c r="A619" s="7" t="s">
        <v>17170</v>
      </c>
      <c r="B619" s="7" t="s">
        <v>3502</v>
      </c>
      <c r="C619" s="7" t="s">
        <v>17171</v>
      </c>
      <c r="D619" s="7" t="s">
        <v>17172</v>
      </c>
      <c r="E619" s="7" t="s">
        <v>17173</v>
      </c>
      <c r="F619" s="736" t="s">
        <v>6412</v>
      </c>
      <c r="G619" s="736"/>
    </row>
    <row r="620">
      <c r="A620" s="7" t="s">
        <v>17174</v>
      </c>
      <c r="B620" s="7" t="s">
        <v>3503</v>
      </c>
      <c r="C620" s="7" t="s">
        <v>17175</v>
      </c>
      <c r="D620" s="7" t="s">
        <v>17176</v>
      </c>
      <c r="E620" s="7" t="s">
        <v>17177</v>
      </c>
      <c r="F620" s="736" t="s">
        <v>6414</v>
      </c>
      <c r="G620" s="736"/>
    </row>
    <row r="621">
      <c r="A621" s="7" t="s">
        <v>17178</v>
      </c>
      <c r="B621" s="7" t="s">
        <v>3505</v>
      </c>
      <c r="C621" s="7" t="s">
        <v>17179</v>
      </c>
      <c r="D621" s="7" t="s">
        <v>17180</v>
      </c>
      <c r="E621" s="7" t="s">
        <v>15991</v>
      </c>
      <c r="F621" s="736" t="s">
        <v>6415</v>
      </c>
      <c r="G621" s="736"/>
    </row>
    <row r="622">
      <c r="A622" s="7" t="s">
        <v>17181</v>
      </c>
      <c r="B622" s="7" t="s">
        <v>3506</v>
      </c>
      <c r="C622" s="7" t="s">
        <v>17182</v>
      </c>
      <c r="D622" s="7" t="s">
        <v>17183</v>
      </c>
      <c r="E622" s="7" t="s">
        <v>17184</v>
      </c>
      <c r="F622" s="736" t="s">
        <v>6416</v>
      </c>
      <c r="G622" s="736"/>
    </row>
    <row r="623">
      <c r="A623" s="7" t="s">
        <v>17185</v>
      </c>
      <c r="B623" s="7" t="s">
        <v>3507</v>
      </c>
      <c r="C623" s="7" t="s">
        <v>17186</v>
      </c>
      <c r="D623" s="7" t="s">
        <v>17187</v>
      </c>
      <c r="E623" s="7" t="s">
        <v>15648</v>
      </c>
      <c r="F623" s="736" t="s">
        <v>6418</v>
      </c>
      <c r="G623" s="736"/>
    </row>
    <row r="624">
      <c r="A624" s="7" t="s">
        <v>4908</v>
      </c>
      <c r="B624" s="7" t="s">
        <v>3508</v>
      </c>
      <c r="C624" s="7" t="s">
        <v>17188</v>
      </c>
      <c r="D624" s="7" t="s">
        <v>17189</v>
      </c>
      <c r="E624" s="7" t="s">
        <v>15747</v>
      </c>
      <c r="F624" s="736" t="s">
        <v>6421</v>
      </c>
      <c r="G624" s="736"/>
    </row>
    <row r="625">
      <c r="A625" s="7" t="s">
        <v>17190</v>
      </c>
      <c r="B625" s="7" t="s">
        <v>3510</v>
      </c>
      <c r="C625" s="7" t="s">
        <v>17191</v>
      </c>
      <c r="D625" s="7" t="s">
        <v>17192</v>
      </c>
      <c r="E625" s="7" t="s">
        <v>16248</v>
      </c>
      <c r="F625" s="736" t="s">
        <v>6423</v>
      </c>
      <c r="G625" s="736"/>
    </row>
    <row r="626">
      <c r="A626" s="7" t="s">
        <v>17193</v>
      </c>
      <c r="B626" s="7" t="s">
        <v>3512</v>
      </c>
      <c r="C626" s="7" t="s">
        <v>17194</v>
      </c>
      <c r="D626" s="7" t="s">
        <v>17195</v>
      </c>
      <c r="E626" s="7" t="s">
        <v>16850</v>
      </c>
      <c r="F626" s="736" t="s">
        <v>6426</v>
      </c>
      <c r="G626" s="736"/>
    </row>
    <row r="627">
      <c r="A627" s="7" t="s">
        <v>17196</v>
      </c>
      <c r="B627" s="7" t="s">
        <v>3514</v>
      </c>
      <c r="C627" s="7" t="s">
        <v>17197</v>
      </c>
      <c r="D627" s="7" t="s">
        <v>17198</v>
      </c>
      <c r="E627" s="7" t="s">
        <v>16073</v>
      </c>
      <c r="F627" s="736" t="s">
        <v>6428</v>
      </c>
      <c r="G627" s="736"/>
    </row>
    <row r="628">
      <c r="A628" s="7" t="s">
        <v>17199</v>
      </c>
      <c r="B628" s="7" t="s">
        <v>3515</v>
      </c>
      <c r="C628" s="7" t="s">
        <v>17200</v>
      </c>
      <c r="D628" s="7" t="s">
        <v>17201</v>
      </c>
      <c r="E628" s="7" t="s">
        <v>17202</v>
      </c>
      <c r="F628" s="736" t="s">
        <v>6431</v>
      </c>
      <c r="G628" s="736"/>
    </row>
    <row r="629">
      <c r="A629" s="7" t="s">
        <v>17203</v>
      </c>
      <c r="B629" s="7" t="s">
        <v>3517</v>
      </c>
      <c r="C629" s="7" t="s">
        <v>17204</v>
      </c>
      <c r="D629" s="7" t="s">
        <v>17205</v>
      </c>
      <c r="E629" s="7" t="s">
        <v>17206</v>
      </c>
      <c r="F629" s="736" t="s">
        <v>6434</v>
      </c>
      <c r="G629" s="736"/>
    </row>
    <row r="630">
      <c r="A630" s="7" t="s">
        <v>17207</v>
      </c>
      <c r="B630" s="7" t="s">
        <v>3518</v>
      </c>
      <c r="C630" s="7" t="s">
        <v>17208</v>
      </c>
      <c r="D630" s="7" t="s">
        <v>17209</v>
      </c>
      <c r="E630" s="7" t="s">
        <v>17210</v>
      </c>
      <c r="F630" s="736" t="s">
        <v>6437</v>
      </c>
      <c r="G630" s="736"/>
    </row>
    <row r="631">
      <c r="A631" s="7" t="s">
        <v>10961</v>
      </c>
      <c r="B631" s="7" t="s">
        <v>3519</v>
      </c>
      <c r="C631" s="7" t="s">
        <v>17211</v>
      </c>
      <c r="D631" s="7" t="s">
        <v>17212</v>
      </c>
      <c r="E631" s="7" t="s">
        <v>17213</v>
      </c>
      <c r="F631" s="736" t="s">
        <v>6440</v>
      </c>
      <c r="G631" s="736"/>
    </row>
    <row r="632">
      <c r="A632" s="7" t="s">
        <v>17214</v>
      </c>
      <c r="B632" s="7" t="s">
        <v>3520</v>
      </c>
      <c r="C632" s="7" t="s">
        <v>17215</v>
      </c>
      <c r="D632" s="7" t="s">
        <v>17216</v>
      </c>
      <c r="E632" s="7" t="s">
        <v>17217</v>
      </c>
      <c r="F632" s="736" t="s">
        <v>6460</v>
      </c>
      <c r="G632" s="736"/>
    </row>
    <row r="633">
      <c r="A633" s="7" t="s">
        <v>17218</v>
      </c>
      <c r="B633" s="7" t="s">
        <v>3522</v>
      </c>
      <c r="C633" s="7" t="s">
        <v>17219</v>
      </c>
      <c r="D633" s="7" t="s">
        <v>17220</v>
      </c>
      <c r="E633" s="7" t="s">
        <v>17221</v>
      </c>
      <c r="F633" s="736" t="s">
        <v>6443</v>
      </c>
      <c r="G633" s="736"/>
    </row>
    <row r="634">
      <c r="A634" s="7" t="s">
        <v>17222</v>
      </c>
      <c r="B634" s="7" t="s">
        <v>3524</v>
      </c>
      <c r="C634" s="7" t="s">
        <v>17223</v>
      </c>
      <c r="D634" s="7" t="s">
        <v>17224</v>
      </c>
      <c r="E634" s="7" t="s">
        <v>17225</v>
      </c>
      <c r="F634" s="736" t="s">
        <v>6444</v>
      </c>
      <c r="G634" s="736"/>
    </row>
    <row r="635">
      <c r="A635" s="7" t="s">
        <v>17226</v>
      </c>
      <c r="B635" s="7" t="s">
        <v>3526</v>
      </c>
      <c r="C635" s="7" t="s">
        <v>17227</v>
      </c>
      <c r="D635" s="7" t="s">
        <v>17228</v>
      </c>
      <c r="E635" s="7" t="s">
        <v>17229</v>
      </c>
      <c r="F635" s="736" t="s">
        <v>6447</v>
      </c>
      <c r="G635" s="736"/>
    </row>
    <row r="636">
      <c r="A636" s="7" t="s">
        <v>17230</v>
      </c>
      <c r="B636" s="7" t="s">
        <v>3527</v>
      </c>
      <c r="C636" s="7" t="s">
        <v>17231</v>
      </c>
      <c r="D636" s="7" t="s">
        <v>17232</v>
      </c>
      <c r="E636" s="7" t="s">
        <v>17233</v>
      </c>
      <c r="F636" s="736" t="s">
        <v>6448</v>
      </c>
      <c r="G636" s="736"/>
    </row>
    <row r="637">
      <c r="A637" s="7" t="s">
        <v>17234</v>
      </c>
      <c r="B637" s="7" t="s">
        <v>3529</v>
      </c>
      <c r="C637" s="7" t="s">
        <v>17235</v>
      </c>
      <c r="D637" s="7" t="s">
        <v>17236</v>
      </c>
      <c r="E637" s="7" t="s">
        <v>17237</v>
      </c>
      <c r="F637" s="736" t="s">
        <v>6450</v>
      </c>
      <c r="G637" s="736"/>
    </row>
    <row r="638">
      <c r="A638" s="7" t="s">
        <v>17238</v>
      </c>
      <c r="B638" s="7" t="s">
        <v>3530</v>
      </c>
      <c r="C638" s="7" t="s">
        <v>17239</v>
      </c>
      <c r="D638" s="7" t="s">
        <v>17240</v>
      </c>
      <c r="E638" s="7" t="s">
        <v>17241</v>
      </c>
      <c r="F638" s="736" t="s">
        <v>6453</v>
      </c>
      <c r="G638" s="736"/>
    </row>
    <row r="639">
      <c r="A639" s="7" t="s">
        <v>17242</v>
      </c>
      <c r="B639" s="7" t="s">
        <v>3531</v>
      </c>
      <c r="C639" s="7" t="s">
        <v>17243</v>
      </c>
      <c r="D639" s="7" t="s">
        <v>17244</v>
      </c>
      <c r="E639" s="7" t="s">
        <v>17245</v>
      </c>
      <c r="F639" s="736" t="s">
        <v>6456</v>
      </c>
      <c r="G639" s="736"/>
    </row>
    <row r="640">
      <c r="A640" s="7" t="s">
        <v>17246</v>
      </c>
      <c r="B640" s="7" t="s">
        <v>3532</v>
      </c>
      <c r="C640" s="7" t="s">
        <v>17247</v>
      </c>
      <c r="D640" s="7" t="s">
        <v>17248</v>
      </c>
      <c r="E640" s="7" t="s">
        <v>17249</v>
      </c>
      <c r="F640" s="736" t="s">
        <v>6457</v>
      </c>
      <c r="G640" s="736"/>
    </row>
    <row r="641">
      <c r="A641" s="7" t="s">
        <v>17250</v>
      </c>
      <c r="B641" s="7" t="s">
        <v>3535</v>
      </c>
      <c r="C641" s="7" t="s">
        <v>17251</v>
      </c>
      <c r="D641" s="7" t="s">
        <v>17252</v>
      </c>
      <c r="E641" s="7" t="s">
        <v>17253</v>
      </c>
      <c r="F641" s="736" t="s">
        <v>6458</v>
      </c>
      <c r="G641" s="736"/>
    </row>
    <row r="642">
      <c r="A642" s="7" t="s">
        <v>17254</v>
      </c>
      <c r="B642" s="7" t="s">
        <v>3536</v>
      </c>
      <c r="C642" s="7" t="s">
        <v>17255</v>
      </c>
      <c r="D642" s="7" t="s">
        <v>17256</v>
      </c>
      <c r="E642" s="7" t="s">
        <v>17257</v>
      </c>
      <c r="F642" s="736" t="s">
        <v>6463</v>
      </c>
      <c r="G642" s="736"/>
    </row>
    <row r="643">
      <c r="A643" s="7" t="s">
        <v>17258</v>
      </c>
      <c r="B643" s="7" t="s">
        <v>3537</v>
      </c>
      <c r="C643" s="7" t="s">
        <v>17259</v>
      </c>
      <c r="D643" s="7" t="s">
        <v>17260</v>
      </c>
      <c r="E643" s="7" t="s">
        <v>17261</v>
      </c>
      <c r="F643" s="736" t="s">
        <v>6464</v>
      </c>
      <c r="G643" s="736"/>
    </row>
    <row r="644">
      <c r="A644" s="7" t="s">
        <v>17262</v>
      </c>
      <c r="B644" s="7" t="s">
        <v>3538</v>
      </c>
      <c r="C644" s="7" t="s">
        <v>17263</v>
      </c>
      <c r="D644" s="7" t="s">
        <v>17264</v>
      </c>
      <c r="E644" s="7" t="s">
        <v>16795</v>
      </c>
      <c r="F644" s="736" t="s">
        <v>6465</v>
      </c>
      <c r="G644" s="736"/>
    </row>
    <row r="645">
      <c r="A645" s="7" t="s">
        <v>17265</v>
      </c>
      <c r="B645" s="7" t="s">
        <v>3541</v>
      </c>
      <c r="C645" s="7" t="s">
        <v>17266</v>
      </c>
      <c r="D645" s="7" t="s">
        <v>17267</v>
      </c>
      <c r="E645" s="7" t="s">
        <v>17268</v>
      </c>
      <c r="F645" s="736" t="s">
        <v>6466</v>
      </c>
      <c r="G645" s="736"/>
    </row>
    <row r="646">
      <c r="A646" s="7" t="s">
        <v>7292</v>
      </c>
      <c r="B646" s="7" t="s">
        <v>3542</v>
      </c>
      <c r="C646" s="7" t="s">
        <v>17269</v>
      </c>
      <c r="D646" s="7" t="s">
        <v>17270</v>
      </c>
      <c r="E646" s="7" t="s">
        <v>17271</v>
      </c>
      <c r="F646" s="736" t="s">
        <v>6467</v>
      </c>
      <c r="G646" s="736"/>
    </row>
    <row r="647">
      <c r="A647" s="7" t="s">
        <v>17272</v>
      </c>
      <c r="B647" s="7" t="s">
        <v>3544</v>
      </c>
      <c r="C647" s="7" t="s">
        <v>17273</v>
      </c>
      <c r="D647" s="7" t="s">
        <v>17274</v>
      </c>
      <c r="E647" s="7" t="s">
        <v>17275</v>
      </c>
      <c r="F647" s="736" t="s">
        <v>6469</v>
      </c>
      <c r="G647" s="736"/>
    </row>
    <row r="648">
      <c r="A648" s="7" t="s">
        <v>17276</v>
      </c>
      <c r="B648" s="7" t="s">
        <v>3545</v>
      </c>
      <c r="C648" s="7" t="s">
        <v>17277</v>
      </c>
      <c r="D648" s="7" t="s">
        <v>17278</v>
      </c>
      <c r="E648" s="7" t="s">
        <v>17279</v>
      </c>
      <c r="F648" s="736" t="s">
        <v>6470</v>
      </c>
      <c r="G648" s="736"/>
    </row>
    <row r="649">
      <c r="A649" s="7" t="s">
        <v>17280</v>
      </c>
      <c r="B649" s="7" t="s">
        <v>3548</v>
      </c>
      <c r="C649" s="7" t="s">
        <v>17281</v>
      </c>
      <c r="D649" s="7" t="s">
        <v>17282</v>
      </c>
      <c r="E649" s="7" t="s">
        <v>17283</v>
      </c>
      <c r="F649" s="736" t="s">
        <v>6472</v>
      </c>
      <c r="G649" s="736"/>
    </row>
    <row r="650">
      <c r="A650" s="7" t="s">
        <v>17284</v>
      </c>
      <c r="B650" s="7" t="s">
        <v>3549</v>
      </c>
      <c r="C650" s="7" t="s">
        <v>17285</v>
      </c>
      <c r="D650" s="7" t="s">
        <v>17286</v>
      </c>
      <c r="E650" s="7" t="s">
        <v>17287</v>
      </c>
      <c r="F650" s="736" t="s">
        <v>6473</v>
      </c>
      <c r="G650" s="736"/>
    </row>
    <row r="651">
      <c r="A651" s="7" t="s">
        <v>17288</v>
      </c>
      <c r="B651" s="7" t="s">
        <v>3550</v>
      </c>
      <c r="C651" s="7" t="s">
        <v>17289</v>
      </c>
      <c r="D651" s="7" t="s">
        <v>17290</v>
      </c>
      <c r="E651" s="7" t="s">
        <v>16850</v>
      </c>
      <c r="F651" s="736" t="s">
        <v>6476</v>
      </c>
      <c r="G651" s="736"/>
    </row>
    <row r="652">
      <c r="A652" s="7" t="s">
        <v>17291</v>
      </c>
      <c r="B652" s="7" t="s">
        <v>3551</v>
      </c>
      <c r="C652" s="7" t="s">
        <v>17292</v>
      </c>
      <c r="D652" s="7" t="s">
        <v>17293</v>
      </c>
      <c r="E652" s="7" t="s">
        <v>16038</v>
      </c>
      <c r="F652" s="736" t="s">
        <v>6478</v>
      </c>
      <c r="G652" s="736"/>
    </row>
    <row r="653">
      <c r="A653" s="7" t="s">
        <v>17294</v>
      </c>
      <c r="B653" s="7" t="s">
        <v>3554</v>
      </c>
      <c r="C653" s="7" t="s">
        <v>17295</v>
      </c>
      <c r="D653" s="7" t="s">
        <v>17296</v>
      </c>
      <c r="E653" s="7" t="s">
        <v>15963</v>
      </c>
      <c r="F653" s="736" t="s">
        <v>6481</v>
      </c>
      <c r="G653" s="736"/>
    </row>
    <row r="654">
      <c r="A654" s="7" t="s">
        <v>17297</v>
      </c>
      <c r="B654" s="7" t="s">
        <v>3555</v>
      </c>
      <c r="C654" s="7" t="s">
        <v>17298</v>
      </c>
      <c r="D654" s="7" t="s">
        <v>17299</v>
      </c>
      <c r="E654" s="7" t="s">
        <v>15945</v>
      </c>
      <c r="F654" s="736" t="s">
        <v>6483</v>
      </c>
      <c r="G654" s="736"/>
    </row>
    <row r="655">
      <c r="A655" s="7" t="s">
        <v>17300</v>
      </c>
      <c r="B655" s="7" t="s">
        <v>3556</v>
      </c>
      <c r="C655" s="7" t="s">
        <v>17301</v>
      </c>
      <c r="D655" s="7" t="s">
        <v>17302</v>
      </c>
      <c r="E655" s="7" t="s">
        <v>17303</v>
      </c>
      <c r="F655" s="736" t="s">
        <v>6485</v>
      </c>
      <c r="G655" s="736"/>
    </row>
    <row r="656">
      <c r="A656" s="7" t="s">
        <v>17304</v>
      </c>
      <c r="B656" s="7" t="s">
        <v>3557</v>
      </c>
      <c r="C656" s="7" t="s">
        <v>17305</v>
      </c>
      <c r="D656" s="7" t="s">
        <v>17306</v>
      </c>
      <c r="E656" s="7" t="s">
        <v>17307</v>
      </c>
      <c r="F656" s="736" t="s">
        <v>6488</v>
      </c>
      <c r="G656" s="736"/>
    </row>
    <row r="657">
      <c r="A657" s="7" t="s">
        <v>17308</v>
      </c>
      <c r="B657" s="7" t="s">
        <v>3560</v>
      </c>
      <c r="C657" s="7" t="s">
        <v>17309</v>
      </c>
      <c r="D657" s="7" t="s">
        <v>17310</v>
      </c>
      <c r="E657" s="7" t="s">
        <v>17311</v>
      </c>
      <c r="F657" s="736" t="s">
        <v>6489</v>
      </c>
      <c r="G657" s="736"/>
    </row>
    <row r="658">
      <c r="A658" s="7" t="s">
        <v>17312</v>
      </c>
      <c r="B658" s="7" t="s">
        <v>3561</v>
      </c>
      <c r="C658" s="7" t="s">
        <v>17313</v>
      </c>
      <c r="D658" s="7" t="s">
        <v>17314</v>
      </c>
      <c r="E658" s="7" t="s">
        <v>17315</v>
      </c>
      <c r="F658" s="736" t="s">
        <v>6490</v>
      </c>
      <c r="G658" s="736"/>
    </row>
    <row r="659">
      <c r="A659" s="7" t="s">
        <v>17316</v>
      </c>
      <c r="B659" s="7" t="s">
        <v>3562</v>
      </c>
      <c r="C659" s="7" t="s">
        <v>17317</v>
      </c>
      <c r="D659" s="7" t="s">
        <v>17318</v>
      </c>
      <c r="E659" s="7" t="s">
        <v>10992</v>
      </c>
      <c r="F659" s="736" t="s">
        <v>6493</v>
      </c>
      <c r="G659" s="736"/>
    </row>
    <row r="660">
      <c r="A660" s="7" t="s">
        <v>17319</v>
      </c>
      <c r="B660" s="7" t="s">
        <v>3563</v>
      </c>
      <c r="C660" s="7" t="s">
        <v>17320</v>
      </c>
      <c r="D660" s="7" t="s">
        <v>17321</v>
      </c>
      <c r="E660" s="7" t="s">
        <v>17322</v>
      </c>
      <c r="F660" s="736" t="s">
        <v>6496</v>
      </c>
      <c r="G660" s="736"/>
    </row>
    <row r="661">
      <c r="A661" s="7" t="s">
        <v>17323</v>
      </c>
      <c r="B661" s="7" t="s">
        <v>3566</v>
      </c>
      <c r="C661" s="7" t="s">
        <v>17324</v>
      </c>
      <c r="D661" s="7" t="s">
        <v>17325</v>
      </c>
      <c r="E661" s="7" t="s">
        <v>17326</v>
      </c>
      <c r="F661" s="736" t="s">
        <v>6498</v>
      </c>
      <c r="G661" s="736"/>
    </row>
    <row r="662">
      <c r="A662" s="7" t="s">
        <v>17327</v>
      </c>
      <c r="B662" s="7" t="s">
        <v>3567</v>
      </c>
      <c r="C662" s="7" t="s">
        <v>17328</v>
      </c>
      <c r="D662" s="7" t="s">
        <v>17329</v>
      </c>
      <c r="E662" s="7" t="s">
        <v>17330</v>
      </c>
      <c r="F662" s="736" t="s">
        <v>6499</v>
      </c>
      <c r="G662" s="736"/>
    </row>
    <row r="663">
      <c r="A663" s="7" t="s">
        <v>17331</v>
      </c>
      <c r="B663" s="7" t="s">
        <v>3568</v>
      </c>
      <c r="C663" s="7" t="s">
        <v>17332</v>
      </c>
      <c r="D663" s="7" t="s">
        <v>17333</v>
      </c>
      <c r="E663" s="7" t="s">
        <v>17334</v>
      </c>
      <c r="F663" s="736" t="s">
        <v>6500</v>
      </c>
      <c r="G663" s="736"/>
    </row>
    <row r="664">
      <c r="A664" s="7" t="s">
        <v>17335</v>
      </c>
      <c r="B664" s="7" t="s">
        <v>3569</v>
      </c>
      <c r="C664" s="7" t="s">
        <v>17336</v>
      </c>
      <c r="D664" s="7" t="s">
        <v>17337</v>
      </c>
      <c r="E664" s="7" t="s">
        <v>16703</v>
      </c>
      <c r="F664" s="736" t="s">
        <v>6501</v>
      </c>
      <c r="G664" s="736"/>
    </row>
    <row r="665">
      <c r="A665" s="7" t="s">
        <v>17338</v>
      </c>
      <c r="B665" s="7" t="s">
        <v>3571</v>
      </c>
      <c r="C665" s="7" t="s">
        <v>17339</v>
      </c>
      <c r="D665" s="7" t="s">
        <v>17340</v>
      </c>
      <c r="E665" s="7" t="s">
        <v>17341</v>
      </c>
      <c r="F665" s="736" t="s">
        <v>6504</v>
      </c>
      <c r="G665" s="736"/>
    </row>
    <row r="666">
      <c r="A666" s="7" t="s">
        <v>17342</v>
      </c>
      <c r="B666" s="7" t="s">
        <v>3573</v>
      </c>
      <c r="C666" s="7" t="s">
        <v>17343</v>
      </c>
      <c r="D666" s="7" t="s">
        <v>17344</v>
      </c>
      <c r="E666" s="7" t="s">
        <v>15974</v>
      </c>
      <c r="F666" s="736" t="s">
        <v>6507</v>
      </c>
      <c r="G666" s="736"/>
    </row>
    <row r="667">
      <c r="A667" s="7" t="s">
        <v>17345</v>
      </c>
      <c r="B667" s="7" t="s">
        <v>3574</v>
      </c>
      <c r="C667" s="7" t="s">
        <v>17346</v>
      </c>
      <c r="D667" s="7" t="s">
        <v>17347</v>
      </c>
      <c r="E667" s="7" t="s">
        <v>15933</v>
      </c>
      <c r="F667" s="736" t="s">
        <v>6510</v>
      </c>
      <c r="G667" s="736"/>
    </row>
    <row r="668">
      <c r="A668" s="7" t="s">
        <v>17348</v>
      </c>
      <c r="B668" s="7" t="s">
        <v>3575</v>
      </c>
      <c r="C668" s="7" t="s">
        <v>17349</v>
      </c>
      <c r="D668" s="7" t="s">
        <v>17350</v>
      </c>
      <c r="E668" s="7" t="s">
        <v>17351</v>
      </c>
      <c r="F668" s="736" t="s">
        <v>6513</v>
      </c>
      <c r="G668" s="736"/>
    </row>
    <row r="669">
      <c r="A669" s="7" t="s">
        <v>17352</v>
      </c>
      <c r="B669" s="7" t="s">
        <v>3578</v>
      </c>
      <c r="C669" s="7" t="s">
        <v>17353</v>
      </c>
      <c r="D669" s="7" t="s">
        <v>17354</v>
      </c>
      <c r="E669" s="7" t="s">
        <v>17355</v>
      </c>
      <c r="F669" s="736" t="s">
        <v>6516</v>
      </c>
      <c r="G669" s="736"/>
    </row>
    <row r="670">
      <c r="A670" s="7" t="s">
        <v>17356</v>
      </c>
      <c r="B670" s="7" t="s">
        <v>3580</v>
      </c>
      <c r="C670" s="7" t="s">
        <v>17357</v>
      </c>
      <c r="D670" s="7" t="s">
        <v>17358</v>
      </c>
      <c r="E670" s="7" t="s">
        <v>17359</v>
      </c>
      <c r="F670" s="736" t="s">
        <v>6519</v>
      </c>
      <c r="G670" s="736"/>
    </row>
    <row r="671">
      <c r="A671" s="7" t="s">
        <v>17360</v>
      </c>
      <c r="B671" s="7" t="s">
        <v>3581</v>
      </c>
      <c r="C671" s="7" t="s">
        <v>17361</v>
      </c>
      <c r="D671" s="7" t="s">
        <v>17362</v>
      </c>
      <c r="E671" s="7" t="s">
        <v>15997</v>
      </c>
      <c r="F671" s="736" t="s">
        <v>6520</v>
      </c>
      <c r="G671" s="736"/>
    </row>
    <row r="672">
      <c r="A672" s="7" t="s">
        <v>17363</v>
      </c>
      <c r="B672" s="7" t="s">
        <v>3582</v>
      </c>
      <c r="C672" s="7" t="s">
        <v>17364</v>
      </c>
      <c r="D672" s="7" t="s">
        <v>17365</v>
      </c>
      <c r="E672" s="7" t="s">
        <v>17366</v>
      </c>
      <c r="F672" s="736" t="s">
        <v>6523</v>
      </c>
      <c r="G672" s="736"/>
    </row>
    <row r="673">
      <c r="A673" s="7" t="s">
        <v>17367</v>
      </c>
      <c r="B673" s="7" t="s">
        <v>3584</v>
      </c>
      <c r="C673" s="7" t="s">
        <v>17368</v>
      </c>
      <c r="D673" s="7" t="s">
        <v>17369</v>
      </c>
      <c r="E673" s="7" t="s">
        <v>17370</v>
      </c>
      <c r="F673" s="736" t="s">
        <v>6526</v>
      </c>
      <c r="G673" s="736"/>
    </row>
    <row r="674">
      <c r="A674" s="7" t="s">
        <v>4907</v>
      </c>
      <c r="B674" s="7" t="s">
        <v>3586</v>
      </c>
      <c r="C674" s="7" t="s">
        <v>17371</v>
      </c>
      <c r="D674" s="7" t="s">
        <v>17372</v>
      </c>
      <c r="E674" s="7" t="s">
        <v>17373</v>
      </c>
      <c r="F674" s="736" t="s">
        <v>6529</v>
      </c>
      <c r="G674" s="736"/>
    </row>
    <row r="675">
      <c r="A675" s="7" t="s">
        <v>17374</v>
      </c>
      <c r="B675" s="7" t="s">
        <v>3588</v>
      </c>
      <c r="C675" s="7" t="s">
        <v>17375</v>
      </c>
      <c r="D675" s="7" t="s">
        <v>17376</v>
      </c>
      <c r="E675" s="7" t="s">
        <v>17377</v>
      </c>
      <c r="F675" s="736" t="s">
        <v>6530</v>
      </c>
      <c r="G675" s="736"/>
    </row>
    <row r="676">
      <c r="A676" s="7" t="s">
        <v>17378</v>
      </c>
      <c r="B676" s="7" t="s">
        <v>3589</v>
      </c>
      <c r="C676" s="7" t="s">
        <v>17379</v>
      </c>
      <c r="D676" s="7" t="s">
        <v>17380</v>
      </c>
      <c r="E676" s="7" t="s">
        <v>17381</v>
      </c>
      <c r="F676" s="736" t="s">
        <v>6531</v>
      </c>
      <c r="G676" s="736"/>
    </row>
    <row r="677">
      <c r="A677" s="7" t="s">
        <v>17382</v>
      </c>
      <c r="B677" s="7" t="s">
        <v>3591</v>
      </c>
      <c r="C677" s="7" t="s">
        <v>17383</v>
      </c>
      <c r="D677" s="7" t="s">
        <v>17384</v>
      </c>
      <c r="E677" s="7" t="s">
        <v>17385</v>
      </c>
      <c r="F677" s="736" t="s">
        <v>6534</v>
      </c>
      <c r="G677" s="736"/>
    </row>
    <row r="678">
      <c r="A678" s="7" t="s">
        <v>17386</v>
      </c>
      <c r="B678" s="7" t="s">
        <v>3593</v>
      </c>
      <c r="C678" s="7" t="s">
        <v>17387</v>
      </c>
      <c r="D678" s="7" t="s">
        <v>17388</v>
      </c>
      <c r="E678" s="7" t="s">
        <v>17389</v>
      </c>
      <c r="F678" s="736" t="s">
        <v>6537</v>
      </c>
      <c r="G678" s="736"/>
    </row>
    <row r="679">
      <c r="A679" s="7" t="s">
        <v>17390</v>
      </c>
      <c r="B679" s="7" t="s">
        <v>3595</v>
      </c>
      <c r="C679" s="7" t="s">
        <v>17391</v>
      </c>
      <c r="D679" s="7" t="s">
        <v>17392</v>
      </c>
      <c r="E679" s="7" t="s">
        <v>17393</v>
      </c>
      <c r="F679" s="736" t="s">
        <v>6540</v>
      </c>
      <c r="G679" s="736"/>
    </row>
    <row r="680">
      <c r="A680" s="7" t="s">
        <v>17394</v>
      </c>
      <c r="B680" s="7" t="s">
        <v>3596</v>
      </c>
      <c r="C680" s="7" t="s">
        <v>17395</v>
      </c>
      <c r="D680" s="7" t="s">
        <v>17396</v>
      </c>
      <c r="E680" s="7" t="s">
        <v>15805</v>
      </c>
      <c r="F680" s="736" t="s">
        <v>6543</v>
      </c>
      <c r="G680" s="736"/>
    </row>
    <row r="681">
      <c r="A681" s="7" t="s">
        <v>17397</v>
      </c>
      <c r="B681" s="7" t="s">
        <v>3598</v>
      </c>
      <c r="C681" s="7" t="s">
        <v>17398</v>
      </c>
      <c r="D681" s="7" t="s">
        <v>17399</v>
      </c>
      <c r="E681" s="7" t="s">
        <v>15960</v>
      </c>
      <c r="F681" s="736" t="s">
        <v>6546</v>
      </c>
      <c r="G681" s="736"/>
    </row>
    <row r="682">
      <c r="A682" s="7" t="s">
        <v>17400</v>
      </c>
      <c r="B682" s="7" t="s">
        <v>3599</v>
      </c>
      <c r="C682" s="7" t="s">
        <v>17401</v>
      </c>
      <c r="D682" s="7" t="s">
        <v>17402</v>
      </c>
      <c r="E682" s="7" t="s">
        <v>17403</v>
      </c>
      <c r="F682" s="736" t="s">
        <v>6549</v>
      </c>
      <c r="G682" s="736"/>
    </row>
    <row r="683">
      <c r="A683" s="7" t="s">
        <v>17404</v>
      </c>
      <c r="B683" s="7" t="s">
        <v>3600</v>
      </c>
      <c r="C683" s="7" t="s">
        <v>17405</v>
      </c>
      <c r="D683" s="7" t="s">
        <v>17406</v>
      </c>
      <c r="E683" s="7" t="s">
        <v>17407</v>
      </c>
      <c r="F683" s="736" t="s">
        <v>6552</v>
      </c>
      <c r="G683" s="736"/>
    </row>
    <row r="684">
      <c r="A684" s="7" t="s">
        <v>17408</v>
      </c>
      <c r="B684" s="7" t="s">
        <v>3601</v>
      </c>
      <c r="C684" s="7" t="s">
        <v>17409</v>
      </c>
      <c r="D684" s="7" t="s">
        <v>17410</v>
      </c>
      <c r="E684" s="7" t="s">
        <v>17411</v>
      </c>
      <c r="F684" s="736" t="s">
        <v>6555</v>
      </c>
      <c r="G684" s="736"/>
    </row>
    <row r="685">
      <c r="A685" s="7" t="s">
        <v>17412</v>
      </c>
      <c r="B685" s="7" t="s">
        <v>3604</v>
      </c>
      <c r="C685" s="7" t="s">
        <v>17413</v>
      </c>
      <c r="D685" s="7" t="s">
        <v>17414</v>
      </c>
      <c r="E685" s="7" t="s">
        <v>16555</v>
      </c>
      <c r="F685" s="736" t="s">
        <v>6556</v>
      </c>
      <c r="G685" s="736"/>
    </row>
    <row r="686">
      <c r="A686" s="7" t="s">
        <v>17415</v>
      </c>
      <c r="B686" s="7" t="s">
        <v>3605</v>
      </c>
      <c r="C686" s="7" t="s">
        <v>17416</v>
      </c>
      <c r="D686" s="7" t="s">
        <v>17417</v>
      </c>
      <c r="E686" s="7" t="s">
        <v>17418</v>
      </c>
      <c r="F686" s="736" t="s">
        <v>6559</v>
      </c>
      <c r="G686" s="736"/>
    </row>
    <row r="687">
      <c r="A687" s="7" t="s">
        <v>17419</v>
      </c>
      <c r="B687" s="7" t="s">
        <v>3606</v>
      </c>
      <c r="C687" s="7" t="s">
        <v>17420</v>
      </c>
      <c r="D687" s="7" t="s">
        <v>17421</v>
      </c>
      <c r="E687" s="7" t="s">
        <v>15869</v>
      </c>
      <c r="F687" s="736" t="s">
        <v>6560</v>
      </c>
      <c r="G687" s="736"/>
    </row>
    <row r="688">
      <c r="A688" s="7" t="s">
        <v>17422</v>
      </c>
      <c r="B688" s="7" t="s">
        <v>3607</v>
      </c>
      <c r="C688" s="7" t="s">
        <v>17423</v>
      </c>
      <c r="D688" s="7" t="s">
        <v>17424</v>
      </c>
      <c r="E688" s="7" t="s">
        <v>17366</v>
      </c>
      <c r="F688" s="736" t="s">
        <v>6563</v>
      </c>
      <c r="G688" s="736"/>
    </row>
    <row r="689">
      <c r="A689" s="7" t="s">
        <v>17425</v>
      </c>
      <c r="B689" s="7" t="s">
        <v>3609</v>
      </c>
      <c r="C689" s="7" t="s">
        <v>17426</v>
      </c>
      <c r="D689" s="7" t="s">
        <v>17427</v>
      </c>
      <c r="E689" s="7" t="s">
        <v>17428</v>
      </c>
      <c r="F689" s="736" t="s">
        <v>6566</v>
      </c>
      <c r="G689" s="736"/>
    </row>
    <row r="690">
      <c r="A690" s="7" t="s">
        <v>17429</v>
      </c>
      <c r="B690" s="7" t="s">
        <v>3610</v>
      </c>
      <c r="C690" s="7" t="s">
        <v>17430</v>
      </c>
      <c r="D690" s="7" t="s">
        <v>17431</v>
      </c>
      <c r="E690" s="7" t="s">
        <v>17432</v>
      </c>
      <c r="F690" s="736" t="s">
        <v>6569</v>
      </c>
      <c r="G690" s="736"/>
    </row>
    <row r="691">
      <c r="A691" s="7" t="s">
        <v>17433</v>
      </c>
      <c r="B691" s="7" t="s">
        <v>3611</v>
      </c>
      <c r="C691" s="7" t="s">
        <v>17434</v>
      </c>
      <c r="D691" s="7" t="s">
        <v>17435</v>
      </c>
      <c r="E691" s="7" t="s">
        <v>17436</v>
      </c>
      <c r="F691" s="736" t="s">
        <v>6571</v>
      </c>
      <c r="G691" s="736"/>
    </row>
    <row r="692">
      <c r="A692" s="7" t="s">
        <v>17437</v>
      </c>
      <c r="B692" s="7" t="s">
        <v>3612</v>
      </c>
      <c r="C692" s="7" t="s">
        <v>17438</v>
      </c>
      <c r="D692" s="7" t="s">
        <v>17439</v>
      </c>
      <c r="E692" s="7" t="s">
        <v>17440</v>
      </c>
      <c r="F692" s="736" t="s">
        <v>6574</v>
      </c>
      <c r="G692" s="736"/>
    </row>
    <row r="693">
      <c r="A693" s="7" t="s">
        <v>17441</v>
      </c>
      <c r="B693" s="7" t="s">
        <v>3614</v>
      </c>
      <c r="C693" s="7" t="s">
        <v>17442</v>
      </c>
      <c r="D693" s="7" t="s">
        <v>17443</v>
      </c>
      <c r="E693" s="7" t="s">
        <v>17444</v>
      </c>
      <c r="F693" s="736" t="s">
        <v>6577</v>
      </c>
      <c r="G693" s="736"/>
    </row>
    <row r="694">
      <c r="A694" s="7" t="s">
        <v>17445</v>
      </c>
      <c r="B694" s="7" t="s">
        <v>3615</v>
      </c>
      <c r="C694" s="7" t="s">
        <v>17446</v>
      </c>
      <c r="D694" s="7" t="s">
        <v>17447</v>
      </c>
      <c r="E694" s="7" t="s">
        <v>17448</v>
      </c>
      <c r="F694" s="736" t="s">
        <v>6578</v>
      </c>
      <c r="G694" s="736"/>
    </row>
    <row r="695">
      <c r="A695" s="7" t="s">
        <v>17449</v>
      </c>
      <c r="B695" s="7" t="s">
        <v>3616</v>
      </c>
      <c r="C695" s="7" t="s">
        <v>17450</v>
      </c>
      <c r="D695" s="7" t="s">
        <v>17451</v>
      </c>
      <c r="E695" s="7" t="s">
        <v>17452</v>
      </c>
      <c r="F695" s="736" t="s">
        <v>6579</v>
      </c>
      <c r="G695" s="736"/>
    </row>
    <row r="696">
      <c r="A696" s="7" t="s">
        <v>17453</v>
      </c>
      <c r="B696" s="7" t="s">
        <v>3617</v>
      </c>
      <c r="C696" s="7" t="s">
        <v>17454</v>
      </c>
      <c r="D696" s="7" t="s">
        <v>17455</v>
      </c>
      <c r="E696" s="7" t="s">
        <v>17456</v>
      </c>
      <c r="F696" s="736" t="s">
        <v>6582</v>
      </c>
      <c r="G696" s="736"/>
    </row>
    <row r="697">
      <c r="A697" s="7" t="s">
        <v>17457</v>
      </c>
      <c r="B697" s="7" t="s">
        <v>3620</v>
      </c>
      <c r="C697" s="7" t="s">
        <v>17458</v>
      </c>
      <c r="D697" s="7" t="s">
        <v>17459</v>
      </c>
      <c r="E697" s="7" t="s">
        <v>17460</v>
      </c>
      <c r="F697" s="736" t="s">
        <v>6584</v>
      </c>
      <c r="G697" s="736"/>
    </row>
    <row r="698">
      <c r="A698" s="7" t="s">
        <v>17461</v>
      </c>
      <c r="B698" s="7" t="s">
        <v>3621</v>
      </c>
      <c r="C698" s="7" t="s">
        <v>17462</v>
      </c>
      <c r="D698" s="7" t="s">
        <v>17463</v>
      </c>
      <c r="E698" s="7" t="s">
        <v>17464</v>
      </c>
      <c r="F698" s="736" t="s">
        <v>6587</v>
      </c>
      <c r="G698" s="736"/>
    </row>
    <row r="699">
      <c r="A699" s="7" t="s">
        <v>17465</v>
      </c>
      <c r="B699" s="7" t="s">
        <v>3622</v>
      </c>
      <c r="C699" s="7" t="s">
        <v>17466</v>
      </c>
      <c r="D699" s="7" t="s">
        <v>17467</v>
      </c>
      <c r="E699" s="7" t="s">
        <v>16541</v>
      </c>
      <c r="F699" s="736" t="s">
        <v>6590</v>
      </c>
      <c r="G699" s="736"/>
    </row>
    <row r="700">
      <c r="A700" s="7" t="s">
        <v>17468</v>
      </c>
      <c r="B700" s="7" t="s">
        <v>3623</v>
      </c>
      <c r="C700" s="7" t="s">
        <v>17469</v>
      </c>
      <c r="D700" s="7" t="s">
        <v>17470</v>
      </c>
      <c r="E700" s="7" t="s">
        <v>17471</v>
      </c>
      <c r="F700" s="736" t="s">
        <v>6593</v>
      </c>
      <c r="G700" s="736"/>
    </row>
    <row r="701">
      <c r="A701" s="7" t="s">
        <v>17472</v>
      </c>
      <c r="B701" s="7" t="s">
        <v>3626</v>
      </c>
      <c r="C701" s="7" t="s">
        <v>17473</v>
      </c>
      <c r="D701" s="7" t="s">
        <v>17474</v>
      </c>
      <c r="E701" s="7" t="s">
        <v>15595</v>
      </c>
      <c r="F701" s="736" t="s">
        <v>6596</v>
      </c>
      <c r="G701" s="736"/>
    </row>
    <row r="702">
      <c r="A702" s="7" t="s">
        <v>9846</v>
      </c>
      <c r="B702" s="7" t="s">
        <v>3627</v>
      </c>
      <c r="C702" s="7" t="s">
        <v>17475</v>
      </c>
      <c r="D702" s="7" t="s">
        <v>17476</v>
      </c>
      <c r="E702" s="7" t="s">
        <v>17477</v>
      </c>
      <c r="F702" s="736" t="s">
        <v>6599</v>
      </c>
      <c r="G702" s="736"/>
    </row>
    <row r="703">
      <c r="A703" s="7" t="s">
        <v>7666</v>
      </c>
      <c r="B703" s="7" t="s">
        <v>3628</v>
      </c>
      <c r="C703" s="7" t="s">
        <v>17478</v>
      </c>
      <c r="D703" s="7" t="s">
        <v>17479</v>
      </c>
      <c r="E703" s="7" t="s">
        <v>17480</v>
      </c>
      <c r="F703" s="736" t="s">
        <v>6602</v>
      </c>
      <c r="G703" s="736"/>
    </row>
    <row r="704">
      <c r="A704" s="7" t="s">
        <v>7560</v>
      </c>
      <c r="B704" s="7" t="s">
        <v>3629</v>
      </c>
      <c r="C704" s="7" t="s">
        <v>17481</v>
      </c>
      <c r="D704" s="7" t="s">
        <v>17482</v>
      </c>
      <c r="E704" s="7" t="s">
        <v>17483</v>
      </c>
      <c r="F704" s="736" t="s">
        <v>6605</v>
      </c>
      <c r="G704" s="736"/>
    </row>
    <row r="705">
      <c r="A705" s="7" t="s">
        <v>17484</v>
      </c>
      <c r="B705" s="7" t="s">
        <v>3632</v>
      </c>
      <c r="C705" s="7" t="s">
        <v>17485</v>
      </c>
      <c r="D705" s="7" t="s">
        <v>17486</v>
      </c>
      <c r="E705" s="7" t="s">
        <v>15756</v>
      </c>
      <c r="F705" s="736" t="s">
        <v>6608</v>
      </c>
      <c r="G705" s="736"/>
    </row>
    <row r="706">
      <c r="A706" s="7" t="s">
        <v>17487</v>
      </c>
      <c r="B706" s="7" t="s">
        <v>3633</v>
      </c>
      <c r="C706" s="7" t="s">
        <v>17488</v>
      </c>
      <c r="D706" s="7" t="s">
        <v>17489</v>
      </c>
      <c r="E706" s="7" t="s">
        <v>17490</v>
      </c>
      <c r="F706" s="736" t="s">
        <v>6611</v>
      </c>
      <c r="G706" s="736"/>
    </row>
    <row r="707">
      <c r="A707" s="7" t="s">
        <v>9592</v>
      </c>
      <c r="B707" s="7" t="s">
        <v>3634</v>
      </c>
      <c r="C707" s="7" t="s">
        <v>17491</v>
      </c>
      <c r="D707" s="7" t="s">
        <v>17492</v>
      </c>
      <c r="E707" s="7" t="s">
        <v>17493</v>
      </c>
      <c r="F707" s="736" t="s">
        <v>6612</v>
      </c>
      <c r="G707" s="736"/>
    </row>
    <row r="708">
      <c r="A708" s="7" t="s">
        <v>7562</v>
      </c>
      <c r="B708" s="7" t="s">
        <v>3635</v>
      </c>
      <c r="C708" s="7" t="s">
        <v>17494</v>
      </c>
      <c r="D708" s="7" t="s">
        <v>17495</v>
      </c>
      <c r="E708" s="7" t="s">
        <v>17496</v>
      </c>
      <c r="F708" s="736" t="s">
        <v>6614</v>
      </c>
      <c r="G708" s="736"/>
    </row>
    <row r="709">
      <c r="A709" s="7" t="s">
        <v>9834</v>
      </c>
      <c r="B709" s="7" t="s">
        <v>3638</v>
      </c>
      <c r="C709" s="7" t="s">
        <v>17497</v>
      </c>
      <c r="D709" s="7" t="s">
        <v>17498</v>
      </c>
      <c r="E709" s="7" t="s">
        <v>15619</v>
      </c>
      <c r="F709" s="736" t="s">
        <v>6615</v>
      </c>
      <c r="G709" s="736"/>
    </row>
    <row r="710">
      <c r="A710" s="7" t="s">
        <v>17499</v>
      </c>
      <c r="B710" s="7" t="s">
        <v>3639</v>
      </c>
      <c r="C710" s="7" t="s">
        <v>17500</v>
      </c>
      <c r="D710" s="7" t="s">
        <v>17501</v>
      </c>
      <c r="E710" s="7" t="s">
        <v>17502</v>
      </c>
      <c r="F710" s="736" t="s">
        <v>6618</v>
      </c>
      <c r="G710" s="736"/>
    </row>
    <row r="711">
      <c r="A711" s="7" t="s">
        <v>17503</v>
      </c>
      <c r="B711" s="7" t="s">
        <v>3640</v>
      </c>
      <c r="C711" s="7" t="s">
        <v>17504</v>
      </c>
      <c r="D711" s="7" t="s">
        <v>17505</v>
      </c>
      <c r="E711" s="7" t="s">
        <v>17506</v>
      </c>
      <c r="F711" s="736" t="s">
        <v>6619</v>
      </c>
      <c r="G711" s="736"/>
    </row>
    <row r="712">
      <c r="A712" s="7" t="s">
        <v>8685</v>
      </c>
      <c r="B712" s="7" t="s">
        <v>3641</v>
      </c>
      <c r="C712" s="7" t="s">
        <v>17507</v>
      </c>
      <c r="D712" s="7" t="s">
        <v>17508</v>
      </c>
      <c r="E712" s="7" t="s">
        <v>15845</v>
      </c>
      <c r="F712" s="736" t="s">
        <v>6622</v>
      </c>
      <c r="G712" s="736"/>
    </row>
    <row r="713">
      <c r="A713" s="7" t="s">
        <v>17509</v>
      </c>
      <c r="B713" s="7" t="s">
        <v>3644</v>
      </c>
      <c r="C713" s="7" t="s">
        <v>17510</v>
      </c>
      <c r="D713" s="7" t="s">
        <v>17511</v>
      </c>
      <c r="E713" s="7" t="s">
        <v>16364</v>
      </c>
      <c r="F713" s="736" t="s">
        <v>6625</v>
      </c>
      <c r="G713" s="736"/>
    </row>
    <row r="714">
      <c r="A714" s="7" t="s">
        <v>17512</v>
      </c>
      <c r="B714" s="7" t="s">
        <v>3645</v>
      </c>
      <c r="C714" s="7" t="s">
        <v>17513</v>
      </c>
      <c r="D714" s="7" t="s">
        <v>17514</v>
      </c>
      <c r="E714" s="7" t="s">
        <v>17515</v>
      </c>
      <c r="F714" s="736" t="s">
        <v>6628</v>
      </c>
      <c r="G714" s="736"/>
    </row>
    <row r="715">
      <c r="A715" s="7" t="s">
        <v>9840</v>
      </c>
      <c r="B715" s="7" t="s">
        <v>3646</v>
      </c>
      <c r="C715" s="7" t="s">
        <v>17516</v>
      </c>
      <c r="D715" s="7" t="s">
        <v>17517</v>
      </c>
      <c r="E715" s="7" t="s">
        <v>17518</v>
      </c>
      <c r="F715" s="736" t="s">
        <v>6631</v>
      </c>
      <c r="G715" s="736"/>
    </row>
    <row r="716">
      <c r="A716" s="7" t="s">
        <v>17519</v>
      </c>
      <c r="B716" s="7" t="s">
        <v>3647</v>
      </c>
      <c r="C716" s="7" t="s">
        <v>17520</v>
      </c>
      <c r="D716" s="7" t="s">
        <v>17521</v>
      </c>
      <c r="E716" s="7" t="s">
        <v>17522</v>
      </c>
      <c r="F716" s="736" t="s">
        <v>6634</v>
      </c>
      <c r="G716" s="736"/>
    </row>
    <row r="717">
      <c r="A717" s="7" t="s">
        <v>17523</v>
      </c>
      <c r="B717" s="7" t="s">
        <v>3650</v>
      </c>
      <c r="C717" s="7" t="s">
        <v>17524</v>
      </c>
      <c r="D717" s="7" t="s">
        <v>17525</v>
      </c>
      <c r="E717" s="7" t="s">
        <v>16408</v>
      </c>
      <c r="F717" s="736" t="s">
        <v>6636</v>
      </c>
      <c r="G717" s="736"/>
    </row>
    <row r="718">
      <c r="A718" s="7" t="s">
        <v>17526</v>
      </c>
      <c r="B718" s="7" t="s">
        <v>3651</v>
      </c>
      <c r="C718" s="7" t="s">
        <v>17527</v>
      </c>
      <c r="D718" s="7" t="s">
        <v>17528</v>
      </c>
      <c r="E718" s="7" t="s">
        <v>11045</v>
      </c>
      <c r="F718" s="736" t="s">
        <v>6639</v>
      </c>
      <c r="G718" s="736"/>
    </row>
    <row r="719">
      <c r="A719" s="7" t="s">
        <v>17529</v>
      </c>
      <c r="B719" s="7" t="s">
        <v>3652</v>
      </c>
      <c r="C719" s="7" t="s">
        <v>17530</v>
      </c>
      <c r="D719" s="7" t="s">
        <v>17531</v>
      </c>
      <c r="E719" s="7" t="s">
        <v>17448</v>
      </c>
      <c r="F719" s="736" t="s">
        <v>6642</v>
      </c>
      <c r="G719" s="736"/>
    </row>
    <row r="720">
      <c r="A720" s="7" t="s">
        <v>17532</v>
      </c>
      <c r="B720" s="7" t="s">
        <v>3653</v>
      </c>
      <c r="C720" s="7" t="s">
        <v>17533</v>
      </c>
      <c r="D720" s="7" t="s">
        <v>17534</v>
      </c>
      <c r="E720" s="7" t="s">
        <v>15963</v>
      </c>
      <c r="F720" s="736" t="s">
        <v>6645</v>
      </c>
      <c r="G720" s="736"/>
    </row>
    <row r="721">
      <c r="A721" s="7" t="s">
        <v>17535</v>
      </c>
      <c r="B721" s="7" t="s">
        <v>3655</v>
      </c>
      <c r="C721" s="7" t="s">
        <v>17536</v>
      </c>
      <c r="D721" s="7" t="s">
        <v>17537</v>
      </c>
      <c r="E721" s="7" t="s">
        <v>17538</v>
      </c>
      <c r="F721" s="736" t="s">
        <v>6648</v>
      </c>
      <c r="G721" s="736"/>
    </row>
    <row r="722">
      <c r="A722" s="7" t="s">
        <v>17539</v>
      </c>
      <c r="B722" s="7" t="s">
        <v>3656</v>
      </c>
      <c r="C722" s="7" t="s">
        <v>17540</v>
      </c>
      <c r="D722" s="7" t="s">
        <v>17541</v>
      </c>
      <c r="E722" s="7" t="s">
        <v>17542</v>
      </c>
      <c r="F722" s="736" t="s">
        <v>6651</v>
      </c>
      <c r="G722" s="736"/>
    </row>
    <row r="723">
      <c r="A723" s="7" t="s">
        <v>17543</v>
      </c>
      <c r="B723" s="7" t="s">
        <v>3657</v>
      </c>
      <c r="C723" s="7" t="s">
        <v>17544</v>
      </c>
      <c r="D723" s="7" t="s">
        <v>17545</v>
      </c>
      <c r="E723" s="7" t="s">
        <v>15684</v>
      </c>
      <c r="F723" s="736" t="s">
        <v>6654</v>
      </c>
      <c r="G723" s="736"/>
    </row>
    <row r="724">
      <c r="A724" s="7" t="s">
        <v>17546</v>
      </c>
      <c r="B724" s="7" t="s">
        <v>3658</v>
      </c>
      <c r="C724" s="7" t="s">
        <v>17547</v>
      </c>
      <c r="D724" s="7" t="s">
        <v>17548</v>
      </c>
      <c r="E724" s="7" t="s">
        <v>16216</v>
      </c>
      <c r="F724" s="736" t="s">
        <v>6657</v>
      </c>
      <c r="G724" s="736"/>
    </row>
    <row r="725">
      <c r="A725" s="7" t="s">
        <v>17549</v>
      </c>
      <c r="B725" s="7" t="s">
        <v>3661</v>
      </c>
      <c r="C725" s="7" t="s">
        <v>17550</v>
      </c>
      <c r="D725" s="7" t="s">
        <v>17551</v>
      </c>
      <c r="E725" s="7" t="s">
        <v>17552</v>
      </c>
      <c r="F725" s="736" t="s">
        <v>6660</v>
      </c>
      <c r="G725" s="736"/>
    </row>
    <row r="726">
      <c r="A726" s="7" t="s">
        <v>17553</v>
      </c>
      <c r="B726" s="7" t="s">
        <v>3662</v>
      </c>
      <c r="C726" s="7" t="s">
        <v>17554</v>
      </c>
      <c r="D726" s="7" t="s">
        <v>17555</v>
      </c>
      <c r="E726" s="7" t="s">
        <v>17556</v>
      </c>
      <c r="F726" s="736" t="s">
        <v>6663</v>
      </c>
      <c r="G726" s="736"/>
    </row>
    <row r="727">
      <c r="A727" s="7" t="s">
        <v>17557</v>
      </c>
      <c r="B727" s="7" t="s">
        <v>3663</v>
      </c>
      <c r="C727" s="7" t="s">
        <v>17558</v>
      </c>
      <c r="D727" s="7" t="s">
        <v>17559</v>
      </c>
      <c r="E727" s="7" t="s">
        <v>17560</v>
      </c>
      <c r="F727" s="736" t="s">
        <v>6666</v>
      </c>
      <c r="G727" s="736"/>
    </row>
    <row r="728">
      <c r="A728" s="7" t="s">
        <v>17561</v>
      </c>
      <c r="B728" s="7" t="s">
        <v>3664</v>
      </c>
      <c r="C728" s="7" t="s">
        <v>17562</v>
      </c>
      <c r="D728" s="7" t="s">
        <v>17563</v>
      </c>
      <c r="E728" s="7" t="s">
        <v>15684</v>
      </c>
      <c r="F728" s="736" t="s">
        <v>6669</v>
      </c>
      <c r="G728" s="736"/>
    </row>
    <row r="729">
      <c r="A729" s="7" t="s">
        <v>17564</v>
      </c>
      <c r="B729" s="7" t="s">
        <v>3667</v>
      </c>
      <c r="C729" s="7" t="s">
        <v>17565</v>
      </c>
      <c r="D729" s="7" t="s">
        <v>17566</v>
      </c>
      <c r="E729" s="7" t="s">
        <v>17567</v>
      </c>
      <c r="F729" s="736" t="s">
        <v>6672</v>
      </c>
      <c r="G729" s="736"/>
    </row>
    <row r="730">
      <c r="A730" s="7" t="s">
        <v>17568</v>
      </c>
      <c r="B730" s="7" t="s">
        <v>3668</v>
      </c>
      <c r="C730" s="7" t="s">
        <v>17569</v>
      </c>
      <c r="D730" s="7" t="s">
        <v>17570</v>
      </c>
      <c r="E730" s="7" t="s">
        <v>17571</v>
      </c>
      <c r="F730" s="736" t="s">
        <v>6675</v>
      </c>
      <c r="G730" s="736"/>
    </row>
    <row r="731">
      <c r="A731" s="7" t="s">
        <v>17572</v>
      </c>
      <c r="B731" s="7" t="s">
        <v>3669</v>
      </c>
      <c r="C731" s="7" t="s">
        <v>17573</v>
      </c>
      <c r="D731" s="7" t="s">
        <v>17574</v>
      </c>
      <c r="E731" s="7" t="s">
        <v>17575</v>
      </c>
      <c r="F731" s="736" t="s">
        <v>6677</v>
      </c>
      <c r="G731" s="736"/>
    </row>
    <row r="732">
      <c r="A732" s="7" t="s">
        <v>17576</v>
      </c>
      <c r="B732" s="7" t="s">
        <v>3670</v>
      </c>
      <c r="C732" s="7" t="s">
        <v>17577</v>
      </c>
      <c r="D732" s="7" t="s">
        <v>17578</v>
      </c>
      <c r="E732" s="7" t="s">
        <v>17579</v>
      </c>
      <c r="F732" s="736" t="s">
        <v>6680</v>
      </c>
      <c r="G732" s="736"/>
    </row>
    <row r="733">
      <c r="A733" s="7" t="s">
        <v>17580</v>
      </c>
      <c r="B733" s="7" t="s">
        <v>3673</v>
      </c>
      <c r="C733" s="7" t="s">
        <v>17581</v>
      </c>
      <c r="D733" s="7" t="s">
        <v>17582</v>
      </c>
      <c r="E733" s="7" t="s">
        <v>17583</v>
      </c>
      <c r="F733" s="736" t="s">
        <v>6683</v>
      </c>
      <c r="G733" s="736"/>
    </row>
    <row r="734">
      <c r="A734" s="7" t="s">
        <v>17584</v>
      </c>
      <c r="B734" s="7" t="s">
        <v>3674</v>
      </c>
      <c r="C734" s="7" t="s">
        <v>17585</v>
      </c>
      <c r="D734" s="7" t="s">
        <v>17586</v>
      </c>
      <c r="E734" s="7" t="s">
        <v>17587</v>
      </c>
      <c r="F734" s="736" t="s">
        <v>6684</v>
      </c>
      <c r="G734" s="736"/>
    </row>
    <row r="735">
      <c r="A735" s="7" t="s">
        <v>17588</v>
      </c>
      <c r="B735" s="7" t="s">
        <v>3675</v>
      </c>
      <c r="C735" s="7" t="s">
        <v>17589</v>
      </c>
      <c r="D735" s="7" t="s">
        <v>17590</v>
      </c>
      <c r="E735" s="7" t="s">
        <v>15756</v>
      </c>
      <c r="F735" s="736" t="s">
        <v>6685</v>
      </c>
      <c r="G735" s="736"/>
    </row>
    <row r="736">
      <c r="A736" s="7" t="s">
        <v>17591</v>
      </c>
      <c r="B736" s="7" t="s">
        <v>3676</v>
      </c>
      <c r="C736" s="7" t="s">
        <v>17592</v>
      </c>
      <c r="D736" s="7" t="s">
        <v>17593</v>
      </c>
      <c r="E736" s="7" t="s">
        <v>15866</v>
      </c>
      <c r="F736" s="736" t="s">
        <v>6687</v>
      </c>
      <c r="G736" s="736"/>
    </row>
    <row r="737">
      <c r="A737" s="7" t="s">
        <v>17594</v>
      </c>
      <c r="B737" s="7" t="s">
        <v>3679</v>
      </c>
      <c r="C737" s="7" t="s">
        <v>17595</v>
      </c>
      <c r="D737" s="7" t="s">
        <v>17596</v>
      </c>
      <c r="E737" s="7" t="s">
        <v>17334</v>
      </c>
      <c r="F737" s="736" t="s">
        <v>6690</v>
      </c>
      <c r="G737" s="736"/>
    </row>
    <row r="738">
      <c r="A738" s="7" t="s">
        <v>17597</v>
      </c>
      <c r="B738" s="7" t="s">
        <v>3680</v>
      </c>
      <c r="C738" s="7" t="s">
        <v>17598</v>
      </c>
      <c r="D738" s="7" t="s">
        <v>17599</v>
      </c>
      <c r="E738" s="7" t="s">
        <v>17600</v>
      </c>
      <c r="F738" s="736" t="s">
        <v>6693</v>
      </c>
      <c r="G738" s="736"/>
    </row>
    <row r="739">
      <c r="A739" s="7" t="s">
        <v>17601</v>
      </c>
      <c r="B739" s="7" t="s">
        <v>3681</v>
      </c>
      <c r="C739" s="7" t="s">
        <v>17602</v>
      </c>
      <c r="D739" s="7" t="s">
        <v>17603</v>
      </c>
      <c r="E739" s="7" t="s">
        <v>17604</v>
      </c>
      <c r="F739" s="736" t="s">
        <v>6696</v>
      </c>
      <c r="G739" s="736"/>
    </row>
    <row r="740">
      <c r="A740" s="7" t="s">
        <v>17605</v>
      </c>
      <c r="B740" s="7" t="s">
        <v>3682</v>
      </c>
      <c r="C740" s="7" t="s">
        <v>17606</v>
      </c>
      <c r="D740" s="7" t="s">
        <v>17607</v>
      </c>
      <c r="E740" s="7" t="s">
        <v>17608</v>
      </c>
      <c r="F740" s="736" t="s">
        <v>6699</v>
      </c>
      <c r="G740" s="736"/>
    </row>
    <row r="741">
      <c r="A741" s="7" t="s">
        <v>10954</v>
      </c>
      <c r="B741" s="7" t="s">
        <v>3684</v>
      </c>
      <c r="C741" s="7" t="s">
        <v>17609</v>
      </c>
      <c r="D741" s="7" t="s">
        <v>17610</v>
      </c>
      <c r="E741" s="7" t="s">
        <v>17611</v>
      </c>
      <c r="F741" s="736" t="s">
        <v>6702</v>
      </c>
      <c r="G741" s="736"/>
    </row>
    <row r="742">
      <c r="A742" s="7" t="s">
        <v>17612</v>
      </c>
      <c r="B742" s="7" t="s">
        <v>3685</v>
      </c>
      <c r="C742" s="7" t="s">
        <v>17613</v>
      </c>
      <c r="D742" s="7" t="s">
        <v>17614</v>
      </c>
      <c r="E742" s="7" t="s">
        <v>17615</v>
      </c>
      <c r="F742" s="736" t="s">
        <v>6703</v>
      </c>
      <c r="G742" s="736"/>
    </row>
    <row r="743">
      <c r="A743" s="7" t="s">
        <v>9266</v>
      </c>
      <c r="B743" s="7" t="s">
        <v>3686</v>
      </c>
      <c r="C743" s="7" t="s">
        <v>17616</v>
      </c>
      <c r="D743" s="7" t="s">
        <v>17617</v>
      </c>
      <c r="E743" s="7" t="s">
        <v>17058</v>
      </c>
      <c r="F743" s="736" t="s">
        <v>6706</v>
      </c>
      <c r="G743" s="736"/>
    </row>
    <row r="744">
      <c r="A744" s="7" t="s">
        <v>17618</v>
      </c>
      <c r="B744" s="7" t="s">
        <v>3687</v>
      </c>
      <c r="C744" s="7" t="s">
        <v>17619</v>
      </c>
      <c r="D744" s="7" t="s">
        <v>17620</v>
      </c>
      <c r="E744" s="7" t="s">
        <v>17621</v>
      </c>
      <c r="F744" s="736" t="s">
        <v>6709</v>
      </c>
      <c r="G744" s="736"/>
    </row>
    <row r="745">
      <c r="A745" s="7" t="s">
        <v>17622</v>
      </c>
      <c r="B745" s="7" t="s">
        <v>3689</v>
      </c>
      <c r="C745" s="7" t="s">
        <v>17623</v>
      </c>
      <c r="D745" s="7" t="s">
        <v>17624</v>
      </c>
      <c r="E745" s="7" t="s">
        <v>17625</v>
      </c>
      <c r="F745" s="736" t="s">
        <v>6712</v>
      </c>
      <c r="G745" s="736"/>
    </row>
    <row r="746">
      <c r="A746" s="7" t="s">
        <v>17626</v>
      </c>
      <c r="B746" s="7" t="s">
        <v>3690</v>
      </c>
      <c r="C746" s="7" t="s">
        <v>17627</v>
      </c>
      <c r="D746" s="7" t="s">
        <v>17628</v>
      </c>
      <c r="E746" s="7" t="s">
        <v>17629</v>
      </c>
      <c r="F746" s="736" t="s">
        <v>6714</v>
      </c>
      <c r="G746" s="736"/>
    </row>
    <row r="747">
      <c r="A747" s="7" t="s">
        <v>17630</v>
      </c>
      <c r="B747" s="7" t="s">
        <v>3691</v>
      </c>
      <c r="C747" s="7" t="s">
        <v>17631</v>
      </c>
      <c r="D747" s="7" t="s">
        <v>17632</v>
      </c>
      <c r="E747" s="7" t="s">
        <v>15604</v>
      </c>
      <c r="F747" s="736" t="s">
        <v>6717</v>
      </c>
      <c r="G747" s="736"/>
    </row>
    <row r="748">
      <c r="A748" s="7" t="s">
        <v>17633</v>
      </c>
      <c r="B748" s="7" t="s">
        <v>1034</v>
      </c>
      <c r="C748" s="7" t="s">
        <v>17634</v>
      </c>
      <c r="D748" s="7" t="s">
        <v>17635</v>
      </c>
      <c r="E748" s="7" t="s">
        <v>17636</v>
      </c>
      <c r="F748" s="736" t="s">
        <v>6720</v>
      </c>
      <c r="G748" s="736"/>
    </row>
    <row r="749">
      <c r="A749" s="7" t="s">
        <v>17637</v>
      </c>
      <c r="B749" s="7" t="s">
        <v>3693</v>
      </c>
      <c r="C749" s="7" t="s">
        <v>17638</v>
      </c>
      <c r="D749" s="7" t="s">
        <v>17639</v>
      </c>
      <c r="E749" s="7" t="s">
        <v>17560</v>
      </c>
      <c r="F749" s="736" t="s">
        <v>6723</v>
      </c>
      <c r="G749" s="736"/>
    </row>
    <row r="750">
      <c r="A750" s="7" t="s">
        <v>17640</v>
      </c>
      <c r="B750" s="7" t="s">
        <v>3694</v>
      </c>
      <c r="C750" s="7" t="s">
        <v>17641</v>
      </c>
      <c r="D750" s="7" t="s">
        <v>17642</v>
      </c>
      <c r="E750" s="7" t="s">
        <v>11003</v>
      </c>
      <c r="F750" s="736" t="s">
        <v>6726</v>
      </c>
      <c r="G750" s="736"/>
    </row>
    <row r="751">
      <c r="A751" s="7" t="s">
        <v>17643</v>
      </c>
      <c r="B751" s="7" t="s">
        <v>3695</v>
      </c>
      <c r="C751" s="7" t="s">
        <v>17644</v>
      </c>
      <c r="D751" s="7" t="s">
        <v>17645</v>
      </c>
      <c r="E751" s="7" t="s">
        <v>17646</v>
      </c>
      <c r="F751" s="736" t="s">
        <v>6727</v>
      </c>
      <c r="G751" s="736"/>
    </row>
    <row r="752">
      <c r="A752" s="7" t="s">
        <v>17647</v>
      </c>
      <c r="B752" s="7" t="s">
        <v>3696</v>
      </c>
      <c r="C752" s="7" t="s">
        <v>17648</v>
      </c>
      <c r="D752" s="7" t="s">
        <v>17649</v>
      </c>
      <c r="E752" s="7" t="s">
        <v>17650</v>
      </c>
      <c r="F752" s="736" t="s">
        <v>6729</v>
      </c>
      <c r="G752" s="736"/>
    </row>
    <row r="753">
      <c r="A753" s="7" t="s">
        <v>17651</v>
      </c>
      <c r="B753" s="7" t="s">
        <v>3698</v>
      </c>
      <c r="C753" s="7" t="s">
        <v>17652</v>
      </c>
      <c r="D753" s="7" t="s">
        <v>17653</v>
      </c>
      <c r="E753" s="7" t="s">
        <v>17654</v>
      </c>
      <c r="F753" s="736" t="s">
        <v>6732</v>
      </c>
      <c r="G753" s="736"/>
    </row>
    <row r="754">
      <c r="A754" s="7" t="s">
        <v>17655</v>
      </c>
      <c r="B754" s="7" t="s">
        <v>3700</v>
      </c>
      <c r="C754" s="7" t="s">
        <v>17656</v>
      </c>
      <c r="D754" s="7" t="s">
        <v>17657</v>
      </c>
      <c r="E754" s="7" t="s">
        <v>17658</v>
      </c>
      <c r="F754" s="736" t="s">
        <v>6735</v>
      </c>
      <c r="G754" s="736"/>
    </row>
    <row r="755">
      <c r="A755" s="7" t="s">
        <v>17659</v>
      </c>
      <c r="B755" s="7" t="s">
        <v>3701</v>
      </c>
      <c r="C755" s="7" t="s">
        <v>17660</v>
      </c>
      <c r="D755" s="7" t="s">
        <v>17661</v>
      </c>
      <c r="E755" s="7" t="s">
        <v>17662</v>
      </c>
      <c r="F755" s="736" t="s">
        <v>6738</v>
      </c>
      <c r="G755" s="736"/>
    </row>
    <row r="756">
      <c r="A756" s="7" t="s">
        <v>17663</v>
      </c>
      <c r="B756" s="7" t="s">
        <v>3702</v>
      </c>
      <c r="C756" s="7" t="s">
        <v>17664</v>
      </c>
      <c r="D756" s="7" t="s">
        <v>17665</v>
      </c>
      <c r="E756" s="7" t="s">
        <v>17666</v>
      </c>
      <c r="F756" s="736" t="s">
        <v>6739</v>
      </c>
      <c r="G756" s="736"/>
    </row>
    <row r="757">
      <c r="A757" s="7" t="s">
        <v>17667</v>
      </c>
      <c r="B757" s="7" t="s">
        <v>3703</v>
      </c>
      <c r="C757" s="7" t="s">
        <v>17668</v>
      </c>
      <c r="D757" s="7" t="s">
        <v>17669</v>
      </c>
      <c r="E757" s="7" t="s">
        <v>17670</v>
      </c>
      <c r="F757" s="736" t="s">
        <v>6742</v>
      </c>
      <c r="G757" s="736"/>
    </row>
    <row r="758">
      <c r="A758" s="7" t="s">
        <v>17671</v>
      </c>
      <c r="B758" s="7" t="s">
        <v>3704</v>
      </c>
      <c r="C758" s="7" t="s">
        <v>17672</v>
      </c>
      <c r="D758" s="7" t="s">
        <v>17673</v>
      </c>
      <c r="E758" s="7" t="s">
        <v>17674</v>
      </c>
      <c r="F758" s="736" t="s">
        <v>6743</v>
      </c>
      <c r="G758" s="736"/>
    </row>
    <row r="759">
      <c r="A759" s="7" t="s">
        <v>17675</v>
      </c>
      <c r="B759" s="7" t="s">
        <v>3705</v>
      </c>
      <c r="C759" s="7" t="s">
        <v>17676</v>
      </c>
      <c r="D759" s="7" t="s">
        <v>17677</v>
      </c>
      <c r="E759" s="7" t="s">
        <v>17678</v>
      </c>
      <c r="F759" s="736" t="s">
        <v>6746</v>
      </c>
      <c r="G759" s="736"/>
    </row>
    <row r="760">
      <c r="A760" s="7" t="s">
        <v>17679</v>
      </c>
      <c r="B760" s="7" t="s">
        <v>3707</v>
      </c>
      <c r="C760" s="7" t="s">
        <v>17680</v>
      </c>
      <c r="D760" s="7" t="s">
        <v>17681</v>
      </c>
      <c r="E760" s="7" t="s">
        <v>17682</v>
      </c>
      <c r="F760" s="736" t="s">
        <v>6749</v>
      </c>
      <c r="G760" s="736"/>
    </row>
    <row r="761">
      <c r="A761" s="7" t="s">
        <v>17683</v>
      </c>
      <c r="B761" s="7" t="s">
        <v>3708</v>
      </c>
      <c r="C761" s="7" t="s">
        <v>17684</v>
      </c>
      <c r="D761" s="7" t="s">
        <v>17685</v>
      </c>
      <c r="E761" s="7" t="s">
        <v>17210</v>
      </c>
      <c r="F761" s="736" t="s">
        <v>6752</v>
      </c>
      <c r="G761" s="736"/>
    </row>
    <row r="762">
      <c r="A762" s="7" t="s">
        <v>17686</v>
      </c>
      <c r="B762" s="7" t="s">
        <v>3709</v>
      </c>
      <c r="C762" s="7" t="s">
        <v>17687</v>
      </c>
      <c r="D762" s="7" t="s">
        <v>17688</v>
      </c>
      <c r="E762" s="7" t="s">
        <v>16275</v>
      </c>
      <c r="F762" s="736" t="s">
        <v>6755</v>
      </c>
      <c r="G762" s="736"/>
    </row>
    <row r="763">
      <c r="A763" s="7" t="s">
        <v>17689</v>
      </c>
      <c r="B763" s="7" t="s">
        <v>798</v>
      </c>
      <c r="C763" s="7" t="s">
        <v>17690</v>
      </c>
      <c r="D763" s="7" t="s">
        <v>17691</v>
      </c>
      <c r="E763" s="7" t="s">
        <v>17692</v>
      </c>
      <c r="F763" s="736" t="s">
        <v>6758</v>
      </c>
      <c r="G763" s="736"/>
    </row>
    <row r="764">
      <c r="A764" s="7" t="s">
        <v>17693</v>
      </c>
      <c r="B764" s="7" t="s">
        <v>3711</v>
      </c>
      <c r="C764" s="7" t="s">
        <v>17694</v>
      </c>
      <c r="D764" s="7" t="s">
        <v>17695</v>
      </c>
      <c r="E764" s="7" t="s">
        <v>15816</v>
      </c>
      <c r="F764" s="736" t="s">
        <v>6761</v>
      </c>
      <c r="G764" s="736"/>
    </row>
    <row r="765">
      <c r="A765" s="7" t="s">
        <v>17696</v>
      </c>
      <c r="B765" s="7" t="s">
        <v>3713</v>
      </c>
      <c r="C765" s="7" t="s">
        <v>17697</v>
      </c>
      <c r="D765" s="7" t="s">
        <v>17698</v>
      </c>
      <c r="E765" s="7" t="s">
        <v>17699</v>
      </c>
      <c r="F765" s="736" t="s">
        <v>6764</v>
      </c>
      <c r="G765" s="736"/>
    </row>
    <row r="766">
      <c r="A766" s="7" t="s">
        <v>17700</v>
      </c>
      <c r="B766" s="7" t="s">
        <v>3715</v>
      </c>
      <c r="C766" s="7" t="s">
        <v>17701</v>
      </c>
      <c r="D766" s="7" t="s">
        <v>17702</v>
      </c>
      <c r="E766" s="7" t="s">
        <v>17703</v>
      </c>
      <c r="F766" s="736" t="s">
        <v>6767</v>
      </c>
      <c r="G766" s="736"/>
    </row>
    <row r="767">
      <c r="A767" s="7" t="s">
        <v>17704</v>
      </c>
      <c r="B767" s="7" t="s">
        <v>780</v>
      </c>
      <c r="C767" s="7" t="s">
        <v>17705</v>
      </c>
      <c r="D767" s="7" t="s">
        <v>17706</v>
      </c>
      <c r="E767" s="7" t="s">
        <v>17022</v>
      </c>
      <c r="F767" s="736" t="s">
        <v>6769</v>
      </c>
      <c r="G767" s="736"/>
    </row>
    <row r="768">
      <c r="A768" s="7" t="s">
        <v>17707</v>
      </c>
      <c r="B768" s="7" t="s">
        <v>3718</v>
      </c>
      <c r="C768" s="7" t="s">
        <v>17708</v>
      </c>
      <c r="D768" s="7" t="s">
        <v>17709</v>
      </c>
      <c r="E768" s="7" t="s">
        <v>17710</v>
      </c>
      <c r="F768" s="736" t="s">
        <v>6770</v>
      </c>
      <c r="G768" s="736"/>
    </row>
    <row r="769">
      <c r="A769" s="7" t="s">
        <v>17711</v>
      </c>
      <c r="B769" s="7" t="s">
        <v>3720</v>
      </c>
      <c r="C769" s="7" t="s">
        <v>17712</v>
      </c>
      <c r="D769" s="7" t="s">
        <v>17713</v>
      </c>
      <c r="E769" s="7" t="s">
        <v>15845</v>
      </c>
      <c r="F769" s="736" t="s">
        <v>6772</v>
      </c>
      <c r="G769" s="736"/>
    </row>
    <row r="770">
      <c r="A770" s="7" t="s">
        <v>17714</v>
      </c>
      <c r="B770" s="7" t="s">
        <v>3722</v>
      </c>
      <c r="C770" s="7" t="s">
        <v>17715</v>
      </c>
      <c r="D770" s="7" t="s">
        <v>17716</v>
      </c>
      <c r="E770" s="7" t="s">
        <v>17717</v>
      </c>
      <c r="F770" s="736" t="s">
        <v>6773</v>
      </c>
      <c r="G770" s="736"/>
    </row>
    <row r="771">
      <c r="A771" s="7" t="s">
        <v>17718</v>
      </c>
      <c r="B771" s="7" t="s">
        <v>847</v>
      </c>
      <c r="C771" s="7" t="s">
        <v>17719</v>
      </c>
      <c r="D771" s="7" t="s">
        <v>17720</v>
      </c>
      <c r="E771" s="7" t="s">
        <v>16177</v>
      </c>
      <c r="F771" s="736" t="s">
        <v>6775</v>
      </c>
      <c r="G771" s="736"/>
    </row>
    <row r="772">
      <c r="A772" s="7" t="s">
        <v>17721</v>
      </c>
      <c r="B772" s="7" t="s">
        <v>3725</v>
      </c>
      <c r="C772" s="7" t="s">
        <v>17722</v>
      </c>
      <c r="D772" s="7" t="s">
        <v>17723</v>
      </c>
      <c r="E772" s="7" t="s">
        <v>17724</v>
      </c>
      <c r="F772" s="736" t="s">
        <v>6777</v>
      </c>
      <c r="G772" s="736"/>
    </row>
    <row r="773">
      <c r="A773" s="7" t="s">
        <v>17725</v>
      </c>
      <c r="B773" s="7" t="s">
        <v>3727</v>
      </c>
      <c r="C773" s="7" t="s">
        <v>17726</v>
      </c>
      <c r="D773" s="7" t="s">
        <v>17727</v>
      </c>
      <c r="E773" s="7" t="s">
        <v>17728</v>
      </c>
      <c r="F773" s="736" t="s">
        <v>6778</v>
      </c>
      <c r="G773" s="736"/>
    </row>
    <row r="774">
      <c r="A774" s="7" t="s">
        <v>17729</v>
      </c>
      <c r="B774" s="7" t="s">
        <v>3729</v>
      </c>
      <c r="C774" s="7" t="s">
        <v>17730</v>
      </c>
      <c r="D774" s="7" t="s">
        <v>17731</v>
      </c>
      <c r="E774" s="7" t="s">
        <v>16045</v>
      </c>
      <c r="F774" s="736" t="s">
        <v>6781</v>
      </c>
      <c r="G774" s="736"/>
    </row>
    <row r="775">
      <c r="A775" s="7" t="s">
        <v>17732</v>
      </c>
      <c r="B775" s="7" t="s">
        <v>864</v>
      </c>
      <c r="C775" s="7" t="s">
        <v>17733</v>
      </c>
      <c r="D775" s="7" t="s">
        <v>17734</v>
      </c>
      <c r="E775" s="7" t="s">
        <v>17735</v>
      </c>
      <c r="F775" s="736" t="s">
        <v>6783</v>
      </c>
      <c r="G775" s="736"/>
    </row>
    <row r="776">
      <c r="A776" s="7" t="s">
        <v>17736</v>
      </c>
      <c r="B776" s="7" t="s">
        <v>3732</v>
      </c>
      <c r="C776" s="7" t="s">
        <v>17737</v>
      </c>
      <c r="D776" s="7" t="s">
        <v>17738</v>
      </c>
      <c r="E776" s="7" t="s">
        <v>17739</v>
      </c>
      <c r="F776" s="736" t="s">
        <v>6784</v>
      </c>
      <c r="G776" s="736"/>
    </row>
    <row r="777">
      <c r="A777" s="7" t="s">
        <v>17740</v>
      </c>
      <c r="B777" s="7" t="s">
        <v>3734</v>
      </c>
      <c r="C777" s="7" t="s">
        <v>17741</v>
      </c>
      <c r="D777" s="7" t="s">
        <v>17742</v>
      </c>
      <c r="E777" s="7" t="s">
        <v>17621</v>
      </c>
      <c r="F777" s="736" t="s">
        <v>6785</v>
      </c>
      <c r="G777" s="736"/>
    </row>
    <row r="778">
      <c r="A778" s="7" t="s">
        <v>17743</v>
      </c>
      <c r="B778" s="7" t="s">
        <v>3736</v>
      </c>
      <c r="C778" s="7" t="s">
        <v>17744</v>
      </c>
      <c r="D778" s="7" t="s">
        <v>17745</v>
      </c>
      <c r="E778" s="7" t="s">
        <v>17746</v>
      </c>
      <c r="F778" s="736" t="s">
        <v>6786</v>
      </c>
      <c r="G778" s="736"/>
    </row>
    <row r="779">
      <c r="A779" s="7" t="s">
        <v>17747</v>
      </c>
      <c r="B779" s="7" t="s">
        <v>3738</v>
      </c>
      <c r="C779" s="7" t="s">
        <v>17748</v>
      </c>
      <c r="D779" s="7" t="s">
        <v>17749</v>
      </c>
      <c r="E779" s="7" t="s">
        <v>15720</v>
      </c>
      <c r="F779" s="736" t="s">
        <v>6789</v>
      </c>
      <c r="G779" s="736"/>
    </row>
    <row r="780">
      <c r="A780" s="7" t="s">
        <v>17750</v>
      </c>
      <c r="B780" s="7" t="s">
        <v>3740</v>
      </c>
      <c r="C780" s="7" t="s">
        <v>17751</v>
      </c>
      <c r="D780" s="7" t="s">
        <v>17752</v>
      </c>
      <c r="E780" s="7" t="s">
        <v>15997</v>
      </c>
      <c r="F780" s="736" t="s">
        <v>6792</v>
      </c>
      <c r="G780" s="736"/>
    </row>
    <row r="781">
      <c r="A781" s="7" t="s">
        <v>17753</v>
      </c>
      <c r="B781" s="7" t="s">
        <v>3741</v>
      </c>
      <c r="C781" s="7" t="s">
        <v>17754</v>
      </c>
      <c r="D781" s="7" t="s">
        <v>17755</v>
      </c>
      <c r="E781" s="7" t="s">
        <v>15791</v>
      </c>
      <c r="F781" s="736" t="s">
        <v>6794</v>
      </c>
      <c r="G781" s="737"/>
    </row>
    <row r="782">
      <c r="A782" s="7" t="s">
        <v>9235</v>
      </c>
      <c r="B782" s="7" t="s">
        <v>3742</v>
      </c>
      <c r="C782" s="7" t="s">
        <v>17756</v>
      </c>
      <c r="D782" s="7" t="s">
        <v>17757</v>
      </c>
      <c r="E782" s="7" t="s">
        <v>17758</v>
      </c>
      <c r="F782" s="736" t="s">
        <v>6797</v>
      </c>
      <c r="G782" s="736"/>
    </row>
    <row r="783">
      <c r="A783" s="7" t="s">
        <v>9243</v>
      </c>
      <c r="B783" s="7" t="s">
        <v>800</v>
      </c>
      <c r="C783" s="7" t="s">
        <v>17759</v>
      </c>
      <c r="D783" s="7" t="s">
        <v>17760</v>
      </c>
      <c r="E783" s="7" t="s">
        <v>17761</v>
      </c>
      <c r="F783" s="736" t="s">
        <v>6798</v>
      </c>
      <c r="G783" s="736"/>
    </row>
    <row r="784">
      <c r="A784" s="7" t="s">
        <v>9228</v>
      </c>
      <c r="B784" s="7" t="s">
        <v>3745</v>
      </c>
      <c r="C784" s="7" t="s">
        <v>17762</v>
      </c>
      <c r="D784" s="7" t="s">
        <v>17763</v>
      </c>
      <c r="E784" s="7" t="s">
        <v>17764</v>
      </c>
      <c r="F784" s="736" t="s">
        <v>6799</v>
      </c>
      <c r="G784" s="736"/>
    </row>
    <row r="785">
      <c r="A785" s="7" t="s">
        <v>17765</v>
      </c>
      <c r="B785" s="7" t="s">
        <v>3747</v>
      </c>
      <c r="C785" s="7" t="s">
        <v>17766</v>
      </c>
      <c r="D785" s="7" t="s">
        <v>17767</v>
      </c>
      <c r="E785" s="7" t="s">
        <v>15595</v>
      </c>
      <c r="F785" s="736" t="s">
        <v>6800</v>
      </c>
      <c r="G785" s="736"/>
    </row>
    <row r="786">
      <c r="A786" s="7" t="s">
        <v>9251</v>
      </c>
      <c r="B786" s="7" t="s">
        <v>3749</v>
      </c>
      <c r="C786" s="7" t="s">
        <v>17768</v>
      </c>
      <c r="D786" s="7" t="s">
        <v>17769</v>
      </c>
      <c r="E786" s="7" t="s">
        <v>17770</v>
      </c>
      <c r="F786" s="736" t="s">
        <v>6803</v>
      </c>
      <c r="G786" s="736"/>
    </row>
    <row r="787">
      <c r="A787" s="7" t="s">
        <v>9223</v>
      </c>
      <c r="B787" s="7" t="s">
        <v>3751</v>
      </c>
      <c r="C787" s="7" t="s">
        <v>17771</v>
      </c>
      <c r="D787" s="7" t="s">
        <v>17772</v>
      </c>
      <c r="E787" s="7" t="s">
        <v>15913</v>
      </c>
      <c r="F787" s="736" t="s">
        <v>6806</v>
      </c>
      <c r="G787" s="736"/>
    </row>
    <row r="788">
      <c r="A788" s="7" t="s">
        <v>9226</v>
      </c>
      <c r="B788" s="7" t="s">
        <v>3754</v>
      </c>
      <c r="C788" s="7" t="s">
        <v>17773</v>
      </c>
      <c r="D788" s="7" t="s">
        <v>17774</v>
      </c>
      <c r="E788" s="7" t="s">
        <v>16510</v>
      </c>
      <c r="F788" s="736" t="s">
        <v>6809</v>
      </c>
      <c r="G788" s="736"/>
    </row>
    <row r="789">
      <c r="A789" s="7" t="s">
        <v>17775</v>
      </c>
      <c r="B789" s="7" t="s">
        <v>3755</v>
      </c>
      <c r="C789" s="7" t="s">
        <v>17776</v>
      </c>
      <c r="D789" s="7" t="s">
        <v>17777</v>
      </c>
      <c r="E789" s="7" t="s">
        <v>17542</v>
      </c>
      <c r="F789" s="736" t="s">
        <v>6812</v>
      </c>
      <c r="G789" s="736"/>
    </row>
    <row r="790">
      <c r="A790" s="7" t="s">
        <v>9218</v>
      </c>
      <c r="B790" s="7" t="s">
        <v>3756</v>
      </c>
      <c r="C790" s="7" t="s">
        <v>17778</v>
      </c>
      <c r="D790" s="7" t="s">
        <v>17779</v>
      </c>
      <c r="E790" s="7" t="s">
        <v>16468</v>
      </c>
      <c r="F790" s="736" t="s">
        <v>6815</v>
      </c>
      <c r="G790" s="736"/>
    </row>
    <row r="791">
      <c r="A791" s="7" t="s">
        <v>9245</v>
      </c>
      <c r="B791" s="7" t="s">
        <v>730</v>
      </c>
      <c r="C791" s="7" t="s">
        <v>17780</v>
      </c>
      <c r="D791" s="7" t="s">
        <v>17781</v>
      </c>
      <c r="E791" s="7" t="s">
        <v>16448</v>
      </c>
      <c r="F791" s="736" t="s">
        <v>6818</v>
      </c>
      <c r="G791" s="736"/>
    </row>
    <row r="792">
      <c r="A792" s="7" t="s">
        <v>9270</v>
      </c>
      <c r="B792" s="7" t="s">
        <v>3760</v>
      </c>
      <c r="C792" s="7" t="s">
        <v>17782</v>
      </c>
      <c r="D792" s="7" t="s">
        <v>17783</v>
      </c>
      <c r="E792" s="7" t="s">
        <v>17784</v>
      </c>
      <c r="F792" s="736" t="s">
        <v>6821</v>
      </c>
      <c r="G792" s="736"/>
    </row>
    <row r="793">
      <c r="A793" s="7" t="s">
        <v>9365</v>
      </c>
      <c r="B793" s="7" t="s">
        <v>3762</v>
      </c>
      <c r="C793" s="7" t="s">
        <v>17785</v>
      </c>
      <c r="D793" s="7" t="s">
        <v>17786</v>
      </c>
      <c r="E793" s="7" t="s">
        <v>17787</v>
      </c>
      <c r="F793" s="736" t="s">
        <v>6823</v>
      </c>
      <c r="G793" s="736"/>
    </row>
    <row r="794">
      <c r="A794" s="7" t="s">
        <v>9316</v>
      </c>
      <c r="B794" s="7" t="s">
        <v>3764</v>
      </c>
      <c r="C794" s="7" t="s">
        <v>17788</v>
      </c>
      <c r="D794" s="7" t="s">
        <v>17789</v>
      </c>
      <c r="E794" s="7" t="s">
        <v>17790</v>
      </c>
      <c r="F794" s="736" t="s">
        <v>6825</v>
      </c>
      <c r="G794" s="736"/>
    </row>
    <row r="795">
      <c r="A795" s="7" t="s">
        <v>9348</v>
      </c>
      <c r="B795" s="7" t="s">
        <v>3766</v>
      </c>
      <c r="C795" s="7" t="s">
        <v>17791</v>
      </c>
      <c r="D795" s="7" t="s">
        <v>17792</v>
      </c>
      <c r="E795" s="7" t="s">
        <v>17793</v>
      </c>
      <c r="F795" s="736" t="s">
        <v>6827</v>
      </c>
      <c r="G795" s="736"/>
    </row>
    <row r="796">
      <c r="A796" s="7" t="s">
        <v>9330</v>
      </c>
      <c r="B796" s="7" t="s">
        <v>3767</v>
      </c>
      <c r="C796" s="7" t="s">
        <v>17794</v>
      </c>
      <c r="D796" s="7" t="s">
        <v>17795</v>
      </c>
      <c r="E796" s="7" t="s">
        <v>15901</v>
      </c>
      <c r="F796" s="736" t="s">
        <v>6830</v>
      </c>
      <c r="G796" s="736"/>
    </row>
    <row r="797">
      <c r="A797" s="7" t="s">
        <v>17796</v>
      </c>
      <c r="B797" s="7" t="s">
        <v>3768</v>
      </c>
      <c r="C797" s="7" t="s">
        <v>17797</v>
      </c>
      <c r="D797" s="7" t="s">
        <v>17798</v>
      </c>
      <c r="E797" s="7" t="s">
        <v>17552</v>
      </c>
      <c r="F797" s="736" t="s">
        <v>6833</v>
      </c>
      <c r="G797" s="736"/>
    </row>
    <row r="798">
      <c r="A798" s="7" t="s">
        <v>17799</v>
      </c>
      <c r="B798" s="7" t="s">
        <v>723</v>
      </c>
      <c r="C798" s="7" t="s">
        <v>17800</v>
      </c>
      <c r="D798" s="7" t="s">
        <v>17801</v>
      </c>
      <c r="E798" s="7" t="s">
        <v>15831</v>
      </c>
      <c r="F798" s="736" t="s">
        <v>6836</v>
      </c>
      <c r="G798" s="736"/>
    </row>
    <row r="799">
      <c r="A799" s="7" t="s">
        <v>17802</v>
      </c>
      <c r="B799" s="7" t="s">
        <v>3771</v>
      </c>
      <c r="C799" s="7" t="s">
        <v>17803</v>
      </c>
      <c r="D799" s="7" t="s">
        <v>17804</v>
      </c>
      <c r="E799" s="7" t="s">
        <v>15878</v>
      </c>
      <c r="F799" s="736" t="s">
        <v>6839</v>
      </c>
      <c r="G799" s="736"/>
    </row>
    <row r="800">
      <c r="A800" s="7" t="s">
        <v>17805</v>
      </c>
      <c r="B800" s="7" t="s">
        <v>3773</v>
      </c>
      <c r="C800" s="7" t="s">
        <v>17806</v>
      </c>
      <c r="D800" s="7" t="s">
        <v>17807</v>
      </c>
      <c r="E800" s="7" t="s">
        <v>15705</v>
      </c>
      <c r="F800" s="736" t="s">
        <v>6842</v>
      </c>
      <c r="G800" s="736"/>
    </row>
    <row r="801">
      <c r="A801" s="7" t="s">
        <v>17808</v>
      </c>
      <c r="B801" s="7" t="s">
        <v>3775</v>
      </c>
      <c r="C801" s="7" t="s">
        <v>17809</v>
      </c>
      <c r="D801" s="7" t="s">
        <v>17810</v>
      </c>
      <c r="E801" s="7" t="s">
        <v>17811</v>
      </c>
      <c r="F801" s="736" t="s">
        <v>6845</v>
      </c>
      <c r="G801" s="736"/>
    </row>
    <row r="802">
      <c r="A802" s="7" t="s">
        <v>7682</v>
      </c>
      <c r="B802" s="7" t="s">
        <v>3777</v>
      </c>
      <c r="C802" s="7" t="s">
        <v>17812</v>
      </c>
      <c r="D802" s="7" t="s">
        <v>17813</v>
      </c>
      <c r="E802" s="7" t="s">
        <v>17814</v>
      </c>
      <c r="F802" s="736" t="s">
        <v>6846</v>
      </c>
      <c r="G802" s="736"/>
    </row>
    <row r="803">
      <c r="A803" s="7" t="s">
        <v>8523</v>
      </c>
      <c r="B803" s="7" t="s">
        <v>3780</v>
      </c>
      <c r="C803" s="7" t="s">
        <v>17815</v>
      </c>
      <c r="D803" s="7" t="s">
        <v>17816</v>
      </c>
      <c r="E803" s="7" t="s">
        <v>16013</v>
      </c>
      <c r="F803" s="736" t="s">
        <v>6847</v>
      </c>
      <c r="G803" s="736"/>
    </row>
    <row r="804">
      <c r="A804" s="7" t="s">
        <v>7136</v>
      </c>
      <c r="B804" s="7" t="s">
        <v>3781</v>
      </c>
      <c r="C804" s="7" t="s">
        <v>17817</v>
      </c>
      <c r="D804" s="7" t="s">
        <v>17818</v>
      </c>
      <c r="E804" s="7" t="s">
        <v>17819</v>
      </c>
      <c r="F804" s="736" t="s">
        <v>6850</v>
      </c>
      <c r="G804" s="736"/>
    </row>
    <row r="805">
      <c r="A805" s="7" t="s">
        <v>7947</v>
      </c>
      <c r="B805" s="7" t="s">
        <v>3782</v>
      </c>
      <c r="C805" s="7" t="s">
        <v>17820</v>
      </c>
      <c r="D805" s="7" t="s">
        <v>17821</v>
      </c>
      <c r="E805" s="7" t="s">
        <v>11035</v>
      </c>
      <c r="F805" s="736" t="s">
        <v>6853</v>
      </c>
      <c r="G805" s="736"/>
    </row>
    <row r="806">
      <c r="A806" s="7" t="s">
        <v>17822</v>
      </c>
      <c r="B806" s="7" t="s">
        <v>3783</v>
      </c>
      <c r="C806" s="7" t="s">
        <v>17823</v>
      </c>
      <c r="D806" s="7" t="s">
        <v>17824</v>
      </c>
      <c r="E806" s="7" t="s">
        <v>15750</v>
      </c>
      <c r="F806" s="736" t="s">
        <v>6856</v>
      </c>
      <c r="G806" s="736"/>
    </row>
    <row r="807">
      <c r="A807" s="7" t="s">
        <v>7334</v>
      </c>
      <c r="B807" s="7" t="s">
        <v>3785</v>
      </c>
      <c r="C807" s="7" t="s">
        <v>17825</v>
      </c>
      <c r="D807" s="7" t="s">
        <v>17826</v>
      </c>
      <c r="E807" s="7" t="s">
        <v>17827</v>
      </c>
      <c r="F807" s="736" t="s">
        <v>6859</v>
      </c>
      <c r="G807" s="736"/>
    </row>
    <row r="808">
      <c r="A808" s="7" t="s">
        <v>10707</v>
      </c>
      <c r="B808" s="7" t="s">
        <v>3786</v>
      </c>
      <c r="C808" s="7" t="s">
        <v>17828</v>
      </c>
      <c r="D808" s="7" t="s">
        <v>17829</v>
      </c>
      <c r="E808" s="7" t="s">
        <v>16711</v>
      </c>
      <c r="F808" s="736" t="s">
        <v>6860</v>
      </c>
      <c r="G808" s="736"/>
    </row>
    <row r="809">
      <c r="A809" s="7" t="s">
        <v>7875</v>
      </c>
      <c r="B809" s="7" t="s">
        <v>3787</v>
      </c>
      <c r="C809" s="7" t="s">
        <v>17830</v>
      </c>
      <c r="D809" s="7" t="s">
        <v>17831</v>
      </c>
      <c r="E809" s="7" t="s">
        <v>17832</v>
      </c>
      <c r="F809" s="736" t="s">
        <v>6862</v>
      </c>
      <c r="G809" s="736"/>
    </row>
    <row r="810">
      <c r="A810" s="7" t="s">
        <v>17833</v>
      </c>
      <c r="B810" s="7" t="s">
        <v>3788</v>
      </c>
      <c r="C810" s="7" t="s">
        <v>17834</v>
      </c>
      <c r="D810" s="7" t="s">
        <v>17835</v>
      </c>
      <c r="E810" s="7" t="s">
        <v>17836</v>
      </c>
      <c r="F810" s="736" t="s">
        <v>6863</v>
      </c>
      <c r="G810" s="736"/>
    </row>
    <row r="811">
      <c r="A811" s="7" t="s">
        <v>7951</v>
      </c>
      <c r="B811" s="7" t="s">
        <v>3790</v>
      </c>
      <c r="C811" s="7" t="s">
        <v>17837</v>
      </c>
      <c r="D811" s="7" t="s">
        <v>17838</v>
      </c>
      <c r="E811" s="7" t="s">
        <v>17839</v>
      </c>
      <c r="F811" s="736" t="s">
        <v>6865</v>
      </c>
      <c r="G811" s="736"/>
    </row>
    <row r="812">
      <c r="A812" s="7" t="s">
        <v>17840</v>
      </c>
      <c r="B812" s="7" t="s">
        <v>3791</v>
      </c>
      <c r="C812" s="7" t="s">
        <v>17841</v>
      </c>
      <c r="D812" s="7" t="s">
        <v>17842</v>
      </c>
      <c r="E812" s="7" t="s">
        <v>17843</v>
      </c>
      <c r="F812" s="736" t="s">
        <v>6868</v>
      </c>
      <c r="G812" s="736"/>
    </row>
    <row r="813">
      <c r="A813" s="7" t="s">
        <v>17844</v>
      </c>
      <c r="B813" s="7" t="s">
        <v>3792</v>
      </c>
      <c r="C813" s="7" t="s">
        <v>17845</v>
      </c>
      <c r="D813" s="7" t="s">
        <v>17846</v>
      </c>
      <c r="E813" s="7" t="s">
        <v>15997</v>
      </c>
      <c r="F813" s="736" t="s">
        <v>6871</v>
      </c>
      <c r="G813" s="736"/>
    </row>
    <row r="814">
      <c r="A814" s="7" t="s">
        <v>17847</v>
      </c>
      <c r="B814" s="7" t="s">
        <v>3793</v>
      </c>
      <c r="C814" s="7" t="s">
        <v>17848</v>
      </c>
      <c r="D814" s="7" t="s">
        <v>17849</v>
      </c>
      <c r="E814" s="7" t="s">
        <v>17850</v>
      </c>
      <c r="F814" s="736" t="s">
        <v>6874</v>
      </c>
      <c r="G814" s="736"/>
    </row>
    <row r="815">
      <c r="A815" s="7" t="s">
        <v>17851</v>
      </c>
      <c r="B815" s="7" t="s">
        <v>3795</v>
      </c>
      <c r="C815" s="7" t="s">
        <v>17852</v>
      </c>
      <c r="D815" s="7" t="s">
        <v>17853</v>
      </c>
      <c r="E815" s="7" t="s">
        <v>17854</v>
      </c>
      <c r="F815" s="736" t="s">
        <v>6877</v>
      </c>
      <c r="G815" s="736"/>
    </row>
    <row r="816">
      <c r="A816" s="7" t="s">
        <v>17855</v>
      </c>
      <c r="B816" s="7" t="s">
        <v>3796</v>
      </c>
      <c r="C816" s="7" t="s">
        <v>17856</v>
      </c>
      <c r="D816" s="7" t="s">
        <v>17857</v>
      </c>
      <c r="E816" s="7" t="s">
        <v>17858</v>
      </c>
      <c r="F816" s="736" t="s">
        <v>6880</v>
      </c>
      <c r="G816" s="736"/>
    </row>
    <row r="817">
      <c r="A817" s="7" t="s">
        <v>17859</v>
      </c>
      <c r="B817" s="7" t="s">
        <v>3797</v>
      </c>
      <c r="C817" s="7" t="s">
        <v>17860</v>
      </c>
      <c r="D817" s="7" t="s">
        <v>17861</v>
      </c>
      <c r="E817" s="7" t="s">
        <v>17862</v>
      </c>
      <c r="F817" s="736" t="s">
        <v>6881</v>
      </c>
      <c r="G817" s="736"/>
    </row>
    <row r="818">
      <c r="A818" s="7" t="s">
        <v>7169</v>
      </c>
      <c r="B818" s="7" t="s">
        <v>3798</v>
      </c>
      <c r="C818" s="7" t="s">
        <v>17863</v>
      </c>
      <c r="D818" s="7" t="s">
        <v>17864</v>
      </c>
      <c r="E818" s="7" t="s">
        <v>17865</v>
      </c>
      <c r="F818" s="736" t="s">
        <v>6883</v>
      </c>
      <c r="G818" s="736"/>
    </row>
    <row r="819">
      <c r="A819" s="7" t="s">
        <v>17866</v>
      </c>
      <c r="B819" s="7" t="s">
        <v>3800</v>
      </c>
      <c r="C819" s="7" t="s">
        <v>17867</v>
      </c>
      <c r="D819" s="7" t="s">
        <v>17868</v>
      </c>
      <c r="E819" s="7" t="s">
        <v>15516</v>
      </c>
      <c r="F819" s="736" t="s">
        <v>6885</v>
      </c>
      <c r="G819" s="736"/>
    </row>
    <row r="820">
      <c r="A820" s="7" t="s">
        <v>17869</v>
      </c>
      <c r="B820" s="7" t="s">
        <v>3801</v>
      </c>
      <c r="C820" s="7" t="s">
        <v>17870</v>
      </c>
      <c r="D820" s="7" t="s">
        <v>17871</v>
      </c>
      <c r="E820" s="7" t="s">
        <v>17872</v>
      </c>
      <c r="F820" s="736" t="s">
        <v>6887</v>
      </c>
      <c r="G820" s="736"/>
    </row>
    <row r="821">
      <c r="A821" s="7" t="s">
        <v>17873</v>
      </c>
      <c r="B821" s="7" t="s">
        <v>3802</v>
      </c>
      <c r="C821" s="7" t="s">
        <v>17874</v>
      </c>
      <c r="D821" s="7" t="s">
        <v>17875</v>
      </c>
      <c r="E821" s="7" t="s">
        <v>17876</v>
      </c>
      <c r="F821" s="736" t="s">
        <v>6890</v>
      </c>
      <c r="G821" s="736"/>
    </row>
    <row r="822">
      <c r="A822" s="7" t="s">
        <v>8149</v>
      </c>
      <c r="B822" s="7" t="s">
        <v>3803</v>
      </c>
      <c r="C822" s="7" t="s">
        <v>17877</v>
      </c>
      <c r="D822" s="7" t="s">
        <v>17878</v>
      </c>
      <c r="E822" s="7" t="s">
        <v>17879</v>
      </c>
      <c r="F822" s="736" t="s">
        <v>6893</v>
      </c>
      <c r="G822" s="736"/>
    </row>
    <row r="823">
      <c r="A823" s="7" t="s">
        <v>17880</v>
      </c>
      <c r="B823" s="7" t="s">
        <v>3805</v>
      </c>
      <c r="C823" s="7" t="s">
        <v>17881</v>
      </c>
      <c r="D823" s="7" t="s">
        <v>17882</v>
      </c>
      <c r="E823" s="7" t="s">
        <v>17883</v>
      </c>
      <c r="F823" s="736" t="s">
        <v>6896</v>
      </c>
      <c r="G823" s="737"/>
    </row>
    <row r="824">
      <c r="A824" s="7" t="s">
        <v>17884</v>
      </c>
      <c r="B824" s="7" t="s">
        <v>3806</v>
      </c>
      <c r="C824" s="7" t="s">
        <v>17885</v>
      </c>
      <c r="D824" s="7" t="s">
        <v>17886</v>
      </c>
      <c r="E824" s="7" t="s">
        <v>17887</v>
      </c>
      <c r="F824" s="736" t="s">
        <v>6899</v>
      </c>
      <c r="G824" s="736"/>
    </row>
    <row r="825">
      <c r="A825" s="7" t="s">
        <v>7050</v>
      </c>
      <c r="B825" s="7" t="s">
        <v>3807</v>
      </c>
      <c r="C825" s="7" t="s">
        <v>17888</v>
      </c>
      <c r="D825" s="7" t="s">
        <v>17889</v>
      </c>
      <c r="E825" s="7" t="s">
        <v>15794</v>
      </c>
      <c r="F825" s="736" t="s">
        <v>6901</v>
      </c>
      <c r="G825" s="736"/>
    </row>
    <row r="826">
      <c r="A826" s="7" t="s">
        <v>17890</v>
      </c>
      <c r="B826" s="7" t="s">
        <v>3808</v>
      </c>
      <c r="C826" s="7" t="s">
        <v>17891</v>
      </c>
      <c r="D826" s="7" t="s">
        <v>17892</v>
      </c>
      <c r="E826" s="7" t="s">
        <v>16254</v>
      </c>
      <c r="F826" s="736" t="s">
        <v>6904</v>
      </c>
      <c r="G826" s="736"/>
    </row>
    <row r="827">
      <c r="A827" s="7" t="s">
        <v>17893</v>
      </c>
      <c r="B827" s="7" t="s">
        <v>3812</v>
      </c>
      <c r="C827" s="7" t="s">
        <v>17894</v>
      </c>
      <c r="D827" s="7" t="s">
        <v>17895</v>
      </c>
      <c r="E827" s="7" t="s">
        <v>17896</v>
      </c>
      <c r="F827" s="736" t="s">
        <v>6907</v>
      </c>
      <c r="G827" s="736"/>
    </row>
    <row r="828">
      <c r="A828" s="7" t="s">
        <v>17897</v>
      </c>
      <c r="B828" s="7" t="s">
        <v>3813</v>
      </c>
      <c r="C828" s="7" t="s">
        <v>17898</v>
      </c>
      <c r="D828" s="7" t="s">
        <v>17899</v>
      </c>
      <c r="E828" s="7" t="s">
        <v>17900</v>
      </c>
      <c r="F828" s="736" t="s">
        <v>6910</v>
      </c>
      <c r="G828" s="736"/>
    </row>
    <row r="829">
      <c r="A829" s="7" t="s">
        <v>8569</v>
      </c>
      <c r="B829" s="7" t="s">
        <v>3814</v>
      </c>
      <c r="C829" s="7" t="s">
        <v>17901</v>
      </c>
      <c r="D829" s="7" t="s">
        <v>17902</v>
      </c>
      <c r="E829" s="7" t="s">
        <v>17903</v>
      </c>
      <c r="F829" s="736" t="s">
        <v>6911</v>
      </c>
      <c r="G829" s="736"/>
    </row>
    <row r="830">
      <c r="A830" s="7" t="s">
        <v>7171</v>
      </c>
      <c r="B830" s="7" t="s">
        <v>3815</v>
      </c>
      <c r="C830" s="7" t="s">
        <v>17904</v>
      </c>
      <c r="D830" s="7" t="s">
        <v>17905</v>
      </c>
      <c r="E830" s="7" t="s">
        <v>17287</v>
      </c>
      <c r="F830" s="736" t="s">
        <v>6914</v>
      </c>
      <c r="G830" s="736"/>
    </row>
    <row r="831">
      <c r="A831" s="7" t="s">
        <v>17906</v>
      </c>
      <c r="B831" s="7" t="s">
        <v>3817</v>
      </c>
      <c r="C831" s="7" t="s">
        <v>17907</v>
      </c>
      <c r="D831" s="7" t="s">
        <v>17908</v>
      </c>
      <c r="E831" s="7" t="s">
        <v>16331</v>
      </c>
      <c r="F831" s="736" t="s">
        <v>6917</v>
      </c>
      <c r="G831" s="736"/>
    </row>
    <row r="832">
      <c r="A832" s="7" t="s">
        <v>17909</v>
      </c>
      <c r="B832" s="7" t="s">
        <v>3818</v>
      </c>
      <c r="C832" s="7" t="s">
        <v>17910</v>
      </c>
      <c r="D832" s="7" t="s">
        <v>17911</v>
      </c>
      <c r="E832" s="7" t="s">
        <v>17912</v>
      </c>
      <c r="F832" s="736" t="s">
        <v>6920</v>
      </c>
      <c r="G832" s="736"/>
    </row>
    <row r="833">
      <c r="A833" s="7" t="s">
        <v>17913</v>
      </c>
      <c r="B833" s="7" t="s">
        <v>3819</v>
      </c>
      <c r="C833" s="7" t="s">
        <v>17914</v>
      </c>
      <c r="D833" s="7" t="s">
        <v>17915</v>
      </c>
      <c r="E833" s="7" t="s">
        <v>17916</v>
      </c>
      <c r="F833" s="736" t="s">
        <v>6922</v>
      </c>
      <c r="G833" s="736"/>
    </row>
    <row r="834">
      <c r="A834" s="7" t="s">
        <v>17917</v>
      </c>
      <c r="B834" s="7" t="s">
        <v>3820</v>
      </c>
      <c r="C834" s="7" t="s">
        <v>17918</v>
      </c>
      <c r="D834" s="7" t="s">
        <v>17919</v>
      </c>
      <c r="E834" s="7" t="s">
        <v>17920</v>
      </c>
      <c r="F834" s="736" t="s">
        <v>6924</v>
      </c>
      <c r="G834" s="736"/>
    </row>
    <row r="835">
      <c r="A835" s="7" t="s">
        <v>17921</v>
      </c>
      <c r="B835" s="7" t="s">
        <v>3825</v>
      </c>
      <c r="C835" s="7" t="s">
        <v>17922</v>
      </c>
      <c r="D835" s="7" t="s">
        <v>17923</v>
      </c>
      <c r="E835" s="7" t="s">
        <v>17924</v>
      </c>
      <c r="F835" s="736" t="s">
        <v>6927</v>
      </c>
      <c r="G835" s="736"/>
    </row>
    <row r="836">
      <c r="A836" s="7" t="s">
        <v>17925</v>
      </c>
      <c r="B836" s="7" t="s">
        <v>3826</v>
      </c>
      <c r="C836" s="7" t="s">
        <v>17926</v>
      </c>
      <c r="D836" s="7" t="s">
        <v>17927</v>
      </c>
      <c r="E836" s="7" t="s">
        <v>17432</v>
      </c>
      <c r="F836" s="736" t="s">
        <v>6929</v>
      </c>
      <c r="G836" s="736"/>
    </row>
    <row r="837">
      <c r="A837" s="7" t="s">
        <v>17928</v>
      </c>
      <c r="B837" s="7" t="s">
        <v>3828</v>
      </c>
      <c r="C837" s="7" t="s">
        <v>17929</v>
      </c>
      <c r="D837" s="7" t="s">
        <v>17930</v>
      </c>
      <c r="E837" s="7" t="s">
        <v>17931</v>
      </c>
      <c r="F837" s="736" t="s">
        <v>6932</v>
      </c>
      <c r="G837" s="736"/>
    </row>
    <row r="838">
      <c r="A838" s="7" t="s">
        <v>17932</v>
      </c>
      <c r="B838" s="7" t="s">
        <v>3829</v>
      </c>
      <c r="C838" s="7" t="s">
        <v>17933</v>
      </c>
      <c r="D838" s="7" t="s">
        <v>17934</v>
      </c>
      <c r="E838" s="7" t="s">
        <v>17935</v>
      </c>
      <c r="F838" s="736" t="s">
        <v>6934</v>
      </c>
      <c r="G838" s="736"/>
    </row>
    <row r="839">
      <c r="A839" s="7" t="s">
        <v>17936</v>
      </c>
      <c r="B839" s="7" t="s">
        <v>3830</v>
      </c>
      <c r="C839" s="7" t="s">
        <v>17937</v>
      </c>
      <c r="D839" s="7" t="s">
        <v>17938</v>
      </c>
      <c r="E839" s="7" t="s">
        <v>17939</v>
      </c>
      <c r="F839" s="736" t="s">
        <v>6936</v>
      </c>
      <c r="G839" s="736"/>
    </row>
    <row r="840">
      <c r="A840" s="7" t="s">
        <v>17940</v>
      </c>
      <c r="B840" s="7" t="s">
        <v>3833</v>
      </c>
      <c r="C840" s="7" t="s">
        <v>17941</v>
      </c>
      <c r="D840" s="7" t="s">
        <v>17942</v>
      </c>
      <c r="E840" s="7" t="s">
        <v>17943</v>
      </c>
      <c r="F840" s="736" t="s">
        <v>6938</v>
      </c>
      <c r="G840" s="736"/>
    </row>
    <row r="841">
      <c r="A841" s="7" t="s">
        <v>17944</v>
      </c>
      <c r="B841" s="7" t="s">
        <v>3834</v>
      </c>
      <c r="C841" s="7" t="s">
        <v>17945</v>
      </c>
      <c r="D841" s="7" t="s">
        <v>17946</v>
      </c>
      <c r="E841" s="7" t="s">
        <v>17947</v>
      </c>
      <c r="F841" s="736" t="s">
        <v>6939</v>
      </c>
      <c r="G841" s="736"/>
    </row>
    <row r="842">
      <c r="A842" s="7" t="s">
        <v>17948</v>
      </c>
      <c r="B842" s="7" t="s">
        <v>3835</v>
      </c>
      <c r="C842" s="7" t="s">
        <v>17949</v>
      </c>
      <c r="D842" s="7" t="s">
        <v>17950</v>
      </c>
      <c r="E842" s="7" t="s">
        <v>15675</v>
      </c>
      <c r="F842" s="736" t="s">
        <v>6942</v>
      </c>
      <c r="G842" s="736"/>
    </row>
    <row r="843">
      <c r="A843" s="7" t="s">
        <v>17951</v>
      </c>
      <c r="B843" s="7" t="s">
        <v>3836</v>
      </c>
      <c r="C843" s="7" t="s">
        <v>17952</v>
      </c>
      <c r="D843" s="7" t="s">
        <v>17953</v>
      </c>
      <c r="E843" s="7" t="s">
        <v>16850</v>
      </c>
      <c r="F843" s="736" t="s">
        <v>17954</v>
      </c>
      <c r="G843" s="736"/>
    </row>
    <row r="844">
      <c r="A844" s="7" t="s">
        <v>17955</v>
      </c>
      <c r="B844" s="7" t="s">
        <v>3838</v>
      </c>
      <c r="C844" s="7" t="s">
        <v>17956</v>
      </c>
      <c r="D844" s="7" t="s">
        <v>17957</v>
      </c>
      <c r="E844" s="7" t="s">
        <v>17958</v>
      </c>
      <c r="F844" s="736" t="s">
        <v>6945</v>
      </c>
      <c r="G844" s="736"/>
    </row>
    <row r="845">
      <c r="A845" s="7" t="s">
        <v>17959</v>
      </c>
      <c r="B845" s="7" t="s">
        <v>3839</v>
      </c>
      <c r="C845" s="7" t="s">
        <v>17960</v>
      </c>
      <c r="D845" s="7" t="s">
        <v>17961</v>
      </c>
      <c r="E845" s="7" t="s">
        <v>16334</v>
      </c>
      <c r="F845" s="736" t="s">
        <v>6948</v>
      </c>
      <c r="G845" s="736"/>
    </row>
    <row r="846">
      <c r="A846" s="7" t="s">
        <v>17962</v>
      </c>
      <c r="B846" s="7" t="s">
        <v>3840</v>
      </c>
      <c r="C846" s="7" t="s">
        <v>17963</v>
      </c>
      <c r="D846" s="7" t="s">
        <v>17964</v>
      </c>
      <c r="E846" s="7" t="s">
        <v>17965</v>
      </c>
      <c r="F846" s="736" t="s">
        <v>6951</v>
      </c>
      <c r="G846" s="736"/>
    </row>
    <row r="847">
      <c r="A847" s="7" t="s">
        <v>17966</v>
      </c>
      <c r="B847" s="7" t="s">
        <v>3841</v>
      </c>
      <c r="C847" s="7" t="s">
        <v>17967</v>
      </c>
      <c r="D847" s="7" t="s">
        <v>17968</v>
      </c>
      <c r="E847" s="7" t="s">
        <v>17969</v>
      </c>
      <c r="F847" s="736" t="s">
        <v>6953</v>
      </c>
      <c r="G847" s="736"/>
    </row>
    <row r="848">
      <c r="A848" s="7" t="s">
        <v>17970</v>
      </c>
      <c r="B848" s="7" t="s">
        <v>3843</v>
      </c>
      <c r="C848" s="7" t="s">
        <v>17971</v>
      </c>
      <c r="D848" s="7" t="s">
        <v>17972</v>
      </c>
      <c r="E848" s="7" t="s">
        <v>16808</v>
      </c>
      <c r="F848" s="736" t="s">
        <v>6956</v>
      </c>
      <c r="G848" s="736"/>
    </row>
    <row r="849">
      <c r="A849" s="7" t="s">
        <v>17973</v>
      </c>
      <c r="B849" s="7" t="s">
        <v>3844</v>
      </c>
      <c r="C849" s="7" t="s">
        <v>17974</v>
      </c>
      <c r="D849" s="7" t="s">
        <v>17975</v>
      </c>
      <c r="E849" s="7" t="s">
        <v>17819</v>
      </c>
      <c r="F849" s="736" t="s">
        <v>6959</v>
      </c>
      <c r="G849" s="736"/>
    </row>
    <row r="850">
      <c r="A850" s="7" t="s">
        <v>17976</v>
      </c>
      <c r="B850" s="7" t="s">
        <v>3845</v>
      </c>
      <c r="C850" s="7" t="s">
        <v>17977</v>
      </c>
      <c r="D850" s="7" t="s">
        <v>17978</v>
      </c>
      <c r="E850" s="7" t="s">
        <v>17979</v>
      </c>
      <c r="F850" s="736" t="s">
        <v>6962</v>
      </c>
      <c r="G850" s="736"/>
    </row>
    <row r="851">
      <c r="A851" s="7" t="s">
        <v>17980</v>
      </c>
      <c r="B851" s="7" t="s">
        <v>3846</v>
      </c>
      <c r="C851" s="7" t="s">
        <v>17981</v>
      </c>
      <c r="D851" s="7" t="s">
        <v>17982</v>
      </c>
      <c r="E851" s="7" t="s">
        <v>16448</v>
      </c>
      <c r="F851" s="736" t="s">
        <v>6965</v>
      </c>
      <c r="G851" s="736"/>
    </row>
    <row r="852">
      <c r="A852" s="7" t="s">
        <v>17983</v>
      </c>
      <c r="B852" s="7" t="s">
        <v>3848</v>
      </c>
      <c r="C852" s="7" t="s">
        <v>17984</v>
      </c>
      <c r="D852" s="7" t="s">
        <v>17985</v>
      </c>
      <c r="E852" s="7" t="s">
        <v>17986</v>
      </c>
      <c r="F852" s="736" t="s">
        <v>6968</v>
      </c>
      <c r="G852" s="736"/>
    </row>
    <row r="853">
      <c r="A853" s="7" t="s">
        <v>17987</v>
      </c>
      <c r="B853" s="7" t="s">
        <v>3849</v>
      </c>
      <c r="C853" s="7" t="s">
        <v>17988</v>
      </c>
      <c r="D853" s="7" t="s">
        <v>17989</v>
      </c>
      <c r="E853" s="7" t="s">
        <v>17990</v>
      </c>
      <c r="F853" s="736" t="s">
        <v>6971</v>
      </c>
      <c r="G853" s="736"/>
    </row>
    <row r="854">
      <c r="A854" s="7" t="s">
        <v>17991</v>
      </c>
      <c r="B854" s="7" t="s">
        <v>3850</v>
      </c>
      <c r="C854" s="7" t="s">
        <v>17992</v>
      </c>
      <c r="D854" s="7" t="s">
        <v>17993</v>
      </c>
      <c r="E854" s="7" t="s">
        <v>17994</v>
      </c>
      <c r="F854" s="736" t="s">
        <v>6373</v>
      </c>
      <c r="G854" s="736"/>
    </row>
    <row r="855">
      <c r="A855" s="7" t="s">
        <v>17995</v>
      </c>
      <c r="B855" s="7" t="s">
        <v>3851</v>
      </c>
      <c r="C855" s="7" t="s">
        <v>17996</v>
      </c>
      <c r="D855" s="7" t="s">
        <v>17997</v>
      </c>
      <c r="E855" s="7" t="s">
        <v>17998</v>
      </c>
      <c r="F855" s="736" t="s">
        <v>6973</v>
      </c>
      <c r="G855" s="736"/>
    </row>
    <row r="856">
      <c r="A856" s="7" t="s">
        <v>17999</v>
      </c>
      <c r="B856" s="7" t="s">
        <v>3853</v>
      </c>
      <c r="C856" s="7" t="s">
        <v>18000</v>
      </c>
      <c r="D856" s="7" t="s">
        <v>18001</v>
      </c>
      <c r="E856" s="7" t="s">
        <v>18002</v>
      </c>
      <c r="F856" s="736" t="s">
        <v>6976</v>
      </c>
      <c r="G856" s="736"/>
    </row>
    <row r="857">
      <c r="A857" s="7" t="s">
        <v>18003</v>
      </c>
      <c r="B857" s="7" t="s">
        <v>3854</v>
      </c>
      <c r="C857" s="7" t="s">
        <v>18004</v>
      </c>
      <c r="D857" s="7" t="s">
        <v>18005</v>
      </c>
      <c r="E857" s="7" t="s">
        <v>18002</v>
      </c>
      <c r="F857" s="736" t="s">
        <v>6979</v>
      </c>
      <c r="G857" s="736"/>
    </row>
    <row r="858">
      <c r="A858" s="7" t="s">
        <v>18006</v>
      </c>
      <c r="B858" s="7" t="s">
        <v>3855</v>
      </c>
      <c r="C858" s="7" t="s">
        <v>18007</v>
      </c>
      <c r="D858" s="7" t="s">
        <v>18008</v>
      </c>
      <c r="E858" s="7" t="s">
        <v>18009</v>
      </c>
      <c r="F858" s="736" t="s">
        <v>6982</v>
      </c>
      <c r="G858" s="736"/>
    </row>
    <row r="859">
      <c r="A859" s="7" t="s">
        <v>18010</v>
      </c>
      <c r="B859" s="7" t="s">
        <v>3856</v>
      </c>
      <c r="C859" s="7" t="s">
        <v>18011</v>
      </c>
      <c r="D859" s="7" t="s">
        <v>18012</v>
      </c>
      <c r="E859" s="7" t="s">
        <v>18013</v>
      </c>
      <c r="F859" s="736" t="s">
        <v>6985</v>
      </c>
      <c r="G859" s="736"/>
    </row>
    <row r="860">
      <c r="A860" s="7" t="s">
        <v>18014</v>
      </c>
      <c r="B860" s="7" t="s">
        <v>3859</v>
      </c>
      <c r="C860" s="7" t="s">
        <v>18015</v>
      </c>
      <c r="D860" s="7" t="s">
        <v>18016</v>
      </c>
      <c r="E860" s="7" t="s">
        <v>18017</v>
      </c>
      <c r="F860" s="736" t="s">
        <v>6988</v>
      </c>
      <c r="G860" s="736"/>
    </row>
    <row r="861">
      <c r="A861" s="7" t="s">
        <v>18018</v>
      </c>
      <c r="B861" s="7" t="s">
        <v>3860</v>
      </c>
      <c r="C861" s="7" t="s">
        <v>18019</v>
      </c>
      <c r="D861" s="7" t="s">
        <v>18020</v>
      </c>
      <c r="E861" s="7" t="s">
        <v>16768</v>
      </c>
      <c r="F861" s="736" t="s">
        <v>6991</v>
      </c>
      <c r="G861" s="736"/>
    </row>
    <row r="862">
      <c r="A862" s="7" t="s">
        <v>18021</v>
      </c>
      <c r="B862" s="7" t="s">
        <v>3861</v>
      </c>
      <c r="C862" s="7" t="s">
        <v>18022</v>
      </c>
      <c r="D862" s="7" t="s">
        <v>18023</v>
      </c>
      <c r="E862" s="7" t="s">
        <v>17271</v>
      </c>
      <c r="F862" s="736" t="s">
        <v>6994</v>
      </c>
      <c r="G862" s="736"/>
    </row>
    <row r="863">
      <c r="A863" s="7" t="s">
        <v>18024</v>
      </c>
      <c r="B863" s="7" t="s">
        <v>3862</v>
      </c>
      <c r="C863" s="7" t="s">
        <v>18025</v>
      </c>
      <c r="D863" s="7" t="s">
        <v>18026</v>
      </c>
      <c r="E863" s="7" t="s">
        <v>18027</v>
      </c>
      <c r="F863" s="736" t="s">
        <v>6997</v>
      </c>
      <c r="G863" s="736"/>
    </row>
    <row r="864">
      <c r="A864" s="7" t="s">
        <v>18028</v>
      </c>
      <c r="B864" s="7" t="s">
        <v>3864</v>
      </c>
      <c r="C864" s="7" t="s">
        <v>18029</v>
      </c>
      <c r="D864" s="7" t="s">
        <v>18030</v>
      </c>
      <c r="E864" s="7" t="s">
        <v>18031</v>
      </c>
      <c r="F864" s="736" t="s">
        <v>6375</v>
      </c>
      <c r="G864" s="736"/>
    </row>
    <row r="865">
      <c r="A865" s="7" t="s">
        <v>18032</v>
      </c>
      <c r="B865" s="7" t="s">
        <v>3865</v>
      </c>
      <c r="C865" s="7" t="s">
        <v>18033</v>
      </c>
      <c r="D865" s="7" t="s">
        <v>18034</v>
      </c>
      <c r="E865" s="7" t="s">
        <v>18035</v>
      </c>
      <c r="F865" s="736" t="s">
        <v>7000</v>
      </c>
      <c r="G865" s="736"/>
    </row>
    <row r="866">
      <c r="A866" s="7" t="s">
        <v>18036</v>
      </c>
      <c r="B866" s="7" t="s">
        <v>3866</v>
      </c>
      <c r="C866" s="7" t="s">
        <v>18037</v>
      </c>
      <c r="D866" s="7" t="s">
        <v>18038</v>
      </c>
      <c r="E866" s="7" t="s">
        <v>18039</v>
      </c>
      <c r="F866" s="736" t="s">
        <v>7002</v>
      </c>
      <c r="G866" s="736"/>
    </row>
    <row r="867">
      <c r="A867" s="7" t="s">
        <v>18040</v>
      </c>
      <c r="B867" s="7" t="s">
        <v>3867</v>
      </c>
      <c r="C867" s="7" t="s">
        <v>18041</v>
      </c>
      <c r="D867" s="7" t="s">
        <v>18042</v>
      </c>
      <c r="E867" s="7" t="s">
        <v>18043</v>
      </c>
      <c r="F867" s="736" t="s">
        <v>7003</v>
      </c>
      <c r="G867" s="736"/>
    </row>
    <row r="868">
      <c r="A868" s="7" t="s">
        <v>18044</v>
      </c>
      <c r="B868" s="7" t="s">
        <v>3869</v>
      </c>
      <c r="C868" s="7" t="s">
        <v>18045</v>
      </c>
      <c r="D868" s="7" t="s">
        <v>18046</v>
      </c>
      <c r="E868" s="7" t="s">
        <v>18047</v>
      </c>
      <c r="F868" s="736" t="s">
        <v>7004</v>
      </c>
      <c r="G868" s="736"/>
    </row>
    <row r="869">
      <c r="A869" s="7" t="s">
        <v>18048</v>
      </c>
      <c r="B869" s="7" t="s">
        <v>3870</v>
      </c>
      <c r="C869" s="7" t="s">
        <v>18049</v>
      </c>
      <c r="D869" s="7" t="s">
        <v>18050</v>
      </c>
      <c r="E869" s="7" t="s">
        <v>17986</v>
      </c>
      <c r="F869" s="736" t="s">
        <v>7006</v>
      </c>
      <c r="G869" s="736"/>
    </row>
    <row r="870">
      <c r="A870" s="7" t="s">
        <v>18051</v>
      </c>
      <c r="B870" s="7" t="s">
        <v>3871</v>
      </c>
      <c r="C870" s="7" t="s">
        <v>18052</v>
      </c>
      <c r="D870" s="7" t="s">
        <v>18053</v>
      </c>
      <c r="E870" s="7" t="s">
        <v>18054</v>
      </c>
      <c r="F870" s="736" t="s">
        <v>7008</v>
      </c>
      <c r="G870" s="736"/>
    </row>
    <row r="871">
      <c r="A871" s="7" t="s">
        <v>18055</v>
      </c>
      <c r="B871" s="7" t="s">
        <v>3872</v>
      </c>
      <c r="C871" s="7" t="s">
        <v>18056</v>
      </c>
      <c r="D871" s="7" t="s">
        <v>18057</v>
      </c>
      <c r="E871" s="7" t="s">
        <v>17784</v>
      </c>
      <c r="F871" s="736" t="s">
        <v>7011</v>
      </c>
      <c r="G871" s="736"/>
    </row>
    <row r="872">
      <c r="A872" s="7" t="s">
        <v>18058</v>
      </c>
      <c r="B872" s="7" t="s">
        <v>3874</v>
      </c>
      <c r="C872" s="7" t="s">
        <v>18059</v>
      </c>
      <c r="D872" s="7" t="s">
        <v>18060</v>
      </c>
      <c r="E872" s="7" t="s">
        <v>18061</v>
      </c>
      <c r="F872" s="736" t="s">
        <v>7012</v>
      </c>
      <c r="G872" s="736"/>
    </row>
    <row r="873">
      <c r="A873" s="7" t="s">
        <v>18062</v>
      </c>
      <c r="B873" s="7" t="s">
        <v>3875</v>
      </c>
      <c r="C873" s="7" t="s">
        <v>18063</v>
      </c>
      <c r="D873" s="7" t="s">
        <v>18064</v>
      </c>
      <c r="E873" s="7" t="s">
        <v>18065</v>
      </c>
      <c r="F873" s="736" t="s">
        <v>7014</v>
      </c>
      <c r="G873" s="736"/>
    </row>
    <row r="874">
      <c r="A874" s="7" t="s">
        <v>18066</v>
      </c>
      <c r="B874" s="7" t="s">
        <v>3876</v>
      </c>
      <c r="C874" s="7" t="s">
        <v>18067</v>
      </c>
      <c r="D874" s="7" t="s">
        <v>18068</v>
      </c>
      <c r="E874" s="7" t="s">
        <v>16116</v>
      </c>
      <c r="F874" s="736" t="s">
        <v>6149</v>
      </c>
      <c r="G874" s="736"/>
    </row>
    <row r="875">
      <c r="A875" s="7" t="s">
        <v>18069</v>
      </c>
      <c r="B875" s="7" t="s">
        <v>3877</v>
      </c>
      <c r="C875" s="7" t="s">
        <v>18070</v>
      </c>
      <c r="D875" s="7" t="s">
        <v>18071</v>
      </c>
      <c r="E875" s="7" t="s">
        <v>18072</v>
      </c>
      <c r="F875" s="736" t="s">
        <v>7017</v>
      </c>
      <c r="G875" s="736"/>
    </row>
    <row r="876">
      <c r="A876" s="7" t="s">
        <v>18073</v>
      </c>
      <c r="B876" s="7" t="s">
        <v>3880</v>
      </c>
      <c r="C876" s="7" t="s">
        <v>18074</v>
      </c>
      <c r="D876" s="7" t="s">
        <v>18075</v>
      </c>
      <c r="E876" s="7" t="s">
        <v>18076</v>
      </c>
      <c r="F876" s="736" t="s">
        <v>7018</v>
      </c>
      <c r="G876" s="736"/>
    </row>
    <row r="877">
      <c r="A877" s="7" t="s">
        <v>18077</v>
      </c>
      <c r="B877" s="7" t="s">
        <v>3881</v>
      </c>
      <c r="C877" s="7" t="s">
        <v>18078</v>
      </c>
      <c r="D877" s="7" t="s">
        <v>18079</v>
      </c>
      <c r="E877" s="7" t="s">
        <v>16703</v>
      </c>
      <c r="F877" s="736" t="s">
        <v>7021</v>
      </c>
      <c r="G877" s="736"/>
    </row>
    <row r="878">
      <c r="A878" s="7" t="s">
        <v>18080</v>
      </c>
      <c r="B878" s="7" t="s">
        <v>3882</v>
      </c>
      <c r="C878" s="7" t="s">
        <v>18081</v>
      </c>
      <c r="D878" s="7" t="s">
        <v>18082</v>
      </c>
      <c r="E878" s="7" t="s">
        <v>18083</v>
      </c>
      <c r="F878" s="736" t="s">
        <v>7024</v>
      </c>
      <c r="G878" s="736"/>
    </row>
    <row r="879">
      <c r="A879" s="7" t="s">
        <v>18084</v>
      </c>
      <c r="B879" s="7" t="s">
        <v>732</v>
      </c>
      <c r="C879" s="7" t="s">
        <v>18085</v>
      </c>
      <c r="D879" s="7" t="s">
        <v>18086</v>
      </c>
      <c r="E879" s="7" t="s">
        <v>15901</v>
      </c>
      <c r="F879" s="736" t="s">
        <v>7026</v>
      </c>
      <c r="G879" s="736"/>
    </row>
    <row r="880">
      <c r="A880" s="7" t="s">
        <v>18087</v>
      </c>
      <c r="B880" s="7" t="s">
        <v>3885</v>
      </c>
      <c r="C880" s="7" t="s">
        <v>18088</v>
      </c>
      <c r="D880" s="7" t="s">
        <v>18089</v>
      </c>
      <c r="E880" s="7" t="s">
        <v>15985</v>
      </c>
      <c r="F880" s="736" t="s">
        <v>7029</v>
      </c>
      <c r="G880" s="736"/>
    </row>
    <row r="881">
      <c r="A881" s="7" t="s">
        <v>18090</v>
      </c>
      <c r="B881" s="7" t="s">
        <v>3887</v>
      </c>
      <c r="C881" s="7" t="s">
        <v>18091</v>
      </c>
      <c r="D881" s="7" t="s">
        <v>18092</v>
      </c>
      <c r="E881" s="7" t="s">
        <v>18093</v>
      </c>
      <c r="F881" s="736" t="s">
        <v>7030</v>
      </c>
      <c r="G881" s="736"/>
    </row>
    <row r="882">
      <c r="A882" s="7" t="s">
        <v>18094</v>
      </c>
      <c r="B882" s="7" t="s">
        <v>3889</v>
      </c>
      <c r="C882" s="7" t="s">
        <v>18095</v>
      </c>
      <c r="D882" s="7" t="s">
        <v>18096</v>
      </c>
      <c r="E882" s="7" t="s">
        <v>18097</v>
      </c>
      <c r="F882" s="736" t="s">
        <v>18098</v>
      </c>
      <c r="G882" s="736" t="s">
        <v>18099</v>
      </c>
    </row>
    <row r="883">
      <c r="A883" s="7" t="s">
        <v>18100</v>
      </c>
      <c r="B883" s="7" t="s">
        <v>735</v>
      </c>
      <c r="C883" s="7" t="s">
        <v>18101</v>
      </c>
      <c r="D883" s="7" t="s">
        <v>18102</v>
      </c>
      <c r="E883" s="7" t="s">
        <v>18097</v>
      </c>
      <c r="F883" s="736" t="s">
        <v>18103</v>
      </c>
      <c r="G883" s="736" t="s">
        <v>18104</v>
      </c>
    </row>
    <row r="884">
      <c r="A884" s="7" t="s">
        <v>18105</v>
      </c>
      <c r="B884" s="7" t="s">
        <v>3894</v>
      </c>
      <c r="C884" s="7" t="s">
        <v>18106</v>
      </c>
      <c r="D884" s="7" t="s">
        <v>18107</v>
      </c>
      <c r="E884" s="7" t="s">
        <v>18097</v>
      </c>
      <c r="F884" s="736" t="s">
        <v>18108</v>
      </c>
      <c r="G884" s="736" t="s">
        <v>18109</v>
      </c>
    </row>
    <row r="885">
      <c r="A885" s="7" t="s">
        <v>18110</v>
      </c>
      <c r="B885" s="7" t="s">
        <v>3896</v>
      </c>
      <c r="C885" s="7" t="s">
        <v>18111</v>
      </c>
      <c r="D885" s="7" t="s">
        <v>18112</v>
      </c>
      <c r="E885" s="7" t="s">
        <v>18097</v>
      </c>
      <c r="F885" s="736" t="s">
        <v>18113</v>
      </c>
      <c r="G885" s="736" t="s">
        <v>18114</v>
      </c>
    </row>
    <row r="886">
      <c r="A886" s="7" t="s">
        <v>18115</v>
      </c>
      <c r="B886" s="7" t="s">
        <v>3898</v>
      </c>
      <c r="C886" s="7" t="s">
        <v>18116</v>
      </c>
      <c r="D886" s="7" t="s">
        <v>18117</v>
      </c>
      <c r="E886" s="7" t="s">
        <v>18097</v>
      </c>
      <c r="F886" s="736" t="s">
        <v>18118</v>
      </c>
      <c r="G886" s="736" t="s">
        <v>18119</v>
      </c>
    </row>
    <row r="887">
      <c r="A887" s="7" t="s">
        <v>18120</v>
      </c>
      <c r="B887" s="7" t="s">
        <v>3900</v>
      </c>
      <c r="C887" s="7" t="s">
        <v>18121</v>
      </c>
      <c r="D887" s="7" t="s">
        <v>18122</v>
      </c>
      <c r="E887" s="7" t="s">
        <v>18097</v>
      </c>
      <c r="F887" s="736" t="s">
        <v>18123</v>
      </c>
      <c r="G887" s="736" t="s">
        <v>18124</v>
      </c>
    </row>
    <row r="888">
      <c r="A888" s="7" t="s">
        <v>18125</v>
      </c>
      <c r="B888" s="7" t="s">
        <v>3901</v>
      </c>
      <c r="C888" s="7" t="s">
        <v>18126</v>
      </c>
      <c r="D888" s="7" t="s">
        <v>18127</v>
      </c>
      <c r="E888" s="7" t="s">
        <v>18097</v>
      </c>
      <c r="F888" s="736" t="s">
        <v>18128</v>
      </c>
      <c r="G888" s="736" t="s">
        <v>18129</v>
      </c>
    </row>
    <row r="889">
      <c r="A889" s="7" t="s">
        <v>18130</v>
      </c>
      <c r="B889" s="7" t="s">
        <v>3902</v>
      </c>
      <c r="C889" s="7" t="s">
        <v>18131</v>
      </c>
      <c r="D889" s="7" t="s">
        <v>18132</v>
      </c>
      <c r="E889" s="7" t="s">
        <v>18097</v>
      </c>
      <c r="F889" s="736" t="s">
        <v>18133</v>
      </c>
      <c r="G889" s="736" t="s">
        <v>18134</v>
      </c>
    </row>
    <row r="890">
      <c r="A890" s="7" t="s">
        <v>18135</v>
      </c>
      <c r="B890" s="7" t="s">
        <v>3903</v>
      </c>
      <c r="C890" s="7" t="s">
        <v>18136</v>
      </c>
      <c r="D890" s="7" t="s">
        <v>18137</v>
      </c>
      <c r="E890" s="7" t="s">
        <v>18097</v>
      </c>
      <c r="F890" s="736" t="s">
        <v>18138</v>
      </c>
      <c r="G890" s="736" t="s">
        <v>18139</v>
      </c>
    </row>
    <row r="891">
      <c r="A891" s="7" t="s">
        <v>18140</v>
      </c>
      <c r="B891" s="7" t="s">
        <v>3905</v>
      </c>
      <c r="C891" s="7" t="s">
        <v>18141</v>
      </c>
      <c r="D891" s="7" t="s">
        <v>18142</v>
      </c>
      <c r="E891" s="7" t="s">
        <v>18097</v>
      </c>
      <c r="F891" s="736" t="s">
        <v>18143</v>
      </c>
      <c r="G891" s="736" t="s">
        <v>18144</v>
      </c>
    </row>
    <row r="892">
      <c r="A892" s="7" t="s">
        <v>18145</v>
      </c>
      <c r="B892" s="7" t="s">
        <v>3906</v>
      </c>
      <c r="C892" s="7" t="s">
        <v>18146</v>
      </c>
      <c r="D892" s="7" t="s">
        <v>18147</v>
      </c>
      <c r="E892" s="7" t="s">
        <v>18097</v>
      </c>
      <c r="F892" s="736" t="s">
        <v>18148</v>
      </c>
      <c r="G892" s="736" t="s">
        <v>18149</v>
      </c>
    </row>
    <row r="893">
      <c r="A893" s="7" t="s">
        <v>18150</v>
      </c>
      <c r="B893" s="7" t="s">
        <v>3907</v>
      </c>
      <c r="C893" s="7" t="s">
        <v>18151</v>
      </c>
      <c r="D893" s="7" t="s">
        <v>18152</v>
      </c>
      <c r="E893" s="7" t="s">
        <v>18097</v>
      </c>
      <c r="F893" s="736" t="s">
        <v>18153</v>
      </c>
      <c r="G893" s="736" t="s">
        <v>18154</v>
      </c>
    </row>
    <row r="894">
      <c r="A894" s="7" t="s">
        <v>18155</v>
      </c>
      <c r="B894" s="7" t="s">
        <v>817</v>
      </c>
      <c r="C894" s="7" t="s">
        <v>18156</v>
      </c>
      <c r="D894" s="7" t="s">
        <v>18157</v>
      </c>
      <c r="E894" s="7" t="s">
        <v>18097</v>
      </c>
      <c r="F894" s="736" t="s">
        <v>18158</v>
      </c>
      <c r="G894" s="736" t="s">
        <v>18159</v>
      </c>
    </row>
    <row r="895">
      <c r="A895" s="7" t="s">
        <v>18160</v>
      </c>
      <c r="B895" s="7" t="s">
        <v>3910</v>
      </c>
      <c r="C895" s="7" t="s">
        <v>18161</v>
      </c>
      <c r="D895" s="7" t="s">
        <v>18162</v>
      </c>
      <c r="E895" s="7" t="s">
        <v>18097</v>
      </c>
      <c r="F895" s="736" t="s">
        <v>18163</v>
      </c>
      <c r="G895" s="736" t="s">
        <v>18164</v>
      </c>
    </row>
    <row r="896">
      <c r="A896" s="7" t="s">
        <v>18165</v>
      </c>
      <c r="B896" s="7" t="s">
        <v>3912</v>
      </c>
      <c r="C896" s="7" t="s">
        <v>18166</v>
      </c>
      <c r="D896" s="7" t="s">
        <v>18167</v>
      </c>
      <c r="E896" s="7" t="s">
        <v>18097</v>
      </c>
      <c r="F896" s="736" t="s">
        <v>18168</v>
      </c>
      <c r="G896" s="736" t="s">
        <v>18169</v>
      </c>
    </row>
    <row r="897">
      <c r="A897" s="7" t="s">
        <v>18170</v>
      </c>
      <c r="B897" s="7" t="s">
        <v>3914</v>
      </c>
      <c r="C897" s="7" t="s">
        <v>18171</v>
      </c>
      <c r="D897" s="7" t="s">
        <v>18172</v>
      </c>
      <c r="E897" s="7" t="s">
        <v>18097</v>
      </c>
      <c r="F897" s="736" t="s">
        <v>18173</v>
      </c>
      <c r="G897" s="736" t="s">
        <v>18174</v>
      </c>
    </row>
    <row r="898">
      <c r="A898" s="7" t="s">
        <v>18175</v>
      </c>
      <c r="B898" s="7" t="s">
        <v>819</v>
      </c>
      <c r="C898" s="7" t="s">
        <v>18176</v>
      </c>
      <c r="D898" s="7" t="s">
        <v>18177</v>
      </c>
      <c r="E898" s="7" t="s">
        <v>18097</v>
      </c>
      <c r="F898" s="736" t="s">
        <v>18178</v>
      </c>
      <c r="G898" s="736" t="s">
        <v>18179</v>
      </c>
    </row>
    <row r="899">
      <c r="A899" s="7" t="s">
        <v>18180</v>
      </c>
      <c r="B899" s="7" t="s">
        <v>3918</v>
      </c>
      <c r="C899" s="7" t="s">
        <v>18181</v>
      </c>
      <c r="D899" s="7" t="s">
        <v>18182</v>
      </c>
      <c r="E899" s="7" t="s">
        <v>18097</v>
      </c>
      <c r="F899" s="736" t="s">
        <v>18183</v>
      </c>
      <c r="G899" s="736" t="s">
        <v>18184</v>
      </c>
    </row>
    <row r="900">
      <c r="A900" s="7" t="s">
        <v>18185</v>
      </c>
      <c r="B900" s="7" t="s">
        <v>3920</v>
      </c>
      <c r="C900" s="7" t="s">
        <v>18186</v>
      </c>
      <c r="D900" s="7" t="s">
        <v>18187</v>
      </c>
      <c r="E900" s="7" t="s">
        <v>18097</v>
      </c>
      <c r="F900" s="736" t="s">
        <v>18188</v>
      </c>
      <c r="G900" s="736" t="s">
        <v>18189</v>
      </c>
    </row>
    <row r="901">
      <c r="A901" s="7" t="s">
        <v>18190</v>
      </c>
      <c r="B901" s="7" t="s">
        <v>3922</v>
      </c>
      <c r="C901" s="7" t="s">
        <v>18191</v>
      </c>
      <c r="D901" s="7" t="s">
        <v>18192</v>
      </c>
      <c r="E901" s="7" t="s">
        <v>18097</v>
      </c>
      <c r="F901" s="736" t="s">
        <v>18193</v>
      </c>
      <c r="G901" s="736" t="s">
        <v>18194</v>
      </c>
    </row>
    <row r="902">
      <c r="A902" s="7" t="s">
        <v>7837</v>
      </c>
      <c r="B902" s="7" t="s">
        <v>821</v>
      </c>
      <c r="C902" s="7" t="s">
        <v>18195</v>
      </c>
      <c r="D902" s="7" t="s">
        <v>18196</v>
      </c>
      <c r="E902" s="7" t="s">
        <v>18097</v>
      </c>
      <c r="F902" s="736" t="s">
        <v>18197</v>
      </c>
      <c r="G902" s="736" t="s">
        <v>18198</v>
      </c>
    </row>
    <row r="903">
      <c r="A903" s="7" t="s">
        <v>7835</v>
      </c>
      <c r="B903" s="7" t="s">
        <v>3927</v>
      </c>
      <c r="C903" s="7" t="s">
        <v>18199</v>
      </c>
      <c r="D903" s="7" t="s">
        <v>18200</v>
      </c>
      <c r="E903" s="7" t="s">
        <v>18097</v>
      </c>
      <c r="F903" s="736" t="s">
        <v>18201</v>
      </c>
      <c r="G903" s="736" t="s">
        <v>18202</v>
      </c>
    </row>
    <row r="904">
      <c r="A904" s="7" t="s">
        <v>9836</v>
      </c>
      <c r="B904" s="7" t="s">
        <v>3929</v>
      </c>
      <c r="C904" s="7" t="s">
        <v>18203</v>
      </c>
      <c r="D904" s="7" t="s">
        <v>18204</v>
      </c>
      <c r="E904" s="7" t="s">
        <v>18097</v>
      </c>
      <c r="F904" s="736" t="s">
        <v>18205</v>
      </c>
      <c r="G904" s="736" t="s">
        <v>18206</v>
      </c>
    </row>
    <row r="905">
      <c r="A905" s="7" t="s">
        <v>8406</v>
      </c>
      <c r="B905" s="7" t="s">
        <v>3931</v>
      </c>
      <c r="C905" s="7" t="s">
        <v>18207</v>
      </c>
      <c r="D905" s="7" t="s">
        <v>18208</v>
      </c>
      <c r="E905" s="7" t="s">
        <v>18097</v>
      </c>
      <c r="F905" s="736" t="s">
        <v>18209</v>
      </c>
      <c r="G905" s="736" t="s">
        <v>18210</v>
      </c>
    </row>
    <row r="906">
      <c r="A906" s="7" t="s">
        <v>18211</v>
      </c>
      <c r="B906" s="7" t="s">
        <v>824</v>
      </c>
      <c r="C906" s="7" t="s">
        <v>18212</v>
      </c>
      <c r="D906" s="7" t="s">
        <v>18213</v>
      </c>
      <c r="E906" s="7" t="s">
        <v>18097</v>
      </c>
      <c r="F906" s="736" t="s">
        <v>18214</v>
      </c>
      <c r="G906" s="736" t="s">
        <v>18215</v>
      </c>
    </row>
    <row r="907">
      <c r="A907" s="7" t="s">
        <v>18216</v>
      </c>
      <c r="B907" s="7" t="s">
        <v>3934</v>
      </c>
      <c r="C907" s="7" t="s">
        <v>18217</v>
      </c>
      <c r="D907" s="7" t="s">
        <v>18218</v>
      </c>
      <c r="E907" s="7" t="s">
        <v>18097</v>
      </c>
      <c r="F907" s="736" t="s">
        <v>18219</v>
      </c>
      <c r="G907" s="736" t="s">
        <v>18220</v>
      </c>
    </row>
    <row r="908">
      <c r="A908" s="7" t="s">
        <v>18221</v>
      </c>
      <c r="B908" s="7" t="s">
        <v>3936</v>
      </c>
      <c r="C908" s="7" t="s">
        <v>18222</v>
      </c>
      <c r="D908" s="7" t="s">
        <v>18223</v>
      </c>
      <c r="E908" s="7" t="s">
        <v>18097</v>
      </c>
      <c r="F908" s="736" t="s">
        <v>18224</v>
      </c>
      <c r="G908" s="736" t="s">
        <v>18225</v>
      </c>
    </row>
    <row r="909">
      <c r="A909" s="7" t="s">
        <v>18226</v>
      </c>
      <c r="B909" s="7" t="s">
        <v>3938</v>
      </c>
      <c r="C909" s="7" t="s">
        <v>18227</v>
      </c>
      <c r="D909" s="7" t="s">
        <v>18228</v>
      </c>
      <c r="E909" s="7" t="s">
        <v>18097</v>
      </c>
      <c r="F909" s="736" t="s">
        <v>18229</v>
      </c>
      <c r="G909" s="736" t="s">
        <v>18230</v>
      </c>
    </row>
    <row r="910">
      <c r="A910" s="7" t="s">
        <v>18231</v>
      </c>
      <c r="B910" s="7" t="s">
        <v>3940</v>
      </c>
      <c r="C910" s="7" t="s">
        <v>18232</v>
      </c>
      <c r="D910" s="7" t="s">
        <v>18233</v>
      </c>
      <c r="E910" s="7" t="s">
        <v>18097</v>
      </c>
      <c r="F910" s="736" t="s">
        <v>18234</v>
      </c>
      <c r="G910" s="736" t="s">
        <v>18235</v>
      </c>
    </row>
    <row r="911">
      <c r="A911" s="7" t="s">
        <v>18236</v>
      </c>
      <c r="B911" s="7" t="s">
        <v>3942</v>
      </c>
      <c r="C911" s="7" t="s">
        <v>18237</v>
      </c>
      <c r="D911" s="7" t="s">
        <v>18238</v>
      </c>
      <c r="E911" s="7" t="s">
        <v>18097</v>
      </c>
      <c r="F911" s="736" t="s">
        <v>18239</v>
      </c>
      <c r="G911" s="736" t="s">
        <v>18240</v>
      </c>
    </row>
    <row r="912">
      <c r="A912" s="7" t="s">
        <v>8687</v>
      </c>
      <c r="B912" s="7" t="s">
        <v>3944</v>
      </c>
      <c r="C912" s="7" t="s">
        <v>18241</v>
      </c>
      <c r="D912" s="7" t="s">
        <v>18242</v>
      </c>
      <c r="E912" s="7" t="s">
        <v>18097</v>
      </c>
      <c r="F912" s="736" t="s">
        <v>18243</v>
      </c>
      <c r="G912" s="736" t="s">
        <v>18244</v>
      </c>
    </row>
    <row r="913">
      <c r="A913" s="7" t="s">
        <v>10956</v>
      </c>
      <c r="B913" s="7" t="s">
        <v>3945</v>
      </c>
      <c r="C913" s="7" t="s">
        <v>18245</v>
      </c>
      <c r="D913" s="7" t="s">
        <v>18246</v>
      </c>
      <c r="E913" s="7" t="s">
        <v>18097</v>
      </c>
      <c r="F913" s="736" t="s">
        <v>18247</v>
      </c>
      <c r="G913" s="736" t="s">
        <v>18248</v>
      </c>
    </row>
    <row r="914">
      <c r="A914" s="7" t="s">
        <v>18249</v>
      </c>
      <c r="B914" s="7" t="s">
        <v>827</v>
      </c>
      <c r="C914" s="7" t="s">
        <v>18250</v>
      </c>
      <c r="D914" s="7" t="s">
        <v>18251</v>
      </c>
      <c r="E914" s="7" t="s">
        <v>18097</v>
      </c>
      <c r="F914" s="736" t="s">
        <v>18252</v>
      </c>
      <c r="G914" s="736" t="s">
        <v>18253</v>
      </c>
    </row>
    <row r="915">
      <c r="A915" s="7" t="s">
        <v>18254</v>
      </c>
      <c r="B915" s="7" t="s">
        <v>3947</v>
      </c>
      <c r="C915" s="7" t="s">
        <v>18255</v>
      </c>
      <c r="D915" s="7" t="s">
        <v>18256</v>
      </c>
      <c r="E915" s="7" t="s">
        <v>18097</v>
      </c>
      <c r="F915" s="736" t="s">
        <v>18257</v>
      </c>
      <c r="G915" s="736" t="s">
        <v>18258</v>
      </c>
    </row>
    <row r="916">
      <c r="A916" s="7" t="s">
        <v>18259</v>
      </c>
      <c r="B916" s="7" t="s">
        <v>3949</v>
      </c>
      <c r="C916" s="7" t="s">
        <v>18260</v>
      </c>
      <c r="D916" s="7" t="s">
        <v>18261</v>
      </c>
      <c r="E916" s="7" t="s">
        <v>18097</v>
      </c>
      <c r="F916" s="736" t="s">
        <v>18262</v>
      </c>
      <c r="G916" s="736" t="s">
        <v>18263</v>
      </c>
    </row>
    <row r="917">
      <c r="A917" s="7" t="s">
        <v>18264</v>
      </c>
      <c r="B917" s="7" t="s">
        <v>3951</v>
      </c>
      <c r="C917" s="7" t="s">
        <v>18265</v>
      </c>
      <c r="D917" s="7" t="s">
        <v>18266</v>
      </c>
      <c r="E917" s="7" t="s">
        <v>18097</v>
      </c>
      <c r="F917" s="736" t="s">
        <v>18267</v>
      </c>
      <c r="G917" s="736" t="s">
        <v>18268</v>
      </c>
    </row>
    <row r="918">
      <c r="A918" s="7" t="s">
        <v>18269</v>
      </c>
      <c r="B918" s="7" t="s">
        <v>3953</v>
      </c>
      <c r="C918" s="7" t="s">
        <v>18270</v>
      </c>
      <c r="D918" s="7" t="s">
        <v>18271</v>
      </c>
      <c r="E918" s="7" t="s">
        <v>18097</v>
      </c>
      <c r="F918" s="736" t="s">
        <v>18272</v>
      </c>
      <c r="G918" s="736" t="s">
        <v>18273</v>
      </c>
    </row>
    <row r="919">
      <c r="A919" s="7" t="s">
        <v>18274</v>
      </c>
      <c r="B919" s="7" t="s">
        <v>3956</v>
      </c>
      <c r="C919" s="7" t="s">
        <v>18275</v>
      </c>
      <c r="D919" s="7" t="s">
        <v>18276</v>
      </c>
      <c r="E919" s="7" t="s">
        <v>18097</v>
      </c>
      <c r="F919" s="736" t="s">
        <v>18277</v>
      </c>
      <c r="G919" s="736" t="s">
        <v>18278</v>
      </c>
    </row>
    <row r="920">
      <c r="A920" s="7" t="s">
        <v>18279</v>
      </c>
      <c r="B920" s="7" t="s">
        <v>3957</v>
      </c>
      <c r="C920" s="7" t="s">
        <v>18280</v>
      </c>
      <c r="D920" s="7" t="s">
        <v>18281</v>
      </c>
      <c r="E920" s="7" t="s">
        <v>18097</v>
      </c>
      <c r="F920" s="736" t="s">
        <v>18282</v>
      </c>
      <c r="G920" s="736" t="s">
        <v>18283</v>
      </c>
    </row>
    <row r="921">
      <c r="A921" s="7" t="s">
        <v>18284</v>
      </c>
      <c r="B921" s="7" t="s">
        <v>3958</v>
      </c>
      <c r="C921" s="7" t="s">
        <v>18285</v>
      </c>
      <c r="D921" s="7" t="s">
        <v>18286</v>
      </c>
      <c r="E921" s="7" t="s">
        <v>18097</v>
      </c>
      <c r="F921" s="736" t="s">
        <v>18287</v>
      </c>
      <c r="G921" s="736" t="s">
        <v>18288</v>
      </c>
    </row>
    <row r="922">
      <c r="A922" s="7" t="s">
        <v>18289</v>
      </c>
      <c r="B922" s="7" t="s">
        <v>803</v>
      </c>
      <c r="C922" s="7" t="s">
        <v>18290</v>
      </c>
      <c r="D922" s="7" t="s">
        <v>18291</v>
      </c>
      <c r="E922" s="7" t="s">
        <v>18097</v>
      </c>
      <c r="F922" s="736" t="s">
        <v>18292</v>
      </c>
      <c r="G922" s="736" t="s">
        <v>18293</v>
      </c>
    </row>
    <row r="923">
      <c r="A923" s="7" t="s">
        <v>18294</v>
      </c>
      <c r="B923" s="7" t="s">
        <v>3961</v>
      </c>
      <c r="C923" s="7" t="s">
        <v>18295</v>
      </c>
      <c r="D923" s="7" t="s">
        <v>18296</v>
      </c>
      <c r="E923" s="7" t="s">
        <v>18097</v>
      </c>
      <c r="F923" s="736" t="s">
        <v>18297</v>
      </c>
      <c r="G923" s="736" t="s">
        <v>18298</v>
      </c>
    </row>
    <row r="924">
      <c r="A924" s="7" t="s">
        <v>18299</v>
      </c>
      <c r="B924" s="7" t="s">
        <v>3963</v>
      </c>
      <c r="C924" s="7" t="s">
        <v>18300</v>
      </c>
      <c r="D924" s="7" t="s">
        <v>18301</v>
      </c>
      <c r="E924" s="7" t="s">
        <v>18097</v>
      </c>
      <c r="F924" s="736" t="s">
        <v>18302</v>
      </c>
      <c r="G924" s="736" t="s">
        <v>18303</v>
      </c>
    </row>
    <row r="925">
      <c r="A925" s="7" t="s">
        <v>18304</v>
      </c>
      <c r="B925" s="7" t="s">
        <v>3965</v>
      </c>
      <c r="C925" s="7" t="s">
        <v>18305</v>
      </c>
      <c r="D925" s="7" t="s">
        <v>18306</v>
      </c>
      <c r="E925" s="7" t="s">
        <v>18097</v>
      </c>
      <c r="F925" s="736" t="s">
        <v>18307</v>
      </c>
      <c r="G925" s="736" t="s">
        <v>18308</v>
      </c>
    </row>
    <row r="926">
      <c r="A926" s="7" t="s">
        <v>18309</v>
      </c>
      <c r="B926" s="7" t="s">
        <v>806</v>
      </c>
      <c r="C926" s="7" t="s">
        <v>18310</v>
      </c>
      <c r="D926" s="7" t="s">
        <v>18311</v>
      </c>
      <c r="E926" s="7" t="s">
        <v>18097</v>
      </c>
      <c r="F926" s="736" t="s">
        <v>18312</v>
      </c>
      <c r="G926" s="736" t="s">
        <v>18313</v>
      </c>
    </row>
    <row r="927">
      <c r="A927" s="7" t="s">
        <v>18314</v>
      </c>
      <c r="B927" s="7" t="s">
        <v>3968</v>
      </c>
      <c r="C927" s="7" t="s">
        <v>18315</v>
      </c>
      <c r="D927" s="7" t="s">
        <v>18316</v>
      </c>
      <c r="E927" s="7" t="s">
        <v>18097</v>
      </c>
      <c r="F927" s="736" t="s">
        <v>18317</v>
      </c>
      <c r="G927" s="736" t="s">
        <v>18318</v>
      </c>
    </row>
    <row r="928">
      <c r="A928" s="7" t="s">
        <v>18319</v>
      </c>
      <c r="B928" s="7" t="s">
        <v>3970</v>
      </c>
      <c r="C928" s="7" t="s">
        <v>18320</v>
      </c>
      <c r="D928" s="7" t="s">
        <v>18321</v>
      </c>
      <c r="E928" s="7" t="s">
        <v>18097</v>
      </c>
      <c r="F928" s="736" t="s">
        <v>18322</v>
      </c>
      <c r="G928" s="736" t="s">
        <v>18323</v>
      </c>
    </row>
    <row r="929">
      <c r="A929" s="7" t="s">
        <v>18324</v>
      </c>
      <c r="B929" s="7" t="s">
        <v>3972</v>
      </c>
      <c r="C929" s="7" t="s">
        <v>18325</v>
      </c>
      <c r="D929" s="7" t="s">
        <v>18326</v>
      </c>
      <c r="E929" s="7" t="s">
        <v>18097</v>
      </c>
      <c r="F929" s="736" t="s">
        <v>18327</v>
      </c>
      <c r="G929" s="736" t="s">
        <v>18328</v>
      </c>
    </row>
    <row r="930">
      <c r="A930" s="7" t="s">
        <v>18329</v>
      </c>
      <c r="B930" s="7" t="s">
        <v>810</v>
      </c>
      <c r="C930" s="7" t="s">
        <v>18330</v>
      </c>
      <c r="D930" s="7" t="s">
        <v>18331</v>
      </c>
      <c r="E930" s="7" t="s">
        <v>18097</v>
      </c>
      <c r="F930" s="736" t="s">
        <v>18332</v>
      </c>
      <c r="G930" s="736" t="s">
        <v>18333</v>
      </c>
    </row>
    <row r="931">
      <c r="A931" s="7" t="s">
        <v>18334</v>
      </c>
      <c r="B931" s="7" t="s">
        <v>3975</v>
      </c>
      <c r="C931" s="7" t="s">
        <v>18335</v>
      </c>
      <c r="D931" s="7" t="s">
        <v>18336</v>
      </c>
      <c r="E931" s="7" t="s">
        <v>18097</v>
      </c>
      <c r="F931" s="736" t="s">
        <v>18337</v>
      </c>
      <c r="G931" s="736" t="s">
        <v>18338</v>
      </c>
    </row>
    <row r="932">
      <c r="A932" s="7" t="s">
        <v>18339</v>
      </c>
      <c r="B932" s="7" t="s">
        <v>3977</v>
      </c>
      <c r="C932" s="7" t="s">
        <v>18340</v>
      </c>
      <c r="D932" s="7" t="s">
        <v>18341</v>
      </c>
      <c r="E932" s="7" t="s">
        <v>18097</v>
      </c>
      <c r="F932" s="736" t="s">
        <v>18342</v>
      </c>
      <c r="G932" s="736" t="s">
        <v>18343</v>
      </c>
    </row>
    <row r="933">
      <c r="A933" s="7" t="s">
        <v>18344</v>
      </c>
      <c r="B933" s="7" t="s">
        <v>3979</v>
      </c>
      <c r="C933" s="7" t="s">
        <v>18345</v>
      </c>
      <c r="D933" s="7" t="s">
        <v>18346</v>
      </c>
      <c r="E933" s="7" t="s">
        <v>18097</v>
      </c>
      <c r="F933" s="736" t="s">
        <v>18347</v>
      </c>
      <c r="G933" s="736" t="s">
        <v>18348</v>
      </c>
    </row>
    <row r="934">
      <c r="A934" s="7" t="s">
        <v>18349</v>
      </c>
      <c r="B934" s="7" t="s">
        <v>3981</v>
      </c>
      <c r="C934" s="7" t="s">
        <v>18350</v>
      </c>
      <c r="D934" s="7" t="s">
        <v>18351</v>
      </c>
      <c r="E934" s="7" t="s">
        <v>18097</v>
      </c>
      <c r="F934" s="736" t="s">
        <v>18352</v>
      </c>
      <c r="G934" s="736" t="s">
        <v>18353</v>
      </c>
    </row>
    <row r="935">
      <c r="A935" s="7" t="s">
        <v>18354</v>
      </c>
      <c r="B935" s="7" t="s">
        <v>3984</v>
      </c>
      <c r="C935" s="7" t="s">
        <v>18355</v>
      </c>
      <c r="D935" s="7" t="s">
        <v>18356</v>
      </c>
      <c r="E935" s="7" t="s">
        <v>18097</v>
      </c>
      <c r="F935" s="736" t="s">
        <v>18357</v>
      </c>
      <c r="G935" s="736" t="s">
        <v>18358</v>
      </c>
    </row>
    <row r="936">
      <c r="A936" s="7" t="s">
        <v>18359</v>
      </c>
      <c r="B936" s="7" t="s">
        <v>3985</v>
      </c>
      <c r="C936" s="7" t="s">
        <v>18360</v>
      </c>
      <c r="D936" s="7" t="s">
        <v>18361</v>
      </c>
      <c r="E936" s="7" t="s">
        <v>18097</v>
      </c>
      <c r="F936" s="736" t="s">
        <v>18362</v>
      </c>
      <c r="G936" s="736" t="s">
        <v>18363</v>
      </c>
    </row>
    <row r="937">
      <c r="A937" s="7" t="s">
        <v>18364</v>
      </c>
      <c r="B937" s="7" t="s">
        <v>3986</v>
      </c>
      <c r="C937" s="7" t="s">
        <v>18365</v>
      </c>
      <c r="D937" s="7" t="s">
        <v>18366</v>
      </c>
      <c r="E937" s="7" t="s">
        <v>18097</v>
      </c>
      <c r="F937" s="736" t="s">
        <v>18367</v>
      </c>
      <c r="G937" s="736" t="s">
        <v>18368</v>
      </c>
    </row>
    <row r="938">
      <c r="A938" s="7" t="s">
        <v>18369</v>
      </c>
      <c r="B938" s="7" t="s">
        <v>3987</v>
      </c>
      <c r="C938" s="7" t="s">
        <v>18370</v>
      </c>
      <c r="D938" s="7" t="s">
        <v>18371</v>
      </c>
      <c r="E938" s="7" t="s">
        <v>18097</v>
      </c>
      <c r="F938" s="736" t="s">
        <v>18372</v>
      </c>
      <c r="G938" s="736" t="s">
        <v>18373</v>
      </c>
    </row>
    <row r="939">
      <c r="A939" s="7" t="s">
        <v>18374</v>
      </c>
      <c r="B939" s="7" t="s">
        <v>3989</v>
      </c>
      <c r="C939" s="7" t="s">
        <v>18375</v>
      </c>
      <c r="D939" s="7" t="s">
        <v>18376</v>
      </c>
      <c r="E939" s="7" t="s">
        <v>16016</v>
      </c>
      <c r="F939" s="736" t="s">
        <v>18377</v>
      </c>
      <c r="G939" s="736" t="s">
        <v>1190</v>
      </c>
    </row>
    <row r="940">
      <c r="A940" s="7" t="s">
        <v>18378</v>
      </c>
      <c r="B940" s="7" t="s">
        <v>3990</v>
      </c>
      <c r="C940" s="7" t="s">
        <v>18379</v>
      </c>
      <c r="D940" s="7" t="s">
        <v>18380</v>
      </c>
      <c r="E940" s="7" t="s">
        <v>17047</v>
      </c>
      <c r="F940" s="736" t="s">
        <v>18381</v>
      </c>
      <c r="G940" s="736" t="s">
        <v>18382</v>
      </c>
    </row>
    <row r="941">
      <c r="A941" s="7" t="s">
        <v>18383</v>
      </c>
      <c r="B941" s="7" t="s">
        <v>3991</v>
      </c>
      <c r="C941" s="7" t="s">
        <v>18384</v>
      </c>
      <c r="D941" s="7" t="s">
        <v>18385</v>
      </c>
      <c r="E941" s="7" t="s">
        <v>18386</v>
      </c>
      <c r="F941" s="736" t="s">
        <v>18387</v>
      </c>
      <c r="G941" s="736" t="s">
        <v>18388</v>
      </c>
    </row>
    <row r="942">
      <c r="A942" s="7" t="s">
        <v>18389</v>
      </c>
      <c r="B942" s="7" t="s">
        <v>3992</v>
      </c>
      <c r="C942" s="7" t="s">
        <v>18390</v>
      </c>
      <c r="D942" s="7" t="s">
        <v>18391</v>
      </c>
      <c r="E942" s="7" t="s">
        <v>18392</v>
      </c>
      <c r="F942" s="736" t="s">
        <v>18393</v>
      </c>
      <c r="G942" s="736" t="s">
        <v>18394</v>
      </c>
    </row>
    <row r="943">
      <c r="A943" s="7" t="s">
        <v>18395</v>
      </c>
      <c r="B943" s="7" t="s">
        <v>3994</v>
      </c>
      <c r="C943" s="7" t="s">
        <v>18396</v>
      </c>
      <c r="D943" s="7" t="s">
        <v>18397</v>
      </c>
      <c r="E943" s="7" t="s">
        <v>18398</v>
      </c>
      <c r="F943" s="736" t="s">
        <v>18399</v>
      </c>
      <c r="G943" s="736" t="s">
        <v>18400</v>
      </c>
    </row>
    <row r="944">
      <c r="A944" s="7" t="s">
        <v>18401</v>
      </c>
      <c r="B944" s="7" t="s">
        <v>3995</v>
      </c>
      <c r="C944" s="7" t="s">
        <v>18397</v>
      </c>
      <c r="D944" s="7" t="s">
        <v>18402</v>
      </c>
      <c r="E944" s="7" t="s">
        <v>15884</v>
      </c>
      <c r="F944" s="736" t="s">
        <v>18403</v>
      </c>
      <c r="G944" s="736" t="s">
        <v>18404</v>
      </c>
    </row>
    <row r="945">
      <c r="A945" s="7" t="s">
        <v>18405</v>
      </c>
      <c r="B945" s="7" t="s">
        <v>3996</v>
      </c>
      <c r="C945" s="7" t="s">
        <v>18406</v>
      </c>
      <c r="D945" s="7" t="s">
        <v>18407</v>
      </c>
      <c r="E945" s="7" t="s">
        <v>18398</v>
      </c>
      <c r="F945" s="736" t="s">
        <v>18408</v>
      </c>
      <c r="G945" s="736" t="s">
        <v>18409</v>
      </c>
    </row>
    <row r="946">
      <c r="A946" s="7" t="s">
        <v>18410</v>
      </c>
      <c r="B946" s="7" t="s">
        <v>3997</v>
      </c>
      <c r="C946" s="7" t="s">
        <v>18407</v>
      </c>
      <c r="D946" s="7" t="s">
        <v>18411</v>
      </c>
      <c r="E946" s="7" t="s">
        <v>15884</v>
      </c>
      <c r="F946" s="736" t="s">
        <v>18412</v>
      </c>
      <c r="G946" s="736" t="s">
        <v>18413</v>
      </c>
    </row>
    <row r="947">
      <c r="A947" s="7" t="s">
        <v>18414</v>
      </c>
      <c r="B947" s="7" t="s">
        <v>4001</v>
      </c>
      <c r="C947" s="7" t="s">
        <v>18415</v>
      </c>
      <c r="D947" s="7" t="s">
        <v>18416</v>
      </c>
      <c r="E947" s="7" t="s">
        <v>18398</v>
      </c>
      <c r="F947" s="736" t="s">
        <v>18417</v>
      </c>
      <c r="G947" s="736" t="s">
        <v>18418</v>
      </c>
    </row>
    <row r="948">
      <c r="A948" s="7" t="s">
        <v>18419</v>
      </c>
      <c r="B948" s="7" t="s">
        <v>4002</v>
      </c>
      <c r="C948" s="7" t="s">
        <v>18416</v>
      </c>
      <c r="D948" s="7" t="s">
        <v>18420</v>
      </c>
      <c r="E948" s="7" t="s">
        <v>15884</v>
      </c>
      <c r="F948" s="736" t="s">
        <v>18421</v>
      </c>
      <c r="G948" s="736" t="s">
        <v>18422</v>
      </c>
    </row>
    <row r="949">
      <c r="A949" s="7" t="s">
        <v>18423</v>
      </c>
      <c r="B949" s="7" t="s">
        <v>4003</v>
      </c>
      <c r="C949" s="7" t="s">
        <v>18424</v>
      </c>
      <c r="D949" s="7" t="s">
        <v>18425</v>
      </c>
      <c r="E949" s="7" t="s">
        <v>18398</v>
      </c>
      <c r="F949" s="736" t="s">
        <v>18426</v>
      </c>
      <c r="G949" s="736" t="s">
        <v>18427</v>
      </c>
    </row>
    <row r="950">
      <c r="A950" s="7" t="s">
        <v>18428</v>
      </c>
      <c r="B950" s="7" t="s">
        <v>4004</v>
      </c>
      <c r="C950" s="7" t="s">
        <v>18425</v>
      </c>
      <c r="D950" s="7" t="s">
        <v>18429</v>
      </c>
      <c r="E950" s="7" t="s">
        <v>15884</v>
      </c>
      <c r="F950" s="736" t="s">
        <v>18430</v>
      </c>
      <c r="G950" s="736" t="s">
        <v>18431</v>
      </c>
    </row>
    <row r="951">
      <c r="A951" s="7" t="s">
        <v>18432</v>
      </c>
      <c r="B951" s="7" t="s">
        <v>4007</v>
      </c>
      <c r="C951" s="7" t="s">
        <v>18433</v>
      </c>
      <c r="D951" s="7" t="s">
        <v>18434</v>
      </c>
      <c r="E951" s="7" t="s">
        <v>18398</v>
      </c>
      <c r="F951" s="736" t="s">
        <v>18435</v>
      </c>
      <c r="G951" s="736" t="s">
        <v>18436</v>
      </c>
    </row>
    <row r="952">
      <c r="A952" s="7" t="s">
        <v>18437</v>
      </c>
      <c r="B952" s="7" t="s">
        <v>4008</v>
      </c>
      <c r="C952" s="7" t="s">
        <v>18434</v>
      </c>
      <c r="D952" s="7" t="s">
        <v>18438</v>
      </c>
      <c r="E952" s="7" t="s">
        <v>15884</v>
      </c>
      <c r="F952" s="736" t="s">
        <v>18439</v>
      </c>
      <c r="G952" s="736" t="s">
        <v>18440</v>
      </c>
    </row>
    <row r="953">
      <c r="A953" s="7" t="s">
        <v>18441</v>
      </c>
      <c r="B953" s="7" t="s">
        <v>4009</v>
      </c>
      <c r="C953" s="7" t="s">
        <v>18442</v>
      </c>
      <c r="D953" s="7" t="s">
        <v>18443</v>
      </c>
      <c r="E953" s="7" t="s">
        <v>18398</v>
      </c>
      <c r="F953" s="736" t="s">
        <v>18444</v>
      </c>
      <c r="G953" s="736" t="s">
        <v>18445</v>
      </c>
    </row>
    <row r="954">
      <c r="A954" s="7" t="s">
        <v>18446</v>
      </c>
      <c r="B954" s="7" t="s">
        <v>4010</v>
      </c>
      <c r="C954" s="7" t="s">
        <v>18443</v>
      </c>
      <c r="D954" s="7" t="s">
        <v>18447</v>
      </c>
      <c r="E954" s="7" t="s">
        <v>15884</v>
      </c>
      <c r="F954" s="736" t="s">
        <v>18448</v>
      </c>
      <c r="G954" s="736" t="s">
        <v>18449</v>
      </c>
    </row>
    <row r="955">
      <c r="A955" s="7" t="s">
        <v>18450</v>
      </c>
      <c r="B955" s="7" t="s">
        <v>4013</v>
      </c>
      <c r="C955" s="7" t="s">
        <v>18451</v>
      </c>
      <c r="D955" s="7" t="s">
        <v>18452</v>
      </c>
      <c r="E955" s="7" t="s">
        <v>18398</v>
      </c>
      <c r="F955" s="736" t="s">
        <v>18453</v>
      </c>
      <c r="G955" s="736" t="s">
        <v>18454</v>
      </c>
    </row>
    <row r="956">
      <c r="A956" s="7" t="s">
        <v>18455</v>
      </c>
      <c r="B956" s="7" t="s">
        <v>4015</v>
      </c>
      <c r="C956" s="7" t="s">
        <v>18452</v>
      </c>
      <c r="D956" s="7" t="s">
        <v>18456</v>
      </c>
      <c r="E956" s="7" t="s">
        <v>15884</v>
      </c>
      <c r="F956" s="736" t="s">
        <v>18457</v>
      </c>
      <c r="G956" s="736" t="s">
        <v>18458</v>
      </c>
    </row>
    <row r="957">
      <c r="A957" s="7" t="s">
        <v>18459</v>
      </c>
      <c r="B957" s="7" t="s">
        <v>4017</v>
      </c>
      <c r="C957" s="7" t="s">
        <v>18460</v>
      </c>
      <c r="D957" s="7" t="s">
        <v>18461</v>
      </c>
      <c r="E957" s="7" t="s">
        <v>18398</v>
      </c>
      <c r="F957" s="736" t="s">
        <v>18462</v>
      </c>
      <c r="G957" s="736" t="s">
        <v>18463</v>
      </c>
    </row>
    <row r="958">
      <c r="A958" s="7" t="s">
        <v>18464</v>
      </c>
      <c r="B958" s="7" t="s">
        <v>4018</v>
      </c>
      <c r="C958" s="7" t="s">
        <v>18461</v>
      </c>
      <c r="D958" s="7" t="s">
        <v>18465</v>
      </c>
      <c r="E958" s="7" t="s">
        <v>15884</v>
      </c>
      <c r="F958" s="736" t="s">
        <v>18466</v>
      </c>
      <c r="G958" s="736" t="s">
        <v>18467</v>
      </c>
    </row>
    <row r="959">
      <c r="A959" s="7" t="s">
        <v>18468</v>
      </c>
      <c r="B959" s="7" t="s">
        <v>4020</v>
      </c>
      <c r="C959" s="7" t="s">
        <v>18469</v>
      </c>
      <c r="D959" s="7" t="s">
        <v>18470</v>
      </c>
      <c r="E959" s="7" t="s">
        <v>18471</v>
      </c>
      <c r="F959" s="736" t="s">
        <v>18472</v>
      </c>
      <c r="G959" s="736" t="s">
        <v>18473</v>
      </c>
    </row>
    <row r="960">
      <c r="A960" s="7" t="s">
        <v>18474</v>
      </c>
      <c r="B960" s="7" t="s">
        <v>4022</v>
      </c>
      <c r="C960" s="7" t="s">
        <v>18470</v>
      </c>
      <c r="D960" s="7" t="s">
        <v>18475</v>
      </c>
      <c r="E960" s="7" t="s">
        <v>15884</v>
      </c>
      <c r="F960" s="736" t="s">
        <v>18476</v>
      </c>
      <c r="G960" s="736" t="s">
        <v>18477</v>
      </c>
    </row>
    <row r="961">
      <c r="A961" s="7" t="s">
        <v>18478</v>
      </c>
      <c r="B961" s="7" t="s">
        <v>4024</v>
      </c>
      <c r="C961" s="7" t="s">
        <v>18479</v>
      </c>
      <c r="D961" s="7" t="s">
        <v>18480</v>
      </c>
      <c r="E961" s="7" t="s">
        <v>18471</v>
      </c>
      <c r="F961" s="736" t="s">
        <v>18481</v>
      </c>
      <c r="G961" s="736" t="s">
        <v>18473</v>
      </c>
    </row>
    <row r="962">
      <c r="A962" s="7" t="s">
        <v>18482</v>
      </c>
      <c r="B962" s="7" t="s">
        <v>4025</v>
      </c>
      <c r="C962" s="7" t="s">
        <v>18480</v>
      </c>
      <c r="D962" s="7" t="s">
        <v>18483</v>
      </c>
      <c r="E962" s="7" t="s">
        <v>15884</v>
      </c>
      <c r="F962" s="736" t="s">
        <v>18484</v>
      </c>
      <c r="G962" s="736" t="s">
        <v>18477</v>
      </c>
    </row>
    <row r="963">
      <c r="A963" s="7" t="s">
        <v>18485</v>
      </c>
      <c r="B963" s="7" t="s">
        <v>4027</v>
      </c>
      <c r="C963" s="7" t="s">
        <v>18486</v>
      </c>
      <c r="D963" s="7" t="s">
        <v>18487</v>
      </c>
      <c r="E963" s="7" t="s">
        <v>18488</v>
      </c>
      <c r="F963" s="736" t="s">
        <v>18489</v>
      </c>
      <c r="G963" s="736" t="s">
        <v>18490</v>
      </c>
    </row>
    <row r="964">
      <c r="A964" s="7" t="s">
        <v>18491</v>
      </c>
      <c r="B964" s="7" t="s">
        <v>4029</v>
      </c>
      <c r="C964" s="7" t="s">
        <v>18487</v>
      </c>
      <c r="D964" s="7" t="s">
        <v>18492</v>
      </c>
      <c r="E964" s="7" t="s">
        <v>16768</v>
      </c>
      <c r="F964" s="736" t="s">
        <v>18493</v>
      </c>
      <c r="G964" s="736" t="s">
        <v>18494</v>
      </c>
    </row>
    <row r="965">
      <c r="A965" s="7" t="s">
        <v>7865</v>
      </c>
      <c r="B965" s="7" t="s">
        <v>4030</v>
      </c>
      <c r="C965" s="7" t="s">
        <v>18495</v>
      </c>
      <c r="D965" s="7" t="s">
        <v>18496</v>
      </c>
      <c r="E965" s="7" t="s">
        <v>18488</v>
      </c>
      <c r="F965" s="736" t="s">
        <v>18497</v>
      </c>
      <c r="G965" s="736" t="s">
        <v>18498</v>
      </c>
    </row>
    <row r="966">
      <c r="A966" s="7" t="s">
        <v>18499</v>
      </c>
      <c r="B966" s="7" t="s">
        <v>4031</v>
      </c>
      <c r="C966" s="7" t="s">
        <v>18496</v>
      </c>
      <c r="D966" s="7" t="s">
        <v>18500</v>
      </c>
      <c r="E966" s="7" t="s">
        <v>16768</v>
      </c>
      <c r="F966" s="736" t="s">
        <v>18501</v>
      </c>
      <c r="G966" s="736" t="s">
        <v>18502</v>
      </c>
    </row>
    <row r="967">
      <c r="A967" s="7" t="s">
        <v>18503</v>
      </c>
      <c r="B967" s="7" t="s">
        <v>4033</v>
      </c>
      <c r="C967" s="7" t="s">
        <v>18504</v>
      </c>
      <c r="D967" s="7" t="s">
        <v>18505</v>
      </c>
      <c r="E967" s="7" t="s">
        <v>18488</v>
      </c>
      <c r="F967" s="736" t="s">
        <v>18506</v>
      </c>
      <c r="G967" s="736" t="s">
        <v>18507</v>
      </c>
    </row>
    <row r="968">
      <c r="A968" s="7" t="s">
        <v>18508</v>
      </c>
      <c r="B968" s="7" t="s">
        <v>4034</v>
      </c>
      <c r="C968" s="7" t="s">
        <v>18505</v>
      </c>
      <c r="D968" s="7" t="s">
        <v>18509</v>
      </c>
      <c r="E968" s="7" t="s">
        <v>16768</v>
      </c>
      <c r="F968" s="736" t="s">
        <v>18510</v>
      </c>
      <c r="G968" s="736" t="s">
        <v>18511</v>
      </c>
    </row>
    <row r="969">
      <c r="A969" s="7" t="s">
        <v>18512</v>
      </c>
      <c r="B969" s="7" t="s">
        <v>4035</v>
      </c>
      <c r="C969" s="7" t="s">
        <v>18513</v>
      </c>
      <c r="D969" s="7" t="s">
        <v>18514</v>
      </c>
      <c r="E969" s="7" t="s">
        <v>18488</v>
      </c>
      <c r="F969" s="736" t="s">
        <v>18515</v>
      </c>
      <c r="G969" s="736" t="s">
        <v>18516</v>
      </c>
    </row>
    <row r="970">
      <c r="A970" s="7" t="s">
        <v>18517</v>
      </c>
      <c r="B970" s="7" t="s">
        <v>4036</v>
      </c>
      <c r="C970" s="7" t="s">
        <v>18514</v>
      </c>
      <c r="D970" s="7" t="s">
        <v>18518</v>
      </c>
      <c r="E970" s="7" t="s">
        <v>16768</v>
      </c>
      <c r="F970" s="736" t="s">
        <v>18519</v>
      </c>
      <c r="G970" s="736" t="s">
        <v>18520</v>
      </c>
    </row>
    <row r="971">
      <c r="A971" s="7" t="s">
        <v>18521</v>
      </c>
      <c r="B971" s="7" t="s">
        <v>4039</v>
      </c>
      <c r="C971" s="7" t="s">
        <v>18522</v>
      </c>
      <c r="D971" s="7" t="s">
        <v>18523</v>
      </c>
      <c r="E971" s="7" t="s">
        <v>18488</v>
      </c>
      <c r="F971" s="736" t="s">
        <v>18524</v>
      </c>
      <c r="G971" s="736" t="s">
        <v>18525</v>
      </c>
    </row>
    <row r="972">
      <c r="A972" s="7" t="s">
        <v>18526</v>
      </c>
      <c r="B972" s="7" t="s">
        <v>4040</v>
      </c>
      <c r="C972" s="7" t="s">
        <v>18523</v>
      </c>
      <c r="D972" s="7" t="s">
        <v>18527</v>
      </c>
      <c r="E972" s="7" t="s">
        <v>16768</v>
      </c>
      <c r="F972" s="736" t="s">
        <v>18528</v>
      </c>
      <c r="G972" s="736" t="s">
        <v>18529</v>
      </c>
    </row>
    <row r="973">
      <c r="A973" s="7" t="s">
        <v>18530</v>
      </c>
      <c r="B973" s="7" t="s">
        <v>4041</v>
      </c>
      <c r="C973" s="7" t="s">
        <v>18531</v>
      </c>
      <c r="D973" s="7" t="s">
        <v>18532</v>
      </c>
      <c r="E973" s="7" t="s">
        <v>18533</v>
      </c>
      <c r="F973" s="736" t="s">
        <v>18534</v>
      </c>
      <c r="G973" s="736" t="s">
        <v>18535</v>
      </c>
    </row>
    <row r="974">
      <c r="A974" s="7" t="s">
        <v>18536</v>
      </c>
      <c r="B974" s="7" t="s">
        <v>4042</v>
      </c>
      <c r="C974" s="7" t="s">
        <v>18532</v>
      </c>
      <c r="D974" s="7" t="s">
        <v>18537</v>
      </c>
      <c r="E974" s="7" t="s">
        <v>18538</v>
      </c>
      <c r="F974" s="736" t="s">
        <v>18539</v>
      </c>
      <c r="G974" s="736" t="s">
        <v>18540</v>
      </c>
    </row>
    <row r="975">
      <c r="A975" s="7" t="s">
        <v>18541</v>
      </c>
      <c r="B975" s="7" t="s">
        <v>4044</v>
      </c>
      <c r="C975" s="7" t="s">
        <v>18542</v>
      </c>
      <c r="D975" s="7" t="s">
        <v>18543</v>
      </c>
      <c r="E975" s="7" t="s">
        <v>18533</v>
      </c>
      <c r="F975" s="736" t="s">
        <v>18544</v>
      </c>
      <c r="G975" s="736" t="s">
        <v>18545</v>
      </c>
    </row>
    <row r="976">
      <c r="A976" s="7" t="s">
        <v>18546</v>
      </c>
      <c r="B976" s="7" t="s">
        <v>4045</v>
      </c>
      <c r="C976" s="7" t="s">
        <v>18543</v>
      </c>
      <c r="D976" s="7" t="s">
        <v>18547</v>
      </c>
      <c r="E976" s="7" t="s">
        <v>18538</v>
      </c>
      <c r="F976" s="736" t="s">
        <v>18548</v>
      </c>
      <c r="G976" s="736" t="s">
        <v>18549</v>
      </c>
    </row>
    <row r="977">
      <c r="A977" s="7" t="s">
        <v>18550</v>
      </c>
      <c r="B977" s="7" t="s">
        <v>4046</v>
      </c>
      <c r="C977" s="7" t="s">
        <v>18551</v>
      </c>
      <c r="D977" s="7" t="s">
        <v>18552</v>
      </c>
      <c r="E977" s="7" t="s">
        <v>18533</v>
      </c>
      <c r="F977" s="736" t="s">
        <v>18553</v>
      </c>
      <c r="G977" s="736" t="s">
        <v>18554</v>
      </c>
    </row>
    <row r="978">
      <c r="A978" s="7" t="s">
        <v>18555</v>
      </c>
      <c r="B978" s="7" t="s">
        <v>4047</v>
      </c>
      <c r="C978" s="7" t="s">
        <v>18552</v>
      </c>
      <c r="D978" s="7" t="s">
        <v>18556</v>
      </c>
      <c r="E978" s="7" t="s">
        <v>18538</v>
      </c>
      <c r="F978" s="736" t="s">
        <v>18557</v>
      </c>
      <c r="G978" s="736" t="s">
        <v>18558</v>
      </c>
    </row>
    <row r="979">
      <c r="A979" s="7" t="s">
        <v>18559</v>
      </c>
      <c r="B979" s="7" t="s">
        <v>4049</v>
      </c>
      <c r="C979" s="7" t="s">
        <v>18560</v>
      </c>
      <c r="D979" s="7" t="s">
        <v>18561</v>
      </c>
      <c r="E979" s="7" t="s">
        <v>18562</v>
      </c>
      <c r="F979" s="736" t="s">
        <v>18563</v>
      </c>
      <c r="G979" s="736" t="s">
        <v>18564</v>
      </c>
    </row>
    <row r="980">
      <c r="A980" s="7" t="s">
        <v>18565</v>
      </c>
      <c r="B980" s="7" t="s">
        <v>4050</v>
      </c>
      <c r="C980" s="7" t="s">
        <v>18561</v>
      </c>
      <c r="D980" s="7" t="s">
        <v>18566</v>
      </c>
      <c r="E980" s="7" t="s">
        <v>16005</v>
      </c>
      <c r="F980" s="736" t="s">
        <v>18567</v>
      </c>
      <c r="G980" s="736" t="s">
        <v>18568</v>
      </c>
    </row>
    <row r="981">
      <c r="A981" s="7" t="s">
        <v>18569</v>
      </c>
      <c r="B981" s="7" t="s">
        <v>4051</v>
      </c>
      <c r="C981" s="7" t="s">
        <v>18570</v>
      </c>
      <c r="D981" s="7" t="s">
        <v>18571</v>
      </c>
      <c r="E981" s="7" t="s">
        <v>18488</v>
      </c>
      <c r="F981" s="736" t="s">
        <v>18572</v>
      </c>
      <c r="G981" s="736" t="s">
        <v>18573</v>
      </c>
    </row>
    <row r="982">
      <c r="A982" s="7" t="s">
        <v>18574</v>
      </c>
      <c r="B982" s="7" t="s">
        <v>4052</v>
      </c>
      <c r="C982" s="7" t="s">
        <v>18571</v>
      </c>
      <c r="D982" s="7" t="s">
        <v>18575</v>
      </c>
      <c r="E982" s="7" t="s">
        <v>16768</v>
      </c>
      <c r="F982" s="736" t="s">
        <v>18576</v>
      </c>
      <c r="G982" s="736" t="s">
        <v>18577</v>
      </c>
    </row>
    <row r="983">
      <c r="A983" s="7" t="s">
        <v>18578</v>
      </c>
      <c r="B983" s="7" t="s">
        <v>4054</v>
      </c>
      <c r="C983" s="7" t="s">
        <v>18579</v>
      </c>
      <c r="D983" s="7" t="s">
        <v>18580</v>
      </c>
      <c r="E983" s="7" t="s">
        <v>18488</v>
      </c>
      <c r="F983" s="736" t="s">
        <v>18581</v>
      </c>
      <c r="G983" s="736" t="s">
        <v>18582</v>
      </c>
    </row>
    <row r="984">
      <c r="A984" s="7" t="s">
        <v>18583</v>
      </c>
      <c r="B984" s="7" t="s">
        <v>4055</v>
      </c>
      <c r="C984" s="7" t="s">
        <v>18580</v>
      </c>
      <c r="D984" s="7" t="s">
        <v>18584</v>
      </c>
      <c r="E984" s="7" t="s">
        <v>16768</v>
      </c>
      <c r="F984" s="736" t="s">
        <v>18585</v>
      </c>
      <c r="G984" s="736" t="s">
        <v>18586</v>
      </c>
    </row>
    <row r="985">
      <c r="A985" s="7" t="s">
        <v>18587</v>
      </c>
      <c r="B985" s="7" t="s">
        <v>4056</v>
      </c>
      <c r="C985" s="7" t="s">
        <v>18588</v>
      </c>
      <c r="D985" s="7" t="s">
        <v>18589</v>
      </c>
      <c r="E985" s="7" t="s">
        <v>18533</v>
      </c>
      <c r="F985" s="736" t="s">
        <v>18590</v>
      </c>
      <c r="G985" s="736" t="s">
        <v>18591</v>
      </c>
    </row>
    <row r="986">
      <c r="A986" s="7" t="s">
        <v>18592</v>
      </c>
      <c r="B986" s="7" t="s">
        <v>4057</v>
      </c>
      <c r="C986" s="7" t="s">
        <v>18589</v>
      </c>
      <c r="D986" s="7" t="s">
        <v>18593</v>
      </c>
      <c r="E986" s="7" t="s">
        <v>18538</v>
      </c>
      <c r="F986" s="736" t="s">
        <v>18594</v>
      </c>
      <c r="G986" s="736" t="s">
        <v>18595</v>
      </c>
    </row>
    <row r="987">
      <c r="A987" s="7" t="s">
        <v>18596</v>
      </c>
      <c r="B987" s="7" t="s">
        <v>4061</v>
      </c>
      <c r="C987" s="7" t="s">
        <v>18597</v>
      </c>
      <c r="D987" s="7" t="s">
        <v>18598</v>
      </c>
      <c r="E987" s="7" t="s">
        <v>18488</v>
      </c>
      <c r="F987" s="736" t="s">
        <v>18599</v>
      </c>
      <c r="G987" s="736" t="s">
        <v>18600</v>
      </c>
    </row>
    <row r="988">
      <c r="A988" s="7" t="s">
        <v>18601</v>
      </c>
      <c r="B988" s="7" t="s">
        <v>4062</v>
      </c>
      <c r="C988" s="7" t="s">
        <v>18598</v>
      </c>
      <c r="D988" s="7" t="s">
        <v>18602</v>
      </c>
      <c r="E988" s="7" t="s">
        <v>16768</v>
      </c>
      <c r="F988" s="736" t="s">
        <v>18603</v>
      </c>
      <c r="G988" s="736" t="s">
        <v>18604</v>
      </c>
    </row>
    <row r="989">
      <c r="A989" s="7" t="s">
        <v>18605</v>
      </c>
      <c r="B989" s="7" t="s">
        <v>4063</v>
      </c>
      <c r="C989" s="7" t="s">
        <v>18606</v>
      </c>
      <c r="D989" s="7" t="s">
        <v>18607</v>
      </c>
      <c r="E989" s="7" t="s">
        <v>18562</v>
      </c>
      <c r="F989" s="736" t="s">
        <v>18608</v>
      </c>
      <c r="G989" s="736" t="s">
        <v>18609</v>
      </c>
    </row>
    <row r="990">
      <c r="A990" s="7" t="s">
        <v>18610</v>
      </c>
      <c r="B990" s="7" t="s">
        <v>909</v>
      </c>
      <c r="C990" s="7" t="s">
        <v>18607</v>
      </c>
      <c r="D990" s="7" t="s">
        <v>18611</v>
      </c>
      <c r="E990" s="7" t="s">
        <v>16005</v>
      </c>
      <c r="F990" s="736" t="s">
        <v>18612</v>
      </c>
      <c r="G990" s="736" t="s">
        <v>18613</v>
      </c>
    </row>
    <row r="991">
      <c r="A991" s="7" t="s">
        <v>18614</v>
      </c>
      <c r="B991" s="7" t="s">
        <v>4065</v>
      </c>
      <c r="C991" s="7" t="s">
        <v>18615</v>
      </c>
      <c r="D991" s="7" t="s">
        <v>18616</v>
      </c>
      <c r="E991" s="7" t="s">
        <v>18562</v>
      </c>
      <c r="F991" s="736" t="s">
        <v>18617</v>
      </c>
      <c r="G991" s="736" t="s">
        <v>18618</v>
      </c>
    </row>
    <row r="992">
      <c r="A992" s="7" t="s">
        <v>18619</v>
      </c>
      <c r="B992" s="7" t="s">
        <v>4066</v>
      </c>
      <c r="C992" s="7" t="s">
        <v>18616</v>
      </c>
      <c r="D992" s="7" t="s">
        <v>18620</v>
      </c>
      <c r="E992" s="7" t="s">
        <v>16005</v>
      </c>
      <c r="F992" s="736" t="s">
        <v>18621</v>
      </c>
      <c r="G992" s="736" t="s">
        <v>18622</v>
      </c>
    </row>
    <row r="993">
      <c r="A993" s="7" t="s">
        <v>18623</v>
      </c>
      <c r="B993" s="7" t="s">
        <v>4067</v>
      </c>
      <c r="C993" s="7" t="s">
        <v>18624</v>
      </c>
      <c r="D993" s="7" t="s">
        <v>18625</v>
      </c>
      <c r="E993" s="7" t="s">
        <v>18562</v>
      </c>
      <c r="F993" s="736" t="s">
        <v>18626</v>
      </c>
      <c r="G993" s="736" t="s">
        <v>18627</v>
      </c>
    </row>
    <row r="994">
      <c r="A994" s="7" t="s">
        <v>18628</v>
      </c>
      <c r="B994" s="7" t="s">
        <v>4068</v>
      </c>
      <c r="C994" s="7" t="s">
        <v>18625</v>
      </c>
      <c r="D994" s="7" t="s">
        <v>18629</v>
      </c>
      <c r="E994" s="7" t="s">
        <v>16005</v>
      </c>
      <c r="F994" s="736" t="s">
        <v>18630</v>
      </c>
      <c r="G994" s="736" t="s">
        <v>18631</v>
      </c>
    </row>
    <row r="995">
      <c r="A995" s="7" t="s">
        <v>18632</v>
      </c>
      <c r="B995" s="7" t="s">
        <v>4071</v>
      </c>
      <c r="C995" s="7" t="s">
        <v>18633</v>
      </c>
      <c r="D995" s="7" t="s">
        <v>18634</v>
      </c>
      <c r="E995" s="7" t="s">
        <v>18562</v>
      </c>
      <c r="F995" s="736" t="s">
        <v>18635</v>
      </c>
      <c r="G995" s="736" t="s">
        <v>18636</v>
      </c>
    </row>
    <row r="996">
      <c r="A996" s="7" t="s">
        <v>18637</v>
      </c>
      <c r="B996" s="7" t="s">
        <v>4072</v>
      </c>
      <c r="C996" s="7" t="s">
        <v>18634</v>
      </c>
      <c r="D996" s="7" t="s">
        <v>18638</v>
      </c>
      <c r="E996" s="7" t="s">
        <v>16005</v>
      </c>
      <c r="F996" s="736" t="s">
        <v>18639</v>
      </c>
      <c r="G996" s="736" t="s">
        <v>18640</v>
      </c>
    </row>
    <row r="997">
      <c r="A997" s="7" t="s">
        <v>18641</v>
      </c>
      <c r="B997" s="7" t="s">
        <v>4073</v>
      </c>
      <c r="C997" s="7" t="s">
        <v>18642</v>
      </c>
      <c r="D997" s="7" t="s">
        <v>18643</v>
      </c>
      <c r="E997" s="7" t="s">
        <v>18562</v>
      </c>
      <c r="F997" s="736" t="s">
        <v>18644</v>
      </c>
      <c r="G997" s="736" t="s">
        <v>18645</v>
      </c>
    </row>
    <row r="998">
      <c r="A998" s="7" t="s">
        <v>18646</v>
      </c>
      <c r="B998" s="7" t="s">
        <v>913</v>
      </c>
      <c r="C998" s="7" t="s">
        <v>18643</v>
      </c>
      <c r="D998" s="7" t="s">
        <v>18647</v>
      </c>
      <c r="E998" s="7" t="s">
        <v>16005</v>
      </c>
      <c r="F998" s="736" t="s">
        <v>18648</v>
      </c>
      <c r="G998" s="736" t="s">
        <v>18649</v>
      </c>
    </row>
    <row r="999">
      <c r="A999" s="7" t="s">
        <v>18650</v>
      </c>
      <c r="B999" s="7" t="s">
        <v>4077</v>
      </c>
      <c r="C999" s="7" t="s">
        <v>18651</v>
      </c>
      <c r="D999" s="7" t="s">
        <v>18652</v>
      </c>
      <c r="E999" s="7" t="s">
        <v>18562</v>
      </c>
      <c r="F999" s="736" t="s">
        <v>18653</v>
      </c>
      <c r="G999" s="736" t="s">
        <v>18654</v>
      </c>
    </row>
    <row r="1000">
      <c r="A1000" s="7" t="s">
        <v>18655</v>
      </c>
      <c r="B1000" s="7" t="s">
        <v>4078</v>
      </c>
      <c r="C1000" s="7" t="s">
        <v>18652</v>
      </c>
      <c r="D1000" s="7" t="s">
        <v>18656</v>
      </c>
      <c r="E1000" s="7" t="s">
        <v>16005</v>
      </c>
      <c r="F1000" s="736" t="s">
        <v>18657</v>
      </c>
      <c r="G1000" s="736" t="s">
        <v>18658</v>
      </c>
    </row>
    <row r="1001">
      <c r="A1001" s="7" t="s">
        <v>18659</v>
      </c>
      <c r="B1001" s="7" t="s">
        <v>4079</v>
      </c>
      <c r="C1001" s="7" t="s">
        <v>18660</v>
      </c>
      <c r="D1001" s="7" t="s">
        <v>18661</v>
      </c>
      <c r="E1001" s="7" t="s">
        <v>18488</v>
      </c>
      <c r="F1001" s="736" t="s">
        <v>18662</v>
      </c>
      <c r="G1001" s="736" t="s">
        <v>18663</v>
      </c>
    </row>
    <row r="1002">
      <c r="A1002" s="7" t="s">
        <v>7620</v>
      </c>
      <c r="B1002" s="7" t="s">
        <v>4080</v>
      </c>
      <c r="C1002" s="7" t="s">
        <v>18661</v>
      </c>
      <c r="D1002" s="7" t="s">
        <v>18664</v>
      </c>
      <c r="E1002" s="7" t="s">
        <v>16768</v>
      </c>
      <c r="F1002" s="736" t="s">
        <v>18665</v>
      </c>
      <c r="G1002" s="736" t="s">
        <v>18666</v>
      </c>
    </row>
    <row r="1003">
      <c r="A1003" s="7" t="s">
        <v>7618</v>
      </c>
      <c r="B1003" s="7" t="s">
        <v>4083</v>
      </c>
      <c r="C1003" s="7" t="s">
        <v>18667</v>
      </c>
      <c r="D1003" s="7" t="s">
        <v>18668</v>
      </c>
      <c r="E1003" s="7" t="s">
        <v>18533</v>
      </c>
      <c r="F1003" s="736" t="s">
        <v>18669</v>
      </c>
      <c r="G1003" s="736" t="s">
        <v>18670</v>
      </c>
    </row>
    <row r="1004">
      <c r="A1004" s="7" t="s">
        <v>18671</v>
      </c>
      <c r="B1004" s="7" t="s">
        <v>4084</v>
      </c>
      <c r="C1004" s="7" t="s">
        <v>18668</v>
      </c>
      <c r="D1004" s="7" t="s">
        <v>18672</v>
      </c>
      <c r="E1004" s="7" t="s">
        <v>18538</v>
      </c>
      <c r="F1004" s="736" t="s">
        <v>18673</v>
      </c>
      <c r="G1004" s="736" t="s">
        <v>18674</v>
      </c>
    </row>
    <row r="1005">
      <c r="A1005" s="7" t="s">
        <v>18675</v>
      </c>
      <c r="B1005" s="7" t="s">
        <v>4085</v>
      </c>
      <c r="C1005" s="7" t="s">
        <v>18676</v>
      </c>
      <c r="D1005" s="7" t="s">
        <v>18677</v>
      </c>
      <c r="E1005" s="7" t="s">
        <v>18562</v>
      </c>
      <c r="F1005" s="736" t="s">
        <v>18678</v>
      </c>
      <c r="G1005" s="736" t="s">
        <v>18679</v>
      </c>
    </row>
    <row r="1006">
      <c r="A1006" s="7" t="s">
        <v>8038</v>
      </c>
      <c r="B1006" s="7" t="s">
        <v>4086</v>
      </c>
      <c r="C1006" s="7" t="s">
        <v>18677</v>
      </c>
      <c r="D1006" s="7" t="s">
        <v>18680</v>
      </c>
      <c r="E1006" s="7" t="s">
        <v>16005</v>
      </c>
      <c r="F1006" s="736" t="s">
        <v>18681</v>
      </c>
      <c r="G1006" s="736" t="s">
        <v>18682</v>
      </c>
    </row>
    <row r="1007">
      <c r="A1007" s="7" t="s">
        <v>18683</v>
      </c>
      <c r="B1007" s="7" t="s">
        <v>4089</v>
      </c>
      <c r="C1007" s="7" t="s">
        <v>18684</v>
      </c>
      <c r="D1007" s="7" t="s">
        <v>18685</v>
      </c>
      <c r="E1007" s="7" t="s">
        <v>18686</v>
      </c>
      <c r="F1007" s="736" t="s">
        <v>18687</v>
      </c>
      <c r="G1007" s="736" t="s">
        <v>18688</v>
      </c>
    </row>
    <row r="1008">
      <c r="A1008" s="7" t="s">
        <v>18689</v>
      </c>
      <c r="B1008" s="7" t="s">
        <v>4090</v>
      </c>
      <c r="C1008" s="7" t="s">
        <v>18690</v>
      </c>
      <c r="D1008" s="7" t="s">
        <v>18691</v>
      </c>
      <c r="E1008" s="7" t="s">
        <v>16850</v>
      </c>
      <c r="F1008" s="736" t="s">
        <v>18692</v>
      </c>
      <c r="G1008" s="736" t="s">
        <v>18693</v>
      </c>
    </row>
    <row r="1009">
      <c r="A1009" s="7" t="s">
        <v>18694</v>
      </c>
      <c r="B1009" s="7" t="s">
        <v>4091</v>
      </c>
      <c r="C1009" s="7" t="s">
        <v>18695</v>
      </c>
      <c r="D1009" s="7" t="s">
        <v>18696</v>
      </c>
      <c r="E1009" s="7" t="s">
        <v>18697</v>
      </c>
      <c r="F1009" s="736" t="s">
        <v>19</v>
      </c>
      <c r="G1009" s="736" t="s">
        <v>18698</v>
      </c>
    </row>
    <row r="1010">
      <c r="A1010" s="7" t="s">
        <v>18699</v>
      </c>
      <c r="B1010" s="7" t="s">
        <v>4092</v>
      </c>
      <c r="C1010" s="7" t="s">
        <v>18700</v>
      </c>
      <c r="D1010" s="7" t="s">
        <v>18701</v>
      </c>
      <c r="E1010" s="7" t="s">
        <v>18702</v>
      </c>
      <c r="F1010" s="736" t="s">
        <v>18703</v>
      </c>
      <c r="G1010" s="737"/>
    </row>
    <row r="1011">
      <c r="A1011" s="7" t="s">
        <v>10158</v>
      </c>
      <c r="B1011" s="7" t="s">
        <v>4095</v>
      </c>
      <c r="C1011" s="7" t="s">
        <v>18704</v>
      </c>
      <c r="D1011" s="7" t="s">
        <v>18705</v>
      </c>
      <c r="E1011" s="7" t="s">
        <v>18706</v>
      </c>
      <c r="F1011" s="736" t="s">
        <v>18707</v>
      </c>
      <c r="G1011" s="737"/>
    </row>
    <row r="1012">
      <c r="A1012" s="7" t="s">
        <v>8601</v>
      </c>
      <c r="B1012" s="7" t="s">
        <v>4096</v>
      </c>
      <c r="C1012" s="7" t="s">
        <v>18708</v>
      </c>
      <c r="D1012" s="7" t="s">
        <v>18709</v>
      </c>
      <c r="E1012" s="7" t="s">
        <v>18710</v>
      </c>
      <c r="F1012" s="736" t="s">
        <v>18711</v>
      </c>
      <c r="G1012" s="737"/>
    </row>
    <row r="1013">
      <c r="A1013" s="7" t="s">
        <v>8604</v>
      </c>
      <c r="B1013" s="7" t="s">
        <v>4097</v>
      </c>
      <c r="C1013" s="7" t="s">
        <v>18712</v>
      </c>
      <c r="D1013" s="7" t="s">
        <v>18713</v>
      </c>
      <c r="E1013" s="7" t="s">
        <v>18714</v>
      </c>
      <c r="F1013" s="736" t="s">
        <v>18715</v>
      </c>
      <c r="G1013" s="737"/>
    </row>
    <row r="1014">
      <c r="A1014" s="7" t="s">
        <v>8607</v>
      </c>
      <c r="B1014" s="7" t="s">
        <v>4098</v>
      </c>
      <c r="C1014" s="7" t="s">
        <v>18716</v>
      </c>
      <c r="D1014" s="7" t="s">
        <v>18717</v>
      </c>
      <c r="E1014" s="7" t="s">
        <v>18718</v>
      </c>
      <c r="F1014" s="736" t="s">
        <v>18719</v>
      </c>
      <c r="G1014" s="737"/>
    </row>
    <row r="1015">
      <c r="A1015" s="7" t="s">
        <v>9515</v>
      </c>
      <c r="B1015" s="7" t="s">
        <v>4101</v>
      </c>
      <c r="C1015" s="7" t="s">
        <v>18720</v>
      </c>
      <c r="D1015" s="7" t="s">
        <v>18721</v>
      </c>
      <c r="E1015" s="7" t="s">
        <v>18722</v>
      </c>
      <c r="F1015" s="736" t="s">
        <v>18723</v>
      </c>
      <c r="G1015" s="737"/>
    </row>
    <row r="1016">
      <c r="A1016" s="7" t="s">
        <v>267</v>
      </c>
      <c r="B1016" s="7" t="s">
        <v>4102</v>
      </c>
      <c r="C1016" s="7" t="s">
        <v>18724</v>
      </c>
      <c r="D1016" s="7" t="s">
        <v>18725</v>
      </c>
      <c r="E1016" s="7" t="s">
        <v>15782</v>
      </c>
      <c r="F1016" s="736" t="s">
        <v>18726</v>
      </c>
      <c r="G1016" s="737"/>
    </row>
    <row r="1017">
      <c r="A1017" s="7" t="s">
        <v>153</v>
      </c>
      <c r="B1017" s="7" t="s">
        <v>4103</v>
      </c>
      <c r="C1017" s="7" t="s">
        <v>18727</v>
      </c>
      <c r="D1017" s="7" t="s">
        <v>18728</v>
      </c>
      <c r="E1017" s="7" t="s">
        <v>18729</v>
      </c>
      <c r="F1017" s="736" t="s">
        <v>18730</v>
      </c>
      <c r="G1017" s="737"/>
    </row>
    <row r="1018">
      <c r="A1018" s="7" t="s">
        <v>18731</v>
      </c>
      <c r="B1018" s="7" t="s">
        <v>4104</v>
      </c>
      <c r="C1018" s="7" t="s">
        <v>18732</v>
      </c>
      <c r="D1018" s="7" t="s">
        <v>18733</v>
      </c>
      <c r="E1018" s="7" t="s">
        <v>18734</v>
      </c>
      <c r="F1018" s="736" t="s">
        <v>18735</v>
      </c>
      <c r="G1018" s="737"/>
    </row>
    <row r="1019">
      <c r="A1019" s="7" t="s">
        <v>18736</v>
      </c>
      <c r="B1019" s="7" t="s">
        <v>4107</v>
      </c>
      <c r="C1019" s="7" t="s">
        <v>18737</v>
      </c>
      <c r="D1019" s="7" t="s">
        <v>18738</v>
      </c>
      <c r="E1019" s="7" t="s">
        <v>18739</v>
      </c>
      <c r="F1019" s="736" t="s">
        <v>18740</v>
      </c>
      <c r="G1019" s="737"/>
    </row>
    <row r="1020">
      <c r="A1020" s="7" t="s">
        <v>18741</v>
      </c>
      <c r="B1020" s="7" t="s">
        <v>4108</v>
      </c>
      <c r="C1020" s="7" t="s">
        <v>18742</v>
      </c>
      <c r="D1020" s="7" t="s">
        <v>18743</v>
      </c>
      <c r="E1020" s="7" t="s">
        <v>16513</v>
      </c>
      <c r="F1020" s="736" t="s">
        <v>18744</v>
      </c>
      <c r="G1020" s="737"/>
    </row>
    <row r="1021">
      <c r="A1021" s="7" t="s">
        <v>18745</v>
      </c>
      <c r="B1021" s="7" t="s">
        <v>4109</v>
      </c>
      <c r="C1021" s="7" t="s">
        <v>18746</v>
      </c>
      <c r="D1021" s="7" t="s">
        <v>18747</v>
      </c>
      <c r="E1021" s="7" t="s">
        <v>18748</v>
      </c>
      <c r="F1021" s="736" t="s">
        <v>18749</v>
      </c>
      <c r="G1021" s="737"/>
    </row>
    <row r="1022">
      <c r="A1022" s="7" t="s">
        <v>18750</v>
      </c>
      <c r="B1022" s="7" t="s">
        <v>4110</v>
      </c>
      <c r="C1022" s="7" t="s">
        <v>18751</v>
      </c>
      <c r="D1022" s="7" t="s">
        <v>18752</v>
      </c>
      <c r="E1022" s="7" t="s">
        <v>18753</v>
      </c>
      <c r="F1022" s="736" t="s">
        <v>18754</v>
      </c>
      <c r="G1022" s="737"/>
    </row>
    <row r="1023">
      <c r="A1023" s="7" t="s">
        <v>18755</v>
      </c>
      <c r="B1023" s="7" t="s">
        <v>4112</v>
      </c>
      <c r="C1023" s="7" t="s">
        <v>18756</v>
      </c>
      <c r="D1023" s="7" t="s">
        <v>18757</v>
      </c>
      <c r="E1023" s="7" t="s">
        <v>18758</v>
      </c>
      <c r="F1023" s="736" t="s">
        <v>18759</v>
      </c>
      <c r="G1023" s="737"/>
    </row>
    <row r="1024">
      <c r="A1024" s="7" t="s">
        <v>18760</v>
      </c>
      <c r="B1024" s="7" t="s">
        <v>4113</v>
      </c>
      <c r="C1024" s="7" t="s">
        <v>18761</v>
      </c>
      <c r="D1024" s="7" t="s">
        <v>18762</v>
      </c>
      <c r="E1024" s="7" t="s">
        <v>17567</v>
      </c>
      <c r="F1024" s="736" t="s">
        <v>18763</v>
      </c>
      <c r="G1024" s="737"/>
    </row>
    <row r="1025">
      <c r="A1025" s="7" t="s">
        <v>18764</v>
      </c>
      <c r="B1025" s="7" t="s">
        <v>4114</v>
      </c>
      <c r="C1025" s="7" t="s">
        <v>18765</v>
      </c>
      <c r="D1025" s="7" t="s">
        <v>18766</v>
      </c>
      <c r="E1025" s="7" t="s">
        <v>18767</v>
      </c>
      <c r="F1025" s="736" t="s">
        <v>18768</v>
      </c>
      <c r="G1025" s="737"/>
    </row>
    <row r="1026">
      <c r="A1026" s="7" t="s">
        <v>18769</v>
      </c>
      <c r="B1026" s="7" t="s">
        <v>743</v>
      </c>
      <c r="C1026" s="7" t="s">
        <v>18770</v>
      </c>
      <c r="D1026" s="7" t="s">
        <v>18771</v>
      </c>
      <c r="E1026" s="7" t="s">
        <v>18772</v>
      </c>
      <c r="F1026" s="736" t="s">
        <v>18773</v>
      </c>
      <c r="G1026" s="737"/>
    </row>
    <row r="1027">
      <c r="A1027" s="7" t="s">
        <v>18774</v>
      </c>
      <c r="B1027" s="7" t="s">
        <v>4117</v>
      </c>
      <c r="C1027" s="7" t="s">
        <v>18775</v>
      </c>
      <c r="D1027" s="7" t="s">
        <v>18776</v>
      </c>
      <c r="E1027" s="7" t="s">
        <v>18777</v>
      </c>
      <c r="F1027" s="736" t="s">
        <v>520</v>
      </c>
      <c r="G1027" s="736" t="s">
        <v>18778</v>
      </c>
    </row>
    <row r="1028">
      <c r="A1028" s="7" t="s">
        <v>18779</v>
      </c>
      <c r="B1028" s="7" t="s">
        <v>4119</v>
      </c>
      <c r="C1028" s="7" t="s">
        <v>18780</v>
      </c>
      <c r="D1028" s="7" t="s">
        <v>18781</v>
      </c>
      <c r="E1028" s="7" t="s">
        <v>17359</v>
      </c>
      <c r="F1028" s="736" t="s">
        <v>18782</v>
      </c>
      <c r="G1028" s="737"/>
    </row>
    <row r="1029">
      <c r="A1029" s="7" t="s">
        <v>18783</v>
      </c>
      <c r="B1029" s="7" t="s">
        <v>4121</v>
      </c>
      <c r="C1029" s="7" t="s">
        <v>18784</v>
      </c>
      <c r="D1029" s="7" t="s">
        <v>18785</v>
      </c>
      <c r="E1029" s="7" t="s">
        <v>18786</v>
      </c>
      <c r="F1029" s="736" t="s">
        <v>525</v>
      </c>
      <c r="G1029" s="736" t="s">
        <v>18787</v>
      </c>
    </row>
    <row r="1030">
      <c r="A1030" s="7" t="s">
        <v>18788</v>
      </c>
      <c r="B1030" s="7" t="s">
        <v>4123</v>
      </c>
      <c r="C1030" s="7" t="s">
        <v>18789</v>
      </c>
      <c r="D1030" s="7" t="s">
        <v>18790</v>
      </c>
      <c r="E1030" s="7" t="s">
        <v>18791</v>
      </c>
      <c r="F1030" s="736" t="s">
        <v>18792</v>
      </c>
      <c r="G1030" s="737"/>
    </row>
    <row r="1031">
      <c r="A1031" s="7" t="s">
        <v>18793</v>
      </c>
      <c r="B1031" s="7" t="s">
        <v>4124</v>
      </c>
      <c r="C1031" s="7" t="s">
        <v>18794</v>
      </c>
      <c r="D1031" s="7" t="s">
        <v>18795</v>
      </c>
      <c r="E1031" s="7" t="s">
        <v>18796</v>
      </c>
      <c r="F1031" s="736" t="s">
        <v>530</v>
      </c>
      <c r="G1031" s="736" t="s">
        <v>18797</v>
      </c>
    </row>
    <row r="1032">
      <c r="A1032" s="7" t="s">
        <v>18798</v>
      </c>
      <c r="B1032" s="7" t="s">
        <v>4125</v>
      </c>
      <c r="C1032" s="7" t="s">
        <v>18799</v>
      </c>
      <c r="D1032" s="7" t="s">
        <v>18800</v>
      </c>
      <c r="E1032" s="7" t="s">
        <v>17947</v>
      </c>
      <c r="F1032" s="736" t="s">
        <v>18801</v>
      </c>
      <c r="G1032" s="737"/>
    </row>
    <row r="1033">
      <c r="A1033" s="7" t="s">
        <v>18802</v>
      </c>
      <c r="B1033" s="7" t="s">
        <v>4126</v>
      </c>
      <c r="C1033" s="7" t="s">
        <v>18803</v>
      </c>
      <c r="D1033" s="7" t="s">
        <v>18804</v>
      </c>
      <c r="E1033" s="7" t="s">
        <v>18805</v>
      </c>
      <c r="F1033" s="736" t="s">
        <v>18806</v>
      </c>
      <c r="G1033" s="737"/>
    </row>
    <row r="1034">
      <c r="A1034" s="7" t="s">
        <v>18807</v>
      </c>
      <c r="B1034" s="7" t="s">
        <v>4128</v>
      </c>
      <c r="C1034" s="7" t="s">
        <v>18808</v>
      </c>
      <c r="D1034" s="7" t="s">
        <v>18809</v>
      </c>
      <c r="E1034" s="7" t="s">
        <v>18810</v>
      </c>
      <c r="F1034" s="736" t="s">
        <v>535</v>
      </c>
      <c r="G1034" s="736" t="s">
        <v>18811</v>
      </c>
    </row>
    <row r="1035">
      <c r="A1035" s="7" t="s">
        <v>18812</v>
      </c>
      <c r="B1035" s="7" t="s">
        <v>4129</v>
      </c>
      <c r="C1035" s="7" t="s">
        <v>18813</v>
      </c>
      <c r="D1035" s="7" t="s">
        <v>18814</v>
      </c>
      <c r="E1035" s="7" t="s">
        <v>18815</v>
      </c>
      <c r="F1035" s="736" t="s">
        <v>18816</v>
      </c>
      <c r="G1035" s="737"/>
    </row>
    <row r="1036">
      <c r="A1036" s="7" t="s">
        <v>18817</v>
      </c>
      <c r="B1036" s="7" t="s">
        <v>4130</v>
      </c>
      <c r="C1036" s="7" t="s">
        <v>18818</v>
      </c>
      <c r="D1036" s="7" t="s">
        <v>18819</v>
      </c>
      <c r="E1036" s="7" t="s">
        <v>18820</v>
      </c>
      <c r="F1036" s="736" t="s">
        <v>18821</v>
      </c>
      <c r="G1036" s="737"/>
    </row>
    <row r="1037">
      <c r="A1037" s="7" t="s">
        <v>18822</v>
      </c>
      <c r="B1037" s="7" t="s">
        <v>842</v>
      </c>
      <c r="C1037" s="7" t="s">
        <v>18823</v>
      </c>
      <c r="D1037" s="7" t="s">
        <v>18824</v>
      </c>
      <c r="E1037" s="7" t="s">
        <v>18825</v>
      </c>
      <c r="F1037" s="736" t="s">
        <v>540</v>
      </c>
      <c r="G1037" s="736" t="s">
        <v>18826</v>
      </c>
    </row>
    <row r="1038">
      <c r="A1038" s="7" t="s">
        <v>18827</v>
      </c>
      <c r="B1038" s="7" t="s">
        <v>4132</v>
      </c>
      <c r="C1038" s="7" t="s">
        <v>18828</v>
      </c>
      <c r="D1038" s="7" t="s">
        <v>18829</v>
      </c>
      <c r="E1038" s="7" t="s">
        <v>18830</v>
      </c>
      <c r="F1038" s="736" t="s">
        <v>18831</v>
      </c>
      <c r="G1038" s="737"/>
    </row>
    <row r="1039">
      <c r="A1039" s="7" t="s">
        <v>7411</v>
      </c>
      <c r="B1039" s="7" t="s">
        <v>4134</v>
      </c>
      <c r="C1039" s="7" t="s">
        <v>18832</v>
      </c>
      <c r="D1039" s="7" t="s">
        <v>18833</v>
      </c>
      <c r="E1039" s="7" t="s">
        <v>18834</v>
      </c>
      <c r="F1039" s="736" t="s">
        <v>18835</v>
      </c>
      <c r="G1039" s="737"/>
    </row>
    <row r="1040">
      <c r="A1040" s="7" t="s">
        <v>18836</v>
      </c>
      <c r="B1040" s="7" t="s">
        <v>4136</v>
      </c>
      <c r="C1040" s="7" t="s">
        <v>18837</v>
      </c>
      <c r="D1040" s="7" t="s">
        <v>18838</v>
      </c>
      <c r="E1040" s="7" t="s">
        <v>18839</v>
      </c>
      <c r="F1040" s="736" t="s">
        <v>18840</v>
      </c>
      <c r="G1040" s="737"/>
    </row>
    <row r="1041">
      <c r="A1041" s="7" t="s">
        <v>18841</v>
      </c>
      <c r="B1041" s="7" t="s">
        <v>837</v>
      </c>
      <c r="C1041" s="7" t="s">
        <v>18842</v>
      </c>
      <c r="D1041" s="7" t="s">
        <v>18843</v>
      </c>
      <c r="E1041" s="7" t="s">
        <v>18844</v>
      </c>
      <c r="F1041" s="736" t="s">
        <v>545</v>
      </c>
      <c r="G1041" s="736" t="s">
        <v>18845</v>
      </c>
    </row>
    <row r="1042">
      <c r="A1042" s="7" t="s">
        <v>18846</v>
      </c>
      <c r="B1042" s="7" t="s">
        <v>4139</v>
      </c>
      <c r="C1042" s="7" t="s">
        <v>18847</v>
      </c>
      <c r="D1042" s="7" t="s">
        <v>18848</v>
      </c>
      <c r="E1042" s="7" t="s">
        <v>18849</v>
      </c>
      <c r="F1042" s="736" t="s">
        <v>18850</v>
      </c>
      <c r="G1042" s="737"/>
    </row>
    <row r="1043">
      <c r="A1043" s="7" t="s">
        <v>18851</v>
      </c>
      <c r="B1043" s="7" t="s">
        <v>4141</v>
      </c>
      <c r="C1043" s="7" t="s">
        <v>18852</v>
      </c>
      <c r="D1043" s="7" t="s">
        <v>18853</v>
      </c>
      <c r="E1043" s="7" t="s">
        <v>18854</v>
      </c>
      <c r="F1043" s="736" t="s">
        <v>550</v>
      </c>
      <c r="G1043" s="736" t="s">
        <v>18855</v>
      </c>
    </row>
    <row r="1044">
      <c r="A1044" s="7" t="s">
        <v>18856</v>
      </c>
      <c r="B1044" s="7" t="s">
        <v>4143</v>
      </c>
      <c r="C1044" s="7" t="s">
        <v>18857</v>
      </c>
      <c r="D1044" s="7" t="s">
        <v>18858</v>
      </c>
      <c r="E1044" s="7" t="s">
        <v>18859</v>
      </c>
      <c r="F1044" s="736" t="s">
        <v>18860</v>
      </c>
      <c r="G1044" s="737"/>
    </row>
    <row r="1045">
      <c r="A1045" s="7" t="s">
        <v>18861</v>
      </c>
      <c r="B1045" s="7" t="s">
        <v>859</v>
      </c>
      <c r="C1045" s="7" t="s">
        <v>18862</v>
      </c>
      <c r="D1045" s="7" t="s">
        <v>18863</v>
      </c>
      <c r="E1045" s="7" t="s">
        <v>18864</v>
      </c>
      <c r="F1045" s="736" t="s">
        <v>555</v>
      </c>
      <c r="G1045" s="736" t="s">
        <v>18865</v>
      </c>
    </row>
    <row r="1046">
      <c r="A1046" s="7" t="s">
        <v>18866</v>
      </c>
      <c r="B1046" s="7" t="s">
        <v>4146</v>
      </c>
      <c r="C1046" s="7" t="s">
        <v>18867</v>
      </c>
      <c r="D1046" s="7" t="s">
        <v>18868</v>
      </c>
      <c r="E1046" s="7" t="s">
        <v>18869</v>
      </c>
      <c r="F1046" s="736" t="s">
        <v>18870</v>
      </c>
      <c r="G1046" s="737"/>
    </row>
    <row r="1047">
      <c r="A1047" s="7" t="s">
        <v>18871</v>
      </c>
      <c r="B1047" s="7" t="s">
        <v>4148</v>
      </c>
      <c r="C1047" s="7" t="s">
        <v>18872</v>
      </c>
      <c r="D1047" s="7" t="s">
        <v>18873</v>
      </c>
      <c r="E1047" s="7" t="s">
        <v>18874</v>
      </c>
      <c r="F1047" s="736" t="s">
        <v>18875</v>
      </c>
      <c r="G1047" s="737"/>
    </row>
    <row r="1048">
      <c r="A1048" s="7" t="s">
        <v>18876</v>
      </c>
      <c r="B1048" s="7" t="s">
        <v>4150</v>
      </c>
      <c r="C1048" s="7" t="s">
        <v>18877</v>
      </c>
      <c r="D1048" s="7" t="s">
        <v>18878</v>
      </c>
      <c r="E1048" s="7" t="s">
        <v>18879</v>
      </c>
      <c r="F1048" s="736" t="s">
        <v>560</v>
      </c>
      <c r="G1048" s="736" t="s">
        <v>18880</v>
      </c>
    </row>
    <row r="1049">
      <c r="A1049" s="7" t="s">
        <v>18881</v>
      </c>
      <c r="B1049" s="7" t="s">
        <v>868</v>
      </c>
      <c r="C1049" s="7" t="s">
        <v>18882</v>
      </c>
      <c r="D1049" s="7" t="s">
        <v>18883</v>
      </c>
      <c r="E1049" s="7" t="s">
        <v>18884</v>
      </c>
      <c r="F1049" s="736" t="s">
        <v>18885</v>
      </c>
      <c r="G1049" s="737"/>
    </row>
    <row r="1050">
      <c r="A1050" s="7" t="s">
        <v>18886</v>
      </c>
      <c r="B1050" s="7" t="s">
        <v>4153</v>
      </c>
      <c r="C1050" s="7" t="s">
        <v>18887</v>
      </c>
      <c r="D1050" s="7" t="s">
        <v>18888</v>
      </c>
      <c r="E1050" s="7" t="s">
        <v>18889</v>
      </c>
      <c r="F1050" s="736" t="s">
        <v>564</v>
      </c>
      <c r="G1050" s="736" t="s">
        <v>18890</v>
      </c>
    </row>
    <row r="1051">
      <c r="A1051" s="7" t="s">
        <v>18891</v>
      </c>
      <c r="B1051" s="7" t="s">
        <v>4155</v>
      </c>
      <c r="C1051" s="7" t="s">
        <v>18892</v>
      </c>
      <c r="D1051" s="7" t="s">
        <v>18893</v>
      </c>
      <c r="E1051" s="7" t="s">
        <v>18894</v>
      </c>
      <c r="F1051" s="736" t="s">
        <v>18895</v>
      </c>
      <c r="G1051" s="737"/>
    </row>
    <row r="1052">
      <c r="A1052" s="7" t="s">
        <v>18896</v>
      </c>
      <c r="B1052" s="7" t="s">
        <v>4157</v>
      </c>
      <c r="C1052" s="7" t="s">
        <v>18897</v>
      </c>
      <c r="D1052" s="7" t="s">
        <v>18898</v>
      </c>
      <c r="E1052" s="7" t="s">
        <v>18899</v>
      </c>
      <c r="F1052" s="736" t="s">
        <v>568</v>
      </c>
      <c r="G1052" s="736" t="s">
        <v>18900</v>
      </c>
    </row>
    <row r="1053">
      <c r="A1053" s="7" t="s">
        <v>18901</v>
      </c>
      <c r="B1053" s="7" t="s">
        <v>884</v>
      </c>
      <c r="C1053" s="7" t="s">
        <v>18902</v>
      </c>
      <c r="D1053" s="7" t="s">
        <v>18903</v>
      </c>
      <c r="E1053" s="7" t="s">
        <v>16549</v>
      </c>
      <c r="F1053" s="736" t="s">
        <v>18904</v>
      </c>
      <c r="G1053" s="737"/>
    </row>
    <row r="1054">
      <c r="A1054" s="7" t="s">
        <v>18905</v>
      </c>
      <c r="B1054" s="7" t="s">
        <v>4160</v>
      </c>
      <c r="C1054" s="7" t="s">
        <v>18906</v>
      </c>
      <c r="D1054" s="7" t="s">
        <v>18907</v>
      </c>
      <c r="E1054" s="7" t="s">
        <v>18908</v>
      </c>
      <c r="F1054" s="736" t="s">
        <v>18909</v>
      </c>
      <c r="G1054" s="737"/>
    </row>
    <row r="1055">
      <c r="A1055" s="7" t="s">
        <v>18910</v>
      </c>
      <c r="B1055" s="7" t="s">
        <v>4162</v>
      </c>
      <c r="C1055" s="7" t="s">
        <v>18911</v>
      </c>
      <c r="D1055" s="7" t="s">
        <v>18912</v>
      </c>
      <c r="E1055" s="7" t="s">
        <v>18913</v>
      </c>
      <c r="F1055" s="736" t="s">
        <v>18914</v>
      </c>
      <c r="G1055" s="737"/>
    </row>
    <row r="1056">
      <c r="A1056" s="7" t="s">
        <v>18915</v>
      </c>
      <c r="B1056" s="7" t="s">
        <v>4164</v>
      </c>
      <c r="C1056" s="7" t="s">
        <v>18916</v>
      </c>
      <c r="D1056" s="7" t="s">
        <v>18917</v>
      </c>
      <c r="E1056" s="7" t="s">
        <v>18918</v>
      </c>
      <c r="F1056" s="736" t="s">
        <v>18919</v>
      </c>
      <c r="G1056" s="737"/>
    </row>
    <row r="1057">
      <c r="A1057" s="7" t="s">
        <v>18920</v>
      </c>
      <c r="B1057" s="7" t="s">
        <v>886</v>
      </c>
      <c r="C1057" s="7" t="s">
        <v>18921</v>
      </c>
      <c r="D1057" s="7" t="s">
        <v>18922</v>
      </c>
      <c r="E1057" s="7" t="s">
        <v>18923</v>
      </c>
      <c r="F1057" s="736" t="s">
        <v>18924</v>
      </c>
      <c r="G1057" s="737"/>
    </row>
    <row r="1058">
      <c r="A1058" s="7" t="s">
        <v>18925</v>
      </c>
      <c r="B1058" s="7" t="s">
        <v>4167</v>
      </c>
      <c r="C1058" s="7" t="s">
        <v>18926</v>
      </c>
      <c r="D1058" s="7" t="s">
        <v>18927</v>
      </c>
      <c r="E1058" s="7" t="s">
        <v>18928</v>
      </c>
      <c r="F1058" s="736" t="s">
        <v>18929</v>
      </c>
      <c r="G1058" s="737"/>
    </row>
    <row r="1059">
      <c r="A1059" s="7" t="s">
        <v>18930</v>
      </c>
      <c r="B1059" s="7" t="s">
        <v>4169</v>
      </c>
      <c r="C1059" s="7" t="s">
        <v>18931</v>
      </c>
      <c r="D1059" s="7" t="s">
        <v>18932</v>
      </c>
      <c r="E1059" s="7" t="s">
        <v>18933</v>
      </c>
      <c r="F1059" s="736" t="s">
        <v>18934</v>
      </c>
      <c r="G1059" s="737"/>
    </row>
    <row r="1060">
      <c r="A1060" s="7" t="s">
        <v>18935</v>
      </c>
      <c r="B1060" s="7" t="s">
        <v>4171</v>
      </c>
      <c r="C1060" s="7" t="s">
        <v>18936</v>
      </c>
      <c r="D1060" s="7" t="s">
        <v>18937</v>
      </c>
      <c r="E1060" s="7" t="s">
        <v>18938</v>
      </c>
      <c r="F1060" s="736" t="s">
        <v>18939</v>
      </c>
      <c r="G1060" s="737"/>
    </row>
    <row r="1061">
      <c r="A1061" s="7" t="s">
        <v>18940</v>
      </c>
      <c r="B1061" s="7" t="s">
        <v>4173</v>
      </c>
      <c r="C1061" s="7" t="s">
        <v>18941</v>
      </c>
      <c r="D1061" s="7" t="s">
        <v>18942</v>
      </c>
      <c r="E1061" s="7" t="s">
        <v>16480</v>
      </c>
      <c r="F1061" s="736" t="s">
        <v>18943</v>
      </c>
      <c r="G1061" s="737"/>
    </row>
    <row r="1062">
      <c r="A1062" s="7" t="s">
        <v>18944</v>
      </c>
      <c r="B1062" s="7" t="s">
        <v>4175</v>
      </c>
      <c r="C1062" s="7" t="s">
        <v>18945</v>
      </c>
      <c r="D1062" s="7" t="s">
        <v>18946</v>
      </c>
      <c r="E1062" s="7" t="s">
        <v>18947</v>
      </c>
      <c r="F1062" s="736" t="s">
        <v>18948</v>
      </c>
      <c r="G1062" s="737"/>
    </row>
    <row r="1063">
      <c r="A1063" s="7" t="s">
        <v>18949</v>
      </c>
      <c r="B1063" s="7" t="s">
        <v>4176</v>
      </c>
      <c r="C1063" s="7" t="s">
        <v>18950</v>
      </c>
      <c r="D1063" s="7" t="s">
        <v>18951</v>
      </c>
      <c r="E1063" s="7" t="s">
        <v>18952</v>
      </c>
      <c r="F1063" s="736" t="s">
        <v>573</v>
      </c>
      <c r="G1063" s="736" t="s">
        <v>18953</v>
      </c>
    </row>
    <row r="1064">
      <c r="A1064" s="7" t="s">
        <v>18954</v>
      </c>
      <c r="B1064" s="7" t="s">
        <v>4177</v>
      </c>
      <c r="C1064" s="7" t="s">
        <v>18955</v>
      </c>
      <c r="D1064" s="7" t="s">
        <v>18956</v>
      </c>
      <c r="E1064" s="7" t="s">
        <v>18957</v>
      </c>
      <c r="F1064" s="736" t="s">
        <v>18958</v>
      </c>
      <c r="G1064" s="737"/>
    </row>
    <row r="1065">
      <c r="A1065" s="7" t="s">
        <v>18959</v>
      </c>
      <c r="B1065" s="7" t="s">
        <v>4178</v>
      </c>
      <c r="C1065" s="7" t="s">
        <v>18960</v>
      </c>
      <c r="D1065" s="7" t="s">
        <v>18961</v>
      </c>
      <c r="E1065" s="7" t="s">
        <v>18962</v>
      </c>
      <c r="F1065" s="736" t="s">
        <v>578</v>
      </c>
      <c r="G1065" s="736" t="s">
        <v>18963</v>
      </c>
    </row>
    <row r="1066">
      <c r="A1066" s="7" t="s">
        <v>18964</v>
      </c>
      <c r="B1066" s="7" t="s">
        <v>4180</v>
      </c>
      <c r="C1066" s="7" t="s">
        <v>18965</v>
      </c>
      <c r="D1066" s="7" t="s">
        <v>18966</v>
      </c>
      <c r="E1066" s="7" t="s">
        <v>18967</v>
      </c>
      <c r="F1066" s="736" t="s">
        <v>18968</v>
      </c>
      <c r="G1066" s="737"/>
    </row>
    <row r="1067">
      <c r="A1067" s="7" t="s">
        <v>18969</v>
      </c>
      <c r="B1067" s="7" t="s">
        <v>4181</v>
      </c>
      <c r="C1067" s="7" t="s">
        <v>18970</v>
      </c>
      <c r="D1067" s="7" t="s">
        <v>18971</v>
      </c>
      <c r="E1067" s="7" t="s">
        <v>18972</v>
      </c>
      <c r="F1067" s="736" t="s">
        <v>18973</v>
      </c>
      <c r="G1067" s="737"/>
    </row>
    <row r="1068">
      <c r="A1068" s="7" t="s">
        <v>18974</v>
      </c>
      <c r="B1068" s="7" t="s">
        <v>4182</v>
      </c>
      <c r="C1068" s="7" t="s">
        <v>18975</v>
      </c>
      <c r="D1068" s="7" t="s">
        <v>18976</v>
      </c>
      <c r="E1068" s="7" t="s">
        <v>18977</v>
      </c>
      <c r="F1068" s="736" t="s">
        <v>583</v>
      </c>
      <c r="G1068" s="736" t="s">
        <v>18978</v>
      </c>
    </row>
    <row r="1069">
      <c r="A1069" s="7" t="s">
        <v>18979</v>
      </c>
      <c r="B1069" s="7" t="s">
        <v>4183</v>
      </c>
      <c r="C1069" s="7" t="s">
        <v>18980</v>
      </c>
      <c r="D1069" s="7" t="s">
        <v>18981</v>
      </c>
      <c r="E1069" s="7" t="s">
        <v>18982</v>
      </c>
      <c r="F1069" s="736" t="s">
        <v>18983</v>
      </c>
      <c r="G1069" s="737"/>
    </row>
    <row r="1070">
      <c r="A1070" s="7" t="s">
        <v>18984</v>
      </c>
      <c r="B1070" s="7" t="s">
        <v>4186</v>
      </c>
      <c r="C1070" s="7" t="s">
        <v>18985</v>
      </c>
      <c r="D1070" s="7" t="s">
        <v>18986</v>
      </c>
      <c r="E1070" s="7" t="s">
        <v>18987</v>
      </c>
      <c r="F1070" s="736" t="s">
        <v>18988</v>
      </c>
      <c r="G1070" s="737"/>
    </row>
    <row r="1071">
      <c r="A1071" s="7" t="s">
        <v>18989</v>
      </c>
      <c r="B1071" s="7" t="s">
        <v>4187</v>
      </c>
      <c r="C1071" s="7" t="s">
        <v>18990</v>
      </c>
      <c r="D1071" s="7" t="s">
        <v>18991</v>
      </c>
      <c r="E1071" s="7" t="s">
        <v>18992</v>
      </c>
      <c r="F1071" s="736" t="s">
        <v>589</v>
      </c>
      <c r="G1071" s="736" t="s">
        <v>18993</v>
      </c>
    </row>
    <row r="1072">
      <c r="A1072" s="7" t="s">
        <v>18994</v>
      </c>
      <c r="B1072" s="7" t="s">
        <v>4188</v>
      </c>
      <c r="C1072" s="7" t="s">
        <v>18995</v>
      </c>
      <c r="D1072" s="7" t="s">
        <v>18996</v>
      </c>
      <c r="E1072" s="7" t="s">
        <v>18997</v>
      </c>
      <c r="F1072" s="736" t="s">
        <v>18998</v>
      </c>
      <c r="G1072" s="737"/>
    </row>
    <row r="1073">
      <c r="A1073" s="7" t="s">
        <v>18999</v>
      </c>
      <c r="B1073" s="7" t="s">
        <v>4189</v>
      </c>
      <c r="C1073" s="7" t="s">
        <v>19000</v>
      </c>
      <c r="D1073" s="7" t="s">
        <v>19001</v>
      </c>
      <c r="E1073" s="7" t="s">
        <v>19002</v>
      </c>
      <c r="F1073" s="736" t="s">
        <v>594</v>
      </c>
      <c r="G1073" s="736" t="s">
        <v>19003</v>
      </c>
    </row>
    <row r="1074">
      <c r="A1074" s="7" t="s">
        <v>19004</v>
      </c>
      <c r="B1074" s="7" t="s">
        <v>4191</v>
      </c>
      <c r="C1074" s="7" t="s">
        <v>19005</v>
      </c>
      <c r="D1074" s="7" t="s">
        <v>19006</v>
      </c>
      <c r="E1074" s="7" t="s">
        <v>19007</v>
      </c>
      <c r="F1074" s="736" t="s">
        <v>19008</v>
      </c>
      <c r="G1074" s="737"/>
    </row>
    <row r="1075">
      <c r="A1075" s="7" t="s">
        <v>19009</v>
      </c>
      <c r="B1075" s="7" t="s">
        <v>4192</v>
      </c>
      <c r="C1075" s="7" t="s">
        <v>19010</v>
      </c>
      <c r="D1075" s="7" t="s">
        <v>19011</v>
      </c>
      <c r="E1075" s="7" t="s">
        <v>19012</v>
      </c>
      <c r="F1075" s="736" t="s">
        <v>599</v>
      </c>
      <c r="G1075" s="736" t="s">
        <v>19013</v>
      </c>
    </row>
    <row r="1076">
      <c r="A1076" s="7" t="s">
        <v>19014</v>
      </c>
      <c r="B1076" s="7" t="s">
        <v>4193</v>
      </c>
      <c r="C1076" s="7" t="s">
        <v>19015</v>
      </c>
      <c r="D1076" s="7" t="s">
        <v>19016</v>
      </c>
      <c r="E1076" s="7" t="s">
        <v>19017</v>
      </c>
      <c r="F1076" s="736" t="s">
        <v>19018</v>
      </c>
      <c r="G1076" s="737"/>
    </row>
    <row r="1077">
      <c r="A1077" s="7" t="s">
        <v>19019</v>
      </c>
      <c r="B1077" s="7" t="s">
        <v>792</v>
      </c>
      <c r="C1077" s="7" t="s">
        <v>19020</v>
      </c>
      <c r="D1077" s="7" t="s">
        <v>19021</v>
      </c>
      <c r="E1077" s="7" t="s">
        <v>19022</v>
      </c>
      <c r="F1077" s="736" t="s">
        <v>19023</v>
      </c>
      <c r="G1077" s="737"/>
    </row>
    <row r="1078">
      <c r="A1078" s="7" t="s">
        <v>19024</v>
      </c>
      <c r="B1078" s="7" t="s">
        <v>4195</v>
      </c>
      <c r="C1078" s="7" t="s">
        <v>19025</v>
      </c>
      <c r="D1078" s="7" t="s">
        <v>19026</v>
      </c>
      <c r="E1078" s="7" t="s">
        <v>19027</v>
      </c>
      <c r="F1078" s="736" t="s">
        <v>604</v>
      </c>
      <c r="G1078" s="736" t="s">
        <v>19028</v>
      </c>
    </row>
    <row r="1079">
      <c r="A1079" s="7" t="s">
        <v>19029</v>
      </c>
      <c r="B1079" s="7" t="s">
        <v>4197</v>
      </c>
      <c r="C1079" s="7" t="s">
        <v>19030</v>
      </c>
      <c r="D1079" s="7" t="s">
        <v>19031</v>
      </c>
      <c r="E1079" s="7" t="s">
        <v>19032</v>
      </c>
      <c r="F1079" s="736" t="s">
        <v>19033</v>
      </c>
      <c r="G1079" s="737"/>
    </row>
    <row r="1080">
      <c r="A1080" s="7" t="s">
        <v>19034</v>
      </c>
      <c r="B1080" s="7" t="s">
        <v>4199</v>
      </c>
      <c r="C1080" s="7" t="s">
        <v>19035</v>
      </c>
      <c r="D1080" s="7" t="s">
        <v>19036</v>
      </c>
      <c r="E1080" s="7" t="s">
        <v>19037</v>
      </c>
      <c r="F1080" s="736" t="s">
        <v>19038</v>
      </c>
      <c r="G1080" s="737"/>
    </row>
    <row r="1081">
      <c r="A1081" s="7" t="s">
        <v>7909</v>
      </c>
      <c r="B1081" s="7" t="s">
        <v>795</v>
      </c>
      <c r="C1081" s="7" t="s">
        <v>19039</v>
      </c>
      <c r="D1081" s="7" t="s">
        <v>19040</v>
      </c>
      <c r="E1081" s="7" t="s">
        <v>19041</v>
      </c>
      <c r="F1081" s="736" t="s">
        <v>19042</v>
      </c>
      <c r="G1081" s="737"/>
    </row>
    <row r="1082">
      <c r="A1082" s="7" t="s">
        <v>7080</v>
      </c>
      <c r="B1082" s="7" t="s">
        <v>4202</v>
      </c>
      <c r="C1082" s="7" t="s">
        <v>19043</v>
      </c>
      <c r="D1082" s="7" t="s">
        <v>19044</v>
      </c>
      <c r="E1082" s="7" t="s">
        <v>19045</v>
      </c>
      <c r="F1082" s="736" t="s">
        <v>19046</v>
      </c>
      <c r="G1082" s="737"/>
    </row>
    <row r="1083">
      <c r="A1083" s="7" t="s">
        <v>19047</v>
      </c>
      <c r="B1083" s="7" t="s">
        <v>4204</v>
      </c>
      <c r="C1083" s="7" t="s">
        <v>19048</v>
      </c>
      <c r="D1083" s="7" t="s">
        <v>19049</v>
      </c>
      <c r="E1083" s="7" t="s">
        <v>16480</v>
      </c>
      <c r="F1083" s="736" t="s">
        <v>239</v>
      </c>
      <c r="G1083" s="736" t="s">
        <v>19050</v>
      </c>
    </row>
    <row r="1084">
      <c r="A1084" s="7" t="s">
        <v>19051</v>
      </c>
      <c r="B1084" s="7" t="s">
        <v>4206</v>
      </c>
      <c r="C1084" s="7" t="s">
        <v>19052</v>
      </c>
      <c r="D1084" s="7" t="s">
        <v>19053</v>
      </c>
      <c r="E1084" s="7" t="s">
        <v>19054</v>
      </c>
      <c r="F1084" s="736" t="s">
        <v>19055</v>
      </c>
      <c r="G1084" s="737"/>
    </row>
    <row r="1085">
      <c r="A1085" s="7" t="s">
        <v>7113</v>
      </c>
      <c r="B1085" s="7" t="s">
        <v>783</v>
      </c>
      <c r="C1085" s="7" t="s">
        <v>19056</v>
      </c>
      <c r="D1085" s="7" t="s">
        <v>19057</v>
      </c>
      <c r="E1085" s="7" t="s">
        <v>19058</v>
      </c>
      <c r="F1085" s="736" t="s">
        <v>246</v>
      </c>
      <c r="G1085" s="736" t="s">
        <v>19059</v>
      </c>
    </row>
    <row r="1086">
      <c r="A1086" s="7" t="s">
        <v>19060</v>
      </c>
      <c r="B1086" s="7" t="s">
        <v>4210</v>
      </c>
      <c r="C1086" s="7" t="s">
        <v>19061</v>
      </c>
      <c r="D1086" s="7" t="s">
        <v>19062</v>
      </c>
      <c r="E1086" s="7" t="s">
        <v>19063</v>
      </c>
      <c r="F1086" s="736" t="s">
        <v>19064</v>
      </c>
      <c r="G1086" s="737"/>
    </row>
    <row r="1087">
      <c r="A1087" s="7" t="s">
        <v>19065</v>
      </c>
      <c r="B1087" s="7" t="s">
        <v>4212</v>
      </c>
      <c r="C1087" s="7" t="s">
        <v>19066</v>
      </c>
      <c r="D1087" s="7" t="s">
        <v>19067</v>
      </c>
      <c r="E1087" s="7" t="s">
        <v>19068</v>
      </c>
      <c r="F1087" s="736" t="s">
        <v>40</v>
      </c>
      <c r="G1087" s="736" t="s">
        <v>19069</v>
      </c>
    </row>
    <row r="1088">
      <c r="A1088" s="7" t="s">
        <v>8165</v>
      </c>
      <c r="B1088" s="7" t="s">
        <v>4214</v>
      </c>
      <c r="C1088" s="7" t="s">
        <v>19070</v>
      </c>
      <c r="D1088" s="7" t="s">
        <v>19071</v>
      </c>
      <c r="E1088" s="7" t="s">
        <v>17903</v>
      </c>
      <c r="F1088" s="736" t="s">
        <v>19072</v>
      </c>
      <c r="G1088" s="737"/>
    </row>
    <row r="1089">
      <c r="A1089" s="7" t="s">
        <v>19073</v>
      </c>
      <c r="B1089" s="7" t="s">
        <v>739</v>
      </c>
      <c r="C1089" s="7" t="s">
        <v>19074</v>
      </c>
      <c r="D1089" s="7" t="s">
        <v>19075</v>
      </c>
      <c r="E1089" s="7" t="s">
        <v>19076</v>
      </c>
      <c r="F1089" s="736" t="s">
        <v>19077</v>
      </c>
      <c r="G1089" s="737"/>
    </row>
    <row r="1090">
      <c r="A1090" s="7" t="s">
        <v>19078</v>
      </c>
      <c r="B1090" s="7" t="s">
        <v>4218</v>
      </c>
      <c r="C1090" s="7" t="s">
        <v>19079</v>
      </c>
      <c r="D1090" s="7" t="s">
        <v>19080</v>
      </c>
      <c r="E1090" s="7" t="s">
        <v>19081</v>
      </c>
      <c r="F1090" s="736" t="s">
        <v>19082</v>
      </c>
      <c r="G1090" s="737"/>
    </row>
    <row r="1091">
      <c r="A1091" s="7" t="s">
        <v>19083</v>
      </c>
      <c r="B1091" s="7" t="s">
        <v>4219</v>
      </c>
      <c r="C1091" s="7" t="s">
        <v>19084</v>
      </c>
      <c r="D1091" s="7" t="s">
        <v>19085</v>
      </c>
      <c r="E1091" s="7" t="s">
        <v>19086</v>
      </c>
      <c r="F1091" s="736" t="s">
        <v>19087</v>
      </c>
      <c r="G1091" s="737"/>
    </row>
    <row r="1092">
      <c r="A1092" s="7" t="s">
        <v>19088</v>
      </c>
      <c r="B1092" s="7" t="s">
        <v>4220</v>
      </c>
      <c r="C1092" s="7" t="s">
        <v>19089</v>
      </c>
      <c r="D1092" s="7" t="s">
        <v>19090</v>
      </c>
      <c r="E1092" s="7" t="s">
        <v>19091</v>
      </c>
      <c r="F1092" s="736" t="s">
        <v>19092</v>
      </c>
      <c r="G1092" s="737"/>
    </row>
    <row r="1093">
      <c r="A1093" s="7" t="s">
        <v>19093</v>
      </c>
      <c r="B1093" s="7" t="s">
        <v>4221</v>
      </c>
      <c r="C1093" s="7" t="s">
        <v>19094</v>
      </c>
      <c r="D1093" s="7" t="s">
        <v>19095</v>
      </c>
      <c r="E1093" s="7" t="s">
        <v>19096</v>
      </c>
      <c r="F1093" s="736" t="s">
        <v>19097</v>
      </c>
      <c r="G1093" s="737"/>
    </row>
    <row r="1094">
      <c r="A1094" s="7" t="s">
        <v>19098</v>
      </c>
      <c r="B1094" s="7" t="s">
        <v>4223</v>
      </c>
      <c r="C1094" s="7" t="s">
        <v>19099</v>
      </c>
      <c r="D1094" s="7" t="s">
        <v>19100</v>
      </c>
      <c r="E1094" s="7" t="s">
        <v>18031</v>
      </c>
      <c r="F1094" s="736" t="s">
        <v>19101</v>
      </c>
      <c r="G1094" s="737"/>
    </row>
    <row r="1095">
      <c r="A1095" s="7" t="s">
        <v>8779</v>
      </c>
      <c r="B1095" s="7" t="s">
        <v>4224</v>
      </c>
      <c r="C1095" s="7" t="s">
        <v>19102</v>
      </c>
      <c r="D1095" s="7" t="s">
        <v>19103</v>
      </c>
      <c r="E1095" s="7" t="s">
        <v>16502</v>
      </c>
      <c r="F1095" s="736" t="s">
        <v>19104</v>
      </c>
      <c r="G1095" s="737"/>
    </row>
    <row r="1096">
      <c r="A1096" s="7" t="s">
        <v>19105</v>
      </c>
      <c r="B1096" s="7" t="s">
        <v>4225</v>
      </c>
      <c r="C1096" s="7" t="s">
        <v>19106</v>
      </c>
      <c r="D1096" s="7" t="s">
        <v>19107</v>
      </c>
      <c r="E1096" s="7" t="s">
        <v>19108</v>
      </c>
      <c r="F1096" s="736" t="s">
        <v>19109</v>
      </c>
      <c r="G1096" s="737"/>
    </row>
    <row r="1097">
      <c r="A1097" s="7" t="s">
        <v>19110</v>
      </c>
      <c r="B1097" s="7" t="s">
        <v>4226</v>
      </c>
      <c r="C1097" s="7" t="s">
        <v>19111</v>
      </c>
      <c r="D1097" s="7" t="s">
        <v>19112</v>
      </c>
      <c r="E1097" s="7" t="s">
        <v>19113</v>
      </c>
      <c r="F1097" s="736" t="s">
        <v>19114</v>
      </c>
      <c r="G1097" s="737"/>
    </row>
    <row r="1098">
      <c r="A1098" s="7" t="s">
        <v>19115</v>
      </c>
      <c r="B1098" s="7" t="s">
        <v>4228</v>
      </c>
      <c r="C1098" s="7" t="s">
        <v>19116</v>
      </c>
      <c r="D1098" s="7" t="s">
        <v>19117</v>
      </c>
      <c r="E1098" s="7" t="s">
        <v>19118</v>
      </c>
      <c r="F1098" s="736" t="s">
        <v>19119</v>
      </c>
      <c r="G1098" s="737"/>
    </row>
    <row r="1099">
      <c r="A1099" s="7" t="s">
        <v>19120</v>
      </c>
      <c r="B1099" s="7" t="s">
        <v>4229</v>
      </c>
      <c r="C1099" s="7" t="s">
        <v>19121</v>
      </c>
      <c r="D1099" s="7" t="s">
        <v>19122</v>
      </c>
      <c r="E1099" s="7" t="s">
        <v>17064</v>
      </c>
      <c r="F1099" s="736" t="s">
        <v>19123</v>
      </c>
      <c r="G1099" s="737"/>
    </row>
    <row r="1100">
      <c r="A1100" s="7" t="s">
        <v>19124</v>
      </c>
      <c r="B1100" s="7" t="s">
        <v>4230</v>
      </c>
      <c r="C1100" s="7" t="s">
        <v>19125</v>
      </c>
      <c r="D1100" s="7" t="s">
        <v>19126</v>
      </c>
      <c r="E1100" s="7" t="s">
        <v>19127</v>
      </c>
      <c r="F1100" s="736" t="s">
        <v>19128</v>
      </c>
      <c r="G1100" s="737"/>
    </row>
    <row r="1101">
      <c r="A1101" s="7" t="s">
        <v>19129</v>
      </c>
      <c r="B1101" s="7" t="s">
        <v>4231</v>
      </c>
      <c r="C1101" s="7" t="s">
        <v>19130</v>
      </c>
      <c r="D1101" s="7" t="s">
        <v>19131</v>
      </c>
      <c r="E1101" s="7" t="s">
        <v>19132</v>
      </c>
      <c r="F1101" s="736" t="s">
        <v>19133</v>
      </c>
      <c r="G1101" s="737"/>
    </row>
    <row r="1102">
      <c r="A1102" s="7" t="s">
        <v>7624</v>
      </c>
      <c r="B1102" s="7" t="s">
        <v>4233</v>
      </c>
      <c r="C1102" s="7" t="s">
        <v>19134</v>
      </c>
      <c r="D1102" s="7" t="s">
        <v>19135</v>
      </c>
      <c r="E1102" s="7" t="s">
        <v>16933</v>
      </c>
      <c r="F1102" s="736" t="s">
        <v>19136</v>
      </c>
      <c r="G1102" s="737"/>
    </row>
    <row r="1103">
      <c r="A1103" s="7" t="s">
        <v>7622</v>
      </c>
      <c r="B1103" s="7" t="s">
        <v>4234</v>
      </c>
      <c r="C1103" s="7" t="s">
        <v>19137</v>
      </c>
      <c r="D1103" s="7" t="s">
        <v>19138</v>
      </c>
      <c r="E1103" s="7" t="s">
        <v>15869</v>
      </c>
      <c r="F1103" s="736" t="s">
        <v>19139</v>
      </c>
      <c r="G1103" s="737"/>
    </row>
    <row r="1104">
      <c r="A1104" s="7" t="s">
        <v>8753</v>
      </c>
      <c r="B1104" s="7" t="s">
        <v>4235</v>
      </c>
      <c r="C1104" s="7" t="s">
        <v>19140</v>
      </c>
      <c r="D1104" s="7" t="s">
        <v>19141</v>
      </c>
      <c r="E1104" s="7" t="s">
        <v>19142</v>
      </c>
      <c r="F1104" s="736" t="s">
        <v>19143</v>
      </c>
      <c r="G1104" s="737"/>
    </row>
    <row r="1105">
      <c r="A1105" s="7" t="s">
        <v>19144</v>
      </c>
      <c r="B1105" s="7" t="s">
        <v>891</v>
      </c>
      <c r="C1105" s="7" t="s">
        <v>19145</v>
      </c>
      <c r="D1105" s="7" t="s">
        <v>19146</v>
      </c>
      <c r="E1105" s="7" t="s">
        <v>19147</v>
      </c>
      <c r="F1105" s="736" t="s">
        <v>19148</v>
      </c>
      <c r="G1105" s="737"/>
    </row>
    <row r="1106">
      <c r="A1106" s="7" t="s">
        <v>8010</v>
      </c>
      <c r="B1106" s="7" t="s">
        <v>4237</v>
      </c>
      <c r="C1106" s="7" t="s">
        <v>19149</v>
      </c>
      <c r="D1106" s="7" t="s">
        <v>19150</v>
      </c>
      <c r="E1106" s="7" t="s">
        <v>19151</v>
      </c>
      <c r="F1106" s="736" t="s">
        <v>19152</v>
      </c>
      <c r="G1106" s="737"/>
    </row>
    <row r="1107">
      <c r="A1107" s="7" t="s">
        <v>19153</v>
      </c>
      <c r="B1107" s="7" t="s">
        <v>4239</v>
      </c>
      <c r="C1107" s="7" t="s">
        <v>19154</v>
      </c>
      <c r="D1107" s="7" t="s">
        <v>19155</v>
      </c>
      <c r="E1107" s="7" t="s">
        <v>19156</v>
      </c>
      <c r="F1107" s="736" t="s">
        <v>19157</v>
      </c>
      <c r="G1107" s="737"/>
    </row>
    <row r="1108">
      <c r="A1108" s="7" t="s">
        <v>19158</v>
      </c>
      <c r="B1108" s="7" t="s">
        <v>4241</v>
      </c>
      <c r="C1108" s="7" t="s">
        <v>19159</v>
      </c>
      <c r="D1108" s="7" t="s">
        <v>19160</v>
      </c>
      <c r="E1108" s="7" t="s">
        <v>19161</v>
      </c>
      <c r="F1108" s="736" t="s">
        <v>19162</v>
      </c>
      <c r="G1108" s="737"/>
    </row>
    <row r="1109">
      <c r="A1109" s="7" t="s">
        <v>19163</v>
      </c>
      <c r="B1109" s="7" t="s">
        <v>4243</v>
      </c>
      <c r="C1109" s="7" t="s">
        <v>19164</v>
      </c>
      <c r="D1109" s="7" t="s">
        <v>19165</v>
      </c>
      <c r="E1109" s="7" t="s">
        <v>19166</v>
      </c>
      <c r="F1109" s="736" t="s">
        <v>19167</v>
      </c>
      <c r="G1109" s="737"/>
    </row>
    <row r="1110">
      <c r="A1110" s="7" t="s">
        <v>19168</v>
      </c>
      <c r="B1110" s="7" t="s">
        <v>4245</v>
      </c>
      <c r="C1110" s="7" t="s">
        <v>19169</v>
      </c>
      <c r="D1110" s="7" t="s">
        <v>19170</v>
      </c>
      <c r="E1110" s="7" t="s">
        <v>19171</v>
      </c>
      <c r="F1110" s="736" t="s">
        <v>19172</v>
      </c>
      <c r="G1110" s="737"/>
    </row>
    <row r="1111">
      <c r="A1111" s="7" t="s">
        <v>10156</v>
      </c>
      <c r="B1111" s="7" t="s">
        <v>4246</v>
      </c>
      <c r="C1111" s="7" t="s">
        <v>19173</v>
      </c>
      <c r="D1111" s="7" t="s">
        <v>19174</v>
      </c>
      <c r="E1111" s="7" t="s">
        <v>19175</v>
      </c>
      <c r="F1111" s="736" t="s">
        <v>19176</v>
      </c>
      <c r="G1111" s="737"/>
    </row>
    <row r="1112">
      <c r="A1112" s="7" t="s">
        <v>19177</v>
      </c>
      <c r="B1112" s="7" t="s">
        <v>4247</v>
      </c>
      <c r="C1112" s="7" t="s">
        <v>19178</v>
      </c>
      <c r="D1112" s="7" t="s">
        <v>19179</v>
      </c>
      <c r="E1112" s="7" t="s">
        <v>19180</v>
      </c>
      <c r="F1112" s="736" t="s">
        <v>19181</v>
      </c>
      <c r="G1112" s="737"/>
    </row>
    <row r="1113">
      <c r="A1113" s="7" t="s">
        <v>19182</v>
      </c>
      <c r="B1113" s="7" t="s">
        <v>4248</v>
      </c>
      <c r="C1113" s="7" t="s">
        <v>19183</v>
      </c>
      <c r="D1113" s="7" t="s">
        <v>19184</v>
      </c>
      <c r="E1113" s="7" t="s">
        <v>19185</v>
      </c>
      <c r="F1113" s="736" t="s">
        <v>19186</v>
      </c>
      <c r="G1113" s="737"/>
    </row>
    <row r="1114">
      <c r="A1114" s="7" t="s">
        <v>19187</v>
      </c>
      <c r="B1114" s="7" t="s">
        <v>4251</v>
      </c>
      <c r="C1114" s="7" t="s">
        <v>19188</v>
      </c>
      <c r="D1114" s="7" t="s">
        <v>19189</v>
      </c>
      <c r="E1114" s="7" t="s">
        <v>19190</v>
      </c>
      <c r="F1114" s="736" t="s">
        <v>19191</v>
      </c>
      <c r="G1114" s="737"/>
    </row>
    <row r="1115">
      <c r="A1115" s="7" t="s">
        <v>19192</v>
      </c>
      <c r="B1115" s="7" t="s">
        <v>4252</v>
      </c>
      <c r="C1115" s="7" t="s">
        <v>19193</v>
      </c>
      <c r="D1115" s="7" t="s">
        <v>19194</v>
      </c>
      <c r="E1115" s="7" t="s">
        <v>19195</v>
      </c>
      <c r="F1115" s="736" t="s">
        <v>33</v>
      </c>
      <c r="G1115" s="736" t="s">
        <v>19196</v>
      </c>
    </row>
    <row r="1116">
      <c r="A1116" s="7" t="s">
        <v>7182</v>
      </c>
      <c r="B1116" s="7" t="s">
        <v>4253</v>
      </c>
      <c r="C1116" s="7" t="s">
        <v>19197</v>
      </c>
      <c r="D1116" s="7" t="s">
        <v>19198</v>
      </c>
      <c r="E1116" s="7" t="s">
        <v>19199</v>
      </c>
      <c r="F1116" s="736" t="s">
        <v>19200</v>
      </c>
      <c r="G1116" s="737"/>
    </row>
    <row r="1117">
      <c r="A1117" s="7" t="s">
        <v>19201</v>
      </c>
      <c r="B1117" s="7" t="s">
        <v>4254</v>
      </c>
      <c r="C1117" s="7" t="s">
        <v>19202</v>
      </c>
      <c r="D1117" s="7" t="s">
        <v>19203</v>
      </c>
      <c r="E1117" s="7" t="s">
        <v>19204</v>
      </c>
      <c r="F1117" s="736" t="s">
        <v>19205</v>
      </c>
      <c r="G1117" s="737"/>
    </row>
    <row r="1118">
      <c r="A1118" s="7" t="s">
        <v>19206</v>
      </c>
      <c r="B1118" s="7" t="s">
        <v>4256</v>
      </c>
      <c r="C1118" s="7" t="s">
        <v>19207</v>
      </c>
      <c r="D1118" s="7" t="s">
        <v>19208</v>
      </c>
      <c r="E1118" s="7" t="s">
        <v>19209</v>
      </c>
      <c r="F1118" s="736" t="s">
        <v>19210</v>
      </c>
      <c r="G1118" s="737"/>
    </row>
    <row r="1119">
      <c r="A1119" s="7" t="s">
        <v>19211</v>
      </c>
      <c r="B1119" s="7" t="s">
        <v>4257</v>
      </c>
      <c r="C1119" s="7" t="s">
        <v>19212</v>
      </c>
      <c r="D1119" s="7" t="s">
        <v>19213</v>
      </c>
      <c r="E1119" s="7" t="s">
        <v>19214</v>
      </c>
      <c r="F1119" s="736" t="s">
        <v>19215</v>
      </c>
      <c r="G1119" s="737"/>
    </row>
    <row r="1120">
      <c r="A1120" s="7" t="s">
        <v>19216</v>
      </c>
      <c r="B1120" s="7" t="s">
        <v>4258</v>
      </c>
      <c r="C1120" s="7" t="s">
        <v>19217</v>
      </c>
      <c r="D1120" s="7" t="s">
        <v>19218</v>
      </c>
      <c r="E1120" s="7" t="s">
        <v>19219</v>
      </c>
      <c r="F1120" s="736" t="s">
        <v>19220</v>
      </c>
      <c r="G1120" s="737"/>
    </row>
    <row r="1121">
      <c r="A1121" s="7" t="s">
        <v>19221</v>
      </c>
      <c r="B1121" s="7" t="s">
        <v>746</v>
      </c>
      <c r="C1121" s="7" t="s">
        <v>19222</v>
      </c>
      <c r="D1121" s="7" t="s">
        <v>19223</v>
      </c>
      <c r="E1121" s="7" t="s">
        <v>19224</v>
      </c>
      <c r="F1121" s="736" t="s">
        <v>19225</v>
      </c>
      <c r="G1121" s="737"/>
    </row>
    <row r="1122">
      <c r="A1122" s="7" t="s">
        <v>8315</v>
      </c>
      <c r="B1122" s="7" t="s">
        <v>4260</v>
      </c>
      <c r="C1122" s="7" t="s">
        <v>19226</v>
      </c>
      <c r="D1122" s="7" t="s">
        <v>19227</v>
      </c>
      <c r="E1122" s="7" t="s">
        <v>19228</v>
      </c>
      <c r="F1122" s="736" t="s">
        <v>19229</v>
      </c>
      <c r="G1122" s="737"/>
    </row>
    <row r="1123">
      <c r="A1123" s="7" t="s">
        <v>19230</v>
      </c>
      <c r="B1123" s="7" t="s">
        <v>4262</v>
      </c>
      <c r="C1123" s="7" t="s">
        <v>19231</v>
      </c>
      <c r="D1123" s="7" t="s">
        <v>19232</v>
      </c>
      <c r="E1123" s="7" t="s">
        <v>16986</v>
      </c>
      <c r="F1123" s="736" t="s">
        <v>19233</v>
      </c>
      <c r="G1123" s="737"/>
    </row>
    <row r="1124">
      <c r="A1124" s="7" t="s">
        <v>19234</v>
      </c>
      <c r="B1124" s="7" t="s">
        <v>4264</v>
      </c>
      <c r="C1124" s="7" t="s">
        <v>19232</v>
      </c>
      <c r="D1124" s="7" t="s">
        <v>19235</v>
      </c>
      <c r="E1124" s="7" t="s">
        <v>19236</v>
      </c>
      <c r="F1124" s="736" t="s">
        <v>19237</v>
      </c>
      <c r="G1124" s="737"/>
    </row>
    <row r="1125">
      <c r="A1125" s="7" t="s">
        <v>19238</v>
      </c>
      <c r="B1125" s="7" t="s">
        <v>4266</v>
      </c>
      <c r="C1125" s="7" t="s">
        <v>19239</v>
      </c>
      <c r="D1125" s="7" t="s">
        <v>19240</v>
      </c>
      <c r="E1125" s="7" t="s">
        <v>19241</v>
      </c>
      <c r="F1125" s="736" t="s">
        <v>19242</v>
      </c>
      <c r="G1125" s="737"/>
    </row>
    <row r="1126">
      <c r="A1126" s="7" t="s">
        <v>19243</v>
      </c>
      <c r="B1126" s="7" t="s">
        <v>4268</v>
      </c>
      <c r="C1126" s="7" t="s">
        <v>19244</v>
      </c>
      <c r="D1126" s="7" t="s">
        <v>19245</v>
      </c>
      <c r="E1126" s="7" t="s">
        <v>19246</v>
      </c>
      <c r="F1126" s="736" t="s">
        <v>19247</v>
      </c>
      <c r="G1126" s="737"/>
    </row>
    <row r="1127">
      <c r="A1127" s="7" t="s">
        <v>19248</v>
      </c>
      <c r="B1127" s="7" t="s">
        <v>4269</v>
      </c>
      <c r="C1127" s="7" t="s">
        <v>19249</v>
      </c>
      <c r="D1127" s="7" t="s">
        <v>19250</v>
      </c>
      <c r="E1127" s="7" t="s">
        <v>19251</v>
      </c>
      <c r="F1127" s="736" t="s">
        <v>19252</v>
      </c>
      <c r="G1127" s="737"/>
    </row>
    <row r="1128">
      <c r="A1128" s="7" t="s">
        <v>19253</v>
      </c>
      <c r="B1128" s="7" t="s">
        <v>4270</v>
      </c>
      <c r="C1128" s="7" t="s">
        <v>19254</v>
      </c>
      <c r="D1128" s="7" t="s">
        <v>19255</v>
      </c>
      <c r="E1128" s="7" t="s">
        <v>19256</v>
      </c>
      <c r="F1128" s="736" t="s">
        <v>19257</v>
      </c>
      <c r="G1128" s="737"/>
    </row>
    <row r="1129">
      <c r="A1129" s="7" t="s">
        <v>19258</v>
      </c>
      <c r="B1129" s="7" t="s">
        <v>894</v>
      </c>
      <c r="C1129" s="7" t="s">
        <v>19259</v>
      </c>
      <c r="D1129" s="7" t="s">
        <v>19260</v>
      </c>
      <c r="E1129" s="7" t="s">
        <v>19261</v>
      </c>
      <c r="F1129" s="736" t="s">
        <v>19262</v>
      </c>
      <c r="G1129" s="737"/>
    </row>
    <row r="1130">
      <c r="A1130" s="7" t="s">
        <v>19263</v>
      </c>
      <c r="B1130" s="7" t="s">
        <v>4272</v>
      </c>
      <c r="C1130" s="7" t="s">
        <v>19264</v>
      </c>
      <c r="D1130" s="7" t="s">
        <v>19265</v>
      </c>
      <c r="E1130" s="7" t="s">
        <v>16930</v>
      </c>
      <c r="F1130" s="736" t="s">
        <v>19266</v>
      </c>
      <c r="G1130" s="737"/>
    </row>
    <row r="1131">
      <c r="A1131" s="7" t="s">
        <v>19267</v>
      </c>
      <c r="B1131" s="7" t="s">
        <v>4274</v>
      </c>
      <c r="C1131" s="7" t="s">
        <v>19268</v>
      </c>
      <c r="D1131" s="7" t="s">
        <v>19269</v>
      </c>
      <c r="E1131" s="7" t="s">
        <v>19270</v>
      </c>
      <c r="F1131" s="736" t="s">
        <v>19271</v>
      </c>
      <c r="G1131" s="737"/>
    </row>
    <row r="1132">
      <c r="A1132" s="7" t="s">
        <v>19272</v>
      </c>
      <c r="B1132" s="7" t="s">
        <v>4276</v>
      </c>
      <c r="C1132" s="7" t="s">
        <v>19273</v>
      </c>
      <c r="D1132" s="7" t="s">
        <v>19274</v>
      </c>
      <c r="E1132" s="7" t="s">
        <v>19275</v>
      </c>
      <c r="F1132" s="736" t="s">
        <v>19276</v>
      </c>
      <c r="G1132" s="737"/>
    </row>
    <row r="1133">
      <c r="A1133" s="7" t="s">
        <v>19277</v>
      </c>
      <c r="B1133" s="7" t="s">
        <v>4278</v>
      </c>
      <c r="C1133" s="7" t="s">
        <v>19278</v>
      </c>
      <c r="D1133" s="7" t="s">
        <v>19279</v>
      </c>
      <c r="E1133" s="7" t="s">
        <v>16411</v>
      </c>
      <c r="F1133" s="736" t="s">
        <v>19280</v>
      </c>
      <c r="G1133" s="737"/>
    </row>
    <row r="1134">
      <c r="A1134" s="7" t="s">
        <v>19281</v>
      </c>
      <c r="B1134" s="7" t="s">
        <v>4281</v>
      </c>
      <c r="C1134" s="7" t="s">
        <v>19282</v>
      </c>
      <c r="D1134" s="7" t="s">
        <v>19283</v>
      </c>
      <c r="E1134" s="7" t="s">
        <v>17460</v>
      </c>
      <c r="F1134" s="736" t="s">
        <v>19284</v>
      </c>
      <c r="G1134" s="737"/>
    </row>
    <row r="1135">
      <c r="A1135" s="7" t="s">
        <v>19285</v>
      </c>
      <c r="B1135" s="7" t="s">
        <v>4283</v>
      </c>
      <c r="C1135" s="7" t="s">
        <v>19286</v>
      </c>
      <c r="D1135" s="7" t="s">
        <v>19287</v>
      </c>
      <c r="E1135" s="7" t="s">
        <v>16029</v>
      </c>
      <c r="F1135" s="736" t="s">
        <v>19288</v>
      </c>
      <c r="G1135" s="737"/>
    </row>
    <row r="1136">
      <c r="A1136" s="7" t="s">
        <v>19289</v>
      </c>
      <c r="B1136" s="7" t="s">
        <v>4285</v>
      </c>
      <c r="C1136" s="7" t="s">
        <v>19290</v>
      </c>
      <c r="D1136" s="7" t="s">
        <v>19291</v>
      </c>
      <c r="E1136" s="7" t="s">
        <v>19292</v>
      </c>
      <c r="F1136" s="736" t="s">
        <v>19293</v>
      </c>
      <c r="G1136" s="737"/>
    </row>
    <row r="1137">
      <c r="A1137" s="7" t="s">
        <v>19294</v>
      </c>
      <c r="B1137" s="7" t="s">
        <v>4287</v>
      </c>
      <c r="C1137" s="7" t="s">
        <v>19295</v>
      </c>
      <c r="D1137" s="7" t="s">
        <v>19296</v>
      </c>
      <c r="E1137" s="7" t="s">
        <v>19297</v>
      </c>
      <c r="F1137" s="736" t="s">
        <v>19298</v>
      </c>
      <c r="G1137" s="737"/>
    </row>
    <row r="1138">
      <c r="A1138" s="7" t="s">
        <v>19299</v>
      </c>
      <c r="B1138" s="7" t="s">
        <v>4289</v>
      </c>
      <c r="C1138" s="7" t="s">
        <v>19300</v>
      </c>
      <c r="D1138" s="7" t="s">
        <v>19301</v>
      </c>
      <c r="E1138" s="7" t="s">
        <v>19302</v>
      </c>
      <c r="F1138" s="736" t="s">
        <v>19303</v>
      </c>
      <c r="G1138" s="737"/>
    </row>
    <row r="1139">
      <c r="A1139" s="7" t="s">
        <v>19304</v>
      </c>
      <c r="B1139" s="7" t="s">
        <v>4291</v>
      </c>
      <c r="C1139" s="7" t="s">
        <v>19305</v>
      </c>
      <c r="D1139" s="7" t="s">
        <v>19306</v>
      </c>
      <c r="E1139" s="7" t="s">
        <v>10985</v>
      </c>
      <c r="F1139" s="736" t="s">
        <v>10</v>
      </c>
      <c r="G1139" s="736" t="s">
        <v>19307</v>
      </c>
    </row>
    <row r="1140">
      <c r="A1140" s="7" t="s">
        <v>19308</v>
      </c>
      <c r="B1140" s="7" t="s">
        <v>4293</v>
      </c>
      <c r="C1140" s="7" t="s">
        <v>19309</v>
      </c>
      <c r="D1140" s="7" t="s">
        <v>19310</v>
      </c>
      <c r="E1140" s="7" t="s">
        <v>19311</v>
      </c>
      <c r="F1140" s="736" t="s">
        <v>19312</v>
      </c>
      <c r="G1140" s="737"/>
    </row>
    <row r="1141">
      <c r="A1141" s="7" t="s">
        <v>19313</v>
      </c>
      <c r="B1141" s="7" t="s">
        <v>4295</v>
      </c>
      <c r="C1141" s="7" t="s">
        <v>19314</v>
      </c>
      <c r="D1141" s="7" t="s">
        <v>19315</v>
      </c>
      <c r="E1141" s="7" t="s">
        <v>19316</v>
      </c>
      <c r="F1141" s="736" t="s">
        <v>19317</v>
      </c>
      <c r="G1141" s="737"/>
    </row>
    <row r="1142">
      <c r="A1142" s="7" t="s">
        <v>19318</v>
      </c>
      <c r="B1142" s="7" t="s">
        <v>4297</v>
      </c>
      <c r="C1142" s="7" t="s">
        <v>19319</v>
      </c>
      <c r="D1142" s="7" t="s">
        <v>19320</v>
      </c>
      <c r="E1142" s="7" t="s">
        <v>18977</v>
      </c>
      <c r="F1142" s="736" t="s">
        <v>19321</v>
      </c>
      <c r="G1142" s="737"/>
    </row>
    <row r="1143">
      <c r="A1143" s="7" t="s">
        <v>19322</v>
      </c>
      <c r="B1143" s="7" t="s">
        <v>4299</v>
      </c>
      <c r="C1143" s="7" t="s">
        <v>19323</v>
      </c>
      <c r="D1143" s="7" t="s">
        <v>19324</v>
      </c>
      <c r="E1143" s="7" t="s">
        <v>16966</v>
      </c>
      <c r="F1143" s="736" t="s">
        <v>19325</v>
      </c>
      <c r="G1143" s="737"/>
    </row>
    <row r="1144">
      <c r="A1144" s="7" t="s">
        <v>19326</v>
      </c>
      <c r="B1144" s="7" t="s">
        <v>4300</v>
      </c>
      <c r="C1144" s="7" t="s">
        <v>19327</v>
      </c>
      <c r="D1144" s="7" t="s">
        <v>19328</v>
      </c>
      <c r="E1144" s="7" t="s">
        <v>19329</v>
      </c>
      <c r="F1144" s="736" t="s">
        <v>19330</v>
      </c>
      <c r="G1144" s="737"/>
    </row>
    <row r="1145">
      <c r="A1145" s="7" t="s">
        <v>8615</v>
      </c>
      <c r="B1145" s="7" t="s">
        <v>4303</v>
      </c>
      <c r="C1145" s="7" t="s">
        <v>19331</v>
      </c>
      <c r="D1145" s="7" t="s">
        <v>19332</v>
      </c>
      <c r="E1145" s="7" t="s">
        <v>19333</v>
      </c>
      <c r="F1145" s="736" t="s">
        <v>19334</v>
      </c>
      <c r="G1145" s="737"/>
    </row>
    <row r="1146">
      <c r="A1146" s="7" t="s">
        <v>19335</v>
      </c>
      <c r="B1146" s="7" t="s">
        <v>4304</v>
      </c>
      <c r="C1146" s="7" t="s">
        <v>19336</v>
      </c>
      <c r="D1146" s="7" t="s">
        <v>19337</v>
      </c>
      <c r="E1146" s="7" t="s">
        <v>19338</v>
      </c>
      <c r="F1146" s="736" t="s">
        <v>19339</v>
      </c>
      <c r="G1146" s="737"/>
    </row>
    <row r="1147">
      <c r="A1147" s="7" t="s">
        <v>19340</v>
      </c>
      <c r="B1147" s="7" t="s">
        <v>4305</v>
      </c>
      <c r="C1147" s="7" t="s">
        <v>19341</v>
      </c>
      <c r="D1147" s="7" t="s">
        <v>19342</v>
      </c>
      <c r="E1147" s="7" t="s">
        <v>19343</v>
      </c>
      <c r="F1147" s="736" t="s">
        <v>19344</v>
      </c>
      <c r="G1147" s="737"/>
    </row>
    <row r="1148">
      <c r="A1148" s="7" t="s">
        <v>19345</v>
      </c>
      <c r="B1148" s="7" t="s">
        <v>4306</v>
      </c>
      <c r="C1148" s="7" t="s">
        <v>19346</v>
      </c>
      <c r="D1148" s="7" t="s">
        <v>19347</v>
      </c>
      <c r="E1148" s="7" t="s">
        <v>16248</v>
      </c>
      <c r="F1148" s="736" t="s">
        <v>19348</v>
      </c>
      <c r="G1148" s="737"/>
    </row>
    <row r="1149">
      <c r="A1149" s="7" t="s">
        <v>19349</v>
      </c>
      <c r="B1149" s="7" t="s">
        <v>4308</v>
      </c>
      <c r="C1149" s="7" t="s">
        <v>19350</v>
      </c>
      <c r="D1149" s="7" t="s">
        <v>19351</v>
      </c>
      <c r="E1149" s="7" t="s">
        <v>19352</v>
      </c>
      <c r="F1149" s="736" t="s">
        <v>19353</v>
      </c>
      <c r="G1149" s="737"/>
    </row>
    <row r="1150">
      <c r="A1150" s="7" t="s">
        <v>19354</v>
      </c>
      <c r="B1150" s="7" t="s">
        <v>4309</v>
      </c>
      <c r="C1150" s="7" t="s">
        <v>19355</v>
      </c>
      <c r="D1150" s="7" t="s">
        <v>19356</v>
      </c>
      <c r="E1150" s="7" t="s">
        <v>19357</v>
      </c>
      <c r="F1150" s="736" t="s">
        <v>19358</v>
      </c>
      <c r="G1150" s="737"/>
    </row>
    <row r="1151">
      <c r="A1151" s="7" t="s">
        <v>19359</v>
      </c>
      <c r="B1151" s="7" t="s">
        <v>4310</v>
      </c>
      <c r="C1151" s="7" t="s">
        <v>19360</v>
      </c>
      <c r="D1151" s="7" t="s">
        <v>19361</v>
      </c>
      <c r="E1151" s="7" t="s">
        <v>19362</v>
      </c>
      <c r="F1151" s="736" t="s">
        <v>19363</v>
      </c>
      <c r="G1151" s="737"/>
    </row>
    <row r="1152">
      <c r="A1152" s="7" t="s">
        <v>8932</v>
      </c>
      <c r="B1152" s="7" t="s">
        <v>4311</v>
      </c>
      <c r="C1152" s="7" t="s">
        <v>19364</v>
      </c>
      <c r="D1152" s="7" t="s">
        <v>19365</v>
      </c>
      <c r="E1152" s="7" t="s">
        <v>19366</v>
      </c>
      <c r="F1152" s="736" t="s">
        <v>453</v>
      </c>
      <c r="G1152" s="736" t="s">
        <v>19367</v>
      </c>
    </row>
    <row r="1153">
      <c r="A1153" s="7" t="s">
        <v>19368</v>
      </c>
      <c r="B1153" s="7" t="s">
        <v>4316</v>
      </c>
      <c r="C1153" s="7" t="s">
        <v>19369</v>
      </c>
      <c r="D1153" s="7" t="s">
        <v>19370</v>
      </c>
      <c r="E1153" s="7" t="s">
        <v>19371</v>
      </c>
      <c r="F1153" s="736" t="s">
        <v>19372</v>
      </c>
      <c r="G1153" s="737"/>
    </row>
    <row r="1154">
      <c r="A1154" s="7" t="s">
        <v>19373</v>
      </c>
      <c r="B1154" s="7" t="s">
        <v>4317</v>
      </c>
      <c r="C1154" s="7" t="s">
        <v>19374</v>
      </c>
      <c r="D1154" s="7" t="s">
        <v>19375</v>
      </c>
      <c r="E1154" s="7" t="s">
        <v>19376</v>
      </c>
      <c r="F1154" s="736" t="s">
        <v>448</v>
      </c>
      <c r="G1154" s="736" t="s">
        <v>19377</v>
      </c>
    </row>
    <row r="1155">
      <c r="A1155" s="7" t="s">
        <v>7895</v>
      </c>
      <c r="B1155" s="7" t="s">
        <v>4319</v>
      </c>
      <c r="C1155" s="7" t="s">
        <v>19378</v>
      </c>
      <c r="D1155" s="7" t="s">
        <v>19379</v>
      </c>
      <c r="E1155" s="7" t="s">
        <v>19380</v>
      </c>
      <c r="F1155" s="736" t="s">
        <v>19381</v>
      </c>
      <c r="G1155" s="737"/>
    </row>
    <row r="1156">
      <c r="A1156" s="7" t="s">
        <v>19382</v>
      </c>
      <c r="B1156" s="7" t="s">
        <v>4320</v>
      </c>
      <c r="C1156" s="7" t="s">
        <v>19383</v>
      </c>
      <c r="D1156" s="7" t="s">
        <v>19384</v>
      </c>
      <c r="E1156" s="7" t="s">
        <v>19385</v>
      </c>
      <c r="F1156" s="736" t="s">
        <v>19386</v>
      </c>
      <c r="G1156" s="737"/>
    </row>
    <row r="1157">
      <c r="A1157" s="7" t="s">
        <v>19387</v>
      </c>
      <c r="B1157" s="7" t="s">
        <v>4323</v>
      </c>
      <c r="C1157" s="7" t="s">
        <v>19388</v>
      </c>
      <c r="D1157" s="7" t="s">
        <v>19389</v>
      </c>
      <c r="E1157" s="7" t="s">
        <v>17109</v>
      </c>
      <c r="F1157" s="736" t="s">
        <v>367</v>
      </c>
      <c r="G1157" s="736" t="s">
        <v>19390</v>
      </c>
    </row>
    <row r="1158">
      <c r="A1158" s="7" t="s">
        <v>19391</v>
      </c>
      <c r="B1158" s="7" t="s">
        <v>4324</v>
      </c>
      <c r="C1158" s="7" t="s">
        <v>19392</v>
      </c>
      <c r="D1158" s="7" t="s">
        <v>19393</v>
      </c>
      <c r="E1158" s="7" t="s">
        <v>19394</v>
      </c>
      <c r="F1158" s="736" t="s">
        <v>19395</v>
      </c>
      <c r="G1158" s="737"/>
    </row>
    <row r="1159">
      <c r="A1159" s="7" t="s">
        <v>19396</v>
      </c>
      <c r="B1159" s="7" t="s">
        <v>4325</v>
      </c>
      <c r="C1159" s="7" t="s">
        <v>19397</v>
      </c>
      <c r="D1159" s="7" t="s">
        <v>19398</v>
      </c>
      <c r="E1159" s="7" t="s">
        <v>16774</v>
      </c>
      <c r="F1159" s="736" t="s">
        <v>324</v>
      </c>
      <c r="G1159" s="736" t="s">
        <v>19399</v>
      </c>
    </row>
    <row r="1160">
      <c r="A1160" s="7" t="s">
        <v>19400</v>
      </c>
      <c r="B1160" s="7" t="s">
        <v>921</v>
      </c>
      <c r="C1160" s="7" t="s">
        <v>19401</v>
      </c>
      <c r="D1160" s="7" t="s">
        <v>19402</v>
      </c>
      <c r="E1160" s="7" t="s">
        <v>19403</v>
      </c>
      <c r="F1160" s="736" t="s">
        <v>19404</v>
      </c>
      <c r="G1160" s="737"/>
    </row>
    <row r="1161">
      <c r="A1161" s="7" t="s">
        <v>19405</v>
      </c>
      <c r="B1161" s="7" t="s">
        <v>4328</v>
      </c>
      <c r="C1161" s="7" t="s">
        <v>19406</v>
      </c>
      <c r="D1161" s="7" t="s">
        <v>19407</v>
      </c>
      <c r="E1161" s="7" t="s">
        <v>19408</v>
      </c>
      <c r="F1161" s="736" t="s">
        <v>47</v>
      </c>
      <c r="G1161" s="736" t="s">
        <v>19409</v>
      </c>
    </row>
    <row r="1162">
      <c r="A1162" s="7" t="s">
        <v>19410</v>
      </c>
      <c r="B1162" s="7" t="s">
        <v>4330</v>
      </c>
      <c r="C1162" s="7" t="s">
        <v>19411</v>
      </c>
      <c r="D1162" s="7" t="s">
        <v>19412</v>
      </c>
      <c r="E1162" s="7" t="s">
        <v>19413</v>
      </c>
      <c r="F1162" s="736" t="s">
        <v>19414</v>
      </c>
      <c r="G1162" s="737"/>
    </row>
    <row r="1163">
      <c r="A1163" s="7" t="s">
        <v>19415</v>
      </c>
      <c r="B1163" s="7" t="s">
        <v>4332</v>
      </c>
      <c r="C1163" s="7" t="s">
        <v>19416</v>
      </c>
      <c r="D1163" s="7" t="s">
        <v>19417</v>
      </c>
      <c r="E1163" s="7" t="s">
        <v>19418</v>
      </c>
      <c r="F1163" s="736" t="s">
        <v>19419</v>
      </c>
      <c r="G1163" s="737"/>
    </row>
    <row r="1164">
      <c r="A1164" s="7" t="s">
        <v>19420</v>
      </c>
      <c r="B1164" s="7" t="s">
        <v>4334</v>
      </c>
      <c r="C1164" s="7" t="s">
        <v>19421</v>
      </c>
      <c r="D1164" s="7" t="s">
        <v>19422</v>
      </c>
      <c r="E1164" s="7" t="s">
        <v>19423</v>
      </c>
      <c r="F1164" s="736" t="s">
        <v>19424</v>
      </c>
      <c r="G1164" s="737"/>
    </row>
    <row r="1165">
      <c r="A1165" s="7" t="s">
        <v>19425</v>
      </c>
      <c r="B1165" s="7" t="s">
        <v>4337</v>
      </c>
      <c r="C1165" s="7" t="s">
        <v>19426</v>
      </c>
      <c r="D1165" s="7" t="s">
        <v>19427</v>
      </c>
      <c r="E1165" s="7" t="s">
        <v>19428</v>
      </c>
      <c r="F1165" s="736" t="s">
        <v>19429</v>
      </c>
      <c r="G1165" s="737"/>
    </row>
    <row r="1166">
      <c r="A1166" s="7" t="s">
        <v>19430</v>
      </c>
      <c r="B1166" s="7" t="s">
        <v>4338</v>
      </c>
      <c r="C1166" s="7" t="s">
        <v>19431</v>
      </c>
      <c r="D1166" s="7" t="s">
        <v>19432</v>
      </c>
      <c r="E1166" s="7" t="s">
        <v>19433</v>
      </c>
      <c r="F1166" s="736" t="s">
        <v>19434</v>
      </c>
      <c r="G1166" s="737"/>
    </row>
    <row r="1167">
      <c r="A1167" s="7" t="s">
        <v>19435</v>
      </c>
      <c r="B1167" s="7" t="s">
        <v>4339</v>
      </c>
      <c r="C1167" s="7" t="s">
        <v>19436</v>
      </c>
      <c r="D1167" s="7" t="s">
        <v>19437</v>
      </c>
      <c r="E1167" s="7" t="s">
        <v>19438</v>
      </c>
      <c r="F1167" s="736" t="s">
        <v>19439</v>
      </c>
      <c r="G1167" s="737"/>
    </row>
    <row r="1168">
      <c r="A1168" s="7" t="s">
        <v>19440</v>
      </c>
      <c r="B1168" s="7" t="s">
        <v>926</v>
      </c>
      <c r="C1168" s="7" t="s">
        <v>19441</v>
      </c>
      <c r="D1168" s="7" t="s">
        <v>19442</v>
      </c>
      <c r="E1168" s="7" t="s">
        <v>19443</v>
      </c>
      <c r="F1168" s="736" t="s">
        <v>19444</v>
      </c>
      <c r="G1168" s="737"/>
    </row>
    <row r="1169">
      <c r="A1169" s="7" t="s">
        <v>19445</v>
      </c>
      <c r="B1169" s="7" t="s">
        <v>4342</v>
      </c>
      <c r="C1169" s="7" t="s">
        <v>19446</v>
      </c>
      <c r="D1169" s="7" t="s">
        <v>19447</v>
      </c>
      <c r="E1169" s="7" t="s">
        <v>18772</v>
      </c>
      <c r="F1169" s="736" t="s">
        <v>19448</v>
      </c>
      <c r="G1169" s="737"/>
    </row>
    <row r="1170">
      <c r="A1170" s="7" t="s">
        <v>19449</v>
      </c>
      <c r="B1170" s="7" t="s">
        <v>4343</v>
      </c>
      <c r="C1170" s="7" t="s">
        <v>19450</v>
      </c>
      <c r="D1170" s="7" t="s">
        <v>19451</v>
      </c>
      <c r="E1170" s="7" t="s">
        <v>19452</v>
      </c>
      <c r="F1170" s="736" t="s">
        <v>19453</v>
      </c>
      <c r="G1170" s="737"/>
    </row>
    <row r="1171">
      <c r="A1171" s="7" t="s">
        <v>19454</v>
      </c>
      <c r="B1171" s="7" t="s">
        <v>4344</v>
      </c>
      <c r="C1171" s="7" t="s">
        <v>19455</v>
      </c>
      <c r="D1171" s="7" t="s">
        <v>19456</v>
      </c>
      <c r="E1171" s="7" t="s">
        <v>19457</v>
      </c>
      <c r="F1171" s="736" t="s">
        <v>19458</v>
      </c>
      <c r="G1171" s="737"/>
    </row>
    <row r="1172">
      <c r="A1172" s="7" t="s">
        <v>19459</v>
      </c>
      <c r="B1172" s="7" t="s">
        <v>4345</v>
      </c>
      <c r="C1172" s="7" t="s">
        <v>19460</v>
      </c>
      <c r="D1172" s="7" t="s">
        <v>19461</v>
      </c>
      <c r="E1172" s="7" t="s">
        <v>19462</v>
      </c>
      <c r="F1172" s="736" t="s">
        <v>19463</v>
      </c>
      <c r="G1172" s="737"/>
    </row>
    <row r="1173">
      <c r="A1173" s="7" t="s">
        <v>19464</v>
      </c>
      <c r="B1173" s="7" t="s">
        <v>4348</v>
      </c>
      <c r="C1173" s="7" t="s">
        <v>19465</v>
      </c>
      <c r="D1173" s="7" t="s">
        <v>19466</v>
      </c>
      <c r="E1173" s="7" t="s">
        <v>19467</v>
      </c>
      <c r="F1173" s="736" t="s">
        <v>19468</v>
      </c>
      <c r="G1173" s="737"/>
    </row>
    <row r="1174">
      <c r="A1174" s="7" t="s">
        <v>19469</v>
      </c>
      <c r="B1174" s="7" t="s">
        <v>4349</v>
      </c>
      <c r="C1174" s="7" t="s">
        <v>19470</v>
      </c>
      <c r="D1174" s="7" t="s">
        <v>19471</v>
      </c>
      <c r="E1174" s="7" t="s">
        <v>19472</v>
      </c>
      <c r="F1174" s="736" t="s">
        <v>19473</v>
      </c>
      <c r="G1174" s="737"/>
    </row>
    <row r="1175">
      <c r="A1175" s="7" t="s">
        <v>19474</v>
      </c>
      <c r="B1175" s="7" t="s">
        <v>4350</v>
      </c>
      <c r="C1175" s="7" t="s">
        <v>19475</v>
      </c>
      <c r="D1175" s="7" t="s">
        <v>19476</v>
      </c>
      <c r="E1175" s="7" t="s">
        <v>19477</v>
      </c>
      <c r="F1175" s="736" t="s">
        <v>19478</v>
      </c>
      <c r="G1175" s="737"/>
    </row>
    <row r="1176">
      <c r="A1176" s="7" t="s">
        <v>19479</v>
      </c>
      <c r="B1176" s="7" t="s">
        <v>931</v>
      </c>
      <c r="C1176" s="7" t="s">
        <v>19480</v>
      </c>
      <c r="D1176" s="7" t="s">
        <v>19481</v>
      </c>
      <c r="E1176" s="7" t="s">
        <v>19482</v>
      </c>
      <c r="F1176" s="736" t="s">
        <v>19483</v>
      </c>
      <c r="G1176" s="737"/>
    </row>
    <row r="1177">
      <c r="A1177" s="7" t="s">
        <v>19484</v>
      </c>
      <c r="B1177" s="7" t="s">
        <v>4353</v>
      </c>
      <c r="C1177" s="7" t="s">
        <v>19485</v>
      </c>
      <c r="D1177" s="7" t="s">
        <v>19486</v>
      </c>
      <c r="E1177" s="7" t="s">
        <v>19487</v>
      </c>
      <c r="F1177" s="736" t="s">
        <v>19488</v>
      </c>
      <c r="G1177" s="737"/>
    </row>
    <row r="1178">
      <c r="A1178" s="7" t="s">
        <v>19489</v>
      </c>
      <c r="B1178" s="7" t="s">
        <v>4354</v>
      </c>
      <c r="C1178" s="7" t="s">
        <v>19490</v>
      </c>
      <c r="D1178" s="7" t="s">
        <v>19491</v>
      </c>
      <c r="E1178" s="7" t="s">
        <v>19492</v>
      </c>
      <c r="F1178" s="736" t="s">
        <v>19493</v>
      </c>
      <c r="G1178" s="737"/>
    </row>
    <row r="1179">
      <c r="A1179" s="7" t="s">
        <v>19494</v>
      </c>
      <c r="B1179" s="7" t="s">
        <v>4355</v>
      </c>
      <c r="C1179" s="7" t="s">
        <v>19495</v>
      </c>
      <c r="D1179" s="7" t="s">
        <v>19496</v>
      </c>
      <c r="E1179" s="7" t="s">
        <v>19497</v>
      </c>
      <c r="F1179" s="736" t="s">
        <v>19498</v>
      </c>
      <c r="G1179" s="737"/>
    </row>
    <row r="1180">
      <c r="A1180" s="7" t="s">
        <v>10907</v>
      </c>
      <c r="B1180" s="7" t="s">
        <v>4356</v>
      </c>
      <c r="C1180" s="7" t="s">
        <v>19499</v>
      </c>
      <c r="D1180" s="7" t="s">
        <v>19500</v>
      </c>
      <c r="E1180" s="7" t="s">
        <v>19501</v>
      </c>
      <c r="F1180" s="736" t="s">
        <v>19502</v>
      </c>
      <c r="G1180" s="737"/>
    </row>
    <row r="1181">
      <c r="A1181" s="7" t="s">
        <v>19503</v>
      </c>
      <c r="B1181" s="7" t="s">
        <v>4359</v>
      </c>
      <c r="C1181" s="7" t="s">
        <v>19504</v>
      </c>
      <c r="D1181" s="7" t="s">
        <v>19505</v>
      </c>
      <c r="E1181" s="7" t="s">
        <v>16262</v>
      </c>
      <c r="F1181" s="736" t="s">
        <v>19506</v>
      </c>
      <c r="G1181" s="737"/>
    </row>
    <row r="1182">
      <c r="A1182" s="7" t="s">
        <v>19507</v>
      </c>
      <c r="B1182" s="7" t="s">
        <v>4360</v>
      </c>
      <c r="C1182" s="7" t="s">
        <v>19508</v>
      </c>
      <c r="D1182" s="7" t="s">
        <v>19509</v>
      </c>
      <c r="E1182" s="7" t="s">
        <v>19510</v>
      </c>
      <c r="F1182" s="736" t="s">
        <v>19511</v>
      </c>
      <c r="G1182" s="737"/>
    </row>
    <row r="1183">
      <c r="A1183" s="7" t="s">
        <v>19512</v>
      </c>
      <c r="B1183" s="7" t="s">
        <v>4361</v>
      </c>
      <c r="C1183" s="7" t="s">
        <v>19513</v>
      </c>
      <c r="D1183" s="7" t="s">
        <v>19514</v>
      </c>
      <c r="E1183" s="7" t="s">
        <v>19515</v>
      </c>
      <c r="F1183" s="736" t="s">
        <v>19516</v>
      </c>
      <c r="G1183" s="737"/>
    </row>
    <row r="1184">
      <c r="A1184" s="7" t="s">
        <v>19517</v>
      </c>
      <c r="B1184" s="7" t="s">
        <v>936</v>
      </c>
      <c r="C1184" s="7" t="s">
        <v>19518</v>
      </c>
      <c r="D1184" s="7" t="s">
        <v>19519</v>
      </c>
      <c r="E1184" s="7" t="s">
        <v>19520</v>
      </c>
      <c r="F1184" s="736" t="s">
        <v>19521</v>
      </c>
      <c r="G1184" s="737"/>
    </row>
    <row r="1185">
      <c r="A1185" s="7" t="s">
        <v>19522</v>
      </c>
      <c r="B1185" s="7" t="s">
        <v>4364</v>
      </c>
      <c r="C1185" s="7" t="s">
        <v>19523</v>
      </c>
      <c r="D1185" s="7" t="s">
        <v>19524</v>
      </c>
      <c r="E1185" s="7" t="s">
        <v>17556</v>
      </c>
      <c r="F1185" s="736" t="s">
        <v>279</v>
      </c>
      <c r="G1185" s="736" t="s">
        <v>19525</v>
      </c>
    </row>
    <row r="1186">
      <c r="A1186" s="7" t="s">
        <v>19526</v>
      </c>
      <c r="B1186" s="7" t="s">
        <v>4365</v>
      </c>
      <c r="C1186" s="7" t="s">
        <v>19527</v>
      </c>
      <c r="D1186" s="7" t="s">
        <v>19528</v>
      </c>
      <c r="E1186" s="7" t="s">
        <v>19529</v>
      </c>
      <c r="F1186" s="736" t="s">
        <v>19530</v>
      </c>
      <c r="G1186" s="737"/>
    </row>
    <row r="1187">
      <c r="A1187" s="7" t="s">
        <v>19531</v>
      </c>
      <c r="B1187" s="7" t="s">
        <v>4366</v>
      </c>
      <c r="C1187" s="7" t="s">
        <v>19532</v>
      </c>
      <c r="D1187" s="7" t="s">
        <v>19533</v>
      </c>
      <c r="E1187" s="7" t="s">
        <v>19534</v>
      </c>
      <c r="F1187" s="736" t="s">
        <v>423</v>
      </c>
      <c r="G1187" s="736" t="s">
        <v>19535</v>
      </c>
    </row>
    <row r="1188">
      <c r="A1188" s="7" t="s">
        <v>19536</v>
      </c>
      <c r="B1188" s="7" t="s">
        <v>4367</v>
      </c>
      <c r="C1188" s="7" t="s">
        <v>19537</v>
      </c>
      <c r="D1188" s="7" t="s">
        <v>19538</v>
      </c>
      <c r="E1188" s="7" t="s">
        <v>17943</v>
      </c>
      <c r="F1188" s="736" t="s">
        <v>19539</v>
      </c>
      <c r="G1188" s="737"/>
    </row>
    <row r="1189">
      <c r="A1189" s="7" t="s">
        <v>19540</v>
      </c>
      <c r="B1189" s="7" t="s">
        <v>4370</v>
      </c>
      <c r="C1189" s="7" t="s">
        <v>19541</v>
      </c>
      <c r="D1189" s="7" t="s">
        <v>19542</v>
      </c>
      <c r="E1189" s="7" t="s">
        <v>19543</v>
      </c>
      <c r="F1189" s="736" t="s">
        <v>19544</v>
      </c>
      <c r="G1189" s="737"/>
    </row>
    <row r="1190">
      <c r="A1190" s="7" t="s">
        <v>19545</v>
      </c>
      <c r="B1190" s="7" t="s">
        <v>4371</v>
      </c>
      <c r="C1190" s="7" t="s">
        <v>19546</v>
      </c>
      <c r="D1190" s="7" t="s">
        <v>19547</v>
      </c>
      <c r="E1190" s="7" t="s">
        <v>19548</v>
      </c>
      <c r="F1190" s="736" t="s">
        <v>19549</v>
      </c>
      <c r="G1190" s="737"/>
    </row>
    <row r="1191">
      <c r="A1191" s="7" t="s">
        <v>19550</v>
      </c>
      <c r="B1191" s="7" t="s">
        <v>4372</v>
      </c>
      <c r="C1191" s="7" t="s">
        <v>19551</v>
      </c>
      <c r="D1191" s="7" t="s">
        <v>19552</v>
      </c>
      <c r="E1191" s="7" t="s">
        <v>19553</v>
      </c>
      <c r="F1191" s="736" t="s">
        <v>19554</v>
      </c>
      <c r="G1191" s="737"/>
    </row>
    <row r="1192">
      <c r="A1192" s="7" t="s">
        <v>19555</v>
      </c>
      <c r="B1192" s="7" t="s">
        <v>4373</v>
      </c>
      <c r="C1192" s="7" t="s">
        <v>19556</v>
      </c>
      <c r="D1192" s="7" t="s">
        <v>19557</v>
      </c>
      <c r="E1192" s="7" t="s">
        <v>19558</v>
      </c>
      <c r="F1192" s="736" t="s">
        <v>19559</v>
      </c>
      <c r="G1192" s="737"/>
    </row>
    <row r="1193">
      <c r="A1193" s="7" t="s">
        <v>19560</v>
      </c>
      <c r="B1193" s="7" t="s">
        <v>4376</v>
      </c>
      <c r="C1193" s="7" t="s">
        <v>19561</v>
      </c>
      <c r="D1193" s="7" t="s">
        <v>19562</v>
      </c>
      <c r="E1193" s="7" t="s">
        <v>19563</v>
      </c>
      <c r="F1193" s="736" t="s">
        <v>19564</v>
      </c>
      <c r="G1193" s="737"/>
    </row>
    <row r="1194">
      <c r="A1194" s="7" t="s">
        <v>19565</v>
      </c>
      <c r="B1194" s="7" t="s">
        <v>4377</v>
      </c>
      <c r="C1194" s="7" t="s">
        <v>19566</v>
      </c>
      <c r="D1194" s="7" t="s">
        <v>19567</v>
      </c>
      <c r="E1194" s="7" t="s">
        <v>16980</v>
      </c>
      <c r="F1194" s="736" t="s">
        <v>19568</v>
      </c>
      <c r="G1194" s="737"/>
    </row>
    <row r="1195">
      <c r="A1195" s="7" t="s">
        <v>19569</v>
      </c>
      <c r="B1195" s="7" t="s">
        <v>4378</v>
      </c>
      <c r="C1195" s="7" t="s">
        <v>19570</v>
      </c>
      <c r="D1195" s="7" t="s">
        <v>19571</v>
      </c>
      <c r="E1195" s="7" t="s">
        <v>19572</v>
      </c>
      <c r="F1195" s="736" t="s">
        <v>19573</v>
      </c>
      <c r="G1195" s="737"/>
    </row>
    <row r="1196">
      <c r="A1196" s="7" t="s">
        <v>19574</v>
      </c>
      <c r="B1196" s="7" t="s">
        <v>4379</v>
      </c>
      <c r="C1196" s="7" t="s">
        <v>19575</v>
      </c>
      <c r="D1196" s="7" t="s">
        <v>19576</v>
      </c>
      <c r="E1196" s="7" t="s">
        <v>17120</v>
      </c>
      <c r="F1196" s="736" t="s">
        <v>19577</v>
      </c>
      <c r="G1196" s="737"/>
    </row>
    <row r="1197">
      <c r="A1197" s="7" t="s">
        <v>19578</v>
      </c>
      <c r="B1197" s="7" t="s">
        <v>4382</v>
      </c>
      <c r="C1197" s="7" t="s">
        <v>19579</v>
      </c>
      <c r="D1197" s="7" t="s">
        <v>19580</v>
      </c>
      <c r="E1197" s="7" t="s">
        <v>19581</v>
      </c>
      <c r="F1197" s="736" t="s">
        <v>19582</v>
      </c>
      <c r="G1197" s="737"/>
    </row>
    <row r="1198">
      <c r="A1198" s="7" t="s">
        <v>19583</v>
      </c>
      <c r="B1198" s="7" t="s">
        <v>4383</v>
      </c>
      <c r="C1198" s="7" t="s">
        <v>19584</v>
      </c>
      <c r="D1198" s="7" t="s">
        <v>19585</v>
      </c>
      <c r="E1198" s="7" t="s">
        <v>19586</v>
      </c>
      <c r="F1198" s="736" t="s">
        <v>19587</v>
      </c>
      <c r="G1198" s="737"/>
    </row>
    <row r="1199">
      <c r="A1199" s="7" t="s">
        <v>19588</v>
      </c>
      <c r="B1199" s="7" t="s">
        <v>4384</v>
      </c>
      <c r="C1199" s="7" t="s">
        <v>19589</v>
      </c>
      <c r="D1199" s="7" t="s">
        <v>19590</v>
      </c>
      <c r="E1199" s="7" t="s">
        <v>19591</v>
      </c>
      <c r="F1199" s="736" t="s">
        <v>19592</v>
      </c>
      <c r="G1199" s="737"/>
    </row>
    <row r="1200">
      <c r="A1200" s="7" t="s">
        <v>19593</v>
      </c>
      <c r="B1200" s="7" t="s">
        <v>941</v>
      </c>
      <c r="C1200" s="7" t="s">
        <v>19594</v>
      </c>
      <c r="D1200" s="7" t="s">
        <v>19595</v>
      </c>
      <c r="E1200" s="7" t="s">
        <v>16513</v>
      </c>
      <c r="F1200" s="736" t="s">
        <v>19596</v>
      </c>
      <c r="G1200" s="737"/>
    </row>
    <row r="1201">
      <c r="A1201" s="7" t="s">
        <v>19597</v>
      </c>
      <c r="B1201" s="7" t="s">
        <v>4387</v>
      </c>
      <c r="C1201" s="7" t="s">
        <v>19598</v>
      </c>
      <c r="D1201" s="7" t="s">
        <v>19599</v>
      </c>
      <c r="E1201" s="7" t="s">
        <v>19600</v>
      </c>
      <c r="F1201" s="736" t="s">
        <v>19601</v>
      </c>
      <c r="G1201" s="737"/>
    </row>
    <row r="1202">
      <c r="A1202" s="7" t="s">
        <v>7628</v>
      </c>
      <c r="B1202" s="7" t="s">
        <v>4388</v>
      </c>
      <c r="C1202" s="7" t="s">
        <v>19602</v>
      </c>
      <c r="D1202" s="7" t="s">
        <v>19603</v>
      </c>
      <c r="E1202" s="7" t="s">
        <v>15855</v>
      </c>
      <c r="F1202" s="736" t="s">
        <v>205</v>
      </c>
      <c r="G1202" s="736" t="s">
        <v>19604</v>
      </c>
    </row>
    <row r="1203">
      <c r="A1203" s="7" t="s">
        <v>7626</v>
      </c>
      <c r="B1203" s="7" t="s">
        <v>4389</v>
      </c>
      <c r="C1203" s="7" t="s">
        <v>19605</v>
      </c>
      <c r="D1203" s="7" t="s">
        <v>19606</v>
      </c>
      <c r="E1203" s="7" t="s">
        <v>19607</v>
      </c>
      <c r="F1203" s="736" t="s">
        <v>19608</v>
      </c>
      <c r="G1203" s="737"/>
    </row>
    <row r="1204">
      <c r="A1204" s="7" t="s">
        <v>7776</v>
      </c>
      <c r="B1204" s="7" t="s">
        <v>4390</v>
      </c>
      <c r="C1204" s="7" t="s">
        <v>19609</v>
      </c>
      <c r="D1204" s="7" t="s">
        <v>19610</v>
      </c>
      <c r="E1204" s="7" t="s">
        <v>19611</v>
      </c>
      <c r="F1204" s="736" t="s">
        <v>26</v>
      </c>
      <c r="G1204" s="736" t="s">
        <v>19612</v>
      </c>
    </row>
    <row r="1205">
      <c r="A1205" s="7" t="s">
        <v>8012</v>
      </c>
      <c r="B1205" s="7" t="s">
        <v>4393</v>
      </c>
      <c r="C1205" s="7" t="s">
        <v>19613</v>
      </c>
      <c r="D1205" s="7" t="s">
        <v>19614</v>
      </c>
      <c r="E1205" s="7" t="s">
        <v>19615</v>
      </c>
      <c r="F1205" s="736" t="s">
        <v>19616</v>
      </c>
      <c r="G1205" s="737"/>
    </row>
    <row r="1206">
      <c r="A1206" s="7" t="s">
        <v>19617</v>
      </c>
      <c r="B1206" s="7" t="s">
        <v>4394</v>
      </c>
      <c r="C1206" s="7" t="s">
        <v>19618</v>
      </c>
      <c r="D1206" s="7" t="s">
        <v>19619</v>
      </c>
      <c r="E1206" s="7" t="s">
        <v>19620</v>
      </c>
      <c r="F1206" s="736" t="s">
        <v>19621</v>
      </c>
      <c r="G1206" s="737"/>
    </row>
    <row r="1207">
      <c r="A1207" s="7" t="s">
        <v>19622</v>
      </c>
      <c r="B1207" s="7" t="s">
        <v>4395</v>
      </c>
      <c r="C1207" s="7" t="s">
        <v>19623</v>
      </c>
      <c r="D1207" s="7" t="s">
        <v>19624</v>
      </c>
      <c r="E1207" s="7" t="s">
        <v>19625</v>
      </c>
      <c r="F1207" s="736" t="s">
        <v>19626</v>
      </c>
      <c r="G1207" s="737"/>
    </row>
    <row r="1208">
      <c r="A1208" s="7" t="s">
        <v>10572</v>
      </c>
      <c r="B1208" s="7" t="s">
        <v>4396</v>
      </c>
      <c r="C1208" s="7" t="s">
        <v>19627</v>
      </c>
      <c r="D1208" s="7" t="s">
        <v>19628</v>
      </c>
      <c r="E1208" s="7" t="s">
        <v>17022</v>
      </c>
      <c r="F1208" s="736" t="s">
        <v>19629</v>
      </c>
      <c r="G1208" s="737"/>
    </row>
    <row r="1209">
      <c r="A1209" s="7" t="s">
        <v>19630</v>
      </c>
      <c r="B1209" s="7" t="s">
        <v>4400</v>
      </c>
      <c r="C1209" s="7" t="s">
        <v>19631</v>
      </c>
      <c r="D1209" s="7" t="s">
        <v>19632</v>
      </c>
      <c r="E1209" s="7" t="s">
        <v>19633</v>
      </c>
      <c r="F1209" s="736" t="s">
        <v>19634</v>
      </c>
      <c r="G1209" s="737"/>
    </row>
    <row r="1210">
      <c r="A1210" s="7" t="s">
        <v>19635</v>
      </c>
      <c r="B1210" s="7" t="s">
        <v>4401</v>
      </c>
      <c r="C1210" s="7" t="s">
        <v>19636</v>
      </c>
      <c r="D1210" s="7" t="s">
        <v>19637</v>
      </c>
      <c r="E1210" s="7" t="s">
        <v>16732</v>
      </c>
      <c r="F1210" s="736" t="s">
        <v>19638</v>
      </c>
      <c r="G1210" s="737"/>
    </row>
    <row r="1211">
      <c r="A1211" s="7" t="s">
        <v>7949</v>
      </c>
      <c r="B1211" s="7" t="s">
        <v>4402</v>
      </c>
      <c r="C1211" s="7" t="s">
        <v>19639</v>
      </c>
      <c r="D1211" s="7" t="s">
        <v>19640</v>
      </c>
      <c r="E1211" s="7" t="s">
        <v>19641</v>
      </c>
      <c r="F1211" s="736" t="s">
        <v>19642</v>
      </c>
      <c r="G1211" s="737"/>
    </row>
    <row r="1212">
      <c r="A1212" s="7" t="s">
        <v>19643</v>
      </c>
      <c r="B1212" s="7" t="s">
        <v>4403</v>
      </c>
      <c r="C1212" s="7" t="s">
        <v>19644</v>
      </c>
      <c r="D1212" s="7" t="s">
        <v>19645</v>
      </c>
      <c r="E1212" s="7" t="s">
        <v>19646</v>
      </c>
      <c r="F1212" s="736" t="s">
        <v>19647</v>
      </c>
      <c r="G1212" s="737"/>
    </row>
    <row r="1213">
      <c r="A1213" s="7" t="s">
        <v>19648</v>
      </c>
      <c r="B1213" s="7" t="s">
        <v>4406</v>
      </c>
      <c r="C1213" s="7" t="s">
        <v>19649</v>
      </c>
      <c r="D1213" s="7" t="s">
        <v>19650</v>
      </c>
      <c r="E1213" s="7" t="s">
        <v>19651</v>
      </c>
      <c r="F1213" s="736" t="s">
        <v>19652</v>
      </c>
      <c r="G1213" s="737"/>
    </row>
    <row r="1214">
      <c r="A1214" s="7" t="s">
        <v>19653</v>
      </c>
      <c r="B1214" s="7" t="s">
        <v>4407</v>
      </c>
      <c r="C1214" s="7" t="s">
        <v>19654</v>
      </c>
      <c r="D1214" s="7" t="s">
        <v>19655</v>
      </c>
      <c r="E1214" s="7" t="s">
        <v>19656</v>
      </c>
      <c r="F1214" s="736" t="s">
        <v>19657</v>
      </c>
      <c r="G1214" s="737"/>
    </row>
    <row r="1215">
      <c r="A1215" s="7" t="s">
        <v>19658</v>
      </c>
      <c r="B1215" s="7" t="s">
        <v>4408</v>
      </c>
      <c r="C1215" s="7" t="s">
        <v>19659</v>
      </c>
      <c r="D1215" s="7" t="s">
        <v>19660</v>
      </c>
      <c r="E1215" s="7" t="s">
        <v>19661</v>
      </c>
      <c r="F1215" s="736" t="s">
        <v>19662</v>
      </c>
      <c r="G1215" s="737"/>
    </row>
    <row r="1216">
      <c r="A1216" s="7" t="s">
        <v>10106</v>
      </c>
      <c r="B1216" s="7" t="s">
        <v>4409</v>
      </c>
      <c r="C1216" s="7" t="s">
        <v>19663</v>
      </c>
      <c r="D1216" s="7" t="s">
        <v>19664</v>
      </c>
      <c r="E1216" s="7" t="s">
        <v>19665</v>
      </c>
      <c r="F1216" s="736" t="s">
        <v>19666</v>
      </c>
      <c r="G1216" s="737"/>
    </row>
    <row r="1217">
      <c r="A1217" s="7" t="s">
        <v>10108</v>
      </c>
      <c r="B1217" s="7" t="s">
        <v>4411</v>
      </c>
      <c r="C1217" s="7" t="s">
        <v>19667</v>
      </c>
      <c r="D1217" s="7" t="s">
        <v>19668</v>
      </c>
      <c r="E1217" s="7" t="s">
        <v>15842</v>
      </c>
      <c r="F1217" s="736" t="s">
        <v>19669</v>
      </c>
      <c r="G1217" s="737"/>
    </row>
    <row r="1218">
      <c r="A1218" s="7" t="s">
        <v>19670</v>
      </c>
      <c r="B1218" s="7" t="s">
        <v>4412</v>
      </c>
      <c r="C1218" s="7" t="s">
        <v>19671</v>
      </c>
      <c r="D1218" s="7" t="s">
        <v>19672</v>
      </c>
      <c r="E1218" s="7" t="s">
        <v>19673</v>
      </c>
      <c r="F1218" s="736" t="s">
        <v>19674</v>
      </c>
      <c r="G1218" s="737"/>
    </row>
    <row r="1219">
      <c r="A1219" s="7" t="s">
        <v>19675</v>
      </c>
      <c r="B1219" s="7" t="s">
        <v>4413</v>
      </c>
      <c r="C1219" s="7" t="s">
        <v>19676</v>
      </c>
      <c r="D1219" s="7" t="s">
        <v>19677</v>
      </c>
      <c r="E1219" s="7" t="s">
        <v>19678</v>
      </c>
      <c r="F1219" s="736" t="s">
        <v>19679</v>
      </c>
      <c r="G1219" s="737"/>
    </row>
    <row r="1220">
      <c r="A1220" s="7" t="s">
        <v>19680</v>
      </c>
      <c r="B1220" s="7" t="s">
        <v>4414</v>
      </c>
      <c r="C1220" s="7" t="s">
        <v>19681</v>
      </c>
      <c r="D1220" s="7" t="s">
        <v>19682</v>
      </c>
      <c r="E1220" s="7" t="s">
        <v>17699</v>
      </c>
      <c r="F1220" s="736" t="s">
        <v>19683</v>
      </c>
      <c r="G1220" s="737"/>
    </row>
    <row r="1221">
      <c r="A1221" s="7" t="s">
        <v>19684</v>
      </c>
      <c r="B1221" s="7" t="s">
        <v>4417</v>
      </c>
      <c r="C1221" s="7" t="s">
        <v>19685</v>
      </c>
      <c r="D1221" s="7" t="s">
        <v>19686</v>
      </c>
      <c r="E1221" s="7" t="s">
        <v>19687</v>
      </c>
      <c r="F1221" s="736" t="s">
        <v>60</v>
      </c>
      <c r="G1221" s="736" t="s">
        <v>19688</v>
      </c>
    </row>
    <row r="1222">
      <c r="A1222" s="7" t="s">
        <v>8399</v>
      </c>
      <c r="B1222" s="7" t="s">
        <v>4418</v>
      </c>
      <c r="C1222" s="7" t="s">
        <v>19689</v>
      </c>
      <c r="D1222" s="7" t="s">
        <v>19690</v>
      </c>
      <c r="E1222" s="7" t="s">
        <v>19691</v>
      </c>
      <c r="F1222" s="736" t="s">
        <v>19692</v>
      </c>
      <c r="G1222" s="737"/>
    </row>
    <row r="1223">
      <c r="A1223" s="7" t="s">
        <v>19693</v>
      </c>
      <c r="B1223" s="7" t="s">
        <v>4419</v>
      </c>
      <c r="C1223" s="7" t="s">
        <v>19694</v>
      </c>
      <c r="D1223" s="7" t="s">
        <v>19695</v>
      </c>
      <c r="E1223" s="7" t="s">
        <v>19696</v>
      </c>
      <c r="F1223" s="736" t="s">
        <v>19697</v>
      </c>
      <c r="G1223" s="737"/>
    </row>
    <row r="1224">
      <c r="A1224" s="7" t="s">
        <v>19698</v>
      </c>
      <c r="B1224" s="7" t="s">
        <v>4420</v>
      </c>
      <c r="C1224" s="7" t="s">
        <v>19699</v>
      </c>
      <c r="D1224" s="7" t="s">
        <v>19700</v>
      </c>
      <c r="E1224" s="7" t="s">
        <v>19701</v>
      </c>
      <c r="F1224" s="736" t="s">
        <v>19702</v>
      </c>
      <c r="G1224" s="737"/>
    </row>
    <row r="1225">
      <c r="A1225" s="7" t="s">
        <v>19703</v>
      </c>
      <c r="B1225" s="7" t="s">
        <v>4423</v>
      </c>
      <c r="C1225" s="7" t="s">
        <v>19704</v>
      </c>
      <c r="D1225" s="7" t="s">
        <v>19705</v>
      </c>
      <c r="E1225" s="7" t="s">
        <v>19706</v>
      </c>
      <c r="F1225" s="736" t="s">
        <v>19707</v>
      </c>
      <c r="G1225" s="737"/>
    </row>
    <row r="1226">
      <c r="A1226" s="7" t="s">
        <v>19708</v>
      </c>
      <c r="B1226" s="7" t="s">
        <v>4424</v>
      </c>
      <c r="C1226" s="7" t="s">
        <v>19709</v>
      </c>
      <c r="D1226" s="7" t="s">
        <v>19710</v>
      </c>
      <c r="E1226" s="7" t="s">
        <v>19711</v>
      </c>
      <c r="F1226" s="736" t="s">
        <v>19712</v>
      </c>
      <c r="G1226" s="737"/>
    </row>
    <row r="1227">
      <c r="A1227" s="7" t="s">
        <v>19713</v>
      </c>
      <c r="B1227" s="7" t="s">
        <v>4425</v>
      </c>
      <c r="C1227" s="7" t="s">
        <v>19714</v>
      </c>
      <c r="D1227" s="7" t="s">
        <v>19715</v>
      </c>
      <c r="E1227" s="7" t="s">
        <v>19716</v>
      </c>
      <c r="F1227" s="736" t="s">
        <v>19717</v>
      </c>
      <c r="G1227" s="737"/>
    </row>
    <row r="1228">
      <c r="A1228" s="7" t="s">
        <v>19718</v>
      </c>
      <c r="B1228" s="7" t="s">
        <v>4426</v>
      </c>
      <c r="C1228" s="7" t="s">
        <v>19719</v>
      </c>
      <c r="D1228" s="7" t="s">
        <v>19720</v>
      </c>
      <c r="E1228" s="7" t="s">
        <v>19721</v>
      </c>
      <c r="F1228" s="736" t="s">
        <v>19722</v>
      </c>
      <c r="G1228" s="737"/>
    </row>
    <row r="1229">
      <c r="A1229" s="7" t="s">
        <v>19723</v>
      </c>
      <c r="B1229" s="7" t="s">
        <v>4429</v>
      </c>
      <c r="C1229" s="7" t="s">
        <v>19724</v>
      </c>
      <c r="D1229" s="7" t="s">
        <v>19725</v>
      </c>
      <c r="E1229" s="7" t="s">
        <v>16200</v>
      </c>
      <c r="F1229" s="736" t="s">
        <v>19726</v>
      </c>
      <c r="G1229" s="737"/>
    </row>
    <row r="1230">
      <c r="A1230" s="7" t="s">
        <v>19727</v>
      </c>
      <c r="B1230" s="7" t="s">
        <v>4430</v>
      </c>
      <c r="C1230" s="7" t="s">
        <v>19728</v>
      </c>
      <c r="D1230" s="7" t="s">
        <v>19729</v>
      </c>
      <c r="E1230" s="7" t="s">
        <v>16977</v>
      </c>
      <c r="F1230" s="736" t="s">
        <v>19730</v>
      </c>
      <c r="G1230" s="737"/>
    </row>
    <row r="1231">
      <c r="A1231" s="7" t="s">
        <v>19731</v>
      </c>
      <c r="B1231" s="7" t="s">
        <v>4431</v>
      </c>
      <c r="C1231" s="7" t="s">
        <v>19732</v>
      </c>
      <c r="D1231" s="7" t="s">
        <v>19733</v>
      </c>
      <c r="E1231" s="7" t="s">
        <v>19734</v>
      </c>
      <c r="F1231" s="736" t="s">
        <v>19735</v>
      </c>
      <c r="G1231" s="737"/>
    </row>
    <row r="1232">
      <c r="A1232" s="7" t="s">
        <v>19736</v>
      </c>
      <c r="B1232" s="7" t="s">
        <v>4432</v>
      </c>
      <c r="C1232" s="7" t="s">
        <v>19737</v>
      </c>
      <c r="D1232" s="7" t="s">
        <v>19738</v>
      </c>
      <c r="E1232" s="7" t="s">
        <v>19739</v>
      </c>
      <c r="F1232" s="736" t="s">
        <v>19740</v>
      </c>
      <c r="G1232" s="737"/>
    </row>
    <row r="1233">
      <c r="A1233" s="7" t="s">
        <v>19741</v>
      </c>
      <c r="B1233" s="7" t="s">
        <v>4435</v>
      </c>
      <c r="C1233" s="7" t="s">
        <v>19742</v>
      </c>
      <c r="D1233" s="7" t="s">
        <v>19743</v>
      </c>
      <c r="E1233" s="7" t="s">
        <v>19744</v>
      </c>
      <c r="F1233" s="736" t="s">
        <v>19745</v>
      </c>
      <c r="G1233" s="737"/>
    </row>
    <row r="1234">
      <c r="A1234" s="7" t="s">
        <v>19746</v>
      </c>
      <c r="B1234" s="7" t="s">
        <v>4436</v>
      </c>
      <c r="C1234" s="7" t="s">
        <v>19747</v>
      </c>
      <c r="D1234" s="7" t="s">
        <v>19748</v>
      </c>
      <c r="E1234" s="7" t="s">
        <v>19749</v>
      </c>
      <c r="F1234" s="736" t="s">
        <v>19750</v>
      </c>
      <c r="G1234" s="737"/>
    </row>
    <row r="1235">
      <c r="A1235" s="7" t="s">
        <v>19751</v>
      </c>
      <c r="B1235" s="7" t="s">
        <v>4437</v>
      </c>
      <c r="C1235" s="7" t="s">
        <v>19752</v>
      </c>
      <c r="D1235" s="7" t="s">
        <v>19753</v>
      </c>
      <c r="E1235" s="7" t="s">
        <v>17986</v>
      </c>
      <c r="F1235" s="736" t="s">
        <v>19754</v>
      </c>
      <c r="G1235" s="737"/>
    </row>
    <row r="1236">
      <c r="A1236" s="7" t="s">
        <v>19755</v>
      </c>
      <c r="B1236" s="7" t="s">
        <v>4438</v>
      </c>
      <c r="C1236" s="7" t="s">
        <v>19756</v>
      </c>
      <c r="D1236" s="7" t="s">
        <v>19757</v>
      </c>
      <c r="E1236" s="7" t="s">
        <v>19758</v>
      </c>
      <c r="F1236" s="736" t="s">
        <v>19759</v>
      </c>
      <c r="G1236" s="737"/>
    </row>
    <row r="1237">
      <c r="A1237" s="7" t="s">
        <v>19760</v>
      </c>
      <c r="B1237" s="7" t="s">
        <v>4442</v>
      </c>
      <c r="C1237" s="7" t="s">
        <v>19761</v>
      </c>
      <c r="D1237" s="7" t="s">
        <v>19762</v>
      </c>
      <c r="E1237" s="7" t="s">
        <v>19763</v>
      </c>
      <c r="F1237" s="736" t="s">
        <v>19764</v>
      </c>
      <c r="G1237" s="737"/>
    </row>
    <row r="1238">
      <c r="A1238" s="7" t="s">
        <v>19765</v>
      </c>
      <c r="B1238" s="7" t="s">
        <v>4443</v>
      </c>
      <c r="C1238" s="7" t="s">
        <v>19766</v>
      </c>
      <c r="D1238" s="7" t="s">
        <v>19767</v>
      </c>
      <c r="E1238" s="7" t="s">
        <v>19768</v>
      </c>
      <c r="F1238" s="736" t="s">
        <v>19769</v>
      </c>
      <c r="G1238" s="737"/>
    </row>
    <row r="1239">
      <c r="A1239" s="7" t="s">
        <v>19770</v>
      </c>
      <c r="B1239" s="7" t="s">
        <v>4444</v>
      </c>
      <c r="C1239" s="7" t="s">
        <v>19771</v>
      </c>
      <c r="D1239" s="7" t="s">
        <v>19772</v>
      </c>
      <c r="E1239" s="7" t="s">
        <v>19773</v>
      </c>
      <c r="F1239" s="736" t="s">
        <v>19774</v>
      </c>
      <c r="G1239" s="737"/>
    </row>
    <row r="1240">
      <c r="A1240" s="7" t="s">
        <v>19775</v>
      </c>
      <c r="B1240" s="7" t="s">
        <v>4445</v>
      </c>
      <c r="C1240" s="7" t="s">
        <v>19776</v>
      </c>
      <c r="D1240" s="7" t="s">
        <v>19777</v>
      </c>
      <c r="E1240" s="7" t="s">
        <v>19778</v>
      </c>
      <c r="F1240" s="736" t="s">
        <v>19779</v>
      </c>
      <c r="G1240" s="737"/>
    </row>
    <row r="1241">
      <c r="A1241" s="7" t="s">
        <v>19780</v>
      </c>
      <c r="B1241" s="7" t="s">
        <v>4448</v>
      </c>
      <c r="C1241" s="7" t="s">
        <v>19781</v>
      </c>
      <c r="D1241" s="7" t="s">
        <v>19782</v>
      </c>
      <c r="E1241" s="7" t="s">
        <v>19783</v>
      </c>
      <c r="F1241" s="736" t="s">
        <v>19784</v>
      </c>
      <c r="G1241" s="737"/>
    </row>
    <row r="1242">
      <c r="A1242" s="7" t="s">
        <v>19785</v>
      </c>
      <c r="B1242" s="7" t="s">
        <v>4449</v>
      </c>
      <c r="C1242" s="7" t="s">
        <v>19786</v>
      </c>
      <c r="D1242" s="7" t="s">
        <v>19787</v>
      </c>
      <c r="E1242" s="7" t="s">
        <v>17924</v>
      </c>
      <c r="F1242" s="736" t="s">
        <v>19788</v>
      </c>
      <c r="G1242" s="737"/>
    </row>
    <row r="1243">
      <c r="A1243" s="7" t="s">
        <v>9258</v>
      </c>
      <c r="B1243" s="7" t="s">
        <v>4450</v>
      </c>
      <c r="C1243" s="7" t="s">
        <v>19789</v>
      </c>
      <c r="D1243" s="7" t="s">
        <v>19790</v>
      </c>
      <c r="E1243" s="7" t="s">
        <v>17502</v>
      </c>
      <c r="F1243" s="736" t="s">
        <v>19791</v>
      </c>
      <c r="G1243" s="737"/>
    </row>
    <row r="1244">
      <c r="A1244" s="7" t="s">
        <v>9260</v>
      </c>
      <c r="B1244" s="7" t="s">
        <v>4451</v>
      </c>
      <c r="C1244" s="7" t="s">
        <v>19792</v>
      </c>
      <c r="D1244" s="7" t="s">
        <v>19793</v>
      </c>
      <c r="E1244" s="7" t="s">
        <v>19794</v>
      </c>
      <c r="F1244" s="736" t="s">
        <v>19795</v>
      </c>
      <c r="G1244" s="737"/>
    </row>
    <row r="1245">
      <c r="A1245" s="7" t="s">
        <v>19796</v>
      </c>
      <c r="B1245" s="7" t="s">
        <v>4453</v>
      </c>
      <c r="C1245" s="7" t="s">
        <v>19797</v>
      </c>
      <c r="D1245" s="7" t="s">
        <v>19798</v>
      </c>
      <c r="E1245" s="7" t="s">
        <v>16083</v>
      </c>
      <c r="F1245" s="736" t="s">
        <v>149</v>
      </c>
      <c r="G1245" s="736" t="s">
        <v>19799</v>
      </c>
    </row>
    <row r="1246">
      <c r="A1246" s="7" t="s">
        <v>19800</v>
      </c>
      <c r="B1246" s="7" t="s">
        <v>4454</v>
      </c>
      <c r="C1246" s="7" t="s">
        <v>19801</v>
      </c>
      <c r="D1246" s="7" t="s">
        <v>19802</v>
      </c>
      <c r="E1246" s="7" t="s">
        <v>19803</v>
      </c>
      <c r="F1246" s="736" t="s">
        <v>19804</v>
      </c>
      <c r="G1246" s="737"/>
    </row>
    <row r="1247">
      <c r="A1247" s="7" t="s">
        <v>19805</v>
      </c>
      <c r="B1247" s="7" t="s">
        <v>4455</v>
      </c>
      <c r="C1247" s="7" t="s">
        <v>19806</v>
      </c>
      <c r="D1247" s="7" t="s">
        <v>19807</v>
      </c>
      <c r="E1247" s="7" t="s">
        <v>19808</v>
      </c>
      <c r="F1247" s="736" t="s">
        <v>19809</v>
      </c>
      <c r="G1247" s="737"/>
    </row>
    <row r="1248">
      <c r="A1248" s="7" t="s">
        <v>19810</v>
      </c>
      <c r="B1248" s="7" t="s">
        <v>4456</v>
      </c>
      <c r="C1248" s="7" t="s">
        <v>19811</v>
      </c>
      <c r="D1248" s="7" t="s">
        <v>19812</v>
      </c>
      <c r="E1248" s="7" t="s">
        <v>19813</v>
      </c>
      <c r="F1248" s="736" t="s">
        <v>444</v>
      </c>
      <c r="G1248" s="736" t="s">
        <v>19814</v>
      </c>
    </row>
    <row r="1249">
      <c r="A1249" s="7" t="s">
        <v>19815</v>
      </c>
      <c r="B1249" s="7" t="s">
        <v>4458</v>
      </c>
      <c r="C1249" s="7" t="s">
        <v>19816</v>
      </c>
      <c r="D1249" s="7" t="s">
        <v>19817</v>
      </c>
      <c r="E1249" s="7" t="s">
        <v>19818</v>
      </c>
      <c r="F1249" s="736" t="s">
        <v>19819</v>
      </c>
      <c r="G1249" s="737"/>
    </row>
    <row r="1250">
      <c r="A1250" s="7" t="s">
        <v>19820</v>
      </c>
      <c r="B1250" s="7" t="s">
        <v>4459</v>
      </c>
      <c r="C1250" s="7" t="s">
        <v>19821</v>
      </c>
      <c r="D1250" s="7" t="s">
        <v>19822</v>
      </c>
      <c r="E1250" s="7" t="s">
        <v>19823</v>
      </c>
      <c r="F1250" s="736" t="s">
        <v>87</v>
      </c>
      <c r="G1250" s="736" t="s">
        <v>19824</v>
      </c>
    </row>
    <row r="1251">
      <c r="A1251" s="7" t="s">
        <v>19825</v>
      </c>
      <c r="B1251" s="7" t="s">
        <v>4460</v>
      </c>
      <c r="C1251" s="7" t="s">
        <v>19826</v>
      </c>
      <c r="D1251" s="7" t="s">
        <v>19827</v>
      </c>
      <c r="E1251" s="7" t="s">
        <v>19828</v>
      </c>
      <c r="F1251" s="736" t="s">
        <v>19829</v>
      </c>
      <c r="G1251" s="737"/>
    </row>
    <row r="1252">
      <c r="A1252" s="7" t="s">
        <v>9337</v>
      </c>
      <c r="B1252" s="7" t="s">
        <v>4461</v>
      </c>
      <c r="C1252" s="7" t="s">
        <v>19830</v>
      </c>
      <c r="D1252" s="7" t="s">
        <v>19831</v>
      </c>
      <c r="E1252" s="7" t="s">
        <v>19832</v>
      </c>
      <c r="F1252" s="736" t="s">
        <v>19833</v>
      </c>
      <c r="G1252" s="737"/>
    </row>
    <row r="1253">
      <c r="A1253" s="7" t="s">
        <v>19834</v>
      </c>
      <c r="B1253" s="7" t="s">
        <v>4463</v>
      </c>
      <c r="C1253" s="7" t="s">
        <v>19835</v>
      </c>
      <c r="D1253" s="7" t="s">
        <v>19836</v>
      </c>
      <c r="E1253" s="7" t="s">
        <v>19837</v>
      </c>
      <c r="F1253" s="736" t="s">
        <v>19838</v>
      </c>
      <c r="G1253" s="737"/>
    </row>
    <row r="1254">
      <c r="A1254" s="7" t="s">
        <v>19839</v>
      </c>
      <c r="B1254" s="7" t="s">
        <v>4464</v>
      </c>
      <c r="C1254" s="7" t="s">
        <v>19840</v>
      </c>
      <c r="D1254" s="7" t="s">
        <v>19841</v>
      </c>
      <c r="E1254" s="7" t="s">
        <v>19842</v>
      </c>
      <c r="F1254" s="736" t="s">
        <v>19843</v>
      </c>
      <c r="G1254" s="737"/>
    </row>
    <row r="1255">
      <c r="A1255" s="7" t="s">
        <v>19844</v>
      </c>
      <c r="B1255" s="7" t="s">
        <v>4465</v>
      </c>
      <c r="C1255" s="7" t="s">
        <v>19845</v>
      </c>
      <c r="D1255" s="7" t="s">
        <v>19846</v>
      </c>
      <c r="E1255" s="7" t="s">
        <v>17571</v>
      </c>
      <c r="F1255" s="736" t="s">
        <v>19847</v>
      </c>
      <c r="G1255" s="737"/>
    </row>
    <row r="1256">
      <c r="A1256" s="7" t="s">
        <v>19848</v>
      </c>
      <c r="B1256" s="7" t="s">
        <v>4466</v>
      </c>
      <c r="C1256" s="7" t="s">
        <v>19849</v>
      </c>
      <c r="D1256" s="7" t="s">
        <v>19850</v>
      </c>
      <c r="E1256" s="7" t="s">
        <v>16868</v>
      </c>
      <c r="F1256" s="736" t="s">
        <v>19851</v>
      </c>
      <c r="G1256" s="737"/>
    </row>
    <row r="1257">
      <c r="A1257" s="7" t="s">
        <v>19852</v>
      </c>
      <c r="B1257" s="7" t="s">
        <v>4469</v>
      </c>
      <c r="C1257" s="7" t="s">
        <v>19853</v>
      </c>
      <c r="D1257" s="7" t="s">
        <v>19854</v>
      </c>
      <c r="E1257" s="7" t="s">
        <v>19855</v>
      </c>
      <c r="F1257" s="736" t="s">
        <v>19856</v>
      </c>
      <c r="G1257" s="737"/>
    </row>
    <row r="1258">
      <c r="A1258" s="7" t="s">
        <v>10110</v>
      </c>
      <c r="B1258" s="7" t="s">
        <v>4470</v>
      </c>
      <c r="C1258" s="7" t="s">
        <v>19857</v>
      </c>
      <c r="D1258" s="7" t="s">
        <v>19858</v>
      </c>
      <c r="E1258" s="7" t="s">
        <v>19859</v>
      </c>
      <c r="F1258" s="736" t="s">
        <v>19860</v>
      </c>
      <c r="G1258" s="737"/>
    </row>
    <row r="1259">
      <c r="A1259" s="7" t="s">
        <v>19861</v>
      </c>
      <c r="B1259" s="7" t="s">
        <v>4471</v>
      </c>
      <c r="C1259" s="7" t="s">
        <v>19862</v>
      </c>
      <c r="D1259" s="7" t="s">
        <v>19863</v>
      </c>
      <c r="E1259" s="7" t="s">
        <v>19864</v>
      </c>
      <c r="F1259" s="736" t="s">
        <v>19865</v>
      </c>
      <c r="G1259" s="737"/>
    </row>
    <row r="1260">
      <c r="A1260" s="7" t="s">
        <v>19866</v>
      </c>
      <c r="B1260" s="7" t="s">
        <v>4472</v>
      </c>
      <c r="C1260" s="7" t="s">
        <v>19867</v>
      </c>
      <c r="D1260" s="7" t="s">
        <v>19868</v>
      </c>
      <c r="E1260" s="7" t="s">
        <v>19366</v>
      </c>
      <c r="F1260" s="736" t="s">
        <v>19869</v>
      </c>
      <c r="G1260" s="737"/>
    </row>
    <row r="1261">
      <c r="A1261" s="7" t="s">
        <v>19870</v>
      </c>
      <c r="B1261" s="7" t="s">
        <v>4474</v>
      </c>
      <c r="C1261" s="7" t="s">
        <v>19871</v>
      </c>
      <c r="D1261" s="7" t="s">
        <v>19872</v>
      </c>
      <c r="E1261" s="7" t="s">
        <v>19873</v>
      </c>
      <c r="F1261" s="736" t="s">
        <v>19874</v>
      </c>
      <c r="G1261" s="737"/>
    </row>
    <row r="1262">
      <c r="A1262" s="7" t="s">
        <v>19875</v>
      </c>
      <c r="B1262" s="7" t="s">
        <v>4475</v>
      </c>
      <c r="C1262" s="7" t="s">
        <v>19876</v>
      </c>
      <c r="D1262" s="7" t="s">
        <v>19877</v>
      </c>
      <c r="E1262" s="7" t="s">
        <v>19878</v>
      </c>
      <c r="F1262" s="736" t="s">
        <v>318</v>
      </c>
      <c r="G1262" s="736" t="s">
        <v>19879</v>
      </c>
    </row>
    <row r="1263">
      <c r="A1263" s="7" t="s">
        <v>19880</v>
      </c>
      <c r="B1263" s="7" t="s">
        <v>4476</v>
      </c>
      <c r="C1263" s="7" t="s">
        <v>19881</v>
      </c>
      <c r="D1263" s="7" t="s">
        <v>19882</v>
      </c>
      <c r="E1263" s="7" t="s">
        <v>19883</v>
      </c>
      <c r="F1263" s="736" t="s">
        <v>19884</v>
      </c>
      <c r="G1263" s="737"/>
    </row>
    <row r="1264">
      <c r="A1264" s="7" t="s">
        <v>19885</v>
      </c>
      <c r="B1264" s="7" t="s">
        <v>4477</v>
      </c>
      <c r="C1264" s="7" t="s">
        <v>19886</v>
      </c>
      <c r="D1264" s="7" t="s">
        <v>19887</v>
      </c>
      <c r="E1264" s="7" t="s">
        <v>19888</v>
      </c>
      <c r="F1264" s="736" t="s">
        <v>458</v>
      </c>
      <c r="G1264" s="736" t="s">
        <v>19889</v>
      </c>
    </row>
    <row r="1265">
      <c r="A1265" s="7" t="s">
        <v>19890</v>
      </c>
      <c r="B1265" s="7" t="s">
        <v>4479</v>
      </c>
      <c r="C1265" s="7" t="s">
        <v>19891</v>
      </c>
      <c r="D1265" s="7" t="s">
        <v>19892</v>
      </c>
      <c r="E1265" s="7" t="s">
        <v>19893</v>
      </c>
      <c r="F1265" s="736" t="s">
        <v>19894</v>
      </c>
      <c r="G1265" s="737"/>
    </row>
    <row r="1266">
      <c r="A1266" s="7" t="s">
        <v>19895</v>
      </c>
      <c r="B1266" s="7" t="s">
        <v>4480</v>
      </c>
      <c r="C1266" s="7" t="s">
        <v>19896</v>
      </c>
      <c r="D1266" s="7" t="s">
        <v>19897</v>
      </c>
      <c r="E1266" s="7" t="s">
        <v>19898</v>
      </c>
      <c r="F1266" s="736" t="s">
        <v>614</v>
      </c>
      <c r="G1266" s="736" t="s">
        <v>19899</v>
      </c>
    </row>
    <row r="1267">
      <c r="A1267" s="7" t="s">
        <v>19900</v>
      </c>
      <c r="B1267" s="7" t="s">
        <v>4481</v>
      </c>
      <c r="C1267" s="7" t="s">
        <v>19901</v>
      </c>
      <c r="D1267" s="7" t="s">
        <v>19902</v>
      </c>
      <c r="E1267" s="7" t="s">
        <v>19903</v>
      </c>
      <c r="F1267" s="736" t="s">
        <v>19904</v>
      </c>
      <c r="G1267" s="737"/>
    </row>
    <row r="1268">
      <c r="A1268" s="7" t="s">
        <v>19905</v>
      </c>
      <c r="B1268" s="7" t="s">
        <v>4482</v>
      </c>
      <c r="C1268" s="7" t="s">
        <v>19906</v>
      </c>
      <c r="D1268" s="7" t="s">
        <v>19907</v>
      </c>
      <c r="E1268" s="7" t="s">
        <v>19908</v>
      </c>
      <c r="F1268" s="736" t="s">
        <v>226</v>
      </c>
      <c r="G1268" s="736" t="s">
        <v>19909</v>
      </c>
    </row>
    <row r="1269">
      <c r="A1269" s="7" t="s">
        <v>19910</v>
      </c>
      <c r="B1269" s="7" t="s">
        <v>4485</v>
      </c>
      <c r="C1269" s="7" t="s">
        <v>19911</v>
      </c>
      <c r="D1269" s="7" t="s">
        <v>19912</v>
      </c>
      <c r="E1269" s="7" t="s">
        <v>19913</v>
      </c>
      <c r="F1269" s="736" t="s">
        <v>19914</v>
      </c>
      <c r="G1269" s="737"/>
    </row>
    <row r="1270">
      <c r="A1270" s="7" t="s">
        <v>19915</v>
      </c>
      <c r="B1270" s="7" t="s">
        <v>4486</v>
      </c>
      <c r="C1270" s="7" t="s">
        <v>19916</v>
      </c>
      <c r="D1270" s="7" t="s">
        <v>19917</v>
      </c>
      <c r="E1270" s="7" t="s">
        <v>19918</v>
      </c>
      <c r="F1270" s="736" t="s">
        <v>610</v>
      </c>
      <c r="G1270" s="736" t="s">
        <v>19919</v>
      </c>
    </row>
    <row r="1271">
      <c r="A1271" s="7" t="s">
        <v>19920</v>
      </c>
      <c r="B1271" s="7" t="s">
        <v>4487</v>
      </c>
      <c r="C1271" s="7" t="s">
        <v>19921</v>
      </c>
      <c r="D1271" s="7" t="s">
        <v>19922</v>
      </c>
      <c r="E1271" s="7" t="s">
        <v>19923</v>
      </c>
      <c r="F1271" s="736" t="s">
        <v>19924</v>
      </c>
      <c r="G1271" s="737"/>
    </row>
    <row r="1272">
      <c r="A1272" s="7" t="s">
        <v>19925</v>
      </c>
      <c r="B1272" s="7" t="s">
        <v>4488</v>
      </c>
      <c r="C1272" s="7" t="s">
        <v>19926</v>
      </c>
      <c r="D1272" s="7" t="s">
        <v>19927</v>
      </c>
      <c r="E1272" s="7" t="s">
        <v>17850</v>
      </c>
      <c r="F1272" s="736" t="s">
        <v>251</v>
      </c>
      <c r="G1272" s="736" t="s">
        <v>19928</v>
      </c>
    </row>
    <row r="1273">
      <c r="A1273" s="7" t="s">
        <v>19929</v>
      </c>
      <c r="B1273" s="7" t="s">
        <v>4492</v>
      </c>
      <c r="C1273" s="7" t="s">
        <v>19930</v>
      </c>
      <c r="D1273" s="7" t="s">
        <v>19931</v>
      </c>
      <c r="E1273" s="7" t="s">
        <v>19932</v>
      </c>
      <c r="F1273" s="736" t="s">
        <v>19933</v>
      </c>
      <c r="G1273" s="737"/>
    </row>
    <row r="1274">
      <c r="A1274" s="7" t="s">
        <v>19934</v>
      </c>
      <c r="B1274" s="7" t="s">
        <v>4493</v>
      </c>
      <c r="C1274" s="7" t="s">
        <v>19935</v>
      </c>
      <c r="D1274" s="7" t="s">
        <v>19936</v>
      </c>
      <c r="E1274" s="7" t="s">
        <v>16610</v>
      </c>
      <c r="F1274" s="736" t="s">
        <v>211</v>
      </c>
      <c r="G1274" s="736" t="s">
        <v>19937</v>
      </c>
    </row>
    <row r="1275">
      <c r="A1275" s="7" t="s">
        <v>19938</v>
      </c>
      <c r="B1275" s="7" t="s">
        <v>4494</v>
      </c>
      <c r="C1275" s="7" t="s">
        <v>19939</v>
      </c>
      <c r="D1275" s="7" t="s">
        <v>19940</v>
      </c>
      <c r="E1275" s="7" t="s">
        <v>19607</v>
      </c>
      <c r="F1275" s="736" t="s">
        <v>19941</v>
      </c>
      <c r="G1275" s="737"/>
    </row>
    <row r="1276">
      <c r="A1276" s="7" t="s">
        <v>19942</v>
      </c>
      <c r="B1276" s="7" t="s">
        <v>4495</v>
      </c>
      <c r="C1276" s="7" t="s">
        <v>19943</v>
      </c>
      <c r="D1276" s="7" t="s">
        <v>19944</v>
      </c>
      <c r="E1276" s="7" t="s">
        <v>15855</v>
      </c>
      <c r="F1276" s="736" t="s">
        <v>218</v>
      </c>
      <c r="G1276" s="736" t="s">
        <v>19945</v>
      </c>
    </row>
    <row r="1277">
      <c r="A1277" s="7" t="s">
        <v>19946</v>
      </c>
      <c r="B1277" s="7" t="s">
        <v>4499</v>
      </c>
      <c r="C1277" s="7" t="s">
        <v>19947</v>
      </c>
      <c r="D1277" s="7" t="s">
        <v>19948</v>
      </c>
      <c r="E1277" s="7" t="s">
        <v>19949</v>
      </c>
      <c r="F1277" s="736" t="s">
        <v>19950</v>
      </c>
      <c r="G1277" s="737"/>
    </row>
    <row r="1278">
      <c r="A1278" s="7" t="s">
        <v>19951</v>
      </c>
      <c r="B1278" s="7" t="s">
        <v>4500</v>
      </c>
      <c r="C1278" s="7" t="s">
        <v>19952</v>
      </c>
      <c r="D1278" s="7" t="s">
        <v>19953</v>
      </c>
      <c r="E1278" s="7" t="s">
        <v>17287</v>
      </c>
      <c r="F1278" s="736" t="s">
        <v>232</v>
      </c>
      <c r="G1278" s="736" t="s">
        <v>19954</v>
      </c>
    </row>
    <row r="1279">
      <c r="A1279" s="7" t="s">
        <v>19955</v>
      </c>
      <c r="B1279" s="7" t="s">
        <v>4502</v>
      </c>
      <c r="C1279" s="7" t="s">
        <v>19956</v>
      </c>
      <c r="D1279" s="7" t="s">
        <v>19957</v>
      </c>
      <c r="E1279" s="7" t="s">
        <v>19958</v>
      </c>
      <c r="F1279" s="736" t="s">
        <v>19959</v>
      </c>
      <c r="G1279" s="737"/>
    </row>
    <row r="1280">
      <c r="A1280" s="7" t="s">
        <v>10846</v>
      </c>
      <c r="B1280" s="7" t="s">
        <v>4503</v>
      </c>
      <c r="C1280" s="7" t="s">
        <v>19960</v>
      </c>
      <c r="D1280" s="7" t="s">
        <v>19961</v>
      </c>
      <c r="E1280" s="7" t="s">
        <v>19962</v>
      </c>
      <c r="F1280" s="736" t="s">
        <v>467</v>
      </c>
      <c r="G1280" s="736" t="s">
        <v>19963</v>
      </c>
    </row>
    <row r="1281">
      <c r="A1281" s="7" t="s">
        <v>10848</v>
      </c>
      <c r="B1281" s="7" t="s">
        <v>4504</v>
      </c>
      <c r="C1281" s="7" t="s">
        <v>19964</v>
      </c>
      <c r="D1281" s="7" t="s">
        <v>19965</v>
      </c>
      <c r="E1281" s="7" t="s">
        <v>16096</v>
      </c>
      <c r="F1281" s="736" t="s">
        <v>19966</v>
      </c>
      <c r="G1281" s="737"/>
    </row>
    <row r="1282">
      <c r="A1282" s="7" t="s">
        <v>19967</v>
      </c>
      <c r="B1282" s="7" t="s">
        <v>4506</v>
      </c>
      <c r="C1282" s="7" t="s">
        <v>19968</v>
      </c>
      <c r="D1282" s="7" t="s">
        <v>19969</v>
      </c>
      <c r="E1282" s="7" t="s">
        <v>19970</v>
      </c>
      <c r="F1282" s="736" t="s">
        <v>286</v>
      </c>
      <c r="G1282" s="736" t="s">
        <v>19971</v>
      </c>
    </row>
    <row r="1283">
      <c r="A1283" s="7" t="s">
        <v>19972</v>
      </c>
      <c r="B1283" s="7" t="s">
        <v>4507</v>
      </c>
      <c r="C1283" s="7" t="s">
        <v>19973</v>
      </c>
      <c r="D1283" s="7" t="s">
        <v>19974</v>
      </c>
      <c r="E1283" s="7" t="s">
        <v>19975</v>
      </c>
      <c r="F1283" s="736" t="s">
        <v>19976</v>
      </c>
      <c r="G1283" s="737"/>
    </row>
    <row r="1284">
      <c r="A1284" s="7" t="s">
        <v>9368</v>
      </c>
      <c r="B1284" s="7" t="s">
        <v>4508</v>
      </c>
      <c r="C1284" s="7" t="s">
        <v>19977</v>
      </c>
      <c r="D1284" s="7" t="s">
        <v>19978</v>
      </c>
      <c r="E1284" s="7" t="s">
        <v>19979</v>
      </c>
      <c r="F1284" s="736" t="s">
        <v>53</v>
      </c>
      <c r="G1284" s="736" t="s">
        <v>19980</v>
      </c>
    </row>
    <row r="1285">
      <c r="A1285" s="7" t="s">
        <v>19981</v>
      </c>
      <c r="B1285" s="7" t="s">
        <v>4509</v>
      </c>
      <c r="C1285" s="7" t="s">
        <v>19982</v>
      </c>
      <c r="D1285" s="7" t="s">
        <v>19983</v>
      </c>
      <c r="E1285" s="7" t="s">
        <v>19984</v>
      </c>
      <c r="F1285" s="736" t="s">
        <v>19985</v>
      </c>
      <c r="G1285" s="737"/>
    </row>
    <row r="1286">
      <c r="A1286" s="7" t="s">
        <v>19986</v>
      </c>
      <c r="B1286" s="7" t="s">
        <v>4512</v>
      </c>
      <c r="C1286" s="7" t="s">
        <v>19987</v>
      </c>
      <c r="D1286" s="7" t="s">
        <v>19988</v>
      </c>
      <c r="E1286" s="7" t="s">
        <v>19989</v>
      </c>
      <c r="F1286" s="736" t="s">
        <v>19990</v>
      </c>
      <c r="G1286" s="737"/>
    </row>
    <row r="1287">
      <c r="A1287" s="7" t="s">
        <v>19991</v>
      </c>
      <c r="B1287" s="7" t="s">
        <v>4513</v>
      </c>
      <c r="C1287" s="7" t="s">
        <v>19992</v>
      </c>
      <c r="D1287" s="7" t="s">
        <v>19993</v>
      </c>
      <c r="E1287" s="7" t="s">
        <v>19994</v>
      </c>
      <c r="F1287" s="736" t="s">
        <v>19995</v>
      </c>
      <c r="G1287" s="737"/>
    </row>
    <row r="1288">
      <c r="A1288" s="7" t="s">
        <v>19996</v>
      </c>
      <c r="B1288" s="7" t="s">
        <v>4514</v>
      </c>
      <c r="C1288" s="7" t="s">
        <v>19997</v>
      </c>
      <c r="D1288" s="7" t="s">
        <v>19998</v>
      </c>
      <c r="E1288" s="7" t="s">
        <v>19999</v>
      </c>
      <c r="F1288" s="736" t="s">
        <v>20000</v>
      </c>
      <c r="G1288" s="737"/>
    </row>
    <row r="1289">
      <c r="A1289" s="7" t="s">
        <v>20001</v>
      </c>
      <c r="B1289" s="7" t="s">
        <v>748</v>
      </c>
      <c r="C1289" s="7" t="s">
        <v>20002</v>
      </c>
      <c r="D1289" s="7" t="s">
        <v>20003</v>
      </c>
      <c r="E1289" s="7" t="s">
        <v>19763</v>
      </c>
      <c r="F1289" s="736" t="s">
        <v>20004</v>
      </c>
      <c r="G1289" s="737"/>
    </row>
    <row r="1290">
      <c r="A1290" s="7" t="s">
        <v>20005</v>
      </c>
      <c r="B1290" s="7" t="s">
        <v>4517</v>
      </c>
      <c r="C1290" s="7" t="s">
        <v>20006</v>
      </c>
      <c r="D1290" s="7" t="s">
        <v>20007</v>
      </c>
      <c r="E1290" s="7" t="s">
        <v>20008</v>
      </c>
      <c r="F1290" s="736" t="s">
        <v>20009</v>
      </c>
      <c r="G1290" s="737"/>
    </row>
    <row r="1291">
      <c r="A1291" s="7" t="s">
        <v>20010</v>
      </c>
      <c r="B1291" s="7" t="s">
        <v>4519</v>
      </c>
      <c r="C1291" s="7" t="s">
        <v>20011</v>
      </c>
      <c r="D1291" s="7" t="s">
        <v>20012</v>
      </c>
      <c r="E1291" s="7" t="s">
        <v>20013</v>
      </c>
      <c r="F1291" s="736" t="s">
        <v>20014</v>
      </c>
      <c r="G1291" s="737"/>
    </row>
    <row r="1292">
      <c r="A1292" s="7" t="s">
        <v>20015</v>
      </c>
      <c r="B1292" s="7" t="s">
        <v>4521</v>
      </c>
      <c r="C1292" s="7" t="s">
        <v>20016</v>
      </c>
      <c r="D1292" s="7" t="s">
        <v>20017</v>
      </c>
      <c r="E1292" s="7" t="s">
        <v>20018</v>
      </c>
      <c r="F1292" s="736" t="s">
        <v>20019</v>
      </c>
      <c r="G1292" s="737"/>
    </row>
    <row r="1293">
      <c r="A1293" s="7" t="s">
        <v>20020</v>
      </c>
      <c r="B1293" s="7" t="s">
        <v>4523</v>
      </c>
      <c r="C1293" s="7" t="s">
        <v>20021</v>
      </c>
      <c r="D1293" s="7" t="s">
        <v>20022</v>
      </c>
      <c r="E1293" s="7" t="s">
        <v>17787</v>
      </c>
      <c r="F1293" s="736" t="s">
        <v>20023</v>
      </c>
      <c r="G1293" s="737"/>
    </row>
    <row r="1294">
      <c r="A1294" s="7" t="s">
        <v>20024</v>
      </c>
      <c r="B1294" s="7" t="s">
        <v>4525</v>
      </c>
      <c r="C1294" s="7" t="s">
        <v>20025</v>
      </c>
      <c r="D1294" s="7" t="s">
        <v>20026</v>
      </c>
      <c r="E1294" s="7" t="s">
        <v>20027</v>
      </c>
      <c r="F1294" s="736" t="s">
        <v>20028</v>
      </c>
      <c r="G1294" s="737"/>
    </row>
    <row r="1295">
      <c r="A1295" s="7" t="s">
        <v>20029</v>
      </c>
      <c r="B1295" s="7" t="s">
        <v>4526</v>
      </c>
      <c r="C1295" s="7" t="s">
        <v>20030</v>
      </c>
      <c r="D1295" s="7" t="s">
        <v>20031</v>
      </c>
      <c r="E1295" s="7" t="s">
        <v>20032</v>
      </c>
      <c r="F1295" s="736" t="s">
        <v>20033</v>
      </c>
      <c r="G1295" s="737"/>
    </row>
    <row r="1296">
      <c r="A1296" s="7" t="s">
        <v>20034</v>
      </c>
      <c r="B1296" s="7" t="s">
        <v>4527</v>
      </c>
      <c r="C1296" s="7" t="s">
        <v>20035</v>
      </c>
      <c r="D1296" s="7" t="s">
        <v>20036</v>
      </c>
      <c r="E1296" s="7" t="s">
        <v>15933</v>
      </c>
      <c r="F1296" s="736" t="s">
        <v>20037</v>
      </c>
      <c r="G1296" s="737"/>
    </row>
    <row r="1297">
      <c r="A1297" s="7" t="s">
        <v>20038</v>
      </c>
      <c r="B1297" s="7" t="s">
        <v>4528</v>
      </c>
      <c r="C1297" s="7" t="s">
        <v>20039</v>
      </c>
      <c r="D1297" s="7" t="s">
        <v>20040</v>
      </c>
      <c r="E1297" s="7" t="s">
        <v>20041</v>
      </c>
      <c r="F1297" s="736" t="s">
        <v>20042</v>
      </c>
      <c r="G1297" s="737"/>
    </row>
    <row r="1298">
      <c r="A1298" s="7" t="s">
        <v>20043</v>
      </c>
      <c r="B1298" s="7" t="s">
        <v>4531</v>
      </c>
      <c r="C1298" s="7" t="s">
        <v>20044</v>
      </c>
      <c r="D1298" s="7" t="s">
        <v>20045</v>
      </c>
      <c r="E1298" s="7" t="s">
        <v>16921</v>
      </c>
      <c r="F1298" s="736" t="s">
        <v>20046</v>
      </c>
      <c r="G1298" s="737"/>
    </row>
    <row r="1299">
      <c r="A1299" s="7" t="s">
        <v>20047</v>
      </c>
      <c r="B1299" s="7" t="s">
        <v>4532</v>
      </c>
      <c r="C1299" s="7" t="s">
        <v>20048</v>
      </c>
      <c r="D1299" s="7" t="s">
        <v>20049</v>
      </c>
      <c r="E1299" s="7" t="s">
        <v>20050</v>
      </c>
      <c r="F1299" s="736" t="s">
        <v>20051</v>
      </c>
      <c r="G1299" s="737"/>
    </row>
    <row r="1300">
      <c r="A1300" s="7" t="s">
        <v>20052</v>
      </c>
      <c r="B1300" s="7" t="s">
        <v>4533</v>
      </c>
      <c r="C1300" s="7" t="s">
        <v>20053</v>
      </c>
      <c r="D1300" s="7" t="s">
        <v>20054</v>
      </c>
      <c r="E1300" s="7" t="s">
        <v>20055</v>
      </c>
      <c r="F1300" s="736" t="s">
        <v>20056</v>
      </c>
      <c r="G1300" s="737"/>
    </row>
    <row r="1301">
      <c r="A1301" s="7" t="s">
        <v>20057</v>
      </c>
      <c r="B1301" s="7" t="s">
        <v>4534</v>
      </c>
      <c r="C1301" s="7" t="s">
        <v>20058</v>
      </c>
      <c r="D1301" s="7" t="s">
        <v>20059</v>
      </c>
      <c r="E1301" s="7" t="s">
        <v>20060</v>
      </c>
      <c r="F1301" s="736" t="s">
        <v>20061</v>
      </c>
      <c r="G1301" s="737"/>
    </row>
    <row r="1302">
      <c r="A1302" s="7" t="s">
        <v>20062</v>
      </c>
      <c r="B1302" s="7" t="s">
        <v>4536</v>
      </c>
      <c r="C1302" s="7" t="s">
        <v>20063</v>
      </c>
      <c r="D1302" s="7" t="s">
        <v>20064</v>
      </c>
      <c r="E1302" s="7" t="s">
        <v>20065</v>
      </c>
      <c r="F1302" s="736" t="s">
        <v>20066</v>
      </c>
      <c r="G1302" s="737"/>
    </row>
    <row r="1303">
      <c r="A1303" s="7" t="s">
        <v>10451</v>
      </c>
      <c r="B1303" s="7" t="s">
        <v>4537</v>
      </c>
      <c r="C1303" s="7" t="s">
        <v>20067</v>
      </c>
      <c r="D1303" s="7" t="s">
        <v>20068</v>
      </c>
      <c r="E1303" s="7" t="s">
        <v>20069</v>
      </c>
      <c r="F1303" s="736" t="s">
        <v>20070</v>
      </c>
      <c r="G1303" s="737"/>
    </row>
    <row r="1304">
      <c r="A1304" s="7" t="s">
        <v>7897</v>
      </c>
      <c r="B1304" s="7" t="s">
        <v>4538</v>
      </c>
      <c r="C1304" s="7" t="s">
        <v>20071</v>
      </c>
      <c r="D1304" s="7" t="s">
        <v>20072</v>
      </c>
      <c r="E1304" s="7" t="s">
        <v>20073</v>
      </c>
      <c r="F1304" s="736" t="s">
        <v>20074</v>
      </c>
      <c r="G1304" s="737"/>
    </row>
    <row r="1305">
      <c r="A1305" s="7" t="s">
        <v>8297</v>
      </c>
      <c r="B1305" s="7" t="s">
        <v>897</v>
      </c>
      <c r="C1305" s="7" t="s">
        <v>20075</v>
      </c>
      <c r="D1305" s="7" t="s">
        <v>20076</v>
      </c>
      <c r="E1305" s="7" t="s">
        <v>20077</v>
      </c>
      <c r="F1305" s="736" t="s">
        <v>20078</v>
      </c>
      <c r="G1305" s="737"/>
    </row>
    <row r="1306">
      <c r="A1306" s="7" t="s">
        <v>20079</v>
      </c>
      <c r="B1306" s="7" t="s">
        <v>4542</v>
      </c>
      <c r="C1306" s="7" t="s">
        <v>20080</v>
      </c>
      <c r="D1306" s="7" t="s">
        <v>20081</v>
      </c>
      <c r="E1306" s="7" t="s">
        <v>20082</v>
      </c>
      <c r="F1306" s="736" t="s">
        <v>20083</v>
      </c>
      <c r="G1306" s="737"/>
    </row>
    <row r="1307">
      <c r="A1307" s="7" t="s">
        <v>20084</v>
      </c>
      <c r="B1307" s="7" t="s">
        <v>4543</v>
      </c>
      <c r="C1307" s="7" t="s">
        <v>20085</v>
      </c>
      <c r="D1307" s="7" t="s">
        <v>20086</v>
      </c>
      <c r="E1307" s="7" t="s">
        <v>20087</v>
      </c>
      <c r="F1307" s="736" t="s">
        <v>20088</v>
      </c>
      <c r="G1307" s="737"/>
    </row>
    <row r="1308">
      <c r="A1308" s="7" t="s">
        <v>20089</v>
      </c>
      <c r="B1308" s="7" t="s">
        <v>4544</v>
      </c>
      <c r="C1308" s="7" t="s">
        <v>20090</v>
      </c>
      <c r="D1308" s="7" t="s">
        <v>20091</v>
      </c>
      <c r="E1308" s="7" t="s">
        <v>20092</v>
      </c>
      <c r="F1308" s="736" t="s">
        <v>20093</v>
      </c>
      <c r="G1308" s="737"/>
    </row>
    <row r="1309">
      <c r="A1309" s="7" t="s">
        <v>20094</v>
      </c>
      <c r="B1309" s="7" t="s">
        <v>4545</v>
      </c>
      <c r="C1309" s="7" t="s">
        <v>20095</v>
      </c>
      <c r="D1309" s="7" t="s">
        <v>20096</v>
      </c>
      <c r="E1309" s="7" t="s">
        <v>20097</v>
      </c>
      <c r="F1309" s="736" t="s">
        <v>20098</v>
      </c>
      <c r="G1309" s="737"/>
    </row>
    <row r="1310">
      <c r="A1310" s="7" t="s">
        <v>20099</v>
      </c>
      <c r="B1310" s="7" t="s">
        <v>4547</v>
      </c>
      <c r="C1310" s="7" t="s">
        <v>20100</v>
      </c>
      <c r="D1310" s="7" t="s">
        <v>20101</v>
      </c>
      <c r="E1310" s="7" t="s">
        <v>20102</v>
      </c>
      <c r="F1310" s="736" t="s">
        <v>20103</v>
      </c>
      <c r="G1310" s="737"/>
    </row>
    <row r="1311">
      <c r="A1311" s="7" t="s">
        <v>10153</v>
      </c>
      <c r="B1311" s="7" t="s">
        <v>4549</v>
      </c>
      <c r="C1311" s="7" t="s">
        <v>20104</v>
      </c>
      <c r="D1311" s="7" t="s">
        <v>20105</v>
      </c>
      <c r="E1311" s="7" t="s">
        <v>20106</v>
      </c>
      <c r="F1311" s="736" t="s">
        <v>20107</v>
      </c>
      <c r="G1311" s="737"/>
    </row>
    <row r="1312">
      <c r="A1312" s="7" t="s">
        <v>20108</v>
      </c>
      <c r="B1312" s="7" t="s">
        <v>4550</v>
      </c>
      <c r="C1312" s="7" t="s">
        <v>20109</v>
      </c>
      <c r="D1312" s="7" t="s">
        <v>20110</v>
      </c>
      <c r="E1312" s="7" t="s">
        <v>20111</v>
      </c>
      <c r="F1312" s="736" t="s">
        <v>20112</v>
      </c>
      <c r="G1312" s="737"/>
    </row>
    <row r="1313">
      <c r="A1313" s="7" t="s">
        <v>20113</v>
      </c>
      <c r="B1313" s="7" t="s">
        <v>4551</v>
      </c>
      <c r="C1313" s="7" t="s">
        <v>20114</v>
      </c>
      <c r="D1313" s="7" t="s">
        <v>20115</v>
      </c>
      <c r="E1313" s="7" t="s">
        <v>19497</v>
      </c>
      <c r="F1313" s="736" t="s">
        <v>20116</v>
      </c>
      <c r="G1313" s="737"/>
    </row>
    <row r="1314">
      <c r="A1314" s="7" t="s">
        <v>20117</v>
      </c>
      <c r="B1314" s="7" t="s">
        <v>1020</v>
      </c>
      <c r="C1314" s="7" t="s">
        <v>20118</v>
      </c>
      <c r="D1314" s="7" t="s">
        <v>20119</v>
      </c>
      <c r="E1314" s="7" t="s">
        <v>20120</v>
      </c>
      <c r="F1314" s="736" t="s">
        <v>74</v>
      </c>
      <c r="G1314" s="736" t="s">
        <v>20121</v>
      </c>
    </row>
    <row r="1315">
      <c r="A1315" s="7" t="s">
        <v>20122</v>
      </c>
      <c r="B1315" s="7" t="s">
        <v>4553</v>
      </c>
      <c r="C1315" s="7" t="s">
        <v>20123</v>
      </c>
      <c r="D1315" s="7" t="s">
        <v>20124</v>
      </c>
      <c r="E1315" s="7" t="s">
        <v>20125</v>
      </c>
      <c r="F1315" s="736" t="s">
        <v>20126</v>
      </c>
      <c r="G1315" s="737"/>
    </row>
    <row r="1316">
      <c r="A1316" s="7" t="s">
        <v>20127</v>
      </c>
      <c r="B1316" s="7" t="s">
        <v>4555</v>
      </c>
      <c r="C1316" s="7" t="s">
        <v>20128</v>
      </c>
      <c r="D1316" s="7" t="s">
        <v>20129</v>
      </c>
      <c r="E1316" s="7" t="s">
        <v>20130</v>
      </c>
      <c r="F1316" s="736" t="s">
        <v>20131</v>
      </c>
      <c r="G1316" s="737"/>
    </row>
    <row r="1317">
      <c r="A1317" s="7" t="s">
        <v>20132</v>
      </c>
      <c r="B1317" s="7" t="s">
        <v>4557</v>
      </c>
      <c r="C1317" s="7" t="s">
        <v>20133</v>
      </c>
      <c r="D1317" s="7" t="s">
        <v>20134</v>
      </c>
      <c r="E1317" s="7" t="s">
        <v>20135</v>
      </c>
      <c r="F1317" s="736" t="s">
        <v>20136</v>
      </c>
      <c r="G1317" s="737"/>
    </row>
    <row r="1318">
      <c r="A1318" s="7" t="s">
        <v>20137</v>
      </c>
      <c r="B1318" s="7" t="s">
        <v>4559</v>
      </c>
      <c r="C1318" s="7" t="s">
        <v>20138</v>
      </c>
      <c r="D1318" s="7" t="s">
        <v>20139</v>
      </c>
      <c r="E1318" s="7" t="s">
        <v>20140</v>
      </c>
      <c r="F1318" s="736" t="s">
        <v>20141</v>
      </c>
      <c r="G1318" s="737"/>
    </row>
    <row r="1319">
      <c r="A1319" s="7" t="s">
        <v>20142</v>
      </c>
      <c r="B1319" s="7" t="s">
        <v>4561</v>
      </c>
      <c r="C1319" s="7" t="s">
        <v>20143</v>
      </c>
      <c r="D1319" s="7" t="s">
        <v>20144</v>
      </c>
      <c r="E1319" s="7" t="s">
        <v>20145</v>
      </c>
      <c r="F1319" s="736" t="s">
        <v>20146</v>
      </c>
      <c r="G1319" s="737"/>
    </row>
    <row r="1320">
      <c r="A1320" s="7" t="s">
        <v>20147</v>
      </c>
      <c r="B1320" s="7" t="s">
        <v>4562</v>
      </c>
      <c r="C1320" s="7" t="s">
        <v>20148</v>
      </c>
      <c r="D1320" s="7" t="s">
        <v>20149</v>
      </c>
      <c r="E1320" s="7" t="s">
        <v>20150</v>
      </c>
      <c r="F1320" s="736" t="s">
        <v>20151</v>
      </c>
      <c r="G1320" s="737"/>
    </row>
    <row r="1321">
      <c r="A1321" s="7" t="s">
        <v>20152</v>
      </c>
      <c r="B1321" s="7" t="s">
        <v>4563</v>
      </c>
      <c r="C1321" s="7" t="s">
        <v>20153</v>
      </c>
      <c r="D1321" s="7" t="s">
        <v>20154</v>
      </c>
      <c r="E1321" s="7" t="s">
        <v>20155</v>
      </c>
      <c r="F1321" s="736" t="s">
        <v>20156</v>
      </c>
      <c r="G1321" s="737"/>
    </row>
    <row r="1322">
      <c r="A1322" s="7" t="s">
        <v>8094</v>
      </c>
      <c r="B1322" s="7" t="s">
        <v>4564</v>
      </c>
      <c r="C1322" s="7" t="s">
        <v>20157</v>
      </c>
      <c r="D1322" s="7" t="s">
        <v>20158</v>
      </c>
      <c r="E1322" s="7" t="s">
        <v>20159</v>
      </c>
      <c r="F1322" s="736" t="s">
        <v>20160</v>
      </c>
      <c r="G1322" s="737"/>
    </row>
    <row r="1323">
      <c r="A1323" s="7" t="s">
        <v>20161</v>
      </c>
      <c r="B1323" s="7" t="s">
        <v>4566</v>
      </c>
      <c r="C1323" s="7" t="s">
        <v>20162</v>
      </c>
      <c r="D1323" s="7" t="s">
        <v>20163</v>
      </c>
      <c r="E1323" s="7" t="s">
        <v>20164</v>
      </c>
      <c r="F1323" s="736" t="s">
        <v>20165</v>
      </c>
      <c r="G1323" s="737"/>
    </row>
    <row r="1324">
      <c r="A1324" s="7" t="s">
        <v>20166</v>
      </c>
      <c r="B1324" s="7" t="s">
        <v>4567</v>
      </c>
      <c r="C1324" s="7" t="s">
        <v>20167</v>
      </c>
      <c r="D1324" s="7" t="s">
        <v>20168</v>
      </c>
      <c r="E1324" s="7" t="s">
        <v>20169</v>
      </c>
      <c r="F1324" s="736" t="s">
        <v>20170</v>
      </c>
      <c r="G1324" s="737"/>
    </row>
    <row r="1325">
      <c r="A1325" s="7" t="s">
        <v>20171</v>
      </c>
      <c r="B1325" s="7" t="s">
        <v>4568</v>
      </c>
      <c r="C1325" s="7" t="s">
        <v>20172</v>
      </c>
      <c r="D1325" s="7" t="s">
        <v>20173</v>
      </c>
      <c r="E1325" s="7" t="s">
        <v>20174</v>
      </c>
      <c r="F1325" s="736" t="s">
        <v>20175</v>
      </c>
      <c r="G1325" s="737"/>
    </row>
    <row r="1326">
      <c r="A1326" s="7" t="s">
        <v>20176</v>
      </c>
      <c r="B1326" s="7" t="s">
        <v>4569</v>
      </c>
      <c r="C1326" s="7" t="s">
        <v>20177</v>
      </c>
      <c r="D1326" s="7" t="s">
        <v>20178</v>
      </c>
      <c r="E1326" s="7" t="s">
        <v>20179</v>
      </c>
      <c r="F1326" s="736" t="s">
        <v>20180</v>
      </c>
      <c r="G1326" s="737"/>
    </row>
    <row r="1327">
      <c r="A1327" s="7" t="s">
        <v>20181</v>
      </c>
      <c r="B1327" s="7" t="s">
        <v>4571</v>
      </c>
      <c r="C1327" s="7" t="s">
        <v>20182</v>
      </c>
      <c r="D1327" s="7" t="s">
        <v>20183</v>
      </c>
      <c r="E1327" s="7" t="s">
        <v>15954</v>
      </c>
      <c r="F1327" s="736" t="s">
        <v>378</v>
      </c>
      <c r="G1327" s="736" t="s">
        <v>20184</v>
      </c>
    </row>
    <row r="1328">
      <c r="A1328" s="7" t="s">
        <v>20185</v>
      </c>
      <c r="B1328" s="7" t="s">
        <v>4572</v>
      </c>
      <c r="C1328" s="7" t="s">
        <v>20186</v>
      </c>
      <c r="D1328" s="7" t="s">
        <v>20187</v>
      </c>
      <c r="E1328" s="7" t="s">
        <v>20188</v>
      </c>
      <c r="F1328" s="736" t="s">
        <v>20189</v>
      </c>
      <c r="G1328" s="737"/>
    </row>
    <row r="1329">
      <c r="A1329" s="7" t="s">
        <v>20190</v>
      </c>
      <c r="B1329" s="7" t="s">
        <v>4573</v>
      </c>
      <c r="C1329" s="7" t="s">
        <v>20191</v>
      </c>
      <c r="D1329" s="7" t="s">
        <v>20192</v>
      </c>
      <c r="E1329" s="7" t="s">
        <v>20193</v>
      </c>
      <c r="F1329" s="736" t="s">
        <v>305</v>
      </c>
      <c r="G1329" s="736" t="s">
        <v>20194</v>
      </c>
    </row>
    <row r="1330">
      <c r="A1330" s="7" t="s">
        <v>20195</v>
      </c>
      <c r="B1330" s="7" t="s">
        <v>830</v>
      </c>
      <c r="C1330" s="7" t="s">
        <v>20196</v>
      </c>
      <c r="D1330" s="7" t="s">
        <v>20197</v>
      </c>
      <c r="E1330" s="7" t="s">
        <v>20198</v>
      </c>
      <c r="F1330" s="736" t="s">
        <v>20199</v>
      </c>
      <c r="G1330" s="737"/>
    </row>
    <row r="1331">
      <c r="A1331" s="7" t="s">
        <v>20200</v>
      </c>
      <c r="B1331" s="7" t="s">
        <v>4575</v>
      </c>
      <c r="C1331" s="7" t="s">
        <v>20201</v>
      </c>
      <c r="D1331" s="7" t="s">
        <v>20202</v>
      </c>
      <c r="E1331" s="7" t="s">
        <v>20203</v>
      </c>
      <c r="F1331" s="736" t="s">
        <v>142</v>
      </c>
      <c r="G1331" s="736" t="s">
        <v>20204</v>
      </c>
    </row>
    <row r="1332">
      <c r="A1332" s="7" t="s">
        <v>20205</v>
      </c>
      <c r="B1332" s="7" t="s">
        <v>4577</v>
      </c>
      <c r="C1332" s="7" t="s">
        <v>20206</v>
      </c>
      <c r="D1332" s="7" t="s">
        <v>20207</v>
      </c>
      <c r="E1332" s="7" t="s">
        <v>20208</v>
      </c>
      <c r="F1332" s="736" t="s">
        <v>20209</v>
      </c>
      <c r="G1332" s="737"/>
    </row>
    <row r="1333">
      <c r="A1333" s="7" t="s">
        <v>20210</v>
      </c>
      <c r="B1333" s="7" t="s">
        <v>4579</v>
      </c>
      <c r="C1333" s="7" t="s">
        <v>20211</v>
      </c>
      <c r="D1333" s="7" t="s">
        <v>20212</v>
      </c>
      <c r="E1333" s="7" t="s">
        <v>20213</v>
      </c>
      <c r="F1333" s="736" t="s">
        <v>20214</v>
      </c>
      <c r="G1333" s="737"/>
    </row>
    <row r="1334">
      <c r="A1334" s="7" t="s">
        <v>20215</v>
      </c>
      <c r="B1334" s="7" t="s">
        <v>4581</v>
      </c>
      <c r="C1334" s="7" t="s">
        <v>20216</v>
      </c>
      <c r="D1334" s="7" t="s">
        <v>20217</v>
      </c>
      <c r="E1334" s="7" t="s">
        <v>20218</v>
      </c>
      <c r="F1334" s="736" t="s">
        <v>157</v>
      </c>
      <c r="G1334" s="736" t="s">
        <v>20219</v>
      </c>
    </row>
    <row r="1335">
      <c r="A1335" s="7" t="s">
        <v>20220</v>
      </c>
      <c r="B1335" s="7" t="s">
        <v>4584</v>
      </c>
      <c r="C1335" s="7" t="s">
        <v>20221</v>
      </c>
      <c r="D1335" s="7" t="s">
        <v>20222</v>
      </c>
      <c r="E1335" s="7" t="s">
        <v>17879</v>
      </c>
      <c r="F1335" s="736" t="s">
        <v>20223</v>
      </c>
      <c r="G1335" s="737"/>
    </row>
    <row r="1336">
      <c r="A1336" s="7" t="s">
        <v>20224</v>
      </c>
      <c r="B1336" s="7" t="s">
        <v>4585</v>
      </c>
      <c r="C1336" s="7" t="s">
        <v>20225</v>
      </c>
      <c r="D1336" s="7" t="s">
        <v>20226</v>
      </c>
      <c r="E1336" s="7" t="s">
        <v>20227</v>
      </c>
      <c r="F1336" s="736" t="s">
        <v>20228</v>
      </c>
      <c r="G1336" s="737"/>
    </row>
    <row r="1337">
      <c r="A1337" s="7" t="s">
        <v>20229</v>
      </c>
      <c r="B1337" s="7" t="s">
        <v>4586</v>
      </c>
      <c r="C1337" s="7" t="s">
        <v>20230</v>
      </c>
      <c r="D1337" s="7" t="s">
        <v>20231</v>
      </c>
      <c r="E1337" s="7" t="s">
        <v>16029</v>
      </c>
      <c r="F1337" s="736" t="s">
        <v>402</v>
      </c>
      <c r="G1337" s="736" t="s">
        <v>20232</v>
      </c>
    </row>
    <row r="1338">
      <c r="A1338" s="7" t="s">
        <v>20233</v>
      </c>
      <c r="B1338" s="7" t="s">
        <v>4587</v>
      </c>
      <c r="C1338" s="7" t="s">
        <v>20234</v>
      </c>
      <c r="D1338" s="7" t="s">
        <v>20235</v>
      </c>
      <c r="E1338" s="7" t="s">
        <v>20236</v>
      </c>
      <c r="F1338" s="736" t="s">
        <v>20237</v>
      </c>
      <c r="G1338" s="737"/>
    </row>
    <row r="1339">
      <c r="A1339" s="7" t="s">
        <v>20238</v>
      </c>
      <c r="B1339" s="7" t="s">
        <v>4591</v>
      </c>
      <c r="C1339" s="7" t="s">
        <v>20239</v>
      </c>
      <c r="D1339" s="7" t="s">
        <v>20240</v>
      </c>
      <c r="E1339" s="7" t="s">
        <v>20241</v>
      </c>
      <c r="F1339" s="736" t="s">
        <v>408</v>
      </c>
      <c r="G1339" s="736" t="s">
        <v>20242</v>
      </c>
    </row>
    <row r="1340">
      <c r="A1340" s="7" t="s">
        <v>20243</v>
      </c>
      <c r="B1340" s="7" t="s">
        <v>4592</v>
      </c>
      <c r="C1340" s="7" t="s">
        <v>20240</v>
      </c>
      <c r="D1340" s="7" t="s">
        <v>20244</v>
      </c>
      <c r="E1340" s="7" t="s">
        <v>20245</v>
      </c>
      <c r="F1340" s="736" t="s">
        <v>20246</v>
      </c>
      <c r="G1340" s="737"/>
    </row>
    <row r="1341">
      <c r="A1341" s="7" t="s">
        <v>20247</v>
      </c>
      <c r="B1341" s="7" t="s">
        <v>4593</v>
      </c>
      <c r="C1341" s="7" t="s">
        <v>20248</v>
      </c>
      <c r="D1341" s="7" t="s">
        <v>20249</v>
      </c>
      <c r="E1341" s="7" t="s">
        <v>17770</v>
      </c>
      <c r="F1341" s="736" t="s">
        <v>429</v>
      </c>
      <c r="G1341" s="736" t="s">
        <v>20250</v>
      </c>
    </row>
    <row r="1342">
      <c r="A1342" s="7" t="s">
        <v>20251</v>
      </c>
      <c r="B1342" s="7" t="s">
        <v>4594</v>
      </c>
      <c r="C1342" s="7" t="s">
        <v>20252</v>
      </c>
      <c r="D1342" s="7" t="s">
        <v>20253</v>
      </c>
      <c r="E1342" s="7" t="s">
        <v>20254</v>
      </c>
      <c r="F1342" s="736" t="s">
        <v>20255</v>
      </c>
      <c r="G1342" s="737"/>
    </row>
    <row r="1343">
      <c r="A1343" s="7" t="s">
        <v>20256</v>
      </c>
      <c r="B1343" s="7" t="s">
        <v>4597</v>
      </c>
      <c r="C1343" s="7" t="s">
        <v>20257</v>
      </c>
      <c r="D1343" s="7" t="s">
        <v>20258</v>
      </c>
      <c r="E1343" s="7" t="s">
        <v>20259</v>
      </c>
      <c r="F1343" s="736" t="s">
        <v>413</v>
      </c>
      <c r="G1343" s="736" t="s">
        <v>20260</v>
      </c>
    </row>
    <row r="1344">
      <c r="A1344" s="7" t="s">
        <v>20261</v>
      </c>
      <c r="B1344" s="7" t="s">
        <v>4598</v>
      </c>
      <c r="C1344" s="7" t="s">
        <v>20262</v>
      </c>
      <c r="D1344" s="7" t="s">
        <v>20263</v>
      </c>
      <c r="E1344" s="7" t="s">
        <v>20264</v>
      </c>
      <c r="F1344" s="736" t="s">
        <v>20265</v>
      </c>
      <c r="G1344" s="737"/>
    </row>
    <row r="1345">
      <c r="A1345" s="7" t="s">
        <v>20266</v>
      </c>
      <c r="B1345" s="7" t="s">
        <v>4599</v>
      </c>
      <c r="C1345" s="7" t="s">
        <v>20267</v>
      </c>
      <c r="D1345" s="7" t="s">
        <v>20268</v>
      </c>
      <c r="E1345" s="7" t="s">
        <v>20269</v>
      </c>
      <c r="F1345" s="736" t="s">
        <v>418</v>
      </c>
      <c r="G1345" s="736" t="s">
        <v>20270</v>
      </c>
    </row>
    <row r="1346">
      <c r="A1346" s="7" t="s">
        <v>20271</v>
      </c>
      <c r="B1346" s="7" t="s">
        <v>4600</v>
      </c>
      <c r="C1346" s="7" t="s">
        <v>20272</v>
      </c>
      <c r="D1346" s="7" t="s">
        <v>20273</v>
      </c>
      <c r="E1346" s="7" t="s">
        <v>20274</v>
      </c>
      <c r="F1346" s="736" t="s">
        <v>20275</v>
      </c>
      <c r="G1346" s="737"/>
    </row>
    <row r="1347">
      <c r="A1347" s="7" t="s">
        <v>20276</v>
      </c>
      <c r="B1347" s="7" t="s">
        <v>4603</v>
      </c>
      <c r="C1347" s="7" t="s">
        <v>20277</v>
      </c>
      <c r="D1347" s="7" t="s">
        <v>20278</v>
      </c>
      <c r="E1347" s="7" t="s">
        <v>16593</v>
      </c>
      <c r="F1347" s="736" t="s">
        <v>329</v>
      </c>
      <c r="G1347" s="736" t="s">
        <v>20279</v>
      </c>
    </row>
    <row r="1348">
      <c r="A1348" s="7" t="s">
        <v>20280</v>
      </c>
      <c r="B1348" s="7" t="s">
        <v>4604</v>
      </c>
      <c r="C1348" s="7" t="s">
        <v>20281</v>
      </c>
      <c r="D1348" s="7" t="s">
        <v>20282</v>
      </c>
      <c r="E1348" s="7" t="s">
        <v>20283</v>
      </c>
      <c r="F1348" s="736" t="s">
        <v>20284</v>
      </c>
      <c r="G1348" s="737"/>
    </row>
    <row r="1349">
      <c r="A1349" s="7" t="s">
        <v>20285</v>
      </c>
      <c r="B1349" s="7" t="s">
        <v>4605</v>
      </c>
      <c r="C1349" s="7" t="s">
        <v>20286</v>
      </c>
      <c r="D1349" s="7" t="s">
        <v>20287</v>
      </c>
      <c r="E1349" s="7" t="s">
        <v>16373</v>
      </c>
      <c r="F1349" s="736" t="s">
        <v>335</v>
      </c>
      <c r="G1349" s="736" t="s">
        <v>20288</v>
      </c>
    </row>
    <row r="1350">
      <c r="A1350" s="7" t="s">
        <v>11980</v>
      </c>
      <c r="B1350" s="7" t="s">
        <v>4606</v>
      </c>
      <c r="C1350" s="7" t="s">
        <v>20289</v>
      </c>
      <c r="D1350" s="7" t="s">
        <v>20290</v>
      </c>
      <c r="E1350" s="7" t="s">
        <v>20291</v>
      </c>
      <c r="F1350" s="736" t="s">
        <v>20292</v>
      </c>
      <c r="G1350" s="737"/>
    </row>
    <row r="1351">
      <c r="A1351" s="7" t="s">
        <v>20293</v>
      </c>
      <c r="B1351" s="7" t="s">
        <v>4609</v>
      </c>
      <c r="C1351" s="7" t="s">
        <v>20294</v>
      </c>
      <c r="D1351" s="7" t="s">
        <v>20295</v>
      </c>
      <c r="E1351" s="7" t="s">
        <v>10994</v>
      </c>
      <c r="F1351" s="736" t="s">
        <v>341</v>
      </c>
      <c r="G1351" s="736" t="s">
        <v>20296</v>
      </c>
    </row>
    <row r="1352">
      <c r="A1352" s="7" t="s">
        <v>11984</v>
      </c>
      <c r="B1352" s="7" t="s">
        <v>4610</v>
      </c>
      <c r="C1352" s="7" t="s">
        <v>20297</v>
      </c>
      <c r="D1352" s="7" t="s">
        <v>20298</v>
      </c>
      <c r="E1352" s="7" t="s">
        <v>20299</v>
      </c>
      <c r="F1352" s="736" t="s">
        <v>20300</v>
      </c>
      <c r="G1352" s="737"/>
    </row>
    <row r="1353">
      <c r="A1353" s="7" t="s">
        <v>20301</v>
      </c>
      <c r="B1353" s="7" t="s">
        <v>4611</v>
      </c>
      <c r="C1353" s="7" t="s">
        <v>20302</v>
      </c>
      <c r="D1353" s="7" t="s">
        <v>20303</v>
      </c>
      <c r="E1353" s="7" t="s">
        <v>16141</v>
      </c>
      <c r="F1353" s="736" t="s">
        <v>347</v>
      </c>
      <c r="G1353" s="736" t="s">
        <v>20304</v>
      </c>
    </row>
    <row r="1354">
      <c r="A1354" s="7" t="s">
        <v>11986</v>
      </c>
      <c r="B1354" s="7" t="s">
        <v>4612</v>
      </c>
      <c r="C1354" s="7" t="s">
        <v>20305</v>
      </c>
      <c r="D1354" s="7" t="s">
        <v>20306</v>
      </c>
      <c r="E1354" s="7" t="s">
        <v>20307</v>
      </c>
      <c r="F1354" s="736" t="s">
        <v>20308</v>
      </c>
      <c r="G1354" s="737"/>
    </row>
    <row r="1355">
      <c r="A1355" s="7" t="s">
        <v>20309</v>
      </c>
      <c r="B1355" s="7" t="s">
        <v>4615</v>
      </c>
      <c r="C1355" s="7" t="s">
        <v>20310</v>
      </c>
      <c r="D1355" s="7" t="s">
        <v>20311</v>
      </c>
      <c r="E1355" s="7" t="s">
        <v>15954</v>
      </c>
      <c r="F1355" s="736" t="s">
        <v>354</v>
      </c>
      <c r="G1355" s="736" t="s">
        <v>20312</v>
      </c>
    </row>
    <row r="1356">
      <c r="A1356" s="7" t="s">
        <v>11988</v>
      </c>
      <c r="B1356" s="7" t="s">
        <v>4616</v>
      </c>
      <c r="C1356" s="7" t="s">
        <v>20313</v>
      </c>
      <c r="D1356" s="7" t="s">
        <v>20314</v>
      </c>
      <c r="E1356" s="7" t="s">
        <v>20315</v>
      </c>
      <c r="F1356" s="736" t="s">
        <v>20316</v>
      </c>
      <c r="G1356" s="737"/>
    </row>
    <row r="1357">
      <c r="A1357" s="7" t="s">
        <v>20317</v>
      </c>
      <c r="B1357" s="7" t="s">
        <v>4617</v>
      </c>
      <c r="C1357" s="7" t="s">
        <v>20318</v>
      </c>
      <c r="D1357" s="7" t="s">
        <v>20319</v>
      </c>
      <c r="E1357" s="7" t="s">
        <v>15974</v>
      </c>
      <c r="F1357" s="736" t="s">
        <v>372</v>
      </c>
      <c r="G1357" s="736" t="s">
        <v>20320</v>
      </c>
    </row>
    <row r="1358">
      <c r="A1358" s="7" t="s">
        <v>20321</v>
      </c>
      <c r="B1358" s="7" t="s">
        <v>4618</v>
      </c>
      <c r="C1358" s="7" t="s">
        <v>20322</v>
      </c>
      <c r="D1358" s="7" t="s">
        <v>20323</v>
      </c>
      <c r="E1358" s="7" t="s">
        <v>20324</v>
      </c>
      <c r="F1358" s="736" t="s">
        <v>20325</v>
      </c>
      <c r="G1358" s="737"/>
    </row>
    <row r="1359">
      <c r="A1359" s="7" t="s">
        <v>20326</v>
      </c>
      <c r="B1359" s="7" t="s">
        <v>4621</v>
      </c>
      <c r="C1359" s="7" t="s">
        <v>20327</v>
      </c>
      <c r="D1359" s="7" t="s">
        <v>20328</v>
      </c>
      <c r="E1359" s="7" t="s">
        <v>16460</v>
      </c>
      <c r="F1359" s="736" t="s">
        <v>384</v>
      </c>
      <c r="G1359" s="736" t="s">
        <v>20329</v>
      </c>
    </row>
    <row r="1360">
      <c r="A1360" s="7" t="s">
        <v>20330</v>
      </c>
      <c r="B1360" s="7" t="s">
        <v>4622</v>
      </c>
      <c r="C1360" s="7" t="s">
        <v>20331</v>
      </c>
      <c r="D1360" s="7" t="s">
        <v>20332</v>
      </c>
      <c r="E1360" s="7" t="s">
        <v>20333</v>
      </c>
      <c r="F1360" s="736" t="s">
        <v>20334</v>
      </c>
      <c r="G1360" s="737"/>
    </row>
    <row r="1361">
      <c r="A1361" s="7" t="s">
        <v>20335</v>
      </c>
      <c r="B1361" s="7" t="s">
        <v>4623</v>
      </c>
      <c r="C1361" s="7" t="s">
        <v>20336</v>
      </c>
      <c r="D1361" s="7" t="s">
        <v>20337</v>
      </c>
      <c r="E1361" s="7" t="s">
        <v>20338</v>
      </c>
      <c r="F1361" s="736" t="s">
        <v>396</v>
      </c>
      <c r="G1361" s="736" t="s">
        <v>20339</v>
      </c>
    </row>
    <row r="1362">
      <c r="A1362" s="7" t="s">
        <v>20340</v>
      </c>
      <c r="B1362" s="7" t="s">
        <v>235</v>
      </c>
      <c r="C1362" s="7" t="s">
        <v>20341</v>
      </c>
      <c r="D1362" s="7" t="s">
        <v>20342</v>
      </c>
      <c r="E1362" s="7" t="s">
        <v>20343</v>
      </c>
      <c r="F1362" s="736" t="s">
        <v>20344</v>
      </c>
      <c r="G1362" s="737"/>
    </row>
    <row r="1363">
      <c r="A1363" s="7" t="s">
        <v>20345</v>
      </c>
      <c r="B1363" s="7" t="s">
        <v>4625</v>
      </c>
      <c r="C1363" s="7" t="s">
        <v>20346</v>
      </c>
      <c r="D1363" s="7" t="s">
        <v>20347</v>
      </c>
      <c r="E1363" s="7" t="s">
        <v>17322</v>
      </c>
      <c r="F1363" s="736" t="s">
        <v>484</v>
      </c>
      <c r="G1363" s="736" t="s">
        <v>20348</v>
      </c>
    </row>
    <row r="1364">
      <c r="A1364" s="7" t="s">
        <v>11990</v>
      </c>
      <c r="B1364" s="7" t="s">
        <v>4627</v>
      </c>
      <c r="C1364" s="7" t="s">
        <v>20349</v>
      </c>
      <c r="D1364" s="7" t="s">
        <v>20350</v>
      </c>
      <c r="E1364" s="7" t="s">
        <v>20351</v>
      </c>
      <c r="F1364" s="736" t="s">
        <v>20352</v>
      </c>
      <c r="G1364" s="737"/>
    </row>
    <row r="1365">
      <c r="A1365" s="7" t="s">
        <v>20353</v>
      </c>
      <c r="B1365" s="7" t="s">
        <v>4629</v>
      </c>
      <c r="C1365" s="7" t="s">
        <v>20354</v>
      </c>
      <c r="D1365" s="7" t="s">
        <v>20355</v>
      </c>
      <c r="E1365" s="7" t="s">
        <v>20356</v>
      </c>
      <c r="F1365" s="736" t="s">
        <v>135</v>
      </c>
      <c r="G1365" s="736" t="s">
        <v>20357</v>
      </c>
    </row>
    <row r="1366">
      <c r="A1366" s="7" t="s">
        <v>11992</v>
      </c>
      <c r="B1366" s="7" t="s">
        <v>243</v>
      </c>
      <c r="C1366" s="7" t="s">
        <v>20358</v>
      </c>
      <c r="D1366" s="7" t="s">
        <v>20359</v>
      </c>
      <c r="E1366" s="7" t="s">
        <v>20360</v>
      </c>
      <c r="F1366" s="736" t="s">
        <v>20361</v>
      </c>
      <c r="G1366" s="737"/>
    </row>
    <row r="1367">
      <c r="A1367" s="7" t="s">
        <v>20362</v>
      </c>
      <c r="B1367" s="7" t="s">
        <v>4633</v>
      </c>
      <c r="C1367" s="7" t="s">
        <v>20363</v>
      </c>
      <c r="D1367" s="7" t="s">
        <v>20364</v>
      </c>
      <c r="E1367" s="7" t="s">
        <v>17724</v>
      </c>
      <c r="F1367" s="736" t="s">
        <v>20365</v>
      </c>
      <c r="G1367" s="737"/>
    </row>
    <row r="1368">
      <c r="A1368" s="7" t="s">
        <v>20366</v>
      </c>
      <c r="B1368" s="7" t="s">
        <v>4634</v>
      </c>
      <c r="C1368" s="7" t="s">
        <v>20367</v>
      </c>
      <c r="D1368" s="7" t="s">
        <v>20368</v>
      </c>
      <c r="E1368" s="7" t="s">
        <v>16340</v>
      </c>
      <c r="F1368" s="736" t="s">
        <v>128</v>
      </c>
      <c r="G1368" s="736" t="s">
        <v>20369</v>
      </c>
    </row>
    <row r="1369">
      <c r="A1369" s="7" t="s">
        <v>20370</v>
      </c>
      <c r="B1369" s="7" t="s">
        <v>4635</v>
      </c>
      <c r="C1369" s="7" t="s">
        <v>20371</v>
      </c>
      <c r="D1369" s="7" t="s">
        <v>20372</v>
      </c>
      <c r="E1369" s="7" t="s">
        <v>18928</v>
      </c>
      <c r="F1369" s="736" t="s">
        <v>20373</v>
      </c>
      <c r="G1369" s="737"/>
    </row>
    <row r="1370">
      <c r="A1370" s="7" t="s">
        <v>11995</v>
      </c>
      <c r="B1370" s="7" t="s">
        <v>4636</v>
      </c>
      <c r="C1370" s="7" t="s">
        <v>20374</v>
      </c>
      <c r="D1370" s="7" t="s">
        <v>20375</v>
      </c>
      <c r="E1370" s="7" t="s">
        <v>20376</v>
      </c>
      <c r="F1370" s="736" t="s">
        <v>20377</v>
      </c>
      <c r="G1370" s="737"/>
    </row>
    <row r="1371">
      <c r="A1371" s="7" t="s">
        <v>20378</v>
      </c>
      <c r="B1371" s="7" t="s">
        <v>4639</v>
      </c>
      <c r="C1371" s="7" t="s">
        <v>20379</v>
      </c>
      <c r="D1371" s="7" t="s">
        <v>20380</v>
      </c>
      <c r="E1371" s="7" t="s">
        <v>20381</v>
      </c>
      <c r="F1371" s="736" t="s">
        <v>182</v>
      </c>
      <c r="G1371" s="736" t="s">
        <v>20382</v>
      </c>
    </row>
    <row r="1372">
      <c r="A1372" s="7" t="s">
        <v>12000</v>
      </c>
      <c r="B1372" s="7" t="s">
        <v>4640</v>
      </c>
      <c r="C1372" s="7" t="s">
        <v>20383</v>
      </c>
      <c r="D1372" s="7" t="s">
        <v>20384</v>
      </c>
      <c r="E1372" s="7" t="s">
        <v>20385</v>
      </c>
      <c r="F1372" s="736" t="s">
        <v>20386</v>
      </c>
      <c r="G1372" s="737"/>
    </row>
    <row r="1373">
      <c r="A1373" s="7" t="s">
        <v>20387</v>
      </c>
      <c r="B1373" s="7" t="s">
        <v>4641</v>
      </c>
      <c r="C1373" s="7" t="s">
        <v>20388</v>
      </c>
      <c r="D1373" s="7" t="s">
        <v>20389</v>
      </c>
      <c r="E1373" s="7" t="s">
        <v>20390</v>
      </c>
      <c r="F1373" s="736" t="s">
        <v>20391</v>
      </c>
      <c r="G1373" s="737"/>
    </row>
    <row r="1374">
      <c r="A1374" s="7" t="s">
        <v>20392</v>
      </c>
      <c r="B1374" s="7" t="s">
        <v>4642</v>
      </c>
      <c r="C1374" s="7" t="s">
        <v>20393</v>
      </c>
      <c r="D1374" s="7" t="s">
        <v>20394</v>
      </c>
      <c r="E1374" s="7" t="s">
        <v>20395</v>
      </c>
      <c r="F1374" s="736" t="s">
        <v>166</v>
      </c>
      <c r="G1374" s="736" t="s">
        <v>20396</v>
      </c>
    </row>
    <row r="1375">
      <c r="A1375" s="7" t="s">
        <v>20397</v>
      </c>
      <c r="B1375" s="7" t="s">
        <v>4645</v>
      </c>
      <c r="C1375" s="7" t="s">
        <v>20398</v>
      </c>
      <c r="D1375" s="7" t="s">
        <v>20399</v>
      </c>
      <c r="E1375" s="7" t="s">
        <v>20400</v>
      </c>
      <c r="F1375" s="736" t="s">
        <v>20401</v>
      </c>
      <c r="G1375" s="737"/>
    </row>
    <row r="1376">
      <c r="A1376" s="7" t="s">
        <v>12002</v>
      </c>
      <c r="B1376" s="7" t="s">
        <v>4646</v>
      </c>
      <c r="C1376" s="7" t="s">
        <v>20402</v>
      </c>
      <c r="D1376" s="7" t="s">
        <v>20403</v>
      </c>
      <c r="E1376" s="7" t="s">
        <v>20404</v>
      </c>
      <c r="F1376" s="736" t="s">
        <v>20405</v>
      </c>
      <c r="G1376" s="737"/>
    </row>
    <row r="1377">
      <c r="A1377" s="7" t="s">
        <v>20406</v>
      </c>
      <c r="B1377" s="7" t="s">
        <v>4647</v>
      </c>
      <c r="C1377" s="7" t="s">
        <v>20407</v>
      </c>
      <c r="D1377" s="7" t="s">
        <v>20408</v>
      </c>
      <c r="E1377" s="7" t="s">
        <v>20409</v>
      </c>
      <c r="F1377" s="736" t="s">
        <v>80</v>
      </c>
      <c r="G1377" s="736" t="s">
        <v>20410</v>
      </c>
    </row>
    <row r="1378">
      <c r="A1378" s="7" t="s">
        <v>12004</v>
      </c>
      <c r="B1378" s="7" t="s">
        <v>4648</v>
      </c>
      <c r="C1378" s="7" t="s">
        <v>20411</v>
      </c>
      <c r="D1378" s="7" t="s">
        <v>20412</v>
      </c>
      <c r="E1378" s="7" t="s">
        <v>20413</v>
      </c>
      <c r="F1378" s="736" t="s">
        <v>20414</v>
      </c>
      <c r="G1378" s="737"/>
    </row>
    <row r="1379">
      <c r="A1379" s="7" t="s">
        <v>20415</v>
      </c>
      <c r="B1379" s="7" t="s">
        <v>4650</v>
      </c>
      <c r="C1379" s="7" t="s">
        <v>20416</v>
      </c>
      <c r="D1379" s="7" t="s">
        <v>20417</v>
      </c>
      <c r="E1379" s="7" t="s">
        <v>20418</v>
      </c>
      <c r="F1379" s="736" t="s">
        <v>20419</v>
      </c>
      <c r="G1379" s="737"/>
    </row>
    <row r="1380">
      <c r="A1380" s="7" t="s">
        <v>7759</v>
      </c>
      <c r="B1380" s="7" t="s">
        <v>4651</v>
      </c>
      <c r="C1380" s="7" t="s">
        <v>20420</v>
      </c>
      <c r="D1380" s="7" t="s">
        <v>20421</v>
      </c>
      <c r="E1380" s="7" t="s">
        <v>20422</v>
      </c>
      <c r="F1380" s="736" t="s">
        <v>20423</v>
      </c>
      <c r="G1380" s="737"/>
    </row>
    <row r="1381">
      <c r="A1381" s="7" t="s">
        <v>20424</v>
      </c>
      <c r="B1381" s="7" t="s">
        <v>4652</v>
      </c>
      <c r="C1381" s="7" t="s">
        <v>20425</v>
      </c>
      <c r="D1381" s="7" t="s">
        <v>20426</v>
      </c>
      <c r="E1381" s="7" t="s">
        <v>20427</v>
      </c>
      <c r="F1381" s="736" t="s">
        <v>20428</v>
      </c>
      <c r="G1381" s="737"/>
    </row>
    <row r="1382">
      <c r="A1382" s="7" t="s">
        <v>20429</v>
      </c>
      <c r="B1382" s="7" t="s">
        <v>4653</v>
      </c>
      <c r="C1382" s="7" t="s">
        <v>20430</v>
      </c>
      <c r="D1382" s="7" t="s">
        <v>20431</v>
      </c>
      <c r="E1382" s="7" t="s">
        <v>20432</v>
      </c>
      <c r="F1382" s="736" t="s">
        <v>20433</v>
      </c>
      <c r="G1382" s="737"/>
    </row>
    <row r="1383">
      <c r="A1383" s="7" t="s">
        <v>20434</v>
      </c>
      <c r="B1383" s="7" t="s">
        <v>4656</v>
      </c>
      <c r="C1383" s="7" t="s">
        <v>20435</v>
      </c>
      <c r="D1383" s="7" t="s">
        <v>20436</v>
      </c>
      <c r="E1383" s="7" t="s">
        <v>17041</v>
      </c>
      <c r="F1383" s="736" t="s">
        <v>20437</v>
      </c>
      <c r="G1383" s="737"/>
    </row>
    <row r="1384">
      <c r="A1384" s="7" t="s">
        <v>20438</v>
      </c>
      <c r="B1384" s="7" t="s">
        <v>4657</v>
      </c>
      <c r="C1384" s="7" t="s">
        <v>20439</v>
      </c>
      <c r="D1384" s="7" t="s">
        <v>20440</v>
      </c>
      <c r="E1384" s="7" t="s">
        <v>20441</v>
      </c>
      <c r="F1384" s="736" t="s">
        <v>20442</v>
      </c>
      <c r="G1384" s="737"/>
    </row>
    <row r="1385">
      <c r="A1385" s="7" t="s">
        <v>20443</v>
      </c>
      <c r="B1385" s="7" t="s">
        <v>4658</v>
      </c>
      <c r="C1385" s="7" t="s">
        <v>20444</v>
      </c>
      <c r="D1385" s="7" t="s">
        <v>20445</v>
      </c>
      <c r="E1385" s="7" t="s">
        <v>20446</v>
      </c>
      <c r="F1385" s="736" t="s">
        <v>20447</v>
      </c>
      <c r="G1385" s="737"/>
    </row>
    <row r="1386">
      <c r="A1386" s="7" t="s">
        <v>20448</v>
      </c>
      <c r="B1386" s="7" t="s">
        <v>4659</v>
      </c>
      <c r="C1386" s="7" t="s">
        <v>20449</v>
      </c>
      <c r="D1386" s="7" t="s">
        <v>20450</v>
      </c>
      <c r="E1386" s="7" t="s">
        <v>20451</v>
      </c>
      <c r="F1386" s="736" t="s">
        <v>20452</v>
      </c>
      <c r="G1386" s="737"/>
    </row>
    <row r="1387">
      <c r="A1387" s="7" t="s">
        <v>20453</v>
      </c>
      <c r="B1387" s="7" t="s">
        <v>4663</v>
      </c>
      <c r="C1387" s="7" t="s">
        <v>20454</v>
      </c>
      <c r="D1387" s="7" t="s">
        <v>20455</v>
      </c>
      <c r="E1387" s="7" t="s">
        <v>20456</v>
      </c>
      <c r="F1387" s="736" t="s">
        <v>20457</v>
      </c>
      <c r="G1387" s="737"/>
    </row>
    <row r="1388">
      <c r="A1388" s="7" t="s">
        <v>20458</v>
      </c>
      <c r="B1388" s="7" t="s">
        <v>4664</v>
      </c>
      <c r="C1388" s="7" t="s">
        <v>20459</v>
      </c>
      <c r="D1388" s="7" t="s">
        <v>20460</v>
      </c>
      <c r="E1388" s="7" t="s">
        <v>19842</v>
      </c>
      <c r="F1388" s="736" t="s">
        <v>189</v>
      </c>
      <c r="G1388" s="736" t="s">
        <v>20461</v>
      </c>
    </row>
    <row r="1389">
      <c r="A1389" s="7" t="s">
        <v>20462</v>
      </c>
      <c r="B1389" s="7" t="s">
        <v>4665</v>
      </c>
      <c r="C1389" s="7" t="s">
        <v>20463</v>
      </c>
      <c r="D1389" s="7" t="s">
        <v>20464</v>
      </c>
      <c r="E1389" s="7" t="s">
        <v>20465</v>
      </c>
      <c r="F1389" s="736" t="s">
        <v>20466</v>
      </c>
      <c r="G1389" s="737"/>
    </row>
    <row r="1390">
      <c r="A1390" s="7" t="s">
        <v>20467</v>
      </c>
      <c r="B1390" s="7" t="s">
        <v>916</v>
      </c>
      <c r="C1390" s="7" t="s">
        <v>20468</v>
      </c>
      <c r="D1390" s="7" t="s">
        <v>20469</v>
      </c>
      <c r="E1390" s="7" t="s">
        <v>20470</v>
      </c>
      <c r="F1390" s="736" t="s">
        <v>175</v>
      </c>
      <c r="G1390" s="736" t="s">
        <v>20471</v>
      </c>
    </row>
    <row r="1391">
      <c r="A1391" s="7" t="s">
        <v>20472</v>
      </c>
      <c r="B1391" s="7" t="s">
        <v>4667</v>
      </c>
      <c r="C1391" s="7" t="s">
        <v>20473</v>
      </c>
      <c r="D1391" s="7" t="s">
        <v>20474</v>
      </c>
      <c r="E1391" s="7" t="s">
        <v>15642</v>
      </c>
      <c r="F1391" s="736" t="s">
        <v>20475</v>
      </c>
      <c r="G1391" s="737"/>
    </row>
    <row r="1392">
      <c r="A1392" s="7" t="s">
        <v>20476</v>
      </c>
      <c r="B1392" s="7" t="s">
        <v>4668</v>
      </c>
      <c r="C1392" s="7" t="s">
        <v>20477</v>
      </c>
      <c r="D1392" s="7" t="s">
        <v>20478</v>
      </c>
      <c r="E1392" s="7" t="s">
        <v>20479</v>
      </c>
      <c r="F1392" s="736" t="s">
        <v>20480</v>
      </c>
      <c r="G1392" s="737"/>
    </row>
    <row r="1393">
      <c r="A1393" s="7" t="s">
        <v>20481</v>
      </c>
      <c r="B1393" s="7" t="s">
        <v>4669</v>
      </c>
      <c r="C1393" s="7" t="s">
        <v>20482</v>
      </c>
      <c r="D1393" s="7" t="s">
        <v>20483</v>
      </c>
      <c r="E1393" s="7" t="s">
        <v>20484</v>
      </c>
      <c r="F1393" s="736" t="s">
        <v>20485</v>
      </c>
      <c r="G1393" s="737"/>
    </row>
    <row r="1394">
      <c r="A1394" s="7" t="s">
        <v>20486</v>
      </c>
      <c r="B1394" s="7" t="s">
        <v>946</v>
      </c>
      <c r="C1394" s="7" t="s">
        <v>20487</v>
      </c>
      <c r="D1394" s="7" t="s">
        <v>20488</v>
      </c>
      <c r="E1394" s="7" t="s">
        <v>20489</v>
      </c>
      <c r="F1394" s="736" t="s">
        <v>20490</v>
      </c>
      <c r="G1394" s="737"/>
    </row>
    <row r="1395">
      <c r="A1395" s="7" t="s">
        <v>20491</v>
      </c>
      <c r="B1395" s="7" t="s">
        <v>4671</v>
      </c>
      <c r="C1395" s="7" t="s">
        <v>20492</v>
      </c>
      <c r="D1395" s="7" t="s">
        <v>20493</v>
      </c>
      <c r="E1395" s="7" t="s">
        <v>16200</v>
      </c>
      <c r="F1395" s="736" t="s">
        <v>293</v>
      </c>
      <c r="G1395" s="736" t="s">
        <v>20494</v>
      </c>
    </row>
    <row r="1396">
      <c r="A1396" s="7" t="s">
        <v>20495</v>
      </c>
      <c r="B1396" s="7" t="s">
        <v>4672</v>
      </c>
      <c r="C1396" s="7" t="s">
        <v>20496</v>
      </c>
      <c r="D1396" s="7" t="s">
        <v>20497</v>
      </c>
      <c r="E1396" s="7" t="s">
        <v>20498</v>
      </c>
      <c r="F1396" s="736" t="s">
        <v>20499</v>
      </c>
      <c r="G1396" s="737"/>
    </row>
    <row r="1397">
      <c r="A1397" s="7" t="s">
        <v>20500</v>
      </c>
      <c r="B1397" s="7" t="s">
        <v>4673</v>
      </c>
      <c r="C1397" s="7" t="s">
        <v>20501</v>
      </c>
      <c r="D1397" s="7" t="s">
        <v>20502</v>
      </c>
      <c r="E1397" s="7" t="s">
        <v>16102</v>
      </c>
      <c r="F1397" s="736" t="s">
        <v>299</v>
      </c>
      <c r="G1397" s="736" t="s">
        <v>20503</v>
      </c>
    </row>
    <row r="1398">
      <c r="A1398" s="7" t="s">
        <v>20504</v>
      </c>
      <c r="B1398" s="7" t="s">
        <v>4674</v>
      </c>
      <c r="C1398" s="7" t="s">
        <v>20505</v>
      </c>
      <c r="D1398" s="7" t="s">
        <v>20506</v>
      </c>
      <c r="E1398" s="7" t="s">
        <v>20507</v>
      </c>
      <c r="F1398" s="736" t="s">
        <v>20508</v>
      </c>
      <c r="G1398" s="737"/>
    </row>
    <row r="1399">
      <c r="A1399" s="7" t="s">
        <v>20509</v>
      </c>
      <c r="B1399" s="7" t="s">
        <v>4676</v>
      </c>
      <c r="C1399" s="7" t="s">
        <v>20510</v>
      </c>
      <c r="D1399" s="7" t="s">
        <v>20511</v>
      </c>
      <c r="E1399" s="7" t="s">
        <v>20512</v>
      </c>
      <c r="F1399" s="736" t="s">
        <v>197</v>
      </c>
      <c r="G1399" s="736" t="s">
        <v>20513</v>
      </c>
    </row>
    <row r="1400">
      <c r="A1400" s="7" t="s">
        <v>20514</v>
      </c>
      <c r="B1400" s="7" t="s">
        <v>4677</v>
      </c>
      <c r="C1400" s="7" t="s">
        <v>20515</v>
      </c>
      <c r="D1400" s="7" t="s">
        <v>20516</v>
      </c>
      <c r="E1400" s="7" t="s">
        <v>20517</v>
      </c>
      <c r="F1400" s="736" t="s">
        <v>20518</v>
      </c>
      <c r="G1400" s="737"/>
    </row>
    <row r="1401">
      <c r="A1401" s="7" t="s">
        <v>20519</v>
      </c>
      <c r="B1401" s="7" t="s">
        <v>4678</v>
      </c>
      <c r="C1401" s="7" t="s">
        <v>20520</v>
      </c>
      <c r="D1401" s="7" t="s">
        <v>20521</v>
      </c>
      <c r="E1401" s="7" t="s">
        <v>16434</v>
      </c>
      <c r="F1401" s="736" t="s">
        <v>312</v>
      </c>
      <c r="G1401" s="736" t="s">
        <v>20522</v>
      </c>
    </row>
    <row r="1402">
      <c r="A1402" s="7" t="s">
        <v>20523</v>
      </c>
      <c r="B1402" s="7" t="s">
        <v>4679</v>
      </c>
      <c r="C1402" s="7" t="s">
        <v>20524</v>
      </c>
      <c r="D1402" s="7" t="s">
        <v>20525</v>
      </c>
      <c r="E1402" s="7" t="s">
        <v>20526</v>
      </c>
      <c r="F1402" s="736" t="s">
        <v>20527</v>
      </c>
      <c r="G1402" s="737"/>
    </row>
    <row r="1403">
      <c r="A1403" s="7" t="s">
        <v>8676</v>
      </c>
      <c r="B1403" s="7" t="s">
        <v>4682</v>
      </c>
      <c r="C1403" s="7" t="s">
        <v>20528</v>
      </c>
      <c r="D1403" s="7" t="s">
        <v>20529</v>
      </c>
      <c r="E1403" s="7" t="s">
        <v>20530</v>
      </c>
      <c r="F1403" s="736" t="s">
        <v>473</v>
      </c>
      <c r="G1403" s="736" t="s">
        <v>20531</v>
      </c>
    </row>
    <row r="1404">
      <c r="A1404" s="7" t="s">
        <v>10262</v>
      </c>
      <c r="B1404" s="7" t="s">
        <v>4683</v>
      </c>
      <c r="C1404" s="7" t="s">
        <v>20532</v>
      </c>
      <c r="D1404" s="7" t="s">
        <v>20533</v>
      </c>
      <c r="E1404" s="7" t="s">
        <v>17903</v>
      </c>
      <c r="F1404" s="736" t="s">
        <v>20534</v>
      </c>
      <c r="G1404" s="737"/>
    </row>
    <row r="1405">
      <c r="A1405" s="7" t="s">
        <v>20535</v>
      </c>
      <c r="B1405" s="7" t="s">
        <v>4684</v>
      </c>
      <c r="C1405" s="7" t="s">
        <v>20536</v>
      </c>
      <c r="D1405" s="7" t="s">
        <v>20537</v>
      </c>
      <c r="E1405" s="7" t="s">
        <v>20538</v>
      </c>
      <c r="F1405" s="736" t="s">
        <v>20539</v>
      </c>
      <c r="G1405" s="737"/>
    </row>
    <row r="1406">
      <c r="A1406" s="7" t="s">
        <v>10624</v>
      </c>
      <c r="B1406" s="7" t="s">
        <v>4685</v>
      </c>
      <c r="C1406" s="7" t="s">
        <v>20540</v>
      </c>
      <c r="D1406" s="7" t="s">
        <v>20541</v>
      </c>
      <c r="E1406" s="7" t="s">
        <v>20542</v>
      </c>
      <c r="F1406" s="736" t="s">
        <v>20543</v>
      </c>
      <c r="G1406" s="737"/>
    </row>
    <row r="1407">
      <c r="A1407" s="7" t="s">
        <v>9989</v>
      </c>
      <c r="B1407" s="7" t="s">
        <v>4688</v>
      </c>
      <c r="C1407" s="7" t="s">
        <v>20544</v>
      </c>
      <c r="D1407" s="7" t="s">
        <v>20545</v>
      </c>
      <c r="E1407" s="7" t="s">
        <v>11019</v>
      </c>
      <c r="F1407" s="736" t="s">
        <v>20546</v>
      </c>
      <c r="G1407" s="737"/>
    </row>
    <row r="1408">
      <c r="A1408" s="7" t="s">
        <v>10352</v>
      </c>
      <c r="B1408" s="7" t="s">
        <v>4689</v>
      </c>
      <c r="C1408" s="7" t="s">
        <v>20547</v>
      </c>
      <c r="D1408" s="7" t="s">
        <v>20548</v>
      </c>
      <c r="E1408" s="7" t="s">
        <v>20549</v>
      </c>
      <c r="F1408" s="736" t="s">
        <v>20550</v>
      </c>
      <c r="G1408" s="737"/>
    </row>
    <row r="1409">
      <c r="A1409" s="7" t="s">
        <v>20551</v>
      </c>
      <c r="B1409" s="7" t="s">
        <v>4690</v>
      </c>
      <c r="C1409" s="7" t="s">
        <v>20552</v>
      </c>
      <c r="D1409" s="7" t="s">
        <v>20553</v>
      </c>
      <c r="E1409" s="7" t="s">
        <v>20554</v>
      </c>
      <c r="F1409" s="736" t="s">
        <v>20555</v>
      </c>
      <c r="G1409" s="737"/>
    </row>
    <row r="1410">
      <c r="A1410" s="7" t="s">
        <v>20556</v>
      </c>
      <c r="B1410" s="7" t="s">
        <v>4691</v>
      </c>
      <c r="C1410" s="7" t="s">
        <v>20557</v>
      </c>
      <c r="D1410" s="7" t="s">
        <v>20558</v>
      </c>
      <c r="E1410" s="7" t="s">
        <v>20559</v>
      </c>
      <c r="F1410" s="736" t="s">
        <v>20560</v>
      </c>
      <c r="G1410" s="737"/>
    </row>
    <row r="1411">
      <c r="A1411" s="7" t="s">
        <v>10151</v>
      </c>
      <c r="B1411" s="7" t="s">
        <v>4694</v>
      </c>
      <c r="C1411" s="7" t="s">
        <v>20561</v>
      </c>
      <c r="D1411" s="7" t="s">
        <v>20562</v>
      </c>
      <c r="E1411" s="7" t="s">
        <v>16306</v>
      </c>
      <c r="F1411" s="736" t="s">
        <v>257</v>
      </c>
      <c r="G1411" s="736" t="s">
        <v>20563</v>
      </c>
    </row>
    <row r="1412">
      <c r="A1412" s="7" t="s">
        <v>20564</v>
      </c>
      <c r="B1412" s="7" t="s">
        <v>4695</v>
      </c>
      <c r="C1412" s="7" t="s">
        <v>20565</v>
      </c>
      <c r="D1412" s="7" t="s">
        <v>20566</v>
      </c>
      <c r="E1412" s="7" t="s">
        <v>20567</v>
      </c>
      <c r="F1412" s="736" t="s">
        <v>20568</v>
      </c>
      <c r="G1412" s="737"/>
    </row>
    <row r="1413">
      <c r="A1413" s="7" t="s">
        <v>20569</v>
      </c>
      <c r="B1413" s="7" t="s">
        <v>4696</v>
      </c>
      <c r="C1413" s="7" t="s">
        <v>20570</v>
      </c>
      <c r="D1413" s="7" t="s">
        <v>20571</v>
      </c>
      <c r="E1413" s="7" t="s">
        <v>20572</v>
      </c>
      <c r="F1413" s="736" t="s">
        <v>479</v>
      </c>
      <c r="G1413" s="736" t="s">
        <v>20573</v>
      </c>
    </row>
    <row r="1414">
      <c r="A1414" s="7" t="s">
        <v>12039</v>
      </c>
      <c r="B1414" s="7" t="s">
        <v>4697</v>
      </c>
      <c r="C1414" s="7" t="s">
        <v>20574</v>
      </c>
      <c r="D1414" s="7" t="s">
        <v>20575</v>
      </c>
      <c r="E1414" s="7" t="s">
        <v>15744</v>
      </c>
      <c r="F1414" s="736" t="s">
        <v>20576</v>
      </c>
      <c r="G1414" s="737"/>
    </row>
    <row r="1415">
      <c r="A1415" s="7" t="s">
        <v>20577</v>
      </c>
      <c r="B1415" s="7" t="s">
        <v>4700</v>
      </c>
      <c r="C1415" s="7" t="s">
        <v>20578</v>
      </c>
      <c r="D1415" s="7" t="s">
        <v>20579</v>
      </c>
      <c r="E1415" s="7" t="s">
        <v>17381</v>
      </c>
      <c r="F1415" s="736" t="s">
        <v>263</v>
      </c>
      <c r="G1415" s="736" t="s">
        <v>20580</v>
      </c>
    </row>
    <row r="1416">
      <c r="A1416" s="7" t="s">
        <v>20581</v>
      </c>
      <c r="B1416" s="7" t="s">
        <v>4701</v>
      </c>
      <c r="C1416" s="7" t="s">
        <v>20582</v>
      </c>
      <c r="D1416" s="7" t="s">
        <v>20583</v>
      </c>
      <c r="E1416" s="7" t="s">
        <v>20584</v>
      </c>
      <c r="F1416" s="736" t="s">
        <v>20585</v>
      </c>
      <c r="G1416" s="737"/>
    </row>
    <row r="1417">
      <c r="A1417" s="7" t="s">
        <v>20586</v>
      </c>
      <c r="B1417" s="7" t="s">
        <v>4702</v>
      </c>
      <c r="C1417" s="7" t="s">
        <v>20587</v>
      </c>
      <c r="D1417" s="7" t="s">
        <v>20588</v>
      </c>
      <c r="E1417" s="7" t="s">
        <v>20589</v>
      </c>
      <c r="F1417" s="736" t="s">
        <v>270</v>
      </c>
      <c r="G1417" s="736" t="s">
        <v>20590</v>
      </c>
    </row>
    <row r="1418">
      <c r="A1418" s="7" t="s">
        <v>20591</v>
      </c>
      <c r="B1418" s="7" t="s">
        <v>4703</v>
      </c>
      <c r="C1418" s="7" t="s">
        <v>20592</v>
      </c>
      <c r="D1418" s="7" t="s">
        <v>20593</v>
      </c>
      <c r="E1418" s="7" t="s">
        <v>20567</v>
      </c>
      <c r="F1418" s="736" t="s">
        <v>20594</v>
      </c>
      <c r="G1418" s="737"/>
    </row>
    <row r="1419">
      <c r="A1419" s="7" t="s">
        <v>20595</v>
      </c>
      <c r="B1419" s="7" t="s">
        <v>4705</v>
      </c>
      <c r="C1419" s="7" t="s">
        <v>20596</v>
      </c>
      <c r="D1419" s="7" t="s">
        <v>20597</v>
      </c>
      <c r="E1419" s="7" t="s">
        <v>20598</v>
      </c>
      <c r="F1419" s="736" t="s">
        <v>101</v>
      </c>
      <c r="G1419" s="736" t="s">
        <v>20599</v>
      </c>
    </row>
    <row r="1420">
      <c r="A1420" s="7" t="s">
        <v>20600</v>
      </c>
      <c r="B1420" s="7" t="s">
        <v>4706</v>
      </c>
      <c r="C1420" s="7" t="s">
        <v>20601</v>
      </c>
      <c r="D1420" s="7" t="s">
        <v>20602</v>
      </c>
      <c r="E1420" s="7" t="s">
        <v>20603</v>
      </c>
      <c r="F1420" s="736" t="s">
        <v>20604</v>
      </c>
      <c r="G1420" s="737"/>
    </row>
    <row r="1421">
      <c r="A1421" s="7" t="s">
        <v>20605</v>
      </c>
      <c r="B1421" s="7" t="s">
        <v>4707</v>
      </c>
      <c r="C1421" s="7" t="s">
        <v>20606</v>
      </c>
      <c r="D1421" s="7" t="s">
        <v>20607</v>
      </c>
      <c r="E1421" s="7" t="s">
        <v>20608</v>
      </c>
      <c r="F1421" s="736" t="s">
        <v>20609</v>
      </c>
      <c r="G1421" s="737"/>
    </row>
    <row r="1422">
      <c r="A1422" s="7" t="s">
        <v>20610</v>
      </c>
      <c r="B1422" s="7" t="s">
        <v>4708</v>
      </c>
      <c r="C1422" s="7" t="s">
        <v>20611</v>
      </c>
      <c r="D1422" s="7" t="s">
        <v>20612</v>
      </c>
      <c r="E1422" s="7" t="s">
        <v>20613</v>
      </c>
      <c r="F1422" s="736" t="s">
        <v>20614</v>
      </c>
      <c r="G1422" s="737"/>
    </row>
    <row r="1423">
      <c r="A1423" s="7" t="s">
        <v>20615</v>
      </c>
      <c r="B1423" s="7" t="s">
        <v>4710</v>
      </c>
      <c r="C1423" s="7" t="s">
        <v>20616</v>
      </c>
      <c r="D1423" s="7" t="s">
        <v>20617</v>
      </c>
      <c r="E1423" s="7" t="s">
        <v>20618</v>
      </c>
      <c r="F1423" s="736" t="s">
        <v>20619</v>
      </c>
      <c r="G1423" s="737"/>
    </row>
    <row r="1424">
      <c r="A1424" s="7" t="s">
        <v>20620</v>
      </c>
      <c r="B1424" s="7" t="s">
        <v>4711</v>
      </c>
      <c r="C1424" s="7" t="s">
        <v>20621</v>
      </c>
      <c r="D1424" s="7" t="s">
        <v>20622</v>
      </c>
      <c r="E1424" s="7" t="s">
        <v>20623</v>
      </c>
      <c r="F1424" s="736" t="s">
        <v>20624</v>
      </c>
      <c r="G1424" s="737"/>
    </row>
    <row r="1425">
      <c r="A1425" s="7" t="s">
        <v>20625</v>
      </c>
      <c r="B1425" s="7" t="s">
        <v>4712</v>
      </c>
      <c r="C1425" s="7" t="s">
        <v>20626</v>
      </c>
      <c r="D1425" s="7" t="s">
        <v>20627</v>
      </c>
      <c r="E1425" s="7" t="s">
        <v>20628</v>
      </c>
      <c r="F1425" s="736" t="s">
        <v>20629</v>
      </c>
      <c r="G1425" s="737"/>
    </row>
    <row r="1426">
      <c r="A1426" s="7" t="s">
        <v>12042</v>
      </c>
      <c r="B1426" s="7" t="s">
        <v>4713</v>
      </c>
      <c r="C1426" s="7" t="s">
        <v>20630</v>
      </c>
      <c r="D1426" s="7" t="s">
        <v>20631</v>
      </c>
      <c r="E1426" s="7" t="s">
        <v>20632</v>
      </c>
      <c r="F1426" s="736" t="s">
        <v>20633</v>
      </c>
      <c r="G1426" s="737"/>
    </row>
    <row r="1427">
      <c r="A1427" s="7" t="s">
        <v>20634</v>
      </c>
      <c r="B1427" s="7" t="s">
        <v>4716</v>
      </c>
      <c r="C1427" s="7" t="s">
        <v>20635</v>
      </c>
      <c r="D1427" s="7" t="s">
        <v>20636</v>
      </c>
      <c r="E1427" s="7" t="s">
        <v>20623</v>
      </c>
      <c r="F1427" s="736" t="s">
        <v>20637</v>
      </c>
      <c r="G1427" s="737"/>
    </row>
    <row r="1428">
      <c r="A1428" s="7" t="s">
        <v>20638</v>
      </c>
      <c r="B1428" s="7" t="s">
        <v>4717</v>
      </c>
      <c r="C1428" s="7" t="s">
        <v>20639</v>
      </c>
      <c r="D1428" s="7" t="s">
        <v>20640</v>
      </c>
      <c r="E1428" s="7" t="s">
        <v>20641</v>
      </c>
      <c r="F1428" s="736" t="s">
        <v>20642</v>
      </c>
      <c r="G1428" s="737"/>
    </row>
    <row r="1429">
      <c r="A1429" s="7" t="s">
        <v>20643</v>
      </c>
      <c r="B1429" s="7" t="s">
        <v>4718</v>
      </c>
      <c r="C1429" s="7" t="s">
        <v>20644</v>
      </c>
      <c r="D1429" s="7" t="s">
        <v>20645</v>
      </c>
      <c r="E1429" s="7" t="s">
        <v>20646</v>
      </c>
      <c r="F1429" s="736" t="s">
        <v>20647</v>
      </c>
      <c r="G1429" s="737"/>
    </row>
    <row r="1430">
      <c r="A1430" s="7" t="s">
        <v>20648</v>
      </c>
      <c r="B1430" s="7" t="s">
        <v>4719</v>
      </c>
      <c r="C1430" s="7" t="s">
        <v>20649</v>
      </c>
      <c r="D1430" s="7" t="s">
        <v>20650</v>
      </c>
      <c r="E1430" s="7" t="s">
        <v>20651</v>
      </c>
      <c r="F1430" s="736" t="s">
        <v>20652</v>
      </c>
      <c r="G1430" s="737"/>
    </row>
    <row r="1431">
      <c r="A1431" s="7" t="s">
        <v>20653</v>
      </c>
      <c r="B1431" s="7" t="s">
        <v>4721</v>
      </c>
      <c r="C1431" s="7" t="s">
        <v>20654</v>
      </c>
      <c r="D1431" s="7" t="s">
        <v>20655</v>
      </c>
      <c r="E1431" s="7" t="s">
        <v>20656</v>
      </c>
      <c r="F1431" s="736" t="s">
        <v>20657</v>
      </c>
      <c r="G1431" s="737"/>
    </row>
    <row r="1432">
      <c r="A1432" s="7" t="s">
        <v>12044</v>
      </c>
      <c r="B1432" s="7" t="s">
        <v>4722</v>
      </c>
      <c r="C1432" s="7" t="s">
        <v>20658</v>
      </c>
      <c r="D1432" s="7" t="s">
        <v>20659</v>
      </c>
      <c r="E1432" s="7" t="s">
        <v>20660</v>
      </c>
      <c r="F1432" s="736" t="s">
        <v>20661</v>
      </c>
      <c r="G1432" s="737"/>
    </row>
    <row r="1433">
      <c r="A1433" s="7" t="s">
        <v>20662</v>
      </c>
      <c r="B1433" s="7" t="s">
        <v>4723</v>
      </c>
      <c r="C1433" s="7" t="s">
        <v>20663</v>
      </c>
      <c r="D1433" s="7" t="s">
        <v>20664</v>
      </c>
      <c r="E1433" s="7" t="s">
        <v>20665</v>
      </c>
      <c r="F1433" s="736" t="s">
        <v>20666</v>
      </c>
      <c r="G1433" s="737"/>
    </row>
    <row r="1434">
      <c r="A1434" s="7" t="s">
        <v>20667</v>
      </c>
      <c r="B1434" s="7" t="s">
        <v>955</v>
      </c>
      <c r="C1434" s="7" t="s">
        <v>20668</v>
      </c>
      <c r="D1434" s="7" t="s">
        <v>20669</v>
      </c>
      <c r="E1434" s="7" t="s">
        <v>20670</v>
      </c>
      <c r="F1434" s="736" t="s">
        <v>20671</v>
      </c>
      <c r="G1434" s="737"/>
    </row>
    <row r="1435">
      <c r="A1435" s="7" t="s">
        <v>20672</v>
      </c>
      <c r="B1435" s="7" t="s">
        <v>4725</v>
      </c>
      <c r="C1435" s="7" t="s">
        <v>20673</v>
      </c>
      <c r="D1435" s="7" t="s">
        <v>20674</v>
      </c>
      <c r="E1435" s="7" t="s">
        <v>20665</v>
      </c>
      <c r="F1435" s="736" t="s">
        <v>20675</v>
      </c>
      <c r="G1435" s="737"/>
    </row>
    <row r="1436">
      <c r="A1436" s="7" t="s">
        <v>20676</v>
      </c>
      <c r="B1436" s="7" t="s">
        <v>4726</v>
      </c>
      <c r="C1436" s="7" t="s">
        <v>20677</v>
      </c>
      <c r="D1436" s="7" t="s">
        <v>20678</v>
      </c>
      <c r="E1436" s="7" t="s">
        <v>20679</v>
      </c>
      <c r="F1436" s="736" t="s">
        <v>20680</v>
      </c>
      <c r="G1436" s="737"/>
    </row>
    <row r="1437">
      <c r="A1437" s="7" t="s">
        <v>20681</v>
      </c>
      <c r="B1437" s="7" t="s">
        <v>4727</v>
      </c>
      <c r="C1437" s="7" t="s">
        <v>20682</v>
      </c>
      <c r="D1437" s="7" t="s">
        <v>20683</v>
      </c>
      <c r="E1437" s="7" t="s">
        <v>20684</v>
      </c>
      <c r="F1437" s="736" t="s">
        <v>20685</v>
      </c>
      <c r="G1437" s="737"/>
    </row>
    <row r="1438">
      <c r="A1438" s="7" t="s">
        <v>20686</v>
      </c>
      <c r="B1438" s="7" t="s">
        <v>960</v>
      </c>
      <c r="C1438" s="7" t="s">
        <v>20687</v>
      </c>
      <c r="D1438" s="7" t="s">
        <v>20688</v>
      </c>
      <c r="E1438" s="7" t="s">
        <v>20689</v>
      </c>
      <c r="F1438" s="736" t="s">
        <v>20690</v>
      </c>
      <c r="G1438" s="737"/>
    </row>
    <row r="1439">
      <c r="A1439" s="7" t="s">
        <v>20691</v>
      </c>
      <c r="B1439" s="7" t="s">
        <v>4729</v>
      </c>
      <c r="C1439" s="7" t="s">
        <v>20692</v>
      </c>
      <c r="D1439" s="7" t="s">
        <v>20693</v>
      </c>
      <c r="E1439" s="7" t="s">
        <v>20665</v>
      </c>
      <c r="F1439" s="736" t="s">
        <v>20694</v>
      </c>
      <c r="G1439" s="737"/>
    </row>
    <row r="1440">
      <c r="A1440" s="7" t="s">
        <v>20695</v>
      </c>
      <c r="B1440" s="7" t="s">
        <v>4730</v>
      </c>
      <c r="C1440" s="7" t="s">
        <v>20696</v>
      </c>
      <c r="D1440" s="7" t="s">
        <v>20697</v>
      </c>
      <c r="E1440" s="7" t="s">
        <v>20698</v>
      </c>
      <c r="F1440" s="736" t="s">
        <v>434</v>
      </c>
      <c r="G1440" s="736" t="s">
        <v>20699</v>
      </c>
    </row>
    <row r="1441">
      <c r="A1441" s="7" t="s">
        <v>20700</v>
      </c>
      <c r="B1441" s="7" t="s">
        <v>4731</v>
      </c>
      <c r="C1441" s="7" t="s">
        <v>20701</v>
      </c>
      <c r="D1441" s="7" t="s">
        <v>20702</v>
      </c>
      <c r="E1441" s="7" t="s">
        <v>16974</v>
      </c>
      <c r="F1441" s="736" t="s">
        <v>20703</v>
      </c>
      <c r="G1441" s="737"/>
    </row>
    <row r="1442">
      <c r="A1442" s="7" t="s">
        <v>20704</v>
      </c>
      <c r="B1442" s="7" t="s">
        <v>965</v>
      </c>
      <c r="C1442" s="7" t="s">
        <v>20705</v>
      </c>
      <c r="D1442" s="7" t="s">
        <v>20706</v>
      </c>
      <c r="E1442" s="7" t="s">
        <v>20707</v>
      </c>
      <c r="F1442" s="736" t="s">
        <v>94</v>
      </c>
      <c r="G1442" s="736" t="s">
        <v>20708</v>
      </c>
    </row>
    <row r="1443">
      <c r="A1443" s="7" t="s">
        <v>20709</v>
      </c>
      <c r="B1443" s="7" t="s">
        <v>4733</v>
      </c>
      <c r="C1443" s="7" t="s">
        <v>20710</v>
      </c>
      <c r="D1443" s="7" t="s">
        <v>20711</v>
      </c>
      <c r="E1443" s="7" t="s">
        <v>20712</v>
      </c>
      <c r="F1443" s="736" t="s">
        <v>20713</v>
      </c>
      <c r="G1443" s="737"/>
    </row>
    <row r="1444">
      <c r="A1444" s="7" t="s">
        <v>20714</v>
      </c>
      <c r="B1444" s="7" t="s">
        <v>4734</v>
      </c>
      <c r="C1444" s="7" t="s">
        <v>20715</v>
      </c>
      <c r="D1444" s="7" t="s">
        <v>20716</v>
      </c>
      <c r="E1444" s="7" t="s">
        <v>20717</v>
      </c>
      <c r="F1444" s="736" t="s">
        <v>20718</v>
      </c>
      <c r="G1444" s="737"/>
    </row>
    <row r="1445">
      <c r="A1445" s="7" t="s">
        <v>20719</v>
      </c>
      <c r="B1445" s="7" t="s">
        <v>4735</v>
      </c>
      <c r="C1445" s="7" t="s">
        <v>20720</v>
      </c>
      <c r="D1445" s="7" t="s">
        <v>20721</v>
      </c>
      <c r="E1445" s="7" t="s">
        <v>20722</v>
      </c>
      <c r="F1445" s="736" t="s">
        <v>20723</v>
      </c>
      <c r="G1445" s="737"/>
    </row>
    <row r="1446">
      <c r="A1446" s="7" t="s">
        <v>20724</v>
      </c>
      <c r="B1446" s="7" t="s">
        <v>970</v>
      </c>
      <c r="C1446" s="7" t="s">
        <v>20725</v>
      </c>
      <c r="D1446" s="7" t="s">
        <v>20726</v>
      </c>
      <c r="E1446" s="7" t="s">
        <v>20727</v>
      </c>
      <c r="F1446" s="736" t="s">
        <v>20728</v>
      </c>
      <c r="G1446" s="737"/>
    </row>
    <row r="1447">
      <c r="A1447" s="7" t="s">
        <v>20729</v>
      </c>
      <c r="B1447" s="7" t="s">
        <v>4738</v>
      </c>
      <c r="C1447" s="7" t="s">
        <v>20730</v>
      </c>
      <c r="D1447" s="7" t="s">
        <v>20731</v>
      </c>
      <c r="E1447" s="7" t="s">
        <v>20732</v>
      </c>
      <c r="F1447" s="736" t="s">
        <v>20733</v>
      </c>
      <c r="G1447" s="737"/>
    </row>
    <row r="1448">
      <c r="A1448" s="7" t="s">
        <v>20734</v>
      </c>
      <c r="B1448" s="7" t="s">
        <v>4739</v>
      </c>
      <c r="C1448" s="7" t="s">
        <v>20735</v>
      </c>
      <c r="D1448" s="7" t="s">
        <v>20736</v>
      </c>
      <c r="E1448" s="7" t="s">
        <v>20737</v>
      </c>
      <c r="F1448" s="736" t="s">
        <v>20738</v>
      </c>
      <c r="G1448" s="737"/>
    </row>
    <row r="1449">
      <c r="A1449" s="7" t="s">
        <v>20739</v>
      </c>
      <c r="B1449" s="7" t="s">
        <v>4740</v>
      </c>
      <c r="C1449" s="7" t="s">
        <v>20740</v>
      </c>
      <c r="D1449" s="7" t="s">
        <v>20741</v>
      </c>
      <c r="E1449" s="7" t="s">
        <v>20742</v>
      </c>
      <c r="F1449" s="736" t="s">
        <v>67</v>
      </c>
      <c r="G1449" s="736" t="s">
        <v>20743</v>
      </c>
    </row>
    <row r="1450">
      <c r="A1450" s="7" t="s">
        <v>20744</v>
      </c>
      <c r="B1450" s="7" t="s">
        <v>975</v>
      </c>
      <c r="C1450" s="7" t="s">
        <v>20745</v>
      </c>
      <c r="D1450" s="7" t="s">
        <v>20746</v>
      </c>
      <c r="E1450" s="7" t="s">
        <v>17887</v>
      </c>
      <c r="F1450" s="736" t="s">
        <v>20747</v>
      </c>
      <c r="G1450" s="737"/>
    </row>
    <row r="1451">
      <c r="A1451" s="7" t="s">
        <v>20748</v>
      </c>
      <c r="B1451" s="7" t="s">
        <v>4742</v>
      </c>
      <c r="C1451" s="7" t="s">
        <v>20749</v>
      </c>
      <c r="D1451" s="7" t="s">
        <v>20750</v>
      </c>
      <c r="E1451" s="7" t="s">
        <v>20751</v>
      </c>
      <c r="F1451" s="736" t="s">
        <v>20752</v>
      </c>
      <c r="G1451" s="737"/>
    </row>
    <row r="1452">
      <c r="A1452" s="7" t="s">
        <v>20753</v>
      </c>
      <c r="B1452" s="7" t="s">
        <v>4743</v>
      </c>
      <c r="C1452" s="7" t="s">
        <v>20754</v>
      </c>
      <c r="D1452" s="7" t="s">
        <v>20755</v>
      </c>
      <c r="E1452" s="7" t="s">
        <v>20756</v>
      </c>
      <c r="F1452" s="736" t="s">
        <v>20757</v>
      </c>
      <c r="G1452" s="737"/>
    </row>
    <row r="1453">
      <c r="A1453" s="7" t="s">
        <v>20758</v>
      </c>
      <c r="B1453" s="7" t="s">
        <v>4744</v>
      </c>
      <c r="C1453" s="7" t="s">
        <v>20759</v>
      </c>
      <c r="D1453" s="7" t="s">
        <v>20760</v>
      </c>
      <c r="E1453" s="7" t="s">
        <v>15702</v>
      </c>
      <c r="F1453" s="736" t="s">
        <v>20761</v>
      </c>
      <c r="G1453" s="737"/>
    </row>
    <row r="1454">
      <c r="A1454" s="7" t="s">
        <v>20762</v>
      </c>
      <c r="B1454" s="7" t="s">
        <v>980</v>
      </c>
      <c r="C1454" s="7" t="s">
        <v>20763</v>
      </c>
      <c r="D1454" s="7" t="s">
        <v>20764</v>
      </c>
      <c r="E1454" s="7" t="s">
        <v>20765</v>
      </c>
      <c r="F1454" s="736" t="s">
        <v>20766</v>
      </c>
      <c r="G1454" s="737"/>
    </row>
    <row r="1455">
      <c r="A1455" s="7" t="s">
        <v>20767</v>
      </c>
      <c r="B1455" s="7" t="s">
        <v>4746</v>
      </c>
      <c r="C1455" s="7" t="s">
        <v>20768</v>
      </c>
      <c r="D1455" s="7" t="s">
        <v>20769</v>
      </c>
      <c r="E1455" s="7" t="s">
        <v>20770</v>
      </c>
      <c r="F1455" s="736" t="s">
        <v>20771</v>
      </c>
      <c r="G1455" s="737"/>
    </row>
    <row r="1456">
      <c r="A1456" s="7" t="s">
        <v>20772</v>
      </c>
      <c r="B1456" s="7" t="s">
        <v>4747</v>
      </c>
      <c r="C1456" s="7" t="s">
        <v>20773</v>
      </c>
      <c r="D1456" s="7" t="s">
        <v>20774</v>
      </c>
      <c r="E1456" s="7" t="s">
        <v>20775</v>
      </c>
      <c r="F1456" s="736" t="s">
        <v>20776</v>
      </c>
      <c r="G1456" s="737"/>
    </row>
    <row r="1457">
      <c r="A1457" s="7" t="s">
        <v>20777</v>
      </c>
      <c r="B1457" s="7" t="s">
        <v>4748</v>
      </c>
      <c r="C1457" s="7" t="s">
        <v>20778</v>
      </c>
      <c r="D1457" s="7" t="s">
        <v>20779</v>
      </c>
      <c r="E1457" s="7" t="s">
        <v>19520</v>
      </c>
      <c r="F1457" s="736" t="s">
        <v>462</v>
      </c>
      <c r="G1457" s="736" t="s">
        <v>20780</v>
      </c>
    </row>
    <row r="1458">
      <c r="A1458" s="7" t="s">
        <v>20781</v>
      </c>
      <c r="B1458" s="7" t="s">
        <v>985</v>
      </c>
      <c r="C1458" s="7" t="s">
        <v>20782</v>
      </c>
      <c r="D1458" s="7" t="s">
        <v>20783</v>
      </c>
      <c r="E1458" s="7" t="s">
        <v>20784</v>
      </c>
      <c r="F1458" s="736" t="s">
        <v>20785</v>
      </c>
      <c r="G1458" s="737"/>
    </row>
    <row r="1459">
      <c r="A1459" s="7" t="s">
        <v>20786</v>
      </c>
      <c r="B1459" s="7" t="s">
        <v>4751</v>
      </c>
      <c r="C1459" s="7" t="s">
        <v>20787</v>
      </c>
      <c r="D1459" s="7" t="s">
        <v>20788</v>
      </c>
      <c r="E1459" s="7" t="s">
        <v>20789</v>
      </c>
      <c r="F1459" s="736" t="s">
        <v>489</v>
      </c>
      <c r="G1459" s="736" t="s">
        <v>20790</v>
      </c>
    </row>
    <row r="1460">
      <c r="A1460" s="7" t="s">
        <v>20791</v>
      </c>
      <c r="B1460" s="7" t="s">
        <v>4752</v>
      </c>
      <c r="C1460" s="7" t="s">
        <v>20792</v>
      </c>
      <c r="D1460" s="7" t="s">
        <v>20793</v>
      </c>
      <c r="E1460" s="7" t="s">
        <v>19678</v>
      </c>
      <c r="F1460" s="736" t="s">
        <v>20794</v>
      </c>
      <c r="G1460" s="737"/>
    </row>
    <row r="1461">
      <c r="A1461" s="7" t="s">
        <v>20795</v>
      </c>
      <c r="B1461" s="7" t="s">
        <v>4753</v>
      </c>
      <c r="C1461" s="7" t="s">
        <v>20796</v>
      </c>
      <c r="D1461" s="7" t="s">
        <v>20797</v>
      </c>
      <c r="E1461" s="7" t="s">
        <v>20798</v>
      </c>
      <c r="F1461" s="736" t="s">
        <v>439</v>
      </c>
      <c r="G1461" s="736" t="s">
        <v>20799</v>
      </c>
    </row>
    <row r="1462">
      <c r="A1462" s="7" t="s">
        <v>20800</v>
      </c>
      <c r="B1462" s="7" t="s">
        <v>990</v>
      </c>
      <c r="C1462" s="7" t="s">
        <v>20801</v>
      </c>
      <c r="D1462" s="7" t="s">
        <v>20802</v>
      </c>
      <c r="E1462" s="7" t="s">
        <v>20803</v>
      </c>
      <c r="F1462" s="736" t="s">
        <v>20804</v>
      </c>
      <c r="G1462" s="737"/>
    </row>
    <row r="1463">
      <c r="A1463" s="7" t="s">
        <v>20805</v>
      </c>
      <c r="B1463" s="7" t="s">
        <v>4755</v>
      </c>
      <c r="C1463" s="7" t="s">
        <v>20806</v>
      </c>
      <c r="D1463" s="7" t="s">
        <v>20807</v>
      </c>
      <c r="E1463" s="7" t="s">
        <v>20013</v>
      </c>
      <c r="F1463" s="736" t="s">
        <v>20808</v>
      </c>
      <c r="G1463" s="737"/>
    </row>
    <row r="1464">
      <c r="A1464" s="7" t="s">
        <v>20809</v>
      </c>
      <c r="B1464" s="7" t="s">
        <v>4756</v>
      </c>
      <c r="C1464" s="7" t="s">
        <v>20810</v>
      </c>
      <c r="D1464" s="7" t="s">
        <v>20811</v>
      </c>
      <c r="E1464" s="7" t="s">
        <v>20812</v>
      </c>
      <c r="F1464" s="736" t="s">
        <v>20813</v>
      </c>
      <c r="G1464" s="737"/>
    </row>
    <row r="1465">
      <c r="A1465" s="7" t="s">
        <v>20814</v>
      </c>
      <c r="B1465" s="7" t="s">
        <v>4757</v>
      </c>
      <c r="C1465" s="7" t="s">
        <v>20815</v>
      </c>
      <c r="D1465" s="7" t="s">
        <v>20816</v>
      </c>
      <c r="E1465" s="7" t="s">
        <v>20817</v>
      </c>
      <c r="F1465" s="736" t="s">
        <v>390</v>
      </c>
      <c r="G1465" s="736" t="s">
        <v>20818</v>
      </c>
    </row>
    <row r="1466">
      <c r="A1466" s="7" t="s">
        <v>20819</v>
      </c>
      <c r="B1466" s="7" t="s">
        <v>995</v>
      </c>
      <c r="C1466" s="7" t="s">
        <v>20820</v>
      </c>
      <c r="D1466" s="7" t="s">
        <v>20821</v>
      </c>
      <c r="E1466" s="7" t="s">
        <v>20822</v>
      </c>
      <c r="F1466" s="736" t="s">
        <v>20823</v>
      </c>
      <c r="G1466" s="737"/>
    </row>
    <row r="1467">
      <c r="A1467" s="7" t="s">
        <v>20824</v>
      </c>
      <c r="B1467" s="7" t="s">
        <v>4759</v>
      </c>
      <c r="C1467" s="7" t="s">
        <v>20825</v>
      </c>
      <c r="D1467" s="7" t="s">
        <v>20826</v>
      </c>
      <c r="E1467" s="7" t="s">
        <v>20827</v>
      </c>
      <c r="F1467" s="736" t="s">
        <v>494</v>
      </c>
      <c r="G1467" s="736" t="s">
        <v>20828</v>
      </c>
    </row>
    <row r="1468">
      <c r="A1468" s="7" t="s">
        <v>20829</v>
      </c>
      <c r="B1468" s="7" t="s">
        <v>4760</v>
      </c>
      <c r="C1468" s="7" t="s">
        <v>20830</v>
      </c>
      <c r="D1468" s="7" t="s">
        <v>20831</v>
      </c>
      <c r="E1468" s="7" t="s">
        <v>20832</v>
      </c>
      <c r="F1468" s="736" t="s">
        <v>20833</v>
      </c>
      <c r="G1468" s="737"/>
    </row>
    <row r="1469">
      <c r="A1469" s="7" t="s">
        <v>20834</v>
      </c>
      <c r="B1469" s="7" t="s">
        <v>4761</v>
      </c>
      <c r="C1469" s="7" t="s">
        <v>20835</v>
      </c>
      <c r="D1469" s="7" t="s">
        <v>20836</v>
      </c>
      <c r="E1469" s="7" t="s">
        <v>20837</v>
      </c>
      <c r="F1469" s="736" t="s">
        <v>20838</v>
      </c>
      <c r="G1469" s="737"/>
    </row>
    <row r="1470">
      <c r="A1470" s="7" t="s">
        <v>20839</v>
      </c>
      <c r="B1470" s="7" t="s">
        <v>1000</v>
      </c>
      <c r="C1470" s="7" t="s">
        <v>20840</v>
      </c>
      <c r="D1470" s="7" t="s">
        <v>20841</v>
      </c>
      <c r="E1470" s="7" t="s">
        <v>20842</v>
      </c>
      <c r="F1470" s="736" t="s">
        <v>20843</v>
      </c>
      <c r="G1470" s="737"/>
    </row>
    <row r="1471">
      <c r="A1471" s="7" t="s">
        <v>20844</v>
      </c>
      <c r="B1471" s="7" t="s">
        <v>4764</v>
      </c>
      <c r="C1471" s="7" t="s">
        <v>20845</v>
      </c>
      <c r="D1471" s="7" t="s">
        <v>20846</v>
      </c>
      <c r="E1471" s="7" t="s">
        <v>20847</v>
      </c>
      <c r="F1471" s="736" t="s">
        <v>499</v>
      </c>
      <c r="G1471" s="736" t="s">
        <v>20848</v>
      </c>
    </row>
    <row r="1472">
      <c r="A1472" s="7" t="s">
        <v>20849</v>
      </c>
      <c r="B1472" s="7" t="s">
        <v>4765</v>
      </c>
      <c r="C1472" s="7" t="s">
        <v>20850</v>
      </c>
      <c r="D1472" s="7" t="s">
        <v>20851</v>
      </c>
      <c r="E1472" s="7" t="s">
        <v>20852</v>
      </c>
      <c r="F1472" s="736" t="s">
        <v>20853</v>
      </c>
      <c r="G1472" s="737"/>
    </row>
    <row r="1473">
      <c r="A1473" s="7" t="s">
        <v>20854</v>
      </c>
      <c r="B1473" s="7" t="s">
        <v>4766</v>
      </c>
      <c r="C1473" s="7" t="s">
        <v>20855</v>
      </c>
      <c r="D1473" s="7" t="s">
        <v>20856</v>
      </c>
      <c r="E1473" s="7" t="s">
        <v>20857</v>
      </c>
      <c r="F1473" s="736" t="s">
        <v>504</v>
      </c>
      <c r="G1473" s="736" t="s">
        <v>20858</v>
      </c>
    </row>
    <row r="1474">
      <c r="A1474" s="7" t="s">
        <v>20859</v>
      </c>
      <c r="B1474" s="7" t="s">
        <v>1005</v>
      </c>
      <c r="C1474" s="7" t="s">
        <v>20860</v>
      </c>
      <c r="D1474" s="7" t="s">
        <v>20861</v>
      </c>
      <c r="E1474" s="7" t="s">
        <v>20862</v>
      </c>
      <c r="F1474" s="736" t="s">
        <v>20863</v>
      </c>
      <c r="G1474" s="737"/>
    </row>
    <row r="1475">
      <c r="A1475" s="7" t="s">
        <v>20864</v>
      </c>
      <c r="B1475" s="7" t="s">
        <v>4768</v>
      </c>
      <c r="C1475" s="7" t="s">
        <v>20865</v>
      </c>
      <c r="D1475" s="7" t="s">
        <v>20866</v>
      </c>
      <c r="E1475" s="7" t="s">
        <v>20867</v>
      </c>
      <c r="F1475" s="736" t="s">
        <v>122</v>
      </c>
      <c r="G1475" s="736" t="s">
        <v>20868</v>
      </c>
    </row>
    <row r="1476">
      <c r="A1476" s="7" t="s">
        <v>20869</v>
      </c>
      <c r="B1476" s="7" t="s">
        <v>4769</v>
      </c>
      <c r="C1476" s="7" t="s">
        <v>20870</v>
      </c>
      <c r="D1476" s="7" t="s">
        <v>20871</v>
      </c>
      <c r="E1476" s="7" t="s">
        <v>20872</v>
      </c>
      <c r="F1476" s="736" t="s">
        <v>20873</v>
      </c>
      <c r="G1476" s="737"/>
    </row>
    <row r="1477">
      <c r="A1477" s="7" t="s">
        <v>20874</v>
      </c>
      <c r="B1477" s="7" t="s">
        <v>4770</v>
      </c>
      <c r="C1477" s="7" t="s">
        <v>20875</v>
      </c>
      <c r="D1477" s="7" t="s">
        <v>20876</v>
      </c>
      <c r="E1477" s="7" t="s">
        <v>20877</v>
      </c>
      <c r="F1477" s="736" t="s">
        <v>20878</v>
      </c>
      <c r="G1477" s="737"/>
    </row>
    <row r="1478">
      <c r="A1478" s="7" t="s">
        <v>20879</v>
      </c>
      <c r="B1478" s="7" t="s">
        <v>1010</v>
      </c>
      <c r="C1478" s="7" t="s">
        <v>20876</v>
      </c>
      <c r="D1478" s="7" t="s">
        <v>20880</v>
      </c>
      <c r="E1478" s="7" t="s">
        <v>16350</v>
      </c>
      <c r="F1478" s="736" t="s">
        <v>20881</v>
      </c>
      <c r="G1478" s="737"/>
    </row>
    <row r="1479">
      <c r="A1479" s="7" t="s">
        <v>20882</v>
      </c>
      <c r="B1479" s="7" t="s">
        <v>4773</v>
      </c>
      <c r="C1479" s="7" t="s">
        <v>20883</v>
      </c>
      <c r="D1479" s="7" t="s">
        <v>20884</v>
      </c>
      <c r="E1479" s="7" t="s">
        <v>19932</v>
      </c>
      <c r="F1479" s="736" t="s">
        <v>20885</v>
      </c>
      <c r="G1479" s="737"/>
    </row>
    <row r="1480">
      <c r="A1480" s="7" t="s">
        <v>20886</v>
      </c>
      <c r="B1480" s="7" t="s">
        <v>4774</v>
      </c>
      <c r="C1480" s="7" t="s">
        <v>20887</v>
      </c>
      <c r="D1480" s="7" t="s">
        <v>20888</v>
      </c>
      <c r="E1480" s="7" t="s">
        <v>20208</v>
      </c>
      <c r="F1480" s="736" t="s">
        <v>20889</v>
      </c>
      <c r="G1480" s="737"/>
    </row>
    <row r="1481">
      <c r="A1481" s="7" t="s">
        <v>20890</v>
      </c>
      <c r="B1481" s="7" t="s">
        <v>4775</v>
      </c>
      <c r="C1481" s="7" t="s">
        <v>20891</v>
      </c>
      <c r="D1481" s="7" t="s">
        <v>20892</v>
      </c>
      <c r="E1481" s="7" t="s">
        <v>20893</v>
      </c>
      <c r="F1481" s="736" t="s">
        <v>20894</v>
      </c>
      <c r="G1481" s="737"/>
    </row>
    <row r="1482">
      <c r="A1482" s="7" t="s">
        <v>20895</v>
      </c>
      <c r="B1482" s="7" t="s">
        <v>4776</v>
      </c>
      <c r="C1482" s="7" t="s">
        <v>20892</v>
      </c>
      <c r="D1482" s="7" t="s">
        <v>20896</v>
      </c>
      <c r="E1482" s="7" t="s">
        <v>20897</v>
      </c>
      <c r="F1482" s="736" t="s">
        <v>20898</v>
      </c>
      <c r="G1482" s="737"/>
    </row>
    <row r="1483">
      <c r="A1483" s="7" t="s">
        <v>20899</v>
      </c>
      <c r="B1483" s="7" t="s">
        <v>4779</v>
      </c>
      <c r="C1483" s="7" t="s">
        <v>20900</v>
      </c>
      <c r="D1483" s="7" t="s">
        <v>20901</v>
      </c>
      <c r="E1483" s="7" t="s">
        <v>20902</v>
      </c>
      <c r="F1483" s="736" t="s">
        <v>108</v>
      </c>
      <c r="G1483" s="736" t="s">
        <v>20903</v>
      </c>
    </row>
    <row r="1484">
      <c r="A1484" s="7" t="s">
        <v>20904</v>
      </c>
      <c r="B1484" s="7" t="s">
        <v>4780</v>
      </c>
      <c r="C1484" s="7" t="s">
        <v>20905</v>
      </c>
      <c r="D1484" s="7" t="s">
        <v>20906</v>
      </c>
      <c r="E1484" s="7" t="s">
        <v>20907</v>
      </c>
      <c r="F1484" s="736" t="s">
        <v>20908</v>
      </c>
      <c r="G1484" s="737"/>
    </row>
    <row r="1485">
      <c r="A1485" s="7" t="s">
        <v>20909</v>
      </c>
      <c r="B1485" s="7" t="s">
        <v>4781</v>
      </c>
      <c r="C1485" s="7" t="s">
        <v>20910</v>
      </c>
      <c r="D1485" s="7" t="s">
        <v>20911</v>
      </c>
      <c r="E1485" s="7" t="s">
        <v>20912</v>
      </c>
      <c r="F1485" s="736" t="s">
        <v>20913</v>
      </c>
      <c r="G1485" s="737"/>
    </row>
    <row r="1486">
      <c r="A1486" s="7" t="s">
        <v>20914</v>
      </c>
      <c r="B1486" s="7" t="s">
        <v>4782</v>
      </c>
      <c r="C1486" s="7" t="s">
        <v>20915</v>
      </c>
      <c r="D1486" s="7" t="s">
        <v>20916</v>
      </c>
      <c r="E1486" s="7" t="s">
        <v>20917</v>
      </c>
      <c r="F1486" s="736" t="s">
        <v>20918</v>
      </c>
      <c r="G1486" s="737"/>
    </row>
    <row r="1487">
      <c r="A1487" s="7" t="s">
        <v>20919</v>
      </c>
      <c r="B1487" s="7" t="s">
        <v>4784</v>
      </c>
      <c r="C1487" s="7" t="s">
        <v>20920</v>
      </c>
      <c r="D1487" s="7" t="s">
        <v>20921</v>
      </c>
      <c r="E1487" s="7" t="s">
        <v>20922</v>
      </c>
      <c r="F1487" s="736" t="s">
        <v>20923</v>
      </c>
      <c r="G1487" s="737"/>
    </row>
    <row r="1488">
      <c r="A1488" s="7" t="s">
        <v>20924</v>
      </c>
      <c r="B1488" s="7" t="s">
        <v>4785</v>
      </c>
      <c r="C1488" s="7" t="s">
        <v>20925</v>
      </c>
      <c r="D1488" s="7" t="s">
        <v>20926</v>
      </c>
      <c r="E1488" s="7" t="s">
        <v>20470</v>
      </c>
      <c r="F1488" s="736" t="s">
        <v>20927</v>
      </c>
      <c r="G1488" s="737"/>
    </row>
    <row r="1489">
      <c r="A1489" s="7" t="s">
        <v>20928</v>
      </c>
      <c r="B1489" s="7" t="s">
        <v>4786</v>
      </c>
      <c r="C1489" s="7" t="s">
        <v>20929</v>
      </c>
      <c r="D1489" s="7" t="s">
        <v>20930</v>
      </c>
      <c r="E1489" s="7" t="s">
        <v>20641</v>
      </c>
      <c r="F1489" s="736" t="s">
        <v>509</v>
      </c>
      <c r="G1489" s="736" t="s">
        <v>20931</v>
      </c>
    </row>
    <row r="1490">
      <c r="A1490" s="7" t="s">
        <v>20932</v>
      </c>
      <c r="B1490" s="7" t="s">
        <v>753</v>
      </c>
      <c r="C1490" s="7" t="s">
        <v>20933</v>
      </c>
      <c r="D1490" s="7" t="s">
        <v>20934</v>
      </c>
      <c r="E1490" s="7" t="s">
        <v>19316</v>
      </c>
      <c r="F1490" s="736" t="s">
        <v>20935</v>
      </c>
      <c r="G1490" s="737"/>
    </row>
    <row r="1491">
      <c r="A1491" s="7" t="s">
        <v>20936</v>
      </c>
      <c r="B1491" s="7" t="s">
        <v>4789</v>
      </c>
      <c r="C1491" s="7" t="s">
        <v>20937</v>
      </c>
      <c r="D1491" s="7" t="s">
        <v>20938</v>
      </c>
      <c r="E1491" s="7" t="s">
        <v>20939</v>
      </c>
      <c r="F1491" s="736" t="s">
        <v>360</v>
      </c>
      <c r="G1491" s="736" t="s">
        <v>20940</v>
      </c>
    </row>
    <row r="1492">
      <c r="A1492" s="7" t="s">
        <v>20941</v>
      </c>
      <c r="B1492" s="7" t="s">
        <v>4790</v>
      </c>
      <c r="C1492" s="7" t="s">
        <v>20942</v>
      </c>
      <c r="D1492" s="7" t="s">
        <v>20943</v>
      </c>
      <c r="E1492" s="7" t="s">
        <v>20944</v>
      </c>
      <c r="F1492" s="736" t="s">
        <v>20945</v>
      </c>
      <c r="G1492" s="737"/>
    </row>
    <row r="1493">
      <c r="A1493" s="7" t="s">
        <v>20946</v>
      </c>
      <c r="B1493" s="7" t="s">
        <v>4791</v>
      </c>
      <c r="C1493" s="7" t="s">
        <v>20947</v>
      </c>
      <c r="D1493" s="7" t="s">
        <v>20948</v>
      </c>
      <c r="E1493" s="7" t="s">
        <v>15592</v>
      </c>
      <c r="F1493" s="736" t="s">
        <v>515</v>
      </c>
      <c r="G1493" s="736" t="s">
        <v>20949</v>
      </c>
    </row>
    <row r="1494">
      <c r="A1494" s="7" t="s">
        <v>20950</v>
      </c>
      <c r="B1494" s="7" t="s">
        <v>4792</v>
      </c>
      <c r="C1494" s="7" t="s">
        <v>20951</v>
      </c>
      <c r="D1494" s="7" t="s">
        <v>20952</v>
      </c>
      <c r="E1494" s="7" t="s">
        <v>20953</v>
      </c>
      <c r="F1494" s="736" t="s">
        <v>20954</v>
      </c>
      <c r="G1494" s="737"/>
    </row>
    <row r="1495">
      <c r="A1495" s="7" t="s">
        <v>20955</v>
      </c>
      <c r="B1495" s="7" t="s">
        <v>4794</v>
      </c>
      <c r="C1495" s="7" t="s">
        <v>20956</v>
      </c>
      <c r="D1495" s="7" t="s">
        <v>20957</v>
      </c>
      <c r="E1495" s="7" t="s">
        <v>20958</v>
      </c>
      <c r="F1495" s="736" t="s">
        <v>115</v>
      </c>
      <c r="G1495" s="736" t="s">
        <v>20959</v>
      </c>
    </row>
    <row r="1496">
      <c r="A1496" s="7" t="s">
        <v>20960</v>
      </c>
      <c r="B1496" s="7" t="s">
        <v>4795</v>
      </c>
      <c r="C1496" s="7" t="s">
        <v>20961</v>
      </c>
      <c r="D1496" s="7" t="s">
        <v>20962</v>
      </c>
      <c r="E1496" s="7" t="s">
        <v>20963</v>
      </c>
      <c r="F1496" s="736" t="s">
        <v>20964</v>
      </c>
      <c r="G1496" s="737"/>
    </row>
    <row r="1497">
      <c r="A1497" s="7" t="s">
        <v>20965</v>
      </c>
      <c r="B1497" s="7" t="s">
        <v>4796</v>
      </c>
      <c r="C1497" s="7" t="s">
        <v>20966</v>
      </c>
      <c r="D1497" s="7" t="s">
        <v>20967</v>
      </c>
      <c r="E1497" s="7" t="s">
        <v>18791</v>
      </c>
      <c r="F1497" s="736" t="s">
        <v>20968</v>
      </c>
      <c r="G1497" s="737"/>
    </row>
    <row r="1498">
      <c r="A1498" s="7" t="s">
        <v>20969</v>
      </c>
      <c r="B1498" s="7" t="s">
        <v>4797</v>
      </c>
      <c r="C1498" s="7" t="s">
        <v>20970</v>
      </c>
      <c r="D1498" s="7" t="s">
        <v>20971</v>
      </c>
      <c r="E1498" s="7" t="s">
        <v>16005</v>
      </c>
      <c r="F1498" s="736" t="s">
        <v>20972</v>
      </c>
      <c r="G1498" s="736" t="s">
        <v>20973</v>
      </c>
    </row>
    <row r="1499">
      <c r="A1499" s="7" t="s">
        <v>20974</v>
      </c>
      <c r="B1499" s="7" t="s">
        <v>4801</v>
      </c>
      <c r="C1499" s="7" t="s">
        <v>20975</v>
      </c>
      <c r="D1499" s="7" t="s">
        <v>20976</v>
      </c>
      <c r="E1499" s="7" t="s">
        <v>16850</v>
      </c>
      <c r="F1499" s="736" t="s">
        <v>20977</v>
      </c>
      <c r="G1499" s="736" t="s">
        <v>20978</v>
      </c>
    </row>
    <row r="1500">
      <c r="A1500" s="7" t="s">
        <v>20979</v>
      </c>
      <c r="B1500" s="7" t="s">
        <v>4802</v>
      </c>
      <c r="C1500" s="7" t="s">
        <v>20980</v>
      </c>
      <c r="D1500" s="7" t="s">
        <v>20981</v>
      </c>
      <c r="E1500" s="7" t="s">
        <v>16850</v>
      </c>
      <c r="F1500" s="736" t="s">
        <v>20982</v>
      </c>
      <c r="G1500" s="736" t="s">
        <v>20978</v>
      </c>
    </row>
    <row r="1501">
      <c r="A1501" s="7" t="s">
        <v>20983</v>
      </c>
      <c r="B1501" s="7" t="s">
        <v>4803</v>
      </c>
      <c r="C1501" s="7" t="s">
        <v>20984</v>
      </c>
      <c r="D1501" s="7" t="s">
        <v>20985</v>
      </c>
      <c r="E1501" s="7" t="s">
        <v>16850</v>
      </c>
      <c r="F1501" s="736" t="s">
        <v>20986</v>
      </c>
      <c r="G1501" s="736" t="s">
        <v>20978</v>
      </c>
    </row>
    <row r="1502">
      <c r="A1502" s="7" t="s">
        <v>7531</v>
      </c>
      <c r="B1502" s="7" t="s">
        <v>4804</v>
      </c>
      <c r="C1502" s="7" t="s">
        <v>20987</v>
      </c>
      <c r="D1502" s="7" t="s">
        <v>20988</v>
      </c>
      <c r="E1502" s="7" t="s">
        <v>16850</v>
      </c>
      <c r="F1502" s="736" t="s">
        <v>20989</v>
      </c>
      <c r="G1502" s="736" t="s">
        <v>20978</v>
      </c>
    </row>
    <row r="1503">
      <c r="A1503" s="7" t="s">
        <v>7816</v>
      </c>
      <c r="B1503" s="7" t="s">
        <v>4806</v>
      </c>
      <c r="C1503" s="7" t="s">
        <v>20990</v>
      </c>
      <c r="D1503" s="7" t="s">
        <v>20991</v>
      </c>
      <c r="E1503" s="7" t="s">
        <v>16850</v>
      </c>
      <c r="F1503" s="736" t="s">
        <v>20992</v>
      </c>
      <c r="G1503" s="736" t="s">
        <v>20978</v>
      </c>
    </row>
    <row r="1504">
      <c r="A1504" s="7" t="s">
        <v>10027</v>
      </c>
      <c r="B1504" s="7" t="s">
        <v>4807</v>
      </c>
      <c r="C1504" s="7" t="s">
        <v>20993</v>
      </c>
      <c r="D1504" s="7" t="s">
        <v>20994</v>
      </c>
      <c r="E1504" s="7" t="s">
        <v>16850</v>
      </c>
      <c r="F1504" s="736" t="s">
        <v>20995</v>
      </c>
      <c r="G1504" s="736" t="s">
        <v>20978</v>
      </c>
    </row>
    <row r="1505">
      <c r="A1505" s="7" t="s">
        <v>9034</v>
      </c>
      <c r="B1505" s="7" t="s">
        <v>4808</v>
      </c>
      <c r="C1505" s="7" t="s">
        <v>20996</v>
      </c>
      <c r="D1505" s="7" t="s">
        <v>20997</v>
      </c>
      <c r="E1505" s="7" t="s">
        <v>16850</v>
      </c>
      <c r="F1505" s="736" t="s">
        <v>20998</v>
      </c>
      <c r="G1505" s="736" t="s">
        <v>20978</v>
      </c>
    </row>
    <row r="1506">
      <c r="A1506" s="7" t="s">
        <v>20999</v>
      </c>
      <c r="B1506" s="7" t="s">
        <v>4809</v>
      </c>
      <c r="C1506" s="7" t="s">
        <v>21000</v>
      </c>
      <c r="D1506" s="7" t="s">
        <v>21001</v>
      </c>
      <c r="E1506" s="7" t="s">
        <v>16850</v>
      </c>
      <c r="F1506" s="736" t="s">
        <v>21002</v>
      </c>
      <c r="G1506" s="736" t="s">
        <v>20978</v>
      </c>
    </row>
    <row r="1507">
      <c r="A1507" s="7" t="s">
        <v>21003</v>
      </c>
      <c r="B1507" s="7" t="s">
        <v>4811</v>
      </c>
      <c r="C1507" s="7" t="s">
        <v>21004</v>
      </c>
      <c r="D1507" s="7" t="s">
        <v>21005</v>
      </c>
      <c r="E1507" s="7" t="s">
        <v>16850</v>
      </c>
      <c r="F1507" s="736" t="s">
        <v>21006</v>
      </c>
      <c r="G1507" s="736" t="s">
        <v>20978</v>
      </c>
    </row>
    <row r="1508">
      <c r="A1508" s="7" t="s">
        <v>21007</v>
      </c>
      <c r="B1508" s="7" t="s">
        <v>4812</v>
      </c>
      <c r="C1508" s="7" t="s">
        <v>21008</v>
      </c>
      <c r="D1508" s="7" t="s">
        <v>21009</v>
      </c>
      <c r="E1508" s="7" t="s">
        <v>16850</v>
      </c>
      <c r="F1508" s="736" t="s">
        <v>21010</v>
      </c>
      <c r="G1508" s="736" t="s">
        <v>20978</v>
      </c>
    </row>
    <row r="1509">
      <c r="A1509" s="7" t="s">
        <v>21011</v>
      </c>
      <c r="B1509" s="7" t="s">
        <v>4813</v>
      </c>
      <c r="C1509" s="7" t="s">
        <v>21012</v>
      </c>
      <c r="D1509" s="7" t="s">
        <v>21013</v>
      </c>
      <c r="E1509" s="7" t="s">
        <v>16850</v>
      </c>
      <c r="F1509" s="736" t="s">
        <v>21014</v>
      </c>
      <c r="G1509" s="736" t="s">
        <v>20978</v>
      </c>
    </row>
    <row r="1510">
      <c r="A1510" s="7" t="s">
        <v>21015</v>
      </c>
      <c r="B1510" s="7" t="s">
        <v>4814</v>
      </c>
      <c r="C1510" s="7" t="s">
        <v>21016</v>
      </c>
      <c r="D1510" s="7" t="s">
        <v>21017</v>
      </c>
      <c r="E1510" s="7" t="s">
        <v>16850</v>
      </c>
      <c r="F1510" s="736" t="s">
        <v>21018</v>
      </c>
      <c r="G1510" s="736" t="s">
        <v>20978</v>
      </c>
    </row>
    <row r="1511">
      <c r="A1511" s="7" t="s">
        <v>21019</v>
      </c>
      <c r="B1511" s="7" t="s">
        <v>4817</v>
      </c>
      <c r="C1511" s="7" t="s">
        <v>21020</v>
      </c>
      <c r="D1511" s="7" t="s">
        <v>21021</v>
      </c>
      <c r="E1511" s="7" t="s">
        <v>21022</v>
      </c>
      <c r="F1511" s="736" t="s">
        <v>21023</v>
      </c>
      <c r="G1511" s="736" t="s">
        <v>1190</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2" width="5.14"/>
    <col customWidth="1" min="3" max="5" width="9.14"/>
    <col customWidth="1" min="6" max="6" width="7.29"/>
    <col customWidth="1" min="7" max="7" width="32.29"/>
    <col customWidth="1" min="8" max="8" width="56.14"/>
    <col customWidth="1" min="9" max="9" width="9.14"/>
    <col customWidth="1" min="10" max="10" width="11.14"/>
  </cols>
  <sheetData>
    <row r="1">
      <c r="A1" s="738" t="s">
        <v>15419</v>
      </c>
      <c r="B1" s="738" t="s">
        <v>6</v>
      </c>
      <c r="C1" s="738" t="s">
        <v>21024</v>
      </c>
      <c r="D1" s="738" t="s">
        <v>21025</v>
      </c>
      <c r="E1" s="738" t="s">
        <v>21026</v>
      </c>
      <c r="F1" s="738" t="s">
        <v>21027</v>
      </c>
      <c r="G1" s="738" t="s">
        <v>4911</v>
      </c>
      <c r="H1" s="738" t="s">
        <v>10969</v>
      </c>
      <c r="I1" s="739" t="s">
        <v>21028</v>
      </c>
      <c r="J1" s="739" t="s">
        <v>21028</v>
      </c>
    </row>
    <row r="2">
      <c r="A2" s="7" t="s">
        <v>12</v>
      </c>
      <c r="B2" s="49" t="s">
        <v>12</v>
      </c>
      <c r="C2" s="49" t="s">
        <v>15422</v>
      </c>
      <c r="D2" s="49" t="s">
        <v>15423</v>
      </c>
      <c r="E2" s="740" t="s">
        <v>15423</v>
      </c>
      <c r="F2" s="740" t="str">
        <f>iferror(vlookup(G2,'File List (1.0)'!$E$2:$F$1511,2,false),"")</f>
        <v/>
      </c>
      <c r="G2" s="583" t="s">
        <v>15425</v>
      </c>
      <c r="H2" s="583" t="str">
        <f>iferror(vlookup(G2,'File List (1.0)'!$F$2:$G$1511,2,false),"")</f>
        <v>System - ROM Header</v>
      </c>
      <c r="I2" s="741" t="s">
        <v>1203</v>
      </c>
      <c r="J2" s="740" t="s">
        <v>1203</v>
      </c>
    </row>
    <row r="3">
      <c r="A3" s="7" t="s">
        <v>21</v>
      </c>
      <c r="B3" s="49" t="s">
        <v>21</v>
      </c>
      <c r="C3" s="49" t="s">
        <v>15423</v>
      </c>
      <c r="D3" s="49" t="s">
        <v>21029</v>
      </c>
      <c r="E3" s="740" t="s">
        <v>21030</v>
      </c>
      <c r="F3" s="740" t="str">
        <f>iferror(vlookup(G3,'File List (1.0)'!$E$2:$F$1511,2,false),"")</f>
        <v/>
      </c>
      <c r="G3" s="583" t="s">
        <v>14882</v>
      </c>
      <c r="H3" s="583" t="str">
        <f>iferror(vlookup(G3,'File List (1.0)'!$F$2:$G$1511,2,false),"")</f>
        <v>System - Boot Code</v>
      </c>
      <c r="I3" s="742" t="s">
        <v>21031</v>
      </c>
      <c r="J3" s="743" t="s">
        <v>21032</v>
      </c>
    </row>
    <row r="4">
      <c r="A4" s="7" t="s">
        <v>28</v>
      </c>
      <c r="B4" s="49" t="s">
        <v>28</v>
      </c>
      <c r="C4" s="49" t="s">
        <v>21029</v>
      </c>
      <c r="D4" s="49" t="s">
        <v>21033</v>
      </c>
      <c r="E4" s="740" t="s">
        <v>21034</v>
      </c>
      <c r="F4" s="740" t="str">
        <f>iferror(vlookup(G4,'File List (1.0)'!$E$2:$F$1511,2,false),"")</f>
        <v/>
      </c>
      <c r="G4" s="583" t="s">
        <v>15432</v>
      </c>
      <c r="H4" s="583" t="str">
        <f>iferror(vlookup(G4,'File List (1.0)'!$F$2:$G$1511,2,false),"")</f>
        <v>System - File Table</v>
      </c>
      <c r="I4" s="742" t="s">
        <v>21035</v>
      </c>
      <c r="J4" s="743" t="s">
        <v>21036</v>
      </c>
    </row>
    <row r="5">
      <c r="A5" s="7" t="s">
        <v>35</v>
      </c>
      <c r="B5" s="49" t="s">
        <v>35</v>
      </c>
      <c r="C5" s="49" t="s">
        <v>21033</v>
      </c>
      <c r="D5" s="49" t="s">
        <v>21037</v>
      </c>
      <c r="E5" s="740" t="s">
        <v>21038</v>
      </c>
      <c r="F5" s="740" t="str">
        <f>iferror(vlookup(G5,'File List (1.0)'!$E$2:$F$1511,2,false),"")</f>
        <v/>
      </c>
      <c r="G5" s="583" t="s">
        <v>15436</v>
      </c>
      <c r="H5" s="583" t="str">
        <f>iferror(vlookup(G5,'File List (1.0)'!$F$2:$G$1511,2,false),"")</f>
        <v>Audio - Audio Bank</v>
      </c>
      <c r="I5" s="742" t="s">
        <v>21039</v>
      </c>
      <c r="J5" s="743" t="s">
        <v>21040</v>
      </c>
    </row>
    <row r="6">
      <c r="A6" s="7" t="s">
        <v>42</v>
      </c>
      <c r="B6" s="49" t="s">
        <v>42</v>
      </c>
      <c r="C6" s="49" t="s">
        <v>21037</v>
      </c>
      <c r="D6" s="49" t="s">
        <v>21041</v>
      </c>
      <c r="E6" s="740" t="s">
        <v>21042</v>
      </c>
      <c r="F6" s="740" t="str">
        <f>iferror(vlookup(G6,'File List (1.0)'!$E$2:$F$1511,2,false),"")</f>
        <v/>
      </c>
      <c r="G6" s="583" t="s">
        <v>15440</v>
      </c>
      <c r="H6" s="583" t="str">
        <f>iferror(vlookup(G6,'File List (1.0)'!$F$2:$G$1511,2,false),"")</f>
        <v>Audio - Audio Sequences</v>
      </c>
      <c r="I6" s="742" t="s">
        <v>18699</v>
      </c>
      <c r="J6" s="743" t="s">
        <v>21043</v>
      </c>
    </row>
    <row r="7">
      <c r="A7" s="7" t="s">
        <v>48</v>
      </c>
      <c r="B7" s="49" t="s">
        <v>48</v>
      </c>
      <c r="C7" s="49" t="s">
        <v>21041</v>
      </c>
      <c r="D7" s="49" t="s">
        <v>21044</v>
      </c>
      <c r="E7" s="740" t="s">
        <v>21045</v>
      </c>
      <c r="F7" s="740" t="str">
        <f>iferror(vlookup(G7,'File List (1.0)'!$E$2:$F$1511,2,false),"")</f>
        <v/>
      </c>
      <c r="G7" s="583" t="s">
        <v>15444</v>
      </c>
      <c r="H7" s="583" t="str">
        <f>iferror(vlookup(G7,'File List (1.0)'!$F$2:$G$1511,2,false),"")</f>
        <v>Audio - Audio Table</v>
      </c>
      <c r="I7" s="744" t="s">
        <v>21046</v>
      </c>
      <c r="J7" s="744" t="s">
        <v>21047</v>
      </c>
    </row>
    <row r="8">
      <c r="A8" s="7" t="s">
        <v>55</v>
      </c>
      <c r="B8" s="49" t="s">
        <v>55</v>
      </c>
      <c r="C8" s="49" t="s">
        <v>21044</v>
      </c>
      <c r="D8" s="49" t="s">
        <v>21048</v>
      </c>
      <c r="E8" s="740" t="s">
        <v>21049</v>
      </c>
      <c r="F8" s="740" t="str">
        <f>iferror(vlookup(G8,'File List (1.0)'!$E$2:$F$1511,2,false),"")</f>
        <v/>
      </c>
      <c r="G8" s="583" t="s">
        <v>15453</v>
      </c>
      <c r="H8" s="583" t="str">
        <f>iferror(vlookup(G8,'File List (1.0)'!$F$2:$G$1511,2,false),"")</f>
        <v>Animations - Link</v>
      </c>
      <c r="I8" s="741" t="s">
        <v>1203</v>
      </c>
      <c r="J8" s="740" t="s">
        <v>1203</v>
      </c>
    </row>
    <row r="9">
      <c r="A9" s="7" t="s">
        <v>62</v>
      </c>
      <c r="B9" s="49" t="s">
        <v>62</v>
      </c>
      <c r="C9" s="49" t="s">
        <v>21048</v>
      </c>
      <c r="D9" s="49" t="s">
        <v>21050</v>
      </c>
      <c r="E9" s="740" t="s">
        <v>21051</v>
      </c>
      <c r="F9" s="740" t="str">
        <f>iferror(vlookup(G9,'File List (1.0)'!$E$2:$F$1511,2,false),"")</f>
        <v/>
      </c>
      <c r="G9" s="583" t="s">
        <v>15458</v>
      </c>
      <c r="H9" s="583" t="str">
        <f>iferror(vlookup(G9,'File List (1.0)'!$F$2:$G$1511,2,false),"")</f>
        <v>Textures - Pause Menu Global Assets &amp; Inventory Icons</v>
      </c>
      <c r="I9" s="742" t="s">
        <v>21052</v>
      </c>
      <c r="J9" s="743" t="s">
        <v>20523</v>
      </c>
    </row>
    <row r="10">
      <c r="A10" s="7" t="s">
        <v>69</v>
      </c>
      <c r="B10" s="49" t="s">
        <v>69</v>
      </c>
      <c r="C10" s="49" t="s">
        <v>21050</v>
      </c>
      <c r="D10" s="49" t="s">
        <v>21053</v>
      </c>
      <c r="E10" s="740" t="s">
        <v>21054</v>
      </c>
      <c r="F10" s="740" t="str">
        <f>iferror(vlookup(G10,'File List (1.0)'!$E$2:$F$1511,2,false),"")</f>
        <v/>
      </c>
      <c r="G10" s="583" t="s">
        <v>15463</v>
      </c>
      <c r="H10" s="583" t="str">
        <f>iferror(vlookup(G10,'File List (1.0)'!$F$2:$G$1511,2,false),"")</f>
        <v>Textures - Pause Menu Quest Status &amp; Dungeon Map Icons I</v>
      </c>
      <c r="I10" s="741" t="s">
        <v>1203</v>
      </c>
      <c r="J10" s="740" t="s">
        <v>1203</v>
      </c>
    </row>
    <row r="11">
      <c r="A11" s="7" t="s">
        <v>75</v>
      </c>
      <c r="B11" s="49" t="s">
        <v>75</v>
      </c>
      <c r="C11" s="49" t="s">
        <v>21053</v>
      </c>
      <c r="D11" s="49" t="s">
        <v>21055</v>
      </c>
      <c r="E11" s="740" t="s">
        <v>21056</v>
      </c>
      <c r="F11" s="740" t="str">
        <f>iferror(vlookup(G11,'File List (1.0)'!$E$2:$F$1511,2,false),"")</f>
        <v/>
      </c>
      <c r="G11" s="583" t="s">
        <v>15468</v>
      </c>
      <c r="H11" s="583" t="str">
        <f>iferror(vlookup(G11,'File List (1.0)'!$F$2:$G$1511,2,false),"")</f>
        <v>Textures - Pause Menu World Map Assets</v>
      </c>
      <c r="I11" s="741" t="s">
        <v>1203</v>
      </c>
      <c r="J11" s="740" t="s">
        <v>1203</v>
      </c>
    </row>
    <row r="12">
      <c r="A12" s="7" t="s">
        <v>15</v>
      </c>
      <c r="B12" s="49" t="s">
        <v>82</v>
      </c>
      <c r="C12" s="49" t="s">
        <v>21055</v>
      </c>
      <c r="D12" s="49" t="s">
        <v>21057</v>
      </c>
      <c r="E12" s="740" t="s">
        <v>21058</v>
      </c>
      <c r="F12" s="740" t="str">
        <f>iferror(vlookup(G12,'File List (1.0)'!$E$2:$F$1511,2,false),"")</f>
        <v/>
      </c>
      <c r="G12" s="583" t="s">
        <v>15473</v>
      </c>
      <c r="H12" s="583" t="str">
        <f>iferror(vlookup(G12,'File List (1.0)'!$F$2:$G$1511,2,false),"")</f>
        <v>Textures - Pause Menu Dungeon Map Floor Labels &amp; Icons II</v>
      </c>
      <c r="I12" s="741" t="s">
        <v>1203</v>
      </c>
      <c r="J12" s="740" t="s">
        <v>1203</v>
      </c>
    </row>
    <row r="13">
      <c r="A13" s="7" t="s">
        <v>130</v>
      </c>
      <c r="B13" s="49" t="s">
        <v>89</v>
      </c>
      <c r="C13" s="49" t="s">
        <v>21057</v>
      </c>
      <c r="D13" s="49" t="s">
        <v>21059</v>
      </c>
      <c r="E13" s="740" t="s">
        <v>21060</v>
      </c>
      <c r="F13" s="740" t="str">
        <f>iferror(vlookup(G13,'File List (1.0)'!$E$2:$F$1511,2,false),"")</f>
        <v/>
      </c>
      <c r="G13" s="583" t="s">
        <v>15478</v>
      </c>
      <c r="H13" s="745" t="s">
        <v>21061</v>
      </c>
      <c r="I13" s="742" t="s">
        <v>21062</v>
      </c>
      <c r="J13" s="743" t="s">
        <v>21063</v>
      </c>
    </row>
    <row r="14">
      <c r="A14" s="7" t="s">
        <v>137</v>
      </c>
      <c r="B14" s="49" t="s">
        <v>96</v>
      </c>
      <c r="C14" s="49" t="s">
        <v>21059</v>
      </c>
      <c r="D14" s="49" t="s">
        <v>21064</v>
      </c>
      <c r="E14" s="740" t="s">
        <v>21065</v>
      </c>
      <c r="F14" s="740" t="str">
        <f>iferror(vlookup(G14,'File List (1.0)'!$E$2:$F$1511,2,false),"")</f>
        <v/>
      </c>
      <c r="G14" s="583" t="s">
        <v>15487</v>
      </c>
      <c r="H14" s="583" t="s">
        <v>15488</v>
      </c>
      <c r="I14" s="741" t="s">
        <v>1203</v>
      </c>
      <c r="J14" s="740" t="s">
        <v>1203</v>
      </c>
    </row>
    <row r="15">
      <c r="A15" s="7" t="s">
        <v>144</v>
      </c>
      <c r="B15" s="49" t="s">
        <v>103</v>
      </c>
      <c r="C15" s="49" t="s">
        <v>21064</v>
      </c>
      <c r="D15" s="49" t="s">
        <v>21066</v>
      </c>
      <c r="E15" s="740" t="s">
        <v>21067</v>
      </c>
      <c r="F15" s="740" t="str">
        <f>iferror(vlookup(G15,'File List (1.0)'!$E$2:$F$1511,2,false),"")</f>
        <v/>
      </c>
      <c r="G15" s="583" t="s">
        <v>21068</v>
      </c>
      <c r="H15" s="745" t="s">
        <v>21069</v>
      </c>
      <c r="I15" s="742" t="s">
        <v>21070</v>
      </c>
      <c r="J15" s="743" t="s">
        <v>21071</v>
      </c>
    </row>
    <row r="16">
      <c r="A16" s="7" t="s">
        <v>151</v>
      </c>
      <c r="B16" s="49" t="s">
        <v>110</v>
      </c>
      <c r="C16" s="49" t="s">
        <v>21066</v>
      </c>
      <c r="D16" s="49" t="s">
        <v>21072</v>
      </c>
      <c r="E16" s="740" t="s">
        <v>21073</v>
      </c>
      <c r="F16" s="740" t="str">
        <f>iferror(vlookup(G16,'File List (1.0)'!$E$2:$F$1511,2,false),"")</f>
        <v/>
      </c>
      <c r="G16" s="583" t="s">
        <v>21074</v>
      </c>
      <c r="H16" s="745" t="s">
        <v>21075</v>
      </c>
      <c r="I16" s="742" t="s">
        <v>21076</v>
      </c>
      <c r="J16" s="743" t="s">
        <v>21077</v>
      </c>
    </row>
    <row r="17">
      <c r="A17" s="7" t="s">
        <v>159</v>
      </c>
      <c r="B17" s="49" t="s">
        <v>117</v>
      </c>
      <c r="C17" s="49" t="s">
        <v>21072</v>
      </c>
      <c r="D17" s="49" t="s">
        <v>21078</v>
      </c>
      <c r="E17" s="740" t="s">
        <v>21079</v>
      </c>
      <c r="F17" s="740" t="str">
        <f>iferror(vlookup(G17,'File List (1.0)'!$E$2:$F$1511,2,false),"")</f>
        <v/>
      </c>
      <c r="G17" s="583" t="s">
        <v>15492</v>
      </c>
      <c r="H17" s="745" t="s">
        <v>21080</v>
      </c>
      <c r="I17" s="742" t="s">
        <v>21081</v>
      </c>
      <c r="J17" s="743" t="s">
        <v>21082</v>
      </c>
    </row>
    <row r="18">
      <c r="A18" s="7" t="s">
        <v>168</v>
      </c>
      <c r="B18" s="49" t="s">
        <v>15</v>
      </c>
      <c r="C18" s="49" t="s">
        <v>21078</v>
      </c>
      <c r="D18" s="49" t="s">
        <v>21083</v>
      </c>
      <c r="E18" s="740" t="s">
        <v>21084</v>
      </c>
      <c r="F18" s="740" t="str">
        <f>iferror(vlookup(G18,'File List (1.0)'!$E$2:$F$1511,2,false),"")</f>
        <v/>
      </c>
      <c r="G18" s="583" t="s">
        <v>15497</v>
      </c>
      <c r="H18" s="745" t="s">
        <v>21085</v>
      </c>
      <c r="I18" s="742" t="s">
        <v>21086</v>
      </c>
      <c r="J18" s="743" t="s">
        <v>21087</v>
      </c>
    </row>
    <row r="19">
      <c r="A19" s="7" t="s">
        <v>177</v>
      </c>
      <c r="B19" s="49" t="s">
        <v>130</v>
      </c>
      <c r="C19" s="49" t="s">
        <v>21083</v>
      </c>
      <c r="D19" s="49" t="s">
        <v>21088</v>
      </c>
      <c r="E19" s="740" t="s">
        <v>21089</v>
      </c>
      <c r="F19" s="740" t="str">
        <f>iferror(vlookup(G19,'File List (1.0)'!$E$2:$F$1511,2,false),"")</f>
        <v/>
      </c>
      <c r="G19" s="583" t="s">
        <v>15502</v>
      </c>
      <c r="H19" s="745" t="s">
        <v>21090</v>
      </c>
      <c r="I19" s="742" t="s">
        <v>21091</v>
      </c>
      <c r="J19" s="743" t="s">
        <v>21092</v>
      </c>
    </row>
    <row r="20">
      <c r="A20" s="7" t="s">
        <v>184</v>
      </c>
      <c r="B20" s="49" t="s">
        <v>137</v>
      </c>
      <c r="C20" s="49" t="s">
        <v>21088</v>
      </c>
      <c r="D20" s="49" t="s">
        <v>21093</v>
      </c>
      <c r="E20" s="740" t="s">
        <v>21094</v>
      </c>
      <c r="F20" s="740" t="str">
        <f>iferror(vlookup(G20,'File List (1.0)'!$E$2:$F$1511,2,false),"")</f>
        <v/>
      </c>
      <c r="G20" s="583" t="s">
        <v>15507</v>
      </c>
      <c r="H20" s="583" t="s">
        <v>15508</v>
      </c>
      <c r="I20" s="741" t="s">
        <v>1203</v>
      </c>
      <c r="J20" s="740" t="s">
        <v>1203</v>
      </c>
    </row>
    <row r="21">
      <c r="A21" s="7" t="s">
        <v>191</v>
      </c>
      <c r="B21" s="49" t="s">
        <v>144</v>
      </c>
      <c r="C21" s="49" t="s">
        <v>21093</v>
      </c>
      <c r="D21" s="49" t="s">
        <v>21095</v>
      </c>
      <c r="E21" s="740" t="s">
        <v>21096</v>
      </c>
      <c r="F21" s="740" t="str">
        <f>iferror(vlookup(G21,'File List (1.0)'!$E$2:$F$1511,2,false),"")</f>
        <v/>
      </c>
      <c r="G21" s="583" t="s">
        <v>15517</v>
      </c>
      <c r="H21" s="583" t="s">
        <v>15518</v>
      </c>
      <c r="I21" s="741" t="s">
        <v>1203</v>
      </c>
      <c r="J21" s="740" t="s">
        <v>1203</v>
      </c>
    </row>
    <row r="22">
      <c r="A22" s="7" t="s">
        <v>241</v>
      </c>
      <c r="B22" s="49" t="s">
        <v>151</v>
      </c>
      <c r="C22" s="49" t="s">
        <v>21095</v>
      </c>
      <c r="D22" s="49" t="s">
        <v>21097</v>
      </c>
      <c r="E22" s="740" t="s">
        <v>21098</v>
      </c>
      <c r="F22" s="740" t="str">
        <f>iferror(vlookup(G22,'File List (1.0)'!$E$2:$F$1511,2,false),"")</f>
        <v/>
      </c>
      <c r="G22" s="583" t="s">
        <v>15522</v>
      </c>
      <c r="H22" s="745" t="s">
        <v>21099</v>
      </c>
      <c r="I22" s="742" t="s">
        <v>12228</v>
      </c>
      <c r="J22" s="743" t="s">
        <v>165</v>
      </c>
    </row>
    <row r="23">
      <c r="A23" s="7" t="s">
        <v>247</v>
      </c>
      <c r="B23" s="49" t="s">
        <v>159</v>
      </c>
      <c r="C23" s="49" t="s">
        <v>21097</v>
      </c>
      <c r="D23" s="49" t="s">
        <v>21100</v>
      </c>
      <c r="E23" s="740" t="s">
        <v>21101</v>
      </c>
      <c r="F23" s="740" t="str">
        <f>iferror(vlookup(G23,'File List (1.0)'!$E$2:$F$1511,2,false),"")</f>
        <v/>
      </c>
      <c r="G23" s="583" t="s">
        <v>15527</v>
      </c>
      <c r="H23" s="745" t="s">
        <v>15528</v>
      </c>
      <c r="I23" s="744" t="s">
        <v>593</v>
      </c>
      <c r="J23" s="744" t="s">
        <v>21102</v>
      </c>
    </row>
    <row r="24">
      <c r="A24" s="7" t="s">
        <v>252</v>
      </c>
      <c r="B24" s="49" t="s">
        <v>168</v>
      </c>
      <c r="C24" s="49" t="s">
        <v>21100</v>
      </c>
      <c r="D24" s="49" t="s">
        <v>21103</v>
      </c>
      <c r="E24" s="740" t="s">
        <v>21104</v>
      </c>
      <c r="F24" s="740" t="str">
        <f>iferror(vlookup(G24,'File List (1.0)'!$E$2:$F$1511,2,false),"")</f>
        <v/>
      </c>
      <c r="G24" s="583" t="s">
        <v>21105</v>
      </c>
      <c r="H24" s="745" t="s">
        <v>21106</v>
      </c>
      <c r="I24" s="742" t="s">
        <v>21107</v>
      </c>
      <c r="J24" s="743" t="s">
        <v>21108</v>
      </c>
    </row>
    <row r="25">
      <c r="A25" s="7" t="s">
        <v>259</v>
      </c>
      <c r="B25" s="49" t="s">
        <v>177</v>
      </c>
      <c r="C25" s="49" t="s">
        <v>21103</v>
      </c>
      <c r="D25" s="49" t="s">
        <v>21109</v>
      </c>
      <c r="E25" s="740" t="s">
        <v>21110</v>
      </c>
      <c r="F25" s="740" t="str">
        <f>iferror(vlookup(G25,'File List (1.0)'!$E$2:$F$1511,2,false),"")</f>
        <v/>
      </c>
      <c r="G25" s="583" t="s">
        <v>21111</v>
      </c>
      <c r="H25" s="745" t="s">
        <v>21112</v>
      </c>
      <c r="I25" s="742" t="s">
        <v>21113</v>
      </c>
      <c r="J25" s="743" t="s">
        <v>21114</v>
      </c>
    </row>
    <row r="26">
      <c r="A26" s="7" t="s">
        <v>265</v>
      </c>
      <c r="B26" s="49" t="s">
        <v>184</v>
      </c>
      <c r="C26" s="49" t="s">
        <v>21109</v>
      </c>
      <c r="D26" s="49" t="s">
        <v>21115</v>
      </c>
      <c r="E26" s="740" t="s">
        <v>21116</v>
      </c>
      <c r="F26" s="740" t="str">
        <f>iferror(vlookup(G26,'File List (1.0)'!$E$2:$F$1511,2,false),"")</f>
        <v/>
      </c>
      <c r="G26" s="583" t="s">
        <v>15532</v>
      </c>
      <c r="H26" s="745" t="s">
        <v>21117</v>
      </c>
      <c r="I26" s="744" t="s">
        <v>593</v>
      </c>
      <c r="J26" s="744" t="s">
        <v>21102</v>
      </c>
    </row>
    <row r="27">
      <c r="A27" s="7" t="s">
        <v>272</v>
      </c>
      <c r="B27" s="49" t="s">
        <v>191</v>
      </c>
      <c r="C27" s="49" t="s">
        <v>21115</v>
      </c>
      <c r="D27" s="49" t="s">
        <v>21118</v>
      </c>
      <c r="E27" s="740" t="s">
        <v>21119</v>
      </c>
      <c r="F27" s="740" t="str">
        <f>iferror(vlookup(G27,'File List (1.0)'!$E$2:$F$1511,2,false),"")</f>
        <v/>
      </c>
      <c r="G27" s="583" t="s">
        <v>15537</v>
      </c>
      <c r="H27" s="583" t="str">
        <f>iferror(vlookup(G27,'File List (1.0)'!$F$2:$G$1511,2,false),"")</f>
        <v>Textures - Overworld Mini-Maps</v>
      </c>
      <c r="I27" s="741" t="s">
        <v>1203</v>
      </c>
      <c r="J27" s="740" t="s">
        <v>1203</v>
      </c>
    </row>
    <row r="28">
      <c r="A28" s="7" t="s">
        <v>282</v>
      </c>
      <c r="B28" s="49" t="s">
        <v>200</v>
      </c>
      <c r="C28" s="49" t="s">
        <v>21118</v>
      </c>
      <c r="D28" s="49" t="s">
        <v>21120</v>
      </c>
      <c r="E28" s="740" t="s">
        <v>21121</v>
      </c>
      <c r="F28" s="740" t="str">
        <f>iferror(vlookup(G28,'File List (1.0)'!$E$2:$F$1511,2,false),"")</f>
        <v/>
      </c>
      <c r="G28" s="583" t="s">
        <v>15542</v>
      </c>
      <c r="H28" s="583" t="str">
        <f>iferror(vlookup(G28,'File List (1.0)'!$F$2:$G$1511,2,false),"")</f>
        <v>Textures - Dungeon Mini-Maps</v>
      </c>
      <c r="I28" s="741" t="s">
        <v>1203</v>
      </c>
      <c r="J28" s="740" t="s">
        <v>1203</v>
      </c>
    </row>
    <row r="29">
      <c r="A29" s="7" t="s">
        <v>288</v>
      </c>
      <c r="B29" s="49" t="s">
        <v>207</v>
      </c>
      <c r="C29" s="49" t="s">
        <v>21120</v>
      </c>
      <c r="D29" s="49" t="s">
        <v>21122</v>
      </c>
      <c r="E29" s="740" t="s">
        <v>21123</v>
      </c>
      <c r="F29" s="740" t="str">
        <f>iferror(vlookup(G29,'File List (1.0)'!$E$2:$F$1511,2,false),"")</f>
        <v/>
      </c>
      <c r="G29" s="583" t="s">
        <v>15547</v>
      </c>
      <c r="H29" s="583" t="str">
        <f>iferror(vlookup(G29,'File List (1.0)'!$F$2:$G$1511,2,false),"")</f>
        <v>Textures - Pause Menu Dungeon Maps</v>
      </c>
      <c r="I29" s="741" t="s">
        <v>1203</v>
      </c>
      <c r="J29" s="740" t="s">
        <v>1203</v>
      </c>
    </row>
    <row r="30">
      <c r="A30" s="7" t="s">
        <v>295</v>
      </c>
      <c r="B30" s="49" t="s">
        <v>214</v>
      </c>
      <c r="C30" s="49" t="s">
        <v>21122</v>
      </c>
      <c r="D30" s="7" t="s">
        <v>21124</v>
      </c>
      <c r="E30" s="740" t="s">
        <v>21125</v>
      </c>
      <c r="F30" s="740" t="str">
        <f>iferror(vlookup(G30,'File List (1.0)'!$E$2:$F$1511,2,false),"")</f>
        <v/>
      </c>
      <c r="G30" s="583" t="s">
        <v>15089</v>
      </c>
      <c r="H30" s="583" t="str">
        <f>iferror(vlookup(G30,'File List (1.0)'!$F$2:$G$1511,2,false),"")</f>
        <v>Game - Game Code</v>
      </c>
      <c r="I30" s="742" t="s">
        <v>21126</v>
      </c>
      <c r="J30" s="743" t="s">
        <v>21127</v>
      </c>
    </row>
    <row r="31">
      <c r="A31" s="7" t="s">
        <v>301</v>
      </c>
      <c r="B31" s="49" t="s">
        <v>221</v>
      </c>
      <c r="C31" s="7" t="s">
        <v>21124</v>
      </c>
      <c r="D31" s="7" t="s">
        <v>21128</v>
      </c>
      <c r="E31" s="740" t="s">
        <v>21129</v>
      </c>
      <c r="F31" s="740" t="str">
        <f>iferror(vlookup(G31,'File List (1.0)'!$E$2:$F$1511,2,false),"")</f>
        <v/>
      </c>
      <c r="G31" s="746" t="s">
        <v>15559</v>
      </c>
      <c r="H31" s="583" t="str">
        <f>iferror(vlookup(G31,'File List (1.0)'!$F$2:$G$1511,2,false),"")</f>
        <v>Game - Nintendo Logo</v>
      </c>
      <c r="I31" s="742" t="s">
        <v>21130</v>
      </c>
      <c r="J31" s="743" t="s">
        <v>12102</v>
      </c>
    </row>
    <row r="32">
      <c r="A32" s="7" t="s">
        <v>343</v>
      </c>
      <c r="B32" s="49" t="s">
        <v>228</v>
      </c>
      <c r="C32" s="7" t="s">
        <v>21128</v>
      </c>
      <c r="D32" s="7" t="s">
        <v>21131</v>
      </c>
      <c r="E32" s="740" t="s">
        <v>21132</v>
      </c>
      <c r="F32" s="740" t="str">
        <f>iferror(vlookup(G32,'File List (1.0)'!$E$2:$F$1511,2,false),"")</f>
        <v/>
      </c>
      <c r="G32" s="746" t="s">
        <v>15563</v>
      </c>
      <c r="H32" s="583" t="str">
        <f>iferror(vlookup(G32,'File List (1.0)'!$F$2:$G$1511,2,false),"")</f>
        <v>Game - Map Select Screen</v>
      </c>
      <c r="I32" s="742" t="s">
        <v>21133</v>
      </c>
      <c r="J32" s="743" t="s">
        <v>21134</v>
      </c>
    </row>
    <row r="33">
      <c r="A33" s="7" t="s">
        <v>350</v>
      </c>
      <c r="B33" s="49" t="s">
        <v>234</v>
      </c>
      <c r="C33" s="7" t="s">
        <v>21131</v>
      </c>
      <c r="D33" s="7" t="s">
        <v>21135</v>
      </c>
      <c r="E33" s="740" t="s">
        <v>21136</v>
      </c>
      <c r="F33" s="740" t="str">
        <f>iferror(vlookup(G33,'File List (1.0)'!$E$2:$F$1511,2,false),"")</f>
        <v/>
      </c>
      <c r="G33" s="746" t="s">
        <v>15567</v>
      </c>
      <c r="H33" s="583" t="str">
        <f>iferror(vlookup(G33,'File List (1.0)'!$F$2:$G$1511,2,false),"")</f>
        <v>Game - Opening Demo Initializer</v>
      </c>
      <c r="I33" s="744" t="s">
        <v>593</v>
      </c>
      <c r="J33" s="744" t="s">
        <v>21102</v>
      </c>
    </row>
    <row r="34">
      <c r="A34" s="7" t="s">
        <v>356</v>
      </c>
      <c r="B34" s="49" t="s">
        <v>241</v>
      </c>
      <c r="C34" s="7" t="s">
        <v>21135</v>
      </c>
      <c r="D34" s="7" t="s">
        <v>21137</v>
      </c>
      <c r="E34" s="740" t="s">
        <v>21138</v>
      </c>
      <c r="F34" s="740" t="str">
        <f>iferror(vlookup(G34,'File List (1.0)'!$E$2:$F$1511,2,false),"")</f>
        <v/>
      </c>
      <c r="G34" s="746" t="s">
        <v>15571</v>
      </c>
      <c r="H34" s="583" t="str">
        <f>iferror(vlookup(G34,'File List (1.0)'!$F$2:$G$1511,2,false),"")</f>
        <v>Game - File Select Screen</v>
      </c>
      <c r="I34" s="744" t="s">
        <v>8315</v>
      </c>
      <c r="J34" s="744" t="s">
        <v>21139</v>
      </c>
    </row>
    <row r="35">
      <c r="A35" s="7" t="s">
        <v>362</v>
      </c>
      <c r="B35" s="49" t="s">
        <v>247</v>
      </c>
      <c r="C35" s="7" t="s">
        <v>21137</v>
      </c>
      <c r="D35" s="7" t="s">
        <v>21140</v>
      </c>
      <c r="E35" s="740" t="s">
        <v>21141</v>
      </c>
      <c r="F35" s="740" t="str">
        <f>iferror(vlookup(G35,'File List (1.0)'!$E$2:$F$1511,2,false),"")</f>
        <v/>
      </c>
      <c r="G35" s="746" t="s">
        <v>15575</v>
      </c>
      <c r="H35" s="583" t="str">
        <f>iferror(vlookup(G35,'File List (1.0)'!$F$2:$G$1511,2,false),"")</f>
        <v>Game - Pause Menu Screen</v>
      </c>
      <c r="I35" s="742" t="s">
        <v>21142</v>
      </c>
      <c r="J35" s="743" t="s">
        <v>21143</v>
      </c>
    </row>
    <row r="36">
      <c r="A36" s="7" t="s">
        <v>363</v>
      </c>
      <c r="B36" s="49" t="s">
        <v>252</v>
      </c>
      <c r="C36" s="7" t="s">
        <v>21140</v>
      </c>
      <c r="D36" s="7" t="s">
        <v>21144</v>
      </c>
      <c r="E36" s="740" t="s">
        <v>21145</v>
      </c>
      <c r="F36" s="740" t="str">
        <f>iferror(vlookup(G36,'File List (1.0)'!$E$2:$F$1511,2,false),"")</f>
        <v/>
      </c>
      <c r="G36" s="746" t="s">
        <v>15579</v>
      </c>
      <c r="H36" s="583" t="str">
        <f>iferror(vlookup(G36,'File List (1.0)'!$F$2:$G$1511,2,false),"")</f>
        <v>Game - Player Actor</v>
      </c>
      <c r="I36" s="742" t="s">
        <v>21146</v>
      </c>
      <c r="J36" s="743" t="s">
        <v>21147</v>
      </c>
    </row>
    <row r="37">
      <c r="A37" s="7" t="s">
        <v>374</v>
      </c>
      <c r="B37" s="49" t="s">
        <v>259</v>
      </c>
      <c r="C37" s="7" t="s">
        <v>21144</v>
      </c>
      <c r="D37" s="7" t="s">
        <v>21148</v>
      </c>
      <c r="E37" s="740" t="s">
        <v>21149</v>
      </c>
      <c r="F37" s="740" t="str">
        <f>iferror(vlookup(G37,'File List (1.0)'!$E$2:$F$1511,2,false),"")</f>
        <v/>
      </c>
      <c r="G37" s="746" t="s">
        <v>15583</v>
      </c>
      <c r="H37" s="583" t="str">
        <f>iferror(vlookup(G37,'File List (1.0)'!$F$2:$G$1511,2,false),"")</f>
        <v>Game - Dungeon Mini-Map Icon Data</v>
      </c>
      <c r="I37" s="744" t="s">
        <v>12228</v>
      </c>
      <c r="J37" s="744" t="s">
        <v>21150</v>
      </c>
    </row>
    <row r="38">
      <c r="A38" s="7" t="s">
        <v>380</v>
      </c>
      <c r="B38" s="49" t="s">
        <v>265</v>
      </c>
      <c r="C38" s="7" t="s">
        <v>21148</v>
      </c>
      <c r="D38" s="7" t="s">
        <v>21151</v>
      </c>
      <c r="E38" s="740" t="s">
        <v>21152</v>
      </c>
      <c r="F38" s="740" t="str">
        <f>iferror(vlookup(G38,'File List (1.0)'!$E$2:$F$1511,2,false),"")</f>
        <v/>
      </c>
      <c r="G38" s="746" t="s">
        <v>15587</v>
      </c>
      <c r="H38" s="583"/>
      <c r="I38" s="741" t="s">
        <v>1203</v>
      </c>
      <c r="J38" s="740" t="s">
        <v>1203</v>
      </c>
    </row>
    <row r="39">
      <c r="A39" s="7" t="s">
        <v>386</v>
      </c>
      <c r="B39" s="49" t="s">
        <v>272</v>
      </c>
      <c r="C39" s="7" t="s">
        <v>21151</v>
      </c>
      <c r="D39" s="7" t="s">
        <v>21153</v>
      </c>
      <c r="E39" s="740" t="s">
        <v>21154</v>
      </c>
      <c r="F39" s="740" t="str">
        <f>iferror(vlookup(G39,'File List (1.0)'!$E$2:$F$1511,2,false),"")</f>
        <v/>
      </c>
      <c r="G39" s="746" t="s">
        <v>15835</v>
      </c>
      <c r="H39" s="583"/>
      <c r="I39" s="742" t="s">
        <v>21155</v>
      </c>
      <c r="J39" s="743" t="s">
        <v>21156</v>
      </c>
    </row>
    <row r="40">
      <c r="A40" s="7" t="s">
        <v>392</v>
      </c>
      <c r="B40" s="49" t="s">
        <v>282</v>
      </c>
      <c r="C40" s="7" t="s">
        <v>21153</v>
      </c>
      <c r="D40" s="7" t="s">
        <v>21157</v>
      </c>
      <c r="E40" s="740" t="s">
        <v>21158</v>
      </c>
      <c r="F40" s="740" t="str">
        <f>iferror(vlookup(G40,'File List (1.0)'!$E$2:$F$1511,2,false),"")</f>
        <v/>
      </c>
      <c r="G40" s="746" t="s">
        <v>16240</v>
      </c>
      <c r="H40" s="583"/>
      <c r="I40" s="742" t="s">
        <v>21159</v>
      </c>
      <c r="J40" s="743" t="s">
        <v>21160</v>
      </c>
    </row>
    <row r="41">
      <c r="A41" s="7" t="s">
        <v>398</v>
      </c>
      <c r="B41" s="49" t="s">
        <v>288</v>
      </c>
      <c r="C41" s="7" t="s">
        <v>21157</v>
      </c>
      <c r="D41" s="7" t="s">
        <v>21161</v>
      </c>
      <c r="E41" s="740" t="s">
        <v>21162</v>
      </c>
      <c r="F41" s="740" t="str">
        <f>iferror(vlookup(G41,'File List (1.0)'!$E$2:$F$1511,2,false),"")</f>
        <v/>
      </c>
      <c r="G41" s="746" t="s">
        <v>16243</v>
      </c>
      <c r="H41" s="583"/>
      <c r="I41" s="742" t="s">
        <v>21163</v>
      </c>
      <c r="J41" s="743" t="s">
        <v>612</v>
      </c>
    </row>
    <row r="42">
      <c r="A42" s="7" t="s">
        <v>201</v>
      </c>
      <c r="B42" s="49" t="s">
        <v>295</v>
      </c>
      <c r="C42" s="7" t="s">
        <v>21161</v>
      </c>
      <c r="D42" s="7" t="s">
        <v>21164</v>
      </c>
      <c r="E42" s="740" t="s">
        <v>21165</v>
      </c>
      <c r="F42" s="740" t="str">
        <f>iferror(vlookup(G42,'File List (1.0)'!$E$2:$F$1511,2,false),"")</f>
        <v/>
      </c>
      <c r="G42" s="746" t="s">
        <v>16246</v>
      </c>
      <c r="H42" s="583"/>
      <c r="I42" s="742" t="s">
        <v>21142</v>
      </c>
      <c r="J42" s="743" t="s">
        <v>21143</v>
      </c>
    </row>
    <row r="43">
      <c r="A43" s="7" t="s">
        <v>208</v>
      </c>
      <c r="B43" s="49" t="s">
        <v>301</v>
      </c>
      <c r="C43" s="7" t="s">
        <v>21164</v>
      </c>
      <c r="D43" s="7" t="s">
        <v>21166</v>
      </c>
      <c r="E43" s="740" t="s">
        <v>21167</v>
      </c>
      <c r="F43" s="740" t="str">
        <f>iferror(vlookup(G43,'File List (1.0)'!$E$2:$F$1511,2,false),"")</f>
        <v/>
      </c>
      <c r="G43" s="746" t="s">
        <v>16074</v>
      </c>
      <c r="H43" s="583"/>
      <c r="I43" s="742" t="s">
        <v>21036</v>
      </c>
      <c r="J43" s="743" t="s">
        <v>11918</v>
      </c>
    </row>
    <row r="44">
      <c r="A44" s="7" t="s">
        <v>169</v>
      </c>
      <c r="B44" s="49" t="s">
        <v>307</v>
      </c>
      <c r="C44" s="7" t="s">
        <v>21166</v>
      </c>
      <c r="D44" s="7" t="s">
        <v>21168</v>
      </c>
      <c r="E44" s="740" t="s">
        <v>21169</v>
      </c>
      <c r="F44" s="740" t="str">
        <f>iferror(vlookup(G44,'File List (1.0)'!$E$2:$F$1511,2,false),"")</f>
        <v/>
      </c>
      <c r="G44" s="746" t="s">
        <v>16144</v>
      </c>
      <c r="H44" s="583"/>
      <c r="I44" s="742" t="s">
        <v>21170</v>
      </c>
      <c r="J44" s="743" t="s">
        <v>669</v>
      </c>
    </row>
    <row r="45">
      <c r="A45" s="7" t="s">
        <v>152</v>
      </c>
      <c r="B45" s="49" t="s">
        <v>314</v>
      </c>
      <c r="C45" s="7" t="s">
        <v>21168</v>
      </c>
      <c r="D45" s="7" t="s">
        <v>21171</v>
      </c>
      <c r="E45" s="740" t="s">
        <v>21172</v>
      </c>
      <c r="F45" s="740" t="str">
        <f>iferror(vlookup(G45,'File List (1.0)'!$E$2:$F$1511,2,false),"")</f>
        <v/>
      </c>
      <c r="G45" s="746" t="s">
        <v>16715</v>
      </c>
      <c r="H45" s="583"/>
      <c r="I45" s="742" t="s">
        <v>1744</v>
      </c>
      <c r="J45" s="743" t="s">
        <v>334</v>
      </c>
    </row>
    <row r="46">
      <c r="A46" s="7" t="s">
        <v>160</v>
      </c>
      <c r="B46" s="49" t="s">
        <v>320</v>
      </c>
      <c r="C46" s="7" t="s">
        <v>21171</v>
      </c>
      <c r="D46" s="7" t="s">
        <v>21173</v>
      </c>
      <c r="E46" s="740" t="s">
        <v>21174</v>
      </c>
      <c r="F46" s="740" t="str">
        <f>iferror(vlookup(G46,'File List (1.0)'!$E$2:$F$1511,2,false),"")</f>
        <v/>
      </c>
      <c r="G46" s="746" t="s">
        <v>16091</v>
      </c>
      <c r="H46" s="583" t="s">
        <v>4884</v>
      </c>
      <c r="I46" s="742" t="s">
        <v>21175</v>
      </c>
      <c r="J46" s="743" t="s">
        <v>21176</v>
      </c>
    </row>
    <row r="47">
      <c r="A47" s="7" t="s">
        <v>178</v>
      </c>
      <c r="B47" s="49" t="s">
        <v>325</v>
      </c>
      <c r="C47" s="7" t="s">
        <v>21173</v>
      </c>
      <c r="D47" s="7" t="s">
        <v>21177</v>
      </c>
      <c r="E47" s="740" t="s">
        <v>21178</v>
      </c>
      <c r="F47" s="740" t="str">
        <f>iferror(vlookup(G47,'File List (1.0)'!$E$2:$F$1511,2,false),"")</f>
        <v/>
      </c>
      <c r="G47" s="746" t="s">
        <v>16775</v>
      </c>
      <c r="H47" s="583"/>
      <c r="I47" s="742" t="s">
        <v>21163</v>
      </c>
      <c r="J47" s="743" t="s">
        <v>612</v>
      </c>
    </row>
    <row r="48">
      <c r="A48" s="7" t="s">
        <v>185</v>
      </c>
      <c r="B48" s="49" t="s">
        <v>331</v>
      </c>
      <c r="C48" s="7" t="s">
        <v>21177</v>
      </c>
      <c r="D48" s="7" t="s">
        <v>21179</v>
      </c>
      <c r="E48" s="740" t="s">
        <v>21180</v>
      </c>
      <c r="F48" s="740" t="str">
        <f>iferror(vlookup(G48,'File List (1.0)'!$E$2:$F$1511,2,false),"")</f>
        <v/>
      </c>
      <c r="G48" s="746" t="s">
        <v>15798</v>
      </c>
      <c r="H48" s="583"/>
      <c r="I48" s="742" t="s">
        <v>1744</v>
      </c>
      <c r="J48" s="743" t="s">
        <v>334</v>
      </c>
    </row>
    <row r="49">
      <c r="A49" s="7" t="s">
        <v>469</v>
      </c>
      <c r="B49" s="49" t="s">
        <v>337</v>
      </c>
      <c r="C49" s="7" t="s">
        <v>21179</v>
      </c>
      <c r="D49" s="7" t="s">
        <v>21181</v>
      </c>
      <c r="E49" s="740" t="s">
        <v>21182</v>
      </c>
      <c r="F49" s="740" t="str">
        <f>iferror(vlookup(G49,'File List (1.0)'!$E$2:$F$1511,2,false),"")</f>
        <v/>
      </c>
      <c r="G49" s="746" t="s">
        <v>15795</v>
      </c>
      <c r="H49" s="583"/>
      <c r="I49" s="744" t="s">
        <v>593</v>
      </c>
      <c r="J49" s="744" t="s">
        <v>21102</v>
      </c>
    </row>
    <row r="50">
      <c r="A50" s="7" t="s">
        <v>475</v>
      </c>
      <c r="B50" s="49" t="s">
        <v>343</v>
      </c>
      <c r="C50" s="7" t="s">
        <v>21181</v>
      </c>
      <c r="D50" s="7" t="s">
        <v>21183</v>
      </c>
      <c r="E50" s="740" t="s">
        <v>21184</v>
      </c>
      <c r="F50" s="740" t="str">
        <f>iferror(vlookup(G50,'File List (1.0)'!$E$2:$F$1511,2,false),"")</f>
        <v/>
      </c>
      <c r="G50" s="746" t="s">
        <v>15806</v>
      </c>
      <c r="H50" s="583"/>
      <c r="I50" s="742" t="s">
        <v>478</v>
      </c>
      <c r="J50" s="743" t="s">
        <v>447</v>
      </c>
    </row>
    <row r="51">
      <c r="A51" s="7" t="s">
        <v>248</v>
      </c>
      <c r="B51" s="49" t="s">
        <v>350</v>
      </c>
      <c r="C51" s="7" t="s">
        <v>21183</v>
      </c>
      <c r="D51" s="7" t="s">
        <v>21185</v>
      </c>
      <c r="E51" s="740" t="s">
        <v>21186</v>
      </c>
      <c r="F51" s="740" t="str">
        <f>iferror(vlookup(G51,'File List (1.0)'!$E$2:$F$1511,2,false),"")</f>
        <v/>
      </c>
      <c r="G51" s="746" t="s">
        <v>15718</v>
      </c>
      <c r="H51" s="583"/>
      <c r="I51" s="742" t="s">
        <v>12228</v>
      </c>
      <c r="J51" s="743" t="s">
        <v>165</v>
      </c>
    </row>
    <row r="52">
      <c r="A52" s="7" t="s">
        <v>289</v>
      </c>
      <c r="B52" s="49" t="s">
        <v>356</v>
      </c>
      <c r="C52" s="7" t="s">
        <v>21185</v>
      </c>
      <c r="D52" s="7" t="s">
        <v>21187</v>
      </c>
      <c r="E52" s="740" t="s">
        <v>21188</v>
      </c>
      <c r="F52" s="740" t="str">
        <f>iferror(vlookup(G52,'File List (1.0)'!$E$2:$F$1511,2,false),"")</f>
        <v/>
      </c>
      <c r="G52" s="746" t="s">
        <v>15763</v>
      </c>
      <c r="H52" s="583" t="s">
        <v>4884</v>
      </c>
      <c r="I52" s="742" t="s">
        <v>21189</v>
      </c>
      <c r="J52" s="743" t="s">
        <v>21190</v>
      </c>
    </row>
    <row r="53">
      <c r="A53" s="7" t="s">
        <v>13</v>
      </c>
      <c r="B53" s="49" t="s">
        <v>362</v>
      </c>
      <c r="C53" s="7" t="s">
        <v>21187</v>
      </c>
      <c r="D53" s="7" t="s">
        <v>21191</v>
      </c>
      <c r="E53" s="740" t="s">
        <v>21192</v>
      </c>
      <c r="F53" s="740" t="str">
        <f>iferror(vlookup(G53,'File List (1.0)'!$E$2:$F$1511,2,false),"")</f>
        <v/>
      </c>
      <c r="G53" s="746" t="s">
        <v>16220</v>
      </c>
      <c r="H53" s="583"/>
      <c r="I53" s="742" t="s">
        <v>21193</v>
      </c>
      <c r="J53" s="743" t="s">
        <v>21194</v>
      </c>
    </row>
    <row r="54">
      <c r="A54" s="7" t="s">
        <v>22</v>
      </c>
      <c r="B54" s="49" t="s">
        <v>363</v>
      </c>
      <c r="C54" s="7" t="s">
        <v>21191</v>
      </c>
      <c r="D54" s="7" t="s">
        <v>21195</v>
      </c>
      <c r="E54" s="740" t="s">
        <v>21196</v>
      </c>
      <c r="F54" s="740" t="str">
        <f>iferror(vlookup(G54,'File List (1.0)'!$E$2:$F$1511,2,false),"")</f>
        <v/>
      </c>
      <c r="G54" s="746" t="s">
        <v>16203</v>
      </c>
      <c r="H54" s="583"/>
      <c r="I54" s="742" t="s">
        <v>21197</v>
      </c>
      <c r="J54" s="743" t="s">
        <v>21198</v>
      </c>
    </row>
    <row r="55">
      <c r="A55" s="7" t="s">
        <v>29</v>
      </c>
      <c r="B55" s="49" t="s">
        <v>374</v>
      </c>
      <c r="C55" s="7" t="s">
        <v>21195</v>
      </c>
      <c r="D55" s="7" t="s">
        <v>21199</v>
      </c>
      <c r="E55" s="740" t="s">
        <v>21200</v>
      </c>
      <c r="F55" s="740" t="str">
        <f>iferror(vlookup(G55,'File List (1.0)'!$E$2:$F$1511,2,false),"")</f>
        <v/>
      </c>
      <c r="G55" s="746" t="s">
        <v>16398</v>
      </c>
      <c r="H55" s="583"/>
      <c r="I55" s="742" t="s">
        <v>21201</v>
      </c>
      <c r="J55" s="743" t="s">
        <v>25</v>
      </c>
    </row>
    <row r="56">
      <c r="A56" s="7" t="s">
        <v>36</v>
      </c>
      <c r="B56" s="49" t="s">
        <v>380</v>
      </c>
      <c r="C56" s="7" t="s">
        <v>21199</v>
      </c>
      <c r="D56" s="7" t="s">
        <v>21202</v>
      </c>
      <c r="E56" s="740" t="s">
        <v>21203</v>
      </c>
      <c r="F56" s="740" t="str">
        <f>iferror(vlookup(G56,'File List (1.0)'!$E$2:$F$1511,2,false),"")</f>
        <v/>
      </c>
      <c r="G56" s="746" t="s">
        <v>16749</v>
      </c>
      <c r="H56" s="583"/>
      <c r="I56" s="742" t="s">
        <v>21204</v>
      </c>
      <c r="J56" s="743" t="s">
        <v>2914</v>
      </c>
    </row>
    <row r="57">
      <c r="A57" s="7" t="s">
        <v>43</v>
      </c>
      <c r="B57" s="49" t="s">
        <v>386</v>
      </c>
      <c r="C57" s="7" t="s">
        <v>21202</v>
      </c>
      <c r="D57" s="7" t="s">
        <v>21205</v>
      </c>
      <c r="E57" s="740" t="s">
        <v>21206</v>
      </c>
      <c r="F57" s="740" t="str">
        <f>iferror(vlookup(G57,'File List (1.0)'!$E$2:$F$1511,2,false),"")</f>
        <v/>
      </c>
      <c r="G57" s="746" t="s">
        <v>16746</v>
      </c>
      <c r="H57" s="583"/>
      <c r="I57" s="742" t="s">
        <v>21036</v>
      </c>
      <c r="J57" s="743" t="s">
        <v>11918</v>
      </c>
    </row>
    <row r="58">
      <c r="A58" s="7" t="s">
        <v>49</v>
      </c>
      <c r="B58" s="49" t="s">
        <v>392</v>
      </c>
      <c r="C58" s="7" t="s">
        <v>21205</v>
      </c>
      <c r="D58" s="7" t="s">
        <v>21207</v>
      </c>
      <c r="E58" s="740" t="s">
        <v>21208</v>
      </c>
      <c r="F58" s="740" t="str">
        <f>iferror(vlookup(G58,'File List (1.0)'!$E$2:$F$1511,2,false),"")</f>
        <v/>
      </c>
      <c r="G58" s="746" t="s">
        <v>16756</v>
      </c>
      <c r="H58" s="583"/>
      <c r="I58" s="742" t="s">
        <v>21155</v>
      </c>
      <c r="J58" s="743" t="s">
        <v>21156</v>
      </c>
    </row>
    <row r="59">
      <c r="A59" s="7" t="s">
        <v>56</v>
      </c>
      <c r="B59" s="49" t="s">
        <v>398</v>
      </c>
      <c r="C59" s="7" t="s">
        <v>21207</v>
      </c>
      <c r="D59" s="7" t="s">
        <v>21209</v>
      </c>
      <c r="E59" s="740" t="s">
        <v>21210</v>
      </c>
      <c r="F59" s="740" t="str">
        <f>iferror(vlookup(G59,'File List (1.0)'!$E$2:$F$1511,2,false),"")</f>
        <v/>
      </c>
      <c r="G59" s="746" t="s">
        <v>16754</v>
      </c>
      <c r="H59" s="583"/>
      <c r="I59" s="741" t="s">
        <v>1203</v>
      </c>
      <c r="J59" s="740" t="s">
        <v>1203</v>
      </c>
    </row>
    <row r="60">
      <c r="A60" s="7" t="s">
        <v>63</v>
      </c>
      <c r="B60" s="49" t="s">
        <v>404</v>
      </c>
      <c r="C60" s="7" t="s">
        <v>21209</v>
      </c>
      <c r="D60" s="7" t="s">
        <v>21211</v>
      </c>
      <c r="E60" s="740" t="s">
        <v>21212</v>
      </c>
      <c r="F60" s="740" t="str">
        <f>iferror(vlookup(G60,'File List (1.0)'!$E$2:$F$1511,2,false),"")</f>
        <v/>
      </c>
      <c r="G60" s="746" t="s">
        <v>16751</v>
      </c>
      <c r="H60" s="583"/>
      <c r="I60" s="742" t="s">
        <v>21213</v>
      </c>
      <c r="J60" s="743" t="s">
        <v>1729</v>
      </c>
    </row>
    <row r="61">
      <c r="A61" s="7" t="s">
        <v>70</v>
      </c>
      <c r="B61" s="49" t="s">
        <v>215</v>
      </c>
      <c r="C61" s="7" t="s">
        <v>21211</v>
      </c>
      <c r="D61" s="7" t="s">
        <v>21214</v>
      </c>
      <c r="E61" s="740" t="s">
        <v>21215</v>
      </c>
      <c r="F61" s="740" t="str">
        <f>iferror(vlookup(G61,'File List (1.0)'!$E$2:$F$1511,2,false),"")</f>
        <v/>
      </c>
      <c r="G61" s="746" t="s">
        <v>15961</v>
      </c>
      <c r="H61" s="583"/>
      <c r="I61" s="742" t="s">
        <v>12228</v>
      </c>
      <c r="J61" s="743" t="s">
        <v>165</v>
      </c>
    </row>
    <row r="62">
      <c r="A62" s="7" t="s">
        <v>124</v>
      </c>
      <c r="B62" s="49" t="s">
        <v>222</v>
      </c>
      <c r="C62" s="7" t="s">
        <v>21214</v>
      </c>
      <c r="D62" s="7" t="s">
        <v>21216</v>
      </c>
      <c r="E62" s="740" t="s">
        <v>21217</v>
      </c>
      <c r="F62" s="740" t="str">
        <f>iferror(vlookup(G62,'File List (1.0)'!$E$2:$F$1511,2,false),"")</f>
        <v/>
      </c>
      <c r="G62" s="746" t="s">
        <v>16181</v>
      </c>
      <c r="H62" s="583"/>
      <c r="I62" s="742" t="s">
        <v>21218</v>
      </c>
      <c r="J62" s="743" t="s">
        <v>21219</v>
      </c>
    </row>
    <row r="63">
      <c r="A63" s="7" t="s">
        <v>131</v>
      </c>
      <c r="B63" s="49" t="s">
        <v>229</v>
      </c>
      <c r="C63" s="7" t="s">
        <v>21216</v>
      </c>
      <c r="D63" s="7" t="s">
        <v>21220</v>
      </c>
      <c r="E63" s="740" t="s">
        <v>21178</v>
      </c>
      <c r="F63" s="740" t="str">
        <f>iferror(vlookup(G63,'File List (1.0)'!$E$2:$F$1511,2,false),"")</f>
        <v/>
      </c>
      <c r="G63" s="746" t="s">
        <v>16043</v>
      </c>
      <c r="H63" s="583"/>
      <c r="I63" s="744" t="s">
        <v>478</v>
      </c>
      <c r="J63" s="744" t="s">
        <v>21221</v>
      </c>
    </row>
    <row r="64">
      <c r="A64" s="7" t="s">
        <v>138</v>
      </c>
      <c r="B64" s="49" t="s">
        <v>425</v>
      </c>
      <c r="C64" s="7" t="s">
        <v>21220</v>
      </c>
      <c r="D64" s="7" t="s">
        <v>21222</v>
      </c>
      <c r="E64" s="740" t="s">
        <v>21223</v>
      </c>
      <c r="F64" s="740" t="str">
        <f>iferror(vlookup(G64,'File List (1.0)'!$E$2:$F$1511,2,false),"")</f>
        <v/>
      </c>
      <c r="G64" s="746" t="s">
        <v>16006</v>
      </c>
      <c r="H64" s="583"/>
      <c r="I64" s="744" t="s">
        <v>593</v>
      </c>
      <c r="J64" s="744" t="s">
        <v>21102</v>
      </c>
    </row>
    <row r="65">
      <c r="A65" s="7" t="s">
        <v>145</v>
      </c>
      <c r="B65" s="49" t="s">
        <v>192</v>
      </c>
      <c r="C65" s="7" t="s">
        <v>21222</v>
      </c>
      <c r="D65" s="7" t="s">
        <v>21224</v>
      </c>
      <c r="E65" s="740" t="s">
        <v>21225</v>
      </c>
      <c r="F65" s="740" t="str">
        <f>iferror(vlookup(G65,'File List (1.0)'!$E$2:$F$1511,2,false),"")</f>
        <v/>
      </c>
      <c r="G65" s="746" t="s">
        <v>16008</v>
      </c>
      <c r="H65" s="583"/>
      <c r="I65" s="744" t="s">
        <v>593</v>
      </c>
      <c r="J65" s="744" t="s">
        <v>21102</v>
      </c>
    </row>
    <row r="66">
      <c r="A66" s="7" t="s">
        <v>118</v>
      </c>
      <c r="B66" s="49" t="s">
        <v>201</v>
      </c>
      <c r="C66" s="7" t="s">
        <v>21224</v>
      </c>
      <c r="D66" s="7" t="s">
        <v>21226</v>
      </c>
      <c r="E66" s="740" t="s">
        <v>21227</v>
      </c>
      <c r="F66" s="740" t="str">
        <f>iferror(vlookup(G66,'File List (1.0)'!$E$2:$F$1511,2,false),"")</f>
        <v/>
      </c>
      <c r="G66" s="746" t="s">
        <v>16014</v>
      </c>
      <c r="H66" s="583"/>
      <c r="I66" s="741" t="s">
        <v>1203</v>
      </c>
      <c r="J66" s="740" t="s">
        <v>1203</v>
      </c>
    </row>
    <row r="67">
      <c r="A67" s="7" t="s">
        <v>620</v>
      </c>
      <c r="B67" s="49" t="s">
        <v>208</v>
      </c>
      <c r="C67" s="7" t="s">
        <v>21226</v>
      </c>
      <c r="D67" s="7" t="s">
        <v>21228</v>
      </c>
      <c r="E67" s="740" t="s">
        <v>21229</v>
      </c>
      <c r="F67" s="740" t="str">
        <f>iferror(vlookup(G67,'File List (1.0)'!$E$2:$F$1511,2,false),"")</f>
        <v/>
      </c>
      <c r="G67" s="746" t="s">
        <v>16011</v>
      </c>
      <c r="H67" s="583"/>
      <c r="I67" s="742" t="s">
        <v>21035</v>
      </c>
      <c r="J67" s="743" t="s">
        <v>21036</v>
      </c>
    </row>
    <row r="68">
      <c r="A68" s="7" t="s">
        <v>626</v>
      </c>
      <c r="B68" s="49" t="s">
        <v>169</v>
      </c>
      <c r="C68" s="7" t="s">
        <v>21228</v>
      </c>
      <c r="D68" s="7" t="s">
        <v>21230</v>
      </c>
      <c r="E68" s="740" t="s">
        <v>21231</v>
      </c>
      <c r="F68" s="740" t="str">
        <f>iferror(vlookup(G68,'File List (1.0)'!$E$2:$F$1511,2,false),"")</f>
        <v/>
      </c>
      <c r="G68" s="746" t="s">
        <v>16041</v>
      </c>
      <c r="H68" s="583"/>
      <c r="I68" s="744" t="s">
        <v>478</v>
      </c>
      <c r="J68" s="744" t="s">
        <v>21221</v>
      </c>
    </row>
    <row r="69">
      <c r="A69" s="7" t="s">
        <v>631</v>
      </c>
      <c r="B69" s="49" t="s">
        <v>152</v>
      </c>
      <c r="C69" s="7" t="s">
        <v>21230</v>
      </c>
      <c r="D69" s="7" t="s">
        <v>21232</v>
      </c>
      <c r="E69" s="740" t="s">
        <v>21233</v>
      </c>
      <c r="F69" s="740" t="str">
        <f>iferror(vlookup(G69,'File List (1.0)'!$E$2:$F$1511,2,false),"")</f>
        <v/>
      </c>
      <c r="G69" s="746" t="s">
        <v>16039</v>
      </c>
      <c r="H69" s="583"/>
      <c r="I69" s="742" t="s">
        <v>21213</v>
      </c>
      <c r="J69" s="743" t="s">
        <v>1729</v>
      </c>
    </row>
    <row r="70">
      <c r="A70" s="7" t="s">
        <v>637</v>
      </c>
      <c r="B70" s="49" t="s">
        <v>160</v>
      </c>
      <c r="C70" s="7" t="s">
        <v>21232</v>
      </c>
      <c r="D70" s="7" t="s">
        <v>21234</v>
      </c>
      <c r="E70" s="740" t="s">
        <v>21235</v>
      </c>
      <c r="F70" s="740" t="str">
        <f>iferror(vlookup(G70,'File List (1.0)'!$E$2:$F$1511,2,false),"")</f>
        <v/>
      </c>
      <c r="G70" s="746" t="s">
        <v>16109</v>
      </c>
      <c r="H70" s="583"/>
      <c r="I70" s="742" t="s">
        <v>21197</v>
      </c>
      <c r="J70" s="743" t="s">
        <v>21198</v>
      </c>
    </row>
    <row r="71">
      <c r="A71" s="7" t="s">
        <v>643</v>
      </c>
      <c r="B71" s="49" t="s">
        <v>178</v>
      </c>
      <c r="C71" s="7" t="s">
        <v>21234</v>
      </c>
      <c r="D71" s="7" t="s">
        <v>21236</v>
      </c>
      <c r="E71" s="740" t="s">
        <v>21237</v>
      </c>
      <c r="F71" s="740" t="str">
        <f>iferror(vlookup(G71,'File List (1.0)'!$E$2:$F$1511,2,false),"")</f>
        <v/>
      </c>
      <c r="G71" s="746" t="s">
        <v>16046</v>
      </c>
      <c r="H71" s="583" t="s">
        <v>4884</v>
      </c>
      <c r="I71" s="742" t="s">
        <v>21238</v>
      </c>
      <c r="J71" s="743" t="s">
        <v>21239</v>
      </c>
    </row>
    <row r="72">
      <c r="A72" s="7" t="s">
        <v>2725</v>
      </c>
      <c r="B72" s="49" t="s">
        <v>185</v>
      </c>
      <c r="C72" s="7" t="s">
        <v>21236</v>
      </c>
      <c r="D72" s="7" t="s">
        <v>21240</v>
      </c>
      <c r="E72" s="740" t="s">
        <v>21241</v>
      </c>
      <c r="F72" s="740" t="str">
        <f>iferror(vlookup(G72,'File List (1.0)'!$E$2:$F$1511,2,false),"")</f>
        <v/>
      </c>
      <c r="G72" s="746" t="s">
        <v>15929</v>
      </c>
      <c r="H72" s="583"/>
      <c r="I72" s="742" t="s">
        <v>21242</v>
      </c>
      <c r="J72" s="743" t="s">
        <v>634</v>
      </c>
    </row>
    <row r="73">
      <c r="A73" s="7" t="s">
        <v>2726</v>
      </c>
      <c r="B73" s="49" t="s">
        <v>469</v>
      </c>
      <c r="C73" s="7" t="s">
        <v>21240</v>
      </c>
      <c r="D73" s="7" t="s">
        <v>21243</v>
      </c>
      <c r="E73" s="740" t="s">
        <v>21244</v>
      </c>
      <c r="F73" s="740" t="str">
        <f>iferror(vlookup(G73,'File List (1.0)'!$E$2:$F$1511,2,false),"")</f>
        <v/>
      </c>
      <c r="G73" s="746" t="s">
        <v>15748</v>
      </c>
      <c r="H73" s="583"/>
      <c r="I73" s="742" t="s">
        <v>21245</v>
      </c>
      <c r="J73" s="743" t="s">
        <v>21246</v>
      </c>
    </row>
    <row r="74">
      <c r="A74" s="7" t="s">
        <v>759</v>
      </c>
      <c r="B74" s="49" t="s">
        <v>475</v>
      </c>
      <c r="C74" s="7" t="s">
        <v>21243</v>
      </c>
      <c r="D74" s="7" t="s">
        <v>21247</v>
      </c>
      <c r="E74" s="740" t="s">
        <v>21248</v>
      </c>
      <c r="F74" s="740" t="str">
        <f>iferror(vlookup(G74,'File List (1.0)'!$E$2:$F$1511,2,false),"")</f>
        <v/>
      </c>
      <c r="G74" s="746" t="s">
        <v>15721</v>
      </c>
      <c r="H74" s="583"/>
      <c r="I74" s="744" t="s">
        <v>593</v>
      </c>
      <c r="J74" s="744" t="s">
        <v>21102</v>
      </c>
    </row>
    <row r="75">
      <c r="A75" s="7" t="s">
        <v>2729</v>
      </c>
      <c r="B75" s="49" t="s">
        <v>248</v>
      </c>
      <c r="C75" s="7" t="s">
        <v>21247</v>
      </c>
      <c r="D75" s="7" t="s">
        <v>21249</v>
      </c>
      <c r="E75" s="740" t="s">
        <v>21250</v>
      </c>
      <c r="F75" s="740" t="str">
        <f>iferror(vlookup(G75,'File List (1.0)'!$E$2:$F$1511,2,false),"")</f>
        <v/>
      </c>
      <c r="G75" s="746" t="s">
        <v>15760</v>
      </c>
      <c r="H75" s="583"/>
      <c r="I75" s="742" t="s">
        <v>12228</v>
      </c>
      <c r="J75" s="743" t="s">
        <v>165</v>
      </c>
    </row>
    <row r="76">
      <c r="A76" s="7" t="s">
        <v>2731</v>
      </c>
      <c r="B76" s="49" t="s">
        <v>242</v>
      </c>
      <c r="C76" s="7" t="s">
        <v>21249</v>
      </c>
      <c r="D76" s="7" t="s">
        <v>21251</v>
      </c>
      <c r="E76" s="740" t="s">
        <v>21252</v>
      </c>
      <c r="F76" s="740" t="str">
        <f>iferror(vlookup(G76,'File List (1.0)'!$E$2:$F$1511,2,false),"")</f>
        <v/>
      </c>
      <c r="G76" s="746" t="s">
        <v>15768</v>
      </c>
      <c r="H76" s="583"/>
      <c r="I76" s="744" t="s">
        <v>478</v>
      </c>
      <c r="J76" s="744" t="s">
        <v>21221</v>
      </c>
    </row>
    <row r="77">
      <c r="A77" s="7" t="s">
        <v>2733</v>
      </c>
      <c r="B77" s="49" t="s">
        <v>253</v>
      </c>
      <c r="C77" s="7" t="s">
        <v>21251</v>
      </c>
      <c r="D77" s="7" t="s">
        <v>21253</v>
      </c>
      <c r="E77" s="740" t="s">
        <v>21254</v>
      </c>
      <c r="F77" s="740" t="str">
        <f>iferror(vlookup(G77,'File List (1.0)'!$E$2:$F$1511,2,false),"")</f>
        <v/>
      </c>
      <c r="G77" s="746" t="s">
        <v>15914</v>
      </c>
      <c r="H77" s="583"/>
      <c r="I77" s="742" t="s">
        <v>21201</v>
      </c>
      <c r="J77" s="743" t="s">
        <v>25</v>
      </c>
    </row>
    <row r="78">
      <c r="A78" s="7" t="s">
        <v>1039</v>
      </c>
      <c r="B78" s="49" t="s">
        <v>260</v>
      </c>
      <c r="C78" s="7" t="s">
        <v>21253</v>
      </c>
      <c r="D78" s="7" t="s">
        <v>21255</v>
      </c>
      <c r="E78" s="740" t="s">
        <v>21256</v>
      </c>
      <c r="F78" s="740" t="str">
        <f>iferror(vlookup(G78,'File List (1.0)'!$E$2:$F$1511,2,false),"")</f>
        <v/>
      </c>
      <c r="G78" s="746" t="s">
        <v>15864</v>
      </c>
      <c r="H78" s="583"/>
      <c r="I78" s="742" t="s">
        <v>21257</v>
      </c>
      <c r="J78" s="743" t="s">
        <v>21258</v>
      </c>
    </row>
    <row r="79">
      <c r="A79" s="7" t="s">
        <v>2737</v>
      </c>
      <c r="B79" s="49" t="s">
        <v>266</v>
      </c>
      <c r="C79" s="7" t="s">
        <v>21255</v>
      </c>
      <c r="D79" s="7" t="s">
        <v>21259</v>
      </c>
      <c r="E79" s="740" t="s">
        <v>21260</v>
      </c>
      <c r="F79" s="740" t="str">
        <f>iferror(vlookup(G79,'File List (1.0)'!$E$2:$F$1511,2,false),"")</f>
        <v/>
      </c>
      <c r="G79" s="746" t="s">
        <v>15724</v>
      </c>
      <c r="H79" s="583"/>
      <c r="I79" s="741" t="s">
        <v>1203</v>
      </c>
      <c r="J79" s="740" t="s">
        <v>1203</v>
      </c>
    </row>
    <row r="80">
      <c r="A80" s="7" t="s">
        <v>2739</v>
      </c>
      <c r="B80" s="49" t="s">
        <v>273</v>
      </c>
      <c r="C80" s="7" t="s">
        <v>21259</v>
      </c>
      <c r="D80" s="7" t="s">
        <v>21261</v>
      </c>
      <c r="E80" s="740" t="s">
        <v>21262</v>
      </c>
      <c r="F80" s="740" t="str">
        <f>iferror(vlookup(G80,'File List (1.0)'!$E$2:$F$1511,2,false),"")</f>
        <v/>
      </c>
      <c r="G80" s="746" t="s">
        <v>15859</v>
      </c>
      <c r="H80" s="583"/>
      <c r="I80" s="742" t="s">
        <v>21218</v>
      </c>
      <c r="J80" s="743" t="s">
        <v>21219</v>
      </c>
    </row>
    <row r="81">
      <c r="A81" s="7" t="s">
        <v>2741</v>
      </c>
      <c r="B81" s="49" t="s">
        <v>511</v>
      </c>
      <c r="C81" s="7" t="s">
        <v>21261</v>
      </c>
      <c r="D81" s="7" t="s">
        <v>21263</v>
      </c>
      <c r="E81" s="740" t="s">
        <v>15423</v>
      </c>
      <c r="F81" s="740" t="str">
        <f>iferror(vlookup(G81,'File List (1.0)'!$E$2:$F$1511,2,false),"")</f>
        <v/>
      </c>
      <c r="G81" s="746" t="s">
        <v>16089</v>
      </c>
      <c r="H81" s="583"/>
      <c r="I81" s="742" t="s">
        <v>21264</v>
      </c>
      <c r="J81" s="743" t="s">
        <v>21265</v>
      </c>
    </row>
    <row r="82">
      <c r="A82" s="7" t="s">
        <v>2756</v>
      </c>
      <c r="B82" s="49" t="s">
        <v>289</v>
      </c>
      <c r="C82" s="7" t="s">
        <v>21263</v>
      </c>
      <c r="D82" s="7" t="s">
        <v>21266</v>
      </c>
      <c r="E82" s="740" t="s">
        <v>21267</v>
      </c>
      <c r="F82" s="740" t="str">
        <f>iferror(vlookup(G82,'File List (1.0)'!$E$2:$F$1511,2,false),"")</f>
        <v/>
      </c>
      <c r="G82" s="746" t="s">
        <v>15730</v>
      </c>
      <c r="H82" s="583"/>
      <c r="I82" s="742" t="s">
        <v>21213</v>
      </c>
      <c r="J82" s="743" t="s">
        <v>1729</v>
      </c>
    </row>
    <row r="83">
      <c r="A83" s="7" t="s">
        <v>2757</v>
      </c>
      <c r="B83" s="49" t="s">
        <v>13</v>
      </c>
      <c r="C83" s="7" t="s">
        <v>21266</v>
      </c>
      <c r="D83" s="7" t="s">
        <v>21268</v>
      </c>
      <c r="E83" s="740" t="s">
        <v>21269</v>
      </c>
      <c r="F83" s="740" t="str">
        <f>iferror(vlookup(G83,'File List (1.0)'!$E$2:$F$1511,2,false),"")</f>
        <v/>
      </c>
      <c r="G83" s="746" t="s">
        <v>15733</v>
      </c>
      <c r="H83" s="583"/>
      <c r="I83" s="742" t="s">
        <v>21197</v>
      </c>
      <c r="J83" s="743" t="s">
        <v>21198</v>
      </c>
    </row>
    <row r="84">
      <c r="A84" s="7" t="s">
        <v>871</v>
      </c>
      <c r="B84" s="49" t="s">
        <v>22</v>
      </c>
      <c r="C84" s="7" t="s">
        <v>21268</v>
      </c>
      <c r="D84" s="7" t="s">
        <v>21270</v>
      </c>
      <c r="E84" s="740" t="s">
        <v>21271</v>
      </c>
      <c r="F84" s="740" t="str">
        <f>iferror(vlookup(G84,'File List (1.0)'!$E$2:$F$1511,2,false),"")</f>
        <v/>
      </c>
      <c r="G84" s="746" t="s">
        <v>15736</v>
      </c>
      <c r="H84" s="583"/>
      <c r="I84" s="742" t="s">
        <v>21272</v>
      </c>
      <c r="J84" s="743" t="s">
        <v>12088</v>
      </c>
    </row>
    <row r="85">
      <c r="A85" s="7" t="s">
        <v>2761</v>
      </c>
      <c r="B85" s="49" t="s">
        <v>29</v>
      </c>
      <c r="C85" s="7" t="s">
        <v>21270</v>
      </c>
      <c r="D85" s="7" t="s">
        <v>21273</v>
      </c>
      <c r="E85" s="740" t="s">
        <v>21274</v>
      </c>
      <c r="F85" s="740" t="str">
        <f>iferror(vlookup(G85,'File List (1.0)'!$E$2:$F$1511,2,false),"")</f>
        <v/>
      </c>
      <c r="G85" s="746" t="s">
        <v>15739</v>
      </c>
      <c r="H85" s="583"/>
      <c r="I85" s="742" t="s">
        <v>21204</v>
      </c>
      <c r="J85" s="743" t="s">
        <v>2914</v>
      </c>
    </row>
    <row r="86">
      <c r="A86" s="7" t="s">
        <v>2763</v>
      </c>
      <c r="B86" s="49" t="s">
        <v>36</v>
      </c>
      <c r="C86" s="7" t="s">
        <v>21273</v>
      </c>
      <c r="D86" s="7" t="s">
        <v>21275</v>
      </c>
      <c r="E86" s="740" t="s">
        <v>21276</v>
      </c>
      <c r="F86" s="740" t="str">
        <f>iferror(vlookup(G86,'File List (1.0)'!$E$2:$F$1511,2,false),"")</f>
        <v/>
      </c>
      <c r="G86" s="746" t="s">
        <v>15742</v>
      </c>
      <c r="H86" s="583"/>
      <c r="I86" s="744" t="s">
        <v>593</v>
      </c>
      <c r="J86" s="744" t="s">
        <v>21102</v>
      </c>
    </row>
    <row r="87">
      <c r="A87" s="7" t="s">
        <v>2765</v>
      </c>
      <c r="B87" s="49" t="s">
        <v>43</v>
      </c>
      <c r="C87" s="7" t="s">
        <v>21275</v>
      </c>
      <c r="D87" s="7" t="s">
        <v>21277</v>
      </c>
      <c r="E87" s="740" t="s">
        <v>21278</v>
      </c>
      <c r="F87" s="740" t="str">
        <f>iferror(vlookup(G87,'File List (1.0)'!$E$2:$F$1511,2,false),"")</f>
        <v/>
      </c>
      <c r="G87" s="746" t="s">
        <v>16106</v>
      </c>
      <c r="H87" s="583"/>
      <c r="I87" s="744" t="s">
        <v>593</v>
      </c>
      <c r="J87" s="744" t="s">
        <v>21102</v>
      </c>
    </row>
    <row r="88">
      <c r="A88" s="7" t="s">
        <v>2767</v>
      </c>
      <c r="B88" s="49" t="s">
        <v>49</v>
      </c>
      <c r="C88" s="7" t="s">
        <v>21277</v>
      </c>
      <c r="D88" s="7" t="s">
        <v>21279</v>
      </c>
      <c r="E88" s="740" t="s">
        <v>21280</v>
      </c>
      <c r="F88" s="740" t="str">
        <f>iferror(vlookup(G88,'File List (1.0)'!$E$2:$F$1511,2,false),"")</f>
        <v/>
      </c>
      <c r="G88" s="746" t="s">
        <v>16164</v>
      </c>
      <c r="H88" s="583"/>
      <c r="I88" s="742" t="s">
        <v>21281</v>
      </c>
      <c r="J88" s="743" t="s">
        <v>21282</v>
      </c>
    </row>
    <row r="89">
      <c r="A89" s="7" t="s">
        <v>2768</v>
      </c>
      <c r="B89" s="49" t="s">
        <v>56</v>
      </c>
      <c r="C89" s="7" t="s">
        <v>21279</v>
      </c>
      <c r="D89" s="7" t="s">
        <v>21283</v>
      </c>
      <c r="E89" s="740" t="s">
        <v>21284</v>
      </c>
      <c r="F89" s="740" t="str">
        <f>iferror(vlookup(G89,'File List (1.0)'!$E$2:$F$1511,2,false),"")</f>
        <v/>
      </c>
      <c r="G89" s="746" t="s">
        <v>16800</v>
      </c>
      <c r="H89" s="583"/>
      <c r="I89" s="744" t="s">
        <v>593</v>
      </c>
      <c r="J89" s="744" t="s">
        <v>21102</v>
      </c>
    </row>
    <row r="90">
      <c r="A90" s="7" t="s">
        <v>889</v>
      </c>
      <c r="B90" s="49" t="s">
        <v>63</v>
      </c>
      <c r="C90" s="7" t="s">
        <v>21283</v>
      </c>
      <c r="D90" s="7" t="s">
        <v>21285</v>
      </c>
      <c r="E90" s="740" t="s">
        <v>21286</v>
      </c>
      <c r="F90" s="740" t="str">
        <f>iferror(vlookup(G90,'File List (1.0)'!$E$2:$F$1511,2,false),"")</f>
        <v/>
      </c>
      <c r="G90" s="746" t="s">
        <v>16798</v>
      </c>
      <c r="H90" s="583" t="s">
        <v>4884</v>
      </c>
      <c r="I90" s="742" t="s">
        <v>21287</v>
      </c>
      <c r="J90" s="743" t="s">
        <v>21288</v>
      </c>
    </row>
    <row r="91">
      <c r="A91" s="7" t="s">
        <v>2770</v>
      </c>
      <c r="B91" s="49" t="s">
        <v>70</v>
      </c>
      <c r="C91" s="7" t="s">
        <v>21285</v>
      </c>
      <c r="D91" s="7" t="s">
        <v>21289</v>
      </c>
      <c r="E91" s="740" t="s">
        <v>21290</v>
      </c>
      <c r="F91" s="740" t="str">
        <f>iferror(vlookup(G91,'File List (1.0)'!$E$2:$F$1511,2,false),"")</f>
        <v/>
      </c>
      <c r="G91" s="746" t="s">
        <v>16374</v>
      </c>
      <c r="H91" s="583"/>
      <c r="I91" s="742" t="s">
        <v>21213</v>
      </c>
      <c r="J91" s="743" t="s">
        <v>1729</v>
      </c>
    </row>
    <row r="92">
      <c r="A92" s="7" t="s">
        <v>2782</v>
      </c>
      <c r="B92" s="49" t="s">
        <v>76</v>
      </c>
      <c r="C92" s="7" t="s">
        <v>21289</v>
      </c>
      <c r="D92" s="7" t="s">
        <v>21291</v>
      </c>
      <c r="E92" s="740" t="s">
        <v>21292</v>
      </c>
      <c r="F92" s="740" t="str">
        <f>iferror(vlookup(G92,'File List (1.0)'!$E$2:$F$1511,2,false),"")</f>
        <v/>
      </c>
      <c r="G92" s="746" t="s">
        <v>16654</v>
      </c>
      <c r="H92" s="583"/>
      <c r="I92" s="742" t="s">
        <v>21204</v>
      </c>
      <c r="J92" s="743" t="s">
        <v>2914</v>
      </c>
    </row>
    <row r="93">
      <c r="A93" s="7" t="s">
        <v>2784</v>
      </c>
      <c r="B93" s="49" t="s">
        <v>83</v>
      </c>
      <c r="C93" s="7" t="s">
        <v>21291</v>
      </c>
      <c r="D93" s="7" t="s">
        <v>21293</v>
      </c>
      <c r="E93" s="740" t="s">
        <v>21290</v>
      </c>
      <c r="F93" s="740" t="str">
        <f>iferror(vlookup(G93,'File List (1.0)'!$E$2:$F$1511,2,false),"")</f>
        <v/>
      </c>
      <c r="G93" s="746" t="s">
        <v>16439</v>
      </c>
      <c r="H93" s="583"/>
      <c r="I93" s="742" t="s">
        <v>21213</v>
      </c>
      <c r="J93" s="743" t="s">
        <v>1729</v>
      </c>
    </row>
    <row r="94">
      <c r="A94" s="7" t="s">
        <v>2785</v>
      </c>
      <c r="B94" s="49" t="s">
        <v>90</v>
      </c>
      <c r="C94" s="7" t="s">
        <v>21293</v>
      </c>
      <c r="D94" s="7" t="s">
        <v>21294</v>
      </c>
      <c r="E94" s="740" t="s">
        <v>21295</v>
      </c>
      <c r="F94" s="740" t="str">
        <f>iferror(vlookup(G94,'File List (1.0)'!$E$2:$F$1511,2,false),"")</f>
        <v/>
      </c>
      <c r="G94" s="746" t="s">
        <v>16435</v>
      </c>
      <c r="H94" s="583"/>
      <c r="I94" s="742" t="s">
        <v>21296</v>
      </c>
      <c r="J94" s="743" t="s">
        <v>21297</v>
      </c>
    </row>
    <row r="95">
      <c r="A95" s="7" t="s">
        <v>2786</v>
      </c>
      <c r="B95" s="49" t="s">
        <v>97</v>
      </c>
      <c r="C95" s="7" t="s">
        <v>21294</v>
      </c>
      <c r="D95" s="7" t="s">
        <v>21298</v>
      </c>
      <c r="E95" s="740" t="s">
        <v>21299</v>
      </c>
      <c r="F95" s="740" t="str">
        <f>iferror(vlookup(G95,'File List (1.0)'!$E$2:$F$1511,2,false),"")</f>
        <v/>
      </c>
      <c r="G95" s="746" t="s">
        <v>16836</v>
      </c>
      <c r="H95" s="583"/>
      <c r="I95" s="742" t="s">
        <v>21213</v>
      </c>
      <c r="J95" s="743" t="s">
        <v>1729</v>
      </c>
    </row>
    <row r="96">
      <c r="A96" s="7" t="s">
        <v>1025</v>
      </c>
      <c r="B96" s="49" t="s">
        <v>104</v>
      </c>
      <c r="C96" s="7" t="s">
        <v>21298</v>
      </c>
      <c r="D96" s="7" t="s">
        <v>21300</v>
      </c>
      <c r="E96" s="740" t="s">
        <v>21301</v>
      </c>
      <c r="F96" s="740" t="str">
        <f>iferror(vlookup(G96,'File List (1.0)'!$E$2:$F$1511,2,false),"")</f>
        <v/>
      </c>
      <c r="G96" s="746" t="s">
        <v>16437</v>
      </c>
      <c r="H96" s="583"/>
      <c r="I96" s="742" t="s">
        <v>21130</v>
      </c>
      <c r="J96" s="743" t="s">
        <v>12102</v>
      </c>
    </row>
    <row r="97">
      <c r="A97" s="7" t="s">
        <v>2788</v>
      </c>
      <c r="B97" s="49" t="s">
        <v>111</v>
      </c>
      <c r="C97" s="7" t="s">
        <v>21300</v>
      </c>
      <c r="D97" s="7" t="s">
        <v>21302</v>
      </c>
      <c r="E97" s="740" t="s">
        <v>21303</v>
      </c>
      <c r="F97" s="740" t="str">
        <f>iferror(vlookup(G97,'File List (1.0)'!$E$2:$F$1511,2,false),"")</f>
        <v/>
      </c>
      <c r="G97" s="746" t="s">
        <v>16441</v>
      </c>
      <c r="H97" s="583"/>
      <c r="I97" s="742" t="s">
        <v>21264</v>
      </c>
      <c r="J97" s="743" t="s">
        <v>21265</v>
      </c>
    </row>
    <row r="98">
      <c r="A98" s="7" t="s">
        <v>2790</v>
      </c>
      <c r="B98" s="49" t="s">
        <v>124</v>
      </c>
      <c r="C98" s="7" t="s">
        <v>21302</v>
      </c>
      <c r="D98" s="7" t="s">
        <v>21304</v>
      </c>
      <c r="E98" s="740" t="s">
        <v>21305</v>
      </c>
      <c r="F98" s="740" t="str">
        <f>iferror(vlookup(G98,'File List (1.0)'!$E$2:$F$1511,2,false),"")</f>
        <v/>
      </c>
      <c r="G98" s="746" t="s">
        <v>16192</v>
      </c>
      <c r="H98" s="583"/>
      <c r="I98" s="742" t="s">
        <v>21306</v>
      </c>
      <c r="J98" s="743" t="s">
        <v>21307</v>
      </c>
    </row>
    <row r="99">
      <c r="A99" s="7" t="s">
        <v>2792</v>
      </c>
      <c r="B99" s="49" t="s">
        <v>131</v>
      </c>
      <c r="C99" s="7" t="s">
        <v>21304</v>
      </c>
      <c r="D99" s="7" t="s">
        <v>21308</v>
      </c>
      <c r="E99" s="740" t="s">
        <v>21303</v>
      </c>
      <c r="F99" s="740" t="str">
        <f>iferror(vlookup(G99,'File List (1.0)'!$E$2:$F$1511,2,false),"")</f>
        <v/>
      </c>
      <c r="G99" s="746" t="s">
        <v>16186</v>
      </c>
      <c r="H99" s="583"/>
      <c r="I99" s="744" t="s">
        <v>285</v>
      </c>
      <c r="J99" s="744" t="s">
        <v>21309</v>
      </c>
    </row>
    <row r="100">
      <c r="A100" s="7" t="s">
        <v>854</v>
      </c>
      <c r="B100" s="49" t="s">
        <v>138</v>
      </c>
      <c r="C100" s="7" t="s">
        <v>21308</v>
      </c>
      <c r="D100" s="7" t="s">
        <v>21310</v>
      </c>
      <c r="E100" s="740" t="s">
        <v>21250</v>
      </c>
      <c r="F100" s="740" t="str">
        <f>iferror(vlookup(G100,'File List (1.0)'!$E$2:$F$1511,2,false),"")</f>
        <v/>
      </c>
      <c r="G100" s="746" t="s">
        <v>16657</v>
      </c>
      <c r="H100" s="583"/>
      <c r="I100" s="744" t="s">
        <v>593</v>
      </c>
      <c r="J100" s="744" t="s">
        <v>21102</v>
      </c>
    </row>
    <row r="101">
      <c r="A101" s="7" t="s">
        <v>2795</v>
      </c>
      <c r="B101" s="49" t="s">
        <v>145</v>
      </c>
      <c r="C101" s="7" t="s">
        <v>21310</v>
      </c>
      <c r="D101" s="7" t="s">
        <v>21311</v>
      </c>
      <c r="E101" s="740" t="s">
        <v>21312</v>
      </c>
      <c r="F101" s="740" t="str">
        <f>iferror(vlookup(G101,'File List (1.0)'!$E$2:$F$1511,2,false),"")</f>
        <v/>
      </c>
      <c r="G101" s="746" t="s">
        <v>16471</v>
      </c>
      <c r="H101" s="583"/>
      <c r="I101" s="742" t="s">
        <v>21313</v>
      </c>
      <c r="J101" s="743" t="s">
        <v>21314</v>
      </c>
    </row>
    <row r="102">
      <c r="A102" s="7" t="s">
        <v>2955</v>
      </c>
      <c r="B102" s="49" t="s">
        <v>118</v>
      </c>
      <c r="C102" s="7" t="s">
        <v>21311</v>
      </c>
      <c r="D102" s="7" t="s">
        <v>21315</v>
      </c>
      <c r="E102" s="740" t="s">
        <v>21284</v>
      </c>
      <c r="F102" s="740" t="str">
        <f>iferror(vlookup(G102,'File List (1.0)'!$E$2:$F$1511,2,false),"")</f>
        <v/>
      </c>
      <c r="G102" s="746" t="s">
        <v>16195</v>
      </c>
      <c r="H102" s="583"/>
      <c r="I102" s="742" t="s">
        <v>21155</v>
      </c>
      <c r="J102" s="743" t="s">
        <v>21156</v>
      </c>
    </row>
    <row r="103">
      <c r="A103" s="7" t="s">
        <v>2956</v>
      </c>
      <c r="B103" s="49" t="s">
        <v>620</v>
      </c>
      <c r="C103" s="7" t="s">
        <v>21315</v>
      </c>
      <c r="D103" s="7" t="s">
        <v>21316</v>
      </c>
      <c r="E103" s="740" t="s">
        <v>21317</v>
      </c>
      <c r="F103" s="740" t="str">
        <f>iferror(vlookup(G103,'File List (1.0)'!$E$2:$F$1511,2,false),"")</f>
        <v/>
      </c>
      <c r="G103" s="746" t="s">
        <v>16432</v>
      </c>
      <c r="H103" s="583"/>
      <c r="I103" s="742" t="s">
        <v>359</v>
      </c>
      <c r="J103" s="743" t="s">
        <v>204</v>
      </c>
    </row>
    <row r="104">
      <c r="A104" s="7" t="s">
        <v>691</v>
      </c>
      <c r="B104" s="49" t="s">
        <v>626</v>
      </c>
      <c r="C104" s="7" t="s">
        <v>21316</v>
      </c>
      <c r="D104" s="7" t="s">
        <v>21318</v>
      </c>
      <c r="E104" s="740" t="s">
        <v>21319</v>
      </c>
      <c r="F104" s="740" t="str">
        <f>iferror(vlookup(G104,'File List (1.0)'!$E$2:$F$1511,2,false),"")</f>
        <v/>
      </c>
      <c r="G104" s="746" t="s">
        <v>16429</v>
      </c>
      <c r="H104" s="583"/>
      <c r="I104" s="742" t="s">
        <v>21320</v>
      </c>
      <c r="J104" s="743" t="s">
        <v>12232</v>
      </c>
    </row>
    <row r="105">
      <c r="A105" s="7" t="s">
        <v>2958</v>
      </c>
      <c r="B105" s="49" t="s">
        <v>631</v>
      </c>
      <c r="C105" s="7" t="s">
        <v>21318</v>
      </c>
      <c r="D105" s="7" t="s">
        <v>21321</v>
      </c>
      <c r="E105" s="740" t="s">
        <v>21260</v>
      </c>
      <c r="F105" s="740" t="str">
        <f>iferror(vlookup(G105,'File List (1.0)'!$E$2:$F$1511,2,false),"")</f>
        <v/>
      </c>
      <c r="G105" s="746" t="s">
        <v>16189</v>
      </c>
      <c r="H105" s="583" t="s">
        <v>4884</v>
      </c>
      <c r="I105" s="742" t="s">
        <v>21322</v>
      </c>
      <c r="J105" s="743" t="s">
        <v>21323</v>
      </c>
    </row>
    <row r="106">
      <c r="A106" s="7" t="s">
        <v>2960</v>
      </c>
      <c r="B106" s="49" t="s">
        <v>637</v>
      </c>
      <c r="C106" s="7" t="s">
        <v>21321</v>
      </c>
      <c r="D106" s="7" t="s">
        <v>21324</v>
      </c>
      <c r="E106" s="740" t="s">
        <v>21325</v>
      </c>
      <c r="F106" s="740" t="str">
        <f>iferror(vlookup(G106,'File List (1.0)'!$E$2:$F$1511,2,false),"")</f>
        <v/>
      </c>
      <c r="G106" s="746" t="s">
        <v>15823</v>
      </c>
      <c r="H106" s="583"/>
      <c r="I106" s="742" t="s">
        <v>21036</v>
      </c>
      <c r="J106" s="743" t="s">
        <v>11918</v>
      </c>
    </row>
    <row r="107">
      <c r="A107" s="7" t="s">
        <v>2961</v>
      </c>
      <c r="B107" s="49" t="s">
        <v>643</v>
      </c>
      <c r="C107" s="7" t="s">
        <v>21324</v>
      </c>
      <c r="D107" s="7" t="s">
        <v>21326</v>
      </c>
      <c r="E107" s="740" t="s">
        <v>21327</v>
      </c>
      <c r="F107" s="740" t="str">
        <f>iferror(vlookup(G107,'File List (1.0)'!$E$2:$F$1511,2,false),"")</f>
        <v/>
      </c>
      <c r="G107" s="746" t="s">
        <v>15820</v>
      </c>
      <c r="H107" s="583"/>
      <c r="I107" s="744" t="s">
        <v>593</v>
      </c>
      <c r="J107" s="744" t="s">
        <v>21102</v>
      </c>
    </row>
    <row r="108">
      <c r="A108" s="7" t="s">
        <v>2963</v>
      </c>
      <c r="B108" s="49" t="s">
        <v>649</v>
      </c>
      <c r="C108" s="7" t="s">
        <v>21326</v>
      </c>
      <c r="D108" s="7" t="s">
        <v>21328</v>
      </c>
      <c r="E108" s="740" t="s">
        <v>21136</v>
      </c>
      <c r="F108" s="740" t="str">
        <f>iferror(vlookup(G108,'File List (1.0)'!$E$2:$F$1511,2,false),"")</f>
        <v/>
      </c>
      <c r="G108" s="746" t="s">
        <v>16813</v>
      </c>
      <c r="H108" s="583"/>
      <c r="I108" s="741" t="s">
        <v>1203</v>
      </c>
      <c r="J108" s="740" t="s">
        <v>1203</v>
      </c>
    </row>
    <row r="109">
      <c r="A109" s="7" t="s">
        <v>2964</v>
      </c>
      <c r="B109" s="49" t="s">
        <v>655</v>
      </c>
      <c r="C109" s="7" t="s">
        <v>21328</v>
      </c>
      <c r="D109" s="7" t="s">
        <v>21329</v>
      </c>
      <c r="E109" s="740" t="s">
        <v>21330</v>
      </c>
      <c r="F109" s="740" t="str">
        <f>iferror(vlookup(G109,'File List (1.0)'!$E$2:$F$1511,2,false),"")</f>
        <v/>
      </c>
      <c r="G109" s="746" t="s">
        <v>16766</v>
      </c>
      <c r="H109" s="583"/>
      <c r="I109" s="742" t="s">
        <v>21331</v>
      </c>
      <c r="J109" s="743" t="s">
        <v>21332</v>
      </c>
    </row>
    <row r="110">
      <c r="A110" s="7" t="s">
        <v>693</v>
      </c>
      <c r="B110" s="49" t="s">
        <v>662</v>
      </c>
      <c r="C110" s="7" t="s">
        <v>21329</v>
      </c>
      <c r="D110" s="7" t="s">
        <v>21333</v>
      </c>
      <c r="E110" s="740" t="s">
        <v>21334</v>
      </c>
      <c r="F110" s="740" t="str">
        <f>iferror(vlookup(G110,'File List (1.0)'!$E$2:$F$1511,2,false),"")</f>
        <v/>
      </c>
      <c r="G110" s="746" t="s">
        <v>15829</v>
      </c>
      <c r="H110" s="583"/>
      <c r="I110" s="742" t="s">
        <v>12228</v>
      </c>
      <c r="J110" s="743" t="s">
        <v>165</v>
      </c>
    </row>
    <row r="111">
      <c r="A111" s="7" t="s">
        <v>2967</v>
      </c>
      <c r="B111" s="49" t="s">
        <v>668</v>
      </c>
      <c r="C111" s="7" t="s">
        <v>21333</v>
      </c>
      <c r="D111" s="7" t="s">
        <v>21335</v>
      </c>
      <c r="E111" s="740" t="s">
        <v>21203</v>
      </c>
      <c r="F111" s="740" t="str">
        <f>iferror(vlookup(G111,'File List (1.0)'!$E$2:$F$1511,2,false),"")</f>
        <v/>
      </c>
      <c r="G111" s="746" t="s">
        <v>16769</v>
      </c>
      <c r="H111" s="583"/>
      <c r="I111" s="742" t="s">
        <v>21213</v>
      </c>
      <c r="J111" s="743" t="s">
        <v>1729</v>
      </c>
    </row>
    <row r="112">
      <c r="A112" s="7" t="s">
        <v>2977</v>
      </c>
      <c r="B112" s="49" t="s">
        <v>671</v>
      </c>
      <c r="C112" s="7" t="s">
        <v>21335</v>
      </c>
      <c r="D112" s="7" t="s">
        <v>21336</v>
      </c>
      <c r="E112" s="740" t="s">
        <v>21337</v>
      </c>
      <c r="F112" s="740" t="str">
        <f>iferror(vlookup(G112,'File List (1.0)'!$E$2:$F$1511,2,false),"")</f>
        <v/>
      </c>
      <c r="G112" s="746" t="s">
        <v>16100</v>
      </c>
      <c r="H112" s="583"/>
      <c r="I112" s="741" t="s">
        <v>1203</v>
      </c>
      <c r="J112" s="740" t="s">
        <v>1203</v>
      </c>
    </row>
    <row r="113">
      <c r="A113" s="7" t="s">
        <v>2978</v>
      </c>
      <c r="B113" s="49" t="s">
        <v>2724</v>
      </c>
      <c r="C113" s="7" t="s">
        <v>21336</v>
      </c>
      <c r="D113" s="7" t="s">
        <v>21338</v>
      </c>
      <c r="E113" s="740" t="s">
        <v>21180</v>
      </c>
      <c r="F113" s="740" t="str">
        <f>iferror(vlookup(G113,'File List (1.0)'!$E$2:$F$1511,2,false),"")</f>
        <v/>
      </c>
      <c r="G113" s="746" t="s">
        <v>15832</v>
      </c>
      <c r="H113" s="583" t="s">
        <v>4884</v>
      </c>
      <c r="I113" s="742" t="s">
        <v>21339</v>
      </c>
      <c r="J113" s="743" t="s">
        <v>21340</v>
      </c>
    </row>
    <row r="114">
      <c r="A114" s="7" t="s">
        <v>2980</v>
      </c>
      <c r="B114" s="49" t="s">
        <v>2725</v>
      </c>
      <c r="C114" s="7" t="s">
        <v>21338</v>
      </c>
      <c r="D114" s="7" t="s">
        <v>21341</v>
      </c>
      <c r="E114" s="740" t="s">
        <v>21342</v>
      </c>
      <c r="F114" s="740" t="str">
        <f>iferror(vlookup(G114,'File List (1.0)'!$E$2:$F$1511,2,false),"")</f>
        <v/>
      </c>
      <c r="G114" s="746" t="s">
        <v>15856</v>
      </c>
      <c r="H114" s="583"/>
      <c r="I114" s="742" t="s">
        <v>1744</v>
      </c>
      <c r="J114" s="743" t="s">
        <v>334</v>
      </c>
    </row>
    <row r="115">
      <c r="A115" s="7" t="s">
        <v>2981</v>
      </c>
      <c r="B115" s="49" t="s">
        <v>2726</v>
      </c>
      <c r="C115" s="7" t="s">
        <v>21341</v>
      </c>
      <c r="D115" s="7" t="s">
        <v>21343</v>
      </c>
      <c r="E115" s="740" t="s">
        <v>21344</v>
      </c>
      <c r="F115" s="740" t="str">
        <f>iferror(vlookup(G115,'File List (1.0)'!$E$2:$F$1511,2,false),"")</f>
        <v/>
      </c>
      <c r="G115" s="746" t="s">
        <v>15894</v>
      </c>
      <c r="H115" s="583"/>
      <c r="I115" s="742" t="s">
        <v>21345</v>
      </c>
      <c r="J115" s="743" t="s">
        <v>21346</v>
      </c>
    </row>
    <row r="116">
      <c r="A116" s="7" t="s">
        <v>2982</v>
      </c>
      <c r="B116" s="49" t="s">
        <v>759</v>
      </c>
      <c r="C116" s="7" t="s">
        <v>21343</v>
      </c>
      <c r="D116" s="7" t="s">
        <v>21347</v>
      </c>
      <c r="E116" s="740" t="s">
        <v>21348</v>
      </c>
      <c r="F116" s="740" t="str">
        <f>iferror(vlookup(G116,'File List (1.0)'!$E$2:$F$1511,2,false),"")</f>
        <v/>
      </c>
      <c r="G116" s="746" t="s">
        <v>15896</v>
      </c>
      <c r="H116" s="583"/>
      <c r="I116" s="742" t="s">
        <v>21349</v>
      </c>
      <c r="J116" s="743" t="s">
        <v>12108</v>
      </c>
    </row>
    <row r="117">
      <c r="A117" s="7" t="s">
        <v>2983</v>
      </c>
      <c r="B117" s="49" t="s">
        <v>2729</v>
      </c>
      <c r="C117" s="7" t="s">
        <v>21347</v>
      </c>
      <c r="D117" s="7" t="s">
        <v>21350</v>
      </c>
      <c r="E117" s="740" t="s">
        <v>21351</v>
      </c>
      <c r="F117" s="740" t="str">
        <f>iferror(vlookup(G117,'File List (1.0)'!$E$2:$F$1511,2,false),"")</f>
        <v/>
      </c>
      <c r="G117" s="746" t="s">
        <v>16135</v>
      </c>
      <c r="H117" s="583"/>
      <c r="I117" s="742" t="s">
        <v>21352</v>
      </c>
      <c r="J117" s="743" t="s">
        <v>21313</v>
      </c>
    </row>
    <row r="118">
      <c r="A118" s="7" t="s">
        <v>2985</v>
      </c>
      <c r="B118" s="49" t="s">
        <v>2731</v>
      </c>
      <c r="C118" s="7" t="s">
        <v>21350</v>
      </c>
      <c r="D118" s="7" t="s">
        <v>21353</v>
      </c>
      <c r="E118" s="740" t="s">
        <v>21292</v>
      </c>
      <c r="F118" s="740" t="str">
        <f>iferror(vlookup(G118,'File List (1.0)'!$E$2:$F$1511,2,false),"")</f>
        <v/>
      </c>
      <c r="G118" s="746" t="s">
        <v>16137</v>
      </c>
      <c r="H118" s="583"/>
      <c r="I118" s="742" t="s">
        <v>21245</v>
      </c>
      <c r="J118" s="743" t="s">
        <v>21246</v>
      </c>
    </row>
    <row r="119">
      <c r="A119" s="7" t="s">
        <v>697</v>
      </c>
      <c r="B119" s="49" t="s">
        <v>2733</v>
      </c>
      <c r="C119" s="7" t="s">
        <v>21353</v>
      </c>
      <c r="D119" s="7" t="s">
        <v>21354</v>
      </c>
      <c r="E119" s="740" t="s">
        <v>21355</v>
      </c>
      <c r="F119" s="740" t="str">
        <f>iferror(vlookup(G119,'File List (1.0)'!$E$2:$F$1511,2,false),"")</f>
        <v/>
      </c>
      <c r="G119" s="746" t="s">
        <v>15840</v>
      </c>
      <c r="H119" s="583"/>
      <c r="I119" s="742" t="s">
        <v>21356</v>
      </c>
      <c r="J119" s="743" t="s">
        <v>21357</v>
      </c>
    </row>
    <row r="120">
      <c r="A120" s="7" t="s">
        <v>2989</v>
      </c>
      <c r="B120" s="49" t="s">
        <v>1039</v>
      </c>
      <c r="C120" s="7" t="s">
        <v>21354</v>
      </c>
      <c r="D120" s="7" t="s">
        <v>21358</v>
      </c>
      <c r="E120" s="740" t="s">
        <v>21359</v>
      </c>
      <c r="F120" s="740" t="str">
        <f>iferror(vlookup(G120,'File List (1.0)'!$E$2:$F$1511,2,false),"")</f>
        <v/>
      </c>
      <c r="G120" s="746" t="s">
        <v>16139</v>
      </c>
      <c r="H120" s="583"/>
      <c r="I120" s="742" t="s">
        <v>21218</v>
      </c>
      <c r="J120" s="743" t="s">
        <v>21219</v>
      </c>
    </row>
    <row r="121">
      <c r="A121" s="7" t="s">
        <v>2991</v>
      </c>
      <c r="B121" s="49" t="s">
        <v>2737</v>
      </c>
      <c r="C121" s="7" t="s">
        <v>21358</v>
      </c>
      <c r="D121" s="7" t="s">
        <v>21360</v>
      </c>
      <c r="E121" s="740" t="s">
        <v>21361</v>
      </c>
      <c r="F121" s="740" t="str">
        <f>iferror(vlookup(G121,'File List (1.0)'!$E$2:$F$1511,2,false),"")</f>
        <v/>
      </c>
      <c r="G121" s="746" t="s">
        <v>15899</v>
      </c>
      <c r="H121" s="583"/>
      <c r="I121" s="742" t="s">
        <v>21281</v>
      </c>
      <c r="J121" s="743" t="s">
        <v>21282</v>
      </c>
    </row>
    <row r="122">
      <c r="A122" s="7" t="s">
        <v>3005</v>
      </c>
      <c r="B122" s="49" t="s">
        <v>2739</v>
      </c>
      <c r="C122" s="7" t="s">
        <v>21360</v>
      </c>
      <c r="D122" s="7" t="s">
        <v>21362</v>
      </c>
      <c r="E122" s="740" t="s">
        <v>21363</v>
      </c>
      <c r="F122" s="740" t="str">
        <f>iferror(vlookup(G122,'File List (1.0)'!$E$2:$F$1511,2,false),"")</f>
        <v/>
      </c>
      <c r="G122" s="746" t="s">
        <v>15902</v>
      </c>
      <c r="H122" s="583"/>
      <c r="I122" s="742" t="s">
        <v>21146</v>
      </c>
      <c r="J122" s="743" t="s">
        <v>21147</v>
      </c>
    </row>
    <row r="123">
      <c r="A123" s="7" t="s">
        <v>3006</v>
      </c>
      <c r="B123" s="49" t="s">
        <v>2741</v>
      </c>
      <c r="C123" s="7" t="s">
        <v>21362</v>
      </c>
      <c r="D123" s="7" t="s">
        <v>21364</v>
      </c>
      <c r="E123" s="740" t="s">
        <v>21365</v>
      </c>
      <c r="F123" s="740" t="str">
        <f>iferror(vlookup(G123,'File List (1.0)'!$E$2:$F$1511,2,false),"")</f>
        <v/>
      </c>
      <c r="G123" s="746" t="s">
        <v>15931</v>
      </c>
      <c r="H123" s="583"/>
      <c r="I123" s="742" t="s">
        <v>1744</v>
      </c>
      <c r="J123" s="743" t="s">
        <v>334</v>
      </c>
    </row>
    <row r="124">
      <c r="A124" s="7" t="s">
        <v>3008</v>
      </c>
      <c r="B124" s="49" t="s">
        <v>720</v>
      </c>
      <c r="C124" s="7" t="s">
        <v>21364</v>
      </c>
      <c r="D124" s="7" t="s">
        <v>21366</v>
      </c>
      <c r="E124" s="740" t="s">
        <v>21367</v>
      </c>
      <c r="F124" s="740" t="str">
        <f>iferror(vlookup(G124,'File List (1.0)'!$E$2:$F$1511,2,false),"")</f>
        <v/>
      </c>
      <c r="G124" s="746" t="s">
        <v>16217</v>
      </c>
      <c r="H124" s="583"/>
      <c r="I124" s="742" t="s">
        <v>21197</v>
      </c>
      <c r="J124" s="743" t="s">
        <v>21198</v>
      </c>
    </row>
    <row r="125">
      <c r="A125" s="7" t="s">
        <v>701</v>
      </c>
      <c r="B125" s="49" t="s">
        <v>2745</v>
      </c>
      <c r="C125" s="7" t="s">
        <v>21366</v>
      </c>
      <c r="D125" s="7" t="s">
        <v>21368</v>
      </c>
      <c r="E125" s="740" t="s">
        <v>21369</v>
      </c>
      <c r="F125" s="740" t="str">
        <f>iferror(vlookup(G125,'File List (1.0)'!$E$2:$F$1511,2,false),"")</f>
        <v/>
      </c>
      <c r="G125" s="746" t="s">
        <v>15670</v>
      </c>
      <c r="H125" s="583"/>
      <c r="I125" s="742" t="s">
        <v>21201</v>
      </c>
      <c r="J125" s="743" t="s">
        <v>25</v>
      </c>
    </row>
    <row r="126">
      <c r="A126" s="7" t="s">
        <v>3013</v>
      </c>
      <c r="B126" s="49" t="s">
        <v>2748</v>
      </c>
      <c r="C126" s="7" t="s">
        <v>21368</v>
      </c>
      <c r="D126" s="7" t="s">
        <v>21370</v>
      </c>
      <c r="E126" s="740" t="s">
        <v>21371</v>
      </c>
      <c r="F126" s="740" t="str">
        <f>iferror(vlookup(G126,'File List (1.0)'!$E$2:$F$1511,2,false),"")</f>
        <v/>
      </c>
      <c r="G126" s="746" t="s">
        <v>16301</v>
      </c>
      <c r="H126" s="583"/>
      <c r="I126" s="744" t="s">
        <v>478</v>
      </c>
      <c r="J126" s="744" t="s">
        <v>21221</v>
      </c>
    </row>
    <row r="127">
      <c r="A127" s="7" t="s">
        <v>3015</v>
      </c>
      <c r="B127" s="49" t="s">
        <v>2750</v>
      </c>
      <c r="C127" s="7" t="s">
        <v>21370</v>
      </c>
      <c r="D127" s="7" t="s">
        <v>21372</v>
      </c>
      <c r="E127" s="740" t="s">
        <v>21373</v>
      </c>
      <c r="F127" s="740" t="str">
        <f>iferror(vlookup(G127,'File List (1.0)'!$E$2:$F$1511,2,false),"")</f>
        <v/>
      </c>
      <c r="G127" s="746" t="s">
        <v>16670</v>
      </c>
      <c r="H127" s="583"/>
      <c r="I127" s="741" t="s">
        <v>1203</v>
      </c>
      <c r="J127" s="740" t="s">
        <v>1203</v>
      </c>
    </row>
    <row r="128">
      <c r="A128" s="7" t="s">
        <v>3016</v>
      </c>
      <c r="B128" s="49" t="s">
        <v>756</v>
      </c>
      <c r="C128" s="7" t="s">
        <v>21372</v>
      </c>
      <c r="D128" s="7" t="s">
        <v>21374</v>
      </c>
      <c r="E128" s="740" t="s">
        <v>21375</v>
      </c>
      <c r="F128" s="740" t="str">
        <f>iferror(vlookup(G128,'File List (1.0)'!$E$2:$F$1511,2,false),"")</f>
        <v/>
      </c>
      <c r="G128" s="746" t="s">
        <v>15751</v>
      </c>
      <c r="H128" s="583"/>
      <c r="I128" s="742" t="s">
        <v>21320</v>
      </c>
      <c r="J128" s="743" t="s">
        <v>12232</v>
      </c>
    </row>
    <row r="129">
      <c r="A129" s="7" t="s">
        <v>3018</v>
      </c>
      <c r="B129" s="49" t="s">
        <v>2754</v>
      </c>
      <c r="C129" s="7" t="s">
        <v>21374</v>
      </c>
      <c r="D129" s="7" t="s">
        <v>21376</v>
      </c>
      <c r="E129" s="740" t="s">
        <v>21377</v>
      </c>
      <c r="F129" s="740" t="str">
        <f>iferror(vlookup(G129,'File List (1.0)'!$E$2:$F$1511,2,false),"")</f>
        <v/>
      </c>
      <c r="G129" s="746" t="s">
        <v>16208</v>
      </c>
      <c r="H129" s="583"/>
      <c r="I129" s="742" t="s">
        <v>12228</v>
      </c>
      <c r="J129" s="743" t="s">
        <v>165</v>
      </c>
    </row>
    <row r="130">
      <c r="A130" s="7" t="s">
        <v>3020</v>
      </c>
      <c r="B130" s="49" t="s">
        <v>2756</v>
      </c>
      <c r="C130" s="7" t="s">
        <v>21376</v>
      </c>
      <c r="D130" s="7" t="s">
        <v>21378</v>
      </c>
      <c r="E130" s="740" t="s">
        <v>21379</v>
      </c>
      <c r="F130" s="740" t="str">
        <f>iferror(vlookup(G130,'File List (1.0)'!$E$2:$F$1511,2,false),"")</f>
        <v/>
      </c>
      <c r="G130" s="746" t="s">
        <v>16211</v>
      </c>
      <c r="H130" s="583"/>
      <c r="I130" s="742" t="s">
        <v>21193</v>
      </c>
      <c r="J130" s="743" t="s">
        <v>21194</v>
      </c>
    </row>
    <row r="131">
      <c r="A131" s="7" t="s">
        <v>703</v>
      </c>
      <c r="B131" s="49" t="s">
        <v>2757</v>
      </c>
      <c r="C131" s="7" t="s">
        <v>21378</v>
      </c>
      <c r="D131" s="7" t="s">
        <v>21380</v>
      </c>
      <c r="E131" s="740" t="s">
        <v>21381</v>
      </c>
      <c r="F131" s="740" t="str">
        <f>iferror(vlookup(G131,'File List (1.0)'!$E$2:$F$1511,2,false),"")</f>
        <v/>
      </c>
      <c r="G131" s="746" t="s">
        <v>16214</v>
      </c>
      <c r="H131" s="583"/>
      <c r="I131" s="742" t="s">
        <v>21213</v>
      </c>
      <c r="J131" s="743" t="s">
        <v>1729</v>
      </c>
    </row>
    <row r="132">
      <c r="A132" s="7" t="s">
        <v>705</v>
      </c>
      <c r="B132" s="49" t="s">
        <v>871</v>
      </c>
      <c r="C132" s="7" t="s">
        <v>21380</v>
      </c>
      <c r="D132" s="7" t="s">
        <v>21382</v>
      </c>
      <c r="E132" s="740" t="s">
        <v>21383</v>
      </c>
      <c r="F132" s="740" t="str">
        <f>iferror(vlookup(G132,'File List (1.0)'!$E$2:$F$1511,2,false),"")</f>
        <v/>
      </c>
      <c r="G132" s="746" t="s">
        <v>16389</v>
      </c>
      <c r="H132" s="583"/>
      <c r="I132" s="742" t="s">
        <v>21155</v>
      </c>
      <c r="J132" s="743" t="s">
        <v>21156</v>
      </c>
    </row>
    <row r="133">
      <c r="A133" s="7" t="s">
        <v>3034</v>
      </c>
      <c r="B133" s="49" t="s">
        <v>2761</v>
      </c>
      <c r="C133" s="7" t="s">
        <v>21382</v>
      </c>
      <c r="D133" s="7" t="s">
        <v>21384</v>
      </c>
      <c r="E133" s="740" t="s">
        <v>21385</v>
      </c>
      <c r="F133" s="740" t="str">
        <f>iferror(vlookup(G133,'File List (1.0)'!$E$2:$F$1511,2,false),"")</f>
        <v/>
      </c>
      <c r="G133" s="746" t="s">
        <v>16694</v>
      </c>
      <c r="H133" s="583"/>
      <c r="I133" s="742" t="s">
        <v>1744</v>
      </c>
      <c r="J133" s="743" t="s">
        <v>334</v>
      </c>
    </row>
    <row r="134">
      <c r="A134" s="7" t="s">
        <v>3036</v>
      </c>
      <c r="B134" s="49" t="s">
        <v>2763</v>
      </c>
      <c r="C134" s="7" t="s">
        <v>21384</v>
      </c>
      <c r="D134" s="7" t="s">
        <v>21386</v>
      </c>
      <c r="E134" s="740" t="s">
        <v>21387</v>
      </c>
      <c r="F134" s="740" t="str">
        <f>iferror(vlookup(G134,'File List (1.0)'!$E$2:$F$1511,2,false),"")</f>
        <v/>
      </c>
      <c r="G134" s="746" t="s">
        <v>15958</v>
      </c>
      <c r="H134" s="583"/>
      <c r="I134" s="742" t="s">
        <v>21320</v>
      </c>
      <c r="J134" s="743" t="s">
        <v>12232</v>
      </c>
    </row>
    <row r="135">
      <c r="A135" s="7" t="s">
        <v>3038</v>
      </c>
      <c r="B135" s="49" t="s">
        <v>2765</v>
      </c>
      <c r="C135" s="7" t="s">
        <v>21386</v>
      </c>
      <c r="D135" s="7" t="s">
        <v>21388</v>
      </c>
      <c r="E135" s="740" t="s">
        <v>21174</v>
      </c>
      <c r="F135" s="740" t="str">
        <f>iferror(vlookup(G135,'File List (1.0)'!$E$2:$F$1511,2,false),"")</f>
        <v/>
      </c>
      <c r="G135" s="746" t="s">
        <v>16290</v>
      </c>
      <c r="H135" s="583"/>
      <c r="I135" s="742" t="s">
        <v>21036</v>
      </c>
      <c r="J135" s="743" t="s">
        <v>11918</v>
      </c>
    </row>
    <row r="136">
      <c r="A136" s="7" t="s">
        <v>3040</v>
      </c>
      <c r="B136" s="49" t="s">
        <v>2767</v>
      </c>
      <c r="C136" s="7" t="s">
        <v>21388</v>
      </c>
      <c r="D136" s="7" t="s">
        <v>21389</v>
      </c>
      <c r="E136" s="740" t="s">
        <v>21390</v>
      </c>
      <c r="F136" s="740" t="str">
        <f>iferror(vlookup(G136,'File List (1.0)'!$E$2:$F$1511,2,false),"")</f>
        <v/>
      </c>
      <c r="G136" s="746" t="s">
        <v>16652</v>
      </c>
      <c r="H136" s="583"/>
      <c r="I136" s="744" t="s">
        <v>593</v>
      </c>
      <c r="J136" s="744" t="s">
        <v>21102</v>
      </c>
    </row>
    <row r="137">
      <c r="A137" s="7" t="s">
        <v>3044</v>
      </c>
      <c r="B137" s="49" t="s">
        <v>2768</v>
      </c>
      <c r="C137" s="7" t="s">
        <v>21389</v>
      </c>
      <c r="D137" s="7" t="s">
        <v>21391</v>
      </c>
      <c r="E137" s="740" t="s">
        <v>21392</v>
      </c>
      <c r="F137" s="740" t="str">
        <f>iferror(vlookup(G137,'File List (1.0)'!$E$2:$F$1511,2,false),"")</f>
        <v/>
      </c>
      <c r="G137" s="746" t="s">
        <v>16103</v>
      </c>
      <c r="H137" s="583"/>
      <c r="I137" s="742" t="s">
        <v>21036</v>
      </c>
      <c r="J137" s="743" t="s">
        <v>11918</v>
      </c>
    </row>
    <row r="138">
      <c r="A138" s="7" t="s">
        <v>3046</v>
      </c>
      <c r="B138" s="49" t="s">
        <v>889</v>
      </c>
      <c r="C138" s="7" t="s">
        <v>21391</v>
      </c>
      <c r="D138" s="7" t="s">
        <v>21393</v>
      </c>
      <c r="E138" s="740" t="s">
        <v>21394</v>
      </c>
      <c r="F138" s="740" t="str">
        <f>iferror(vlookup(G138,'File List (1.0)'!$E$2:$F$1511,2,false),"")</f>
        <v/>
      </c>
      <c r="G138" s="746" t="s">
        <v>16293</v>
      </c>
      <c r="H138" s="583"/>
      <c r="I138" s="742" t="s">
        <v>21197</v>
      </c>
      <c r="J138" s="743" t="s">
        <v>21198</v>
      </c>
    </row>
    <row r="139">
      <c r="A139" s="7" t="s">
        <v>3048</v>
      </c>
      <c r="B139" s="49" t="s">
        <v>2770</v>
      </c>
      <c r="C139" s="7" t="s">
        <v>21393</v>
      </c>
      <c r="D139" s="7" t="s">
        <v>21395</v>
      </c>
      <c r="E139" s="740" t="s">
        <v>21396</v>
      </c>
      <c r="F139" s="740" t="str">
        <f>iferror(vlookup(G139,'File List (1.0)'!$E$2:$F$1511,2,false),"")</f>
        <v/>
      </c>
      <c r="G139" s="746" t="s">
        <v>16721</v>
      </c>
      <c r="H139" s="583"/>
      <c r="I139" s="744" t="s">
        <v>593</v>
      </c>
      <c r="J139" s="744" t="s">
        <v>21102</v>
      </c>
    </row>
    <row r="140">
      <c r="A140" s="7" t="s">
        <v>708</v>
      </c>
      <c r="B140" s="49" t="s">
        <v>2772</v>
      </c>
      <c r="C140" s="7" t="s">
        <v>21395</v>
      </c>
      <c r="D140" s="7" t="s">
        <v>21397</v>
      </c>
      <c r="E140" s="740" t="s">
        <v>21267</v>
      </c>
      <c r="F140" s="740" t="str">
        <f>iferror(vlookup(G140,'File List (1.0)'!$E$2:$F$1511,2,false),"")</f>
        <v/>
      </c>
      <c r="G140" s="746" t="s">
        <v>16235</v>
      </c>
      <c r="H140" s="583"/>
      <c r="I140" s="742" t="s">
        <v>21218</v>
      </c>
      <c r="J140" s="743" t="s">
        <v>21219</v>
      </c>
    </row>
    <row r="141">
      <c r="A141" s="7" t="s">
        <v>3052</v>
      </c>
      <c r="B141" s="49" t="s">
        <v>2774</v>
      </c>
      <c r="C141" s="7" t="s">
        <v>21397</v>
      </c>
      <c r="D141" s="7" t="s">
        <v>21398</v>
      </c>
      <c r="E141" s="740" t="s">
        <v>21394</v>
      </c>
      <c r="F141" s="740" t="str">
        <f>iferror(vlookup(G141,'File List (1.0)'!$E$2:$F$1511,2,false),"")</f>
        <v/>
      </c>
      <c r="G141" s="746" t="s">
        <v>16030</v>
      </c>
      <c r="H141" s="583"/>
      <c r="I141" s="742" t="s">
        <v>21264</v>
      </c>
      <c r="J141" s="743" t="s">
        <v>21265</v>
      </c>
    </row>
    <row r="142">
      <c r="A142" s="7" t="s">
        <v>3065</v>
      </c>
      <c r="B142" s="49" t="s">
        <v>2776</v>
      </c>
      <c r="C142" s="7" t="s">
        <v>21398</v>
      </c>
      <c r="D142" s="7" t="s">
        <v>21399</v>
      </c>
      <c r="E142" s="740" t="s">
        <v>21400</v>
      </c>
      <c r="F142" s="740" t="str">
        <f>iferror(vlookup(G142,'File List (1.0)'!$E$2:$F$1511,2,false),"")</f>
        <v/>
      </c>
      <c r="G142" s="746" t="s">
        <v>16699</v>
      </c>
      <c r="H142" s="583"/>
      <c r="I142" s="742" t="s">
        <v>285</v>
      </c>
      <c r="J142" s="743" t="s">
        <v>3924</v>
      </c>
    </row>
    <row r="143">
      <c r="A143" s="7" t="s">
        <v>3067</v>
      </c>
      <c r="B143" s="49" t="s">
        <v>876</v>
      </c>
      <c r="C143" s="7" t="s">
        <v>21399</v>
      </c>
      <c r="D143" s="7" t="s">
        <v>21401</v>
      </c>
      <c r="E143" s="740" t="s">
        <v>21402</v>
      </c>
      <c r="F143" s="740" t="str">
        <f>iferror(vlookup(G143,'File List (1.0)'!$E$2:$F$1511,2,false),"")</f>
        <v/>
      </c>
      <c r="G143" s="746" t="s">
        <v>16786</v>
      </c>
      <c r="H143" s="583"/>
      <c r="I143" s="742" t="s">
        <v>21201</v>
      </c>
      <c r="J143" s="743" t="s">
        <v>25</v>
      </c>
    </row>
    <row r="144">
      <c r="A144" s="7" t="s">
        <v>3068</v>
      </c>
      <c r="B144" s="49" t="s">
        <v>2778</v>
      </c>
      <c r="C144" s="7" t="s">
        <v>21401</v>
      </c>
      <c r="D144" s="7" t="s">
        <v>21403</v>
      </c>
      <c r="E144" s="740" t="s">
        <v>21404</v>
      </c>
      <c r="F144" s="740" t="str">
        <f>iferror(vlookup(G144,'File List (1.0)'!$E$2:$F$1511,2,false),"")</f>
        <v/>
      </c>
      <c r="G144" s="746" t="s">
        <v>16660</v>
      </c>
      <c r="H144" s="583"/>
      <c r="I144" s="742" t="s">
        <v>12228</v>
      </c>
      <c r="J144" s="743" t="s">
        <v>165</v>
      </c>
    </row>
    <row r="145">
      <c r="A145" s="7" t="s">
        <v>3069</v>
      </c>
      <c r="B145" s="49" t="s">
        <v>2780</v>
      </c>
      <c r="C145" s="7" t="s">
        <v>21403</v>
      </c>
      <c r="D145" s="7" t="s">
        <v>21405</v>
      </c>
      <c r="E145" s="740" t="s">
        <v>21406</v>
      </c>
      <c r="F145" s="740" t="str">
        <f>iferror(vlookup(G145,'File List (1.0)'!$E$2:$F$1511,2,false),"")</f>
        <v/>
      </c>
      <c r="G145" s="746" t="s">
        <v>16662</v>
      </c>
      <c r="H145" s="583"/>
      <c r="I145" s="742" t="s">
        <v>12228</v>
      </c>
      <c r="J145" s="743" t="s">
        <v>165</v>
      </c>
    </row>
    <row r="146">
      <c r="A146" s="7" t="s">
        <v>3070</v>
      </c>
      <c r="B146" s="49" t="s">
        <v>2782</v>
      </c>
      <c r="C146" s="7" t="s">
        <v>21405</v>
      </c>
      <c r="D146" s="7" t="s">
        <v>21407</v>
      </c>
      <c r="E146" s="740" t="s">
        <v>21408</v>
      </c>
      <c r="F146" s="740" t="str">
        <f>iferror(vlookup(G146,'File List (1.0)'!$E$2:$F$1511,2,false),"")</f>
        <v/>
      </c>
      <c r="G146" s="746" t="s">
        <v>16223</v>
      </c>
      <c r="H146" s="583"/>
      <c r="I146" s="742" t="s">
        <v>21170</v>
      </c>
      <c r="J146" s="743" t="s">
        <v>669</v>
      </c>
    </row>
    <row r="147">
      <c r="A147" s="7" t="s">
        <v>3071</v>
      </c>
      <c r="B147" s="49" t="s">
        <v>2784</v>
      </c>
      <c r="C147" s="7" t="s">
        <v>21407</v>
      </c>
      <c r="D147" s="7" t="s">
        <v>21409</v>
      </c>
      <c r="E147" s="740" t="s">
        <v>21410</v>
      </c>
      <c r="F147" s="740" t="str">
        <f>iferror(vlookup(G147,'File List (1.0)'!$E$2:$F$1511,2,false),"")</f>
        <v/>
      </c>
      <c r="G147" s="746" t="s">
        <v>16183</v>
      </c>
      <c r="H147" s="583"/>
      <c r="I147" s="742" t="s">
        <v>21036</v>
      </c>
      <c r="J147" s="743" t="s">
        <v>11918</v>
      </c>
    </row>
    <row r="148">
      <c r="A148" s="7" t="s">
        <v>3072</v>
      </c>
      <c r="B148" s="49" t="s">
        <v>2785</v>
      </c>
      <c r="C148" s="7" t="s">
        <v>21409</v>
      </c>
      <c r="D148" s="7" t="s">
        <v>21411</v>
      </c>
      <c r="E148" s="740" t="s">
        <v>21412</v>
      </c>
      <c r="F148" s="740" t="str">
        <f>iferror(vlookup(G148,'File List (1.0)'!$E$2:$F$1511,2,false),"")</f>
        <v/>
      </c>
      <c r="G148" s="746" t="s">
        <v>16087</v>
      </c>
      <c r="H148" s="583" t="s">
        <v>4884</v>
      </c>
      <c r="I148" s="742" t="s">
        <v>21413</v>
      </c>
      <c r="J148" s="743" t="s">
        <v>21414</v>
      </c>
    </row>
    <row r="149">
      <c r="A149" s="7" t="s">
        <v>710</v>
      </c>
      <c r="B149" s="49" t="s">
        <v>2786</v>
      </c>
      <c r="C149" s="7" t="s">
        <v>21411</v>
      </c>
      <c r="D149" s="7" t="s">
        <v>21415</v>
      </c>
      <c r="E149" s="740" t="s">
        <v>21359</v>
      </c>
      <c r="F149" s="740" t="str">
        <f>iferror(vlookup(G149,'File List (1.0)'!$E$2:$F$1511,2,false),"")</f>
        <v/>
      </c>
      <c r="G149" s="746" t="s">
        <v>16142</v>
      </c>
      <c r="H149" s="583"/>
      <c r="I149" s="742" t="s">
        <v>21130</v>
      </c>
      <c r="J149" s="743" t="s">
        <v>12102</v>
      </c>
    </row>
    <row r="150">
      <c r="A150" s="7" t="s">
        <v>3076</v>
      </c>
      <c r="B150" s="49" t="s">
        <v>1025</v>
      </c>
      <c r="C150" s="7" t="s">
        <v>21415</v>
      </c>
      <c r="D150" s="7" t="s">
        <v>21416</v>
      </c>
      <c r="E150" s="740" t="s">
        <v>21248</v>
      </c>
      <c r="F150" s="740" t="str">
        <f>iferror(vlookup(G150,'File List (1.0)'!$E$2:$F$1511,2,false),"")</f>
        <v/>
      </c>
      <c r="G150" s="746" t="s">
        <v>16723</v>
      </c>
      <c r="H150" s="583"/>
      <c r="I150" s="742" t="s">
        <v>21035</v>
      </c>
      <c r="J150" s="743" t="s">
        <v>21036</v>
      </c>
    </row>
    <row r="151">
      <c r="A151" s="7" t="s">
        <v>3078</v>
      </c>
      <c r="B151" s="49" t="s">
        <v>2788</v>
      </c>
      <c r="C151" s="7" t="s">
        <v>21416</v>
      </c>
      <c r="D151" s="7" t="s">
        <v>21417</v>
      </c>
      <c r="E151" s="740" t="s">
        <v>21390</v>
      </c>
      <c r="F151" s="740" t="str">
        <f>iferror(vlookup(G151,'File List (1.0)'!$E$2:$F$1511,2,false),"")</f>
        <v/>
      </c>
      <c r="G151" s="746" t="s">
        <v>16049</v>
      </c>
      <c r="H151" s="583"/>
      <c r="I151" s="742" t="s">
        <v>21272</v>
      </c>
      <c r="J151" s="743" t="s">
        <v>12088</v>
      </c>
    </row>
    <row r="152">
      <c r="A152" s="7" t="s">
        <v>3087</v>
      </c>
      <c r="B152" s="49" t="s">
        <v>2790</v>
      </c>
      <c r="C152" s="7" t="s">
        <v>21417</v>
      </c>
      <c r="D152" s="7" t="s">
        <v>21418</v>
      </c>
      <c r="E152" s="740" t="s">
        <v>21419</v>
      </c>
      <c r="F152" s="740" t="str">
        <f>iferror(vlookup(G152,'File List (1.0)'!$E$2:$F$1511,2,false),"")</f>
        <v/>
      </c>
      <c r="G152" s="746" t="s">
        <v>16443</v>
      </c>
      <c r="H152" s="583"/>
      <c r="I152" s="742" t="s">
        <v>12228</v>
      </c>
      <c r="J152" s="743" t="s">
        <v>165</v>
      </c>
    </row>
    <row r="153">
      <c r="A153" s="7" t="s">
        <v>3089</v>
      </c>
      <c r="B153" s="49" t="s">
        <v>2792</v>
      </c>
      <c r="C153" s="7" t="s">
        <v>21418</v>
      </c>
      <c r="D153" s="7" t="s">
        <v>21420</v>
      </c>
      <c r="E153" s="740" t="s">
        <v>21421</v>
      </c>
      <c r="F153" s="740" t="str">
        <f>iferror(vlookup(G153,'File List (1.0)'!$E$2:$F$1511,2,false),"")</f>
        <v/>
      </c>
      <c r="G153" s="746" t="s">
        <v>16788</v>
      </c>
      <c r="H153" s="583"/>
      <c r="I153" s="744" t="s">
        <v>593</v>
      </c>
      <c r="J153" s="744" t="s">
        <v>21102</v>
      </c>
    </row>
    <row r="154">
      <c r="A154" s="7" t="s">
        <v>3090</v>
      </c>
      <c r="B154" s="49" t="s">
        <v>854</v>
      </c>
      <c r="C154" s="7" t="s">
        <v>21420</v>
      </c>
      <c r="D154" s="7" t="s">
        <v>21422</v>
      </c>
      <c r="E154" s="740" t="s">
        <v>21295</v>
      </c>
      <c r="F154" s="740" t="str">
        <f>iferror(vlookup(G154,'File List (1.0)'!$E$2:$F$1511,2,false),"")</f>
        <v/>
      </c>
      <c r="G154" s="746" t="s">
        <v>16033</v>
      </c>
      <c r="H154" s="583"/>
      <c r="I154" s="742" t="s">
        <v>21423</v>
      </c>
      <c r="J154" s="743" t="s">
        <v>21424</v>
      </c>
    </row>
    <row r="155">
      <c r="A155" s="7" t="s">
        <v>3091</v>
      </c>
      <c r="B155" s="49" t="s">
        <v>2795</v>
      </c>
      <c r="C155" s="7" t="s">
        <v>21422</v>
      </c>
      <c r="D155" s="7" t="s">
        <v>21425</v>
      </c>
      <c r="E155" s="740" t="s">
        <v>21406</v>
      </c>
      <c r="F155" s="740" t="str">
        <f>iferror(vlookup(G155,'File List (1.0)'!$E$2:$F$1511,2,false),"")</f>
        <v/>
      </c>
      <c r="G155" s="746" t="s">
        <v>16790</v>
      </c>
      <c r="H155" s="583"/>
      <c r="I155" s="744" t="s">
        <v>593</v>
      </c>
      <c r="J155" s="744" t="s">
        <v>21102</v>
      </c>
    </row>
    <row r="156">
      <c r="A156" s="7" t="s">
        <v>3095</v>
      </c>
      <c r="B156" s="49" t="s">
        <v>2797</v>
      </c>
      <c r="C156" s="7" t="s">
        <v>21425</v>
      </c>
      <c r="D156" s="7" t="s">
        <v>21426</v>
      </c>
      <c r="E156" s="740" t="s">
        <v>21427</v>
      </c>
      <c r="F156" s="740" t="str">
        <f>iferror(vlookup(G156,'File List (1.0)'!$E$2:$F$1511,2,false),"")</f>
        <v/>
      </c>
      <c r="G156" s="746" t="s">
        <v>16463</v>
      </c>
      <c r="H156" s="583"/>
      <c r="I156" s="742" t="s">
        <v>21213</v>
      </c>
      <c r="J156" s="743" t="s">
        <v>1729</v>
      </c>
    </row>
    <row r="157">
      <c r="A157" s="7" t="s">
        <v>3096</v>
      </c>
      <c r="B157" s="49" t="s">
        <v>2799</v>
      </c>
      <c r="C157" s="7" t="s">
        <v>21426</v>
      </c>
      <c r="D157" s="7" t="s">
        <v>21428</v>
      </c>
      <c r="E157" s="740" t="s">
        <v>21429</v>
      </c>
      <c r="F157" s="740" t="str">
        <f>iferror(vlookup(G157,'File List (1.0)'!$E$2:$F$1511,2,false),"")</f>
        <v/>
      </c>
      <c r="G157" s="746" t="s">
        <v>15846</v>
      </c>
      <c r="H157" s="583"/>
      <c r="I157" s="742" t="s">
        <v>21356</v>
      </c>
      <c r="J157" s="743" t="s">
        <v>21357</v>
      </c>
    </row>
    <row r="158">
      <c r="A158" s="7" t="s">
        <v>3097</v>
      </c>
      <c r="B158" s="49" t="s">
        <v>789</v>
      </c>
      <c r="C158" s="7" t="s">
        <v>21428</v>
      </c>
      <c r="D158" s="7" t="s">
        <v>21430</v>
      </c>
      <c r="E158" s="740" t="s">
        <v>21431</v>
      </c>
      <c r="F158" s="740" t="str">
        <f>iferror(vlookup(G158,'File List (1.0)'!$E$2:$F$1511,2,false),"")</f>
        <v/>
      </c>
      <c r="G158" s="746" t="s">
        <v>15851</v>
      </c>
      <c r="H158" s="583"/>
      <c r="I158" s="742" t="s">
        <v>21201</v>
      </c>
      <c r="J158" s="743" t="s">
        <v>25</v>
      </c>
    </row>
    <row r="159">
      <c r="A159" s="7" t="s">
        <v>713</v>
      </c>
      <c r="B159" s="49" t="s">
        <v>2802</v>
      </c>
      <c r="C159" s="7" t="s">
        <v>21430</v>
      </c>
      <c r="D159" s="7" t="s">
        <v>21432</v>
      </c>
      <c r="E159" s="740" t="s">
        <v>21433</v>
      </c>
      <c r="F159" s="740" t="str">
        <f>iferror(vlookup(G159,'File List (1.0)'!$E$2:$F$1511,2,false),"")</f>
        <v/>
      </c>
      <c r="G159" s="746" t="s">
        <v>15715</v>
      </c>
      <c r="H159" s="583"/>
      <c r="I159" s="742" t="s">
        <v>21213</v>
      </c>
      <c r="J159" s="743" t="s">
        <v>1729</v>
      </c>
    </row>
    <row r="160">
      <c r="A160" s="7" t="s">
        <v>3101</v>
      </c>
      <c r="B160" s="49" t="s">
        <v>2804</v>
      </c>
      <c r="C160" s="7" t="s">
        <v>21432</v>
      </c>
      <c r="D160" s="7" t="s">
        <v>21434</v>
      </c>
      <c r="E160" s="740" t="s">
        <v>21327</v>
      </c>
      <c r="F160" s="740" t="str">
        <f>iferror(vlookup(G160,'File List (1.0)'!$E$2:$F$1511,2,false),"")</f>
        <v/>
      </c>
      <c r="G160" s="746" t="s">
        <v>16225</v>
      </c>
      <c r="H160" s="583"/>
      <c r="I160" s="744" t="s">
        <v>593</v>
      </c>
      <c r="J160" s="744" t="s">
        <v>21102</v>
      </c>
    </row>
    <row r="161">
      <c r="A161" s="7" t="s">
        <v>3102</v>
      </c>
      <c r="B161" s="49" t="s">
        <v>2806</v>
      </c>
      <c r="C161" s="7" t="s">
        <v>21434</v>
      </c>
      <c r="D161" s="7" t="s">
        <v>21435</v>
      </c>
      <c r="E161" s="740" t="s">
        <v>21402</v>
      </c>
      <c r="F161" s="740" t="str">
        <f>iferror(vlookup(G161,'File List (1.0)'!$E$2:$F$1511,2,false),"")</f>
        <v/>
      </c>
      <c r="G161" s="746" t="s">
        <v>16000</v>
      </c>
      <c r="H161" s="583"/>
      <c r="I161" s="742" t="s">
        <v>21213</v>
      </c>
      <c r="J161" s="743" t="s">
        <v>1729</v>
      </c>
    </row>
    <row r="162">
      <c r="A162" s="7" t="s">
        <v>3110</v>
      </c>
      <c r="B162" s="49" t="s">
        <v>1018</v>
      </c>
      <c r="C162" s="7" t="s">
        <v>21435</v>
      </c>
      <c r="D162" s="7" t="s">
        <v>21436</v>
      </c>
      <c r="E162" s="740" t="s">
        <v>21248</v>
      </c>
      <c r="F162" s="740" t="str">
        <f>iferror(vlookup(G162,'File List (1.0)'!$E$2:$F$1511,2,false),"")</f>
        <v/>
      </c>
      <c r="G162" s="746" t="s">
        <v>15774</v>
      </c>
      <c r="H162" s="583"/>
      <c r="I162" s="742" t="s">
        <v>21213</v>
      </c>
      <c r="J162" s="743" t="s">
        <v>1729</v>
      </c>
    </row>
    <row r="163">
      <c r="A163" s="7" t="s">
        <v>3111</v>
      </c>
      <c r="B163" s="49" t="s">
        <v>2811</v>
      </c>
      <c r="C163" s="7" t="s">
        <v>21436</v>
      </c>
      <c r="D163" s="7" t="s">
        <v>21437</v>
      </c>
      <c r="E163" s="740" t="s">
        <v>21438</v>
      </c>
      <c r="F163" s="740" t="str">
        <f>iferror(vlookup(G163,'File List (1.0)'!$E$2:$F$1511,2,false),"")</f>
        <v/>
      </c>
      <c r="G163" s="746" t="s">
        <v>15777</v>
      </c>
      <c r="H163" s="583"/>
      <c r="I163" s="744" t="s">
        <v>593</v>
      </c>
      <c r="J163" s="744" t="s">
        <v>21102</v>
      </c>
    </row>
    <row r="164">
      <c r="A164" s="7" t="s">
        <v>3112</v>
      </c>
      <c r="B164" s="49" t="s">
        <v>2814</v>
      </c>
      <c r="C164" s="7" t="s">
        <v>21437</v>
      </c>
      <c r="D164" s="7" t="s">
        <v>21439</v>
      </c>
      <c r="E164" s="740" t="s">
        <v>21412</v>
      </c>
      <c r="F164" s="740" t="str">
        <f>iferror(vlookup(G164,'File List (1.0)'!$E$2:$F$1511,2,false),"")</f>
        <v/>
      </c>
      <c r="G164" s="746" t="s">
        <v>16758</v>
      </c>
      <c r="H164" s="583"/>
      <c r="I164" s="742" t="s">
        <v>21036</v>
      </c>
      <c r="J164" s="743" t="s">
        <v>11918</v>
      </c>
    </row>
    <row r="165">
      <c r="A165" s="7" t="s">
        <v>3113</v>
      </c>
      <c r="B165" s="49" t="s">
        <v>2816</v>
      </c>
      <c r="C165" s="7" t="s">
        <v>21439</v>
      </c>
      <c r="D165" s="7" t="s">
        <v>21440</v>
      </c>
      <c r="E165" s="740" t="s">
        <v>21200</v>
      </c>
      <c r="F165" s="740" t="str">
        <f>iferror(vlookup(G165,'File List (1.0)'!$E$2:$F$1511,2,false),"")</f>
        <v/>
      </c>
      <c r="G165" s="746" t="s">
        <v>16508</v>
      </c>
      <c r="H165" s="583"/>
      <c r="I165" s="742" t="s">
        <v>21163</v>
      </c>
      <c r="J165" s="743" t="s">
        <v>612</v>
      </c>
    </row>
    <row r="166">
      <c r="A166" s="7" t="s">
        <v>3115</v>
      </c>
      <c r="B166" s="49" t="s">
        <v>2818</v>
      </c>
      <c r="C166" s="7" t="s">
        <v>21440</v>
      </c>
      <c r="D166" s="7" t="s">
        <v>21441</v>
      </c>
      <c r="E166" s="740" t="s">
        <v>21442</v>
      </c>
      <c r="F166" s="740" t="str">
        <f>iferror(vlookup(G166,'File List (1.0)'!$E$2:$F$1511,2,false),"")</f>
        <v/>
      </c>
      <c r="G166" s="746" t="s">
        <v>15655</v>
      </c>
      <c r="H166" s="583"/>
      <c r="I166" s="742" t="s">
        <v>21281</v>
      </c>
      <c r="J166" s="743" t="s">
        <v>21282</v>
      </c>
    </row>
    <row r="167">
      <c r="A167" s="7" t="s">
        <v>862</v>
      </c>
      <c r="B167" s="49" t="s">
        <v>2819</v>
      </c>
      <c r="C167" s="7" t="s">
        <v>21441</v>
      </c>
      <c r="D167" s="7" t="s">
        <v>21443</v>
      </c>
      <c r="E167" s="740" t="s">
        <v>21444</v>
      </c>
      <c r="F167" s="740" t="str">
        <f>iferror(vlookup(G167,'File List (1.0)'!$E$2:$F$1511,2,false),"")</f>
        <v/>
      </c>
      <c r="G167" s="746" t="s">
        <v>15940</v>
      </c>
      <c r="H167" s="583"/>
      <c r="I167" s="742" t="s">
        <v>20556</v>
      </c>
      <c r="J167" s="743" t="s">
        <v>21445</v>
      </c>
    </row>
    <row r="168">
      <c r="A168" s="7" t="s">
        <v>3118</v>
      </c>
      <c r="B168" s="49" t="s">
        <v>2820</v>
      </c>
      <c r="C168" s="7" t="s">
        <v>21443</v>
      </c>
      <c r="D168" s="7" t="s">
        <v>21446</v>
      </c>
      <c r="E168" s="740" t="s">
        <v>21447</v>
      </c>
      <c r="F168" s="740" t="str">
        <f>iferror(vlookup(G168,'File List (1.0)'!$E$2:$F$1511,2,false),"")</f>
        <v/>
      </c>
      <c r="G168" s="746" t="s">
        <v>15972</v>
      </c>
      <c r="H168" s="583"/>
      <c r="I168" s="742" t="s">
        <v>19746</v>
      </c>
      <c r="J168" s="743" t="s">
        <v>21448</v>
      </c>
    </row>
    <row r="169">
      <c r="A169" s="7" t="s">
        <v>3120</v>
      </c>
      <c r="B169" s="49" t="s">
        <v>2822</v>
      </c>
      <c r="C169" s="7" t="s">
        <v>21446</v>
      </c>
      <c r="D169" s="7" t="s">
        <v>21449</v>
      </c>
      <c r="E169" s="740" t="s">
        <v>21450</v>
      </c>
      <c r="F169" s="740" t="str">
        <f>iferror(vlookup(G169,'File List (1.0)'!$E$2:$F$1511,2,false),"")</f>
        <v/>
      </c>
      <c r="G169" s="746" t="s">
        <v>16150</v>
      </c>
      <c r="H169" s="583"/>
      <c r="I169" s="742" t="s">
        <v>21451</v>
      </c>
      <c r="J169" s="743" t="s">
        <v>21452</v>
      </c>
    </row>
    <row r="170">
      <c r="A170" s="7" t="s">
        <v>3122</v>
      </c>
      <c r="B170" s="49" t="s">
        <v>2823</v>
      </c>
      <c r="C170" s="7" t="s">
        <v>21449</v>
      </c>
      <c r="D170" s="7" t="s">
        <v>21453</v>
      </c>
      <c r="E170" s="740" t="s">
        <v>21454</v>
      </c>
      <c r="F170" s="740" t="str">
        <f>iferror(vlookup(G170,'File List (1.0)'!$E$2:$F$1511,2,false),"")</f>
        <v/>
      </c>
      <c r="G170" s="746" t="s">
        <v>16517</v>
      </c>
      <c r="H170" s="583"/>
      <c r="I170" s="742" t="s">
        <v>21455</v>
      </c>
      <c r="J170" s="743" t="s">
        <v>21456</v>
      </c>
    </row>
    <row r="171">
      <c r="A171" s="7" t="s">
        <v>850</v>
      </c>
      <c r="B171" s="49" t="s">
        <v>2824</v>
      </c>
      <c r="C171" s="7" t="s">
        <v>21453</v>
      </c>
      <c r="D171" s="7" t="s">
        <v>21457</v>
      </c>
      <c r="E171" s="740" t="s">
        <v>21458</v>
      </c>
      <c r="F171" s="740" t="str">
        <f>iferror(vlookup(G171,'File List (1.0)'!$E$2:$F$1511,2,false),"")</f>
        <v/>
      </c>
      <c r="G171" s="746" t="s">
        <v>15780</v>
      </c>
      <c r="H171" s="583"/>
      <c r="I171" s="742" t="s">
        <v>21459</v>
      </c>
      <c r="J171" s="743" t="s">
        <v>21460</v>
      </c>
    </row>
    <row r="172">
      <c r="A172" s="7" t="s">
        <v>3136</v>
      </c>
      <c r="B172" s="49" t="s">
        <v>2825</v>
      </c>
      <c r="C172" s="7" t="s">
        <v>21457</v>
      </c>
      <c r="D172" s="7" t="s">
        <v>21461</v>
      </c>
      <c r="E172" s="740" t="s">
        <v>21462</v>
      </c>
      <c r="F172" s="740" t="str">
        <f>iferror(vlookup(G172,'File List (1.0)'!$E$2:$F$1511,2,false),"")</f>
        <v/>
      </c>
      <c r="G172" s="746" t="s">
        <v>15658</v>
      </c>
      <c r="H172" s="583"/>
      <c r="I172" s="742" t="s">
        <v>21463</v>
      </c>
      <c r="J172" s="743" t="s">
        <v>21464</v>
      </c>
    </row>
    <row r="173">
      <c r="A173" s="7" t="s">
        <v>775</v>
      </c>
      <c r="B173" s="49" t="s">
        <v>2826</v>
      </c>
      <c r="C173" s="7" t="s">
        <v>21461</v>
      </c>
      <c r="D173" s="7" t="s">
        <v>21465</v>
      </c>
      <c r="E173" s="740" t="s">
        <v>21466</v>
      </c>
      <c r="F173" s="740" t="str">
        <f>iferror(vlookup(G173,'File List (1.0)'!$E$2:$F$1511,2,false),"")</f>
        <v/>
      </c>
      <c r="G173" s="746" t="s">
        <v>16063</v>
      </c>
      <c r="H173" s="583"/>
      <c r="I173" s="742" t="s">
        <v>21467</v>
      </c>
      <c r="J173" s="743" t="s">
        <v>21468</v>
      </c>
    </row>
    <row r="174">
      <c r="A174" s="7" t="s">
        <v>3138</v>
      </c>
      <c r="B174" s="49" t="s">
        <v>2827</v>
      </c>
      <c r="C174" s="7" t="s">
        <v>21465</v>
      </c>
      <c r="D174" s="7" t="s">
        <v>21469</v>
      </c>
      <c r="E174" s="740" t="s">
        <v>21470</v>
      </c>
      <c r="F174" s="740" t="str">
        <f>iferror(vlookup(G174,'File List (1.0)'!$E$2:$F$1511,2,false),"")</f>
        <v/>
      </c>
      <c r="G174" s="746" t="s">
        <v>16153</v>
      </c>
      <c r="H174" s="583"/>
      <c r="I174" s="742" t="s">
        <v>21356</v>
      </c>
      <c r="J174" s="743" t="s">
        <v>21357</v>
      </c>
    </row>
    <row r="175">
      <c r="A175" s="7" t="s">
        <v>3141</v>
      </c>
      <c r="B175" s="49" t="s">
        <v>772</v>
      </c>
      <c r="C175" s="7" t="s">
        <v>21469</v>
      </c>
      <c r="D175" s="7" t="s">
        <v>21471</v>
      </c>
      <c r="E175" s="740" t="s">
        <v>21472</v>
      </c>
      <c r="F175" s="740" t="str">
        <f>iferror(vlookup(G175,'File List (1.0)'!$E$2:$F$1511,2,false),"")</f>
        <v/>
      </c>
      <c r="G175" s="746" t="s">
        <v>16120</v>
      </c>
      <c r="H175" s="583"/>
      <c r="I175" s="742" t="s">
        <v>10326</v>
      </c>
      <c r="J175" s="743" t="s">
        <v>21473</v>
      </c>
    </row>
    <row r="176">
      <c r="A176" s="7" t="s">
        <v>3144</v>
      </c>
      <c r="B176" s="49" t="s">
        <v>2830</v>
      </c>
      <c r="C176" s="7" t="s">
        <v>21471</v>
      </c>
      <c r="D176" s="7" t="s">
        <v>21474</v>
      </c>
      <c r="E176" s="740" t="s">
        <v>21475</v>
      </c>
      <c r="F176" s="740" t="str">
        <f>iferror(vlookup(G176,'File List (1.0)'!$E$2:$F$1511,2,false),"")</f>
        <v/>
      </c>
      <c r="G176" s="746" t="s">
        <v>16036</v>
      </c>
      <c r="H176" s="583"/>
      <c r="I176" s="742" t="s">
        <v>19526</v>
      </c>
      <c r="J176" s="743" t="s">
        <v>21476</v>
      </c>
    </row>
    <row r="177">
      <c r="A177" s="7" t="s">
        <v>3146</v>
      </c>
      <c r="B177" s="49" t="s">
        <v>2832</v>
      </c>
      <c r="C177" s="7" t="s">
        <v>21474</v>
      </c>
      <c r="D177" s="7" t="s">
        <v>21477</v>
      </c>
      <c r="E177" s="740" t="s">
        <v>21478</v>
      </c>
      <c r="F177" s="740" t="str">
        <f>iferror(vlookup(G177,'File List (1.0)'!$E$2:$F$1511,2,false),"")</f>
        <v/>
      </c>
      <c r="G177" s="746" t="s">
        <v>16175</v>
      </c>
      <c r="H177" s="583"/>
      <c r="I177" s="742" t="s">
        <v>19299</v>
      </c>
      <c r="J177" s="743" t="s">
        <v>21479</v>
      </c>
    </row>
    <row r="178">
      <c r="A178" s="7" t="s">
        <v>3148</v>
      </c>
      <c r="B178" s="49" t="s">
        <v>2833</v>
      </c>
      <c r="C178" s="7" t="s">
        <v>21477</v>
      </c>
      <c r="D178" s="7" t="s">
        <v>21480</v>
      </c>
      <c r="E178" s="740" t="s">
        <v>21481</v>
      </c>
      <c r="F178" s="740" t="str">
        <f>iferror(vlookup(G178,'File List (1.0)'!$E$2:$F$1511,2,false),"")</f>
        <v/>
      </c>
      <c r="G178" s="746" t="s">
        <v>15989</v>
      </c>
      <c r="H178" s="583"/>
      <c r="I178" s="742" t="s">
        <v>21193</v>
      </c>
      <c r="J178" s="743" t="s">
        <v>21194</v>
      </c>
    </row>
    <row r="179">
      <c r="A179" s="7" t="s">
        <v>3149</v>
      </c>
      <c r="B179" s="49" t="s">
        <v>769</v>
      </c>
      <c r="C179" s="7" t="s">
        <v>21480</v>
      </c>
      <c r="D179" s="7" t="s">
        <v>21482</v>
      </c>
      <c r="E179" s="740" t="s">
        <v>21483</v>
      </c>
      <c r="F179" s="740" t="str">
        <f>iferror(vlookup(G179,'File List (1.0)'!$E$2:$F$1511,2,false),"")</f>
        <v/>
      </c>
      <c r="G179" s="746" t="s">
        <v>16535</v>
      </c>
      <c r="H179" s="583"/>
      <c r="I179" s="742" t="s">
        <v>21352</v>
      </c>
      <c r="J179" s="743" t="s">
        <v>21313</v>
      </c>
    </row>
    <row r="180">
      <c r="A180" s="7" t="s">
        <v>3150</v>
      </c>
      <c r="B180" s="49" t="s">
        <v>2835</v>
      </c>
      <c r="C180" s="7" t="s">
        <v>21482</v>
      </c>
      <c r="D180" s="7" t="s">
        <v>21484</v>
      </c>
      <c r="E180" s="740" t="s">
        <v>21485</v>
      </c>
      <c r="F180" s="740" t="str">
        <f>iferror(vlookup(G180,'File List (1.0)'!$E$2:$F$1511,2,false),"")</f>
        <v/>
      </c>
      <c r="G180" s="746" t="s">
        <v>15908</v>
      </c>
      <c r="H180" s="583"/>
      <c r="I180" s="742" t="s">
        <v>21486</v>
      </c>
      <c r="J180" s="743" t="s">
        <v>21487</v>
      </c>
    </row>
    <row r="181">
      <c r="A181" s="7" t="s">
        <v>901</v>
      </c>
      <c r="B181" s="49" t="s">
        <v>2838</v>
      </c>
      <c r="C181" s="7" t="s">
        <v>21484</v>
      </c>
      <c r="D181" s="7" t="s">
        <v>21488</v>
      </c>
      <c r="E181" s="740" t="s">
        <v>21233</v>
      </c>
      <c r="F181" s="740" t="str">
        <f>iferror(vlookup(G181,'File List (1.0)'!$E$2:$F$1511,2,false),"")</f>
        <v/>
      </c>
      <c r="G181" s="746" t="s">
        <v>16270</v>
      </c>
      <c r="H181" s="583"/>
      <c r="I181" s="742" t="s">
        <v>21463</v>
      </c>
      <c r="J181" s="743" t="s">
        <v>21464</v>
      </c>
    </row>
    <row r="182">
      <c r="A182" s="7" t="s">
        <v>3160</v>
      </c>
      <c r="B182" s="49" t="s">
        <v>2841</v>
      </c>
      <c r="C182" s="7" t="s">
        <v>21488</v>
      </c>
      <c r="D182" s="7" t="s">
        <v>21489</v>
      </c>
      <c r="E182" s="740" t="s">
        <v>21490</v>
      </c>
      <c r="F182" s="740" t="str">
        <f>iferror(vlookup(G182,'File List (1.0)'!$E$2:$F$1511,2,false),"")</f>
        <v/>
      </c>
      <c r="G182" s="746" t="s">
        <v>16743</v>
      </c>
      <c r="H182" s="583"/>
      <c r="I182" s="742" t="s">
        <v>21491</v>
      </c>
      <c r="J182" s="743" t="s">
        <v>21492</v>
      </c>
    </row>
    <row r="183">
      <c r="A183" s="7" t="s">
        <v>3161</v>
      </c>
      <c r="B183" s="49" t="s">
        <v>2843</v>
      </c>
      <c r="C183" s="7" t="s">
        <v>21489</v>
      </c>
      <c r="D183" s="7" t="s">
        <v>21493</v>
      </c>
      <c r="E183" s="740" t="s">
        <v>21494</v>
      </c>
      <c r="F183" s="740" t="str">
        <f>iferror(vlookup(G183,'File List (1.0)'!$E$2:$F$1511,2,false),"")</f>
        <v/>
      </c>
      <c r="G183" s="746" t="s">
        <v>16740</v>
      </c>
      <c r="H183" s="583" t="s">
        <v>4884</v>
      </c>
      <c r="I183" s="742" t="s">
        <v>21495</v>
      </c>
      <c r="J183" s="743" t="s">
        <v>21496</v>
      </c>
    </row>
    <row r="184">
      <c r="A184" s="7" t="s">
        <v>3164</v>
      </c>
      <c r="B184" s="49" t="s">
        <v>1037</v>
      </c>
      <c r="C184" s="7" t="s">
        <v>21493</v>
      </c>
      <c r="D184" s="7" t="s">
        <v>21497</v>
      </c>
      <c r="E184" s="740" t="s">
        <v>21379</v>
      </c>
      <c r="F184" s="740" t="str">
        <f>iferror(vlookup(G184,'File List (1.0)'!$E$2:$F$1511,2,false),"")</f>
        <v/>
      </c>
      <c r="G184" s="746" t="s">
        <v>16079</v>
      </c>
      <c r="H184" s="583"/>
      <c r="I184" s="742" t="s">
        <v>21036</v>
      </c>
      <c r="J184" s="743" t="s">
        <v>11918</v>
      </c>
    </row>
    <row r="185">
      <c r="A185" s="7" t="s">
        <v>3165</v>
      </c>
      <c r="B185" s="49" t="s">
        <v>812</v>
      </c>
      <c r="C185" s="7" t="s">
        <v>21497</v>
      </c>
      <c r="D185" s="7" t="s">
        <v>21498</v>
      </c>
      <c r="E185" s="740" t="s">
        <v>21499</v>
      </c>
      <c r="F185" s="740" t="str">
        <f>iferror(vlookup(G185,'File List (1.0)'!$E$2:$F$1511,2,false),"")</f>
        <v/>
      </c>
      <c r="G185" s="746" t="s">
        <v>16500</v>
      </c>
      <c r="H185" s="583"/>
      <c r="I185" s="742" t="s">
        <v>21500</v>
      </c>
      <c r="J185" s="743" t="s">
        <v>21501</v>
      </c>
    </row>
    <row r="186">
      <c r="A186" s="7" t="s">
        <v>3166</v>
      </c>
      <c r="B186" s="49" t="s">
        <v>2850</v>
      </c>
      <c r="C186" s="7" t="s">
        <v>21498</v>
      </c>
      <c r="D186" s="7" t="s">
        <v>21502</v>
      </c>
      <c r="E186" s="740" t="s">
        <v>21503</v>
      </c>
      <c r="F186" s="740" t="str">
        <f>iferror(vlookup(G186,'File List (1.0)'!$E$2:$F$1511,2,false),"")</f>
        <v/>
      </c>
      <c r="G186" s="746" t="s">
        <v>16260</v>
      </c>
      <c r="H186" s="583" t="s">
        <v>4884</v>
      </c>
      <c r="I186" s="742" t="s">
        <v>21504</v>
      </c>
      <c r="J186" s="743" t="s">
        <v>21505</v>
      </c>
    </row>
    <row r="187">
      <c r="A187" s="7" t="s">
        <v>3167</v>
      </c>
      <c r="B187" s="49" t="s">
        <v>2852</v>
      </c>
      <c r="C187" s="7" t="s">
        <v>21502</v>
      </c>
      <c r="D187" s="7" t="s">
        <v>21506</v>
      </c>
      <c r="E187" s="740" t="s">
        <v>21507</v>
      </c>
      <c r="F187" s="740" t="str">
        <f>iferror(vlookup(G187,'File List (1.0)'!$E$2:$F$1511,2,false),"")</f>
        <v/>
      </c>
      <c r="G187" s="746" t="s">
        <v>15992</v>
      </c>
      <c r="H187" s="583"/>
      <c r="I187" s="742" t="s">
        <v>21146</v>
      </c>
      <c r="J187" s="743" t="s">
        <v>21147</v>
      </c>
    </row>
    <row r="188">
      <c r="A188" s="7" t="s">
        <v>3170</v>
      </c>
      <c r="B188" s="49" t="s">
        <v>2854</v>
      </c>
      <c r="C188" s="7" t="s">
        <v>21506</v>
      </c>
      <c r="D188" s="7" t="s">
        <v>21508</v>
      </c>
      <c r="E188" s="740" t="s">
        <v>21509</v>
      </c>
      <c r="F188" s="740" t="str">
        <f>iferror(vlookup(G188,'File List (1.0)'!$E$2:$F$1511,2,false),"")</f>
        <v/>
      </c>
      <c r="G188" s="746" t="s">
        <v>15911</v>
      </c>
      <c r="H188" s="583"/>
      <c r="I188" s="742" t="s">
        <v>8010</v>
      </c>
      <c r="J188" s="743" t="s">
        <v>21510</v>
      </c>
    </row>
    <row r="189">
      <c r="A189" s="7" t="s">
        <v>3171</v>
      </c>
      <c r="B189" s="49" t="s">
        <v>778</v>
      </c>
      <c r="C189" s="7" t="s">
        <v>21508</v>
      </c>
      <c r="D189" s="7" t="s">
        <v>21511</v>
      </c>
      <c r="E189" s="740" t="s">
        <v>21512</v>
      </c>
      <c r="F189" s="740" t="str">
        <f>iferror(vlookup(G189,'File List (1.0)'!$E$2:$F$1511,2,false),"")</f>
        <v/>
      </c>
      <c r="G189" s="746" t="s">
        <v>16719</v>
      </c>
      <c r="H189" s="583"/>
      <c r="I189" s="742" t="s">
        <v>21513</v>
      </c>
      <c r="J189" s="743" t="s">
        <v>21514</v>
      </c>
    </row>
    <row r="190">
      <c r="A190" s="7" t="s">
        <v>3172</v>
      </c>
      <c r="B190" s="49" t="s">
        <v>2860</v>
      </c>
      <c r="C190" s="7" t="s">
        <v>21511</v>
      </c>
      <c r="D190" s="7" t="s">
        <v>21515</v>
      </c>
      <c r="E190" s="740" t="s">
        <v>21516</v>
      </c>
      <c r="F190" s="740" t="str">
        <f>iferror(vlookup(G190,'File List (1.0)'!$E$2:$F$1511,2,false),"")</f>
        <v/>
      </c>
      <c r="G190" s="746" t="s">
        <v>16077</v>
      </c>
      <c r="H190" s="583"/>
      <c r="I190" s="742" t="s">
        <v>21517</v>
      </c>
      <c r="J190" s="743" t="s">
        <v>21518</v>
      </c>
    </row>
    <row r="191">
      <c r="A191" s="7" t="s">
        <v>3173</v>
      </c>
      <c r="B191" s="49" t="s">
        <v>2862</v>
      </c>
      <c r="C191" s="7" t="s">
        <v>21515</v>
      </c>
      <c r="D191" s="7" t="s">
        <v>21519</v>
      </c>
      <c r="E191" s="740" t="s">
        <v>21520</v>
      </c>
      <c r="F191" s="740" t="str">
        <f>iferror(vlookup(G191,'File List (1.0)'!$E$2:$F$1511,2,false),"")</f>
        <v/>
      </c>
      <c r="G191" s="746" t="s">
        <v>16273</v>
      </c>
      <c r="H191" s="583"/>
      <c r="I191" s="742" t="s">
        <v>12228</v>
      </c>
      <c r="J191" s="743" t="s">
        <v>165</v>
      </c>
    </row>
    <row r="192">
      <c r="A192" s="7" t="s">
        <v>3182</v>
      </c>
      <c r="B192" s="49" t="s">
        <v>2864</v>
      </c>
      <c r="C192" s="7" t="s">
        <v>21519</v>
      </c>
      <c r="D192" s="7" t="s">
        <v>21521</v>
      </c>
      <c r="E192" s="740" t="s">
        <v>21260</v>
      </c>
      <c r="F192" s="740" t="str">
        <f>iferror(vlookup(G192,'File List (1.0)'!$E$2:$F$1511,2,false),"")</f>
        <v/>
      </c>
      <c r="G192" s="746" t="s">
        <v>15995</v>
      </c>
      <c r="H192" s="583"/>
      <c r="I192" s="742" t="s">
        <v>21242</v>
      </c>
      <c r="J192" s="743" t="s">
        <v>634</v>
      </c>
    </row>
    <row r="193">
      <c r="A193" s="7" t="s">
        <v>3183</v>
      </c>
      <c r="B193" s="49" t="s">
        <v>2866</v>
      </c>
      <c r="C193" s="7" t="s">
        <v>21521</v>
      </c>
      <c r="D193" s="7" t="s">
        <v>21522</v>
      </c>
      <c r="E193" s="740" t="s">
        <v>21523</v>
      </c>
      <c r="F193" s="740" t="str">
        <f>iferror(vlookup(G193,'File List (1.0)'!$E$2:$F$1511,2,false),"")</f>
        <v/>
      </c>
      <c r="G193" s="746" t="s">
        <v>15955</v>
      </c>
      <c r="H193" s="583"/>
      <c r="I193" s="742" t="s">
        <v>12228</v>
      </c>
      <c r="J193" s="743" t="s">
        <v>165</v>
      </c>
    </row>
    <row r="194">
      <c r="A194" s="7" t="s">
        <v>3185</v>
      </c>
      <c r="B194" s="49" t="s">
        <v>2867</v>
      </c>
      <c r="C194" s="7" t="s">
        <v>21522</v>
      </c>
      <c r="D194" s="7" t="s">
        <v>21524</v>
      </c>
      <c r="E194" s="740" t="s">
        <v>21400</v>
      </c>
      <c r="F194" s="740" t="str">
        <f>iferror(vlookup(G194,'File List (1.0)'!$E$2:$F$1511,2,false),"")</f>
        <v/>
      </c>
      <c r="G194" s="746" t="s">
        <v>16494</v>
      </c>
      <c r="H194" s="583"/>
      <c r="I194" s="742" t="s">
        <v>12228</v>
      </c>
      <c r="J194" s="743" t="s">
        <v>165</v>
      </c>
    </row>
    <row r="195">
      <c r="A195" s="7" t="s">
        <v>3186</v>
      </c>
      <c r="B195" s="49" t="s">
        <v>815</v>
      </c>
      <c r="C195" s="7" t="s">
        <v>21524</v>
      </c>
      <c r="D195" s="7" t="s">
        <v>21525</v>
      </c>
      <c r="E195" s="740" t="s">
        <v>21526</v>
      </c>
      <c r="F195" s="740" t="str">
        <f>iferror(vlookup(G195,'File List (1.0)'!$E$2:$F$1511,2,false),"")</f>
        <v/>
      </c>
      <c r="G195" s="746" t="s">
        <v>16784</v>
      </c>
      <c r="H195" s="583"/>
      <c r="I195" s="742" t="s">
        <v>21197</v>
      </c>
      <c r="J195" s="743" t="s">
        <v>21198</v>
      </c>
    </row>
    <row r="196">
      <c r="A196" s="7" t="s">
        <v>3187</v>
      </c>
      <c r="B196" s="49" t="s">
        <v>2870</v>
      </c>
      <c r="C196" s="7" t="s">
        <v>21525</v>
      </c>
      <c r="D196" s="7" t="s">
        <v>21527</v>
      </c>
      <c r="E196" s="740" t="s">
        <v>21528</v>
      </c>
      <c r="F196" s="740" t="str">
        <f>iferror(vlookup(G196,'File List (1.0)'!$E$2:$F$1511,2,false),"")</f>
        <v/>
      </c>
      <c r="G196" s="746" t="s">
        <v>15676</v>
      </c>
      <c r="H196" s="583"/>
      <c r="I196" s="742" t="s">
        <v>21163</v>
      </c>
      <c r="J196" s="743" t="s">
        <v>612</v>
      </c>
    </row>
    <row r="197">
      <c r="A197" s="7" t="s">
        <v>3188</v>
      </c>
      <c r="B197" s="49" t="s">
        <v>2872</v>
      </c>
      <c r="C197" s="7" t="s">
        <v>21527</v>
      </c>
      <c r="D197" s="7" t="s">
        <v>21529</v>
      </c>
      <c r="E197" s="740" t="s">
        <v>21530</v>
      </c>
      <c r="F197" s="740" t="str">
        <f>iferror(vlookup(G197,'File List (1.0)'!$E$2:$F$1511,2,false),"")</f>
        <v/>
      </c>
      <c r="G197" s="746" t="s">
        <v>15861</v>
      </c>
      <c r="H197" s="583"/>
      <c r="I197" s="741" t="s">
        <v>1203</v>
      </c>
      <c r="J197" s="740" t="s">
        <v>1203</v>
      </c>
    </row>
    <row r="198">
      <c r="A198" s="7" t="s">
        <v>3190</v>
      </c>
      <c r="B198" s="49" t="s">
        <v>2874</v>
      </c>
      <c r="C198" s="7" t="s">
        <v>21529</v>
      </c>
      <c r="D198" s="7" t="s">
        <v>21531</v>
      </c>
      <c r="E198" s="740" t="s">
        <v>21532</v>
      </c>
      <c r="F198" s="740" t="str">
        <f>iferror(vlookup(G198,'File List (1.0)'!$E$2:$F$1511,2,false),"")</f>
        <v/>
      </c>
      <c r="G198" s="746" t="s">
        <v>15809</v>
      </c>
      <c r="H198" s="583"/>
      <c r="I198" s="742" t="s">
        <v>21296</v>
      </c>
      <c r="J198" s="743" t="s">
        <v>21297</v>
      </c>
    </row>
    <row r="199">
      <c r="A199" s="7" t="s">
        <v>3191</v>
      </c>
      <c r="B199" s="49" t="s">
        <v>2876</v>
      </c>
      <c r="C199" s="7" t="s">
        <v>21531</v>
      </c>
      <c r="D199" s="7" t="s">
        <v>21533</v>
      </c>
      <c r="E199" s="740" t="s">
        <v>21227</v>
      </c>
      <c r="F199" s="740" t="str">
        <f>iferror(vlookup(G199,'File List (1.0)'!$E$2:$F$1511,2,false),"")</f>
        <v/>
      </c>
      <c r="G199" s="746" t="s">
        <v>16506</v>
      </c>
      <c r="H199" s="583"/>
      <c r="I199" s="742" t="s">
        <v>21218</v>
      </c>
      <c r="J199" s="743" t="s">
        <v>21219</v>
      </c>
    </row>
    <row r="200">
      <c r="A200" s="7" t="s">
        <v>3192</v>
      </c>
      <c r="B200" s="49" t="s">
        <v>2878</v>
      </c>
      <c r="C200" s="7" t="s">
        <v>21533</v>
      </c>
      <c r="D200" s="7" t="s">
        <v>21534</v>
      </c>
      <c r="E200" s="740" t="s">
        <v>21535</v>
      </c>
      <c r="F200" s="740" t="str">
        <f>iferror(vlookup(G200,'File List (1.0)'!$E$2:$F$1511,2,false),"")</f>
        <v/>
      </c>
      <c r="G200" s="746" t="s">
        <v>16206</v>
      </c>
      <c r="H200" s="583"/>
      <c r="I200" s="742" t="s">
        <v>21163</v>
      </c>
      <c r="J200" s="743" t="s">
        <v>612</v>
      </c>
    </row>
    <row r="201">
      <c r="A201" s="7" t="s">
        <v>3193</v>
      </c>
      <c r="B201" s="49" t="s">
        <v>2879</v>
      </c>
      <c r="C201" s="7" t="s">
        <v>21534</v>
      </c>
      <c r="D201" s="7" t="s">
        <v>21536</v>
      </c>
      <c r="E201" s="740" t="s">
        <v>21537</v>
      </c>
      <c r="F201" s="740" t="str">
        <f>iferror(vlookup(G201,'File List (1.0)'!$E$2:$F$1511,2,false),"")</f>
        <v/>
      </c>
      <c r="G201" s="746" t="s">
        <v>16567</v>
      </c>
      <c r="H201" s="583"/>
      <c r="I201" s="742" t="s">
        <v>21201</v>
      </c>
      <c r="J201" s="743" t="s">
        <v>25</v>
      </c>
    </row>
    <row r="202">
      <c r="A202" s="7" t="s">
        <v>3352</v>
      </c>
      <c r="B202" s="49" t="s">
        <v>2880</v>
      </c>
      <c r="C202" s="7" t="s">
        <v>21536</v>
      </c>
      <c r="D202" s="7" t="s">
        <v>21538</v>
      </c>
      <c r="E202" s="740" t="s">
        <v>21539</v>
      </c>
      <c r="F202" s="740" t="str">
        <f>iferror(vlookup(G202,'File List (1.0)'!$E$2:$F$1511,2,false),"")</f>
        <v/>
      </c>
      <c r="G202" s="746" t="s">
        <v>16563</v>
      </c>
      <c r="H202" s="583"/>
      <c r="I202" s="742" t="s">
        <v>12228</v>
      </c>
      <c r="J202" s="743" t="s">
        <v>165</v>
      </c>
    </row>
    <row r="203">
      <c r="A203" s="7" t="s">
        <v>3353</v>
      </c>
      <c r="B203" s="49" t="s">
        <v>786</v>
      </c>
      <c r="C203" s="7" t="s">
        <v>21538</v>
      </c>
      <c r="D203" s="7" t="s">
        <v>21540</v>
      </c>
      <c r="E203" s="740" t="s">
        <v>21541</v>
      </c>
      <c r="F203" s="740" t="str">
        <f>iferror(vlookup(G203,'File List (1.0)'!$E$2:$F$1511,2,false),"")</f>
        <v/>
      </c>
      <c r="G203" s="746" t="s">
        <v>16565</v>
      </c>
      <c r="H203" s="583"/>
      <c r="I203" s="742" t="s">
        <v>21272</v>
      </c>
      <c r="J203" s="743" t="s">
        <v>12088</v>
      </c>
    </row>
    <row r="204">
      <c r="A204" s="7" t="s">
        <v>3355</v>
      </c>
      <c r="B204" s="49" t="s">
        <v>2882</v>
      </c>
      <c r="C204" s="7" t="s">
        <v>21540</v>
      </c>
      <c r="D204" s="7" t="s">
        <v>21542</v>
      </c>
      <c r="E204" s="740" t="s">
        <v>21543</v>
      </c>
      <c r="F204" s="740" t="str">
        <f>iferror(vlookup(G204,'File List (1.0)'!$E$2:$F$1511,2,false),"")</f>
        <v/>
      </c>
      <c r="G204" s="746" t="s">
        <v>16574</v>
      </c>
      <c r="H204" s="583"/>
      <c r="I204" s="742" t="s">
        <v>21213</v>
      </c>
      <c r="J204" s="743" t="s">
        <v>1729</v>
      </c>
    </row>
    <row r="205">
      <c r="A205" s="7" t="s">
        <v>3356</v>
      </c>
      <c r="B205" s="49" t="s">
        <v>2884</v>
      </c>
      <c r="C205" s="7" t="s">
        <v>21542</v>
      </c>
      <c r="D205" s="7" t="s">
        <v>21544</v>
      </c>
      <c r="E205" s="740" t="s">
        <v>21545</v>
      </c>
      <c r="F205" s="740" t="str">
        <f>iferror(vlookup(G205,'File List (1.0)'!$E$2:$F$1511,2,false),"")</f>
        <v/>
      </c>
      <c r="G205" s="746" t="s">
        <v>16572</v>
      </c>
      <c r="H205" s="583"/>
      <c r="I205" s="742" t="s">
        <v>1744</v>
      </c>
      <c r="J205" s="743" t="s">
        <v>334</v>
      </c>
    </row>
    <row r="206">
      <c r="A206" s="7" t="s">
        <v>3357</v>
      </c>
      <c r="B206" s="49" t="s">
        <v>2886</v>
      </c>
      <c r="C206" s="7" t="s">
        <v>21544</v>
      </c>
      <c r="D206" s="7" t="s">
        <v>21546</v>
      </c>
      <c r="E206" s="740" t="s">
        <v>21406</v>
      </c>
      <c r="F206" s="740" t="str">
        <f>iferror(vlookup(G206,'File List (1.0)'!$E$2:$F$1511,2,false),"")</f>
        <v/>
      </c>
      <c r="G206" s="746" t="s">
        <v>16636</v>
      </c>
      <c r="H206" s="583"/>
      <c r="I206" s="742" t="s">
        <v>1744</v>
      </c>
      <c r="J206" s="743" t="s">
        <v>334</v>
      </c>
    </row>
    <row r="207">
      <c r="A207" s="7" t="s">
        <v>3358</v>
      </c>
      <c r="B207" s="49" t="s">
        <v>679</v>
      </c>
      <c r="C207" s="7" t="s">
        <v>21546</v>
      </c>
      <c r="D207" s="7" t="s">
        <v>21547</v>
      </c>
      <c r="E207" s="740" t="s">
        <v>21548</v>
      </c>
      <c r="F207" s="740" t="str">
        <f>iferror(vlookup(G207,'File List (1.0)'!$E$2:$F$1511,2,false),"")</f>
        <v/>
      </c>
      <c r="G207" s="746" t="s">
        <v>16638</v>
      </c>
      <c r="H207" s="583"/>
      <c r="I207" s="742" t="s">
        <v>21036</v>
      </c>
      <c r="J207" s="743" t="s">
        <v>11918</v>
      </c>
    </row>
    <row r="208">
      <c r="A208" s="7" t="s">
        <v>3360</v>
      </c>
      <c r="B208" s="49" t="s">
        <v>2890</v>
      </c>
      <c r="C208" s="7" t="s">
        <v>21547</v>
      </c>
      <c r="D208" s="7" t="s">
        <v>21549</v>
      </c>
      <c r="E208" s="740" t="s">
        <v>21385</v>
      </c>
      <c r="F208" s="740" t="str">
        <f>iferror(vlookup(G208,'File List (1.0)'!$E$2:$F$1511,2,false),"")</f>
        <v/>
      </c>
      <c r="G208" s="746" t="s">
        <v>16640</v>
      </c>
      <c r="H208" s="583"/>
      <c r="I208" s="742" t="s">
        <v>21036</v>
      </c>
      <c r="J208" s="743" t="s">
        <v>11918</v>
      </c>
    </row>
    <row r="209">
      <c r="A209" s="7" t="s">
        <v>3361</v>
      </c>
      <c r="B209" s="49" t="s">
        <v>2891</v>
      </c>
      <c r="C209" s="7" t="s">
        <v>21549</v>
      </c>
      <c r="D209" s="7" t="s">
        <v>21550</v>
      </c>
      <c r="E209" s="740" t="s">
        <v>21327</v>
      </c>
      <c r="F209" s="740" t="str">
        <f>iferror(vlookup(G209,'File List (1.0)'!$E$2:$F$1511,2,false),"")</f>
        <v/>
      </c>
      <c r="G209" s="746" t="s">
        <v>16643</v>
      </c>
      <c r="H209" s="583"/>
      <c r="I209" s="742" t="s">
        <v>359</v>
      </c>
      <c r="J209" s="743" t="s">
        <v>204</v>
      </c>
    </row>
    <row r="210">
      <c r="A210" s="7" t="s">
        <v>3362</v>
      </c>
      <c r="B210" s="49" t="s">
        <v>193</v>
      </c>
      <c r="C210" s="7" t="s">
        <v>21550</v>
      </c>
      <c r="D210" s="7" t="s">
        <v>21551</v>
      </c>
      <c r="E210" s="740" t="s">
        <v>21552</v>
      </c>
      <c r="F210" s="740" t="str">
        <f>iferror(vlookup(G210,'File List (1.0)'!$E$2:$F$1511,2,false),"")</f>
        <v/>
      </c>
      <c r="G210" s="746" t="s">
        <v>16589</v>
      </c>
      <c r="H210" s="583"/>
      <c r="I210" s="742" t="s">
        <v>21213</v>
      </c>
      <c r="J210" s="743" t="s">
        <v>1729</v>
      </c>
    </row>
    <row r="211">
      <c r="A211" s="7" t="s">
        <v>3363</v>
      </c>
      <c r="B211" s="49" t="s">
        <v>2893</v>
      </c>
      <c r="C211" s="7" t="s">
        <v>21551</v>
      </c>
      <c r="D211" s="7" t="s">
        <v>21553</v>
      </c>
      <c r="E211" s="740" t="s">
        <v>21203</v>
      </c>
      <c r="F211" s="740" t="str">
        <f>iferror(vlookup(G211,'File List (1.0)'!$E$2:$F$1511,2,false),"")</f>
        <v/>
      </c>
      <c r="G211" s="746" t="s">
        <v>16558</v>
      </c>
      <c r="H211" s="583"/>
      <c r="I211" s="742" t="s">
        <v>1744</v>
      </c>
      <c r="J211" s="743" t="s">
        <v>334</v>
      </c>
    </row>
    <row r="212">
      <c r="A212" s="7" t="s">
        <v>3373</v>
      </c>
      <c r="B212" s="49" t="s">
        <v>2894</v>
      </c>
      <c r="C212" s="7" t="s">
        <v>21553</v>
      </c>
      <c r="D212" s="7" t="s">
        <v>21554</v>
      </c>
      <c r="E212" s="740" t="s">
        <v>21555</v>
      </c>
      <c r="F212" s="740" t="str">
        <f>iferror(vlookup(G212,'File List (1.0)'!$E$2:$F$1511,2,false),"")</f>
        <v/>
      </c>
      <c r="G212" s="746" t="s">
        <v>16629</v>
      </c>
      <c r="H212" s="583"/>
      <c r="I212" s="742" t="s">
        <v>21213</v>
      </c>
      <c r="J212" s="743" t="s">
        <v>1729</v>
      </c>
    </row>
    <row r="213">
      <c r="A213" s="7" t="s">
        <v>3374</v>
      </c>
      <c r="B213" s="49" t="s">
        <v>2896</v>
      </c>
      <c r="C213" s="7" t="s">
        <v>21554</v>
      </c>
      <c r="D213" s="7" t="s">
        <v>21556</v>
      </c>
      <c r="E213" s="740" t="s">
        <v>21174</v>
      </c>
      <c r="F213" s="740" t="str">
        <f>iferror(vlookup(G213,'File List (1.0)'!$E$2:$F$1511,2,false),"")</f>
        <v/>
      </c>
      <c r="G213" s="746" t="s">
        <v>16623</v>
      </c>
      <c r="H213" s="583"/>
      <c r="I213" s="742" t="s">
        <v>21557</v>
      </c>
      <c r="J213" s="743" t="s">
        <v>21558</v>
      </c>
    </row>
    <row r="214">
      <c r="A214" s="7" t="s">
        <v>3376</v>
      </c>
      <c r="B214" s="49" t="s">
        <v>2897</v>
      </c>
      <c r="C214" s="7" t="s">
        <v>21556</v>
      </c>
      <c r="D214" s="7" t="s">
        <v>21559</v>
      </c>
      <c r="E214" s="740" t="s">
        <v>21284</v>
      </c>
      <c r="F214" s="740" t="str">
        <f>iferror(vlookup(G214,'File List (1.0)'!$E$2:$F$1511,2,false),"")</f>
        <v/>
      </c>
      <c r="G214" s="746" t="s">
        <v>16631</v>
      </c>
      <c r="H214" s="583"/>
      <c r="I214" s="742" t="s">
        <v>21036</v>
      </c>
      <c r="J214" s="743" t="s">
        <v>11918</v>
      </c>
    </row>
    <row r="215">
      <c r="A215" s="7" t="s">
        <v>3377</v>
      </c>
      <c r="B215" s="49" t="s">
        <v>2899</v>
      </c>
      <c r="C215" s="7" t="s">
        <v>21559</v>
      </c>
      <c r="D215" s="7" t="s">
        <v>21560</v>
      </c>
      <c r="E215" s="740" t="s">
        <v>21406</v>
      </c>
      <c r="F215" s="740" t="str">
        <f>iferror(vlookup(G215,'File List (1.0)'!$E$2:$F$1511,2,false),"")</f>
        <v/>
      </c>
      <c r="G215" s="746" t="s">
        <v>16633</v>
      </c>
      <c r="H215" s="583"/>
      <c r="I215" s="742" t="s">
        <v>21213</v>
      </c>
      <c r="J215" s="743" t="s">
        <v>1729</v>
      </c>
    </row>
    <row r="216">
      <c r="A216" s="7" t="s">
        <v>3378</v>
      </c>
      <c r="B216" s="49" t="s">
        <v>2900</v>
      </c>
      <c r="C216" s="7" t="s">
        <v>21560</v>
      </c>
      <c r="D216" s="7" t="s">
        <v>21561</v>
      </c>
      <c r="E216" s="740" t="s">
        <v>21562</v>
      </c>
      <c r="F216" s="740" t="str">
        <f>iferror(vlookup(G216,'File List (1.0)'!$E$2:$F$1511,2,false),"")</f>
        <v/>
      </c>
      <c r="G216" s="746" t="s">
        <v>16608</v>
      </c>
      <c r="H216" s="583"/>
      <c r="I216" s="742" t="s">
        <v>21035</v>
      </c>
      <c r="J216" s="743" t="s">
        <v>21036</v>
      </c>
    </row>
    <row r="217">
      <c r="A217" s="7" t="s">
        <v>3379</v>
      </c>
      <c r="B217" s="49" t="s">
        <v>2901</v>
      </c>
      <c r="C217" s="7" t="s">
        <v>21561</v>
      </c>
      <c r="D217" s="7" t="s">
        <v>21563</v>
      </c>
      <c r="E217" s="740" t="s">
        <v>21371</v>
      </c>
      <c r="F217" s="740" t="str">
        <f>iferror(vlookup(G217,'File List (1.0)'!$E$2:$F$1511,2,false),"")</f>
        <v/>
      </c>
      <c r="G217" s="746" t="s">
        <v>16626</v>
      </c>
      <c r="H217" s="583"/>
      <c r="I217" s="742" t="s">
        <v>21213</v>
      </c>
      <c r="J217" s="743" t="s">
        <v>1729</v>
      </c>
    </row>
    <row r="218">
      <c r="A218" s="7" t="s">
        <v>3381</v>
      </c>
      <c r="B218" s="49" t="s">
        <v>2902</v>
      </c>
      <c r="C218" s="7" t="s">
        <v>21563</v>
      </c>
      <c r="D218" s="7" t="s">
        <v>21564</v>
      </c>
      <c r="E218" s="740" t="s">
        <v>21172</v>
      </c>
      <c r="F218" s="740" t="str">
        <f>iferror(vlookup(G218,'File List (1.0)'!$E$2:$F$1511,2,false),"")</f>
        <v/>
      </c>
      <c r="G218" s="746" t="s">
        <v>16585</v>
      </c>
      <c r="H218" s="583"/>
      <c r="I218" s="744" t="s">
        <v>593</v>
      </c>
      <c r="J218" s="744" t="s">
        <v>21102</v>
      </c>
    </row>
    <row r="219">
      <c r="A219" s="7" t="s">
        <v>3382</v>
      </c>
      <c r="B219" s="49" t="s">
        <v>2903</v>
      </c>
      <c r="C219" s="7" t="s">
        <v>21564</v>
      </c>
      <c r="D219" s="7" t="s">
        <v>21565</v>
      </c>
      <c r="E219" s="740" t="s">
        <v>21566</v>
      </c>
      <c r="F219" s="740" t="str">
        <f>iferror(vlookup(G219,'File List (1.0)'!$E$2:$F$1511,2,false),"")</f>
        <v/>
      </c>
      <c r="G219" s="746" t="s">
        <v>16582</v>
      </c>
      <c r="H219" s="583"/>
      <c r="I219" s="744" t="s">
        <v>593</v>
      </c>
      <c r="J219" s="744" t="s">
        <v>21102</v>
      </c>
    </row>
    <row r="220">
      <c r="A220" s="7" t="s">
        <v>3383</v>
      </c>
      <c r="B220" s="49" t="s">
        <v>2905</v>
      </c>
      <c r="C220" s="7" t="s">
        <v>21565</v>
      </c>
      <c r="D220" s="7" t="s">
        <v>21567</v>
      </c>
      <c r="E220" s="740" t="s">
        <v>21568</v>
      </c>
      <c r="F220" s="740" t="str">
        <f>iferror(vlookup(G220,'File List (1.0)'!$E$2:$F$1511,2,false),"")</f>
        <v/>
      </c>
      <c r="G220" s="746" t="s">
        <v>16601</v>
      </c>
      <c r="H220" s="583"/>
      <c r="I220" s="742" t="s">
        <v>21155</v>
      </c>
      <c r="J220" s="743" t="s">
        <v>21156</v>
      </c>
    </row>
    <row r="221">
      <c r="A221" s="7" t="s">
        <v>3384</v>
      </c>
      <c r="B221" s="49" t="s">
        <v>681</v>
      </c>
      <c r="C221" s="7" t="s">
        <v>21567</v>
      </c>
      <c r="D221" s="7" t="s">
        <v>21569</v>
      </c>
      <c r="E221" s="740" t="s">
        <v>21570</v>
      </c>
      <c r="F221" s="740" t="str">
        <f>iferror(vlookup(G221,'File List (1.0)'!$E$2:$F$1511,2,false),"")</f>
        <v/>
      </c>
      <c r="G221" s="746" t="s">
        <v>16576</v>
      </c>
      <c r="H221" s="583"/>
      <c r="I221" s="742" t="s">
        <v>21201</v>
      </c>
      <c r="J221" s="743" t="s">
        <v>25</v>
      </c>
    </row>
    <row r="222">
      <c r="A222" s="7" t="s">
        <v>3395</v>
      </c>
      <c r="B222" s="49" t="s">
        <v>2908</v>
      </c>
      <c r="C222" s="7" t="s">
        <v>21569</v>
      </c>
      <c r="D222" s="7" t="s">
        <v>21571</v>
      </c>
      <c r="E222" s="740" t="s">
        <v>21572</v>
      </c>
      <c r="F222" s="740" t="str">
        <f>iferror(vlookup(G222,'File List (1.0)'!$E$2:$F$1511,2,false),"")</f>
        <v/>
      </c>
      <c r="G222" s="746" t="s">
        <v>16569</v>
      </c>
      <c r="H222" s="583"/>
      <c r="I222" s="742" t="s">
        <v>1744</v>
      </c>
      <c r="J222" s="743" t="s">
        <v>334</v>
      </c>
    </row>
    <row r="223">
      <c r="A223" s="7" t="s">
        <v>3396</v>
      </c>
      <c r="B223" s="49" t="s">
        <v>2909</v>
      </c>
      <c r="C223" s="7" t="s">
        <v>21571</v>
      </c>
      <c r="D223" s="7" t="s">
        <v>21573</v>
      </c>
      <c r="E223" s="740" t="s">
        <v>21252</v>
      </c>
      <c r="F223" s="740" t="str">
        <f>iferror(vlookup(G223,'File List (1.0)'!$E$2:$F$1511,2,false),"")</f>
        <v/>
      </c>
      <c r="G223" s="746" t="s">
        <v>16579</v>
      </c>
      <c r="H223" s="583"/>
      <c r="I223" s="741" t="s">
        <v>1203</v>
      </c>
      <c r="J223" s="740" t="s">
        <v>1203</v>
      </c>
    </row>
    <row r="224">
      <c r="A224" s="7" t="s">
        <v>3399</v>
      </c>
      <c r="B224" s="49" t="s">
        <v>2910</v>
      </c>
      <c r="C224" s="7" t="s">
        <v>21573</v>
      </c>
      <c r="D224" s="7" t="s">
        <v>21574</v>
      </c>
      <c r="E224" s="740" t="s">
        <v>21292</v>
      </c>
      <c r="F224" s="740" t="str">
        <f>iferror(vlookup(G224,'File List (1.0)'!$E$2:$F$1511,2,false),"")</f>
        <v/>
      </c>
      <c r="G224" s="746" t="s">
        <v>16591</v>
      </c>
      <c r="H224" s="583"/>
      <c r="I224" s="742" t="s">
        <v>21242</v>
      </c>
      <c r="J224" s="743" t="s">
        <v>634</v>
      </c>
    </row>
    <row r="225">
      <c r="A225" s="7" t="s">
        <v>3400</v>
      </c>
      <c r="B225" s="49" t="s">
        <v>2911</v>
      </c>
      <c r="C225" s="7" t="s">
        <v>21574</v>
      </c>
      <c r="D225" s="7" t="s">
        <v>21575</v>
      </c>
      <c r="E225" s="740" t="s">
        <v>21576</v>
      </c>
      <c r="F225" s="740" t="str">
        <f>iferror(vlookup(G225,'File List (1.0)'!$E$2:$F$1511,2,false),"")</f>
        <v/>
      </c>
      <c r="G225" s="746" t="s">
        <v>16605</v>
      </c>
      <c r="H225" s="583"/>
      <c r="I225" s="742" t="s">
        <v>1744</v>
      </c>
      <c r="J225" s="743" t="s">
        <v>334</v>
      </c>
    </row>
    <row r="226">
      <c r="A226" s="7" t="s">
        <v>3401</v>
      </c>
      <c r="B226" s="49" t="s">
        <v>2912</v>
      </c>
      <c r="C226" s="7" t="s">
        <v>21575</v>
      </c>
      <c r="D226" s="7" t="s">
        <v>21577</v>
      </c>
      <c r="E226" s="740" t="s">
        <v>21578</v>
      </c>
      <c r="F226" s="740" t="str">
        <f>iferror(vlookup(G226,'File List (1.0)'!$E$2:$F$1511,2,false),"")</f>
        <v/>
      </c>
      <c r="G226" s="746" t="s">
        <v>16620</v>
      </c>
      <c r="H226" s="583"/>
      <c r="I226" s="742" t="s">
        <v>21155</v>
      </c>
      <c r="J226" s="743" t="s">
        <v>21156</v>
      </c>
    </row>
    <row r="227">
      <c r="A227" s="7" t="s">
        <v>3402</v>
      </c>
      <c r="B227" s="49" t="s">
        <v>2913</v>
      </c>
      <c r="C227" s="7" t="s">
        <v>21577</v>
      </c>
      <c r="D227" s="7" t="s">
        <v>21579</v>
      </c>
      <c r="E227" s="740" t="s">
        <v>21568</v>
      </c>
      <c r="F227" s="740" t="str">
        <f>iferror(vlookup(G227,'File List (1.0)'!$E$2:$F$1511,2,false),"")</f>
        <v/>
      </c>
      <c r="G227" s="746" t="s">
        <v>16818</v>
      </c>
      <c r="H227" s="583"/>
      <c r="I227" s="742" t="s">
        <v>21163</v>
      </c>
      <c r="J227" s="743" t="s">
        <v>612</v>
      </c>
    </row>
    <row r="228">
      <c r="A228" s="7" t="s">
        <v>3404</v>
      </c>
      <c r="B228" s="49" t="s">
        <v>2915</v>
      </c>
      <c r="C228" s="7" t="s">
        <v>21579</v>
      </c>
      <c r="D228" s="7" t="s">
        <v>21580</v>
      </c>
      <c r="E228" s="740" t="s">
        <v>21581</v>
      </c>
      <c r="F228" s="740" t="str">
        <f>iferror(vlookup(G228,'File List (1.0)'!$E$2:$F$1511,2,false),"")</f>
        <v/>
      </c>
      <c r="G228" s="746" t="s">
        <v>16611</v>
      </c>
      <c r="H228" s="583"/>
      <c r="I228" s="742" t="s">
        <v>21036</v>
      </c>
      <c r="J228" s="743" t="s">
        <v>11918</v>
      </c>
    </row>
    <row r="229">
      <c r="A229" s="7" t="s">
        <v>3405</v>
      </c>
      <c r="B229" s="49" t="s">
        <v>2916</v>
      </c>
      <c r="C229" s="7" t="s">
        <v>21580</v>
      </c>
      <c r="D229" s="7" t="s">
        <v>21582</v>
      </c>
      <c r="E229" s="740" t="s">
        <v>21583</v>
      </c>
      <c r="F229" s="740" t="str">
        <f>iferror(vlookup(G229,'File List (1.0)'!$E$2:$F$1511,2,false),"")</f>
        <v/>
      </c>
      <c r="G229" s="746" t="s">
        <v>16617</v>
      </c>
      <c r="H229" s="583"/>
      <c r="I229" s="742" t="s">
        <v>21163</v>
      </c>
      <c r="J229" s="743" t="s">
        <v>612</v>
      </c>
    </row>
    <row r="230">
      <c r="A230" s="7" t="s">
        <v>3406</v>
      </c>
      <c r="B230" s="49" t="s">
        <v>683</v>
      </c>
      <c r="C230" s="7" t="s">
        <v>21582</v>
      </c>
      <c r="D230" s="7" t="s">
        <v>21584</v>
      </c>
      <c r="E230" s="740" t="s">
        <v>21585</v>
      </c>
      <c r="F230" s="740" t="str">
        <f>iferror(vlookup(G230,'File List (1.0)'!$E$2:$F$1511,2,false),"")</f>
        <v/>
      </c>
      <c r="G230" s="746" t="s">
        <v>16560</v>
      </c>
      <c r="H230" s="583"/>
      <c r="I230" s="742" t="s">
        <v>21201</v>
      </c>
      <c r="J230" s="743" t="s">
        <v>25</v>
      </c>
    </row>
    <row r="231">
      <c r="A231" s="7" t="s">
        <v>3407</v>
      </c>
      <c r="B231" s="49" t="s">
        <v>2918</v>
      </c>
      <c r="C231" s="7" t="s">
        <v>21584</v>
      </c>
      <c r="D231" s="7" t="s">
        <v>21586</v>
      </c>
      <c r="E231" s="740" t="s">
        <v>21215</v>
      </c>
      <c r="F231" s="740" t="str">
        <f>iferror(vlookup(G231,'File List (1.0)'!$E$2:$F$1511,2,false),"")</f>
        <v/>
      </c>
      <c r="G231" s="746" t="s">
        <v>16587</v>
      </c>
      <c r="H231" s="583"/>
      <c r="I231" s="742" t="s">
        <v>21201</v>
      </c>
      <c r="J231" s="743" t="s">
        <v>25</v>
      </c>
    </row>
    <row r="232">
      <c r="A232" s="7" t="s">
        <v>3418</v>
      </c>
      <c r="B232" s="49" t="s">
        <v>2919</v>
      </c>
      <c r="C232" s="7" t="s">
        <v>21586</v>
      </c>
      <c r="D232" s="7" t="s">
        <v>21587</v>
      </c>
      <c r="E232" s="740" t="s">
        <v>21588</v>
      </c>
      <c r="F232" s="740" t="str">
        <f>iferror(vlookup(G232,'File List (1.0)'!$E$2:$F$1511,2,false),"")</f>
        <v/>
      </c>
      <c r="G232" s="746" t="s">
        <v>16596</v>
      </c>
      <c r="H232" s="583"/>
      <c r="I232" s="742" t="s">
        <v>1744</v>
      </c>
      <c r="J232" s="743" t="s">
        <v>334</v>
      </c>
    </row>
    <row r="233">
      <c r="A233" s="7" t="s">
        <v>3419</v>
      </c>
      <c r="B233" s="49" t="s">
        <v>2920</v>
      </c>
      <c r="C233" s="7" t="s">
        <v>21587</v>
      </c>
      <c r="D233" s="7" t="s">
        <v>21589</v>
      </c>
      <c r="E233" s="740" t="s">
        <v>21590</v>
      </c>
      <c r="F233" s="740" t="str">
        <f>iferror(vlookup(G233,'File List (1.0)'!$E$2:$F$1511,2,false),"")</f>
        <v/>
      </c>
      <c r="G233" s="746" t="s">
        <v>16599</v>
      </c>
      <c r="H233" s="583"/>
      <c r="I233" s="742" t="s">
        <v>21036</v>
      </c>
      <c r="J233" s="743" t="s">
        <v>11918</v>
      </c>
    </row>
    <row r="234">
      <c r="A234" s="7" t="s">
        <v>3422</v>
      </c>
      <c r="B234" s="49" t="s">
        <v>2921</v>
      </c>
      <c r="C234" s="7" t="s">
        <v>21589</v>
      </c>
      <c r="D234" s="7" t="s">
        <v>21591</v>
      </c>
      <c r="E234" s="740" t="s">
        <v>21373</v>
      </c>
      <c r="F234" s="740" t="str">
        <f>iferror(vlookup(G234,'File List (1.0)'!$E$2:$F$1511,2,false),"")</f>
        <v/>
      </c>
      <c r="G234" s="746" t="s">
        <v>16614</v>
      </c>
      <c r="H234" s="583"/>
      <c r="I234" s="744" t="s">
        <v>593</v>
      </c>
      <c r="J234" s="744" t="s">
        <v>21102</v>
      </c>
    </row>
    <row r="235">
      <c r="A235" s="7" t="s">
        <v>3423</v>
      </c>
      <c r="B235" s="49" t="s">
        <v>2922</v>
      </c>
      <c r="C235" s="7" t="s">
        <v>21591</v>
      </c>
      <c r="D235" s="7" t="s">
        <v>21592</v>
      </c>
      <c r="E235" s="740" t="s">
        <v>21593</v>
      </c>
      <c r="F235" s="740" t="str">
        <f>iferror(vlookup(G235,'File List (1.0)'!$E$2:$F$1511,2,false),"")</f>
        <v/>
      </c>
      <c r="G235" s="746" t="s">
        <v>16594</v>
      </c>
      <c r="H235" s="583"/>
      <c r="I235" s="742" t="s">
        <v>21213</v>
      </c>
      <c r="J235" s="743" t="s">
        <v>1729</v>
      </c>
    </row>
    <row r="236">
      <c r="A236" s="7" t="s">
        <v>3424</v>
      </c>
      <c r="B236" s="49" t="s">
        <v>685</v>
      </c>
      <c r="C236" s="7" t="s">
        <v>21592</v>
      </c>
      <c r="D236" s="7" t="s">
        <v>21594</v>
      </c>
      <c r="E236" s="740" t="s">
        <v>21290</v>
      </c>
      <c r="F236" s="740" t="str">
        <f>iferror(vlookup(G236,'File List (1.0)'!$E$2:$F$1511,2,false),"")</f>
        <v/>
      </c>
      <c r="G236" s="746" t="s">
        <v>16603</v>
      </c>
      <c r="H236" s="583"/>
      <c r="I236" s="742" t="s">
        <v>21213</v>
      </c>
      <c r="J236" s="743" t="s">
        <v>1729</v>
      </c>
    </row>
    <row r="237">
      <c r="A237" s="7" t="s">
        <v>3425</v>
      </c>
      <c r="B237" s="49" t="s">
        <v>2925</v>
      </c>
      <c r="C237" s="7" t="s">
        <v>21594</v>
      </c>
      <c r="D237" s="7" t="s">
        <v>21595</v>
      </c>
      <c r="E237" s="740" t="s">
        <v>21596</v>
      </c>
      <c r="F237" s="740" t="str">
        <f>iferror(vlookup(G237,'File List (1.0)'!$E$2:$F$1511,2,false),"")</f>
        <v/>
      </c>
      <c r="G237" s="746" t="s">
        <v>16279</v>
      </c>
      <c r="H237" s="583"/>
      <c r="I237" s="742" t="s">
        <v>21597</v>
      </c>
      <c r="J237" s="743" t="s">
        <v>21598</v>
      </c>
    </row>
    <row r="238">
      <c r="A238" s="7" t="s">
        <v>3428</v>
      </c>
      <c r="B238" s="49" t="s">
        <v>2927</v>
      </c>
      <c r="C238" s="7" t="s">
        <v>21595</v>
      </c>
      <c r="D238" s="7" t="s">
        <v>21599</v>
      </c>
      <c r="E238" s="740" t="s">
        <v>21286</v>
      </c>
      <c r="F238" s="740" t="str">
        <f>iferror(vlookup(G238,'File List (1.0)'!$E$2:$F$1511,2,false),"")</f>
        <v/>
      </c>
      <c r="G238" s="746" t="s">
        <v>16497</v>
      </c>
      <c r="H238" s="583"/>
      <c r="I238" s="742" t="s">
        <v>21600</v>
      </c>
      <c r="J238" s="743" t="s">
        <v>21601</v>
      </c>
    </row>
    <row r="239">
      <c r="A239" s="7" t="s">
        <v>3429</v>
      </c>
      <c r="B239" s="49" t="s">
        <v>2928</v>
      </c>
      <c r="C239" s="7" t="s">
        <v>21599</v>
      </c>
      <c r="D239" s="7" t="s">
        <v>21602</v>
      </c>
      <c r="E239" s="740" t="s">
        <v>21603</v>
      </c>
      <c r="F239" s="740" t="str">
        <f>iferror(vlookup(G239,'File List (1.0)'!$E$2:$F$1511,2,false),"")</f>
        <v/>
      </c>
      <c r="G239" s="746" t="s">
        <v>15783</v>
      </c>
      <c r="H239" s="583"/>
      <c r="I239" s="742" t="s">
        <v>165</v>
      </c>
      <c r="J239" s="743" t="s">
        <v>298</v>
      </c>
    </row>
    <row r="240">
      <c r="A240" s="7" t="s">
        <v>3430</v>
      </c>
      <c r="B240" s="49" t="s">
        <v>687</v>
      </c>
      <c r="C240" s="7" t="s">
        <v>21602</v>
      </c>
      <c r="D240" s="7" t="s">
        <v>21604</v>
      </c>
      <c r="E240" s="740" t="s">
        <v>21605</v>
      </c>
      <c r="F240" s="740" t="str">
        <f>iferror(vlookup(G240,'File List (1.0)'!$E$2:$F$1511,2,false),"")</f>
        <v/>
      </c>
      <c r="G240" s="746" t="s">
        <v>16466</v>
      </c>
      <c r="H240" s="583"/>
      <c r="I240" s="742" t="s">
        <v>359</v>
      </c>
      <c r="J240" s="743" t="s">
        <v>204</v>
      </c>
    </row>
    <row r="241">
      <c r="A241" s="7" t="s">
        <v>3431</v>
      </c>
      <c r="B241" s="49" t="s">
        <v>2933</v>
      </c>
      <c r="C241" s="7" t="s">
        <v>21604</v>
      </c>
      <c r="D241" s="7" t="s">
        <v>21606</v>
      </c>
      <c r="E241" s="740" t="s">
        <v>21387</v>
      </c>
      <c r="F241" s="740" t="str">
        <f>iferror(vlookup(G241,'File List (1.0)'!$E$2:$F$1511,2,false),"")</f>
        <v/>
      </c>
      <c r="G241" s="746" t="s">
        <v>16131</v>
      </c>
      <c r="H241" s="583"/>
      <c r="I241" s="742" t="s">
        <v>21130</v>
      </c>
      <c r="J241" s="743" t="s">
        <v>12102</v>
      </c>
    </row>
    <row r="242">
      <c r="A242" s="7" t="s">
        <v>3444</v>
      </c>
      <c r="B242" s="49" t="s">
        <v>2935</v>
      </c>
      <c r="C242" s="7" t="s">
        <v>21606</v>
      </c>
      <c r="D242" s="7" t="s">
        <v>21607</v>
      </c>
      <c r="E242" s="740" t="s">
        <v>21608</v>
      </c>
      <c r="F242" s="740" t="str">
        <f>iferror(vlookup(G242,'File List (1.0)'!$E$2:$F$1511,2,false),"")</f>
        <v/>
      </c>
      <c r="G242" s="746" t="s">
        <v>16133</v>
      </c>
      <c r="H242" s="583"/>
      <c r="I242" s="742" t="s">
        <v>21036</v>
      </c>
      <c r="J242" s="743" t="s">
        <v>11918</v>
      </c>
    </row>
    <row r="243">
      <c r="A243" s="7" t="s">
        <v>3445</v>
      </c>
      <c r="B243" s="49" t="s">
        <v>2936</v>
      </c>
      <c r="C243" s="7" t="s">
        <v>21607</v>
      </c>
      <c r="D243" s="7" t="s">
        <v>21609</v>
      </c>
      <c r="E243" s="740" t="s">
        <v>21590</v>
      </c>
      <c r="F243" s="740" t="str">
        <f>iferror(vlookup(G243,'File List (1.0)'!$E$2:$F$1511,2,false),"")</f>
        <v/>
      </c>
      <c r="G243" s="746" t="s">
        <v>16178</v>
      </c>
      <c r="H243" s="583"/>
      <c r="I243" s="742" t="s">
        <v>21163</v>
      </c>
      <c r="J243" s="743" t="s">
        <v>612</v>
      </c>
    </row>
    <row r="244">
      <c r="A244" s="7" t="s">
        <v>3446</v>
      </c>
      <c r="B244" s="49" t="s">
        <v>2937</v>
      </c>
      <c r="C244" s="7" t="s">
        <v>21609</v>
      </c>
      <c r="D244" s="7" t="s">
        <v>21610</v>
      </c>
      <c r="E244" s="740" t="s">
        <v>21136</v>
      </c>
      <c r="F244" s="740" t="str">
        <f>iferror(vlookup(G244,'File List (1.0)'!$E$2:$F$1511,2,false),"")</f>
        <v/>
      </c>
      <c r="G244" s="746" t="s">
        <v>15882</v>
      </c>
      <c r="H244" s="583"/>
      <c r="I244" s="741" t="s">
        <v>1203</v>
      </c>
      <c r="J244" s="740" t="s">
        <v>1203</v>
      </c>
    </row>
    <row r="245">
      <c r="A245" s="7" t="s">
        <v>3448</v>
      </c>
      <c r="B245" s="49" t="s">
        <v>2938</v>
      </c>
      <c r="C245" s="7" t="s">
        <v>21610</v>
      </c>
      <c r="D245" s="7" t="s">
        <v>21611</v>
      </c>
      <c r="E245" s="740" t="s">
        <v>21612</v>
      </c>
      <c r="F245" s="740" t="str">
        <f>iferror(vlookup(G245,'File List (1.0)'!$E$2:$F$1511,2,false),"")</f>
        <v/>
      </c>
      <c r="G245" s="746" t="s">
        <v>15626</v>
      </c>
      <c r="H245" s="583"/>
      <c r="I245" s="742" t="s">
        <v>21313</v>
      </c>
      <c r="J245" s="743" t="s">
        <v>21314</v>
      </c>
    </row>
    <row r="246">
      <c r="A246" s="7" t="s">
        <v>3449</v>
      </c>
      <c r="B246" s="49" t="s">
        <v>2939</v>
      </c>
      <c r="C246" s="7" t="s">
        <v>21611</v>
      </c>
      <c r="D246" s="7" t="s">
        <v>21613</v>
      </c>
      <c r="E246" s="740" t="s">
        <v>21614</v>
      </c>
      <c r="F246" s="740" t="str">
        <f>iferror(vlookup(G246,'File List (1.0)'!$E$2:$F$1511,2,false),"")</f>
        <v/>
      </c>
      <c r="G246" s="746" t="s">
        <v>16386</v>
      </c>
      <c r="H246" s="583"/>
      <c r="I246" s="744" t="s">
        <v>593</v>
      </c>
      <c r="J246" s="744" t="s">
        <v>21102</v>
      </c>
    </row>
    <row r="247">
      <c r="A247" s="7" t="s">
        <v>3450</v>
      </c>
      <c r="B247" s="49" t="s">
        <v>2940</v>
      </c>
      <c r="C247" s="7" t="s">
        <v>21613</v>
      </c>
      <c r="D247" s="7" t="s">
        <v>21615</v>
      </c>
      <c r="E247" s="740" t="s">
        <v>21616</v>
      </c>
      <c r="F247" s="740" t="str">
        <f>iferror(vlookup(G247,'File List (1.0)'!$E$2:$F$1511,2,false),"")</f>
        <v/>
      </c>
      <c r="G247" s="746" t="s">
        <v>16126</v>
      </c>
      <c r="H247" s="583"/>
      <c r="I247" s="742" t="s">
        <v>21272</v>
      </c>
      <c r="J247" s="743" t="s">
        <v>12088</v>
      </c>
    </row>
    <row r="248">
      <c r="A248" s="7" t="s">
        <v>3451</v>
      </c>
      <c r="B248" s="49" t="s">
        <v>2942</v>
      </c>
      <c r="C248" s="7" t="s">
        <v>21615</v>
      </c>
      <c r="D248" s="7" t="s">
        <v>21617</v>
      </c>
      <c r="E248" s="740" t="s">
        <v>21618</v>
      </c>
      <c r="F248" s="740" t="str">
        <f>iferror(vlookup(G248,'File List (1.0)'!$E$2:$F$1511,2,false),"")</f>
        <v/>
      </c>
      <c r="G248" s="746" t="s">
        <v>15843</v>
      </c>
      <c r="H248" s="583"/>
      <c r="I248" s="742" t="s">
        <v>12228</v>
      </c>
      <c r="J248" s="743" t="s">
        <v>165</v>
      </c>
    </row>
    <row r="249">
      <c r="A249" s="7" t="s">
        <v>3453</v>
      </c>
      <c r="B249" s="49" t="s">
        <v>2943</v>
      </c>
      <c r="C249" s="7" t="s">
        <v>21617</v>
      </c>
      <c r="D249" s="7" t="s">
        <v>21619</v>
      </c>
      <c r="E249" s="740" t="s">
        <v>21620</v>
      </c>
      <c r="F249" s="740" t="str">
        <f>iferror(vlookup(G249,'File List (1.0)'!$E$2:$F$1511,2,false),"")</f>
        <v/>
      </c>
      <c r="G249" s="746" t="s">
        <v>15682</v>
      </c>
      <c r="H249" s="583"/>
      <c r="I249" s="742" t="s">
        <v>21036</v>
      </c>
      <c r="J249" s="743" t="s">
        <v>11918</v>
      </c>
    </row>
    <row r="250">
      <c r="A250" s="7" t="s">
        <v>3454</v>
      </c>
      <c r="B250" s="49" t="s">
        <v>2944</v>
      </c>
      <c r="C250" s="7" t="s">
        <v>21619</v>
      </c>
      <c r="D250" s="7" t="s">
        <v>21621</v>
      </c>
      <c r="E250" s="740" t="s">
        <v>21622</v>
      </c>
      <c r="F250" s="740" t="str">
        <f>iferror(vlookup(G250,'File List (1.0)'!$E$2:$F$1511,2,false),"")</f>
        <v/>
      </c>
      <c r="G250" s="746" t="s">
        <v>16069</v>
      </c>
      <c r="H250" s="583"/>
      <c r="I250" s="742" t="s">
        <v>21320</v>
      </c>
      <c r="J250" s="743" t="s">
        <v>12232</v>
      </c>
    </row>
    <row r="251">
      <c r="A251" s="7" t="s">
        <v>3455</v>
      </c>
      <c r="B251" s="49" t="s">
        <v>2945</v>
      </c>
      <c r="C251" s="7" t="s">
        <v>21621</v>
      </c>
      <c r="D251" s="7" t="s">
        <v>21623</v>
      </c>
      <c r="E251" s="740" t="s">
        <v>21624</v>
      </c>
      <c r="F251" s="740" t="str">
        <f>iferror(vlookup(G251,'File List (1.0)'!$E$2:$F$1511,2,false),"")</f>
        <v/>
      </c>
      <c r="G251" s="746" t="s">
        <v>15691</v>
      </c>
      <c r="H251" s="583"/>
      <c r="I251" s="742" t="s">
        <v>359</v>
      </c>
      <c r="J251" s="743" t="s">
        <v>204</v>
      </c>
    </row>
    <row r="252">
      <c r="A252" s="7" t="s">
        <v>3464</v>
      </c>
      <c r="B252" s="49" t="s">
        <v>2946</v>
      </c>
      <c r="C252" s="7" t="s">
        <v>21623</v>
      </c>
      <c r="D252" s="7" t="s">
        <v>21625</v>
      </c>
      <c r="E252" s="740" t="s">
        <v>21252</v>
      </c>
      <c r="F252" s="740" t="str">
        <f>iferror(vlookup(G252,'File List (1.0)'!$E$2:$F$1511,2,false),"")</f>
        <v/>
      </c>
      <c r="G252" s="746" t="s">
        <v>15867</v>
      </c>
      <c r="H252" s="583"/>
      <c r="I252" s="744" t="s">
        <v>593</v>
      </c>
      <c r="J252" s="744" t="s">
        <v>21102</v>
      </c>
    </row>
    <row r="253">
      <c r="A253" s="7" t="s">
        <v>3465</v>
      </c>
      <c r="B253" s="49" t="s">
        <v>2947</v>
      </c>
      <c r="C253" s="7" t="s">
        <v>21625</v>
      </c>
      <c r="D253" s="7" t="s">
        <v>21626</v>
      </c>
      <c r="E253" s="740" t="s">
        <v>21400</v>
      </c>
      <c r="F253" s="740" t="str">
        <f>iferror(vlookup(G253,'File List (1.0)'!$E$2:$F$1511,2,false),"")</f>
        <v/>
      </c>
      <c r="G253" s="746" t="s">
        <v>16346</v>
      </c>
      <c r="H253" s="583"/>
      <c r="I253" s="742" t="s">
        <v>21170</v>
      </c>
      <c r="J253" s="743" t="s">
        <v>669</v>
      </c>
    </row>
    <row r="254">
      <c r="A254" s="7" t="s">
        <v>3466</v>
      </c>
      <c r="B254" s="49" t="s">
        <v>689</v>
      </c>
      <c r="C254" s="7" t="s">
        <v>21626</v>
      </c>
      <c r="D254" s="7" t="s">
        <v>21627</v>
      </c>
      <c r="E254" s="740" t="s">
        <v>21628</v>
      </c>
      <c r="F254" s="740" t="str">
        <f>iferror(vlookup(G254,'File List (1.0)'!$E$2:$F$1511,2,false),"")</f>
        <v/>
      </c>
      <c r="G254" s="746" t="s">
        <v>15611</v>
      </c>
      <c r="H254" s="583"/>
      <c r="I254" s="742" t="s">
        <v>21213</v>
      </c>
      <c r="J254" s="743" t="s">
        <v>1729</v>
      </c>
    </row>
    <row r="255">
      <c r="A255" s="7" t="s">
        <v>3468</v>
      </c>
      <c r="B255" s="49" t="s">
        <v>2950</v>
      </c>
      <c r="C255" s="7" t="s">
        <v>21627</v>
      </c>
      <c r="D255" s="7" t="s">
        <v>21629</v>
      </c>
      <c r="E255" s="740" t="s">
        <v>21412</v>
      </c>
      <c r="F255" s="740" t="str">
        <f>iferror(vlookup(G255,'File List (1.0)'!$E$2:$F$1511,2,false),"")</f>
        <v/>
      </c>
      <c r="G255" s="746" t="s">
        <v>16404</v>
      </c>
      <c r="H255" s="583"/>
      <c r="I255" s="742" t="s">
        <v>21491</v>
      </c>
      <c r="J255" s="743" t="s">
        <v>21492</v>
      </c>
    </row>
    <row r="256">
      <c r="A256" s="7" t="s">
        <v>3469</v>
      </c>
      <c r="B256" s="49" t="s">
        <v>2952</v>
      </c>
      <c r="C256" s="7" t="s">
        <v>21629</v>
      </c>
      <c r="D256" s="7" t="s">
        <v>21630</v>
      </c>
      <c r="E256" s="740" t="s">
        <v>21541</v>
      </c>
      <c r="F256" s="740" t="str">
        <f>iferror(vlookup(G256,'File List (1.0)'!$E$2:$F$1511,2,false),"")</f>
        <v/>
      </c>
      <c r="G256" s="746" t="s">
        <v>16406</v>
      </c>
      <c r="H256" s="583"/>
      <c r="I256" s="742" t="s">
        <v>12228</v>
      </c>
      <c r="J256" s="743" t="s">
        <v>165</v>
      </c>
    </row>
    <row r="257">
      <c r="A257" s="7" t="s">
        <v>3470</v>
      </c>
      <c r="B257" s="49" t="s">
        <v>2953</v>
      </c>
      <c r="C257" s="7" t="s">
        <v>21630</v>
      </c>
      <c r="D257" s="7" t="s">
        <v>21631</v>
      </c>
      <c r="E257" s="740" t="s">
        <v>21632</v>
      </c>
      <c r="F257" s="740" t="str">
        <f>iferror(vlookup(G257,'File List (1.0)'!$E$2:$F$1511,2,false),"")</f>
        <v/>
      </c>
      <c r="G257" s="746" t="s">
        <v>16114</v>
      </c>
      <c r="H257" s="583"/>
      <c r="I257" s="742" t="s">
        <v>21213</v>
      </c>
      <c r="J257" s="743" t="s">
        <v>1729</v>
      </c>
    </row>
    <row r="258">
      <c r="A258" s="7" t="s">
        <v>3471</v>
      </c>
      <c r="B258" s="49" t="s">
        <v>2955</v>
      </c>
      <c r="C258" s="7" t="s">
        <v>21631</v>
      </c>
      <c r="D258" s="7" t="s">
        <v>21633</v>
      </c>
      <c r="E258" s="740" t="s">
        <v>21634</v>
      </c>
      <c r="F258" s="740" t="str">
        <f>iferror(vlookup(G258,'File List (1.0)'!$E$2:$F$1511,2,false),"")</f>
        <v/>
      </c>
      <c r="G258" s="746" t="s">
        <v>15757</v>
      </c>
      <c r="H258" s="583"/>
      <c r="I258" s="742" t="s">
        <v>21155</v>
      </c>
      <c r="J258" s="743" t="s">
        <v>21156</v>
      </c>
    </row>
    <row r="259">
      <c r="A259" s="7" t="s">
        <v>3474</v>
      </c>
      <c r="B259" s="49" t="s">
        <v>2956</v>
      </c>
      <c r="C259" s="7" t="s">
        <v>21633</v>
      </c>
      <c r="D259" s="7" t="s">
        <v>21635</v>
      </c>
      <c r="E259" s="740" t="s">
        <v>21636</v>
      </c>
      <c r="F259" s="740" t="str">
        <f>iferror(vlookup(G259,'File List (1.0)'!$E$2:$F$1511,2,false),"")</f>
        <v/>
      </c>
      <c r="G259" s="746" t="s">
        <v>15685</v>
      </c>
      <c r="H259" s="583"/>
      <c r="I259" s="742" t="s">
        <v>12228</v>
      </c>
      <c r="J259" s="743" t="s">
        <v>165</v>
      </c>
    </row>
    <row r="260">
      <c r="A260" s="7" t="s">
        <v>3475</v>
      </c>
      <c r="B260" s="49" t="s">
        <v>691</v>
      </c>
      <c r="C260" s="7" t="s">
        <v>21635</v>
      </c>
      <c r="D260" s="7" t="s">
        <v>21637</v>
      </c>
      <c r="E260" s="740" t="s">
        <v>21638</v>
      </c>
      <c r="F260" s="740" t="str">
        <f>iferror(vlookup(G260,'File List (1.0)'!$E$2:$F$1511,2,false),"")</f>
        <v/>
      </c>
      <c r="G260" s="746" t="s">
        <v>15602</v>
      </c>
      <c r="H260" s="583"/>
      <c r="I260" s="742" t="s">
        <v>21639</v>
      </c>
      <c r="J260" s="743" t="s">
        <v>21640</v>
      </c>
    </row>
    <row r="261">
      <c r="A261" s="7" t="s">
        <v>3476</v>
      </c>
      <c r="B261" s="49" t="s">
        <v>2958</v>
      </c>
      <c r="C261" s="7" t="s">
        <v>21637</v>
      </c>
      <c r="D261" s="7" t="s">
        <v>21641</v>
      </c>
      <c r="E261" s="740" t="s">
        <v>21256</v>
      </c>
      <c r="F261" s="740" t="str">
        <f>iferror(vlookup(G261,'File List (1.0)'!$E$2:$F$1511,2,false),"")</f>
        <v/>
      </c>
      <c r="G261" s="746" t="s">
        <v>16024</v>
      </c>
      <c r="H261" s="583"/>
      <c r="I261" s="741" t="s">
        <v>1203</v>
      </c>
      <c r="J261" s="740" t="s">
        <v>1203</v>
      </c>
    </row>
    <row r="262">
      <c r="A262" s="7" t="s">
        <v>3488</v>
      </c>
      <c r="B262" s="49" t="s">
        <v>2960</v>
      </c>
      <c r="C262" s="7" t="s">
        <v>21641</v>
      </c>
      <c r="D262" s="7" t="s">
        <v>21642</v>
      </c>
      <c r="E262" s="740" t="s">
        <v>21643</v>
      </c>
      <c r="F262" s="740" t="str">
        <f>iferror(vlookup(G262,'File List (1.0)'!$E$2:$F$1511,2,false),"")</f>
        <v/>
      </c>
      <c r="G262" s="746" t="s">
        <v>15673</v>
      </c>
      <c r="H262" s="583"/>
      <c r="I262" s="742" t="s">
        <v>165</v>
      </c>
      <c r="J262" s="743" t="s">
        <v>298</v>
      </c>
    </row>
    <row r="263">
      <c r="A263" s="7" t="s">
        <v>3490</v>
      </c>
      <c r="B263" s="49" t="s">
        <v>2961</v>
      </c>
      <c r="C263" s="7" t="s">
        <v>21642</v>
      </c>
      <c r="D263" s="7" t="s">
        <v>21644</v>
      </c>
      <c r="E263" s="740" t="s">
        <v>21645</v>
      </c>
      <c r="F263" s="740" t="str">
        <f>iferror(vlookup(G263,'File List (1.0)'!$E$2:$F$1511,2,false),"")</f>
        <v/>
      </c>
      <c r="G263" s="746" t="s">
        <v>16229</v>
      </c>
      <c r="H263" s="583" t="s">
        <v>4884</v>
      </c>
      <c r="I263" s="742" t="s">
        <v>21646</v>
      </c>
      <c r="J263" s="743" t="s">
        <v>21647</v>
      </c>
    </row>
    <row r="264">
      <c r="A264" s="7" t="s">
        <v>3491</v>
      </c>
      <c r="B264" s="49" t="s">
        <v>2963</v>
      </c>
      <c r="C264" s="7" t="s">
        <v>21644</v>
      </c>
      <c r="D264" s="7" t="s">
        <v>21648</v>
      </c>
      <c r="E264" s="740" t="s">
        <v>21649</v>
      </c>
      <c r="F264" s="740" t="str">
        <f>iferror(vlookup(G264,'File List (1.0)'!$E$2:$F$1511,2,false),"")</f>
        <v/>
      </c>
      <c r="G264" s="746" t="s">
        <v>15700</v>
      </c>
      <c r="H264" s="583"/>
      <c r="I264" s="742" t="s">
        <v>21036</v>
      </c>
      <c r="J264" s="743" t="s">
        <v>11918</v>
      </c>
    </row>
    <row r="265">
      <c r="A265" s="7" t="s">
        <v>3493</v>
      </c>
      <c r="B265" s="49" t="s">
        <v>2964</v>
      </c>
      <c r="C265" s="7" t="s">
        <v>21648</v>
      </c>
      <c r="D265" s="7" t="s">
        <v>21650</v>
      </c>
      <c r="E265" s="740" t="s">
        <v>21651</v>
      </c>
      <c r="F265" s="740" t="str">
        <f>iferror(vlookup(G265,'File List (1.0)'!$E$2:$F$1511,2,false),"")</f>
        <v/>
      </c>
      <c r="G265" s="746" t="s">
        <v>16128</v>
      </c>
      <c r="H265" s="583"/>
      <c r="I265" s="742" t="s">
        <v>21272</v>
      </c>
      <c r="J265" s="743" t="s">
        <v>12088</v>
      </c>
    </row>
    <row r="266">
      <c r="A266" s="7" t="s">
        <v>3495</v>
      </c>
      <c r="B266" s="49" t="s">
        <v>693</v>
      </c>
      <c r="C266" s="7" t="s">
        <v>21650</v>
      </c>
      <c r="D266" s="7" t="s">
        <v>21652</v>
      </c>
      <c r="E266" s="740" t="s">
        <v>21653</v>
      </c>
      <c r="F266" s="740" t="str">
        <f>iferror(vlookup(G266,'File List (1.0)'!$E$2:$F$1511,2,false),"")</f>
        <v/>
      </c>
      <c r="G266" s="746" t="s">
        <v>16426</v>
      </c>
      <c r="H266" s="583"/>
      <c r="I266" s="742" t="s">
        <v>20271</v>
      </c>
      <c r="J266" s="743" t="s">
        <v>21654</v>
      </c>
    </row>
    <row r="267">
      <c r="A267" s="7" t="s">
        <v>3497</v>
      </c>
      <c r="B267" s="49" t="s">
        <v>2967</v>
      </c>
      <c r="C267" s="7" t="s">
        <v>21652</v>
      </c>
      <c r="D267" s="7" t="s">
        <v>21655</v>
      </c>
      <c r="E267" s="740" t="s">
        <v>21656</v>
      </c>
      <c r="F267" s="740" t="str">
        <f>iferror(vlookup(G267,'File List (1.0)'!$E$2:$F$1511,2,false),"")</f>
        <v/>
      </c>
      <c r="G267" s="746" t="s">
        <v>16359</v>
      </c>
      <c r="H267" s="583"/>
      <c r="I267" s="742" t="s">
        <v>21517</v>
      </c>
      <c r="J267" s="743" t="s">
        <v>21518</v>
      </c>
    </row>
    <row r="268">
      <c r="A268" s="7" t="s">
        <v>3498</v>
      </c>
      <c r="B268" s="49" t="s">
        <v>2969</v>
      </c>
      <c r="C268" s="7" t="s">
        <v>21655</v>
      </c>
      <c r="D268" s="7" t="s">
        <v>21657</v>
      </c>
      <c r="E268" s="740" t="s">
        <v>21658</v>
      </c>
      <c r="F268" s="740" t="str">
        <f>iferror(vlookup(G268,'File List (1.0)'!$E$2:$F$1511,2,false),"")</f>
        <v/>
      </c>
      <c r="G268" s="746" t="s">
        <v>16796</v>
      </c>
      <c r="H268" s="583"/>
      <c r="I268" s="744" t="s">
        <v>478</v>
      </c>
      <c r="J268" s="744" t="s">
        <v>21221</v>
      </c>
    </row>
    <row r="269">
      <c r="A269" s="7" t="s">
        <v>3500</v>
      </c>
      <c r="B269" s="49" t="s">
        <v>2970</v>
      </c>
      <c r="C269" s="7" t="s">
        <v>21657</v>
      </c>
      <c r="D269" s="7" t="s">
        <v>21659</v>
      </c>
      <c r="E269" s="740" t="s">
        <v>21645</v>
      </c>
      <c r="F269" s="740" t="str">
        <f>iferror(vlookup(G269,'File List (1.0)'!$E$2:$F$1511,2,false),"")</f>
        <v/>
      </c>
      <c r="G269" s="746" t="s">
        <v>16781</v>
      </c>
      <c r="H269" s="583" t="s">
        <v>4884</v>
      </c>
      <c r="I269" s="742" t="s">
        <v>21646</v>
      </c>
      <c r="J269" s="743" t="s">
        <v>21647</v>
      </c>
    </row>
    <row r="270">
      <c r="A270" s="7" t="s">
        <v>3501</v>
      </c>
      <c r="B270" s="49" t="s">
        <v>2972</v>
      </c>
      <c r="C270" s="7" t="s">
        <v>21659</v>
      </c>
      <c r="D270" s="7" t="s">
        <v>21660</v>
      </c>
      <c r="E270" s="740" t="s">
        <v>21661</v>
      </c>
      <c r="F270" s="740" t="str">
        <f>iferror(vlookup(G270,'File List (1.0)'!$E$2:$F$1511,2,false),"")</f>
        <v/>
      </c>
      <c r="G270" s="746" t="s">
        <v>16478</v>
      </c>
      <c r="H270" s="583"/>
      <c r="I270" s="742" t="s">
        <v>165</v>
      </c>
      <c r="J270" s="743" t="s">
        <v>298</v>
      </c>
    </row>
    <row r="271">
      <c r="A271" s="7" t="s">
        <v>3502</v>
      </c>
      <c r="B271" s="49" t="s">
        <v>2973</v>
      </c>
      <c r="C271" s="7" t="s">
        <v>21660</v>
      </c>
      <c r="D271" s="7" t="s">
        <v>21662</v>
      </c>
      <c r="E271" s="740" t="s">
        <v>21663</v>
      </c>
      <c r="F271" s="740" t="str">
        <f>iferror(vlookup(G271,'File List (1.0)'!$E$2:$F$1511,2,false),"")</f>
        <v/>
      </c>
      <c r="G271" s="746" t="s">
        <v>16341</v>
      </c>
      <c r="H271" s="583"/>
      <c r="I271" s="742" t="s">
        <v>21155</v>
      </c>
      <c r="J271" s="743" t="s">
        <v>21156</v>
      </c>
    </row>
    <row r="272">
      <c r="A272" s="7" t="s">
        <v>3512</v>
      </c>
      <c r="B272" s="49" t="s">
        <v>695</v>
      </c>
      <c r="C272" s="7" t="s">
        <v>21662</v>
      </c>
      <c r="D272" s="7" t="s">
        <v>21664</v>
      </c>
      <c r="E272" s="740" t="s">
        <v>21392</v>
      </c>
      <c r="F272" s="740" t="str">
        <f>iferror(vlookup(G272,'File List (1.0)'!$E$2:$F$1511,2,false),"")</f>
        <v/>
      </c>
      <c r="G272" s="746" t="s">
        <v>16772</v>
      </c>
      <c r="H272" s="583"/>
      <c r="I272" s="742" t="s">
        <v>21313</v>
      </c>
      <c r="J272" s="743" t="s">
        <v>21314</v>
      </c>
    </row>
    <row r="273">
      <c r="A273" s="7" t="s">
        <v>3514</v>
      </c>
      <c r="B273" s="49" t="s">
        <v>2976</v>
      </c>
      <c r="C273" s="7" t="s">
        <v>21664</v>
      </c>
      <c r="D273" s="7" t="s">
        <v>21665</v>
      </c>
      <c r="E273" s="740" t="s">
        <v>21666</v>
      </c>
      <c r="F273" s="740" t="str">
        <f>iferror(vlookup(G273,'File List (1.0)'!$E$2:$F$1511,2,false),"")</f>
        <v/>
      </c>
      <c r="G273" s="746" t="s">
        <v>15786</v>
      </c>
      <c r="H273" s="583" t="s">
        <v>4884</v>
      </c>
      <c r="I273" s="742" t="s">
        <v>21667</v>
      </c>
      <c r="J273" s="743" t="s">
        <v>21668</v>
      </c>
    </row>
    <row r="274">
      <c r="A274" s="7" t="s">
        <v>3515</v>
      </c>
      <c r="B274" s="49" t="s">
        <v>2977</v>
      </c>
      <c r="C274" s="7" t="s">
        <v>21665</v>
      </c>
      <c r="D274" s="7" t="s">
        <v>21669</v>
      </c>
      <c r="E274" s="740" t="s">
        <v>21612</v>
      </c>
      <c r="F274" s="740" t="str">
        <f>iferror(vlookup(G274,'File List (1.0)'!$E$2:$F$1511,2,false),"")</f>
        <v/>
      </c>
      <c r="G274" s="746" t="s">
        <v>15817</v>
      </c>
      <c r="H274" s="583"/>
      <c r="I274" s="744" t="s">
        <v>478</v>
      </c>
      <c r="J274" s="744" t="s">
        <v>21221</v>
      </c>
    </row>
    <row r="275">
      <c r="A275" s="7" t="s">
        <v>3517</v>
      </c>
      <c r="B275" s="49" t="s">
        <v>2978</v>
      </c>
      <c r="C275" s="7" t="s">
        <v>21669</v>
      </c>
      <c r="D275" s="7" t="s">
        <v>21670</v>
      </c>
      <c r="E275" s="740" t="s">
        <v>21671</v>
      </c>
      <c r="F275" s="740" t="str">
        <f>iferror(vlookup(G275,'File List (1.0)'!$E$2:$F$1511,2,false),"")</f>
        <v/>
      </c>
      <c r="G275" s="746" t="s">
        <v>15978</v>
      </c>
      <c r="H275" s="583"/>
      <c r="I275" s="742" t="s">
        <v>21201</v>
      </c>
      <c r="J275" s="743" t="s">
        <v>25</v>
      </c>
    </row>
    <row r="276">
      <c r="A276" s="7" t="s">
        <v>3518</v>
      </c>
      <c r="B276" s="49" t="s">
        <v>2980</v>
      </c>
      <c r="C276" s="7" t="s">
        <v>21670</v>
      </c>
      <c r="D276" s="7" t="s">
        <v>21672</v>
      </c>
      <c r="E276" s="740" t="s">
        <v>21274</v>
      </c>
      <c r="F276" s="740" t="str">
        <f>iferror(vlookup(G276,'File List (1.0)'!$E$2:$F$1511,2,false),"")</f>
        <v/>
      </c>
      <c r="G276" s="746" t="s">
        <v>15980</v>
      </c>
      <c r="H276" s="583"/>
      <c r="I276" s="742" t="s">
        <v>478</v>
      </c>
      <c r="J276" s="743" t="s">
        <v>447</v>
      </c>
    </row>
    <row r="277">
      <c r="A277" s="7" t="s">
        <v>3519</v>
      </c>
      <c r="B277" s="49" t="s">
        <v>2981</v>
      </c>
      <c r="C277" s="7" t="s">
        <v>21672</v>
      </c>
      <c r="D277" s="7" t="s">
        <v>21673</v>
      </c>
      <c r="E277" s="740" t="s">
        <v>21674</v>
      </c>
      <c r="F277" s="740" t="str">
        <f>iferror(vlookup(G277,'File List (1.0)'!$E$2:$F$1511,2,false),"")</f>
        <v/>
      </c>
      <c r="G277" s="746" t="s">
        <v>16304</v>
      </c>
      <c r="H277" s="583"/>
      <c r="I277" s="742" t="s">
        <v>21320</v>
      </c>
      <c r="J277" s="743" t="s">
        <v>12232</v>
      </c>
    </row>
    <row r="278">
      <c r="A278" s="7" t="s">
        <v>3520</v>
      </c>
      <c r="B278" s="49" t="s">
        <v>2982</v>
      </c>
      <c r="C278" s="7" t="s">
        <v>21673</v>
      </c>
      <c r="D278" s="7" t="s">
        <v>21675</v>
      </c>
      <c r="E278" s="740" t="s">
        <v>21676</v>
      </c>
      <c r="F278" s="740" t="str">
        <f>iferror(vlookup(G278,'File List (1.0)'!$E$2:$F$1511,2,false),"")</f>
        <v/>
      </c>
      <c r="G278" s="746" t="s">
        <v>16276</v>
      </c>
      <c r="H278" s="583"/>
      <c r="I278" s="742" t="s">
        <v>21193</v>
      </c>
      <c r="J278" s="743" t="s">
        <v>21194</v>
      </c>
    </row>
    <row r="279">
      <c r="A279" s="7" t="s">
        <v>3522</v>
      </c>
      <c r="B279" s="49" t="s">
        <v>2983</v>
      </c>
      <c r="C279" s="7" t="s">
        <v>21675</v>
      </c>
      <c r="D279" s="7" t="s">
        <v>21677</v>
      </c>
      <c r="E279" s="740" t="s">
        <v>21096</v>
      </c>
      <c r="F279" s="740" t="str">
        <f>iferror(vlookup(G279,'File List (1.0)'!$E$2:$F$1511,2,false),"")</f>
        <v/>
      </c>
      <c r="G279" s="746" t="s">
        <v>16704</v>
      </c>
      <c r="H279" s="583"/>
      <c r="I279" s="742" t="s">
        <v>19820</v>
      </c>
      <c r="J279" s="743" t="s">
        <v>21678</v>
      </c>
    </row>
    <row r="280">
      <c r="A280" s="7" t="s">
        <v>3524</v>
      </c>
      <c r="B280" s="49" t="s">
        <v>2985</v>
      </c>
      <c r="C280" s="7" t="s">
        <v>21677</v>
      </c>
      <c r="D280" s="7" t="s">
        <v>21679</v>
      </c>
      <c r="E280" s="740" t="s">
        <v>21612</v>
      </c>
      <c r="F280" s="740" t="str">
        <f>iferror(vlookup(G280,'File List (1.0)'!$E$2:$F$1511,2,false),"")</f>
        <v/>
      </c>
      <c r="G280" s="746" t="s">
        <v>16706</v>
      </c>
      <c r="H280" s="583"/>
      <c r="I280" s="742" t="s">
        <v>21491</v>
      </c>
      <c r="J280" s="743" t="s">
        <v>21492</v>
      </c>
    </row>
    <row r="281">
      <c r="A281" s="7" t="s">
        <v>3526</v>
      </c>
      <c r="B281" s="49" t="s">
        <v>697</v>
      </c>
      <c r="C281" s="7" t="s">
        <v>21679</v>
      </c>
      <c r="D281" s="7" t="s">
        <v>21680</v>
      </c>
      <c r="E281" s="740" t="s">
        <v>21681</v>
      </c>
      <c r="F281" s="740" t="str">
        <f>iferror(vlookup(G281,'File List (1.0)'!$E$2:$F$1511,2,false),"")</f>
        <v/>
      </c>
      <c r="G281" s="746" t="s">
        <v>16709</v>
      </c>
      <c r="H281" s="583"/>
      <c r="I281" s="742" t="s">
        <v>21133</v>
      </c>
      <c r="J281" s="743" t="s">
        <v>21134</v>
      </c>
    </row>
    <row r="282">
      <c r="A282" s="7" t="s">
        <v>3536</v>
      </c>
      <c r="B282" s="49" t="s">
        <v>2989</v>
      </c>
      <c r="C282" s="7" t="s">
        <v>21680</v>
      </c>
      <c r="D282" s="7" t="s">
        <v>21682</v>
      </c>
      <c r="E282" s="740" t="s">
        <v>21365</v>
      </c>
      <c r="F282" s="740" t="str">
        <f>iferror(vlookup(G282,'File List (1.0)'!$E$2:$F$1511,2,false),"")</f>
        <v/>
      </c>
      <c r="G282" s="746" t="s">
        <v>15679</v>
      </c>
      <c r="H282" s="583"/>
      <c r="I282" s="744" t="s">
        <v>593</v>
      </c>
      <c r="J282" s="744" t="s">
        <v>21102</v>
      </c>
    </row>
    <row r="283">
      <c r="A283" s="7" t="s">
        <v>3537</v>
      </c>
      <c r="B283" s="49" t="s">
        <v>2991</v>
      </c>
      <c r="C283" s="7" t="s">
        <v>21682</v>
      </c>
      <c r="D283" s="7" t="s">
        <v>21683</v>
      </c>
      <c r="E283" s="740" t="s">
        <v>21684</v>
      </c>
      <c r="F283" s="740" t="str">
        <f>iferror(vlookup(G283,'File List (1.0)'!$E$2:$F$1511,2,false),"")</f>
        <v/>
      </c>
      <c r="G283" s="746" t="s">
        <v>15617</v>
      </c>
      <c r="H283" s="583"/>
      <c r="I283" s="744" t="s">
        <v>478</v>
      </c>
      <c r="J283" s="744" t="s">
        <v>21221</v>
      </c>
    </row>
    <row r="284">
      <c r="A284" s="7" t="s">
        <v>3538</v>
      </c>
      <c r="B284" s="49" t="s">
        <v>2992</v>
      </c>
      <c r="C284" s="7" t="s">
        <v>21683</v>
      </c>
      <c r="D284" s="7" t="s">
        <v>21685</v>
      </c>
      <c r="E284" s="740" t="s">
        <v>21096</v>
      </c>
      <c r="F284" s="740" t="str">
        <f>iferror(vlookup(G284,'File List (1.0)'!$E$2:$F$1511,2,false),"")</f>
        <v/>
      </c>
      <c r="G284" s="746" t="s">
        <v>16690</v>
      </c>
      <c r="H284" s="583"/>
      <c r="I284" s="742" t="s">
        <v>165</v>
      </c>
      <c r="J284" s="743" t="s">
        <v>298</v>
      </c>
    </row>
    <row r="285">
      <c r="A285" s="7" t="s">
        <v>3541</v>
      </c>
      <c r="B285" s="49" t="s">
        <v>2994</v>
      </c>
      <c r="C285" s="7" t="s">
        <v>21685</v>
      </c>
      <c r="D285" s="7" t="s">
        <v>21686</v>
      </c>
      <c r="E285" s="740" t="s">
        <v>21608</v>
      </c>
      <c r="F285" s="740" t="str">
        <f>iferror(vlookup(G285,'File List (1.0)'!$E$2:$F$1511,2,false),"")</f>
        <v/>
      </c>
      <c r="G285" s="746" t="s">
        <v>15599</v>
      </c>
      <c r="H285" s="583"/>
      <c r="I285" s="742" t="s">
        <v>285</v>
      </c>
      <c r="J285" s="743" t="s">
        <v>3924</v>
      </c>
    </row>
    <row r="286">
      <c r="A286" s="7" t="s">
        <v>3542</v>
      </c>
      <c r="B286" s="49" t="s">
        <v>2996</v>
      </c>
      <c r="C286" s="7" t="s">
        <v>21686</v>
      </c>
      <c r="D286" s="7" t="s">
        <v>21687</v>
      </c>
      <c r="E286" s="740" t="s">
        <v>21688</v>
      </c>
      <c r="F286" s="740" t="str">
        <f>iferror(vlookup(G286,'File List (1.0)'!$E$2:$F$1511,2,false),"")</f>
        <v/>
      </c>
      <c r="G286" s="746" t="s">
        <v>16400</v>
      </c>
      <c r="H286" s="583"/>
      <c r="I286" s="744" t="s">
        <v>478</v>
      </c>
      <c r="J286" s="744" t="s">
        <v>21221</v>
      </c>
    </row>
    <row r="287">
      <c r="A287" s="7" t="s">
        <v>3544</v>
      </c>
      <c r="B287" s="49" t="s">
        <v>2997</v>
      </c>
      <c r="C287" s="7" t="s">
        <v>21687</v>
      </c>
      <c r="D287" s="7" t="s">
        <v>21689</v>
      </c>
      <c r="E287" s="740" t="s">
        <v>21690</v>
      </c>
      <c r="F287" s="740" t="str">
        <f>iferror(vlookup(G287,'File List (1.0)'!$E$2:$F$1511,2,false),"")</f>
        <v/>
      </c>
      <c r="G287" s="746" t="s">
        <v>15946</v>
      </c>
      <c r="H287" s="583"/>
      <c r="I287" s="742" t="s">
        <v>478</v>
      </c>
      <c r="J287" s="743" t="s">
        <v>447</v>
      </c>
    </row>
    <row r="288">
      <c r="A288" s="7" t="s">
        <v>3545</v>
      </c>
      <c r="B288" s="49" t="s">
        <v>699</v>
      </c>
      <c r="C288" s="7" t="s">
        <v>21689</v>
      </c>
      <c r="D288" s="7" t="s">
        <v>21691</v>
      </c>
      <c r="E288" s="740" t="s">
        <v>21394</v>
      </c>
      <c r="F288" s="740" t="str">
        <f>iferror(vlookup(G288,'File List (1.0)'!$E$2:$F$1511,2,false),"")</f>
        <v/>
      </c>
      <c r="G288" s="746" t="s">
        <v>16539</v>
      </c>
      <c r="H288" s="583"/>
      <c r="I288" s="742" t="s">
        <v>21242</v>
      </c>
      <c r="J288" s="743" t="s">
        <v>634</v>
      </c>
    </row>
    <row r="289">
      <c r="A289" s="7" t="s">
        <v>3548</v>
      </c>
      <c r="B289" s="49" t="s">
        <v>3003</v>
      </c>
      <c r="C289" s="7" t="s">
        <v>21691</v>
      </c>
      <c r="D289" s="7" t="s">
        <v>21692</v>
      </c>
      <c r="E289" s="740" t="s">
        <v>21693</v>
      </c>
      <c r="F289" s="740" t="str">
        <f>iferror(vlookup(G289,'File List (1.0)'!$E$2:$F$1511,2,false),"")</f>
        <v/>
      </c>
      <c r="G289" s="746" t="s">
        <v>16811</v>
      </c>
      <c r="H289" s="583"/>
      <c r="I289" s="742" t="s">
        <v>1744</v>
      </c>
      <c r="J289" s="743" t="s">
        <v>334</v>
      </c>
    </row>
    <row r="290">
      <c r="A290" s="7" t="s">
        <v>3549</v>
      </c>
      <c r="B290" s="49" t="s">
        <v>3005</v>
      </c>
      <c r="C290" s="7" t="s">
        <v>21692</v>
      </c>
      <c r="D290" s="7" t="s">
        <v>21694</v>
      </c>
      <c r="E290" s="740" t="s">
        <v>21695</v>
      </c>
      <c r="F290" s="740" t="str">
        <f>iferror(vlookup(G290,'File List (1.0)'!$E$2:$F$1511,2,false),"")</f>
        <v/>
      </c>
      <c r="G290" s="746" t="s">
        <v>15703</v>
      </c>
      <c r="H290" s="583"/>
      <c r="I290" s="742" t="s">
        <v>285</v>
      </c>
      <c r="J290" s="743" t="s">
        <v>3924</v>
      </c>
    </row>
    <row r="291">
      <c r="A291" s="7" t="s">
        <v>3550</v>
      </c>
      <c r="B291" s="49" t="s">
        <v>3006</v>
      </c>
      <c r="C291" s="7" t="s">
        <v>21694</v>
      </c>
      <c r="D291" s="7" t="s">
        <v>21696</v>
      </c>
      <c r="E291" s="740" t="s">
        <v>21697</v>
      </c>
      <c r="F291" s="740" t="str">
        <f>iferror(vlookup(G291,'File List (1.0)'!$E$2:$F$1511,2,false),"")</f>
        <v/>
      </c>
      <c r="G291" s="746" t="s">
        <v>15629</v>
      </c>
      <c r="H291" s="583"/>
      <c r="I291" s="742" t="s">
        <v>21320</v>
      </c>
      <c r="J291" s="743" t="s">
        <v>12232</v>
      </c>
    </row>
    <row r="292">
      <c r="A292" s="7" t="s">
        <v>3561</v>
      </c>
      <c r="B292" s="49" t="s">
        <v>3008</v>
      </c>
      <c r="C292" s="7" t="s">
        <v>21696</v>
      </c>
      <c r="D292" s="7" t="s">
        <v>21698</v>
      </c>
      <c r="E292" s="740" t="s">
        <v>21699</v>
      </c>
      <c r="F292" s="740" t="str">
        <f>iferror(vlookup(G292,'File List (1.0)'!$E$2:$F$1511,2,false),"")</f>
        <v/>
      </c>
      <c r="G292" s="746" t="s">
        <v>15986</v>
      </c>
      <c r="H292" s="583"/>
      <c r="I292" s="742" t="s">
        <v>21700</v>
      </c>
      <c r="J292" s="743" t="s">
        <v>21701</v>
      </c>
    </row>
    <row r="293">
      <c r="A293" s="7" t="s">
        <v>3562</v>
      </c>
      <c r="B293" s="49" t="s">
        <v>701</v>
      </c>
      <c r="C293" s="7" t="s">
        <v>21698</v>
      </c>
      <c r="D293" s="7" t="s">
        <v>21702</v>
      </c>
      <c r="E293" s="740" t="s">
        <v>21271</v>
      </c>
      <c r="F293" s="740" t="str">
        <f>iferror(vlookup(G293,'File List (1.0)'!$E$2:$F$1511,2,false),"")</f>
        <v/>
      </c>
      <c r="G293" s="746" t="s">
        <v>16020</v>
      </c>
      <c r="H293" s="583"/>
      <c r="I293" s="742" t="s">
        <v>21331</v>
      </c>
      <c r="J293" s="743" t="s">
        <v>21332</v>
      </c>
    </row>
    <row r="294">
      <c r="A294" s="7" t="s">
        <v>3563</v>
      </c>
      <c r="B294" s="49" t="s">
        <v>3013</v>
      </c>
      <c r="C294" s="7" t="s">
        <v>21702</v>
      </c>
      <c r="D294" s="7" t="s">
        <v>21703</v>
      </c>
      <c r="E294" s="740" t="s">
        <v>21704</v>
      </c>
      <c r="F294" s="740" t="str">
        <f>iferror(vlookup(G294,'File List (1.0)'!$E$2:$F$1511,2,false),"")</f>
        <v/>
      </c>
      <c r="G294" s="746" t="s">
        <v>16469</v>
      </c>
      <c r="H294" s="583"/>
      <c r="I294" s="742" t="s">
        <v>18769</v>
      </c>
      <c r="J294" s="743" t="s">
        <v>21264</v>
      </c>
    </row>
    <row r="295">
      <c r="A295" s="7" t="s">
        <v>3566</v>
      </c>
      <c r="B295" s="49" t="s">
        <v>3015</v>
      </c>
      <c r="C295" s="7" t="s">
        <v>21703</v>
      </c>
      <c r="D295" s="7" t="s">
        <v>21705</v>
      </c>
      <c r="E295" s="740" t="s">
        <v>21706</v>
      </c>
      <c r="F295" s="740" t="str">
        <f>iferror(vlookup(G295,'File List (1.0)'!$E$2:$F$1511,2,false),"")</f>
        <v/>
      </c>
      <c r="G295" s="746" t="s">
        <v>16335</v>
      </c>
      <c r="H295" s="583"/>
      <c r="I295" s="742" t="s">
        <v>21423</v>
      </c>
      <c r="J295" s="743" t="s">
        <v>21424</v>
      </c>
    </row>
    <row r="296">
      <c r="A296" s="7" t="s">
        <v>3567</v>
      </c>
      <c r="B296" s="49" t="s">
        <v>3016</v>
      </c>
      <c r="C296" s="7" t="s">
        <v>21705</v>
      </c>
      <c r="D296" s="7" t="s">
        <v>21707</v>
      </c>
      <c r="E296" s="740" t="s">
        <v>21708</v>
      </c>
      <c r="F296" s="740" t="str">
        <f>iferror(vlookup(G296,'File List (1.0)'!$E$2:$F$1511,2,false),"")</f>
        <v/>
      </c>
      <c r="G296" s="746" t="s">
        <v>15949</v>
      </c>
      <c r="H296" s="583"/>
      <c r="I296" s="742" t="s">
        <v>21320</v>
      </c>
      <c r="J296" s="743" t="s">
        <v>12232</v>
      </c>
    </row>
    <row r="297">
      <c r="A297" s="7" t="s">
        <v>3568</v>
      </c>
      <c r="B297" s="49" t="s">
        <v>3018</v>
      </c>
      <c r="C297" s="7" t="s">
        <v>21707</v>
      </c>
      <c r="D297" s="7" t="s">
        <v>21709</v>
      </c>
      <c r="E297" s="740" t="s">
        <v>21605</v>
      </c>
      <c r="F297" s="740" t="str">
        <f>iferror(vlookup(G297,'File List (1.0)'!$E$2:$F$1511,2,false),"")</f>
        <v/>
      </c>
      <c r="G297" s="746" t="s">
        <v>15975</v>
      </c>
      <c r="H297" s="583"/>
      <c r="I297" s="742" t="s">
        <v>21036</v>
      </c>
      <c r="J297" s="743" t="s">
        <v>11918</v>
      </c>
    </row>
    <row r="298">
      <c r="A298" s="7" t="s">
        <v>3569</v>
      </c>
      <c r="B298" s="49" t="s">
        <v>3020</v>
      </c>
      <c r="C298" s="7" t="s">
        <v>21709</v>
      </c>
      <c r="D298" s="7" t="s">
        <v>21710</v>
      </c>
      <c r="E298" s="740" t="s">
        <v>21711</v>
      </c>
      <c r="F298" s="740" t="str">
        <f>iferror(vlookup(G298,'File List (1.0)'!$E$2:$F$1511,2,false),"")</f>
        <v/>
      </c>
      <c r="G298" s="746" t="s">
        <v>15853</v>
      </c>
      <c r="H298" s="583" t="s">
        <v>4884</v>
      </c>
      <c r="I298" s="742" t="s">
        <v>21712</v>
      </c>
      <c r="J298" s="743" t="s">
        <v>21713</v>
      </c>
    </row>
    <row r="299">
      <c r="A299" s="7" t="s">
        <v>3571</v>
      </c>
      <c r="B299" s="49" t="s">
        <v>703</v>
      </c>
      <c r="C299" s="7" t="s">
        <v>21710</v>
      </c>
      <c r="D299" s="7" t="s">
        <v>21714</v>
      </c>
      <c r="E299" s="740" t="s">
        <v>21715</v>
      </c>
      <c r="F299" s="740" t="str">
        <f>iferror(vlookup(G299,'File List (1.0)'!$E$2:$F$1511,2,false),"")</f>
        <v/>
      </c>
      <c r="G299" s="746" t="s">
        <v>16022</v>
      </c>
      <c r="H299" s="583"/>
      <c r="I299" s="742" t="s">
        <v>21716</v>
      </c>
      <c r="J299" s="743" t="s">
        <v>21717</v>
      </c>
    </row>
    <row r="300">
      <c r="A300" s="7" t="s">
        <v>3573</v>
      </c>
      <c r="B300" s="49" t="s">
        <v>3024</v>
      </c>
      <c r="C300" s="7" t="s">
        <v>21714</v>
      </c>
      <c r="D300" s="7" t="s">
        <v>21718</v>
      </c>
      <c r="E300" s="740" t="s">
        <v>21719</v>
      </c>
      <c r="F300" s="740" t="str">
        <f>iferror(vlookup(G300,'File List (1.0)'!$E$2:$F$1511,2,false),"")</f>
        <v/>
      </c>
      <c r="G300" s="746" t="s">
        <v>15620</v>
      </c>
      <c r="H300" s="583"/>
      <c r="I300" s="742" t="s">
        <v>21036</v>
      </c>
      <c r="J300" s="743" t="s">
        <v>11918</v>
      </c>
    </row>
    <row r="301">
      <c r="A301" s="7" t="s">
        <v>3574</v>
      </c>
      <c r="B301" s="49" t="s">
        <v>3026</v>
      </c>
      <c r="C301" s="7" t="s">
        <v>21718</v>
      </c>
      <c r="D301" s="7" t="s">
        <v>21720</v>
      </c>
      <c r="E301" s="740" t="s">
        <v>21721</v>
      </c>
      <c r="F301" s="740" t="str">
        <f>iferror(vlookup(G301,'File List (1.0)'!$E$2:$F$1511,2,false),"")</f>
        <v/>
      </c>
      <c r="G301" s="746" t="s">
        <v>16232</v>
      </c>
      <c r="H301" s="583" t="s">
        <v>4884</v>
      </c>
      <c r="I301" s="742" t="s">
        <v>21722</v>
      </c>
      <c r="J301" s="743" t="s">
        <v>21723</v>
      </c>
    </row>
    <row r="302">
      <c r="A302" s="7" t="s">
        <v>3722</v>
      </c>
      <c r="B302" s="49" t="s">
        <v>3027</v>
      </c>
      <c r="C302" s="7" t="s">
        <v>21720</v>
      </c>
      <c r="D302" s="7" t="s">
        <v>21724</v>
      </c>
      <c r="E302" s="740" t="s">
        <v>21725</v>
      </c>
      <c r="F302" s="740" t="str">
        <f>iferror(vlookup(G302,'File List (1.0)'!$E$2:$F$1511,2,false),"")</f>
        <v/>
      </c>
      <c r="G302" s="746" t="s">
        <v>15917</v>
      </c>
      <c r="H302" s="583"/>
      <c r="I302" s="742" t="s">
        <v>21155</v>
      </c>
      <c r="J302" s="743" t="s">
        <v>21156</v>
      </c>
    </row>
    <row r="303">
      <c r="A303" s="7" t="s">
        <v>847</v>
      </c>
      <c r="B303" s="49" t="s">
        <v>3028</v>
      </c>
      <c r="C303" s="7" t="s">
        <v>21724</v>
      </c>
      <c r="D303" s="7" t="s">
        <v>21726</v>
      </c>
      <c r="E303" s="740" t="s">
        <v>21727</v>
      </c>
      <c r="F303" s="740" t="str">
        <f>iferror(vlookup(G303,'File List (1.0)'!$E$2:$F$1511,2,false),"")</f>
        <v/>
      </c>
      <c r="G303" s="746" t="s">
        <v>16159</v>
      </c>
      <c r="H303" s="583" t="s">
        <v>4884</v>
      </c>
      <c r="I303" s="742" t="s">
        <v>21728</v>
      </c>
      <c r="J303" s="743" t="s">
        <v>21729</v>
      </c>
    </row>
    <row r="304">
      <c r="A304" s="7" t="s">
        <v>3725</v>
      </c>
      <c r="B304" s="49" t="s">
        <v>3029</v>
      </c>
      <c r="C304" s="7" t="s">
        <v>21726</v>
      </c>
      <c r="D304" s="7" t="s">
        <v>21730</v>
      </c>
      <c r="E304" s="740" t="s">
        <v>21731</v>
      </c>
      <c r="F304" s="740" t="str">
        <f>iferror(vlookup(G304,'File List (1.0)'!$E$2:$F$1511,2,false),"")</f>
        <v/>
      </c>
      <c r="G304" s="746" t="s">
        <v>16423</v>
      </c>
      <c r="H304" s="583"/>
      <c r="I304" s="742" t="s">
        <v>359</v>
      </c>
      <c r="J304" s="743" t="s">
        <v>204</v>
      </c>
    </row>
    <row r="305">
      <c r="A305" s="7" t="s">
        <v>3727</v>
      </c>
      <c r="B305" s="49" t="s">
        <v>3030</v>
      </c>
      <c r="C305" s="7" t="s">
        <v>21730</v>
      </c>
      <c r="D305" s="7" t="s">
        <v>21732</v>
      </c>
      <c r="E305" s="740" t="s">
        <v>21733</v>
      </c>
      <c r="F305" s="740" t="str">
        <f>iferror(vlookup(G305,'File List (1.0)'!$E$2:$F$1511,2,false),"")</f>
        <v/>
      </c>
      <c r="G305" s="746" t="s">
        <v>15998</v>
      </c>
      <c r="H305" s="583"/>
      <c r="I305" s="742" t="s">
        <v>21201</v>
      </c>
      <c r="J305" s="743" t="s">
        <v>25</v>
      </c>
    </row>
    <row r="306">
      <c r="A306" s="7" t="s">
        <v>3729</v>
      </c>
      <c r="B306" s="49" t="s">
        <v>705</v>
      </c>
      <c r="C306" s="7" t="s">
        <v>21732</v>
      </c>
      <c r="D306" s="7" t="s">
        <v>21734</v>
      </c>
      <c r="E306" s="740" t="s">
        <v>21735</v>
      </c>
      <c r="F306" s="740" t="str">
        <f>iferror(vlookup(G306,'File List (1.0)'!$E$2:$F$1511,2,false),"")</f>
        <v/>
      </c>
      <c r="G306" s="746" t="s">
        <v>16296</v>
      </c>
      <c r="H306" s="583"/>
      <c r="I306" s="742" t="s">
        <v>21313</v>
      </c>
      <c r="J306" s="743" t="s">
        <v>21314</v>
      </c>
    </row>
    <row r="307">
      <c r="A307" s="7" t="s">
        <v>864</v>
      </c>
      <c r="B307" s="49" t="s">
        <v>3034</v>
      </c>
      <c r="C307" s="7" t="s">
        <v>21734</v>
      </c>
      <c r="D307" s="7" t="s">
        <v>21736</v>
      </c>
      <c r="E307" s="740" t="s">
        <v>21737</v>
      </c>
      <c r="F307" s="740" t="str">
        <f>iferror(vlookup(G307,'File List (1.0)'!$E$2:$F$1511,2,false),"")</f>
        <v/>
      </c>
      <c r="G307" s="746" t="s">
        <v>16267</v>
      </c>
      <c r="H307" s="583"/>
      <c r="I307" s="742" t="s">
        <v>21738</v>
      </c>
      <c r="J307" s="743" t="s">
        <v>21739</v>
      </c>
    </row>
    <row r="308">
      <c r="A308" s="7" t="s">
        <v>3732</v>
      </c>
      <c r="B308" s="49" t="s">
        <v>3036</v>
      </c>
      <c r="C308" s="7" t="s">
        <v>21736</v>
      </c>
      <c r="D308" s="7" t="s">
        <v>21740</v>
      </c>
      <c r="E308" s="740" t="s">
        <v>21507</v>
      </c>
      <c r="F308" s="740" t="str">
        <f>iferror(vlookup(G308,'File List (1.0)'!$E$2:$F$1511,2,false),"")</f>
        <v/>
      </c>
      <c r="G308" s="746" t="s">
        <v>16487</v>
      </c>
      <c r="H308" s="583"/>
      <c r="I308" s="742" t="s">
        <v>12228</v>
      </c>
      <c r="J308" s="743" t="s">
        <v>165</v>
      </c>
    </row>
    <row r="309">
      <c r="A309" s="7" t="s">
        <v>3734</v>
      </c>
      <c r="B309" s="49" t="s">
        <v>3038</v>
      </c>
      <c r="C309" s="7" t="s">
        <v>21740</v>
      </c>
      <c r="D309" s="7" t="s">
        <v>21741</v>
      </c>
      <c r="E309" s="740" t="s">
        <v>21742</v>
      </c>
      <c r="F309" s="740" t="str">
        <f>iferror(vlookup(G309,'File List (1.0)'!$E$2:$F$1511,2,false),"")</f>
        <v/>
      </c>
      <c r="G309" s="746" t="s">
        <v>16446</v>
      </c>
      <c r="H309" s="583"/>
      <c r="I309" s="742" t="s">
        <v>21557</v>
      </c>
      <c r="J309" s="743" t="s">
        <v>21558</v>
      </c>
    </row>
    <row r="310">
      <c r="A310" s="7" t="s">
        <v>3736</v>
      </c>
      <c r="B310" s="49" t="s">
        <v>3040</v>
      </c>
      <c r="C310" s="7" t="s">
        <v>21741</v>
      </c>
      <c r="D310" s="7" t="s">
        <v>21743</v>
      </c>
      <c r="E310" s="740" t="s">
        <v>21663</v>
      </c>
      <c r="F310" s="740" t="str">
        <f>iferror(vlookup(G310,'File List (1.0)'!$E$2:$F$1511,2,false),"")</f>
        <v/>
      </c>
      <c r="G310" s="746" t="s">
        <v>16761</v>
      </c>
      <c r="H310" s="583"/>
      <c r="I310" s="742" t="s">
        <v>21272</v>
      </c>
      <c r="J310" s="743" t="s">
        <v>12088</v>
      </c>
    </row>
    <row r="311">
      <c r="A311" s="7" t="s">
        <v>3738</v>
      </c>
      <c r="B311" s="49" t="s">
        <v>3044</v>
      </c>
      <c r="C311" s="7" t="s">
        <v>21743</v>
      </c>
      <c r="D311" s="7" t="s">
        <v>21744</v>
      </c>
      <c r="E311" s="740" t="s">
        <v>21745</v>
      </c>
      <c r="F311" s="740" t="str">
        <f>iferror(vlookup(G311,'File List (1.0)'!$E$2:$F$1511,2,false),"")</f>
        <v/>
      </c>
      <c r="G311" s="746" t="s">
        <v>16351</v>
      </c>
      <c r="H311" s="583"/>
      <c r="I311" s="742" t="s">
        <v>21746</v>
      </c>
      <c r="J311" s="743" t="s">
        <v>21747</v>
      </c>
    </row>
    <row r="312">
      <c r="A312" s="7" t="s">
        <v>3749</v>
      </c>
      <c r="B312" s="49" t="s">
        <v>3046</v>
      </c>
      <c r="C312" s="7" t="s">
        <v>21744</v>
      </c>
      <c r="D312" s="7" t="s">
        <v>21748</v>
      </c>
      <c r="E312" s="740" t="s">
        <v>21749</v>
      </c>
      <c r="F312" s="740" t="str">
        <f>iferror(vlookup(G312,'File List (1.0)'!$E$2:$F$1511,2,false),"")</f>
        <v/>
      </c>
      <c r="G312" s="746" t="s">
        <v>16545</v>
      </c>
      <c r="H312" s="583"/>
      <c r="I312" s="742" t="s">
        <v>21155</v>
      </c>
      <c r="J312" s="743" t="s">
        <v>21156</v>
      </c>
    </row>
    <row r="313">
      <c r="A313" s="7" t="s">
        <v>3751</v>
      </c>
      <c r="B313" s="49" t="s">
        <v>3048</v>
      </c>
      <c r="C313" s="7" t="s">
        <v>21748</v>
      </c>
      <c r="D313" s="7" t="s">
        <v>21750</v>
      </c>
      <c r="E313" s="740" t="s">
        <v>21751</v>
      </c>
      <c r="F313" s="740" t="str">
        <f>iferror(vlookup(G313,'File List (1.0)'!$E$2:$F$1511,2,false),"")</f>
        <v/>
      </c>
      <c r="G313" s="746" t="s">
        <v>16823</v>
      </c>
      <c r="H313" s="583"/>
      <c r="I313" s="742" t="s">
        <v>21356</v>
      </c>
      <c r="J313" s="743" t="s">
        <v>21357</v>
      </c>
    </row>
    <row r="314">
      <c r="A314" s="7" t="s">
        <v>3754</v>
      </c>
      <c r="B314" s="49" t="s">
        <v>708</v>
      </c>
      <c r="C314" s="7" t="s">
        <v>21750</v>
      </c>
      <c r="D314" s="7" t="s">
        <v>21752</v>
      </c>
      <c r="E314" s="740" t="s">
        <v>21753</v>
      </c>
      <c r="F314" s="740" t="str">
        <f>iferror(vlookup(G314,'File List (1.0)'!$E$2:$F$1511,2,false),"")</f>
        <v/>
      </c>
      <c r="G314" s="746" t="s">
        <v>16678</v>
      </c>
      <c r="H314" s="583"/>
      <c r="I314" s="742" t="s">
        <v>21213</v>
      </c>
      <c r="J314" s="743" t="s">
        <v>1729</v>
      </c>
    </row>
    <row r="315">
      <c r="A315" s="7" t="s">
        <v>3755</v>
      </c>
      <c r="B315" s="49" t="s">
        <v>3052</v>
      </c>
      <c r="C315" s="7" t="s">
        <v>21752</v>
      </c>
      <c r="D315" s="7" t="s">
        <v>21754</v>
      </c>
      <c r="E315" s="740" t="s">
        <v>21755</v>
      </c>
      <c r="F315" s="740" t="str">
        <f>iferror(vlookup(G315,'File List (1.0)'!$E$2:$F$1511,2,false),"")</f>
        <v/>
      </c>
      <c r="G315" s="746" t="s">
        <v>15590</v>
      </c>
      <c r="H315" s="583"/>
      <c r="I315" s="742" t="s">
        <v>21738</v>
      </c>
      <c r="J315" s="743" t="s">
        <v>21739</v>
      </c>
    </row>
    <row r="316">
      <c r="A316" s="7" t="s">
        <v>3756</v>
      </c>
      <c r="B316" s="49" t="s">
        <v>3054</v>
      </c>
      <c r="C316" s="7" t="s">
        <v>21754</v>
      </c>
      <c r="D316" s="7" t="s">
        <v>21756</v>
      </c>
      <c r="E316" s="740" t="s">
        <v>21757</v>
      </c>
      <c r="F316" s="740" t="str">
        <f>iferror(vlookup(G316,'File List (1.0)'!$E$2:$F$1511,2,false),"")</f>
        <v/>
      </c>
      <c r="G316" s="746" t="s">
        <v>16365</v>
      </c>
      <c r="H316" s="583"/>
      <c r="I316" s="742" t="s">
        <v>21035</v>
      </c>
      <c r="J316" s="743" t="s">
        <v>21036</v>
      </c>
    </row>
    <row r="317">
      <c r="A317" s="7" t="s">
        <v>730</v>
      </c>
      <c r="B317" s="49" t="s">
        <v>3057</v>
      </c>
      <c r="C317" s="7" t="s">
        <v>21756</v>
      </c>
      <c r="D317" s="7" t="s">
        <v>21758</v>
      </c>
      <c r="E317" s="740" t="s">
        <v>21759</v>
      </c>
      <c r="F317" s="740" t="str">
        <f>iferror(vlookup(G317,'File List (1.0)'!$E$2:$F$1511,2,false),"")</f>
        <v/>
      </c>
      <c r="G317" s="746" t="s">
        <v>16421</v>
      </c>
      <c r="H317" s="583"/>
      <c r="I317" s="742" t="s">
        <v>21557</v>
      </c>
      <c r="J317" s="743" t="s">
        <v>21558</v>
      </c>
    </row>
    <row r="318">
      <c r="A318" s="7" t="s">
        <v>3760</v>
      </c>
      <c r="B318" s="49" t="s">
        <v>3059</v>
      </c>
      <c r="C318" s="7" t="s">
        <v>21758</v>
      </c>
      <c r="D318" s="7" t="s">
        <v>21760</v>
      </c>
      <c r="E318" s="740" t="s">
        <v>21761</v>
      </c>
      <c r="F318" s="740" t="str">
        <f>iferror(vlookup(G318,'File List (1.0)'!$E$2:$F$1511,2,false),"")</f>
        <v/>
      </c>
      <c r="G318" s="746" t="s">
        <v>16733</v>
      </c>
      <c r="H318" s="583"/>
      <c r="I318" s="742" t="s">
        <v>21463</v>
      </c>
      <c r="J318" s="743" t="s">
        <v>21464</v>
      </c>
    </row>
    <row r="319">
      <c r="A319" s="7" t="s">
        <v>3762</v>
      </c>
      <c r="B319" s="49" t="s">
        <v>709</v>
      </c>
      <c r="C319" s="7" t="s">
        <v>21760</v>
      </c>
      <c r="D319" s="7" t="s">
        <v>21762</v>
      </c>
      <c r="E319" s="740" t="s">
        <v>21763</v>
      </c>
      <c r="F319" s="740" t="str">
        <f>iferror(vlookup(G319,'File List (1.0)'!$E$2:$F$1511,2,false),"")</f>
        <v/>
      </c>
      <c r="G319" s="746" t="s">
        <v>15667</v>
      </c>
      <c r="H319" s="583"/>
      <c r="I319" s="742" t="s">
        <v>21281</v>
      </c>
      <c r="J319" s="743" t="s">
        <v>21282</v>
      </c>
    </row>
    <row r="320">
      <c r="A320" s="7" t="s">
        <v>3764</v>
      </c>
      <c r="B320" s="49" t="s">
        <v>3062</v>
      </c>
      <c r="C320" s="7" t="s">
        <v>21762</v>
      </c>
      <c r="D320" s="7" t="s">
        <v>21764</v>
      </c>
      <c r="E320" s="740" t="s">
        <v>21765</v>
      </c>
      <c r="F320" s="740" t="str">
        <f>iferror(vlookup(G320,'File List (1.0)'!$E$2:$F$1511,2,false),"")</f>
        <v/>
      </c>
      <c r="G320" s="746" t="s">
        <v>16332</v>
      </c>
      <c r="H320" s="583"/>
      <c r="I320" s="742" t="s">
        <v>21766</v>
      </c>
      <c r="J320" s="743" t="s">
        <v>21767</v>
      </c>
    </row>
    <row r="321">
      <c r="A321" s="7" t="s">
        <v>3766</v>
      </c>
      <c r="B321" s="49" t="s">
        <v>3064</v>
      </c>
      <c r="C321" s="7" t="s">
        <v>21764</v>
      </c>
      <c r="D321" s="7" t="s">
        <v>21768</v>
      </c>
      <c r="E321" s="740" t="s">
        <v>21769</v>
      </c>
      <c r="F321" s="740" t="str">
        <f>iferror(vlookup(G321,'File List (1.0)'!$E$2:$F$1511,2,false),"")</f>
        <v/>
      </c>
      <c r="G321" s="746" t="s">
        <v>16763</v>
      </c>
      <c r="H321" s="583"/>
      <c r="I321" s="742" t="s">
        <v>1744</v>
      </c>
      <c r="J321" s="743" t="s">
        <v>334</v>
      </c>
    </row>
    <row r="322">
      <c r="A322" s="7" t="s">
        <v>3777</v>
      </c>
      <c r="B322" s="49" t="s">
        <v>3065</v>
      </c>
      <c r="C322" s="7" t="s">
        <v>21768</v>
      </c>
      <c r="D322" s="7" t="s">
        <v>21770</v>
      </c>
      <c r="E322" s="740" t="s">
        <v>21771</v>
      </c>
      <c r="F322" s="740" t="str">
        <f>iferror(vlookup(G322,'File List (1.0)'!$E$2:$F$1511,2,false),"")</f>
        <v/>
      </c>
      <c r="G322" s="746" t="s">
        <v>16712</v>
      </c>
      <c r="H322" s="583"/>
      <c r="I322" s="742" t="s">
        <v>21264</v>
      </c>
      <c r="J322" s="743" t="s">
        <v>21265</v>
      </c>
    </row>
    <row r="323">
      <c r="A323" s="7" t="s">
        <v>3780</v>
      </c>
      <c r="B323" s="49" t="s">
        <v>3067</v>
      </c>
      <c r="C323" s="7" t="s">
        <v>21770</v>
      </c>
      <c r="D323" s="7" t="s">
        <v>21772</v>
      </c>
      <c r="E323" s="740" t="s">
        <v>21773</v>
      </c>
      <c r="F323" s="740" t="str">
        <f>iferror(vlookup(G323,'File List (1.0)'!$E$2:$F$1511,2,false),"")</f>
        <v/>
      </c>
      <c r="G323" s="746" t="s">
        <v>15652</v>
      </c>
      <c r="H323" s="583"/>
      <c r="I323" s="744" t="s">
        <v>593</v>
      </c>
      <c r="J323" s="744" t="s">
        <v>21102</v>
      </c>
    </row>
    <row r="324">
      <c r="A324" s="7" t="s">
        <v>3781</v>
      </c>
      <c r="B324" s="49" t="s">
        <v>3068</v>
      </c>
      <c r="C324" s="7" t="s">
        <v>21772</v>
      </c>
      <c r="D324" s="7" t="s">
        <v>21774</v>
      </c>
      <c r="E324" s="740" t="s">
        <v>21775</v>
      </c>
      <c r="F324" s="740" t="str">
        <f>iferror(vlookup(G324,'File List (1.0)'!$E$2:$F$1511,2,false),"")</f>
        <v/>
      </c>
      <c r="G324" s="746" t="s">
        <v>15920</v>
      </c>
      <c r="H324" s="583"/>
      <c r="I324" s="742" t="s">
        <v>21776</v>
      </c>
      <c r="J324" s="743" t="s">
        <v>21777</v>
      </c>
    </row>
    <row r="325">
      <c r="A325" s="7" t="s">
        <v>3782</v>
      </c>
      <c r="B325" s="49" t="s">
        <v>3069</v>
      </c>
      <c r="C325" s="7" t="s">
        <v>21774</v>
      </c>
      <c r="D325" s="7" t="s">
        <v>21778</v>
      </c>
      <c r="E325" s="740" t="s">
        <v>21779</v>
      </c>
      <c r="F325" s="740" t="str">
        <f>iferror(vlookup(G325,'File List (1.0)'!$E$2:$F$1511,2,false),"")</f>
        <v/>
      </c>
      <c r="G325" s="746" t="s">
        <v>16017</v>
      </c>
      <c r="H325" s="583"/>
      <c r="I325" s="742" t="s">
        <v>20704</v>
      </c>
      <c r="J325" s="743" t="s">
        <v>21780</v>
      </c>
    </row>
    <row r="326">
      <c r="A326" s="7" t="s">
        <v>3783</v>
      </c>
      <c r="B326" s="49" t="s">
        <v>3070</v>
      </c>
      <c r="C326" s="7" t="s">
        <v>21778</v>
      </c>
      <c r="D326" s="7" t="s">
        <v>21781</v>
      </c>
      <c r="E326" s="740" t="s">
        <v>21782</v>
      </c>
      <c r="F326" s="740" t="str">
        <f>iferror(vlookup(G326,'File List (1.0)'!$E$2:$F$1511,2,false),"")</f>
        <v/>
      </c>
      <c r="G326" s="746" t="s">
        <v>16380</v>
      </c>
      <c r="H326" s="583"/>
      <c r="I326" s="742" t="s">
        <v>21272</v>
      </c>
      <c r="J326" s="743" t="s">
        <v>12088</v>
      </c>
    </row>
    <row r="327">
      <c r="A327" s="7" t="s">
        <v>3785</v>
      </c>
      <c r="B327" s="49" t="s">
        <v>3071</v>
      </c>
      <c r="C327" s="7" t="s">
        <v>21781</v>
      </c>
      <c r="D327" s="7" t="s">
        <v>21783</v>
      </c>
      <c r="E327" s="740" t="s">
        <v>21784</v>
      </c>
      <c r="F327" s="740" t="str">
        <f>iferror(vlookup(G327,'File List (1.0)'!$E$2:$F$1511,2,false),"")</f>
        <v/>
      </c>
      <c r="G327" s="746" t="s">
        <v>16511</v>
      </c>
      <c r="H327" s="583"/>
      <c r="I327" s="742" t="s">
        <v>21746</v>
      </c>
      <c r="J327" s="743" t="s">
        <v>21747</v>
      </c>
    </row>
    <row r="328">
      <c r="A328" s="7" t="s">
        <v>3786</v>
      </c>
      <c r="B328" s="49" t="s">
        <v>3072</v>
      </c>
      <c r="C328" s="7" t="s">
        <v>21783</v>
      </c>
      <c r="D328" s="7" t="s">
        <v>21785</v>
      </c>
      <c r="E328" s="740" t="s">
        <v>21241</v>
      </c>
      <c r="F328" s="740" t="str">
        <f>iferror(vlookup(G328,'File List (1.0)'!$E$2:$F$1511,2,false),"")</f>
        <v/>
      </c>
      <c r="G328" s="746" t="s">
        <v>16665</v>
      </c>
      <c r="H328" s="583"/>
      <c r="I328" s="744" t="s">
        <v>478</v>
      </c>
      <c r="J328" s="744" t="s">
        <v>21221</v>
      </c>
    </row>
    <row r="329">
      <c r="A329" s="7" t="s">
        <v>3787</v>
      </c>
      <c r="B329" s="49" t="s">
        <v>710</v>
      </c>
      <c r="C329" s="7" t="s">
        <v>21785</v>
      </c>
      <c r="D329" s="7" t="s">
        <v>21786</v>
      </c>
      <c r="E329" s="740" t="s">
        <v>21787</v>
      </c>
      <c r="F329" s="740" t="str">
        <f>iferror(vlookup(G329,'File List (1.0)'!$E$2:$F$1511,2,false),"")</f>
        <v/>
      </c>
      <c r="G329" s="746" t="s">
        <v>15643</v>
      </c>
      <c r="H329" s="583"/>
      <c r="I329" s="742" t="s">
        <v>165</v>
      </c>
      <c r="J329" s="743" t="s">
        <v>298</v>
      </c>
    </row>
    <row r="330">
      <c r="A330" s="7" t="s">
        <v>3788</v>
      </c>
      <c r="B330" s="49" t="s">
        <v>3076</v>
      </c>
      <c r="C330" s="7" t="s">
        <v>21786</v>
      </c>
      <c r="D330" s="7" t="s">
        <v>21788</v>
      </c>
      <c r="E330" s="740" t="s">
        <v>21431</v>
      </c>
      <c r="F330" s="740" t="str">
        <f>iferror(vlookup(G330,'File List (1.0)'!$E$2:$F$1511,2,false),"")</f>
        <v/>
      </c>
      <c r="G330" s="746" t="s">
        <v>16282</v>
      </c>
      <c r="H330" s="583"/>
      <c r="I330" s="742" t="s">
        <v>21463</v>
      </c>
      <c r="J330" s="743" t="s">
        <v>21464</v>
      </c>
    </row>
    <row r="331">
      <c r="A331" s="7" t="s">
        <v>3790</v>
      </c>
      <c r="B331" s="49" t="s">
        <v>3078</v>
      </c>
      <c r="C331" s="7" t="s">
        <v>21788</v>
      </c>
      <c r="D331" s="7" t="s">
        <v>21789</v>
      </c>
      <c r="E331" s="740" t="s">
        <v>21790</v>
      </c>
      <c r="F331" s="740" t="str">
        <f>iferror(vlookup(G331,'File List (1.0)'!$E$2:$F$1511,2,false),"")</f>
        <v/>
      </c>
      <c r="G331" s="746" t="s">
        <v>15623</v>
      </c>
      <c r="H331" s="583"/>
      <c r="I331" s="742" t="s">
        <v>359</v>
      </c>
      <c r="J331" s="743" t="s">
        <v>204</v>
      </c>
    </row>
    <row r="332">
      <c r="A332" s="7" t="s">
        <v>3798</v>
      </c>
      <c r="B332" s="49" t="s">
        <v>3079</v>
      </c>
      <c r="C332" s="7" t="s">
        <v>21789</v>
      </c>
      <c r="D332" s="7" t="s">
        <v>21791</v>
      </c>
      <c r="E332" s="740" t="s">
        <v>21792</v>
      </c>
      <c r="F332" s="740" t="str">
        <f>iferror(vlookup(G332,'File List (1.0)'!$E$2:$F$1511,2,false),"")</f>
        <v/>
      </c>
      <c r="G332" s="746" t="s">
        <v>16117</v>
      </c>
      <c r="H332" s="583"/>
      <c r="I332" s="742" t="s">
        <v>359</v>
      </c>
      <c r="J332" s="743" t="s">
        <v>204</v>
      </c>
    </row>
    <row r="333">
      <c r="A333" s="7" t="s">
        <v>3800</v>
      </c>
      <c r="B333" s="49" t="s">
        <v>3081</v>
      </c>
      <c r="C333" s="7" t="s">
        <v>21791</v>
      </c>
      <c r="D333" s="7" t="s">
        <v>21793</v>
      </c>
      <c r="E333" s="740" t="s">
        <v>21794</v>
      </c>
      <c r="F333" s="740" t="str">
        <f>iferror(vlookup(G333,'File List (1.0)'!$E$2:$F$1511,2,false),"")</f>
        <v/>
      </c>
      <c r="G333" s="746" t="s">
        <v>15727</v>
      </c>
      <c r="H333" s="583"/>
      <c r="I333" s="744" t="s">
        <v>593</v>
      </c>
      <c r="J333" s="744" t="s">
        <v>21102</v>
      </c>
    </row>
    <row r="334">
      <c r="A334" s="7" t="s">
        <v>3801</v>
      </c>
      <c r="B334" s="49" t="s">
        <v>3082</v>
      </c>
      <c r="C334" s="7" t="s">
        <v>21793</v>
      </c>
      <c r="D334" s="7" t="s">
        <v>21795</v>
      </c>
      <c r="E334" s="740" t="s">
        <v>21796</v>
      </c>
      <c r="F334" s="740" t="str">
        <f>iferror(vlookup(G334,'File List (1.0)'!$E$2:$F$1511,2,false),"")</f>
        <v/>
      </c>
      <c r="G334" s="746" t="s">
        <v>15952</v>
      </c>
      <c r="H334" s="583"/>
      <c r="I334" s="742" t="s">
        <v>12228</v>
      </c>
      <c r="J334" s="743" t="s">
        <v>165</v>
      </c>
    </row>
    <row r="335">
      <c r="A335" s="7" t="s">
        <v>3802</v>
      </c>
      <c r="B335" s="49" t="s">
        <v>711</v>
      </c>
      <c r="C335" s="7" t="s">
        <v>21795</v>
      </c>
      <c r="D335" s="7" t="s">
        <v>21797</v>
      </c>
      <c r="E335" s="740" t="s">
        <v>21765</v>
      </c>
      <c r="F335" s="740" t="str">
        <f>iferror(vlookup(G335,'File List (1.0)'!$E$2:$F$1511,2,false),"")</f>
        <v/>
      </c>
      <c r="G335" s="746" t="s">
        <v>15709</v>
      </c>
      <c r="H335" s="583"/>
      <c r="I335" s="742" t="s">
        <v>1744</v>
      </c>
      <c r="J335" s="743" t="s">
        <v>334</v>
      </c>
    </row>
    <row r="336">
      <c r="A336" s="7" t="s">
        <v>3803</v>
      </c>
      <c r="B336" s="49" t="s">
        <v>3084</v>
      </c>
      <c r="C336" s="7" t="s">
        <v>21797</v>
      </c>
      <c r="D336" s="7" t="s">
        <v>21798</v>
      </c>
      <c r="E336" s="740" t="s">
        <v>21799</v>
      </c>
      <c r="F336" s="740" t="str">
        <f>iferror(vlookup(G336,'File List (1.0)'!$E$2:$F$1511,2,false),"")</f>
        <v/>
      </c>
      <c r="G336" s="746" t="s">
        <v>15803</v>
      </c>
      <c r="H336" s="583"/>
      <c r="I336" s="744" t="s">
        <v>478</v>
      </c>
      <c r="J336" s="744" t="s">
        <v>21221</v>
      </c>
    </row>
    <row r="337">
      <c r="A337" s="7" t="s">
        <v>3805</v>
      </c>
      <c r="B337" s="49" t="s">
        <v>3086</v>
      </c>
      <c r="C337" s="7" t="s">
        <v>21798</v>
      </c>
      <c r="D337" s="7" t="s">
        <v>21800</v>
      </c>
      <c r="E337" s="740" t="s">
        <v>21688</v>
      </c>
      <c r="F337" s="740" t="str">
        <f>iferror(vlookup(G337,'File List (1.0)'!$E$2:$F$1511,2,false),"")</f>
        <v/>
      </c>
      <c r="G337" s="746" t="s">
        <v>16371</v>
      </c>
      <c r="H337" s="583"/>
      <c r="I337" s="742" t="s">
        <v>1744</v>
      </c>
      <c r="J337" s="743" t="s">
        <v>334</v>
      </c>
    </row>
    <row r="338">
      <c r="A338" s="7" t="s">
        <v>3806</v>
      </c>
      <c r="B338" s="49" t="s">
        <v>3087</v>
      </c>
      <c r="C338" s="7" t="s">
        <v>21800</v>
      </c>
      <c r="D338" s="7" t="s">
        <v>21801</v>
      </c>
      <c r="E338" s="740" t="s">
        <v>21572</v>
      </c>
      <c r="F338" s="740" t="str">
        <f>iferror(vlookup(G338,'File List (1.0)'!$E$2:$F$1511,2,false),"")</f>
        <v/>
      </c>
      <c r="G338" s="746" t="s">
        <v>16717</v>
      </c>
      <c r="H338" s="583"/>
      <c r="I338" s="742" t="s">
        <v>285</v>
      </c>
      <c r="J338" s="743" t="s">
        <v>3924</v>
      </c>
    </row>
    <row r="339">
      <c r="A339" s="7" t="s">
        <v>3807</v>
      </c>
      <c r="B339" s="49" t="s">
        <v>3089</v>
      </c>
      <c r="C339" s="7" t="s">
        <v>21801</v>
      </c>
      <c r="D339" s="7" t="s">
        <v>21802</v>
      </c>
      <c r="E339" s="740" t="s">
        <v>21803</v>
      </c>
      <c r="F339" s="740" t="str">
        <f>iferror(vlookup(G339,'File List (1.0)'!$E$2:$F$1511,2,false),"")</f>
        <v/>
      </c>
      <c r="G339" s="746" t="s">
        <v>16484</v>
      </c>
      <c r="H339" s="583"/>
      <c r="I339" s="742" t="s">
        <v>21163</v>
      </c>
      <c r="J339" s="743" t="s">
        <v>612</v>
      </c>
    </row>
    <row r="340">
      <c r="A340" s="7" t="s">
        <v>3808</v>
      </c>
      <c r="B340" s="49" t="s">
        <v>3090</v>
      </c>
      <c r="C340" s="7" t="s">
        <v>21802</v>
      </c>
      <c r="D340" s="7" t="s">
        <v>21804</v>
      </c>
      <c r="E340" s="740" t="s">
        <v>21805</v>
      </c>
      <c r="F340" s="740" t="str">
        <f>iferror(vlookup(G340,'File List (1.0)'!$E$2:$F$1511,2,false),"")</f>
        <v/>
      </c>
      <c r="G340" s="746" t="s">
        <v>16166</v>
      </c>
      <c r="H340" s="583"/>
      <c r="I340" s="742" t="s">
        <v>21320</v>
      </c>
      <c r="J340" s="743" t="s">
        <v>12232</v>
      </c>
    </row>
    <row r="341">
      <c r="A341" s="7" t="s">
        <v>3812</v>
      </c>
      <c r="B341" s="49" t="s">
        <v>3091</v>
      </c>
      <c r="C341" s="7" t="s">
        <v>21804</v>
      </c>
      <c r="D341" s="7" t="s">
        <v>21806</v>
      </c>
      <c r="E341" s="740" t="s">
        <v>21807</v>
      </c>
      <c r="F341" s="740" t="str">
        <f>iferror(vlookup(G341,'File List (1.0)'!$E$2:$F$1511,2,false),"")</f>
        <v/>
      </c>
      <c r="G341" s="746" t="s">
        <v>16258</v>
      </c>
      <c r="H341" s="583" t="s">
        <v>4884</v>
      </c>
      <c r="I341" s="742" t="s">
        <v>21808</v>
      </c>
      <c r="J341" s="743" t="s">
        <v>21809</v>
      </c>
    </row>
    <row r="342">
      <c r="A342" s="7" t="s">
        <v>3820</v>
      </c>
      <c r="B342" s="49" t="s">
        <v>3095</v>
      </c>
      <c r="C342" s="7" t="s">
        <v>21806</v>
      </c>
      <c r="D342" s="7" t="s">
        <v>21810</v>
      </c>
      <c r="E342" s="740" t="s">
        <v>21727</v>
      </c>
      <c r="F342" s="740" t="str">
        <f>iferror(vlookup(G342,'File List (1.0)'!$E$2:$F$1511,2,false),"")</f>
        <v/>
      </c>
      <c r="G342" s="746" t="s">
        <v>16081</v>
      </c>
      <c r="H342" s="583"/>
      <c r="I342" s="742" t="s">
        <v>21170</v>
      </c>
      <c r="J342" s="743" t="s">
        <v>669</v>
      </c>
    </row>
    <row r="343">
      <c r="A343" s="7" t="s">
        <v>3825</v>
      </c>
      <c r="B343" s="49" t="s">
        <v>3096</v>
      </c>
      <c r="C343" s="7" t="s">
        <v>21810</v>
      </c>
      <c r="D343" s="7" t="s">
        <v>21811</v>
      </c>
      <c r="E343" s="740" t="s">
        <v>21812</v>
      </c>
      <c r="F343" s="740" t="str">
        <f>iferror(vlookup(G343,'File List (1.0)'!$E$2:$F$1511,2,false),"")</f>
        <v/>
      </c>
      <c r="G343" s="746" t="s">
        <v>16227</v>
      </c>
      <c r="H343" s="583" t="s">
        <v>4884</v>
      </c>
      <c r="I343" s="742" t="s">
        <v>21813</v>
      </c>
      <c r="J343" s="743" t="s">
        <v>21814</v>
      </c>
    </row>
    <row r="344">
      <c r="A344" s="7" t="s">
        <v>3826</v>
      </c>
      <c r="B344" s="49" t="s">
        <v>3097</v>
      </c>
      <c r="C344" s="7" t="s">
        <v>21811</v>
      </c>
      <c r="D344" s="7" t="s">
        <v>21815</v>
      </c>
      <c r="E344" s="740" t="s">
        <v>21816</v>
      </c>
      <c r="F344" s="740" t="str">
        <f>iferror(vlookup(G344,'File List (1.0)'!$E$2:$F$1511,2,false),"")</f>
        <v/>
      </c>
      <c r="G344" s="746" t="s">
        <v>16412</v>
      </c>
      <c r="H344" s="583"/>
      <c r="I344" s="742" t="s">
        <v>21204</v>
      </c>
      <c r="J344" s="743" t="s">
        <v>2914</v>
      </c>
    </row>
    <row r="345">
      <c r="A345" s="7" t="s">
        <v>3828</v>
      </c>
      <c r="B345" s="49" t="s">
        <v>713</v>
      </c>
      <c r="C345" s="7" t="s">
        <v>21815</v>
      </c>
      <c r="D345" s="7" t="s">
        <v>21817</v>
      </c>
      <c r="E345" s="740" t="s">
        <v>21327</v>
      </c>
      <c r="F345" s="740" t="str">
        <f>iferror(vlookup(G345,'File List (1.0)'!$E$2:$F$1511,2,false),"")</f>
        <v/>
      </c>
      <c r="G345" s="746" t="s">
        <v>16675</v>
      </c>
      <c r="H345" s="583"/>
      <c r="I345" s="744" t="s">
        <v>593</v>
      </c>
      <c r="J345" s="744" t="s">
        <v>21102</v>
      </c>
    </row>
    <row r="346">
      <c r="A346" s="7" t="s">
        <v>3829</v>
      </c>
      <c r="B346" s="49" t="s">
        <v>3101</v>
      </c>
      <c r="C346" s="7" t="s">
        <v>21817</v>
      </c>
      <c r="D346" s="7" t="s">
        <v>21818</v>
      </c>
      <c r="E346" s="740" t="s">
        <v>21819</v>
      </c>
      <c r="F346" s="740" t="str">
        <f>iferror(vlookup(G346,'File List (1.0)'!$E$2:$F$1511,2,false),"")</f>
        <v/>
      </c>
      <c r="G346" s="746" t="s">
        <v>15801</v>
      </c>
      <c r="H346" s="583"/>
      <c r="I346" s="742" t="s">
        <v>359</v>
      </c>
      <c r="J346" s="743" t="s">
        <v>204</v>
      </c>
    </row>
    <row r="347">
      <c r="A347" s="7" t="s">
        <v>3830</v>
      </c>
      <c r="B347" s="49" t="s">
        <v>3102</v>
      </c>
      <c r="C347" s="7" t="s">
        <v>21818</v>
      </c>
      <c r="D347" s="7" t="s">
        <v>21820</v>
      </c>
      <c r="E347" s="740" t="s">
        <v>21174</v>
      </c>
      <c r="F347" s="740" t="str">
        <f>iferror(vlookup(G347,'File List (1.0)'!$E$2:$F$1511,2,false),"")</f>
        <v/>
      </c>
      <c r="G347" s="746" t="s">
        <v>16473</v>
      </c>
      <c r="H347" s="583"/>
      <c r="I347" s="744" t="s">
        <v>359</v>
      </c>
      <c r="J347" s="744" t="s">
        <v>21821</v>
      </c>
    </row>
    <row r="348">
      <c r="A348" s="7" t="s">
        <v>3833</v>
      </c>
      <c r="B348" s="49" t="s">
        <v>3103</v>
      </c>
      <c r="C348" s="7" t="s">
        <v>21820</v>
      </c>
      <c r="D348" s="7" t="s">
        <v>21822</v>
      </c>
      <c r="E348" s="740" t="s">
        <v>21823</v>
      </c>
      <c r="F348" s="740" t="str">
        <f>iferror(vlookup(G348,'File List (1.0)'!$E$2:$F$1511,2,false),"")</f>
        <v/>
      </c>
      <c r="G348" s="746" t="s">
        <v>16476</v>
      </c>
      <c r="H348" s="583"/>
      <c r="I348" s="742" t="s">
        <v>21155</v>
      </c>
      <c r="J348" s="743" t="s">
        <v>21156</v>
      </c>
    </row>
    <row r="349">
      <c r="A349" s="7" t="s">
        <v>3834</v>
      </c>
      <c r="B349" s="49" t="s">
        <v>3104</v>
      </c>
      <c r="C349" s="7" t="s">
        <v>21822</v>
      </c>
      <c r="D349" s="7" t="s">
        <v>21824</v>
      </c>
      <c r="E349" s="740" t="s">
        <v>21312</v>
      </c>
      <c r="F349" s="740" t="str">
        <f>iferror(vlookup(G349,'File List (1.0)'!$E$2:$F$1511,2,false),"")</f>
        <v/>
      </c>
      <c r="G349" s="746" t="s">
        <v>16519</v>
      </c>
      <c r="H349" s="583" t="s">
        <v>4884</v>
      </c>
      <c r="I349" s="742" t="s">
        <v>21825</v>
      </c>
      <c r="J349" s="743" t="s">
        <v>21826</v>
      </c>
    </row>
    <row r="350">
      <c r="A350" s="7" t="s">
        <v>3835</v>
      </c>
      <c r="B350" s="49" t="s">
        <v>3105</v>
      </c>
      <c r="C350" s="7" t="s">
        <v>21824</v>
      </c>
      <c r="D350" s="7" t="s">
        <v>21827</v>
      </c>
      <c r="E350" s="740" t="s">
        <v>21828</v>
      </c>
      <c r="F350" s="740" t="str">
        <f>iferror(vlookup(G350,'File List (1.0)'!$E$2:$F$1511,2,false),"")</f>
        <v/>
      </c>
      <c r="G350" s="746" t="s">
        <v>16803</v>
      </c>
      <c r="H350" s="583" t="s">
        <v>4884</v>
      </c>
      <c r="I350" s="742" t="s">
        <v>21829</v>
      </c>
      <c r="J350" s="743" t="s">
        <v>21830</v>
      </c>
    </row>
    <row r="351">
      <c r="A351" s="7" t="s">
        <v>3836</v>
      </c>
      <c r="B351" s="49" t="s">
        <v>3107</v>
      </c>
      <c r="C351" s="7" t="s">
        <v>21827</v>
      </c>
      <c r="D351" s="7" t="s">
        <v>21831</v>
      </c>
      <c r="E351" s="740" t="s">
        <v>21661</v>
      </c>
      <c r="F351" s="740" t="str">
        <f>iferror(vlookup(G351,'File List (1.0)'!$E$2:$F$1511,2,false),"")</f>
        <v/>
      </c>
      <c r="G351" s="746" t="s">
        <v>16806</v>
      </c>
      <c r="H351" s="583" t="s">
        <v>4884</v>
      </c>
      <c r="I351" s="742" t="s">
        <v>21832</v>
      </c>
      <c r="J351" s="743" t="s">
        <v>19967</v>
      </c>
    </row>
    <row r="352">
      <c r="A352" s="7" t="s">
        <v>3845</v>
      </c>
      <c r="B352" s="49" t="s">
        <v>3108</v>
      </c>
      <c r="C352" s="7" t="s">
        <v>21831</v>
      </c>
      <c r="D352" s="7" t="s">
        <v>21833</v>
      </c>
      <c r="E352" s="740" t="s">
        <v>21834</v>
      </c>
      <c r="F352" s="740" t="str">
        <f>iferror(vlookup(G352,'File List (1.0)'!$E$2:$F$1511,2,false),"")</f>
        <v/>
      </c>
      <c r="G352" s="746" t="s">
        <v>16377</v>
      </c>
      <c r="H352" s="583"/>
      <c r="I352" s="742" t="s">
        <v>21257</v>
      </c>
      <c r="J352" s="743" t="s">
        <v>21258</v>
      </c>
    </row>
    <row r="353">
      <c r="A353" s="7" t="s">
        <v>3846</v>
      </c>
      <c r="B353" s="49" t="s">
        <v>3109</v>
      </c>
      <c r="C353" s="7" t="s">
        <v>21833</v>
      </c>
      <c r="D353" s="7" t="s">
        <v>21835</v>
      </c>
      <c r="E353" s="740" t="s">
        <v>21836</v>
      </c>
      <c r="F353" s="740" t="str">
        <f>iferror(vlookup(G353,'File List (1.0)'!$E$2:$F$1511,2,false),"")</f>
        <v/>
      </c>
      <c r="G353" s="746" t="s">
        <v>16071</v>
      </c>
      <c r="H353" s="583"/>
      <c r="I353" s="742" t="s">
        <v>21463</v>
      </c>
      <c r="J353" s="743" t="s">
        <v>21464</v>
      </c>
    </row>
    <row r="354">
      <c r="A354" s="7" t="s">
        <v>3848</v>
      </c>
      <c r="B354" s="49" t="s">
        <v>3110</v>
      </c>
      <c r="C354" s="7" t="s">
        <v>21835</v>
      </c>
      <c r="D354" s="7" t="s">
        <v>21837</v>
      </c>
      <c r="E354" s="740" t="s">
        <v>21838</v>
      </c>
      <c r="F354" s="740" t="str">
        <f>iferror(vlookup(G354,'File List (1.0)'!$E$2:$F$1511,2,false),"")</f>
        <v/>
      </c>
      <c r="G354" s="746" t="s">
        <v>16456</v>
      </c>
      <c r="H354" s="583"/>
      <c r="I354" s="742" t="s">
        <v>21155</v>
      </c>
      <c r="J354" s="743" t="s">
        <v>21156</v>
      </c>
    </row>
    <row r="355">
      <c r="A355" s="7" t="s">
        <v>3849</v>
      </c>
      <c r="B355" s="49" t="s">
        <v>3111</v>
      </c>
      <c r="C355" s="7" t="s">
        <v>21837</v>
      </c>
      <c r="D355" s="7" t="s">
        <v>21839</v>
      </c>
      <c r="E355" s="740" t="s">
        <v>21231</v>
      </c>
      <c r="F355" s="740" t="str">
        <f>iferror(vlookup(G355,'File List (1.0)'!$E$2:$F$1511,2,false),"")</f>
        <v/>
      </c>
      <c r="G355" s="746" t="s">
        <v>16307</v>
      </c>
      <c r="H355" s="583" t="s">
        <v>4884</v>
      </c>
      <c r="I355" s="742" t="s">
        <v>21840</v>
      </c>
      <c r="J355" s="743" t="s">
        <v>21841</v>
      </c>
    </row>
    <row r="356">
      <c r="A356" s="7" t="s">
        <v>3850</v>
      </c>
      <c r="B356" s="49" t="s">
        <v>3112</v>
      </c>
      <c r="C356" s="7" t="s">
        <v>21839</v>
      </c>
      <c r="D356" s="7" t="s">
        <v>21842</v>
      </c>
      <c r="E356" s="740" t="s">
        <v>21843</v>
      </c>
      <c r="F356" s="740" t="str">
        <f>iferror(vlookup(G356,'File List (1.0)'!$E$2:$F$1511,2,false),"")</f>
        <v/>
      </c>
      <c r="G356" s="746" t="s">
        <v>16458</v>
      </c>
      <c r="H356" s="583"/>
      <c r="I356" s="742" t="s">
        <v>21197</v>
      </c>
      <c r="J356" s="743" t="s">
        <v>21198</v>
      </c>
    </row>
    <row r="357">
      <c r="A357" s="7" t="s">
        <v>3851</v>
      </c>
      <c r="B357" s="49" t="s">
        <v>3113</v>
      </c>
      <c r="C357" s="7" t="s">
        <v>21842</v>
      </c>
      <c r="D357" s="7" t="s">
        <v>21844</v>
      </c>
      <c r="E357" s="740" t="s">
        <v>21757</v>
      </c>
      <c r="F357" s="740" t="str">
        <f>iferror(vlookup(G357,'File List (1.0)'!$E$2:$F$1511,2,false),"")</f>
        <v/>
      </c>
      <c r="G357" s="746" t="s">
        <v>15596</v>
      </c>
      <c r="H357" s="583"/>
      <c r="I357" s="742" t="s">
        <v>21036</v>
      </c>
      <c r="J357" s="743" t="s">
        <v>11918</v>
      </c>
    </row>
    <row r="358">
      <c r="A358" s="7" t="s">
        <v>3853</v>
      </c>
      <c r="B358" s="49" t="s">
        <v>3115</v>
      </c>
      <c r="C358" s="7" t="s">
        <v>21844</v>
      </c>
      <c r="D358" s="7" t="s">
        <v>21845</v>
      </c>
      <c r="E358" s="740" t="s">
        <v>21846</v>
      </c>
      <c r="F358" s="740" t="str">
        <f>iferror(vlookup(G358,'File List (1.0)'!$E$2:$F$1511,2,false),"")</f>
        <v/>
      </c>
      <c r="G358" s="746" t="s">
        <v>15873</v>
      </c>
      <c r="H358" s="583"/>
      <c r="I358" s="744" t="s">
        <v>593</v>
      </c>
      <c r="J358" s="744" t="s">
        <v>21102</v>
      </c>
    </row>
    <row r="359">
      <c r="A359" s="7" t="s">
        <v>3854</v>
      </c>
      <c r="B359" s="49" t="s">
        <v>862</v>
      </c>
      <c r="C359" s="7" t="s">
        <v>21845</v>
      </c>
      <c r="D359" s="7" t="s">
        <v>21847</v>
      </c>
      <c r="E359" s="740" t="s">
        <v>21373</v>
      </c>
      <c r="F359" s="740" t="str">
        <f>iferror(vlookup(G359,'File List (1.0)'!$E$2:$F$1511,2,false),"")</f>
        <v/>
      </c>
      <c r="G359" s="746" t="s">
        <v>15789</v>
      </c>
      <c r="H359" s="583"/>
      <c r="I359" s="741" t="s">
        <v>1203</v>
      </c>
      <c r="J359" s="740" t="s">
        <v>1203</v>
      </c>
    </row>
    <row r="360">
      <c r="A360" s="7" t="s">
        <v>3855</v>
      </c>
      <c r="B360" s="49" t="s">
        <v>3118</v>
      </c>
      <c r="C360" s="7" t="s">
        <v>21847</v>
      </c>
      <c r="D360" s="7" t="s">
        <v>21848</v>
      </c>
      <c r="E360" s="740" t="s">
        <v>21849</v>
      </c>
      <c r="F360" s="740" t="str">
        <f>iferror(vlookup(G360,'File List (1.0)'!$E$2:$F$1511,2,false),"")</f>
        <v/>
      </c>
      <c r="G360" s="746" t="s">
        <v>15792</v>
      </c>
      <c r="H360" s="583"/>
      <c r="I360" s="742" t="s">
        <v>21272</v>
      </c>
      <c r="J360" s="743" t="s">
        <v>12088</v>
      </c>
    </row>
    <row r="361">
      <c r="A361" s="7" t="s">
        <v>3856</v>
      </c>
      <c r="B361" s="49" t="s">
        <v>3120</v>
      </c>
      <c r="C361" s="7" t="s">
        <v>21848</v>
      </c>
      <c r="D361" s="7" t="s">
        <v>21850</v>
      </c>
      <c r="E361" s="740" t="s">
        <v>21319</v>
      </c>
      <c r="F361" s="740" t="str">
        <f>iferror(vlookup(G361,'File List (1.0)'!$E$2:$F$1511,2,false),"")</f>
        <v/>
      </c>
      <c r="G361" s="746" t="s">
        <v>16147</v>
      </c>
      <c r="H361" s="583"/>
      <c r="I361" s="742" t="s">
        <v>285</v>
      </c>
      <c r="J361" s="743" t="s">
        <v>3924</v>
      </c>
    </row>
    <row r="362">
      <c r="A362" s="7" t="s">
        <v>3866</v>
      </c>
      <c r="B362" s="49" t="s">
        <v>3122</v>
      </c>
      <c r="C362" s="7" t="s">
        <v>21850</v>
      </c>
      <c r="D362" s="7" t="s">
        <v>21851</v>
      </c>
      <c r="E362" s="740" t="s">
        <v>21852</v>
      </c>
      <c r="F362" s="740" t="str">
        <f>iferror(vlookup(G362,'File List (1.0)'!$E$2:$F$1511,2,false),"")</f>
        <v/>
      </c>
      <c r="G362" s="746" t="s">
        <v>16111</v>
      </c>
      <c r="H362" s="583"/>
      <c r="I362" s="742" t="s">
        <v>21036</v>
      </c>
      <c r="J362" s="743" t="s">
        <v>11918</v>
      </c>
    </row>
    <row r="363">
      <c r="A363" s="7" t="s">
        <v>3867</v>
      </c>
      <c r="B363" s="49" t="s">
        <v>850</v>
      </c>
      <c r="C363" s="7" t="s">
        <v>21851</v>
      </c>
      <c r="D363" s="7" t="s">
        <v>21853</v>
      </c>
      <c r="E363" s="740" t="s">
        <v>15423</v>
      </c>
      <c r="F363" s="740" t="str">
        <f>iferror(vlookup(G363,'File List (1.0)'!$E$2:$F$1511,2,false),"")</f>
        <v/>
      </c>
      <c r="G363" s="746" t="s">
        <v>16793</v>
      </c>
      <c r="H363" s="583"/>
      <c r="I363" s="742" t="s">
        <v>21313</v>
      </c>
      <c r="J363" s="743" t="s">
        <v>21314</v>
      </c>
    </row>
    <row r="364">
      <c r="A364" s="7" t="s">
        <v>3869</v>
      </c>
      <c r="B364" s="49" t="s">
        <v>3125</v>
      </c>
      <c r="C364" s="7" t="s">
        <v>21853</v>
      </c>
      <c r="D364" s="7" t="s">
        <v>21854</v>
      </c>
      <c r="E364" s="740" t="s">
        <v>21855</v>
      </c>
      <c r="F364" s="740" t="str">
        <f>iferror(vlookup(G364,'File List (1.0)'!$E$2:$F$1511,2,false),"")</f>
        <v/>
      </c>
      <c r="G364" s="746" t="s">
        <v>16492</v>
      </c>
      <c r="H364" s="583"/>
      <c r="I364" s="744" t="s">
        <v>21856</v>
      </c>
      <c r="J364" s="744" t="s">
        <v>21857</v>
      </c>
    </row>
    <row r="365">
      <c r="A365" s="7" t="s">
        <v>3870</v>
      </c>
      <c r="B365" s="49" t="s">
        <v>3127</v>
      </c>
      <c r="C365" s="7" t="s">
        <v>21854</v>
      </c>
      <c r="D365" s="7" t="s">
        <v>21858</v>
      </c>
      <c r="E365" s="740" t="s">
        <v>21447</v>
      </c>
      <c r="F365" s="740" t="str">
        <f>iferror(vlookup(G365,'File List (1.0)'!$E$2:$F$1511,2,false),"")</f>
        <v/>
      </c>
      <c r="G365" s="746" t="s">
        <v>15754</v>
      </c>
      <c r="H365" s="583"/>
      <c r="I365" s="742" t="s">
        <v>21272</v>
      </c>
      <c r="J365" s="743" t="s">
        <v>12088</v>
      </c>
    </row>
    <row r="366">
      <c r="A366" s="7" t="s">
        <v>3871</v>
      </c>
      <c r="B366" s="49" t="s">
        <v>3129</v>
      </c>
      <c r="C366" s="7" t="s">
        <v>21858</v>
      </c>
      <c r="D366" s="7" t="s">
        <v>21859</v>
      </c>
      <c r="E366" s="740" t="s">
        <v>21860</v>
      </c>
      <c r="F366" s="740" t="str">
        <f>iferror(vlookup(G366,'File List (1.0)'!$E$2:$F$1511,2,false),"")</f>
        <v/>
      </c>
      <c r="G366" s="746" t="s">
        <v>16481</v>
      </c>
      <c r="H366" s="583"/>
      <c r="I366" s="742" t="s">
        <v>359</v>
      </c>
      <c r="J366" s="743" t="s">
        <v>204</v>
      </c>
    </row>
    <row r="367">
      <c r="A367" s="7" t="s">
        <v>3872</v>
      </c>
      <c r="B367" s="49" t="s">
        <v>3131</v>
      </c>
      <c r="C367" s="7" t="s">
        <v>21859</v>
      </c>
      <c r="D367" s="7" t="s">
        <v>21861</v>
      </c>
      <c r="E367" s="740" t="s">
        <v>21355</v>
      </c>
      <c r="F367" s="740" t="str">
        <f>iferror(vlookup(G367,'File List (1.0)'!$E$2:$F$1511,2,false),"")</f>
        <v/>
      </c>
      <c r="G367" s="746" t="s">
        <v>16402</v>
      </c>
      <c r="H367" s="583"/>
      <c r="I367" s="744" t="s">
        <v>478</v>
      </c>
      <c r="J367" s="744" t="s">
        <v>21221</v>
      </c>
    </row>
    <row r="368">
      <c r="A368" s="7" t="s">
        <v>3874</v>
      </c>
      <c r="B368" s="49" t="s">
        <v>3134</v>
      </c>
      <c r="C368" s="7" t="s">
        <v>21861</v>
      </c>
      <c r="D368" s="7" t="s">
        <v>21862</v>
      </c>
      <c r="E368" s="740" t="s">
        <v>21433</v>
      </c>
      <c r="F368" s="740" t="str">
        <f>iferror(vlookup(G368,'File List (1.0)'!$E$2:$F$1511,2,false),"")</f>
        <v/>
      </c>
      <c r="G368" s="746" t="s">
        <v>16454</v>
      </c>
      <c r="H368" s="583"/>
      <c r="I368" s="742" t="s">
        <v>21272</v>
      </c>
      <c r="J368" s="743" t="s">
        <v>12088</v>
      </c>
    </row>
    <row r="369">
      <c r="A369" s="7" t="s">
        <v>3875</v>
      </c>
      <c r="B369" s="49" t="s">
        <v>3135</v>
      </c>
      <c r="C369" s="7" t="s">
        <v>21862</v>
      </c>
      <c r="D369" s="7" t="s">
        <v>21863</v>
      </c>
      <c r="E369" s="740" t="s">
        <v>21180</v>
      </c>
      <c r="F369" s="740" t="str">
        <f>iferror(vlookup(G369,'File List (1.0)'!$E$2:$F$1511,2,false),"")</f>
        <v/>
      </c>
      <c r="G369" s="746" t="s">
        <v>16833</v>
      </c>
      <c r="H369" s="583"/>
      <c r="I369" s="742" t="s">
        <v>21170</v>
      </c>
      <c r="J369" s="743" t="s">
        <v>669</v>
      </c>
    </row>
    <row r="370">
      <c r="A370" s="7" t="s">
        <v>3876</v>
      </c>
      <c r="B370" s="49" t="s">
        <v>3136</v>
      </c>
      <c r="C370" s="7" t="s">
        <v>21863</v>
      </c>
      <c r="D370" s="7" t="s">
        <v>21864</v>
      </c>
      <c r="E370" s="740" t="s">
        <v>21865</v>
      </c>
      <c r="F370" s="740" t="str">
        <f>iferror(vlookup(G370,'File List (1.0)'!$E$2:$F$1511,2,false),"")</f>
        <v/>
      </c>
      <c r="G370" s="746" t="s">
        <v>16368</v>
      </c>
      <c r="H370" s="583"/>
      <c r="I370" s="742" t="s">
        <v>593</v>
      </c>
      <c r="J370" s="743" t="s">
        <v>274</v>
      </c>
    </row>
    <row r="371">
      <c r="A371" s="7" t="s">
        <v>3877</v>
      </c>
      <c r="B371" s="49" t="s">
        <v>775</v>
      </c>
      <c r="C371" s="7" t="s">
        <v>21864</v>
      </c>
      <c r="D371" s="7" t="s">
        <v>21866</v>
      </c>
      <c r="E371" s="740" t="s">
        <v>21867</v>
      </c>
      <c r="F371" s="740" t="str">
        <f>iferror(vlookup(G371,'File List (1.0)'!$E$2:$F$1511,2,false),"")</f>
        <v/>
      </c>
      <c r="G371" s="746" t="s">
        <v>16730</v>
      </c>
      <c r="H371" s="583" t="s">
        <v>4884</v>
      </c>
      <c r="I371" s="742" t="s">
        <v>21868</v>
      </c>
      <c r="J371" s="743" t="s">
        <v>21869</v>
      </c>
    </row>
    <row r="372">
      <c r="A372" s="7" t="s">
        <v>3889</v>
      </c>
      <c r="B372" s="49" t="s">
        <v>3138</v>
      </c>
      <c r="C372" s="7" t="s">
        <v>21866</v>
      </c>
      <c r="D372" s="7" t="s">
        <v>21870</v>
      </c>
      <c r="E372" s="740" t="s">
        <v>21871</v>
      </c>
      <c r="F372" s="740" t="str">
        <f>iferror(vlookup(G372,'File List (1.0)'!$E$2:$F$1511,2,false),"")</f>
        <v/>
      </c>
      <c r="G372" s="746" t="s">
        <v>16060</v>
      </c>
      <c r="H372" s="583" t="s">
        <v>4884</v>
      </c>
      <c r="I372" s="742" t="s">
        <v>21872</v>
      </c>
      <c r="J372" s="743" t="s">
        <v>21873</v>
      </c>
    </row>
    <row r="373">
      <c r="A373" s="7" t="s">
        <v>735</v>
      </c>
      <c r="B373" s="49" t="s">
        <v>3141</v>
      </c>
      <c r="C373" s="7" t="s">
        <v>21870</v>
      </c>
      <c r="D373" s="7" t="s">
        <v>21874</v>
      </c>
      <c r="E373" s="740" t="s">
        <v>21875</v>
      </c>
      <c r="F373" s="740" t="str">
        <f>iferror(vlookup(G373,'File List (1.0)'!$E$2:$F$1511,2,false),"")</f>
        <v/>
      </c>
      <c r="G373" s="746" t="s">
        <v>15632</v>
      </c>
      <c r="H373" s="583"/>
      <c r="I373" s="742" t="s">
        <v>19746</v>
      </c>
      <c r="J373" s="743" t="s">
        <v>21448</v>
      </c>
    </row>
    <row r="374">
      <c r="A374" s="7" t="s">
        <v>3894</v>
      </c>
      <c r="B374" s="49" t="s">
        <v>3144</v>
      </c>
      <c r="C374" s="7" t="s">
        <v>21874</v>
      </c>
      <c r="D374" s="7" t="s">
        <v>21876</v>
      </c>
      <c r="E374" s="740" t="s">
        <v>21269</v>
      </c>
      <c r="F374" s="740" t="str">
        <f>iferror(vlookup(G374,'File List (1.0)'!$E$2:$F$1511,2,false),"")</f>
        <v/>
      </c>
      <c r="G374" s="746" t="s">
        <v>16687</v>
      </c>
      <c r="H374" s="583"/>
      <c r="I374" s="742" t="s">
        <v>21423</v>
      </c>
      <c r="J374" s="743" t="s">
        <v>21424</v>
      </c>
    </row>
    <row r="375">
      <c r="A375" s="7" t="s">
        <v>3896</v>
      </c>
      <c r="B375" s="49" t="s">
        <v>3146</v>
      </c>
      <c r="C375" s="7" t="s">
        <v>21876</v>
      </c>
      <c r="D375" s="7" t="s">
        <v>21877</v>
      </c>
      <c r="E375" s="740" t="s">
        <v>21878</v>
      </c>
      <c r="F375" s="740" t="str">
        <f>iferror(vlookup(G375,'File List (1.0)'!$E$2:$F$1511,2,false),"")</f>
        <v/>
      </c>
      <c r="G375" s="746" t="s">
        <v>16362</v>
      </c>
      <c r="H375" s="583"/>
      <c r="I375" s="742" t="s">
        <v>20195</v>
      </c>
      <c r="J375" s="743" t="s">
        <v>21879</v>
      </c>
    </row>
    <row r="376">
      <c r="A376" s="7" t="s">
        <v>3898</v>
      </c>
      <c r="B376" s="49" t="s">
        <v>3148</v>
      </c>
      <c r="C376" s="7" t="s">
        <v>21877</v>
      </c>
      <c r="D376" s="7" t="s">
        <v>21880</v>
      </c>
      <c r="E376" s="740" t="s">
        <v>21396</v>
      </c>
      <c r="F376" s="740" t="str">
        <f>iferror(vlookup(G376,'File List (1.0)'!$E$2:$F$1511,2,false),"")</f>
        <v/>
      </c>
      <c r="G376" s="746" t="s">
        <v>16668</v>
      </c>
      <c r="H376" s="583"/>
      <c r="I376" s="742" t="s">
        <v>21201</v>
      </c>
      <c r="J376" s="743" t="s">
        <v>25</v>
      </c>
    </row>
    <row r="377">
      <c r="A377" s="7" t="s">
        <v>3900</v>
      </c>
      <c r="B377" s="49" t="s">
        <v>3149</v>
      </c>
      <c r="C377" s="7" t="s">
        <v>21880</v>
      </c>
      <c r="D377" s="7" t="s">
        <v>21881</v>
      </c>
      <c r="E377" s="740" t="s">
        <v>21799</v>
      </c>
      <c r="F377" s="740" t="str">
        <f>iferror(vlookup(G377,'File List (1.0)'!$E$2:$F$1511,2,false),"")</f>
        <v/>
      </c>
      <c r="G377" s="746" t="s">
        <v>16343</v>
      </c>
      <c r="H377" s="583"/>
      <c r="I377" s="742" t="s">
        <v>21213</v>
      </c>
      <c r="J377" s="743" t="s">
        <v>1729</v>
      </c>
    </row>
    <row r="378">
      <c r="A378" s="7" t="s">
        <v>3901</v>
      </c>
      <c r="B378" s="49" t="s">
        <v>3150</v>
      </c>
      <c r="C378" s="7" t="s">
        <v>21881</v>
      </c>
      <c r="D378" s="7" t="s">
        <v>21882</v>
      </c>
      <c r="E378" s="740" t="s">
        <v>21883</v>
      </c>
      <c r="F378" s="740" t="str">
        <f>iferror(vlookup(G378,'File List (1.0)'!$E$2:$F$1511,2,false),"")</f>
        <v/>
      </c>
      <c r="G378" s="746" t="s">
        <v>16156</v>
      </c>
      <c r="H378" s="583"/>
      <c r="I378" s="742" t="s">
        <v>21884</v>
      </c>
      <c r="J378" s="743" t="s">
        <v>21885</v>
      </c>
    </row>
    <row r="379">
      <c r="A379" s="7" t="s">
        <v>3902</v>
      </c>
      <c r="B379" s="49" t="s">
        <v>901</v>
      </c>
      <c r="C379" s="7" t="s">
        <v>21882</v>
      </c>
      <c r="D379" s="7" t="s">
        <v>21886</v>
      </c>
      <c r="E379" s="740" t="s">
        <v>21887</v>
      </c>
      <c r="F379" s="740" t="str">
        <f>iferror(vlookup(G379,'File List (1.0)'!$E$2:$F$1511,2,false),"")</f>
        <v/>
      </c>
      <c r="G379" s="746" t="s">
        <v>15771</v>
      </c>
      <c r="H379" s="583"/>
      <c r="I379" s="744" t="s">
        <v>478</v>
      </c>
      <c r="J379" s="744" t="s">
        <v>21221</v>
      </c>
    </row>
    <row r="380">
      <c r="A380" s="7" t="s">
        <v>3903</v>
      </c>
      <c r="B380" s="49" t="s">
        <v>3153</v>
      </c>
      <c r="C380" s="7" t="s">
        <v>21886</v>
      </c>
      <c r="D380" s="7" t="s">
        <v>21888</v>
      </c>
      <c r="E380" s="740" t="s">
        <v>21568</v>
      </c>
      <c r="F380" s="740" t="str">
        <f>iferror(vlookup(G380,'File List (1.0)'!$E$2:$F$1511,2,false),"")</f>
        <v/>
      </c>
      <c r="G380" s="746" t="s">
        <v>16489</v>
      </c>
      <c r="H380" s="583"/>
      <c r="I380" s="742" t="s">
        <v>21639</v>
      </c>
      <c r="J380" s="743" t="s">
        <v>21640</v>
      </c>
    </row>
    <row r="381">
      <c r="A381" s="7" t="s">
        <v>3905</v>
      </c>
      <c r="B381" s="49" t="s">
        <v>3154</v>
      </c>
      <c r="C381" s="7" t="s">
        <v>21888</v>
      </c>
      <c r="D381" s="7" t="s">
        <v>21889</v>
      </c>
      <c r="E381" s="740" t="s">
        <v>21890</v>
      </c>
      <c r="F381" s="740" t="str">
        <f>iferror(vlookup(G381,'File List (1.0)'!$E$2:$F$1511,2,false),"")</f>
        <v/>
      </c>
      <c r="G381" s="746" t="s">
        <v>16326</v>
      </c>
      <c r="H381" s="583"/>
      <c r="I381" s="742" t="s">
        <v>8315</v>
      </c>
      <c r="J381" s="743" t="s">
        <v>21891</v>
      </c>
    </row>
    <row r="382">
      <c r="A382" s="7" t="s">
        <v>819</v>
      </c>
      <c r="B382" s="49" t="s">
        <v>3155</v>
      </c>
      <c r="C382" s="7" t="s">
        <v>21889</v>
      </c>
      <c r="D382" s="7" t="s">
        <v>21892</v>
      </c>
      <c r="E382" s="740" t="s">
        <v>21812</v>
      </c>
      <c r="F382" s="740" t="str">
        <f>iferror(vlookup(G382,'File List (1.0)'!$E$2:$F$1511,2,false),"")</f>
        <v/>
      </c>
      <c r="G382" s="746" t="s">
        <v>15608</v>
      </c>
      <c r="H382" s="583"/>
      <c r="I382" s="742" t="s">
        <v>1744</v>
      </c>
      <c r="J382" s="743" t="s">
        <v>334</v>
      </c>
    </row>
    <row r="383">
      <c r="A383" s="7" t="s">
        <v>3918</v>
      </c>
      <c r="B383" s="49" t="s">
        <v>3156</v>
      </c>
      <c r="C383" s="7" t="s">
        <v>21892</v>
      </c>
      <c r="D383" s="7" t="s">
        <v>21893</v>
      </c>
      <c r="E383" s="740" t="s">
        <v>21894</v>
      </c>
      <c r="F383" s="740" t="str">
        <f>iferror(vlookup(G383,'File List (1.0)'!$E$2:$F$1511,2,false),"")</f>
        <v/>
      </c>
      <c r="G383" s="746" t="s">
        <v>15712</v>
      </c>
      <c r="H383" s="583"/>
      <c r="I383" s="742" t="s">
        <v>21895</v>
      </c>
      <c r="J383" s="743" t="s">
        <v>21896</v>
      </c>
    </row>
    <row r="384">
      <c r="A384" s="7" t="s">
        <v>3920</v>
      </c>
      <c r="B384" s="49" t="s">
        <v>3158</v>
      </c>
      <c r="C384" s="7" t="s">
        <v>21893</v>
      </c>
      <c r="D384" s="7" t="s">
        <v>21897</v>
      </c>
      <c r="E384" s="740" t="s">
        <v>21898</v>
      </c>
      <c r="F384" s="740" t="str">
        <f>iferror(vlookup(G384,'File List (1.0)'!$E$2:$F$1511,2,false),"")</f>
        <v/>
      </c>
      <c r="G384" s="746" t="s">
        <v>16409</v>
      </c>
      <c r="H384" s="583"/>
      <c r="I384" s="742" t="s">
        <v>21345</v>
      </c>
      <c r="J384" s="743" t="s">
        <v>21346</v>
      </c>
    </row>
    <row r="385">
      <c r="A385" s="7" t="s">
        <v>3922</v>
      </c>
      <c r="B385" s="49" t="s">
        <v>3159</v>
      </c>
      <c r="C385" s="7" t="s">
        <v>21897</v>
      </c>
      <c r="D385" s="7" t="s">
        <v>21899</v>
      </c>
      <c r="E385" s="740" t="s">
        <v>21900</v>
      </c>
      <c r="F385" s="740" t="str">
        <f>iferror(vlookup(G385,'File List (1.0)'!$E$2:$F$1511,2,false),"")</f>
        <v/>
      </c>
      <c r="G385" s="746" t="s">
        <v>15593</v>
      </c>
      <c r="H385" s="583"/>
      <c r="I385" s="742" t="s">
        <v>21272</v>
      </c>
      <c r="J385" s="743" t="s">
        <v>12088</v>
      </c>
    </row>
    <row r="386">
      <c r="A386" s="7" t="s">
        <v>821</v>
      </c>
      <c r="B386" s="49" t="s">
        <v>3160</v>
      </c>
      <c r="C386" s="7" t="s">
        <v>21899</v>
      </c>
      <c r="D386" s="7" t="s">
        <v>21901</v>
      </c>
      <c r="E386" s="740" t="s">
        <v>21902</v>
      </c>
      <c r="F386" s="740" t="str">
        <f>iferror(vlookup(G386,'File List (1.0)'!$E$2:$F$1511,2,false),"")</f>
        <v/>
      </c>
      <c r="G386" s="746" t="s">
        <v>15640</v>
      </c>
      <c r="H386" s="583"/>
      <c r="I386" s="742" t="s">
        <v>21170</v>
      </c>
      <c r="J386" s="743" t="s">
        <v>669</v>
      </c>
    </row>
    <row r="387">
      <c r="A387" s="7" t="s">
        <v>3927</v>
      </c>
      <c r="B387" s="49" t="s">
        <v>3161</v>
      </c>
      <c r="C387" s="7" t="s">
        <v>21901</v>
      </c>
      <c r="D387" s="7" t="s">
        <v>21903</v>
      </c>
      <c r="E387" s="740" t="s">
        <v>21904</v>
      </c>
      <c r="F387" s="740" t="str">
        <f>iferror(vlookup(G387,'File List (1.0)'!$E$2:$F$1511,2,false),"")</f>
        <v/>
      </c>
      <c r="G387" s="746" t="s">
        <v>16779</v>
      </c>
      <c r="H387" s="583"/>
      <c r="I387" s="742" t="s">
        <v>21213</v>
      </c>
      <c r="J387" s="743" t="s">
        <v>1729</v>
      </c>
    </row>
    <row r="388">
      <c r="A388" s="7" t="s">
        <v>3929</v>
      </c>
      <c r="B388" s="49" t="s">
        <v>3164</v>
      </c>
      <c r="C388" s="7" t="s">
        <v>21903</v>
      </c>
      <c r="D388" s="7" t="s">
        <v>21905</v>
      </c>
      <c r="E388" s="740" t="s">
        <v>21906</v>
      </c>
      <c r="F388" s="740" t="str">
        <f>iferror(vlookup(G388,'File List (1.0)'!$E$2:$F$1511,2,false),"")</f>
        <v/>
      </c>
      <c r="G388" s="746" t="s">
        <v>16503</v>
      </c>
      <c r="H388" s="583"/>
      <c r="I388" s="742" t="s">
        <v>21130</v>
      </c>
      <c r="J388" s="743" t="s">
        <v>12102</v>
      </c>
    </row>
    <row r="389">
      <c r="A389" s="7" t="s">
        <v>3931</v>
      </c>
      <c r="B389" s="49" t="s">
        <v>3165</v>
      </c>
      <c r="C389" s="7" t="s">
        <v>21905</v>
      </c>
      <c r="D389" s="7" t="s">
        <v>21907</v>
      </c>
      <c r="E389" s="740" t="s">
        <v>21908</v>
      </c>
      <c r="F389" s="740" t="str">
        <f>iferror(vlookup(G389,'File List (1.0)'!$E$2:$F$1511,2,false),"")</f>
        <v/>
      </c>
      <c r="G389" s="746" t="s">
        <v>16299</v>
      </c>
      <c r="H389" s="583"/>
      <c r="I389" s="742" t="s">
        <v>21218</v>
      </c>
      <c r="J389" s="743" t="s">
        <v>21219</v>
      </c>
    </row>
    <row r="390">
      <c r="A390" s="7" t="s">
        <v>824</v>
      </c>
      <c r="B390" s="49" t="s">
        <v>3166</v>
      </c>
      <c r="C390" s="7" t="s">
        <v>21907</v>
      </c>
      <c r="D390" s="7" t="s">
        <v>21909</v>
      </c>
      <c r="E390" s="740" t="s">
        <v>21910</v>
      </c>
      <c r="F390" s="740" t="str">
        <f>iferror(vlookup(G390,'File List (1.0)'!$E$2:$F$1511,2,false),"")</f>
        <v/>
      </c>
      <c r="G390" s="746" t="s">
        <v>15926</v>
      </c>
      <c r="H390" s="583"/>
      <c r="I390" s="742" t="s">
        <v>21204</v>
      </c>
      <c r="J390" s="743" t="s">
        <v>2914</v>
      </c>
    </row>
    <row r="391">
      <c r="A391" s="7" t="s">
        <v>3934</v>
      </c>
      <c r="B391" s="49" t="s">
        <v>3167</v>
      </c>
      <c r="C391" s="7" t="s">
        <v>21909</v>
      </c>
      <c r="D391" s="7" t="s">
        <v>21911</v>
      </c>
      <c r="E391" s="740" t="s">
        <v>21912</v>
      </c>
      <c r="F391" s="740" t="str">
        <f>iferror(vlookup(G391,'File List (1.0)'!$E$2:$F$1511,2,false),"")</f>
        <v/>
      </c>
      <c r="G391" s="746" t="s">
        <v>15605</v>
      </c>
      <c r="H391" s="583"/>
      <c r="I391" s="742" t="s">
        <v>21245</v>
      </c>
      <c r="J391" s="743" t="s">
        <v>21246</v>
      </c>
    </row>
    <row r="392">
      <c r="A392" s="7" t="s">
        <v>827</v>
      </c>
      <c r="B392" s="49" t="s">
        <v>3170</v>
      </c>
      <c r="C392" s="7" t="s">
        <v>21911</v>
      </c>
      <c r="D392" s="7" t="s">
        <v>21913</v>
      </c>
      <c r="E392" s="740" t="s">
        <v>21914</v>
      </c>
      <c r="F392" s="740" t="str">
        <f>iferror(vlookup(G392,'File List (1.0)'!$E$2:$F$1511,2,false),"")</f>
        <v/>
      </c>
      <c r="G392" s="746" t="s">
        <v>15876</v>
      </c>
      <c r="H392" s="583"/>
      <c r="I392" s="741" t="s">
        <v>1203</v>
      </c>
      <c r="J392" s="740" t="s">
        <v>1203</v>
      </c>
    </row>
    <row r="393">
      <c r="A393" s="7" t="s">
        <v>3947</v>
      </c>
      <c r="B393" s="49" t="s">
        <v>3171</v>
      </c>
      <c r="C393" s="7" t="s">
        <v>21913</v>
      </c>
      <c r="D393" s="7" t="s">
        <v>21915</v>
      </c>
      <c r="E393" s="740" t="s">
        <v>21916</v>
      </c>
      <c r="F393" s="740" t="str">
        <f>iferror(vlookup(G393,'File List (1.0)'!$E$2:$F$1511,2,false),"")</f>
        <v/>
      </c>
      <c r="G393" s="746" t="s">
        <v>15923</v>
      </c>
      <c r="H393" s="583"/>
      <c r="I393" s="742" t="s">
        <v>478</v>
      </c>
      <c r="J393" s="743" t="s">
        <v>447</v>
      </c>
    </row>
    <row r="394">
      <c r="A394" s="7" t="s">
        <v>3949</v>
      </c>
      <c r="B394" s="49" t="s">
        <v>3172</v>
      </c>
      <c r="C394" s="7" t="s">
        <v>21915</v>
      </c>
      <c r="D394" s="7" t="s">
        <v>21917</v>
      </c>
      <c r="E394" s="740" t="s">
        <v>21918</v>
      </c>
      <c r="F394" s="740" t="str">
        <f>iferror(vlookup(G394,'File List (1.0)'!$E$2:$F$1511,2,false),"")</f>
        <v/>
      </c>
      <c r="G394" s="746" t="s">
        <v>15637</v>
      </c>
      <c r="H394" s="583"/>
      <c r="I394" s="742" t="s">
        <v>21423</v>
      </c>
      <c r="J394" s="743" t="s">
        <v>21424</v>
      </c>
    </row>
    <row r="395">
      <c r="A395" s="7" t="s">
        <v>3951</v>
      </c>
      <c r="B395" s="49" t="s">
        <v>3173</v>
      </c>
      <c r="C395" s="7" t="s">
        <v>21917</v>
      </c>
      <c r="D395" s="7" t="s">
        <v>21919</v>
      </c>
      <c r="E395" s="740" t="s">
        <v>21920</v>
      </c>
      <c r="F395" s="740" t="str">
        <f>iferror(vlookup(G395,'File List (1.0)'!$E$2:$F$1511,2,false),"")</f>
        <v/>
      </c>
      <c r="G395" s="746" t="s">
        <v>15706</v>
      </c>
      <c r="H395" s="583"/>
      <c r="I395" s="744" t="s">
        <v>593</v>
      </c>
      <c r="J395" s="744" t="s">
        <v>21102</v>
      </c>
    </row>
    <row r="396">
      <c r="A396" s="7" t="s">
        <v>3953</v>
      </c>
      <c r="B396" s="49" t="s">
        <v>3175</v>
      </c>
      <c r="C396" s="7" t="s">
        <v>21919</v>
      </c>
      <c r="D396" s="7" t="s">
        <v>21921</v>
      </c>
      <c r="E396" s="740" t="s">
        <v>21583</v>
      </c>
      <c r="F396" s="740" t="str">
        <f>iferror(vlookup(G396,'File List (1.0)'!$E$2:$F$1511,2,false),"")</f>
        <v/>
      </c>
      <c r="G396" s="746" t="s">
        <v>15983</v>
      </c>
      <c r="H396" s="583"/>
      <c r="I396" s="742" t="s">
        <v>21517</v>
      </c>
      <c r="J396" s="743" t="s">
        <v>21518</v>
      </c>
    </row>
    <row r="397">
      <c r="A397" s="7" t="s">
        <v>3956</v>
      </c>
      <c r="B397" s="49" t="s">
        <v>3176</v>
      </c>
      <c r="C397" s="7" t="s">
        <v>21921</v>
      </c>
      <c r="D397" s="7" t="s">
        <v>21922</v>
      </c>
      <c r="E397" s="740" t="s">
        <v>21923</v>
      </c>
      <c r="F397" s="740" t="str">
        <f>iferror(vlookup(G397,'File List (1.0)'!$E$2:$F$1511,2,false),"")</f>
        <v/>
      </c>
      <c r="G397" s="746" t="s">
        <v>16123</v>
      </c>
      <c r="H397" s="583"/>
      <c r="I397" s="742" t="s">
        <v>21517</v>
      </c>
      <c r="J397" s="743" t="s">
        <v>21518</v>
      </c>
    </row>
    <row r="398">
      <c r="A398" s="7" t="s">
        <v>3957</v>
      </c>
      <c r="B398" s="49" t="s">
        <v>3177</v>
      </c>
      <c r="C398" s="7" t="s">
        <v>21922</v>
      </c>
      <c r="D398" s="7" t="s">
        <v>21924</v>
      </c>
      <c r="E398" s="740" t="s">
        <v>21925</v>
      </c>
      <c r="F398" s="740" t="str">
        <f>iferror(vlookup(G398,'File List (1.0)'!$E$2:$F$1511,2,false),"")</f>
        <v/>
      </c>
      <c r="G398" s="746" t="s">
        <v>15969</v>
      </c>
      <c r="H398" s="583" t="s">
        <v>4884</v>
      </c>
      <c r="I398" s="742" t="s">
        <v>21926</v>
      </c>
      <c r="J398" s="743" t="s">
        <v>21927</v>
      </c>
    </row>
    <row r="399">
      <c r="A399" s="7" t="s">
        <v>3958</v>
      </c>
      <c r="B399" s="49" t="s">
        <v>3178</v>
      </c>
      <c r="C399" s="7" t="s">
        <v>21924</v>
      </c>
      <c r="D399" s="7" t="s">
        <v>21928</v>
      </c>
      <c r="E399" s="740" t="s">
        <v>21929</v>
      </c>
      <c r="F399" s="740" t="str">
        <f>iferror(vlookup(G399,'File List (1.0)'!$E$2:$F$1511,2,false),"")</f>
        <v/>
      </c>
      <c r="G399" s="746" t="s">
        <v>16094</v>
      </c>
      <c r="H399" s="583" t="s">
        <v>4884</v>
      </c>
      <c r="I399" s="742" t="s">
        <v>21930</v>
      </c>
      <c r="J399" s="743" t="s">
        <v>21931</v>
      </c>
    </row>
    <row r="400">
      <c r="A400" s="7" t="s">
        <v>803</v>
      </c>
      <c r="B400" s="49" t="s">
        <v>3180</v>
      </c>
      <c r="C400" s="7" t="s">
        <v>21928</v>
      </c>
      <c r="D400" s="7" t="s">
        <v>21932</v>
      </c>
      <c r="E400" s="740" t="s">
        <v>21721</v>
      </c>
      <c r="F400" s="740" t="str">
        <f>iferror(vlookup(G400,'File List (1.0)'!$E$2:$F$1511,2,false),"")</f>
        <v/>
      </c>
      <c r="G400" s="746" t="s">
        <v>16392</v>
      </c>
      <c r="H400" s="583"/>
      <c r="I400" s="742" t="s">
        <v>478</v>
      </c>
      <c r="J400" s="743" t="s">
        <v>447</v>
      </c>
    </row>
    <row r="401">
      <c r="A401" s="7" t="s">
        <v>3961</v>
      </c>
      <c r="B401" s="49" t="s">
        <v>3181</v>
      </c>
      <c r="C401" s="7" t="s">
        <v>21932</v>
      </c>
      <c r="D401" s="7" t="s">
        <v>21933</v>
      </c>
      <c r="E401" s="740" t="s">
        <v>21387</v>
      </c>
      <c r="F401" s="740" t="str">
        <f>iferror(vlookup(G401,'File List (1.0)'!$E$2:$F$1511,2,false),"")</f>
        <v/>
      </c>
      <c r="G401" s="746" t="s">
        <v>16066</v>
      </c>
      <c r="H401" s="583"/>
      <c r="I401" s="742" t="s">
        <v>359</v>
      </c>
      <c r="J401" s="743" t="s">
        <v>204</v>
      </c>
    </row>
    <row r="402">
      <c r="A402" s="7" t="s">
        <v>743</v>
      </c>
      <c r="B402" s="49" t="s">
        <v>3182</v>
      </c>
      <c r="C402" s="7" t="s">
        <v>21933</v>
      </c>
      <c r="D402" s="7" t="s">
        <v>21934</v>
      </c>
      <c r="E402" s="740" t="s">
        <v>21935</v>
      </c>
      <c r="F402" s="740" t="str">
        <f>iferror(vlookup(G402,'File List (1.0)'!$E$2:$F$1511,2,false),"")</f>
        <v/>
      </c>
      <c r="G402" s="746" t="s">
        <v>15646</v>
      </c>
      <c r="H402" s="583"/>
      <c r="I402" s="742" t="s">
        <v>12228</v>
      </c>
      <c r="J402" s="743" t="s">
        <v>165</v>
      </c>
    </row>
    <row r="403">
      <c r="A403" s="7" t="s">
        <v>4117</v>
      </c>
      <c r="B403" s="49" t="s">
        <v>3183</v>
      </c>
      <c r="C403" s="7" t="s">
        <v>21934</v>
      </c>
      <c r="D403" s="7" t="s">
        <v>21936</v>
      </c>
      <c r="E403" s="740" t="s">
        <v>21937</v>
      </c>
      <c r="F403" s="740" t="str">
        <f>iferror(vlookup(G403,'File List (1.0)'!$E$2:$F$1511,2,false),"")</f>
        <v/>
      </c>
      <c r="G403" s="746" t="s">
        <v>16356</v>
      </c>
      <c r="H403" s="583"/>
      <c r="I403" s="742" t="s">
        <v>21193</v>
      </c>
      <c r="J403" s="743" t="s">
        <v>21194</v>
      </c>
    </row>
    <row r="404">
      <c r="A404" s="7" t="s">
        <v>4119</v>
      </c>
      <c r="B404" s="49" t="s">
        <v>3185</v>
      </c>
      <c r="C404" s="7" t="s">
        <v>21936</v>
      </c>
      <c r="D404" s="7" t="s">
        <v>21938</v>
      </c>
      <c r="E404" s="740" t="s">
        <v>21939</v>
      </c>
      <c r="F404" s="740" t="str">
        <f>iferror(vlookup(G404,'File List (1.0)'!$E$2:$F$1511,2,false),"")</f>
        <v/>
      </c>
      <c r="G404" s="746" t="s">
        <v>16673</v>
      </c>
      <c r="H404" s="583"/>
      <c r="I404" s="742" t="s">
        <v>1744</v>
      </c>
      <c r="J404" s="743" t="s">
        <v>334</v>
      </c>
    </row>
    <row r="405">
      <c r="A405" s="7" t="s">
        <v>4121</v>
      </c>
      <c r="B405" s="49" t="s">
        <v>3186</v>
      </c>
      <c r="C405" s="7" t="s">
        <v>21938</v>
      </c>
      <c r="D405" s="7" t="s">
        <v>21940</v>
      </c>
      <c r="E405" s="740" t="s">
        <v>21578</v>
      </c>
      <c r="F405" s="740" t="str">
        <f>iferror(vlookup(G405,'File List (1.0)'!$E$2:$F$1511,2,false),"")</f>
        <v/>
      </c>
      <c r="G405" s="746" t="s">
        <v>16692</v>
      </c>
      <c r="H405" s="583"/>
      <c r="I405" s="744" t="s">
        <v>593</v>
      </c>
      <c r="J405" s="744" t="s">
        <v>21102</v>
      </c>
    </row>
    <row r="406">
      <c r="A406" s="7" t="s">
        <v>4123</v>
      </c>
      <c r="B406" s="49" t="s">
        <v>3187</v>
      </c>
      <c r="C406" s="7" t="s">
        <v>21940</v>
      </c>
      <c r="D406" s="7" t="s">
        <v>21941</v>
      </c>
      <c r="E406" s="740" t="s">
        <v>21942</v>
      </c>
      <c r="F406" s="740" t="str">
        <f>iferror(vlookup(G406,'File List (1.0)'!$E$2:$F$1511,2,false),"")</f>
        <v/>
      </c>
      <c r="G406" s="746" t="s">
        <v>16449</v>
      </c>
      <c r="H406" s="583"/>
      <c r="I406" s="742" t="s">
        <v>21201</v>
      </c>
      <c r="J406" s="743" t="s">
        <v>25</v>
      </c>
    </row>
    <row r="407">
      <c r="A407" s="7" t="s">
        <v>4124</v>
      </c>
      <c r="B407" s="49" t="s">
        <v>3188</v>
      </c>
      <c r="C407" s="7" t="s">
        <v>21941</v>
      </c>
      <c r="D407" s="7" t="s">
        <v>21943</v>
      </c>
      <c r="E407" s="740" t="s">
        <v>21944</v>
      </c>
      <c r="F407" s="740" t="str">
        <f>iferror(vlookup(G407,'File List (1.0)'!$E$2:$F$1511,2,false),"")</f>
        <v/>
      </c>
      <c r="G407" s="746" t="s">
        <v>16738</v>
      </c>
      <c r="H407" s="583"/>
      <c r="I407" s="742" t="s">
        <v>478</v>
      </c>
      <c r="J407" s="743" t="s">
        <v>447</v>
      </c>
    </row>
    <row r="408">
      <c r="A408" s="7" t="s">
        <v>4125</v>
      </c>
      <c r="B408" s="49" t="s">
        <v>3190</v>
      </c>
      <c r="C408" s="7" t="s">
        <v>21943</v>
      </c>
      <c r="D408" s="7" t="s">
        <v>21945</v>
      </c>
      <c r="E408" s="740" t="s">
        <v>21946</v>
      </c>
      <c r="F408" s="740" t="str">
        <f>iferror(vlookup(G408,'File List (1.0)'!$E$2:$F$1511,2,false),"")</f>
        <v/>
      </c>
      <c r="G408" s="746" t="s">
        <v>16263</v>
      </c>
      <c r="H408" s="583" t="s">
        <v>4884</v>
      </c>
      <c r="I408" s="742" t="s">
        <v>21947</v>
      </c>
      <c r="J408" s="743" t="s">
        <v>21948</v>
      </c>
    </row>
    <row r="409">
      <c r="A409" s="7" t="s">
        <v>4126</v>
      </c>
      <c r="B409" s="49" t="s">
        <v>3191</v>
      </c>
      <c r="C409" s="7" t="s">
        <v>21945</v>
      </c>
      <c r="D409" s="7" t="s">
        <v>21949</v>
      </c>
      <c r="E409" s="740" t="s">
        <v>21950</v>
      </c>
      <c r="F409" s="740" t="str">
        <f>iferror(vlookup(G409,'File List (1.0)'!$E$2:$F$1511,2,false),"")</f>
        <v/>
      </c>
      <c r="G409" s="746" t="s">
        <v>16265</v>
      </c>
      <c r="H409" s="583"/>
      <c r="I409" s="742" t="s">
        <v>21155</v>
      </c>
      <c r="J409" s="743" t="s">
        <v>21156</v>
      </c>
    </row>
    <row r="410">
      <c r="A410" s="7" t="s">
        <v>4128</v>
      </c>
      <c r="B410" s="49" t="s">
        <v>3192</v>
      </c>
      <c r="C410" s="7" t="s">
        <v>21949</v>
      </c>
      <c r="D410" s="7" t="s">
        <v>21951</v>
      </c>
      <c r="E410" s="740" t="s">
        <v>21952</v>
      </c>
      <c r="F410" s="740" t="str">
        <f>iferror(vlookup(G410,'File List (1.0)'!$E$2:$F$1511,2,false),"")</f>
        <v/>
      </c>
      <c r="G410" s="746" t="s">
        <v>16550</v>
      </c>
      <c r="H410" s="583" t="s">
        <v>4884</v>
      </c>
      <c r="I410" s="742" t="s">
        <v>21953</v>
      </c>
      <c r="J410" s="743" t="s">
        <v>8633</v>
      </c>
    </row>
    <row r="411">
      <c r="A411" s="7" t="s">
        <v>4129</v>
      </c>
      <c r="B411" s="49" t="s">
        <v>3193</v>
      </c>
      <c r="C411" s="7" t="s">
        <v>21951</v>
      </c>
      <c r="D411" s="7" t="s">
        <v>21954</v>
      </c>
      <c r="E411" s="740" t="s">
        <v>21955</v>
      </c>
      <c r="F411" s="740" t="str">
        <f>iferror(vlookup(G411,'File List (1.0)'!$E$2:$F$1511,2,false),"")</f>
        <v/>
      </c>
      <c r="G411" s="746" t="s">
        <v>15697</v>
      </c>
      <c r="H411" s="583"/>
      <c r="I411" s="742" t="s">
        <v>359</v>
      </c>
      <c r="J411" s="743" t="s">
        <v>204</v>
      </c>
    </row>
    <row r="412">
      <c r="A412" s="7" t="s">
        <v>4139</v>
      </c>
      <c r="B412" s="49" t="s">
        <v>3195</v>
      </c>
      <c r="C412" s="7" t="s">
        <v>21954</v>
      </c>
      <c r="D412" s="7" t="s">
        <v>21956</v>
      </c>
      <c r="E412" s="740" t="s">
        <v>21957</v>
      </c>
      <c r="F412" s="740" t="str">
        <f>iferror(vlookup(G412,'File List (1.0)'!$E$2:$F$1511,2,false),"")</f>
        <v/>
      </c>
      <c r="G412" s="746" t="s">
        <v>16553</v>
      </c>
      <c r="H412" s="583"/>
      <c r="I412" s="742" t="s">
        <v>21513</v>
      </c>
      <c r="J412" s="743" t="s">
        <v>21514</v>
      </c>
    </row>
    <row r="413">
      <c r="A413" s="7" t="s">
        <v>4141</v>
      </c>
      <c r="B413" s="49" t="s">
        <v>3196</v>
      </c>
      <c r="C413" s="7" t="s">
        <v>21956</v>
      </c>
      <c r="D413" s="7" t="s">
        <v>21958</v>
      </c>
      <c r="E413" s="740" t="s">
        <v>21572</v>
      </c>
      <c r="F413" s="740" t="str">
        <f>iferror(vlookup(G413,'File List (1.0)'!$E$2:$F$1511,2,false),"")</f>
        <v/>
      </c>
      <c r="G413" s="746" t="s">
        <v>16451</v>
      </c>
      <c r="H413" s="583"/>
      <c r="I413" s="742" t="s">
        <v>12228</v>
      </c>
      <c r="J413" s="743" t="s">
        <v>165</v>
      </c>
    </row>
    <row r="414">
      <c r="A414" s="7" t="s">
        <v>4143</v>
      </c>
      <c r="B414" s="49" t="s">
        <v>3197</v>
      </c>
      <c r="C414" s="7" t="s">
        <v>21958</v>
      </c>
      <c r="D414" s="7" t="s">
        <v>21959</v>
      </c>
      <c r="E414" s="740" t="s">
        <v>21960</v>
      </c>
      <c r="F414" s="740" t="str">
        <f>iferror(vlookup(G414,'File List (1.0)'!$E$2:$F$1511,2,false),"")</f>
        <v/>
      </c>
      <c r="G414" s="746" t="s">
        <v>15937</v>
      </c>
      <c r="H414" s="583"/>
      <c r="I414" s="742" t="s">
        <v>21170</v>
      </c>
      <c r="J414" s="743" t="s">
        <v>669</v>
      </c>
    </row>
    <row r="415">
      <c r="A415" s="7" t="s">
        <v>859</v>
      </c>
      <c r="B415" s="49" t="s">
        <v>3198</v>
      </c>
      <c r="C415" s="7" t="s">
        <v>21959</v>
      </c>
      <c r="D415" s="7" t="s">
        <v>21961</v>
      </c>
      <c r="E415" s="740" t="s">
        <v>21217</v>
      </c>
      <c r="F415" s="740" t="str">
        <f>iferror(vlookup(G415,'File List (1.0)'!$E$2:$F$1511,2,false),"")</f>
        <v/>
      </c>
      <c r="G415" s="746" t="s">
        <v>16051</v>
      </c>
      <c r="H415" s="583"/>
      <c r="I415" s="742" t="s">
        <v>18925</v>
      </c>
      <c r="J415" s="743" t="s">
        <v>21962</v>
      </c>
    </row>
    <row r="416">
      <c r="A416" s="7" t="s">
        <v>4146</v>
      </c>
      <c r="B416" s="49" t="s">
        <v>3200</v>
      </c>
      <c r="C416" s="7" t="s">
        <v>21961</v>
      </c>
      <c r="D416" s="7" t="s">
        <v>21963</v>
      </c>
      <c r="E416" s="740" t="s">
        <v>21964</v>
      </c>
      <c r="F416" s="740" t="str">
        <f>iferror(vlookup(G416,'File List (1.0)'!$E$2:$F$1511,2,false),"")</f>
        <v/>
      </c>
      <c r="G416" s="746" t="s">
        <v>16054</v>
      </c>
      <c r="H416" s="583"/>
      <c r="I416" s="742" t="s">
        <v>21766</v>
      </c>
      <c r="J416" s="743" t="s">
        <v>21767</v>
      </c>
    </row>
    <row r="417">
      <c r="A417" s="7" t="s">
        <v>4148</v>
      </c>
      <c r="B417" s="49" t="s">
        <v>3201</v>
      </c>
      <c r="C417" s="7" t="s">
        <v>21963</v>
      </c>
      <c r="D417" s="7" t="s">
        <v>21965</v>
      </c>
      <c r="E417" s="740" t="s">
        <v>21966</v>
      </c>
      <c r="F417" s="740" t="str">
        <f>iferror(vlookup(G417,'File List (1.0)'!$E$2:$F$1511,2,false),"")</f>
        <v/>
      </c>
      <c r="G417" s="746" t="s">
        <v>16383</v>
      </c>
      <c r="H417" s="583"/>
      <c r="I417" s="742" t="s">
        <v>21242</v>
      </c>
      <c r="J417" s="743" t="s">
        <v>634</v>
      </c>
    </row>
    <row r="418">
      <c r="A418" s="7" t="s">
        <v>4150</v>
      </c>
      <c r="B418" s="49" t="s">
        <v>3202</v>
      </c>
      <c r="C418" s="7" t="s">
        <v>21965</v>
      </c>
      <c r="D418" s="7" t="s">
        <v>21967</v>
      </c>
      <c r="E418" s="740" t="s">
        <v>21968</v>
      </c>
      <c r="F418" s="740" t="str">
        <f>iferror(vlookup(G418,'File List (1.0)'!$E$2:$F$1511,2,false),"")</f>
        <v/>
      </c>
      <c r="G418" s="746" t="s">
        <v>15888</v>
      </c>
      <c r="H418" s="583"/>
      <c r="I418" s="742" t="s">
        <v>21163</v>
      </c>
      <c r="J418" s="743" t="s">
        <v>612</v>
      </c>
    </row>
    <row r="419">
      <c r="A419" s="7" t="s">
        <v>868</v>
      </c>
      <c r="B419" s="49" t="s">
        <v>3203</v>
      </c>
      <c r="C419" s="7" t="s">
        <v>21967</v>
      </c>
      <c r="D419" s="7" t="s">
        <v>21969</v>
      </c>
      <c r="E419" s="740" t="s">
        <v>21970</v>
      </c>
      <c r="F419" s="740" t="str">
        <f>iferror(vlookup(G419,'File List (1.0)'!$E$2:$F$1511,2,false),"")</f>
        <v/>
      </c>
      <c r="G419" s="746" t="s">
        <v>16521</v>
      </c>
      <c r="H419" s="583"/>
      <c r="I419" s="742" t="s">
        <v>21170</v>
      </c>
      <c r="J419" s="743" t="s">
        <v>669</v>
      </c>
    </row>
    <row r="420">
      <c r="A420" s="7" t="s">
        <v>4153</v>
      </c>
      <c r="B420" s="49" t="s">
        <v>3205</v>
      </c>
      <c r="C420" s="7" t="s">
        <v>21969</v>
      </c>
      <c r="D420" s="7" t="s">
        <v>21971</v>
      </c>
      <c r="E420" s="740" t="s">
        <v>21593</v>
      </c>
      <c r="F420" s="740" t="str">
        <f>iferror(vlookup(G420,'File List (1.0)'!$E$2:$F$1511,2,false),"")</f>
        <v/>
      </c>
      <c r="G420" s="746" t="s">
        <v>16057</v>
      </c>
      <c r="H420" s="583"/>
      <c r="I420" s="742" t="s">
        <v>21264</v>
      </c>
      <c r="J420" s="743" t="s">
        <v>21265</v>
      </c>
    </row>
    <row r="421">
      <c r="A421" s="7" t="s">
        <v>4155</v>
      </c>
      <c r="B421" s="49" t="s">
        <v>3206</v>
      </c>
      <c r="C421" s="7" t="s">
        <v>21971</v>
      </c>
      <c r="D421" s="7" t="s">
        <v>21972</v>
      </c>
      <c r="E421" s="740" t="s">
        <v>21973</v>
      </c>
      <c r="F421" s="740" t="str">
        <f>iferror(vlookup(G421,'File List (1.0)'!$E$2:$F$1511,2,false),"")</f>
        <v/>
      </c>
      <c r="G421" s="746" t="s">
        <v>16727</v>
      </c>
      <c r="H421" s="583" t="s">
        <v>4884</v>
      </c>
      <c r="I421" s="742" t="s">
        <v>21974</v>
      </c>
      <c r="J421" s="743" t="s">
        <v>21491</v>
      </c>
    </row>
    <row r="422">
      <c r="A422" s="7" t="s">
        <v>4167</v>
      </c>
      <c r="B422" s="49" t="s">
        <v>3207</v>
      </c>
      <c r="C422" s="7" t="s">
        <v>21972</v>
      </c>
      <c r="D422" s="7" t="s">
        <v>21975</v>
      </c>
      <c r="E422" s="740" t="s">
        <v>21976</v>
      </c>
      <c r="F422" s="740" t="str">
        <f>iferror(vlookup(G422,'File List (1.0)'!$E$2:$F$1511,2,false),"")</f>
        <v/>
      </c>
      <c r="G422" s="746" t="s">
        <v>15634</v>
      </c>
      <c r="H422" s="583"/>
      <c r="I422" s="742" t="s">
        <v>21197</v>
      </c>
      <c r="J422" s="743" t="s">
        <v>21198</v>
      </c>
    </row>
    <row r="423">
      <c r="A423" s="7" t="s">
        <v>4169</v>
      </c>
      <c r="B423" s="49" t="s">
        <v>3208</v>
      </c>
      <c r="C423" s="7" t="s">
        <v>21975</v>
      </c>
      <c r="D423" s="7" t="s">
        <v>21977</v>
      </c>
      <c r="E423" s="740" t="s">
        <v>21616</v>
      </c>
      <c r="F423" s="740" t="str">
        <f>iferror(vlookup(G423,'File List (1.0)'!$E$2:$F$1511,2,false),"")</f>
        <v/>
      </c>
      <c r="G423" s="746" t="s">
        <v>15891</v>
      </c>
      <c r="H423" s="583"/>
      <c r="I423" s="742" t="s">
        <v>21035</v>
      </c>
      <c r="J423" s="743" t="s">
        <v>21036</v>
      </c>
    </row>
    <row r="424">
      <c r="A424" s="7" t="s">
        <v>4171</v>
      </c>
      <c r="B424" s="49" t="s">
        <v>3212</v>
      </c>
      <c r="C424" s="7" t="s">
        <v>21977</v>
      </c>
      <c r="D424" s="7" t="s">
        <v>21978</v>
      </c>
      <c r="E424" s="740" t="s">
        <v>21979</v>
      </c>
      <c r="F424" s="740" t="str">
        <f>iferror(vlookup(G424,'File List (1.0)'!$E$2:$F$1511,2,false),"")</f>
        <v/>
      </c>
      <c r="G424" s="746" t="s">
        <v>16532</v>
      </c>
      <c r="H424" s="583"/>
      <c r="I424" s="741" t="s">
        <v>1203</v>
      </c>
      <c r="J424" s="740" t="s">
        <v>1203</v>
      </c>
    </row>
    <row r="425">
      <c r="A425" s="7" t="s">
        <v>4173</v>
      </c>
      <c r="B425" s="49" t="s">
        <v>3213</v>
      </c>
      <c r="C425" s="7" t="s">
        <v>21978</v>
      </c>
      <c r="D425" s="7" t="s">
        <v>21980</v>
      </c>
      <c r="E425" s="740" t="s">
        <v>21981</v>
      </c>
      <c r="F425" s="740" t="str">
        <f>iferror(vlookup(G425,'File List (1.0)'!$E$2:$F$1511,2,false),"")</f>
        <v/>
      </c>
      <c r="G425" s="746" t="s">
        <v>15688</v>
      </c>
      <c r="H425" s="583"/>
      <c r="I425" s="742" t="s">
        <v>165</v>
      </c>
      <c r="J425" s="743" t="s">
        <v>298</v>
      </c>
    </row>
    <row r="426">
      <c r="A426" s="7" t="s">
        <v>4175</v>
      </c>
      <c r="B426" s="49" t="s">
        <v>3214</v>
      </c>
      <c r="C426" s="7" t="s">
        <v>21980</v>
      </c>
      <c r="D426" s="7" t="s">
        <v>21982</v>
      </c>
      <c r="E426" s="740" t="s">
        <v>21983</v>
      </c>
      <c r="F426" s="740" t="str">
        <f>iferror(vlookup(G426,'File List (1.0)'!$E$2:$F$1511,2,false),"")</f>
        <v/>
      </c>
      <c r="G426" s="746" t="s">
        <v>16338</v>
      </c>
      <c r="H426" s="583"/>
      <c r="I426" s="744" t="s">
        <v>478</v>
      </c>
      <c r="J426" s="744" t="s">
        <v>21221</v>
      </c>
    </row>
    <row r="427">
      <c r="A427" s="7" t="s">
        <v>4176</v>
      </c>
      <c r="B427" s="49" t="s">
        <v>3215</v>
      </c>
      <c r="C427" s="7" t="s">
        <v>21982</v>
      </c>
      <c r="D427" s="7" t="s">
        <v>21984</v>
      </c>
      <c r="E427" s="740" t="s">
        <v>21985</v>
      </c>
      <c r="F427" s="740" t="str">
        <f>iferror(vlookup(G427,'File List (1.0)'!$E$2:$F$1511,2,false),"")</f>
        <v/>
      </c>
      <c r="G427" s="746" t="s">
        <v>15694</v>
      </c>
      <c r="H427" s="583"/>
      <c r="I427" s="742" t="s">
        <v>21272</v>
      </c>
      <c r="J427" s="743" t="s">
        <v>12088</v>
      </c>
    </row>
    <row r="428">
      <c r="A428" s="7" t="s">
        <v>4177</v>
      </c>
      <c r="B428" s="49" t="s">
        <v>3218</v>
      </c>
      <c r="C428" s="7" t="s">
        <v>21984</v>
      </c>
      <c r="D428" s="7" t="s">
        <v>21986</v>
      </c>
      <c r="E428" s="740" t="s">
        <v>21987</v>
      </c>
      <c r="F428" s="740" t="str">
        <f>iferror(vlookup(G428,'File List (1.0)'!$E$2:$F$1511,2,false),"")</f>
        <v/>
      </c>
      <c r="G428" s="746" t="s">
        <v>16084</v>
      </c>
      <c r="H428" s="583"/>
      <c r="I428" s="742" t="s">
        <v>21201</v>
      </c>
      <c r="J428" s="743" t="s">
        <v>25</v>
      </c>
    </row>
    <row r="429">
      <c r="A429" s="7" t="s">
        <v>4178</v>
      </c>
      <c r="B429" s="49" t="s">
        <v>3219</v>
      </c>
      <c r="C429" s="7" t="s">
        <v>21986</v>
      </c>
      <c r="D429" s="7" t="s">
        <v>21988</v>
      </c>
      <c r="E429" s="740" t="s">
        <v>21989</v>
      </c>
      <c r="F429" s="740" t="str">
        <f>iferror(vlookup(G429,'File List (1.0)'!$E$2:$F$1511,2,false),"")</f>
        <v/>
      </c>
      <c r="G429" s="746" t="s">
        <v>15879</v>
      </c>
      <c r="H429" s="583"/>
      <c r="I429" s="744" t="s">
        <v>593</v>
      </c>
      <c r="J429" s="744" t="s">
        <v>21102</v>
      </c>
    </row>
    <row r="430">
      <c r="A430" s="7" t="s">
        <v>4180</v>
      </c>
      <c r="B430" s="49" t="s">
        <v>3220</v>
      </c>
      <c r="C430" s="7" t="s">
        <v>21988</v>
      </c>
      <c r="D430" s="7" t="s">
        <v>21990</v>
      </c>
      <c r="E430" s="740" t="s">
        <v>21186</v>
      </c>
      <c r="F430" s="740" t="str">
        <f>iferror(vlookup(G430,'File List (1.0)'!$E$2:$F$1511,2,false),"")</f>
        <v/>
      </c>
      <c r="G430" s="746" t="s">
        <v>16285</v>
      </c>
      <c r="H430" s="583" t="s">
        <v>4884</v>
      </c>
      <c r="I430" s="742" t="s">
        <v>21991</v>
      </c>
      <c r="J430" s="743" t="s">
        <v>21992</v>
      </c>
    </row>
    <row r="431">
      <c r="A431" s="7" t="s">
        <v>4181</v>
      </c>
      <c r="B431" s="49" t="s">
        <v>3221</v>
      </c>
      <c r="C431" s="7" t="s">
        <v>21990</v>
      </c>
      <c r="D431" s="7" t="s">
        <v>21993</v>
      </c>
      <c r="E431" s="740" t="s">
        <v>21994</v>
      </c>
      <c r="F431" s="740" t="str">
        <f>iferror(vlookup(G431,'File List (1.0)'!$E$2:$F$1511,2,false),"")</f>
        <v/>
      </c>
      <c r="G431" s="746" t="s">
        <v>15826</v>
      </c>
      <c r="H431" s="583"/>
      <c r="I431" s="742" t="s">
        <v>21035</v>
      </c>
      <c r="J431" s="743" t="s">
        <v>21036</v>
      </c>
    </row>
    <row r="432">
      <c r="A432" s="7" t="s">
        <v>4191</v>
      </c>
      <c r="B432" s="49" t="s">
        <v>3225</v>
      </c>
      <c r="C432" s="7" t="s">
        <v>21993</v>
      </c>
      <c r="D432" s="7" t="s">
        <v>21995</v>
      </c>
      <c r="E432" s="740" t="s">
        <v>21979</v>
      </c>
      <c r="F432" s="740" t="str">
        <f>iferror(vlookup(G432,'File List (1.0)'!$E$2:$F$1511,2,false),"")</f>
        <v/>
      </c>
      <c r="G432" s="746" t="s">
        <v>15885</v>
      </c>
      <c r="H432" s="583"/>
      <c r="I432" s="744" t="s">
        <v>593</v>
      </c>
      <c r="J432" s="744" t="s">
        <v>21102</v>
      </c>
    </row>
    <row r="433">
      <c r="A433" s="7" t="s">
        <v>4192</v>
      </c>
      <c r="B433" s="49" t="s">
        <v>3226</v>
      </c>
      <c r="C433" s="7" t="s">
        <v>21995</v>
      </c>
      <c r="D433" s="7" t="s">
        <v>21996</v>
      </c>
      <c r="E433" s="740" t="s">
        <v>21997</v>
      </c>
      <c r="F433" s="740" t="str">
        <f>iferror(vlookup(G433,'File List (1.0)'!$E$2:$F$1511,2,false),"")</f>
        <v/>
      </c>
      <c r="G433" s="746" t="s">
        <v>16003</v>
      </c>
      <c r="H433" s="583" t="s">
        <v>4884</v>
      </c>
      <c r="I433" s="742" t="s">
        <v>9445</v>
      </c>
      <c r="J433" s="743" t="s">
        <v>19875</v>
      </c>
    </row>
    <row r="434">
      <c r="A434" s="7" t="s">
        <v>4193</v>
      </c>
      <c r="B434" s="49" t="s">
        <v>3227</v>
      </c>
      <c r="C434" s="7" t="s">
        <v>21996</v>
      </c>
      <c r="D434" s="7" t="s">
        <v>21998</v>
      </c>
      <c r="E434" s="740" t="s">
        <v>21999</v>
      </c>
      <c r="F434" s="740" t="str">
        <f>iferror(vlookup(G434,'File List (1.0)'!$E$2:$F$1511,2,false),"")</f>
        <v/>
      </c>
      <c r="G434" s="746" t="s">
        <v>15664</v>
      </c>
      <c r="H434" s="583"/>
      <c r="I434" s="742" t="s">
        <v>22000</v>
      </c>
      <c r="J434" s="743" t="s">
        <v>22001</v>
      </c>
    </row>
    <row r="435">
      <c r="A435" s="7" t="s">
        <v>792</v>
      </c>
      <c r="B435" s="49" t="s">
        <v>3228</v>
      </c>
      <c r="C435" s="7" t="s">
        <v>21998</v>
      </c>
      <c r="D435" s="7" t="s">
        <v>22002</v>
      </c>
      <c r="E435" s="740" t="s">
        <v>22003</v>
      </c>
      <c r="F435" s="740" t="str">
        <f>iferror(vlookup(G435,'File List (1.0)'!$E$2:$F$1511,2,false),"")</f>
        <v/>
      </c>
      <c r="G435" s="746" t="s">
        <v>15905</v>
      </c>
      <c r="H435" s="583"/>
      <c r="I435" s="742" t="s">
        <v>21197</v>
      </c>
      <c r="J435" s="743" t="s">
        <v>21198</v>
      </c>
    </row>
    <row r="436">
      <c r="A436" s="7" t="s">
        <v>4195</v>
      </c>
      <c r="B436" s="49" t="s">
        <v>3231</v>
      </c>
      <c r="C436" s="7" t="s">
        <v>22002</v>
      </c>
      <c r="D436" s="7" t="s">
        <v>22004</v>
      </c>
      <c r="E436" s="740" t="s">
        <v>21588</v>
      </c>
      <c r="F436" s="740" t="str">
        <f>iferror(vlookup(G436,'File List (1.0)'!$E$2:$F$1511,2,false),"")</f>
        <v/>
      </c>
      <c r="G436" s="746" t="s">
        <v>16777</v>
      </c>
      <c r="H436" s="583"/>
      <c r="I436" s="742" t="s">
        <v>21352</v>
      </c>
      <c r="J436" s="743" t="s">
        <v>21313</v>
      </c>
    </row>
    <row r="437">
      <c r="A437" s="7" t="s">
        <v>4197</v>
      </c>
      <c r="B437" s="49" t="s">
        <v>3232</v>
      </c>
      <c r="C437" s="7" t="s">
        <v>22004</v>
      </c>
      <c r="D437" s="7" t="s">
        <v>22005</v>
      </c>
      <c r="E437" s="740" t="s">
        <v>22006</v>
      </c>
      <c r="F437" s="740" t="str">
        <f>iferror(vlookup(G437,'File List (1.0)'!$E$2:$F$1511,2,false),"")</f>
        <v/>
      </c>
      <c r="G437" s="746" t="s">
        <v>15614</v>
      </c>
      <c r="H437" s="583"/>
      <c r="I437" s="742" t="s">
        <v>21313</v>
      </c>
      <c r="J437" s="743" t="s">
        <v>21314</v>
      </c>
    </row>
    <row r="438">
      <c r="A438" s="7" t="s">
        <v>4199</v>
      </c>
      <c r="B438" s="49" t="s">
        <v>3233</v>
      </c>
      <c r="C438" s="7" t="s">
        <v>22005</v>
      </c>
      <c r="D438" s="7" t="s">
        <v>22007</v>
      </c>
      <c r="E438" s="740" t="s">
        <v>21699</v>
      </c>
      <c r="F438" s="740" t="str">
        <f>iferror(vlookup(G438,'File List (1.0)'!$E$2:$F$1511,2,false),"")</f>
        <v/>
      </c>
      <c r="G438" s="746" t="s">
        <v>16461</v>
      </c>
      <c r="H438" s="583"/>
      <c r="I438" s="742" t="s">
        <v>22008</v>
      </c>
      <c r="J438" s="743" t="s">
        <v>22009</v>
      </c>
    </row>
    <row r="439">
      <c r="A439" s="7" t="s">
        <v>795</v>
      </c>
      <c r="B439" s="49" t="s">
        <v>905</v>
      </c>
      <c r="C439" s="7" t="s">
        <v>22007</v>
      </c>
      <c r="D439" s="7" t="s">
        <v>22010</v>
      </c>
      <c r="E439" s="740" t="s">
        <v>22011</v>
      </c>
      <c r="F439" s="740" t="str">
        <f>iferror(vlookup(G439,'File List (1.0)'!$E$2:$F$1511,2,false),"")</f>
        <v/>
      </c>
      <c r="G439" s="746" t="s">
        <v>16649</v>
      </c>
      <c r="H439" s="583"/>
      <c r="I439" s="742" t="s">
        <v>478</v>
      </c>
      <c r="J439" s="743" t="s">
        <v>447</v>
      </c>
    </row>
    <row r="440">
      <c r="A440" s="7" t="s">
        <v>4202</v>
      </c>
      <c r="B440" s="49" t="s">
        <v>3237</v>
      </c>
      <c r="C440" s="7" t="s">
        <v>22010</v>
      </c>
      <c r="D440" s="7" t="s">
        <v>22012</v>
      </c>
      <c r="E440" s="740" t="s">
        <v>22013</v>
      </c>
      <c r="F440" s="740" t="str">
        <f>iferror(vlookup(G440,'File List (1.0)'!$E$2:$F$1511,2,false),"")</f>
        <v/>
      </c>
      <c r="G440" s="746" t="s">
        <v>16736</v>
      </c>
      <c r="H440" s="583"/>
      <c r="I440" s="742" t="s">
        <v>21036</v>
      </c>
      <c r="J440" s="743" t="s">
        <v>11918</v>
      </c>
    </row>
    <row r="441">
      <c r="A441" s="7" t="s">
        <v>4204</v>
      </c>
      <c r="B441" s="49" t="s">
        <v>3238</v>
      </c>
      <c r="C441" s="7" t="s">
        <v>22012</v>
      </c>
      <c r="D441" s="7" t="s">
        <v>22014</v>
      </c>
      <c r="E441" s="740" t="s">
        <v>22015</v>
      </c>
      <c r="F441" s="740" t="str">
        <f>iferror(vlookup(G441,'File List (1.0)'!$E$2:$F$1511,2,false),"")</f>
        <v/>
      </c>
      <c r="G441" s="746" t="s">
        <v>16255</v>
      </c>
      <c r="H441" s="583" t="s">
        <v>4884</v>
      </c>
      <c r="I441" s="742" t="s">
        <v>22016</v>
      </c>
      <c r="J441" s="743" t="s">
        <v>22017</v>
      </c>
    </row>
    <row r="442">
      <c r="A442" s="7" t="s">
        <v>4218</v>
      </c>
      <c r="B442" s="49" t="s">
        <v>3239</v>
      </c>
      <c r="C442" s="7" t="s">
        <v>22014</v>
      </c>
      <c r="D442" s="7" t="s">
        <v>22018</v>
      </c>
      <c r="E442" s="740" t="s">
        <v>22019</v>
      </c>
      <c r="F442" s="740" t="str">
        <f>iferror(vlookup(G442,'File List (1.0)'!$E$2:$F$1511,2,false),"")</f>
        <v/>
      </c>
      <c r="G442" s="746" t="s">
        <v>16395</v>
      </c>
      <c r="H442" s="583"/>
      <c r="I442" s="742" t="s">
        <v>22020</v>
      </c>
      <c r="J442" s="743" t="s">
        <v>22021</v>
      </c>
    </row>
    <row r="443">
      <c r="A443" s="7" t="s">
        <v>4219</v>
      </c>
      <c r="B443" s="49" t="s">
        <v>3240</v>
      </c>
      <c r="C443" s="7" t="s">
        <v>22018</v>
      </c>
      <c r="D443" s="7" t="s">
        <v>22022</v>
      </c>
      <c r="E443" s="740" t="s">
        <v>22023</v>
      </c>
      <c r="F443" s="740" t="str">
        <f>iferror(vlookup(G443,'File List (1.0)'!$E$2:$F$1511,2,false),"")</f>
        <v/>
      </c>
      <c r="G443" s="746" t="s">
        <v>16542</v>
      </c>
      <c r="H443" s="583"/>
      <c r="I443" s="742" t="s">
        <v>22024</v>
      </c>
      <c r="J443" s="743" t="s">
        <v>22025</v>
      </c>
    </row>
    <row r="444">
      <c r="A444" s="7" t="s">
        <v>4220</v>
      </c>
      <c r="B444" s="49" t="s">
        <v>3242</v>
      </c>
      <c r="C444" s="7" t="s">
        <v>22022</v>
      </c>
      <c r="D444" s="7" t="s">
        <v>22026</v>
      </c>
      <c r="E444" s="740" t="s">
        <v>21997</v>
      </c>
      <c r="F444" s="740" t="str">
        <f>iferror(vlookup(G444,'File List (1.0)'!$E$2:$F$1511,2,false),"")</f>
        <v/>
      </c>
      <c r="G444" s="746" t="s">
        <v>15870</v>
      </c>
      <c r="H444" s="583"/>
      <c r="I444" s="742" t="s">
        <v>21213</v>
      </c>
      <c r="J444" s="743" t="s">
        <v>1729</v>
      </c>
    </row>
    <row r="445">
      <c r="A445" s="7" t="s">
        <v>4221</v>
      </c>
      <c r="B445" s="49" t="s">
        <v>3243</v>
      </c>
      <c r="C445" s="7" t="s">
        <v>22026</v>
      </c>
      <c r="D445" s="7" t="s">
        <v>22027</v>
      </c>
      <c r="E445" s="740" t="s">
        <v>22028</v>
      </c>
      <c r="F445" s="740" t="str">
        <f>iferror(vlookup(G445,'File List (1.0)'!$E$2:$F$1511,2,false),"")</f>
        <v/>
      </c>
      <c r="G445" s="746" t="s">
        <v>15745</v>
      </c>
      <c r="H445" s="583" t="s">
        <v>4884</v>
      </c>
      <c r="I445" s="742" t="s">
        <v>22029</v>
      </c>
      <c r="J445" s="743" t="s">
        <v>22030</v>
      </c>
    </row>
    <row r="446">
      <c r="A446" s="7" t="s">
        <v>4223</v>
      </c>
      <c r="B446" s="49" t="s">
        <v>3244</v>
      </c>
      <c r="C446" s="7" t="s">
        <v>22027</v>
      </c>
      <c r="D446" s="7" t="s">
        <v>22031</v>
      </c>
      <c r="E446" s="740" t="s">
        <v>21688</v>
      </c>
      <c r="F446" s="740" t="str">
        <f>iferror(vlookup(G446,'File List (1.0)'!$E$2:$F$1511,2,false),"")</f>
        <v/>
      </c>
      <c r="G446" s="746" t="s">
        <v>16329</v>
      </c>
      <c r="H446" s="583"/>
      <c r="I446" s="742" t="s">
        <v>20195</v>
      </c>
      <c r="J446" s="743" t="s">
        <v>21879</v>
      </c>
    </row>
    <row r="447">
      <c r="A447" s="7" t="s">
        <v>4224</v>
      </c>
      <c r="B447" s="49" t="s">
        <v>3245</v>
      </c>
      <c r="C447" s="7" t="s">
        <v>22031</v>
      </c>
      <c r="D447" s="7" t="s">
        <v>22032</v>
      </c>
      <c r="E447" s="740" t="s">
        <v>21396</v>
      </c>
      <c r="F447" s="740" t="str">
        <f>iferror(vlookup(G447,'File List (1.0)'!$E$2:$F$1511,2,false),"")</f>
        <v/>
      </c>
      <c r="G447" s="746" t="s">
        <v>15849</v>
      </c>
      <c r="H447" s="583"/>
      <c r="I447" s="742" t="s">
        <v>12228</v>
      </c>
      <c r="J447" s="743" t="s">
        <v>165</v>
      </c>
    </row>
    <row r="448">
      <c r="A448" s="7" t="s">
        <v>4225</v>
      </c>
      <c r="B448" s="49" t="s">
        <v>3247</v>
      </c>
      <c r="C448" s="7" t="s">
        <v>22032</v>
      </c>
      <c r="D448" s="7" t="s">
        <v>22033</v>
      </c>
      <c r="E448" s="740" t="s">
        <v>21149</v>
      </c>
      <c r="F448" s="740" t="str">
        <f>iferror(vlookup(G448,'File List (1.0)'!$E$2:$F$1511,2,false),"")</f>
        <v/>
      </c>
      <c r="G448" s="746" t="s">
        <v>15649</v>
      </c>
      <c r="H448" s="583"/>
      <c r="I448" s="744" t="s">
        <v>593</v>
      </c>
      <c r="J448" s="744" t="s">
        <v>21102</v>
      </c>
    </row>
    <row r="449">
      <c r="A449" s="7" t="s">
        <v>4226</v>
      </c>
      <c r="B449" s="49" t="s">
        <v>3248</v>
      </c>
      <c r="C449" s="7" t="s">
        <v>22033</v>
      </c>
      <c r="D449" s="7" t="s">
        <v>22034</v>
      </c>
      <c r="E449" s="740" t="s">
        <v>22035</v>
      </c>
      <c r="F449" s="740" t="str">
        <f>iferror(vlookup(G449,'File List (1.0)'!$E$2:$F$1511,2,false),"")</f>
        <v/>
      </c>
      <c r="G449" s="746" t="s">
        <v>15661</v>
      </c>
      <c r="H449" s="583"/>
      <c r="I449" s="742" t="s">
        <v>165</v>
      </c>
      <c r="J449" s="743" t="s">
        <v>298</v>
      </c>
    </row>
    <row r="450">
      <c r="A450" s="7" t="s">
        <v>4228</v>
      </c>
      <c r="B450" s="49" t="s">
        <v>3249</v>
      </c>
      <c r="C450" s="7" t="s">
        <v>22034</v>
      </c>
      <c r="D450" s="7" t="s">
        <v>22036</v>
      </c>
      <c r="E450" s="740" t="s">
        <v>22037</v>
      </c>
      <c r="F450" s="740" t="str">
        <f>iferror(vlookup(G450,'File List (1.0)'!$E$2:$F$1511,2,false),"")</f>
        <v/>
      </c>
      <c r="G450" s="746" t="s">
        <v>15766</v>
      </c>
      <c r="H450" s="583"/>
      <c r="I450" s="742" t="s">
        <v>22038</v>
      </c>
      <c r="J450" s="743" t="s">
        <v>22039</v>
      </c>
    </row>
    <row r="451">
      <c r="A451" s="7" t="s">
        <v>4229</v>
      </c>
      <c r="B451" s="49" t="s">
        <v>3250</v>
      </c>
      <c r="C451" s="7" t="s">
        <v>22036</v>
      </c>
      <c r="D451" s="7" t="s">
        <v>22040</v>
      </c>
      <c r="E451" s="740" t="s">
        <v>22041</v>
      </c>
      <c r="F451" s="740" t="str">
        <f>iferror(vlookup(G451,'File List (1.0)'!$E$2:$F$1511,2,false),"")</f>
        <v/>
      </c>
      <c r="G451" s="746" t="s">
        <v>16514</v>
      </c>
      <c r="H451" s="583" t="s">
        <v>4884</v>
      </c>
      <c r="I451" s="742" t="s">
        <v>22042</v>
      </c>
      <c r="J451" s="743" t="s">
        <v>22043</v>
      </c>
    </row>
    <row r="452">
      <c r="A452" s="7" t="s">
        <v>4237</v>
      </c>
      <c r="B452" s="49" t="s">
        <v>3252</v>
      </c>
      <c r="C452" s="7" t="s">
        <v>22040</v>
      </c>
      <c r="D452" s="7" t="s">
        <v>22044</v>
      </c>
      <c r="E452" s="740" t="s">
        <v>22045</v>
      </c>
      <c r="F452" s="740" t="str">
        <f>iferror(vlookup(G452,'File List (1.0)'!$E$2:$F$1511,2,false),"")</f>
        <v/>
      </c>
      <c r="G452" s="746" t="s">
        <v>16831</v>
      </c>
      <c r="H452" s="583" t="s">
        <v>4884</v>
      </c>
      <c r="I452" s="742" t="s">
        <v>22046</v>
      </c>
      <c r="J452" s="743" t="s">
        <v>22047</v>
      </c>
    </row>
    <row r="453">
      <c r="A453" s="7" t="s">
        <v>4239</v>
      </c>
      <c r="B453" s="49" t="s">
        <v>3253</v>
      </c>
      <c r="C453" s="7" t="s">
        <v>22044</v>
      </c>
      <c r="D453" s="7" t="s">
        <v>22048</v>
      </c>
      <c r="E453" s="740" t="s">
        <v>21779</v>
      </c>
      <c r="F453" s="740" t="str">
        <f>iferror(vlookup(G453,'File List (1.0)'!$E$2:$F$1511,2,false),"")</f>
        <v/>
      </c>
      <c r="G453" s="746" t="s">
        <v>16816</v>
      </c>
      <c r="H453" s="583"/>
      <c r="I453" s="744" t="s">
        <v>21722</v>
      </c>
      <c r="J453" s="744" t="s">
        <v>22049</v>
      </c>
    </row>
    <row r="454">
      <c r="A454" s="7" t="s">
        <v>4241</v>
      </c>
      <c r="B454" s="49" t="s">
        <v>3254</v>
      </c>
      <c r="C454" s="7" t="s">
        <v>22048</v>
      </c>
      <c r="D454" s="7" t="s">
        <v>22050</v>
      </c>
      <c r="E454" s="740" t="s">
        <v>22051</v>
      </c>
      <c r="F454" s="740" t="str">
        <f>iferror(vlookup(G454,'File List (1.0)'!$E$2:$F$1511,2,false),"")</f>
        <v/>
      </c>
      <c r="G454" s="746" t="s">
        <v>15838</v>
      </c>
      <c r="H454" s="583"/>
      <c r="I454" s="742" t="s">
        <v>19004</v>
      </c>
      <c r="J454" s="743" t="s">
        <v>12241</v>
      </c>
    </row>
    <row r="455">
      <c r="A455" s="7" t="s">
        <v>4243</v>
      </c>
      <c r="B455" s="49" t="s">
        <v>3255</v>
      </c>
      <c r="C455" s="7" t="s">
        <v>22050</v>
      </c>
      <c r="D455" s="7" t="s">
        <v>22052</v>
      </c>
      <c r="E455" s="740" t="s">
        <v>22053</v>
      </c>
      <c r="F455" s="740" t="str">
        <f>iferror(vlookup(G455,'File List (1.0)'!$E$2:$F$1511,2,false),"")</f>
        <v/>
      </c>
      <c r="G455" s="746" t="s">
        <v>16529</v>
      </c>
      <c r="H455" s="583"/>
      <c r="I455" s="742" t="s">
        <v>21281</v>
      </c>
      <c r="J455" s="743" t="s">
        <v>21282</v>
      </c>
    </row>
    <row r="456">
      <c r="A456" s="7" t="s">
        <v>4245</v>
      </c>
      <c r="B456" s="49" t="s">
        <v>3258</v>
      </c>
      <c r="C456" s="7" t="s">
        <v>22052</v>
      </c>
      <c r="D456" s="7" t="s">
        <v>22054</v>
      </c>
      <c r="E456" s="740" t="s">
        <v>22055</v>
      </c>
      <c r="F456" s="740" t="str">
        <f>iferror(vlookup(G456,'File List (1.0)'!$E$2:$F$1511,2,false),"")</f>
        <v/>
      </c>
      <c r="G456" s="746" t="s">
        <v>16198</v>
      </c>
      <c r="H456" s="583"/>
      <c r="I456" s="742" t="s">
        <v>22056</v>
      </c>
      <c r="J456" s="743" t="s">
        <v>22057</v>
      </c>
    </row>
    <row r="457">
      <c r="A457" s="7" t="s">
        <v>4246</v>
      </c>
      <c r="B457" s="49" t="s">
        <v>3259</v>
      </c>
      <c r="C457" s="7" t="s">
        <v>22054</v>
      </c>
      <c r="D457" s="7" t="s">
        <v>22058</v>
      </c>
      <c r="E457" s="740" t="s">
        <v>21539</v>
      </c>
      <c r="F457" s="740" t="str">
        <f>iferror(vlookup(G457,'File List (1.0)'!$E$2:$F$1511,2,false),"")</f>
        <v/>
      </c>
      <c r="G457" s="746" t="s">
        <v>15814</v>
      </c>
      <c r="H457" s="583"/>
      <c r="I457" s="742" t="s">
        <v>21155</v>
      </c>
      <c r="J457" s="743" t="s">
        <v>21156</v>
      </c>
    </row>
    <row r="458">
      <c r="A458" s="7" t="s">
        <v>4247</v>
      </c>
      <c r="B458" s="49" t="s">
        <v>3260</v>
      </c>
      <c r="C458" s="7" t="s">
        <v>22058</v>
      </c>
      <c r="D458" s="7" t="s">
        <v>22059</v>
      </c>
      <c r="E458" s="740" t="s">
        <v>21541</v>
      </c>
      <c r="F458" s="740" t="str">
        <f>iferror(vlookup(G458,'File List (1.0)'!$E$2:$F$1511,2,false),"")</f>
        <v/>
      </c>
      <c r="G458" s="746" t="s">
        <v>16237</v>
      </c>
      <c r="H458" s="583"/>
      <c r="I458" s="742" t="s">
        <v>21242</v>
      </c>
      <c r="J458" s="743" t="s">
        <v>634</v>
      </c>
    </row>
    <row r="459">
      <c r="A459" s="7" t="s">
        <v>4248</v>
      </c>
      <c r="B459" s="49" t="s">
        <v>3261</v>
      </c>
      <c r="C459" s="7" t="s">
        <v>22059</v>
      </c>
      <c r="D459" s="7" t="s">
        <v>22060</v>
      </c>
      <c r="E459" s="740" t="s">
        <v>21136</v>
      </c>
      <c r="F459" s="740" t="str">
        <f>iferror(vlookup(G459,'File List (1.0)'!$E$2:$F$1511,2,false),"")</f>
        <v/>
      </c>
      <c r="G459" s="746" t="s">
        <v>16348</v>
      </c>
      <c r="H459" s="583"/>
      <c r="I459" s="744" t="s">
        <v>593</v>
      </c>
      <c r="J459" s="744" t="s">
        <v>21102</v>
      </c>
    </row>
    <row r="460">
      <c r="A460" s="7" t="s">
        <v>4251</v>
      </c>
      <c r="B460" s="49" t="s">
        <v>3265</v>
      </c>
      <c r="C460" s="7" t="s">
        <v>22060</v>
      </c>
      <c r="D460" s="7" t="s">
        <v>22061</v>
      </c>
      <c r="E460" s="740" t="s">
        <v>22062</v>
      </c>
      <c r="F460" s="740" t="str">
        <f>iferror(vlookup(G460,'File List (1.0)'!$E$2:$F$1511,2,false),"")</f>
        <v/>
      </c>
      <c r="G460" s="746" t="s">
        <v>16169</v>
      </c>
      <c r="H460" s="583"/>
      <c r="I460" s="742" t="s">
        <v>478</v>
      </c>
      <c r="J460" s="743" t="s">
        <v>447</v>
      </c>
    </row>
    <row r="461">
      <c r="A461" s="7" t="s">
        <v>4252</v>
      </c>
      <c r="B461" s="49" t="s">
        <v>3267</v>
      </c>
      <c r="C461" s="7" t="s">
        <v>22061</v>
      </c>
      <c r="D461" s="7" t="s">
        <v>22063</v>
      </c>
      <c r="E461" s="740" t="s">
        <v>21233</v>
      </c>
      <c r="F461" s="740" t="str">
        <f>iferror(vlookup(G461,'File List (1.0)'!$E$2:$F$1511,2,false),"")</f>
        <v/>
      </c>
      <c r="G461" s="746" t="s">
        <v>16162</v>
      </c>
      <c r="H461" s="583"/>
      <c r="I461" s="742" t="s">
        <v>21036</v>
      </c>
      <c r="J461" s="743" t="s">
        <v>11918</v>
      </c>
    </row>
    <row r="462">
      <c r="A462" s="7" t="s">
        <v>4260</v>
      </c>
      <c r="B462" s="49" t="s">
        <v>3269</v>
      </c>
      <c r="C462" s="7" t="s">
        <v>22063</v>
      </c>
      <c r="D462" s="7" t="s">
        <v>22064</v>
      </c>
      <c r="E462" s="740" t="s">
        <v>22065</v>
      </c>
      <c r="F462" s="740" t="str">
        <f>iferror(vlookup(G462,'File List (1.0)'!$E$2:$F$1511,2,false),"")</f>
        <v/>
      </c>
      <c r="G462" s="746" t="s">
        <v>16172</v>
      </c>
      <c r="H462" s="583"/>
      <c r="I462" s="742" t="s">
        <v>21281</v>
      </c>
      <c r="J462" s="743" t="s">
        <v>21282</v>
      </c>
    </row>
    <row r="463">
      <c r="A463" s="7" t="s">
        <v>4262</v>
      </c>
      <c r="B463" s="49" t="s">
        <v>3271</v>
      </c>
      <c r="C463" s="7" t="s">
        <v>22064</v>
      </c>
      <c r="D463" s="7" t="s">
        <v>22066</v>
      </c>
      <c r="E463" s="740" t="s">
        <v>22067</v>
      </c>
      <c r="F463" s="740" t="str">
        <f>iferror(vlookup(G463,'File List (1.0)'!$E$2:$F$1511,2,false),"")</f>
        <v/>
      </c>
      <c r="G463" s="746" t="s">
        <v>15966</v>
      </c>
      <c r="H463" s="583"/>
      <c r="I463" s="742" t="s">
        <v>21272</v>
      </c>
      <c r="J463" s="743" t="s">
        <v>12088</v>
      </c>
    </row>
    <row r="464">
      <c r="A464" s="7" t="s">
        <v>4264</v>
      </c>
      <c r="B464" s="49" t="s">
        <v>3274</v>
      </c>
      <c r="C464" s="7" t="s">
        <v>22066</v>
      </c>
      <c r="D464" s="7" t="s">
        <v>22068</v>
      </c>
      <c r="E464" s="740" t="s">
        <v>22069</v>
      </c>
      <c r="F464" s="740" t="str">
        <f>iferror(vlookup(G464,'File List (1.0)'!$E$2:$F$1511,2,false),"")</f>
        <v/>
      </c>
      <c r="G464" s="746" t="s">
        <v>15964</v>
      </c>
      <c r="H464" s="583"/>
      <c r="I464" s="742" t="s">
        <v>22070</v>
      </c>
      <c r="J464" s="743" t="s">
        <v>22071</v>
      </c>
    </row>
    <row r="465">
      <c r="A465" s="7" t="s">
        <v>4266</v>
      </c>
      <c r="B465" s="49" t="s">
        <v>3276</v>
      </c>
      <c r="C465" s="7" t="s">
        <v>22068</v>
      </c>
      <c r="D465" s="7" t="s">
        <v>22072</v>
      </c>
      <c r="E465" s="740" t="s">
        <v>22073</v>
      </c>
      <c r="F465" s="740" t="str">
        <f>iferror(vlookup(G465,'File List (1.0)'!$E$2:$F$1511,2,false),"")</f>
        <v/>
      </c>
      <c r="G465" s="746" t="s">
        <v>16027</v>
      </c>
      <c r="H465" s="583"/>
      <c r="I465" s="742" t="s">
        <v>21463</v>
      </c>
      <c r="J465" s="743" t="s">
        <v>21464</v>
      </c>
    </row>
    <row r="466">
      <c r="A466" s="7" t="s">
        <v>4268</v>
      </c>
      <c r="B466" s="49" t="s">
        <v>3278</v>
      </c>
      <c r="C466" s="7" t="s">
        <v>22072</v>
      </c>
      <c r="D466" s="7" t="s">
        <v>22074</v>
      </c>
      <c r="E466" s="740" t="s">
        <v>22075</v>
      </c>
      <c r="F466" s="740" t="str">
        <f>iferror(vlookup(G466,'File List (1.0)'!$E$2:$F$1511,2,false),"")</f>
        <v/>
      </c>
      <c r="G466" s="746" t="s">
        <v>16310</v>
      </c>
      <c r="H466" s="583"/>
      <c r="I466" s="742" t="s">
        <v>22070</v>
      </c>
      <c r="J466" s="743" t="s">
        <v>22071</v>
      </c>
    </row>
    <row r="467">
      <c r="A467" s="7" t="s">
        <v>4269</v>
      </c>
      <c r="B467" s="49" t="s">
        <v>3279</v>
      </c>
      <c r="C467" s="7" t="s">
        <v>22074</v>
      </c>
      <c r="D467" s="7" t="s">
        <v>22076</v>
      </c>
      <c r="E467" s="740" t="s">
        <v>21421</v>
      </c>
      <c r="F467" s="740" t="str">
        <f>iferror(vlookup(G467,'File List (1.0)'!$E$2:$F$1511,2,false),"")</f>
        <v/>
      </c>
      <c r="G467" s="746" t="s">
        <v>16353</v>
      </c>
      <c r="H467" s="583"/>
      <c r="I467" s="744" t="s">
        <v>593</v>
      </c>
      <c r="J467" s="744" t="s">
        <v>21102</v>
      </c>
    </row>
    <row r="468">
      <c r="A468" s="7" t="s">
        <v>4270</v>
      </c>
      <c r="B468" s="49" t="s">
        <v>3282</v>
      </c>
      <c r="C468" s="7" t="s">
        <v>22076</v>
      </c>
      <c r="D468" s="7" t="s">
        <v>22077</v>
      </c>
      <c r="E468" s="740" t="s">
        <v>21200</v>
      </c>
      <c r="F468" s="740" t="str">
        <f>iferror(vlookup(G468,'File List (1.0)'!$E$2:$F$1511,2,false),"")</f>
        <v/>
      </c>
      <c r="G468" s="746" t="s">
        <v>16313</v>
      </c>
      <c r="H468" s="583"/>
      <c r="I468" s="741" t="s">
        <v>1203</v>
      </c>
      <c r="J468" s="740" t="s">
        <v>1203</v>
      </c>
    </row>
    <row r="469">
      <c r="A469" s="7" t="s">
        <v>894</v>
      </c>
      <c r="B469" s="49" t="s">
        <v>3284</v>
      </c>
      <c r="C469" s="7" t="s">
        <v>22077</v>
      </c>
      <c r="D469" s="7" t="s">
        <v>22078</v>
      </c>
      <c r="E469" s="740" t="s">
        <v>21235</v>
      </c>
      <c r="F469" s="740" t="str">
        <f>iferror(vlookup(G469,'File List (1.0)'!$E$2:$F$1511,2,false),"")</f>
        <v/>
      </c>
      <c r="G469" s="746" t="s">
        <v>16697</v>
      </c>
      <c r="H469" s="583"/>
      <c r="I469" s="742" t="s">
        <v>1744</v>
      </c>
      <c r="J469" s="743" t="s">
        <v>334</v>
      </c>
    </row>
    <row r="470">
      <c r="A470" s="7" t="s">
        <v>4272</v>
      </c>
      <c r="B470" s="49" t="s">
        <v>3286</v>
      </c>
      <c r="C470" s="7" t="s">
        <v>22078</v>
      </c>
      <c r="D470" s="7" t="s">
        <v>22079</v>
      </c>
      <c r="E470" s="740" t="s">
        <v>21585</v>
      </c>
      <c r="F470" s="740" t="str">
        <f>iferror(vlookup(G470,'File List (1.0)'!$E$2:$F$1511,2,false),"")</f>
        <v/>
      </c>
      <c r="G470" s="746" t="s">
        <v>16097</v>
      </c>
      <c r="H470" s="583"/>
      <c r="I470" s="742" t="s">
        <v>21036</v>
      </c>
      <c r="J470" s="743" t="s">
        <v>11918</v>
      </c>
    </row>
    <row r="471">
      <c r="A471" s="7" t="s">
        <v>4274</v>
      </c>
      <c r="B471" s="49" t="s">
        <v>3287</v>
      </c>
      <c r="C471" s="7" t="s">
        <v>22079</v>
      </c>
      <c r="D471" s="7" t="s">
        <v>22080</v>
      </c>
      <c r="E471" s="740" t="s">
        <v>21404</v>
      </c>
      <c r="F471" s="740" t="str">
        <f>iferror(vlookup(G471,'File List (1.0)'!$E$2:$F$1511,2,false),"")</f>
        <v/>
      </c>
      <c r="G471" s="746" t="s">
        <v>16319</v>
      </c>
      <c r="H471" s="583"/>
      <c r="I471" s="742" t="s">
        <v>21204</v>
      </c>
      <c r="J471" s="743" t="s">
        <v>2914</v>
      </c>
    </row>
    <row r="472">
      <c r="A472" s="7" t="s">
        <v>4289</v>
      </c>
      <c r="B472" s="49" t="s">
        <v>3289</v>
      </c>
      <c r="C472" s="7" t="s">
        <v>22080</v>
      </c>
      <c r="D472" s="7" t="s">
        <v>22081</v>
      </c>
      <c r="E472" s="740" t="s">
        <v>22082</v>
      </c>
      <c r="F472" s="740" t="str">
        <f>iferror(vlookup(G472,'File List (1.0)'!$E$2:$F$1511,2,false),"")</f>
        <v/>
      </c>
      <c r="G472" s="746" t="s">
        <v>16828</v>
      </c>
      <c r="H472" s="583"/>
      <c r="I472" s="742" t="s">
        <v>12228</v>
      </c>
      <c r="J472" s="743" t="s">
        <v>165</v>
      </c>
    </row>
    <row r="473">
      <c r="A473" s="7" t="s">
        <v>4291</v>
      </c>
      <c r="B473" s="49" t="s">
        <v>3291</v>
      </c>
      <c r="C473" s="7" t="s">
        <v>22081</v>
      </c>
      <c r="D473" s="7" t="s">
        <v>22083</v>
      </c>
      <c r="E473" s="740" t="s">
        <v>21299</v>
      </c>
      <c r="F473" s="740" t="str">
        <f>iferror(vlookup(G473,'File List (1.0)'!$E$2:$F$1511,2,false),"")</f>
        <v/>
      </c>
      <c r="G473" s="746" t="s">
        <v>16414</v>
      </c>
      <c r="H473" s="583"/>
      <c r="I473" s="744" t="s">
        <v>593</v>
      </c>
      <c r="J473" s="744" t="s">
        <v>21102</v>
      </c>
    </row>
    <row r="474">
      <c r="A474" s="7" t="s">
        <v>4293</v>
      </c>
      <c r="B474" s="49" t="s">
        <v>3293</v>
      </c>
      <c r="C474" s="7" t="s">
        <v>22083</v>
      </c>
      <c r="D474" s="7" t="s">
        <v>22084</v>
      </c>
      <c r="E474" s="740" t="s">
        <v>21865</v>
      </c>
      <c r="F474" s="740" t="str">
        <f>iferror(vlookup(G474,'File List (1.0)'!$E$2:$F$1511,2,false),"")</f>
        <v/>
      </c>
      <c r="G474" s="746" t="s">
        <v>16324</v>
      </c>
      <c r="H474" s="583"/>
      <c r="I474" s="742" t="s">
        <v>21320</v>
      </c>
      <c r="J474" s="743" t="s">
        <v>12232</v>
      </c>
    </row>
    <row r="475">
      <c r="A475" s="7" t="s">
        <v>4295</v>
      </c>
      <c r="B475" s="49" t="s">
        <v>3294</v>
      </c>
      <c r="C475" s="7" t="s">
        <v>22084</v>
      </c>
      <c r="D475" s="7" t="s">
        <v>22085</v>
      </c>
      <c r="E475" s="740" t="s">
        <v>22086</v>
      </c>
      <c r="F475" s="740" t="str">
        <f>iferror(vlookup(G475,'File List (1.0)'!$E$2:$F$1511,2,false),"")</f>
        <v/>
      </c>
      <c r="G475" s="746" t="s">
        <v>16288</v>
      </c>
      <c r="H475" s="583"/>
      <c r="I475" s="742" t="s">
        <v>21213</v>
      </c>
      <c r="J475" s="743" t="s">
        <v>1729</v>
      </c>
    </row>
    <row r="476">
      <c r="A476" s="7" t="s">
        <v>4297</v>
      </c>
      <c r="B476" s="49" t="s">
        <v>3297</v>
      </c>
      <c r="C476" s="7" t="s">
        <v>22085</v>
      </c>
      <c r="D476" s="7" t="s">
        <v>22087</v>
      </c>
      <c r="E476" s="740" t="s">
        <v>22088</v>
      </c>
      <c r="F476" s="740" t="str">
        <f>iferror(vlookup(G476,'File List (1.0)'!$E$2:$F$1511,2,false),"")</f>
        <v/>
      </c>
      <c r="G476" s="746" t="s">
        <v>16249</v>
      </c>
      <c r="H476" s="583"/>
      <c r="I476" s="742" t="s">
        <v>285</v>
      </c>
      <c r="J476" s="743" t="s">
        <v>3924</v>
      </c>
    </row>
    <row r="477">
      <c r="A477" s="7" t="s">
        <v>4299</v>
      </c>
      <c r="B477" s="49" t="s">
        <v>3298</v>
      </c>
      <c r="C477" s="7" t="s">
        <v>22087</v>
      </c>
      <c r="D477" s="7" t="s">
        <v>22089</v>
      </c>
      <c r="E477" s="740" t="s">
        <v>21865</v>
      </c>
      <c r="F477" s="740" t="str">
        <f>iferror(vlookup(G477,'File List (1.0)'!$E$2:$F$1511,2,false),"")</f>
        <v/>
      </c>
      <c r="G477" s="746" t="s">
        <v>16701</v>
      </c>
      <c r="H477" s="583"/>
      <c r="I477" s="742" t="s">
        <v>359</v>
      </c>
      <c r="J477" s="743" t="s">
        <v>204</v>
      </c>
    </row>
    <row r="478">
      <c r="A478" s="7" t="s">
        <v>4300</v>
      </c>
      <c r="B478" s="49" t="s">
        <v>3299</v>
      </c>
      <c r="C478" s="7" t="s">
        <v>22089</v>
      </c>
      <c r="D478" s="7" t="s">
        <v>22090</v>
      </c>
      <c r="E478" s="740" t="s">
        <v>21799</v>
      </c>
      <c r="F478" s="740" t="str">
        <f>iferror(vlookup(G478,'File List (1.0)'!$E$2:$F$1511,2,false),"")</f>
        <v/>
      </c>
      <c r="G478" s="746" t="s">
        <v>16321</v>
      </c>
      <c r="H478" s="583"/>
      <c r="I478" s="742" t="s">
        <v>21155</v>
      </c>
      <c r="J478" s="743" t="s">
        <v>21156</v>
      </c>
    </row>
    <row r="479">
      <c r="A479" s="7" t="s">
        <v>4303</v>
      </c>
      <c r="B479" s="49" t="s">
        <v>3300</v>
      </c>
      <c r="C479" s="7" t="s">
        <v>22090</v>
      </c>
      <c r="D479" s="7" t="s">
        <v>22091</v>
      </c>
      <c r="E479" s="740" t="s">
        <v>21900</v>
      </c>
      <c r="F479" s="740" t="str">
        <f>iferror(vlookup(G479,'File List (1.0)'!$E$2:$F$1511,2,false),"")</f>
        <v/>
      </c>
      <c r="G479" s="746" t="s">
        <v>16416</v>
      </c>
      <c r="H479" s="583"/>
      <c r="I479" s="742" t="s">
        <v>22092</v>
      </c>
      <c r="J479" s="743" t="s">
        <v>22093</v>
      </c>
    </row>
    <row r="480">
      <c r="A480" s="7" t="s">
        <v>4304</v>
      </c>
      <c r="B480" s="49" t="s">
        <v>3303</v>
      </c>
      <c r="C480" s="7" t="s">
        <v>22091</v>
      </c>
      <c r="D480" s="7" t="s">
        <v>22094</v>
      </c>
      <c r="E480" s="740" t="s">
        <v>22095</v>
      </c>
      <c r="F480" s="740" t="str">
        <f>iferror(vlookup(G480,'File List (1.0)'!$E$2:$F$1511,2,false),"")</f>
        <v/>
      </c>
      <c r="G480" s="746" t="s">
        <v>16820</v>
      </c>
      <c r="H480" s="583"/>
      <c r="I480" s="742" t="s">
        <v>21281</v>
      </c>
      <c r="J480" s="743" t="s">
        <v>21282</v>
      </c>
    </row>
    <row r="481">
      <c r="A481" s="7" t="s">
        <v>4305</v>
      </c>
      <c r="B481" s="49" t="s">
        <v>3304</v>
      </c>
      <c r="C481" s="7" t="s">
        <v>22094</v>
      </c>
      <c r="D481" s="7" t="s">
        <v>22096</v>
      </c>
      <c r="E481" s="740" t="s">
        <v>21317</v>
      </c>
      <c r="F481" s="740" t="str">
        <f>iferror(vlookup(G481,'File List (1.0)'!$E$2:$F$1511,2,false),"")</f>
        <v/>
      </c>
      <c r="G481" s="746" t="s">
        <v>16523</v>
      </c>
      <c r="H481" s="583"/>
      <c r="I481" s="742" t="s">
        <v>21163</v>
      </c>
      <c r="J481" s="743" t="s">
        <v>612</v>
      </c>
    </row>
    <row r="482">
      <c r="A482" s="7" t="s">
        <v>4317</v>
      </c>
      <c r="B482" s="49" t="s">
        <v>3305</v>
      </c>
      <c r="C482" s="7" t="s">
        <v>22096</v>
      </c>
      <c r="D482" s="7" t="s">
        <v>22097</v>
      </c>
      <c r="E482" s="740" t="s">
        <v>22098</v>
      </c>
      <c r="F482" s="740" t="str">
        <f>iferror(vlookup(G482,'File List (1.0)'!$E$2:$F$1511,2,false),"")</f>
        <v/>
      </c>
      <c r="G482" s="746" t="s">
        <v>15934</v>
      </c>
      <c r="H482" s="583"/>
      <c r="I482" s="742" t="s">
        <v>19449</v>
      </c>
      <c r="J482" s="743" t="s">
        <v>22099</v>
      </c>
    </row>
    <row r="483">
      <c r="A483" s="7" t="s">
        <v>4319</v>
      </c>
      <c r="B483" s="49" t="s">
        <v>3306</v>
      </c>
      <c r="C483" s="7" t="s">
        <v>22097</v>
      </c>
      <c r="D483" s="7" t="s">
        <v>22100</v>
      </c>
      <c r="E483" s="740" t="s">
        <v>21782</v>
      </c>
      <c r="F483" s="740" t="str">
        <f>iferror(vlookup(G483,'File List (1.0)'!$E$2:$F$1511,2,false),"")</f>
        <v/>
      </c>
      <c r="G483" s="746" t="s">
        <v>16418</v>
      </c>
      <c r="H483" s="583"/>
      <c r="I483" s="742" t="s">
        <v>21201</v>
      </c>
      <c r="J483" s="743" t="s">
        <v>25</v>
      </c>
    </row>
    <row r="484">
      <c r="A484" s="7" t="s">
        <v>4320</v>
      </c>
      <c r="B484" s="49" t="s">
        <v>3309</v>
      </c>
      <c r="C484" s="7" t="s">
        <v>22100</v>
      </c>
      <c r="D484" s="7" t="s">
        <v>22101</v>
      </c>
      <c r="E484" s="740" t="s">
        <v>21361</v>
      </c>
      <c r="F484" s="740" t="str">
        <f>iferror(vlookup(G484,'File List (1.0)'!$E$2:$F$1511,2,false),"")</f>
        <v/>
      </c>
      <c r="G484" s="746" t="s">
        <v>16725</v>
      </c>
      <c r="H484" s="583"/>
      <c r="I484" s="744" t="s">
        <v>478</v>
      </c>
      <c r="J484" s="744" t="s">
        <v>21221</v>
      </c>
    </row>
    <row r="485">
      <c r="A485" s="7" t="s">
        <v>4323</v>
      </c>
      <c r="B485" s="49" t="s">
        <v>3310</v>
      </c>
      <c r="C485" s="7" t="s">
        <v>22101</v>
      </c>
      <c r="D485" s="7" t="s">
        <v>22102</v>
      </c>
      <c r="E485" s="740" t="s">
        <v>22103</v>
      </c>
      <c r="F485" s="740" t="str">
        <f>iferror(vlookup(G485,'File List (1.0)'!$E$2:$F$1511,2,false),"")</f>
        <v/>
      </c>
      <c r="G485" s="746" t="s">
        <v>16201</v>
      </c>
      <c r="H485" s="583"/>
      <c r="I485" s="742" t="s">
        <v>22104</v>
      </c>
      <c r="J485" s="743" t="s">
        <v>22105</v>
      </c>
    </row>
    <row r="486">
      <c r="A486" s="7" t="s">
        <v>4324</v>
      </c>
      <c r="B486" s="49" t="s">
        <v>3311</v>
      </c>
      <c r="C486" s="7" t="s">
        <v>22102</v>
      </c>
      <c r="D486" s="7" t="s">
        <v>22106</v>
      </c>
      <c r="E486" s="740" t="s">
        <v>22107</v>
      </c>
      <c r="F486" s="740" t="str">
        <f>iferror(vlookup(G486,'File List (1.0)'!$E$2:$F$1511,2,false),"")</f>
        <v/>
      </c>
      <c r="G486" s="746" t="s">
        <v>16547</v>
      </c>
      <c r="H486" s="583"/>
      <c r="I486" s="744" t="s">
        <v>593</v>
      </c>
      <c r="J486" s="744" t="s">
        <v>21102</v>
      </c>
    </row>
    <row r="487">
      <c r="A487" s="7" t="s">
        <v>4325</v>
      </c>
      <c r="B487" s="49" t="s">
        <v>3312</v>
      </c>
      <c r="C487" s="7" t="s">
        <v>22106</v>
      </c>
      <c r="D487" s="7" t="s">
        <v>22108</v>
      </c>
      <c r="E487" s="740" t="s">
        <v>22109</v>
      </c>
      <c r="F487" s="740" t="str">
        <f>iferror(vlookup(G487,'File List (1.0)'!$E$2:$F$1511,2,false),"")</f>
        <v/>
      </c>
      <c r="G487" s="746" t="s">
        <v>16316</v>
      </c>
      <c r="H487" s="583"/>
      <c r="I487" s="742" t="s">
        <v>21331</v>
      </c>
      <c r="J487" s="743" t="s">
        <v>21332</v>
      </c>
    </row>
    <row r="488">
      <c r="A488" s="7" t="s">
        <v>921</v>
      </c>
      <c r="B488" s="49" t="s">
        <v>3315</v>
      </c>
      <c r="C488" s="7" t="s">
        <v>22108</v>
      </c>
      <c r="D488" s="7" t="s">
        <v>22110</v>
      </c>
      <c r="E488" s="740" t="s">
        <v>22111</v>
      </c>
      <c r="F488" s="740" t="str">
        <f>iferror(vlookup(G488,'File List (1.0)'!$E$2:$F$1511,2,false),"")</f>
        <v/>
      </c>
      <c r="G488" s="746" t="s">
        <v>15812</v>
      </c>
      <c r="H488" s="583"/>
      <c r="I488" s="742" t="s">
        <v>21155</v>
      </c>
      <c r="J488" s="743" t="s">
        <v>21156</v>
      </c>
    </row>
    <row r="489">
      <c r="A489" s="7" t="s">
        <v>4328</v>
      </c>
      <c r="B489" s="49" t="s">
        <v>3316</v>
      </c>
      <c r="C489" s="7" t="s">
        <v>22110</v>
      </c>
      <c r="D489" s="7" t="s">
        <v>22112</v>
      </c>
      <c r="E489" s="740" t="s">
        <v>21186</v>
      </c>
      <c r="F489" s="740" t="str">
        <f>iferror(vlookup(G489,'File List (1.0)'!$E$2:$F$1511,2,false),"")</f>
        <v/>
      </c>
      <c r="G489" s="746" t="s">
        <v>16826</v>
      </c>
      <c r="H489" s="583"/>
      <c r="I489" s="742" t="s">
        <v>21557</v>
      </c>
      <c r="J489" s="743" t="s">
        <v>21558</v>
      </c>
    </row>
    <row r="490">
      <c r="A490" s="7" t="s">
        <v>4330</v>
      </c>
      <c r="B490" s="49" t="s">
        <v>3317</v>
      </c>
      <c r="C490" s="7" t="s">
        <v>22112</v>
      </c>
      <c r="D490" s="7" t="s">
        <v>22113</v>
      </c>
      <c r="E490" s="740" t="s">
        <v>22114</v>
      </c>
      <c r="F490" s="740" t="str">
        <f>iferror(vlookup(G490,'File List (1.0)'!$E$2:$F$1511,2,false),"")</f>
        <v/>
      </c>
      <c r="G490" s="746" t="s">
        <v>16252</v>
      </c>
      <c r="H490" s="583" t="s">
        <v>4884</v>
      </c>
      <c r="I490" s="742" t="s">
        <v>22115</v>
      </c>
      <c r="J490" s="743" t="s">
        <v>19088</v>
      </c>
    </row>
    <row r="491">
      <c r="A491" s="7" t="s">
        <v>4332</v>
      </c>
      <c r="B491" s="49" t="s">
        <v>3318</v>
      </c>
      <c r="C491" s="7" t="s">
        <v>22113</v>
      </c>
      <c r="D491" s="7" t="s">
        <v>22116</v>
      </c>
      <c r="E491" s="740" t="s">
        <v>22117</v>
      </c>
      <c r="F491" s="740" t="str">
        <f>iferror(vlookup(G491,'File List (1.0)'!$E$2:$F$1511,2,false),"")</f>
        <v/>
      </c>
      <c r="G491" s="746" t="s">
        <v>16838</v>
      </c>
      <c r="H491" s="583"/>
      <c r="I491" s="742" t="s">
        <v>21557</v>
      </c>
      <c r="J491" s="743" t="s">
        <v>21558</v>
      </c>
    </row>
    <row r="492">
      <c r="A492" s="7" t="s">
        <v>4343</v>
      </c>
      <c r="B492" s="49" t="s">
        <v>3321</v>
      </c>
      <c r="C492" s="7" t="s">
        <v>22116</v>
      </c>
      <c r="D492" s="7" t="s">
        <v>22118</v>
      </c>
      <c r="E492" s="740" t="s">
        <v>22119</v>
      </c>
      <c r="F492" s="740" t="str">
        <f>iferror(vlookup(G492,'File List (1.0)'!$E$2:$F$1511,2,false),"")</f>
        <v/>
      </c>
      <c r="G492" s="746" t="s">
        <v>15943</v>
      </c>
      <c r="H492" s="583"/>
      <c r="I492" s="742" t="s">
        <v>21600</v>
      </c>
      <c r="J492" s="743" t="s">
        <v>21601</v>
      </c>
    </row>
    <row r="493">
      <c r="A493" s="7" t="s">
        <v>4344</v>
      </c>
      <c r="B493" s="49" t="s">
        <v>3322</v>
      </c>
      <c r="C493" s="7" t="s">
        <v>22118</v>
      </c>
      <c r="D493" s="7" t="s">
        <v>22120</v>
      </c>
      <c r="E493" s="740" t="s">
        <v>21419</v>
      </c>
      <c r="F493" s="740" t="str">
        <f>iferror(vlookup(G493,'File List (1.0)'!$E$2:$F$1511,2,false),"")</f>
        <v/>
      </c>
      <c r="G493" s="746" t="s">
        <v>16526</v>
      </c>
      <c r="H493" s="583"/>
      <c r="I493" s="742" t="s">
        <v>21218</v>
      </c>
      <c r="J493" s="743" t="s">
        <v>21219</v>
      </c>
    </row>
    <row r="494">
      <c r="A494" s="7" t="s">
        <v>4345</v>
      </c>
      <c r="B494" s="49" t="s">
        <v>3323</v>
      </c>
      <c r="C494" s="7" t="s">
        <v>22120</v>
      </c>
      <c r="D494" s="7" t="s">
        <v>22121</v>
      </c>
      <c r="E494" s="740" t="s">
        <v>22122</v>
      </c>
      <c r="F494" s="740" t="str">
        <f>iferror(vlookup(G494,'File List (1.0)'!$E$2:$F$1511,2,false),"")</f>
        <v/>
      </c>
      <c r="G494" s="746" t="s">
        <v>16646</v>
      </c>
      <c r="H494" s="583"/>
      <c r="I494" s="742" t="s">
        <v>21170</v>
      </c>
      <c r="J494" s="743" t="s">
        <v>669</v>
      </c>
    </row>
    <row r="495">
      <c r="A495" s="7" t="s">
        <v>4348</v>
      </c>
      <c r="B495" s="49" t="s">
        <v>3324</v>
      </c>
      <c r="C495" s="7" t="s">
        <v>22121</v>
      </c>
      <c r="D495" s="7" t="s">
        <v>22123</v>
      </c>
      <c r="E495" s="740" t="s">
        <v>21942</v>
      </c>
      <c r="F495" s="740" t="str">
        <f>iferror(vlookup(G495,'File List (1.0)'!$E$2:$F$1511,2,false),"")</f>
        <v/>
      </c>
      <c r="G495" s="746" t="s">
        <v>16556</v>
      </c>
      <c r="H495" s="583"/>
      <c r="I495" s="742" t="s">
        <v>21204</v>
      </c>
      <c r="J495" s="743" t="s">
        <v>2914</v>
      </c>
    </row>
    <row r="496">
      <c r="A496" s="7" t="s">
        <v>4349</v>
      </c>
      <c r="B496" s="49" t="s">
        <v>3326</v>
      </c>
      <c r="C496" s="7" t="s">
        <v>22123</v>
      </c>
      <c r="D496" s="7" t="s">
        <v>22124</v>
      </c>
      <c r="E496" s="740" t="s">
        <v>21937</v>
      </c>
      <c r="F496" s="740" t="str">
        <f>iferror(vlookup(G496,'File List (1.0)'!$E$2:$F$1511,2,false),"")</f>
        <v/>
      </c>
      <c r="G496" s="746" t="s">
        <v>16681</v>
      </c>
      <c r="H496" s="583"/>
      <c r="I496" s="742" t="s">
        <v>21204</v>
      </c>
      <c r="J496" s="743" t="s">
        <v>2914</v>
      </c>
    </row>
    <row r="497">
      <c r="A497" s="7" t="s">
        <v>4350</v>
      </c>
      <c r="B497" s="49" t="s">
        <v>3327</v>
      </c>
      <c r="C497" s="7" t="s">
        <v>22124</v>
      </c>
      <c r="D497" s="7" t="s">
        <v>22125</v>
      </c>
      <c r="E497" s="740" t="s">
        <v>21733</v>
      </c>
      <c r="F497" s="740" t="str">
        <f>iferror(vlookup(G497,'File List (1.0)'!$E$2:$F$1511,2,false),"")</f>
        <v/>
      </c>
      <c r="G497" s="746" t="s">
        <v>16684</v>
      </c>
      <c r="H497" s="583"/>
      <c r="I497" s="742" t="s">
        <v>21204</v>
      </c>
      <c r="J497" s="743" t="s">
        <v>2914</v>
      </c>
    </row>
    <row r="498">
      <c r="A498" s="7" t="s">
        <v>931</v>
      </c>
      <c r="B498" s="49" t="s">
        <v>3328</v>
      </c>
      <c r="C498" s="7" t="s">
        <v>22125</v>
      </c>
      <c r="D498" s="7" t="s">
        <v>22126</v>
      </c>
      <c r="E498" s="740" t="s">
        <v>22127</v>
      </c>
      <c r="F498" s="740" t="str">
        <f>iferror(vlookup(G498,'File List (1.0)'!$E$2:$F$1511,2,false),"")</f>
        <v/>
      </c>
      <c r="G498" s="746" t="s">
        <v>16809</v>
      </c>
      <c r="H498" s="583"/>
      <c r="I498" s="742" t="s">
        <v>21204</v>
      </c>
      <c r="J498" s="743" t="s">
        <v>2914</v>
      </c>
    </row>
    <row r="499">
      <c r="A499" s="7" t="s">
        <v>4353</v>
      </c>
      <c r="B499" s="49" t="s">
        <v>3329</v>
      </c>
      <c r="C499" s="7" t="s">
        <v>22126</v>
      </c>
      <c r="D499" s="7" t="s">
        <v>22128</v>
      </c>
      <c r="E499" s="740" t="s">
        <v>21215</v>
      </c>
      <c r="F499" s="740" t="str">
        <f>iferror(vlookup(G499,'File List (1.0)'!$E$2:$F$1511,2,false),"")</f>
        <v/>
      </c>
      <c r="G499" s="746" t="s">
        <v>16537</v>
      </c>
      <c r="H499" s="583"/>
      <c r="I499" s="742" t="s">
        <v>12228</v>
      </c>
      <c r="J499" s="743" t="s">
        <v>165</v>
      </c>
    </row>
    <row r="500">
      <c r="A500" s="7" t="s">
        <v>4354</v>
      </c>
      <c r="B500" s="49" t="s">
        <v>3334</v>
      </c>
      <c r="C500" s="7" t="s">
        <v>22128</v>
      </c>
      <c r="D500" s="7" t="s">
        <v>22129</v>
      </c>
      <c r="E500" s="740" t="s">
        <v>22130</v>
      </c>
      <c r="F500" s="740" t="str">
        <f>iferror(vlookup(G500,'File List (1.0)'!$E$2:$F$1511,2,false),"")</f>
        <v/>
      </c>
      <c r="G500" s="746" t="s">
        <v>6135</v>
      </c>
      <c r="H500" s="583"/>
      <c r="I500" s="744" t="s">
        <v>22131</v>
      </c>
      <c r="J500" s="744" t="s">
        <v>22132</v>
      </c>
    </row>
    <row r="501">
      <c r="A501" s="7" t="s">
        <v>4355</v>
      </c>
      <c r="B501" s="49" t="s">
        <v>3335</v>
      </c>
      <c r="C501" s="7" t="s">
        <v>22129</v>
      </c>
      <c r="D501" s="7" t="s">
        <v>22133</v>
      </c>
      <c r="E501" s="740" t="s">
        <v>22134</v>
      </c>
      <c r="F501" s="740" t="str">
        <f>iferror(vlookup(G501,'File List (1.0)'!$E$2:$F$1511,2,false),"")</f>
        <v/>
      </c>
      <c r="G501" s="746" t="s">
        <v>6138</v>
      </c>
      <c r="H501" s="583"/>
      <c r="I501" s="741" t="s">
        <v>1203</v>
      </c>
      <c r="J501" s="740" t="s">
        <v>1203</v>
      </c>
    </row>
    <row r="502">
      <c r="A502" s="7" t="s">
        <v>4506</v>
      </c>
      <c r="B502" s="49" t="s">
        <v>3336</v>
      </c>
      <c r="C502" s="7" t="s">
        <v>22133</v>
      </c>
      <c r="D502" s="7" t="s">
        <v>22135</v>
      </c>
      <c r="E502" s="740" t="s">
        <v>22136</v>
      </c>
      <c r="F502" s="740" t="str">
        <f>iferror(vlookup(G502,'File List (1.0)'!$E$2:$F$1511,2,false),"")</f>
        <v/>
      </c>
      <c r="G502" s="746" t="s">
        <v>6141</v>
      </c>
      <c r="H502" s="583"/>
      <c r="I502" s="741" t="s">
        <v>1203</v>
      </c>
      <c r="J502" s="740" t="s">
        <v>1203</v>
      </c>
    </row>
    <row r="503">
      <c r="A503" s="7" t="s">
        <v>4507</v>
      </c>
      <c r="B503" s="49" t="s">
        <v>3337</v>
      </c>
      <c r="C503" s="7" t="s">
        <v>22135</v>
      </c>
      <c r="D503" s="7" t="s">
        <v>22137</v>
      </c>
      <c r="E503" s="740" t="s">
        <v>22138</v>
      </c>
      <c r="F503" s="740" t="str">
        <f>iferror(vlookup(G503,'File List (1.0)'!$E$2:$F$1511,2,false),"")</f>
        <v/>
      </c>
      <c r="G503" s="746" t="s">
        <v>16851</v>
      </c>
      <c r="H503" s="583"/>
      <c r="I503" s="741" t="s">
        <v>1203</v>
      </c>
      <c r="J503" s="740" t="s">
        <v>1203</v>
      </c>
    </row>
    <row r="504">
      <c r="A504" s="7" t="s">
        <v>4508</v>
      </c>
      <c r="B504" s="49" t="s">
        <v>3340</v>
      </c>
      <c r="C504" s="7" t="s">
        <v>22137</v>
      </c>
      <c r="D504" s="7" t="s">
        <v>22139</v>
      </c>
      <c r="E504" s="740" t="s">
        <v>22140</v>
      </c>
      <c r="F504" s="740" t="str">
        <f>iferror(vlookup(G504,'File List (1.0)'!$E$2:$F$1511,2,false),"")</f>
        <v/>
      </c>
      <c r="G504" s="746" t="s">
        <v>6166</v>
      </c>
      <c r="H504" s="583"/>
      <c r="I504" s="741" t="s">
        <v>1203</v>
      </c>
      <c r="J504" s="740" t="s">
        <v>1203</v>
      </c>
    </row>
    <row r="505">
      <c r="A505" s="7" t="s">
        <v>4509</v>
      </c>
      <c r="B505" s="49" t="s">
        <v>3341</v>
      </c>
      <c r="C505" s="7" t="s">
        <v>22139</v>
      </c>
      <c r="D505" s="7" t="s">
        <v>22141</v>
      </c>
      <c r="E505" s="740" t="s">
        <v>22142</v>
      </c>
      <c r="F505" s="740" t="str">
        <f>iferror(vlookup(G505,'File List (1.0)'!$E$2:$F$1511,2,false),"")</f>
        <v/>
      </c>
      <c r="G505" s="746" t="s">
        <v>6169</v>
      </c>
      <c r="H505" s="583"/>
      <c r="I505" s="741" t="s">
        <v>1203</v>
      </c>
      <c r="J505" s="740" t="s">
        <v>1203</v>
      </c>
    </row>
    <row r="506">
      <c r="A506" s="7" t="s">
        <v>4512</v>
      </c>
      <c r="B506" s="49" t="s">
        <v>3342</v>
      </c>
      <c r="C506" s="7" t="s">
        <v>22141</v>
      </c>
      <c r="D506" s="7" t="s">
        <v>22143</v>
      </c>
      <c r="E506" s="740" t="s">
        <v>22144</v>
      </c>
      <c r="F506" s="740" t="str">
        <f>iferror(vlookup(G506,'File List (1.0)'!$E$2:$F$1511,2,false),"")</f>
        <v/>
      </c>
      <c r="G506" s="746" t="s">
        <v>6159</v>
      </c>
      <c r="H506" s="583"/>
      <c r="I506" s="741" t="s">
        <v>1203</v>
      </c>
      <c r="J506" s="740" t="s">
        <v>1203</v>
      </c>
    </row>
    <row r="507">
      <c r="A507" s="7" t="s">
        <v>4513</v>
      </c>
      <c r="B507" s="49" t="s">
        <v>3343</v>
      </c>
      <c r="C507" s="7" t="s">
        <v>22143</v>
      </c>
      <c r="D507" s="7" t="s">
        <v>22145</v>
      </c>
      <c r="E507" s="740" t="s">
        <v>22146</v>
      </c>
      <c r="F507" s="740" t="str">
        <f>iferror(vlookup(G507,'File List (1.0)'!$E$2:$F$1511,2,false),"")</f>
        <v/>
      </c>
      <c r="G507" s="746" t="s">
        <v>6144</v>
      </c>
      <c r="H507" s="583"/>
      <c r="I507" s="741" t="s">
        <v>1203</v>
      </c>
      <c r="J507" s="740" t="s">
        <v>1203</v>
      </c>
    </row>
    <row r="508">
      <c r="A508" s="7" t="s">
        <v>4514</v>
      </c>
      <c r="B508" s="49" t="s">
        <v>3345</v>
      </c>
      <c r="C508" s="7" t="s">
        <v>22145</v>
      </c>
      <c r="D508" s="7" t="s">
        <v>22147</v>
      </c>
      <c r="E508" s="740" t="s">
        <v>21060</v>
      </c>
      <c r="F508" s="740" t="str">
        <f>iferror(vlookup(G508,'File List (1.0)'!$E$2:$F$1511,2,false),"")</f>
        <v/>
      </c>
      <c r="G508" s="746" t="s">
        <v>6147</v>
      </c>
      <c r="H508" s="583"/>
      <c r="I508" s="741" t="s">
        <v>1203</v>
      </c>
      <c r="J508" s="740" t="s">
        <v>1203</v>
      </c>
    </row>
    <row r="509">
      <c r="A509" s="7" t="s">
        <v>748</v>
      </c>
      <c r="B509" s="49" t="s">
        <v>3346</v>
      </c>
      <c r="C509" s="7" t="s">
        <v>22147</v>
      </c>
      <c r="D509" s="7" t="s">
        <v>22148</v>
      </c>
      <c r="E509" s="740" t="s">
        <v>22149</v>
      </c>
      <c r="F509" s="740" t="str">
        <f>iferror(vlookup(G509,'File List (1.0)'!$E$2:$F$1511,2,false),"")</f>
        <v/>
      </c>
      <c r="G509" s="746" t="s">
        <v>6150</v>
      </c>
      <c r="H509" s="583"/>
      <c r="I509" s="741" t="s">
        <v>1203</v>
      </c>
      <c r="J509" s="740" t="s">
        <v>1203</v>
      </c>
    </row>
    <row r="510">
      <c r="A510" s="7" t="s">
        <v>4517</v>
      </c>
      <c r="B510" s="49" t="s">
        <v>3347</v>
      </c>
      <c r="C510" s="7" t="s">
        <v>22148</v>
      </c>
      <c r="D510" s="7" t="s">
        <v>22150</v>
      </c>
      <c r="E510" s="740" t="s">
        <v>22151</v>
      </c>
      <c r="F510" s="740" t="str">
        <f>iferror(vlookup(G510,'File List (1.0)'!$E$2:$F$1511,2,false),"")</f>
        <v/>
      </c>
      <c r="G510" s="746" t="s">
        <v>6155</v>
      </c>
      <c r="H510" s="583"/>
      <c r="I510" s="741" t="s">
        <v>1203</v>
      </c>
      <c r="J510" s="740" t="s">
        <v>1203</v>
      </c>
    </row>
    <row r="511">
      <c r="A511" s="7" t="s">
        <v>4519</v>
      </c>
      <c r="B511" s="49" t="s">
        <v>3348</v>
      </c>
      <c r="C511" s="7" t="s">
        <v>22150</v>
      </c>
      <c r="D511" s="7" t="s">
        <v>22152</v>
      </c>
      <c r="E511" s="740" t="s">
        <v>22153</v>
      </c>
      <c r="F511" s="740" t="str">
        <f>iferror(vlookup(G511,'File List (1.0)'!$E$2:$F$1511,2,false),"")</f>
        <v/>
      </c>
      <c r="G511" s="746" t="s">
        <v>6153</v>
      </c>
      <c r="H511" s="583"/>
      <c r="I511" s="741" t="s">
        <v>1203</v>
      </c>
      <c r="J511" s="740" t="s">
        <v>1203</v>
      </c>
    </row>
    <row r="512">
      <c r="A512" s="7" t="s">
        <v>4531</v>
      </c>
      <c r="B512" s="49" t="s">
        <v>3350</v>
      </c>
      <c r="C512" s="7" t="s">
        <v>22152</v>
      </c>
      <c r="D512" s="7" t="s">
        <v>22154</v>
      </c>
      <c r="E512" s="740" t="s">
        <v>22155</v>
      </c>
      <c r="F512" s="740" t="str">
        <f>iferror(vlookup(G512,'File List (1.0)'!$E$2:$F$1511,2,false),"")</f>
        <v/>
      </c>
      <c r="G512" s="746" t="s">
        <v>6158</v>
      </c>
      <c r="H512" s="583"/>
      <c r="I512" s="741" t="s">
        <v>1203</v>
      </c>
      <c r="J512" s="740" t="s">
        <v>1203</v>
      </c>
    </row>
    <row r="513">
      <c r="A513" s="7" t="s">
        <v>4532</v>
      </c>
      <c r="B513" s="49" t="s">
        <v>3351</v>
      </c>
      <c r="C513" s="7" t="s">
        <v>22154</v>
      </c>
      <c r="D513" s="7" t="s">
        <v>22156</v>
      </c>
      <c r="E513" s="740" t="s">
        <v>22157</v>
      </c>
      <c r="F513" s="740" t="str">
        <f>iferror(vlookup(G513,'File List (1.0)'!$E$2:$F$1511,2,false),"")</f>
        <v/>
      </c>
      <c r="G513" s="746" t="s">
        <v>6157</v>
      </c>
      <c r="H513" s="583"/>
      <c r="I513" s="741" t="s">
        <v>1203</v>
      </c>
      <c r="J513" s="740" t="s">
        <v>1203</v>
      </c>
    </row>
    <row r="514">
      <c r="A514" s="7" t="s">
        <v>4533</v>
      </c>
      <c r="B514" s="49" t="s">
        <v>3352</v>
      </c>
      <c r="C514" s="7" t="s">
        <v>22156</v>
      </c>
      <c r="D514" s="7" t="s">
        <v>22158</v>
      </c>
      <c r="E514" s="740" t="s">
        <v>22159</v>
      </c>
      <c r="F514" s="740" t="str">
        <f>iferror(vlookup(G514,'File List (1.0)'!$E$2:$F$1511,2,false),"")</f>
        <v/>
      </c>
      <c r="G514" s="746" t="s">
        <v>6161</v>
      </c>
      <c r="H514" s="583"/>
      <c r="I514" s="741" t="s">
        <v>1203</v>
      </c>
      <c r="J514" s="740" t="s">
        <v>1203</v>
      </c>
    </row>
    <row r="515">
      <c r="A515" s="7" t="s">
        <v>4534</v>
      </c>
      <c r="B515" s="49" t="s">
        <v>3353</v>
      </c>
      <c r="C515" s="7" t="s">
        <v>22158</v>
      </c>
      <c r="D515" s="7" t="s">
        <v>22160</v>
      </c>
      <c r="E515" s="740" t="s">
        <v>22161</v>
      </c>
      <c r="F515" s="740" t="str">
        <f>iferror(vlookup(G515,'File List (1.0)'!$E$2:$F$1511,2,false),"")</f>
        <v/>
      </c>
      <c r="G515" s="746" t="s">
        <v>6164</v>
      </c>
      <c r="H515" s="583"/>
      <c r="I515" s="741" t="s">
        <v>1203</v>
      </c>
      <c r="J515" s="740" t="s">
        <v>1203</v>
      </c>
    </row>
    <row r="516">
      <c r="A516" s="7" t="s">
        <v>4536</v>
      </c>
      <c r="B516" s="49" t="s">
        <v>3355</v>
      </c>
      <c r="C516" s="7" t="s">
        <v>22160</v>
      </c>
      <c r="D516" s="7" t="s">
        <v>22162</v>
      </c>
      <c r="E516" s="740" t="s">
        <v>22163</v>
      </c>
      <c r="F516" s="740" t="str">
        <f>iferror(vlookup(G516,'File List (1.0)'!$E$2:$F$1511,2,false),"")</f>
        <v/>
      </c>
      <c r="G516" s="746" t="s">
        <v>6172</v>
      </c>
      <c r="H516" s="583"/>
      <c r="I516" s="741" t="s">
        <v>1203</v>
      </c>
      <c r="J516" s="740" t="s">
        <v>1203</v>
      </c>
    </row>
    <row r="517">
      <c r="A517" s="7" t="s">
        <v>4537</v>
      </c>
      <c r="B517" s="49" t="s">
        <v>3356</v>
      </c>
      <c r="C517" s="7" t="s">
        <v>22162</v>
      </c>
      <c r="D517" s="7" t="s">
        <v>22164</v>
      </c>
      <c r="E517" s="740" t="s">
        <v>22165</v>
      </c>
      <c r="F517" s="740" t="str">
        <f>iferror(vlookup(G517,'File List (1.0)'!$E$2:$F$1511,2,false),"")</f>
        <v/>
      </c>
      <c r="G517" s="746" t="s">
        <v>6175</v>
      </c>
      <c r="H517" s="583"/>
      <c r="I517" s="741" t="s">
        <v>1203</v>
      </c>
      <c r="J517" s="740" t="s">
        <v>1203</v>
      </c>
    </row>
    <row r="518">
      <c r="A518" s="7" t="s">
        <v>4538</v>
      </c>
      <c r="B518" s="49" t="s">
        <v>3357</v>
      </c>
      <c r="C518" s="7" t="s">
        <v>22164</v>
      </c>
      <c r="D518" s="7" t="s">
        <v>22166</v>
      </c>
      <c r="E518" s="740" t="s">
        <v>21695</v>
      </c>
      <c r="F518" s="740" t="str">
        <f>iferror(vlookup(G518,'File List (1.0)'!$E$2:$F$1511,2,false),"")</f>
        <v/>
      </c>
      <c r="G518" s="746" t="s">
        <v>6176</v>
      </c>
      <c r="H518" s="583"/>
      <c r="I518" s="741" t="s">
        <v>1203</v>
      </c>
      <c r="J518" s="740" t="s">
        <v>1203</v>
      </c>
    </row>
    <row r="519">
      <c r="A519" s="7" t="s">
        <v>897</v>
      </c>
      <c r="B519" s="49" t="s">
        <v>3358</v>
      </c>
      <c r="C519" s="7" t="s">
        <v>22166</v>
      </c>
      <c r="D519" s="7" t="s">
        <v>22167</v>
      </c>
      <c r="E519" s="740" t="s">
        <v>22168</v>
      </c>
      <c r="F519" s="740" t="str">
        <f>iferror(vlookup(G519,'File List (1.0)'!$E$2:$F$1511,2,false),"")</f>
        <v/>
      </c>
      <c r="G519" s="746" t="s">
        <v>6177</v>
      </c>
      <c r="H519" s="583"/>
      <c r="I519" s="742" t="s">
        <v>21052</v>
      </c>
      <c r="J519" s="743" t="s">
        <v>20523</v>
      </c>
    </row>
    <row r="520">
      <c r="A520" s="7" t="s">
        <v>4542</v>
      </c>
      <c r="B520" s="49" t="s">
        <v>3360</v>
      </c>
      <c r="C520" s="7" t="s">
        <v>22167</v>
      </c>
      <c r="D520" s="7" t="s">
        <v>22169</v>
      </c>
      <c r="E520" s="740" t="s">
        <v>22170</v>
      </c>
      <c r="F520" s="740" t="str">
        <f>iferror(vlookup(G520,'File List (1.0)'!$E$2:$F$1511,2,false),"")</f>
        <v/>
      </c>
      <c r="G520" s="746" t="s">
        <v>6178</v>
      </c>
      <c r="H520" s="583"/>
      <c r="I520" s="741" t="s">
        <v>1203</v>
      </c>
      <c r="J520" s="740" t="s">
        <v>1203</v>
      </c>
    </row>
    <row r="521">
      <c r="A521" s="7" t="s">
        <v>4543</v>
      </c>
      <c r="B521" s="49" t="s">
        <v>3361</v>
      </c>
      <c r="C521" s="7" t="s">
        <v>22169</v>
      </c>
      <c r="D521" s="7" t="s">
        <v>22171</v>
      </c>
      <c r="E521" s="740" t="s">
        <v>22172</v>
      </c>
      <c r="F521" s="740" t="str">
        <f>iferror(vlookup(G521,'File List (1.0)'!$E$2:$F$1511,2,false),"")</f>
        <v/>
      </c>
      <c r="G521" s="746" t="s">
        <v>6179</v>
      </c>
      <c r="H521" s="583"/>
      <c r="I521" s="741" t="s">
        <v>1203</v>
      </c>
      <c r="J521" s="740" t="s">
        <v>1203</v>
      </c>
    </row>
    <row r="522">
      <c r="A522" s="7" t="s">
        <v>1020</v>
      </c>
      <c r="B522" s="49" t="s">
        <v>3362</v>
      </c>
      <c r="C522" s="7" t="s">
        <v>22171</v>
      </c>
      <c r="D522" s="7" t="s">
        <v>22173</v>
      </c>
      <c r="E522" s="740" t="s">
        <v>22174</v>
      </c>
      <c r="F522" s="740" t="str">
        <f>iferror(vlookup(G522,'File List (1.0)'!$E$2:$F$1511,2,false),"")</f>
        <v/>
      </c>
      <c r="G522" s="746" t="s">
        <v>6182</v>
      </c>
      <c r="H522" s="583"/>
      <c r="I522" s="742" t="s">
        <v>21052</v>
      </c>
      <c r="J522" s="743" t="s">
        <v>20523</v>
      </c>
    </row>
    <row r="523">
      <c r="A523" s="7" t="s">
        <v>4553</v>
      </c>
      <c r="B523" s="49" t="s">
        <v>3363</v>
      </c>
      <c r="C523" s="7" t="s">
        <v>22173</v>
      </c>
      <c r="D523" s="7" t="s">
        <v>22175</v>
      </c>
      <c r="E523" s="740" t="s">
        <v>22176</v>
      </c>
      <c r="F523" s="740" t="str">
        <f>iferror(vlookup(G523,'File List (1.0)'!$E$2:$F$1511,2,false),"")</f>
        <v/>
      </c>
      <c r="G523" s="746" t="s">
        <v>6183</v>
      </c>
      <c r="H523" s="583"/>
      <c r="I523" s="741" t="s">
        <v>1203</v>
      </c>
      <c r="J523" s="740" t="s">
        <v>1203</v>
      </c>
    </row>
    <row r="524">
      <c r="A524" s="7" t="s">
        <v>4555</v>
      </c>
      <c r="B524" s="49" t="s">
        <v>3365</v>
      </c>
      <c r="C524" s="7" t="s">
        <v>22175</v>
      </c>
      <c r="D524" s="7" t="s">
        <v>22177</v>
      </c>
      <c r="E524" s="740" t="s">
        <v>22178</v>
      </c>
      <c r="F524" s="740" t="str">
        <f>iferror(vlookup(G524,'File List (1.0)'!$E$2:$F$1511,2,false),"")</f>
        <v/>
      </c>
      <c r="G524" s="746" t="s">
        <v>6185</v>
      </c>
      <c r="H524" s="583"/>
      <c r="I524" s="741" t="s">
        <v>1203</v>
      </c>
      <c r="J524" s="740" t="s">
        <v>1203</v>
      </c>
    </row>
    <row r="525">
      <c r="A525" s="7" t="s">
        <v>4557</v>
      </c>
      <c r="B525" s="49" t="s">
        <v>3366</v>
      </c>
      <c r="C525" s="7" t="s">
        <v>22177</v>
      </c>
      <c r="D525" s="7" t="s">
        <v>22179</v>
      </c>
      <c r="E525" s="740" t="s">
        <v>22180</v>
      </c>
      <c r="F525" s="740" t="str">
        <f>iferror(vlookup(G525,'File List (1.0)'!$E$2:$F$1511,2,false),"")</f>
        <v/>
      </c>
      <c r="G525" s="746" t="s">
        <v>6163</v>
      </c>
      <c r="H525" s="583"/>
      <c r="I525" s="741" t="s">
        <v>1203</v>
      </c>
      <c r="J525" s="740" t="s">
        <v>1203</v>
      </c>
    </row>
    <row r="526">
      <c r="A526" s="7" t="s">
        <v>4559</v>
      </c>
      <c r="B526" s="49" t="s">
        <v>3367</v>
      </c>
      <c r="C526" s="7" t="s">
        <v>22179</v>
      </c>
      <c r="D526" s="7" t="s">
        <v>22181</v>
      </c>
      <c r="E526" s="740" t="s">
        <v>22182</v>
      </c>
      <c r="F526" s="740" t="str">
        <f>iferror(vlookup(G526,'File List (1.0)'!$E$2:$F$1511,2,false),"")</f>
        <v/>
      </c>
      <c r="G526" s="746" t="s">
        <v>6186</v>
      </c>
      <c r="H526" s="583"/>
      <c r="I526" s="741" t="s">
        <v>1203</v>
      </c>
      <c r="J526" s="740" t="s">
        <v>1203</v>
      </c>
    </row>
    <row r="527">
      <c r="A527" s="7" t="s">
        <v>4561</v>
      </c>
      <c r="B527" s="49" t="s">
        <v>3368</v>
      </c>
      <c r="C527" s="7" t="s">
        <v>22181</v>
      </c>
      <c r="D527" s="7" t="s">
        <v>22183</v>
      </c>
      <c r="E527" s="740" t="s">
        <v>22184</v>
      </c>
      <c r="F527" s="740" t="str">
        <f>iferror(vlookup(G527,'File List (1.0)'!$E$2:$F$1511,2,false),"")</f>
        <v/>
      </c>
      <c r="G527" s="746" t="s">
        <v>6187</v>
      </c>
      <c r="H527" s="583"/>
      <c r="I527" s="741" t="s">
        <v>1203</v>
      </c>
      <c r="J527" s="740" t="s">
        <v>1203</v>
      </c>
    </row>
    <row r="528">
      <c r="A528" s="7" t="s">
        <v>4562</v>
      </c>
      <c r="B528" s="49" t="s">
        <v>3371</v>
      </c>
      <c r="C528" s="7" t="s">
        <v>22183</v>
      </c>
      <c r="D528" s="7" t="s">
        <v>16958</v>
      </c>
      <c r="E528" s="740" t="s">
        <v>22185</v>
      </c>
      <c r="F528" s="740" t="str">
        <f>iferror(vlookup(G528,'File List (1.0)'!$E$2:$F$1511,2,false),"")</f>
        <v/>
      </c>
      <c r="G528" s="746" t="s">
        <v>6188</v>
      </c>
      <c r="H528" s="583"/>
      <c r="I528" s="741" t="s">
        <v>1203</v>
      </c>
      <c r="J528" s="740" t="s">
        <v>1203</v>
      </c>
    </row>
    <row r="529">
      <c r="A529" s="7" t="s">
        <v>4563</v>
      </c>
      <c r="B529" s="49" t="s">
        <v>3372</v>
      </c>
      <c r="C529" s="7" t="s">
        <v>16958</v>
      </c>
      <c r="D529" s="7" t="s">
        <v>22186</v>
      </c>
      <c r="E529" s="740" t="s">
        <v>22187</v>
      </c>
      <c r="F529" s="740" t="str">
        <f>iferror(vlookup(G529,'File List (1.0)'!$E$2:$F$1511,2,false),"")</f>
        <v/>
      </c>
      <c r="G529" s="746" t="s">
        <v>6189</v>
      </c>
      <c r="H529" s="583"/>
      <c r="I529" s="741" t="s">
        <v>1203</v>
      </c>
      <c r="J529" s="740" t="s">
        <v>1203</v>
      </c>
    </row>
    <row r="530">
      <c r="A530" s="7" t="s">
        <v>4564</v>
      </c>
      <c r="B530" s="49" t="s">
        <v>3373</v>
      </c>
      <c r="C530" s="7" t="s">
        <v>22186</v>
      </c>
      <c r="D530" s="7" t="s">
        <v>22188</v>
      </c>
      <c r="E530" s="740" t="s">
        <v>22189</v>
      </c>
      <c r="F530" s="740" t="str">
        <f>iferror(vlookup(G530,'File List (1.0)'!$E$2:$F$1511,2,false),"")</f>
        <v/>
      </c>
      <c r="G530" s="746" t="s">
        <v>6190</v>
      </c>
      <c r="H530" s="583"/>
      <c r="I530" s="741" t="s">
        <v>1203</v>
      </c>
      <c r="J530" s="740" t="s">
        <v>1203</v>
      </c>
    </row>
    <row r="531">
      <c r="A531" s="7" t="s">
        <v>4566</v>
      </c>
      <c r="B531" s="49" t="s">
        <v>3374</v>
      </c>
      <c r="C531" s="7" t="s">
        <v>22188</v>
      </c>
      <c r="D531" s="7" t="s">
        <v>22190</v>
      </c>
      <c r="E531" s="740" t="s">
        <v>22191</v>
      </c>
      <c r="F531" s="740" t="str">
        <f>iferror(vlookup(G531,'File List (1.0)'!$E$2:$F$1511,2,false),"")</f>
        <v/>
      </c>
      <c r="G531" s="746" t="s">
        <v>6193</v>
      </c>
      <c r="H531" s="583"/>
      <c r="I531" s="741" t="s">
        <v>1203</v>
      </c>
      <c r="J531" s="740" t="s">
        <v>1203</v>
      </c>
    </row>
    <row r="532">
      <c r="A532" s="7" t="s">
        <v>830</v>
      </c>
      <c r="B532" s="49" t="s">
        <v>3376</v>
      </c>
      <c r="C532" s="7" t="s">
        <v>22190</v>
      </c>
      <c r="D532" s="7" t="s">
        <v>22192</v>
      </c>
      <c r="E532" s="740" t="s">
        <v>21745</v>
      </c>
      <c r="F532" s="740" t="str">
        <f>iferror(vlookup(G532,'File List (1.0)'!$E$2:$F$1511,2,false),"")</f>
        <v/>
      </c>
      <c r="G532" s="746" t="s">
        <v>6195</v>
      </c>
      <c r="H532" s="583"/>
      <c r="I532" s="741" t="s">
        <v>1203</v>
      </c>
      <c r="J532" s="740" t="s">
        <v>1203</v>
      </c>
    </row>
    <row r="533">
      <c r="A533" s="7" t="s">
        <v>4575</v>
      </c>
      <c r="B533" s="49" t="s">
        <v>3377</v>
      </c>
      <c r="C533" s="7" t="s">
        <v>22192</v>
      </c>
      <c r="D533" s="7" t="s">
        <v>22193</v>
      </c>
      <c r="E533" s="740" t="s">
        <v>22194</v>
      </c>
      <c r="F533" s="740" t="str">
        <f>iferror(vlookup(G533,'File List (1.0)'!$E$2:$F$1511,2,false),"")</f>
        <v/>
      </c>
      <c r="G533" s="746" t="s">
        <v>6197</v>
      </c>
      <c r="H533" s="583"/>
      <c r="I533" s="741" t="s">
        <v>1203</v>
      </c>
      <c r="J533" s="740" t="s">
        <v>1203</v>
      </c>
    </row>
    <row r="534">
      <c r="A534" s="7" t="s">
        <v>4577</v>
      </c>
      <c r="B534" s="49" t="s">
        <v>3378</v>
      </c>
      <c r="C534" s="7" t="s">
        <v>22193</v>
      </c>
      <c r="D534" s="7" t="s">
        <v>22195</v>
      </c>
      <c r="E534" s="740" t="s">
        <v>22196</v>
      </c>
      <c r="F534" s="740" t="str">
        <f>iferror(vlookup(G534,'File List (1.0)'!$E$2:$F$1511,2,false),"")</f>
        <v/>
      </c>
      <c r="G534" s="746" t="s">
        <v>6199</v>
      </c>
      <c r="H534" s="583"/>
      <c r="I534" s="741" t="s">
        <v>1203</v>
      </c>
      <c r="J534" s="740" t="s">
        <v>1203</v>
      </c>
    </row>
    <row r="535">
      <c r="A535" s="7" t="s">
        <v>4579</v>
      </c>
      <c r="B535" s="49" t="s">
        <v>3379</v>
      </c>
      <c r="C535" s="7" t="s">
        <v>22195</v>
      </c>
      <c r="D535" s="7" t="s">
        <v>22197</v>
      </c>
      <c r="E535" s="740" t="s">
        <v>22198</v>
      </c>
      <c r="F535" s="740" t="str">
        <f>iferror(vlookup(G535,'File List (1.0)'!$E$2:$F$1511,2,false),"")</f>
        <v/>
      </c>
      <c r="G535" s="746" t="s">
        <v>6200</v>
      </c>
      <c r="H535" s="583"/>
      <c r="I535" s="741" t="s">
        <v>1203</v>
      </c>
      <c r="J535" s="740" t="s">
        <v>1203</v>
      </c>
    </row>
    <row r="536">
      <c r="A536" s="7" t="s">
        <v>4581</v>
      </c>
      <c r="B536" s="49" t="s">
        <v>3381</v>
      </c>
      <c r="C536" s="7" t="s">
        <v>22197</v>
      </c>
      <c r="D536" s="7" t="s">
        <v>22199</v>
      </c>
      <c r="E536" s="740" t="s">
        <v>22200</v>
      </c>
      <c r="F536" s="740" t="str">
        <f>iferror(vlookup(G536,'File List (1.0)'!$E$2:$F$1511,2,false),"")</f>
        <v/>
      </c>
      <c r="G536" s="746" t="s">
        <v>6203</v>
      </c>
      <c r="H536" s="583"/>
      <c r="I536" s="741" t="s">
        <v>1203</v>
      </c>
      <c r="J536" s="740" t="s">
        <v>1203</v>
      </c>
    </row>
    <row r="537">
      <c r="A537" s="7" t="s">
        <v>4584</v>
      </c>
      <c r="B537" s="49" t="s">
        <v>3382</v>
      </c>
      <c r="C537" s="7" t="s">
        <v>22199</v>
      </c>
      <c r="D537" s="7" t="s">
        <v>22201</v>
      </c>
      <c r="E537" s="740" t="s">
        <v>21431</v>
      </c>
      <c r="F537" s="740" t="str">
        <f>iferror(vlookup(G537,'File List (1.0)'!$E$2:$F$1511,2,false),"")</f>
        <v/>
      </c>
      <c r="G537" s="746" t="s">
        <v>6206</v>
      </c>
      <c r="H537" s="583"/>
      <c r="I537" s="741" t="s">
        <v>1203</v>
      </c>
      <c r="J537" s="740" t="s">
        <v>1203</v>
      </c>
    </row>
    <row r="538">
      <c r="A538" s="7" t="s">
        <v>4585</v>
      </c>
      <c r="B538" s="49" t="s">
        <v>3383</v>
      </c>
      <c r="C538" s="7" t="s">
        <v>22201</v>
      </c>
      <c r="D538" s="7" t="s">
        <v>22202</v>
      </c>
      <c r="E538" s="740" t="s">
        <v>22203</v>
      </c>
      <c r="F538" s="740" t="str">
        <f>iferror(vlookup(G538,'File List (1.0)'!$E$2:$F$1511,2,false),"")</f>
        <v/>
      </c>
      <c r="G538" s="746" t="s">
        <v>6209</v>
      </c>
      <c r="H538" s="583"/>
      <c r="I538" s="741" t="s">
        <v>1203</v>
      </c>
      <c r="J538" s="740" t="s">
        <v>1203</v>
      </c>
    </row>
    <row r="539">
      <c r="A539" s="7" t="s">
        <v>4586</v>
      </c>
      <c r="B539" s="49" t="s">
        <v>3384</v>
      </c>
      <c r="C539" s="7" t="s">
        <v>22202</v>
      </c>
      <c r="D539" s="7" t="s">
        <v>16984</v>
      </c>
      <c r="E539" s="740" t="s">
        <v>22204</v>
      </c>
      <c r="F539" s="740" t="str">
        <f>iferror(vlookup(G539,'File List (1.0)'!$E$2:$F$1511,2,false),"")</f>
        <v/>
      </c>
      <c r="G539" s="746" t="s">
        <v>6212</v>
      </c>
      <c r="H539" s="583"/>
      <c r="I539" s="741" t="s">
        <v>1203</v>
      </c>
      <c r="J539" s="740" t="s">
        <v>1203</v>
      </c>
    </row>
    <row r="540">
      <c r="A540" s="7" t="s">
        <v>4587</v>
      </c>
      <c r="B540" s="49" t="s">
        <v>3388</v>
      </c>
      <c r="C540" s="7" t="s">
        <v>16984</v>
      </c>
      <c r="D540" s="7" t="s">
        <v>22205</v>
      </c>
      <c r="E540" s="740" t="s">
        <v>22206</v>
      </c>
      <c r="F540" s="740" t="str">
        <f>iferror(vlookup(G540,'File List (1.0)'!$E$2:$F$1511,2,false),"")</f>
        <v/>
      </c>
      <c r="G540" s="746" t="s">
        <v>6215</v>
      </c>
      <c r="H540" s="583"/>
      <c r="I540" s="741" t="s">
        <v>1203</v>
      </c>
      <c r="J540" s="740" t="s">
        <v>1203</v>
      </c>
    </row>
    <row r="541">
      <c r="A541" s="7" t="s">
        <v>4591</v>
      </c>
      <c r="B541" s="49" t="s">
        <v>3389</v>
      </c>
      <c r="C541" s="7" t="s">
        <v>22205</v>
      </c>
      <c r="D541" s="7" t="s">
        <v>16985</v>
      </c>
      <c r="E541" s="740" t="s">
        <v>22207</v>
      </c>
      <c r="F541" s="740" t="str">
        <f>iferror(vlookup(G541,'File List (1.0)'!$E$2:$F$1511,2,false),"")</f>
        <v/>
      </c>
      <c r="G541" s="746" t="s">
        <v>6216</v>
      </c>
      <c r="H541" s="583"/>
      <c r="I541" s="741" t="s">
        <v>1203</v>
      </c>
      <c r="J541" s="740" t="s">
        <v>1203</v>
      </c>
    </row>
    <row r="542">
      <c r="A542" s="7" t="s">
        <v>4600</v>
      </c>
      <c r="B542" s="49" t="s">
        <v>3390</v>
      </c>
      <c r="C542" s="7" t="s">
        <v>16985</v>
      </c>
      <c r="D542" s="7" t="s">
        <v>22208</v>
      </c>
      <c r="E542" s="740" t="s">
        <v>22209</v>
      </c>
      <c r="F542" s="740" t="str">
        <f>iferror(vlookup(G542,'File List (1.0)'!$E$2:$F$1511,2,false),"")</f>
        <v/>
      </c>
      <c r="G542" s="746" t="s">
        <v>6219</v>
      </c>
      <c r="H542" s="583"/>
      <c r="I542" s="741" t="s">
        <v>1203</v>
      </c>
      <c r="J542" s="740" t="s">
        <v>1203</v>
      </c>
    </row>
    <row r="543">
      <c r="A543" s="7" t="s">
        <v>4603</v>
      </c>
      <c r="B543" s="49" t="s">
        <v>3391</v>
      </c>
      <c r="C543" s="7" t="s">
        <v>22208</v>
      </c>
      <c r="D543" s="7" t="s">
        <v>22210</v>
      </c>
      <c r="E543" s="740" t="s">
        <v>22211</v>
      </c>
      <c r="F543" s="740" t="str">
        <f>iferror(vlookup(G543,'File List (1.0)'!$E$2:$F$1511,2,false),"")</f>
        <v/>
      </c>
      <c r="G543" s="746" t="s">
        <v>6222</v>
      </c>
      <c r="H543" s="583"/>
      <c r="I543" s="741" t="s">
        <v>1203</v>
      </c>
      <c r="J543" s="740" t="s">
        <v>1203</v>
      </c>
    </row>
    <row r="544">
      <c r="A544" s="7" t="s">
        <v>4604</v>
      </c>
      <c r="B544" s="49" t="s">
        <v>3393</v>
      </c>
      <c r="C544" s="7" t="s">
        <v>22210</v>
      </c>
      <c r="D544" s="7" t="s">
        <v>22212</v>
      </c>
      <c r="E544" s="740" t="s">
        <v>22213</v>
      </c>
      <c r="F544" s="740" t="str">
        <f>iferror(vlookup(G544,'File List (1.0)'!$E$2:$F$1511,2,false),"")</f>
        <v/>
      </c>
      <c r="G544" s="746" t="s">
        <v>6224</v>
      </c>
      <c r="H544" s="583"/>
      <c r="I544" s="741" t="s">
        <v>1203</v>
      </c>
      <c r="J544" s="740" t="s">
        <v>1203</v>
      </c>
    </row>
    <row r="545">
      <c r="A545" s="7" t="s">
        <v>4605</v>
      </c>
      <c r="B545" s="49" t="s">
        <v>3394</v>
      </c>
      <c r="C545" s="7" t="s">
        <v>22212</v>
      </c>
      <c r="D545" s="7" t="s">
        <v>22214</v>
      </c>
      <c r="E545" s="740" t="s">
        <v>22215</v>
      </c>
      <c r="F545" s="740" t="str">
        <f>iferror(vlookup(G545,'File List (1.0)'!$E$2:$F$1511,2,false),"")</f>
        <v/>
      </c>
      <c r="G545" s="746" t="s">
        <v>6225</v>
      </c>
      <c r="H545" s="583"/>
      <c r="I545" s="741" t="s">
        <v>1203</v>
      </c>
      <c r="J545" s="740" t="s">
        <v>1203</v>
      </c>
    </row>
    <row r="546">
      <c r="A546" s="7" t="s">
        <v>4606</v>
      </c>
      <c r="B546" s="49" t="s">
        <v>3395</v>
      </c>
      <c r="C546" s="7" t="s">
        <v>22214</v>
      </c>
      <c r="D546" s="7" t="s">
        <v>22216</v>
      </c>
      <c r="E546" s="740" t="s">
        <v>22217</v>
      </c>
      <c r="F546" s="740" t="str">
        <f>iferror(vlookup(G546,'File List (1.0)'!$E$2:$F$1511,2,false),"")</f>
        <v/>
      </c>
      <c r="G546" s="746" t="s">
        <v>6227</v>
      </c>
      <c r="H546" s="583"/>
      <c r="I546" s="741" t="s">
        <v>1203</v>
      </c>
      <c r="J546" s="740" t="s">
        <v>1203</v>
      </c>
    </row>
    <row r="547">
      <c r="A547" s="7" t="s">
        <v>4609</v>
      </c>
      <c r="B547" s="49" t="s">
        <v>3396</v>
      </c>
      <c r="C547" s="7" t="s">
        <v>22216</v>
      </c>
      <c r="D547" s="7" t="s">
        <v>22218</v>
      </c>
      <c r="E547" s="740" t="s">
        <v>22219</v>
      </c>
      <c r="F547" s="740" t="str">
        <f>iferror(vlookup(G547,'File List (1.0)'!$E$2:$F$1511,2,false),"")</f>
        <v/>
      </c>
      <c r="G547" s="746" t="s">
        <v>6230</v>
      </c>
      <c r="H547" s="583"/>
      <c r="I547" s="741" t="s">
        <v>1203</v>
      </c>
      <c r="J547" s="740" t="s">
        <v>1203</v>
      </c>
    </row>
    <row r="548">
      <c r="A548" s="7" t="s">
        <v>4610</v>
      </c>
      <c r="B548" s="49" t="s">
        <v>3399</v>
      </c>
      <c r="C548" s="7" t="s">
        <v>22218</v>
      </c>
      <c r="D548" s="7" t="s">
        <v>22220</v>
      </c>
      <c r="E548" s="740" t="s">
        <v>22221</v>
      </c>
      <c r="F548" s="740" t="str">
        <f>iferror(vlookup(G548,'File List (1.0)'!$E$2:$F$1511,2,false),"")</f>
        <v/>
      </c>
      <c r="G548" s="746" t="s">
        <v>6233</v>
      </c>
      <c r="H548" s="583"/>
      <c r="I548" s="741" t="s">
        <v>1203</v>
      </c>
      <c r="J548" s="740" t="s">
        <v>1203</v>
      </c>
    </row>
    <row r="549">
      <c r="A549" s="7" t="s">
        <v>4611</v>
      </c>
      <c r="B549" s="49" t="s">
        <v>3400</v>
      </c>
      <c r="C549" s="7" t="s">
        <v>22220</v>
      </c>
      <c r="D549" s="7" t="s">
        <v>22222</v>
      </c>
      <c r="E549" s="740" t="s">
        <v>22223</v>
      </c>
      <c r="F549" s="740" t="str">
        <f>iferror(vlookup(G549,'File List (1.0)'!$E$2:$F$1511,2,false),"")</f>
        <v/>
      </c>
      <c r="G549" s="746" t="s">
        <v>6236</v>
      </c>
      <c r="H549" s="583"/>
      <c r="I549" s="741" t="s">
        <v>1203</v>
      </c>
      <c r="J549" s="740" t="s">
        <v>1203</v>
      </c>
    </row>
    <row r="550">
      <c r="A550" s="7" t="s">
        <v>4612</v>
      </c>
      <c r="B550" s="49" t="s">
        <v>3401</v>
      </c>
      <c r="C550" s="7" t="s">
        <v>22222</v>
      </c>
      <c r="D550" s="7" t="s">
        <v>22224</v>
      </c>
      <c r="E550" s="740" t="s">
        <v>22225</v>
      </c>
      <c r="F550" s="740" t="str">
        <f>iferror(vlookup(G550,'File List (1.0)'!$E$2:$F$1511,2,false),"")</f>
        <v/>
      </c>
      <c r="G550" s="746" t="s">
        <v>6239</v>
      </c>
      <c r="H550" s="583"/>
      <c r="I550" s="741" t="s">
        <v>1203</v>
      </c>
      <c r="J550" s="740" t="s">
        <v>1203</v>
      </c>
    </row>
    <row r="551">
      <c r="A551" s="7" t="s">
        <v>4615</v>
      </c>
      <c r="B551" s="49" t="s">
        <v>3402</v>
      </c>
      <c r="C551" s="7" t="s">
        <v>22224</v>
      </c>
      <c r="D551" s="7" t="s">
        <v>22226</v>
      </c>
      <c r="E551" s="740" t="s">
        <v>22227</v>
      </c>
      <c r="F551" s="740" t="str">
        <f>iferror(vlookup(G551,'File List (1.0)'!$E$2:$F$1511,2,false),"")</f>
        <v/>
      </c>
      <c r="G551" s="746" t="s">
        <v>6240</v>
      </c>
      <c r="H551" s="583"/>
      <c r="I551" s="741" t="s">
        <v>1203</v>
      </c>
      <c r="J551" s="740" t="s">
        <v>1203</v>
      </c>
    </row>
    <row r="552">
      <c r="A552" s="7" t="s">
        <v>235</v>
      </c>
      <c r="B552" s="49" t="s">
        <v>3404</v>
      </c>
      <c r="C552" s="7" t="s">
        <v>22226</v>
      </c>
      <c r="D552" s="7" t="s">
        <v>17045</v>
      </c>
      <c r="E552" s="740" t="s">
        <v>22228</v>
      </c>
      <c r="F552" s="740" t="str">
        <f>iferror(vlookup(G552,'File List (1.0)'!$E$2:$F$1511,2,false),"")</f>
        <v/>
      </c>
      <c r="G552" s="746" t="s">
        <v>6241</v>
      </c>
      <c r="H552" s="583"/>
      <c r="I552" s="741" t="s">
        <v>1203</v>
      </c>
      <c r="J552" s="740" t="s">
        <v>1203</v>
      </c>
    </row>
    <row r="553">
      <c r="A553" s="7" t="s">
        <v>4625</v>
      </c>
      <c r="B553" s="49" t="s">
        <v>3405</v>
      </c>
      <c r="C553" s="7" t="s">
        <v>17045</v>
      </c>
      <c r="D553" s="7" t="s">
        <v>17048</v>
      </c>
      <c r="E553" s="740" t="s">
        <v>22229</v>
      </c>
      <c r="F553" s="740" t="str">
        <f>iferror(vlookup(G553,'File List (1.0)'!$E$2:$F$1511,2,false),"")</f>
        <v/>
      </c>
      <c r="G553" s="746" t="s">
        <v>6243</v>
      </c>
      <c r="H553" s="583"/>
      <c r="I553" s="741" t="s">
        <v>1203</v>
      </c>
      <c r="J553" s="740" t="s">
        <v>1203</v>
      </c>
    </row>
    <row r="554">
      <c r="A554" s="7" t="s">
        <v>4627</v>
      </c>
      <c r="B554" s="49" t="s">
        <v>3406</v>
      </c>
      <c r="C554" s="7" t="s">
        <v>17048</v>
      </c>
      <c r="D554" s="7" t="s">
        <v>22230</v>
      </c>
      <c r="E554" s="740" t="s">
        <v>21632</v>
      </c>
      <c r="F554" s="740" t="str">
        <f>iferror(vlookup(G554,'File List (1.0)'!$E$2:$F$1511,2,false),"")</f>
        <v/>
      </c>
      <c r="G554" s="746" t="s">
        <v>6246</v>
      </c>
      <c r="H554" s="583"/>
      <c r="I554" s="741" t="s">
        <v>1203</v>
      </c>
      <c r="J554" s="740" t="s">
        <v>1203</v>
      </c>
    </row>
    <row r="555">
      <c r="A555" s="7" t="s">
        <v>4629</v>
      </c>
      <c r="B555" s="49" t="s">
        <v>3407</v>
      </c>
      <c r="C555" s="7" t="s">
        <v>22230</v>
      </c>
      <c r="D555" s="7" t="s">
        <v>22231</v>
      </c>
      <c r="E555" s="740" t="s">
        <v>21849</v>
      </c>
      <c r="F555" s="740" t="str">
        <f>iferror(vlookup(G555,'File List (1.0)'!$E$2:$F$1511,2,false),"")</f>
        <v/>
      </c>
      <c r="G555" s="746" t="s">
        <v>6249</v>
      </c>
      <c r="H555" s="583"/>
      <c r="I555" s="741" t="s">
        <v>1203</v>
      </c>
      <c r="J555" s="740" t="s">
        <v>1203</v>
      </c>
    </row>
    <row r="556">
      <c r="A556" s="7" t="s">
        <v>243</v>
      </c>
      <c r="B556" s="49" t="s">
        <v>3411</v>
      </c>
      <c r="C556" s="7" t="s">
        <v>22231</v>
      </c>
      <c r="D556" s="7" t="s">
        <v>22232</v>
      </c>
      <c r="E556" s="740" t="s">
        <v>22213</v>
      </c>
      <c r="F556" s="740" t="str">
        <f>iferror(vlookup(G556,'File List (1.0)'!$E$2:$F$1511,2,false),"")</f>
        <v/>
      </c>
      <c r="G556" s="746" t="s">
        <v>6252</v>
      </c>
      <c r="H556" s="583"/>
      <c r="I556" s="741" t="s">
        <v>1203</v>
      </c>
      <c r="J556" s="740" t="s">
        <v>1203</v>
      </c>
    </row>
    <row r="557">
      <c r="A557" s="7" t="s">
        <v>4633</v>
      </c>
      <c r="B557" s="49" t="s">
        <v>3412</v>
      </c>
      <c r="C557" s="7" t="s">
        <v>22232</v>
      </c>
      <c r="D557" s="7" t="s">
        <v>22233</v>
      </c>
      <c r="E557" s="740" t="s">
        <v>22234</v>
      </c>
      <c r="F557" s="740" t="str">
        <f>iferror(vlookup(G557,'File List (1.0)'!$E$2:$F$1511,2,false),"")</f>
        <v/>
      </c>
      <c r="G557" s="746" t="s">
        <v>6255</v>
      </c>
      <c r="H557" s="583"/>
      <c r="I557" s="741" t="s">
        <v>1203</v>
      </c>
      <c r="J557" s="740" t="s">
        <v>1203</v>
      </c>
    </row>
    <row r="558">
      <c r="A558" s="7" t="s">
        <v>4634</v>
      </c>
      <c r="B558" s="49" t="s">
        <v>3413</v>
      </c>
      <c r="C558" s="7" t="s">
        <v>22233</v>
      </c>
      <c r="D558" s="7" t="s">
        <v>22235</v>
      </c>
      <c r="E558" s="740" t="s">
        <v>22236</v>
      </c>
      <c r="F558" s="740" t="str">
        <f>iferror(vlookup(G558,'File List (1.0)'!$E$2:$F$1511,2,false),"")</f>
        <v/>
      </c>
      <c r="G558" s="746" t="s">
        <v>6258</v>
      </c>
      <c r="H558" s="583"/>
      <c r="I558" s="741" t="s">
        <v>1203</v>
      </c>
      <c r="J558" s="740" t="s">
        <v>1203</v>
      </c>
    </row>
    <row r="559">
      <c r="A559" s="7" t="s">
        <v>4635</v>
      </c>
      <c r="B559" s="49" t="s">
        <v>3414</v>
      </c>
      <c r="C559" s="7" t="s">
        <v>22235</v>
      </c>
      <c r="D559" s="7" t="s">
        <v>22237</v>
      </c>
      <c r="E559" s="740" t="s">
        <v>21330</v>
      </c>
      <c r="F559" s="740" t="str">
        <f>iferror(vlookup(G559,'File List (1.0)'!$E$2:$F$1511,2,false),"")</f>
        <v/>
      </c>
      <c r="G559" s="746" t="s">
        <v>6259</v>
      </c>
      <c r="H559" s="583"/>
      <c r="I559" s="741" t="s">
        <v>1203</v>
      </c>
      <c r="J559" s="740" t="s">
        <v>1203</v>
      </c>
    </row>
    <row r="560">
      <c r="A560" s="7" t="s">
        <v>4636</v>
      </c>
      <c r="B560" s="49" t="s">
        <v>3416</v>
      </c>
      <c r="C560" s="7" t="s">
        <v>22237</v>
      </c>
      <c r="D560" s="7" t="s">
        <v>22238</v>
      </c>
      <c r="E560" s="740" t="s">
        <v>21385</v>
      </c>
      <c r="F560" s="740" t="str">
        <f>iferror(vlookup(G560,'File List (1.0)'!$E$2:$F$1511,2,false),"")</f>
        <v/>
      </c>
      <c r="G560" s="746" t="s">
        <v>6262</v>
      </c>
      <c r="H560" s="583"/>
      <c r="I560" s="741" t="s">
        <v>1203</v>
      </c>
      <c r="J560" s="740" t="s">
        <v>1203</v>
      </c>
    </row>
    <row r="561">
      <c r="A561" s="7" t="s">
        <v>4639</v>
      </c>
      <c r="B561" s="49" t="s">
        <v>3417</v>
      </c>
      <c r="C561" s="7" t="s">
        <v>22238</v>
      </c>
      <c r="D561" s="7" t="s">
        <v>22239</v>
      </c>
      <c r="E561" s="740" t="s">
        <v>22240</v>
      </c>
      <c r="F561" s="740" t="str">
        <f>iferror(vlookup(G561,'File List (1.0)'!$E$2:$F$1511,2,false),"")</f>
        <v/>
      </c>
      <c r="G561" s="746" t="s">
        <v>6265</v>
      </c>
      <c r="H561" s="583"/>
      <c r="I561" s="741" t="s">
        <v>1203</v>
      </c>
      <c r="J561" s="740" t="s">
        <v>1203</v>
      </c>
    </row>
    <row r="562">
      <c r="A562" s="7" t="s">
        <v>4648</v>
      </c>
      <c r="B562" s="49" t="s">
        <v>3418</v>
      </c>
      <c r="C562" s="7" t="s">
        <v>22239</v>
      </c>
      <c r="D562" s="7" t="s">
        <v>22241</v>
      </c>
      <c r="E562" s="740" t="s">
        <v>22242</v>
      </c>
      <c r="F562" s="740" t="str">
        <f>iferror(vlookup(G562,'File List (1.0)'!$E$2:$F$1511,2,false),"")</f>
        <v/>
      </c>
      <c r="G562" s="746" t="s">
        <v>6268</v>
      </c>
      <c r="H562" s="583"/>
      <c r="I562" s="741" t="s">
        <v>1203</v>
      </c>
      <c r="J562" s="740" t="s">
        <v>1203</v>
      </c>
    </row>
    <row r="563">
      <c r="A563" s="7" t="s">
        <v>4650</v>
      </c>
      <c r="B563" s="49" t="s">
        <v>3419</v>
      </c>
      <c r="C563" s="7" t="s">
        <v>22241</v>
      </c>
      <c r="D563" s="7" t="s">
        <v>22243</v>
      </c>
      <c r="E563" s="740" t="s">
        <v>22244</v>
      </c>
      <c r="F563" s="740" t="str">
        <f>iferror(vlookup(G563,'File List (1.0)'!$E$2:$F$1511,2,false),"")</f>
        <v/>
      </c>
      <c r="G563" s="746" t="s">
        <v>6271</v>
      </c>
      <c r="H563" s="583"/>
      <c r="I563" s="741" t="s">
        <v>1203</v>
      </c>
      <c r="J563" s="740" t="s">
        <v>1203</v>
      </c>
    </row>
    <row r="564">
      <c r="A564" s="7" t="s">
        <v>4651</v>
      </c>
      <c r="B564" s="49" t="s">
        <v>3422</v>
      </c>
      <c r="C564" s="7" t="s">
        <v>22243</v>
      </c>
      <c r="D564" s="7" t="s">
        <v>17076</v>
      </c>
      <c r="E564" s="740" t="s">
        <v>22245</v>
      </c>
      <c r="F564" s="740" t="str">
        <f>iferror(vlookup(G564,'File List (1.0)'!$E$2:$F$1511,2,false),"")</f>
        <v/>
      </c>
      <c r="G564" s="746" t="s">
        <v>6274</v>
      </c>
      <c r="H564" s="583"/>
      <c r="I564" s="741" t="s">
        <v>1203</v>
      </c>
      <c r="J564" s="740" t="s">
        <v>1203</v>
      </c>
    </row>
    <row r="565">
      <c r="A565" s="7" t="s">
        <v>4652</v>
      </c>
      <c r="B565" s="49" t="s">
        <v>3423</v>
      </c>
      <c r="C565" s="7" t="s">
        <v>17076</v>
      </c>
      <c r="D565" s="7" t="s">
        <v>22246</v>
      </c>
      <c r="E565" s="740" t="s">
        <v>22219</v>
      </c>
      <c r="F565" s="740" t="str">
        <f>iferror(vlookup(G565,'File List (1.0)'!$E$2:$F$1511,2,false),"")</f>
        <v/>
      </c>
      <c r="G565" s="746" t="s">
        <v>6275</v>
      </c>
      <c r="H565" s="583"/>
      <c r="I565" s="741" t="s">
        <v>1203</v>
      </c>
      <c r="J565" s="740" t="s">
        <v>1203</v>
      </c>
    </row>
    <row r="566">
      <c r="A566" s="7" t="s">
        <v>4653</v>
      </c>
      <c r="B566" s="49" t="s">
        <v>3424</v>
      </c>
      <c r="C566" s="7" t="s">
        <v>22246</v>
      </c>
      <c r="D566" s="7" t="s">
        <v>22247</v>
      </c>
      <c r="E566" s="740" t="s">
        <v>21955</v>
      </c>
      <c r="F566" s="740" t="str">
        <f>iferror(vlookup(G566,'File List (1.0)'!$E$2:$F$1511,2,false),"")</f>
        <v/>
      </c>
      <c r="G566" s="746" t="s">
        <v>6278</v>
      </c>
      <c r="H566" s="583"/>
      <c r="I566" s="741" t="s">
        <v>1203</v>
      </c>
      <c r="J566" s="740" t="s">
        <v>1203</v>
      </c>
    </row>
    <row r="567">
      <c r="A567" s="7" t="s">
        <v>4656</v>
      </c>
      <c r="B567" s="49" t="s">
        <v>3425</v>
      </c>
      <c r="C567" s="7" t="s">
        <v>22247</v>
      </c>
      <c r="D567" s="7" t="s">
        <v>22248</v>
      </c>
      <c r="E567" s="740" t="s">
        <v>21182</v>
      </c>
      <c r="F567" s="740" t="str">
        <f>iferror(vlookup(G567,'File List (1.0)'!$E$2:$F$1511,2,false),"")</f>
        <v/>
      </c>
      <c r="G567" s="746" t="s">
        <v>6280</v>
      </c>
      <c r="H567" s="583"/>
      <c r="I567" s="741" t="s">
        <v>1203</v>
      </c>
      <c r="J567" s="740" t="s">
        <v>1203</v>
      </c>
    </row>
    <row r="568">
      <c r="A568" s="7" t="s">
        <v>4657</v>
      </c>
      <c r="B568" s="49" t="s">
        <v>3428</v>
      </c>
      <c r="C568" s="7" t="s">
        <v>22248</v>
      </c>
      <c r="D568" s="7" t="s">
        <v>22249</v>
      </c>
      <c r="E568" s="740" t="s">
        <v>22250</v>
      </c>
      <c r="F568" s="740" t="str">
        <f>iferror(vlookup(G568,'File List (1.0)'!$E$2:$F$1511,2,false),"")</f>
        <v/>
      </c>
      <c r="G568" s="746" t="s">
        <v>6282</v>
      </c>
      <c r="H568" s="583"/>
      <c r="I568" s="741" t="s">
        <v>1203</v>
      </c>
      <c r="J568" s="740" t="s">
        <v>1203</v>
      </c>
    </row>
    <row r="569">
      <c r="A569" s="7" t="s">
        <v>4658</v>
      </c>
      <c r="B569" s="49" t="s">
        <v>3429</v>
      </c>
      <c r="C569" s="7" t="s">
        <v>22249</v>
      </c>
      <c r="D569" s="7" t="s">
        <v>22251</v>
      </c>
      <c r="E569" s="740" t="s">
        <v>22252</v>
      </c>
      <c r="F569" s="740" t="str">
        <f>iferror(vlookup(G569,'File List (1.0)'!$E$2:$F$1511,2,false),"")</f>
        <v/>
      </c>
      <c r="G569" s="746" t="s">
        <v>6283</v>
      </c>
      <c r="H569" s="583"/>
      <c r="I569" s="741" t="s">
        <v>1203</v>
      </c>
      <c r="J569" s="740" t="s">
        <v>1203</v>
      </c>
    </row>
    <row r="570">
      <c r="A570" s="7" t="s">
        <v>4659</v>
      </c>
      <c r="B570" s="49" t="s">
        <v>3430</v>
      </c>
      <c r="C570" s="7" t="s">
        <v>22251</v>
      </c>
      <c r="D570" s="7" t="s">
        <v>17082</v>
      </c>
      <c r="E570" s="740" t="s">
        <v>22253</v>
      </c>
      <c r="F570" s="740" t="str">
        <f>iferror(vlookup(G570,'File List (1.0)'!$E$2:$F$1511,2,false),"")</f>
        <v/>
      </c>
      <c r="G570" s="746" t="s">
        <v>6286</v>
      </c>
      <c r="H570" s="583"/>
      <c r="I570" s="741" t="s">
        <v>1203</v>
      </c>
      <c r="J570" s="740" t="s">
        <v>1203</v>
      </c>
    </row>
    <row r="571">
      <c r="A571" s="7" t="s">
        <v>4663</v>
      </c>
      <c r="B571" s="49" t="s">
        <v>3431</v>
      </c>
      <c r="C571" s="7" t="s">
        <v>17082</v>
      </c>
      <c r="D571" s="7" t="s">
        <v>22254</v>
      </c>
      <c r="E571" s="740" t="s">
        <v>22255</v>
      </c>
      <c r="F571" s="740" t="str">
        <f>iferror(vlookup(G571,'File List (1.0)'!$E$2:$F$1511,2,false),"")</f>
        <v/>
      </c>
      <c r="G571" s="746" t="s">
        <v>6289</v>
      </c>
      <c r="H571" s="583"/>
      <c r="I571" s="741" t="s">
        <v>1203</v>
      </c>
      <c r="J571" s="740" t="s">
        <v>1203</v>
      </c>
    </row>
    <row r="572">
      <c r="A572" s="7" t="s">
        <v>946</v>
      </c>
      <c r="B572" s="49" t="s">
        <v>3434</v>
      </c>
      <c r="C572" s="7" t="s">
        <v>22254</v>
      </c>
      <c r="D572" s="7" t="s">
        <v>22256</v>
      </c>
      <c r="E572" s="740" t="s">
        <v>22257</v>
      </c>
      <c r="F572" s="740" t="str">
        <f>iferror(vlookup(G572,'File List (1.0)'!$E$2:$F$1511,2,false),"")</f>
        <v/>
      </c>
      <c r="G572" s="746" t="s">
        <v>6292</v>
      </c>
      <c r="H572" s="583"/>
      <c r="I572" s="741" t="s">
        <v>1203</v>
      </c>
      <c r="J572" s="740" t="s">
        <v>1203</v>
      </c>
    </row>
    <row r="573">
      <c r="A573" s="7" t="s">
        <v>4671</v>
      </c>
      <c r="B573" s="49" t="s">
        <v>3435</v>
      </c>
      <c r="C573" s="7" t="s">
        <v>22256</v>
      </c>
      <c r="D573" s="7" t="s">
        <v>22258</v>
      </c>
      <c r="E573" s="740" t="s">
        <v>22259</v>
      </c>
      <c r="F573" s="740" t="str">
        <f>iferror(vlookup(G573,'File List (1.0)'!$E$2:$F$1511,2,false),"")</f>
        <v/>
      </c>
      <c r="G573" s="746" t="s">
        <v>6295</v>
      </c>
      <c r="H573" s="583"/>
      <c r="I573" s="741" t="s">
        <v>1203</v>
      </c>
      <c r="J573" s="740" t="s">
        <v>1203</v>
      </c>
    </row>
    <row r="574">
      <c r="A574" s="7" t="s">
        <v>4672</v>
      </c>
      <c r="B574" s="49" t="s">
        <v>3436</v>
      </c>
      <c r="C574" s="7" t="s">
        <v>22258</v>
      </c>
      <c r="D574" s="7" t="s">
        <v>22260</v>
      </c>
      <c r="E574" s="740" t="s">
        <v>22261</v>
      </c>
      <c r="F574" s="740" t="str">
        <f>iferror(vlookup(G574,'File List (1.0)'!$E$2:$F$1511,2,false),"")</f>
        <v/>
      </c>
      <c r="G574" s="746" t="s">
        <v>6298</v>
      </c>
      <c r="H574" s="583"/>
      <c r="I574" s="741" t="s">
        <v>1203</v>
      </c>
      <c r="J574" s="740" t="s">
        <v>1203</v>
      </c>
    </row>
    <row r="575">
      <c r="A575" s="7" t="s">
        <v>4673</v>
      </c>
      <c r="B575" s="49" t="s">
        <v>3437</v>
      </c>
      <c r="C575" s="7" t="s">
        <v>22260</v>
      </c>
      <c r="D575" s="7" t="s">
        <v>22262</v>
      </c>
      <c r="E575" s="740" t="s">
        <v>22263</v>
      </c>
      <c r="F575" s="740" t="str">
        <f>iferror(vlookup(G575,'File List (1.0)'!$E$2:$F$1511,2,false),"")</f>
        <v/>
      </c>
      <c r="G575" s="746" t="s">
        <v>6301</v>
      </c>
      <c r="H575" s="583"/>
      <c r="I575" s="741" t="s">
        <v>1203</v>
      </c>
      <c r="J575" s="740" t="s">
        <v>1203</v>
      </c>
    </row>
    <row r="576">
      <c r="A576" s="7" t="s">
        <v>4674</v>
      </c>
      <c r="B576" s="49" t="s">
        <v>3441</v>
      </c>
      <c r="C576" s="7" t="s">
        <v>22262</v>
      </c>
      <c r="D576" s="7" t="s">
        <v>22264</v>
      </c>
      <c r="E576" s="740" t="s">
        <v>22265</v>
      </c>
      <c r="F576" s="740" t="str">
        <f>iferror(vlookup(G576,'File List (1.0)'!$E$2:$F$1511,2,false),"")</f>
        <v/>
      </c>
      <c r="G576" s="746" t="s">
        <v>6304</v>
      </c>
      <c r="H576" s="583"/>
      <c r="I576" s="741" t="s">
        <v>1203</v>
      </c>
      <c r="J576" s="740" t="s">
        <v>1203</v>
      </c>
    </row>
    <row r="577">
      <c r="A577" s="7" t="s">
        <v>4676</v>
      </c>
      <c r="B577" s="49" t="s">
        <v>3442</v>
      </c>
      <c r="C577" s="7" t="s">
        <v>22264</v>
      </c>
      <c r="D577" s="7" t="s">
        <v>22266</v>
      </c>
      <c r="E577" s="740" t="s">
        <v>22267</v>
      </c>
      <c r="F577" s="740" t="str">
        <f>iferror(vlookup(G577,'File List (1.0)'!$E$2:$F$1511,2,false),"")</f>
        <v/>
      </c>
      <c r="G577" s="746" t="s">
        <v>6307</v>
      </c>
      <c r="H577" s="583"/>
      <c r="I577" s="741" t="s">
        <v>1203</v>
      </c>
      <c r="J577" s="740" t="s">
        <v>1203</v>
      </c>
    </row>
    <row r="578">
      <c r="A578" s="7" t="s">
        <v>4677</v>
      </c>
      <c r="B578" s="49" t="s">
        <v>3444</v>
      </c>
      <c r="C578" s="7" t="s">
        <v>22266</v>
      </c>
      <c r="D578" s="7" t="s">
        <v>22268</v>
      </c>
      <c r="E578" s="740" t="s">
        <v>22269</v>
      </c>
      <c r="F578" s="740" t="str">
        <f>iferror(vlookup(G578,'File List (1.0)'!$E$2:$F$1511,2,false),"")</f>
        <v/>
      </c>
      <c r="G578" s="746" t="s">
        <v>6310</v>
      </c>
      <c r="H578" s="583"/>
      <c r="I578" s="741" t="s">
        <v>1203</v>
      </c>
      <c r="J578" s="740" t="s">
        <v>1203</v>
      </c>
    </row>
    <row r="579">
      <c r="A579" s="7" t="s">
        <v>4678</v>
      </c>
      <c r="B579" s="49" t="s">
        <v>3445</v>
      </c>
      <c r="C579" s="7" t="s">
        <v>22268</v>
      </c>
      <c r="D579" s="7" t="s">
        <v>17101</v>
      </c>
      <c r="E579" s="740" t="s">
        <v>22270</v>
      </c>
      <c r="F579" s="740" t="str">
        <f>iferror(vlookup(G579,'File List (1.0)'!$E$2:$F$1511,2,false),"")</f>
        <v/>
      </c>
      <c r="G579" s="746" t="s">
        <v>6313</v>
      </c>
      <c r="H579" s="583"/>
      <c r="I579" s="741" t="s">
        <v>1203</v>
      </c>
      <c r="J579" s="740" t="s">
        <v>1203</v>
      </c>
    </row>
    <row r="580">
      <c r="A580" s="7" t="s">
        <v>4679</v>
      </c>
      <c r="B580" s="49" t="s">
        <v>3446</v>
      </c>
      <c r="C580" s="7" t="s">
        <v>17101</v>
      </c>
      <c r="D580" s="7" t="s">
        <v>17107</v>
      </c>
      <c r="E580" s="740" t="s">
        <v>22271</v>
      </c>
      <c r="F580" s="740" t="str">
        <f>iferror(vlookup(G580,'File List (1.0)'!$E$2:$F$1511,2,false),"")</f>
        <v/>
      </c>
      <c r="G580" s="746" t="s">
        <v>6316</v>
      </c>
      <c r="H580" s="583"/>
      <c r="I580" s="741" t="s">
        <v>1203</v>
      </c>
      <c r="J580" s="740" t="s">
        <v>1203</v>
      </c>
    </row>
    <row r="581">
      <c r="A581" s="7" t="s">
        <v>4682</v>
      </c>
      <c r="B581" s="49" t="s">
        <v>3448</v>
      </c>
      <c r="C581" s="7" t="s">
        <v>17107</v>
      </c>
      <c r="D581" s="7" t="s">
        <v>22272</v>
      </c>
      <c r="E581" s="740" t="s">
        <v>22273</v>
      </c>
      <c r="F581" s="740" t="str">
        <f>iferror(vlookup(G581,'File List (1.0)'!$E$2:$F$1511,2,false),"")</f>
        <v/>
      </c>
      <c r="G581" s="746" t="s">
        <v>6317</v>
      </c>
      <c r="H581" s="583"/>
      <c r="I581" s="741" t="s">
        <v>1203</v>
      </c>
      <c r="J581" s="740" t="s">
        <v>1203</v>
      </c>
    </row>
    <row r="582">
      <c r="A582" s="7" t="s">
        <v>4691</v>
      </c>
      <c r="B582" s="49" t="s">
        <v>3449</v>
      </c>
      <c r="C582" s="7" t="s">
        <v>22272</v>
      </c>
      <c r="D582" s="7" t="s">
        <v>22274</v>
      </c>
      <c r="E582" s="740" t="s">
        <v>22275</v>
      </c>
      <c r="F582" s="740" t="str">
        <f>iferror(vlookup(G582,'File List (1.0)'!$E$2:$F$1511,2,false),"")</f>
        <v/>
      </c>
      <c r="G582" s="746" t="s">
        <v>6320</v>
      </c>
      <c r="H582" s="583"/>
      <c r="I582" s="741" t="s">
        <v>1203</v>
      </c>
      <c r="J582" s="740" t="s">
        <v>1203</v>
      </c>
    </row>
    <row r="583">
      <c r="A583" s="7" t="s">
        <v>4694</v>
      </c>
      <c r="B583" s="49" t="s">
        <v>3450</v>
      </c>
      <c r="C583" s="7" t="s">
        <v>22274</v>
      </c>
      <c r="D583" s="7" t="s">
        <v>22276</v>
      </c>
      <c r="E583" s="740" t="s">
        <v>22277</v>
      </c>
      <c r="F583" s="740" t="str">
        <f>iferror(vlookup(G583,'File List (1.0)'!$E$2:$F$1511,2,false),"")</f>
        <v/>
      </c>
      <c r="G583" s="746" t="s">
        <v>6323</v>
      </c>
      <c r="H583" s="583"/>
      <c r="I583" s="741" t="s">
        <v>1203</v>
      </c>
      <c r="J583" s="740" t="s">
        <v>1203</v>
      </c>
    </row>
    <row r="584">
      <c r="A584" s="7" t="s">
        <v>4695</v>
      </c>
      <c r="B584" s="49" t="s">
        <v>3451</v>
      </c>
      <c r="C584" s="7" t="s">
        <v>22276</v>
      </c>
      <c r="D584" s="7" t="s">
        <v>22278</v>
      </c>
      <c r="E584" s="740" t="s">
        <v>22279</v>
      </c>
      <c r="F584" s="740" t="str">
        <f>iferror(vlookup(G584,'File List (1.0)'!$E$2:$F$1511,2,false),"")</f>
        <v/>
      </c>
      <c r="G584" s="746" t="s">
        <v>6326</v>
      </c>
      <c r="H584" s="583"/>
      <c r="I584" s="742" t="s">
        <v>21052</v>
      </c>
      <c r="J584" s="743" t="s">
        <v>20523</v>
      </c>
    </row>
    <row r="585">
      <c r="A585" s="7" t="s">
        <v>4696</v>
      </c>
      <c r="B585" s="49" t="s">
        <v>3453</v>
      </c>
      <c r="C585" s="7" t="s">
        <v>22278</v>
      </c>
      <c r="D585" s="7" t="s">
        <v>22280</v>
      </c>
      <c r="E585" s="740" t="s">
        <v>22281</v>
      </c>
      <c r="F585" s="740" t="str">
        <f>iferror(vlookup(G585,'File List (1.0)'!$E$2:$F$1511,2,false),"")</f>
        <v/>
      </c>
      <c r="G585" s="746" t="s">
        <v>6328</v>
      </c>
      <c r="H585" s="583"/>
      <c r="I585" s="741" t="s">
        <v>1203</v>
      </c>
      <c r="J585" s="740" t="s">
        <v>1203</v>
      </c>
    </row>
    <row r="586">
      <c r="A586" s="7" t="s">
        <v>4697</v>
      </c>
      <c r="B586" s="49" t="s">
        <v>3454</v>
      </c>
      <c r="C586" s="7" t="s">
        <v>22280</v>
      </c>
      <c r="D586" s="7" t="s">
        <v>17124</v>
      </c>
      <c r="E586" s="740" t="s">
        <v>22282</v>
      </c>
      <c r="F586" s="740" t="str">
        <f>iferror(vlookup(G586,'File List (1.0)'!$E$2:$F$1511,2,false),"")</f>
        <v/>
      </c>
      <c r="G586" s="746" t="s">
        <v>6331</v>
      </c>
      <c r="H586" s="583"/>
      <c r="I586" s="741" t="s">
        <v>1203</v>
      </c>
      <c r="J586" s="740" t="s">
        <v>1203</v>
      </c>
    </row>
    <row r="587">
      <c r="A587" s="7" t="s">
        <v>4700</v>
      </c>
      <c r="B587" s="49" t="s">
        <v>3455</v>
      </c>
      <c r="C587" s="7" t="s">
        <v>17124</v>
      </c>
      <c r="D587" s="7" t="s">
        <v>22283</v>
      </c>
      <c r="E587" s="740" t="s">
        <v>22284</v>
      </c>
      <c r="F587" s="740" t="str">
        <f>iferror(vlookup(G587,'File List (1.0)'!$E$2:$F$1511,2,false),"")</f>
        <v/>
      </c>
      <c r="G587" s="746" t="s">
        <v>6334</v>
      </c>
      <c r="H587" s="583"/>
      <c r="I587" s="741" t="s">
        <v>1203</v>
      </c>
      <c r="J587" s="740" t="s">
        <v>1203</v>
      </c>
    </row>
    <row r="588">
      <c r="A588" s="7" t="s">
        <v>4701</v>
      </c>
      <c r="B588" s="49" t="s">
        <v>3456</v>
      </c>
      <c r="C588" s="7" t="s">
        <v>22283</v>
      </c>
      <c r="D588" s="7" t="s">
        <v>22285</v>
      </c>
      <c r="E588" s="740" t="s">
        <v>22286</v>
      </c>
      <c r="F588" s="740" t="str">
        <f>iferror(vlookup(G588,'File List (1.0)'!$E$2:$F$1511,2,false),"")</f>
        <v/>
      </c>
      <c r="G588" s="746" t="s">
        <v>6336</v>
      </c>
      <c r="H588" s="583"/>
      <c r="I588" s="741" t="s">
        <v>1203</v>
      </c>
      <c r="J588" s="740" t="s">
        <v>1203</v>
      </c>
    </row>
    <row r="589">
      <c r="A589" s="7" t="s">
        <v>4702</v>
      </c>
      <c r="B589" s="49" t="s">
        <v>3458</v>
      </c>
      <c r="C589" s="7" t="s">
        <v>22285</v>
      </c>
      <c r="D589" s="7" t="s">
        <v>22287</v>
      </c>
      <c r="E589" s="740" t="s">
        <v>22288</v>
      </c>
      <c r="F589" s="740" t="str">
        <f>iferror(vlookup(G589,'File List (1.0)'!$E$2:$F$1511,2,false),"")</f>
        <v/>
      </c>
      <c r="G589" s="746" t="s">
        <v>6339</v>
      </c>
      <c r="H589" s="583"/>
      <c r="I589" s="741" t="s">
        <v>1203</v>
      </c>
      <c r="J589" s="740" t="s">
        <v>1203</v>
      </c>
    </row>
    <row r="590">
      <c r="A590" s="7" t="s">
        <v>4703</v>
      </c>
      <c r="B590" s="49" t="s">
        <v>3459</v>
      </c>
      <c r="C590" s="7" t="s">
        <v>22287</v>
      </c>
      <c r="D590" s="7" t="s">
        <v>22289</v>
      </c>
      <c r="E590" s="740" t="s">
        <v>22290</v>
      </c>
      <c r="F590" s="740" t="str">
        <f>iferror(vlookup(G590,'File List (1.0)'!$E$2:$F$1511,2,false),"")</f>
        <v/>
      </c>
      <c r="G590" s="746" t="s">
        <v>6341</v>
      </c>
      <c r="H590" s="583"/>
      <c r="I590" s="741" t="s">
        <v>1203</v>
      </c>
      <c r="J590" s="740" t="s">
        <v>1203</v>
      </c>
    </row>
    <row r="591">
      <c r="A591" s="7" t="s">
        <v>4705</v>
      </c>
      <c r="B591" s="49" t="s">
        <v>3460</v>
      </c>
      <c r="C591" s="7" t="s">
        <v>22289</v>
      </c>
      <c r="D591" s="7" t="s">
        <v>22291</v>
      </c>
      <c r="E591" s="740" t="s">
        <v>21989</v>
      </c>
      <c r="F591" s="740" t="str">
        <f>iferror(vlookup(G591,'File List (1.0)'!$E$2:$F$1511,2,false),"")</f>
        <v/>
      </c>
      <c r="G591" s="746" t="s">
        <v>6343</v>
      </c>
      <c r="H591" s="583"/>
      <c r="I591" s="741" t="s">
        <v>1203</v>
      </c>
      <c r="J591" s="740" t="s">
        <v>1203</v>
      </c>
    </row>
    <row r="592">
      <c r="A592" s="7" t="s">
        <v>4713</v>
      </c>
      <c r="B592" s="49" t="s">
        <v>3461</v>
      </c>
      <c r="C592" s="7" t="s">
        <v>22291</v>
      </c>
      <c r="D592" s="7" t="s">
        <v>22292</v>
      </c>
      <c r="E592" s="740" t="s">
        <v>22293</v>
      </c>
      <c r="F592" s="740" t="str">
        <f>iferror(vlookup(G592,'File List (1.0)'!$E$2:$F$1511,2,false),"")</f>
        <v/>
      </c>
      <c r="G592" s="746" t="s">
        <v>6345</v>
      </c>
      <c r="H592" s="583"/>
      <c r="I592" s="741" t="s">
        <v>1203</v>
      </c>
      <c r="J592" s="740" t="s">
        <v>1203</v>
      </c>
    </row>
    <row r="593">
      <c r="A593" s="7" t="s">
        <v>4716</v>
      </c>
      <c r="B593" s="49" t="s">
        <v>3463</v>
      </c>
      <c r="C593" s="7" t="s">
        <v>22292</v>
      </c>
      <c r="D593" s="7" t="s">
        <v>22294</v>
      </c>
      <c r="E593" s="740" t="s">
        <v>22293</v>
      </c>
      <c r="F593" s="740" t="str">
        <f>iferror(vlookup(G593,'File List (1.0)'!$E$2:$F$1511,2,false),"")</f>
        <v/>
      </c>
      <c r="G593" s="746" t="s">
        <v>6348</v>
      </c>
      <c r="H593" s="583"/>
      <c r="I593" s="741" t="s">
        <v>1203</v>
      </c>
      <c r="J593" s="740" t="s">
        <v>1203</v>
      </c>
    </row>
    <row r="594">
      <c r="A594" s="7" t="s">
        <v>4717</v>
      </c>
      <c r="B594" s="49" t="s">
        <v>3464</v>
      </c>
      <c r="C594" s="7" t="s">
        <v>22294</v>
      </c>
      <c r="D594" s="7" t="s">
        <v>22295</v>
      </c>
      <c r="E594" s="740" t="s">
        <v>22293</v>
      </c>
      <c r="F594" s="740" t="str">
        <f>iferror(vlookup(G594,'File List (1.0)'!$E$2:$F$1511,2,false),"")</f>
        <v/>
      </c>
      <c r="G594" s="746" t="s">
        <v>6351</v>
      </c>
      <c r="H594" s="583"/>
      <c r="I594" s="741" t="s">
        <v>1203</v>
      </c>
      <c r="J594" s="740" t="s">
        <v>1203</v>
      </c>
    </row>
    <row r="595">
      <c r="A595" s="7" t="s">
        <v>4718</v>
      </c>
      <c r="B595" s="49" t="s">
        <v>3465</v>
      </c>
      <c r="C595" s="7" t="s">
        <v>22295</v>
      </c>
      <c r="D595" s="7" t="s">
        <v>22296</v>
      </c>
      <c r="E595" s="740" t="s">
        <v>22293</v>
      </c>
      <c r="F595" s="740" t="str">
        <f>iferror(vlookup(G595,'File List (1.0)'!$E$2:$F$1511,2,false),"")</f>
        <v/>
      </c>
      <c r="G595" s="746" t="s">
        <v>6354</v>
      </c>
      <c r="H595" s="583"/>
      <c r="I595" s="741" t="s">
        <v>1203</v>
      </c>
      <c r="J595" s="740" t="s">
        <v>1203</v>
      </c>
    </row>
    <row r="596">
      <c r="A596" s="7" t="s">
        <v>4719</v>
      </c>
      <c r="B596" s="49" t="s">
        <v>3466</v>
      </c>
      <c r="C596" s="7" t="s">
        <v>22296</v>
      </c>
      <c r="D596" s="7" t="s">
        <v>17138</v>
      </c>
      <c r="E596" s="740" t="s">
        <v>22293</v>
      </c>
      <c r="F596" s="740" t="str">
        <f>iferror(vlookup(G596,'File List (1.0)'!$E$2:$F$1511,2,false),"")</f>
        <v/>
      </c>
      <c r="G596" s="746" t="s">
        <v>6357</v>
      </c>
      <c r="H596" s="583"/>
      <c r="I596" s="741" t="s">
        <v>1203</v>
      </c>
      <c r="J596" s="740" t="s">
        <v>1203</v>
      </c>
    </row>
    <row r="597">
      <c r="A597" s="7" t="s">
        <v>4721</v>
      </c>
      <c r="B597" s="49" t="s">
        <v>3468</v>
      </c>
      <c r="C597" s="7" t="s">
        <v>17138</v>
      </c>
      <c r="D597" s="7" t="s">
        <v>17140</v>
      </c>
      <c r="E597" s="740" t="s">
        <v>22293</v>
      </c>
      <c r="F597" s="740" t="str">
        <f>iferror(vlookup(G597,'File List (1.0)'!$E$2:$F$1511,2,false),"")</f>
        <v/>
      </c>
      <c r="G597" s="746" t="s">
        <v>6360</v>
      </c>
      <c r="H597" s="583"/>
      <c r="I597" s="741" t="s">
        <v>1203</v>
      </c>
      <c r="J597" s="740" t="s">
        <v>1203</v>
      </c>
    </row>
    <row r="598">
      <c r="A598" s="7" t="s">
        <v>4722</v>
      </c>
      <c r="B598" s="49" t="s">
        <v>3469</v>
      </c>
      <c r="C598" s="7" t="s">
        <v>17140</v>
      </c>
      <c r="D598" s="7" t="s">
        <v>22297</v>
      </c>
      <c r="E598" s="740" t="s">
        <v>22298</v>
      </c>
      <c r="F598" s="740" t="str">
        <f>iferror(vlookup(G598,'File List (1.0)'!$E$2:$F$1511,2,false),"")</f>
        <v/>
      </c>
      <c r="G598" s="746" t="s">
        <v>6363</v>
      </c>
      <c r="H598" s="583"/>
      <c r="I598" s="741" t="s">
        <v>1203</v>
      </c>
      <c r="J598" s="740" t="s">
        <v>1203</v>
      </c>
    </row>
    <row r="599">
      <c r="A599" s="7" t="s">
        <v>4723</v>
      </c>
      <c r="B599" s="49" t="s">
        <v>3470</v>
      </c>
      <c r="C599" s="7" t="s">
        <v>22297</v>
      </c>
      <c r="D599" s="7" t="s">
        <v>22299</v>
      </c>
      <c r="E599" s="740" t="s">
        <v>22300</v>
      </c>
      <c r="F599" s="740" t="str">
        <f>iferror(vlookup(G599,'File List (1.0)'!$E$2:$F$1511,2,false),"")</f>
        <v/>
      </c>
      <c r="G599" s="746" t="s">
        <v>6366</v>
      </c>
      <c r="H599" s="583"/>
      <c r="I599" s="741" t="s">
        <v>1203</v>
      </c>
      <c r="J599" s="740" t="s">
        <v>1203</v>
      </c>
    </row>
    <row r="600">
      <c r="A600" s="7" t="s">
        <v>955</v>
      </c>
      <c r="B600" s="49" t="s">
        <v>3471</v>
      </c>
      <c r="C600" s="7" t="s">
        <v>22299</v>
      </c>
      <c r="D600" s="7" t="s">
        <v>22301</v>
      </c>
      <c r="E600" s="740" t="s">
        <v>22302</v>
      </c>
      <c r="F600" s="740" t="str">
        <f>iferror(vlookup(G600,'File List (1.0)'!$E$2:$F$1511,2,false),"")</f>
        <v/>
      </c>
      <c r="G600" s="746" t="s">
        <v>6369</v>
      </c>
      <c r="H600" s="583"/>
      <c r="I600" s="741" t="s">
        <v>1203</v>
      </c>
      <c r="J600" s="740" t="s">
        <v>1203</v>
      </c>
    </row>
    <row r="601">
      <c r="A601" s="7" t="s">
        <v>4725</v>
      </c>
      <c r="B601" s="49" t="s">
        <v>3474</v>
      </c>
      <c r="C601" s="7" t="s">
        <v>22301</v>
      </c>
      <c r="D601" s="7" t="s">
        <v>22303</v>
      </c>
      <c r="E601" s="740" t="s">
        <v>22304</v>
      </c>
      <c r="F601" s="740" t="str">
        <f>iferror(vlookup(G601,'File List (1.0)'!$E$2:$F$1511,2,false),"")</f>
        <v/>
      </c>
      <c r="G601" s="746" t="s">
        <v>6370</v>
      </c>
      <c r="H601" s="583"/>
      <c r="I601" s="741" t="s">
        <v>1203</v>
      </c>
      <c r="J601" s="740" t="s">
        <v>1203</v>
      </c>
    </row>
    <row r="602">
      <c r="A602" s="7" t="s">
        <v>4852</v>
      </c>
      <c r="B602" s="49" t="s">
        <v>3475</v>
      </c>
      <c r="C602" s="7" t="s">
        <v>22303</v>
      </c>
      <c r="D602" s="7" t="s">
        <v>22305</v>
      </c>
      <c r="E602" s="740" t="s">
        <v>22306</v>
      </c>
      <c r="F602" s="740" t="str">
        <f>iferror(vlookup(G602,'File List (1.0)'!$E$2:$F$1511,2,false),"")</f>
        <v/>
      </c>
      <c r="G602" s="746" t="s">
        <v>6371</v>
      </c>
      <c r="H602" s="583"/>
      <c r="I602" s="741" t="s">
        <v>1203</v>
      </c>
      <c r="J602" s="740" t="s">
        <v>1203</v>
      </c>
    </row>
    <row r="603">
      <c r="A603" s="7" t="s">
        <v>4856</v>
      </c>
      <c r="B603" s="49" t="s">
        <v>3476</v>
      </c>
      <c r="C603" s="7" t="s">
        <v>22305</v>
      </c>
      <c r="D603" s="7" t="s">
        <v>22307</v>
      </c>
      <c r="E603" s="740" t="s">
        <v>22308</v>
      </c>
      <c r="F603" s="740" t="str">
        <f>iferror(vlookup(G603,'File List (1.0)'!$E$2:$F$1511,2,false),"")</f>
        <v/>
      </c>
      <c r="G603" s="746" t="s">
        <v>6378</v>
      </c>
      <c r="H603" s="583"/>
      <c r="I603" s="741" t="s">
        <v>1203</v>
      </c>
      <c r="J603" s="740" t="s">
        <v>1203</v>
      </c>
    </row>
    <row r="604">
      <c r="A604" s="7" t="s">
        <v>4857</v>
      </c>
      <c r="B604" s="49" t="s">
        <v>3477</v>
      </c>
      <c r="C604" s="7" t="s">
        <v>22307</v>
      </c>
      <c r="D604" s="7" t="s">
        <v>22309</v>
      </c>
      <c r="E604" s="740" t="s">
        <v>22310</v>
      </c>
      <c r="F604" s="740" t="str">
        <f>iferror(vlookup(G604,'File List (1.0)'!$E$2:$F$1511,2,false),"")</f>
        <v/>
      </c>
      <c r="G604" s="746" t="s">
        <v>6381</v>
      </c>
      <c r="H604" s="583"/>
      <c r="I604" s="741" t="s">
        <v>1203</v>
      </c>
      <c r="J604" s="740" t="s">
        <v>1203</v>
      </c>
    </row>
    <row r="605">
      <c r="A605" s="7" t="s">
        <v>4858</v>
      </c>
      <c r="B605" s="49" t="s">
        <v>3479</v>
      </c>
      <c r="C605" s="7" t="s">
        <v>22309</v>
      </c>
      <c r="D605" s="7" t="s">
        <v>22311</v>
      </c>
      <c r="E605" s="740" t="s">
        <v>22312</v>
      </c>
      <c r="F605" s="740" t="str">
        <f>iferror(vlookup(G605,'File List (1.0)'!$E$2:$F$1511,2,false),"")</f>
        <v/>
      </c>
      <c r="G605" s="746" t="s">
        <v>6384</v>
      </c>
      <c r="H605" s="583"/>
      <c r="I605" s="741" t="s">
        <v>1203</v>
      </c>
      <c r="J605" s="740" t="s">
        <v>1203</v>
      </c>
    </row>
    <row r="606">
      <c r="A606" s="7" t="s">
        <v>4859</v>
      </c>
      <c r="B606" s="49" t="s">
        <v>3481</v>
      </c>
      <c r="C606" s="7" t="s">
        <v>22311</v>
      </c>
      <c r="D606" s="7" t="s">
        <v>22313</v>
      </c>
      <c r="E606" s="740" t="s">
        <v>22314</v>
      </c>
      <c r="F606" s="740" t="str">
        <f>iferror(vlookup(G606,'File List (1.0)'!$E$2:$F$1511,2,false),"")</f>
        <v/>
      </c>
      <c r="G606" s="746" t="s">
        <v>6387</v>
      </c>
      <c r="H606" s="583"/>
      <c r="I606" s="741" t="s">
        <v>1203</v>
      </c>
      <c r="J606" s="740" t="s">
        <v>1203</v>
      </c>
    </row>
    <row r="607">
      <c r="A607" s="7" t="s">
        <v>4862</v>
      </c>
      <c r="B607" s="49" t="s">
        <v>3483</v>
      </c>
      <c r="C607" s="7" t="s">
        <v>22313</v>
      </c>
      <c r="D607" s="7" t="s">
        <v>22315</v>
      </c>
      <c r="E607" s="740" t="s">
        <v>22316</v>
      </c>
      <c r="F607" s="740" t="str">
        <f>iferror(vlookup(G607,'File List (1.0)'!$E$2:$F$1511,2,false),"")</f>
        <v/>
      </c>
      <c r="G607" s="746" t="s">
        <v>6390</v>
      </c>
      <c r="H607" s="583"/>
      <c r="I607" s="741" t="s">
        <v>1203</v>
      </c>
      <c r="J607" s="740" t="s">
        <v>1203</v>
      </c>
    </row>
    <row r="608">
      <c r="A608" s="7" t="s">
        <v>4863</v>
      </c>
      <c r="B608" s="49" t="s">
        <v>3484</v>
      </c>
      <c r="C608" s="7" t="s">
        <v>22315</v>
      </c>
      <c r="D608" s="7" t="s">
        <v>22317</v>
      </c>
      <c r="E608" s="740" t="s">
        <v>22318</v>
      </c>
      <c r="F608" s="740" t="str">
        <f>iferror(vlookup(G608,'File List (1.0)'!$E$2:$F$1511,2,false),"")</f>
        <v/>
      </c>
      <c r="G608" s="746" t="s">
        <v>6393</v>
      </c>
      <c r="H608" s="583"/>
      <c r="I608" s="741" t="s">
        <v>1203</v>
      </c>
      <c r="J608" s="740" t="s">
        <v>1203</v>
      </c>
    </row>
    <row r="609">
      <c r="A609" s="7" t="s">
        <v>4864</v>
      </c>
      <c r="B609" s="49" t="s">
        <v>3486</v>
      </c>
      <c r="C609" s="7" t="s">
        <v>22317</v>
      </c>
      <c r="D609" s="7" t="s">
        <v>22319</v>
      </c>
      <c r="E609" s="740" t="s">
        <v>22138</v>
      </c>
      <c r="F609" s="740" t="str">
        <f>iferror(vlookup(G609,'File List (1.0)'!$E$2:$F$1511,2,false),"")</f>
        <v/>
      </c>
      <c r="G609" s="746" t="s">
        <v>6396</v>
      </c>
      <c r="H609" s="583"/>
      <c r="I609" s="741" t="s">
        <v>1203</v>
      </c>
      <c r="J609" s="740" t="s">
        <v>1203</v>
      </c>
    </row>
    <row r="610">
      <c r="A610" s="7" t="s">
        <v>4865</v>
      </c>
      <c r="B610" s="49" t="s">
        <v>3488</v>
      </c>
      <c r="C610" s="7" t="s">
        <v>22319</v>
      </c>
      <c r="D610" s="7" t="s">
        <v>22320</v>
      </c>
      <c r="E610" s="740" t="s">
        <v>22321</v>
      </c>
      <c r="F610" s="740" t="str">
        <f>iferror(vlookup(G610,'File List (1.0)'!$E$2:$F$1511,2,false),"")</f>
        <v/>
      </c>
      <c r="G610" s="746" t="s">
        <v>6399</v>
      </c>
      <c r="H610" s="583"/>
      <c r="I610" s="741" t="s">
        <v>1203</v>
      </c>
      <c r="J610" s="740" t="s">
        <v>1203</v>
      </c>
    </row>
    <row r="611">
      <c r="A611" s="7" t="s">
        <v>4868</v>
      </c>
      <c r="B611" s="49" t="s">
        <v>3490</v>
      </c>
      <c r="C611" s="7" t="s">
        <v>22320</v>
      </c>
      <c r="D611" s="7" t="s">
        <v>22322</v>
      </c>
      <c r="E611" s="740" t="s">
        <v>22323</v>
      </c>
      <c r="F611" s="740" t="str">
        <f>iferror(vlookup(G611,'File List (1.0)'!$E$2:$F$1511,2,false),"")</f>
        <v/>
      </c>
      <c r="G611" s="746" t="s">
        <v>6400</v>
      </c>
      <c r="H611" s="583"/>
      <c r="I611" s="741" t="s">
        <v>1203</v>
      </c>
      <c r="J611" s="740" t="s">
        <v>1203</v>
      </c>
    </row>
    <row r="612">
      <c r="A612" s="7" t="s">
        <v>4877</v>
      </c>
      <c r="B612" s="49" t="s">
        <v>3491</v>
      </c>
      <c r="C612" s="7" t="s">
        <v>22322</v>
      </c>
      <c r="D612" s="7" t="s">
        <v>22324</v>
      </c>
      <c r="E612" s="740" t="s">
        <v>22325</v>
      </c>
      <c r="F612" s="740" t="str">
        <f>iferror(vlookup(G612,'File List (1.0)'!$E$2:$F$1511,2,false),"")</f>
        <v/>
      </c>
      <c r="G612" s="746" t="s">
        <v>6401</v>
      </c>
      <c r="H612" s="583"/>
      <c r="I612" s="741" t="s">
        <v>1203</v>
      </c>
      <c r="J612" s="740" t="s">
        <v>1203</v>
      </c>
    </row>
    <row r="613">
      <c r="A613" s="7" t="s">
        <v>4880</v>
      </c>
      <c r="B613" s="49" t="s">
        <v>3493</v>
      </c>
      <c r="C613" s="7" t="s">
        <v>22324</v>
      </c>
      <c r="D613" s="7" t="s">
        <v>22326</v>
      </c>
      <c r="E613" s="740" t="s">
        <v>22327</v>
      </c>
      <c r="F613" s="740" t="str">
        <f>iferror(vlookup(G613,'File List (1.0)'!$E$2:$F$1511,2,false),"")</f>
        <v/>
      </c>
      <c r="G613" s="746" t="s">
        <v>6404</v>
      </c>
      <c r="H613" s="583"/>
      <c r="I613" s="741" t="s">
        <v>1203</v>
      </c>
      <c r="J613" s="740" t="s">
        <v>1203</v>
      </c>
    </row>
    <row r="614">
      <c r="A614" s="7" t="s">
        <v>4881</v>
      </c>
      <c r="B614" s="49" t="s">
        <v>3495</v>
      </c>
      <c r="C614" s="7" t="s">
        <v>22326</v>
      </c>
      <c r="D614" s="7" t="s">
        <v>22328</v>
      </c>
      <c r="E614" s="740" t="s">
        <v>22329</v>
      </c>
      <c r="F614" s="740" t="str">
        <f>iferror(vlookup(G614,'File List (1.0)'!$E$2:$F$1511,2,false),"")</f>
        <v/>
      </c>
      <c r="G614" s="746" t="s">
        <v>6406</v>
      </c>
      <c r="H614" s="583"/>
      <c r="I614" s="741" t="s">
        <v>1203</v>
      </c>
      <c r="J614" s="740" t="s">
        <v>1203</v>
      </c>
    </row>
    <row r="615">
      <c r="A615" s="7" t="s">
        <v>4882</v>
      </c>
      <c r="B615" s="49" t="s">
        <v>3497</v>
      </c>
      <c r="C615" s="7" t="s">
        <v>22328</v>
      </c>
      <c r="D615" s="7" t="s">
        <v>22330</v>
      </c>
      <c r="E615" s="740" t="s">
        <v>22331</v>
      </c>
      <c r="F615" s="740" t="str">
        <f>iferror(vlookup(G615,'File List (1.0)'!$E$2:$F$1511,2,false),"")</f>
        <v/>
      </c>
      <c r="G615" s="746" t="s">
        <v>6408</v>
      </c>
      <c r="H615" s="583"/>
      <c r="I615" s="741" t="s">
        <v>1203</v>
      </c>
      <c r="J615" s="740" t="s">
        <v>1203</v>
      </c>
    </row>
    <row r="616">
      <c r="A616" s="7" t="s">
        <v>17158</v>
      </c>
      <c r="B616" s="49" t="s">
        <v>3498</v>
      </c>
      <c r="C616" s="7" t="s">
        <v>22330</v>
      </c>
      <c r="D616" s="7" t="s">
        <v>22332</v>
      </c>
      <c r="E616" s="740" t="s">
        <v>21676</v>
      </c>
      <c r="F616" s="740" t="str">
        <f>iferror(vlookup(G616,'File List (1.0)'!$E$2:$F$1511,2,false),"")</f>
        <v/>
      </c>
      <c r="G616" s="746" t="s">
        <v>6409</v>
      </c>
      <c r="H616" s="583"/>
      <c r="I616" s="741" t="s">
        <v>1203</v>
      </c>
      <c r="J616" s="740" t="s">
        <v>1203</v>
      </c>
    </row>
    <row r="617">
      <c r="A617" s="7" t="s">
        <v>17162</v>
      </c>
      <c r="B617" s="49" t="s">
        <v>3500</v>
      </c>
      <c r="C617" s="7" t="s">
        <v>22332</v>
      </c>
      <c r="D617" s="7" t="s">
        <v>17186</v>
      </c>
      <c r="E617" s="740" t="s">
        <v>22333</v>
      </c>
      <c r="F617" s="740" t="str">
        <f>iferror(vlookup(G617,'File List (1.0)'!$E$2:$F$1511,2,false),"")</f>
        <v/>
      </c>
      <c r="G617" s="746" t="s">
        <v>6410</v>
      </c>
      <c r="H617" s="583"/>
      <c r="I617" s="741" t="s">
        <v>1203</v>
      </c>
      <c r="J617" s="740" t="s">
        <v>1203</v>
      </c>
    </row>
    <row r="618">
      <c r="A618" s="7" t="s">
        <v>17166</v>
      </c>
      <c r="B618" s="49" t="s">
        <v>3501</v>
      </c>
      <c r="C618" s="7" t="s">
        <v>17186</v>
      </c>
      <c r="D618" s="7" t="s">
        <v>22334</v>
      </c>
      <c r="E618" s="740" t="s">
        <v>22335</v>
      </c>
      <c r="F618" s="740" t="str">
        <f>iferror(vlookup(G618,'File List (1.0)'!$E$2:$F$1511,2,false),"")</f>
        <v/>
      </c>
      <c r="G618" s="746" t="s">
        <v>6411</v>
      </c>
      <c r="H618" s="583"/>
      <c r="I618" s="741" t="s">
        <v>1203</v>
      </c>
      <c r="J618" s="740" t="s">
        <v>1203</v>
      </c>
    </row>
    <row r="619">
      <c r="A619" s="7" t="s">
        <v>17170</v>
      </c>
      <c r="B619" s="49" t="s">
        <v>3502</v>
      </c>
      <c r="C619" s="7" t="s">
        <v>22334</v>
      </c>
      <c r="D619" s="7" t="s">
        <v>22336</v>
      </c>
      <c r="E619" s="740" t="s">
        <v>22337</v>
      </c>
      <c r="F619" s="740" t="str">
        <f>iferror(vlookup(G619,'File List (1.0)'!$E$2:$F$1511,2,false),"")</f>
        <v/>
      </c>
      <c r="G619" s="746" t="s">
        <v>6412</v>
      </c>
      <c r="H619" s="583"/>
      <c r="I619" s="741" t="s">
        <v>1203</v>
      </c>
      <c r="J619" s="740" t="s">
        <v>1203</v>
      </c>
    </row>
    <row r="620">
      <c r="A620" s="7" t="s">
        <v>17174</v>
      </c>
      <c r="B620" s="49" t="s">
        <v>3503</v>
      </c>
      <c r="C620" s="7" t="s">
        <v>22336</v>
      </c>
      <c r="D620" s="7" t="s">
        <v>17227</v>
      </c>
      <c r="E620" s="740" t="s">
        <v>22338</v>
      </c>
      <c r="F620" s="740" t="str">
        <f>iferror(vlookup(G620,'File List (1.0)'!$E$2:$F$1511,2,false),"")</f>
        <v/>
      </c>
      <c r="G620" s="746" t="s">
        <v>6414</v>
      </c>
      <c r="H620" s="583"/>
      <c r="I620" s="744" t="s">
        <v>21467</v>
      </c>
      <c r="J620" s="744" t="s">
        <v>22339</v>
      </c>
    </row>
    <row r="621">
      <c r="A621" s="7" t="s">
        <v>17178</v>
      </c>
      <c r="B621" s="49" t="s">
        <v>3505</v>
      </c>
      <c r="C621" s="7" t="s">
        <v>17227</v>
      </c>
      <c r="D621" s="7" t="s">
        <v>22340</v>
      </c>
      <c r="E621" s="740" t="s">
        <v>22341</v>
      </c>
      <c r="F621" s="740" t="str">
        <f>iferror(vlookup(G621,'File List (1.0)'!$E$2:$F$1511,2,false),"")</f>
        <v/>
      </c>
      <c r="G621" s="746" t="s">
        <v>6415</v>
      </c>
      <c r="H621" s="583"/>
      <c r="I621" s="741" t="s">
        <v>1203</v>
      </c>
      <c r="J621" s="740" t="s">
        <v>1203</v>
      </c>
    </row>
    <row r="622">
      <c r="A622" s="7" t="s">
        <v>17181</v>
      </c>
      <c r="B622" s="49" t="s">
        <v>3506</v>
      </c>
      <c r="C622" s="7" t="s">
        <v>22340</v>
      </c>
      <c r="D622" s="7" t="s">
        <v>22342</v>
      </c>
      <c r="E622" s="740" t="s">
        <v>22343</v>
      </c>
      <c r="F622" s="740" t="str">
        <f>iferror(vlookup(G622,'File List (1.0)'!$E$2:$F$1511,2,false),"")</f>
        <v/>
      </c>
      <c r="G622" s="746" t="s">
        <v>6416</v>
      </c>
      <c r="H622" s="583"/>
      <c r="I622" s="742" t="s">
        <v>21052</v>
      </c>
      <c r="J622" s="743" t="s">
        <v>20523</v>
      </c>
    </row>
    <row r="623">
      <c r="A623" s="7" t="s">
        <v>17185</v>
      </c>
      <c r="B623" s="49" t="s">
        <v>3507</v>
      </c>
      <c r="C623" s="7" t="s">
        <v>22342</v>
      </c>
      <c r="D623" s="7" t="s">
        <v>22344</v>
      </c>
      <c r="E623" s="740" t="s">
        <v>22345</v>
      </c>
      <c r="F623" s="740" t="str">
        <f>iferror(vlookup(G623,'File List (1.0)'!$E$2:$F$1511,2,false),"")</f>
        <v/>
      </c>
      <c r="G623" s="746" t="s">
        <v>6418</v>
      </c>
      <c r="H623" s="583"/>
      <c r="I623" s="741" t="s">
        <v>1203</v>
      </c>
      <c r="J623" s="740" t="s">
        <v>1203</v>
      </c>
    </row>
    <row r="624">
      <c r="A624" s="7" t="s">
        <v>4908</v>
      </c>
      <c r="B624" s="49" t="s">
        <v>3508</v>
      </c>
      <c r="C624" s="7" t="s">
        <v>22344</v>
      </c>
      <c r="D624" s="7" t="s">
        <v>22346</v>
      </c>
      <c r="E624" s="740" t="s">
        <v>22347</v>
      </c>
      <c r="F624" s="740" t="str">
        <f>iferror(vlookup(G624,'File List (1.0)'!$E$2:$F$1511,2,false),"")</f>
        <v/>
      </c>
      <c r="G624" s="746" t="s">
        <v>6421</v>
      </c>
      <c r="H624" s="583"/>
      <c r="I624" s="741" t="s">
        <v>1203</v>
      </c>
      <c r="J624" s="740" t="s">
        <v>1203</v>
      </c>
    </row>
    <row r="625">
      <c r="A625" s="7" t="s">
        <v>17190</v>
      </c>
      <c r="B625" s="49" t="s">
        <v>3510</v>
      </c>
      <c r="C625" s="7" t="s">
        <v>22346</v>
      </c>
      <c r="D625" s="7" t="s">
        <v>22348</v>
      </c>
      <c r="E625" s="740" t="s">
        <v>21301</v>
      </c>
      <c r="F625" s="740" t="str">
        <f>iferror(vlookup(G625,'File List (1.0)'!$E$2:$F$1511,2,false),"")</f>
        <v/>
      </c>
      <c r="G625" s="746" t="s">
        <v>6423</v>
      </c>
      <c r="H625" s="583"/>
      <c r="I625" s="741" t="s">
        <v>1203</v>
      </c>
      <c r="J625" s="740" t="s">
        <v>1203</v>
      </c>
    </row>
    <row r="626">
      <c r="A626" s="7" t="s">
        <v>17193</v>
      </c>
      <c r="B626" s="49" t="s">
        <v>3512</v>
      </c>
      <c r="C626" s="7" t="s">
        <v>22348</v>
      </c>
      <c r="D626" s="7" t="s">
        <v>22349</v>
      </c>
      <c r="E626" s="740" t="s">
        <v>22138</v>
      </c>
      <c r="F626" s="740" t="str">
        <f>iferror(vlookup(G626,'File List (1.0)'!$E$2:$F$1511,2,false),"")</f>
        <v/>
      </c>
      <c r="G626" s="746" t="s">
        <v>6426</v>
      </c>
      <c r="H626" s="583"/>
      <c r="I626" s="741" t="s">
        <v>1203</v>
      </c>
      <c r="J626" s="740" t="s">
        <v>1203</v>
      </c>
    </row>
    <row r="627">
      <c r="A627" s="7" t="s">
        <v>17196</v>
      </c>
      <c r="B627" s="49" t="s">
        <v>3514</v>
      </c>
      <c r="C627" s="7" t="s">
        <v>22349</v>
      </c>
      <c r="D627" s="7" t="s">
        <v>22350</v>
      </c>
      <c r="E627" s="740" t="s">
        <v>22351</v>
      </c>
      <c r="F627" s="740" t="str">
        <f>iferror(vlookup(G627,'File List (1.0)'!$E$2:$F$1511,2,false),"")</f>
        <v/>
      </c>
      <c r="G627" s="746" t="s">
        <v>6428</v>
      </c>
      <c r="H627" s="583"/>
      <c r="I627" s="741" t="s">
        <v>1203</v>
      </c>
      <c r="J627" s="740" t="s">
        <v>1203</v>
      </c>
    </row>
    <row r="628">
      <c r="A628" s="7" t="s">
        <v>17199</v>
      </c>
      <c r="B628" s="49" t="s">
        <v>3515</v>
      </c>
      <c r="C628" s="7" t="s">
        <v>22350</v>
      </c>
      <c r="D628" s="7" t="s">
        <v>17243</v>
      </c>
      <c r="E628" s="740" t="s">
        <v>22352</v>
      </c>
      <c r="F628" s="740" t="str">
        <f>iferror(vlookup(G628,'File List (1.0)'!$E$2:$F$1511,2,false),"")</f>
        <v/>
      </c>
      <c r="G628" s="746" t="s">
        <v>6431</v>
      </c>
      <c r="H628" s="583"/>
      <c r="I628" s="741" t="s">
        <v>1203</v>
      </c>
      <c r="J628" s="740" t="s">
        <v>1203</v>
      </c>
    </row>
    <row r="629">
      <c r="A629" s="7" t="s">
        <v>17203</v>
      </c>
      <c r="B629" s="49" t="s">
        <v>3517</v>
      </c>
      <c r="C629" s="7" t="s">
        <v>17243</v>
      </c>
      <c r="D629" s="7" t="s">
        <v>22353</v>
      </c>
      <c r="E629" s="740" t="s">
        <v>22354</v>
      </c>
      <c r="F629" s="740" t="str">
        <f>iferror(vlookup(G629,'File List (1.0)'!$E$2:$F$1511,2,false),"")</f>
        <v/>
      </c>
      <c r="G629" s="746" t="s">
        <v>6434</v>
      </c>
      <c r="H629" s="583"/>
      <c r="I629" s="741" t="s">
        <v>1203</v>
      </c>
      <c r="J629" s="740" t="s">
        <v>1203</v>
      </c>
    </row>
    <row r="630">
      <c r="A630" s="7" t="s">
        <v>17207</v>
      </c>
      <c r="B630" s="49" t="s">
        <v>3518</v>
      </c>
      <c r="C630" s="7" t="s">
        <v>22353</v>
      </c>
      <c r="D630" s="7" t="s">
        <v>22355</v>
      </c>
      <c r="E630" s="740" t="s">
        <v>21661</v>
      </c>
      <c r="F630" s="740" t="str">
        <f>iferror(vlookup(G630,'File List (1.0)'!$E$2:$F$1511,2,false),"")</f>
        <v/>
      </c>
      <c r="G630" s="746" t="s">
        <v>6437</v>
      </c>
      <c r="H630" s="583"/>
      <c r="I630" s="741" t="s">
        <v>1203</v>
      </c>
      <c r="J630" s="740" t="s">
        <v>1203</v>
      </c>
    </row>
    <row r="631">
      <c r="A631" s="7" t="s">
        <v>10961</v>
      </c>
      <c r="B631" s="49" t="s">
        <v>3519</v>
      </c>
      <c r="C631" s="7" t="s">
        <v>22355</v>
      </c>
      <c r="D631" s="7" t="s">
        <v>22356</v>
      </c>
      <c r="E631" s="740" t="s">
        <v>22357</v>
      </c>
      <c r="F631" s="740" t="str">
        <f>iferror(vlookup(G631,'File List (1.0)'!$E$2:$F$1511,2,false),"")</f>
        <v/>
      </c>
      <c r="G631" s="746" t="s">
        <v>6440</v>
      </c>
      <c r="H631" s="583"/>
      <c r="I631" s="741" t="s">
        <v>1203</v>
      </c>
      <c r="J631" s="740" t="s">
        <v>1203</v>
      </c>
    </row>
    <row r="632">
      <c r="A632" s="7" t="s">
        <v>17214</v>
      </c>
      <c r="B632" s="49" t="s">
        <v>3520</v>
      </c>
      <c r="C632" s="7" t="s">
        <v>22356</v>
      </c>
      <c r="D632" s="7" t="s">
        <v>22358</v>
      </c>
      <c r="E632" s="740" t="s">
        <v>22359</v>
      </c>
      <c r="F632" s="740" t="str">
        <f>iferror(vlookup(G632,'File List (1.0)'!$E$2:$F$1511,2,false),"")</f>
        <v/>
      </c>
      <c r="G632" s="746" t="s">
        <v>6460</v>
      </c>
      <c r="H632" s="583"/>
      <c r="I632" s="741" t="s">
        <v>1203</v>
      </c>
      <c r="J632" s="740" t="s">
        <v>1203</v>
      </c>
    </row>
    <row r="633">
      <c r="A633" s="7" t="s">
        <v>17218</v>
      </c>
      <c r="B633" s="49" t="s">
        <v>3522</v>
      </c>
      <c r="C633" s="7" t="s">
        <v>22358</v>
      </c>
      <c r="D633" s="7" t="s">
        <v>22360</v>
      </c>
      <c r="E633" s="740" t="s">
        <v>22361</v>
      </c>
      <c r="F633" s="740" t="str">
        <f>iferror(vlookup(G633,'File List (1.0)'!$E$2:$F$1511,2,false),"")</f>
        <v/>
      </c>
      <c r="G633" s="746" t="s">
        <v>6443</v>
      </c>
      <c r="H633" s="583"/>
      <c r="I633" s="741" t="s">
        <v>1203</v>
      </c>
      <c r="J633" s="740" t="s">
        <v>1203</v>
      </c>
    </row>
    <row r="634">
      <c r="A634" s="7" t="s">
        <v>17222</v>
      </c>
      <c r="B634" s="49" t="s">
        <v>3524</v>
      </c>
      <c r="C634" s="7" t="s">
        <v>22360</v>
      </c>
      <c r="D634" s="7" t="s">
        <v>22362</v>
      </c>
      <c r="E634" s="740" t="s">
        <v>22363</v>
      </c>
      <c r="F634" s="740" t="str">
        <f>iferror(vlookup(G634,'File List (1.0)'!$E$2:$F$1511,2,false),"")</f>
        <v/>
      </c>
      <c r="G634" s="746" t="s">
        <v>6444</v>
      </c>
      <c r="H634" s="583"/>
      <c r="I634" s="741" t="s">
        <v>1203</v>
      </c>
      <c r="J634" s="740" t="s">
        <v>1203</v>
      </c>
    </row>
    <row r="635">
      <c r="A635" s="7" t="s">
        <v>17226</v>
      </c>
      <c r="B635" s="49" t="s">
        <v>3526</v>
      </c>
      <c r="C635" s="7" t="s">
        <v>22362</v>
      </c>
      <c r="D635" s="7" t="s">
        <v>22364</v>
      </c>
      <c r="E635" s="740" t="s">
        <v>22365</v>
      </c>
      <c r="F635" s="740" t="str">
        <f>iferror(vlookup(G635,'File List (1.0)'!$E$2:$F$1511,2,false),"")</f>
        <v/>
      </c>
      <c r="G635" s="746" t="s">
        <v>6447</v>
      </c>
      <c r="H635" s="583"/>
      <c r="I635" s="741" t="s">
        <v>1203</v>
      </c>
      <c r="J635" s="740" t="s">
        <v>1203</v>
      </c>
    </row>
    <row r="636">
      <c r="A636" s="7" t="s">
        <v>17230</v>
      </c>
      <c r="B636" s="49" t="s">
        <v>3527</v>
      </c>
      <c r="C636" s="7" t="s">
        <v>22364</v>
      </c>
      <c r="D636" s="7" t="s">
        <v>22366</v>
      </c>
      <c r="E636" s="740" t="s">
        <v>22367</v>
      </c>
      <c r="F636" s="740" t="str">
        <f>iferror(vlookup(G636,'File List (1.0)'!$E$2:$F$1511,2,false),"")</f>
        <v/>
      </c>
      <c r="G636" s="746" t="s">
        <v>6448</v>
      </c>
      <c r="H636" s="583"/>
      <c r="I636" s="741" t="s">
        <v>1203</v>
      </c>
      <c r="J636" s="740" t="s">
        <v>1203</v>
      </c>
    </row>
    <row r="637">
      <c r="A637" s="7" t="s">
        <v>17234</v>
      </c>
      <c r="B637" s="49" t="s">
        <v>3529</v>
      </c>
      <c r="C637" s="7" t="s">
        <v>22366</v>
      </c>
      <c r="D637" s="7" t="s">
        <v>22368</v>
      </c>
      <c r="E637" s="740" t="s">
        <v>21674</v>
      </c>
      <c r="F637" s="740" t="str">
        <f>iferror(vlookup(G637,'File List (1.0)'!$E$2:$F$1511,2,false),"")</f>
        <v/>
      </c>
      <c r="G637" s="746" t="s">
        <v>6450</v>
      </c>
      <c r="H637" s="583"/>
      <c r="I637" s="741" t="s">
        <v>1203</v>
      </c>
      <c r="J637" s="740" t="s">
        <v>1203</v>
      </c>
    </row>
    <row r="638">
      <c r="A638" s="7" t="s">
        <v>17238</v>
      </c>
      <c r="B638" s="49" t="s">
        <v>3530</v>
      </c>
      <c r="C638" s="7" t="s">
        <v>22368</v>
      </c>
      <c r="D638" s="7" t="s">
        <v>22369</v>
      </c>
      <c r="E638" s="740" t="s">
        <v>22370</v>
      </c>
      <c r="F638" s="740" t="str">
        <f>iferror(vlookup(G638,'File List (1.0)'!$E$2:$F$1511,2,false),"")</f>
        <v/>
      </c>
      <c r="G638" s="746" t="s">
        <v>6453</v>
      </c>
      <c r="H638" s="583"/>
      <c r="I638" s="741" t="s">
        <v>1203</v>
      </c>
      <c r="J638" s="740" t="s">
        <v>1203</v>
      </c>
    </row>
    <row r="639">
      <c r="A639" s="7" t="s">
        <v>17242</v>
      </c>
      <c r="B639" s="49" t="s">
        <v>3531</v>
      </c>
      <c r="C639" s="7" t="s">
        <v>22369</v>
      </c>
      <c r="D639" s="7" t="s">
        <v>22371</v>
      </c>
      <c r="E639" s="740" t="s">
        <v>22372</v>
      </c>
      <c r="F639" s="740" t="str">
        <f>iferror(vlookup(G639,'File List (1.0)'!$E$2:$F$1511,2,false),"")</f>
        <v/>
      </c>
      <c r="G639" s="746" t="s">
        <v>6456</v>
      </c>
      <c r="H639" s="583"/>
      <c r="I639" s="742" t="s">
        <v>21052</v>
      </c>
      <c r="J639" s="743" t="s">
        <v>20523</v>
      </c>
    </row>
    <row r="640">
      <c r="A640" s="7" t="s">
        <v>17246</v>
      </c>
      <c r="B640" s="49" t="s">
        <v>3532</v>
      </c>
      <c r="C640" s="7" t="s">
        <v>22371</v>
      </c>
      <c r="D640" s="7" t="s">
        <v>22373</v>
      </c>
      <c r="E640" s="740" t="s">
        <v>22374</v>
      </c>
      <c r="F640" s="740" t="str">
        <f>iferror(vlookup(G640,'File List (1.0)'!$E$2:$F$1511,2,false),"")</f>
        <v/>
      </c>
      <c r="G640" s="746" t="s">
        <v>6457</v>
      </c>
      <c r="H640" s="583"/>
      <c r="I640" s="744" t="s">
        <v>22375</v>
      </c>
      <c r="J640" s="744" t="s">
        <v>22376</v>
      </c>
    </row>
    <row r="641">
      <c r="A641" s="7" t="s">
        <v>17250</v>
      </c>
      <c r="B641" s="49" t="s">
        <v>3535</v>
      </c>
      <c r="C641" s="7" t="s">
        <v>22373</v>
      </c>
      <c r="D641" s="7" t="s">
        <v>22377</v>
      </c>
      <c r="E641" s="740" t="s">
        <v>22378</v>
      </c>
      <c r="F641" s="740" t="str">
        <f>iferror(vlookup(G641,'File List (1.0)'!$E$2:$F$1511,2,false),"")</f>
        <v/>
      </c>
      <c r="G641" s="746" t="s">
        <v>6458</v>
      </c>
      <c r="H641" s="583"/>
      <c r="I641" s="741" t="s">
        <v>1203</v>
      </c>
      <c r="J641" s="740" t="s">
        <v>1203</v>
      </c>
    </row>
    <row r="642">
      <c r="A642" s="7" t="s">
        <v>17254</v>
      </c>
      <c r="B642" s="49" t="s">
        <v>3536</v>
      </c>
      <c r="C642" s="7" t="s">
        <v>22377</v>
      </c>
      <c r="D642" s="7" t="s">
        <v>17301</v>
      </c>
      <c r="E642" s="740" t="s">
        <v>22379</v>
      </c>
      <c r="F642" s="740" t="str">
        <f>iferror(vlookup(G642,'File List (1.0)'!$E$2:$F$1511,2,false),"")</f>
        <v/>
      </c>
      <c r="G642" s="746" t="s">
        <v>6463</v>
      </c>
      <c r="H642" s="583"/>
      <c r="I642" s="741" t="s">
        <v>1203</v>
      </c>
      <c r="J642" s="740" t="s">
        <v>1203</v>
      </c>
    </row>
    <row r="643">
      <c r="A643" s="7" t="s">
        <v>17258</v>
      </c>
      <c r="B643" s="49" t="s">
        <v>3537</v>
      </c>
      <c r="C643" s="7" t="s">
        <v>17301</v>
      </c>
      <c r="D643" s="7" t="s">
        <v>22380</v>
      </c>
      <c r="E643" s="740" t="s">
        <v>22381</v>
      </c>
      <c r="F643" s="740" t="str">
        <f>iferror(vlookup(G643,'File List (1.0)'!$E$2:$F$1511,2,false),"")</f>
        <v/>
      </c>
      <c r="G643" s="746" t="s">
        <v>6464</v>
      </c>
      <c r="H643" s="583"/>
      <c r="I643" s="741" t="s">
        <v>1203</v>
      </c>
      <c r="J643" s="740" t="s">
        <v>1203</v>
      </c>
    </row>
    <row r="644">
      <c r="A644" s="7" t="s">
        <v>17262</v>
      </c>
      <c r="B644" s="49" t="s">
        <v>3538</v>
      </c>
      <c r="C644" s="7" t="s">
        <v>22380</v>
      </c>
      <c r="D644" s="7" t="s">
        <v>22382</v>
      </c>
      <c r="E644" s="740" t="s">
        <v>22383</v>
      </c>
      <c r="F644" s="740" t="str">
        <f>iferror(vlookup(G644,'File List (1.0)'!$E$2:$F$1511,2,false),"")</f>
        <v/>
      </c>
      <c r="G644" s="746" t="s">
        <v>6465</v>
      </c>
      <c r="H644" s="583"/>
      <c r="I644" s="741" t="s">
        <v>1203</v>
      </c>
      <c r="J644" s="740" t="s">
        <v>1203</v>
      </c>
    </row>
    <row r="645">
      <c r="A645" s="7" t="s">
        <v>17265</v>
      </c>
      <c r="B645" s="49" t="s">
        <v>3541</v>
      </c>
      <c r="C645" s="7" t="s">
        <v>22382</v>
      </c>
      <c r="D645" s="7" t="s">
        <v>22384</v>
      </c>
      <c r="E645" s="740" t="s">
        <v>22385</v>
      </c>
      <c r="F645" s="740" t="str">
        <f>iferror(vlookup(G645,'File List (1.0)'!$E$2:$F$1511,2,false),"")</f>
        <v/>
      </c>
      <c r="G645" s="746" t="s">
        <v>6466</v>
      </c>
      <c r="H645" s="583"/>
      <c r="I645" s="741" t="s">
        <v>1203</v>
      </c>
      <c r="J645" s="740" t="s">
        <v>1203</v>
      </c>
    </row>
    <row r="646">
      <c r="A646" s="7" t="s">
        <v>7292</v>
      </c>
      <c r="B646" s="49" t="s">
        <v>3542</v>
      </c>
      <c r="C646" s="7" t="s">
        <v>22384</v>
      </c>
      <c r="D646" s="7" t="s">
        <v>22386</v>
      </c>
      <c r="E646" s="740" t="s">
        <v>22387</v>
      </c>
      <c r="F646" s="740" t="str">
        <f>iferror(vlookup(G646,'File List (1.0)'!$E$2:$F$1511,2,false),"")</f>
        <v/>
      </c>
      <c r="G646" s="746" t="s">
        <v>6467</v>
      </c>
      <c r="H646" s="583"/>
      <c r="I646" s="741" t="s">
        <v>1203</v>
      </c>
      <c r="J646" s="740" t="s">
        <v>1203</v>
      </c>
    </row>
    <row r="647">
      <c r="A647" s="7" t="s">
        <v>17272</v>
      </c>
      <c r="B647" s="49" t="s">
        <v>3544</v>
      </c>
      <c r="C647" s="7" t="s">
        <v>22386</v>
      </c>
      <c r="D647" s="7" t="s">
        <v>22388</v>
      </c>
      <c r="E647" s="740" t="s">
        <v>22389</v>
      </c>
      <c r="F647" s="740" t="str">
        <f>iferror(vlookup(G647,'File List (1.0)'!$E$2:$F$1511,2,false),"")</f>
        <v/>
      </c>
      <c r="G647" s="746" t="s">
        <v>6469</v>
      </c>
      <c r="H647" s="583"/>
      <c r="I647" s="741" t="s">
        <v>1203</v>
      </c>
      <c r="J647" s="740" t="s">
        <v>1203</v>
      </c>
    </row>
    <row r="648">
      <c r="A648" s="7" t="s">
        <v>17276</v>
      </c>
      <c r="B648" s="49" t="s">
        <v>3545</v>
      </c>
      <c r="C648" s="7" t="s">
        <v>22388</v>
      </c>
      <c r="D648" s="7" t="s">
        <v>22390</v>
      </c>
      <c r="E648" s="740" t="s">
        <v>22391</v>
      </c>
      <c r="F648" s="740" t="str">
        <f>iferror(vlookup(G648,'File List (1.0)'!$E$2:$F$1511,2,false),"")</f>
        <v/>
      </c>
      <c r="G648" s="746" t="s">
        <v>6470</v>
      </c>
      <c r="H648" s="583"/>
      <c r="I648" s="741" t="s">
        <v>1203</v>
      </c>
      <c r="J648" s="740" t="s">
        <v>1203</v>
      </c>
    </row>
    <row r="649">
      <c r="A649" s="7" t="s">
        <v>17280</v>
      </c>
      <c r="B649" s="49" t="s">
        <v>3548</v>
      </c>
      <c r="C649" s="7" t="s">
        <v>22390</v>
      </c>
      <c r="D649" s="7" t="s">
        <v>22392</v>
      </c>
      <c r="E649" s="740" t="s">
        <v>22393</v>
      </c>
      <c r="F649" s="740" t="str">
        <f>iferror(vlookup(G649,'File List (1.0)'!$E$2:$F$1511,2,false),"")</f>
        <v/>
      </c>
      <c r="G649" s="746" t="s">
        <v>6472</v>
      </c>
      <c r="H649" s="583"/>
      <c r="I649" s="741" t="s">
        <v>1203</v>
      </c>
      <c r="J649" s="740" t="s">
        <v>1203</v>
      </c>
    </row>
    <row r="650">
      <c r="A650" s="7" t="s">
        <v>17284</v>
      </c>
      <c r="B650" s="49" t="s">
        <v>3549</v>
      </c>
      <c r="C650" s="7" t="s">
        <v>22392</v>
      </c>
      <c r="D650" s="7" t="s">
        <v>22394</v>
      </c>
      <c r="E650" s="740" t="s">
        <v>22395</v>
      </c>
      <c r="F650" s="740" t="str">
        <f>iferror(vlookup(G650,'File List (1.0)'!$E$2:$F$1511,2,false),"")</f>
        <v/>
      </c>
      <c r="G650" s="746" t="s">
        <v>6473</v>
      </c>
      <c r="H650" s="583"/>
      <c r="I650" s="741" t="s">
        <v>1203</v>
      </c>
      <c r="J650" s="740" t="s">
        <v>1203</v>
      </c>
    </row>
    <row r="651">
      <c r="A651" s="7" t="s">
        <v>17288</v>
      </c>
      <c r="B651" s="49" t="s">
        <v>3550</v>
      </c>
      <c r="C651" s="7" t="s">
        <v>22394</v>
      </c>
      <c r="D651" s="7" t="s">
        <v>22396</v>
      </c>
      <c r="E651" s="740" t="s">
        <v>22138</v>
      </c>
      <c r="F651" s="740" t="str">
        <f>iferror(vlookup(G651,'File List (1.0)'!$E$2:$F$1511,2,false),"")</f>
        <v/>
      </c>
      <c r="G651" s="746" t="s">
        <v>6476</v>
      </c>
      <c r="H651" s="583"/>
      <c r="I651" s="741" t="s">
        <v>1203</v>
      </c>
      <c r="J651" s="740" t="s">
        <v>1203</v>
      </c>
    </row>
    <row r="652">
      <c r="A652" s="7" t="s">
        <v>17291</v>
      </c>
      <c r="B652" s="49" t="s">
        <v>3551</v>
      </c>
      <c r="C652" s="7" t="s">
        <v>22396</v>
      </c>
      <c r="D652" s="7" t="s">
        <v>17332</v>
      </c>
      <c r="E652" s="740" t="s">
        <v>22397</v>
      </c>
      <c r="F652" s="740" t="str">
        <f>iferror(vlookup(G652,'File List (1.0)'!$E$2:$F$1511,2,false),"")</f>
        <v/>
      </c>
      <c r="G652" s="746" t="s">
        <v>6478</v>
      </c>
      <c r="H652" s="583"/>
      <c r="I652" s="741" t="s">
        <v>1203</v>
      </c>
      <c r="J652" s="740" t="s">
        <v>1203</v>
      </c>
    </row>
    <row r="653">
      <c r="A653" s="7" t="s">
        <v>17294</v>
      </c>
      <c r="B653" s="49" t="s">
        <v>3554</v>
      </c>
      <c r="C653" s="7" t="s">
        <v>17332</v>
      </c>
      <c r="D653" s="7" t="s">
        <v>22398</v>
      </c>
      <c r="E653" s="740" t="s">
        <v>22399</v>
      </c>
      <c r="F653" s="740" t="str">
        <f>iferror(vlookup(G653,'File List (1.0)'!$E$2:$F$1511,2,false),"")</f>
        <v/>
      </c>
      <c r="G653" s="746" t="s">
        <v>6481</v>
      </c>
      <c r="H653" s="583"/>
      <c r="I653" s="741" t="s">
        <v>1203</v>
      </c>
      <c r="J653" s="740" t="s">
        <v>1203</v>
      </c>
    </row>
    <row r="654">
      <c r="A654" s="7" t="s">
        <v>17297</v>
      </c>
      <c r="B654" s="49" t="s">
        <v>3555</v>
      </c>
      <c r="C654" s="7" t="s">
        <v>22398</v>
      </c>
      <c r="D654" s="7" t="s">
        <v>17339</v>
      </c>
      <c r="E654" s="740" t="s">
        <v>22400</v>
      </c>
      <c r="F654" s="740" t="str">
        <f>iferror(vlookup(G654,'File List (1.0)'!$E$2:$F$1511,2,false),"")</f>
        <v/>
      </c>
      <c r="G654" s="746" t="s">
        <v>6483</v>
      </c>
      <c r="H654" s="583"/>
      <c r="I654" s="741" t="s">
        <v>1203</v>
      </c>
      <c r="J654" s="740" t="s">
        <v>1203</v>
      </c>
    </row>
    <row r="655">
      <c r="A655" s="7" t="s">
        <v>17300</v>
      </c>
      <c r="B655" s="49" t="s">
        <v>3556</v>
      </c>
      <c r="C655" s="7" t="s">
        <v>17339</v>
      </c>
      <c r="D655" s="7" t="s">
        <v>17349</v>
      </c>
      <c r="E655" s="740" t="s">
        <v>22401</v>
      </c>
      <c r="F655" s="740" t="str">
        <f>iferror(vlookup(G655,'File List (1.0)'!$E$2:$F$1511,2,false),"")</f>
        <v/>
      </c>
      <c r="G655" s="746" t="s">
        <v>6485</v>
      </c>
      <c r="H655" s="583"/>
      <c r="I655" s="741" t="s">
        <v>1203</v>
      </c>
      <c r="J655" s="740" t="s">
        <v>1203</v>
      </c>
    </row>
    <row r="656">
      <c r="A656" s="7" t="s">
        <v>17304</v>
      </c>
      <c r="B656" s="49" t="s">
        <v>3557</v>
      </c>
      <c r="C656" s="7" t="s">
        <v>17349</v>
      </c>
      <c r="D656" s="7" t="s">
        <v>22402</v>
      </c>
      <c r="E656" s="740" t="s">
        <v>22403</v>
      </c>
      <c r="F656" s="740" t="str">
        <f>iferror(vlookup(G656,'File List (1.0)'!$E$2:$F$1511,2,false),"")</f>
        <v/>
      </c>
      <c r="G656" s="746" t="s">
        <v>6488</v>
      </c>
      <c r="H656" s="583"/>
      <c r="I656" s="741" t="s">
        <v>1203</v>
      </c>
      <c r="J656" s="740" t="s">
        <v>1203</v>
      </c>
    </row>
    <row r="657">
      <c r="A657" s="7" t="s">
        <v>17308</v>
      </c>
      <c r="B657" s="49" t="s">
        <v>3560</v>
      </c>
      <c r="C657" s="7" t="s">
        <v>22402</v>
      </c>
      <c r="D657" s="7" t="s">
        <v>22404</v>
      </c>
      <c r="E657" s="740" t="s">
        <v>22405</v>
      </c>
      <c r="F657" s="740" t="str">
        <f>iferror(vlookup(G657,'File List (1.0)'!$E$2:$F$1511,2,false),"")</f>
        <v/>
      </c>
      <c r="G657" s="746" t="s">
        <v>6489</v>
      </c>
      <c r="H657" s="583"/>
      <c r="I657" s="741" t="s">
        <v>1203</v>
      </c>
      <c r="J657" s="740" t="s">
        <v>1203</v>
      </c>
    </row>
    <row r="658">
      <c r="A658" s="7" t="s">
        <v>17312</v>
      </c>
      <c r="B658" s="49" t="s">
        <v>3561</v>
      </c>
      <c r="C658" s="7" t="s">
        <v>22404</v>
      </c>
      <c r="D658" s="7" t="s">
        <v>22406</v>
      </c>
      <c r="E658" s="740" t="s">
        <v>22407</v>
      </c>
      <c r="F658" s="740" t="str">
        <f>iferror(vlookup(G658,'File List (1.0)'!$E$2:$F$1511,2,false),"")</f>
        <v/>
      </c>
      <c r="G658" s="746" t="s">
        <v>6490</v>
      </c>
      <c r="H658" s="583"/>
      <c r="I658" s="741" t="s">
        <v>1203</v>
      </c>
      <c r="J658" s="740" t="s">
        <v>1203</v>
      </c>
    </row>
    <row r="659">
      <c r="A659" s="7" t="s">
        <v>17316</v>
      </c>
      <c r="B659" s="49" t="s">
        <v>3562</v>
      </c>
      <c r="C659" s="7" t="s">
        <v>22406</v>
      </c>
      <c r="D659" s="7" t="s">
        <v>22408</v>
      </c>
      <c r="E659" s="740" t="s">
        <v>22409</v>
      </c>
      <c r="F659" s="740" t="str">
        <f>iferror(vlookup(G659,'File List (1.0)'!$E$2:$F$1511,2,false),"")</f>
        <v/>
      </c>
      <c r="G659" s="746" t="s">
        <v>6493</v>
      </c>
      <c r="H659" s="583"/>
      <c r="I659" s="741" t="s">
        <v>1203</v>
      </c>
      <c r="J659" s="740" t="s">
        <v>1203</v>
      </c>
    </row>
    <row r="660">
      <c r="A660" s="7" t="s">
        <v>17319</v>
      </c>
      <c r="B660" s="49" t="s">
        <v>3563</v>
      </c>
      <c r="C660" s="7" t="s">
        <v>22408</v>
      </c>
      <c r="D660" s="7" t="s">
        <v>22410</v>
      </c>
      <c r="E660" s="740" t="s">
        <v>22411</v>
      </c>
      <c r="F660" s="740" t="str">
        <f>iferror(vlookup(G660,'File List (1.0)'!$E$2:$F$1511,2,false),"")</f>
        <v/>
      </c>
      <c r="G660" s="746" t="s">
        <v>6496</v>
      </c>
      <c r="H660" s="583"/>
      <c r="I660" s="741" t="s">
        <v>1203</v>
      </c>
      <c r="J660" s="740" t="s">
        <v>1203</v>
      </c>
    </row>
    <row r="661">
      <c r="A661" s="7" t="s">
        <v>17323</v>
      </c>
      <c r="B661" s="49" t="s">
        <v>3566</v>
      </c>
      <c r="C661" s="7" t="s">
        <v>22410</v>
      </c>
      <c r="D661" s="7" t="s">
        <v>22412</v>
      </c>
      <c r="E661" s="740" t="s">
        <v>22413</v>
      </c>
      <c r="F661" s="740" t="str">
        <f>iferror(vlookup(G661,'File List (1.0)'!$E$2:$F$1511,2,false),"")</f>
        <v/>
      </c>
      <c r="G661" s="746" t="s">
        <v>6498</v>
      </c>
      <c r="H661" s="583"/>
      <c r="I661" s="741" t="s">
        <v>1203</v>
      </c>
      <c r="J661" s="740" t="s">
        <v>1203</v>
      </c>
    </row>
    <row r="662">
      <c r="A662" s="7" t="s">
        <v>17327</v>
      </c>
      <c r="B662" s="49" t="s">
        <v>3567</v>
      </c>
      <c r="C662" s="7" t="s">
        <v>22412</v>
      </c>
      <c r="D662" s="7" t="s">
        <v>17387</v>
      </c>
      <c r="E662" s="740" t="s">
        <v>22414</v>
      </c>
      <c r="F662" s="740" t="str">
        <f>iferror(vlookup(G662,'File List (1.0)'!$E$2:$F$1511,2,false),"")</f>
        <v/>
      </c>
      <c r="G662" s="746" t="s">
        <v>6499</v>
      </c>
      <c r="H662" s="583"/>
      <c r="I662" s="742" t="s">
        <v>21052</v>
      </c>
      <c r="J662" s="743" t="s">
        <v>20523</v>
      </c>
    </row>
    <row r="663">
      <c r="A663" s="7" t="s">
        <v>17331</v>
      </c>
      <c r="B663" s="49" t="s">
        <v>3568</v>
      </c>
      <c r="C663" s="7" t="s">
        <v>17387</v>
      </c>
      <c r="D663" s="7" t="s">
        <v>22415</v>
      </c>
      <c r="E663" s="740" t="s">
        <v>22416</v>
      </c>
      <c r="F663" s="740" t="str">
        <f>iferror(vlookup(G663,'File List (1.0)'!$E$2:$F$1511,2,false),"")</f>
        <v/>
      </c>
      <c r="G663" s="746" t="s">
        <v>6500</v>
      </c>
      <c r="H663" s="583"/>
      <c r="I663" s="741" t="s">
        <v>1203</v>
      </c>
      <c r="J663" s="740" t="s">
        <v>1203</v>
      </c>
    </row>
    <row r="664">
      <c r="A664" s="7" t="s">
        <v>17335</v>
      </c>
      <c r="B664" s="49" t="s">
        <v>3569</v>
      </c>
      <c r="C664" s="7" t="s">
        <v>22415</v>
      </c>
      <c r="D664" s="7" t="s">
        <v>22417</v>
      </c>
      <c r="E664" s="740" t="s">
        <v>22418</v>
      </c>
      <c r="F664" s="740" t="str">
        <f>iferror(vlookup(G664,'File List (1.0)'!$E$2:$F$1511,2,false),"")</f>
        <v/>
      </c>
      <c r="G664" s="746" t="s">
        <v>6501</v>
      </c>
      <c r="H664" s="583"/>
      <c r="I664" s="741" t="s">
        <v>1203</v>
      </c>
      <c r="J664" s="740" t="s">
        <v>1203</v>
      </c>
    </row>
    <row r="665">
      <c r="A665" s="7" t="s">
        <v>17338</v>
      </c>
      <c r="B665" s="49" t="s">
        <v>3571</v>
      </c>
      <c r="C665" s="7" t="s">
        <v>22417</v>
      </c>
      <c r="D665" s="7" t="s">
        <v>17391</v>
      </c>
      <c r="E665" s="740" t="s">
        <v>22419</v>
      </c>
      <c r="F665" s="740" t="str">
        <f>iferror(vlookup(G665,'File List (1.0)'!$E$2:$F$1511,2,false),"")</f>
        <v/>
      </c>
      <c r="G665" s="746" t="s">
        <v>6504</v>
      </c>
      <c r="H665" s="583"/>
      <c r="I665" s="741" t="s">
        <v>1203</v>
      </c>
      <c r="J665" s="740" t="s">
        <v>1203</v>
      </c>
    </row>
    <row r="666">
      <c r="A666" s="7" t="s">
        <v>17342</v>
      </c>
      <c r="B666" s="49" t="s">
        <v>3573</v>
      </c>
      <c r="C666" s="7" t="s">
        <v>17391</v>
      </c>
      <c r="D666" s="7" t="s">
        <v>22420</v>
      </c>
      <c r="E666" s="740" t="s">
        <v>21828</v>
      </c>
      <c r="F666" s="740" t="str">
        <f>iferror(vlookup(G666,'File List (1.0)'!$E$2:$F$1511,2,false),"")</f>
        <v/>
      </c>
      <c r="G666" s="746" t="s">
        <v>6507</v>
      </c>
      <c r="H666" s="583"/>
      <c r="I666" s="741" t="s">
        <v>1203</v>
      </c>
      <c r="J666" s="740" t="s">
        <v>1203</v>
      </c>
    </row>
    <row r="667">
      <c r="A667" s="7" t="s">
        <v>17345</v>
      </c>
      <c r="B667" s="49" t="s">
        <v>3574</v>
      </c>
      <c r="C667" s="7" t="s">
        <v>22420</v>
      </c>
      <c r="D667" s="7" t="s">
        <v>22421</v>
      </c>
      <c r="E667" s="740" t="s">
        <v>22422</v>
      </c>
      <c r="F667" s="740" t="str">
        <f>iferror(vlookup(G667,'File List (1.0)'!$E$2:$F$1511,2,false),"")</f>
        <v/>
      </c>
      <c r="G667" s="746" t="s">
        <v>6510</v>
      </c>
      <c r="H667" s="583"/>
      <c r="I667" s="741" t="s">
        <v>1203</v>
      </c>
      <c r="J667" s="740" t="s">
        <v>1203</v>
      </c>
    </row>
    <row r="668">
      <c r="A668" s="7" t="s">
        <v>17348</v>
      </c>
      <c r="B668" s="49" t="s">
        <v>3575</v>
      </c>
      <c r="C668" s="7" t="s">
        <v>22421</v>
      </c>
      <c r="D668" s="7" t="s">
        <v>22423</v>
      </c>
      <c r="E668" s="740" t="s">
        <v>22424</v>
      </c>
      <c r="F668" s="740" t="str">
        <f>iferror(vlookup(G668,'File List (1.0)'!$E$2:$F$1511,2,false),"")</f>
        <v/>
      </c>
      <c r="G668" s="746" t="s">
        <v>6513</v>
      </c>
      <c r="H668" s="583"/>
      <c r="I668" s="741" t="s">
        <v>1203</v>
      </c>
      <c r="J668" s="740" t="s">
        <v>1203</v>
      </c>
    </row>
    <row r="669">
      <c r="A669" s="7" t="s">
        <v>17352</v>
      </c>
      <c r="B669" s="49" t="s">
        <v>3578</v>
      </c>
      <c r="C669" s="7" t="s">
        <v>22423</v>
      </c>
      <c r="D669" s="7" t="s">
        <v>17395</v>
      </c>
      <c r="E669" s="740" t="s">
        <v>21217</v>
      </c>
      <c r="F669" s="740" t="str">
        <f>iferror(vlookup(G669,'File List (1.0)'!$E$2:$F$1511,2,false),"")</f>
        <v/>
      </c>
      <c r="G669" s="746" t="s">
        <v>6516</v>
      </c>
      <c r="H669" s="583"/>
      <c r="I669" s="741" t="s">
        <v>1203</v>
      </c>
      <c r="J669" s="740" t="s">
        <v>1203</v>
      </c>
    </row>
    <row r="670">
      <c r="A670" s="7" t="s">
        <v>17356</v>
      </c>
      <c r="B670" s="49" t="s">
        <v>3580</v>
      </c>
      <c r="C670" s="7" t="s">
        <v>17395</v>
      </c>
      <c r="D670" s="7" t="s">
        <v>22425</v>
      </c>
      <c r="E670" s="740" t="s">
        <v>22426</v>
      </c>
      <c r="F670" s="740" t="str">
        <f>iferror(vlookup(G670,'File List (1.0)'!$E$2:$F$1511,2,false),"")</f>
        <v/>
      </c>
      <c r="G670" s="746" t="s">
        <v>6519</v>
      </c>
      <c r="H670" s="583"/>
      <c r="I670" s="741" t="s">
        <v>1203</v>
      </c>
      <c r="J670" s="740" t="s">
        <v>1203</v>
      </c>
    </row>
    <row r="671">
      <c r="A671" s="7" t="s">
        <v>17360</v>
      </c>
      <c r="B671" s="49" t="s">
        <v>3581</v>
      </c>
      <c r="C671" s="7" t="s">
        <v>22425</v>
      </c>
      <c r="D671" s="7" t="s">
        <v>22427</v>
      </c>
      <c r="E671" s="740" t="s">
        <v>21330</v>
      </c>
      <c r="F671" s="740" t="str">
        <f>iferror(vlookup(G671,'File List (1.0)'!$E$2:$F$1511,2,false),"")</f>
        <v/>
      </c>
      <c r="G671" s="746" t="s">
        <v>6520</v>
      </c>
      <c r="H671" s="583"/>
      <c r="I671" s="741" t="s">
        <v>1203</v>
      </c>
      <c r="J671" s="740" t="s">
        <v>1203</v>
      </c>
    </row>
    <row r="672">
      <c r="A672" s="7" t="s">
        <v>17363</v>
      </c>
      <c r="B672" s="49" t="s">
        <v>3582</v>
      </c>
      <c r="C672" s="7" t="s">
        <v>22427</v>
      </c>
      <c r="D672" s="7" t="s">
        <v>22428</v>
      </c>
      <c r="E672" s="740" t="s">
        <v>22117</v>
      </c>
      <c r="F672" s="740" t="str">
        <f>iferror(vlookup(G672,'File List (1.0)'!$E$2:$F$1511,2,false),"")</f>
        <v/>
      </c>
      <c r="G672" s="746" t="s">
        <v>6523</v>
      </c>
      <c r="H672" s="583"/>
      <c r="I672" s="741" t="s">
        <v>1203</v>
      </c>
      <c r="J672" s="740" t="s">
        <v>1203</v>
      </c>
    </row>
    <row r="673">
      <c r="A673" s="7" t="s">
        <v>17367</v>
      </c>
      <c r="B673" s="49" t="s">
        <v>3584</v>
      </c>
      <c r="C673" s="7" t="s">
        <v>22428</v>
      </c>
      <c r="D673" s="7" t="s">
        <v>22429</v>
      </c>
      <c r="E673" s="740" t="s">
        <v>21608</v>
      </c>
      <c r="F673" s="740" t="str">
        <f>iferror(vlookup(G673,'File List (1.0)'!$E$2:$F$1511,2,false),"")</f>
        <v/>
      </c>
      <c r="G673" s="746" t="s">
        <v>6526</v>
      </c>
      <c r="H673" s="583"/>
      <c r="I673" s="741" t="s">
        <v>1203</v>
      </c>
      <c r="J673" s="740" t="s">
        <v>1203</v>
      </c>
    </row>
    <row r="674">
      <c r="A674" s="7" t="s">
        <v>4907</v>
      </c>
      <c r="B674" s="49" t="s">
        <v>3586</v>
      </c>
      <c r="C674" s="7" t="s">
        <v>22429</v>
      </c>
      <c r="D674" s="7" t="s">
        <v>22430</v>
      </c>
      <c r="E674" s="740" t="s">
        <v>22431</v>
      </c>
      <c r="F674" s="740" t="str">
        <f>iferror(vlookup(G674,'File List (1.0)'!$E$2:$F$1511,2,false),"")</f>
        <v/>
      </c>
      <c r="G674" s="746" t="s">
        <v>6529</v>
      </c>
      <c r="H674" s="583"/>
      <c r="I674" s="741" t="s">
        <v>1203</v>
      </c>
      <c r="J674" s="740" t="s">
        <v>1203</v>
      </c>
    </row>
    <row r="675">
      <c r="A675" s="7" t="s">
        <v>17374</v>
      </c>
      <c r="B675" s="49" t="s">
        <v>3588</v>
      </c>
      <c r="C675" s="7" t="s">
        <v>22430</v>
      </c>
      <c r="D675" s="7" t="s">
        <v>22432</v>
      </c>
      <c r="E675" s="740" t="s">
        <v>22433</v>
      </c>
      <c r="F675" s="740" t="str">
        <f>iferror(vlookup(G675,'File List (1.0)'!$E$2:$F$1511,2,false),"")</f>
        <v/>
      </c>
      <c r="G675" s="746" t="s">
        <v>6530</v>
      </c>
      <c r="H675" s="583"/>
      <c r="I675" s="741" t="s">
        <v>1203</v>
      </c>
      <c r="J675" s="740" t="s">
        <v>1203</v>
      </c>
    </row>
    <row r="676">
      <c r="A676" s="7" t="s">
        <v>17378</v>
      </c>
      <c r="B676" s="49" t="s">
        <v>3589</v>
      </c>
      <c r="C676" s="7" t="s">
        <v>22432</v>
      </c>
      <c r="D676" s="7" t="s">
        <v>22434</v>
      </c>
      <c r="E676" s="740" t="s">
        <v>22435</v>
      </c>
      <c r="F676" s="740" t="str">
        <f>iferror(vlookup(G676,'File List (1.0)'!$E$2:$F$1511,2,false),"")</f>
        <v/>
      </c>
      <c r="G676" s="746" t="s">
        <v>6531</v>
      </c>
      <c r="H676" s="583"/>
      <c r="I676" s="741" t="s">
        <v>1203</v>
      </c>
      <c r="J676" s="740" t="s">
        <v>1203</v>
      </c>
    </row>
    <row r="677">
      <c r="A677" s="7" t="s">
        <v>17382</v>
      </c>
      <c r="B677" s="49" t="s">
        <v>3591</v>
      </c>
      <c r="C677" s="7" t="s">
        <v>22434</v>
      </c>
      <c r="D677" s="7" t="s">
        <v>22436</v>
      </c>
      <c r="E677" s="740" t="s">
        <v>22437</v>
      </c>
      <c r="F677" s="740" t="str">
        <f>iferror(vlookup(G677,'File List (1.0)'!$E$2:$F$1511,2,false),"")</f>
        <v/>
      </c>
      <c r="G677" s="746" t="s">
        <v>6534</v>
      </c>
      <c r="H677" s="583"/>
      <c r="I677" s="741" t="s">
        <v>1203</v>
      </c>
      <c r="J677" s="740" t="s">
        <v>1203</v>
      </c>
    </row>
    <row r="678">
      <c r="A678" s="7" t="s">
        <v>17386</v>
      </c>
      <c r="B678" s="49" t="s">
        <v>3593</v>
      </c>
      <c r="C678" s="7" t="s">
        <v>22436</v>
      </c>
      <c r="D678" s="7" t="s">
        <v>22438</v>
      </c>
      <c r="E678" s="740" t="s">
        <v>22439</v>
      </c>
      <c r="F678" s="740" t="str">
        <f>iferror(vlookup(G678,'File List (1.0)'!$E$2:$F$1511,2,false),"")</f>
        <v/>
      </c>
      <c r="G678" s="746" t="s">
        <v>6537</v>
      </c>
      <c r="H678" s="583"/>
      <c r="I678" s="741" t="s">
        <v>1203</v>
      </c>
      <c r="J678" s="740" t="s">
        <v>1203</v>
      </c>
    </row>
    <row r="679">
      <c r="A679" s="7" t="s">
        <v>17390</v>
      </c>
      <c r="B679" s="49" t="s">
        <v>3595</v>
      </c>
      <c r="C679" s="7" t="s">
        <v>22438</v>
      </c>
      <c r="D679" s="7" t="s">
        <v>22440</v>
      </c>
      <c r="E679" s="740" t="s">
        <v>22441</v>
      </c>
      <c r="F679" s="740" t="str">
        <f>iferror(vlookup(G679,'File List (1.0)'!$E$2:$F$1511,2,false),"")</f>
        <v/>
      </c>
      <c r="G679" s="746" t="s">
        <v>6540</v>
      </c>
      <c r="H679" s="583"/>
      <c r="I679" s="741" t="s">
        <v>1203</v>
      </c>
      <c r="J679" s="740" t="s">
        <v>1203</v>
      </c>
    </row>
    <row r="680">
      <c r="A680" s="7" t="s">
        <v>17394</v>
      </c>
      <c r="B680" s="49" t="s">
        <v>3596</v>
      </c>
      <c r="C680" s="7" t="s">
        <v>22440</v>
      </c>
      <c r="D680" s="7" t="s">
        <v>22442</v>
      </c>
      <c r="E680" s="740" t="s">
        <v>21212</v>
      </c>
      <c r="F680" s="740" t="str">
        <f>iferror(vlookup(G680,'File List (1.0)'!$E$2:$F$1511,2,false),"")</f>
        <v/>
      </c>
      <c r="G680" s="746" t="s">
        <v>6543</v>
      </c>
      <c r="H680" s="583"/>
      <c r="I680" s="741" t="s">
        <v>1203</v>
      </c>
      <c r="J680" s="740" t="s">
        <v>1203</v>
      </c>
    </row>
    <row r="681">
      <c r="A681" s="7" t="s">
        <v>17397</v>
      </c>
      <c r="B681" s="49" t="s">
        <v>3598</v>
      </c>
      <c r="C681" s="7" t="s">
        <v>22442</v>
      </c>
      <c r="D681" s="7" t="s">
        <v>22443</v>
      </c>
      <c r="E681" s="740" t="s">
        <v>21262</v>
      </c>
      <c r="F681" s="740" t="str">
        <f>iferror(vlookup(G681,'File List (1.0)'!$E$2:$F$1511,2,false),"")</f>
        <v/>
      </c>
      <c r="G681" s="746" t="s">
        <v>6546</v>
      </c>
      <c r="H681" s="583"/>
      <c r="I681" s="741" t="s">
        <v>1203</v>
      </c>
      <c r="J681" s="740" t="s">
        <v>1203</v>
      </c>
    </row>
    <row r="682">
      <c r="A682" s="7" t="s">
        <v>17400</v>
      </c>
      <c r="B682" s="49" t="s">
        <v>3599</v>
      </c>
      <c r="C682" s="7" t="s">
        <v>22443</v>
      </c>
      <c r="D682" s="7" t="s">
        <v>22444</v>
      </c>
      <c r="E682" s="740" t="s">
        <v>22445</v>
      </c>
      <c r="F682" s="740" t="str">
        <f>iferror(vlookup(G682,'File List (1.0)'!$E$2:$F$1511,2,false),"")</f>
        <v/>
      </c>
      <c r="G682" s="746" t="s">
        <v>6549</v>
      </c>
      <c r="H682" s="583"/>
      <c r="I682" s="741" t="s">
        <v>1203</v>
      </c>
      <c r="J682" s="740" t="s">
        <v>1203</v>
      </c>
    </row>
    <row r="683">
      <c r="A683" s="7" t="s">
        <v>17404</v>
      </c>
      <c r="B683" s="49" t="s">
        <v>3600</v>
      </c>
      <c r="C683" s="7" t="s">
        <v>22444</v>
      </c>
      <c r="D683" s="7" t="s">
        <v>22446</v>
      </c>
      <c r="E683" s="740" t="s">
        <v>22447</v>
      </c>
      <c r="F683" s="740" t="str">
        <f>iferror(vlookup(G683,'File List (1.0)'!$E$2:$F$1511,2,false),"")</f>
        <v/>
      </c>
      <c r="G683" s="746" t="s">
        <v>6552</v>
      </c>
      <c r="H683" s="583"/>
      <c r="I683" s="741" t="s">
        <v>1203</v>
      </c>
      <c r="J683" s="740" t="s">
        <v>1203</v>
      </c>
    </row>
    <row r="684">
      <c r="A684" s="7" t="s">
        <v>17408</v>
      </c>
      <c r="B684" s="49" t="s">
        <v>3601</v>
      </c>
      <c r="C684" s="7" t="s">
        <v>22446</v>
      </c>
      <c r="D684" s="7" t="s">
        <v>22448</v>
      </c>
      <c r="E684" s="740" t="s">
        <v>22449</v>
      </c>
      <c r="F684" s="740" t="str">
        <f>iferror(vlookup(G684,'File List (1.0)'!$E$2:$F$1511,2,false),"")</f>
        <v/>
      </c>
      <c r="G684" s="746" t="s">
        <v>6555</v>
      </c>
      <c r="H684" s="583"/>
      <c r="I684" s="741" t="s">
        <v>1203</v>
      </c>
      <c r="J684" s="740" t="s">
        <v>1203</v>
      </c>
    </row>
    <row r="685">
      <c r="A685" s="7" t="s">
        <v>17412</v>
      </c>
      <c r="B685" s="49" t="s">
        <v>3604</v>
      </c>
      <c r="C685" s="7" t="s">
        <v>22448</v>
      </c>
      <c r="D685" s="7" t="s">
        <v>22450</v>
      </c>
      <c r="E685" s="740" t="s">
        <v>21254</v>
      </c>
      <c r="F685" s="740" t="str">
        <f>iferror(vlookup(G685,'File List (1.0)'!$E$2:$F$1511,2,false),"")</f>
        <v/>
      </c>
      <c r="G685" s="746" t="s">
        <v>6556</v>
      </c>
      <c r="H685" s="583"/>
      <c r="I685" s="741" t="s">
        <v>1203</v>
      </c>
      <c r="J685" s="740" t="s">
        <v>1203</v>
      </c>
    </row>
    <row r="686">
      <c r="A686" s="7" t="s">
        <v>17415</v>
      </c>
      <c r="B686" s="49" t="s">
        <v>3605</v>
      </c>
      <c r="C686" s="7" t="s">
        <v>22450</v>
      </c>
      <c r="D686" s="7" t="s">
        <v>22451</v>
      </c>
      <c r="E686" s="740" t="s">
        <v>22452</v>
      </c>
      <c r="F686" s="740" t="str">
        <f>iferror(vlookup(G686,'File List (1.0)'!$E$2:$F$1511,2,false),"")</f>
        <v/>
      </c>
      <c r="G686" s="746" t="s">
        <v>6559</v>
      </c>
      <c r="H686" s="583"/>
      <c r="I686" s="741" t="s">
        <v>1203</v>
      </c>
      <c r="J686" s="740" t="s">
        <v>1203</v>
      </c>
    </row>
    <row r="687">
      <c r="A687" s="7" t="s">
        <v>17419</v>
      </c>
      <c r="B687" s="49" t="s">
        <v>3606</v>
      </c>
      <c r="C687" s="7" t="s">
        <v>22451</v>
      </c>
      <c r="D687" s="7" t="s">
        <v>17454</v>
      </c>
      <c r="E687" s="740" t="s">
        <v>21237</v>
      </c>
      <c r="F687" s="740" t="str">
        <f>iferror(vlookup(G687,'File List (1.0)'!$E$2:$F$1511,2,false),"")</f>
        <v/>
      </c>
      <c r="G687" s="746" t="s">
        <v>6560</v>
      </c>
      <c r="H687" s="583"/>
      <c r="I687" s="741" t="s">
        <v>1203</v>
      </c>
      <c r="J687" s="740" t="s">
        <v>1203</v>
      </c>
    </row>
    <row r="688">
      <c r="A688" s="7" t="s">
        <v>17422</v>
      </c>
      <c r="B688" s="49" t="s">
        <v>3607</v>
      </c>
      <c r="C688" s="7" t="s">
        <v>17454</v>
      </c>
      <c r="D688" s="7" t="s">
        <v>22453</v>
      </c>
      <c r="E688" s="740" t="s">
        <v>22117</v>
      </c>
      <c r="F688" s="740" t="str">
        <f>iferror(vlookup(G688,'File List (1.0)'!$E$2:$F$1511,2,false),"")</f>
        <v/>
      </c>
      <c r="G688" s="746" t="s">
        <v>6563</v>
      </c>
      <c r="H688" s="583"/>
      <c r="I688" s="741" t="s">
        <v>1203</v>
      </c>
      <c r="J688" s="740" t="s">
        <v>1203</v>
      </c>
    </row>
    <row r="689">
      <c r="A689" s="7" t="s">
        <v>17425</v>
      </c>
      <c r="B689" s="49" t="s">
        <v>3609</v>
      </c>
      <c r="C689" s="7" t="s">
        <v>22453</v>
      </c>
      <c r="D689" s="7" t="s">
        <v>22454</v>
      </c>
      <c r="E689" s="740" t="s">
        <v>22455</v>
      </c>
      <c r="F689" s="740" t="str">
        <f>iferror(vlookup(G689,'File List (1.0)'!$E$2:$F$1511,2,false),"")</f>
        <v/>
      </c>
      <c r="G689" s="746" t="s">
        <v>6566</v>
      </c>
      <c r="H689" s="583"/>
      <c r="I689" s="741" t="s">
        <v>1203</v>
      </c>
      <c r="J689" s="740" t="s">
        <v>1203</v>
      </c>
    </row>
    <row r="690">
      <c r="A690" s="7" t="s">
        <v>17429</v>
      </c>
      <c r="B690" s="49" t="s">
        <v>3610</v>
      </c>
      <c r="C690" s="7" t="s">
        <v>22454</v>
      </c>
      <c r="D690" s="7" t="s">
        <v>22456</v>
      </c>
      <c r="E690" s="740" t="s">
        <v>22457</v>
      </c>
      <c r="F690" s="740" t="str">
        <f>iferror(vlookup(G690,'File List (1.0)'!$E$2:$F$1511,2,false),"")</f>
        <v/>
      </c>
      <c r="G690" s="746" t="s">
        <v>6569</v>
      </c>
      <c r="H690" s="583"/>
      <c r="I690" s="741" t="s">
        <v>1203</v>
      </c>
      <c r="J690" s="740" t="s">
        <v>1203</v>
      </c>
    </row>
    <row r="691">
      <c r="A691" s="7" t="s">
        <v>17433</v>
      </c>
      <c r="B691" s="49" t="s">
        <v>3611</v>
      </c>
      <c r="C691" s="7" t="s">
        <v>22456</v>
      </c>
      <c r="D691" s="7" t="s">
        <v>22458</v>
      </c>
      <c r="E691" s="740" t="s">
        <v>22459</v>
      </c>
      <c r="F691" s="740" t="str">
        <f>iferror(vlookup(G691,'File List (1.0)'!$E$2:$F$1511,2,false),"")</f>
        <v/>
      </c>
      <c r="G691" s="746" t="s">
        <v>6571</v>
      </c>
      <c r="H691" s="583"/>
      <c r="I691" s="741" t="s">
        <v>1203</v>
      </c>
      <c r="J691" s="740" t="s">
        <v>1203</v>
      </c>
    </row>
    <row r="692">
      <c r="A692" s="7" t="s">
        <v>17437</v>
      </c>
      <c r="B692" s="49" t="s">
        <v>3612</v>
      </c>
      <c r="C692" s="7" t="s">
        <v>22458</v>
      </c>
      <c r="D692" s="7" t="s">
        <v>22460</v>
      </c>
      <c r="E692" s="740" t="s">
        <v>22461</v>
      </c>
      <c r="F692" s="740" t="str">
        <f>iferror(vlookup(G692,'File List (1.0)'!$E$2:$F$1511,2,false),"")</f>
        <v/>
      </c>
      <c r="G692" s="746" t="s">
        <v>6574</v>
      </c>
      <c r="H692" s="583"/>
      <c r="I692" s="741" t="s">
        <v>1203</v>
      </c>
      <c r="J692" s="740" t="s">
        <v>1203</v>
      </c>
    </row>
    <row r="693">
      <c r="A693" s="7" t="s">
        <v>17441</v>
      </c>
      <c r="B693" s="49" t="s">
        <v>3614</v>
      </c>
      <c r="C693" s="7" t="s">
        <v>22460</v>
      </c>
      <c r="D693" s="7" t="s">
        <v>22462</v>
      </c>
      <c r="E693" s="740" t="s">
        <v>22463</v>
      </c>
      <c r="F693" s="740" t="str">
        <f>iferror(vlookup(G693,'File List (1.0)'!$E$2:$F$1511,2,false),"")</f>
        <v/>
      </c>
      <c r="G693" s="746" t="s">
        <v>6577</v>
      </c>
      <c r="H693" s="583"/>
      <c r="I693" s="742" t="s">
        <v>21052</v>
      </c>
      <c r="J693" s="743" t="s">
        <v>20523</v>
      </c>
    </row>
    <row r="694">
      <c r="A694" s="7" t="s">
        <v>17445</v>
      </c>
      <c r="B694" s="49" t="s">
        <v>3615</v>
      </c>
      <c r="C694" s="7" t="s">
        <v>22462</v>
      </c>
      <c r="D694" s="7" t="s">
        <v>17520</v>
      </c>
      <c r="E694" s="740" t="s">
        <v>21379</v>
      </c>
      <c r="F694" s="740" t="str">
        <f>iferror(vlookup(G694,'File List (1.0)'!$E$2:$F$1511,2,false),"")</f>
        <v/>
      </c>
      <c r="G694" s="746" t="s">
        <v>6578</v>
      </c>
      <c r="H694" s="583"/>
      <c r="I694" s="741" t="s">
        <v>1203</v>
      </c>
      <c r="J694" s="740" t="s">
        <v>1203</v>
      </c>
    </row>
    <row r="695">
      <c r="A695" s="7" t="s">
        <v>17449</v>
      </c>
      <c r="B695" s="49" t="s">
        <v>3616</v>
      </c>
      <c r="C695" s="7" t="s">
        <v>17520</v>
      </c>
      <c r="D695" s="7" t="s">
        <v>22464</v>
      </c>
      <c r="E695" s="740" t="s">
        <v>22465</v>
      </c>
      <c r="F695" s="740" t="str">
        <f>iferror(vlookup(G695,'File List (1.0)'!$E$2:$F$1511,2,false),"")</f>
        <v/>
      </c>
      <c r="G695" s="746" t="s">
        <v>6579</v>
      </c>
      <c r="H695" s="583"/>
      <c r="I695" s="741" t="s">
        <v>1203</v>
      </c>
      <c r="J695" s="740" t="s">
        <v>1203</v>
      </c>
    </row>
    <row r="696">
      <c r="A696" s="7" t="s">
        <v>17453</v>
      </c>
      <c r="B696" s="49" t="s">
        <v>3617</v>
      </c>
      <c r="C696" s="7" t="s">
        <v>22464</v>
      </c>
      <c r="D696" s="7" t="s">
        <v>22466</v>
      </c>
      <c r="E696" s="740" t="s">
        <v>22467</v>
      </c>
      <c r="F696" s="740" t="str">
        <f>iferror(vlookup(G696,'File List (1.0)'!$E$2:$F$1511,2,false),"")</f>
        <v/>
      </c>
      <c r="G696" s="746" t="s">
        <v>6582</v>
      </c>
      <c r="H696" s="583"/>
      <c r="I696" s="741" t="s">
        <v>1203</v>
      </c>
      <c r="J696" s="740" t="s">
        <v>1203</v>
      </c>
    </row>
    <row r="697">
      <c r="A697" s="7" t="s">
        <v>17457</v>
      </c>
      <c r="B697" s="49" t="s">
        <v>3620</v>
      </c>
      <c r="C697" s="7" t="s">
        <v>22466</v>
      </c>
      <c r="D697" s="7" t="s">
        <v>22468</v>
      </c>
      <c r="E697" s="740" t="s">
        <v>22469</v>
      </c>
      <c r="F697" s="740" t="str">
        <f>iferror(vlookup(G697,'File List (1.0)'!$E$2:$F$1511,2,false),"")</f>
        <v/>
      </c>
      <c r="G697" s="746" t="s">
        <v>6584</v>
      </c>
      <c r="H697" s="583"/>
      <c r="I697" s="741" t="s">
        <v>1203</v>
      </c>
      <c r="J697" s="740" t="s">
        <v>1203</v>
      </c>
    </row>
    <row r="698">
      <c r="A698" s="7" t="s">
        <v>17461</v>
      </c>
      <c r="B698" s="49" t="s">
        <v>3621</v>
      </c>
      <c r="C698" s="7" t="s">
        <v>22468</v>
      </c>
      <c r="D698" s="7" t="s">
        <v>22470</v>
      </c>
      <c r="E698" s="740" t="s">
        <v>22471</v>
      </c>
      <c r="F698" s="740" t="str">
        <f>iferror(vlookup(G698,'File List (1.0)'!$E$2:$F$1511,2,false),"")</f>
        <v/>
      </c>
      <c r="G698" s="746" t="s">
        <v>6587</v>
      </c>
      <c r="H698" s="583"/>
      <c r="I698" s="741" t="s">
        <v>1203</v>
      </c>
      <c r="J698" s="740" t="s">
        <v>1203</v>
      </c>
    </row>
    <row r="699">
      <c r="A699" s="7" t="s">
        <v>17465</v>
      </c>
      <c r="B699" s="49" t="s">
        <v>3622</v>
      </c>
      <c r="C699" s="7" t="s">
        <v>22470</v>
      </c>
      <c r="D699" s="7" t="s">
        <v>17527</v>
      </c>
      <c r="E699" s="740" t="s">
        <v>21394</v>
      </c>
      <c r="F699" s="740" t="str">
        <f>iferror(vlookup(G699,'File List (1.0)'!$E$2:$F$1511,2,false),"")</f>
        <v/>
      </c>
      <c r="G699" s="746" t="s">
        <v>6590</v>
      </c>
      <c r="H699" s="583"/>
      <c r="I699" s="741" t="s">
        <v>1203</v>
      </c>
      <c r="J699" s="740" t="s">
        <v>1203</v>
      </c>
    </row>
    <row r="700">
      <c r="A700" s="7" t="s">
        <v>17468</v>
      </c>
      <c r="B700" s="49" t="s">
        <v>3623</v>
      </c>
      <c r="C700" s="7" t="s">
        <v>17527</v>
      </c>
      <c r="D700" s="7" t="s">
        <v>17530</v>
      </c>
      <c r="E700" s="740" t="s">
        <v>21805</v>
      </c>
      <c r="F700" s="740" t="str">
        <f>iferror(vlookup(G700,'File List (1.0)'!$E$2:$F$1511,2,false),"")</f>
        <v/>
      </c>
      <c r="G700" s="746" t="s">
        <v>6593</v>
      </c>
      <c r="H700" s="583"/>
      <c r="I700" s="741" t="s">
        <v>1203</v>
      </c>
      <c r="J700" s="740" t="s">
        <v>1203</v>
      </c>
    </row>
    <row r="701">
      <c r="A701" s="7" t="s">
        <v>17472</v>
      </c>
      <c r="B701" s="49" t="s">
        <v>3626</v>
      </c>
      <c r="C701" s="7" t="s">
        <v>17530</v>
      </c>
      <c r="D701" s="7" t="s">
        <v>17533</v>
      </c>
      <c r="E701" s="740" t="s">
        <v>22472</v>
      </c>
      <c r="F701" s="740" t="str">
        <f>iferror(vlookup(G701,'File List (1.0)'!$E$2:$F$1511,2,false),"")</f>
        <v/>
      </c>
      <c r="G701" s="746" t="s">
        <v>6596</v>
      </c>
      <c r="H701" s="583"/>
      <c r="I701" s="741" t="s">
        <v>1203</v>
      </c>
      <c r="J701" s="740" t="s">
        <v>1203</v>
      </c>
    </row>
    <row r="702">
      <c r="A702" s="7" t="s">
        <v>9846</v>
      </c>
      <c r="B702" s="49" t="s">
        <v>3627</v>
      </c>
      <c r="C702" s="7" t="s">
        <v>17533</v>
      </c>
      <c r="D702" s="7" t="s">
        <v>17536</v>
      </c>
      <c r="E702" s="740" t="s">
        <v>21419</v>
      </c>
      <c r="F702" s="740" t="str">
        <f>iferror(vlookup(G702,'File List (1.0)'!$E$2:$F$1511,2,false),"")</f>
        <v/>
      </c>
      <c r="G702" s="746" t="s">
        <v>6599</v>
      </c>
      <c r="H702" s="583"/>
      <c r="I702" s="741" t="s">
        <v>1203</v>
      </c>
      <c r="J702" s="740" t="s">
        <v>1203</v>
      </c>
    </row>
    <row r="703">
      <c r="A703" s="7" t="s">
        <v>7666</v>
      </c>
      <c r="B703" s="49" t="s">
        <v>3628</v>
      </c>
      <c r="C703" s="7" t="s">
        <v>17536</v>
      </c>
      <c r="D703" s="7" t="s">
        <v>22473</v>
      </c>
      <c r="E703" s="740" t="s">
        <v>22474</v>
      </c>
      <c r="F703" s="740" t="str">
        <f>iferror(vlookup(G703,'File List (1.0)'!$E$2:$F$1511,2,false),"")</f>
        <v/>
      </c>
      <c r="G703" s="746" t="s">
        <v>6602</v>
      </c>
      <c r="H703" s="583"/>
      <c r="I703" s="741" t="s">
        <v>1203</v>
      </c>
      <c r="J703" s="740" t="s">
        <v>1203</v>
      </c>
    </row>
    <row r="704">
      <c r="A704" s="7" t="s">
        <v>7560</v>
      </c>
      <c r="B704" s="49" t="s">
        <v>3629</v>
      </c>
      <c r="C704" s="7" t="s">
        <v>22473</v>
      </c>
      <c r="D704" s="7" t="s">
        <v>22475</v>
      </c>
      <c r="E704" s="740" t="s">
        <v>21651</v>
      </c>
      <c r="F704" s="740" t="str">
        <f>iferror(vlookup(G704,'File List (1.0)'!$E$2:$F$1511,2,false),"")</f>
        <v/>
      </c>
      <c r="G704" s="746" t="s">
        <v>6605</v>
      </c>
      <c r="H704" s="583"/>
      <c r="I704" s="741" t="s">
        <v>1203</v>
      </c>
      <c r="J704" s="740" t="s">
        <v>1203</v>
      </c>
    </row>
    <row r="705">
      <c r="A705" s="7" t="s">
        <v>17484</v>
      </c>
      <c r="B705" s="49" t="s">
        <v>3632</v>
      </c>
      <c r="C705" s="7" t="s">
        <v>22475</v>
      </c>
      <c r="D705" s="7" t="s">
        <v>22476</v>
      </c>
      <c r="E705" s="740" t="s">
        <v>21643</v>
      </c>
      <c r="F705" s="740" t="str">
        <f>iferror(vlookup(G705,'File List (1.0)'!$E$2:$F$1511,2,false),"")</f>
        <v/>
      </c>
      <c r="G705" s="746" t="s">
        <v>6608</v>
      </c>
      <c r="H705" s="583"/>
      <c r="I705" s="741" t="s">
        <v>1203</v>
      </c>
      <c r="J705" s="740" t="s">
        <v>1203</v>
      </c>
    </row>
    <row r="706">
      <c r="A706" s="7" t="s">
        <v>17487</v>
      </c>
      <c r="B706" s="49" t="s">
        <v>3633</v>
      </c>
      <c r="C706" s="7" t="s">
        <v>22476</v>
      </c>
      <c r="D706" s="7" t="s">
        <v>22477</v>
      </c>
      <c r="E706" s="740" t="s">
        <v>22478</v>
      </c>
      <c r="F706" s="740" t="str">
        <f>iferror(vlookup(G706,'File List (1.0)'!$E$2:$F$1511,2,false),"")</f>
        <v/>
      </c>
      <c r="G706" s="746" t="s">
        <v>6611</v>
      </c>
      <c r="H706" s="583"/>
      <c r="I706" s="741" t="s">
        <v>1203</v>
      </c>
      <c r="J706" s="740" t="s">
        <v>1203</v>
      </c>
    </row>
    <row r="707">
      <c r="A707" s="7" t="s">
        <v>9592</v>
      </c>
      <c r="B707" s="49" t="s">
        <v>3634</v>
      </c>
      <c r="C707" s="7" t="s">
        <v>22477</v>
      </c>
      <c r="D707" s="7" t="s">
        <v>17547</v>
      </c>
      <c r="E707" s="740" t="s">
        <v>22479</v>
      </c>
      <c r="F707" s="740" t="str">
        <f>iferror(vlookup(G707,'File List (1.0)'!$E$2:$F$1511,2,false),"")</f>
        <v/>
      </c>
      <c r="G707" s="746" t="s">
        <v>6612</v>
      </c>
      <c r="H707" s="583"/>
      <c r="I707" s="742" t="s">
        <v>21052</v>
      </c>
      <c r="J707" s="743" t="s">
        <v>20523</v>
      </c>
    </row>
    <row r="708">
      <c r="A708" s="7" t="s">
        <v>7562</v>
      </c>
      <c r="B708" s="49" t="s">
        <v>3635</v>
      </c>
      <c r="C708" s="7" t="s">
        <v>17547</v>
      </c>
      <c r="D708" s="7" t="s">
        <v>22480</v>
      </c>
      <c r="E708" s="740" t="s">
        <v>22481</v>
      </c>
      <c r="F708" s="740" t="str">
        <f>iferror(vlookup(G708,'File List (1.0)'!$E$2:$F$1511,2,false),"")</f>
        <v/>
      </c>
      <c r="G708" s="746" t="s">
        <v>6614</v>
      </c>
      <c r="H708" s="583"/>
      <c r="I708" s="742" t="s">
        <v>21052</v>
      </c>
      <c r="J708" s="743" t="s">
        <v>20523</v>
      </c>
    </row>
    <row r="709">
      <c r="A709" s="7" t="s">
        <v>9834</v>
      </c>
      <c r="B709" s="49" t="s">
        <v>3638</v>
      </c>
      <c r="C709" s="7" t="s">
        <v>22480</v>
      </c>
      <c r="D709" s="7" t="s">
        <v>22482</v>
      </c>
      <c r="E709" s="740" t="s">
        <v>22483</v>
      </c>
      <c r="F709" s="740" t="str">
        <f>iferror(vlookup(G709,'File List (1.0)'!$E$2:$F$1511,2,false),"")</f>
        <v/>
      </c>
      <c r="G709" s="746" t="s">
        <v>6615</v>
      </c>
      <c r="H709" s="583"/>
      <c r="I709" s="741" t="s">
        <v>1203</v>
      </c>
      <c r="J709" s="740" t="s">
        <v>1203</v>
      </c>
    </row>
    <row r="710">
      <c r="A710" s="7" t="s">
        <v>17499</v>
      </c>
      <c r="B710" s="49" t="s">
        <v>3639</v>
      </c>
      <c r="C710" s="7" t="s">
        <v>22482</v>
      </c>
      <c r="D710" s="7" t="s">
        <v>22484</v>
      </c>
      <c r="E710" s="740" t="s">
        <v>22485</v>
      </c>
      <c r="F710" s="740" t="str">
        <f>iferror(vlookup(G710,'File List (1.0)'!$E$2:$F$1511,2,false),"")</f>
        <v/>
      </c>
      <c r="G710" s="746" t="s">
        <v>6618</v>
      </c>
      <c r="H710" s="583"/>
      <c r="I710" s="741" t="s">
        <v>1203</v>
      </c>
      <c r="J710" s="740" t="s">
        <v>1203</v>
      </c>
    </row>
    <row r="711">
      <c r="A711" s="7" t="s">
        <v>17503</v>
      </c>
      <c r="B711" s="49" t="s">
        <v>3640</v>
      </c>
      <c r="C711" s="7" t="s">
        <v>22484</v>
      </c>
      <c r="D711" s="7" t="s">
        <v>22486</v>
      </c>
      <c r="E711" s="740" t="s">
        <v>22487</v>
      </c>
      <c r="F711" s="740" t="str">
        <f>iferror(vlookup(G711,'File List (1.0)'!$E$2:$F$1511,2,false),"")</f>
        <v/>
      </c>
      <c r="G711" s="746" t="s">
        <v>6619</v>
      </c>
      <c r="H711" s="583"/>
      <c r="I711" s="741" t="s">
        <v>1203</v>
      </c>
      <c r="J711" s="740" t="s">
        <v>1203</v>
      </c>
    </row>
    <row r="712">
      <c r="A712" s="7" t="s">
        <v>8685</v>
      </c>
      <c r="B712" s="49" t="s">
        <v>3641</v>
      </c>
      <c r="C712" s="7" t="s">
        <v>22486</v>
      </c>
      <c r="D712" s="7" t="s">
        <v>22488</v>
      </c>
      <c r="E712" s="740" t="s">
        <v>22489</v>
      </c>
      <c r="F712" s="740" t="str">
        <f>iferror(vlookup(G712,'File List (1.0)'!$E$2:$F$1511,2,false),"")</f>
        <v/>
      </c>
      <c r="G712" s="746" t="s">
        <v>6622</v>
      </c>
      <c r="H712" s="583"/>
      <c r="I712" s="741" t="s">
        <v>1203</v>
      </c>
      <c r="J712" s="740" t="s">
        <v>1203</v>
      </c>
    </row>
    <row r="713">
      <c r="A713" s="7" t="s">
        <v>17509</v>
      </c>
      <c r="B713" s="49" t="s">
        <v>3644</v>
      </c>
      <c r="C713" s="7" t="s">
        <v>22488</v>
      </c>
      <c r="D713" s="7" t="s">
        <v>17585</v>
      </c>
      <c r="E713" s="740" t="s">
        <v>22088</v>
      </c>
      <c r="F713" s="740" t="str">
        <f>iferror(vlookup(G713,'File List (1.0)'!$E$2:$F$1511,2,false),"")</f>
        <v/>
      </c>
      <c r="G713" s="746" t="s">
        <v>6625</v>
      </c>
      <c r="H713" s="583"/>
      <c r="I713" s="741" t="s">
        <v>1203</v>
      </c>
      <c r="J713" s="740" t="s">
        <v>1203</v>
      </c>
    </row>
    <row r="714">
      <c r="A714" s="7" t="s">
        <v>17512</v>
      </c>
      <c r="B714" s="49" t="s">
        <v>3645</v>
      </c>
      <c r="C714" s="7" t="s">
        <v>17585</v>
      </c>
      <c r="D714" s="7" t="s">
        <v>22490</v>
      </c>
      <c r="E714" s="740" t="s">
        <v>21267</v>
      </c>
      <c r="F714" s="740" t="str">
        <f>iferror(vlookup(G714,'File List (1.0)'!$E$2:$F$1511,2,false),"")</f>
        <v/>
      </c>
      <c r="G714" s="746" t="s">
        <v>6628</v>
      </c>
      <c r="H714" s="583"/>
      <c r="I714" s="741" t="s">
        <v>1203</v>
      </c>
      <c r="J714" s="740" t="s">
        <v>1203</v>
      </c>
    </row>
    <row r="715">
      <c r="A715" s="7" t="s">
        <v>9840</v>
      </c>
      <c r="B715" s="49" t="s">
        <v>3646</v>
      </c>
      <c r="C715" s="7" t="s">
        <v>22490</v>
      </c>
      <c r="D715" s="7" t="s">
        <v>22491</v>
      </c>
      <c r="E715" s="740" t="s">
        <v>22492</v>
      </c>
      <c r="F715" s="740" t="str">
        <f>iferror(vlookup(G715,'File List (1.0)'!$E$2:$F$1511,2,false),"")</f>
        <v/>
      </c>
      <c r="G715" s="746" t="s">
        <v>6631</v>
      </c>
      <c r="H715" s="583"/>
      <c r="I715" s="741" t="s">
        <v>1203</v>
      </c>
      <c r="J715" s="740" t="s">
        <v>1203</v>
      </c>
    </row>
    <row r="716">
      <c r="A716" s="7" t="s">
        <v>17519</v>
      </c>
      <c r="B716" s="49" t="s">
        <v>3647</v>
      </c>
      <c r="C716" s="7" t="s">
        <v>22491</v>
      </c>
      <c r="D716" s="7" t="s">
        <v>17595</v>
      </c>
      <c r="E716" s="740" t="s">
        <v>22493</v>
      </c>
      <c r="F716" s="740" t="str">
        <f>iferror(vlookup(G716,'File List (1.0)'!$E$2:$F$1511,2,false),"")</f>
        <v/>
      </c>
      <c r="G716" s="746" t="s">
        <v>6634</v>
      </c>
      <c r="H716" s="583"/>
      <c r="I716" s="741" t="s">
        <v>1203</v>
      </c>
      <c r="J716" s="740" t="s">
        <v>1203</v>
      </c>
    </row>
    <row r="717">
      <c r="A717" s="7" t="s">
        <v>17523</v>
      </c>
      <c r="B717" s="49" t="s">
        <v>3650</v>
      </c>
      <c r="C717" s="7" t="s">
        <v>17595</v>
      </c>
      <c r="D717" s="7" t="s">
        <v>17602</v>
      </c>
      <c r="E717" s="740" t="s">
        <v>22494</v>
      </c>
      <c r="F717" s="740" t="str">
        <f>iferror(vlookup(G717,'File List (1.0)'!$E$2:$F$1511,2,false),"")</f>
        <v/>
      </c>
      <c r="G717" s="746" t="s">
        <v>6636</v>
      </c>
      <c r="H717" s="583"/>
      <c r="I717" s="741" t="s">
        <v>1203</v>
      </c>
      <c r="J717" s="740" t="s">
        <v>1203</v>
      </c>
    </row>
    <row r="718">
      <c r="A718" s="7" t="s">
        <v>17526</v>
      </c>
      <c r="B718" s="49" t="s">
        <v>3651</v>
      </c>
      <c r="C718" s="7" t="s">
        <v>17602</v>
      </c>
      <c r="D718" s="7" t="s">
        <v>22495</v>
      </c>
      <c r="E718" s="740" t="s">
        <v>22496</v>
      </c>
      <c r="F718" s="740" t="str">
        <f>iferror(vlookup(G718,'File List (1.0)'!$E$2:$F$1511,2,false),"")</f>
        <v/>
      </c>
      <c r="G718" s="746" t="s">
        <v>6639</v>
      </c>
      <c r="H718" s="583"/>
      <c r="I718" s="741" t="s">
        <v>1203</v>
      </c>
      <c r="J718" s="740" t="s">
        <v>1203</v>
      </c>
    </row>
    <row r="719">
      <c r="A719" s="7" t="s">
        <v>17529</v>
      </c>
      <c r="B719" s="49" t="s">
        <v>3652</v>
      </c>
      <c r="C719" s="7" t="s">
        <v>22495</v>
      </c>
      <c r="D719" s="7" t="s">
        <v>22497</v>
      </c>
      <c r="E719" s="740" t="s">
        <v>21379</v>
      </c>
      <c r="F719" s="740" t="str">
        <f>iferror(vlookup(G719,'File List (1.0)'!$E$2:$F$1511,2,false),"")</f>
        <v/>
      </c>
      <c r="G719" s="746" t="s">
        <v>6642</v>
      </c>
      <c r="H719" s="583"/>
      <c r="I719" s="741" t="s">
        <v>1203</v>
      </c>
      <c r="J719" s="740" t="s">
        <v>1203</v>
      </c>
    </row>
    <row r="720">
      <c r="A720" s="7" t="s">
        <v>17532</v>
      </c>
      <c r="B720" s="49" t="s">
        <v>3653</v>
      </c>
      <c r="C720" s="7" t="s">
        <v>22497</v>
      </c>
      <c r="D720" s="7" t="s">
        <v>22498</v>
      </c>
      <c r="E720" s="740" t="s">
        <v>22399</v>
      </c>
      <c r="F720" s="740" t="str">
        <f>iferror(vlookup(G720,'File List (1.0)'!$E$2:$F$1511,2,false),"")</f>
        <v/>
      </c>
      <c r="G720" s="746" t="s">
        <v>6645</v>
      </c>
      <c r="H720" s="583"/>
      <c r="I720" s="741" t="s">
        <v>1203</v>
      </c>
      <c r="J720" s="740" t="s">
        <v>1203</v>
      </c>
    </row>
    <row r="721">
      <c r="A721" s="7" t="s">
        <v>17535</v>
      </c>
      <c r="B721" s="49" t="s">
        <v>3655</v>
      </c>
      <c r="C721" s="7" t="s">
        <v>22498</v>
      </c>
      <c r="D721" s="7" t="s">
        <v>22499</v>
      </c>
      <c r="E721" s="740" t="s">
        <v>22500</v>
      </c>
      <c r="F721" s="740" t="str">
        <f>iferror(vlookup(G721,'File List (1.0)'!$E$2:$F$1511,2,false),"")</f>
        <v/>
      </c>
      <c r="G721" s="746" t="s">
        <v>6648</v>
      </c>
      <c r="H721" s="583"/>
      <c r="I721" s="741" t="s">
        <v>1203</v>
      </c>
      <c r="J721" s="740" t="s">
        <v>1203</v>
      </c>
    </row>
    <row r="722">
      <c r="A722" s="7" t="s">
        <v>17539</v>
      </c>
      <c r="B722" s="49" t="s">
        <v>3656</v>
      </c>
      <c r="C722" s="7" t="s">
        <v>22499</v>
      </c>
      <c r="D722" s="7" t="s">
        <v>22501</v>
      </c>
      <c r="E722" s="740" t="s">
        <v>22502</v>
      </c>
      <c r="F722" s="740" t="str">
        <f>iferror(vlookup(G722,'File List (1.0)'!$E$2:$F$1511,2,false),"")</f>
        <v/>
      </c>
      <c r="G722" s="746" t="s">
        <v>6651</v>
      </c>
      <c r="H722" s="583"/>
      <c r="I722" s="741" t="s">
        <v>1203</v>
      </c>
      <c r="J722" s="740" t="s">
        <v>1203</v>
      </c>
    </row>
    <row r="723">
      <c r="A723" s="7" t="s">
        <v>17543</v>
      </c>
      <c r="B723" s="49" t="s">
        <v>3657</v>
      </c>
      <c r="C723" s="7" t="s">
        <v>22501</v>
      </c>
      <c r="D723" s="7" t="s">
        <v>22503</v>
      </c>
      <c r="E723" s="740" t="s">
        <v>21235</v>
      </c>
      <c r="F723" s="740" t="str">
        <f>iferror(vlookup(G723,'File List (1.0)'!$E$2:$F$1511,2,false),"")</f>
        <v/>
      </c>
      <c r="G723" s="746" t="s">
        <v>6654</v>
      </c>
      <c r="H723" s="583"/>
      <c r="I723" s="741" t="s">
        <v>1203</v>
      </c>
      <c r="J723" s="740" t="s">
        <v>1203</v>
      </c>
    </row>
    <row r="724">
      <c r="A724" s="7" t="s">
        <v>17546</v>
      </c>
      <c r="B724" s="49" t="s">
        <v>3658</v>
      </c>
      <c r="C724" s="7" t="s">
        <v>22503</v>
      </c>
      <c r="D724" s="7" t="s">
        <v>22504</v>
      </c>
      <c r="E724" s="740" t="s">
        <v>22505</v>
      </c>
      <c r="F724" s="740" t="str">
        <f>iferror(vlookup(G724,'File List (1.0)'!$E$2:$F$1511,2,false),"")</f>
        <v/>
      </c>
      <c r="G724" s="746" t="s">
        <v>6657</v>
      </c>
      <c r="H724" s="583"/>
      <c r="I724" s="741" t="s">
        <v>1203</v>
      </c>
      <c r="J724" s="740" t="s">
        <v>1203</v>
      </c>
    </row>
    <row r="725">
      <c r="A725" s="7" t="s">
        <v>17549</v>
      </c>
      <c r="B725" s="49" t="s">
        <v>3661</v>
      </c>
      <c r="C725" s="7" t="s">
        <v>22504</v>
      </c>
      <c r="D725" s="7" t="s">
        <v>22506</v>
      </c>
      <c r="E725" s="740" t="s">
        <v>22507</v>
      </c>
      <c r="F725" s="740" t="str">
        <f>iferror(vlookup(G725,'File List (1.0)'!$E$2:$F$1511,2,false),"")</f>
        <v/>
      </c>
      <c r="G725" s="746" t="s">
        <v>6660</v>
      </c>
      <c r="H725" s="583"/>
      <c r="I725" s="741" t="s">
        <v>1203</v>
      </c>
      <c r="J725" s="740" t="s">
        <v>1203</v>
      </c>
    </row>
    <row r="726">
      <c r="A726" s="7" t="s">
        <v>17553</v>
      </c>
      <c r="B726" s="49" t="s">
        <v>3662</v>
      </c>
      <c r="C726" s="7" t="s">
        <v>22506</v>
      </c>
      <c r="D726" s="7" t="s">
        <v>17613</v>
      </c>
      <c r="E726" s="740" t="s">
        <v>21269</v>
      </c>
      <c r="F726" s="740" t="str">
        <f>iferror(vlookup(G726,'File List (1.0)'!$E$2:$F$1511,2,false),"")</f>
        <v/>
      </c>
      <c r="G726" s="746" t="s">
        <v>6663</v>
      </c>
      <c r="H726" s="583"/>
      <c r="I726" s="741" t="s">
        <v>1203</v>
      </c>
      <c r="J726" s="740" t="s">
        <v>1203</v>
      </c>
    </row>
    <row r="727">
      <c r="A727" s="7" t="s">
        <v>17557</v>
      </c>
      <c r="B727" s="49" t="s">
        <v>3663</v>
      </c>
      <c r="C727" s="7" t="s">
        <v>17613</v>
      </c>
      <c r="D727" s="7" t="s">
        <v>22508</v>
      </c>
      <c r="E727" s="740" t="s">
        <v>22509</v>
      </c>
      <c r="F727" s="740" t="str">
        <f>iferror(vlookup(G727,'File List (1.0)'!$E$2:$F$1511,2,false),"")</f>
        <v/>
      </c>
      <c r="G727" s="746" t="s">
        <v>6666</v>
      </c>
      <c r="H727" s="583"/>
      <c r="I727" s="741" t="s">
        <v>1203</v>
      </c>
      <c r="J727" s="740" t="s">
        <v>1203</v>
      </c>
    </row>
    <row r="728">
      <c r="A728" s="7" t="s">
        <v>17561</v>
      </c>
      <c r="B728" s="49" t="s">
        <v>3664</v>
      </c>
      <c r="C728" s="7" t="s">
        <v>22508</v>
      </c>
      <c r="D728" s="7" t="s">
        <v>22510</v>
      </c>
      <c r="E728" s="740" t="s">
        <v>21235</v>
      </c>
      <c r="F728" s="740" t="str">
        <f>iferror(vlookup(G728,'File List (1.0)'!$E$2:$F$1511,2,false),"")</f>
        <v/>
      </c>
      <c r="G728" s="746" t="s">
        <v>6669</v>
      </c>
      <c r="H728" s="583"/>
      <c r="I728" s="741" t="s">
        <v>1203</v>
      </c>
      <c r="J728" s="740" t="s">
        <v>1203</v>
      </c>
    </row>
    <row r="729">
      <c r="A729" s="7" t="s">
        <v>17564</v>
      </c>
      <c r="B729" s="49" t="s">
        <v>3667</v>
      </c>
      <c r="C729" s="7" t="s">
        <v>22510</v>
      </c>
      <c r="D729" s="7" t="s">
        <v>22511</v>
      </c>
      <c r="E729" s="740" t="s">
        <v>21520</v>
      </c>
      <c r="F729" s="740" t="str">
        <f>iferror(vlookup(G729,'File List (1.0)'!$E$2:$F$1511,2,false),"")</f>
        <v/>
      </c>
      <c r="G729" s="746" t="s">
        <v>6672</v>
      </c>
      <c r="H729" s="583"/>
      <c r="I729" s="741" t="s">
        <v>1203</v>
      </c>
      <c r="J729" s="740" t="s">
        <v>1203</v>
      </c>
    </row>
    <row r="730">
      <c r="A730" s="7" t="s">
        <v>17568</v>
      </c>
      <c r="B730" s="49" t="s">
        <v>3668</v>
      </c>
      <c r="C730" s="7" t="s">
        <v>22511</v>
      </c>
      <c r="D730" s="7" t="s">
        <v>22512</v>
      </c>
      <c r="E730" s="740" t="s">
        <v>22513</v>
      </c>
      <c r="F730" s="740" t="str">
        <f>iferror(vlookup(G730,'File List (1.0)'!$E$2:$F$1511,2,false),"")</f>
        <v/>
      </c>
      <c r="G730" s="746" t="s">
        <v>6675</v>
      </c>
      <c r="H730" s="583"/>
      <c r="I730" s="741" t="s">
        <v>1203</v>
      </c>
      <c r="J730" s="740" t="s">
        <v>1203</v>
      </c>
    </row>
    <row r="731">
      <c r="A731" s="7" t="s">
        <v>17572</v>
      </c>
      <c r="B731" s="49" t="s">
        <v>3669</v>
      </c>
      <c r="C731" s="7" t="s">
        <v>22512</v>
      </c>
      <c r="D731" s="7" t="s">
        <v>22514</v>
      </c>
      <c r="E731" s="740" t="s">
        <v>22515</v>
      </c>
      <c r="F731" s="740" t="str">
        <f>iferror(vlookup(G731,'File List (1.0)'!$E$2:$F$1511,2,false),"")</f>
        <v/>
      </c>
      <c r="G731" s="746" t="s">
        <v>6677</v>
      </c>
      <c r="H731" s="583"/>
      <c r="I731" s="741" t="s">
        <v>1203</v>
      </c>
      <c r="J731" s="740" t="s">
        <v>1203</v>
      </c>
    </row>
    <row r="732">
      <c r="A732" s="7" t="s">
        <v>17576</v>
      </c>
      <c r="B732" s="49" t="s">
        <v>3670</v>
      </c>
      <c r="C732" s="7" t="s">
        <v>22514</v>
      </c>
      <c r="D732" s="7" t="s">
        <v>22516</v>
      </c>
      <c r="E732" s="740" t="s">
        <v>22517</v>
      </c>
      <c r="F732" s="740" t="str">
        <f>iferror(vlookup(G732,'File List (1.0)'!$E$2:$F$1511,2,false),"")</f>
        <v/>
      </c>
      <c r="G732" s="746" t="s">
        <v>6680</v>
      </c>
      <c r="H732" s="583"/>
      <c r="I732" s="741" t="s">
        <v>1203</v>
      </c>
      <c r="J732" s="740" t="s">
        <v>1203</v>
      </c>
    </row>
    <row r="733">
      <c r="A733" s="7" t="s">
        <v>17580</v>
      </c>
      <c r="B733" s="49" t="s">
        <v>3673</v>
      </c>
      <c r="C733" s="7" t="s">
        <v>22516</v>
      </c>
      <c r="D733" s="7" t="s">
        <v>22518</v>
      </c>
      <c r="E733" s="740" t="s">
        <v>22519</v>
      </c>
      <c r="F733" s="740" t="str">
        <f>iferror(vlookup(G733,'File List (1.0)'!$E$2:$F$1511,2,false),"")</f>
        <v/>
      </c>
      <c r="G733" s="746" t="s">
        <v>6683</v>
      </c>
      <c r="H733" s="583"/>
      <c r="I733" s="741" t="s">
        <v>1203</v>
      </c>
      <c r="J733" s="740" t="s">
        <v>1203</v>
      </c>
    </row>
    <row r="734">
      <c r="A734" s="7" t="s">
        <v>17584</v>
      </c>
      <c r="B734" s="49" t="s">
        <v>3674</v>
      </c>
      <c r="C734" s="7" t="s">
        <v>22518</v>
      </c>
      <c r="D734" s="7" t="s">
        <v>22520</v>
      </c>
      <c r="E734" s="740" t="s">
        <v>22521</v>
      </c>
      <c r="F734" s="740" t="str">
        <f>iferror(vlookup(G734,'File List (1.0)'!$E$2:$F$1511,2,false),"")</f>
        <v/>
      </c>
      <c r="G734" s="746" t="s">
        <v>6684</v>
      </c>
      <c r="H734" s="583"/>
      <c r="I734" s="741" t="s">
        <v>1203</v>
      </c>
      <c r="J734" s="740" t="s">
        <v>1203</v>
      </c>
    </row>
    <row r="735">
      <c r="A735" s="7" t="s">
        <v>17588</v>
      </c>
      <c r="B735" s="49" t="s">
        <v>3675</v>
      </c>
      <c r="C735" s="7" t="s">
        <v>22520</v>
      </c>
      <c r="D735" s="7" t="s">
        <v>22522</v>
      </c>
      <c r="E735" s="740" t="s">
        <v>21643</v>
      </c>
      <c r="F735" s="740" t="str">
        <f>iferror(vlookup(G735,'File List (1.0)'!$E$2:$F$1511,2,false),"")</f>
        <v/>
      </c>
      <c r="G735" s="746" t="s">
        <v>6685</v>
      </c>
      <c r="H735" s="583"/>
      <c r="I735" s="741" t="s">
        <v>1203</v>
      </c>
      <c r="J735" s="740" t="s">
        <v>1203</v>
      </c>
    </row>
    <row r="736">
      <c r="A736" s="7" t="s">
        <v>17591</v>
      </c>
      <c r="B736" s="49" t="s">
        <v>3676</v>
      </c>
      <c r="C736" s="7" t="s">
        <v>22522</v>
      </c>
      <c r="D736" s="7" t="s">
        <v>22523</v>
      </c>
      <c r="E736" s="740" t="s">
        <v>22524</v>
      </c>
      <c r="F736" s="740" t="str">
        <f>iferror(vlookup(G736,'File List (1.0)'!$E$2:$F$1511,2,false),"")</f>
        <v/>
      </c>
      <c r="G736" s="746" t="s">
        <v>6687</v>
      </c>
      <c r="H736" s="583"/>
      <c r="I736" s="741" t="s">
        <v>1203</v>
      </c>
      <c r="J736" s="740" t="s">
        <v>1203</v>
      </c>
    </row>
    <row r="737">
      <c r="A737" s="7" t="s">
        <v>17594</v>
      </c>
      <c r="B737" s="49" t="s">
        <v>3679</v>
      </c>
      <c r="C737" s="7" t="s">
        <v>22523</v>
      </c>
      <c r="D737" s="7" t="s">
        <v>22525</v>
      </c>
      <c r="E737" s="740" t="s">
        <v>22416</v>
      </c>
      <c r="F737" s="740" t="str">
        <f>iferror(vlookup(G737,'File List (1.0)'!$E$2:$F$1511,2,false),"")</f>
        <v/>
      </c>
      <c r="G737" s="746" t="s">
        <v>6690</v>
      </c>
      <c r="H737" s="583"/>
      <c r="I737" s="741" t="s">
        <v>1203</v>
      </c>
      <c r="J737" s="740" t="s">
        <v>1203</v>
      </c>
    </row>
    <row r="738">
      <c r="A738" s="7" t="s">
        <v>17597</v>
      </c>
      <c r="B738" s="49" t="s">
        <v>3680</v>
      </c>
      <c r="C738" s="7" t="s">
        <v>22525</v>
      </c>
      <c r="D738" s="7" t="s">
        <v>22526</v>
      </c>
      <c r="E738" s="740" t="s">
        <v>22527</v>
      </c>
      <c r="F738" s="740" t="str">
        <f>iferror(vlookup(G738,'File List (1.0)'!$E$2:$F$1511,2,false),"")</f>
        <v/>
      </c>
      <c r="G738" s="746" t="s">
        <v>6693</v>
      </c>
      <c r="H738" s="583"/>
      <c r="I738" s="741" t="s">
        <v>1203</v>
      </c>
      <c r="J738" s="740" t="s">
        <v>1203</v>
      </c>
    </row>
    <row r="739">
      <c r="A739" s="7" t="s">
        <v>17601</v>
      </c>
      <c r="B739" s="49" t="s">
        <v>3681</v>
      </c>
      <c r="C739" s="7" t="s">
        <v>22526</v>
      </c>
      <c r="D739" s="7" t="s">
        <v>17660</v>
      </c>
      <c r="E739" s="740" t="s">
        <v>21402</v>
      </c>
      <c r="F739" s="740" t="str">
        <f>iferror(vlookup(G739,'File List (1.0)'!$E$2:$F$1511,2,false),"")</f>
        <v/>
      </c>
      <c r="G739" s="746" t="s">
        <v>6696</v>
      </c>
      <c r="H739" s="583"/>
      <c r="I739" s="741" t="s">
        <v>1203</v>
      </c>
      <c r="J739" s="740" t="s">
        <v>1203</v>
      </c>
    </row>
    <row r="740">
      <c r="A740" s="7" t="s">
        <v>17605</v>
      </c>
      <c r="B740" s="49" t="s">
        <v>3682</v>
      </c>
      <c r="C740" s="7" t="s">
        <v>17660</v>
      </c>
      <c r="D740" s="7" t="s">
        <v>22528</v>
      </c>
      <c r="E740" s="740" t="s">
        <v>22529</v>
      </c>
      <c r="F740" s="740" t="str">
        <f>iferror(vlookup(G740,'File List (1.0)'!$E$2:$F$1511,2,false),"")</f>
        <v/>
      </c>
      <c r="G740" s="746" t="s">
        <v>6699</v>
      </c>
      <c r="H740" s="583"/>
      <c r="I740" s="741" t="s">
        <v>1203</v>
      </c>
      <c r="J740" s="740" t="s">
        <v>1203</v>
      </c>
    </row>
    <row r="741">
      <c r="A741" s="7" t="s">
        <v>10954</v>
      </c>
      <c r="B741" s="49" t="s">
        <v>3684</v>
      </c>
      <c r="C741" s="7" t="s">
        <v>22528</v>
      </c>
      <c r="D741" s="7" t="s">
        <v>22530</v>
      </c>
      <c r="E741" s="740" t="s">
        <v>22531</v>
      </c>
      <c r="F741" s="740" t="str">
        <f>iferror(vlookup(G741,'File List (1.0)'!$E$2:$F$1511,2,false),"")</f>
        <v/>
      </c>
      <c r="G741" s="746" t="s">
        <v>6702</v>
      </c>
      <c r="H741" s="583"/>
      <c r="I741" s="741" t="s">
        <v>1203</v>
      </c>
      <c r="J741" s="740" t="s">
        <v>1203</v>
      </c>
    </row>
    <row r="742">
      <c r="A742" s="7" t="s">
        <v>17612</v>
      </c>
      <c r="B742" s="49" t="s">
        <v>3685</v>
      </c>
      <c r="C742" s="7" t="s">
        <v>22530</v>
      </c>
      <c r="D742" s="7" t="s">
        <v>17708</v>
      </c>
      <c r="E742" s="740" t="s">
        <v>22532</v>
      </c>
      <c r="F742" s="740" t="str">
        <f>iferror(vlookup(G742,'File List (1.0)'!$E$2:$F$1511,2,false),"")</f>
        <v/>
      </c>
      <c r="G742" s="746" t="s">
        <v>6703</v>
      </c>
      <c r="H742" s="583"/>
      <c r="I742" s="741" t="s">
        <v>1203</v>
      </c>
      <c r="J742" s="740" t="s">
        <v>1203</v>
      </c>
    </row>
    <row r="743">
      <c r="A743" s="7" t="s">
        <v>9266</v>
      </c>
      <c r="B743" s="49" t="s">
        <v>3686</v>
      </c>
      <c r="C743" s="7" t="s">
        <v>17708</v>
      </c>
      <c r="D743" s="7" t="s">
        <v>22533</v>
      </c>
      <c r="E743" s="740" t="s">
        <v>22267</v>
      </c>
      <c r="F743" s="740" t="str">
        <f>iferror(vlookup(G743,'File List (1.0)'!$E$2:$F$1511,2,false),"")</f>
        <v/>
      </c>
      <c r="G743" s="746" t="s">
        <v>6706</v>
      </c>
      <c r="H743" s="583"/>
      <c r="I743" s="741" t="s">
        <v>1203</v>
      </c>
      <c r="J743" s="740" t="s">
        <v>1203</v>
      </c>
    </row>
    <row r="744">
      <c r="A744" s="7" t="s">
        <v>17618</v>
      </c>
      <c r="B744" s="49" t="s">
        <v>3687</v>
      </c>
      <c r="C744" s="7" t="s">
        <v>22533</v>
      </c>
      <c r="D744" s="7" t="s">
        <v>22534</v>
      </c>
      <c r="E744" s="740" t="s">
        <v>22535</v>
      </c>
      <c r="F744" s="740" t="str">
        <f>iferror(vlookup(G744,'File List (1.0)'!$E$2:$F$1511,2,false),"")</f>
        <v/>
      </c>
      <c r="G744" s="746" t="s">
        <v>6709</v>
      </c>
      <c r="H744" s="583"/>
      <c r="I744" s="741" t="s">
        <v>1203</v>
      </c>
      <c r="J744" s="740" t="s">
        <v>1203</v>
      </c>
    </row>
    <row r="745">
      <c r="A745" s="7" t="s">
        <v>17622</v>
      </c>
      <c r="B745" s="49" t="s">
        <v>3689</v>
      </c>
      <c r="C745" s="7" t="s">
        <v>22534</v>
      </c>
      <c r="D745" s="7" t="s">
        <v>22536</v>
      </c>
      <c r="E745" s="740" t="s">
        <v>22537</v>
      </c>
      <c r="F745" s="740" t="str">
        <f>iferror(vlookup(G745,'File List (1.0)'!$E$2:$F$1511,2,false),"")</f>
        <v/>
      </c>
      <c r="G745" s="746" t="s">
        <v>6712</v>
      </c>
      <c r="H745" s="583"/>
      <c r="I745" s="741" t="s">
        <v>1203</v>
      </c>
      <c r="J745" s="740" t="s">
        <v>1203</v>
      </c>
    </row>
    <row r="746">
      <c r="A746" s="7" t="s">
        <v>17626</v>
      </c>
      <c r="B746" s="49" t="s">
        <v>3690</v>
      </c>
      <c r="C746" s="7" t="s">
        <v>22536</v>
      </c>
      <c r="D746" s="7" t="s">
        <v>22538</v>
      </c>
      <c r="E746" s="740" t="s">
        <v>21244</v>
      </c>
      <c r="F746" s="740" t="str">
        <f>iferror(vlookup(G746,'File List (1.0)'!$E$2:$F$1511,2,false),"")</f>
        <v/>
      </c>
      <c r="G746" s="746" t="s">
        <v>6714</v>
      </c>
      <c r="H746" s="583"/>
      <c r="I746" s="741" t="s">
        <v>1203</v>
      </c>
      <c r="J746" s="740" t="s">
        <v>1203</v>
      </c>
    </row>
    <row r="747">
      <c r="A747" s="7" t="s">
        <v>17630</v>
      </c>
      <c r="B747" s="49" t="s">
        <v>3691</v>
      </c>
      <c r="C747" s="7" t="s">
        <v>22538</v>
      </c>
      <c r="D747" s="7" t="s">
        <v>22539</v>
      </c>
      <c r="E747" s="740" t="s">
        <v>22540</v>
      </c>
      <c r="F747" s="740" t="str">
        <f>iferror(vlookup(G747,'File List (1.0)'!$E$2:$F$1511,2,false),"")</f>
        <v/>
      </c>
      <c r="G747" s="746" t="s">
        <v>6717</v>
      </c>
      <c r="H747" s="583"/>
      <c r="I747" s="741" t="s">
        <v>1203</v>
      </c>
      <c r="J747" s="740" t="s">
        <v>1203</v>
      </c>
    </row>
    <row r="748">
      <c r="A748" s="7" t="s">
        <v>17633</v>
      </c>
      <c r="B748" s="49" t="s">
        <v>1034</v>
      </c>
      <c r="C748" s="7" t="s">
        <v>22539</v>
      </c>
      <c r="D748" s="7" t="s">
        <v>22541</v>
      </c>
      <c r="E748" s="740" t="s">
        <v>22542</v>
      </c>
      <c r="F748" s="740" t="str">
        <f>iferror(vlookup(G748,'File List (1.0)'!$E$2:$F$1511,2,false),"")</f>
        <v/>
      </c>
      <c r="G748" s="746" t="s">
        <v>6720</v>
      </c>
      <c r="H748" s="583"/>
      <c r="I748" s="741" t="s">
        <v>1203</v>
      </c>
      <c r="J748" s="740" t="s">
        <v>1203</v>
      </c>
    </row>
    <row r="749">
      <c r="A749" s="7" t="s">
        <v>17637</v>
      </c>
      <c r="B749" s="49" t="s">
        <v>3693</v>
      </c>
      <c r="C749" s="7" t="s">
        <v>22541</v>
      </c>
      <c r="D749" s="7" t="s">
        <v>22543</v>
      </c>
      <c r="E749" s="740" t="s">
        <v>22509</v>
      </c>
      <c r="F749" s="740" t="str">
        <f>iferror(vlookup(G749,'File List (1.0)'!$E$2:$F$1511,2,false),"")</f>
        <v/>
      </c>
      <c r="G749" s="746" t="s">
        <v>6723</v>
      </c>
      <c r="H749" s="583"/>
      <c r="I749" s="741" t="s">
        <v>1203</v>
      </c>
      <c r="J749" s="740" t="s">
        <v>1203</v>
      </c>
    </row>
    <row r="750">
      <c r="A750" s="7" t="s">
        <v>17640</v>
      </c>
      <c r="B750" s="49" t="s">
        <v>3694</v>
      </c>
      <c r="C750" s="7" t="s">
        <v>22543</v>
      </c>
      <c r="D750" s="7" t="s">
        <v>17722</v>
      </c>
      <c r="E750" s="740" t="s">
        <v>22544</v>
      </c>
      <c r="F750" s="740" t="str">
        <f>iferror(vlookup(G750,'File List (1.0)'!$E$2:$F$1511,2,false),"")</f>
        <v/>
      </c>
      <c r="G750" s="746" t="s">
        <v>6726</v>
      </c>
      <c r="H750" s="583"/>
      <c r="I750" s="741" t="s">
        <v>1203</v>
      </c>
      <c r="J750" s="740" t="s">
        <v>1203</v>
      </c>
    </row>
    <row r="751">
      <c r="A751" s="7" t="s">
        <v>17643</v>
      </c>
      <c r="B751" s="49" t="s">
        <v>3695</v>
      </c>
      <c r="C751" s="7" t="s">
        <v>17722</v>
      </c>
      <c r="D751" s="7" t="s">
        <v>22545</v>
      </c>
      <c r="E751" s="740" t="s">
        <v>22546</v>
      </c>
      <c r="F751" s="740" t="str">
        <f>iferror(vlookup(G751,'File List (1.0)'!$E$2:$F$1511,2,false),"")</f>
        <v/>
      </c>
      <c r="G751" s="746" t="s">
        <v>6727</v>
      </c>
      <c r="H751" s="583"/>
      <c r="I751" s="741" t="s">
        <v>1203</v>
      </c>
      <c r="J751" s="740" t="s">
        <v>1203</v>
      </c>
    </row>
    <row r="752">
      <c r="A752" s="7" t="s">
        <v>17647</v>
      </c>
      <c r="B752" s="49" t="s">
        <v>3696</v>
      </c>
      <c r="C752" s="7" t="s">
        <v>22545</v>
      </c>
      <c r="D752" s="7" t="s">
        <v>17733</v>
      </c>
      <c r="E752" s="740" t="s">
        <v>22547</v>
      </c>
      <c r="F752" s="740" t="str">
        <f>iferror(vlookup(G752,'File List (1.0)'!$E$2:$F$1511,2,false),"")</f>
        <v/>
      </c>
      <c r="G752" s="746" t="s">
        <v>6729</v>
      </c>
      <c r="H752" s="583"/>
      <c r="I752" s="741" t="s">
        <v>1203</v>
      </c>
      <c r="J752" s="740" t="s">
        <v>1203</v>
      </c>
    </row>
    <row r="753">
      <c r="A753" s="7" t="s">
        <v>17651</v>
      </c>
      <c r="B753" s="49" t="s">
        <v>3698</v>
      </c>
      <c r="C753" s="7" t="s">
        <v>17733</v>
      </c>
      <c r="D753" s="7" t="s">
        <v>22548</v>
      </c>
      <c r="E753" s="740" t="s">
        <v>22549</v>
      </c>
      <c r="F753" s="740" t="str">
        <f>iferror(vlookup(G753,'File List (1.0)'!$E$2:$F$1511,2,false),"")</f>
        <v/>
      </c>
      <c r="G753" s="746" t="s">
        <v>6732</v>
      </c>
      <c r="H753" s="583"/>
      <c r="I753" s="741" t="s">
        <v>1203</v>
      </c>
      <c r="J753" s="740" t="s">
        <v>1203</v>
      </c>
    </row>
    <row r="754">
      <c r="A754" s="7" t="s">
        <v>17655</v>
      </c>
      <c r="B754" s="49" t="s">
        <v>3700</v>
      </c>
      <c r="C754" s="7" t="s">
        <v>22548</v>
      </c>
      <c r="D754" s="7" t="s">
        <v>17751</v>
      </c>
      <c r="E754" s="740" t="s">
        <v>22550</v>
      </c>
      <c r="F754" s="740" t="str">
        <f>iferror(vlookup(G754,'File List (1.0)'!$E$2:$F$1511,2,false),"")</f>
        <v/>
      </c>
      <c r="G754" s="746" t="s">
        <v>6735</v>
      </c>
      <c r="H754" s="583"/>
      <c r="I754" s="741" t="s">
        <v>1203</v>
      </c>
      <c r="J754" s="740" t="s">
        <v>1203</v>
      </c>
    </row>
    <row r="755">
      <c r="A755" s="7" t="s">
        <v>17659</v>
      </c>
      <c r="B755" s="49" t="s">
        <v>3701</v>
      </c>
      <c r="C755" s="7" t="s">
        <v>17751</v>
      </c>
      <c r="D755" s="7" t="s">
        <v>17756</v>
      </c>
      <c r="E755" s="740" t="s">
        <v>22551</v>
      </c>
      <c r="F755" s="740" t="str">
        <f>iferror(vlookup(G755,'File List (1.0)'!$E$2:$F$1511,2,false),"")</f>
        <v/>
      </c>
      <c r="G755" s="746" t="s">
        <v>6738</v>
      </c>
      <c r="H755" s="583"/>
      <c r="I755" s="741" t="s">
        <v>1203</v>
      </c>
      <c r="J755" s="740" t="s">
        <v>1203</v>
      </c>
    </row>
    <row r="756">
      <c r="A756" s="7" t="s">
        <v>17663</v>
      </c>
      <c r="B756" s="49" t="s">
        <v>3702</v>
      </c>
      <c r="C756" s="7" t="s">
        <v>17756</v>
      </c>
      <c r="D756" s="7" t="s">
        <v>22552</v>
      </c>
      <c r="E756" s="740" t="s">
        <v>22553</v>
      </c>
      <c r="F756" s="740" t="str">
        <f>iferror(vlookup(G756,'File List (1.0)'!$E$2:$F$1511,2,false),"")</f>
        <v/>
      </c>
      <c r="G756" s="746" t="s">
        <v>6739</v>
      </c>
      <c r="H756" s="583"/>
      <c r="I756" s="741" t="s">
        <v>1203</v>
      </c>
      <c r="J756" s="740" t="s">
        <v>1203</v>
      </c>
    </row>
    <row r="757">
      <c r="A757" s="7" t="s">
        <v>17667</v>
      </c>
      <c r="B757" s="49" t="s">
        <v>3703</v>
      </c>
      <c r="C757" s="7" t="s">
        <v>22552</v>
      </c>
      <c r="D757" s="7" t="s">
        <v>22554</v>
      </c>
      <c r="E757" s="740" t="s">
        <v>22555</v>
      </c>
      <c r="F757" s="740" t="str">
        <f>iferror(vlookup(G757,'File List (1.0)'!$E$2:$F$1511,2,false),"")</f>
        <v/>
      </c>
      <c r="G757" s="746" t="s">
        <v>6742</v>
      </c>
      <c r="H757" s="583"/>
      <c r="I757" s="741" t="s">
        <v>1203</v>
      </c>
      <c r="J757" s="740" t="s">
        <v>1203</v>
      </c>
    </row>
    <row r="758">
      <c r="A758" s="7" t="s">
        <v>17671</v>
      </c>
      <c r="B758" s="49" t="s">
        <v>3704</v>
      </c>
      <c r="C758" s="7" t="s">
        <v>22554</v>
      </c>
      <c r="D758" s="7" t="s">
        <v>17759</v>
      </c>
      <c r="E758" s="740" t="s">
        <v>21904</v>
      </c>
      <c r="F758" s="740" t="str">
        <f>iferror(vlookup(G758,'File List (1.0)'!$E$2:$F$1511,2,false),"")</f>
        <v/>
      </c>
      <c r="G758" s="746" t="s">
        <v>6743</v>
      </c>
      <c r="H758" s="583"/>
      <c r="I758" s="741" t="s">
        <v>1203</v>
      </c>
      <c r="J758" s="740" t="s">
        <v>1203</v>
      </c>
    </row>
    <row r="759">
      <c r="A759" s="7" t="s">
        <v>17675</v>
      </c>
      <c r="B759" s="49" t="s">
        <v>3705</v>
      </c>
      <c r="C759" s="7" t="s">
        <v>17759</v>
      </c>
      <c r="D759" s="7" t="s">
        <v>22556</v>
      </c>
      <c r="E759" s="740" t="s">
        <v>22557</v>
      </c>
      <c r="F759" s="740" t="str">
        <f>iferror(vlookup(G759,'File List (1.0)'!$E$2:$F$1511,2,false),"")</f>
        <v/>
      </c>
      <c r="G759" s="746" t="s">
        <v>6746</v>
      </c>
      <c r="H759" s="583"/>
      <c r="I759" s="741" t="s">
        <v>1203</v>
      </c>
      <c r="J759" s="740" t="s">
        <v>1203</v>
      </c>
    </row>
    <row r="760">
      <c r="A760" s="7" t="s">
        <v>17679</v>
      </c>
      <c r="B760" s="49" t="s">
        <v>3707</v>
      </c>
      <c r="C760" s="7" t="s">
        <v>22556</v>
      </c>
      <c r="D760" s="7" t="s">
        <v>22558</v>
      </c>
      <c r="E760" s="740" t="s">
        <v>21295</v>
      </c>
      <c r="F760" s="740" t="str">
        <f>iferror(vlookup(G760,'File List (1.0)'!$E$2:$F$1511,2,false),"")</f>
        <v/>
      </c>
      <c r="G760" s="746" t="s">
        <v>6749</v>
      </c>
      <c r="H760" s="583"/>
      <c r="I760" s="741" t="s">
        <v>1203</v>
      </c>
      <c r="J760" s="740" t="s">
        <v>1203</v>
      </c>
    </row>
    <row r="761">
      <c r="A761" s="7" t="s">
        <v>17683</v>
      </c>
      <c r="B761" s="49" t="s">
        <v>3708</v>
      </c>
      <c r="C761" s="7" t="s">
        <v>22558</v>
      </c>
      <c r="D761" s="7" t="s">
        <v>22559</v>
      </c>
      <c r="E761" s="740" t="s">
        <v>21661</v>
      </c>
      <c r="F761" s="740" t="str">
        <f>iferror(vlookup(G761,'File List (1.0)'!$E$2:$F$1511,2,false),"")</f>
        <v/>
      </c>
      <c r="G761" s="746" t="s">
        <v>6752</v>
      </c>
      <c r="H761" s="583"/>
      <c r="I761" s="741" t="s">
        <v>1203</v>
      </c>
      <c r="J761" s="740" t="s">
        <v>1203</v>
      </c>
    </row>
    <row r="762">
      <c r="A762" s="7" t="s">
        <v>17686</v>
      </c>
      <c r="B762" s="49" t="s">
        <v>3709</v>
      </c>
      <c r="C762" s="7" t="s">
        <v>22559</v>
      </c>
      <c r="D762" s="7" t="s">
        <v>22560</v>
      </c>
      <c r="E762" s="740" t="s">
        <v>22561</v>
      </c>
      <c r="F762" s="740" t="str">
        <f>iferror(vlookup(G762,'File List (1.0)'!$E$2:$F$1511,2,false),"")</f>
        <v/>
      </c>
      <c r="G762" s="746" t="s">
        <v>6755</v>
      </c>
      <c r="H762" s="583"/>
      <c r="I762" s="741" t="s">
        <v>1203</v>
      </c>
      <c r="J762" s="740" t="s">
        <v>1203</v>
      </c>
    </row>
    <row r="763">
      <c r="A763" s="7" t="s">
        <v>17689</v>
      </c>
      <c r="B763" s="49" t="s">
        <v>798</v>
      </c>
      <c r="C763" s="7" t="s">
        <v>22560</v>
      </c>
      <c r="D763" s="7" t="s">
        <v>22562</v>
      </c>
      <c r="E763" s="740" t="s">
        <v>22563</v>
      </c>
      <c r="F763" s="740" t="str">
        <f>iferror(vlookup(G763,'File List (1.0)'!$E$2:$F$1511,2,false),"")</f>
        <v/>
      </c>
      <c r="G763" s="746" t="s">
        <v>6758</v>
      </c>
      <c r="H763" s="583"/>
      <c r="I763" s="741" t="s">
        <v>1203</v>
      </c>
      <c r="J763" s="740" t="s">
        <v>1203</v>
      </c>
    </row>
    <row r="764">
      <c r="A764" s="7" t="s">
        <v>17693</v>
      </c>
      <c r="B764" s="49" t="s">
        <v>3711</v>
      </c>
      <c r="C764" s="7" t="s">
        <v>22562</v>
      </c>
      <c r="D764" s="7" t="s">
        <v>22564</v>
      </c>
      <c r="E764" s="740" t="s">
        <v>22565</v>
      </c>
      <c r="F764" s="740" t="str">
        <f>iferror(vlookup(G764,'File List (1.0)'!$E$2:$F$1511,2,false),"")</f>
        <v/>
      </c>
      <c r="G764" s="746" t="s">
        <v>6761</v>
      </c>
      <c r="H764" s="583"/>
      <c r="I764" s="741" t="s">
        <v>1203</v>
      </c>
      <c r="J764" s="740" t="s">
        <v>1203</v>
      </c>
    </row>
    <row r="765">
      <c r="A765" s="7" t="s">
        <v>17696</v>
      </c>
      <c r="B765" s="49" t="s">
        <v>3713</v>
      </c>
      <c r="C765" s="7" t="s">
        <v>22564</v>
      </c>
      <c r="D765" s="7" t="s">
        <v>17768</v>
      </c>
      <c r="E765" s="740" t="s">
        <v>22566</v>
      </c>
      <c r="F765" s="740" t="str">
        <f>iferror(vlookup(G765,'File List (1.0)'!$E$2:$F$1511,2,false),"")</f>
        <v/>
      </c>
      <c r="G765" s="746" t="s">
        <v>6764</v>
      </c>
      <c r="H765" s="583"/>
      <c r="I765" s="741" t="s">
        <v>1203</v>
      </c>
      <c r="J765" s="740" t="s">
        <v>1203</v>
      </c>
    </row>
    <row r="766">
      <c r="A766" s="7" t="s">
        <v>17700</v>
      </c>
      <c r="B766" s="49" t="s">
        <v>3715</v>
      </c>
      <c r="C766" s="7" t="s">
        <v>17768</v>
      </c>
      <c r="D766" s="7" t="s">
        <v>17773</v>
      </c>
      <c r="E766" s="740" t="s">
        <v>22567</v>
      </c>
      <c r="F766" s="740" t="str">
        <f>iferror(vlookup(G766,'File List (1.0)'!$E$2:$F$1511,2,false),"")</f>
        <v/>
      </c>
      <c r="G766" s="746" t="s">
        <v>6767</v>
      </c>
      <c r="H766" s="583"/>
      <c r="I766" s="741" t="s">
        <v>1203</v>
      </c>
      <c r="J766" s="740" t="s">
        <v>1203</v>
      </c>
    </row>
    <row r="767">
      <c r="A767" s="7" t="s">
        <v>17704</v>
      </c>
      <c r="B767" s="49" t="s">
        <v>780</v>
      </c>
      <c r="C767" s="7" t="s">
        <v>17773</v>
      </c>
      <c r="D767" s="7" t="s">
        <v>22568</v>
      </c>
      <c r="E767" s="740" t="s">
        <v>22245</v>
      </c>
      <c r="F767" s="740" t="str">
        <f>iferror(vlookup(G767,'File List (1.0)'!$E$2:$F$1511,2,false),"")</f>
        <v/>
      </c>
      <c r="G767" s="746" t="s">
        <v>6769</v>
      </c>
      <c r="H767" s="583"/>
      <c r="I767" s="741" t="s">
        <v>1203</v>
      </c>
      <c r="J767" s="740" t="s">
        <v>1203</v>
      </c>
    </row>
    <row r="768">
      <c r="A768" s="7" t="s">
        <v>17707</v>
      </c>
      <c r="B768" s="49" t="s">
        <v>3718</v>
      </c>
      <c r="C768" s="7" t="s">
        <v>22568</v>
      </c>
      <c r="D768" s="7" t="s">
        <v>22569</v>
      </c>
      <c r="E768" s="740" t="s">
        <v>22570</v>
      </c>
      <c r="F768" s="740" t="str">
        <f>iferror(vlookup(G768,'File List (1.0)'!$E$2:$F$1511,2,false),"")</f>
        <v/>
      </c>
      <c r="G768" s="746" t="s">
        <v>6770</v>
      </c>
      <c r="H768" s="583"/>
      <c r="I768" s="741" t="s">
        <v>1203</v>
      </c>
      <c r="J768" s="740" t="s">
        <v>1203</v>
      </c>
    </row>
    <row r="769">
      <c r="A769" s="7" t="s">
        <v>17711</v>
      </c>
      <c r="B769" s="49" t="s">
        <v>3720</v>
      </c>
      <c r="C769" s="7" t="s">
        <v>22569</v>
      </c>
      <c r="D769" s="7" t="s">
        <v>22571</v>
      </c>
      <c r="E769" s="740" t="s">
        <v>22489</v>
      </c>
      <c r="F769" s="740" t="str">
        <f>iferror(vlookup(G769,'File List (1.0)'!$E$2:$F$1511,2,false),"")</f>
        <v/>
      </c>
      <c r="G769" s="746" t="s">
        <v>6772</v>
      </c>
      <c r="H769" s="583"/>
      <c r="I769" s="741" t="s">
        <v>1203</v>
      </c>
      <c r="J769" s="740" t="s">
        <v>1203</v>
      </c>
    </row>
    <row r="770">
      <c r="A770" s="7" t="s">
        <v>17714</v>
      </c>
      <c r="B770" s="49" t="s">
        <v>3722</v>
      </c>
      <c r="C770" s="7" t="s">
        <v>22571</v>
      </c>
      <c r="D770" s="7" t="s">
        <v>22572</v>
      </c>
      <c r="E770" s="740" t="s">
        <v>22573</v>
      </c>
      <c r="F770" s="740" t="str">
        <f>iferror(vlookup(G770,'File List (1.0)'!$E$2:$F$1511,2,false),"")</f>
        <v/>
      </c>
      <c r="G770" s="746" t="s">
        <v>6773</v>
      </c>
      <c r="H770" s="583"/>
      <c r="I770" s="741" t="s">
        <v>1203</v>
      </c>
      <c r="J770" s="740" t="s">
        <v>1203</v>
      </c>
    </row>
    <row r="771">
      <c r="A771" s="7" t="s">
        <v>17718</v>
      </c>
      <c r="B771" s="49" t="s">
        <v>847</v>
      </c>
      <c r="C771" s="7" t="s">
        <v>22572</v>
      </c>
      <c r="D771" s="7" t="s">
        <v>22574</v>
      </c>
      <c r="E771" s="740" t="s">
        <v>22575</v>
      </c>
      <c r="F771" s="740" t="str">
        <f>iferror(vlookup(G771,'File List (1.0)'!$E$2:$F$1511,2,false),"")</f>
        <v/>
      </c>
      <c r="G771" s="746" t="s">
        <v>6775</v>
      </c>
      <c r="H771" s="583"/>
      <c r="I771" s="741" t="s">
        <v>1203</v>
      </c>
      <c r="J771" s="740" t="s">
        <v>1203</v>
      </c>
    </row>
    <row r="772">
      <c r="A772" s="7" t="s">
        <v>17721</v>
      </c>
      <c r="B772" s="49" t="s">
        <v>3725</v>
      </c>
      <c r="C772" s="7" t="s">
        <v>22574</v>
      </c>
      <c r="D772" s="7" t="s">
        <v>22576</v>
      </c>
      <c r="E772" s="740" t="s">
        <v>22577</v>
      </c>
      <c r="F772" s="740" t="str">
        <f>iferror(vlookup(G772,'File List (1.0)'!$E$2:$F$1511,2,false),"")</f>
        <v/>
      </c>
      <c r="G772" s="746" t="s">
        <v>6777</v>
      </c>
      <c r="H772" s="583"/>
      <c r="I772" s="741" t="s">
        <v>1203</v>
      </c>
      <c r="J772" s="740" t="s">
        <v>1203</v>
      </c>
    </row>
    <row r="773">
      <c r="A773" s="7" t="s">
        <v>17725</v>
      </c>
      <c r="B773" s="49" t="s">
        <v>3727</v>
      </c>
      <c r="C773" s="7" t="s">
        <v>22576</v>
      </c>
      <c r="D773" s="7" t="s">
        <v>22578</v>
      </c>
      <c r="E773" s="740" t="s">
        <v>22579</v>
      </c>
      <c r="F773" s="740" t="str">
        <f>iferror(vlookup(G773,'File List (1.0)'!$E$2:$F$1511,2,false),"")</f>
        <v/>
      </c>
      <c r="G773" s="746" t="s">
        <v>6778</v>
      </c>
      <c r="H773" s="583"/>
      <c r="I773" s="741" t="s">
        <v>1203</v>
      </c>
      <c r="J773" s="740" t="s">
        <v>1203</v>
      </c>
    </row>
    <row r="774">
      <c r="A774" s="7" t="s">
        <v>17729</v>
      </c>
      <c r="B774" s="49" t="s">
        <v>3729</v>
      </c>
      <c r="C774" s="7" t="s">
        <v>22578</v>
      </c>
      <c r="D774" s="7" t="s">
        <v>22580</v>
      </c>
      <c r="E774" s="740" t="s">
        <v>22581</v>
      </c>
      <c r="F774" s="740" t="str">
        <f>iferror(vlookup(G774,'File List (1.0)'!$E$2:$F$1511,2,false),"")</f>
        <v/>
      </c>
      <c r="G774" s="746" t="s">
        <v>6781</v>
      </c>
      <c r="H774" s="583"/>
      <c r="I774" s="741" t="s">
        <v>1203</v>
      </c>
      <c r="J774" s="740" t="s">
        <v>1203</v>
      </c>
    </row>
    <row r="775">
      <c r="A775" s="7" t="s">
        <v>17732</v>
      </c>
      <c r="B775" s="49" t="s">
        <v>864</v>
      </c>
      <c r="C775" s="7" t="s">
        <v>22580</v>
      </c>
      <c r="D775" s="7" t="s">
        <v>22582</v>
      </c>
      <c r="E775" s="740" t="s">
        <v>22583</v>
      </c>
      <c r="F775" s="740" t="str">
        <f>iferror(vlookup(G775,'File List (1.0)'!$E$2:$F$1511,2,false),"")</f>
        <v/>
      </c>
      <c r="G775" s="746" t="s">
        <v>6783</v>
      </c>
      <c r="H775" s="583"/>
      <c r="I775" s="741" t="s">
        <v>1203</v>
      </c>
      <c r="J775" s="740" t="s">
        <v>1203</v>
      </c>
    </row>
    <row r="776">
      <c r="A776" s="7" t="s">
        <v>17736</v>
      </c>
      <c r="B776" s="49" t="s">
        <v>3732</v>
      </c>
      <c r="C776" s="7" t="s">
        <v>22582</v>
      </c>
      <c r="D776" s="7" t="s">
        <v>22584</v>
      </c>
      <c r="E776" s="740" t="s">
        <v>22585</v>
      </c>
      <c r="F776" s="740" t="str">
        <f>iferror(vlookup(G776,'File List (1.0)'!$E$2:$F$1511,2,false),"")</f>
        <v/>
      </c>
      <c r="G776" s="746" t="s">
        <v>6784</v>
      </c>
      <c r="H776" s="583"/>
      <c r="I776" s="741" t="s">
        <v>1203</v>
      </c>
      <c r="J776" s="740" t="s">
        <v>1203</v>
      </c>
    </row>
    <row r="777">
      <c r="A777" s="7" t="s">
        <v>17740</v>
      </c>
      <c r="B777" s="49" t="s">
        <v>3734</v>
      </c>
      <c r="C777" s="7" t="s">
        <v>22584</v>
      </c>
      <c r="D777" s="7" t="s">
        <v>22586</v>
      </c>
      <c r="E777" s="740" t="s">
        <v>22535</v>
      </c>
      <c r="F777" s="740" t="str">
        <f>iferror(vlookup(G777,'File List (1.0)'!$E$2:$F$1511,2,false),"")</f>
        <v/>
      </c>
      <c r="G777" s="746" t="s">
        <v>6785</v>
      </c>
      <c r="H777" s="583"/>
      <c r="I777" s="741" t="s">
        <v>1203</v>
      </c>
      <c r="J777" s="740" t="s">
        <v>1203</v>
      </c>
    </row>
    <row r="778">
      <c r="A778" s="7" t="s">
        <v>17743</v>
      </c>
      <c r="B778" s="49" t="s">
        <v>3736</v>
      </c>
      <c r="C778" s="7" t="s">
        <v>22586</v>
      </c>
      <c r="D778" s="7" t="s">
        <v>22587</v>
      </c>
      <c r="E778" s="740" t="s">
        <v>22588</v>
      </c>
      <c r="F778" s="740" t="str">
        <f>iferror(vlookup(G778,'File List (1.0)'!$E$2:$F$1511,2,false),"")</f>
        <v/>
      </c>
      <c r="G778" s="746" t="s">
        <v>6786</v>
      </c>
      <c r="H778" s="583"/>
      <c r="I778" s="741" t="s">
        <v>1203</v>
      </c>
      <c r="J778" s="740" t="s">
        <v>1203</v>
      </c>
    </row>
    <row r="779">
      <c r="A779" s="7" t="s">
        <v>17747</v>
      </c>
      <c r="B779" s="49" t="s">
        <v>3738</v>
      </c>
      <c r="C779" s="7" t="s">
        <v>22587</v>
      </c>
      <c r="D779" s="7" t="s">
        <v>22589</v>
      </c>
      <c r="E779" s="740" t="s">
        <v>22590</v>
      </c>
      <c r="F779" s="740" t="str">
        <f>iferror(vlookup(G779,'File List (1.0)'!$E$2:$F$1511,2,false),"")</f>
        <v/>
      </c>
      <c r="G779" s="746" t="s">
        <v>6789</v>
      </c>
      <c r="H779" s="583"/>
      <c r="I779" s="741" t="s">
        <v>1203</v>
      </c>
      <c r="J779" s="740" t="s">
        <v>1203</v>
      </c>
    </row>
    <row r="780">
      <c r="A780" s="7" t="s">
        <v>17750</v>
      </c>
      <c r="B780" s="49" t="s">
        <v>3740</v>
      </c>
      <c r="C780" s="7" t="s">
        <v>22589</v>
      </c>
      <c r="D780" s="7" t="s">
        <v>22591</v>
      </c>
      <c r="E780" s="740" t="s">
        <v>21330</v>
      </c>
      <c r="F780" s="740" t="str">
        <f>iferror(vlookup(G780,'File List (1.0)'!$E$2:$F$1511,2,false),"")</f>
        <v/>
      </c>
      <c r="G780" s="746" t="s">
        <v>6792</v>
      </c>
      <c r="H780" s="583"/>
      <c r="I780" s="741" t="s">
        <v>1203</v>
      </c>
      <c r="J780" s="740" t="s">
        <v>1203</v>
      </c>
    </row>
    <row r="781">
      <c r="A781" s="7" t="s">
        <v>17753</v>
      </c>
      <c r="B781" s="49" t="s">
        <v>3741</v>
      </c>
      <c r="C781" s="7" t="s">
        <v>22591</v>
      </c>
      <c r="D781" s="7" t="s">
        <v>22592</v>
      </c>
      <c r="E781" s="740" t="s">
        <v>21843</v>
      </c>
      <c r="F781" s="740" t="str">
        <f>iferror(vlookup(G781,'File List (1.0)'!$E$2:$F$1511,2,false),"")</f>
        <v/>
      </c>
      <c r="G781" s="746" t="s">
        <v>6794</v>
      </c>
      <c r="H781" s="583"/>
      <c r="I781" s="741" t="s">
        <v>1203</v>
      </c>
      <c r="J781" s="740" t="s">
        <v>1203</v>
      </c>
    </row>
    <row r="782">
      <c r="A782" s="7" t="s">
        <v>9235</v>
      </c>
      <c r="B782" s="49" t="s">
        <v>3742</v>
      </c>
      <c r="C782" s="7" t="s">
        <v>22592</v>
      </c>
      <c r="D782" s="7" t="s">
        <v>22593</v>
      </c>
      <c r="E782" s="740" t="s">
        <v>22594</v>
      </c>
      <c r="F782" s="740" t="str">
        <f>iferror(vlookup(G782,'File List (1.0)'!$E$2:$F$1511,2,false),"")</f>
        <v/>
      </c>
      <c r="G782" s="746" t="s">
        <v>6797</v>
      </c>
      <c r="H782" s="583"/>
      <c r="I782" s="741" t="s">
        <v>1203</v>
      </c>
      <c r="J782" s="740" t="s">
        <v>1203</v>
      </c>
    </row>
    <row r="783">
      <c r="A783" s="7" t="s">
        <v>9243</v>
      </c>
      <c r="B783" s="49" t="s">
        <v>800</v>
      </c>
      <c r="C783" s="7" t="s">
        <v>22593</v>
      </c>
      <c r="D783" s="7" t="s">
        <v>22595</v>
      </c>
      <c r="E783" s="740" t="s">
        <v>22596</v>
      </c>
      <c r="F783" s="740" t="str">
        <f>iferror(vlookup(G783,'File List (1.0)'!$E$2:$F$1511,2,false),"")</f>
        <v/>
      </c>
      <c r="G783" s="746" t="s">
        <v>6798</v>
      </c>
      <c r="H783" s="583"/>
      <c r="I783" s="741" t="s">
        <v>1203</v>
      </c>
      <c r="J783" s="740" t="s">
        <v>1203</v>
      </c>
    </row>
    <row r="784">
      <c r="A784" s="7" t="s">
        <v>9228</v>
      </c>
      <c r="B784" s="49" t="s">
        <v>3745</v>
      </c>
      <c r="C784" s="7" t="s">
        <v>22595</v>
      </c>
      <c r="D784" s="7" t="s">
        <v>22597</v>
      </c>
      <c r="E784" s="740" t="s">
        <v>22598</v>
      </c>
      <c r="F784" s="740" t="str">
        <f>iferror(vlookup(G784,'File List (1.0)'!$E$2:$F$1511,2,false),"")</f>
        <v/>
      </c>
      <c r="G784" s="746" t="s">
        <v>6799</v>
      </c>
      <c r="H784" s="583"/>
      <c r="I784" s="741" t="s">
        <v>1203</v>
      </c>
      <c r="J784" s="740" t="s">
        <v>1203</v>
      </c>
    </row>
    <row r="785">
      <c r="A785" s="7" t="s">
        <v>17765</v>
      </c>
      <c r="B785" s="49" t="s">
        <v>3747</v>
      </c>
      <c r="C785" s="7" t="s">
        <v>22597</v>
      </c>
      <c r="D785" s="7" t="s">
        <v>22599</v>
      </c>
      <c r="E785" s="740" t="s">
        <v>22472</v>
      </c>
      <c r="F785" s="740" t="str">
        <f>iferror(vlookup(G785,'File List (1.0)'!$E$2:$F$1511,2,false),"")</f>
        <v/>
      </c>
      <c r="G785" s="746" t="s">
        <v>6800</v>
      </c>
      <c r="H785" s="583"/>
      <c r="I785" s="741" t="s">
        <v>1203</v>
      </c>
      <c r="J785" s="740" t="s">
        <v>1203</v>
      </c>
    </row>
    <row r="786">
      <c r="A786" s="7" t="s">
        <v>9251</v>
      </c>
      <c r="B786" s="49" t="s">
        <v>3749</v>
      </c>
      <c r="C786" s="7" t="s">
        <v>22599</v>
      </c>
      <c r="D786" s="7" t="s">
        <v>22600</v>
      </c>
      <c r="E786" s="740" t="s">
        <v>21782</v>
      </c>
      <c r="F786" s="740" t="str">
        <f>iferror(vlookup(G786,'File List (1.0)'!$E$2:$F$1511,2,false),"")</f>
        <v/>
      </c>
      <c r="G786" s="746" t="s">
        <v>6803</v>
      </c>
      <c r="H786" s="583"/>
      <c r="I786" s="741" t="s">
        <v>1203</v>
      </c>
      <c r="J786" s="740" t="s">
        <v>1203</v>
      </c>
    </row>
    <row r="787">
      <c r="A787" s="7" t="s">
        <v>9223</v>
      </c>
      <c r="B787" s="49" t="s">
        <v>3751</v>
      </c>
      <c r="C787" s="7" t="s">
        <v>22600</v>
      </c>
      <c r="D787" s="7" t="s">
        <v>22601</v>
      </c>
      <c r="E787" s="740" t="s">
        <v>22111</v>
      </c>
      <c r="F787" s="740" t="str">
        <f>iferror(vlookup(G787,'File List (1.0)'!$E$2:$F$1511,2,false),"")</f>
        <v/>
      </c>
      <c r="G787" s="746" t="s">
        <v>6806</v>
      </c>
      <c r="H787" s="583"/>
      <c r="I787" s="741" t="s">
        <v>1203</v>
      </c>
      <c r="J787" s="740" t="s">
        <v>1203</v>
      </c>
    </row>
    <row r="788">
      <c r="A788" s="7" t="s">
        <v>9226</v>
      </c>
      <c r="B788" s="49" t="s">
        <v>3754</v>
      </c>
      <c r="C788" s="7" t="s">
        <v>22601</v>
      </c>
      <c r="D788" s="7" t="s">
        <v>22602</v>
      </c>
      <c r="E788" s="740" t="s">
        <v>22603</v>
      </c>
      <c r="F788" s="740" t="str">
        <f>iferror(vlookup(G788,'File List (1.0)'!$E$2:$F$1511,2,false),"")</f>
        <v/>
      </c>
      <c r="G788" s="746" t="s">
        <v>6809</v>
      </c>
      <c r="H788" s="583"/>
      <c r="I788" s="741" t="s">
        <v>1203</v>
      </c>
      <c r="J788" s="740" t="s">
        <v>1203</v>
      </c>
    </row>
    <row r="789">
      <c r="A789" s="7" t="s">
        <v>17775</v>
      </c>
      <c r="B789" s="49" t="s">
        <v>3755</v>
      </c>
      <c r="C789" s="7" t="s">
        <v>22602</v>
      </c>
      <c r="D789" s="7" t="s">
        <v>22604</v>
      </c>
      <c r="E789" s="740" t="s">
        <v>22502</v>
      </c>
      <c r="F789" s="740" t="str">
        <f>iferror(vlookup(G789,'File List (1.0)'!$E$2:$F$1511,2,false),"")</f>
        <v/>
      </c>
      <c r="G789" s="746" t="s">
        <v>6812</v>
      </c>
      <c r="H789" s="583"/>
      <c r="I789" s="741" t="s">
        <v>1203</v>
      </c>
      <c r="J789" s="740" t="s">
        <v>1203</v>
      </c>
    </row>
    <row r="790">
      <c r="A790" s="7" t="s">
        <v>9218</v>
      </c>
      <c r="B790" s="49" t="s">
        <v>3756</v>
      </c>
      <c r="C790" s="7" t="s">
        <v>22604</v>
      </c>
      <c r="D790" s="7" t="s">
        <v>22605</v>
      </c>
      <c r="E790" s="740" t="s">
        <v>22606</v>
      </c>
      <c r="F790" s="740" t="str">
        <f>iferror(vlookup(G790,'File List (1.0)'!$E$2:$F$1511,2,false),"")</f>
        <v/>
      </c>
      <c r="G790" s="746" t="s">
        <v>6815</v>
      </c>
      <c r="H790" s="583"/>
      <c r="I790" s="741" t="s">
        <v>1203</v>
      </c>
      <c r="J790" s="740" t="s">
        <v>1203</v>
      </c>
    </row>
    <row r="791">
      <c r="A791" s="7" t="s">
        <v>9245</v>
      </c>
      <c r="B791" s="49" t="s">
        <v>730</v>
      </c>
      <c r="C791" s="7" t="s">
        <v>22605</v>
      </c>
      <c r="D791" s="7" t="s">
        <v>17834</v>
      </c>
      <c r="E791" s="740" t="s">
        <v>21605</v>
      </c>
      <c r="F791" s="740" t="str">
        <f>iferror(vlookup(G791,'File List (1.0)'!$E$2:$F$1511,2,false),"")</f>
        <v/>
      </c>
      <c r="G791" s="746" t="s">
        <v>6818</v>
      </c>
      <c r="H791" s="583"/>
      <c r="I791" s="741" t="s">
        <v>1203</v>
      </c>
      <c r="J791" s="740" t="s">
        <v>1203</v>
      </c>
    </row>
    <row r="792">
      <c r="A792" s="7" t="s">
        <v>9270</v>
      </c>
      <c r="B792" s="49" t="s">
        <v>3760</v>
      </c>
      <c r="C792" s="7" t="s">
        <v>17834</v>
      </c>
      <c r="D792" s="7" t="s">
        <v>22607</v>
      </c>
      <c r="E792" s="740" t="s">
        <v>21178</v>
      </c>
      <c r="F792" s="740" t="str">
        <f>iferror(vlookup(G792,'File List (1.0)'!$E$2:$F$1511,2,false),"")</f>
        <v/>
      </c>
      <c r="G792" s="746" t="s">
        <v>6821</v>
      </c>
      <c r="H792" s="583"/>
      <c r="I792" s="741" t="s">
        <v>1203</v>
      </c>
      <c r="J792" s="740" t="s">
        <v>1203</v>
      </c>
    </row>
    <row r="793">
      <c r="A793" s="7" t="s">
        <v>9365</v>
      </c>
      <c r="B793" s="49" t="s">
        <v>3762</v>
      </c>
      <c r="C793" s="7" t="s">
        <v>22607</v>
      </c>
      <c r="D793" s="7" t="s">
        <v>22608</v>
      </c>
      <c r="E793" s="740" t="s">
        <v>22609</v>
      </c>
      <c r="F793" s="740" t="str">
        <f>iferror(vlookup(G793,'File List (1.0)'!$E$2:$F$1511,2,false),"")</f>
        <v/>
      </c>
      <c r="G793" s="746" t="s">
        <v>6823</v>
      </c>
      <c r="H793" s="583"/>
      <c r="I793" s="741" t="s">
        <v>1203</v>
      </c>
      <c r="J793" s="740" t="s">
        <v>1203</v>
      </c>
    </row>
    <row r="794">
      <c r="A794" s="7" t="s">
        <v>9316</v>
      </c>
      <c r="B794" s="49" t="s">
        <v>3764</v>
      </c>
      <c r="C794" s="7" t="s">
        <v>22608</v>
      </c>
      <c r="D794" s="7" t="s">
        <v>22610</v>
      </c>
      <c r="E794" s="740" t="s">
        <v>22611</v>
      </c>
      <c r="F794" s="740" t="str">
        <f>iferror(vlookup(G794,'File List (1.0)'!$E$2:$F$1511,2,false),"")</f>
        <v/>
      </c>
      <c r="G794" s="746" t="s">
        <v>6825</v>
      </c>
      <c r="H794" s="583"/>
      <c r="I794" s="741" t="s">
        <v>1203</v>
      </c>
      <c r="J794" s="740" t="s">
        <v>1203</v>
      </c>
    </row>
    <row r="795">
      <c r="A795" s="7" t="s">
        <v>9348</v>
      </c>
      <c r="B795" s="49" t="s">
        <v>3766</v>
      </c>
      <c r="C795" s="7" t="s">
        <v>22610</v>
      </c>
      <c r="D795" s="7" t="s">
        <v>22612</v>
      </c>
      <c r="E795" s="740" t="s">
        <v>22613</v>
      </c>
      <c r="F795" s="740" t="str">
        <f>iferror(vlookup(G795,'File List (1.0)'!$E$2:$F$1511,2,false),"")</f>
        <v/>
      </c>
      <c r="G795" s="746" t="s">
        <v>6827</v>
      </c>
      <c r="H795" s="583"/>
      <c r="I795" s="741" t="s">
        <v>1203</v>
      </c>
      <c r="J795" s="740" t="s">
        <v>1203</v>
      </c>
    </row>
    <row r="796">
      <c r="A796" s="7" t="s">
        <v>9330</v>
      </c>
      <c r="B796" s="49" t="s">
        <v>3767</v>
      </c>
      <c r="C796" s="7" t="s">
        <v>22612</v>
      </c>
      <c r="D796" s="7" t="s">
        <v>22614</v>
      </c>
      <c r="E796" s="740" t="s">
        <v>21867</v>
      </c>
      <c r="F796" s="740" t="str">
        <f>iferror(vlookup(G796,'File List (1.0)'!$E$2:$F$1511,2,false),"")</f>
        <v/>
      </c>
      <c r="G796" s="746" t="s">
        <v>6830</v>
      </c>
      <c r="H796" s="583"/>
      <c r="I796" s="741" t="s">
        <v>1203</v>
      </c>
      <c r="J796" s="740" t="s">
        <v>1203</v>
      </c>
    </row>
    <row r="797">
      <c r="A797" s="7" t="s">
        <v>17796</v>
      </c>
      <c r="B797" s="49" t="s">
        <v>3768</v>
      </c>
      <c r="C797" s="7" t="s">
        <v>22614</v>
      </c>
      <c r="D797" s="7" t="s">
        <v>22615</v>
      </c>
      <c r="E797" s="740" t="s">
        <v>22507</v>
      </c>
      <c r="F797" s="740" t="str">
        <f>iferror(vlookup(G797,'File List (1.0)'!$E$2:$F$1511,2,false),"")</f>
        <v/>
      </c>
      <c r="G797" s="746" t="s">
        <v>6833</v>
      </c>
      <c r="H797" s="583"/>
      <c r="I797" s="741" t="s">
        <v>1203</v>
      </c>
      <c r="J797" s="740" t="s">
        <v>1203</v>
      </c>
    </row>
    <row r="798">
      <c r="A798" s="7" t="s">
        <v>17799</v>
      </c>
      <c r="B798" s="49" t="s">
        <v>723</v>
      </c>
      <c r="C798" s="7" t="s">
        <v>22615</v>
      </c>
      <c r="D798" s="7" t="s">
        <v>22616</v>
      </c>
      <c r="E798" s="740" t="s">
        <v>22617</v>
      </c>
      <c r="F798" s="740" t="str">
        <f>iferror(vlookup(G798,'File List (1.0)'!$E$2:$F$1511,2,false),"")</f>
        <v/>
      </c>
      <c r="G798" s="8" t="s">
        <v>6836</v>
      </c>
      <c r="H798" s="583"/>
      <c r="I798" s="741" t="s">
        <v>1203</v>
      </c>
      <c r="J798" s="740" t="s">
        <v>1203</v>
      </c>
    </row>
    <row r="799">
      <c r="A799" s="7" t="s">
        <v>17802</v>
      </c>
      <c r="B799" s="49" t="s">
        <v>3771</v>
      </c>
      <c r="C799" s="7" t="s">
        <v>22616</v>
      </c>
      <c r="D799" s="7" t="s">
        <v>22618</v>
      </c>
      <c r="E799" s="740" t="s">
        <v>22619</v>
      </c>
      <c r="F799" s="740" t="str">
        <f>iferror(vlookup(G799,'File List (1.0)'!$E$2:$F$1511,2,false),"")</f>
        <v/>
      </c>
      <c r="G799" s="746" t="s">
        <v>6839</v>
      </c>
      <c r="H799" s="583"/>
      <c r="I799" s="741" t="s">
        <v>1203</v>
      </c>
      <c r="J799" s="740" t="s">
        <v>1203</v>
      </c>
    </row>
    <row r="800">
      <c r="A800" s="7" t="s">
        <v>17805</v>
      </c>
      <c r="B800" s="49" t="s">
        <v>3773</v>
      </c>
      <c r="C800" s="7" t="s">
        <v>22618</v>
      </c>
      <c r="D800" s="7" t="s">
        <v>22620</v>
      </c>
      <c r="E800" s="740" t="s">
        <v>21174</v>
      </c>
      <c r="F800" s="740" t="str">
        <f>iferror(vlookup(G800,'File List (1.0)'!$E$2:$F$1511,2,false),"")</f>
        <v/>
      </c>
      <c r="G800" s="746" t="s">
        <v>6842</v>
      </c>
      <c r="H800" s="583"/>
      <c r="I800" s="741" t="s">
        <v>1203</v>
      </c>
      <c r="J800" s="740" t="s">
        <v>1203</v>
      </c>
    </row>
    <row r="801">
      <c r="A801" s="7" t="s">
        <v>17808</v>
      </c>
      <c r="B801" s="49" t="s">
        <v>3775</v>
      </c>
      <c r="C801" s="7" t="s">
        <v>22620</v>
      </c>
      <c r="D801" s="7" t="s">
        <v>22621</v>
      </c>
      <c r="E801" s="740" t="s">
        <v>22622</v>
      </c>
      <c r="F801" s="740" t="str">
        <f>iferror(vlookup(G801,'File List (1.0)'!$E$2:$F$1511,2,false),"")</f>
        <v/>
      </c>
      <c r="G801" s="746" t="s">
        <v>6845</v>
      </c>
      <c r="H801" s="583"/>
      <c r="I801" s="741" t="s">
        <v>1203</v>
      </c>
      <c r="J801" s="740" t="s">
        <v>1203</v>
      </c>
    </row>
    <row r="802">
      <c r="A802" s="7" t="s">
        <v>7682</v>
      </c>
      <c r="B802" s="49" t="s">
        <v>3777</v>
      </c>
      <c r="C802" s="7" t="s">
        <v>22621</v>
      </c>
      <c r="D802" s="7" t="s">
        <v>22623</v>
      </c>
      <c r="E802" s="740" t="s">
        <v>22624</v>
      </c>
      <c r="F802" s="740" t="str">
        <f>iferror(vlookup(G802,'File List (1.0)'!$E$2:$F$1511,2,false),"")</f>
        <v/>
      </c>
      <c r="G802" s="746" t="s">
        <v>6846</v>
      </c>
      <c r="H802" s="583"/>
      <c r="I802" s="741" t="s">
        <v>1203</v>
      </c>
      <c r="J802" s="740" t="s">
        <v>1203</v>
      </c>
    </row>
    <row r="803">
      <c r="A803" s="7" t="s">
        <v>8523</v>
      </c>
      <c r="B803" s="49" t="s">
        <v>3780</v>
      </c>
      <c r="C803" s="7" t="s">
        <v>22623</v>
      </c>
      <c r="D803" s="7" t="s">
        <v>22625</v>
      </c>
      <c r="E803" s="740" t="s">
        <v>21227</v>
      </c>
      <c r="F803" s="740" t="str">
        <f>iferror(vlookup(G803,'File List (1.0)'!$E$2:$F$1511,2,false),"")</f>
        <v/>
      </c>
      <c r="G803" s="746" t="s">
        <v>6847</v>
      </c>
      <c r="H803" s="583"/>
      <c r="I803" s="741" t="s">
        <v>1203</v>
      </c>
      <c r="J803" s="740" t="s">
        <v>1203</v>
      </c>
    </row>
    <row r="804">
      <c r="A804" s="7" t="s">
        <v>7136</v>
      </c>
      <c r="B804" s="49" t="s">
        <v>3781</v>
      </c>
      <c r="C804" s="7" t="s">
        <v>22625</v>
      </c>
      <c r="D804" s="7" t="s">
        <v>22626</v>
      </c>
      <c r="E804" s="740" t="s">
        <v>22627</v>
      </c>
      <c r="F804" s="740" t="str">
        <f>iferror(vlookup(G804,'File List (1.0)'!$E$2:$F$1511,2,false),"")</f>
        <v/>
      </c>
      <c r="G804" s="746" t="s">
        <v>6850</v>
      </c>
      <c r="H804" s="583"/>
      <c r="I804" s="741" t="s">
        <v>1203</v>
      </c>
      <c r="J804" s="740" t="s">
        <v>1203</v>
      </c>
    </row>
    <row r="805">
      <c r="A805" s="7" t="s">
        <v>7947</v>
      </c>
      <c r="B805" s="49" t="s">
        <v>3782</v>
      </c>
      <c r="C805" s="7" t="s">
        <v>22626</v>
      </c>
      <c r="D805" s="7" t="s">
        <v>22628</v>
      </c>
      <c r="E805" s="740" t="s">
        <v>21581</v>
      </c>
      <c r="F805" s="740" t="str">
        <f>iferror(vlookup(G805,'File List (1.0)'!$E$2:$F$1511,2,false),"")</f>
        <v/>
      </c>
      <c r="G805" s="746" t="s">
        <v>6853</v>
      </c>
      <c r="H805" s="583"/>
      <c r="I805" s="741" t="s">
        <v>1203</v>
      </c>
      <c r="J805" s="740" t="s">
        <v>1203</v>
      </c>
    </row>
    <row r="806">
      <c r="A806" s="7" t="s">
        <v>17822</v>
      </c>
      <c r="B806" s="49" t="s">
        <v>3783</v>
      </c>
      <c r="C806" s="7" t="s">
        <v>22628</v>
      </c>
      <c r="D806" s="7" t="s">
        <v>22629</v>
      </c>
      <c r="E806" s="740" t="s">
        <v>21792</v>
      </c>
      <c r="F806" s="740" t="str">
        <f>iferror(vlookup(G806,'File List (1.0)'!$E$2:$F$1511,2,false),"")</f>
        <v/>
      </c>
      <c r="G806" s="746" t="s">
        <v>6856</v>
      </c>
      <c r="H806" s="583"/>
      <c r="I806" s="741" t="s">
        <v>1203</v>
      </c>
      <c r="J806" s="740" t="s">
        <v>1203</v>
      </c>
    </row>
    <row r="807">
      <c r="A807" s="7" t="s">
        <v>7334</v>
      </c>
      <c r="B807" s="49" t="s">
        <v>3785</v>
      </c>
      <c r="C807" s="7" t="s">
        <v>22629</v>
      </c>
      <c r="D807" s="7" t="s">
        <v>22630</v>
      </c>
      <c r="E807" s="740" t="s">
        <v>22631</v>
      </c>
      <c r="F807" s="740" t="str">
        <f>iferror(vlookup(G807,'File List (1.0)'!$E$2:$F$1511,2,false),"")</f>
        <v/>
      </c>
      <c r="G807" s="746" t="s">
        <v>6859</v>
      </c>
      <c r="H807" s="583"/>
      <c r="I807" s="742" t="s">
        <v>22632</v>
      </c>
      <c r="J807" s="743" t="s">
        <v>9660</v>
      </c>
    </row>
    <row r="808">
      <c r="A808" s="7" t="s">
        <v>10707</v>
      </c>
      <c r="B808" s="49" t="s">
        <v>3786</v>
      </c>
      <c r="C808" s="7" t="s">
        <v>22630</v>
      </c>
      <c r="D808" s="7" t="s">
        <v>22633</v>
      </c>
      <c r="E808" s="740" t="s">
        <v>22634</v>
      </c>
      <c r="F808" s="740" t="str">
        <f>iferror(vlookup(G808,'File List (1.0)'!$E$2:$F$1511,2,false),"")</f>
        <v/>
      </c>
      <c r="G808" s="746" t="s">
        <v>6860</v>
      </c>
      <c r="H808" s="583"/>
      <c r="I808" s="741" t="s">
        <v>1203</v>
      </c>
      <c r="J808" s="740" t="s">
        <v>1203</v>
      </c>
    </row>
    <row r="809">
      <c r="A809" s="7" t="s">
        <v>7875</v>
      </c>
      <c r="B809" s="49" t="s">
        <v>3787</v>
      </c>
      <c r="C809" s="7" t="s">
        <v>22633</v>
      </c>
      <c r="D809" s="7" t="s">
        <v>22635</v>
      </c>
      <c r="E809" s="740" t="s">
        <v>22636</v>
      </c>
      <c r="F809" s="740" t="str">
        <f>iferror(vlookup(G809,'File List (1.0)'!$E$2:$F$1511,2,false),"")</f>
        <v/>
      </c>
      <c r="G809" s="746" t="s">
        <v>6862</v>
      </c>
      <c r="H809" s="583"/>
      <c r="I809" s="741" t="s">
        <v>1203</v>
      </c>
      <c r="J809" s="740" t="s">
        <v>1203</v>
      </c>
    </row>
    <row r="810">
      <c r="A810" s="7" t="s">
        <v>17833</v>
      </c>
      <c r="B810" s="49" t="s">
        <v>3788</v>
      </c>
      <c r="C810" s="7" t="s">
        <v>22635</v>
      </c>
      <c r="D810" s="7" t="s">
        <v>17881</v>
      </c>
      <c r="E810" s="740" t="s">
        <v>22637</v>
      </c>
      <c r="F810" s="740" t="str">
        <f>iferror(vlookup(G810,'File List (1.0)'!$E$2:$F$1511,2,false),"")</f>
        <v/>
      </c>
      <c r="G810" s="746" t="s">
        <v>6863</v>
      </c>
      <c r="H810" s="583"/>
      <c r="I810" s="741" t="s">
        <v>1203</v>
      </c>
      <c r="J810" s="740" t="s">
        <v>1203</v>
      </c>
    </row>
    <row r="811">
      <c r="A811" s="7" t="s">
        <v>7951</v>
      </c>
      <c r="B811" s="49" t="s">
        <v>3790</v>
      </c>
      <c r="C811" s="7" t="s">
        <v>17881</v>
      </c>
      <c r="D811" s="7" t="s">
        <v>22638</v>
      </c>
      <c r="E811" s="740" t="s">
        <v>22639</v>
      </c>
      <c r="F811" s="740" t="str">
        <f>iferror(vlookup(G811,'File List (1.0)'!$E$2:$F$1511,2,false),"")</f>
        <v/>
      </c>
      <c r="G811" s="746" t="s">
        <v>6865</v>
      </c>
      <c r="H811" s="583"/>
      <c r="I811" s="741" t="s">
        <v>1203</v>
      </c>
      <c r="J811" s="740" t="s">
        <v>1203</v>
      </c>
    </row>
    <row r="812">
      <c r="A812" s="7" t="s">
        <v>17840</v>
      </c>
      <c r="B812" s="49" t="s">
        <v>3791</v>
      </c>
      <c r="C812" s="7" t="s">
        <v>22638</v>
      </c>
      <c r="D812" s="7" t="s">
        <v>22640</v>
      </c>
      <c r="E812" s="740" t="s">
        <v>22641</v>
      </c>
      <c r="F812" s="740" t="str">
        <f>iferror(vlookup(G812,'File List (1.0)'!$E$2:$F$1511,2,false),"")</f>
        <v/>
      </c>
      <c r="G812" s="746" t="s">
        <v>6868</v>
      </c>
      <c r="H812" s="583"/>
      <c r="I812" s="741" t="s">
        <v>1203</v>
      </c>
      <c r="J812" s="740" t="s">
        <v>1203</v>
      </c>
    </row>
    <row r="813">
      <c r="A813" s="7" t="s">
        <v>17844</v>
      </c>
      <c r="B813" s="49" t="s">
        <v>3792</v>
      </c>
      <c r="C813" s="7" t="s">
        <v>22640</v>
      </c>
      <c r="D813" s="7" t="s">
        <v>22642</v>
      </c>
      <c r="E813" s="740" t="s">
        <v>21330</v>
      </c>
      <c r="F813" s="740" t="str">
        <f>iferror(vlookup(G813,'File List (1.0)'!$E$2:$F$1511,2,false),"")</f>
        <v/>
      </c>
      <c r="G813" s="746" t="s">
        <v>6871</v>
      </c>
      <c r="H813" s="583"/>
      <c r="I813" s="741" t="s">
        <v>1203</v>
      </c>
      <c r="J813" s="740" t="s">
        <v>1203</v>
      </c>
    </row>
    <row r="814">
      <c r="A814" s="7" t="s">
        <v>17847</v>
      </c>
      <c r="B814" s="49" t="s">
        <v>3793</v>
      </c>
      <c r="C814" s="7" t="s">
        <v>22642</v>
      </c>
      <c r="D814" s="7" t="s">
        <v>22643</v>
      </c>
      <c r="E814" s="740" t="s">
        <v>22644</v>
      </c>
      <c r="F814" s="740" t="str">
        <f>iferror(vlookup(G814,'File List (1.0)'!$E$2:$F$1511,2,false),"")</f>
        <v/>
      </c>
      <c r="G814" s="746" t="s">
        <v>6874</v>
      </c>
      <c r="H814" s="583"/>
      <c r="I814" s="741" t="s">
        <v>1203</v>
      </c>
      <c r="J814" s="740" t="s">
        <v>1203</v>
      </c>
    </row>
    <row r="815">
      <c r="A815" s="7" t="s">
        <v>17851</v>
      </c>
      <c r="B815" s="49" t="s">
        <v>3795</v>
      </c>
      <c r="C815" s="7" t="s">
        <v>22643</v>
      </c>
      <c r="D815" s="7" t="s">
        <v>22645</v>
      </c>
      <c r="E815" s="740" t="s">
        <v>22646</v>
      </c>
      <c r="F815" s="740" t="str">
        <f>iferror(vlookup(G815,'File List (1.0)'!$E$2:$F$1511,2,false),"")</f>
        <v/>
      </c>
      <c r="G815" s="746" t="s">
        <v>6877</v>
      </c>
      <c r="H815" s="583"/>
      <c r="I815" s="741" t="s">
        <v>1203</v>
      </c>
      <c r="J815" s="740" t="s">
        <v>1203</v>
      </c>
    </row>
    <row r="816">
      <c r="A816" s="7" t="s">
        <v>17855</v>
      </c>
      <c r="B816" s="49" t="s">
        <v>3796</v>
      </c>
      <c r="C816" s="7" t="s">
        <v>22645</v>
      </c>
      <c r="D816" s="7" t="s">
        <v>22647</v>
      </c>
      <c r="E816" s="740" t="s">
        <v>22648</v>
      </c>
      <c r="F816" s="740" t="str">
        <f>iferror(vlookup(G816,'File List (1.0)'!$E$2:$F$1511,2,false),"")</f>
        <v/>
      </c>
      <c r="G816" s="746" t="s">
        <v>6880</v>
      </c>
      <c r="H816" s="583"/>
      <c r="I816" s="742" t="s">
        <v>21052</v>
      </c>
      <c r="J816" s="743" t="s">
        <v>20523</v>
      </c>
    </row>
    <row r="817">
      <c r="A817" s="7" t="s">
        <v>17859</v>
      </c>
      <c r="B817" s="49" t="s">
        <v>3797</v>
      </c>
      <c r="C817" s="7" t="s">
        <v>22647</v>
      </c>
      <c r="D817" s="7" t="s">
        <v>17933</v>
      </c>
      <c r="E817" s="740" t="s">
        <v>22649</v>
      </c>
      <c r="F817" s="740" t="str">
        <f>iferror(vlookup(G817,'File List (1.0)'!$E$2:$F$1511,2,false),"")</f>
        <v/>
      </c>
      <c r="G817" s="746" t="s">
        <v>6881</v>
      </c>
      <c r="H817" s="583"/>
      <c r="I817" s="741" t="s">
        <v>1203</v>
      </c>
      <c r="J817" s="740" t="s">
        <v>1203</v>
      </c>
    </row>
    <row r="818">
      <c r="A818" s="7" t="s">
        <v>7169</v>
      </c>
      <c r="B818" s="49" t="s">
        <v>3798</v>
      </c>
      <c r="C818" s="7" t="s">
        <v>17933</v>
      </c>
      <c r="D818" s="7" t="s">
        <v>22650</v>
      </c>
      <c r="E818" s="740" t="s">
        <v>22651</v>
      </c>
      <c r="F818" s="740" t="str">
        <f>iferror(vlookup(G818,'File List (1.0)'!$E$2:$F$1511,2,false),"")</f>
        <v/>
      </c>
      <c r="G818" s="746" t="s">
        <v>6883</v>
      </c>
      <c r="H818" s="583"/>
      <c r="I818" s="741" t="s">
        <v>1203</v>
      </c>
      <c r="J818" s="740" t="s">
        <v>1203</v>
      </c>
    </row>
    <row r="819">
      <c r="A819" s="7" t="s">
        <v>17866</v>
      </c>
      <c r="B819" s="49" t="s">
        <v>3800</v>
      </c>
      <c r="C819" s="7" t="s">
        <v>22650</v>
      </c>
      <c r="D819" s="7" t="s">
        <v>22652</v>
      </c>
      <c r="E819" s="740" t="s">
        <v>21096</v>
      </c>
      <c r="F819" s="740" t="str">
        <f>iferror(vlookup(G819,'File List (1.0)'!$E$2:$F$1511,2,false),"")</f>
        <v/>
      </c>
      <c r="G819" s="746" t="s">
        <v>6885</v>
      </c>
      <c r="H819" s="583"/>
      <c r="I819" s="741" t="s">
        <v>1203</v>
      </c>
      <c r="J819" s="740" t="s">
        <v>1203</v>
      </c>
    </row>
    <row r="820">
      <c r="A820" s="7" t="s">
        <v>17869</v>
      </c>
      <c r="B820" s="49" t="s">
        <v>3801</v>
      </c>
      <c r="C820" s="7" t="s">
        <v>22652</v>
      </c>
      <c r="D820" s="7" t="s">
        <v>22653</v>
      </c>
      <c r="E820" s="740" t="s">
        <v>22654</v>
      </c>
      <c r="F820" s="740" t="str">
        <f>iferror(vlookup(G820,'File List (1.0)'!$E$2:$F$1511,2,false),"")</f>
        <v/>
      </c>
      <c r="G820" s="746" t="s">
        <v>6887</v>
      </c>
      <c r="H820" s="583"/>
      <c r="I820" s="741" t="s">
        <v>1203</v>
      </c>
      <c r="J820" s="740" t="s">
        <v>1203</v>
      </c>
    </row>
    <row r="821">
      <c r="A821" s="7" t="s">
        <v>17873</v>
      </c>
      <c r="B821" s="49" t="s">
        <v>3802</v>
      </c>
      <c r="C821" s="7" t="s">
        <v>22653</v>
      </c>
      <c r="D821" s="7" t="s">
        <v>22655</v>
      </c>
      <c r="E821" s="740" t="s">
        <v>22656</v>
      </c>
      <c r="F821" s="740" t="str">
        <f>iferror(vlookup(G821,'File List (1.0)'!$E$2:$F$1511,2,false),"")</f>
        <v/>
      </c>
      <c r="G821" s="746" t="s">
        <v>6890</v>
      </c>
      <c r="H821" s="583"/>
      <c r="I821" s="741" t="s">
        <v>1203</v>
      </c>
      <c r="J821" s="740" t="s">
        <v>1203</v>
      </c>
    </row>
    <row r="822">
      <c r="A822" s="7" t="s">
        <v>8149</v>
      </c>
      <c r="B822" s="49" t="s">
        <v>3803</v>
      </c>
      <c r="C822" s="7" t="s">
        <v>22655</v>
      </c>
      <c r="D822" s="7" t="s">
        <v>22657</v>
      </c>
      <c r="E822" s="740" t="s">
        <v>22658</v>
      </c>
      <c r="F822" s="740" t="str">
        <f>iferror(vlookup(G822,'File List (1.0)'!$E$2:$F$1511,2,false),"")</f>
        <v/>
      </c>
      <c r="G822" s="746" t="s">
        <v>6893</v>
      </c>
      <c r="H822" s="583"/>
      <c r="I822" s="741" t="s">
        <v>1203</v>
      </c>
      <c r="J822" s="740" t="s">
        <v>1203</v>
      </c>
    </row>
    <row r="823">
      <c r="A823" s="7" t="s">
        <v>17880</v>
      </c>
      <c r="B823" s="49" t="s">
        <v>3805</v>
      </c>
      <c r="C823" s="7" t="s">
        <v>22657</v>
      </c>
      <c r="D823" s="7" t="s">
        <v>22659</v>
      </c>
      <c r="E823" s="740" t="s">
        <v>22660</v>
      </c>
      <c r="F823" s="740" t="str">
        <f>iferror(vlookup(G823,'File List (1.0)'!$E$2:$F$1511,2,false),"")</f>
        <v/>
      </c>
      <c r="G823" s="746" t="s">
        <v>6896</v>
      </c>
      <c r="H823" s="583"/>
      <c r="I823" s="741" t="s">
        <v>1203</v>
      </c>
      <c r="J823" s="740" t="s">
        <v>1203</v>
      </c>
    </row>
    <row r="824">
      <c r="A824" s="7" t="s">
        <v>17884</v>
      </c>
      <c r="B824" s="49" t="s">
        <v>3806</v>
      </c>
      <c r="C824" s="7" t="s">
        <v>22659</v>
      </c>
      <c r="D824" s="7" t="s">
        <v>17977</v>
      </c>
      <c r="E824" s="740" t="s">
        <v>22661</v>
      </c>
      <c r="F824" s="740" t="str">
        <f>iferror(vlookup(G824,'File List (1.0)'!$E$2:$F$1511,2,false),"")</f>
        <v/>
      </c>
      <c r="G824" s="746" t="s">
        <v>6899</v>
      </c>
      <c r="H824" s="583"/>
      <c r="I824" s="741" t="s">
        <v>1203</v>
      </c>
      <c r="J824" s="740" t="s">
        <v>1203</v>
      </c>
    </row>
    <row r="825">
      <c r="A825" s="7" t="s">
        <v>7050</v>
      </c>
      <c r="B825" s="49" t="s">
        <v>3807</v>
      </c>
      <c r="C825" s="7" t="s">
        <v>17977</v>
      </c>
      <c r="D825" s="7" t="s">
        <v>17981</v>
      </c>
      <c r="E825" s="740" t="s">
        <v>22662</v>
      </c>
      <c r="F825" s="740" t="str">
        <f>iferror(vlookup(G825,'File List (1.0)'!$E$2:$F$1511,2,false),"")</f>
        <v/>
      </c>
      <c r="G825" s="746" t="s">
        <v>6901</v>
      </c>
      <c r="H825" s="583"/>
      <c r="I825" s="741" t="s">
        <v>1203</v>
      </c>
      <c r="J825" s="740" t="s">
        <v>1203</v>
      </c>
    </row>
    <row r="826">
      <c r="A826" s="7" t="s">
        <v>17890</v>
      </c>
      <c r="B826" s="49" t="s">
        <v>3808</v>
      </c>
      <c r="C826" s="7" t="s">
        <v>17981</v>
      </c>
      <c r="D826" s="7" t="s">
        <v>17984</v>
      </c>
      <c r="E826" s="740" t="s">
        <v>22663</v>
      </c>
      <c r="F826" s="740" t="str">
        <f>iferror(vlookup(G826,'File List (1.0)'!$E$2:$F$1511,2,false),"")</f>
        <v/>
      </c>
      <c r="G826" s="746" t="s">
        <v>6904</v>
      </c>
      <c r="H826" s="583"/>
      <c r="I826" s="741" t="s">
        <v>1203</v>
      </c>
      <c r="J826" s="740" t="s">
        <v>1203</v>
      </c>
    </row>
    <row r="827">
      <c r="A827" s="7" t="s">
        <v>17893</v>
      </c>
      <c r="B827" s="49" t="s">
        <v>3812</v>
      </c>
      <c r="C827" s="7" t="s">
        <v>17984</v>
      </c>
      <c r="D827" s="7" t="s">
        <v>22664</v>
      </c>
      <c r="E827" s="740" t="s">
        <v>22665</v>
      </c>
      <c r="F827" s="740" t="str">
        <f>iferror(vlookup(G827,'File List (1.0)'!$E$2:$F$1511,2,false),"")</f>
        <v/>
      </c>
      <c r="G827" s="746" t="s">
        <v>6907</v>
      </c>
      <c r="H827" s="583"/>
      <c r="I827" s="741" t="s">
        <v>1203</v>
      </c>
      <c r="J827" s="740" t="s">
        <v>1203</v>
      </c>
    </row>
    <row r="828">
      <c r="A828" s="7" t="s">
        <v>17897</v>
      </c>
      <c r="B828" s="49" t="s">
        <v>3813</v>
      </c>
      <c r="C828" s="7" t="s">
        <v>22664</v>
      </c>
      <c r="D828" s="7" t="s">
        <v>22666</v>
      </c>
      <c r="E828" s="740" t="s">
        <v>22667</v>
      </c>
      <c r="F828" s="740" t="str">
        <f>iferror(vlookup(G828,'File List (1.0)'!$E$2:$F$1511,2,false),"")</f>
        <v/>
      </c>
      <c r="G828" s="746" t="s">
        <v>6910</v>
      </c>
      <c r="H828" s="583"/>
      <c r="I828" s="741" t="s">
        <v>1203</v>
      </c>
      <c r="J828" s="740" t="s">
        <v>1203</v>
      </c>
    </row>
    <row r="829">
      <c r="A829" s="7" t="s">
        <v>8569</v>
      </c>
      <c r="B829" s="49" t="s">
        <v>3814</v>
      </c>
      <c r="C829" s="7" t="s">
        <v>22666</v>
      </c>
      <c r="D829" s="7" t="s">
        <v>22668</v>
      </c>
      <c r="E829" s="740" t="s">
        <v>22669</v>
      </c>
      <c r="F829" s="740" t="str">
        <f>iferror(vlookup(G829,'File List (1.0)'!$E$2:$F$1511,2,false),"")</f>
        <v/>
      </c>
      <c r="G829" s="746" t="s">
        <v>6911</v>
      </c>
      <c r="H829" s="583"/>
      <c r="I829" s="741" t="s">
        <v>1203</v>
      </c>
      <c r="J829" s="740" t="s">
        <v>1203</v>
      </c>
    </row>
    <row r="830">
      <c r="A830" s="7" t="s">
        <v>7171</v>
      </c>
      <c r="B830" s="49" t="s">
        <v>3815</v>
      </c>
      <c r="C830" s="7" t="s">
        <v>22668</v>
      </c>
      <c r="D830" s="7" t="s">
        <v>22670</v>
      </c>
      <c r="E830" s="740" t="s">
        <v>22395</v>
      </c>
      <c r="F830" s="740" t="str">
        <f>iferror(vlookup(G830,'File List (1.0)'!$E$2:$F$1511,2,false),"")</f>
        <v/>
      </c>
      <c r="G830" s="746" t="s">
        <v>6914</v>
      </c>
      <c r="H830" s="583"/>
      <c r="I830" s="741" t="s">
        <v>1203</v>
      </c>
      <c r="J830" s="740" t="s">
        <v>1203</v>
      </c>
    </row>
    <row r="831">
      <c r="A831" s="7" t="s">
        <v>17906</v>
      </c>
      <c r="B831" s="49" t="s">
        <v>3817</v>
      </c>
      <c r="C831" s="7" t="s">
        <v>22670</v>
      </c>
      <c r="D831" s="7" t="s">
        <v>22671</v>
      </c>
      <c r="E831" s="740" t="s">
        <v>22672</v>
      </c>
      <c r="F831" s="740" t="str">
        <f>iferror(vlookup(G831,'File List (1.0)'!$E$2:$F$1511,2,false),"")</f>
        <v/>
      </c>
      <c r="G831" s="746" t="s">
        <v>6917</v>
      </c>
      <c r="H831" s="583"/>
      <c r="I831" s="741" t="s">
        <v>1203</v>
      </c>
      <c r="J831" s="740" t="s">
        <v>1203</v>
      </c>
    </row>
    <row r="832">
      <c r="A832" s="7" t="s">
        <v>17909</v>
      </c>
      <c r="B832" s="49" t="s">
        <v>3818</v>
      </c>
      <c r="C832" s="7" t="s">
        <v>22671</v>
      </c>
      <c r="D832" s="7" t="s">
        <v>18000</v>
      </c>
      <c r="E832" s="740" t="s">
        <v>21351</v>
      </c>
      <c r="F832" s="740" t="str">
        <f>iferror(vlookup(G832,'File List (1.0)'!$E$2:$F$1511,2,false),"")</f>
        <v/>
      </c>
      <c r="G832" s="746" t="s">
        <v>6920</v>
      </c>
      <c r="H832" s="583"/>
      <c r="I832" s="741" t="s">
        <v>1203</v>
      </c>
      <c r="J832" s="740" t="s">
        <v>1203</v>
      </c>
    </row>
    <row r="833">
      <c r="A833" s="7" t="s">
        <v>17913</v>
      </c>
      <c r="B833" s="49" t="s">
        <v>3819</v>
      </c>
      <c r="C833" s="7" t="s">
        <v>18000</v>
      </c>
      <c r="D833" s="7" t="s">
        <v>18007</v>
      </c>
      <c r="E833" s="740" t="s">
        <v>22673</v>
      </c>
      <c r="F833" s="740" t="str">
        <f>iferror(vlookup(G833,'File List (1.0)'!$E$2:$F$1511,2,false),"")</f>
        <v/>
      </c>
      <c r="G833" s="746" t="s">
        <v>6922</v>
      </c>
      <c r="H833" s="583"/>
      <c r="I833" s="741" t="s">
        <v>1203</v>
      </c>
      <c r="J833" s="740" t="s">
        <v>1203</v>
      </c>
    </row>
    <row r="834">
      <c r="A834" s="7" t="s">
        <v>17917</v>
      </c>
      <c r="B834" s="49" t="s">
        <v>3820</v>
      </c>
      <c r="C834" s="7" t="s">
        <v>18007</v>
      </c>
      <c r="D834" s="7" t="s">
        <v>22674</v>
      </c>
      <c r="E834" s="740" t="s">
        <v>22675</v>
      </c>
      <c r="F834" s="740" t="str">
        <f>iferror(vlookup(G834,'File List (1.0)'!$E$2:$F$1511,2,false),"")</f>
        <v/>
      </c>
      <c r="G834" s="746" t="s">
        <v>6924</v>
      </c>
      <c r="H834" s="583"/>
      <c r="I834" s="741" t="s">
        <v>1203</v>
      </c>
      <c r="J834" s="740" t="s">
        <v>1203</v>
      </c>
    </row>
    <row r="835">
      <c r="A835" s="7" t="s">
        <v>17921</v>
      </c>
      <c r="B835" s="49" t="s">
        <v>3825</v>
      </c>
      <c r="C835" s="7" t="s">
        <v>22674</v>
      </c>
      <c r="D835" s="7" t="s">
        <v>22676</v>
      </c>
      <c r="E835" s="740" t="s">
        <v>22677</v>
      </c>
      <c r="F835" s="740" t="str">
        <f>iferror(vlookup(G835,'File List (1.0)'!$E$2:$F$1511,2,false),"")</f>
        <v/>
      </c>
      <c r="G835" s="746" t="s">
        <v>6927</v>
      </c>
      <c r="H835" s="583"/>
      <c r="I835" s="741" t="s">
        <v>1203</v>
      </c>
      <c r="J835" s="740" t="s">
        <v>1203</v>
      </c>
    </row>
    <row r="836">
      <c r="A836" s="7" t="s">
        <v>17925</v>
      </c>
      <c r="B836" s="49" t="s">
        <v>3826</v>
      </c>
      <c r="C836" s="7" t="s">
        <v>22676</v>
      </c>
      <c r="D836" s="7" t="s">
        <v>22678</v>
      </c>
      <c r="E836" s="740" t="s">
        <v>22457</v>
      </c>
      <c r="F836" s="740" t="str">
        <f>iferror(vlookup(G836,'File List (1.0)'!$E$2:$F$1511,2,false),"")</f>
        <v/>
      </c>
      <c r="G836" s="746" t="s">
        <v>6929</v>
      </c>
      <c r="H836" s="583"/>
      <c r="I836" s="741" t="s">
        <v>1203</v>
      </c>
      <c r="J836" s="740" t="s">
        <v>1203</v>
      </c>
    </row>
    <row r="837">
      <c r="A837" s="7" t="s">
        <v>17928</v>
      </c>
      <c r="B837" s="49" t="s">
        <v>3828</v>
      </c>
      <c r="C837" s="7" t="s">
        <v>22678</v>
      </c>
      <c r="D837" s="7" t="s">
        <v>22679</v>
      </c>
      <c r="E837" s="740" t="s">
        <v>22680</v>
      </c>
      <c r="F837" s="740" t="str">
        <f>iferror(vlookup(G837,'File List (1.0)'!$E$2:$F$1511,2,false),"")</f>
        <v/>
      </c>
      <c r="G837" s="746" t="s">
        <v>6932</v>
      </c>
      <c r="H837" s="583"/>
      <c r="I837" s="741" t="s">
        <v>1203</v>
      </c>
      <c r="J837" s="740" t="s">
        <v>1203</v>
      </c>
    </row>
    <row r="838">
      <c r="A838" s="7" t="s">
        <v>17932</v>
      </c>
      <c r="B838" s="49" t="s">
        <v>3829</v>
      </c>
      <c r="C838" s="7" t="s">
        <v>22679</v>
      </c>
      <c r="D838" s="7" t="s">
        <v>22681</v>
      </c>
      <c r="E838" s="740" t="s">
        <v>22682</v>
      </c>
      <c r="F838" s="740" t="str">
        <f>iferror(vlookup(G838,'File List (1.0)'!$E$2:$F$1511,2,false),"")</f>
        <v/>
      </c>
      <c r="G838" s="746" t="s">
        <v>6934</v>
      </c>
      <c r="H838" s="583"/>
      <c r="I838" s="741" t="s">
        <v>1203</v>
      </c>
      <c r="J838" s="740" t="s">
        <v>1203</v>
      </c>
    </row>
    <row r="839">
      <c r="A839" s="7" t="s">
        <v>17936</v>
      </c>
      <c r="B839" s="49" t="s">
        <v>3830</v>
      </c>
      <c r="C839" s="7" t="s">
        <v>22681</v>
      </c>
      <c r="D839" s="7" t="s">
        <v>22683</v>
      </c>
      <c r="E839" s="740" t="s">
        <v>22684</v>
      </c>
      <c r="F839" s="740" t="str">
        <f>iferror(vlookup(G839,'File List (1.0)'!$E$2:$F$1511,2,false),"")</f>
        <v/>
      </c>
      <c r="G839" s="746" t="s">
        <v>6936</v>
      </c>
      <c r="H839" s="583"/>
      <c r="I839" s="741" t="s">
        <v>1203</v>
      </c>
      <c r="J839" s="740" t="s">
        <v>1203</v>
      </c>
    </row>
    <row r="840">
      <c r="A840" s="7" t="s">
        <v>17940</v>
      </c>
      <c r="B840" s="49" t="s">
        <v>3833</v>
      </c>
      <c r="C840" s="7" t="s">
        <v>22683</v>
      </c>
      <c r="D840" s="7" t="s">
        <v>22685</v>
      </c>
      <c r="E840" s="740" t="s">
        <v>22686</v>
      </c>
      <c r="F840" s="740" t="str">
        <f>iferror(vlookup(G840,'File List (1.0)'!$E$2:$F$1511,2,false),"")</f>
        <v/>
      </c>
      <c r="G840" s="746" t="s">
        <v>6938</v>
      </c>
      <c r="H840" s="583"/>
      <c r="I840" s="741" t="s">
        <v>1203</v>
      </c>
      <c r="J840" s="740" t="s">
        <v>1203</v>
      </c>
    </row>
    <row r="841">
      <c r="A841" s="7" t="s">
        <v>17944</v>
      </c>
      <c r="B841" s="49" t="s">
        <v>3834</v>
      </c>
      <c r="C841" s="7" t="s">
        <v>22685</v>
      </c>
      <c r="D841" s="7" t="s">
        <v>18025</v>
      </c>
      <c r="E841" s="740" t="s">
        <v>22687</v>
      </c>
      <c r="F841" s="740" t="str">
        <f>iferror(vlookup(G841,'File List (1.0)'!$E$2:$F$1511,2,false),"")</f>
        <v/>
      </c>
      <c r="G841" s="746" t="s">
        <v>6939</v>
      </c>
      <c r="H841" s="583"/>
      <c r="I841" s="741" t="s">
        <v>1203</v>
      </c>
      <c r="J841" s="740" t="s">
        <v>1203</v>
      </c>
    </row>
    <row r="842">
      <c r="A842" s="7" t="s">
        <v>17948</v>
      </c>
      <c r="B842" s="49" t="s">
        <v>3835</v>
      </c>
      <c r="C842" s="7" t="s">
        <v>18025</v>
      </c>
      <c r="D842" s="7" t="s">
        <v>18029</v>
      </c>
      <c r="E842" s="740" t="s">
        <v>22688</v>
      </c>
      <c r="F842" s="740" t="str">
        <f>iferror(vlookup(G842,'File List (1.0)'!$E$2:$F$1511,2,false),"")</f>
        <v/>
      </c>
      <c r="G842" s="746" t="s">
        <v>6942</v>
      </c>
      <c r="H842" s="583"/>
      <c r="I842" s="741" t="s">
        <v>1203</v>
      </c>
      <c r="J842" s="740" t="s">
        <v>1203</v>
      </c>
    </row>
    <row r="843">
      <c r="A843" s="7" t="s">
        <v>17951</v>
      </c>
      <c r="B843" s="49" t="s">
        <v>3836</v>
      </c>
      <c r="C843" s="7" t="s">
        <v>18029</v>
      </c>
      <c r="D843" s="7" t="s">
        <v>22689</v>
      </c>
      <c r="E843" s="740" t="s">
        <v>22138</v>
      </c>
      <c r="F843" s="740" t="str">
        <f>iferror(vlookup(G843,'File List (1.0)'!$E$2:$F$1511,2,false),"")</f>
        <v/>
      </c>
      <c r="G843" s="746" t="s">
        <v>17954</v>
      </c>
      <c r="H843" s="583"/>
      <c r="I843" s="741" t="s">
        <v>1203</v>
      </c>
      <c r="J843" s="740" t="s">
        <v>1203</v>
      </c>
    </row>
    <row r="844">
      <c r="A844" s="7" t="s">
        <v>17955</v>
      </c>
      <c r="B844" s="49" t="s">
        <v>3838</v>
      </c>
      <c r="C844" s="7" t="s">
        <v>22689</v>
      </c>
      <c r="D844" s="7" t="s">
        <v>22690</v>
      </c>
      <c r="E844" s="740" t="s">
        <v>22691</v>
      </c>
      <c r="F844" s="740" t="str">
        <f>iferror(vlookup(G844,'File List (1.0)'!$E$2:$F$1511,2,false),"")</f>
        <v/>
      </c>
      <c r="G844" s="746" t="s">
        <v>6945</v>
      </c>
      <c r="H844" s="583"/>
      <c r="I844" s="741" t="s">
        <v>1203</v>
      </c>
      <c r="J844" s="740" t="s">
        <v>1203</v>
      </c>
    </row>
    <row r="845">
      <c r="A845" s="7" t="s">
        <v>17959</v>
      </c>
      <c r="B845" s="49" t="s">
        <v>3839</v>
      </c>
      <c r="C845" s="7" t="s">
        <v>22690</v>
      </c>
      <c r="D845" s="7" t="s">
        <v>22692</v>
      </c>
      <c r="E845" s="740" t="s">
        <v>22180</v>
      </c>
      <c r="F845" s="740" t="str">
        <f>iferror(vlookup(G845,'File List (1.0)'!$E$2:$F$1511,2,false),"")</f>
        <v/>
      </c>
      <c r="G845" s="746" t="s">
        <v>6948</v>
      </c>
      <c r="H845" s="583"/>
      <c r="I845" s="741" t="s">
        <v>1203</v>
      </c>
      <c r="J845" s="740" t="s">
        <v>1203</v>
      </c>
    </row>
    <row r="846">
      <c r="A846" s="7" t="s">
        <v>17962</v>
      </c>
      <c r="B846" s="49" t="s">
        <v>3840</v>
      </c>
      <c r="C846" s="7" t="s">
        <v>22692</v>
      </c>
      <c r="D846" s="7" t="s">
        <v>22693</v>
      </c>
      <c r="E846" s="740" t="s">
        <v>22694</v>
      </c>
      <c r="F846" s="740" t="str">
        <f>iferror(vlookup(G846,'File List (1.0)'!$E$2:$F$1511,2,false),"")</f>
        <v/>
      </c>
      <c r="G846" s="746" t="s">
        <v>6951</v>
      </c>
      <c r="H846" s="583"/>
      <c r="I846" s="741" t="s">
        <v>1203</v>
      </c>
      <c r="J846" s="740" t="s">
        <v>1203</v>
      </c>
    </row>
    <row r="847">
      <c r="A847" s="7" t="s">
        <v>17966</v>
      </c>
      <c r="B847" s="49" t="s">
        <v>3841</v>
      </c>
      <c r="C847" s="7" t="s">
        <v>22693</v>
      </c>
      <c r="D847" s="7" t="s">
        <v>22695</v>
      </c>
      <c r="E847" s="740" t="s">
        <v>22696</v>
      </c>
      <c r="F847" s="740" t="str">
        <f>iferror(vlookup(G847,'File List (1.0)'!$E$2:$F$1511,2,false),"")</f>
        <v/>
      </c>
      <c r="G847" s="746" t="s">
        <v>6953</v>
      </c>
      <c r="H847" s="583"/>
      <c r="I847" s="741" t="s">
        <v>1203</v>
      </c>
      <c r="J847" s="740" t="s">
        <v>1203</v>
      </c>
    </row>
    <row r="848">
      <c r="A848" s="7" t="s">
        <v>17970</v>
      </c>
      <c r="B848" s="49" t="s">
        <v>3843</v>
      </c>
      <c r="C848" s="7" t="s">
        <v>22695</v>
      </c>
      <c r="D848" s="7" t="s">
        <v>22697</v>
      </c>
      <c r="E848" s="740" t="s">
        <v>22698</v>
      </c>
      <c r="F848" s="740" t="str">
        <f>iferror(vlookup(G848,'File List (1.0)'!$E$2:$F$1511,2,false),"")</f>
        <v/>
      </c>
      <c r="G848" s="746" t="s">
        <v>6956</v>
      </c>
      <c r="H848" s="583"/>
      <c r="I848" s="741" t="s">
        <v>1203</v>
      </c>
      <c r="J848" s="740" t="s">
        <v>1203</v>
      </c>
    </row>
    <row r="849">
      <c r="A849" s="7" t="s">
        <v>17973</v>
      </c>
      <c r="B849" s="49" t="s">
        <v>3844</v>
      </c>
      <c r="C849" s="7" t="s">
        <v>22697</v>
      </c>
      <c r="D849" s="7" t="s">
        <v>22699</v>
      </c>
      <c r="E849" s="740" t="s">
        <v>22627</v>
      </c>
      <c r="F849" s="740" t="str">
        <f>iferror(vlookup(G849,'File List (1.0)'!$E$2:$F$1511,2,false),"")</f>
        <v/>
      </c>
      <c r="G849" s="746" t="s">
        <v>6959</v>
      </c>
      <c r="H849" s="583"/>
      <c r="I849" s="741" t="s">
        <v>1203</v>
      </c>
      <c r="J849" s="740" t="s">
        <v>1203</v>
      </c>
    </row>
    <row r="850">
      <c r="A850" s="7" t="s">
        <v>17976</v>
      </c>
      <c r="B850" s="49" t="s">
        <v>3845</v>
      </c>
      <c r="C850" s="7" t="s">
        <v>22699</v>
      </c>
      <c r="D850" s="7" t="s">
        <v>22700</v>
      </c>
      <c r="E850" s="740" t="s">
        <v>22701</v>
      </c>
      <c r="F850" s="740" t="str">
        <f>iferror(vlookup(G850,'File List (1.0)'!$E$2:$F$1511,2,false),"")</f>
        <v/>
      </c>
      <c r="G850" s="746" t="s">
        <v>6962</v>
      </c>
      <c r="H850" s="583"/>
      <c r="I850" s="741" t="s">
        <v>1203</v>
      </c>
      <c r="J850" s="740" t="s">
        <v>1203</v>
      </c>
    </row>
    <row r="851">
      <c r="A851" s="7" t="s">
        <v>17980</v>
      </c>
      <c r="B851" s="49" t="s">
        <v>3846</v>
      </c>
      <c r="C851" s="7" t="s">
        <v>22700</v>
      </c>
      <c r="D851" s="7" t="s">
        <v>22702</v>
      </c>
      <c r="E851" s="740" t="s">
        <v>21605</v>
      </c>
      <c r="F851" s="740" t="str">
        <f>iferror(vlookup(G851,'File List (1.0)'!$E$2:$F$1511,2,false),"")</f>
        <v/>
      </c>
      <c r="G851" s="746" t="s">
        <v>6965</v>
      </c>
      <c r="H851" s="583"/>
      <c r="I851" s="741" t="s">
        <v>1203</v>
      </c>
      <c r="J851" s="740" t="s">
        <v>1203</v>
      </c>
    </row>
    <row r="852">
      <c r="A852" s="7" t="s">
        <v>17983</v>
      </c>
      <c r="B852" s="49" t="s">
        <v>3848</v>
      </c>
      <c r="C852" s="7" t="s">
        <v>22702</v>
      </c>
      <c r="D852" s="7" t="s">
        <v>22703</v>
      </c>
      <c r="E852" s="740" t="s">
        <v>22015</v>
      </c>
      <c r="F852" s="740" t="str">
        <f>iferror(vlookup(G852,'File List (1.0)'!$E$2:$F$1511,2,false),"")</f>
        <v/>
      </c>
      <c r="G852" s="746" t="s">
        <v>6968</v>
      </c>
      <c r="H852" s="583"/>
      <c r="I852" s="741" t="s">
        <v>1203</v>
      </c>
      <c r="J852" s="740" t="s">
        <v>1203</v>
      </c>
    </row>
    <row r="853">
      <c r="A853" s="7" t="s">
        <v>17987</v>
      </c>
      <c r="B853" s="49" t="s">
        <v>3849</v>
      </c>
      <c r="C853" s="7" t="s">
        <v>22703</v>
      </c>
      <c r="D853" s="7" t="s">
        <v>22704</v>
      </c>
      <c r="E853" s="740" t="s">
        <v>22705</v>
      </c>
      <c r="F853" s="740" t="str">
        <f>iferror(vlookup(G853,'File List (1.0)'!$E$2:$F$1511,2,false),"")</f>
        <v/>
      </c>
      <c r="G853" s="746" t="s">
        <v>6971</v>
      </c>
      <c r="H853" s="583"/>
      <c r="I853" s="741" t="s">
        <v>1203</v>
      </c>
      <c r="J853" s="740" t="s">
        <v>1203</v>
      </c>
    </row>
    <row r="854">
      <c r="A854" s="7" t="s">
        <v>17991</v>
      </c>
      <c r="B854" s="49" t="s">
        <v>3850</v>
      </c>
      <c r="C854" s="7" t="s">
        <v>22704</v>
      </c>
      <c r="D854" s="7" t="s">
        <v>22706</v>
      </c>
      <c r="E854" s="740" t="s">
        <v>22707</v>
      </c>
      <c r="F854" s="740" t="str">
        <f>iferror(vlookup(G854,'File List (1.0)'!$E$2:$F$1511,2,false),"")</f>
        <v/>
      </c>
      <c r="G854" s="746" t="s">
        <v>6373</v>
      </c>
      <c r="H854" s="583"/>
      <c r="I854" s="741" t="s">
        <v>1203</v>
      </c>
      <c r="J854" s="740" t="s">
        <v>1203</v>
      </c>
    </row>
    <row r="855">
      <c r="A855" s="7" t="s">
        <v>17995</v>
      </c>
      <c r="B855" s="49" t="s">
        <v>3851</v>
      </c>
      <c r="C855" s="7" t="s">
        <v>22706</v>
      </c>
      <c r="D855" s="7" t="s">
        <v>22708</v>
      </c>
      <c r="E855" s="740" t="s">
        <v>22709</v>
      </c>
      <c r="F855" s="740" t="str">
        <f>iferror(vlookup(G855,'File List (1.0)'!$E$2:$F$1511,2,false),"")</f>
        <v/>
      </c>
      <c r="G855" s="746" t="s">
        <v>6973</v>
      </c>
      <c r="H855" s="583"/>
      <c r="I855" s="741" t="s">
        <v>1203</v>
      </c>
      <c r="J855" s="740" t="s">
        <v>1203</v>
      </c>
    </row>
    <row r="856">
      <c r="A856" s="7" t="s">
        <v>17999</v>
      </c>
      <c r="B856" s="49" t="s">
        <v>3853</v>
      </c>
      <c r="C856" s="7" t="s">
        <v>22708</v>
      </c>
      <c r="D856" s="7" t="s">
        <v>18049</v>
      </c>
      <c r="E856" s="740" t="s">
        <v>22710</v>
      </c>
      <c r="F856" s="740" t="str">
        <f>iferror(vlookup(G856,'File List (1.0)'!$E$2:$F$1511,2,false),"")</f>
        <v/>
      </c>
      <c r="G856" s="746" t="s">
        <v>6976</v>
      </c>
      <c r="H856" s="583"/>
      <c r="I856" s="741" t="s">
        <v>1203</v>
      </c>
      <c r="J856" s="740" t="s">
        <v>1203</v>
      </c>
    </row>
    <row r="857">
      <c r="A857" s="7" t="s">
        <v>18003</v>
      </c>
      <c r="B857" s="49" t="s">
        <v>3854</v>
      </c>
      <c r="C857" s="7" t="s">
        <v>18049</v>
      </c>
      <c r="D857" s="7" t="s">
        <v>22711</v>
      </c>
      <c r="E857" s="740" t="s">
        <v>22710</v>
      </c>
      <c r="F857" s="740" t="str">
        <f>iferror(vlookup(G857,'File List (1.0)'!$E$2:$F$1511,2,false),"")</f>
        <v/>
      </c>
      <c r="G857" s="746" t="s">
        <v>6979</v>
      </c>
      <c r="H857" s="583"/>
      <c r="I857" s="741" t="s">
        <v>1203</v>
      </c>
      <c r="J857" s="740" t="s">
        <v>1203</v>
      </c>
    </row>
    <row r="858">
      <c r="A858" s="7" t="s">
        <v>18006</v>
      </c>
      <c r="B858" s="49" t="s">
        <v>3855</v>
      </c>
      <c r="C858" s="7" t="s">
        <v>22711</v>
      </c>
      <c r="D858" s="7" t="s">
        <v>22712</v>
      </c>
      <c r="E858" s="740" t="s">
        <v>22713</v>
      </c>
      <c r="F858" s="740" t="str">
        <f>iferror(vlookup(G858,'File List (1.0)'!$E$2:$F$1511,2,false),"")</f>
        <v/>
      </c>
      <c r="G858" s="746" t="s">
        <v>6982</v>
      </c>
      <c r="H858" s="583"/>
      <c r="I858" s="741" t="s">
        <v>1203</v>
      </c>
      <c r="J858" s="740" t="s">
        <v>1203</v>
      </c>
    </row>
    <row r="859">
      <c r="A859" s="7" t="s">
        <v>18010</v>
      </c>
      <c r="B859" s="49" t="s">
        <v>3856</v>
      </c>
      <c r="C859" s="7" t="s">
        <v>22712</v>
      </c>
      <c r="D859" s="7" t="s">
        <v>18078</v>
      </c>
      <c r="E859" s="740" t="s">
        <v>22714</v>
      </c>
      <c r="F859" s="740" t="str">
        <f>iferror(vlookup(G859,'File List (1.0)'!$E$2:$F$1511,2,false),"")</f>
        <v/>
      </c>
      <c r="G859" s="746" t="s">
        <v>6985</v>
      </c>
      <c r="H859" s="583"/>
      <c r="I859" s="741" t="s">
        <v>1203</v>
      </c>
      <c r="J859" s="740" t="s">
        <v>1203</v>
      </c>
    </row>
    <row r="860">
      <c r="A860" s="7" t="s">
        <v>18014</v>
      </c>
      <c r="B860" s="49" t="s">
        <v>3859</v>
      </c>
      <c r="C860" s="7" t="s">
        <v>18078</v>
      </c>
      <c r="D860" s="7" t="s">
        <v>22715</v>
      </c>
      <c r="E860" s="740" t="s">
        <v>22716</v>
      </c>
      <c r="F860" s="740" t="str">
        <f>iferror(vlookup(G860,'File List (1.0)'!$E$2:$F$1511,2,false),"")</f>
        <v/>
      </c>
      <c r="G860" s="746" t="s">
        <v>6988</v>
      </c>
      <c r="H860" s="583"/>
      <c r="I860" s="741" t="s">
        <v>1203</v>
      </c>
      <c r="J860" s="740" t="s">
        <v>1203</v>
      </c>
    </row>
    <row r="861">
      <c r="A861" s="7" t="s">
        <v>18018</v>
      </c>
      <c r="B861" s="49" t="s">
        <v>3860</v>
      </c>
      <c r="C861" s="7" t="s">
        <v>22715</v>
      </c>
      <c r="D861" s="7" t="s">
        <v>22717</v>
      </c>
      <c r="E861" s="740" t="s">
        <v>22718</v>
      </c>
      <c r="F861" s="740" t="str">
        <f>iferror(vlookup(G861,'File List (1.0)'!$E$2:$F$1511,2,false),"")</f>
        <v/>
      </c>
      <c r="G861" s="746" t="s">
        <v>6991</v>
      </c>
      <c r="H861" s="583"/>
      <c r="I861" s="741" t="s">
        <v>1203</v>
      </c>
      <c r="J861" s="740" t="s">
        <v>1203</v>
      </c>
    </row>
    <row r="862">
      <c r="A862" s="7" t="s">
        <v>18021</v>
      </c>
      <c r="B862" s="49" t="s">
        <v>3861</v>
      </c>
      <c r="C862" s="7" t="s">
        <v>22717</v>
      </c>
      <c r="D862" s="7" t="s">
        <v>22719</v>
      </c>
      <c r="E862" s="740" t="s">
        <v>22387</v>
      </c>
      <c r="F862" s="740" t="str">
        <f>iferror(vlookup(G862,'File List (1.0)'!$E$2:$F$1511,2,false),"")</f>
        <v/>
      </c>
      <c r="G862" s="746" t="s">
        <v>6994</v>
      </c>
      <c r="H862" s="583"/>
      <c r="I862" s="741" t="s">
        <v>1203</v>
      </c>
      <c r="J862" s="740" t="s">
        <v>1203</v>
      </c>
    </row>
    <row r="863">
      <c r="A863" s="7" t="s">
        <v>18024</v>
      </c>
      <c r="B863" s="49" t="s">
        <v>3862</v>
      </c>
      <c r="C863" s="7" t="s">
        <v>22719</v>
      </c>
      <c r="D863" s="7" t="s">
        <v>22720</v>
      </c>
      <c r="E863" s="740" t="s">
        <v>22721</v>
      </c>
      <c r="F863" s="740" t="str">
        <f>iferror(vlookup(G863,'File List (1.0)'!$E$2:$F$1511,2,false),"")</f>
        <v/>
      </c>
      <c r="G863" s="746" t="s">
        <v>6997</v>
      </c>
      <c r="H863" s="583"/>
      <c r="I863" s="741" t="s">
        <v>1203</v>
      </c>
      <c r="J863" s="740" t="s">
        <v>1203</v>
      </c>
    </row>
    <row r="864">
      <c r="A864" s="7" t="s">
        <v>18028</v>
      </c>
      <c r="B864" s="49" t="s">
        <v>3864</v>
      </c>
      <c r="C864" s="7" t="s">
        <v>22720</v>
      </c>
      <c r="D864" s="7" t="s">
        <v>18101</v>
      </c>
      <c r="E864" s="740" t="s">
        <v>22722</v>
      </c>
      <c r="F864" s="740" t="str">
        <f>iferror(vlookup(G864,'File List (1.0)'!$E$2:$F$1511,2,false),"")</f>
        <v/>
      </c>
      <c r="G864" s="746" t="s">
        <v>6375</v>
      </c>
      <c r="H864" s="583"/>
      <c r="I864" s="741" t="s">
        <v>1203</v>
      </c>
      <c r="J864" s="740" t="s">
        <v>1203</v>
      </c>
    </row>
    <row r="865">
      <c r="A865" s="7" t="s">
        <v>18032</v>
      </c>
      <c r="B865" s="49" t="s">
        <v>3865</v>
      </c>
      <c r="C865" s="7" t="s">
        <v>18101</v>
      </c>
      <c r="D865" s="7" t="s">
        <v>22723</v>
      </c>
      <c r="E865" s="740" t="s">
        <v>22724</v>
      </c>
      <c r="F865" s="740" t="str">
        <f>iferror(vlookup(G865,'File List (1.0)'!$E$2:$F$1511,2,false),"")</f>
        <v/>
      </c>
      <c r="G865" s="746" t="s">
        <v>7000</v>
      </c>
      <c r="H865" s="583"/>
      <c r="I865" s="741" t="s">
        <v>1203</v>
      </c>
      <c r="J865" s="740" t="s">
        <v>1203</v>
      </c>
    </row>
    <row r="866">
      <c r="A866" s="7" t="s">
        <v>18036</v>
      </c>
      <c r="B866" s="49" t="s">
        <v>3866</v>
      </c>
      <c r="C866" s="7" t="s">
        <v>22723</v>
      </c>
      <c r="D866" s="7" t="s">
        <v>18156</v>
      </c>
      <c r="E866" s="740" t="s">
        <v>22725</v>
      </c>
      <c r="F866" s="740" t="str">
        <f>iferror(vlookup(G866,'File List (1.0)'!$E$2:$F$1511,2,false),"")</f>
        <v/>
      </c>
      <c r="G866" s="746" t="s">
        <v>7002</v>
      </c>
      <c r="H866" s="583"/>
      <c r="I866" s="741" t="s">
        <v>1203</v>
      </c>
      <c r="J866" s="740" t="s">
        <v>1203</v>
      </c>
    </row>
    <row r="867">
      <c r="A867" s="7" t="s">
        <v>18040</v>
      </c>
      <c r="B867" s="49" t="s">
        <v>3867</v>
      </c>
      <c r="C867" s="7" t="s">
        <v>18156</v>
      </c>
      <c r="D867" s="7" t="s">
        <v>22726</v>
      </c>
      <c r="E867" s="740" t="s">
        <v>22727</v>
      </c>
      <c r="F867" s="740" t="str">
        <f>iferror(vlookup(G867,'File List (1.0)'!$E$2:$F$1511,2,false),"")</f>
        <v/>
      </c>
      <c r="G867" s="746" t="s">
        <v>7003</v>
      </c>
      <c r="H867" s="583"/>
      <c r="I867" s="741" t="s">
        <v>1203</v>
      </c>
      <c r="J867" s="740" t="s">
        <v>1203</v>
      </c>
    </row>
    <row r="868">
      <c r="A868" s="7" t="s">
        <v>18044</v>
      </c>
      <c r="B868" s="49" t="s">
        <v>3869</v>
      </c>
      <c r="C868" s="7" t="s">
        <v>22726</v>
      </c>
      <c r="D868" s="7" t="s">
        <v>18195</v>
      </c>
      <c r="E868" s="740" t="s">
        <v>22728</v>
      </c>
      <c r="F868" s="740" t="str">
        <f>iferror(vlookup(G868,'File List (1.0)'!$E$2:$F$1511,2,false),"")</f>
        <v/>
      </c>
      <c r="G868" s="746" t="s">
        <v>7004</v>
      </c>
      <c r="H868" s="583"/>
      <c r="I868" s="741" t="s">
        <v>1203</v>
      </c>
      <c r="J868" s="740" t="s">
        <v>1203</v>
      </c>
    </row>
    <row r="869">
      <c r="A869" s="7" t="s">
        <v>18048</v>
      </c>
      <c r="B869" s="49" t="s">
        <v>3870</v>
      </c>
      <c r="C869" s="7" t="s">
        <v>18195</v>
      </c>
      <c r="D869" s="7" t="s">
        <v>22729</v>
      </c>
      <c r="E869" s="740" t="s">
        <v>22015</v>
      </c>
      <c r="F869" s="740" t="str">
        <f>iferror(vlookup(G869,'File List (1.0)'!$E$2:$F$1511,2,false),"")</f>
        <v/>
      </c>
      <c r="G869" s="746" t="s">
        <v>7006</v>
      </c>
      <c r="H869" s="583"/>
      <c r="I869" s="741" t="s">
        <v>1203</v>
      </c>
      <c r="J869" s="740" t="s">
        <v>1203</v>
      </c>
    </row>
    <row r="870">
      <c r="A870" s="7" t="s">
        <v>18051</v>
      </c>
      <c r="B870" s="49" t="s">
        <v>3871</v>
      </c>
      <c r="C870" s="7" t="s">
        <v>22729</v>
      </c>
      <c r="D870" s="7" t="s">
        <v>22730</v>
      </c>
      <c r="E870" s="740" t="s">
        <v>22731</v>
      </c>
      <c r="F870" s="740" t="str">
        <f>iferror(vlookup(G870,'File List (1.0)'!$E$2:$F$1511,2,false),"")</f>
        <v/>
      </c>
      <c r="G870" s="746" t="s">
        <v>7008</v>
      </c>
      <c r="H870" s="583"/>
      <c r="I870" s="741" t="s">
        <v>1203</v>
      </c>
      <c r="J870" s="740" t="s">
        <v>1203</v>
      </c>
    </row>
    <row r="871">
      <c r="A871" s="7" t="s">
        <v>18055</v>
      </c>
      <c r="B871" s="49" t="s">
        <v>3872</v>
      </c>
      <c r="C871" s="7" t="s">
        <v>22730</v>
      </c>
      <c r="D871" s="7" t="s">
        <v>18207</v>
      </c>
      <c r="E871" s="740" t="s">
        <v>21178</v>
      </c>
      <c r="F871" s="740" t="str">
        <f>iferror(vlookup(G871,'File List (1.0)'!$E$2:$F$1511,2,false),"")</f>
        <v/>
      </c>
      <c r="G871" s="746" t="s">
        <v>7011</v>
      </c>
      <c r="H871" s="583"/>
      <c r="I871" s="741" t="s">
        <v>1203</v>
      </c>
      <c r="J871" s="740" t="s">
        <v>1203</v>
      </c>
    </row>
    <row r="872">
      <c r="A872" s="7" t="s">
        <v>18058</v>
      </c>
      <c r="B872" s="49" t="s">
        <v>3874</v>
      </c>
      <c r="C872" s="7" t="s">
        <v>18207</v>
      </c>
      <c r="D872" s="7" t="s">
        <v>22732</v>
      </c>
      <c r="E872" s="740" t="s">
        <v>22733</v>
      </c>
      <c r="F872" s="740" t="str">
        <f>iferror(vlookup(G872,'File List (1.0)'!$E$2:$F$1511,2,false),"")</f>
        <v/>
      </c>
      <c r="G872" s="746" t="s">
        <v>7012</v>
      </c>
      <c r="H872" s="583"/>
      <c r="I872" s="741" t="s">
        <v>1203</v>
      </c>
      <c r="J872" s="740" t="s">
        <v>1203</v>
      </c>
    </row>
    <row r="873">
      <c r="A873" s="7" t="s">
        <v>18062</v>
      </c>
      <c r="B873" s="49" t="s">
        <v>3875</v>
      </c>
      <c r="C873" s="7" t="s">
        <v>22732</v>
      </c>
      <c r="D873" s="7" t="s">
        <v>22734</v>
      </c>
      <c r="E873" s="740" t="s">
        <v>22735</v>
      </c>
      <c r="F873" s="740" t="str">
        <f>iferror(vlookup(G873,'File List (1.0)'!$E$2:$F$1511,2,false),"")</f>
        <v/>
      </c>
      <c r="G873" s="746" t="s">
        <v>7014</v>
      </c>
      <c r="H873" s="583"/>
      <c r="I873" s="741" t="s">
        <v>1203</v>
      </c>
      <c r="J873" s="740" t="s">
        <v>1203</v>
      </c>
    </row>
    <row r="874">
      <c r="A874" s="7" t="s">
        <v>18066</v>
      </c>
      <c r="B874" s="49" t="s">
        <v>3876</v>
      </c>
      <c r="C874" s="7" t="s">
        <v>22734</v>
      </c>
      <c r="D874" s="7" t="s">
        <v>22736</v>
      </c>
      <c r="E874" s="740" t="s">
        <v>22737</v>
      </c>
      <c r="F874" s="740" t="str">
        <f>iferror(vlookup(G874,'File List (1.0)'!$E$2:$F$1511,2,false),"")</f>
        <v/>
      </c>
      <c r="G874" s="746" t="s">
        <v>6149</v>
      </c>
      <c r="H874" s="583"/>
      <c r="I874" s="741" t="s">
        <v>1203</v>
      </c>
      <c r="J874" s="740" t="s">
        <v>1203</v>
      </c>
    </row>
    <row r="875">
      <c r="A875" s="7" t="s">
        <v>18069</v>
      </c>
      <c r="B875" s="49" t="s">
        <v>3877</v>
      </c>
      <c r="C875" s="7" t="s">
        <v>22736</v>
      </c>
      <c r="D875" s="7" t="s">
        <v>18260</v>
      </c>
      <c r="E875" s="740" t="s">
        <v>22738</v>
      </c>
      <c r="F875" s="740" t="str">
        <f>iferror(vlookup(G875,'File List (1.0)'!$E$2:$F$1511,2,false),"")</f>
        <v/>
      </c>
      <c r="G875" s="746" t="s">
        <v>7017</v>
      </c>
      <c r="H875" s="583"/>
      <c r="I875" s="741" t="s">
        <v>1203</v>
      </c>
      <c r="J875" s="740" t="s">
        <v>1203</v>
      </c>
    </row>
    <row r="876">
      <c r="A876" s="7" t="s">
        <v>18073</v>
      </c>
      <c r="B876" s="49" t="s">
        <v>3880</v>
      </c>
      <c r="C876" s="7" t="s">
        <v>18260</v>
      </c>
      <c r="D876" s="7" t="s">
        <v>22739</v>
      </c>
      <c r="E876" s="740" t="s">
        <v>21719</v>
      </c>
      <c r="F876" s="740" t="str">
        <f>iferror(vlookup(G876,'File List (1.0)'!$E$2:$F$1511,2,false),"")</f>
        <v/>
      </c>
      <c r="G876" s="746" t="s">
        <v>7018</v>
      </c>
      <c r="H876" s="583"/>
      <c r="I876" s="741" t="s">
        <v>1203</v>
      </c>
      <c r="J876" s="740" t="s">
        <v>1203</v>
      </c>
    </row>
    <row r="877">
      <c r="A877" s="7" t="s">
        <v>18077</v>
      </c>
      <c r="B877" s="49" t="s">
        <v>3881</v>
      </c>
      <c r="C877" s="7" t="s">
        <v>22739</v>
      </c>
      <c r="D877" s="7" t="s">
        <v>18270</v>
      </c>
      <c r="E877" s="740" t="s">
        <v>22418</v>
      </c>
      <c r="F877" s="740" t="str">
        <f>iferror(vlookup(G877,'File List (1.0)'!$E$2:$F$1511,2,false),"")</f>
        <v/>
      </c>
      <c r="G877" s="746" t="s">
        <v>7021</v>
      </c>
      <c r="H877" s="583"/>
      <c r="I877" s="741" t="s">
        <v>1203</v>
      </c>
      <c r="J877" s="740" t="s">
        <v>1203</v>
      </c>
    </row>
    <row r="878">
      <c r="A878" s="7" t="s">
        <v>18080</v>
      </c>
      <c r="B878" s="49" t="s">
        <v>3882</v>
      </c>
      <c r="C878" s="7" t="s">
        <v>18270</v>
      </c>
      <c r="D878" s="7" t="s">
        <v>18275</v>
      </c>
      <c r="E878" s="740" t="s">
        <v>22740</v>
      </c>
      <c r="F878" s="740" t="str">
        <f>iferror(vlookup(G878,'File List (1.0)'!$E$2:$F$1511,2,false),"")</f>
        <v/>
      </c>
      <c r="G878" s="746" t="s">
        <v>7024</v>
      </c>
      <c r="H878" s="583"/>
      <c r="I878" s="741" t="s">
        <v>1203</v>
      </c>
      <c r="J878" s="740" t="s">
        <v>1203</v>
      </c>
    </row>
    <row r="879">
      <c r="A879" s="7" t="s">
        <v>18084</v>
      </c>
      <c r="B879" s="49" t="s">
        <v>732</v>
      </c>
      <c r="C879" s="7" t="s">
        <v>18275</v>
      </c>
      <c r="D879" s="7" t="s">
        <v>22741</v>
      </c>
      <c r="E879" s="740" t="s">
        <v>21867</v>
      </c>
      <c r="F879" s="740" t="str">
        <f>iferror(vlookup(G879,'File List (1.0)'!$E$2:$F$1511,2,false),"")</f>
        <v/>
      </c>
      <c r="G879" s="746" t="s">
        <v>7026</v>
      </c>
      <c r="H879" s="583"/>
      <c r="I879" s="741" t="s">
        <v>1203</v>
      </c>
      <c r="J879" s="740" t="s">
        <v>1203</v>
      </c>
    </row>
    <row r="880">
      <c r="A880" s="7" t="s">
        <v>18087</v>
      </c>
      <c r="B880" s="49" t="s">
        <v>3885</v>
      </c>
      <c r="C880" s="7" t="s">
        <v>22741</v>
      </c>
      <c r="D880" s="7" t="s">
        <v>18280</v>
      </c>
      <c r="E880" s="740" t="s">
        <v>22742</v>
      </c>
      <c r="F880" s="740" t="str">
        <f>iferror(vlookup(G880,'File List (1.0)'!$E$2:$F$1511,2,false),"")</f>
        <v/>
      </c>
      <c r="G880" s="746" t="s">
        <v>7029</v>
      </c>
      <c r="H880" s="583"/>
      <c r="I880" s="741" t="s">
        <v>1203</v>
      </c>
      <c r="J880" s="740" t="s">
        <v>1203</v>
      </c>
    </row>
    <row r="881">
      <c r="A881" s="7" t="s">
        <v>18090</v>
      </c>
      <c r="B881" s="49" t="s">
        <v>3887</v>
      </c>
      <c r="C881" s="7" t="s">
        <v>18280</v>
      </c>
      <c r="D881" s="7" t="s">
        <v>22743</v>
      </c>
      <c r="E881" s="740" t="s">
        <v>22744</v>
      </c>
      <c r="F881" s="740" t="str">
        <f>iferror(vlookup(G881,'File List (1.0)'!$E$2:$F$1511,2,false),"")</f>
        <v/>
      </c>
      <c r="G881" s="746" t="s">
        <v>7030</v>
      </c>
      <c r="H881" s="583"/>
      <c r="I881" s="741" t="s">
        <v>1203</v>
      </c>
      <c r="J881" s="740" t="s">
        <v>1203</v>
      </c>
    </row>
    <row r="882">
      <c r="A882" s="7" t="s">
        <v>18094</v>
      </c>
      <c r="B882" s="49" t="s">
        <v>3889</v>
      </c>
      <c r="C882" s="7" t="s">
        <v>22743</v>
      </c>
      <c r="D882" s="7" t="s">
        <v>18360</v>
      </c>
      <c r="E882" s="740" t="s">
        <v>22745</v>
      </c>
      <c r="F882" s="740" t="str">
        <f>iferror(vlookup(G882,'File List (1.0)'!$E$2:$F$1511,2,false),"")</f>
        <v/>
      </c>
      <c r="G882" s="746" t="s">
        <v>18098</v>
      </c>
      <c r="H882" s="745" t="s">
        <v>22746</v>
      </c>
      <c r="I882" s="742" t="s">
        <v>22747</v>
      </c>
      <c r="J882" s="743" t="s">
        <v>22748</v>
      </c>
    </row>
    <row r="883">
      <c r="A883" s="7" t="s">
        <v>18100</v>
      </c>
      <c r="B883" s="49" t="s">
        <v>735</v>
      </c>
      <c r="C883" s="7" t="s">
        <v>18360</v>
      </c>
      <c r="D883" s="7" t="s">
        <v>22749</v>
      </c>
      <c r="E883" s="740" t="s">
        <v>22745</v>
      </c>
      <c r="F883" s="740" t="str">
        <f>iferror(vlookup(G883,'File List (1.0)'!$E$2:$F$1511,2,false),"")</f>
        <v/>
      </c>
      <c r="G883" s="746" t="s">
        <v>18103</v>
      </c>
      <c r="H883" s="745" t="s">
        <v>22750</v>
      </c>
      <c r="I883" s="742" t="s">
        <v>22747</v>
      </c>
      <c r="J883" s="743" t="s">
        <v>22748</v>
      </c>
    </row>
    <row r="884">
      <c r="A884" s="7" t="s">
        <v>18105</v>
      </c>
      <c r="B884" s="49" t="s">
        <v>3894</v>
      </c>
      <c r="C884" s="7" t="s">
        <v>22749</v>
      </c>
      <c r="D884" s="7" t="s">
        <v>18375</v>
      </c>
      <c r="E884" s="740" t="s">
        <v>22745</v>
      </c>
      <c r="F884" s="740" t="str">
        <f>iferror(vlookup(G884,'File List (1.0)'!$E$2:$F$1511,2,false),"")</f>
        <v/>
      </c>
      <c r="G884" s="746" t="s">
        <v>18108</v>
      </c>
      <c r="H884" s="745" t="s">
        <v>22751</v>
      </c>
      <c r="I884" s="742" t="s">
        <v>22747</v>
      </c>
      <c r="J884" s="743" t="s">
        <v>22748</v>
      </c>
    </row>
    <row r="885">
      <c r="A885" s="7" t="s">
        <v>18110</v>
      </c>
      <c r="B885" s="49" t="s">
        <v>3896</v>
      </c>
      <c r="C885" s="7" t="s">
        <v>18375</v>
      </c>
      <c r="D885" s="7" t="s">
        <v>18379</v>
      </c>
      <c r="E885" s="740" t="s">
        <v>22745</v>
      </c>
      <c r="F885" s="740" t="str">
        <f>iferror(vlookup(G885,'File List (1.0)'!$E$2:$F$1511,2,false),"")</f>
        <v/>
      </c>
      <c r="G885" s="746" t="s">
        <v>18113</v>
      </c>
      <c r="H885" s="745" t="s">
        <v>22752</v>
      </c>
      <c r="I885" s="742" t="s">
        <v>22747</v>
      </c>
      <c r="J885" s="743" t="s">
        <v>22748</v>
      </c>
    </row>
    <row r="886">
      <c r="A886" s="7" t="s">
        <v>18115</v>
      </c>
      <c r="B886" s="49" t="s">
        <v>3898</v>
      </c>
      <c r="C886" s="7" t="s">
        <v>18379</v>
      </c>
      <c r="D886" s="7" t="s">
        <v>18384</v>
      </c>
      <c r="E886" s="740" t="s">
        <v>22745</v>
      </c>
      <c r="F886" s="740" t="str">
        <f>iferror(vlookup(G886,'File List (1.0)'!$E$2:$F$1511,2,false),"")</f>
        <v/>
      </c>
      <c r="G886" s="746" t="s">
        <v>18118</v>
      </c>
      <c r="H886" s="745" t="s">
        <v>22753</v>
      </c>
      <c r="I886" s="742" t="s">
        <v>22747</v>
      </c>
      <c r="J886" s="743" t="s">
        <v>22748</v>
      </c>
    </row>
    <row r="887">
      <c r="A887" s="7" t="s">
        <v>18120</v>
      </c>
      <c r="B887" s="49" t="s">
        <v>3900</v>
      </c>
      <c r="C887" s="7" t="s">
        <v>18384</v>
      </c>
      <c r="D887" s="7" t="s">
        <v>22754</v>
      </c>
      <c r="E887" s="740" t="s">
        <v>22745</v>
      </c>
      <c r="F887" s="740" t="str">
        <f>iferror(vlookup(G887,'File List (1.0)'!$E$2:$F$1511,2,false),"")</f>
        <v/>
      </c>
      <c r="G887" s="746" t="s">
        <v>18123</v>
      </c>
      <c r="H887" s="745" t="s">
        <v>22755</v>
      </c>
      <c r="I887" s="742" t="s">
        <v>22747</v>
      </c>
      <c r="J887" s="743" t="s">
        <v>22748</v>
      </c>
    </row>
    <row r="888">
      <c r="A888" s="7" t="s">
        <v>18125</v>
      </c>
      <c r="B888" s="49" t="s">
        <v>3901</v>
      </c>
      <c r="C888" s="7" t="s">
        <v>22754</v>
      </c>
      <c r="D888" s="7" t="s">
        <v>22756</v>
      </c>
      <c r="E888" s="740" t="s">
        <v>22745</v>
      </c>
      <c r="F888" s="740" t="str">
        <f>iferror(vlookup(G888,'File List (1.0)'!$E$2:$F$1511,2,false),"")</f>
        <v/>
      </c>
      <c r="G888" s="746" t="s">
        <v>18128</v>
      </c>
      <c r="H888" s="745" t="s">
        <v>22757</v>
      </c>
      <c r="I888" s="742" t="s">
        <v>22747</v>
      </c>
      <c r="J888" s="743" t="s">
        <v>22748</v>
      </c>
    </row>
    <row r="889">
      <c r="A889" s="7" t="s">
        <v>18130</v>
      </c>
      <c r="B889" s="49" t="s">
        <v>3902</v>
      </c>
      <c r="C889" s="7" t="s">
        <v>22756</v>
      </c>
      <c r="D889" s="7" t="s">
        <v>22758</v>
      </c>
      <c r="E889" s="740" t="s">
        <v>22745</v>
      </c>
      <c r="F889" s="740" t="str">
        <f>iferror(vlookup(G889,'File List (1.0)'!$E$2:$F$1511,2,false),"")</f>
        <v/>
      </c>
      <c r="G889" s="746" t="s">
        <v>18133</v>
      </c>
      <c r="H889" s="745" t="s">
        <v>22759</v>
      </c>
      <c r="I889" s="742" t="s">
        <v>22747</v>
      </c>
      <c r="J889" s="743" t="s">
        <v>22748</v>
      </c>
    </row>
    <row r="890">
      <c r="A890" s="7" t="s">
        <v>18135</v>
      </c>
      <c r="B890" s="49" t="s">
        <v>3903</v>
      </c>
      <c r="C890" s="7" t="s">
        <v>22758</v>
      </c>
      <c r="D890" s="7" t="s">
        <v>22760</v>
      </c>
      <c r="E890" s="740" t="s">
        <v>22745</v>
      </c>
      <c r="F890" s="740" t="str">
        <f>iferror(vlookup(G890,'File List (1.0)'!$E$2:$F$1511,2,false),"")</f>
        <v/>
      </c>
      <c r="G890" s="746" t="s">
        <v>18138</v>
      </c>
      <c r="H890" s="745" t="s">
        <v>22761</v>
      </c>
      <c r="I890" s="742" t="s">
        <v>22747</v>
      </c>
      <c r="J890" s="743" t="s">
        <v>22748</v>
      </c>
    </row>
    <row r="891">
      <c r="A891" s="7" t="s">
        <v>18140</v>
      </c>
      <c r="B891" s="49" t="s">
        <v>3905</v>
      </c>
      <c r="C891" s="7" t="s">
        <v>22760</v>
      </c>
      <c r="D891" s="7" t="s">
        <v>22762</v>
      </c>
      <c r="E891" s="740" t="s">
        <v>22745</v>
      </c>
      <c r="F891" s="740" t="str">
        <f>iferror(vlookup(G891,'File List (1.0)'!$E$2:$F$1511,2,false),"")</f>
        <v/>
      </c>
      <c r="G891" s="746" t="s">
        <v>18143</v>
      </c>
      <c r="H891" s="745" t="s">
        <v>22763</v>
      </c>
      <c r="I891" s="742" t="s">
        <v>22747</v>
      </c>
      <c r="J891" s="743" t="s">
        <v>22748</v>
      </c>
    </row>
    <row r="892">
      <c r="A892" s="7" t="s">
        <v>18145</v>
      </c>
      <c r="B892" s="49" t="s">
        <v>3906</v>
      </c>
      <c r="C892" s="7" t="s">
        <v>22762</v>
      </c>
      <c r="D892" s="7" t="s">
        <v>22764</v>
      </c>
      <c r="E892" s="740" t="s">
        <v>22745</v>
      </c>
      <c r="F892" s="740" t="str">
        <f>iferror(vlookup(G892,'File List (1.0)'!$E$2:$F$1511,2,false),"")</f>
        <v/>
      </c>
      <c r="G892" s="746" t="s">
        <v>18148</v>
      </c>
      <c r="H892" s="745" t="s">
        <v>22765</v>
      </c>
      <c r="I892" s="742" t="s">
        <v>22747</v>
      </c>
      <c r="J892" s="743" t="s">
        <v>22748</v>
      </c>
    </row>
    <row r="893">
      <c r="A893" s="7" t="s">
        <v>18150</v>
      </c>
      <c r="B893" s="49" t="s">
        <v>3907</v>
      </c>
      <c r="C893" s="7" t="s">
        <v>22764</v>
      </c>
      <c r="D893" s="7" t="s">
        <v>22766</v>
      </c>
      <c r="E893" s="740" t="s">
        <v>22745</v>
      </c>
      <c r="F893" s="740" t="str">
        <f>iferror(vlookup(G893,'File List (1.0)'!$E$2:$F$1511,2,false),"")</f>
        <v/>
      </c>
      <c r="G893" s="746" t="s">
        <v>18153</v>
      </c>
      <c r="H893" s="745" t="s">
        <v>22767</v>
      </c>
      <c r="I893" s="742" t="s">
        <v>22747</v>
      </c>
      <c r="J893" s="743" t="s">
        <v>22748</v>
      </c>
    </row>
    <row r="894">
      <c r="A894" s="7" t="s">
        <v>18155</v>
      </c>
      <c r="B894" s="49" t="s">
        <v>817</v>
      </c>
      <c r="C894" s="7" t="s">
        <v>22766</v>
      </c>
      <c r="D894" s="7" t="s">
        <v>22768</v>
      </c>
      <c r="E894" s="740" t="s">
        <v>22745</v>
      </c>
      <c r="F894" s="740" t="str">
        <f>iferror(vlookup(G894,'File List (1.0)'!$E$2:$F$1511,2,false),"")</f>
        <v/>
      </c>
      <c r="G894" s="746" t="s">
        <v>18158</v>
      </c>
      <c r="H894" s="745" t="s">
        <v>22769</v>
      </c>
      <c r="I894" s="742" t="s">
        <v>22747</v>
      </c>
      <c r="J894" s="743" t="s">
        <v>22748</v>
      </c>
    </row>
    <row r="895">
      <c r="A895" s="7" t="s">
        <v>18160</v>
      </c>
      <c r="B895" s="49" t="s">
        <v>3910</v>
      </c>
      <c r="C895" s="7" t="s">
        <v>22768</v>
      </c>
      <c r="D895" s="7" t="s">
        <v>22770</v>
      </c>
      <c r="E895" s="740" t="s">
        <v>22745</v>
      </c>
      <c r="F895" s="740" t="str">
        <f>iferror(vlookup(G895,'File List (1.0)'!$E$2:$F$1511,2,false),"")</f>
        <v/>
      </c>
      <c r="G895" s="746" t="s">
        <v>18163</v>
      </c>
      <c r="H895" s="745" t="s">
        <v>22771</v>
      </c>
      <c r="I895" s="742" t="s">
        <v>22747</v>
      </c>
      <c r="J895" s="743" t="s">
        <v>22748</v>
      </c>
    </row>
    <row r="896">
      <c r="A896" s="7" t="s">
        <v>18165</v>
      </c>
      <c r="B896" s="49" t="s">
        <v>3912</v>
      </c>
      <c r="C896" s="7" t="s">
        <v>22770</v>
      </c>
      <c r="D896" s="7" t="s">
        <v>22772</v>
      </c>
      <c r="E896" s="740" t="s">
        <v>22745</v>
      </c>
      <c r="F896" s="740" t="str">
        <f>iferror(vlookup(G896,'File List (1.0)'!$E$2:$F$1511,2,false),"")</f>
        <v/>
      </c>
      <c r="G896" s="746" t="s">
        <v>18168</v>
      </c>
      <c r="H896" s="745" t="s">
        <v>22773</v>
      </c>
      <c r="I896" s="742" t="s">
        <v>22747</v>
      </c>
      <c r="J896" s="743" t="s">
        <v>22748</v>
      </c>
    </row>
    <row r="897">
      <c r="A897" s="7" t="s">
        <v>18170</v>
      </c>
      <c r="B897" s="49" t="s">
        <v>3914</v>
      </c>
      <c r="C897" s="7" t="s">
        <v>22772</v>
      </c>
      <c r="D897" s="7" t="s">
        <v>22774</v>
      </c>
      <c r="E897" s="740" t="s">
        <v>22745</v>
      </c>
      <c r="F897" s="740" t="str">
        <f>iferror(vlookup(G897,'File List (1.0)'!$E$2:$F$1511,2,false),"")</f>
        <v/>
      </c>
      <c r="G897" s="746" t="s">
        <v>18173</v>
      </c>
      <c r="H897" s="745" t="s">
        <v>22775</v>
      </c>
      <c r="I897" s="742" t="s">
        <v>22747</v>
      </c>
      <c r="J897" s="743" t="s">
        <v>22748</v>
      </c>
    </row>
    <row r="898">
      <c r="A898" s="7" t="s">
        <v>18175</v>
      </c>
      <c r="B898" s="49" t="s">
        <v>819</v>
      </c>
      <c r="C898" s="7" t="s">
        <v>22774</v>
      </c>
      <c r="D898" s="7" t="s">
        <v>22776</v>
      </c>
      <c r="E898" s="740" t="s">
        <v>22745</v>
      </c>
      <c r="F898" s="740" t="str">
        <f>iferror(vlookup(G898,'File List (1.0)'!$E$2:$F$1511,2,false),"")</f>
        <v/>
      </c>
      <c r="G898" s="746" t="s">
        <v>18178</v>
      </c>
      <c r="H898" s="745" t="s">
        <v>22777</v>
      </c>
      <c r="I898" s="742" t="s">
        <v>22747</v>
      </c>
      <c r="J898" s="743" t="s">
        <v>22748</v>
      </c>
    </row>
    <row r="899">
      <c r="A899" s="7" t="s">
        <v>18180</v>
      </c>
      <c r="B899" s="49" t="s">
        <v>3918</v>
      </c>
      <c r="C899" s="7" t="s">
        <v>22776</v>
      </c>
      <c r="D899" s="7" t="s">
        <v>22778</v>
      </c>
      <c r="E899" s="740" t="s">
        <v>22745</v>
      </c>
      <c r="F899" s="740" t="str">
        <f>iferror(vlookup(G899,'File List (1.0)'!$E$2:$F$1511,2,false),"")</f>
        <v/>
      </c>
      <c r="G899" s="746" t="s">
        <v>18183</v>
      </c>
      <c r="H899" s="745" t="s">
        <v>22779</v>
      </c>
      <c r="I899" s="742" t="s">
        <v>22747</v>
      </c>
      <c r="J899" s="743" t="s">
        <v>22748</v>
      </c>
    </row>
    <row r="900">
      <c r="A900" s="7" t="s">
        <v>18185</v>
      </c>
      <c r="B900" s="49" t="s">
        <v>3920</v>
      </c>
      <c r="C900" s="7" t="s">
        <v>22778</v>
      </c>
      <c r="D900" s="7" t="s">
        <v>22780</v>
      </c>
      <c r="E900" s="740" t="s">
        <v>22745</v>
      </c>
      <c r="F900" s="740" t="str">
        <f>iferror(vlookup(G900,'File List (1.0)'!$E$2:$F$1511,2,false),"")</f>
        <v/>
      </c>
      <c r="G900" s="746" t="s">
        <v>18188</v>
      </c>
      <c r="H900" s="745" t="s">
        <v>22781</v>
      </c>
      <c r="I900" s="742" t="s">
        <v>22747</v>
      </c>
      <c r="J900" s="743" t="s">
        <v>22748</v>
      </c>
    </row>
    <row r="901">
      <c r="A901" s="7" t="s">
        <v>18190</v>
      </c>
      <c r="B901" s="49" t="s">
        <v>3922</v>
      </c>
      <c r="C901" s="7" t="s">
        <v>22780</v>
      </c>
      <c r="D901" s="7" t="s">
        <v>22782</v>
      </c>
      <c r="E901" s="740" t="s">
        <v>22745</v>
      </c>
      <c r="F901" s="740" t="str">
        <f>iferror(vlookup(G901,'File List (1.0)'!$E$2:$F$1511,2,false),"")</f>
        <v/>
      </c>
      <c r="G901" s="746" t="s">
        <v>18193</v>
      </c>
      <c r="H901" s="745" t="s">
        <v>22783</v>
      </c>
      <c r="I901" s="742" t="s">
        <v>22747</v>
      </c>
      <c r="J901" s="743" t="s">
        <v>22748</v>
      </c>
    </row>
    <row r="902">
      <c r="A902" s="7" t="s">
        <v>7837</v>
      </c>
      <c r="B902" s="49" t="s">
        <v>821</v>
      </c>
      <c r="C902" s="7" t="s">
        <v>22782</v>
      </c>
      <c r="D902" s="7" t="s">
        <v>22784</v>
      </c>
      <c r="E902" s="740" t="s">
        <v>22745</v>
      </c>
      <c r="F902" s="740" t="str">
        <f>iferror(vlookup(G902,'File List (1.0)'!$E$2:$F$1511,2,false),"")</f>
        <v/>
      </c>
      <c r="G902" s="746" t="s">
        <v>18197</v>
      </c>
      <c r="H902" s="745" t="s">
        <v>22785</v>
      </c>
      <c r="I902" s="742" t="s">
        <v>22747</v>
      </c>
      <c r="J902" s="743" t="s">
        <v>22748</v>
      </c>
    </row>
    <row r="903">
      <c r="A903" s="7" t="s">
        <v>7835</v>
      </c>
      <c r="B903" s="49" t="s">
        <v>3927</v>
      </c>
      <c r="C903" s="7" t="s">
        <v>22784</v>
      </c>
      <c r="D903" s="7" t="s">
        <v>22786</v>
      </c>
      <c r="E903" s="740" t="s">
        <v>22745</v>
      </c>
      <c r="F903" s="740" t="str">
        <f>iferror(vlookup(G903,'File List (1.0)'!$E$2:$F$1511,2,false),"")</f>
        <v/>
      </c>
      <c r="G903" s="746" t="s">
        <v>18201</v>
      </c>
      <c r="H903" s="745" t="s">
        <v>22787</v>
      </c>
      <c r="I903" s="742" t="s">
        <v>22747</v>
      </c>
      <c r="J903" s="743" t="s">
        <v>22748</v>
      </c>
    </row>
    <row r="904">
      <c r="A904" s="7" t="s">
        <v>9836</v>
      </c>
      <c r="B904" s="49" t="s">
        <v>3929</v>
      </c>
      <c r="C904" s="7" t="s">
        <v>22786</v>
      </c>
      <c r="D904" s="7" t="s">
        <v>22788</v>
      </c>
      <c r="E904" s="740" t="s">
        <v>22745</v>
      </c>
      <c r="F904" s="740" t="str">
        <f>iferror(vlookup(G904,'File List (1.0)'!$E$2:$F$1511,2,false),"")</f>
        <v/>
      </c>
      <c r="G904" s="746" t="s">
        <v>18205</v>
      </c>
      <c r="H904" s="745" t="s">
        <v>22789</v>
      </c>
      <c r="I904" s="742" t="s">
        <v>22747</v>
      </c>
      <c r="J904" s="743" t="s">
        <v>22748</v>
      </c>
    </row>
    <row r="905">
      <c r="A905" s="7" t="s">
        <v>8406</v>
      </c>
      <c r="B905" s="49" t="s">
        <v>3931</v>
      </c>
      <c r="C905" s="7" t="s">
        <v>22788</v>
      </c>
      <c r="D905" s="7" t="s">
        <v>22790</v>
      </c>
      <c r="E905" s="740" t="s">
        <v>22745</v>
      </c>
      <c r="F905" s="740" t="str">
        <f>iferror(vlookup(G905,'File List (1.0)'!$E$2:$F$1511,2,false),"")</f>
        <v/>
      </c>
      <c r="G905" s="746" t="s">
        <v>18209</v>
      </c>
      <c r="H905" s="745" t="s">
        <v>22791</v>
      </c>
      <c r="I905" s="742" t="s">
        <v>22747</v>
      </c>
      <c r="J905" s="743" t="s">
        <v>22748</v>
      </c>
    </row>
    <row r="906">
      <c r="A906" s="7" t="s">
        <v>18211</v>
      </c>
      <c r="B906" s="49" t="s">
        <v>824</v>
      </c>
      <c r="C906" s="7" t="s">
        <v>22790</v>
      </c>
      <c r="D906" s="7" t="s">
        <v>22792</v>
      </c>
      <c r="E906" s="740" t="s">
        <v>22745</v>
      </c>
      <c r="F906" s="740" t="str">
        <f>iferror(vlookup(G906,'File List (1.0)'!$E$2:$F$1511,2,false),"")</f>
        <v/>
      </c>
      <c r="G906" s="746" t="s">
        <v>18214</v>
      </c>
      <c r="H906" s="745" t="s">
        <v>22793</v>
      </c>
      <c r="I906" s="742" t="s">
        <v>22747</v>
      </c>
      <c r="J906" s="743" t="s">
        <v>22748</v>
      </c>
    </row>
    <row r="907">
      <c r="A907" s="7" t="s">
        <v>18216</v>
      </c>
      <c r="B907" s="49" t="s">
        <v>3934</v>
      </c>
      <c r="C907" s="7" t="s">
        <v>22792</v>
      </c>
      <c r="D907" s="7" t="s">
        <v>22794</v>
      </c>
      <c r="E907" s="740" t="s">
        <v>22745</v>
      </c>
      <c r="F907" s="740" t="str">
        <f>iferror(vlookup(G907,'File List (1.0)'!$E$2:$F$1511,2,false),"")</f>
        <v/>
      </c>
      <c r="G907" s="746" t="s">
        <v>18219</v>
      </c>
      <c r="H907" s="745" t="s">
        <v>22795</v>
      </c>
      <c r="I907" s="742" t="s">
        <v>22747</v>
      </c>
      <c r="J907" s="743" t="s">
        <v>22748</v>
      </c>
    </row>
    <row r="908">
      <c r="A908" s="7" t="s">
        <v>18221</v>
      </c>
      <c r="B908" s="49" t="s">
        <v>3936</v>
      </c>
      <c r="C908" s="7" t="s">
        <v>22794</v>
      </c>
      <c r="D908" s="7" t="s">
        <v>22796</v>
      </c>
      <c r="E908" s="740" t="s">
        <v>22745</v>
      </c>
      <c r="F908" s="740" t="str">
        <f>iferror(vlookup(G908,'File List (1.0)'!$E$2:$F$1511,2,false),"")</f>
        <v/>
      </c>
      <c r="G908" s="746" t="s">
        <v>18224</v>
      </c>
      <c r="H908" s="745" t="s">
        <v>22797</v>
      </c>
      <c r="I908" s="742" t="s">
        <v>22747</v>
      </c>
      <c r="J908" s="743" t="s">
        <v>22748</v>
      </c>
    </row>
    <row r="909">
      <c r="A909" s="7" t="s">
        <v>18226</v>
      </c>
      <c r="B909" s="49" t="s">
        <v>3938</v>
      </c>
      <c r="C909" s="7" t="s">
        <v>22796</v>
      </c>
      <c r="D909" s="7" t="s">
        <v>22798</v>
      </c>
      <c r="E909" s="740" t="s">
        <v>22745</v>
      </c>
      <c r="F909" s="740" t="str">
        <f>iferror(vlookup(G909,'File List (1.0)'!$E$2:$F$1511,2,false),"")</f>
        <v/>
      </c>
      <c r="G909" s="746" t="s">
        <v>18229</v>
      </c>
      <c r="H909" s="745" t="s">
        <v>22799</v>
      </c>
      <c r="I909" s="742" t="s">
        <v>22747</v>
      </c>
      <c r="J909" s="743" t="s">
        <v>22748</v>
      </c>
    </row>
    <row r="910">
      <c r="A910" s="7" t="s">
        <v>18231</v>
      </c>
      <c r="B910" s="49" t="s">
        <v>3940</v>
      </c>
      <c r="C910" s="7" t="s">
        <v>22798</v>
      </c>
      <c r="D910" s="7" t="s">
        <v>22800</v>
      </c>
      <c r="E910" s="740" t="s">
        <v>22745</v>
      </c>
      <c r="F910" s="740" t="str">
        <f>iferror(vlookup(G910,'File List (1.0)'!$E$2:$F$1511,2,false),"")</f>
        <v/>
      </c>
      <c r="G910" s="746" t="s">
        <v>18234</v>
      </c>
      <c r="H910" s="745" t="s">
        <v>22801</v>
      </c>
      <c r="I910" s="742" t="s">
        <v>22747</v>
      </c>
      <c r="J910" s="743" t="s">
        <v>22748</v>
      </c>
    </row>
    <row r="911">
      <c r="A911" s="7" t="s">
        <v>18236</v>
      </c>
      <c r="B911" s="49" t="s">
        <v>3942</v>
      </c>
      <c r="C911" s="7" t="s">
        <v>22800</v>
      </c>
      <c r="D911" s="7" t="s">
        <v>18406</v>
      </c>
      <c r="E911" s="740" t="s">
        <v>22745</v>
      </c>
      <c r="F911" s="740" t="str">
        <f>iferror(vlookup(G911,'File List (1.0)'!$E$2:$F$1511,2,false),"")</f>
        <v/>
      </c>
      <c r="G911" s="746" t="s">
        <v>18239</v>
      </c>
      <c r="H911" s="745" t="s">
        <v>22802</v>
      </c>
      <c r="I911" s="742" t="s">
        <v>22747</v>
      </c>
      <c r="J911" s="743" t="s">
        <v>22748</v>
      </c>
    </row>
    <row r="912">
      <c r="A912" s="7" t="s">
        <v>8687</v>
      </c>
      <c r="B912" s="49" t="s">
        <v>3944</v>
      </c>
      <c r="C912" s="7" t="s">
        <v>18406</v>
      </c>
      <c r="D912" s="7" t="s">
        <v>22803</v>
      </c>
      <c r="E912" s="740" t="s">
        <v>22745</v>
      </c>
      <c r="F912" s="740" t="str">
        <f>iferror(vlookup(G912,'File List (1.0)'!$E$2:$F$1511,2,false),"")</f>
        <v/>
      </c>
      <c r="G912" s="746" t="s">
        <v>18243</v>
      </c>
      <c r="H912" s="745" t="s">
        <v>22804</v>
      </c>
      <c r="I912" s="742" t="s">
        <v>22747</v>
      </c>
      <c r="J912" s="743" t="s">
        <v>22748</v>
      </c>
    </row>
    <row r="913">
      <c r="A913" s="7" t="s">
        <v>10956</v>
      </c>
      <c r="B913" s="49" t="s">
        <v>3945</v>
      </c>
      <c r="C913" s="7" t="s">
        <v>22803</v>
      </c>
      <c r="D913" s="7" t="s">
        <v>22805</v>
      </c>
      <c r="E913" s="740" t="s">
        <v>22745</v>
      </c>
      <c r="F913" s="740" t="str">
        <f>iferror(vlookup(G913,'File List (1.0)'!$E$2:$F$1511,2,false),"")</f>
        <v/>
      </c>
      <c r="G913" s="746" t="s">
        <v>18247</v>
      </c>
      <c r="H913" s="745" t="s">
        <v>22806</v>
      </c>
      <c r="I913" s="742" t="s">
        <v>22747</v>
      </c>
      <c r="J913" s="743" t="s">
        <v>22748</v>
      </c>
    </row>
    <row r="914">
      <c r="A914" s="7" t="s">
        <v>18249</v>
      </c>
      <c r="B914" s="49" t="s">
        <v>827</v>
      </c>
      <c r="C914" s="7" t="s">
        <v>22805</v>
      </c>
      <c r="D914" s="7" t="s">
        <v>22807</v>
      </c>
      <c r="E914" s="740" t="s">
        <v>22745</v>
      </c>
      <c r="F914" s="740" t="str">
        <f>iferror(vlookup(G914,'File List (1.0)'!$E$2:$F$1511,2,false),"")</f>
        <v/>
      </c>
      <c r="G914" s="746" t="s">
        <v>18252</v>
      </c>
      <c r="H914" s="745" t="s">
        <v>22808</v>
      </c>
      <c r="I914" s="742" t="s">
        <v>22747</v>
      </c>
      <c r="J914" s="743" t="s">
        <v>22748</v>
      </c>
    </row>
    <row r="915">
      <c r="A915" s="7" t="s">
        <v>18254</v>
      </c>
      <c r="B915" s="49" t="s">
        <v>3947</v>
      </c>
      <c r="C915" s="7" t="s">
        <v>22807</v>
      </c>
      <c r="D915" s="7" t="s">
        <v>18407</v>
      </c>
      <c r="E915" s="740" t="s">
        <v>22745</v>
      </c>
      <c r="F915" s="740" t="str">
        <f>iferror(vlookup(G915,'File List (1.0)'!$E$2:$F$1511,2,false),"")</f>
        <v/>
      </c>
      <c r="G915" s="746" t="s">
        <v>18257</v>
      </c>
      <c r="H915" s="745" t="s">
        <v>22809</v>
      </c>
      <c r="I915" s="742" t="s">
        <v>22747</v>
      </c>
      <c r="J915" s="743" t="s">
        <v>22748</v>
      </c>
    </row>
    <row r="916">
      <c r="A916" s="7" t="s">
        <v>18259</v>
      </c>
      <c r="B916" s="49" t="s">
        <v>3949</v>
      </c>
      <c r="C916" s="7" t="s">
        <v>18407</v>
      </c>
      <c r="D916" s="7" t="s">
        <v>22810</v>
      </c>
      <c r="E916" s="740" t="s">
        <v>22745</v>
      </c>
      <c r="F916" s="740" t="str">
        <f>iferror(vlookup(G916,'File List (1.0)'!$E$2:$F$1511,2,false),"")</f>
        <v/>
      </c>
      <c r="G916" s="746" t="s">
        <v>18262</v>
      </c>
      <c r="H916" s="745" t="s">
        <v>22811</v>
      </c>
      <c r="I916" s="742" t="s">
        <v>22747</v>
      </c>
      <c r="J916" s="743" t="s">
        <v>22748</v>
      </c>
    </row>
    <row r="917">
      <c r="A917" s="7" t="s">
        <v>18264</v>
      </c>
      <c r="B917" s="49" t="s">
        <v>3951</v>
      </c>
      <c r="C917" s="7" t="s">
        <v>22810</v>
      </c>
      <c r="D917" s="7" t="s">
        <v>22812</v>
      </c>
      <c r="E917" s="740" t="s">
        <v>22745</v>
      </c>
      <c r="F917" s="740" t="str">
        <f>iferror(vlookup(G917,'File List (1.0)'!$E$2:$F$1511,2,false),"")</f>
        <v/>
      </c>
      <c r="G917" s="746" t="s">
        <v>18267</v>
      </c>
      <c r="H917" s="745" t="s">
        <v>22813</v>
      </c>
      <c r="I917" s="742" t="s">
        <v>22747</v>
      </c>
      <c r="J917" s="743" t="s">
        <v>22748</v>
      </c>
    </row>
    <row r="918">
      <c r="A918" s="7" t="s">
        <v>18269</v>
      </c>
      <c r="B918" s="49" t="s">
        <v>3953</v>
      </c>
      <c r="C918" s="7" t="s">
        <v>22812</v>
      </c>
      <c r="D918" s="7" t="s">
        <v>22814</v>
      </c>
      <c r="E918" s="740" t="s">
        <v>22745</v>
      </c>
      <c r="F918" s="740" t="str">
        <f>iferror(vlookup(G918,'File List (1.0)'!$E$2:$F$1511,2,false),"")</f>
        <v/>
      </c>
      <c r="G918" s="746" t="s">
        <v>18272</v>
      </c>
      <c r="H918" s="745" t="s">
        <v>22815</v>
      </c>
      <c r="I918" s="742" t="s">
        <v>22747</v>
      </c>
      <c r="J918" s="743" t="s">
        <v>22748</v>
      </c>
    </row>
    <row r="919">
      <c r="A919" s="7" t="s">
        <v>18274</v>
      </c>
      <c r="B919" s="49" t="s">
        <v>3956</v>
      </c>
      <c r="C919" s="7" t="s">
        <v>22814</v>
      </c>
      <c r="D919" s="7" t="s">
        <v>22816</v>
      </c>
      <c r="E919" s="740" t="s">
        <v>22745</v>
      </c>
      <c r="F919" s="740" t="str">
        <f>iferror(vlookup(G919,'File List (1.0)'!$E$2:$F$1511,2,false),"")</f>
        <v/>
      </c>
      <c r="G919" s="746" t="s">
        <v>18277</v>
      </c>
      <c r="H919" s="745" t="s">
        <v>22817</v>
      </c>
      <c r="I919" s="742" t="s">
        <v>22747</v>
      </c>
      <c r="J919" s="743" t="s">
        <v>22748</v>
      </c>
    </row>
    <row r="920">
      <c r="A920" s="7" t="s">
        <v>18279</v>
      </c>
      <c r="B920" s="49" t="s">
        <v>3957</v>
      </c>
      <c r="C920" s="7" t="s">
        <v>22816</v>
      </c>
      <c r="D920" s="7" t="s">
        <v>22818</v>
      </c>
      <c r="E920" s="740" t="s">
        <v>22745</v>
      </c>
      <c r="F920" s="740" t="str">
        <f>iferror(vlookup(G920,'File List (1.0)'!$E$2:$F$1511,2,false),"")</f>
        <v/>
      </c>
      <c r="G920" s="746" t="s">
        <v>18282</v>
      </c>
      <c r="H920" s="745" t="s">
        <v>22819</v>
      </c>
      <c r="I920" s="742" t="s">
        <v>22747</v>
      </c>
      <c r="J920" s="743" t="s">
        <v>22748</v>
      </c>
    </row>
    <row r="921">
      <c r="A921" s="7" t="s">
        <v>18284</v>
      </c>
      <c r="B921" s="49" t="s">
        <v>3958</v>
      </c>
      <c r="C921" s="7" t="s">
        <v>22818</v>
      </c>
      <c r="D921" s="7" t="s">
        <v>22820</v>
      </c>
      <c r="E921" s="740" t="s">
        <v>22745</v>
      </c>
      <c r="F921" s="740" t="str">
        <f>iferror(vlookup(G921,'File List (1.0)'!$E$2:$F$1511,2,false),"")</f>
        <v/>
      </c>
      <c r="G921" s="746" t="s">
        <v>18287</v>
      </c>
      <c r="H921" s="745" t="s">
        <v>22821</v>
      </c>
      <c r="I921" s="742" t="s">
        <v>22747</v>
      </c>
      <c r="J921" s="743" t="s">
        <v>22748</v>
      </c>
    </row>
    <row r="922">
      <c r="A922" s="7" t="s">
        <v>18289</v>
      </c>
      <c r="B922" s="49" t="s">
        <v>803</v>
      </c>
      <c r="C922" s="7" t="s">
        <v>22820</v>
      </c>
      <c r="D922" s="7" t="s">
        <v>22822</v>
      </c>
      <c r="E922" s="740" t="s">
        <v>22745</v>
      </c>
      <c r="F922" s="740" t="str">
        <f>iferror(vlookup(G922,'File List (1.0)'!$E$2:$F$1511,2,false),"")</f>
        <v/>
      </c>
      <c r="G922" s="746" t="s">
        <v>18292</v>
      </c>
      <c r="H922" s="745" t="s">
        <v>22823</v>
      </c>
      <c r="I922" s="742" t="s">
        <v>22747</v>
      </c>
      <c r="J922" s="743" t="s">
        <v>22748</v>
      </c>
    </row>
    <row r="923">
      <c r="A923" s="7" t="s">
        <v>18294</v>
      </c>
      <c r="B923" s="49" t="s">
        <v>3961</v>
      </c>
      <c r="C923" s="7" t="s">
        <v>22822</v>
      </c>
      <c r="D923" s="7" t="s">
        <v>22824</v>
      </c>
      <c r="E923" s="740" t="s">
        <v>22745</v>
      </c>
      <c r="F923" s="740" t="str">
        <f>iferror(vlookup(G923,'File List (1.0)'!$E$2:$F$1511,2,false),"")</f>
        <v/>
      </c>
      <c r="G923" s="746" t="s">
        <v>18297</v>
      </c>
      <c r="H923" s="745" t="s">
        <v>22825</v>
      </c>
      <c r="I923" s="742" t="s">
        <v>22747</v>
      </c>
      <c r="J923" s="743" t="s">
        <v>22748</v>
      </c>
    </row>
    <row r="924">
      <c r="A924" s="7" t="s">
        <v>18299</v>
      </c>
      <c r="B924" s="49" t="s">
        <v>3963</v>
      </c>
      <c r="C924" s="7" t="s">
        <v>22824</v>
      </c>
      <c r="D924" s="7" t="s">
        <v>18433</v>
      </c>
      <c r="E924" s="740" t="s">
        <v>22745</v>
      </c>
      <c r="F924" s="740" t="str">
        <f>iferror(vlookup(G924,'File List (1.0)'!$E$2:$F$1511,2,false),"")</f>
        <v/>
      </c>
      <c r="G924" s="746" t="s">
        <v>18302</v>
      </c>
      <c r="H924" s="745" t="s">
        <v>22826</v>
      </c>
      <c r="I924" s="742" t="s">
        <v>22747</v>
      </c>
      <c r="J924" s="743" t="s">
        <v>22748</v>
      </c>
    </row>
    <row r="925">
      <c r="A925" s="7" t="s">
        <v>18304</v>
      </c>
      <c r="B925" s="49" t="s">
        <v>3965</v>
      </c>
      <c r="C925" s="7" t="s">
        <v>18433</v>
      </c>
      <c r="D925" s="7" t="s">
        <v>22827</v>
      </c>
      <c r="E925" s="740" t="s">
        <v>22745</v>
      </c>
      <c r="F925" s="740" t="str">
        <f>iferror(vlookup(G925,'File List (1.0)'!$E$2:$F$1511,2,false),"")</f>
        <v/>
      </c>
      <c r="G925" s="746" t="s">
        <v>18307</v>
      </c>
      <c r="H925" s="745" t="s">
        <v>22828</v>
      </c>
      <c r="I925" s="742" t="s">
        <v>22747</v>
      </c>
      <c r="J925" s="743" t="s">
        <v>22748</v>
      </c>
    </row>
    <row r="926">
      <c r="A926" s="7" t="s">
        <v>18309</v>
      </c>
      <c r="B926" s="49" t="s">
        <v>806</v>
      </c>
      <c r="C926" s="7" t="s">
        <v>22827</v>
      </c>
      <c r="D926" s="7" t="s">
        <v>22829</v>
      </c>
      <c r="E926" s="740" t="s">
        <v>22745</v>
      </c>
      <c r="F926" s="740" t="str">
        <f>iferror(vlookup(G926,'File List (1.0)'!$E$2:$F$1511,2,false),"")</f>
        <v/>
      </c>
      <c r="G926" s="746" t="s">
        <v>18312</v>
      </c>
      <c r="H926" s="745" t="s">
        <v>22830</v>
      </c>
      <c r="I926" s="742" t="s">
        <v>22747</v>
      </c>
      <c r="J926" s="743" t="s">
        <v>22748</v>
      </c>
    </row>
    <row r="927">
      <c r="A927" s="7" t="s">
        <v>18314</v>
      </c>
      <c r="B927" s="49" t="s">
        <v>3968</v>
      </c>
      <c r="C927" s="7" t="s">
        <v>22829</v>
      </c>
      <c r="D927" s="7" t="s">
        <v>22831</v>
      </c>
      <c r="E927" s="740" t="s">
        <v>22745</v>
      </c>
      <c r="F927" s="740" t="str">
        <f>iferror(vlookup(G927,'File List (1.0)'!$E$2:$F$1511,2,false),"")</f>
        <v/>
      </c>
      <c r="G927" s="746" t="s">
        <v>18317</v>
      </c>
      <c r="H927" s="745" t="s">
        <v>22832</v>
      </c>
      <c r="I927" s="742" t="s">
        <v>22747</v>
      </c>
      <c r="J927" s="743" t="s">
        <v>22748</v>
      </c>
    </row>
    <row r="928">
      <c r="A928" s="7" t="s">
        <v>18319</v>
      </c>
      <c r="B928" s="49" t="s">
        <v>3970</v>
      </c>
      <c r="C928" s="7" t="s">
        <v>22831</v>
      </c>
      <c r="D928" s="7" t="s">
        <v>18434</v>
      </c>
      <c r="E928" s="740" t="s">
        <v>22745</v>
      </c>
      <c r="F928" s="740" t="str">
        <f>iferror(vlookup(G928,'File List (1.0)'!$E$2:$F$1511,2,false),"")</f>
        <v/>
      </c>
      <c r="G928" s="746" t="s">
        <v>18322</v>
      </c>
      <c r="H928" s="745" t="s">
        <v>22833</v>
      </c>
      <c r="I928" s="742" t="s">
        <v>22747</v>
      </c>
      <c r="J928" s="743" t="s">
        <v>22748</v>
      </c>
    </row>
    <row r="929">
      <c r="A929" s="7" t="s">
        <v>18324</v>
      </c>
      <c r="B929" s="49" t="s">
        <v>3972</v>
      </c>
      <c r="C929" s="7" t="s">
        <v>18434</v>
      </c>
      <c r="D929" s="7" t="s">
        <v>22834</v>
      </c>
      <c r="E929" s="740" t="s">
        <v>22745</v>
      </c>
      <c r="F929" s="740" t="str">
        <f>iferror(vlookup(G929,'File List (1.0)'!$E$2:$F$1511,2,false),"")</f>
        <v/>
      </c>
      <c r="G929" s="746" t="s">
        <v>18327</v>
      </c>
      <c r="H929" s="745" t="s">
        <v>22835</v>
      </c>
      <c r="I929" s="742" t="s">
        <v>22747</v>
      </c>
      <c r="J929" s="743" t="s">
        <v>22748</v>
      </c>
    </row>
    <row r="930">
      <c r="A930" s="7" t="s">
        <v>18329</v>
      </c>
      <c r="B930" s="49" t="s">
        <v>810</v>
      </c>
      <c r="C930" s="7" t="s">
        <v>22834</v>
      </c>
      <c r="D930" s="7" t="s">
        <v>22836</v>
      </c>
      <c r="E930" s="740" t="s">
        <v>22745</v>
      </c>
      <c r="F930" s="740" t="str">
        <f>iferror(vlookup(G930,'File List (1.0)'!$E$2:$F$1511,2,false),"")</f>
        <v/>
      </c>
      <c r="G930" s="746" t="s">
        <v>18332</v>
      </c>
      <c r="H930" s="745" t="s">
        <v>22837</v>
      </c>
      <c r="I930" s="742" t="s">
        <v>22747</v>
      </c>
      <c r="J930" s="743" t="s">
        <v>22748</v>
      </c>
    </row>
    <row r="931">
      <c r="A931" s="7" t="s">
        <v>18334</v>
      </c>
      <c r="B931" s="49" t="s">
        <v>3975</v>
      </c>
      <c r="C931" s="7" t="s">
        <v>22836</v>
      </c>
      <c r="D931" s="7" t="s">
        <v>22838</v>
      </c>
      <c r="E931" s="740" t="s">
        <v>22745</v>
      </c>
      <c r="F931" s="740" t="str">
        <f>iferror(vlookup(G931,'File List (1.0)'!$E$2:$F$1511,2,false),"")</f>
        <v/>
      </c>
      <c r="G931" s="746" t="s">
        <v>18337</v>
      </c>
      <c r="H931" s="745" t="s">
        <v>22839</v>
      </c>
      <c r="I931" s="742" t="s">
        <v>22747</v>
      </c>
      <c r="J931" s="743" t="s">
        <v>22748</v>
      </c>
    </row>
    <row r="932">
      <c r="A932" s="7" t="s">
        <v>18339</v>
      </c>
      <c r="B932" s="49" t="s">
        <v>3977</v>
      </c>
      <c r="C932" s="7" t="s">
        <v>22838</v>
      </c>
      <c r="D932" s="7" t="s">
        <v>22840</v>
      </c>
      <c r="E932" s="740" t="s">
        <v>22745</v>
      </c>
      <c r="F932" s="740" t="str">
        <f>iferror(vlookup(G932,'File List (1.0)'!$E$2:$F$1511,2,false),"")</f>
        <v/>
      </c>
      <c r="G932" s="746" t="s">
        <v>18342</v>
      </c>
      <c r="H932" s="745" t="s">
        <v>22841</v>
      </c>
      <c r="I932" s="742" t="s">
        <v>22747</v>
      </c>
      <c r="J932" s="743" t="s">
        <v>22748</v>
      </c>
    </row>
    <row r="933">
      <c r="A933" s="7" t="s">
        <v>18344</v>
      </c>
      <c r="B933" s="49" t="s">
        <v>3979</v>
      </c>
      <c r="C933" s="7" t="s">
        <v>22840</v>
      </c>
      <c r="D933" s="7" t="s">
        <v>22842</v>
      </c>
      <c r="E933" s="740" t="s">
        <v>22745</v>
      </c>
      <c r="F933" s="740" t="str">
        <f>iferror(vlookup(G933,'File List (1.0)'!$E$2:$F$1511,2,false),"")</f>
        <v/>
      </c>
      <c r="G933" s="746" t="s">
        <v>18347</v>
      </c>
      <c r="H933" s="745" t="s">
        <v>22843</v>
      </c>
      <c r="I933" s="742" t="s">
        <v>22747</v>
      </c>
      <c r="J933" s="743" t="s">
        <v>22748</v>
      </c>
    </row>
    <row r="934">
      <c r="A934" s="7" t="s">
        <v>18349</v>
      </c>
      <c r="B934" s="49" t="s">
        <v>3981</v>
      </c>
      <c r="C934" s="7" t="s">
        <v>22842</v>
      </c>
      <c r="D934" s="7" t="s">
        <v>22844</v>
      </c>
      <c r="E934" s="740" t="s">
        <v>22745</v>
      </c>
      <c r="F934" s="740" t="str">
        <f>iferror(vlookup(G934,'File List (1.0)'!$E$2:$F$1511,2,false),"")</f>
        <v/>
      </c>
      <c r="G934" s="746" t="s">
        <v>18352</v>
      </c>
      <c r="H934" s="745" t="s">
        <v>22845</v>
      </c>
      <c r="I934" s="742" t="s">
        <v>22747</v>
      </c>
      <c r="J934" s="743" t="s">
        <v>22748</v>
      </c>
    </row>
    <row r="935">
      <c r="A935" s="7" t="s">
        <v>18354</v>
      </c>
      <c r="B935" s="49" t="s">
        <v>3984</v>
      </c>
      <c r="C935" s="7" t="s">
        <v>22844</v>
      </c>
      <c r="D935" s="7" t="s">
        <v>22846</v>
      </c>
      <c r="E935" s="740" t="s">
        <v>22745</v>
      </c>
      <c r="F935" s="740" t="str">
        <f>iferror(vlookup(G935,'File List (1.0)'!$E$2:$F$1511,2,false),"")</f>
        <v/>
      </c>
      <c r="G935" s="746" t="s">
        <v>18357</v>
      </c>
      <c r="H935" s="745" t="s">
        <v>22847</v>
      </c>
      <c r="I935" s="742" t="s">
        <v>22747</v>
      </c>
      <c r="J935" s="743" t="s">
        <v>22748</v>
      </c>
    </row>
    <row r="936">
      <c r="A936" s="7" t="s">
        <v>18359</v>
      </c>
      <c r="B936" s="49" t="s">
        <v>3985</v>
      </c>
      <c r="C936" s="7" t="s">
        <v>22846</v>
      </c>
      <c r="D936" s="7" t="s">
        <v>22848</v>
      </c>
      <c r="E936" s="740" t="s">
        <v>22745</v>
      </c>
      <c r="F936" s="740" t="str">
        <f>iferror(vlookup(G936,'File List (1.0)'!$E$2:$F$1511,2,false),"")</f>
        <v/>
      </c>
      <c r="G936" s="746" t="s">
        <v>18362</v>
      </c>
      <c r="H936" s="745" t="s">
        <v>22849</v>
      </c>
      <c r="I936" s="742" t="s">
        <v>22747</v>
      </c>
      <c r="J936" s="743" t="s">
        <v>22748</v>
      </c>
    </row>
    <row r="937">
      <c r="A937" s="7" t="s">
        <v>18364</v>
      </c>
      <c r="B937" s="49" t="s">
        <v>3986</v>
      </c>
      <c r="C937" s="7" t="s">
        <v>22848</v>
      </c>
      <c r="D937" s="7" t="s">
        <v>18460</v>
      </c>
      <c r="E937" s="740" t="s">
        <v>22745</v>
      </c>
      <c r="F937" s="740" t="str">
        <f>iferror(vlookup(G937,'File List (1.0)'!$E$2:$F$1511,2,false),"")</f>
        <v/>
      </c>
      <c r="G937" s="746" t="s">
        <v>18367</v>
      </c>
      <c r="H937" s="745" t="s">
        <v>22850</v>
      </c>
      <c r="I937" s="742" t="s">
        <v>22747</v>
      </c>
      <c r="J937" s="743" t="s">
        <v>22748</v>
      </c>
    </row>
    <row r="938">
      <c r="A938" s="7" t="s">
        <v>18369</v>
      </c>
      <c r="B938" s="49" t="s">
        <v>3987</v>
      </c>
      <c r="C938" s="7" t="s">
        <v>18460</v>
      </c>
      <c r="D938" s="7" t="s">
        <v>22851</v>
      </c>
      <c r="E938" s="740" t="s">
        <v>22745</v>
      </c>
      <c r="F938" s="740" t="str">
        <f>iferror(vlookup(G938,'File List (1.0)'!$E$2:$F$1511,2,false),"")</f>
        <v/>
      </c>
      <c r="G938" s="746" t="s">
        <v>18372</v>
      </c>
      <c r="H938" s="745" t="s">
        <v>22852</v>
      </c>
      <c r="I938" s="742" t="s">
        <v>22747</v>
      </c>
      <c r="J938" s="743" t="s">
        <v>22748</v>
      </c>
    </row>
    <row r="939">
      <c r="A939" s="7" t="s">
        <v>18374</v>
      </c>
      <c r="B939" s="49" t="s">
        <v>3989</v>
      </c>
      <c r="C939" s="7" t="s">
        <v>22851</v>
      </c>
      <c r="D939" s="7" t="s">
        <v>22853</v>
      </c>
      <c r="E939" s="740" t="s">
        <v>22854</v>
      </c>
      <c r="F939" s="740" t="str">
        <f>iferror(vlookup(G939,'File List (1.0)'!$E$2:$F$1511,2,false),"")</f>
        <v/>
      </c>
      <c r="G939" s="746" t="s">
        <v>18377</v>
      </c>
      <c r="H939" s="583" t="str">
        <f>iferror(vlookup(G939,'File List (1.0)'!$F$882:$G$1511,2,false),"")</f>
        <v>[?]</v>
      </c>
      <c r="I939" s="741" t="s">
        <v>1203</v>
      </c>
      <c r="J939" s="740" t="s">
        <v>1203</v>
      </c>
    </row>
    <row r="940">
      <c r="A940" s="7" t="s">
        <v>18378</v>
      </c>
      <c r="B940" s="49" t="s">
        <v>3990</v>
      </c>
      <c r="C940" s="7" t="s">
        <v>22853</v>
      </c>
      <c r="D940" s="7" t="s">
        <v>22855</v>
      </c>
      <c r="E940" s="740" t="s">
        <v>22856</v>
      </c>
      <c r="F940" s="740" t="str">
        <f>iferror(vlookup(G940,'File List (1.0)'!$E$2:$F$1511,2,false),"")</f>
        <v/>
      </c>
      <c r="G940" s="746" t="s">
        <v>18381</v>
      </c>
      <c r="H940" s="583" t="str">
        <f>iferror(vlookup(G940,'File List (1.0)'!$F$882:$G$1511,2,false),"")</f>
        <v>Textures - Nintendo 64 Logo Assets</v>
      </c>
      <c r="I940" s="744" t="s">
        <v>21213</v>
      </c>
      <c r="J940" s="744" t="s">
        <v>22857</v>
      </c>
    </row>
    <row r="941">
      <c r="A941" s="7" t="s">
        <v>18383</v>
      </c>
      <c r="B941" s="49" t="s">
        <v>3991</v>
      </c>
      <c r="C941" s="7" t="s">
        <v>22855</v>
      </c>
      <c r="D941" s="7" t="s">
        <v>22858</v>
      </c>
      <c r="E941" s="740" t="s">
        <v>22859</v>
      </c>
      <c r="F941" s="740" t="str">
        <f>iferror(vlookup(G941,'File List (1.0)'!$E$2:$F$1511,2,false),"")</f>
        <v/>
      </c>
      <c r="G941" s="746" t="s">
        <v>18387</v>
      </c>
      <c r="H941" s="583" t="str">
        <f>iferror(vlookup(G941,'File List (1.0)'!$F$882:$G$1511,2,false),"")</f>
        <v>Textures - File Select &amp; Option Screen Assets</v>
      </c>
      <c r="I941" s="742" t="s">
        <v>22860</v>
      </c>
      <c r="J941" s="743" t="s">
        <v>22861</v>
      </c>
    </row>
    <row r="942">
      <c r="A942" s="7" t="s">
        <v>18389</v>
      </c>
      <c r="B942" s="49" t="s">
        <v>3992</v>
      </c>
      <c r="C942" s="7" t="s">
        <v>22858</v>
      </c>
      <c r="D942" s="7" t="s">
        <v>22862</v>
      </c>
      <c r="E942" s="740" t="s">
        <v>22863</v>
      </c>
      <c r="F942" s="740" t="str">
        <f>iferror(vlookup(G942,'File List (1.0)'!$E$2:$F$1511,2,false),"")</f>
        <v/>
      </c>
      <c r="G942" s="746" t="s">
        <v>18393</v>
      </c>
      <c r="H942" s="583" t="str">
        <f>iferror(vlookup(G942,'File List (1.0)'!$F$882:$G$1511,2,false),"")</f>
        <v>Textures - HUD Icons</v>
      </c>
      <c r="I942" s="741" t="s">
        <v>1203</v>
      </c>
      <c r="J942" s="740" t="s">
        <v>1203</v>
      </c>
    </row>
    <row r="943">
      <c r="A943" s="7" t="s">
        <v>18395</v>
      </c>
      <c r="B943" s="49" t="s">
        <v>3994</v>
      </c>
      <c r="C943" s="7" t="s">
        <v>22862</v>
      </c>
      <c r="D943" s="7" t="s">
        <v>22864</v>
      </c>
      <c r="E943" s="740" t="s">
        <v>22865</v>
      </c>
      <c r="F943" s="740" t="str">
        <f>iferror(vlookup(G943,'File List (1.0)'!$E$2:$F$1511,2,false),"")</f>
        <v/>
      </c>
      <c r="G943" s="746" t="s">
        <v>18399</v>
      </c>
      <c r="H943" s="583" t="str">
        <f>iferror(vlookup(G943,'File List (1.0)'!$F$882:$G$1511,2,false),"")</f>
        <v>Textures - Clear Skybox (Sunrise)</v>
      </c>
      <c r="I943" s="741" t="s">
        <v>1203</v>
      </c>
      <c r="J943" s="740" t="s">
        <v>1203</v>
      </c>
    </row>
    <row r="944">
      <c r="A944" s="7" t="s">
        <v>18401</v>
      </c>
      <c r="B944" s="49" t="s">
        <v>3995</v>
      </c>
      <c r="C944" s="7" t="s">
        <v>22864</v>
      </c>
      <c r="D944" s="7" t="s">
        <v>22866</v>
      </c>
      <c r="E944" s="740" t="s">
        <v>22867</v>
      </c>
      <c r="F944" s="740" t="str">
        <f>iferror(vlookup(G944,'File List (1.0)'!$E$2:$F$1511,2,false),"")</f>
        <v/>
      </c>
      <c r="G944" s="746" t="s">
        <v>18403</v>
      </c>
      <c r="H944" s="583" t="str">
        <f>iferror(vlookup(G944,'File List (1.0)'!$F$882:$G$1511,2,false),"")</f>
        <v>Textures - Clear Skybox (Sunrise) Palettes</v>
      </c>
      <c r="I944" s="741" t="s">
        <v>1203</v>
      </c>
      <c r="J944" s="740" t="s">
        <v>1203</v>
      </c>
    </row>
    <row r="945">
      <c r="A945" s="7" t="s">
        <v>18405</v>
      </c>
      <c r="B945" s="49" t="s">
        <v>3996</v>
      </c>
      <c r="C945" s="7" t="s">
        <v>22866</v>
      </c>
      <c r="D945" s="7" t="s">
        <v>22868</v>
      </c>
      <c r="E945" s="740" t="s">
        <v>22865</v>
      </c>
      <c r="F945" s="740" t="str">
        <f>iferror(vlookup(G945,'File List (1.0)'!$E$2:$F$1511,2,false),"")</f>
        <v/>
      </c>
      <c r="G945" s="746" t="s">
        <v>18408</v>
      </c>
      <c r="H945" s="583" t="str">
        <f>iferror(vlookup(G945,'File List (1.0)'!$F$882:$G$1511,2,false),"")</f>
        <v>Textures - Clear Skybox (Day)</v>
      </c>
      <c r="I945" s="741" t="s">
        <v>1203</v>
      </c>
      <c r="J945" s="740" t="s">
        <v>1203</v>
      </c>
    </row>
    <row r="946">
      <c r="A946" s="7" t="s">
        <v>18410</v>
      </c>
      <c r="B946" s="49" t="s">
        <v>3997</v>
      </c>
      <c r="C946" s="7" t="s">
        <v>22868</v>
      </c>
      <c r="D946" s="7" t="s">
        <v>18487</v>
      </c>
      <c r="E946" s="740" t="s">
        <v>22867</v>
      </c>
      <c r="F946" s="740" t="str">
        <f>iferror(vlookup(G946,'File List (1.0)'!$E$2:$F$1511,2,false),"")</f>
        <v/>
      </c>
      <c r="G946" s="746" t="s">
        <v>18412</v>
      </c>
      <c r="H946" s="583" t="str">
        <f>iferror(vlookup(G946,'File List (1.0)'!$F$882:$G$1511,2,false),"")</f>
        <v>Textures - Clear Skybox (Day) Palettes</v>
      </c>
      <c r="I946" s="741" t="s">
        <v>1203</v>
      </c>
      <c r="J946" s="740" t="s">
        <v>1203</v>
      </c>
    </row>
    <row r="947">
      <c r="A947" s="7" t="s">
        <v>18414</v>
      </c>
      <c r="B947" s="49" t="s">
        <v>4001</v>
      </c>
      <c r="C947" s="7" t="s">
        <v>18487</v>
      </c>
      <c r="D947" s="7" t="s">
        <v>22869</v>
      </c>
      <c r="E947" s="740" t="s">
        <v>22865</v>
      </c>
      <c r="F947" s="740" t="str">
        <f>iferror(vlookup(G947,'File List (1.0)'!$E$2:$F$1511,2,false),"")</f>
        <v/>
      </c>
      <c r="G947" s="746" t="s">
        <v>18417</v>
      </c>
      <c r="H947" s="583" t="str">
        <f>iferror(vlookup(G947,'File List (1.0)'!$F$882:$G$1511,2,false),"")</f>
        <v>Textures - Clear Skybox (Sunset)</v>
      </c>
      <c r="I947" s="741" t="s">
        <v>1203</v>
      </c>
      <c r="J947" s="740" t="s">
        <v>1203</v>
      </c>
    </row>
    <row r="948">
      <c r="A948" s="7" t="s">
        <v>18419</v>
      </c>
      <c r="B948" s="49" t="s">
        <v>4002</v>
      </c>
      <c r="C948" s="7" t="s">
        <v>22869</v>
      </c>
      <c r="D948" s="7" t="s">
        <v>22870</v>
      </c>
      <c r="E948" s="740" t="s">
        <v>22867</v>
      </c>
      <c r="F948" s="740" t="str">
        <f>iferror(vlookup(G948,'File List (1.0)'!$E$2:$F$1511,2,false),"")</f>
        <v/>
      </c>
      <c r="G948" s="746" t="s">
        <v>18421</v>
      </c>
      <c r="H948" s="583" t="str">
        <f>iferror(vlookup(G948,'File List (1.0)'!$F$882:$G$1511,2,false),"")</f>
        <v>Textures - Clear Skybox (Sunset) Palettes</v>
      </c>
      <c r="I948" s="741" t="s">
        <v>1203</v>
      </c>
      <c r="J948" s="740" t="s">
        <v>1203</v>
      </c>
    </row>
    <row r="949">
      <c r="A949" s="7" t="s">
        <v>18423</v>
      </c>
      <c r="B949" s="49" t="s">
        <v>4003</v>
      </c>
      <c r="C949" s="7" t="s">
        <v>22870</v>
      </c>
      <c r="D949" s="7" t="s">
        <v>22871</v>
      </c>
      <c r="E949" s="740" t="s">
        <v>22865</v>
      </c>
      <c r="F949" s="740" t="str">
        <f>iferror(vlookup(G949,'File List (1.0)'!$E$2:$F$1511,2,false),"")</f>
        <v/>
      </c>
      <c r="G949" s="746" t="s">
        <v>18426</v>
      </c>
      <c r="H949" s="583" t="str">
        <f>iferror(vlookup(G949,'File List (1.0)'!$F$882:$G$1511,2,false),"")</f>
        <v>Textures - Clear Skybox (Night)</v>
      </c>
      <c r="I949" s="741" t="s">
        <v>1203</v>
      </c>
      <c r="J949" s="740" t="s">
        <v>1203</v>
      </c>
    </row>
    <row r="950">
      <c r="A950" s="7" t="s">
        <v>18428</v>
      </c>
      <c r="B950" s="49" t="s">
        <v>4004</v>
      </c>
      <c r="C950" s="7" t="s">
        <v>22871</v>
      </c>
      <c r="D950" s="7" t="s">
        <v>22872</v>
      </c>
      <c r="E950" s="740" t="s">
        <v>22867</v>
      </c>
      <c r="F950" s="740" t="str">
        <f>iferror(vlookup(G950,'File List (1.0)'!$E$2:$F$1511,2,false),"")</f>
        <v/>
      </c>
      <c r="G950" s="746" t="s">
        <v>18430</v>
      </c>
      <c r="H950" s="583" t="str">
        <f>iferror(vlookup(G950,'File List (1.0)'!$F$882:$G$1511,2,false),"")</f>
        <v>Textures - Clear Skybox (Night) Palettes</v>
      </c>
      <c r="I950" s="741" t="s">
        <v>1203</v>
      </c>
      <c r="J950" s="740" t="s">
        <v>1203</v>
      </c>
    </row>
    <row r="951">
      <c r="A951" s="7" t="s">
        <v>18432</v>
      </c>
      <c r="B951" s="49" t="s">
        <v>4007</v>
      </c>
      <c r="C951" s="7" t="s">
        <v>22872</v>
      </c>
      <c r="D951" s="7" t="s">
        <v>22873</v>
      </c>
      <c r="E951" s="740" t="s">
        <v>22865</v>
      </c>
      <c r="F951" s="740" t="str">
        <f>iferror(vlookup(G951,'File List (1.0)'!$E$2:$F$1511,2,false),"")</f>
        <v/>
      </c>
      <c r="G951" s="746" t="s">
        <v>18435</v>
      </c>
      <c r="H951" s="583" t="str">
        <f>iferror(vlookup(G951,'File List (1.0)'!$F$882:$G$1511,2,false),"")</f>
        <v>Textures - Overcast Skybox (Sunrise)</v>
      </c>
      <c r="I951" s="741" t="s">
        <v>1203</v>
      </c>
      <c r="J951" s="740" t="s">
        <v>1203</v>
      </c>
    </row>
    <row r="952">
      <c r="A952" s="7" t="s">
        <v>18437</v>
      </c>
      <c r="B952" s="49" t="s">
        <v>4008</v>
      </c>
      <c r="C952" s="7" t="s">
        <v>22873</v>
      </c>
      <c r="D952" s="7" t="s">
        <v>22874</v>
      </c>
      <c r="E952" s="740" t="s">
        <v>22867</v>
      </c>
      <c r="F952" s="740" t="str">
        <f>iferror(vlookup(G952,'File List (1.0)'!$E$2:$F$1511,2,false),"")</f>
        <v/>
      </c>
      <c r="G952" s="746" t="s">
        <v>18439</v>
      </c>
      <c r="H952" s="583" t="str">
        <f>iferror(vlookup(G952,'File List (1.0)'!$F$882:$G$1511,2,false),"")</f>
        <v>Textures - Overcast Skybox (Sunrise) Palettes</v>
      </c>
      <c r="I952" s="741" t="s">
        <v>1203</v>
      </c>
      <c r="J952" s="740" t="s">
        <v>1203</v>
      </c>
    </row>
    <row r="953">
      <c r="A953" s="7" t="s">
        <v>18441</v>
      </c>
      <c r="B953" s="49" t="s">
        <v>4009</v>
      </c>
      <c r="C953" s="7" t="s">
        <v>22874</v>
      </c>
      <c r="D953" s="7" t="s">
        <v>22875</v>
      </c>
      <c r="E953" s="740" t="s">
        <v>22865</v>
      </c>
      <c r="F953" s="740" t="str">
        <f>iferror(vlookup(G953,'File List (1.0)'!$E$2:$F$1511,2,false),"")</f>
        <v/>
      </c>
      <c r="G953" s="746" t="s">
        <v>18444</v>
      </c>
      <c r="H953" s="583" t="str">
        <f>iferror(vlookup(G953,'File List (1.0)'!$F$882:$G$1511,2,false),"")</f>
        <v>Textures - Overcast Skybox (Day)</v>
      </c>
      <c r="I953" s="741" t="s">
        <v>1203</v>
      </c>
      <c r="J953" s="740" t="s">
        <v>1203</v>
      </c>
    </row>
    <row r="954">
      <c r="A954" s="7" t="s">
        <v>18446</v>
      </c>
      <c r="B954" s="49" t="s">
        <v>4010</v>
      </c>
      <c r="C954" s="7" t="s">
        <v>22875</v>
      </c>
      <c r="D954" s="7" t="s">
        <v>22876</v>
      </c>
      <c r="E954" s="740" t="s">
        <v>22867</v>
      </c>
      <c r="F954" s="740" t="str">
        <f>iferror(vlookup(G954,'File List (1.0)'!$E$2:$F$1511,2,false),"")</f>
        <v/>
      </c>
      <c r="G954" s="746" t="s">
        <v>18448</v>
      </c>
      <c r="H954" s="583" t="str">
        <f>iferror(vlookup(G954,'File List (1.0)'!$F$882:$G$1511,2,false),"")</f>
        <v>Textures - Overcast Skybox (Day) Palettes</v>
      </c>
      <c r="I954" s="741" t="s">
        <v>1203</v>
      </c>
      <c r="J954" s="740" t="s">
        <v>1203</v>
      </c>
    </row>
    <row r="955">
      <c r="A955" s="7" t="s">
        <v>18450</v>
      </c>
      <c r="B955" s="49" t="s">
        <v>4013</v>
      </c>
      <c r="C955" s="7" t="s">
        <v>22876</v>
      </c>
      <c r="D955" s="7" t="s">
        <v>22877</v>
      </c>
      <c r="E955" s="740" t="s">
        <v>22865</v>
      </c>
      <c r="F955" s="740" t="str">
        <f>iferror(vlookup(G955,'File List (1.0)'!$E$2:$F$1511,2,false),"")</f>
        <v/>
      </c>
      <c r="G955" s="746" t="s">
        <v>18453</v>
      </c>
      <c r="H955" s="583" t="str">
        <f>iferror(vlookup(G955,'File List (1.0)'!$F$882:$G$1511,2,false),"")</f>
        <v>Textures - Overcast Skybox (Sunset)</v>
      </c>
      <c r="I955" s="741" t="s">
        <v>1203</v>
      </c>
      <c r="J955" s="740" t="s">
        <v>1203</v>
      </c>
    </row>
    <row r="956">
      <c r="A956" s="7" t="s">
        <v>18455</v>
      </c>
      <c r="B956" s="49" t="s">
        <v>4015</v>
      </c>
      <c r="C956" s="7" t="s">
        <v>22877</v>
      </c>
      <c r="D956" s="7" t="s">
        <v>18496</v>
      </c>
      <c r="E956" s="740" t="s">
        <v>22867</v>
      </c>
      <c r="F956" s="740" t="str">
        <f>iferror(vlookup(G956,'File List (1.0)'!$E$2:$F$1511,2,false),"")</f>
        <v/>
      </c>
      <c r="G956" s="746" t="s">
        <v>18457</v>
      </c>
      <c r="H956" s="583" t="str">
        <f>iferror(vlookup(G956,'File List (1.0)'!$F$882:$G$1511,2,false),"")</f>
        <v>Textures - Overcast Skybox (Sunset) Palettes</v>
      </c>
      <c r="I956" s="741" t="s">
        <v>1203</v>
      </c>
      <c r="J956" s="740" t="s">
        <v>1203</v>
      </c>
    </row>
    <row r="957">
      <c r="A957" s="7" t="s">
        <v>18459</v>
      </c>
      <c r="B957" s="49" t="s">
        <v>4017</v>
      </c>
      <c r="C957" s="7" t="s">
        <v>18496</v>
      </c>
      <c r="D957" s="7" t="s">
        <v>22878</v>
      </c>
      <c r="E957" s="740" t="s">
        <v>22865</v>
      </c>
      <c r="F957" s="740" t="str">
        <f>iferror(vlookup(G957,'File List (1.0)'!$E$2:$F$1511,2,false),"")</f>
        <v/>
      </c>
      <c r="G957" s="746" t="s">
        <v>18462</v>
      </c>
      <c r="H957" s="583" t="str">
        <f>iferror(vlookup(G957,'File List (1.0)'!$F$882:$G$1511,2,false),"")</f>
        <v>Textures - Overcast Skybox (Night)</v>
      </c>
      <c r="I957" s="741" t="s">
        <v>1203</v>
      </c>
      <c r="J957" s="740" t="s">
        <v>1203</v>
      </c>
    </row>
    <row r="958">
      <c r="A958" s="7" t="s">
        <v>18464</v>
      </c>
      <c r="B958" s="49" t="s">
        <v>4018</v>
      </c>
      <c r="C958" s="7" t="s">
        <v>22878</v>
      </c>
      <c r="D958" s="7" t="s">
        <v>22879</v>
      </c>
      <c r="E958" s="740" t="s">
        <v>22867</v>
      </c>
      <c r="F958" s="740" t="str">
        <f>iferror(vlookup(G958,'File List (1.0)'!$E$2:$F$1511,2,false),"")</f>
        <v/>
      </c>
      <c r="G958" s="746" t="s">
        <v>18466</v>
      </c>
      <c r="H958" s="583" t="str">
        <f>iferror(vlookup(G958,'File List (1.0)'!$F$882:$G$1511,2,false),"")</f>
        <v>Textures - Overcast Skybox (Night) Palettes</v>
      </c>
      <c r="I958" s="741" t="s">
        <v>1203</v>
      </c>
      <c r="J958" s="740" t="s">
        <v>1203</v>
      </c>
    </row>
    <row r="959">
      <c r="A959" s="7" t="s">
        <v>18468</v>
      </c>
      <c r="B959" s="49" t="s">
        <v>4020</v>
      </c>
      <c r="C959" s="7" t="s">
        <v>22879</v>
      </c>
      <c r="D959" s="7" t="s">
        <v>22880</v>
      </c>
      <c r="E959" s="740" t="s">
        <v>22881</v>
      </c>
      <c r="F959" s="740" t="str">
        <f>iferror(vlookup(G959,'File List (1.0)'!$E$2:$F$1511,2,false),"")</f>
        <v/>
      </c>
      <c r="G959" s="746" t="s">
        <v>18472</v>
      </c>
      <c r="H959" s="583" t="str">
        <f>iferror(vlookup(G959,'File List (1.0)'!$F$882:$G$1511,2,false),"")</f>
        <v>Textures - [?] Skybox</v>
      </c>
      <c r="I959" s="741" t="s">
        <v>1203</v>
      </c>
      <c r="J959" s="740" t="s">
        <v>1203</v>
      </c>
    </row>
    <row r="960">
      <c r="A960" s="7" t="s">
        <v>18474</v>
      </c>
      <c r="B960" s="49" t="s">
        <v>4022</v>
      </c>
      <c r="C960" s="7" t="s">
        <v>22880</v>
      </c>
      <c r="D960" s="7" t="s">
        <v>22882</v>
      </c>
      <c r="E960" s="740" t="s">
        <v>22867</v>
      </c>
      <c r="F960" s="740" t="str">
        <f>iferror(vlookup(G960,'File List (1.0)'!$E$2:$F$1511,2,false),"")</f>
        <v/>
      </c>
      <c r="G960" s="746" t="s">
        <v>18476</v>
      </c>
      <c r="H960" s="583" t="str">
        <f>iferror(vlookup(G960,'File List (1.0)'!$F$882:$G$1511,2,false),"")</f>
        <v>Textures - [?] Skybox Palettes</v>
      </c>
      <c r="I960" s="741" t="s">
        <v>1203</v>
      </c>
      <c r="J960" s="740" t="s">
        <v>1203</v>
      </c>
    </row>
    <row r="961">
      <c r="A961" s="7" t="s">
        <v>18478</v>
      </c>
      <c r="B961" s="49" t="s">
        <v>4024</v>
      </c>
      <c r="C961" s="7" t="s">
        <v>22882</v>
      </c>
      <c r="D961" s="7" t="s">
        <v>22883</v>
      </c>
      <c r="E961" s="740" t="s">
        <v>22881</v>
      </c>
      <c r="F961" s="740" t="str">
        <f>iferror(vlookup(G961,'File List (1.0)'!$E$2:$F$1511,2,false),"")</f>
        <v/>
      </c>
      <c r="G961" s="746" t="s">
        <v>18481</v>
      </c>
      <c r="H961" s="583" t="str">
        <f>iferror(vlookup(G961,'File List (1.0)'!$F$882:$G$1511,2,false),"")</f>
        <v>Textures - [?] Skybox</v>
      </c>
      <c r="I961" s="741" t="s">
        <v>1203</v>
      </c>
      <c r="J961" s="740" t="s">
        <v>1203</v>
      </c>
    </row>
    <row r="962">
      <c r="A962" s="7" t="s">
        <v>18482</v>
      </c>
      <c r="B962" s="49" t="s">
        <v>4025</v>
      </c>
      <c r="C962" s="7" t="s">
        <v>22883</v>
      </c>
      <c r="D962" s="7" t="s">
        <v>22884</v>
      </c>
      <c r="E962" s="740" t="s">
        <v>22867</v>
      </c>
      <c r="F962" s="740" t="str">
        <f>iferror(vlookup(G962,'File List (1.0)'!$E$2:$F$1511,2,false),"")</f>
        <v/>
      </c>
      <c r="G962" s="746" t="s">
        <v>18484</v>
      </c>
      <c r="H962" s="583" t="str">
        <f>iferror(vlookup(G962,'File List (1.0)'!$F$882:$G$1511,2,false),"")</f>
        <v>Textures - [?] Skybox Palettes</v>
      </c>
      <c r="I962" s="741" t="s">
        <v>1203</v>
      </c>
      <c r="J962" s="740" t="s">
        <v>1203</v>
      </c>
    </row>
    <row r="963">
      <c r="A963" s="7" t="s">
        <v>18485</v>
      </c>
      <c r="B963" s="49" t="s">
        <v>4027</v>
      </c>
      <c r="C963" s="7" t="s">
        <v>22884</v>
      </c>
      <c r="D963" s="7" t="s">
        <v>22885</v>
      </c>
      <c r="E963" s="740" t="s">
        <v>22886</v>
      </c>
      <c r="F963" s="740" t="str">
        <f>iferror(vlookup(G963,'File List (1.0)'!$E$2:$F$1511,2,false),"")</f>
        <v/>
      </c>
      <c r="G963" s="746" t="s">
        <v>18489</v>
      </c>
      <c r="H963" s="583" t="str">
        <f>iferror(vlookup(G963,'File List (1.0)'!$F$882:$G$1511,2,false),"")</f>
        <v>Textures - Market (Child - Day) Prerenders</v>
      </c>
      <c r="I963" s="741" t="s">
        <v>1203</v>
      </c>
      <c r="J963" s="740" t="s">
        <v>1203</v>
      </c>
    </row>
    <row r="964">
      <c r="A964" s="7" t="s">
        <v>18491</v>
      </c>
      <c r="B964" s="49" t="s">
        <v>4029</v>
      </c>
      <c r="C964" s="7" t="s">
        <v>22885</v>
      </c>
      <c r="D964" s="7" t="s">
        <v>22887</v>
      </c>
      <c r="E964" s="740" t="s">
        <v>22718</v>
      </c>
      <c r="F964" s="740" t="str">
        <f>iferror(vlookup(G964,'File List (1.0)'!$E$2:$F$1511,2,false),"")</f>
        <v/>
      </c>
      <c r="G964" s="746" t="s">
        <v>18493</v>
      </c>
      <c r="H964" s="583" t="str">
        <f>iferror(vlookup(G964,'File List (1.0)'!$F$882:$G$1511,2,false),"")</f>
        <v>Textures - Market (Child - Day) Palettes</v>
      </c>
      <c r="I964" s="741" t="s">
        <v>1203</v>
      </c>
      <c r="J964" s="740" t="s">
        <v>1203</v>
      </c>
    </row>
    <row r="965">
      <c r="A965" s="7" t="s">
        <v>7865</v>
      </c>
      <c r="B965" s="49" t="s">
        <v>4030</v>
      </c>
      <c r="C965" s="7" t="s">
        <v>22887</v>
      </c>
      <c r="D965" s="7" t="s">
        <v>22888</v>
      </c>
      <c r="E965" s="740" t="s">
        <v>22886</v>
      </c>
      <c r="F965" s="740" t="str">
        <f>iferror(vlookup(G965,'File List (1.0)'!$E$2:$F$1511,2,false),"")</f>
        <v/>
      </c>
      <c r="G965" s="746" t="s">
        <v>18497</v>
      </c>
      <c r="H965" s="583" t="str">
        <f>iferror(vlookup(G965,'File List (1.0)'!$F$882:$G$1511,2,false),"")</f>
        <v>Textures - Market (Child - Night) Prerenders</v>
      </c>
      <c r="I965" s="741" t="s">
        <v>1203</v>
      </c>
      <c r="J965" s="740" t="s">
        <v>1203</v>
      </c>
    </row>
    <row r="966">
      <c r="A966" s="7" t="s">
        <v>18499</v>
      </c>
      <c r="B966" s="49" t="s">
        <v>4031</v>
      </c>
      <c r="C966" s="7" t="s">
        <v>22888</v>
      </c>
      <c r="D966" s="7" t="s">
        <v>22889</v>
      </c>
      <c r="E966" s="740" t="s">
        <v>22718</v>
      </c>
      <c r="F966" s="740" t="str">
        <f>iferror(vlookup(G966,'File List (1.0)'!$E$2:$F$1511,2,false),"")</f>
        <v/>
      </c>
      <c r="G966" s="746" t="s">
        <v>18501</v>
      </c>
      <c r="H966" s="583" t="str">
        <f>iferror(vlookup(G966,'File List (1.0)'!$F$882:$G$1511,2,false),"")</f>
        <v>Textures - Market (Child - Night) Palettes</v>
      </c>
      <c r="I966" s="741" t="s">
        <v>1203</v>
      </c>
      <c r="J966" s="740" t="s">
        <v>1203</v>
      </c>
    </row>
    <row r="967">
      <c r="A967" s="7" t="s">
        <v>18503</v>
      </c>
      <c r="B967" s="49" t="s">
        <v>4033</v>
      </c>
      <c r="C967" s="7" t="s">
        <v>22889</v>
      </c>
      <c r="D967" s="7" t="s">
        <v>22890</v>
      </c>
      <c r="E967" s="740" t="s">
        <v>22886</v>
      </c>
      <c r="F967" s="740" t="str">
        <f>iferror(vlookup(G967,'File List (1.0)'!$E$2:$F$1511,2,false),"")</f>
        <v/>
      </c>
      <c r="G967" s="746" t="s">
        <v>18506</v>
      </c>
      <c r="H967" s="583" t="str">
        <f>iferror(vlookup(G967,'File List (1.0)'!$F$882:$G$1511,2,false),"")</f>
        <v>Textures - Market (Ruins) Prerenders</v>
      </c>
      <c r="I967" s="741" t="s">
        <v>1203</v>
      </c>
      <c r="J967" s="740" t="s">
        <v>1203</v>
      </c>
    </row>
    <row r="968">
      <c r="A968" s="7" t="s">
        <v>18508</v>
      </c>
      <c r="B968" s="49" t="s">
        <v>4034</v>
      </c>
      <c r="C968" s="7" t="s">
        <v>22890</v>
      </c>
      <c r="D968" s="7" t="s">
        <v>22891</v>
      </c>
      <c r="E968" s="740" t="s">
        <v>22718</v>
      </c>
      <c r="F968" s="740" t="str">
        <f>iferror(vlookup(G968,'File List (1.0)'!$E$2:$F$1511,2,false),"")</f>
        <v/>
      </c>
      <c r="G968" s="746" t="s">
        <v>18510</v>
      </c>
      <c r="H968" s="583" t="str">
        <f>iferror(vlookup(G968,'File List (1.0)'!$F$882:$G$1511,2,false),"")</f>
        <v>Textures - Market (Ruins) Palettes</v>
      </c>
      <c r="I968" s="741" t="s">
        <v>1203</v>
      </c>
      <c r="J968" s="740" t="s">
        <v>1203</v>
      </c>
    </row>
    <row r="969">
      <c r="A969" s="7" t="s">
        <v>18512</v>
      </c>
      <c r="B969" s="49" t="s">
        <v>4035</v>
      </c>
      <c r="C969" s="7" t="s">
        <v>22891</v>
      </c>
      <c r="D969" s="7" t="s">
        <v>22892</v>
      </c>
      <c r="E969" s="740" t="s">
        <v>22886</v>
      </c>
      <c r="F969" s="740" t="str">
        <f>iferror(vlookup(G969,'File List (1.0)'!$E$2:$F$1511,2,false),"")</f>
        <v/>
      </c>
      <c r="G969" s="746" t="s">
        <v>18515</v>
      </c>
      <c r="H969" s="583" t="str">
        <f>iferror(vlookup(G969,'File List (1.0)'!$F$882:$G$1511,2,false),"")</f>
        <v>Textures - Link's House Prerenders</v>
      </c>
      <c r="I969" s="741" t="s">
        <v>1203</v>
      </c>
      <c r="J969" s="740" t="s">
        <v>1203</v>
      </c>
    </row>
    <row r="970">
      <c r="A970" s="7" t="s">
        <v>18517</v>
      </c>
      <c r="B970" s="49" t="s">
        <v>4036</v>
      </c>
      <c r="C970" s="7" t="s">
        <v>22892</v>
      </c>
      <c r="D970" s="7" t="s">
        <v>22893</v>
      </c>
      <c r="E970" s="740" t="s">
        <v>22718</v>
      </c>
      <c r="F970" s="740" t="str">
        <f>iferror(vlookup(G970,'File List (1.0)'!$E$2:$F$1511,2,false),"")</f>
        <v/>
      </c>
      <c r="G970" s="746" t="s">
        <v>18519</v>
      </c>
      <c r="H970" s="583" t="str">
        <f>iferror(vlookup(G970,'File List (1.0)'!$F$882:$G$1511,2,false),"")</f>
        <v>Textures - Link's House Palettes</v>
      </c>
      <c r="I970" s="741" t="s">
        <v>1203</v>
      </c>
      <c r="J970" s="740" t="s">
        <v>1203</v>
      </c>
    </row>
    <row r="971">
      <c r="A971" s="7" t="s">
        <v>18521</v>
      </c>
      <c r="B971" s="49" t="s">
        <v>4039</v>
      </c>
      <c r="C971" s="7" t="s">
        <v>22893</v>
      </c>
      <c r="D971" s="7" t="s">
        <v>22894</v>
      </c>
      <c r="E971" s="740" t="s">
        <v>22886</v>
      </c>
      <c r="F971" s="740" t="str">
        <f>iferror(vlookup(G971,'File List (1.0)'!$E$2:$F$1511,2,false),"")</f>
        <v/>
      </c>
      <c r="G971" s="746" t="s">
        <v>18524</v>
      </c>
      <c r="H971" s="583" t="str">
        <f>iferror(vlookup(G971,'File List (1.0)'!$F$882:$G$1511,2,false),"")</f>
        <v>Textures - Know-It-All Brothers' House Prerenders</v>
      </c>
      <c r="I971" s="741" t="s">
        <v>1203</v>
      </c>
      <c r="J971" s="740" t="s">
        <v>1203</v>
      </c>
    </row>
    <row r="972">
      <c r="A972" s="7" t="s">
        <v>18526</v>
      </c>
      <c r="B972" s="49" t="s">
        <v>4040</v>
      </c>
      <c r="C972" s="7" t="s">
        <v>22894</v>
      </c>
      <c r="D972" s="7" t="s">
        <v>22895</v>
      </c>
      <c r="E972" s="740" t="s">
        <v>22718</v>
      </c>
      <c r="F972" s="740" t="str">
        <f>iferror(vlookup(G972,'File List (1.0)'!$E$2:$F$1511,2,false),"")</f>
        <v/>
      </c>
      <c r="G972" s="746" t="s">
        <v>18528</v>
      </c>
      <c r="H972" s="583" t="str">
        <f>iferror(vlookup(G972,'File List (1.0)'!$F$882:$G$1511,2,false),"")</f>
        <v>Textures - Know-It-All Brothers' House Palettes</v>
      </c>
      <c r="I972" s="741" t="s">
        <v>1203</v>
      </c>
      <c r="J972" s="740" t="s">
        <v>1203</v>
      </c>
    </row>
    <row r="973">
      <c r="A973" s="7" t="s">
        <v>18530</v>
      </c>
      <c r="B973" s="49" t="s">
        <v>4041</v>
      </c>
      <c r="C973" s="7" t="s">
        <v>22895</v>
      </c>
      <c r="D973" s="7" t="s">
        <v>22896</v>
      </c>
      <c r="E973" s="740" t="s">
        <v>22897</v>
      </c>
      <c r="F973" s="740" t="str">
        <f>iferror(vlookup(G973,'File List (1.0)'!$E$2:$F$1511,2,false),"")</f>
        <v/>
      </c>
      <c r="G973" s="746" t="s">
        <v>18534</v>
      </c>
      <c r="H973" s="583" t="str">
        <f>iferror(vlookup(G973,'File List (1.0)'!$F$882:$G$1511,2,false),"")</f>
        <v>Textures - House of Twins Prerenders</v>
      </c>
      <c r="I973" s="741" t="s">
        <v>1203</v>
      </c>
      <c r="J973" s="740" t="s">
        <v>1203</v>
      </c>
    </row>
    <row r="974">
      <c r="A974" s="7" t="s">
        <v>18536</v>
      </c>
      <c r="B974" s="49" t="s">
        <v>4042</v>
      </c>
      <c r="C974" s="7" t="s">
        <v>22896</v>
      </c>
      <c r="D974" s="7" t="s">
        <v>22898</v>
      </c>
      <c r="E974" s="740" t="s">
        <v>22899</v>
      </c>
      <c r="F974" s="740" t="str">
        <f>iferror(vlookup(G974,'File List (1.0)'!$E$2:$F$1511,2,false),"")</f>
        <v/>
      </c>
      <c r="G974" s="746" t="s">
        <v>18539</v>
      </c>
      <c r="H974" s="583" t="str">
        <f>iferror(vlookup(G974,'File List (1.0)'!$F$882:$G$1511,2,false),"")</f>
        <v>Textures - House of Twins Palettes</v>
      </c>
      <c r="I974" s="741" t="s">
        <v>1203</v>
      </c>
      <c r="J974" s="740" t="s">
        <v>1203</v>
      </c>
    </row>
    <row r="975">
      <c r="A975" s="7" t="s">
        <v>18541</v>
      </c>
      <c r="B975" s="49" t="s">
        <v>4044</v>
      </c>
      <c r="C975" s="7" t="s">
        <v>22898</v>
      </c>
      <c r="D975" s="7" t="s">
        <v>22900</v>
      </c>
      <c r="E975" s="740" t="s">
        <v>22897</v>
      </c>
      <c r="F975" s="740" t="str">
        <f>iferror(vlookup(G975,'File List (1.0)'!$E$2:$F$1511,2,false),"")</f>
        <v/>
      </c>
      <c r="G975" s="746" t="s">
        <v>18544</v>
      </c>
      <c r="H975" s="583" t="str">
        <f>iferror(vlookup(G975,'File List (1.0)'!$F$882:$G$1511,2,false),"")</f>
        <v>Textures - Mido's House Prerenders</v>
      </c>
      <c r="I975" s="741" t="s">
        <v>1203</v>
      </c>
      <c r="J975" s="740" t="s">
        <v>1203</v>
      </c>
    </row>
    <row r="976">
      <c r="A976" s="7" t="s">
        <v>18546</v>
      </c>
      <c r="B976" s="49" t="s">
        <v>4045</v>
      </c>
      <c r="C976" s="7" t="s">
        <v>22900</v>
      </c>
      <c r="D976" s="7" t="s">
        <v>22901</v>
      </c>
      <c r="E976" s="740" t="s">
        <v>22899</v>
      </c>
      <c r="F976" s="740" t="str">
        <f>iferror(vlookup(G976,'File List (1.0)'!$E$2:$F$1511,2,false),"")</f>
        <v/>
      </c>
      <c r="G976" s="746" t="s">
        <v>18548</v>
      </c>
      <c r="H976" s="583" t="str">
        <f>iferror(vlookup(G976,'File List (1.0)'!$F$882:$G$1511,2,false),"")</f>
        <v>Textures - Mido's House Palettes</v>
      </c>
      <c r="I976" s="741" t="s">
        <v>1203</v>
      </c>
      <c r="J976" s="740" t="s">
        <v>1203</v>
      </c>
    </row>
    <row r="977">
      <c r="A977" s="7" t="s">
        <v>18550</v>
      </c>
      <c r="B977" s="49" t="s">
        <v>4046</v>
      </c>
      <c r="C977" s="7" t="s">
        <v>22901</v>
      </c>
      <c r="D977" s="7" t="s">
        <v>22902</v>
      </c>
      <c r="E977" s="740" t="s">
        <v>22897</v>
      </c>
      <c r="F977" s="740" t="str">
        <f>iferror(vlookup(G977,'File List (1.0)'!$E$2:$F$1511,2,false),"")</f>
        <v/>
      </c>
      <c r="G977" s="746" t="s">
        <v>18553</v>
      </c>
      <c r="H977" s="583" t="str">
        <f>iferror(vlookup(G977,'File List (1.0)'!$F$882:$G$1511,2,false),"")</f>
        <v>Textures - Saria's House Prerenders</v>
      </c>
      <c r="I977" s="741" t="s">
        <v>1203</v>
      </c>
      <c r="J977" s="740" t="s">
        <v>1203</v>
      </c>
    </row>
    <row r="978">
      <c r="A978" s="7" t="s">
        <v>18555</v>
      </c>
      <c r="B978" s="49" t="s">
        <v>4047</v>
      </c>
      <c r="C978" s="7" t="s">
        <v>22902</v>
      </c>
      <c r="D978" s="7" t="s">
        <v>22903</v>
      </c>
      <c r="E978" s="740" t="s">
        <v>22899</v>
      </c>
      <c r="F978" s="740" t="str">
        <f>iferror(vlookup(G978,'File List (1.0)'!$E$2:$F$1511,2,false),"")</f>
        <v/>
      </c>
      <c r="G978" s="746" t="s">
        <v>18557</v>
      </c>
      <c r="H978" s="583" t="str">
        <f>iferror(vlookup(G978,'File List (1.0)'!$F$882:$G$1511,2,false),"")</f>
        <v>Textures - Saria's House Palettes</v>
      </c>
      <c r="I978" s="741" t="s">
        <v>1203</v>
      </c>
      <c r="J978" s="740" t="s">
        <v>1203</v>
      </c>
    </row>
    <row r="979">
      <c r="A979" s="7" t="s">
        <v>18559</v>
      </c>
      <c r="B979" s="49" t="s">
        <v>4049</v>
      </c>
      <c r="C979" s="7" t="s">
        <v>22903</v>
      </c>
      <c r="D979" s="7" t="s">
        <v>22904</v>
      </c>
      <c r="E979" s="740" t="s">
        <v>22905</v>
      </c>
      <c r="F979" s="740" t="str">
        <f>iferror(vlookup(G979,'File List (1.0)'!$E$2:$F$1511,2,false),"")</f>
        <v/>
      </c>
      <c r="G979" s="746" t="s">
        <v>18563</v>
      </c>
      <c r="H979" s="583" t="str">
        <f>iferror(vlookup(G979,'File List (1.0)'!$F$882:$G$1511,2,false),"")</f>
        <v>Textures - Bazaar Prerenders</v>
      </c>
      <c r="I979" s="741" t="s">
        <v>1203</v>
      </c>
      <c r="J979" s="740" t="s">
        <v>1203</v>
      </c>
    </row>
    <row r="980">
      <c r="A980" s="7" t="s">
        <v>18565</v>
      </c>
      <c r="B980" s="49" t="s">
        <v>4050</v>
      </c>
      <c r="C980" s="7" t="s">
        <v>22904</v>
      </c>
      <c r="D980" s="7" t="s">
        <v>22906</v>
      </c>
      <c r="E980" s="740" t="s">
        <v>21537</v>
      </c>
      <c r="F980" s="740" t="str">
        <f>iferror(vlookup(G980,'File List (1.0)'!$E$2:$F$1511,2,false),"")</f>
        <v/>
      </c>
      <c r="G980" s="746" t="s">
        <v>18567</v>
      </c>
      <c r="H980" s="583" t="str">
        <f>iferror(vlookup(G980,'File List (1.0)'!$F$882:$G$1511,2,false),"")</f>
        <v>Textures - Bazaar Palettes</v>
      </c>
      <c r="I980" s="741" t="s">
        <v>1203</v>
      </c>
      <c r="J980" s="740" t="s">
        <v>1203</v>
      </c>
    </row>
    <row r="981">
      <c r="A981" s="7" t="s">
        <v>18569</v>
      </c>
      <c r="B981" s="49" t="s">
        <v>4051</v>
      </c>
      <c r="C981" s="7" t="s">
        <v>22906</v>
      </c>
      <c r="D981" s="7" t="s">
        <v>22907</v>
      </c>
      <c r="E981" s="740" t="s">
        <v>22886</v>
      </c>
      <c r="F981" s="740" t="str">
        <f>iferror(vlookup(G981,'File List (1.0)'!$E$2:$F$1511,2,false),"")</f>
        <v/>
      </c>
      <c r="G981" s="746" t="s">
        <v>18572</v>
      </c>
      <c r="H981" s="583" t="str">
        <f>iferror(vlookup(G981,'File List (1.0)'!$F$882:$G$1511,2,false),"")</f>
        <v>Textures - Stable Prerenders</v>
      </c>
      <c r="I981" s="741" t="s">
        <v>1203</v>
      </c>
      <c r="J981" s="740" t="s">
        <v>1203</v>
      </c>
    </row>
    <row r="982">
      <c r="A982" s="7" t="s">
        <v>18574</v>
      </c>
      <c r="B982" s="49" t="s">
        <v>4052</v>
      </c>
      <c r="C982" s="7" t="s">
        <v>22907</v>
      </c>
      <c r="D982" s="7" t="s">
        <v>22908</v>
      </c>
      <c r="E982" s="740" t="s">
        <v>22718</v>
      </c>
      <c r="F982" s="740" t="str">
        <f>iferror(vlookup(G982,'File List (1.0)'!$E$2:$F$1511,2,false),"")</f>
        <v/>
      </c>
      <c r="G982" s="746" t="s">
        <v>18576</v>
      </c>
      <c r="H982" s="583" t="str">
        <f>iferror(vlookup(G982,'File List (1.0)'!$F$882:$G$1511,2,false),"")</f>
        <v>Textures - Stable Palettes</v>
      </c>
      <c r="I982" s="741" t="s">
        <v>1203</v>
      </c>
      <c r="J982" s="740" t="s">
        <v>1203</v>
      </c>
    </row>
    <row r="983">
      <c r="A983" s="7" t="s">
        <v>18578</v>
      </c>
      <c r="B983" s="49" t="s">
        <v>4054</v>
      </c>
      <c r="C983" s="7" t="s">
        <v>22908</v>
      </c>
      <c r="D983" s="7" t="s">
        <v>22909</v>
      </c>
      <c r="E983" s="740" t="s">
        <v>22886</v>
      </c>
      <c r="F983" s="740" t="str">
        <f>iferror(vlookup(G983,'File List (1.0)'!$E$2:$F$1511,2,false),"")</f>
        <v/>
      </c>
      <c r="G983" s="746" t="s">
        <v>18581</v>
      </c>
      <c r="H983" s="583" t="str">
        <f>iferror(vlookup(G983,'File List (1.0)'!$F$882:$G$1511,2,false),"")</f>
        <v>Textures - Carpenter Boss's House Prerenders</v>
      </c>
      <c r="I983" s="741" t="s">
        <v>1203</v>
      </c>
      <c r="J983" s="740" t="s">
        <v>1203</v>
      </c>
    </row>
    <row r="984">
      <c r="A984" s="7" t="s">
        <v>18583</v>
      </c>
      <c r="B984" s="49" t="s">
        <v>4055</v>
      </c>
      <c r="C984" s="7" t="s">
        <v>22909</v>
      </c>
      <c r="D984" s="7" t="s">
        <v>22910</v>
      </c>
      <c r="E984" s="740" t="s">
        <v>22718</v>
      </c>
      <c r="F984" s="740" t="str">
        <f>iferror(vlookup(G984,'File List (1.0)'!$E$2:$F$1511,2,false),"")</f>
        <v/>
      </c>
      <c r="G984" s="746" t="s">
        <v>18585</v>
      </c>
      <c r="H984" s="583" t="str">
        <f>iferror(vlookup(G984,'File List (1.0)'!$F$882:$G$1511,2,false),"")</f>
        <v>Textures - Carpenter Boss's House Palettes</v>
      </c>
      <c r="I984" s="741" t="s">
        <v>1203</v>
      </c>
      <c r="J984" s="740" t="s">
        <v>1203</v>
      </c>
    </row>
    <row r="985">
      <c r="A985" s="7" t="s">
        <v>18587</v>
      </c>
      <c r="B985" s="49" t="s">
        <v>4056</v>
      </c>
      <c r="C985" s="7" t="s">
        <v>22910</v>
      </c>
      <c r="D985" s="7" t="s">
        <v>22911</v>
      </c>
      <c r="E985" s="740" t="s">
        <v>22897</v>
      </c>
      <c r="F985" s="740" t="str">
        <f>iferror(vlookup(G985,'File List (1.0)'!$E$2:$F$1511,2,false),"")</f>
        <v/>
      </c>
      <c r="G985" s="746" t="s">
        <v>18590</v>
      </c>
      <c r="H985" s="583" t="str">
        <f>iferror(vlookup(G985,'File List (1.0)'!$F$882:$G$1511,2,false),"")</f>
        <v>Textures - Back Alley House (Man in Green) Prerenders</v>
      </c>
      <c r="I985" s="741" t="s">
        <v>1203</v>
      </c>
      <c r="J985" s="740" t="s">
        <v>1203</v>
      </c>
    </row>
    <row r="986">
      <c r="A986" s="7" t="s">
        <v>18592</v>
      </c>
      <c r="B986" s="49" t="s">
        <v>4057</v>
      </c>
      <c r="C986" s="7" t="s">
        <v>22911</v>
      </c>
      <c r="D986" s="7" t="s">
        <v>22912</v>
      </c>
      <c r="E986" s="740" t="s">
        <v>22899</v>
      </c>
      <c r="F986" s="740" t="str">
        <f>iferror(vlookup(G986,'File List (1.0)'!$E$2:$F$1511,2,false),"")</f>
        <v/>
      </c>
      <c r="G986" s="746" t="s">
        <v>18594</v>
      </c>
      <c r="H986" s="583" t="str">
        <f>iferror(vlookup(G986,'File List (1.0)'!$F$882:$G$1511,2,false),"")</f>
        <v>Textures - Back Alley House (Man in Green) Palettes</v>
      </c>
      <c r="I986" s="741" t="s">
        <v>1203</v>
      </c>
      <c r="J986" s="740" t="s">
        <v>1203</v>
      </c>
    </row>
    <row r="987">
      <c r="A987" s="7" t="s">
        <v>18596</v>
      </c>
      <c r="B987" s="49" t="s">
        <v>4061</v>
      </c>
      <c r="C987" s="7" t="s">
        <v>22912</v>
      </c>
      <c r="D987" s="7" t="s">
        <v>22913</v>
      </c>
      <c r="E987" s="740" t="s">
        <v>22886</v>
      </c>
      <c r="F987" s="740" t="str">
        <f>iferror(vlookup(G987,'File List (1.0)'!$E$2:$F$1511,2,false),"")</f>
        <v/>
      </c>
      <c r="G987" s="746" t="s">
        <v>18599</v>
      </c>
      <c r="H987" s="583" t="str">
        <f>iferror(vlookup(G987,'File List (1.0)'!$F$882:$G$1511,2,false),"")</f>
        <v>Textures - Back Alley House (Dog Lady) Prerenders</v>
      </c>
      <c r="I987" s="741" t="s">
        <v>1203</v>
      </c>
      <c r="J987" s="740" t="s">
        <v>1203</v>
      </c>
    </row>
    <row r="988">
      <c r="A988" s="7" t="s">
        <v>18601</v>
      </c>
      <c r="B988" s="49" t="s">
        <v>4062</v>
      </c>
      <c r="C988" s="7" t="s">
        <v>22913</v>
      </c>
      <c r="D988" s="7" t="s">
        <v>22914</v>
      </c>
      <c r="E988" s="740" t="s">
        <v>22718</v>
      </c>
      <c r="F988" s="740" t="str">
        <f>iferror(vlookup(G988,'File List (1.0)'!$E$2:$F$1511,2,false),"")</f>
        <v/>
      </c>
      <c r="G988" s="746" t="s">
        <v>18603</v>
      </c>
      <c r="H988" s="583" t="str">
        <f>iferror(vlookup(G988,'File List (1.0)'!$F$882:$G$1511,2,false),"")</f>
        <v>Textures - Back Alley House (Dog Lady) Palettes</v>
      </c>
      <c r="I988" s="741" t="s">
        <v>1203</v>
      </c>
      <c r="J988" s="740" t="s">
        <v>1203</v>
      </c>
    </row>
    <row r="989">
      <c r="A989" s="7" t="s">
        <v>18605</v>
      </c>
      <c r="B989" s="49" t="s">
        <v>4063</v>
      </c>
      <c r="C989" s="7" t="s">
        <v>22914</v>
      </c>
      <c r="D989" s="7" t="s">
        <v>22915</v>
      </c>
      <c r="E989" s="740" t="s">
        <v>22905</v>
      </c>
      <c r="F989" s="740" t="str">
        <f>iferror(vlookup(G989,'File List (1.0)'!$E$2:$F$1511,2,false),"")</f>
        <v/>
      </c>
      <c r="G989" s="746" t="s">
        <v>18608</v>
      </c>
      <c r="H989" s="583" t="str">
        <f>iferror(vlookup(G989,'File List (1.0)'!$F$882:$G$1511,2,false),"")</f>
        <v>Textures - Kokiri Shop Prerenders</v>
      </c>
      <c r="I989" s="741" t="s">
        <v>1203</v>
      </c>
      <c r="J989" s="740" t="s">
        <v>1203</v>
      </c>
    </row>
    <row r="990">
      <c r="A990" s="7" t="s">
        <v>18610</v>
      </c>
      <c r="B990" s="49" t="s">
        <v>909</v>
      </c>
      <c r="C990" s="7" t="s">
        <v>22915</v>
      </c>
      <c r="D990" s="7" t="s">
        <v>22916</v>
      </c>
      <c r="E990" s="740" t="s">
        <v>21537</v>
      </c>
      <c r="F990" s="740" t="str">
        <f>iferror(vlookup(G990,'File List (1.0)'!$E$2:$F$1511,2,false),"")</f>
        <v/>
      </c>
      <c r="G990" s="746" t="s">
        <v>18612</v>
      </c>
      <c r="H990" s="583" t="str">
        <f>iferror(vlookup(G990,'File List (1.0)'!$F$882:$G$1511,2,false),"")</f>
        <v>Textures - Kokiri Shop Palettes</v>
      </c>
      <c r="I990" s="741" t="s">
        <v>1203</v>
      </c>
      <c r="J990" s="740" t="s">
        <v>1203</v>
      </c>
    </row>
    <row r="991">
      <c r="A991" s="7" t="s">
        <v>18614</v>
      </c>
      <c r="B991" s="49" t="s">
        <v>4065</v>
      </c>
      <c r="C991" s="7" t="s">
        <v>22916</v>
      </c>
      <c r="D991" s="7" t="s">
        <v>22917</v>
      </c>
      <c r="E991" s="740" t="s">
        <v>22905</v>
      </c>
      <c r="F991" s="740" t="str">
        <f>iferror(vlookup(G991,'File List (1.0)'!$E$2:$F$1511,2,false),"")</f>
        <v/>
      </c>
      <c r="G991" s="746" t="s">
        <v>18617</v>
      </c>
      <c r="H991" s="583" t="str">
        <f>iferror(vlookup(G991,'File List (1.0)'!$F$882:$G$1511,2,false),"")</f>
        <v>Textures - Goron Shop Prerenders</v>
      </c>
      <c r="I991" s="741" t="s">
        <v>1203</v>
      </c>
      <c r="J991" s="740" t="s">
        <v>1203</v>
      </c>
    </row>
    <row r="992">
      <c r="A992" s="7" t="s">
        <v>18619</v>
      </c>
      <c r="B992" s="49" t="s">
        <v>4066</v>
      </c>
      <c r="C992" s="7" t="s">
        <v>22917</v>
      </c>
      <c r="D992" s="7" t="s">
        <v>22918</v>
      </c>
      <c r="E992" s="740" t="s">
        <v>21537</v>
      </c>
      <c r="F992" s="740" t="str">
        <f>iferror(vlookup(G992,'File List (1.0)'!$E$2:$F$1511,2,false),"")</f>
        <v/>
      </c>
      <c r="G992" s="746" t="s">
        <v>18621</v>
      </c>
      <c r="H992" s="583" t="str">
        <f>iferror(vlookup(G992,'File List (1.0)'!$F$882:$G$1511,2,false),"")</f>
        <v>Textures - Goron Shop Palettes</v>
      </c>
      <c r="I992" s="741" t="s">
        <v>1203</v>
      </c>
      <c r="J992" s="740" t="s">
        <v>1203</v>
      </c>
    </row>
    <row r="993">
      <c r="A993" s="7" t="s">
        <v>18623</v>
      </c>
      <c r="B993" s="49" t="s">
        <v>4067</v>
      </c>
      <c r="C993" s="7" t="s">
        <v>22918</v>
      </c>
      <c r="D993" s="7" t="s">
        <v>22919</v>
      </c>
      <c r="E993" s="740" t="s">
        <v>22905</v>
      </c>
      <c r="F993" s="740" t="str">
        <f>iferror(vlookup(G993,'File List (1.0)'!$E$2:$F$1511,2,false),"")</f>
        <v/>
      </c>
      <c r="G993" s="746" t="s">
        <v>18626</v>
      </c>
      <c r="H993" s="583" t="str">
        <f>iferror(vlookup(G993,'File List (1.0)'!$F$882:$G$1511,2,false),"")</f>
        <v>Textures - Zora Shop Prerenders</v>
      </c>
      <c r="I993" s="741" t="s">
        <v>1203</v>
      </c>
      <c r="J993" s="740" t="s">
        <v>1203</v>
      </c>
    </row>
    <row r="994">
      <c r="A994" s="7" t="s">
        <v>18628</v>
      </c>
      <c r="B994" s="49" t="s">
        <v>4068</v>
      </c>
      <c r="C994" s="7" t="s">
        <v>22919</v>
      </c>
      <c r="D994" s="7" t="s">
        <v>22920</v>
      </c>
      <c r="E994" s="740" t="s">
        <v>21537</v>
      </c>
      <c r="F994" s="740" t="str">
        <f>iferror(vlookup(G994,'File List (1.0)'!$E$2:$F$1511,2,false),"")</f>
        <v/>
      </c>
      <c r="G994" s="746" t="s">
        <v>18630</v>
      </c>
      <c r="H994" s="583" t="str">
        <f>iferror(vlookup(G994,'File List (1.0)'!$F$882:$G$1511,2,false),"")</f>
        <v>Textures - Zora Shop Palettes</v>
      </c>
      <c r="I994" s="741" t="s">
        <v>1203</v>
      </c>
      <c r="J994" s="740" t="s">
        <v>1203</v>
      </c>
    </row>
    <row r="995">
      <c r="A995" s="7" t="s">
        <v>18632</v>
      </c>
      <c r="B995" s="49" t="s">
        <v>4071</v>
      </c>
      <c r="C995" s="7" t="s">
        <v>22920</v>
      </c>
      <c r="D995" s="7" t="s">
        <v>22921</v>
      </c>
      <c r="E995" s="740" t="s">
        <v>22905</v>
      </c>
      <c r="F995" s="740" t="str">
        <f>iferror(vlookup(G995,'File List (1.0)'!$E$2:$F$1511,2,false),"")</f>
        <v/>
      </c>
      <c r="G995" s="746" t="s">
        <v>18635</v>
      </c>
      <c r="H995" s="583" t="str">
        <f>iferror(vlookup(G995,'File List (1.0)'!$F$882:$G$1511,2,false),"")</f>
        <v>Textures - Kakariko Potion Shop Prerenders</v>
      </c>
      <c r="I995" s="741" t="s">
        <v>1203</v>
      </c>
      <c r="J995" s="740" t="s">
        <v>1203</v>
      </c>
    </row>
    <row r="996">
      <c r="A996" s="7" t="s">
        <v>18637</v>
      </c>
      <c r="B996" s="49" t="s">
        <v>4072</v>
      </c>
      <c r="C996" s="7" t="s">
        <v>22921</v>
      </c>
      <c r="D996" s="7" t="s">
        <v>22922</v>
      </c>
      <c r="E996" s="740" t="s">
        <v>21537</v>
      </c>
      <c r="F996" s="740" t="str">
        <f>iferror(vlookup(G996,'File List (1.0)'!$E$2:$F$1511,2,false),"")</f>
        <v/>
      </c>
      <c r="G996" s="746" t="s">
        <v>18639</v>
      </c>
      <c r="H996" s="583" t="str">
        <f>iferror(vlookup(G996,'File List (1.0)'!$F$882:$G$1511,2,false),"")</f>
        <v>Textures - Kakariko Potion Shop Palettes</v>
      </c>
      <c r="I996" s="741" t="s">
        <v>1203</v>
      </c>
      <c r="J996" s="740" t="s">
        <v>1203</v>
      </c>
    </row>
    <row r="997">
      <c r="A997" s="7" t="s">
        <v>18641</v>
      </c>
      <c r="B997" s="49" t="s">
        <v>4073</v>
      </c>
      <c r="C997" s="7" t="s">
        <v>22922</v>
      </c>
      <c r="D997" s="7" t="s">
        <v>22923</v>
      </c>
      <c r="E997" s="740" t="s">
        <v>22905</v>
      </c>
      <c r="F997" s="740" t="str">
        <f>iferror(vlookup(G997,'File List (1.0)'!$E$2:$F$1511,2,false),"")</f>
        <v/>
      </c>
      <c r="G997" s="746" t="s">
        <v>18644</v>
      </c>
      <c r="H997" s="583" t="str">
        <f>iferror(vlookup(G997,'File List (1.0)'!$F$882:$G$1511,2,false),"")</f>
        <v>Textures - Market Potion Shop Prerenders</v>
      </c>
      <c r="I997" s="741" t="s">
        <v>1203</v>
      </c>
      <c r="J997" s="740" t="s">
        <v>1203</v>
      </c>
    </row>
    <row r="998">
      <c r="A998" s="7" t="s">
        <v>18646</v>
      </c>
      <c r="B998" s="49" t="s">
        <v>913</v>
      </c>
      <c r="C998" s="7" t="s">
        <v>22923</v>
      </c>
      <c r="D998" s="7" t="s">
        <v>22924</v>
      </c>
      <c r="E998" s="740" t="s">
        <v>21537</v>
      </c>
      <c r="F998" s="740" t="str">
        <f>iferror(vlookup(G998,'File List (1.0)'!$E$2:$F$1511,2,false),"")</f>
        <v/>
      </c>
      <c r="G998" s="746" t="s">
        <v>18648</v>
      </c>
      <c r="H998" s="583" t="str">
        <f>iferror(vlookup(G998,'File List (1.0)'!$F$882:$G$1511,2,false),"")</f>
        <v>Textures - Market Potion Shop Palettes</v>
      </c>
      <c r="I998" s="741" t="s">
        <v>1203</v>
      </c>
      <c r="J998" s="740" t="s">
        <v>1203</v>
      </c>
    </row>
    <row r="999">
      <c r="A999" s="7" t="s">
        <v>18650</v>
      </c>
      <c r="B999" s="49" t="s">
        <v>4077</v>
      </c>
      <c r="C999" s="7" t="s">
        <v>22924</v>
      </c>
      <c r="D999" s="7" t="s">
        <v>22925</v>
      </c>
      <c r="E999" s="740" t="s">
        <v>22905</v>
      </c>
      <c r="F999" s="740" t="str">
        <f>iferror(vlookup(G999,'File List (1.0)'!$E$2:$F$1511,2,false),"")</f>
        <v/>
      </c>
      <c r="G999" s="746" t="s">
        <v>18653</v>
      </c>
      <c r="H999" s="583" t="str">
        <f>iferror(vlookup(G999,'File List (1.0)'!$F$882:$G$1511,2,false),"")</f>
        <v>Textures - Bombchu Shop Prerenders</v>
      </c>
      <c r="I999" s="741" t="s">
        <v>1203</v>
      </c>
      <c r="J999" s="740" t="s">
        <v>1203</v>
      </c>
    </row>
    <row r="1000">
      <c r="A1000" s="7" t="s">
        <v>18655</v>
      </c>
      <c r="B1000" s="49" t="s">
        <v>4078</v>
      </c>
      <c r="C1000" s="7" t="s">
        <v>22925</v>
      </c>
      <c r="D1000" s="7" t="s">
        <v>22926</v>
      </c>
      <c r="E1000" s="740" t="s">
        <v>21537</v>
      </c>
      <c r="F1000" s="740" t="str">
        <f>iferror(vlookup(G1000,'File List (1.0)'!$E$2:$F$1511,2,false),"")</f>
        <v/>
      </c>
      <c r="G1000" s="746" t="s">
        <v>18657</v>
      </c>
      <c r="H1000" s="583" t="str">
        <f>iferror(vlookup(G1000,'File List (1.0)'!$F$882:$G$1511,2,false),"")</f>
        <v>Textures - Bombchu Shop Palettes</v>
      </c>
      <c r="I1000" s="741" t="s">
        <v>1203</v>
      </c>
      <c r="J1000" s="740" t="s">
        <v>1203</v>
      </c>
    </row>
    <row r="1001">
      <c r="A1001" s="7" t="s">
        <v>18659</v>
      </c>
      <c r="B1001" s="49" t="s">
        <v>4079</v>
      </c>
      <c r="C1001" s="7" t="s">
        <v>22926</v>
      </c>
      <c r="D1001" s="7" t="s">
        <v>22927</v>
      </c>
      <c r="E1001" s="740" t="s">
        <v>22886</v>
      </c>
      <c r="F1001" s="740" t="str">
        <f>iferror(vlookup(G1001,'File List (1.0)'!$E$2:$F$1511,2,false),"")</f>
        <v/>
      </c>
      <c r="G1001" s="746" t="s">
        <v>18662</v>
      </c>
      <c r="H1001" s="583" t="str">
        <f>iferror(vlookup(G1001,'File List (1.0)'!$F$882:$G$1511,2,false),"")</f>
        <v>Textures - Impa's House Prerenders</v>
      </c>
      <c r="I1001" s="741" t="s">
        <v>1203</v>
      </c>
      <c r="J1001" s="740" t="s">
        <v>1203</v>
      </c>
    </row>
    <row r="1002">
      <c r="A1002" s="292" t="s">
        <v>7620</v>
      </c>
      <c r="B1002" s="49" t="s">
        <v>4080</v>
      </c>
      <c r="C1002" s="7" t="s">
        <v>22927</v>
      </c>
      <c r="D1002" s="7" t="s">
        <v>18720</v>
      </c>
      <c r="E1002" s="740" t="s">
        <v>22718</v>
      </c>
      <c r="F1002" s="740" t="str">
        <f>iferror(vlookup(G1002,'File List (1.0)'!$E$2:$F$1511,2,false),"")</f>
        <v/>
      </c>
      <c r="G1002" s="746" t="s">
        <v>18665</v>
      </c>
      <c r="H1002" s="583" t="str">
        <f>iferror(vlookup(G1002,'File List (1.0)'!$F$882:$G$1511,2,false),"")</f>
        <v>Textures - Impa's House Palettes</v>
      </c>
      <c r="I1002" s="741" t="s">
        <v>1203</v>
      </c>
      <c r="J1002" s="740" t="s">
        <v>1203</v>
      </c>
    </row>
    <row r="1003">
      <c r="A1003" s="292" t="s">
        <v>7618</v>
      </c>
      <c r="B1003" s="49" t="s">
        <v>4083</v>
      </c>
      <c r="C1003" s="7" t="s">
        <v>18720</v>
      </c>
      <c r="D1003" s="7" t="s">
        <v>22928</v>
      </c>
      <c r="E1003" s="740" t="s">
        <v>22897</v>
      </c>
      <c r="F1003" s="740" t="str">
        <f>iferror(vlookup(G1003,'File List (1.0)'!$E$2:$F$1511,2,false),"")</f>
        <v/>
      </c>
      <c r="G1003" s="746" t="s">
        <v>18669</v>
      </c>
      <c r="H1003" s="583" t="str">
        <f>iferror(vlookup(G1003,'File List (1.0)'!$F$882:$G$1511,2,false),"")</f>
        <v>Textures - Carpenters' Tent Prerenders</v>
      </c>
      <c r="I1003" s="741" t="s">
        <v>1203</v>
      </c>
      <c r="J1003" s="740" t="s">
        <v>1203</v>
      </c>
    </row>
    <row r="1004">
      <c r="A1004" s="292" t="s">
        <v>18671</v>
      </c>
      <c r="B1004" s="49" t="s">
        <v>4084</v>
      </c>
      <c r="C1004" s="7" t="s">
        <v>22928</v>
      </c>
      <c r="D1004" s="7" t="s">
        <v>22929</v>
      </c>
      <c r="E1004" s="740" t="s">
        <v>22899</v>
      </c>
      <c r="F1004" s="740" t="str">
        <f>iferror(vlookup(G1004,'File List (1.0)'!$E$2:$F$1511,2,false),"")</f>
        <v/>
      </c>
      <c r="G1004" s="746" t="s">
        <v>18673</v>
      </c>
      <c r="H1004" s="583" t="str">
        <f>iferror(vlookup(G1004,'File List (1.0)'!$F$882:$G$1511,2,false),"")</f>
        <v>Textures - Carpenters' Tent Palettes</v>
      </c>
      <c r="I1004" s="741" t="s">
        <v>1203</v>
      </c>
      <c r="J1004" s="740" t="s">
        <v>1203</v>
      </c>
    </row>
    <row r="1005">
      <c r="A1005" s="292" t="s">
        <v>18675</v>
      </c>
      <c r="B1005" s="49" t="s">
        <v>4085</v>
      </c>
      <c r="C1005" s="7" t="s">
        <v>22929</v>
      </c>
      <c r="D1005" s="7" t="s">
        <v>22930</v>
      </c>
      <c r="E1005" s="740" t="s">
        <v>22905</v>
      </c>
      <c r="F1005" s="740" t="str">
        <f>iferror(vlookup(G1005,'File List (1.0)'!$E$2:$F$1511,2,false),"")</f>
        <v/>
      </c>
      <c r="G1005" s="746" t="s">
        <v>18678</v>
      </c>
      <c r="H1005" s="583" t="str">
        <f>iferror(vlookup(G1005,'File List (1.0)'!$F$882:$G$1511,2,false),"")</f>
        <v>Textures - Happy Mask Shop Prerenders</v>
      </c>
      <c r="I1005" s="741" t="s">
        <v>1203</v>
      </c>
      <c r="J1005" s="740" t="s">
        <v>1203</v>
      </c>
    </row>
    <row r="1006">
      <c r="A1006" s="292" t="s">
        <v>8038</v>
      </c>
      <c r="B1006" s="49" t="s">
        <v>4086</v>
      </c>
      <c r="C1006" s="7" t="s">
        <v>22930</v>
      </c>
      <c r="D1006" s="7" t="s">
        <v>22931</v>
      </c>
      <c r="E1006" s="740" t="s">
        <v>21537</v>
      </c>
      <c r="F1006" s="740" t="str">
        <f>iferror(vlookup(G1006,'File List (1.0)'!$E$2:$F$1511,2,false),"")</f>
        <v/>
      </c>
      <c r="G1006" s="746" t="s">
        <v>18681</v>
      </c>
      <c r="H1006" s="583" t="str">
        <f>iferror(vlookup(G1006,'File List (1.0)'!$F$882:$G$1511,2,false),"")</f>
        <v>Textures - Happy Mask Shop Palettes</v>
      </c>
      <c r="I1006" s="741" t="s">
        <v>1203</v>
      </c>
      <c r="J1006" s="740" t="s">
        <v>1203</v>
      </c>
    </row>
    <row r="1007">
      <c r="A1007" s="292" t="s">
        <v>18683</v>
      </c>
      <c r="B1007" s="49" t="s">
        <v>4089</v>
      </c>
      <c r="C1007" s="7" t="s">
        <v>22931</v>
      </c>
      <c r="D1007" s="7" t="s">
        <v>22932</v>
      </c>
      <c r="E1007" s="740" t="s">
        <v>22933</v>
      </c>
      <c r="F1007" s="740" t="str">
        <f>iferror(vlookup(G1007,'File List (1.0)'!$E$2:$F$1511,2,false),"")</f>
        <v/>
      </c>
      <c r="G1007" s="746" t="s">
        <v>18687</v>
      </c>
      <c r="H1007" s="583" t="str">
        <f>iferror(vlookup(G1007,'File List (1.0)'!$F$882:$G$1511,2,false),"")</f>
        <v>Game - Navi C-Up Hint Data (Overworld)</v>
      </c>
      <c r="I1007" s="741" t="s">
        <v>1203</v>
      </c>
      <c r="J1007" s="740" t="s">
        <v>1203</v>
      </c>
    </row>
    <row r="1008">
      <c r="A1008" s="292" t="s">
        <v>18689</v>
      </c>
      <c r="B1008" s="49" t="s">
        <v>4090</v>
      </c>
      <c r="C1008" s="7" t="s">
        <v>22932</v>
      </c>
      <c r="D1008" s="49" t="s">
        <v>22934</v>
      </c>
      <c r="E1008" s="740" t="s">
        <v>22138</v>
      </c>
      <c r="F1008" s="740" t="str">
        <f>iferror(vlookup(G1008,'File List (1.0)'!$E$2:$F$1511,2,false),"")</f>
        <v/>
      </c>
      <c r="G1008" s="746" t="s">
        <v>18692</v>
      </c>
      <c r="H1008" s="583" t="str">
        <f>iferror(vlookup(G1008,'File List (1.0)'!$F$882:$G$1511,2,false),"")</f>
        <v>Game - Navi C-Up Hint Data (Dungeons)</v>
      </c>
      <c r="I1008" s="741" t="s">
        <v>1203</v>
      </c>
      <c r="J1008" s="740" t="s">
        <v>1203</v>
      </c>
    </row>
    <row r="1009">
      <c r="A1009" s="292" t="s">
        <v>18694</v>
      </c>
      <c r="B1009" s="49" t="s">
        <v>4091</v>
      </c>
      <c r="C1009" s="49" t="s">
        <v>22934</v>
      </c>
      <c r="D1009" s="49" t="s">
        <v>22935</v>
      </c>
      <c r="E1009" s="740" t="s">
        <v>22936</v>
      </c>
      <c r="F1009" s="740" t="str">
        <f>iferror(vlookup(G1009,'File List (1.0)'!$E$2:$F$1511,2,false),"")</f>
        <v/>
      </c>
      <c r="G1009" s="583" t="s">
        <v>635</v>
      </c>
      <c r="H1009" s="745" t="s">
        <v>22937</v>
      </c>
      <c r="I1009" s="742" t="s">
        <v>22938</v>
      </c>
      <c r="J1009" s="743" t="s">
        <v>22939</v>
      </c>
    </row>
    <row r="1010">
      <c r="A1010" s="292" t="s">
        <v>18699</v>
      </c>
      <c r="B1010" s="49" t="s">
        <v>4092</v>
      </c>
      <c r="C1010" s="49" t="s">
        <v>22935</v>
      </c>
      <c r="D1010" s="49" t="s">
        <v>22940</v>
      </c>
      <c r="E1010" s="740" t="s">
        <v>22941</v>
      </c>
      <c r="F1010" s="740" t="str">
        <f>iferror(vlookup(G1010,'File List (1.0)'!$E$2:$F$1511,2,false),"")</f>
        <v/>
      </c>
      <c r="G1010" s="583" t="s">
        <v>22942</v>
      </c>
      <c r="H1010" s="583"/>
      <c r="I1010" s="742" t="s">
        <v>22943</v>
      </c>
      <c r="J1010" s="743" t="s">
        <v>22944</v>
      </c>
    </row>
    <row r="1011">
      <c r="A1011" s="292" t="s">
        <v>10158</v>
      </c>
      <c r="B1011" s="49" t="s">
        <v>4095</v>
      </c>
      <c r="C1011" s="49" t="s">
        <v>22940</v>
      </c>
      <c r="D1011" s="49" t="s">
        <v>22945</v>
      </c>
      <c r="E1011" s="740" t="s">
        <v>22946</v>
      </c>
      <c r="F1011" s="740" t="str">
        <f>iferror(vlookup(G1011,'File List (1.0)'!$E$2:$F$1511,2,false),"")</f>
        <v/>
      </c>
      <c r="G1011" s="583" t="s">
        <v>641</v>
      </c>
      <c r="H1011" s="745" t="s">
        <v>22947</v>
      </c>
      <c r="I1011" s="742" t="s">
        <v>22948</v>
      </c>
      <c r="J1011" s="743" t="s">
        <v>22949</v>
      </c>
    </row>
    <row r="1012">
      <c r="A1012" s="292" t="s">
        <v>8601</v>
      </c>
      <c r="B1012" s="49" t="s">
        <v>4096</v>
      </c>
      <c r="C1012" s="49" t="s">
        <v>22945</v>
      </c>
      <c r="D1012" s="49" t="s">
        <v>22950</v>
      </c>
      <c r="E1012" s="740" t="s">
        <v>22951</v>
      </c>
      <c r="F1012" s="740" t="str">
        <f>iferror(vlookup(G1012,'File List (1.0)'!$E$2:$F$1511,2,false),"")</f>
        <v/>
      </c>
      <c r="G1012" s="583" t="s">
        <v>22952</v>
      </c>
      <c r="H1012" s="583"/>
      <c r="I1012" s="742" t="s">
        <v>22953</v>
      </c>
      <c r="J1012" s="743" t="s">
        <v>22954</v>
      </c>
    </row>
    <row r="1013">
      <c r="A1013" s="292" t="s">
        <v>8604</v>
      </c>
      <c r="B1013" s="49" t="s">
        <v>4097</v>
      </c>
      <c r="C1013" s="49" t="s">
        <v>22950</v>
      </c>
      <c r="D1013" s="49" t="s">
        <v>22955</v>
      </c>
      <c r="E1013" s="740" t="s">
        <v>21299</v>
      </c>
      <c r="F1013" s="740" t="str">
        <f>iferror(vlookup(G1013,'File List (1.0)'!$E$2:$F$1511,2,false),"")</f>
        <v/>
      </c>
      <c r="G1013" s="583" t="s">
        <v>630</v>
      </c>
      <c r="H1013" s="745" t="s">
        <v>22956</v>
      </c>
      <c r="I1013" s="742" t="s">
        <v>21133</v>
      </c>
      <c r="J1013" s="743" t="s">
        <v>21134</v>
      </c>
    </row>
    <row r="1014">
      <c r="A1014" s="292" t="s">
        <v>8607</v>
      </c>
      <c r="B1014" s="49" t="s">
        <v>4098</v>
      </c>
      <c r="C1014" s="49" t="s">
        <v>22955</v>
      </c>
      <c r="D1014" s="7" t="s">
        <v>22957</v>
      </c>
      <c r="E1014" s="740" t="s">
        <v>22958</v>
      </c>
      <c r="F1014" s="740" t="str">
        <f>iferror(vlookup(G1014,'File List (1.0)'!$E$2:$F$1511,2,false),"")</f>
        <v/>
      </c>
      <c r="G1014" s="583" t="s">
        <v>22959</v>
      </c>
      <c r="H1014" s="583"/>
      <c r="I1014" s="742" t="s">
        <v>22960</v>
      </c>
      <c r="J1014" s="743" t="s">
        <v>22961</v>
      </c>
    </row>
    <row r="1015">
      <c r="A1015" s="292" t="s">
        <v>9515</v>
      </c>
      <c r="B1015" s="49" t="s">
        <v>4101</v>
      </c>
      <c r="C1015" s="7" t="s">
        <v>22957</v>
      </c>
      <c r="D1015" s="7" t="s">
        <v>19737</v>
      </c>
      <c r="E1015" s="740" t="s">
        <v>22962</v>
      </c>
      <c r="F1015" s="740" t="str">
        <f>iferror(vlookup(G1015,'File List (1.0)'!$E$2:$F$1511,2,false),"")</f>
        <v/>
      </c>
      <c r="G1015" s="746" t="s">
        <v>520</v>
      </c>
      <c r="H1015" s="583" t="str">
        <f>iferror(vlookup(G1015,'File List (1.0)'!$F$882:$G$1511,2,false),"")</f>
        <v>Scene File - Spot 00 - Hyrule Field</v>
      </c>
      <c r="I1015" s="741" t="s">
        <v>1203</v>
      </c>
      <c r="J1015" s="740" t="s">
        <v>1203</v>
      </c>
    </row>
    <row r="1016">
      <c r="A1016" s="292" t="s">
        <v>267</v>
      </c>
      <c r="B1016" s="49" t="s">
        <v>4102</v>
      </c>
      <c r="C1016" s="7" t="s">
        <v>19737</v>
      </c>
      <c r="D1016" s="7" t="s">
        <v>22963</v>
      </c>
      <c r="E1016" s="740" t="s">
        <v>22426</v>
      </c>
      <c r="F1016" s="740" t="str">
        <f>iferror(vlookup(G1016,'File List (1.0)'!$E$2:$F$1511,2,false),"")</f>
        <v/>
      </c>
      <c r="G1016" s="746" t="s">
        <v>18782</v>
      </c>
      <c r="H1016" s="583" t="str">
        <f>iferror(vlookup(G1016,'File List (1.0)'!$F$882:$G$1511,2,false),"")</f>
        <v/>
      </c>
      <c r="I1016" s="741" t="s">
        <v>1203</v>
      </c>
      <c r="J1016" s="740" t="s">
        <v>1203</v>
      </c>
    </row>
    <row r="1017">
      <c r="A1017" s="292" t="s">
        <v>153</v>
      </c>
      <c r="B1017" s="49" t="s">
        <v>4103</v>
      </c>
      <c r="C1017" s="7" t="s">
        <v>22963</v>
      </c>
      <c r="D1017" s="7" t="s">
        <v>22964</v>
      </c>
      <c r="E1017" s="740" t="s">
        <v>22965</v>
      </c>
      <c r="F1017" s="740" t="str">
        <f>iferror(vlookup(G1017,'File List (1.0)'!$E$2:$F$1511,2,false),"")</f>
        <v/>
      </c>
      <c r="G1017" s="746" t="s">
        <v>525</v>
      </c>
      <c r="H1017" s="583" t="str">
        <f>iferror(vlookup(G1017,'File List (1.0)'!$F$882:$G$1511,2,false),"")</f>
        <v>Scene File - Spot 01 - Kakariko Village</v>
      </c>
      <c r="I1017" s="741" t="s">
        <v>1203</v>
      </c>
      <c r="J1017" s="740" t="s">
        <v>1203</v>
      </c>
    </row>
    <row r="1018">
      <c r="A1018" s="292" t="s">
        <v>18731</v>
      </c>
      <c r="B1018" s="49" t="s">
        <v>4104</v>
      </c>
      <c r="C1018" s="7" t="s">
        <v>22964</v>
      </c>
      <c r="D1018" s="7" t="s">
        <v>22966</v>
      </c>
      <c r="E1018" s="740" t="s">
        <v>22967</v>
      </c>
      <c r="F1018" s="740" t="str">
        <f>iferror(vlookup(G1018,'File List (1.0)'!$E$2:$F$1511,2,false),"")</f>
        <v/>
      </c>
      <c r="G1018" s="746" t="s">
        <v>18792</v>
      </c>
      <c r="H1018" s="583" t="str">
        <f>iferror(vlookup(G1018,'File List (1.0)'!$F$882:$G$1511,2,false),"")</f>
        <v/>
      </c>
      <c r="I1018" s="744" t="s">
        <v>359</v>
      </c>
      <c r="J1018" s="744" t="s">
        <v>21821</v>
      </c>
    </row>
    <row r="1019">
      <c r="A1019" s="292" t="s">
        <v>18736</v>
      </c>
      <c r="B1019" s="49" t="s">
        <v>4107</v>
      </c>
      <c r="C1019" s="7" t="s">
        <v>22966</v>
      </c>
      <c r="D1019" s="7" t="s">
        <v>19797</v>
      </c>
      <c r="E1019" s="740" t="s">
        <v>22968</v>
      </c>
      <c r="F1019" s="740" t="str">
        <f>iferror(vlookup(G1019,'File List (1.0)'!$E$2:$F$1511,2,false),"")</f>
        <v/>
      </c>
      <c r="G1019" s="746" t="s">
        <v>530</v>
      </c>
      <c r="H1019" s="583" t="str">
        <f>iferror(vlookup(G1019,'File List (1.0)'!$F$882:$G$1511,2,false),"")</f>
        <v>Scene File - Spot 02 - Graveyard</v>
      </c>
      <c r="I1019" s="741" t="s">
        <v>1203</v>
      </c>
      <c r="J1019" s="740" t="s">
        <v>1203</v>
      </c>
    </row>
    <row r="1020">
      <c r="A1020" s="292" t="s">
        <v>18741</v>
      </c>
      <c r="B1020" s="49" t="s">
        <v>4108</v>
      </c>
      <c r="C1020" s="7" t="s">
        <v>19797</v>
      </c>
      <c r="D1020" s="7" t="s">
        <v>22969</v>
      </c>
      <c r="E1020" s="740" t="s">
        <v>22566</v>
      </c>
      <c r="F1020" s="740" t="str">
        <f>iferror(vlookup(G1020,'File List (1.0)'!$E$2:$F$1511,2,false),"")</f>
        <v/>
      </c>
      <c r="G1020" s="746" t="s">
        <v>18801</v>
      </c>
      <c r="H1020" s="583" t="str">
        <f>iferror(vlookup(G1020,'File List (1.0)'!$F$882:$G$1511,2,false),"")</f>
        <v/>
      </c>
      <c r="I1020" s="742" t="s">
        <v>12228</v>
      </c>
      <c r="J1020" s="743" t="s">
        <v>165</v>
      </c>
    </row>
    <row r="1021">
      <c r="A1021" s="292" t="s">
        <v>18745</v>
      </c>
      <c r="B1021" s="49" t="s">
        <v>4109</v>
      </c>
      <c r="C1021" s="7" t="s">
        <v>22969</v>
      </c>
      <c r="D1021" s="7" t="s">
        <v>22970</v>
      </c>
      <c r="E1021" s="740" t="s">
        <v>22971</v>
      </c>
      <c r="F1021" s="740" t="str">
        <f>iferror(vlookup(G1021,'File List (1.0)'!$E$2:$F$1511,2,false),"")</f>
        <v/>
      </c>
      <c r="G1021" s="746" t="s">
        <v>18806</v>
      </c>
      <c r="H1021" s="583" t="str">
        <f>iferror(vlookup(G1021,'File List (1.0)'!$F$882:$G$1511,2,false),"")</f>
        <v/>
      </c>
      <c r="I1021" s="742" t="s">
        <v>21320</v>
      </c>
      <c r="J1021" s="743" t="s">
        <v>12232</v>
      </c>
    </row>
    <row r="1022">
      <c r="A1022" s="292" t="s">
        <v>18750</v>
      </c>
      <c r="B1022" s="49" t="s">
        <v>4110</v>
      </c>
      <c r="C1022" s="7" t="s">
        <v>22970</v>
      </c>
      <c r="D1022" s="7" t="s">
        <v>22972</v>
      </c>
      <c r="E1022" s="740" t="s">
        <v>22973</v>
      </c>
      <c r="F1022" s="740" t="str">
        <f>iferror(vlookup(G1022,'File List (1.0)'!$E$2:$F$1511,2,false),"")</f>
        <v/>
      </c>
      <c r="G1022" s="746" t="s">
        <v>535</v>
      </c>
      <c r="H1022" s="583" t="str">
        <f>iferror(vlookup(G1022,'File List (1.0)'!$F$882:$G$1511,2,false),"")</f>
        <v>Scene File - Spot 03 - Zora's River</v>
      </c>
      <c r="I1022" s="741" t="s">
        <v>1203</v>
      </c>
      <c r="J1022" s="740" t="s">
        <v>1203</v>
      </c>
    </row>
    <row r="1023">
      <c r="A1023" s="292" t="s">
        <v>18755</v>
      </c>
      <c r="B1023" s="49" t="s">
        <v>4112</v>
      </c>
      <c r="C1023" s="7" t="s">
        <v>22972</v>
      </c>
      <c r="D1023" s="7" t="s">
        <v>22974</v>
      </c>
      <c r="E1023" s="740" t="s">
        <v>22975</v>
      </c>
      <c r="F1023" s="740" t="str">
        <f>iferror(vlookup(G1023,'File List (1.0)'!$E$2:$F$1511,2,false),"")</f>
        <v/>
      </c>
      <c r="G1023" s="746" t="s">
        <v>18816</v>
      </c>
      <c r="H1023" s="583" t="str">
        <f>iferror(vlookup(G1023,'File List (1.0)'!$F$882:$G$1511,2,false),"")</f>
        <v/>
      </c>
      <c r="I1023" s="741" t="s">
        <v>1203</v>
      </c>
      <c r="J1023" s="740" t="s">
        <v>1203</v>
      </c>
    </row>
    <row r="1024">
      <c r="A1024" s="292" t="s">
        <v>18760</v>
      </c>
      <c r="B1024" s="49" t="s">
        <v>4113</v>
      </c>
      <c r="C1024" s="7" t="s">
        <v>22974</v>
      </c>
      <c r="D1024" s="7" t="s">
        <v>22976</v>
      </c>
      <c r="E1024" s="740" t="s">
        <v>22977</v>
      </c>
      <c r="F1024" s="740" t="str">
        <f>iferror(vlookup(G1024,'File List (1.0)'!$E$2:$F$1511,2,false),"")</f>
        <v/>
      </c>
      <c r="G1024" s="746" t="s">
        <v>18821</v>
      </c>
      <c r="H1024" s="583" t="str">
        <f>iferror(vlookup(G1024,'File List (1.0)'!$F$882:$G$1511,2,false),"")</f>
        <v/>
      </c>
      <c r="I1024" s="741" t="s">
        <v>1203</v>
      </c>
      <c r="J1024" s="740" t="s">
        <v>1203</v>
      </c>
    </row>
    <row r="1025">
      <c r="A1025" s="292" t="s">
        <v>18764</v>
      </c>
      <c r="B1025" s="49" t="s">
        <v>4114</v>
      </c>
      <c r="C1025" s="7" t="s">
        <v>22976</v>
      </c>
      <c r="D1025" s="7" t="s">
        <v>22978</v>
      </c>
      <c r="E1025" s="740" t="s">
        <v>22979</v>
      </c>
      <c r="F1025" s="740" t="str">
        <f>iferror(vlookup(G1025,'File List (1.0)'!$E$2:$F$1511,2,false),"")</f>
        <v/>
      </c>
      <c r="G1025" s="746" t="s">
        <v>540</v>
      </c>
      <c r="H1025" s="583" t="str">
        <f>iferror(vlookup(G1025,'File List (1.0)'!$F$882:$G$1511,2,false),"")</f>
        <v>Scene File - Spot 04 - Kokiri Forest</v>
      </c>
      <c r="I1025" s="741" t="s">
        <v>1203</v>
      </c>
      <c r="J1025" s="740" t="s">
        <v>1203</v>
      </c>
    </row>
    <row r="1026">
      <c r="A1026" s="292" t="s">
        <v>18769</v>
      </c>
      <c r="B1026" s="49" t="s">
        <v>743</v>
      </c>
      <c r="C1026" s="7" t="s">
        <v>22978</v>
      </c>
      <c r="D1026" s="7" t="s">
        <v>22980</v>
      </c>
      <c r="E1026" s="740" t="s">
        <v>22981</v>
      </c>
      <c r="F1026" s="740" t="str">
        <f>iferror(vlookup(G1026,'File List (1.0)'!$E$2:$F$1511,2,false),"")</f>
        <v/>
      </c>
      <c r="G1026" s="746" t="s">
        <v>18831</v>
      </c>
      <c r="H1026" s="583" t="str">
        <f>iferror(vlookup(G1026,'File List (1.0)'!$F$882:$G$1511,2,false),"")</f>
        <v/>
      </c>
      <c r="I1026" s="742" t="s">
        <v>21170</v>
      </c>
      <c r="J1026" s="743" t="s">
        <v>669</v>
      </c>
    </row>
    <row r="1027">
      <c r="A1027" s="292" t="s">
        <v>18774</v>
      </c>
      <c r="B1027" s="49" t="s">
        <v>4117</v>
      </c>
      <c r="C1027" s="7" t="s">
        <v>22980</v>
      </c>
      <c r="D1027" s="7" t="s">
        <v>22982</v>
      </c>
      <c r="E1027" s="740" t="s">
        <v>22983</v>
      </c>
      <c r="F1027" s="740" t="str">
        <f>iferror(vlookup(G1027,'File List (1.0)'!$E$2:$F$1511,2,false),"")</f>
        <v/>
      </c>
      <c r="G1027" s="746" t="s">
        <v>18835</v>
      </c>
      <c r="H1027" s="583" t="str">
        <f>iferror(vlookup(G1027,'File List (1.0)'!$F$882:$G$1511,2,false),"")</f>
        <v/>
      </c>
      <c r="I1027" s="742" t="s">
        <v>478</v>
      </c>
      <c r="J1027" s="743" t="s">
        <v>447</v>
      </c>
    </row>
    <row r="1028">
      <c r="A1028" s="292" t="s">
        <v>18779</v>
      </c>
      <c r="B1028" s="49" t="s">
        <v>4119</v>
      </c>
      <c r="C1028" s="7" t="s">
        <v>22982</v>
      </c>
      <c r="D1028" s="7" t="s">
        <v>22984</v>
      </c>
      <c r="E1028" s="740" t="s">
        <v>22985</v>
      </c>
      <c r="F1028" s="740" t="str">
        <f>iferror(vlookup(G1028,'File List (1.0)'!$E$2:$F$1511,2,false),"")</f>
        <v/>
      </c>
      <c r="G1028" s="746" t="s">
        <v>18840</v>
      </c>
      <c r="H1028" s="583" t="str">
        <f>iferror(vlookup(G1028,'File List (1.0)'!$F$882:$G$1511,2,false),"")</f>
        <v/>
      </c>
      <c r="I1028" s="742" t="s">
        <v>1744</v>
      </c>
      <c r="J1028" s="743" t="s">
        <v>334</v>
      </c>
    </row>
    <row r="1029">
      <c r="A1029" s="292" t="s">
        <v>18783</v>
      </c>
      <c r="B1029" s="49" t="s">
        <v>4121</v>
      </c>
      <c r="C1029" s="7" t="s">
        <v>22984</v>
      </c>
      <c r="D1029" s="7" t="s">
        <v>22986</v>
      </c>
      <c r="E1029" s="740" t="s">
        <v>22987</v>
      </c>
      <c r="F1029" s="740" t="str">
        <f>iferror(vlookup(G1029,'File List (1.0)'!$E$2:$F$1511,2,false),"")</f>
        <v/>
      </c>
      <c r="G1029" s="746" t="s">
        <v>545</v>
      </c>
      <c r="H1029" s="583" t="str">
        <f>iferror(vlookup(G1029,'File List (1.0)'!$F$882:$G$1511,2,false),"")</f>
        <v>Scene File - Spot 05 - Sacred Forest Meadow</v>
      </c>
      <c r="I1029" s="741" t="s">
        <v>1203</v>
      </c>
      <c r="J1029" s="740" t="s">
        <v>1203</v>
      </c>
    </row>
    <row r="1030">
      <c r="A1030" s="292" t="s">
        <v>18788</v>
      </c>
      <c r="B1030" s="49" t="s">
        <v>4123</v>
      </c>
      <c r="C1030" s="7" t="s">
        <v>22986</v>
      </c>
      <c r="D1030" s="7" t="s">
        <v>22988</v>
      </c>
      <c r="E1030" s="740" t="s">
        <v>22951</v>
      </c>
      <c r="F1030" s="740" t="str">
        <f>iferror(vlookup(G1030,'File List (1.0)'!$E$2:$F$1511,2,false),"")</f>
        <v/>
      </c>
      <c r="G1030" s="746" t="s">
        <v>18850</v>
      </c>
      <c r="H1030" s="583" t="str">
        <f>iferror(vlookup(G1030,'File List (1.0)'!$F$882:$G$1511,2,false),"")</f>
        <v/>
      </c>
      <c r="I1030" s="741" t="s">
        <v>1203</v>
      </c>
      <c r="J1030" s="740" t="s">
        <v>1203</v>
      </c>
    </row>
    <row r="1031">
      <c r="A1031" s="292" t="s">
        <v>18793</v>
      </c>
      <c r="B1031" s="49" t="s">
        <v>4124</v>
      </c>
      <c r="C1031" s="7" t="s">
        <v>22988</v>
      </c>
      <c r="D1031" s="7" t="s">
        <v>22989</v>
      </c>
      <c r="E1031" s="740" t="s">
        <v>22990</v>
      </c>
      <c r="F1031" s="740" t="str">
        <f>iferror(vlookup(G1031,'File List (1.0)'!$E$2:$F$1511,2,false),"")</f>
        <v/>
      </c>
      <c r="G1031" s="746" t="s">
        <v>550</v>
      </c>
      <c r="H1031" s="583" t="str">
        <f>iferror(vlookup(G1031,'File List (1.0)'!$F$882:$G$1511,2,false),"")</f>
        <v>Scene File - Spot 06 - Lake Hylia</v>
      </c>
      <c r="I1031" s="741" t="s">
        <v>1203</v>
      </c>
      <c r="J1031" s="740" t="s">
        <v>1203</v>
      </c>
    </row>
    <row r="1032">
      <c r="A1032" s="292" t="s">
        <v>18798</v>
      </c>
      <c r="B1032" s="49" t="s">
        <v>4125</v>
      </c>
      <c r="C1032" s="7" t="s">
        <v>22989</v>
      </c>
      <c r="D1032" s="7" t="s">
        <v>22991</v>
      </c>
      <c r="E1032" s="740" t="s">
        <v>22992</v>
      </c>
      <c r="F1032" s="740" t="str">
        <f>iferror(vlookup(G1032,'File List (1.0)'!$E$2:$F$1511,2,false),"")</f>
        <v/>
      </c>
      <c r="G1032" s="746" t="s">
        <v>18860</v>
      </c>
      <c r="H1032" s="583" t="str">
        <f>iferror(vlookup(G1032,'File List (1.0)'!$F$882:$G$1511,2,false),"")</f>
        <v/>
      </c>
      <c r="I1032" s="741" t="s">
        <v>1203</v>
      </c>
      <c r="J1032" s="740" t="s">
        <v>1203</v>
      </c>
    </row>
    <row r="1033">
      <c r="A1033" s="292" t="s">
        <v>18802</v>
      </c>
      <c r="B1033" s="49" t="s">
        <v>4126</v>
      </c>
      <c r="C1033" s="7" t="s">
        <v>22991</v>
      </c>
      <c r="D1033" s="7" t="s">
        <v>22993</v>
      </c>
      <c r="E1033" s="740" t="s">
        <v>22994</v>
      </c>
      <c r="F1033" s="740" t="str">
        <f>iferror(vlookup(G1033,'File List (1.0)'!$E$2:$F$1511,2,false),"")</f>
        <v/>
      </c>
      <c r="G1033" s="746" t="s">
        <v>555</v>
      </c>
      <c r="H1033" s="583" t="str">
        <f>iferror(vlookup(G1033,'File List (1.0)'!$F$882:$G$1511,2,false),"")</f>
        <v>Scene File - Spot 07 - Zora's Domain</v>
      </c>
      <c r="I1033" s="741" t="s">
        <v>1203</v>
      </c>
      <c r="J1033" s="740" t="s">
        <v>1203</v>
      </c>
    </row>
    <row r="1034">
      <c r="A1034" s="292" t="s">
        <v>18807</v>
      </c>
      <c r="B1034" s="49" t="s">
        <v>4128</v>
      </c>
      <c r="C1034" s="7" t="s">
        <v>22993</v>
      </c>
      <c r="D1034" s="7" t="s">
        <v>22995</v>
      </c>
      <c r="E1034" s="740" t="s">
        <v>22996</v>
      </c>
      <c r="F1034" s="740" t="str">
        <f>iferror(vlookup(G1034,'File List (1.0)'!$E$2:$F$1511,2,false),"")</f>
        <v/>
      </c>
      <c r="G1034" s="746" t="s">
        <v>18870</v>
      </c>
      <c r="H1034" s="583" t="str">
        <f>iferror(vlookup(G1034,'File List (1.0)'!$F$882:$G$1511,2,false),"")</f>
        <v/>
      </c>
      <c r="I1034" s="741" t="s">
        <v>1203</v>
      </c>
      <c r="J1034" s="740" t="s">
        <v>1203</v>
      </c>
    </row>
    <row r="1035">
      <c r="A1035" s="292" t="s">
        <v>18812</v>
      </c>
      <c r="B1035" s="49" t="s">
        <v>4129</v>
      </c>
      <c r="C1035" s="7" t="s">
        <v>22995</v>
      </c>
      <c r="D1035" s="7" t="s">
        <v>22997</v>
      </c>
      <c r="E1035" s="740" t="s">
        <v>22998</v>
      </c>
      <c r="F1035" s="740" t="str">
        <f>iferror(vlookup(G1035,'File List (1.0)'!$E$2:$F$1511,2,false),"")</f>
        <v/>
      </c>
      <c r="G1035" s="746" t="s">
        <v>18875</v>
      </c>
      <c r="H1035" s="583" t="str">
        <f>iferror(vlookup(G1035,'File List (1.0)'!$F$882:$G$1511,2,false),"")</f>
        <v/>
      </c>
      <c r="I1035" s="741" t="s">
        <v>1203</v>
      </c>
      <c r="J1035" s="740" t="s">
        <v>1203</v>
      </c>
    </row>
    <row r="1036">
      <c r="A1036" s="292" t="s">
        <v>18817</v>
      </c>
      <c r="B1036" s="49" t="s">
        <v>4130</v>
      </c>
      <c r="C1036" s="7" t="s">
        <v>22997</v>
      </c>
      <c r="D1036" s="7" t="s">
        <v>22999</v>
      </c>
      <c r="E1036" s="740" t="s">
        <v>23000</v>
      </c>
      <c r="F1036" s="740" t="str">
        <f>iferror(vlookup(G1036,'File List (1.0)'!$E$2:$F$1511,2,false),"")</f>
        <v/>
      </c>
      <c r="G1036" s="746" t="s">
        <v>560</v>
      </c>
      <c r="H1036" s="583" t="str">
        <f>iferror(vlookup(G1036,'File List (1.0)'!$F$882:$G$1511,2,false),"")</f>
        <v>Scene File - Spot 08 - Zora's Fountain</v>
      </c>
      <c r="I1036" s="741" t="s">
        <v>1203</v>
      </c>
      <c r="J1036" s="740" t="s">
        <v>1203</v>
      </c>
    </row>
    <row r="1037">
      <c r="A1037" s="292" t="s">
        <v>18822</v>
      </c>
      <c r="B1037" s="49" t="s">
        <v>842</v>
      </c>
      <c r="C1037" s="7" t="s">
        <v>22999</v>
      </c>
      <c r="D1037" s="7" t="s">
        <v>23001</v>
      </c>
      <c r="E1037" s="740" t="s">
        <v>23002</v>
      </c>
      <c r="F1037" s="740" t="str">
        <f>iferror(vlookup(G1037,'File List (1.0)'!$E$2:$F$1511,2,false),"")</f>
        <v/>
      </c>
      <c r="G1037" s="746" t="s">
        <v>18885</v>
      </c>
      <c r="H1037" s="583" t="str">
        <f>iferror(vlookup(G1037,'File List (1.0)'!$F$882:$G$1511,2,false),"")</f>
        <v/>
      </c>
      <c r="I1037" s="742" t="s">
        <v>593</v>
      </c>
      <c r="J1037" s="743" t="s">
        <v>274</v>
      </c>
    </row>
    <row r="1038">
      <c r="A1038" s="292" t="s">
        <v>18827</v>
      </c>
      <c r="B1038" s="49" t="s">
        <v>4132</v>
      </c>
      <c r="C1038" s="7" t="s">
        <v>23001</v>
      </c>
      <c r="D1038" s="7" t="s">
        <v>23003</v>
      </c>
      <c r="E1038" s="740" t="s">
        <v>23004</v>
      </c>
      <c r="F1038" s="740" t="str">
        <f>iferror(vlookup(G1038,'File List (1.0)'!$E$2:$F$1511,2,false),"")</f>
        <v/>
      </c>
      <c r="G1038" s="746" t="s">
        <v>564</v>
      </c>
      <c r="H1038" s="583" t="str">
        <f>iferror(vlookup(G1038,'File List (1.0)'!$F$882:$G$1511,2,false),"")</f>
        <v>Scene File - Spot 09 - Gerudo Valley</v>
      </c>
      <c r="I1038" s="741" t="s">
        <v>1203</v>
      </c>
      <c r="J1038" s="740" t="s">
        <v>1203</v>
      </c>
    </row>
    <row r="1039">
      <c r="A1039" s="292" t="s">
        <v>7411</v>
      </c>
      <c r="B1039" s="49" t="s">
        <v>4134</v>
      </c>
      <c r="C1039" s="7" t="s">
        <v>23003</v>
      </c>
      <c r="D1039" s="7" t="s">
        <v>23005</v>
      </c>
      <c r="E1039" s="740" t="s">
        <v>23006</v>
      </c>
      <c r="F1039" s="740" t="str">
        <f>iferror(vlookup(G1039,'File List (1.0)'!$E$2:$F$1511,2,false),"")</f>
        <v/>
      </c>
      <c r="G1039" s="746" t="s">
        <v>18895</v>
      </c>
      <c r="H1039" s="583" t="str">
        <f>iferror(vlookup(G1039,'File List (1.0)'!$F$882:$G$1511,2,false),"")</f>
        <v/>
      </c>
      <c r="I1039" s="742" t="s">
        <v>21423</v>
      </c>
      <c r="J1039" s="743" t="s">
        <v>21424</v>
      </c>
    </row>
    <row r="1040">
      <c r="A1040" s="292" t="s">
        <v>18836</v>
      </c>
      <c r="B1040" s="49" t="s">
        <v>4136</v>
      </c>
      <c r="C1040" s="7" t="s">
        <v>23005</v>
      </c>
      <c r="D1040" s="7" t="s">
        <v>23007</v>
      </c>
      <c r="E1040" s="740" t="s">
        <v>23008</v>
      </c>
      <c r="F1040" s="740" t="str">
        <f>iferror(vlookup(G1040,'File List (1.0)'!$E$2:$F$1511,2,false),"")</f>
        <v/>
      </c>
      <c r="G1040" s="746" t="s">
        <v>568</v>
      </c>
      <c r="H1040" s="583" t="str">
        <f>iferror(vlookup(G1040,'File List (1.0)'!$F$882:$G$1511,2,false),"")</f>
        <v>Scene File - Spot 10 - Lost Woods</v>
      </c>
      <c r="I1040" s="741" t="s">
        <v>1203</v>
      </c>
      <c r="J1040" s="740" t="s">
        <v>1203</v>
      </c>
    </row>
    <row r="1041">
      <c r="A1041" s="292" t="s">
        <v>18841</v>
      </c>
      <c r="B1041" s="49" t="s">
        <v>837</v>
      </c>
      <c r="C1041" s="7" t="s">
        <v>23007</v>
      </c>
      <c r="D1041" s="7" t="s">
        <v>23009</v>
      </c>
      <c r="E1041" s="740" t="s">
        <v>23010</v>
      </c>
      <c r="F1041" s="740" t="str">
        <f>iferror(vlookup(G1041,'File List (1.0)'!$E$2:$F$1511,2,false),"")</f>
        <v/>
      </c>
      <c r="G1041" s="746" t="s">
        <v>18904</v>
      </c>
      <c r="H1041" s="583" t="str">
        <f>iferror(vlookup(G1041,'File List (1.0)'!$F$882:$G$1511,2,false),"")</f>
        <v/>
      </c>
      <c r="I1041" s="741" t="s">
        <v>1203</v>
      </c>
      <c r="J1041" s="740" t="s">
        <v>1203</v>
      </c>
    </row>
    <row r="1042">
      <c r="A1042" s="292" t="s">
        <v>18846</v>
      </c>
      <c r="B1042" s="49" t="s">
        <v>4139</v>
      </c>
      <c r="C1042" s="7" t="s">
        <v>23009</v>
      </c>
      <c r="D1042" s="7" t="s">
        <v>23011</v>
      </c>
      <c r="E1042" s="740" t="s">
        <v>23012</v>
      </c>
      <c r="F1042" s="740" t="str">
        <f>iferror(vlookup(G1042,'File List (1.0)'!$E$2:$F$1511,2,false),"")</f>
        <v/>
      </c>
      <c r="G1042" s="746" t="s">
        <v>18909</v>
      </c>
      <c r="H1042" s="583" t="str">
        <f>iferror(vlookup(G1042,'File List (1.0)'!$F$882:$G$1511,2,false),"")</f>
        <v/>
      </c>
      <c r="I1042" s="741" t="s">
        <v>1203</v>
      </c>
      <c r="J1042" s="740" t="s">
        <v>1203</v>
      </c>
    </row>
    <row r="1043">
      <c r="A1043" s="292" t="s">
        <v>18851</v>
      </c>
      <c r="B1043" s="49" t="s">
        <v>4141</v>
      </c>
      <c r="C1043" s="7" t="s">
        <v>23011</v>
      </c>
      <c r="D1043" s="7" t="s">
        <v>23013</v>
      </c>
      <c r="E1043" s="740" t="s">
        <v>23014</v>
      </c>
      <c r="F1043" s="740" t="str">
        <f>iferror(vlookup(G1043,'File List (1.0)'!$E$2:$F$1511,2,false),"")</f>
        <v/>
      </c>
      <c r="G1043" s="746" t="s">
        <v>18914</v>
      </c>
      <c r="H1043" s="583" t="str">
        <f>iferror(vlookup(G1043,'File List (1.0)'!$F$882:$G$1511,2,false),"")</f>
        <v/>
      </c>
      <c r="I1043" s="741" t="s">
        <v>1203</v>
      </c>
      <c r="J1043" s="740" t="s">
        <v>1203</v>
      </c>
    </row>
    <row r="1044">
      <c r="A1044" s="292" t="s">
        <v>18856</v>
      </c>
      <c r="B1044" s="49" t="s">
        <v>4143</v>
      </c>
      <c r="C1044" s="7" t="s">
        <v>23013</v>
      </c>
      <c r="D1044" s="7" t="s">
        <v>23015</v>
      </c>
      <c r="E1044" s="740" t="s">
        <v>23016</v>
      </c>
      <c r="F1044" s="740" t="str">
        <f>iferror(vlookup(G1044,'File List (1.0)'!$E$2:$F$1511,2,false),"")</f>
        <v/>
      </c>
      <c r="G1044" s="746" t="s">
        <v>18919</v>
      </c>
      <c r="H1044" s="583" t="str">
        <f>iferror(vlookup(G1044,'File List (1.0)'!$F$882:$G$1511,2,false),"")</f>
        <v/>
      </c>
      <c r="I1044" s="741" t="s">
        <v>1203</v>
      </c>
      <c r="J1044" s="740" t="s">
        <v>1203</v>
      </c>
    </row>
    <row r="1045">
      <c r="A1045" s="292" t="s">
        <v>18861</v>
      </c>
      <c r="B1045" s="49" t="s">
        <v>859</v>
      </c>
      <c r="C1045" s="7" t="s">
        <v>23015</v>
      </c>
      <c r="D1045" s="7" t="s">
        <v>23017</v>
      </c>
      <c r="E1045" s="740" t="s">
        <v>23018</v>
      </c>
      <c r="F1045" s="740" t="str">
        <f>iferror(vlookup(G1045,'File List (1.0)'!$E$2:$F$1511,2,false),"")</f>
        <v/>
      </c>
      <c r="G1045" s="746" t="s">
        <v>18924</v>
      </c>
      <c r="H1045" s="583" t="str">
        <f>iferror(vlookup(G1045,'File List (1.0)'!$F$882:$G$1511,2,false),"")</f>
        <v/>
      </c>
      <c r="I1045" s="741" t="s">
        <v>1203</v>
      </c>
      <c r="J1045" s="740" t="s">
        <v>1203</v>
      </c>
    </row>
    <row r="1046">
      <c r="A1046" s="292" t="s">
        <v>18866</v>
      </c>
      <c r="B1046" s="49" t="s">
        <v>4146</v>
      </c>
      <c r="C1046" s="7" t="s">
        <v>23017</v>
      </c>
      <c r="D1046" s="7" t="s">
        <v>23019</v>
      </c>
      <c r="E1046" s="740" t="s">
        <v>23020</v>
      </c>
      <c r="F1046" s="740" t="str">
        <f>iferror(vlookup(G1046,'File List (1.0)'!$E$2:$F$1511,2,false),"")</f>
        <v/>
      </c>
      <c r="G1046" s="746" t="s">
        <v>18929</v>
      </c>
      <c r="H1046" s="583" t="str">
        <f>iferror(vlookup(G1046,'File List (1.0)'!$F$882:$G$1511,2,false),"")</f>
        <v/>
      </c>
      <c r="I1046" s="741" t="s">
        <v>1203</v>
      </c>
      <c r="J1046" s="740" t="s">
        <v>1203</v>
      </c>
    </row>
    <row r="1047">
      <c r="A1047" s="292" t="s">
        <v>18871</v>
      </c>
      <c r="B1047" s="49" t="s">
        <v>4148</v>
      </c>
      <c r="C1047" s="7" t="s">
        <v>23019</v>
      </c>
      <c r="D1047" s="7" t="s">
        <v>23021</v>
      </c>
      <c r="E1047" s="740" t="s">
        <v>23022</v>
      </c>
      <c r="F1047" s="740" t="str">
        <f>iferror(vlookup(G1047,'File List (1.0)'!$E$2:$F$1511,2,false),"")</f>
        <v/>
      </c>
      <c r="G1047" s="746" t="s">
        <v>18934</v>
      </c>
      <c r="H1047" s="583" t="str">
        <f>iferror(vlookup(G1047,'File List (1.0)'!$F$882:$G$1511,2,false),"")</f>
        <v/>
      </c>
      <c r="I1047" s="741" t="s">
        <v>1203</v>
      </c>
      <c r="J1047" s="740" t="s">
        <v>1203</v>
      </c>
    </row>
    <row r="1048">
      <c r="A1048" s="292" t="s">
        <v>18876</v>
      </c>
      <c r="B1048" s="49" t="s">
        <v>4150</v>
      </c>
      <c r="C1048" s="7" t="s">
        <v>23021</v>
      </c>
      <c r="D1048" s="7" t="s">
        <v>23023</v>
      </c>
      <c r="E1048" s="740" t="s">
        <v>23024</v>
      </c>
      <c r="F1048" s="740" t="str">
        <f>iferror(vlookup(G1048,'File List (1.0)'!$E$2:$F$1511,2,false),"")</f>
        <v/>
      </c>
      <c r="G1048" s="746" t="s">
        <v>18939</v>
      </c>
      <c r="H1048" s="583" t="str">
        <f>iferror(vlookup(G1048,'File List (1.0)'!$F$882:$G$1511,2,false),"")</f>
        <v/>
      </c>
      <c r="I1048" s="741" t="s">
        <v>1203</v>
      </c>
      <c r="J1048" s="740" t="s">
        <v>1203</v>
      </c>
    </row>
    <row r="1049">
      <c r="A1049" s="292" t="s">
        <v>18881</v>
      </c>
      <c r="B1049" s="49" t="s">
        <v>868</v>
      </c>
      <c r="C1049" s="7" t="s">
        <v>23023</v>
      </c>
      <c r="D1049" s="7" t="s">
        <v>23025</v>
      </c>
      <c r="E1049" s="740" t="s">
        <v>23026</v>
      </c>
      <c r="F1049" s="740" t="str">
        <f>iferror(vlookup(G1049,'File List (1.0)'!$E$2:$F$1511,2,false),"")</f>
        <v/>
      </c>
      <c r="G1049" s="746" t="s">
        <v>18943</v>
      </c>
      <c r="H1049" s="583" t="str">
        <f>iferror(vlookup(G1049,'File List (1.0)'!$F$882:$G$1511,2,false),"")</f>
        <v/>
      </c>
      <c r="I1049" s="741" t="s">
        <v>1203</v>
      </c>
      <c r="J1049" s="740" t="s">
        <v>1203</v>
      </c>
    </row>
    <row r="1050">
      <c r="A1050" s="292" t="s">
        <v>18886</v>
      </c>
      <c r="B1050" s="49" t="s">
        <v>4153</v>
      </c>
      <c r="C1050" s="7" t="s">
        <v>23025</v>
      </c>
      <c r="D1050" s="7" t="s">
        <v>23027</v>
      </c>
      <c r="E1050" s="740" t="s">
        <v>23028</v>
      </c>
      <c r="F1050" s="740" t="str">
        <f>iferror(vlookup(G1050,'File List (1.0)'!$E$2:$F$1511,2,false),"")</f>
        <v/>
      </c>
      <c r="G1050" s="746" t="s">
        <v>18948</v>
      </c>
      <c r="H1050" s="583" t="str">
        <f>iferror(vlookup(G1050,'File List (1.0)'!$F$882:$G$1511,2,false),"")</f>
        <v/>
      </c>
      <c r="I1050" s="741" t="s">
        <v>1203</v>
      </c>
      <c r="J1050" s="740" t="s">
        <v>1203</v>
      </c>
    </row>
    <row r="1051">
      <c r="A1051" s="292" t="s">
        <v>18891</v>
      </c>
      <c r="B1051" s="49" t="s">
        <v>4155</v>
      </c>
      <c r="C1051" s="7" t="s">
        <v>23027</v>
      </c>
      <c r="D1051" s="7" t="s">
        <v>23029</v>
      </c>
      <c r="E1051" s="740" t="s">
        <v>23030</v>
      </c>
      <c r="F1051" s="740" t="str">
        <f>iferror(vlookup(G1051,'File List (1.0)'!$E$2:$F$1511,2,false),"")</f>
        <v/>
      </c>
      <c r="G1051" s="746" t="s">
        <v>573</v>
      </c>
      <c r="H1051" s="583" t="str">
        <f>iferror(vlookup(G1051,'File List (1.0)'!$F$882:$G$1511,2,false),"")</f>
        <v>Scene File - Spot 11 - Desert Colossus</v>
      </c>
      <c r="I1051" s="741" t="s">
        <v>1203</v>
      </c>
      <c r="J1051" s="740" t="s">
        <v>1203</v>
      </c>
    </row>
    <row r="1052">
      <c r="A1052" s="292" t="s">
        <v>18896</v>
      </c>
      <c r="B1052" s="49" t="s">
        <v>4157</v>
      </c>
      <c r="C1052" s="7" t="s">
        <v>23029</v>
      </c>
      <c r="D1052" s="7" t="s">
        <v>23031</v>
      </c>
      <c r="E1052" s="740" t="s">
        <v>23032</v>
      </c>
      <c r="F1052" s="740" t="str">
        <f>iferror(vlookup(G1052,'File List (1.0)'!$E$2:$F$1511,2,false),"")</f>
        <v/>
      </c>
      <c r="G1052" s="746" t="s">
        <v>18958</v>
      </c>
      <c r="H1052" s="583" t="str">
        <f>iferror(vlookup(G1052,'File List (1.0)'!$F$882:$G$1511,2,false),"")</f>
        <v/>
      </c>
      <c r="I1052" s="741" t="s">
        <v>1203</v>
      </c>
      <c r="J1052" s="740" t="s">
        <v>1203</v>
      </c>
    </row>
    <row r="1053">
      <c r="A1053" s="292" t="s">
        <v>18901</v>
      </c>
      <c r="B1053" s="49" t="s">
        <v>884</v>
      </c>
      <c r="C1053" s="7" t="s">
        <v>23031</v>
      </c>
      <c r="D1053" s="7" t="s">
        <v>19939</v>
      </c>
      <c r="E1053" s="740" t="s">
        <v>23033</v>
      </c>
      <c r="F1053" s="740" t="str">
        <f>iferror(vlookup(G1053,'File List (1.0)'!$E$2:$F$1511,2,false),"")</f>
        <v/>
      </c>
      <c r="G1053" s="746" t="s">
        <v>578</v>
      </c>
      <c r="H1053" s="583" t="str">
        <f>iferror(vlookup(G1053,'File List (1.0)'!$F$882:$G$1511,2,false),"")</f>
        <v>Scene File - Spot 12 - Gerudo's Fortress</v>
      </c>
      <c r="I1053" s="741" t="s">
        <v>1203</v>
      </c>
      <c r="J1053" s="740" t="s">
        <v>1203</v>
      </c>
    </row>
    <row r="1054">
      <c r="A1054" s="292" t="s">
        <v>18905</v>
      </c>
      <c r="B1054" s="49" t="s">
        <v>4160</v>
      </c>
      <c r="C1054" s="7" t="s">
        <v>19939</v>
      </c>
      <c r="D1054" s="7" t="s">
        <v>23034</v>
      </c>
      <c r="E1054" s="740" t="s">
        <v>23035</v>
      </c>
      <c r="F1054" s="740" t="str">
        <f>iferror(vlookup(G1054,'File List (1.0)'!$E$2:$F$1511,2,false),"")</f>
        <v/>
      </c>
      <c r="G1054" s="746" t="s">
        <v>18968</v>
      </c>
      <c r="H1054" s="583" t="str">
        <f>iferror(vlookup(G1054,'File List (1.0)'!$F$882:$G$1511,2,false),"")</f>
        <v/>
      </c>
      <c r="I1054" s="741" t="s">
        <v>1203</v>
      </c>
      <c r="J1054" s="740" t="s">
        <v>1203</v>
      </c>
    </row>
    <row r="1055">
      <c r="A1055" s="292" t="s">
        <v>18910</v>
      </c>
      <c r="B1055" s="49" t="s">
        <v>4162</v>
      </c>
      <c r="C1055" s="7" t="s">
        <v>23034</v>
      </c>
      <c r="D1055" s="7" t="s">
        <v>23036</v>
      </c>
      <c r="E1055" s="740" t="s">
        <v>23037</v>
      </c>
      <c r="F1055" s="740" t="str">
        <f>iferror(vlookup(G1055,'File List (1.0)'!$E$2:$F$1511,2,false),"")</f>
        <v/>
      </c>
      <c r="G1055" s="746" t="s">
        <v>18973</v>
      </c>
      <c r="H1055" s="583" t="str">
        <f>iferror(vlookup(G1055,'File List (1.0)'!$F$882:$G$1511,2,false),"")</f>
        <v/>
      </c>
      <c r="I1055" s="741" t="s">
        <v>1203</v>
      </c>
      <c r="J1055" s="740" t="s">
        <v>1203</v>
      </c>
    </row>
    <row r="1056">
      <c r="A1056" s="292" t="s">
        <v>18915</v>
      </c>
      <c r="B1056" s="49" t="s">
        <v>4164</v>
      </c>
      <c r="C1056" s="7" t="s">
        <v>23036</v>
      </c>
      <c r="D1056" s="7" t="s">
        <v>23038</v>
      </c>
      <c r="E1056" s="740" t="s">
        <v>23039</v>
      </c>
      <c r="F1056" s="740" t="str">
        <f>iferror(vlookup(G1056,'File List (1.0)'!$E$2:$F$1511,2,false),"")</f>
        <v/>
      </c>
      <c r="G1056" s="746" t="s">
        <v>583</v>
      </c>
      <c r="H1056" s="583" t="str">
        <f>iferror(vlookup(G1056,'File List (1.0)'!$F$882:$G$1511,2,false),"")</f>
        <v>Scene File - Spot 13 - Haunted Wasteland</v>
      </c>
      <c r="I1056" s="741" t="s">
        <v>1203</v>
      </c>
      <c r="J1056" s="740" t="s">
        <v>1203</v>
      </c>
    </row>
    <row r="1057">
      <c r="A1057" s="292" t="s">
        <v>18920</v>
      </c>
      <c r="B1057" s="49" t="s">
        <v>886</v>
      </c>
      <c r="C1057" s="7" t="s">
        <v>23038</v>
      </c>
      <c r="D1057" s="7" t="s">
        <v>19943</v>
      </c>
      <c r="E1057" s="740" t="s">
        <v>21184</v>
      </c>
      <c r="F1057" s="740" t="str">
        <f>iferror(vlookup(G1057,'File List (1.0)'!$E$2:$F$1511,2,false),"")</f>
        <v/>
      </c>
      <c r="G1057" s="746" t="s">
        <v>18983</v>
      </c>
      <c r="H1057" s="583" t="str">
        <f>iferror(vlookup(G1057,'File List (1.0)'!$F$882:$G$1511,2,false),"")</f>
        <v/>
      </c>
      <c r="I1057" s="741" t="s">
        <v>1203</v>
      </c>
      <c r="J1057" s="740" t="s">
        <v>1203</v>
      </c>
    </row>
    <row r="1058">
      <c r="A1058" s="292" t="s">
        <v>18925</v>
      </c>
      <c r="B1058" s="49" t="s">
        <v>4167</v>
      </c>
      <c r="C1058" s="7" t="s">
        <v>19943</v>
      </c>
      <c r="D1058" s="7" t="s">
        <v>23040</v>
      </c>
      <c r="E1058" s="740" t="s">
        <v>23041</v>
      </c>
      <c r="F1058" s="740" t="str">
        <f>iferror(vlookup(G1058,'File List (1.0)'!$E$2:$F$1511,2,false),"")</f>
        <v/>
      </c>
      <c r="G1058" s="746" t="s">
        <v>18988</v>
      </c>
      <c r="H1058" s="583" t="str">
        <f>iferror(vlookup(G1058,'File List (1.0)'!$F$882:$G$1511,2,false),"")</f>
        <v/>
      </c>
      <c r="I1058" s="741" t="s">
        <v>1203</v>
      </c>
      <c r="J1058" s="740" t="s">
        <v>1203</v>
      </c>
    </row>
    <row r="1059">
      <c r="A1059" s="292" t="s">
        <v>18930</v>
      </c>
      <c r="B1059" s="49" t="s">
        <v>4169</v>
      </c>
      <c r="C1059" s="7" t="s">
        <v>23040</v>
      </c>
      <c r="D1059" s="7" t="s">
        <v>23042</v>
      </c>
      <c r="E1059" s="740" t="s">
        <v>23043</v>
      </c>
      <c r="F1059" s="740" t="str">
        <f>iferror(vlookup(G1059,'File List (1.0)'!$E$2:$F$1511,2,false),"")</f>
        <v/>
      </c>
      <c r="G1059" s="746" t="s">
        <v>589</v>
      </c>
      <c r="H1059" s="583" t="str">
        <f>iferror(vlookup(G1059,'File List (1.0)'!$F$882:$G$1511,2,false),"")</f>
        <v>Scene File - Spot 15 - Hyrule Castle</v>
      </c>
      <c r="I1059" s="741" t="s">
        <v>1203</v>
      </c>
      <c r="J1059" s="740" t="s">
        <v>1203</v>
      </c>
    </row>
    <row r="1060">
      <c r="A1060" s="292" t="s">
        <v>18935</v>
      </c>
      <c r="B1060" s="49" t="s">
        <v>4171</v>
      </c>
      <c r="C1060" s="7" t="s">
        <v>23042</v>
      </c>
      <c r="D1060" s="7" t="s">
        <v>23044</v>
      </c>
      <c r="E1060" s="740" t="s">
        <v>23045</v>
      </c>
      <c r="F1060" s="740" t="str">
        <f>iferror(vlookup(G1060,'File List (1.0)'!$E$2:$F$1511,2,false),"")</f>
        <v/>
      </c>
      <c r="G1060" s="746" t="s">
        <v>18998</v>
      </c>
      <c r="H1060" s="583" t="str">
        <f>iferror(vlookup(G1060,'File List (1.0)'!$F$882:$G$1511,2,false),"")</f>
        <v/>
      </c>
      <c r="I1060" s="741" t="s">
        <v>1203</v>
      </c>
      <c r="J1060" s="740" t="s">
        <v>1203</v>
      </c>
    </row>
    <row r="1061">
      <c r="A1061" s="292" t="s">
        <v>18940</v>
      </c>
      <c r="B1061" s="49" t="s">
        <v>4173</v>
      </c>
      <c r="C1061" s="7" t="s">
        <v>23044</v>
      </c>
      <c r="D1061" s="7" t="s">
        <v>23046</v>
      </c>
      <c r="E1061" s="740" t="s">
        <v>23047</v>
      </c>
      <c r="F1061" s="740" t="str">
        <f>iferror(vlookup(G1061,'File List (1.0)'!$E$2:$F$1511,2,false),"")</f>
        <v/>
      </c>
      <c r="G1061" s="746" t="s">
        <v>594</v>
      </c>
      <c r="H1061" s="583" t="str">
        <f>iferror(vlookup(G1061,'File List (1.0)'!$F$882:$G$1511,2,false),"")</f>
        <v>Scene File - Spot 16 - Death Mountain Trail</v>
      </c>
      <c r="I1061" s="741" t="s">
        <v>1203</v>
      </c>
      <c r="J1061" s="740" t="s">
        <v>1203</v>
      </c>
    </row>
    <row r="1062">
      <c r="A1062" s="292" t="s">
        <v>18944</v>
      </c>
      <c r="B1062" s="49" t="s">
        <v>4175</v>
      </c>
      <c r="C1062" s="7" t="s">
        <v>23046</v>
      </c>
      <c r="D1062" s="7" t="s">
        <v>23048</v>
      </c>
      <c r="E1062" s="740" t="s">
        <v>23049</v>
      </c>
      <c r="F1062" s="740" t="str">
        <f>iferror(vlookup(G1062,'File List (1.0)'!$E$2:$F$1511,2,false),"")</f>
        <v/>
      </c>
      <c r="G1062" s="746" t="s">
        <v>19008</v>
      </c>
      <c r="H1062" s="583" t="str">
        <f>iferror(vlookup(G1062,'File List (1.0)'!$F$882:$G$1511,2,false),"")</f>
        <v/>
      </c>
      <c r="I1062" s="742" t="s">
        <v>12228</v>
      </c>
      <c r="J1062" s="743" t="s">
        <v>165</v>
      </c>
    </row>
    <row r="1063">
      <c r="A1063" s="292" t="s">
        <v>18949</v>
      </c>
      <c r="B1063" s="49" t="s">
        <v>4176</v>
      </c>
      <c r="C1063" s="7" t="s">
        <v>23048</v>
      </c>
      <c r="D1063" s="7" t="s">
        <v>23050</v>
      </c>
      <c r="E1063" s="740" t="s">
        <v>23051</v>
      </c>
      <c r="F1063" s="740" t="str">
        <f>iferror(vlookup(G1063,'File List (1.0)'!$E$2:$F$1511,2,false),"")</f>
        <v/>
      </c>
      <c r="G1063" s="746" t="s">
        <v>599</v>
      </c>
      <c r="H1063" s="583" t="str">
        <f>iferror(vlookup(G1063,'File List (1.0)'!$F$882:$G$1511,2,false),"")</f>
        <v>Scene File - Spot 17 - Death Mountain Crater</v>
      </c>
      <c r="I1063" s="741" t="s">
        <v>1203</v>
      </c>
      <c r="J1063" s="740" t="s">
        <v>1203</v>
      </c>
    </row>
    <row r="1064">
      <c r="A1064" s="292" t="s">
        <v>18954</v>
      </c>
      <c r="B1064" s="49" t="s">
        <v>4177</v>
      </c>
      <c r="C1064" s="7" t="s">
        <v>23050</v>
      </c>
      <c r="D1064" s="7" t="s">
        <v>23052</v>
      </c>
      <c r="E1064" s="740" t="s">
        <v>23053</v>
      </c>
      <c r="F1064" s="740" t="str">
        <f>iferror(vlookup(G1064,'File List (1.0)'!$E$2:$F$1511,2,false),"")</f>
        <v/>
      </c>
      <c r="G1064" s="746" t="s">
        <v>19018</v>
      </c>
      <c r="H1064" s="583" t="str">
        <f>iferror(vlookup(G1064,'File List (1.0)'!$F$882:$G$1511,2,false),"")</f>
        <v/>
      </c>
      <c r="I1064" s="741" t="s">
        <v>1203</v>
      </c>
      <c r="J1064" s="740" t="s">
        <v>1203</v>
      </c>
    </row>
    <row r="1065">
      <c r="A1065" s="292" t="s">
        <v>18959</v>
      </c>
      <c r="B1065" s="49" t="s">
        <v>4178</v>
      </c>
      <c r="C1065" s="7" t="s">
        <v>23052</v>
      </c>
      <c r="D1065" s="7" t="s">
        <v>23054</v>
      </c>
      <c r="E1065" s="740" t="s">
        <v>23055</v>
      </c>
      <c r="F1065" s="740" t="str">
        <f>iferror(vlookup(G1065,'File List (1.0)'!$E$2:$F$1511,2,false),"")</f>
        <v/>
      </c>
      <c r="G1065" s="746" t="s">
        <v>19023</v>
      </c>
      <c r="H1065" s="583" t="str">
        <f>iferror(vlookup(G1065,'File List (1.0)'!$F$882:$G$1511,2,false),"")</f>
        <v/>
      </c>
      <c r="I1065" s="742" t="s">
        <v>593</v>
      </c>
      <c r="J1065" s="743" t="s">
        <v>274</v>
      </c>
    </row>
    <row r="1066">
      <c r="A1066" s="292" t="s">
        <v>18964</v>
      </c>
      <c r="B1066" s="49" t="s">
        <v>4180</v>
      </c>
      <c r="C1066" s="7" t="s">
        <v>23054</v>
      </c>
      <c r="D1066" s="7" t="s">
        <v>23056</v>
      </c>
      <c r="E1066" s="740" t="s">
        <v>23057</v>
      </c>
      <c r="F1066" s="740" t="str">
        <f>iferror(vlookup(G1066,'File List (1.0)'!$E$2:$F$1511,2,false),"")</f>
        <v/>
      </c>
      <c r="G1066" s="746" t="s">
        <v>604</v>
      </c>
      <c r="H1066" s="583" t="str">
        <f>iferror(vlookup(G1066,'File List (1.0)'!$F$882:$G$1511,2,false),"")</f>
        <v>Scene File - Spot 18 - Goron City</v>
      </c>
      <c r="I1066" s="741" t="s">
        <v>1203</v>
      </c>
      <c r="J1066" s="740" t="s">
        <v>1203</v>
      </c>
    </row>
    <row r="1067">
      <c r="A1067" s="292" t="s">
        <v>18969</v>
      </c>
      <c r="B1067" s="49" t="s">
        <v>4181</v>
      </c>
      <c r="C1067" s="7" t="s">
        <v>23056</v>
      </c>
      <c r="D1067" s="7" t="s">
        <v>23058</v>
      </c>
      <c r="E1067" s="740" t="s">
        <v>23059</v>
      </c>
      <c r="F1067" s="740" t="str">
        <f>iferror(vlookup(G1067,'File List (1.0)'!$E$2:$F$1511,2,false),"")</f>
        <v/>
      </c>
      <c r="G1067" s="746" t="s">
        <v>19033</v>
      </c>
      <c r="H1067" s="583" t="str">
        <f>iferror(vlookup(G1067,'File List (1.0)'!$F$882:$G$1511,2,false),"")</f>
        <v/>
      </c>
      <c r="I1067" s="741" t="s">
        <v>1203</v>
      </c>
      <c r="J1067" s="740" t="s">
        <v>1203</v>
      </c>
    </row>
    <row r="1068">
      <c r="A1068" s="292" t="s">
        <v>18974</v>
      </c>
      <c r="B1068" s="49" t="s">
        <v>4182</v>
      </c>
      <c r="C1068" s="7" t="s">
        <v>23058</v>
      </c>
      <c r="D1068" s="7" t="s">
        <v>23060</v>
      </c>
      <c r="E1068" s="740" t="s">
        <v>23061</v>
      </c>
      <c r="F1068" s="740" t="str">
        <f>iferror(vlookup(G1068,'File List (1.0)'!$E$2:$F$1511,2,false),"")</f>
        <v/>
      </c>
      <c r="G1068" s="746" t="s">
        <v>19038</v>
      </c>
      <c r="H1068" s="583" t="str">
        <f>iferror(vlookup(G1068,'File List (1.0)'!$F$882:$G$1511,2,false),"")</f>
        <v/>
      </c>
      <c r="I1068" s="741" t="s">
        <v>1203</v>
      </c>
      <c r="J1068" s="740" t="s">
        <v>1203</v>
      </c>
    </row>
    <row r="1069">
      <c r="A1069" s="292" t="s">
        <v>18979</v>
      </c>
      <c r="B1069" s="49" t="s">
        <v>4183</v>
      </c>
      <c r="C1069" s="7" t="s">
        <v>23060</v>
      </c>
      <c r="D1069" s="7" t="s">
        <v>23062</v>
      </c>
      <c r="E1069" s="740" t="s">
        <v>23063</v>
      </c>
      <c r="F1069" s="740" t="str">
        <f>iferror(vlookup(G1069,'File List (1.0)'!$E$2:$F$1511,2,false),"")</f>
        <v/>
      </c>
      <c r="G1069" s="746" t="s">
        <v>19042</v>
      </c>
      <c r="H1069" s="583" t="str">
        <f>iferror(vlookup(G1069,'File List (1.0)'!$F$882:$G$1511,2,false),"")</f>
        <v/>
      </c>
      <c r="I1069" s="741" t="s">
        <v>1203</v>
      </c>
      <c r="J1069" s="740" t="s">
        <v>1203</v>
      </c>
    </row>
    <row r="1070">
      <c r="A1070" s="292" t="s">
        <v>18984</v>
      </c>
      <c r="B1070" s="49" t="s">
        <v>4186</v>
      </c>
      <c r="C1070" s="7" t="s">
        <v>23062</v>
      </c>
      <c r="D1070" s="7" t="s">
        <v>23064</v>
      </c>
      <c r="E1070" s="740" t="s">
        <v>23065</v>
      </c>
      <c r="F1070" s="740" t="str">
        <f>iferror(vlookup(G1070,'File List (1.0)'!$E$2:$F$1511,2,false),"")</f>
        <v/>
      </c>
      <c r="G1070" s="746" t="s">
        <v>19046</v>
      </c>
      <c r="H1070" s="583" t="str">
        <f>iferror(vlookup(G1070,'File List (1.0)'!$F$882:$G$1511,2,false),"")</f>
        <v/>
      </c>
      <c r="I1070" s="741" t="s">
        <v>1203</v>
      </c>
      <c r="J1070" s="740" t="s">
        <v>1203</v>
      </c>
    </row>
    <row r="1071">
      <c r="A1071" s="292" t="s">
        <v>18989</v>
      </c>
      <c r="B1071" s="49" t="s">
        <v>4187</v>
      </c>
      <c r="C1071" s="7" t="s">
        <v>23064</v>
      </c>
      <c r="D1071" s="7" t="s">
        <v>23066</v>
      </c>
      <c r="E1071" s="740" t="s">
        <v>23067</v>
      </c>
      <c r="F1071" s="740" t="str">
        <f>iferror(vlookup(G1071,'File List (1.0)'!$E$2:$F$1511,2,false),"")</f>
        <v/>
      </c>
      <c r="G1071" s="746" t="s">
        <v>10</v>
      </c>
      <c r="H1071" s="583" t="str">
        <f>iferror(vlookup(G1071,'File List (1.0)'!$F$882:$G$1511,2,false),"")</f>
        <v>Scene File - Inside the Deku Tree</v>
      </c>
      <c r="I1071" s="742" t="s">
        <v>593</v>
      </c>
      <c r="J1071" s="743" t="s">
        <v>274</v>
      </c>
    </row>
    <row r="1072">
      <c r="A1072" s="292" t="s">
        <v>18994</v>
      </c>
      <c r="B1072" s="49" t="s">
        <v>4188</v>
      </c>
      <c r="C1072" s="7" t="s">
        <v>23066</v>
      </c>
      <c r="D1072" s="7" t="s">
        <v>23068</v>
      </c>
      <c r="E1072" s="740" t="s">
        <v>23069</v>
      </c>
      <c r="F1072" s="740" t="str">
        <f>iferror(vlookup(G1072,'File List (1.0)'!$E$2:$F$1511,2,false),"")</f>
        <v/>
      </c>
      <c r="G1072" s="746" t="s">
        <v>19312</v>
      </c>
      <c r="H1072" s="583" t="str">
        <f>iferror(vlookup(G1072,'File List (1.0)'!$F$882:$G$1511,2,false),"")</f>
        <v/>
      </c>
      <c r="I1072" s="742" t="s">
        <v>1744</v>
      </c>
      <c r="J1072" s="743" t="s">
        <v>334</v>
      </c>
    </row>
    <row r="1073">
      <c r="A1073" s="292" t="s">
        <v>18999</v>
      </c>
      <c r="B1073" s="49" t="s">
        <v>4189</v>
      </c>
      <c r="C1073" s="7" t="s">
        <v>23068</v>
      </c>
      <c r="D1073" s="7" t="s">
        <v>23070</v>
      </c>
      <c r="E1073" s="740" t="s">
        <v>21447</v>
      </c>
      <c r="F1073" s="740" t="str">
        <f>iferror(vlookup(G1073,'File List (1.0)'!$E$2:$F$1511,2,false),"")</f>
        <v/>
      </c>
      <c r="G1073" s="746" t="s">
        <v>19317</v>
      </c>
      <c r="H1073" s="583" t="str">
        <f>iferror(vlookup(G1073,'File List (1.0)'!$F$882:$G$1511,2,false),"")</f>
        <v/>
      </c>
      <c r="I1073" s="742" t="s">
        <v>21155</v>
      </c>
      <c r="J1073" s="743" t="s">
        <v>21156</v>
      </c>
    </row>
    <row r="1074">
      <c r="A1074" s="292" t="s">
        <v>19004</v>
      </c>
      <c r="B1074" s="49" t="s">
        <v>4191</v>
      </c>
      <c r="C1074" s="7" t="s">
        <v>23070</v>
      </c>
      <c r="D1074" s="7" t="s">
        <v>23071</v>
      </c>
      <c r="E1074" s="740" t="s">
        <v>22622</v>
      </c>
      <c r="F1074" s="740" t="str">
        <f>iferror(vlookup(G1074,'File List (1.0)'!$E$2:$F$1511,2,false),"")</f>
        <v/>
      </c>
      <c r="G1074" s="746" t="s">
        <v>19321</v>
      </c>
      <c r="H1074" s="583" t="str">
        <f>iferror(vlookup(G1074,'File List (1.0)'!$F$882:$G$1511,2,false),"")</f>
        <v/>
      </c>
      <c r="I1074" s="742" t="s">
        <v>21163</v>
      </c>
      <c r="J1074" s="743" t="s">
        <v>612</v>
      </c>
    </row>
    <row r="1075">
      <c r="A1075" s="292" t="s">
        <v>19009</v>
      </c>
      <c r="B1075" s="49" t="s">
        <v>4192</v>
      </c>
      <c r="C1075" s="7" t="s">
        <v>23071</v>
      </c>
      <c r="D1075" s="7" t="s">
        <v>23072</v>
      </c>
      <c r="E1075" s="740" t="s">
        <v>23073</v>
      </c>
      <c r="F1075" s="740" t="str">
        <f>iferror(vlookup(G1075,'File List (1.0)'!$E$2:$F$1511,2,false),"")</f>
        <v/>
      </c>
      <c r="G1075" s="746" t="s">
        <v>19325</v>
      </c>
      <c r="H1075" s="583" t="str">
        <f>iferror(vlookup(G1075,'File List (1.0)'!$F$882:$G$1511,2,false),"")</f>
        <v/>
      </c>
      <c r="I1075" s="742" t="s">
        <v>593</v>
      </c>
      <c r="J1075" s="743" t="s">
        <v>274</v>
      </c>
    </row>
    <row r="1076">
      <c r="A1076" s="292" t="s">
        <v>19014</v>
      </c>
      <c r="B1076" s="49" t="s">
        <v>4193</v>
      </c>
      <c r="C1076" s="7" t="s">
        <v>23072</v>
      </c>
      <c r="D1076" s="7" t="s">
        <v>23074</v>
      </c>
      <c r="E1076" s="740" t="s">
        <v>23075</v>
      </c>
      <c r="F1076" s="740" t="str">
        <f>iferror(vlookup(G1076,'File List (1.0)'!$E$2:$F$1511,2,false),"")</f>
        <v/>
      </c>
      <c r="G1076" s="746" t="s">
        <v>19330</v>
      </c>
      <c r="H1076" s="583" t="str">
        <f>iferror(vlookup(G1076,'File List (1.0)'!$F$882:$G$1511,2,false),"")</f>
        <v/>
      </c>
      <c r="I1076" s="742" t="s">
        <v>1744</v>
      </c>
      <c r="J1076" s="743" t="s">
        <v>334</v>
      </c>
    </row>
    <row r="1077">
      <c r="A1077" s="292" t="s">
        <v>19019</v>
      </c>
      <c r="B1077" s="49" t="s">
        <v>792</v>
      </c>
      <c r="C1077" s="7" t="s">
        <v>23074</v>
      </c>
      <c r="D1077" s="7" t="s">
        <v>23076</v>
      </c>
      <c r="E1077" s="740" t="s">
        <v>23077</v>
      </c>
      <c r="F1077" s="740" t="str">
        <f>iferror(vlookup(G1077,'File List (1.0)'!$E$2:$F$1511,2,false),"")</f>
        <v/>
      </c>
      <c r="G1077" s="746" t="s">
        <v>19334</v>
      </c>
      <c r="H1077" s="583" t="str">
        <f>iferror(vlookup(G1077,'File List (1.0)'!$F$882:$G$1511,2,false),"")</f>
        <v/>
      </c>
      <c r="I1077" s="742" t="s">
        <v>21201</v>
      </c>
      <c r="J1077" s="743" t="s">
        <v>25</v>
      </c>
    </row>
    <row r="1078">
      <c r="A1078" s="292" t="s">
        <v>19024</v>
      </c>
      <c r="B1078" s="49" t="s">
        <v>4195</v>
      </c>
      <c r="C1078" s="7" t="s">
        <v>23076</v>
      </c>
      <c r="D1078" s="7" t="s">
        <v>23078</v>
      </c>
      <c r="E1078" s="740" t="s">
        <v>23079</v>
      </c>
      <c r="F1078" s="740" t="str">
        <f>iferror(vlookup(G1078,'File List (1.0)'!$E$2:$F$1511,2,false),"")</f>
        <v/>
      </c>
      <c r="G1078" s="746" t="s">
        <v>19339</v>
      </c>
      <c r="H1078" s="583" t="str">
        <f>iferror(vlookup(G1078,'File List (1.0)'!$F$882:$G$1511,2,false),"")</f>
        <v/>
      </c>
      <c r="I1078" s="742" t="s">
        <v>359</v>
      </c>
      <c r="J1078" s="743" t="s">
        <v>204</v>
      </c>
    </row>
    <row r="1079">
      <c r="A1079" s="292" t="s">
        <v>19029</v>
      </c>
      <c r="B1079" s="49" t="s">
        <v>4197</v>
      </c>
      <c r="C1079" s="7" t="s">
        <v>23078</v>
      </c>
      <c r="D1079" s="7" t="s">
        <v>23080</v>
      </c>
      <c r="E1079" s="740" t="s">
        <v>23081</v>
      </c>
      <c r="F1079" s="740" t="str">
        <f>iferror(vlookup(G1079,'File List (1.0)'!$E$2:$F$1511,2,false),"")</f>
        <v/>
      </c>
      <c r="G1079" s="746" t="s">
        <v>19344</v>
      </c>
      <c r="H1079" s="583" t="str">
        <f>iferror(vlookup(G1079,'File List (1.0)'!$F$882:$G$1511,2,false),"")</f>
        <v/>
      </c>
      <c r="I1079" s="742" t="s">
        <v>21264</v>
      </c>
      <c r="J1079" s="743" t="s">
        <v>21265</v>
      </c>
    </row>
    <row r="1080">
      <c r="A1080" s="292" t="s">
        <v>19034</v>
      </c>
      <c r="B1080" s="49" t="s">
        <v>4199</v>
      </c>
      <c r="C1080" s="7" t="s">
        <v>23080</v>
      </c>
      <c r="D1080" s="7" t="s">
        <v>23082</v>
      </c>
      <c r="E1080" s="740" t="s">
        <v>23083</v>
      </c>
      <c r="F1080" s="740" t="str">
        <f>iferror(vlookup(G1080,'File List (1.0)'!$E$2:$F$1511,2,false),"")</f>
        <v/>
      </c>
      <c r="G1080" s="746" t="s">
        <v>19348</v>
      </c>
      <c r="H1080" s="583" t="str">
        <f>iferror(vlookup(G1080,'File List (1.0)'!$F$882:$G$1511,2,false),"")</f>
        <v/>
      </c>
      <c r="I1080" s="742" t="s">
        <v>21213</v>
      </c>
      <c r="J1080" s="743" t="s">
        <v>1729</v>
      </c>
    </row>
    <row r="1081">
      <c r="A1081" s="292" t="s">
        <v>7909</v>
      </c>
      <c r="B1081" s="49" t="s">
        <v>795</v>
      </c>
      <c r="C1081" s="7" t="s">
        <v>23082</v>
      </c>
      <c r="D1081" s="7" t="s">
        <v>23084</v>
      </c>
      <c r="E1081" s="740" t="s">
        <v>23085</v>
      </c>
      <c r="F1081" s="740" t="str">
        <f>iferror(vlookup(G1081,'File List (1.0)'!$E$2:$F$1511,2,false),"")</f>
        <v/>
      </c>
      <c r="G1081" s="746" t="s">
        <v>19353</v>
      </c>
      <c r="H1081" s="583" t="str">
        <f>iferror(vlookup(G1081,'File List (1.0)'!$F$882:$G$1511,2,false),"")</f>
        <v/>
      </c>
      <c r="I1081" s="741" t="s">
        <v>1203</v>
      </c>
      <c r="J1081" s="740" t="s">
        <v>1203</v>
      </c>
    </row>
    <row r="1082">
      <c r="A1082" s="292" t="s">
        <v>7080</v>
      </c>
      <c r="B1082" s="49" t="s">
        <v>4202</v>
      </c>
      <c r="C1082" s="7" t="s">
        <v>23084</v>
      </c>
      <c r="D1082" s="7" t="s">
        <v>23086</v>
      </c>
      <c r="E1082" s="740" t="s">
        <v>22439</v>
      </c>
      <c r="F1082" s="740" t="str">
        <f>iferror(vlookup(G1082,'File List (1.0)'!$E$2:$F$1511,2,false),"")</f>
        <v/>
      </c>
      <c r="G1082" s="746" t="s">
        <v>19358</v>
      </c>
      <c r="H1082" s="583" t="str">
        <f>iferror(vlookup(G1082,'File List (1.0)'!$F$882:$G$1511,2,false),"")</f>
        <v/>
      </c>
      <c r="I1082" s="742" t="s">
        <v>12228</v>
      </c>
      <c r="J1082" s="743" t="s">
        <v>165</v>
      </c>
    </row>
    <row r="1083">
      <c r="A1083" s="292" t="s">
        <v>19047</v>
      </c>
      <c r="B1083" s="49" t="s">
        <v>4204</v>
      </c>
      <c r="C1083" s="7" t="s">
        <v>23086</v>
      </c>
      <c r="D1083" s="7" t="s">
        <v>23087</v>
      </c>
      <c r="E1083" s="740" t="s">
        <v>23088</v>
      </c>
      <c r="F1083" s="740" t="str">
        <f>iferror(vlookup(G1083,'File List (1.0)'!$E$2:$F$1511,2,false),"")</f>
        <v/>
      </c>
      <c r="G1083" s="746" t="s">
        <v>19363</v>
      </c>
      <c r="H1083" s="583" t="str">
        <f>iferror(vlookup(G1083,'File List (1.0)'!$F$882:$G$1511,2,false),"")</f>
        <v/>
      </c>
      <c r="I1083" s="741" t="s">
        <v>1203</v>
      </c>
      <c r="J1083" s="740" t="s">
        <v>1203</v>
      </c>
    </row>
    <row r="1084">
      <c r="A1084" s="292" t="s">
        <v>19051</v>
      </c>
      <c r="B1084" s="49" t="s">
        <v>4206</v>
      </c>
      <c r="C1084" s="7" t="s">
        <v>23087</v>
      </c>
      <c r="D1084" s="7" t="s">
        <v>23089</v>
      </c>
      <c r="E1084" s="740" t="s">
        <v>23090</v>
      </c>
      <c r="F1084" s="740" t="str">
        <f>iferror(vlookup(G1084,'File List (1.0)'!$E$2:$F$1511,2,false),"")</f>
        <v/>
      </c>
      <c r="G1084" s="746" t="s">
        <v>19</v>
      </c>
      <c r="H1084" s="583" t="str">
        <f>iferror(vlookup(G1084,'File List (1.0)'!$F$882:$G$1511,2,false),"")</f>
        <v>Scene File - Dodongo's Cavern</v>
      </c>
      <c r="I1084" s="741" t="s">
        <v>1203</v>
      </c>
      <c r="J1084" s="740" t="s">
        <v>1203</v>
      </c>
    </row>
    <row r="1085">
      <c r="A1085" s="292" t="s">
        <v>7113</v>
      </c>
      <c r="B1085" s="49" t="s">
        <v>783</v>
      </c>
      <c r="C1085" s="7" t="s">
        <v>23089</v>
      </c>
      <c r="D1085" s="7" t="s">
        <v>23091</v>
      </c>
      <c r="E1085" s="740" t="s">
        <v>23092</v>
      </c>
      <c r="F1085" s="740" t="str">
        <f>iferror(vlookup(G1085,'File List (1.0)'!$E$2:$F$1511,2,false),"")</f>
        <v/>
      </c>
      <c r="G1085" s="746" t="s">
        <v>18703</v>
      </c>
      <c r="H1085" s="583" t="str">
        <f>iferror(vlookup(G1085,'File List (1.0)'!$F$882:$G$1511,2,false),"")</f>
        <v/>
      </c>
      <c r="I1085" s="741" t="s">
        <v>1203</v>
      </c>
      <c r="J1085" s="740" t="s">
        <v>1203</v>
      </c>
    </row>
    <row r="1086">
      <c r="A1086" s="292" t="s">
        <v>19060</v>
      </c>
      <c r="B1086" s="49" t="s">
        <v>4210</v>
      </c>
      <c r="C1086" s="7" t="s">
        <v>23091</v>
      </c>
      <c r="D1086" s="7" t="s">
        <v>23093</v>
      </c>
      <c r="E1086" s="740" t="s">
        <v>23094</v>
      </c>
      <c r="F1086" s="740" t="str">
        <f>iferror(vlookup(G1086,'File List (1.0)'!$E$2:$F$1511,2,false),"")</f>
        <v/>
      </c>
      <c r="G1086" s="746" t="s">
        <v>18707</v>
      </c>
      <c r="H1086" s="583" t="str">
        <f>iferror(vlookup(G1086,'File List (1.0)'!$F$882:$G$1511,2,false),"")</f>
        <v/>
      </c>
      <c r="I1086" s="742" t="s">
        <v>21201</v>
      </c>
      <c r="J1086" s="743" t="s">
        <v>25</v>
      </c>
    </row>
    <row r="1087">
      <c r="A1087" s="292" t="s">
        <v>19065</v>
      </c>
      <c r="B1087" s="49" t="s">
        <v>4212</v>
      </c>
      <c r="C1087" s="7" t="s">
        <v>23093</v>
      </c>
      <c r="D1087" s="7" t="s">
        <v>23095</v>
      </c>
      <c r="E1087" s="740" t="s">
        <v>23096</v>
      </c>
      <c r="F1087" s="740" t="str">
        <f>iferror(vlookup(G1087,'File List (1.0)'!$E$2:$F$1511,2,false),"")</f>
        <v/>
      </c>
      <c r="G1087" s="746" t="s">
        <v>18711</v>
      </c>
      <c r="H1087" s="583" t="str">
        <f>iferror(vlookup(G1087,'File List (1.0)'!$F$882:$G$1511,2,false),"")</f>
        <v/>
      </c>
      <c r="I1087" s="742" t="s">
        <v>21242</v>
      </c>
      <c r="J1087" s="743" t="s">
        <v>634</v>
      </c>
    </row>
    <row r="1088">
      <c r="A1088" s="292" t="s">
        <v>8165</v>
      </c>
      <c r="B1088" s="49" t="s">
        <v>4214</v>
      </c>
      <c r="C1088" s="7" t="s">
        <v>23095</v>
      </c>
      <c r="D1088" s="7" t="s">
        <v>23097</v>
      </c>
      <c r="E1088" s="740" t="s">
        <v>23098</v>
      </c>
      <c r="F1088" s="740" t="str">
        <f>iferror(vlookup(G1088,'File List (1.0)'!$E$2:$F$1511,2,false),"")</f>
        <v/>
      </c>
      <c r="G1088" s="746" t="s">
        <v>18715</v>
      </c>
      <c r="H1088" s="583" t="str">
        <f>iferror(vlookup(G1088,'File List (1.0)'!$F$882:$G$1511,2,false),"")</f>
        <v/>
      </c>
      <c r="I1088" s="742" t="s">
        <v>21155</v>
      </c>
      <c r="J1088" s="743" t="s">
        <v>21156</v>
      </c>
    </row>
    <row r="1089">
      <c r="A1089" s="292" t="s">
        <v>19073</v>
      </c>
      <c r="B1089" s="49" t="s">
        <v>739</v>
      </c>
      <c r="C1089" s="7" t="s">
        <v>23097</v>
      </c>
      <c r="D1089" s="7" t="s">
        <v>23099</v>
      </c>
      <c r="E1089" s="740" t="s">
        <v>23100</v>
      </c>
      <c r="F1089" s="740" t="str">
        <f>iferror(vlookup(G1089,'File List (1.0)'!$E$2:$F$1511,2,false),"")</f>
        <v/>
      </c>
      <c r="G1089" s="746" t="s">
        <v>18719</v>
      </c>
      <c r="H1089" s="583" t="str">
        <f>iferror(vlookup(G1089,'File List (1.0)'!$F$882:$G$1511,2,false),"")</f>
        <v/>
      </c>
      <c r="I1089" s="742" t="s">
        <v>21170</v>
      </c>
      <c r="J1089" s="743" t="s">
        <v>669</v>
      </c>
    </row>
    <row r="1090">
      <c r="A1090" s="292" t="s">
        <v>19078</v>
      </c>
      <c r="B1090" s="49" t="s">
        <v>4218</v>
      </c>
      <c r="C1090" s="7" t="s">
        <v>23099</v>
      </c>
      <c r="D1090" s="7" t="s">
        <v>23101</v>
      </c>
      <c r="E1090" s="740" t="s">
        <v>23102</v>
      </c>
      <c r="F1090" s="740" t="str">
        <f>iferror(vlookup(G1090,'File List (1.0)'!$E$2:$F$1511,2,false),"")</f>
        <v/>
      </c>
      <c r="G1090" s="746" t="s">
        <v>18723</v>
      </c>
      <c r="H1090" s="583" t="str">
        <f>iferror(vlookup(G1090,'File List (1.0)'!$F$882:$G$1511,2,false),"")</f>
        <v/>
      </c>
      <c r="I1090" s="744" t="s">
        <v>478</v>
      </c>
      <c r="J1090" s="744" t="s">
        <v>21221</v>
      </c>
    </row>
    <row r="1091">
      <c r="A1091" s="292" t="s">
        <v>19083</v>
      </c>
      <c r="B1091" s="49" t="s">
        <v>4219</v>
      </c>
      <c r="C1091" s="7" t="s">
        <v>23101</v>
      </c>
      <c r="D1091" s="7" t="s">
        <v>23103</v>
      </c>
      <c r="E1091" s="740" t="s">
        <v>22946</v>
      </c>
      <c r="F1091" s="740" t="str">
        <f>iferror(vlookup(G1091,'File List (1.0)'!$E$2:$F$1511,2,false),"")</f>
        <v/>
      </c>
      <c r="G1091" s="746" t="s">
        <v>18726</v>
      </c>
      <c r="H1091" s="583" t="str">
        <f>iferror(vlookup(G1091,'File List (1.0)'!$F$882:$G$1511,2,false),"")</f>
        <v/>
      </c>
      <c r="I1091" s="742" t="s">
        <v>21155</v>
      </c>
      <c r="J1091" s="743" t="s">
        <v>21156</v>
      </c>
    </row>
    <row r="1092">
      <c r="A1092" s="292" t="s">
        <v>19088</v>
      </c>
      <c r="B1092" s="49" t="s">
        <v>4220</v>
      </c>
      <c r="C1092" s="7" t="s">
        <v>23103</v>
      </c>
      <c r="D1092" s="7" t="s">
        <v>23104</v>
      </c>
      <c r="E1092" s="740" t="s">
        <v>22493</v>
      </c>
      <c r="F1092" s="740" t="str">
        <f>iferror(vlookup(G1092,'File List (1.0)'!$E$2:$F$1511,2,false),"")</f>
        <v/>
      </c>
      <c r="G1092" s="746" t="s">
        <v>18730</v>
      </c>
      <c r="H1092" s="583" t="str">
        <f>iferror(vlookup(G1092,'File List (1.0)'!$F$882:$G$1511,2,false),"")</f>
        <v/>
      </c>
      <c r="I1092" s="742" t="s">
        <v>285</v>
      </c>
      <c r="J1092" s="743" t="s">
        <v>3924</v>
      </c>
    </row>
    <row r="1093">
      <c r="A1093" s="292" t="s">
        <v>19093</v>
      </c>
      <c r="B1093" s="49" t="s">
        <v>4221</v>
      </c>
      <c r="C1093" s="7" t="s">
        <v>23104</v>
      </c>
      <c r="D1093" s="7" t="s">
        <v>23105</v>
      </c>
      <c r="E1093" s="740" t="s">
        <v>23106</v>
      </c>
      <c r="F1093" s="740" t="str">
        <f>iferror(vlookup(G1093,'File List (1.0)'!$E$2:$F$1511,2,false),"")</f>
        <v/>
      </c>
      <c r="G1093" s="746" t="s">
        <v>18735</v>
      </c>
      <c r="H1093" s="583" t="str">
        <f>iferror(vlookup(G1093,'File List (1.0)'!$F$882:$G$1511,2,false),"")</f>
        <v/>
      </c>
      <c r="I1093" s="742" t="s">
        <v>21356</v>
      </c>
      <c r="J1093" s="743" t="s">
        <v>21357</v>
      </c>
    </row>
    <row r="1094">
      <c r="A1094" s="292" t="s">
        <v>19098</v>
      </c>
      <c r="B1094" s="49" t="s">
        <v>4223</v>
      </c>
      <c r="C1094" s="7" t="s">
        <v>23105</v>
      </c>
      <c r="D1094" s="7" t="s">
        <v>23107</v>
      </c>
      <c r="E1094" s="740" t="s">
        <v>23108</v>
      </c>
      <c r="F1094" s="740" t="str">
        <f>iferror(vlookup(G1094,'File List (1.0)'!$E$2:$F$1511,2,false),"")</f>
        <v/>
      </c>
      <c r="G1094" s="746" t="s">
        <v>18740</v>
      </c>
      <c r="H1094" s="583" t="str">
        <f>iferror(vlookup(G1094,'File List (1.0)'!$F$882:$G$1511,2,false),"")</f>
        <v/>
      </c>
      <c r="I1094" s="744" t="s">
        <v>478</v>
      </c>
      <c r="J1094" s="744" t="s">
        <v>21221</v>
      </c>
    </row>
    <row r="1095">
      <c r="A1095" s="292" t="s">
        <v>8779</v>
      </c>
      <c r="B1095" s="49" t="s">
        <v>4224</v>
      </c>
      <c r="C1095" s="7" t="s">
        <v>23107</v>
      </c>
      <c r="D1095" s="7" t="s">
        <v>23109</v>
      </c>
      <c r="E1095" s="740" t="s">
        <v>23110</v>
      </c>
      <c r="F1095" s="740" t="str">
        <f>iferror(vlookup(G1095,'File List (1.0)'!$E$2:$F$1511,2,false),"")</f>
        <v/>
      </c>
      <c r="G1095" s="746" t="s">
        <v>18744</v>
      </c>
      <c r="H1095" s="583" t="str">
        <f>iferror(vlookup(G1095,'File List (1.0)'!$F$882:$G$1511,2,false),"")</f>
        <v/>
      </c>
      <c r="I1095" s="742" t="s">
        <v>21272</v>
      </c>
      <c r="J1095" s="743" t="s">
        <v>12088</v>
      </c>
    </row>
    <row r="1096">
      <c r="A1096" s="292" t="s">
        <v>19105</v>
      </c>
      <c r="B1096" s="49" t="s">
        <v>4225</v>
      </c>
      <c r="C1096" s="7" t="s">
        <v>23109</v>
      </c>
      <c r="D1096" s="7" t="s">
        <v>23111</v>
      </c>
      <c r="E1096" s="740" t="s">
        <v>23112</v>
      </c>
      <c r="F1096" s="740" t="str">
        <f>iferror(vlookup(G1096,'File List (1.0)'!$E$2:$F$1511,2,false),"")</f>
        <v/>
      </c>
      <c r="G1096" s="746" t="s">
        <v>18749</v>
      </c>
      <c r="H1096" s="583" t="str">
        <f>iferror(vlookup(G1096,'File List (1.0)'!$F$882:$G$1511,2,false),"")</f>
        <v/>
      </c>
      <c r="I1096" s="744" t="s">
        <v>165</v>
      </c>
      <c r="J1096" s="744" t="s">
        <v>23113</v>
      </c>
    </row>
    <row r="1097">
      <c r="A1097" s="292" t="s">
        <v>19110</v>
      </c>
      <c r="B1097" s="49" t="s">
        <v>4226</v>
      </c>
      <c r="C1097" s="7" t="s">
        <v>23111</v>
      </c>
      <c r="D1097" s="7" t="s">
        <v>23114</v>
      </c>
      <c r="E1097" s="740" t="s">
        <v>23115</v>
      </c>
      <c r="F1097" s="740" t="str">
        <f>iferror(vlookup(G1097,'File List (1.0)'!$E$2:$F$1511,2,false),"")</f>
        <v/>
      </c>
      <c r="G1097" s="746" t="s">
        <v>18754</v>
      </c>
      <c r="H1097" s="583" t="str">
        <f>iferror(vlookup(G1097,'File List (1.0)'!$F$882:$G$1511,2,false),"")</f>
        <v/>
      </c>
      <c r="I1097" s="742" t="s">
        <v>165</v>
      </c>
      <c r="J1097" s="743" t="s">
        <v>298</v>
      </c>
    </row>
    <row r="1098">
      <c r="A1098" s="292" t="s">
        <v>19115</v>
      </c>
      <c r="B1098" s="49" t="s">
        <v>4228</v>
      </c>
      <c r="C1098" s="7" t="s">
        <v>23114</v>
      </c>
      <c r="D1098" s="7" t="s">
        <v>23116</v>
      </c>
      <c r="E1098" s="740" t="s">
        <v>23018</v>
      </c>
      <c r="F1098" s="740" t="str">
        <f>iferror(vlookup(G1098,'File List (1.0)'!$E$2:$F$1511,2,false),"")</f>
        <v/>
      </c>
      <c r="G1098" s="746" t="s">
        <v>18759</v>
      </c>
      <c r="H1098" s="583" t="str">
        <f>iferror(vlookup(G1098,'File List (1.0)'!$F$882:$G$1511,2,false),"")</f>
        <v/>
      </c>
      <c r="I1098" s="742" t="s">
        <v>165</v>
      </c>
      <c r="J1098" s="743" t="s">
        <v>298</v>
      </c>
    </row>
    <row r="1099">
      <c r="A1099" s="292" t="s">
        <v>19120</v>
      </c>
      <c r="B1099" s="49" t="s">
        <v>4229</v>
      </c>
      <c r="C1099" s="7" t="s">
        <v>23116</v>
      </c>
      <c r="D1099" s="7" t="s">
        <v>23117</v>
      </c>
      <c r="E1099" s="740" t="s">
        <v>23018</v>
      </c>
      <c r="F1099" s="740" t="str">
        <f>iferror(vlookup(G1099,'File List (1.0)'!$E$2:$F$1511,2,false),"")</f>
        <v/>
      </c>
      <c r="G1099" s="746" t="s">
        <v>18763</v>
      </c>
      <c r="H1099" s="583" t="str">
        <f>iferror(vlookup(G1099,'File List (1.0)'!$F$882:$G$1511,2,false),"")</f>
        <v/>
      </c>
      <c r="I1099" s="742" t="s">
        <v>359</v>
      </c>
      <c r="J1099" s="743" t="s">
        <v>204</v>
      </c>
    </row>
    <row r="1100">
      <c r="A1100" s="292" t="s">
        <v>19124</v>
      </c>
      <c r="B1100" s="49" t="s">
        <v>4230</v>
      </c>
      <c r="C1100" s="7" t="s">
        <v>23117</v>
      </c>
      <c r="D1100" s="7" t="s">
        <v>23118</v>
      </c>
      <c r="E1100" s="740" t="s">
        <v>23119</v>
      </c>
      <c r="F1100" s="740" t="str">
        <f>iferror(vlookup(G1100,'File List (1.0)'!$E$2:$F$1511,2,false),"")</f>
        <v/>
      </c>
      <c r="G1100" s="746" t="s">
        <v>18768</v>
      </c>
      <c r="H1100" s="583" t="str">
        <f>iferror(vlookup(G1100,'File List (1.0)'!$F$882:$G$1511,2,false),"")</f>
        <v/>
      </c>
      <c r="I1100" s="742" t="s">
        <v>21197</v>
      </c>
      <c r="J1100" s="743" t="s">
        <v>21198</v>
      </c>
    </row>
    <row r="1101">
      <c r="A1101" s="292" t="s">
        <v>19129</v>
      </c>
      <c r="B1101" s="49" t="s">
        <v>4231</v>
      </c>
      <c r="C1101" s="7" t="s">
        <v>23118</v>
      </c>
      <c r="D1101" s="7" t="s">
        <v>23120</v>
      </c>
      <c r="E1101" s="740" t="s">
        <v>23121</v>
      </c>
      <c r="F1101" s="740" t="str">
        <f>iferror(vlookup(G1101,'File List (1.0)'!$E$2:$F$1511,2,false),"")</f>
        <v/>
      </c>
      <c r="G1101" s="746" t="s">
        <v>18773</v>
      </c>
      <c r="H1101" s="583" t="str">
        <f>iferror(vlookup(G1101,'File List (1.0)'!$F$882:$G$1511,2,false),"")</f>
        <v/>
      </c>
      <c r="I1101" s="742" t="s">
        <v>593</v>
      </c>
      <c r="J1101" s="743" t="s">
        <v>274</v>
      </c>
    </row>
    <row r="1102">
      <c r="A1102" s="292" t="s">
        <v>7624</v>
      </c>
      <c r="B1102" s="49" t="s">
        <v>4233</v>
      </c>
      <c r="C1102" s="7" t="s">
        <v>23120</v>
      </c>
      <c r="D1102" s="7" t="s">
        <v>23122</v>
      </c>
      <c r="E1102" s="740" t="s">
        <v>23123</v>
      </c>
      <c r="F1102" s="740" t="str">
        <f>iferror(vlookup(G1102,'File List (1.0)'!$E$2:$F$1511,2,false),"")</f>
        <v/>
      </c>
      <c r="G1102" s="746" t="s">
        <v>26</v>
      </c>
      <c r="H1102" s="583" t="str">
        <f>iferror(vlookup(G1102,'File List (1.0)'!$F$882:$G$1511,2,false),"")</f>
        <v>Scene File - Inside Jabu-Jabu's Belly</v>
      </c>
      <c r="I1102" s="742" t="s">
        <v>478</v>
      </c>
      <c r="J1102" s="743" t="s">
        <v>447</v>
      </c>
    </row>
    <row r="1103">
      <c r="A1103" s="292" t="s">
        <v>7622</v>
      </c>
      <c r="B1103" s="49" t="s">
        <v>4234</v>
      </c>
      <c r="C1103" s="7" t="s">
        <v>23122</v>
      </c>
      <c r="D1103" s="7" t="s">
        <v>23124</v>
      </c>
      <c r="E1103" s="740" t="s">
        <v>23125</v>
      </c>
      <c r="F1103" s="740" t="str">
        <f>iferror(vlookup(G1103,'File List (1.0)'!$E$2:$F$1511,2,false),"")</f>
        <v/>
      </c>
      <c r="G1103" s="746" t="s">
        <v>19616</v>
      </c>
      <c r="H1103" s="583" t="str">
        <f>iferror(vlookup(G1103,'File List (1.0)'!$F$882:$G$1511,2,false),"")</f>
        <v/>
      </c>
      <c r="I1103" s="742" t="s">
        <v>21204</v>
      </c>
      <c r="J1103" s="743" t="s">
        <v>2914</v>
      </c>
    </row>
    <row r="1104">
      <c r="A1104" s="292" t="s">
        <v>8753</v>
      </c>
      <c r="B1104" s="49" t="s">
        <v>4235</v>
      </c>
      <c r="C1104" s="7" t="s">
        <v>23124</v>
      </c>
      <c r="D1104" s="7" t="s">
        <v>23126</v>
      </c>
      <c r="E1104" s="740" t="s">
        <v>23127</v>
      </c>
      <c r="F1104" s="740" t="str">
        <f>iferror(vlookup(G1104,'File List (1.0)'!$E$2:$F$1511,2,false),"")</f>
        <v/>
      </c>
      <c r="G1104" s="746" t="s">
        <v>19621</v>
      </c>
      <c r="H1104" s="583" t="str">
        <f>iferror(vlookup(G1104,'File List (1.0)'!$F$882:$G$1511,2,false),"")</f>
        <v/>
      </c>
      <c r="I1104" s="742" t="s">
        <v>21320</v>
      </c>
      <c r="J1104" s="743" t="s">
        <v>12232</v>
      </c>
    </row>
    <row r="1105">
      <c r="A1105" s="292" t="s">
        <v>19144</v>
      </c>
      <c r="B1105" s="49" t="s">
        <v>891</v>
      </c>
      <c r="C1105" s="7" t="s">
        <v>23126</v>
      </c>
      <c r="D1105" s="7" t="s">
        <v>23128</v>
      </c>
      <c r="E1105" s="740" t="s">
        <v>23129</v>
      </c>
      <c r="F1105" s="740" t="str">
        <f>iferror(vlookup(G1105,'File List (1.0)'!$E$2:$F$1511,2,false),"")</f>
        <v/>
      </c>
      <c r="G1105" s="746" t="s">
        <v>19626</v>
      </c>
      <c r="H1105" s="583" t="str">
        <f>iferror(vlookup(G1105,'File List (1.0)'!$F$882:$G$1511,2,false),"")</f>
        <v/>
      </c>
      <c r="I1105" s="742" t="s">
        <v>21201</v>
      </c>
      <c r="J1105" s="743" t="s">
        <v>25</v>
      </c>
    </row>
    <row r="1106">
      <c r="A1106" s="292" t="s">
        <v>8010</v>
      </c>
      <c r="B1106" s="49" t="s">
        <v>4237</v>
      </c>
      <c r="C1106" s="7" t="s">
        <v>23128</v>
      </c>
      <c r="D1106" s="7" t="s">
        <v>23130</v>
      </c>
      <c r="E1106" s="740" t="s">
        <v>23131</v>
      </c>
      <c r="F1106" s="740" t="str">
        <f>iferror(vlookup(G1106,'File List (1.0)'!$E$2:$F$1511,2,false),"")</f>
        <v/>
      </c>
      <c r="G1106" s="746" t="s">
        <v>19629</v>
      </c>
      <c r="H1106" s="583" t="str">
        <f>iferror(vlookup(G1106,'File List (1.0)'!$F$882:$G$1511,2,false),"")</f>
        <v/>
      </c>
      <c r="I1106" s="742" t="s">
        <v>21163</v>
      </c>
      <c r="J1106" s="743" t="s">
        <v>612</v>
      </c>
    </row>
    <row r="1107">
      <c r="A1107" s="292" t="s">
        <v>19153</v>
      </c>
      <c r="B1107" s="49" t="s">
        <v>4239</v>
      </c>
      <c r="C1107" s="7" t="s">
        <v>23130</v>
      </c>
      <c r="D1107" s="7" t="s">
        <v>23132</v>
      </c>
      <c r="E1107" s="740" t="s">
        <v>21509</v>
      </c>
      <c r="F1107" s="740" t="str">
        <f>iferror(vlookup(G1107,'File List (1.0)'!$E$2:$F$1511,2,false),"")</f>
        <v/>
      </c>
      <c r="G1107" s="746" t="s">
        <v>19634</v>
      </c>
      <c r="H1107" s="583" t="str">
        <f>iferror(vlookup(G1107,'File List (1.0)'!$F$882:$G$1511,2,false),"")</f>
        <v/>
      </c>
      <c r="I1107" s="742" t="s">
        <v>21155</v>
      </c>
      <c r="J1107" s="743" t="s">
        <v>21156</v>
      </c>
    </row>
    <row r="1108">
      <c r="A1108" s="292" t="s">
        <v>19158</v>
      </c>
      <c r="B1108" s="49" t="s">
        <v>4241</v>
      </c>
      <c r="C1108" s="7" t="s">
        <v>23132</v>
      </c>
      <c r="D1108" s="7" t="s">
        <v>23133</v>
      </c>
      <c r="E1108" s="740" t="s">
        <v>23134</v>
      </c>
      <c r="F1108" s="740" t="str">
        <f>iferror(vlookup(G1108,'File List (1.0)'!$E$2:$F$1511,2,false),"")</f>
        <v/>
      </c>
      <c r="G1108" s="746" t="s">
        <v>19638</v>
      </c>
      <c r="H1108" s="583" t="str">
        <f>iferror(vlookup(G1108,'File List (1.0)'!$F$882:$G$1511,2,false),"")</f>
        <v/>
      </c>
      <c r="I1108" s="742" t="s">
        <v>21201</v>
      </c>
      <c r="J1108" s="743" t="s">
        <v>25</v>
      </c>
    </row>
    <row r="1109">
      <c r="A1109" s="292" t="s">
        <v>19163</v>
      </c>
      <c r="B1109" s="49" t="s">
        <v>4243</v>
      </c>
      <c r="C1109" s="7" t="s">
        <v>23133</v>
      </c>
      <c r="D1109" s="7" t="s">
        <v>23135</v>
      </c>
      <c r="E1109" s="740" t="s">
        <v>23136</v>
      </c>
      <c r="F1109" s="740" t="str">
        <f>iferror(vlookup(G1109,'File List (1.0)'!$E$2:$F$1511,2,false),"")</f>
        <v/>
      </c>
      <c r="G1109" s="746" t="s">
        <v>19642</v>
      </c>
      <c r="H1109" s="583" t="str">
        <f>iferror(vlookup(G1109,'File List (1.0)'!$F$882:$G$1511,2,false),"")</f>
        <v/>
      </c>
      <c r="I1109" s="741" t="s">
        <v>1203</v>
      </c>
      <c r="J1109" s="740" t="s">
        <v>1203</v>
      </c>
    </row>
    <row r="1110">
      <c r="A1110" s="292" t="s">
        <v>19168</v>
      </c>
      <c r="B1110" s="49" t="s">
        <v>4245</v>
      </c>
      <c r="C1110" s="7" t="s">
        <v>23135</v>
      </c>
      <c r="D1110" s="7" t="s">
        <v>23137</v>
      </c>
      <c r="E1110" s="740" t="s">
        <v>22551</v>
      </c>
      <c r="F1110" s="740" t="str">
        <f>iferror(vlookup(G1110,'File List (1.0)'!$E$2:$F$1511,2,false),"")</f>
        <v/>
      </c>
      <c r="G1110" s="746" t="s">
        <v>19647</v>
      </c>
      <c r="H1110" s="583" t="str">
        <f>iferror(vlookup(G1110,'File List (1.0)'!$F$882:$G$1511,2,false),"")</f>
        <v/>
      </c>
      <c r="I1110" s="744" t="s">
        <v>165</v>
      </c>
      <c r="J1110" s="744" t="s">
        <v>23113</v>
      </c>
    </row>
    <row r="1111">
      <c r="A1111" s="292" t="s">
        <v>10156</v>
      </c>
      <c r="B1111" s="49" t="s">
        <v>4246</v>
      </c>
      <c r="C1111" s="7" t="s">
        <v>23137</v>
      </c>
      <c r="D1111" s="7" t="s">
        <v>23138</v>
      </c>
      <c r="E1111" s="740" t="s">
        <v>23139</v>
      </c>
      <c r="F1111" s="740" t="str">
        <f>iferror(vlookup(G1111,'File List (1.0)'!$E$2:$F$1511,2,false),"")</f>
        <v/>
      </c>
      <c r="G1111" s="746" t="s">
        <v>19652</v>
      </c>
      <c r="H1111" s="583" t="str">
        <f>iferror(vlookup(G1111,'File List (1.0)'!$F$882:$G$1511,2,false),"")</f>
        <v/>
      </c>
      <c r="I1111" s="744" t="s">
        <v>359</v>
      </c>
      <c r="J1111" s="744" t="s">
        <v>21821</v>
      </c>
    </row>
    <row r="1112">
      <c r="A1112" s="292" t="s">
        <v>19177</v>
      </c>
      <c r="B1112" s="49" t="s">
        <v>4247</v>
      </c>
      <c r="C1112" s="7" t="s">
        <v>23138</v>
      </c>
      <c r="D1112" s="7" t="s">
        <v>23140</v>
      </c>
      <c r="E1112" s="740" t="s">
        <v>23141</v>
      </c>
      <c r="F1112" s="740" t="str">
        <f>iferror(vlookup(G1112,'File List (1.0)'!$E$2:$F$1511,2,false),"")</f>
        <v/>
      </c>
      <c r="G1112" s="746" t="s">
        <v>19657</v>
      </c>
      <c r="H1112" s="583" t="str">
        <f>iferror(vlookup(G1112,'File List (1.0)'!$F$882:$G$1511,2,false),"")</f>
        <v/>
      </c>
      <c r="I1112" s="744" t="s">
        <v>359</v>
      </c>
      <c r="J1112" s="744" t="s">
        <v>21821</v>
      </c>
    </row>
    <row r="1113">
      <c r="A1113" s="292" t="s">
        <v>19182</v>
      </c>
      <c r="B1113" s="49" t="s">
        <v>4248</v>
      </c>
      <c r="C1113" s="7" t="s">
        <v>23140</v>
      </c>
      <c r="D1113" s="7" t="s">
        <v>23142</v>
      </c>
      <c r="E1113" s="740" t="s">
        <v>23143</v>
      </c>
      <c r="F1113" s="740" t="str">
        <f>iferror(vlookup(G1113,'File List (1.0)'!$E$2:$F$1511,2,false),"")</f>
        <v/>
      </c>
      <c r="G1113" s="746" t="s">
        <v>19662</v>
      </c>
      <c r="H1113" s="583" t="str">
        <f>iferror(vlookup(G1113,'File List (1.0)'!$F$882:$G$1511,2,false),"")</f>
        <v/>
      </c>
      <c r="I1113" s="744" t="s">
        <v>593</v>
      </c>
      <c r="J1113" s="744" t="s">
        <v>21102</v>
      </c>
    </row>
    <row r="1114">
      <c r="A1114" s="292" t="s">
        <v>19187</v>
      </c>
      <c r="B1114" s="49" t="s">
        <v>4251</v>
      </c>
      <c r="C1114" s="7" t="s">
        <v>23142</v>
      </c>
      <c r="D1114" s="7" t="s">
        <v>23144</v>
      </c>
      <c r="E1114" s="740" t="s">
        <v>23145</v>
      </c>
      <c r="F1114" s="740" t="str">
        <f>iferror(vlookup(G1114,'File List (1.0)'!$E$2:$F$1511,2,false),"")</f>
        <v/>
      </c>
      <c r="G1114" s="746" t="s">
        <v>19666</v>
      </c>
      <c r="H1114" s="583" t="str">
        <f>iferror(vlookup(G1114,'File List (1.0)'!$F$882:$G$1511,2,false),"")</f>
        <v/>
      </c>
      <c r="I1114" s="742" t="s">
        <v>21423</v>
      </c>
      <c r="J1114" s="743" t="s">
        <v>21424</v>
      </c>
    </row>
    <row r="1115">
      <c r="A1115" s="292" t="s">
        <v>19192</v>
      </c>
      <c r="B1115" s="49" t="s">
        <v>4252</v>
      </c>
      <c r="C1115" s="7" t="s">
        <v>23144</v>
      </c>
      <c r="D1115" s="7" t="s">
        <v>23146</v>
      </c>
      <c r="E1115" s="740" t="s">
        <v>23147</v>
      </c>
      <c r="F1115" s="740" t="str">
        <f>iferror(vlookup(G1115,'File List (1.0)'!$E$2:$F$1511,2,false),"")</f>
        <v/>
      </c>
      <c r="G1115" s="746" t="s">
        <v>19669</v>
      </c>
      <c r="H1115" s="583" t="str">
        <f>iferror(vlookup(G1115,'File List (1.0)'!$F$882:$G$1511,2,false),"")</f>
        <v/>
      </c>
      <c r="I1115" s="742" t="s">
        <v>593</v>
      </c>
      <c r="J1115" s="743" t="s">
        <v>274</v>
      </c>
    </row>
    <row r="1116">
      <c r="A1116" s="292" t="s">
        <v>7182</v>
      </c>
      <c r="B1116" s="49" t="s">
        <v>4253</v>
      </c>
      <c r="C1116" s="7" t="s">
        <v>23146</v>
      </c>
      <c r="D1116" s="7" t="s">
        <v>23148</v>
      </c>
      <c r="E1116" s="740" t="s">
        <v>23149</v>
      </c>
      <c r="F1116" s="740" t="str">
        <f>iferror(vlookup(G1116,'File List (1.0)'!$E$2:$F$1511,2,false),"")</f>
        <v/>
      </c>
      <c r="G1116" s="746" t="s">
        <v>19674</v>
      </c>
      <c r="H1116" s="583" t="str">
        <f>iferror(vlookup(G1116,'File List (1.0)'!$F$882:$G$1511,2,false),"")</f>
        <v/>
      </c>
      <c r="I1116" s="742" t="s">
        <v>285</v>
      </c>
      <c r="J1116" s="743" t="s">
        <v>3924</v>
      </c>
    </row>
    <row r="1117">
      <c r="A1117" s="292" t="s">
        <v>19201</v>
      </c>
      <c r="B1117" s="49" t="s">
        <v>4254</v>
      </c>
      <c r="C1117" s="7" t="s">
        <v>23148</v>
      </c>
      <c r="D1117" s="7" t="s">
        <v>18897</v>
      </c>
      <c r="E1117" s="740" t="s">
        <v>23150</v>
      </c>
      <c r="F1117" s="740" t="str">
        <f>iferror(vlookup(G1117,'File List (1.0)'!$E$2:$F$1511,2,false),"")</f>
        <v/>
      </c>
      <c r="G1117" s="746" t="s">
        <v>19679</v>
      </c>
      <c r="H1117" s="583" t="str">
        <f>iferror(vlookup(G1117,'File List (1.0)'!$F$882:$G$1511,2,false),"")</f>
        <v/>
      </c>
      <c r="I1117" s="744" t="s">
        <v>593</v>
      </c>
      <c r="J1117" s="744" t="s">
        <v>21102</v>
      </c>
    </row>
    <row r="1118">
      <c r="A1118" s="292" t="s">
        <v>19206</v>
      </c>
      <c r="B1118" s="49" t="s">
        <v>4256</v>
      </c>
      <c r="C1118" s="7" t="s">
        <v>18897</v>
      </c>
      <c r="D1118" s="7" t="s">
        <v>23151</v>
      </c>
      <c r="E1118" s="740" t="s">
        <v>22566</v>
      </c>
      <c r="F1118" s="740" t="str">
        <f>iferror(vlookup(G1118,'File List (1.0)'!$E$2:$F$1511,2,false),"")</f>
        <v/>
      </c>
      <c r="G1118" s="746" t="s">
        <v>19683</v>
      </c>
      <c r="H1118" s="583" t="str">
        <f>iferror(vlookup(G1118,'File List (1.0)'!$F$882:$G$1511,2,false),"")</f>
        <v/>
      </c>
      <c r="I1118" s="741" t="s">
        <v>1203</v>
      </c>
      <c r="J1118" s="740" t="s">
        <v>1203</v>
      </c>
    </row>
    <row r="1119">
      <c r="A1119" s="292" t="s">
        <v>19211</v>
      </c>
      <c r="B1119" s="49" t="s">
        <v>4257</v>
      </c>
      <c r="C1119" s="7" t="s">
        <v>23151</v>
      </c>
      <c r="D1119" s="7" t="s">
        <v>23152</v>
      </c>
      <c r="E1119" s="740" t="s">
        <v>23153</v>
      </c>
      <c r="F1119" s="740" t="str">
        <f>iferror(vlookup(G1119,'File List (1.0)'!$E$2:$F$1511,2,false),"")</f>
        <v/>
      </c>
      <c r="G1119" s="746" t="s">
        <v>33</v>
      </c>
      <c r="H1119" s="583" t="str">
        <f>iferror(vlookup(G1119,'File List (1.0)'!$F$882:$G$1511,2,false),"")</f>
        <v>Scene File - Forest Temple</v>
      </c>
      <c r="I1119" s="741" t="s">
        <v>1203</v>
      </c>
      <c r="J1119" s="740" t="s">
        <v>1203</v>
      </c>
    </row>
    <row r="1120">
      <c r="A1120" s="292" t="s">
        <v>19216</v>
      </c>
      <c r="B1120" s="49" t="s">
        <v>4258</v>
      </c>
      <c r="C1120" s="7" t="s">
        <v>23152</v>
      </c>
      <c r="D1120" s="7" t="s">
        <v>23154</v>
      </c>
      <c r="E1120" s="740" t="s">
        <v>23155</v>
      </c>
      <c r="F1120" s="740" t="str">
        <f>iferror(vlookup(G1120,'File List (1.0)'!$E$2:$F$1511,2,false),"")</f>
        <v/>
      </c>
      <c r="G1120" s="746" t="s">
        <v>19200</v>
      </c>
      <c r="H1120" s="583" t="str">
        <f>iferror(vlookup(G1120,'File List (1.0)'!$F$882:$G$1511,2,false),"")</f>
        <v/>
      </c>
      <c r="I1120" s="744" t="s">
        <v>285</v>
      </c>
      <c r="J1120" s="744" t="s">
        <v>21309</v>
      </c>
    </row>
    <row r="1121">
      <c r="A1121" s="292" t="s">
        <v>19221</v>
      </c>
      <c r="B1121" s="49" t="s">
        <v>746</v>
      </c>
      <c r="C1121" s="7" t="s">
        <v>23154</v>
      </c>
      <c r="D1121" s="7" t="s">
        <v>23156</v>
      </c>
      <c r="E1121" s="740" t="s">
        <v>23157</v>
      </c>
      <c r="F1121" s="740" t="str">
        <f>iferror(vlookup(G1121,'File List (1.0)'!$E$2:$F$1511,2,false),"")</f>
        <v/>
      </c>
      <c r="G1121" s="746" t="s">
        <v>19205</v>
      </c>
      <c r="H1121" s="583" t="str">
        <f>iferror(vlookup(G1121,'File List (1.0)'!$F$882:$G$1511,2,false),"")</f>
        <v/>
      </c>
      <c r="I1121" s="742" t="s">
        <v>593</v>
      </c>
      <c r="J1121" s="743" t="s">
        <v>274</v>
      </c>
    </row>
    <row r="1122">
      <c r="A1122" s="292" t="s">
        <v>8315</v>
      </c>
      <c r="B1122" s="49" t="s">
        <v>4260</v>
      </c>
      <c r="C1122" s="7" t="s">
        <v>23156</v>
      </c>
      <c r="D1122" s="7" t="s">
        <v>23158</v>
      </c>
      <c r="E1122" s="740" t="s">
        <v>23159</v>
      </c>
      <c r="F1122" s="740" t="str">
        <f>iferror(vlookup(G1122,'File List (1.0)'!$E$2:$F$1511,2,false),"")</f>
        <v/>
      </c>
      <c r="G1122" s="746" t="s">
        <v>19210</v>
      </c>
      <c r="H1122" s="583" t="str">
        <f>iferror(vlookup(G1122,'File List (1.0)'!$F$882:$G$1511,2,false),"")</f>
        <v/>
      </c>
      <c r="I1122" s="744" t="s">
        <v>21155</v>
      </c>
      <c r="J1122" s="744" t="s">
        <v>23160</v>
      </c>
    </row>
    <row r="1123">
      <c r="A1123" s="292" t="s">
        <v>19230</v>
      </c>
      <c r="B1123" s="49" t="s">
        <v>4262</v>
      </c>
      <c r="C1123" s="7" t="s">
        <v>23158</v>
      </c>
      <c r="D1123" s="7" t="s">
        <v>23161</v>
      </c>
      <c r="E1123" s="740" t="s">
        <v>21481</v>
      </c>
      <c r="F1123" s="740" t="str">
        <f>iferror(vlookup(G1123,'File List (1.0)'!$E$2:$F$1511,2,false),"")</f>
        <v/>
      </c>
      <c r="G1123" s="746" t="s">
        <v>19215</v>
      </c>
      <c r="H1123" s="583" t="str">
        <f>iferror(vlookup(G1123,'File List (1.0)'!$F$882:$G$1511,2,false),"")</f>
        <v/>
      </c>
      <c r="I1123" s="744" t="s">
        <v>285</v>
      </c>
      <c r="J1123" s="744" t="s">
        <v>21309</v>
      </c>
    </row>
    <row r="1124">
      <c r="A1124" s="292" t="s">
        <v>19234</v>
      </c>
      <c r="B1124" s="49" t="s">
        <v>4264</v>
      </c>
      <c r="C1124" s="7" t="s">
        <v>23161</v>
      </c>
      <c r="D1124" s="7" t="s">
        <v>23162</v>
      </c>
      <c r="E1124" s="740" t="s">
        <v>23163</v>
      </c>
      <c r="F1124" s="740" t="str">
        <f>iferror(vlookup(G1124,'File List (1.0)'!$E$2:$F$1511,2,false),"")</f>
        <v/>
      </c>
      <c r="G1124" s="746" t="s">
        <v>19220</v>
      </c>
      <c r="H1124" s="583" t="str">
        <f>iferror(vlookup(G1124,'File List (1.0)'!$F$882:$G$1511,2,false),"")</f>
        <v/>
      </c>
      <c r="I1124" s="742" t="s">
        <v>593</v>
      </c>
      <c r="J1124" s="743" t="s">
        <v>274</v>
      </c>
    </row>
    <row r="1125">
      <c r="A1125" s="292" t="s">
        <v>19238</v>
      </c>
      <c r="B1125" s="49" t="s">
        <v>4266</v>
      </c>
      <c r="C1125" s="7" t="s">
        <v>23162</v>
      </c>
      <c r="D1125" s="7" t="s">
        <v>23164</v>
      </c>
      <c r="E1125" s="740" t="s">
        <v>22119</v>
      </c>
      <c r="F1125" s="740" t="str">
        <f>iferror(vlookup(G1125,'File List (1.0)'!$E$2:$F$1511,2,false),"")</f>
        <v/>
      </c>
      <c r="G1125" s="746" t="s">
        <v>19225</v>
      </c>
      <c r="H1125" s="583" t="str">
        <f>iferror(vlookup(G1125,'File List (1.0)'!$F$882:$G$1511,2,false),"")</f>
        <v/>
      </c>
      <c r="I1125" s="744" t="s">
        <v>593</v>
      </c>
      <c r="J1125" s="744" t="s">
        <v>21102</v>
      </c>
    </row>
    <row r="1126">
      <c r="A1126" s="292" t="s">
        <v>19243</v>
      </c>
      <c r="B1126" s="49" t="s">
        <v>4268</v>
      </c>
      <c r="C1126" s="7" t="s">
        <v>23164</v>
      </c>
      <c r="D1126" s="7" t="s">
        <v>23165</v>
      </c>
      <c r="E1126" s="740" t="s">
        <v>23166</v>
      </c>
      <c r="F1126" s="740" t="str">
        <f>iferror(vlookup(G1126,'File List (1.0)'!$E$2:$F$1511,2,false),"")</f>
        <v/>
      </c>
      <c r="G1126" s="746" t="s">
        <v>19229</v>
      </c>
      <c r="H1126" s="583" t="str">
        <f>iferror(vlookup(G1126,'File List (1.0)'!$F$882:$G$1511,2,false),"")</f>
        <v/>
      </c>
      <c r="I1126" s="744" t="s">
        <v>21213</v>
      </c>
      <c r="J1126" s="744" t="s">
        <v>22857</v>
      </c>
    </row>
    <row r="1127">
      <c r="A1127" s="292" t="s">
        <v>19248</v>
      </c>
      <c r="B1127" s="49" t="s">
        <v>4269</v>
      </c>
      <c r="C1127" s="7" t="s">
        <v>23165</v>
      </c>
      <c r="D1127" s="7" t="s">
        <v>23167</v>
      </c>
      <c r="E1127" s="740" t="s">
        <v>23168</v>
      </c>
      <c r="F1127" s="740" t="str">
        <f>iferror(vlookup(G1127,'File List (1.0)'!$E$2:$F$1511,2,false),"")</f>
        <v/>
      </c>
      <c r="G1127" s="746" t="s">
        <v>19233</v>
      </c>
      <c r="H1127" s="583" t="str">
        <f>iferror(vlookup(G1127,'File List (1.0)'!$F$882:$G$1511,2,false),"")</f>
        <v/>
      </c>
      <c r="I1127" s="744" t="s">
        <v>478</v>
      </c>
      <c r="J1127" s="744" t="s">
        <v>21221</v>
      </c>
    </row>
    <row r="1128">
      <c r="A1128" s="292" t="s">
        <v>19253</v>
      </c>
      <c r="B1128" s="49" t="s">
        <v>4270</v>
      </c>
      <c r="C1128" s="7" t="s">
        <v>23167</v>
      </c>
      <c r="D1128" s="7" t="s">
        <v>23169</v>
      </c>
      <c r="E1128" s="740" t="s">
        <v>23170</v>
      </c>
      <c r="F1128" s="740" t="str">
        <f>iferror(vlookup(G1128,'File List (1.0)'!$E$2:$F$1511,2,false),"")</f>
        <v/>
      </c>
      <c r="G1128" s="746" t="s">
        <v>19237</v>
      </c>
      <c r="H1128" s="583" t="str">
        <f>iferror(vlookup(G1128,'File List (1.0)'!$F$882:$G$1511,2,false),"")</f>
        <v/>
      </c>
      <c r="I1128" s="744" t="s">
        <v>21272</v>
      </c>
      <c r="J1128" s="744" t="s">
        <v>23171</v>
      </c>
    </row>
    <row r="1129">
      <c r="A1129" s="292" t="s">
        <v>19258</v>
      </c>
      <c r="B1129" s="49" t="s">
        <v>894</v>
      </c>
      <c r="C1129" s="7" t="s">
        <v>23169</v>
      </c>
      <c r="D1129" s="7" t="s">
        <v>18970</v>
      </c>
      <c r="E1129" s="740" t="s">
        <v>23172</v>
      </c>
      <c r="F1129" s="740" t="str">
        <f>iferror(vlookup(G1129,'File List (1.0)'!$E$2:$F$1511,2,false),"")</f>
        <v/>
      </c>
      <c r="G1129" s="746" t="s">
        <v>19242</v>
      </c>
      <c r="H1129" s="583" t="str">
        <f>iferror(vlookup(G1129,'File List (1.0)'!$F$882:$G$1511,2,false),"")</f>
        <v/>
      </c>
      <c r="I1129" s="744" t="s">
        <v>285</v>
      </c>
      <c r="J1129" s="744" t="s">
        <v>21309</v>
      </c>
    </row>
    <row r="1130">
      <c r="A1130" s="292" t="s">
        <v>19263</v>
      </c>
      <c r="B1130" s="49" t="s">
        <v>4272</v>
      </c>
      <c r="C1130" s="7" t="s">
        <v>18970</v>
      </c>
      <c r="D1130" s="7" t="s">
        <v>23173</v>
      </c>
      <c r="E1130" s="740" t="s">
        <v>23174</v>
      </c>
      <c r="F1130" s="740" t="str">
        <f>iferror(vlookup(G1130,'File List (1.0)'!$E$2:$F$1511,2,false),"")</f>
        <v/>
      </c>
      <c r="G1130" s="746" t="s">
        <v>19247</v>
      </c>
      <c r="H1130" s="583" t="str">
        <f>iferror(vlookup(G1130,'File List (1.0)'!$F$882:$G$1511,2,false),"")</f>
        <v/>
      </c>
      <c r="I1130" s="741" t="s">
        <v>1203</v>
      </c>
      <c r="J1130" s="740" t="s">
        <v>1203</v>
      </c>
    </row>
    <row r="1131">
      <c r="A1131" s="292" t="s">
        <v>19267</v>
      </c>
      <c r="B1131" s="49" t="s">
        <v>4274</v>
      </c>
      <c r="C1131" s="7" t="s">
        <v>23173</v>
      </c>
      <c r="D1131" s="7" t="s">
        <v>23175</v>
      </c>
      <c r="E1131" s="740" t="s">
        <v>23176</v>
      </c>
      <c r="F1131" s="740" t="str">
        <f>iferror(vlookup(G1131,'File List (1.0)'!$E$2:$F$1511,2,false),"")</f>
        <v/>
      </c>
      <c r="G1131" s="746" t="s">
        <v>19252</v>
      </c>
      <c r="H1131" s="583" t="str">
        <f>iferror(vlookup(G1131,'File List (1.0)'!$F$882:$G$1511,2,false),"")</f>
        <v/>
      </c>
      <c r="I1131" s="742" t="s">
        <v>593</v>
      </c>
      <c r="J1131" s="743" t="s">
        <v>274</v>
      </c>
    </row>
    <row r="1132">
      <c r="A1132" s="292" t="s">
        <v>19272</v>
      </c>
      <c r="B1132" s="49" t="s">
        <v>4276</v>
      </c>
      <c r="C1132" s="7" t="s">
        <v>23175</v>
      </c>
      <c r="D1132" s="7" t="s">
        <v>23177</v>
      </c>
      <c r="E1132" s="740" t="s">
        <v>23178</v>
      </c>
      <c r="F1132" s="740" t="str">
        <f>iferror(vlookup(G1132,'File List (1.0)'!$E$2:$F$1511,2,false),"")</f>
        <v/>
      </c>
      <c r="G1132" s="746" t="s">
        <v>19257</v>
      </c>
      <c r="H1132" s="583" t="str">
        <f>iferror(vlookup(G1132,'File List (1.0)'!$F$882:$G$1511,2,false),"")</f>
        <v/>
      </c>
      <c r="I1132" s="741" t="s">
        <v>1203</v>
      </c>
      <c r="J1132" s="740" t="s">
        <v>1203</v>
      </c>
    </row>
    <row r="1133">
      <c r="A1133" s="292" t="s">
        <v>19277</v>
      </c>
      <c r="B1133" s="49" t="s">
        <v>4278</v>
      </c>
      <c r="C1133" s="7" t="s">
        <v>23177</v>
      </c>
      <c r="D1133" s="7" t="s">
        <v>23179</v>
      </c>
      <c r="E1133" s="740" t="s">
        <v>23180</v>
      </c>
      <c r="F1133" s="740" t="str">
        <f>iferror(vlookup(G1133,'File List (1.0)'!$E$2:$F$1511,2,false),"")</f>
        <v/>
      </c>
      <c r="G1133" s="746" t="s">
        <v>19262</v>
      </c>
      <c r="H1133" s="583" t="str">
        <f>iferror(vlookup(G1133,'File List (1.0)'!$F$882:$G$1511,2,false),"")</f>
        <v/>
      </c>
      <c r="I1133" s="741" t="s">
        <v>1203</v>
      </c>
      <c r="J1133" s="740" t="s">
        <v>1203</v>
      </c>
    </row>
    <row r="1134">
      <c r="A1134" s="292" t="s">
        <v>19281</v>
      </c>
      <c r="B1134" s="49" t="s">
        <v>4281</v>
      </c>
      <c r="C1134" s="7" t="s">
        <v>23179</v>
      </c>
      <c r="D1134" s="7" t="s">
        <v>23181</v>
      </c>
      <c r="E1134" s="740" t="s">
        <v>23157</v>
      </c>
      <c r="F1134" s="740" t="str">
        <f>iferror(vlookup(G1134,'File List (1.0)'!$E$2:$F$1511,2,false),"")</f>
        <v/>
      </c>
      <c r="G1134" s="746" t="s">
        <v>19266</v>
      </c>
      <c r="H1134" s="583" t="str">
        <f>iferror(vlookup(G1134,'File List (1.0)'!$F$882:$G$1511,2,false),"")</f>
        <v/>
      </c>
      <c r="I1134" s="744" t="s">
        <v>359</v>
      </c>
      <c r="J1134" s="744" t="s">
        <v>21821</v>
      </c>
    </row>
    <row r="1135">
      <c r="A1135" s="292" t="s">
        <v>19285</v>
      </c>
      <c r="B1135" s="49" t="s">
        <v>4283</v>
      </c>
      <c r="C1135" s="7" t="s">
        <v>23181</v>
      </c>
      <c r="D1135" s="7" t="s">
        <v>23182</v>
      </c>
      <c r="E1135" s="740" t="s">
        <v>22566</v>
      </c>
      <c r="F1135" s="740" t="str">
        <f>iferror(vlookup(G1135,'File List (1.0)'!$E$2:$F$1511,2,false),"")</f>
        <v/>
      </c>
      <c r="G1135" s="746" t="s">
        <v>19271</v>
      </c>
      <c r="H1135" s="583" t="str">
        <f>iferror(vlookup(G1135,'File List (1.0)'!$F$882:$G$1511,2,false),"")</f>
        <v/>
      </c>
      <c r="I1135" s="742" t="s">
        <v>165</v>
      </c>
      <c r="J1135" s="743" t="s">
        <v>298</v>
      </c>
    </row>
    <row r="1136">
      <c r="A1136" s="292" t="s">
        <v>19289</v>
      </c>
      <c r="B1136" s="49" t="s">
        <v>4285</v>
      </c>
      <c r="C1136" s="7" t="s">
        <v>23182</v>
      </c>
      <c r="D1136" s="7" t="s">
        <v>23183</v>
      </c>
      <c r="E1136" s="740" t="s">
        <v>23184</v>
      </c>
      <c r="F1136" s="740" t="str">
        <f>iferror(vlookup(G1136,'File List (1.0)'!$E$2:$F$1511,2,false),"")</f>
        <v/>
      </c>
      <c r="G1136" s="746" t="s">
        <v>19276</v>
      </c>
      <c r="H1136" s="583" t="str">
        <f>iferror(vlookup(G1136,'File List (1.0)'!$F$882:$G$1511,2,false),"")</f>
        <v/>
      </c>
      <c r="I1136" s="741" t="s">
        <v>1203</v>
      </c>
      <c r="J1136" s="740" t="s">
        <v>1203</v>
      </c>
    </row>
    <row r="1137">
      <c r="A1137" s="292" t="s">
        <v>19294</v>
      </c>
      <c r="B1137" s="49" t="s">
        <v>4287</v>
      </c>
      <c r="C1137" s="7" t="s">
        <v>23183</v>
      </c>
      <c r="D1137" s="7" t="s">
        <v>23185</v>
      </c>
      <c r="E1137" s="740" t="s">
        <v>23186</v>
      </c>
      <c r="F1137" s="740" t="str">
        <f>iferror(vlookup(G1137,'File List (1.0)'!$E$2:$F$1511,2,false),"")</f>
        <v/>
      </c>
      <c r="G1137" s="746" t="s">
        <v>19280</v>
      </c>
      <c r="H1137" s="583" t="str">
        <f>iferror(vlookup(G1137,'File List (1.0)'!$F$882:$G$1511,2,false),"")</f>
        <v/>
      </c>
      <c r="I1137" s="744" t="s">
        <v>1744</v>
      </c>
      <c r="J1137" s="744" t="s">
        <v>23187</v>
      </c>
    </row>
    <row r="1138">
      <c r="A1138" s="292" t="s">
        <v>19299</v>
      </c>
      <c r="B1138" s="49" t="s">
        <v>4289</v>
      </c>
      <c r="C1138" s="7" t="s">
        <v>23185</v>
      </c>
      <c r="D1138" s="7" t="s">
        <v>23188</v>
      </c>
      <c r="E1138" s="740" t="s">
        <v>23189</v>
      </c>
      <c r="F1138" s="740" t="str">
        <f>iferror(vlookup(G1138,'File List (1.0)'!$E$2:$F$1511,2,false),"")</f>
        <v/>
      </c>
      <c r="G1138" s="746" t="s">
        <v>19284</v>
      </c>
      <c r="H1138" s="583" t="str">
        <f>iferror(vlookup(G1138,'File List (1.0)'!$F$882:$G$1511,2,false),"")</f>
        <v/>
      </c>
      <c r="I1138" s="744" t="s">
        <v>593</v>
      </c>
      <c r="J1138" s="744" t="s">
        <v>21102</v>
      </c>
    </row>
    <row r="1139">
      <c r="A1139" s="292" t="s">
        <v>19304</v>
      </c>
      <c r="B1139" s="49" t="s">
        <v>4291</v>
      </c>
      <c r="C1139" s="7" t="s">
        <v>23188</v>
      </c>
      <c r="D1139" s="7" t="s">
        <v>23190</v>
      </c>
      <c r="E1139" s="740" t="s">
        <v>23191</v>
      </c>
      <c r="F1139" s="740" t="str">
        <f>iferror(vlookup(G1139,'File List (1.0)'!$E$2:$F$1511,2,false),"")</f>
        <v/>
      </c>
      <c r="G1139" s="746" t="s">
        <v>19288</v>
      </c>
      <c r="H1139" s="583" t="str">
        <f>iferror(vlookup(G1139,'File List (1.0)'!$F$882:$G$1511,2,false),"")</f>
        <v/>
      </c>
      <c r="I1139" s="744" t="s">
        <v>593</v>
      </c>
      <c r="J1139" s="744" t="s">
        <v>21102</v>
      </c>
    </row>
    <row r="1140">
      <c r="A1140" s="292" t="s">
        <v>19308</v>
      </c>
      <c r="B1140" s="49" t="s">
        <v>4293</v>
      </c>
      <c r="C1140" s="7" t="s">
        <v>23190</v>
      </c>
      <c r="D1140" s="7" t="s">
        <v>18995</v>
      </c>
      <c r="E1140" s="740" t="s">
        <v>23192</v>
      </c>
      <c r="F1140" s="740" t="str">
        <f>iferror(vlookup(G1140,'File List (1.0)'!$E$2:$F$1511,2,false),"")</f>
        <v/>
      </c>
      <c r="G1140" s="746" t="s">
        <v>19293</v>
      </c>
      <c r="H1140" s="583" t="str">
        <f>iferror(vlookup(G1140,'File List (1.0)'!$F$882:$G$1511,2,false),"")</f>
        <v/>
      </c>
      <c r="I1140" s="741" t="s">
        <v>1203</v>
      </c>
      <c r="J1140" s="740" t="s">
        <v>1203</v>
      </c>
    </row>
    <row r="1141">
      <c r="A1141" s="292" t="s">
        <v>19313</v>
      </c>
      <c r="B1141" s="49" t="s">
        <v>4295</v>
      </c>
      <c r="C1141" s="7" t="s">
        <v>18995</v>
      </c>
      <c r="D1141" s="7" t="s">
        <v>23193</v>
      </c>
      <c r="E1141" s="740" t="s">
        <v>23194</v>
      </c>
      <c r="F1141" s="740" t="str">
        <f>iferror(vlookup(G1141,'File List (1.0)'!$E$2:$F$1511,2,false),"")</f>
        <v/>
      </c>
      <c r="G1141" s="746" t="s">
        <v>19298</v>
      </c>
      <c r="H1141" s="583" t="str">
        <f>iferror(vlookup(G1141,'File List (1.0)'!$F$882:$G$1511,2,false),"")</f>
        <v/>
      </c>
      <c r="I1141" s="744" t="s">
        <v>593</v>
      </c>
      <c r="J1141" s="744" t="s">
        <v>21102</v>
      </c>
    </row>
    <row r="1142">
      <c r="A1142" s="292" t="s">
        <v>19318</v>
      </c>
      <c r="B1142" s="49" t="s">
        <v>4297</v>
      </c>
      <c r="C1142" s="7" t="s">
        <v>23193</v>
      </c>
      <c r="D1142" s="7" t="s">
        <v>23195</v>
      </c>
      <c r="E1142" s="740" t="s">
        <v>23196</v>
      </c>
      <c r="F1142" s="740" t="str">
        <f>iferror(vlookup(G1142,'File List (1.0)'!$E$2:$F$1511,2,false),"")</f>
        <v/>
      </c>
      <c r="G1142" s="746" t="s">
        <v>19303</v>
      </c>
      <c r="H1142" s="583" t="str">
        <f>iferror(vlookup(G1142,'File List (1.0)'!$F$882:$G$1511,2,false),"")</f>
        <v/>
      </c>
      <c r="I1142" s="741" t="s">
        <v>1203</v>
      </c>
      <c r="J1142" s="740" t="s">
        <v>1203</v>
      </c>
    </row>
    <row r="1143">
      <c r="A1143" s="292" t="s">
        <v>19322</v>
      </c>
      <c r="B1143" s="49" t="s">
        <v>4299</v>
      </c>
      <c r="C1143" s="7" t="s">
        <v>23195</v>
      </c>
      <c r="D1143" s="7" t="s">
        <v>23197</v>
      </c>
      <c r="E1143" s="740" t="s">
        <v>23198</v>
      </c>
      <c r="F1143" s="740" t="str">
        <f>iferror(vlookup(G1143,'File List (1.0)'!$E$2:$F$1511,2,false),"")</f>
        <v/>
      </c>
      <c r="G1143" s="746" t="s">
        <v>40</v>
      </c>
      <c r="H1143" s="583" t="str">
        <f>iferror(vlookup(G1143,'File List (1.0)'!$F$882:$G$1511,2,false),"")</f>
        <v>Scene File - Fire Temple</v>
      </c>
      <c r="I1143" s="744" t="s">
        <v>21356</v>
      </c>
      <c r="J1143" s="744" t="s">
        <v>23199</v>
      </c>
    </row>
    <row r="1144">
      <c r="A1144" s="292" t="s">
        <v>19326</v>
      </c>
      <c r="B1144" s="49" t="s">
        <v>4300</v>
      </c>
      <c r="C1144" s="7" t="s">
        <v>23197</v>
      </c>
      <c r="D1144" s="7" t="s">
        <v>23200</v>
      </c>
      <c r="E1144" s="740" t="s">
        <v>23201</v>
      </c>
      <c r="F1144" s="740" t="str">
        <f>iferror(vlookup(G1144,'File List (1.0)'!$E$2:$F$1511,2,false),"")</f>
        <v/>
      </c>
      <c r="G1144" s="746" t="s">
        <v>19072</v>
      </c>
      <c r="H1144" s="583" t="str">
        <f>iferror(vlookup(G1144,'File List (1.0)'!$F$882:$G$1511,2,false),"")</f>
        <v/>
      </c>
      <c r="I1144" s="742" t="s">
        <v>285</v>
      </c>
      <c r="J1144" s="743" t="s">
        <v>3924</v>
      </c>
    </row>
    <row r="1145">
      <c r="A1145" s="292" t="s">
        <v>8615</v>
      </c>
      <c r="B1145" s="49" t="s">
        <v>4303</v>
      </c>
      <c r="C1145" s="7" t="s">
        <v>23200</v>
      </c>
      <c r="D1145" s="7" t="s">
        <v>23202</v>
      </c>
      <c r="E1145" s="740" t="s">
        <v>22660</v>
      </c>
      <c r="F1145" s="740" t="str">
        <f>iferror(vlookup(G1145,'File List (1.0)'!$E$2:$F$1511,2,false),"")</f>
        <v/>
      </c>
      <c r="G1145" s="746" t="s">
        <v>19077</v>
      </c>
      <c r="H1145" s="583" t="str">
        <f>iferror(vlookup(G1145,'File List (1.0)'!$F$882:$G$1511,2,false),"")</f>
        <v/>
      </c>
      <c r="I1145" s="744" t="s">
        <v>21155</v>
      </c>
      <c r="J1145" s="744" t="s">
        <v>23160</v>
      </c>
    </row>
    <row r="1146">
      <c r="A1146" s="292" t="s">
        <v>19335</v>
      </c>
      <c r="B1146" s="49" t="s">
        <v>4304</v>
      </c>
      <c r="C1146" s="7" t="s">
        <v>23202</v>
      </c>
      <c r="D1146" s="7" t="s">
        <v>23203</v>
      </c>
      <c r="E1146" s="740" t="s">
        <v>23204</v>
      </c>
      <c r="F1146" s="740" t="str">
        <f>iferror(vlookup(G1146,'File List (1.0)'!$E$2:$F$1511,2,false),"")</f>
        <v/>
      </c>
      <c r="G1146" s="746" t="s">
        <v>19082</v>
      </c>
      <c r="H1146" s="583" t="str">
        <f>iferror(vlookup(G1146,'File List (1.0)'!$F$882:$G$1511,2,false),"")</f>
        <v/>
      </c>
      <c r="I1146" s="742" t="s">
        <v>1744</v>
      </c>
      <c r="J1146" s="743" t="s">
        <v>334</v>
      </c>
    </row>
    <row r="1147">
      <c r="A1147" s="292" t="s">
        <v>19340</v>
      </c>
      <c r="B1147" s="49" t="s">
        <v>4305</v>
      </c>
      <c r="C1147" s="7" t="s">
        <v>23203</v>
      </c>
      <c r="D1147" s="7" t="s">
        <v>19015</v>
      </c>
      <c r="E1147" s="740" t="s">
        <v>23018</v>
      </c>
      <c r="F1147" s="740" t="str">
        <f>iferror(vlookup(G1147,'File List (1.0)'!$E$2:$F$1511,2,false),"")</f>
        <v/>
      </c>
      <c r="G1147" s="746" t="s">
        <v>19087</v>
      </c>
      <c r="H1147" s="583" t="str">
        <f>iferror(vlookup(G1147,'File List (1.0)'!$F$882:$G$1511,2,false),"")</f>
        <v/>
      </c>
      <c r="I1147" s="744" t="s">
        <v>593</v>
      </c>
      <c r="J1147" s="744" t="s">
        <v>21102</v>
      </c>
    </row>
    <row r="1148">
      <c r="A1148" s="292" t="s">
        <v>19345</v>
      </c>
      <c r="B1148" s="49" t="s">
        <v>4306</v>
      </c>
      <c r="C1148" s="7" t="s">
        <v>19015</v>
      </c>
      <c r="D1148" s="7" t="s">
        <v>23205</v>
      </c>
      <c r="E1148" s="740" t="s">
        <v>23206</v>
      </c>
      <c r="F1148" s="740" t="str">
        <f>iferror(vlookup(G1148,'File List (1.0)'!$E$2:$F$1511,2,false),"")</f>
        <v/>
      </c>
      <c r="G1148" s="746" t="s">
        <v>19092</v>
      </c>
      <c r="H1148" s="583" t="str">
        <f>iferror(vlookup(G1148,'File List (1.0)'!$F$882:$G$1511,2,false),"")</f>
        <v/>
      </c>
      <c r="I1148" s="742" t="s">
        <v>1744</v>
      </c>
      <c r="J1148" s="743" t="s">
        <v>334</v>
      </c>
    </row>
    <row r="1149">
      <c r="A1149" s="292" t="s">
        <v>19349</v>
      </c>
      <c r="B1149" s="49" t="s">
        <v>4308</v>
      </c>
      <c r="C1149" s="7" t="s">
        <v>23205</v>
      </c>
      <c r="D1149" s="7" t="s">
        <v>23207</v>
      </c>
      <c r="E1149" s="740" t="s">
        <v>23208</v>
      </c>
      <c r="F1149" s="740" t="str">
        <f>iferror(vlookup(G1149,'File List (1.0)'!$E$2:$F$1511,2,false),"")</f>
        <v/>
      </c>
      <c r="G1149" s="746" t="s">
        <v>19097</v>
      </c>
      <c r="H1149" s="583" t="str">
        <f>iferror(vlookup(G1149,'File List (1.0)'!$F$882:$G$1511,2,false),"")</f>
        <v/>
      </c>
      <c r="I1149" s="742" t="s">
        <v>21155</v>
      </c>
      <c r="J1149" s="743" t="s">
        <v>21156</v>
      </c>
    </row>
    <row r="1150">
      <c r="A1150" s="292" t="s">
        <v>19354</v>
      </c>
      <c r="B1150" s="49" t="s">
        <v>4309</v>
      </c>
      <c r="C1150" s="7" t="s">
        <v>23207</v>
      </c>
      <c r="D1150" s="7" t="s">
        <v>19025</v>
      </c>
      <c r="E1150" s="740" t="s">
        <v>23209</v>
      </c>
      <c r="F1150" s="740" t="str">
        <f>iferror(vlookup(G1150,'File List (1.0)'!$E$2:$F$1511,2,false),"")</f>
        <v/>
      </c>
      <c r="G1150" s="746" t="s">
        <v>19101</v>
      </c>
      <c r="H1150" s="583" t="str">
        <f>iferror(vlookup(G1150,'File List (1.0)'!$F$882:$G$1511,2,false),"")</f>
        <v/>
      </c>
      <c r="I1150" s="744" t="s">
        <v>593</v>
      </c>
      <c r="J1150" s="744" t="s">
        <v>21102</v>
      </c>
    </row>
    <row r="1151">
      <c r="A1151" s="292" t="s">
        <v>19359</v>
      </c>
      <c r="B1151" s="49" t="s">
        <v>4310</v>
      </c>
      <c r="C1151" s="7" t="s">
        <v>19025</v>
      </c>
      <c r="D1151" s="7" t="s">
        <v>23210</v>
      </c>
      <c r="E1151" s="740" t="s">
        <v>23211</v>
      </c>
      <c r="F1151" s="740" t="str">
        <f>iferror(vlookup(G1151,'File List (1.0)'!$E$2:$F$1511,2,false),"")</f>
        <v/>
      </c>
      <c r="G1151" s="746" t="s">
        <v>19104</v>
      </c>
      <c r="H1151" s="583" t="str">
        <f>iferror(vlookup(G1151,'File List (1.0)'!$F$882:$G$1511,2,false),"")</f>
        <v/>
      </c>
      <c r="I1151" s="742" t="s">
        <v>21201</v>
      </c>
      <c r="J1151" s="743" t="s">
        <v>25</v>
      </c>
    </row>
    <row r="1152">
      <c r="A1152" s="292" t="s">
        <v>8932</v>
      </c>
      <c r="B1152" s="49" t="s">
        <v>4311</v>
      </c>
      <c r="C1152" s="7" t="s">
        <v>23210</v>
      </c>
      <c r="D1152" s="7" t="s">
        <v>23212</v>
      </c>
      <c r="E1152" s="740" t="s">
        <v>23213</v>
      </c>
      <c r="F1152" s="740" t="str">
        <f>iferror(vlookup(G1152,'File List (1.0)'!$E$2:$F$1511,2,false),"")</f>
        <v/>
      </c>
      <c r="G1152" s="746" t="s">
        <v>19109</v>
      </c>
      <c r="H1152" s="583" t="str">
        <f>iferror(vlookup(G1152,'File List (1.0)'!$F$882:$G$1511,2,false),"")</f>
        <v/>
      </c>
      <c r="I1152" s="742" t="s">
        <v>478</v>
      </c>
      <c r="J1152" s="743" t="s">
        <v>447</v>
      </c>
    </row>
    <row r="1153">
      <c r="A1153" s="292" t="s">
        <v>19368</v>
      </c>
      <c r="B1153" s="49" t="s">
        <v>4316</v>
      </c>
      <c r="C1153" s="7" t="s">
        <v>23212</v>
      </c>
      <c r="D1153" s="7" t="s">
        <v>23214</v>
      </c>
      <c r="E1153" s="740" t="s">
        <v>23215</v>
      </c>
      <c r="F1153" s="740" t="str">
        <f>iferror(vlookup(G1153,'File List (1.0)'!$E$2:$F$1511,2,false),"")</f>
        <v/>
      </c>
      <c r="G1153" s="746" t="s">
        <v>19114</v>
      </c>
      <c r="H1153" s="583" t="str">
        <f>iferror(vlookup(G1153,'File List (1.0)'!$F$882:$G$1511,2,false),"")</f>
        <v/>
      </c>
      <c r="I1153" s="741" t="s">
        <v>1203</v>
      </c>
      <c r="J1153" s="740" t="s">
        <v>1203</v>
      </c>
    </row>
    <row r="1154">
      <c r="A1154" s="292" t="s">
        <v>19373</v>
      </c>
      <c r="B1154" s="49" t="s">
        <v>4317</v>
      </c>
      <c r="C1154" s="7" t="s">
        <v>23214</v>
      </c>
      <c r="D1154" s="7" t="s">
        <v>23216</v>
      </c>
      <c r="E1154" s="740" t="s">
        <v>23217</v>
      </c>
      <c r="F1154" s="740" t="str">
        <f>iferror(vlookup(G1154,'File List (1.0)'!$E$2:$F$1511,2,false),"")</f>
        <v/>
      </c>
      <c r="G1154" s="746" t="s">
        <v>19119</v>
      </c>
      <c r="H1154" s="583" t="str">
        <f>iferror(vlookup(G1154,'File List (1.0)'!$F$882:$G$1511,2,false),"")</f>
        <v/>
      </c>
      <c r="I1154" s="744" t="s">
        <v>12228</v>
      </c>
      <c r="J1154" s="744" t="s">
        <v>21150</v>
      </c>
    </row>
    <row r="1155">
      <c r="A1155" s="292" t="s">
        <v>7895</v>
      </c>
      <c r="B1155" s="49" t="s">
        <v>4319</v>
      </c>
      <c r="C1155" s="7" t="s">
        <v>23216</v>
      </c>
      <c r="D1155" s="7" t="s">
        <v>23218</v>
      </c>
      <c r="E1155" s="740" t="s">
        <v>23219</v>
      </c>
      <c r="F1155" s="740" t="str">
        <f>iferror(vlookup(G1155,'File List (1.0)'!$E$2:$F$1511,2,false),"")</f>
        <v/>
      </c>
      <c r="G1155" s="746" t="s">
        <v>19123</v>
      </c>
      <c r="H1155" s="583" t="str">
        <f>iferror(vlookup(G1155,'File List (1.0)'!$F$882:$G$1511,2,false),"")</f>
        <v/>
      </c>
      <c r="I1155" s="742" t="s">
        <v>478</v>
      </c>
      <c r="J1155" s="743" t="s">
        <v>447</v>
      </c>
    </row>
    <row r="1156">
      <c r="A1156" s="292" t="s">
        <v>19382</v>
      </c>
      <c r="B1156" s="49" t="s">
        <v>4320</v>
      </c>
      <c r="C1156" s="7" t="s">
        <v>23218</v>
      </c>
      <c r="D1156" s="7" t="s">
        <v>19043</v>
      </c>
      <c r="E1156" s="740" t="s">
        <v>23220</v>
      </c>
      <c r="F1156" s="740" t="str">
        <f>iferror(vlookup(G1156,'File List (1.0)'!$E$2:$F$1511,2,false),"")</f>
        <v/>
      </c>
      <c r="G1156" s="746" t="s">
        <v>19128</v>
      </c>
      <c r="H1156" s="583" t="str">
        <f>iferror(vlookup(G1156,'File List (1.0)'!$F$882:$G$1511,2,false),"")</f>
        <v/>
      </c>
      <c r="I1156" s="744" t="s">
        <v>593</v>
      </c>
      <c r="J1156" s="744" t="s">
        <v>21102</v>
      </c>
    </row>
    <row r="1157">
      <c r="A1157" s="292" t="s">
        <v>19387</v>
      </c>
      <c r="B1157" s="49" t="s">
        <v>4323</v>
      </c>
      <c r="C1157" s="7" t="s">
        <v>19043</v>
      </c>
      <c r="D1157" s="7" t="s">
        <v>23221</v>
      </c>
      <c r="E1157" s="740" t="s">
        <v>23222</v>
      </c>
      <c r="F1157" s="740" t="str">
        <f>iferror(vlookup(G1157,'File List (1.0)'!$E$2:$F$1511,2,false),"")</f>
        <v/>
      </c>
      <c r="G1157" s="746" t="s">
        <v>19133</v>
      </c>
      <c r="H1157" s="583" t="str">
        <f>iferror(vlookup(G1157,'File List (1.0)'!$F$882:$G$1511,2,false),"")</f>
        <v/>
      </c>
      <c r="I1157" s="744" t="s">
        <v>165</v>
      </c>
      <c r="J1157" s="744" t="s">
        <v>23113</v>
      </c>
    </row>
    <row r="1158">
      <c r="A1158" s="292" t="s">
        <v>19391</v>
      </c>
      <c r="B1158" s="49" t="s">
        <v>4324</v>
      </c>
      <c r="C1158" s="7" t="s">
        <v>23221</v>
      </c>
      <c r="D1158" s="7" t="s">
        <v>23223</v>
      </c>
      <c r="E1158" s="740" t="s">
        <v>22854</v>
      </c>
      <c r="F1158" s="740" t="str">
        <f>iferror(vlookup(G1158,'File List (1.0)'!$E$2:$F$1511,2,false),"")</f>
        <v/>
      </c>
      <c r="G1158" s="746" t="s">
        <v>19136</v>
      </c>
      <c r="H1158" s="583" t="str">
        <f>iferror(vlookup(G1158,'File List (1.0)'!$F$882:$G$1511,2,false),"")</f>
        <v/>
      </c>
      <c r="I1158" s="744" t="s">
        <v>1744</v>
      </c>
      <c r="J1158" s="744" t="s">
        <v>23187</v>
      </c>
    </row>
    <row r="1159">
      <c r="A1159" s="292" t="s">
        <v>19396</v>
      </c>
      <c r="B1159" s="49" t="s">
        <v>4325</v>
      </c>
      <c r="C1159" s="7" t="s">
        <v>23223</v>
      </c>
      <c r="D1159" s="7" t="s">
        <v>23224</v>
      </c>
      <c r="E1159" s="740" t="s">
        <v>21583</v>
      </c>
      <c r="F1159" s="740" t="str">
        <f>iferror(vlookup(G1159,'File List (1.0)'!$E$2:$F$1511,2,false),"")</f>
        <v/>
      </c>
      <c r="G1159" s="746" t="s">
        <v>19139</v>
      </c>
      <c r="H1159" s="583" t="str">
        <f>iferror(vlookup(G1159,'File List (1.0)'!$F$882:$G$1511,2,false),"")</f>
        <v/>
      </c>
      <c r="I1159" s="744" t="s">
        <v>359</v>
      </c>
      <c r="J1159" s="744" t="s">
        <v>21821</v>
      </c>
    </row>
    <row r="1160">
      <c r="A1160" s="292" t="s">
        <v>19400</v>
      </c>
      <c r="B1160" s="49" t="s">
        <v>921</v>
      </c>
      <c r="C1160" s="7" t="s">
        <v>23224</v>
      </c>
      <c r="D1160" s="7" t="s">
        <v>19048</v>
      </c>
      <c r="E1160" s="740" t="s">
        <v>23225</v>
      </c>
      <c r="F1160" s="740" t="str">
        <f>iferror(vlookup(G1160,'File List (1.0)'!$E$2:$F$1511,2,false),"")</f>
        <v/>
      </c>
      <c r="G1160" s="746" t="s">
        <v>19143</v>
      </c>
      <c r="H1160" s="583" t="str">
        <f>iferror(vlookup(G1160,'File List (1.0)'!$F$882:$G$1511,2,false),"")</f>
        <v/>
      </c>
      <c r="I1160" s="742" t="s">
        <v>21201</v>
      </c>
      <c r="J1160" s="743" t="s">
        <v>25</v>
      </c>
    </row>
    <row r="1161">
      <c r="A1161" s="292" t="s">
        <v>19405</v>
      </c>
      <c r="B1161" s="49" t="s">
        <v>4328</v>
      </c>
      <c r="C1161" s="7" t="s">
        <v>19048</v>
      </c>
      <c r="D1161" s="7" t="s">
        <v>23226</v>
      </c>
      <c r="E1161" s="740" t="s">
        <v>23227</v>
      </c>
      <c r="F1161" s="740" t="str">
        <f>iferror(vlookup(G1161,'File List (1.0)'!$E$2:$F$1511,2,false),"")</f>
        <v/>
      </c>
      <c r="G1161" s="746" t="s">
        <v>19148</v>
      </c>
      <c r="H1161" s="583" t="str">
        <f>iferror(vlookup(G1161,'File List (1.0)'!$F$882:$G$1511,2,false),"")</f>
        <v/>
      </c>
      <c r="I1161" s="742" t="s">
        <v>285</v>
      </c>
      <c r="J1161" s="743" t="s">
        <v>3924</v>
      </c>
    </row>
    <row r="1162">
      <c r="A1162" s="292" t="s">
        <v>19410</v>
      </c>
      <c r="B1162" s="49" t="s">
        <v>4330</v>
      </c>
      <c r="C1162" s="7" t="s">
        <v>23226</v>
      </c>
      <c r="D1162" s="7" t="s">
        <v>23228</v>
      </c>
      <c r="E1162" s="740" t="s">
        <v>23229</v>
      </c>
      <c r="F1162" s="740" t="str">
        <f>iferror(vlookup(G1162,'File List (1.0)'!$E$2:$F$1511,2,false),"")</f>
        <v/>
      </c>
      <c r="G1162" s="746" t="s">
        <v>19152</v>
      </c>
      <c r="H1162" s="583" t="str">
        <f>iferror(vlookup(G1162,'File List (1.0)'!$F$882:$G$1511,2,false),"")</f>
        <v/>
      </c>
      <c r="I1162" s="742" t="s">
        <v>12228</v>
      </c>
      <c r="J1162" s="743" t="s">
        <v>165</v>
      </c>
    </row>
    <row r="1163">
      <c r="A1163" s="292" t="s">
        <v>19415</v>
      </c>
      <c r="B1163" s="49" t="s">
        <v>4332</v>
      </c>
      <c r="C1163" s="7" t="s">
        <v>23228</v>
      </c>
      <c r="D1163" s="7" t="s">
        <v>23230</v>
      </c>
      <c r="E1163" s="740" t="s">
        <v>23231</v>
      </c>
      <c r="F1163" s="740" t="str">
        <f>iferror(vlookup(G1163,'File List (1.0)'!$E$2:$F$1511,2,false),"")</f>
        <v/>
      </c>
      <c r="G1163" s="746" t="s">
        <v>19157</v>
      </c>
      <c r="H1163" s="583" t="str">
        <f>iferror(vlookup(G1163,'File List (1.0)'!$F$882:$G$1511,2,false),"")</f>
        <v/>
      </c>
      <c r="I1163" s="742" t="s">
        <v>165</v>
      </c>
      <c r="J1163" s="743" t="s">
        <v>298</v>
      </c>
    </row>
    <row r="1164">
      <c r="A1164" s="292" t="s">
        <v>19420</v>
      </c>
      <c r="B1164" s="49" t="s">
        <v>4334</v>
      </c>
      <c r="C1164" s="7" t="s">
        <v>23230</v>
      </c>
      <c r="D1164" s="7" t="s">
        <v>23232</v>
      </c>
      <c r="E1164" s="740" t="s">
        <v>23233</v>
      </c>
      <c r="F1164" s="740" t="str">
        <f>iferror(vlookup(G1164,'File List (1.0)'!$E$2:$F$1511,2,false),"")</f>
        <v/>
      </c>
      <c r="G1164" s="746" t="s">
        <v>19162</v>
      </c>
      <c r="H1164" s="583" t="str">
        <f>iferror(vlookup(G1164,'File List (1.0)'!$F$882:$G$1511,2,false),"")</f>
        <v/>
      </c>
      <c r="I1164" s="741" t="s">
        <v>1203</v>
      </c>
      <c r="J1164" s="740" t="s">
        <v>1203</v>
      </c>
    </row>
    <row r="1165">
      <c r="A1165" s="292" t="s">
        <v>19425</v>
      </c>
      <c r="B1165" s="49" t="s">
        <v>4337</v>
      </c>
      <c r="C1165" s="7" t="s">
        <v>23232</v>
      </c>
      <c r="D1165" s="7" t="s">
        <v>23234</v>
      </c>
      <c r="E1165" s="740" t="s">
        <v>23235</v>
      </c>
      <c r="F1165" s="740" t="str">
        <f>iferror(vlookup(G1165,'File List (1.0)'!$E$2:$F$1511,2,false),"")</f>
        <v/>
      </c>
      <c r="G1165" s="746" t="s">
        <v>19167</v>
      </c>
      <c r="H1165" s="583" t="str">
        <f>iferror(vlookup(G1165,'File List (1.0)'!$F$882:$G$1511,2,false),"")</f>
        <v/>
      </c>
      <c r="I1165" s="744" t="s">
        <v>359</v>
      </c>
      <c r="J1165" s="744" t="s">
        <v>21821</v>
      </c>
    </row>
    <row r="1166">
      <c r="A1166" s="292" t="s">
        <v>19430</v>
      </c>
      <c r="B1166" s="49" t="s">
        <v>4338</v>
      </c>
      <c r="C1166" s="7" t="s">
        <v>23234</v>
      </c>
      <c r="D1166" s="7" t="s">
        <v>23236</v>
      </c>
      <c r="E1166" s="740" t="s">
        <v>22345</v>
      </c>
      <c r="F1166" s="740" t="str">
        <f>iferror(vlookup(G1166,'File List (1.0)'!$E$2:$F$1511,2,false),"")</f>
        <v/>
      </c>
      <c r="G1166" s="746" t="s">
        <v>19172</v>
      </c>
      <c r="H1166" s="583" t="str">
        <f>iferror(vlookup(G1166,'File List (1.0)'!$F$882:$G$1511,2,false),"")</f>
        <v/>
      </c>
      <c r="I1166" s="744" t="s">
        <v>593</v>
      </c>
      <c r="J1166" s="744" t="s">
        <v>21102</v>
      </c>
    </row>
    <row r="1167">
      <c r="A1167" s="292" t="s">
        <v>19435</v>
      </c>
      <c r="B1167" s="49" t="s">
        <v>4339</v>
      </c>
      <c r="C1167" s="7" t="s">
        <v>23236</v>
      </c>
      <c r="D1167" s="7" t="s">
        <v>23237</v>
      </c>
      <c r="E1167" s="740" t="s">
        <v>23238</v>
      </c>
      <c r="F1167" s="740" t="str">
        <f>iferror(vlookup(G1167,'File List (1.0)'!$E$2:$F$1511,2,false),"")</f>
        <v/>
      </c>
      <c r="G1167" s="746" t="s">
        <v>19176</v>
      </c>
      <c r="H1167" s="583" t="str">
        <f>iferror(vlookup(G1167,'File List (1.0)'!$F$882:$G$1511,2,false),"")</f>
        <v/>
      </c>
      <c r="I1167" s="741" t="s">
        <v>1203</v>
      </c>
      <c r="J1167" s="740" t="s">
        <v>1203</v>
      </c>
    </row>
    <row r="1168">
      <c r="A1168" s="292" t="s">
        <v>19440</v>
      </c>
      <c r="B1168" s="49" t="s">
        <v>926</v>
      </c>
      <c r="C1168" s="7" t="s">
        <v>23237</v>
      </c>
      <c r="D1168" s="7" t="s">
        <v>23239</v>
      </c>
      <c r="E1168" s="740" t="s">
        <v>23240</v>
      </c>
      <c r="F1168" s="740" t="str">
        <f>iferror(vlookup(G1168,'File List (1.0)'!$E$2:$F$1511,2,false),"")</f>
        <v/>
      </c>
      <c r="G1168" s="746" t="s">
        <v>19181</v>
      </c>
      <c r="H1168" s="583" t="str">
        <f>iferror(vlookup(G1168,'File List (1.0)'!$F$882:$G$1511,2,false),"")</f>
        <v/>
      </c>
      <c r="I1168" s="741" t="s">
        <v>1203</v>
      </c>
      <c r="J1168" s="740" t="s">
        <v>1203</v>
      </c>
    </row>
    <row r="1169">
      <c r="A1169" s="292" t="s">
        <v>19445</v>
      </c>
      <c r="B1169" s="49" t="s">
        <v>4342</v>
      </c>
      <c r="C1169" s="7" t="s">
        <v>23239</v>
      </c>
      <c r="D1169" s="7" t="s">
        <v>23241</v>
      </c>
      <c r="E1169" s="740" t="s">
        <v>21149</v>
      </c>
      <c r="F1169" s="740" t="str">
        <f>iferror(vlookup(G1169,'File List (1.0)'!$E$2:$F$1511,2,false),"")</f>
        <v/>
      </c>
      <c r="G1169" s="746" t="s">
        <v>19186</v>
      </c>
      <c r="H1169" s="583" t="str">
        <f>iferror(vlookup(G1169,'File List (1.0)'!$F$882:$G$1511,2,false),"")</f>
        <v/>
      </c>
      <c r="I1169" s="741" t="s">
        <v>1203</v>
      </c>
      <c r="J1169" s="740" t="s">
        <v>1203</v>
      </c>
    </row>
    <row r="1170">
      <c r="A1170" s="292" t="s">
        <v>19449</v>
      </c>
      <c r="B1170" s="49" t="s">
        <v>4343</v>
      </c>
      <c r="C1170" s="7" t="s">
        <v>23241</v>
      </c>
      <c r="D1170" s="7" t="s">
        <v>23242</v>
      </c>
      <c r="E1170" s="740" t="s">
        <v>23243</v>
      </c>
      <c r="F1170" s="740" t="str">
        <f>iferror(vlookup(G1170,'File List (1.0)'!$E$2:$F$1511,2,false),"")</f>
        <v/>
      </c>
      <c r="G1170" s="746" t="s">
        <v>19191</v>
      </c>
      <c r="H1170" s="583" t="str">
        <f>iferror(vlookup(G1170,'File List (1.0)'!$F$882:$G$1511,2,false),"")</f>
        <v/>
      </c>
      <c r="I1170" s="741" t="s">
        <v>1203</v>
      </c>
      <c r="J1170" s="740" t="s">
        <v>1203</v>
      </c>
    </row>
    <row r="1171">
      <c r="A1171" s="292" t="s">
        <v>19454</v>
      </c>
      <c r="B1171" s="49" t="s">
        <v>4344</v>
      </c>
      <c r="C1171" s="7" t="s">
        <v>23242</v>
      </c>
      <c r="D1171" s="7" t="s">
        <v>23244</v>
      </c>
      <c r="E1171" s="740" t="s">
        <v>23245</v>
      </c>
      <c r="F1171" s="740" t="str">
        <f>iferror(vlookup(G1171,'File List (1.0)'!$E$2:$F$1511,2,false),"")</f>
        <v/>
      </c>
      <c r="G1171" s="746" t="s">
        <v>47</v>
      </c>
      <c r="H1171" s="583" t="str">
        <f>iferror(vlookup(G1171,'File List (1.0)'!$F$882:$G$1511,2,false),"")</f>
        <v>Scene File - Water Temple</v>
      </c>
      <c r="I1171" s="744" t="s">
        <v>21272</v>
      </c>
      <c r="J1171" s="744" t="s">
        <v>23171</v>
      </c>
    </row>
    <row r="1172">
      <c r="A1172" s="292" t="s">
        <v>19459</v>
      </c>
      <c r="B1172" s="49" t="s">
        <v>4345</v>
      </c>
      <c r="C1172" s="7" t="s">
        <v>23244</v>
      </c>
      <c r="D1172" s="7" t="s">
        <v>23246</v>
      </c>
      <c r="E1172" s="740" t="s">
        <v>23245</v>
      </c>
      <c r="F1172" s="740" t="str">
        <f>iferror(vlookup(G1172,'File List (1.0)'!$E$2:$F$1511,2,false),"")</f>
        <v/>
      </c>
      <c r="G1172" s="746" t="s">
        <v>19414</v>
      </c>
      <c r="H1172" s="583" t="str">
        <f>iferror(vlookup(G1172,'File List (1.0)'!$F$882:$G$1511,2,false),"")</f>
        <v/>
      </c>
      <c r="I1172" s="744" t="s">
        <v>165</v>
      </c>
      <c r="J1172" s="744" t="s">
        <v>23113</v>
      </c>
    </row>
    <row r="1173">
      <c r="A1173" s="292" t="s">
        <v>19464</v>
      </c>
      <c r="B1173" s="49" t="s">
        <v>4348</v>
      </c>
      <c r="C1173" s="7" t="s">
        <v>23246</v>
      </c>
      <c r="D1173" s="7" t="s">
        <v>23247</v>
      </c>
      <c r="E1173" s="740" t="s">
        <v>23248</v>
      </c>
      <c r="F1173" s="740" t="str">
        <f>iferror(vlookup(G1173,'File List (1.0)'!$E$2:$F$1511,2,false),"")</f>
        <v/>
      </c>
      <c r="G1173" s="746" t="s">
        <v>19419</v>
      </c>
      <c r="H1173" s="583" t="str">
        <f>iferror(vlookup(G1173,'File List (1.0)'!$F$882:$G$1511,2,false),"")</f>
        <v/>
      </c>
      <c r="I1173" s="742" t="s">
        <v>21201</v>
      </c>
      <c r="J1173" s="743" t="s">
        <v>25</v>
      </c>
    </row>
    <row r="1174">
      <c r="A1174" s="292" t="s">
        <v>19469</v>
      </c>
      <c r="B1174" s="49" t="s">
        <v>4349</v>
      </c>
      <c r="C1174" s="7" t="s">
        <v>23247</v>
      </c>
      <c r="D1174" s="7" t="s">
        <v>23249</v>
      </c>
      <c r="E1174" s="740" t="s">
        <v>21499</v>
      </c>
      <c r="F1174" s="740" t="str">
        <f>iferror(vlookup(G1174,'File List (1.0)'!$E$2:$F$1511,2,false),"")</f>
        <v/>
      </c>
      <c r="G1174" s="746" t="s">
        <v>19424</v>
      </c>
      <c r="H1174" s="583" t="str">
        <f>iferror(vlookup(G1174,'File List (1.0)'!$F$882:$G$1511,2,false),"")</f>
        <v/>
      </c>
      <c r="I1174" s="742" t="s">
        <v>21163</v>
      </c>
      <c r="J1174" s="743" t="s">
        <v>612</v>
      </c>
    </row>
    <row r="1175">
      <c r="A1175" s="292" t="s">
        <v>19474</v>
      </c>
      <c r="B1175" s="49" t="s">
        <v>4350</v>
      </c>
      <c r="C1175" s="7" t="s">
        <v>23249</v>
      </c>
      <c r="D1175" s="7" t="s">
        <v>23250</v>
      </c>
      <c r="E1175" s="740" t="s">
        <v>22649</v>
      </c>
      <c r="F1175" s="740" t="str">
        <f>iferror(vlookup(G1175,'File List (1.0)'!$E$2:$F$1511,2,false),"")</f>
        <v/>
      </c>
      <c r="G1175" s="746" t="s">
        <v>19429</v>
      </c>
      <c r="H1175" s="583" t="str">
        <f>iferror(vlookup(G1175,'File List (1.0)'!$F$882:$G$1511,2,false),"")</f>
        <v/>
      </c>
      <c r="I1175" s="742" t="s">
        <v>21155</v>
      </c>
      <c r="J1175" s="743" t="s">
        <v>21156</v>
      </c>
    </row>
    <row r="1176">
      <c r="A1176" s="292" t="s">
        <v>19479</v>
      </c>
      <c r="B1176" s="49" t="s">
        <v>931</v>
      </c>
      <c r="C1176" s="7" t="s">
        <v>23250</v>
      </c>
      <c r="D1176" s="7" t="s">
        <v>23251</v>
      </c>
      <c r="E1176" s="740" t="s">
        <v>23252</v>
      </c>
      <c r="F1176" s="740" t="str">
        <f>iferror(vlookup(G1176,'File List (1.0)'!$E$2:$F$1511,2,false),"")</f>
        <v/>
      </c>
      <c r="G1176" s="746" t="s">
        <v>19434</v>
      </c>
      <c r="H1176" s="583" t="str">
        <f>iferror(vlookup(G1176,'File List (1.0)'!$F$882:$G$1511,2,false),"")</f>
        <v/>
      </c>
      <c r="I1176" s="742" t="s">
        <v>359</v>
      </c>
      <c r="J1176" s="743" t="s">
        <v>204</v>
      </c>
    </row>
    <row r="1177">
      <c r="A1177" s="292" t="s">
        <v>19484</v>
      </c>
      <c r="B1177" s="49" t="s">
        <v>4353</v>
      </c>
      <c r="C1177" s="7" t="s">
        <v>23251</v>
      </c>
      <c r="D1177" s="7" t="s">
        <v>23253</v>
      </c>
      <c r="E1177" s="740" t="s">
        <v>22441</v>
      </c>
      <c r="F1177" s="740" t="str">
        <f>iferror(vlookup(G1177,'File List (1.0)'!$E$2:$F$1511,2,false),"")</f>
        <v/>
      </c>
      <c r="G1177" s="746" t="s">
        <v>19439</v>
      </c>
      <c r="H1177" s="583" t="str">
        <f>iferror(vlookup(G1177,'File List (1.0)'!$F$882:$G$1511,2,false),"")</f>
        <v/>
      </c>
      <c r="I1177" s="742" t="s">
        <v>165</v>
      </c>
      <c r="J1177" s="743" t="s">
        <v>298</v>
      </c>
    </row>
    <row r="1178">
      <c r="A1178" s="292" t="s">
        <v>19489</v>
      </c>
      <c r="B1178" s="49" t="s">
        <v>4354</v>
      </c>
      <c r="C1178" s="7" t="s">
        <v>23253</v>
      </c>
      <c r="D1178" s="7" t="s">
        <v>23254</v>
      </c>
      <c r="E1178" s="740" t="s">
        <v>23255</v>
      </c>
      <c r="F1178" s="740" t="str">
        <f>iferror(vlookup(G1178,'File List (1.0)'!$E$2:$F$1511,2,false),"")</f>
        <v/>
      </c>
      <c r="G1178" s="746" t="s">
        <v>19444</v>
      </c>
      <c r="H1178" s="583" t="str">
        <f>iferror(vlookup(G1178,'File List (1.0)'!$F$882:$G$1511,2,false),"")</f>
        <v/>
      </c>
      <c r="I1178" s="742" t="s">
        <v>359</v>
      </c>
      <c r="J1178" s="743" t="s">
        <v>204</v>
      </c>
    </row>
    <row r="1179">
      <c r="A1179" s="292" t="s">
        <v>19494</v>
      </c>
      <c r="B1179" s="49" t="s">
        <v>4355</v>
      </c>
      <c r="C1179" s="7" t="s">
        <v>23254</v>
      </c>
      <c r="D1179" s="7" t="s">
        <v>23256</v>
      </c>
      <c r="E1179" s="740" t="s">
        <v>23121</v>
      </c>
      <c r="F1179" s="740" t="str">
        <f>iferror(vlookup(G1179,'File List (1.0)'!$E$2:$F$1511,2,false),"")</f>
        <v/>
      </c>
      <c r="G1179" s="746" t="s">
        <v>19448</v>
      </c>
      <c r="H1179" s="583" t="str">
        <f>iferror(vlookup(G1179,'File List (1.0)'!$F$882:$G$1511,2,false),"")</f>
        <v/>
      </c>
      <c r="I1179" s="742" t="s">
        <v>593</v>
      </c>
      <c r="J1179" s="743" t="s">
        <v>274</v>
      </c>
    </row>
    <row r="1180">
      <c r="A1180" s="292" t="s">
        <v>10907</v>
      </c>
      <c r="B1180" s="49" t="s">
        <v>4356</v>
      </c>
      <c r="C1180" s="7" t="s">
        <v>23256</v>
      </c>
      <c r="D1180" s="7" t="s">
        <v>23257</v>
      </c>
      <c r="E1180" s="740" t="s">
        <v>23258</v>
      </c>
      <c r="F1180" s="740" t="str">
        <f>iferror(vlookup(G1180,'File List (1.0)'!$E$2:$F$1511,2,false),"")</f>
        <v/>
      </c>
      <c r="G1180" s="746" t="s">
        <v>19453</v>
      </c>
      <c r="H1180" s="583" t="str">
        <f>iferror(vlookup(G1180,'File List (1.0)'!$F$882:$G$1511,2,false),"")</f>
        <v/>
      </c>
      <c r="I1180" s="742" t="s">
        <v>21155</v>
      </c>
      <c r="J1180" s="743" t="s">
        <v>21156</v>
      </c>
    </row>
    <row r="1181">
      <c r="A1181" s="292" t="s">
        <v>19503</v>
      </c>
      <c r="B1181" s="49" t="s">
        <v>4359</v>
      </c>
      <c r="C1181" s="7" t="s">
        <v>23257</v>
      </c>
      <c r="D1181" s="7" t="s">
        <v>19145</v>
      </c>
      <c r="E1181" s="740" t="s">
        <v>23259</v>
      </c>
      <c r="F1181" s="740" t="str">
        <f>iferror(vlookup(G1181,'File List (1.0)'!$E$2:$F$1511,2,false),"")</f>
        <v/>
      </c>
      <c r="G1181" s="746" t="s">
        <v>19458</v>
      </c>
      <c r="H1181" s="583" t="str">
        <f>iferror(vlookup(G1181,'File List (1.0)'!$F$882:$G$1511,2,false),"")</f>
        <v/>
      </c>
      <c r="I1181" s="742" t="s">
        <v>21204</v>
      </c>
      <c r="J1181" s="743" t="s">
        <v>2914</v>
      </c>
    </row>
    <row r="1182">
      <c r="A1182" s="292" t="s">
        <v>19507</v>
      </c>
      <c r="B1182" s="49" t="s">
        <v>4360</v>
      </c>
      <c r="C1182" s="7" t="s">
        <v>19145</v>
      </c>
      <c r="D1182" s="7" t="s">
        <v>23260</v>
      </c>
      <c r="E1182" s="740" t="s">
        <v>23261</v>
      </c>
      <c r="F1182" s="740" t="str">
        <f>iferror(vlookup(G1182,'File List (1.0)'!$E$2:$F$1511,2,false),"")</f>
        <v/>
      </c>
      <c r="G1182" s="746" t="s">
        <v>19463</v>
      </c>
      <c r="H1182" s="583" t="str">
        <f>iferror(vlookup(G1182,'File List (1.0)'!$F$882:$G$1511,2,false),"")</f>
        <v/>
      </c>
      <c r="I1182" s="742" t="s">
        <v>21272</v>
      </c>
      <c r="J1182" s="743" t="s">
        <v>12088</v>
      </c>
    </row>
    <row r="1183">
      <c r="A1183" s="292" t="s">
        <v>19512</v>
      </c>
      <c r="B1183" s="49" t="s">
        <v>4361</v>
      </c>
      <c r="C1183" s="7" t="s">
        <v>23260</v>
      </c>
      <c r="D1183" s="7" t="s">
        <v>23262</v>
      </c>
      <c r="E1183" s="740" t="s">
        <v>22037</v>
      </c>
      <c r="F1183" s="740" t="str">
        <f>iferror(vlookup(G1183,'File List (1.0)'!$E$2:$F$1511,2,false),"")</f>
        <v/>
      </c>
      <c r="G1183" s="746" t="s">
        <v>19468</v>
      </c>
      <c r="H1183" s="583" t="str">
        <f>iferror(vlookup(G1183,'File List (1.0)'!$F$882:$G$1511,2,false),"")</f>
        <v/>
      </c>
      <c r="I1183" s="742" t="s">
        <v>21201</v>
      </c>
      <c r="J1183" s="743" t="s">
        <v>25</v>
      </c>
    </row>
    <row r="1184">
      <c r="A1184" s="292" t="s">
        <v>19517</v>
      </c>
      <c r="B1184" s="49" t="s">
        <v>936</v>
      </c>
      <c r="C1184" s="7" t="s">
        <v>23262</v>
      </c>
      <c r="D1184" s="7" t="s">
        <v>19159</v>
      </c>
      <c r="E1184" s="740" t="s">
        <v>23263</v>
      </c>
      <c r="F1184" s="740" t="str">
        <f>iferror(vlookup(G1184,'File List (1.0)'!$E$2:$F$1511,2,false),"")</f>
        <v/>
      </c>
      <c r="G1184" s="746" t="s">
        <v>19473</v>
      </c>
      <c r="H1184" s="583" t="str">
        <f>iferror(vlookup(G1184,'File List (1.0)'!$F$882:$G$1511,2,false),"")</f>
        <v/>
      </c>
      <c r="I1184" s="742" t="s">
        <v>21036</v>
      </c>
      <c r="J1184" s="743" t="s">
        <v>11918</v>
      </c>
    </row>
    <row r="1185">
      <c r="A1185" s="292" t="s">
        <v>19522</v>
      </c>
      <c r="B1185" s="49" t="s">
        <v>4364</v>
      </c>
      <c r="C1185" s="7" t="s">
        <v>19159</v>
      </c>
      <c r="D1185" s="7" t="s">
        <v>23264</v>
      </c>
      <c r="E1185" s="740" t="s">
        <v>23265</v>
      </c>
      <c r="F1185" s="740" t="str">
        <f>iferror(vlookup(G1185,'File List (1.0)'!$E$2:$F$1511,2,false),"")</f>
        <v/>
      </c>
      <c r="G1185" s="746" t="s">
        <v>19478</v>
      </c>
      <c r="H1185" s="583" t="str">
        <f>iferror(vlookup(G1185,'File List (1.0)'!$F$882:$G$1511,2,false),"")</f>
        <v/>
      </c>
      <c r="I1185" s="741" t="s">
        <v>1203</v>
      </c>
      <c r="J1185" s="740" t="s">
        <v>1203</v>
      </c>
    </row>
    <row r="1186">
      <c r="A1186" s="292" t="s">
        <v>19526</v>
      </c>
      <c r="B1186" s="49" t="s">
        <v>4365</v>
      </c>
      <c r="C1186" s="7" t="s">
        <v>23264</v>
      </c>
      <c r="D1186" s="7" t="s">
        <v>23266</v>
      </c>
      <c r="E1186" s="740" t="s">
        <v>23267</v>
      </c>
      <c r="F1186" s="740" t="str">
        <f>iferror(vlookup(G1186,'File List (1.0)'!$E$2:$F$1511,2,false),"")</f>
        <v/>
      </c>
      <c r="G1186" s="746" t="s">
        <v>19483</v>
      </c>
      <c r="H1186" s="583" t="str">
        <f>iferror(vlookup(G1186,'File List (1.0)'!$F$882:$G$1511,2,false),"")</f>
        <v/>
      </c>
      <c r="I1186" s="742" t="s">
        <v>478</v>
      </c>
      <c r="J1186" s="743" t="s">
        <v>447</v>
      </c>
    </row>
    <row r="1187">
      <c r="A1187" s="292" t="s">
        <v>19531</v>
      </c>
      <c r="B1187" s="49" t="s">
        <v>4366</v>
      </c>
      <c r="C1187" s="7" t="s">
        <v>23266</v>
      </c>
      <c r="D1187" s="7" t="s">
        <v>19169</v>
      </c>
      <c r="E1187" s="740" t="s">
        <v>23268</v>
      </c>
      <c r="F1187" s="740" t="str">
        <f>iferror(vlookup(G1187,'File List (1.0)'!$E$2:$F$1511,2,false),"")</f>
        <v/>
      </c>
      <c r="G1187" s="746" t="s">
        <v>19488</v>
      </c>
      <c r="H1187" s="583" t="str">
        <f>iferror(vlookup(G1187,'File List (1.0)'!$F$882:$G$1511,2,false),"")</f>
        <v/>
      </c>
      <c r="I1187" s="742" t="s">
        <v>359</v>
      </c>
      <c r="J1187" s="743" t="s">
        <v>204</v>
      </c>
    </row>
    <row r="1188">
      <c r="A1188" s="292" t="s">
        <v>19536</v>
      </c>
      <c r="B1188" s="49" t="s">
        <v>4367</v>
      </c>
      <c r="C1188" s="7" t="s">
        <v>19169</v>
      </c>
      <c r="D1188" s="7" t="s">
        <v>23269</v>
      </c>
      <c r="E1188" s="740" t="s">
        <v>23270</v>
      </c>
      <c r="F1188" s="740" t="str">
        <f>iferror(vlookup(G1188,'File List (1.0)'!$E$2:$F$1511,2,false),"")</f>
        <v/>
      </c>
      <c r="G1188" s="746" t="s">
        <v>19493</v>
      </c>
      <c r="H1188" s="583" t="str">
        <f>iferror(vlookup(G1188,'File List (1.0)'!$F$882:$G$1511,2,false),"")</f>
        <v/>
      </c>
      <c r="I1188" s="742" t="s">
        <v>1744</v>
      </c>
      <c r="J1188" s="743" t="s">
        <v>334</v>
      </c>
    </row>
    <row r="1189">
      <c r="A1189" s="292" t="s">
        <v>19540</v>
      </c>
      <c r="B1189" s="49" t="s">
        <v>4370</v>
      </c>
      <c r="C1189" s="7" t="s">
        <v>23269</v>
      </c>
      <c r="D1189" s="7" t="s">
        <v>23271</v>
      </c>
      <c r="E1189" s="740" t="s">
        <v>23180</v>
      </c>
      <c r="F1189" s="740" t="str">
        <f>iferror(vlookup(G1189,'File List (1.0)'!$E$2:$F$1511,2,false),"")</f>
        <v/>
      </c>
      <c r="G1189" s="746" t="s">
        <v>19498</v>
      </c>
      <c r="H1189" s="583" t="str">
        <f>iferror(vlookup(G1189,'File List (1.0)'!$F$882:$G$1511,2,false),"")</f>
        <v/>
      </c>
      <c r="I1189" s="742" t="s">
        <v>21213</v>
      </c>
      <c r="J1189" s="743" t="s">
        <v>1729</v>
      </c>
    </row>
    <row r="1190">
      <c r="A1190" s="292" t="s">
        <v>19545</v>
      </c>
      <c r="B1190" s="49" t="s">
        <v>4371</v>
      </c>
      <c r="C1190" s="7" t="s">
        <v>23271</v>
      </c>
      <c r="D1190" s="7" t="s">
        <v>23272</v>
      </c>
      <c r="E1190" s="740" t="s">
        <v>21509</v>
      </c>
      <c r="F1190" s="740" t="str">
        <f>iferror(vlookup(G1190,'File List (1.0)'!$E$2:$F$1511,2,false),"")</f>
        <v/>
      </c>
      <c r="G1190" s="746" t="s">
        <v>19502</v>
      </c>
      <c r="H1190" s="583" t="str">
        <f>iferror(vlookup(G1190,'File List (1.0)'!$F$882:$G$1511,2,false),"")</f>
        <v/>
      </c>
      <c r="I1190" s="742" t="s">
        <v>359</v>
      </c>
      <c r="J1190" s="743" t="s">
        <v>204</v>
      </c>
    </row>
    <row r="1191">
      <c r="A1191" s="292" t="s">
        <v>19550</v>
      </c>
      <c r="B1191" s="49" t="s">
        <v>4372</v>
      </c>
      <c r="C1191" s="7" t="s">
        <v>23272</v>
      </c>
      <c r="D1191" s="7" t="s">
        <v>23273</v>
      </c>
      <c r="E1191" s="740" t="s">
        <v>23274</v>
      </c>
      <c r="F1191" s="740" t="str">
        <f>iferror(vlookup(G1191,'File List (1.0)'!$E$2:$F$1511,2,false),"")</f>
        <v/>
      </c>
      <c r="G1191" s="746" t="s">
        <v>19506</v>
      </c>
      <c r="H1191" s="583" t="str">
        <f>iferror(vlookup(G1191,'File List (1.0)'!$F$882:$G$1511,2,false),"")</f>
        <v/>
      </c>
      <c r="I1191" s="741" t="s">
        <v>1203</v>
      </c>
      <c r="J1191" s="740" t="s">
        <v>1203</v>
      </c>
    </row>
    <row r="1192">
      <c r="A1192" s="292" t="s">
        <v>19555</v>
      </c>
      <c r="B1192" s="49" t="s">
        <v>4373</v>
      </c>
      <c r="C1192" s="7" t="s">
        <v>23273</v>
      </c>
      <c r="D1192" s="7" t="s">
        <v>23275</v>
      </c>
      <c r="E1192" s="740" t="s">
        <v>23276</v>
      </c>
      <c r="F1192" s="740" t="str">
        <f>iferror(vlookup(G1192,'File List (1.0)'!$E$2:$F$1511,2,false),"")</f>
        <v/>
      </c>
      <c r="G1192" s="746" t="s">
        <v>19511</v>
      </c>
      <c r="H1192" s="583" t="str">
        <f>iferror(vlookup(G1192,'File List (1.0)'!$F$882:$G$1511,2,false),"")</f>
        <v/>
      </c>
      <c r="I1192" s="742" t="s">
        <v>21163</v>
      </c>
      <c r="J1192" s="743" t="s">
        <v>612</v>
      </c>
    </row>
    <row r="1193">
      <c r="A1193" s="292" t="s">
        <v>19560</v>
      </c>
      <c r="B1193" s="49" t="s">
        <v>4376</v>
      </c>
      <c r="C1193" s="7" t="s">
        <v>23275</v>
      </c>
      <c r="D1193" s="7" t="s">
        <v>23277</v>
      </c>
      <c r="E1193" s="740" t="s">
        <v>23278</v>
      </c>
      <c r="F1193" s="740" t="str">
        <f>iferror(vlookup(G1193,'File List (1.0)'!$E$2:$F$1511,2,false),"")</f>
        <v/>
      </c>
      <c r="G1193" s="746" t="s">
        <v>19516</v>
      </c>
      <c r="H1193" s="583" t="str">
        <f>iferror(vlookup(G1193,'File List (1.0)'!$F$882:$G$1511,2,false),"")</f>
        <v/>
      </c>
      <c r="I1193" s="741" t="s">
        <v>1203</v>
      </c>
      <c r="J1193" s="740" t="s">
        <v>1203</v>
      </c>
    </row>
    <row r="1194">
      <c r="A1194" s="292" t="s">
        <v>19565</v>
      </c>
      <c r="B1194" s="49" t="s">
        <v>4377</v>
      </c>
      <c r="C1194" s="7" t="s">
        <v>23277</v>
      </c>
      <c r="D1194" s="7" t="s">
        <v>23279</v>
      </c>
      <c r="E1194" s="740" t="s">
        <v>23186</v>
      </c>
      <c r="F1194" s="740" t="str">
        <f>iferror(vlookup(G1194,'File List (1.0)'!$E$2:$F$1511,2,false),"")</f>
        <v/>
      </c>
      <c r="G1194" s="746" t="s">
        <v>19521</v>
      </c>
      <c r="H1194" s="583" t="str">
        <f>iferror(vlookup(G1194,'File List (1.0)'!$F$882:$G$1511,2,false),"")</f>
        <v/>
      </c>
      <c r="I1194" s="741" t="s">
        <v>1203</v>
      </c>
      <c r="J1194" s="740" t="s">
        <v>1203</v>
      </c>
    </row>
    <row r="1195">
      <c r="A1195" s="292" t="s">
        <v>19569</v>
      </c>
      <c r="B1195" s="49" t="s">
        <v>4378</v>
      </c>
      <c r="C1195" s="7" t="s">
        <v>23279</v>
      </c>
      <c r="D1195" s="7" t="s">
        <v>23280</v>
      </c>
      <c r="E1195" s="740" t="s">
        <v>23281</v>
      </c>
      <c r="F1195" s="740" t="str">
        <f>iferror(vlookup(G1195,'File List (1.0)'!$E$2:$F$1511,2,false),"")</f>
        <v/>
      </c>
      <c r="G1195" s="746" t="s">
        <v>53</v>
      </c>
      <c r="H1195" s="583" t="str">
        <f>iferror(vlookup(G1195,'File List (1.0)'!$F$882:$G$1511,2,false),"")</f>
        <v>Scene File - Spirit Temple</v>
      </c>
      <c r="I1195" s="744" t="s">
        <v>478</v>
      </c>
      <c r="J1195" s="744" t="s">
        <v>21221</v>
      </c>
    </row>
    <row r="1196">
      <c r="A1196" s="292" t="s">
        <v>19574</v>
      </c>
      <c r="B1196" s="49" t="s">
        <v>4379</v>
      </c>
      <c r="C1196" s="7" t="s">
        <v>23280</v>
      </c>
      <c r="D1196" s="7" t="s">
        <v>23282</v>
      </c>
      <c r="E1196" s="740" t="s">
        <v>23283</v>
      </c>
      <c r="F1196" s="740" t="str">
        <f>iferror(vlookup(G1196,'File List (1.0)'!$E$2:$F$1511,2,false),"")</f>
        <v/>
      </c>
      <c r="G1196" s="746" t="s">
        <v>19985</v>
      </c>
      <c r="H1196" s="583" t="str">
        <f>iferror(vlookup(G1196,'File List (1.0)'!$F$882:$G$1511,2,false),"")</f>
        <v/>
      </c>
      <c r="I1196" s="742" t="s">
        <v>21155</v>
      </c>
      <c r="J1196" s="743" t="s">
        <v>21156</v>
      </c>
    </row>
    <row r="1197">
      <c r="A1197" s="292" t="s">
        <v>19578</v>
      </c>
      <c r="B1197" s="49" t="s">
        <v>4382</v>
      </c>
      <c r="C1197" s="7" t="s">
        <v>23282</v>
      </c>
      <c r="D1197" s="7" t="s">
        <v>19222</v>
      </c>
      <c r="E1197" s="740" t="s">
        <v>23284</v>
      </c>
      <c r="F1197" s="740" t="str">
        <f>iferror(vlookup(G1197,'File List (1.0)'!$E$2:$F$1511,2,false),"")</f>
        <v/>
      </c>
      <c r="G1197" s="746" t="s">
        <v>19990</v>
      </c>
      <c r="H1197" s="583" t="str">
        <f>iferror(vlookup(G1197,'File List (1.0)'!$F$882:$G$1511,2,false),"")</f>
        <v/>
      </c>
      <c r="I1197" s="742" t="s">
        <v>165</v>
      </c>
      <c r="J1197" s="743" t="s">
        <v>298</v>
      </c>
    </row>
    <row r="1198">
      <c r="A1198" s="292" t="s">
        <v>19583</v>
      </c>
      <c r="B1198" s="49" t="s">
        <v>4383</v>
      </c>
      <c r="C1198" s="7" t="s">
        <v>19222</v>
      </c>
      <c r="D1198" s="7" t="s">
        <v>23285</v>
      </c>
      <c r="E1198" s="740" t="s">
        <v>22191</v>
      </c>
      <c r="F1198" s="740" t="str">
        <f>iferror(vlookup(G1198,'File List (1.0)'!$E$2:$F$1511,2,false),"")</f>
        <v/>
      </c>
      <c r="G1198" s="746" t="s">
        <v>19995</v>
      </c>
      <c r="H1198" s="583" t="str">
        <f>iferror(vlookup(G1198,'File List (1.0)'!$F$882:$G$1511,2,false),"")</f>
        <v/>
      </c>
      <c r="I1198" s="744" t="s">
        <v>1744</v>
      </c>
      <c r="J1198" s="744" t="s">
        <v>23187</v>
      </c>
    </row>
    <row r="1199">
      <c r="A1199" s="292" t="s">
        <v>19588</v>
      </c>
      <c r="B1199" s="49" t="s">
        <v>4384</v>
      </c>
      <c r="C1199" s="7" t="s">
        <v>23285</v>
      </c>
      <c r="D1199" s="7" t="s">
        <v>23286</v>
      </c>
      <c r="E1199" s="740" t="s">
        <v>23287</v>
      </c>
      <c r="F1199" s="740" t="str">
        <f>iferror(vlookup(G1199,'File List (1.0)'!$E$2:$F$1511,2,false),"")</f>
        <v/>
      </c>
      <c r="G1199" s="746" t="s">
        <v>20000</v>
      </c>
      <c r="H1199" s="583" t="str">
        <f>iferror(vlookup(G1199,'File List (1.0)'!$F$882:$G$1511,2,false),"")</f>
        <v/>
      </c>
      <c r="I1199" s="742" t="s">
        <v>12228</v>
      </c>
      <c r="J1199" s="743" t="s">
        <v>165</v>
      </c>
    </row>
    <row r="1200">
      <c r="A1200" s="292" t="s">
        <v>19593</v>
      </c>
      <c r="B1200" s="49" t="s">
        <v>941</v>
      </c>
      <c r="C1200" s="7" t="s">
        <v>23286</v>
      </c>
      <c r="D1200" s="7" t="s">
        <v>23288</v>
      </c>
      <c r="E1200" s="740" t="s">
        <v>21894</v>
      </c>
      <c r="F1200" s="740" t="str">
        <f>iferror(vlookup(G1200,'File List (1.0)'!$E$2:$F$1511,2,false),"")</f>
        <v/>
      </c>
      <c r="G1200" s="746" t="s">
        <v>20004</v>
      </c>
      <c r="H1200" s="583" t="str">
        <f>iferror(vlookup(G1200,'File List (1.0)'!$F$882:$G$1511,2,false),"")</f>
        <v/>
      </c>
      <c r="I1200" s="742" t="s">
        <v>593</v>
      </c>
      <c r="J1200" s="743" t="s">
        <v>274</v>
      </c>
    </row>
    <row r="1201">
      <c r="A1201" s="292" t="s">
        <v>19597</v>
      </c>
      <c r="B1201" s="49" t="s">
        <v>4387</v>
      </c>
      <c r="C1201" s="7" t="s">
        <v>23288</v>
      </c>
      <c r="D1201" s="7" t="s">
        <v>23289</v>
      </c>
      <c r="E1201" s="740" t="s">
        <v>23290</v>
      </c>
      <c r="F1201" s="740" t="str">
        <f>iferror(vlookup(G1201,'File List (1.0)'!$E$2:$F$1511,2,false),"")</f>
        <v/>
      </c>
      <c r="G1201" s="746" t="s">
        <v>20009</v>
      </c>
      <c r="H1201" s="583" t="str">
        <f>iferror(vlookup(G1201,'File List (1.0)'!$F$882:$G$1511,2,false),"")</f>
        <v/>
      </c>
      <c r="I1201" s="742" t="s">
        <v>21204</v>
      </c>
      <c r="J1201" s="743" t="s">
        <v>2914</v>
      </c>
    </row>
    <row r="1202">
      <c r="A1202" s="292" t="s">
        <v>7628</v>
      </c>
      <c r="B1202" s="49" t="s">
        <v>4388</v>
      </c>
      <c r="C1202" s="7" t="s">
        <v>23289</v>
      </c>
      <c r="D1202" s="7" t="s">
        <v>23291</v>
      </c>
      <c r="E1202" s="740" t="s">
        <v>23292</v>
      </c>
      <c r="F1202" s="740" t="str">
        <f>iferror(vlookup(G1202,'File List (1.0)'!$E$2:$F$1511,2,false),"")</f>
        <v/>
      </c>
      <c r="G1202" s="746" t="s">
        <v>20014</v>
      </c>
      <c r="H1202" s="583" t="str">
        <f>iferror(vlookup(G1202,'File List (1.0)'!$F$882:$G$1511,2,false),"")</f>
        <v/>
      </c>
      <c r="I1202" s="744" t="s">
        <v>593</v>
      </c>
      <c r="J1202" s="744" t="s">
        <v>21102</v>
      </c>
    </row>
    <row r="1203">
      <c r="A1203" s="292" t="s">
        <v>7626</v>
      </c>
      <c r="B1203" s="49" t="s">
        <v>4389</v>
      </c>
      <c r="C1203" s="7" t="s">
        <v>23291</v>
      </c>
      <c r="D1203" s="7" t="s">
        <v>23293</v>
      </c>
      <c r="E1203" s="740" t="s">
        <v>23294</v>
      </c>
      <c r="F1203" s="740" t="str">
        <f>iferror(vlookup(G1203,'File List (1.0)'!$E$2:$F$1511,2,false),"")</f>
        <v/>
      </c>
      <c r="G1203" s="746" t="s">
        <v>20019</v>
      </c>
      <c r="H1203" s="583" t="str">
        <f>iferror(vlookup(G1203,'File List (1.0)'!$F$882:$G$1511,2,false),"")</f>
        <v/>
      </c>
      <c r="I1203" s="741" t="s">
        <v>1203</v>
      </c>
      <c r="J1203" s="740" t="s">
        <v>1203</v>
      </c>
    </row>
    <row r="1204">
      <c r="A1204" s="292" t="s">
        <v>7776</v>
      </c>
      <c r="B1204" s="49" t="s">
        <v>4390</v>
      </c>
      <c r="C1204" s="7" t="s">
        <v>23293</v>
      </c>
      <c r="D1204" s="7" t="s">
        <v>23295</v>
      </c>
      <c r="E1204" s="740" t="s">
        <v>23259</v>
      </c>
      <c r="F1204" s="740" t="str">
        <f>iferror(vlookup(G1204,'File List (1.0)'!$E$2:$F$1511,2,false),"")</f>
        <v/>
      </c>
      <c r="G1204" s="746" t="s">
        <v>20023</v>
      </c>
      <c r="H1204" s="583" t="str">
        <f>iferror(vlookup(G1204,'File List (1.0)'!$F$882:$G$1511,2,false),"")</f>
        <v/>
      </c>
      <c r="I1204" s="742" t="s">
        <v>359</v>
      </c>
      <c r="J1204" s="743" t="s">
        <v>204</v>
      </c>
    </row>
    <row r="1205">
      <c r="A1205" s="292" t="s">
        <v>8012</v>
      </c>
      <c r="B1205" s="49" t="s">
        <v>4393</v>
      </c>
      <c r="C1205" s="7" t="s">
        <v>23295</v>
      </c>
      <c r="D1205" s="7" t="s">
        <v>23296</v>
      </c>
      <c r="E1205" s="740" t="s">
        <v>23297</v>
      </c>
      <c r="F1205" s="740" t="str">
        <f>iferror(vlookup(G1205,'File List (1.0)'!$E$2:$F$1511,2,false),"")</f>
        <v/>
      </c>
      <c r="G1205" s="746" t="s">
        <v>20028</v>
      </c>
      <c r="H1205" s="583" t="str">
        <f>iferror(vlookup(G1205,'File List (1.0)'!$F$882:$G$1511,2,false),"")</f>
        <v/>
      </c>
      <c r="I1205" s="744" t="s">
        <v>478</v>
      </c>
      <c r="J1205" s="744" t="s">
        <v>21221</v>
      </c>
    </row>
    <row r="1206">
      <c r="A1206" s="292" t="s">
        <v>19617</v>
      </c>
      <c r="B1206" s="49" t="s">
        <v>4394</v>
      </c>
      <c r="C1206" s="7" t="s">
        <v>23296</v>
      </c>
      <c r="D1206" s="7" t="s">
        <v>23298</v>
      </c>
      <c r="E1206" s="740" t="s">
        <v>23299</v>
      </c>
      <c r="F1206" s="740" t="str">
        <f>iferror(vlookup(G1206,'File List (1.0)'!$E$2:$F$1511,2,false),"")</f>
        <v/>
      </c>
      <c r="G1206" s="746" t="s">
        <v>20033</v>
      </c>
      <c r="H1206" s="583" t="str">
        <f>iferror(vlookup(G1206,'File List (1.0)'!$F$882:$G$1511,2,false),"")</f>
        <v/>
      </c>
      <c r="I1206" s="741" t="s">
        <v>1203</v>
      </c>
      <c r="J1206" s="740" t="s">
        <v>1203</v>
      </c>
    </row>
    <row r="1207">
      <c r="A1207" s="292" t="s">
        <v>19622</v>
      </c>
      <c r="B1207" s="49" t="s">
        <v>4395</v>
      </c>
      <c r="C1207" s="7" t="s">
        <v>23298</v>
      </c>
      <c r="D1207" s="7" t="s">
        <v>23300</v>
      </c>
      <c r="E1207" s="740" t="s">
        <v>22422</v>
      </c>
      <c r="F1207" s="740" t="str">
        <f>iferror(vlookup(G1207,'File List (1.0)'!$E$2:$F$1511,2,false),"")</f>
        <v/>
      </c>
      <c r="G1207" s="746" t="s">
        <v>20037</v>
      </c>
      <c r="H1207" s="583" t="str">
        <f>iferror(vlookup(G1207,'File List (1.0)'!$F$882:$G$1511,2,false),"")</f>
        <v/>
      </c>
      <c r="I1207" s="741" t="s">
        <v>1203</v>
      </c>
      <c r="J1207" s="740" t="s">
        <v>1203</v>
      </c>
    </row>
    <row r="1208">
      <c r="A1208" s="292" t="s">
        <v>10572</v>
      </c>
      <c r="B1208" s="49" t="s">
        <v>4396</v>
      </c>
      <c r="C1208" s="7" t="s">
        <v>23300</v>
      </c>
      <c r="D1208" s="7" t="s">
        <v>23301</v>
      </c>
      <c r="E1208" s="740" t="s">
        <v>23302</v>
      </c>
      <c r="F1208" s="740" t="str">
        <f>iferror(vlookup(G1208,'File List (1.0)'!$E$2:$F$1511,2,false),"")</f>
        <v/>
      </c>
      <c r="G1208" s="746" t="s">
        <v>20042</v>
      </c>
      <c r="H1208" s="583" t="str">
        <f>iferror(vlookup(G1208,'File List (1.0)'!$F$882:$G$1511,2,false),"")</f>
        <v/>
      </c>
      <c r="I1208" s="742" t="s">
        <v>12228</v>
      </c>
      <c r="J1208" s="743" t="s">
        <v>165</v>
      </c>
    </row>
    <row r="1209">
      <c r="A1209" s="292" t="s">
        <v>19630</v>
      </c>
      <c r="B1209" s="49" t="s">
        <v>4400</v>
      </c>
      <c r="C1209" s="7" t="s">
        <v>23301</v>
      </c>
      <c r="D1209" s="7" t="s">
        <v>23303</v>
      </c>
      <c r="E1209" s="740" t="s">
        <v>21152</v>
      </c>
      <c r="F1209" s="740" t="str">
        <f>iferror(vlookup(G1209,'File List (1.0)'!$E$2:$F$1511,2,false),"")</f>
        <v/>
      </c>
      <c r="G1209" s="746" t="s">
        <v>20046</v>
      </c>
      <c r="H1209" s="583" t="str">
        <f>iferror(vlookup(G1209,'File List (1.0)'!$F$882:$G$1511,2,false),"")</f>
        <v/>
      </c>
      <c r="I1209" s="742" t="s">
        <v>1744</v>
      </c>
      <c r="J1209" s="743" t="s">
        <v>334</v>
      </c>
    </row>
    <row r="1210">
      <c r="A1210" s="292" t="s">
        <v>19635</v>
      </c>
      <c r="B1210" s="49" t="s">
        <v>4401</v>
      </c>
      <c r="C1210" s="7" t="s">
        <v>23303</v>
      </c>
      <c r="D1210" s="7" t="s">
        <v>19259</v>
      </c>
      <c r="E1210" s="740" t="s">
        <v>23304</v>
      </c>
      <c r="F1210" s="740" t="str">
        <f>iferror(vlookup(G1210,'File List (1.0)'!$E$2:$F$1511,2,false),"")</f>
        <v/>
      </c>
      <c r="G1210" s="746" t="s">
        <v>20051</v>
      </c>
      <c r="H1210" s="583" t="str">
        <f>iferror(vlookup(G1210,'File List (1.0)'!$F$882:$G$1511,2,false),"")</f>
        <v/>
      </c>
      <c r="I1210" s="742" t="s">
        <v>593</v>
      </c>
      <c r="J1210" s="743" t="s">
        <v>274</v>
      </c>
    </row>
    <row r="1211">
      <c r="A1211" s="292" t="s">
        <v>7949</v>
      </c>
      <c r="B1211" s="49" t="s">
        <v>4402</v>
      </c>
      <c r="C1211" s="7" t="s">
        <v>19259</v>
      </c>
      <c r="D1211" s="7" t="s">
        <v>19264</v>
      </c>
      <c r="E1211" s="740" t="s">
        <v>23305</v>
      </c>
      <c r="F1211" s="740" t="str">
        <f>iferror(vlookup(G1211,'File List (1.0)'!$E$2:$F$1511,2,false),"")</f>
        <v/>
      </c>
      <c r="G1211" s="746" t="s">
        <v>20056</v>
      </c>
      <c r="H1211" s="583" t="str">
        <f>iferror(vlookup(G1211,'File List (1.0)'!$F$882:$G$1511,2,false),"")</f>
        <v/>
      </c>
      <c r="I1211" s="742" t="s">
        <v>285</v>
      </c>
      <c r="J1211" s="743" t="s">
        <v>3924</v>
      </c>
    </row>
    <row r="1212">
      <c r="A1212" s="292" t="s">
        <v>19643</v>
      </c>
      <c r="B1212" s="49" t="s">
        <v>4403</v>
      </c>
      <c r="C1212" s="7" t="s">
        <v>19264</v>
      </c>
      <c r="D1212" s="7" t="s">
        <v>23306</v>
      </c>
      <c r="E1212" s="740" t="s">
        <v>23307</v>
      </c>
      <c r="F1212" s="740" t="str">
        <f>iferror(vlookup(G1212,'File List (1.0)'!$E$2:$F$1511,2,false),"")</f>
        <v/>
      </c>
      <c r="G1212" s="746" t="s">
        <v>20061</v>
      </c>
      <c r="H1212" s="583" t="str">
        <f>iferror(vlookup(G1212,'File List (1.0)'!$F$882:$G$1511,2,false),"")</f>
        <v/>
      </c>
      <c r="I1212" s="742" t="s">
        <v>285</v>
      </c>
      <c r="J1212" s="743" t="s">
        <v>3924</v>
      </c>
    </row>
    <row r="1213">
      <c r="A1213" s="292" t="s">
        <v>19648</v>
      </c>
      <c r="B1213" s="49" t="s">
        <v>4406</v>
      </c>
      <c r="C1213" s="7" t="s">
        <v>23306</v>
      </c>
      <c r="D1213" s="7" t="s">
        <v>23308</v>
      </c>
      <c r="E1213" s="740" t="s">
        <v>23309</v>
      </c>
      <c r="F1213" s="740" t="str">
        <f>iferror(vlookup(G1213,'File List (1.0)'!$E$2:$F$1511,2,false),"")</f>
        <v/>
      </c>
      <c r="G1213" s="746" t="s">
        <v>20066</v>
      </c>
      <c r="H1213" s="583" t="str">
        <f>iferror(vlookup(G1213,'File List (1.0)'!$F$882:$G$1511,2,false),"")</f>
        <v/>
      </c>
      <c r="I1213" s="742" t="s">
        <v>359</v>
      </c>
      <c r="J1213" s="743" t="s">
        <v>204</v>
      </c>
    </row>
    <row r="1214">
      <c r="A1214" s="292" t="s">
        <v>19653</v>
      </c>
      <c r="B1214" s="49" t="s">
        <v>4407</v>
      </c>
      <c r="C1214" s="7" t="s">
        <v>23308</v>
      </c>
      <c r="D1214" s="7" t="s">
        <v>23310</v>
      </c>
      <c r="E1214" s="740" t="s">
        <v>23311</v>
      </c>
      <c r="F1214" s="740" t="str">
        <f>iferror(vlookup(G1214,'File List (1.0)'!$E$2:$F$1511,2,false),"")</f>
        <v/>
      </c>
      <c r="G1214" s="746" t="s">
        <v>20070</v>
      </c>
      <c r="H1214" s="583" t="str">
        <f>iferror(vlookup(G1214,'File List (1.0)'!$F$882:$G$1511,2,false),"")</f>
        <v/>
      </c>
      <c r="I1214" s="742" t="s">
        <v>285</v>
      </c>
      <c r="J1214" s="743" t="s">
        <v>3924</v>
      </c>
    </row>
    <row r="1215">
      <c r="A1215" s="292" t="s">
        <v>19658</v>
      </c>
      <c r="B1215" s="49" t="s">
        <v>4408</v>
      </c>
      <c r="C1215" s="7" t="s">
        <v>23310</v>
      </c>
      <c r="D1215" s="7" t="s">
        <v>19295</v>
      </c>
      <c r="E1215" s="740" t="s">
        <v>23297</v>
      </c>
      <c r="F1215" s="740" t="str">
        <f>iferror(vlookup(G1215,'File List (1.0)'!$E$2:$F$1511,2,false),"")</f>
        <v/>
      </c>
      <c r="G1215" s="746" t="s">
        <v>20074</v>
      </c>
      <c r="H1215" s="583" t="str">
        <f>iferror(vlookup(G1215,'File List (1.0)'!$F$882:$G$1511,2,false),"")</f>
        <v/>
      </c>
      <c r="I1215" s="744" t="s">
        <v>593</v>
      </c>
      <c r="J1215" s="744" t="s">
        <v>21102</v>
      </c>
    </row>
    <row r="1216">
      <c r="A1216" s="292" t="s">
        <v>10106</v>
      </c>
      <c r="B1216" s="49" t="s">
        <v>4409</v>
      </c>
      <c r="C1216" s="7" t="s">
        <v>19295</v>
      </c>
      <c r="D1216" s="7" t="s">
        <v>23312</v>
      </c>
      <c r="E1216" s="740" t="s">
        <v>23313</v>
      </c>
      <c r="F1216" s="740" t="str">
        <f>iferror(vlookup(G1216,'File List (1.0)'!$E$2:$F$1511,2,false),"")</f>
        <v/>
      </c>
      <c r="G1216" s="746" t="s">
        <v>20078</v>
      </c>
      <c r="H1216" s="583" t="str">
        <f>iferror(vlookup(G1216,'File List (1.0)'!$F$882:$G$1511,2,false),"")</f>
        <v/>
      </c>
      <c r="I1216" s="741" t="s">
        <v>1203</v>
      </c>
      <c r="J1216" s="740" t="s">
        <v>1203</v>
      </c>
    </row>
    <row r="1217">
      <c r="A1217" s="292" t="s">
        <v>10108</v>
      </c>
      <c r="B1217" s="49" t="s">
        <v>4411</v>
      </c>
      <c r="C1217" s="7" t="s">
        <v>23312</v>
      </c>
      <c r="D1217" s="7" t="s">
        <v>23314</v>
      </c>
      <c r="E1217" s="740" t="s">
        <v>23315</v>
      </c>
      <c r="F1217" s="740" t="str">
        <f>iferror(vlookup(G1217,'File List (1.0)'!$E$2:$F$1511,2,false),"")</f>
        <v/>
      </c>
      <c r="G1217" s="746" t="s">
        <v>20083</v>
      </c>
      <c r="H1217" s="583" t="str">
        <f>iferror(vlookup(G1217,'File List (1.0)'!$F$882:$G$1511,2,false),"")</f>
        <v/>
      </c>
      <c r="I1217" s="742" t="s">
        <v>593</v>
      </c>
      <c r="J1217" s="743" t="s">
        <v>274</v>
      </c>
    </row>
    <row r="1218">
      <c r="A1218" s="292" t="s">
        <v>19670</v>
      </c>
      <c r="B1218" s="49" t="s">
        <v>4412</v>
      </c>
      <c r="C1218" s="7" t="s">
        <v>23314</v>
      </c>
      <c r="D1218" s="7" t="s">
        <v>19309</v>
      </c>
      <c r="E1218" s="740" t="s">
        <v>23316</v>
      </c>
      <c r="F1218" s="740" t="str">
        <f>iferror(vlookup(G1218,'File List (1.0)'!$E$2:$F$1511,2,false),"")</f>
        <v/>
      </c>
      <c r="G1218" s="746" t="s">
        <v>20088</v>
      </c>
      <c r="H1218" s="583" t="str">
        <f>iferror(vlookup(G1218,'File List (1.0)'!$F$882:$G$1511,2,false),"")</f>
        <v/>
      </c>
      <c r="I1218" s="744" t="s">
        <v>1744</v>
      </c>
      <c r="J1218" s="744" t="s">
        <v>23187</v>
      </c>
    </row>
    <row r="1219">
      <c r="A1219" s="292" t="s">
        <v>19675</v>
      </c>
      <c r="B1219" s="49" t="s">
        <v>4413</v>
      </c>
      <c r="C1219" s="7" t="s">
        <v>19309</v>
      </c>
      <c r="D1219" s="7" t="s">
        <v>23317</v>
      </c>
      <c r="E1219" s="740" t="s">
        <v>23318</v>
      </c>
      <c r="F1219" s="740" t="str">
        <f>iferror(vlookup(G1219,'File List (1.0)'!$E$2:$F$1511,2,false),"")</f>
        <v/>
      </c>
      <c r="G1219" s="746" t="s">
        <v>20093</v>
      </c>
      <c r="H1219" s="583" t="str">
        <f>iferror(vlookup(G1219,'File List (1.0)'!$F$882:$G$1511,2,false),"")</f>
        <v/>
      </c>
      <c r="I1219" s="742" t="s">
        <v>12228</v>
      </c>
      <c r="J1219" s="743" t="s">
        <v>165</v>
      </c>
    </row>
    <row r="1220">
      <c r="A1220" s="292" t="s">
        <v>19680</v>
      </c>
      <c r="B1220" s="49" t="s">
        <v>4414</v>
      </c>
      <c r="C1220" s="7" t="s">
        <v>23317</v>
      </c>
      <c r="D1220" s="7" t="s">
        <v>23319</v>
      </c>
      <c r="E1220" s="740" t="s">
        <v>23320</v>
      </c>
      <c r="F1220" s="740" t="str">
        <f>iferror(vlookup(G1220,'File List (1.0)'!$E$2:$F$1511,2,false),"")</f>
        <v/>
      </c>
      <c r="G1220" s="746" t="s">
        <v>20098</v>
      </c>
      <c r="H1220" s="583" t="str">
        <f>iferror(vlookup(G1220,'File List (1.0)'!$F$882:$G$1511,2,false),"")</f>
        <v/>
      </c>
      <c r="I1220" s="742" t="s">
        <v>478</v>
      </c>
      <c r="J1220" s="743" t="s">
        <v>447</v>
      </c>
    </row>
    <row r="1221">
      <c r="A1221" s="292" t="s">
        <v>19684</v>
      </c>
      <c r="B1221" s="49" t="s">
        <v>4417</v>
      </c>
      <c r="C1221" s="7" t="s">
        <v>23319</v>
      </c>
      <c r="D1221" s="7" t="s">
        <v>23321</v>
      </c>
      <c r="E1221" s="740" t="s">
        <v>23322</v>
      </c>
      <c r="F1221" s="740" t="str">
        <f>iferror(vlookup(G1221,'File List (1.0)'!$E$2:$F$1511,2,false),"")</f>
        <v/>
      </c>
      <c r="G1221" s="746" t="s">
        <v>20103</v>
      </c>
      <c r="H1221" s="583" t="str">
        <f>iferror(vlookup(G1221,'File List (1.0)'!$F$882:$G$1511,2,false),"")</f>
        <v/>
      </c>
      <c r="I1221" s="742" t="s">
        <v>285</v>
      </c>
      <c r="J1221" s="743" t="s">
        <v>3924</v>
      </c>
    </row>
    <row r="1222">
      <c r="A1222" s="292" t="s">
        <v>8399</v>
      </c>
      <c r="B1222" s="49" t="s">
        <v>4418</v>
      </c>
      <c r="C1222" s="7" t="s">
        <v>23321</v>
      </c>
      <c r="D1222" s="7" t="s">
        <v>23323</v>
      </c>
      <c r="E1222" s="740" t="s">
        <v>23324</v>
      </c>
      <c r="F1222" s="740" t="str">
        <f>iferror(vlookup(G1222,'File List (1.0)'!$E$2:$F$1511,2,false),"")</f>
        <v/>
      </c>
      <c r="G1222" s="746" t="s">
        <v>20107</v>
      </c>
      <c r="H1222" s="583" t="str">
        <f>iferror(vlookup(G1222,'File List (1.0)'!$F$882:$G$1511,2,false),"")</f>
        <v/>
      </c>
      <c r="I1222" s="744" t="s">
        <v>478</v>
      </c>
      <c r="J1222" s="744" t="s">
        <v>21221</v>
      </c>
    </row>
    <row r="1223">
      <c r="A1223" s="292" t="s">
        <v>19693</v>
      </c>
      <c r="B1223" s="49" t="s">
        <v>4419</v>
      </c>
      <c r="C1223" s="7" t="s">
        <v>23323</v>
      </c>
      <c r="D1223" s="7" t="s">
        <v>23325</v>
      </c>
      <c r="E1223" s="740" t="s">
        <v>23326</v>
      </c>
      <c r="F1223" s="740" t="str">
        <f>iferror(vlookup(G1223,'File List (1.0)'!$E$2:$F$1511,2,false),"")</f>
        <v/>
      </c>
      <c r="G1223" s="746" t="s">
        <v>20112</v>
      </c>
      <c r="H1223" s="583" t="str">
        <f>iferror(vlookup(G1223,'File List (1.0)'!$F$882:$G$1511,2,false),"")</f>
        <v/>
      </c>
      <c r="I1223" s="742" t="s">
        <v>165</v>
      </c>
      <c r="J1223" s="743" t="s">
        <v>298</v>
      </c>
    </row>
    <row r="1224">
      <c r="A1224" s="292" t="s">
        <v>19698</v>
      </c>
      <c r="B1224" s="49" t="s">
        <v>4420</v>
      </c>
      <c r="C1224" s="7" t="s">
        <v>23325</v>
      </c>
      <c r="D1224" s="7" t="s">
        <v>23327</v>
      </c>
      <c r="E1224" s="740" t="s">
        <v>23328</v>
      </c>
      <c r="F1224" s="740" t="str">
        <f>iferror(vlookup(G1224,'File List (1.0)'!$E$2:$F$1511,2,false),"")</f>
        <v/>
      </c>
      <c r="G1224" s="746" t="s">
        <v>20116</v>
      </c>
      <c r="H1224" s="583" t="str">
        <f>iferror(vlookup(G1224,'File List (1.0)'!$F$882:$G$1511,2,false),"")</f>
        <v/>
      </c>
      <c r="I1224" s="742" t="s">
        <v>593</v>
      </c>
      <c r="J1224" s="743" t="s">
        <v>274</v>
      </c>
    </row>
    <row r="1225">
      <c r="A1225" s="292" t="s">
        <v>19703</v>
      </c>
      <c r="B1225" s="49" t="s">
        <v>4423</v>
      </c>
      <c r="C1225" s="7" t="s">
        <v>23327</v>
      </c>
      <c r="D1225" s="7" t="s">
        <v>23329</v>
      </c>
      <c r="E1225" s="740" t="s">
        <v>23330</v>
      </c>
      <c r="F1225" s="740" t="str">
        <f>iferror(vlookup(G1225,'File List (1.0)'!$E$2:$F$1511,2,false),"")</f>
        <v/>
      </c>
      <c r="G1225" s="746" t="s">
        <v>60</v>
      </c>
      <c r="H1225" s="583" t="str">
        <f>iferror(vlookup(G1225,'File List (1.0)'!$F$882:$G$1511,2,false),"")</f>
        <v>Scene File - Shadow Temple</v>
      </c>
      <c r="I1225" s="741" t="s">
        <v>1203</v>
      </c>
      <c r="J1225" s="740" t="s">
        <v>1203</v>
      </c>
    </row>
    <row r="1226">
      <c r="A1226" s="292" t="s">
        <v>19708</v>
      </c>
      <c r="B1226" s="49" t="s">
        <v>4424</v>
      </c>
      <c r="C1226" s="7" t="s">
        <v>23329</v>
      </c>
      <c r="D1226" s="7" t="s">
        <v>23331</v>
      </c>
      <c r="E1226" s="740" t="s">
        <v>23332</v>
      </c>
      <c r="F1226" s="740" t="str">
        <f>iferror(vlookup(G1226,'File List (1.0)'!$E$2:$F$1511,2,false),"")</f>
        <v/>
      </c>
      <c r="G1226" s="746" t="s">
        <v>19692</v>
      </c>
      <c r="H1226" s="583" t="str">
        <f>iferror(vlookup(G1226,'File List (1.0)'!$F$882:$G$1511,2,false),"")</f>
        <v/>
      </c>
      <c r="I1226" s="742" t="s">
        <v>21213</v>
      </c>
      <c r="J1226" s="743" t="s">
        <v>1729</v>
      </c>
    </row>
    <row r="1227">
      <c r="A1227" s="292" t="s">
        <v>19713</v>
      </c>
      <c r="B1227" s="49" t="s">
        <v>4425</v>
      </c>
      <c r="C1227" s="7" t="s">
        <v>23331</v>
      </c>
      <c r="D1227" s="7" t="s">
        <v>19364</v>
      </c>
      <c r="E1227" s="740" t="s">
        <v>21883</v>
      </c>
      <c r="F1227" s="740" t="str">
        <f>iferror(vlookup(G1227,'File List (1.0)'!$E$2:$F$1511,2,false),"")</f>
        <v/>
      </c>
      <c r="G1227" s="746" t="s">
        <v>19697</v>
      </c>
      <c r="H1227" s="583" t="str">
        <f>iferror(vlookup(G1227,'File List (1.0)'!$F$882:$G$1511,2,false),"")</f>
        <v/>
      </c>
      <c r="I1227" s="742" t="s">
        <v>285</v>
      </c>
      <c r="J1227" s="743" t="s">
        <v>3924</v>
      </c>
    </row>
    <row r="1228">
      <c r="A1228" s="292" t="s">
        <v>19718</v>
      </c>
      <c r="B1228" s="49" t="s">
        <v>4426</v>
      </c>
      <c r="C1228" s="7" t="s">
        <v>19364</v>
      </c>
      <c r="D1228" s="7" t="s">
        <v>23333</v>
      </c>
      <c r="E1228" s="740" t="s">
        <v>23334</v>
      </c>
      <c r="F1228" s="740" t="str">
        <f>iferror(vlookup(G1228,'File List (1.0)'!$E$2:$F$1511,2,false),"")</f>
        <v/>
      </c>
      <c r="G1228" s="746" t="s">
        <v>19702</v>
      </c>
      <c r="H1228" s="583" t="str">
        <f>iferror(vlookup(G1228,'File List (1.0)'!$F$882:$G$1511,2,false),"")</f>
        <v/>
      </c>
      <c r="I1228" s="742" t="s">
        <v>21204</v>
      </c>
      <c r="J1228" s="743" t="s">
        <v>2914</v>
      </c>
    </row>
    <row r="1229">
      <c r="A1229" s="292" t="s">
        <v>19723</v>
      </c>
      <c r="B1229" s="49" t="s">
        <v>4429</v>
      </c>
      <c r="C1229" s="7" t="s">
        <v>23333</v>
      </c>
      <c r="D1229" s="7" t="s">
        <v>23335</v>
      </c>
      <c r="E1229" s="740" t="s">
        <v>23336</v>
      </c>
      <c r="F1229" s="740" t="str">
        <f>iferror(vlookup(G1229,'File List (1.0)'!$E$2:$F$1511,2,false),"")</f>
        <v/>
      </c>
      <c r="G1229" s="746" t="s">
        <v>19707</v>
      </c>
      <c r="H1229" s="583" t="str">
        <f>iferror(vlookup(G1229,'File List (1.0)'!$F$882:$G$1511,2,false),"")</f>
        <v/>
      </c>
      <c r="I1229" s="742" t="s">
        <v>359</v>
      </c>
      <c r="J1229" s="743" t="s">
        <v>204</v>
      </c>
    </row>
    <row r="1230">
      <c r="A1230" s="292" t="s">
        <v>19727</v>
      </c>
      <c r="B1230" s="49" t="s">
        <v>4430</v>
      </c>
      <c r="C1230" s="7" t="s">
        <v>23335</v>
      </c>
      <c r="D1230" s="7" t="s">
        <v>23337</v>
      </c>
      <c r="E1230" s="740" t="s">
        <v>21918</v>
      </c>
      <c r="F1230" s="740" t="str">
        <f>iferror(vlookup(G1230,'File List (1.0)'!$E$2:$F$1511,2,false),"")</f>
        <v/>
      </c>
      <c r="G1230" s="746" t="s">
        <v>19712</v>
      </c>
      <c r="H1230" s="583" t="str">
        <f>iferror(vlookup(G1230,'File List (1.0)'!$F$882:$G$1511,2,false),"")</f>
        <v/>
      </c>
      <c r="I1230" s="742" t="s">
        <v>478</v>
      </c>
      <c r="J1230" s="743" t="s">
        <v>447</v>
      </c>
    </row>
    <row r="1231">
      <c r="A1231" s="292" t="s">
        <v>19731</v>
      </c>
      <c r="B1231" s="49" t="s">
        <v>4431</v>
      </c>
      <c r="C1231" s="7" t="s">
        <v>23337</v>
      </c>
      <c r="D1231" s="7" t="s">
        <v>23338</v>
      </c>
      <c r="E1231" s="740" t="s">
        <v>23339</v>
      </c>
      <c r="F1231" s="740" t="str">
        <f>iferror(vlookup(G1231,'File List (1.0)'!$E$2:$F$1511,2,false),"")</f>
        <v/>
      </c>
      <c r="G1231" s="746" t="s">
        <v>19717</v>
      </c>
      <c r="H1231" s="583" t="str">
        <f>iferror(vlookup(G1231,'File List (1.0)'!$F$882:$G$1511,2,false),"")</f>
        <v/>
      </c>
      <c r="I1231" s="742" t="s">
        <v>1744</v>
      </c>
      <c r="J1231" s="743" t="s">
        <v>334</v>
      </c>
    </row>
    <row r="1232">
      <c r="A1232" s="292" t="s">
        <v>19736</v>
      </c>
      <c r="B1232" s="49" t="s">
        <v>4432</v>
      </c>
      <c r="C1232" s="7" t="s">
        <v>23338</v>
      </c>
      <c r="D1232" s="7" t="s">
        <v>23340</v>
      </c>
      <c r="E1232" s="740" t="s">
        <v>23341</v>
      </c>
      <c r="F1232" s="740" t="str">
        <f>iferror(vlookup(G1232,'File List (1.0)'!$E$2:$F$1511,2,false),"")</f>
        <v/>
      </c>
      <c r="G1232" s="746" t="s">
        <v>19722</v>
      </c>
      <c r="H1232" s="583" t="str">
        <f>iferror(vlookup(G1232,'File List (1.0)'!$F$882:$G$1511,2,false),"")</f>
        <v/>
      </c>
      <c r="I1232" s="742" t="s">
        <v>12228</v>
      </c>
      <c r="J1232" s="743" t="s">
        <v>165</v>
      </c>
    </row>
    <row r="1233">
      <c r="A1233" s="292" t="s">
        <v>19741</v>
      </c>
      <c r="B1233" s="49" t="s">
        <v>4435</v>
      </c>
      <c r="C1233" s="7" t="s">
        <v>23340</v>
      </c>
      <c r="D1233" s="7" t="s">
        <v>23342</v>
      </c>
      <c r="E1233" s="740" t="s">
        <v>21674</v>
      </c>
      <c r="F1233" s="740" t="str">
        <f>iferror(vlookup(G1233,'File List (1.0)'!$E$2:$F$1511,2,false),"")</f>
        <v/>
      </c>
      <c r="G1233" s="746" t="s">
        <v>19726</v>
      </c>
      <c r="H1233" s="583" t="str">
        <f>iferror(vlookup(G1233,'File List (1.0)'!$F$882:$G$1511,2,false),"")</f>
        <v/>
      </c>
      <c r="I1233" s="742" t="s">
        <v>285</v>
      </c>
      <c r="J1233" s="743" t="s">
        <v>3924</v>
      </c>
    </row>
    <row r="1234">
      <c r="A1234" s="292" t="s">
        <v>19746</v>
      </c>
      <c r="B1234" s="49" t="s">
        <v>4436</v>
      </c>
      <c r="C1234" s="7" t="s">
        <v>23342</v>
      </c>
      <c r="D1234" s="7" t="s">
        <v>23343</v>
      </c>
      <c r="E1234" s="740" t="s">
        <v>23344</v>
      </c>
      <c r="F1234" s="740" t="str">
        <f>iferror(vlookup(G1234,'File List (1.0)'!$E$2:$F$1511,2,false),"")</f>
        <v/>
      </c>
      <c r="G1234" s="746" t="s">
        <v>19730</v>
      </c>
      <c r="H1234" s="583" t="str">
        <f>iferror(vlookup(G1234,'File List (1.0)'!$F$882:$G$1511,2,false),"")</f>
        <v/>
      </c>
      <c r="I1234" s="742" t="s">
        <v>359</v>
      </c>
      <c r="J1234" s="743" t="s">
        <v>204</v>
      </c>
    </row>
    <row r="1235">
      <c r="A1235" s="292" t="s">
        <v>19751</v>
      </c>
      <c r="B1235" s="49" t="s">
        <v>4437</v>
      </c>
      <c r="C1235" s="7" t="s">
        <v>23343</v>
      </c>
      <c r="D1235" s="7" t="s">
        <v>23345</v>
      </c>
      <c r="E1235" s="740" t="s">
        <v>23346</v>
      </c>
      <c r="F1235" s="740" t="str">
        <f>iferror(vlookup(G1235,'File List (1.0)'!$E$2:$F$1511,2,false),"")</f>
        <v/>
      </c>
      <c r="G1235" s="746" t="s">
        <v>19735</v>
      </c>
      <c r="H1235" s="583" t="str">
        <f>iferror(vlookup(G1235,'File List (1.0)'!$F$882:$G$1511,2,false),"")</f>
        <v/>
      </c>
      <c r="I1235" s="742" t="s">
        <v>21320</v>
      </c>
      <c r="J1235" s="743" t="s">
        <v>12232</v>
      </c>
    </row>
    <row r="1236">
      <c r="A1236" s="292" t="s">
        <v>19755</v>
      </c>
      <c r="B1236" s="49" t="s">
        <v>4438</v>
      </c>
      <c r="C1236" s="7" t="s">
        <v>23345</v>
      </c>
      <c r="D1236" s="7" t="s">
        <v>23347</v>
      </c>
      <c r="E1236" s="740" t="s">
        <v>23348</v>
      </c>
      <c r="F1236" s="740" t="str">
        <f>iferror(vlookup(G1236,'File List (1.0)'!$E$2:$F$1511,2,false),"")</f>
        <v/>
      </c>
      <c r="G1236" s="746" t="s">
        <v>19740</v>
      </c>
      <c r="H1236" s="583" t="str">
        <f>iferror(vlookup(G1236,'File List (1.0)'!$F$882:$G$1511,2,false),"")</f>
        <v/>
      </c>
      <c r="I1236" s="742" t="s">
        <v>165</v>
      </c>
      <c r="J1236" s="743" t="s">
        <v>298</v>
      </c>
    </row>
    <row r="1237">
      <c r="A1237" s="292" t="s">
        <v>19760</v>
      </c>
      <c r="B1237" s="49" t="s">
        <v>4442</v>
      </c>
      <c r="C1237" s="7" t="s">
        <v>23347</v>
      </c>
      <c r="D1237" s="7" t="s">
        <v>23349</v>
      </c>
      <c r="E1237" s="740" t="s">
        <v>23350</v>
      </c>
      <c r="F1237" s="740" t="str">
        <f>iferror(vlookup(G1237,'File List (1.0)'!$E$2:$F$1511,2,false),"")</f>
        <v/>
      </c>
      <c r="G1237" s="746" t="s">
        <v>19745</v>
      </c>
      <c r="H1237" s="583" t="str">
        <f>iferror(vlookup(G1237,'File List (1.0)'!$F$882:$G$1511,2,false),"")</f>
        <v/>
      </c>
      <c r="I1237" s="742" t="s">
        <v>21242</v>
      </c>
      <c r="J1237" s="743" t="s">
        <v>634</v>
      </c>
    </row>
    <row r="1238">
      <c r="A1238" s="292" t="s">
        <v>19765</v>
      </c>
      <c r="B1238" s="49" t="s">
        <v>4443</v>
      </c>
      <c r="C1238" s="7" t="s">
        <v>23349</v>
      </c>
      <c r="D1238" s="7" t="s">
        <v>23351</v>
      </c>
      <c r="E1238" s="740" t="s">
        <v>23352</v>
      </c>
      <c r="F1238" s="740" t="str">
        <f>iferror(vlookup(G1238,'File List (1.0)'!$E$2:$F$1511,2,false),"")</f>
        <v/>
      </c>
      <c r="G1238" s="746" t="s">
        <v>19750</v>
      </c>
      <c r="H1238" s="583" t="str">
        <f>iferror(vlookup(G1238,'File List (1.0)'!$F$882:$G$1511,2,false),"")</f>
        <v/>
      </c>
      <c r="I1238" s="742" t="s">
        <v>285</v>
      </c>
      <c r="J1238" s="743" t="s">
        <v>3924</v>
      </c>
    </row>
    <row r="1239">
      <c r="A1239" s="292" t="s">
        <v>19770</v>
      </c>
      <c r="B1239" s="49" t="s">
        <v>4444</v>
      </c>
      <c r="C1239" s="7" t="s">
        <v>23351</v>
      </c>
      <c r="D1239" s="7" t="s">
        <v>23353</v>
      </c>
      <c r="E1239" s="740" t="s">
        <v>21787</v>
      </c>
      <c r="F1239" s="740" t="str">
        <f>iferror(vlookup(G1239,'File List (1.0)'!$E$2:$F$1511,2,false),"")</f>
        <v/>
      </c>
      <c r="G1239" s="746" t="s">
        <v>19754</v>
      </c>
      <c r="H1239" s="583" t="str">
        <f>iferror(vlookup(G1239,'File List (1.0)'!$F$882:$G$1511,2,false),"")</f>
        <v/>
      </c>
      <c r="I1239" s="742" t="s">
        <v>21201</v>
      </c>
      <c r="J1239" s="743" t="s">
        <v>25</v>
      </c>
    </row>
    <row r="1240">
      <c r="A1240" s="292" t="s">
        <v>19775</v>
      </c>
      <c r="B1240" s="49" t="s">
        <v>4445</v>
      </c>
      <c r="C1240" s="7" t="s">
        <v>23353</v>
      </c>
      <c r="D1240" s="7" t="s">
        <v>19392</v>
      </c>
      <c r="E1240" s="740" t="s">
        <v>23354</v>
      </c>
      <c r="F1240" s="740" t="str">
        <f>iferror(vlookup(G1240,'File List (1.0)'!$E$2:$F$1511,2,false),"")</f>
        <v/>
      </c>
      <c r="G1240" s="746" t="s">
        <v>19759</v>
      </c>
      <c r="H1240" s="583" t="str">
        <f>iferror(vlookup(G1240,'File List (1.0)'!$F$882:$G$1511,2,false),"")</f>
        <v/>
      </c>
      <c r="I1240" s="744" t="s">
        <v>359</v>
      </c>
      <c r="J1240" s="744" t="s">
        <v>21821</v>
      </c>
    </row>
    <row r="1241">
      <c r="A1241" s="292" t="s">
        <v>19780</v>
      </c>
      <c r="B1241" s="49" t="s">
        <v>4448</v>
      </c>
      <c r="C1241" s="7" t="s">
        <v>19392</v>
      </c>
      <c r="D1241" s="7" t="s">
        <v>23355</v>
      </c>
      <c r="E1241" s="740" t="s">
        <v>22669</v>
      </c>
      <c r="F1241" s="740" t="str">
        <f>iferror(vlookup(G1241,'File List (1.0)'!$E$2:$F$1511,2,false),"")</f>
        <v/>
      </c>
      <c r="G1241" s="746" t="s">
        <v>19764</v>
      </c>
      <c r="H1241" s="583" t="str">
        <f>iferror(vlookup(G1241,'File List (1.0)'!$F$882:$G$1511,2,false),"")</f>
        <v/>
      </c>
      <c r="I1241" s="742" t="s">
        <v>165</v>
      </c>
      <c r="J1241" s="743" t="s">
        <v>298</v>
      </c>
    </row>
    <row r="1242">
      <c r="A1242" s="292" t="s">
        <v>19785</v>
      </c>
      <c r="B1242" s="49" t="s">
        <v>4449</v>
      </c>
      <c r="C1242" s="7" t="s">
        <v>23355</v>
      </c>
      <c r="D1242" s="7" t="s">
        <v>23356</v>
      </c>
      <c r="E1242" s="740" t="s">
        <v>23119</v>
      </c>
      <c r="F1242" s="740" t="str">
        <f>iferror(vlookup(G1242,'File List (1.0)'!$E$2:$F$1511,2,false),"")</f>
        <v/>
      </c>
      <c r="G1242" s="746" t="s">
        <v>19769</v>
      </c>
      <c r="H1242" s="583" t="str">
        <f>iferror(vlookup(G1242,'File List (1.0)'!$F$882:$G$1511,2,false),"")</f>
        <v/>
      </c>
      <c r="I1242" s="742" t="s">
        <v>21155</v>
      </c>
      <c r="J1242" s="743" t="s">
        <v>21156</v>
      </c>
    </row>
    <row r="1243">
      <c r="A1243" s="292" t="s">
        <v>9258</v>
      </c>
      <c r="B1243" s="49" t="s">
        <v>4450</v>
      </c>
      <c r="C1243" s="7" t="s">
        <v>23356</v>
      </c>
      <c r="D1243" s="7" t="s">
        <v>23357</v>
      </c>
      <c r="E1243" s="740" t="s">
        <v>21763</v>
      </c>
      <c r="F1243" s="740" t="str">
        <f>iferror(vlookup(G1243,'File List (1.0)'!$E$2:$F$1511,2,false),"")</f>
        <v/>
      </c>
      <c r="G1243" s="746" t="s">
        <v>19774</v>
      </c>
      <c r="H1243" s="583" t="str">
        <f>iferror(vlookup(G1243,'File List (1.0)'!$F$882:$G$1511,2,false),"")</f>
        <v/>
      </c>
      <c r="I1243" s="742" t="s">
        <v>21170</v>
      </c>
      <c r="J1243" s="743" t="s">
        <v>669</v>
      </c>
    </row>
    <row r="1244">
      <c r="A1244" s="292" t="s">
        <v>9260</v>
      </c>
      <c r="B1244" s="49" t="s">
        <v>4451</v>
      </c>
      <c r="C1244" s="7" t="s">
        <v>23357</v>
      </c>
      <c r="D1244" s="7" t="s">
        <v>23358</v>
      </c>
      <c r="E1244" s="740" t="s">
        <v>23359</v>
      </c>
      <c r="F1244" s="740" t="str">
        <f>iferror(vlookup(G1244,'File List (1.0)'!$E$2:$F$1511,2,false),"")</f>
        <v/>
      </c>
      <c r="G1244" s="746" t="s">
        <v>19779</v>
      </c>
      <c r="H1244" s="583" t="str">
        <f>iferror(vlookup(G1244,'File List (1.0)'!$F$882:$G$1511,2,false),"")</f>
        <v/>
      </c>
      <c r="I1244" s="742" t="s">
        <v>21213</v>
      </c>
      <c r="J1244" s="743" t="s">
        <v>1729</v>
      </c>
    </row>
    <row r="1245">
      <c r="A1245" s="292" t="s">
        <v>19796</v>
      </c>
      <c r="B1245" s="49" t="s">
        <v>4453</v>
      </c>
      <c r="C1245" s="7" t="s">
        <v>23358</v>
      </c>
      <c r="D1245" s="7" t="s">
        <v>23360</v>
      </c>
      <c r="E1245" s="740" t="s">
        <v>21684</v>
      </c>
      <c r="F1245" s="740" t="str">
        <f>iferror(vlookup(G1245,'File List (1.0)'!$E$2:$F$1511,2,false),"")</f>
        <v/>
      </c>
      <c r="G1245" s="746" t="s">
        <v>19784</v>
      </c>
      <c r="H1245" s="583" t="str">
        <f>iferror(vlookup(G1245,'File List (1.0)'!$F$882:$G$1511,2,false),"")</f>
        <v/>
      </c>
      <c r="I1245" s="742" t="s">
        <v>1744</v>
      </c>
      <c r="J1245" s="743" t="s">
        <v>334</v>
      </c>
    </row>
    <row r="1246">
      <c r="A1246" s="292" t="s">
        <v>19800</v>
      </c>
      <c r="B1246" s="49" t="s">
        <v>4454</v>
      </c>
      <c r="C1246" s="7" t="s">
        <v>23360</v>
      </c>
      <c r="D1246" s="7" t="s">
        <v>23361</v>
      </c>
      <c r="E1246" s="740" t="s">
        <v>23362</v>
      </c>
      <c r="F1246" s="740" t="str">
        <f>iferror(vlookup(G1246,'File List (1.0)'!$E$2:$F$1511,2,false),"")</f>
        <v/>
      </c>
      <c r="G1246" s="746" t="s">
        <v>19788</v>
      </c>
      <c r="H1246" s="583" t="str">
        <f>iferror(vlookup(G1246,'File List (1.0)'!$F$882:$G$1511,2,false),"")</f>
        <v/>
      </c>
      <c r="I1246" s="742" t="s">
        <v>478</v>
      </c>
      <c r="J1246" s="743" t="s">
        <v>447</v>
      </c>
    </row>
    <row r="1247">
      <c r="A1247" s="292" t="s">
        <v>19805</v>
      </c>
      <c r="B1247" s="49" t="s">
        <v>4455</v>
      </c>
      <c r="C1247" s="7" t="s">
        <v>23361</v>
      </c>
      <c r="D1247" s="7" t="s">
        <v>23363</v>
      </c>
      <c r="E1247" s="740" t="s">
        <v>23364</v>
      </c>
      <c r="F1247" s="740" t="str">
        <f>iferror(vlookup(G1247,'File List (1.0)'!$E$2:$F$1511,2,false),"")</f>
        <v/>
      </c>
      <c r="G1247" s="746" t="s">
        <v>19791</v>
      </c>
      <c r="H1247" s="583" t="str">
        <f>iferror(vlookup(G1247,'File List (1.0)'!$F$882:$G$1511,2,false),"")</f>
        <v/>
      </c>
      <c r="I1247" s="742" t="s">
        <v>21163</v>
      </c>
      <c r="J1247" s="743" t="s">
        <v>612</v>
      </c>
    </row>
    <row r="1248">
      <c r="A1248" s="292" t="s">
        <v>19810</v>
      </c>
      <c r="B1248" s="49" t="s">
        <v>4456</v>
      </c>
      <c r="C1248" s="7" t="s">
        <v>23363</v>
      </c>
      <c r="D1248" s="7" t="s">
        <v>23365</v>
      </c>
      <c r="E1248" s="740" t="s">
        <v>23366</v>
      </c>
      <c r="F1248" s="740" t="str">
        <f>iferror(vlookup(G1248,'File List (1.0)'!$E$2:$F$1511,2,false),"")</f>
        <v/>
      </c>
      <c r="G1248" s="746" t="s">
        <v>19795</v>
      </c>
      <c r="H1248" s="583" t="str">
        <f>iferror(vlookup(G1248,'File List (1.0)'!$F$882:$G$1511,2,false),"")</f>
        <v/>
      </c>
      <c r="I1248" s="742" t="s">
        <v>593</v>
      </c>
      <c r="J1248" s="743" t="s">
        <v>274</v>
      </c>
    </row>
    <row r="1249">
      <c r="A1249" s="292" t="s">
        <v>19815</v>
      </c>
      <c r="B1249" s="49" t="s">
        <v>4458</v>
      </c>
      <c r="C1249" s="7" t="s">
        <v>23365</v>
      </c>
      <c r="D1249" s="7" t="s">
        <v>23367</v>
      </c>
      <c r="E1249" s="740" t="s">
        <v>23368</v>
      </c>
      <c r="F1249" s="740" t="str">
        <f>iferror(vlookup(G1249,'File List (1.0)'!$E$2:$F$1511,2,false),"")</f>
        <v/>
      </c>
      <c r="G1249" s="746" t="s">
        <v>67</v>
      </c>
      <c r="H1249" s="583" t="str">
        <f>iferror(vlookup(G1249,'File List (1.0)'!$F$882:$G$1511,2,false),"")</f>
        <v>Scene File - Bottom of the Well</v>
      </c>
      <c r="I1249" s="742" t="s">
        <v>285</v>
      </c>
      <c r="J1249" s="743" t="s">
        <v>3924</v>
      </c>
    </row>
    <row r="1250">
      <c r="A1250" s="292" t="s">
        <v>19820</v>
      </c>
      <c r="B1250" s="49" t="s">
        <v>4459</v>
      </c>
      <c r="C1250" s="7" t="s">
        <v>23367</v>
      </c>
      <c r="D1250" s="7" t="s">
        <v>23369</v>
      </c>
      <c r="E1250" s="740" t="s">
        <v>23370</v>
      </c>
      <c r="F1250" s="740" t="str">
        <f>iferror(vlookup(G1250,'File List (1.0)'!$E$2:$F$1511,2,false),"")</f>
        <v/>
      </c>
      <c r="G1250" s="746" t="s">
        <v>20747</v>
      </c>
      <c r="H1250" s="583" t="str">
        <f>iferror(vlookup(G1250,'File List (1.0)'!$F$882:$G$1511,2,false),"")</f>
        <v/>
      </c>
      <c r="I1250" s="742" t="s">
        <v>21320</v>
      </c>
      <c r="J1250" s="743" t="s">
        <v>12232</v>
      </c>
    </row>
    <row r="1251">
      <c r="A1251" s="292" t="s">
        <v>19825</v>
      </c>
      <c r="B1251" s="49" t="s">
        <v>4460</v>
      </c>
      <c r="C1251" s="7" t="s">
        <v>23369</v>
      </c>
      <c r="D1251" s="7" t="s">
        <v>23371</v>
      </c>
      <c r="E1251" s="740" t="s">
        <v>23372</v>
      </c>
      <c r="F1251" s="740" t="str">
        <f>iferror(vlookup(G1251,'File List (1.0)'!$E$2:$F$1511,2,false),"")</f>
        <v/>
      </c>
      <c r="G1251" s="746" t="s">
        <v>20752</v>
      </c>
      <c r="H1251" s="583" t="str">
        <f>iferror(vlookup(G1251,'File List (1.0)'!$F$882:$G$1511,2,false),"")</f>
        <v/>
      </c>
      <c r="I1251" s="744" t="s">
        <v>21356</v>
      </c>
      <c r="J1251" s="744" t="s">
        <v>23199</v>
      </c>
    </row>
    <row r="1252">
      <c r="A1252" s="292" t="s">
        <v>9337</v>
      </c>
      <c r="B1252" s="49" t="s">
        <v>4461</v>
      </c>
      <c r="C1252" s="7" t="s">
        <v>23371</v>
      </c>
      <c r="D1252" s="7" t="s">
        <v>23373</v>
      </c>
      <c r="E1252" s="740" t="s">
        <v>23374</v>
      </c>
      <c r="F1252" s="740" t="str">
        <f>iferror(vlookup(G1252,'File List (1.0)'!$E$2:$F$1511,2,false),"")</f>
        <v/>
      </c>
      <c r="G1252" s="746" t="s">
        <v>20757</v>
      </c>
      <c r="H1252" s="583" t="str">
        <f>iferror(vlookup(G1252,'File List (1.0)'!$F$882:$G$1511,2,false),"")</f>
        <v/>
      </c>
      <c r="I1252" s="744" t="s">
        <v>285</v>
      </c>
      <c r="J1252" s="744" t="s">
        <v>21309</v>
      </c>
    </row>
    <row r="1253">
      <c r="A1253" s="292" t="s">
        <v>19834</v>
      </c>
      <c r="B1253" s="49" t="s">
        <v>4463</v>
      </c>
      <c r="C1253" s="7" t="s">
        <v>23373</v>
      </c>
      <c r="D1253" s="7" t="s">
        <v>23375</v>
      </c>
      <c r="E1253" s="740" t="s">
        <v>23376</v>
      </c>
      <c r="F1253" s="740" t="str">
        <f>iferror(vlookup(G1253,'File List (1.0)'!$E$2:$F$1511,2,false),"")</f>
        <v/>
      </c>
      <c r="G1253" s="746" t="s">
        <v>20761</v>
      </c>
      <c r="H1253" s="583" t="str">
        <f>iferror(vlookup(G1253,'File List (1.0)'!$F$882:$G$1511,2,false),"")</f>
        <v/>
      </c>
      <c r="I1253" s="742" t="s">
        <v>1744</v>
      </c>
      <c r="J1253" s="743" t="s">
        <v>334</v>
      </c>
    </row>
    <row r="1254">
      <c r="A1254" s="292" t="s">
        <v>19839</v>
      </c>
      <c r="B1254" s="49" t="s">
        <v>4464</v>
      </c>
      <c r="C1254" s="7" t="s">
        <v>23375</v>
      </c>
      <c r="D1254" s="7" t="s">
        <v>23377</v>
      </c>
      <c r="E1254" s="740" t="s">
        <v>23378</v>
      </c>
      <c r="F1254" s="740" t="str">
        <f>iferror(vlookup(G1254,'File List (1.0)'!$E$2:$F$1511,2,false),"")</f>
        <v/>
      </c>
      <c r="G1254" s="746" t="s">
        <v>20766</v>
      </c>
      <c r="H1254" s="583" t="str">
        <f>iferror(vlookup(G1254,'File List (1.0)'!$F$882:$G$1511,2,false),"")</f>
        <v/>
      </c>
      <c r="I1254" s="742" t="s">
        <v>165</v>
      </c>
      <c r="J1254" s="743" t="s">
        <v>298</v>
      </c>
    </row>
    <row r="1255">
      <c r="A1255" s="292" t="s">
        <v>19844</v>
      </c>
      <c r="B1255" s="49" t="s">
        <v>4465</v>
      </c>
      <c r="C1255" s="7" t="s">
        <v>23377</v>
      </c>
      <c r="D1255" s="7" t="s">
        <v>23379</v>
      </c>
      <c r="E1255" s="740" t="s">
        <v>23380</v>
      </c>
      <c r="F1255" s="740" t="str">
        <f>iferror(vlookup(G1255,'File List (1.0)'!$E$2:$F$1511,2,false),"")</f>
        <v/>
      </c>
      <c r="G1255" s="746" t="s">
        <v>20771</v>
      </c>
      <c r="H1255" s="583" t="str">
        <f>iferror(vlookup(G1255,'File List (1.0)'!$F$882:$G$1511,2,false),"")</f>
        <v/>
      </c>
      <c r="I1255" s="742" t="s">
        <v>285</v>
      </c>
      <c r="J1255" s="743" t="s">
        <v>3924</v>
      </c>
    </row>
    <row r="1256">
      <c r="A1256" s="292" t="s">
        <v>19848</v>
      </c>
      <c r="B1256" s="49" t="s">
        <v>4466</v>
      </c>
      <c r="C1256" s="7" t="s">
        <v>23379</v>
      </c>
      <c r="D1256" s="7" t="s">
        <v>23381</v>
      </c>
      <c r="E1256" s="740" t="s">
        <v>23382</v>
      </c>
      <c r="F1256" s="740" t="str">
        <f>iferror(vlookup(G1256,'File List (1.0)'!$E$2:$F$1511,2,false),"")</f>
        <v/>
      </c>
      <c r="G1256" s="746" t="s">
        <v>20776</v>
      </c>
      <c r="H1256" s="583" t="str">
        <f>iferror(vlookup(G1256,'File List (1.0)'!$F$882:$G$1511,2,false),"")</f>
        <v/>
      </c>
      <c r="I1256" s="742" t="s">
        <v>478</v>
      </c>
      <c r="J1256" s="743" t="s">
        <v>447</v>
      </c>
    </row>
    <row r="1257">
      <c r="A1257" s="292" t="s">
        <v>19852</v>
      </c>
      <c r="B1257" s="49" t="s">
        <v>4469</v>
      </c>
      <c r="C1257" s="7" t="s">
        <v>23381</v>
      </c>
      <c r="D1257" s="7" t="s">
        <v>23383</v>
      </c>
      <c r="E1257" s="740" t="s">
        <v>23384</v>
      </c>
      <c r="F1257" s="740" t="str">
        <f>iferror(vlookup(G1257,'File List (1.0)'!$E$2:$F$1511,2,false),"")</f>
        <v/>
      </c>
      <c r="G1257" s="746" t="s">
        <v>74</v>
      </c>
      <c r="H1257" s="583" t="str">
        <f>iferror(vlookup(G1257,'File List (1.0)'!$F$882:$G$1511,2,false),"")</f>
        <v>Scene File - Ice Cavern</v>
      </c>
      <c r="I1257" s="742" t="s">
        <v>21155</v>
      </c>
      <c r="J1257" s="743" t="s">
        <v>21156</v>
      </c>
    </row>
    <row r="1258">
      <c r="A1258" s="292" t="s">
        <v>10110</v>
      </c>
      <c r="B1258" s="49" t="s">
        <v>4470</v>
      </c>
      <c r="C1258" s="7" t="s">
        <v>23383</v>
      </c>
      <c r="D1258" s="7" t="s">
        <v>23385</v>
      </c>
      <c r="E1258" s="740" t="s">
        <v>23386</v>
      </c>
      <c r="F1258" s="740" t="str">
        <f>iferror(vlookup(G1258,'File List (1.0)'!$E$2:$F$1511,2,false),"")</f>
        <v/>
      </c>
      <c r="G1258" s="746" t="s">
        <v>20126</v>
      </c>
      <c r="H1258" s="583" t="str">
        <f>iferror(vlookup(G1258,'File List (1.0)'!$F$882:$G$1511,2,false),"")</f>
        <v/>
      </c>
      <c r="I1258" s="742" t="s">
        <v>478</v>
      </c>
      <c r="J1258" s="743" t="s">
        <v>447</v>
      </c>
    </row>
    <row r="1259">
      <c r="A1259" s="292" t="s">
        <v>19861</v>
      </c>
      <c r="B1259" s="49" t="s">
        <v>4471</v>
      </c>
      <c r="C1259" s="7" t="s">
        <v>23385</v>
      </c>
      <c r="D1259" s="7" t="s">
        <v>23387</v>
      </c>
      <c r="E1259" s="740" t="s">
        <v>23388</v>
      </c>
      <c r="F1259" s="740" t="str">
        <f>iferror(vlookup(G1259,'File List (1.0)'!$E$2:$F$1511,2,false),"")</f>
        <v/>
      </c>
      <c r="G1259" s="746" t="s">
        <v>20131</v>
      </c>
      <c r="H1259" s="583" t="str">
        <f>iferror(vlookup(G1259,'File List (1.0)'!$F$882:$G$1511,2,false),"")</f>
        <v/>
      </c>
      <c r="I1259" s="744" t="s">
        <v>593</v>
      </c>
      <c r="J1259" s="744" t="s">
        <v>21102</v>
      </c>
    </row>
    <row r="1260">
      <c r="A1260" s="292" t="s">
        <v>19866</v>
      </c>
      <c r="B1260" s="49" t="s">
        <v>4472</v>
      </c>
      <c r="C1260" s="7" t="s">
        <v>23387</v>
      </c>
      <c r="D1260" s="7" t="s">
        <v>23389</v>
      </c>
      <c r="E1260" s="740" t="s">
        <v>23390</v>
      </c>
      <c r="F1260" s="740" t="str">
        <f>iferror(vlookup(G1260,'File List (1.0)'!$E$2:$F$1511,2,false),"")</f>
        <v/>
      </c>
      <c r="G1260" s="746" t="s">
        <v>20136</v>
      </c>
      <c r="H1260" s="583" t="str">
        <f>iferror(vlookup(G1260,'File List (1.0)'!$F$882:$G$1511,2,false),"")</f>
        <v/>
      </c>
      <c r="I1260" s="742" t="s">
        <v>593</v>
      </c>
      <c r="J1260" s="743" t="s">
        <v>274</v>
      </c>
    </row>
    <row r="1261">
      <c r="A1261" s="292" t="s">
        <v>19870</v>
      </c>
      <c r="B1261" s="49" t="s">
        <v>4474</v>
      </c>
      <c r="C1261" s="7" t="s">
        <v>23389</v>
      </c>
      <c r="D1261" s="7" t="s">
        <v>23391</v>
      </c>
      <c r="E1261" s="740" t="s">
        <v>23392</v>
      </c>
      <c r="F1261" s="740" t="str">
        <f>iferror(vlookup(G1261,'File List (1.0)'!$E$2:$F$1511,2,false),"")</f>
        <v/>
      </c>
      <c r="G1261" s="746" t="s">
        <v>20141</v>
      </c>
      <c r="H1261" s="583" t="str">
        <f>iferror(vlookup(G1261,'File List (1.0)'!$F$882:$G$1511,2,false),"")</f>
        <v/>
      </c>
      <c r="I1261" s="742" t="s">
        <v>593</v>
      </c>
      <c r="J1261" s="743" t="s">
        <v>274</v>
      </c>
    </row>
    <row r="1262">
      <c r="A1262" s="292" t="s">
        <v>19875</v>
      </c>
      <c r="B1262" s="49" t="s">
        <v>4475</v>
      </c>
      <c r="C1262" s="7" t="s">
        <v>23391</v>
      </c>
      <c r="D1262" s="7" t="s">
        <v>23393</v>
      </c>
      <c r="E1262" s="740" t="s">
        <v>23394</v>
      </c>
      <c r="F1262" s="740" t="str">
        <f>iferror(vlookup(G1262,'File List (1.0)'!$E$2:$F$1511,2,false),"")</f>
        <v/>
      </c>
      <c r="G1262" s="746" t="s">
        <v>20146</v>
      </c>
      <c r="H1262" s="583" t="str">
        <f>iferror(vlookup(G1262,'File List (1.0)'!$F$882:$G$1511,2,false),"")</f>
        <v/>
      </c>
      <c r="I1262" s="744" t="s">
        <v>478</v>
      </c>
      <c r="J1262" s="744" t="s">
        <v>21221</v>
      </c>
    </row>
    <row r="1263">
      <c r="A1263" s="292" t="s">
        <v>19880</v>
      </c>
      <c r="B1263" s="49" t="s">
        <v>4476</v>
      </c>
      <c r="C1263" s="7" t="s">
        <v>23393</v>
      </c>
      <c r="D1263" s="7" t="s">
        <v>23395</v>
      </c>
      <c r="E1263" s="740" t="s">
        <v>23396</v>
      </c>
      <c r="F1263" s="740" t="str">
        <f>iferror(vlookup(G1263,'File List (1.0)'!$E$2:$F$1511,2,false),"")</f>
        <v/>
      </c>
      <c r="G1263" s="746" t="s">
        <v>20151</v>
      </c>
      <c r="H1263" s="583" t="str">
        <f>iferror(vlookup(G1263,'File List (1.0)'!$F$882:$G$1511,2,false),"")</f>
        <v/>
      </c>
      <c r="I1263" s="744" t="s">
        <v>593</v>
      </c>
      <c r="J1263" s="744" t="s">
        <v>21102</v>
      </c>
    </row>
    <row r="1264">
      <c r="A1264" s="292" t="s">
        <v>19885</v>
      </c>
      <c r="B1264" s="49" t="s">
        <v>4477</v>
      </c>
      <c r="C1264" s="7" t="s">
        <v>23395</v>
      </c>
      <c r="D1264" s="7" t="s">
        <v>19446</v>
      </c>
      <c r="E1264" s="740" t="s">
        <v>23397</v>
      </c>
      <c r="F1264" s="740" t="str">
        <f>iferror(vlookup(G1264,'File List (1.0)'!$E$2:$F$1511,2,false),"")</f>
        <v/>
      </c>
      <c r="G1264" s="746" t="s">
        <v>20156</v>
      </c>
      <c r="H1264" s="583" t="str">
        <f>iferror(vlookup(G1264,'File List (1.0)'!$F$882:$G$1511,2,false),"")</f>
        <v/>
      </c>
      <c r="I1264" s="744" t="s">
        <v>21155</v>
      </c>
      <c r="J1264" s="744" t="s">
        <v>23160</v>
      </c>
    </row>
    <row r="1265">
      <c r="A1265" s="292" t="s">
        <v>19890</v>
      </c>
      <c r="B1265" s="49" t="s">
        <v>4479</v>
      </c>
      <c r="C1265" s="7" t="s">
        <v>19446</v>
      </c>
      <c r="D1265" s="7" t="s">
        <v>19450</v>
      </c>
      <c r="E1265" s="740" t="s">
        <v>23398</v>
      </c>
      <c r="F1265" s="740" t="str">
        <f>iferror(vlookup(G1265,'File List (1.0)'!$E$2:$F$1511,2,false),"")</f>
        <v/>
      </c>
      <c r="G1265" s="746" t="s">
        <v>20160</v>
      </c>
      <c r="H1265" s="583" t="str">
        <f>iferror(vlookup(G1265,'File List (1.0)'!$F$882:$G$1511,2,false),"")</f>
        <v/>
      </c>
      <c r="I1265" s="741" t="s">
        <v>1203</v>
      </c>
      <c r="J1265" s="740" t="s">
        <v>1203</v>
      </c>
    </row>
    <row r="1266">
      <c r="A1266" s="292" t="s">
        <v>19895</v>
      </c>
      <c r="B1266" s="49" t="s">
        <v>4480</v>
      </c>
      <c r="C1266" s="7" t="s">
        <v>19450</v>
      </c>
      <c r="D1266" s="7" t="s">
        <v>23399</v>
      </c>
      <c r="E1266" s="740" t="s">
        <v>23400</v>
      </c>
      <c r="F1266" s="740" t="str">
        <f>iferror(vlookup(G1266,'File List (1.0)'!$E$2:$F$1511,2,false),"")</f>
        <v/>
      </c>
      <c r="G1266" s="746" t="s">
        <v>20165</v>
      </c>
      <c r="H1266" s="583" t="str">
        <f>iferror(vlookup(G1266,'File List (1.0)'!$F$882:$G$1511,2,false),"")</f>
        <v/>
      </c>
      <c r="I1266" s="744" t="s">
        <v>285</v>
      </c>
      <c r="J1266" s="744" t="s">
        <v>21309</v>
      </c>
    </row>
    <row r="1267">
      <c r="A1267" s="292" t="s">
        <v>19900</v>
      </c>
      <c r="B1267" s="49" t="s">
        <v>4481</v>
      </c>
      <c r="C1267" s="7" t="s">
        <v>23399</v>
      </c>
      <c r="D1267" s="7" t="s">
        <v>23401</v>
      </c>
      <c r="E1267" s="740" t="s">
        <v>23402</v>
      </c>
      <c r="F1267" s="740" t="str">
        <f>iferror(vlookup(G1267,'File List (1.0)'!$E$2:$F$1511,2,false),"")</f>
        <v/>
      </c>
      <c r="G1267" s="746" t="s">
        <v>20170</v>
      </c>
      <c r="H1267" s="583" t="str">
        <f>iferror(vlookup(G1267,'File List (1.0)'!$F$882:$G$1511,2,false),"")</f>
        <v/>
      </c>
      <c r="I1267" s="742" t="s">
        <v>359</v>
      </c>
      <c r="J1267" s="743" t="s">
        <v>204</v>
      </c>
    </row>
    <row r="1268">
      <c r="A1268" s="292" t="s">
        <v>19905</v>
      </c>
      <c r="B1268" s="49" t="s">
        <v>4482</v>
      </c>
      <c r="C1268" s="7" t="s">
        <v>23401</v>
      </c>
      <c r="D1268" s="7" t="s">
        <v>23403</v>
      </c>
      <c r="E1268" s="740" t="s">
        <v>23404</v>
      </c>
      <c r="F1268" s="740" t="str">
        <f>iferror(vlookup(G1268,'File List (1.0)'!$E$2:$F$1511,2,false),"")</f>
        <v/>
      </c>
      <c r="G1268" s="746" t="s">
        <v>20175</v>
      </c>
      <c r="H1268" s="583" t="str">
        <f>iferror(vlookup(G1268,'File List (1.0)'!$F$882:$G$1511,2,false),"")</f>
        <v/>
      </c>
      <c r="I1268" s="741" t="s">
        <v>1203</v>
      </c>
      <c r="J1268" s="740" t="s">
        <v>1203</v>
      </c>
    </row>
    <row r="1269">
      <c r="A1269" s="292" t="s">
        <v>19910</v>
      </c>
      <c r="B1269" s="49" t="s">
        <v>4485</v>
      </c>
      <c r="C1269" s="7" t="s">
        <v>23403</v>
      </c>
      <c r="D1269" s="7" t="s">
        <v>19460</v>
      </c>
      <c r="E1269" s="740" t="s">
        <v>22185</v>
      </c>
      <c r="F1269" s="740" t="str">
        <f>iferror(vlookup(G1269,'File List (1.0)'!$E$2:$F$1511,2,false),"")</f>
        <v/>
      </c>
      <c r="G1269" s="746" t="s">
        <v>20180</v>
      </c>
      <c r="H1269" s="583" t="str">
        <f>iferror(vlookup(G1269,'File List (1.0)'!$F$882:$G$1511,2,false),"")</f>
        <v/>
      </c>
      <c r="I1269" s="744" t="s">
        <v>21155</v>
      </c>
      <c r="J1269" s="744" t="s">
        <v>23160</v>
      </c>
    </row>
    <row r="1270">
      <c r="A1270" s="292" t="s">
        <v>19915</v>
      </c>
      <c r="B1270" s="49" t="s">
        <v>4486</v>
      </c>
      <c r="C1270" s="7" t="s">
        <v>19460</v>
      </c>
      <c r="D1270" s="7" t="s">
        <v>19475</v>
      </c>
      <c r="E1270" s="740" t="s">
        <v>23405</v>
      </c>
      <c r="F1270" s="740" t="str">
        <f>iferror(vlookup(G1270,'File List (1.0)'!$E$2:$F$1511,2,false),"")</f>
        <v/>
      </c>
      <c r="G1270" s="746" t="s">
        <v>87</v>
      </c>
      <c r="H1270" s="583" t="str">
        <f>iferror(vlookup(G1270,'File List (1.0)'!$F$882:$G$1511,2,false),"")</f>
        <v>Scene File - Gerudo Training Ground</v>
      </c>
      <c r="I1270" s="744" t="s">
        <v>21201</v>
      </c>
      <c r="J1270" s="744" t="s">
        <v>23406</v>
      </c>
    </row>
    <row r="1271">
      <c r="A1271" s="292" t="s">
        <v>19920</v>
      </c>
      <c r="B1271" s="49" t="s">
        <v>4487</v>
      </c>
      <c r="C1271" s="7" t="s">
        <v>19475</v>
      </c>
      <c r="D1271" s="7" t="s">
        <v>19490</v>
      </c>
      <c r="E1271" s="740" t="s">
        <v>23407</v>
      </c>
      <c r="F1271" s="740" t="str">
        <f>iferror(vlookup(G1271,'File List (1.0)'!$E$2:$F$1511,2,false),"")</f>
        <v/>
      </c>
      <c r="G1271" s="746" t="s">
        <v>19829</v>
      </c>
      <c r="H1271" s="583" t="str">
        <f>iferror(vlookup(G1271,'File List (1.0)'!$F$882:$G$1511,2,false),"")</f>
        <v/>
      </c>
      <c r="I1271" s="741" t="s">
        <v>1203</v>
      </c>
      <c r="J1271" s="740" t="s">
        <v>1203</v>
      </c>
    </row>
    <row r="1272">
      <c r="A1272" s="292" t="s">
        <v>19925</v>
      </c>
      <c r="B1272" s="49" t="s">
        <v>4488</v>
      </c>
      <c r="C1272" s="7" t="s">
        <v>19490</v>
      </c>
      <c r="D1272" s="7" t="s">
        <v>23408</v>
      </c>
      <c r="E1272" s="740" t="s">
        <v>23409</v>
      </c>
      <c r="F1272" s="740" t="str">
        <f>iferror(vlookup(G1272,'File List (1.0)'!$E$2:$F$1511,2,false),"")</f>
        <v/>
      </c>
      <c r="G1272" s="746" t="s">
        <v>19833</v>
      </c>
      <c r="H1272" s="583" t="str">
        <f>iferror(vlookup(G1272,'File List (1.0)'!$F$882:$G$1511,2,false),"")</f>
        <v/>
      </c>
      <c r="I1272" s="744" t="s">
        <v>478</v>
      </c>
      <c r="J1272" s="744" t="s">
        <v>21221</v>
      </c>
    </row>
    <row r="1273">
      <c r="A1273" s="292" t="s">
        <v>19929</v>
      </c>
      <c r="B1273" s="49" t="s">
        <v>4492</v>
      </c>
      <c r="C1273" s="7" t="s">
        <v>23408</v>
      </c>
      <c r="D1273" s="7" t="s">
        <v>23410</v>
      </c>
      <c r="E1273" s="740" t="s">
        <v>23411</v>
      </c>
      <c r="F1273" s="740" t="str">
        <f>iferror(vlookup(G1273,'File List (1.0)'!$E$2:$F$1511,2,false),"")</f>
        <v/>
      </c>
      <c r="G1273" s="746" t="s">
        <v>19838</v>
      </c>
      <c r="H1273" s="583" t="str">
        <f>iferror(vlookup(G1273,'File List (1.0)'!$F$882:$G$1511,2,false),"")</f>
        <v/>
      </c>
      <c r="I1273" s="742" t="s">
        <v>21204</v>
      </c>
      <c r="J1273" s="743" t="s">
        <v>2914</v>
      </c>
    </row>
    <row r="1274">
      <c r="A1274" s="292" t="s">
        <v>19934</v>
      </c>
      <c r="B1274" s="49" t="s">
        <v>4493</v>
      </c>
      <c r="C1274" s="7" t="s">
        <v>23410</v>
      </c>
      <c r="D1274" s="7" t="s">
        <v>23412</v>
      </c>
      <c r="E1274" s="740" t="s">
        <v>23413</v>
      </c>
      <c r="F1274" s="740" t="str">
        <f>iferror(vlookup(G1274,'File List (1.0)'!$E$2:$F$1511,2,false),"")</f>
        <v/>
      </c>
      <c r="G1274" s="746" t="s">
        <v>19843</v>
      </c>
      <c r="H1274" s="583" t="str">
        <f>iferror(vlookup(G1274,'File List (1.0)'!$F$882:$G$1511,2,false),"")</f>
        <v/>
      </c>
      <c r="I1274" s="742" t="s">
        <v>285</v>
      </c>
      <c r="J1274" s="743" t="s">
        <v>3924</v>
      </c>
    </row>
    <row r="1275">
      <c r="A1275" s="292" t="s">
        <v>19938</v>
      </c>
      <c r="B1275" s="49" t="s">
        <v>4494</v>
      </c>
      <c r="C1275" s="7" t="s">
        <v>23412</v>
      </c>
      <c r="D1275" s="7" t="s">
        <v>23414</v>
      </c>
      <c r="E1275" s="740" t="s">
        <v>23415</v>
      </c>
      <c r="F1275" s="740" t="str">
        <f>iferror(vlookup(G1275,'File List (1.0)'!$E$2:$F$1511,2,false),"")</f>
        <v/>
      </c>
      <c r="G1275" s="746" t="s">
        <v>19847</v>
      </c>
      <c r="H1275" s="583" t="str">
        <f>iferror(vlookup(G1275,'File List (1.0)'!$F$882:$G$1511,2,false),"")</f>
        <v/>
      </c>
      <c r="I1275" s="742" t="s">
        <v>21213</v>
      </c>
      <c r="J1275" s="743" t="s">
        <v>1729</v>
      </c>
    </row>
    <row r="1276">
      <c r="A1276" s="292" t="s">
        <v>19942</v>
      </c>
      <c r="B1276" s="49" t="s">
        <v>4495</v>
      </c>
      <c r="C1276" s="7" t="s">
        <v>23414</v>
      </c>
      <c r="D1276" s="7" t="s">
        <v>23416</v>
      </c>
      <c r="E1276" s="740" t="s">
        <v>23417</v>
      </c>
      <c r="F1276" s="740" t="str">
        <f>iferror(vlookup(G1276,'File List (1.0)'!$E$2:$F$1511,2,false),"")</f>
        <v/>
      </c>
      <c r="G1276" s="746" t="s">
        <v>19851</v>
      </c>
      <c r="H1276" s="583" t="str">
        <f>iferror(vlookup(G1276,'File List (1.0)'!$F$882:$G$1511,2,false),"")</f>
        <v/>
      </c>
      <c r="I1276" s="744" t="s">
        <v>21272</v>
      </c>
      <c r="J1276" s="744" t="s">
        <v>23171</v>
      </c>
    </row>
    <row r="1277">
      <c r="A1277" s="292" t="s">
        <v>19946</v>
      </c>
      <c r="B1277" s="49" t="s">
        <v>4499</v>
      </c>
      <c r="C1277" s="7" t="s">
        <v>23416</v>
      </c>
      <c r="D1277" s="7" t="s">
        <v>23418</v>
      </c>
      <c r="E1277" s="740" t="s">
        <v>23419</v>
      </c>
      <c r="F1277" s="740" t="str">
        <f>iferror(vlookup(G1277,'File List (1.0)'!$E$2:$F$1511,2,false),"")</f>
        <v/>
      </c>
      <c r="G1277" s="746" t="s">
        <v>19856</v>
      </c>
      <c r="H1277" s="583" t="str">
        <f>iferror(vlookup(G1277,'File List (1.0)'!$F$882:$G$1511,2,false),"")</f>
        <v/>
      </c>
      <c r="I1277" s="742" t="s">
        <v>359</v>
      </c>
      <c r="J1277" s="743" t="s">
        <v>204</v>
      </c>
    </row>
    <row r="1278">
      <c r="A1278" s="292" t="s">
        <v>19951</v>
      </c>
      <c r="B1278" s="49" t="s">
        <v>4500</v>
      </c>
      <c r="C1278" s="7" t="s">
        <v>23418</v>
      </c>
      <c r="D1278" s="7" t="s">
        <v>23420</v>
      </c>
      <c r="E1278" s="740" t="s">
        <v>23421</v>
      </c>
      <c r="F1278" s="740" t="str">
        <f>iferror(vlookup(G1278,'File List (1.0)'!$E$2:$F$1511,2,false),"")</f>
        <v/>
      </c>
      <c r="G1278" s="746" t="s">
        <v>19860</v>
      </c>
      <c r="H1278" s="583" t="str">
        <f>iferror(vlookup(G1278,'File List (1.0)'!$F$882:$G$1511,2,false),"")</f>
        <v/>
      </c>
      <c r="I1278" s="744" t="s">
        <v>21201</v>
      </c>
      <c r="J1278" s="744" t="s">
        <v>23406</v>
      </c>
    </row>
    <row r="1279">
      <c r="A1279" s="292" t="s">
        <v>19955</v>
      </c>
      <c r="B1279" s="49" t="s">
        <v>4502</v>
      </c>
      <c r="C1279" s="7" t="s">
        <v>23420</v>
      </c>
      <c r="D1279" s="7" t="s">
        <v>23422</v>
      </c>
      <c r="E1279" s="740" t="s">
        <v>23423</v>
      </c>
      <c r="F1279" s="740" t="str">
        <f>iferror(vlookup(G1279,'File List (1.0)'!$E$2:$F$1511,2,false),"")</f>
        <v/>
      </c>
      <c r="G1279" s="746" t="s">
        <v>19865</v>
      </c>
      <c r="H1279" s="583" t="str">
        <f>iferror(vlookup(G1279,'File List (1.0)'!$F$882:$G$1511,2,false),"")</f>
        <v/>
      </c>
      <c r="I1279" s="742" t="s">
        <v>478</v>
      </c>
      <c r="J1279" s="743" t="s">
        <v>447</v>
      </c>
    </row>
    <row r="1280">
      <c r="A1280" s="292" t="s">
        <v>10846</v>
      </c>
      <c r="B1280" s="49" t="s">
        <v>4503</v>
      </c>
      <c r="C1280" s="7" t="s">
        <v>23422</v>
      </c>
      <c r="D1280" s="7" t="s">
        <v>23424</v>
      </c>
      <c r="E1280" s="740" t="s">
        <v>23425</v>
      </c>
      <c r="F1280" s="740" t="str">
        <f>iferror(vlookup(G1280,'File List (1.0)'!$E$2:$F$1511,2,false),"")</f>
        <v/>
      </c>
      <c r="G1280" s="746" t="s">
        <v>19869</v>
      </c>
      <c r="H1280" s="583" t="str">
        <f>iferror(vlookup(G1280,'File List (1.0)'!$F$882:$G$1511,2,false),"")</f>
        <v/>
      </c>
      <c r="I1280" s="744" t="s">
        <v>12228</v>
      </c>
      <c r="J1280" s="744" t="s">
        <v>21150</v>
      </c>
    </row>
    <row r="1281">
      <c r="A1281" s="292" t="s">
        <v>10848</v>
      </c>
      <c r="B1281" s="49" t="s">
        <v>4504</v>
      </c>
      <c r="C1281" s="7" t="s">
        <v>23424</v>
      </c>
      <c r="D1281" s="7" t="s">
        <v>23426</v>
      </c>
      <c r="E1281" s="740" t="s">
        <v>23427</v>
      </c>
      <c r="F1281" s="740" t="str">
        <f>iferror(vlookup(G1281,'File List (1.0)'!$E$2:$F$1511,2,false),"")</f>
        <v/>
      </c>
      <c r="G1281" s="746" t="s">
        <v>19874</v>
      </c>
      <c r="H1281" s="583" t="str">
        <f>iferror(vlookup(G1281,'File List (1.0)'!$F$882:$G$1511,2,false),"")</f>
        <v/>
      </c>
      <c r="I1281" s="744" t="s">
        <v>593</v>
      </c>
      <c r="J1281" s="744" t="s">
        <v>21102</v>
      </c>
    </row>
    <row r="1282">
      <c r="A1282" s="292" t="s">
        <v>19967</v>
      </c>
      <c r="B1282" s="49" t="s">
        <v>4506</v>
      </c>
      <c r="C1282" s="7" t="s">
        <v>23426</v>
      </c>
      <c r="D1282" s="7" t="s">
        <v>23428</v>
      </c>
      <c r="E1282" s="740" t="s">
        <v>23429</v>
      </c>
      <c r="F1282" s="740" t="str">
        <f>iferror(vlookup(G1282,'File List (1.0)'!$E$2:$F$1511,2,false),"")</f>
        <v/>
      </c>
      <c r="G1282" s="746" t="s">
        <v>101</v>
      </c>
      <c r="H1282" s="583" t="str">
        <f>iferror(vlookup(G1282,'File List (1.0)'!$F$882:$G$1511,2,false),"")</f>
        <v>Scene File - Inside Ganon's Castle</v>
      </c>
      <c r="I1282" s="742" t="s">
        <v>593</v>
      </c>
      <c r="J1282" s="743" t="s">
        <v>274</v>
      </c>
    </row>
    <row r="1283">
      <c r="A1283" s="292" t="s">
        <v>19972</v>
      </c>
      <c r="B1283" s="49" t="s">
        <v>4507</v>
      </c>
      <c r="C1283" s="7" t="s">
        <v>23428</v>
      </c>
      <c r="D1283" s="7" t="s">
        <v>23430</v>
      </c>
      <c r="E1283" s="740" t="s">
        <v>23318</v>
      </c>
      <c r="F1283" s="740" t="str">
        <f>iferror(vlookup(G1283,'File List (1.0)'!$E$2:$F$1511,2,false),"")</f>
        <v/>
      </c>
      <c r="G1283" s="746" t="s">
        <v>20604</v>
      </c>
      <c r="H1283" s="583" t="str">
        <f>iferror(vlookup(G1283,'File List (1.0)'!$F$882:$G$1511,2,false),"")</f>
        <v/>
      </c>
      <c r="I1283" s="742" t="s">
        <v>165</v>
      </c>
      <c r="J1283" s="743" t="s">
        <v>298</v>
      </c>
    </row>
    <row r="1284">
      <c r="A1284" s="292" t="s">
        <v>9368</v>
      </c>
      <c r="B1284" s="49" t="s">
        <v>4508</v>
      </c>
      <c r="C1284" s="7" t="s">
        <v>23430</v>
      </c>
      <c r="D1284" s="7" t="s">
        <v>23431</v>
      </c>
      <c r="E1284" s="740" t="s">
        <v>23432</v>
      </c>
      <c r="F1284" s="740" t="str">
        <f>iferror(vlookup(G1284,'File List (1.0)'!$E$2:$F$1511,2,false),"")</f>
        <v/>
      </c>
      <c r="G1284" s="746" t="s">
        <v>20609</v>
      </c>
      <c r="H1284" s="583" t="str">
        <f>iferror(vlookup(G1284,'File List (1.0)'!$F$882:$G$1511,2,false),"")</f>
        <v/>
      </c>
      <c r="I1284" s="742" t="s">
        <v>478</v>
      </c>
      <c r="J1284" s="743" t="s">
        <v>447</v>
      </c>
    </row>
    <row r="1285">
      <c r="A1285" s="292" t="s">
        <v>19981</v>
      </c>
      <c r="B1285" s="49" t="s">
        <v>4509</v>
      </c>
      <c r="C1285" s="7" t="s">
        <v>23431</v>
      </c>
      <c r="D1285" s="7" t="s">
        <v>23433</v>
      </c>
      <c r="E1285" s="740" t="s">
        <v>23434</v>
      </c>
      <c r="F1285" s="740" t="str">
        <f>iferror(vlookup(G1285,'File List (1.0)'!$E$2:$F$1511,2,false),"")</f>
        <v/>
      </c>
      <c r="G1285" s="746" t="s">
        <v>20614</v>
      </c>
      <c r="H1285" s="583" t="str">
        <f>iferror(vlookup(G1285,'File List (1.0)'!$F$882:$G$1511,2,false),"")</f>
        <v/>
      </c>
      <c r="I1285" s="741" t="s">
        <v>1203</v>
      </c>
      <c r="J1285" s="740" t="s">
        <v>1203</v>
      </c>
    </row>
    <row r="1286">
      <c r="A1286" s="292" t="s">
        <v>19986</v>
      </c>
      <c r="B1286" s="49" t="s">
        <v>4512</v>
      </c>
      <c r="C1286" s="7" t="s">
        <v>23433</v>
      </c>
      <c r="D1286" s="7" t="s">
        <v>19589</v>
      </c>
      <c r="E1286" s="740" t="s">
        <v>23435</v>
      </c>
      <c r="F1286" s="740" t="str">
        <f>iferror(vlookup(G1286,'File List (1.0)'!$E$2:$F$1511,2,false),"")</f>
        <v/>
      </c>
      <c r="G1286" s="746" t="s">
        <v>20619</v>
      </c>
      <c r="H1286" s="583" t="str">
        <f>iferror(vlookup(G1286,'File List (1.0)'!$F$882:$G$1511,2,false),"")</f>
        <v/>
      </c>
      <c r="I1286" s="742" t="s">
        <v>21155</v>
      </c>
      <c r="J1286" s="743" t="s">
        <v>21156</v>
      </c>
    </row>
    <row r="1287">
      <c r="A1287" s="292" t="s">
        <v>19991</v>
      </c>
      <c r="B1287" s="49" t="s">
        <v>4513</v>
      </c>
      <c r="C1287" s="7" t="s">
        <v>19589</v>
      </c>
      <c r="D1287" s="7" t="s">
        <v>23436</v>
      </c>
      <c r="E1287" s="740" t="s">
        <v>23437</v>
      </c>
      <c r="F1287" s="740" t="str">
        <f>iferror(vlookup(G1287,'File List (1.0)'!$E$2:$F$1511,2,false),"")</f>
        <v/>
      </c>
      <c r="G1287" s="746" t="s">
        <v>20624</v>
      </c>
      <c r="H1287" s="583" t="str">
        <f>iferror(vlookup(G1287,'File List (1.0)'!$F$882:$G$1511,2,false),"")</f>
        <v/>
      </c>
      <c r="I1287" s="741" t="s">
        <v>1203</v>
      </c>
      <c r="J1287" s="740" t="s">
        <v>1203</v>
      </c>
    </row>
    <row r="1288">
      <c r="A1288" s="292" t="s">
        <v>19996</v>
      </c>
      <c r="B1288" s="49" t="s">
        <v>4514</v>
      </c>
      <c r="C1288" s="7" t="s">
        <v>23436</v>
      </c>
      <c r="D1288" s="7" t="s">
        <v>23438</v>
      </c>
      <c r="E1288" s="740" t="s">
        <v>23439</v>
      </c>
      <c r="F1288" s="740" t="str">
        <f>iferror(vlookup(G1288,'File List (1.0)'!$E$2:$F$1511,2,false),"")</f>
        <v/>
      </c>
      <c r="G1288" s="746" t="s">
        <v>20629</v>
      </c>
      <c r="H1288" s="583" t="str">
        <f>iferror(vlookup(G1288,'File List (1.0)'!$F$882:$G$1511,2,false),"")</f>
        <v/>
      </c>
      <c r="I1288" s="744" t="s">
        <v>478</v>
      </c>
      <c r="J1288" s="744" t="s">
        <v>21221</v>
      </c>
    </row>
    <row r="1289">
      <c r="A1289" s="292" t="s">
        <v>20001</v>
      </c>
      <c r="B1289" s="49" t="s">
        <v>748</v>
      </c>
      <c r="C1289" s="7" t="s">
        <v>23438</v>
      </c>
      <c r="D1289" s="7" t="s">
        <v>23440</v>
      </c>
      <c r="E1289" s="740" t="s">
        <v>23441</v>
      </c>
      <c r="F1289" s="740" t="str">
        <f>iferror(vlookup(G1289,'File List (1.0)'!$E$2:$F$1511,2,false),"")</f>
        <v/>
      </c>
      <c r="G1289" s="746" t="s">
        <v>20633</v>
      </c>
      <c r="H1289" s="583" t="str">
        <f>iferror(vlookup(G1289,'File List (1.0)'!$F$882:$G$1511,2,false),"")</f>
        <v/>
      </c>
      <c r="I1289" s="742" t="s">
        <v>21201</v>
      </c>
      <c r="J1289" s="743" t="s">
        <v>25</v>
      </c>
    </row>
    <row r="1290">
      <c r="A1290" s="292" t="s">
        <v>20005</v>
      </c>
      <c r="B1290" s="49" t="s">
        <v>4517</v>
      </c>
      <c r="C1290" s="7" t="s">
        <v>23440</v>
      </c>
      <c r="D1290" s="7" t="s">
        <v>23442</v>
      </c>
      <c r="E1290" s="740" t="s">
        <v>23437</v>
      </c>
      <c r="F1290" s="740" t="str">
        <f>iferror(vlookup(G1290,'File List (1.0)'!$E$2:$F$1511,2,false),"")</f>
        <v/>
      </c>
      <c r="G1290" s="746" t="s">
        <v>20637</v>
      </c>
      <c r="H1290" s="583" t="str">
        <f>iferror(vlookup(G1290,'File List (1.0)'!$F$882:$G$1511,2,false),"")</f>
        <v/>
      </c>
      <c r="I1290" s="741" t="s">
        <v>1203</v>
      </c>
      <c r="J1290" s="740" t="s">
        <v>1203</v>
      </c>
    </row>
    <row r="1291">
      <c r="A1291" s="292" t="s">
        <v>20010</v>
      </c>
      <c r="B1291" s="49" t="s">
        <v>4519</v>
      </c>
      <c r="C1291" s="7" t="s">
        <v>23442</v>
      </c>
      <c r="D1291" s="7" t="s">
        <v>23443</v>
      </c>
      <c r="E1291" s="740" t="s">
        <v>23444</v>
      </c>
      <c r="F1291" s="740" t="str">
        <f>iferror(vlookup(G1291,'File List (1.0)'!$E$2:$F$1511,2,false),"")</f>
        <v/>
      </c>
      <c r="G1291" s="746" t="s">
        <v>20642</v>
      </c>
      <c r="H1291" s="583" t="str">
        <f>iferror(vlookup(G1291,'File List (1.0)'!$F$882:$G$1511,2,false),"")</f>
        <v/>
      </c>
      <c r="I1291" s="744" t="s">
        <v>165</v>
      </c>
      <c r="J1291" s="744" t="s">
        <v>23113</v>
      </c>
    </row>
    <row r="1292">
      <c r="A1292" s="292" t="s">
        <v>20015</v>
      </c>
      <c r="B1292" s="49" t="s">
        <v>4521</v>
      </c>
      <c r="C1292" s="7" t="s">
        <v>23443</v>
      </c>
      <c r="D1292" s="7" t="s">
        <v>23445</v>
      </c>
      <c r="E1292" s="740" t="s">
        <v>23446</v>
      </c>
      <c r="F1292" s="740" t="str">
        <f>iferror(vlookup(G1292,'File List (1.0)'!$E$2:$F$1511,2,false),"")</f>
        <v/>
      </c>
      <c r="G1292" s="746" t="s">
        <v>20647</v>
      </c>
      <c r="H1292" s="583" t="str">
        <f>iferror(vlookup(G1292,'File List (1.0)'!$F$882:$G$1511,2,false),"")</f>
        <v/>
      </c>
      <c r="I1292" s="744" t="s">
        <v>21201</v>
      </c>
      <c r="J1292" s="744" t="s">
        <v>23406</v>
      </c>
    </row>
    <row r="1293">
      <c r="A1293" s="292" t="s">
        <v>20020</v>
      </c>
      <c r="B1293" s="49" t="s">
        <v>4523</v>
      </c>
      <c r="C1293" s="7" t="s">
        <v>23445</v>
      </c>
      <c r="D1293" s="7" t="s">
        <v>23447</v>
      </c>
      <c r="E1293" s="740" t="s">
        <v>23448</v>
      </c>
      <c r="F1293" s="740" t="str">
        <f>iferror(vlookup(G1293,'File List (1.0)'!$E$2:$F$1511,2,false),"")</f>
        <v/>
      </c>
      <c r="G1293" s="746" t="s">
        <v>20652</v>
      </c>
      <c r="H1293" s="583" t="str">
        <f>iferror(vlookup(G1293,'File List (1.0)'!$F$882:$G$1511,2,false),"")</f>
        <v/>
      </c>
      <c r="I1293" s="742" t="s">
        <v>165</v>
      </c>
      <c r="J1293" s="743" t="s">
        <v>298</v>
      </c>
    </row>
    <row r="1294">
      <c r="A1294" s="292" t="s">
        <v>20024</v>
      </c>
      <c r="B1294" s="49" t="s">
        <v>4525</v>
      </c>
      <c r="C1294" s="7" t="s">
        <v>23447</v>
      </c>
      <c r="D1294" s="7" t="s">
        <v>23449</v>
      </c>
      <c r="E1294" s="740" t="s">
        <v>23450</v>
      </c>
      <c r="F1294" s="740" t="str">
        <f>iferror(vlookup(G1294,'File List (1.0)'!$E$2:$F$1511,2,false),"")</f>
        <v/>
      </c>
      <c r="G1294" s="746" t="s">
        <v>20657</v>
      </c>
      <c r="H1294" s="583" t="str">
        <f>iferror(vlookup(G1294,'File List (1.0)'!$F$882:$G$1511,2,false),"")</f>
        <v/>
      </c>
      <c r="I1294" s="741" t="s">
        <v>1203</v>
      </c>
      <c r="J1294" s="740" t="s">
        <v>1203</v>
      </c>
    </row>
    <row r="1295">
      <c r="A1295" s="292" t="s">
        <v>20029</v>
      </c>
      <c r="B1295" s="49" t="s">
        <v>4526</v>
      </c>
      <c r="C1295" s="7" t="s">
        <v>23449</v>
      </c>
      <c r="D1295" s="7" t="s">
        <v>23451</v>
      </c>
      <c r="E1295" s="740" t="s">
        <v>23452</v>
      </c>
      <c r="F1295" s="740" t="str">
        <f>iferror(vlookup(G1295,'File List (1.0)'!$E$2:$F$1511,2,false),"")</f>
        <v/>
      </c>
      <c r="G1295" s="746" t="s">
        <v>20661</v>
      </c>
      <c r="H1295" s="583" t="str">
        <f>iferror(vlookup(G1295,'File List (1.0)'!$F$882:$G$1511,2,false),"")</f>
        <v/>
      </c>
      <c r="I1295" s="744" t="s">
        <v>21163</v>
      </c>
      <c r="J1295" s="744" t="s">
        <v>23453</v>
      </c>
    </row>
    <row r="1296">
      <c r="A1296" s="292" t="s">
        <v>20034</v>
      </c>
      <c r="B1296" s="49" t="s">
        <v>4527</v>
      </c>
      <c r="C1296" s="7" t="s">
        <v>23451</v>
      </c>
      <c r="D1296" s="7" t="s">
        <v>19623</v>
      </c>
      <c r="E1296" s="740" t="s">
        <v>23454</v>
      </c>
      <c r="F1296" s="740" t="str">
        <f>iferror(vlookup(G1296,'File List (1.0)'!$E$2:$F$1511,2,false),"")</f>
        <v/>
      </c>
      <c r="G1296" s="746" t="s">
        <v>20666</v>
      </c>
      <c r="H1296" s="583" t="str">
        <f>iferror(vlookup(G1296,'File List (1.0)'!$F$882:$G$1511,2,false),"")</f>
        <v/>
      </c>
      <c r="I1296" s="741" t="s">
        <v>1203</v>
      </c>
      <c r="J1296" s="740" t="s">
        <v>1203</v>
      </c>
    </row>
    <row r="1297">
      <c r="A1297" s="292" t="s">
        <v>20038</v>
      </c>
      <c r="B1297" s="49" t="s">
        <v>4528</v>
      </c>
      <c r="C1297" s="7" t="s">
        <v>19623</v>
      </c>
      <c r="D1297" s="7" t="s">
        <v>23455</v>
      </c>
      <c r="E1297" s="740" t="s">
        <v>23248</v>
      </c>
      <c r="F1297" s="740" t="str">
        <f>iferror(vlookup(G1297,'File List (1.0)'!$E$2:$F$1511,2,false),"")</f>
        <v/>
      </c>
      <c r="G1297" s="746" t="s">
        <v>20671</v>
      </c>
      <c r="H1297" s="583" t="str">
        <f>iferror(vlookup(G1297,'File List (1.0)'!$F$882:$G$1511,2,false),"")</f>
        <v/>
      </c>
      <c r="I1297" s="742" t="s">
        <v>285</v>
      </c>
      <c r="J1297" s="743" t="s">
        <v>3924</v>
      </c>
    </row>
    <row r="1298">
      <c r="A1298" s="292" t="s">
        <v>20043</v>
      </c>
      <c r="B1298" s="49" t="s">
        <v>4531</v>
      </c>
      <c r="C1298" s="7" t="s">
        <v>23455</v>
      </c>
      <c r="D1298" s="7" t="s">
        <v>23456</v>
      </c>
      <c r="E1298" s="740" t="s">
        <v>23454</v>
      </c>
      <c r="F1298" s="740" t="str">
        <f>iferror(vlookup(G1298,'File List (1.0)'!$E$2:$F$1511,2,false),"")</f>
        <v/>
      </c>
      <c r="G1298" s="746" t="s">
        <v>20675</v>
      </c>
      <c r="H1298" s="583" t="str">
        <f>iferror(vlookup(G1298,'File List (1.0)'!$F$882:$G$1511,2,false),"")</f>
        <v/>
      </c>
      <c r="I1298" s="741" t="s">
        <v>1203</v>
      </c>
      <c r="J1298" s="740" t="s">
        <v>1203</v>
      </c>
    </row>
    <row r="1299">
      <c r="A1299" s="292" t="s">
        <v>20047</v>
      </c>
      <c r="B1299" s="49" t="s">
        <v>4532</v>
      </c>
      <c r="C1299" s="7" t="s">
        <v>23456</v>
      </c>
      <c r="D1299" s="7" t="s">
        <v>23457</v>
      </c>
      <c r="E1299" s="740" t="s">
        <v>22696</v>
      </c>
      <c r="F1299" s="740" t="str">
        <f>iferror(vlookup(G1299,'File List (1.0)'!$E$2:$F$1511,2,false),"")</f>
        <v/>
      </c>
      <c r="G1299" s="746" t="s">
        <v>20680</v>
      </c>
      <c r="H1299" s="583" t="str">
        <f>iferror(vlookup(G1299,'File List (1.0)'!$F$882:$G$1511,2,false),"")</f>
        <v/>
      </c>
      <c r="I1299" s="742" t="s">
        <v>593</v>
      </c>
      <c r="J1299" s="743" t="s">
        <v>274</v>
      </c>
    </row>
    <row r="1300">
      <c r="A1300" s="292" t="s">
        <v>20052</v>
      </c>
      <c r="B1300" s="49" t="s">
        <v>4533</v>
      </c>
      <c r="C1300" s="7" t="s">
        <v>23457</v>
      </c>
      <c r="D1300" s="7" t="s">
        <v>23458</v>
      </c>
      <c r="E1300" s="740" t="s">
        <v>23459</v>
      </c>
      <c r="F1300" s="740" t="str">
        <f>iferror(vlookup(G1300,'File List (1.0)'!$E$2:$F$1511,2,false),"")</f>
        <v/>
      </c>
      <c r="G1300" s="746" t="s">
        <v>20685</v>
      </c>
      <c r="H1300" s="583" t="str">
        <f>iferror(vlookup(G1300,'File List (1.0)'!$F$882:$G$1511,2,false),"")</f>
        <v/>
      </c>
      <c r="I1300" s="744" t="s">
        <v>12228</v>
      </c>
      <c r="J1300" s="744" t="s">
        <v>21150</v>
      </c>
    </row>
    <row r="1301">
      <c r="A1301" s="292" t="s">
        <v>20057</v>
      </c>
      <c r="B1301" s="49" t="s">
        <v>4534</v>
      </c>
      <c r="C1301" s="7" t="s">
        <v>23458</v>
      </c>
      <c r="D1301" s="7" t="s">
        <v>23460</v>
      </c>
      <c r="E1301" s="740" t="s">
        <v>22363</v>
      </c>
      <c r="F1301" s="740" t="str">
        <f>iferror(vlookup(G1301,'File List (1.0)'!$E$2:$F$1511,2,false),"")</f>
        <v/>
      </c>
      <c r="G1301" s="746" t="s">
        <v>20690</v>
      </c>
      <c r="H1301" s="583" t="str">
        <f>iferror(vlookup(G1301,'File List (1.0)'!$F$882:$G$1511,2,false),"")</f>
        <v/>
      </c>
      <c r="I1301" s="742" t="s">
        <v>21201</v>
      </c>
      <c r="J1301" s="743" t="s">
        <v>25</v>
      </c>
    </row>
    <row r="1302">
      <c r="A1302" s="292" t="s">
        <v>20062</v>
      </c>
      <c r="B1302" s="49" t="s">
        <v>4536</v>
      </c>
      <c r="C1302" s="7" t="s">
        <v>23460</v>
      </c>
      <c r="D1302" s="7" t="s">
        <v>23461</v>
      </c>
      <c r="E1302" s="740" t="s">
        <v>23454</v>
      </c>
      <c r="F1302" s="740" t="str">
        <f>iferror(vlookup(G1302,'File List (1.0)'!$E$2:$F$1511,2,false),"")</f>
        <v/>
      </c>
      <c r="G1302" s="746" t="s">
        <v>20694</v>
      </c>
      <c r="H1302" s="583" t="str">
        <f>iferror(vlookup(G1302,'File List (1.0)'!$F$882:$G$1511,2,false),"")</f>
        <v/>
      </c>
      <c r="I1302" s="741" t="s">
        <v>1203</v>
      </c>
      <c r="J1302" s="740" t="s">
        <v>1203</v>
      </c>
    </row>
    <row r="1303">
      <c r="A1303" s="292" t="s">
        <v>10451</v>
      </c>
      <c r="B1303" s="49" t="s">
        <v>4537</v>
      </c>
      <c r="C1303" s="7" t="s">
        <v>23461</v>
      </c>
      <c r="D1303" s="7" t="s">
        <v>23462</v>
      </c>
      <c r="E1303" s="740" t="s">
        <v>23026</v>
      </c>
      <c r="F1303" s="740" t="str">
        <f>iferror(vlookup(G1303,'File List (1.0)'!$E$2:$F$1511,2,false),"")</f>
        <v/>
      </c>
      <c r="G1303" s="746" t="s">
        <v>239</v>
      </c>
      <c r="H1303" s="583" t="str">
        <f>iferror(vlookup(G1303,'File List (1.0)'!$F$882:$G$1511,2,false),"")</f>
        <v>Scene File - Market (Child - Day)</v>
      </c>
      <c r="I1303" s="741" t="s">
        <v>1203</v>
      </c>
      <c r="J1303" s="740" t="s">
        <v>1203</v>
      </c>
    </row>
    <row r="1304">
      <c r="A1304" s="292" t="s">
        <v>7897</v>
      </c>
      <c r="B1304" s="49" t="s">
        <v>4538</v>
      </c>
      <c r="C1304" s="7" t="s">
        <v>23462</v>
      </c>
      <c r="D1304" s="7" t="s">
        <v>23463</v>
      </c>
      <c r="E1304" s="740" t="s">
        <v>23464</v>
      </c>
      <c r="F1304" s="740" t="str">
        <f>iferror(vlookup(G1304,'File List (1.0)'!$E$2:$F$1511,2,false),"")</f>
        <v/>
      </c>
      <c r="G1304" s="746" t="s">
        <v>19055</v>
      </c>
      <c r="H1304" s="583" t="str">
        <f>iferror(vlookup(G1304,'File List (1.0)'!$F$882:$G$1511,2,false),"")</f>
        <v/>
      </c>
      <c r="I1304" s="741" t="s">
        <v>1203</v>
      </c>
      <c r="J1304" s="740" t="s">
        <v>1203</v>
      </c>
    </row>
    <row r="1305">
      <c r="A1305" s="292" t="s">
        <v>8297</v>
      </c>
      <c r="B1305" s="49" t="s">
        <v>897</v>
      </c>
      <c r="C1305" s="7" t="s">
        <v>23463</v>
      </c>
      <c r="D1305" s="7" t="s">
        <v>23465</v>
      </c>
      <c r="E1305" s="740" t="s">
        <v>23466</v>
      </c>
      <c r="F1305" s="740" t="str">
        <f>iferror(vlookup(G1305,'File List (1.0)'!$E$2:$F$1511,2,false),"")</f>
        <v/>
      </c>
      <c r="G1305" s="746" t="s">
        <v>246</v>
      </c>
      <c r="H1305" s="583" t="str">
        <f>iferror(vlookup(G1305,'File List (1.0)'!$F$882:$G$1511,2,false),"")</f>
        <v>Scene File - Market (Child - Night)</v>
      </c>
      <c r="I1305" s="741" t="s">
        <v>1203</v>
      </c>
      <c r="J1305" s="740" t="s">
        <v>1203</v>
      </c>
    </row>
    <row r="1306">
      <c r="A1306" s="292" t="s">
        <v>20079</v>
      </c>
      <c r="B1306" s="49" t="s">
        <v>4542</v>
      </c>
      <c r="C1306" s="7" t="s">
        <v>23465</v>
      </c>
      <c r="D1306" s="7" t="s">
        <v>23467</v>
      </c>
      <c r="E1306" s="740" t="s">
        <v>23468</v>
      </c>
      <c r="F1306" s="740" t="str">
        <f>iferror(vlookup(G1306,'File List (1.0)'!$E$2:$F$1511,2,false),"")</f>
        <v/>
      </c>
      <c r="G1306" s="746" t="s">
        <v>19064</v>
      </c>
      <c r="H1306" s="583" t="str">
        <f>iferror(vlookup(G1306,'File List (1.0)'!$F$882:$G$1511,2,false),"")</f>
        <v/>
      </c>
      <c r="I1306" s="741" t="s">
        <v>1203</v>
      </c>
      <c r="J1306" s="740" t="s">
        <v>1203</v>
      </c>
    </row>
    <row r="1307">
      <c r="A1307" s="292" t="s">
        <v>20084</v>
      </c>
      <c r="B1307" s="49" t="s">
        <v>4543</v>
      </c>
      <c r="C1307" s="7" t="s">
        <v>23467</v>
      </c>
      <c r="D1307" s="7" t="s">
        <v>23469</v>
      </c>
      <c r="E1307" s="740" t="s">
        <v>21447</v>
      </c>
      <c r="F1307" s="740" t="str">
        <f>iferror(vlookup(G1307,'File List (1.0)'!$E$2:$F$1511,2,false),"")</f>
        <v/>
      </c>
      <c r="G1307" s="583" t="s">
        <v>666</v>
      </c>
      <c r="H1307" s="745" t="s">
        <v>23470</v>
      </c>
      <c r="I1307" s="742" t="s">
        <v>23471</v>
      </c>
      <c r="J1307" s="743" t="s">
        <v>23472</v>
      </c>
    </row>
    <row r="1308">
      <c r="A1308" s="292" t="s">
        <v>20089</v>
      </c>
      <c r="B1308" s="49" t="s">
        <v>4544</v>
      </c>
      <c r="C1308" s="7" t="s">
        <v>23469</v>
      </c>
      <c r="D1308" s="7" t="s">
        <v>23473</v>
      </c>
      <c r="E1308" s="740" t="s">
        <v>21098</v>
      </c>
      <c r="F1308" s="740" t="str">
        <f>iferror(vlookup(G1308,'File List (1.0)'!$E$2:$F$1511,2,false),"")</f>
        <v/>
      </c>
      <c r="G1308" s="583" t="s">
        <v>23474</v>
      </c>
      <c r="H1308" s="583" t="str">
        <f>iferror(vlookup(G1308,'File List (1.0)'!$F$882:$G$1511,2,false),"")</f>
        <v/>
      </c>
      <c r="I1308" s="742" t="s">
        <v>23475</v>
      </c>
      <c r="J1308" s="743" t="s">
        <v>23476</v>
      </c>
    </row>
    <row r="1309">
      <c r="A1309" s="292" t="s">
        <v>20094</v>
      </c>
      <c r="B1309" s="49" t="s">
        <v>4545</v>
      </c>
      <c r="C1309" s="7" t="s">
        <v>23473</v>
      </c>
      <c r="D1309" s="7" t="s">
        <v>23477</v>
      </c>
      <c r="E1309" s="740" t="s">
        <v>23478</v>
      </c>
      <c r="F1309" s="740" t="str">
        <f>iferror(vlookup(G1309,'File List (1.0)'!$E$2:$F$1511,2,false),"")</f>
        <v/>
      </c>
      <c r="G1309" s="583" t="s">
        <v>23479</v>
      </c>
      <c r="H1309" s="583" t="str">
        <f>iferror(vlookup(G1309,'File List (1.0)'!$F$882:$G$1511,2,false),"")</f>
        <v/>
      </c>
      <c r="I1309" s="742" t="s">
        <v>23480</v>
      </c>
      <c r="J1309" s="743" t="s">
        <v>23481</v>
      </c>
    </row>
    <row r="1310">
      <c r="A1310" s="292" t="s">
        <v>20099</v>
      </c>
      <c r="B1310" s="49" t="s">
        <v>4547</v>
      </c>
      <c r="C1310" s="7" t="s">
        <v>23477</v>
      </c>
      <c r="D1310" s="7" t="s">
        <v>23482</v>
      </c>
      <c r="E1310" s="740" t="s">
        <v>23483</v>
      </c>
      <c r="F1310" s="740" t="str">
        <f>iferror(vlookup(G1310,'File List (1.0)'!$E$2:$F$1511,2,false),"")</f>
        <v/>
      </c>
      <c r="G1310" s="583" t="s">
        <v>23484</v>
      </c>
      <c r="H1310" s="583" t="str">
        <f>iferror(vlookup(G1310,'File List (1.0)'!$F$882:$G$1511,2,false),"")</f>
        <v/>
      </c>
      <c r="I1310" s="742" t="s">
        <v>23485</v>
      </c>
      <c r="J1310" s="743" t="s">
        <v>23486</v>
      </c>
    </row>
    <row r="1311">
      <c r="A1311" s="292" t="s">
        <v>10153</v>
      </c>
      <c r="B1311" s="49" t="s">
        <v>4549</v>
      </c>
      <c r="C1311" s="7" t="s">
        <v>23482</v>
      </c>
      <c r="D1311" s="7" t="s">
        <v>23487</v>
      </c>
      <c r="E1311" s="740" t="s">
        <v>22411</v>
      </c>
      <c r="F1311" s="740" t="str">
        <f>iferror(vlookup(G1311,'File List (1.0)'!$E$2:$F$1511,2,false),"")</f>
        <v/>
      </c>
      <c r="G1311" s="583" t="s">
        <v>23488</v>
      </c>
      <c r="H1311" s="583" t="str">
        <f>iferror(vlookup(G1311,'File List (1.0)'!$F$882:$G$1511,2,false),"")</f>
        <v/>
      </c>
      <c r="I1311" s="742" t="s">
        <v>23489</v>
      </c>
      <c r="J1311" s="743" t="s">
        <v>10145</v>
      </c>
    </row>
    <row r="1312">
      <c r="A1312" s="292" t="s">
        <v>20108</v>
      </c>
      <c r="B1312" s="49" t="s">
        <v>4550</v>
      </c>
      <c r="C1312" s="7" t="s">
        <v>23487</v>
      </c>
      <c r="D1312" s="7" t="s">
        <v>23490</v>
      </c>
      <c r="E1312" s="740" t="s">
        <v>21299</v>
      </c>
      <c r="F1312" s="740" t="str">
        <f>iferror(vlookup(G1312,'File List (1.0)'!$E$2:$F$1511,2,false),"")</f>
        <v/>
      </c>
      <c r="G1312" s="583" t="s">
        <v>23491</v>
      </c>
      <c r="H1312" s="583" t="str">
        <f>iferror(vlookup(G1312,'File List (1.0)'!$F$882:$G$1511,2,false),"")</f>
        <v/>
      </c>
      <c r="I1312" s="742" t="s">
        <v>21133</v>
      </c>
      <c r="J1312" s="743" t="s">
        <v>21134</v>
      </c>
    </row>
    <row r="1313">
      <c r="A1313" s="292" t="s">
        <v>20113</v>
      </c>
      <c r="B1313" s="49" t="s">
        <v>4551</v>
      </c>
      <c r="C1313" s="7" t="s">
        <v>23490</v>
      </c>
      <c r="D1313" s="7" t="s">
        <v>23492</v>
      </c>
      <c r="E1313" s="740" t="s">
        <v>23493</v>
      </c>
      <c r="F1313" s="740" t="str">
        <f>iferror(vlookup(G1313,'File List (1.0)'!$E$2:$F$1511,2,false),"")</f>
        <v/>
      </c>
      <c r="G1313" s="746" t="s">
        <v>453</v>
      </c>
      <c r="H1313" s="583" t="str">
        <f>iferror(vlookup(G1313,'File List (1.0)'!$F$882:$G$1511,2,false),"")</f>
        <v>Scene File - Chamber of the Sages</v>
      </c>
      <c r="I1313" s="741" t="s">
        <v>1203</v>
      </c>
      <c r="J1313" s="740" t="s">
        <v>1203</v>
      </c>
    </row>
    <row r="1314">
      <c r="A1314" s="292" t="s">
        <v>20117</v>
      </c>
      <c r="B1314" s="49" t="s">
        <v>1020</v>
      </c>
      <c r="C1314" s="7" t="s">
        <v>23492</v>
      </c>
      <c r="D1314" s="7" t="s">
        <v>23494</v>
      </c>
      <c r="E1314" s="740" t="s">
        <v>23495</v>
      </c>
      <c r="F1314" s="740" t="str">
        <f>iferror(vlookup(G1314,'File List (1.0)'!$E$2:$F$1511,2,false),"")</f>
        <v/>
      </c>
      <c r="G1314" s="746" t="s">
        <v>19372</v>
      </c>
      <c r="H1314" s="583" t="str">
        <f>iferror(vlookup(G1314,'File List (1.0)'!$F$882:$G$1511,2,false),"")</f>
        <v/>
      </c>
      <c r="I1314" s="741" t="s">
        <v>1203</v>
      </c>
      <c r="J1314" s="740" t="s">
        <v>1203</v>
      </c>
    </row>
    <row r="1315">
      <c r="A1315" s="292" t="s">
        <v>20122</v>
      </c>
      <c r="B1315" s="49" t="s">
        <v>4553</v>
      </c>
      <c r="C1315" s="7" t="s">
        <v>23494</v>
      </c>
      <c r="D1315" s="7" t="s">
        <v>23496</v>
      </c>
      <c r="E1315" s="740" t="s">
        <v>23497</v>
      </c>
      <c r="F1315" s="740" t="str">
        <f>iferror(vlookup(G1315,'File List (1.0)'!$E$2:$F$1511,2,false),"")</f>
        <v/>
      </c>
      <c r="G1315" s="746" t="s">
        <v>448</v>
      </c>
      <c r="H1315" s="583" t="str">
        <f>iferror(vlookup(G1315,'File List (1.0)'!$F$882:$G$1511,2,false),"")</f>
        <v>Scene File - Temple of Time</v>
      </c>
      <c r="I1315" s="741" t="s">
        <v>1203</v>
      </c>
      <c r="J1315" s="740" t="s">
        <v>1203</v>
      </c>
    </row>
    <row r="1316">
      <c r="A1316" s="292" t="s">
        <v>20127</v>
      </c>
      <c r="B1316" s="49" t="s">
        <v>4555</v>
      </c>
      <c r="C1316" s="7" t="s">
        <v>23496</v>
      </c>
      <c r="D1316" s="7" t="s">
        <v>23498</v>
      </c>
      <c r="E1316" s="740" t="s">
        <v>23499</v>
      </c>
      <c r="F1316" s="740" t="str">
        <f>iferror(vlookup(G1316,'File List (1.0)'!$E$2:$F$1511,2,false),"")</f>
        <v/>
      </c>
      <c r="G1316" s="746" t="s">
        <v>19381</v>
      </c>
      <c r="H1316" s="583" t="str">
        <f>iferror(vlookup(G1316,'File List (1.0)'!$F$882:$G$1511,2,false),"")</f>
        <v/>
      </c>
      <c r="I1316" s="741" t="s">
        <v>1203</v>
      </c>
      <c r="J1316" s="740" t="s">
        <v>1203</v>
      </c>
    </row>
    <row r="1317">
      <c r="A1317" s="292" t="s">
        <v>20132</v>
      </c>
      <c r="B1317" s="49" t="s">
        <v>4557</v>
      </c>
      <c r="C1317" s="7" t="s">
        <v>23498</v>
      </c>
      <c r="D1317" s="7" t="s">
        <v>20030</v>
      </c>
      <c r="E1317" s="740" t="s">
        <v>23500</v>
      </c>
      <c r="F1317" s="740" t="str">
        <f>iferror(vlookup(G1317,'File List (1.0)'!$E$2:$F$1511,2,false),"")</f>
        <v/>
      </c>
      <c r="G1317" s="746" t="s">
        <v>19386</v>
      </c>
      <c r="H1317" s="583" t="str">
        <f>iferror(vlookup(G1317,'File List (1.0)'!$F$882:$G$1511,2,false),"")</f>
        <v/>
      </c>
      <c r="I1317" s="741" t="s">
        <v>1203</v>
      </c>
      <c r="J1317" s="740" t="s">
        <v>1203</v>
      </c>
    </row>
    <row r="1318">
      <c r="A1318" s="292" t="s">
        <v>20137</v>
      </c>
      <c r="B1318" s="49" t="s">
        <v>4559</v>
      </c>
      <c r="C1318" s="7" t="s">
        <v>20030</v>
      </c>
      <c r="D1318" s="7" t="s">
        <v>23501</v>
      </c>
      <c r="E1318" s="740" t="s">
        <v>21651</v>
      </c>
      <c r="F1318" s="740" t="str">
        <f>iferror(vlookup(G1318,'File List (1.0)'!$E$2:$F$1511,2,false),"")</f>
        <v/>
      </c>
      <c r="G1318" s="746" t="s">
        <v>647</v>
      </c>
      <c r="H1318" s="745" t="s">
        <v>23502</v>
      </c>
      <c r="I1318" s="742" t="s">
        <v>23503</v>
      </c>
      <c r="J1318" s="743" t="s">
        <v>23504</v>
      </c>
    </row>
    <row r="1319">
      <c r="A1319" s="292" t="s">
        <v>20142</v>
      </c>
      <c r="B1319" s="49" t="s">
        <v>4561</v>
      </c>
      <c r="C1319" s="7" t="s">
        <v>23501</v>
      </c>
      <c r="D1319" s="7" t="s">
        <v>20035</v>
      </c>
      <c r="E1319" s="740" t="s">
        <v>23201</v>
      </c>
      <c r="F1319" s="740" t="str">
        <f>iferror(vlookup(G1319,'File List (1.0)'!$E$2:$F$1511,2,false),"")</f>
        <v/>
      </c>
      <c r="G1319" s="746" t="s">
        <v>23505</v>
      </c>
      <c r="H1319" s="583" t="str">
        <f>iferror(vlookup(G1319,'File List (1.0)'!$F$882:$G$1511,2,false),"")</f>
        <v/>
      </c>
      <c r="I1319" s="742" t="s">
        <v>23506</v>
      </c>
      <c r="J1319" s="743" t="s">
        <v>23507</v>
      </c>
    </row>
    <row r="1320">
      <c r="A1320" s="292" t="s">
        <v>20147</v>
      </c>
      <c r="B1320" s="49" t="s">
        <v>4562</v>
      </c>
      <c r="C1320" s="7" t="s">
        <v>20035</v>
      </c>
      <c r="D1320" s="7" t="s">
        <v>20039</v>
      </c>
      <c r="E1320" s="740" t="s">
        <v>22298</v>
      </c>
      <c r="F1320" s="740" t="str">
        <f>iferror(vlookup(G1320,'File List (1.0)'!$E$2:$F$1511,2,false),"")</f>
        <v/>
      </c>
      <c r="G1320" s="746" t="s">
        <v>367</v>
      </c>
      <c r="H1320" s="583" t="str">
        <f>iferror(vlookup(G1320,'File List (1.0)'!$F$882:$G$1511,2,false),"")</f>
        <v>Scene File - Link's House</v>
      </c>
      <c r="I1320" s="741" t="s">
        <v>1203</v>
      </c>
      <c r="J1320" s="740" t="s">
        <v>1203</v>
      </c>
    </row>
    <row r="1321">
      <c r="A1321" s="292" t="s">
        <v>20152</v>
      </c>
      <c r="B1321" s="49" t="s">
        <v>4563</v>
      </c>
      <c r="C1321" s="7" t="s">
        <v>20039</v>
      </c>
      <c r="D1321" s="7" t="s">
        <v>20067</v>
      </c>
      <c r="E1321" s="740" t="s">
        <v>23508</v>
      </c>
      <c r="F1321" s="740" t="str">
        <f>iferror(vlookup(G1321,'File List (1.0)'!$E$2:$F$1511,2,false),"")</f>
        <v/>
      </c>
      <c r="G1321" s="746" t="s">
        <v>19395</v>
      </c>
      <c r="H1321" s="583" t="str">
        <f>iferror(vlookup(G1321,'File List (1.0)'!$F$882:$G$1511,2,false),"")</f>
        <v/>
      </c>
      <c r="I1321" s="741" t="s">
        <v>1203</v>
      </c>
      <c r="J1321" s="740" t="s">
        <v>1203</v>
      </c>
    </row>
    <row r="1322">
      <c r="A1322" s="292" t="s">
        <v>8094</v>
      </c>
      <c r="B1322" s="49" t="s">
        <v>4564</v>
      </c>
      <c r="C1322" s="7" t="s">
        <v>20067</v>
      </c>
      <c r="D1322" s="7" t="s">
        <v>23509</v>
      </c>
      <c r="E1322" s="740" t="s">
        <v>21920</v>
      </c>
      <c r="F1322" s="740" t="str">
        <f>iferror(vlookup(G1322,'File List (1.0)'!$E$2:$F$1511,2,false),"")</f>
        <v/>
      </c>
      <c r="G1322" s="746" t="s">
        <v>324</v>
      </c>
      <c r="H1322" s="583" t="str">
        <f>iferror(vlookup(G1322,'File List (1.0)'!$F$882:$G$1511,2,false),"")</f>
        <v>Scene File - Kokiri Shop</v>
      </c>
      <c r="I1322" s="741" t="s">
        <v>1203</v>
      </c>
      <c r="J1322" s="740" t="s">
        <v>1203</v>
      </c>
    </row>
    <row r="1323">
      <c r="A1323" s="292" t="s">
        <v>20161</v>
      </c>
      <c r="B1323" s="49" t="s">
        <v>4566</v>
      </c>
      <c r="C1323" s="7" t="s">
        <v>23509</v>
      </c>
      <c r="D1323" s="7" t="s">
        <v>23510</v>
      </c>
      <c r="E1323" s="740" t="s">
        <v>23511</v>
      </c>
      <c r="F1323" s="740" t="str">
        <f>iferror(vlookup(G1323,'File List (1.0)'!$E$2:$F$1511,2,false),"")</f>
        <v/>
      </c>
      <c r="G1323" s="746" t="s">
        <v>19404</v>
      </c>
      <c r="H1323" s="583" t="str">
        <f>iferror(vlookup(G1323,'File List (1.0)'!$F$882:$G$1511,2,false),"")</f>
        <v/>
      </c>
      <c r="I1323" s="741" t="s">
        <v>1203</v>
      </c>
      <c r="J1323" s="740" t="s">
        <v>1203</v>
      </c>
    </row>
    <row r="1324">
      <c r="A1324" s="292" t="s">
        <v>20166</v>
      </c>
      <c r="B1324" s="49" t="s">
        <v>4567</v>
      </c>
      <c r="C1324" s="7" t="s">
        <v>23510</v>
      </c>
      <c r="D1324" s="7" t="s">
        <v>23512</v>
      </c>
      <c r="E1324" s="740" t="s">
        <v>21269</v>
      </c>
      <c r="F1324" s="740" t="str">
        <f>iferror(vlookup(G1324,'File List (1.0)'!$E$2:$F$1511,2,false),"")</f>
        <v/>
      </c>
      <c r="G1324" s="746" t="s">
        <v>279</v>
      </c>
      <c r="H1324" s="583" t="str">
        <f>iferror(vlookup(G1324,'File List (1.0)'!$F$882:$G$1511,2,false),"")</f>
        <v>Scene File - Know-It-All Brothers' House</v>
      </c>
      <c r="I1324" s="741" t="s">
        <v>1203</v>
      </c>
      <c r="J1324" s="740" t="s">
        <v>1203</v>
      </c>
    </row>
    <row r="1325">
      <c r="A1325" s="292" t="s">
        <v>20171</v>
      </c>
      <c r="B1325" s="49" t="s">
        <v>4568</v>
      </c>
      <c r="C1325" s="7" t="s">
        <v>23512</v>
      </c>
      <c r="D1325" s="7" t="s">
        <v>23513</v>
      </c>
      <c r="E1325" s="740" t="s">
        <v>23514</v>
      </c>
      <c r="F1325" s="740" t="str">
        <f>iferror(vlookup(G1325,'File List (1.0)'!$E$2:$F$1511,2,false),"")</f>
        <v/>
      </c>
      <c r="G1325" s="746" t="s">
        <v>19530</v>
      </c>
      <c r="H1325" s="583" t="str">
        <f>iferror(vlookup(G1325,'File List (1.0)'!$F$882:$G$1511,2,false),"")</f>
        <v/>
      </c>
      <c r="I1325" s="741" t="s">
        <v>1203</v>
      </c>
      <c r="J1325" s="740" t="s">
        <v>1203</v>
      </c>
    </row>
    <row r="1326">
      <c r="A1326" s="292" t="s">
        <v>20176</v>
      </c>
      <c r="B1326" s="49" t="s">
        <v>4569</v>
      </c>
      <c r="C1326" s="7" t="s">
        <v>23513</v>
      </c>
      <c r="D1326" s="7" t="s">
        <v>23515</v>
      </c>
      <c r="E1326" s="740" t="s">
        <v>23516</v>
      </c>
      <c r="F1326" s="740" t="str">
        <f>iferror(vlookup(G1326,'File List (1.0)'!$E$2:$F$1511,2,false),"")</f>
        <v/>
      </c>
      <c r="G1326" s="746" t="s">
        <v>423</v>
      </c>
      <c r="H1326" s="583" t="str">
        <f>iferror(vlookup(G1326,'File List (1.0)'!$F$882:$G$1511,2,false),"")</f>
        <v>Scene File - Grottos</v>
      </c>
      <c r="I1326" s="741" t="s">
        <v>1203</v>
      </c>
      <c r="J1326" s="740" t="s">
        <v>1203</v>
      </c>
    </row>
    <row r="1327">
      <c r="A1327" s="292" t="s">
        <v>20181</v>
      </c>
      <c r="B1327" s="49" t="s">
        <v>4571</v>
      </c>
      <c r="C1327" s="7" t="s">
        <v>23515</v>
      </c>
      <c r="D1327" s="7" t="s">
        <v>23517</v>
      </c>
      <c r="E1327" s="740" t="s">
        <v>22686</v>
      </c>
      <c r="F1327" s="740" t="str">
        <f>iferror(vlookup(G1327,'File List (1.0)'!$E$2:$F$1511,2,false),"")</f>
        <v/>
      </c>
      <c r="G1327" s="746" t="s">
        <v>19539</v>
      </c>
      <c r="H1327" s="583" t="str">
        <f>iferror(vlookup(G1327,'File List (1.0)'!$F$882:$G$1511,2,false),"")</f>
        <v/>
      </c>
      <c r="I1327" s="741" t="s">
        <v>1203</v>
      </c>
      <c r="J1327" s="740" t="s">
        <v>1203</v>
      </c>
    </row>
    <row r="1328">
      <c r="A1328" s="292" t="s">
        <v>20185</v>
      </c>
      <c r="B1328" s="49" t="s">
        <v>4572</v>
      </c>
      <c r="C1328" s="7" t="s">
        <v>23517</v>
      </c>
      <c r="D1328" s="7" t="s">
        <v>23518</v>
      </c>
      <c r="E1328" s="740" t="s">
        <v>23519</v>
      </c>
      <c r="F1328" s="740" t="str">
        <f>iferror(vlookup(G1328,'File List (1.0)'!$E$2:$F$1511,2,false),"")</f>
        <v/>
      </c>
      <c r="G1328" s="746" t="s">
        <v>19544</v>
      </c>
      <c r="H1328" s="583" t="str">
        <f>iferror(vlookup(G1328,'File List (1.0)'!$F$882:$G$1511,2,false),"")</f>
        <v/>
      </c>
      <c r="I1328" s="741" t="s">
        <v>1203</v>
      </c>
      <c r="J1328" s="740" t="s">
        <v>1203</v>
      </c>
    </row>
    <row r="1329">
      <c r="A1329" s="292" t="s">
        <v>20190</v>
      </c>
      <c r="B1329" s="49" t="s">
        <v>4573</v>
      </c>
      <c r="C1329" s="7" t="s">
        <v>23518</v>
      </c>
      <c r="D1329" s="7" t="s">
        <v>23520</v>
      </c>
      <c r="E1329" s="740" t="s">
        <v>23521</v>
      </c>
      <c r="F1329" s="740" t="str">
        <f>iferror(vlookup(G1329,'File List (1.0)'!$E$2:$F$1511,2,false),"")</f>
        <v/>
      </c>
      <c r="G1329" s="746" t="s">
        <v>19549</v>
      </c>
      <c r="H1329" s="583" t="str">
        <f>iferror(vlookup(G1329,'File List (1.0)'!$F$882:$G$1511,2,false),"")</f>
        <v/>
      </c>
      <c r="I1329" s="741" t="s">
        <v>1203</v>
      </c>
      <c r="J1329" s="740" t="s">
        <v>1203</v>
      </c>
    </row>
    <row r="1330">
      <c r="A1330" s="292" t="s">
        <v>20195</v>
      </c>
      <c r="B1330" s="49" t="s">
        <v>830</v>
      </c>
      <c r="C1330" s="7" t="s">
        <v>23520</v>
      </c>
      <c r="D1330" s="7" t="s">
        <v>23522</v>
      </c>
      <c r="E1330" s="740" t="s">
        <v>23523</v>
      </c>
      <c r="F1330" s="740" t="str">
        <f>iferror(vlookup(G1330,'File List (1.0)'!$E$2:$F$1511,2,false),"")</f>
        <v/>
      </c>
      <c r="G1330" s="746" t="s">
        <v>19554</v>
      </c>
      <c r="H1330" s="583" t="str">
        <f>iferror(vlookup(G1330,'File List (1.0)'!$F$882:$G$1511,2,false),"")</f>
        <v/>
      </c>
      <c r="I1330" s="741" t="s">
        <v>1203</v>
      </c>
      <c r="J1330" s="740" t="s">
        <v>1203</v>
      </c>
    </row>
    <row r="1331">
      <c r="A1331" s="292" t="s">
        <v>20200</v>
      </c>
      <c r="B1331" s="49" t="s">
        <v>4575</v>
      </c>
      <c r="C1331" s="7" t="s">
        <v>23522</v>
      </c>
      <c r="D1331" s="7" t="s">
        <v>23524</v>
      </c>
      <c r="E1331" s="740" t="s">
        <v>23525</v>
      </c>
      <c r="F1331" s="740" t="str">
        <f>iferror(vlookup(G1331,'File List (1.0)'!$E$2:$F$1511,2,false),"")</f>
        <v/>
      </c>
      <c r="G1331" s="746" t="s">
        <v>19559</v>
      </c>
      <c r="H1331" s="583" t="str">
        <f>iferror(vlookup(G1331,'File List (1.0)'!$F$882:$G$1511,2,false),"")</f>
        <v/>
      </c>
      <c r="I1331" s="741" t="s">
        <v>1203</v>
      </c>
      <c r="J1331" s="740" t="s">
        <v>1203</v>
      </c>
    </row>
    <row r="1332">
      <c r="A1332" s="292" t="s">
        <v>20205</v>
      </c>
      <c r="B1332" s="49" t="s">
        <v>4577</v>
      </c>
      <c r="C1332" s="7" t="s">
        <v>23524</v>
      </c>
      <c r="D1332" s="7" t="s">
        <v>23526</v>
      </c>
      <c r="E1332" s="740" t="s">
        <v>23527</v>
      </c>
      <c r="F1332" s="740" t="str">
        <f>iferror(vlookup(G1332,'File List (1.0)'!$E$2:$F$1511,2,false),"")</f>
        <v/>
      </c>
      <c r="G1332" s="746" t="s">
        <v>19564</v>
      </c>
      <c r="H1332" s="583" t="str">
        <f>iferror(vlookup(G1332,'File List (1.0)'!$F$882:$G$1511,2,false),"")</f>
        <v/>
      </c>
      <c r="I1332" s="741" t="s">
        <v>1203</v>
      </c>
      <c r="J1332" s="740" t="s">
        <v>1203</v>
      </c>
    </row>
    <row r="1333">
      <c r="A1333" s="292" t="s">
        <v>20210</v>
      </c>
      <c r="B1333" s="49" t="s">
        <v>4579</v>
      </c>
      <c r="C1333" s="7" t="s">
        <v>23526</v>
      </c>
      <c r="D1333" s="7" t="s">
        <v>23528</v>
      </c>
      <c r="E1333" s="740" t="s">
        <v>22221</v>
      </c>
      <c r="F1333" s="740" t="str">
        <f>iferror(vlookup(G1333,'File List (1.0)'!$E$2:$F$1511,2,false),"")</f>
        <v/>
      </c>
      <c r="G1333" s="746" t="s">
        <v>19568</v>
      </c>
      <c r="H1333" s="583" t="str">
        <f>iferror(vlookup(G1333,'File List (1.0)'!$F$882:$G$1511,2,false),"")</f>
        <v/>
      </c>
      <c r="I1333" s="741" t="s">
        <v>1203</v>
      </c>
      <c r="J1333" s="740" t="s">
        <v>1203</v>
      </c>
    </row>
    <row r="1334">
      <c r="A1334" s="292" t="s">
        <v>20215</v>
      </c>
      <c r="B1334" s="49" t="s">
        <v>4581</v>
      </c>
      <c r="C1334" s="7" t="s">
        <v>23528</v>
      </c>
      <c r="D1334" s="7" t="s">
        <v>23529</v>
      </c>
      <c r="E1334" s="740" t="s">
        <v>23530</v>
      </c>
      <c r="F1334" s="740" t="str">
        <f>iferror(vlookup(G1334,'File List (1.0)'!$E$2:$F$1511,2,false),"")</f>
        <v/>
      </c>
      <c r="G1334" s="746" t="s">
        <v>19573</v>
      </c>
      <c r="H1334" s="583" t="str">
        <f>iferror(vlookup(G1334,'File List (1.0)'!$F$882:$G$1511,2,false),"")</f>
        <v/>
      </c>
      <c r="I1334" s="741" t="s">
        <v>1203</v>
      </c>
      <c r="J1334" s="740" t="s">
        <v>1203</v>
      </c>
    </row>
    <row r="1335">
      <c r="A1335" s="292" t="s">
        <v>20220</v>
      </c>
      <c r="B1335" s="49" t="s">
        <v>4584</v>
      </c>
      <c r="C1335" s="7" t="s">
        <v>23529</v>
      </c>
      <c r="D1335" s="7" t="s">
        <v>23531</v>
      </c>
      <c r="E1335" s="740" t="s">
        <v>22306</v>
      </c>
      <c r="F1335" s="740" t="str">
        <f>iferror(vlookup(G1335,'File List (1.0)'!$E$2:$F$1511,2,false),"")</f>
        <v/>
      </c>
      <c r="G1335" s="746" t="s">
        <v>19577</v>
      </c>
      <c r="H1335" s="583" t="str">
        <f>iferror(vlookup(G1335,'File List (1.0)'!$F$882:$G$1511,2,false),"")</f>
        <v/>
      </c>
      <c r="I1335" s="741" t="s">
        <v>1203</v>
      </c>
      <c r="J1335" s="740" t="s">
        <v>1203</v>
      </c>
    </row>
    <row r="1336">
      <c r="A1336" s="292" t="s">
        <v>20224</v>
      </c>
      <c r="B1336" s="49" t="s">
        <v>4585</v>
      </c>
      <c r="C1336" s="7" t="s">
        <v>23531</v>
      </c>
      <c r="D1336" s="7" t="s">
        <v>23532</v>
      </c>
      <c r="E1336" s="740" t="s">
        <v>23533</v>
      </c>
      <c r="F1336" s="740" t="str">
        <f>iferror(vlookup(G1336,'File List (1.0)'!$E$2:$F$1511,2,false),"")</f>
        <v/>
      </c>
      <c r="G1336" s="746" t="s">
        <v>19582</v>
      </c>
      <c r="H1336" s="583" t="str">
        <f>iferror(vlookup(G1336,'File List (1.0)'!$F$882:$G$1511,2,false),"")</f>
        <v/>
      </c>
      <c r="I1336" s="741" t="s">
        <v>1203</v>
      </c>
      <c r="J1336" s="740" t="s">
        <v>1203</v>
      </c>
    </row>
    <row r="1337">
      <c r="A1337" s="292" t="s">
        <v>20229</v>
      </c>
      <c r="B1337" s="49" t="s">
        <v>4586</v>
      </c>
      <c r="C1337" s="7" t="s">
        <v>23532</v>
      </c>
      <c r="D1337" s="7" t="s">
        <v>23534</v>
      </c>
      <c r="E1337" s="740" t="s">
        <v>23535</v>
      </c>
      <c r="F1337" s="740" t="str">
        <f>iferror(vlookup(G1337,'File List (1.0)'!$E$2:$F$1511,2,false),"")</f>
        <v/>
      </c>
      <c r="G1337" s="746" t="s">
        <v>19587</v>
      </c>
      <c r="H1337" s="583" t="str">
        <f>iferror(vlookup(G1337,'File List (1.0)'!$F$882:$G$1511,2,false),"")</f>
        <v/>
      </c>
      <c r="I1337" s="741" t="s">
        <v>1203</v>
      </c>
      <c r="J1337" s="740" t="s">
        <v>1203</v>
      </c>
    </row>
    <row r="1338">
      <c r="A1338" s="292" t="s">
        <v>20233</v>
      </c>
      <c r="B1338" s="49" t="s">
        <v>4587</v>
      </c>
      <c r="C1338" s="7" t="s">
        <v>23534</v>
      </c>
      <c r="D1338" s="7" t="s">
        <v>20162</v>
      </c>
      <c r="E1338" s="740" t="s">
        <v>23536</v>
      </c>
      <c r="F1338" s="740" t="str">
        <f>iferror(vlookup(G1338,'File List (1.0)'!$E$2:$F$1511,2,false),"")</f>
        <v/>
      </c>
      <c r="G1338" s="746" t="s">
        <v>19592</v>
      </c>
      <c r="H1338" s="583" t="str">
        <f>iferror(vlookup(G1338,'File List (1.0)'!$F$882:$G$1511,2,false),"")</f>
        <v/>
      </c>
      <c r="I1338" s="741" t="s">
        <v>1203</v>
      </c>
      <c r="J1338" s="740" t="s">
        <v>1203</v>
      </c>
    </row>
    <row r="1339">
      <c r="A1339" s="292" t="s">
        <v>20238</v>
      </c>
      <c r="B1339" s="49" t="s">
        <v>4591</v>
      </c>
      <c r="C1339" s="7" t="s">
        <v>20162</v>
      </c>
      <c r="D1339" s="7" t="s">
        <v>23537</v>
      </c>
      <c r="E1339" s="740" t="s">
        <v>23538</v>
      </c>
      <c r="F1339" s="740" t="str">
        <f>iferror(vlookup(G1339,'File List (1.0)'!$E$2:$F$1511,2,false),"")</f>
        <v/>
      </c>
      <c r="G1339" s="746" t="s">
        <v>19596</v>
      </c>
      <c r="H1339" s="583" t="str">
        <f>iferror(vlookup(G1339,'File List (1.0)'!$F$882:$G$1511,2,false),"")</f>
        <v/>
      </c>
      <c r="I1339" s="741" t="s">
        <v>1203</v>
      </c>
      <c r="J1339" s="740" t="s">
        <v>1203</v>
      </c>
    </row>
    <row r="1340">
      <c r="A1340" s="292" t="s">
        <v>20243</v>
      </c>
      <c r="B1340" s="49" t="s">
        <v>4592</v>
      </c>
      <c r="C1340" s="7" t="s">
        <v>23537</v>
      </c>
      <c r="D1340" s="7" t="s">
        <v>23539</v>
      </c>
      <c r="E1340" s="740" t="s">
        <v>23540</v>
      </c>
      <c r="F1340" s="740" t="str">
        <f>iferror(vlookup(G1340,'File List (1.0)'!$E$2:$F$1511,2,false),"")</f>
        <v/>
      </c>
      <c r="G1340" s="746" t="s">
        <v>19601</v>
      </c>
      <c r="H1340" s="583" t="str">
        <f>iferror(vlookup(G1340,'File List (1.0)'!$F$882:$G$1511,2,false),"")</f>
        <v/>
      </c>
      <c r="I1340" s="741" t="s">
        <v>1203</v>
      </c>
      <c r="J1340" s="740" t="s">
        <v>1203</v>
      </c>
    </row>
    <row r="1341">
      <c r="A1341" s="292" t="s">
        <v>20247</v>
      </c>
      <c r="B1341" s="49" t="s">
        <v>4593</v>
      </c>
      <c r="C1341" s="7" t="s">
        <v>23539</v>
      </c>
      <c r="D1341" s="7" t="s">
        <v>20177</v>
      </c>
      <c r="E1341" s="740" t="s">
        <v>21410</v>
      </c>
      <c r="F1341" s="740" t="str">
        <f>iferror(vlookup(G1341,'File List (1.0)'!$E$2:$F$1511,2,false),"")</f>
        <v/>
      </c>
      <c r="G1341" s="746" t="s">
        <v>205</v>
      </c>
      <c r="H1341" s="583" t="str">
        <f>iferror(vlookup(G1341,'File List (1.0)'!$F$882:$G$1511,2,false),"")</f>
        <v>Scene File - Market Entrance (Child - Day)</v>
      </c>
      <c r="I1341" s="741" t="s">
        <v>1203</v>
      </c>
      <c r="J1341" s="740" t="s">
        <v>1203</v>
      </c>
    </row>
    <row r="1342">
      <c r="A1342" s="292" t="s">
        <v>20251</v>
      </c>
      <c r="B1342" s="49" t="s">
        <v>4594</v>
      </c>
      <c r="C1342" s="7" t="s">
        <v>20177</v>
      </c>
      <c r="D1342" s="7" t="s">
        <v>23541</v>
      </c>
      <c r="E1342" s="740" t="s">
        <v>23542</v>
      </c>
      <c r="F1342" s="740" t="str">
        <f>iferror(vlookup(G1342,'File List (1.0)'!$E$2:$F$1511,2,false),"")</f>
        <v/>
      </c>
      <c r="G1342" s="746" t="s">
        <v>19608</v>
      </c>
      <c r="H1342" s="583" t="str">
        <f>iferror(vlookup(G1342,'File List (1.0)'!$F$882:$G$1511,2,false),"")</f>
        <v/>
      </c>
      <c r="I1342" s="741" t="s">
        <v>1203</v>
      </c>
      <c r="J1342" s="740" t="s">
        <v>1203</v>
      </c>
    </row>
    <row r="1343">
      <c r="A1343" s="292" t="s">
        <v>20256</v>
      </c>
      <c r="B1343" s="49" t="s">
        <v>4597</v>
      </c>
      <c r="C1343" s="7" t="s">
        <v>23541</v>
      </c>
      <c r="D1343" s="7" t="s">
        <v>23543</v>
      </c>
      <c r="E1343" s="740" t="s">
        <v>23544</v>
      </c>
      <c r="F1343" s="740" t="str">
        <f>iferror(vlookup(G1343,'File List (1.0)'!$E$2:$F$1511,2,false),"")</f>
        <v/>
      </c>
      <c r="G1343" s="746" t="s">
        <v>149</v>
      </c>
      <c r="H1343" s="583" t="str">
        <f>iferror(vlookup(G1343,'File List (1.0)'!$F$882:$G$1511,2,false),"")</f>
        <v>Scene File - Phantom Ganon's Lair</v>
      </c>
      <c r="I1343" s="741" t="s">
        <v>1203</v>
      </c>
      <c r="J1343" s="740" t="s">
        <v>1203</v>
      </c>
    </row>
    <row r="1344">
      <c r="A1344" s="292" t="s">
        <v>20261</v>
      </c>
      <c r="B1344" s="49" t="s">
        <v>4598</v>
      </c>
      <c r="C1344" s="7" t="s">
        <v>23543</v>
      </c>
      <c r="D1344" s="7" t="s">
        <v>23545</v>
      </c>
      <c r="E1344" s="740" t="s">
        <v>23102</v>
      </c>
      <c r="F1344" s="740" t="str">
        <f>iferror(vlookup(G1344,'File List (1.0)'!$E$2:$F$1511,2,false),"")</f>
        <v/>
      </c>
      <c r="G1344" s="746" t="s">
        <v>19804</v>
      </c>
      <c r="H1344" s="583" t="str">
        <f>iferror(vlookup(G1344,'File List (1.0)'!$F$882:$G$1511,2,false),"")</f>
        <v/>
      </c>
      <c r="I1344" s="741" t="s">
        <v>1203</v>
      </c>
      <c r="J1344" s="740" t="s">
        <v>1203</v>
      </c>
    </row>
    <row r="1345">
      <c r="A1345" s="292" t="s">
        <v>20266</v>
      </c>
      <c r="B1345" s="49" t="s">
        <v>4599</v>
      </c>
      <c r="C1345" s="7" t="s">
        <v>23545</v>
      </c>
      <c r="D1345" s="7" t="s">
        <v>23546</v>
      </c>
      <c r="E1345" s="740" t="s">
        <v>23547</v>
      </c>
      <c r="F1345" s="740" t="str">
        <f>iferror(vlookup(G1345,'File List (1.0)'!$E$2:$F$1511,2,false),"")</f>
        <v/>
      </c>
      <c r="G1345" s="746" t="s">
        <v>19809</v>
      </c>
      <c r="H1345" s="583" t="str">
        <f>iferror(vlookup(G1345,'File List (1.0)'!$F$882:$G$1511,2,false),"")</f>
        <v/>
      </c>
      <c r="I1345" s="741" t="s">
        <v>1203</v>
      </c>
      <c r="J1345" s="740" t="s">
        <v>1203</v>
      </c>
    </row>
    <row r="1346">
      <c r="A1346" s="292" t="s">
        <v>20271</v>
      </c>
      <c r="B1346" s="49" t="s">
        <v>4600</v>
      </c>
      <c r="C1346" s="7" t="s">
        <v>23546</v>
      </c>
      <c r="D1346" s="7" t="s">
        <v>23548</v>
      </c>
      <c r="E1346" s="740" t="s">
        <v>23549</v>
      </c>
      <c r="F1346" s="740" t="str">
        <f>iferror(vlookup(G1346,'File List (1.0)'!$E$2:$F$1511,2,false),"")</f>
        <v/>
      </c>
      <c r="G1346" s="746" t="s">
        <v>444</v>
      </c>
      <c r="H1346" s="583" t="str">
        <f>iferror(vlookup(G1346,'File List (1.0)'!$F$882:$G$1511,2,false),"")</f>
        <v>Scene File - Shooting Gallery</v>
      </c>
      <c r="I1346" s="741" t="s">
        <v>1203</v>
      </c>
      <c r="J1346" s="740" t="s">
        <v>1203</v>
      </c>
    </row>
    <row r="1347">
      <c r="A1347" s="292" t="s">
        <v>20276</v>
      </c>
      <c r="B1347" s="49" t="s">
        <v>4603</v>
      </c>
      <c r="C1347" s="7" t="s">
        <v>23548</v>
      </c>
      <c r="D1347" s="7" t="s">
        <v>23550</v>
      </c>
      <c r="E1347" s="740" t="s">
        <v>23551</v>
      </c>
      <c r="F1347" s="740" t="str">
        <f>iferror(vlookup(G1347,'File List (1.0)'!$E$2:$F$1511,2,false),"")</f>
        <v/>
      </c>
      <c r="G1347" s="746" t="s">
        <v>19819</v>
      </c>
      <c r="H1347" s="583" t="str">
        <f>iferror(vlookup(G1347,'File List (1.0)'!$F$882:$G$1511,2,false),"")</f>
        <v/>
      </c>
      <c r="I1347" s="741" t="s">
        <v>1203</v>
      </c>
      <c r="J1347" s="740" t="s">
        <v>1203</v>
      </c>
    </row>
    <row r="1348">
      <c r="A1348" s="292" t="s">
        <v>20280</v>
      </c>
      <c r="B1348" s="49" t="s">
        <v>4604</v>
      </c>
      <c r="C1348" s="7" t="s">
        <v>23550</v>
      </c>
      <c r="D1348" s="7" t="s">
        <v>23552</v>
      </c>
      <c r="E1348" s="740" t="s">
        <v>23553</v>
      </c>
      <c r="F1348" s="740" t="str">
        <f>iferror(vlookup(G1348,'File List (1.0)'!$E$2:$F$1511,2,false),"")</f>
        <v/>
      </c>
      <c r="G1348" s="746" t="s">
        <v>318</v>
      </c>
      <c r="H1348" s="583" t="str">
        <f>iferror(vlookup(G1348,'File List (1.0)'!$F$882:$G$1511,2,false),"")</f>
        <v>Scene File - Bazaar</v>
      </c>
      <c r="I1348" s="741" t="s">
        <v>1203</v>
      </c>
      <c r="J1348" s="740" t="s">
        <v>1203</v>
      </c>
    </row>
    <row r="1349">
      <c r="A1349" s="292" t="s">
        <v>20285</v>
      </c>
      <c r="B1349" s="49" t="s">
        <v>4605</v>
      </c>
      <c r="C1349" s="7" t="s">
        <v>23552</v>
      </c>
      <c r="D1349" s="7" t="s">
        <v>23554</v>
      </c>
      <c r="E1349" s="740" t="s">
        <v>23555</v>
      </c>
      <c r="F1349" s="740" t="str">
        <f>iferror(vlookup(G1349,'File List (1.0)'!$E$2:$F$1511,2,false),"")</f>
        <v/>
      </c>
      <c r="G1349" s="746" t="s">
        <v>19884</v>
      </c>
      <c r="H1349" s="583" t="str">
        <f>iferror(vlookup(G1349,'File List (1.0)'!$F$882:$G$1511,2,false),"")</f>
        <v/>
      </c>
      <c r="I1349" s="741" t="s">
        <v>1203</v>
      </c>
      <c r="J1349" s="740" t="s">
        <v>1203</v>
      </c>
    </row>
    <row r="1350">
      <c r="A1350" s="292" t="s">
        <v>11980</v>
      </c>
      <c r="B1350" s="49" t="s">
        <v>4606</v>
      </c>
      <c r="C1350" s="7" t="s">
        <v>23554</v>
      </c>
      <c r="D1350" s="7" t="s">
        <v>23556</v>
      </c>
      <c r="E1350" s="740" t="s">
        <v>23557</v>
      </c>
      <c r="F1350" s="740" t="str">
        <f>iferror(vlookup(G1350,'File List (1.0)'!$E$2:$F$1511,2,false),"")</f>
        <v/>
      </c>
      <c r="G1350" s="746" t="s">
        <v>458</v>
      </c>
      <c r="H1350" s="583" t="str">
        <f>iferror(vlookup(G1350,'File List (1.0)'!$F$882:$G$1511,2,false),"")</f>
        <v>Scene File - Castle Hedge Maze (Day)</v>
      </c>
      <c r="I1350" s="741" t="s">
        <v>1203</v>
      </c>
      <c r="J1350" s="740" t="s">
        <v>1203</v>
      </c>
    </row>
    <row r="1351">
      <c r="A1351" s="292" t="s">
        <v>20293</v>
      </c>
      <c r="B1351" s="49" t="s">
        <v>4609</v>
      </c>
      <c r="C1351" s="7" t="s">
        <v>23556</v>
      </c>
      <c r="D1351" s="7" t="s">
        <v>23558</v>
      </c>
      <c r="E1351" s="740" t="s">
        <v>23559</v>
      </c>
      <c r="F1351" s="740" t="str">
        <f>iferror(vlookup(G1351,'File List (1.0)'!$E$2:$F$1511,2,false),"")</f>
        <v/>
      </c>
      <c r="G1351" s="746" t="s">
        <v>19894</v>
      </c>
      <c r="H1351" s="583" t="str">
        <f>iferror(vlookup(G1351,'File List (1.0)'!$F$882:$G$1511,2,false),"")</f>
        <v/>
      </c>
      <c r="I1351" s="741" t="s">
        <v>1203</v>
      </c>
      <c r="J1351" s="740" t="s">
        <v>1203</v>
      </c>
    </row>
    <row r="1352">
      <c r="A1352" s="292" t="s">
        <v>11984</v>
      </c>
      <c r="B1352" s="49" t="s">
        <v>4610</v>
      </c>
      <c r="C1352" s="7" t="s">
        <v>23558</v>
      </c>
      <c r="D1352" s="7" t="s">
        <v>23560</v>
      </c>
      <c r="E1352" s="740" t="s">
        <v>23561</v>
      </c>
      <c r="F1352" s="740" t="str">
        <f>iferror(vlookup(G1352,'File List (1.0)'!$E$2:$F$1511,2,false),"")</f>
        <v/>
      </c>
      <c r="G1352" s="746" t="s">
        <v>614</v>
      </c>
      <c r="H1352" s="583" t="str">
        <f>iferror(vlookup(G1352,'File List (1.0)'!$F$882:$G$1511,2,false),"")</f>
        <v>Scene File - Ganon's Castle Exterior</v>
      </c>
      <c r="I1352" s="741" t="s">
        <v>1203</v>
      </c>
      <c r="J1352" s="740" t="s">
        <v>1203</v>
      </c>
    </row>
    <row r="1353">
      <c r="A1353" s="292" t="s">
        <v>20301</v>
      </c>
      <c r="B1353" s="49" t="s">
        <v>4611</v>
      </c>
      <c r="C1353" s="7" t="s">
        <v>23560</v>
      </c>
      <c r="D1353" s="7" t="s">
        <v>23562</v>
      </c>
      <c r="E1353" s="740" t="s">
        <v>23563</v>
      </c>
      <c r="F1353" s="740" t="str">
        <f>iferror(vlookup(G1353,'File List (1.0)'!$E$2:$F$1511,2,false),"")</f>
        <v/>
      </c>
      <c r="G1353" s="746" t="s">
        <v>19904</v>
      </c>
      <c r="H1353" s="583" t="str">
        <f>iferror(vlookup(G1353,'File List (1.0)'!$F$882:$G$1511,2,false),"")</f>
        <v/>
      </c>
      <c r="I1353" s="741" t="s">
        <v>1203</v>
      </c>
      <c r="J1353" s="740" t="s">
        <v>1203</v>
      </c>
    </row>
    <row r="1354">
      <c r="A1354" s="292" t="s">
        <v>11986</v>
      </c>
      <c r="B1354" s="49" t="s">
        <v>4612</v>
      </c>
      <c r="C1354" s="7" t="s">
        <v>23562</v>
      </c>
      <c r="D1354" s="7" t="s">
        <v>23564</v>
      </c>
      <c r="E1354" s="740" t="s">
        <v>23565</v>
      </c>
      <c r="F1354" s="740" t="str">
        <f>iferror(vlookup(G1354,'File List (1.0)'!$E$2:$F$1511,2,false),"")</f>
        <v/>
      </c>
      <c r="G1354" s="746" t="s">
        <v>659</v>
      </c>
      <c r="H1354" s="745" t="s">
        <v>23566</v>
      </c>
      <c r="I1354" s="742" t="s">
        <v>23567</v>
      </c>
      <c r="J1354" s="743" t="s">
        <v>23568</v>
      </c>
    </row>
    <row r="1355">
      <c r="A1355" s="292" t="s">
        <v>20309</v>
      </c>
      <c r="B1355" s="49" t="s">
        <v>4615</v>
      </c>
      <c r="C1355" s="7" t="s">
        <v>23564</v>
      </c>
      <c r="D1355" s="7" t="s">
        <v>23569</v>
      </c>
      <c r="E1355" s="740" t="s">
        <v>23570</v>
      </c>
      <c r="F1355" s="740" t="str">
        <f>iferror(vlookup(G1355,'File List (1.0)'!$E$2:$F$1511,2,false),"")</f>
        <v/>
      </c>
      <c r="G1355" s="746" t="s">
        <v>23571</v>
      </c>
      <c r="H1355" s="583" t="str">
        <f>iferror(vlookup(G1355,'File List (1.0)'!$F$882:$G$1511,2,false),"")</f>
        <v/>
      </c>
      <c r="I1355" s="742" t="s">
        <v>23572</v>
      </c>
      <c r="J1355" s="743" t="s">
        <v>23573</v>
      </c>
    </row>
    <row r="1356">
      <c r="A1356" s="292" t="s">
        <v>11988</v>
      </c>
      <c r="B1356" s="49" t="s">
        <v>4616</v>
      </c>
      <c r="C1356" s="7" t="s">
        <v>23569</v>
      </c>
      <c r="D1356" s="7" t="s">
        <v>20248</v>
      </c>
      <c r="E1356" s="740" t="s">
        <v>21614</v>
      </c>
      <c r="F1356" s="740" t="str">
        <f>iferror(vlookup(G1356,'File List (1.0)'!$E$2:$F$1511,2,false),"")</f>
        <v/>
      </c>
      <c r="G1356" s="746" t="s">
        <v>226</v>
      </c>
      <c r="H1356" s="583" t="str">
        <f>iferror(vlookup(G1356,'File List (1.0)'!$F$882:$G$1511,2,false),"")</f>
        <v>Scene File - Back Alley (Day)</v>
      </c>
      <c r="I1356" s="741" t="s">
        <v>1203</v>
      </c>
      <c r="J1356" s="740" t="s">
        <v>1203</v>
      </c>
    </row>
    <row r="1357">
      <c r="A1357" s="292" t="s">
        <v>20317</v>
      </c>
      <c r="B1357" s="49" t="s">
        <v>4617</v>
      </c>
      <c r="C1357" s="7" t="s">
        <v>20248</v>
      </c>
      <c r="D1357" s="7" t="s">
        <v>23574</v>
      </c>
      <c r="E1357" s="740" t="s">
        <v>23575</v>
      </c>
      <c r="F1357" s="740" t="str">
        <f>iferror(vlookup(G1357,'File List (1.0)'!$E$2:$F$1511,2,false),"")</f>
        <v/>
      </c>
      <c r="G1357" s="746" t="s">
        <v>19914</v>
      </c>
      <c r="H1357" s="583" t="str">
        <f>iferror(vlookup(G1357,'File List (1.0)'!$F$882:$G$1511,2,false),"")</f>
        <v/>
      </c>
      <c r="I1357" s="741" t="s">
        <v>1203</v>
      </c>
      <c r="J1357" s="740" t="s">
        <v>1203</v>
      </c>
    </row>
    <row r="1358">
      <c r="A1358" s="292" t="s">
        <v>20321</v>
      </c>
      <c r="B1358" s="49" t="s">
        <v>4618</v>
      </c>
      <c r="C1358" s="7" t="s">
        <v>23574</v>
      </c>
      <c r="D1358" s="7" t="s">
        <v>23576</v>
      </c>
      <c r="E1358" s="740" t="s">
        <v>23577</v>
      </c>
      <c r="F1358" s="740" t="str">
        <f>iferror(vlookup(G1358,'File List (1.0)'!$E$2:$F$1511,2,false),"")</f>
        <v/>
      </c>
      <c r="G1358" s="746" t="s">
        <v>610</v>
      </c>
      <c r="H1358" s="583" t="str">
        <f>iferror(vlookup(G1358,'File List (1.0)'!$F$882:$G$1511,2,false),"")</f>
        <v>Scene File - Spot 20 - Lon Lon Ranch</v>
      </c>
      <c r="I1358" s="742" t="s">
        <v>1744</v>
      </c>
      <c r="J1358" s="743" t="s">
        <v>334</v>
      </c>
    </row>
    <row r="1359">
      <c r="A1359" s="292" t="s">
        <v>20326</v>
      </c>
      <c r="B1359" s="49" t="s">
        <v>4621</v>
      </c>
      <c r="C1359" s="7" t="s">
        <v>23576</v>
      </c>
      <c r="D1359" s="7" t="s">
        <v>23578</v>
      </c>
      <c r="E1359" s="740" t="s">
        <v>23579</v>
      </c>
      <c r="F1359" s="740" t="str">
        <f>iferror(vlookup(G1359,'File List (1.0)'!$E$2:$F$1511,2,false),"")</f>
        <v/>
      </c>
      <c r="G1359" s="746" t="s">
        <v>19924</v>
      </c>
      <c r="H1359" s="583" t="str">
        <f>iferror(vlookup(G1359,'File List (1.0)'!$F$882:$G$1511,2,false),"")</f>
        <v/>
      </c>
      <c r="I1359" s="741" t="s">
        <v>1203</v>
      </c>
      <c r="J1359" s="740" t="s">
        <v>1203</v>
      </c>
    </row>
    <row r="1360">
      <c r="A1360" s="292" t="s">
        <v>20330</v>
      </c>
      <c r="B1360" s="49" t="s">
        <v>4622</v>
      </c>
      <c r="C1360" s="7" t="s">
        <v>23578</v>
      </c>
      <c r="D1360" s="7" t="s">
        <v>23580</v>
      </c>
      <c r="E1360" s="740" t="s">
        <v>22644</v>
      </c>
      <c r="F1360" s="740" t="str">
        <f>iferror(vlookup(G1360,'File List (1.0)'!$E$2:$F$1511,2,false),"")</f>
        <v/>
      </c>
      <c r="G1360" s="746" t="s">
        <v>251</v>
      </c>
      <c r="H1360" s="583" t="str">
        <f>iferror(vlookup(G1360,'File List (1.0)'!$F$882:$G$1511,2,false),"")</f>
        <v>Scene File - Market (Ruins)</v>
      </c>
      <c r="I1360" s="741" t="s">
        <v>1203</v>
      </c>
      <c r="J1360" s="740" t="s">
        <v>1203</v>
      </c>
    </row>
    <row r="1361">
      <c r="A1361" s="292" t="s">
        <v>20335</v>
      </c>
      <c r="B1361" s="49" t="s">
        <v>4623</v>
      </c>
      <c r="C1361" s="7" t="s">
        <v>23580</v>
      </c>
      <c r="D1361" s="7" t="s">
        <v>23581</v>
      </c>
      <c r="E1361" s="740" t="s">
        <v>23582</v>
      </c>
      <c r="F1361" s="740" t="str">
        <f>iferror(vlookup(G1361,'File List (1.0)'!$E$2:$F$1511,2,false),"")</f>
        <v/>
      </c>
      <c r="G1361" s="746" t="s">
        <v>19933</v>
      </c>
      <c r="H1361" s="583" t="str">
        <f>iferror(vlookup(G1361,'File List (1.0)'!$F$882:$G$1511,2,false),"")</f>
        <v/>
      </c>
      <c r="I1361" s="741" t="s">
        <v>1203</v>
      </c>
      <c r="J1361" s="740" t="s">
        <v>1203</v>
      </c>
    </row>
    <row r="1362">
      <c r="A1362" s="292" t="s">
        <v>20340</v>
      </c>
      <c r="B1362" s="49" t="s">
        <v>235</v>
      </c>
      <c r="C1362" s="7" t="s">
        <v>23581</v>
      </c>
      <c r="D1362" s="7" t="s">
        <v>23583</v>
      </c>
      <c r="E1362" s="740" t="s">
        <v>21593</v>
      </c>
      <c r="F1362" s="740" t="str">
        <f>iferror(vlookup(G1362,'File List (1.0)'!$E$2:$F$1511,2,false),"")</f>
        <v/>
      </c>
      <c r="G1362" s="746" t="s">
        <v>211</v>
      </c>
      <c r="H1362" s="583" t="str">
        <f>iferror(vlookup(G1362,'File List (1.0)'!$F$882:$G$1511,2,false),"")</f>
        <v>Scene File - Market Entrance (Child - Night)</v>
      </c>
      <c r="I1362" s="741" t="s">
        <v>1203</v>
      </c>
      <c r="J1362" s="740" t="s">
        <v>1203</v>
      </c>
    </row>
    <row r="1363">
      <c r="A1363" s="292" t="s">
        <v>20345</v>
      </c>
      <c r="B1363" s="49" t="s">
        <v>4625</v>
      </c>
      <c r="C1363" s="7" t="s">
        <v>23583</v>
      </c>
      <c r="D1363" s="7" t="s">
        <v>23584</v>
      </c>
      <c r="E1363" s="740" t="s">
        <v>23542</v>
      </c>
      <c r="F1363" s="740" t="str">
        <f>iferror(vlookup(G1363,'File List (1.0)'!$E$2:$F$1511,2,false),"")</f>
        <v/>
      </c>
      <c r="G1363" s="746" t="s">
        <v>19941</v>
      </c>
      <c r="H1363" s="583" t="str">
        <f>iferror(vlookup(G1363,'File List (1.0)'!$F$882:$G$1511,2,false),"")</f>
        <v/>
      </c>
      <c r="I1363" s="741" t="s">
        <v>1203</v>
      </c>
      <c r="J1363" s="740" t="s">
        <v>1203</v>
      </c>
    </row>
    <row r="1364">
      <c r="A1364" s="292" t="s">
        <v>11990</v>
      </c>
      <c r="B1364" s="49" t="s">
        <v>4627</v>
      </c>
      <c r="C1364" s="7" t="s">
        <v>23584</v>
      </c>
      <c r="D1364" s="7" t="s">
        <v>23585</v>
      </c>
      <c r="E1364" s="740" t="s">
        <v>21410</v>
      </c>
      <c r="F1364" s="740" t="str">
        <f>iferror(vlookup(G1364,'File List (1.0)'!$E$2:$F$1511,2,false),"")</f>
        <v/>
      </c>
      <c r="G1364" s="746" t="s">
        <v>218</v>
      </c>
      <c r="H1364" s="583" t="str">
        <f>iferror(vlookup(G1364,'File List (1.0)'!$F$882:$G$1511,2,false),"")</f>
        <v>Scene File - Market Entrance (Ruins)</v>
      </c>
      <c r="I1364" s="741" t="s">
        <v>1203</v>
      </c>
      <c r="J1364" s="740" t="s">
        <v>1203</v>
      </c>
    </row>
    <row r="1365">
      <c r="A1365" s="292" t="s">
        <v>20353</v>
      </c>
      <c r="B1365" s="49" t="s">
        <v>4629</v>
      </c>
      <c r="C1365" s="7" t="s">
        <v>23585</v>
      </c>
      <c r="D1365" s="7" t="s">
        <v>23586</v>
      </c>
      <c r="E1365" s="740" t="s">
        <v>23587</v>
      </c>
      <c r="F1365" s="740" t="str">
        <f>iferror(vlookup(G1365,'File List (1.0)'!$E$2:$F$1511,2,false),"")</f>
        <v/>
      </c>
      <c r="G1365" s="746" t="s">
        <v>19950</v>
      </c>
      <c r="H1365" s="583" t="str">
        <f>iferror(vlookup(G1365,'File List (1.0)'!$F$882:$G$1511,2,false),"")</f>
        <v/>
      </c>
      <c r="I1365" s="741" t="s">
        <v>1203</v>
      </c>
      <c r="J1365" s="740" t="s">
        <v>1203</v>
      </c>
    </row>
    <row r="1366">
      <c r="A1366" s="292" t="s">
        <v>11992</v>
      </c>
      <c r="B1366" s="49" t="s">
        <v>243</v>
      </c>
      <c r="C1366" s="7" t="s">
        <v>23586</v>
      </c>
      <c r="D1366" s="7" t="s">
        <v>23588</v>
      </c>
      <c r="E1366" s="740" t="s">
        <v>22395</v>
      </c>
      <c r="F1366" s="740" t="str">
        <f>iferror(vlookup(G1366,'File List (1.0)'!$E$2:$F$1511,2,false),"")</f>
        <v/>
      </c>
      <c r="G1366" s="746" t="s">
        <v>232</v>
      </c>
      <c r="H1366" s="583" t="str">
        <f>iferror(vlookup(G1366,'File List (1.0)'!$F$882:$G$1511,2,false),"")</f>
        <v>Scene File - Back Alley (Night)</v>
      </c>
      <c r="I1366" s="741" t="s">
        <v>1203</v>
      </c>
      <c r="J1366" s="740" t="s">
        <v>1203</v>
      </c>
    </row>
    <row r="1367">
      <c r="A1367" s="292" t="s">
        <v>20362</v>
      </c>
      <c r="B1367" s="49" t="s">
        <v>4633</v>
      </c>
      <c r="C1367" s="7" t="s">
        <v>23588</v>
      </c>
      <c r="D1367" s="7" t="s">
        <v>23589</v>
      </c>
      <c r="E1367" s="740" t="s">
        <v>23590</v>
      </c>
      <c r="F1367" s="740" t="str">
        <f>iferror(vlookup(G1367,'File List (1.0)'!$E$2:$F$1511,2,false),"")</f>
        <v/>
      </c>
      <c r="G1367" s="746" t="s">
        <v>19959</v>
      </c>
      <c r="H1367" s="583" t="str">
        <f>iferror(vlookup(G1367,'File List (1.0)'!$F$882:$G$1511,2,false),"")</f>
        <v/>
      </c>
      <c r="I1367" s="741" t="s">
        <v>1203</v>
      </c>
      <c r="J1367" s="740" t="s">
        <v>1203</v>
      </c>
    </row>
    <row r="1368">
      <c r="A1368" s="292" t="s">
        <v>20366</v>
      </c>
      <c r="B1368" s="49" t="s">
        <v>4634</v>
      </c>
      <c r="C1368" s="7" t="s">
        <v>23589</v>
      </c>
      <c r="D1368" s="7" t="s">
        <v>23591</v>
      </c>
      <c r="E1368" s="740" t="s">
        <v>21618</v>
      </c>
      <c r="F1368" s="740" t="str">
        <f>iferror(vlookup(G1368,'File List (1.0)'!$E$2:$F$1511,2,false),"")</f>
        <v/>
      </c>
      <c r="G1368" s="746" t="s">
        <v>467</v>
      </c>
      <c r="H1368" s="583" t="str">
        <f>iferror(vlookup(G1368,'File List (1.0)'!$F$882:$G$1511,2,false),"")</f>
        <v>Scene File - Cutscene Map</v>
      </c>
      <c r="I1368" s="741" t="s">
        <v>1203</v>
      </c>
      <c r="J1368" s="740" t="s">
        <v>1203</v>
      </c>
    </row>
    <row r="1369">
      <c r="A1369" s="292" t="s">
        <v>20370</v>
      </c>
      <c r="B1369" s="49" t="s">
        <v>4635</v>
      </c>
      <c r="C1369" s="7" t="s">
        <v>23591</v>
      </c>
      <c r="D1369" s="7" t="s">
        <v>23592</v>
      </c>
      <c r="E1369" s="740" t="s">
        <v>21182</v>
      </c>
      <c r="F1369" s="740" t="str">
        <f>iferror(vlookup(G1369,'File List (1.0)'!$E$2:$F$1511,2,false),"")</f>
        <v/>
      </c>
      <c r="G1369" s="746" t="s">
        <v>19966</v>
      </c>
      <c r="H1369" s="583" t="str">
        <f>iferror(vlookup(G1369,'File List (1.0)'!$F$882:$G$1511,2,false),"")</f>
        <v/>
      </c>
      <c r="I1369" s="741" t="s">
        <v>1203</v>
      </c>
      <c r="J1369" s="740" t="s">
        <v>1203</v>
      </c>
    </row>
    <row r="1370">
      <c r="A1370" s="292" t="s">
        <v>11995</v>
      </c>
      <c r="B1370" s="49" t="s">
        <v>4636</v>
      </c>
      <c r="C1370" s="7" t="s">
        <v>23592</v>
      </c>
      <c r="D1370" s="7" t="s">
        <v>23593</v>
      </c>
      <c r="E1370" s="740" t="s">
        <v>23594</v>
      </c>
      <c r="F1370" s="740" t="str">
        <f>iferror(vlookup(G1370,'File List (1.0)'!$E$2:$F$1511,2,false),"")</f>
        <v/>
      </c>
      <c r="G1370" s="746" t="s">
        <v>286</v>
      </c>
      <c r="H1370" s="583" t="str">
        <f>iferror(vlookup(G1370,'File List (1.0)'!$F$882:$G$1511,2,false),"")</f>
        <v>Scene File - House of Twins</v>
      </c>
      <c r="I1370" s="741" t="s">
        <v>1203</v>
      </c>
      <c r="J1370" s="740" t="s">
        <v>1203</v>
      </c>
    </row>
    <row r="1371">
      <c r="A1371" s="292" t="s">
        <v>20378</v>
      </c>
      <c r="B1371" s="49" t="s">
        <v>4639</v>
      </c>
      <c r="C1371" s="7" t="s">
        <v>23593</v>
      </c>
      <c r="D1371" s="7" t="s">
        <v>23595</v>
      </c>
      <c r="E1371" s="740" t="s">
        <v>23596</v>
      </c>
      <c r="F1371" s="740" t="str">
        <f>iferror(vlookup(G1371,'File List (1.0)'!$E$2:$F$1511,2,false),"")</f>
        <v/>
      </c>
      <c r="G1371" s="746" t="s">
        <v>19976</v>
      </c>
      <c r="H1371" s="583" t="str">
        <f>iferror(vlookup(G1371,'File List (1.0)'!$F$882:$G$1511,2,false),"")</f>
        <v/>
      </c>
      <c r="I1371" s="741" t="s">
        <v>1203</v>
      </c>
      <c r="J1371" s="740" t="s">
        <v>1203</v>
      </c>
    </row>
    <row r="1372">
      <c r="A1372" s="292" t="s">
        <v>12000</v>
      </c>
      <c r="B1372" s="49" t="s">
        <v>4640</v>
      </c>
      <c r="C1372" s="7" t="s">
        <v>23595</v>
      </c>
      <c r="D1372" s="7" t="s">
        <v>23597</v>
      </c>
      <c r="E1372" s="740" t="s">
        <v>21400</v>
      </c>
      <c r="F1372" s="740" t="str">
        <f>iferror(vlookup(G1372,'File List (1.0)'!$E$2:$F$1511,2,false),"")</f>
        <v/>
      </c>
      <c r="G1372" s="746" t="s">
        <v>378</v>
      </c>
      <c r="H1372" s="583" t="str">
        <f>iferror(vlookup(G1372,'File List (1.0)'!$F$882:$G$1511,2,false),"")</f>
        <v>Scene File - Stable</v>
      </c>
      <c r="I1372" s="741" t="s">
        <v>1203</v>
      </c>
      <c r="J1372" s="740" t="s">
        <v>1203</v>
      </c>
    </row>
    <row r="1373">
      <c r="A1373" s="292" t="s">
        <v>20387</v>
      </c>
      <c r="B1373" s="49" t="s">
        <v>4641</v>
      </c>
      <c r="C1373" s="7" t="s">
        <v>23597</v>
      </c>
      <c r="D1373" s="7" t="s">
        <v>23598</v>
      </c>
      <c r="E1373" s="740" t="s">
        <v>23599</v>
      </c>
      <c r="F1373" s="740" t="str">
        <f>iferror(vlookup(G1373,'File List (1.0)'!$E$2:$F$1511,2,false),"")</f>
        <v/>
      </c>
      <c r="G1373" s="746" t="s">
        <v>20189</v>
      </c>
      <c r="H1373" s="583" t="str">
        <f>iferror(vlookup(G1373,'File List (1.0)'!$F$882:$G$1511,2,false),"")</f>
        <v/>
      </c>
      <c r="I1373" s="741" t="s">
        <v>1203</v>
      </c>
      <c r="J1373" s="740" t="s">
        <v>1203</v>
      </c>
    </row>
    <row r="1374">
      <c r="A1374" s="292" t="s">
        <v>20392</v>
      </c>
      <c r="B1374" s="49" t="s">
        <v>4642</v>
      </c>
      <c r="C1374" s="7" t="s">
        <v>23598</v>
      </c>
      <c r="D1374" s="7" t="s">
        <v>20398</v>
      </c>
      <c r="E1374" s="740" t="s">
        <v>21312</v>
      </c>
      <c r="F1374" s="740" t="str">
        <f>iferror(vlookup(G1374,'File List (1.0)'!$E$2:$F$1511,2,false),"")</f>
        <v/>
      </c>
      <c r="G1374" s="746" t="s">
        <v>305</v>
      </c>
      <c r="H1374" s="583" t="str">
        <f>iferror(vlookup(G1374,'File List (1.0)'!$F$882:$G$1511,2,false),"")</f>
        <v>Scene File - Carpenter Boss's House</v>
      </c>
      <c r="I1374" s="741" t="s">
        <v>1203</v>
      </c>
      <c r="J1374" s="740" t="s">
        <v>1203</v>
      </c>
    </row>
    <row r="1375">
      <c r="A1375" s="292" t="s">
        <v>20397</v>
      </c>
      <c r="B1375" s="49" t="s">
        <v>4645</v>
      </c>
      <c r="C1375" s="7" t="s">
        <v>20398</v>
      </c>
      <c r="D1375" s="7" t="s">
        <v>23600</v>
      </c>
      <c r="E1375" s="740" t="s">
        <v>23601</v>
      </c>
      <c r="F1375" s="740" t="str">
        <f>iferror(vlookup(G1375,'File List (1.0)'!$E$2:$F$1511,2,false),"")</f>
        <v/>
      </c>
      <c r="G1375" s="746" t="s">
        <v>20199</v>
      </c>
      <c r="H1375" s="583" t="str">
        <f>iferror(vlookup(G1375,'File List (1.0)'!$F$882:$G$1511,2,false),"")</f>
        <v/>
      </c>
      <c r="I1375" s="741" t="s">
        <v>1203</v>
      </c>
      <c r="J1375" s="740" t="s">
        <v>1203</v>
      </c>
    </row>
    <row r="1376">
      <c r="A1376" s="292" t="s">
        <v>12002</v>
      </c>
      <c r="B1376" s="49" t="s">
        <v>4646</v>
      </c>
      <c r="C1376" s="7" t="s">
        <v>23600</v>
      </c>
      <c r="D1376" s="7" t="s">
        <v>23602</v>
      </c>
      <c r="E1376" s="740" t="s">
        <v>23603</v>
      </c>
      <c r="F1376" s="740" t="str">
        <f>iferror(vlookup(G1376,'File List (1.0)'!$E$2:$F$1511,2,false),"")</f>
        <v/>
      </c>
      <c r="G1376" s="746" t="s">
        <v>142</v>
      </c>
      <c r="H1376" s="583" t="str">
        <f>iferror(vlookup(G1376,'File List (1.0)'!$F$882:$G$1511,2,false),"")</f>
        <v>Scene File - Barinade's Lair</v>
      </c>
      <c r="I1376" s="741" t="s">
        <v>1203</v>
      </c>
      <c r="J1376" s="740" t="s">
        <v>1203</v>
      </c>
    </row>
    <row r="1377">
      <c r="A1377" s="292" t="s">
        <v>20406</v>
      </c>
      <c r="B1377" s="49" t="s">
        <v>4647</v>
      </c>
      <c r="C1377" s="7" t="s">
        <v>23602</v>
      </c>
      <c r="D1377" s="7" t="s">
        <v>23604</v>
      </c>
      <c r="E1377" s="740" t="s">
        <v>23605</v>
      </c>
      <c r="F1377" s="740" t="str">
        <f>iferror(vlookup(G1377,'File List (1.0)'!$E$2:$F$1511,2,false),"")</f>
        <v/>
      </c>
      <c r="G1377" s="746" t="s">
        <v>20209</v>
      </c>
      <c r="H1377" s="583" t="str">
        <f>iferror(vlookup(G1377,'File List (1.0)'!$F$882:$G$1511,2,false),"")</f>
        <v/>
      </c>
      <c r="I1377" s="741" t="s">
        <v>1203</v>
      </c>
      <c r="J1377" s="740" t="s">
        <v>1203</v>
      </c>
    </row>
    <row r="1378">
      <c r="A1378" s="292" t="s">
        <v>12004</v>
      </c>
      <c r="B1378" s="49" t="s">
        <v>4648</v>
      </c>
      <c r="C1378" s="7" t="s">
        <v>23604</v>
      </c>
      <c r="D1378" s="7" t="s">
        <v>23606</v>
      </c>
      <c r="E1378" s="740" t="s">
        <v>23607</v>
      </c>
      <c r="F1378" s="740" t="str">
        <f>iferror(vlookup(G1378,'File List (1.0)'!$E$2:$F$1511,2,false),"")</f>
        <v/>
      </c>
      <c r="G1378" s="746" t="s">
        <v>20214</v>
      </c>
      <c r="H1378" s="583" t="str">
        <f>iferror(vlookup(G1378,'File List (1.0)'!$F$882:$G$1511,2,false),"")</f>
        <v/>
      </c>
      <c r="I1378" s="741" t="s">
        <v>1203</v>
      </c>
      <c r="J1378" s="740" t="s">
        <v>1203</v>
      </c>
    </row>
    <row r="1379">
      <c r="A1379" s="292" t="s">
        <v>20415</v>
      </c>
      <c r="B1379" s="49" t="s">
        <v>4650</v>
      </c>
      <c r="C1379" s="7" t="s">
        <v>23606</v>
      </c>
      <c r="D1379" s="7" t="s">
        <v>23608</v>
      </c>
      <c r="E1379" s="740" t="s">
        <v>23609</v>
      </c>
      <c r="F1379" s="740" t="str">
        <f>iferror(vlookup(G1379,'File List (1.0)'!$E$2:$F$1511,2,false),"")</f>
        <v/>
      </c>
      <c r="G1379" s="746" t="s">
        <v>157</v>
      </c>
      <c r="H1379" s="583" t="str">
        <f>iferror(vlookup(G1379,'File List (1.0)'!$F$882:$G$1511,2,false),"")</f>
        <v>Scene File - Volvagia's Lair</v>
      </c>
      <c r="I1379" s="741" t="s">
        <v>1203</v>
      </c>
      <c r="J1379" s="740" t="s">
        <v>1203</v>
      </c>
    </row>
    <row r="1380">
      <c r="A1380" s="292" t="s">
        <v>7759</v>
      </c>
      <c r="B1380" s="49" t="s">
        <v>4651</v>
      </c>
      <c r="C1380" s="7" t="s">
        <v>23608</v>
      </c>
      <c r="D1380" s="7" t="s">
        <v>23610</v>
      </c>
      <c r="E1380" s="740" t="s">
        <v>22658</v>
      </c>
      <c r="F1380" s="740" t="str">
        <f>iferror(vlookup(G1380,'File List (1.0)'!$E$2:$F$1511,2,false),"")</f>
        <v/>
      </c>
      <c r="G1380" s="746" t="s">
        <v>20223</v>
      </c>
      <c r="H1380" s="583" t="str">
        <f>iferror(vlookup(G1380,'File List (1.0)'!$F$882:$G$1511,2,false),"")</f>
        <v/>
      </c>
      <c r="I1380" s="741" t="s">
        <v>1203</v>
      </c>
      <c r="J1380" s="740" t="s">
        <v>1203</v>
      </c>
    </row>
    <row r="1381">
      <c r="A1381" s="292" t="s">
        <v>20424</v>
      </c>
      <c r="B1381" s="49" t="s">
        <v>4652</v>
      </c>
      <c r="C1381" s="7" t="s">
        <v>23610</v>
      </c>
      <c r="D1381" s="7" t="s">
        <v>23611</v>
      </c>
      <c r="E1381" s="740" t="s">
        <v>23612</v>
      </c>
      <c r="F1381" s="740" t="str">
        <f>iferror(vlookup(G1381,'File List (1.0)'!$E$2:$F$1511,2,false),"")</f>
        <v/>
      </c>
      <c r="G1381" s="746" t="s">
        <v>20228</v>
      </c>
      <c r="H1381" s="583" t="str">
        <f>iferror(vlookup(G1381,'File List (1.0)'!$F$882:$G$1511,2,false),"")</f>
        <v/>
      </c>
      <c r="I1381" s="741" t="s">
        <v>1203</v>
      </c>
      <c r="J1381" s="740" t="s">
        <v>1203</v>
      </c>
    </row>
    <row r="1382">
      <c r="A1382" s="292" t="s">
        <v>20429</v>
      </c>
      <c r="B1382" s="49" t="s">
        <v>4653</v>
      </c>
      <c r="C1382" s="7" t="s">
        <v>23611</v>
      </c>
      <c r="D1382" s="7" t="s">
        <v>23613</v>
      </c>
      <c r="E1382" s="740" t="s">
        <v>21543</v>
      </c>
      <c r="F1382" s="740" t="str">
        <f>iferror(vlookup(G1382,'File List (1.0)'!$E$2:$F$1511,2,false),"")</f>
        <v/>
      </c>
      <c r="G1382" s="746" t="s">
        <v>402</v>
      </c>
      <c r="H1382" s="583" t="str">
        <f>iferror(vlookup(G1382,'File List (1.0)'!$F$882:$G$1511,2,false),"")</f>
        <v>Scene File - Gravekeeper's Hut</v>
      </c>
      <c r="I1382" s="741" t="s">
        <v>1203</v>
      </c>
      <c r="J1382" s="740" t="s">
        <v>1203</v>
      </c>
    </row>
    <row r="1383">
      <c r="A1383" s="292" t="s">
        <v>20434</v>
      </c>
      <c r="B1383" s="49" t="s">
        <v>4656</v>
      </c>
      <c r="C1383" s="7" t="s">
        <v>23613</v>
      </c>
      <c r="D1383" s="7" t="s">
        <v>23614</v>
      </c>
      <c r="E1383" s="740" t="s">
        <v>23615</v>
      </c>
      <c r="F1383" s="740" t="str">
        <f>iferror(vlookup(G1383,'File List (1.0)'!$E$2:$F$1511,2,false),"")</f>
        <v/>
      </c>
      <c r="G1383" s="746" t="s">
        <v>20237</v>
      </c>
      <c r="H1383" s="583" t="str">
        <f>iferror(vlookup(G1383,'File List (1.0)'!$F$882:$G$1511,2,false),"")</f>
        <v/>
      </c>
      <c r="I1383" s="741" t="s">
        <v>1203</v>
      </c>
      <c r="J1383" s="740" t="s">
        <v>1203</v>
      </c>
    </row>
    <row r="1384">
      <c r="A1384" s="292" t="s">
        <v>20438</v>
      </c>
      <c r="B1384" s="49" t="s">
        <v>4657</v>
      </c>
      <c r="C1384" s="7" t="s">
        <v>23614</v>
      </c>
      <c r="D1384" s="7" t="s">
        <v>23616</v>
      </c>
      <c r="E1384" s="740" t="s">
        <v>23617</v>
      </c>
      <c r="F1384" s="740" t="str">
        <f>iferror(vlookup(G1384,'File List (1.0)'!$E$2:$F$1511,2,false),"")</f>
        <v/>
      </c>
      <c r="G1384" s="746" t="s">
        <v>408</v>
      </c>
      <c r="H1384" s="583" t="str">
        <f>iferror(vlookup(G1384,'File List (1.0)'!$F$882:$G$1511,2,false),"")</f>
        <v>Scene File - Great Fairy's Fountain (Upgrades)</v>
      </c>
      <c r="I1384" s="741" t="s">
        <v>1203</v>
      </c>
      <c r="J1384" s="740" t="s">
        <v>1203</v>
      </c>
    </row>
    <row r="1385">
      <c r="A1385" s="292" t="s">
        <v>20443</v>
      </c>
      <c r="B1385" s="49" t="s">
        <v>4658</v>
      </c>
      <c r="C1385" s="7" t="s">
        <v>23616</v>
      </c>
      <c r="D1385" s="7" t="s">
        <v>23618</v>
      </c>
      <c r="E1385" s="740" t="s">
        <v>23619</v>
      </c>
      <c r="F1385" s="740" t="str">
        <f>iferror(vlookup(G1385,'File List (1.0)'!$E$2:$F$1511,2,false),"")</f>
        <v/>
      </c>
      <c r="G1385" s="746" t="s">
        <v>20246</v>
      </c>
      <c r="H1385" s="583" t="str">
        <f>iferror(vlookup(G1385,'File List (1.0)'!$F$882:$G$1511,2,false),"")</f>
        <v/>
      </c>
      <c r="I1385" s="741" t="s">
        <v>1203</v>
      </c>
      <c r="J1385" s="740" t="s">
        <v>1203</v>
      </c>
    </row>
    <row r="1386">
      <c r="A1386" s="292" t="s">
        <v>20448</v>
      </c>
      <c r="B1386" s="49" t="s">
        <v>4659</v>
      </c>
      <c r="C1386" s="7" t="s">
        <v>23618</v>
      </c>
      <c r="D1386" s="7" t="s">
        <v>20468</v>
      </c>
      <c r="E1386" s="740" t="s">
        <v>21782</v>
      </c>
      <c r="F1386" s="740" t="str">
        <f>iferror(vlookup(G1386,'File List (1.0)'!$E$2:$F$1511,2,false),"")</f>
        <v/>
      </c>
      <c r="G1386" s="746" t="s">
        <v>429</v>
      </c>
      <c r="H1386" s="583" t="str">
        <f>iferror(vlookup(G1386,'File List (1.0)'!$F$882:$G$1511,2,false),"")</f>
        <v>Scene File - Grave (Redead)</v>
      </c>
      <c r="I1386" s="741" t="s">
        <v>1203</v>
      </c>
      <c r="J1386" s="740" t="s">
        <v>1203</v>
      </c>
    </row>
    <row r="1387">
      <c r="A1387" s="292" t="s">
        <v>20453</v>
      </c>
      <c r="B1387" s="49" t="s">
        <v>4663</v>
      </c>
      <c r="C1387" s="7" t="s">
        <v>20468</v>
      </c>
      <c r="D1387" s="7" t="s">
        <v>23620</v>
      </c>
      <c r="E1387" s="740" t="s">
        <v>23621</v>
      </c>
      <c r="F1387" s="740" t="str">
        <f>iferror(vlookup(G1387,'File List (1.0)'!$E$2:$F$1511,2,false),"")</f>
        <v/>
      </c>
      <c r="G1387" s="746" t="s">
        <v>20255</v>
      </c>
      <c r="H1387" s="583" t="str">
        <f>iferror(vlookup(G1387,'File List (1.0)'!$F$882:$G$1511,2,false),"")</f>
        <v/>
      </c>
      <c r="I1387" s="741" t="s">
        <v>1203</v>
      </c>
      <c r="J1387" s="740" t="s">
        <v>1203</v>
      </c>
    </row>
    <row r="1388">
      <c r="A1388" s="292" t="s">
        <v>20458</v>
      </c>
      <c r="B1388" s="49" t="s">
        <v>4664</v>
      </c>
      <c r="C1388" s="7" t="s">
        <v>23620</v>
      </c>
      <c r="D1388" s="7" t="s">
        <v>23622</v>
      </c>
      <c r="E1388" s="740" t="s">
        <v>23623</v>
      </c>
      <c r="F1388" s="740" t="str">
        <f>iferror(vlookup(G1388,'File List (1.0)'!$E$2:$F$1511,2,false),"")</f>
        <v/>
      </c>
      <c r="G1388" s="746" t="s">
        <v>413</v>
      </c>
      <c r="H1388" s="583" t="str">
        <f>iferror(vlookup(G1388,'File List (1.0)'!$F$882:$G$1511,2,false),"")</f>
        <v>Scene File - Fairy's Fountain (Healing Fairies)</v>
      </c>
      <c r="I1388" s="741" t="s">
        <v>1203</v>
      </c>
      <c r="J1388" s="740" t="s">
        <v>1203</v>
      </c>
    </row>
    <row r="1389">
      <c r="A1389" s="292" t="s">
        <v>20462</v>
      </c>
      <c r="B1389" s="49" t="s">
        <v>4665</v>
      </c>
      <c r="C1389" s="7" t="s">
        <v>23622</v>
      </c>
      <c r="D1389" s="7" t="s">
        <v>20487</v>
      </c>
      <c r="E1389" s="740" t="s">
        <v>23624</v>
      </c>
      <c r="F1389" s="740" t="str">
        <f>iferror(vlookup(G1389,'File List (1.0)'!$E$2:$F$1511,2,false),"")</f>
        <v/>
      </c>
      <c r="G1389" s="746" t="s">
        <v>20265</v>
      </c>
      <c r="H1389" s="583" t="str">
        <f>iferror(vlookup(G1389,'File List (1.0)'!$F$882:$G$1511,2,false),"")</f>
        <v/>
      </c>
      <c r="I1389" s="741" t="s">
        <v>1203</v>
      </c>
      <c r="J1389" s="740" t="s">
        <v>1203</v>
      </c>
    </row>
    <row r="1390">
      <c r="A1390" s="292" t="s">
        <v>20467</v>
      </c>
      <c r="B1390" s="49" t="s">
        <v>916</v>
      </c>
      <c r="C1390" s="7" t="s">
        <v>20487</v>
      </c>
      <c r="D1390" s="7" t="s">
        <v>23625</v>
      </c>
      <c r="E1390" s="740" t="s">
        <v>23626</v>
      </c>
      <c r="F1390" s="740" t="str">
        <f>iferror(vlookup(G1390,'File List (1.0)'!$E$2:$F$1511,2,false),"")</f>
        <v/>
      </c>
      <c r="G1390" s="746" t="s">
        <v>418</v>
      </c>
      <c r="H1390" s="583" t="str">
        <f>iferror(vlookup(G1390,'File List (1.0)'!$F$882:$G$1511,2,false),"")</f>
        <v>Scene File - Great Fairy's Fountain (Spells)</v>
      </c>
      <c r="I1390" s="741" t="s">
        <v>1203</v>
      </c>
      <c r="J1390" s="740" t="s">
        <v>1203</v>
      </c>
    </row>
    <row r="1391">
      <c r="A1391" s="292" t="s">
        <v>20472</v>
      </c>
      <c r="B1391" s="49" t="s">
        <v>4667</v>
      </c>
      <c r="C1391" s="7" t="s">
        <v>23625</v>
      </c>
      <c r="D1391" s="7" t="s">
        <v>23627</v>
      </c>
      <c r="E1391" s="740" t="s">
        <v>23628</v>
      </c>
      <c r="F1391" s="740" t="str">
        <f>iferror(vlookup(G1391,'File List (1.0)'!$E$2:$F$1511,2,false),"")</f>
        <v/>
      </c>
      <c r="G1391" s="746" t="s">
        <v>20275</v>
      </c>
      <c r="H1391" s="583" t="str">
        <f>iferror(vlookup(G1391,'File List (1.0)'!$F$882:$G$1511,2,false),"")</f>
        <v/>
      </c>
      <c r="I1391" s="741" t="s">
        <v>1203</v>
      </c>
      <c r="J1391" s="740" t="s">
        <v>1203</v>
      </c>
    </row>
    <row r="1392">
      <c r="A1392" s="292" t="s">
        <v>20476</v>
      </c>
      <c r="B1392" s="49" t="s">
        <v>4668</v>
      </c>
      <c r="C1392" s="7" t="s">
        <v>23627</v>
      </c>
      <c r="D1392" s="7" t="s">
        <v>23629</v>
      </c>
      <c r="E1392" s="740" t="s">
        <v>21381</v>
      </c>
      <c r="F1392" s="740" t="str">
        <f>iferror(vlookup(G1392,'File List (1.0)'!$E$2:$F$1511,2,false),"")</f>
        <v/>
      </c>
      <c r="G1392" s="746" t="s">
        <v>329</v>
      </c>
      <c r="H1392" s="583" t="str">
        <f>iferror(vlookup(G1392,'File List (1.0)'!$F$882:$G$1511,2,false),"")</f>
        <v>Scene File - Goron Shop</v>
      </c>
      <c r="I1392" s="741" t="s">
        <v>1203</v>
      </c>
      <c r="J1392" s="740" t="s">
        <v>1203</v>
      </c>
    </row>
    <row r="1393">
      <c r="A1393" s="292" t="s">
        <v>20481</v>
      </c>
      <c r="B1393" s="49" t="s">
        <v>4669</v>
      </c>
      <c r="C1393" s="7" t="s">
        <v>23629</v>
      </c>
      <c r="D1393" s="7" t="s">
        <v>23630</v>
      </c>
      <c r="E1393" s="740" t="s">
        <v>23631</v>
      </c>
      <c r="F1393" s="740" t="str">
        <f>iferror(vlookup(G1393,'File List (1.0)'!$E$2:$F$1511,2,false),"")</f>
        <v/>
      </c>
      <c r="G1393" s="746" t="s">
        <v>20284</v>
      </c>
      <c r="H1393" s="583" t="str">
        <f>iferror(vlookup(G1393,'File List (1.0)'!$F$882:$G$1511,2,false),"")</f>
        <v/>
      </c>
      <c r="I1393" s="741" t="s">
        <v>1203</v>
      </c>
      <c r="J1393" s="740" t="s">
        <v>1203</v>
      </c>
    </row>
    <row r="1394">
      <c r="A1394" s="292" t="s">
        <v>20486</v>
      </c>
      <c r="B1394" s="49" t="s">
        <v>946</v>
      </c>
      <c r="C1394" s="7" t="s">
        <v>23630</v>
      </c>
      <c r="D1394" s="7" t="s">
        <v>23632</v>
      </c>
      <c r="E1394" s="740" t="s">
        <v>23633</v>
      </c>
      <c r="F1394" s="740" t="str">
        <f>iferror(vlookup(G1394,'File List (1.0)'!$E$2:$F$1511,2,false),"")</f>
        <v/>
      </c>
      <c r="G1394" s="746" t="s">
        <v>335</v>
      </c>
      <c r="H1394" s="583" t="str">
        <f>iferror(vlookup(G1394,'File List (1.0)'!$F$882:$G$1511,2,false),"")</f>
        <v>Scene File - Zora Shop</v>
      </c>
      <c r="I1394" s="741" t="s">
        <v>1203</v>
      </c>
      <c r="J1394" s="740" t="s">
        <v>1203</v>
      </c>
    </row>
    <row r="1395">
      <c r="A1395" s="292" t="s">
        <v>20491</v>
      </c>
      <c r="B1395" s="49" t="s">
        <v>4671</v>
      </c>
      <c r="C1395" s="7" t="s">
        <v>23632</v>
      </c>
      <c r="D1395" s="7" t="s">
        <v>23634</v>
      </c>
      <c r="E1395" s="740" t="s">
        <v>23635</v>
      </c>
      <c r="F1395" s="740" t="str">
        <f>iferror(vlookup(G1395,'File List (1.0)'!$E$2:$F$1511,2,false),"")</f>
        <v/>
      </c>
      <c r="G1395" s="746" t="s">
        <v>20292</v>
      </c>
      <c r="H1395" s="583" t="str">
        <f>iferror(vlookup(G1395,'File List (1.0)'!$F$882:$G$1511,2,false),"")</f>
        <v/>
      </c>
      <c r="I1395" s="741" t="s">
        <v>1203</v>
      </c>
      <c r="J1395" s="740" t="s">
        <v>1203</v>
      </c>
    </row>
    <row r="1396">
      <c r="A1396" s="292" t="s">
        <v>20495</v>
      </c>
      <c r="B1396" s="49" t="s">
        <v>4672</v>
      </c>
      <c r="C1396" s="7" t="s">
        <v>23634</v>
      </c>
      <c r="D1396" s="7" t="s">
        <v>23636</v>
      </c>
      <c r="E1396" s="740" t="s">
        <v>21223</v>
      </c>
      <c r="F1396" s="740" t="str">
        <f>iferror(vlookup(G1396,'File List (1.0)'!$E$2:$F$1511,2,false),"")</f>
        <v/>
      </c>
      <c r="G1396" s="746" t="s">
        <v>341</v>
      </c>
      <c r="H1396" s="583" t="str">
        <f>iferror(vlookup(G1396,'File List (1.0)'!$F$882:$G$1511,2,false),"")</f>
        <v>Scene File - Kakariko Potion Shop</v>
      </c>
      <c r="I1396" s="741" t="s">
        <v>1203</v>
      </c>
      <c r="J1396" s="740" t="s">
        <v>1203</v>
      </c>
    </row>
    <row r="1397">
      <c r="A1397" s="292" t="s">
        <v>20500</v>
      </c>
      <c r="B1397" s="49" t="s">
        <v>4673</v>
      </c>
      <c r="C1397" s="7" t="s">
        <v>23636</v>
      </c>
      <c r="D1397" s="7" t="s">
        <v>23637</v>
      </c>
      <c r="E1397" s="740" t="s">
        <v>23638</v>
      </c>
      <c r="F1397" s="740" t="str">
        <f>iferror(vlookup(G1397,'File List (1.0)'!$E$2:$F$1511,2,false),"")</f>
        <v/>
      </c>
      <c r="G1397" s="746" t="s">
        <v>20300</v>
      </c>
      <c r="H1397" s="583" t="str">
        <f>iferror(vlookup(G1397,'File List (1.0)'!$F$882:$G$1511,2,false),"")</f>
        <v/>
      </c>
      <c r="I1397" s="741" t="s">
        <v>1203</v>
      </c>
      <c r="J1397" s="740" t="s">
        <v>1203</v>
      </c>
    </row>
    <row r="1398">
      <c r="A1398" s="292" t="s">
        <v>20504</v>
      </c>
      <c r="B1398" s="49" t="s">
        <v>4674</v>
      </c>
      <c r="C1398" s="7" t="s">
        <v>23637</v>
      </c>
      <c r="D1398" s="7" t="s">
        <v>23639</v>
      </c>
      <c r="E1398" s="740" t="s">
        <v>21576</v>
      </c>
      <c r="F1398" s="740" t="str">
        <f>iferror(vlookup(G1398,'File List (1.0)'!$E$2:$F$1511,2,false),"")</f>
        <v/>
      </c>
      <c r="G1398" s="746" t="s">
        <v>347</v>
      </c>
      <c r="H1398" s="583" t="str">
        <f>iferror(vlookup(G1398,'File List (1.0)'!$F$882:$G$1511,2,false),"")</f>
        <v>Scene File - Market Potion Shop</v>
      </c>
      <c r="I1398" s="741" t="s">
        <v>1203</v>
      </c>
      <c r="J1398" s="740" t="s">
        <v>1203</v>
      </c>
    </row>
    <row r="1399">
      <c r="A1399" s="292" t="s">
        <v>20509</v>
      </c>
      <c r="B1399" s="49" t="s">
        <v>4676</v>
      </c>
      <c r="C1399" s="7" t="s">
        <v>23639</v>
      </c>
      <c r="D1399" s="7" t="s">
        <v>23640</v>
      </c>
      <c r="E1399" s="740" t="s">
        <v>23641</v>
      </c>
      <c r="F1399" s="740" t="str">
        <f>iferror(vlookup(G1399,'File List (1.0)'!$E$2:$F$1511,2,false),"")</f>
        <v/>
      </c>
      <c r="G1399" s="746" t="s">
        <v>20308</v>
      </c>
      <c r="H1399" s="583" t="str">
        <f>iferror(vlookup(G1399,'File List (1.0)'!$F$882:$G$1511,2,false),"")</f>
        <v/>
      </c>
      <c r="I1399" s="741" t="s">
        <v>1203</v>
      </c>
      <c r="J1399" s="740" t="s">
        <v>1203</v>
      </c>
    </row>
    <row r="1400">
      <c r="A1400" s="292" t="s">
        <v>20514</v>
      </c>
      <c r="B1400" s="49" t="s">
        <v>4677</v>
      </c>
      <c r="C1400" s="7" t="s">
        <v>23640</v>
      </c>
      <c r="D1400" s="7" t="s">
        <v>23642</v>
      </c>
      <c r="E1400" s="740" t="s">
        <v>21400</v>
      </c>
      <c r="F1400" s="740" t="str">
        <f>iferror(vlookup(G1400,'File List (1.0)'!$E$2:$F$1511,2,false),"")</f>
        <v/>
      </c>
      <c r="G1400" s="746" t="s">
        <v>354</v>
      </c>
      <c r="H1400" s="583" t="str">
        <f>iferror(vlookup(G1400,'File List (1.0)'!$F$882:$G$1511,2,false),"")</f>
        <v>Scene File - Bombchu Shop</v>
      </c>
      <c r="I1400" s="741" t="s">
        <v>1203</v>
      </c>
      <c r="J1400" s="740" t="s">
        <v>1203</v>
      </c>
    </row>
    <row r="1401">
      <c r="A1401" s="292" t="s">
        <v>20519</v>
      </c>
      <c r="B1401" s="49" t="s">
        <v>4678</v>
      </c>
      <c r="C1401" s="7" t="s">
        <v>23642</v>
      </c>
      <c r="D1401" s="7" t="s">
        <v>23643</v>
      </c>
      <c r="E1401" s="740" t="s">
        <v>23644</v>
      </c>
      <c r="F1401" s="740" t="str">
        <f>iferror(vlookup(G1401,'File List (1.0)'!$E$2:$F$1511,2,false),"")</f>
        <v/>
      </c>
      <c r="G1401" s="746" t="s">
        <v>20316</v>
      </c>
      <c r="H1401" s="583" t="str">
        <f>iferror(vlookup(G1401,'File List (1.0)'!$F$882:$G$1511,2,false),"")</f>
        <v/>
      </c>
      <c r="I1401" s="741" t="s">
        <v>1203</v>
      </c>
      <c r="J1401" s="740" t="s">
        <v>1203</v>
      </c>
    </row>
    <row r="1402">
      <c r="A1402" s="292" t="s">
        <v>20523</v>
      </c>
      <c r="B1402" s="49" t="s">
        <v>4679</v>
      </c>
      <c r="C1402" s="7" t="s">
        <v>23643</v>
      </c>
      <c r="D1402" s="7" t="s">
        <v>23645</v>
      </c>
      <c r="E1402" s="740" t="s">
        <v>21828</v>
      </c>
      <c r="F1402" s="740" t="str">
        <f>iferror(vlookup(G1402,'File List (1.0)'!$E$2:$F$1511,2,false),"")</f>
        <v/>
      </c>
      <c r="G1402" s="746" t="s">
        <v>372</v>
      </c>
      <c r="H1402" s="583" t="str">
        <f>iferror(vlookup(G1402,'File List (1.0)'!$F$882:$G$1511,2,false),"")</f>
        <v>Scene File - Back Alley House (Dog Lady)</v>
      </c>
      <c r="I1402" s="741" t="s">
        <v>1203</v>
      </c>
      <c r="J1402" s="740" t="s">
        <v>1203</v>
      </c>
    </row>
    <row r="1403">
      <c r="A1403" s="292" t="s">
        <v>8676</v>
      </c>
      <c r="B1403" s="49" t="s">
        <v>4682</v>
      </c>
      <c r="C1403" s="7" t="s">
        <v>23645</v>
      </c>
      <c r="D1403" s="7" t="s">
        <v>23646</v>
      </c>
      <c r="E1403" s="740" t="s">
        <v>23647</v>
      </c>
      <c r="F1403" s="740" t="str">
        <f>iferror(vlookup(G1403,'File List (1.0)'!$E$2:$F$1511,2,false),"")</f>
        <v/>
      </c>
      <c r="G1403" s="746" t="s">
        <v>20325</v>
      </c>
      <c r="H1403" s="583" t="str">
        <f>iferror(vlookup(G1403,'File List (1.0)'!$F$882:$G$1511,2,false),"")</f>
        <v/>
      </c>
      <c r="I1403" s="741" t="s">
        <v>1203</v>
      </c>
      <c r="J1403" s="740" t="s">
        <v>1203</v>
      </c>
    </row>
    <row r="1404">
      <c r="A1404" s="292" t="s">
        <v>10262</v>
      </c>
      <c r="B1404" s="49" t="s">
        <v>4683</v>
      </c>
      <c r="C1404" s="7" t="s">
        <v>23646</v>
      </c>
      <c r="D1404" s="7" t="s">
        <v>20565</v>
      </c>
      <c r="E1404" s="740" t="s">
        <v>21408</v>
      </c>
      <c r="F1404" s="740" t="str">
        <f>iferror(vlookup(G1404,'File List (1.0)'!$E$2:$F$1511,2,false),"")</f>
        <v/>
      </c>
      <c r="G1404" s="746" t="s">
        <v>384</v>
      </c>
      <c r="H1404" s="583" t="str">
        <f>iferror(vlookup(G1404,'File List (1.0)'!$F$882:$G$1511,2,false),"")</f>
        <v>Scene File - Impa's House</v>
      </c>
      <c r="I1404" s="741" t="s">
        <v>1203</v>
      </c>
      <c r="J1404" s="740" t="s">
        <v>1203</v>
      </c>
    </row>
    <row r="1405">
      <c r="A1405" s="292" t="s">
        <v>20535</v>
      </c>
      <c r="B1405" s="49" t="s">
        <v>4684</v>
      </c>
      <c r="C1405" s="7" t="s">
        <v>20565</v>
      </c>
      <c r="D1405" s="7" t="s">
        <v>23648</v>
      </c>
      <c r="E1405" s="740" t="s">
        <v>23649</v>
      </c>
      <c r="F1405" s="740" t="str">
        <f>iferror(vlookup(G1405,'File List (1.0)'!$E$2:$F$1511,2,false),"")</f>
        <v/>
      </c>
      <c r="G1405" s="746" t="s">
        <v>20334</v>
      </c>
      <c r="H1405" s="583" t="str">
        <f>iferror(vlookup(G1405,'File List (1.0)'!$F$882:$G$1511,2,false),"")</f>
        <v/>
      </c>
      <c r="I1405" s="741" t="s">
        <v>1203</v>
      </c>
      <c r="J1405" s="740" t="s">
        <v>1203</v>
      </c>
    </row>
    <row r="1406">
      <c r="A1406" s="292" t="s">
        <v>10624</v>
      </c>
      <c r="B1406" s="49" t="s">
        <v>4685</v>
      </c>
      <c r="C1406" s="7" t="s">
        <v>23648</v>
      </c>
      <c r="D1406" s="7" t="s">
        <v>23650</v>
      </c>
      <c r="E1406" s="740" t="s">
        <v>23651</v>
      </c>
      <c r="F1406" s="740" t="str">
        <f>iferror(vlookup(G1406,'File List (1.0)'!$E$2:$F$1511,2,false),"")</f>
        <v/>
      </c>
      <c r="G1406" s="746" t="s">
        <v>396</v>
      </c>
      <c r="H1406" s="583" t="str">
        <f>iferror(vlookup(G1406,'File List (1.0)'!$F$882:$G$1511,2,false),"")</f>
        <v>Scene File - Carpenters' Tent</v>
      </c>
      <c r="I1406" s="741" t="s">
        <v>1203</v>
      </c>
      <c r="J1406" s="740" t="s">
        <v>1203</v>
      </c>
    </row>
    <row r="1407">
      <c r="A1407" s="292" t="s">
        <v>9989</v>
      </c>
      <c r="B1407" s="49" t="s">
        <v>4688</v>
      </c>
      <c r="C1407" s="7" t="s">
        <v>23650</v>
      </c>
      <c r="D1407" s="7" t="s">
        <v>23652</v>
      </c>
      <c r="E1407" s="740" t="s">
        <v>23653</v>
      </c>
      <c r="F1407" s="740" t="str">
        <f>iferror(vlookup(G1407,'File List (1.0)'!$E$2:$F$1511,2,false),"")</f>
        <v/>
      </c>
      <c r="G1407" s="746" t="s">
        <v>20344</v>
      </c>
      <c r="H1407" s="583" t="str">
        <f>iferror(vlookup(G1407,'File List (1.0)'!$F$882:$G$1511,2,false),"")</f>
        <v/>
      </c>
      <c r="I1407" s="741" t="s">
        <v>1203</v>
      </c>
      <c r="J1407" s="740" t="s">
        <v>1203</v>
      </c>
    </row>
    <row r="1408">
      <c r="A1408" s="292" t="s">
        <v>10352</v>
      </c>
      <c r="B1408" s="49" t="s">
        <v>4689</v>
      </c>
      <c r="C1408" s="7" t="s">
        <v>23652</v>
      </c>
      <c r="D1408" s="7" t="s">
        <v>20574</v>
      </c>
      <c r="E1408" s="740" t="s">
        <v>22411</v>
      </c>
      <c r="F1408" s="740" t="str">
        <f>iferror(vlookup(G1408,'File List (1.0)'!$E$2:$F$1511,2,false),"")</f>
        <v/>
      </c>
      <c r="G1408" s="746" t="s">
        <v>484</v>
      </c>
      <c r="H1408" s="583" t="str">
        <f>iferror(vlookup(G1408,'File List (1.0)'!$F$882:$G$1511,2,false),"")</f>
        <v>Scene File - Castle Courtyard</v>
      </c>
      <c r="I1408" s="741" t="s">
        <v>1203</v>
      </c>
      <c r="J1408" s="740" t="s">
        <v>1203</v>
      </c>
    </row>
    <row r="1409">
      <c r="A1409" s="292" t="s">
        <v>20551</v>
      </c>
      <c r="B1409" s="49" t="s">
        <v>4690</v>
      </c>
      <c r="C1409" s="7" t="s">
        <v>20574</v>
      </c>
      <c r="D1409" s="7" t="s">
        <v>23654</v>
      </c>
      <c r="E1409" s="740" t="s">
        <v>23655</v>
      </c>
      <c r="F1409" s="740" t="str">
        <f>iferror(vlookup(G1409,'File List (1.0)'!$E$2:$F$1511,2,false),"")</f>
        <v/>
      </c>
      <c r="G1409" s="746" t="s">
        <v>20352</v>
      </c>
      <c r="H1409" s="583" t="str">
        <f>iferror(vlookup(G1409,'File List (1.0)'!$F$882:$G$1511,2,false),"")</f>
        <v/>
      </c>
      <c r="I1409" s="741" t="s">
        <v>1203</v>
      </c>
      <c r="J1409" s="740" t="s">
        <v>1203</v>
      </c>
    </row>
    <row r="1410">
      <c r="A1410" s="292" t="s">
        <v>20556</v>
      </c>
      <c r="B1410" s="49" t="s">
        <v>4691</v>
      </c>
      <c r="C1410" s="7" t="s">
        <v>23654</v>
      </c>
      <c r="D1410" s="7" t="s">
        <v>23656</v>
      </c>
      <c r="E1410" s="740" t="s">
        <v>23657</v>
      </c>
      <c r="F1410" s="740" t="str">
        <f>iferror(vlookup(G1410,'File List (1.0)'!$E$2:$F$1511,2,false),"")</f>
        <v/>
      </c>
      <c r="G1410" s="746" t="s">
        <v>135</v>
      </c>
      <c r="H1410" s="583" t="str">
        <f>iferror(vlookup(G1410,'File List (1.0)'!$F$882:$G$1511,2,false),"")</f>
        <v>Scene File - King Dodongo's Lair</v>
      </c>
      <c r="I1410" s="741" t="s">
        <v>1203</v>
      </c>
      <c r="J1410" s="740" t="s">
        <v>1203</v>
      </c>
    </row>
    <row r="1411">
      <c r="A1411" s="292" t="s">
        <v>10151</v>
      </c>
      <c r="B1411" s="49" t="s">
        <v>4694</v>
      </c>
      <c r="C1411" s="7" t="s">
        <v>23656</v>
      </c>
      <c r="D1411" s="7" t="s">
        <v>23658</v>
      </c>
      <c r="E1411" s="740" t="s">
        <v>23659</v>
      </c>
      <c r="F1411" s="740" t="str">
        <f>iferror(vlookup(G1411,'File List (1.0)'!$E$2:$F$1511,2,false),"")</f>
        <v/>
      </c>
      <c r="G1411" s="746" t="s">
        <v>20361</v>
      </c>
      <c r="H1411" s="583" t="str">
        <f>iferror(vlookup(G1411,'File List (1.0)'!$F$882:$G$1511,2,false),"")</f>
        <v/>
      </c>
      <c r="I1411" s="741" t="s">
        <v>1203</v>
      </c>
      <c r="J1411" s="740" t="s">
        <v>1203</v>
      </c>
    </row>
    <row r="1412">
      <c r="A1412" s="292" t="s">
        <v>20564</v>
      </c>
      <c r="B1412" s="49" t="s">
        <v>4695</v>
      </c>
      <c r="C1412" s="7" t="s">
        <v>23658</v>
      </c>
      <c r="D1412" s="7" t="s">
        <v>23660</v>
      </c>
      <c r="E1412" s="740" t="s">
        <v>23661</v>
      </c>
      <c r="F1412" s="740" t="str">
        <f>iferror(vlookup(G1412,'File List (1.0)'!$E$2:$F$1511,2,false),"")</f>
        <v/>
      </c>
      <c r="G1412" s="746" t="s">
        <v>20365</v>
      </c>
      <c r="H1412" s="583" t="str">
        <f>iferror(vlookup(G1412,'File List (1.0)'!$F$882:$G$1511,2,false),"")</f>
        <v/>
      </c>
      <c r="I1412" s="742" t="s">
        <v>593</v>
      </c>
      <c r="J1412" s="743" t="s">
        <v>274</v>
      </c>
    </row>
    <row r="1413">
      <c r="A1413" s="292" t="s">
        <v>20569</v>
      </c>
      <c r="B1413" s="49" t="s">
        <v>4696</v>
      </c>
      <c r="C1413" s="7" t="s">
        <v>23660</v>
      </c>
      <c r="D1413" s="7" t="s">
        <v>23662</v>
      </c>
      <c r="E1413" s="740" t="s">
        <v>23663</v>
      </c>
      <c r="F1413" s="740" t="str">
        <f>iferror(vlookup(G1413,'File List (1.0)'!$E$2:$F$1511,2,false),"")</f>
        <v/>
      </c>
      <c r="G1413" s="746" t="s">
        <v>128</v>
      </c>
      <c r="H1413" s="583" t="str">
        <f>iferror(vlookup(G1413,'File List (1.0)'!$F$882:$G$1511,2,false),"")</f>
        <v>Scene File - Gohma's Lair</v>
      </c>
      <c r="I1413" s="741" t="s">
        <v>1203</v>
      </c>
      <c r="J1413" s="740" t="s">
        <v>1203</v>
      </c>
    </row>
    <row r="1414">
      <c r="A1414" s="292" t="s">
        <v>12039</v>
      </c>
      <c r="B1414" s="49" t="s">
        <v>4697</v>
      </c>
      <c r="C1414" s="7" t="s">
        <v>23662</v>
      </c>
      <c r="D1414" s="7" t="s">
        <v>23664</v>
      </c>
      <c r="E1414" s="740" t="s">
        <v>23020</v>
      </c>
      <c r="F1414" s="740" t="str">
        <f>iferror(vlookup(G1414,'File List (1.0)'!$E$2:$F$1511,2,false),"")</f>
        <v/>
      </c>
      <c r="G1414" s="746" t="s">
        <v>20373</v>
      </c>
      <c r="H1414" s="583" t="str">
        <f>iferror(vlookup(G1414,'File List (1.0)'!$F$882:$G$1511,2,false),"")</f>
        <v/>
      </c>
      <c r="I1414" s="741" t="s">
        <v>1203</v>
      </c>
      <c r="J1414" s="740" t="s">
        <v>1203</v>
      </c>
    </row>
    <row r="1415">
      <c r="A1415" s="292" t="s">
        <v>20577</v>
      </c>
      <c r="B1415" s="49" t="s">
        <v>4700</v>
      </c>
      <c r="C1415" s="7" t="s">
        <v>23664</v>
      </c>
      <c r="D1415" s="7" t="s">
        <v>23665</v>
      </c>
      <c r="E1415" s="740" t="s">
        <v>23666</v>
      </c>
      <c r="F1415" s="740" t="str">
        <f>iferror(vlookup(G1415,'File List (1.0)'!$E$2:$F$1511,2,false),"")</f>
        <v/>
      </c>
      <c r="G1415" s="746" t="s">
        <v>20377</v>
      </c>
      <c r="H1415" s="583" t="str">
        <f>iferror(vlookup(G1415,'File List (1.0)'!$F$882:$G$1511,2,false),"")</f>
        <v/>
      </c>
      <c r="I1415" s="741" t="s">
        <v>1203</v>
      </c>
      <c r="J1415" s="740" t="s">
        <v>1203</v>
      </c>
    </row>
    <row r="1416">
      <c r="A1416" s="292" t="s">
        <v>20581</v>
      </c>
      <c r="B1416" s="49" t="s">
        <v>4701</v>
      </c>
      <c r="C1416" s="7" t="s">
        <v>23665</v>
      </c>
      <c r="D1416" s="7" t="s">
        <v>23667</v>
      </c>
      <c r="E1416" s="740" t="s">
        <v>23668</v>
      </c>
      <c r="F1416" s="740" t="str">
        <f>iferror(vlookup(G1416,'File List (1.0)'!$E$2:$F$1511,2,false),"")</f>
        <v/>
      </c>
      <c r="G1416" s="746" t="s">
        <v>182</v>
      </c>
      <c r="H1416" s="583" t="str">
        <f>iferror(vlookup(G1416,'File List (1.0)'!$F$882:$G$1511,2,false),"")</f>
        <v>Scene File - Bongo Bongo's Lair</v>
      </c>
      <c r="I1416" s="741" t="s">
        <v>1203</v>
      </c>
      <c r="J1416" s="740" t="s">
        <v>1203</v>
      </c>
    </row>
    <row r="1417">
      <c r="A1417" s="292" t="s">
        <v>20586</v>
      </c>
      <c r="B1417" s="49" t="s">
        <v>4702</v>
      </c>
      <c r="C1417" s="7" t="s">
        <v>23667</v>
      </c>
      <c r="D1417" s="7" t="s">
        <v>23669</v>
      </c>
      <c r="E1417" s="740" t="s">
        <v>22075</v>
      </c>
      <c r="F1417" s="740" t="str">
        <f>iferror(vlookup(G1417,'File List (1.0)'!$E$2:$F$1511,2,false),"")</f>
        <v/>
      </c>
      <c r="G1417" s="746" t="s">
        <v>20386</v>
      </c>
      <c r="H1417" s="583" t="str">
        <f>iferror(vlookup(G1417,'File List (1.0)'!$F$882:$G$1511,2,false),"")</f>
        <v/>
      </c>
      <c r="I1417" s="741" t="s">
        <v>1203</v>
      </c>
      <c r="J1417" s="740" t="s">
        <v>1203</v>
      </c>
    </row>
    <row r="1418">
      <c r="A1418" s="292" t="s">
        <v>20591</v>
      </c>
      <c r="B1418" s="49" t="s">
        <v>4703</v>
      </c>
      <c r="C1418" s="7" t="s">
        <v>23669</v>
      </c>
      <c r="D1418" s="7" t="s">
        <v>23670</v>
      </c>
      <c r="E1418" s="740" t="s">
        <v>23671</v>
      </c>
      <c r="F1418" s="740" t="str">
        <f>iferror(vlookup(G1418,'File List (1.0)'!$E$2:$F$1511,2,false),"")</f>
        <v/>
      </c>
      <c r="G1418" s="746" t="s">
        <v>20391</v>
      </c>
      <c r="H1418" s="583" t="str">
        <f>iferror(vlookup(G1418,'File List (1.0)'!$F$882:$G$1511,2,false),"")</f>
        <v/>
      </c>
      <c r="I1418" s="741" t="s">
        <v>1203</v>
      </c>
      <c r="J1418" s="740" t="s">
        <v>1203</v>
      </c>
    </row>
    <row r="1419">
      <c r="A1419" s="292" t="s">
        <v>20595</v>
      </c>
      <c r="B1419" s="49" t="s">
        <v>4705</v>
      </c>
      <c r="C1419" s="7" t="s">
        <v>23670</v>
      </c>
      <c r="D1419" s="7" t="s">
        <v>23672</v>
      </c>
      <c r="E1419" s="740" t="s">
        <v>21836</v>
      </c>
      <c r="F1419" s="740" t="str">
        <f>iferror(vlookup(G1419,'File List (1.0)'!$E$2:$F$1511,2,false),"")</f>
        <v/>
      </c>
      <c r="G1419" s="746" t="s">
        <v>166</v>
      </c>
      <c r="H1419" s="583" t="str">
        <f>iferror(vlookup(G1419,'File List (1.0)'!$F$882:$G$1511,2,false),"")</f>
        <v>Scene File - Morpha's Lair</v>
      </c>
      <c r="I1419" s="741" t="s">
        <v>1203</v>
      </c>
      <c r="J1419" s="740" t="s">
        <v>1203</v>
      </c>
    </row>
    <row r="1420">
      <c r="A1420" s="292" t="s">
        <v>20600</v>
      </c>
      <c r="B1420" s="49" t="s">
        <v>4706</v>
      </c>
      <c r="C1420" s="7" t="s">
        <v>23672</v>
      </c>
      <c r="D1420" s="7" t="s">
        <v>23673</v>
      </c>
      <c r="E1420" s="740" t="s">
        <v>23674</v>
      </c>
      <c r="F1420" s="740" t="str">
        <f>iferror(vlookup(G1420,'File List (1.0)'!$E$2:$F$1511,2,false),"")</f>
        <v/>
      </c>
      <c r="G1420" s="746" t="s">
        <v>20401</v>
      </c>
      <c r="H1420" s="583" t="str">
        <f>iferror(vlookup(G1420,'File List (1.0)'!$F$882:$G$1511,2,false),"")</f>
        <v/>
      </c>
      <c r="I1420" s="741" t="s">
        <v>1203</v>
      </c>
      <c r="J1420" s="740" t="s">
        <v>1203</v>
      </c>
    </row>
    <row r="1421">
      <c r="A1421" s="292" t="s">
        <v>20605</v>
      </c>
      <c r="B1421" s="49" t="s">
        <v>4707</v>
      </c>
      <c r="C1421" s="7" t="s">
        <v>23673</v>
      </c>
      <c r="D1421" s="7" t="s">
        <v>23675</v>
      </c>
      <c r="E1421" s="740" t="s">
        <v>23676</v>
      </c>
      <c r="F1421" s="740" t="str">
        <f>iferror(vlookup(G1421,'File List (1.0)'!$E$2:$F$1511,2,false),"")</f>
        <v/>
      </c>
      <c r="G1421" s="746" t="s">
        <v>20405</v>
      </c>
      <c r="H1421" s="583" t="str">
        <f>iferror(vlookup(G1421,'File List (1.0)'!$F$882:$G$1511,2,false),"")</f>
        <v/>
      </c>
      <c r="I1421" s="741" t="s">
        <v>1203</v>
      </c>
      <c r="J1421" s="740" t="s">
        <v>1203</v>
      </c>
    </row>
    <row r="1422">
      <c r="A1422" s="292" t="s">
        <v>20610</v>
      </c>
      <c r="B1422" s="49" t="s">
        <v>4708</v>
      </c>
      <c r="C1422" s="7" t="s">
        <v>23675</v>
      </c>
      <c r="D1422" s="7" t="s">
        <v>23677</v>
      </c>
      <c r="E1422" s="740" t="s">
        <v>23678</v>
      </c>
      <c r="F1422" s="740" t="str">
        <f>iferror(vlookup(G1422,'File List (1.0)'!$E$2:$F$1511,2,false),"")</f>
        <v/>
      </c>
      <c r="G1422" s="746" t="s">
        <v>80</v>
      </c>
      <c r="H1422" s="583" t="str">
        <f>iferror(vlookup(G1422,'File List (1.0)'!$F$882:$G$1511,2,false),"")</f>
        <v>Scene File - Ganon's Tower</v>
      </c>
      <c r="I1422" s="741" t="s">
        <v>1203</v>
      </c>
      <c r="J1422" s="740" t="s">
        <v>1203</v>
      </c>
    </row>
    <row r="1423">
      <c r="A1423" s="292" t="s">
        <v>20615</v>
      </c>
      <c r="B1423" s="49" t="s">
        <v>4710</v>
      </c>
      <c r="C1423" s="7" t="s">
        <v>23677</v>
      </c>
      <c r="D1423" s="7" t="s">
        <v>23679</v>
      </c>
      <c r="E1423" s="740" t="s">
        <v>23680</v>
      </c>
      <c r="F1423" s="740" t="str">
        <f>iferror(vlookup(G1423,'File List (1.0)'!$E$2:$F$1511,2,false),"")</f>
        <v/>
      </c>
      <c r="G1423" s="746" t="s">
        <v>20414</v>
      </c>
      <c r="H1423" s="583" t="str">
        <f>iferror(vlookup(G1423,'File List (1.0)'!$F$882:$G$1511,2,false),"")</f>
        <v/>
      </c>
      <c r="I1423" s="741" t="s">
        <v>1203</v>
      </c>
      <c r="J1423" s="740" t="s">
        <v>1203</v>
      </c>
    </row>
    <row r="1424">
      <c r="A1424" s="292" t="s">
        <v>20620</v>
      </c>
      <c r="B1424" s="49" t="s">
        <v>4711</v>
      </c>
      <c r="C1424" s="7" t="s">
        <v>23679</v>
      </c>
      <c r="D1424" s="7" t="s">
        <v>23681</v>
      </c>
      <c r="E1424" s="740" t="s">
        <v>23682</v>
      </c>
      <c r="F1424" s="740" t="str">
        <f>iferror(vlookup(G1424,'File List (1.0)'!$E$2:$F$1511,2,false),"")</f>
        <v/>
      </c>
      <c r="G1424" s="746" t="s">
        <v>20419</v>
      </c>
      <c r="H1424" s="583" t="str">
        <f>iferror(vlookup(G1424,'File List (1.0)'!$F$882:$G$1511,2,false),"")</f>
        <v/>
      </c>
      <c r="I1424" s="741" t="s">
        <v>1203</v>
      </c>
      <c r="J1424" s="740" t="s">
        <v>1203</v>
      </c>
    </row>
    <row r="1425">
      <c r="A1425" s="292" t="s">
        <v>20625</v>
      </c>
      <c r="B1425" s="49" t="s">
        <v>4712</v>
      </c>
      <c r="C1425" s="7" t="s">
        <v>23681</v>
      </c>
      <c r="D1425" s="7" t="s">
        <v>23683</v>
      </c>
      <c r="E1425" s="740" t="s">
        <v>23684</v>
      </c>
      <c r="F1425" s="740" t="str">
        <f>iferror(vlookup(G1425,'File List (1.0)'!$E$2:$F$1511,2,false),"")</f>
        <v/>
      </c>
      <c r="G1425" s="746" t="s">
        <v>20423</v>
      </c>
      <c r="H1425" s="583" t="str">
        <f>iferror(vlookup(G1425,'File List (1.0)'!$F$882:$G$1511,2,false),"")</f>
        <v/>
      </c>
      <c r="I1425" s="741" t="s">
        <v>1203</v>
      </c>
      <c r="J1425" s="740" t="s">
        <v>1203</v>
      </c>
    </row>
    <row r="1426">
      <c r="A1426" s="292" t="s">
        <v>12042</v>
      </c>
      <c r="B1426" s="49" t="s">
        <v>4713</v>
      </c>
      <c r="C1426" s="7" t="s">
        <v>23683</v>
      </c>
      <c r="D1426" s="7" t="s">
        <v>23685</v>
      </c>
      <c r="E1426" s="740" t="s">
        <v>23686</v>
      </c>
      <c r="F1426" s="740" t="str">
        <f>iferror(vlookup(G1426,'File List (1.0)'!$E$2:$F$1511,2,false),"")</f>
        <v/>
      </c>
      <c r="G1426" s="746" t="s">
        <v>20428</v>
      </c>
      <c r="H1426" s="583" t="str">
        <f>iferror(vlookup(G1426,'File List (1.0)'!$F$882:$G$1511,2,false),"")</f>
        <v/>
      </c>
      <c r="I1426" s="741" t="s">
        <v>1203</v>
      </c>
      <c r="J1426" s="740" t="s">
        <v>1203</v>
      </c>
    </row>
    <row r="1427">
      <c r="A1427" s="292" t="s">
        <v>20634</v>
      </c>
      <c r="B1427" s="49" t="s">
        <v>4716</v>
      </c>
      <c r="C1427" s="7" t="s">
        <v>23685</v>
      </c>
      <c r="D1427" s="7" t="s">
        <v>23687</v>
      </c>
      <c r="E1427" s="740" t="s">
        <v>23688</v>
      </c>
      <c r="F1427" s="740" t="str">
        <f>iferror(vlookup(G1427,'File List (1.0)'!$E$2:$F$1511,2,false),"")</f>
        <v/>
      </c>
      <c r="G1427" s="746" t="s">
        <v>20433</v>
      </c>
      <c r="H1427" s="583" t="str">
        <f>iferror(vlookup(G1427,'File List (1.0)'!$F$882:$G$1511,2,false),"")</f>
        <v/>
      </c>
      <c r="I1427" s="741" t="s">
        <v>1203</v>
      </c>
      <c r="J1427" s="740" t="s">
        <v>1203</v>
      </c>
    </row>
    <row r="1428">
      <c r="A1428" s="292" t="s">
        <v>20638</v>
      </c>
      <c r="B1428" s="49" t="s">
        <v>4717</v>
      </c>
      <c r="C1428" s="7" t="s">
        <v>23687</v>
      </c>
      <c r="D1428" s="7" t="s">
        <v>23689</v>
      </c>
      <c r="E1428" s="740" t="s">
        <v>22255</v>
      </c>
      <c r="F1428" s="740" t="str">
        <f>iferror(vlookup(G1428,'File List (1.0)'!$E$2:$F$1511,2,false),"")</f>
        <v/>
      </c>
      <c r="G1428" s="746" t="s">
        <v>20437</v>
      </c>
      <c r="H1428" s="583" t="str">
        <f>iferror(vlookup(G1428,'File List (1.0)'!$F$882:$G$1511,2,false),"")</f>
        <v/>
      </c>
      <c r="I1428" s="741" t="s">
        <v>1203</v>
      </c>
      <c r="J1428" s="740" t="s">
        <v>1203</v>
      </c>
    </row>
    <row r="1429">
      <c r="A1429" s="292" t="s">
        <v>20643</v>
      </c>
      <c r="B1429" s="49" t="s">
        <v>4718</v>
      </c>
      <c r="C1429" s="7" t="s">
        <v>23689</v>
      </c>
      <c r="D1429" s="7" t="s">
        <v>23690</v>
      </c>
      <c r="E1429" s="740" t="s">
        <v>23691</v>
      </c>
      <c r="F1429" s="740" t="str">
        <f>iferror(vlookup(G1429,'File List (1.0)'!$E$2:$F$1511,2,false),"")</f>
        <v/>
      </c>
      <c r="G1429" s="746" t="s">
        <v>20442</v>
      </c>
      <c r="H1429" s="583" t="str">
        <f>iferror(vlookup(G1429,'File List (1.0)'!$F$882:$G$1511,2,false),"")</f>
        <v/>
      </c>
      <c r="I1429" s="741" t="s">
        <v>1203</v>
      </c>
      <c r="J1429" s="740" t="s">
        <v>1203</v>
      </c>
    </row>
    <row r="1430">
      <c r="A1430" s="292" t="s">
        <v>20648</v>
      </c>
      <c r="B1430" s="49" t="s">
        <v>4719</v>
      </c>
      <c r="C1430" s="7" t="s">
        <v>23690</v>
      </c>
      <c r="D1430" s="7" t="s">
        <v>23692</v>
      </c>
      <c r="E1430" s="740" t="s">
        <v>23693</v>
      </c>
      <c r="F1430" s="740" t="str">
        <f>iferror(vlookup(G1430,'File List (1.0)'!$E$2:$F$1511,2,false),"")</f>
        <v/>
      </c>
      <c r="G1430" s="746" t="s">
        <v>20447</v>
      </c>
      <c r="H1430" s="583" t="str">
        <f>iferror(vlookup(G1430,'File List (1.0)'!$F$882:$G$1511,2,false),"")</f>
        <v/>
      </c>
      <c r="I1430" s="741" t="s">
        <v>1203</v>
      </c>
      <c r="J1430" s="740" t="s">
        <v>1203</v>
      </c>
    </row>
    <row r="1431">
      <c r="A1431" s="292" t="s">
        <v>20653</v>
      </c>
      <c r="B1431" s="49" t="s">
        <v>4721</v>
      </c>
      <c r="C1431" s="7" t="s">
        <v>23692</v>
      </c>
      <c r="D1431" s="7" t="s">
        <v>23694</v>
      </c>
      <c r="E1431" s="740" t="s">
        <v>23695</v>
      </c>
      <c r="F1431" s="740" t="str">
        <f>iferror(vlookup(G1431,'File List (1.0)'!$E$2:$F$1511,2,false),"")</f>
        <v/>
      </c>
      <c r="G1431" s="746" t="s">
        <v>20452</v>
      </c>
      <c r="H1431" s="583" t="str">
        <f>iferror(vlookup(G1431,'File List (1.0)'!$F$882:$G$1511,2,false),"")</f>
        <v/>
      </c>
      <c r="I1431" s="741" t="s">
        <v>1203</v>
      </c>
      <c r="J1431" s="740" t="s">
        <v>1203</v>
      </c>
    </row>
    <row r="1432">
      <c r="A1432" s="292" t="s">
        <v>12044</v>
      </c>
      <c r="B1432" s="49" t="s">
        <v>4722</v>
      </c>
      <c r="C1432" s="7" t="s">
        <v>23694</v>
      </c>
      <c r="D1432" s="7" t="s">
        <v>23696</v>
      </c>
      <c r="E1432" s="740" t="s">
        <v>23697</v>
      </c>
      <c r="F1432" s="740" t="str">
        <f>iferror(vlookup(G1432,'File List (1.0)'!$E$2:$F$1511,2,false),"")</f>
        <v/>
      </c>
      <c r="G1432" s="746" t="s">
        <v>20457</v>
      </c>
      <c r="H1432" s="583" t="str">
        <f>iferror(vlookup(G1432,'File List (1.0)'!$F$882:$G$1511,2,false),"")</f>
        <v/>
      </c>
      <c r="I1432" s="741" t="s">
        <v>1203</v>
      </c>
      <c r="J1432" s="740" t="s">
        <v>1203</v>
      </c>
    </row>
    <row r="1433">
      <c r="A1433" s="292" t="s">
        <v>20662</v>
      </c>
      <c r="B1433" s="49" t="s">
        <v>4723</v>
      </c>
      <c r="C1433" s="7" t="s">
        <v>23696</v>
      </c>
      <c r="D1433" s="7" t="s">
        <v>23698</v>
      </c>
      <c r="E1433" s="740" t="s">
        <v>23699</v>
      </c>
      <c r="F1433" s="740" t="str">
        <f>iferror(vlookup(G1433,'File List (1.0)'!$E$2:$F$1511,2,false),"")</f>
        <v/>
      </c>
      <c r="G1433" s="746" t="s">
        <v>189</v>
      </c>
      <c r="H1433" s="583" t="str">
        <f>iferror(vlookup(G1433,'File List (1.0)'!$F$882:$G$1511,2,false),"")</f>
        <v>Scene File - Ganondorf's Lair</v>
      </c>
      <c r="I1433" s="741" t="s">
        <v>1203</v>
      </c>
      <c r="J1433" s="740" t="s">
        <v>1203</v>
      </c>
    </row>
    <row r="1434">
      <c r="A1434" s="292" t="s">
        <v>20667</v>
      </c>
      <c r="B1434" s="49" t="s">
        <v>955</v>
      </c>
      <c r="C1434" s="7" t="s">
        <v>23698</v>
      </c>
      <c r="D1434" s="7" t="s">
        <v>23700</v>
      </c>
      <c r="E1434" s="740" t="s">
        <v>23701</v>
      </c>
      <c r="F1434" s="740" t="str">
        <f>iferror(vlookup(G1434,'File List (1.0)'!$E$2:$F$1511,2,false),"")</f>
        <v/>
      </c>
      <c r="G1434" s="746" t="s">
        <v>20466</v>
      </c>
      <c r="H1434" s="583" t="str">
        <f>iferror(vlookup(G1434,'File List (1.0)'!$F$882:$G$1511,2,false),"")</f>
        <v/>
      </c>
      <c r="I1434" s="741" t="s">
        <v>1203</v>
      </c>
      <c r="J1434" s="740" t="s">
        <v>1203</v>
      </c>
    </row>
    <row r="1435">
      <c r="A1435" s="292" t="s">
        <v>20672</v>
      </c>
      <c r="B1435" s="49" t="s">
        <v>4725</v>
      </c>
      <c r="C1435" s="7" t="s">
        <v>23700</v>
      </c>
      <c r="D1435" s="7" t="s">
        <v>23702</v>
      </c>
      <c r="E1435" s="740" t="s">
        <v>23703</v>
      </c>
      <c r="F1435" s="740" t="str">
        <f>iferror(vlookup(G1435,'File List (1.0)'!$E$2:$F$1511,2,false),"")</f>
        <v/>
      </c>
      <c r="G1435" s="746" t="s">
        <v>175</v>
      </c>
      <c r="H1435" s="583" t="str">
        <f>iferror(vlookup(G1435,'File List (1.0)'!$F$882:$G$1511,2,false),"")</f>
        <v>Scene File - Twinrova's Lair &amp; Iron Knuckle's Lair</v>
      </c>
      <c r="I1435" s="741" t="s">
        <v>1203</v>
      </c>
      <c r="J1435" s="740" t="s">
        <v>1203</v>
      </c>
    </row>
    <row r="1436">
      <c r="A1436" s="292" t="s">
        <v>20676</v>
      </c>
      <c r="B1436" s="49" t="s">
        <v>4726</v>
      </c>
      <c r="C1436" s="7" t="s">
        <v>23702</v>
      </c>
      <c r="D1436" s="7" t="s">
        <v>23704</v>
      </c>
      <c r="E1436" s="740" t="s">
        <v>23705</v>
      </c>
      <c r="F1436" s="740" t="str">
        <f>iferror(vlookup(G1436,'File List (1.0)'!$E$2:$F$1511,2,false),"")</f>
        <v/>
      </c>
      <c r="G1436" s="746" t="s">
        <v>20475</v>
      </c>
      <c r="H1436" s="583" t="str">
        <f>iferror(vlookup(G1436,'File List (1.0)'!$F$882:$G$1511,2,false),"")</f>
        <v/>
      </c>
      <c r="I1436" s="741" t="s">
        <v>1203</v>
      </c>
      <c r="J1436" s="740" t="s">
        <v>1203</v>
      </c>
    </row>
    <row r="1437">
      <c r="A1437" s="292" t="s">
        <v>20681</v>
      </c>
      <c r="B1437" s="49" t="s">
        <v>4727</v>
      </c>
      <c r="C1437" s="7" t="s">
        <v>23704</v>
      </c>
      <c r="D1437" s="7" t="s">
        <v>23706</v>
      </c>
      <c r="E1437" s="740" t="s">
        <v>23707</v>
      </c>
      <c r="F1437" s="740" t="str">
        <f>iferror(vlookup(G1437,'File List (1.0)'!$E$2:$F$1511,2,false),"")</f>
        <v/>
      </c>
      <c r="G1437" s="746" t="s">
        <v>20480</v>
      </c>
      <c r="H1437" s="583" t="str">
        <f>iferror(vlookup(G1437,'File List (1.0)'!$F$882:$G$1511,2,false),"")</f>
        <v/>
      </c>
      <c r="I1437" s="741" t="s">
        <v>1203</v>
      </c>
      <c r="J1437" s="740" t="s">
        <v>1203</v>
      </c>
    </row>
    <row r="1438">
      <c r="A1438" s="292" t="s">
        <v>20686</v>
      </c>
      <c r="B1438" s="49" t="s">
        <v>960</v>
      </c>
      <c r="C1438" s="7" t="s">
        <v>23706</v>
      </c>
      <c r="D1438" s="7" t="s">
        <v>20606</v>
      </c>
      <c r="E1438" s="740" t="s">
        <v>23708</v>
      </c>
      <c r="F1438" s="740" t="str">
        <f>iferror(vlookup(G1438,'File List (1.0)'!$E$2:$F$1511,2,false),"")</f>
        <v/>
      </c>
      <c r="G1438" s="746" t="s">
        <v>20485</v>
      </c>
      <c r="H1438" s="583" t="str">
        <f>iferror(vlookup(G1438,'File List (1.0)'!$F$882:$G$1511,2,false),"")</f>
        <v/>
      </c>
      <c r="I1438" s="741" t="s">
        <v>1203</v>
      </c>
      <c r="J1438" s="740" t="s">
        <v>1203</v>
      </c>
    </row>
    <row r="1439">
      <c r="A1439" s="292" t="s">
        <v>20691</v>
      </c>
      <c r="B1439" s="49" t="s">
        <v>4729</v>
      </c>
      <c r="C1439" s="7" t="s">
        <v>20606</v>
      </c>
      <c r="D1439" s="7" t="s">
        <v>23709</v>
      </c>
      <c r="E1439" s="740" t="s">
        <v>23710</v>
      </c>
      <c r="F1439" s="740" t="str">
        <f>iferror(vlookup(G1439,'File List (1.0)'!$E$2:$F$1511,2,false),"")</f>
        <v/>
      </c>
      <c r="G1439" s="746" t="s">
        <v>20490</v>
      </c>
      <c r="H1439" s="583" t="str">
        <f>iferror(vlookup(G1439,'File List (1.0)'!$F$882:$G$1511,2,false),"")</f>
        <v/>
      </c>
      <c r="I1439" s="741" t="s">
        <v>1203</v>
      </c>
      <c r="J1439" s="740" t="s">
        <v>1203</v>
      </c>
    </row>
    <row r="1440">
      <c r="A1440" s="292" t="s">
        <v>20695</v>
      </c>
      <c r="B1440" s="49" t="s">
        <v>4730</v>
      </c>
      <c r="C1440" s="7" t="s">
        <v>23709</v>
      </c>
      <c r="D1440" s="7" t="s">
        <v>23711</v>
      </c>
      <c r="E1440" s="740" t="s">
        <v>23712</v>
      </c>
      <c r="F1440" s="740" t="str">
        <f>iferror(vlookup(G1440,'File List (1.0)'!$E$2:$F$1511,2,false),"")</f>
        <v/>
      </c>
      <c r="G1440" s="746" t="s">
        <v>293</v>
      </c>
      <c r="H1440" s="583" t="str">
        <f>iferror(vlookup(G1440,'File List (1.0)'!$F$882:$G$1511,2,false),"")</f>
        <v>Scene File - Mido's House</v>
      </c>
      <c r="I1440" s="741" t="s">
        <v>1203</v>
      </c>
      <c r="J1440" s="740" t="s">
        <v>1203</v>
      </c>
    </row>
    <row r="1441">
      <c r="A1441" s="292" t="s">
        <v>20700</v>
      </c>
      <c r="B1441" s="49" t="s">
        <v>4731</v>
      </c>
      <c r="C1441" s="7" t="s">
        <v>23711</v>
      </c>
      <c r="D1441" s="7" t="s">
        <v>23713</v>
      </c>
      <c r="E1441" s="740" t="s">
        <v>23714</v>
      </c>
      <c r="F1441" s="740" t="str">
        <f>iferror(vlookup(G1441,'File List (1.0)'!$E$2:$F$1511,2,false),"")</f>
        <v/>
      </c>
      <c r="G1441" s="746" t="s">
        <v>20499</v>
      </c>
      <c r="H1441" s="583" t="str">
        <f>iferror(vlookup(G1441,'File List (1.0)'!$F$882:$G$1511,2,false),"")</f>
        <v/>
      </c>
      <c r="I1441" s="741" t="s">
        <v>1203</v>
      </c>
      <c r="J1441" s="740" t="s">
        <v>1203</v>
      </c>
    </row>
    <row r="1442">
      <c r="A1442" s="292" t="s">
        <v>20704</v>
      </c>
      <c r="B1442" s="49" t="s">
        <v>965</v>
      </c>
      <c r="C1442" s="7" t="s">
        <v>23713</v>
      </c>
      <c r="D1442" s="7" t="s">
        <v>23715</v>
      </c>
      <c r="E1442" s="740" t="s">
        <v>23716</v>
      </c>
      <c r="F1442" s="740" t="str">
        <f>iferror(vlookup(G1442,'File List (1.0)'!$E$2:$F$1511,2,false),"")</f>
        <v/>
      </c>
      <c r="G1442" s="746" t="s">
        <v>299</v>
      </c>
      <c r="H1442" s="583" t="str">
        <f>iferror(vlookup(G1442,'File List (1.0)'!$F$882:$G$1511,2,false),"")</f>
        <v>Scene File - Saria's House</v>
      </c>
      <c r="I1442" s="741" t="s">
        <v>1203</v>
      </c>
      <c r="J1442" s="740" t="s">
        <v>1203</v>
      </c>
    </row>
    <row r="1443">
      <c r="A1443" s="292" t="s">
        <v>20709</v>
      </c>
      <c r="B1443" s="49" t="s">
        <v>4733</v>
      </c>
      <c r="C1443" s="7" t="s">
        <v>23715</v>
      </c>
      <c r="D1443" s="7" t="s">
        <v>23717</v>
      </c>
      <c r="E1443" s="740" t="s">
        <v>23718</v>
      </c>
      <c r="F1443" s="740" t="str">
        <f>iferror(vlookup(G1443,'File List (1.0)'!$E$2:$F$1511,2,false),"")</f>
        <v/>
      </c>
      <c r="G1443" s="746" t="s">
        <v>20508</v>
      </c>
      <c r="H1443" s="583" t="str">
        <f>iferror(vlookup(G1443,'File List (1.0)'!$F$882:$G$1511,2,false),"")</f>
        <v/>
      </c>
      <c r="I1443" s="741" t="s">
        <v>1203</v>
      </c>
      <c r="J1443" s="740" t="s">
        <v>1203</v>
      </c>
    </row>
    <row r="1444">
      <c r="A1444" s="292" t="s">
        <v>20714</v>
      </c>
      <c r="B1444" s="49" t="s">
        <v>4734</v>
      </c>
      <c r="C1444" s="7" t="s">
        <v>23717</v>
      </c>
      <c r="D1444" s="7" t="s">
        <v>23719</v>
      </c>
      <c r="E1444" s="740" t="s">
        <v>23720</v>
      </c>
      <c r="F1444" s="740" t="str">
        <f>iferror(vlookup(G1444,'File List (1.0)'!$E$2:$F$1511,2,false),"")</f>
        <v/>
      </c>
      <c r="G1444" s="746" t="s">
        <v>197</v>
      </c>
      <c r="H1444" s="583" t="str">
        <f>iferror(vlookup(G1444,'File List (1.0)'!$F$882:$G$1511,2,false),"")</f>
        <v>Scene File - Ganon's Tower Exterior (Collapsing)</v>
      </c>
      <c r="I1444" s="741" t="s">
        <v>1203</v>
      </c>
      <c r="J1444" s="740" t="s">
        <v>1203</v>
      </c>
    </row>
    <row r="1445">
      <c r="A1445" s="292" t="s">
        <v>20719</v>
      </c>
      <c r="B1445" s="49" t="s">
        <v>4735</v>
      </c>
      <c r="C1445" s="7" t="s">
        <v>23719</v>
      </c>
      <c r="D1445" s="7" t="s">
        <v>20673</v>
      </c>
      <c r="E1445" s="740" t="s">
        <v>23721</v>
      </c>
      <c r="F1445" s="740" t="str">
        <f>iferror(vlookup(G1445,'File List (1.0)'!$E$2:$F$1511,2,false),"")</f>
        <v/>
      </c>
      <c r="G1445" s="746" t="s">
        <v>20518</v>
      </c>
      <c r="H1445" s="583" t="str">
        <f>iferror(vlookup(G1445,'File List (1.0)'!$F$882:$G$1511,2,false),"")</f>
        <v/>
      </c>
      <c r="I1445" s="741" t="s">
        <v>1203</v>
      </c>
      <c r="J1445" s="740" t="s">
        <v>1203</v>
      </c>
    </row>
    <row r="1446">
      <c r="A1446" s="292" t="s">
        <v>20724</v>
      </c>
      <c r="B1446" s="49" t="s">
        <v>970</v>
      </c>
      <c r="C1446" s="7" t="s">
        <v>20673</v>
      </c>
      <c r="D1446" s="7" t="s">
        <v>23722</v>
      </c>
      <c r="E1446" s="740" t="s">
        <v>21248</v>
      </c>
      <c r="F1446" s="740" t="str">
        <f>iferror(vlookup(G1446,'File List (1.0)'!$E$2:$F$1511,2,false),"")</f>
        <v/>
      </c>
      <c r="G1446" s="746" t="s">
        <v>312</v>
      </c>
      <c r="H1446" s="583" t="str">
        <f>iferror(vlookup(G1446,'File List (1.0)'!$F$882:$G$1511,2,false),"")</f>
        <v>Scene File - Back Alley House (Man in Green)</v>
      </c>
      <c r="I1446" s="741" t="s">
        <v>1203</v>
      </c>
      <c r="J1446" s="740" t="s">
        <v>1203</v>
      </c>
    </row>
    <row r="1447">
      <c r="A1447" s="292" t="s">
        <v>20729</v>
      </c>
      <c r="B1447" s="49" t="s">
        <v>4738</v>
      </c>
      <c r="C1447" s="7" t="s">
        <v>23722</v>
      </c>
      <c r="D1447" s="7" t="s">
        <v>23723</v>
      </c>
      <c r="E1447" s="740" t="s">
        <v>23724</v>
      </c>
      <c r="F1447" s="740" t="str">
        <f>iferror(vlookup(G1447,'File List (1.0)'!$E$2:$F$1511,2,false),"")</f>
        <v/>
      </c>
      <c r="G1447" s="746" t="s">
        <v>20527</v>
      </c>
      <c r="H1447" s="583" t="str">
        <f>iferror(vlookup(G1447,'File List (1.0)'!$F$882:$G$1511,2,false),"")</f>
        <v/>
      </c>
      <c r="I1447" s="741" t="s">
        <v>1203</v>
      </c>
      <c r="J1447" s="740" t="s">
        <v>1203</v>
      </c>
    </row>
    <row r="1448">
      <c r="A1448" s="292" t="s">
        <v>20734</v>
      </c>
      <c r="B1448" s="49" t="s">
        <v>4739</v>
      </c>
      <c r="C1448" s="7" t="s">
        <v>23723</v>
      </c>
      <c r="D1448" s="7" t="s">
        <v>23725</v>
      </c>
      <c r="E1448" s="740" t="s">
        <v>23726</v>
      </c>
      <c r="F1448" s="740" t="str">
        <f>iferror(vlookup(G1448,'File List (1.0)'!$E$2:$F$1511,2,false),"")</f>
        <v/>
      </c>
      <c r="G1448" s="746" t="s">
        <v>653</v>
      </c>
      <c r="H1448" s="745" t="s">
        <v>23727</v>
      </c>
      <c r="I1448" s="742" t="s">
        <v>23728</v>
      </c>
      <c r="J1448" s="743" t="s">
        <v>23729</v>
      </c>
    </row>
    <row r="1449">
      <c r="A1449" s="292" t="s">
        <v>20739</v>
      </c>
      <c r="B1449" s="49" t="s">
        <v>4740</v>
      </c>
      <c r="C1449" s="7" t="s">
        <v>23725</v>
      </c>
      <c r="D1449" s="7" t="s">
        <v>23730</v>
      </c>
      <c r="E1449" s="740" t="s">
        <v>23731</v>
      </c>
      <c r="F1449" s="740" t="str">
        <f>iferror(vlookup(G1449,'File List (1.0)'!$E$2:$F$1511,2,false),"")</f>
        <v/>
      </c>
      <c r="G1449" s="746" t="s">
        <v>23732</v>
      </c>
      <c r="H1449" s="583" t="str">
        <f>iferror(vlookup(G1449,'File List (1.0)'!$F$882:$G$1511,2,false),"")</f>
        <v/>
      </c>
      <c r="I1449" s="742" t="s">
        <v>23733</v>
      </c>
      <c r="J1449" s="743" t="s">
        <v>23734</v>
      </c>
    </row>
    <row r="1450">
      <c r="A1450" s="292" t="s">
        <v>20744</v>
      </c>
      <c r="B1450" s="49" t="s">
        <v>975</v>
      </c>
      <c r="C1450" s="7" t="s">
        <v>23730</v>
      </c>
      <c r="D1450" s="7" t="s">
        <v>23735</v>
      </c>
      <c r="E1450" s="740" t="s">
        <v>23736</v>
      </c>
      <c r="F1450" s="740" t="str">
        <f>iferror(vlookup(G1450,'File List (1.0)'!$E$2:$F$1511,2,false),"")</f>
        <v/>
      </c>
      <c r="G1450" s="746" t="s">
        <v>473</v>
      </c>
      <c r="H1450" s="583" t="str">
        <f>iferror(vlookup(G1450,'File List (1.0)'!$F$882:$G$1511,2,false),"")</f>
        <v>Scene File - Dampé's Grave &amp; Windmill</v>
      </c>
      <c r="I1450" s="741" t="s">
        <v>1203</v>
      </c>
      <c r="J1450" s="740" t="s">
        <v>1203</v>
      </c>
    </row>
    <row r="1451">
      <c r="A1451" s="292" t="s">
        <v>20748</v>
      </c>
      <c r="B1451" s="49" t="s">
        <v>4742</v>
      </c>
      <c r="C1451" s="7" t="s">
        <v>23735</v>
      </c>
      <c r="D1451" s="7" t="s">
        <v>23737</v>
      </c>
      <c r="E1451" s="740" t="s">
        <v>22669</v>
      </c>
      <c r="F1451" s="740" t="str">
        <f>iferror(vlookup(G1451,'File List (1.0)'!$E$2:$F$1511,2,false),"")</f>
        <v/>
      </c>
      <c r="G1451" s="746" t="s">
        <v>20534</v>
      </c>
      <c r="H1451" s="583" t="str">
        <f>iferror(vlookup(G1451,'File List (1.0)'!$F$882:$G$1511,2,false),"")</f>
        <v/>
      </c>
      <c r="I1451" s="741" t="s">
        <v>1203</v>
      </c>
      <c r="J1451" s="740" t="s">
        <v>1203</v>
      </c>
    </row>
    <row r="1452">
      <c r="A1452" s="292" t="s">
        <v>20753</v>
      </c>
      <c r="B1452" s="49" t="s">
        <v>4743</v>
      </c>
      <c r="C1452" s="7" t="s">
        <v>23737</v>
      </c>
      <c r="D1452" s="7" t="s">
        <v>23738</v>
      </c>
      <c r="E1452" s="740" t="s">
        <v>23739</v>
      </c>
      <c r="F1452" s="740" t="str">
        <f>iferror(vlookup(G1452,'File List (1.0)'!$E$2:$F$1511,2,false),"")</f>
        <v/>
      </c>
      <c r="G1452" s="746" t="s">
        <v>20539</v>
      </c>
      <c r="H1452" s="583" t="str">
        <f>iferror(vlookup(G1452,'File List (1.0)'!$F$882:$G$1511,2,false),"")</f>
        <v/>
      </c>
      <c r="I1452" s="741" t="s">
        <v>1203</v>
      </c>
      <c r="J1452" s="740" t="s">
        <v>1203</v>
      </c>
    </row>
    <row r="1453">
      <c r="A1453" s="292" t="s">
        <v>20758</v>
      </c>
      <c r="B1453" s="49" t="s">
        <v>4744</v>
      </c>
      <c r="C1453" s="7" t="s">
        <v>23738</v>
      </c>
      <c r="D1453" s="7" t="s">
        <v>23740</v>
      </c>
      <c r="E1453" s="740" t="s">
        <v>23741</v>
      </c>
      <c r="F1453" s="740" t="str">
        <f>iferror(vlookup(G1453,'File List (1.0)'!$E$2:$F$1511,2,false),"")</f>
        <v/>
      </c>
      <c r="G1453" s="746" t="s">
        <v>20543</v>
      </c>
      <c r="H1453" s="583" t="str">
        <f>iferror(vlookup(G1453,'File List (1.0)'!$F$882:$G$1511,2,false),"")</f>
        <v/>
      </c>
      <c r="I1453" s="741" t="s">
        <v>1203</v>
      </c>
      <c r="J1453" s="740" t="s">
        <v>1203</v>
      </c>
    </row>
    <row r="1454">
      <c r="A1454" s="292" t="s">
        <v>20762</v>
      </c>
      <c r="B1454" s="49" t="s">
        <v>980</v>
      </c>
      <c r="C1454" s="7" t="s">
        <v>23740</v>
      </c>
      <c r="D1454" s="7" t="s">
        <v>23742</v>
      </c>
      <c r="E1454" s="740" t="s">
        <v>23743</v>
      </c>
      <c r="F1454" s="740" t="str">
        <f>iferror(vlookup(G1454,'File List (1.0)'!$E$2:$F$1511,2,false),"")</f>
        <v/>
      </c>
      <c r="G1454" s="746" t="s">
        <v>20546</v>
      </c>
      <c r="H1454" s="583" t="str">
        <f>iferror(vlookup(G1454,'File List (1.0)'!$F$882:$G$1511,2,false),"")</f>
        <v/>
      </c>
      <c r="I1454" s="741" t="s">
        <v>1203</v>
      </c>
      <c r="J1454" s="740" t="s">
        <v>1203</v>
      </c>
    </row>
    <row r="1455">
      <c r="A1455" s="292" t="s">
        <v>20767</v>
      </c>
      <c r="B1455" s="49" t="s">
        <v>4746</v>
      </c>
      <c r="C1455" s="7" t="s">
        <v>23742</v>
      </c>
      <c r="D1455" s="7" t="s">
        <v>23744</v>
      </c>
      <c r="E1455" s="740" t="s">
        <v>23745</v>
      </c>
      <c r="F1455" s="740" t="str">
        <f>iferror(vlookup(G1455,'File List (1.0)'!$E$2:$F$1511,2,false),"")</f>
        <v/>
      </c>
      <c r="G1455" s="746" t="s">
        <v>20550</v>
      </c>
      <c r="H1455" s="583" t="str">
        <f>iferror(vlookup(G1455,'File List (1.0)'!$F$882:$G$1511,2,false),"")</f>
        <v/>
      </c>
      <c r="I1455" s="741" t="s">
        <v>1203</v>
      </c>
      <c r="J1455" s="740" t="s">
        <v>1203</v>
      </c>
    </row>
    <row r="1456">
      <c r="A1456" s="292" t="s">
        <v>20772</v>
      </c>
      <c r="B1456" s="49" t="s">
        <v>4747</v>
      </c>
      <c r="C1456" s="7" t="s">
        <v>23744</v>
      </c>
      <c r="D1456" s="7" t="s">
        <v>23746</v>
      </c>
      <c r="E1456" s="740" t="s">
        <v>23747</v>
      </c>
      <c r="F1456" s="740" t="str">
        <f>iferror(vlookup(G1456,'File List (1.0)'!$E$2:$F$1511,2,false),"")</f>
        <v/>
      </c>
      <c r="G1456" s="746" t="s">
        <v>20555</v>
      </c>
      <c r="H1456" s="583" t="str">
        <f>iferror(vlookup(G1456,'File List (1.0)'!$F$882:$G$1511,2,false),"")</f>
        <v/>
      </c>
      <c r="I1456" s="741" t="s">
        <v>1203</v>
      </c>
      <c r="J1456" s="740" t="s">
        <v>1203</v>
      </c>
    </row>
    <row r="1457">
      <c r="A1457" s="292" t="s">
        <v>20777</v>
      </c>
      <c r="B1457" s="49" t="s">
        <v>4748</v>
      </c>
      <c r="C1457" s="7" t="s">
        <v>23746</v>
      </c>
      <c r="D1457" s="7" t="s">
        <v>23748</v>
      </c>
      <c r="E1457" s="740" t="s">
        <v>23749</v>
      </c>
      <c r="F1457" s="740" t="str">
        <f>iferror(vlookup(G1457,'File List (1.0)'!$E$2:$F$1511,2,false),"")</f>
        <v/>
      </c>
      <c r="G1457" s="746" t="s">
        <v>20560</v>
      </c>
      <c r="H1457" s="583" t="str">
        <f>iferror(vlookup(G1457,'File List (1.0)'!$F$882:$G$1511,2,false),"")</f>
        <v/>
      </c>
      <c r="I1457" s="741" t="s">
        <v>1203</v>
      </c>
      <c r="J1457" s="740" t="s">
        <v>1203</v>
      </c>
    </row>
    <row r="1458">
      <c r="A1458" s="292" t="s">
        <v>20781</v>
      </c>
      <c r="B1458" s="49" t="s">
        <v>985</v>
      </c>
      <c r="C1458" s="7" t="s">
        <v>23748</v>
      </c>
      <c r="D1458" s="7" t="s">
        <v>23750</v>
      </c>
      <c r="E1458" s="740" t="s">
        <v>21535</v>
      </c>
      <c r="F1458" s="740" t="str">
        <f>iferror(vlookup(G1458,'File List (1.0)'!$E$2:$F$1511,2,false),"")</f>
        <v/>
      </c>
      <c r="G1458" s="746" t="s">
        <v>257</v>
      </c>
      <c r="H1458" s="583" t="str">
        <f>iferror(vlookup(G1458,'File List (1.0)'!$F$882:$G$1511,2,false),"")</f>
        <v>Scene File - Temple of Time Exterior (Day)</v>
      </c>
      <c r="I1458" s="741" t="s">
        <v>1203</v>
      </c>
      <c r="J1458" s="740" t="s">
        <v>1203</v>
      </c>
    </row>
    <row r="1459">
      <c r="A1459" s="292" t="s">
        <v>20786</v>
      </c>
      <c r="B1459" s="49" t="s">
        <v>4751</v>
      </c>
      <c r="C1459" s="7" t="s">
        <v>23750</v>
      </c>
      <c r="D1459" s="7" t="s">
        <v>23751</v>
      </c>
      <c r="E1459" s="740" t="s">
        <v>23752</v>
      </c>
      <c r="F1459" s="740" t="str">
        <f>iferror(vlookup(G1459,'File List (1.0)'!$E$2:$F$1511,2,false),"")</f>
        <v/>
      </c>
      <c r="G1459" s="746" t="s">
        <v>20568</v>
      </c>
      <c r="H1459" s="583" t="str">
        <f>iferror(vlookup(G1459,'File List (1.0)'!$F$882:$G$1511,2,false),"")</f>
        <v/>
      </c>
      <c r="I1459" s="741" t="s">
        <v>1203</v>
      </c>
      <c r="J1459" s="740" t="s">
        <v>1203</v>
      </c>
    </row>
    <row r="1460">
      <c r="A1460" s="292" t="s">
        <v>20791</v>
      </c>
      <c r="B1460" s="49" t="s">
        <v>4752</v>
      </c>
      <c r="C1460" s="7" t="s">
        <v>23751</v>
      </c>
      <c r="D1460" s="7" t="s">
        <v>23753</v>
      </c>
      <c r="E1460" s="740" t="s">
        <v>23754</v>
      </c>
      <c r="F1460" s="740" t="str">
        <f>iferror(vlookup(G1460,'File List (1.0)'!$E$2:$F$1511,2,false),"")</f>
        <v/>
      </c>
      <c r="G1460" s="746" t="s">
        <v>479</v>
      </c>
      <c r="H1460" s="583" t="str">
        <f>iferror(vlookup(G1460,'File List (1.0)'!$F$882:$G$1511,2,false),"")</f>
        <v>Scene File - Fishing Pond</v>
      </c>
      <c r="I1460" s="741" t="s">
        <v>1203</v>
      </c>
      <c r="J1460" s="740" t="s">
        <v>1203</v>
      </c>
    </row>
    <row r="1461">
      <c r="A1461" s="292" t="s">
        <v>20795</v>
      </c>
      <c r="B1461" s="49" t="s">
        <v>4753</v>
      </c>
      <c r="C1461" s="7" t="s">
        <v>23753</v>
      </c>
      <c r="D1461" s="7" t="s">
        <v>23755</v>
      </c>
      <c r="E1461" s="740" t="s">
        <v>23756</v>
      </c>
      <c r="F1461" s="740" t="str">
        <f>iferror(vlookup(G1461,'File List (1.0)'!$E$2:$F$1511,2,false),"")</f>
        <v/>
      </c>
      <c r="G1461" s="746" t="s">
        <v>20576</v>
      </c>
      <c r="H1461" s="583" t="str">
        <f>iferror(vlookup(G1461,'File List (1.0)'!$F$882:$G$1511,2,false),"")</f>
        <v/>
      </c>
      <c r="I1461" s="741" t="s">
        <v>1203</v>
      </c>
      <c r="J1461" s="740" t="s">
        <v>1203</v>
      </c>
    </row>
    <row r="1462">
      <c r="A1462" s="292" t="s">
        <v>20800</v>
      </c>
      <c r="B1462" s="49" t="s">
        <v>990</v>
      </c>
      <c r="C1462" s="7" t="s">
        <v>23755</v>
      </c>
      <c r="D1462" s="7" t="s">
        <v>23757</v>
      </c>
      <c r="E1462" s="740" t="s">
        <v>22435</v>
      </c>
      <c r="F1462" s="740" t="str">
        <f>iferror(vlookup(G1462,'File List (1.0)'!$E$2:$F$1511,2,false),"")</f>
        <v/>
      </c>
      <c r="G1462" s="746" t="s">
        <v>263</v>
      </c>
      <c r="H1462" s="583" t="str">
        <f>iferror(vlookup(G1462,'File List (1.0)'!$F$882:$G$1511,2,false),"")</f>
        <v>Scene File - Temple of Time Exterior (Night)</v>
      </c>
      <c r="I1462" s="741" t="s">
        <v>1203</v>
      </c>
      <c r="J1462" s="740" t="s">
        <v>1203</v>
      </c>
    </row>
    <row r="1463">
      <c r="A1463" s="292" t="s">
        <v>20805</v>
      </c>
      <c r="B1463" s="49" t="s">
        <v>4755</v>
      </c>
      <c r="C1463" s="7" t="s">
        <v>23757</v>
      </c>
      <c r="D1463" s="7" t="s">
        <v>23758</v>
      </c>
      <c r="E1463" s="740" t="s">
        <v>23759</v>
      </c>
      <c r="F1463" s="740" t="str">
        <f>iferror(vlookup(G1463,'File List (1.0)'!$E$2:$F$1511,2,false),"")</f>
        <v/>
      </c>
      <c r="G1463" s="746" t="s">
        <v>20585</v>
      </c>
      <c r="H1463" s="583" t="str">
        <f>iferror(vlookup(G1463,'File List (1.0)'!$F$882:$G$1511,2,false),"")</f>
        <v/>
      </c>
      <c r="I1463" s="741" t="s">
        <v>1203</v>
      </c>
      <c r="J1463" s="740" t="s">
        <v>1203</v>
      </c>
    </row>
    <row r="1464">
      <c r="A1464" s="292" t="s">
        <v>20809</v>
      </c>
      <c r="B1464" s="49" t="s">
        <v>4756</v>
      </c>
      <c r="C1464" s="7" t="s">
        <v>23758</v>
      </c>
      <c r="D1464" s="7" t="s">
        <v>23760</v>
      </c>
      <c r="E1464" s="740" t="s">
        <v>21512</v>
      </c>
      <c r="F1464" s="740" t="str">
        <f>iferror(vlookup(G1464,'File List (1.0)'!$E$2:$F$1511,2,false),"")</f>
        <v/>
      </c>
      <c r="G1464" s="746" t="s">
        <v>270</v>
      </c>
      <c r="H1464" s="583" t="str">
        <f>iferror(vlookup(G1464,'File List (1.0)'!$F$882:$G$1511,2,false),"")</f>
        <v>Scene File - Temple of Time Exterior (Ruins)</v>
      </c>
      <c r="I1464" s="741" t="s">
        <v>1203</v>
      </c>
      <c r="J1464" s="740" t="s">
        <v>1203</v>
      </c>
    </row>
    <row r="1465">
      <c r="A1465" s="292" t="s">
        <v>20814</v>
      </c>
      <c r="B1465" s="49" t="s">
        <v>4757</v>
      </c>
      <c r="C1465" s="7" t="s">
        <v>23760</v>
      </c>
      <c r="D1465" s="7" t="s">
        <v>23761</v>
      </c>
      <c r="E1465" s="740" t="s">
        <v>23752</v>
      </c>
      <c r="F1465" s="740" t="str">
        <f>iferror(vlookup(G1465,'File List (1.0)'!$E$2:$F$1511,2,false),"")</f>
        <v/>
      </c>
      <c r="G1465" s="746" t="s">
        <v>20594</v>
      </c>
      <c r="H1465" s="583" t="str">
        <f>iferror(vlookup(G1465,'File List (1.0)'!$F$882:$G$1511,2,false),"")</f>
        <v/>
      </c>
      <c r="I1465" s="741" t="s">
        <v>1203</v>
      </c>
      <c r="J1465" s="740" t="s">
        <v>1203</v>
      </c>
    </row>
    <row r="1466">
      <c r="A1466" s="292" t="s">
        <v>20819</v>
      </c>
      <c r="B1466" s="49" t="s">
        <v>995</v>
      </c>
      <c r="C1466" s="7" t="s">
        <v>23761</v>
      </c>
      <c r="D1466" s="7" t="s">
        <v>20933</v>
      </c>
      <c r="E1466" s="740" t="s">
        <v>23762</v>
      </c>
      <c r="F1466" s="740" t="str">
        <f>iferror(vlookup(G1466,'File List (1.0)'!$E$2:$F$1511,2,false),"")</f>
        <v/>
      </c>
      <c r="G1466" s="746" t="s">
        <v>434</v>
      </c>
      <c r="H1466" s="583" t="str">
        <f>iferror(vlookup(G1466,'File List (1.0)'!$F$882:$G$1511,2,false),"")</f>
        <v>Scene File - Grave (Fairy's Fountain)</v>
      </c>
      <c r="I1466" s="741" t="s">
        <v>1203</v>
      </c>
      <c r="J1466" s="740" t="s">
        <v>1203</v>
      </c>
    </row>
    <row r="1467">
      <c r="A1467" s="292" t="s">
        <v>20824</v>
      </c>
      <c r="B1467" s="49" t="s">
        <v>4759</v>
      </c>
      <c r="C1467" s="7" t="s">
        <v>20933</v>
      </c>
      <c r="D1467" s="7" t="s">
        <v>23763</v>
      </c>
      <c r="E1467" s="740" t="s">
        <v>22217</v>
      </c>
      <c r="F1467" s="740" t="str">
        <f>iferror(vlookup(G1467,'File List (1.0)'!$E$2:$F$1511,2,false),"")</f>
        <v/>
      </c>
      <c r="G1467" s="746" t="s">
        <v>20703</v>
      </c>
      <c r="H1467" s="583" t="str">
        <f>iferror(vlookup(G1467,'File List (1.0)'!$F$882:$G$1511,2,false),"")</f>
        <v/>
      </c>
      <c r="I1467" s="741" t="s">
        <v>1203</v>
      </c>
      <c r="J1467" s="740" t="s">
        <v>1203</v>
      </c>
    </row>
    <row r="1468">
      <c r="A1468" s="292" t="s">
        <v>20829</v>
      </c>
      <c r="B1468" s="49" t="s">
        <v>4760</v>
      </c>
      <c r="C1468" s="7" t="s">
        <v>23763</v>
      </c>
      <c r="D1468" s="7" t="s">
        <v>23764</v>
      </c>
      <c r="E1468" s="740" t="s">
        <v>23765</v>
      </c>
      <c r="F1468" s="740" t="str">
        <f>iferror(vlookup(G1468,'File List (1.0)'!$E$2:$F$1511,2,false),"")</f>
        <v/>
      </c>
      <c r="G1468" s="746" t="s">
        <v>94</v>
      </c>
      <c r="H1468" s="583" t="str">
        <f>iferror(vlookup(G1468,'File List (1.0)'!$F$882:$G$1511,2,false),"")</f>
        <v>Scene File - Thieves' Hideout</v>
      </c>
      <c r="I1468" s="741" t="s">
        <v>1203</v>
      </c>
      <c r="J1468" s="740" t="s">
        <v>1203</v>
      </c>
    </row>
    <row r="1469">
      <c r="A1469" s="292" t="s">
        <v>20834</v>
      </c>
      <c r="B1469" s="49" t="s">
        <v>4761</v>
      </c>
      <c r="C1469" s="7" t="s">
        <v>23764</v>
      </c>
      <c r="D1469" s="7" t="s">
        <v>23766</v>
      </c>
      <c r="E1469" s="740" t="s">
        <v>23767</v>
      </c>
      <c r="F1469" s="740" t="str">
        <f>iferror(vlookup(G1469,'File List (1.0)'!$E$2:$F$1511,2,false),"")</f>
        <v/>
      </c>
      <c r="G1469" s="746" t="s">
        <v>20713</v>
      </c>
      <c r="H1469" s="583" t="str">
        <f>iferror(vlookup(G1469,'File List (1.0)'!$F$882:$G$1511,2,false),"")</f>
        <v/>
      </c>
      <c r="I1469" s="741" t="s">
        <v>1203</v>
      </c>
      <c r="J1469" s="740" t="s">
        <v>1203</v>
      </c>
    </row>
    <row r="1470">
      <c r="A1470" s="292" t="s">
        <v>20839</v>
      </c>
      <c r="B1470" s="49" t="s">
        <v>1000</v>
      </c>
      <c r="C1470" s="7" t="s">
        <v>23766</v>
      </c>
      <c r="D1470" s="7" t="s">
        <v>23768</v>
      </c>
      <c r="E1470" s="740" t="s">
        <v>23769</v>
      </c>
      <c r="F1470" s="740" t="str">
        <f>iferror(vlookup(G1470,'File List (1.0)'!$E$2:$F$1511,2,false),"")</f>
        <v/>
      </c>
      <c r="G1470" s="746" t="s">
        <v>20718</v>
      </c>
      <c r="H1470" s="583" t="str">
        <f>iferror(vlookup(G1470,'File List (1.0)'!$F$882:$G$1511,2,false),"")</f>
        <v/>
      </c>
      <c r="I1470" s="741" t="s">
        <v>1203</v>
      </c>
      <c r="J1470" s="740" t="s">
        <v>1203</v>
      </c>
    </row>
    <row r="1471">
      <c r="A1471" s="292" t="s">
        <v>20844</v>
      </c>
      <c r="B1471" s="49" t="s">
        <v>4764</v>
      </c>
      <c r="C1471" s="7" t="s">
        <v>23768</v>
      </c>
      <c r="D1471" s="7" t="s">
        <v>23770</v>
      </c>
      <c r="E1471" s="740" t="s">
        <v>22035</v>
      </c>
      <c r="F1471" s="740" t="str">
        <f>iferror(vlookup(G1471,'File List (1.0)'!$E$2:$F$1511,2,false),"")</f>
        <v/>
      </c>
      <c r="G1471" s="746" t="s">
        <v>20723</v>
      </c>
      <c r="H1471" s="583" t="str">
        <f>iferror(vlookup(G1471,'File List (1.0)'!$F$882:$G$1511,2,false),"")</f>
        <v/>
      </c>
      <c r="I1471" s="741" t="s">
        <v>1203</v>
      </c>
      <c r="J1471" s="740" t="s">
        <v>1203</v>
      </c>
    </row>
    <row r="1472">
      <c r="A1472" s="292" t="s">
        <v>20849</v>
      </c>
      <c r="B1472" s="49" t="s">
        <v>4765</v>
      </c>
      <c r="C1472" s="7" t="s">
        <v>23770</v>
      </c>
      <c r="D1472" s="7" t="s">
        <v>23771</v>
      </c>
      <c r="E1472" s="740" t="s">
        <v>23772</v>
      </c>
      <c r="F1472" s="740" t="str">
        <f>iferror(vlookup(G1472,'File List (1.0)'!$E$2:$F$1511,2,false),"")</f>
        <v/>
      </c>
      <c r="G1472" s="746" t="s">
        <v>20728</v>
      </c>
      <c r="H1472" s="583" t="str">
        <f>iferror(vlookup(G1472,'File List (1.0)'!$F$882:$G$1511,2,false),"")</f>
        <v/>
      </c>
      <c r="I1472" s="741" t="s">
        <v>1203</v>
      </c>
      <c r="J1472" s="740" t="s">
        <v>1203</v>
      </c>
    </row>
    <row r="1473">
      <c r="A1473" s="292" t="s">
        <v>20854</v>
      </c>
      <c r="B1473" s="49" t="s">
        <v>4766</v>
      </c>
      <c r="C1473" s="7" t="s">
        <v>23771</v>
      </c>
      <c r="D1473" s="7" t="s">
        <v>23773</v>
      </c>
      <c r="E1473" s="740" t="s">
        <v>23774</v>
      </c>
      <c r="F1473" s="740" t="str">
        <f>iferror(vlookup(G1473,'File List (1.0)'!$E$2:$F$1511,2,false),"")</f>
        <v/>
      </c>
      <c r="G1473" s="746" t="s">
        <v>20733</v>
      </c>
      <c r="H1473" s="583" t="str">
        <f>iferror(vlookup(G1473,'File List (1.0)'!$F$882:$G$1511,2,false),"")</f>
        <v/>
      </c>
      <c r="I1473" s="741" t="s">
        <v>1203</v>
      </c>
      <c r="J1473" s="740" t="s">
        <v>1203</v>
      </c>
    </row>
    <row r="1474">
      <c r="A1474" s="292" t="s">
        <v>20859</v>
      </c>
      <c r="B1474" s="49" t="s">
        <v>1005</v>
      </c>
      <c r="C1474" s="7" t="s">
        <v>23773</v>
      </c>
      <c r="D1474" s="7" t="s">
        <v>23775</v>
      </c>
      <c r="E1474" s="740" t="s">
        <v>23776</v>
      </c>
      <c r="F1474" s="740" t="str">
        <f>iferror(vlookup(G1474,'File List (1.0)'!$E$2:$F$1511,2,false),"")</f>
        <v/>
      </c>
      <c r="G1474" s="746" t="s">
        <v>20738</v>
      </c>
      <c r="H1474" s="583" t="str">
        <f>iferror(vlookup(G1474,'File List (1.0)'!$F$882:$G$1511,2,false),"")</f>
        <v/>
      </c>
      <c r="I1474" s="741" t="s">
        <v>1203</v>
      </c>
      <c r="J1474" s="740" t="s">
        <v>1203</v>
      </c>
    </row>
    <row r="1475">
      <c r="A1475" s="292" t="s">
        <v>20864</v>
      </c>
      <c r="B1475" s="49" t="s">
        <v>4768</v>
      </c>
      <c r="C1475" s="7" t="s">
        <v>23775</v>
      </c>
      <c r="D1475" s="7" t="s">
        <v>23777</v>
      </c>
      <c r="E1475" s="740" t="s">
        <v>23186</v>
      </c>
      <c r="F1475" s="740" t="str">
        <f>iferror(vlookup(G1475,'File List (1.0)'!$E$2:$F$1511,2,false),"")</f>
        <v/>
      </c>
      <c r="G1475" s="746" t="s">
        <v>462</v>
      </c>
      <c r="H1475" s="583" t="str">
        <f>iferror(vlookup(G1475,'File List (1.0)'!$F$882:$G$1511,2,false),"")</f>
        <v>Scene File - Castle Hedge Maze (Night)</v>
      </c>
      <c r="I1475" s="741" t="s">
        <v>1203</v>
      </c>
      <c r="J1475" s="740" t="s">
        <v>1203</v>
      </c>
    </row>
    <row r="1476">
      <c r="A1476" s="292" t="s">
        <v>20869</v>
      </c>
      <c r="B1476" s="49" t="s">
        <v>4769</v>
      </c>
      <c r="C1476" s="7" t="s">
        <v>23777</v>
      </c>
      <c r="D1476" s="7" t="s">
        <v>23778</v>
      </c>
      <c r="E1476" s="740" t="s">
        <v>23779</v>
      </c>
      <c r="F1476" s="740" t="str">
        <f>iferror(vlookup(G1476,'File List (1.0)'!$E$2:$F$1511,2,false),"")</f>
        <v/>
      </c>
      <c r="G1476" s="746" t="s">
        <v>20785</v>
      </c>
      <c r="H1476" s="583" t="str">
        <f>iferror(vlookup(G1476,'File List (1.0)'!$F$882:$G$1511,2,false),"")</f>
        <v/>
      </c>
      <c r="I1476" s="741" t="s">
        <v>1203</v>
      </c>
      <c r="J1476" s="740" t="s">
        <v>1203</v>
      </c>
    </row>
    <row r="1477">
      <c r="A1477" s="292" t="s">
        <v>20874</v>
      </c>
      <c r="B1477" s="49" t="s">
        <v>4770</v>
      </c>
      <c r="C1477" s="7" t="s">
        <v>23778</v>
      </c>
      <c r="D1477" s="7" t="s">
        <v>23780</v>
      </c>
      <c r="E1477" s="740" t="s">
        <v>23781</v>
      </c>
      <c r="F1477" s="740" t="str">
        <f>iferror(vlookup(G1477,'File List (1.0)'!$E$2:$F$1511,2,false),"")</f>
        <v/>
      </c>
      <c r="G1477" s="746" t="s">
        <v>489</v>
      </c>
      <c r="H1477" s="583" t="str">
        <f>iferror(vlookup(G1477,'File List (1.0)'!$F$882:$G$1511,2,false),"")</f>
        <v>Scene File - Bombchu Bowling Alley</v>
      </c>
      <c r="I1477" s="741" t="s">
        <v>1203</v>
      </c>
      <c r="J1477" s="740" t="s">
        <v>1203</v>
      </c>
    </row>
    <row r="1478">
      <c r="A1478" s="292" t="s">
        <v>20879</v>
      </c>
      <c r="B1478" s="49" t="s">
        <v>1010</v>
      </c>
      <c r="C1478" s="7" t="s">
        <v>23780</v>
      </c>
      <c r="D1478" s="7" t="s">
        <v>23782</v>
      </c>
      <c r="E1478" s="740" t="s">
        <v>23783</v>
      </c>
      <c r="F1478" s="740" t="str">
        <f>iferror(vlookup(G1478,'File List (1.0)'!$E$2:$F$1511,2,false),"")</f>
        <v/>
      </c>
      <c r="G1478" s="746" t="s">
        <v>20794</v>
      </c>
      <c r="H1478" s="583" t="str">
        <f>iferror(vlookup(G1478,'File List (1.0)'!$F$882:$G$1511,2,false),"")</f>
        <v/>
      </c>
      <c r="I1478" s="741" t="s">
        <v>1203</v>
      </c>
      <c r="J1478" s="740" t="s">
        <v>1203</v>
      </c>
    </row>
    <row r="1479">
      <c r="A1479" s="292" t="s">
        <v>20882</v>
      </c>
      <c r="B1479" s="49" t="s">
        <v>4773</v>
      </c>
      <c r="C1479" s="7" t="s">
        <v>23782</v>
      </c>
      <c r="D1479" s="7" t="s">
        <v>23784</v>
      </c>
      <c r="E1479" s="740" t="s">
        <v>23785</v>
      </c>
      <c r="F1479" s="740" t="str">
        <f>iferror(vlookup(G1479,'File List (1.0)'!$E$2:$F$1511,2,false),"")</f>
        <v/>
      </c>
      <c r="G1479" s="746" t="s">
        <v>439</v>
      </c>
      <c r="H1479" s="583" t="str">
        <f>iferror(vlookup(G1479,'File List (1.0)'!$F$882:$G$1511,2,false),"")</f>
        <v>Scene File - Royal Family's Tomb</v>
      </c>
      <c r="I1479" s="741" t="s">
        <v>1203</v>
      </c>
      <c r="J1479" s="740" t="s">
        <v>1203</v>
      </c>
    </row>
    <row r="1480">
      <c r="A1480" s="292" t="s">
        <v>20886</v>
      </c>
      <c r="B1480" s="49" t="s">
        <v>4774</v>
      </c>
      <c r="C1480" s="7" t="s">
        <v>23784</v>
      </c>
      <c r="D1480" s="7" t="s">
        <v>20980</v>
      </c>
      <c r="E1480" s="740" t="s">
        <v>23786</v>
      </c>
      <c r="F1480" s="740" t="str">
        <f>iferror(vlookup(G1480,'File List (1.0)'!$E$2:$F$1511,2,false),"")</f>
        <v/>
      </c>
      <c r="G1480" s="746" t="s">
        <v>20804</v>
      </c>
      <c r="H1480" s="583" t="str">
        <f>iferror(vlookup(G1480,'File List (1.0)'!$F$882:$G$1511,2,false),"")</f>
        <v/>
      </c>
      <c r="I1480" s="741" t="s">
        <v>1203</v>
      </c>
      <c r="J1480" s="740" t="s">
        <v>1203</v>
      </c>
    </row>
    <row r="1481">
      <c r="A1481" s="292" t="s">
        <v>20890</v>
      </c>
      <c r="B1481" s="49" t="s">
        <v>4775</v>
      </c>
      <c r="C1481" s="7" t="s">
        <v>20980</v>
      </c>
      <c r="D1481" s="7" t="s">
        <v>20996</v>
      </c>
      <c r="E1481" s="740" t="s">
        <v>23787</v>
      </c>
      <c r="F1481" s="740" t="str">
        <f>iferror(vlookup(G1481,'File List (1.0)'!$E$2:$F$1511,2,false),"")</f>
        <v/>
      </c>
      <c r="G1481" s="746" t="s">
        <v>20808</v>
      </c>
      <c r="H1481" s="583" t="str">
        <f>iferror(vlookup(G1481,'File List (1.0)'!$F$882:$G$1511,2,false),"")</f>
        <v/>
      </c>
      <c r="I1481" s="741" t="s">
        <v>1203</v>
      </c>
      <c r="J1481" s="740" t="s">
        <v>1203</v>
      </c>
    </row>
    <row r="1482">
      <c r="A1482" s="292" t="s">
        <v>20895</v>
      </c>
      <c r="B1482" s="49" t="s">
        <v>4776</v>
      </c>
      <c r="C1482" s="7" t="s">
        <v>20996</v>
      </c>
      <c r="D1482" s="7" t="s">
        <v>23788</v>
      </c>
      <c r="E1482" s="740" t="s">
        <v>23789</v>
      </c>
      <c r="F1482" s="740" t="str">
        <f>iferror(vlookup(G1482,'File List (1.0)'!$E$2:$F$1511,2,false),"")</f>
        <v/>
      </c>
      <c r="G1482" s="746" t="s">
        <v>20813</v>
      </c>
      <c r="H1482" s="583" t="str">
        <f>iferror(vlookup(G1482,'File List (1.0)'!$F$882:$G$1511,2,false),"")</f>
        <v/>
      </c>
      <c r="I1482" s="741" t="s">
        <v>1203</v>
      </c>
      <c r="J1482" s="740" t="s">
        <v>1203</v>
      </c>
    </row>
    <row r="1483">
      <c r="A1483" s="292" t="s">
        <v>20899</v>
      </c>
      <c r="B1483" s="49" t="s">
        <v>4779</v>
      </c>
      <c r="C1483" s="7" t="s">
        <v>23788</v>
      </c>
      <c r="D1483" s="7" t="s">
        <v>23790</v>
      </c>
      <c r="E1483" s="740" t="s">
        <v>23791</v>
      </c>
      <c r="F1483" s="740" t="str">
        <f>iferror(vlookup(G1483,'File List (1.0)'!$E$2:$F$1511,2,false),"")</f>
        <v/>
      </c>
      <c r="G1483" s="746" t="s">
        <v>390</v>
      </c>
      <c r="H1483" s="583" t="str">
        <f>iferror(vlookup(G1483,'File List (1.0)'!$F$882:$G$1511,2,false),"")</f>
        <v>Scene File - Lakeside Laboratory</v>
      </c>
      <c r="I1483" s="741" t="s">
        <v>1203</v>
      </c>
      <c r="J1483" s="740" t="s">
        <v>1203</v>
      </c>
    </row>
    <row r="1484">
      <c r="A1484" s="292" t="s">
        <v>20904</v>
      </c>
      <c r="B1484" s="49" t="s">
        <v>4780</v>
      </c>
      <c r="C1484" s="7" t="s">
        <v>23790</v>
      </c>
      <c r="D1484" s="7" t="s">
        <v>23792</v>
      </c>
      <c r="E1484" s="740" t="s">
        <v>23793</v>
      </c>
      <c r="F1484" s="740" t="str">
        <f>iferror(vlookup(G1484,'File List (1.0)'!$E$2:$F$1511,2,false),"")</f>
        <v/>
      </c>
      <c r="G1484" s="746" t="s">
        <v>20823</v>
      </c>
      <c r="H1484" s="583" t="str">
        <f>iferror(vlookup(G1484,'File List (1.0)'!$F$882:$G$1511,2,false),"")</f>
        <v/>
      </c>
      <c r="I1484" s="741" t="s">
        <v>1203</v>
      </c>
      <c r="J1484" s="740" t="s">
        <v>1203</v>
      </c>
    </row>
    <row r="1485">
      <c r="A1485" s="292" t="s">
        <v>20909</v>
      </c>
      <c r="B1485" s="49" t="s">
        <v>4781</v>
      </c>
      <c r="C1485" s="7" t="s">
        <v>23792</v>
      </c>
      <c r="D1485" s="7" t="s">
        <v>23794</v>
      </c>
      <c r="E1485" s="740" t="s">
        <v>23795</v>
      </c>
      <c r="F1485" s="740" t="str">
        <f>iferror(vlookup(G1485,'File List (1.0)'!$E$2:$F$1511,2,false),"")</f>
        <v/>
      </c>
      <c r="G1485" s="746" t="s">
        <v>494</v>
      </c>
      <c r="H1485" s="583" t="str">
        <f>iferror(vlookup(G1485,'File List (1.0)'!$F$882:$G$1511,2,false),"")</f>
        <v>Scene File - Lon Lon Ranch House &amp; Tower</v>
      </c>
      <c r="I1485" s="741" t="s">
        <v>1203</v>
      </c>
      <c r="J1485" s="740" t="s">
        <v>1203</v>
      </c>
    </row>
    <row r="1486">
      <c r="A1486" s="292" t="s">
        <v>20914</v>
      </c>
      <c r="B1486" s="49" t="s">
        <v>4782</v>
      </c>
      <c r="C1486" s="7" t="s">
        <v>23794</v>
      </c>
      <c r="D1486" s="7" t="s">
        <v>23796</v>
      </c>
      <c r="E1486" s="740" t="s">
        <v>23797</v>
      </c>
      <c r="F1486" s="740" t="str">
        <f>iferror(vlookup(G1486,'File List (1.0)'!$E$2:$F$1511,2,false),"")</f>
        <v/>
      </c>
      <c r="G1486" s="746" t="s">
        <v>20833</v>
      </c>
      <c r="H1486" s="583" t="str">
        <f>iferror(vlookup(G1486,'File List (1.0)'!$F$882:$G$1511,2,false),"")</f>
        <v/>
      </c>
      <c r="I1486" s="741" t="s">
        <v>1203</v>
      </c>
      <c r="J1486" s="740" t="s">
        <v>1203</v>
      </c>
    </row>
    <row r="1487">
      <c r="A1487" s="292" t="s">
        <v>20919</v>
      </c>
      <c r="B1487" s="49" t="s">
        <v>4784</v>
      </c>
      <c r="C1487" s="7" t="s">
        <v>23796</v>
      </c>
      <c r="D1487" s="7" t="s">
        <v>23798</v>
      </c>
      <c r="E1487" s="740" t="s">
        <v>23799</v>
      </c>
      <c r="F1487" s="740" t="str">
        <f>iferror(vlookup(G1487,'File List (1.0)'!$E$2:$F$1511,2,false),"")</f>
        <v/>
      </c>
      <c r="G1487" s="746" t="s">
        <v>20838</v>
      </c>
      <c r="H1487" s="583" t="str">
        <f>iferror(vlookup(G1487,'File List (1.0)'!$F$882:$G$1511,2,false),"")</f>
        <v/>
      </c>
      <c r="I1487" s="741" t="s">
        <v>1203</v>
      </c>
      <c r="J1487" s="740" t="s">
        <v>1203</v>
      </c>
    </row>
    <row r="1488">
      <c r="A1488" s="292" t="s">
        <v>20924</v>
      </c>
      <c r="B1488" s="49" t="s">
        <v>4785</v>
      </c>
      <c r="C1488" s="7" t="s">
        <v>23798</v>
      </c>
      <c r="D1488" s="7" t="s">
        <v>23800</v>
      </c>
      <c r="E1488" s="740" t="s">
        <v>23801</v>
      </c>
      <c r="F1488" s="740" t="str">
        <f>iferror(vlookup(G1488,'File List (1.0)'!$E$2:$F$1511,2,false),"")</f>
        <v/>
      </c>
      <c r="G1488" s="746" t="s">
        <v>20843</v>
      </c>
      <c r="H1488" s="583" t="str">
        <f>iferror(vlookup(G1488,'File List (1.0)'!$F$882:$G$1511,2,false),"")</f>
        <v/>
      </c>
      <c r="I1488" s="741" t="s">
        <v>1203</v>
      </c>
      <c r="J1488" s="740" t="s">
        <v>1203</v>
      </c>
    </row>
    <row r="1489">
      <c r="A1489" s="292" t="s">
        <v>20928</v>
      </c>
      <c r="B1489" s="49" t="s">
        <v>4786</v>
      </c>
      <c r="C1489" s="7" t="s">
        <v>23800</v>
      </c>
      <c r="D1489" s="7" t="s">
        <v>23802</v>
      </c>
      <c r="E1489" s="740" t="s">
        <v>23803</v>
      </c>
      <c r="F1489" s="740" t="str">
        <f>iferror(vlookup(G1489,'File List (1.0)'!$E$2:$F$1511,2,false),"")</f>
        <v/>
      </c>
      <c r="G1489" s="746" t="s">
        <v>499</v>
      </c>
      <c r="H1489" s="583" t="str">
        <f>iferror(vlookup(G1489,'File List (1.0)'!$F$882:$G$1511,2,false),"")</f>
        <v>Scene File - Guard House</v>
      </c>
      <c r="I1489" s="741" t="s">
        <v>1203</v>
      </c>
      <c r="J1489" s="740" t="s">
        <v>1203</v>
      </c>
    </row>
    <row r="1490">
      <c r="A1490" s="292" t="s">
        <v>20932</v>
      </c>
      <c r="B1490" s="49" t="s">
        <v>753</v>
      </c>
      <c r="C1490" s="7" t="s">
        <v>23802</v>
      </c>
      <c r="D1490" s="7" t="s">
        <v>23804</v>
      </c>
      <c r="E1490" s="740" t="s">
        <v>23805</v>
      </c>
      <c r="F1490" s="740" t="str">
        <f>iferror(vlookup(G1490,'File List (1.0)'!$E$2:$F$1511,2,false),"")</f>
        <v/>
      </c>
      <c r="G1490" s="746" t="s">
        <v>20853</v>
      </c>
      <c r="H1490" s="583" t="str">
        <f>iferror(vlookup(G1490,'File List (1.0)'!$F$882:$G$1511,2,false),"")</f>
        <v/>
      </c>
      <c r="I1490" s="741" t="s">
        <v>1203</v>
      </c>
      <c r="J1490" s="740" t="s">
        <v>1203</v>
      </c>
    </row>
    <row r="1491">
      <c r="A1491" s="292" t="s">
        <v>20936</v>
      </c>
      <c r="B1491" s="49" t="s">
        <v>4789</v>
      </c>
      <c r="C1491" s="7" t="s">
        <v>23804</v>
      </c>
      <c r="D1491" s="7" t="s">
        <v>23806</v>
      </c>
      <c r="E1491" s="740" t="s">
        <v>23807</v>
      </c>
      <c r="F1491" s="740" t="str">
        <f>iferror(vlookup(G1491,'File List (1.0)'!$E$2:$F$1511,2,false),"")</f>
        <v/>
      </c>
      <c r="G1491" s="746" t="s">
        <v>504</v>
      </c>
      <c r="H1491" s="583" t="str">
        <f>iferror(vlookup(G1491,'File List (1.0)'!$F$882:$G$1511,2,false),"")</f>
        <v>Scene File - Granny's Potion Shop</v>
      </c>
      <c r="I1491" s="741" t="s">
        <v>1203</v>
      </c>
      <c r="J1491" s="740" t="s">
        <v>1203</v>
      </c>
    </row>
    <row r="1492">
      <c r="A1492" s="292" t="s">
        <v>20941</v>
      </c>
      <c r="B1492" s="49" t="s">
        <v>4790</v>
      </c>
      <c r="C1492" s="7" t="s">
        <v>23806</v>
      </c>
      <c r="D1492" s="7" t="s">
        <v>23808</v>
      </c>
      <c r="E1492" s="740" t="s">
        <v>23809</v>
      </c>
      <c r="F1492" s="740" t="str">
        <f>iferror(vlookup(G1492,'File List (1.0)'!$E$2:$F$1511,2,false),"")</f>
        <v/>
      </c>
      <c r="G1492" s="746" t="s">
        <v>20863</v>
      </c>
      <c r="H1492" s="583" t="str">
        <f>iferror(vlookup(G1492,'File List (1.0)'!$F$882:$G$1511,2,false),"")</f>
        <v/>
      </c>
      <c r="I1492" s="741" t="s">
        <v>1203</v>
      </c>
      <c r="J1492" s="740" t="s">
        <v>1203</v>
      </c>
    </row>
    <row r="1493">
      <c r="A1493" s="292" t="s">
        <v>20946</v>
      </c>
      <c r="B1493" s="49" t="s">
        <v>4791</v>
      </c>
      <c r="C1493" s="7" t="s">
        <v>23808</v>
      </c>
      <c r="D1493" s="7" t="s">
        <v>23810</v>
      </c>
      <c r="E1493" s="740" t="s">
        <v>23811</v>
      </c>
      <c r="F1493" s="740" t="str">
        <f>iferror(vlookup(G1493,'File List (1.0)'!$E$2:$F$1511,2,false),"")</f>
        <v/>
      </c>
      <c r="G1493" s="746" t="s">
        <v>122</v>
      </c>
      <c r="H1493" s="583" t="str">
        <f>iferror(vlookup(G1493,'File List (1.0)'!$F$882:$G$1511,2,false),"")</f>
        <v>Scene File - Treasure Chest Shop</v>
      </c>
      <c r="I1493" s="741" t="s">
        <v>1203</v>
      </c>
      <c r="J1493" s="740" t="s">
        <v>1203</v>
      </c>
    </row>
    <row r="1494">
      <c r="A1494" s="292" t="s">
        <v>20950</v>
      </c>
      <c r="B1494" s="49" t="s">
        <v>4792</v>
      </c>
      <c r="C1494" s="7" t="s">
        <v>23810</v>
      </c>
      <c r="D1494" s="7" t="s">
        <v>23812</v>
      </c>
      <c r="E1494" s="740" t="s">
        <v>23813</v>
      </c>
      <c r="F1494" s="740" t="str">
        <f>iferror(vlookup(G1494,'File List (1.0)'!$E$2:$F$1511,2,false),"")</f>
        <v/>
      </c>
      <c r="G1494" s="746" t="s">
        <v>20873</v>
      </c>
      <c r="H1494" s="583" t="str">
        <f>iferror(vlookup(G1494,'File List (1.0)'!$F$882:$G$1511,2,false),"")</f>
        <v/>
      </c>
      <c r="I1494" s="741" t="s">
        <v>1203</v>
      </c>
      <c r="J1494" s="740" t="s">
        <v>1203</v>
      </c>
    </row>
    <row r="1495">
      <c r="A1495" s="292" t="s">
        <v>20955</v>
      </c>
      <c r="B1495" s="49" t="s">
        <v>4794</v>
      </c>
      <c r="C1495" s="7" t="s">
        <v>23812</v>
      </c>
      <c r="D1495" s="7" t="s">
        <v>23814</v>
      </c>
      <c r="E1495" s="740" t="s">
        <v>23815</v>
      </c>
      <c r="F1495" s="740" t="str">
        <f>iferror(vlookup(G1495,'File List (1.0)'!$E$2:$F$1511,2,false),"")</f>
        <v/>
      </c>
      <c r="G1495" s="746" t="s">
        <v>20878</v>
      </c>
      <c r="H1495" s="583" t="str">
        <f>iferror(vlookup(G1495,'File List (1.0)'!$F$882:$G$1511,2,false),"")</f>
        <v/>
      </c>
      <c r="I1495" s="741" t="s">
        <v>1203</v>
      </c>
      <c r="J1495" s="740" t="s">
        <v>1203</v>
      </c>
    </row>
    <row r="1496">
      <c r="A1496" s="292" t="s">
        <v>20960</v>
      </c>
      <c r="B1496" s="49" t="s">
        <v>4795</v>
      </c>
      <c r="C1496" s="7" t="s">
        <v>23814</v>
      </c>
      <c r="D1496" s="7" t="s">
        <v>23816</v>
      </c>
      <c r="E1496" s="740" t="s">
        <v>23112</v>
      </c>
      <c r="F1496" s="740" t="str">
        <f>iferror(vlookup(G1496,'File List (1.0)'!$E$2:$F$1511,2,false),"")</f>
        <v/>
      </c>
      <c r="G1496" s="746" t="s">
        <v>20881</v>
      </c>
      <c r="H1496" s="583" t="str">
        <f>iferror(vlookup(G1496,'File List (1.0)'!$F$882:$G$1511,2,false),"")</f>
        <v/>
      </c>
      <c r="I1496" s="741" t="s">
        <v>1203</v>
      </c>
      <c r="J1496" s="740" t="s">
        <v>1203</v>
      </c>
    </row>
    <row r="1497">
      <c r="A1497" s="292" t="s">
        <v>20965</v>
      </c>
      <c r="B1497" s="49" t="s">
        <v>4796</v>
      </c>
      <c r="C1497" s="7" t="s">
        <v>23816</v>
      </c>
      <c r="D1497" s="7" t="s">
        <v>23817</v>
      </c>
      <c r="E1497" s="740" t="s">
        <v>23582</v>
      </c>
      <c r="F1497" s="740" t="str">
        <f>iferror(vlookup(G1497,'File List (1.0)'!$E$2:$F$1511,2,false),"")</f>
        <v/>
      </c>
      <c r="G1497" s="746" t="s">
        <v>20885</v>
      </c>
      <c r="H1497" s="583" t="str">
        <f>iferror(vlookup(G1497,'File List (1.0)'!$F$882:$G$1511,2,false),"")</f>
        <v/>
      </c>
      <c r="I1497" s="741" t="s">
        <v>1203</v>
      </c>
      <c r="J1497" s="740" t="s">
        <v>1203</v>
      </c>
    </row>
    <row r="1498">
      <c r="A1498" s="292" t="s">
        <v>20969</v>
      </c>
      <c r="B1498" s="49" t="s">
        <v>4797</v>
      </c>
      <c r="C1498" s="7" t="s">
        <v>23817</v>
      </c>
      <c r="D1498" s="7" t="s">
        <v>23818</v>
      </c>
      <c r="E1498" s="740" t="s">
        <v>23605</v>
      </c>
      <c r="F1498" s="740" t="str">
        <f>iferror(vlookup(G1498,'File List (1.0)'!$E$2:$F$1511,2,false),"")</f>
        <v/>
      </c>
      <c r="G1498" s="746" t="s">
        <v>20889</v>
      </c>
      <c r="H1498" s="583" t="str">
        <f>iferror(vlookup(G1498,'File List (1.0)'!$F$882:$G$1511,2,false),"")</f>
        <v/>
      </c>
      <c r="I1498" s="741" t="s">
        <v>1203</v>
      </c>
      <c r="J1498" s="740" t="s">
        <v>1203</v>
      </c>
    </row>
    <row r="1499">
      <c r="A1499" s="292" t="s">
        <v>20974</v>
      </c>
      <c r="B1499" s="49" t="s">
        <v>4801</v>
      </c>
      <c r="C1499" s="7" t="s">
        <v>23818</v>
      </c>
      <c r="D1499" s="7" t="s">
        <v>23819</v>
      </c>
      <c r="E1499" s="740" t="s">
        <v>23820</v>
      </c>
      <c r="F1499" s="740" t="str">
        <f>iferror(vlookup(G1499,'File List (1.0)'!$E$2:$F$1511,2,false),"")</f>
        <v/>
      </c>
      <c r="G1499" s="746" t="s">
        <v>20894</v>
      </c>
      <c r="H1499" s="583" t="str">
        <f>iferror(vlookup(G1499,'File List (1.0)'!$F$882:$G$1511,2,false),"")</f>
        <v/>
      </c>
      <c r="I1499" s="741" t="s">
        <v>1203</v>
      </c>
      <c r="J1499" s="740" t="s">
        <v>1203</v>
      </c>
    </row>
    <row r="1500">
      <c r="A1500" s="292" t="s">
        <v>20979</v>
      </c>
      <c r="B1500" s="49" t="s">
        <v>4802</v>
      </c>
      <c r="C1500" s="7" t="s">
        <v>23819</v>
      </c>
      <c r="D1500" s="7" t="s">
        <v>23821</v>
      </c>
      <c r="E1500" s="740" t="s">
        <v>23822</v>
      </c>
      <c r="F1500" s="740" t="str">
        <f>iferror(vlookup(G1500,'File List (1.0)'!$E$2:$F$1511,2,false),"")</f>
        <v/>
      </c>
      <c r="G1500" s="746" t="s">
        <v>20898</v>
      </c>
      <c r="H1500" s="583" t="str">
        <f>iferror(vlookup(G1500,'File List (1.0)'!$F$882:$G$1511,2,false),"")</f>
        <v/>
      </c>
      <c r="I1500" s="741" t="s">
        <v>1203</v>
      </c>
      <c r="J1500" s="740" t="s">
        <v>1203</v>
      </c>
    </row>
    <row r="1501">
      <c r="A1501" s="292" t="s">
        <v>20983</v>
      </c>
      <c r="B1501" s="49" t="s">
        <v>4803</v>
      </c>
      <c r="C1501" s="7" t="s">
        <v>23821</v>
      </c>
      <c r="D1501" s="7" t="s">
        <v>23823</v>
      </c>
      <c r="E1501" s="740" t="s">
        <v>23110</v>
      </c>
      <c r="F1501" s="740" t="str">
        <f>iferror(vlookup(G1501,'File List (1.0)'!$E$2:$F$1511,2,false),"")</f>
        <v/>
      </c>
      <c r="G1501" s="746" t="s">
        <v>108</v>
      </c>
      <c r="H1501" s="583" t="str">
        <f>iferror(vlookup(G1501,'File List (1.0)'!$F$882:$G$1511,2,false),"")</f>
        <v>Scene File - Ganon's Tower (Collapsing)</v>
      </c>
      <c r="I1501" s="741" t="s">
        <v>1203</v>
      </c>
      <c r="J1501" s="740" t="s">
        <v>1203</v>
      </c>
    </row>
    <row r="1502">
      <c r="A1502" s="292" t="s">
        <v>7531</v>
      </c>
      <c r="B1502" s="49" t="s">
        <v>4804</v>
      </c>
      <c r="C1502" s="7" t="s">
        <v>23823</v>
      </c>
      <c r="D1502" s="7" t="s">
        <v>23824</v>
      </c>
      <c r="E1502" s="740" t="s">
        <v>23825</v>
      </c>
      <c r="F1502" s="740" t="str">
        <f>iferror(vlookup(G1502,'File List (1.0)'!$E$2:$F$1511,2,false),"")</f>
        <v/>
      </c>
      <c r="G1502" s="746" t="s">
        <v>20908</v>
      </c>
      <c r="H1502" s="583" t="str">
        <f>iferror(vlookup(G1502,'File List (1.0)'!$F$882:$G$1511,2,false),"")</f>
        <v/>
      </c>
      <c r="I1502" s="741" t="s">
        <v>1203</v>
      </c>
      <c r="J1502" s="740" t="s">
        <v>1203</v>
      </c>
    </row>
    <row r="1503">
      <c r="A1503" s="292" t="s">
        <v>7816</v>
      </c>
      <c r="B1503" s="49" t="s">
        <v>4806</v>
      </c>
      <c r="C1503" s="7" t="s">
        <v>23824</v>
      </c>
      <c r="D1503" s="7" t="s">
        <v>23826</v>
      </c>
      <c r="E1503" s="740" t="s">
        <v>23827</v>
      </c>
      <c r="F1503" s="740" t="str">
        <f>iferror(vlookup(G1503,'File List (1.0)'!$E$2:$F$1511,2,false),"")</f>
        <v/>
      </c>
      <c r="G1503" s="746" t="s">
        <v>20913</v>
      </c>
      <c r="H1503" s="583" t="str">
        <f>iferror(vlookup(G1503,'File List (1.0)'!$F$882:$G$1511,2,false),"")</f>
        <v/>
      </c>
      <c r="I1503" s="741" t="s">
        <v>1203</v>
      </c>
      <c r="J1503" s="740" t="s">
        <v>1203</v>
      </c>
    </row>
    <row r="1504">
      <c r="A1504" s="292" t="s">
        <v>10027</v>
      </c>
      <c r="B1504" s="49" t="s">
        <v>4807</v>
      </c>
      <c r="C1504" s="7" t="s">
        <v>23826</v>
      </c>
      <c r="D1504" s="7" t="s">
        <v>23828</v>
      </c>
      <c r="E1504" s="740" t="s">
        <v>23829</v>
      </c>
      <c r="F1504" s="740" t="str">
        <f>iferror(vlookup(G1504,'File List (1.0)'!$E$2:$F$1511,2,false),"")</f>
        <v/>
      </c>
      <c r="G1504" s="746" t="s">
        <v>20918</v>
      </c>
      <c r="H1504" s="583" t="str">
        <f>iferror(vlookup(G1504,'File List (1.0)'!$F$882:$G$1511,2,false),"")</f>
        <v/>
      </c>
      <c r="I1504" s="741" t="s">
        <v>1203</v>
      </c>
      <c r="J1504" s="740" t="s">
        <v>1203</v>
      </c>
    </row>
    <row r="1505">
      <c r="A1505" s="292" t="s">
        <v>9034</v>
      </c>
      <c r="B1505" s="49" t="s">
        <v>4808</v>
      </c>
      <c r="C1505" s="7" t="s">
        <v>23828</v>
      </c>
      <c r="D1505" s="7" t="s">
        <v>23830</v>
      </c>
      <c r="E1505" s="740" t="s">
        <v>23831</v>
      </c>
      <c r="F1505" s="740" t="str">
        <f>iferror(vlookup(G1505,'File List (1.0)'!$E$2:$F$1511,2,false),"")</f>
        <v/>
      </c>
      <c r="G1505" s="746" t="s">
        <v>20923</v>
      </c>
      <c r="H1505" s="583" t="str">
        <f>iferror(vlookup(G1505,'File List (1.0)'!$F$882:$G$1511,2,false),"")</f>
        <v/>
      </c>
      <c r="I1505" s="741" t="s">
        <v>1203</v>
      </c>
      <c r="J1505" s="740" t="s">
        <v>1203</v>
      </c>
    </row>
    <row r="1506">
      <c r="A1506" s="292" t="s">
        <v>20999</v>
      </c>
      <c r="B1506" s="49" t="s">
        <v>4809</v>
      </c>
      <c r="C1506" s="7" t="s">
        <v>23830</v>
      </c>
      <c r="D1506" s="7" t="s">
        <v>23832</v>
      </c>
      <c r="E1506" s="740" t="s">
        <v>23703</v>
      </c>
      <c r="F1506" s="740" t="str">
        <f>iferror(vlookup(G1506,'File List (1.0)'!$E$2:$F$1511,2,false),"")</f>
        <v/>
      </c>
      <c r="G1506" s="746" t="s">
        <v>20927</v>
      </c>
      <c r="H1506" s="583" t="str">
        <f>iferror(vlookup(G1506,'File List (1.0)'!$F$882:$G$1511,2,false),"")</f>
        <v/>
      </c>
      <c r="I1506" s="741" t="s">
        <v>1203</v>
      </c>
      <c r="J1506" s="740" t="s">
        <v>1203</v>
      </c>
    </row>
    <row r="1507">
      <c r="A1507" s="292" t="s">
        <v>21003</v>
      </c>
      <c r="B1507" s="49" t="s">
        <v>4811</v>
      </c>
      <c r="C1507" s="7" t="s">
        <v>23832</v>
      </c>
      <c r="D1507" s="7" t="s">
        <v>23833</v>
      </c>
      <c r="E1507" s="740" t="s">
        <v>22414</v>
      </c>
      <c r="F1507" s="740" t="str">
        <f>iferror(vlookup(G1507,'File List (1.0)'!$E$2:$F$1511,2,false),"")</f>
        <v/>
      </c>
      <c r="G1507" s="746" t="s">
        <v>509</v>
      </c>
      <c r="H1507" s="583" t="str">
        <f>iferror(vlookup(G1507,'File List (1.0)'!$F$882:$G$1511,2,false),"")</f>
        <v>Scene File - Ganon's Tower Collapse &amp; Battle Arena</v>
      </c>
      <c r="I1507" s="741" t="s">
        <v>1203</v>
      </c>
      <c r="J1507" s="740" t="s">
        <v>1203</v>
      </c>
    </row>
    <row r="1508">
      <c r="A1508" s="292" t="s">
        <v>21007</v>
      </c>
      <c r="B1508" s="49" t="s">
        <v>4812</v>
      </c>
      <c r="C1508" s="7" t="s">
        <v>23833</v>
      </c>
      <c r="D1508" s="7" t="s">
        <v>23834</v>
      </c>
      <c r="E1508" s="740" t="s">
        <v>23835</v>
      </c>
      <c r="F1508" s="740" t="str">
        <f>iferror(vlookup(G1508,'File List (1.0)'!$E$2:$F$1511,2,false),"")</f>
        <v/>
      </c>
      <c r="G1508" s="746" t="s">
        <v>20935</v>
      </c>
      <c r="H1508" s="583" t="str">
        <f>iferror(vlookup(G1508,'File List (1.0)'!$F$882:$G$1511,2,false),"")</f>
        <v/>
      </c>
      <c r="I1508" s="741" t="s">
        <v>1203</v>
      </c>
      <c r="J1508" s="740" t="s">
        <v>1203</v>
      </c>
    </row>
    <row r="1509">
      <c r="A1509" s="292" t="s">
        <v>21011</v>
      </c>
      <c r="B1509" s="49" t="s">
        <v>4813</v>
      </c>
      <c r="C1509" s="7" t="s">
        <v>23834</v>
      </c>
      <c r="D1509" s="7" t="s">
        <v>23836</v>
      </c>
      <c r="E1509" s="740" t="s">
        <v>21252</v>
      </c>
      <c r="F1509" s="740" t="str">
        <f>iferror(vlookup(G1509,'File List (1.0)'!$E$2:$F$1511,2,false),"")</f>
        <v/>
      </c>
      <c r="G1509" s="746" t="s">
        <v>624</v>
      </c>
      <c r="H1509" s="745" t="s">
        <v>23837</v>
      </c>
      <c r="I1509" s="742" t="s">
        <v>7628</v>
      </c>
      <c r="J1509" s="743" t="s">
        <v>23838</v>
      </c>
    </row>
    <row r="1510">
      <c r="A1510" s="292" t="s">
        <v>21015</v>
      </c>
      <c r="B1510" s="49" t="s">
        <v>4814</v>
      </c>
      <c r="C1510" s="7" t="s">
        <v>23836</v>
      </c>
      <c r="D1510" s="7" t="s">
        <v>23839</v>
      </c>
      <c r="E1510" s="740" t="s">
        <v>23840</v>
      </c>
      <c r="F1510" s="740" t="str">
        <f>iferror(vlookup(G1510,'File List (1.0)'!$E$2:$F$1511,2,false),"")</f>
        <v/>
      </c>
      <c r="G1510" s="746" t="s">
        <v>23841</v>
      </c>
      <c r="H1510" s="583" t="str">
        <f>iferror(vlookup(G1510,'File List (1.0)'!$F$882:$G$1511,2,false),"")</f>
        <v/>
      </c>
      <c r="I1510" s="742" t="s">
        <v>23842</v>
      </c>
      <c r="J1510" s="743" t="s">
        <v>23843</v>
      </c>
    </row>
    <row r="1511">
      <c r="A1511" s="292" t="s">
        <v>21019</v>
      </c>
      <c r="B1511" s="49" t="s">
        <v>4817</v>
      </c>
      <c r="C1511" s="7" t="s">
        <v>23839</v>
      </c>
      <c r="D1511" s="7" t="s">
        <v>23844</v>
      </c>
      <c r="E1511" s="740" t="s">
        <v>21369</v>
      </c>
      <c r="F1511" s="740" t="str">
        <f>iferror(vlookup(G1511,'File List (1.0)'!$E$2:$F$1511,2,false),"")</f>
        <v/>
      </c>
      <c r="G1511" s="746" t="s">
        <v>360</v>
      </c>
      <c r="H1511" s="583" t="str">
        <f>iferror(vlookup(G1511,'File List (1.0)'!$F$882:$G$1511,2,false),"")</f>
        <v>Scene File - Happy Mask Shop</v>
      </c>
      <c r="I1511" s="741" t="s">
        <v>1203</v>
      </c>
      <c r="J1511" s="740" t="s">
        <v>1203</v>
      </c>
    </row>
    <row r="1512">
      <c r="A1512" s="292" t="s">
        <v>23845</v>
      </c>
      <c r="B1512" s="49" t="s">
        <v>4818</v>
      </c>
      <c r="C1512" s="7" t="s">
        <v>23844</v>
      </c>
      <c r="D1512" s="7" t="s">
        <v>23846</v>
      </c>
      <c r="E1512" s="740" t="s">
        <v>23847</v>
      </c>
      <c r="F1512" s="740" t="str">
        <f>iferror(vlookup(G1512,'File List (1.0)'!$E$2:$F$1511,2,false),"")</f>
        <v/>
      </c>
      <c r="G1512" s="746" t="s">
        <v>20945</v>
      </c>
      <c r="H1512" s="583" t="str">
        <f>iferror(vlookup(G1512,'File List (1.0)'!$F$882:$G$1511,2,false),"")</f>
        <v/>
      </c>
      <c r="I1512" s="741" t="s">
        <v>1203</v>
      </c>
      <c r="J1512" s="740" t="s">
        <v>1203</v>
      </c>
    </row>
    <row r="1513">
      <c r="A1513" s="292" t="s">
        <v>23848</v>
      </c>
      <c r="B1513" s="49" t="s">
        <v>4819</v>
      </c>
      <c r="C1513" s="7" t="s">
        <v>23846</v>
      </c>
      <c r="D1513" s="7" t="s">
        <v>23849</v>
      </c>
      <c r="E1513" s="740" t="s">
        <v>21819</v>
      </c>
      <c r="F1513" s="740" t="str">
        <f>iferror(vlookup(G1513,'File List (1.0)'!$E$2:$F$1511,2,false),"")</f>
        <v/>
      </c>
      <c r="G1513" s="746" t="s">
        <v>515</v>
      </c>
      <c r="H1513" s="583" t="str">
        <f>iferror(vlookup(G1513,'File List (1.0)'!$F$882:$G$1511,2,false),"")</f>
        <v>Scene File - House of Skulltula</v>
      </c>
      <c r="I1513" s="741" t="s">
        <v>1203</v>
      </c>
      <c r="J1513" s="740" t="s">
        <v>1203</v>
      </c>
    </row>
    <row r="1514">
      <c r="A1514" s="292" t="s">
        <v>23850</v>
      </c>
      <c r="B1514" s="49" t="s">
        <v>4820</v>
      </c>
      <c r="C1514" s="7" t="s">
        <v>23849</v>
      </c>
      <c r="D1514" s="7" t="s">
        <v>23851</v>
      </c>
      <c r="E1514" s="740" t="s">
        <v>23852</v>
      </c>
      <c r="F1514" s="740" t="str">
        <f>iferror(vlookup(G1514,'File List (1.0)'!$E$2:$F$1511,2,false),"")</f>
        <v/>
      </c>
      <c r="G1514" s="746" t="s">
        <v>20954</v>
      </c>
      <c r="H1514" s="583" t="str">
        <f>iferror(vlookup(G1514,'File List (1.0)'!$F$882:$G$1511,2,false),"")</f>
        <v/>
      </c>
      <c r="I1514" s="741" t="s">
        <v>1203</v>
      </c>
      <c r="J1514" s="740" t="s">
        <v>1203</v>
      </c>
    </row>
    <row r="1515">
      <c r="A1515" s="292" t="s">
        <v>23853</v>
      </c>
      <c r="B1515" s="49" t="s">
        <v>4822</v>
      </c>
      <c r="C1515" s="7" t="s">
        <v>23851</v>
      </c>
      <c r="D1515" s="7" t="s">
        <v>23854</v>
      </c>
      <c r="E1515" s="740" t="s">
        <v>23855</v>
      </c>
      <c r="F1515" s="740" t="str">
        <f>iferror(vlookup(G1515,'File List (1.0)'!$E$2:$F$1511,2,false),"")</f>
        <v/>
      </c>
      <c r="G1515" s="746" t="s">
        <v>115</v>
      </c>
      <c r="H1515" s="583" t="str">
        <f>iferror(vlookup(G1515,'File List (1.0)'!$F$882:$G$1511,2,false),"")</f>
        <v>Scene File - Inside Ganon's Castle (Collapsing)</v>
      </c>
      <c r="I1515" s="741" t="s">
        <v>1203</v>
      </c>
      <c r="J1515" s="740" t="s">
        <v>1203</v>
      </c>
    </row>
    <row r="1516">
      <c r="A1516" s="292" t="s">
        <v>23856</v>
      </c>
      <c r="B1516" s="49" t="s">
        <v>4823</v>
      </c>
      <c r="C1516" s="7" t="s">
        <v>23854</v>
      </c>
      <c r="D1516" s="7" t="s">
        <v>23857</v>
      </c>
      <c r="E1516" s="740" t="s">
        <v>23858</v>
      </c>
      <c r="F1516" s="740" t="str">
        <f>iferror(vlookup(G1516,'File List (1.0)'!$E$2:$F$1511,2,false),"")</f>
        <v/>
      </c>
      <c r="G1516" s="746" t="s">
        <v>20964</v>
      </c>
      <c r="H1516" s="583" t="str">
        <f>iferror(vlookup(G1516,'File List (1.0)'!$F$882:$G$1511,2,false),"")</f>
        <v/>
      </c>
      <c r="I1516" s="741" t="s">
        <v>1203</v>
      </c>
      <c r="J1516" s="740" t="s">
        <v>1203</v>
      </c>
    </row>
    <row r="1517">
      <c r="A1517" s="292" t="s">
        <v>23859</v>
      </c>
      <c r="B1517" s="49" t="s">
        <v>4824</v>
      </c>
      <c r="C1517" s="7" t="s">
        <v>23857</v>
      </c>
      <c r="D1517" s="7" t="s">
        <v>23860</v>
      </c>
      <c r="E1517" s="740" t="s">
        <v>23861</v>
      </c>
      <c r="F1517" s="740" t="str">
        <f>iferror(vlookup(G1517,'File List (1.0)'!$E$2:$F$1511,2,false),"")</f>
        <v/>
      </c>
      <c r="G1517" s="746" t="s">
        <v>20968</v>
      </c>
      <c r="H1517" s="583" t="str">
        <f>iferror(vlookup(G1517,'File List (1.0)'!$F$882:$G$1511,2,false),"")</f>
        <v/>
      </c>
      <c r="I1517" s="741" t="s">
        <v>1203</v>
      </c>
      <c r="J1517" s="740" t="s">
        <v>1203</v>
      </c>
    </row>
    <row r="1518">
      <c r="A1518" s="292" t="s">
        <v>23862</v>
      </c>
      <c r="B1518" s="49" t="s">
        <v>881</v>
      </c>
      <c r="C1518" s="7" t="s">
        <v>23860</v>
      </c>
      <c r="D1518" s="7" t="s">
        <v>23863</v>
      </c>
      <c r="E1518" s="740" t="s">
        <v>23864</v>
      </c>
      <c r="F1518" s="740" t="str">
        <f>iferror(vlookup(G1518,'File List (1.0)'!$E$2:$F$1511,2,false),"")</f>
        <v/>
      </c>
      <c r="G1518" s="583" t="s">
        <v>618</v>
      </c>
      <c r="H1518" s="745" t="s">
        <v>23865</v>
      </c>
      <c r="I1518" s="742" t="s">
        <v>23866</v>
      </c>
      <c r="J1518" s="743" t="s">
        <v>23867</v>
      </c>
    </row>
    <row r="1519">
      <c r="A1519" s="292" t="s">
        <v>23868</v>
      </c>
      <c r="B1519" s="49" t="s">
        <v>4827</v>
      </c>
      <c r="C1519" s="7" t="s">
        <v>23863</v>
      </c>
      <c r="D1519" s="7" t="s">
        <v>23869</v>
      </c>
      <c r="E1519" s="740" t="s">
        <v>23870</v>
      </c>
      <c r="F1519" s="740" t="str">
        <f>iferror(vlookup(G1519,'File List (1.0)'!$E$2:$F$1511,2,false),"")</f>
        <v/>
      </c>
      <c r="G1519" s="583" t="s">
        <v>23871</v>
      </c>
      <c r="H1519" s="583" t="str">
        <f>iferror(vlookup(G1519,'File List (1.0)'!$F$882:$G$1511,2,false),"")</f>
        <v/>
      </c>
      <c r="I1519" s="742" t="s">
        <v>23872</v>
      </c>
      <c r="J1519" s="743" t="s">
        <v>23873</v>
      </c>
    </row>
    <row r="1520">
      <c r="A1520" s="292" t="s">
        <v>23874</v>
      </c>
      <c r="B1520" s="49" t="s">
        <v>4828</v>
      </c>
      <c r="C1520" s="7" t="s">
        <v>23869</v>
      </c>
      <c r="D1520" s="7" t="s">
        <v>23875</v>
      </c>
      <c r="E1520" s="740" t="s">
        <v>21537</v>
      </c>
      <c r="F1520" s="740" t="str">
        <f>iferror(vlookup(G1520,'File List (1.0)'!$E$2:$F$1511,2,false),"")</f>
        <v/>
      </c>
      <c r="G1520" s="746" t="s">
        <v>20972</v>
      </c>
      <c r="H1520" s="583" t="str">
        <f>iferror(vlookup(G1520,'File List (1.0)'!$F$882:$G$1511,2,false),"")</f>
        <v>Textures - Man Wearing Hat</v>
      </c>
      <c r="I1520" s="741" t="s">
        <v>1203</v>
      </c>
      <c r="J1520" s="740" t="s">
        <v>1203</v>
      </c>
    </row>
    <row r="1521">
      <c r="A1521" s="292" t="s">
        <v>23876</v>
      </c>
      <c r="B1521" s="49" t="s">
        <v>4829</v>
      </c>
      <c r="C1521" s="7" t="s">
        <v>23875</v>
      </c>
      <c r="D1521" s="7" t="s">
        <v>23877</v>
      </c>
      <c r="E1521" s="740" t="s">
        <v>22138</v>
      </c>
      <c r="F1521" s="740" t="str">
        <f>iferror(vlookup(G1521,'File List (1.0)'!$E$2:$F$1511,2,false),"")</f>
        <v/>
      </c>
      <c r="G1521" s="746" t="s">
        <v>20977</v>
      </c>
      <c r="H1521" s="583" t="str">
        <f>iferror(vlookup(G1521,'File List (1.0)'!$F$882:$G$1511,2,false),"")</f>
        <v>[Empty]</v>
      </c>
      <c r="I1521" s="741" t="s">
        <v>1203</v>
      </c>
      <c r="J1521" s="740" t="s">
        <v>1203</v>
      </c>
    </row>
    <row r="1522">
      <c r="A1522" s="292" t="s">
        <v>21597</v>
      </c>
      <c r="B1522" s="49" t="s">
        <v>4830</v>
      </c>
      <c r="C1522" s="7" t="s">
        <v>23877</v>
      </c>
      <c r="D1522" s="7" t="s">
        <v>23878</v>
      </c>
      <c r="E1522" s="740" t="s">
        <v>22138</v>
      </c>
      <c r="F1522" s="740" t="str">
        <f>iferror(vlookup(G1522,'File List (1.0)'!$E$2:$F$1511,2,false),"")</f>
        <v/>
      </c>
      <c r="G1522" s="746" t="s">
        <v>20982</v>
      </c>
      <c r="H1522" s="583" t="str">
        <f>iferror(vlookup(G1522,'File List (1.0)'!$F$882:$G$1511,2,false),"")</f>
        <v>[Empty]</v>
      </c>
      <c r="I1522" s="741" t="s">
        <v>1203</v>
      </c>
      <c r="J1522" s="740" t="s">
        <v>1203</v>
      </c>
    </row>
    <row r="1523">
      <c r="A1523" s="292" t="s">
        <v>23879</v>
      </c>
      <c r="B1523" s="49" t="s">
        <v>4832</v>
      </c>
      <c r="C1523" s="7" t="s">
        <v>23878</v>
      </c>
      <c r="D1523" s="7" t="s">
        <v>23880</v>
      </c>
      <c r="E1523" s="740" t="s">
        <v>22138</v>
      </c>
      <c r="F1523" s="740" t="str">
        <f>iferror(vlookup(G1523,'File List (1.0)'!$E$2:$F$1511,2,false),"")</f>
        <v/>
      </c>
      <c r="G1523" s="746" t="s">
        <v>20986</v>
      </c>
      <c r="H1523" s="583" t="str">
        <f>iferror(vlookup(G1523,'File List (1.0)'!$F$882:$G$1511,2,false),"")</f>
        <v>[Empty]</v>
      </c>
      <c r="I1523" s="741" t="s">
        <v>1203</v>
      </c>
      <c r="J1523" s="740" t="s">
        <v>1203</v>
      </c>
    </row>
    <row r="1524">
      <c r="A1524" s="292" t="s">
        <v>23881</v>
      </c>
      <c r="B1524" s="49" t="s">
        <v>4833</v>
      </c>
      <c r="C1524" s="7" t="s">
        <v>23880</v>
      </c>
      <c r="D1524" s="7" t="s">
        <v>23882</v>
      </c>
      <c r="E1524" s="740" t="s">
        <v>22138</v>
      </c>
      <c r="F1524" s="740" t="str">
        <f>iferror(vlookup(G1524,'File List (1.0)'!$E$2:$F$1511,2,false),"")</f>
        <v/>
      </c>
      <c r="G1524" s="746" t="s">
        <v>20989</v>
      </c>
      <c r="H1524" s="583" t="str">
        <f>iferror(vlookup(G1524,'File List (1.0)'!$F$882:$G$1511,2,false),"")</f>
        <v>[Empty]</v>
      </c>
      <c r="I1524" s="741" t="s">
        <v>1203</v>
      </c>
      <c r="J1524" s="740" t="s">
        <v>1203</v>
      </c>
    </row>
    <row r="1525">
      <c r="A1525" s="292" t="s">
        <v>23883</v>
      </c>
      <c r="B1525" s="49" t="s">
        <v>4834</v>
      </c>
      <c r="C1525" s="7" t="s">
        <v>23882</v>
      </c>
      <c r="D1525" s="7" t="s">
        <v>23884</v>
      </c>
      <c r="E1525" s="740" t="s">
        <v>22138</v>
      </c>
      <c r="F1525" s="740" t="str">
        <f>iferror(vlookup(G1525,'File List (1.0)'!$E$2:$F$1511,2,false),"")</f>
        <v/>
      </c>
      <c r="G1525" s="746" t="s">
        <v>20992</v>
      </c>
      <c r="H1525" s="583" t="str">
        <f>iferror(vlookup(G1525,'File List (1.0)'!$F$882:$G$1511,2,false),"")</f>
        <v>[Empty]</v>
      </c>
      <c r="I1525" s="741" t="s">
        <v>1203</v>
      </c>
      <c r="J1525" s="740" t="s">
        <v>1203</v>
      </c>
    </row>
    <row r="1526">
      <c r="A1526" s="292" t="s">
        <v>23885</v>
      </c>
      <c r="B1526" s="49" t="s">
        <v>4835</v>
      </c>
      <c r="C1526" s="7" t="s">
        <v>23884</v>
      </c>
      <c r="D1526" s="7" t="s">
        <v>23886</v>
      </c>
      <c r="E1526" s="740" t="s">
        <v>22138</v>
      </c>
      <c r="F1526" s="740" t="str">
        <f>iferror(vlookup(G1526,'File List (1.0)'!$E$2:$F$1511,2,false),"")</f>
        <v/>
      </c>
      <c r="G1526" s="746" t="s">
        <v>20995</v>
      </c>
      <c r="H1526" s="583" t="str">
        <f>iferror(vlookup(G1526,'File List (1.0)'!$F$882:$G$1511,2,false),"")</f>
        <v>[Empty]</v>
      </c>
      <c r="I1526" s="741" t="s">
        <v>1203</v>
      </c>
      <c r="J1526" s="740" t="s">
        <v>1203</v>
      </c>
    </row>
    <row r="1527">
      <c r="A1527" s="292" t="s">
        <v>23887</v>
      </c>
      <c r="B1527" s="49" t="s">
        <v>4839</v>
      </c>
      <c r="C1527" s="7" t="s">
        <v>23886</v>
      </c>
      <c r="D1527" s="7" t="s">
        <v>23888</v>
      </c>
      <c r="E1527" s="740" t="s">
        <v>22138</v>
      </c>
      <c r="F1527" s="740" t="str">
        <f>iferror(vlookup(G1527,'File List (1.0)'!$E$2:$F$1511,2,false),"")</f>
        <v/>
      </c>
      <c r="G1527" s="746" t="s">
        <v>20998</v>
      </c>
      <c r="H1527" s="583" t="str">
        <f>iferror(vlookup(G1527,'File List (1.0)'!$F$882:$G$1511,2,false),"")</f>
        <v>[Empty]</v>
      </c>
      <c r="I1527" s="741" t="s">
        <v>1203</v>
      </c>
      <c r="J1527" s="740" t="s">
        <v>1203</v>
      </c>
    </row>
    <row r="1528">
      <c r="A1528" s="292" t="s">
        <v>23889</v>
      </c>
      <c r="B1528" s="49" t="s">
        <v>4840</v>
      </c>
      <c r="C1528" s="7" t="s">
        <v>23888</v>
      </c>
      <c r="D1528" s="7" t="s">
        <v>23890</v>
      </c>
      <c r="E1528" s="740" t="s">
        <v>22138</v>
      </c>
      <c r="F1528" s="740" t="str">
        <f>iferror(vlookup(G1528,'File List (1.0)'!$E$2:$F$1511,2,false),"")</f>
        <v/>
      </c>
      <c r="G1528" s="746" t="s">
        <v>21002</v>
      </c>
      <c r="H1528" s="583" t="str">
        <f>iferror(vlookup(G1528,'File List (1.0)'!$F$882:$G$1511,2,false),"")</f>
        <v>[Empty]</v>
      </c>
      <c r="I1528" s="741" t="s">
        <v>1203</v>
      </c>
      <c r="J1528" s="740" t="s">
        <v>1203</v>
      </c>
    </row>
    <row r="1529">
      <c r="A1529" s="292" t="s">
        <v>23891</v>
      </c>
      <c r="B1529" s="49" t="s">
        <v>4841</v>
      </c>
      <c r="C1529" s="7" t="s">
        <v>23890</v>
      </c>
      <c r="D1529" s="7" t="s">
        <v>23892</v>
      </c>
      <c r="E1529" s="740" t="s">
        <v>22138</v>
      </c>
      <c r="F1529" s="740" t="str">
        <f>iferror(vlookup(G1529,'File List (1.0)'!$E$2:$F$1511,2,false),"")</f>
        <v/>
      </c>
      <c r="G1529" s="746" t="s">
        <v>21006</v>
      </c>
      <c r="H1529" s="583" t="str">
        <f>iferror(vlookup(G1529,'File List (1.0)'!$F$882:$G$1511,2,false),"")</f>
        <v>[Empty]</v>
      </c>
      <c r="I1529" s="741" t="s">
        <v>1203</v>
      </c>
      <c r="J1529" s="740" t="s">
        <v>1203</v>
      </c>
    </row>
    <row r="1530">
      <c r="A1530" s="292" t="s">
        <v>23893</v>
      </c>
      <c r="B1530" s="49" t="s">
        <v>4842</v>
      </c>
      <c r="C1530" s="7" t="s">
        <v>23892</v>
      </c>
      <c r="D1530" s="7" t="s">
        <v>23894</v>
      </c>
      <c r="E1530" s="740" t="s">
        <v>22138</v>
      </c>
      <c r="F1530" s="740" t="str">
        <f>iferror(vlookup(G1530,'File List (1.0)'!$E$2:$F$1511,2,false),"")</f>
        <v/>
      </c>
      <c r="G1530" s="746" t="s">
        <v>21010</v>
      </c>
      <c r="H1530" s="583" t="str">
        <f>iferror(vlookup(G1530,'File List (1.0)'!$F$882:$G$1511,2,false),"")</f>
        <v>[Empty]</v>
      </c>
      <c r="I1530" s="741" t="s">
        <v>1203</v>
      </c>
      <c r="J1530" s="740" t="s">
        <v>1203</v>
      </c>
    </row>
    <row r="1531">
      <c r="A1531" s="292" t="s">
        <v>23895</v>
      </c>
      <c r="B1531" s="49" t="s">
        <v>4845</v>
      </c>
      <c r="C1531" s="7" t="s">
        <v>23894</v>
      </c>
      <c r="D1531" s="7" t="s">
        <v>23896</v>
      </c>
      <c r="E1531" s="740" t="s">
        <v>22138</v>
      </c>
      <c r="F1531" s="740" t="str">
        <f>iferror(vlookup(G1531,'File List (1.0)'!$E$2:$F$1511,2,false),"")</f>
        <v/>
      </c>
      <c r="G1531" s="746" t="s">
        <v>21014</v>
      </c>
      <c r="H1531" s="583" t="str">
        <f>iferror(vlookup(G1531,'File List (1.0)'!$F$882:$G$1511,2,false),"")</f>
        <v>[Empty]</v>
      </c>
      <c r="I1531" s="741" t="s">
        <v>1203</v>
      </c>
      <c r="J1531" s="740" t="s">
        <v>1203</v>
      </c>
    </row>
    <row r="1532">
      <c r="A1532" s="292" t="s">
        <v>23897</v>
      </c>
      <c r="B1532" s="49" t="s">
        <v>4846</v>
      </c>
      <c r="C1532" s="7" t="s">
        <v>23896</v>
      </c>
      <c r="D1532" s="7" t="s">
        <v>23898</v>
      </c>
      <c r="E1532" s="740" t="s">
        <v>22138</v>
      </c>
      <c r="F1532" s="740" t="str">
        <f>iferror(vlookup(G1532,'File List (1.0)'!$E$2:$F$1511,2,false),"")</f>
        <v/>
      </c>
      <c r="G1532" s="746" t="s">
        <v>21018</v>
      </c>
      <c r="H1532" s="583" t="str">
        <f>iferror(vlookup(G1532,'File List (1.0)'!$F$882:$G$1511,2,false),"")</f>
        <v>[Empty]</v>
      </c>
      <c r="I1532" s="741" t="s">
        <v>1203</v>
      </c>
      <c r="J1532" s="740" t="s">
        <v>1203</v>
      </c>
    </row>
    <row r="1533">
      <c r="A1533" s="292" t="s">
        <v>23899</v>
      </c>
      <c r="B1533" s="49" t="s">
        <v>4847</v>
      </c>
      <c r="C1533" s="7" t="s">
        <v>23898</v>
      </c>
      <c r="D1533" s="7" t="s">
        <v>23900</v>
      </c>
      <c r="E1533" s="740" t="s">
        <v>23901</v>
      </c>
      <c r="F1533" s="740" t="str">
        <f>iferror(vlookup(G1533,'File List (1.0)'!$E$2:$F$1511,2,false),"")</f>
        <v/>
      </c>
      <c r="G1533" s="746" t="s">
        <v>21023</v>
      </c>
      <c r="H1533" s="583" t="str">
        <f>iferror(vlookup(G1533,'File List (1.0)'!$F$882:$G$1511,2,false),"")</f>
        <v>[?]</v>
      </c>
      <c r="I1533" s="741" t="s">
        <v>1203</v>
      </c>
      <c r="J1533" s="740" t="s">
        <v>1203</v>
      </c>
    </row>
  </sheetData>
  <conditionalFormatting sqref="F1:F1533">
    <cfRule type="containsBlanks" dxfId="0" priority="1">
      <formula>LEN(TRIM(F1))=0</formula>
    </cfRule>
  </conditionalFormatting>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86"/>
    <col customWidth="1" hidden="1" min="2" max="2" width="29.57"/>
    <col customWidth="1" min="3" max="3" width="10.29"/>
    <col customWidth="1" min="4" max="4" width="69.86"/>
    <col customWidth="1" min="5" max="5" width="40.0"/>
    <col customWidth="1" min="6" max="6" width="32.71"/>
    <col customWidth="1" hidden="1" min="7" max="7" width="75.86"/>
    <col customWidth="1" min="8" max="9" width="20.86"/>
    <col customWidth="1" min="10" max="10" width="48.57"/>
    <col customWidth="1" min="11" max="11" width="6.86"/>
  </cols>
  <sheetData>
    <row r="1">
      <c r="A1" s="747" t="s">
        <v>673</v>
      </c>
      <c r="B1" s="564" t="s">
        <v>674</v>
      </c>
      <c r="C1" s="2" t="s">
        <v>4914</v>
      </c>
      <c r="D1" s="2" t="s">
        <v>10969</v>
      </c>
      <c r="E1" s="269"/>
      <c r="F1" s="269" t="s">
        <v>23902</v>
      </c>
      <c r="G1" s="2" t="str">
        <f t="array" ref="G1:G1537">(IF(ROW(C:D)=1,"Type Desc",IF(LEN(D1:D1537)=0, C1:C1537, C1:C1537 &amp; " - " &amp; D1:D1537)))</f>
        <v>Type Desc</v>
      </c>
      <c r="H1" s="269" t="s">
        <v>23903</v>
      </c>
      <c r="I1" s="2"/>
      <c r="J1" s="2"/>
      <c r="K1" s="2"/>
    </row>
    <row r="2">
      <c r="A2" s="748">
        <v>1.0</v>
      </c>
      <c r="B2" s="749" t="s">
        <v>15425</v>
      </c>
      <c r="C2" s="750" t="s">
        <v>23904</v>
      </c>
      <c r="D2" s="749" t="s">
        <v>23905</v>
      </c>
      <c r="E2" s="749"/>
      <c r="F2" s="749"/>
      <c r="G2" s="749" t="s">
        <v>23906</v>
      </c>
      <c r="H2" s="749"/>
      <c r="I2" s="749"/>
      <c r="J2" s="749"/>
      <c r="K2" s="749"/>
    </row>
    <row r="3">
      <c r="A3" s="748">
        <v>2.0</v>
      </c>
      <c r="B3" s="749" t="s">
        <v>14882</v>
      </c>
      <c r="C3" s="750" t="s">
        <v>23904</v>
      </c>
      <c r="D3" s="749" t="s">
        <v>23907</v>
      </c>
      <c r="E3" s="749"/>
      <c r="F3" s="749"/>
      <c r="G3" s="749" t="s">
        <v>15429</v>
      </c>
      <c r="H3" s="749"/>
      <c r="I3" s="749"/>
      <c r="J3" s="749"/>
      <c r="K3" s="749"/>
    </row>
    <row r="4">
      <c r="A4" s="748">
        <v>3.0</v>
      </c>
      <c r="B4" s="749" t="s">
        <v>15432</v>
      </c>
      <c r="C4" s="750" t="s">
        <v>23904</v>
      </c>
      <c r="D4" s="749" t="s">
        <v>23908</v>
      </c>
      <c r="E4" s="749"/>
      <c r="F4" s="749"/>
      <c r="G4" s="749" t="s">
        <v>15433</v>
      </c>
      <c r="H4" s="749"/>
      <c r="I4" s="749"/>
      <c r="J4" s="749"/>
      <c r="K4" s="749"/>
    </row>
    <row r="5">
      <c r="A5" s="748">
        <v>4.0</v>
      </c>
      <c r="B5" s="749" t="s">
        <v>15436</v>
      </c>
      <c r="C5" s="750" t="s">
        <v>23909</v>
      </c>
      <c r="D5" s="749" t="s">
        <v>23910</v>
      </c>
      <c r="E5" s="749"/>
      <c r="F5" s="749"/>
      <c r="G5" s="749" t="s">
        <v>15437</v>
      </c>
      <c r="H5" s="749"/>
      <c r="I5" s="749"/>
      <c r="J5" s="749"/>
      <c r="K5" s="749"/>
    </row>
    <row r="6">
      <c r="A6" s="748">
        <v>5.0</v>
      </c>
      <c r="B6" s="749" t="s">
        <v>15440</v>
      </c>
      <c r="C6" s="750" t="s">
        <v>23909</v>
      </c>
      <c r="D6" s="749" t="s">
        <v>23911</v>
      </c>
      <c r="E6" s="749"/>
      <c r="F6" s="749"/>
      <c r="G6" s="749" t="s">
        <v>15441</v>
      </c>
      <c r="H6" s="749"/>
      <c r="I6" s="749"/>
      <c r="J6" s="749"/>
      <c r="K6" s="749"/>
    </row>
    <row r="7">
      <c r="A7" s="748">
        <v>6.0</v>
      </c>
      <c r="B7" s="749" t="s">
        <v>15444</v>
      </c>
      <c r="C7" s="750" t="s">
        <v>23909</v>
      </c>
      <c r="D7" s="749" t="s">
        <v>23912</v>
      </c>
      <c r="E7" s="749"/>
      <c r="F7" s="749"/>
      <c r="G7" s="749" t="s">
        <v>15445</v>
      </c>
      <c r="H7" s="749"/>
      <c r="I7" s="749"/>
      <c r="J7" s="749"/>
      <c r="K7" s="749"/>
    </row>
    <row r="8">
      <c r="A8" s="748">
        <v>7.0</v>
      </c>
      <c r="B8" s="751" t="s">
        <v>15448</v>
      </c>
      <c r="C8" s="750" t="s">
        <v>23913</v>
      </c>
      <c r="D8" s="749" t="s">
        <v>23914</v>
      </c>
      <c r="E8" s="749"/>
      <c r="F8" s="749"/>
      <c r="G8" s="749" t="s">
        <v>15449</v>
      </c>
      <c r="H8" s="749"/>
      <c r="I8" s="749"/>
      <c r="J8" s="749"/>
      <c r="K8" s="749"/>
    </row>
    <row r="9">
      <c r="A9" s="748">
        <v>8.0</v>
      </c>
      <c r="B9" s="749" t="s">
        <v>15453</v>
      </c>
      <c r="C9" s="750" t="s">
        <v>23915</v>
      </c>
      <c r="D9" s="749" t="s">
        <v>12759</v>
      </c>
      <c r="E9" s="749"/>
      <c r="F9" s="749"/>
      <c r="G9" s="749" t="s">
        <v>15454</v>
      </c>
      <c r="H9" s="749"/>
      <c r="I9" s="749"/>
      <c r="J9" s="749"/>
      <c r="K9" s="749"/>
    </row>
    <row r="10">
      <c r="A10" s="748">
        <v>9.0</v>
      </c>
      <c r="B10" s="749" t="s">
        <v>15458</v>
      </c>
      <c r="C10" s="750" t="s">
        <v>23913</v>
      </c>
      <c r="D10" s="749" t="s">
        <v>23916</v>
      </c>
      <c r="E10" s="749"/>
      <c r="F10" s="749"/>
      <c r="G10" s="749" t="s">
        <v>15459</v>
      </c>
      <c r="H10" s="749"/>
      <c r="I10" s="749"/>
      <c r="J10" s="749"/>
      <c r="K10" s="749"/>
    </row>
    <row r="11">
      <c r="A11" s="748">
        <v>10.0</v>
      </c>
      <c r="B11" s="749" t="s">
        <v>15463</v>
      </c>
      <c r="C11" s="750" t="s">
        <v>23913</v>
      </c>
      <c r="D11" s="749" t="s">
        <v>23917</v>
      </c>
      <c r="E11" s="749"/>
      <c r="F11" s="749"/>
      <c r="G11" s="749" t="s">
        <v>15464</v>
      </c>
      <c r="H11" s="749"/>
      <c r="I11" s="749"/>
      <c r="J11" s="749"/>
      <c r="K11" s="749"/>
    </row>
    <row r="12">
      <c r="A12" s="748">
        <v>11.0</v>
      </c>
      <c r="B12" s="749" t="s">
        <v>15468</v>
      </c>
      <c r="C12" s="750" t="s">
        <v>23913</v>
      </c>
      <c r="D12" s="749" t="s">
        <v>23918</v>
      </c>
      <c r="E12" s="749"/>
      <c r="F12" s="749"/>
      <c r="G12" s="749" t="s">
        <v>15469</v>
      </c>
      <c r="H12" s="749"/>
      <c r="I12" s="749"/>
      <c r="J12" s="749"/>
      <c r="K12" s="749"/>
    </row>
    <row r="13">
      <c r="A13" s="748">
        <v>12.0</v>
      </c>
      <c r="B13" s="749" t="s">
        <v>15473</v>
      </c>
      <c r="C13" s="750" t="s">
        <v>23913</v>
      </c>
      <c r="D13" s="749" t="s">
        <v>23919</v>
      </c>
      <c r="E13" s="749"/>
      <c r="F13" s="749"/>
      <c r="G13" s="749" t="s">
        <v>15474</v>
      </c>
      <c r="H13" s="749"/>
      <c r="I13" s="749"/>
      <c r="J13" s="749"/>
      <c r="K13" s="749"/>
    </row>
    <row r="14">
      <c r="A14" s="748">
        <v>13.0</v>
      </c>
      <c r="B14" s="749" t="s">
        <v>15478</v>
      </c>
      <c r="C14" s="750" t="s">
        <v>23913</v>
      </c>
      <c r="D14" s="749" t="s">
        <v>23920</v>
      </c>
      <c r="E14" s="749"/>
      <c r="F14" s="749"/>
      <c r="G14" s="749" t="s">
        <v>23921</v>
      </c>
      <c r="H14" s="749"/>
      <c r="I14" s="749"/>
      <c r="J14" s="749"/>
      <c r="K14" s="749"/>
    </row>
    <row r="15">
      <c r="A15" s="748">
        <v>14.0</v>
      </c>
      <c r="B15" s="752" t="s">
        <v>15483</v>
      </c>
      <c r="C15" s="750" t="s">
        <v>23913</v>
      </c>
      <c r="D15" s="749" t="s">
        <v>23922</v>
      </c>
      <c r="E15" s="749"/>
      <c r="F15" s="749"/>
      <c r="G15" s="749" t="s">
        <v>15484</v>
      </c>
      <c r="H15" s="749"/>
      <c r="I15" s="749"/>
      <c r="J15" s="749"/>
      <c r="K15" s="749"/>
    </row>
    <row r="16">
      <c r="A16" s="748">
        <v>15.0</v>
      </c>
      <c r="B16" s="749" t="s">
        <v>15487</v>
      </c>
      <c r="C16" s="750" t="s">
        <v>23913</v>
      </c>
      <c r="D16" s="749" t="s">
        <v>23923</v>
      </c>
      <c r="E16" s="749"/>
      <c r="F16" s="749"/>
      <c r="G16" s="749" t="s">
        <v>15488</v>
      </c>
      <c r="H16" s="749"/>
      <c r="I16" s="749"/>
      <c r="J16" s="749"/>
      <c r="K16" s="749"/>
    </row>
    <row r="17">
      <c r="A17" s="748">
        <v>16.0</v>
      </c>
      <c r="B17" s="749" t="s">
        <v>21068</v>
      </c>
      <c r="C17" s="750" t="s">
        <v>23913</v>
      </c>
      <c r="D17" s="749" t="s">
        <v>23924</v>
      </c>
      <c r="E17" s="749"/>
      <c r="F17" s="749"/>
      <c r="G17" s="749" t="s">
        <v>21069</v>
      </c>
      <c r="H17" s="749"/>
      <c r="I17" s="749"/>
      <c r="J17" s="749"/>
      <c r="K17" s="749"/>
    </row>
    <row r="18">
      <c r="A18" s="748">
        <v>17.0</v>
      </c>
      <c r="B18" s="749" t="s">
        <v>21074</v>
      </c>
      <c r="C18" s="750" t="s">
        <v>23913</v>
      </c>
      <c r="D18" s="749" t="s">
        <v>23925</v>
      </c>
      <c r="E18" s="749"/>
      <c r="F18" s="749"/>
      <c r="G18" s="749" t="s">
        <v>21075</v>
      </c>
      <c r="H18" s="749"/>
      <c r="I18" s="749"/>
      <c r="J18" s="749"/>
      <c r="K18" s="749"/>
    </row>
    <row r="19">
      <c r="A19" s="748">
        <v>18.0</v>
      </c>
      <c r="B19" s="749" t="s">
        <v>15492</v>
      </c>
      <c r="C19" s="750" t="s">
        <v>23913</v>
      </c>
      <c r="D19" s="749" t="s">
        <v>23926</v>
      </c>
      <c r="E19" s="749"/>
      <c r="F19" s="749"/>
      <c r="G19" s="749" t="s">
        <v>15493</v>
      </c>
      <c r="H19" s="749"/>
      <c r="I19" s="749"/>
      <c r="J19" s="749"/>
      <c r="K19" s="749"/>
    </row>
    <row r="20">
      <c r="A20" s="748">
        <v>19.0</v>
      </c>
      <c r="B20" s="749" t="s">
        <v>15497</v>
      </c>
      <c r="C20" s="750" t="s">
        <v>23913</v>
      </c>
      <c r="D20" s="749" t="s">
        <v>23927</v>
      </c>
      <c r="E20" s="749"/>
      <c r="F20" s="749"/>
      <c r="G20" s="749" t="s">
        <v>21085</v>
      </c>
      <c r="H20" s="749"/>
      <c r="I20" s="749"/>
      <c r="J20" s="749"/>
      <c r="K20" s="749"/>
    </row>
    <row r="21">
      <c r="A21" s="748">
        <v>20.0</v>
      </c>
      <c r="B21" s="749" t="s">
        <v>15502</v>
      </c>
      <c r="C21" s="750" t="s">
        <v>23913</v>
      </c>
      <c r="D21" s="749" t="s">
        <v>23928</v>
      </c>
      <c r="E21" s="749"/>
      <c r="F21" s="749"/>
      <c r="G21" s="749" t="s">
        <v>21090</v>
      </c>
      <c r="H21" s="749"/>
      <c r="I21" s="749"/>
      <c r="J21" s="749"/>
      <c r="K21" s="749"/>
    </row>
    <row r="22">
      <c r="A22" s="748">
        <v>21.0</v>
      </c>
      <c r="B22" s="749" t="s">
        <v>15507</v>
      </c>
      <c r="C22" s="750" t="s">
        <v>23913</v>
      </c>
      <c r="D22" s="749" t="s">
        <v>23929</v>
      </c>
      <c r="E22" s="749"/>
      <c r="F22" s="749"/>
      <c r="G22" s="749" t="s">
        <v>15508</v>
      </c>
      <c r="H22" s="749"/>
      <c r="I22" s="749"/>
      <c r="J22" s="749"/>
      <c r="K22" s="749"/>
    </row>
    <row r="23">
      <c r="A23" s="748">
        <v>22.0</v>
      </c>
      <c r="B23" s="752" t="s">
        <v>15512</v>
      </c>
      <c r="C23" s="750" t="s">
        <v>23930</v>
      </c>
      <c r="D23" s="749" t="s">
        <v>23931</v>
      </c>
      <c r="E23" s="749"/>
      <c r="F23" s="749"/>
      <c r="G23" s="749" t="s">
        <v>15513</v>
      </c>
      <c r="H23" s="749"/>
      <c r="I23" s="749"/>
      <c r="J23" s="749"/>
      <c r="K23" s="749"/>
    </row>
    <row r="24">
      <c r="A24" s="748">
        <v>23.0</v>
      </c>
      <c r="B24" s="749" t="s">
        <v>15517</v>
      </c>
      <c r="C24" s="750" t="s">
        <v>23913</v>
      </c>
      <c r="D24" s="749" t="s">
        <v>23932</v>
      </c>
      <c r="E24" s="749"/>
      <c r="F24" s="749"/>
      <c r="G24" s="749" t="s">
        <v>15518</v>
      </c>
      <c r="H24" s="749"/>
      <c r="I24" s="749"/>
      <c r="J24" s="749"/>
      <c r="K24" s="749"/>
    </row>
    <row r="25">
      <c r="A25" s="748">
        <v>24.0</v>
      </c>
      <c r="B25" s="749" t="s">
        <v>15522</v>
      </c>
      <c r="C25" s="750" t="s">
        <v>23913</v>
      </c>
      <c r="D25" s="749" t="s">
        <v>23933</v>
      </c>
      <c r="E25" s="749"/>
      <c r="F25" s="749"/>
      <c r="G25" s="749" t="s">
        <v>21099</v>
      </c>
      <c r="H25" s="749"/>
      <c r="I25" s="749"/>
      <c r="J25" s="749"/>
      <c r="K25" s="749"/>
    </row>
    <row r="26">
      <c r="A26" s="748">
        <v>25.0</v>
      </c>
      <c r="B26" s="749" t="s">
        <v>15527</v>
      </c>
      <c r="C26" s="750" t="s">
        <v>23930</v>
      </c>
      <c r="D26" s="749" t="s">
        <v>23934</v>
      </c>
      <c r="E26" s="749"/>
      <c r="F26" s="749"/>
      <c r="G26" s="749" t="s">
        <v>23935</v>
      </c>
      <c r="H26" s="749"/>
      <c r="I26" s="749"/>
      <c r="J26" s="749"/>
      <c r="K26" s="749"/>
    </row>
    <row r="27">
      <c r="A27" s="748">
        <v>26.0</v>
      </c>
      <c r="B27" s="749" t="s">
        <v>21105</v>
      </c>
      <c r="C27" s="750" t="s">
        <v>23913</v>
      </c>
      <c r="D27" s="749" t="s">
        <v>23924</v>
      </c>
      <c r="E27" s="749"/>
      <c r="F27" s="749"/>
      <c r="G27" s="749" t="s">
        <v>21069</v>
      </c>
      <c r="H27" s="749"/>
      <c r="I27" s="749"/>
      <c r="J27" s="749"/>
      <c r="K27" s="749"/>
    </row>
    <row r="28">
      <c r="A28" s="748">
        <v>27.0</v>
      </c>
      <c r="B28" s="749" t="s">
        <v>21111</v>
      </c>
      <c r="C28" s="750" t="s">
        <v>23913</v>
      </c>
      <c r="D28" s="749" t="s">
        <v>23925</v>
      </c>
      <c r="E28" s="749"/>
      <c r="F28" s="749"/>
      <c r="G28" s="749" t="s">
        <v>21075</v>
      </c>
      <c r="H28" s="749"/>
      <c r="I28" s="749"/>
      <c r="J28" s="749"/>
      <c r="K28" s="749"/>
    </row>
    <row r="29">
      <c r="A29" s="748">
        <v>28.0</v>
      </c>
      <c r="B29" s="749" t="s">
        <v>15532</v>
      </c>
      <c r="C29" s="750" t="s">
        <v>23930</v>
      </c>
      <c r="D29" s="749" t="s">
        <v>23936</v>
      </c>
      <c r="E29" s="749"/>
      <c r="F29" s="749"/>
      <c r="G29" s="749" t="s">
        <v>23937</v>
      </c>
      <c r="H29" s="749"/>
      <c r="I29" s="749"/>
      <c r="J29" s="749"/>
      <c r="K29" s="749"/>
    </row>
    <row r="30">
      <c r="A30" s="748">
        <v>29.0</v>
      </c>
      <c r="B30" s="749" t="s">
        <v>15537</v>
      </c>
      <c r="C30" s="750" t="s">
        <v>23913</v>
      </c>
      <c r="D30" s="749" t="s">
        <v>23938</v>
      </c>
      <c r="E30" s="749"/>
      <c r="F30" s="749"/>
      <c r="G30" s="749" t="s">
        <v>15538</v>
      </c>
      <c r="H30" s="749"/>
      <c r="I30" s="749"/>
      <c r="J30" s="749"/>
      <c r="K30" s="749"/>
    </row>
    <row r="31">
      <c r="A31" s="748">
        <v>30.0</v>
      </c>
      <c r="B31" s="749" t="s">
        <v>15542</v>
      </c>
      <c r="C31" s="750" t="s">
        <v>23913</v>
      </c>
      <c r="D31" s="749" t="s">
        <v>23939</v>
      </c>
      <c r="E31" s="749"/>
      <c r="F31" s="749"/>
      <c r="G31" s="749" t="s">
        <v>15543</v>
      </c>
      <c r="H31" s="749"/>
      <c r="I31" s="749"/>
      <c r="J31" s="749"/>
      <c r="K31" s="749"/>
    </row>
    <row r="32">
      <c r="A32" s="748">
        <v>31.0</v>
      </c>
      <c r="B32" s="749" t="s">
        <v>15547</v>
      </c>
      <c r="C32" s="750" t="s">
        <v>23913</v>
      </c>
      <c r="D32" s="749" t="s">
        <v>23940</v>
      </c>
      <c r="E32" s="749"/>
      <c r="F32" s="749"/>
      <c r="G32" s="749" t="s">
        <v>15548</v>
      </c>
      <c r="H32" s="749"/>
      <c r="I32" s="749"/>
      <c r="J32" s="749"/>
      <c r="K32" s="749"/>
    </row>
    <row r="33">
      <c r="A33" s="748">
        <v>32.0</v>
      </c>
      <c r="B33" s="749" t="s">
        <v>15089</v>
      </c>
      <c r="C33" s="750" t="s">
        <v>23941</v>
      </c>
      <c r="D33" s="749" t="s">
        <v>23942</v>
      </c>
      <c r="E33" s="749"/>
      <c r="F33" s="749"/>
      <c r="G33" s="749" t="s">
        <v>15552</v>
      </c>
      <c r="H33" s="749"/>
      <c r="I33" s="749"/>
      <c r="J33" s="749"/>
      <c r="K33" s="749"/>
    </row>
    <row r="34">
      <c r="A34" s="748">
        <v>33.0</v>
      </c>
      <c r="B34" s="751" t="s">
        <v>15555</v>
      </c>
      <c r="C34" s="750" t="s">
        <v>23941</v>
      </c>
      <c r="D34" s="749" t="s">
        <v>23943</v>
      </c>
      <c r="E34" s="749"/>
      <c r="F34" s="749"/>
      <c r="G34" s="749" t="s">
        <v>15556</v>
      </c>
      <c r="H34" s="749"/>
      <c r="I34" s="749"/>
      <c r="J34" s="749"/>
      <c r="K34" s="749"/>
    </row>
    <row r="35">
      <c r="A35" s="748">
        <v>34.0</v>
      </c>
      <c r="B35" s="749" t="s">
        <v>15559</v>
      </c>
      <c r="C35" s="750" t="s">
        <v>23941</v>
      </c>
      <c r="D35" s="749" t="s">
        <v>23944</v>
      </c>
      <c r="E35" s="749"/>
      <c r="F35" s="749"/>
      <c r="G35" s="749" t="s">
        <v>15560</v>
      </c>
      <c r="H35" s="749"/>
      <c r="I35" s="749"/>
      <c r="J35" s="749"/>
      <c r="K35" s="749"/>
    </row>
    <row r="36">
      <c r="A36" s="748">
        <v>35.0</v>
      </c>
      <c r="B36" s="749" t="s">
        <v>15563</v>
      </c>
      <c r="C36" s="750" t="s">
        <v>23941</v>
      </c>
      <c r="D36" s="749" t="s">
        <v>23945</v>
      </c>
      <c r="E36" s="749"/>
      <c r="F36" s="749"/>
      <c r="G36" s="749" t="s">
        <v>15564</v>
      </c>
      <c r="H36" s="749"/>
      <c r="I36" s="749"/>
      <c r="J36" s="749"/>
      <c r="K36" s="749"/>
    </row>
    <row r="37">
      <c r="A37" s="748">
        <v>36.0</v>
      </c>
      <c r="B37" s="749" t="s">
        <v>15567</v>
      </c>
      <c r="C37" s="750" t="s">
        <v>23941</v>
      </c>
      <c r="D37" s="749" t="s">
        <v>23946</v>
      </c>
      <c r="E37" s="749"/>
      <c r="F37" s="749"/>
      <c r="G37" s="749" t="s">
        <v>15568</v>
      </c>
      <c r="H37" s="749"/>
      <c r="I37" s="749"/>
      <c r="J37" s="749"/>
      <c r="K37" s="749"/>
    </row>
    <row r="38">
      <c r="A38" s="748">
        <v>37.0</v>
      </c>
      <c r="B38" s="749" t="s">
        <v>15571</v>
      </c>
      <c r="C38" s="750" t="s">
        <v>23941</v>
      </c>
      <c r="D38" s="749" t="s">
        <v>23947</v>
      </c>
      <c r="E38" s="749"/>
      <c r="F38" s="749"/>
      <c r="G38" s="749" t="s">
        <v>15572</v>
      </c>
      <c r="H38" s="749"/>
      <c r="I38" s="749"/>
      <c r="J38" s="749"/>
      <c r="K38" s="749"/>
    </row>
    <row r="39">
      <c r="A39" s="748">
        <v>38.0</v>
      </c>
      <c r="B39" s="749" t="s">
        <v>15575</v>
      </c>
      <c r="C39" s="750" t="s">
        <v>23941</v>
      </c>
      <c r="D39" s="749" t="s">
        <v>23948</v>
      </c>
      <c r="E39" s="749"/>
      <c r="F39" s="749"/>
      <c r="G39" s="749" t="s">
        <v>15576</v>
      </c>
      <c r="H39" s="749"/>
      <c r="I39" s="749"/>
      <c r="J39" s="749"/>
      <c r="K39" s="749"/>
    </row>
    <row r="40">
      <c r="A40" s="748">
        <v>39.0</v>
      </c>
      <c r="B40" s="749" t="s">
        <v>15579</v>
      </c>
      <c r="C40" s="750" t="s">
        <v>23941</v>
      </c>
      <c r="D40" s="749" t="s">
        <v>23949</v>
      </c>
      <c r="E40" s="749"/>
      <c r="F40" s="749"/>
      <c r="G40" s="749" t="s">
        <v>15580</v>
      </c>
      <c r="H40" s="749"/>
      <c r="I40" s="749"/>
      <c r="J40" s="749"/>
      <c r="K40" s="749"/>
    </row>
    <row r="41">
      <c r="A41" s="748">
        <v>40.0</v>
      </c>
      <c r="B41" s="749" t="s">
        <v>15583</v>
      </c>
      <c r="C41" s="750" t="s">
        <v>23941</v>
      </c>
      <c r="D41" s="749" t="s">
        <v>23950</v>
      </c>
      <c r="E41" s="749"/>
      <c r="F41" s="749"/>
      <c r="G41" s="749" t="s">
        <v>23951</v>
      </c>
      <c r="H41" s="749"/>
      <c r="I41" s="749"/>
      <c r="J41" s="749"/>
      <c r="K41" s="749"/>
    </row>
    <row r="42">
      <c r="A42" s="748">
        <v>41.0</v>
      </c>
      <c r="B42" s="749" t="s">
        <v>15587</v>
      </c>
      <c r="C42" s="750" t="s">
        <v>10972</v>
      </c>
      <c r="D42" s="749" t="s">
        <v>4918</v>
      </c>
      <c r="E42" s="749"/>
      <c r="F42" s="749"/>
      <c r="G42" s="749" t="s">
        <v>23952</v>
      </c>
      <c r="H42" s="749"/>
      <c r="I42" s="749" t="str">
        <f t="shared" ref="I42:I503" si="1">RIGHT(B42,LEN(B42)-4)</f>
        <v>En_Test</v>
      </c>
      <c r="J42" s="749" t="str">
        <f>IFERROR(VLOOKUP(I42,Actors!C$2:D$472,2,false),"")</f>
        <v>Stalfos</v>
      </c>
      <c r="K42" s="749"/>
    </row>
    <row r="43">
      <c r="A43" s="748">
        <v>42.0</v>
      </c>
      <c r="B43" s="749" t="s">
        <v>15835</v>
      </c>
      <c r="C43" s="750" t="s">
        <v>10972</v>
      </c>
      <c r="D43" s="749" t="s">
        <v>5174</v>
      </c>
      <c r="E43" s="749"/>
      <c r="F43" s="749"/>
      <c r="G43" s="749" t="s">
        <v>23953</v>
      </c>
      <c r="H43" s="749"/>
      <c r="I43" s="749" t="str">
        <f t="shared" si="1"/>
        <v>Arms_Hook</v>
      </c>
      <c r="J43" s="749" t="str">
        <f>IFERROR(VLOOKUP(I43,Actors!C$2:D$472,2,false),"")</f>
        <v>Hookshot Field Model</v>
      </c>
      <c r="K43" s="749"/>
    </row>
    <row r="44">
      <c r="A44" s="748">
        <v>43.0</v>
      </c>
      <c r="B44" s="749" t="s">
        <v>16240</v>
      </c>
      <c r="C44" s="750" t="s">
        <v>10972</v>
      </c>
      <c r="D44" s="749" t="s">
        <v>23954</v>
      </c>
      <c r="E44" s="749"/>
      <c r="F44" s="749"/>
      <c r="G44" s="749" t="s">
        <v>23955</v>
      </c>
      <c r="H44" s="749"/>
      <c r="I44" s="749" t="str">
        <f t="shared" si="1"/>
        <v>Arrow_Fire</v>
      </c>
      <c r="J44" s="749" t="str">
        <f>IFERROR(VLOOKUP(I44,Actors!C$2:D$472,2,false),"")</f>
        <v>Collectible Fire Arrows</v>
      </c>
      <c r="K44" s="749"/>
    </row>
    <row r="45">
      <c r="A45" s="748">
        <v>44.0</v>
      </c>
      <c r="B45" s="749" t="s">
        <v>16243</v>
      </c>
      <c r="C45" s="750" t="s">
        <v>10972</v>
      </c>
      <c r="D45" s="749" t="s">
        <v>23956</v>
      </c>
      <c r="E45" s="749"/>
      <c r="F45" s="749"/>
      <c r="G45" s="749" t="s">
        <v>23957</v>
      </c>
      <c r="H45" s="749"/>
      <c r="I45" s="749" t="str">
        <f t="shared" si="1"/>
        <v>Arrow_Ice</v>
      </c>
      <c r="J45" s="749" t="str">
        <f>IFERROR(VLOOKUP(I45,Actors!C$2:D$472,2,false),"")</f>
        <v>Collectible Ice Arrows</v>
      </c>
      <c r="K45" s="749"/>
    </row>
    <row r="46">
      <c r="A46" s="748">
        <v>45.0</v>
      </c>
      <c r="B46" s="749" t="s">
        <v>16246</v>
      </c>
      <c r="C46" s="750" t="s">
        <v>10972</v>
      </c>
      <c r="D46" s="749" t="s">
        <v>23958</v>
      </c>
      <c r="E46" s="749"/>
      <c r="F46" s="749"/>
      <c r="G46" s="749" t="s">
        <v>23959</v>
      </c>
      <c r="H46" s="749"/>
      <c r="I46" s="749" t="str">
        <f t="shared" si="1"/>
        <v>Arrow_Light</v>
      </c>
      <c r="J46" s="749" t="str">
        <f>IFERROR(VLOOKUP(I46,Actors!C$2:D$472,2,false),"")</f>
        <v>Collectible Light Arrows</v>
      </c>
      <c r="K46" s="749"/>
    </row>
    <row r="47">
      <c r="A47" s="748">
        <v>46.0</v>
      </c>
      <c r="B47" s="749" t="s">
        <v>16074</v>
      </c>
      <c r="C47" s="750" t="s">
        <v>10972</v>
      </c>
      <c r="D47" s="749" t="s">
        <v>23960</v>
      </c>
      <c r="E47" s="749"/>
      <c r="F47" s="749"/>
      <c r="G47" s="749" t="s">
        <v>23961</v>
      </c>
      <c r="H47" s="749"/>
      <c r="I47" s="749" t="str">
        <f t="shared" si="1"/>
        <v>Bg_Bdan_Objects</v>
      </c>
      <c r="J47" s="749" t="str">
        <f>IFERROR(VLOOKUP(I47,Actors!C$2:D$472,2,false),"")</f>
        <v>Inside Jabu-Jabu's Belly Objects</v>
      </c>
      <c r="K47" s="749"/>
    </row>
    <row r="48">
      <c r="A48" s="748">
        <v>47.0</v>
      </c>
      <c r="B48" s="749" t="s">
        <v>16144</v>
      </c>
      <c r="C48" s="750" t="s">
        <v>10972</v>
      </c>
      <c r="D48" s="749" t="s">
        <v>23962</v>
      </c>
      <c r="E48" s="749"/>
      <c r="F48" s="749"/>
      <c r="G48" s="749" t="s">
        <v>23963</v>
      </c>
      <c r="H48" s="749"/>
      <c r="I48" s="749" t="str">
        <f t="shared" si="1"/>
        <v>Bg_Bdan_Switch</v>
      </c>
      <c r="J48" s="749" t="str">
        <f>IFERROR(VLOOKUP(I48,Actors!C$2:D$472,2,false),"")</f>
        <v>Jabu-Jabu's Belly Switch</v>
      </c>
      <c r="K48" s="749"/>
    </row>
    <row r="49">
      <c r="A49" s="748">
        <v>48.0</v>
      </c>
      <c r="B49" s="749" t="s">
        <v>16715</v>
      </c>
      <c r="C49" s="750" t="s">
        <v>10972</v>
      </c>
      <c r="D49" s="749" t="s">
        <v>23964</v>
      </c>
      <c r="E49" s="749"/>
      <c r="F49" s="749"/>
      <c r="G49" s="749" t="s">
        <v>23965</v>
      </c>
      <c r="H49" s="749"/>
      <c r="I49" s="749" t="str">
        <f t="shared" si="1"/>
        <v>Bg_Bom_Guard</v>
      </c>
      <c r="J49" s="749" t="str">
        <f>IFERROR(VLOOKUP(I49,Actors!C$2:D$472,2,false),"")</f>
        <v>Bombchu Bowling Alley Walls</v>
      </c>
      <c r="K49" s="749"/>
    </row>
    <row r="50">
      <c r="A50" s="748">
        <v>49.0</v>
      </c>
      <c r="B50" s="749" t="s">
        <v>16091</v>
      </c>
      <c r="C50" s="750" t="s">
        <v>10972</v>
      </c>
      <c r="D50" s="749" t="s">
        <v>23966</v>
      </c>
      <c r="E50" s="749"/>
      <c r="F50" s="749"/>
      <c r="G50" s="749" t="s">
        <v>23967</v>
      </c>
      <c r="H50" s="749"/>
      <c r="I50" s="749" t="str">
        <f t="shared" si="1"/>
        <v>Bg_Bombwall</v>
      </c>
      <c r="J50" s="749" t="str">
        <f>IFERROR(VLOOKUP(I50,Actors!C$2:D$472,2,false),"")</f>
        <v>Bombable Wall (Death Mountain Trail)</v>
      </c>
      <c r="K50" s="749"/>
    </row>
    <row r="51">
      <c r="A51" s="748">
        <v>50.0</v>
      </c>
      <c r="B51" s="749" t="s">
        <v>16775</v>
      </c>
      <c r="C51" s="750" t="s">
        <v>10972</v>
      </c>
      <c r="D51" s="749" t="s">
        <v>23968</v>
      </c>
      <c r="E51" s="749"/>
      <c r="F51" s="749"/>
      <c r="G51" s="749" t="s">
        <v>23969</v>
      </c>
      <c r="H51" s="749"/>
      <c r="I51" s="749" t="str">
        <f t="shared" si="1"/>
        <v>Bg_Bowl_Wall</v>
      </c>
      <c r="J51" s="749" t="str">
        <f>IFERROR(VLOOKUP(I51,Actors!C$2:D$472,2,false),"")</f>
        <v>Bombchu Bowling Alley Walls</v>
      </c>
      <c r="K51" s="749"/>
    </row>
    <row r="52">
      <c r="A52" s="748">
        <v>51.0</v>
      </c>
      <c r="B52" s="749" t="s">
        <v>15798</v>
      </c>
      <c r="C52" s="750" t="s">
        <v>10972</v>
      </c>
      <c r="D52" s="749" t="s">
        <v>5132</v>
      </c>
      <c r="E52" s="749"/>
      <c r="F52" s="749"/>
      <c r="G52" s="749" t="s">
        <v>23970</v>
      </c>
      <c r="H52" s="749"/>
      <c r="I52" s="749" t="str">
        <f t="shared" si="1"/>
        <v>Bg_Breakwall</v>
      </c>
      <c r="J52" s="749" t="str">
        <f>IFERROR(VLOOKUP(I52,Actors!C$2:D$472,2,false),"")</f>
        <v>Bombable Wall</v>
      </c>
      <c r="K52" s="749"/>
    </row>
    <row r="53">
      <c r="A53" s="748">
        <v>52.0</v>
      </c>
      <c r="B53" s="749" t="s">
        <v>15795</v>
      </c>
      <c r="C53" s="750" t="s">
        <v>10972</v>
      </c>
      <c r="D53" s="749" t="s">
        <v>23971</v>
      </c>
      <c r="E53" s="749"/>
      <c r="F53" s="749"/>
      <c r="G53" s="749" t="s">
        <v>23972</v>
      </c>
      <c r="H53" s="749"/>
      <c r="I53" s="749" t="str">
        <f t="shared" si="1"/>
        <v>Bg_Ddan_Jd</v>
      </c>
      <c r="J53" s="749" t="str">
        <f>IFERROR(VLOOKUP(I53,Actors!C$2:D$472,2,false),"")</f>
        <v>Dodongo's Cavern Elevator Platform</v>
      </c>
      <c r="K53" s="749"/>
    </row>
    <row r="54">
      <c r="A54" s="748">
        <v>53.0</v>
      </c>
      <c r="B54" s="749" t="s">
        <v>15806</v>
      </c>
      <c r="C54" s="750" t="s">
        <v>10972</v>
      </c>
      <c r="D54" s="749" t="s">
        <v>23973</v>
      </c>
      <c r="E54" s="749"/>
      <c r="F54" s="749"/>
      <c r="G54" s="749" t="s">
        <v>23974</v>
      </c>
      <c r="H54" s="749"/>
      <c r="I54" s="749" t="str">
        <f t="shared" si="1"/>
        <v>Bg_Ddan_Kd</v>
      </c>
      <c r="J54" s="749" t="str">
        <f>IFERROR(VLOOKUP(I54,Actors!C$2:D$472,2,false),"")</f>
        <v>Dodongo's Cavern Bombable Stairs</v>
      </c>
      <c r="K54" s="749"/>
    </row>
    <row r="55">
      <c r="A55" s="748">
        <v>54.0</v>
      </c>
      <c r="B55" s="749" t="s">
        <v>15718</v>
      </c>
      <c r="C55" s="750" t="s">
        <v>10972</v>
      </c>
      <c r="D55" s="749" t="s">
        <v>23975</v>
      </c>
      <c r="E55" s="749"/>
      <c r="F55" s="749"/>
      <c r="G55" s="749" t="s">
        <v>23976</v>
      </c>
      <c r="H55" s="749"/>
      <c r="I55" s="749" t="str">
        <f t="shared" si="1"/>
        <v>Bg_Dodoago</v>
      </c>
      <c r="J55" s="749" t="str">
        <f>IFERROR(VLOOKUP(I55,Actors!C$2:D$472,2,false),"")</f>
        <v>Dead Dodongo's Jaw</v>
      </c>
      <c r="K55" s="749"/>
    </row>
    <row r="56">
      <c r="A56" s="748">
        <v>55.0</v>
      </c>
      <c r="B56" s="749" t="s">
        <v>15763</v>
      </c>
      <c r="C56" s="750" t="s">
        <v>10972</v>
      </c>
      <c r="D56" s="749" t="s">
        <v>4938</v>
      </c>
      <c r="E56" s="749"/>
      <c r="F56" s="749"/>
      <c r="G56" s="749" t="s">
        <v>23977</v>
      </c>
      <c r="H56" s="749"/>
      <c r="I56" s="749" t="str">
        <f t="shared" si="1"/>
        <v>Bg_Dy_Yoseizo</v>
      </c>
      <c r="J56" s="749" t="str">
        <f>IFERROR(VLOOKUP(I56,Actors!C$2:D$472,2,false),"")</f>
        <v>Great Fairy</v>
      </c>
      <c r="K56" s="749"/>
    </row>
    <row r="57">
      <c r="A57" s="748">
        <v>56.0</v>
      </c>
      <c r="B57" s="749" t="s">
        <v>16220</v>
      </c>
      <c r="C57" s="750" t="s">
        <v>10972</v>
      </c>
      <c r="D57" s="749" t="s">
        <v>23978</v>
      </c>
      <c r="E57" s="749"/>
      <c r="F57" s="749"/>
      <c r="G57" s="749" t="s">
        <v>23979</v>
      </c>
      <c r="H57" s="749"/>
      <c r="I57" s="749" t="str">
        <f t="shared" si="1"/>
        <v>Bg_Ganon_Otyuka</v>
      </c>
      <c r="J57" s="749" t="str">
        <f>IFERROR(VLOOKUP(I57,Actors!C$2:D$472,2,false),"")</f>
        <v>Ganondorf's Lair Floor Tile</v>
      </c>
      <c r="K57" s="749"/>
    </row>
    <row r="58">
      <c r="A58" s="748">
        <v>57.0</v>
      </c>
      <c r="B58" s="749" t="s">
        <v>16203</v>
      </c>
      <c r="C58" s="750" t="s">
        <v>10972</v>
      </c>
      <c r="D58" s="749" t="s">
        <v>23980</v>
      </c>
      <c r="E58" s="749"/>
      <c r="F58" s="749"/>
      <c r="G58" s="749" t="s">
        <v>23981</v>
      </c>
      <c r="H58" s="749"/>
      <c r="I58" s="749" t="str">
        <f t="shared" si="1"/>
        <v>Bg_Gate_Shutter</v>
      </c>
      <c r="J58" s="749" t="str">
        <f>IFERROR(VLOOKUP(I58,Actors!C$2:D$472,2,false),"")</f>
        <v>Gate to Death Mountain Trail</v>
      </c>
      <c r="K58" s="749"/>
    </row>
    <row r="59">
      <c r="A59" s="748">
        <v>58.0</v>
      </c>
      <c r="B59" s="749" t="s">
        <v>16398</v>
      </c>
      <c r="C59" s="750" t="s">
        <v>10972</v>
      </c>
      <c r="D59" s="749" t="s">
        <v>5740</v>
      </c>
      <c r="E59" s="749"/>
      <c r="F59" s="749"/>
      <c r="G59" s="749" t="s">
        <v>23982</v>
      </c>
      <c r="H59" s="749"/>
      <c r="I59" s="749" t="str">
        <f t="shared" si="1"/>
        <v>Bg_Gjyo_Bridge</v>
      </c>
      <c r="J59" s="749" t="str">
        <f>IFERROR(VLOOKUP(I59,Actors!C$2:D$472,2,false),"")</f>
        <v>Rainbow Bridge</v>
      </c>
      <c r="K59" s="749"/>
    </row>
    <row r="60">
      <c r="A60" s="748">
        <v>59.0</v>
      </c>
      <c r="B60" s="749" t="s">
        <v>16749</v>
      </c>
      <c r="C60" s="750" t="s">
        <v>10972</v>
      </c>
      <c r="D60" s="749" t="s">
        <v>23983</v>
      </c>
      <c r="E60" s="749"/>
      <c r="F60" s="749"/>
      <c r="G60" s="749" t="s">
        <v>23984</v>
      </c>
      <c r="H60" s="749"/>
      <c r="I60" s="749" t="str">
        <f t="shared" si="1"/>
        <v>Bg_Gnd_Darkmeiro</v>
      </c>
      <c r="J60" s="749" t="str">
        <f>IFERROR(VLOOKUP(I60,Actors!C$2:D$472,2,false),"")</f>
        <v>Shadow Trial Invisible Path</v>
      </c>
      <c r="K60" s="749"/>
    </row>
    <row r="61">
      <c r="A61" s="748">
        <v>60.0</v>
      </c>
      <c r="B61" s="749" t="s">
        <v>16746</v>
      </c>
      <c r="C61" s="750" t="s">
        <v>10972</v>
      </c>
      <c r="D61" s="749" t="s">
        <v>23985</v>
      </c>
      <c r="E61" s="749"/>
      <c r="F61" s="749"/>
      <c r="G61" s="749" t="s">
        <v>23986</v>
      </c>
      <c r="H61" s="749"/>
      <c r="I61" s="749" t="str">
        <f t="shared" si="1"/>
        <v>Bg_Gnd_Firemeiro</v>
      </c>
      <c r="J61" s="749" t="str">
        <f>IFERROR(VLOOKUP(I61,Actors!C$2:D$472,2,false),"")</f>
        <v>Fire Trial Sinking Zig-Zag Platform</v>
      </c>
      <c r="K61" s="749"/>
    </row>
    <row r="62">
      <c r="A62" s="748">
        <v>61.0</v>
      </c>
      <c r="B62" s="749" t="s">
        <v>16756</v>
      </c>
      <c r="C62" s="750" t="s">
        <v>10972</v>
      </c>
      <c r="D62" s="749" t="s">
        <v>23987</v>
      </c>
      <c r="E62" s="749"/>
      <c r="F62" s="749"/>
      <c r="G62" s="749" t="s">
        <v>23988</v>
      </c>
      <c r="H62" s="749"/>
      <c r="I62" s="749" t="str">
        <f t="shared" si="1"/>
        <v>Bg_Gnd_Iceblock</v>
      </c>
      <c r="J62" s="749" t="str">
        <f>IFERROR(VLOOKUP(I62,Actors!C$2:D$472,2,false),"")</f>
        <v>Water Trial Ice Pushblock</v>
      </c>
      <c r="K62" s="749"/>
    </row>
    <row r="63">
      <c r="A63" s="748">
        <v>62.0</v>
      </c>
      <c r="B63" s="749" t="s">
        <v>16754</v>
      </c>
      <c r="C63" s="750" t="s">
        <v>10972</v>
      </c>
      <c r="D63" s="749" t="s">
        <v>23989</v>
      </c>
      <c r="E63" s="749"/>
      <c r="F63" s="749"/>
      <c r="G63" s="749" t="s">
        <v>23990</v>
      </c>
      <c r="H63" s="749"/>
      <c r="I63" s="749" t="str">
        <f t="shared" si="1"/>
        <v>Bg_Gnd_Nisekabe</v>
      </c>
      <c r="J63" s="749" t="str">
        <f>IFERROR(VLOOKUP(I63,Actors!C$2:D$472,2,false),"")</f>
        <v>Ganon's Castle Fake Wall</v>
      </c>
      <c r="K63" s="749"/>
    </row>
    <row r="64">
      <c r="A64" s="748">
        <v>63.0</v>
      </c>
      <c r="B64" s="749" t="s">
        <v>16751</v>
      </c>
      <c r="C64" s="750" t="s">
        <v>10972</v>
      </c>
      <c r="D64" s="749" t="s">
        <v>23991</v>
      </c>
      <c r="E64" s="749"/>
      <c r="F64" s="749"/>
      <c r="G64" s="749" t="s">
        <v>23992</v>
      </c>
      <c r="H64" s="749"/>
      <c r="I64" s="749" t="str">
        <f t="shared" si="1"/>
        <v>Bg_Gnd_Soulmeiro</v>
      </c>
      <c r="J64" s="749" t="str">
        <f>IFERROR(VLOOKUP(I64,Actors!C$2:D$472,2,false),"")</f>
        <v/>
      </c>
      <c r="K64" s="749"/>
    </row>
    <row r="65">
      <c r="A65" s="748">
        <v>64.0</v>
      </c>
      <c r="B65" s="749" t="s">
        <v>15961</v>
      </c>
      <c r="C65" s="750" t="s">
        <v>10972</v>
      </c>
      <c r="D65" s="749" t="s">
        <v>5294</v>
      </c>
      <c r="E65" s="749"/>
      <c r="F65" s="749"/>
      <c r="G65" s="749" t="s">
        <v>23993</v>
      </c>
      <c r="H65" s="749"/>
      <c r="I65" s="749" t="str">
        <f t="shared" si="1"/>
        <v>Bg_Haka</v>
      </c>
      <c r="J65" s="749" t="str">
        <f>IFERROR(VLOOKUP(I65,Actors!C$2:D$472,2,false),"")</f>
        <v>Gravestone</v>
      </c>
      <c r="K65" s="749"/>
    </row>
    <row r="66">
      <c r="A66" s="748">
        <v>65.0</v>
      </c>
      <c r="B66" s="749" t="s">
        <v>16181</v>
      </c>
      <c r="C66" s="750" t="s">
        <v>10972</v>
      </c>
      <c r="D66" s="749" t="s">
        <v>23994</v>
      </c>
      <c r="E66" s="749"/>
      <c r="F66" s="749"/>
      <c r="G66" s="749" t="s">
        <v>23995</v>
      </c>
      <c r="H66" s="749"/>
      <c r="I66" s="749" t="str">
        <f t="shared" si="1"/>
        <v>Bg_Haka_Gate</v>
      </c>
      <c r="J66" s="749" t="str">
        <f>IFERROR(VLOOKUP(I66,Actors!C$2:D$472,2,false),"")</f>
        <v/>
      </c>
      <c r="K66" s="749"/>
    </row>
    <row r="67">
      <c r="A67" s="748">
        <v>66.0</v>
      </c>
      <c r="B67" s="749" t="s">
        <v>16043</v>
      </c>
      <c r="C67" s="750" t="s">
        <v>10972</v>
      </c>
      <c r="D67" s="749" t="s">
        <v>23996</v>
      </c>
      <c r="E67" s="749"/>
      <c r="F67" s="749"/>
      <c r="G67" s="749" t="s">
        <v>23997</v>
      </c>
      <c r="H67" s="749"/>
      <c r="I67" s="749" t="str">
        <f t="shared" si="1"/>
        <v>Bg_Haka_Huta</v>
      </c>
      <c r="J67" s="749" t="str">
        <f>IFERROR(VLOOKUP(I67,Actors!C$2:D$472,2,false),"")</f>
        <v>Shadow Temple Coffin Lid</v>
      </c>
      <c r="K67" s="749"/>
    </row>
    <row r="68">
      <c r="A68" s="748">
        <v>67.0</v>
      </c>
      <c r="B68" s="749" t="s">
        <v>16006</v>
      </c>
      <c r="C68" s="750" t="s">
        <v>10972</v>
      </c>
      <c r="D68" s="749" t="s">
        <v>23998</v>
      </c>
      <c r="E68" s="749"/>
      <c r="F68" s="749"/>
      <c r="G68" s="749" t="s">
        <v>23999</v>
      </c>
      <c r="H68" s="749"/>
      <c r="I68" s="749" t="str">
        <f t="shared" si="1"/>
        <v>Bg_Haka_Megane</v>
      </c>
      <c r="J68" s="749" t="str">
        <f>IFERROR(VLOOKUP(I68,Actors!C$2:D$472,2,false),"")</f>
        <v/>
      </c>
      <c r="K68" s="749"/>
    </row>
    <row r="69">
      <c r="A69" s="748">
        <v>68.0</v>
      </c>
      <c r="B69" s="749" t="s">
        <v>16008</v>
      </c>
      <c r="C69" s="750" t="s">
        <v>10972</v>
      </c>
      <c r="D69" s="749" t="s">
        <v>24000</v>
      </c>
      <c r="E69" s="749"/>
      <c r="F69" s="749"/>
      <c r="G69" s="749" t="s">
        <v>24001</v>
      </c>
      <c r="H69" s="749"/>
      <c r="I69" s="749" t="str">
        <f t="shared" si="1"/>
        <v>Bg_Haka_MeganeBG</v>
      </c>
      <c r="J69" s="749" t="str">
        <f>IFERROR(VLOOKUP(I69,Actors!C$2:D$472,2,false),"")</f>
        <v>Invisible Wall</v>
      </c>
      <c r="K69" s="749"/>
    </row>
    <row r="70">
      <c r="A70" s="748">
        <v>69.0</v>
      </c>
      <c r="B70" s="749" t="s">
        <v>16014</v>
      </c>
      <c r="C70" s="750" t="s">
        <v>10972</v>
      </c>
      <c r="D70" s="749" t="s">
        <v>24002</v>
      </c>
      <c r="E70" s="749"/>
      <c r="F70" s="749"/>
      <c r="G70" s="749" t="s">
        <v>24003</v>
      </c>
      <c r="H70" s="749"/>
      <c r="I70" s="749" t="str">
        <f t="shared" si="1"/>
        <v>Bg_Haka_Sgami</v>
      </c>
      <c r="J70" s="749" t="str">
        <f>IFERROR(VLOOKUP(I70,Actors!C$2:D$472,2,false),"")</f>
        <v>Spinning Scythes</v>
      </c>
      <c r="K70" s="749"/>
    </row>
    <row r="71">
      <c r="A71" s="748">
        <v>70.0</v>
      </c>
      <c r="B71" s="749" t="s">
        <v>16011</v>
      </c>
      <c r="C71" s="750" t="s">
        <v>10972</v>
      </c>
      <c r="D71" s="749" t="s">
        <v>24004</v>
      </c>
      <c r="E71" s="749"/>
      <c r="F71" s="749"/>
      <c r="G71" s="749" t="s">
        <v>24005</v>
      </c>
      <c r="H71" s="749"/>
      <c r="I71" s="749" t="str">
        <f t="shared" si="1"/>
        <v>Bg_Haka_Ship</v>
      </c>
      <c r="J71" s="749" t="str">
        <f>IFERROR(VLOOKUP(I71,Actors!C$2:D$472,2,false),"")</f>
        <v>Charon's Boat</v>
      </c>
      <c r="K71" s="749"/>
    </row>
    <row r="72">
      <c r="A72" s="748">
        <v>71.0</v>
      </c>
      <c r="B72" s="749" t="s">
        <v>16041</v>
      </c>
      <c r="C72" s="750" t="s">
        <v>10972</v>
      </c>
      <c r="D72" s="749" t="s">
        <v>24006</v>
      </c>
      <c r="E72" s="749"/>
      <c r="F72" s="749"/>
      <c r="G72" s="749" t="s">
        <v>24007</v>
      </c>
      <c r="H72" s="749"/>
      <c r="I72" s="749" t="str">
        <f t="shared" si="1"/>
        <v>Bg_Haka_Trap</v>
      </c>
      <c r="J72" s="749" t="str">
        <f>IFERROR(VLOOKUP(I72,Actors!C$2:D$472,2,false),"")</f>
        <v>Shadow Temple Guillotine</v>
      </c>
      <c r="K72" s="749"/>
    </row>
    <row r="73">
      <c r="A73" s="748">
        <v>72.0</v>
      </c>
      <c r="B73" s="749" t="s">
        <v>16039</v>
      </c>
      <c r="C73" s="750" t="s">
        <v>10972</v>
      </c>
      <c r="D73" s="749" t="s">
        <v>24008</v>
      </c>
      <c r="E73" s="749"/>
      <c r="F73" s="749"/>
      <c r="G73" s="749" t="s">
        <v>24009</v>
      </c>
      <c r="H73" s="749"/>
      <c r="I73" s="749" t="str">
        <f t="shared" si="1"/>
        <v>Bg_Haka_Tubo</v>
      </c>
      <c r="J73" s="749" t="str">
        <f>IFERROR(VLOOKUP(I73,Actors!C$2:D$472,2,false),"")</f>
        <v>Shadow Temple Flaming Skull Vase</v>
      </c>
      <c r="K73" s="749"/>
    </row>
    <row r="74">
      <c r="A74" s="748">
        <v>73.0</v>
      </c>
      <c r="B74" s="749" t="s">
        <v>16109</v>
      </c>
      <c r="C74" s="750" t="s">
        <v>10972</v>
      </c>
      <c r="D74" s="749" t="s">
        <v>24010</v>
      </c>
      <c r="E74" s="749"/>
      <c r="F74" s="749"/>
      <c r="G74" s="749" t="s">
        <v>24011</v>
      </c>
      <c r="H74" s="749"/>
      <c r="I74" s="749" t="str">
        <f t="shared" si="1"/>
        <v>Bg_Haka_Water</v>
      </c>
      <c r="J74" s="749" t="str">
        <f>IFERROR(VLOOKUP(I74,Actors!C$2:D$472,2,false),"")</f>
        <v>Bottom of the Well Moat Water</v>
      </c>
      <c r="K74" s="749"/>
    </row>
    <row r="75">
      <c r="A75" s="748">
        <v>74.0</v>
      </c>
      <c r="B75" s="749" t="s">
        <v>16046</v>
      </c>
      <c r="C75" s="750" t="s">
        <v>10972</v>
      </c>
      <c r="D75" s="749" t="s">
        <v>24012</v>
      </c>
      <c r="E75" s="749"/>
      <c r="F75" s="749"/>
      <c r="G75" s="749" t="s">
        <v>24013</v>
      </c>
      <c r="H75" s="749"/>
      <c r="I75" s="749" t="str">
        <f t="shared" si="1"/>
        <v>Bg_Haka_Zou</v>
      </c>
      <c r="J75" s="749" t="str">
        <f>IFERROR(VLOOKUP(I75,Actors!C$2:D$472,2,false),"")</f>
        <v/>
      </c>
      <c r="K75" s="749"/>
    </row>
    <row r="76">
      <c r="A76" s="748">
        <v>75.0</v>
      </c>
      <c r="B76" s="749" t="s">
        <v>15929</v>
      </c>
      <c r="C76" s="750" t="s">
        <v>10972</v>
      </c>
      <c r="D76" s="749" t="s">
        <v>5266</v>
      </c>
      <c r="E76" s="749"/>
      <c r="F76" s="749"/>
      <c r="G76" s="749" t="s">
        <v>24014</v>
      </c>
      <c r="H76" s="749"/>
      <c r="I76" s="749" t="str">
        <f t="shared" si="1"/>
        <v>Bg_Heavy_Block</v>
      </c>
      <c r="J76" s="749" t="str">
        <f>IFERROR(VLOOKUP(I76,Actors!C$2:D$472,2,false),"")</f>
        <v>Golden Gauntlets Rock</v>
      </c>
      <c r="K76" s="749"/>
    </row>
    <row r="77">
      <c r="A77" s="748">
        <v>76.0</v>
      </c>
      <c r="B77" s="749" t="s">
        <v>15748</v>
      </c>
      <c r="C77" s="750" t="s">
        <v>10972</v>
      </c>
      <c r="D77" s="749" t="s">
        <v>24015</v>
      </c>
      <c r="E77" s="749"/>
      <c r="F77" s="749"/>
      <c r="G77" s="749" t="s">
        <v>24016</v>
      </c>
      <c r="H77" s="749"/>
      <c r="I77" s="749" t="str">
        <f t="shared" si="1"/>
        <v>Bg_Hidan_Curtain</v>
      </c>
      <c r="J77" s="749" t="str">
        <f>IFERROR(VLOOKUP(I77,Actors!C$2:D$472,2,false),"")</f>
        <v>Circle of Flames</v>
      </c>
      <c r="K77" s="749"/>
    </row>
    <row r="78">
      <c r="A78" s="748">
        <v>77.0</v>
      </c>
      <c r="B78" s="749" t="s">
        <v>15721</v>
      </c>
      <c r="C78" s="750" t="s">
        <v>10972</v>
      </c>
      <c r="D78" s="749" t="s">
        <v>24017</v>
      </c>
      <c r="E78" s="749"/>
      <c r="F78" s="749"/>
      <c r="G78" s="749" t="s">
        <v>24018</v>
      </c>
      <c r="H78" s="749"/>
      <c r="I78" s="749" t="str">
        <f t="shared" si="1"/>
        <v>Bg_Hidan_Dalm</v>
      </c>
      <c r="J78" s="749" t="str">
        <f>IFERROR(VLOOKUP(I78,Actors!C$2:D$472,2,false),"")</f>
        <v>Fire Temple Breakable Hammer Block</v>
      </c>
      <c r="K78" s="749"/>
    </row>
    <row r="79">
      <c r="A79" s="748">
        <v>78.0</v>
      </c>
      <c r="B79" s="749" t="s">
        <v>15760</v>
      </c>
      <c r="C79" s="750" t="s">
        <v>10972</v>
      </c>
      <c r="D79" s="749" t="s">
        <v>24019</v>
      </c>
      <c r="E79" s="749"/>
      <c r="F79" s="749"/>
      <c r="G79" s="749" t="s">
        <v>24020</v>
      </c>
      <c r="H79" s="749"/>
      <c r="I79" s="749" t="str">
        <f t="shared" si="1"/>
        <v>Bg_Hidan_Firewall</v>
      </c>
      <c r="J79" s="749" t="str">
        <f>IFERROR(VLOOKUP(I79,Actors!C$2:D$472,2,false),"")</f>
        <v>Proximity-Activated Firewall</v>
      </c>
      <c r="K79" s="749"/>
    </row>
    <row r="80">
      <c r="A80" s="748">
        <v>79.0</v>
      </c>
      <c r="B80" s="749" t="s">
        <v>15768</v>
      </c>
      <c r="C80" s="750" t="s">
        <v>10972</v>
      </c>
      <c r="D80" s="749" t="s">
        <v>24021</v>
      </c>
      <c r="E80" s="749"/>
      <c r="F80" s="749"/>
      <c r="G80" s="749" t="s">
        <v>24022</v>
      </c>
      <c r="H80" s="749"/>
      <c r="I80" s="749" t="str">
        <f t="shared" si="1"/>
        <v>Bg_Hidan_Fslift</v>
      </c>
      <c r="J80" s="749" t="str">
        <f>IFERROR(VLOOKUP(I80,Actors!C$2:D$472,2,false),"")</f>
        <v>Hookshot Elevator</v>
      </c>
      <c r="K80" s="749"/>
    </row>
    <row r="81">
      <c r="A81" s="748">
        <v>80.0</v>
      </c>
      <c r="B81" s="749" t="s">
        <v>15914</v>
      </c>
      <c r="C81" s="750" t="s">
        <v>10972</v>
      </c>
      <c r="D81" s="749" t="s">
        <v>24023</v>
      </c>
      <c r="E81" s="749"/>
      <c r="F81" s="749"/>
      <c r="G81" s="749" t="s">
        <v>24024</v>
      </c>
      <c r="H81" s="749"/>
      <c r="I81" s="749" t="str">
        <f t="shared" si="1"/>
        <v>Bg_Hidan_Fwbig</v>
      </c>
      <c r="J81" s="749" t="str">
        <f>IFERROR(VLOOKUP(I81,Actors!C$2:D$472,2,false),"")</f>
        <v>Fire Temple Big Fire Wall</v>
      </c>
      <c r="K81" s="749"/>
    </row>
    <row r="82">
      <c r="A82" s="748">
        <v>81.0</v>
      </c>
      <c r="B82" s="749" t="s">
        <v>15864</v>
      </c>
      <c r="C82" s="750" t="s">
        <v>10972</v>
      </c>
      <c r="D82" s="749" t="s">
        <v>24025</v>
      </c>
      <c r="E82" s="749"/>
      <c r="F82" s="749"/>
      <c r="G82" s="749" t="s">
        <v>24026</v>
      </c>
      <c r="H82" s="749"/>
      <c r="I82" s="749" t="str">
        <f t="shared" si="1"/>
        <v>Bg_Hidan_Hamstep</v>
      </c>
      <c r="J82" s="749" t="str">
        <f>IFERROR(VLOOKUP(I82,Actors!C$2:D$472,2,false),"")</f>
        <v>Hammer-Activated Steps</v>
      </c>
      <c r="K82" s="749"/>
    </row>
    <row r="83">
      <c r="A83" s="748">
        <v>82.0</v>
      </c>
      <c r="B83" s="749" t="s">
        <v>15724</v>
      </c>
      <c r="C83" s="750" t="s">
        <v>10972</v>
      </c>
      <c r="D83" s="749" t="s">
        <v>24027</v>
      </c>
      <c r="E83" s="749"/>
      <c r="F83" s="749"/>
      <c r="G83" s="749" t="s">
        <v>24028</v>
      </c>
      <c r="H83" s="749"/>
      <c r="I83" s="749" t="str">
        <f t="shared" si="1"/>
        <v>Bg_Hidan_Hrock</v>
      </c>
      <c r="J83" s="749" t="str">
        <f>IFERROR(VLOOKUP(I83,Actors!C$2:D$472,2,false),"")</f>
        <v>Fire Temple Hammer-Activated Elevator Pillar</v>
      </c>
      <c r="K83" s="749"/>
    </row>
    <row r="84">
      <c r="A84" s="748">
        <v>83.0</v>
      </c>
      <c r="B84" s="749" t="s">
        <v>15859</v>
      </c>
      <c r="C84" s="750" t="s">
        <v>10972</v>
      </c>
      <c r="D84" s="749" t="s">
        <v>24029</v>
      </c>
      <c r="E84" s="749"/>
      <c r="F84" s="749"/>
      <c r="G84" s="749" t="s">
        <v>24030</v>
      </c>
      <c r="H84" s="749"/>
      <c r="I84" s="749" t="str">
        <f t="shared" si="1"/>
        <v>Bg_Hidan_Kousi</v>
      </c>
      <c r="J84" s="749" t="str">
        <f>IFERROR(VLOOKUP(I84,Actors!C$2:D$472,2,false),"")</f>
        <v>Metal Bars</v>
      </c>
      <c r="K84" s="749"/>
    </row>
    <row r="85">
      <c r="A85" s="748">
        <v>84.0</v>
      </c>
      <c r="B85" s="749" t="s">
        <v>16089</v>
      </c>
      <c r="C85" s="750" t="s">
        <v>10972</v>
      </c>
      <c r="D85" s="749" t="s">
        <v>24031</v>
      </c>
      <c r="E85" s="749"/>
      <c r="F85" s="749"/>
      <c r="G85" s="749" t="s">
        <v>24032</v>
      </c>
      <c r="H85" s="749"/>
      <c r="I85" s="749" t="str">
        <f t="shared" si="1"/>
        <v>Bg_Hidan_Kowarerukabe</v>
      </c>
      <c r="J85" s="749" t="str">
        <f>IFERROR(VLOOKUP(I85,Actors!C$2:D$472,2,false),"")</f>
        <v>Bombable Wall &amp; Cracked Floor (Fire Temple)</v>
      </c>
      <c r="K85" s="749"/>
    </row>
    <row r="86">
      <c r="A86" s="748">
        <v>85.0</v>
      </c>
      <c r="B86" s="749" t="s">
        <v>15730</v>
      </c>
      <c r="C86" s="750" t="s">
        <v>10972</v>
      </c>
      <c r="D86" s="749" t="s">
        <v>24033</v>
      </c>
      <c r="E86" s="749"/>
      <c r="F86" s="749"/>
      <c r="G86" s="749" t="s">
        <v>24034</v>
      </c>
      <c r="H86" s="749"/>
      <c r="I86" s="749" t="str">
        <f t="shared" si="1"/>
        <v>Bg_Hidan_Rock</v>
      </c>
      <c r="J86" s="749" t="str">
        <f>IFERROR(VLOOKUP(I86,Actors!C$2:D$472,2,false),"")</f>
        <v>Fire Temple Fire-Powered Elevator Block</v>
      </c>
      <c r="K86" s="749"/>
    </row>
    <row r="87">
      <c r="A87" s="748">
        <v>86.0</v>
      </c>
      <c r="B87" s="749" t="s">
        <v>15733</v>
      </c>
      <c r="C87" s="750" t="s">
        <v>10972</v>
      </c>
      <c r="D87" s="749" t="s">
        <v>24035</v>
      </c>
      <c r="E87" s="749"/>
      <c r="F87" s="749"/>
      <c r="G87" s="749" t="s">
        <v>24036</v>
      </c>
      <c r="H87" s="749"/>
      <c r="I87" s="749" t="str">
        <f t="shared" si="1"/>
        <v>Bg_Hidan_Rsekizou</v>
      </c>
      <c r="J87" s="749" t="str">
        <f>IFERROR(VLOOKUP(I87,Actors!C$2:D$472,2,false),"")</f>
        <v>Fire Temple Rotating Fire Spinner</v>
      </c>
      <c r="K87" s="749"/>
    </row>
    <row r="88">
      <c r="A88" s="748">
        <v>87.0</v>
      </c>
      <c r="B88" s="749" t="s">
        <v>15736</v>
      </c>
      <c r="C88" s="750" t="s">
        <v>10972</v>
      </c>
      <c r="D88" s="749" t="s">
        <v>24037</v>
      </c>
      <c r="E88" s="749"/>
      <c r="F88" s="749"/>
      <c r="G88" s="749" t="s">
        <v>24038</v>
      </c>
      <c r="H88" s="749"/>
      <c r="I88" s="749" t="str">
        <f t="shared" si="1"/>
        <v>Bg_Hidan_Sekizou</v>
      </c>
      <c r="J88" s="749" t="str">
        <f>IFERROR(VLOOKUP(I88,Actors!C$2:D$472,2,false),"")</f>
        <v>Fire Temple Flame-Spouting Statue</v>
      </c>
      <c r="K88" s="749"/>
    </row>
    <row r="89">
      <c r="A89" s="748">
        <v>88.0</v>
      </c>
      <c r="B89" s="749" t="s">
        <v>15739</v>
      </c>
      <c r="C89" s="750" t="s">
        <v>10972</v>
      </c>
      <c r="D89" s="749" t="s">
        <v>24039</v>
      </c>
      <c r="E89" s="749"/>
      <c r="F89" s="749"/>
      <c r="G89" s="749" t="s">
        <v>24040</v>
      </c>
      <c r="H89" s="749"/>
      <c r="I89" s="749" t="str">
        <f t="shared" si="1"/>
        <v>Bg_Hidan_Sima</v>
      </c>
      <c r="J89" s="749" t="str">
        <f>IFERROR(VLOOKUP(I89,Actors!C$2:D$472,2,false),"")</f>
        <v>Fire Temple Clover Platform</v>
      </c>
      <c r="K89" s="749"/>
    </row>
    <row r="90">
      <c r="A90" s="748">
        <v>89.0</v>
      </c>
      <c r="B90" s="749" t="s">
        <v>15742</v>
      </c>
      <c r="C90" s="750" t="s">
        <v>10972</v>
      </c>
      <c r="D90" s="749" t="s">
        <v>24041</v>
      </c>
      <c r="E90" s="749"/>
      <c r="F90" s="749"/>
      <c r="G90" s="749" t="s">
        <v>24042</v>
      </c>
      <c r="H90" s="749"/>
      <c r="I90" s="749" t="str">
        <f t="shared" si="1"/>
        <v>Bg_Hidan_Syoku</v>
      </c>
      <c r="J90" s="749" t="str">
        <f>IFERROR(VLOOKUP(I90,Actors!C$2:D$472,2,false),"")</f>
        <v>Fire Temple Fire-Powered Mini-Boss Room Face Elevator</v>
      </c>
      <c r="K90" s="749"/>
    </row>
    <row r="91">
      <c r="A91" s="748">
        <v>90.0</v>
      </c>
      <c r="B91" s="749" t="s">
        <v>16106</v>
      </c>
      <c r="C91" s="750" t="s">
        <v>10972</v>
      </c>
      <c r="D91" s="749" t="s">
        <v>24043</v>
      </c>
      <c r="E91" s="749"/>
      <c r="F91" s="749"/>
      <c r="G91" s="749" t="s">
        <v>24044</v>
      </c>
      <c r="H91" s="749"/>
      <c r="I91" s="749" t="str">
        <f t="shared" si="1"/>
        <v>Bg_Ice_Objects</v>
      </c>
      <c r="J91" s="749" t="str">
        <f>IFERROR(VLOOKUP(I91,Actors!C$2:D$472,2,false),"")</f>
        <v>Ice Cavern Objects</v>
      </c>
      <c r="K91" s="749"/>
    </row>
    <row r="92">
      <c r="A92" s="748">
        <v>91.0</v>
      </c>
      <c r="B92" s="749" t="s">
        <v>16164</v>
      </c>
      <c r="C92" s="750" t="s">
        <v>10972</v>
      </c>
      <c r="D92" s="749" t="s">
        <v>24045</v>
      </c>
      <c r="E92" s="749"/>
      <c r="F92" s="749"/>
      <c r="G92" s="749" t="s">
        <v>24046</v>
      </c>
      <c r="H92" s="749"/>
      <c r="I92" s="749" t="str">
        <f t="shared" si="1"/>
        <v>Bg_Ice_Shelter</v>
      </c>
      <c r="J92" s="749" t="str">
        <f>IFERROR(VLOOKUP(I92,Actors!C$2:D$472,2,false),"")</f>
        <v>Meltable Ice Covering</v>
      </c>
      <c r="K92" s="749"/>
    </row>
    <row r="93">
      <c r="A93" s="748">
        <v>92.0</v>
      </c>
      <c r="B93" s="749" t="s">
        <v>16800</v>
      </c>
      <c r="C93" s="750" t="s">
        <v>10972</v>
      </c>
      <c r="D93" s="749" t="s">
        <v>24047</v>
      </c>
      <c r="E93" s="749"/>
      <c r="F93" s="749"/>
      <c r="G93" s="749" t="s">
        <v>24048</v>
      </c>
      <c r="H93" s="749"/>
      <c r="I93" s="749" t="str">
        <f t="shared" si="1"/>
        <v>Bg_Ice_Shutter</v>
      </c>
      <c r="J93" s="749" t="str">
        <f>IFERROR(VLOOKUP(I93,Actors!C$2:D$472,2,false),"")</f>
        <v>Ice Cavern Bars</v>
      </c>
      <c r="K93" s="749"/>
    </row>
    <row r="94">
      <c r="A94" s="748">
        <v>93.0</v>
      </c>
      <c r="B94" s="749" t="s">
        <v>16798</v>
      </c>
      <c r="C94" s="750" t="s">
        <v>10972</v>
      </c>
      <c r="D94" s="749" t="s">
        <v>24049</v>
      </c>
      <c r="E94" s="749"/>
      <c r="F94" s="749"/>
      <c r="G94" s="749" t="s">
        <v>24050</v>
      </c>
      <c r="H94" s="749"/>
      <c r="I94" s="749" t="str">
        <f t="shared" si="1"/>
        <v>Bg_Ice_Turara</v>
      </c>
      <c r="J94" s="749" t="str">
        <f>IFERROR(VLOOKUP(I94,Actors!C$2:D$472,2,false),"")</f>
        <v>Icicle</v>
      </c>
      <c r="K94" s="749"/>
    </row>
    <row r="95">
      <c r="A95" s="748">
        <v>94.0</v>
      </c>
      <c r="B95" s="749" t="s">
        <v>16374</v>
      </c>
      <c r="C95" s="750" t="s">
        <v>10972</v>
      </c>
      <c r="D95" s="749" t="s">
        <v>24051</v>
      </c>
      <c r="E95" s="749"/>
      <c r="F95" s="749"/>
      <c r="G95" s="749" t="s">
        <v>24052</v>
      </c>
      <c r="H95" s="749"/>
      <c r="I95" s="749" t="str">
        <f t="shared" si="1"/>
        <v>Bg_Ingate</v>
      </c>
      <c r="J95" s="749" t="str">
        <f>IFERROR(VLOOKUP(I95,Actors!C$2:D$472,2,false),"")</f>
        <v>Gate to Ingo's Ranch</v>
      </c>
      <c r="K95" s="749"/>
    </row>
    <row r="96">
      <c r="A96" s="748">
        <v>95.0</v>
      </c>
      <c r="B96" s="749" t="s">
        <v>16654</v>
      </c>
      <c r="C96" s="750" t="s">
        <v>10972</v>
      </c>
      <c r="D96" s="749" t="s">
        <v>24053</v>
      </c>
      <c r="E96" s="749"/>
      <c r="F96" s="749"/>
      <c r="G96" s="749" t="s">
        <v>24054</v>
      </c>
      <c r="H96" s="749"/>
      <c r="I96" s="749" t="str">
        <f t="shared" si="1"/>
        <v>Bg_Jya_1flift</v>
      </c>
      <c r="J96" s="749" t="str">
        <f>IFERROR(VLOOKUP(I96,Actors!C$2:D$472,2,false),"")</f>
        <v>Spirit Temple Entrance Room Elevator</v>
      </c>
      <c r="K96" s="749"/>
    </row>
    <row r="97">
      <c r="A97" s="748">
        <v>96.0</v>
      </c>
      <c r="B97" s="749" t="s">
        <v>16439</v>
      </c>
      <c r="C97" s="750" t="s">
        <v>10972</v>
      </c>
      <c r="D97" s="749" t="s">
        <v>24055</v>
      </c>
      <c r="E97" s="749"/>
      <c r="F97" s="749"/>
      <c r="G97" s="749" t="s">
        <v>24056</v>
      </c>
      <c r="H97" s="749"/>
      <c r="I97" s="749" t="str">
        <f t="shared" si="1"/>
        <v>Bg_Jya_Amishutter</v>
      </c>
      <c r="J97" s="749" t="str">
        <f>IFERROR(VLOOKUP(I97,Actors!C$2:D$472,2,false),"")</f>
        <v>Hookshot Grate</v>
      </c>
      <c r="K97" s="749"/>
    </row>
    <row r="98">
      <c r="A98" s="748">
        <v>97.0</v>
      </c>
      <c r="B98" s="749" t="s">
        <v>16435</v>
      </c>
      <c r="C98" s="750" t="s">
        <v>10972</v>
      </c>
      <c r="D98" s="749" t="s">
        <v>24057</v>
      </c>
      <c r="E98" s="749"/>
      <c r="F98" s="749"/>
      <c r="G98" s="749" t="s">
        <v>24058</v>
      </c>
      <c r="H98" s="749"/>
      <c r="I98" s="749" t="str">
        <f t="shared" si="1"/>
        <v>Bg_Jya_Bigmirror</v>
      </c>
      <c r="J98" s="749" t="str">
        <f>IFERROR(VLOOKUP(I98,Actors!C$2:D$472,2,false),"")</f>
        <v>Ceiling Mirror</v>
      </c>
      <c r="K98" s="749"/>
    </row>
    <row r="99">
      <c r="A99" s="748">
        <v>98.0</v>
      </c>
      <c r="B99" s="749" t="s">
        <v>16836</v>
      </c>
      <c r="C99" s="750" t="s">
        <v>10972</v>
      </c>
      <c r="D99" s="749" t="s">
        <v>24059</v>
      </c>
      <c r="E99" s="749"/>
      <c r="F99" s="749"/>
      <c r="G99" s="749" t="s">
        <v>24060</v>
      </c>
      <c r="H99" s="749"/>
      <c r="I99" s="749" t="str">
        <f t="shared" si="1"/>
        <v>Bg_Jya_Block</v>
      </c>
      <c r="J99" s="749" t="str">
        <f>IFERROR(VLOOKUP(I99,Actors!C$2:D$472,2,false),"")</f>
        <v>Silver Gauntlets Pushblock [?]</v>
      </c>
      <c r="K99" s="749"/>
    </row>
    <row r="100">
      <c r="A100" s="748">
        <v>99.0</v>
      </c>
      <c r="B100" s="749" t="s">
        <v>16437</v>
      </c>
      <c r="C100" s="750" t="s">
        <v>10972</v>
      </c>
      <c r="D100" s="749" t="s">
        <v>24061</v>
      </c>
      <c r="E100" s="749"/>
      <c r="F100" s="749"/>
      <c r="G100" s="749" t="s">
        <v>24062</v>
      </c>
      <c r="H100" s="749"/>
      <c r="I100" s="749" t="str">
        <f t="shared" si="1"/>
        <v>Bg_Jya_Bombchuiwa</v>
      </c>
      <c r="J100" s="749" t="str">
        <f>IFERROR(VLOOKUP(I100,Actors!C$2:D$472,2,false),"")</f>
        <v>Bombable Bombchu Boulder</v>
      </c>
      <c r="K100" s="749"/>
    </row>
    <row r="101">
      <c r="A101" s="748">
        <v>100.0</v>
      </c>
      <c r="B101" s="749" t="s">
        <v>16441</v>
      </c>
      <c r="C101" s="750" t="s">
        <v>10972</v>
      </c>
      <c r="D101" s="749" t="s">
        <v>24063</v>
      </c>
      <c r="E101" s="749"/>
      <c r="F101" s="749"/>
      <c r="G101" s="749" t="s">
        <v>24064</v>
      </c>
      <c r="H101" s="749"/>
      <c r="I101" s="749" t="str">
        <f t="shared" si="1"/>
        <v>Bg_Jya_Bombiwa</v>
      </c>
      <c r="J101" s="749" t="str">
        <f>IFERROR(VLOOKUP(I101,Actors!C$2:D$472,2,false),"")</f>
        <v/>
      </c>
      <c r="K101" s="749"/>
    </row>
    <row r="102">
      <c r="A102" s="748">
        <v>101.0</v>
      </c>
      <c r="B102" s="749" t="s">
        <v>16192</v>
      </c>
      <c r="C102" s="750" t="s">
        <v>10972</v>
      </c>
      <c r="D102" s="749" t="s">
        <v>24065</v>
      </c>
      <c r="E102" s="749"/>
      <c r="F102" s="749"/>
      <c r="G102" s="749" t="s">
        <v>24066</v>
      </c>
      <c r="H102" s="749"/>
      <c r="I102" s="749" t="str">
        <f t="shared" si="1"/>
        <v>Bg_Jya_Cobra</v>
      </c>
      <c r="J102" s="749" t="str">
        <f>IFERROR(VLOOKUP(I102,Actors!C$2:D$472,2,false),"")</f>
        <v>Snake Statue</v>
      </c>
      <c r="K102" s="749"/>
    </row>
    <row r="103">
      <c r="A103" s="748">
        <v>102.0</v>
      </c>
      <c r="B103" s="749" t="s">
        <v>16186</v>
      </c>
      <c r="C103" s="750" t="s">
        <v>10972</v>
      </c>
      <c r="D103" s="749" t="s">
        <v>24067</v>
      </c>
      <c r="E103" s="749"/>
      <c r="F103" s="749"/>
      <c r="G103" s="749" t="s">
        <v>24068</v>
      </c>
      <c r="H103" s="749"/>
      <c r="I103" s="749" t="str">
        <f t="shared" si="1"/>
        <v>Bg_Jya_Goroiwa</v>
      </c>
      <c r="J103" s="749" t="str">
        <f>IFERROR(VLOOKUP(I103,Actors!C$2:D$472,2,false),"")</f>
        <v>Rolling Boulder (Spirit Temple)</v>
      </c>
      <c r="K103" s="749"/>
    </row>
    <row r="104">
      <c r="A104" s="748">
        <v>103.0</v>
      </c>
      <c r="B104" s="749" t="s">
        <v>16657</v>
      </c>
      <c r="C104" s="750" t="s">
        <v>10972</v>
      </c>
      <c r="D104" s="749" t="s">
        <v>24069</v>
      </c>
      <c r="E104" s="749"/>
      <c r="F104" s="749"/>
      <c r="G104" s="749" t="s">
        <v>24070</v>
      </c>
      <c r="H104" s="749"/>
      <c r="I104" s="749" t="str">
        <f t="shared" si="1"/>
        <v>Bg_Jya_Haheniron</v>
      </c>
      <c r="J104" s="749" t="str">
        <f>IFERROR(VLOOKUP(I104,Actors!C$2:D$472,2,false),"")</f>
        <v>Iron Knuckle Debris</v>
      </c>
      <c r="K104" s="749"/>
    </row>
    <row r="105">
      <c r="A105" s="748">
        <v>104.0</v>
      </c>
      <c r="B105" s="749" t="s">
        <v>16471</v>
      </c>
      <c r="C105" s="750" t="s">
        <v>10972</v>
      </c>
      <c r="D105" s="749" t="s">
        <v>24071</v>
      </c>
      <c r="E105" s="749"/>
      <c r="F105" s="749"/>
      <c r="G105" s="749" t="s">
        <v>24072</v>
      </c>
      <c r="H105" s="749"/>
      <c r="I105" s="749" t="str">
        <f t="shared" si="1"/>
        <v>Bg_Jya_Ironobj</v>
      </c>
      <c r="J105" s="749" t="str">
        <f>IFERROR(VLOOKUP(I105,Actors!C$2:D$472,2,false),"")</f>
        <v>Iron Knuckle Throne &amp; Columns</v>
      </c>
      <c r="K105" s="749"/>
    </row>
    <row r="106">
      <c r="A106" s="748">
        <v>105.0</v>
      </c>
      <c r="B106" s="749" t="s">
        <v>16195</v>
      </c>
      <c r="C106" s="750" t="s">
        <v>10972</v>
      </c>
      <c r="D106" s="749" t="s">
        <v>24073</v>
      </c>
      <c r="E106" s="749"/>
      <c r="F106" s="749"/>
      <c r="G106" s="749" t="s">
        <v>24074</v>
      </c>
      <c r="H106" s="749"/>
      <c r="I106" s="749" t="str">
        <f t="shared" si="1"/>
        <v>Bg_Jya_Kanaami</v>
      </c>
      <c r="J106" s="749" t="str">
        <f>IFERROR(VLOOKUP(I106,Actors!C$2:D$472,2,false),"")</f>
        <v>Mesh Bridge</v>
      </c>
      <c r="K106" s="749"/>
    </row>
    <row r="107">
      <c r="A107" s="748">
        <v>106.0</v>
      </c>
      <c r="B107" s="749" t="s">
        <v>16432</v>
      </c>
      <c r="C107" s="750" t="s">
        <v>10972</v>
      </c>
      <c r="D107" s="749" t="s">
        <v>24075</v>
      </c>
      <c r="E107" s="749"/>
      <c r="F107" s="749"/>
      <c r="G107" s="749" t="s">
        <v>24076</v>
      </c>
      <c r="H107" s="749"/>
      <c r="I107" s="749" t="str">
        <f t="shared" si="1"/>
        <v>Bg_Jya_Lift</v>
      </c>
      <c r="J107" s="749" t="str">
        <f>IFERROR(VLOOKUP(I107,Actors!C$2:D$472,2,false),"")</f>
        <v>Ceiling Elevator</v>
      </c>
      <c r="K107" s="749"/>
    </row>
    <row r="108">
      <c r="A108" s="748">
        <v>107.0</v>
      </c>
      <c r="B108" s="749" t="s">
        <v>16429</v>
      </c>
      <c r="C108" s="750" t="s">
        <v>10972</v>
      </c>
      <c r="D108" s="749" t="s">
        <v>24077</v>
      </c>
      <c r="E108" s="749"/>
      <c r="F108" s="749"/>
      <c r="G108" s="749" t="s">
        <v>24078</v>
      </c>
      <c r="H108" s="749"/>
      <c r="I108" s="749" t="str">
        <f t="shared" si="1"/>
        <v>Bg_Jya_Megami</v>
      </c>
      <c r="J108" s="749" t="str">
        <f>IFERROR(VLOOKUP(I108,Actors!C$2:D$472,2,false),"")</f>
        <v>Goddess Statue</v>
      </c>
      <c r="K108" s="749"/>
    </row>
    <row r="109">
      <c r="A109" s="748">
        <v>108.0</v>
      </c>
      <c r="B109" s="749" t="s">
        <v>16189</v>
      </c>
      <c r="C109" s="750" t="s">
        <v>10972</v>
      </c>
      <c r="D109" s="749" t="s">
        <v>24079</v>
      </c>
      <c r="E109" s="749"/>
      <c r="F109" s="749"/>
      <c r="G109" s="749" t="s">
        <v>24080</v>
      </c>
      <c r="H109" s="749"/>
      <c r="I109" s="749" t="str">
        <f t="shared" si="1"/>
        <v>Bg_Jya_Zurerukabe</v>
      </c>
      <c r="J109" s="749" t="str">
        <f>IFERROR(VLOOKUP(I109,Actors!C$2:D$472,2,false),"")</f>
        <v>Spirit Temple Shifting Wall</v>
      </c>
      <c r="K109" s="749"/>
    </row>
    <row r="110">
      <c r="A110" s="748">
        <v>109.0</v>
      </c>
      <c r="B110" s="749" t="s">
        <v>15823</v>
      </c>
      <c r="C110" s="750" t="s">
        <v>10972</v>
      </c>
      <c r="D110" s="749" t="s">
        <v>24081</v>
      </c>
      <c r="E110" s="749"/>
      <c r="F110" s="749"/>
      <c r="G110" s="749" t="s">
        <v>24082</v>
      </c>
      <c r="H110" s="749"/>
      <c r="I110" s="749" t="str">
        <f t="shared" si="1"/>
        <v>Bg_Menkuri_Eye</v>
      </c>
      <c r="J110" s="749" t="str">
        <f>IFERROR(VLOOKUP(I110,Actors!C$2:D$472,2,false),"")</f>
        <v>Statue Eye Targets</v>
      </c>
      <c r="K110" s="749"/>
    </row>
    <row r="111">
      <c r="A111" s="748">
        <v>110.0</v>
      </c>
      <c r="B111" s="749" t="s">
        <v>15820</v>
      </c>
      <c r="C111" s="750" t="s">
        <v>10972</v>
      </c>
      <c r="D111" s="749" t="s">
        <v>24083</v>
      </c>
      <c r="E111" s="749"/>
      <c r="F111" s="749"/>
      <c r="G111" s="749" t="s">
        <v>24084</v>
      </c>
      <c r="H111" s="749"/>
      <c r="I111" s="749" t="str">
        <f t="shared" si="1"/>
        <v>Bg_Menkuri_Kaiten</v>
      </c>
      <c r="J111" s="749" t="str">
        <f>IFERROR(VLOOKUP(I111,Actors!C$2:D$472,2,false),"")</f>
        <v>Rotating Ring</v>
      </c>
      <c r="K111" s="749"/>
    </row>
    <row r="112">
      <c r="A112" s="748">
        <v>111.0</v>
      </c>
      <c r="B112" s="749" t="s">
        <v>16813</v>
      </c>
      <c r="C112" s="750" t="s">
        <v>10972</v>
      </c>
      <c r="D112" s="749" t="s">
        <v>24085</v>
      </c>
      <c r="E112" s="749"/>
      <c r="F112" s="749"/>
      <c r="G112" s="749" t="s">
        <v>24086</v>
      </c>
      <c r="H112" s="749"/>
      <c r="I112" s="749" t="str">
        <f t="shared" si="1"/>
        <v>Bg_Menkuri_Nisekabe</v>
      </c>
      <c r="J112" s="749" t="str">
        <f>IFERROR(VLOOKUP(I112,Actors!C$2:D$472,2,false),"")</f>
        <v>Gerudo Training Ground Fake Wall</v>
      </c>
      <c r="K112" s="749"/>
    </row>
    <row r="113">
      <c r="A113" s="748">
        <v>112.0</v>
      </c>
      <c r="B113" s="749" t="s">
        <v>16766</v>
      </c>
      <c r="C113" s="750" t="s">
        <v>10972</v>
      </c>
      <c r="D113" s="749" t="s">
        <v>24087</v>
      </c>
      <c r="E113" s="749"/>
      <c r="F113" s="749"/>
      <c r="G113" s="749" t="s">
        <v>24088</v>
      </c>
      <c r="H113" s="749"/>
      <c r="I113" s="749" t="str">
        <f t="shared" si="1"/>
        <v>Bg_Mizu_Bwall</v>
      </c>
      <c r="J113" s="749" t="str">
        <f>IFERROR(VLOOKUP(I113,Actors!C$2:D$472,2,false),"")</f>
        <v>Water Temple Bombable Wall</v>
      </c>
      <c r="K113" s="749"/>
    </row>
    <row r="114">
      <c r="A114" s="748">
        <v>113.0</v>
      </c>
      <c r="B114" s="749" t="s">
        <v>15829</v>
      </c>
      <c r="C114" s="750" t="s">
        <v>10972</v>
      </c>
      <c r="D114" s="749" t="s">
        <v>24089</v>
      </c>
      <c r="E114" s="749"/>
      <c r="F114" s="749"/>
      <c r="G114" s="749" t="s">
        <v>24090</v>
      </c>
      <c r="H114" s="749"/>
      <c r="I114" s="749" t="str">
        <f t="shared" si="1"/>
        <v>Bg_Mizu_Movebg</v>
      </c>
      <c r="J114" s="749" t="str">
        <f>IFERROR(VLOOKUP(I114,Actors!C$2:D$472,2,false),"")</f>
        <v/>
      </c>
      <c r="K114" s="749"/>
    </row>
    <row r="115">
      <c r="A115" s="748">
        <v>114.0</v>
      </c>
      <c r="B115" s="749" t="s">
        <v>16769</v>
      </c>
      <c r="C115" s="750" t="s">
        <v>10972</v>
      </c>
      <c r="D115" s="749" t="s">
        <v>24091</v>
      </c>
      <c r="E115" s="749"/>
      <c r="F115" s="749"/>
      <c r="G115" s="749" t="s">
        <v>24092</v>
      </c>
      <c r="H115" s="749"/>
      <c r="I115" s="749" t="str">
        <f t="shared" si="1"/>
        <v>Bg_Mizu_Shutter</v>
      </c>
      <c r="J115" s="749" t="str">
        <f>IFERROR(VLOOKUP(I115,Actors!C$2:D$472,2,false),"")</f>
        <v>Water Temple Gate</v>
      </c>
      <c r="K115" s="749"/>
    </row>
    <row r="116">
      <c r="A116" s="748">
        <v>115.0</v>
      </c>
      <c r="B116" s="749" t="s">
        <v>16100</v>
      </c>
      <c r="C116" s="750" t="s">
        <v>10972</v>
      </c>
      <c r="D116" s="749" t="s">
        <v>24093</v>
      </c>
      <c r="E116" s="749"/>
      <c r="F116" s="749"/>
      <c r="G116" s="749" t="s">
        <v>24094</v>
      </c>
      <c r="H116" s="749"/>
      <c r="I116" s="749" t="str">
        <f t="shared" si="1"/>
        <v>Bg_Mizu_Uzu</v>
      </c>
      <c r="J116" s="749" t="str">
        <f>IFERROR(VLOOKUP(I116,Actors!C$2:D$472,2,false),"")</f>
        <v>Water Current</v>
      </c>
      <c r="K116" s="749"/>
    </row>
    <row r="117">
      <c r="A117" s="748">
        <v>116.0</v>
      </c>
      <c r="B117" s="749" t="s">
        <v>15832</v>
      </c>
      <c r="C117" s="750" t="s">
        <v>10972</v>
      </c>
      <c r="D117" s="749" t="s">
        <v>24095</v>
      </c>
      <c r="E117" s="749"/>
      <c r="F117" s="749"/>
      <c r="G117" s="749" t="s">
        <v>24096</v>
      </c>
      <c r="H117" s="749"/>
      <c r="I117" s="749" t="str">
        <f t="shared" si="1"/>
        <v>Bg_Mizu_Water</v>
      </c>
      <c r="J117" s="749" t="str">
        <f>IFERROR(VLOOKUP(I117,Actors!C$2:D$472,2,false),"")</f>
        <v>Water Temple Water</v>
      </c>
      <c r="K117" s="749"/>
    </row>
    <row r="118">
      <c r="A118" s="748">
        <v>117.0</v>
      </c>
      <c r="B118" s="749" t="s">
        <v>15856</v>
      </c>
      <c r="C118" s="750" t="s">
        <v>10972</v>
      </c>
      <c r="D118" s="749" t="s">
        <v>24097</v>
      </c>
      <c r="E118" s="749"/>
      <c r="F118" s="749"/>
      <c r="G118" s="749" t="s">
        <v>24098</v>
      </c>
      <c r="H118" s="749"/>
      <c r="I118" s="749" t="str">
        <f t="shared" si="1"/>
        <v>Bg_Mjin</v>
      </c>
      <c r="J118" s="749" t="str">
        <f>IFERROR(VLOOKUP(I118,Actors!C$2:D$472,2,false),"")</f>
        <v>Warp Pad &amp; Ocarina Pedestal</v>
      </c>
      <c r="K118" s="749"/>
    </row>
    <row r="119">
      <c r="A119" s="748">
        <v>118.0</v>
      </c>
      <c r="B119" s="749" t="s">
        <v>15894</v>
      </c>
      <c r="C119" s="750" t="s">
        <v>10972</v>
      </c>
      <c r="D119" s="749" t="s">
        <v>24099</v>
      </c>
      <c r="E119" s="749"/>
      <c r="F119" s="749"/>
      <c r="G119" s="749" t="s">
        <v>24100</v>
      </c>
      <c r="H119" s="749"/>
      <c r="I119" s="749" t="str">
        <f t="shared" si="1"/>
        <v>Bg_Mori_Bigst</v>
      </c>
      <c r="J119" s="749" t="str">
        <f>IFERROR(VLOOKUP(I119,Actors!C$2:D$472,2,false),"")</f>
        <v>Forest Temple Bow Room Platform</v>
      </c>
      <c r="K119" s="749"/>
    </row>
    <row r="120">
      <c r="A120" s="748">
        <v>119.0</v>
      </c>
      <c r="B120" s="749" t="s">
        <v>15896</v>
      </c>
      <c r="C120" s="750" t="s">
        <v>10972</v>
      </c>
      <c r="D120" s="749" t="s">
        <v>24101</v>
      </c>
      <c r="E120" s="749"/>
      <c r="F120" s="749"/>
      <c r="G120" s="749" t="s">
        <v>24102</v>
      </c>
      <c r="H120" s="749"/>
      <c r="I120" s="749" t="str">
        <f t="shared" si="1"/>
        <v>Bg_Mori_Elevator</v>
      </c>
      <c r="J120" s="749" t="str">
        <f>IFERROR(VLOOKUP(I120,Actors!C$2:D$472,2,false),"")</f>
        <v>Forest Temple Sun Elevator</v>
      </c>
      <c r="K120" s="749"/>
    </row>
    <row r="121">
      <c r="A121" s="748">
        <v>120.0</v>
      </c>
      <c r="B121" s="749" t="s">
        <v>16135</v>
      </c>
      <c r="C121" s="750" t="s">
        <v>10972</v>
      </c>
      <c r="D121" s="750" t="s">
        <v>5477</v>
      </c>
      <c r="E121" s="749"/>
      <c r="F121" s="749"/>
      <c r="G121" s="749" t="s">
        <v>24103</v>
      </c>
      <c r="H121" s="749"/>
      <c r="I121" s="749" t="str">
        <f t="shared" si="1"/>
        <v>Bg_Mori_Hashigo</v>
      </c>
      <c r="J121" s="749" t="str">
        <f>IFERROR(VLOOKUP(I121,Actors!C$2:D$472,2,false),"")</f>
        <v>Forest Temple Dropdown Ladder</v>
      </c>
      <c r="K121" s="749"/>
    </row>
    <row r="122">
      <c r="A122" s="748">
        <v>121.0</v>
      </c>
      <c r="B122" s="749" t="s">
        <v>16137</v>
      </c>
      <c r="C122" s="750" t="s">
        <v>10972</v>
      </c>
      <c r="D122" s="750" t="s">
        <v>5480</v>
      </c>
      <c r="E122" s="749"/>
      <c r="F122" s="749"/>
      <c r="G122" s="749" t="s">
        <v>24104</v>
      </c>
      <c r="H122" s="749"/>
      <c r="I122" s="749" t="str">
        <f t="shared" si="1"/>
        <v>Bg_Mori_Hashira4</v>
      </c>
      <c r="J122" s="749" t="str">
        <f>IFERROR(VLOOKUP(I122,Actors!C$2:D$472,2,false),"")</f>
        <v>Forest Temple Rotating Lava Room Platforms</v>
      </c>
      <c r="K122" s="749"/>
    </row>
    <row r="123">
      <c r="A123" s="748">
        <v>122.0</v>
      </c>
      <c r="B123" s="749" t="s">
        <v>15840</v>
      </c>
      <c r="C123" s="750" t="s">
        <v>10972</v>
      </c>
      <c r="D123" s="749" t="s">
        <v>24105</v>
      </c>
      <c r="E123" s="749"/>
      <c r="F123" s="749"/>
      <c r="G123" s="749" t="s">
        <v>24106</v>
      </c>
      <c r="H123" s="749"/>
      <c r="I123" s="749" t="str">
        <f t="shared" si="1"/>
        <v>Bg_Mori_Hineri</v>
      </c>
      <c r="J123" s="749" t="str">
        <f>IFERROR(VLOOKUP(I123,Actors!C$2:D$472,2,false),"")</f>
        <v>Forest Temple Twisting Corridor</v>
      </c>
      <c r="K123" s="749"/>
    </row>
    <row r="124">
      <c r="A124" s="748">
        <v>123.0</v>
      </c>
      <c r="B124" s="749" t="s">
        <v>16139</v>
      </c>
      <c r="C124" s="750" t="s">
        <v>10972</v>
      </c>
      <c r="D124" s="749" t="s">
        <v>24107</v>
      </c>
      <c r="E124" s="749"/>
      <c r="F124" s="749"/>
      <c r="G124" s="749" t="s">
        <v>24108</v>
      </c>
      <c r="H124" s="749"/>
      <c r="I124" s="749" t="str">
        <f t="shared" si="1"/>
        <v>Bg_Mori_Idomizu</v>
      </c>
      <c r="J124" s="749" t="str">
        <f>IFERROR(VLOOKUP(I124,Actors!C$2:D$472,2,false),"")</f>
        <v>Forest Temple Well Path Water</v>
      </c>
      <c r="K124" s="749"/>
    </row>
    <row r="125">
      <c r="A125" s="748">
        <v>124.0</v>
      </c>
      <c r="B125" s="749" t="s">
        <v>15899</v>
      </c>
      <c r="C125" s="750" t="s">
        <v>10972</v>
      </c>
      <c r="D125" s="749" t="s">
        <v>24109</v>
      </c>
      <c r="E125" s="749"/>
      <c r="F125" s="749"/>
      <c r="G125" s="749" t="s">
        <v>24110</v>
      </c>
      <c r="H125" s="749"/>
      <c r="I125" s="749" t="str">
        <f t="shared" si="1"/>
        <v>Bg_Mori_Kaitenkabe</v>
      </c>
      <c r="J125" s="749" t="str">
        <f>IFERROR(VLOOKUP(I125,Actors!C$2:D$472,2,false),"")</f>
        <v>Forest Temple Rotating Pre-Boss Room</v>
      </c>
      <c r="K125" s="749"/>
    </row>
    <row r="126">
      <c r="A126" s="748">
        <v>125.0</v>
      </c>
      <c r="B126" s="749" t="s">
        <v>15902</v>
      </c>
      <c r="C126" s="750" t="s">
        <v>10972</v>
      </c>
      <c r="D126" s="749" t="s">
        <v>24111</v>
      </c>
      <c r="E126" s="749"/>
      <c r="F126" s="749"/>
      <c r="G126" s="749" t="s">
        <v>24112</v>
      </c>
      <c r="H126" s="749"/>
      <c r="I126" s="749" t="str">
        <f t="shared" si="1"/>
        <v>Bg_Mori_Rakkatenjo</v>
      </c>
      <c r="J126" s="749" t="str">
        <f>IFERROR(VLOOKUP(I126,Actors!C$2:D$472,2,false),"")</f>
        <v>Forest Temple Collapsing Checkerboard Ceiling</v>
      </c>
      <c r="K126" s="749"/>
    </row>
    <row r="127">
      <c r="A127" s="748">
        <v>126.0</v>
      </c>
      <c r="B127" s="749" t="s">
        <v>15931</v>
      </c>
      <c r="C127" s="750" t="s">
        <v>10972</v>
      </c>
      <c r="D127" s="749" t="s">
        <v>24113</v>
      </c>
      <c r="E127" s="749"/>
      <c r="F127" s="749"/>
      <c r="G127" s="749" t="s">
        <v>24114</v>
      </c>
      <c r="H127" s="749"/>
      <c r="I127" s="749" t="str">
        <f t="shared" si="1"/>
        <v>Bg_Po_Event</v>
      </c>
      <c r="J127" s="749" t="str">
        <f>IFERROR(VLOOKUP(I127,Actors!C$2:D$472,2,false),"")</f>
        <v/>
      </c>
      <c r="K127" s="749"/>
    </row>
    <row r="128">
      <c r="A128" s="748">
        <v>127.0</v>
      </c>
      <c r="B128" s="749" t="s">
        <v>16217</v>
      </c>
      <c r="C128" s="750" t="s">
        <v>10972</v>
      </c>
      <c r="D128" s="749" t="s">
        <v>24115</v>
      </c>
      <c r="E128" s="749"/>
      <c r="F128" s="749"/>
      <c r="G128" s="749" t="s">
        <v>24116</v>
      </c>
      <c r="H128" s="749"/>
      <c r="I128" s="749" t="str">
        <f t="shared" si="1"/>
        <v>Bg_Po_Syokudai</v>
      </c>
      <c r="J128" s="749" t="str">
        <f>IFERROR(VLOOKUP(I128,Actors!C$2:D$472,2,false),"")</f>
        <v>Torch Stand (Poe Sisters)</v>
      </c>
      <c r="K128" s="749"/>
    </row>
    <row r="129">
      <c r="A129" s="748">
        <v>128.0</v>
      </c>
      <c r="B129" s="749" t="s">
        <v>15670</v>
      </c>
      <c r="C129" s="750" t="s">
        <v>10972</v>
      </c>
      <c r="D129" s="749" t="s">
        <v>24117</v>
      </c>
      <c r="E129" s="749"/>
      <c r="F129" s="749"/>
      <c r="G129" s="749" t="s">
        <v>24118</v>
      </c>
      <c r="H129" s="749"/>
      <c r="I129" s="749" t="str">
        <f t="shared" si="1"/>
        <v>Bg_Pushbox</v>
      </c>
      <c r="J129" s="749" t="str">
        <f>IFERROR(VLOOKUP(I129,Actors!C$2:D$472,2,false),"")</f>
        <v/>
      </c>
      <c r="K129" s="749"/>
    </row>
    <row r="130">
      <c r="A130" s="748">
        <v>129.0</v>
      </c>
      <c r="B130" s="749" t="s">
        <v>16301</v>
      </c>
      <c r="C130" s="750" t="s">
        <v>10972</v>
      </c>
      <c r="D130" s="749" t="s">
        <v>24119</v>
      </c>
      <c r="E130" s="749"/>
      <c r="F130" s="749"/>
      <c r="G130" s="749" t="s">
        <v>24120</v>
      </c>
      <c r="H130" s="749"/>
      <c r="I130" s="749" t="str">
        <f t="shared" si="1"/>
        <v>Bg_Relay_Objects</v>
      </c>
      <c r="J130" s="749" t="str">
        <f>IFERROR(VLOOKUP(I130,Actors!C$2:D$472,2,false),"")</f>
        <v>Dampé's Relay Objects</v>
      </c>
      <c r="K130" s="749"/>
    </row>
    <row r="131">
      <c r="A131" s="748">
        <v>130.0</v>
      </c>
      <c r="B131" s="749" t="s">
        <v>16670</v>
      </c>
      <c r="C131" s="750" t="s">
        <v>10972</v>
      </c>
      <c r="D131" s="749" t="s">
        <v>24121</v>
      </c>
      <c r="E131" s="749"/>
      <c r="F131" s="749"/>
      <c r="G131" s="749" t="s">
        <v>24122</v>
      </c>
      <c r="H131" s="749"/>
      <c r="I131" s="749" t="str">
        <f t="shared" si="1"/>
        <v>Bg_Spot00_Break</v>
      </c>
      <c r="J131" s="749" t="str">
        <f>IFERROR(VLOOKUP(I131,Actors!C$2:D$472,2,false),"")</f>
        <v>Broken Drawbridge</v>
      </c>
      <c r="K131" s="749"/>
    </row>
    <row r="132">
      <c r="A132" s="748">
        <v>131.0</v>
      </c>
      <c r="B132" s="749" t="s">
        <v>15751</v>
      </c>
      <c r="C132" s="750" t="s">
        <v>10972</v>
      </c>
      <c r="D132" s="749" t="s">
        <v>24123</v>
      </c>
      <c r="E132" s="749"/>
      <c r="F132" s="749"/>
      <c r="G132" s="749" t="s">
        <v>24124</v>
      </c>
      <c r="H132" s="749"/>
      <c r="I132" s="749" t="str">
        <f t="shared" si="1"/>
        <v>Bg_Spot00_Hanebasi</v>
      </c>
      <c r="J132" s="749" t="str">
        <f>IFERROR(VLOOKUP(I132,Actors!C$2:D$472,2,false),"")</f>
        <v>Drawbridge</v>
      </c>
      <c r="K132" s="749"/>
    </row>
    <row r="133">
      <c r="A133" s="748">
        <v>132.0</v>
      </c>
      <c r="B133" s="749" t="s">
        <v>16208</v>
      </c>
      <c r="C133" s="750" t="s">
        <v>10972</v>
      </c>
      <c r="D133" s="749" t="s">
        <v>24125</v>
      </c>
      <c r="E133" s="749"/>
      <c r="F133" s="749"/>
      <c r="G133" s="749" t="s">
        <v>24126</v>
      </c>
      <c r="H133" s="749"/>
      <c r="I133" s="749" t="str">
        <f t="shared" si="1"/>
        <v>Bg_Spot01_Fusya</v>
      </c>
      <c r="J133" s="749" t="str">
        <f>IFERROR(VLOOKUP(I133,Actors!C$2:D$472,2,false),"")</f>
        <v>Kakariko Village Windmill Blades</v>
      </c>
      <c r="K133" s="749"/>
    </row>
    <row r="134">
      <c r="A134" s="748">
        <v>133.0</v>
      </c>
      <c r="B134" s="749" t="s">
        <v>16211</v>
      </c>
      <c r="C134" s="750" t="s">
        <v>10972</v>
      </c>
      <c r="D134" s="749" t="s">
        <v>24127</v>
      </c>
      <c r="E134" s="749"/>
      <c r="F134" s="749"/>
      <c r="G134" s="749" t="s">
        <v>24128</v>
      </c>
      <c r="H134" s="749"/>
      <c r="I134" s="749" t="str">
        <f t="shared" si="1"/>
        <v>Bg_Spot01_Idohashira</v>
      </c>
      <c r="J134" s="749" t="str">
        <f>IFERROR(VLOOKUP(I134,Actors!C$2:D$472,2,false),"")</f>
        <v>Kakariko Village Well Crossbeam</v>
      </c>
      <c r="K134" s="749"/>
    </row>
    <row r="135">
      <c r="A135" s="748">
        <v>134.0</v>
      </c>
      <c r="B135" s="749" t="s">
        <v>16214</v>
      </c>
      <c r="C135" s="750" t="s">
        <v>10972</v>
      </c>
      <c r="D135" s="749" t="s">
        <v>24129</v>
      </c>
      <c r="E135" s="749"/>
      <c r="F135" s="749"/>
      <c r="G135" s="749" t="s">
        <v>24130</v>
      </c>
      <c r="H135" s="749"/>
      <c r="I135" s="749" t="str">
        <f t="shared" si="1"/>
        <v>Bg_Spot01_Idomizu</v>
      </c>
      <c r="J135" s="749" t="str">
        <f>IFERROR(VLOOKUP(I135,Actors!C$2:D$472,2,false),"")</f>
        <v>Kakariko Village Well Water</v>
      </c>
      <c r="K135" s="749"/>
    </row>
    <row r="136">
      <c r="A136" s="748">
        <v>135.0</v>
      </c>
      <c r="B136" s="749" t="s">
        <v>16389</v>
      </c>
      <c r="C136" s="750" t="s">
        <v>10972</v>
      </c>
      <c r="D136" s="749" t="s">
        <v>24131</v>
      </c>
      <c r="E136" s="749"/>
      <c r="F136" s="749"/>
      <c r="G136" s="749" t="s">
        <v>24132</v>
      </c>
      <c r="H136" s="749"/>
      <c r="I136" s="749" t="str">
        <f t="shared" si="1"/>
        <v>Bg_Spot01_Idosoko</v>
      </c>
      <c r="J136" s="749" t="str">
        <f>IFERROR(VLOOKUP(I136,Actors!C$2:D$472,2,false),"")</f>
        <v>Well Stopper</v>
      </c>
      <c r="K136" s="749"/>
    </row>
    <row r="137">
      <c r="A137" s="748">
        <v>136.0</v>
      </c>
      <c r="B137" s="749" t="s">
        <v>16694</v>
      </c>
      <c r="C137" s="750" t="s">
        <v>10972</v>
      </c>
      <c r="D137" s="749" t="s">
        <v>24133</v>
      </c>
      <c r="E137" s="749"/>
      <c r="F137" s="749"/>
      <c r="G137" s="749" t="s">
        <v>24134</v>
      </c>
      <c r="H137" s="749"/>
      <c r="I137" s="749" t="str">
        <f t="shared" si="1"/>
        <v>Bg_Spot01_Objects2</v>
      </c>
      <c r="J137" s="749" t="str">
        <f>IFERROR(VLOOKUP(I137,Actors!C$2:D$472,2,false),"")</f>
        <v>Kakariko Village Objects</v>
      </c>
      <c r="K137" s="749"/>
    </row>
    <row r="138">
      <c r="A138" s="748">
        <v>137.0</v>
      </c>
      <c r="B138" s="749" t="s">
        <v>15958</v>
      </c>
      <c r="C138" s="750" t="s">
        <v>10972</v>
      </c>
      <c r="D138" s="749" t="s">
        <v>24135</v>
      </c>
      <c r="E138" s="749"/>
      <c r="F138" s="749"/>
      <c r="G138" s="749" t="s">
        <v>24136</v>
      </c>
      <c r="H138" s="749"/>
      <c r="I138" s="749" t="str">
        <f t="shared" si="1"/>
        <v>Bg_Spot02_Objects</v>
      </c>
      <c r="J138" s="749" t="str">
        <f>IFERROR(VLOOKUP(I138,Actors!C$2:D$472,2,false),"")</f>
        <v>Graveyard Objects</v>
      </c>
      <c r="K138" s="749"/>
    </row>
    <row r="139">
      <c r="A139" s="748">
        <v>138.0</v>
      </c>
      <c r="B139" s="749" t="s">
        <v>16290</v>
      </c>
      <c r="C139" s="750" t="s">
        <v>10972</v>
      </c>
      <c r="D139" s="749" t="s">
        <v>24137</v>
      </c>
      <c r="E139" s="749"/>
      <c r="F139" s="749"/>
      <c r="G139" s="749" t="s">
        <v>24138</v>
      </c>
      <c r="H139" s="749"/>
      <c r="I139" s="749" t="str">
        <f t="shared" si="1"/>
        <v>Bg_Spot03_Taki</v>
      </c>
      <c r="J139" s="749" t="str">
        <f>IFERROR(VLOOKUP(I139,Actors!C$2:D$472,2,false),"")</f>
        <v>Zora's River Waterfall</v>
      </c>
      <c r="K139" s="749"/>
    </row>
    <row r="140">
      <c r="A140" s="748">
        <v>139.0</v>
      </c>
      <c r="B140" s="749" t="s">
        <v>16652</v>
      </c>
      <c r="C140" s="750" t="s">
        <v>10972</v>
      </c>
      <c r="D140" s="749" t="s">
        <v>24139</v>
      </c>
      <c r="E140" s="749"/>
      <c r="F140" s="749"/>
      <c r="G140" s="749" t="s">
        <v>24140</v>
      </c>
      <c r="H140" s="749"/>
      <c r="I140" s="749" t="str">
        <f t="shared" si="1"/>
        <v>Bg_Spot05_Soko</v>
      </c>
      <c r="J140" s="749" t="str">
        <f>IFERROR(VLOOKUP(I140,Actors!C$2:D$472,2,false),"")</f>
        <v>Sacred Forest Meadow Pond Bottom</v>
      </c>
      <c r="K140" s="749"/>
    </row>
    <row r="141">
      <c r="A141" s="748">
        <v>140.0</v>
      </c>
      <c r="B141" s="749" t="s">
        <v>16103</v>
      </c>
      <c r="C141" s="750" t="s">
        <v>10972</v>
      </c>
      <c r="D141" s="749" t="s">
        <v>5444</v>
      </c>
      <c r="E141" s="749"/>
      <c r="F141" s="749"/>
      <c r="G141" s="749" t="s">
        <v>24141</v>
      </c>
      <c r="H141" s="749"/>
      <c r="I141" s="749" t="str">
        <f t="shared" si="1"/>
        <v>Bg_Spot06_Objects</v>
      </c>
      <c r="J141" s="749" t="str">
        <f>IFERROR(VLOOKUP(I141,Actors!C$2:D$472,2,false),"")</f>
        <v>Lake Hylia Objects</v>
      </c>
      <c r="K141" s="749"/>
    </row>
    <row r="142">
      <c r="A142" s="748">
        <v>141.0</v>
      </c>
      <c r="B142" s="749" t="s">
        <v>16293</v>
      </c>
      <c r="C142" s="750" t="s">
        <v>10972</v>
      </c>
      <c r="D142" s="749" t="s">
        <v>24142</v>
      </c>
      <c r="E142" s="749"/>
      <c r="F142" s="749"/>
      <c r="G142" s="749" t="s">
        <v>24143</v>
      </c>
      <c r="H142" s="749"/>
      <c r="I142" s="749" t="str">
        <f t="shared" si="1"/>
        <v>Bg_Spot07_Taki</v>
      </c>
      <c r="J142" s="749" t="str">
        <f>IFERROR(VLOOKUP(I142,Actors!C$2:D$472,2,false),"")</f>
        <v>Zora's Domain Waterfall</v>
      </c>
      <c r="K142" s="749"/>
    </row>
    <row r="143">
      <c r="A143" s="748">
        <v>142.0</v>
      </c>
      <c r="B143" s="749" t="s">
        <v>16721</v>
      </c>
      <c r="C143" s="750" t="s">
        <v>10972</v>
      </c>
      <c r="D143" s="749" t="s">
        <v>24144</v>
      </c>
      <c r="E143" s="749"/>
      <c r="F143" s="749"/>
      <c r="G143" s="749" t="s">
        <v>24145</v>
      </c>
      <c r="H143" s="749"/>
      <c r="I143" s="749" t="str">
        <f t="shared" si="1"/>
        <v>Bg_Spot08_Bakudankabe</v>
      </c>
      <c r="J143" s="749" t="str">
        <f>IFERROR(VLOOKUP(I143,Actors!C$2:D$472,2,false),"")</f>
        <v>Zora's Fountain Bombable Wall</v>
      </c>
      <c r="K143" s="749"/>
    </row>
    <row r="144">
      <c r="A144" s="748">
        <v>143.0</v>
      </c>
      <c r="B144" s="749" t="s">
        <v>16235</v>
      </c>
      <c r="C144" s="750" t="s">
        <v>10972</v>
      </c>
      <c r="D144" s="749" t="s">
        <v>24146</v>
      </c>
      <c r="E144" s="749"/>
      <c r="F144" s="749"/>
      <c r="G144" s="749" t="s">
        <v>24147</v>
      </c>
      <c r="H144" s="749"/>
      <c r="I144" s="749" t="str">
        <f t="shared" si="1"/>
        <v>Bg_Spot08_Iceblock</v>
      </c>
      <c r="J144" s="749" t="str">
        <f>IFERROR(VLOOKUP(I144,Actors!C$2:D$472,2,false),"")</f>
        <v>Drifting Ice Platform</v>
      </c>
      <c r="K144" s="749"/>
    </row>
    <row r="145">
      <c r="A145" s="748">
        <v>144.0</v>
      </c>
      <c r="B145" s="749" t="s">
        <v>16030</v>
      </c>
      <c r="C145" s="750" t="s">
        <v>10972</v>
      </c>
      <c r="D145" s="749" t="s">
        <v>5368</v>
      </c>
      <c r="E145" s="749"/>
      <c r="F145" s="749"/>
      <c r="G145" s="749" t="s">
        <v>24148</v>
      </c>
      <c r="H145" s="749"/>
      <c r="I145" s="749" t="str">
        <f t="shared" si="1"/>
        <v>Bg_Spot09_Obj</v>
      </c>
      <c r="J145" s="749" t="str">
        <f>IFERROR(VLOOKUP(I145,Actors!C$2:D$472,2,false),"")</f>
        <v>Gerudo Valley Objects</v>
      </c>
      <c r="K145" s="749"/>
    </row>
    <row r="146">
      <c r="A146" s="748">
        <v>145.0</v>
      </c>
      <c r="B146" s="749" t="s">
        <v>16699</v>
      </c>
      <c r="C146" s="750" t="s">
        <v>10972</v>
      </c>
      <c r="D146" s="749" t="s">
        <v>24149</v>
      </c>
      <c r="E146" s="749"/>
      <c r="F146" s="749"/>
      <c r="G146" s="749" t="s">
        <v>24150</v>
      </c>
      <c r="H146" s="749"/>
      <c r="I146" s="749" t="str">
        <f t="shared" si="1"/>
        <v>Bg_Spot11_Bakudankabe</v>
      </c>
      <c r="J146" s="749" t="str">
        <f>IFERROR(VLOOKUP(I146,Actors!C$2:D$472,2,false),"")</f>
        <v>Bombable Wall (Desert Colossus)</v>
      </c>
      <c r="K146" s="749"/>
    </row>
    <row r="147">
      <c r="A147" s="748">
        <v>146.0</v>
      </c>
      <c r="B147" s="749" t="s">
        <v>16786</v>
      </c>
      <c r="C147" s="750" t="s">
        <v>10972</v>
      </c>
      <c r="D147" s="749" t="s">
        <v>24151</v>
      </c>
      <c r="E147" s="749"/>
      <c r="F147" s="749"/>
      <c r="G147" s="749" t="s">
        <v>24152</v>
      </c>
      <c r="H147" s="749"/>
      <c r="I147" s="749" t="str">
        <f t="shared" si="1"/>
        <v>Bg_Spot11_Oasis</v>
      </c>
      <c r="J147" s="749" t="str">
        <f>IFERROR(VLOOKUP(I147,Actors!C$2:D$472,2,false),"")</f>
        <v>Oasis Water</v>
      </c>
      <c r="K147" s="749"/>
    </row>
    <row r="148">
      <c r="A148" s="748">
        <v>147.0</v>
      </c>
      <c r="B148" s="749" t="s">
        <v>16660</v>
      </c>
      <c r="C148" s="750" t="s">
        <v>10972</v>
      </c>
      <c r="D148" s="749" t="s">
        <v>24153</v>
      </c>
      <c r="E148" s="749"/>
      <c r="F148" s="749"/>
      <c r="G148" s="749" t="s">
        <v>24154</v>
      </c>
      <c r="H148" s="749"/>
      <c r="I148" s="749" t="str">
        <f t="shared" si="1"/>
        <v>Bg_Spot12_Gate</v>
      </c>
      <c r="J148" s="749" t="str">
        <f>IFERROR(VLOOKUP(I148,Actors!C$2:D$472,2,false),"")</f>
        <v>Gate to the Haunted Wasteland</v>
      </c>
      <c r="K148" s="749"/>
    </row>
    <row r="149">
      <c r="A149" s="748">
        <v>148.0</v>
      </c>
      <c r="B149" s="749" t="s">
        <v>16662</v>
      </c>
      <c r="C149" s="750" t="s">
        <v>10972</v>
      </c>
      <c r="D149" s="749" t="s">
        <v>24155</v>
      </c>
      <c r="E149" s="749"/>
      <c r="F149" s="749"/>
      <c r="G149" s="749" t="s">
        <v>24156</v>
      </c>
      <c r="H149" s="749"/>
      <c r="I149" s="749" t="str">
        <f t="shared" si="1"/>
        <v>Bg_Spot12_Saku</v>
      </c>
      <c r="J149" s="749" t="str">
        <f>IFERROR(VLOOKUP(I149,Actors!C$2:D$472,2,false),"")</f>
        <v>Gate to the Gerudo Training Ground</v>
      </c>
      <c r="K149" s="749"/>
    </row>
    <row r="150">
      <c r="A150" s="748">
        <v>149.0</v>
      </c>
      <c r="B150" s="749" t="s">
        <v>16223</v>
      </c>
      <c r="C150" s="750" t="s">
        <v>10972</v>
      </c>
      <c r="D150" s="749" t="s">
        <v>24157</v>
      </c>
      <c r="E150" s="749"/>
      <c r="F150" s="749"/>
      <c r="G150" s="749" t="s">
        <v>24158</v>
      </c>
      <c r="H150" s="749"/>
      <c r="I150" s="749" t="str">
        <f t="shared" si="1"/>
        <v>Bg_Spot15_Rrbox</v>
      </c>
      <c r="J150" s="749" t="str">
        <f>IFERROR(VLOOKUP(I150,Actors!C$2:D$472,2,false),"")</f>
        <v>Lon Lon Milk Crate</v>
      </c>
      <c r="K150" s="749"/>
    </row>
    <row r="151">
      <c r="A151" s="748">
        <v>150.0</v>
      </c>
      <c r="B151" s="749" t="s">
        <v>16183</v>
      </c>
      <c r="C151" s="750" t="s">
        <v>10972</v>
      </c>
      <c r="D151" s="749" t="s">
        <v>24159</v>
      </c>
      <c r="E151" s="749"/>
      <c r="F151" s="749"/>
      <c r="G151" s="749" t="s">
        <v>24160</v>
      </c>
      <c r="H151" s="749"/>
      <c r="I151" s="749" t="str">
        <f t="shared" si="1"/>
        <v>Bg_Spot15_Saku</v>
      </c>
      <c r="J151" s="749" t="str">
        <f>IFERROR(VLOOKUP(I151,Actors!C$2:D$472,2,false),"")</f>
        <v>Hyrule Castle Gate</v>
      </c>
      <c r="K151" s="749"/>
    </row>
    <row r="152">
      <c r="A152" s="748">
        <v>151.0</v>
      </c>
      <c r="B152" s="749" t="s">
        <v>16087</v>
      </c>
      <c r="C152" s="750" t="s">
        <v>10972</v>
      </c>
      <c r="D152" s="749" t="s">
        <v>24161</v>
      </c>
      <c r="E152" s="749"/>
      <c r="F152" s="749"/>
      <c r="G152" s="749" t="s">
        <v>24162</v>
      </c>
      <c r="H152" s="749"/>
      <c r="I152" s="749" t="str">
        <f t="shared" si="1"/>
        <v>Bg_Spot16_Bombstone</v>
      </c>
      <c r="J152" s="749" t="str">
        <f>IFERROR(VLOOKUP(I152,Actors!C$2:D$472,2,false),"")</f>
        <v>Dodongo's Cavern Boulder Blockade</v>
      </c>
      <c r="K152" s="749"/>
    </row>
    <row r="153">
      <c r="A153" s="748">
        <v>152.0</v>
      </c>
      <c r="B153" s="749" t="s">
        <v>16142</v>
      </c>
      <c r="C153" s="750" t="s">
        <v>10972</v>
      </c>
      <c r="D153" s="749" t="s">
        <v>24163</v>
      </c>
      <c r="E153" s="749"/>
      <c r="F153" s="749"/>
      <c r="G153" s="749" t="s">
        <v>24164</v>
      </c>
      <c r="H153" s="749"/>
      <c r="I153" s="749" t="str">
        <f t="shared" si="1"/>
        <v>Bg_Spot16_Doughnut</v>
      </c>
      <c r="J153" s="749" t="str">
        <f>IFERROR(VLOOKUP(I153,Actors!C$2:D$472,2,false),"")</f>
        <v>Death Mountain Cloud Ring</v>
      </c>
      <c r="K153" s="749"/>
    </row>
    <row r="154">
      <c r="A154" s="748">
        <v>153.0</v>
      </c>
      <c r="B154" s="749" t="s">
        <v>16723</v>
      </c>
      <c r="C154" s="750" t="s">
        <v>10972</v>
      </c>
      <c r="D154" s="749" t="s">
        <v>24165</v>
      </c>
      <c r="E154" s="749"/>
      <c r="F154" s="749"/>
      <c r="G154" s="749" t="s">
        <v>24166</v>
      </c>
      <c r="H154" s="749"/>
      <c r="I154" s="749" t="str">
        <f t="shared" si="1"/>
        <v>Bg_Spot17_Bakudankabe</v>
      </c>
      <c r="J154" s="749" t="str">
        <f>IFERROR(VLOOKUP(I154,Actors!C$2:D$472,2,false),"")</f>
        <v>Death Mountain Crater Bombable Wall</v>
      </c>
      <c r="K154" s="749"/>
    </row>
    <row r="155">
      <c r="A155" s="748">
        <v>154.0</v>
      </c>
      <c r="B155" s="749" t="s">
        <v>16049</v>
      </c>
      <c r="C155" s="750" t="s">
        <v>10972</v>
      </c>
      <c r="D155" s="749" t="s">
        <v>24167</v>
      </c>
      <c r="E155" s="749"/>
      <c r="F155" s="749"/>
      <c r="G155" s="749" t="s">
        <v>24168</v>
      </c>
      <c r="H155" s="749"/>
      <c r="I155" s="749" t="str">
        <f t="shared" si="1"/>
        <v>Bg_Spot17_Funen</v>
      </c>
      <c r="J155" s="749" t="str">
        <f>IFERROR(VLOOKUP(I155,Actors!C$2:D$472,2,false),"")</f>
        <v>Death Mountain Crater Smoke Plume</v>
      </c>
      <c r="K155" s="749"/>
    </row>
    <row r="156">
      <c r="A156" s="748">
        <v>155.0</v>
      </c>
      <c r="B156" s="749" t="s">
        <v>16443</v>
      </c>
      <c r="C156" s="750" t="s">
        <v>10972</v>
      </c>
      <c r="D156" s="749" t="s">
        <v>24169</v>
      </c>
      <c r="E156" s="749"/>
      <c r="F156" s="749"/>
      <c r="G156" s="749" t="s">
        <v>24170</v>
      </c>
      <c r="H156" s="749"/>
      <c r="I156" s="749" t="str">
        <f t="shared" si="1"/>
        <v>Bg_Spot18_Basket</v>
      </c>
      <c r="J156" s="749" t="str">
        <f>IFERROR(VLOOKUP(I156,Actors!C$2:D$472,2,false),"")</f>
        <v>Spinning Goron Vase</v>
      </c>
      <c r="K156" s="749"/>
    </row>
    <row r="157">
      <c r="A157" s="748">
        <v>156.0</v>
      </c>
      <c r="B157" s="749" t="s">
        <v>16788</v>
      </c>
      <c r="C157" s="750" t="s">
        <v>10972</v>
      </c>
      <c r="D157" s="749" t="s">
        <v>24171</v>
      </c>
      <c r="E157" s="749"/>
      <c r="F157" s="749"/>
      <c r="G157" s="749" t="s">
        <v>24172</v>
      </c>
      <c r="H157" s="749"/>
      <c r="I157" s="749" t="str">
        <f t="shared" si="1"/>
        <v>Bg_Spot18_Futa</v>
      </c>
      <c r="J157" s="749" t="str">
        <f>IFERROR(VLOOKUP(I157,Actors!C$2:D$472,2,false),"")</f>
        <v>Spinning Goron Vase Lid</v>
      </c>
      <c r="K157" s="749"/>
    </row>
    <row r="158">
      <c r="A158" s="748">
        <v>157.0</v>
      </c>
      <c r="B158" s="749" t="s">
        <v>16033</v>
      </c>
      <c r="C158" s="750" t="s">
        <v>10972</v>
      </c>
      <c r="D158" s="749" t="s">
        <v>24173</v>
      </c>
      <c r="E158" s="749"/>
      <c r="F158" s="749"/>
      <c r="G158" s="749" t="s">
        <v>24174</v>
      </c>
      <c r="H158" s="749"/>
      <c r="I158" s="749" t="str">
        <f t="shared" si="1"/>
        <v>Bg_Spot18_Obj</v>
      </c>
      <c r="J158" s="749" t="str">
        <f>IFERROR(VLOOKUP(I158,Actors!C$2:D$472,2,false),"")</f>
        <v>Goron City Objects</v>
      </c>
      <c r="K158" s="749"/>
    </row>
    <row r="159">
      <c r="A159" s="748">
        <v>158.0</v>
      </c>
      <c r="B159" s="749" t="s">
        <v>16790</v>
      </c>
      <c r="C159" s="750" t="s">
        <v>10972</v>
      </c>
      <c r="D159" s="749" t="s">
        <v>24175</v>
      </c>
      <c r="E159" s="749"/>
      <c r="F159" s="749"/>
      <c r="G159" s="749" t="s">
        <v>24176</v>
      </c>
      <c r="H159" s="749"/>
      <c r="I159" s="749" t="str">
        <f t="shared" si="1"/>
        <v>Bg_Spot18_Shutter</v>
      </c>
      <c r="J159" s="749" t="str">
        <f>IFERROR(VLOOKUP(I159,Actors!C$2:D$472,2,false),"")</f>
        <v>Door to Darunia's Room</v>
      </c>
      <c r="K159" s="749"/>
    </row>
    <row r="160">
      <c r="A160" s="748">
        <v>159.0</v>
      </c>
      <c r="B160" s="749" t="s">
        <v>16463</v>
      </c>
      <c r="C160" s="750" t="s">
        <v>10972</v>
      </c>
      <c r="D160" s="749" t="s">
        <v>24177</v>
      </c>
      <c r="E160" s="749"/>
      <c r="F160" s="749"/>
      <c r="G160" s="749" t="s">
        <v>24178</v>
      </c>
      <c r="H160" s="749"/>
      <c r="I160" s="749" t="str">
        <f t="shared" si="1"/>
        <v>Bg_Sst_Floor</v>
      </c>
      <c r="J160" s="749" t="str">
        <f>IFERROR(VLOOKUP(I160,Actors!C$2:D$472,2,false),"")</f>
        <v>Bongo Bongo's Drum Head</v>
      </c>
      <c r="K160" s="749"/>
    </row>
    <row r="161">
      <c r="A161" s="748">
        <v>160.0</v>
      </c>
      <c r="B161" s="749" t="s">
        <v>15846</v>
      </c>
      <c r="C161" s="750" t="s">
        <v>10972</v>
      </c>
      <c r="D161" s="749" t="s">
        <v>24179</v>
      </c>
      <c r="E161" s="749"/>
      <c r="F161" s="749"/>
      <c r="G161" s="749" t="s">
        <v>24180</v>
      </c>
      <c r="H161" s="749"/>
      <c r="I161" s="749" t="str">
        <f t="shared" si="1"/>
        <v>Bg_Toki_Hikari</v>
      </c>
      <c r="J161" s="749" t="str">
        <f>IFERROR(VLOOKUP(I161,Actors!C$2:D$472,2,false),"")</f>
        <v>Temple of Time Window Light Rays</v>
      </c>
      <c r="K161" s="749"/>
    </row>
    <row r="162">
      <c r="A162" s="748">
        <v>161.0</v>
      </c>
      <c r="B162" s="749" t="s">
        <v>15851</v>
      </c>
      <c r="C162" s="750" t="s">
        <v>10972</v>
      </c>
      <c r="D162" s="749" t="s">
        <v>5188</v>
      </c>
      <c r="E162" s="749"/>
      <c r="F162" s="749"/>
      <c r="G162" s="749" t="s">
        <v>24181</v>
      </c>
      <c r="H162" s="749"/>
      <c r="I162" s="749" t="str">
        <f t="shared" si="1"/>
        <v>Bg_Toki_Swd</v>
      </c>
      <c r="J162" s="749" t="str">
        <f>IFERROR(VLOOKUP(I162,Actors!C$2:D$472,2,false),"")</f>
        <v>Master Sword</v>
      </c>
      <c r="K162" s="749"/>
    </row>
    <row r="163">
      <c r="A163" s="748">
        <v>162.0</v>
      </c>
      <c r="B163" s="749" t="s">
        <v>15715</v>
      </c>
      <c r="C163" s="750" t="s">
        <v>10972</v>
      </c>
      <c r="D163" s="749" t="s">
        <v>24182</v>
      </c>
      <c r="E163" s="749"/>
      <c r="F163" s="749"/>
      <c r="G163" s="749" t="s">
        <v>24183</v>
      </c>
      <c r="H163" s="749"/>
      <c r="I163" s="749" t="str">
        <f t="shared" si="1"/>
        <v>Bg_Treemouth</v>
      </c>
      <c r="J163" s="749" t="str">
        <f>IFERROR(VLOOKUP(I163,Actors!C$2:D$472,2,false),"")</f>
        <v>Deku Tree's Jaw</v>
      </c>
      <c r="K163" s="749"/>
    </row>
    <row r="164">
      <c r="A164" s="748">
        <v>163.0</v>
      </c>
      <c r="B164" s="749" t="s">
        <v>16225</v>
      </c>
      <c r="C164" s="750" t="s">
        <v>10972</v>
      </c>
      <c r="D164" s="749" t="s">
        <v>24184</v>
      </c>
      <c r="E164" s="749"/>
      <c r="F164" s="749"/>
      <c r="G164" s="749" t="s">
        <v>24185</v>
      </c>
      <c r="H164" s="749"/>
      <c r="I164" s="749" t="str">
        <f t="shared" si="1"/>
        <v>Bg_Umajump</v>
      </c>
      <c r="J164" s="749" t="str">
        <f>IFERROR(VLOOKUP(I164,Actors!C$2:D$472,2,false),"")</f>
        <v>Horse Jumping Fence</v>
      </c>
      <c r="K164" s="749"/>
    </row>
    <row r="165">
      <c r="A165" s="748">
        <v>164.0</v>
      </c>
      <c r="B165" s="749" t="s">
        <v>16000</v>
      </c>
      <c r="C165" s="750" t="s">
        <v>10972</v>
      </c>
      <c r="D165" s="749" t="s">
        <v>24186</v>
      </c>
      <c r="E165" s="749"/>
      <c r="F165" s="749"/>
      <c r="G165" s="749" t="s">
        <v>24187</v>
      </c>
      <c r="H165" s="749"/>
      <c r="I165" s="749" t="str">
        <f t="shared" si="1"/>
        <v>Bg_Vb_Sima</v>
      </c>
      <c r="J165" s="749" t="str">
        <f>IFERROR(VLOOKUP(I165,Actors!C$2:D$472,2,false),"")</f>
        <v>Volvagia's Sinking Platform</v>
      </c>
      <c r="K165" s="749"/>
    </row>
    <row r="166">
      <c r="A166" s="748">
        <v>165.0</v>
      </c>
      <c r="B166" s="749" t="s">
        <v>15774</v>
      </c>
      <c r="C166" s="750" t="s">
        <v>10972</v>
      </c>
      <c r="D166" s="749" t="s">
        <v>24188</v>
      </c>
      <c r="E166" s="749"/>
      <c r="F166" s="749"/>
      <c r="G166" s="749" t="s">
        <v>24189</v>
      </c>
      <c r="H166" s="749"/>
      <c r="I166" s="749" t="str">
        <f t="shared" si="1"/>
        <v>Bg_Ydan_Hasi</v>
      </c>
      <c r="J166" s="749" t="str">
        <f>IFERROR(VLOOKUP(I166,Actors!C$2:D$472,2,false),"")</f>
        <v/>
      </c>
      <c r="K166" s="749"/>
    </row>
    <row r="167">
      <c r="A167" s="748">
        <v>166.0</v>
      </c>
      <c r="B167" s="749" t="s">
        <v>15777</v>
      </c>
      <c r="C167" s="750" t="s">
        <v>10972</v>
      </c>
      <c r="D167" s="749" t="s">
        <v>24190</v>
      </c>
      <c r="E167" s="749"/>
      <c r="F167" s="749"/>
      <c r="G167" s="749" t="s">
        <v>24191</v>
      </c>
      <c r="H167" s="749"/>
      <c r="I167" s="749" t="str">
        <f t="shared" si="1"/>
        <v>Bg_Ydan_Maruta</v>
      </c>
      <c r="J167" s="749" t="str">
        <f>IFERROR(VLOOKUP(I167,Actors!C$2:D$472,2,false),"")</f>
        <v>Deku Tree Spiked Log &amp; Dropdown Ladder</v>
      </c>
      <c r="K167" s="749"/>
    </row>
    <row r="168">
      <c r="A168" s="748">
        <v>167.0</v>
      </c>
      <c r="B168" s="749" t="s">
        <v>16758</v>
      </c>
      <c r="C168" s="750" t="s">
        <v>10972</v>
      </c>
      <c r="D168" s="749" t="s">
        <v>2379</v>
      </c>
      <c r="E168" s="749"/>
      <c r="F168" s="749"/>
      <c r="G168" s="749" t="s">
        <v>24192</v>
      </c>
      <c r="H168" s="749"/>
      <c r="I168" s="749" t="str">
        <f t="shared" si="1"/>
        <v>Bg_Ydan_Sp</v>
      </c>
      <c r="J168" s="749" t="str">
        <f>IFERROR(VLOOKUP(I168,Actors!C$2:D$472,2,false),"")</f>
        <v>Spiderweb</v>
      </c>
      <c r="K168" s="749"/>
    </row>
    <row r="169">
      <c r="A169" s="748">
        <v>168.0</v>
      </c>
      <c r="B169" s="749" t="s">
        <v>16508</v>
      </c>
      <c r="C169" s="750" t="s">
        <v>10972</v>
      </c>
      <c r="D169" s="749" t="s">
        <v>24193</v>
      </c>
      <c r="E169" s="749"/>
      <c r="F169" s="749"/>
      <c r="G169" s="749" t="s">
        <v>24194</v>
      </c>
      <c r="H169" s="749"/>
      <c r="I169" s="749" t="str">
        <f t="shared" si="1"/>
        <v>Bg_Zg</v>
      </c>
      <c r="J169" s="749" t="str">
        <f>IFERROR(VLOOKUP(I169,Actors!C$2:D$472,2,false),"")</f>
        <v>Gate Barring Escape From Ganon's Tower</v>
      </c>
      <c r="K169" s="749"/>
    </row>
    <row r="170">
      <c r="A170" s="748">
        <v>169.0</v>
      </c>
      <c r="B170" s="749" t="s">
        <v>15655</v>
      </c>
      <c r="C170" s="750" t="s">
        <v>10972</v>
      </c>
      <c r="D170" s="749" t="s">
        <v>5002</v>
      </c>
      <c r="E170" s="749"/>
      <c r="F170" s="749"/>
      <c r="G170" s="749" t="s">
        <v>24195</v>
      </c>
      <c r="H170" s="749"/>
      <c r="I170" s="749" t="str">
        <f t="shared" si="1"/>
        <v>Boss_Dodongo</v>
      </c>
      <c r="J170" s="749" t="str">
        <f>IFERROR(VLOOKUP(I170,Actors!C$2:D$472,2,false),"")</f>
        <v>King Dodongo</v>
      </c>
      <c r="K170" s="749"/>
    </row>
    <row r="171">
      <c r="A171" s="748">
        <v>170.0</v>
      </c>
      <c r="B171" s="749" t="s">
        <v>15940</v>
      </c>
      <c r="C171" s="750" t="s">
        <v>10972</v>
      </c>
      <c r="D171" s="749" t="s">
        <v>24196</v>
      </c>
      <c r="E171" s="749"/>
      <c r="F171" s="749"/>
      <c r="G171" s="749" t="s">
        <v>24197</v>
      </c>
      <c r="H171" s="749"/>
      <c r="I171" s="749" t="str">
        <f t="shared" si="1"/>
        <v>Boss_Fd</v>
      </c>
      <c r="J171" s="749" t="str">
        <f>IFERROR(VLOOKUP(I171,Actors!C$2:D$472,2,false),"")</f>
        <v>Volvagia (Flying)</v>
      </c>
      <c r="K171" s="749"/>
    </row>
    <row r="172">
      <c r="A172" s="748">
        <v>171.0</v>
      </c>
      <c r="B172" s="749" t="s">
        <v>15972</v>
      </c>
      <c r="C172" s="750" t="s">
        <v>10972</v>
      </c>
      <c r="D172" s="749" t="s">
        <v>24198</v>
      </c>
      <c r="E172" s="749"/>
      <c r="F172" s="749"/>
      <c r="G172" s="749" t="s">
        <v>24199</v>
      </c>
      <c r="H172" s="749"/>
      <c r="I172" s="749" t="str">
        <f t="shared" si="1"/>
        <v>Boss_Fd2</v>
      </c>
      <c r="J172" s="749" t="str">
        <f>IFERROR(VLOOKUP(I172,Actors!C$2:D$472,2,false),"")</f>
        <v>Volvagia (Whack-a-Mole)</v>
      </c>
      <c r="K172" s="749"/>
    </row>
    <row r="173">
      <c r="A173" s="748">
        <v>172.0</v>
      </c>
      <c r="B173" s="749" t="s">
        <v>16150</v>
      </c>
      <c r="C173" s="750" t="s">
        <v>10972</v>
      </c>
      <c r="D173" s="749" t="s">
        <v>5116</v>
      </c>
      <c r="E173" s="749"/>
      <c r="F173" s="749"/>
      <c r="G173" s="749" t="s">
        <v>24200</v>
      </c>
      <c r="H173" s="749"/>
      <c r="I173" s="749" t="str">
        <f t="shared" si="1"/>
        <v>Boss_Ganon</v>
      </c>
      <c r="J173" s="749" t="str">
        <f>IFERROR(VLOOKUP(I173,Actors!C$2:D$472,2,false),"")</f>
        <v>Ganondorf</v>
      </c>
      <c r="K173" s="749"/>
    </row>
    <row r="174">
      <c r="A174" s="748">
        <v>173.0</v>
      </c>
      <c r="B174" s="749" t="s">
        <v>16517</v>
      </c>
      <c r="C174" s="750" t="s">
        <v>10972</v>
      </c>
      <c r="D174" s="749" t="s">
        <v>81</v>
      </c>
      <c r="E174" s="749"/>
      <c r="F174" s="749"/>
      <c r="G174" s="749" t="s">
        <v>24201</v>
      </c>
      <c r="H174" s="749"/>
      <c r="I174" s="749" t="str">
        <f t="shared" si="1"/>
        <v>Boss_Ganon2</v>
      </c>
      <c r="J174" s="749" t="str">
        <f>IFERROR(VLOOKUP(I174,Actors!C$2:D$472,2,false),"")</f>
        <v>Ganon</v>
      </c>
      <c r="K174" s="749"/>
    </row>
    <row r="175">
      <c r="A175" s="748">
        <v>174.0</v>
      </c>
      <c r="B175" s="749" t="s">
        <v>15780</v>
      </c>
      <c r="C175" s="750" t="s">
        <v>10972</v>
      </c>
      <c r="D175" s="749" t="s">
        <v>5115</v>
      </c>
      <c r="E175" s="749"/>
      <c r="F175" s="749"/>
      <c r="G175" s="749" t="s">
        <v>24202</v>
      </c>
      <c r="H175" s="749"/>
      <c r="I175" s="749" t="str">
        <f t="shared" si="1"/>
        <v>Boss_Ganondrof</v>
      </c>
      <c r="J175" s="749" t="str">
        <f>IFERROR(VLOOKUP(I175,Actors!C$2:D$472,2,false),"")</f>
        <v>Phantom Ganon</v>
      </c>
      <c r="K175" s="749"/>
    </row>
    <row r="176">
      <c r="A176" s="748">
        <v>175.0</v>
      </c>
      <c r="B176" s="749" t="s">
        <v>15658</v>
      </c>
      <c r="C176" s="750" t="s">
        <v>10972</v>
      </c>
      <c r="D176" s="749" t="s">
        <v>5005</v>
      </c>
      <c r="E176" s="749"/>
      <c r="F176" s="749"/>
      <c r="G176" s="749" t="s">
        <v>24203</v>
      </c>
      <c r="H176" s="749"/>
      <c r="I176" s="749" t="str">
        <f t="shared" si="1"/>
        <v>Boss_Goma</v>
      </c>
      <c r="J176" s="749" t="str">
        <f>IFERROR(VLOOKUP(I176,Actors!C$2:D$472,2,false),"")</f>
        <v>Gohma</v>
      </c>
      <c r="K176" s="749"/>
    </row>
    <row r="177">
      <c r="A177" s="748">
        <v>176.0</v>
      </c>
      <c r="B177" s="749" t="s">
        <v>16063</v>
      </c>
      <c r="C177" s="750" t="s">
        <v>10972</v>
      </c>
      <c r="D177" s="749" t="s">
        <v>5401</v>
      </c>
      <c r="E177" s="749"/>
      <c r="F177" s="749"/>
      <c r="G177" s="749" t="s">
        <v>24204</v>
      </c>
      <c r="H177" s="749"/>
      <c r="I177" s="749" t="str">
        <f t="shared" si="1"/>
        <v>Boss_Mo</v>
      </c>
      <c r="J177" s="749" t="str">
        <f>IFERROR(VLOOKUP(I177,Actors!C$2:D$472,2,false),"")</f>
        <v>Morpha</v>
      </c>
      <c r="K177" s="749"/>
    </row>
    <row r="178">
      <c r="A178" s="748">
        <v>177.0</v>
      </c>
      <c r="B178" s="749" t="s">
        <v>16153</v>
      </c>
      <c r="C178" s="750" t="s">
        <v>10972</v>
      </c>
      <c r="D178" s="749" t="s">
        <v>5496</v>
      </c>
      <c r="E178" s="749"/>
      <c r="F178" s="749"/>
      <c r="G178" s="749" t="s">
        <v>24205</v>
      </c>
      <c r="H178" s="749"/>
      <c r="I178" s="749" t="str">
        <f t="shared" si="1"/>
        <v>Boss_Sst</v>
      </c>
      <c r="J178" s="749" t="str">
        <f>IFERROR(VLOOKUP(I178,Actors!C$2:D$472,2,false),"")</f>
        <v>Bongo Bongo</v>
      </c>
      <c r="K178" s="749"/>
    </row>
    <row r="179">
      <c r="A179" s="748">
        <v>178.0</v>
      </c>
      <c r="B179" s="749" t="s">
        <v>16120</v>
      </c>
      <c r="C179" s="750" t="s">
        <v>10972</v>
      </c>
      <c r="D179" s="749" t="s">
        <v>5422</v>
      </c>
      <c r="E179" s="749"/>
      <c r="F179" s="749"/>
      <c r="G179" s="749" t="s">
        <v>24206</v>
      </c>
      <c r="H179" s="749"/>
      <c r="I179" s="749" t="str">
        <f t="shared" si="1"/>
        <v>Boss_Tw</v>
      </c>
      <c r="J179" s="749" t="str">
        <f>IFERROR(VLOOKUP(I179,Actors!C$2:D$472,2,false),"")</f>
        <v>Twinrova</v>
      </c>
      <c r="K179" s="749"/>
    </row>
    <row r="180">
      <c r="A180" s="748">
        <v>179.0</v>
      </c>
      <c r="B180" s="749" t="s">
        <v>16036</v>
      </c>
      <c r="C180" s="750" t="s">
        <v>10972</v>
      </c>
      <c r="D180" s="749" t="s">
        <v>5374</v>
      </c>
      <c r="E180" s="749"/>
      <c r="F180" s="749"/>
      <c r="G180" s="749" t="s">
        <v>24207</v>
      </c>
      <c r="H180" s="749"/>
      <c r="I180" s="749" t="str">
        <f t="shared" si="1"/>
        <v>Boss_Va</v>
      </c>
      <c r="J180" s="749" t="str">
        <f>IFERROR(VLOOKUP(I180,Actors!C$2:D$472,2,false),"")</f>
        <v>Barinade</v>
      </c>
      <c r="K180" s="749"/>
    </row>
    <row r="181">
      <c r="A181" s="748">
        <v>180.0</v>
      </c>
      <c r="B181" s="749" t="s">
        <v>16175</v>
      </c>
      <c r="C181" s="750" t="s">
        <v>10972</v>
      </c>
      <c r="D181" s="749" t="s">
        <v>24208</v>
      </c>
      <c r="E181" s="749"/>
      <c r="F181" s="749"/>
      <c r="G181" s="749" t="s">
        <v>24209</v>
      </c>
      <c r="H181" s="749"/>
      <c r="I181" s="749" t="str">
        <f t="shared" si="1"/>
        <v>Demo_6K</v>
      </c>
      <c r="J181" s="749" t="str">
        <f>IFERROR(VLOOKUP(I181,Actors!C$2:D$472,2,false),"")</f>
        <v>Sage Light Orbs</v>
      </c>
      <c r="K181" s="749"/>
    </row>
    <row r="182">
      <c r="A182" s="748">
        <v>181.0</v>
      </c>
      <c r="B182" s="749" t="s">
        <v>15989</v>
      </c>
      <c r="C182" s="750" t="s">
        <v>10972</v>
      </c>
      <c r="D182" s="749" t="s">
        <v>24210</v>
      </c>
      <c r="E182" s="749"/>
      <c r="F182" s="749"/>
      <c r="G182" s="749" t="s">
        <v>24211</v>
      </c>
      <c r="H182" s="749"/>
      <c r="I182" s="749" t="str">
        <f t="shared" si="1"/>
        <v>Demo_Du</v>
      </c>
      <c r="J182" s="749" t="str">
        <f>IFERROR(VLOOKUP(I182,Actors!C$2:D$472,2,false),"")</f>
        <v>Darunia</v>
      </c>
      <c r="K182" s="749"/>
    </row>
    <row r="183">
      <c r="A183" s="748">
        <v>182.0</v>
      </c>
      <c r="B183" s="749" t="s">
        <v>16535</v>
      </c>
      <c r="C183" s="750" t="s">
        <v>10972</v>
      </c>
      <c r="D183" s="749" t="s">
        <v>24212</v>
      </c>
      <c r="E183" s="749"/>
      <c r="F183" s="749"/>
      <c r="G183" s="749" t="s">
        <v>24213</v>
      </c>
      <c r="H183" s="749"/>
      <c r="I183" s="749" t="str">
        <f t="shared" si="1"/>
        <v>Demo_Ec</v>
      </c>
      <c r="J183" s="749" t="str">
        <f>IFERROR(VLOOKUP(I183,Actors!C$2:D$472,2,false),"")</f>
        <v>Ending Cutscene NPCs</v>
      </c>
      <c r="K183" s="749"/>
    </row>
    <row r="184">
      <c r="A184" s="748">
        <v>183.0</v>
      </c>
      <c r="B184" s="749" t="s">
        <v>15908</v>
      </c>
      <c r="C184" s="750" t="s">
        <v>10972</v>
      </c>
      <c r="D184" s="749" t="s">
        <v>24214</v>
      </c>
      <c r="E184" s="749"/>
      <c r="F184" s="749"/>
      <c r="G184" s="749" t="s">
        <v>24215</v>
      </c>
      <c r="H184" s="749"/>
      <c r="I184" s="749" t="str">
        <f t="shared" si="1"/>
        <v>Demo_Effect</v>
      </c>
      <c r="J184" s="749" t="str">
        <f>IFERROR(VLOOKUP(I184,Actors!C$2:D$472,2,false),"")</f>
        <v/>
      </c>
      <c r="K184" s="749"/>
    </row>
    <row r="185">
      <c r="A185" s="748">
        <v>184.0</v>
      </c>
      <c r="B185" s="749" t="s">
        <v>16270</v>
      </c>
      <c r="C185" s="750" t="s">
        <v>10972</v>
      </c>
      <c r="D185" s="749" t="s">
        <v>24216</v>
      </c>
      <c r="E185" s="749"/>
      <c r="F185" s="749"/>
      <c r="G185" s="749" t="s">
        <v>24217</v>
      </c>
      <c r="H185" s="749"/>
      <c r="I185" s="749" t="str">
        <f t="shared" si="1"/>
        <v>Demo_Ext</v>
      </c>
      <c r="J185" s="749" t="str">
        <f>IFERROR(VLOOKUP(I185,Actors!C$2:D$472,2,false),"")</f>
        <v>Kotake &amp; Koume's Portal</v>
      </c>
      <c r="K185" s="749"/>
    </row>
    <row r="186">
      <c r="A186" s="748">
        <v>185.0</v>
      </c>
      <c r="B186" s="749" t="s">
        <v>16743</v>
      </c>
      <c r="C186" s="750" t="s">
        <v>10972</v>
      </c>
      <c r="D186" s="749" t="s">
        <v>24218</v>
      </c>
      <c r="E186" s="749"/>
      <c r="F186" s="749"/>
      <c r="G186" s="749" t="s">
        <v>24219</v>
      </c>
      <c r="H186" s="749"/>
      <c r="I186" s="749" t="str">
        <f t="shared" si="1"/>
        <v>Demo_Geff</v>
      </c>
      <c r="J186" s="749" t="str">
        <f>IFERROR(VLOOKUP(I186,Actors!C$2:D$472,2,false),"")</f>
        <v>Ganon's Lair Rubble Fragment</v>
      </c>
      <c r="K186" s="749"/>
    </row>
    <row r="187">
      <c r="A187" s="748">
        <v>186.0</v>
      </c>
      <c r="B187" s="749" t="s">
        <v>16740</v>
      </c>
      <c r="C187" s="750" t="s">
        <v>10972</v>
      </c>
      <c r="D187" s="749" t="s">
        <v>24220</v>
      </c>
      <c r="E187" s="749"/>
      <c r="F187" s="749"/>
      <c r="G187" s="749" t="s">
        <v>24221</v>
      </c>
      <c r="H187" s="749"/>
      <c r="I187" s="749" t="str">
        <f t="shared" si="1"/>
        <v>Demo_Gj</v>
      </c>
      <c r="J187" s="749" t="str">
        <f>IFERROR(VLOOKUP(I187,Actors!C$2:D$472,2,false),"")</f>
        <v>Ganon's Lair Rubble</v>
      </c>
      <c r="K187" s="749"/>
    </row>
    <row r="188">
      <c r="A188" s="748">
        <v>187.0</v>
      </c>
      <c r="B188" s="749" t="s">
        <v>16079</v>
      </c>
      <c r="C188" s="750" t="s">
        <v>10972</v>
      </c>
      <c r="D188" s="749" t="s">
        <v>24222</v>
      </c>
      <c r="E188" s="749"/>
      <c r="F188" s="749"/>
      <c r="G188" s="749" t="s">
        <v>24223</v>
      </c>
      <c r="H188" s="749"/>
      <c r="I188" s="749" t="str">
        <f t="shared" si="1"/>
        <v>Demo_Go</v>
      </c>
      <c r="J188" s="749" t="str">
        <f>IFERROR(VLOOKUP(I188,Actors!C$2:D$472,2,false),"")</f>
        <v>Generic Goron (Cutscenes)</v>
      </c>
      <c r="K188" s="749"/>
    </row>
    <row r="189">
      <c r="A189" s="748">
        <v>188.0</v>
      </c>
      <c r="B189" s="749" t="s">
        <v>16500</v>
      </c>
      <c r="C189" s="750" t="s">
        <v>10972</v>
      </c>
      <c r="D189" s="749" t="s">
        <v>106</v>
      </c>
      <c r="E189" s="749"/>
      <c r="F189" s="749"/>
      <c r="G189" s="749" t="s">
        <v>24224</v>
      </c>
      <c r="H189" s="749"/>
      <c r="I189" s="749" t="str">
        <f t="shared" si="1"/>
        <v>Demo_Gt</v>
      </c>
      <c r="J189" s="749" t="str">
        <f>IFERROR(VLOOKUP(I189,Actors!C$2:D$472,2,false),"")</f>
        <v>Ganon's Tower Exterior (Collapsing) Objects</v>
      </c>
      <c r="K189" s="749"/>
    </row>
    <row r="190">
      <c r="A190" s="748">
        <v>189.0</v>
      </c>
      <c r="B190" s="749" t="s">
        <v>16260</v>
      </c>
      <c r="C190" s="750" t="s">
        <v>10972</v>
      </c>
      <c r="D190" s="749" t="s">
        <v>24225</v>
      </c>
      <c r="E190" s="749"/>
      <c r="F190" s="749"/>
      <c r="G190" s="749" t="s">
        <v>24226</v>
      </c>
      <c r="H190" s="749"/>
      <c r="I190" s="749" t="str">
        <f t="shared" si="1"/>
        <v>Demo_Ik</v>
      </c>
      <c r="J190" s="749" t="str">
        <f>IFERROR(VLOOKUP(I190,Actors!C$2:D$472,2,false),"")</f>
        <v>Iron Knuckle (Cutscenes)</v>
      </c>
      <c r="K190" s="749"/>
    </row>
    <row r="191">
      <c r="A191" s="748">
        <v>190.0</v>
      </c>
      <c r="B191" s="749" t="s">
        <v>15992</v>
      </c>
      <c r="C191" s="750" t="s">
        <v>10972</v>
      </c>
      <c r="D191" s="749" t="s">
        <v>373</v>
      </c>
      <c r="E191" s="749"/>
      <c r="F191" s="749"/>
      <c r="G191" s="749" t="s">
        <v>24227</v>
      </c>
      <c r="H191" s="749"/>
      <c r="I191" s="749" t="str">
        <f t="shared" si="1"/>
        <v>Demo_Im</v>
      </c>
      <c r="J191" s="749" t="str">
        <f>IFERROR(VLOOKUP(I191,Actors!C$2:D$472,2,false),"")</f>
        <v>Impa</v>
      </c>
      <c r="K191" s="749"/>
    </row>
    <row r="192">
      <c r="A192" s="748">
        <v>191.0</v>
      </c>
      <c r="B192" s="749" t="s">
        <v>15911</v>
      </c>
      <c r="C192" s="750" t="s">
        <v>10972</v>
      </c>
      <c r="D192" s="749" t="s">
        <v>6338</v>
      </c>
      <c r="E192" s="749"/>
      <c r="F192" s="749"/>
      <c r="G192" s="749" t="s">
        <v>24228</v>
      </c>
      <c r="H192" s="749"/>
      <c r="I192" s="749" t="str">
        <f t="shared" si="1"/>
        <v>Demo_Kankyo</v>
      </c>
      <c r="J192" s="749" t="str">
        <f>IFERROR(VLOOKUP(I192,Actors!C$2:D$472,2,false),"")</f>
        <v/>
      </c>
      <c r="K192" s="749"/>
    </row>
    <row r="193">
      <c r="A193" s="748">
        <v>192.0</v>
      </c>
      <c r="B193" s="749" t="s">
        <v>16719</v>
      </c>
      <c r="C193" s="750" t="s">
        <v>10972</v>
      </c>
      <c r="D193" s="749" t="s">
        <v>24229</v>
      </c>
      <c r="E193" s="749"/>
      <c r="F193" s="749"/>
      <c r="G193" s="749" t="s">
        <v>24230</v>
      </c>
      <c r="H193" s="749"/>
      <c r="I193" s="749" t="str">
        <f t="shared" si="1"/>
        <v>Demo_Kekkai</v>
      </c>
      <c r="J193" s="749" t="str">
        <f>IFERROR(VLOOKUP(I193,Actors!C$2:D$472,2,false),"")</f>
        <v>Ganon's Castle Barrier</v>
      </c>
      <c r="K193" s="749"/>
    </row>
    <row r="194">
      <c r="A194" s="748">
        <v>193.0</v>
      </c>
      <c r="B194" s="749" t="s">
        <v>16077</v>
      </c>
      <c r="C194" s="750" t="s">
        <v>10972</v>
      </c>
      <c r="D194" s="749" t="s">
        <v>5414</v>
      </c>
      <c r="E194" s="749"/>
      <c r="F194" s="749"/>
      <c r="G194" s="749" t="s">
        <v>24231</v>
      </c>
      <c r="H194" s="749"/>
      <c r="I194" s="749" t="str">
        <f t="shared" si="1"/>
        <v>Demo_Sa</v>
      </c>
      <c r="J194" s="749" t="str">
        <f>IFERROR(VLOOKUP(I194,Actors!C$2:D$472,2,false),"")</f>
        <v>Saria (Cutscenes)</v>
      </c>
      <c r="K194" s="749"/>
    </row>
    <row r="195">
      <c r="A195" s="748">
        <v>194.0</v>
      </c>
      <c r="B195" s="749" t="s">
        <v>16273</v>
      </c>
      <c r="C195" s="750" t="s">
        <v>10972</v>
      </c>
      <c r="D195" s="749" t="s">
        <v>5613</v>
      </c>
      <c r="E195" s="749"/>
      <c r="F195" s="749"/>
      <c r="G195" s="749" t="s">
        <v>24232</v>
      </c>
      <c r="H195" s="749"/>
      <c r="I195" s="749" t="str">
        <f t="shared" si="1"/>
        <v>Demo_Shd</v>
      </c>
      <c r="J195" s="749" t="str">
        <f>IFERROR(VLOOKUP(I195,Actors!C$2:D$472,2,false),"")</f>
        <v>Bongo Bongo's Shadow</v>
      </c>
      <c r="K195" s="749"/>
    </row>
    <row r="196">
      <c r="A196" s="748">
        <v>195.0</v>
      </c>
      <c r="B196" s="749" t="s">
        <v>15995</v>
      </c>
      <c r="C196" s="750" t="s">
        <v>10972</v>
      </c>
      <c r="D196" s="749" t="s">
        <v>24233</v>
      </c>
      <c r="E196" s="749"/>
      <c r="F196" s="749"/>
      <c r="G196" s="749" t="s">
        <v>24234</v>
      </c>
      <c r="H196" s="749"/>
      <c r="I196" s="749" t="str">
        <f t="shared" si="1"/>
        <v>Demo_Tre_Lgt</v>
      </c>
      <c r="J196" s="749" t="str">
        <f>IFERROR(VLOOKUP(I196,Actors!C$2:D$472,2,false),"")</f>
        <v>Treasure Chest Glow</v>
      </c>
      <c r="K196" s="749"/>
    </row>
    <row r="197">
      <c r="A197" s="748">
        <v>196.0</v>
      </c>
      <c r="B197" s="749" t="s">
        <v>15955</v>
      </c>
      <c r="C197" s="750" t="s">
        <v>10972</v>
      </c>
      <c r="D197" s="749" t="s">
        <v>24235</v>
      </c>
      <c r="E197" s="749"/>
      <c r="F197" s="749"/>
      <c r="G197" s="749" t="s">
        <v>24236</v>
      </c>
      <c r="H197" s="749"/>
      <c r="I197" s="749" t="str">
        <f t="shared" si="1"/>
        <v>Door_Ana</v>
      </c>
      <c r="J197" s="749" t="str">
        <f>IFERROR(VLOOKUP(I197,Actors!C$2:D$472,2,false),"")</f>
        <v>Grotto Hole</v>
      </c>
      <c r="K197" s="749"/>
    </row>
    <row r="198">
      <c r="A198" s="748">
        <v>197.0</v>
      </c>
      <c r="B198" s="749" t="s">
        <v>16494</v>
      </c>
      <c r="C198" s="750" t="s">
        <v>10972</v>
      </c>
      <c r="D198" s="749" t="s">
        <v>24237</v>
      </c>
      <c r="E198" s="749"/>
      <c r="F198" s="749"/>
      <c r="G198" s="749" t="s">
        <v>24238</v>
      </c>
      <c r="H198" s="749"/>
      <c r="I198" s="749" t="str">
        <f t="shared" si="1"/>
        <v>Door_Gerudo</v>
      </c>
      <c r="J198" s="749" t="str">
        <f>IFERROR(VLOOKUP(I198,Actors!C$2:D$472,2,false),"")</f>
        <v>Thieves' Hideout Cell Door</v>
      </c>
      <c r="K198" s="749"/>
    </row>
    <row r="199">
      <c r="A199" s="748">
        <v>198.0</v>
      </c>
      <c r="B199" s="749" t="s">
        <v>16784</v>
      </c>
      <c r="C199" s="750" t="s">
        <v>10972</v>
      </c>
      <c r="D199" s="749" t="s">
        <v>24239</v>
      </c>
      <c r="E199" s="749"/>
      <c r="F199" s="749"/>
      <c r="G199" s="749" t="s">
        <v>24240</v>
      </c>
      <c r="H199" s="749"/>
      <c r="I199" s="749" t="str">
        <f t="shared" si="1"/>
        <v>Door_Killer</v>
      </c>
      <c r="J199" s="749" t="str">
        <f>IFERROR(VLOOKUP(I199,Actors!C$2:D$472,2,false),"")</f>
        <v>Door Mimic</v>
      </c>
      <c r="K199" s="749"/>
    </row>
    <row r="200">
      <c r="A200" s="748">
        <v>199.0</v>
      </c>
      <c r="B200" s="749" t="s">
        <v>15676</v>
      </c>
      <c r="C200" s="750" t="s">
        <v>10972</v>
      </c>
      <c r="D200" s="749" t="s">
        <v>24241</v>
      </c>
      <c r="E200" s="749"/>
      <c r="F200" s="749"/>
      <c r="G200" s="749" t="s">
        <v>24242</v>
      </c>
      <c r="H200" s="749"/>
      <c r="I200" s="749" t="str">
        <f t="shared" si="1"/>
        <v>Door_Shutter</v>
      </c>
      <c r="J200" s="749" t="str">
        <f>IFERROR(VLOOKUP(I200,Actors!C$2:D$472,2,false),"")</f>
        <v>Door Shutter</v>
      </c>
      <c r="K200" s="749"/>
    </row>
    <row r="201">
      <c r="A201" s="748">
        <v>200.0</v>
      </c>
      <c r="B201" s="749" t="s">
        <v>15861</v>
      </c>
      <c r="C201" s="750" t="s">
        <v>10972</v>
      </c>
      <c r="D201" s="749" t="s">
        <v>5343</v>
      </c>
      <c r="E201" s="749"/>
      <c r="F201" s="749"/>
      <c r="G201" s="749" t="s">
        <v>24243</v>
      </c>
      <c r="H201" s="749"/>
      <c r="I201" s="749" t="str">
        <f t="shared" si="1"/>
        <v>Door_Toki</v>
      </c>
      <c r="J201" s="749" t="str">
        <f>IFERROR(VLOOKUP(I201,Actors!C$2:D$472,2,false),"")</f>
        <v>Door of Time Collision Model</v>
      </c>
      <c r="K201" s="749"/>
    </row>
    <row r="202">
      <c r="A202" s="748">
        <v>201.0</v>
      </c>
      <c r="B202" s="749" t="s">
        <v>15809</v>
      </c>
      <c r="C202" s="750" t="s">
        <v>10972</v>
      </c>
      <c r="D202" s="749" t="s">
        <v>24244</v>
      </c>
      <c r="E202" s="749"/>
      <c r="F202" s="749"/>
      <c r="G202" s="749" t="s">
        <v>24245</v>
      </c>
      <c r="H202" s="749"/>
      <c r="I202" s="749" t="str">
        <f t="shared" si="1"/>
        <v>Door_Warp1</v>
      </c>
      <c r="J202" s="749" t="str">
        <f>IFERROR(VLOOKUP(I202,Actors!C$2:D$472,2,false),"")</f>
        <v>Blue Warp &amp; Rupee-Shaped Prism</v>
      </c>
      <c r="K202" s="749"/>
    </row>
    <row r="203">
      <c r="A203" s="748">
        <v>202.0</v>
      </c>
      <c r="B203" s="749" t="s">
        <v>16506</v>
      </c>
      <c r="C203" s="750" t="s">
        <v>10972</v>
      </c>
      <c r="D203" s="749" t="s">
        <v>24246</v>
      </c>
      <c r="E203" s="749"/>
      <c r="F203" s="749"/>
      <c r="G203" s="749" t="s">
        <v>24247</v>
      </c>
      <c r="H203" s="749"/>
      <c r="I203" s="749" t="str">
        <f t="shared" si="1"/>
        <v>Efc_Erupc</v>
      </c>
      <c r="J203" s="749" t="str">
        <f>IFERROR(VLOOKUP(I203,Actors!C$2:D$472,2,false),"")</f>
        <v>Death Mountain Eruption Effects</v>
      </c>
      <c r="K203" s="749"/>
    </row>
    <row r="204">
      <c r="A204" s="748">
        <v>203.0</v>
      </c>
      <c r="B204" s="749" t="s">
        <v>16206</v>
      </c>
      <c r="C204" s="750" t="s">
        <v>10972</v>
      </c>
      <c r="D204" s="749" t="s">
        <v>24248</v>
      </c>
      <c r="E204" s="749"/>
      <c r="F204" s="749"/>
      <c r="G204" s="749" t="s">
        <v>24249</v>
      </c>
      <c r="H204" s="749"/>
      <c r="I204" s="749" t="str">
        <f t="shared" si="1"/>
        <v>Eff_Dust</v>
      </c>
      <c r="J204" s="749" t="str">
        <f>IFERROR(VLOOKUP(I204,Actors!C$2:D$472,2,false),"")</f>
        <v>Dust Particles</v>
      </c>
      <c r="K204" s="749"/>
    </row>
    <row r="205">
      <c r="A205" s="748">
        <v>204.0</v>
      </c>
      <c r="B205" s="749" t="s">
        <v>16567</v>
      </c>
      <c r="C205" s="750" t="s">
        <v>24250</v>
      </c>
      <c r="D205" s="749"/>
      <c r="E205" s="749"/>
      <c r="F205" s="749"/>
      <c r="G205" s="749" t="s">
        <v>24250</v>
      </c>
      <c r="H205" s="749"/>
      <c r="I205" s="749" t="str">
        <f t="shared" si="1"/>
        <v>Effect_Ss_Blast</v>
      </c>
      <c r="J205" s="749" t="str">
        <f>IFERROR(VLOOKUP(I205,Actors!C$2:D$472,2,false),"")</f>
        <v/>
      </c>
      <c r="K205" s="749"/>
    </row>
    <row r="206">
      <c r="A206" s="748">
        <v>205.0</v>
      </c>
      <c r="B206" s="749" t="s">
        <v>16563</v>
      </c>
      <c r="C206" s="750" t="s">
        <v>24250</v>
      </c>
      <c r="D206" s="749"/>
      <c r="E206" s="749"/>
      <c r="F206" s="749"/>
      <c r="G206" s="749" t="s">
        <v>24250</v>
      </c>
      <c r="H206" s="749"/>
      <c r="I206" s="749" t="str">
        <f t="shared" si="1"/>
        <v>Effect_Ss_Bomb</v>
      </c>
      <c r="J206" s="749" t="str">
        <f>IFERROR(VLOOKUP(I206,Actors!C$2:D$472,2,false),"")</f>
        <v/>
      </c>
      <c r="K206" s="749"/>
    </row>
    <row r="207">
      <c r="A207" s="748">
        <v>206.0</v>
      </c>
      <c r="B207" s="749" t="s">
        <v>16565</v>
      </c>
      <c r="C207" s="750" t="s">
        <v>24250</v>
      </c>
      <c r="D207" s="749"/>
      <c r="E207" s="749"/>
      <c r="F207" s="749"/>
      <c r="G207" s="749" t="s">
        <v>24250</v>
      </c>
      <c r="H207" s="749"/>
      <c r="I207" s="749" t="str">
        <f t="shared" si="1"/>
        <v>Effect_Ss_Bomb2</v>
      </c>
      <c r="J207" s="749" t="str">
        <f>IFERROR(VLOOKUP(I207,Actors!C$2:D$472,2,false),"")</f>
        <v/>
      </c>
      <c r="K207" s="749"/>
    </row>
    <row r="208">
      <c r="A208" s="748">
        <v>207.0</v>
      </c>
      <c r="B208" s="749" t="s">
        <v>16574</v>
      </c>
      <c r="C208" s="750" t="s">
        <v>24250</v>
      </c>
      <c r="D208" s="749"/>
      <c r="E208" s="749"/>
      <c r="F208" s="749"/>
      <c r="G208" s="749" t="s">
        <v>24250</v>
      </c>
      <c r="H208" s="749"/>
      <c r="I208" s="749" t="str">
        <f t="shared" si="1"/>
        <v>Effect_Ss_Bubble</v>
      </c>
      <c r="J208" s="749" t="str">
        <f>IFERROR(VLOOKUP(I208,Actors!C$2:D$472,2,false),"")</f>
        <v/>
      </c>
      <c r="K208" s="749"/>
    </row>
    <row r="209">
      <c r="A209" s="748">
        <v>208.0</v>
      </c>
      <c r="B209" s="749" t="s">
        <v>16572</v>
      </c>
      <c r="C209" s="750" t="s">
        <v>24250</v>
      </c>
      <c r="D209" s="749"/>
      <c r="E209" s="749"/>
      <c r="F209" s="749"/>
      <c r="G209" s="749" t="s">
        <v>24250</v>
      </c>
      <c r="H209" s="749"/>
      <c r="I209" s="749" t="str">
        <f t="shared" si="1"/>
        <v>Effect_Ss_D_Fire</v>
      </c>
      <c r="J209" s="749" t="str">
        <f>IFERROR(VLOOKUP(I209,Actors!C$2:D$472,2,false),"")</f>
        <v/>
      </c>
      <c r="K209" s="749"/>
    </row>
    <row r="210">
      <c r="A210" s="748">
        <v>209.0</v>
      </c>
      <c r="B210" s="749" t="s">
        <v>16636</v>
      </c>
      <c r="C210" s="750" t="s">
        <v>24250</v>
      </c>
      <c r="D210" s="749"/>
      <c r="E210" s="749"/>
      <c r="F210" s="749"/>
      <c r="G210" s="749" t="s">
        <v>24250</v>
      </c>
      <c r="H210" s="749"/>
      <c r="I210" s="749" t="str">
        <f t="shared" si="1"/>
        <v>Effect_Ss_Dead_Db</v>
      </c>
      <c r="J210" s="749" t="str">
        <f>IFERROR(VLOOKUP(I210,Actors!C$2:D$472,2,false),"")</f>
        <v/>
      </c>
      <c r="K210" s="749"/>
    </row>
    <row r="211">
      <c r="A211" s="748">
        <v>210.0</v>
      </c>
      <c r="B211" s="749" t="s">
        <v>16638</v>
      </c>
      <c r="C211" s="750" t="s">
        <v>24250</v>
      </c>
      <c r="D211" s="749"/>
      <c r="E211" s="749"/>
      <c r="F211" s="749"/>
      <c r="G211" s="749" t="s">
        <v>24250</v>
      </c>
      <c r="H211" s="749"/>
      <c r="I211" s="749" t="str">
        <f t="shared" si="1"/>
        <v>Effect_Ss_Dead_Dd</v>
      </c>
      <c r="J211" s="749" t="str">
        <f>IFERROR(VLOOKUP(I211,Actors!C$2:D$472,2,false),"")</f>
        <v/>
      </c>
      <c r="K211" s="749"/>
    </row>
    <row r="212">
      <c r="A212" s="748">
        <v>211.0</v>
      </c>
      <c r="B212" s="749" t="s">
        <v>16640</v>
      </c>
      <c r="C212" s="750" t="s">
        <v>24250</v>
      </c>
      <c r="D212" s="749"/>
      <c r="E212" s="749"/>
      <c r="F212" s="749"/>
      <c r="G212" s="749" t="s">
        <v>24250</v>
      </c>
      <c r="H212" s="749"/>
      <c r="I212" s="749" t="str">
        <f t="shared" si="1"/>
        <v>Effect_Ss_Dead_Ds</v>
      </c>
      <c r="J212" s="749" t="str">
        <f>IFERROR(VLOOKUP(I212,Actors!C$2:D$472,2,false),"")</f>
        <v/>
      </c>
      <c r="K212" s="749"/>
    </row>
    <row r="213">
      <c r="A213" s="748">
        <v>212.0</v>
      </c>
      <c r="B213" s="749" t="s">
        <v>16643</v>
      </c>
      <c r="C213" s="750" t="s">
        <v>24250</v>
      </c>
      <c r="D213" s="749"/>
      <c r="E213" s="749"/>
      <c r="F213" s="749"/>
      <c r="G213" s="749" t="s">
        <v>24250</v>
      </c>
      <c r="H213" s="749"/>
      <c r="I213" s="749" t="str">
        <f t="shared" si="1"/>
        <v>Effect_Ss_Dead_Sound</v>
      </c>
      <c r="J213" s="749" t="str">
        <f>IFERROR(VLOOKUP(I213,Actors!C$2:D$472,2,false),"")</f>
        <v/>
      </c>
      <c r="K213" s="749"/>
    </row>
    <row r="214">
      <c r="A214" s="748">
        <v>213.0</v>
      </c>
      <c r="B214" s="749" t="s">
        <v>16589</v>
      </c>
      <c r="C214" s="750" t="s">
        <v>24250</v>
      </c>
      <c r="D214" s="749"/>
      <c r="E214" s="749"/>
      <c r="F214" s="749"/>
      <c r="G214" s="749" t="s">
        <v>24250</v>
      </c>
      <c r="H214" s="749"/>
      <c r="I214" s="749" t="str">
        <f t="shared" si="1"/>
        <v>Effect_Ss_Dt_Bubble</v>
      </c>
      <c r="J214" s="749" t="str">
        <f>IFERROR(VLOOKUP(I214,Actors!C$2:D$472,2,false),"")</f>
        <v/>
      </c>
      <c r="K214" s="749"/>
    </row>
    <row r="215">
      <c r="A215" s="748">
        <v>214.0</v>
      </c>
      <c r="B215" s="749" t="s">
        <v>16558</v>
      </c>
      <c r="C215" s="750" t="s">
        <v>24250</v>
      </c>
      <c r="D215" s="749"/>
      <c r="E215" s="749"/>
      <c r="F215" s="749"/>
      <c r="G215" s="749" t="s">
        <v>24250</v>
      </c>
      <c r="H215" s="749"/>
      <c r="I215" s="749" t="str">
        <f t="shared" si="1"/>
        <v>Effect_Ss_Dust</v>
      </c>
      <c r="J215" s="749" t="str">
        <f>IFERROR(VLOOKUP(I215,Actors!C$2:D$472,2,false),"")</f>
        <v/>
      </c>
      <c r="K215" s="749"/>
    </row>
    <row r="216">
      <c r="A216" s="748">
        <v>215.0</v>
      </c>
      <c r="B216" s="749" t="s">
        <v>16629</v>
      </c>
      <c r="C216" s="750" t="s">
        <v>24250</v>
      </c>
      <c r="D216" s="749"/>
      <c r="E216" s="749"/>
      <c r="F216" s="749"/>
      <c r="G216" s="749" t="s">
        <v>24250</v>
      </c>
      <c r="H216" s="749"/>
      <c r="I216" s="749" t="str">
        <f t="shared" si="1"/>
        <v>Effect_Ss_En_Fire</v>
      </c>
      <c r="J216" s="749" t="str">
        <f>IFERROR(VLOOKUP(I216,Actors!C$2:D$472,2,false),"")</f>
        <v/>
      </c>
      <c r="K216" s="749"/>
    </row>
    <row r="217">
      <c r="A217" s="748">
        <v>216.0</v>
      </c>
      <c r="B217" s="749" t="s">
        <v>16623</v>
      </c>
      <c r="C217" s="750" t="s">
        <v>24250</v>
      </c>
      <c r="D217" s="749"/>
      <c r="E217" s="749"/>
      <c r="F217" s="749"/>
      <c r="G217" s="749" t="s">
        <v>24250</v>
      </c>
      <c r="H217" s="749"/>
      <c r="I217" s="749" t="str">
        <f t="shared" si="1"/>
        <v>Effect_Ss_En_Ice</v>
      </c>
      <c r="J217" s="749" t="str">
        <f>IFERROR(VLOOKUP(I217,Actors!C$2:D$472,2,false),"")</f>
        <v/>
      </c>
      <c r="K217" s="749"/>
    </row>
    <row r="218">
      <c r="A218" s="748">
        <v>217.0</v>
      </c>
      <c r="B218" s="749" t="s">
        <v>16631</v>
      </c>
      <c r="C218" s="750" t="s">
        <v>24250</v>
      </c>
      <c r="D218" s="749"/>
      <c r="E218" s="749"/>
      <c r="F218" s="749"/>
      <c r="G218" s="749" t="s">
        <v>24250</v>
      </c>
      <c r="H218" s="749"/>
      <c r="I218" s="749" t="str">
        <f t="shared" si="1"/>
        <v>Effect_Ss_Extra</v>
      </c>
      <c r="J218" s="749" t="str">
        <f>IFERROR(VLOOKUP(I218,Actors!C$2:D$472,2,false),"")</f>
        <v/>
      </c>
      <c r="K218" s="749"/>
    </row>
    <row r="219">
      <c r="A219" s="748">
        <v>218.0</v>
      </c>
      <c r="B219" s="749" t="s">
        <v>16633</v>
      </c>
      <c r="C219" s="750" t="s">
        <v>24250</v>
      </c>
      <c r="D219" s="749"/>
      <c r="E219" s="749"/>
      <c r="F219" s="749"/>
      <c r="G219" s="749" t="s">
        <v>24250</v>
      </c>
      <c r="H219" s="749"/>
      <c r="I219" s="749" t="str">
        <f t="shared" si="1"/>
        <v>Effect_Ss_Fcircle</v>
      </c>
      <c r="J219" s="749" t="str">
        <f>IFERROR(VLOOKUP(I219,Actors!C$2:D$472,2,false),"")</f>
        <v/>
      </c>
      <c r="K219" s="749"/>
    </row>
    <row r="220">
      <c r="A220" s="748">
        <v>219.0</v>
      </c>
      <c r="B220" s="749" t="s">
        <v>16608</v>
      </c>
      <c r="C220" s="750" t="s">
        <v>24250</v>
      </c>
      <c r="D220" s="749"/>
      <c r="E220" s="749"/>
      <c r="F220" s="749"/>
      <c r="G220" s="749" t="s">
        <v>24250</v>
      </c>
      <c r="H220" s="749"/>
      <c r="I220" s="749" t="str">
        <f t="shared" si="1"/>
        <v>Effect_Ss_Fhg_Flash</v>
      </c>
      <c r="J220" s="749" t="str">
        <f>IFERROR(VLOOKUP(I220,Actors!C$2:D$472,2,false),"")</f>
        <v/>
      </c>
      <c r="K220" s="749"/>
    </row>
    <row r="221">
      <c r="A221" s="748">
        <v>220.0</v>
      </c>
      <c r="B221" s="749" t="s">
        <v>16626</v>
      </c>
      <c r="C221" s="750" t="s">
        <v>24250</v>
      </c>
      <c r="D221" s="749"/>
      <c r="E221" s="749"/>
      <c r="F221" s="749"/>
      <c r="G221" s="749" t="s">
        <v>24250</v>
      </c>
      <c r="H221" s="749"/>
      <c r="I221" s="749" t="str">
        <f t="shared" si="1"/>
        <v>Effect_Ss_Fire_Tail</v>
      </c>
      <c r="J221" s="749" t="str">
        <f>IFERROR(VLOOKUP(I221,Actors!C$2:D$472,2,false),"")</f>
        <v/>
      </c>
      <c r="K221" s="749"/>
    </row>
    <row r="222">
      <c r="A222" s="748">
        <v>221.0</v>
      </c>
      <c r="B222" s="749" t="s">
        <v>16585</v>
      </c>
      <c r="C222" s="750" t="s">
        <v>24250</v>
      </c>
      <c r="D222" s="749"/>
      <c r="E222" s="749"/>
      <c r="F222" s="749"/>
      <c r="G222" s="749" t="s">
        <v>24250</v>
      </c>
      <c r="H222" s="749"/>
      <c r="I222" s="749" t="str">
        <f t="shared" si="1"/>
        <v>Effect_Ss_G_Fire</v>
      </c>
      <c r="J222" s="749" t="str">
        <f>IFERROR(VLOOKUP(I222,Actors!C$2:D$472,2,false),"")</f>
        <v/>
      </c>
      <c r="K222" s="749"/>
    </row>
    <row r="223">
      <c r="A223" s="748">
        <v>222.0</v>
      </c>
      <c r="B223" s="749" t="s">
        <v>16582</v>
      </c>
      <c r="C223" s="750" t="s">
        <v>24250</v>
      </c>
      <c r="D223" s="749"/>
      <c r="E223" s="749"/>
      <c r="F223" s="749"/>
      <c r="G223" s="749" t="s">
        <v>24250</v>
      </c>
      <c r="H223" s="749"/>
      <c r="I223" s="749" t="str">
        <f t="shared" si="1"/>
        <v>Effect_Ss_G_Magma</v>
      </c>
      <c r="J223" s="749" t="str">
        <f>IFERROR(VLOOKUP(I223,Actors!C$2:D$472,2,false),"")</f>
        <v/>
      </c>
      <c r="K223" s="749"/>
    </row>
    <row r="224">
      <c r="A224" s="748">
        <v>223.0</v>
      </c>
      <c r="B224" s="749" t="s">
        <v>16601</v>
      </c>
      <c r="C224" s="750" t="s">
        <v>24250</v>
      </c>
      <c r="D224" s="749"/>
      <c r="E224" s="749"/>
      <c r="F224" s="749"/>
      <c r="G224" s="749" t="s">
        <v>24250</v>
      </c>
      <c r="H224" s="749"/>
      <c r="I224" s="749" t="str">
        <f t="shared" si="1"/>
        <v>Effect_Ss_G_Magma2</v>
      </c>
      <c r="J224" s="749" t="str">
        <f>IFERROR(VLOOKUP(I224,Actors!C$2:D$472,2,false),"")</f>
        <v/>
      </c>
      <c r="K224" s="749"/>
    </row>
    <row r="225">
      <c r="A225" s="748">
        <v>224.0</v>
      </c>
      <c r="B225" s="749" t="s">
        <v>16576</v>
      </c>
      <c r="C225" s="750" t="s">
        <v>24250</v>
      </c>
      <c r="D225" s="749"/>
      <c r="E225" s="749"/>
      <c r="F225" s="749"/>
      <c r="G225" s="749" t="s">
        <v>24250</v>
      </c>
      <c r="H225" s="749"/>
      <c r="I225" s="749" t="str">
        <f t="shared" si="1"/>
        <v>Effect_Ss_G_Ripple</v>
      </c>
      <c r="J225" s="749" t="str">
        <f>IFERROR(VLOOKUP(I225,Actors!C$2:D$472,2,false),"")</f>
        <v/>
      </c>
      <c r="K225" s="749"/>
    </row>
    <row r="226">
      <c r="A226" s="748">
        <v>225.0</v>
      </c>
      <c r="B226" s="749" t="s">
        <v>16569</v>
      </c>
      <c r="C226" s="750" t="s">
        <v>24250</v>
      </c>
      <c r="D226" s="749"/>
      <c r="E226" s="749"/>
      <c r="F226" s="749"/>
      <c r="G226" s="749" t="s">
        <v>24250</v>
      </c>
      <c r="H226" s="749"/>
      <c r="I226" s="749" t="str">
        <f t="shared" si="1"/>
        <v>Effect_Ss_G_Spk</v>
      </c>
      <c r="J226" s="749" t="str">
        <f>IFERROR(VLOOKUP(I226,Actors!C$2:D$472,2,false),"")</f>
        <v/>
      </c>
      <c r="K226" s="749"/>
    </row>
    <row r="227">
      <c r="A227" s="748">
        <v>226.0</v>
      </c>
      <c r="B227" s="749" t="s">
        <v>16579</v>
      </c>
      <c r="C227" s="750" t="s">
        <v>24250</v>
      </c>
      <c r="D227" s="749"/>
      <c r="E227" s="749"/>
      <c r="F227" s="749"/>
      <c r="G227" s="749" t="s">
        <v>24250</v>
      </c>
      <c r="H227" s="749"/>
      <c r="I227" s="749" t="str">
        <f t="shared" si="1"/>
        <v>Effect_Ss_G_Splash</v>
      </c>
      <c r="J227" s="749" t="str">
        <f>IFERROR(VLOOKUP(I227,Actors!C$2:D$472,2,false),"")</f>
        <v/>
      </c>
      <c r="K227" s="749"/>
    </row>
    <row r="228">
      <c r="A228" s="748">
        <v>227.0</v>
      </c>
      <c r="B228" s="749" t="s">
        <v>16591</v>
      </c>
      <c r="C228" s="750" t="s">
        <v>24250</v>
      </c>
      <c r="D228" s="749"/>
      <c r="E228" s="749"/>
      <c r="F228" s="749"/>
      <c r="G228" s="749" t="s">
        <v>24250</v>
      </c>
      <c r="H228" s="749"/>
      <c r="I228" s="749" t="str">
        <f t="shared" si="1"/>
        <v>Effect_Ss_Hahen</v>
      </c>
      <c r="J228" s="749" t="str">
        <f>IFERROR(VLOOKUP(I228,Actors!C$2:D$472,2,false),"")</f>
        <v/>
      </c>
      <c r="K228" s="749"/>
    </row>
    <row r="229">
      <c r="A229" s="748">
        <v>228.0</v>
      </c>
      <c r="B229" s="749" t="s">
        <v>16605</v>
      </c>
      <c r="C229" s="750" t="s">
        <v>24250</v>
      </c>
      <c r="D229" s="749"/>
      <c r="E229" s="749"/>
      <c r="F229" s="749"/>
      <c r="G229" s="749" t="s">
        <v>24250</v>
      </c>
      <c r="H229" s="749"/>
      <c r="I229" s="749" t="str">
        <f t="shared" si="1"/>
        <v>Effect_Ss_HitMark</v>
      </c>
      <c r="J229" s="749" t="str">
        <f>IFERROR(VLOOKUP(I229,Actors!C$2:D$472,2,false),"")</f>
        <v/>
      </c>
      <c r="K229" s="749"/>
    </row>
    <row r="230">
      <c r="A230" s="748">
        <v>229.0</v>
      </c>
      <c r="B230" s="749" t="s">
        <v>16620</v>
      </c>
      <c r="C230" s="750" t="s">
        <v>24250</v>
      </c>
      <c r="D230" s="749"/>
      <c r="E230" s="749"/>
      <c r="F230" s="749"/>
      <c r="G230" s="749" t="s">
        <v>24250</v>
      </c>
      <c r="H230" s="749"/>
      <c r="I230" s="749" t="str">
        <f t="shared" si="1"/>
        <v>Effect_Ss_Ice_Piece</v>
      </c>
      <c r="J230" s="749" t="str">
        <f>IFERROR(VLOOKUP(I230,Actors!C$2:D$472,2,false),"")</f>
        <v/>
      </c>
      <c r="K230" s="749"/>
    </row>
    <row r="231">
      <c r="A231" s="748">
        <v>230.0</v>
      </c>
      <c r="B231" s="749" t="s">
        <v>16818</v>
      </c>
      <c r="C231" s="750" t="s">
        <v>24250</v>
      </c>
      <c r="D231" s="749"/>
      <c r="E231" s="749"/>
      <c r="F231" s="749"/>
      <c r="G231" s="749" t="s">
        <v>24250</v>
      </c>
      <c r="H231" s="749"/>
      <c r="I231" s="749" t="str">
        <f t="shared" si="1"/>
        <v>Effect_Ss_Ice_Smoke</v>
      </c>
      <c r="J231" s="749" t="str">
        <f>IFERROR(VLOOKUP(I231,Actors!C$2:D$472,2,false),"")</f>
        <v/>
      </c>
      <c r="K231" s="749"/>
    </row>
    <row r="232">
      <c r="A232" s="748">
        <v>231.0</v>
      </c>
      <c r="B232" s="749" t="s">
        <v>16611</v>
      </c>
      <c r="C232" s="750" t="s">
        <v>24250</v>
      </c>
      <c r="D232" s="749"/>
      <c r="E232" s="749"/>
      <c r="F232" s="749"/>
      <c r="G232" s="749" t="s">
        <v>24250</v>
      </c>
      <c r="H232" s="749"/>
      <c r="I232" s="749" t="str">
        <f t="shared" si="1"/>
        <v>Effect_Ss_K_Fire</v>
      </c>
      <c r="J232" s="749" t="str">
        <f>IFERROR(VLOOKUP(I232,Actors!C$2:D$472,2,false),"")</f>
        <v/>
      </c>
      <c r="K232" s="749"/>
    </row>
    <row r="233">
      <c r="A233" s="748">
        <v>232.0</v>
      </c>
      <c r="B233" s="749" t="s">
        <v>16617</v>
      </c>
      <c r="C233" s="750" t="s">
        <v>24250</v>
      </c>
      <c r="D233" s="749"/>
      <c r="E233" s="749"/>
      <c r="F233" s="749"/>
      <c r="G233" s="749" t="s">
        <v>24250</v>
      </c>
      <c r="H233" s="749"/>
      <c r="I233" s="749" t="str">
        <f t="shared" si="1"/>
        <v>Effect_Ss_Kakera</v>
      </c>
      <c r="J233" s="749" t="str">
        <f>IFERROR(VLOOKUP(I233,Actors!C$2:D$472,2,false),"")</f>
        <v/>
      </c>
      <c r="K233" s="749"/>
    </row>
    <row r="234">
      <c r="A234" s="748">
        <v>233.0</v>
      </c>
      <c r="B234" s="749" t="s">
        <v>16560</v>
      </c>
      <c r="C234" s="750" t="s">
        <v>24250</v>
      </c>
      <c r="D234" s="749"/>
      <c r="E234" s="749"/>
      <c r="F234" s="749"/>
      <c r="G234" s="749" t="s">
        <v>24250</v>
      </c>
      <c r="H234" s="749"/>
      <c r="I234" s="749" t="str">
        <f t="shared" si="1"/>
        <v>Effect_Ss_KiraKira</v>
      </c>
      <c r="J234" s="749" t="str">
        <f>IFERROR(VLOOKUP(I234,Actors!C$2:D$472,2,false),"")</f>
        <v/>
      </c>
      <c r="K234" s="749"/>
    </row>
    <row r="235">
      <c r="A235" s="748">
        <v>234.0</v>
      </c>
      <c r="B235" s="749" t="s">
        <v>16587</v>
      </c>
      <c r="C235" s="750" t="s">
        <v>24250</v>
      </c>
      <c r="D235" s="749"/>
      <c r="E235" s="749"/>
      <c r="F235" s="749"/>
      <c r="G235" s="749" t="s">
        <v>24250</v>
      </c>
      <c r="H235" s="749"/>
      <c r="I235" s="749" t="str">
        <f t="shared" si="1"/>
        <v>Effect_Ss_Lightning</v>
      </c>
      <c r="J235" s="749" t="str">
        <f>IFERROR(VLOOKUP(I235,Actors!C$2:D$472,2,false),"")</f>
        <v/>
      </c>
      <c r="K235" s="749"/>
    </row>
    <row r="236">
      <c r="A236" s="748">
        <v>235.0</v>
      </c>
      <c r="B236" s="749" t="s">
        <v>16596</v>
      </c>
      <c r="C236" s="750" t="s">
        <v>24250</v>
      </c>
      <c r="D236" s="749"/>
      <c r="E236" s="749"/>
      <c r="F236" s="749"/>
      <c r="G236" s="749" t="s">
        <v>24250</v>
      </c>
      <c r="H236" s="749"/>
      <c r="I236" s="749" t="str">
        <f t="shared" si="1"/>
        <v>Effect_Ss_Sibuki</v>
      </c>
      <c r="J236" s="749" t="str">
        <f>IFERROR(VLOOKUP(I236,Actors!C$2:D$472,2,false),"")</f>
        <v/>
      </c>
      <c r="K236" s="749"/>
    </row>
    <row r="237">
      <c r="A237" s="748">
        <v>236.0</v>
      </c>
      <c r="B237" s="749" t="s">
        <v>16599</v>
      </c>
      <c r="C237" s="750" t="s">
        <v>24250</v>
      </c>
      <c r="D237" s="749"/>
      <c r="E237" s="749"/>
      <c r="F237" s="749"/>
      <c r="G237" s="749" t="s">
        <v>24250</v>
      </c>
      <c r="H237" s="749"/>
      <c r="I237" s="749" t="str">
        <f t="shared" si="1"/>
        <v>Effect_Ss_Sibuki2</v>
      </c>
      <c r="J237" s="749" t="str">
        <f>IFERROR(VLOOKUP(I237,Actors!C$2:D$472,2,false),"")</f>
        <v/>
      </c>
      <c r="K237" s="749"/>
    </row>
    <row r="238">
      <c r="A238" s="748">
        <v>237.0</v>
      </c>
      <c r="B238" s="749" t="s">
        <v>16614</v>
      </c>
      <c r="C238" s="750" t="s">
        <v>24250</v>
      </c>
      <c r="D238" s="749"/>
      <c r="E238" s="749"/>
      <c r="F238" s="749"/>
      <c r="G238" s="749" t="s">
        <v>24250</v>
      </c>
      <c r="H238" s="749"/>
      <c r="I238" s="749" t="str">
        <f t="shared" si="1"/>
        <v>Effect_Ss_Solder_Srch_Ball</v>
      </c>
      <c r="J238" s="749" t="str">
        <f>IFERROR(VLOOKUP(I238,Actors!C$2:D$472,2,false),"")</f>
        <v/>
      </c>
      <c r="K238" s="749"/>
    </row>
    <row r="239">
      <c r="A239" s="748">
        <v>238.0</v>
      </c>
      <c r="B239" s="749" t="s">
        <v>16594</v>
      </c>
      <c r="C239" s="750" t="s">
        <v>24250</v>
      </c>
      <c r="D239" s="749"/>
      <c r="E239" s="749"/>
      <c r="F239" s="749"/>
      <c r="G239" s="749" t="s">
        <v>24250</v>
      </c>
      <c r="H239" s="749"/>
      <c r="I239" s="749" t="str">
        <f t="shared" si="1"/>
        <v>Effect_Ss_Stick</v>
      </c>
      <c r="J239" s="749" t="str">
        <f>IFERROR(VLOOKUP(I239,Actors!C$2:D$472,2,false),"")</f>
        <v/>
      </c>
      <c r="K239" s="749"/>
    </row>
    <row r="240">
      <c r="A240" s="748">
        <v>239.0</v>
      </c>
      <c r="B240" s="749" t="s">
        <v>16603</v>
      </c>
      <c r="C240" s="750" t="s">
        <v>24250</v>
      </c>
      <c r="D240" s="749"/>
      <c r="E240" s="749"/>
      <c r="F240" s="749"/>
      <c r="G240" s="749" t="s">
        <v>24250</v>
      </c>
      <c r="H240" s="749"/>
      <c r="I240" s="749" t="str">
        <f t="shared" si="1"/>
        <v>Effect_Ss_Stone1</v>
      </c>
      <c r="J240" s="749" t="str">
        <f>IFERROR(VLOOKUP(I240,Actors!C$2:D$472,2,false),"")</f>
        <v/>
      </c>
      <c r="K240" s="749"/>
    </row>
    <row r="241">
      <c r="A241" s="753">
        <v>240.0</v>
      </c>
      <c r="B241" s="382" t="s">
        <v>16279</v>
      </c>
      <c r="C241" s="338" t="s">
        <v>10972</v>
      </c>
      <c r="D241" s="338" t="s">
        <v>24251</v>
      </c>
      <c r="E241" s="682"/>
      <c r="F241" s="682"/>
      <c r="G241" s="382" t="s">
        <v>24252</v>
      </c>
      <c r="H241" s="684"/>
      <c r="I241" s="382" t="str">
        <f t="shared" si="1"/>
        <v>Elf_Msg</v>
      </c>
      <c r="J241" s="382" t="str">
        <f>IFERROR(VLOOKUP(I241,Actors!C$2:D$472,2,false),"")</f>
        <v>Navi Message (Automatically Triggered)</v>
      </c>
      <c r="K241" s="382" t="b">
        <f t="shared" ref="K241:K503" si="2">D241=J241</f>
        <v>0</v>
      </c>
    </row>
    <row r="242">
      <c r="A242" s="753">
        <v>241.0</v>
      </c>
      <c r="B242" s="382" t="s">
        <v>16497</v>
      </c>
      <c r="C242" s="338" t="s">
        <v>10972</v>
      </c>
      <c r="D242" s="338" t="s">
        <v>24253</v>
      </c>
      <c r="E242" s="682"/>
      <c r="F242" s="682"/>
      <c r="G242" s="382" t="s">
        <v>24254</v>
      </c>
      <c r="H242" s="684"/>
      <c r="I242" s="382" t="str">
        <f t="shared" si="1"/>
        <v>Elf_Msg2</v>
      </c>
      <c r="J242" s="382" t="str">
        <f>IFERROR(VLOOKUP(I242,Actors!C$2:D$472,2,false),"")</f>
        <v>Navi Message (Targetable)</v>
      </c>
      <c r="K242" s="382" t="b">
        <f t="shared" si="2"/>
        <v>0</v>
      </c>
    </row>
    <row r="243">
      <c r="A243" s="753">
        <v>242.0</v>
      </c>
      <c r="B243" s="382" t="s">
        <v>15783</v>
      </c>
      <c r="C243" s="338" t="s">
        <v>10972</v>
      </c>
      <c r="D243" s="338" t="s">
        <v>24255</v>
      </c>
      <c r="E243" s="682"/>
      <c r="F243" s="682"/>
      <c r="G243" s="382" t="s">
        <v>24256</v>
      </c>
      <c r="H243" s="684"/>
      <c r="I243" s="382" t="str">
        <f t="shared" si="1"/>
        <v>En_Am</v>
      </c>
      <c r="J243" s="382" t="str">
        <f>IFERROR(VLOOKUP(I243,Actors!C$2:D$472,2,false),"")</f>
        <v>Armos</v>
      </c>
      <c r="K243" s="382" t="b">
        <f t="shared" si="2"/>
        <v>0</v>
      </c>
    </row>
    <row r="244">
      <c r="A244" s="753">
        <v>243.0</v>
      </c>
      <c r="B244" s="382" t="s">
        <v>16466</v>
      </c>
      <c r="C244" s="338" t="s">
        <v>10972</v>
      </c>
      <c r="D244" s="382" t="s">
        <v>11615</v>
      </c>
      <c r="E244" s="684"/>
      <c r="F244" s="684"/>
      <c r="G244" s="382" t="s">
        <v>24257</v>
      </c>
      <c r="H244" s="684"/>
      <c r="I244" s="382" t="str">
        <f t="shared" si="1"/>
        <v>En_Ani</v>
      </c>
      <c r="J244" s="382" t="str">
        <f>IFERROR(VLOOKUP(I244,Actors!C$2:D$472,2,false),"")</f>
        <v>Man on Kakariko Rooftop</v>
      </c>
      <c r="K244" s="382" t="b">
        <f t="shared" si="2"/>
        <v>0</v>
      </c>
    </row>
    <row r="245">
      <c r="A245" s="753">
        <v>244.0</v>
      </c>
      <c r="B245" s="382" t="s">
        <v>16131</v>
      </c>
      <c r="C245" s="338" t="s">
        <v>10972</v>
      </c>
      <c r="D245" s="382" t="s">
        <v>24258</v>
      </c>
      <c r="E245" s="684"/>
      <c r="F245" s="684"/>
      <c r="G245" s="382" t="s">
        <v>24259</v>
      </c>
      <c r="H245" s="684"/>
      <c r="I245" s="382" t="str">
        <f t="shared" si="1"/>
        <v>En_Anubice</v>
      </c>
      <c r="J245" s="382" t="str">
        <f>IFERROR(VLOOKUP(I245,Actors!C$2:D$472,2,false),"")</f>
        <v>Anubis</v>
      </c>
      <c r="K245" s="382" t="b">
        <f t="shared" si="2"/>
        <v>0</v>
      </c>
    </row>
    <row r="246">
      <c r="A246" s="753">
        <v>245.0</v>
      </c>
      <c r="B246" s="382" t="s">
        <v>16133</v>
      </c>
      <c r="C246" s="338" t="s">
        <v>10972</v>
      </c>
      <c r="D246" s="338" t="s">
        <v>24260</v>
      </c>
      <c r="E246" s="682"/>
      <c r="F246" s="682"/>
      <c r="G246" s="382" t="s">
        <v>24261</v>
      </c>
      <c r="H246" s="684"/>
      <c r="I246" s="382" t="str">
        <f t="shared" si="1"/>
        <v>En_Anubice_Fire</v>
      </c>
      <c r="J246" s="382" t="str">
        <f>IFERROR(VLOOKUP(I246,Actors!C$2:D$472,2,false),"")</f>
        <v>Anubis-Killing Fire Trap</v>
      </c>
      <c r="K246" s="382" t="b">
        <f t="shared" si="2"/>
        <v>0</v>
      </c>
    </row>
    <row r="247">
      <c r="A247" s="748">
        <v>246.0</v>
      </c>
      <c r="B247" s="749" t="s">
        <v>16178</v>
      </c>
      <c r="C247" s="750" t="s">
        <v>10972</v>
      </c>
      <c r="D247" s="750" t="s">
        <v>5523</v>
      </c>
      <c r="E247" s="750"/>
      <c r="F247" s="750"/>
      <c r="G247" s="749" t="s">
        <v>24262</v>
      </c>
      <c r="H247" s="749"/>
      <c r="I247" s="749" t="str">
        <f t="shared" si="1"/>
        <v>En_Anubice_Tag</v>
      </c>
      <c r="J247" s="749" t="str">
        <f>IFERROR(VLOOKUP(I247,Actors!C$2:D$472,2,false),"")</f>
        <v>Anubis Spawner</v>
      </c>
      <c r="K247" s="749" t="b">
        <f t="shared" si="2"/>
        <v>1</v>
      </c>
    </row>
    <row r="248">
      <c r="A248" s="753">
        <v>247.0</v>
      </c>
      <c r="B248" s="382" t="s">
        <v>15882</v>
      </c>
      <c r="C248" s="338" t="s">
        <v>10972</v>
      </c>
      <c r="D248" s="338" t="s">
        <v>24263</v>
      </c>
      <c r="E248" s="682"/>
      <c r="F248" s="682"/>
      <c r="G248" s="382" t="s">
        <v>24264</v>
      </c>
      <c r="H248" s="684"/>
      <c r="I248" s="382" t="str">
        <f t="shared" si="1"/>
        <v>En_Arow_Trap</v>
      </c>
      <c r="J248" s="382" t="str">
        <f>IFERROR(VLOOKUP(I248,Actors!C$2:D$472,2,false),"")</f>
        <v>Arrow-Deflecting Trap</v>
      </c>
      <c r="K248" s="382" t="b">
        <f t="shared" si="2"/>
        <v>0</v>
      </c>
    </row>
    <row r="249">
      <c r="A249" s="753">
        <v>248.0</v>
      </c>
      <c r="B249" s="382" t="s">
        <v>15626</v>
      </c>
      <c r="C249" s="338" t="s">
        <v>10972</v>
      </c>
      <c r="D249" s="382" t="s">
        <v>24265</v>
      </c>
      <c r="E249" s="684"/>
      <c r="F249" s="684"/>
      <c r="G249" s="382" t="s">
        <v>24266</v>
      </c>
      <c r="H249" s="684"/>
      <c r="I249" s="382" t="str">
        <f t="shared" si="1"/>
        <v>En_Arrow</v>
      </c>
      <c r="J249" s="382" t="str">
        <f>IFERROR(VLOOKUP(I249,Actors!C$2:D$472,2,false),"")</f>
        <v/>
      </c>
      <c r="K249" s="382" t="b">
        <f t="shared" si="2"/>
        <v>0</v>
      </c>
    </row>
    <row r="250">
      <c r="A250" s="748">
        <v>249.0</v>
      </c>
      <c r="B250" s="749" t="s">
        <v>16386</v>
      </c>
      <c r="C250" s="750" t="s">
        <v>10972</v>
      </c>
      <c r="D250" s="750" t="s">
        <v>5729</v>
      </c>
      <c r="E250" s="750"/>
      <c r="F250" s="750"/>
      <c r="G250" s="749" t="s">
        <v>24267</v>
      </c>
      <c r="H250" s="749"/>
      <c r="I250" s="749" t="str">
        <f t="shared" si="1"/>
        <v>En_Attack_Niw</v>
      </c>
      <c r="J250" s="749" t="str">
        <f>IFERROR(VLOOKUP(I250,Actors!C$2:D$472,2,false),"")</f>
        <v>Cucco (Attacking)</v>
      </c>
      <c r="K250" s="749" t="b">
        <f t="shared" si="2"/>
        <v>1</v>
      </c>
    </row>
    <row r="251">
      <c r="A251" s="748">
        <v>250.0</v>
      </c>
      <c r="B251" s="749" t="s">
        <v>16126</v>
      </c>
      <c r="C251" s="750" t="s">
        <v>10972</v>
      </c>
      <c r="D251" s="749" t="s">
        <v>5466</v>
      </c>
      <c r="E251" s="749"/>
      <c r="F251" s="749"/>
      <c r="G251" s="749" t="s">
        <v>24268</v>
      </c>
      <c r="H251" s="749"/>
      <c r="I251" s="749" t="str">
        <f t="shared" si="1"/>
        <v>En_Ba</v>
      </c>
      <c r="J251" s="749" t="str">
        <f>IFERROR(VLOOKUP(I251,Actors!C$2:D$472,2,false),"")</f>
        <v>Parasitic Tentacle</v>
      </c>
      <c r="K251" s="749" t="b">
        <f t="shared" si="2"/>
        <v>1</v>
      </c>
    </row>
    <row r="252">
      <c r="A252" s="753">
        <v>251.0</v>
      </c>
      <c r="B252" s="382" t="s">
        <v>15843</v>
      </c>
      <c r="C252" s="338" t="s">
        <v>10972</v>
      </c>
      <c r="D252" s="338" t="s">
        <v>5019</v>
      </c>
      <c r="E252" s="682" t="s">
        <v>5019</v>
      </c>
      <c r="F252" s="682"/>
      <c r="G252" s="382" t="s">
        <v>24269</v>
      </c>
      <c r="H252" s="684"/>
      <c r="I252" s="382" t="str">
        <f t="shared" si="1"/>
        <v>En_Bb</v>
      </c>
      <c r="J252" s="382" t="str">
        <f>IFERROR(VLOOKUP(I252,Actors!C$2:D$472,2,false),"")</f>
        <v>Bubble</v>
      </c>
      <c r="K252" s="382" t="b">
        <f t="shared" si="2"/>
        <v>1</v>
      </c>
    </row>
    <row r="253">
      <c r="A253" s="748">
        <v>252.0</v>
      </c>
      <c r="B253" s="749" t="s">
        <v>15682</v>
      </c>
      <c r="C253" s="750" t="s">
        <v>10972</v>
      </c>
      <c r="D253" s="749" t="s">
        <v>5027</v>
      </c>
      <c r="E253" s="749"/>
      <c r="F253" s="749"/>
      <c r="G253" s="749" t="s">
        <v>24270</v>
      </c>
      <c r="H253" s="749"/>
      <c r="I253" s="749" t="str">
        <f t="shared" si="1"/>
        <v>En_Bdfire</v>
      </c>
      <c r="J253" s="749" t="str">
        <f>IFERROR(VLOOKUP(I253,Actors!C$2:D$472,2,false),"")</f>
        <v>King Dodongo's Fire</v>
      </c>
      <c r="K253" s="749" t="b">
        <f t="shared" si="2"/>
        <v>1</v>
      </c>
    </row>
    <row r="254">
      <c r="A254" s="753">
        <v>253.0</v>
      </c>
      <c r="B254" s="382" t="s">
        <v>16069</v>
      </c>
      <c r="C254" s="338" t="s">
        <v>10972</v>
      </c>
      <c r="D254" s="382" t="s">
        <v>5406</v>
      </c>
      <c r="E254" s="684"/>
      <c r="F254" s="684"/>
      <c r="G254" s="382" t="s">
        <v>24271</v>
      </c>
      <c r="H254" s="684"/>
      <c r="I254" s="382" t="str">
        <f t="shared" si="1"/>
        <v>En_Bigokuta</v>
      </c>
      <c r="J254" s="382" t="str">
        <f>IFERROR(VLOOKUP(I254,Actors!C$2:D$472,2,false),"")</f>
        <v>Big Octorok</v>
      </c>
      <c r="K254" s="382" t="b">
        <f t="shared" si="2"/>
        <v>0</v>
      </c>
    </row>
    <row r="255">
      <c r="A255" s="753">
        <v>254.0</v>
      </c>
      <c r="B255" s="382" t="s">
        <v>15691</v>
      </c>
      <c r="C255" s="338" t="s">
        <v>10972</v>
      </c>
      <c r="D255" s="338" t="s">
        <v>24272</v>
      </c>
      <c r="E255" s="682" t="s">
        <v>5036</v>
      </c>
      <c r="F255" s="682"/>
      <c r="G255" s="382" t="s">
        <v>24273</v>
      </c>
      <c r="H255" s="684"/>
      <c r="I255" s="382" t="str">
        <f t="shared" si="1"/>
        <v>En_Bili</v>
      </c>
      <c r="J255" s="382" t="str">
        <f>IFERROR(VLOOKUP(I255,Actors!C$2:D$472,2,false),"")</f>
        <v>Biri</v>
      </c>
      <c r="K255" s="382" t="b">
        <f t="shared" si="2"/>
        <v>0</v>
      </c>
    </row>
    <row r="256">
      <c r="A256" s="748">
        <v>255.0</v>
      </c>
      <c r="B256" s="749" t="s">
        <v>15867</v>
      </c>
      <c r="C256" s="750" t="s">
        <v>10972</v>
      </c>
      <c r="D256" s="749" t="s">
        <v>5208</v>
      </c>
      <c r="E256" s="749"/>
      <c r="F256" s="749"/>
      <c r="G256" s="749" t="s">
        <v>24274</v>
      </c>
      <c r="H256" s="749"/>
      <c r="I256" s="749" t="str">
        <f t="shared" si="1"/>
        <v>En_Bird</v>
      </c>
      <c r="J256" s="749" t="str">
        <f>IFERROR(VLOOKUP(I256,Actors!C$2:D$472,2,false),"")</f>
        <v>Brown Bird</v>
      </c>
      <c r="K256" s="749" t="b">
        <f t="shared" si="2"/>
        <v>1</v>
      </c>
    </row>
    <row r="257">
      <c r="A257" s="748">
        <v>256.0</v>
      </c>
      <c r="B257" s="749" t="s">
        <v>16346</v>
      </c>
      <c r="C257" s="750" t="s">
        <v>10972</v>
      </c>
      <c r="D257" s="749" t="s">
        <v>5687</v>
      </c>
      <c r="E257" s="749"/>
      <c r="F257" s="749"/>
      <c r="G257" s="749" t="s">
        <v>24275</v>
      </c>
      <c r="H257" s="749"/>
      <c r="I257" s="749" t="str">
        <f t="shared" si="1"/>
        <v>En_Blkobj</v>
      </c>
      <c r="J257" s="749" t="str">
        <f>IFERROR(VLOOKUP(I257,Actors!C$2:D$472,2,false),"")</f>
        <v>Dark Link's Illusion Room</v>
      </c>
      <c r="K257" s="749" t="b">
        <f t="shared" si="2"/>
        <v>1</v>
      </c>
    </row>
    <row r="258">
      <c r="A258" s="753">
        <v>257.0</v>
      </c>
      <c r="B258" s="382" t="s">
        <v>15611</v>
      </c>
      <c r="C258" s="338" t="s">
        <v>10972</v>
      </c>
      <c r="D258" s="382" t="s">
        <v>4956</v>
      </c>
      <c r="E258" s="684"/>
      <c r="F258" s="684"/>
      <c r="G258" s="382" t="s">
        <v>24276</v>
      </c>
      <c r="H258" s="684"/>
      <c r="I258" s="382" t="str">
        <f t="shared" si="1"/>
        <v>En_Bom</v>
      </c>
      <c r="J258" s="382" t="str">
        <f>IFERROR(VLOOKUP(I258,Actors!C$2:D$472,2,false),"")</f>
        <v>Bomb Field Model</v>
      </c>
      <c r="K258" s="382" t="b">
        <f t="shared" si="2"/>
        <v>0</v>
      </c>
    </row>
    <row r="259">
      <c r="A259" s="748">
        <v>258.0</v>
      </c>
      <c r="B259" s="749" t="s">
        <v>16404</v>
      </c>
      <c r="C259" s="750" t="s">
        <v>10972</v>
      </c>
      <c r="D259" s="750" t="s">
        <v>5749</v>
      </c>
      <c r="E259" s="750"/>
      <c r="F259" s="750"/>
      <c r="G259" s="749" t="s">
        <v>24277</v>
      </c>
      <c r="H259" s="749"/>
      <c r="I259" s="749" t="str">
        <f t="shared" si="1"/>
        <v>En_Bom_Bowl_Man</v>
      </c>
      <c r="J259" s="749" t="str">
        <f>IFERROR(VLOOKUP(I259,Actors!C$2:D$472,2,false),"")</f>
        <v>Bombchu Bowling Alley Employee</v>
      </c>
      <c r="K259" s="749" t="b">
        <f t="shared" si="2"/>
        <v>1</v>
      </c>
    </row>
    <row r="260">
      <c r="A260" s="753">
        <v>259.0</v>
      </c>
      <c r="B260" s="382" t="s">
        <v>16406</v>
      </c>
      <c r="C260" s="338" t="s">
        <v>10972</v>
      </c>
      <c r="D260" s="338" t="s">
        <v>24278</v>
      </c>
      <c r="E260" s="682" t="s">
        <v>24278</v>
      </c>
      <c r="F260" s="682"/>
      <c r="G260" s="382" t="s">
        <v>24279</v>
      </c>
      <c r="H260" s="682" t="s">
        <v>24280</v>
      </c>
      <c r="I260" s="382" t="str">
        <f t="shared" si="1"/>
        <v>En_Bom_Bowl_Pit</v>
      </c>
      <c r="J260" s="382" t="str">
        <f>IFERROR(VLOOKUP(I260,Actors!C$2:D$472,2,false),"")</f>
        <v/>
      </c>
      <c r="K260" s="382" t="b">
        <f t="shared" si="2"/>
        <v>0</v>
      </c>
    </row>
    <row r="261">
      <c r="A261" s="753">
        <v>260.0</v>
      </c>
      <c r="B261" s="382" t="s">
        <v>16114</v>
      </c>
      <c r="C261" s="338" t="s">
        <v>10972</v>
      </c>
      <c r="D261" s="382" t="s">
        <v>24281</v>
      </c>
      <c r="E261" s="684"/>
      <c r="F261" s="684"/>
      <c r="G261" s="382" t="s">
        <v>24282</v>
      </c>
      <c r="H261" s="684"/>
      <c r="I261" s="382" t="str">
        <f t="shared" si="1"/>
        <v>En_Bom_Chu</v>
      </c>
      <c r="J261" s="382" t="str">
        <f>IFERROR(VLOOKUP(I261,Actors!C$2:D$472,2,false),"")</f>
        <v>Bombchu Field Model</v>
      </c>
      <c r="K261" s="382" t="b">
        <f t="shared" si="2"/>
        <v>0</v>
      </c>
    </row>
    <row r="262">
      <c r="A262" s="748">
        <v>261.0</v>
      </c>
      <c r="B262" s="749" t="s">
        <v>15757</v>
      </c>
      <c r="C262" s="750" t="s">
        <v>10972</v>
      </c>
      <c r="D262" s="750" t="s">
        <v>5099</v>
      </c>
      <c r="E262" s="750"/>
      <c r="F262" s="750"/>
      <c r="G262" s="749" t="s">
        <v>24283</v>
      </c>
      <c r="H262" s="749"/>
      <c r="I262" s="749" t="str">
        <f t="shared" si="1"/>
        <v>En_Bombf</v>
      </c>
      <c r="J262" s="749" t="str">
        <f>IFERROR(VLOOKUP(I262,Actors!C$2:D$472,2,false),"")</f>
        <v>Bomb Flower</v>
      </c>
      <c r="K262" s="749" t="b">
        <f t="shared" si="2"/>
        <v>1</v>
      </c>
    </row>
    <row r="263">
      <c r="A263" s="753">
        <v>262.0</v>
      </c>
      <c r="B263" s="382" t="s">
        <v>15685</v>
      </c>
      <c r="C263" s="338" t="s">
        <v>10972</v>
      </c>
      <c r="D263" s="382" t="s">
        <v>5031</v>
      </c>
      <c r="E263" s="684"/>
      <c r="F263" s="684"/>
      <c r="G263" s="382" t="s">
        <v>24284</v>
      </c>
      <c r="H263" s="684"/>
      <c r="I263" s="382" t="str">
        <f t="shared" si="1"/>
        <v>En_Boom</v>
      </c>
      <c r="J263" s="382" t="str">
        <f>IFERROR(VLOOKUP(I263,Actors!C$2:D$472,2,false),"")</f>
        <v>Boomerang Field Model</v>
      </c>
      <c r="K263" s="382" t="b">
        <f t="shared" si="2"/>
        <v>0</v>
      </c>
    </row>
    <row r="264">
      <c r="A264" s="753">
        <v>263.0</v>
      </c>
      <c r="B264" s="382" t="s">
        <v>15602</v>
      </c>
      <c r="C264" s="338" t="s">
        <v>10972</v>
      </c>
      <c r="D264" s="382" t="s">
        <v>24285</v>
      </c>
      <c r="E264" s="684"/>
      <c r="F264" s="684"/>
      <c r="G264" s="382" t="s">
        <v>24286</v>
      </c>
      <c r="H264" s="684"/>
      <c r="I264" s="382" t="str">
        <f t="shared" si="1"/>
        <v>En_Box</v>
      </c>
      <c r="J264" s="382" t="str">
        <f>IFERROR(VLOOKUP(I264,Actors!C$2:D$472,2,false),"")</f>
        <v>Treasure Chest</v>
      </c>
      <c r="K264" s="382" t="b">
        <f t="shared" si="2"/>
        <v>0</v>
      </c>
    </row>
    <row r="265">
      <c r="A265" s="753">
        <v>264.0</v>
      </c>
      <c r="B265" s="382" t="s">
        <v>16024</v>
      </c>
      <c r="C265" s="338" t="s">
        <v>10972</v>
      </c>
      <c r="D265" s="338" t="s">
        <v>5361</v>
      </c>
      <c r="E265" s="682" t="s">
        <v>5361</v>
      </c>
      <c r="F265" s="682"/>
      <c r="G265" s="382" t="s">
        <v>24287</v>
      </c>
      <c r="H265" s="684"/>
      <c r="I265" s="382" t="str">
        <f t="shared" si="1"/>
        <v>En_Brob</v>
      </c>
      <c r="J265" s="382" t="str">
        <f>IFERROR(VLOOKUP(I265,Actors!C$2:D$472,2,false),"")</f>
        <v>Stunnable Jelly Platform</v>
      </c>
      <c r="K265" s="382" t="b">
        <f t="shared" si="2"/>
        <v>1</v>
      </c>
    </row>
    <row r="266">
      <c r="A266" s="753">
        <v>265.0</v>
      </c>
      <c r="B266" s="382" t="s">
        <v>15673</v>
      </c>
      <c r="C266" s="338" t="s">
        <v>10972</v>
      </c>
      <c r="D266" s="382" t="s">
        <v>24288</v>
      </c>
      <c r="E266" s="682" t="s">
        <v>5018</v>
      </c>
      <c r="F266" s="682"/>
      <c r="G266" s="382" t="s">
        <v>24289</v>
      </c>
      <c r="H266" s="684"/>
      <c r="I266" s="382" t="str">
        <f t="shared" si="1"/>
        <v>En_Bubble</v>
      </c>
      <c r="J266" s="382" t="str">
        <f>IFERROR(VLOOKUP(I266,Actors!C$2:D$472,2,false),"")</f>
        <v>Shabom</v>
      </c>
      <c r="K266" s="382" t="b">
        <f t="shared" si="2"/>
        <v>0</v>
      </c>
    </row>
    <row r="267">
      <c r="A267" s="748">
        <v>266.0</v>
      </c>
      <c r="B267" s="749" t="s">
        <v>16229</v>
      </c>
      <c r="C267" s="750" t="s">
        <v>10972</v>
      </c>
      <c r="D267" s="749" t="s">
        <v>4984</v>
      </c>
      <c r="E267" s="749"/>
      <c r="F267" s="749"/>
      <c r="G267" s="749" t="s">
        <v>24290</v>
      </c>
      <c r="H267" s="749"/>
      <c r="I267" s="749" t="str">
        <f t="shared" si="1"/>
        <v>En_Butte</v>
      </c>
      <c r="J267" s="749" t="str">
        <f>IFERROR(VLOOKUP(I267,Actors!C$2:D$472,2,false),"")</f>
        <v>Butterfly</v>
      </c>
      <c r="K267" s="749" t="b">
        <f t="shared" si="2"/>
        <v>1</v>
      </c>
    </row>
    <row r="268">
      <c r="A268" s="748">
        <v>267.0</v>
      </c>
      <c r="B268" s="749" t="s">
        <v>15700</v>
      </c>
      <c r="C268" s="750" t="s">
        <v>10972</v>
      </c>
      <c r="D268" s="749" t="s">
        <v>5043</v>
      </c>
      <c r="E268" s="749"/>
      <c r="F268" s="749"/>
      <c r="G268" s="749" t="s">
        <v>24291</v>
      </c>
      <c r="H268" s="749"/>
      <c r="I268" s="749" t="str">
        <f t="shared" si="1"/>
        <v>En_Bw</v>
      </c>
      <c r="J268" s="749" t="str">
        <f>IFERROR(VLOOKUP(I268,Actors!C$2:D$472,2,false),"")</f>
        <v>Torch Slug</v>
      </c>
      <c r="K268" s="749" t="b">
        <f t="shared" si="2"/>
        <v>1</v>
      </c>
    </row>
    <row r="269">
      <c r="A269" s="748">
        <v>268.0</v>
      </c>
      <c r="B269" s="749" t="s">
        <v>16128</v>
      </c>
      <c r="C269" s="750" t="s">
        <v>10972</v>
      </c>
      <c r="D269" s="750" t="s">
        <v>5469</v>
      </c>
      <c r="E269" s="750"/>
      <c r="F269" s="750"/>
      <c r="G269" s="749" t="s">
        <v>24292</v>
      </c>
      <c r="H269" s="749"/>
      <c r="I269" s="749" t="str">
        <f t="shared" si="1"/>
        <v>En_Bx</v>
      </c>
      <c r="J269" s="749" t="str">
        <f>IFERROR(VLOOKUP(I269,Actors!C$2:D$472,2,false),"")</f>
        <v>Tentacle Obstruction</v>
      </c>
      <c r="K269" s="749" t="b">
        <f t="shared" si="2"/>
        <v>1</v>
      </c>
    </row>
    <row r="270">
      <c r="A270" s="753">
        <v>269.0</v>
      </c>
      <c r="B270" s="382" t="s">
        <v>16426</v>
      </c>
      <c r="C270" s="338" t="s">
        <v>10972</v>
      </c>
      <c r="D270" s="382" t="s">
        <v>24293</v>
      </c>
      <c r="E270" s="684"/>
      <c r="F270" s="684"/>
      <c r="G270" s="382" t="s">
        <v>24294</v>
      </c>
      <c r="H270" s="684"/>
      <c r="I270" s="382" t="str">
        <f t="shared" si="1"/>
        <v>En_Changer</v>
      </c>
      <c r="J270" s="382" t="str">
        <f>IFERROR(VLOOKUP(I270,Actors!C$2:D$472,2,false),"")</f>
        <v>Treasure Chest (Treasure Chest Shop)</v>
      </c>
      <c r="K270" s="382" t="b">
        <f t="shared" si="2"/>
        <v>0</v>
      </c>
    </row>
    <row r="271">
      <c r="A271" s="748">
        <v>270.0</v>
      </c>
      <c r="B271" s="749" t="s">
        <v>16359</v>
      </c>
      <c r="C271" s="750" t="s">
        <v>10972</v>
      </c>
      <c r="D271" s="750" t="s">
        <v>5702</v>
      </c>
      <c r="E271" s="750"/>
      <c r="F271" s="750"/>
      <c r="G271" s="749" t="s">
        <v>24295</v>
      </c>
      <c r="H271" s="749"/>
      <c r="I271" s="749" t="str">
        <f t="shared" si="1"/>
        <v>En_Clear_Tag</v>
      </c>
      <c r="J271" s="749" t="str">
        <f>IFERROR(VLOOKUP(I271,Actors!C$2:D$472,2,false),"")</f>
        <v>Arwing</v>
      </c>
      <c r="K271" s="749" t="b">
        <f t="shared" si="2"/>
        <v>1</v>
      </c>
    </row>
    <row r="272">
      <c r="A272" s="748">
        <v>271.0</v>
      </c>
      <c r="B272" s="749" t="s">
        <v>16796</v>
      </c>
      <c r="C272" s="750" t="s">
        <v>10972</v>
      </c>
      <c r="D272" s="749" t="s">
        <v>6089</v>
      </c>
      <c r="E272" s="749"/>
      <c r="F272" s="749"/>
      <c r="G272" s="749" t="s">
        <v>24296</v>
      </c>
      <c r="H272" s="749"/>
      <c r="I272" s="749" t="str">
        <f t="shared" si="1"/>
        <v>En_Cow</v>
      </c>
      <c r="J272" s="749" t="str">
        <f>IFERROR(VLOOKUP(I272,Actors!C$2:D$472,2,false),"")</f>
        <v>Cow</v>
      </c>
      <c r="K272" s="749" t="b">
        <f t="shared" si="2"/>
        <v>1</v>
      </c>
    </row>
    <row r="273">
      <c r="A273" s="748">
        <v>272.0</v>
      </c>
      <c r="B273" s="749" t="s">
        <v>16781</v>
      </c>
      <c r="C273" s="750" t="s">
        <v>10972</v>
      </c>
      <c r="D273" s="749" t="s">
        <v>6071</v>
      </c>
      <c r="E273" s="749"/>
      <c r="F273" s="749"/>
      <c r="G273" s="749" t="s">
        <v>24297</v>
      </c>
      <c r="H273" s="749"/>
      <c r="I273" s="749" t="str">
        <f t="shared" si="1"/>
        <v>En_Crow</v>
      </c>
      <c r="J273" s="749" t="str">
        <f>IFERROR(VLOOKUP(I273,Actors!C$2:D$472,2,false),"")</f>
        <v>Guay</v>
      </c>
      <c r="K273" s="749" t="b">
        <f t="shared" si="2"/>
        <v>1</v>
      </c>
    </row>
    <row r="274">
      <c r="A274" s="748">
        <v>273.0</v>
      </c>
      <c r="B274" s="749" t="s">
        <v>16478</v>
      </c>
      <c r="C274" s="750" t="s">
        <v>10972</v>
      </c>
      <c r="D274" s="749" t="s">
        <v>5835</v>
      </c>
      <c r="E274" s="749"/>
      <c r="F274" s="749"/>
      <c r="G274" s="749" t="s">
        <v>24298</v>
      </c>
      <c r="H274" s="749"/>
      <c r="I274" s="749" t="str">
        <f t="shared" si="1"/>
        <v>En_Cs</v>
      </c>
      <c r="J274" s="749" t="str">
        <f>IFERROR(VLOOKUP(I274,Actors!C$2:D$472,2,false),"")</f>
        <v>Graveyard Boy</v>
      </c>
      <c r="K274" s="749" t="b">
        <f t="shared" si="2"/>
        <v>1</v>
      </c>
    </row>
    <row r="275">
      <c r="A275" s="748">
        <v>274.0</v>
      </c>
      <c r="B275" s="749" t="s">
        <v>16341</v>
      </c>
      <c r="C275" s="750" t="s">
        <v>10972</v>
      </c>
      <c r="D275" s="750" t="s">
        <v>5681</v>
      </c>
      <c r="E275" s="750"/>
      <c r="F275" s="750"/>
      <c r="G275" s="749" t="s">
        <v>24299</v>
      </c>
      <c r="H275" s="749"/>
      <c r="I275" s="749" t="str">
        <f t="shared" si="1"/>
        <v>En_Daiku</v>
      </c>
      <c r="J275" s="749" t="str">
        <f>IFERROR(VLOOKUP(I275,Actors!C$2:D$472,2,false),"")</f>
        <v>Carpenter (Thieves' Hideout &amp; Carpenters' Tent)</v>
      </c>
      <c r="K275" s="749" t="b">
        <f t="shared" si="2"/>
        <v>1</v>
      </c>
    </row>
    <row r="276">
      <c r="A276" s="753">
        <v>275.0</v>
      </c>
      <c r="B276" s="382" t="s">
        <v>16772</v>
      </c>
      <c r="C276" s="338" t="s">
        <v>10972</v>
      </c>
      <c r="D276" s="338" t="s">
        <v>24300</v>
      </c>
      <c r="E276" s="682"/>
      <c r="F276" s="682"/>
      <c r="G276" s="382" t="s">
        <v>24301</v>
      </c>
      <c r="H276" s="684"/>
      <c r="I276" s="382" t="str">
        <f t="shared" si="1"/>
        <v>En_Daiku_Kakariko</v>
      </c>
      <c r="J276" s="382" t="str">
        <f>IFERROR(VLOOKUP(I276,Actors!C$2:D$472,2,false),"")</f>
        <v>Kakariko Village - Carpenter</v>
      </c>
      <c r="K276" s="382" t="b">
        <f t="shared" si="2"/>
        <v>0</v>
      </c>
    </row>
    <row r="277">
      <c r="A277" s="753">
        <v>276.0</v>
      </c>
      <c r="B277" s="382" t="s">
        <v>15786</v>
      </c>
      <c r="C277" s="338" t="s">
        <v>10972</v>
      </c>
      <c r="D277" s="382" t="s">
        <v>24302</v>
      </c>
      <c r="E277" s="682" t="s">
        <v>5121</v>
      </c>
      <c r="F277" s="682"/>
      <c r="G277" s="382" t="s">
        <v>24303</v>
      </c>
      <c r="H277" s="682" t="s">
        <v>24304</v>
      </c>
      <c r="I277" s="382" t="str">
        <f t="shared" si="1"/>
        <v>En_Dekubaba</v>
      </c>
      <c r="J277" s="382" t="str">
        <f>IFERROR(VLOOKUP(I277,Actors!C$2:D$472,2,false),"")</f>
        <v>Deku Baba</v>
      </c>
      <c r="K277" s="382" t="b">
        <f t="shared" si="2"/>
        <v>0</v>
      </c>
    </row>
    <row r="278">
      <c r="A278" s="748">
        <v>277.0</v>
      </c>
      <c r="B278" s="749" t="s">
        <v>15817</v>
      </c>
      <c r="C278" s="750" t="s">
        <v>10972</v>
      </c>
      <c r="D278" s="749" t="s">
        <v>5155</v>
      </c>
      <c r="E278" s="749"/>
      <c r="F278" s="749"/>
      <c r="G278" s="749" t="s">
        <v>24305</v>
      </c>
      <c r="H278" s="749"/>
      <c r="I278" s="749" t="str">
        <f t="shared" si="1"/>
        <v>En_Dekunuts</v>
      </c>
      <c r="J278" s="749" t="str">
        <f>IFERROR(VLOOKUP(I278,Actors!C$2:D$472,2,false),"")</f>
        <v>Mad Scrub</v>
      </c>
      <c r="K278" s="749" t="b">
        <f t="shared" si="2"/>
        <v>1</v>
      </c>
    </row>
    <row r="279">
      <c r="A279" s="748">
        <v>278.0</v>
      </c>
      <c r="B279" s="749" t="s">
        <v>15978</v>
      </c>
      <c r="C279" s="750" t="s">
        <v>10972</v>
      </c>
      <c r="D279" s="749" t="s">
        <v>5314</v>
      </c>
      <c r="E279" s="749"/>
      <c r="F279" s="749"/>
      <c r="G279" s="749" t="s">
        <v>24306</v>
      </c>
      <c r="H279" s="749"/>
      <c r="I279" s="749" t="str">
        <f t="shared" si="1"/>
        <v>En_Dh</v>
      </c>
      <c r="J279" s="749" t="str">
        <f>IFERROR(VLOOKUP(I279,Actors!C$2:D$472,2,false),"")</f>
        <v>Dead Hand</v>
      </c>
      <c r="K279" s="749" t="b">
        <f t="shared" si="2"/>
        <v>1</v>
      </c>
    </row>
    <row r="280">
      <c r="A280" s="753">
        <v>279.0</v>
      </c>
      <c r="B280" s="382" t="s">
        <v>15980</v>
      </c>
      <c r="C280" s="338" t="s">
        <v>10972</v>
      </c>
      <c r="D280" s="382" t="s">
        <v>24307</v>
      </c>
      <c r="E280" s="684"/>
      <c r="F280" s="684"/>
      <c r="G280" s="382" t="s">
        <v>24308</v>
      </c>
      <c r="H280" s="684"/>
      <c r="I280" s="382" t="str">
        <f t="shared" si="1"/>
        <v>En_Dha</v>
      </c>
      <c r="J280" s="382" t="str">
        <f>IFERROR(VLOOKUP(I280,Actors!C$2:D$472,2,false),"")</f>
        <v>Dead Hand's Hands</v>
      </c>
      <c r="K280" s="382" t="b">
        <f t="shared" si="2"/>
        <v>0</v>
      </c>
    </row>
    <row r="281">
      <c r="A281" s="748">
        <v>280.0</v>
      </c>
      <c r="B281" s="749" t="s">
        <v>16304</v>
      </c>
      <c r="C281" s="750" t="s">
        <v>10972</v>
      </c>
      <c r="D281" s="750" t="s">
        <v>5643</v>
      </c>
      <c r="E281" s="750"/>
      <c r="F281" s="750"/>
      <c r="G281" s="749" t="s">
        <v>24309</v>
      </c>
      <c r="H281" s="749"/>
      <c r="I281" s="749" t="str">
        <f t="shared" si="1"/>
        <v>En_Diving_Game</v>
      </c>
      <c r="J281" s="749" t="str">
        <f>IFERROR(VLOOKUP(I281,Actors!C$2:D$472,2,false),"")</f>
        <v>Diving Game Zora</v>
      </c>
      <c r="K281" s="749" t="b">
        <f t="shared" si="2"/>
        <v>1</v>
      </c>
    </row>
    <row r="282">
      <c r="A282" s="753">
        <v>281.0</v>
      </c>
      <c r="B282" s="382" t="s">
        <v>16276</v>
      </c>
      <c r="C282" s="338" t="s">
        <v>10972</v>
      </c>
      <c r="D282" s="338" t="s">
        <v>24310</v>
      </c>
      <c r="E282" s="682"/>
      <c r="F282" s="682"/>
      <c r="G282" s="382" t="s">
        <v>24311</v>
      </c>
      <c r="H282" s="684"/>
      <c r="I282" s="382" t="str">
        <f t="shared" si="1"/>
        <v>En_Dns</v>
      </c>
      <c r="J282" s="382" t="str">
        <f>IFERROR(VLOOKUP(I282,Actors!C$2:D$472,2,false),"")</f>
        <v>Business Scrub (Surrendered)</v>
      </c>
      <c r="K282" s="382" t="b">
        <f t="shared" si="2"/>
        <v>0</v>
      </c>
    </row>
    <row r="283">
      <c r="A283" s="748">
        <v>282.0</v>
      </c>
      <c r="B283" s="749" t="s">
        <v>16704</v>
      </c>
      <c r="C283" s="750" t="s">
        <v>10972</v>
      </c>
      <c r="D283" s="750" t="s">
        <v>5987</v>
      </c>
      <c r="E283" s="750"/>
      <c r="F283" s="750"/>
      <c r="G283" s="749" t="s">
        <v>24312</v>
      </c>
      <c r="H283" s="749"/>
      <c r="I283" s="749" t="str">
        <f t="shared" si="1"/>
        <v>En_Dnt_Demo</v>
      </c>
      <c r="J283" s="749" t="str">
        <f>IFERROR(VLOOKUP(I283,Actors!C$2:D$472,2,false),"")</f>
        <v>Forest Stage Actor Spawner</v>
      </c>
      <c r="K283" s="749" t="b">
        <f t="shared" si="2"/>
        <v>1</v>
      </c>
    </row>
    <row r="284">
      <c r="A284" s="748">
        <v>283.0</v>
      </c>
      <c r="B284" s="749" t="s">
        <v>16706</v>
      </c>
      <c r="C284" s="750" t="s">
        <v>10972</v>
      </c>
      <c r="D284" s="750" t="s">
        <v>5991</v>
      </c>
      <c r="E284" s="750"/>
      <c r="F284" s="750"/>
      <c r="G284" s="749" t="s">
        <v>24313</v>
      </c>
      <c r="H284" s="749"/>
      <c r="I284" s="749" t="str">
        <f t="shared" si="1"/>
        <v>En_Dnt_Jiji</v>
      </c>
      <c r="J284" s="749" t="str">
        <f>IFERROR(VLOOKUP(I284,Actors!C$2:D$472,2,false),"")</f>
        <v>Forest Stage Judge</v>
      </c>
      <c r="K284" s="749" t="b">
        <f t="shared" si="2"/>
        <v>1</v>
      </c>
    </row>
    <row r="285">
      <c r="A285" s="753">
        <v>284.0</v>
      </c>
      <c r="B285" s="382" t="s">
        <v>16709</v>
      </c>
      <c r="C285" s="338" t="s">
        <v>10972</v>
      </c>
      <c r="D285" s="338" t="s">
        <v>24314</v>
      </c>
      <c r="E285" s="682"/>
      <c r="F285" s="682"/>
      <c r="G285" s="382" t="s">
        <v>24315</v>
      </c>
      <c r="H285" s="684"/>
      <c r="I285" s="382" t="str">
        <f t="shared" si="1"/>
        <v>En_Dnt_Nomal</v>
      </c>
      <c r="J285" s="382" t="str">
        <f>IFERROR(VLOOKUP(I285,Actors!C$2:D$472,2,false),"")</f>
        <v>Deku Scrub (Deku Target Game)</v>
      </c>
      <c r="K285" s="382" t="b">
        <f t="shared" si="2"/>
        <v>0</v>
      </c>
    </row>
    <row r="286">
      <c r="A286" s="748">
        <v>285.0</v>
      </c>
      <c r="B286" s="749" t="s">
        <v>15679</v>
      </c>
      <c r="C286" s="750" t="s">
        <v>10972</v>
      </c>
      <c r="D286" s="749" t="s">
        <v>5024</v>
      </c>
      <c r="E286" s="749"/>
      <c r="F286" s="749"/>
      <c r="G286" s="749" t="s">
        <v>24316</v>
      </c>
      <c r="H286" s="749"/>
      <c r="I286" s="749" t="str">
        <f t="shared" si="1"/>
        <v>En_Dodojr</v>
      </c>
      <c r="J286" s="749" t="str">
        <f>IFERROR(VLOOKUP(I286,Actors!C$2:D$472,2,false),"")</f>
        <v>Baby Dodongo</v>
      </c>
      <c r="K286" s="749" t="b">
        <f t="shared" si="2"/>
        <v>1</v>
      </c>
    </row>
    <row r="287">
      <c r="A287" s="748">
        <v>286.0</v>
      </c>
      <c r="B287" s="749" t="s">
        <v>15617</v>
      </c>
      <c r="C287" s="750" t="s">
        <v>10972</v>
      </c>
      <c r="D287" s="749" t="s">
        <v>4960</v>
      </c>
      <c r="E287" s="749"/>
      <c r="F287" s="749"/>
      <c r="G287" s="749" t="s">
        <v>24317</v>
      </c>
      <c r="H287" s="749"/>
      <c r="I287" s="749" t="str">
        <f t="shared" si="1"/>
        <v>En_Dodongo</v>
      </c>
      <c r="J287" s="749" t="str">
        <f>IFERROR(VLOOKUP(I287,Actors!C$2:D$472,2,false),"")</f>
        <v>Dodongo</v>
      </c>
      <c r="K287" s="749" t="b">
        <f t="shared" si="2"/>
        <v>1</v>
      </c>
    </row>
    <row r="288">
      <c r="A288" s="748">
        <v>287.0</v>
      </c>
      <c r="B288" s="749" t="s">
        <v>16690</v>
      </c>
      <c r="C288" s="750" t="s">
        <v>10972</v>
      </c>
      <c r="D288" s="749" t="s">
        <v>5970</v>
      </c>
      <c r="E288" s="749"/>
      <c r="F288" s="749"/>
      <c r="G288" s="749" t="s">
        <v>24318</v>
      </c>
      <c r="H288" s="749"/>
      <c r="I288" s="749" t="str">
        <f t="shared" si="1"/>
        <v>En_Dog</v>
      </c>
      <c r="J288" s="749" t="str">
        <f>IFERROR(VLOOKUP(I288,Actors!C$2:D$472,2,false),"")</f>
        <v>Dog</v>
      </c>
      <c r="K288" s="749" t="b">
        <f t="shared" si="2"/>
        <v>1</v>
      </c>
    </row>
    <row r="289">
      <c r="A289" s="753">
        <v>288.0</v>
      </c>
      <c r="B289" s="382" t="s">
        <v>15599</v>
      </c>
      <c r="C289" s="338" t="s">
        <v>10972</v>
      </c>
      <c r="D289" s="338" t="s">
        <v>24319</v>
      </c>
      <c r="E289" s="682" t="s">
        <v>4932</v>
      </c>
      <c r="F289" s="682" t="s">
        <v>24320</v>
      </c>
      <c r="G289" s="382" t="s">
        <v>24321</v>
      </c>
      <c r="H289" s="682" t="s">
        <v>24322</v>
      </c>
      <c r="I289" s="382" t="str">
        <f t="shared" si="1"/>
        <v>En_Door</v>
      </c>
      <c r="J289" s="382" t="str">
        <f>IFERROR(VLOOKUP(I289,Actors!C$2:D$472,2,false),"")</f>
        <v>Wooden Door</v>
      </c>
      <c r="K289" s="382" t="b">
        <f t="shared" si="2"/>
        <v>0</v>
      </c>
    </row>
    <row r="290">
      <c r="A290" s="748">
        <v>289.0</v>
      </c>
      <c r="B290" s="749" t="s">
        <v>16400</v>
      </c>
      <c r="C290" s="750" t="s">
        <v>10972</v>
      </c>
      <c r="D290" s="750" t="s">
        <v>5743</v>
      </c>
      <c r="E290" s="750"/>
      <c r="F290" s="750"/>
      <c r="G290" s="749" t="s">
        <v>24323</v>
      </c>
      <c r="H290" s="749"/>
      <c r="I290" s="749" t="str">
        <f t="shared" si="1"/>
        <v>En_Ds</v>
      </c>
      <c r="J290" s="749" t="str">
        <f>IFERROR(VLOOKUP(I290,Actors!C$2:D$472,2,false),"")</f>
        <v>Potion Shop Granny</v>
      </c>
      <c r="K290" s="749" t="b">
        <f t="shared" si="2"/>
        <v>1</v>
      </c>
    </row>
    <row r="291">
      <c r="A291" s="748">
        <v>290.0</v>
      </c>
      <c r="B291" s="749" t="s">
        <v>15946</v>
      </c>
      <c r="C291" s="750" t="s">
        <v>10972</v>
      </c>
      <c r="D291" s="749" t="s">
        <v>5282</v>
      </c>
      <c r="E291" s="749"/>
      <c r="F291" s="749"/>
      <c r="G291" s="749" t="s">
        <v>24324</v>
      </c>
      <c r="H291" s="749"/>
      <c r="I291" s="749" t="str">
        <f t="shared" si="1"/>
        <v>En_Du</v>
      </c>
      <c r="J291" s="749" t="str">
        <f>IFERROR(VLOOKUP(I291,Actors!C$2:D$472,2,false),"")</f>
        <v>Darunia</v>
      </c>
      <c r="K291" s="749" t="b">
        <f t="shared" si="2"/>
        <v>1</v>
      </c>
    </row>
    <row r="292">
      <c r="A292" s="748">
        <v>291.0</v>
      </c>
      <c r="B292" s="749" t="s">
        <v>16539</v>
      </c>
      <c r="C292" s="750" t="s">
        <v>10972</v>
      </c>
      <c r="D292" s="750" t="s">
        <v>5902</v>
      </c>
      <c r="E292" s="750"/>
      <c r="F292" s="750"/>
      <c r="G292" s="749" t="s">
        <v>24325</v>
      </c>
      <c r="H292" s="749"/>
      <c r="I292" s="749" t="str">
        <f t="shared" si="1"/>
        <v>En_Dy_Extra</v>
      </c>
      <c r="J292" s="749" t="str">
        <f>IFERROR(VLOOKUP(I292,Actors!C$2:D$472,2,false),"")</f>
        <v>Great Fairy's Healing Beam</v>
      </c>
      <c r="K292" s="749" t="b">
        <f t="shared" si="2"/>
        <v>1</v>
      </c>
    </row>
    <row r="293">
      <c r="A293" s="753">
        <v>292.0</v>
      </c>
      <c r="B293" s="382" t="s">
        <v>16811</v>
      </c>
      <c r="C293" s="338" t="s">
        <v>10972</v>
      </c>
      <c r="D293" s="382" t="s">
        <v>24326</v>
      </c>
      <c r="E293" s="684"/>
      <c r="F293" s="684"/>
      <c r="G293" s="382" t="s">
        <v>24327</v>
      </c>
      <c r="H293" s="684"/>
      <c r="I293" s="382" t="str">
        <f t="shared" si="1"/>
        <v>En_Eg</v>
      </c>
      <c r="J293" s="382" t="str">
        <f>IFERROR(VLOOKUP(I293,Actors!C$2:D$472,2,false),"")</f>
        <v/>
      </c>
      <c r="K293" s="382" t="b">
        <f t="shared" si="2"/>
        <v>0</v>
      </c>
    </row>
    <row r="294">
      <c r="A294" s="753">
        <v>293.0</v>
      </c>
      <c r="B294" s="382" t="s">
        <v>15703</v>
      </c>
      <c r="C294" s="338" t="s">
        <v>10972</v>
      </c>
      <c r="D294" s="338" t="s">
        <v>24328</v>
      </c>
      <c r="E294" s="682"/>
      <c r="F294" s="682"/>
      <c r="G294" s="382" t="s">
        <v>24329</v>
      </c>
      <c r="H294" s="684"/>
      <c r="I294" s="382" t="str">
        <f t="shared" si="1"/>
        <v>En_Eiyer</v>
      </c>
      <c r="J294" s="382" t="str">
        <f>IFERROR(VLOOKUP(I294,Actors!C$2:D$472,2,false),"")</f>
        <v>Land Stinger</v>
      </c>
      <c r="K294" s="382" t="b">
        <f t="shared" si="2"/>
        <v>0</v>
      </c>
    </row>
    <row r="295">
      <c r="A295" s="753">
        <v>294.0</v>
      </c>
      <c r="B295" s="382" t="s">
        <v>15629</v>
      </c>
      <c r="C295" s="338" t="s">
        <v>10972</v>
      </c>
      <c r="D295" s="382" t="s">
        <v>24330</v>
      </c>
      <c r="E295" s="682" t="s">
        <v>24331</v>
      </c>
      <c r="F295" s="682"/>
      <c r="G295" s="382" t="s">
        <v>24332</v>
      </c>
      <c r="H295" s="684"/>
      <c r="I295" s="382" t="str">
        <f t="shared" si="1"/>
        <v>En_Elf</v>
      </c>
      <c r="J295" s="382" t="str">
        <f>IFERROR(VLOOKUP(I295,Actors!C$2:D$472,2,false),"")</f>
        <v>Navi &amp; Healing Fairy</v>
      </c>
      <c r="K295" s="382" t="b">
        <f t="shared" si="2"/>
        <v>0</v>
      </c>
    </row>
    <row r="296">
      <c r="A296" s="748">
        <v>295.0</v>
      </c>
      <c r="B296" s="749" t="s">
        <v>15986</v>
      </c>
      <c r="C296" s="750" t="s">
        <v>10972</v>
      </c>
      <c r="D296" s="749" t="s">
        <v>5322</v>
      </c>
      <c r="E296" s="749"/>
      <c r="F296" s="749"/>
      <c r="G296" s="749" t="s">
        <v>24333</v>
      </c>
      <c r="H296" s="749"/>
      <c r="I296" s="749" t="str">
        <f t="shared" si="1"/>
        <v>En_Encount1</v>
      </c>
      <c r="J296" s="749" t="str">
        <f>IFERROR(VLOOKUP(I296,Actors!C$2:D$472,2,false),"")</f>
        <v>Enemy Spawner</v>
      </c>
      <c r="K296" s="749" t="b">
        <f t="shared" si="2"/>
        <v>1</v>
      </c>
    </row>
    <row r="297">
      <c r="A297" s="753">
        <v>296.0</v>
      </c>
      <c r="B297" s="382" t="s">
        <v>16020</v>
      </c>
      <c r="C297" s="338" t="s">
        <v>10972</v>
      </c>
      <c r="D297" s="382" t="s">
        <v>24334</v>
      </c>
      <c r="E297" s="684"/>
      <c r="F297" s="684"/>
      <c r="G297" s="382" t="s">
        <v>24335</v>
      </c>
      <c r="H297" s="684"/>
      <c r="I297" s="382" t="str">
        <f t="shared" si="1"/>
        <v>En_Encount2</v>
      </c>
      <c r="J297" s="382" t="str">
        <f>IFERROR(VLOOKUP(I297,Actors!C$2:D$472,2,false),"")</f>
        <v>Falling Boulder Spawner</v>
      </c>
      <c r="K297" s="382" t="b">
        <f t="shared" si="2"/>
        <v>0</v>
      </c>
    </row>
    <row r="298">
      <c r="A298" s="753">
        <v>297.0</v>
      </c>
      <c r="B298" s="382" t="s">
        <v>16469</v>
      </c>
      <c r="C298" s="338" t="s">
        <v>10972</v>
      </c>
      <c r="D298" s="338" t="s">
        <v>24336</v>
      </c>
      <c r="E298" s="682"/>
      <c r="F298" s="682"/>
      <c r="G298" s="382" t="s">
        <v>24337</v>
      </c>
      <c r="H298" s="684"/>
      <c r="I298" s="382" t="str">
        <f t="shared" si="1"/>
        <v>En_Ex_Item</v>
      </c>
      <c r="J298" s="382" t="str">
        <f>IFERROR(VLOOKUP(I298,Actors!C$2:D$472,2,false),"")</f>
        <v>Bombchu Bowling Prizes</v>
      </c>
      <c r="K298" s="382" t="b">
        <f t="shared" si="2"/>
        <v>0</v>
      </c>
    </row>
    <row r="299">
      <c r="A299" s="753">
        <v>298.0</v>
      </c>
      <c r="B299" s="382" t="s">
        <v>16335</v>
      </c>
      <c r="C299" s="338" t="s">
        <v>10972</v>
      </c>
      <c r="D299" s="382" t="s">
        <v>24338</v>
      </c>
      <c r="E299" s="684"/>
      <c r="F299" s="684"/>
      <c r="G299" s="382" t="s">
        <v>24339</v>
      </c>
      <c r="H299" s="684"/>
      <c r="I299" s="382" t="str">
        <f t="shared" si="1"/>
        <v>En_Ex_Ruppy</v>
      </c>
      <c r="J299" s="382" t="str">
        <f>IFERROR(VLOOKUP(I299,Actors!C$2:D$472,2,false),"")</f>
        <v>Deku Target Game Rupee</v>
      </c>
      <c r="K299" s="382" t="b">
        <f t="shared" si="2"/>
        <v>0</v>
      </c>
    </row>
    <row r="300">
      <c r="A300" s="748">
        <v>299.0</v>
      </c>
      <c r="B300" s="749" t="s">
        <v>15949</v>
      </c>
      <c r="C300" s="750" t="s">
        <v>10972</v>
      </c>
      <c r="D300" s="749" t="s">
        <v>5284</v>
      </c>
      <c r="E300" s="749"/>
      <c r="F300" s="749"/>
      <c r="G300" s="749" t="s">
        <v>24340</v>
      </c>
      <c r="H300" s="749"/>
      <c r="I300" s="749" t="str">
        <f t="shared" si="1"/>
        <v>En_Fd</v>
      </c>
      <c r="J300" s="749" t="str">
        <f>IFERROR(VLOOKUP(I300,Actors!C$2:D$472,2,false),"")</f>
        <v>Flare Dancer</v>
      </c>
      <c r="K300" s="749" t="b">
        <f t="shared" si="2"/>
        <v>1</v>
      </c>
    </row>
    <row r="301">
      <c r="A301" s="748">
        <v>300.0</v>
      </c>
      <c r="B301" s="749" t="s">
        <v>15975</v>
      </c>
      <c r="C301" s="750" t="s">
        <v>10972</v>
      </c>
      <c r="D301" s="750" t="s">
        <v>5310</v>
      </c>
      <c r="E301" s="750"/>
      <c r="F301" s="750"/>
      <c r="G301" s="749" t="s">
        <v>24341</v>
      </c>
      <c r="H301" s="749"/>
      <c r="I301" s="749" t="str">
        <f t="shared" si="1"/>
        <v>En_Fd_Fire</v>
      </c>
      <c r="J301" s="749" t="str">
        <f>IFERROR(VLOOKUP(I301,Actors!C$2:D$472,2,false),"")</f>
        <v>Flare Dancer's Fireball</v>
      </c>
      <c r="K301" s="749" t="b">
        <f t="shared" si="2"/>
        <v>1</v>
      </c>
    </row>
    <row r="302">
      <c r="A302" s="753">
        <v>301.0</v>
      </c>
      <c r="B302" s="382" t="s">
        <v>15853</v>
      </c>
      <c r="C302" s="338" t="s">
        <v>10972</v>
      </c>
      <c r="D302" s="382" t="s">
        <v>24342</v>
      </c>
      <c r="E302" s="684"/>
      <c r="F302" s="684"/>
      <c r="G302" s="382" t="s">
        <v>24343</v>
      </c>
      <c r="H302" s="684"/>
      <c r="I302" s="382" t="str">
        <f t="shared" si="1"/>
        <v>En_Fhg_Fire</v>
      </c>
      <c r="J302" s="382" t="str">
        <f>IFERROR(VLOOKUP(I302,Actors!C$2:D$472,2,false),"")</f>
        <v>Phantom Ganon's Lightning</v>
      </c>
      <c r="K302" s="382" t="b">
        <f t="shared" si="2"/>
        <v>0</v>
      </c>
    </row>
    <row r="303">
      <c r="A303" s="753">
        <v>302.0</v>
      </c>
      <c r="B303" s="382" t="s">
        <v>16022</v>
      </c>
      <c r="C303" s="338" t="s">
        <v>10972</v>
      </c>
      <c r="D303" s="338" t="s">
        <v>24344</v>
      </c>
      <c r="E303" s="682"/>
      <c r="F303" s="682"/>
      <c r="G303" s="382" t="s">
        <v>24345</v>
      </c>
      <c r="H303" s="684"/>
      <c r="I303" s="382" t="str">
        <f t="shared" si="1"/>
        <v>En_Fire_Rock</v>
      </c>
      <c r="J303" s="382" t="str">
        <f>IFERROR(VLOOKUP(I303,Actors!C$2:D$472,2,false),"")</f>
        <v>Flaming Debris</v>
      </c>
      <c r="K303" s="382" t="b">
        <f t="shared" si="2"/>
        <v>0</v>
      </c>
    </row>
    <row r="304">
      <c r="A304" s="748">
        <v>303.0</v>
      </c>
      <c r="B304" s="749" t="s">
        <v>15620</v>
      </c>
      <c r="C304" s="750" t="s">
        <v>10972</v>
      </c>
      <c r="D304" s="749" t="s">
        <v>4962</v>
      </c>
      <c r="E304" s="749"/>
      <c r="F304" s="749"/>
      <c r="G304" s="749" t="s">
        <v>24346</v>
      </c>
      <c r="H304" s="749"/>
      <c r="I304" s="749" t="str">
        <f t="shared" si="1"/>
        <v>En_Firefly</v>
      </c>
      <c r="J304" s="749" t="str">
        <f>IFERROR(VLOOKUP(I304,Actors!C$2:D$472,2,false),"")</f>
        <v>Keese</v>
      </c>
      <c r="K304" s="749" t="b">
        <f t="shared" si="2"/>
        <v>1</v>
      </c>
    </row>
    <row r="305">
      <c r="A305" s="748">
        <v>304.0</v>
      </c>
      <c r="B305" s="749" t="s">
        <v>16232</v>
      </c>
      <c r="C305" s="750" t="s">
        <v>10972</v>
      </c>
      <c r="D305" s="749" t="s">
        <v>4989</v>
      </c>
      <c r="E305" s="749"/>
      <c r="F305" s="749"/>
      <c r="G305" s="749" t="s">
        <v>24347</v>
      </c>
      <c r="H305" s="749"/>
      <c r="I305" s="749" t="str">
        <f t="shared" si="1"/>
        <v>En_Fish</v>
      </c>
      <c r="J305" s="749" t="str">
        <f>IFERROR(VLOOKUP(I305,Actors!C$2:D$472,2,false),"")</f>
        <v>Fish</v>
      </c>
      <c r="K305" s="749" t="b">
        <f t="shared" si="2"/>
        <v>1</v>
      </c>
    </row>
    <row r="306">
      <c r="A306" s="748">
        <v>305.0</v>
      </c>
      <c r="B306" s="749" t="s">
        <v>15917</v>
      </c>
      <c r="C306" s="750" t="s">
        <v>10972</v>
      </c>
      <c r="D306" s="749" t="s">
        <v>5257</v>
      </c>
      <c r="E306" s="749"/>
      <c r="F306" s="749"/>
      <c r="G306" s="749" t="s">
        <v>24348</v>
      </c>
      <c r="H306" s="749"/>
      <c r="I306" s="749" t="str">
        <f t="shared" si="1"/>
        <v>En_Floormas</v>
      </c>
      <c r="J306" s="749" t="str">
        <f>IFERROR(VLOOKUP(I306,Actors!C$2:D$472,2,false),"")</f>
        <v>Floormaster</v>
      </c>
      <c r="K306" s="749" t="b">
        <f t="shared" si="2"/>
        <v>1</v>
      </c>
    </row>
    <row r="307">
      <c r="A307" s="748">
        <v>306.0</v>
      </c>
      <c r="B307" s="749" t="s">
        <v>16159</v>
      </c>
      <c r="C307" s="750" t="s">
        <v>10972</v>
      </c>
      <c r="D307" s="750" t="s">
        <v>5501</v>
      </c>
      <c r="E307" s="750"/>
      <c r="F307" s="750"/>
      <c r="G307" s="749" t="s">
        <v>24349</v>
      </c>
      <c r="H307" s="749"/>
      <c r="I307" s="749" t="str">
        <f t="shared" si="1"/>
        <v>En_Fr</v>
      </c>
      <c r="J307" s="749" t="str">
        <f>IFERROR(VLOOKUP(I307,Actors!C$2:D$472,2,false),"")</f>
        <v>Frog</v>
      </c>
      <c r="K307" s="749" t="b">
        <f t="shared" si="2"/>
        <v>1</v>
      </c>
    </row>
    <row r="308">
      <c r="A308" s="753">
        <v>307.0</v>
      </c>
      <c r="B308" s="382" t="s">
        <v>16423</v>
      </c>
      <c r="C308" s="338" t="s">
        <v>10972</v>
      </c>
      <c r="D308" s="382" t="s">
        <v>11603</v>
      </c>
      <c r="E308" s="682" t="s">
        <v>5771</v>
      </c>
      <c r="F308" s="682" t="s">
        <v>24350</v>
      </c>
      <c r="G308" s="382" t="s">
        <v>24351</v>
      </c>
      <c r="H308" s="684"/>
      <c r="I308" s="382" t="str">
        <f t="shared" si="1"/>
        <v>En_Fu</v>
      </c>
      <c r="J308" s="382" t="str">
        <f>IFERROR(VLOOKUP(I308,Actors!C$2:D$472,2,false),"")</f>
        <v>Windmill Man</v>
      </c>
      <c r="K308" s="382" t="b">
        <f t="shared" si="2"/>
        <v>0</v>
      </c>
    </row>
    <row r="309">
      <c r="A309" s="748">
        <v>308.0</v>
      </c>
      <c r="B309" s="749" t="s">
        <v>15998</v>
      </c>
      <c r="C309" s="750" t="s">
        <v>10972</v>
      </c>
      <c r="D309" s="750" t="s">
        <v>5331</v>
      </c>
      <c r="E309" s="750"/>
      <c r="F309" s="750"/>
      <c r="G309" s="749" t="s">
        <v>24352</v>
      </c>
      <c r="H309" s="749"/>
      <c r="I309" s="749" t="str">
        <f t="shared" si="1"/>
        <v>En_Fw</v>
      </c>
      <c r="J309" s="749" t="str">
        <f>IFERROR(VLOOKUP(I309,Actors!C$2:D$472,2,false),"")</f>
        <v>Flare Dancer Core</v>
      </c>
      <c r="K309" s="749" t="b">
        <f t="shared" si="2"/>
        <v>1</v>
      </c>
    </row>
    <row r="310">
      <c r="A310" s="748">
        <v>309.0</v>
      </c>
      <c r="B310" s="749" t="s">
        <v>16296</v>
      </c>
      <c r="C310" s="750" t="s">
        <v>10972</v>
      </c>
      <c r="D310" s="749" t="s">
        <v>5635</v>
      </c>
      <c r="E310" s="749"/>
      <c r="F310" s="749"/>
      <c r="G310" s="749" t="s">
        <v>24353</v>
      </c>
      <c r="H310" s="749"/>
      <c r="I310" s="749" t="str">
        <f t="shared" si="1"/>
        <v>En_Fz</v>
      </c>
      <c r="J310" s="749" t="str">
        <f>IFERROR(VLOOKUP(I310,Actors!C$2:D$472,2,false),"")</f>
        <v>Freezard</v>
      </c>
      <c r="K310" s="749" t="b">
        <f t="shared" si="2"/>
        <v>1</v>
      </c>
    </row>
    <row r="311">
      <c r="A311" s="753">
        <v>310.0</v>
      </c>
      <c r="B311" s="382" t="s">
        <v>16267</v>
      </c>
      <c r="C311" s="338" t="s">
        <v>10972</v>
      </c>
      <c r="D311" s="338" t="s">
        <v>24354</v>
      </c>
      <c r="E311" s="682"/>
      <c r="F311" s="682"/>
      <c r="G311" s="382" t="s">
        <v>24355</v>
      </c>
      <c r="H311" s="684"/>
      <c r="I311" s="382" t="str">
        <f t="shared" si="1"/>
        <v>En_G_Switch</v>
      </c>
      <c r="J311" s="382" t="str">
        <f>IFERROR(VLOOKUP(I311,Actors!C$2:D$472,2,false),"")</f>
        <v>Silver Rupee</v>
      </c>
      <c r="K311" s="382" t="b">
        <f t="shared" si="2"/>
        <v>0</v>
      </c>
    </row>
    <row r="312">
      <c r="A312" s="748">
        <v>311.0</v>
      </c>
      <c r="B312" s="749" t="s">
        <v>16487</v>
      </c>
      <c r="C312" s="750" t="s">
        <v>10972</v>
      </c>
      <c r="D312" s="749" t="s">
        <v>5843</v>
      </c>
      <c r="E312" s="749"/>
      <c r="F312" s="749"/>
      <c r="G312" s="749" t="s">
        <v>24356</v>
      </c>
      <c r="H312" s="749"/>
      <c r="I312" s="749" t="str">
        <f t="shared" si="1"/>
        <v>En_Ganon_Mant</v>
      </c>
      <c r="J312" s="749" t="str">
        <f>IFERROR(VLOOKUP(I312,Actors!C$2:D$472,2,false),"")</f>
        <v>Ganondorf's Cape</v>
      </c>
      <c r="K312" s="749" t="b">
        <f t="shared" si="2"/>
        <v>1</v>
      </c>
    </row>
    <row r="313">
      <c r="A313" s="753">
        <v>312.0</v>
      </c>
      <c r="B313" s="382" t="s">
        <v>16446</v>
      </c>
      <c r="C313" s="338" t="s">
        <v>10972</v>
      </c>
      <c r="D313" s="338" t="s">
        <v>24357</v>
      </c>
      <c r="E313" s="682"/>
      <c r="F313" s="682"/>
      <c r="G313" s="382" t="s">
        <v>24358</v>
      </c>
      <c r="H313" s="684"/>
      <c r="I313" s="382" t="str">
        <f t="shared" si="1"/>
        <v>En_Ganon_Organ</v>
      </c>
      <c r="J313" s="382" t="str">
        <f>IFERROR(VLOOKUP(I313,Actors!C$2:D$472,2,false),"")</f>
        <v>Ganondorf's Organ</v>
      </c>
      <c r="K313" s="382" t="b">
        <f t="shared" si="2"/>
        <v>0</v>
      </c>
    </row>
    <row r="314">
      <c r="A314" s="753">
        <v>313.0</v>
      </c>
      <c r="B314" s="382" t="s">
        <v>16761</v>
      </c>
      <c r="C314" s="338" t="s">
        <v>10972</v>
      </c>
      <c r="D314" s="338" t="s">
        <v>24359</v>
      </c>
      <c r="E314" s="682"/>
      <c r="F314" s="682"/>
      <c r="G314" s="382" t="s">
        <v>24360</v>
      </c>
      <c r="H314" s="684"/>
      <c r="I314" s="382" t="str">
        <f t="shared" si="1"/>
        <v>En_Gb</v>
      </c>
      <c r="J314" s="382" t="str">
        <f>IFERROR(VLOOKUP(I314,Actors!C$2:D$472,2,false),"")</f>
        <v>Poe Collector</v>
      </c>
      <c r="K314" s="382" t="b">
        <f t="shared" si="2"/>
        <v>0</v>
      </c>
    </row>
    <row r="315">
      <c r="A315" s="748">
        <v>314.0</v>
      </c>
      <c r="B315" s="749" t="s">
        <v>16351</v>
      </c>
      <c r="C315" s="750" t="s">
        <v>10972</v>
      </c>
      <c r="D315" s="750" t="s">
        <v>5693</v>
      </c>
      <c r="E315" s="750"/>
      <c r="F315" s="750"/>
      <c r="G315" s="749" t="s">
        <v>24361</v>
      </c>
      <c r="H315" s="749"/>
      <c r="I315" s="749" t="str">
        <f t="shared" si="1"/>
        <v>En_Ge1</v>
      </c>
      <c r="J315" s="749" t="str">
        <f>IFERROR(VLOOKUP(I315,Actors!C$2:D$472,2,false),"")</f>
        <v>Gerudo in White</v>
      </c>
      <c r="K315" s="749" t="b">
        <f t="shared" si="2"/>
        <v>1</v>
      </c>
    </row>
    <row r="316">
      <c r="A316" s="748">
        <v>315.0</v>
      </c>
      <c r="B316" s="749" t="s">
        <v>16545</v>
      </c>
      <c r="C316" s="750" t="s">
        <v>10972</v>
      </c>
      <c r="D316" s="750" t="s">
        <v>5909</v>
      </c>
      <c r="E316" s="750"/>
      <c r="F316" s="750"/>
      <c r="G316" s="749" t="s">
        <v>24362</v>
      </c>
      <c r="H316" s="749"/>
      <c r="I316" s="749" t="str">
        <f t="shared" si="1"/>
        <v>En_Ge2</v>
      </c>
      <c r="J316" s="749" t="str">
        <f>IFERROR(VLOOKUP(I316,Actors!C$2:D$472,2,false),"")</f>
        <v>Patrolling Gerudo in Purple</v>
      </c>
      <c r="K316" s="749" t="b">
        <f t="shared" si="2"/>
        <v>1</v>
      </c>
    </row>
    <row r="317">
      <c r="A317" s="753">
        <v>316.0</v>
      </c>
      <c r="B317" s="382" t="s">
        <v>16823</v>
      </c>
      <c r="C317" s="338" t="s">
        <v>10972</v>
      </c>
      <c r="D317" s="338" t="s">
        <v>24363</v>
      </c>
      <c r="E317" s="682" t="s">
        <v>6115</v>
      </c>
      <c r="F317" s="682"/>
      <c r="G317" s="382" t="s">
        <v>24364</v>
      </c>
      <c r="H317" s="682" t="s">
        <v>24365</v>
      </c>
      <c r="I317" s="382" t="str">
        <f t="shared" si="1"/>
        <v>En_Ge3</v>
      </c>
      <c r="J317" s="382" t="str">
        <f>IFERROR(VLOOKUP(I317,Actors!C$2:D$472,2,false),"")</f>
        <v>Nabooru's Second-in-Command</v>
      </c>
      <c r="K317" s="382" t="b">
        <f t="shared" si="2"/>
        <v>0</v>
      </c>
    </row>
    <row r="318">
      <c r="A318" s="748">
        <v>317.0</v>
      </c>
      <c r="B318" s="749" t="s">
        <v>16678</v>
      </c>
      <c r="C318" s="750" t="s">
        <v>10972</v>
      </c>
      <c r="D318" s="749" t="s">
        <v>5958</v>
      </c>
      <c r="E318" s="749"/>
      <c r="F318" s="749"/>
      <c r="G318" s="749" t="s">
        <v>24366</v>
      </c>
      <c r="H318" s="749"/>
      <c r="I318" s="749" t="str">
        <f t="shared" si="1"/>
        <v>En_GeldB</v>
      </c>
      <c r="J318" s="749" t="str">
        <f>IFERROR(VLOOKUP(I318,Actors!C$2:D$472,2,false),"")</f>
        <v>Gerudo Fighter</v>
      </c>
      <c r="K318" s="749" t="b">
        <f t="shared" si="2"/>
        <v>1</v>
      </c>
    </row>
    <row r="319">
      <c r="A319" s="753">
        <v>318.0</v>
      </c>
      <c r="B319" s="382" t="s">
        <v>15590</v>
      </c>
      <c r="C319" s="338" t="s">
        <v>10972</v>
      </c>
      <c r="D319" s="382" t="s">
        <v>24367</v>
      </c>
      <c r="E319" s="684"/>
      <c r="F319" s="684"/>
      <c r="G319" s="382" t="s">
        <v>24368</v>
      </c>
      <c r="H319" s="684"/>
      <c r="I319" s="382" t="str">
        <f t="shared" si="1"/>
        <v>En_GirlA</v>
      </c>
      <c r="J319" s="382" t="str">
        <f>IFERROR(VLOOKUP(I319,Actors!C$2:D$472,2,false),"")</f>
        <v>Shop Inventory Data</v>
      </c>
      <c r="K319" s="382" t="b">
        <f t="shared" si="2"/>
        <v>0</v>
      </c>
    </row>
    <row r="320">
      <c r="A320" s="748">
        <v>319.0</v>
      </c>
      <c r="B320" s="749" t="s">
        <v>16365</v>
      </c>
      <c r="C320" s="750" t="s">
        <v>10972</v>
      </c>
      <c r="D320" s="749" t="s">
        <v>5708</v>
      </c>
      <c r="E320" s="749"/>
      <c r="F320" s="749"/>
      <c r="G320" s="749" t="s">
        <v>24369</v>
      </c>
      <c r="H320" s="749"/>
      <c r="I320" s="749" t="str">
        <f t="shared" si="1"/>
        <v>En_Gm</v>
      </c>
      <c r="J320" s="749" t="str">
        <f>IFERROR(VLOOKUP(I320,Actors!C$2:D$472,2,false),"")</f>
        <v>Medigoron</v>
      </c>
      <c r="K320" s="749" t="b">
        <f t="shared" si="2"/>
        <v>1</v>
      </c>
    </row>
    <row r="321">
      <c r="A321" s="753">
        <v>320.0</v>
      </c>
      <c r="B321" s="382" t="s">
        <v>16421</v>
      </c>
      <c r="C321" s="338" t="s">
        <v>10972</v>
      </c>
      <c r="D321" s="338" t="s">
        <v>5769</v>
      </c>
      <c r="E321" s="682" t="s">
        <v>5769</v>
      </c>
      <c r="F321" s="682" t="s">
        <v>24370</v>
      </c>
      <c r="G321" s="382" t="s">
        <v>24371</v>
      </c>
      <c r="H321" s="682" t="s">
        <v>24372</v>
      </c>
      <c r="I321" s="382" t="str">
        <f t="shared" si="1"/>
        <v>En_Go</v>
      </c>
      <c r="J321" s="382" t="str">
        <f>IFERROR(VLOOKUP(I321,Actors!C$2:D$472,2,false),"")</f>
        <v>Generic Goron [Early]</v>
      </c>
      <c r="K321" s="382" t="b">
        <f t="shared" si="2"/>
        <v>1</v>
      </c>
    </row>
    <row r="322">
      <c r="A322" s="748">
        <v>321.0</v>
      </c>
      <c r="B322" s="749" t="s">
        <v>16733</v>
      </c>
      <c r="C322" s="750" t="s">
        <v>10972</v>
      </c>
      <c r="D322" s="750" t="s">
        <v>6023</v>
      </c>
      <c r="E322" s="750"/>
      <c r="F322" s="750"/>
      <c r="G322" s="749" t="s">
        <v>24373</v>
      </c>
      <c r="H322" s="749"/>
      <c r="I322" s="749" t="str">
        <f t="shared" si="1"/>
        <v>En_Go2</v>
      </c>
      <c r="J322" s="749" t="str">
        <f>IFERROR(VLOOKUP(I322,Actors!C$2:D$472,2,false),"")</f>
        <v>Generic Goron &amp; Biggoron</v>
      </c>
      <c r="K322" s="749" t="b">
        <f t="shared" si="2"/>
        <v>1</v>
      </c>
    </row>
    <row r="323">
      <c r="A323" s="748">
        <v>322.0</v>
      </c>
      <c r="B323" s="749" t="s">
        <v>15667</v>
      </c>
      <c r="C323" s="750" t="s">
        <v>10972</v>
      </c>
      <c r="D323" s="749" t="s">
        <v>5013</v>
      </c>
      <c r="E323" s="749"/>
      <c r="F323" s="749"/>
      <c r="G323" s="749" t="s">
        <v>24374</v>
      </c>
      <c r="H323" s="749"/>
      <c r="I323" s="749" t="str">
        <f t="shared" si="1"/>
        <v>En_Goma</v>
      </c>
      <c r="J323" s="749" t="str">
        <f>IFERROR(VLOOKUP(I323,Actors!C$2:D$472,2,false),"")</f>
        <v>Gohma Larva</v>
      </c>
      <c r="K323" s="749" t="b">
        <f t="shared" si="2"/>
        <v>1</v>
      </c>
    </row>
    <row r="324">
      <c r="A324" s="748">
        <v>323.0</v>
      </c>
      <c r="B324" s="749" t="s">
        <v>16332</v>
      </c>
      <c r="C324" s="750" t="s">
        <v>10972</v>
      </c>
      <c r="D324" s="750" t="s">
        <v>5673</v>
      </c>
      <c r="E324" s="750"/>
      <c r="F324" s="750"/>
      <c r="G324" s="749" t="s">
        <v>24375</v>
      </c>
      <c r="H324" s="749"/>
      <c r="I324" s="749" t="str">
        <f t="shared" si="1"/>
        <v>En_Goroiwa</v>
      </c>
      <c r="J324" s="749" t="str">
        <f>IFERROR(VLOOKUP(I324,Actors!C$2:D$472,2,false),"")</f>
        <v>Rolling Boulder (Generic)</v>
      </c>
      <c r="K324" s="749" t="b">
        <f t="shared" si="2"/>
        <v>1</v>
      </c>
    </row>
    <row r="325">
      <c r="A325" s="748">
        <v>324.0</v>
      </c>
      <c r="B325" s="749" t="s">
        <v>16763</v>
      </c>
      <c r="C325" s="750" t="s">
        <v>10972</v>
      </c>
      <c r="D325" s="749" t="s">
        <v>24376</v>
      </c>
      <c r="E325" s="749"/>
      <c r="F325" s="749"/>
      <c r="G325" s="749" t="s">
        <v>24377</v>
      </c>
      <c r="H325" s="749"/>
      <c r="I325" s="749" t="str">
        <f t="shared" si="1"/>
        <v>En_Gs</v>
      </c>
      <c r="J325" s="749" t="str">
        <f>IFERROR(VLOOKUP(I325,Actors!C$2:D$472,2,false),"")</f>
        <v>Gossip Stone</v>
      </c>
      <c r="K325" s="749" t="b">
        <f t="shared" si="2"/>
        <v>1</v>
      </c>
    </row>
    <row r="326">
      <c r="A326" s="748">
        <v>325.0</v>
      </c>
      <c r="B326" s="749" t="s">
        <v>16712</v>
      </c>
      <c r="C326" s="750" t="s">
        <v>10972</v>
      </c>
      <c r="D326" s="750" t="s">
        <v>5997</v>
      </c>
      <c r="E326" s="750"/>
      <c r="F326" s="750"/>
      <c r="G326" s="749" t="s">
        <v>24378</v>
      </c>
      <c r="H326" s="749"/>
      <c r="I326" s="749" t="str">
        <f t="shared" si="1"/>
        <v>En_Guest</v>
      </c>
      <c r="J326" s="749" t="str">
        <f>IFERROR(VLOOKUP(I326,Actors!C$2:D$472,2,false),"")</f>
        <v>Happy Mask Shop Customer</v>
      </c>
      <c r="K326" s="749" t="b">
        <f t="shared" si="2"/>
        <v>1</v>
      </c>
    </row>
    <row r="327">
      <c r="A327" s="753">
        <v>326.0</v>
      </c>
      <c r="B327" s="382" t="s">
        <v>15652</v>
      </c>
      <c r="C327" s="338" t="s">
        <v>10972</v>
      </c>
      <c r="D327" s="382" t="s">
        <v>24379</v>
      </c>
      <c r="E327" s="682" t="s">
        <v>4999</v>
      </c>
      <c r="F327" s="682"/>
      <c r="G327" s="382" t="s">
        <v>24380</v>
      </c>
      <c r="H327" s="684"/>
      <c r="I327" s="382" t="str">
        <f t="shared" si="1"/>
        <v>En_Hata</v>
      </c>
      <c r="J327" s="382" t="str">
        <f>IFERROR(VLOOKUP(I327,Actors!C$2:D$472,2,false),"")</f>
        <v>Flagpole</v>
      </c>
      <c r="K327" s="382" t="b">
        <f t="shared" si="2"/>
        <v>0</v>
      </c>
    </row>
    <row r="328">
      <c r="A328" s="753">
        <v>327.0</v>
      </c>
      <c r="B328" s="382" t="s">
        <v>15920</v>
      </c>
      <c r="C328" s="338" t="s">
        <v>10972</v>
      </c>
      <c r="D328" s="338" t="s">
        <v>24381</v>
      </c>
      <c r="E328" s="682" t="s">
        <v>5259</v>
      </c>
      <c r="F328" s="682" t="s">
        <v>24382</v>
      </c>
      <c r="G328" s="382" t="s">
        <v>24383</v>
      </c>
      <c r="H328" s="682" t="s">
        <v>24384</v>
      </c>
      <c r="I328" s="382" t="str">
        <f t="shared" si="1"/>
        <v>En_Heishi1</v>
      </c>
      <c r="J328" s="382" t="str">
        <f>IFERROR(VLOOKUP(I328,Actors!C$2:D$472,2,false),"")</f>
        <v>Soldier (Castle Hedge Maze)</v>
      </c>
      <c r="K328" s="382" t="b">
        <f t="shared" si="2"/>
        <v>0</v>
      </c>
    </row>
    <row r="329">
      <c r="A329" s="753">
        <v>328.0</v>
      </c>
      <c r="B329" s="382" t="s">
        <v>16017</v>
      </c>
      <c r="C329" s="338" t="s">
        <v>10972</v>
      </c>
      <c r="D329" s="338" t="s">
        <v>24385</v>
      </c>
      <c r="E329" s="682"/>
      <c r="F329" s="682"/>
      <c r="G329" s="382" t="s">
        <v>24386</v>
      </c>
      <c r="H329" s="684"/>
      <c r="I329" s="382" t="str">
        <f t="shared" si="1"/>
        <v>En_Heishi2</v>
      </c>
      <c r="J329" s="382" t="str">
        <f>IFERROR(VLOOKUP(I329,Actors!C$2:D$472,2,false),"")</f>
        <v>Soldier (Castle Gate / Zelda's Courtyard / Kakariko Village)</v>
      </c>
      <c r="K329" s="382" t="b">
        <f t="shared" si="2"/>
        <v>0</v>
      </c>
    </row>
    <row r="330">
      <c r="A330" s="753">
        <v>329.0</v>
      </c>
      <c r="B330" s="382" t="s">
        <v>16380</v>
      </c>
      <c r="C330" s="338" t="s">
        <v>10972</v>
      </c>
      <c r="D330" s="338" t="s">
        <v>24387</v>
      </c>
      <c r="E330" s="682" t="s">
        <v>5723</v>
      </c>
      <c r="F330" s="682"/>
      <c r="G330" s="382" t="s">
        <v>24388</v>
      </c>
      <c r="H330" s="684"/>
      <c r="I330" s="382" t="str">
        <f t="shared" si="1"/>
        <v>En_Heishi3</v>
      </c>
      <c r="J330" s="382" t="str">
        <f>IFERROR(VLOOKUP(I330,Actors!C$2:D$472,2,false),"")</f>
        <v>Soldier (Hyrule Castle)</v>
      </c>
      <c r="K330" s="382" t="b">
        <f t="shared" si="2"/>
        <v>0</v>
      </c>
    </row>
    <row r="331">
      <c r="A331" s="753">
        <v>330.0</v>
      </c>
      <c r="B331" s="382" t="s">
        <v>16511</v>
      </c>
      <c r="C331" s="338" t="s">
        <v>10972</v>
      </c>
      <c r="D331" s="338" t="s">
        <v>24389</v>
      </c>
      <c r="E331" s="682" t="s">
        <v>24389</v>
      </c>
      <c r="F331" s="682"/>
      <c r="G331" s="382" t="s">
        <v>24390</v>
      </c>
      <c r="H331" s="684"/>
      <c r="I331" s="382" t="str">
        <f t="shared" si="1"/>
        <v>En_Heishi4</v>
      </c>
      <c r="J331" s="382" t="str">
        <f>IFERROR(VLOOKUP(I331,Actors!C$2:D$472,2,false),"")</f>
        <v>Soldier (Hyrule Castle Town &amp; Kakariko Village)</v>
      </c>
      <c r="K331" s="382" t="b">
        <f t="shared" si="2"/>
        <v>0</v>
      </c>
    </row>
    <row r="332">
      <c r="A332" s="753">
        <v>331.0</v>
      </c>
      <c r="B332" s="382" t="s">
        <v>16665</v>
      </c>
      <c r="C332" s="338" t="s">
        <v>10972</v>
      </c>
      <c r="D332" s="338" t="s">
        <v>24391</v>
      </c>
      <c r="E332" s="682" t="s">
        <v>24391</v>
      </c>
      <c r="F332" s="682" t="s">
        <v>24392</v>
      </c>
      <c r="G332" s="382" t="s">
        <v>24393</v>
      </c>
      <c r="H332" s="684"/>
      <c r="I332" s="382" t="str">
        <f t="shared" si="1"/>
        <v>En_Hintnuts</v>
      </c>
      <c r="J332" s="382" t="str">
        <f>IFERROR(VLOOKUP(I332,Actors!C$2:D$472,2,false),"")</f>
        <v>Deku Scrub (Inside the Deku Tree)</v>
      </c>
      <c r="K332" s="382" t="b">
        <f t="shared" si="2"/>
        <v>0</v>
      </c>
    </row>
    <row r="333">
      <c r="A333" s="753">
        <v>332.0</v>
      </c>
      <c r="B333" s="382" t="s">
        <v>15643</v>
      </c>
      <c r="C333" s="338" t="s">
        <v>10972</v>
      </c>
      <c r="D333" s="338" t="s">
        <v>4991</v>
      </c>
      <c r="E333" s="682" t="s">
        <v>4991</v>
      </c>
      <c r="F333" s="682" t="s">
        <v>24394</v>
      </c>
      <c r="G333" s="382" t="s">
        <v>24395</v>
      </c>
      <c r="H333" s="684"/>
      <c r="I333" s="382" t="str">
        <f t="shared" si="1"/>
        <v>En_Holl</v>
      </c>
      <c r="J333" s="382" t="str">
        <f>IFERROR(VLOOKUP(I333,Actors!C$2:D$472,2,false),"")</f>
        <v>Room Transition Plane</v>
      </c>
      <c r="K333" s="382" t="b">
        <f t="shared" si="2"/>
        <v>1</v>
      </c>
    </row>
    <row r="334">
      <c r="A334" s="748">
        <v>333.0</v>
      </c>
      <c r="B334" s="749" t="s">
        <v>16282</v>
      </c>
      <c r="C334" s="750" t="s">
        <v>10972</v>
      </c>
      <c r="D334" s="750" t="s">
        <v>5621</v>
      </c>
      <c r="E334" s="750"/>
      <c r="F334" s="750"/>
      <c r="G334" s="749" t="s">
        <v>24396</v>
      </c>
      <c r="H334" s="749"/>
      <c r="I334" s="749" t="str">
        <f t="shared" si="1"/>
        <v>En_Honotrap</v>
      </c>
      <c r="J334" s="749" t="str">
        <f>IFERROR(VLOOKUP(I334,Actors!C$2:D$472,2,false),"")</f>
        <v>Flame-Shooting Eye Switch</v>
      </c>
      <c r="K334" s="749" t="b">
        <f t="shared" si="2"/>
        <v>1</v>
      </c>
    </row>
    <row r="335">
      <c r="A335" s="753">
        <v>334.0</v>
      </c>
      <c r="B335" s="382" t="s">
        <v>15623</v>
      </c>
      <c r="C335" s="338" t="s">
        <v>10972</v>
      </c>
      <c r="D335" s="338" t="s">
        <v>4965</v>
      </c>
      <c r="E335" s="682" t="s">
        <v>4965</v>
      </c>
      <c r="F335" s="682" t="s">
        <v>24397</v>
      </c>
      <c r="G335" s="382" t="s">
        <v>24398</v>
      </c>
      <c r="H335" s="684"/>
      <c r="I335" s="382" t="str">
        <f t="shared" si="1"/>
        <v>En_Horse</v>
      </c>
      <c r="J335" s="382" t="str">
        <f>IFERROR(VLOOKUP(I335,Actors!C$2:D$472,2,false),"")</f>
        <v>Adult Epona</v>
      </c>
      <c r="K335" s="382" t="b">
        <f t="shared" si="2"/>
        <v>1</v>
      </c>
    </row>
    <row r="336">
      <c r="A336" s="753">
        <v>335.0</v>
      </c>
      <c r="B336" s="382" t="s">
        <v>16117</v>
      </c>
      <c r="C336" s="338" t="s">
        <v>10972</v>
      </c>
      <c r="D336" s="382" t="s">
        <v>24399</v>
      </c>
      <c r="E336" s="684"/>
      <c r="F336" s="682" t="s">
        <v>24400</v>
      </c>
      <c r="G336" s="382" t="s">
        <v>24401</v>
      </c>
      <c r="H336" s="684"/>
      <c r="I336" s="382" t="str">
        <f t="shared" si="1"/>
        <v>En_Horse_Game_Check</v>
      </c>
      <c r="J336" s="382" t="str">
        <f>IFERROR(VLOOKUP(I336,Actors!C$2:D$472,2,false),"")</f>
        <v/>
      </c>
      <c r="K336" s="382" t="b">
        <f t="shared" si="2"/>
        <v>0</v>
      </c>
    </row>
    <row r="337">
      <c r="A337" s="748">
        <v>336.0</v>
      </c>
      <c r="B337" s="749" t="s">
        <v>15727</v>
      </c>
      <c r="C337" s="750" t="s">
        <v>10972</v>
      </c>
      <c r="D337" s="750" t="s">
        <v>5071</v>
      </c>
      <c r="E337" s="750"/>
      <c r="F337" s="750"/>
      <c r="G337" s="749" t="s">
        <v>24402</v>
      </c>
      <c r="H337" s="749"/>
      <c r="I337" s="749" t="str">
        <f t="shared" si="1"/>
        <v>En_Horse_Ganon</v>
      </c>
      <c r="J337" s="749" t="str">
        <f>IFERROR(VLOOKUP(I337,Actors!C$2:D$472,2,false),"")</f>
        <v>Ganondorf's Horse</v>
      </c>
      <c r="K337" s="749" t="b">
        <f t="shared" si="2"/>
        <v>1</v>
      </c>
    </row>
    <row r="338">
      <c r="A338" s="748">
        <v>337.0</v>
      </c>
      <c r="B338" s="749" t="s">
        <v>15952</v>
      </c>
      <c r="C338" s="750" t="s">
        <v>10972</v>
      </c>
      <c r="D338" s="749" t="s">
        <v>5286</v>
      </c>
      <c r="E338" s="749"/>
      <c r="F338" s="749"/>
      <c r="G338" s="749" t="s">
        <v>24403</v>
      </c>
      <c r="H338" s="749"/>
      <c r="I338" s="749" t="str">
        <f t="shared" si="1"/>
        <v>En_Horse_Link_Child</v>
      </c>
      <c r="J338" s="749" t="str">
        <f>IFERROR(VLOOKUP(I338,Actors!C$2:D$472,2,false),"")</f>
        <v>Child Epona</v>
      </c>
      <c r="K338" s="749" t="b">
        <f t="shared" si="2"/>
        <v>1</v>
      </c>
    </row>
    <row r="339">
      <c r="A339" s="748">
        <v>338.0</v>
      </c>
      <c r="B339" s="749" t="s">
        <v>15709</v>
      </c>
      <c r="C339" s="750" t="s">
        <v>10972</v>
      </c>
      <c r="D339" s="750" t="s">
        <v>5054</v>
      </c>
      <c r="E339" s="750"/>
      <c r="F339" s="750"/>
      <c r="G339" s="749" t="s">
        <v>24404</v>
      </c>
      <c r="H339" s="749"/>
      <c r="I339" s="749" t="str">
        <f t="shared" si="1"/>
        <v>En_Horse_Normal</v>
      </c>
      <c r="J339" s="749" t="str">
        <f>IFERROR(VLOOKUP(I339,Actors!C$2:D$472,2,false),"")</f>
        <v>Generic Horse</v>
      </c>
      <c r="K339" s="749" t="b">
        <f t="shared" si="2"/>
        <v>1</v>
      </c>
    </row>
    <row r="340">
      <c r="A340" s="748">
        <v>339.0</v>
      </c>
      <c r="B340" s="749" t="s">
        <v>15803</v>
      </c>
      <c r="C340" s="750" t="s">
        <v>10972</v>
      </c>
      <c r="D340" s="749" t="s">
        <v>5137</v>
      </c>
      <c r="E340" s="749"/>
      <c r="F340" s="749"/>
      <c r="G340" s="749" t="s">
        <v>24405</v>
      </c>
      <c r="H340" s="749"/>
      <c r="I340" s="749" t="str">
        <f t="shared" si="1"/>
        <v>En_Horse_Zelda</v>
      </c>
      <c r="J340" s="749" t="str">
        <f>IFERROR(VLOOKUP(I340,Actors!C$2:D$472,2,false),"")</f>
        <v>Zelda's Horse</v>
      </c>
      <c r="K340" s="749" t="b">
        <f t="shared" si="2"/>
        <v>1</v>
      </c>
    </row>
    <row r="341">
      <c r="A341" s="753">
        <v>340.0</v>
      </c>
      <c r="B341" s="382" t="s">
        <v>16371</v>
      </c>
      <c r="C341" s="338" t="s">
        <v>10972</v>
      </c>
      <c r="D341" s="382" t="s">
        <v>24406</v>
      </c>
      <c r="E341" s="684" t="s">
        <v>5714</v>
      </c>
      <c r="F341" s="682" t="s">
        <v>24407</v>
      </c>
      <c r="G341" s="382" t="s">
        <v>24408</v>
      </c>
      <c r="H341" s="684"/>
      <c r="I341" s="382" t="str">
        <f t="shared" si="1"/>
        <v>En_Hs</v>
      </c>
      <c r="J341" s="382" t="str">
        <f>IFERROR(VLOOKUP(I341,Actors!C$2:D$472,2,false),"")</f>
        <v>Carpenter Boss's Son (Lost Woods)</v>
      </c>
      <c r="K341" s="382" t="b">
        <f t="shared" si="2"/>
        <v>0</v>
      </c>
    </row>
    <row r="342">
      <c r="A342" s="753">
        <v>341.0</v>
      </c>
      <c r="B342" s="382" t="s">
        <v>16717</v>
      </c>
      <c r="C342" s="338" t="s">
        <v>10972</v>
      </c>
      <c r="D342" s="382" t="s">
        <v>24409</v>
      </c>
      <c r="E342" s="684" t="s">
        <v>6003</v>
      </c>
      <c r="F342" s="684"/>
      <c r="G342" s="382" t="s">
        <v>24410</v>
      </c>
      <c r="H342" s="684"/>
      <c r="I342" s="382" t="str">
        <f t="shared" si="1"/>
        <v>En_Hs2</v>
      </c>
      <c r="J342" s="382" t="str">
        <f>IFERROR(VLOOKUP(I342,Actors!C$2:D$472,2,false),"")</f>
        <v>Carpenter Boss's Son (Kakariko Village)</v>
      </c>
      <c r="K342" s="382" t="b">
        <f t="shared" si="2"/>
        <v>0</v>
      </c>
    </row>
    <row r="343">
      <c r="A343" s="753">
        <v>342.0</v>
      </c>
      <c r="B343" s="382" t="s">
        <v>16484</v>
      </c>
      <c r="C343" s="338" t="s">
        <v>10972</v>
      </c>
      <c r="D343" s="382" t="s">
        <v>24411</v>
      </c>
      <c r="E343" s="684"/>
      <c r="F343" s="684"/>
      <c r="G343" s="382" t="s">
        <v>24412</v>
      </c>
      <c r="H343" s="684"/>
      <c r="I343" s="382" t="str">
        <f t="shared" si="1"/>
        <v>En_Hy</v>
      </c>
      <c r="J343" s="382" t="str">
        <f>IFERROR(VLOOKUP(I343,Actors!C$2:D$472,2,false),"")</f>
        <v>Hylian Spawner</v>
      </c>
      <c r="K343" s="382" t="b">
        <f t="shared" si="2"/>
        <v>0</v>
      </c>
    </row>
    <row r="344">
      <c r="A344" s="753">
        <v>343.0</v>
      </c>
      <c r="B344" s="382" t="s">
        <v>16166</v>
      </c>
      <c r="C344" s="338" t="s">
        <v>10972</v>
      </c>
      <c r="D344" s="338" t="s">
        <v>5510</v>
      </c>
      <c r="E344" s="682"/>
      <c r="F344" s="682"/>
      <c r="G344" s="382" t="s">
        <v>24413</v>
      </c>
      <c r="H344" s="382"/>
      <c r="I344" s="382" t="str">
        <f t="shared" si="1"/>
        <v>En_Ice_Hono</v>
      </c>
      <c r="J344" s="382" t="str">
        <f>IFERROR(VLOOKUP(I344,Actors!C$2:D$472,2,false),"")</f>
        <v>Blue Fire</v>
      </c>
      <c r="K344" s="382" t="b">
        <f t="shared" si="2"/>
        <v>1</v>
      </c>
    </row>
    <row r="345">
      <c r="A345" s="753">
        <v>344.0</v>
      </c>
      <c r="B345" s="382" t="s">
        <v>16258</v>
      </c>
      <c r="C345" s="338" t="s">
        <v>10972</v>
      </c>
      <c r="D345" s="382" t="s">
        <v>5597</v>
      </c>
      <c r="E345" s="684"/>
      <c r="F345" s="682"/>
      <c r="G345" s="382" t="s">
        <v>24414</v>
      </c>
      <c r="H345" s="684"/>
      <c r="I345" s="382" t="str">
        <f t="shared" si="1"/>
        <v>En_Ik</v>
      </c>
      <c r="J345" s="382" t="str">
        <f>IFERROR(VLOOKUP(I345,Actors!C$2:D$472,2,false),"")</f>
        <v>Iron Knuckle (Field Enemy)</v>
      </c>
      <c r="K345" s="382" t="b">
        <f t="shared" si="2"/>
        <v>0</v>
      </c>
    </row>
    <row r="346">
      <c r="A346" s="748">
        <v>345.0</v>
      </c>
      <c r="B346" s="749" t="s">
        <v>16081</v>
      </c>
      <c r="C346" s="750" t="s">
        <v>10972</v>
      </c>
      <c r="D346" s="749" t="s">
        <v>5419</v>
      </c>
      <c r="E346" s="749"/>
      <c r="F346" s="749"/>
      <c r="G346" s="749" t="s">
        <v>24415</v>
      </c>
      <c r="H346" s="749"/>
      <c r="I346" s="749" t="str">
        <f t="shared" si="1"/>
        <v>En_In</v>
      </c>
      <c r="J346" s="749" t="str">
        <f>IFERROR(VLOOKUP(I346,Actors!C$2:D$472,2,false),"")</f>
        <v>Ingo</v>
      </c>
      <c r="K346" s="749" t="b">
        <f t="shared" si="2"/>
        <v>1</v>
      </c>
    </row>
    <row r="347">
      <c r="A347" s="748">
        <v>346.0</v>
      </c>
      <c r="B347" s="749" t="s">
        <v>16227</v>
      </c>
      <c r="C347" s="750" t="s">
        <v>10972</v>
      </c>
      <c r="D347" s="750" t="s">
        <v>4986</v>
      </c>
      <c r="E347" s="750"/>
      <c r="F347" s="750"/>
      <c r="G347" s="749" t="s">
        <v>24416</v>
      </c>
      <c r="H347" s="749"/>
      <c r="I347" s="749" t="str">
        <f t="shared" si="1"/>
        <v>En_Insect</v>
      </c>
      <c r="J347" s="749" t="str">
        <f>IFERROR(VLOOKUP(I347,Actors!C$2:D$472,2,false),"")</f>
        <v>Bug</v>
      </c>
      <c r="K347" s="749" t="b">
        <f t="shared" si="2"/>
        <v>1</v>
      </c>
    </row>
    <row r="348">
      <c r="A348" s="753">
        <v>347.0</v>
      </c>
      <c r="B348" s="382" t="s">
        <v>16412</v>
      </c>
      <c r="C348" s="338" t="s">
        <v>10972</v>
      </c>
      <c r="D348" s="338" t="s">
        <v>24417</v>
      </c>
      <c r="E348" s="682" t="s">
        <v>24418</v>
      </c>
      <c r="F348" s="682"/>
      <c r="G348" s="382" t="s">
        <v>24419</v>
      </c>
      <c r="H348" s="682" t="s">
        <v>24420</v>
      </c>
      <c r="I348" s="382" t="str">
        <f t="shared" si="1"/>
        <v>En_Ishi</v>
      </c>
      <c r="J348" s="382" t="str">
        <f>IFERROR(VLOOKUP(I348,Actors!C$2:D$472,2,false),"")</f>
        <v>Silver Gauntlets Boulder</v>
      </c>
      <c r="K348" s="382" t="b">
        <f t="shared" si="2"/>
        <v>0</v>
      </c>
    </row>
    <row r="349">
      <c r="A349" s="753">
        <v>348.0</v>
      </c>
      <c r="B349" s="382" t="s">
        <v>16675</v>
      </c>
      <c r="C349" s="338" t="s">
        <v>10972</v>
      </c>
      <c r="D349" s="338" t="s">
        <v>24421</v>
      </c>
      <c r="E349" s="682"/>
      <c r="F349" s="682"/>
      <c r="G349" s="382" t="s">
        <v>24422</v>
      </c>
      <c r="H349" s="684"/>
      <c r="I349" s="382" t="str">
        <f t="shared" si="1"/>
        <v>En_It</v>
      </c>
      <c r="J349" s="382" t="str">
        <f>IFERROR(VLOOKUP(I349,Actors!C$2:D$472,2,false),"")</f>
        <v>Collectable Grave-Digging Game Items</v>
      </c>
      <c r="K349" s="382" t="b">
        <f t="shared" si="2"/>
        <v>0</v>
      </c>
    </row>
    <row r="350">
      <c r="A350" s="753">
        <v>349.0</v>
      </c>
      <c r="B350" s="382" t="s">
        <v>15801</v>
      </c>
      <c r="C350" s="338" t="s">
        <v>10972</v>
      </c>
      <c r="D350" s="338" t="s">
        <v>5135</v>
      </c>
      <c r="E350" s="682" t="s">
        <v>5135</v>
      </c>
      <c r="F350" s="682" t="s">
        <v>24423</v>
      </c>
      <c r="G350" s="382" t="s">
        <v>24424</v>
      </c>
      <c r="H350" s="682" t="s">
        <v>24425</v>
      </c>
      <c r="I350" s="382" t="str">
        <f t="shared" si="1"/>
        <v>En_Jj</v>
      </c>
      <c r="J350" s="382" t="str">
        <f>IFERROR(VLOOKUP(I350,Actors!C$2:D$472,2,false),"")</f>
        <v>Jabu-Jabu</v>
      </c>
      <c r="K350" s="382" t="b">
        <f t="shared" si="2"/>
        <v>1</v>
      </c>
    </row>
    <row r="351">
      <c r="A351" s="748">
        <v>350.0</v>
      </c>
      <c r="B351" s="749" t="s">
        <v>16473</v>
      </c>
      <c r="C351" s="750" t="s">
        <v>10972</v>
      </c>
      <c r="D351" s="749" t="s">
        <v>5829</v>
      </c>
      <c r="E351" s="749"/>
      <c r="F351" s="749"/>
      <c r="G351" s="749" t="s">
        <v>24426</v>
      </c>
      <c r="H351" s="749"/>
      <c r="I351" s="749" t="str">
        <f t="shared" si="1"/>
        <v>En_Js</v>
      </c>
      <c r="J351" s="749" t="str">
        <f>IFERROR(VLOOKUP(I351,Actors!C$2:D$472,2,false),"")</f>
        <v>Carpet Merchant</v>
      </c>
      <c r="K351" s="749" t="b">
        <f t="shared" si="2"/>
        <v>1</v>
      </c>
    </row>
    <row r="352">
      <c r="A352" s="753">
        <v>351.0</v>
      </c>
      <c r="B352" s="382" t="s">
        <v>16476</v>
      </c>
      <c r="C352" s="338" t="s">
        <v>10972</v>
      </c>
      <c r="D352" s="338" t="s">
        <v>24427</v>
      </c>
      <c r="E352" s="682"/>
      <c r="F352" s="682"/>
      <c r="G352" s="382" t="s">
        <v>24428</v>
      </c>
      <c r="H352" s="684"/>
      <c r="I352" s="382" t="str">
        <f t="shared" si="1"/>
        <v>En_Jsjutan</v>
      </c>
      <c r="J352" s="382" t="str">
        <f>IFERROR(VLOOKUP(I352,Actors!C$2:D$472,2,false),"")</f>
        <v>Carpet Merchant's Magic Carpet</v>
      </c>
      <c r="K352" s="382" t="b">
        <f t="shared" si="2"/>
        <v>0</v>
      </c>
    </row>
    <row r="353">
      <c r="A353" s="753">
        <v>352.0</v>
      </c>
      <c r="B353" s="382" t="s">
        <v>16519</v>
      </c>
      <c r="C353" s="338" t="s">
        <v>10972</v>
      </c>
      <c r="D353" s="338" t="s">
        <v>24429</v>
      </c>
      <c r="E353" s="682" t="s">
        <v>24429</v>
      </c>
      <c r="F353" s="684"/>
      <c r="G353" s="382" t="s">
        <v>24430</v>
      </c>
      <c r="H353" s="684"/>
      <c r="I353" s="382" t="str">
        <f t="shared" si="1"/>
        <v>En_Kakasi</v>
      </c>
      <c r="J353" s="382" t="str">
        <f>IFERROR(VLOOKUP(I353,Actors!C$2:D$472,2,false),"")</f>
        <v>Pierre (Lake Hylia)</v>
      </c>
      <c r="K353" s="382" t="b">
        <f t="shared" si="2"/>
        <v>0</v>
      </c>
    </row>
    <row r="354">
      <c r="A354" s="753">
        <v>353.0</v>
      </c>
      <c r="B354" s="382" t="s">
        <v>16803</v>
      </c>
      <c r="C354" s="338" t="s">
        <v>10972</v>
      </c>
      <c r="D354" s="338" t="s">
        <v>24431</v>
      </c>
      <c r="E354" s="682" t="s">
        <v>24431</v>
      </c>
      <c r="F354" s="682"/>
      <c r="G354" s="382" t="s">
        <v>24432</v>
      </c>
      <c r="H354" s="684"/>
      <c r="I354" s="382" t="str">
        <f t="shared" si="1"/>
        <v>En_Kakasi2</v>
      </c>
      <c r="J354" s="382" t="str">
        <f>IFERROR(VLOOKUP(I354,Actors!C$2:D$472,2,false),"")</f>
        <v>Pierre (Wandering)</v>
      </c>
      <c r="K354" s="382" t="b">
        <f t="shared" si="2"/>
        <v>0</v>
      </c>
    </row>
    <row r="355">
      <c r="A355" s="753">
        <v>354.0</v>
      </c>
      <c r="B355" s="382" t="s">
        <v>16806</v>
      </c>
      <c r="C355" s="338" t="s">
        <v>10972</v>
      </c>
      <c r="D355" s="382" t="s">
        <v>24433</v>
      </c>
      <c r="E355" s="684"/>
      <c r="F355" s="684"/>
      <c r="G355" s="382" t="s">
        <v>24434</v>
      </c>
      <c r="H355" s="684"/>
      <c r="I355" s="382" t="str">
        <f t="shared" si="1"/>
        <v>En_Kakasi3</v>
      </c>
      <c r="J355" s="382" t="str">
        <f>IFERROR(VLOOKUP(I355,Actors!C$2:D$472,2,false),"")</f>
        <v>Bonooru</v>
      </c>
      <c r="K355" s="382" t="b">
        <f t="shared" si="2"/>
        <v>0</v>
      </c>
    </row>
    <row r="356">
      <c r="A356" s="748">
        <v>355.0</v>
      </c>
      <c r="B356" s="749" t="s">
        <v>16377</v>
      </c>
      <c r="C356" s="750" t="s">
        <v>10972</v>
      </c>
      <c r="D356" s="750" t="s">
        <v>5720</v>
      </c>
      <c r="E356" s="750"/>
      <c r="F356" s="750"/>
      <c r="G356" s="749" t="s">
        <v>24435</v>
      </c>
      <c r="H356" s="749"/>
      <c r="I356" s="749" t="str">
        <f t="shared" si="1"/>
        <v>En_Kanban</v>
      </c>
      <c r="J356" s="749" t="str">
        <f>IFERROR(VLOOKUP(I356,Actors!C$2:D$472,2,false),"")</f>
        <v>Square Sign</v>
      </c>
      <c r="K356" s="749" t="b">
        <f t="shared" si="2"/>
        <v>1</v>
      </c>
    </row>
    <row r="357">
      <c r="A357" s="753">
        <v>356.0</v>
      </c>
      <c r="B357" s="382" t="s">
        <v>16071</v>
      </c>
      <c r="C357" s="338" t="s">
        <v>10972</v>
      </c>
      <c r="D357" s="382" t="s">
        <v>24436</v>
      </c>
      <c r="E357" s="684"/>
      <c r="F357" s="684"/>
      <c r="G357" s="382" t="s">
        <v>24437</v>
      </c>
      <c r="H357" s="684"/>
      <c r="I357" s="382" t="str">
        <f t="shared" si="1"/>
        <v>En_Karebaba</v>
      </c>
      <c r="J357" s="382" t="str">
        <f>IFERROR(VLOOKUP(I357,Actors!C$2:D$472,2,false),"")</f>
        <v>Wilted Deku Baba</v>
      </c>
      <c r="K357" s="382" t="b">
        <f t="shared" si="2"/>
        <v>0</v>
      </c>
    </row>
    <row r="358">
      <c r="A358" s="753">
        <v>357.0</v>
      </c>
      <c r="B358" s="382" t="s">
        <v>16456</v>
      </c>
      <c r="C358" s="338" t="s">
        <v>10972</v>
      </c>
      <c r="D358" s="338" t="s">
        <v>24438</v>
      </c>
      <c r="E358" s="682" t="s">
        <v>24438</v>
      </c>
      <c r="F358" s="682" t="s">
        <v>24439</v>
      </c>
      <c r="G358" s="382" t="s">
        <v>24440</v>
      </c>
      <c r="H358" s="684"/>
      <c r="I358" s="382" t="str">
        <f t="shared" si="1"/>
        <v>En_Ko</v>
      </c>
      <c r="J358" s="382" t="str">
        <f>IFERROR(VLOOKUP(I358,Actors!C$2:D$472,2,false),"")</f>
        <v>Kokiri Spawner</v>
      </c>
      <c r="K358" s="382" t="b">
        <f t="shared" si="2"/>
        <v>0</v>
      </c>
    </row>
    <row r="359">
      <c r="A359" s="748">
        <v>358.0</v>
      </c>
      <c r="B359" s="749" t="s">
        <v>16307</v>
      </c>
      <c r="C359" s="750" t="s">
        <v>10972</v>
      </c>
      <c r="D359" s="750" t="s">
        <v>5646</v>
      </c>
      <c r="E359" s="750"/>
      <c r="F359" s="750"/>
      <c r="G359" s="749" t="s">
        <v>24441</v>
      </c>
      <c r="H359" s="749"/>
      <c r="I359" s="749" t="str">
        <f t="shared" si="1"/>
        <v>En_Kusa</v>
      </c>
      <c r="J359" s="749" t="str">
        <f>IFERROR(VLOOKUP(I359,Actors!C$2:D$472,2,false),"")</f>
        <v>Grass Clump &amp; Regenerating Grass</v>
      </c>
      <c r="K359" s="749" t="b">
        <f t="shared" si="2"/>
        <v>1</v>
      </c>
    </row>
    <row r="360">
      <c r="A360" s="748">
        <v>359.0</v>
      </c>
      <c r="B360" s="749" t="s">
        <v>16458</v>
      </c>
      <c r="C360" s="750" t="s">
        <v>10972</v>
      </c>
      <c r="D360" s="749" t="s">
        <v>5811</v>
      </c>
      <c r="E360" s="749"/>
      <c r="F360" s="749"/>
      <c r="G360" s="749" t="s">
        <v>24442</v>
      </c>
      <c r="H360" s="749"/>
      <c r="I360" s="749" t="str">
        <f t="shared" si="1"/>
        <v>En_Kz</v>
      </c>
      <c r="J360" s="749" t="str">
        <f>IFERROR(VLOOKUP(I360,Actors!C$2:D$472,2,false),"")</f>
        <v>King Zora</v>
      </c>
      <c r="K360" s="749" t="b">
        <f t="shared" si="2"/>
        <v>1</v>
      </c>
    </row>
    <row r="361">
      <c r="A361" s="748">
        <v>360.0</v>
      </c>
      <c r="B361" s="749" t="s">
        <v>15596</v>
      </c>
      <c r="C361" s="750" t="s">
        <v>10972</v>
      </c>
      <c r="D361" s="750" t="s">
        <v>4929</v>
      </c>
      <c r="E361" s="750"/>
      <c r="F361" s="750"/>
      <c r="G361" s="749" t="s">
        <v>24443</v>
      </c>
      <c r="H361" s="749"/>
      <c r="I361" s="749" t="str">
        <f t="shared" si="1"/>
        <v>En_Light</v>
      </c>
      <c r="J361" s="749" t="str">
        <f>IFERROR(VLOOKUP(I361,Actors!C$2:D$472,2,false),"")</f>
        <v>Flame</v>
      </c>
      <c r="K361" s="749" t="b">
        <f t="shared" si="2"/>
        <v>1</v>
      </c>
    </row>
    <row r="362">
      <c r="A362" s="753">
        <v>361.0</v>
      </c>
      <c r="B362" s="382" t="s">
        <v>15873</v>
      </c>
      <c r="C362" s="338" t="s">
        <v>10972</v>
      </c>
      <c r="D362" s="338" t="s">
        <v>24444</v>
      </c>
      <c r="E362" s="682" t="s">
        <v>24444</v>
      </c>
      <c r="F362" s="682"/>
      <c r="G362" s="382" t="s">
        <v>24445</v>
      </c>
      <c r="H362" s="684"/>
      <c r="I362" s="382" t="str">
        <f t="shared" si="1"/>
        <v>En_Lightbox</v>
      </c>
      <c r="J362" s="382" t="str">
        <f>IFERROR(VLOOKUP(I362,Actors!C$2:D$472,2,false),"")</f>
        <v>Grey Rectangular Block</v>
      </c>
      <c r="K362" s="382" t="b">
        <f t="shared" si="2"/>
        <v>0</v>
      </c>
    </row>
    <row r="363">
      <c r="A363" s="753">
        <v>362.0</v>
      </c>
      <c r="B363" s="382" t="s">
        <v>15789</v>
      </c>
      <c r="C363" s="338" t="s">
        <v>10972</v>
      </c>
      <c r="D363" s="338" t="s">
        <v>24446</v>
      </c>
      <c r="E363" s="754" t="s">
        <v>24447</v>
      </c>
      <c r="F363" s="682" t="s">
        <v>24448</v>
      </c>
      <c r="G363" s="382" t="s">
        <v>24449</v>
      </c>
      <c r="H363" s="682" t="s">
        <v>24450</v>
      </c>
      <c r="I363" s="382" t="str">
        <f t="shared" si="1"/>
        <v>En_M_Fire1</v>
      </c>
      <c r="J363" s="382" t="str">
        <f>IFERROR(VLOOKUP(I363,Actors!C$2:D$472,2,false),"")</f>
        <v>Deku Nut Effect</v>
      </c>
      <c r="K363" s="382" t="b">
        <f t="shared" si="2"/>
        <v>0</v>
      </c>
    </row>
    <row r="364">
      <c r="A364" s="753">
        <v>363.0</v>
      </c>
      <c r="B364" s="382" t="s">
        <v>15792</v>
      </c>
      <c r="C364" s="338" t="s">
        <v>10972</v>
      </c>
      <c r="D364" s="382" t="s">
        <v>24451</v>
      </c>
      <c r="E364" s="754" t="s">
        <v>24452</v>
      </c>
      <c r="F364" s="684"/>
      <c r="G364" s="382" t="s">
        <v>24453</v>
      </c>
      <c r="H364" s="682" t="s">
        <v>24450</v>
      </c>
      <c r="I364" s="382" t="str">
        <f t="shared" si="1"/>
        <v>En_M_Thunder</v>
      </c>
      <c r="J364" s="382" t="str">
        <f>IFERROR(VLOOKUP(I364,Actors!C$2:D$472,2,false),"")</f>
        <v>Spin Attack Effects</v>
      </c>
      <c r="K364" s="382" t="b">
        <f t="shared" si="2"/>
        <v>0</v>
      </c>
    </row>
    <row r="365">
      <c r="A365" s="748">
        <v>364.0</v>
      </c>
      <c r="B365" s="749" t="s">
        <v>16147</v>
      </c>
      <c r="C365" s="750" t="s">
        <v>10972</v>
      </c>
      <c r="D365" s="749" t="s">
        <v>5492</v>
      </c>
      <c r="E365" s="749"/>
      <c r="F365" s="749"/>
      <c r="G365" s="749" t="s">
        <v>24454</v>
      </c>
      <c r="H365" s="749"/>
      <c r="I365" s="749" t="str">
        <f t="shared" si="1"/>
        <v>En_Ma1</v>
      </c>
      <c r="J365" s="749" t="str">
        <f>IFERROR(VLOOKUP(I365,Actors!C$2:D$472,2,false),"")</f>
        <v>Child Malon</v>
      </c>
      <c r="K365" s="749" t="b">
        <f t="shared" si="2"/>
        <v>1</v>
      </c>
    </row>
    <row r="366">
      <c r="A366" s="748">
        <v>365.0</v>
      </c>
      <c r="B366" s="749" t="s">
        <v>16111</v>
      </c>
      <c r="C366" s="750" t="s">
        <v>10972</v>
      </c>
      <c r="D366" s="750" t="s">
        <v>5453</v>
      </c>
      <c r="E366" s="750"/>
      <c r="F366" s="750"/>
      <c r="G366" s="749" t="s">
        <v>24455</v>
      </c>
      <c r="H366" s="749"/>
      <c r="I366" s="749" t="str">
        <f t="shared" si="1"/>
        <v>En_Ma2</v>
      </c>
      <c r="J366" s="749" t="str">
        <f>IFERROR(VLOOKUP(I366,Actors!C$2:D$472,2,false),"")</f>
        <v>Adult Malon (Stable &amp; Lon Lon Ranch - Ingo Ousted)</v>
      </c>
      <c r="K366" s="749" t="b">
        <f t="shared" si="2"/>
        <v>1</v>
      </c>
    </row>
    <row r="367">
      <c r="A367" s="748">
        <v>366.0</v>
      </c>
      <c r="B367" s="749" t="s">
        <v>16793</v>
      </c>
      <c r="C367" s="750" t="s">
        <v>10972</v>
      </c>
      <c r="D367" s="750" t="s">
        <v>6086</v>
      </c>
      <c r="E367" s="750"/>
      <c r="F367" s="750"/>
      <c r="G367" s="749" t="s">
        <v>24456</v>
      </c>
      <c r="H367" s="749"/>
      <c r="I367" s="749" t="str">
        <f t="shared" si="1"/>
        <v>En_Ma3</v>
      </c>
      <c r="J367" s="749" t="str">
        <f>IFERROR(VLOOKUP(I367,Actors!C$2:D$472,2,false),"")</f>
        <v>Adult Malon (Day)</v>
      </c>
      <c r="K367" s="749" t="b">
        <f t="shared" si="2"/>
        <v>1</v>
      </c>
    </row>
    <row r="368">
      <c r="A368" s="748">
        <v>367.0</v>
      </c>
      <c r="B368" s="749" t="s">
        <v>16492</v>
      </c>
      <c r="C368" s="750" t="s">
        <v>10972</v>
      </c>
      <c r="D368" s="750" t="s">
        <v>5849</v>
      </c>
      <c r="E368" s="750"/>
      <c r="F368" s="750"/>
      <c r="G368" s="749" t="s">
        <v>24457</v>
      </c>
      <c r="H368" s="749"/>
      <c r="I368" s="749" t="str">
        <f t="shared" si="1"/>
        <v>En_Mag</v>
      </c>
      <c r="J368" s="749" t="str">
        <f>IFERROR(VLOOKUP(I368,Actors!C$2:D$472,2,false),"")</f>
        <v>Title Screen Overlay</v>
      </c>
      <c r="K368" s="749" t="b">
        <f t="shared" si="2"/>
        <v>1</v>
      </c>
    </row>
    <row r="369">
      <c r="A369" s="753">
        <v>368.0</v>
      </c>
      <c r="B369" s="382" t="s">
        <v>15754</v>
      </c>
      <c r="C369" s="338" t="s">
        <v>10972</v>
      </c>
      <c r="D369" s="382" t="s">
        <v>6223</v>
      </c>
      <c r="E369" s="684"/>
      <c r="F369" s="684"/>
      <c r="G369" s="382" t="s">
        <v>24458</v>
      </c>
      <c r="H369" s="684"/>
      <c r="I369" s="382" t="str">
        <f t="shared" si="1"/>
        <v>En_Mb</v>
      </c>
      <c r="J369" s="382" t="str">
        <f>IFERROR(VLOOKUP(I369,Actors!C$2:D$472,2,false),"")</f>
        <v>Moblin</v>
      </c>
      <c r="K369" s="382" t="b">
        <f t="shared" si="2"/>
        <v>0</v>
      </c>
    </row>
    <row r="370">
      <c r="A370" s="748">
        <v>369.0</v>
      </c>
      <c r="B370" s="749" t="s">
        <v>16481</v>
      </c>
      <c r="C370" s="750" t="s">
        <v>10972</v>
      </c>
      <c r="D370" s="749" t="s">
        <v>5838</v>
      </c>
      <c r="E370" s="749"/>
      <c r="F370" s="749"/>
      <c r="G370" s="749" t="s">
        <v>24459</v>
      </c>
      <c r="H370" s="749"/>
      <c r="I370" s="749" t="str">
        <f t="shared" si="1"/>
        <v>En_Md</v>
      </c>
      <c r="J370" s="749" t="str">
        <f>IFERROR(VLOOKUP(I370,Actors!C$2:D$472,2,false),"")</f>
        <v>Mido</v>
      </c>
      <c r="K370" s="749" t="b">
        <f t="shared" si="2"/>
        <v>1</v>
      </c>
    </row>
    <row r="371">
      <c r="A371" s="748">
        <v>370.0</v>
      </c>
      <c r="B371" s="749" t="s">
        <v>16402</v>
      </c>
      <c r="C371" s="750" t="s">
        <v>10972</v>
      </c>
      <c r="D371" s="749" t="s">
        <v>5746</v>
      </c>
      <c r="E371" s="749"/>
      <c r="F371" s="749"/>
      <c r="G371" s="749" t="s">
        <v>24460</v>
      </c>
      <c r="H371" s="749"/>
      <c r="I371" s="749" t="str">
        <f t="shared" si="1"/>
        <v>En_Mk</v>
      </c>
      <c r="J371" s="749" t="str">
        <f>IFERROR(VLOOKUP(I371,Actors!C$2:D$472,2,false),"")</f>
        <v>Lake Scientist</v>
      </c>
      <c r="K371" s="749" t="b">
        <f t="shared" si="2"/>
        <v>1</v>
      </c>
    </row>
    <row r="372">
      <c r="A372" s="753">
        <v>371.0</v>
      </c>
      <c r="B372" s="382" t="s">
        <v>16454</v>
      </c>
      <c r="C372" s="338" t="s">
        <v>10972</v>
      </c>
      <c r="D372" s="338" t="s">
        <v>24461</v>
      </c>
      <c r="E372" s="682"/>
      <c r="F372" s="684"/>
      <c r="G372" s="382" t="s">
        <v>24462</v>
      </c>
      <c r="H372" s="684"/>
      <c r="I372" s="382" t="str">
        <f t="shared" si="1"/>
        <v>En_Mm</v>
      </c>
      <c r="J372" s="382" t="str">
        <f>IFERROR(VLOOKUP(I372,Actors!C$2:D$472,2,false),"")</f>
        <v>Running Man (Hyrule Field &amp; Ending)</v>
      </c>
      <c r="K372" s="382" t="b">
        <f t="shared" si="2"/>
        <v>0</v>
      </c>
    </row>
    <row r="373">
      <c r="A373" s="753">
        <v>372.0</v>
      </c>
      <c r="B373" s="382" t="s">
        <v>16833</v>
      </c>
      <c r="C373" s="338" t="s">
        <v>10972</v>
      </c>
      <c r="D373" s="338" t="s">
        <v>24463</v>
      </c>
      <c r="E373" s="682"/>
      <c r="F373" s="684"/>
      <c r="G373" s="382" t="s">
        <v>24464</v>
      </c>
      <c r="H373" s="684"/>
      <c r="I373" s="382" t="str">
        <f t="shared" si="1"/>
        <v>En_Mm2</v>
      </c>
      <c r="J373" s="382" t="str">
        <f>IFERROR(VLOOKUP(I373,Actors!C$2:D$472,2,false),"")</f>
        <v>Running Man (Carpenters' Tent &amp; Race)</v>
      </c>
      <c r="K373" s="382" t="b">
        <f t="shared" si="2"/>
        <v>0</v>
      </c>
    </row>
    <row r="374">
      <c r="A374" s="748">
        <v>373.0</v>
      </c>
      <c r="B374" s="749" t="s">
        <v>16368</v>
      </c>
      <c r="C374" s="750" t="s">
        <v>10972</v>
      </c>
      <c r="D374" s="750" t="s">
        <v>5711</v>
      </c>
      <c r="E374" s="750"/>
      <c r="F374" s="750"/>
      <c r="G374" s="749" t="s">
        <v>24465</v>
      </c>
      <c r="H374" s="749"/>
      <c r="I374" s="749" t="str">
        <f t="shared" si="1"/>
        <v>En_Ms</v>
      </c>
      <c r="J374" s="749" t="str">
        <f>IFERROR(VLOOKUP(I374,Actors!C$2:D$472,2,false),"")</f>
        <v>Magic Bean Seller</v>
      </c>
      <c r="K374" s="749" t="b">
        <f t="shared" si="2"/>
        <v>1</v>
      </c>
    </row>
    <row r="375">
      <c r="A375" s="748">
        <v>374.0</v>
      </c>
      <c r="B375" s="749" t="s">
        <v>16730</v>
      </c>
      <c r="C375" s="750" t="s">
        <v>10972</v>
      </c>
      <c r="D375" s="750" t="s">
        <v>6020</v>
      </c>
      <c r="E375" s="750"/>
      <c r="F375" s="750"/>
      <c r="G375" s="749" t="s">
        <v>24466</v>
      </c>
      <c r="H375" s="749"/>
      <c r="I375" s="749" t="str">
        <f t="shared" si="1"/>
        <v>En_Mu</v>
      </c>
      <c r="J375" s="749" t="str">
        <f>IFERROR(VLOOKUP(I375,Actors!C$2:D$472,2,false),"")</f>
        <v>Haggling Shoppers</v>
      </c>
      <c r="K375" s="749" t="b">
        <f t="shared" si="2"/>
        <v>1</v>
      </c>
    </row>
    <row r="376">
      <c r="A376" s="748">
        <v>375.0</v>
      </c>
      <c r="B376" s="749" t="s">
        <v>16060</v>
      </c>
      <c r="C376" s="750" t="s">
        <v>10972</v>
      </c>
      <c r="D376" s="749" t="s">
        <v>5399</v>
      </c>
      <c r="E376" s="749"/>
      <c r="F376" s="749"/>
      <c r="G376" s="749" t="s">
        <v>24467</v>
      </c>
      <c r="H376" s="749"/>
      <c r="I376" s="749" t="str">
        <f t="shared" si="1"/>
        <v>En_Nb</v>
      </c>
      <c r="J376" s="749" t="str">
        <f>IFERROR(VLOOKUP(I376,Actors!C$2:D$472,2,false),"")</f>
        <v>Nabooru</v>
      </c>
      <c r="K376" s="749" t="b">
        <f t="shared" si="2"/>
        <v>1</v>
      </c>
    </row>
    <row r="377">
      <c r="A377" s="753">
        <v>376.0</v>
      </c>
      <c r="B377" s="382" t="s">
        <v>15632</v>
      </c>
      <c r="C377" s="338" t="s">
        <v>10972</v>
      </c>
      <c r="D377" s="382" t="s">
        <v>6165</v>
      </c>
      <c r="E377" s="684"/>
      <c r="F377" s="684"/>
      <c r="G377" s="382" t="s">
        <v>24468</v>
      </c>
      <c r="H377" s="684"/>
      <c r="I377" s="382" t="str">
        <f t="shared" si="1"/>
        <v>En_Niw</v>
      </c>
      <c r="J377" s="382" t="str">
        <f>IFERROR(VLOOKUP(I377,Actors!C$2:D$472,2,false),"")</f>
        <v>Friendly Cucco</v>
      </c>
      <c r="K377" s="382" t="b">
        <f t="shared" si="2"/>
        <v>0</v>
      </c>
    </row>
    <row r="378">
      <c r="A378" s="748">
        <v>377.0</v>
      </c>
      <c r="B378" s="749" t="s">
        <v>16687</v>
      </c>
      <c r="C378" s="750" t="s">
        <v>10972</v>
      </c>
      <c r="D378" s="750" t="s">
        <v>5967</v>
      </c>
      <c r="E378" s="750"/>
      <c r="F378" s="750"/>
      <c r="G378" s="749" t="s">
        <v>24469</v>
      </c>
      <c r="H378" s="749"/>
      <c r="I378" s="749" t="str">
        <f t="shared" si="1"/>
        <v>En_Niw_Girl</v>
      </c>
      <c r="J378" s="749" t="str">
        <f>IFERROR(VLOOKUP(I378,Actors!C$2:D$472,2,false),"")</f>
        <v>Cucco-Chasing Girl</v>
      </c>
      <c r="K378" s="749" t="b">
        <f t="shared" si="2"/>
        <v>1</v>
      </c>
    </row>
    <row r="379">
      <c r="A379" s="753">
        <v>378.0</v>
      </c>
      <c r="B379" s="382" t="s">
        <v>16362</v>
      </c>
      <c r="C379" s="338" t="s">
        <v>10972</v>
      </c>
      <c r="D379" s="382" t="s">
        <v>24470</v>
      </c>
      <c r="E379" s="682" t="s">
        <v>5705</v>
      </c>
      <c r="F379" s="682" t="s">
        <v>24471</v>
      </c>
      <c r="G379" s="382" t="s">
        <v>24472</v>
      </c>
      <c r="H379" s="684"/>
      <c r="I379" s="382" t="str">
        <f t="shared" si="1"/>
        <v>En_Niw_Lady</v>
      </c>
      <c r="J379" s="382" t="str">
        <f>IFERROR(VLOOKUP(I379,Actors!C$2:D$472,2,false),"")</f>
        <v>Cucco Lady</v>
      </c>
      <c r="K379" s="382" t="b">
        <f t="shared" si="2"/>
        <v>0</v>
      </c>
    </row>
    <row r="380">
      <c r="A380" s="753">
        <v>379.0</v>
      </c>
      <c r="B380" s="382" t="s">
        <v>16668</v>
      </c>
      <c r="C380" s="338" t="s">
        <v>10972</v>
      </c>
      <c r="D380" s="338" t="s">
        <v>5946</v>
      </c>
      <c r="E380" s="682"/>
      <c r="F380" s="684"/>
      <c r="G380" s="382" t="s">
        <v>24473</v>
      </c>
      <c r="H380" s="684"/>
      <c r="I380" s="382" t="str">
        <f t="shared" si="1"/>
        <v>En_Nutsball</v>
      </c>
      <c r="J380" s="382" t="str">
        <f>IFERROR(VLOOKUP(I380,Actors!C$2:D$472,2,false),"")</f>
        <v>Deku Scrub Projectile</v>
      </c>
      <c r="K380" s="382" t="b">
        <f t="shared" si="2"/>
        <v>1</v>
      </c>
    </row>
    <row r="381">
      <c r="A381" s="748">
        <v>380.0</v>
      </c>
      <c r="B381" s="749" t="s">
        <v>16343</v>
      </c>
      <c r="C381" s="750" t="s">
        <v>10972</v>
      </c>
      <c r="D381" s="750" t="s">
        <v>5684</v>
      </c>
      <c r="E381" s="750"/>
      <c r="F381" s="750"/>
      <c r="G381" s="749" t="s">
        <v>24474</v>
      </c>
      <c r="H381" s="749"/>
      <c r="I381" s="749" t="str">
        <f t="shared" si="1"/>
        <v>En_Nwc</v>
      </c>
      <c r="J381" s="749" t="str">
        <f>IFERROR(VLOOKUP(I381,Actors!C$2:D$472,2,false),"")</f>
        <v>Cucco Chick</v>
      </c>
      <c r="K381" s="749" t="b">
        <f t="shared" si="2"/>
        <v>1</v>
      </c>
    </row>
    <row r="382">
      <c r="A382" s="748">
        <v>381.0</v>
      </c>
      <c r="B382" s="749" t="s">
        <v>16156</v>
      </c>
      <c r="C382" s="750" t="s">
        <v>10972</v>
      </c>
      <c r="D382" s="750" t="s">
        <v>5499</v>
      </c>
      <c r="E382" s="750"/>
      <c r="F382" s="750"/>
      <c r="G382" s="749" t="s">
        <v>24475</v>
      </c>
      <c r="H382" s="749"/>
      <c r="I382" s="749" t="str">
        <f t="shared" si="1"/>
        <v>En_Ny</v>
      </c>
      <c r="J382" s="749" t="str">
        <f>IFERROR(VLOOKUP(I382,Actors!C$2:D$472,2,false),"")</f>
        <v>Spike Trap</v>
      </c>
      <c r="K382" s="749" t="b">
        <f t="shared" si="2"/>
        <v>1</v>
      </c>
    </row>
    <row r="383">
      <c r="A383" s="753">
        <v>382.0</v>
      </c>
      <c r="B383" s="382" t="s">
        <v>15771</v>
      </c>
      <c r="C383" s="338" t="s">
        <v>10972</v>
      </c>
      <c r="D383" s="382" t="s">
        <v>24476</v>
      </c>
      <c r="E383" s="684"/>
      <c r="F383" s="682" t="s">
        <v>24477</v>
      </c>
      <c r="G383" s="382" t="s">
        <v>24478</v>
      </c>
      <c r="H383" s="684"/>
      <c r="I383" s="382" t="str">
        <f t="shared" si="1"/>
        <v>En_OE2</v>
      </c>
      <c r="J383" s="382" t="str">
        <f>IFERROR(VLOOKUP(I383,Actors!C$2:D$472,2,false),"")</f>
        <v>Kokiri Girl [Early]</v>
      </c>
      <c r="K383" s="382" t="b">
        <f t="shared" si="2"/>
        <v>0</v>
      </c>
    </row>
    <row r="384">
      <c r="A384" s="753">
        <v>383.0</v>
      </c>
      <c r="B384" s="382" t="s">
        <v>16489</v>
      </c>
      <c r="C384" s="338" t="s">
        <v>10972</v>
      </c>
      <c r="D384" s="338" t="s">
        <v>24479</v>
      </c>
      <c r="E384" s="682" t="s">
        <v>5846</v>
      </c>
      <c r="F384" s="754" t="s">
        <v>24480</v>
      </c>
      <c r="G384" s="382" t="s">
        <v>24481</v>
      </c>
      <c r="H384" s="682" t="s">
        <v>24482</v>
      </c>
      <c r="I384" s="382" t="str">
        <f t="shared" si="1"/>
        <v>En_Okarina_Effect</v>
      </c>
      <c r="J384" s="382" t="str">
        <f>IFERROR(VLOOKUP(I384,Actors!C$2:D$472,2,false),"")</f>
        <v>Song of Storms Effect</v>
      </c>
      <c r="K384" s="382" t="b">
        <f t="shared" si="2"/>
        <v>0</v>
      </c>
    </row>
    <row r="385">
      <c r="A385" s="748">
        <v>384.0</v>
      </c>
      <c r="B385" s="749" t="s">
        <v>16326</v>
      </c>
      <c r="C385" s="750" t="s">
        <v>10972</v>
      </c>
      <c r="D385" s="750" t="s">
        <v>5668</v>
      </c>
      <c r="E385" s="750"/>
      <c r="F385" s="750"/>
      <c r="G385" s="749" t="s">
        <v>24483</v>
      </c>
      <c r="H385" s="749"/>
      <c r="I385" s="749" t="str">
        <f t="shared" si="1"/>
        <v>En_Okarina_Tag</v>
      </c>
      <c r="J385" s="749" t="str">
        <f>IFERROR(VLOOKUP(I385,Actors!C$2:D$472,2,false),"")</f>
        <v>Ocarina Spot</v>
      </c>
      <c r="K385" s="749" t="b">
        <f t="shared" si="2"/>
        <v>1</v>
      </c>
    </row>
    <row r="386">
      <c r="A386" s="748">
        <v>385.0</v>
      </c>
      <c r="B386" s="749" t="s">
        <v>15608</v>
      </c>
      <c r="C386" s="750" t="s">
        <v>10972</v>
      </c>
      <c r="D386" s="749" t="s">
        <v>2381</v>
      </c>
      <c r="E386" s="749"/>
      <c r="F386" s="749"/>
      <c r="G386" s="749" t="s">
        <v>24484</v>
      </c>
      <c r="H386" s="749"/>
      <c r="I386" s="749" t="str">
        <f t="shared" si="1"/>
        <v>En_Okuta</v>
      </c>
      <c r="J386" s="749" t="str">
        <f>IFERROR(VLOOKUP(I386,Actors!C$2:D$472,2,false),"")</f>
        <v>Octorok</v>
      </c>
      <c r="K386" s="749" t="b">
        <f t="shared" si="2"/>
        <v>1</v>
      </c>
    </row>
    <row r="387">
      <c r="A387" s="753">
        <v>386.0</v>
      </c>
      <c r="B387" s="382" t="s">
        <v>15712</v>
      </c>
      <c r="C387" s="338" t="s">
        <v>10972</v>
      </c>
      <c r="D387" s="338" t="s">
        <v>24485</v>
      </c>
      <c r="E387" s="684"/>
      <c r="F387" s="682" t="s">
        <v>24486</v>
      </c>
      <c r="G387" s="382" t="s">
        <v>24487</v>
      </c>
      <c r="H387" s="682" t="s">
        <v>24488</v>
      </c>
      <c r="I387" s="382" t="str">
        <f t="shared" si="1"/>
        <v>En_Ossan</v>
      </c>
      <c r="J387" s="382" t="str">
        <f>IFERROR(VLOOKUP(I387,Actors!C$2:D$472,2,false),"")</f>
        <v/>
      </c>
      <c r="K387" s="382" t="b">
        <f t="shared" si="2"/>
        <v>0</v>
      </c>
    </row>
    <row r="388">
      <c r="A388" s="748">
        <v>387.0</v>
      </c>
      <c r="B388" s="749" t="s">
        <v>16409</v>
      </c>
      <c r="C388" s="750" t="s">
        <v>10972</v>
      </c>
      <c r="D388" s="749" t="s">
        <v>5754</v>
      </c>
      <c r="E388" s="749"/>
      <c r="F388" s="749"/>
      <c r="G388" s="749" t="s">
        <v>24489</v>
      </c>
      <c r="H388" s="749"/>
      <c r="I388" s="749" t="str">
        <f t="shared" si="1"/>
        <v>En_Owl</v>
      </c>
      <c r="J388" s="749" t="str">
        <f>IFERROR(VLOOKUP(I388,Actors!C$2:D$472,2,false),"")</f>
        <v>Kaepora Gaebora</v>
      </c>
      <c r="K388" s="749" t="b">
        <f t="shared" si="2"/>
        <v>1</v>
      </c>
    </row>
    <row r="389">
      <c r="A389" s="753">
        <v>388.0</v>
      </c>
      <c r="B389" s="382" t="s">
        <v>15593</v>
      </c>
      <c r="C389" s="338" t="s">
        <v>10972</v>
      </c>
      <c r="D389" s="382" t="s">
        <v>24490</v>
      </c>
      <c r="E389" s="684"/>
      <c r="F389" s="684"/>
      <c r="G389" s="382" t="s">
        <v>24491</v>
      </c>
      <c r="H389" s="684"/>
      <c r="I389" s="382" t="str">
        <f t="shared" si="1"/>
        <v>En_Part</v>
      </c>
      <c r="J389" s="382" t="str">
        <f>IFERROR(VLOOKUP(I389,Actors!C$2:D$472,2,false),"")</f>
        <v/>
      </c>
      <c r="K389" s="382" t="b">
        <f t="shared" si="2"/>
        <v>0</v>
      </c>
    </row>
    <row r="390">
      <c r="A390" s="748">
        <v>389.0</v>
      </c>
      <c r="B390" s="749" t="s">
        <v>15640</v>
      </c>
      <c r="C390" s="750" t="s">
        <v>10972</v>
      </c>
      <c r="D390" s="749" t="s">
        <v>4982</v>
      </c>
      <c r="E390" s="749"/>
      <c r="F390" s="749"/>
      <c r="G390" s="749" t="s">
        <v>24492</v>
      </c>
      <c r="H390" s="749"/>
      <c r="I390" s="749" t="str">
        <f t="shared" si="1"/>
        <v>En_Peehat</v>
      </c>
      <c r="J390" s="749" t="str">
        <f>IFERROR(VLOOKUP(I390,Actors!C$2:D$472,2,false),"")</f>
        <v>Peahat</v>
      </c>
      <c r="K390" s="749" t="b">
        <f t="shared" si="2"/>
        <v>1</v>
      </c>
    </row>
    <row r="391">
      <c r="A391" s="748">
        <v>390.0</v>
      </c>
      <c r="B391" s="749" t="s">
        <v>16779</v>
      </c>
      <c r="C391" s="750" t="s">
        <v>10972</v>
      </c>
      <c r="D391" s="750" t="s">
        <v>6068</v>
      </c>
      <c r="E391" s="750"/>
      <c r="F391" s="750"/>
      <c r="G391" s="749" t="s">
        <v>24493</v>
      </c>
      <c r="H391" s="749"/>
      <c r="I391" s="749" t="str">
        <f t="shared" si="1"/>
        <v>En_Po_Desert</v>
      </c>
      <c r="J391" s="749" t="str">
        <f>IFERROR(VLOOKUP(I391,Actors!C$2:D$472,2,false),"")</f>
        <v>Poe Guide</v>
      </c>
      <c r="K391" s="749" t="b">
        <f t="shared" si="2"/>
        <v>1</v>
      </c>
    </row>
    <row r="392">
      <c r="A392" s="748">
        <v>391.0</v>
      </c>
      <c r="B392" s="749" t="s">
        <v>16503</v>
      </c>
      <c r="C392" s="750" t="s">
        <v>10972</v>
      </c>
      <c r="D392" s="749" t="s">
        <v>5860</v>
      </c>
      <c r="E392" s="749"/>
      <c r="F392" s="749"/>
      <c r="G392" s="749" t="s">
        <v>24494</v>
      </c>
      <c r="H392" s="749"/>
      <c r="I392" s="749" t="str">
        <f t="shared" si="1"/>
        <v>En_Po_Field</v>
      </c>
      <c r="J392" s="749" t="str">
        <f>IFERROR(VLOOKUP(I392,Actors!C$2:D$472,2,false),"")</f>
        <v>Big Poe</v>
      </c>
      <c r="K392" s="749" t="b">
        <f t="shared" si="2"/>
        <v>1</v>
      </c>
    </row>
    <row r="393">
      <c r="A393" s="748">
        <v>392.0</v>
      </c>
      <c r="B393" s="749" t="s">
        <v>16299</v>
      </c>
      <c r="C393" s="750" t="s">
        <v>10972</v>
      </c>
      <c r="D393" s="749" t="s">
        <v>5637</v>
      </c>
      <c r="E393" s="749"/>
      <c r="F393" s="749"/>
      <c r="G393" s="749" t="s">
        <v>24495</v>
      </c>
      <c r="H393" s="749"/>
      <c r="I393" s="749" t="str">
        <f t="shared" si="1"/>
        <v>En_Po_Relay</v>
      </c>
      <c r="J393" s="749" t="str">
        <f>IFERROR(VLOOKUP(I393,Actors!C$2:D$472,2,false),"")</f>
        <v>Dampé's Ghost</v>
      </c>
      <c r="K393" s="749" t="b">
        <f t="shared" si="2"/>
        <v>1</v>
      </c>
    </row>
    <row r="394">
      <c r="A394" s="753">
        <v>393.0</v>
      </c>
      <c r="B394" s="382" t="s">
        <v>15926</v>
      </c>
      <c r="C394" s="338" t="s">
        <v>10972</v>
      </c>
      <c r="D394" s="338" t="s">
        <v>24496</v>
      </c>
      <c r="E394" s="682"/>
      <c r="F394" s="684"/>
      <c r="G394" s="382" t="s">
        <v>24497</v>
      </c>
      <c r="H394" s="684"/>
      <c r="I394" s="382" t="str">
        <f t="shared" si="1"/>
        <v>En_Po_Sisters</v>
      </c>
      <c r="J394" s="382" t="str">
        <f>IFERROR(VLOOKUP(I394,Actors!C$2:D$472,2,false),"")</f>
        <v/>
      </c>
      <c r="K394" s="382" t="b">
        <f t="shared" si="2"/>
        <v>0</v>
      </c>
    </row>
    <row r="395">
      <c r="A395" s="753">
        <v>394.0</v>
      </c>
      <c r="B395" s="382" t="s">
        <v>15605</v>
      </c>
      <c r="C395" s="338" t="s">
        <v>10972</v>
      </c>
      <c r="D395" s="338" t="s">
        <v>24498</v>
      </c>
      <c r="E395" s="682"/>
      <c r="F395" s="682"/>
      <c r="G395" s="382" t="s">
        <v>24499</v>
      </c>
      <c r="H395" s="684"/>
      <c r="I395" s="382" t="str">
        <f t="shared" si="1"/>
        <v>En_Poh</v>
      </c>
      <c r="J395" s="382" t="str">
        <f>IFERROR(VLOOKUP(I395,Actors!C$2:D$472,2,false),"")</f>
        <v>Graveyard Poe &amp; Composer Brothers</v>
      </c>
      <c r="K395" s="382" t="b">
        <f t="shared" si="2"/>
        <v>0</v>
      </c>
    </row>
    <row r="396">
      <c r="A396" s="753">
        <v>395.0</v>
      </c>
      <c r="B396" s="382" t="s">
        <v>15876</v>
      </c>
      <c r="C396" s="338" t="s">
        <v>10972</v>
      </c>
      <c r="D396" s="338" t="s">
        <v>24500</v>
      </c>
      <c r="E396" s="682"/>
      <c r="F396" s="682"/>
      <c r="G396" s="382" t="s">
        <v>24501</v>
      </c>
      <c r="H396" s="684"/>
      <c r="I396" s="382" t="str">
        <f t="shared" si="1"/>
        <v>En_Pu_box</v>
      </c>
      <c r="J396" s="382" t="str">
        <f>IFERROR(VLOOKUP(I396,Actors!C$2:D$472,2,false),"")</f>
        <v>Grey Rectangular Stone Block</v>
      </c>
      <c r="K396" s="382" t="b">
        <f t="shared" si="2"/>
        <v>0</v>
      </c>
    </row>
    <row r="397">
      <c r="A397" s="753">
        <v>396.0</v>
      </c>
      <c r="B397" s="382" t="s">
        <v>15923</v>
      </c>
      <c r="C397" s="338" t="s">
        <v>10972</v>
      </c>
      <c r="D397" s="338" t="s">
        <v>5262</v>
      </c>
      <c r="E397" s="682" t="s">
        <v>5262</v>
      </c>
      <c r="F397" s="682" t="s">
        <v>24502</v>
      </c>
      <c r="G397" s="382" t="s">
        <v>24503</v>
      </c>
      <c r="H397" s="682" t="s">
        <v>24504</v>
      </c>
      <c r="I397" s="382" t="str">
        <f t="shared" si="1"/>
        <v>En_Rd</v>
      </c>
      <c r="J397" s="382" t="str">
        <f>IFERROR(VLOOKUP(I397,Actors!C$2:D$472,2,false),"")</f>
        <v>Redead &amp; Gibdo</v>
      </c>
      <c r="K397" s="382" t="b">
        <f t="shared" si="2"/>
        <v>1</v>
      </c>
    </row>
    <row r="398">
      <c r="A398" s="748">
        <v>397.0</v>
      </c>
      <c r="B398" s="749" t="s">
        <v>15637</v>
      </c>
      <c r="C398" s="750" t="s">
        <v>10972</v>
      </c>
      <c r="D398" s="749" t="s">
        <v>4980</v>
      </c>
      <c r="E398" s="749"/>
      <c r="F398" s="749"/>
      <c r="G398" s="749" t="s">
        <v>24505</v>
      </c>
      <c r="H398" s="749"/>
      <c r="I398" s="749" t="str">
        <f t="shared" si="1"/>
        <v>En_Reeba</v>
      </c>
      <c r="J398" s="749" t="str">
        <f>IFERROR(VLOOKUP(I398,Actors!C$2:D$472,2,false),"")</f>
        <v>Leever</v>
      </c>
      <c r="K398" s="749" t="b">
        <f t="shared" si="2"/>
        <v>1</v>
      </c>
    </row>
    <row r="399">
      <c r="A399" s="753">
        <v>398.0</v>
      </c>
      <c r="B399" s="382" t="s">
        <v>15706</v>
      </c>
      <c r="C399" s="338" t="s">
        <v>10972</v>
      </c>
      <c r="D399" s="382" t="s">
        <v>24506</v>
      </c>
      <c r="E399" s="682"/>
      <c r="F399" s="684"/>
      <c r="G399" s="382" t="s">
        <v>24507</v>
      </c>
      <c r="H399" s="684"/>
      <c r="I399" s="382" t="str">
        <f t="shared" si="1"/>
        <v>En_River_Sound</v>
      </c>
      <c r="J399" s="382" t="str">
        <f>IFERROR(VLOOKUP(I399,Actors!C$2:D$472,2,false),"")</f>
        <v>Sound Effects I</v>
      </c>
      <c r="K399" s="382" t="b">
        <f t="shared" si="2"/>
        <v>0</v>
      </c>
    </row>
    <row r="400">
      <c r="A400" s="748">
        <v>399.0</v>
      </c>
      <c r="B400" s="749" t="s">
        <v>15983</v>
      </c>
      <c r="C400" s="750" t="s">
        <v>10972</v>
      </c>
      <c r="D400" s="749" t="s">
        <v>5319</v>
      </c>
      <c r="E400" s="749"/>
      <c r="F400" s="749"/>
      <c r="G400" s="749" t="s">
        <v>24508</v>
      </c>
      <c r="H400" s="749"/>
      <c r="I400" s="749" t="str">
        <f t="shared" si="1"/>
        <v>En_Rl</v>
      </c>
      <c r="J400" s="749" t="str">
        <f>IFERROR(VLOOKUP(I400,Actors!C$2:D$472,2,false),"")</f>
        <v>Rauru</v>
      </c>
      <c r="K400" s="749" t="b">
        <f t="shared" si="2"/>
        <v>1</v>
      </c>
    </row>
    <row r="401">
      <c r="A401" s="748">
        <v>400.0</v>
      </c>
      <c r="B401" s="749" t="s">
        <v>16123</v>
      </c>
      <c r="C401" s="750" t="s">
        <v>10972</v>
      </c>
      <c r="D401" s="750" t="s">
        <v>5464</v>
      </c>
      <c r="E401" s="750"/>
      <c r="F401" s="750"/>
      <c r="G401" s="749" t="s">
        <v>24509</v>
      </c>
      <c r="H401" s="749"/>
      <c r="I401" s="749" t="str">
        <f t="shared" si="1"/>
        <v>En_Rr</v>
      </c>
      <c r="J401" s="749" t="str">
        <f>IFERROR(VLOOKUP(I401,Actors!C$2:D$472,2,false),"")</f>
        <v>Like Like</v>
      </c>
      <c r="K401" s="749" t="b">
        <f t="shared" si="2"/>
        <v>1</v>
      </c>
    </row>
    <row r="402">
      <c r="A402" s="753">
        <v>401.0</v>
      </c>
      <c r="B402" s="382" t="s">
        <v>15969</v>
      </c>
      <c r="C402" s="338" t="s">
        <v>10972</v>
      </c>
      <c r="D402" s="382" t="s">
        <v>24510</v>
      </c>
      <c r="E402" s="682" t="s">
        <v>5304</v>
      </c>
      <c r="F402" s="682" t="s">
        <v>24511</v>
      </c>
      <c r="G402" s="382" t="s">
        <v>24512</v>
      </c>
      <c r="H402" s="684"/>
      <c r="I402" s="382" t="str">
        <f t="shared" si="1"/>
        <v>En_Ru1</v>
      </c>
      <c r="J402" s="382" t="str">
        <f>IFERROR(VLOOKUP(I402,Actors!C$2:D$472,2,false),"")</f>
        <v>Child Ruto</v>
      </c>
      <c r="K402" s="382" t="b">
        <f t="shared" si="2"/>
        <v>0</v>
      </c>
    </row>
    <row r="403">
      <c r="A403" s="748">
        <v>402.0</v>
      </c>
      <c r="B403" s="749" t="s">
        <v>16094</v>
      </c>
      <c r="C403" s="750" t="s">
        <v>10972</v>
      </c>
      <c r="D403" s="749" t="s">
        <v>5435</v>
      </c>
      <c r="E403" s="749"/>
      <c r="F403" s="749"/>
      <c r="G403" s="749" t="s">
        <v>24513</v>
      </c>
      <c r="H403" s="749"/>
      <c r="I403" s="749" t="str">
        <f t="shared" si="1"/>
        <v>En_Ru2</v>
      </c>
      <c r="J403" s="749" t="str">
        <f>IFERROR(VLOOKUP(I403,Actors!C$2:D$472,2,false),"")</f>
        <v>Adult Ruto</v>
      </c>
      <c r="K403" s="749" t="b">
        <f t="shared" si="2"/>
        <v>1</v>
      </c>
    </row>
    <row r="404">
      <c r="A404" s="748">
        <v>403.0</v>
      </c>
      <c r="B404" s="749" t="s">
        <v>16392</v>
      </c>
      <c r="C404" s="750" t="s">
        <v>10972</v>
      </c>
      <c r="D404" s="750" t="s">
        <v>5735</v>
      </c>
      <c r="E404" s="750"/>
      <c r="F404" s="750"/>
      <c r="G404" s="749" t="s">
        <v>24514</v>
      </c>
      <c r="H404" s="749"/>
      <c r="I404" s="749" t="str">
        <f t="shared" si="1"/>
        <v>En_Sa</v>
      </c>
      <c r="J404" s="749" t="str">
        <f>IFERROR(VLOOKUP(I404,Actors!C$2:D$472,2,false),"")</f>
        <v>Saria (Gameplay)</v>
      </c>
      <c r="K404" s="749" t="b">
        <f t="shared" si="2"/>
        <v>1</v>
      </c>
    </row>
    <row r="405">
      <c r="A405" s="753">
        <v>404.0</v>
      </c>
      <c r="B405" s="382" t="s">
        <v>16066</v>
      </c>
      <c r="C405" s="338" t="s">
        <v>10972</v>
      </c>
      <c r="D405" s="382" t="s">
        <v>24515</v>
      </c>
      <c r="E405" s="684"/>
      <c r="F405" s="684"/>
      <c r="G405" s="382" t="s">
        <v>24516</v>
      </c>
      <c r="H405" s="684"/>
      <c r="I405" s="382" t="str">
        <f t="shared" si="1"/>
        <v>En_Sb</v>
      </c>
      <c r="J405" s="382" t="str">
        <f>IFERROR(VLOOKUP(I405,Actors!C$2:D$472,2,false),"")</f>
        <v>Shellblade</v>
      </c>
      <c r="K405" s="382" t="b">
        <f t="shared" si="2"/>
        <v>0</v>
      </c>
    </row>
    <row r="406">
      <c r="A406" s="753">
        <v>405.0</v>
      </c>
      <c r="B406" s="382" t="s">
        <v>15646</v>
      </c>
      <c r="C406" s="338" t="s">
        <v>10972</v>
      </c>
      <c r="D406" s="382" t="s">
        <v>24517</v>
      </c>
      <c r="E406" s="682" t="s">
        <v>1190</v>
      </c>
      <c r="F406" s="684"/>
      <c r="G406" s="382" t="s">
        <v>24518</v>
      </c>
      <c r="H406" s="684"/>
      <c r="I406" s="382" t="str">
        <f t="shared" si="1"/>
        <v>En_Scene_Change</v>
      </c>
      <c r="J406" s="382" t="str">
        <f>IFERROR(VLOOKUP(I406,Actors!C$2:D$472,2,false),"")</f>
        <v/>
      </c>
      <c r="K406" s="382" t="b">
        <f t="shared" si="2"/>
        <v>0</v>
      </c>
    </row>
    <row r="407">
      <c r="A407" s="753">
        <v>406.0</v>
      </c>
      <c r="B407" s="382" t="s">
        <v>16356</v>
      </c>
      <c r="C407" s="338" t="s">
        <v>10972</v>
      </c>
      <c r="D407" s="338" t="s">
        <v>24519</v>
      </c>
      <c r="E407" s="682" t="s">
        <v>5698</v>
      </c>
      <c r="F407" s="682" t="s">
        <v>24520</v>
      </c>
      <c r="G407" s="382" t="s">
        <v>24521</v>
      </c>
      <c r="H407" s="684"/>
      <c r="I407" s="382" t="str">
        <f t="shared" si="1"/>
        <v>En_Sda</v>
      </c>
      <c r="J407" s="382" t="str">
        <f>IFERROR(VLOOKUP(I407,Actors!C$2:D$472,2,false),"")</f>
        <v>Dynamic Shadow</v>
      </c>
      <c r="K407" s="382" t="b">
        <f t="shared" si="2"/>
        <v>0</v>
      </c>
    </row>
    <row r="408">
      <c r="A408" s="753">
        <v>407.0</v>
      </c>
      <c r="B408" s="382" t="s">
        <v>16673</v>
      </c>
      <c r="C408" s="338" t="s">
        <v>10972</v>
      </c>
      <c r="D408" s="382" t="s">
        <v>24522</v>
      </c>
      <c r="E408" s="684"/>
      <c r="F408" s="684"/>
      <c r="G408" s="382" t="s">
        <v>24523</v>
      </c>
      <c r="H408" s="684"/>
      <c r="I408" s="382" t="str">
        <f t="shared" si="1"/>
        <v>En_Shopnuts</v>
      </c>
      <c r="J408" s="382" t="str">
        <f>IFERROR(VLOOKUP(I408,Actors!C$2:D$472,2,false),"")</f>
        <v>Business Scrub (Attacking)</v>
      </c>
      <c r="K408" s="382" t="b">
        <f t="shared" si="2"/>
        <v>0</v>
      </c>
    </row>
    <row r="409">
      <c r="A409" s="753">
        <v>408.0</v>
      </c>
      <c r="B409" s="382" t="s">
        <v>16692</v>
      </c>
      <c r="C409" s="338" t="s">
        <v>10972</v>
      </c>
      <c r="D409" s="338" t="s">
        <v>5972</v>
      </c>
      <c r="E409" s="682" t="s">
        <v>5972</v>
      </c>
      <c r="F409" s="682" t="s">
        <v>24524</v>
      </c>
      <c r="G409" s="382" t="s">
        <v>24525</v>
      </c>
      <c r="H409" s="684"/>
      <c r="I409" s="382" t="str">
        <f t="shared" si="1"/>
        <v>En_Si</v>
      </c>
      <c r="J409" s="382" t="str">
        <f>IFERROR(VLOOKUP(I409,Actors!C$2:D$472,2,false),"")</f>
        <v>Gold Skulltula Token</v>
      </c>
      <c r="K409" s="382" t="b">
        <f t="shared" si="2"/>
        <v>1</v>
      </c>
    </row>
    <row r="410">
      <c r="A410" s="753">
        <v>409.0</v>
      </c>
      <c r="B410" s="382" t="s">
        <v>16449</v>
      </c>
      <c r="C410" s="338" t="s">
        <v>10972</v>
      </c>
      <c r="D410" s="382" t="s">
        <v>24526</v>
      </c>
      <c r="E410" s="684"/>
      <c r="F410" s="684"/>
      <c r="G410" s="382" t="s">
        <v>24527</v>
      </c>
      <c r="H410" s="684"/>
      <c r="I410" s="382" t="str">
        <f t="shared" si="1"/>
        <v>En_Siofuki</v>
      </c>
      <c r="J410" s="382" t="str">
        <f>IFERROR(VLOOKUP(I410,Actors!C$2:D$472,2,false),"")</f>
        <v>Small Water Spout</v>
      </c>
      <c r="K410" s="382" t="b">
        <f t="shared" si="2"/>
        <v>0</v>
      </c>
    </row>
    <row r="411">
      <c r="A411" s="748">
        <v>410.0</v>
      </c>
      <c r="B411" s="749" t="s">
        <v>16738</v>
      </c>
      <c r="C411" s="750" t="s">
        <v>10972</v>
      </c>
      <c r="D411" s="749" t="s">
        <v>6027</v>
      </c>
      <c r="E411" s="749"/>
      <c r="F411" s="749"/>
      <c r="G411" s="749" t="s">
        <v>24528</v>
      </c>
      <c r="H411" s="749"/>
      <c r="I411" s="749" t="str">
        <f t="shared" si="1"/>
        <v>En_Skb</v>
      </c>
      <c r="J411" s="749" t="str">
        <f>IFERROR(VLOOKUP(I411,Actors!C$2:D$472,2,false),"")</f>
        <v>Stalchild</v>
      </c>
      <c r="K411" s="749" t="b">
        <f t="shared" si="2"/>
        <v>1</v>
      </c>
    </row>
    <row r="412">
      <c r="A412" s="748">
        <v>411.0</v>
      </c>
      <c r="B412" s="749" t="s">
        <v>16263</v>
      </c>
      <c r="C412" s="750" t="s">
        <v>10972</v>
      </c>
      <c r="D412" s="749" t="s">
        <v>5601</v>
      </c>
      <c r="E412" s="749"/>
      <c r="F412" s="749"/>
      <c r="G412" s="749" t="s">
        <v>24529</v>
      </c>
      <c r="H412" s="749"/>
      <c r="I412" s="749" t="str">
        <f t="shared" si="1"/>
        <v>En_Skj</v>
      </c>
      <c r="J412" s="749" t="str">
        <f>IFERROR(VLOOKUP(I412,Actors!C$2:D$472,2,false),"")</f>
        <v>Skullkid</v>
      </c>
      <c r="K412" s="749" t="b">
        <f t="shared" si="2"/>
        <v>1</v>
      </c>
    </row>
    <row r="413">
      <c r="A413" s="753">
        <v>412.0</v>
      </c>
      <c r="B413" s="382" t="s">
        <v>16265</v>
      </c>
      <c r="C413" s="338" t="s">
        <v>10972</v>
      </c>
      <c r="D413" s="338" t="s">
        <v>24530</v>
      </c>
      <c r="E413" s="682" t="s">
        <v>24530</v>
      </c>
      <c r="F413" s="682"/>
      <c r="G413" s="382" t="s">
        <v>24531</v>
      </c>
      <c r="H413" s="684"/>
      <c r="I413" s="382" t="str">
        <f t="shared" si="1"/>
        <v>En_Skjneedle</v>
      </c>
      <c r="J413" s="382" t="str">
        <f>IFERROR(VLOOKUP(I413,Actors!C$2:D$472,2,false),"")</f>
        <v>Skullkid's Needle</v>
      </c>
      <c r="K413" s="382" t="b">
        <f t="shared" si="2"/>
        <v>0</v>
      </c>
    </row>
    <row r="414">
      <c r="A414" s="753">
        <v>413.0</v>
      </c>
      <c r="B414" s="382" t="s">
        <v>16550</v>
      </c>
      <c r="C414" s="338" t="s">
        <v>10972</v>
      </c>
      <c r="D414" s="338" t="s">
        <v>5914</v>
      </c>
      <c r="E414" s="682" t="s">
        <v>5914</v>
      </c>
      <c r="F414" s="682"/>
      <c r="G414" s="382" t="s">
        <v>24532</v>
      </c>
      <c r="H414" s="684"/>
      <c r="I414" s="382" t="str">
        <f t="shared" si="1"/>
        <v>En_Ssh</v>
      </c>
      <c r="J414" s="382" t="str">
        <f>IFERROR(VLOOKUP(I414,Actors!C$2:D$472,2,false),"")</f>
        <v>Skulltula House Resident (Cursed)</v>
      </c>
      <c r="K414" s="382" t="b">
        <f t="shared" si="2"/>
        <v>1</v>
      </c>
    </row>
    <row r="415">
      <c r="A415" s="748">
        <v>414.0</v>
      </c>
      <c r="B415" s="749" t="s">
        <v>15697</v>
      </c>
      <c r="C415" s="750" t="s">
        <v>10972</v>
      </c>
      <c r="D415" s="749" t="s">
        <v>5040</v>
      </c>
      <c r="E415" s="749"/>
      <c r="F415" s="749"/>
      <c r="G415" s="749" t="s">
        <v>24533</v>
      </c>
      <c r="H415" s="749"/>
      <c r="I415" s="749" t="str">
        <f t="shared" si="1"/>
        <v>En_St</v>
      </c>
      <c r="J415" s="749" t="str">
        <f>IFERROR(VLOOKUP(I415,Actors!C$2:D$472,2,false),"")</f>
        <v>Skulltula</v>
      </c>
      <c r="K415" s="749" t="b">
        <f t="shared" si="2"/>
        <v>1</v>
      </c>
    </row>
    <row r="416">
      <c r="A416" s="753">
        <v>415.0</v>
      </c>
      <c r="B416" s="382" t="s">
        <v>16553</v>
      </c>
      <c r="C416" s="338" t="s">
        <v>10972</v>
      </c>
      <c r="D416" s="338" t="s">
        <v>24534</v>
      </c>
      <c r="E416" s="682" t="s">
        <v>24534</v>
      </c>
      <c r="F416" s="682"/>
      <c r="G416" s="382" t="s">
        <v>24535</v>
      </c>
      <c r="H416" s="684"/>
      <c r="I416" s="382" t="str">
        <f t="shared" si="1"/>
        <v>En_Sth</v>
      </c>
      <c r="J416" s="382" t="str">
        <f>IFERROR(VLOOKUP(I416,Actors!C$2:D$472,2,false),"")</f>
        <v>Skulltula House Resident (Curse Lifted)</v>
      </c>
      <c r="K416" s="382" t="b">
        <f t="shared" si="2"/>
        <v>0</v>
      </c>
    </row>
    <row r="417">
      <c r="A417" s="753">
        <v>416.0</v>
      </c>
      <c r="B417" s="382" t="s">
        <v>16451</v>
      </c>
      <c r="C417" s="338" t="s">
        <v>10972</v>
      </c>
      <c r="D417" s="338" t="s">
        <v>24536</v>
      </c>
      <c r="E417" s="682"/>
      <c r="F417" s="682"/>
      <c r="G417" s="382" t="s">
        <v>24537</v>
      </c>
      <c r="H417" s="684"/>
      <c r="I417" s="382" t="str">
        <f t="shared" si="1"/>
        <v>En_Stream</v>
      </c>
      <c r="J417" s="382" t="str">
        <f>IFERROR(VLOOKUP(I417,Actors!C$2:D$472,2,false),"")</f>
        <v>Big Water Spout</v>
      </c>
      <c r="K417" s="382" t="b">
        <f t="shared" si="2"/>
        <v>0</v>
      </c>
    </row>
    <row r="418">
      <c r="A418" s="748">
        <v>417.0</v>
      </c>
      <c r="B418" s="749" t="s">
        <v>15937</v>
      </c>
      <c r="C418" s="750" t="s">
        <v>10972</v>
      </c>
      <c r="D418" s="749" t="s">
        <v>5274</v>
      </c>
      <c r="E418" s="749"/>
      <c r="F418" s="749"/>
      <c r="G418" s="749" t="s">
        <v>24538</v>
      </c>
      <c r="H418" s="749"/>
      <c r="I418" s="749" t="str">
        <f t="shared" si="1"/>
        <v>En_Sw</v>
      </c>
      <c r="J418" s="749" t="str">
        <f>IFERROR(VLOOKUP(I418,Actors!C$2:D$472,2,false),"")</f>
        <v>Skullwalltula</v>
      </c>
      <c r="K418" s="749" t="b">
        <f t="shared" si="2"/>
        <v>1</v>
      </c>
    </row>
    <row r="419">
      <c r="A419" s="753">
        <v>418.0</v>
      </c>
      <c r="B419" s="382" t="s">
        <v>16051</v>
      </c>
      <c r="C419" s="338" t="s">
        <v>10972</v>
      </c>
      <c r="D419" s="338" t="s">
        <v>24539</v>
      </c>
      <c r="E419" s="682" t="s">
        <v>24540</v>
      </c>
      <c r="F419" s="682" t="s">
        <v>24541</v>
      </c>
      <c r="G419" s="382" t="s">
        <v>24542</v>
      </c>
      <c r="H419" s="684"/>
      <c r="I419" s="382" t="str">
        <f t="shared" si="1"/>
        <v>En_Syateki_Itm</v>
      </c>
      <c r="J419" s="382" t="str">
        <f>IFERROR(VLOOKUP(I419,Actors!C$2:D$472,2,false),"")</f>
        <v>Shooting Gallery Items</v>
      </c>
      <c r="K419" s="382" t="b">
        <f t="shared" si="2"/>
        <v>0</v>
      </c>
    </row>
    <row r="420">
      <c r="A420" s="748">
        <v>419.0</v>
      </c>
      <c r="B420" s="749" t="s">
        <v>16054</v>
      </c>
      <c r="C420" s="750" t="s">
        <v>10972</v>
      </c>
      <c r="D420" s="749" t="s">
        <v>5393</v>
      </c>
      <c r="E420" s="749"/>
      <c r="F420" s="749"/>
      <c r="G420" s="749" t="s">
        <v>24543</v>
      </c>
      <c r="H420" s="749"/>
      <c r="I420" s="749" t="str">
        <f t="shared" si="1"/>
        <v>En_Syateki_Man</v>
      </c>
      <c r="J420" s="749" t="str">
        <f>IFERROR(VLOOKUP(I420,Actors!C$2:D$472,2,false),"")</f>
        <v>Shooting Gallery Proprietor</v>
      </c>
      <c r="K420" s="749" t="b">
        <f t="shared" si="2"/>
        <v>1</v>
      </c>
    </row>
    <row r="421">
      <c r="A421" s="753">
        <v>420.0</v>
      </c>
      <c r="B421" s="382" t="s">
        <v>16383</v>
      </c>
      <c r="C421" s="338" t="s">
        <v>10972</v>
      </c>
      <c r="D421" s="338" t="s">
        <v>24544</v>
      </c>
      <c r="E421" s="682" t="s">
        <v>24544</v>
      </c>
      <c r="F421" s="682" t="s">
        <v>24545</v>
      </c>
      <c r="G421" s="382" t="s">
        <v>24546</v>
      </c>
      <c r="H421" s="684"/>
      <c r="I421" s="382" t="str">
        <f t="shared" si="1"/>
        <v>En_Syateki_Niw</v>
      </c>
      <c r="J421" s="382" t="str">
        <f>IFERROR(VLOOKUP(I421,Actors!C$2:D$472,2,false),"")</f>
        <v/>
      </c>
      <c r="K421" s="382" t="b">
        <f t="shared" si="2"/>
        <v>0</v>
      </c>
    </row>
    <row r="422">
      <c r="A422" s="748">
        <v>421.0</v>
      </c>
      <c r="B422" s="749" t="s">
        <v>15888</v>
      </c>
      <c r="C422" s="750" t="s">
        <v>10972</v>
      </c>
      <c r="D422" s="749" t="s">
        <v>5229</v>
      </c>
      <c r="E422" s="749"/>
      <c r="F422" s="749"/>
      <c r="G422" s="749" t="s">
        <v>24547</v>
      </c>
      <c r="H422" s="749"/>
      <c r="I422" s="749" t="str">
        <f t="shared" si="1"/>
        <v>En_Ta</v>
      </c>
      <c r="J422" s="749" t="str">
        <f>IFERROR(VLOOKUP(I422,Actors!C$2:D$472,2,false),"")</f>
        <v>Talon</v>
      </c>
      <c r="K422" s="749" t="b">
        <f t="shared" si="2"/>
        <v>1</v>
      </c>
    </row>
    <row r="423">
      <c r="A423" s="748">
        <v>422.0</v>
      </c>
      <c r="B423" s="749" t="s">
        <v>16521</v>
      </c>
      <c r="C423" s="750" t="s">
        <v>10972</v>
      </c>
      <c r="D423" s="749" t="s">
        <v>5881</v>
      </c>
      <c r="E423" s="749"/>
      <c r="F423" s="749"/>
      <c r="G423" s="749" t="s">
        <v>24548</v>
      </c>
      <c r="H423" s="749"/>
      <c r="I423" s="749" t="str">
        <f t="shared" si="1"/>
        <v>En_Takara_Man</v>
      </c>
      <c r="J423" s="749" t="str">
        <f>IFERROR(VLOOKUP(I423,Actors!C$2:D$472,2,false),"")</f>
        <v>Treasure Chest Shop Proprietor</v>
      </c>
      <c r="K423" s="749" t="b">
        <f t="shared" si="2"/>
        <v>1</v>
      </c>
    </row>
    <row r="424">
      <c r="A424" s="748">
        <v>423.0</v>
      </c>
      <c r="B424" s="749" t="s">
        <v>16057</v>
      </c>
      <c r="C424" s="750" t="s">
        <v>10972</v>
      </c>
      <c r="D424" s="750" t="s">
        <v>5396</v>
      </c>
      <c r="E424" s="750"/>
      <c r="F424" s="750"/>
      <c r="G424" s="749" t="s">
        <v>24549</v>
      </c>
      <c r="H424" s="749"/>
      <c r="I424" s="749" t="str">
        <f t="shared" si="1"/>
        <v>En_Tana</v>
      </c>
      <c r="J424" s="749" t="str">
        <f>IFERROR(VLOOKUP(I424,Actors!C$2:D$472,2,false),"")</f>
        <v>Shop Shelves</v>
      </c>
      <c r="K424" s="749" t="b">
        <f t="shared" si="2"/>
        <v>1</v>
      </c>
    </row>
    <row r="425">
      <c r="A425" s="748">
        <v>424.0</v>
      </c>
      <c r="B425" s="749" t="s">
        <v>16727</v>
      </c>
      <c r="C425" s="750" t="s">
        <v>10972</v>
      </c>
      <c r="D425" s="750" t="s">
        <v>6018</v>
      </c>
      <c r="E425" s="750"/>
      <c r="F425" s="750"/>
      <c r="G425" s="749" t="s">
        <v>24550</v>
      </c>
      <c r="H425" s="749"/>
      <c r="I425" s="749" t="str">
        <f t="shared" si="1"/>
        <v>En_Tg</v>
      </c>
      <c r="J425" s="749" t="str">
        <f>IFERROR(VLOOKUP(I425,Actors!C$2:D$472,2,false),"")</f>
        <v>Honey &amp; Darling</v>
      </c>
      <c r="K425" s="749" t="b">
        <f t="shared" si="2"/>
        <v>1</v>
      </c>
    </row>
    <row r="426">
      <c r="A426" s="748">
        <v>425.0</v>
      </c>
      <c r="B426" s="749" t="s">
        <v>15634</v>
      </c>
      <c r="C426" s="750" t="s">
        <v>10972</v>
      </c>
      <c r="D426" s="749" t="s">
        <v>2391</v>
      </c>
      <c r="E426" s="749"/>
      <c r="F426" s="749"/>
      <c r="G426" s="749" t="s">
        <v>24551</v>
      </c>
      <c r="H426" s="749"/>
      <c r="I426" s="749" t="str">
        <f t="shared" si="1"/>
        <v>En_Tite</v>
      </c>
      <c r="J426" s="749" t="str">
        <f>IFERROR(VLOOKUP(I426,Actors!C$2:D$472,2,false),"")</f>
        <v>Tektite</v>
      </c>
      <c r="K426" s="749" t="b">
        <f t="shared" si="2"/>
        <v>1</v>
      </c>
    </row>
    <row r="427">
      <c r="A427" s="753">
        <v>426.0</v>
      </c>
      <c r="B427" s="382" t="s">
        <v>15891</v>
      </c>
      <c r="C427" s="338" t="s">
        <v>10972</v>
      </c>
      <c r="D427" s="338" t="s">
        <v>5231</v>
      </c>
      <c r="E427" s="682" t="s">
        <v>5231</v>
      </c>
      <c r="F427" s="682" t="s">
        <v>24552</v>
      </c>
      <c r="G427" s="382" t="s">
        <v>24553</v>
      </c>
      <c r="H427" s="684"/>
      <c r="I427" s="382" t="str">
        <f t="shared" si="1"/>
        <v>En_Tk</v>
      </c>
      <c r="J427" s="382" t="str">
        <f>IFERROR(VLOOKUP(I427,Actors!C$2:D$472,2,false),"")</f>
        <v>Dampé</v>
      </c>
      <c r="K427" s="382" t="b">
        <f t="shared" si="2"/>
        <v>1</v>
      </c>
    </row>
    <row r="428">
      <c r="A428" s="748">
        <v>427.0</v>
      </c>
      <c r="B428" s="749" t="s">
        <v>16532</v>
      </c>
      <c r="C428" s="750" t="s">
        <v>10972</v>
      </c>
      <c r="D428" s="749" t="s">
        <v>5893</v>
      </c>
      <c r="E428" s="749"/>
      <c r="F428" s="749"/>
      <c r="G428" s="749" t="s">
        <v>24554</v>
      </c>
      <c r="H428" s="749"/>
      <c r="I428" s="749" t="str">
        <f t="shared" si="1"/>
        <v>En_Torch</v>
      </c>
      <c r="J428" s="749" t="str">
        <f>IFERROR(VLOOKUP(I428,Actors!C$2:D$472,2,false),"")</f>
        <v>Grotto Treasure Chest</v>
      </c>
      <c r="K428" s="749" t="b">
        <f t="shared" si="2"/>
        <v>1</v>
      </c>
    </row>
    <row r="429">
      <c r="A429" s="748">
        <v>428.0</v>
      </c>
      <c r="B429" s="749" t="s">
        <v>15688</v>
      </c>
      <c r="C429" s="750" t="s">
        <v>10972</v>
      </c>
      <c r="D429" s="749" t="s">
        <v>5033</v>
      </c>
      <c r="E429" s="749"/>
      <c r="F429" s="749"/>
      <c r="G429" s="749" t="s">
        <v>24555</v>
      </c>
      <c r="H429" s="749"/>
      <c r="I429" s="749" t="str">
        <f t="shared" si="1"/>
        <v>En_Torch2</v>
      </c>
      <c r="J429" s="749" t="str">
        <f>IFERROR(VLOOKUP(I429,Actors!C$2:D$472,2,false),"")</f>
        <v>Dark Link</v>
      </c>
      <c r="K429" s="749" t="b">
        <f t="shared" si="2"/>
        <v>1</v>
      </c>
    </row>
    <row r="430">
      <c r="A430" s="753">
        <v>429.0</v>
      </c>
      <c r="B430" s="382" t="s">
        <v>16338</v>
      </c>
      <c r="C430" s="338" t="s">
        <v>10972</v>
      </c>
      <c r="D430" s="382" t="s">
        <v>24556</v>
      </c>
      <c r="E430" s="682" t="s">
        <v>5679</v>
      </c>
      <c r="F430" s="682" t="s">
        <v>24557</v>
      </c>
      <c r="G430" s="382" t="s">
        <v>24558</v>
      </c>
      <c r="H430" s="684"/>
      <c r="I430" s="382" t="str">
        <f t="shared" si="1"/>
        <v>En_Toryo</v>
      </c>
      <c r="J430" s="382" t="str">
        <f>IFERROR(VLOOKUP(I430,Actors!C$2:D$472,2,false),"")</f>
        <v>Carpenter Boss</v>
      </c>
      <c r="K430" s="382" t="b">
        <f t="shared" si="2"/>
        <v>0</v>
      </c>
    </row>
    <row r="431">
      <c r="A431" s="753">
        <v>430.0</v>
      </c>
      <c r="B431" s="382" t="s">
        <v>15694</v>
      </c>
      <c r="C431" s="338" t="s">
        <v>10972</v>
      </c>
      <c r="D431" s="338" t="s">
        <v>5038</v>
      </c>
      <c r="E431" s="682" t="s">
        <v>5038</v>
      </c>
      <c r="F431" s="682"/>
      <c r="G431" s="382" t="s">
        <v>24559</v>
      </c>
      <c r="H431" s="684"/>
      <c r="I431" s="382" t="str">
        <f t="shared" si="1"/>
        <v>En_Tp</v>
      </c>
      <c r="J431" s="382" t="str">
        <f>IFERROR(VLOOKUP(I431,Actors!C$2:D$472,2,false),"")</f>
        <v>Tailpasaran</v>
      </c>
      <c r="K431" s="382" t="b">
        <f t="shared" si="2"/>
        <v>1</v>
      </c>
    </row>
    <row r="432">
      <c r="A432" s="753">
        <v>431.0</v>
      </c>
      <c r="B432" s="382" t="s">
        <v>16084</v>
      </c>
      <c r="C432" s="338" t="s">
        <v>10972</v>
      </c>
      <c r="D432" s="338" t="s">
        <v>24560</v>
      </c>
      <c r="E432" s="682" t="s">
        <v>5421</v>
      </c>
      <c r="F432" s="684"/>
      <c r="G432" s="382" t="s">
        <v>24561</v>
      </c>
      <c r="H432" s="682" t="s">
        <v>24562</v>
      </c>
      <c r="I432" s="382" t="str">
        <f t="shared" si="1"/>
        <v>En_Tr</v>
      </c>
      <c r="J432" s="382" t="str">
        <f>IFERROR(VLOOKUP(I432,Actors!C$2:D$472,2,false),"")</f>
        <v>Kotake &amp; Koume</v>
      </c>
      <c r="K432" s="382" t="b">
        <f t="shared" si="2"/>
        <v>0</v>
      </c>
    </row>
    <row r="433">
      <c r="A433" s="748">
        <v>432.0</v>
      </c>
      <c r="B433" s="749" t="s">
        <v>15879</v>
      </c>
      <c r="C433" s="750" t="s">
        <v>10972</v>
      </c>
      <c r="D433" s="750" t="s">
        <v>5220</v>
      </c>
      <c r="E433" s="750"/>
      <c r="F433" s="750"/>
      <c r="G433" s="749" t="s">
        <v>24563</v>
      </c>
      <c r="H433" s="749"/>
      <c r="I433" s="749" t="str">
        <f t="shared" si="1"/>
        <v>En_Trap</v>
      </c>
      <c r="J433" s="749" t="str">
        <f>IFERROR(VLOOKUP(I433,Actors!C$2:D$472,2,false),"")</f>
        <v>Blade Trap</v>
      </c>
      <c r="K433" s="749" t="b">
        <f t="shared" si="2"/>
        <v>1</v>
      </c>
    </row>
    <row r="434">
      <c r="A434" s="748">
        <v>433.0</v>
      </c>
      <c r="B434" s="749" t="s">
        <v>16285</v>
      </c>
      <c r="C434" s="750" t="s">
        <v>10972</v>
      </c>
      <c r="D434" s="749" t="s">
        <v>5624</v>
      </c>
      <c r="E434" s="749"/>
      <c r="F434" s="749"/>
      <c r="G434" s="749" t="s">
        <v>24564</v>
      </c>
      <c r="H434" s="749"/>
      <c r="I434" s="749" t="str">
        <f t="shared" si="1"/>
        <v>En_Tubo_Trap</v>
      </c>
      <c r="J434" s="749" t="str">
        <f>IFERROR(VLOOKUP(I434,Actors!C$2:D$472,2,false),"")</f>
        <v>Flying Pot</v>
      </c>
      <c r="K434" s="749" t="b">
        <f t="shared" si="2"/>
        <v>1</v>
      </c>
    </row>
    <row r="435">
      <c r="A435" s="753">
        <v>434.0</v>
      </c>
      <c r="B435" s="382" t="s">
        <v>15826</v>
      </c>
      <c r="C435" s="338" t="s">
        <v>10972</v>
      </c>
      <c r="D435" s="382" t="s">
        <v>24565</v>
      </c>
      <c r="E435" s="682" t="s">
        <v>5164</v>
      </c>
      <c r="F435" s="684"/>
      <c r="G435" s="382" t="s">
        <v>24566</v>
      </c>
      <c r="H435" s="684"/>
      <c r="I435" s="382" t="str">
        <f t="shared" si="1"/>
        <v>En_Vali</v>
      </c>
      <c r="J435" s="382" t="str">
        <f>IFERROR(VLOOKUP(I435,Actors!C$2:D$472,2,false),"")</f>
        <v>Bari</v>
      </c>
      <c r="K435" s="382" t="b">
        <f t="shared" si="2"/>
        <v>0</v>
      </c>
    </row>
    <row r="436">
      <c r="A436" s="748">
        <v>435.0</v>
      </c>
      <c r="B436" s="749" t="s">
        <v>15885</v>
      </c>
      <c r="C436" s="750" t="s">
        <v>10972</v>
      </c>
      <c r="D436" s="750" t="s">
        <v>5226</v>
      </c>
      <c r="E436" s="750"/>
      <c r="F436" s="750"/>
      <c r="G436" s="749" t="s">
        <v>24567</v>
      </c>
      <c r="H436" s="749"/>
      <c r="I436" s="749" t="str">
        <f t="shared" si="1"/>
        <v>En_Vase</v>
      </c>
      <c r="J436" s="749" t="str">
        <f>IFERROR(VLOOKUP(I436,Actors!C$2:D$472,2,false),"")</f>
        <v>Orange Pot</v>
      </c>
      <c r="K436" s="749" t="b">
        <f t="shared" si="2"/>
        <v>1</v>
      </c>
    </row>
    <row r="437">
      <c r="A437" s="748">
        <v>436.0</v>
      </c>
      <c r="B437" s="749" t="s">
        <v>16003</v>
      </c>
      <c r="C437" s="750" t="s">
        <v>10972</v>
      </c>
      <c r="D437" s="750" t="s">
        <v>5337</v>
      </c>
      <c r="E437" s="750"/>
      <c r="F437" s="750"/>
      <c r="G437" s="749" t="s">
        <v>24568</v>
      </c>
      <c r="H437" s="749"/>
      <c r="I437" s="749" t="str">
        <f t="shared" si="1"/>
        <v>En_Vb_Ball</v>
      </c>
      <c r="J437" s="749" t="str">
        <f>IFERROR(VLOOKUP(I437,Actors!C$2:D$472,2,false),"")</f>
        <v>Volvagia's Rock Attack</v>
      </c>
      <c r="K437" s="749" t="b">
        <f t="shared" si="2"/>
        <v>1</v>
      </c>
    </row>
    <row r="438">
      <c r="A438" s="753">
        <v>437.0</v>
      </c>
      <c r="B438" s="382" t="s">
        <v>15664</v>
      </c>
      <c r="C438" s="338" t="s">
        <v>10972</v>
      </c>
      <c r="D438" s="382" t="s">
        <v>24569</v>
      </c>
      <c r="E438" s="682" t="s">
        <v>24570</v>
      </c>
      <c r="F438" s="684"/>
      <c r="G438" s="382" t="s">
        <v>24571</v>
      </c>
      <c r="H438" s="684"/>
      <c r="I438" s="382" t="str">
        <f t="shared" si="1"/>
        <v>En_Viewer</v>
      </c>
      <c r="J438" s="382" t="str">
        <f>IFERROR(VLOOKUP(I438,Actors!C$2:D$472,2,false),"")</f>
        <v/>
      </c>
      <c r="K438" s="382" t="b">
        <f t="shared" si="2"/>
        <v>0</v>
      </c>
    </row>
    <row r="439">
      <c r="A439" s="748">
        <v>438.0</v>
      </c>
      <c r="B439" s="749" t="s">
        <v>15905</v>
      </c>
      <c r="C439" s="750" t="s">
        <v>10972</v>
      </c>
      <c r="D439" s="749" t="s">
        <v>5245</v>
      </c>
      <c r="E439" s="749"/>
      <c r="F439" s="749"/>
      <c r="G439" s="749" t="s">
        <v>24572</v>
      </c>
      <c r="H439" s="749"/>
      <c r="I439" s="749" t="str">
        <f t="shared" si="1"/>
        <v>En_Vm</v>
      </c>
      <c r="J439" s="749" t="str">
        <f>IFERROR(VLOOKUP(I439,Actors!C$2:D$472,2,false),"")</f>
        <v>Beamos</v>
      </c>
      <c r="K439" s="749" t="b">
        <f t="shared" si="2"/>
        <v>1</v>
      </c>
    </row>
    <row r="440">
      <c r="A440" s="753">
        <v>439.0</v>
      </c>
      <c r="B440" s="382" t="s">
        <v>16777</v>
      </c>
      <c r="C440" s="338" t="s">
        <v>10972</v>
      </c>
      <c r="D440" s="382" t="s">
        <v>24573</v>
      </c>
      <c r="E440" s="682" t="s">
        <v>24574</v>
      </c>
      <c r="F440" s="682" t="s">
        <v>24575</v>
      </c>
      <c r="G440" s="382" t="s">
        <v>24576</v>
      </c>
      <c r="H440" s="684"/>
      <c r="I440" s="382" t="str">
        <f t="shared" si="1"/>
        <v>En_Wall_Tubo</v>
      </c>
      <c r="J440" s="382" t="str">
        <f>IFERROR(VLOOKUP(I440,Actors!C$2:D$472,2,false),"")</f>
        <v/>
      </c>
      <c r="K440" s="382" t="b">
        <f t="shared" si="2"/>
        <v>0</v>
      </c>
    </row>
    <row r="441">
      <c r="A441" s="748">
        <v>440.0</v>
      </c>
      <c r="B441" s="749" t="s">
        <v>15614</v>
      </c>
      <c r="C441" s="750" t="s">
        <v>10972</v>
      </c>
      <c r="D441" s="750" t="s">
        <v>4958</v>
      </c>
      <c r="E441" s="750"/>
      <c r="F441" s="750"/>
      <c r="G441" s="749" t="s">
        <v>24577</v>
      </c>
      <c r="H441" s="749"/>
      <c r="I441" s="749" t="str">
        <f t="shared" si="1"/>
        <v>En_Wallmas</v>
      </c>
      <c r="J441" s="749" t="str">
        <f>IFERROR(VLOOKUP(I441,Actors!C$2:D$472,2,false),"")</f>
        <v>Wallmaster</v>
      </c>
      <c r="K441" s="749" t="b">
        <f t="shared" si="2"/>
        <v>1</v>
      </c>
    </row>
    <row r="442">
      <c r="A442" s="753">
        <v>441.0</v>
      </c>
      <c r="B442" s="382" t="s">
        <v>16461</v>
      </c>
      <c r="C442" s="338" t="s">
        <v>10972</v>
      </c>
      <c r="D442" s="338" t="s">
        <v>24578</v>
      </c>
      <c r="E442" s="682" t="s">
        <v>24578</v>
      </c>
      <c r="F442" s="684"/>
      <c r="G442" s="382" t="s">
        <v>24579</v>
      </c>
      <c r="H442" s="684"/>
      <c r="I442" s="382" t="str">
        <f t="shared" si="1"/>
        <v>En_Weather_Tag</v>
      </c>
      <c r="J442" s="382" t="str">
        <f>IFERROR(VLOOKUP(I442,Actors!C$2:D$472,2,false),"")</f>
        <v>Weather-Changing Tag</v>
      </c>
      <c r="K442" s="382" t="b">
        <f t="shared" si="2"/>
        <v>0</v>
      </c>
    </row>
    <row r="443">
      <c r="A443" s="748">
        <v>442.0</v>
      </c>
      <c r="B443" s="749" t="s">
        <v>16649</v>
      </c>
      <c r="C443" s="750" t="s">
        <v>10972</v>
      </c>
      <c r="D443" s="750" t="s">
        <v>5925</v>
      </c>
      <c r="E443" s="750"/>
      <c r="F443" s="750"/>
      <c r="G443" s="749" t="s">
        <v>24580</v>
      </c>
      <c r="H443" s="749"/>
      <c r="I443" s="749" t="str">
        <f t="shared" si="1"/>
        <v>En_Weiyer</v>
      </c>
      <c r="J443" s="749" t="str">
        <f>IFERROR(VLOOKUP(I443,Actors!C$2:D$472,2,false),"")</f>
        <v>Stinger (Water)</v>
      </c>
      <c r="K443" s="749" t="b">
        <f t="shared" si="2"/>
        <v>1</v>
      </c>
    </row>
    <row r="444">
      <c r="A444" s="748">
        <v>443.0</v>
      </c>
      <c r="B444" s="749" t="s">
        <v>16736</v>
      </c>
      <c r="C444" s="750" t="s">
        <v>10972</v>
      </c>
      <c r="D444" s="749" t="s">
        <v>2385</v>
      </c>
      <c r="E444" s="749"/>
      <c r="F444" s="749"/>
      <c r="G444" s="749" t="s">
        <v>24581</v>
      </c>
      <c r="H444" s="749"/>
      <c r="I444" s="749" t="str">
        <f t="shared" si="1"/>
        <v>En_Wf</v>
      </c>
      <c r="J444" s="749" t="str">
        <f>IFERROR(VLOOKUP(I444,Actors!C$2:D$472,2,false),"")</f>
        <v>Wolfos</v>
      </c>
      <c r="K444" s="749" t="b">
        <f t="shared" si="2"/>
        <v>1</v>
      </c>
    </row>
    <row r="445">
      <c r="A445" s="748">
        <v>444.0</v>
      </c>
      <c r="B445" s="749" t="s">
        <v>16255</v>
      </c>
      <c r="C445" s="750" t="s">
        <v>10972</v>
      </c>
      <c r="D445" s="750" t="s">
        <v>5593</v>
      </c>
      <c r="E445" s="750"/>
      <c r="F445" s="750"/>
      <c r="G445" s="749" t="s">
        <v>24582</v>
      </c>
      <c r="H445" s="749"/>
      <c r="I445" s="749" t="str">
        <f t="shared" si="1"/>
        <v>En_Wonder_Item</v>
      </c>
      <c r="J445" s="749" t="str">
        <f>IFERROR(VLOOKUP(I445,Actors!C$2:D$472,2,false),"")</f>
        <v>Collectible Field Items (Invisible)</v>
      </c>
      <c r="K445" s="749" t="b">
        <f t="shared" si="2"/>
        <v>1</v>
      </c>
    </row>
    <row r="446">
      <c r="A446" s="753">
        <v>445.0</v>
      </c>
      <c r="B446" s="382" t="s">
        <v>16395</v>
      </c>
      <c r="C446" s="338" t="s">
        <v>10972</v>
      </c>
      <c r="D446" s="338" t="s">
        <v>24583</v>
      </c>
      <c r="E446" s="682" t="s">
        <v>24584</v>
      </c>
      <c r="F446" s="682"/>
      <c r="G446" s="382" t="s">
        <v>24585</v>
      </c>
      <c r="H446" s="682"/>
      <c r="I446" s="382" t="str">
        <f t="shared" si="1"/>
        <v>En_Wonder_Talk</v>
      </c>
      <c r="J446" s="382" t="str">
        <f>IFERROR(VLOOKUP(I446,Actors!C$2:D$472,2,false),"")</f>
        <v>Checkable Green Navi Spot</v>
      </c>
      <c r="K446" s="382" t="b">
        <f t="shared" si="2"/>
        <v>0</v>
      </c>
    </row>
    <row r="447">
      <c r="A447" s="753">
        <v>446.0</v>
      </c>
      <c r="B447" s="382" t="s">
        <v>16542</v>
      </c>
      <c r="C447" s="338" t="s">
        <v>10972</v>
      </c>
      <c r="D447" s="338" t="s">
        <v>24586</v>
      </c>
      <c r="E447" s="682" t="s">
        <v>24587</v>
      </c>
      <c r="F447" s="682"/>
      <c r="G447" s="382" t="s">
        <v>24588</v>
      </c>
      <c r="H447" s="682" t="s">
        <v>24589</v>
      </c>
      <c r="I447" s="382" t="str">
        <f t="shared" si="1"/>
        <v>En_Wonder_Talk2</v>
      </c>
      <c r="J447" s="382" t="str">
        <f>IFERROR(VLOOKUP(I447,Actors!C$2:D$472,2,false),"")</f>
        <v>Checkable Spot</v>
      </c>
      <c r="K447" s="382" t="b">
        <f t="shared" si="2"/>
        <v>0</v>
      </c>
    </row>
    <row r="448">
      <c r="A448" s="748">
        <v>447.0</v>
      </c>
      <c r="B448" s="749" t="s">
        <v>15870</v>
      </c>
      <c r="C448" s="750" t="s">
        <v>10972</v>
      </c>
      <c r="D448" s="749" t="s">
        <v>5211</v>
      </c>
      <c r="E448" s="749"/>
      <c r="F448" s="749"/>
      <c r="G448" s="749" t="s">
        <v>24590</v>
      </c>
      <c r="H448" s="749"/>
      <c r="I448" s="749" t="str">
        <f t="shared" si="1"/>
        <v>En_Wood02</v>
      </c>
      <c r="J448" s="749" t="str">
        <f>IFERROR(VLOOKUP(I448,Actors!C$2:D$472,2,false),"")</f>
        <v>Trees &amp; Bushes</v>
      </c>
      <c r="K448" s="749" t="b">
        <f t="shared" si="2"/>
        <v>1</v>
      </c>
    </row>
    <row r="449">
      <c r="A449" s="748">
        <v>448.0</v>
      </c>
      <c r="B449" s="749" t="s">
        <v>15745</v>
      </c>
      <c r="C449" s="750" t="s">
        <v>10972</v>
      </c>
      <c r="D449" s="749" t="s">
        <v>5089</v>
      </c>
      <c r="E449" s="749"/>
      <c r="F449" s="749"/>
      <c r="G449" s="749" t="s">
        <v>24591</v>
      </c>
      <c r="H449" s="749"/>
      <c r="I449" s="749" t="str">
        <f t="shared" si="1"/>
        <v>En_Xc</v>
      </c>
      <c r="J449" s="749" t="str">
        <f>IFERROR(VLOOKUP(I449,Actors!C$2:D$472,2,false),"")</f>
        <v>Sheik</v>
      </c>
      <c r="K449" s="749" t="b">
        <f t="shared" si="2"/>
        <v>1</v>
      </c>
    </row>
    <row r="450">
      <c r="A450" s="753">
        <v>449.0</v>
      </c>
      <c r="B450" s="382" t="s">
        <v>16329</v>
      </c>
      <c r="C450" s="338" t="s">
        <v>10972</v>
      </c>
      <c r="D450" s="338" t="s">
        <v>24592</v>
      </c>
      <c r="E450" s="682" t="s">
        <v>24592</v>
      </c>
      <c r="F450" s="682"/>
      <c r="G450" s="382" t="s">
        <v>24593</v>
      </c>
      <c r="H450" s="684"/>
      <c r="I450" s="382" t="str">
        <f t="shared" si="1"/>
        <v>En_Yabusame_Mark</v>
      </c>
      <c r="J450" s="382" t="str">
        <f>IFERROR(VLOOKUP(I450,Actors!C$2:D$472,2,false),"")</f>
        <v/>
      </c>
      <c r="K450" s="382" t="b">
        <f t="shared" si="2"/>
        <v>0</v>
      </c>
    </row>
    <row r="451">
      <c r="A451" s="748">
        <v>450.0</v>
      </c>
      <c r="B451" s="749" t="s">
        <v>15849</v>
      </c>
      <c r="C451" s="750" t="s">
        <v>10972</v>
      </c>
      <c r="D451" s="749" t="s">
        <v>5185</v>
      </c>
      <c r="E451" s="749"/>
      <c r="F451" s="749"/>
      <c r="G451" s="749" t="s">
        <v>24594</v>
      </c>
      <c r="H451" s="749"/>
      <c r="I451" s="749" t="str">
        <f t="shared" si="1"/>
        <v>En_Yukabyun</v>
      </c>
      <c r="J451" s="749" t="str">
        <f>IFERROR(VLOOKUP(I451,Actors!C$2:D$472,2,false),"")</f>
        <v>Flying Floor Tile</v>
      </c>
      <c r="K451" s="749" t="b">
        <f t="shared" si="2"/>
        <v>1</v>
      </c>
    </row>
    <row r="452">
      <c r="A452" s="753">
        <v>451.0</v>
      </c>
      <c r="B452" s="382" t="s">
        <v>15649</v>
      </c>
      <c r="C452" s="338" t="s">
        <v>10972</v>
      </c>
      <c r="D452" s="338" t="s">
        <v>24595</v>
      </c>
      <c r="E452" s="682" t="s">
        <v>6181</v>
      </c>
      <c r="F452" s="684"/>
      <c r="G452" s="382" t="s">
        <v>24596</v>
      </c>
      <c r="H452" s="684"/>
      <c r="I452" s="382" t="str">
        <f t="shared" si="1"/>
        <v>En_Zf</v>
      </c>
      <c r="J452" s="382" t="str">
        <f>IFERROR(VLOOKUP(I452,Actors!C$2:D$472,2,false),"")</f>
        <v>Lizalfos &amp; Dinalfos</v>
      </c>
      <c r="K452" s="382" t="b">
        <f t="shared" si="2"/>
        <v>0</v>
      </c>
    </row>
    <row r="453">
      <c r="A453" s="753">
        <v>452.0</v>
      </c>
      <c r="B453" s="382" t="s">
        <v>15661</v>
      </c>
      <c r="C453" s="338" t="s">
        <v>10972</v>
      </c>
      <c r="D453" s="338" t="s">
        <v>24597</v>
      </c>
      <c r="E453" s="682"/>
      <c r="F453" s="682"/>
      <c r="G453" s="382" t="s">
        <v>24598</v>
      </c>
      <c r="H453" s="684"/>
      <c r="I453" s="382" t="str">
        <f t="shared" si="1"/>
        <v>En_Zl1</v>
      </c>
      <c r="J453" s="382" t="str">
        <f>IFERROR(VLOOKUP(I453,Actors!C$2:D$472,2,false),"")</f>
        <v>Child Zelda (Cutscene 05 &amp; 06)</v>
      </c>
      <c r="K453" s="382" t="b">
        <f t="shared" si="2"/>
        <v>0</v>
      </c>
    </row>
    <row r="454">
      <c r="A454" s="748">
        <v>453.0</v>
      </c>
      <c r="B454" s="749" t="s">
        <v>15766</v>
      </c>
      <c r="C454" s="750" t="s">
        <v>10972</v>
      </c>
      <c r="D454" s="750" t="s">
        <v>5101</v>
      </c>
      <c r="E454" s="750"/>
      <c r="F454" s="750"/>
      <c r="G454" s="749" t="s">
        <v>24599</v>
      </c>
      <c r="H454" s="749"/>
      <c r="I454" s="749" t="str">
        <f t="shared" si="1"/>
        <v>En_Zl2</v>
      </c>
      <c r="J454" s="749" t="str">
        <f>IFERROR(VLOOKUP(I454,Actors!C$2:D$472,2,false),"")</f>
        <v>Adult Zelda (Cutscenes)</v>
      </c>
      <c r="K454" s="749" t="b">
        <f t="shared" si="2"/>
        <v>1</v>
      </c>
    </row>
    <row r="455">
      <c r="A455" s="748">
        <v>454.0</v>
      </c>
      <c r="B455" s="749" t="s">
        <v>16514</v>
      </c>
      <c r="C455" s="750" t="s">
        <v>10972</v>
      </c>
      <c r="D455" s="750" t="s">
        <v>5873</v>
      </c>
      <c r="E455" s="750"/>
      <c r="F455" s="750"/>
      <c r="G455" s="749" t="s">
        <v>24600</v>
      </c>
      <c r="H455" s="749"/>
      <c r="I455" s="749" t="str">
        <f t="shared" si="1"/>
        <v>En_Zl3</v>
      </c>
      <c r="J455" s="749" t="str">
        <f>IFERROR(VLOOKUP(I455,Actors!C$2:D$472,2,false),"")</f>
        <v>Adult Zelda (Normal Gameplay)</v>
      </c>
      <c r="K455" s="749" t="b">
        <f t="shared" si="2"/>
        <v>1</v>
      </c>
    </row>
    <row r="456">
      <c r="A456" s="753">
        <v>455.0</v>
      </c>
      <c r="B456" s="382" t="s">
        <v>16831</v>
      </c>
      <c r="C456" s="338" t="s">
        <v>10972</v>
      </c>
      <c r="D456" s="338" t="s">
        <v>24601</v>
      </c>
      <c r="E456" s="682"/>
      <c r="F456" s="682"/>
      <c r="G456" s="382" t="s">
        <v>24602</v>
      </c>
      <c r="H456" s="684"/>
      <c r="I456" s="382" t="str">
        <f t="shared" si="1"/>
        <v>En_Zl4</v>
      </c>
      <c r="J456" s="382" t="str">
        <f>IFERROR(VLOOKUP(I456,Actors!C$2:D$472,2,false),"")</f>
        <v>Child Zelda (Gameplay &amp; Cutscene 04)</v>
      </c>
      <c r="K456" s="382" t="b">
        <f t="shared" si="2"/>
        <v>0</v>
      </c>
    </row>
    <row r="457">
      <c r="A457" s="748">
        <v>456.0</v>
      </c>
      <c r="B457" s="749" t="s">
        <v>16816</v>
      </c>
      <c r="C457" s="750" t="s">
        <v>10972</v>
      </c>
      <c r="D457" s="749" t="s">
        <v>336</v>
      </c>
      <c r="E457" s="749"/>
      <c r="F457" s="749"/>
      <c r="G457" s="749" t="s">
        <v>24603</v>
      </c>
      <c r="H457" s="749"/>
      <c r="I457" s="749" t="str">
        <f t="shared" si="1"/>
        <v>En_Zo</v>
      </c>
      <c r="J457" s="749" t="str">
        <f>IFERROR(VLOOKUP(I457,Actors!C$2:D$472,2,false),"")</f>
        <v>Zora</v>
      </c>
      <c r="K457" s="749" t="b">
        <f t="shared" si="2"/>
        <v>1</v>
      </c>
    </row>
    <row r="458">
      <c r="A458" s="748">
        <v>457.0</v>
      </c>
      <c r="B458" s="749" t="s">
        <v>15838</v>
      </c>
      <c r="C458" s="750" t="s">
        <v>10972</v>
      </c>
      <c r="D458" s="749" t="s">
        <v>5176</v>
      </c>
      <c r="E458" s="749"/>
      <c r="F458" s="749"/>
      <c r="G458" s="749" t="s">
        <v>24604</v>
      </c>
      <c r="H458" s="749"/>
      <c r="I458" s="749" t="str">
        <f t="shared" si="1"/>
        <v>En_fHG</v>
      </c>
      <c r="J458" s="749" t="str">
        <f>IFERROR(VLOOKUP(I458,Actors!C$2:D$472,2,false),"")</f>
        <v>Phantom Ganon's Horse</v>
      </c>
      <c r="K458" s="749" t="b">
        <f t="shared" si="2"/>
        <v>1</v>
      </c>
    </row>
    <row r="459">
      <c r="A459" s="748">
        <v>458.0</v>
      </c>
      <c r="B459" s="749" t="s">
        <v>16529</v>
      </c>
      <c r="C459" s="750" t="s">
        <v>10972</v>
      </c>
      <c r="D459" s="750" t="s">
        <v>5891</v>
      </c>
      <c r="E459" s="750"/>
      <c r="F459" s="750"/>
      <c r="G459" s="749" t="s">
        <v>24605</v>
      </c>
      <c r="H459" s="749"/>
      <c r="I459" s="749" t="str">
        <f t="shared" si="1"/>
        <v>End_Title</v>
      </c>
      <c r="J459" s="749" t="str">
        <f>IFERROR(VLOOKUP(I459,Actors!C$2:D$472,2,false),"")</f>
        <v>Ending Overlays</v>
      </c>
      <c r="K459" s="749" t="b">
        <f t="shared" si="2"/>
        <v>1</v>
      </c>
    </row>
    <row r="460">
      <c r="A460" s="748">
        <v>459.0</v>
      </c>
      <c r="B460" s="749" t="s">
        <v>16198</v>
      </c>
      <c r="C460" s="750" t="s">
        <v>10972</v>
      </c>
      <c r="D460" s="749" t="s">
        <v>5542</v>
      </c>
      <c r="E460" s="749"/>
      <c r="F460" s="749"/>
      <c r="G460" s="749" t="s">
        <v>24606</v>
      </c>
      <c r="H460" s="749"/>
      <c r="I460" s="749" t="str">
        <f t="shared" si="1"/>
        <v>Fishing</v>
      </c>
      <c r="J460" s="749" t="str">
        <f>IFERROR(VLOOKUP(I460,Actors!C$2:D$472,2,false),"")</f>
        <v>Fishing Pond &amp; Proprietor</v>
      </c>
      <c r="K460" s="749" t="b">
        <f t="shared" si="2"/>
        <v>1</v>
      </c>
    </row>
    <row r="461">
      <c r="A461" s="748">
        <v>460.0</v>
      </c>
      <c r="B461" s="749" t="s">
        <v>15814</v>
      </c>
      <c r="C461" s="750" t="s">
        <v>10972</v>
      </c>
      <c r="D461" s="749" t="s">
        <v>5151</v>
      </c>
      <c r="E461" s="749"/>
      <c r="F461" s="749"/>
      <c r="G461" s="749" t="s">
        <v>24607</v>
      </c>
      <c r="H461" s="749"/>
      <c r="I461" s="749" t="str">
        <f t="shared" si="1"/>
        <v>Item_B_Heart</v>
      </c>
      <c r="J461" s="749" t="str">
        <f>IFERROR(VLOOKUP(I461,Actors!C$2:D$472,2,false),"")</f>
        <v>Heart Container</v>
      </c>
      <c r="K461" s="749" t="b">
        <f t="shared" si="2"/>
        <v>1</v>
      </c>
    </row>
    <row r="462">
      <c r="A462" s="753">
        <v>461.0</v>
      </c>
      <c r="B462" s="382" t="s">
        <v>16237</v>
      </c>
      <c r="C462" s="338" t="s">
        <v>10972</v>
      </c>
      <c r="D462" s="382" t="s">
        <v>24608</v>
      </c>
      <c r="E462" s="682" t="s">
        <v>24609</v>
      </c>
      <c r="F462" s="684"/>
      <c r="G462" s="382" t="s">
        <v>24610</v>
      </c>
      <c r="H462" s="684"/>
      <c r="I462" s="382" t="str">
        <f t="shared" si="1"/>
        <v>Item_Etcetera</v>
      </c>
      <c r="J462" s="382" t="str">
        <f>IFERROR(VLOOKUP(I462,Actors!C$2:D$472,2,false),"")</f>
        <v>Collectible Quest Items</v>
      </c>
      <c r="K462" s="382" t="b">
        <f t="shared" si="2"/>
        <v>0</v>
      </c>
    </row>
    <row r="463">
      <c r="A463" s="753">
        <v>462.0</v>
      </c>
      <c r="B463" s="382" t="s">
        <v>16348</v>
      </c>
      <c r="C463" s="338" t="s">
        <v>10972</v>
      </c>
      <c r="D463" s="382" t="s">
        <v>24611</v>
      </c>
      <c r="E463" s="684"/>
      <c r="F463" s="754" t="s">
        <v>24612</v>
      </c>
      <c r="G463" s="382" t="s">
        <v>24613</v>
      </c>
      <c r="H463" s="684"/>
      <c r="I463" s="382" t="str">
        <f t="shared" si="1"/>
        <v>Item_Inbox</v>
      </c>
      <c r="J463" s="382" t="str">
        <f>IFERROR(VLOOKUP(I463,Actors!C$2:D$472,2,false),"")</f>
        <v/>
      </c>
      <c r="K463" s="382" t="b">
        <f t="shared" si="2"/>
        <v>0</v>
      </c>
    </row>
    <row r="464">
      <c r="A464" s="748">
        <v>463.0</v>
      </c>
      <c r="B464" s="749" t="s">
        <v>16169</v>
      </c>
      <c r="C464" s="750" t="s">
        <v>10972</v>
      </c>
      <c r="D464" s="750" t="s">
        <v>5513</v>
      </c>
      <c r="E464" s="750"/>
      <c r="F464" s="750"/>
      <c r="G464" s="749" t="s">
        <v>24614</v>
      </c>
      <c r="H464" s="749"/>
      <c r="I464" s="749" t="str">
        <f t="shared" si="1"/>
        <v>Item_Ocarina</v>
      </c>
      <c r="J464" s="749" t="str">
        <f>IFERROR(VLOOKUP(I464,Actors!C$2:D$472,2,false),"")</f>
        <v>Collectible Ocarina of Time</v>
      </c>
      <c r="K464" s="749" t="b">
        <f t="shared" si="2"/>
        <v>1</v>
      </c>
    </row>
    <row r="465">
      <c r="A465" s="748">
        <v>464.0</v>
      </c>
      <c r="B465" s="749" t="s">
        <v>16162</v>
      </c>
      <c r="C465" s="750" t="s">
        <v>10972</v>
      </c>
      <c r="D465" s="750" t="s">
        <v>5503</v>
      </c>
      <c r="E465" s="750"/>
      <c r="F465" s="750"/>
      <c r="G465" s="749" t="s">
        <v>24615</v>
      </c>
      <c r="H465" s="749"/>
      <c r="I465" s="749" t="str">
        <f t="shared" si="1"/>
        <v>Item_Shield</v>
      </c>
      <c r="J465" s="749" t="str">
        <f>IFERROR(VLOOKUP(I465,Actors!C$2:D$472,2,false),"")</f>
        <v>Collectible Deku Shield</v>
      </c>
      <c r="K465" s="749" t="b">
        <f t="shared" si="2"/>
        <v>1</v>
      </c>
    </row>
    <row r="466">
      <c r="A466" s="753">
        <v>465.0</v>
      </c>
      <c r="B466" s="382" t="s">
        <v>16172</v>
      </c>
      <c r="C466" s="338" t="s">
        <v>10972</v>
      </c>
      <c r="D466" s="382" t="s">
        <v>11637</v>
      </c>
      <c r="E466" s="684" t="s">
        <v>5516</v>
      </c>
      <c r="F466" s="684" t="s">
        <v>24616</v>
      </c>
      <c r="G466" s="382" t="s">
        <v>24617</v>
      </c>
      <c r="H466" s="682"/>
      <c r="I466" s="382" t="str">
        <f t="shared" si="1"/>
        <v>Magic_Dark</v>
      </c>
      <c r="J466" s="382" t="str">
        <f>IFERROR(VLOOKUP(I466,Actors!C$2:D$472,2,false),"")</f>
        <v>Nayru's Love Effect</v>
      </c>
      <c r="K466" s="382" t="b">
        <f t="shared" si="2"/>
        <v>0</v>
      </c>
    </row>
    <row r="467">
      <c r="A467" s="753">
        <v>466.0</v>
      </c>
      <c r="B467" s="382" t="s">
        <v>15966</v>
      </c>
      <c r="C467" s="338" t="s">
        <v>10972</v>
      </c>
      <c r="D467" s="382" t="s">
        <v>11635</v>
      </c>
      <c r="E467" s="684" t="s">
        <v>5301</v>
      </c>
      <c r="F467" s="684" t="s">
        <v>24616</v>
      </c>
      <c r="G467" s="382" t="s">
        <v>24618</v>
      </c>
      <c r="H467" s="755"/>
      <c r="I467" s="382" t="str">
        <f t="shared" si="1"/>
        <v>Magic_Fire</v>
      </c>
      <c r="J467" s="382" t="str">
        <f>IFERROR(VLOOKUP(I467,Actors!C$2:D$472,2,false),"")</f>
        <v>Din's Fire Effect</v>
      </c>
      <c r="K467" s="382" t="b">
        <f t="shared" si="2"/>
        <v>0</v>
      </c>
    </row>
    <row r="468">
      <c r="A468" s="753">
        <v>467.0</v>
      </c>
      <c r="B468" s="382" t="s">
        <v>15964</v>
      </c>
      <c r="C468" s="338" t="s">
        <v>10972</v>
      </c>
      <c r="D468" s="382" t="s">
        <v>11636</v>
      </c>
      <c r="E468" s="684" t="s">
        <v>5297</v>
      </c>
      <c r="F468" s="684" t="s">
        <v>24616</v>
      </c>
      <c r="G468" s="382" t="s">
        <v>24619</v>
      </c>
      <c r="H468" s="755"/>
      <c r="I468" s="382" t="str">
        <f t="shared" si="1"/>
        <v>Magic_Wind</v>
      </c>
      <c r="J468" s="382" t="str">
        <f>IFERROR(VLOOKUP(I468,Actors!C$2:D$472,2,false),"")</f>
        <v>Farore's Wind Effect</v>
      </c>
      <c r="K468" s="382" t="b">
        <f t="shared" si="2"/>
        <v>0</v>
      </c>
    </row>
    <row r="469">
      <c r="A469" s="753">
        <v>468.0</v>
      </c>
      <c r="B469" s="382" t="s">
        <v>16027</v>
      </c>
      <c r="C469" s="338" t="s">
        <v>10972</v>
      </c>
      <c r="D469" s="338" t="s">
        <v>24620</v>
      </c>
      <c r="E469" s="682" t="s">
        <v>24620</v>
      </c>
      <c r="F469" s="682" t="s">
        <v>24621</v>
      </c>
      <c r="G469" s="382" t="s">
        <v>24622</v>
      </c>
      <c r="H469" s="682" t="s">
        <v>24623</v>
      </c>
      <c r="I469" s="382" t="str">
        <f t="shared" si="1"/>
        <v>Mir_Ray</v>
      </c>
      <c r="J469" s="382" t="str">
        <f>IFERROR(VLOOKUP(I469,Actors!C$2:D$472,2,false),"")</f>
        <v>Reflectable Ray of Light</v>
      </c>
      <c r="K469" s="382" t="b">
        <f t="shared" si="2"/>
        <v>0</v>
      </c>
    </row>
    <row r="470">
      <c r="A470" s="748">
        <v>469.0</v>
      </c>
      <c r="B470" s="749" t="s">
        <v>16310</v>
      </c>
      <c r="C470" s="750" t="s">
        <v>10972</v>
      </c>
      <c r="D470" s="749" t="s">
        <v>5650</v>
      </c>
      <c r="E470" s="749"/>
      <c r="F470" s="749"/>
      <c r="G470" s="749" t="s">
        <v>24624</v>
      </c>
      <c r="H470" s="749"/>
      <c r="I470" s="749" t="str">
        <f t="shared" si="1"/>
        <v>Obj_Bean</v>
      </c>
      <c r="J470" s="749" t="str">
        <f>IFERROR(VLOOKUP(I470,Actors!C$2:D$472,2,false),"")</f>
        <v>Bean Planting Spot</v>
      </c>
      <c r="K470" s="749" t="b">
        <f t="shared" si="2"/>
        <v>1</v>
      </c>
    </row>
    <row r="471">
      <c r="A471" s="753">
        <v>470.0</v>
      </c>
      <c r="B471" s="382" t="s">
        <v>16353</v>
      </c>
      <c r="C471" s="338" t="s">
        <v>10972</v>
      </c>
      <c r="D471" s="338" t="s">
        <v>24625</v>
      </c>
      <c r="E471" s="682"/>
      <c r="F471" s="682"/>
      <c r="G471" s="382" t="s">
        <v>24626</v>
      </c>
      <c r="H471" s="684"/>
      <c r="I471" s="382" t="str">
        <f t="shared" si="1"/>
        <v>Obj_Blockstop</v>
      </c>
      <c r="J471" s="382" t="str">
        <f>IFERROR(VLOOKUP(I471,Actors!C$2:D$472,2,false),"")</f>
        <v/>
      </c>
      <c r="K471" s="382" t="b">
        <f t="shared" si="2"/>
        <v>0</v>
      </c>
    </row>
    <row r="472">
      <c r="A472" s="753">
        <v>471.0</v>
      </c>
      <c r="B472" s="382" t="s">
        <v>16313</v>
      </c>
      <c r="C472" s="338" t="s">
        <v>10972</v>
      </c>
      <c r="D472" s="338" t="s">
        <v>24627</v>
      </c>
      <c r="E472" s="682" t="s">
        <v>5653</v>
      </c>
      <c r="F472" s="682"/>
      <c r="G472" s="382" t="s">
        <v>24628</v>
      </c>
      <c r="H472" s="684"/>
      <c r="I472" s="382" t="str">
        <f t="shared" si="1"/>
        <v>Obj_Bombiwa</v>
      </c>
      <c r="J472" s="382" t="str">
        <f>IFERROR(VLOOKUP(I472,Actors!C$2:D$472,2,false),"")</f>
        <v>Bombable Boulder</v>
      </c>
      <c r="K472" s="382" t="b">
        <f t="shared" si="2"/>
        <v>0</v>
      </c>
    </row>
    <row r="473">
      <c r="A473" s="748">
        <v>472.0</v>
      </c>
      <c r="B473" s="749" t="s">
        <v>16697</v>
      </c>
      <c r="C473" s="750" t="s">
        <v>10972</v>
      </c>
      <c r="D473" s="749" t="s">
        <v>5978</v>
      </c>
      <c r="E473" s="749"/>
      <c r="F473" s="749"/>
      <c r="G473" s="749" t="s">
        <v>24629</v>
      </c>
      <c r="H473" s="749"/>
      <c r="I473" s="749" t="str">
        <f t="shared" si="1"/>
        <v>Obj_Comb</v>
      </c>
      <c r="J473" s="749" t="str">
        <f>IFERROR(VLOOKUP(I473,Actors!C$2:D$472,2,false),"")</f>
        <v>Beehive</v>
      </c>
      <c r="K473" s="749" t="b">
        <f t="shared" si="2"/>
        <v>1</v>
      </c>
    </row>
    <row r="474">
      <c r="A474" s="748">
        <v>473.0</v>
      </c>
      <c r="B474" s="749" t="s">
        <v>16097</v>
      </c>
      <c r="C474" s="750" t="s">
        <v>10972</v>
      </c>
      <c r="D474" s="749" t="s">
        <v>5438</v>
      </c>
      <c r="E474" s="749"/>
      <c r="F474" s="749"/>
      <c r="G474" s="749" t="s">
        <v>24630</v>
      </c>
      <c r="H474" s="749"/>
      <c r="I474" s="749" t="str">
        <f t="shared" si="1"/>
        <v>Obj_Dekujr</v>
      </c>
      <c r="J474" s="749" t="str">
        <f>IFERROR(VLOOKUP(I474,Actors!C$2:D$472,2,false),"")</f>
        <v>Deku Tree Sprout</v>
      </c>
      <c r="K474" s="749" t="b">
        <f t="shared" si="2"/>
        <v>1</v>
      </c>
    </row>
    <row r="475">
      <c r="A475" s="753">
        <v>474.0</v>
      </c>
      <c r="B475" s="382" t="s">
        <v>16319</v>
      </c>
      <c r="C475" s="338" t="s">
        <v>10972</v>
      </c>
      <c r="D475" s="338" t="s">
        <v>24631</v>
      </c>
      <c r="E475" s="682"/>
      <c r="F475" s="682" t="s">
        <v>24632</v>
      </c>
      <c r="G475" s="382" t="s">
        <v>24633</v>
      </c>
      <c r="H475" s="684"/>
      <c r="I475" s="382" t="str">
        <f t="shared" si="1"/>
        <v>Obj_Elevator</v>
      </c>
      <c r="J475" s="382" t="str">
        <f>IFERROR(VLOOKUP(I475,Actors!C$2:D$472,2,false),"")</f>
        <v>Stone Elevator</v>
      </c>
      <c r="K475" s="382" t="b">
        <f t="shared" si="2"/>
        <v>0</v>
      </c>
    </row>
    <row r="476">
      <c r="A476" s="753">
        <v>475.0</v>
      </c>
      <c r="B476" s="382" t="s">
        <v>16828</v>
      </c>
      <c r="C476" s="338" t="s">
        <v>10972</v>
      </c>
      <c r="D476" s="338" t="s">
        <v>24634</v>
      </c>
      <c r="E476" s="682" t="s">
        <v>24634</v>
      </c>
      <c r="F476" s="682"/>
      <c r="G476" s="382" t="s">
        <v>24635</v>
      </c>
      <c r="H476" s="684"/>
      <c r="I476" s="382" t="str">
        <f t="shared" si="1"/>
        <v>Obj_Hamishi</v>
      </c>
      <c r="J476" s="382" t="str">
        <f>IFERROR(VLOOKUP(I476,Actors!C$2:D$472,2,false),"")</f>
        <v>Breakable Bronze Boulder</v>
      </c>
      <c r="K476" s="382" t="b">
        <f t="shared" si="2"/>
        <v>0</v>
      </c>
    </row>
    <row r="477">
      <c r="A477" s="748">
        <v>476.0</v>
      </c>
      <c r="B477" s="749" t="s">
        <v>16414</v>
      </c>
      <c r="C477" s="750" t="s">
        <v>10972</v>
      </c>
      <c r="D477" s="749" t="s">
        <v>5760</v>
      </c>
      <c r="E477" s="749"/>
      <c r="F477" s="749"/>
      <c r="G477" s="749" t="s">
        <v>24636</v>
      </c>
      <c r="H477" s="749"/>
      <c r="I477" s="749" t="str">
        <f t="shared" si="1"/>
        <v>Obj_Hana</v>
      </c>
      <c r="J477" s="749" t="str">
        <f>IFERROR(VLOOKUP(I477,Actors!C$2:D$472,2,false),"")</f>
        <v>Graveyard Flower / Rock &amp; Grass Pulled by Kokiri</v>
      </c>
      <c r="K477" s="749" t="b">
        <f t="shared" si="2"/>
        <v>1</v>
      </c>
    </row>
    <row r="478">
      <c r="A478" s="748">
        <v>477.0</v>
      </c>
      <c r="B478" s="749" t="s">
        <v>16324</v>
      </c>
      <c r="C478" s="750" t="s">
        <v>10972</v>
      </c>
      <c r="D478" s="756" t="s">
        <v>5665</v>
      </c>
      <c r="E478" s="756"/>
      <c r="F478" s="756"/>
      <c r="G478" s="749" t="s">
        <v>24637</v>
      </c>
      <c r="H478" s="749"/>
      <c r="I478" s="749" t="str">
        <f t="shared" si="1"/>
        <v>Obj_Hsblock</v>
      </c>
      <c r="J478" s="749" t="str">
        <f>IFERROR(VLOOKUP(I478,Actors!C$2:D$472,2,false),"")</f>
        <v>Hookshot Target Pillar</v>
      </c>
      <c r="K478" s="749" t="b">
        <f t="shared" si="2"/>
        <v>1</v>
      </c>
    </row>
    <row r="479">
      <c r="A479" s="753">
        <v>478.0</v>
      </c>
      <c r="B479" s="382" t="s">
        <v>16288</v>
      </c>
      <c r="C479" s="338" t="s">
        <v>10972</v>
      </c>
      <c r="D479" s="382" t="s">
        <v>24638</v>
      </c>
      <c r="E479" s="682" t="s">
        <v>24639</v>
      </c>
      <c r="F479" s="684"/>
      <c r="G479" s="382" t="s">
        <v>24640</v>
      </c>
      <c r="H479" s="684"/>
      <c r="I479" s="382" t="str">
        <f t="shared" si="1"/>
        <v>Obj_Ice_Poly</v>
      </c>
      <c r="J479" s="382" t="str">
        <f>IFERROR(VLOOKUP(I479,Actors!C$2:D$472,2,false),"")</f>
        <v/>
      </c>
      <c r="K479" s="382" t="b">
        <f t="shared" si="2"/>
        <v>0</v>
      </c>
    </row>
    <row r="480">
      <c r="A480" s="748">
        <v>479.0</v>
      </c>
      <c r="B480" s="749" t="s">
        <v>16249</v>
      </c>
      <c r="C480" s="750" t="s">
        <v>10972</v>
      </c>
      <c r="D480" s="750" t="s">
        <v>5587</v>
      </c>
      <c r="E480" s="750"/>
      <c r="F480" s="750"/>
      <c r="G480" s="749" t="s">
        <v>24641</v>
      </c>
      <c r="H480" s="749"/>
      <c r="I480" s="749" t="str">
        <f t="shared" si="1"/>
        <v>Obj_Kibako</v>
      </c>
      <c r="J480" s="749" t="str">
        <f>IFERROR(VLOOKUP(I480,Actors!C$2:D$472,2,false),"")</f>
        <v>Small Wooden Crate</v>
      </c>
      <c r="K480" s="749" t="b">
        <f t="shared" si="2"/>
        <v>1</v>
      </c>
    </row>
    <row r="481">
      <c r="A481" s="748">
        <v>480.0</v>
      </c>
      <c r="B481" s="749" t="s">
        <v>16701</v>
      </c>
      <c r="C481" s="750" t="s">
        <v>10972</v>
      </c>
      <c r="D481" s="749" t="s">
        <v>5984</v>
      </c>
      <c r="E481" s="749"/>
      <c r="F481" s="749"/>
      <c r="G481" s="749" t="s">
        <v>24642</v>
      </c>
      <c r="H481" s="749"/>
      <c r="I481" s="749" t="str">
        <f t="shared" si="1"/>
        <v>Obj_Kibako2</v>
      </c>
      <c r="J481" s="749" t="str">
        <f>IFERROR(VLOOKUP(I481,Actors!C$2:D$472,2,false),"")</f>
        <v>Large Wooden Crate</v>
      </c>
      <c r="K481" s="749" t="b">
        <f t="shared" si="2"/>
        <v>1</v>
      </c>
    </row>
    <row r="482">
      <c r="A482" s="753">
        <v>481.0</v>
      </c>
      <c r="B482" s="382" t="s">
        <v>16321</v>
      </c>
      <c r="C482" s="338" t="s">
        <v>10972</v>
      </c>
      <c r="D482" s="338" t="s">
        <v>24643</v>
      </c>
      <c r="E482" s="682"/>
      <c r="F482" s="682" t="s">
        <v>24644</v>
      </c>
      <c r="G482" s="382" t="s">
        <v>24645</v>
      </c>
      <c r="H482" s="682" t="s">
        <v>24646</v>
      </c>
      <c r="I482" s="382" t="str">
        <f t="shared" si="1"/>
        <v>Obj_Lift</v>
      </c>
      <c r="J482" s="382" t="str">
        <f>IFERROR(VLOOKUP(I482,Actors!C$2:D$472,2,false),"")</f>
        <v>Deku Tree Elevator</v>
      </c>
      <c r="K482" s="382" t="b">
        <f t="shared" si="2"/>
        <v>0</v>
      </c>
    </row>
    <row r="483">
      <c r="A483" s="753">
        <v>482.0</v>
      </c>
      <c r="B483" s="382" t="s">
        <v>16416</v>
      </c>
      <c r="C483" s="338" t="s">
        <v>10972</v>
      </c>
      <c r="D483" s="338" t="s">
        <v>5763</v>
      </c>
      <c r="E483" s="682" t="s">
        <v>5763</v>
      </c>
      <c r="F483" s="682" t="s">
        <v>24647</v>
      </c>
      <c r="G483" s="382" t="s">
        <v>24648</v>
      </c>
      <c r="H483" s="682" t="s">
        <v>24649</v>
      </c>
      <c r="I483" s="382" t="str">
        <f t="shared" si="1"/>
        <v>Obj_Lightswitch</v>
      </c>
      <c r="J483" s="382" t="str">
        <f>IFERROR(VLOOKUP(I483,Actors!C$2:D$472,2,false),"")</f>
        <v>Sun Switch</v>
      </c>
      <c r="K483" s="382" t="b">
        <f t="shared" si="2"/>
        <v>1</v>
      </c>
    </row>
    <row r="484">
      <c r="A484" s="748">
        <v>483.0</v>
      </c>
      <c r="B484" s="749" t="s">
        <v>16820</v>
      </c>
      <c r="C484" s="750" t="s">
        <v>10972</v>
      </c>
      <c r="D484" s="750" t="s">
        <v>6112</v>
      </c>
      <c r="E484" s="750"/>
      <c r="F484" s="750"/>
      <c r="G484" s="749" t="s">
        <v>24650</v>
      </c>
      <c r="H484" s="749"/>
      <c r="I484" s="749" t="str">
        <f t="shared" si="1"/>
        <v>Obj_Makekinsuta</v>
      </c>
      <c r="J484" s="749" t="str">
        <f>IFERROR(VLOOKUP(I484,Actors!C$2:D$472,2,false),"")</f>
        <v>Gold Skulltula Spawner</v>
      </c>
      <c r="K484" s="749" t="b">
        <f t="shared" si="2"/>
        <v>1</v>
      </c>
    </row>
    <row r="485">
      <c r="A485" s="753">
        <v>484.0</v>
      </c>
      <c r="B485" s="382" t="s">
        <v>16523</v>
      </c>
      <c r="C485" s="338" t="s">
        <v>10972</v>
      </c>
      <c r="D485" s="338" t="s">
        <v>24651</v>
      </c>
      <c r="E485" s="682" t="s">
        <v>5544</v>
      </c>
      <c r="F485" s="682" t="s">
        <v>24652</v>
      </c>
      <c r="G485" s="382" t="s">
        <v>24653</v>
      </c>
      <c r="H485" s="682" t="s">
        <v>24654</v>
      </c>
      <c r="I485" s="382" t="str">
        <f t="shared" si="1"/>
        <v>Obj_Makeoshihiki</v>
      </c>
      <c r="J485" s="382" t="str">
        <f>IFERROR(VLOOKUP(I485,Actors!C$2:D$472,2,false),"")</f>
        <v>Make Pushblock</v>
      </c>
      <c r="K485" s="382" t="b">
        <f t="shared" si="2"/>
        <v>0</v>
      </c>
    </row>
    <row r="486">
      <c r="A486" s="748">
        <v>485.0</v>
      </c>
      <c r="B486" s="749" t="s">
        <v>15934</v>
      </c>
      <c r="C486" s="750" t="s">
        <v>10972</v>
      </c>
      <c r="D486" s="750" t="s">
        <v>5271</v>
      </c>
      <c r="E486" s="750"/>
      <c r="F486" s="750"/>
      <c r="G486" s="749" t="s">
        <v>24655</v>
      </c>
      <c r="H486" s="749"/>
      <c r="I486" s="749" t="str">
        <f t="shared" si="1"/>
        <v>Obj_Mure</v>
      </c>
      <c r="J486" s="749" t="str">
        <f>IFERROR(VLOOKUP(I486,Actors!C$2:D$472,2,false),"")</f>
        <v>Group of Bugs / Fish / Butterflies</v>
      </c>
      <c r="K486" s="749" t="b">
        <f t="shared" si="2"/>
        <v>1</v>
      </c>
    </row>
    <row r="487">
      <c r="A487" s="748">
        <v>486.0</v>
      </c>
      <c r="B487" s="749" t="s">
        <v>16418</v>
      </c>
      <c r="C487" s="750" t="s">
        <v>10972</v>
      </c>
      <c r="D487" s="750" t="s">
        <v>5766</v>
      </c>
      <c r="E487" s="750"/>
      <c r="F487" s="750"/>
      <c r="G487" s="749" t="s">
        <v>24656</v>
      </c>
      <c r="H487" s="749"/>
      <c r="I487" s="749" t="str">
        <f t="shared" si="1"/>
        <v>Obj_Mure2</v>
      </c>
      <c r="J487" s="749" t="str">
        <f>IFERROR(VLOOKUP(I487,Actors!C$2:D$472,2,false),"")</f>
        <v>Groups of Rocks &amp; Grass Clumps</v>
      </c>
      <c r="K487" s="749" t="b">
        <f t="shared" si="2"/>
        <v>1</v>
      </c>
    </row>
    <row r="488">
      <c r="A488" s="748">
        <v>487.0</v>
      </c>
      <c r="B488" s="749" t="s">
        <v>16725</v>
      </c>
      <c r="C488" s="750" t="s">
        <v>10972</v>
      </c>
      <c r="D488" s="750" t="s">
        <v>6015</v>
      </c>
      <c r="E488" s="750"/>
      <c r="F488" s="750"/>
      <c r="G488" s="749" t="s">
        <v>24657</v>
      </c>
      <c r="H488" s="749"/>
      <c r="I488" s="749" t="str">
        <f t="shared" si="1"/>
        <v>Obj_Mure3</v>
      </c>
      <c r="J488" s="749" t="str">
        <f>IFERROR(VLOOKUP(I488,Actors!C$2:D$472,2,false),"")</f>
        <v>Group of Rupees</v>
      </c>
      <c r="K488" s="749" t="b">
        <f t="shared" si="2"/>
        <v>1</v>
      </c>
    </row>
    <row r="489">
      <c r="A489" s="748">
        <v>488.0</v>
      </c>
      <c r="B489" s="749" t="s">
        <v>16201</v>
      </c>
      <c r="C489" s="750" t="s">
        <v>10972</v>
      </c>
      <c r="D489" s="750" t="s">
        <v>5544</v>
      </c>
      <c r="E489" s="750"/>
      <c r="F489" s="750"/>
      <c r="G489" s="749" t="s">
        <v>24658</v>
      </c>
      <c r="H489" s="749"/>
      <c r="I489" s="749" t="str">
        <f t="shared" si="1"/>
        <v>Obj_Oshihiki</v>
      </c>
      <c r="J489" s="749" t="str">
        <f>IFERROR(VLOOKUP(I489,Actors!C$2:D$472,2,false),"")</f>
        <v>Pushblock</v>
      </c>
      <c r="K489" s="749" t="b">
        <f t="shared" si="2"/>
        <v>1</v>
      </c>
    </row>
    <row r="490">
      <c r="A490" s="753">
        <v>489.0</v>
      </c>
      <c r="B490" s="382" t="s">
        <v>16547</v>
      </c>
      <c r="C490" s="338" t="s">
        <v>10972</v>
      </c>
      <c r="D490" s="382" t="s">
        <v>24659</v>
      </c>
      <c r="E490" s="684"/>
      <c r="F490" s="684"/>
      <c r="G490" s="382" t="s">
        <v>24660</v>
      </c>
      <c r="H490" s="684"/>
      <c r="I490" s="382" t="str">
        <f t="shared" si="1"/>
        <v>Obj_Roomtimer</v>
      </c>
      <c r="J490" s="382" t="str">
        <f>IFERROR(VLOOKUP(I490,Actors!C$2:D$472,2,false),"")</f>
        <v>???</v>
      </c>
      <c r="K490" s="382" t="b">
        <f t="shared" si="2"/>
        <v>0</v>
      </c>
    </row>
    <row r="491">
      <c r="A491" s="753">
        <v>490.0</v>
      </c>
      <c r="B491" s="382" t="s">
        <v>16316</v>
      </c>
      <c r="C491" s="338" t="s">
        <v>10972</v>
      </c>
      <c r="D491" s="338" t="s">
        <v>24661</v>
      </c>
      <c r="E491" s="682"/>
      <c r="F491" s="682" t="s">
        <v>5656</v>
      </c>
      <c r="G491" s="382" t="s">
        <v>24662</v>
      </c>
      <c r="H491" s="684"/>
      <c r="I491" s="382" t="str">
        <f t="shared" si="1"/>
        <v>Obj_Switch</v>
      </c>
      <c r="J491" s="382" t="str">
        <f>IFERROR(VLOOKUP(I491,Actors!C$2:D$472,2,false),"")</f>
        <v>Bronze / Diamond / Eye Switch</v>
      </c>
      <c r="K491" s="382" t="b">
        <f t="shared" si="2"/>
        <v>0</v>
      </c>
    </row>
    <row r="492">
      <c r="A492" s="748">
        <v>491.0</v>
      </c>
      <c r="B492" s="749" t="s">
        <v>15812</v>
      </c>
      <c r="C492" s="750" t="s">
        <v>10972</v>
      </c>
      <c r="D492" s="750" t="s">
        <v>5147</v>
      </c>
      <c r="E492" s="750"/>
      <c r="F492" s="750"/>
      <c r="G492" s="749" t="s">
        <v>24663</v>
      </c>
      <c r="H492" s="749"/>
      <c r="I492" s="749" t="str">
        <f t="shared" si="1"/>
        <v>Obj_Syokudai</v>
      </c>
      <c r="J492" s="749" t="str">
        <f>IFERROR(VLOOKUP(I492,Actors!C$2:D$472,2,false),"")</f>
        <v>Torch Stand (Generic)</v>
      </c>
      <c r="K492" s="749" t="b">
        <f t="shared" si="2"/>
        <v>1</v>
      </c>
    </row>
    <row r="493">
      <c r="A493" s="748">
        <v>492.0</v>
      </c>
      <c r="B493" s="749" t="s">
        <v>16826</v>
      </c>
      <c r="C493" s="750" t="s">
        <v>10972</v>
      </c>
      <c r="D493" s="749" t="s">
        <v>6118</v>
      </c>
      <c r="E493" s="749"/>
      <c r="F493" s="749"/>
      <c r="G493" s="749" t="s">
        <v>24664</v>
      </c>
      <c r="H493" s="749"/>
      <c r="I493" s="749" t="str">
        <f t="shared" si="1"/>
        <v>Obj_Timeblock</v>
      </c>
      <c r="J493" s="749" t="str">
        <f>IFERROR(VLOOKUP(I493,Actors!C$2:D$472,2,false),"")</f>
        <v>Time Block</v>
      </c>
      <c r="K493" s="749" t="b">
        <f t="shared" si="2"/>
        <v>1</v>
      </c>
    </row>
    <row r="494">
      <c r="A494" s="748">
        <v>493.0</v>
      </c>
      <c r="B494" s="749" t="s">
        <v>16252</v>
      </c>
      <c r="C494" s="750" t="s">
        <v>10972</v>
      </c>
      <c r="D494" s="750" t="s">
        <v>5590</v>
      </c>
      <c r="E494" s="750"/>
      <c r="F494" s="750"/>
      <c r="G494" s="749" t="s">
        <v>24665</v>
      </c>
      <c r="H494" s="749"/>
      <c r="I494" s="749" t="str">
        <f t="shared" si="1"/>
        <v>Obj_Tsubo</v>
      </c>
      <c r="J494" s="749" t="str">
        <f>IFERROR(VLOOKUP(I494,Actors!C$2:D$472,2,false),"")</f>
        <v>Pot</v>
      </c>
      <c r="K494" s="749" t="b">
        <f t="shared" si="2"/>
        <v>1</v>
      </c>
    </row>
    <row r="495">
      <c r="A495" s="753">
        <v>494.0</v>
      </c>
      <c r="B495" s="382" t="s">
        <v>16838</v>
      </c>
      <c r="C495" s="338" t="s">
        <v>10972</v>
      </c>
      <c r="D495" s="382" t="s">
        <v>24666</v>
      </c>
      <c r="E495" s="682" t="s">
        <v>24667</v>
      </c>
      <c r="F495" s="684"/>
      <c r="G495" s="382" t="s">
        <v>24668</v>
      </c>
      <c r="H495" s="684"/>
      <c r="I495" s="382" t="str">
        <f t="shared" si="1"/>
        <v>Obj_Warp2block</v>
      </c>
      <c r="J495" s="382" t="str">
        <f>IFERROR(VLOOKUP(I495,Actors!C$2:D$472,2,false),"")</f>
        <v>Time Block</v>
      </c>
      <c r="K495" s="382" t="b">
        <f t="shared" si="2"/>
        <v>0</v>
      </c>
    </row>
    <row r="496">
      <c r="A496" s="753">
        <v>495.0</v>
      </c>
      <c r="B496" s="382" t="s">
        <v>15943</v>
      </c>
      <c r="C496" s="338" t="s">
        <v>10972</v>
      </c>
      <c r="D496" s="382" t="s">
        <v>24669</v>
      </c>
      <c r="E496" s="682" t="s">
        <v>24670</v>
      </c>
      <c r="F496" s="684"/>
      <c r="G496" s="382" t="s">
        <v>24671</v>
      </c>
      <c r="H496" s="684"/>
      <c r="I496" s="382" t="str">
        <f t="shared" si="1"/>
        <v>Object_Kankyo</v>
      </c>
      <c r="J496" s="382" t="str">
        <f>IFERROR(VLOOKUP(I496,Actors!C$2:D$472,2,false),"")</f>
        <v/>
      </c>
      <c r="K496" s="382" t="b">
        <f t="shared" si="2"/>
        <v>0</v>
      </c>
    </row>
    <row r="497">
      <c r="A497" s="748">
        <v>496.0</v>
      </c>
      <c r="B497" s="749" t="s">
        <v>16526</v>
      </c>
      <c r="C497" s="750" t="s">
        <v>10972</v>
      </c>
      <c r="D497" s="749" t="s">
        <v>24672</v>
      </c>
      <c r="E497" s="749"/>
      <c r="F497" s="749"/>
      <c r="G497" s="749" t="s">
        <v>24673</v>
      </c>
      <c r="H497" s="749"/>
      <c r="I497" s="749" t="str">
        <f t="shared" si="1"/>
        <v>Oceff_Spot</v>
      </c>
      <c r="J497" s="749" t="str">
        <f>IFERROR(VLOOKUP(I497,Actors!C$2:D$472,2,false),"")</f>
        <v>Sun's Song Effect</v>
      </c>
      <c r="K497" s="749" t="b">
        <f t="shared" si="2"/>
        <v>1</v>
      </c>
    </row>
    <row r="498">
      <c r="A498" s="753">
        <v>497.0</v>
      </c>
      <c r="B498" s="382" t="s">
        <v>16646</v>
      </c>
      <c r="C498" s="338" t="s">
        <v>10972</v>
      </c>
      <c r="D498" s="382" t="s">
        <v>24674</v>
      </c>
      <c r="E498" s="682" t="s">
        <v>5846</v>
      </c>
      <c r="F498" s="682" t="s">
        <v>24675</v>
      </c>
      <c r="G498" s="382" t="s">
        <v>24676</v>
      </c>
      <c r="H498" s="684"/>
      <c r="I498" s="382" t="str">
        <f t="shared" si="1"/>
        <v>Oceff_Storm</v>
      </c>
      <c r="J498" s="382" t="str">
        <f>IFERROR(VLOOKUP(I498,Actors!C$2:D$472,2,false),"")</f>
        <v>Song of Storms Effect</v>
      </c>
      <c r="K498" s="382" t="b">
        <f t="shared" si="2"/>
        <v>0</v>
      </c>
    </row>
    <row r="499">
      <c r="A499" s="753">
        <v>498.0</v>
      </c>
      <c r="B499" s="382" t="s">
        <v>16556</v>
      </c>
      <c r="C499" s="338" t="s">
        <v>10972</v>
      </c>
      <c r="D499" s="382" t="s">
        <v>24677</v>
      </c>
      <c r="E499" s="682" t="s">
        <v>24678</v>
      </c>
      <c r="F499" s="682" t="s">
        <v>24679</v>
      </c>
      <c r="G499" s="382" t="s">
        <v>24680</v>
      </c>
      <c r="H499" s="684"/>
      <c r="I499" s="382" t="str">
        <f t="shared" si="1"/>
        <v>Oceff_Wipe</v>
      </c>
      <c r="J499" s="382" t="str">
        <f>IFERROR(VLOOKUP(I499,Actors!C$2:D$472,2,false),"")</f>
        <v>Song of Time Effect</v>
      </c>
      <c r="K499" s="382" t="b">
        <f t="shared" si="2"/>
        <v>0</v>
      </c>
    </row>
    <row r="500">
      <c r="A500" s="748">
        <v>499.0</v>
      </c>
      <c r="B500" s="749" t="s">
        <v>16681</v>
      </c>
      <c r="C500" s="750" t="s">
        <v>10972</v>
      </c>
      <c r="D500" s="749" t="s">
        <v>24681</v>
      </c>
      <c r="E500" s="749"/>
      <c r="F500" s="749"/>
      <c r="G500" s="749" t="s">
        <v>24682</v>
      </c>
      <c r="H500" s="749"/>
      <c r="I500" s="749" t="str">
        <f t="shared" si="1"/>
        <v>Oceff_Wipe2</v>
      </c>
      <c r="J500" s="749" t="str">
        <f>IFERROR(VLOOKUP(I500,Actors!C$2:D$472,2,false),"")</f>
        <v>Epona's Song Effect</v>
      </c>
      <c r="K500" s="749" t="b">
        <f t="shared" si="2"/>
        <v>1</v>
      </c>
    </row>
    <row r="501">
      <c r="A501" s="748">
        <v>500.0</v>
      </c>
      <c r="B501" s="749" t="s">
        <v>16684</v>
      </c>
      <c r="C501" s="750" t="s">
        <v>10972</v>
      </c>
      <c r="D501" s="749" t="s">
        <v>24683</v>
      </c>
      <c r="E501" s="749"/>
      <c r="F501" s="749"/>
      <c r="G501" s="749" t="s">
        <v>24684</v>
      </c>
      <c r="H501" s="749"/>
      <c r="I501" s="749" t="str">
        <f t="shared" si="1"/>
        <v>Oceff_Wipe3</v>
      </c>
      <c r="J501" s="749" t="str">
        <f>IFERROR(VLOOKUP(I501,Actors!C$2:D$472,2,false),"")</f>
        <v>Saria's Song Effect</v>
      </c>
      <c r="K501" s="749" t="b">
        <f t="shared" si="2"/>
        <v>1</v>
      </c>
    </row>
    <row r="502">
      <c r="A502" s="753">
        <v>501.0</v>
      </c>
      <c r="B502" s="382" t="s">
        <v>16809</v>
      </c>
      <c r="C502" s="338" t="s">
        <v>10972</v>
      </c>
      <c r="D502" s="382" t="s">
        <v>24685</v>
      </c>
      <c r="E502" s="682" t="s">
        <v>5920</v>
      </c>
      <c r="F502" s="684"/>
      <c r="G502" s="382" t="s">
        <v>24686</v>
      </c>
      <c r="H502" s="684"/>
      <c r="I502" s="382" t="str">
        <f t="shared" si="1"/>
        <v>Oceff_Wipe4</v>
      </c>
      <c r="J502" s="382" t="str">
        <f>IFERROR(VLOOKUP(I502,Actors!C$2:D$472,2,false),"")</f>
        <v>Scarecrow's Song Effect</v>
      </c>
      <c r="K502" s="382" t="b">
        <f t="shared" si="2"/>
        <v>0</v>
      </c>
    </row>
    <row r="503">
      <c r="A503" s="753">
        <v>502.0</v>
      </c>
      <c r="B503" s="382" t="s">
        <v>16537</v>
      </c>
      <c r="C503" s="338" t="s">
        <v>10972</v>
      </c>
      <c r="D503" s="382" t="s">
        <v>24687</v>
      </c>
      <c r="E503" s="684"/>
      <c r="F503" s="682" t="s">
        <v>24688</v>
      </c>
      <c r="G503" s="382" t="s">
        <v>24689</v>
      </c>
      <c r="H503" s="684"/>
      <c r="I503" s="382" t="str">
        <f t="shared" si="1"/>
        <v>Shot_Sun</v>
      </c>
      <c r="J503" s="382" t="str">
        <f>IFERROR(VLOOKUP(I503,Actors!C$2:D$472,2,false),"")</f>
        <v>???</v>
      </c>
      <c r="K503" s="382" t="b">
        <f t="shared" si="2"/>
        <v>0</v>
      </c>
    </row>
    <row r="504">
      <c r="A504" s="748">
        <v>503.0</v>
      </c>
      <c r="B504" s="749" t="s">
        <v>6135</v>
      </c>
      <c r="C504" s="750" t="s">
        <v>5280</v>
      </c>
      <c r="D504" s="749" t="s">
        <v>24690</v>
      </c>
      <c r="E504" s="749"/>
      <c r="F504" s="749"/>
      <c r="G504" s="749" t="s">
        <v>24691</v>
      </c>
      <c r="H504" s="749"/>
      <c r="I504" s="749"/>
      <c r="J504" s="749"/>
      <c r="K504" s="749"/>
    </row>
    <row r="505">
      <c r="A505" s="748">
        <v>504.0</v>
      </c>
      <c r="B505" s="749" t="s">
        <v>6138</v>
      </c>
      <c r="C505" s="750" t="s">
        <v>5280</v>
      </c>
      <c r="D505" s="749" t="s">
        <v>24692</v>
      </c>
      <c r="E505" s="749"/>
      <c r="F505" s="749"/>
      <c r="G505" s="749" t="s">
        <v>24693</v>
      </c>
      <c r="H505" s="749"/>
      <c r="I505" s="749"/>
      <c r="J505" s="749"/>
      <c r="K505" s="749"/>
    </row>
    <row r="506">
      <c r="A506" s="748">
        <v>505.0</v>
      </c>
      <c r="B506" s="749" t="s">
        <v>6141</v>
      </c>
      <c r="C506" s="750" t="s">
        <v>5280</v>
      </c>
      <c r="D506" s="749" t="s">
        <v>24694</v>
      </c>
      <c r="E506" s="749"/>
      <c r="F506" s="749"/>
      <c r="G506" s="749" t="s">
        <v>24695</v>
      </c>
      <c r="H506" s="749"/>
      <c r="I506" s="749"/>
      <c r="J506" s="749"/>
      <c r="K506" s="749"/>
    </row>
    <row r="507">
      <c r="A507" s="748">
        <v>506.0</v>
      </c>
      <c r="B507" s="749" t="s">
        <v>16851</v>
      </c>
      <c r="C507" s="750" t="s">
        <v>5280</v>
      </c>
      <c r="D507" s="749" t="s">
        <v>20978</v>
      </c>
      <c r="E507" s="749"/>
      <c r="F507" s="749"/>
      <c r="G507" s="749" t="s">
        <v>24696</v>
      </c>
      <c r="H507" s="749"/>
      <c r="I507" s="749"/>
      <c r="J507" s="749"/>
      <c r="K507" s="749"/>
    </row>
    <row r="508">
      <c r="A508" s="748">
        <v>507.0</v>
      </c>
      <c r="B508" s="749" t="s">
        <v>6166</v>
      </c>
      <c r="C508" s="750" t="s">
        <v>5280</v>
      </c>
      <c r="D508" s="749" t="s">
        <v>6168</v>
      </c>
      <c r="E508" s="749"/>
      <c r="F508" s="749"/>
      <c r="G508" s="749" t="s">
        <v>24697</v>
      </c>
      <c r="H508" s="749"/>
      <c r="I508" s="749"/>
      <c r="J508" s="749"/>
      <c r="K508" s="749"/>
    </row>
    <row r="509">
      <c r="A509" s="748">
        <v>508.0</v>
      </c>
      <c r="B509" s="749" t="s">
        <v>6169</v>
      </c>
      <c r="C509" s="750" t="s">
        <v>5280</v>
      </c>
      <c r="D509" s="749" t="s">
        <v>6171</v>
      </c>
      <c r="E509" s="749"/>
      <c r="F509" s="749"/>
      <c r="G509" s="749" t="s">
        <v>24698</v>
      </c>
      <c r="H509" s="749"/>
      <c r="I509" s="749"/>
      <c r="J509" s="749"/>
      <c r="K509" s="749"/>
    </row>
    <row r="510">
      <c r="A510" s="748">
        <v>509.0</v>
      </c>
      <c r="B510" s="749" t="s">
        <v>6159</v>
      </c>
      <c r="C510" s="750" t="s">
        <v>5280</v>
      </c>
      <c r="D510" s="749" t="s">
        <v>4935</v>
      </c>
      <c r="E510" s="749"/>
      <c r="F510" s="749"/>
      <c r="G510" s="749" t="s">
        <v>24699</v>
      </c>
      <c r="H510" s="749"/>
      <c r="I510" s="749"/>
      <c r="J510" s="749"/>
      <c r="K510" s="749"/>
    </row>
    <row r="511">
      <c r="A511" s="748">
        <v>510.0</v>
      </c>
      <c r="B511" s="749" t="s">
        <v>6144</v>
      </c>
      <c r="C511" s="750" t="s">
        <v>5280</v>
      </c>
      <c r="D511" s="749" t="s">
        <v>24700</v>
      </c>
      <c r="E511" s="749"/>
      <c r="F511" s="749"/>
      <c r="G511" s="749" t="s">
        <v>24701</v>
      </c>
      <c r="H511" s="749"/>
      <c r="I511" s="749"/>
      <c r="J511" s="749"/>
      <c r="K511" s="749"/>
    </row>
    <row r="512">
      <c r="A512" s="748">
        <v>511.0</v>
      </c>
      <c r="B512" s="749" t="s">
        <v>6147</v>
      </c>
      <c r="C512" s="750" t="s">
        <v>5280</v>
      </c>
      <c r="D512" s="749" t="s">
        <v>2381</v>
      </c>
      <c r="E512" s="749"/>
      <c r="F512" s="749"/>
      <c r="G512" s="749" t="s">
        <v>24702</v>
      </c>
      <c r="H512" s="749"/>
      <c r="I512" s="749"/>
      <c r="J512" s="749"/>
      <c r="K512" s="749"/>
    </row>
    <row r="513">
      <c r="A513" s="748">
        <v>512.0</v>
      </c>
      <c r="B513" s="749" t="s">
        <v>6150</v>
      </c>
      <c r="C513" s="750" t="s">
        <v>5280</v>
      </c>
      <c r="D513" s="749" t="s">
        <v>6151</v>
      </c>
      <c r="E513" s="749"/>
      <c r="F513" s="749"/>
      <c r="G513" s="749" t="s">
        <v>24703</v>
      </c>
      <c r="H513" s="749"/>
      <c r="I513" s="749"/>
      <c r="J513" s="749"/>
      <c r="K513" s="749"/>
    </row>
    <row r="514">
      <c r="A514" s="748">
        <v>513.0</v>
      </c>
      <c r="B514" s="749" t="s">
        <v>6155</v>
      </c>
      <c r="C514" s="750" t="s">
        <v>5280</v>
      </c>
      <c r="D514" s="749" t="s">
        <v>24704</v>
      </c>
      <c r="E514" s="749"/>
      <c r="F514" s="749"/>
      <c r="G514" s="749" t="s">
        <v>24705</v>
      </c>
      <c r="H514" s="749"/>
      <c r="I514" s="749"/>
      <c r="J514" s="749"/>
      <c r="K514" s="749"/>
    </row>
    <row r="515">
      <c r="A515" s="748">
        <v>514.0</v>
      </c>
      <c r="B515" s="749" t="s">
        <v>6153</v>
      </c>
      <c r="C515" s="750" t="s">
        <v>5280</v>
      </c>
      <c r="D515" s="749" t="s">
        <v>24706</v>
      </c>
      <c r="E515" s="749"/>
      <c r="F515" s="749"/>
      <c r="G515" s="749" t="s">
        <v>24707</v>
      </c>
      <c r="H515" s="749"/>
      <c r="I515" s="749"/>
      <c r="J515" s="749"/>
      <c r="K515" s="749"/>
    </row>
    <row r="516">
      <c r="A516" s="748">
        <v>515.0</v>
      </c>
      <c r="B516" s="749" t="s">
        <v>6158</v>
      </c>
      <c r="C516" s="750" t="s">
        <v>5280</v>
      </c>
      <c r="D516" s="749" t="s">
        <v>4962</v>
      </c>
      <c r="E516" s="749"/>
      <c r="F516" s="749"/>
      <c r="G516" s="749" t="s">
        <v>24708</v>
      </c>
      <c r="H516" s="749"/>
      <c r="I516" s="749"/>
      <c r="J516" s="749"/>
      <c r="K516" s="749"/>
    </row>
    <row r="517">
      <c r="A517" s="748">
        <v>516.0</v>
      </c>
      <c r="B517" s="749" t="s">
        <v>6157</v>
      </c>
      <c r="C517" s="750" t="s">
        <v>5280</v>
      </c>
      <c r="D517" s="749" t="s">
        <v>4960</v>
      </c>
      <c r="E517" s="749"/>
      <c r="F517" s="749"/>
      <c r="G517" s="749" t="s">
        <v>24709</v>
      </c>
      <c r="H517" s="749"/>
      <c r="I517" s="749"/>
      <c r="J517" s="749"/>
      <c r="K517" s="749"/>
    </row>
    <row r="518">
      <c r="A518" s="748">
        <v>517.0</v>
      </c>
      <c r="B518" s="749" t="s">
        <v>6161</v>
      </c>
      <c r="C518" s="750" t="s">
        <v>5280</v>
      </c>
      <c r="D518" s="749" t="s">
        <v>24710</v>
      </c>
      <c r="E518" s="749"/>
      <c r="F518" s="749"/>
      <c r="G518" s="749" t="s">
        <v>24711</v>
      </c>
      <c r="H518" s="749"/>
      <c r="I518" s="749"/>
      <c r="J518" s="749"/>
      <c r="K518" s="749"/>
    </row>
    <row r="519">
      <c r="A519" s="748">
        <v>518.0</v>
      </c>
      <c r="B519" s="749" t="s">
        <v>6164</v>
      </c>
      <c r="C519" s="750" t="s">
        <v>5280</v>
      </c>
      <c r="D519" s="749" t="s">
        <v>6165</v>
      </c>
      <c r="E519" s="749"/>
      <c r="F519" s="749"/>
      <c r="G519" s="749" t="s">
        <v>24712</v>
      </c>
      <c r="H519" s="749"/>
      <c r="I519" s="749"/>
      <c r="J519" s="749"/>
      <c r="K519" s="749"/>
    </row>
    <row r="520">
      <c r="A520" s="748">
        <v>519.0</v>
      </c>
      <c r="B520" s="749" t="s">
        <v>6172</v>
      </c>
      <c r="C520" s="750" t="s">
        <v>5280</v>
      </c>
      <c r="D520" s="749" t="s">
        <v>2391</v>
      </c>
      <c r="E520" s="749"/>
      <c r="F520" s="749"/>
      <c r="G520" s="749" t="s">
        <v>24713</v>
      </c>
      <c r="H520" s="749"/>
      <c r="I520" s="749"/>
      <c r="J520" s="749"/>
      <c r="K520" s="749"/>
    </row>
    <row r="521">
      <c r="A521" s="748">
        <v>520.0</v>
      </c>
      <c r="B521" s="749" t="s">
        <v>6175</v>
      </c>
      <c r="C521" s="750" t="s">
        <v>5280</v>
      </c>
      <c r="D521" s="749" t="s">
        <v>4980</v>
      </c>
      <c r="E521" s="749"/>
      <c r="F521" s="749"/>
      <c r="G521" s="749" t="s">
        <v>24714</v>
      </c>
      <c r="H521" s="749"/>
      <c r="I521" s="749"/>
      <c r="J521" s="749"/>
      <c r="K521" s="749"/>
    </row>
    <row r="522">
      <c r="A522" s="748">
        <v>521.0</v>
      </c>
      <c r="B522" s="749" t="s">
        <v>6176</v>
      </c>
      <c r="C522" s="750" t="s">
        <v>5280</v>
      </c>
      <c r="D522" s="749" t="s">
        <v>4982</v>
      </c>
      <c r="E522" s="749"/>
      <c r="F522" s="749"/>
      <c r="G522" s="749" t="s">
        <v>24715</v>
      </c>
      <c r="H522" s="749"/>
      <c r="I522" s="749"/>
      <c r="J522" s="749"/>
      <c r="K522" s="749"/>
    </row>
    <row r="523">
      <c r="A523" s="748">
        <v>522.0</v>
      </c>
      <c r="B523" s="749" t="s">
        <v>6177</v>
      </c>
      <c r="C523" s="750" t="s">
        <v>5280</v>
      </c>
      <c r="D523" s="749" t="s">
        <v>5002</v>
      </c>
      <c r="E523" s="749"/>
      <c r="F523" s="749"/>
      <c r="G523" s="749" t="s">
        <v>24716</v>
      </c>
      <c r="H523" s="749"/>
      <c r="I523" s="749"/>
      <c r="J523" s="749"/>
      <c r="K523" s="749"/>
    </row>
    <row r="524">
      <c r="A524" s="748">
        <v>523.0</v>
      </c>
      <c r="B524" s="749" t="s">
        <v>6178</v>
      </c>
      <c r="C524" s="750" t="s">
        <v>5280</v>
      </c>
      <c r="D524" s="749" t="s">
        <v>11163</v>
      </c>
      <c r="E524" s="749"/>
      <c r="F524" s="749"/>
      <c r="G524" s="749" t="s">
        <v>24717</v>
      </c>
      <c r="H524" s="749"/>
      <c r="I524" s="749"/>
      <c r="J524" s="749"/>
      <c r="K524" s="749"/>
    </row>
    <row r="525">
      <c r="A525" s="748">
        <v>524.0</v>
      </c>
      <c r="B525" s="749" t="s">
        <v>6179</v>
      </c>
      <c r="C525" s="750" t="s">
        <v>5280</v>
      </c>
      <c r="D525" s="749" t="s">
        <v>24718</v>
      </c>
      <c r="E525" s="749"/>
      <c r="F525" s="749"/>
      <c r="G525" s="749" t="s">
        <v>24719</v>
      </c>
      <c r="H525" s="749"/>
      <c r="I525" s="749"/>
      <c r="J525" s="749"/>
      <c r="K525" s="749"/>
    </row>
    <row r="526">
      <c r="A526" s="748">
        <v>525.0</v>
      </c>
      <c r="B526" s="749" t="s">
        <v>6182</v>
      </c>
      <c r="C526" s="750" t="s">
        <v>5280</v>
      </c>
      <c r="D526" s="749" t="s">
        <v>24720</v>
      </c>
      <c r="E526" s="749"/>
      <c r="F526" s="749"/>
      <c r="G526" s="749" t="s">
        <v>24721</v>
      </c>
      <c r="H526" s="749"/>
      <c r="I526" s="749"/>
      <c r="J526" s="749"/>
      <c r="K526" s="749"/>
    </row>
    <row r="527">
      <c r="A527" s="748">
        <v>526.0</v>
      </c>
      <c r="B527" s="749" t="s">
        <v>6183</v>
      </c>
      <c r="C527" s="750" t="s">
        <v>5280</v>
      </c>
      <c r="D527" s="749" t="s">
        <v>24722</v>
      </c>
      <c r="E527" s="749"/>
      <c r="F527" s="749"/>
      <c r="G527" s="749" t="s">
        <v>24723</v>
      </c>
      <c r="H527" s="749"/>
      <c r="I527" s="749"/>
      <c r="J527" s="749"/>
      <c r="K527" s="749"/>
    </row>
    <row r="528">
      <c r="A528" s="748">
        <v>527.0</v>
      </c>
      <c r="B528" s="749" t="s">
        <v>6185</v>
      </c>
      <c r="C528" s="750" t="s">
        <v>5280</v>
      </c>
      <c r="D528" s="749" t="s">
        <v>24724</v>
      </c>
      <c r="E528" s="749"/>
      <c r="F528" s="749"/>
      <c r="G528" s="749" t="s">
        <v>24725</v>
      </c>
      <c r="H528" s="749"/>
      <c r="I528" s="749"/>
      <c r="J528" s="749"/>
      <c r="K528" s="749"/>
    </row>
    <row r="529">
      <c r="A529" s="748">
        <v>528.0</v>
      </c>
      <c r="B529" s="749" t="s">
        <v>6163</v>
      </c>
      <c r="C529" s="750" t="s">
        <v>5280</v>
      </c>
      <c r="D529" s="749" t="s">
        <v>24288</v>
      </c>
      <c r="E529" s="749"/>
      <c r="F529" s="749"/>
      <c r="G529" s="749" t="s">
        <v>24726</v>
      </c>
      <c r="H529" s="749"/>
      <c r="I529" s="749"/>
      <c r="J529" s="749"/>
      <c r="K529" s="749"/>
    </row>
    <row r="530">
      <c r="A530" s="748">
        <v>529.0</v>
      </c>
      <c r="B530" s="749" t="s">
        <v>6186</v>
      </c>
      <c r="C530" s="750" t="s">
        <v>5280</v>
      </c>
      <c r="D530" s="749" t="s">
        <v>5024</v>
      </c>
      <c r="E530" s="749"/>
      <c r="F530" s="749"/>
      <c r="G530" s="749" t="s">
        <v>24727</v>
      </c>
      <c r="H530" s="749"/>
      <c r="I530" s="749"/>
      <c r="J530" s="749"/>
      <c r="K530" s="749"/>
    </row>
    <row r="531">
      <c r="A531" s="748">
        <v>530.0</v>
      </c>
      <c r="B531" s="749" t="s">
        <v>6187</v>
      </c>
      <c r="C531" s="750" t="s">
        <v>5280</v>
      </c>
      <c r="D531" s="749" t="s">
        <v>5033</v>
      </c>
      <c r="E531" s="749"/>
      <c r="F531" s="749"/>
      <c r="G531" s="749" t="s">
        <v>24728</v>
      </c>
      <c r="H531" s="749"/>
      <c r="I531" s="749"/>
      <c r="J531" s="749"/>
      <c r="K531" s="749"/>
    </row>
    <row r="532">
      <c r="A532" s="748">
        <v>531.0</v>
      </c>
      <c r="B532" s="749" t="s">
        <v>6188</v>
      </c>
      <c r="C532" s="750" t="s">
        <v>5280</v>
      </c>
      <c r="D532" s="749" t="s">
        <v>5036</v>
      </c>
      <c r="E532" s="749"/>
      <c r="F532" s="749"/>
      <c r="G532" s="749" t="s">
        <v>24729</v>
      </c>
      <c r="H532" s="749"/>
      <c r="I532" s="749"/>
      <c r="J532" s="749"/>
      <c r="K532" s="749"/>
    </row>
    <row r="533">
      <c r="A533" s="748">
        <v>532.0</v>
      </c>
      <c r="B533" s="749" t="s">
        <v>6189</v>
      </c>
      <c r="C533" s="750" t="s">
        <v>5280</v>
      </c>
      <c r="D533" s="749" t="s">
        <v>5038</v>
      </c>
      <c r="E533" s="749"/>
      <c r="F533" s="749"/>
      <c r="G533" s="749" t="s">
        <v>24730</v>
      </c>
      <c r="H533" s="749"/>
      <c r="I533" s="749"/>
      <c r="J533" s="749"/>
      <c r="K533" s="749"/>
    </row>
    <row r="534">
      <c r="A534" s="748">
        <v>533.0</v>
      </c>
      <c r="B534" s="749" t="s">
        <v>6190</v>
      </c>
      <c r="C534" s="750" t="s">
        <v>5280</v>
      </c>
      <c r="D534" s="749" t="s">
        <v>24731</v>
      </c>
      <c r="E534" s="749"/>
      <c r="F534" s="749"/>
      <c r="G534" s="749" t="s">
        <v>24732</v>
      </c>
      <c r="H534" s="749"/>
      <c r="I534" s="749"/>
      <c r="J534" s="749"/>
      <c r="K534" s="749"/>
    </row>
    <row r="535">
      <c r="A535" s="748">
        <v>534.0</v>
      </c>
      <c r="B535" s="749" t="s">
        <v>6193</v>
      </c>
      <c r="C535" s="750" t="s">
        <v>5280</v>
      </c>
      <c r="D535" s="749" t="s">
        <v>5040</v>
      </c>
      <c r="E535" s="749"/>
      <c r="F535" s="749"/>
      <c r="G535" s="749" t="s">
        <v>24733</v>
      </c>
      <c r="H535" s="749"/>
      <c r="I535" s="749"/>
      <c r="J535" s="749"/>
      <c r="K535" s="749"/>
    </row>
    <row r="536">
      <c r="A536" s="748">
        <v>535.0</v>
      </c>
      <c r="B536" s="749" t="s">
        <v>6195</v>
      </c>
      <c r="C536" s="750" t="s">
        <v>5280</v>
      </c>
      <c r="D536" s="749" t="s">
        <v>24734</v>
      </c>
      <c r="E536" s="749"/>
      <c r="F536" s="749"/>
      <c r="G536" s="749" t="s">
        <v>24735</v>
      </c>
      <c r="H536" s="749"/>
      <c r="I536" s="749"/>
      <c r="J536" s="749"/>
      <c r="K536" s="749"/>
    </row>
    <row r="537">
      <c r="A537" s="748">
        <v>536.0</v>
      </c>
      <c r="B537" s="749" t="s">
        <v>6197</v>
      </c>
      <c r="C537" s="750" t="s">
        <v>5280</v>
      </c>
      <c r="D537" s="749" t="s">
        <v>11224</v>
      </c>
      <c r="E537" s="749"/>
      <c r="F537" s="749"/>
      <c r="G537" s="749" t="s">
        <v>24736</v>
      </c>
      <c r="H537" s="749"/>
      <c r="I537" s="749"/>
      <c r="J537" s="749"/>
      <c r="K537" s="749"/>
    </row>
    <row r="538">
      <c r="A538" s="748">
        <v>537.0</v>
      </c>
      <c r="B538" s="749" t="s">
        <v>6199</v>
      </c>
      <c r="C538" s="750" t="s">
        <v>5280</v>
      </c>
      <c r="D538" s="749" t="s">
        <v>24737</v>
      </c>
      <c r="E538" s="749"/>
      <c r="F538" s="749"/>
      <c r="G538" s="749" t="s">
        <v>24738</v>
      </c>
      <c r="H538" s="749"/>
      <c r="I538" s="749"/>
      <c r="J538" s="749"/>
      <c r="K538" s="749"/>
    </row>
    <row r="539">
      <c r="A539" s="748">
        <v>538.0</v>
      </c>
      <c r="B539" s="749" t="s">
        <v>6200</v>
      </c>
      <c r="C539" s="750" t="s">
        <v>5280</v>
      </c>
      <c r="D539" s="749" t="s">
        <v>24739</v>
      </c>
      <c r="E539" s="749"/>
      <c r="F539" s="749"/>
      <c r="G539" s="749" t="s">
        <v>24740</v>
      </c>
      <c r="H539" s="749"/>
      <c r="I539" s="749"/>
      <c r="J539" s="749"/>
      <c r="K539" s="749"/>
    </row>
    <row r="540">
      <c r="A540" s="748">
        <v>539.0</v>
      </c>
      <c r="B540" s="749" t="s">
        <v>6203</v>
      </c>
      <c r="C540" s="750" t="s">
        <v>5280</v>
      </c>
      <c r="D540" s="749" t="s">
        <v>24741</v>
      </c>
      <c r="E540" s="749"/>
      <c r="F540" s="749"/>
      <c r="G540" s="749" t="s">
        <v>24742</v>
      </c>
      <c r="H540" s="749"/>
      <c r="I540" s="749"/>
      <c r="J540" s="749"/>
      <c r="K540" s="749"/>
    </row>
    <row r="541">
      <c r="A541" s="748">
        <v>540.0</v>
      </c>
      <c r="B541" s="749" t="s">
        <v>6206</v>
      </c>
      <c r="C541" s="750" t="s">
        <v>5280</v>
      </c>
      <c r="D541" s="749" t="s">
        <v>24743</v>
      </c>
      <c r="E541" s="749"/>
      <c r="F541" s="749"/>
      <c r="G541" s="749" t="s">
        <v>24744</v>
      </c>
      <c r="H541" s="749"/>
      <c r="I541" s="749"/>
      <c r="J541" s="749"/>
      <c r="K541" s="749"/>
    </row>
    <row r="542">
      <c r="A542" s="748">
        <v>541.0</v>
      </c>
      <c r="B542" s="749" t="s">
        <v>6209</v>
      </c>
      <c r="C542" s="750" t="s">
        <v>5280</v>
      </c>
      <c r="D542" s="749" t="s">
        <v>24745</v>
      </c>
      <c r="E542" s="749"/>
      <c r="F542" s="749"/>
      <c r="G542" s="749" t="s">
        <v>24746</v>
      </c>
      <c r="H542" s="749"/>
      <c r="I542" s="749"/>
      <c r="J542" s="749"/>
      <c r="K542" s="749"/>
    </row>
    <row r="543">
      <c r="A543" s="748">
        <v>542.0</v>
      </c>
      <c r="B543" s="749" t="s">
        <v>6212</v>
      </c>
      <c r="C543" s="750" t="s">
        <v>5280</v>
      </c>
      <c r="D543" s="749" t="s">
        <v>24747</v>
      </c>
      <c r="E543" s="749"/>
      <c r="F543" s="749"/>
      <c r="G543" s="749" t="s">
        <v>24748</v>
      </c>
      <c r="H543" s="749"/>
      <c r="I543" s="749"/>
      <c r="J543" s="749"/>
      <c r="K543" s="749"/>
    </row>
    <row r="544">
      <c r="A544" s="748">
        <v>543.0</v>
      </c>
      <c r="B544" s="749" t="s">
        <v>6215</v>
      </c>
      <c r="C544" s="750" t="s">
        <v>5280</v>
      </c>
      <c r="D544" s="749" t="s">
        <v>5071</v>
      </c>
      <c r="E544" s="749"/>
      <c r="F544" s="749"/>
      <c r="G544" s="749" t="s">
        <v>24749</v>
      </c>
      <c r="H544" s="749"/>
      <c r="I544" s="749"/>
      <c r="J544" s="749"/>
      <c r="K544" s="749"/>
    </row>
    <row r="545">
      <c r="A545" s="748">
        <v>544.0</v>
      </c>
      <c r="B545" s="749" t="s">
        <v>6216</v>
      </c>
      <c r="C545" s="750" t="s">
        <v>5280</v>
      </c>
      <c r="D545" s="749" t="s">
        <v>24750</v>
      </c>
      <c r="E545" s="749"/>
      <c r="F545" s="749"/>
      <c r="G545" s="749" t="s">
        <v>24751</v>
      </c>
      <c r="H545" s="749"/>
      <c r="I545" s="749"/>
      <c r="J545" s="749"/>
      <c r="K545" s="749"/>
    </row>
    <row r="546">
      <c r="A546" s="748">
        <v>545.0</v>
      </c>
      <c r="B546" s="749" t="s">
        <v>6219</v>
      </c>
      <c r="C546" s="750" t="s">
        <v>5280</v>
      </c>
      <c r="D546" s="749" t="s">
        <v>24752</v>
      </c>
      <c r="E546" s="749"/>
      <c r="F546" s="749"/>
      <c r="G546" s="749" t="s">
        <v>24753</v>
      </c>
      <c r="H546" s="749"/>
      <c r="I546" s="749"/>
      <c r="J546" s="749"/>
      <c r="K546" s="749"/>
    </row>
    <row r="547">
      <c r="A547" s="748">
        <v>546.0</v>
      </c>
      <c r="B547" s="749" t="s">
        <v>6222</v>
      </c>
      <c r="C547" s="750" t="s">
        <v>5280</v>
      </c>
      <c r="D547" s="749" t="s">
        <v>5097</v>
      </c>
      <c r="E547" s="749"/>
      <c r="F547" s="749"/>
      <c r="G547" s="749" t="s">
        <v>24754</v>
      </c>
      <c r="H547" s="749"/>
      <c r="I547" s="749"/>
      <c r="J547" s="749"/>
      <c r="K547" s="749"/>
    </row>
    <row r="548">
      <c r="A548" s="748">
        <v>547.0</v>
      </c>
      <c r="B548" s="749" t="s">
        <v>6224</v>
      </c>
      <c r="C548" s="750" t="s">
        <v>5280</v>
      </c>
      <c r="D548" s="749" t="s">
        <v>5099</v>
      </c>
      <c r="E548" s="749"/>
      <c r="F548" s="749"/>
      <c r="G548" s="749" t="s">
        <v>24755</v>
      </c>
      <c r="H548" s="749"/>
      <c r="I548" s="749"/>
      <c r="J548" s="749"/>
      <c r="K548" s="749"/>
    </row>
    <row r="549">
      <c r="A549" s="748">
        <v>548.0</v>
      </c>
      <c r="B549" s="749" t="s">
        <v>6225</v>
      </c>
      <c r="C549" s="750" t="s">
        <v>5280</v>
      </c>
      <c r="D549" s="749" t="s">
        <v>4918</v>
      </c>
      <c r="E549" s="749"/>
      <c r="F549" s="749"/>
      <c r="G549" s="749" t="s">
        <v>24756</v>
      </c>
      <c r="H549" s="749"/>
      <c r="I549" s="749"/>
      <c r="J549" s="749"/>
      <c r="K549" s="749"/>
    </row>
    <row r="550">
      <c r="A550" s="748">
        <v>549.0</v>
      </c>
      <c r="B550" s="749" t="s">
        <v>6227</v>
      </c>
      <c r="C550" s="750" t="s">
        <v>5280</v>
      </c>
      <c r="D550" s="749" t="s">
        <v>24757</v>
      </c>
      <c r="E550" s="749"/>
      <c r="F550" s="749"/>
      <c r="G550" s="749" t="s">
        <v>24758</v>
      </c>
      <c r="H550" s="749"/>
      <c r="I550" s="749"/>
      <c r="J550" s="749"/>
      <c r="K550" s="749"/>
    </row>
    <row r="551">
      <c r="A551" s="748">
        <v>550.0</v>
      </c>
      <c r="B551" s="749" t="s">
        <v>6230</v>
      </c>
      <c r="C551" s="750" t="s">
        <v>5280</v>
      </c>
      <c r="D551" s="749" t="s">
        <v>24741</v>
      </c>
      <c r="E551" s="749"/>
      <c r="F551" s="749"/>
      <c r="G551" s="749" t="s">
        <v>24742</v>
      </c>
      <c r="H551" s="749"/>
      <c r="I551" s="749"/>
      <c r="J551" s="749"/>
      <c r="K551" s="749"/>
    </row>
    <row r="552">
      <c r="A552" s="748">
        <v>551.0</v>
      </c>
      <c r="B552" s="749" t="s">
        <v>6233</v>
      </c>
      <c r="C552" s="750" t="s">
        <v>5280</v>
      </c>
      <c r="D552" s="749" t="s">
        <v>24759</v>
      </c>
      <c r="E552" s="749"/>
      <c r="F552" s="749"/>
      <c r="G552" s="749" t="s">
        <v>24760</v>
      </c>
      <c r="H552" s="749"/>
      <c r="I552" s="749"/>
      <c r="J552" s="749"/>
      <c r="K552" s="749"/>
    </row>
    <row r="553">
      <c r="A553" s="748">
        <v>552.0</v>
      </c>
      <c r="B553" s="749" t="s">
        <v>6236</v>
      </c>
      <c r="C553" s="750" t="s">
        <v>5280</v>
      </c>
      <c r="D553" s="749" t="s">
        <v>24761</v>
      </c>
      <c r="E553" s="749"/>
      <c r="F553" s="749"/>
      <c r="G553" s="749" t="s">
        <v>24762</v>
      </c>
      <c r="H553" s="749"/>
      <c r="I553" s="749"/>
      <c r="J553" s="749"/>
      <c r="K553" s="749"/>
    </row>
    <row r="554">
      <c r="A554" s="748">
        <v>553.0</v>
      </c>
      <c r="B554" s="749" t="s">
        <v>6239</v>
      </c>
      <c r="C554" s="750" t="s">
        <v>5280</v>
      </c>
      <c r="D554" s="749" t="s">
        <v>5115</v>
      </c>
      <c r="E554" s="749"/>
      <c r="F554" s="749"/>
      <c r="G554" s="749" t="s">
        <v>24763</v>
      </c>
      <c r="H554" s="749"/>
      <c r="I554" s="749"/>
      <c r="J554" s="749"/>
      <c r="K554" s="749"/>
    </row>
    <row r="555">
      <c r="A555" s="748">
        <v>554.0</v>
      </c>
      <c r="B555" s="749" t="s">
        <v>6240</v>
      </c>
      <c r="C555" s="750" t="s">
        <v>5280</v>
      </c>
      <c r="D555" s="749" t="s">
        <v>11277</v>
      </c>
      <c r="E555" s="749"/>
      <c r="F555" s="749"/>
      <c r="G555" s="749" t="s">
        <v>24764</v>
      </c>
      <c r="H555" s="749"/>
      <c r="I555" s="749"/>
      <c r="J555" s="749"/>
      <c r="K555" s="749"/>
    </row>
    <row r="556">
      <c r="A556" s="748">
        <v>555.0</v>
      </c>
      <c r="B556" s="749" t="s">
        <v>6241</v>
      </c>
      <c r="C556" s="750" t="s">
        <v>5280</v>
      </c>
      <c r="D556" s="749" t="s">
        <v>5121</v>
      </c>
      <c r="E556" s="749"/>
      <c r="F556" s="749"/>
      <c r="G556" s="749" t="s">
        <v>24765</v>
      </c>
      <c r="H556" s="749"/>
      <c r="I556" s="749"/>
      <c r="J556" s="749"/>
      <c r="K556" s="749"/>
    </row>
    <row r="557">
      <c r="A557" s="748">
        <v>556.0</v>
      </c>
      <c r="B557" s="749" t="s">
        <v>6243</v>
      </c>
      <c r="C557" s="750" t="s">
        <v>5280</v>
      </c>
      <c r="D557" s="749" t="s">
        <v>24766</v>
      </c>
      <c r="E557" s="749"/>
      <c r="F557" s="749"/>
      <c r="G557" s="749" t="s">
        <v>24767</v>
      </c>
      <c r="H557" s="749"/>
      <c r="I557" s="749"/>
      <c r="J557" s="749"/>
      <c r="K557" s="749"/>
    </row>
    <row r="558">
      <c r="A558" s="748">
        <v>557.0</v>
      </c>
      <c r="B558" s="749" t="s">
        <v>6246</v>
      </c>
      <c r="C558" s="750" t="s">
        <v>5280</v>
      </c>
      <c r="D558" s="749" t="s">
        <v>24768</v>
      </c>
      <c r="E558" s="749"/>
      <c r="F558" s="749"/>
      <c r="G558" s="749" t="s">
        <v>24769</v>
      </c>
      <c r="H558" s="749"/>
      <c r="I558" s="749"/>
      <c r="J558" s="749"/>
      <c r="K558" s="749"/>
    </row>
    <row r="559">
      <c r="A559" s="748">
        <v>558.0</v>
      </c>
      <c r="B559" s="749" t="s">
        <v>6249</v>
      </c>
      <c r="C559" s="750" t="s">
        <v>5280</v>
      </c>
      <c r="D559" s="749" t="s">
        <v>24770</v>
      </c>
      <c r="E559" s="749"/>
      <c r="F559" s="749"/>
      <c r="G559" s="749" t="s">
        <v>24771</v>
      </c>
      <c r="H559" s="749"/>
      <c r="I559" s="749"/>
      <c r="J559" s="749"/>
      <c r="K559" s="749"/>
    </row>
    <row r="560">
      <c r="A560" s="748">
        <v>559.0</v>
      </c>
      <c r="B560" s="749" t="s">
        <v>6252</v>
      </c>
      <c r="C560" s="750" t="s">
        <v>5280</v>
      </c>
      <c r="D560" s="749" t="s">
        <v>24772</v>
      </c>
      <c r="E560" s="749"/>
      <c r="F560" s="749"/>
      <c r="G560" s="749" t="s">
        <v>24773</v>
      </c>
      <c r="H560" s="749"/>
      <c r="I560" s="749"/>
      <c r="J560" s="749"/>
      <c r="K560" s="749"/>
    </row>
    <row r="561">
      <c r="A561" s="748">
        <v>560.0</v>
      </c>
      <c r="B561" s="749" t="s">
        <v>6255</v>
      </c>
      <c r="C561" s="750" t="s">
        <v>5280</v>
      </c>
      <c r="D561" s="749" t="s">
        <v>24774</v>
      </c>
      <c r="E561" s="749"/>
      <c r="F561" s="749"/>
      <c r="G561" s="749" t="s">
        <v>24775</v>
      </c>
      <c r="H561" s="749"/>
      <c r="I561" s="749"/>
      <c r="J561" s="749"/>
      <c r="K561" s="749"/>
    </row>
    <row r="562">
      <c r="A562" s="748">
        <v>561.0</v>
      </c>
      <c r="B562" s="749" t="s">
        <v>6258</v>
      </c>
      <c r="C562" s="750" t="s">
        <v>5280</v>
      </c>
      <c r="D562" s="749" t="s">
        <v>24776</v>
      </c>
      <c r="E562" s="749"/>
      <c r="F562" s="749"/>
      <c r="G562" s="749" t="s">
        <v>24777</v>
      </c>
      <c r="H562" s="749"/>
      <c r="I562" s="749"/>
      <c r="J562" s="749"/>
      <c r="K562" s="749"/>
    </row>
    <row r="563">
      <c r="A563" s="748">
        <v>562.0</v>
      </c>
      <c r="B563" s="749" t="s">
        <v>6259</v>
      </c>
      <c r="C563" s="750" t="s">
        <v>5280</v>
      </c>
      <c r="D563" s="749" t="s">
        <v>24778</v>
      </c>
      <c r="E563" s="749"/>
      <c r="F563" s="749"/>
      <c r="G563" s="749" t="s">
        <v>24779</v>
      </c>
      <c r="H563" s="749"/>
      <c r="I563" s="749"/>
      <c r="J563" s="749"/>
      <c r="K563" s="749"/>
    </row>
    <row r="564">
      <c r="A564" s="748">
        <v>563.0</v>
      </c>
      <c r="B564" s="749" t="s">
        <v>6262</v>
      </c>
      <c r="C564" s="750" t="s">
        <v>5280</v>
      </c>
      <c r="D564" s="749" t="s">
        <v>24780</v>
      </c>
      <c r="E564" s="749"/>
      <c r="F564" s="749"/>
      <c r="G564" s="749" t="s">
        <v>24781</v>
      </c>
      <c r="H564" s="749"/>
      <c r="I564" s="749"/>
      <c r="J564" s="749"/>
      <c r="K564" s="749"/>
    </row>
    <row r="565">
      <c r="A565" s="748">
        <v>564.0</v>
      </c>
      <c r="B565" s="749" t="s">
        <v>6265</v>
      </c>
      <c r="C565" s="750" t="s">
        <v>5280</v>
      </c>
      <c r="D565" s="749" t="s">
        <v>24782</v>
      </c>
      <c r="E565" s="749"/>
      <c r="F565" s="749"/>
      <c r="G565" s="749" t="s">
        <v>24783</v>
      </c>
      <c r="H565" s="749"/>
      <c r="I565" s="749"/>
      <c r="J565" s="749"/>
      <c r="K565" s="749"/>
    </row>
    <row r="566">
      <c r="A566" s="748">
        <v>565.0</v>
      </c>
      <c r="B566" s="749" t="s">
        <v>6268</v>
      </c>
      <c r="C566" s="750" t="s">
        <v>5280</v>
      </c>
      <c r="D566" s="749" t="s">
        <v>24784</v>
      </c>
      <c r="E566" s="749"/>
      <c r="F566" s="749"/>
      <c r="G566" s="749" t="s">
        <v>24785</v>
      </c>
      <c r="H566" s="749"/>
      <c r="I566" s="749"/>
      <c r="J566" s="749"/>
      <c r="K566" s="749"/>
    </row>
    <row r="567">
      <c r="A567" s="748">
        <v>566.0</v>
      </c>
      <c r="B567" s="749" t="s">
        <v>6271</v>
      </c>
      <c r="C567" s="750" t="s">
        <v>5280</v>
      </c>
      <c r="D567" s="749" t="s">
        <v>24786</v>
      </c>
      <c r="E567" s="749"/>
      <c r="F567" s="749"/>
      <c r="G567" s="749" t="s">
        <v>24787</v>
      </c>
      <c r="H567" s="749"/>
      <c r="I567" s="749"/>
      <c r="J567" s="749"/>
      <c r="K567" s="749"/>
    </row>
    <row r="568">
      <c r="A568" s="748">
        <v>567.0</v>
      </c>
      <c r="B568" s="749" t="s">
        <v>6274</v>
      </c>
      <c r="C568" s="750" t="s">
        <v>5280</v>
      </c>
      <c r="D568" s="749" t="s">
        <v>24788</v>
      </c>
      <c r="E568" s="749"/>
      <c r="F568" s="749"/>
      <c r="G568" s="749" t="s">
        <v>24789</v>
      </c>
      <c r="H568" s="749"/>
      <c r="I568" s="749"/>
      <c r="J568" s="749"/>
      <c r="K568" s="749"/>
    </row>
    <row r="569">
      <c r="A569" s="748">
        <v>568.0</v>
      </c>
      <c r="B569" s="749" t="s">
        <v>6275</v>
      </c>
      <c r="C569" s="750" t="s">
        <v>5280</v>
      </c>
      <c r="D569" s="749" t="s">
        <v>24790</v>
      </c>
      <c r="E569" s="749"/>
      <c r="F569" s="749"/>
      <c r="G569" s="749" t="s">
        <v>24791</v>
      </c>
      <c r="H569" s="749"/>
      <c r="I569" s="749"/>
      <c r="J569" s="749"/>
      <c r="K569" s="749"/>
    </row>
    <row r="570">
      <c r="A570" s="748">
        <v>569.0</v>
      </c>
      <c r="B570" s="749" t="s">
        <v>6278</v>
      </c>
      <c r="C570" s="750" t="s">
        <v>5280</v>
      </c>
      <c r="D570" s="749" t="s">
        <v>24792</v>
      </c>
      <c r="E570" s="749"/>
      <c r="F570" s="749"/>
      <c r="G570" s="749" t="s">
        <v>24793</v>
      </c>
      <c r="H570" s="749"/>
      <c r="I570" s="749"/>
      <c r="J570" s="749"/>
      <c r="K570" s="749"/>
    </row>
    <row r="571">
      <c r="A571" s="748">
        <v>570.0</v>
      </c>
      <c r="B571" s="749" t="s">
        <v>6280</v>
      </c>
      <c r="C571" s="750" t="s">
        <v>5280</v>
      </c>
      <c r="D571" s="749" t="s">
        <v>24794</v>
      </c>
      <c r="E571" s="749"/>
      <c r="F571" s="749"/>
      <c r="G571" s="749" t="s">
        <v>24795</v>
      </c>
      <c r="H571" s="749"/>
      <c r="I571" s="749"/>
      <c r="J571" s="749"/>
      <c r="K571" s="749"/>
    </row>
    <row r="572">
      <c r="A572" s="748">
        <v>571.0</v>
      </c>
      <c r="B572" s="749" t="s">
        <v>6282</v>
      </c>
      <c r="C572" s="750" t="s">
        <v>5280</v>
      </c>
      <c r="D572" s="749" t="s">
        <v>24796</v>
      </c>
      <c r="E572" s="749"/>
      <c r="F572" s="749"/>
      <c r="G572" s="749" t="s">
        <v>24797</v>
      </c>
      <c r="H572" s="749"/>
      <c r="I572" s="749"/>
      <c r="J572" s="749"/>
      <c r="K572" s="749"/>
    </row>
    <row r="573">
      <c r="A573" s="748">
        <v>572.0</v>
      </c>
      <c r="B573" s="749" t="s">
        <v>6283</v>
      </c>
      <c r="C573" s="750" t="s">
        <v>5280</v>
      </c>
      <c r="D573" s="749" t="s">
        <v>24798</v>
      </c>
      <c r="E573" s="749"/>
      <c r="F573" s="749"/>
      <c r="G573" s="749" t="s">
        <v>24799</v>
      </c>
      <c r="H573" s="749"/>
      <c r="I573" s="749"/>
      <c r="J573" s="749"/>
      <c r="K573" s="749"/>
    </row>
    <row r="574">
      <c r="A574" s="748">
        <v>573.0</v>
      </c>
      <c r="B574" s="749" t="s">
        <v>6286</v>
      </c>
      <c r="C574" s="750" t="s">
        <v>5280</v>
      </c>
      <c r="D574" s="749" t="s">
        <v>24800</v>
      </c>
      <c r="E574" s="749"/>
      <c r="F574" s="749"/>
      <c r="G574" s="749" t="s">
        <v>24801</v>
      </c>
      <c r="H574" s="749"/>
      <c r="I574" s="749"/>
      <c r="J574" s="749"/>
      <c r="K574" s="749"/>
    </row>
    <row r="575">
      <c r="A575" s="748">
        <v>574.0</v>
      </c>
      <c r="B575" s="749" t="s">
        <v>6289</v>
      </c>
      <c r="C575" s="750" t="s">
        <v>5280</v>
      </c>
      <c r="D575" s="749" t="s">
        <v>24802</v>
      </c>
      <c r="E575" s="749"/>
      <c r="F575" s="749"/>
      <c r="G575" s="749" t="s">
        <v>24803</v>
      </c>
      <c r="H575" s="749"/>
      <c r="I575" s="749"/>
      <c r="J575" s="749"/>
      <c r="K575" s="749"/>
    </row>
    <row r="576">
      <c r="A576" s="748">
        <v>575.0</v>
      </c>
      <c r="B576" s="749" t="s">
        <v>6292</v>
      </c>
      <c r="C576" s="750" t="s">
        <v>5280</v>
      </c>
      <c r="D576" s="749" t="s">
        <v>24804</v>
      </c>
      <c r="E576" s="749"/>
      <c r="F576" s="749"/>
      <c r="G576" s="749" t="s">
        <v>24805</v>
      </c>
      <c r="H576" s="749"/>
      <c r="I576" s="749"/>
      <c r="J576" s="749"/>
      <c r="K576" s="749"/>
    </row>
    <row r="577">
      <c r="A577" s="748">
        <v>576.0</v>
      </c>
      <c r="B577" s="749" t="s">
        <v>6295</v>
      </c>
      <c r="C577" s="750" t="s">
        <v>5280</v>
      </c>
      <c r="D577" s="749" t="s">
        <v>24806</v>
      </c>
      <c r="E577" s="749"/>
      <c r="F577" s="749"/>
      <c r="G577" s="749" t="s">
        <v>24807</v>
      </c>
      <c r="H577" s="749"/>
      <c r="I577" s="749"/>
      <c r="J577" s="749"/>
      <c r="K577" s="749"/>
    </row>
    <row r="578">
      <c r="A578" s="748">
        <v>577.0</v>
      </c>
      <c r="B578" s="749" t="s">
        <v>6298</v>
      </c>
      <c r="C578" s="750" t="s">
        <v>5280</v>
      </c>
      <c r="D578" s="749" t="s">
        <v>24808</v>
      </c>
      <c r="E578" s="749"/>
      <c r="F578" s="749"/>
      <c r="G578" s="749" t="s">
        <v>24809</v>
      </c>
      <c r="H578" s="749"/>
      <c r="I578" s="749"/>
      <c r="J578" s="749"/>
      <c r="K578" s="749"/>
    </row>
    <row r="579">
      <c r="A579" s="748">
        <v>578.0</v>
      </c>
      <c r="B579" s="749" t="s">
        <v>6301</v>
      </c>
      <c r="C579" s="750" t="s">
        <v>5280</v>
      </c>
      <c r="D579" s="749" t="s">
        <v>24810</v>
      </c>
      <c r="E579" s="749"/>
      <c r="F579" s="749"/>
      <c r="G579" s="749" t="s">
        <v>24811</v>
      </c>
      <c r="H579" s="749"/>
      <c r="I579" s="749"/>
      <c r="J579" s="749"/>
      <c r="K579" s="749"/>
    </row>
    <row r="580">
      <c r="A580" s="748">
        <v>579.0</v>
      </c>
      <c r="B580" s="749" t="s">
        <v>6304</v>
      </c>
      <c r="C580" s="750" t="s">
        <v>5280</v>
      </c>
      <c r="D580" s="749" t="s">
        <v>24812</v>
      </c>
      <c r="E580" s="749"/>
      <c r="F580" s="749"/>
      <c r="G580" s="749" t="s">
        <v>24813</v>
      </c>
      <c r="H580" s="749"/>
      <c r="I580" s="749"/>
      <c r="J580" s="749"/>
      <c r="K580" s="749"/>
    </row>
    <row r="581">
      <c r="A581" s="748">
        <v>580.0</v>
      </c>
      <c r="B581" s="749" t="s">
        <v>6307</v>
      </c>
      <c r="C581" s="750" t="s">
        <v>5280</v>
      </c>
      <c r="D581" s="749" t="s">
        <v>24814</v>
      </c>
      <c r="E581" s="749"/>
      <c r="F581" s="749"/>
      <c r="G581" s="749" t="s">
        <v>24815</v>
      </c>
      <c r="H581" s="749"/>
      <c r="I581" s="749"/>
      <c r="J581" s="749"/>
      <c r="K581" s="749"/>
    </row>
    <row r="582">
      <c r="A582" s="748">
        <v>581.0</v>
      </c>
      <c r="B582" s="749" t="s">
        <v>6310</v>
      </c>
      <c r="C582" s="750" t="s">
        <v>5280</v>
      </c>
      <c r="D582" s="749" t="s">
        <v>24816</v>
      </c>
      <c r="E582" s="749"/>
      <c r="F582" s="749"/>
      <c r="G582" s="749" t="s">
        <v>24817</v>
      </c>
      <c r="H582" s="749"/>
      <c r="I582" s="749"/>
      <c r="J582" s="749"/>
      <c r="K582" s="749"/>
    </row>
    <row r="583">
      <c r="A583" s="748">
        <v>582.0</v>
      </c>
      <c r="B583" s="749" t="s">
        <v>6313</v>
      </c>
      <c r="C583" s="750" t="s">
        <v>5280</v>
      </c>
      <c r="D583" s="749" t="s">
        <v>24818</v>
      </c>
      <c r="E583" s="749"/>
      <c r="F583" s="749"/>
      <c r="G583" s="749" t="s">
        <v>24819</v>
      </c>
      <c r="H583" s="749"/>
      <c r="I583" s="749"/>
      <c r="J583" s="749"/>
      <c r="K583" s="749"/>
    </row>
    <row r="584">
      <c r="A584" s="748">
        <v>583.0</v>
      </c>
      <c r="B584" s="749" t="s">
        <v>6316</v>
      </c>
      <c r="C584" s="750" t="s">
        <v>5280</v>
      </c>
      <c r="D584" s="749" t="s">
        <v>24565</v>
      </c>
      <c r="E584" s="749"/>
      <c r="F584" s="749"/>
      <c r="G584" s="749" t="s">
        <v>24820</v>
      </c>
      <c r="H584" s="749"/>
      <c r="I584" s="749"/>
      <c r="J584" s="749"/>
      <c r="K584" s="749"/>
    </row>
    <row r="585">
      <c r="A585" s="748">
        <v>584.0</v>
      </c>
      <c r="B585" s="749" t="s">
        <v>6317</v>
      </c>
      <c r="C585" s="750" t="s">
        <v>5280</v>
      </c>
      <c r="D585" s="749" t="s">
        <v>24821</v>
      </c>
      <c r="E585" s="749"/>
      <c r="F585" s="749"/>
      <c r="G585" s="749" t="s">
        <v>24822</v>
      </c>
      <c r="H585" s="749"/>
      <c r="I585" s="749"/>
      <c r="J585" s="749"/>
      <c r="K585" s="749"/>
    </row>
    <row r="586">
      <c r="A586" s="748">
        <v>585.0</v>
      </c>
      <c r="B586" s="749" t="s">
        <v>6320</v>
      </c>
      <c r="C586" s="750" t="s">
        <v>5280</v>
      </c>
      <c r="D586" s="749" t="s">
        <v>24823</v>
      </c>
      <c r="E586" s="749"/>
      <c r="F586" s="749"/>
      <c r="G586" s="749" t="s">
        <v>24824</v>
      </c>
      <c r="H586" s="749"/>
      <c r="I586" s="749"/>
      <c r="J586" s="749"/>
      <c r="K586" s="749"/>
    </row>
    <row r="587">
      <c r="A587" s="748">
        <v>586.0</v>
      </c>
      <c r="B587" s="749" t="s">
        <v>6323</v>
      </c>
      <c r="C587" s="750" t="s">
        <v>5280</v>
      </c>
      <c r="D587" s="749" t="s">
        <v>24825</v>
      </c>
      <c r="E587" s="749"/>
      <c r="F587" s="749"/>
      <c r="G587" s="749" t="s">
        <v>24826</v>
      </c>
      <c r="H587" s="749"/>
      <c r="I587" s="749"/>
      <c r="J587" s="749"/>
      <c r="K587" s="749"/>
    </row>
    <row r="588">
      <c r="A588" s="748">
        <v>587.0</v>
      </c>
      <c r="B588" s="749" t="s">
        <v>6326</v>
      </c>
      <c r="C588" s="750" t="s">
        <v>5280</v>
      </c>
      <c r="D588" s="749" t="s">
        <v>5115</v>
      </c>
      <c r="E588" s="749"/>
      <c r="F588" s="749"/>
      <c r="G588" s="749" t="s">
        <v>24763</v>
      </c>
      <c r="H588" s="749"/>
      <c r="I588" s="749"/>
      <c r="J588" s="749"/>
      <c r="K588" s="749"/>
    </row>
    <row r="589">
      <c r="A589" s="748">
        <v>588.0</v>
      </c>
      <c r="B589" s="749" t="s">
        <v>6328</v>
      </c>
      <c r="C589" s="750" t="s">
        <v>5280</v>
      </c>
      <c r="D589" s="749" t="s">
        <v>24827</v>
      </c>
      <c r="E589" s="749"/>
      <c r="F589" s="749"/>
      <c r="G589" s="749" t="s">
        <v>24828</v>
      </c>
      <c r="H589" s="749"/>
      <c r="I589" s="749"/>
      <c r="J589" s="749"/>
      <c r="K589" s="749"/>
    </row>
    <row r="590">
      <c r="A590" s="748">
        <v>589.0</v>
      </c>
      <c r="B590" s="749" t="s">
        <v>6331</v>
      </c>
      <c r="C590" s="750" t="s">
        <v>5280</v>
      </c>
      <c r="D590" s="749" t="s">
        <v>24829</v>
      </c>
      <c r="E590" s="749"/>
      <c r="F590" s="749"/>
      <c r="G590" s="749" t="s">
        <v>24830</v>
      </c>
      <c r="H590" s="749"/>
      <c r="I590" s="749"/>
      <c r="J590" s="749"/>
      <c r="K590" s="749"/>
    </row>
    <row r="591">
      <c r="A591" s="748">
        <v>590.0</v>
      </c>
      <c r="B591" s="749" t="s">
        <v>6334</v>
      </c>
      <c r="C591" s="750" t="s">
        <v>5280</v>
      </c>
      <c r="D591" s="749" t="s">
        <v>24831</v>
      </c>
      <c r="E591" s="749"/>
      <c r="F591" s="749"/>
      <c r="G591" s="749" t="s">
        <v>24832</v>
      </c>
      <c r="H591" s="749"/>
      <c r="I591" s="749"/>
      <c r="J591" s="749"/>
      <c r="K591" s="749"/>
    </row>
    <row r="592">
      <c r="A592" s="748">
        <v>591.0</v>
      </c>
      <c r="B592" s="749" t="s">
        <v>6336</v>
      </c>
      <c r="C592" s="750" t="s">
        <v>5280</v>
      </c>
      <c r="D592" s="749" t="s">
        <v>24833</v>
      </c>
      <c r="E592" s="749"/>
      <c r="F592" s="749"/>
      <c r="G592" s="749" t="s">
        <v>24834</v>
      </c>
      <c r="H592" s="749"/>
      <c r="I592" s="749"/>
      <c r="J592" s="749"/>
      <c r="K592" s="749"/>
    </row>
    <row r="593">
      <c r="A593" s="748">
        <v>592.0</v>
      </c>
      <c r="B593" s="749" t="s">
        <v>6339</v>
      </c>
      <c r="C593" s="750" t="s">
        <v>5280</v>
      </c>
      <c r="D593" s="749" t="s">
        <v>24835</v>
      </c>
      <c r="E593" s="749"/>
      <c r="F593" s="749"/>
      <c r="G593" s="749" t="s">
        <v>24836</v>
      </c>
      <c r="H593" s="749"/>
      <c r="I593" s="749"/>
      <c r="J593" s="749"/>
      <c r="K593" s="749"/>
    </row>
    <row r="594">
      <c r="A594" s="748">
        <v>593.0</v>
      </c>
      <c r="B594" s="749" t="s">
        <v>6341</v>
      </c>
      <c r="C594" s="750" t="s">
        <v>5280</v>
      </c>
      <c r="D594" s="749" t="s">
        <v>6342</v>
      </c>
      <c r="E594" s="749"/>
      <c r="F594" s="749"/>
      <c r="G594" s="749" t="s">
        <v>24837</v>
      </c>
      <c r="H594" s="749"/>
      <c r="I594" s="749"/>
      <c r="J594" s="749"/>
      <c r="K594" s="749"/>
    </row>
    <row r="595">
      <c r="A595" s="748">
        <v>594.0</v>
      </c>
      <c r="B595" s="749" t="s">
        <v>6343</v>
      </c>
      <c r="C595" s="750" t="s">
        <v>5280</v>
      </c>
      <c r="D595" s="749" t="s">
        <v>24838</v>
      </c>
      <c r="E595" s="749"/>
      <c r="F595" s="749"/>
      <c r="G595" s="749" t="s">
        <v>24839</v>
      </c>
      <c r="H595" s="749"/>
      <c r="I595" s="749"/>
      <c r="J595" s="749"/>
      <c r="K595" s="749"/>
    </row>
    <row r="596">
      <c r="A596" s="748">
        <v>595.0</v>
      </c>
      <c r="B596" s="749" t="s">
        <v>6345</v>
      </c>
      <c r="C596" s="750" t="s">
        <v>5280</v>
      </c>
      <c r="D596" s="749" t="s">
        <v>24840</v>
      </c>
      <c r="E596" s="749"/>
      <c r="F596" s="749"/>
      <c r="G596" s="749" t="s">
        <v>24841</v>
      </c>
      <c r="H596" s="749"/>
      <c r="I596" s="749"/>
      <c r="J596" s="749"/>
      <c r="K596" s="749"/>
    </row>
    <row r="597">
      <c r="A597" s="748">
        <v>596.0</v>
      </c>
      <c r="B597" s="749" t="s">
        <v>6348</v>
      </c>
      <c r="C597" s="750" t="s">
        <v>5280</v>
      </c>
      <c r="D597" s="749" t="s">
        <v>24842</v>
      </c>
      <c r="E597" s="749"/>
      <c r="F597" s="749"/>
      <c r="G597" s="749" t="s">
        <v>24843</v>
      </c>
      <c r="H597" s="749"/>
      <c r="I597" s="749"/>
      <c r="J597" s="749"/>
      <c r="K597" s="749"/>
    </row>
    <row r="598">
      <c r="A598" s="748">
        <v>597.0</v>
      </c>
      <c r="B598" s="749" t="s">
        <v>6351</v>
      </c>
      <c r="C598" s="750" t="s">
        <v>5280</v>
      </c>
      <c r="D598" s="749" t="s">
        <v>24844</v>
      </c>
      <c r="E598" s="749"/>
      <c r="F598" s="749"/>
      <c r="G598" s="749" t="s">
        <v>24845</v>
      </c>
      <c r="H598" s="749"/>
      <c r="I598" s="749"/>
      <c r="J598" s="749"/>
      <c r="K598" s="749"/>
    </row>
    <row r="599">
      <c r="A599" s="748">
        <v>598.0</v>
      </c>
      <c r="B599" s="749" t="s">
        <v>6354</v>
      </c>
      <c r="C599" s="750" t="s">
        <v>5280</v>
      </c>
      <c r="D599" s="749" t="s">
        <v>24846</v>
      </c>
      <c r="E599" s="749"/>
      <c r="F599" s="749"/>
      <c r="G599" s="749" t="s">
        <v>24847</v>
      </c>
      <c r="H599" s="749"/>
      <c r="I599" s="749"/>
      <c r="J599" s="749"/>
      <c r="K599" s="749"/>
    </row>
    <row r="600">
      <c r="A600" s="748">
        <v>599.0</v>
      </c>
      <c r="B600" s="749" t="s">
        <v>6357</v>
      </c>
      <c r="C600" s="750" t="s">
        <v>5280</v>
      </c>
      <c r="D600" s="749" t="s">
        <v>24848</v>
      </c>
      <c r="E600" s="749"/>
      <c r="F600" s="749"/>
      <c r="G600" s="749" t="s">
        <v>24849</v>
      </c>
      <c r="H600" s="749"/>
      <c r="I600" s="749"/>
      <c r="J600" s="749"/>
      <c r="K600" s="749"/>
    </row>
    <row r="601">
      <c r="A601" s="748">
        <v>600.0</v>
      </c>
      <c r="B601" s="749" t="s">
        <v>6360</v>
      </c>
      <c r="C601" s="750" t="s">
        <v>5280</v>
      </c>
      <c r="D601" s="749" t="s">
        <v>24850</v>
      </c>
      <c r="E601" s="749"/>
      <c r="F601" s="749"/>
      <c r="G601" s="749" t="s">
        <v>24851</v>
      </c>
      <c r="H601" s="749"/>
      <c r="I601" s="749"/>
      <c r="J601" s="749"/>
      <c r="K601" s="749"/>
    </row>
    <row r="602">
      <c r="A602" s="748">
        <v>601.0</v>
      </c>
      <c r="B602" s="749" t="s">
        <v>6363</v>
      </c>
      <c r="C602" s="750" t="s">
        <v>5280</v>
      </c>
      <c r="D602" s="749" t="s">
        <v>24852</v>
      </c>
      <c r="E602" s="749"/>
      <c r="F602" s="749"/>
      <c r="G602" s="749" t="s">
        <v>24853</v>
      </c>
      <c r="H602" s="749"/>
      <c r="I602" s="749"/>
      <c r="J602" s="749"/>
      <c r="K602" s="749"/>
    </row>
    <row r="603">
      <c r="A603" s="748">
        <v>602.0</v>
      </c>
      <c r="B603" s="749" t="s">
        <v>6366</v>
      </c>
      <c r="C603" s="750" t="s">
        <v>5280</v>
      </c>
      <c r="D603" s="749" t="s">
        <v>24854</v>
      </c>
      <c r="E603" s="749"/>
      <c r="F603" s="749"/>
      <c r="G603" s="749" t="s">
        <v>24855</v>
      </c>
      <c r="H603" s="749"/>
      <c r="I603" s="749"/>
      <c r="J603" s="749"/>
      <c r="K603" s="749"/>
    </row>
    <row r="604">
      <c r="A604" s="748">
        <v>603.0</v>
      </c>
      <c r="B604" s="749" t="s">
        <v>6369</v>
      </c>
      <c r="C604" s="750" t="s">
        <v>5280</v>
      </c>
      <c r="D604" s="749" t="s">
        <v>24856</v>
      </c>
      <c r="E604" s="749"/>
      <c r="F604" s="749"/>
      <c r="G604" s="749" t="s">
        <v>24857</v>
      </c>
      <c r="H604" s="749"/>
      <c r="I604" s="749"/>
      <c r="J604" s="749"/>
      <c r="K604" s="749"/>
    </row>
    <row r="605">
      <c r="A605" s="748">
        <v>604.0</v>
      </c>
      <c r="B605" s="749" t="s">
        <v>6370</v>
      </c>
      <c r="C605" s="750" t="s">
        <v>5280</v>
      </c>
      <c r="D605" s="749" t="s">
        <v>24858</v>
      </c>
      <c r="E605" s="749"/>
      <c r="F605" s="749"/>
      <c r="G605" s="749" t="s">
        <v>24859</v>
      </c>
      <c r="H605" s="749"/>
      <c r="I605" s="749"/>
      <c r="J605" s="749"/>
      <c r="K605" s="749"/>
    </row>
    <row r="606">
      <c r="A606" s="748">
        <v>605.0</v>
      </c>
      <c r="B606" s="749" t="s">
        <v>6371</v>
      </c>
      <c r="C606" s="750" t="s">
        <v>5280</v>
      </c>
      <c r="D606" s="749" t="s">
        <v>24860</v>
      </c>
      <c r="E606" s="749"/>
      <c r="F606" s="749"/>
      <c r="G606" s="749" t="s">
        <v>24861</v>
      </c>
      <c r="H606" s="749"/>
      <c r="I606" s="749"/>
      <c r="J606" s="749"/>
      <c r="K606" s="749"/>
    </row>
    <row r="607">
      <c r="A607" s="748">
        <v>606.0</v>
      </c>
      <c r="B607" s="749" t="s">
        <v>6378</v>
      </c>
      <c r="C607" s="750" t="s">
        <v>5280</v>
      </c>
      <c r="D607" s="749" t="s">
        <v>24862</v>
      </c>
      <c r="E607" s="749"/>
      <c r="F607" s="749"/>
      <c r="G607" s="749" t="s">
        <v>24863</v>
      </c>
      <c r="H607" s="749"/>
      <c r="I607" s="749"/>
      <c r="J607" s="749"/>
      <c r="K607" s="749"/>
    </row>
    <row r="608">
      <c r="A608" s="748">
        <v>607.0</v>
      </c>
      <c r="B608" s="749" t="s">
        <v>6381</v>
      </c>
      <c r="C608" s="750" t="s">
        <v>5280</v>
      </c>
      <c r="D608" s="749" t="s">
        <v>24862</v>
      </c>
      <c r="E608" s="749"/>
      <c r="F608" s="749"/>
      <c r="G608" s="749" t="s">
        <v>24863</v>
      </c>
      <c r="H608" s="749"/>
      <c r="I608" s="749"/>
      <c r="J608" s="749"/>
      <c r="K608" s="749"/>
    </row>
    <row r="609">
      <c r="A609" s="748">
        <v>608.0</v>
      </c>
      <c r="B609" s="749" t="s">
        <v>6384</v>
      </c>
      <c r="C609" s="750" t="s">
        <v>5280</v>
      </c>
      <c r="D609" s="749" t="s">
        <v>24864</v>
      </c>
      <c r="E609" s="749"/>
      <c r="F609" s="749"/>
      <c r="G609" s="749" t="s">
        <v>24865</v>
      </c>
      <c r="H609" s="749"/>
      <c r="I609" s="749"/>
      <c r="J609" s="749"/>
      <c r="K609" s="749"/>
    </row>
    <row r="610">
      <c r="A610" s="748">
        <v>609.0</v>
      </c>
      <c r="B610" s="749" t="s">
        <v>6387</v>
      </c>
      <c r="C610" s="750" t="s">
        <v>5280</v>
      </c>
      <c r="D610" s="749" t="s">
        <v>24866</v>
      </c>
      <c r="E610" s="749"/>
      <c r="F610" s="749"/>
      <c r="G610" s="749" t="s">
        <v>24867</v>
      </c>
      <c r="H610" s="749"/>
      <c r="I610" s="749"/>
      <c r="J610" s="749"/>
      <c r="K610" s="749"/>
    </row>
    <row r="611">
      <c r="A611" s="748">
        <v>610.0</v>
      </c>
      <c r="B611" s="749" t="s">
        <v>6390</v>
      </c>
      <c r="C611" s="750" t="s">
        <v>5280</v>
      </c>
      <c r="D611" s="749" t="s">
        <v>24868</v>
      </c>
      <c r="E611" s="749"/>
      <c r="F611" s="749"/>
      <c r="G611" s="749" t="s">
        <v>24869</v>
      </c>
      <c r="H611" s="749"/>
      <c r="I611" s="749"/>
      <c r="J611" s="749"/>
      <c r="K611" s="749"/>
    </row>
    <row r="612">
      <c r="A612" s="748">
        <v>611.0</v>
      </c>
      <c r="B612" s="749" t="s">
        <v>6393</v>
      </c>
      <c r="C612" s="750" t="s">
        <v>5280</v>
      </c>
      <c r="D612" s="749" t="s">
        <v>24870</v>
      </c>
      <c r="E612" s="749"/>
      <c r="F612" s="749"/>
      <c r="G612" s="749" t="s">
        <v>24871</v>
      </c>
      <c r="H612" s="749"/>
      <c r="I612" s="749"/>
      <c r="J612" s="749"/>
      <c r="K612" s="749"/>
    </row>
    <row r="613">
      <c r="A613" s="748">
        <v>612.0</v>
      </c>
      <c r="B613" s="749" t="s">
        <v>6396</v>
      </c>
      <c r="C613" s="750" t="s">
        <v>5280</v>
      </c>
      <c r="D613" s="749" t="s">
        <v>24872</v>
      </c>
      <c r="E613" s="749"/>
      <c r="F613" s="749"/>
      <c r="G613" s="749" t="s">
        <v>24873</v>
      </c>
      <c r="H613" s="749"/>
      <c r="I613" s="749"/>
      <c r="J613" s="749"/>
      <c r="K613" s="749"/>
    </row>
    <row r="614">
      <c r="A614" s="748">
        <v>613.0</v>
      </c>
      <c r="B614" s="749" t="s">
        <v>6399</v>
      </c>
      <c r="C614" s="750" t="s">
        <v>5280</v>
      </c>
      <c r="D614" s="749" t="s">
        <v>24874</v>
      </c>
      <c r="E614" s="749"/>
      <c r="F614" s="749"/>
      <c r="G614" s="749" t="s">
        <v>24875</v>
      </c>
      <c r="H614" s="749"/>
      <c r="I614" s="749"/>
      <c r="J614" s="749"/>
      <c r="K614" s="749"/>
    </row>
    <row r="615">
      <c r="A615" s="748">
        <v>614.0</v>
      </c>
      <c r="B615" s="749" t="s">
        <v>6400</v>
      </c>
      <c r="C615" s="750" t="s">
        <v>5280</v>
      </c>
      <c r="D615" s="749" t="s">
        <v>24876</v>
      </c>
      <c r="E615" s="749"/>
      <c r="F615" s="749"/>
      <c r="G615" s="749" t="s">
        <v>24877</v>
      </c>
      <c r="H615" s="749"/>
      <c r="I615" s="749"/>
      <c r="J615" s="749"/>
      <c r="K615" s="749"/>
    </row>
    <row r="616">
      <c r="A616" s="748">
        <v>615.0</v>
      </c>
      <c r="B616" s="749" t="s">
        <v>6401</v>
      </c>
      <c r="C616" s="750" t="s">
        <v>5280</v>
      </c>
      <c r="D616" s="749" t="s">
        <v>24878</v>
      </c>
      <c r="E616" s="749"/>
      <c r="F616" s="749"/>
      <c r="G616" s="749" t="s">
        <v>24879</v>
      </c>
      <c r="H616" s="749"/>
      <c r="I616" s="749"/>
      <c r="J616" s="749"/>
      <c r="K616" s="749"/>
    </row>
    <row r="617">
      <c r="A617" s="748">
        <v>616.0</v>
      </c>
      <c r="B617" s="749" t="s">
        <v>6404</v>
      </c>
      <c r="C617" s="750" t="s">
        <v>5280</v>
      </c>
      <c r="D617" s="749" t="s">
        <v>24880</v>
      </c>
      <c r="E617" s="749"/>
      <c r="F617" s="749"/>
      <c r="G617" s="749" t="s">
        <v>24881</v>
      </c>
      <c r="H617" s="749"/>
      <c r="I617" s="749"/>
      <c r="J617" s="749"/>
      <c r="K617" s="749"/>
    </row>
    <row r="618">
      <c r="A618" s="748">
        <v>617.0</v>
      </c>
      <c r="B618" s="749" t="s">
        <v>6406</v>
      </c>
      <c r="C618" s="750" t="s">
        <v>5280</v>
      </c>
      <c r="D618" s="749" t="s">
        <v>24882</v>
      </c>
      <c r="E618" s="749"/>
      <c r="F618" s="749"/>
      <c r="G618" s="749" t="s">
        <v>24883</v>
      </c>
      <c r="H618" s="749"/>
      <c r="I618" s="749"/>
      <c r="J618" s="749"/>
      <c r="K618" s="749"/>
    </row>
    <row r="619">
      <c r="A619" s="748">
        <v>618.0</v>
      </c>
      <c r="B619" s="749" t="s">
        <v>6408</v>
      </c>
      <c r="C619" s="750" t="s">
        <v>5280</v>
      </c>
      <c r="D619" s="749" t="s">
        <v>24884</v>
      </c>
      <c r="E619" s="749"/>
      <c r="F619" s="749"/>
      <c r="G619" s="749" t="s">
        <v>24885</v>
      </c>
      <c r="H619" s="749"/>
      <c r="I619" s="749"/>
      <c r="J619" s="749"/>
      <c r="K619" s="749"/>
    </row>
    <row r="620">
      <c r="A620" s="748">
        <v>619.0</v>
      </c>
      <c r="B620" s="749" t="s">
        <v>6409</v>
      </c>
      <c r="C620" s="750" t="s">
        <v>5280</v>
      </c>
      <c r="D620" s="749" t="s">
        <v>24886</v>
      </c>
      <c r="E620" s="749"/>
      <c r="F620" s="749"/>
      <c r="G620" s="749" t="s">
        <v>24887</v>
      </c>
      <c r="H620" s="749"/>
      <c r="I620" s="749"/>
      <c r="J620" s="749"/>
      <c r="K620" s="749"/>
    </row>
    <row r="621">
      <c r="A621" s="748">
        <v>620.0</v>
      </c>
      <c r="B621" s="749" t="s">
        <v>6410</v>
      </c>
      <c r="C621" s="750" t="s">
        <v>5280</v>
      </c>
      <c r="D621" s="749" t="s">
        <v>373</v>
      </c>
      <c r="E621" s="749"/>
      <c r="F621" s="749"/>
      <c r="G621" s="749" t="s">
        <v>24888</v>
      </c>
      <c r="H621" s="749"/>
      <c r="I621" s="749"/>
      <c r="J621" s="749"/>
      <c r="K621" s="749"/>
    </row>
    <row r="622">
      <c r="A622" s="748">
        <v>621.0</v>
      </c>
      <c r="B622" s="749" t="s">
        <v>6411</v>
      </c>
      <c r="C622" s="750" t="s">
        <v>5280</v>
      </c>
      <c r="D622" s="749" t="s">
        <v>5229</v>
      </c>
      <c r="E622" s="749"/>
      <c r="F622" s="749"/>
      <c r="G622" s="749" t="s">
        <v>24889</v>
      </c>
      <c r="H622" s="749"/>
      <c r="I622" s="749"/>
      <c r="J622" s="749"/>
      <c r="K622" s="749"/>
    </row>
    <row r="623">
      <c r="A623" s="748">
        <v>622.0</v>
      </c>
      <c r="B623" s="749" t="s">
        <v>6412</v>
      </c>
      <c r="C623" s="750" t="s">
        <v>5280</v>
      </c>
      <c r="D623" s="749" t="s">
        <v>5231</v>
      </c>
      <c r="E623" s="749"/>
      <c r="F623" s="749"/>
      <c r="G623" s="749" t="s">
        <v>24890</v>
      </c>
      <c r="H623" s="749"/>
      <c r="I623" s="749"/>
      <c r="J623" s="749"/>
      <c r="K623" s="749"/>
    </row>
    <row r="624">
      <c r="A624" s="748">
        <v>623.0</v>
      </c>
      <c r="B624" s="749" t="s">
        <v>6414</v>
      </c>
      <c r="C624" s="750" t="s">
        <v>5280</v>
      </c>
      <c r="D624" s="749" t="s">
        <v>5089</v>
      </c>
      <c r="E624" s="749"/>
      <c r="F624" s="749"/>
      <c r="G624" s="749" t="s">
        <v>24891</v>
      </c>
      <c r="H624" s="749"/>
      <c r="I624" s="749"/>
      <c r="J624" s="749"/>
      <c r="K624" s="749"/>
    </row>
    <row r="625">
      <c r="A625" s="748">
        <v>624.0</v>
      </c>
      <c r="B625" s="749" t="s">
        <v>6415</v>
      </c>
      <c r="C625" s="750" t="s">
        <v>5280</v>
      </c>
      <c r="D625" s="749" t="s">
        <v>5245</v>
      </c>
      <c r="E625" s="749"/>
      <c r="F625" s="749"/>
      <c r="G625" s="749" t="s">
        <v>24892</v>
      </c>
      <c r="H625" s="749"/>
      <c r="I625" s="749"/>
      <c r="J625" s="749"/>
      <c r="K625" s="749"/>
    </row>
    <row r="626">
      <c r="A626" s="748">
        <v>625.0</v>
      </c>
      <c r="B626" s="749" t="s">
        <v>6416</v>
      </c>
      <c r="C626" s="750" t="s">
        <v>5280</v>
      </c>
      <c r="D626" s="749" t="s">
        <v>5374</v>
      </c>
      <c r="E626" s="749"/>
      <c r="F626" s="749"/>
      <c r="G626" s="749" t="s">
        <v>24893</v>
      </c>
      <c r="H626" s="749"/>
      <c r="I626" s="749"/>
      <c r="J626" s="749"/>
      <c r="K626" s="749"/>
    </row>
    <row r="627">
      <c r="A627" s="748">
        <v>626.0</v>
      </c>
      <c r="B627" s="749" t="s">
        <v>6418</v>
      </c>
      <c r="C627" s="750" t="s">
        <v>5280</v>
      </c>
      <c r="D627" s="749" t="s">
        <v>24894</v>
      </c>
      <c r="E627" s="749"/>
      <c r="F627" s="749"/>
      <c r="G627" s="749" t="s">
        <v>24895</v>
      </c>
      <c r="H627" s="749"/>
      <c r="I627" s="749"/>
      <c r="J627" s="749"/>
      <c r="K627" s="749"/>
    </row>
    <row r="628">
      <c r="A628" s="748">
        <v>627.0</v>
      </c>
      <c r="B628" s="749" t="s">
        <v>6421</v>
      </c>
      <c r="C628" s="750" t="s">
        <v>5280</v>
      </c>
      <c r="D628" s="749" t="s">
        <v>24896</v>
      </c>
      <c r="E628" s="749"/>
      <c r="F628" s="749"/>
      <c r="G628" s="749" t="s">
        <v>24897</v>
      </c>
      <c r="H628" s="749"/>
      <c r="I628" s="749"/>
      <c r="J628" s="749"/>
      <c r="K628" s="749"/>
    </row>
    <row r="629">
      <c r="A629" s="748">
        <v>628.0</v>
      </c>
      <c r="B629" s="749" t="s">
        <v>6423</v>
      </c>
      <c r="C629" s="750" t="s">
        <v>5280</v>
      </c>
      <c r="D629" s="749" t="s">
        <v>24898</v>
      </c>
      <c r="E629" s="749"/>
      <c r="F629" s="749"/>
      <c r="G629" s="749" t="s">
        <v>24899</v>
      </c>
      <c r="H629" s="749"/>
      <c r="I629" s="749"/>
      <c r="J629" s="749"/>
      <c r="K629" s="749"/>
    </row>
    <row r="630">
      <c r="A630" s="748">
        <v>629.0</v>
      </c>
      <c r="B630" s="749" t="s">
        <v>6426</v>
      </c>
      <c r="C630" s="750" t="s">
        <v>5280</v>
      </c>
      <c r="D630" s="749" t="s">
        <v>24900</v>
      </c>
      <c r="E630" s="749"/>
      <c r="F630" s="749"/>
      <c r="G630" s="749" t="s">
        <v>24901</v>
      </c>
      <c r="H630" s="749"/>
      <c r="I630" s="749"/>
      <c r="J630" s="749"/>
      <c r="K630" s="749"/>
    </row>
    <row r="631">
      <c r="A631" s="748">
        <v>630.0</v>
      </c>
      <c r="B631" s="749" t="s">
        <v>6428</v>
      </c>
      <c r="C631" s="750" t="s">
        <v>5280</v>
      </c>
      <c r="D631" s="749" t="s">
        <v>24902</v>
      </c>
      <c r="E631" s="749"/>
      <c r="F631" s="749"/>
      <c r="G631" s="749" t="s">
        <v>24903</v>
      </c>
      <c r="H631" s="749"/>
      <c r="I631" s="749"/>
      <c r="J631" s="749"/>
      <c r="K631" s="749"/>
    </row>
    <row r="632">
      <c r="A632" s="748">
        <v>631.0</v>
      </c>
      <c r="B632" s="749" t="s">
        <v>6431</v>
      </c>
      <c r="C632" s="750" t="s">
        <v>5280</v>
      </c>
      <c r="D632" s="749" t="s">
        <v>24904</v>
      </c>
      <c r="E632" s="749"/>
      <c r="F632" s="749"/>
      <c r="G632" s="749" t="s">
        <v>24905</v>
      </c>
      <c r="H632" s="749"/>
      <c r="I632" s="749"/>
      <c r="J632" s="749"/>
      <c r="K632" s="749"/>
    </row>
    <row r="633">
      <c r="A633" s="748">
        <v>632.0</v>
      </c>
      <c r="B633" s="749" t="s">
        <v>6434</v>
      </c>
      <c r="C633" s="750" t="s">
        <v>5280</v>
      </c>
      <c r="D633" s="749" t="s">
        <v>24906</v>
      </c>
      <c r="E633" s="749"/>
      <c r="F633" s="749"/>
      <c r="G633" s="749" t="s">
        <v>24907</v>
      </c>
      <c r="H633" s="749"/>
      <c r="I633" s="749"/>
      <c r="J633" s="749"/>
      <c r="K633" s="749"/>
    </row>
    <row r="634">
      <c r="A634" s="748">
        <v>633.0</v>
      </c>
      <c r="B634" s="749" t="s">
        <v>6437</v>
      </c>
      <c r="C634" s="750" t="s">
        <v>5280</v>
      </c>
      <c r="D634" s="749" t="s">
        <v>24908</v>
      </c>
      <c r="E634" s="749"/>
      <c r="F634" s="749"/>
      <c r="G634" s="749" t="s">
        <v>24909</v>
      </c>
      <c r="H634" s="749"/>
      <c r="I634" s="749"/>
      <c r="J634" s="749"/>
      <c r="K634" s="749"/>
    </row>
    <row r="635">
      <c r="A635" s="748">
        <v>634.0</v>
      </c>
      <c r="B635" s="749" t="s">
        <v>6440</v>
      </c>
      <c r="C635" s="750" t="s">
        <v>5280</v>
      </c>
      <c r="D635" s="749" t="s">
        <v>24910</v>
      </c>
      <c r="E635" s="749"/>
      <c r="F635" s="749"/>
      <c r="G635" s="749" t="s">
        <v>24911</v>
      </c>
      <c r="H635" s="749"/>
      <c r="I635" s="749"/>
      <c r="J635" s="749"/>
      <c r="K635" s="749"/>
    </row>
    <row r="636">
      <c r="A636" s="748">
        <v>635.0</v>
      </c>
      <c r="B636" s="749" t="s">
        <v>6460</v>
      </c>
      <c r="C636" s="750" t="s">
        <v>5280</v>
      </c>
      <c r="D636" s="749" t="s">
        <v>24912</v>
      </c>
      <c r="E636" s="749"/>
      <c r="F636" s="749"/>
      <c r="G636" s="749" t="s">
        <v>24913</v>
      </c>
      <c r="H636" s="749"/>
      <c r="I636" s="749"/>
      <c r="J636" s="749"/>
      <c r="K636" s="749"/>
    </row>
    <row r="637">
      <c r="A637" s="748">
        <v>636.0</v>
      </c>
      <c r="B637" s="749" t="s">
        <v>6443</v>
      </c>
      <c r="C637" s="750" t="s">
        <v>5280</v>
      </c>
      <c r="D637" s="749" t="s">
        <v>24914</v>
      </c>
      <c r="E637" s="749"/>
      <c r="F637" s="749"/>
      <c r="G637" s="749" t="s">
        <v>24915</v>
      </c>
      <c r="H637" s="749"/>
      <c r="I637" s="749"/>
      <c r="J637" s="749"/>
      <c r="K637" s="749"/>
    </row>
    <row r="638">
      <c r="A638" s="748">
        <v>637.0</v>
      </c>
      <c r="B638" s="749" t="s">
        <v>6444</v>
      </c>
      <c r="C638" s="750" t="s">
        <v>5280</v>
      </c>
      <c r="D638" s="749" t="s">
        <v>24916</v>
      </c>
      <c r="E638" s="749"/>
      <c r="F638" s="749"/>
      <c r="G638" s="749" t="s">
        <v>24917</v>
      </c>
      <c r="H638" s="749"/>
      <c r="I638" s="749"/>
      <c r="J638" s="749"/>
      <c r="K638" s="749"/>
    </row>
    <row r="639">
      <c r="A639" s="748">
        <v>638.0</v>
      </c>
      <c r="B639" s="749" t="s">
        <v>6447</v>
      </c>
      <c r="C639" s="750" t="s">
        <v>5280</v>
      </c>
      <c r="D639" s="749" t="s">
        <v>24918</v>
      </c>
      <c r="E639" s="749"/>
      <c r="F639" s="749"/>
      <c r="G639" s="749" t="s">
        <v>24919</v>
      </c>
      <c r="H639" s="749"/>
      <c r="I639" s="749"/>
      <c r="J639" s="749"/>
      <c r="K639" s="749"/>
    </row>
    <row r="640">
      <c r="A640" s="748">
        <v>639.0</v>
      </c>
      <c r="B640" s="749" t="s">
        <v>6448</v>
      </c>
      <c r="C640" s="750" t="s">
        <v>5280</v>
      </c>
      <c r="D640" s="749" t="s">
        <v>13550</v>
      </c>
      <c r="E640" s="749"/>
      <c r="F640" s="749"/>
      <c r="G640" s="749" t="s">
        <v>24920</v>
      </c>
      <c r="H640" s="749"/>
      <c r="I640" s="749"/>
      <c r="J640" s="749"/>
      <c r="K640" s="749"/>
    </row>
    <row r="641">
      <c r="A641" s="748">
        <v>640.0</v>
      </c>
      <c r="B641" s="749" t="s">
        <v>6450</v>
      </c>
      <c r="C641" s="750" t="s">
        <v>5280</v>
      </c>
      <c r="D641" s="749" t="s">
        <v>24921</v>
      </c>
      <c r="E641" s="749"/>
      <c r="F641" s="749"/>
      <c r="G641" s="749" t="s">
        <v>24922</v>
      </c>
      <c r="H641" s="749"/>
      <c r="I641" s="749"/>
      <c r="J641" s="749"/>
      <c r="K641" s="749"/>
    </row>
    <row r="642">
      <c r="A642" s="748">
        <v>641.0</v>
      </c>
      <c r="B642" s="749" t="s">
        <v>6453</v>
      </c>
      <c r="C642" s="750" t="s">
        <v>5280</v>
      </c>
      <c r="D642" s="749" t="s">
        <v>5116</v>
      </c>
      <c r="E642" s="749"/>
      <c r="F642" s="749"/>
      <c r="G642" s="749" t="s">
        <v>24923</v>
      </c>
      <c r="H642" s="749"/>
      <c r="I642" s="749"/>
      <c r="J642" s="749"/>
      <c r="K642" s="749"/>
    </row>
    <row r="643">
      <c r="A643" s="748">
        <v>642.0</v>
      </c>
      <c r="B643" s="749" t="s">
        <v>6456</v>
      </c>
      <c r="C643" s="750" t="s">
        <v>5280</v>
      </c>
      <c r="D643" s="749" t="s">
        <v>24924</v>
      </c>
      <c r="E643" s="749"/>
      <c r="F643" s="749"/>
      <c r="G643" s="749" t="s">
        <v>24925</v>
      </c>
      <c r="H643" s="749"/>
      <c r="I643" s="749"/>
      <c r="J643" s="749"/>
      <c r="K643" s="749"/>
    </row>
    <row r="644">
      <c r="A644" s="748">
        <v>643.0</v>
      </c>
      <c r="B644" s="749" t="s">
        <v>6457</v>
      </c>
      <c r="C644" s="750" t="s">
        <v>5280</v>
      </c>
      <c r="D644" s="749" t="s">
        <v>5282</v>
      </c>
      <c r="E644" s="749"/>
      <c r="F644" s="749"/>
      <c r="G644" s="749" t="s">
        <v>24926</v>
      </c>
      <c r="H644" s="749"/>
      <c r="I644" s="749"/>
      <c r="J644" s="749"/>
      <c r="K644" s="749"/>
    </row>
    <row r="645">
      <c r="A645" s="748">
        <v>644.0</v>
      </c>
      <c r="B645" s="749" t="s">
        <v>6458</v>
      </c>
      <c r="C645" s="750" t="s">
        <v>5280</v>
      </c>
      <c r="D645" s="749" t="s">
        <v>5284</v>
      </c>
      <c r="E645" s="749"/>
      <c r="F645" s="749"/>
      <c r="G645" s="749" t="s">
        <v>24927</v>
      </c>
      <c r="H645" s="749"/>
      <c r="I645" s="749"/>
      <c r="J645" s="749"/>
      <c r="K645" s="749"/>
    </row>
    <row r="646">
      <c r="A646" s="748">
        <v>645.0</v>
      </c>
      <c r="B646" s="749" t="s">
        <v>6463</v>
      </c>
      <c r="C646" s="750" t="s">
        <v>5280</v>
      </c>
      <c r="D646" s="749" t="s">
        <v>5286</v>
      </c>
      <c r="E646" s="749"/>
      <c r="F646" s="749"/>
      <c r="G646" s="749" t="s">
        <v>24928</v>
      </c>
      <c r="H646" s="749"/>
      <c r="I646" s="749"/>
      <c r="J646" s="749"/>
      <c r="K646" s="749"/>
    </row>
    <row r="647">
      <c r="A647" s="748">
        <v>646.0</v>
      </c>
      <c r="B647" s="749" t="s">
        <v>6464</v>
      </c>
      <c r="C647" s="750" t="s">
        <v>5280</v>
      </c>
      <c r="D647" s="749" t="s">
        <v>24929</v>
      </c>
      <c r="E647" s="749"/>
      <c r="F647" s="749"/>
      <c r="G647" s="749" t="s">
        <v>24930</v>
      </c>
      <c r="H647" s="749"/>
      <c r="I647" s="749"/>
      <c r="J647" s="749"/>
      <c r="K647" s="749"/>
    </row>
    <row r="648">
      <c r="A648" s="748">
        <v>647.0</v>
      </c>
      <c r="B648" s="749" t="s">
        <v>6465</v>
      </c>
      <c r="C648" s="750" t="s">
        <v>5280</v>
      </c>
      <c r="D648" s="749" t="s">
        <v>5294</v>
      </c>
      <c r="E648" s="749"/>
      <c r="F648" s="749"/>
      <c r="G648" s="749" t="s">
        <v>24931</v>
      </c>
      <c r="H648" s="749"/>
      <c r="I648" s="749"/>
      <c r="J648" s="749"/>
      <c r="K648" s="749"/>
    </row>
    <row r="649">
      <c r="A649" s="748">
        <v>648.0</v>
      </c>
      <c r="B649" s="749" t="s">
        <v>6466</v>
      </c>
      <c r="C649" s="750" t="s">
        <v>5280</v>
      </c>
      <c r="D649" s="749" t="s">
        <v>5304</v>
      </c>
      <c r="E649" s="749"/>
      <c r="F649" s="749"/>
      <c r="G649" s="749" t="s">
        <v>24932</v>
      </c>
      <c r="H649" s="749"/>
      <c r="I649" s="749"/>
      <c r="J649" s="749"/>
      <c r="K649" s="749"/>
    </row>
    <row r="650">
      <c r="A650" s="748">
        <v>649.0</v>
      </c>
      <c r="B650" s="749" t="s">
        <v>6467</v>
      </c>
      <c r="C650" s="750" t="s">
        <v>5280</v>
      </c>
      <c r="D650" s="749" t="s">
        <v>6468</v>
      </c>
      <c r="E650" s="749"/>
      <c r="F650" s="749"/>
      <c r="G650" s="749" t="s">
        <v>24933</v>
      </c>
      <c r="H650" s="749"/>
      <c r="I650" s="749"/>
      <c r="J650" s="749"/>
      <c r="K650" s="749"/>
    </row>
    <row r="651">
      <c r="A651" s="748">
        <v>650.0</v>
      </c>
      <c r="B651" s="749" t="s">
        <v>6469</v>
      </c>
      <c r="C651" s="750" t="s">
        <v>5280</v>
      </c>
      <c r="D651" s="749" t="s">
        <v>24934</v>
      </c>
      <c r="E651" s="749"/>
      <c r="F651" s="749"/>
      <c r="G651" s="749" t="s">
        <v>24935</v>
      </c>
      <c r="H651" s="749"/>
      <c r="I651" s="749"/>
      <c r="J651" s="749"/>
      <c r="K651" s="749"/>
    </row>
    <row r="652">
      <c r="A652" s="748">
        <v>651.0</v>
      </c>
      <c r="B652" s="749" t="s">
        <v>6470</v>
      </c>
      <c r="C652" s="750" t="s">
        <v>5280</v>
      </c>
      <c r="D652" s="749" t="s">
        <v>5314</v>
      </c>
      <c r="E652" s="749"/>
      <c r="F652" s="749"/>
      <c r="G652" s="749" t="s">
        <v>24936</v>
      </c>
      <c r="H652" s="749"/>
      <c r="I652" s="749"/>
      <c r="J652" s="749"/>
      <c r="K652" s="749"/>
    </row>
    <row r="653">
      <c r="A653" s="748">
        <v>652.0</v>
      </c>
      <c r="B653" s="749" t="s">
        <v>6472</v>
      </c>
      <c r="C653" s="750" t="s">
        <v>5280</v>
      </c>
      <c r="D653" s="749" t="s">
        <v>5319</v>
      </c>
      <c r="E653" s="749"/>
      <c r="F653" s="749"/>
      <c r="G653" s="749" t="s">
        <v>24937</v>
      </c>
      <c r="H653" s="749"/>
      <c r="I653" s="749"/>
      <c r="J653" s="749"/>
      <c r="K653" s="749"/>
    </row>
    <row r="654">
      <c r="A654" s="748">
        <v>653.0</v>
      </c>
      <c r="B654" s="749" t="s">
        <v>6473</v>
      </c>
      <c r="C654" s="750" t="s">
        <v>5280</v>
      </c>
      <c r="D654" s="749" t="s">
        <v>24938</v>
      </c>
      <c r="E654" s="749"/>
      <c r="F654" s="749"/>
      <c r="G654" s="749" t="s">
        <v>24939</v>
      </c>
      <c r="H654" s="749"/>
      <c r="I654" s="749"/>
      <c r="J654" s="749"/>
      <c r="K654" s="749"/>
    </row>
    <row r="655">
      <c r="A655" s="748">
        <v>654.0</v>
      </c>
      <c r="B655" s="749" t="s">
        <v>6476</v>
      </c>
      <c r="C655" s="750" t="s">
        <v>5280</v>
      </c>
      <c r="D655" s="749" t="s">
        <v>24940</v>
      </c>
      <c r="E655" s="749"/>
      <c r="F655" s="749"/>
      <c r="G655" s="749" t="s">
        <v>24941</v>
      </c>
      <c r="H655" s="749"/>
      <c r="I655" s="749"/>
      <c r="J655" s="749"/>
      <c r="K655" s="749"/>
    </row>
    <row r="656">
      <c r="A656" s="748">
        <v>655.0</v>
      </c>
      <c r="B656" s="749" t="s">
        <v>6478</v>
      </c>
      <c r="C656" s="750" t="s">
        <v>5280</v>
      </c>
      <c r="D656" s="749" t="s">
        <v>24942</v>
      </c>
      <c r="E656" s="749"/>
      <c r="F656" s="749"/>
      <c r="G656" s="749" t="s">
        <v>24943</v>
      </c>
      <c r="H656" s="749"/>
      <c r="I656" s="749"/>
      <c r="J656" s="749"/>
      <c r="K656" s="749"/>
    </row>
    <row r="657">
      <c r="A657" s="748">
        <v>656.0</v>
      </c>
      <c r="B657" s="749" t="s">
        <v>6481</v>
      </c>
      <c r="C657" s="750" t="s">
        <v>5280</v>
      </c>
      <c r="D657" s="749" t="s">
        <v>24944</v>
      </c>
      <c r="E657" s="749"/>
      <c r="F657" s="749"/>
      <c r="G657" s="749" t="s">
        <v>24945</v>
      </c>
      <c r="H657" s="749"/>
      <c r="I657" s="749"/>
      <c r="J657" s="749"/>
      <c r="K657" s="749"/>
    </row>
    <row r="658">
      <c r="A658" s="748">
        <v>657.0</v>
      </c>
      <c r="B658" s="749" t="s">
        <v>6483</v>
      </c>
      <c r="C658" s="750" t="s">
        <v>5280</v>
      </c>
      <c r="D658" s="749" t="s">
        <v>24946</v>
      </c>
      <c r="E658" s="749"/>
      <c r="F658" s="749"/>
      <c r="G658" s="749" t="s">
        <v>24947</v>
      </c>
      <c r="H658" s="749"/>
      <c r="I658" s="749"/>
      <c r="J658" s="749"/>
      <c r="K658" s="749"/>
    </row>
    <row r="659">
      <c r="A659" s="748">
        <v>658.0</v>
      </c>
      <c r="B659" s="749" t="s">
        <v>6485</v>
      </c>
      <c r="C659" s="750" t="s">
        <v>5280</v>
      </c>
      <c r="D659" s="749" t="s">
        <v>24948</v>
      </c>
      <c r="E659" s="749"/>
      <c r="F659" s="749"/>
      <c r="G659" s="749" t="s">
        <v>24949</v>
      </c>
      <c r="H659" s="749"/>
      <c r="I659" s="749"/>
      <c r="J659" s="749"/>
      <c r="K659" s="749"/>
    </row>
    <row r="660">
      <c r="A660" s="748">
        <v>659.0</v>
      </c>
      <c r="B660" s="749" t="s">
        <v>6488</v>
      </c>
      <c r="C660" s="750" t="s">
        <v>5280</v>
      </c>
      <c r="D660" s="749" t="s">
        <v>24950</v>
      </c>
      <c r="E660" s="749"/>
      <c r="F660" s="749"/>
      <c r="G660" s="749" t="s">
        <v>24951</v>
      </c>
      <c r="H660" s="749"/>
      <c r="I660" s="749"/>
      <c r="J660" s="749"/>
      <c r="K660" s="749"/>
    </row>
    <row r="661">
      <c r="A661" s="748">
        <v>660.0</v>
      </c>
      <c r="B661" s="749" t="s">
        <v>6489</v>
      </c>
      <c r="C661" s="750" t="s">
        <v>5280</v>
      </c>
      <c r="D661" s="749" t="s">
        <v>24952</v>
      </c>
      <c r="E661" s="749"/>
      <c r="F661" s="749"/>
      <c r="G661" s="749" t="s">
        <v>24953</v>
      </c>
      <c r="H661" s="749"/>
      <c r="I661" s="749"/>
      <c r="J661" s="749"/>
      <c r="K661" s="749"/>
    </row>
    <row r="662">
      <c r="A662" s="748">
        <v>661.0</v>
      </c>
      <c r="B662" s="749" t="s">
        <v>6490</v>
      </c>
      <c r="C662" s="750" t="s">
        <v>5280</v>
      </c>
      <c r="D662" s="749" t="s">
        <v>6491</v>
      </c>
      <c r="E662" s="749"/>
      <c r="F662" s="749"/>
      <c r="G662" s="749" t="s">
        <v>24954</v>
      </c>
      <c r="H662" s="749"/>
      <c r="I662" s="749"/>
      <c r="J662" s="749"/>
      <c r="K662" s="749"/>
    </row>
    <row r="663">
      <c r="A663" s="748">
        <v>662.0</v>
      </c>
      <c r="B663" s="749" t="s">
        <v>6493</v>
      </c>
      <c r="C663" s="750" t="s">
        <v>5280</v>
      </c>
      <c r="D663" s="749" t="s">
        <v>24955</v>
      </c>
      <c r="E663" s="749"/>
      <c r="F663" s="749"/>
      <c r="G663" s="749" t="s">
        <v>24956</v>
      </c>
      <c r="H663" s="749"/>
      <c r="I663" s="749"/>
      <c r="J663" s="749"/>
      <c r="K663" s="749"/>
    </row>
    <row r="664">
      <c r="A664" s="748">
        <v>663.0</v>
      </c>
      <c r="B664" s="749" t="s">
        <v>6496</v>
      </c>
      <c r="C664" s="750" t="s">
        <v>5280</v>
      </c>
      <c r="D664" s="749" t="s">
        <v>24957</v>
      </c>
      <c r="E664" s="749"/>
      <c r="F664" s="749"/>
      <c r="G664" s="749" t="s">
        <v>24958</v>
      </c>
      <c r="H664" s="749"/>
      <c r="I664" s="749"/>
      <c r="J664" s="749"/>
      <c r="K664" s="749"/>
    </row>
    <row r="665">
      <c r="A665" s="748">
        <v>664.0</v>
      </c>
      <c r="B665" s="749" t="s">
        <v>6498</v>
      </c>
      <c r="C665" s="750" t="s">
        <v>5280</v>
      </c>
      <c r="D665" s="749" t="s">
        <v>5399</v>
      </c>
      <c r="E665" s="749"/>
      <c r="F665" s="749"/>
      <c r="G665" s="749" t="s">
        <v>24959</v>
      </c>
      <c r="H665" s="749"/>
      <c r="I665" s="749"/>
      <c r="J665" s="749"/>
      <c r="K665" s="749"/>
    </row>
    <row r="666">
      <c r="A666" s="748">
        <v>665.0</v>
      </c>
      <c r="B666" s="749" t="s">
        <v>6499</v>
      </c>
      <c r="C666" s="750" t="s">
        <v>5280</v>
      </c>
      <c r="D666" s="749" t="s">
        <v>5401</v>
      </c>
      <c r="E666" s="749"/>
      <c r="F666" s="749"/>
      <c r="G666" s="749" t="s">
        <v>24960</v>
      </c>
      <c r="H666" s="749"/>
      <c r="I666" s="749"/>
      <c r="J666" s="749"/>
      <c r="K666" s="749"/>
    </row>
    <row r="667">
      <c r="A667" s="748">
        <v>666.0</v>
      </c>
      <c r="B667" s="749" t="s">
        <v>6500</v>
      </c>
      <c r="C667" s="750" t="s">
        <v>5280</v>
      </c>
      <c r="D667" s="749" t="s">
        <v>24961</v>
      </c>
      <c r="E667" s="749"/>
      <c r="F667" s="749"/>
      <c r="G667" s="749" t="s">
        <v>24962</v>
      </c>
      <c r="H667" s="749"/>
      <c r="I667" s="749"/>
      <c r="J667" s="749"/>
      <c r="K667" s="749"/>
    </row>
    <row r="668">
      <c r="A668" s="748">
        <v>667.0</v>
      </c>
      <c r="B668" s="749" t="s">
        <v>6501</v>
      </c>
      <c r="C668" s="750" t="s">
        <v>5280</v>
      </c>
      <c r="D668" s="749" t="s">
        <v>24963</v>
      </c>
      <c r="E668" s="749"/>
      <c r="F668" s="749"/>
      <c r="G668" s="749" t="s">
        <v>24964</v>
      </c>
      <c r="H668" s="749"/>
      <c r="I668" s="749"/>
      <c r="J668" s="749"/>
      <c r="K668" s="749"/>
    </row>
    <row r="669">
      <c r="A669" s="748">
        <v>668.0</v>
      </c>
      <c r="B669" s="749" t="s">
        <v>6504</v>
      </c>
      <c r="C669" s="750" t="s">
        <v>5280</v>
      </c>
      <c r="D669" s="749" t="s">
        <v>24965</v>
      </c>
      <c r="E669" s="749"/>
      <c r="F669" s="749"/>
      <c r="G669" s="749" t="s">
        <v>24966</v>
      </c>
      <c r="H669" s="749"/>
      <c r="I669" s="749"/>
      <c r="J669" s="749"/>
      <c r="K669" s="749"/>
    </row>
    <row r="670">
      <c r="A670" s="748">
        <v>669.0</v>
      </c>
      <c r="B670" s="749" t="s">
        <v>6507</v>
      </c>
      <c r="C670" s="750" t="s">
        <v>5280</v>
      </c>
      <c r="D670" s="749" t="s">
        <v>24967</v>
      </c>
      <c r="E670" s="749"/>
      <c r="F670" s="749"/>
      <c r="G670" s="749" t="s">
        <v>24968</v>
      </c>
      <c r="H670" s="749"/>
      <c r="I670" s="749"/>
      <c r="J670" s="749"/>
      <c r="K670" s="749"/>
    </row>
    <row r="671">
      <c r="A671" s="748">
        <v>670.0</v>
      </c>
      <c r="B671" s="749" t="s">
        <v>6510</v>
      </c>
      <c r="C671" s="750" t="s">
        <v>5280</v>
      </c>
      <c r="D671" s="749" t="s">
        <v>24969</v>
      </c>
      <c r="E671" s="749"/>
      <c r="F671" s="749"/>
      <c r="G671" s="749" t="s">
        <v>24970</v>
      </c>
      <c r="H671" s="749"/>
      <c r="I671" s="749"/>
      <c r="J671" s="749"/>
      <c r="K671" s="749"/>
    </row>
    <row r="672">
      <c r="A672" s="748">
        <v>671.0</v>
      </c>
      <c r="B672" s="749" t="s">
        <v>6513</v>
      </c>
      <c r="C672" s="750" t="s">
        <v>5280</v>
      </c>
      <c r="D672" s="749" t="s">
        <v>24971</v>
      </c>
      <c r="E672" s="749"/>
      <c r="F672" s="749"/>
      <c r="G672" s="749" t="s">
        <v>24972</v>
      </c>
      <c r="H672" s="749"/>
      <c r="I672" s="749"/>
      <c r="J672" s="749"/>
      <c r="K672" s="749"/>
    </row>
    <row r="673">
      <c r="A673" s="748">
        <v>672.0</v>
      </c>
      <c r="B673" s="749" t="s">
        <v>6516</v>
      </c>
      <c r="C673" s="750" t="s">
        <v>5280</v>
      </c>
      <c r="D673" s="749" t="s">
        <v>24973</v>
      </c>
      <c r="E673" s="749"/>
      <c r="F673" s="749"/>
      <c r="G673" s="749" t="s">
        <v>24974</v>
      </c>
      <c r="H673" s="749"/>
      <c r="I673" s="749"/>
      <c r="J673" s="749"/>
      <c r="K673" s="749"/>
    </row>
    <row r="674">
      <c r="A674" s="748">
        <v>673.0</v>
      </c>
      <c r="B674" s="749" t="s">
        <v>6519</v>
      </c>
      <c r="C674" s="750" t="s">
        <v>5280</v>
      </c>
      <c r="D674" s="749" t="s">
        <v>5415</v>
      </c>
      <c r="E674" s="749"/>
      <c r="F674" s="749"/>
      <c r="G674" s="749" t="s">
        <v>24975</v>
      </c>
      <c r="H674" s="749"/>
      <c r="I674" s="749"/>
      <c r="J674" s="749"/>
      <c r="K674" s="749"/>
    </row>
    <row r="675">
      <c r="A675" s="748">
        <v>674.0</v>
      </c>
      <c r="B675" s="749" t="s">
        <v>6520</v>
      </c>
      <c r="C675" s="750" t="s">
        <v>5280</v>
      </c>
      <c r="D675" s="749" t="s">
        <v>24976</v>
      </c>
      <c r="E675" s="749"/>
      <c r="F675" s="749"/>
      <c r="G675" s="749" t="s">
        <v>24977</v>
      </c>
      <c r="H675" s="749"/>
      <c r="I675" s="749"/>
      <c r="J675" s="749"/>
      <c r="K675" s="749"/>
    </row>
    <row r="676">
      <c r="A676" s="748">
        <v>675.0</v>
      </c>
      <c r="B676" s="749" t="s">
        <v>6523</v>
      </c>
      <c r="C676" s="750" t="s">
        <v>5280</v>
      </c>
      <c r="D676" s="749" t="s">
        <v>24978</v>
      </c>
      <c r="E676" s="749"/>
      <c r="F676" s="749"/>
      <c r="G676" s="749" t="s">
        <v>24979</v>
      </c>
      <c r="H676" s="749"/>
      <c r="I676" s="749"/>
      <c r="J676" s="749"/>
      <c r="K676" s="749"/>
    </row>
    <row r="677">
      <c r="A677" s="748">
        <v>676.0</v>
      </c>
      <c r="B677" s="749" t="s">
        <v>6526</v>
      </c>
      <c r="C677" s="750" t="s">
        <v>5280</v>
      </c>
      <c r="D677" s="749" t="s">
        <v>24980</v>
      </c>
      <c r="E677" s="749"/>
      <c r="F677" s="749"/>
      <c r="G677" s="749" t="s">
        <v>24981</v>
      </c>
      <c r="H677" s="749"/>
      <c r="I677" s="749"/>
      <c r="J677" s="749"/>
      <c r="K677" s="749"/>
    </row>
    <row r="678">
      <c r="A678" s="748">
        <v>677.0</v>
      </c>
      <c r="B678" s="749" t="s">
        <v>6529</v>
      </c>
      <c r="C678" s="750" t="s">
        <v>5280</v>
      </c>
      <c r="D678" s="749" t="s">
        <v>5419</v>
      </c>
      <c r="E678" s="749"/>
      <c r="F678" s="749"/>
      <c r="G678" s="749" t="s">
        <v>24982</v>
      </c>
      <c r="H678" s="749"/>
      <c r="I678" s="749"/>
      <c r="J678" s="749"/>
      <c r="K678" s="749"/>
    </row>
    <row r="679">
      <c r="A679" s="748">
        <v>678.0</v>
      </c>
      <c r="B679" s="749" t="s">
        <v>6530</v>
      </c>
      <c r="C679" s="750" t="s">
        <v>5280</v>
      </c>
      <c r="D679" s="749" t="s">
        <v>24983</v>
      </c>
      <c r="E679" s="749"/>
      <c r="F679" s="749"/>
      <c r="G679" s="749" t="s">
        <v>24984</v>
      </c>
      <c r="H679" s="749"/>
      <c r="I679" s="749"/>
      <c r="J679" s="749"/>
      <c r="K679" s="749"/>
    </row>
    <row r="680">
      <c r="A680" s="748">
        <v>679.0</v>
      </c>
      <c r="B680" s="749" t="s">
        <v>6531</v>
      </c>
      <c r="C680" s="750" t="s">
        <v>5280</v>
      </c>
      <c r="D680" s="749" t="s">
        <v>24985</v>
      </c>
      <c r="E680" s="749"/>
      <c r="F680" s="749"/>
      <c r="G680" s="749" t="s">
        <v>24986</v>
      </c>
      <c r="H680" s="749"/>
      <c r="I680" s="749"/>
      <c r="J680" s="749"/>
      <c r="K680" s="749"/>
    </row>
    <row r="681">
      <c r="A681" s="748">
        <v>680.0</v>
      </c>
      <c r="B681" s="749" t="s">
        <v>6534</v>
      </c>
      <c r="C681" s="750" t="s">
        <v>5280</v>
      </c>
      <c r="D681" s="749" t="s">
        <v>24987</v>
      </c>
      <c r="E681" s="749"/>
      <c r="F681" s="749"/>
      <c r="G681" s="749" t="s">
        <v>24988</v>
      </c>
      <c r="H681" s="749"/>
      <c r="I681" s="749"/>
      <c r="J681" s="749"/>
      <c r="K681" s="749"/>
    </row>
    <row r="682">
      <c r="A682" s="748">
        <v>681.0</v>
      </c>
      <c r="B682" s="749" t="s">
        <v>6537</v>
      </c>
      <c r="C682" s="750" t="s">
        <v>5280</v>
      </c>
      <c r="D682" s="749" t="s">
        <v>24989</v>
      </c>
      <c r="E682" s="749"/>
      <c r="F682" s="749"/>
      <c r="G682" s="749" t="s">
        <v>24990</v>
      </c>
      <c r="H682" s="749"/>
      <c r="I682" s="749"/>
      <c r="J682" s="749"/>
      <c r="K682" s="749"/>
    </row>
    <row r="683">
      <c r="A683" s="748">
        <v>682.0</v>
      </c>
      <c r="B683" s="749" t="s">
        <v>6540</v>
      </c>
      <c r="C683" s="750" t="s">
        <v>5280</v>
      </c>
      <c r="D683" s="749" t="s">
        <v>24741</v>
      </c>
      <c r="E683" s="749"/>
      <c r="F683" s="749"/>
      <c r="G683" s="749" t="s">
        <v>24742</v>
      </c>
      <c r="H683" s="749"/>
      <c r="I683" s="749"/>
      <c r="J683" s="749"/>
      <c r="K683" s="749"/>
    </row>
    <row r="684">
      <c r="A684" s="748">
        <v>683.0</v>
      </c>
      <c r="B684" s="749" t="s">
        <v>6543</v>
      </c>
      <c r="C684" s="750" t="s">
        <v>5280</v>
      </c>
      <c r="D684" s="749" t="s">
        <v>24991</v>
      </c>
      <c r="E684" s="749"/>
      <c r="F684" s="749"/>
      <c r="G684" s="749" t="s">
        <v>24992</v>
      </c>
      <c r="H684" s="749"/>
      <c r="I684" s="749"/>
      <c r="J684" s="749"/>
      <c r="K684" s="749"/>
    </row>
    <row r="685">
      <c r="A685" s="748">
        <v>684.0</v>
      </c>
      <c r="B685" s="749" t="s">
        <v>6546</v>
      </c>
      <c r="C685" s="750" t="s">
        <v>5280</v>
      </c>
      <c r="D685" s="749" t="s">
        <v>24993</v>
      </c>
      <c r="E685" s="749"/>
      <c r="F685" s="749"/>
      <c r="G685" s="749" t="s">
        <v>24994</v>
      </c>
      <c r="H685" s="749"/>
      <c r="I685" s="749"/>
      <c r="J685" s="749"/>
      <c r="K685" s="749"/>
    </row>
    <row r="686">
      <c r="A686" s="748">
        <v>685.0</v>
      </c>
      <c r="B686" s="749" t="s">
        <v>6549</v>
      </c>
      <c r="C686" s="750" t="s">
        <v>5280</v>
      </c>
      <c r="D686" s="749" t="s">
        <v>24995</v>
      </c>
      <c r="E686" s="749"/>
      <c r="F686" s="749"/>
      <c r="G686" s="749" t="s">
        <v>24996</v>
      </c>
      <c r="H686" s="749"/>
      <c r="I686" s="749"/>
      <c r="J686" s="749"/>
      <c r="K686" s="749"/>
    </row>
    <row r="687">
      <c r="A687" s="748">
        <v>686.0</v>
      </c>
      <c r="B687" s="749" t="s">
        <v>6552</v>
      </c>
      <c r="C687" s="750" t="s">
        <v>5280</v>
      </c>
      <c r="D687" s="749" t="s">
        <v>330</v>
      </c>
      <c r="E687" s="749"/>
      <c r="F687" s="749"/>
      <c r="G687" s="749" t="s">
        <v>24997</v>
      </c>
      <c r="H687" s="749"/>
      <c r="I687" s="749"/>
      <c r="J687" s="749"/>
      <c r="K687" s="749"/>
    </row>
    <row r="688">
      <c r="A688" s="748">
        <v>687.0</v>
      </c>
      <c r="B688" s="749" t="s">
        <v>6555</v>
      </c>
      <c r="C688" s="750" t="s">
        <v>5280</v>
      </c>
      <c r="D688" s="749" t="s">
        <v>5435</v>
      </c>
      <c r="E688" s="749"/>
      <c r="F688" s="749"/>
      <c r="G688" s="749" t="s">
        <v>24998</v>
      </c>
      <c r="H688" s="749"/>
      <c r="I688" s="749"/>
      <c r="J688" s="749"/>
      <c r="K688" s="749"/>
    </row>
    <row r="689">
      <c r="A689" s="748">
        <v>688.0</v>
      </c>
      <c r="B689" s="749" t="s">
        <v>6556</v>
      </c>
      <c r="C689" s="750" t="s">
        <v>5280</v>
      </c>
      <c r="D689" s="749" t="s">
        <v>24999</v>
      </c>
      <c r="E689" s="749"/>
      <c r="F689" s="749"/>
      <c r="G689" s="749" t="s">
        <v>25000</v>
      </c>
      <c r="H689" s="749"/>
      <c r="I689" s="749"/>
      <c r="J689" s="749"/>
      <c r="K689" s="749"/>
    </row>
    <row r="690">
      <c r="A690" s="748">
        <v>689.0</v>
      </c>
      <c r="B690" s="749" t="s">
        <v>6559</v>
      </c>
      <c r="C690" s="750" t="s">
        <v>5280</v>
      </c>
      <c r="D690" s="749" t="s">
        <v>5438</v>
      </c>
      <c r="E690" s="749"/>
      <c r="F690" s="749"/>
      <c r="G690" s="749" t="s">
        <v>25001</v>
      </c>
      <c r="H690" s="749"/>
      <c r="I690" s="749"/>
      <c r="J690" s="749"/>
      <c r="K690" s="749"/>
    </row>
    <row r="691">
      <c r="A691" s="748">
        <v>690.0</v>
      </c>
      <c r="B691" s="749" t="s">
        <v>6560</v>
      </c>
      <c r="C691" s="750" t="s">
        <v>5280</v>
      </c>
      <c r="D691" s="749" t="s">
        <v>25002</v>
      </c>
      <c r="E691" s="749"/>
      <c r="F691" s="749"/>
      <c r="G691" s="749" t="s">
        <v>25003</v>
      </c>
      <c r="H691" s="749"/>
      <c r="I691" s="749"/>
      <c r="J691" s="749"/>
      <c r="K691" s="749"/>
    </row>
    <row r="692">
      <c r="A692" s="748">
        <v>691.0</v>
      </c>
      <c r="B692" s="749" t="s">
        <v>6563</v>
      </c>
      <c r="C692" s="750" t="s">
        <v>5280</v>
      </c>
      <c r="D692" s="749" t="s">
        <v>25004</v>
      </c>
      <c r="E692" s="749"/>
      <c r="F692" s="749"/>
      <c r="G692" s="749" t="s">
        <v>25005</v>
      </c>
      <c r="H692" s="749"/>
      <c r="I692" s="749"/>
      <c r="J692" s="749"/>
      <c r="K692" s="749"/>
    </row>
    <row r="693">
      <c r="A693" s="748">
        <v>692.0</v>
      </c>
      <c r="B693" s="749" t="s">
        <v>6566</v>
      </c>
      <c r="C693" s="750" t="s">
        <v>5280</v>
      </c>
      <c r="D693" s="749" t="s">
        <v>25006</v>
      </c>
      <c r="E693" s="749"/>
      <c r="F693" s="749"/>
      <c r="G693" s="749" t="s">
        <v>25007</v>
      </c>
      <c r="H693" s="749"/>
      <c r="I693" s="749"/>
      <c r="J693" s="749"/>
      <c r="K693" s="749"/>
    </row>
    <row r="694">
      <c r="A694" s="748">
        <v>693.0</v>
      </c>
      <c r="B694" s="749" t="s">
        <v>6569</v>
      </c>
      <c r="C694" s="750" t="s">
        <v>5280</v>
      </c>
      <c r="D694" s="749" t="s">
        <v>6570</v>
      </c>
      <c r="E694" s="749"/>
      <c r="F694" s="749"/>
      <c r="G694" s="749" t="s">
        <v>25008</v>
      </c>
      <c r="H694" s="749"/>
      <c r="I694" s="749"/>
      <c r="J694" s="749"/>
      <c r="K694" s="749"/>
    </row>
    <row r="695">
      <c r="A695" s="748">
        <v>694.0</v>
      </c>
      <c r="B695" s="749" t="s">
        <v>6571</v>
      </c>
      <c r="C695" s="750" t="s">
        <v>5280</v>
      </c>
      <c r="D695" s="749" t="s">
        <v>25009</v>
      </c>
      <c r="E695" s="749"/>
      <c r="F695" s="749"/>
      <c r="G695" s="749" t="s">
        <v>25010</v>
      </c>
      <c r="H695" s="749"/>
      <c r="I695" s="749"/>
      <c r="J695" s="749"/>
      <c r="K695" s="749"/>
    </row>
    <row r="696">
      <c r="A696" s="748">
        <v>695.0</v>
      </c>
      <c r="B696" s="749" t="s">
        <v>6574</v>
      </c>
      <c r="C696" s="750" t="s">
        <v>5280</v>
      </c>
      <c r="D696" s="749" t="s">
        <v>25011</v>
      </c>
      <c r="E696" s="749"/>
      <c r="F696" s="749"/>
      <c r="G696" s="749" t="s">
        <v>25012</v>
      </c>
      <c r="H696" s="749"/>
      <c r="I696" s="749"/>
      <c r="J696" s="749"/>
      <c r="K696" s="749"/>
    </row>
    <row r="697">
      <c r="A697" s="748">
        <v>696.0</v>
      </c>
      <c r="B697" s="749" t="s">
        <v>6577</v>
      </c>
      <c r="C697" s="750" t="s">
        <v>5280</v>
      </c>
      <c r="D697" s="749" t="s">
        <v>5422</v>
      </c>
      <c r="E697" s="749"/>
      <c r="F697" s="749"/>
      <c r="G697" s="749" t="s">
        <v>25013</v>
      </c>
      <c r="H697" s="749"/>
      <c r="I697" s="749"/>
      <c r="J697" s="749"/>
      <c r="K697" s="749"/>
    </row>
    <row r="698">
      <c r="A698" s="748">
        <v>697.0</v>
      </c>
      <c r="B698" s="749" t="s">
        <v>6578</v>
      </c>
      <c r="C698" s="750" t="s">
        <v>5280</v>
      </c>
      <c r="D698" s="749" t="s">
        <v>25014</v>
      </c>
      <c r="E698" s="749"/>
      <c r="F698" s="749"/>
      <c r="G698" s="749" t="s">
        <v>25015</v>
      </c>
      <c r="H698" s="749"/>
      <c r="I698" s="749"/>
      <c r="J698" s="749"/>
      <c r="K698" s="749"/>
    </row>
    <row r="699">
      <c r="A699" s="748">
        <v>698.0</v>
      </c>
      <c r="B699" s="749" t="s">
        <v>6579</v>
      </c>
      <c r="C699" s="750" t="s">
        <v>5280</v>
      </c>
      <c r="D699" s="749" t="s">
        <v>25016</v>
      </c>
      <c r="E699" s="749"/>
      <c r="F699" s="749"/>
      <c r="G699" s="749" t="s">
        <v>25017</v>
      </c>
      <c r="H699" s="749"/>
      <c r="I699" s="749"/>
      <c r="J699" s="749"/>
      <c r="K699" s="749"/>
    </row>
    <row r="700">
      <c r="A700" s="748">
        <v>699.0</v>
      </c>
      <c r="B700" s="749" t="s">
        <v>6582</v>
      </c>
      <c r="C700" s="750" t="s">
        <v>5280</v>
      </c>
      <c r="D700" s="749" t="s">
        <v>5472</v>
      </c>
      <c r="E700" s="749"/>
      <c r="F700" s="749"/>
      <c r="G700" s="749" t="s">
        <v>25018</v>
      </c>
      <c r="H700" s="749"/>
      <c r="I700" s="749"/>
      <c r="J700" s="749"/>
      <c r="K700" s="749"/>
    </row>
    <row r="701">
      <c r="A701" s="748">
        <v>700.0</v>
      </c>
      <c r="B701" s="749" t="s">
        <v>6584</v>
      </c>
      <c r="C701" s="750" t="s">
        <v>5280</v>
      </c>
      <c r="D701" s="749" t="s">
        <v>25019</v>
      </c>
      <c r="E701" s="749"/>
      <c r="F701" s="749"/>
      <c r="G701" s="749" t="s">
        <v>25020</v>
      </c>
      <c r="H701" s="749"/>
      <c r="I701" s="749"/>
      <c r="J701" s="749"/>
      <c r="K701" s="749"/>
    </row>
    <row r="702">
      <c r="A702" s="748">
        <v>701.0</v>
      </c>
      <c r="B702" s="749" t="s">
        <v>6587</v>
      </c>
      <c r="C702" s="750" t="s">
        <v>5280</v>
      </c>
      <c r="D702" s="749" t="s">
        <v>25021</v>
      </c>
      <c r="E702" s="749"/>
      <c r="F702" s="749"/>
      <c r="G702" s="749" t="s">
        <v>25022</v>
      </c>
      <c r="H702" s="749"/>
      <c r="I702" s="749"/>
      <c r="J702" s="749"/>
      <c r="K702" s="749"/>
    </row>
    <row r="703">
      <c r="A703" s="748">
        <v>702.0</v>
      </c>
      <c r="B703" s="749" t="s">
        <v>6590</v>
      </c>
      <c r="C703" s="750" t="s">
        <v>5280</v>
      </c>
      <c r="D703" s="749" t="s">
        <v>25023</v>
      </c>
      <c r="E703" s="749"/>
      <c r="F703" s="749"/>
      <c r="G703" s="749" t="s">
        <v>25024</v>
      </c>
      <c r="H703" s="749"/>
      <c r="I703" s="749"/>
      <c r="J703" s="749"/>
      <c r="K703" s="749"/>
    </row>
    <row r="704">
      <c r="A704" s="748">
        <v>703.0</v>
      </c>
      <c r="B704" s="749" t="s">
        <v>6593</v>
      </c>
      <c r="C704" s="750" t="s">
        <v>5280</v>
      </c>
      <c r="D704" s="749" t="s">
        <v>25025</v>
      </c>
      <c r="E704" s="749"/>
      <c r="F704" s="749"/>
      <c r="G704" s="749" t="s">
        <v>25026</v>
      </c>
      <c r="H704" s="749"/>
      <c r="I704" s="749"/>
      <c r="J704" s="749"/>
      <c r="K704" s="749"/>
    </row>
    <row r="705">
      <c r="A705" s="748">
        <v>704.0</v>
      </c>
      <c r="B705" s="749" t="s">
        <v>6596</v>
      </c>
      <c r="C705" s="750" t="s">
        <v>5280</v>
      </c>
      <c r="D705" s="749" t="s">
        <v>25027</v>
      </c>
      <c r="E705" s="749"/>
      <c r="F705" s="749"/>
      <c r="G705" s="749" t="s">
        <v>25028</v>
      </c>
      <c r="H705" s="749"/>
      <c r="I705" s="749"/>
      <c r="J705" s="749"/>
      <c r="K705" s="749"/>
    </row>
    <row r="706">
      <c r="A706" s="748">
        <v>705.0</v>
      </c>
      <c r="B706" s="749" t="s">
        <v>6599</v>
      </c>
      <c r="C706" s="750" t="s">
        <v>5280</v>
      </c>
      <c r="D706" s="749" t="s">
        <v>25029</v>
      </c>
      <c r="E706" s="749"/>
      <c r="F706" s="749"/>
      <c r="G706" s="749" t="s">
        <v>25030</v>
      </c>
      <c r="H706" s="749"/>
      <c r="I706" s="749"/>
      <c r="J706" s="749"/>
      <c r="K706" s="749"/>
    </row>
    <row r="707">
      <c r="A707" s="748">
        <v>706.0</v>
      </c>
      <c r="B707" s="749" t="s">
        <v>6602</v>
      </c>
      <c r="C707" s="750" t="s">
        <v>5280</v>
      </c>
      <c r="D707" s="749" t="s">
        <v>25031</v>
      </c>
      <c r="E707" s="749"/>
      <c r="F707" s="749"/>
      <c r="G707" s="749" t="s">
        <v>25032</v>
      </c>
      <c r="H707" s="749"/>
      <c r="I707" s="749"/>
      <c r="J707" s="749"/>
      <c r="K707" s="749"/>
    </row>
    <row r="708">
      <c r="A708" s="748">
        <v>707.0</v>
      </c>
      <c r="B708" s="749" t="s">
        <v>6605</v>
      </c>
      <c r="C708" s="750" t="s">
        <v>5280</v>
      </c>
      <c r="D708" s="749" t="s">
        <v>25033</v>
      </c>
      <c r="E708" s="749"/>
      <c r="F708" s="749"/>
      <c r="G708" s="749" t="s">
        <v>25034</v>
      </c>
      <c r="H708" s="749"/>
      <c r="I708" s="749"/>
      <c r="J708" s="749"/>
      <c r="K708" s="749"/>
    </row>
    <row r="709">
      <c r="A709" s="748">
        <v>708.0</v>
      </c>
      <c r="B709" s="749" t="s">
        <v>6608</v>
      </c>
      <c r="C709" s="750" t="s">
        <v>5280</v>
      </c>
      <c r="D709" s="749" t="s">
        <v>25035</v>
      </c>
      <c r="E709" s="749"/>
      <c r="F709" s="749"/>
      <c r="G709" s="749" t="s">
        <v>25036</v>
      </c>
      <c r="H709" s="749"/>
      <c r="I709" s="749"/>
      <c r="J709" s="749"/>
      <c r="K709" s="749"/>
    </row>
    <row r="710">
      <c r="A710" s="748">
        <v>709.0</v>
      </c>
      <c r="B710" s="749" t="s">
        <v>6611</v>
      </c>
      <c r="C710" s="750" t="s">
        <v>5280</v>
      </c>
      <c r="D710" s="749" t="s">
        <v>5492</v>
      </c>
      <c r="E710" s="749"/>
      <c r="F710" s="749"/>
      <c r="G710" s="749" t="s">
        <v>25037</v>
      </c>
      <c r="H710" s="749"/>
      <c r="I710" s="749"/>
      <c r="J710" s="749"/>
      <c r="K710" s="749"/>
    </row>
    <row r="711">
      <c r="A711" s="748">
        <v>710.0</v>
      </c>
      <c r="B711" s="749" t="s">
        <v>6612</v>
      </c>
      <c r="C711" s="750" t="s">
        <v>5280</v>
      </c>
      <c r="D711" s="749" t="s">
        <v>25038</v>
      </c>
      <c r="E711" s="749"/>
      <c r="F711" s="749"/>
      <c r="G711" s="749" t="s">
        <v>25039</v>
      </c>
      <c r="H711" s="749"/>
      <c r="I711" s="749"/>
      <c r="J711" s="749"/>
      <c r="K711" s="749"/>
    </row>
    <row r="712">
      <c r="A712" s="748">
        <v>711.0</v>
      </c>
      <c r="B712" s="749" t="s">
        <v>6614</v>
      </c>
      <c r="C712" s="750" t="s">
        <v>5280</v>
      </c>
      <c r="D712" s="749" t="s">
        <v>5496</v>
      </c>
      <c r="E712" s="749"/>
      <c r="F712" s="749"/>
      <c r="G712" s="749" t="s">
        <v>25040</v>
      </c>
      <c r="H712" s="749"/>
      <c r="I712" s="749"/>
      <c r="J712" s="749"/>
      <c r="K712" s="749"/>
    </row>
    <row r="713">
      <c r="A713" s="748">
        <v>712.0</v>
      </c>
      <c r="B713" s="749" t="s">
        <v>6615</v>
      </c>
      <c r="C713" s="750" t="s">
        <v>5280</v>
      </c>
      <c r="D713" s="749" t="s">
        <v>25041</v>
      </c>
      <c r="E713" s="749"/>
      <c r="F713" s="749"/>
      <c r="G713" s="749" t="s">
        <v>25042</v>
      </c>
      <c r="H713" s="749"/>
      <c r="I713" s="749"/>
      <c r="J713" s="749"/>
      <c r="K713" s="749"/>
    </row>
    <row r="714">
      <c r="A714" s="748">
        <v>713.0</v>
      </c>
      <c r="B714" s="749" t="s">
        <v>6618</v>
      </c>
      <c r="C714" s="750" t="s">
        <v>5280</v>
      </c>
      <c r="D714" s="749" t="s">
        <v>25043</v>
      </c>
      <c r="E714" s="749"/>
      <c r="F714" s="749"/>
      <c r="G714" s="749" t="s">
        <v>25044</v>
      </c>
      <c r="H714" s="749"/>
      <c r="I714" s="749"/>
      <c r="J714" s="749"/>
      <c r="K714" s="749"/>
    </row>
    <row r="715">
      <c r="A715" s="748">
        <v>714.0</v>
      </c>
      <c r="B715" s="749" t="s">
        <v>6619</v>
      </c>
      <c r="C715" s="750" t="s">
        <v>5280</v>
      </c>
      <c r="D715" s="749" t="s">
        <v>25045</v>
      </c>
      <c r="E715" s="749"/>
      <c r="F715" s="749"/>
      <c r="G715" s="749" t="s">
        <v>25046</v>
      </c>
      <c r="H715" s="749"/>
      <c r="I715" s="749"/>
      <c r="J715" s="749"/>
      <c r="K715" s="749"/>
    </row>
    <row r="716">
      <c r="A716" s="748">
        <v>715.0</v>
      </c>
      <c r="B716" s="749" t="s">
        <v>6622</v>
      </c>
      <c r="C716" s="750" t="s">
        <v>5280</v>
      </c>
      <c r="D716" s="749" t="s">
        <v>25047</v>
      </c>
      <c r="E716" s="749"/>
      <c r="F716" s="749"/>
      <c r="G716" s="749" t="s">
        <v>25048</v>
      </c>
      <c r="H716" s="749"/>
      <c r="I716" s="749"/>
      <c r="J716" s="749"/>
      <c r="K716" s="749"/>
    </row>
    <row r="717">
      <c r="A717" s="748">
        <v>716.0</v>
      </c>
      <c r="B717" s="749" t="s">
        <v>6625</v>
      </c>
      <c r="C717" s="750" t="s">
        <v>5280</v>
      </c>
      <c r="D717" s="749" t="s">
        <v>25049</v>
      </c>
      <c r="E717" s="749"/>
      <c r="F717" s="749"/>
      <c r="G717" s="749" t="s">
        <v>25050</v>
      </c>
      <c r="H717" s="749"/>
      <c r="I717" s="749"/>
      <c r="J717" s="749"/>
      <c r="K717" s="749"/>
    </row>
    <row r="718">
      <c r="A718" s="748">
        <v>717.0</v>
      </c>
      <c r="B718" s="749" t="s">
        <v>6628</v>
      </c>
      <c r="C718" s="750" t="s">
        <v>5280</v>
      </c>
      <c r="D718" s="749" t="s">
        <v>25051</v>
      </c>
      <c r="E718" s="749"/>
      <c r="F718" s="749"/>
      <c r="G718" s="749" t="s">
        <v>25052</v>
      </c>
      <c r="H718" s="749"/>
      <c r="I718" s="749"/>
      <c r="J718" s="749"/>
      <c r="K718" s="749"/>
    </row>
    <row r="719">
      <c r="A719" s="748">
        <v>718.0</v>
      </c>
      <c r="B719" s="749" t="s">
        <v>6631</v>
      </c>
      <c r="C719" s="750" t="s">
        <v>5280</v>
      </c>
      <c r="D719" s="749" t="s">
        <v>25053</v>
      </c>
      <c r="E719" s="749"/>
      <c r="F719" s="749"/>
      <c r="G719" s="749" t="s">
        <v>25054</v>
      </c>
      <c r="H719" s="749"/>
      <c r="I719" s="749"/>
      <c r="J719" s="749"/>
      <c r="K719" s="749"/>
    </row>
    <row r="720">
      <c r="A720" s="748">
        <v>719.0</v>
      </c>
      <c r="B720" s="749" t="s">
        <v>6634</v>
      </c>
      <c r="C720" s="750" t="s">
        <v>5280</v>
      </c>
      <c r="D720" s="749" t="s">
        <v>11615</v>
      </c>
      <c r="E720" s="749"/>
      <c r="F720" s="749"/>
      <c r="G720" s="749" t="s">
        <v>25055</v>
      </c>
      <c r="H720" s="749"/>
      <c r="I720" s="749"/>
      <c r="J720" s="749"/>
      <c r="K720" s="749"/>
    </row>
    <row r="721">
      <c r="A721" s="748">
        <v>720.0</v>
      </c>
      <c r="B721" s="749" t="s">
        <v>6636</v>
      </c>
      <c r="C721" s="750" t="s">
        <v>5280</v>
      </c>
      <c r="D721" s="749" t="s">
        <v>25056</v>
      </c>
      <c r="E721" s="749"/>
      <c r="F721" s="749"/>
      <c r="G721" s="749" t="s">
        <v>25057</v>
      </c>
      <c r="H721" s="749"/>
      <c r="I721" s="749"/>
      <c r="J721" s="749"/>
      <c r="K721" s="749"/>
    </row>
    <row r="722">
      <c r="A722" s="748">
        <v>721.0</v>
      </c>
      <c r="B722" s="749" t="s">
        <v>6639</v>
      </c>
      <c r="C722" s="750" t="s">
        <v>5280</v>
      </c>
      <c r="D722" s="749" t="s">
        <v>25058</v>
      </c>
      <c r="E722" s="749"/>
      <c r="F722" s="749"/>
      <c r="G722" s="749" t="s">
        <v>25059</v>
      </c>
      <c r="H722" s="749"/>
      <c r="I722" s="749"/>
      <c r="J722" s="749"/>
      <c r="K722" s="749"/>
    </row>
    <row r="723">
      <c r="A723" s="748">
        <v>722.0</v>
      </c>
      <c r="B723" s="749" t="s">
        <v>6642</v>
      </c>
      <c r="C723" s="750" t="s">
        <v>5280</v>
      </c>
      <c r="D723" s="749" t="s">
        <v>25060</v>
      </c>
      <c r="E723" s="749"/>
      <c r="F723" s="749"/>
      <c r="G723" s="749" t="s">
        <v>25061</v>
      </c>
      <c r="H723" s="749"/>
      <c r="I723" s="749"/>
      <c r="J723" s="749"/>
      <c r="K723" s="749"/>
    </row>
    <row r="724">
      <c r="A724" s="748">
        <v>723.0</v>
      </c>
      <c r="B724" s="749" t="s">
        <v>6645</v>
      </c>
      <c r="C724" s="750" t="s">
        <v>5280</v>
      </c>
      <c r="D724" s="749" t="s">
        <v>25062</v>
      </c>
      <c r="E724" s="749"/>
      <c r="F724" s="749"/>
      <c r="G724" s="749" t="s">
        <v>25063</v>
      </c>
      <c r="H724" s="749"/>
      <c r="I724" s="749"/>
      <c r="J724" s="749"/>
      <c r="K724" s="749"/>
    </row>
    <row r="725">
      <c r="A725" s="748">
        <v>724.0</v>
      </c>
      <c r="B725" s="749" t="s">
        <v>6648</v>
      </c>
      <c r="C725" s="750" t="s">
        <v>5280</v>
      </c>
      <c r="D725" s="749" t="s">
        <v>25064</v>
      </c>
      <c r="E725" s="749"/>
      <c r="F725" s="749"/>
      <c r="G725" s="749" t="s">
        <v>25065</v>
      </c>
      <c r="H725" s="749"/>
      <c r="I725" s="749"/>
      <c r="J725" s="749"/>
      <c r="K725" s="749"/>
    </row>
    <row r="726">
      <c r="A726" s="748">
        <v>725.0</v>
      </c>
      <c r="B726" s="749" t="s">
        <v>6651</v>
      </c>
      <c r="C726" s="750" t="s">
        <v>5280</v>
      </c>
      <c r="D726" s="749" t="s">
        <v>25066</v>
      </c>
      <c r="E726" s="749"/>
      <c r="F726" s="749"/>
      <c r="G726" s="749" t="s">
        <v>25067</v>
      </c>
      <c r="H726" s="749"/>
      <c r="I726" s="749"/>
      <c r="J726" s="749"/>
      <c r="K726" s="749"/>
    </row>
    <row r="727">
      <c r="A727" s="748">
        <v>726.0</v>
      </c>
      <c r="B727" s="749" t="s">
        <v>6654</v>
      </c>
      <c r="C727" s="750" t="s">
        <v>5280</v>
      </c>
      <c r="D727" s="749" t="s">
        <v>25068</v>
      </c>
      <c r="E727" s="749"/>
      <c r="F727" s="749"/>
      <c r="G727" s="749" t="s">
        <v>25069</v>
      </c>
      <c r="H727" s="749"/>
      <c r="I727" s="749"/>
      <c r="J727" s="749"/>
      <c r="K727" s="749"/>
    </row>
    <row r="728">
      <c r="A728" s="748">
        <v>727.0</v>
      </c>
      <c r="B728" s="749" t="s">
        <v>6657</v>
      </c>
      <c r="C728" s="750" t="s">
        <v>5280</v>
      </c>
      <c r="D728" s="749" t="s">
        <v>25070</v>
      </c>
      <c r="E728" s="749"/>
      <c r="F728" s="749"/>
      <c r="G728" s="749" t="s">
        <v>25071</v>
      </c>
      <c r="H728" s="749"/>
      <c r="I728" s="749"/>
      <c r="J728" s="749"/>
      <c r="K728" s="749"/>
    </row>
    <row r="729">
      <c r="A729" s="748">
        <v>728.0</v>
      </c>
      <c r="B729" s="749" t="s">
        <v>6660</v>
      </c>
      <c r="C729" s="750" t="s">
        <v>5280</v>
      </c>
      <c r="D729" s="749" t="s">
        <v>25072</v>
      </c>
      <c r="E729" s="749"/>
      <c r="F729" s="749"/>
      <c r="G729" s="749" t="s">
        <v>25073</v>
      </c>
      <c r="H729" s="749"/>
      <c r="I729" s="749"/>
      <c r="J729" s="749"/>
      <c r="K729" s="749"/>
    </row>
    <row r="730">
      <c r="A730" s="748">
        <v>729.0</v>
      </c>
      <c r="B730" s="749" t="s">
        <v>6663</v>
      </c>
      <c r="C730" s="750" t="s">
        <v>5280</v>
      </c>
      <c r="D730" s="749" t="s">
        <v>25074</v>
      </c>
      <c r="E730" s="749"/>
      <c r="F730" s="749"/>
      <c r="G730" s="749" t="s">
        <v>25075</v>
      </c>
      <c r="H730" s="749"/>
      <c r="I730" s="749"/>
      <c r="J730" s="749"/>
      <c r="K730" s="749"/>
    </row>
    <row r="731">
      <c r="A731" s="748">
        <v>730.0</v>
      </c>
      <c r="B731" s="749" t="s">
        <v>6666</v>
      </c>
      <c r="C731" s="750" t="s">
        <v>5280</v>
      </c>
      <c r="D731" s="749" t="s">
        <v>25076</v>
      </c>
      <c r="E731" s="749"/>
      <c r="F731" s="749"/>
      <c r="G731" s="749" t="s">
        <v>25077</v>
      </c>
      <c r="H731" s="749"/>
      <c r="I731" s="749"/>
      <c r="J731" s="749"/>
      <c r="K731" s="749"/>
    </row>
    <row r="732">
      <c r="A732" s="748">
        <v>731.0</v>
      </c>
      <c r="B732" s="749" t="s">
        <v>6669</v>
      </c>
      <c r="C732" s="750" t="s">
        <v>5280</v>
      </c>
      <c r="D732" s="749" t="s">
        <v>25078</v>
      </c>
      <c r="E732" s="749"/>
      <c r="F732" s="749"/>
      <c r="G732" s="749" t="s">
        <v>25079</v>
      </c>
      <c r="H732" s="749"/>
      <c r="I732" s="749"/>
      <c r="J732" s="749"/>
      <c r="K732" s="749"/>
    </row>
    <row r="733">
      <c r="A733" s="748">
        <v>732.0</v>
      </c>
      <c r="B733" s="749" t="s">
        <v>6672</v>
      </c>
      <c r="C733" s="750" t="s">
        <v>5280</v>
      </c>
      <c r="D733" s="749" t="s">
        <v>25080</v>
      </c>
      <c r="E733" s="749"/>
      <c r="F733" s="749"/>
      <c r="G733" s="749" t="s">
        <v>25081</v>
      </c>
      <c r="H733" s="749"/>
      <c r="I733" s="749"/>
      <c r="J733" s="749"/>
      <c r="K733" s="749"/>
    </row>
    <row r="734">
      <c r="A734" s="748">
        <v>733.0</v>
      </c>
      <c r="B734" s="749" t="s">
        <v>6675</v>
      </c>
      <c r="C734" s="750" t="s">
        <v>5280</v>
      </c>
      <c r="D734" s="749" t="s">
        <v>5838</v>
      </c>
      <c r="E734" s="749"/>
      <c r="F734" s="749"/>
      <c r="G734" s="749" t="s">
        <v>25082</v>
      </c>
      <c r="H734" s="749"/>
      <c r="I734" s="749"/>
      <c r="J734" s="749"/>
      <c r="K734" s="749"/>
    </row>
    <row r="735">
      <c r="A735" s="748">
        <v>734.0</v>
      </c>
      <c r="B735" s="749" t="s">
        <v>6677</v>
      </c>
      <c r="C735" s="750" t="s">
        <v>5280</v>
      </c>
      <c r="D735" s="749" t="s">
        <v>25083</v>
      </c>
      <c r="E735" s="749"/>
      <c r="F735" s="749"/>
      <c r="G735" s="749" t="s">
        <v>25084</v>
      </c>
      <c r="H735" s="749"/>
      <c r="I735" s="749"/>
      <c r="J735" s="749"/>
      <c r="K735" s="749"/>
    </row>
    <row r="736">
      <c r="A736" s="748">
        <v>735.0</v>
      </c>
      <c r="B736" s="749" t="s">
        <v>6680</v>
      </c>
      <c r="C736" s="750" t="s">
        <v>5280</v>
      </c>
      <c r="D736" s="749" t="s">
        <v>25085</v>
      </c>
      <c r="E736" s="749"/>
      <c r="F736" s="749"/>
      <c r="G736" s="749" t="s">
        <v>25086</v>
      </c>
      <c r="H736" s="749"/>
      <c r="I736" s="749"/>
      <c r="J736" s="749"/>
      <c r="K736" s="749"/>
    </row>
    <row r="737">
      <c r="A737" s="748">
        <v>736.0</v>
      </c>
      <c r="B737" s="749" t="s">
        <v>6683</v>
      </c>
      <c r="C737" s="750" t="s">
        <v>5280</v>
      </c>
      <c r="D737" s="749" t="s">
        <v>336</v>
      </c>
      <c r="E737" s="749"/>
      <c r="F737" s="749"/>
      <c r="G737" s="749" t="s">
        <v>25087</v>
      </c>
      <c r="H737" s="749"/>
      <c r="I737" s="749"/>
      <c r="J737" s="749"/>
      <c r="K737" s="749"/>
    </row>
    <row r="738">
      <c r="A738" s="748">
        <v>737.0</v>
      </c>
      <c r="B738" s="749" t="s">
        <v>6684</v>
      </c>
      <c r="C738" s="750" t="s">
        <v>5280</v>
      </c>
      <c r="D738" s="749" t="s">
        <v>5811</v>
      </c>
      <c r="E738" s="749"/>
      <c r="F738" s="749"/>
      <c r="G738" s="749" t="s">
        <v>25088</v>
      </c>
      <c r="H738" s="749"/>
      <c r="I738" s="749"/>
      <c r="J738" s="749"/>
      <c r="K738" s="749"/>
    </row>
    <row r="739">
      <c r="A739" s="748">
        <v>738.0</v>
      </c>
      <c r="B739" s="749" t="s">
        <v>6685</v>
      </c>
      <c r="C739" s="750" t="s">
        <v>5280</v>
      </c>
      <c r="D739" s="749" t="s">
        <v>25089</v>
      </c>
      <c r="E739" s="749"/>
      <c r="F739" s="749"/>
      <c r="G739" s="749" t="s">
        <v>25090</v>
      </c>
      <c r="H739" s="749"/>
      <c r="I739" s="749"/>
      <c r="J739" s="749"/>
      <c r="K739" s="749"/>
    </row>
    <row r="740">
      <c r="A740" s="748">
        <v>739.0</v>
      </c>
      <c r="B740" s="749" t="s">
        <v>6687</v>
      </c>
      <c r="C740" s="750" t="s">
        <v>5280</v>
      </c>
      <c r="D740" s="749" t="s">
        <v>25091</v>
      </c>
      <c r="E740" s="749"/>
      <c r="F740" s="749"/>
      <c r="G740" s="749" t="s">
        <v>25092</v>
      </c>
      <c r="H740" s="749"/>
      <c r="I740" s="749"/>
      <c r="J740" s="749"/>
      <c r="K740" s="749"/>
    </row>
    <row r="741">
      <c r="A741" s="748">
        <v>740.0</v>
      </c>
      <c r="B741" s="749" t="s">
        <v>6690</v>
      </c>
      <c r="C741" s="750" t="s">
        <v>5280</v>
      </c>
      <c r="D741" s="749" t="s">
        <v>25093</v>
      </c>
      <c r="E741" s="749"/>
      <c r="F741" s="749"/>
      <c r="G741" s="749" t="s">
        <v>25094</v>
      </c>
      <c r="H741" s="749"/>
      <c r="I741" s="749"/>
      <c r="J741" s="749"/>
      <c r="K741" s="749"/>
    </row>
    <row r="742">
      <c r="A742" s="748">
        <v>741.0</v>
      </c>
      <c r="B742" s="749" t="s">
        <v>6693</v>
      </c>
      <c r="C742" s="750" t="s">
        <v>5280</v>
      </c>
      <c r="D742" s="749" t="s">
        <v>25095</v>
      </c>
      <c r="E742" s="749"/>
      <c r="F742" s="749"/>
      <c r="G742" s="749" t="s">
        <v>25096</v>
      </c>
      <c r="H742" s="749"/>
      <c r="I742" s="749"/>
      <c r="J742" s="749"/>
      <c r="K742" s="749"/>
    </row>
    <row r="743">
      <c r="A743" s="748">
        <v>742.0</v>
      </c>
      <c r="B743" s="749" t="s">
        <v>6696</v>
      </c>
      <c r="C743" s="750" t="s">
        <v>5280</v>
      </c>
      <c r="D743" s="749" t="s">
        <v>25097</v>
      </c>
      <c r="E743" s="749"/>
      <c r="F743" s="749"/>
      <c r="G743" s="749" t="s">
        <v>25098</v>
      </c>
      <c r="H743" s="749"/>
      <c r="I743" s="749"/>
      <c r="J743" s="749"/>
      <c r="K743" s="749"/>
    </row>
    <row r="744">
      <c r="A744" s="748">
        <v>743.0</v>
      </c>
      <c r="B744" s="749" t="s">
        <v>6699</v>
      </c>
      <c r="C744" s="750" t="s">
        <v>5280</v>
      </c>
      <c r="D744" s="749" t="s">
        <v>25099</v>
      </c>
      <c r="E744" s="749"/>
      <c r="F744" s="749"/>
      <c r="G744" s="749" t="s">
        <v>25100</v>
      </c>
      <c r="H744" s="749"/>
      <c r="I744" s="749"/>
      <c r="J744" s="749"/>
      <c r="K744" s="749"/>
    </row>
    <row r="745">
      <c r="A745" s="748">
        <v>744.0</v>
      </c>
      <c r="B745" s="749" t="s">
        <v>6702</v>
      </c>
      <c r="C745" s="750" t="s">
        <v>5280</v>
      </c>
      <c r="D745" s="749" t="s">
        <v>5597</v>
      </c>
      <c r="E745" s="749"/>
      <c r="F745" s="749"/>
      <c r="G745" s="749" t="s">
        <v>25101</v>
      </c>
      <c r="H745" s="749"/>
      <c r="I745" s="749"/>
      <c r="J745" s="749"/>
      <c r="K745" s="749"/>
    </row>
    <row r="746">
      <c r="A746" s="748">
        <v>745.0</v>
      </c>
      <c r="B746" s="749" t="s">
        <v>6703</v>
      </c>
      <c r="C746" s="750" t="s">
        <v>5280</v>
      </c>
      <c r="D746" s="749" t="s">
        <v>25102</v>
      </c>
      <c r="E746" s="749"/>
      <c r="F746" s="749"/>
      <c r="G746" s="749" t="s">
        <v>25103</v>
      </c>
      <c r="H746" s="749"/>
      <c r="I746" s="749"/>
      <c r="J746" s="749"/>
      <c r="K746" s="749"/>
    </row>
    <row r="747">
      <c r="A747" s="748">
        <v>746.0</v>
      </c>
      <c r="B747" s="749" t="s">
        <v>6706</v>
      </c>
      <c r="C747" s="750" t="s">
        <v>5280</v>
      </c>
      <c r="D747" s="749" t="s">
        <v>25104</v>
      </c>
      <c r="E747" s="749"/>
      <c r="F747" s="749"/>
      <c r="G747" s="749" t="s">
        <v>25105</v>
      </c>
      <c r="H747" s="749"/>
      <c r="I747" s="749"/>
      <c r="J747" s="749"/>
      <c r="K747" s="749"/>
    </row>
    <row r="748">
      <c r="A748" s="748">
        <v>747.0</v>
      </c>
      <c r="B748" s="749" t="s">
        <v>6709</v>
      </c>
      <c r="C748" s="750" t="s">
        <v>5280</v>
      </c>
      <c r="D748" s="749" t="s">
        <v>25106</v>
      </c>
      <c r="E748" s="749"/>
      <c r="F748" s="749"/>
      <c r="G748" s="749" t="s">
        <v>25107</v>
      </c>
      <c r="H748" s="749"/>
      <c r="I748" s="749"/>
      <c r="J748" s="749"/>
      <c r="K748" s="749"/>
    </row>
    <row r="749">
      <c r="A749" s="748">
        <v>748.0</v>
      </c>
      <c r="B749" s="749" t="s">
        <v>6712</v>
      </c>
      <c r="C749" s="750" t="s">
        <v>5280</v>
      </c>
      <c r="D749" s="749" t="s">
        <v>6713</v>
      </c>
      <c r="E749" s="749"/>
      <c r="F749" s="749"/>
      <c r="G749" s="749" t="s">
        <v>25108</v>
      </c>
      <c r="H749" s="749"/>
      <c r="I749" s="749"/>
      <c r="J749" s="749"/>
      <c r="K749" s="749"/>
    </row>
    <row r="750">
      <c r="A750" s="748">
        <v>749.0</v>
      </c>
      <c r="B750" s="749" t="s">
        <v>6714</v>
      </c>
      <c r="C750" s="750" t="s">
        <v>5280</v>
      </c>
      <c r="D750" s="749" t="s">
        <v>25109</v>
      </c>
      <c r="E750" s="749"/>
      <c r="F750" s="749"/>
      <c r="G750" s="749" t="s">
        <v>25110</v>
      </c>
      <c r="H750" s="749"/>
      <c r="I750" s="749"/>
      <c r="J750" s="749"/>
      <c r="K750" s="749"/>
    </row>
    <row r="751">
      <c r="A751" s="748">
        <v>750.0</v>
      </c>
      <c r="B751" s="749" t="s">
        <v>6717</v>
      </c>
      <c r="C751" s="750" t="s">
        <v>5280</v>
      </c>
      <c r="D751" s="749" t="s">
        <v>25111</v>
      </c>
      <c r="E751" s="749"/>
      <c r="F751" s="749"/>
      <c r="G751" s="749" t="s">
        <v>25112</v>
      </c>
      <c r="H751" s="749"/>
      <c r="I751" s="749"/>
      <c r="J751" s="749"/>
      <c r="K751" s="749"/>
    </row>
    <row r="752">
      <c r="A752" s="748">
        <v>751.0</v>
      </c>
      <c r="B752" s="749" t="s">
        <v>6720</v>
      </c>
      <c r="C752" s="750" t="s">
        <v>5280</v>
      </c>
      <c r="D752" s="749" t="s">
        <v>25113</v>
      </c>
      <c r="E752" s="749"/>
      <c r="F752" s="749"/>
      <c r="G752" s="749" t="s">
        <v>25114</v>
      </c>
      <c r="H752" s="749"/>
      <c r="I752" s="749"/>
      <c r="J752" s="749"/>
      <c r="K752" s="749"/>
    </row>
    <row r="753">
      <c r="A753" s="748">
        <v>752.0</v>
      </c>
      <c r="B753" s="749" t="s">
        <v>6723</v>
      </c>
      <c r="C753" s="750" t="s">
        <v>5280</v>
      </c>
      <c r="D753" s="749" t="s">
        <v>25115</v>
      </c>
      <c r="E753" s="749"/>
      <c r="F753" s="749"/>
      <c r="G753" s="749" t="s">
        <v>25116</v>
      </c>
      <c r="H753" s="749"/>
      <c r="I753" s="749"/>
      <c r="J753" s="749"/>
      <c r="K753" s="749"/>
    </row>
    <row r="754">
      <c r="A754" s="748">
        <v>753.0</v>
      </c>
      <c r="B754" s="749" t="s">
        <v>6726</v>
      </c>
      <c r="C754" s="750" t="s">
        <v>5280</v>
      </c>
      <c r="D754" s="749" t="s">
        <v>25117</v>
      </c>
      <c r="E754" s="749"/>
      <c r="F754" s="749"/>
      <c r="G754" s="749" t="s">
        <v>25118</v>
      </c>
      <c r="H754" s="749"/>
      <c r="I754" s="749"/>
      <c r="J754" s="749"/>
      <c r="K754" s="749"/>
    </row>
    <row r="755">
      <c r="A755" s="748">
        <v>754.0</v>
      </c>
      <c r="B755" s="749" t="s">
        <v>6727</v>
      </c>
      <c r="C755" s="750" t="s">
        <v>5280</v>
      </c>
      <c r="D755" s="749" t="s">
        <v>24470</v>
      </c>
      <c r="E755" s="749"/>
      <c r="F755" s="749"/>
      <c r="G755" s="749" t="s">
        <v>25119</v>
      </c>
      <c r="H755" s="749"/>
      <c r="I755" s="749"/>
      <c r="J755" s="749"/>
      <c r="K755" s="749"/>
    </row>
    <row r="756">
      <c r="A756" s="748">
        <v>755.0</v>
      </c>
      <c r="B756" s="749" t="s">
        <v>6729</v>
      </c>
      <c r="C756" s="750" t="s">
        <v>5280</v>
      </c>
      <c r="D756" s="749" t="s">
        <v>25120</v>
      </c>
      <c r="E756" s="749"/>
      <c r="F756" s="749"/>
      <c r="G756" s="749" t="s">
        <v>25121</v>
      </c>
      <c r="H756" s="749"/>
      <c r="I756" s="749"/>
      <c r="J756" s="749"/>
      <c r="K756" s="749"/>
    </row>
    <row r="757">
      <c r="A757" s="748">
        <v>756.0</v>
      </c>
      <c r="B757" s="749" t="s">
        <v>6732</v>
      </c>
      <c r="C757" s="750" t="s">
        <v>5280</v>
      </c>
      <c r="D757" s="749" t="s">
        <v>25122</v>
      </c>
      <c r="E757" s="749"/>
      <c r="F757" s="749"/>
      <c r="G757" s="749" t="s">
        <v>25123</v>
      </c>
      <c r="H757" s="749"/>
      <c r="I757" s="749"/>
      <c r="J757" s="749"/>
      <c r="K757" s="749"/>
    </row>
    <row r="758">
      <c r="A758" s="748">
        <v>757.0</v>
      </c>
      <c r="B758" s="749" t="s">
        <v>6735</v>
      </c>
      <c r="C758" s="750" t="s">
        <v>5280</v>
      </c>
      <c r="D758" s="749" t="s">
        <v>25124</v>
      </c>
      <c r="E758" s="749"/>
      <c r="F758" s="749"/>
      <c r="G758" s="749" t="s">
        <v>25125</v>
      </c>
      <c r="H758" s="749"/>
      <c r="I758" s="749"/>
      <c r="J758" s="749"/>
      <c r="K758" s="749"/>
    </row>
    <row r="759">
      <c r="A759" s="748">
        <v>758.0</v>
      </c>
      <c r="B759" s="749" t="s">
        <v>6738</v>
      </c>
      <c r="C759" s="750" t="s">
        <v>5280</v>
      </c>
      <c r="D759" s="749" t="s">
        <v>5635</v>
      </c>
      <c r="E759" s="749"/>
      <c r="F759" s="749"/>
      <c r="G759" s="749" t="s">
        <v>25126</v>
      </c>
      <c r="H759" s="749"/>
      <c r="I759" s="749"/>
      <c r="J759" s="749"/>
      <c r="K759" s="749"/>
    </row>
    <row r="760">
      <c r="A760" s="748">
        <v>759.0</v>
      </c>
      <c r="B760" s="749" t="s">
        <v>6739</v>
      </c>
      <c r="C760" s="750" t="s">
        <v>5280</v>
      </c>
      <c r="D760" s="749" t="s">
        <v>25127</v>
      </c>
      <c r="E760" s="749"/>
      <c r="F760" s="749"/>
      <c r="G760" s="749" t="s">
        <v>25128</v>
      </c>
      <c r="H760" s="749"/>
      <c r="I760" s="749"/>
      <c r="J760" s="749"/>
      <c r="K760" s="749"/>
    </row>
    <row r="761">
      <c r="A761" s="748">
        <v>760.0</v>
      </c>
      <c r="B761" s="749" t="s">
        <v>6742</v>
      </c>
      <c r="C761" s="750" t="s">
        <v>5280</v>
      </c>
      <c r="D761" s="749" t="s">
        <v>25129</v>
      </c>
      <c r="E761" s="749"/>
      <c r="F761" s="749"/>
      <c r="G761" s="749" t="s">
        <v>25130</v>
      </c>
      <c r="H761" s="749"/>
      <c r="I761" s="749"/>
      <c r="J761" s="749"/>
      <c r="K761" s="749"/>
    </row>
    <row r="762">
      <c r="A762" s="748">
        <v>761.0</v>
      </c>
      <c r="B762" s="749" t="s">
        <v>6743</v>
      </c>
      <c r="C762" s="750" t="s">
        <v>5280</v>
      </c>
      <c r="D762" s="749" t="s">
        <v>25131</v>
      </c>
      <c r="E762" s="749"/>
      <c r="F762" s="749"/>
      <c r="G762" s="749" t="s">
        <v>25132</v>
      </c>
      <c r="H762" s="749"/>
      <c r="I762" s="749"/>
      <c r="J762" s="749"/>
      <c r="K762" s="749"/>
    </row>
    <row r="763">
      <c r="A763" s="748">
        <v>762.0</v>
      </c>
      <c r="B763" s="749" t="s">
        <v>6746</v>
      </c>
      <c r="C763" s="750" t="s">
        <v>5280</v>
      </c>
      <c r="D763" s="749" t="s">
        <v>25133</v>
      </c>
      <c r="E763" s="749"/>
      <c r="F763" s="749"/>
      <c r="G763" s="749" t="s">
        <v>25134</v>
      </c>
      <c r="H763" s="749"/>
      <c r="I763" s="749"/>
      <c r="J763" s="749"/>
      <c r="K763" s="749"/>
    </row>
    <row r="764">
      <c r="A764" s="748">
        <v>763.0</v>
      </c>
      <c r="B764" s="749" t="s">
        <v>6749</v>
      </c>
      <c r="C764" s="750" t="s">
        <v>5280</v>
      </c>
      <c r="D764" s="749" t="s">
        <v>25135</v>
      </c>
      <c r="E764" s="749"/>
      <c r="F764" s="749"/>
      <c r="G764" s="749" t="s">
        <v>25136</v>
      </c>
      <c r="H764" s="749"/>
      <c r="I764" s="749"/>
      <c r="J764" s="749"/>
      <c r="K764" s="749"/>
    </row>
    <row r="765">
      <c r="A765" s="748">
        <v>764.0</v>
      </c>
      <c r="B765" s="749" t="s">
        <v>6752</v>
      </c>
      <c r="C765" s="750" t="s">
        <v>5280</v>
      </c>
      <c r="D765" s="749" t="s">
        <v>25137</v>
      </c>
      <c r="E765" s="749"/>
      <c r="F765" s="749"/>
      <c r="G765" s="749" t="s">
        <v>25138</v>
      </c>
      <c r="H765" s="749"/>
      <c r="I765" s="749"/>
      <c r="J765" s="749"/>
      <c r="K765" s="749"/>
    </row>
    <row r="766">
      <c r="A766" s="748">
        <v>765.0</v>
      </c>
      <c r="B766" s="749" t="s">
        <v>6755</v>
      </c>
      <c r="C766" s="750" t="s">
        <v>5280</v>
      </c>
      <c r="D766" s="749" t="s">
        <v>5660</v>
      </c>
      <c r="E766" s="749"/>
      <c r="F766" s="749"/>
      <c r="G766" s="749" t="s">
        <v>25139</v>
      </c>
      <c r="H766" s="749"/>
      <c r="I766" s="749"/>
      <c r="J766" s="749"/>
      <c r="K766" s="749"/>
    </row>
    <row r="767">
      <c r="A767" s="748">
        <v>766.0</v>
      </c>
      <c r="B767" s="749" t="s">
        <v>6758</v>
      </c>
      <c r="C767" s="750" t="s">
        <v>5280</v>
      </c>
      <c r="D767" s="749" t="s">
        <v>25140</v>
      </c>
      <c r="E767" s="749"/>
      <c r="F767" s="749"/>
      <c r="G767" s="749" t="s">
        <v>25141</v>
      </c>
      <c r="H767" s="749"/>
      <c r="I767" s="749"/>
      <c r="J767" s="749"/>
      <c r="K767" s="749"/>
    </row>
    <row r="768">
      <c r="A768" s="748">
        <v>767.0</v>
      </c>
      <c r="B768" s="749" t="s">
        <v>6761</v>
      </c>
      <c r="C768" s="750" t="s">
        <v>5280</v>
      </c>
      <c r="D768" s="749" t="s">
        <v>25142</v>
      </c>
      <c r="E768" s="749"/>
      <c r="F768" s="749"/>
      <c r="G768" s="749" t="s">
        <v>25143</v>
      </c>
      <c r="H768" s="749"/>
      <c r="I768" s="749"/>
      <c r="J768" s="749"/>
      <c r="K768" s="749"/>
    </row>
    <row r="769">
      <c r="A769" s="748">
        <v>768.0</v>
      </c>
      <c r="B769" s="749" t="s">
        <v>6764</v>
      </c>
      <c r="C769" s="750" t="s">
        <v>5280</v>
      </c>
      <c r="D769" s="749" t="s">
        <v>25144</v>
      </c>
      <c r="E769" s="749"/>
      <c r="F769" s="749"/>
      <c r="G769" s="749" t="s">
        <v>25145</v>
      </c>
      <c r="H769" s="749"/>
      <c r="I769" s="749"/>
      <c r="J769" s="749"/>
      <c r="K769" s="749"/>
    </row>
    <row r="770">
      <c r="A770" s="748">
        <v>769.0</v>
      </c>
      <c r="B770" s="749" t="s">
        <v>6767</v>
      </c>
      <c r="C770" s="750" t="s">
        <v>5280</v>
      </c>
      <c r="D770" s="749" t="s">
        <v>6768</v>
      </c>
      <c r="E770" s="749"/>
      <c r="F770" s="749"/>
      <c r="G770" s="749" t="s">
        <v>25146</v>
      </c>
      <c r="H770" s="749"/>
      <c r="I770" s="749"/>
      <c r="J770" s="749"/>
      <c r="K770" s="749"/>
    </row>
    <row r="771">
      <c r="A771" s="748">
        <v>770.0</v>
      </c>
      <c r="B771" s="749" t="s">
        <v>6769</v>
      </c>
      <c r="C771" s="750" t="s">
        <v>5280</v>
      </c>
      <c r="D771" s="749" t="s">
        <v>5679</v>
      </c>
      <c r="E771" s="749"/>
      <c r="F771" s="749"/>
      <c r="G771" s="749" t="s">
        <v>25147</v>
      </c>
      <c r="H771" s="749"/>
      <c r="I771" s="749"/>
      <c r="J771" s="749"/>
      <c r="K771" s="749"/>
    </row>
    <row r="772">
      <c r="A772" s="748">
        <v>771.0</v>
      </c>
      <c r="B772" s="749" t="s">
        <v>6770</v>
      </c>
      <c r="C772" s="750" t="s">
        <v>5280</v>
      </c>
      <c r="D772" s="749" t="s">
        <v>6771</v>
      </c>
      <c r="E772" s="749"/>
      <c r="F772" s="749"/>
      <c r="G772" s="749" t="s">
        <v>25148</v>
      </c>
      <c r="H772" s="749"/>
      <c r="I772" s="749"/>
      <c r="J772" s="749"/>
      <c r="K772" s="749"/>
    </row>
    <row r="773">
      <c r="A773" s="748">
        <v>772.0</v>
      </c>
      <c r="B773" s="749" t="s">
        <v>6772</v>
      </c>
      <c r="C773" s="750" t="s">
        <v>5280</v>
      </c>
      <c r="D773" s="749" t="s">
        <v>25149</v>
      </c>
      <c r="E773" s="749"/>
      <c r="F773" s="749"/>
      <c r="G773" s="749" t="s">
        <v>25150</v>
      </c>
      <c r="H773" s="749"/>
      <c r="I773" s="749"/>
      <c r="J773" s="749"/>
      <c r="K773" s="749"/>
    </row>
    <row r="774">
      <c r="A774" s="748">
        <v>773.0</v>
      </c>
      <c r="B774" s="749" t="s">
        <v>6773</v>
      </c>
      <c r="C774" s="750" t="s">
        <v>5280</v>
      </c>
      <c r="D774" s="749" t="s">
        <v>5687</v>
      </c>
      <c r="E774" s="749"/>
      <c r="F774" s="749"/>
      <c r="G774" s="749" t="s">
        <v>25151</v>
      </c>
      <c r="H774" s="749"/>
      <c r="I774" s="749"/>
      <c r="J774" s="749"/>
      <c r="K774" s="749"/>
    </row>
    <row r="775">
      <c r="A775" s="748">
        <v>774.0</v>
      </c>
      <c r="B775" s="749" t="s">
        <v>6775</v>
      </c>
      <c r="C775" s="750" t="s">
        <v>5280</v>
      </c>
      <c r="D775" s="749" t="s">
        <v>25152</v>
      </c>
      <c r="E775" s="749"/>
      <c r="F775" s="749"/>
      <c r="G775" s="749" t="s">
        <v>25153</v>
      </c>
      <c r="H775" s="749"/>
      <c r="I775" s="749"/>
      <c r="J775" s="749"/>
      <c r="K775" s="749"/>
    </row>
    <row r="776">
      <c r="A776" s="748">
        <v>775.0</v>
      </c>
      <c r="B776" s="749" t="s">
        <v>6777</v>
      </c>
      <c r="C776" s="750" t="s">
        <v>5280</v>
      </c>
      <c r="D776" s="749" t="s">
        <v>5712</v>
      </c>
      <c r="E776" s="749"/>
      <c r="F776" s="749"/>
      <c r="G776" s="749" t="s">
        <v>25154</v>
      </c>
      <c r="H776" s="749"/>
      <c r="I776" s="749"/>
      <c r="J776" s="749"/>
      <c r="K776" s="749"/>
    </row>
    <row r="777">
      <c r="A777" s="748">
        <v>776.0</v>
      </c>
      <c r="B777" s="749" t="s">
        <v>6778</v>
      </c>
      <c r="C777" s="750" t="s">
        <v>5280</v>
      </c>
      <c r="D777" s="749" t="s">
        <v>25155</v>
      </c>
      <c r="E777" s="749"/>
      <c r="F777" s="749"/>
      <c r="G777" s="749" t="s">
        <v>25156</v>
      </c>
      <c r="H777" s="749"/>
      <c r="I777" s="749"/>
      <c r="J777" s="749"/>
      <c r="K777" s="749"/>
    </row>
    <row r="778">
      <c r="A778" s="748">
        <v>777.0</v>
      </c>
      <c r="B778" s="749" t="s">
        <v>6781</v>
      </c>
      <c r="C778" s="750" t="s">
        <v>5280</v>
      </c>
      <c r="D778" s="749" t="s">
        <v>5718</v>
      </c>
      <c r="E778" s="749"/>
      <c r="F778" s="749"/>
      <c r="G778" s="749" t="s">
        <v>25157</v>
      </c>
      <c r="H778" s="749"/>
      <c r="I778" s="749"/>
      <c r="J778" s="749"/>
      <c r="K778" s="749"/>
    </row>
    <row r="779">
      <c r="A779" s="748">
        <v>778.0</v>
      </c>
      <c r="B779" s="749" t="s">
        <v>6783</v>
      </c>
      <c r="C779" s="750" t="s">
        <v>5280</v>
      </c>
      <c r="D779" s="749" t="s">
        <v>5763</v>
      </c>
      <c r="E779" s="749"/>
      <c r="F779" s="749"/>
      <c r="G779" s="749" t="s">
        <v>25158</v>
      </c>
      <c r="H779" s="749"/>
      <c r="I779" s="749"/>
      <c r="J779" s="749"/>
      <c r="K779" s="749"/>
    </row>
    <row r="780">
      <c r="A780" s="748">
        <v>779.0</v>
      </c>
      <c r="B780" s="749" t="s">
        <v>6784</v>
      </c>
      <c r="C780" s="750" t="s">
        <v>5280</v>
      </c>
      <c r="D780" s="749" t="s">
        <v>25159</v>
      </c>
      <c r="E780" s="749"/>
      <c r="F780" s="749"/>
      <c r="G780" s="749" t="s">
        <v>25160</v>
      </c>
      <c r="H780" s="749"/>
      <c r="I780" s="749"/>
      <c r="J780" s="749"/>
      <c r="K780" s="749"/>
    </row>
    <row r="781">
      <c r="A781" s="748">
        <v>780.0</v>
      </c>
      <c r="B781" s="749" t="s">
        <v>6785</v>
      </c>
      <c r="C781" s="750" t="s">
        <v>5280</v>
      </c>
      <c r="D781" s="749" t="s">
        <v>25161</v>
      </c>
      <c r="E781" s="749"/>
      <c r="F781" s="749"/>
      <c r="G781" s="749" t="s">
        <v>25162</v>
      </c>
      <c r="H781" s="749"/>
      <c r="I781" s="749"/>
      <c r="J781" s="749"/>
      <c r="K781" s="749"/>
    </row>
    <row r="782">
      <c r="A782" s="748">
        <v>781.0</v>
      </c>
      <c r="B782" s="749" t="s">
        <v>6786</v>
      </c>
      <c r="C782" s="750" t="s">
        <v>5280</v>
      </c>
      <c r="D782" s="749" t="s">
        <v>25163</v>
      </c>
      <c r="E782" s="749"/>
      <c r="F782" s="749"/>
      <c r="G782" s="749" t="s">
        <v>25164</v>
      </c>
      <c r="H782" s="749"/>
      <c r="I782" s="749"/>
      <c r="J782" s="749"/>
      <c r="K782" s="749"/>
    </row>
    <row r="783">
      <c r="A783" s="748">
        <v>782.0</v>
      </c>
      <c r="B783" s="749" t="s">
        <v>6789</v>
      </c>
      <c r="C783" s="750" t="s">
        <v>5280</v>
      </c>
      <c r="D783" s="749" t="s">
        <v>25165</v>
      </c>
      <c r="E783" s="749"/>
      <c r="F783" s="749"/>
      <c r="G783" s="749" t="s">
        <v>25166</v>
      </c>
      <c r="H783" s="749"/>
      <c r="I783" s="749"/>
      <c r="J783" s="749"/>
      <c r="K783" s="749"/>
    </row>
    <row r="784">
      <c r="A784" s="748">
        <v>783.0</v>
      </c>
      <c r="B784" s="749" t="s">
        <v>6792</v>
      </c>
      <c r="C784" s="750" t="s">
        <v>5280</v>
      </c>
      <c r="D784" s="749" t="s">
        <v>25167</v>
      </c>
      <c r="E784" s="749"/>
      <c r="F784" s="749"/>
      <c r="G784" s="749" t="s">
        <v>25168</v>
      </c>
      <c r="H784" s="749"/>
      <c r="I784" s="749"/>
      <c r="J784" s="749"/>
      <c r="K784" s="749"/>
    </row>
    <row r="785">
      <c r="A785" s="748">
        <v>784.0</v>
      </c>
      <c r="B785" s="749" t="s">
        <v>6794</v>
      </c>
      <c r="C785" s="750" t="s">
        <v>5280</v>
      </c>
      <c r="D785" s="749"/>
      <c r="E785" s="749"/>
      <c r="F785" s="749"/>
      <c r="G785" s="749" t="s">
        <v>5280</v>
      </c>
      <c r="H785" s="749"/>
      <c r="I785" s="749"/>
      <c r="J785" s="749"/>
      <c r="K785" s="749"/>
    </row>
    <row r="786">
      <c r="A786" s="748">
        <v>785.0</v>
      </c>
      <c r="B786" s="749" t="s">
        <v>6797</v>
      </c>
      <c r="C786" s="750" t="s">
        <v>5280</v>
      </c>
      <c r="D786" s="749" t="s">
        <v>5754</v>
      </c>
      <c r="E786" s="749"/>
      <c r="F786" s="749"/>
      <c r="G786" s="749" t="s">
        <v>25169</v>
      </c>
      <c r="H786" s="749"/>
      <c r="I786" s="749"/>
      <c r="J786" s="749"/>
      <c r="K786" s="749"/>
    </row>
    <row r="787">
      <c r="A787" s="748">
        <v>786.0</v>
      </c>
      <c r="B787" s="749" t="s">
        <v>6798</v>
      </c>
      <c r="C787" s="750" t="s">
        <v>5280</v>
      </c>
      <c r="D787" s="749" t="s">
        <v>5746</v>
      </c>
      <c r="E787" s="749"/>
      <c r="F787" s="749"/>
      <c r="G787" s="749" t="s">
        <v>25170</v>
      </c>
      <c r="H787" s="749"/>
      <c r="I787" s="749"/>
      <c r="J787" s="749"/>
      <c r="K787" s="749"/>
    </row>
    <row r="788">
      <c r="A788" s="748">
        <v>787.0</v>
      </c>
      <c r="B788" s="749" t="s">
        <v>6799</v>
      </c>
      <c r="C788" s="750" t="s">
        <v>5280</v>
      </c>
      <c r="D788" s="749" t="s">
        <v>11603</v>
      </c>
      <c r="E788" s="749"/>
      <c r="F788" s="749"/>
      <c r="G788" s="749" t="s">
        <v>25171</v>
      </c>
      <c r="H788" s="749"/>
      <c r="I788" s="749"/>
      <c r="J788" s="749"/>
      <c r="K788" s="749"/>
    </row>
    <row r="789">
      <c r="A789" s="748">
        <v>788.0</v>
      </c>
      <c r="B789" s="749" t="s">
        <v>6800</v>
      </c>
      <c r="C789" s="750" t="s">
        <v>5280</v>
      </c>
      <c r="D789" s="749" t="s">
        <v>25172</v>
      </c>
      <c r="E789" s="749"/>
      <c r="F789" s="749"/>
      <c r="G789" s="749" t="s">
        <v>25173</v>
      </c>
      <c r="H789" s="749"/>
      <c r="I789" s="749"/>
      <c r="J789" s="749"/>
      <c r="K789" s="749"/>
    </row>
    <row r="790">
      <c r="A790" s="748">
        <v>789.0</v>
      </c>
      <c r="B790" s="749" t="s">
        <v>6803</v>
      </c>
      <c r="C790" s="750" t="s">
        <v>5280</v>
      </c>
      <c r="D790" s="749" t="s">
        <v>25174</v>
      </c>
      <c r="E790" s="749"/>
      <c r="F790" s="749"/>
      <c r="G790" s="749" t="s">
        <v>25175</v>
      </c>
      <c r="H790" s="749"/>
      <c r="I790" s="749"/>
      <c r="J790" s="749"/>
      <c r="K790" s="749"/>
    </row>
    <row r="791">
      <c r="A791" s="748">
        <v>790.0</v>
      </c>
      <c r="B791" s="749" t="s">
        <v>6806</v>
      </c>
      <c r="C791" s="750" t="s">
        <v>5280</v>
      </c>
      <c r="D791" s="749" t="s">
        <v>25176</v>
      </c>
      <c r="E791" s="749"/>
      <c r="F791" s="749"/>
      <c r="G791" s="749" t="s">
        <v>25177</v>
      </c>
      <c r="H791" s="749"/>
      <c r="I791" s="749"/>
      <c r="J791" s="749"/>
      <c r="K791" s="749"/>
    </row>
    <row r="792">
      <c r="A792" s="748">
        <v>791.0</v>
      </c>
      <c r="B792" s="749" t="s">
        <v>6809</v>
      </c>
      <c r="C792" s="750" t="s">
        <v>5280</v>
      </c>
      <c r="D792" s="749" t="s">
        <v>25178</v>
      </c>
      <c r="E792" s="749"/>
      <c r="F792" s="749"/>
      <c r="G792" s="749" t="s">
        <v>25179</v>
      </c>
      <c r="H792" s="749"/>
      <c r="I792" s="749"/>
      <c r="J792" s="749"/>
      <c r="K792" s="749"/>
    </row>
    <row r="793">
      <c r="A793" s="748">
        <v>792.0</v>
      </c>
      <c r="B793" s="749" t="s">
        <v>6812</v>
      </c>
      <c r="C793" s="750" t="s">
        <v>5280</v>
      </c>
      <c r="D793" s="749" t="s">
        <v>25180</v>
      </c>
      <c r="E793" s="749"/>
      <c r="F793" s="749"/>
      <c r="G793" s="749" t="s">
        <v>25181</v>
      </c>
      <c r="H793" s="749"/>
      <c r="I793" s="749"/>
      <c r="J793" s="749"/>
      <c r="K793" s="749"/>
    </row>
    <row r="794">
      <c r="A794" s="748">
        <v>793.0</v>
      </c>
      <c r="B794" s="749" t="s">
        <v>6815</v>
      </c>
      <c r="C794" s="750" t="s">
        <v>5280</v>
      </c>
      <c r="D794" s="749" t="s">
        <v>25182</v>
      </c>
      <c r="E794" s="749"/>
      <c r="F794" s="749"/>
      <c r="G794" s="749" t="s">
        <v>25183</v>
      </c>
      <c r="H794" s="749"/>
      <c r="I794" s="749"/>
      <c r="J794" s="749"/>
      <c r="K794" s="749"/>
    </row>
    <row r="795">
      <c r="A795" s="748">
        <v>794.0</v>
      </c>
      <c r="B795" s="749" t="s">
        <v>6818</v>
      </c>
      <c r="C795" s="750" t="s">
        <v>5280</v>
      </c>
      <c r="D795" s="749" t="s">
        <v>24526</v>
      </c>
      <c r="E795" s="749"/>
      <c r="F795" s="749"/>
      <c r="G795" s="749" t="s">
        <v>25184</v>
      </c>
      <c r="H795" s="749"/>
      <c r="I795" s="749"/>
      <c r="J795" s="749"/>
      <c r="K795" s="749"/>
    </row>
    <row r="796">
      <c r="A796" s="748">
        <v>795.0</v>
      </c>
      <c r="B796" s="749" t="s">
        <v>6821</v>
      </c>
      <c r="C796" s="750" t="s">
        <v>5280</v>
      </c>
      <c r="D796" s="749" t="s">
        <v>25185</v>
      </c>
      <c r="E796" s="749"/>
      <c r="F796" s="749"/>
      <c r="G796" s="749" t="s">
        <v>25186</v>
      </c>
      <c r="H796" s="749"/>
      <c r="I796" s="749"/>
      <c r="J796" s="749"/>
      <c r="K796" s="749"/>
    </row>
    <row r="797">
      <c r="A797" s="748">
        <v>796.0</v>
      </c>
      <c r="B797" s="749" t="s">
        <v>6823</v>
      </c>
      <c r="C797" s="750" t="s">
        <v>5280</v>
      </c>
      <c r="D797" s="749" t="s">
        <v>6824</v>
      </c>
      <c r="E797" s="749"/>
      <c r="F797" s="749"/>
      <c r="G797" s="749" t="s">
        <v>25187</v>
      </c>
      <c r="H797" s="749"/>
      <c r="I797" s="749"/>
      <c r="J797" s="749"/>
      <c r="K797" s="749"/>
    </row>
    <row r="798">
      <c r="A798" s="748">
        <v>797.0</v>
      </c>
      <c r="B798" s="749" t="s">
        <v>6825</v>
      </c>
      <c r="C798" s="750" t="s">
        <v>5280</v>
      </c>
      <c r="D798" s="749" t="s">
        <v>25188</v>
      </c>
      <c r="E798" s="749"/>
      <c r="F798" s="749"/>
      <c r="G798" s="749" t="s">
        <v>25189</v>
      </c>
      <c r="H798" s="749"/>
      <c r="I798" s="749"/>
      <c r="J798" s="749"/>
      <c r="K798" s="749"/>
    </row>
    <row r="799">
      <c r="A799" s="748">
        <v>798.0</v>
      </c>
      <c r="B799" s="749" t="s">
        <v>6827</v>
      </c>
      <c r="C799" s="750" t="s">
        <v>5280</v>
      </c>
      <c r="D799" s="749" t="s">
        <v>6829</v>
      </c>
      <c r="E799" s="749"/>
      <c r="F799" s="749"/>
      <c r="G799" s="749" t="s">
        <v>25190</v>
      </c>
      <c r="H799" s="749"/>
      <c r="I799" s="749"/>
      <c r="J799" s="749"/>
      <c r="K799" s="749"/>
    </row>
    <row r="800">
      <c r="A800" s="748">
        <v>799.0</v>
      </c>
      <c r="B800" s="749" t="s">
        <v>6830</v>
      </c>
      <c r="C800" s="750" t="s">
        <v>5280</v>
      </c>
      <c r="D800" s="749" t="s">
        <v>25191</v>
      </c>
      <c r="E800" s="749"/>
      <c r="F800" s="749"/>
      <c r="G800" s="749" t="s">
        <v>25192</v>
      </c>
      <c r="H800" s="749"/>
      <c r="I800" s="749"/>
      <c r="J800" s="749"/>
      <c r="K800" s="749"/>
    </row>
    <row r="801">
      <c r="A801" s="748">
        <v>800.0</v>
      </c>
      <c r="B801" s="749" t="s">
        <v>6833</v>
      </c>
      <c r="C801" s="750" t="s">
        <v>5280</v>
      </c>
      <c r="D801" s="749" t="s">
        <v>25193</v>
      </c>
      <c r="E801" s="749"/>
      <c r="F801" s="749"/>
      <c r="G801" s="749" t="s">
        <v>25194</v>
      </c>
      <c r="H801" s="749"/>
      <c r="I801" s="749"/>
      <c r="J801" s="749"/>
      <c r="K801" s="749"/>
    </row>
    <row r="802">
      <c r="A802" s="748">
        <v>801.0</v>
      </c>
      <c r="B802" s="751" t="s">
        <v>6836</v>
      </c>
      <c r="C802" s="750" t="s">
        <v>5280</v>
      </c>
      <c r="D802" s="749" t="s">
        <v>25195</v>
      </c>
      <c r="E802" s="749"/>
      <c r="F802" s="749"/>
      <c r="G802" s="749" t="s">
        <v>25196</v>
      </c>
      <c r="H802" s="749"/>
      <c r="I802" s="749"/>
      <c r="J802" s="749"/>
      <c r="K802" s="749"/>
    </row>
    <row r="803">
      <c r="A803" s="748">
        <v>802.0</v>
      </c>
      <c r="B803" s="749" t="s">
        <v>6839</v>
      </c>
      <c r="C803" s="750" t="s">
        <v>5280</v>
      </c>
      <c r="D803" s="749" t="s">
        <v>25197</v>
      </c>
      <c r="E803" s="749"/>
      <c r="F803" s="749"/>
      <c r="G803" s="749" t="s">
        <v>25198</v>
      </c>
      <c r="H803" s="749"/>
      <c r="I803" s="749"/>
      <c r="J803" s="749"/>
      <c r="K803" s="749"/>
    </row>
    <row r="804">
      <c r="A804" s="748">
        <v>803.0</v>
      </c>
      <c r="B804" s="749" t="s">
        <v>6842</v>
      </c>
      <c r="C804" s="750" t="s">
        <v>5280</v>
      </c>
      <c r="D804" s="749" t="s">
        <v>25199</v>
      </c>
      <c r="E804" s="749"/>
      <c r="F804" s="749"/>
      <c r="G804" s="749" t="s">
        <v>25200</v>
      </c>
      <c r="H804" s="749"/>
      <c r="I804" s="749"/>
      <c r="J804" s="749"/>
      <c r="K804" s="749"/>
    </row>
    <row r="805">
      <c r="A805" s="748">
        <v>804.0</v>
      </c>
      <c r="B805" s="749" t="s">
        <v>6845</v>
      </c>
      <c r="C805" s="750" t="s">
        <v>5280</v>
      </c>
      <c r="D805" s="749" t="s">
        <v>5829</v>
      </c>
      <c r="E805" s="749"/>
      <c r="F805" s="749"/>
      <c r="G805" s="749" t="s">
        <v>25201</v>
      </c>
      <c r="H805" s="749"/>
      <c r="I805" s="749"/>
      <c r="J805" s="749"/>
      <c r="K805" s="749"/>
    </row>
    <row r="806">
      <c r="A806" s="748">
        <v>805.0</v>
      </c>
      <c r="B806" s="749" t="s">
        <v>6846</v>
      </c>
      <c r="C806" s="750" t="s">
        <v>5280</v>
      </c>
      <c r="D806" s="749" t="s">
        <v>5835</v>
      </c>
      <c r="E806" s="749"/>
      <c r="F806" s="749"/>
      <c r="G806" s="749" t="s">
        <v>25202</v>
      </c>
      <c r="H806" s="749"/>
      <c r="I806" s="749"/>
      <c r="J806" s="749"/>
      <c r="K806" s="749"/>
    </row>
    <row r="807">
      <c r="A807" s="748">
        <v>806.0</v>
      </c>
      <c r="B807" s="749" t="s">
        <v>6847</v>
      </c>
      <c r="C807" s="750" t="s">
        <v>5280</v>
      </c>
      <c r="D807" s="749" t="s">
        <v>25203</v>
      </c>
      <c r="E807" s="749"/>
      <c r="F807" s="749"/>
      <c r="G807" s="749" t="s">
        <v>25204</v>
      </c>
      <c r="H807" s="749"/>
      <c r="I807" s="749"/>
      <c r="J807" s="749"/>
      <c r="K807" s="749"/>
    </row>
    <row r="808">
      <c r="A808" s="748">
        <v>807.0</v>
      </c>
      <c r="B808" s="749" t="s">
        <v>6850</v>
      </c>
      <c r="C808" s="750" t="s">
        <v>5280</v>
      </c>
      <c r="D808" s="749" t="s">
        <v>25205</v>
      </c>
      <c r="E808" s="749"/>
      <c r="F808" s="749"/>
      <c r="G808" s="749" t="s">
        <v>25206</v>
      </c>
      <c r="H808" s="749"/>
      <c r="I808" s="749"/>
      <c r="J808" s="749"/>
      <c r="K808" s="749"/>
    </row>
    <row r="809">
      <c r="A809" s="748">
        <v>808.0</v>
      </c>
      <c r="B809" s="749" t="s">
        <v>6853</v>
      </c>
      <c r="C809" s="750" t="s">
        <v>5280</v>
      </c>
      <c r="D809" s="749" t="s">
        <v>25207</v>
      </c>
      <c r="E809" s="749"/>
      <c r="F809" s="749"/>
      <c r="G809" s="749" t="s">
        <v>25208</v>
      </c>
      <c r="H809" s="749"/>
      <c r="I809" s="749"/>
      <c r="J809" s="749"/>
      <c r="K809" s="749"/>
    </row>
    <row r="810">
      <c r="A810" s="748">
        <v>809.0</v>
      </c>
      <c r="B810" s="749" t="s">
        <v>6856</v>
      </c>
      <c r="C810" s="750" t="s">
        <v>5280</v>
      </c>
      <c r="D810" s="749" t="s">
        <v>25209</v>
      </c>
      <c r="E810" s="749"/>
      <c r="F810" s="749"/>
      <c r="G810" s="749" t="s">
        <v>25210</v>
      </c>
      <c r="H810" s="749"/>
      <c r="I810" s="749"/>
      <c r="J810" s="749"/>
      <c r="K810" s="749"/>
    </row>
    <row r="811">
      <c r="A811" s="748">
        <v>810.0</v>
      </c>
      <c r="B811" s="749" t="s">
        <v>6859</v>
      </c>
      <c r="C811" s="750" t="s">
        <v>5280</v>
      </c>
      <c r="D811" s="749" t="s">
        <v>25211</v>
      </c>
      <c r="E811" s="749"/>
      <c r="F811" s="749"/>
      <c r="G811" s="749" t="s">
        <v>25212</v>
      </c>
      <c r="H811" s="749"/>
      <c r="I811" s="749"/>
      <c r="J811" s="749"/>
      <c r="K811" s="749"/>
    </row>
    <row r="812">
      <c r="A812" s="748">
        <v>811.0</v>
      </c>
      <c r="B812" s="749" t="s">
        <v>6860</v>
      </c>
      <c r="C812" s="750" t="s">
        <v>5280</v>
      </c>
      <c r="D812" s="749" t="s">
        <v>25213</v>
      </c>
      <c r="E812" s="749"/>
      <c r="F812" s="749"/>
      <c r="G812" s="749" t="s">
        <v>25214</v>
      </c>
      <c r="H812" s="749"/>
      <c r="I812" s="749"/>
      <c r="J812" s="749"/>
      <c r="K812" s="749"/>
    </row>
    <row r="813">
      <c r="A813" s="748">
        <v>812.0</v>
      </c>
      <c r="B813" s="749" t="s">
        <v>6862</v>
      </c>
      <c r="C813" s="750" t="s">
        <v>5280</v>
      </c>
      <c r="D813" s="749" t="s">
        <v>106</v>
      </c>
      <c r="E813" s="749"/>
      <c r="F813" s="749"/>
      <c r="G813" s="749" t="s">
        <v>25215</v>
      </c>
      <c r="H813" s="749"/>
      <c r="I813" s="749"/>
      <c r="J813" s="749"/>
      <c r="K813" s="749"/>
    </row>
    <row r="814">
      <c r="A814" s="748">
        <v>813.0</v>
      </c>
      <c r="B814" s="749" t="s">
        <v>6863</v>
      </c>
      <c r="C814" s="750" t="s">
        <v>5280</v>
      </c>
      <c r="D814" s="749" t="s">
        <v>25216</v>
      </c>
      <c r="E814" s="749"/>
      <c r="F814" s="749"/>
      <c r="G814" s="749" t="s">
        <v>25217</v>
      </c>
      <c r="H814" s="749"/>
      <c r="I814" s="749"/>
      <c r="J814" s="749"/>
      <c r="K814" s="749"/>
    </row>
    <row r="815">
      <c r="A815" s="748">
        <v>814.0</v>
      </c>
      <c r="B815" s="749" t="s">
        <v>6865</v>
      </c>
      <c r="C815" s="750" t="s">
        <v>5280</v>
      </c>
      <c r="D815" s="749" t="s">
        <v>25218</v>
      </c>
      <c r="E815" s="749"/>
      <c r="F815" s="749"/>
      <c r="G815" s="749" t="s">
        <v>25219</v>
      </c>
      <c r="H815" s="749"/>
      <c r="I815" s="749"/>
      <c r="J815" s="749"/>
      <c r="K815" s="749"/>
    </row>
    <row r="816">
      <c r="A816" s="748">
        <v>815.0</v>
      </c>
      <c r="B816" s="749" t="s">
        <v>6868</v>
      </c>
      <c r="C816" s="750" t="s">
        <v>5280</v>
      </c>
      <c r="D816" s="749" t="s">
        <v>25220</v>
      </c>
      <c r="E816" s="749"/>
      <c r="F816" s="749"/>
      <c r="G816" s="749" t="s">
        <v>25221</v>
      </c>
      <c r="H816" s="749"/>
      <c r="I816" s="749"/>
      <c r="J816" s="749"/>
      <c r="K816" s="749"/>
    </row>
    <row r="817">
      <c r="A817" s="748">
        <v>816.0</v>
      </c>
      <c r="B817" s="749" t="s">
        <v>6871</v>
      </c>
      <c r="C817" s="750" t="s">
        <v>5280</v>
      </c>
      <c r="D817" s="749" t="s">
        <v>25222</v>
      </c>
      <c r="E817" s="749"/>
      <c r="F817" s="749"/>
      <c r="G817" s="749" t="s">
        <v>25223</v>
      </c>
      <c r="H817" s="749"/>
      <c r="I817" s="749"/>
      <c r="J817" s="749"/>
      <c r="K817" s="749"/>
    </row>
    <row r="818">
      <c r="A818" s="748">
        <v>817.0</v>
      </c>
      <c r="B818" s="749" t="s">
        <v>6874</v>
      </c>
      <c r="C818" s="750" t="s">
        <v>5280</v>
      </c>
      <c r="D818" s="749" t="s">
        <v>25224</v>
      </c>
      <c r="E818" s="749"/>
      <c r="F818" s="749"/>
      <c r="G818" s="749" t="s">
        <v>25225</v>
      </c>
      <c r="H818" s="749"/>
      <c r="I818" s="749"/>
      <c r="J818" s="749"/>
      <c r="K818" s="749"/>
    </row>
    <row r="819">
      <c r="A819" s="748">
        <v>818.0</v>
      </c>
      <c r="B819" s="749" t="s">
        <v>6877</v>
      </c>
      <c r="C819" s="750" t="s">
        <v>5280</v>
      </c>
      <c r="D819" s="749" t="s">
        <v>25226</v>
      </c>
      <c r="E819" s="749"/>
      <c r="F819" s="749"/>
      <c r="G819" s="749" t="s">
        <v>25227</v>
      </c>
      <c r="H819" s="749"/>
      <c r="I819" s="749"/>
      <c r="J819" s="749"/>
      <c r="K819" s="749"/>
    </row>
    <row r="820">
      <c r="A820" s="748">
        <v>819.0</v>
      </c>
      <c r="B820" s="749" t="s">
        <v>6880</v>
      </c>
      <c r="C820" s="750" t="s">
        <v>5280</v>
      </c>
      <c r="D820" s="749" t="s">
        <v>81</v>
      </c>
      <c r="E820" s="749"/>
      <c r="F820" s="749"/>
      <c r="G820" s="749" t="s">
        <v>25228</v>
      </c>
      <c r="H820" s="749"/>
      <c r="I820" s="749"/>
      <c r="J820" s="749"/>
      <c r="K820" s="749"/>
    </row>
    <row r="821">
      <c r="A821" s="748">
        <v>820.0</v>
      </c>
      <c r="B821" s="749" t="s">
        <v>6881</v>
      </c>
      <c r="C821" s="750" t="s">
        <v>5280</v>
      </c>
      <c r="D821" s="749" t="s">
        <v>25229</v>
      </c>
      <c r="E821" s="749"/>
      <c r="F821" s="749"/>
      <c r="G821" s="749" t="s">
        <v>25230</v>
      </c>
      <c r="H821" s="749"/>
      <c r="I821" s="749"/>
      <c r="J821" s="749"/>
      <c r="K821" s="749"/>
    </row>
    <row r="822">
      <c r="A822" s="748">
        <v>821.0</v>
      </c>
      <c r="B822" s="749" t="s">
        <v>6883</v>
      </c>
      <c r="C822" s="750" t="s">
        <v>5280</v>
      </c>
      <c r="D822" s="749" t="s">
        <v>25231</v>
      </c>
      <c r="E822" s="749"/>
      <c r="F822" s="749"/>
      <c r="G822" s="749" t="s">
        <v>25232</v>
      </c>
      <c r="H822" s="749"/>
      <c r="I822" s="749"/>
      <c r="J822" s="749"/>
      <c r="K822" s="749"/>
    </row>
    <row r="823">
      <c r="A823" s="748">
        <v>822.0</v>
      </c>
      <c r="B823" s="749" t="s">
        <v>6885</v>
      </c>
      <c r="C823" s="750" t="s">
        <v>5280</v>
      </c>
      <c r="D823" s="749" t="s">
        <v>25233</v>
      </c>
      <c r="E823" s="749"/>
      <c r="F823" s="749"/>
      <c r="G823" s="749" t="s">
        <v>25234</v>
      </c>
      <c r="H823" s="749"/>
      <c r="I823" s="749"/>
      <c r="J823" s="749"/>
      <c r="K823" s="749"/>
    </row>
    <row r="824">
      <c r="A824" s="748">
        <v>823.0</v>
      </c>
      <c r="B824" s="749" t="s">
        <v>6887</v>
      </c>
      <c r="C824" s="750" t="s">
        <v>5280</v>
      </c>
      <c r="D824" s="749" t="s">
        <v>25235</v>
      </c>
      <c r="E824" s="749"/>
      <c r="F824" s="749"/>
      <c r="G824" s="749" t="s">
        <v>25236</v>
      </c>
      <c r="H824" s="749"/>
      <c r="I824" s="749"/>
      <c r="J824" s="749"/>
      <c r="K824" s="749"/>
    </row>
    <row r="825">
      <c r="A825" s="748">
        <v>824.0</v>
      </c>
      <c r="B825" s="749" t="s">
        <v>6890</v>
      </c>
      <c r="C825" s="750" t="s">
        <v>5280</v>
      </c>
      <c r="D825" s="749" t="s">
        <v>25237</v>
      </c>
      <c r="E825" s="749"/>
      <c r="F825" s="749"/>
      <c r="G825" s="749" t="s">
        <v>25238</v>
      </c>
      <c r="H825" s="749"/>
      <c r="I825" s="749"/>
      <c r="J825" s="749"/>
      <c r="K825" s="749"/>
    </row>
    <row r="826">
      <c r="A826" s="748">
        <v>825.0</v>
      </c>
      <c r="B826" s="749" t="s">
        <v>6893</v>
      </c>
      <c r="C826" s="750" t="s">
        <v>5280</v>
      </c>
      <c r="D826" s="749" t="s">
        <v>25239</v>
      </c>
      <c r="E826" s="749"/>
      <c r="F826" s="749"/>
      <c r="G826" s="749" t="s">
        <v>25240</v>
      </c>
      <c r="H826" s="749"/>
      <c r="I826" s="749"/>
      <c r="J826" s="749"/>
      <c r="K826" s="749"/>
    </row>
    <row r="827">
      <c r="A827" s="748">
        <v>826.0</v>
      </c>
      <c r="B827" s="749" t="s">
        <v>6896</v>
      </c>
      <c r="C827" s="750" t="s">
        <v>5280</v>
      </c>
      <c r="D827" s="749"/>
      <c r="E827" s="749"/>
      <c r="F827" s="749"/>
      <c r="G827" s="749" t="s">
        <v>5280</v>
      </c>
      <c r="H827" s="749"/>
      <c r="I827" s="749"/>
      <c r="J827" s="749"/>
      <c r="K827" s="749"/>
    </row>
    <row r="828">
      <c r="A828" s="748">
        <v>827.0</v>
      </c>
      <c r="B828" s="749" t="s">
        <v>6899</v>
      </c>
      <c r="C828" s="750" t="s">
        <v>5280</v>
      </c>
      <c r="D828" s="749" t="s">
        <v>4989</v>
      </c>
      <c r="E828" s="749"/>
      <c r="F828" s="749"/>
      <c r="G828" s="749" t="s">
        <v>25241</v>
      </c>
      <c r="H828" s="749"/>
      <c r="I828" s="749"/>
      <c r="J828" s="749"/>
      <c r="K828" s="749"/>
    </row>
    <row r="829">
      <c r="A829" s="748">
        <v>828.0</v>
      </c>
      <c r="B829" s="749" t="s">
        <v>6901</v>
      </c>
      <c r="C829" s="750" t="s">
        <v>5280</v>
      </c>
      <c r="D829" s="749" t="s">
        <v>25242</v>
      </c>
      <c r="E829" s="749"/>
      <c r="F829" s="749"/>
      <c r="G829" s="749" t="s">
        <v>25243</v>
      </c>
      <c r="H829" s="749"/>
      <c r="I829" s="749"/>
      <c r="J829" s="749"/>
      <c r="K829" s="749"/>
    </row>
    <row r="830">
      <c r="A830" s="748">
        <v>829.0</v>
      </c>
      <c r="B830" s="749" t="s">
        <v>6904</v>
      </c>
      <c r="C830" s="750" t="s">
        <v>5280</v>
      </c>
      <c r="D830" s="749" t="s">
        <v>25244</v>
      </c>
      <c r="E830" s="749"/>
      <c r="F830" s="749"/>
      <c r="G830" s="749" t="s">
        <v>25245</v>
      </c>
      <c r="H830" s="749"/>
      <c r="I830" s="749"/>
      <c r="J830" s="749"/>
      <c r="K830" s="749"/>
    </row>
    <row r="831">
      <c r="A831" s="748">
        <v>830.0</v>
      </c>
      <c r="B831" s="749" t="s">
        <v>6907</v>
      </c>
      <c r="C831" s="750" t="s">
        <v>5280</v>
      </c>
      <c r="D831" s="749" t="s">
        <v>25246</v>
      </c>
      <c r="E831" s="749"/>
      <c r="F831" s="749"/>
      <c r="G831" s="749" t="s">
        <v>25247</v>
      </c>
      <c r="H831" s="749"/>
      <c r="I831" s="749"/>
      <c r="J831" s="749"/>
      <c r="K831" s="749"/>
    </row>
    <row r="832">
      <c r="A832" s="748">
        <v>831.0</v>
      </c>
      <c r="B832" s="749" t="s">
        <v>6910</v>
      </c>
      <c r="C832" s="750" t="s">
        <v>5280</v>
      </c>
      <c r="D832" s="749" t="s">
        <v>5406</v>
      </c>
      <c r="E832" s="749"/>
      <c r="F832" s="749"/>
      <c r="G832" s="749" t="s">
        <v>25248</v>
      </c>
      <c r="H832" s="749"/>
      <c r="I832" s="749"/>
      <c r="J832" s="749"/>
      <c r="K832" s="749"/>
    </row>
    <row r="833">
      <c r="A833" s="748">
        <v>832.0</v>
      </c>
      <c r="B833" s="749" t="s">
        <v>6911</v>
      </c>
      <c r="C833" s="750" t="s">
        <v>5280</v>
      </c>
      <c r="D833" s="749" t="s">
        <v>25249</v>
      </c>
      <c r="E833" s="749"/>
      <c r="F833" s="749"/>
      <c r="G833" s="749" t="s">
        <v>25250</v>
      </c>
      <c r="H833" s="749"/>
      <c r="I833" s="749"/>
      <c r="J833" s="749"/>
      <c r="K833" s="749"/>
    </row>
    <row r="834">
      <c r="A834" s="748">
        <v>833.0</v>
      </c>
      <c r="B834" s="749" t="s">
        <v>6914</v>
      </c>
      <c r="C834" s="750" t="s">
        <v>5280</v>
      </c>
      <c r="D834" s="749" t="s">
        <v>25251</v>
      </c>
      <c r="E834" s="749"/>
      <c r="F834" s="749"/>
      <c r="G834" s="749" t="s">
        <v>25252</v>
      </c>
      <c r="H834" s="749"/>
      <c r="I834" s="749"/>
      <c r="J834" s="749"/>
      <c r="K834" s="749"/>
    </row>
    <row r="835">
      <c r="A835" s="748">
        <v>834.0</v>
      </c>
      <c r="B835" s="749" t="s">
        <v>6917</v>
      </c>
      <c r="C835" s="750" t="s">
        <v>5280</v>
      </c>
      <c r="D835" s="749" t="s">
        <v>25253</v>
      </c>
      <c r="E835" s="749"/>
      <c r="F835" s="749"/>
      <c r="G835" s="749" t="s">
        <v>25254</v>
      </c>
      <c r="H835" s="749"/>
      <c r="I835" s="749"/>
      <c r="J835" s="749"/>
      <c r="K835" s="749"/>
    </row>
    <row r="836">
      <c r="A836" s="748">
        <v>835.0</v>
      </c>
      <c r="B836" s="749" t="s">
        <v>6920</v>
      </c>
      <c r="C836" s="750" t="s">
        <v>5280</v>
      </c>
      <c r="D836" s="749" t="s">
        <v>5654</v>
      </c>
      <c r="E836" s="749"/>
      <c r="F836" s="749"/>
      <c r="G836" s="749" t="s">
        <v>25255</v>
      </c>
      <c r="H836" s="749"/>
      <c r="I836" s="749"/>
      <c r="J836" s="749"/>
      <c r="K836" s="749"/>
    </row>
    <row r="837">
      <c r="A837" s="748">
        <v>836.0</v>
      </c>
      <c r="B837" s="749" t="s">
        <v>6922</v>
      </c>
      <c r="C837" s="750" t="s">
        <v>5280</v>
      </c>
      <c r="D837" s="749" t="s">
        <v>25256</v>
      </c>
      <c r="E837" s="749"/>
      <c r="F837" s="749"/>
      <c r="G837" s="749" t="s">
        <v>25257</v>
      </c>
      <c r="H837" s="749"/>
      <c r="I837" s="749"/>
      <c r="J837" s="749"/>
      <c r="K837" s="749"/>
    </row>
    <row r="838">
      <c r="A838" s="748">
        <v>837.0</v>
      </c>
      <c r="B838" s="749" t="s">
        <v>6924</v>
      </c>
      <c r="C838" s="750" t="s">
        <v>5280</v>
      </c>
      <c r="D838" s="749" t="s">
        <v>25258</v>
      </c>
      <c r="E838" s="749"/>
      <c r="F838" s="749"/>
      <c r="G838" s="749" t="s">
        <v>25259</v>
      </c>
      <c r="H838" s="749"/>
      <c r="I838" s="749"/>
      <c r="J838" s="749"/>
      <c r="K838" s="749"/>
    </row>
    <row r="839">
      <c r="A839" s="748">
        <v>838.0</v>
      </c>
      <c r="B839" s="749" t="s">
        <v>6927</v>
      </c>
      <c r="C839" s="750" t="s">
        <v>5280</v>
      </c>
      <c r="D839" s="749" t="s">
        <v>25260</v>
      </c>
      <c r="E839" s="749"/>
      <c r="F839" s="749"/>
      <c r="G839" s="749" t="s">
        <v>25261</v>
      </c>
      <c r="H839" s="749"/>
      <c r="I839" s="749"/>
      <c r="J839" s="749"/>
      <c r="K839" s="749"/>
    </row>
    <row r="840">
      <c r="A840" s="748">
        <v>839.0</v>
      </c>
      <c r="B840" s="749" t="s">
        <v>6929</v>
      </c>
      <c r="C840" s="750" t="s">
        <v>5280</v>
      </c>
      <c r="D840" s="749" t="s">
        <v>25262</v>
      </c>
      <c r="E840" s="749"/>
      <c r="F840" s="749"/>
      <c r="G840" s="749" t="s">
        <v>25263</v>
      </c>
      <c r="H840" s="749"/>
      <c r="I840" s="749"/>
      <c r="J840" s="749"/>
      <c r="K840" s="749"/>
    </row>
    <row r="841">
      <c r="A841" s="748">
        <v>840.0</v>
      </c>
      <c r="B841" s="749" t="s">
        <v>6932</v>
      </c>
      <c r="C841" s="750" t="s">
        <v>5280</v>
      </c>
      <c r="D841" s="749" t="s">
        <v>6933</v>
      </c>
      <c r="E841" s="749"/>
      <c r="F841" s="749"/>
      <c r="G841" s="749" t="s">
        <v>25264</v>
      </c>
      <c r="H841" s="749"/>
      <c r="I841" s="749"/>
      <c r="J841" s="749"/>
      <c r="K841" s="749"/>
    </row>
    <row r="842">
      <c r="A842" s="748">
        <v>841.0</v>
      </c>
      <c r="B842" s="749" t="s">
        <v>6934</v>
      </c>
      <c r="C842" s="750" t="s">
        <v>5280</v>
      </c>
      <c r="D842" s="749" t="s">
        <v>5958</v>
      </c>
      <c r="E842" s="749"/>
      <c r="F842" s="749"/>
      <c r="G842" s="749" t="s">
        <v>25265</v>
      </c>
      <c r="H842" s="749"/>
      <c r="I842" s="749"/>
      <c r="J842" s="749"/>
      <c r="K842" s="749"/>
    </row>
    <row r="843">
      <c r="A843" s="748">
        <v>842.0</v>
      </c>
      <c r="B843" s="749" t="s">
        <v>6936</v>
      </c>
      <c r="C843" s="750" t="s">
        <v>5280</v>
      </c>
      <c r="D843" s="749" t="s">
        <v>11768</v>
      </c>
      <c r="E843" s="749"/>
      <c r="F843" s="749"/>
      <c r="G843" s="749" t="s">
        <v>25266</v>
      </c>
      <c r="H843" s="749"/>
      <c r="I843" s="749"/>
      <c r="J843" s="749"/>
      <c r="K843" s="749"/>
    </row>
    <row r="844">
      <c r="A844" s="748">
        <v>843.0</v>
      </c>
      <c r="B844" s="749" t="s">
        <v>6938</v>
      </c>
      <c r="C844" s="750" t="s">
        <v>5280</v>
      </c>
      <c r="D844" s="749" t="s">
        <v>5970</v>
      </c>
      <c r="E844" s="749"/>
      <c r="F844" s="749"/>
      <c r="G844" s="749" t="s">
        <v>25267</v>
      </c>
      <c r="H844" s="749"/>
      <c r="I844" s="749"/>
      <c r="J844" s="749"/>
      <c r="K844" s="749"/>
    </row>
    <row r="845">
      <c r="A845" s="748">
        <v>844.0</v>
      </c>
      <c r="B845" s="749" t="s">
        <v>6939</v>
      </c>
      <c r="C845" s="750" t="s">
        <v>5280</v>
      </c>
      <c r="D845" s="749" t="s">
        <v>25268</v>
      </c>
      <c r="E845" s="749"/>
      <c r="F845" s="749"/>
      <c r="G845" s="749" t="s">
        <v>25269</v>
      </c>
      <c r="H845" s="749"/>
      <c r="I845" s="749"/>
      <c r="J845" s="749"/>
      <c r="K845" s="749"/>
    </row>
    <row r="846">
      <c r="A846" s="748">
        <v>845.0</v>
      </c>
      <c r="B846" s="749" t="s">
        <v>6942</v>
      </c>
      <c r="C846" s="750" t="s">
        <v>5280</v>
      </c>
      <c r="D846" s="749" t="s">
        <v>25270</v>
      </c>
      <c r="E846" s="749"/>
      <c r="F846" s="749"/>
      <c r="G846" s="749" t="s">
        <v>25271</v>
      </c>
      <c r="H846" s="749"/>
      <c r="I846" s="749"/>
      <c r="J846" s="749"/>
      <c r="K846" s="749"/>
    </row>
    <row r="847">
      <c r="A847" s="748">
        <v>846.0</v>
      </c>
      <c r="B847" s="749" t="s">
        <v>17954</v>
      </c>
      <c r="C847" s="750" t="s">
        <v>5280</v>
      </c>
      <c r="D847" s="749" t="s">
        <v>25272</v>
      </c>
      <c r="E847" s="749"/>
      <c r="F847" s="749"/>
      <c r="G847" s="749" t="s">
        <v>25273</v>
      </c>
      <c r="H847" s="749"/>
      <c r="I847" s="749"/>
      <c r="J847" s="749"/>
      <c r="K847" s="749"/>
    </row>
    <row r="848">
      <c r="A848" s="748">
        <v>847.0</v>
      </c>
      <c r="B848" s="749" t="s">
        <v>6945</v>
      </c>
      <c r="C848" s="750" t="s">
        <v>5280</v>
      </c>
      <c r="D848" s="749" t="s">
        <v>2523</v>
      </c>
      <c r="E848" s="749"/>
      <c r="F848" s="749"/>
      <c r="G848" s="749" t="s">
        <v>25274</v>
      </c>
      <c r="H848" s="749"/>
      <c r="I848" s="749"/>
      <c r="J848" s="749"/>
      <c r="K848" s="749"/>
    </row>
    <row r="849">
      <c r="A849" s="748">
        <v>848.0</v>
      </c>
      <c r="B849" s="749" t="s">
        <v>6948</v>
      </c>
      <c r="C849" s="750" t="s">
        <v>5280</v>
      </c>
      <c r="D849" s="749" t="s">
        <v>5588</v>
      </c>
      <c r="E849" s="749"/>
      <c r="F849" s="749"/>
      <c r="G849" s="749" t="s">
        <v>25275</v>
      </c>
      <c r="H849" s="749"/>
      <c r="I849" s="749"/>
      <c r="J849" s="749"/>
      <c r="K849" s="749"/>
    </row>
    <row r="850">
      <c r="A850" s="748">
        <v>849.0</v>
      </c>
      <c r="B850" s="749" t="s">
        <v>6951</v>
      </c>
      <c r="C850" s="750" t="s">
        <v>5280</v>
      </c>
      <c r="D850" s="749" t="s">
        <v>25276</v>
      </c>
      <c r="E850" s="749"/>
      <c r="F850" s="749"/>
      <c r="G850" s="749" t="s">
        <v>25277</v>
      </c>
      <c r="H850" s="749"/>
      <c r="I850" s="749"/>
      <c r="J850" s="749"/>
      <c r="K850" s="749"/>
    </row>
    <row r="851">
      <c r="A851" s="748">
        <v>850.0</v>
      </c>
      <c r="B851" s="749" t="s">
        <v>6953</v>
      </c>
      <c r="C851" s="750" t="s">
        <v>5280</v>
      </c>
      <c r="D851" s="749" t="s">
        <v>25278</v>
      </c>
      <c r="E851" s="749"/>
      <c r="F851" s="749"/>
      <c r="G851" s="749" t="s">
        <v>25279</v>
      </c>
      <c r="H851" s="749"/>
      <c r="I851" s="749"/>
      <c r="J851" s="749"/>
      <c r="K851" s="749"/>
    </row>
    <row r="852" ht="28.5" customHeight="1">
      <c r="A852" s="748">
        <v>851.0</v>
      </c>
      <c r="B852" s="749" t="s">
        <v>6956</v>
      </c>
      <c r="C852" s="750" t="s">
        <v>5280</v>
      </c>
      <c r="D852" s="749" t="s">
        <v>25280</v>
      </c>
      <c r="E852" s="749"/>
      <c r="F852" s="749"/>
      <c r="G852" s="749" t="s">
        <v>25281</v>
      </c>
      <c r="H852" s="749"/>
      <c r="I852" s="749"/>
      <c r="J852" s="749"/>
      <c r="K852" s="749"/>
    </row>
    <row r="853">
      <c r="A853" s="748">
        <v>852.0</v>
      </c>
      <c r="B853" s="749" t="s">
        <v>6959</v>
      </c>
      <c r="C853" s="750" t="s">
        <v>5280</v>
      </c>
      <c r="D853" s="749" t="s">
        <v>25282</v>
      </c>
      <c r="E853" s="749"/>
      <c r="F853" s="749"/>
      <c r="G853" s="749" t="s">
        <v>25283</v>
      </c>
      <c r="H853" s="749"/>
      <c r="I853" s="749"/>
      <c r="J853" s="749"/>
      <c r="K853" s="749"/>
    </row>
    <row r="854">
      <c r="A854" s="748">
        <v>853.0</v>
      </c>
      <c r="B854" s="749" t="s">
        <v>6962</v>
      </c>
      <c r="C854" s="750" t="s">
        <v>5280</v>
      </c>
      <c r="D854" s="749" t="s">
        <v>25284</v>
      </c>
      <c r="E854" s="749"/>
      <c r="F854" s="749"/>
      <c r="G854" s="749" t="s">
        <v>25285</v>
      </c>
      <c r="H854" s="749"/>
      <c r="I854" s="749"/>
      <c r="J854" s="749"/>
      <c r="K854" s="749"/>
    </row>
    <row r="855">
      <c r="A855" s="748">
        <v>854.0</v>
      </c>
      <c r="B855" s="749" t="s">
        <v>6965</v>
      </c>
      <c r="C855" s="750" t="s">
        <v>5280</v>
      </c>
      <c r="D855" s="749" t="s">
        <v>25286</v>
      </c>
      <c r="E855" s="749"/>
      <c r="F855" s="749"/>
      <c r="G855" s="749" t="s">
        <v>25287</v>
      </c>
      <c r="H855" s="749"/>
      <c r="I855" s="749"/>
      <c r="J855" s="749"/>
      <c r="K855" s="749"/>
    </row>
    <row r="856">
      <c r="A856" s="748">
        <v>855.0</v>
      </c>
      <c r="B856" s="749" t="s">
        <v>6968</v>
      </c>
      <c r="C856" s="750" t="s">
        <v>5280</v>
      </c>
      <c r="D856" s="749" t="s">
        <v>25288</v>
      </c>
      <c r="E856" s="749"/>
      <c r="F856" s="749"/>
      <c r="G856" s="749" t="s">
        <v>25289</v>
      </c>
      <c r="H856" s="749"/>
      <c r="I856" s="749"/>
      <c r="J856" s="749"/>
      <c r="K856" s="749"/>
    </row>
    <row r="857">
      <c r="A857" s="748">
        <v>856.0</v>
      </c>
      <c r="B857" s="749" t="s">
        <v>6971</v>
      </c>
      <c r="C857" s="750" t="s">
        <v>5280</v>
      </c>
      <c r="D857" s="749" t="s">
        <v>25290</v>
      </c>
      <c r="E857" s="749"/>
      <c r="F857" s="749"/>
      <c r="G857" s="749" t="s">
        <v>25291</v>
      </c>
      <c r="H857" s="749"/>
      <c r="I857" s="749"/>
      <c r="J857" s="749"/>
      <c r="K857" s="749"/>
    </row>
    <row r="858">
      <c r="A858" s="748">
        <v>857.0</v>
      </c>
      <c r="B858" s="749" t="s">
        <v>6373</v>
      </c>
      <c r="C858" s="750" t="s">
        <v>5280</v>
      </c>
      <c r="D858" s="749" t="s">
        <v>25292</v>
      </c>
      <c r="E858" s="749"/>
      <c r="F858" s="749"/>
      <c r="G858" s="749" t="s">
        <v>25293</v>
      </c>
      <c r="H858" s="749"/>
      <c r="I858" s="749"/>
      <c r="J858" s="749"/>
      <c r="K858" s="749"/>
    </row>
    <row r="859">
      <c r="A859" s="748">
        <v>858.0</v>
      </c>
      <c r="B859" s="749" t="s">
        <v>6973</v>
      </c>
      <c r="C859" s="750" t="s">
        <v>5280</v>
      </c>
      <c r="D859" s="749" t="s">
        <v>25294</v>
      </c>
      <c r="E859" s="749"/>
      <c r="F859" s="749"/>
      <c r="G859" s="749" t="s">
        <v>25295</v>
      </c>
      <c r="H859" s="749"/>
      <c r="I859" s="749"/>
      <c r="J859" s="749"/>
      <c r="K859" s="749"/>
    </row>
    <row r="860">
      <c r="A860" s="748">
        <v>859.0</v>
      </c>
      <c r="B860" s="749" t="s">
        <v>6976</v>
      </c>
      <c r="C860" s="750" t="s">
        <v>5280</v>
      </c>
      <c r="D860" s="749" t="s">
        <v>25296</v>
      </c>
      <c r="E860" s="749"/>
      <c r="F860" s="749"/>
      <c r="G860" s="749" t="s">
        <v>25297</v>
      </c>
      <c r="H860" s="749"/>
      <c r="I860" s="749"/>
      <c r="J860" s="749"/>
      <c r="K860" s="749"/>
    </row>
    <row r="861">
      <c r="A861" s="748">
        <v>860.0</v>
      </c>
      <c r="B861" s="749" t="s">
        <v>6979</v>
      </c>
      <c r="C861" s="750" t="s">
        <v>5280</v>
      </c>
      <c r="D861" s="749" t="s">
        <v>25298</v>
      </c>
      <c r="E861" s="749"/>
      <c r="F861" s="749"/>
      <c r="G861" s="749" t="s">
        <v>25299</v>
      </c>
      <c r="H861" s="749"/>
      <c r="I861" s="749"/>
      <c r="J861" s="749"/>
      <c r="K861" s="749"/>
    </row>
    <row r="862">
      <c r="A862" s="748">
        <v>861.0</v>
      </c>
      <c r="B862" s="749" t="s">
        <v>6982</v>
      </c>
      <c r="C862" s="750" t="s">
        <v>5280</v>
      </c>
      <c r="D862" s="749" t="s">
        <v>25300</v>
      </c>
      <c r="E862" s="749"/>
      <c r="F862" s="749"/>
      <c r="G862" s="749" t="s">
        <v>25301</v>
      </c>
      <c r="H862" s="749"/>
      <c r="I862" s="749"/>
      <c r="J862" s="749"/>
      <c r="K862" s="749"/>
    </row>
    <row r="863">
      <c r="A863" s="748">
        <v>862.0</v>
      </c>
      <c r="B863" s="749" t="s">
        <v>6985</v>
      </c>
      <c r="C863" s="750" t="s">
        <v>5280</v>
      </c>
      <c r="D863" s="749" t="s">
        <v>25302</v>
      </c>
      <c r="E863" s="749"/>
      <c r="F863" s="749"/>
      <c r="G863" s="749" t="s">
        <v>25303</v>
      </c>
      <c r="H863" s="749"/>
      <c r="I863" s="749"/>
      <c r="J863" s="749"/>
      <c r="K863" s="749"/>
    </row>
    <row r="864">
      <c r="A864" s="748">
        <v>863.0</v>
      </c>
      <c r="B864" s="749" t="s">
        <v>6988</v>
      </c>
      <c r="C864" s="750" t="s">
        <v>5280</v>
      </c>
      <c r="D864" s="749" t="s">
        <v>25304</v>
      </c>
      <c r="E864" s="749"/>
      <c r="F864" s="749"/>
      <c r="G864" s="749" t="s">
        <v>25305</v>
      </c>
      <c r="H864" s="749"/>
      <c r="I864" s="749"/>
      <c r="J864" s="749"/>
      <c r="K864" s="749"/>
    </row>
    <row r="865">
      <c r="A865" s="748">
        <v>864.0</v>
      </c>
      <c r="B865" s="749" t="s">
        <v>6991</v>
      </c>
      <c r="C865" s="750" t="s">
        <v>5280</v>
      </c>
      <c r="D865" s="749" t="s">
        <v>25306</v>
      </c>
      <c r="E865" s="749"/>
      <c r="F865" s="749"/>
      <c r="G865" s="749" t="s">
        <v>25307</v>
      </c>
      <c r="H865" s="749"/>
      <c r="I865" s="749"/>
      <c r="J865" s="749"/>
      <c r="K865" s="749"/>
    </row>
    <row r="866">
      <c r="A866" s="748">
        <v>865.0</v>
      </c>
      <c r="B866" s="749" t="s">
        <v>6994</v>
      </c>
      <c r="C866" s="750" t="s">
        <v>5280</v>
      </c>
      <c r="D866" s="749" t="s">
        <v>25308</v>
      </c>
      <c r="E866" s="749"/>
      <c r="F866" s="749"/>
      <c r="G866" s="749" t="s">
        <v>25309</v>
      </c>
      <c r="H866" s="749"/>
      <c r="I866" s="749"/>
      <c r="J866" s="749"/>
      <c r="K866" s="749"/>
    </row>
    <row r="867">
      <c r="A867" s="748">
        <v>866.0</v>
      </c>
      <c r="B867" s="749" t="s">
        <v>6997</v>
      </c>
      <c r="C867" s="750" t="s">
        <v>5280</v>
      </c>
      <c r="D867" s="749" t="s">
        <v>25080</v>
      </c>
      <c r="E867" s="749"/>
      <c r="F867" s="749"/>
      <c r="G867" s="749" t="s">
        <v>25081</v>
      </c>
      <c r="H867" s="749"/>
      <c r="I867" s="749"/>
      <c r="J867" s="749"/>
      <c r="K867" s="749"/>
    </row>
    <row r="868">
      <c r="A868" s="748">
        <v>867.0</v>
      </c>
      <c r="B868" s="749" t="s">
        <v>6375</v>
      </c>
      <c r="C868" s="750" t="s">
        <v>5280</v>
      </c>
      <c r="D868" s="749" t="s">
        <v>25310</v>
      </c>
      <c r="E868" s="749"/>
      <c r="F868" s="749"/>
      <c r="G868" s="749" t="s">
        <v>25311</v>
      </c>
      <c r="H868" s="749"/>
      <c r="I868" s="749"/>
      <c r="J868" s="749"/>
      <c r="K868" s="749"/>
    </row>
    <row r="869">
      <c r="A869" s="748">
        <v>868.0</v>
      </c>
      <c r="B869" s="749" t="s">
        <v>7000</v>
      </c>
      <c r="C869" s="750" t="s">
        <v>5280</v>
      </c>
      <c r="D869" s="749" t="s">
        <v>25312</v>
      </c>
      <c r="E869" s="749"/>
      <c r="F869" s="749"/>
      <c r="G869" s="749" t="s">
        <v>25313</v>
      </c>
      <c r="H869" s="749"/>
      <c r="I869" s="749"/>
      <c r="J869" s="749"/>
      <c r="K869" s="749"/>
    </row>
    <row r="870">
      <c r="A870" s="748">
        <v>869.0</v>
      </c>
      <c r="B870" s="749" t="s">
        <v>7002</v>
      </c>
      <c r="C870" s="750" t="s">
        <v>5280</v>
      </c>
      <c r="D870" s="749" t="s">
        <v>2385</v>
      </c>
      <c r="E870" s="749"/>
      <c r="F870" s="749"/>
      <c r="G870" s="749" t="s">
        <v>25314</v>
      </c>
      <c r="H870" s="749"/>
      <c r="I870" s="749"/>
      <c r="J870" s="749"/>
      <c r="K870" s="749"/>
    </row>
    <row r="871">
      <c r="A871" s="748">
        <v>870.0</v>
      </c>
      <c r="B871" s="749" t="s">
        <v>7003</v>
      </c>
      <c r="C871" s="750" t="s">
        <v>5280</v>
      </c>
      <c r="D871" s="749" t="s">
        <v>6027</v>
      </c>
      <c r="E871" s="749"/>
      <c r="F871" s="749"/>
      <c r="G871" s="749" t="s">
        <v>25315</v>
      </c>
      <c r="H871" s="749"/>
      <c r="I871" s="749"/>
      <c r="J871" s="749"/>
      <c r="K871" s="749"/>
    </row>
    <row r="872">
      <c r="A872" s="748">
        <v>871.0</v>
      </c>
      <c r="B872" s="749" t="s">
        <v>7004</v>
      </c>
      <c r="C872" s="750" t="s">
        <v>5280</v>
      </c>
      <c r="D872" s="749" t="s">
        <v>25316</v>
      </c>
      <c r="E872" s="749"/>
      <c r="F872" s="749"/>
      <c r="G872" s="749" t="s">
        <v>25317</v>
      </c>
      <c r="H872" s="749"/>
      <c r="I872" s="749"/>
      <c r="J872" s="749"/>
      <c r="K872" s="749"/>
    </row>
    <row r="873">
      <c r="A873" s="748">
        <v>872.0</v>
      </c>
      <c r="B873" s="749" t="s">
        <v>7006</v>
      </c>
      <c r="C873" s="750" t="s">
        <v>5280</v>
      </c>
      <c r="D873" s="749" t="s">
        <v>24218</v>
      </c>
      <c r="E873" s="749"/>
      <c r="F873" s="749"/>
      <c r="G873" s="749" t="s">
        <v>25318</v>
      </c>
      <c r="H873" s="749"/>
      <c r="I873" s="749"/>
      <c r="J873" s="749"/>
      <c r="K873" s="749"/>
    </row>
    <row r="874">
      <c r="A874" s="748">
        <v>873.0</v>
      </c>
      <c r="B874" s="749" t="s">
        <v>7008</v>
      </c>
      <c r="C874" s="750" t="s">
        <v>5280</v>
      </c>
      <c r="D874" s="749" t="s">
        <v>25319</v>
      </c>
      <c r="E874" s="749"/>
      <c r="F874" s="749"/>
      <c r="G874" s="749" t="s">
        <v>25320</v>
      </c>
      <c r="H874" s="749"/>
      <c r="I874" s="749"/>
      <c r="J874" s="749"/>
      <c r="K874" s="749"/>
    </row>
    <row r="875">
      <c r="A875" s="748">
        <v>874.0</v>
      </c>
      <c r="B875" s="749" t="s">
        <v>7011</v>
      </c>
      <c r="C875" s="750" t="s">
        <v>5280</v>
      </c>
      <c r="D875" s="749" t="s">
        <v>6053</v>
      </c>
      <c r="E875" s="749"/>
      <c r="F875" s="749"/>
      <c r="G875" s="749" t="s">
        <v>25321</v>
      </c>
      <c r="H875" s="749"/>
      <c r="I875" s="749"/>
      <c r="J875" s="749"/>
      <c r="K875" s="749"/>
    </row>
    <row r="876">
      <c r="A876" s="748">
        <v>875.0</v>
      </c>
      <c r="B876" s="749" t="s">
        <v>7012</v>
      </c>
      <c r="C876" s="750" t="s">
        <v>5280</v>
      </c>
      <c r="D876" s="749" t="s">
        <v>6050</v>
      </c>
      <c r="E876" s="749"/>
      <c r="F876" s="749"/>
      <c r="G876" s="749" t="s">
        <v>25322</v>
      </c>
      <c r="H876" s="749"/>
      <c r="I876" s="749"/>
      <c r="J876" s="749"/>
      <c r="K876" s="749"/>
    </row>
    <row r="877">
      <c r="A877" s="748">
        <v>876.0</v>
      </c>
      <c r="B877" s="749" t="s">
        <v>7014</v>
      </c>
      <c r="C877" s="750" t="s">
        <v>5280</v>
      </c>
      <c r="D877" s="749" t="s">
        <v>5132</v>
      </c>
      <c r="E877" s="749"/>
      <c r="F877" s="749"/>
      <c r="G877" s="749" t="s">
        <v>25323</v>
      </c>
      <c r="H877" s="749"/>
      <c r="I877" s="749"/>
      <c r="J877" s="749"/>
      <c r="K877" s="749"/>
    </row>
    <row r="878">
      <c r="A878" s="748">
        <v>877.0</v>
      </c>
      <c r="B878" s="749" t="s">
        <v>6149</v>
      </c>
      <c r="C878" s="750" t="s">
        <v>5280</v>
      </c>
      <c r="D878" s="749" t="s">
        <v>6071</v>
      </c>
      <c r="E878" s="749"/>
      <c r="F878" s="749"/>
      <c r="G878" s="749" t="s">
        <v>25324</v>
      </c>
      <c r="H878" s="749"/>
      <c r="I878" s="749"/>
      <c r="J878" s="749"/>
      <c r="K878" s="749"/>
    </row>
    <row r="879">
      <c r="A879" s="748">
        <v>878.0</v>
      </c>
      <c r="B879" s="749" t="s">
        <v>7017</v>
      </c>
      <c r="C879" s="750" t="s">
        <v>5280</v>
      </c>
      <c r="D879" s="749" t="s">
        <v>6089</v>
      </c>
      <c r="E879" s="749"/>
      <c r="F879" s="749"/>
      <c r="G879" s="749" t="s">
        <v>25325</v>
      </c>
      <c r="H879" s="749"/>
      <c r="I879" s="749"/>
      <c r="J879" s="749"/>
      <c r="K879" s="749"/>
    </row>
    <row r="880">
      <c r="A880" s="748">
        <v>879.0</v>
      </c>
      <c r="B880" s="749" t="s">
        <v>7018</v>
      </c>
      <c r="C880" s="750" t="s">
        <v>5280</v>
      </c>
      <c r="D880" s="749" t="s">
        <v>25326</v>
      </c>
      <c r="E880" s="749"/>
      <c r="F880" s="749"/>
      <c r="G880" s="749" t="s">
        <v>25327</v>
      </c>
      <c r="H880" s="749"/>
      <c r="I880" s="749"/>
      <c r="J880" s="749"/>
      <c r="K880" s="749"/>
    </row>
    <row r="881">
      <c r="A881" s="748">
        <v>880.0</v>
      </c>
      <c r="B881" s="749" t="s">
        <v>7021</v>
      </c>
      <c r="C881" s="750" t="s">
        <v>5280</v>
      </c>
      <c r="D881" s="749" t="s">
        <v>25328</v>
      </c>
      <c r="E881" s="749"/>
      <c r="F881" s="749"/>
      <c r="G881" s="749" t="s">
        <v>25329</v>
      </c>
      <c r="H881" s="749"/>
      <c r="I881" s="749"/>
      <c r="J881" s="749"/>
      <c r="K881" s="749"/>
    </row>
    <row r="882">
      <c r="A882" s="748">
        <v>881.0</v>
      </c>
      <c r="B882" s="749" t="s">
        <v>7024</v>
      </c>
      <c r="C882" s="750" t="s">
        <v>5280</v>
      </c>
      <c r="D882" s="749" t="s">
        <v>24239</v>
      </c>
      <c r="E882" s="749"/>
      <c r="F882" s="749"/>
      <c r="G882" s="749" t="s">
        <v>25330</v>
      </c>
      <c r="H882" s="749"/>
      <c r="I882" s="749"/>
      <c r="J882" s="749"/>
      <c r="K882" s="749"/>
    </row>
    <row r="883">
      <c r="A883" s="748">
        <v>882.0</v>
      </c>
      <c r="B883" s="749" t="s">
        <v>7026</v>
      </c>
      <c r="C883" s="750" t="s">
        <v>5280</v>
      </c>
      <c r="D883" s="749" t="s">
        <v>25331</v>
      </c>
      <c r="E883" s="749"/>
      <c r="F883" s="749"/>
      <c r="G883" s="749" t="s">
        <v>25332</v>
      </c>
      <c r="H883" s="749"/>
      <c r="I883" s="749"/>
      <c r="J883" s="749"/>
      <c r="K883" s="749"/>
    </row>
    <row r="884">
      <c r="A884" s="748">
        <v>883.0</v>
      </c>
      <c r="B884" s="749" t="s">
        <v>7029</v>
      </c>
      <c r="C884" s="750" t="s">
        <v>5280</v>
      </c>
      <c r="D884" s="749" t="s">
        <v>25333</v>
      </c>
      <c r="E884" s="749"/>
      <c r="F884" s="749"/>
      <c r="G884" s="749" t="s">
        <v>25334</v>
      </c>
      <c r="H884" s="749"/>
      <c r="I884" s="749"/>
      <c r="J884" s="749"/>
      <c r="K884" s="749"/>
    </row>
    <row r="885">
      <c r="A885" s="748">
        <v>884.0</v>
      </c>
      <c r="B885" s="749" t="s">
        <v>7030</v>
      </c>
      <c r="C885" s="750" t="s">
        <v>5280</v>
      </c>
      <c r="D885" s="749" t="s">
        <v>25335</v>
      </c>
      <c r="E885" s="749"/>
      <c r="F885" s="749"/>
      <c r="G885" s="749" t="s">
        <v>25336</v>
      </c>
      <c r="H885" s="749"/>
      <c r="I885" s="749"/>
      <c r="J885" s="749"/>
      <c r="K885" s="749"/>
    </row>
    <row r="886">
      <c r="A886" s="748">
        <v>885.0</v>
      </c>
      <c r="B886" s="749" t="s">
        <v>18098</v>
      </c>
      <c r="C886" s="749" t="s">
        <v>23913</v>
      </c>
      <c r="D886" s="749" t="s">
        <v>25337</v>
      </c>
      <c r="E886" s="749"/>
      <c r="F886" s="749"/>
      <c r="G886" s="749" t="s">
        <v>18099</v>
      </c>
      <c r="H886" s="749"/>
      <c r="I886" s="749"/>
      <c r="J886" s="749"/>
      <c r="K886" s="749"/>
    </row>
    <row r="887">
      <c r="A887" s="748">
        <v>886.0</v>
      </c>
      <c r="B887" s="749" t="s">
        <v>18103</v>
      </c>
      <c r="C887" s="749" t="s">
        <v>23913</v>
      </c>
      <c r="D887" s="749" t="s">
        <v>25338</v>
      </c>
      <c r="E887" s="749"/>
      <c r="F887" s="749"/>
      <c r="G887" s="749" t="s">
        <v>18104</v>
      </c>
      <c r="H887" s="749"/>
      <c r="I887" s="749"/>
      <c r="J887" s="749"/>
      <c r="K887" s="749"/>
    </row>
    <row r="888">
      <c r="A888" s="748">
        <v>887.0</v>
      </c>
      <c r="B888" s="749" t="s">
        <v>18108</v>
      </c>
      <c r="C888" s="749" t="s">
        <v>23913</v>
      </c>
      <c r="D888" s="749" t="s">
        <v>25339</v>
      </c>
      <c r="E888" s="749"/>
      <c r="F888" s="749"/>
      <c r="G888" s="749" t="s">
        <v>18109</v>
      </c>
      <c r="H888" s="749"/>
      <c r="I888" s="749"/>
      <c r="J888" s="749"/>
      <c r="K888" s="749"/>
    </row>
    <row r="889">
      <c r="A889" s="748">
        <v>888.0</v>
      </c>
      <c r="B889" s="749" t="s">
        <v>18113</v>
      </c>
      <c r="C889" s="749" t="s">
        <v>23913</v>
      </c>
      <c r="D889" s="749" t="s">
        <v>25340</v>
      </c>
      <c r="E889" s="749"/>
      <c r="F889" s="749"/>
      <c r="G889" s="749" t="s">
        <v>18114</v>
      </c>
      <c r="H889" s="749"/>
      <c r="I889" s="749"/>
      <c r="J889" s="749"/>
      <c r="K889" s="749"/>
    </row>
    <row r="890">
      <c r="A890" s="748">
        <v>889.0</v>
      </c>
      <c r="B890" s="749" t="s">
        <v>18118</v>
      </c>
      <c r="C890" s="749" t="s">
        <v>23913</v>
      </c>
      <c r="D890" s="749" t="s">
        <v>25341</v>
      </c>
      <c r="E890" s="749"/>
      <c r="F890" s="749"/>
      <c r="G890" s="749" t="s">
        <v>18119</v>
      </c>
      <c r="H890" s="749"/>
      <c r="I890" s="749"/>
      <c r="J890" s="749"/>
      <c r="K890" s="749"/>
    </row>
    <row r="891">
      <c r="A891" s="748">
        <v>890.0</v>
      </c>
      <c r="B891" s="749" t="s">
        <v>18123</v>
      </c>
      <c r="C891" s="749" t="s">
        <v>23913</v>
      </c>
      <c r="D891" s="749" t="s">
        <v>25342</v>
      </c>
      <c r="E891" s="749"/>
      <c r="F891" s="749"/>
      <c r="G891" s="749" t="s">
        <v>18124</v>
      </c>
      <c r="H891" s="749"/>
      <c r="I891" s="749"/>
      <c r="J891" s="749"/>
      <c r="K891" s="749"/>
    </row>
    <row r="892">
      <c r="A892" s="748">
        <v>891.0</v>
      </c>
      <c r="B892" s="749" t="s">
        <v>18128</v>
      </c>
      <c r="C892" s="749" t="s">
        <v>23913</v>
      </c>
      <c r="D892" s="749" t="s">
        <v>25343</v>
      </c>
      <c r="E892" s="749"/>
      <c r="F892" s="749"/>
      <c r="G892" s="749" t="s">
        <v>18129</v>
      </c>
      <c r="H892" s="749"/>
      <c r="I892" s="749"/>
      <c r="J892" s="749"/>
      <c r="K892" s="749"/>
    </row>
    <row r="893">
      <c r="A893" s="748">
        <v>892.0</v>
      </c>
      <c r="B893" s="749" t="s">
        <v>18133</v>
      </c>
      <c r="C893" s="749" t="s">
        <v>23913</v>
      </c>
      <c r="D893" s="749" t="s">
        <v>25344</v>
      </c>
      <c r="E893" s="749"/>
      <c r="F893" s="749"/>
      <c r="G893" s="749" t="s">
        <v>18134</v>
      </c>
      <c r="H893" s="749"/>
      <c r="I893" s="749"/>
      <c r="J893" s="749"/>
      <c r="K893" s="749"/>
    </row>
    <row r="894">
      <c r="A894" s="748">
        <v>893.0</v>
      </c>
      <c r="B894" s="749" t="s">
        <v>18138</v>
      </c>
      <c r="C894" s="749" t="s">
        <v>23913</v>
      </c>
      <c r="D894" s="749" t="s">
        <v>25345</v>
      </c>
      <c r="E894" s="749"/>
      <c r="F894" s="749"/>
      <c r="G894" s="749" t="s">
        <v>18139</v>
      </c>
      <c r="H894" s="749"/>
      <c r="I894" s="749"/>
      <c r="J894" s="749"/>
      <c r="K894" s="749"/>
    </row>
    <row r="895">
      <c r="A895" s="748">
        <v>894.0</v>
      </c>
      <c r="B895" s="749" t="s">
        <v>18143</v>
      </c>
      <c r="C895" s="749" t="s">
        <v>23913</v>
      </c>
      <c r="D895" s="749" t="s">
        <v>25346</v>
      </c>
      <c r="E895" s="749"/>
      <c r="F895" s="749"/>
      <c r="G895" s="749" t="s">
        <v>18144</v>
      </c>
      <c r="H895" s="749"/>
      <c r="I895" s="749"/>
      <c r="J895" s="749"/>
      <c r="K895" s="749"/>
    </row>
    <row r="896">
      <c r="A896" s="748">
        <v>895.0</v>
      </c>
      <c r="B896" s="749" t="s">
        <v>18148</v>
      </c>
      <c r="C896" s="749" t="s">
        <v>23913</v>
      </c>
      <c r="D896" s="749" t="s">
        <v>25347</v>
      </c>
      <c r="E896" s="749"/>
      <c r="F896" s="749"/>
      <c r="G896" s="749" t="s">
        <v>18149</v>
      </c>
      <c r="H896" s="749"/>
      <c r="I896" s="749"/>
      <c r="J896" s="749"/>
      <c r="K896" s="749"/>
    </row>
    <row r="897">
      <c r="A897" s="748">
        <v>896.0</v>
      </c>
      <c r="B897" s="749" t="s">
        <v>18153</v>
      </c>
      <c r="C897" s="749" t="s">
        <v>23913</v>
      </c>
      <c r="D897" s="749" t="s">
        <v>25348</v>
      </c>
      <c r="E897" s="749"/>
      <c r="F897" s="749"/>
      <c r="G897" s="749" t="s">
        <v>18154</v>
      </c>
      <c r="H897" s="749"/>
      <c r="I897" s="749"/>
      <c r="J897" s="749"/>
      <c r="K897" s="749"/>
    </row>
    <row r="898">
      <c r="A898" s="748">
        <v>897.0</v>
      </c>
      <c r="B898" s="749" t="s">
        <v>18158</v>
      </c>
      <c r="C898" s="749" t="s">
        <v>23913</v>
      </c>
      <c r="D898" s="749" t="s">
        <v>25349</v>
      </c>
      <c r="E898" s="749"/>
      <c r="F898" s="749"/>
      <c r="G898" s="749" t="s">
        <v>18159</v>
      </c>
      <c r="H898" s="749"/>
      <c r="I898" s="749"/>
      <c r="J898" s="749"/>
      <c r="K898" s="749"/>
    </row>
    <row r="899">
      <c r="A899" s="748">
        <v>898.0</v>
      </c>
      <c r="B899" s="749" t="s">
        <v>18163</v>
      </c>
      <c r="C899" s="749" t="s">
        <v>23913</v>
      </c>
      <c r="D899" s="749" t="s">
        <v>25350</v>
      </c>
      <c r="E899" s="749"/>
      <c r="F899" s="749"/>
      <c r="G899" s="749" t="s">
        <v>18164</v>
      </c>
      <c r="H899" s="749"/>
      <c r="I899" s="749"/>
      <c r="J899" s="749"/>
      <c r="K899" s="749"/>
    </row>
    <row r="900">
      <c r="A900" s="748">
        <v>899.0</v>
      </c>
      <c r="B900" s="749" t="s">
        <v>18168</v>
      </c>
      <c r="C900" s="749" t="s">
        <v>23913</v>
      </c>
      <c r="D900" s="749" t="s">
        <v>25351</v>
      </c>
      <c r="E900" s="749"/>
      <c r="F900" s="749"/>
      <c r="G900" s="749" t="s">
        <v>18169</v>
      </c>
      <c r="H900" s="749"/>
      <c r="I900" s="749"/>
      <c r="J900" s="749"/>
      <c r="K900" s="749"/>
    </row>
    <row r="901">
      <c r="A901" s="748">
        <v>900.0</v>
      </c>
      <c r="B901" s="749" t="s">
        <v>18173</v>
      </c>
      <c r="C901" s="749" t="s">
        <v>23913</v>
      </c>
      <c r="D901" s="749" t="s">
        <v>25352</v>
      </c>
      <c r="E901" s="749"/>
      <c r="F901" s="749"/>
      <c r="G901" s="749" t="s">
        <v>18174</v>
      </c>
      <c r="H901" s="749"/>
      <c r="I901" s="749"/>
      <c r="J901" s="749"/>
      <c r="K901" s="749"/>
    </row>
    <row r="902">
      <c r="A902" s="748">
        <v>901.0</v>
      </c>
      <c r="B902" s="749" t="s">
        <v>18178</v>
      </c>
      <c r="C902" s="749" t="s">
        <v>23913</v>
      </c>
      <c r="D902" s="749" t="s">
        <v>25353</v>
      </c>
      <c r="E902" s="749"/>
      <c r="F902" s="749"/>
      <c r="G902" s="749" t="s">
        <v>18179</v>
      </c>
      <c r="H902" s="749"/>
      <c r="I902" s="749"/>
      <c r="J902" s="749"/>
      <c r="K902" s="749"/>
    </row>
    <row r="903">
      <c r="A903" s="748">
        <v>902.0</v>
      </c>
      <c r="B903" s="749" t="s">
        <v>18183</v>
      </c>
      <c r="C903" s="749" t="s">
        <v>23913</v>
      </c>
      <c r="D903" s="749" t="s">
        <v>25354</v>
      </c>
      <c r="E903" s="749"/>
      <c r="F903" s="749"/>
      <c r="G903" s="749" t="s">
        <v>18184</v>
      </c>
      <c r="H903" s="749"/>
      <c r="I903" s="749"/>
      <c r="J903" s="749"/>
      <c r="K903" s="749"/>
    </row>
    <row r="904">
      <c r="A904" s="748">
        <v>903.0</v>
      </c>
      <c r="B904" s="749" t="s">
        <v>18188</v>
      </c>
      <c r="C904" s="749" t="s">
        <v>23913</v>
      </c>
      <c r="D904" s="749" t="s">
        <v>25355</v>
      </c>
      <c r="E904" s="749"/>
      <c r="F904" s="749"/>
      <c r="G904" s="749" t="s">
        <v>18189</v>
      </c>
      <c r="H904" s="749"/>
      <c r="I904" s="749"/>
      <c r="J904" s="749"/>
      <c r="K904" s="749"/>
    </row>
    <row r="905">
      <c r="A905" s="748">
        <v>904.0</v>
      </c>
      <c r="B905" s="749" t="s">
        <v>18193</v>
      </c>
      <c r="C905" s="749" t="s">
        <v>23913</v>
      </c>
      <c r="D905" s="749" t="s">
        <v>25356</v>
      </c>
      <c r="E905" s="749"/>
      <c r="F905" s="749"/>
      <c r="G905" s="749" t="s">
        <v>18194</v>
      </c>
      <c r="H905" s="749"/>
      <c r="I905" s="749"/>
      <c r="J905" s="749"/>
      <c r="K905" s="749"/>
    </row>
    <row r="906">
      <c r="A906" s="748">
        <v>905.0</v>
      </c>
      <c r="B906" s="749" t="s">
        <v>18197</v>
      </c>
      <c r="C906" s="749" t="s">
        <v>23913</v>
      </c>
      <c r="D906" s="749" t="s">
        <v>25357</v>
      </c>
      <c r="E906" s="749"/>
      <c r="F906" s="749"/>
      <c r="G906" s="749" t="s">
        <v>18198</v>
      </c>
      <c r="H906" s="749"/>
      <c r="I906" s="749"/>
      <c r="J906" s="749"/>
      <c r="K906" s="749"/>
    </row>
    <row r="907">
      <c r="A907" s="748">
        <v>906.0</v>
      </c>
      <c r="B907" s="749" t="s">
        <v>18201</v>
      </c>
      <c r="C907" s="749" t="s">
        <v>23913</v>
      </c>
      <c r="D907" s="749" t="s">
        <v>25358</v>
      </c>
      <c r="E907" s="749"/>
      <c r="F907" s="749"/>
      <c r="G907" s="749" t="s">
        <v>18202</v>
      </c>
      <c r="H907" s="749"/>
      <c r="I907" s="749"/>
      <c r="J907" s="749"/>
      <c r="K907" s="749"/>
    </row>
    <row r="908">
      <c r="A908" s="748">
        <v>907.0</v>
      </c>
      <c r="B908" s="749" t="s">
        <v>18205</v>
      </c>
      <c r="C908" s="749" t="s">
        <v>23913</v>
      </c>
      <c r="D908" s="749" t="s">
        <v>25359</v>
      </c>
      <c r="E908" s="749"/>
      <c r="F908" s="749"/>
      <c r="G908" s="749" t="s">
        <v>18206</v>
      </c>
      <c r="H908" s="749"/>
      <c r="I908" s="749"/>
      <c r="J908" s="749"/>
      <c r="K908" s="749"/>
    </row>
    <row r="909">
      <c r="A909" s="748">
        <v>908.0</v>
      </c>
      <c r="B909" s="749" t="s">
        <v>18209</v>
      </c>
      <c r="C909" s="749" t="s">
        <v>23913</v>
      </c>
      <c r="D909" s="749" t="s">
        <v>25360</v>
      </c>
      <c r="E909" s="749"/>
      <c r="F909" s="749"/>
      <c r="G909" s="749" t="s">
        <v>18210</v>
      </c>
      <c r="H909" s="749"/>
      <c r="I909" s="749"/>
      <c r="J909" s="749"/>
      <c r="K909" s="749"/>
    </row>
    <row r="910">
      <c r="A910" s="748">
        <v>909.0</v>
      </c>
      <c r="B910" s="749" t="s">
        <v>18214</v>
      </c>
      <c r="C910" s="749" t="s">
        <v>23913</v>
      </c>
      <c r="D910" s="749" t="s">
        <v>25361</v>
      </c>
      <c r="E910" s="749"/>
      <c r="F910" s="749"/>
      <c r="G910" s="749" t="s">
        <v>18215</v>
      </c>
      <c r="H910" s="749"/>
      <c r="I910" s="749"/>
      <c r="J910" s="749"/>
      <c r="K910" s="749"/>
    </row>
    <row r="911">
      <c r="A911" s="748">
        <v>910.0</v>
      </c>
      <c r="B911" s="749" t="s">
        <v>18219</v>
      </c>
      <c r="C911" s="749" t="s">
        <v>23913</v>
      </c>
      <c r="D911" s="749" t="s">
        <v>25362</v>
      </c>
      <c r="E911" s="749"/>
      <c r="F911" s="749"/>
      <c r="G911" s="749" t="s">
        <v>18220</v>
      </c>
      <c r="H911" s="749"/>
      <c r="I911" s="749"/>
      <c r="J911" s="749"/>
      <c r="K911" s="749"/>
    </row>
    <row r="912">
      <c r="A912" s="748">
        <v>911.0</v>
      </c>
      <c r="B912" s="749" t="s">
        <v>18224</v>
      </c>
      <c r="C912" s="749" t="s">
        <v>23913</v>
      </c>
      <c r="D912" s="749" t="s">
        <v>25363</v>
      </c>
      <c r="E912" s="749"/>
      <c r="F912" s="749"/>
      <c r="G912" s="749" t="s">
        <v>18225</v>
      </c>
      <c r="H912" s="749"/>
      <c r="I912" s="749"/>
      <c r="J912" s="749"/>
      <c r="K912" s="749"/>
    </row>
    <row r="913">
      <c r="A913" s="748">
        <v>912.0</v>
      </c>
      <c r="B913" s="749" t="s">
        <v>18229</v>
      </c>
      <c r="C913" s="749" t="s">
        <v>23913</v>
      </c>
      <c r="D913" s="749" t="s">
        <v>25364</v>
      </c>
      <c r="E913" s="749"/>
      <c r="F913" s="749"/>
      <c r="G913" s="749" t="s">
        <v>18230</v>
      </c>
      <c r="H913" s="749"/>
      <c r="I913" s="749"/>
      <c r="J913" s="749"/>
      <c r="K913" s="749"/>
    </row>
    <row r="914">
      <c r="A914" s="748">
        <v>913.0</v>
      </c>
      <c r="B914" s="749" t="s">
        <v>18234</v>
      </c>
      <c r="C914" s="749" t="s">
        <v>23913</v>
      </c>
      <c r="D914" s="749" t="s">
        <v>25365</v>
      </c>
      <c r="E914" s="749"/>
      <c r="F914" s="749"/>
      <c r="G914" s="749" t="s">
        <v>18235</v>
      </c>
      <c r="H914" s="749"/>
      <c r="I914" s="749"/>
      <c r="J914" s="749"/>
      <c r="K914" s="749"/>
    </row>
    <row r="915">
      <c r="A915" s="748">
        <v>914.0</v>
      </c>
      <c r="B915" s="749" t="s">
        <v>18239</v>
      </c>
      <c r="C915" s="749" t="s">
        <v>23913</v>
      </c>
      <c r="D915" s="749" t="s">
        <v>25366</v>
      </c>
      <c r="E915" s="749"/>
      <c r="F915" s="749"/>
      <c r="G915" s="749" t="s">
        <v>18240</v>
      </c>
      <c r="H915" s="749"/>
      <c r="I915" s="749"/>
      <c r="J915" s="749"/>
      <c r="K915" s="749"/>
    </row>
    <row r="916">
      <c r="A916" s="748">
        <v>915.0</v>
      </c>
      <c r="B916" s="749" t="s">
        <v>18243</v>
      </c>
      <c r="C916" s="749" t="s">
        <v>23913</v>
      </c>
      <c r="D916" s="749" t="s">
        <v>25367</v>
      </c>
      <c r="E916" s="749"/>
      <c r="F916" s="749"/>
      <c r="G916" s="749" t="s">
        <v>18244</v>
      </c>
      <c r="H916" s="749"/>
      <c r="I916" s="749"/>
      <c r="J916" s="749"/>
      <c r="K916" s="749"/>
    </row>
    <row r="917">
      <c r="A917" s="748">
        <v>916.0</v>
      </c>
      <c r="B917" s="749" t="s">
        <v>18247</v>
      </c>
      <c r="C917" s="749" t="s">
        <v>23913</v>
      </c>
      <c r="D917" s="749" t="s">
        <v>25368</v>
      </c>
      <c r="E917" s="749"/>
      <c r="F917" s="749"/>
      <c r="G917" s="749" t="s">
        <v>18248</v>
      </c>
      <c r="H917" s="749"/>
      <c r="I917" s="749"/>
      <c r="J917" s="749"/>
      <c r="K917" s="749"/>
    </row>
    <row r="918">
      <c r="A918" s="748">
        <v>917.0</v>
      </c>
      <c r="B918" s="749" t="s">
        <v>18252</v>
      </c>
      <c r="C918" s="749" t="s">
        <v>23913</v>
      </c>
      <c r="D918" s="749" t="s">
        <v>25369</v>
      </c>
      <c r="E918" s="749"/>
      <c r="F918" s="749"/>
      <c r="G918" s="749" t="s">
        <v>18253</v>
      </c>
      <c r="H918" s="749"/>
      <c r="I918" s="749"/>
      <c r="J918" s="749"/>
      <c r="K918" s="749"/>
    </row>
    <row r="919">
      <c r="A919" s="748">
        <v>918.0</v>
      </c>
      <c r="B919" s="749" t="s">
        <v>18257</v>
      </c>
      <c r="C919" s="749" t="s">
        <v>23913</v>
      </c>
      <c r="D919" s="749" t="s">
        <v>25370</v>
      </c>
      <c r="E919" s="749"/>
      <c r="F919" s="749"/>
      <c r="G919" s="749" t="s">
        <v>18258</v>
      </c>
      <c r="H919" s="749"/>
      <c r="I919" s="749"/>
      <c r="J919" s="749"/>
      <c r="K919" s="749"/>
    </row>
    <row r="920">
      <c r="A920" s="748">
        <v>919.0</v>
      </c>
      <c r="B920" s="749" t="s">
        <v>18262</v>
      </c>
      <c r="C920" s="749" t="s">
        <v>23913</v>
      </c>
      <c r="D920" s="749" t="s">
        <v>25371</v>
      </c>
      <c r="E920" s="749"/>
      <c r="F920" s="749"/>
      <c r="G920" s="749" t="s">
        <v>18263</v>
      </c>
      <c r="H920" s="749"/>
      <c r="I920" s="749"/>
      <c r="J920" s="749"/>
      <c r="K920" s="749"/>
    </row>
    <row r="921">
      <c r="A921" s="748">
        <v>920.0</v>
      </c>
      <c r="B921" s="749" t="s">
        <v>18267</v>
      </c>
      <c r="C921" s="749" t="s">
        <v>23913</v>
      </c>
      <c r="D921" s="749" t="s">
        <v>25372</v>
      </c>
      <c r="E921" s="749"/>
      <c r="F921" s="749"/>
      <c r="G921" s="749" t="s">
        <v>18268</v>
      </c>
      <c r="H921" s="749"/>
      <c r="I921" s="749"/>
      <c r="J921" s="749"/>
      <c r="K921" s="749"/>
    </row>
    <row r="922">
      <c r="A922" s="748">
        <v>921.0</v>
      </c>
      <c r="B922" s="749" t="s">
        <v>18272</v>
      </c>
      <c r="C922" s="749" t="s">
        <v>23913</v>
      </c>
      <c r="D922" s="749" t="s">
        <v>25373</v>
      </c>
      <c r="E922" s="749"/>
      <c r="F922" s="749"/>
      <c r="G922" s="749" t="s">
        <v>18273</v>
      </c>
      <c r="H922" s="749"/>
      <c r="I922" s="749"/>
      <c r="J922" s="749"/>
      <c r="K922" s="749"/>
    </row>
    <row r="923">
      <c r="A923" s="748">
        <v>922.0</v>
      </c>
      <c r="B923" s="749" t="s">
        <v>18277</v>
      </c>
      <c r="C923" s="749" t="s">
        <v>23913</v>
      </c>
      <c r="D923" s="749" t="s">
        <v>25374</v>
      </c>
      <c r="E923" s="749"/>
      <c r="F923" s="749"/>
      <c r="G923" s="749" t="s">
        <v>18278</v>
      </c>
      <c r="H923" s="749"/>
      <c r="I923" s="749"/>
      <c r="J923" s="749"/>
      <c r="K923" s="749"/>
    </row>
    <row r="924">
      <c r="A924" s="748">
        <v>923.0</v>
      </c>
      <c r="B924" s="749" t="s">
        <v>18282</v>
      </c>
      <c r="C924" s="749" t="s">
        <v>23913</v>
      </c>
      <c r="D924" s="749" t="s">
        <v>25375</v>
      </c>
      <c r="E924" s="749"/>
      <c r="F924" s="749"/>
      <c r="G924" s="749" t="s">
        <v>18283</v>
      </c>
      <c r="H924" s="749"/>
      <c r="I924" s="749"/>
      <c r="J924" s="749"/>
      <c r="K924" s="749"/>
    </row>
    <row r="925">
      <c r="A925" s="748">
        <v>924.0</v>
      </c>
      <c r="B925" s="749" t="s">
        <v>18287</v>
      </c>
      <c r="C925" s="749" t="s">
        <v>23913</v>
      </c>
      <c r="D925" s="749" t="s">
        <v>25376</v>
      </c>
      <c r="E925" s="749"/>
      <c r="F925" s="749"/>
      <c r="G925" s="749" t="s">
        <v>18288</v>
      </c>
      <c r="H925" s="749"/>
      <c r="I925" s="749"/>
      <c r="J925" s="749"/>
      <c r="K925" s="749"/>
    </row>
    <row r="926">
      <c r="A926" s="748">
        <v>925.0</v>
      </c>
      <c r="B926" s="749" t="s">
        <v>18292</v>
      </c>
      <c r="C926" s="749" t="s">
        <v>23913</v>
      </c>
      <c r="D926" s="749" t="s">
        <v>25377</v>
      </c>
      <c r="E926" s="749"/>
      <c r="F926" s="749"/>
      <c r="G926" s="749" t="s">
        <v>18293</v>
      </c>
      <c r="H926" s="749"/>
      <c r="I926" s="749"/>
      <c r="J926" s="749"/>
      <c r="K926" s="749"/>
    </row>
    <row r="927">
      <c r="A927" s="748">
        <v>926.0</v>
      </c>
      <c r="B927" s="749" t="s">
        <v>18297</v>
      </c>
      <c r="C927" s="749" t="s">
        <v>23913</v>
      </c>
      <c r="D927" s="749" t="s">
        <v>25378</v>
      </c>
      <c r="E927" s="749"/>
      <c r="F927" s="749"/>
      <c r="G927" s="749" t="s">
        <v>18298</v>
      </c>
      <c r="H927" s="749"/>
      <c r="I927" s="749"/>
      <c r="J927" s="749"/>
      <c r="K927" s="749"/>
    </row>
    <row r="928">
      <c r="A928" s="748">
        <v>927.0</v>
      </c>
      <c r="B928" s="749" t="s">
        <v>18302</v>
      </c>
      <c r="C928" s="749" t="s">
        <v>23913</v>
      </c>
      <c r="D928" s="749" t="s">
        <v>25379</v>
      </c>
      <c r="E928" s="749"/>
      <c r="F928" s="749"/>
      <c r="G928" s="749" t="s">
        <v>18303</v>
      </c>
      <c r="H928" s="749"/>
      <c r="I928" s="749"/>
      <c r="J928" s="749"/>
      <c r="K928" s="749"/>
    </row>
    <row r="929">
      <c r="A929" s="748">
        <v>928.0</v>
      </c>
      <c r="B929" s="749" t="s">
        <v>18307</v>
      </c>
      <c r="C929" s="749" t="s">
        <v>23913</v>
      </c>
      <c r="D929" s="749" t="s">
        <v>25380</v>
      </c>
      <c r="E929" s="749"/>
      <c r="F929" s="749"/>
      <c r="G929" s="749" t="s">
        <v>18308</v>
      </c>
      <c r="H929" s="749"/>
      <c r="I929" s="749"/>
      <c r="J929" s="749"/>
      <c r="K929" s="749"/>
    </row>
    <row r="930">
      <c r="A930" s="748">
        <v>929.0</v>
      </c>
      <c r="B930" s="749" t="s">
        <v>18312</v>
      </c>
      <c r="C930" s="749" t="s">
        <v>23913</v>
      </c>
      <c r="D930" s="749" t="s">
        <v>25381</v>
      </c>
      <c r="E930" s="749"/>
      <c r="F930" s="749"/>
      <c r="G930" s="749" t="s">
        <v>18313</v>
      </c>
      <c r="H930" s="749"/>
      <c r="I930" s="749"/>
      <c r="J930" s="749"/>
      <c r="K930" s="749"/>
    </row>
    <row r="931">
      <c r="A931" s="748">
        <v>930.0</v>
      </c>
      <c r="B931" s="749" t="s">
        <v>18317</v>
      </c>
      <c r="C931" s="749" t="s">
        <v>23913</v>
      </c>
      <c r="D931" s="749" t="s">
        <v>25382</v>
      </c>
      <c r="E931" s="749"/>
      <c r="F931" s="749"/>
      <c r="G931" s="749" t="s">
        <v>18318</v>
      </c>
      <c r="H931" s="749"/>
      <c r="I931" s="749"/>
      <c r="J931" s="749"/>
      <c r="K931" s="749"/>
    </row>
    <row r="932">
      <c r="A932" s="748">
        <v>931.0</v>
      </c>
      <c r="B932" s="749" t="s">
        <v>18322</v>
      </c>
      <c r="C932" s="749" t="s">
        <v>23913</v>
      </c>
      <c r="D932" s="749" t="s">
        <v>25383</v>
      </c>
      <c r="E932" s="749"/>
      <c r="F932" s="749"/>
      <c r="G932" s="749" t="s">
        <v>18323</v>
      </c>
      <c r="H932" s="749"/>
      <c r="I932" s="749"/>
      <c r="J932" s="749"/>
      <c r="K932" s="749"/>
    </row>
    <row r="933">
      <c r="A933" s="748">
        <v>932.0</v>
      </c>
      <c r="B933" s="749" t="s">
        <v>18327</v>
      </c>
      <c r="C933" s="749" t="s">
        <v>23913</v>
      </c>
      <c r="D933" s="749" t="s">
        <v>25384</v>
      </c>
      <c r="E933" s="749"/>
      <c r="F933" s="749"/>
      <c r="G933" s="749" t="s">
        <v>18328</v>
      </c>
      <c r="H933" s="749"/>
      <c r="I933" s="749"/>
      <c r="J933" s="749"/>
      <c r="K933" s="749"/>
    </row>
    <row r="934">
      <c r="A934" s="748">
        <v>933.0</v>
      </c>
      <c r="B934" s="749" t="s">
        <v>18332</v>
      </c>
      <c r="C934" s="749" t="s">
        <v>23913</v>
      </c>
      <c r="D934" s="749" t="s">
        <v>25385</v>
      </c>
      <c r="E934" s="749"/>
      <c r="F934" s="749"/>
      <c r="G934" s="749" t="s">
        <v>18333</v>
      </c>
      <c r="H934" s="749"/>
      <c r="I934" s="749"/>
      <c r="J934" s="749"/>
      <c r="K934" s="749"/>
    </row>
    <row r="935">
      <c r="A935" s="748">
        <v>934.0</v>
      </c>
      <c r="B935" s="749" t="s">
        <v>18337</v>
      </c>
      <c r="C935" s="749" t="s">
        <v>23913</v>
      </c>
      <c r="D935" s="749" t="s">
        <v>25386</v>
      </c>
      <c r="E935" s="749"/>
      <c r="F935" s="749"/>
      <c r="G935" s="749" t="s">
        <v>18338</v>
      </c>
      <c r="H935" s="749"/>
      <c r="I935" s="749"/>
      <c r="J935" s="749"/>
      <c r="K935" s="749"/>
    </row>
    <row r="936">
      <c r="A936" s="748">
        <v>935.0</v>
      </c>
      <c r="B936" s="749" t="s">
        <v>18342</v>
      </c>
      <c r="C936" s="749" t="s">
        <v>23913</v>
      </c>
      <c r="D936" s="749" t="s">
        <v>25387</v>
      </c>
      <c r="E936" s="749"/>
      <c r="F936" s="749"/>
      <c r="G936" s="749" t="s">
        <v>18343</v>
      </c>
      <c r="H936" s="749"/>
      <c r="I936" s="749"/>
      <c r="J936" s="749"/>
      <c r="K936" s="749"/>
    </row>
    <row r="937">
      <c r="A937" s="748">
        <v>936.0</v>
      </c>
      <c r="B937" s="749" t="s">
        <v>18347</v>
      </c>
      <c r="C937" s="749" t="s">
        <v>23913</v>
      </c>
      <c r="D937" s="749" t="s">
        <v>25388</v>
      </c>
      <c r="E937" s="749"/>
      <c r="F937" s="749"/>
      <c r="G937" s="749" t="s">
        <v>18348</v>
      </c>
      <c r="H937" s="749"/>
      <c r="I937" s="749"/>
      <c r="J937" s="749"/>
      <c r="K937" s="749"/>
    </row>
    <row r="938">
      <c r="A938" s="748">
        <v>937.0</v>
      </c>
      <c r="B938" s="749" t="s">
        <v>18352</v>
      </c>
      <c r="C938" s="749" t="s">
        <v>23913</v>
      </c>
      <c r="D938" s="749" t="s">
        <v>25389</v>
      </c>
      <c r="E938" s="749"/>
      <c r="F938" s="749"/>
      <c r="G938" s="749" t="s">
        <v>18353</v>
      </c>
      <c r="H938" s="749"/>
      <c r="I938" s="749"/>
      <c r="J938" s="749"/>
      <c r="K938" s="749"/>
    </row>
    <row r="939">
      <c r="A939" s="748">
        <v>938.0</v>
      </c>
      <c r="B939" s="749" t="s">
        <v>18357</v>
      </c>
      <c r="C939" s="749" t="s">
        <v>23913</v>
      </c>
      <c r="D939" s="749" t="s">
        <v>25390</v>
      </c>
      <c r="E939" s="749"/>
      <c r="F939" s="749"/>
      <c r="G939" s="749" t="s">
        <v>18358</v>
      </c>
      <c r="H939" s="749"/>
      <c r="I939" s="749"/>
      <c r="J939" s="749"/>
      <c r="K939" s="749"/>
    </row>
    <row r="940">
      <c r="A940" s="748">
        <v>939.0</v>
      </c>
      <c r="B940" s="749" t="s">
        <v>18362</v>
      </c>
      <c r="C940" s="749" t="s">
        <v>23913</v>
      </c>
      <c r="D940" s="749" t="s">
        <v>25391</v>
      </c>
      <c r="E940" s="749"/>
      <c r="F940" s="749"/>
      <c r="G940" s="749" t="s">
        <v>18363</v>
      </c>
      <c r="H940" s="749"/>
      <c r="I940" s="749"/>
      <c r="J940" s="749"/>
      <c r="K940" s="749"/>
    </row>
    <row r="941">
      <c r="A941" s="748">
        <v>940.0</v>
      </c>
      <c r="B941" s="749" t="s">
        <v>18367</v>
      </c>
      <c r="C941" s="749" t="s">
        <v>23913</v>
      </c>
      <c r="D941" s="749" t="s">
        <v>25392</v>
      </c>
      <c r="E941" s="749"/>
      <c r="F941" s="749"/>
      <c r="G941" s="749" t="s">
        <v>18368</v>
      </c>
      <c r="H941" s="749"/>
      <c r="I941" s="749"/>
      <c r="J941" s="749"/>
      <c r="K941" s="749"/>
    </row>
    <row r="942">
      <c r="A942" s="748">
        <v>941.0</v>
      </c>
      <c r="B942" s="749" t="s">
        <v>18372</v>
      </c>
      <c r="C942" s="749" t="s">
        <v>23913</v>
      </c>
      <c r="D942" s="749" t="s">
        <v>25393</v>
      </c>
      <c r="E942" s="749"/>
      <c r="F942" s="749"/>
      <c r="G942" s="749" t="s">
        <v>18373</v>
      </c>
      <c r="H942" s="749"/>
      <c r="I942" s="749"/>
      <c r="J942" s="749"/>
      <c r="K942" s="749"/>
    </row>
    <row r="943">
      <c r="A943" s="748">
        <v>942.0</v>
      </c>
      <c r="B943" s="749" t="s">
        <v>18377</v>
      </c>
      <c r="C943" s="749"/>
      <c r="D943" s="749"/>
      <c r="E943" s="749"/>
      <c r="F943" s="749"/>
      <c r="G943" s="749"/>
      <c r="H943" s="749"/>
      <c r="I943" s="749"/>
      <c r="J943" s="749"/>
      <c r="K943" s="749"/>
    </row>
    <row r="944">
      <c r="A944" s="748">
        <v>943.0</v>
      </c>
      <c r="B944" s="749" t="s">
        <v>18381</v>
      </c>
      <c r="C944" s="749" t="s">
        <v>23913</v>
      </c>
      <c r="D944" s="749" t="s">
        <v>25394</v>
      </c>
      <c r="E944" s="749"/>
      <c r="F944" s="749"/>
      <c r="G944" s="749" t="s">
        <v>18382</v>
      </c>
      <c r="H944" s="749"/>
      <c r="I944" s="749"/>
      <c r="J944" s="749"/>
      <c r="K944" s="749"/>
    </row>
    <row r="945">
      <c r="A945" s="748">
        <v>944.0</v>
      </c>
      <c r="B945" s="749" t="s">
        <v>18387</v>
      </c>
      <c r="C945" s="749" t="s">
        <v>23913</v>
      </c>
      <c r="D945" s="749" t="s">
        <v>25395</v>
      </c>
      <c r="E945" s="749"/>
      <c r="F945" s="749"/>
      <c r="G945" s="749" t="s">
        <v>18388</v>
      </c>
      <c r="H945" s="749"/>
      <c r="I945" s="749"/>
      <c r="J945" s="749"/>
      <c r="K945" s="749"/>
    </row>
    <row r="946">
      <c r="A946" s="748">
        <v>945.0</v>
      </c>
      <c r="B946" s="749" t="s">
        <v>18393</v>
      </c>
      <c r="C946" s="749" t="s">
        <v>23913</v>
      </c>
      <c r="D946" s="749" t="s">
        <v>25396</v>
      </c>
      <c r="E946" s="749"/>
      <c r="F946" s="749"/>
      <c r="G946" s="749" t="s">
        <v>18394</v>
      </c>
      <c r="H946" s="749"/>
      <c r="I946" s="749"/>
      <c r="J946" s="749"/>
      <c r="K946" s="749"/>
    </row>
    <row r="947">
      <c r="A947" s="748">
        <v>946.0</v>
      </c>
      <c r="B947" s="749" t="s">
        <v>18399</v>
      </c>
      <c r="C947" s="749" t="s">
        <v>23913</v>
      </c>
      <c r="D947" s="749" t="s">
        <v>25397</v>
      </c>
      <c r="E947" s="749"/>
      <c r="F947" s="749"/>
      <c r="G947" s="749" t="s">
        <v>18400</v>
      </c>
      <c r="H947" s="749"/>
      <c r="I947" s="749"/>
      <c r="J947" s="749"/>
      <c r="K947" s="749"/>
    </row>
    <row r="948">
      <c r="A948" s="748">
        <v>947.0</v>
      </c>
      <c r="B948" s="749" t="s">
        <v>18403</v>
      </c>
      <c r="C948" s="749" t="s">
        <v>23913</v>
      </c>
      <c r="D948" s="749" t="s">
        <v>25398</v>
      </c>
      <c r="E948" s="749"/>
      <c r="F948" s="749"/>
      <c r="G948" s="749" t="s">
        <v>18404</v>
      </c>
      <c r="H948" s="749"/>
      <c r="I948" s="749"/>
      <c r="J948" s="749"/>
      <c r="K948" s="749"/>
    </row>
    <row r="949">
      <c r="A949" s="748">
        <v>948.0</v>
      </c>
      <c r="B949" s="749" t="s">
        <v>18408</v>
      </c>
      <c r="C949" s="749" t="s">
        <v>23913</v>
      </c>
      <c r="D949" s="749" t="s">
        <v>25399</v>
      </c>
      <c r="E949" s="749"/>
      <c r="F949" s="749"/>
      <c r="G949" s="749" t="s">
        <v>18409</v>
      </c>
      <c r="H949" s="749"/>
      <c r="I949" s="749"/>
      <c r="J949" s="749"/>
      <c r="K949" s="749"/>
    </row>
    <row r="950">
      <c r="A950" s="748">
        <v>949.0</v>
      </c>
      <c r="B950" s="749" t="s">
        <v>18412</v>
      </c>
      <c r="C950" s="749" t="s">
        <v>23913</v>
      </c>
      <c r="D950" s="749" t="s">
        <v>25400</v>
      </c>
      <c r="E950" s="749"/>
      <c r="F950" s="749"/>
      <c r="G950" s="749" t="s">
        <v>18413</v>
      </c>
      <c r="H950" s="749"/>
      <c r="I950" s="749"/>
      <c r="J950" s="749"/>
      <c r="K950" s="749"/>
    </row>
    <row r="951">
      <c r="A951" s="748">
        <v>950.0</v>
      </c>
      <c r="B951" s="749" t="s">
        <v>18417</v>
      </c>
      <c r="C951" s="749" t="s">
        <v>23913</v>
      </c>
      <c r="D951" s="749" t="s">
        <v>25401</v>
      </c>
      <c r="E951" s="749"/>
      <c r="F951" s="749"/>
      <c r="G951" s="749" t="s">
        <v>18418</v>
      </c>
      <c r="H951" s="749"/>
      <c r="I951" s="749"/>
      <c r="J951" s="749"/>
      <c r="K951" s="749"/>
    </row>
    <row r="952">
      <c r="A952" s="748">
        <v>951.0</v>
      </c>
      <c r="B952" s="749" t="s">
        <v>18421</v>
      </c>
      <c r="C952" s="749" t="s">
        <v>23913</v>
      </c>
      <c r="D952" s="749" t="s">
        <v>25402</v>
      </c>
      <c r="E952" s="749"/>
      <c r="F952" s="749"/>
      <c r="G952" s="749" t="s">
        <v>18422</v>
      </c>
      <c r="H952" s="749"/>
      <c r="I952" s="749"/>
      <c r="J952" s="749"/>
      <c r="K952" s="749"/>
    </row>
    <row r="953">
      <c r="A953" s="748">
        <v>952.0</v>
      </c>
      <c r="B953" s="749" t="s">
        <v>18426</v>
      </c>
      <c r="C953" s="749" t="s">
        <v>23913</v>
      </c>
      <c r="D953" s="749" t="s">
        <v>25403</v>
      </c>
      <c r="E953" s="749"/>
      <c r="F953" s="749"/>
      <c r="G953" s="749" t="s">
        <v>18427</v>
      </c>
      <c r="H953" s="749"/>
      <c r="I953" s="749"/>
      <c r="J953" s="749"/>
      <c r="K953" s="749"/>
    </row>
    <row r="954">
      <c r="A954" s="748">
        <v>953.0</v>
      </c>
      <c r="B954" s="749" t="s">
        <v>18430</v>
      </c>
      <c r="C954" s="749" t="s">
        <v>23913</v>
      </c>
      <c r="D954" s="749" t="s">
        <v>25404</v>
      </c>
      <c r="E954" s="749"/>
      <c r="F954" s="749"/>
      <c r="G954" s="749" t="s">
        <v>18431</v>
      </c>
      <c r="H954" s="749"/>
      <c r="I954" s="749"/>
      <c r="J954" s="749"/>
      <c r="K954" s="749"/>
    </row>
    <row r="955">
      <c r="A955" s="748">
        <v>954.0</v>
      </c>
      <c r="B955" s="749" t="s">
        <v>18435</v>
      </c>
      <c r="C955" s="749" t="s">
        <v>23913</v>
      </c>
      <c r="D955" s="749" t="s">
        <v>25405</v>
      </c>
      <c r="E955" s="749"/>
      <c r="F955" s="749"/>
      <c r="G955" s="749" t="s">
        <v>18436</v>
      </c>
      <c r="H955" s="749"/>
      <c r="I955" s="749"/>
      <c r="J955" s="749"/>
      <c r="K955" s="749"/>
    </row>
    <row r="956">
      <c r="A956" s="748">
        <v>955.0</v>
      </c>
      <c r="B956" s="749" t="s">
        <v>18439</v>
      </c>
      <c r="C956" s="749" t="s">
        <v>23913</v>
      </c>
      <c r="D956" s="749" t="s">
        <v>25406</v>
      </c>
      <c r="E956" s="749"/>
      <c r="F956" s="749"/>
      <c r="G956" s="749" t="s">
        <v>18440</v>
      </c>
      <c r="H956" s="749"/>
      <c r="I956" s="749"/>
      <c r="J956" s="749"/>
      <c r="K956" s="749"/>
    </row>
    <row r="957">
      <c r="A957" s="748">
        <v>956.0</v>
      </c>
      <c r="B957" s="749" t="s">
        <v>18444</v>
      </c>
      <c r="C957" s="749" t="s">
        <v>23913</v>
      </c>
      <c r="D957" s="749" t="s">
        <v>25407</v>
      </c>
      <c r="E957" s="749"/>
      <c r="F957" s="749"/>
      <c r="G957" s="749" t="s">
        <v>18445</v>
      </c>
      <c r="H957" s="749"/>
      <c r="I957" s="749"/>
      <c r="J957" s="749"/>
      <c r="K957" s="749"/>
    </row>
    <row r="958">
      <c r="A958" s="748">
        <v>957.0</v>
      </c>
      <c r="B958" s="749" t="s">
        <v>18448</v>
      </c>
      <c r="C958" s="749" t="s">
        <v>23913</v>
      </c>
      <c r="D958" s="749" t="s">
        <v>25408</v>
      </c>
      <c r="E958" s="749"/>
      <c r="F958" s="749"/>
      <c r="G958" s="749" t="s">
        <v>18449</v>
      </c>
      <c r="H958" s="749"/>
      <c r="I958" s="749"/>
      <c r="J958" s="749"/>
      <c r="K958" s="749"/>
    </row>
    <row r="959">
      <c r="A959" s="748">
        <v>958.0</v>
      </c>
      <c r="B959" s="749" t="s">
        <v>18453</v>
      </c>
      <c r="C959" s="749" t="s">
        <v>23913</v>
      </c>
      <c r="D959" s="749" t="s">
        <v>25409</v>
      </c>
      <c r="E959" s="749"/>
      <c r="F959" s="749"/>
      <c r="G959" s="749" t="s">
        <v>18454</v>
      </c>
      <c r="H959" s="749"/>
      <c r="I959" s="749"/>
      <c r="J959" s="749"/>
      <c r="K959" s="749"/>
    </row>
    <row r="960">
      <c r="A960" s="748">
        <v>959.0</v>
      </c>
      <c r="B960" s="749" t="s">
        <v>18457</v>
      </c>
      <c r="C960" s="749" t="s">
        <v>23913</v>
      </c>
      <c r="D960" s="749" t="s">
        <v>25410</v>
      </c>
      <c r="E960" s="749"/>
      <c r="F960" s="749"/>
      <c r="G960" s="749" t="s">
        <v>18458</v>
      </c>
      <c r="H960" s="749"/>
      <c r="I960" s="749"/>
      <c r="J960" s="749"/>
      <c r="K960" s="749"/>
    </row>
    <row r="961">
      <c r="A961" s="748">
        <v>960.0</v>
      </c>
      <c r="B961" s="749" t="s">
        <v>18462</v>
      </c>
      <c r="C961" s="749" t="s">
        <v>23913</v>
      </c>
      <c r="D961" s="749" t="s">
        <v>25411</v>
      </c>
      <c r="E961" s="749"/>
      <c r="F961" s="749"/>
      <c r="G961" s="749" t="s">
        <v>18463</v>
      </c>
      <c r="H961" s="749"/>
      <c r="I961" s="749"/>
      <c r="J961" s="749"/>
      <c r="K961" s="749"/>
    </row>
    <row r="962">
      <c r="A962" s="748">
        <v>961.0</v>
      </c>
      <c r="B962" s="749" t="s">
        <v>18466</v>
      </c>
      <c r="C962" s="749" t="s">
        <v>23913</v>
      </c>
      <c r="D962" s="749" t="s">
        <v>25412</v>
      </c>
      <c r="E962" s="749"/>
      <c r="F962" s="749"/>
      <c r="G962" s="749" t="s">
        <v>18467</v>
      </c>
      <c r="H962" s="749"/>
      <c r="I962" s="749"/>
      <c r="J962" s="749"/>
      <c r="K962" s="749"/>
    </row>
    <row r="963">
      <c r="A963" s="748">
        <v>962.0</v>
      </c>
      <c r="B963" s="749" t="s">
        <v>18472</v>
      </c>
      <c r="C963" s="749" t="s">
        <v>23913</v>
      </c>
      <c r="D963" s="749" t="s">
        <v>25413</v>
      </c>
      <c r="E963" s="749"/>
      <c r="F963" s="749"/>
      <c r="G963" s="749" t="s">
        <v>18473</v>
      </c>
      <c r="H963" s="749"/>
      <c r="I963" s="749"/>
      <c r="J963" s="749"/>
      <c r="K963" s="749"/>
    </row>
    <row r="964">
      <c r="A964" s="748">
        <v>963.0</v>
      </c>
      <c r="B964" s="749" t="s">
        <v>18476</v>
      </c>
      <c r="C964" s="749" t="s">
        <v>23913</v>
      </c>
      <c r="D964" s="749" t="s">
        <v>25414</v>
      </c>
      <c r="E964" s="749"/>
      <c r="F964" s="749"/>
      <c r="G964" s="749" t="s">
        <v>18477</v>
      </c>
      <c r="H964" s="749"/>
      <c r="I964" s="749"/>
      <c r="J964" s="749"/>
      <c r="K964" s="749"/>
    </row>
    <row r="965">
      <c r="A965" s="748">
        <v>964.0</v>
      </c>
      <c r="B965" s="749" t="s">
        <v>18481</v>
      </c>
      <c r="C965" s="749" t="s">
        <v>23913</v>
      </c>
      <c r="D965" s="749" t="s">
        <v>25413</v>
      </c>
      <c r="E965" s="749"/>
      <c r="F965" s="749"/>
      <c r="G965" s="749" t="s">
        <v>18473</v>
      </c>
      <c r="H965" s="749"/>
      <c r="I965" s="749"/>
      <c r="J965" s="749"/>
      <c r="K965" s="749"/>
    </row>
    <row r="966">
      <c r="A966" s="748">
        <v>965.0</v>
      </c>
      <c r="B966" s="749" t="s">
        <v>18484</v>
      </c>
      <c r="C966" s="749" t="s">
        <v>23913</v>
      </c>
      <c r="D966" s="749" t="s">
        <v>25414</v>
      </c>
      <c r="E966" s="749"/>
      <c r="F966" s="749"/>
      <c r="G966" s="749" t="s">
        <v>18477</v>
      </c>
      <c r="H966" s="749"/>
      <c r="I966" s="749"/>
      <c r="J966" s="749"/>
      <c r="K966" s="749"/>
    </row>
    <row r="967">
      <c r="A967" s="748">
        <v>966.0</v>
      </c>
      <c r="B967" s="749" t="s">
        <v>18489</v>
      </c>
      <c r="C967" s="749" t="s">
        <v>23913</v>
      </c>
      <c r="D967" s="749" t="s">
        <v>25415</v>
      </c>
      <c r="E967" s="749"/>
      <c r="F967" s="749"/>
      <c r="G967" s="749" t="s">
        <v>25416</v>
      </c>
      <c r="H967" s="749"/>
      <c r="I967" s="749"/>
      <c r="J967" s="749"/>
      <c r="K967" s="749"/>
    </row>
    <row r="968">
      <c r="A968" s="748">
        <v>967.0</v>
      </c>
      <c r="B968" s="749" t="s">
        <v>18493</v>
      </c>
      <c r="C968" s="749" t="s">
        <v>23913</v>
      </c>
      <c r="D968" s="749" t="s">
        <v>25415</v>
      </c>
      <c r="E968" s="749"/>
      <c r="F968" s="749"/>
      <c r="G968" s="749" t="s">
        <v>25416</v>
      </c>
      <c r="H968" s="749"/>
      <c r="I968" s="749"/>
      <c r="J968" s="749"/>
      <c r="K968" s="749"/>
    </row>
    <row r="969">
      <c r="A969" s="748">
        <v>968.0</v>
      </c>
      <c r="B969" s="749" t="s">
        <v>18497</v>
      </c>
      <c r="C969" s="749" t="s">
        <v>23913</v>
      </c>
      <c r="D969" s="749" t="s">
        <v>25415</v>
      </c>
      <c r="E969" s="749"/>
      <c r="F969" s="749"/>
      <c r="G969" s="749" t="s">
        <v>25416</v>
      </c>
      <c r="H969" s="749"/>
      <c r="I969" s="749"/>
      <c r="J969" s="749"/>
      <c r="K969" s="749"/>
    </row>
    <row r="970">
      <c r="A970" s="748">
        <v>969.0</v>
      </c>
      <c r="B970" s="749" t="s">
        <v>18501</v>
      </c>
      <c r="C970" s="749" t="s">
        <v>23913</v>
      </c>
      <c r="D970" s="749" t="s">
        <v>25415</v>
      </c>
      <c r="E970" s="749"/>
      <c r="F970" s="749"/>
      <c r="G970" s="749" t="s">
        <v>25416</v>
      </c>
      <c r="H970" s="749"/>
      <c r="I970" s="749"/>
      <c r="J970" s="749"/>
      <c r="K970" s="749"/>
    </row>
    <row r="971">
      <c r="A971" s="748">
        <v>970.0</v>
      </c>
      <c r="B971" s="749" t="s">
        <v>18506</v>
      </c>
      <c r="C971" s="749" t="s">
        <v>23913</v>
      </c>
      <c r="D971" s="749" t="s">
        <v>25417</v>
      </c>
      <c r="E971" s="749"/>
      <c r="F971" s="749"/>
      <c r="G971" s="749" t="s">
        <v>18507</v>
      </c>
      <c r="H971" s="749"/>
      <c r="I971" s="749"/>
      <c r="J971" s="749"/>
      <c r="K971" s="749"/>
    </row>
    <row r="972">
      <c r="A972" s="748">
        <v>971.0</v>
      </c>
      <c r="B972" s="749" t="s">
        <v>18510</v>
      </c>
      <c r="C972" s="749" t="s">
        <v>23913</v>
      </c>
      <c r="D972" s="749" t="s">
        <v>25418</v>
      </c>
      <c r="E972" s="749"/>
      <c r="F972" s="749"/>
      <c r="G972" s="749" t="s">
        <v>18511</v>
      </c>
      <c r="H972" s="749"/>
      <c r="I972" s="749"/>
      <c r="J972" s="749"/>
      <c r="K972" s="749"/>
    </row>
    <row r="973">
      <c r="A973" s="748">
        <v>972.0</v>
      </c>
      <c r="B973" s="749" t="s">
        <v>18515</v>
      </c>
      <c r="C973" s="749" t="s">
        <v>23913</v>
      </c>
      <c r="D973" s="749" t="s">
        <v>25419</v>
      </c>
      <c r="E973" s="749"/>
      <c r="F973" s="749"/>
      <c r="G973" s="749" t="s">
        <v>18516</v>
      </c>
      <c r="H973" s="749"/>
      <c r="I973" s="749"/>
      <c r="J973" s="749"/>
      <c r="K973" s="749"/>
    </row>
    <row r="974">
      <c r="A974" s="748">
        <v>973.0</v>
      </c>
      <c r="B974" s="749" t="s">
        <v>18519</v>
      </c>
      <c r="C974" s="749" t="s">
        <v>23913</v>
      </c>
      <c r="D974" s="749" t="s">
        <v>25420</v>
      </c>
      <c r="E974" s="749"/>
      <c r="F974" s="749"/>
      <c r="G974" s="749" t="s">
        <v>18520</v>
      </c>
      <c r="H974" s="749"/>
      <c r="I974" s="749"/>
      <c r="J974" s="749"/>
      <c r="K974" s="749"/>
    </row>
    <row r="975">
      <c r="A975" s="748">
        <v>974.0</v>
      </c>
      <c r="B975" s="749" t="s">
        <v>18524</v>
      </c>
      <c r="C975" s="749" t="s">
        <v>23913</v>
      </c>
      <c r="D975" s="749" t="s">
        <v>25421</v>
      </c>
      <c r="E975" s="749"/>
      <c r="F975" s="749"/>
      <c r="G975" s="749" t="s">
        <v>18525</v>
      </c>
      <c r="H975" s="749"/>
      <c r="I975" s="749"/>
      <c r="J975" s="749"/>
      <c r="K975" s="749"/>
    </row>
    <row r="976">
      <c r="A976" s="748">
        <v>975.0</v>
      </c>
      <c r="B976" s="749" t="s">
        <v>18528</v>
      </c>
      <c r="C976" s="749" t="s">
        <v>23913</v>
      </c>
      <c r="D976" s="749" t="s">
        <v>25422</v>
      </c>
      <c r="E976" s="749"/>
      <c r="F976" s="749"/>
      <c r="G976" s="749" t="s">
        <v>18529</v>
      </c>
      <c r="H976" s="749"/>
      <c r="I976" s="749"/>
      <c r="J976" s="749"/>
      <c r="K976" s="749"/>
    </row>
    <row r="977">
      <c r="A977" s="748">
        <v>976.0</v>
      </c>
      <c r="B977" s="749" t="s">
        <v>18534</v>
      </c>
      <c r="C977" s="749" t="s">
        <v>23913</v>
      </c>
      <c r="D977" s="749" t="s">
        <v>25423</v>
      </c>
      <c r="E977" s="749"/>
      <c r="F977" s="749"/>
      <c r="G977" s="749" t="s">
        <v>18535</v>
      </c>
      <c r="H977" s="749"/>
      <c r="I977" s="749"/>
      <c r="J977" s="749"/>
      <c r="K977" s="749"/>
    </row>
    <row r="978">
      <c r="A978" s="748">
        <v>977.0</v>
      </c>
      <c r="B978" s="749" t="s">
        <v>18539</v>
      </c>
      <c r="C978" s="749" t="s">
        <v>23913</v>
      </c>
      <c r="D978" s="749" t="s">
        <v>25424</v>
      </c>
      <c r="E978" s="749"/>
      <c r="F978" s="749"/>
      <c r="G978" s="749" t="s">
        <v>18540</v>
      </c>
      <c r="H978" s="749"/>
      <c r="I978" s="749"/>
      <c r="J978" s="749"/>
      <c r="K978" s="749"/>
    </row>
    <row r="979">
      <c r="A979" s="748">
        <v>978.0</v>
      </c>
      <c r="B979" s="749" t="s">
        <v>18544</v>
      </c>
      <c r="C979" s="749" t="s">
        <v>23913</v>
      </c>
      <c r="D979" s="749" t="s">
        <v>25425</v>
      </c>
      <c r="E979" s="749"/>
      <c r="F979" s="749"/>
      <c r="G979" s="749" t="s">
        <v>18545</v>
      </c>
      <c r="H979" s="749"/>
      <c r="I979" s="749"/>
      <c r="J979" s="749"/>
      <c r="K979" s="749"/>
    </row>
    <row r="980">
      <c r="A980" s="748">
        <v>979.0</v>
      </c>
      <c r="B980" s="749" t="s">
        <v>18548</v>
      </c>
      <c r="C980" s="749" t="s">
        <v>23913</v>
      </c>
      <c r="D980" s="749" t="s">
        <v>25426</v>
      </c>
      <c r="E980" s="749"/>
      <c r="F980" s="749"/>
      <c r="G980" s="749" t="s">
        <v>18549</v>
      </c>
      <c r="H980" s="749"/>
      <c r="I980" s="749"/>
      <c r="J980" s="749"/>
      <c r="K980" s="749"/>
    </row>
    <row r="981">
      <c r="A981" s="748">
        <v>980.0</v>
      </c>
      <c r="B981" s="749" t="s">
        <v>18553</v>
      </c>
      <c r="C981" s="749" t="s">
        <v>23913</v>
      </c>
      <c r="D981" s="749" t="s">
        <v>25427</v>
      </c>
      <c r="E981" s="749"/>
      <c r="F981" s="749"/>
      <c r="G981" s="749" t="s">
        <v>18554</v>
      </c>
      <c r="H981" s="749"/>
      <c r="I981" s="749"/>
      <c r="J981" s="749"/>
      <c r="K981" s="749"/>
    </row>
    <row r="982">
      <c r="A982" s="748">
        <v>981.0</v>
      </c>
      <c r="B982" s="749" t="s">
        <v>18557</v>
      </c>
      <c r="C982" s="749" t="s">
        <v>23913</v>
      </c>
      <c r="D982" s="749" t="s">
        <v>25428</v>
      </c>
      <c r="E982" s="749"/>
      <c r="F982" s="749"/>
      <c r="G982" s="749" t="s">
        <v>18558</v>
      </c>
      <c r="H982" s="749"/>
      <c r="I982" s="749"/>
      <c r="J982" s="749"/>
      <c r="K982" s="749"/>
    </row>
    <row r="983">
      <c r="A983" s="748">
        <v>982.0</v>
      </c>
      <c r="B983" s="749" t="s">
        <v>18563</v>
      </c>
      <c r="C983" s="749" t="s">
        <v>23913</v>
      </c>
      <c r="D983" s="749" t="s">
        <v>25429</v>
      </c>
      <c r="E983" s="749"/>
      <c r="F983" s="749"/>
      <c r="G983" s="749" t="s">
        <v>18564</v>
      </c>
      <c r="H983" s="749"/>
      <c r="I983" s="749"/>
      <c r="J983" s="749"/>
      <c r="K983" s="749"/>
    </row>
    <row r="984">
      <c r="A984" s="748">
        <v>983.0</v>
      </c>
      <c r="B984" s="749" t="s">
        <v>18567</v>
      </c>
      <c r="C984" s="749" t="s">
        <v>23913</v>
      </c>
      <c r="D984" s="749" t="s">
        <v>25430</v>
      </c>
      <c r="E984" s="749"/>
      <c r="F984" s="749"/>
      <c r="G984" s="749" t="s">
        <v>18568</v>
      </c>
      <c r="H984" s="749"/>
      <c r="I984" s="749"/>
      <c r="J984" s="749"/>
      <c r="K984" s="749"/>
    </row>
    <row r="985">
      <c r="A985" s="748">
        <v>984.0</v>
      </c>
      <c r="B985" s="749" t="s">
        <v>18572</v>
      </c>
      <c r="C985" s="749" t="s">
        <v>23913</v>
      </c>
      <c r="D985" s="749" t="s">
        <v>25431</v>
      </c>
      <c r="E985" s="749"/>
      <c r="F985" s="749"/>
      <c r="G985" s="749" t="s">
        <v>18573</v>
      </c>
      <c r="H985" s="749"/>
      <c r="I985" s="749"/>
      <c r="J985" s="749"/>
      <c r="K985" s="749"/>
    </row>
    <row r="986">
      <c r="A986" s="748">
        <v>985.0</v>
      </c>
      <c r="B986" s="749" t="s">
        <v>18576</v>
      </c>
      <c r="C986" s="749" t="s">
        <v>23913</v>
      </c>
      <c r="D986" s="749" t="s">
        <v>25432</v>
      </c>
      <c r="E986" s="749"/>
      <c r="F986" s="749"/>
      <c r="G986" s="749" t="s">
        <v>18577</v>
      </c>
      <c r="H986" s="749"/>
      <c r="I986" s="749"/>
      <c r="J986" s="749"/>
      <c r="K986" s="749"/>
    </row>
    <row r="987">
      <c r="A987" s="748">
        <v>986.0</v>
      </c>
      <c r="B987" s="749" t="s">
        <v>18581</v>
      </c>
      <c r="C987" s="749" t="s">
        <v>23913</v>
      </c>
      <c r="D987" s="749" t="s">
        <v>25433</v>
      </c>
      <c r="E987" s="749"/>
      <c r="F987" s="749"/>
      <c r="G987" s="749" t="s">
        <v>18582</v>
      </c>
      <c r="H987" s="749"/>
      <c r="I987" s="749"/>
      <c r="J987" s="749"/>
      <c r="K987" s="749"/>
    </row>
    <row r="988">
      <c r="A988" s="748">
        <v>987.0</v>
      </c>
      <c r="B988" s="749" t="s">
        <v>18585</v>
      </c>
      <c r="C988" s="749" t="s">
        <v>23913</v>
      </c>
      <c r="D988" s="749" t="s">
        <v>25434</v>
      </c>
      <c r="E988" s="749"/>
      <c r="F988" s="749"/>
      <c r="G988" s="749" t="s">
        <v>18586</v>
      </c>
      <c r="H988" s="749"/>
      <c r="I988" s="749"/>
      <c r="J988" s="749"/>
      <c r="K988" s="749"/>
    </row>
    <row r="989">
      <c r="A989" s="748">
        <v>988.0</v>
      </c>
      <c r="B989" s="749" t="s">
        <v>18590</v>
      </c>
      <c r="C989" s="749" t="s">
        <v>23913</v>
      </c>
      <c r="D989" s="749" t="s">
        <v>25435</v>
      </c>
      <c r="E989" s="749"/>
      <c r="F989" s="749"/>
      <c r="G989" s="749" t="s">
        <v>18591</v>
      </c>
      <c r="H989" s="749"/>
      <c r="I989" s="749"/>
      <c r="J989" s="749"/>
      <c r="K989" s="749"/>
    </row>
    <row r="990">
      <c r="A990" s="748">
        <v>989.0</v>
      </c>
      <c r="B990" s="749" t="s">
        <v>18594</v>
      </c>
      <c r="C990" s="749" t="s">
        <v>23913</v>
      </c>
      <c r="D990" s="749" t="s">
        <v>25436</v>
      </c>
      <c r="E990" s="749"/>
      <c r="F990" s="749"/>
      <c r="G990" s="749" t="s">
        <v>18595</v>
      </c>
      <c r="H990" s="749"/>
      <c r="I990" s="749"/>
      <c r="J990" s="749"/>
      <c r="K990" s="749"/>
    </row>
    <row r="991">
      <c r="A991" s="748">
        <v>990.0</v>
      </c>
      <c r="B991" s="749" t="s">
        <v>18599</v>
      </c>
      <c r="C991" s="749" t="s">
        <v>23913</v>
      </c>
      <c r="D991" s="749" t="s">
        <v>25437</v>
      </c>
      <c r="E991" s="749"/>
      <c r="F991" s="749"/>
      <c r="G991" s="749" t="s">
        <v>18600</v>
      </c>
      <c r="H991" s="749"/>
      <c r="I991" s="749"/>
      <c r="J991" s="749"/>
      <c r="K991" s="749"/>
    </row>
    <row r="992">
      <c r="A992" s="748">
        <v>991.0</v>
      </c>
      <c r="B992" s="749" t="s">
        <v>18603</v>
      </c>
      <c r="C992" s="749" t="s">
        <v>23913</v>
      </c>
      <c r="D992" s="749" t="s">
        <v>25438</v>
      </c>
      <c r="E992" s="749"/>
      <c r="F992" s="749"/>
      <c r="G992" s="749" t="s">
        <v>18604</v>
      </c>
      <c r="H992" s="749"/>
      <c r="I992" s="749"/>
      <c r="J992" s="749"/>
      <c r="K992" s="749"/>
    </row>
    <row r="993">
      <c r="A993" s="748">
        <v>992.0</v>
      </c>
      <c r="B993" s="749" t="s">
        <v>18608</v>
      </c>
      <c r="C993" s="749" t="s">
        <v>23913</v>
      </c>
      <c r="D993" s="749" t="s">
        <v>25439</v>
      </c>
      <c r="E993" s="749"/>
      <c r="F993" s="749"/>
      <c r="G993" s="749" t="s">
        <v>18609</v>
      </c>
      <c r="H993" s="749"/>
      <c r="I993" s="749"/>
      <c r="J993" s="749"/>
      <c r="K993" s="749"/>
    </row>
    <row r="994">
      <c r="A994" s="748">
        <v>993.0</v>
      </c>
      <c r="B994" s="749" t="s">
        <v>18612</v>
      </c>
      <c r="C994" s="749" t="s">
        <v>23913</v>
      </c>
      <c r="D994" s="749" t="s">
        <v>25440</v>
      </c>
      <c r="E994" s="749"/>
      <c r="F994" s="749"/>
      <c r="G994" s="749" t="s">
        <v>18613</v>
      </c>
      <c r="H994" s="749"/>
      <c r="I994" s="749"/>
      <c r="J994" s="749"/>
      <c r="K994" s="749"/>
    </row>
    <row r="995">
      <c r="A995" s="748">
        <v>994.0</v>
      </c>
      <c r="B995" s="749" t="s">
        <v>18617</v>
      </c>
      <c r="C995" s="749" t="s">
        <v>23913</v>
      </c>
      <c r="D995" s="749" t="s">
        <v>25441</v>
      </c>
      <c r="E995" s="749"/>
      <c r="F995" s="749"/>
      <c r="G995" s="749" t="s">
        <v>18618</v>
      </c>
      <c r="H995" s="749"/>
      <c r="I995" s="749"/>
      <c r="J995" s="749"/>
      <c r="K995" s="749"/>
    </row>
    <row r="996">
      <c r="A996" s="748">
        <v>995.0</v>
      </c>
      <c r="B996" s="749" t="s">
        <v>18621</v>
      </c>
      <c r="C996" s="749" t="s">
        <v>23913</v>
      </c>
      <c r="D996" s="749" t="s">
        <v>25442</v>
      </c>
      <c r="E996" s="749"/>
      <c r="F996" s="749"/>
      <c r="G996" s="749" t="s">
        <v>18622</v>
      </c>
      <c r="H996" s="749"/>
      <c r="I996" s="749"/>
      <c r="J996" s="749"/>
      <c r="K996" s="749"/>
    </row>
    <row r="997">
      <c r="A997" s="748">
        <v>996.0</v>
      </c>
      <c r="B997" s="749" t="s">
        <v>18626</v>
      </c>
      <c r="C997" s="749" t="s">
        <v>23913</v>
      </c>
      <c r="D997" s="749" t="s">
        <v>25443</v>
      </c>
      <c r="E997" s="749"/>
      <c r="F997" s="749"/>
      <c r="G997" s="749" t="s">
        <v>18627</v>
      </c>
      <c r="H997" s="749"/>
      <c r="I997" s="749"/>
      <c r="J997" s="749"/>
      <c r="K997" s="749"/>
    </row>
    <row r="998">
      <c r="A998" s="748">
        <v>997.0</v>
      </c>
      <c r="B998" s="749" t="s">
        <v>18630</v>
      </c>
      <c r="C998" s="749" t="s">
        <v>23913</v>
      </c>
      <c r="D998" s="749" t="s">
        <v>25444</v>
      </c>
      <c r="E998" s="749"/>
      <c r="F998" s="749"/>
      <c r="G998" s="749" t="s">
        <v>18631</v>
      </c>
      <c r="H998" s="749"/>
      <c r="I998" s="749"/>
      <c r="J998" s="749"/>
      <c r="K998" s="749"/>
    </row>
    <row r="999">
      <c r="A999" s="748">
        <v>998.0</v>
      </c>
      <c r="B999" s="749" t="s">
        <v>18635</v>
      </c>
      <c r="C999" s="749" t="s">
        <v>23913</v>
      </c>
      <c r="D999" s="749" t="s">
        <v>25445</v>
      </c>
      <c r="E999" s="749"/>
      <c r="F999" s="749"/>
      <c r="G999" s="749" t="s">
        <v>18636</v>
      </c>
      <c r="H999" s="749"/>
      <c r="I999" s="749"/>
      <c r="J999" s="749"/>
      <c r="K999" s="749"/>
    </row>
    <row r="1000">
      <c r="A1000" s="748">
        <v>999.0</v>
      </c>
      <c r="B1000" s="749" t="s">
        <v>18639</v>
      </c>
      <c r="C1000" s="749" t="s">
        <v>23913</v>
      </c>
      <c r="D1000" s="749" t="s">
        <v>25446</v>
      </c>
      <c r="E1000" s="749"/>
      <c r="F1000" s="749"/>
      <c r="G1000" s="749" t="s">
        <v>18640</v>
      </c>
      <c r="H1000" s="749"/>
      <c r="I1000" s="749"/>
      <c r="J1000" s="749"/>
      <c r="K1000" s="749"/>
    </row>
    <row r="1001">
      <c r="A1001" s="748">
        <v>1000.0</v>
      </c>
      <c r="B1001" s="749" t="s">
        <v>18644</v>
      </c>
      <c r="C1001" s="749" t="s">
        <v>23913</v>
      </c>
      <c r="D1001" s="749" t="s">
        <v>25447</v>
      </c>
      <c r="E1001" s="749"/>
      <c r="F1001" s="749"/>
      <c r="G1001" s="749" t="s">
        <v>18645</v>
      </c>
      <c r="H1001" s="749"/>
      <c r="I1001" s="749"/>
      <c r="J1001" s="749"/>
      <c r="K1001" s="749"/>
    </row>
    <row r="1002">
      <c r="A1002" s="748">
        <v>1001.0</v>
      </c>
      <c r="B1002" s="749" t="s">
        <v>18648</v>
      </c>
      <c r="C1002" s="749" t="s">
        <v>23913</v>
      </c>
      <c r="D1002" s="749" t="s">
        <v>25448</v>
      </c>
      <c r="E1002" s="749"/>
      <c r="F1002" s="749"/>
      <c r="G1002" s="749" t="s">
        <v>18649</v>
      </c>
      <c r="H1002" s="749"/>
      <c r="I1002" s="749"/>
      <c r="J1002" s="749"/>
      <c r="K1002" s="749"/>
    </row>
    <row r="1003">
      <c r="A1003" s="748">
        <v>1002.0</v>
      </c>
      <c r="B1003" s="749" t="s">
        <v>18653</v>
      </c>
      <c r="C1003" s="749" t="s">
        <v>23913</v>
      </c>
      <c r="D1003" s="749" t="s">
        <v>25449</v>
      </c>
      <c r="E1003" s="749"/>
      <c r="F1003" s="749"/>
      <c r="G1003" s="749" t="s">
        <v>18654</v>
      </c>
      <c r="H1003" s="749"/>
      <c r="I1003" s="749"/>
      <c r="J1003" s="749"/>
      <c r="K1003" s="749"/>
    </row>
    <row r="1004">
      <c r="A1004" s="748">
        <v>1003.0</v>
      </c>
      <c r="B1004" s="749" t="s">
        <v>18657</v>
      </c>
      <c r="C1004" s="749" t="s">
        <v>23913</v>
      </c>
      <c r="D1004" s="749" t="s">
        <v>25450</v>
      </c>
      <c r="E1004" s="749"/>
      <c r="F1004" s="749"/>
      <c r="G1004" s="749" t="s">
        <v>18658</v>
      </c>
      <c r="H1004" s="749"/>
      <c r="I1004" s="749"/>
      <c r="J1004" s="749"/>
      <c r="K1004" s="749"/>
    </row>
    <row r="1005">
      <c r="A1005" s="748">
        <v>1004.0</v>
      </c>
      <c r="B1005" s="749" t="s">
        <v>18662</v>
      </c>
      <c r="C1005" s="749" t="s">
        <v>23913</v>
      </c>
      <c r="D1005" s="749" t="s">
        <v>25451</v>
      </c>
      <c r="E1005" s="749"/>
      <c r="F1005" s="749"/>
      <c r="G1005" s="749" t="s">
        <v>18663</v>
      </c>
      <c r="H1005" s="749"/>
      <c r="I1005" s="749"/>
      <c r="J1005" s="749"/>
      <c r="K1005" s="749"/>
    </row>
    <row r="1006">
      <c r="A1006" s="748">
        <v>1005.0</v>
      </c>
      <c r="B1006" s="749" t="s">
        <v>18665</v>
      </c>
      <c r="C1006" s="749" t="s">
        <v>23913</v>
      </c>
      <c r="D1006" s="749" t="s">
        <v>25452</v>
      </c>
      <c r="E1006" s="749"/>
      <c r="F1006" s="749"/>
      <c r="G1006" s="749" t="s">
        <v>18666</v>
      </c>
      <c r="H1006" s="749"/>
      <c r="I1006" s="749"/>
      <c r="J1006" s="749"/>
      <c r="K1006" s="749"/>
    </row>
    <row r="1007">
      <c r="A1007" s="748">
        <v>1006.0</v>
      </c>
      <c r="B1007" s="749" t="s">
        <v>18669</v>
      </c>
      <c r="C1007" s="749" t="s">
        <v>23913</v>
      </c>
      <c r="D1007" s="749" t="s">
        <v>25453</v>
      </c>
      <c r="E1007" s="749"/>
      <c r="F1007" s="749"/>
      <c r="G1007" s="749" t="s">
        <v>18670</v>
      </c>
      <c r="H1007" s="749"/>
      <c r="I1007" s="749"/>
      <c r="J1007" s="749"/>
      <c r="K1007" s="749"/>
    </row>
    <row r="1008">
      <c r="A1008" s="748">
        <v>1007.0</v>
      </c>
      <c r="B1008" s="749" t="s">
        <v>18673</v>
      </c>
      <c r="C1008" s="749" t="s">
        <v>23913</v>
      </c>
      <c r="D1008" s="749" t="s">
        <v>25454</v>
      </c>
      <c r="E1008" s="749"/>
      <c r="F1008" s="749"/>
      <c r="G1008" s="749" t="s">
        <v>18674</v>
      </c>
      <c r="H1008" s="749"/>
      <c r="I1008" s="749"/>
      <c r="J1008" s="749"/>
      <c r="K1008" s="749"/>
    </row>
    <row r="1009">
      <c r="A1009" s="748">
        <v>1008.0</v>
      </c>
      <c r="B1009" s="749" t="s">
        <v>18678</v>
      </c>
      <c r="C1009" s="749" t="s">
        <v>23913</v>
      </c>
      <c r="D1009" s="749" t="s">
        <v>25455</v>
      </c>
      <c r="E1009" s="749"/>
      <c r="F1009" s="749"/>
      <c r="G1009" s="749" t="s">
        <v>18679</v>
      </c>
      <c r="H1009" s="749"/>
      <c r="I1009" s="749"/>
      <c r="J1009" s="749"/>
      <c r="K1009" s="749"/>
    </row>
    <row r="1010">
      <c r="A1010" s="748">
        <v>1009.0</v>
      </c>
      <c r="B1010" s="749" t="s">
        <v>18681</v>
      </c>
      <c r="C1010" s="749" t="s">
        <v>23913</v>
      </c>
      <c r="D1010" s="749" t="s">
        <v>25456</v>
      </c>
      <c r="E1010" s="749"/>
      <c r="F1010" s="749"/>
      <c r="G1010" s="749" t="s">
        <v>18682</v>
      </c>
      <c r="H1010" s="749"/>
      <c r="I1010" s="749"/>
      <c r="J1010" s="749"/>
      <c r="K1010" s="749"/>
    </row>
    <row r="1011">
      <c r="A1011" s="748">
        <v>1010.0</v>
      </c>
      <c r="B1011" s="749" t="s">
        <v>18687</v>
      </c>
      <c r="C1011" s="750" t="s">
        <v>25457</v>
      </c>
      <c r="D1011" s="750" t="s">
        <v>25458</v>
      </c>
      <c r="E1011" s="750"/>
      <c r="F1011" s="750"/>
      <c r="G1011" s="749" t="s">
        <v>25459</v>
      </c>
      <c r="H1011" s="749"/>
      <c r="I1011" s="749"/>
      <c r="J1011" s="749"/>
      <c r="K1011" s="749"/>
    </row>
    <row r="1012">
      <c r="A1012" s="748">
        <v>1011.0</v>
      </c>
      <c r="B1012" s="749" t="s">
        <v>18692</v>
      </c>
      <c r="C1012" s="750" t="s">
        <v>25457</v>
      </c>
      <c r="D1012" s="750" t="s">
        <v>25460</v>
      </c>
      <c r="E1012" s="750"/>
      <c r="F1012" s="750"/>
      <c r="G1012" s="749" t="s">
        <v>25461</v>
      </c>
      <c r="H1012" s="749"/>
      <c r="I1012" s="749"/>
      <c r="J1012" s="749"/>
      <c r="K1012" s="749"/>
    </row>
    <row r="1013">
      <c r="A1013" s="748">
        <v>1012.0</v>
      </c>
      <c r="B1013" s="749" t="s">
        <v>635</v>
      </c>
      <c r="C1013" s="750" t="s">
        <v>25462</v>
      </c>
      <c r="D1013" s="749" t="s">
        <v>4884</v>
      </c>
      <c r="E1013" s="749"/>
      <c r="F1013" s="749"/>
      <c r="G1013" s="749" t="s">
        <v>25462</v>
      </c>
      <c r="H1013" s="749"/>
      <c r="I1013" s="749"/>
      <c r="J1013" s="749"/>
      <c r="K1013" s="749"/>
    </row>
    <row r="1014">
      <c r="A1014" s="748">
        <v>1013.0</v>
      </c>
      <c r="B1014" s="749" t="s">
        <v>22942</v>
      </c>
      <c r="C1014" s="750" t="s">
        <v>25462</v>
      </c>
      <c r="D1014" s="749" t="s">
        <v>4884</v>
      </c>
      <c r="E1014" s="749"/>
      <c r="F1014" s="749"/>
      <c r="G1014" s="749" t="s">
        <v>25462</v>
      </c>
      <c r="H1014" s="749"/>
      <c r="I1014" s="749"/>
      <c r="J1014" s="749"/>
      <c r="K1014" s="749"/>
    </row>
    <row r="1015">
      <c r="A1015" s="748">
        <v>1014.0</v>
      </c>
      <c r="B1015" s="749" t="s">
        <v>641</v>
      </c>
      <c r="C1015" s="750" t="s">
        <v>25462</v>
      </c>
      <c r="D1015" s="749" t="s">
        <v>4884</v>
      </c>
      <c r="E1015" s="749"/>
      <c r="F1015" s="749"/>
      <c r="G1015" s="749" t="s">
        <v>25462</v>
      </c>
      <c r="H1015" s="749"/>
      <c r="I1015" s="749"/>
      <c r="J1015" s="749"/>
      <c r="K1015" s="749"/>
    </row>
    <row r="1016">
      <c r="A1016" s="748">
        <v>1015.0</v>
      </c>
      <c r="B1016" s="749" t="s">
        <v>22952</v>
      </c>
      <c r="C1016" s="750" t="s">
        <v>25462</v>
      </c>
      <c r="D1016" s="749" t="s">
        <v>4884</v>
      </c>
      <c r="E1016" s="749"/>
      <c r="F1016" s="749"/>
      <c r="G1016" s="749" t="s">
        <v>25462</v>
      </c>
      <c r="H1016" s="749"/>
      <c r="I1016" s="749"/>
      <c r="J1016" s="749"/>
      <c r="K1016" s="749"/>
    </row>
    <row r="1017">
      <c r="A1017" s="748">
        <v>1016.0</v>
      </c>
      <c r="B1017" s="749" t="s">
        <v>630</v>
      </c>
      <c r="C1017" s="750" t="s">
        <v>25462</v>
      </c>
      <c r="D1017" s="749" t="s">
        <v>4884</v>
      </c>
      <c r="E1017" s="749"/>
      <c r="F1017" s="749"/>
      <c r="G1017" s="749" t="s">
        <v>25462</v>
      </c>
      <c r="H1017" s="749"/>
      <c r="I1017" s="749"/>
      <c r="J1017" s="749"/>
      <c r="K1017" s="749"/>
    </row>
    <row r="1018">
      <c r="A1018" s="748">
        <v>1017.0</v>
      </c>
      <c r="B1018" s="749" t="s">
        <v>22959</v>
      </c>
      <c r="C1018" s="750" t="s">
        <v>25462</v>
      </c>
      <c r="D1018" s="749" t="s">
        <v>4884</v>
      </c>
      <c r="E1018" s="749"/>
      <c r="F1018" s="749"/>
      <c r="G1018" s="749" t="s">
        <v>25462</v>
      </c>
      <c r="H1018" s="749"/>
      <c r="I1018" s="749"/>
      <c r="J1018" s="749"/>
      <c r="K1018" s="749"/>
    </row>
    <row r="1019">
      <c r="A1019" s="748">
        <v>1018.0</v>
      </c>
      <c r="B1019" s="749" t="s">
        <v>520</v>
      </c>
      <c r="C1019" s="750" t="s">
        <v>25462</v>
      </c>
      <c r="D1019" s="749" t="s">
        <v>2462</v>
      </c>
      <c r="E1019" s="749"/>
      <c r="F1019" s="749"/>
      <c r="G1019" s="749" t="s">
        <v>25463</v>
      </c>
      <c r="H1019" s="749"/>
      <c r="I1019" s="749"/>
      <c r="J1019" s="749"/>
      <c r="K1019" s="749"/>
    </row>
    <row r="1020">
      <c r="A1020" s="748">
        <v>1019.0</v>
      </c>
      <c r="B1020" s="749" t="s">
        <v>18782</v>
      </c>
      <c r="C1020" s="750" t="s">
        <v>25462</v>
      </c>
      <c r="D1020" s="749"/>
      <c r="E1020" s="749"/>
      <c r="F1020" s="749"/>
      <c r="G1020" s="749" t="s">
        <v>25462</v>
      </c>
      <c r="H1020" s="749"/>
      <c r="I1020" s="749"/>
      <c r="J1020" s="749"/>
      <c r="K1020" s="749"/>
    </row>
    <row r="1021">
      <c r="A1021" s="748">
        <v>1020.0</v>
      </c>
      <c r="B1021" s="749" t="s">
        <v>525</v>
      </c>
      <c r="C1021" s="750" t="s">
        <v>25462</v>
      </c>
      <c r="D1021" s="749" t="s">
        <v>2465</v>
      </c>
      <c r="E1021" s="749"/>
      <c r="F1021" s="749"/>
      <c r="G1021" s="749" t="s">
        <v>25464</v>
      </c>
      <c r="H1021" s="749"/>
      <c r="I1021" s="749"/>
      <c r="J1021" s="749"/>
      <c r="K1021" s="749"/>
    </row>
    <row r="1022">
      <c r="A1022" s="748">
        <v>1021.0</v>
      </c>
      <c r="B1022" s="749" t="s">
        <v>18792</v>
      </c>
      <c r="C1022" s="750" t="s">
        <v>25462</v>
      </c>
      <c r="D1022" s="749"/>
      <c r="E1022" s="749"/>
      <c r="F1022" s="749"/>
      <c r="G1022" s="749" t="s">
        <v>25462</v>
      </c>
      <c r="H1022" s="749"/>
      <c r="I1022" s="749"/>
      <c r="J1022" s="749"/>
      <c r="K1022" s="749"/>
    </row>
    <row r="1023">
      <c r="A1023" s="748">
        <v>1022.0</v>
      </c>
      <c r="B1023" s="749" t="s">
        <v>530</v>
      </c>
      <c r="C1023" s="750" t="s">
        <v>25462</v>
      </c>
      <c r="D1023" s="749" t="s">
        <v>25465</v>
      </c>
      <c r="E1023" s="749"/>
      <c r="F1023" s="749"/>
      <c r="G1023" s="749" t="s">
        <v>25466</v>
      </c>
      <c r="H1023" s="749"/>
      <c r="I1023" s="749"/>
      <c r="J1023" s="749"/>
      <c r="K1023" s="749"/>
    </row>
    <row r="1024">
      <c r="A1024" s="748">
        <v>1023.0</v>
      </c>
      <c r="B1024" s="749" t="s">
        <v>18801</v>
      </c>
      <c r="C1024" s="750" t="s">
        <v>25462</v>
      </c>
      <c r="D1024" s="749"/>
      <c r="E1024" s="749"/>
      <c r="F1024" s="749"/>
      <c r="G1024" s="749" t="s">
        <v>25462</v>
      </c>
      <c r="H1024" s="749"/>
      <c r="I1024" s="749"/>
      <c r="J1024" s="749"/>
      <c r="K1024" s="749"/>
    </row>
    <row r="1025">
      <c r="A1025" s="748">
        <v>1024.0</v>
      </c>
      <c r="B1025" s="749" t="s">
        <v>18806</v>
      </c>
      <c r="C1025" s="750" t="s">
        <v>25462</v>
      </c>
      <c r="D1025" s="749"/>
      <c r="E1025" s="749"/>
      <c r="F1025" s="749"/>
      <c r="G1025" s="749" t="s">
        <v>25462</v>
      </c>
      <c r="H1025" s="749"/>
      <c r="I1025" s="749"/>
      <c r="J1025" s="749"/>
      <c r="K1025" s="749"/>
    </row>
    <row r="1026">
      <c r="A1026" s="748">
        <v>1025.0</v>
      </c>
      <c r="B1026" s="749" t="s">
        <v>535</v>
      </c>
      <c r="C1026" s="750" t="s">
        <v>25462</v>
      </c>
      <c r="D1026" s="749" t="s">
        <v>25467</v>
      </c>
      <c r="E1026" s="749"/>
      <c r="F1026" s="749"/>
      <c r="G1026" s="749" t="s">
        <v>25468</v>
      </c>
      <c r="H1026" s="749"/>
      <c r="I1026" s="749"/>
      <c r="J1026" s="749"/>
      <c r="K1026" s="749"/>
    </row>
    <row r="1027">
      <c r="A1027" s="748">
        <v>1026.0</v>
      </c>
      <c r="B1027" s="749" t="s">
        <v>18816</v>
      </c>
      <c r="C1027" s="750" t="s">
        <v>25462</v>
      </c>
      <c r="D1027" s="749"/>
      <c r="E1027" s="749"/>
      <c r="F1027" s="749"/>
      <c r="G1027" s="749" t="s">
        <v>25462</v>
      </c>
      <c r="H1027" s="749"/>
      <c r="I1027" s="749"/>
      <c r="J1027" s="749"/>
      <c r="K1027" s="749"/>
    </row>
    <row r="1028">
      <c r="A1028" s="748">
        <v>1027.0</v>
      </c>
      <c r="B1028" s="749" t="s">
        <v>18821</v>
      </c>
      <c r="C1028" s="750" t="s">
        <v>25462</v>
      </c>
      <c r="D1028" s="749"/>
      <c r="E1028" s="749"/>
      <c r="F1028" s="749"/>
      <c r="G1028" s="749" t="s">
        <v>25462</v>
      </c>
      <c r="H1028" s="749"/>
      <c r="I1028" s="749"/>
      <c r="J1028" s="749"/>
      <c r="K1028" s="749"/>
    </row>
    <row r="1029">
      <c r="A1029" s="748">
        <v>1028.0</v>
      </c>
      <c r="B1029" s="749" t="s">
        <v>540</v>
      </c>
      <c r="C1029" s="750" t="s">
        <v>25462</v>
      </c>
      <c r="D1029" s="749" t="s">
        <v>2603</v>
      </c>
      <c r="E1029" s="749"/>
      <c r="F1029" s="749"/>
      <c r="G1029" s="749" t="s">
        <v>25469</v>
      </c>
      <c r="H1029" s="749"/>
      <c r="I1029" s="749"/>
      <c r="J1029" s="749"/>
      <c r="K1029" s="749"/>
    </row>
    <row r="1030">
      <c r="A1030" s="748">
        <v>1029.0</v>
      </c>
      <c r="B1030" s="749" t="s">
        <v>18831</v>
      </c>
      <c r="C1030" s="750" t="s">
        <v>25462</v>
      </c>
      <c r="D1030" s="749"/>
      <c r="E1030" s="749"/>
      <c r="F1030" s="749"/>
      <c r="G1030" s="749" t="s">
        <v>25462</v>
      </c>
      <c r="H1030" s="749"/>
      <c r="I1030" s="749"/>
      <c r="J1030" s="749"/>
      <c r="K1030" s="749"/>
    </row>
    <row r="1031">
      <c r="A1031" s="748">
        <v>1030.0</v>
      </c>
      <c r="B1031" s="749" t="s">
        <v>18835</v>
      </c>
      <c r="C1031" s="750" t="s">
        <v>25462</v>
      </c>
      <c r="D1031" s="749"/>
      <c r="E1031" s="749"/>
      <c r="F1031" s="749"/>
      <c r="G1031" s="749" t="s">
        <v>25462</v>
      </c>
      <c r="H1031" s="749"/>
      <c r="I1031" s="749"/>
      <c r="J1031" s="749"/>
      <c r="K1031" s="749"/>
    </row>
    <row r="1032">
      <c r="A1032" s="748">
        <v>1031.0</v>
      </c>
      <c r="B1032" s="749" t="s">
        <v>18840</v>
      </c>
      <c r="C1032" s="750" t="s">
        <v>25462</v>
      </c>
      <c r="D1032" s="749"/>
      <c r="E1032" s="749"/>
      <c r="F1032" s="749"/>
      <c r="G1032" s="749" t="s">
        <v>25462</v>
      </c>
      <c r="H1032" s="749"/>
      <c r="I1032" s="749"/>
      <c r="J1032" s="749"/>
      <c r="K1032" s="749"/>
    </row>
    <row r="1033">
      <c r="A1033" s="748">
        <v>1032.0</v>
      </c>
      <c r="B1033" s="749" t="s">
        <v>545</v>
      </c>
      <c r="C1033" s="750" t="s">
        <v>25462</v>
      </c>
      <c r="D1033" s="749" t="s">
        <v>2485</v>
      </c>
      <c r="E1033" s="749"/>
      <c r="F1033" s="749"/>
      <c r="G1033" s="749" t="s">
        <v>25470</v>
      </c>
      <c r="H1033" s="749"/>
      <c r="I1033" s="749"/>
      <c r="J1033" s="749"/>
      <c r="K1033" s="749"/>
    </row>
    <row r="1034">
      <c r="A1034" s="748">
        <v>1033.0</v>
      </c>
      <c r="B1034" s="749" t="s">
        <v>18850</v>
      </c>
      <c r="C1034" s="750" t="s">
        <v>25462</v>
      </c>
      <c r="D1034" s="749"/>
      <c r="E1034" s="749"/>
      <c r="F1034" s="749"/>
      <c r="G1034" s="749" t="s">
        <v>25462</v>
      </c>
      <c r="H1034" s="749"/>
      <c r="I1034" s="749"/>
      <c r="J1034" s="749"/>
      <c r="K1034" s="749"/>
    </row>
    <row r="1035">
      <c r="A1035" s="748">
        <v>1034.0</v>
      </c>
      <c r="B1035" s="749" t="s">
        <v>550</v>
      </c>
      <c r="C1035" s="750" t="s">
        <v>25462</v>
      </c>
      <c r="D1035" s="749" t="s">
        <v>2488</v>
      </c>
      <c r="E1035" s="749"/>
      <c r="F1035" s="749"/>
      <c r="G1035" s="749" t="s">
        <v>25471</v>
      </c>
      <c r="H1035" s="749"/>
      <c r="I1035" s="749"/>
      <c r="J1035" s="749"/>
      <c r="K1035" s="749"/>
    </row>
    <row r="1036">
      <c r="A1036" s="748">
        <v>1035.0</v>
      </c>
      <c r="B1036" s="749" t="s">
        <v>18860</v>
      </c>
      <c r="C1036" s="750" t="s">
        <v>25462</v>
      </c>
      <c r="D1036" s="749"/>
      <c r="E1036" s="749"/>
      <c r="F1036" s="749"/>
      <c r="G1036" s="749" t="s">
        <v>25462</v>
      </c>
      <c r="H1036" s="749"/>
      <c r="I1036" s="749"/>
      <c r="J1036" s="749"/>
      <c r="K1036" s="749"/>
    </row>
    <row r="1037">
      <c r="A1037" s="748">
        <v>1036.0</v>
      </c>
      <c r="B1037" s="749" t="s">
        <v>555</v>
      </c>
      <c r="C1037" s="750" t="s">
        <v>25462</v>
      </c>
      <c r="D1037" s="749" t="s">
        <v>2493</v>
      </c>
      <c r="E1037" s="749"/>
      <c r="F1037" s="749"/>
      <c r="G1037" s="749" t="s">
        <v>25472</v>
      </c>
      <c r="H1037" s="749"/>
      <c r="I1037" s="749"/>
      <c r="J1037" s="749"/>
      <c r="K1037" s="749"/>
    </row>
    <row r="1038">
      <c r="A1038" s="748">
        <v>1037.0</v>
      </c>
      <c r="B1038" s="749" t="s">
        <v>18870</v>
      </c>
      <c r="C1038" s="750" t="s">
        <v>25462</v>
      </c>
      <c r="D1038" s="749"/>
      <c r="E1038" s="749"/>
      <c r="F1038" s="749"/>
      <c r="G1038" s="749" t="s">
        <v>25462</v>
      </c>
      <c r="H1038" s="749"/>
      <c r="I1038" s="749"/>
      <c r="J1038" s="749"/>
      <c r="K1038" s="749"/>
    </row>
    <row r="1039">
      <c r="A1039" s="748">
        <v>1038.0</v>
      </c>
      <c r="B1039" s="749" t="s">
        <v>18875</v>
      </c>
      <c r="C1039" s="750" t="s">
        <v>25462</v>
      </c>
      <c r="D1039" s="749"/>
      <c r="E1039" s="749"/>
      <c r="F1039" s="749"/>
      <c r="G1039" s="749" t="s">
        <v>25462</v>
      </c>
      <c r="H1039" s="749"/>
      <c r="I1039" s="749"/>
      <c r="J1039" s="749"/>
      <c r="K1039" s="749"/>
    </row>
    <row r="1040">
      <c r="A1040" s="748">
        <v>1039.0</v>
      </c>
      <c r="B1040" s="749" t="s">
        <v>560</v>
      </c>
      <c r="C1040" s="750" t="s">
        <v>25462</v>
      </c>
      <c r="D1040" s="749" t="s">
        <v>2496</v>
      </c>
      <c r="E1040" s="749"/>
      <c r="F1040" s="749"/>
      <c r="G1040" s="749" t="s">
        <v>25473</v>
      </c>
      <c r="H1040" s="749"/>
      <c r="I1040" s="749"/>
      <c r="J1040" s="749"/>
      <c r="K1040" s="749"/>
    </row>
    <row r="1041">
      <c r="A1041" s="748">
        <v>1040.0</v>
      </c>
      <c r="B1041" s="749" t="s">
        <v>18885</v>
      </c>
      <c r="C1041" s="750" t="s">
        <v>25462</v>
      </c>
      <c r="D1041" s="749"/>
      <c r="E1041" s="749"/>
      <c r="F1041" s="749"/>
      <c r="G1041" s="749" t="s">
        <v>25462</v>
      </c>
      <c r="H1041" s="749"/>
      <c r="I1041" s="749"/>
      <c r="J1041" s="749"/>
      <c r="K1041" s="749"/>
    </row>
    <row r="1042">
      <c r="A1042" s="748">
        <v>1041.0</v>
      </c>
      <c r="B1042" s="749" t="s">
        <v>564</v>
      </c>
      <c r="C1042" s="750" t="s">
        <v>25462</v>
      </c>
      <c r="D1042" s="749" t="s">
        <v>2499</v>
      </c>
      <c r="E1042" s="749"/>
      <c r="F1042" s="749"/>
      <c r="G1042" s="749" t="s">
        <v>25474</v>
      </c>
      <c r="H1042" s="749"/>
      <c r="I1042" s="749"/>
      <c r="J1042" s="749"/>
      <c r="K1042" s="749"/>
    </row>
    <row r="1043">
      <c r="A1043" s="748">
        <v>1042.0</v>
      </c>
      <c r="B1043" s="749" t="s">
        <v>18895</v>
      </c>
      <c r="C1043" s="750" t="s">
        <v>25462</v>
      </c>
      <c r="D1043" s="749"/>
      <c r="E1043" s="749"/>
      <c r="F1043" s="749"/>
      <c r="G1043" s="749" t="s">
        <v>25462</v>
      </c>
      <c r="H1043" s="749"/>
      <c r="I1043" s="749"/>
      <c r="J1043" s="749"/>
      <c r="K1043" s="749"/>
    </row>
    <row r="1044">
      <c r="A1044" s="748">
        <v>1043.0</v>
      </c>
      <c r="B1044" s="749" t="s">
        <v>568</v>
      </c>
      <c r="C1044" s="750" t="s">
        <v>25462</v>
      </c>
      <c r="D1044" s="749" t="s">
        <v>2948</v>
      </c>
      <c r="E1044" s="749"/>
      <c r="F1044" s="749"/>
      <c r="G1044" s="749" t="s">
        <v>25475</v>
      </c>
      <c r="H1044" s="749"/>
      <c r="I1044" s="749"/>
      <c r="J1044" s="749"/>
      <c r="K1044" s="749"/>
    </row>
    <row r="1045">
      <c r="A1045" s="748">
        <v>1044.0</v>
      </c>
      <c r="B1045" s="749" t="s">
        <v>18904</v>
      </c>
      <c r="C1045" s="750" t="s">
        <v>25462</v>
      </c>
      <c r="D1045" s="749"/>
      <c r="E1045" s="749"/>
      <c r="F1045" s="749"/>
      <c r="G1045" s="749" t="s">
        <v>25462</v>
      </c>
      <c r="H1045" s="749"/>
      <c r="I1045" s="749"/>
      <c r="J1045" s="749"/>
      <c r="K1045" s="749"/>
    </row>
    <row r="1046">
      <c r="A1046" s="748">
        <v>1045.0</v>
      </c>
      <c r="B1046" s="749" t="s">
        <v>18909</v>
      </c>
      <c r="C1046" s="750" t="s">
        <v>25462</v>
      </c>
      <c r="D1046" s="749"/>
      <c r="E1046" s="749"/>
      <c r="F1046" s="749"/>
      <c r="G1046" s="749" t="s">
        <v>25462</v>
      </c>
      <c r="H1046" s="749"/>
      <c r="I1046" s="749"/>
      <c r="J1046" s="749"/>
      <c r="K1046" s="749"/>
    </row>
    <row r="1047">
      <c r="A1047" s="748">
        <v>1046.0</v>
      </c>
      <c r="B1047" s="749" t="s">
        <v>18914</v>
      </c>
      <c r="C1047" s="750" t="s">
        <v>25462</v>
      </c>
      <c r="D1047" s="749"/>
      <c r="E1047" s="749"/>
      <c r="F1047" s="749"/>
      <c r="G1047" s="749" t="s">
        <v>25462</v>
      </c>
      <c r="H1047" s="749"/>
      <c r="I1047" s="749"/>
      <c r="J1047" s="749"/>
      <c r="K1047" s="749"/>
    </row>
    <row r="1048">
      <c r="A1048" s="748">
        <v>1047.0</v>
      </c>
      <c r="B1048" s="749" t="s">
        <v>18919</v>
      </c>
      <c r="C1048" s="750" t="s">
        <v>25462</v>
      </c>
      <c r="D1048" s="749"/>
      <c r="E1048" s="749"/>
      <c r="F1048" s="749"/>
      <c r="G1048" s="749" t="s">
        <v>25462</v>
      </c>
      <c r="H1048" s="749"/>
      <c r="I1048" s="749"/>
      <c r="J1048" s="749"/>
      <c r="K1048" s="749"/>
    </row>
    <row r="1049">
      <c r="A1049" s="748">
        <v>1048.0</v>
      </c>
      <c r="B1049" s="749" t="s">
        <v>18924</v>
      </c>
      <c r="C1049" s="750" t="s">
        <v>25462</v>
      </c>
      <c r="D1049" s="749"/>
      <c r="E1049" s="749"/>
      <c r="F1049" s="749"/>
      <c r="G1049" s="749" t="s">
        <v>25462</v>
      </c>
      <c r="H1049" s="749"/>
      <c r="I1049" s="749"/>
      <c r="J1049" s="749"/>
      <c r="K1049" s="749"/>
    </row>
    <row r="1050">
      <c r="A1050" s="748">
        <v>1049.0</v>
      </c>
      <c r="B1050" s="749" t="s">
        <v>18929</v>
      </c>
      <c r="C1050" s="750" t="s">
        <v>25462</v>
      </c>
      <c r="D1050" s="749"/>
      <c r="E1050" s="749"/>
      <c r="F1050" s="749"/>
      <c r="G1050" s="749" t="s">
        <v>25462</v>
      </c>
      <c r="H1050" s="749"/>
      <c r="I1050" s="749"/>
      <c r="J1050" s="749"/>
      <c r="K1050" s="749"/>
    </row>
    <row r="1051">
      <c r="A1051" s="748">
        <v>1050.0</v>
      </c>
      <c r="B1051" s="749" t="s">
        <v>18934</v>
      </c>
      <c r="C1051" s="750" t="s">
        <v>25462</v>
      </c>
      <c r="D1051" s="749"/>
      <c r="E1051" s="749"/>
      <c r="F1051" s="749"/>
      <c r="G1051" s="749" t="s">
        <v>25462</v>
      </c>
      <c r="H1051" s="749"/>
      <c r="I1051" s="749"/>
      <c r="J1051" s="749"/>
      <c r="K1051" s="749"/>
    </row>
    <row r="1052">
      <c r="A1052" s="748">
        <v>1051.0</v>
      </c>
      <c r="B1052" s="749" t="s">
        <v>18939</v>
      </c>
      <c r="C1052" s="750" t="s">
        <v>25462</v>
      </c>
      <c r="D1052" s="749"/>
      <c r="E1052" s="749"/>
      <c r="F1052" s="749"/>
      <c r="G1052" s="749" t="s">
        <v>25462</v>
      </c>
      <c r="H1052" s="749"/>
      <c r="I1052" s="749"/>
      <c r="J1052" s="749"/>
      <c r="K1052" s="749"/>
    </row>
    <row r="1053">
      <c r="A1053" s="748">
        <v>1052.0</v>
      </c>
      <c r="B1053" s="749" t="s">
        <v>18943</v>
      </c>
      <c r="C1053" s="750" t="s">
        <v>25462</v>
      </c>
      <c r="D1053" s="749"/>
      <c r="E1053" s="749"/>
      <c r="F1053" s="749"/>
      <c r="G1053" s="749" t="s">
        <v>25462</v>
      </c>
      <c r="H1053" s="749"/>
      <c r="I1053" s="749"/>
      <c r="J1053" s="749"/>
      <c r="K1053" s="749"/>
    </row>
    <row r="1054">
      <c r="A1054" s="748">
        <v>1053.0</v>
      </c>
      <c r="B1054" s="749" t="s">
        <v>18948</v>
      </c>
      <c r="C1054" s="750" t="s">
        <v>25462</v>
      </c>
      <c r="D1054" s="749"/>
      <c r="E1054" s="749"/>
      <c r="F1054" s="749"/>
      <c r="G1054" s="749" t="s">
        <v>25462</v>
      </c>
      <c r="H1054" s="749"/>
      <c r="I1054" s="749"/>
      <c r="J1054" s="749"/>
      <c r="K1054" s="749"/>
    </row>
    <row r="1055">
      <c r="A1055" s="748">
        <v>1054.0</v>
      </c>
      <c r="B1055" s="749" t="s">
        <v>573</v>
      </c>
      <c r="C1055" s="750" t="s">
        <v>25462</v>
      </c>
      <c r="D1055" s="749" t="s">
        <v>2523</v>
      </c>
      <c r="E1055" s="749"/>
      <c r="F1055" s="749"/>
      <c r="G1055" s="749" t="s">
        <v>25476</v>
      </c>
      <c r="H1055" s="749"/>
      <c r="I1055" s="749"/>
      <c r="J1055" s="749"/>
      <c r="K1055" s="749"/>
    </row>
    <row r="1056">
      <c r="A1056" s="748">
        <v>1055.0</v>
      </c>
      <c r="B1056" s="749" t="s">
        <v>18958</v>
      </c>
      <c r="C1056" s="750" t="s">
        <v>25462</v>
      </c>
      <c r="D1056" s="749"/>
      <c r="E1056" s="749"/>
      <c r="F1056" s="749"/>
      <c r="G1056" s="749" t="s">
        <v>25462</v>
      </c>
      <c r="H1056" s="749"/>
      <c r="I1056" s="749"/>
      <c r="J1056" s="749"/>
      <c r="K1056" s="749"/>
    </row>
    <row r="1057">
      <c r="A1057" s="748">
        <v>1056.0</v>
      </c>
      <c r="B1057" s="749" t="s">
        <v>578</v>
      </c>
      <c r="C1057" s="750" t="s">
        <v>25462</v>
      </c>
      <c r="D1057" s="749" t="s">
        <v>25477</v>
      </c>
      <c r="E1057" s="749"/>
      <c r="F1057" s="749"/>
      <c r="G1057" s="749" t="s">
        <v>25478</v>
      </c>
      <c r="H1057" s="749"/>
      <c r="I1057" s="749"/>
      <c r="J1057" s="749"/>
      <c r="K1057" s="749"/>
    </row>
    <row r="1058">
      <c r="A1058" s="748">
        <v>1057.0</v>
      </c>
      <c r="B1058" s="749" t="s">
        <v>18968</v>
      </c>
      <c r="C1058" s="750" t="s">
        <v>25462</v>
      </c>
      <c r="D1058" s="749"/>
      <c r="E1058" s="749"/>
      <c r="F1058" s="749"/>
      <c r="G1058" s="749" t="s">
        <v>25462</v>
      </c>
      <c r="H1058" s="749"/>
      <c r="I1058" s="749"/>
      <c r="J1058" s="749"/>
      <c r="K1058" s="749"/>
    </row>
    <row r="1059">
      <c r="A1059" s="748">
        <v>1058.0</v>
      </c>
      <c r="B1059" s="749" t="s">
        <v>18973</v>
      </c>
      <c r="C1059" s="750" t="s">
        <v>25462</v>
      </c>
      <c r="D1059" s="749"/>
      <c r="E1059" s="749"/>
      <c r="F1059" s="749"/>
      <c r="G1059" s="749" t="s">
        <v>25462</v>
      </c>
      <c r="H1059" s="749"/>
      <c r="I1059" s="749"/>
      <c r="J1059" s="749"/>
      <c r="K1059" s="749"/>
    </row>
    <row r="1060">
      <c r="A1060" s="748">
        <v>1059.0</v>
      </c>
      <c r="B1060" s="749" t="s">
        <v>583</v>
      </c>
      <c r="C1060" s="750" t="s">
        <v>25462</v>
      </c>
      <c r="D1060" s="749" t="s">
        <v>2533</v>
      </c>
      <c r="E1060" s="749"/>
      <c r="F1060" s="749"/>
      <c r="G1060" s="749" t="s">
        <v>25479</v>
      </c>
      <c r="H1060" s="749"/>
      <c r="I1060" s="749"/>
      <c r="J1060" s="749"/>
      <c r="K1060" s="749"/>
    </row>
    <row r="1061">
      <c r="A1061" s="748">
        <v>1060.0</v>
      </c>
      <c r="B1061" s="749" t="s">
        <v>18983</v>
      </c>
      <c r="C1061" s="750" t="s">
        <v>25462</v>
      </c>
      <c r="D1061" s="749"/>
      <c r="E1061" s="749"/>
      <c r="F1061" s="749"/>
      <c r="G1061" s="749" t="s">
        <v>25462</v>
      </c>
      <c r="H1061" s="749"/>
      <c r="I1061" s="749"/>
      <c r="J1061" s="749"/>
      <c r="K1061" s="749"/>
    </row>
    <row r="1062">
      <c r="A1062" s="748">
        <v>1061.0</v>
      </c>
      <c r="B1062" s="749" t="s">
        <v>18988</v>
      </c>
      <c r="C1062" s="750" t="s">
        <v>25462</v>
      </c>
      <c r="D1062" s="749"/>
      <c r="E1062" s="749"/>
      <c r="F1062" s="749"/>
      <c r="G1062" s="749" t="s">
        <v>25462</v>
      </c>
      <c r="H1062" s="749"/>
      <c r="I1062" s="749"/>
      <c r="J1062" s="749"/>
      <c r="K1062" s="749"/>
    </row>
    <row r="1063">
      <c r="A1063" s="748">
        <v>1062.0</v>
      </c>
      <c r="B1063" s="749" t="s">
        <v>589</v>
      </c>
      <c r="C1063" s="750" t="s">
        <v>25462</v>
      </c>
      <c r="D1063" s="749" t="s">
        <v>2536</v>
      </c>
      <c r="E1063" s="749"/>
      <c r="F1063" s="749"/>
      <c r="G1063" s="749" t="s">
        <v>25480</v>
      </c>
      <c r="H1063" s="749"/>
      <c r="I1063" s="749"/>
      <c r="J1063" s="749"/>
      <c r="K1063" s="749"/>
    </row>
    <row r="1064">
      <c r="A1064" s="748">
        <v>1063.0</v>
      </c>
      <c r="B1064" s="749" t="s">
        <v>18998</v>
      </c>
      <c r="C1064" s="750" t="s">
        <v>25462</v>
      </c>
      <c r="D1064" s="749"/>
      <c r="E1064" s="749"/>
      <c r="F1064" s="749"/>
      <c r="G1064" s="749" t="s">
        <v>25462</v>
      </c>
      <c r="H1064" s="749"/>
      <c r="I1064" s="749"/>
      <c r="J1064" s="749"/>
      <c r="K1064" s="749"/>
    </row>
    <row r="1065">
      <c r="A1065" s="748">
        <v>1064.0</v>
      </c>
      <c r="B1065" s="749" t="s">
        <v>594</v>
      </c>
      <c r="C1065" s="750" t="s">
        <v>25462</v>
      </c>
      <c r="D1065" s="749" t="s">
        <v>2539</v>
      </c>
      <c r="E1065" s="749"/>
      <c r="F1065" s="749"/>
      <c r="G1065" s="749" t="s">
        <v>25481</v>
      </c>
      <c r="H1065" s="749"/>
      <c r="I1065" s="749"/>
      <c r="J1065" s="749"/>
      <c r="K1065" s="749"/>
    </row>
    <row r="1066">
      <c r="A1066" s="748">
        <v>1065.0</v>
      </c>
      <c r="B1066" s="749" t="s">
        <v>19008</v>
      </c>
      <c r="C1066" s="750" t="s">
        <v>25462</v>
      </c>
      <c r="D1066" s="749"/>
      <c r="E1066" s="749"/>
      <c r="F1066" s="749"/>
      <c r="G1066" s="749" t="s">
        <v>25462</v>
      </c>
      <c r="H1066" s="749"/>
      <c r="I1066" s="749"/>
      <c r="J1066" s="749"/>
      <c r="K1066" s="749"/>
    </row>
    <row r="1067">
      <c r="A1067" s="748">
        <v>1066.0</v>
      </c>
      <c r="B1067" s="749" t="s">
        <v>599</v>
      </c>
      <c r="C1067" s="750" t="s">
        <v>25462</v>
      </c>
      <c r="D1067" s="749" t="s">
        <v>3074</v>
      </c>
      <c r="E1067" s="749"/>
      <c r="F1067" s="749"/>
      <c r="G1067" s="749" t="s">
        <v>25482</v>
      </c>
      <c r="H1067" s="749"/>
      <c r="I1067" s="749"/>
      <c r="J1067" s="749"/>
      <c r="K1067" s="749"/>
    </row>
    <row r="1068">
      <c r="A1068" s="748">
        <v>1067.0</v>
      </c>
      <c r="B1068" s="749" t="s">
        <v>19018</v>
      </c>
      <c r="C1068" s="750" t="s">
        <v>25462</v>
      </c>
      <c r="D1068" s="749"/>
      <c r="E1068" s="749"/>
      <c r="F1068" s="749"/>
      <c r="G1068" s="749" t="s">
        <v>25462</v>
      </c>
      <c r="H1068" s="749"/>
      <c r="I1068" s="749"/>
      <c r="J1068" s="749"/>
      <c r="K1068" s="749"/>
    </row>
    <row r="1069">
      <c r="A1069" s="748">
        <v>1068.0</v>
      </c>
      <c r="B1069" s="749" t="s">
        <v>19023</v>
      </c>
      <c r="C1069" s="750" t="s">
        <v>25462</v>
      </c>
      <c r="D1069" s="749"/>
      <c r="E1069" s="749"/>
      <c r="F1069" s="749"/>
      <c r="G1069" s="749" t="s">
        <v>25462</v>
      </c>
      <c r="H1069" s="749"/>
      <c r="I1069" s="749"/>
      <c r="J1069" s="749"/>
      <c r="K1069" s="749"/>
    </row>
    <row r="1070">
      <c r="A1070" s="748">
        <v>1069.0</v>
      </c>
      <c r="B1070" s="749" t="s">
        <v>604</v>
      </c>
      <c r="C1070" s="750" t="s">
        <v>25462</v>
      </c>
      <c r="D1070" s="749" t="s">
        <v>2553</v>
      </c>
      <c r="E1070" s="749"/>
      <c r="F1070" s="749"/>
      <c r="G1070" s="749" t="s">
        <v>25483</v>
      </c>
      <c r="H1070" s="749"/>
      <c r="I1070" s="749"/>
      <c r="J1070" s="749"/>
      <c r="K1070" s="749"/>
    </row>
    <row r="1071">
      <c r="A1071" s="748">
        <v>1070.0</v>
      </c>
      <c r="B1071" s="749" t="s">
        <v>19033</v>
      </c>
      <c r="C1071" s="750" t="s">
        <v>25462</v>
      </c>
      <c r="D1071" s="749"/>
      <c r="E1071" s="749"/>
      <c r="F1071" s="749"/>
      <c r="G1071" s="749" t="s">
        <v>25462</v>
      </c>
      <c r="H1071" s="749"/>
      <c r="I1071" s="749"/>
      <c r="J1071" s="749"/>
      <c r="K1071" s="749"/>
    </row>
    <row r="1072">
      <c r="A1072" s="748">
        <v>1071.0</v>
      </c>
      <c r="B1072" s="749" t="s">
        <v>19038</v>
      </c>
      <c r="C1072" s="750" t="s">
        <v>25462</v>
      </c>
      <c r="D1072" s="749"/>
      <c r="E1072" s="749"/>
      <c r="F1072" s="749"/>
      <c r="G1072" s="749" t="s">
        <v>25462</v>
      </c>
      <c r="H1072" s="749"/>
      <c r="I1072" s="749"/>
      <c r="J1072" s="749"/>
      <c r="K1072" s="749"/>
    </row>
    <row r="1073">
      <c r="A1073" s="748">
        <v>1072.0</v>
      </c>
      <c r="B1073" s="749" t="s">
        <v>19042</v>
      </c>
      <c r="C1073" s="750" t="s">
        <v>25462</v>
      </c>
      <c r="D1073" s="749"/>
      <c r="E1073" s="749"/>
      <c r="F1073" s="749"/>
      <c r="G1073" s="749" t="s">
        <v>25462</v>
      </c>
      <c r="H1073" s="749"/>
      <c r="I1073" s="749"/>
      <c r="J1073" s="749"/>
      <c r="K1073" s="749"/>
    </row>
    <row r="1074">
      <c r="A1074" s="748">
        <v>1073.0</v>
      </c>
      <c r="B1074" s="749" t="s">
        <v>19046</v>
      </c>
      <c r="C1074" s="750" t="s">
        <v>25462</v>
      </c>
      <c r="D1074" s="749"/>
      <c r="E1074" s="749"/>
      <c r="F1074" s="749"/>
      <c r="G1074" s="749" t="s">
        <v>25462</v>
      </c>
      <c r="H1074" s="749"/>
      <c r="I1074" s="749"/>
      <c r="J1074" s="749"/>
      <c r="K1074" s="749"/>
    </row>
    <row r="1075">
      <c r="A1075" s="748">
        <v>1074.0</v>
      </c>
      <c r="B1075" s="749" t="s">
        <v>10</v>
      </c>
      <c r="C1075" s="750" t="s">
        <v>25462</v>
      </c>
      <c r="D1075" s="749" t="s">
        <v>25484</v>
      </c>
      <c r="E1075" s="749"/>
      <c r="F1075" s="749"/>
      <c r="G1075" s="749" t="s">
        <v>25485</v>
      </c>
      <c r="H1075" s="749"/>
      <c r="I1075" s="749"/>
      <c r="J1075" s="749"/>
      <c r="K1075" s="749"/>
    </row>
    <row r="1076">
      <c r="A1076" s="748">
        <v>1075.0</v>
      </c>
      <c r="B1076" s="749" t="s">
        <v>19312</v>
      </c>
      <c r="C1076" s="750" t="s">
        <v>25462</v>
      </c>
      <c r="D1076" s="749"/>
      <c r="E1076" s="749"/>
      <c r="F1076" s="749"/>
      <c r="G1076" s="749" t="s">
        <v>25462</v>
      </c>
      <c r="H1076" s="749"/>
      <c r="I1076" s="749"/>
      <c r="J1076" s="749"/>
      <c r="K1076" s="749"/>
    </row>
    <row r="1077">
      <c r="A1077" s="748">
        <v>1076.0</v>
      </c>
      <c r="B1077" s="749" t="s">
        <v>19317</v>
      </c>
      <c r="C1077" s="750" t="s">
        <v>25462</v>
      </c>
      <c r="D1077" s="749"/>
      <c r="E1077" s="749"/>
      <c r="F1077" s="749"/>
      <c r="G1077" s="749" t="s">
        <v>25462</v>
      </c>
      <c r="H1077" s="749"/>
      <c r="I1077" s="749"/>
      <c r="J1077" s="749"/>
      <c r="K1077" s="749"/>
    </row>
    <row r="1078">
      <c r="A1078" s="748">
        <v>1077.0</v>
      </c>
      <c r="B1078" s="749" t="s">
        <v>19321</v>
      </c>
      <c r="C1078" s="750" t="s">
        <v>25462</v>
      </c>
      <c r="D1078" s="749"/>
      <c r="E1078" s="749"/>
      <c r="F1078" s="749"/>
      <c r="G1078" s="749" t="s">
        <v>25462</v>
      </c>
      <c r="H1078" s="749"/>
      <c r="I1078" s="749"/>
      <c r="J1078" s="749"/>
      <c r="K1078" s="749"/>
    </row>
    <row r="1079">
      <c r="A1079" s="748">
        <v>1078.0</v>
      </c>
      <c r="B1079" s="749" t="s">
        <v>19325</v>
      </c>
      <c r="C1079" s="750" t="s">
        <v>25462</v>
      </c>
      <c r="D1079" s="749"/>
      <c r="E1079" s="749"/>
      <c r="F1079" s="749"/>
      <c r="G1079" s="749" t="s">
        <v>25462</v>
      </c>
      <c r="H1079" s="749"/>
      <c r="I1079" s="749"/>
      <c r="J1079" s="749"/>
      <c r="K1079" s="749"/>
    </row>
    <row r="1080">
      <c r="A1080" s="748">
        <v>1079.0</v>
      </c>
      <c r="B1080" s="749" t="s">
        <v>19330</v>
      </c>
      <c r="C1080" s="750" t="s">
        <v>25462</v>
      </c>
      <c r="D1080" s="749"/>
      <c r="E1080" s="749"/>
      <c r="F1080" s="749"/>
      <c r="G1080" s="749" t="s">
        <v>25462</v>
      </c>
      <c r="H1080" s="749"/>
      <c r="I1080" s="749"/>
      <c r="J1080" s="749"/>
      <c r="K1080" s="749"/>
    </row>
    <row r="1081">
      <c r="A1081" s="748">
        <v>1080.0</v>
      </c>
      <c r="B1081" s="749" t="s">
        <v>19334</v>
      </c>
      <c r="C1081" s="750" t="s">
        <v>25462</v>
      </c>
      <c r="D1081" s="749"/>
      <c r="E1081" s="749"/>
      <c r="F1081" s="749"/>
      <c r="G1081" s="749" t="s">
        <v>25462</v>
      </c>
      <c r="H1081" s="749"/>
      <c r="I1081" s="749"/>
      <c r="J1081" s="749"/>
      <c r="K1081" s="749"/>
    </row>
    <row r="1082">
      <c r="A1082" s="748">
        <v>1081.0</v>
      </c>
      <c r="B1082" s="749" t="s">
        <v>19339</v>
      </c>
      <c r="C1082" s="750" t="s">
        <v>25462</v>
      </c>
      <c r="D1082" s="749"/>
      <c r="E1082" s="749"/>
      <c r="F1082" s="749"/>
      <c r="G1082" s="749" t="s">
        <v>25462</v>
      </c>
      <c r="H1082" s="749"/>
      <c r="I1082" s="749"/>
      <c r="J1082" s="749"/>
      <c r="K1082" s="749"/>
    </row>
    <row r="1083">
      <c r="A1083" s="748">
        <v>1082.0</v>
      </c>
      <c r="B1083" s="749" t="s">
        <v>19344</v>
      </c>
      <c r="C1083" s="750" t="s">
        <v>25462</v>
      </c>
      <c r="D1083" s="749"/>
      <c r="E1083" s="749"/>
      <c r="F1083" s="749"/>
      <c r="G1083" s="749" t="s">
        <v>25462</v>
      </c>
      <c r="H1083" s="749"/>
      <c r="I1083" s="749"/>
      <c r="J1083" s="749"/>
      <c r="K1083" s="749"/>
    </row>
    <row r="1084">
      <c r="A1084" s="748">
        <v>1083.0</v>
      </c>
      <c r="B1084" s="749" t="s">
        <v>19348</v>
      </c>
      <c r="C1084" s="750" t="s">
        <v>25462</v>
      </c>
      <c r="D1084" s="749"/>
      <c r="E1084" s="749"/>
      <c r="F1084" s="749"/>
      <c r="G1084" s="749" t="s">
        <v>25462</v>
      </c>
      <c r="H1084" s="749"/>
      <c r="I1084" s="749"/>
      <c r="J1084" s="749"/>
      <c r="K1084" s="749"/>
    </row>
    <row r="1085">
      <c r="A1085" s="748">
        <v>1084.0</v>
      </c>
      <c r="B1085" s="749" t="s">
        <v>19353</v>
      </c>
      <c r="C1085" s="750" t="s">
        <v>25462</v>
      </c>
      <c r="D1085" s="749"/>
      <c r="E1085" s="749"/>
      <c r="F1085" s="749"/>
      <c r="G1085" s="749" t="s">
        <v>25462</v>
      </c>
      <c r="H1085" s="749"/>
      <c r="I1085" s="749"/>
      <c r="J1085" s="749"/>
      <c r="K1085" s="749"/>
    </row>
    <row r="1086">
      <c r="A1086" s="748">
        <v>1085.0</v>
      </c>
      <c r="B1086" s="749" t="s">
        <v>19358</v>
      </c>
      <c r="C1086" s="750" t="s">
        <v>25462</v>
      </c>
      <c r="D1086" s="749"/>
      <c r="E1086" s="749"/>
      <c r="F1086" s="749"/>
      <c r="G1086" s="749" t="s">
        <v>25462</v>
      </c>
      <c r="H1086" s="749"/>
      <c r="I1086" s="749"/>
      <c r="J1086" s="749"/>
      <c r="K1086" s="749"/>
    </row>
    <row r="1087">
      <c r="A1087" s="748">
        <v>1086.0</v>
      </c>
      <c r="B1087" s="749" t="s">
        <v>19363</v>
      </c>
      <c r="C1087" s="750" t="s">
        <v>25462</v>
      </c>
      <c r="D1087" s="749"/>
      <c r="E1087" s="749"/>
      <c r="F1087" s="749"/>
      <c r="G1087" s="749" t="s">
        <v>25462</v>
      </c>
      <c r="H1087" s="749"/>
      <c r="I1087" s="749"/>
      <c r="J1087" s="749"/>
      <c r="K1087" s="749"/>
    </row>
    <row r="1088">
      <c r="A1088" s="748">
        <v>1087.0</v>
      </c>
      <c r="B1088" s="749" t="s">
        <v>19</v>
      </c>
      <c r="C1088" s="750" t="s">
        <v>25462</v>
      </c>
      <c r="D1088" s="749" t="s">
        <v>17</v>
      </c>
      <c r="E1088" s="749"/>
      <c r="F1088" s="749"/>
      <c r="G1088" s="749" t="s">
        <v>25486</v>
      </c>
      <c r="H1088" s="749"/>
      <c r="I1088" s="749"/>
      <c r="J1088" s="749"/>
      <c r="K1088" s="749"/>
    </row>
    <row r="1089">
      <c r="A1089" s="748">
        <v>1088.0</v>
      </c>
      <c r="B1089" s="749" t="s">
        <v>18703</v>
      </c>
      <c r="C1089" s="750" t="s">
        <v>25462</v>
      </c>
      <c r="D1089" s="749"/>
      <c r="E1089" s="749"/>
      <c r="F1089" s="749"/>
      <c r="G1089" s="749" t="s">
        <v>25462</v>
      </c>
      <c r="H1089" s="749"/>
      <c r="I1089" s="749"/>
      <c r="J1089" s="749"/>
      <c r="K1089" s="749"/>
    </row>
    <row r="1090">
      <c r="A1090" s="748">
        <v>1089.0</v>
      </c>
      <c r="B1090" s="749" t="s">
        <v>18707</v>
      </c>
      <c r="C1090" s="750" t="s">
        <v>25462</v>
      </c>
      <c r="D1090" s="749"/>
      <c r="E1090" s="749"/>
      <c r="F1090" s="749"/>
      <c r="G1090" s="749" t="s">
        <v>25462</v>
      </c>
      <c r="H1090" s="749"/>
      <c r="I1090" s="749"/>
      <c r="J1090" s="749"/>
      <c r="K1090" s="749"/>
    </row>
    <row r="1091">
      <c r="A1091" s="748">
        <v>1090.0</v>
      </c>
      <c r="B1091" s="749" t="s">
        <v>18711</v>
      </c>
      <c r="C1091" s="750" t="s">
        <v>25462</v>
      </c>
      <c r="D1091" s="749"/>
      <c r="E1091" s="749"/>
      <c r="F1091" s="749"/>
      <c r="G1091" s="749" t="s">
        <v>25462</v>
      </c>
      <c r="H1091" s="749"/>
      <c r="I1091" s="749"/>
      <c r="J1091" s="749"/>
      <c r="K1091" s="749"/>
    </row>
    <row r="1092">
      <c r="A1092" s="748">
        <v>1091.0</v>
      </c>
      <c r="B1092" s="749" t="s">
        <v>18715</v>
      </c>
      <c r="C1092" s="750" t="s">
        <v>25462</v>
      </c>
      <c r="D1092" s="749"/>
      <c r="E1092" s="749"/>
      <c r="F1092" s="749"/>
      <c r="G1092" s="749" t="s">
        <v>25462</v>
      </c>
      <c r="H1092" s="749"/>
      <c r="I1092" s="749"/>
      <c r="J1092" s="749"/>
      <c r="K1092" s="749"/>
    </row>
    <row r="1093">
      <c r="A1093" s="748">
        <v>1092.0</v>
      </c>
      <c r="B1093" s="749" t="s">
        <v>18719</v>
      </c>
      <c r="C1093" s="750" t="s">
        <v>25462</v>
      </c>
      <c r="D1093" s="749"/>
      <c r="E1093" s="749"/>
      <c r="F1093" s="749"/>
      <c r="G1093" s="749" t="s">
        <v>25462</v>
      </c>
      <c r="H1093" s="749"/>
      <c r="I1093" s="749"/>
      <c r="J1093" s="749"/>
      <c r="K1093" s="749"/>
    </row>
    <row r="1094">
      <c r="A1094" s="748">
        <v>1093.0</v>
      </c>
      <c r="B1094" s="749" t="s">
        <v>18723</v>
      </c>
      <c r="C1094" s="750" t="s">
        <v>25462</v>
      </c>
      <c r="D1094" s="749"/>
      <c r="E1094" s="749"/>
      <c r="F1094" s="749"/>
      <c r="G1094" s="749" t="s">
        <v>25462</v>
      </c>
      <c r="H1094" s="749"/>
      <c r="I1094" s="749"/>
      <c r="J1094" s="749"/>
      <c r="K1094" s="749"/>
    </row>
    <row r="1095">
      <c r="A1095" s="748">
        <v>1094.0</v>
      </c>
      <c r="B1095" s="749" t="s">
        <v>18726</v>
      </c>
      <c r="C1095" s="750" t="s">
        <v>25462</v>
      </c>
      <c r="D1095" s="749"/>
      <c r="E1095" s="749"/>
      <c r="F1095" s="749"/>
      <c r="G1095" s="749" t="s">
        <v>25462</v>
      </c>
      <c r="H1095" s="749"/>
      <c r="I1095" s="749"/>
      <c r="J1095" s="749"/>
      <c r="K1095" s="749"/>
    </row>
    <row r="1096">
      <c r="A1096" s="748">
        <v>1095.0</v>
      </c>
      <c r="B1096" s="749" t="s">
        <v>18730</v>
      </c>
      <c r="C1096" s="750" t="s">
        <v>25462</v>
      </c>
      <c r="D1096" s="749"/>
      <c r="E1096" s="749"/>
      <c r="F1096" s="749"/>
      <c r="G1096" s="749" t="s">
        <v>25462</v>
      </c>
      <c r="H1096" s="749"/>
      <c r="I1096" s="749"/>
      <c r="J1096" s="749"/>
      <c r="K1096" s="749"/>
    </row>
    <row r="1097">
      <c r="A1097" s="748">
        <v>1096.0</v>
      </c>
      <c r="B1097" s="749" t="s">
        <v>18735</v>
      </c>
      <c r="C1097" s="750" t="s">
        <v>25462</v>
      </c>
      <c r="D1097" s="749"/>
      <c r="E1097" s="749"/>
      <c r="F1097" s="749"/>
      <c r="G1097" s="749" t="s">
        <v>25462</v>
      </c>
      <c r="H1097" s="749"/>
      <c r="I1097" s="749"/>
      <c r="J1097" s="749"/>
      <c r="K1097" s="749"/>
    </row>
    <row r="1098">
      <c r="A1098" s="748">
        <v>1097.0</v>
      </c>
      <c r="B1098" s="749" t="s">
        <v>18740</v>
      </c>
      <c r="C1098" s="750" t="s">
        <v>25462</v>
      </c>
      <c r="D1098" s="749"/>
      <c r="E1098" s="749"/>
      <c r="F1098" s="749"/>
      <c r="G1098" s="749" t="s">
        <v>25462</v>
      </c>
      <c r="H1098" s="749"/>
      <c r="I1098" s="749"/>
      <c r="J1098" s="749"/>
      <c r="K1098" s="749"/>
    </row>
    <row r="1099">
      <c r="A1099" s="748">
        <v>1098.0</v>
      </c>
      <c r="B1099" s="749" t="s">
        <v>18744</v>
      </c>
      <c r="C1099" s="750" t="s">
        <v>25462</v>
      </c>
      <c r="D1099" s="749"/>
      <c r="E1099" s="749"/>
      <c r="F1099" s="749"/>
      <c r="G1099" s="749" t="s">
        <v>25462</v>
      </c>
      <c r="H1099" s="749"/>
      <c r="I1099" s="749"/>
      <c r="J1099" s="749"/>
      <c r="K1099" s="749"/>
    </row>
    <row r="1100">
      <c r="A1100" s="748">
        <v>1099.0</v>
      </c>
      <c r="B1100" s="749" t="s">
        <v>18749</v>
      </c>
      <c r="C1100" s="750" t="s">
        <v>25462</v>
      </c>
      <c r="D1100" s="749"/>
      <c r="E1100" s="749"/>
      <c r="F1100" s="749"/>
      <c r="G1100" s="749" t="s">
        <v>25462</v>
      </c>
      <c r="H1100" s="749"/>
      <c r="I1100" s="749"/>
      <c r="J1100" s="749"/>
      <c r="K1100" s="749"/>
    </row>
    <row r="1101">
      <c r="A1101" s="748">
        <v>1100.0</v>
      </c>
      <c r="B1101" s="749" t="s">
        <v>18754</v>
      </c>
      <c r="C1101" s="750" t="s">
        <v>25462</v>
      </c>
      <c r="D1101" s="749"/>
      <c r="E1101" s="749"/>
      <c r="F1101" s="749"/>
      <c r="G1101" s="749" t="s">
        <v>25462</v>
      </c>
      <c r="H1101" s="749"/>
      <c r="I1101" s="749"/>
      <c r="J1101" s="749"/>
      <c r="K1101" s="749"/>
    </row>
    <row r="1102">
      <c r="A1102" s="748">
        <v>1101.0</v>
      </c>
      <c r="B1102" s="749" t="s">
        <v>18759</v>
      </c>
      <c r="C1102" s="750" t="s">
        <v>25462</v>
      </c>
      <c r="D1102" s="749"/>
      <c r="E1102" s="749"/>
      <c r="F1102" s="749"/>
      <c r="G1102" s="749" t="s">
        <v>25462</v>
      </c>
      <c r="H1102" s="749"/>
      <c r="I1102" s="749"/>
      <c r="J1102" s="749"/>
      <c r="K1102" s="749"/>
    </row>
    <row r="1103">
      <c r="A1103" s="748">
        <v>1102.0</v>
      </c>
      <c r="B1103" s="749" t="s">
        <v>18763</v>
      </c>
      <c r="C1103" s="750" t="s">
        <v>25462</v>
      </c>
      <c r="D1103" s="749"/>
      <c r="E1103" s="749"/>
      <c r="F1103" s="749"/>
      <c r="G1103" s="749" t="s">
        <v>25462</v>
      </c>
      <c r="H1103" s="749"/>
      <c r="I1103" s="749"/>
      <c r="J1103" s="749"/>
      <c r="K1103" s="749"/>
    </row>
    <row r="1104">
      <c r="A1104" s="748">
        <v>1103.0</v>
      </c>
      <c r="B1104" s="749" t="s">
        <v>18768</v>
      </c>
      <c r="C1104" s="750" t="s">
        <v>25462</v>
      </c>
      <c r="D1104" s="749"/>
      <c r="E1104" s="749"/>
      <c r="F1104" s="749"/>
      <c r="G1104" s="749" t="s">
        <v>25462</v>
      </c>
      <c r="H1104" s="749"/>
      <c r="I1104" s="749"/>
      <c r="J1104" s="749"/>
      <c r="K1104" s="749"/>
    </row>
    <row r="1105">
      <c r="A1105" s="748">
        <v>1104.0</v>
      </c>
      <c r="B1105" s="749" t="s">
        <v>18773</v>
      </c>
      <c r="C1105" s="750" t="s">
        <v>25462</v>
      </c>
      <c r="D1105" s="749"/>
      <c r="E1105" s="749"/>
      <c r="F1105" s="749"/>
      <c r="G1105" s="749" t="s">
        <v>25462</v>
      </c>
      <c r="H1105" s="749"/>
      <c r="I1105" s="749"/>
      <c r="J1105" s="749"/>
      <c r="K1105" s="749"/>
    </row>
    <row r="1106">
      <c r="A1106" s="748">
        <v>1105.0</v>
      </c>
      <c r="B1106" s="749" t="s">
        <v>26</v>
      </c>
      <c r="C1106" s="750" t="s">
        <v>25462</v>
      </c>
      <c r="D1106" s="749" t="s">
        <v>3397</v>
      </c>
      <c r="E1106" s="749"/>
      <c r="F1106" s="749"/>
      <c r="G1106" s="749" t="s">
        <v>25487</v>
      </c>
      <c r="H1106" s="749"/>
      <c r="I1106" s="749"/>
      <c r="J1106" s="749"/>
      <c r="K1106" s="749"/>
    </row>
    <row r="1107">
      <c r="A1107" s="748">
        <v>1106.0</v>
      </c>
      <c r="B1107" s="749" t="s">
        <v>19616</v>
      </c>
      <c r="C1107" s="750" t="s">
        <v>25462</v>
      </c>
      <c r="D1107" s="749"/>
      <c r="E1107" s="749"/>
      <c r="F1107" s="749"/>
      <c r="G1107" s="749" t="s">
        <v>25462</v>
      </c>
      <c r="H1107" s="749"/>
      <c r="I1107" s="749"/>
      <c r="J1107" s="749"/>
      <c r="K1107" s="749"/>
    </row>
    <row r="1108">
      <c r="A1108" s="748">
        <v>1107.0</v>
      </c>
      <c r="B1108" s="749" t="s">
        <v>19621</v>
      </c>
      <c r="C1108" s="750" t="s">
        <v>25462</v>
      </c>
      <c r="D1108" s="749"/>
      <c r="E1108" s="749"/>
      <c r="F1108" s="749"/>
      <c r="G1108" s="749" t="s">
        <v>25462</v>
      </c>
      <c r="H1108" s="749"/>
      <c r="I1108" s="749"/>
      <c r="J1108" s="749"/>
      <c r="K1108" s="749"/>
    </row>
    <row r="1109">
      <c r="A1109" s="748">
        <v>1108.0</v>
      </c>
      <c r="B1109" s="749" t="s">
        <v>19626</v>
      </c>
      <c r="C1109" s="750" t="s">
        <v>25462</v>
      </c>
      <c r="D1109" s="749"/>
      <c r="E1109" s="749"/>
      <c r="F1109" s="749"/>
      <c r="G1109" s="749" t="s">
        <v>25462</v>
      </c>
      <c r="H1109" s="749"/>
      <c r="I1109" s="749"/>
      <c r="J1109" s="749"/>
      <c r="K1109" s="749"/>
    </row>
    <row r="1110">
      <c r="A1110" s="748">
        <v>1109.0</v>
      </c>
      <c r="B1110" s="749" t="s">
        <v>19629</v>
      </c>
      <c r="C1110" s="750" t="s">
        <v>25462</v>
      </c>
      <c r="D1110" s="749"/>
      <c r="E1110" s="749"/>
      <c r="F1110" s="749"/>
      <c r="G1110" s="749" t="s">
        <v>25462</v>
      </c>
      <c r="H1110" s="749"/>
      <c r="I1110" s="749"/>
      <c r="J1110" s="749"/>
      <c r="K1110" s="749"/>
    </row>
    <row r="1111">
      <c r="A1111" s="748">
        <v>1110.0</v>
      </c>
      <c r="B1111" s="749" t="s">
        <v>19634</v>
      </c>
      <c r="C1111" s="750" t="s">
        <v>25462</v>
      </c>
      <c r="D1111" s="749"/>
      <c r="E1111" s="749"/>
      <c r="F1111" s="749"/>
      <c r="G1111" s="749" t="s">
        <v>25462</v>
      </c>
      <c r="H1111" s="749"/>
      <c r="I1111" s="749"/>
      <c r="J1111" s="749"/>
      <c r="K1111" s="749"/>
    </row>
    <row r="1112">
      <c r="A1112" s="748">
        <v>1111.0</v>
      </c>
      <c r="B1112" s="749" t="s">
        <v>19638</v>
      </c>
      <c r="C1112" s="750" t="s">
        <v>25462</v>
      </c>
      <c r="D1112" s="749"/>
      <c r="E1112" s="749"/>
      <c r="F1112" s="749"/>
      <c r="G1112" s="749" t="s">
        <v>25462</v>
      </c>
      <c r="H1112" s="749"/>
      <c r="I1112" s="749"/>
      <c r="J1112" s="749"/>
      <c r="K1112" s="749"/>
    </row>
    <row r="1113">
      <c r="A1113" s="748">
        <v>1112.0</v>
      </c>
      <c r="B1113" s="749" t="s">
        <v>19642</v>
      </c>
      <c r="C1113" s="750" t="s">
        <v>25462</v>
      </c>
      <c r="D1113" s="749"/>
      <c r="E1113" s="749"/>
      <c r="F1113" s="749"/>
      <c r="G1113" s="749" t="s">
        <v>25462</v>
      </c>
      <c r="H1113" s="749"/>
      <c r="I1113" s="749"/>
      <c r="J1113" s="749"/>
      <c r="K1113" s="749"/>
    </row>
    <row r="1114">
      <c r="A1114" s="748">
        <v>1113.0</v>
      </c>
      <c r="B1114" s="749" t="s">
        <v>19647</v>
      </c>
      <c r="C1114" s="750" t="s">
        <v>25462</v>
      </c>
      <c r="D1114" s="749"/>
      <c r="E1114" s="749"/>
      <c r="F1114" s="749"/>
      <c r="G1114" s="749" t="s">
        <v>25462</v>
      </c>
      <c r="H1114" s="749"/>
      <c r="I1114" s="749"/>
      <c r="J1114" s="749"/>
      <c r="K1114" s="749"/>
    </row>
    <row r="1115">
      <c r="A1115" s="748">
        <v>1114.0</v>
      </c>
      <c r="B1115" s="749" t="s">
        <v>19652</v>
      </c>
      <c r="C1115" s="750" t="s">
        <v>25462</v>
      </c>
      <c r="D1115" s="749"/>
      <c r="E1115" s="749"/>
      <c r="F1115" s="749"/>
      <c r="G1115" s="749" t="s">
        <v>25462</v>
      </c>
      <c r="H1115" s="749"/>
      <c r="I1115" s="749"/>
      <c r="J1115" s="749"/>
      <c r="K1115" s="749"/>
    </row>
    <row r="1116">
      <c r="A1116" s="748">
        <v>1115.0</v>
      </c>
      <c r="B1116" s="749" t="s">
        <v>19657</v>
      </c>
      <c r="C1116" s="750" t="s">
        <v>25462</v>
      </c>
      <c r="D1116" s="749"/>
      <c r="E1116" s="749"/>
      <c r="F1116" s="749"/>
      <c r="G1116" s="749" t="s">
        <v>25462</v>
      </c>
      <c r="H1116" s="749"/>
      <c r="I1116" s="749"/>
      <c r="J1116" s="749"/>
      <c r="K1116" s="749"/>
    </row>
    <row r="1117">
      <c r="A1117" s="748">
        <v>1116.0</v>
      </c>
      <c r="B1117" s="749" t="s">
        <v>19662</v>
      </c>
      <c r="C1117" s="750" t="s">
        <v>25462</v>
      </c>
      <c r="D1117" s="749"/>
      <c r="E1117" s="749"/>
      <c r="F1117" s="749"/>
      <c r="G1117" s="749" t="s">
        <v>25462</v>
      </c>
      <c r="H1117" s="749"/>
      <c r="I1117" s="749"/>
      <c r="J1117" s="749"/>
      <c r="K1117" s="749"/>
    </row>
    <row r="1118">
      <c r="A1118" s="748">
        <v>1117.0</v>
      </c>
      <c r="B1118" s="749" t="s">
        <v>19666</v>
      </c>
      <c r="C1118" s="750" t="s">
        <v>25462</v>
      </c>
      <c r="D1118" s="749"/>
      <c r="E1118" s="749"/>
      <c r="F1118" s="749"/>
      <c r="G1118" s="749" t="s">
        <v>25462</v>
      </c>
      <c r="H1118" s="749"/>
      <c r="I1118" s="749"/>
      <c r="J1118" s="749"/>
      <c r="K1118" s="749"/>
    </row>
    <row r="1119">
      <c r="A1119" s="748">
        <v>1118.0</v>
      </c>
      <c r="B1119" s="749" t="s">
        <v>19669</v>
      </c>
      <c r="C1119" s="750" t="s">
        <v>25462</v>
      </c>
      <c r="D1119" s="749"/>
      <c r="E1119" s="749"/>
      <c r="F1119" s="749"/>
      <c r="G1119" s="749" t="s">
        <v>25462</v>
      </c>
      <c r="H1119" s="749"/>
      <c r="I1119" s="749"/>
      <c r="J1119" s="749"/>
      <c r="K1119" s="749"/>
    </row>
    <row r="1120">
      <c r="A1120" s="748">
        <v>1119.0</v>
      </c>
      <c r="B1120" s="749" t="s">
        <v>19674</v>
      </c>
      <c r="C1120" s="750" t="s">
        <v>25462</v>
      </c>
      <c r="D1120" s="749"/>
      <c r="E1120" s="749"/>
      <c r="F1120" s="749"/>
      <c r="G1120" s="749" t="s">
        <v>25462</v>
      </c>
      <c r="H1120" s="749"/>
      <c r="I1120" s="749"/>
      <c r="J1120" s="749"/>
      <c r="K1120" s="749"/>
    </row>
    <row r="1121">
      <c r="A1121" s="748">
        <v>1120.0</v>
      </c>
      <c r="B1121" s="749" t="s">
        <v>19679</v>
      </c>
      <c r="C1121" s="750" t="s">
        <v>25462</v>
      </c>
      <c r="D1121" s="749"/>
      <c r="E1121" s="749"/>
      <c r="F1121" s="749"/>
      <c r="G1121" s="749" t="s">
        <v>25462</v>
      </c>
      <c r="H1121" s="749"/>
      <c r="I1121" s="749"/>
      <c r="J1121" s="749"/>
      <c r="K1121" s="749"/>
    </row>
    <row r="1122">
      <c r="A1122" s="748">
        <v>1121.0</v>
      </c>
      <c r="B1122" s="749" t="s">
        <v>19683</v>
      </c>
      <c r="C1122" s="750" t="s">
        <v>25462</v>
      </c>
      <c r="D1122" s="749"/>
      <c r="E1122" s="749"/>
      <c r="F1122" s="749"/>
      <c r="G1122" s="749" t="s">
        <v>25462</v>
      </c>
      <c r="H1122" s="749"/>
      <c r="I1122" s="749"/>
      <c r="J1122" s="749"/>
      <c r="K1122" s="749"/>
    </row>
    <row r="1123">
      <c r="A1123" s="748">
        <v>1122.0</v>
      </c>
      <c r="B1123" s="749" t="s">
        <v>33</v>
      </c>
      <c r="C1123" s="750" t="s">
        <v>25462</v>
      </c>
      <c r="D1123" s="749" t="s">
        <v>31</v>
      </c>
      <c r="E1123" s="749"/>
      <c r="F1123" s="749"/>
      <c r="G1123" s="749" t="s">
        <v>25488</v>
      </c>
      <c r="H1123" s="749"/>
      <c r="I1123" s="749"/>
      <c r="J1123" s="749"/>
      <c r="K1123" s="749"/>
    </row>
    <row r="1124">
      <c r="A1124" s="748">
        <v>1123.0</v>
      </c>
      <c r="B1124" s="749" t="s">
        <v>19200</v>
      </c>
      <c r="C1124" s="750" t="s">
        <v>25462</v>
      </c>
      <c r="D1124" s="749"/>
      <c r="E1124" s="749"/>
      <c r="F1124" s="749"/>
      <c r="G1124" s="749" t="s">
        <v>25462</v>
      </c>
      <c r="H1124" s="749"/>
      <c r="I1124" s="749"/>
      <c r="J1124" s="749"/>
      <c r="K1124" s="749"/>
    </row>
    <row r="1125">
      <c r="A1125" s="748">
        <v>1124.0</v>
      </c>
      <c r="B1125" s="749" t="s">
        <v>19205</v>
      </c>
      <c r="C1125" s="750" t="s">
        <v>25462</v>
      </c>
      <c r="D1125" s="749"/>
      <c r="E1125" s="749"/>
      <c r="F1125" s="749"/>
      <c r="G1125" s="749" t="s">
        <v>25462</v>
      </c>
      <c r="H1125" s="749"/>
      <c r="I1125" s="749"/>
      <c r="J1125" s="749"/>
      <c r="K1125" s="749"/>
    </row>
    <row r="1126">
      <c r="A1126" s="748">
        <v>1125.0</v>
      </c>
      <c r="B1126" s="749" t="s">
        <v>19210</v>
      </c>
      <c r="C1126" s="750" t="s">
        <v>25462</v>
      </c>
      <c r="D1126" s="749"/>
      <c r="E1126" s="749"/>
      <c r="F1126" s="749"/>
      <c r="G1126" s="749" t="s">
        <v>25462</v>
      </c>
      <c r="H1126" s="749"/>
      <c r="I1126" s="749"/>
      <c r="J1126" s="749"/>
      <c r="K1126" s="749"/>
    </row>
    <row r="1127">
      <c r="A1127" s="748">
        <v>1126.0</v>
      </c>
      <c r="B1127" s="749" t="s">
        <v>19215</v>
      </c>
      <c r="C1127" s="750" t="s">
        <v>25462</v>
      </c>
      <c r="D1127" s="749"/>
      <c r="E1127" s="749"/>
      <c r="F1127" s="749"/>
      <c r="G1127" s="749" t="s">
        <v>25462</v>
      </c>
      <c r="H1127" s="749"/>
      <c r="I1127" s="749"/>
      <c r="J1127" s="749"/>
      <c r="K1127" s="749"/>
    </row>
    <row r="1128">
      <c r="A1128" s="748">
        <v>1127.0</v>
      </c>
      <c r="B1128" s="749" t="s">
        <v>19220</v>
      </c>
      <c r="C1128" s="750" t="s">
        <v>25462</v>
      </c>
      <c r="D1128" s="749"/>
      <c r="E1128" s="749"/>
      <c r="F1128" s="749"/>
      <c r="G1128" s="749" t="s">
        <v>25462</v>
      </c>
      <c r="H1128" s="749"/>
      <c r="I1128" s="749"/>
      <c r="J1128" s="749"/>
      <c r="K1128" s="749"/>
    </row>
    <row r="1129">
      <c r="A1129" s="748">
        <v>1128.0</v>
      </c>
      <c r="B1129" s="749" t="s">
        <v>19225</v>
      </c>
      <c r="C1129" s="750" t="s">
        <v>25462</v>
      </c>
      <c r="D1129" s="749"/>
      <c r="E1129" s="749"/>
      <c r="F1129" s="749"/>
      <c r="G1129" s="749" t="s">
        <v>25462</v>
      </c>
      <c r="H1129" s="749"/>
      <c r="I1129" s="749"/>
      <c r="J1129" s="749"/>
      <c r="K1129" s="749"/>
    </row>
    <row r="1130">
      <c r="A1130" s="748">
        <v>1129.0</v>
      </c>
      <c r="B1130" s="749" t="s">
        <v>19229</v>
      </c>
      <c r="C1130" s="750" t="s">
        <v>25462</v>
      </c>
      <c r="D1130" s="749"/>
      <c r="E1130" s="749"/>
      <c r="F1130" s="749"/>
      <c r="G1130" s="749" t="s">
        <v>25462</v>
      </c>
      <c r="H1130" s="749"/>
      <c r="I1130" s="749"/>
      <c r="J1130" s="749"/>
      <c r="K1130" s="749"/>
    </row>
    <row r="1131">
      <c r="A1131" s="748">
        <v>1130.0</v>
      </c>
      <c r="B1131" s="749" t="s">
        <v>19233</v>
      </c>
      <c r="C1131" s="750" t="s">
        <v>25462</v>
      </c>
      <c r="D1131" s="749"/>
      <c r="E1131" s="749"/>
      <c r="F1131" s="749"/>
      <c r="G1131" s="749" t="s">
        <v>25462</v>
      </c>
      <c r="H1131" s="749"/>
      <c r="I1131" s="749"/>
      <c r="J1131" s="749"/>
      <c r="K1131" s="749"/>
    </row>
    <row r="1132">
      <c r="A1132" s="748">
        <v>1131.0</v>
      </c>
      <c r="B1132" s="749" t="s">
        <v>19237</v>
      </c>
      <c r="C1132" s="750" t="s">
        <v>25462</v>
      </c>
      <c r="D1132" s="749"/>
      <c r="E1132" s="749"/>
      <c r="F1132" s="749"/>
      <c r="G1132" s="749" t="s">
        <v>25462</v>
      </c>
      <c r="H1132" s="749"/>
      <c r="I1132" s="749"/>
      <c r="J1132" s="749"/>
      <c r="K1132" s="749"/>
    </row>
    <row r="1133">
      <c r="A1133" s="748">
        <v>1132.0</v>
      </c>
      <c r="B1133" s="749" t="s">
        <v>19242</v>
      </c>
      <c r="C1133" s="750" t="s">
        <v>25462</v>
      </c>
      <c r="D1133" s="749"/>
      <c r="E1133" s="749"/>
      <c r="F1133" s="749"/>
      <c r="G1133" s="749" t="s">
        <v>25462</v>
      </c>
      <c r="H1133" s="749"/>
      <c r="I1133" s="749"/>
      <c r="J1133" s="749"/>
      <c r="K1133" s="749"/>
    </row>
    <row r="1134">
      <c r="A1134" s="748">
        <v>1133.0</v>
      </c>
      <c r="B1134" s="749" t="s">
        <v>19247</v>
      </c>
      <c r="C1134" s="750" t="s">
        <v>25462</v>
      </c>
      <c r="D1134" s="749"/>
      <c r="E1134" s="749"/>
      <c r="F1134" s="749"/>
      <c r="G1134" s="749" t="s">
        <v>25462</v>
      </c>
      <c r="H1134" s="749"/>
      <c r="I1134" s="749"/>
      <c r="J1134" s="749"/>
      <c r="K1134" s="749"/>
    </row>
    <row r="1135">
      <c r="A1135" s="748">
        <v>1134.0</v>
      </c>
      <c r="B1135" s="749" t="s">
        <v>19252</v>
      </c>
      <c r="C1135" s="750" t="s">
        <v>25462</v>
      </c>
      <c r="D1135" s="749"/>
      <c r="E1135" s="749"/>
      <c r="F1135" s="749"/>
      <c r="G1135" s="749" t="s">
        <v>25462</v>
      </c>
      <c r="H1135" s="749"/>
      <c r="I1135" s="749"/>
      <c r="J1135" s="749"/>
      <c r="K1135" s="749"/>
    </row>
    <row r="1136">
      <c r="A1136" s="748">
        <v>1135.0</v>
      </c>
      <c r="B1136" s="749" t="s">
        <v>19257</v>
      </c>
      <c r="C1136" s="750" t="s">
        <v>25462</v>
      </c>
      <c r="D1136" s="749"/>
      <c r="E1136" s="749"/>
      <c r="F1136" s="749"/>
      <c r="G1136" s="749" t="s">
        <v>25462</v>
      </c>
      <c r="H1136" s="749"/>
      <c r="I1136" s="749"/>
      <c r="J1136" s="749"/>
      <c r="K1136" s="749"/>
    </row>
    <row r="1137">
      <c r="A1137" s="748">
        <v>1136.0</v>
      </c>
      <c r="B1137" s="749" t="s">
        <v>19262</v>
      </c>
      <c r="C1137" s="750" t="s">
        <v>25462</v>
      </c>
      <c r="D1137" s="749"/>
      <c r="E1137" s="749"/>
      <c r="F1137" s="749"/>
      <c r="G1137" s="749" t="s">
        <v>25462</v>
      </c>
      <c r="H1137" s="749"/>
      <c r="I1137" s="749"/>
      <c r="J1137" s="749"/>
      <c r="K1137" s="749"/>
    </row>
    <row r="1138">
      <c r="A1138" s="748">
        <v>1137.0</v>
      </c>
      <c r="B1138" s="749" t="s">
        <v>19266</v>
      </c>
      <c r="C1138" s="750" t="s">
        <v>25462</v>
      </c>
      <c r="D1138" s="749"/>
      <c r="E1138" s="749"/>
      <c r="F1138" s="749"/>
      <c r="G1138" s="749" t="s">
        <v>25462</v>
      </c>
      <c r="H1138" s="749"/>
      <c r="I1138" s="749"/>
      <c r="J1138" s="749"/>
      <c r="K1138" s="749"/>
    </row>
    <row r="1139">
      <c r="A1139" s="748">
        <v>1138.0</v>
      </c>
      <c r="B1139" s="749" t="s">
        <v>19271</v>
      </c>
      <c r="C1139" s="750" t="s">
        <v>25462</v>
      </c>
      <c r="D1139" s="749"/>
      <c r="E1139" s="749"/>
      <c r="F1139" s="749"/>
      <c r="G1139" s="749" t="s">
        <v>25462</v>
      </c>
      <c r="H1139" s="749"/>
      <c r="I1139" s="749"/>
      <c r="J1139" s="749"/>
      <c r="K1139" s="749"/>
    </row>
    <row r="1140">
      <c r="A1140" s="748">
        <v>1139.0</v>
      </c>
      <c r="B1140" s="749" t="s">
        <v>19276</v>
      </c>
      <c r="C1140" s="750" t="s">
        <v>25462</v>
      </c>
      <c r="D1140" s="749"/>
      <c r="E1140" s="749"/>
      <c r="F1140" s="749"/>
      <c r="G1140" s="749" t="s">
        <v>25462</v>
      </c>
      <c r="H1140" s="749"/>
      <c r="I1140" s="749"/>
      <c r="J1140" s="749"/>
      <c r="K1140" s="749"/>
    </row>
    <row r="1141">
      <c r="A1141" s="748">
        <v>1140.0</v>
      </c>
      <c r="B1141" s="749" t="s">
        <v>19280</v>
      </c>
      <c r="C1141" s="750" t="s">
        <v>25462</v>
      </c>
      <c r="D1141" s="749"/>
      <c r="E1141" s="749"/>
      <c r="F1141" s="749"/>
      <c r="G1141" s="749" t="s">
        <v>25462</v>
      </c>
      <c r="H1141" s="749"/>
      <c r="I1141" s="749"/>
      <c r="J1141" s="749"/>
      <c r="K1141" s="749"/>
    </row>
    <row r="1142">
      <c r="A1142" s="748">
        <v>1141.0</v>
      </c>
      <c r="B1142" s="749" t="s">
        <v>19284</v>
      </c>
      <c r="C1142" s="750" t="s">
        <v>25462</v>
      </c>
      <c r="D1142" s="749"/>
      <c r="E1142" s="749"/>
      <c r="F1142" s="749"/>
      <c r="G1142" s="749" t="s">
        <v>25462</v>
      </c>
      <c r="H1142" s="749"/>
      <c r="I1142" s="749"/>
      <c r="J1142" s="749"/>
      <c r="K1142" s="749"/>
    </row>
    <row r="1143">
      <c r="A1143" s="748">
        <v>1142.0</v>
      </c>
      <c r="B1143" s="749" t="s">
        <v>19288</v>
      </c>
      <c r="C1143" s="750" t="s">
        <v>25462</v>
      </c>
      <c r="D1143" s="749"/>
      <c r="E1143" s="749"/>
      <c r="F1143" s="749"/>
      <c r="G1143" s="749" t="s">
        <v>25462</v>
      </c>
      <c r="H1143" s="749"/>
      <c r="I1143" s="749"/>
      <c r="J1143" s="749"/>
      <c r="K1143" s="749"/>
    </row>
    <row r="1144">
      <c r="A1144" s="748">
        <v>1143.0</v>
      </c>
      <c r="B1144" s="749" t="s">
        <v>19293</v>
      </c>
      <c r="C1144" s="750" t="s">
        <v>25462</v>
      </c>
      <c r="D1144" s="749"/>
      <c r="E1144" s="749"/>
      <c r="F1144" s="749"/>
      <c r="G1144" s="749" t="s">
        <v>25462</v>
      </c>
      <c r="H1144" s="749"/>
      <c r="I1144" s="749"/>
      <c r="J1144" s="749"/>
      <c r="K1144" s="749"/>
    </row>
    <row r="1145">
      <c r="A1145" s="748">
        <v>1144.0</v>
      </c>
      <c r="B1145" s="749" t="s">
        <v>19298</v>
      </c>
      <c r="C1145" s="750" t="s">
        <v>25462</v>
      </c>
      <c r="D1145" s="749"/>
      <c r="E1145" s="749"/>
      <c r="F1145" s="749"/>
      <c r="G1145" s="749" t="s">
        <v>25462</v>
      </c>
      <c r="H1145" s="749"/>
      <c r="I1145" s="749"/>
      <c r="J1145" s="749"/>
      <c r="K1145" s="749"/>
    </row>
    <row r="1146">
      <c r="A1146" s="748">
        <v>1145.0</v>
      </c>
      <c r="B1146" s="749" t="s">
        <v>19303</v>
      </c>
      <c r="C1146" s="750" t="s">
        <v>25462</v>
      </c>
      <c r="D1146" s="749"/>
      <c r="E1146" s="749"/>
      <c r="F1146" s="749"/>
      <c r="G1146" s="749" t="s">
        <v>25462</v>
      </c>
      <c r="H1146" s="749"/>
      <c r="I1146" s="749"/>
      <c r="J1146" s="749"/>
      <c r="K1146" s="749"/>
    </row>
    <row r="1147">
      <c r="A1147" s="748">
        <v>1146.0</v>
      </c>
      <c r="B1147" s="749" t="s">
        <v>40</v>
      </c>
      <c r="C1147" s="750" t="s">
        <v>25462</v>
      </c>
      <c r="D1147" s="749" t="s">
        <v>38</v>
      </c>
      <c r="E1147" s="749"/>
      <c r="F1147" s="749"/>
      <c r="G1147" s="749" t="s">
        <v>25489</v>
      </c>
      <c r="H1147" s="749"/>
      <c r="I1147" s="749"/>
      <c r="J1147" s="749"/>
      <c r="K1147" s="749"/>
    </row>
    <row r="1148">
      <c r="A1148" s="748">
        <v>1147.0</v>
      </c>
      <c r="B1148" s="749" t="s">
        <v>19072</v>
      </c>
      <c r="C1148" s="750" t="s">
        <v>25462</v>
      </c>
      <c r="D1148" s="749"/>
      <c r="E1148" s="749"/>
      <c r="F1148" s="749"/>
      <c r="G1148" s="749" t="s">
        <v>25462</v>
      </c>
      <c r="H1148" s="749"/>
      <c r="I1148" s="749"/>
      <c r="J1148" s="749"/>
      <c r="K1148" s="749"/>
    </row>
    <row r="1149">
      <c r="A1149" s="748">
        <v>1148.0</v>
      </c>
      <c r="B1149" s="749" t="s">
        <v>19077</v>
      </c>
      <c r="C1149" s="750" t="s">
        <v>25462</v>
      </c>
      <c r="D1149" s="749"/>
      <c r="E1149" s="749"/>
      <c r="F1149" s="749"/>
      <c r="G1149" s="749" t="s">
        <v>25462</v>
      </c>
      <c r="H1149" s="749"/>
      <c r="I1149" s="749"/>
      <c r="J1149" s="749"/>
      <c r="K1149" s="749"/>
    </row>
    <row r="1150">
      <c r="A1150" s="748">
        <v>1149.0</v>
      </c>
      <c r="B1150" s="749" t="s">
        <v>19082</v>
      </c>
      <c r="C1150" s="750" t="s">
        <v>25462</v>
      </c>
      <c r="D1150" s="749"/>
      <c r="E1150" s="749"/>
      <c r="F1150" s="749"/>
      <c r="G1150" s="749" t="s">
        <v>25462</v>
      </c>
      <c r="H1150" s="749"/>
      <c r="I1150" s="749"/>
      <c r="J1150" s="749"/>
      <c r="K1150" s="749"/>
    </row>
    <row r="1151">
      <c r="A1151" s="748">
        <v>1150.0</v>
      </c>
      <c r="B1151" s="749" t="s">
        <v>19087</v>
      </c>
      <c r="C1151" s="750" t="s">
        <v>25462</v>
      </c>
      <c r="D1151" s="749"/>
      <c r="E1151" s="749"/>
      <c r="F1151" s="749"/>
      <c r="G1151" s="749" t="s">
        <v>25462</v>
      </c>
      <c r="H1151" s="749"/>
      <c r="I1151" s="749"/>
      <c r="J1151" s="749"/>
      <c r="K1151" s="749"/>
    </row>
    <row r="1152">
      <c r="A1152" s="748">
        <v>1151.0</v>
      </c>
      <c r="B1152" s="749" t="s">
        <v>19092</v>
      </c>
      <c r="C1152" s="750" t="s">
        <v>25462</v>
      </c>
      <c r="D1152" s="749"/>
      <c r="E1152" s="749"/>
      <c r="F1152" s="749"/>
      <c r="G1152" s="749" t="s">
        <v>25462</v>
      </c>
      <c r="H1152" s="749"/>
      <c r="I1152" s="749"/>
      <c r="J1152" s="749"/>
      <c r="K1152" s="749"/>
    </row>
    <row r="1153">
      <c r="A1153" s="748">
        <v>1152.0</v>
      </c>
      <c r="B1153" s="749" t="s">
        <v>19097</v>
      </c>
      <c r="C1153" s="750" t="s">
        <v>25462</v>
      </c>
      <c r="D1153" s="749"/>
      <c r="E1153" s="749"/>
      <c r="F1153" s="749"/>
      <c r="G1153" s="749" t="s">
        <v>25462</v>
      </c>
      <c r="H1153" s="749"/>
      <c r="I1153" s="749"/>
      <c r="J1153" s="749"/>
      <c r="K1153" s="749"/>
    </row>
    <row r="1154">
      <c r="A1154" s="748">
        <v>1153.0</v>
      </c>
      <c r="B1154" s="749" t="s">
        <v>19101</v>
      </c>
      <c r="C1154" s="750" t="s">
        <v>25462</v>
      </c>
      <c r="D1154" s="749"/>
      <c r="E1154" s="749"/>
      <c r="F1154" s="749"/>
      <c r="G1154" s="749" t="s">
        <v>25462</v>
      </c>
      <c r="H1154" s="749"/>
      <c r="I1154" s="749"/>
      <c r="J1154" s="749"/>
      <c r="K1154" s="749"/>
    </row>
    <row r="1155">
      <c r="A1155" s="748">
        <v>1154.0</v>
      </c>
      <c r="B1155" s="749" t="s">
        <v>19104</v>
      </c>
      <c r="C1155" s="750" t="s">
        <v>25462</v>
      </c>
      <c r="D1155" s="749"/>
      <c r="E1155" s="749"/>
      <c r="F1155" s="749"/>
      <c r="G1155" s="749" t="s">
        <v>25462</v>
      </c>
      <c r="H1155" s="749"/>
      <c r="I1155" s="749"/>
      <c r="J1155" s="749"/>
      <c r="K1155" s="749"/>
    </row>
    <row r="1156">
      <c r="A1156" s="748">
        <v>1155.0</v>
      </c>
      <c r="B1156" s="749" t="s">
        <v>19109</v>
      </c>
      <c r="C1156" s="750" t="s">
        <v>25462</v>
      </c>
      <c r="D1156" s="749"/>
      <c r="E1156" s="749"/>
      <c r="F1156" s="749"/>
      <c r="G1156" s="749" t="s">
        <v>25462</v>
      </c>
      <c r="H1156" s="749"/>
      <c r="I1156" s="749"/>
      <c r="J1156" s="749"/>
      <c r="K1156" s="749"/>
    </row>
    <row r="1157">
      <c r="A1157" s="748">
        <v>1156.0</v>
      </c>
      <c r="B1157" s="749" t="s">
        <v>19114</v>
      </c>
      <c r="C1157" s="750" t="s">
        <v>25462</v>
      </c>
      <c r="D1157" s="749"/>
      <c r="E1157" s="749"/>
      <c r="F1157" s="749"/>
      <c r="G1157" s="749" t="s">
        <v>25462</v>
      </c>
      <c r="H1157" s="749"/>
      <c r="I1157" s="749"/>
      <c r="J1157" s="749"/>
      <c r="K1157" s="749"/>
    </row>
    <row r="1158">
      <c r="A1158" s="748">
        <v>1157.0</v>
      </c>
      <c r="B1158" s="749" t="s">
        <v>19119</v>
      </c>
      <c r="C1158" s="750" t="s">
        <v>25462</v>
      </c>
      <c r="D1158" s="749"/>
      <c r="E1158" s="749"/>
      <c r="F1158" s="749"/>
      <c r="G1158" s="749" t="s">
        <v>25462</v>
      </c>
      <c r="H1158" s="749"/>
      <c r="I1158" s="749"/>
      <c r="J1158" s="749"/>
      <c r="K1158" s="749"/>
    </row>
    <row r="1159">
      <c r="A1159" s="748">
        <v>1158.0</v>
      </c>
      <c r="B1159" s="749" t="s">
        <v>19123</v>
      </c>
      <c r="C1159" s="750" t="s">
        <v>25462</v>
      </c>
      <c r="D1159" s="749"/>
      <c r="E1159" s="749"/>
      <c r="F1159" s="749"/>
      <c r="G1159" s="749" t="s">
        <v>25462</v>
      </c>
      <c r="H1159" s="749"/>
      <c r="I1159" s="749"/>
      <c r="J1159" s="749"/>
      <c r="K1159" s="749"/>
    </row>
    <row r="1160">
      <c r="A1160" s="748">
        <v>1159.0</v>
      </c>
      <c r="B1160" s="749" t="s">
        <v>19128</v>
      </c>
      <c r="C1160" s="750" t="s">
        <v>25462</v>
      </c>
      <c r="D1160" s="749"/>
      <c r="E1160" s="749"/>
      <c r="F1160" s="749"/>
      <c r="G1160" s="749" t="s">
        <v>25462</v>
      </c>
      <c r="H1160" s="749"/>
      <c r="I1160" s="749"/>
      <c r="J1160" s="749"/>
      <c r="K1160" s="749"/>
    </row>
    <row r="1161">
      <c r="A1161" s="748">
        <v>1160.0</v>
      </c>
      <c r="B1161" s="749" t="s">
        <v>19133</v>
      </c>
      <c r="C1161" s="750" t="s">
        <v>25462</v>
      </c>
      <c r="D1161" s="749"/>
      <c r="E1161" s="749"/>
      <c r="F1161" s="749"/>
      <c r="G1161" s="749" t="s">
        <v>25462</v>
      </c>
      <c r="H1161" s="749"/>
      <c r="I1161" s="749"/>
      <c r="J1161" s="749"/>
      <c r="K1161" s="749"/>
    </row>
    <row r="1162">
      <c r="A1162" s="748">
        <v>1161.0</v>
      </c>
      <c r="B1162" s="749" t="s">
        <v>19136</v>
      </c>
      <c r="C1162" s="750" t="s">
        <v>25462</v>
      </c>
      <c r="D1162" s="749"/>
      <c r="E1162" s="749"/>
      <c r="F1162" s="749"/>
      <c r="G1162" s="749" t="s">
        <v>25462</v>
      </c>
      <c r="H1162" s="749"/>
      <c r="I1162" s="749"/>
      <c r="J1162" s="749"/>
      <c r="K1162" s="749"/>
    </row>
    <row r="1163">
      <c r="A1163" s="748">
        <v>1162.0</v>
      </c>
      <c r="B1163" s="749" t="s">
        <v>19139</v>
      </c>
      <c r="C1163" s="750" t="s">
        <v>25462</v>
      </c>
      <c r="D1163" s="749"/>
      <c r="E1163" s="749"/>
      <c r="F1163" s="749"/>
      <c r="G1163" s="749" t="s">
        <v>25462</v>
      </c>
      <c r="H1163" s="749"/>
      <c r="I1163" s="749"/>
      <c r="J1163" s="749"/>
      <c r="K1163" s="749"/>
    </row>
    <row r="1164">
      <c r="A1164" s="748">
        <v>1163.0</v>
      </c>
      <c r="B1164" s="749" t="s">
        <v>19143</v>
      </c>
      <c r="C1164" s="750" t="s">
        <v>25462</v>
      </c>
      <c r="D1164" s="749"/>
      <c r="E1164" s="749"/>
      <c r="F1164" s="749"/>
      <c r="G1164" s="749" t="s">
        <v>25462</v>
      </c>
      <c r="H1164" s="749"/>
      <c r="I1164" s="749"/>
      <c r="J1164" s="749"/>
      <c r="K1164" s="749"/>
    </row>
    <row r="1165">
      <c r="A1165" s="748">
        <v>1164.0</v>
      </c>
      <c r="B1165" s="749" t="s">
        <v>19148</v>
      </c>
      <c r="C1165" s="750" t="s">
        <v>25462</v>
      </c>
      <c r="D1165" s="749"/>
      <c r="E1165" s="749"/>
      <c r="F1165" s="749"/>
      <c r="G1165" s="749" t="s">
        <v>25462</v>
      </c>
      <c r="H1165" s="749"/>
      <c r="I1165" s="749"/>
      <c r="J1165" s="749"/>
      <c r="K1165" s="749"/>
    </row>
    <row r="1166">
      <c r="A1166" s="748">
        <v>1165.0</v>
      </c>
      <c r="B1166" s="749" t="s">
        <v>19152</v>
      </c>
      <c r="C1166" s="750" t="s">
        <v>25462</v>
      </c>
      <c r="D1166" s="749"/>
      <c r="E1166" s="749"/>
      <c r="F1166" s="749"/>
      <c r="G1166" s="749" t="s">
        <v>25462</v>
      </c>
      <c r="H1166" s="749"/>
      <c r="I1166" s="749"/>
      <c r="J1166" s="749"/>
      <c r="K1166" s="749"/>
    </row>
    <row r="1167">
      <c r="A1167" s="748">
        <v>1166.0</v>
      </c>
      <c r="B1167" s="749" t="s">
        <v>19157</v>
      </c>
      <c r="C1167" s="750" t="s">
        <v>25462</v>
      </c>
      <c r="D1167" s="749"/>
      <c r="E1167" s="749"/>
      <c r="F1167" s="749"/>
      <c r="G1167" s="749" t="s">
        <v>25462</v>
      </c>
      <c r="H1167" s="749"/>
      <c r="I1167" s="749"/>
      <c r="J1167" s="749"/>
      <c r="K1167" s="749"/>
    </row>
    <row r="1168">
      <c r="A1168" s="748">
        <v>1167.0</v>
      </c>
      <c r="B1168" s="749" t="s">
        <v>19162</v>
      </c>
      <c r="C1168" s="750" t="s">
        <v>25462</v>
      </c>
      <c r="D1168" s="749"/>
      <c r="E1168" s="749"/>
      <c r="F1168" s="749"/>
      <c r="G1168" s="749" t="s">
        <v>25462</v>
      </c>
      <c r="H1168" s="749"/>
      <c r="I1168" s="749"/>
      <c r="J1168" s="749"/>
      <c r="K1168" s="749"/>
    </row>
    <row r="1169">
      <c r="A1169" s="748">
        <v>1168.0</v>
      </c>
      <c r="B1169" s="749" t="s">
        <v>19167</v>
      </c>
      <c r="C1169" s="750" t="s">
        <v>25462</v>
      </c>
      <c r="D1169" s="749"/>
      <c r="E1169" s="749"/>
      <c r="F1169" s="749"/>
      <c r="G1169" s="749" t="s">
        <v>25462</v>
      </c>
      <c r="H1169" s="749"/>
      <c r="I1169" s="749"/>
      <c r="J1169" s="749"/>
      <c r="K1169" s="749"/>
    </row>
    <row r="1170">
      <c r="A1170" s="748">
        <v>1169.0</v>
      </c>
      <c r="B1170" s="749" t="s">
        <v>19172</v>
      </c>
      <c r="C1170" s="750" t="s">
        <v>25462</v>
      </c>
      <c r="D1170" s="749"/>
      <c r="E1170" s="749"/>
      <c r="F1170" s="749"/>
      <c r="G1170" s="749" t="s">
        <v>25462</v>
      </c>
      <c r="H1170" s="749"/>
      <c r="I1170" s="749"/>
      <c r="J1170" s="749"/>
      <c r="K1170" s="749"/>
    </row>
    <row r="1171">
      <c r="A1171" s="748">
        <v>1170.0</v>
      </c>
      <c r="B1171" s="749" t="s">
        <v>19176</v>
      </c>
      <c r="C1171" s="750" t="s">
        <v>25462</v>
      </c>
      <c r="D1171" s="749"/>
      <c r="E1171" s="749"/>
      <c r="F1171" s="749"/>
      <c r="G1171" s="749" t="s">
        <v>25462</v>
      </c>
      <c r="H1171" s="749"/>
      <c r="I1171" s="749"/>
      <c r="J1171" s="749"/>
      <c r="K1171" s="749"/>
    </row>
    <row r="1172">
      <c r="A1172" s="748">
        <v>1171.0</v>
      </c>
      <c r="B1172" s="749" t="s">
        <v>19181</v>
      </c>
      <c r="C1172" s="750" t="s">
        <v>25462</v>
      </c>
      <c r="D1172" s="749"/>
      <c r="E1172" s="749"/>
      <c r="F1172" s="749"/>
      <c r="G1172" s="749" t="s">
        <v>25462</v>
      </c>
      <c r="H1172" s="749"/>
      <c r="I1172" s="749"/>
      <c r="J1172" s="749"/>
      <c r="K1172" s="749"/>
    </row>
    <row r="1173">
      <c r="A1173" s="748">
        <v>1172.0</v>
      </c>
      <c r="B1173" s="749" t="s">
        <v>19186</v>
      </c>
      <c r="C1173" s="750" t="s">
        <v>25462</v>
      </c>
      <c r="D1173" s="749"/>
      <c r="E1173" s="749"/>
      <c r="F1173" s="749"/>
      <c r="G1173" s="749" t="s">
        <v>25462</v>
      </c>
      <c r="H1173" s="749"/>
      <c r="I1173" s="749"/>
      <c r="J1173" s="749"/>
      <c r="K1173" s="749"/>
    </row>
    <row r="1174">
      <c r="A1174" s="748">
        <v>1173.0</v>
      </c>
      <c r="B1174" s="749" t="s">
        <v>19191</v>
      </c>
      <c r="C1174" s="750" t="s">
        <v>25462</v>
      </c>
      <c r="D1174" s="749"/>
      <c r="E1174" s="749"/>
      <c r="F1174" s="749"/>
      <c r="G1174" s="749" t="s">
        <v>25462</v>
      </c>
      <c r="H1174" s="749"/>
      <c r="I1174" s="749"/>
      <c r="J1174" s="749"/>
      <c r="K1174" s="749"/>
    </row>
    <row r="1175">
      <c r="A1175" s="748">
        <v>1174.0</v>
      </c>
      <c r="B1175" s="749" t="s">
        <v>47</v>
      </c>
      <c r="C1175" s="750" t="s">
        <v>25462</v>
      </c>
      <c r="D1175" s="749" t="s">
        <v>45</v>
      </c>
      <c r="E1175" s="749"/>
      <c r="F1175" s="749"/>
      <c r="G1175" s="749" t="s">
        <v>25490</v>
      </c>
      <c r="H1175" s="749"/>
      <c r="I1175" s="749"/>
      <c r="J1175" s="749"/>
      <c r="K1175" s="749"/>
    </row>
    <row r="1176">
      <c r="A1176" s="748">
        <v>1175.0</v>
      </c>
      <c r="B1176" s="749" t="s">
        <v>19414</v>
      </c>
      <c r="C1176" s="750" t="s">
        <v>25462</v>
      </c>
      <c r="D1176" s="749"/>
      <c r="E1176" s="749"/>
      <c r="F1176" s="749"/>
      <c r="G1176" s="749" t="s">
        <v>25462</v>
      </c>
      <c r="H1176" s="749"/>
      <c r="I1176" s="749"/>
      <c r="J1176" s="749"/>
      <c r="K1176" s="749"/>
    </row>
    <row r="1177">
      <c r="A1177" s="748">
        <v>1176.0</v>
      </c>
      <c r="B1177" s="749" t="s">
        <v>19419</v>
      </c>
      <c r="C1177" s="750" t="s">
        <v>25462</v>
      </c>
      <c r="D1177" s="749"/>
      <c r="E1177" s="749"/>
      <c r="F1177" s="749"/>
      <c r="G1177" s="749" t="s">
        <v>25462</v>
      </c>
      <c r="H1177" s="749"/>
      <c r="I1177" s="749"/>
      <c r="J1177" s="749"/>
      <c r="K1177" s="749"/>
    </row>
    <row r="1178">
      <c r="A1178" s="748">
        <v>1177.0</v>
      </c>
      <c r="B1178" s="749" t="s">
        <v>19424</v>
      </c>
      <c r="C1178" s="750" t="s">
        <v>25462</v>
      </c>
      <c r="D1178" s="749"/>
      <c r="E1178" s="749"/>
      <c r="F1178" s="749"/>
      <c r="G1178" s="749" t="s">
        <v>25462</v>
      </c>
      <c r="H1178" s="749"/>
      <c r="I1178" s="749"/>
      <c r="J1178" s="749"/>
      <c r="K1178" s="749"/>
    </row>
    <row r="1179">
      <c r="A1179" s="748">
        <v>1178.0</v>
      </c>
      <c r="B1179" s="749" t="s">
        <v>19429</v>
      </c>
      <c r="C1179" s="750" t="s">
        <v>25462</v>
      </c>
      <c r="D1179" s="749"/>
      <c r="E1179" s="749"/>
      <c r="F1179" s="749"/>
      <c r="G1179" s="749" t="s">
        <v>25462</v>
      </c>
      <c r="H1179" s="749"/>
      <c r="I1179" s="749"/>
      <c r="J1179" s="749"/>
      <c r="K1179" s="749"/>
    </row>
    <row r="1180">
      <c r="A1180" s="748">
        <v>1179.0</v>
      </c>
      <c r="B1180" s="749" t="s">
        <v>19434</v>
      </c>
      <c r="C1180" s="750" t="s">
        <v>25462</v>
      </c>
      <c r="D1180" s="749"/>
      <c r="E1180" s="749"/>
      <c r="F1180" s="749"/>
      <c r="G1180" s="749" t="s">
        <v>25462</v>
      </c>
      <c r="H1180" s="749"/>
      <c r="I1180" s="749"/>
      <c r="J1180" s="749"/>
      <c r="K1180" s="749"/>
    </row>
    <row r="1181">
      <c r="A1181" s="748">
        <v>1180.0</v>
      </c>
      <c r="B1181" s="749" t="s">
        <v>19439</v>
      </c>
      <c r="C1181" s="750" t="s">
        <v>25462</v>
      </c>
      <c r="D1181" s="749"/>
      <c r="E1181" s="749"/>
      <c r="F1181" s="749"/>
      <c r="G1181" s="749" t="s">
        <v>25462</v>
      </c>
      <c r="H1181" s="749"/>
      <c r="I1181" s="749"/>
      <c r="J1181" s="749"/>
      <c r="K1181" s="749"/>
    </row>
    <row r="1182">
      <c r="A1182" s="748">
        <v>1181.0</v>
      </c>
      <c r="B1182" s="749" t="s">
        <v>19444</v>
      </c>
      <c r="C1182" s="750" t="s">
        <v>25462</v>
      </c>
      <c r="D1182" s="749"/>
      <c r="E1182" s="749"/>
      <c r="F1182" s="749"/>
      <c r="G1182" s="749" t="s">
        <v>25462</v>
      </c>
      <c r="H1182" s="749"/>
      <c r="I1182" s="749"/>
      <c r="J1182" s="749"/>
      <c r="K1182" s="749"/>
    </row>
    <row r="1183">
      <c r="A1183" s="748">
        <v>1182.0</v>
      </c>
      <c r="B1183" s="749" t="s">
        <v>19448</v>
      </c>
      <c r="C1183" s="750" t="s">
        <v>25462</v>
      </c>
      <c r="D1183" s="749"/>
      <c r="E1183" s="749"/>
      <c r="F1183" s="749"/>
      <c r="G1183" s="749" t="s">
        <v>25462</v>
      </c>
      <c r="H1183" s="749"/>
      <c r="I1183" s="749"/>
      <c r="J1183" s="749"/>
      <c r="K1183" s="749"/>
    </row>
    <row r="1184">
      <c r="A1184" s="748">
        <v>1183.0</v>
      </c>
      <c r="B1184" s="749" t="s">
        <v>19453</v>
      </c>
      <c r="C1184" s="750" t="s">
        <v>25462</v>
      </c>
      <c r="D1184" s="749"/>
      <c r="E1184" s="749"/>
      <c r="F1184" s="749"/>
      <c r="G1184" s="749" t="s">
        <v>25462</v>
      </c>
      <c r="H1184" s="749"/>
      <c r="I1184" s="749"/>
      <c r="J1184" s="749"/>
      <c r="K1184" s="749"/>
    </row>
    <row r="1185">
      <c r="A1185" s="748">
        <v>1184.0</v>
      </c>
      <c r="B1185" s="749" t="s">
        <v>19458</v>
      </c>
      <c r="C1185" s="750" t="s">
        <v>25462</v>
      </c>
      <c r="D1185" s="749"/>
      <c r="E1185" s="749"/>
      <c r="F1185" s="749"/>
      <c r="G1185" s="749" t="s">
        <v>25462</v>
      </c>
      <c r="H1185" s="749"/>
      <c r="I1185" s="749"/>
      <c r="J1185" s="749"/>
      <c r="K1185" s="749"/>
    </row>
    <row r="1186">
      <c r="A1186" s="748">
        <v>1185.0</v>
      </c>
      <c r="B1186" s="749" t="s">
        <v>19463</v>
      </c>
      <c r="C1186" s="750" t="s">
        <v>25462</v>
      </c>
      <c r="D1186" s="749"/>
      <c r="E1186" s="749"/>
      <c r="F1186" s="749"/>
      <c r="G1186" s="749" t="s">
        <v>25462</v>
      </c>
      <c r="H1186" s="749"/>
      <c r="I1186" s="749"/>
      <c r="J1186" s="749"/>
      <c r="K1186" s="749"/>
    </row>
    <row r="1187">
      <c r="A1187" s="748">
        <v>1186.0</v>
      </c>
      <c r="B1187" s="749" t="s">
        <v>19468</v>
      </c>
      <c r="C1187" s="750" t="s">
        <v>25462</v>
      </c>
      <c r="D1187" s="749"/>
      <c r="E1187" s="749"/>
      <c r="F1187" s="749"/>
      <c r="G1187" s="749" t="s">
        <v>25462</v>
      </c>
      <c r="H1187" s="749"/>
      <c r="I1187" s="749"/>
      <c r="J1187" s="749"/>
      <c r="K1187" s="749"/>
    </row>
    <row r="1188">
      <c r="A1188" s="748">
        <v>1187.0</v>
      </c>
      <c r="B1188" s="749" t="s">
        <v>19473</v>
      </c>
      <c r="C1188" s="750" t="s">
        <v>25462</v>
      </c>
      <c r="D1188" s="749"/>
      <c r="E1188" s="749"/>
      <c r="F1188" s="749"/>
      <c r="G1188" s="749" t="s">
        <v>25462</v>
      </c>
      <c r="H1188" s="749"/>
      <c r="I1188" s="749"/>
      <c r="J1188" s="749"/>
      <c r="K1188" s="749"/>
    </row>
    <row r="1189">
      <c r="A1189" s="748">
        <v>1188.0</v>
      </c>
      <c r="B1189" s="749" t="s">
        <v>19478</v>
      </c>
      <c r="C1189" s="750" t="s">
        <v>25462</v>
      </c>
      <c r="D1189" s="749"/>
      <c r="E1189" s="749"/>
      <c r="F1189" s="749"/>
      <c r="G1189" s="749" t="s">
        <v>25462</v>
      </c>
      <c r="H1189" s="749"/>
      <c r="I1189" s="749"/>
      <c r="J1189" s="749"/>
      <c r="K1189" s="749"/>
    </row>
    <row r="1190">
      <c r="A1190" s="748">
        <v>1189.0</v>
      </c>
      <c r="B1190" s="749" t="s">
        <v>19483</v>
      </c>
      <c r="C1190" s="750" t="s">
        <v>25462</v>
      </c>
      <c r="D1190" s="749"/>
      <c r="E1190" s="749"/>
      <c r="F1190" s="749"/>
      <c r="G1190" s="749" t="s">
        <v>25462</v>
      </c>
      <c r="H1190" s="749"/>
      <c r="I1190" s="749"/>
      <c r="J1190" s="749"/>
      <c r="K1190" s="749"/>
    </row>
    <row r="1191">
      <c r="A1191" s="748">
        <v>1190.0</v>
      </c>
      <c r="B1191" s="749" t="s">
        <v>19488</v>
      </c>
      <c r="C1191" s="750" t="s">
        <v>25462</v>
      </c>
      <c r="D1191" s="749"/>
      <c r="E1191" s="749"/>
      <c r="F1191" s="749"/>
      <c r="G1191" s="749" t="s">
        <v>25462</v>
      </c>
      <c r="H1191" s="749"/>
      <c r="I1191" s="749"/>
      <c r="J1191" s="749"/>
      <c r="K1191" s="749"/>
    </row>
    <row r="1192">
      <c r="A1192" s="748">
        <v>1191.0</v>
      </c>
      <c r="B1192" s="749" t="s">
        <v>19493</v>
      </c>
      <c r="C1192" s="750" t="s">
        <v>25462</v>
      </c>
      <c r="D1192" s="749"/>
      <c r="E1192" s="749"/>
      <c r="F1192" s="749"/>
      <c r="G1192" s="749" t="s">
        <v>25462</v>
      </c>
      <c r="H1192" s="749"/>
      <c r="I1192" s="749"/>
      <c r="J1192" s="749"/>
      <c r="K1192" s="749"/>
    </row>
    <row r="1193">
      <c r="A1193" s="748">
        <v>1192.0</v>
      </c>
      <c r="B1193" s="749" t="s">
        <v>19498</v>
      </c>
      <c r="C1193" s="750" t="s">
        <v>25462</v>
      </c>
      <c r="D1193" s="749"/>
      <c r="E1193" s="749"/>
      <c r="F1193" s="749"/>
      <c r="G1193" s="749" t="s">
        <v>25462</v>
      </c>
      <c r="H1193" s="749"/>
      <c r="I1193" s="749"/>
      <c r="J1193" s="749"/>
      <c r="K1193" s="749"/>
    </row>
    <row r="1194">
      <c r="A1194" s="748">
        <v>1193.0</v>
      </c>
      <c r="B1194" s="749" t="s">
        <v>19502</v>
      </c>
      <c r="C1194" s="750" t="s">
        <v>25462</v>
      </c>
      <c r="D1194" s="749"/>
      <c r="E1194" s="749"/>
      <c r="F1194" s="749"/>
      <c r="G1194" s="749" t="s">
        <v>25462</v>
      </c>
      <c r="H1194" s="749"/>
      <c r="I1194" s="749"/>
      <c r="J1194" s="749"/>
      <c r="K1194" s="749"/>
    </row>
    <row r="1195">
      <c r="A1195" s="748">
        <v>1194.0</v>
      </c>
      <c r="B1195" s="749" t="s">
        <v>19506</v>
      </c>
      <c r="C1195" s="750" t="s">
        <v>25462</v>
      </c>
      <c r="D1195" s="749"/>
      <c r="E1195" s="749"/>
      <c r="F1195" s="749"/>
      <c r="G1195" s="749" t="s">
        <v>25462</v>
      </c>
      <c r="H1195" s="749"/>
      <c r="I1195" s="749"/>
      <c r="J1195" s="749"/>
      <c r="K1195" s="749"/>
    </row>
    <row r="1196">
      <c r="A1196" s="748">
        <v>1195.0</v>
      </c>
      <c r="B1196" s="749" t="s">
        <v>19511</v>
      </c>
      <c r="C1196" s="750" t="s">
        <v>25462</v>
      </c>
      <c r="D1196" s="749"/>
      <c r="E1196" s="749"/>
      <c r="F1196" s="749"/>
      <c r="G1196" s="749" t="s">
        <v>25462</v>
      </c>
      <c r="H1196" s="749"/>
      <c r="I1196" s="749"/>
      <c r="J1196" s="749"/>
      <c r="K1196" s="749"/>
    </row>
    <row r="1197">
      <c r="A1197" s="748">
        <v>1196.0</v>
      </c>
      <c r="B1197" s="749" t="s">
        <v>19516</v>
      </c>
      <c r="C1197" s="750" t="s">
        <v>25462</v>
      </c>
      <c r="D1197" s="749"/>
      <c r="E1197" s="749"/>
      <c r="F1197" s="749"/>
      <c r="G1197" s="749" t="s">
        <v>25462</v>
      </c>
      <c r="H1197" s="749"/>
      <c r="I1197" s="749"/>
      <c r="J1197" s="749"/>
      <c r="K1197" s="749"/>
    </row>
    <row r="1198">
      <c r="A1198" s="748">
        <v>1197.0</v>
      </c>
      <c r="B1198" s="749" t="s">
        <v>19521</v>
      </c>
      <c r="C1198" s="750" t="s">
        <v>25462</v>
      </c>
      <c r="D1198" s="749"/>
      <c r="E1198" s="749"/>
      <c r="F1198" s="749"/>
      <c r="G1198" s="749" t="s">
        <v>25462</v>
      </c>
      <c r="H1198" s="749"/>
      <c r="I1198" s="749"/>
      <c r="J1198" s="749"/>
      <c r="K1198" s="749"/>
    </row>
    <row r="1199">
      <c r="A1199" s="748">
        <v>1198.0</v>
      </c>
      <c r="B1199" s="749" t="s">
        <v>53</v>
      </c>
      <c r="C1199" s="750" t="s">
        <v>25462</v>
      </c>
      <c r="D1199" s="749" t="s">
        <v>51</v>
      </c>
      <c r="E1199" s="749"/>
      <c r="F1199" s="749"/>
      <c r="G1199" s="749" t="s">
        <v>25491</v>
      </c>
      <c r="H1199" s="749"/>
      <c r="I1199" s="749"/>
      <c r="J1199" s="749"/>
      <c r="K1199" s="749"/>
    </row>
    <row r="1200">
      <c r="A1200" s="748">
        <v>1199.0</v>
      </c>
      <c r="B1200" s="749" t="s">
        <v>19985</v>
      </c>
      <c r="C1200" s="750" t="s">
        <v>25462</v>
      </c>
      <c r="D1200" s="749"/>
      <c r="E1200" s="749"/>
      <c r="F1200" s="749"/>
      <c r="G1200" s="749" t="s">
        <v>25462</v>
      </c>
      <c r="H1200" s="749"/>
      <c r="I1200" s="749"/>
      <c r="J1200" s="749"/>
      <c r="K1200" s="749"/>
    </row>
    <row r="1201">
      <c r="A1201" s="748">
        <v>1200.0</v>
      </c>
      <c r="B1201" s="749" t="s">
        <v>19990</v>
      </c>
      <c r="C1201" s="750" t="s">
        <v>25462</v>
      </c>
      <c r="D1201" s="749"/>
      <c r="E1201" s="749"/>
      <c r="F1201" s="749"/>
      <c r="G1201" s="749" t="s">
        <v>25462</v>
      </c>
      <c r="H1201" s="749"/>
      <c r="I1201" s="749"/>
      <c r="J1201" s="749"/>
      <c r="K1201" s="749"/>
    </row>
    <row r="1202">
      <c r="A1202" s="748">
        <v>1201.0</v>
      </c>
      <c r="B1202" s="749" t="s">
        <v>19995</v>
      </c>
      <c r="C1202" s="750" t="s">
        <v>25462</v>
      </c>
      <c r="D1202" s="749"/>
      <c r="E1202" s="749"/>
      <c r="F1202" s="749"/>
      <c r="G1202" s="749" t="s">
        <v>25462</v>
      </c>
      <c r="H1202" s="749"/>
      <c r="I1202" s="749"/>
      <c r="J1202" s="749"/>
      <c r="K1202" s="749"/>
    </row>
    <row r="1203">
      <c r="A1203" s="748">
        <v>1202.0</v>
      </c>
      <c r="B1203" s="749" t="s">
        <v>20000</v>
      </c>
      <c r="C1203" s="750" t="s">
        <v>25462</v>
      </c>
      <c r="D1203" s="749"/>
      <c r="E1203" s="749"/>
      <c r="F1203" s="749"/>
      <c r="G1203" s="749" t="s">
        <v>25462</v>
      </c>
      <c r="H1203" s="749"/>
      <c r="I1203" s="749"/>
      <c r="J1203" s="749"/>
      <c r="K1203" s="749"/>
    </row>
    <row r="1204">
      <c r="A1204" s="748">
        <v>1203.0</v>
      </c>
      <c r="B1204" s="749" t="s">
        <v>20004</v>
      </c>
      <c r="C1204" s="750" t="s">
        <v>25462</v>
      </c>
      <c r="D1204" s="749"/>
      <c r="E1204" s="749"/>
      <c r="F1204" s="749"/>
      <c r="G1204" s="749" t="s">
        <v>25462</v>
      </c>
      <c r="H1204" s="749"/>
      <c r="I1204" s="749"/>
      <c r="J1204" s="749"/>
      <c r="K1204" s="749"/>
    </row>
    <row r="1205">
      <c r="A1205" s="748">
        <v>1204.0</v>
      </c>
      <c r="B1205" s="749" t="s">
        <v>20009</v>
      </c>
      <c r="C1205" s="750" t="s">
        <v>25462</v>
      </c>
      <c r="D1205" s="749"/>
      <c r="E1205" s="749"/>
      <c r="F1205" s="749"/>
      <c r="G1205" s="749" t="s">
        <v>25462</v>
      </c>
      <c r="H1205" s="749"/>
      <c r="I1205" s="749"/>
      <c r="J1205" s="749"/>
      <c r="K1205" s="749"/>
    </row>
    <row r="1206">
      <c r="A1206" s="748">
        <v>1205.0</v>
      </c>
      <c r="B1206" s="749" t="s">
        <v>20014</v>
      </c>
      <c r="C1206" s="750" t="s">
        <v>25462</v>
      </c>
      <c r="D1206" s="749"/>
      <c r="E1206" s="749"/>
      <c r="F1206" s="749"/>
      <c r="G1206" s="749" t="s">
        <v>25462</v>
      </c>
      <c r="H1206" s="749"/>
      <c r="I1206" s="749"/>
      <c r="J1206" s="749"/>
      <c r="K1206" s="749"/>
    </row>
    <row r="1207">
      <c r="A1207" s="748">
        <v>1206.0</v>
      </c>
      <c r="B1207" s="749" t="s">
        <v>20019</v>
      </c>
      <c r="C1207" s="750" t="s">
        <v>25462</v>
      </c>
      <c r="D1207" s="749"/>
      <c r="E1207" s="749"/>
      <c r="F1207" s="749"/>
      <c r="G1207" s="749" t="s">
        <v>25462</v>
      </c>
      <c r="H1207" s="749"/>
      <c r="I1207" s="749"/>
      <c r="J1207" s="749"/>
      <c r="K1207" s="749"/>
    </row>
    <row r="1208">
      <c r="A1208" s="748">
        <v>1207.0</v>
      </c>
      <c r="B1208" s="749" t="s">
        <v>20023</v>
      </c>
      <c r="C1208" s="750" t="s">
        <v>25462</v>
      </c>
      <c r="D1208" s="749"/>
      <c r="E1208" s="749"/>
      <c r="F1208" s="749"/>
      <c r="G1208" s="749" t="s">
        <v>25462</v>
      </c>
      <c r="H1208" s="749"/>
      <c r="I1208" s="749"/>
      <c r="J1208" s="749"/>
      <c r="K1208" s="749"/>
    </row>
    <row r="1209">
      <c r="A1209" s="748">
        <v>1208.0</v>
      </c>
      <c r="B1209" s="749" t="s">
        <v>20028</v>
      </c>
      <c r="C1209" s="750" t="s">
        <v>25462</v>
      </c>
      <c r="D1209" s="749"/>
      <c r="E1209" s="749"/>
      <c r="F1209" s="749"/>
      <c r="G1209" s="749" t="s">
        <v>25462</v>
      </c>
      <c r="H1209" s="749"/>
      <c r="I1209" s="749"/>
      <c r="J1209" s="749"/>
      <c r="K1209" s="749"/>
    </row>
    <row r="1210">
      <c r="A1210" s="748">
        <v>1209.0</v>
      </c>
      <c r="B1210" s="749" t="s">
        <v>20033</v>
      </c>
      <c r="C1210" s="750" t="s">
        <v>25462</v>
      </c>
      <c r="D1210" s="749"/>
      <c r="E1210" s="749"/>
      <c r="F1210" s="749"/>
      <c r="G1210" s="749" t="s">
        <v>25462</v>
      </c>
      <c r="H1210" s="749"/>
      <c r="I1210" s="749"/>
      <c r="J1210" s="749"/>
      <c r="K1210" s="749"/>
    </row>
    <row r="1211">
      <c r="A1211" s="748">
        <v>1210.0</v>
      </c>
      <c r="B1211" s="749" t="s">
        <v>20037</v>
      </c>
      <c r="C1211" s="750" t="s">
        <v>25462</v>
      </c>
      <c r="D1211" s="749"/>
      <c r="E1211" s="749"/>
      <c r="F1211" s="749"/>
      <c r="G1211" s="749" t="s">
        <v>25462</v>
      </c>
      <c r="H1211" s="749"/>
      <c r="I1211" s="749"/>
      <c r="J1211" s="749"/>
      <c r="K1211" s="749"/>
    </row>
    <row r="1212">
      <c r="A1212" s="748">
        <v>1211.0</v>
      </c>
      <c r="B1212" s="749" t="s">
        <v>20042</v>
      </c>
      <c r="C1212" s="750" t="s">
        <v>25462</v>
      </c>
      <c r="D1212" s="749"/>
      <c r="E1212" s="749"/>
      <c r="F1212" s="749"/>
      <c r="G1212" s="749" t="s">
        <v>25462</v>
      </c>
      <c r="H1212" s="749"/>
      <c r="I1212" s="749"/>
      <c r="J1212" s="749"/>
      <c r="K1212" s="749"/>
    </row>
    <row r="1213">
      <c r="A1213" s="748">
        <v>1212.0</v>
      </c>
      <c r="B1213" s="749" t="s">
        <v>20046</v>
      </c>
      <c r="C1213" s="750" t="s">
        <v>25462</v>
      </c>
      <c r="D1213" s="749"/>
      <c r="E1213" s="749"/>
      <c r="F1213" s="749"/>
      <c r="G1213" s="749" t="s">
        <v>25462</v>
      </c>
      <c r="H1213" s="749"/>
      <c r="I1213" s="749"/>
      <c r="J1213" s="749"/>
      <c r="K1213" s="749"/>
    </row>
    <row r="1214">
      <c r="A1214" s="748">
        <v>1213.0</v>
      </c>
      <c r="B1214" s="749" t="s">
        <v>20051</v>
      </c>
      <c r="C1214" s="750" t="s">
        <v>25462</v>
      </c>
      <c r="D1214" s="749"/>
      <c r="E1214" s="749"/>
      <c r="F1214" s="749"/>
      <c r="G1214" s="749" t="s">
        <v>25462</v>
      </c>
      <c r="H1214" s="749"/>
      <c r="I1214" s="749"/>
      <c r="J1214" s="749"/>
      <c r="K1214" s="749"/>
    </row>
    <row r="1215">
      <c r="A1215" s="748">
        <v>1214.0</v>
      </c>
      <c r="B1215" s="749" t="s">
        <v>20056</v>
      </c>
      <c r="C1215" s="750" t="s">
        <v>25462</v>
      </c>
      <c r="D1215" s="749"/>
      <c r="E1215" s="749"/>
      <c r="F1215" s="749"/>
      <c r="G1215" s="749" t="s">
        <v>25462</v>
      </c>
      <c r="H1215" s="749"/>
      <c r="I1215" s="749"/>
      <c r="J1215" s="749"/>
      <c r="K1215" s="749"/>
    </row>
    <row r="1216">
      <c r="A1216" s="748">
        <v>1215.0</v>
      </c>
      <c r="B1216" s="749" t="s">
        <v>20061</v>
      </c>
      <c r="C1216" s="750" t="s">
        <v>25462</v>
      </c>
      <c r="D1216" s="749"/>
      <c r="E1216" s="749"/>
      <c r="F1216" s="749"/>
      <c r="G1216" s="749" t="s">
        <v>25462</v>
      </c>
      <c r="H1216" s="749"/>
      <c r="I1216" s="749"/>
      <c r="J1216" s="749"/>
      <c r="K1216" s="749"/>
    </row>
    <row r="1217">
      <c r="A1217" s="748">
        <v>1216.0</v>
      </c>
      <c r="B1217" s="749" t="s">
        <v>20066</v>
      </c>
      <c r="C1217" s="750" t="s">
        <v>25462</v>
      </c>
      <c r="D1217" s="749"/>
      <c r="E1217" s="749"/>
      <c r="F1217" s="749"/>
      <c r="G1217" s="749" t="s">
        <v>25462</v>
      </c>
      <c r="H1217" s="749"/>
      <c r="I1217" s="749"/>
      <c r="J1217" s="749"/>
      <c r="K1217" s="749"/>
    </row>
    <row r="1218">
      <c r="A1218" s="748">
        <v>1217.0</v>
      </c>
      <c r="B1218" s="749" t="s">
        <v>20070</v>
      </c>
      <c r="C1218" s="750" t="s">
        <v>25462</v>
      </c>
      <c r="D1218" s="749"/>
      <c r="E1218" s="749"/>
      <c r="F1218" s="749"/>
      <c r="G1218" s="749" t="s">
        <v>25462</v>
      </c>
      <c r="H1218" s="749"/>
      <c r="I1218" s="749"/>
      <c r="J1218" s="749"/>
      <c r="K1218" s="749"/>
    </row>
    <row r="1219">
      <c r="A1219" s="748">
        <v>1218.0</v>
      </c>
      <c r="B1219" s="749" t="s">
        <v>20074</v>
      </c>
      <c r="C1219" s="750" t="s">
        <v>25462</v>
      </c>
      <c r="D1219" s="749"/>
      <c r="E1219" s="749"/>
      <c r="F1219" s="749"/>
      <c r="G1219" s="749" t="s">
        <v>25462</v>
      </c>
      <c r="H1219" s="749"/>
      <c r="I1219" s="749"/>
      <c r="J1219" s="749"/>
      <c r="K1219" s="749"/>
    </row>
    <row r="1220">
      <c r="A1220" s="748">
        <v>1219.0</v>
      </c>
      <c r="B1220" s="749" t="s">
        <v>20078</v>
      </c>
      <c r="C1220" s="750" t="s">
        <v>25462</v>
      </c>
      <c r="D1220" s="749"/>
      <c r="E1220" s="749"/>
      <c r="F1220" s="749"/>
      <c r="G1220" s="749" t="s">
        <v>25462</v>
      </c>
      <c r="H1220" s="749"/>
      <c r="I1220" s="749"/>
      <c r="J1220" s="749"/>
      <c r="K1220" s="749"/>
    </row>
    <row r="1221">
      <c r="A1221" s="748">
        <v>1220.0</v>
      </c>
      <c r="B1221" s="749" t="s">
        <v>20083</v>
      </c>
      <c r="C1221" s="750" t="s">
        <v>25462</v>
      </c>
      <c r="D1221" s="749"/>
      <c r="E1221" s="749"/>
      <c r="F1221" s="749"/>
      <c r="G1221" s="749" t="s">
        <v>25462</v>
      </c>
      <c r="H1221" s="749"/>
      <c r="I1221" s="749"/>
      <c r="J1221" s="749"/>
      <c r="K1221" s="749"/>
    </row>
    <row r="1222">
      <c r="A1222" s="748">
        <v>1221.0</v>
      </c>
      <c r="B1222" s="749" t="s">
        <v>20088</v>
      </c>
      <c r="C1222" s="750" t="s">
        <v>25462</v>
      </c>
      <c r="D1222" s="749"/>
      <c r="E1222" s="749"/>
      <c r="F1222" s="749"/>
      <c r="G1222" s="749" t="s">
        <v>25462</v>
      </c>
      <c r="H1222" s="749"/>
      <c r="I1222" s="749"/>
      <c r="J1222" s="749"/>
      <c r="K1222" s="749"/>
    </row>
    <row r="1223">
      <c r="A1223" s="748">
        <v>1222.0</v>
      </c>
      <c r="B1223" s="749" t="s">
        <v>20093</v>
      </c>
      <c r="C1223" s="750" t="s">
        <v>25462</v>
      </c>
      <c r="D1223" s="749"/>
      <c r="E1223" s="749"/>
      <c r="F1223" s="749"/>
      <c r="G1223" s="749" t="s">
        <v>25462</v>
      </c>
      <c r="H1223" s="749"/>
      <c r="I1223" s="749"/>
      <c r="J1223" s="749"/>
      <c r="K1223" s="749"/>
    </row>
    <row r="1224">
      <c r="A1224" s="748">
        <v>1223.0</v>
      </c>
      <c r="B1224" s="749" t="s">
        <v>20098</v>
      </c>
      <c r="C1224" s="750" t="s">
        <v>25462</v>
      </c>
      <c r="D1224" s="749"/>
      <c r="E1224" s="749"/>
      <c r="F1224" s="749"/>
      <c r="G1224" s="749" t="s">
        <v>25462</v>
      </c>
      <c r="H1224" s="749"/>
      <c r="I1224" s="749"/>
      <c r="J1224" s="749"/>
      <c r="K1224" s="749"/>
    </row>
    <row r="1225">
      <c r="A1225" s="748">
        <v>1224.0</v>
      </c>
      <c r="B1225" s="749" t="s">
        <v>20103</v>
      </c>
      <c r="C1225" s="750" t="s">
        <v>25462</v>
      </c>
      <c r="D1225" s="749"/>
      <c r="E1225" s="749"/>
      <c r="F1225" s="749"/>
      <c r="G1225" s="749" t="s">
        <v>25462</v>
      </c>
      <c r="H1225" s="749"/>
      <c r="I1225" s="749"/>
      <c r="J1225" s="749"/>
      <c r="K1225" s="749"/>
    </row>
    <row r="1226">
      <c r="A1226" s="748">
        <v>1225.0</v>
      </c>
      <c r="B1226" s="749" t="s">
        <v>20107</v>
      </c>
      <c r="C1226" s="750" t="s">
        <v>25462</v>
      </c>
      <c r="D1226" s="749"/>
      <c r="E1226" s="749"/>
      <c r="F1226" s="749"/>
      <c r="G1226" s="749" t="s">
        <v>25462</v>
      </c>
      <c r="H1226" s="749"/>
      <c r="I1226" s="749"/>
      <c r="J1226" s="749"/>
      <c r="K1226" s="749"/>
    </row>
    <row r="1227">
      <c r="A1227" s="748">
        <v>1226.0</v>
      </c>
      <c r="B1227" s="749" t="s">
        <v>20112</v>
      </c>
      <c r="C1227" s="750" t="s">
        <v>25462</v>
      </c>
      <c r="D1227" s="749"/>
      <c r="E1227" s="749"/>
      <c r="F1227" s="749"/>
      <c r="G1227" s="749" t="s">
        <v>25462</v>
      </c>
      <c r="H1227" s="749"/>
      <c r="I1227" s="749"/>
      <c r="J1227" s="749"/>
      <c r="K1227" s="749"/>
    </row>
    <row r="1228">
      <c r="A1228" s="748">
        <v>1227.0</v>
      </c>
      <c r="B1228" s="749" t="s">
        <v>20116</v>
      </c>
      <c r="C1228" s="750" t="s">
        <v>25462</v>
      </c>
      <c r="D1228" s="749"/>
      <c r="E1228" s="749"/>
      <c r="F1228" s="749"/>
      <c r="G1228" s="749" t="s">
        <v>25462</v>
      </c>
      <c r="H1228" s="749"/>
      <c r="I1228" s="749"/>
      <c r="J1228" s="749"/>
      <c r="K1228" s="749"/>
    </row>
    <row r="1229">
      <c r="A1229" s="748">
        <v>1228.0</v>
      </c>
      <c r="B1229" s="749" t="s">
        <v>60</v>
      </c>
      <c r="C1229" s="750" t="s">
        <v>25462</v>
      </c>
      <c r="D1229" s="749" t="s">
        <v>58</v>
      </c>
      <c r="E1229" s="749"/>
      <c r="F1229" s="749"/>
      <c r="G1229" s="749" t="s">
        <v>25492</v>
      </c>
      <c r="H1229" s="749"/>
      <c r="I1229" s="749"/>
      <c r="J1229" s="749"/>
      <c r="K1229" s="749"/>
    </row>
    <row r="1230">
      <c r="A1230" s="748">
        <v>1229.0</v>
      </c>
      <c r="B1230" s="749" t="s">
        <v>19692</v>
      </c>
      <c r="C1230" s="750" t="s">
        <v>25462</v>
      </c>
      <c r="D1230" s="749"/>
      <c r="E1230" s="749"/>
      <c r="F1230" s="749"/>
      <c r="G1230" s="749" t="s">
        <v>25462</v>
      </c>
      <c r="H1230" s="749"/>
      <c r="I1230" s="749"/>
      <c r="J1230" s="749"/>
      <c r="K1230" s="749"/>
    </row>
    <row r="1231">
      <c r="A1231" s="748">
        <v>1230.0</v>
      </c>
      <c r="B1231" s="749" t="s">
        <v>19697</v>
      </c>
      <c r="C1231" s="750" t="s">
        <v>25462</v>
      </c>
      <c r="D1231" s="749"/>
      <c r="E1231" s="749"/>
      <c r="F1231" s="749"/>
      <c r="G1231" s="749" t="s">
        <v>25462</v>
      </c>
      <c r="H1231" s="749"/>
      <c r="I1231" s="749"/>
      <c r="J1231" s="749"/>
      <c r="K1231" s="749"/>
    </row>
    <row r="1232">
      <c r="A1232" s="748">
        <v>1231.0</v>
      </c>
      <c r="B1232" s="749" t="s">
        <v>19702</v>
      </c>
      <c r="C1232" s="750" t="s">
        <v>25462</v>
      </c>
      <c r="D1232" s="749"/>
      <c r="E1232" s="749"/>
      <c r="F1232" s="749"/>
      <c r="G1232" s="749" t="s">
        <v>25462</v>
      </c>
      <c r="H1232" s="749"/>
      <c r="I1232" s="749"/>
      <c r="J1232" s="749"/>
      <c r="K1232" s="749"/>
    </row>
    <row r="1233">
      <c r="A1233" s="748">
        <v>1232.0</v>
      </c>
      <c r="B1233" s="749" t="s">
        <v>19707</v>
      </c>
      <c r="C1233" s="750" t="s">
        <v>25462</v>
      </c>
      <c r="D1233" s="749"/>
      <c r="E1233" s="749"/>
      <c r="F1233" s="749"/>
      <c r="G1233" s="749" t="s">
        <v>25462</v>
      </c>
      <c r="H1233" s="749"/>
      <c r="I1233" s="749"/>
      <c r="J1233" s="749"/>
      <c r="K1233" s="749"/>
    </row>
    <row r="1234">
      <c r="A1234" s="748">
        <v>1233.0</v>
      </c>
      <c r="B1234" s="749" t="s">
        <v>19712</v>
      </c>
      <c r="C1234" s="750" t="s">
        <v>25462</v>
      </c>
      <c r="D1234" s="749"/>
      <c r="E1234" s="749"/>
      <c r="F1234" s="749"/>
      <c r="G1234" s="749" t="s">
        <v>25462</v>
      </c>
      <c r="H1234" s="749"/>
      <c r="I1234" s="749"/>
      <c r="J1234" s="749"/>
      <c r="K1234" s="749"/>
    </row>
    <row r="1235">
      <c r="A1235" s="748">
        <v>1234.0</v>
      </c>
      <c r="B1235" s="749" t="s">
        <v>19717</v>
      </c>
      <c r="C1235" s="750" t="s">
        <v>25462</v>
      </c>
      <c r="D1235" s="749"/>
      <c r="E1235" s="749"/>
      <c r="F1235" s="749"/>
      <c r="G1235" s="749" t="s">
        <v>25462</v>
      </c>
      <c r="H1235" s="749"/>
      <c r="I1235" s="749"/>
      <c r="J1235" s="749"/>
      <c r="K1235" s="749"/>
    </row>
    <row r="1236">
      <c r="A1236" s="748">
        <v>1235.0</v>
      </c>
      <c r="B1236" s="749" t="s">
        <v>19722</v>
      </c>
      <c r="C1236" s="750" t="s">
        <v>25462</v>
      </c>
      <c r="D1236" s="749"/>
      <c r="E1236" s="749"/>
      <c r="F1236" s="749"/>
      <c r="G1236" s="749" t="s">
        <v>25462</v>
      </c>
      <c r="H1236" s="749"/>
      <c r="I1236" s="749"/>
      <c r="J1236" s="749"/>
      <c r="K1236" s="749"/>
    </row>
    <row r="1237">
      <c r="A1237" s="748">
        <v>1236.0</v>
      </c>
      <c r="B1237" s="749" t="s">
        <v>19726</v>
      </c>
      <c r="C1237" s="750" t="s">
        <v>25462</v>
      </c>
      <c r="D1237" s="749"/>
      <c r="E1237" s="749"/>
      <c r="F1237" s="749"/>
      <c r="G1237" s="749" t="s">
        <v>25462</v>
      </c>
      <c r="H1237" s="749"/>
      <c r="I1237" s="749"/>
      <c r="J1237" s="749"/>
      <c r="K1237" s="749"/>
    </row>
    <row r="1238">
      <c r="A1238" s="748">
        <v>1237.0</v>
      </c>
      <c r="B1238" s="749" t="s">
        <v>19730</v>
      </c>
      <c r="C1238" s="750" t="s">
        <v>25462</v>
      </c>
      <c r="D1238" s="749"/>
      <c r="E1238" s="749"/>
      <c r="F1238" s="749"/>
      <c r="G1238" s="749" t="s">
        <v>25462</v>
      </c>
      <c r="H1238" s="749"/>
      <c r="I1238" s="749"/>
      <c r="J1238" s="749"/>
      <c r="K1238" s="749"/>
    </row>
    <row r="1239">
      <c r="A1239" s="748">
        <v>1238.0</v>
      </c>
      <c r="B1239" s="749" t="s">
        <v>19735</v>
      </c>
      <c r="C1239" s="750" t="s">
        <v>25462</v>
      </c>
      <c r="D1239" s="749"/>
      <c r="E1239" s="749"/>
      <c r="F1239" s="749"/>
      <c r="G1239" s="749" t="s">
        <v>25462</v>
      </c>
      <c r="H1239" s="749"/>
      <c r="I1239" s="749"/>
      <c r="J1239" s="749"/>
      <c r="K1239" s="749"/>
    </row>
    <row r="1240">
      <c r="A1240" s="748">
        <v>1239.0</v>
      </c>
      <c r="B1240" s="749" t="s">
        <v>19740</v>
      </c>
      <c r="C1240" s="750" t="s">
        <v>25462</v>
      </c>
      <c r="D1240" s="749"/>
      <c r="E1240" s="749"/>
      <c r="F1240" s="749"/>
      <c r="G1240" s="749" t="s">
        <v>25462</v>
      </c>
      <c r="H1240" s="749"/>
      <c r="I1240" s="749"/>
      <c r="J1240" s="749"/>
      <c r="K1240" s="749"/>
    </row>
    <row r="1241">
      <c r="A1241" s="748">
        <v>1240.0</v>
      </c>
      <c r="B1241" s="749" t="s">
        <v>19745</v>
      </c>
      <c r="C1241" s="750" t="s">
        <v>25462</v>
      </c>
      <c r="D1241" s="749"/>
      <c r="E1241" s="749"/>
      <c r="F1241" s="749"/>
      <c r="G1241" s="749" t="s">
        <v>25462</v>
      </c>
      <c r="H1241" s="749"/>
      <c r="I1241" s="749"/>
      <c r="J1241" s="749"/>
      <c r="K1241" s="749"/>
    </row>
    <row r="1242">
      <c r="A1242" s="748">
        <v>1241.0</v>
      </c>
      <c r="B1242" s="749" t="s">
        <v>19750</v>
      </c>
      <c r="C1242" s="750" t="s">
        <v>25462</v>
      </c>
      <c r="D1242" s="749"/>
      <c r="E1242" s="749"/>
      <c r="F1242" s="749"/>
      <c r="G1242" s="749" t="s">
        <v>25462</v>
      </c>
      <c r="H1242" s="749"/>
      <c r="I1242" s="749"/>
      <c r="J1242" s="749"/>
      <c r="K1242" s="749"/>
    </row>
    <row r="1243">
      <c r="A1243" s="748">
        <v>1242.0</v>
      </c>
      <c r="B1243" s="749" t="s">
        <v>19754</v>
      </c>
      <c r="C1243" s="750" t="s">
        <v>25462</v>
      </c>
      <c r="D1243" s="749"/>
      <c r="E1243" s="749"/>
      <c r="F1243" s="749"/>
      <c r="G1243" s="749" t="s">
        <v>25462</v>
      </c>
      <c r="H1243" s="749"/>
      <c r="I1243" s="749"/>
      <c r="J1243" s="749"/>
      <c r="K1243" s="749"/>
    </row>
    <row r="1244">
      <c r="A1244" s="748">
        <v>1243.0</v>
      </c>
      <c r="B1244" s="749" t="s">
        <v>19759</v>
      </c>
      <c r="C1244" s="750" t="s">
        <v>25462</v>
      </c>
      <c r="D1244" s="749"/>
      <c r="E1244" s="749"/>
      <c r="F1244" s="749"/>
      <c r="G1244" s="749" t="s">
        <v>25462</v>
      </c>
      <c r="H1244" s="749"/>
      <c r="I1244" s="749"/>
      <c r="J1244" s="749"/>
      <c r="K1244" s="749"/>
    </row>
    <row r="1245">
      <c r="A1245" s="748">
        <v>1244.0</v>
      </c>
      <c r="B1245" s="749" t="s">
        <v>19764</v>
      </c>
      <c r="C1245" s="750" t="s">
        <v>25462</v>
      </c>
      <c r="D1245" s="749"/>
      <c r="E1245" s="749"/>
      <c r="F1245" s="749"/>
      <c r="G1245" s="749" t="s">
        <v>25462</v>
      </c>
      <c r="H1245" s="749"/>
      <c r="I1245" s="749"/>
      <c r="J1245" s="749"/>
      <c r="K1245" s="749"/>
    </row>
    <row r="1246">
      <c r="A1246" s="748">
        <v>1245.0</v>
      </c>
      <c r="B1246" s="749" t="s">
        <v>19769</v>
      </c>
      <c r="C1246" s="750" t="s">
        <v>25462</v>
      </c>
      <c r="D1246" s="749"/>
      <c r="E1246" s="749"/>
      <c r="F1246" s="749"/>
      <c r="G1246" s="749" t="s">
        <v>25462</v>
      </c>
      <c r="H1246" s="749"/>
      <c r="I1246" s="749"/>
      <c r="J1246" s="749"/>
      <c r="K1246" s="749"/>
    </row>
    <row r="1247">
      <c r="A1247" s="748">
        <v>1246.0</v>
      </c>
      <c r="B1247" s="749" t="s">
        <v>19774</v>
      </c>
      <c r="C1247" s="750" t="s">
        <v>25462</v>
      </c>
      <c r="D1247" s="749"/>
      <c r="E1247" s="749"/>
      <c r="F1247" s="749"/>
      <c r="G1247" s="749" t="s">
        <v>25462</v>
      </c>
      <c r="H1247" s="749"/>
      <c r="I1247" s="749"/>
      <c r="J1247" s="749"/>
      <c r="K1247" s="749"/>
    </row>
    <row r="1248">
      <c r="A1248" s="748">
        <v>1247.0</v>
      </c>
      <c r="B1248" s="749" t="s">
        <v>19779</v>
      </c>
      <c r="C1248" s="750" t="s">
        <v>25462</v>
      </c>
      <c r="D1248" s="749"/>
      <c r="E1248" s="749"/>
      <c r="F1248" s="749"/>
      <c r="G1248" s="749" t="s">
        <v>25462</v>
      </c>
      <c r="H1248" s="749"/>
      <c r="I1248" s="749"/>
      <c r="J1248" s="749"/>
      <c r="K1248" s="749"/>
    </row>
    <row r="1249">
      <c r="A1249" s="748">
        <v>1248.0</v>
      </c>
      <c r="B1249" s="749" t="s">
        <v>19784</v>
      </c>
      <c r="C1249" s="750" t="s">
        <v>25462</v>
      </c>
      <c r="D1249" s="749"/>
      <c r="E1249" s="749"/>
      <c r="F1249" s="749"/>
      <c r="G1249" s="749" t="s">
        <v>25462</v>
      </c>
      <c r="H1249" s="749"/>
      <c r="I1249" s="749"/>
      <c r="J1249" s="749"/>
      <c r="K1249" s="749"/>
    </row>
    <row r="1250">
      <c r="A1250" s="748">
        <v>1249.0</v>
      </c>
      <c r="B1250" s="749" t="s">
        <v>19788</v>
      </c>
      <c r="C1250" s="750" t="s">
        <v>25462</v>
      </c>
      <c r="D1250" s="749"/>
      <c r="E1250" s="749"/>
      <c r="F1250" s="749"/>
      <c r="G1250" s="749" t="s">
        <v>25462</v>
      </c>
      <c r="H1250" s="749"/>
      <c r="I1250" s="749"/>
      <c r="J1250" s="749"/>
      <c r="K1250" s="749"/>
    </row>
    <row r="1251">
      <c r="A1251" s="748">
        <v>1250.0</v>
      </c>
      <c r="B1251" s="749" t="s">
        <v>19791</v>
      </c>
      <c r="C1251" s="750" t="s">
        <v>25462</v>
      </c>
      <c r="D1251" s="749"/>
      <c r="E1251" s="749"/>
      <c r="F1251" s="749"/>
      <c r="G1251" s="749" t="s">
        <v>25462</v>
      </c>
      <c r="H1251" s="749"/>
      <c r="I1251" s="749"/>
      <c r="J1251" s="749"/>
      <c r="K1251" s="749"/>
    </row>
    <row r="1252">
      <c r="A1252" s="748">
        <v>1251.0</v>
      </c>
      <c r="B1252" s="749" t="s">
        <v>19795</v>
      </c>
      <c r="C1252" s="750" t="s">
        <v>25462</v>
      </c>
      <c r="D1252" s="749"/>
      <c r="E1252" s="749"/>
      <c r="F1252" s="749"/>
      <c r="G1252" s="749" t="s">
        <v>25462</v>
      </c>
      <c r="H1252" s="749"/>
      <c r="I1252" s="749"/>
      <c r="J1252" s="749"/>
      <c r="K1252" s="749"/>
    </row>
    <row r="1253">
      <c r="A1253" s="748">
        <v>1252.0</v>
      </c>
      <c r="B1253" s="749" t="s">
        <v>67</v>
      </c>
      <c r="C1253" s="750" t="s">
        <v>25462</v>
      </c>
      <c r="D1253" s="749" t="s">
        <v>65</v>
      </c>
      <c r="E1253" s="749"/>
      <c r="F1253" s="749"/>
      <c r="G1253" s="749" t="s">
        <v>25493</v>
      </c>
      <c r="H1253" s="749"/>
      <c r="I1253" s="749"/>
      <c r="J1253" s="749"/>
      <c r="K1253" s="749"/>
    </row>
    <row r="1254">
      <c r="A1254" s="748">
        <v>1253.0</v>
      </c>
      <c r="B1254" s="749" t="s">
        <v>20747</v>
      </c>
      <c r="C1254" s="750" t="s">
        <v>25462</v>
      </c>
      <c r="D1254" s="749"/>
      <c r="E1254" s="749"/>
      <c r="F1254" s="749"/>
      <c r="G1254" s="749" t="s">
        <v>25462</v>
      </c>
      <c r="H1254" s="749"/>
      <c r="I1254" s="749"/>
      <c r="J1254" s="749"/>
      <c r="K1254" s="749"/>
    </row>
    <row r="1255">
      <c r="A1255" s="748">
        <v>1254.0</v>
      </c>
      <c r="B1255" s="749" t="s">
        <v>20752</v>
      </c>
      <c r="C1255" s="750" t="s">
        <v>25462</v>
      </c>
      <c r="D1255" s="749"/>
      <c r="E1255" s="749"/>
      <c r="F1255" s="749"/>
      <c r="G1255" s="749" t="s">
        <v>25462</v>
      </c>
      <c r="H1255" s="749"/>
      <c r="I1255" s="749"/>
      <c r="J1255" s="749"/>
      <c r="K1255" s="749"/>
    </row>
    <row r="1256">
      <c r="A1256" s="748">
        <v>1255.0</v>
      </c>
      <c r="B1256" s="749" t="s">
        <v>20757</v>
      </c>
      <c r="C1256" s="750" t="s">
        <v>25462</v>
      </c>
      <c r="D1256" s="749"/>
      <c r="E1256" s="749"/>
      <c r="F1256" s="749"/>
      <c r="G1256" s="749" t="s">
        <v>25462</v>
      </c>
      <c r="H1256" s="749"/>
      <c r="I1256" s="749"/>
      <c r="J1256" s="749"/>
      <c r="K1256" s="749"/>
    </row>
    <row r="1257">
      <c r="A1257" s="748">
        <v>1256.0</v>
      </c>
      <c r="B1257" s="749" t="s">
        <v>20761</v>
      </c>
      <c r="C1257" s="750" t="s">
        <v>25462</v>
      </c>
      <c r="D1257" s="749"/>
      <c r="E1257" s="749"/>
      <c r="F1257" s="749"/>
      <c r="G1257" s="749" t="s">
        <v>25462</v>
      </c>
      <c r="H1257" s="749"/>
      <c r="I1257" s="749"/>
      <c r="J1257" s="749"/>
      <c r="K1257" s="749"/>
    </row>
    <row r="1258">
      <c r="A1258" s="748">
        <v>1257.0</v>
      </c>
      <c r="B1258" s="749" t="s">
        <v>20766</v>
      </c>
      <c r="C1258" s="750" t="s">
        <v>25462</v>
      </c>
      <c r="D1258" s="749"/>
      <c r="E1258" s="749"/>
      <c r="F1258" s="749"/>
      <c r="G1258" s="749" t="s">
        <v>25462</v>
      </c>
      <c r="H1258" s="749"/>
      <c r="I1258" s="749"/>
      <c r="J1258" s="749"/>
      <c r="K1258" s="749"/>
    </row>
    <row r="1259">
      <c r="A1259" s="748">
        <v>1258.0</v>
      </c>
      <c r="B1259" s="749" t="s">
        <v>20771</v>
      </c>
      <c r="C1259" s="750" t="s">
        <v>25462</v>
      </c>
      <c r="D1259" s="749"/>
      <c r="E1259" s="749"/>
      <c r="F1259" s="749"/>
      <c r="G1259" s="749" t="s">
        <v>25462</v>
      </c>
      <c r="H1259" s="749"/>
      <c r="I1259" s="749"/>
      <c r="J1259" s="749"/>
      <c r="K1259" s="749"/>
    </row>
    <row r="1260">
      <c r="A1260" s="748">
        <v>1259.0</v>
      </c>
      <c r="B1260" s="749" t="s">
        <v>20776</v>
      </c>
      <c r="C1260" s="750" t="s">
        <v>25462</v>
      </c>
      <c r="D1260" s="749"/>
      <c r="E1260" s="749"/>
      <c r="F1260" s="749"/>
      <c r="G1260" s="749" t="s">
        <v>25462</v>
      </c>
      <c r="H1260" s="749"/>
      <c r="I1260" s="749"/>
      <c r="J1260" s="749"/>
      <c r="K1260" s="749"/>
    </row>
    <row r="1261">
      <c r="A1261" s="748">
        <v>1260.0</v>
      </c>
      <c r="B1261" s="749" t="s">
        <v>74</v>
      </c>
      <c r="C1261" s="750" t="s">
        <v>25462</v>
      </c>
      <c r="D1261" s="749" t="s">
        <v>72</v>
      </c>
      <c r="E1261" s="749"/>
      <c r="F1261" s="749"/>
      <c r="G1261" s="749" t="s">
        <v>25494</v>
      </c>
      <c r="H1261" s="749"/>
      <c r="I1261" s="749"/>
      <c r="J1261" s="749"/>
      <c r="K1261" s="749"/>
    </row>
    <row r="1262">
      <c r="A1262" s="748">
        <v>1261.0</v>
      </c>
      <c r="B1262" s="749" t="s">
        <v>20126</v>
      </c>
      <c r="C1262" s="750" t="s">
        <v>25462</v>
      </c>
      <c r="D1262" s="749"/>
      <c r="E1262" s="749"/>
      <c r="F1262" s="749"/>
      <c r="G1262" s="749" t="s">
        <v>25462</v>
      </c>
      <c r="H1262" s="749"/>
      <c r="I1262" s="749"/>
      <c r="J1262" s="749"/>
      <c r="K1262" s="749"/>
    </row>
    <row r="1263">
      <c r="A1263" s="748">
        <v>1262.0</v>
      </c>
      <c r="B1263" s="749" t="s">
        <v>20131</v>
      </c>
      <c r="C1263" s="750" t="s">
        <v>25462</v>
      </c>
      <c r="D1263" s="749"/>
      <c r="E1263" s="749"/>
      <c r="F1263" s="749"/>
      <c r="G1263" s="749" t="s">
        <v>25462</v>
      </c>
      <c r="H1263" s="749"/>
      <c r="I1263" s="749"/>
      <c r="J1263" s="749"/>
      <c r="K1263" s="749"/>
    </row>
    <row r="1264">
      <c r="A1264" s="748">
        <v>1263.0</v>
      </c>
      <c r="B1264" s="749" t="s">
        <v>20136</v>
      </c>
      <c r="C1264" s="750" t="s">
        <v>25462</v>
      </c>
      <c r="D1264" s="749"/>
      <c r="E1264" s="749"/>
      <c r="F1264" s="749"/>
      <c r="G1264" s="749" t="s">
        <v>25462</v>
      </c>
      <c r="H1264" s="749"/>
      <c r="I1264" s="749"/>
      <c r="J1264" s="749"/>
      <c r="K1264" s="749"/>
    </row>
    <row r="1265">
      <c r="A1265" s="748">
        <v>1264.0</v>
      </c>
      <c r="B1265" s="749" t="s">
        <v>20141</v>
      </c>
      <c r="C1265" s="750" t="s">
        <v>25462</v>
      </c>
      <c r="D1265" s="749"/>
      <c r="E1265" s="749"/>
      <c r="F1265" s="749"/>
      <c r="G1265" s="749" t="s">
        <v>25462</v>
      </c>
      <c r="H1265" s="749"/>
      <c r="I1265" s="749"/>
      <c r="J1265" s="749"/>
      <c r="K1265" s="749"/>
    </row>
    <row r="1266">
      <c r="A1266" s="748">
        <v>1265.0</v>
      </c>
      <c r="B1266" s="749" t="s">
        <v>20146</v>
      </c>
      <c r="C1266" s="750" t="s">
        <v>25462</v>
      </c>
      <c r="D1266" s="749"/>
      <c r="E1266" s="749"/>
      <c r="F1266" s="749"/>
      <c r="G1266" s="749" t="s">
        <v>25462</v>
      </c>
      <c r="H1266" s="749"/>
      <c r="I1266" s="749"/>
      <c r="J1266" s="749"/>
      <c r="K1266" s="749"/>
    </row>
    <row r="1267">
      <c r="A1267" s="748">
        <v>1266.0</v>
      </c>
      <c r="B1267" s="749" t="s">
        <v>20151</v>
      </c>
      <c r="C1267" s="750" t="s">
        <v>25462</v>
      </c>
      <c r="D1267" s="749"/>
      <c r="E1267" s="749"/>
      <c r="F1267" s="749"/>
      <c r="G1267" s="749" t="s">
        <v>25462</v>
      </c>
      <c r="H1267" s="749"/>
      <c r="I1267" s="749"/>
      <c r="J1267" s="749"/>
      <c r="K1267" s="749"/>
    </row>
    <row r="1268">
      <c r="A1268" s="748">
        <v>1267.0</v>
      </c>
      <c r="B1268" s="749" t="s">
        <v>20156</v>
      </c>
      <c r="C1268" s="750" t="s">
        <v>25462</v>
      </c>
      <c r="D1268" s="749"/>
      <c r="E1268" s="749"/>
      <c r="F1268" s="749"/>
      <c r="G1268" s="749" t="s">
        <v>25462</v>
      </c>
      <c r="H1268" s="749"/>
      <c r="I1268" s="749"/>
      <c r="J1268" s="749"/>
      <c r="K1268" s="749"/>
    </row>
    <row r="1269">
      <c r="A1269" s="748">
        <v>1268.0</v>
      </c>
      <c r="B1269" s="749" t="s">
        <v>20160</v>
      </c>
      <c r="C1269" s="750" t="s">
        <v>25462</v>
      </c>
      <c r="D1269" s="749"/>
      <c r="E1269" s="749"/>
      <c r="F1269" s="749"/>
      <c r="G1269" s="749" t="s">
        <v>25462</v>
      </c>
      <c r="H1269" s="749"/>
      <c r="I1269" s="749"/>
      <c r="J1269" s="749"/>
      <c r="K1269" s="749"/>
    </row>
    <row r="1270">
      <c r="A1270" s="748">
        <v>1269.0</v>
      </c>
      <c r="B1270" s="749" t="s">
        <v>20165</v>
      </c>
      <c r="C1270" s="750" t="s">
        <v>25462</v>
      </c>
      <c r="D1270" s="749"/>
      <c r="E1270" s="749"/>
      <c r="F1270" s="749"/>
      <c r="G1270" s="749" t="s">
        <v>25462</v>
      </c>
      <c r="H1270" s="749"/>
      <c r="I1270" s="749"/>
      <c r="J1270" s="749"/>
      <c r="K1270" s="749"/>
    </row>
    <row r="1271">
      <c r="A1271" s="748">
        <v>1270.0</v>
      </c>
      <c r="B1271" s="749" t="s">
        <v>20170</v>
      </c>
      <c r="C1271" s="750" t="s">
        <v>25462</v>
      </c>
      <c r="D1271" s="749"/>
      <c r="E1271" s="749"/>
      <c r="F1271" s="749"/>
      <c r="G1271" s="749" t="s">
        <v>25462</v>
      </c>
      <c r="H1271" s="749"/>
      <c r="I1271" s="749"/>
      <c r="J1271" s="749"/>
      <c r="K1271" s="749"/>
    </row>
    <row r="1272">
      <c r="A1272" s="748">
        <v>1271.0</v>
      </c>
      <c r="B1272" s="749" t="s">
        <v>20175</v>
      </c>
      <c r="C1272" s="750" t="s">
        <v>25462</v>
      </c>
      <c r="D1272" s="749"/>
      <c r="E1272" s="749"/>
      <c r="F1272" s="749"/>
      <c r="G1272" s="749" t="s">
        <v>25462</v>
      </c>
      <c r="H1272" s="749"/>
      <c r="I1272" s="749"/>
      <c r="J1272" s="749"/>
      <c r="K1272" s="749"/>
    </row>
    <row r="1273">
      <c r="A1273" s="748">
        <v>1272.0</v>
      </c>
      <c r="B1273" s="749" t="s">
        <v>20180</v>
      </c>
      <c r="C1273" s="750" t="s">
        <v>25462</v>
      </c>
      <c r="D1273" s="749"/>
      <c r="E1273" s="749"/>
      <c r="F1273" s="749"/>
      <c r="G1273" s="749" t="s">
        <v>25462</v>
      </c>
      <c r="H1273" s="749"/>
      <c r="I1273" s="749"/>
      <c r="J1273" s="749"/>
      <c r="K1273" s="749"/>
    </row>
    <row r="1274">
      <c r="A1274" s="748">
        <v>1273.0</v>
      </c>
      <c r="B1274" s="749" t="s">
        <v>87</v>
      </c>
      <c r="C1274" s="750" t="s">
        <v>25462</v>
      </c>
      <c r="D1274" s="749" t="s">
        <v>25495</v>
      </c>
      <c r="E1274" s="749"/>
      <c r="F1274" s="749"/>
      <c r="G1274" s="749" t="s">
        <v>25496</v>
      </c>
      <c r="H1274" s="749"/>
      <c r="I1274" s="749"/>
      <c r="J1274" s="749"/>
      <c r="K1274" s="749"/>
    </row>
    <row r="1275">
      <c r="A1275" s="748">
        <v>1274.0</v>
      </c>
      <c r="B1275" s="749" t="s">
        <v>19829</v>
      </c>
      <c r="C1275" s="750" t="s">
        <v>25462</v>
      </c>
      <c r="D1275" s="749"/>
      <c r="E1275" s="749"/>
      <c r="F1275" s="749"/>
      <c r="G1275" s="749" t="s">
        <v>25462</v>
      </c>
      <c r="H1275" s="749"/>
      <c r="I1275" s="749"/>
      <c r="J1275" s="749"/>
      <c r="K1275" s="749"/>
    </row>
    <row r="1276">
      <c r="A1276" s="748">
        <v>1275.0</v>
      </c>
      <c r="B1276" s="749" t="s">
        <v>19833</v>
      </c>
      <c r="C1276" s="750" t="s">
        <v>25462</v>
      </c>
      <c r="D1276" s="749"/>
      <c r="E1276" s="749"/>
      <c r="F1276" s="749"/>
      <c r="G1276" s="749" t="s">
        <v>25462</v>
      </c>
      <c r="H1276" s="749"/>
      <c r="I1276" s="749"/>
      <c r="J1276" s="749"/>
      <c r="K1276" s="749"/>
    </row>
    <row r="1277">
      <c r="A1277" s="748">
        <v>1276.0</v>
      </c>
      <c r="B1277" s="749" t="s">
        <v>19838</v>
      </c>
      <c r="C1277" s="750" t="s">
        <v>25462</v>
      </c>
      <c r="D1277" s="749"/>
      <c r="E1277" s="749"/>
      <c r="F1277" s="749"/>
      <c r="G1277" s="749" t="s">
        <v>25462</v>
      </c>
      <c r="H1277" s="749"/>
      <c r="I1277" s="749"/>
      <c r="J1277" s="749"/>
      <c r="K1277" s="749"/>
    </row>
    <row r="1278">
      <c r="A1278" s="748">
        <v>1277.0</v>
      </c>
      <c r="B1278" s="749" t="s">
        <v>19843</v>
      </c>
      <c r="C1278" s="750" t="s">
        <v>25462</v>
      </c>
      <c r="D1278" s="749"/>
      <c r="E1278" s="749"/>
      <c r="F1278" s="749"/>
      <c r="G1278" s="749" t="s">
        <v>25462</v>
      </c>
      <c r="H1278" s="749"/>
      <c r="I1278" s="749"/>
      <c r="J1278" s="749"/>
      <c r="K1278" s="749"/>
    </row>
    <row r="1279">
      <c r="A1279" s="748">
        <v>1278.0</v>
      </c>
      <c r="B1279" s="749" t="s">
        <v>19847</v>
      </c>
      <c r="C1279" s="750" t="s">
        <v>25462</v>
      </c>
      <c r="D1279" s="749"/>
      <c r="E1279" s="749"/>
      <c r="F1279" s="749"/>
      <c r="G1279" s="749" t="s">
        <v>25462</v>
      </c>
      <c r="H1279" s="749"/>
      <c r="I1279" s="749"/>
      <c r="J1279" s="749"/>
      <c r="K1279" s="749"/>
    </row>
    <row r="1280">
      <c r="A1280" s="748">
        <v>1279.0</v>
      </c>
      <c r="B1280" s="749" t="s">
        <v>19851</v>
      </c>
      <c r="C1280" s="750" t="s">
        <v>25462</v>
      </c>
      <c r="D1280" s="749"/>
      <c r="E1280" s="749"/>
      <c r="F1280" s="749"/>
      <c r="G1280" s="749" t="s">
        <v>25462</v>
      </c>
      <c r="H1280" s="749"/>
      <c r="I1280" s="749"/>
      <c r="J1280" s="749"/>
      <c r="K1280" s="749"/>
    </row>
    <row r="1281">
      <c r="A1281" s="748">
        <v>1280.0</v>
      </c>
      <c r="B1281" s="749" t="s">
        <v>19856</v>
      </c>
      <c r="C1281" s="750" t="s">
        <v>25462</v>
      </c>
      <c r="D1281" s="749"/>
      <c r="E1281" s="749"/>
      <c r="F1281" s="749"/>
      <c r="G1281" s="749" t="s">
        <v>25462</v>
      </c>
      <c r="H1281" s="749"/>
      <c r="I1281" s="749"/>
      <c r="J1281" s="749"/>
      <c r="K1281" s="749"/>
    </row>
    <row r="1282">
      <c r="A1282" s="748">
        <v>1281.0</v>
      </c>
      <c r="B1282" s="749" t="s">
        <v>19860</v>
      </c>
      <c r="C1282" s="750" t="s">
        <v>25462</v>
      </c>
      <c r="D1282" s="749"/>
      <c r="E1282" s="749"/>
      <c r="F1282" s="749"/>
      <c r="G1282" s="749" t="s">
        <v>25462</v>
      </c>
      <c r="H1282" s="749"/>
      <c r="I1282" s="749"/>
      <c r="J1282" s="749"/>
      <c r="K1282" s="749"/>
    </row>
    <row r="1283">
      <c r="A1283" s="748">
        <v>1282.0</v>
      </c>
      <c r="B1283" s="749" t="s">
        <v>19865</v>
      </c>
      <c r="C1283" s="750" t="s">
        <v>25462</v>
      </c>
      <c r="D1283" s="749"/>
      <c r="E1283" s="749"/>
      <c r="F1283" s="749"/>
      <c r="G1283" s="749" t="s">
        <v>25462</v>
      </c>
      <c r="H1283" s="749"/>
      <c r="I1283" s="749"/>
      <c r="J1283" s="749"/>
      <c r="K1283" s="749"/>
    </row>
    <row r="1284">
      <c r="A1284" s="748">
        <v>1283.0</v>
      </c>
      <c r="B1284" s="749" t="s">
        <v>19869</v>
      </c>
      <c r="C1284" s="750" t="s">
        <v>25462</v>
      </c>
      <c r="D1284" s="749"/>
      <c r="E1284" s="749"/>
      <c r="F1284" s="749"/>
      <c r="G1284" s="749" t="s">
        <v>25462</v>
      </c>
      <c r="H1284" s="749"/>
      <c r="I1284" s="749"/>
      <c r="J1284" s="749"/>
      <c r="K1284" s="749"/>
    </row>
    <row r="1285">
      <c r="A1285" s="748">
        <v>1284.0</v>
      </c>
      <c r="B1285" s="749" t="s">
        <v>19874</v>
      </c>
      <c r="C1285" s="750" t="s">
        <v>25462</v>
      </c>
      <c r="D1285" s="749"/>
      <c r="E1285" s="749"/>
      <c r="F1285" s="749"/>
      <c r="G1285" s="749" t="s">
        <v>25462</v>
      </c>
      <c r="H1285" s="749"/>
      <c r="I1285" s="749"/>
      <c r="J1285" s="749"/>
      <c r="K1285" s="749"/>
    </row>
    <row r="1286">
      <c r="A1286" s="748">
        <v>1285.0</v>
      </c>
      <c r="B1286" s="749" t="s">
        <v>101</v>
      </c>
      <c r="C1286" s="750" t="s">
        <v>25462</v>
      </c>
      <c r="D1286" s="749" t="s">
        <v>99</v>
      </c>
      <c r="E1286" s="749"/>
      <c r="F1286" s="749"/>
      <c r="G1286" s="749" t="s">
        <v>25497</v>
      </c>
      <c r="H1286" s="749"/>
      <c r="I1286" s="749"/>
      <c r="J1286" s="749"/>
      <c r="K1286" s="749"/>
    </row>
    <row r="1287">
      <c r="A1287" s="748">
        <v>1286.0</v>
      </c>
      <c r="B1287" s="749" t="s">
        <v>20604</v>
      </c>
      <c r="C1287" s="750" t="s">
        <v>25462</v>
      </c>
      <c r="D1287" s="749"/>
      <c r="E1287" s="749"/>
      <c r="F1287" s="749"/>
      <c r="G1287" s="749" t="s">
        <v>25462</v>
      </c>
      <c r="H1287" s="749"/>
      <c r="I1287" s="749"/>
      <c r="J1287" s="749"/>
      <c r="K1287" s="749"/>
    </row>
    <row r="1288">
      <c r="A1288" s="748">
        <v>1287.0</v>
      </c>
      <c r="B1288" s="749" t="s">
        <v>20609</v>
      </c>
      <c r="C1288" s="750" t="s">
        <v>25462</v>
      </c>
      <c r="D1288" s="749"/>
      <c r="E1288" s="749"/>
      <c r="F1288" s="749"/>
      <c r="G1288" s="749" t="s">
        <v>25462</v>
      </c>
      <c r="H1288" s="749"/>
      <c r="I1288" s="749"/>
      <c r="J1288" s="749"/>
      <c r="K1288" s="749"/>
    </row>
    <row r="1289">
      <c r="A1289" s="748">
        <v>1288.0</v>
      </c>
      <c r="B1289" s="749" t="s">
        <v>20614</v>
      </c>
      <c r="C1289" s="750" t="s">
        <v>25462</v>
      </c>
      <c r="D1289" s="749"/>
      <c r="E1289" s="749"/>
      <c r="F1289" s="749"/>
      <c r="G1289" s="749" t="s">
        <v>25462</v>
      </c>
      <c r="H1289" s="749"/>
      <c r="I1289" s="749"/>
      <c r="J1289" s="749"/>
      <c r="K1289" s="749"/>
    </row>
    <row r="1290">
      <c r="A1290" s="748">
        <v>1289.0</v>
      </c>
      <c r="B1290" s="749" t="s">
        <v>20619</v>
      </c>
      <c r="C1290" s="750" t="s">
        <v>25462</v>
      </c>
      <c r="D1290" s="749"/>
      <c r="E1290" s="749"/>
      <c r="F1290" s="749"/>
      <c r="G1290" s="749" t="s">
        <v>25462</v>
      </c>
      <c r="H1290" s="749"/>
      <c r="I1290" s="749"/>
      <c r="J1290" s="749"/>
      <c r="K1290" s="749"/>
    </row>
    <row r="1291">
      <c r="A1291" s="748">
        <v>1290.0</v>
      </c>
      <c r="B1291" s="749" t="s">
        <v>20624</v>
      </c>
      <c r="C1291" s="750" t="s">
        <v>25462</v>
      </c>
      <c r="D1291" s="749"/>
      <c r="E1291" s="749"/>
      <c r="F1291" s="749"/>
      <c r="G1291" s="749" t="s">
        <v>25462</v>
      </c>
      <c r="H1291" s="749"/>
      <c r="I1291" s="749"/>
      <c r="J1291" s="749"/>
      <c r="K1291" s="749"/>
    </row>
    <row r="1292">
      <c r="A1292" s="748">
        <v>1291.0</v>
      </c>
      <c r="B1292" s="749" t="s">
        <v>20629</v>
      </c>
      <c r="C1292" s="750" t="s">
        <v>25462</v>
      </c>
      <c r="D1292" s="749"/>
      <c r="E1292" s="749"/>
      <c r="F1292" s="749"/>
      <c r="G1292" s="749" t="s">
        <v>25462</v>
      </c>
      <c r="H1292" s="749"/>
      <c r="I1292" s="749"/>
      <c r="J1292" s="749"/>
      <c r="K1292" s="749"/>
    </row>
    <row r="1293">
      <c r="A1293" s="748">
        <v>1292.0</v>
      </c>
      <c r="B1293" s="749" t="s">
        <v>20633</v>
      </c>
      <c r="C1293" s="750" t="s">
        <v>25462</v>
      </c>
      <c r="D1293" s="749"/>
      <c r="E1293" s="749"/>
      <c r="F1293" s="749"/>
      <c r="G1293" s="749" t="s">
        <v>25462</v>
      </c>
      <c r="H1293" s="749"/>
      <c r="I1293" s="749"/>
      <c r="J1293" s="749"/>
      <c r="K1293" s="749"/>
    </row>
    <row r="1294">
      <c r="A1294" s="748">
        <v>1293.0</v>
      </c>
      <c r="B1294" s="749" t="s">
        <v>20637</v>
      </c>
      <c r="C1294" s="750" t="s">
        <v>25462</v>
      </c>
      <c r="D1294" s="749"/>
      <c r="E1294" s="749"/>
      <c r="F1294" s="749"/>
      <c r="G1294" s="749" t="s">
        <v>25462</v>
      </c>
      <c r="H1294" s="749"/>
      <c r="I1294" s="749"/>
      <c r="J1294" s="749"/>
      <c r="K1294" s="749"/>
    </row>
    <row r="1295">
      <c r="A1295" s="748">
        <v>1294.0</v>
      </c>
      <c r="B1295" s="749" t="s">
        <v>20642</v>
      </c>
      <c r="C1295" s="750" t="s">
        <v>25462</v>
      </c>
      <c r="D1295" s="749"/>
      <c r="E1295" s="749"/>
      <c r="F1295" s="749"/>
      <c r="G1295" s="749" t="s">
        <v>25462</v>
      </c>
      <c r="H1295" s="749"/>
      <c r="I1295" s="749"/>
      <c r="J1295" s="749"/>
      <c r="K1295" s="749"/>
    </row>
    <row r="1296">
      <c r="A1296" s="748">
        <v>1295.0</v>
      </c>
      <c r="B1296" s="749" t="s">
        <v>20647</v>
      </c>
      <c r="C1296" s="750" t="s">
        <v>25462</v>
      </c>
      <c r="D1296" s="749"/>
      <c r="E1296" s="749"/>
      <c r="F1296" s="749"/>
      <c r="G1296" s="749" t="s">
        <v>25462</v>
      </c>
      <c r="H1296" s="749"/>
      <c r="I1296" s="749"/>
      <c r="J1296" s="749"/>
      <c r="K1296" s="749"/>
    </row>
    <row r="1297">
      <c r="A1297" s="748">
        <v>1296.0</v>
      </c>
      <c r="B1297" s="749" t="s">
        <v>20652</v>
      </c>
      <c r="C1297" s="750" t="s">
        <v>25462</v>
      </c>
      <c r="D1297" s="749"/>
      <c r="E1297" s="749"/>
      <c r="F1297" s="749"/>
      <c r="G1297" s="749" t="s">
        <v>25462</v>
      </c>
      <c r="H1297" s="749"/>
      <c r="I1297" s="749"/>
      <c r="J1297" s="749"/>
      <c r="K1297" s="749"/>
    </row>
    <row r="1298">
      <c r="A1298" s="748">
        <v>1297.0</v>
      </c>
      <c r="B1298" s="749" t="s">
        <v>20657</v>
      </c>
      <c r="C1298" s="750" t="s">
        <v>25462</v>
      </c>
      <c r="D1298" s="749"/>
      <c r="E1298" s="749"/>
      <c r="F1298" s="749"/>
      <c r="G1298" s="749" t="s">
        <v>25462</v>
      </c>
      <c r="H1298" s="749"/>
      <c r="I1298" s="749"/>
      <c r="J1298" s="749"/>
      <c r="K1298" s="749"/>
    </row>
    <row r="1299">
      <c r="A1299" s="748">
        <v>1298.0</v>
      </c>
      <c r="B1299" s="749" t="s">
        <v>20661</v>
      </c>
      <c r="C1299" s="750" t="s">
        <v>25462</v>
      </c>
      <c r="D1299" s="749"/>
      <c r="E1299" s="749"/>
      <c r="F1299" s="749"/>
      <c r="G1299" s="749" t="s">
        <v>25462</v>
      </c>
      <c r="H1299" s="749"/>
      <c r="I1299" s="749"/>
      <c r="J1299" s="749"/>
      <c r="K1299" s="749"/>
    </row>
    <row r="1300">
      <c r="A1300" s="748">
        <v>1299.0</v>
      </c>
      <c r="B1300" s="749" t="s">
        <v>20666</v>
      </c>
      <c r="C1300" s="750" t="s">
        <v>25462</v>
      </c>
      <c r="D1300" s="749"/>
      <c r="E1300" s="749"/>
      <c r="F1300" s="749"/>
      <c r="G1300" s="749" t="s">
        <v>25462</v>
      </c>
      <c r="H1300" s="749"/>
      <c r="I1300" s="749"/>
      <c r="J1300" s="749"/>
      <c r="K1300" s="749"/>
    </row>
    <row r="1301">
      <c r="A1301" s="748">
        <v>1300.0</v>
      </c>
      <c r="B1301" s="749" t="s">
        <v>20671</v>
      </c>
      <c r="C1301" s="750" t="s">
        <v>25462</v>
      </c>
      <c r="D1301" s="749"/>
      <c r="E1301" s="749"/>
      <c r="F1301" s="749"/>
      <c r="G1301" s="749" t="s">
        <v>25462</v>
      </c>
      <c r="H1301" s="749"/>
      <c r="I1301" s="749"/>
      <c r="J1301" s="749"/>
      <c r="K1301" s="749"/>
    </row>
    <row r="1302">
      <c r="A1302" s="748">
        <v>1301.0</v>
      </c>
      <c r="B1302" s="749" t="s">
        <v>20675</v>
      </c>
      <c r="C1302" s="750" t="s">
        <v>25462</v>
      </c>
      <c r="D1302" s="749"/>
      <c r="E1302" s="749"/>
      <c r="F1302" s="749"/>
      <c r="G1302" s="749" t="s">
        <v>25462</v>
      </c>
      <c r="H1302" s="749"/>
      <c r="I1302" s="749"/>
      <c r="J1302" s="749"/>
      <c r="K1302" s="749"/>
    </row>
    <row r="1303">
      <c r="A1303" s="748">
        <v>1302.0</v>
      </c>
      <c r="B1303" s="749" t="s">
        <v>20680</v>
      </c>
      <c r="C1303" s="750" t="s">
        <v>25462</v>
      </c>
      <c r="D1303" s="749"/>
      <c r="E1303" s="749"/>
      <c r="F1303" s="749"/>
      <c r="G1303" s="749" t="s">
        <v>25462</v>
      </c>
      <c r="H1303" s="749"/>
      <c r="I1303" s="749"/>
      <c r="J1303" s="749"/>
      <c r="K1303" s="749"/>
    </row>
    <row r="1304">
      <c r="A1304" s="748">
        <v>1303.0</v>
      </c>
      <c r="B1304" s="749" t="s">
        <v>20685</v>
      </c>
      <c r="C1304" s="750" t="s">
        <v>25462</v>
      </c>
      <c r="D1304" s="749"/>
      <c r="E1304" s="749"/>
      <c r="F1304" s="749"/>
      <c r="G1304" s="749" t="s">
        <v>25462</v>
      </c>
      <c r="H1304" s="749"/>
      <c r="I1304" s="749"/>
      <c r="J1304" s="749"/>
      <c r="K1304" s="749"/>
    </row>
    <row r="1305">
      <c r="A1305" s="748">
        <v>1304.0</v>
      </c>
      <c r="B1305" s="749" t="s">
        <v>20690</v>
      </c>
      <c r="C1305" s="750" t="s">
        <v>25462</v>
      </c>
      <c r="D1305" s="749"/>
      <c r="E1305" s="749"/>
      <c r="F1305" s="749"/>
      <c r="G1305" s="749" t="s">
        <v>25462</v>
      </c>
      <c r="H1305" s="749"/>
      <c r="I1305" s="749"/>
      <c r="J1305" s="749"/>
      <c r="K1305" s="749"/>
    </row>
    <row r="1306">
      <c r="A1306" s="748">
        <v>1305.0</v>
      </c>
      <c r="B1306" s="749" t="s">
        <v>20694</v>
      </c>
      <c r="C1306" s="750" t="s">
        <v>25462</v>
      </c>
      <c r="D1306" s="749"/>
      <c r="E1306" s="749"/>
      <c r="F1306" s="749"/>
      <c r="G1306" s="749" t="s">
        <v>25462</v>
      </c>
      <c r="H1306" s="749"/>
      <c r="I1306" s="749"/>
      <c r="J1306" s="749"/>
      <c r="K1306" s="749"/>
    </row>
    <row r="1307">
      <c r="A1307" s="748">
        <v>1306.0</v>
      </c>
      <c r="B1307" s="749" t="s">
        <v>239</v>
      </c>
      <c r="C1307" s="750" t="s">
        <v>25462</v>
      </c>
      <c r="D1307" s="749" t="s">
        <v>25498</v>
      </c>
      <c r="E1307" s="749"/>
      <c r="F1307" s="749"/>
      <c r="G1307" s="749" t="s">
        <v>25499</v>
      </c>
      <c r="H1307" s="749"/>
      <c r="I1307" s="749"/>
      <c r="J1307" s="749"/>
      <c r="K1307" s="749"/>
    </row>
    <row r="1308">
      <c r="A1308" s="748">
        <v>1307.0</v>
      </c>
      <c r="B1308" s="749" t="s">
        <v>19055</v>
      </c>
      <c r="C1308" s="750" t="s">
        <v>25462</v>
      </c>
      <c r="D1308" s="749"/>
      <c r="E1308" s="749"/>
      <c r="F1308" s="749"/>
      <c r="G1308" s="749" t="s">
        <v>25462</v>
      </c>
      <c r="H1308" s="749"/>
      <c r="I1308" s="749"/>
      <c r="J1308" s="749"/>
      <c r="K1308" s="749"/>
    </row>
    <row r="1309">
      <c r="A1309" s="748">
        <v>1308.0</v>
      </c>
      <c r="B1309" s="749" t="s">
        <v>246</v>
      </c>
      <c r="C1309" s="750" t="s">
        <v>25462</v>
      </c>
      <c r="D1309" s="749" t="s">
        <v>25500</v>
      </c>
      <c r="E1309" s="749"/>
      <c r="F1309" s="749"/>
      <c r="G1309" s="749" t="s">
        <v>25501</v>
      </c>
      <c r="H1309" s="749"/>
      <c r="I1309" s="749"/>
      <c r="J1309" s="749"/>
      <c r="K1309" s="749"/>
    </row>
    <row r="1310">
      <c r="A1310" s="748">
        <v>1309.0</v>
      </c>
      <c r="B1310" s="749" t="s">
        <v>19064</v>
      </c>
      <c r="C1310" s="750" t="s">
        <v>25462</v>
      </c>
      <c r="D1310" s="749"/>
      <c r="E1310" s="749"/>
      <c r="F1310" s="749"/>
      <c r="G1310" s="749" t="s">
        <v>25462</v>
      </c>
      <c r="H1310" s="749"/>
      <c r="I1310" s="749"/>
      <c r="J1310" s="749"/>
      <c r="K1310" s="749"/>
    </row>
    <row r="1311">
      <c r="A1311" s="748">
        <v>1310.0</v>
      </c>
      <c r="B1311" s="749" t="s">
        <v>666</v>
      </c>
      <c r="C1311" s="750" t="s">
        <v>25462</v>
      </c>
      <c r="D1311" s="749" t="s">
        <v>4884</v>
      </c>
      <c r="E1311" s="749"/>
      <c r="F1311" s="749"/>
      <c r="G1311" s="749" t="s">
        <v>25462</v>
      </c>
      <c r="H1311" s="749"/>
      <c r="I1311" s="749"/>
      <c r="J1311" s="749"/>
      <c r="K1311" s="749"/>
    </row>
    <row r="1312">
      <c r="A1312" s="748">
        <v>1311.0</v>
      </c>
      <c r="B1312" s="749" t="s">
        <v>23474</v>
      </c>
      <c r="C1312" s="750" t="s">
        <v>25462</v>
      </c>
      <c r="D1312" s="749" t="s">
        <v>4884</v>
      </c>
      <c r="E1312" s="749"/>
      <c r="F1312" s="749"/>
      <c r="G1312" s="749" t="s">
        <v>25462</v>
      </c>
      <c r="H1312" s="749"/>
      <c r="I1312" s="749"/>
      <c r="J1312" s="749"/>
      <c r="K1312" s="749"/>
    </row>
    <row r="1313">
      <c r="A1313" s="748">
        <v>1312.0</v>
      </c>
      <c r="B1313" s="749" t="s">
        <v>23479</v>
      </c>
      <c r="C1313" s="750" t="s">
        <v>25462</v>
      </c>
      <c r="D1313" s="749" t="s">
        <v>4884</v>
      </c>
      <c r="E1313" s="749"/>
      <c r="F1313" s="749"/>
      <c r="G1313" s="749" t="s">
        <v>25462</v>
      </c>
      <c r="H1313" s="749"/>
      <c r="I1313" s="749"/>
      <c r="J1313" s="749"/>
      <c r="K1313" s="749"/>
    </row>
    <row r="1314">
      <c r="A1314" s="748">
        <v>1313.0</v>
      </c>
      <c r="B1314" s="749" t="s">
        <v>23484</v>
      </c>
      <c r="C1314" s="750" t="s">
        <v>25462</v>
      </c>
      <c r="D1314" s="749" t="s">
        <v>4884</v>
      </c>
      <c r="E1314" s="749"/>
      <c r="F1314" s="749"/>
      <c r="G1314" s="749" t="s">
        <v>25462</v>
      </c>
      <c r="H1314" s="749"/>
      <c r="I1314" s="749"/>
      <c r="J1314" s="749"/>
      <c r="K1314" s="749"/>
    </row>
    <row r="1315">
      <c r="A1315" s="748">
        <v>1314.0</v>
      </c>
      <c r="B1315" s="749" t="s">
        <v>23488</v>
      </c>
      <c r="C1315" s="750" t="s">
        <v>25462</v>
      </c>
      <c r="D1315" s="749" t="s">
        <v>4884</v>
      </c>
      <c r="E1315" s="749"/>
      <c r="F1315" s="749"/>
      <c r="G1315" s="749" t="s">
        <v>25462</v>
      </c>
      <c r="H1315" s="749"/>
      <c r="I1315" s="749"/>
      <c r="J1315" s="749"/>
      <c r="K1315" s="749"/>
    </row>
    <row r="1316">
      <c r="A1316" s="748">
        <v>1315.0</v>
      </c>
      <c r="B1316" s="749" t="s">
        <v>23491</v>
      </c>
      <c r="C1316" s="750" t="s">
        <v>25462</v>
      </c>
      <c r="D1316" s="749" t="s">
        <v>4884</v>
      </c>
      <c r="E1316" s="749"/>
      <c r="F1316" s="749"/>
      <c r="G1316" s="749" t="s">
        <v>25462</v>
      </c>
      <c r="H1316" s="749"/>
      <c r="I1316" s="749"/>
      <c r="J1316" s="749"/>
      <c r="K1316" s="749"/>
    </row>
    <row r="1317">
      <c r="A1317" s="748">
        <v>1316.0</v>
      </c>
      <c r="B1317" s="749" t="s">
        <v>453</v>
      </c>
      <c r="C1317" s="750" t="s">
        <v>25462</v>
      </c>
      <c r="D1317" s="749" t="s">
        <v>454</v>
      </c>
      <c r="E1317" s="749"/>
      <c r="F1317" s="749"/>
      <c r="G1317" s="749" t="s">
        <v>25502</v>
      </c>
      <c r="H1317" s="749"/>
      <c r="I1317" s="749"/>
      <c r="J1317" s="749"/>
      <c r="K1317" s="749"/>
    </row>
    <row r="1318">
      <c r="A1318" s="748">
        <v>1317.0</v>
      </c>
      <c r="B1318" s="749" t="s">
        <v>19372</v>
      </c>
      <c r="C1318" s="750" t="s">
        <v>25462</v>
      </c>
      <c r="D1318" s="749"/>
      <c r="E1318" s="749"/>
      <c r="F1318" s="749"/>
      <c r="G1318" s="749" t="s">
        <v>25462</v>
      </c>
      <c r="H1318" s="749"/>
      <c r="I1318" s="749"/>
      <c r="J1318" s="749"/>
      <c r="K1318" s="749"/>
    </row>
    <row r="1319">
      <c r="A1319" s="748">
        <v>1318.0</v>
      </c>
      <c r="B1319" s="749" t="s">
        <v>448</v>
      </c>
      <c r="C1319" s="750" t="s">
        <v>25462</v>
      </c>
      <c r="D1319" s="749" t="s">
        <v>446</v>
      </c>
      <c r="E1319" s="749"/>
      <c r="F1319" s="749"/>
      <c r="G1319" s="749" t="s">
        <v>25503</v>
      </c>
      <c r="H1319" s="749"/>
      <c r="I1319" s="749"/>
      <c r="J1319" s="749"/>
      <c r="K1319" s="749"/>
    </row>
    <row r="1320">
      <c r="A1320" s="748">
        <v>1319.0</v>
      </c>
      <c r="B1320" s="749" t="s">
        <v>19381</v>
      </c>
      <c r="C1320" s="750" t="s">
        <v>25462</v>
      </c>
      <c r="D1320" s="749"/>
      <c r="E1320" s="749"/>
      <c r="F1320" s="749"/>
      <c r="G1320" s="749" t="s">
        <v>25462</v>
      </c>
      <c r="H1320" s="749"/>
      <c r="I1320" s="749"/>
      <c r="J1320" s="749"/>
      <c r="K1320" s="749"/>
    </row>
    <row r="1321">
      <c r="A1321" s="748">
        <v>1320.0</v>
      </c>
      <c r="B1321" s="749" t="s">
        <v>19386</v>
      </c>
      <c r="C1321" s="750" t="s">
        <v>25462</v>
      </c>
      <c r="D1321" s="749"/>
      <c r="E1321" s="749"/>
      <c r="F1321" s="749"/>
      <c r="G1321" s="749" t="s">
        <v>25462</v>
      </c>
      <c r="H1321" s="749"/>
      <c r="I1321" s="749"/>
      <c r="J1321" s="749"/>
      <c r="K1321" s="749"/>
    </row>
    <row r="1322">
      <c r="A1322" s="748">
        <v>1321.0</v>
      </c>
      <c r="B1322" s="749" t="s">
        <v>647</v>
      </c>
      <c r="C1322" s="750" t="s">
        <v>25462</v>
      </c>
      <c r="D1322" s="749" t="s">
        <v>4884</v>
      </c>
      <c r="E1322" s="749"/>
      <c r="F1322" s="749"/>
      <c r="G1322" s="749" t="s">
        <v>25462</v>
      </c>
      <c r="H1322" s="749"/>
      <c r="I1322" s="749"/>
      <c r="J1322" s="749"/>
      <c r="K1322" s="749"/>
    </row>
    <row r="1323">
      <c r="A1323" s="748">
        <v>1322.0</v>
      </c>
      <c r="B1323" s="749" t="s">
        <v>23505</v>
      </c>
      <c r="C1323" s="750" t="s">
        <v>25462</v>
      </c>
      <c r="D1323" s="749" t="s">
        <v>4884</v>
      </c>
      <c r="E1323" s="749"/>
      <c r="F1323" s="749"/>
      <c r="G1323" s="749" t="s">
        <v>25462</v>
      </c>
      <c r="H1323" s="749"/>
      <c r="I1323" s="749"/>
      <c r="J1323" s="749"/>
      <c r="K1323" s="749"/>
    </row>
    <row r="1324">
      <c r="A1324" s="748">
        <v>1323.0</v>
      </c>
      <c r="B1324" s="749" t="s">
        <v>367</v>
      </c>
      <c r="C1324" s="750" t="s">
        <v>25462</v>
      </c>
      <c r="D1324" s="749" t="s">
        <v>365</v>
      </c>
      <c r="E1324" s="749"/>
      <c r="F1324" s="749"/>
      <c r="G1324" s="749" t="s">
        <v>25504</v>
      </c>
      <c r="H1324" s="749"/>
      <c r="I1324" s="749"/>
      <c r="J1324" s="749"/>
      <c r="K1324" s="749"/>
    </row>
    <row r="1325">
      <c r="A1325" s="748">
        <v>1324.0</v>
      </c>
      <c r="B1325" s="749" t="s">
        <v>19395</v>
      </c>
      <c r="C1325" s="750" t="s">
        <v>25462</v>
      </c>
      <c r="D1325" s="749"/>
      <c r="E1325" s="749"/>
      <c r="F1325" s="749"/>
      <c r="G1325" s="749" t="s">
        <v>25462</v>
      </c>
      <c r="H1325" s="749"/>
      <c r="I1325" s="749"/>
      <c r="J1325" s="749"/>
      <c r="K1325" s="749"/>
    </row>
    <row r="1326">
      <c r="A1326" s="748">
        <v>1325.0</v>
      </c>
      <c r="B1326" s="749" t="s">
        <v>324</v>
      </c>
      <c r="C1326" s="750" t="s">
        <v>25462</v>
      </c>
      <c r="D1326" s="749" t="s">
        <v>322</v>
      </c>
      <c r="E1326" s="749"/>
      <c r="F1326" s="749"/>
      <c r="G1326" s="749" t="s">
        <v>25505</v>
      </c>
      <c r="H1326" s="749"/>
      <c r="I1326" s="749"/>
      <c r="J1326" s="749"/>
      <c r="K1326" s="749"/>
    </row>
    <row r="1327">
      <c r="A1327" s="748">
        <v>1326.0</v>
      </c>
      <c r="B1327" s="749" t="s">
        <v>19404</v>
      </c>
      <c r="C1327" s="750" t="s">
        <v>25462</v>
      </c>
      <c r="D1327" s="749"/>
      <c r="E1327" s="749"/>
      <c r="F1327" s="749"/>
      <c r="G1327" s="749" t="s">
        <v>25462</v>
      </c>
      <c r="H1327" s="749"/>
      <c r="I1327" s="749"/>
      <c r="J1327" s="749"/>
      <c r="K1327" s="749"/>
    </row>
    <row r="1328">
      <c r="A1328" s="748">
        <v>1327.0</v>
      </c>
      <c r="B1328" s="749" t="s">
        <v>279</v>
      </c>
      <c r="C1328" s="750" t="s">
        <v>25462</v>
      </c>
      <c r="D1328" s="749" t="s">
        <v>25506</v>
      </c>
      <c r="E1328" s="749"/>
      <c r="F1328" s="749"/>
      <c r="G1328" s="749" t="s">
        <v>25507</v>
      </c>
      <c r="H1328" s="749"/>
      <c r="I1328" s="749"/>
      <c r="J1328" s="749"/>
      <c r="K1328" s="749"/>
    </row>
    <row r="1329">
      <c r="A1329" s="748">
        <v>1328.0</v>
      </c>
      <c r="B1329" s="749" t="s">
        <v>19530</v>
      </c>
      <c r="C1329" s="750" t="s">
        <v>25462</v>
      </c>
      <c r="D1329" s="749"/>
      <c r="E1329" s="749"/>
      <c r="F1329" s="749"/>
      <c r="G1329" s="749" t="s">
        <v>25462</v>
      </c>
      <c r="H1329" s="749"/>
      <c r="I1329" s="749"/>
      <c r="J1329" s="749"/>
      <c r="K1329" s="749"/>
    </row>
    <row r="1330">
      <c r="A1330" s="748">
        <v>1329.0</v>
      </c>
      <c r="B1330" s="749" t="s">
        <v>423</v>
      </c>
      <c r="C1330" s="750" t="s">
        <v>25462</v>
      </c>
      <c r="D1330" s="749" t="s">
        <v>421</v>
      </c>
      <c r="E1330" s="749"/>
      <c r="F1330" s="749"/>
      <c r="G1330" s="749" t="s">
        <v>25508</v>
      </c>
      <c r="H1330" s="749"/>
      <c r="I1330" s="749"/>
      <c r="J1330" s="749"/>
      <c r="K1330" s="749"/>
    </row>
    <row r="1331">
      <c r="A1331" s="748">
        <v>1330.0</v>
      </c>
      <c r="B1331" s="749" t="s">
        <v>19539</v>
      </c>
      <c r="C1331" s="750" t="s">
        <v>25462</v>
      </c>
      <c r="D1331" s="749"/>
      <c r="E1331" s="749"/>
      <c r="F1331" s="749"/>
      <c r="G1331" s="749" t="s">
        <v>25462</v>
      </c>
      <c r="H1331" s="749"/>
      <c r="I1331" s="749"/>
      <c r="J1331" s="749"/>
      <c r="K1331" s="749"/>
    </row>
    <row r="1332">
      <c r="A1332" s="748">
        <v>1331.0</v>
      </c>
      <c r="B1332" s="749" t="s">
        <v>19544</v>
      </c>
      <c r="C1332" s="750" t="s">
        <v>25462</v>
      </c>
      <c r="D1332" s="749"/>
      <c r="E1332" s="749"/>
      <c r="F1332" s="749"/>
      <c r="G1332" s="749" t="s">
        <v>25462</v>
      </c>
      <c r="H1332" s="749"/>
      <c r="I1332" s="749"/>
      <c r="J1332" s="749"/>
      <c r="K1332" s="749"/>
    </row>
    <row r="1333">
      <c r="A1333" s="748">
        <v>1332.0</v>
      </c>
      <c r="B1333" s="749" t="s">
        <v>19549</v>
      </c>
      <c r="C1333" s="750" t="s">
        <v>25462</v>
      </c>
      <c r="D1333" s="749"/>
      <c r="E1333" s="749"/>
      <c r="F1333" s="749"/>
      <c r="G1333" s="749" t="s">
        <v>25462</v>
      </c>
      <c r="H1333" s="749"/>
      <c r="I1333" s="749"/>
      <c r="J1333" s="749"/>
      <c r="K1333" s="749"/>
    </row>
    <row r="1334">
      <c r="A1334" s="748">
        <v>1333.0</v>
      </c>
      <c r="B1334" s="749" t="s">
        <v>19554</v>
      </c>
      <c r="C1334" s="750" t="s">
        <v>25462</v>
      </c>
      <c r="D1334" s="749"/>
      <c r="E1334" s="749"/>
      <c r="F1334" s="749"/>
      <c r="G1334" s="749" t="s">
        <v>25462</v>
      </c>
      <c r="H1334" s="749"/>
      <c r="I1334" s="749"/>
      <c r="J1334" s="749"/>
      <c r="K1334" s="749"/>
    </row>
    <row r="1335">
      <c r="A1335" s="748">
        <v>1334.0</v>
      </c>
      <c r="B1335" s="749" t="s">
        <v>19559</v>
      </c>
      <c r="C1335" s="750" t="s">
        <v>25462</v>
      </c>
      <c r="D1335" s="749"/>
      <c r="E1335" s="749"/>
      <c r="F1335" s="749"/>
      <c r="G1335" s="749" t="s">
        <v>25462</v>
      </c>
      <c r="H1335" s="749"/>
      <c r="I1335" s="749"/>
      <c r="J1335" s="749"/>
      <c r="K1335" s="749"/>
    </row>
    <row r="1336">
      <c r="A1336" s="748">
        <v>1335.0</v>
      </c>
      <c r="B1336" s="749" t="s">
        <v>19564</v>
      </c>
      <c r="C1336" s="750" t="s">
        <v>25462</v>
      </c>
      <c r="D1336" s="749"/>
      <c r="E1336" s="749"/>
      <c r="F1336" s="749"/>
      <c r="G1336" s="749" t="s">
        <v>25462</v>
      </c>
      <c r="H1336" s="749"/>
      <c r="I1336" s="749"/>
      <c r="J1336" s="749"/>
      <c r="K1336" s="749"/>
    </row>
    <row r="1337">
      <c r="A1337" s="748">
        <v>1336.0</v>
      </c>
      <c r="B1337" s="749" t="s">
        <v>19568</v>
      </c>
      <c r="C1337" s="750" t="s">
        <v>25462</v>
      </c>
      <c r="D1337" s="749"/>
      <c r="E1337" s="749"/>
      <c r="F1337" s="749"/>
      <c r="G1337" s="749" t="s">
        <v>25462</v>
      </c>
      <c r="H1337" s="749"/>
      <c r="I1337" s="749"/>
      <c r="J1337" s="749"/>
      <c r="K1337" s="749"/>
    </row>
    <row r="1338">
      <c r="A1338" s="748">
        <v>1337.0</v>
      </c>
      <c r="B1338" s="749" t="s">
        <v>19573</v>
      </c>
      <c r="C1338" s="750" t="s">
        <v>25462</v>
      </c>
      <c r="D1338" s="749"/>
      <c r="E1338" s="749"/>
      <c r="F1338" s="749"/>
      <c r="G1338" s="749" t="s">
        <v>25462</v>
      </c>
      <c r="H1338" s="749"/>
      <c r="I1338" s="749"/>
      <c r="J1338" s="749"/>
      <c r="K1338" s="749"/>
    </row>
    <row r="1339">
      <c r="A1339" s="748">
        <v>1338.0</v>
      </c>
      <c r="B1339" s="749" t="s">
        <v>19577</v>
      </c>
      <c r="C1339" s="750" t="s">
        <v>25462</v>
      </c>
      <c r="D1339" s="749"/>
      <c r="E1339" s="749"/>
      <c r="F1339" s="749"/>
      <c r="G1339" s="749" t="s">
        <v>25462</v>
      </c>
      <c r="H1339" s="749"/>
      <c r="I1339" s="749"/>
      <c r="J1339" s="749"/>
      <c r="K1339" s="749"/>
    </row>
    <row r="1340">
      <c r="A1340" s="748">
        <v>1339.0</v>
      </c>
      <c r="B1340" s="749" t="s">
        <v>19582</v>
      </c>
      <c r="C1340" s="750" t="s">
        <v>25462</v>
      </c>
      <c r="D1340" s="749"/>
      <c r="E1340" s="749"/>
      <c r="F1340" s="749"/>
      <c r="G1340" s="749" t="s">
        <v>25462</v>
      </c>
      <c r="H1340" s="749"/>
      <c r="I1340" s="749"/>
      <c r="J1340" s="749"/>
      <c r="K1340" s="749"/>
    </row>
    <row r="1341">
      <c r="A1341" s="748">
        <v>1340.0</v>
      </c>
      <c r="B1341" s="749" t="s">
        <v>19587</v>
      </c>
      <c r="C1341" s="750" t="s">
        <v>25462</v>
      </c>
      <c r="D1341" s="749"/>
      <c r="E1341" s="749"/>
      <c r="F1341" s="749"/>
      <c r="G1341" s="749" t="s">
        <v>25462</v>
      </c>
      <c r="H1341" s="749"/>
      <c r="I1341" s="749"/>
      <c r="J1341" s="749"/>
      <c r="K1341" s="749"/>
    </row>
    <row r="1342">
      <c r="A1342" s="748">
        <v>1341.0</v>
      </c>
      <c r="B1342" s="749" t="s">
        <v>19592</v>
      </c>
      <c r="C1342" s="750" t="s">
        <v>25462</v>
      </c>
      <c r="D1342" s="749"/>
      <c r="E1342" s="749"/>
      <c r="F1342" s="749"/>
      <c r="G1342" s="749" t="s">
        <v>25462</v>
      </c>
      <c r="H1342" s="749"/>
      <c r="I1342" s="749"/>
      <c r="J1342" s="749"/>
      <c r="K1342" s="749"/>
    </row>
    <row r="1343">
      <c r="A1343" s="748">
        <v>1342.0</v>
      </c>
      <c r="B1343" s="749" t="s">
        <v>19596</v>
      </c>
      <c r="C1343" s="750" t="s">
        <v>25462</v>
      </c>
      <c r="D1343" s="749"/>
      <c r="E1343" s="749"/>
      <c r="F1343" s="749"/>
      <c r="G1343" s="749" t="s">
        <v>25462</v>
      </c>
      <c r="H1343" s="749"/>
      <c r="I1343" s="749"/>
      <c r="J1343" s="749"/>
      <c r="K1343" s="749"/>
    </row>
    <row r="1344">
      <c r="A1344" s="748">
        <v>1343.0</v>
      </c>
      <c r="B1344" s="749" t="s">
        <v>19601</v>
      </c>
      <c r="C1344" s="750" t="s">
        <v>25462</v>
      </c>
      <c r="D1344" s="749"/>
      <c r="E1344" s="749"/>
      <c r="F1344" s="749"/>
      <c r="G1344" s="749" t="s">
        <v>25462</v>
      </c>
      <c r="H1344" s="749"/>
      <c r="I1344" s="749"/>
      <c r="J1344" s="749"/>
      <c r="K1344" s="749"/>
    </row>
    <row r="1345">
      <c r="A1345" s="748">
        <v>1344.0</v>
      </c>
      <c r="B1345" s="749" t="s">
        <v>205</v>
      </c>
      <c r="C1345" s="750" t="s">
        <v>25462</v>
      </c>
      <c r="D1345" s="749" t="s">
        <v>25509</v>
      </c>
      <c r="E1345" s="749"/>
      <c r="F1345" s="749"/>
      <c r="G1345" s="749" t="s">
        <v>25510</v>
      </c>
      <c r="H1345" s="749"/>
      <c r="I1345" s="749"/>
      <c r="J1345" s="749"/>
      <c r="K1345" s="749"/>
    </row>
    <row r="1346">
      <c r="A1346" s="748">
        <v>1345.0</v>
      </c>
      <c r="B1346" s="749" t="s">
        <v>19608</v>
      </c>
      <c r="C1346" s="750" t="s">
        <v>25462</v>
      </c>
      <c r="D1346" s="749"/>
      <c r="E1346" s="749"/>
      <c r="F1346" s="749"/>
      <c r="G1346" s="749" t="s">
        <v>25462</v>
      </c>
      <c r="H1346" s="749"/>
      <c r="I1346" s="749"/>
      <c r="J1346" s="749"/>
      <c r="K1346" s="749"/>
    </row>
    <row r="1347">
      <c r="A1347" s="748">
        <v>1346.0</v>
      </c>
      <c r="B1347" s="749" t="s">
        <v>149</v>
      </c>
      <c r="C1347" s="750" t="s">
        <v>25462</v>
      </c>
      <c r="D1347" s="749" t="s">
        <v>25511</v>
      </c>
      <c r="E1347" s="749"/>
      <c r="F1347" s="749"/>
      <c r="G1347" s="749" t="s">
        <v>25512</v>
      </c>
      <c r="H1347" s="749"/>
      <c r="I1347" s="749"/>
      <c r="J1347" s="749"/>
      <c r="K1347" s="749"/>
    </row>
    <row r="1348">
      <c r="A1348" s="748">
        <v>1347.0</v>
      </c>
      <c r="B1348" s="749" t="s">
        <v>19804</v>
      </c>
      <c r="C1348" s="750" t="s">
        <v>25462</v>
      </c>
      <c r="D1348" s="749"/>
      <c r="E1348" s="749"/>
      <c r="F1348" s="749"/>
      <c r="G1348" s="749" t="s">
        <v>25462</v>
      </c>
      <c r="H1348" s="749"/>
      <c r="I1348" s="749"/>
      <c r="J1348" s="749"/>
      <c r="K1348" s="749"/>
    </row>
    <row r="1349">
      <c r="A1349" s="748">
        <v>1348.0</v>
      </c>
      <c r="B1349" s="749" t="s">
        <v>19809</v>
      </c>
      <c r="C1349" s="750" t="s">
        <v>25462</v>
      </c>
      <c r="D1349" s="749"/>
      <c r="E1349" s="749"/>
      <c r="F1349" s="749"/>
      <c r="G1349" s="749" t="s">
        <v>25462</v>
      </c>
      <c r="H1349" s="749"/>
      <c r="I1349" s="749"/>
      <c r="J1349" s="749"/>
      <c r="K1349" s="749"/>
    </row>
    <row r="1350">
      <c r="A1350" s="748">
        <v>1349.0</v>
      </c>
      <c r="B1350" s="749" t="s">
        <v>444</v>
      </c>
      <c r="C1350" s="750" t="s">
        <v>25462</v>
      </c>
      <c r="D1350" s="749" t="s">
        <v>442</v>
      </c>
      <c r="E1350" s="749"/>
      <c r="F1350" s="749"/>
      <c r="G1350" s="749" t="s">
        <v>25513</v>
      </c>
      <c r="H1350" s="749"/>
      <c r="I1350" s="749"/>
      <c r="J1350" s="749"/>
      <c r="K1350" s="749"/>
    </row>
    <row r="1351">
      <c r="A1351" s="748">
        <v>1350.0</v>
      </c>
      <c r="B1351" s="749" t="s">
        <v>19819</v>
      </c>
      <c r="C1351" s="750" t="s">
        <v>25462</v>
      </c>
      <c r="D1351" s="749"/>
      <c r="E1351" s="749"/>
      <c r="F1351" s="749"/>
      <c r="G1351" s="749" t="s">
        <v>25462</v>
      </c>
      <c r="H1351" s="749"/>
      <c r="I1351" s="749"/>
      <c r="J1351" s="749"/>
      <c r="K1351" s="749"/>
    </row>
    <row r="1352">
      <c r="A1352" s="748">
        <v>1351.0</v>
      </c>
      <c r="B1352" s="749" t="s">
        <v>318</v>
      </c>
      <c r="C1352" s="750" t="s">
        <v>25462</v>
      </c>
      <c r="D1352" s="749" t="s">
        <v>316</v>
      </c>
      <c r="E1352" s="749"/>
      <c r="F1352" s="749"/>
      <c r="G1352" s="749" t="s">
        <v>25514</v>
      </c>
      <c r="H1352" s="749"/>
      <c r="I1352" s="749"/>
      <c r="J1352" s="749"/>
      <c r="K1352" s="749"/>
    </row>
    <row r="1353">
      <c r="A1353" s="748">
        <v>1352.0</v>
      </c>
      <c r="B1353" s="749" t="s">
        <v>19884</v>
      </c>
      <c r="C1353" s="750" t="s">
        <v>25462</v>
      </c>
      <c r="D1353" s="749"/>
      <c r="E1353" s="749"/>
      <c r="F1353" s="749"/>
      <c r="G1353" s="749" t="s">
        <v>25462</v>
      </c>
      <c r="H1353" s="749"/>
      <c r="I1353" s="749"/>
      <c r="J1353" s="749"/>
      <c r="K1353" s="749"/>
    </row>
    <row r="1354">
      <c r="A1354" s="748">
        <v>1353.0</v>
      </c>
      <c r="B1354" s="749" t="s">
        <v>458</v>
      </c>
      <c r="C1354" s="750" t="s">
        <v>25462</v>
      </c>
      <c r="D1354" s="749" t="s">
        <v>25515</v>
      </c>
      <c r="E1354" s="749"/>
      <c r="F1354" s="749"/>
      <c r="G1354" s="749" t="s">
        <v>25516</v>
      </c>
      <c r="H1354" s="749"/>
      <c r="I1354" s="749"/>
      <c r="J1354" s="749"/>
      <c r="K1354" s="749"/>
    </row>
    <row r="1355">
      <c r="A1355" s="748">
        <v>1354.0</v>
      </c>
      <c r="B1355" s="749" t="s">
        <v>19894</v>
      </c>
      <c r="C1355" s="750" t="s">
        <v>25462</v>
      </c>
      <c r="D1355" s="749"/>
      <c r="E1355" s="749"/>
      <c r="F1355" s="749"/>
      <c r="G1355" s="749" t="s">
        <v>25462</v>
      </c>
      <c r="H1355" s="749"/>
      <c r="I1355" s="749"/>
      <c r="J1355" s="749"/>
      <c r="K1355" s="749"/>
    </row>
    <row r="1356">
      <c r="A1356" s="748">
        <v>1355.0</v>
      </c>
      <c r="B1356" s="749" t="s">
        <v>614</v>
      </c>
      <c r="C1356" s="750" t="s">
        <v>25462</v>
      </c>
      <c r="D1356" s="749" t="s">
        <v>6031</v>
      </c>
      <c r="E1356" s="749"/>
      <c r="F1356" s="749"/>
      <c r="G1356" s="749" t="s">
        <v>25517</v>
      </c>
      <c r="H1356" s="749"/>
      <c r="I1356" s="749"/>
      <c r="J1356" s="749"/>
      <c r="K1356" s="749"/>
    </row>
    <row r="1357">
      <c r="A1357" s="748">
        <v>1356.0</v>
      </c>
      <c r="B1357" s="749" t="s">
        <v>19904</v>
      </c>
      <c r="C1357" s="750" t="s">
        <v>25462</v>
      </c>
      <c r="D1357" s="749"/>
      <c r="E1357" s="749"/>
      <c r="F1357" s="749"/>
      <c r="G1357" s="749" t="s">
        <v>25462</v>
      </c>
      <c r="H1357" s="749"/>
      <c r="I1357" s="749"/>
      <c r="J1357" s="749"/>
      <c r="K1357" s="749"/>
    </row>
    <row r="1358">
      <c r="A1358" s="748">
        <v>1357.0</v>
      </c>
      <c r="B1358" s="749" t="s">
        <v>659</v>
      </c>
      <c r="C1358" s="750" t="s">
        <v>25462</v>
      </c>
      <c r="D1358" s="749" t="s">
        <v>4884</v>
      </c>
      <c r="E1358" s="749"/>
      <c r="F1358" s="749"/>
      <c r="G1358" s="749" t="s">
        <v>25462</v>
      </c>
      <c r="H1358" s="749"/>
      <c r="I1358" s="749"/>
      <c r="J1358" s="749"/>
      <c r="K1358" s="749"/>
    </row>
    <row r="1359">
      <c r="A1359" s="748">
        <v>1358.0</v>
      </c>
      <c r="B1359" s="749" t="s">
        <v>23571</v>
      </c>
      <c r="C1359" s="750" t="s">
        <v>25462</v>
      </c>
      <c r="D1359" s="749" t="s">
        <v>4884</v>
      </c>
      <c r="E1359" s="749"/>
      <c r="F1359" s="749"/>
      <c r="G1359" s="749" t="s">
        <v>25462</v>
      </c>
      <c r="H1359" s="749"/>
      <c r="I1359" s="749"/>
      <c r="J1359" s="749"/>
      <c r="K1359" s="749"/>
    </row>
    <row r="1360">
      <c r="A1360" s="748">
        <v>1359.0</v>
      </c>
      <c r="B1360" s="749" t="s">
        <v>226</v>
      </c>
      <c r="C1360" s="750" t="s">
        <v>25462</v>
      </c>
      <c r="D1360" s="749" t="s">
        <v>25518</v>
      </c>
      <c r="E1360" s="749"/>
      <c r="F1360" s="749"/>
      <c r="G1360" s="749" t="s">
        <v>25519</v>
      </c>
      <c r="H1360" s="749"/>
      <c r="I1360" s="749"/>
      <c r="J1360" s="749"/>
      <c r="K1360" s="749"/>
    </row>
    <row r="1361">
      <c r="A1361" s="748">
        <v>1360.0</v>
      </c>
      <c r="B1361" s="749" t="s">
        <v>19914</v>
      </c>
      <c r="C1361" s="750" t="s">
        <v>25462</v>
      </c>
      <c r="D1361" s="749"/>
      <c r="E1361" s="749"/>
      <c r="F1361" s="749"/>
      <c r="G1361" s="749" t="s">
        <v>25462</v>
      </c>
      <c r="H1361" s="749"/>
      <c r="I1361" s="749"/>
      <c r="J1361" s="749"/>
      <c r="K1361" s="749"/>
    </row>
    <row r="1362">
      <c r="A1362" s="748">
        <v>1361.0</v>
      </c>
      <c r="B1362" s="749" t="s">
        <v>610</v>
      </c>
      <c r="C1362" s="750" t="s">
        <v>25462</v>
      </c>
      <c r="D1362" s="749" t="s">
        <v>2556</v>
      </c>
      <c r="E1362" s="749"/>
      <c r="F1362" s="749"/>
      <c r="G1362" s="749" t="s">
        <v>25520</v>
      </c>
      <c r="H1362" s="749"/>
      <c r="I1362" s="749"/>
      <c r="J1362" s="749"/>
      <c r="K1362" s="749"/>
    </row>
    <row r="1363">
      <c r="A1363" s="748">
        <v>1362.0</v>
      </c>
      <c r="B1363" s="749" t="s">
        <v>19924</v>
      </c>
      <c r="C1363" s="750" t="s">
        <v>25462</v>
      </c>
      <c r="D1363" s="749"/>
      <c r="E1363" s="749"/>
      <c r="F1363" s="749"/>
      <c r="G1363" s="749" t="s">
        <v>25462</v>
      </c>
      <c r="H1363" s="749"/>
      <c r="I1363" s="749"/>
      <c r="J1363" s="749"/>
      <c r="K1363" s="749"/>
    </row>
    <row r="1364">
      <c r="A1364" s="748">
        <v>1363.0</v>
      </c>
      <c r="B1364" s="749" t="s">
        <v>251</v>
      </c>
      <c r="C1364" s="750" t="s">
        <v>25462</v>
      </c>
      <c r="D1364" s="749" t="s">
        <v>25521</v>
      </c>
      <c r="E1364" s="749"/>
      <c r="F1364" s="749"/>
      <c r="G1364" s="749" t="s">
        <v>25522</v>
      </c>
      <c r="H1364" s="749"/>
      <c r="I1364" s="749"/>
      <c r="J1364" s="749"/>
      <c r="K1364" s="749"/>
    </row>
    <row r="1365">
      <c r="A1365" s="748">
        <v>1364.0</v>
      </c>
      <c r="B1365" s="749" t="s">
        <v>19933</v>
      </c>
      <c r="C1365" s="750" t="s">
        <v>25462</v>
      </c>
      <c r="D1365" s="749"/>
      <c r="E1365" s="749"/>
      <c r="F1365" s="749"/>
      <c r="G1365" s="749" t="s">
        <v>25462</v>
      </c>
      <c r="H1365" s="749"/>
      <c r="I1365" s="749"/>
      <c r="J1365" s="749"/>
      <c r="K1365" s="749"/>
    </row>
    <row r="1366">
      <c r="A1366" s="748">
        <v>1365.0</v>
      </c>
      <c r="B1366" s="749" t="s">
        <v>211</v>
      </c>
      <c r="C1366" s="750" t="s">
        <v>25462</v>
      </c>
      <c r="D1366" s="749" t="s">
        <v>25523</v>
      </c>
      <c r="E1366" s="749"/>
      <c r="F1366" s="749"/>
      <c r="G1366" s="749" t="s">
        <v>25524</v>
      </c>
      <c r="H1366" s="749"/>
      <c r="I1366" s="749"/>
      <c r="J1366" s="749"/>
      <c r="K1366" s="749"/>
    </row>
    <row r="1367">
      <c r="A1367" s="748">
        <v>1366.0</v>
      </c>
      <c r="B1367" s="749" t="s">
        <v>19941</v>
      </c>
      <c r="C1367" s="750" t="s">
        <v>25462</v>
      </c>
      <c r="D1367" s="749"/>
      <c r="E1367" s="749"/>
      <c r="F1367" s="749"/>
      <c r="G1367" s="749" t="s">
        <v>25462</v>
      </c>
      <c r="H1367" s="749"/>
      <c r="I1367" s="749"/>
      <c r="J1367" s="749"/>
      <c r="K1367" s="749"/>
    </row>
    <row r="1368">
      <c r="A1368" s="748">
        <v>1367.0</v>
      </c>
      <c r="B1368" s="749" t="s">
        <v>218</v>
      </c>
      <c r="C1368" s="750" t="s">
        <v>25462</v>
      </c>
      <c r="D1368" s="749" t="s">
        <v>25525</v>
      </c>
      <c r="E1368" s="749"/>
      <c r="F1368" s="749"/>
      <c r="G1368" s="749" t="s">
        <v>25526</v>
      </c>
      <c r="H1368" s="749"/>
      <c r="I1368" s="749"/>
      <c r="J1368" s="749"/>
      <c r="K1368" s="749"/>
    </row>
    <row r="1369">
      <c r="A1369" s="748">
        <v>1368.0</v>
      </c>
      <c r="B1369" s="749" t="s">
        <v>19950</v>
      </c>
      <c r="C1369" s="750" t="s">
        <v>25462</v>
      </c>
      <c r="D1369" s="749"/>
      <c r="E1369" s="749"/>
      <c r="F1369" s="749"/>
      <c r="G1369" s="749" t="s">
        <v>25462</v>
      </c>
      <c r="H1369" s="749"/>
      <c r="I1369" s="749"/>
      <c r="J1369" s="749"/>
      <c r="K1369" s="749"/>
    </row>
    <row r="1370">
      <c r="A1370" s="748">
        <v>1369.0</v>
      </c>
      <c r="B1370" s="749" t="s">
        <v>232</v>
      </c>
      <c r="C1370" s="750" t="s">
        <v>25462</v>
      </c>
      <c r="D1370" s="749" t="s">
        <v>25527</v>
      </c>
      <c r="E1370" s="749"/>
      <c r="F1370" s="749"/>
      <c r="G1370" s="749" t="s">
        <v>25528</v>
      </c>
      <c r="H1370" s="749"/>
      <c r="I1370" s="749"/>
      <c r="J1370" s="749"/>
      <c r="K1370" s="749"/>
    </row>
    <row r="1371">
      <c r="A1371" s="748">
        <v>1370.0</v>
      </c>
      <c r="B1371" s="749" t="s">
        <v>19959</v>
      </c>
      <c r="C1371" s="750" t="s">
        <v>25462</v>
      </c>
      <c r="D1371" s="749"/>
      <c r="E1371" s="749"/>
      <c r="F1371" s="749"/>
      <c r="G1371" s="749" t="s">
        <v>25462</v>
      </c>
      <c r="H1371" s="749"/>
      <c r="I1371" s="749"/>
      <c r="J1371" s="749"/>
      <c r="K1371" s="749"/>
    </row>
    <row r="1372">
      <c r="A1372" s="748">
        <v>1371.0</v>
      </c>
      <c r="B1372" s="749" t="s">
        <v>467</v>
      </c>
      <c r="C1372" s="750" t="s">
        <v>25462</v>
      </c>
      <c r="D1372" s="749" t="s">
        <v>465</v>
      </c>
      <c r="E1372" s="749"/>
      <c r="F1372" s="749"/>
      <c r="G1372" s="749" t="s">
        <v>25529</v>
      </c>
      <c r="H1372" s="749"/>
      <c r="I1372" s="749"/>
      <c r="J1372" s="749"/>
      <c r="K1372" s="749"/>
    </row>
    <row r="1373">
      <c r="A1373" s="748">
        <v>1372.0</v>
      </c>
      <c r="B1373" s="749" t="s">
        <v>19966</v>
      </c>
      <c r="C1373" s="750" t="s">
        <v>25462</v>
      </c>
      <c r="D1373" s="749"/>
      <c r="E1373" s="749"/>
      <c r="F1373" s="749"/>
      <c r="G1373" s="749" t="s">
        <v>25462</v>
      </c>
      <c r="H1373" s="749"/>
      <c r="I1373" s="749"/>
      <c r="J1373" s="749"/>
      <c r="K1373" s="749"/>
    </row>
    <row r="1374">
      <c r="A1374" s="748">
        <v>1373.0</v>
      </c>
      <c r="B1374" s="749" t="s">
        <v>286</v>
      </c>
      <c r="C1374" s="750" t="s">
        <v>25462</v>
      </c>
      <c r="D1374" s="749" t="s">
        <v>284</v>
      </c>
      <c r="E1374" s="749"/>
      <c r="F1374" s="749"/>
      <c r="G1374" s="749" t="s">
        <v>25530</v>
      </c>
      <c r="H1374" s="749"/>
      <c r="I1374" s="749"/>
      <c r="J1374" s="749"/>
      <c r="K1374" s="749"/>
    </row>
    <row r="1375">
      <c r="A1375" s="748">
        <v>1374.0</v>
      </c>
      <c r="B1375" s="749" t="s">
        <v>19976</v>
      </c>
      <c r="C1375" s="750" t="s">
        <v>25462</v>
      </c>
      <c r="D1375" s="749"/>
      <c r="E1375" s="749"/>
      <c r="F1375" s="749"/>
      <c r="G1375" s="749" t="s">
        <v>25462</v>
      </c>
      <c r="H1375" s="749"/>
      <c r="I1375" s="749"/>
      <c r="J1375" s="749"/>
      <c r="K1375" s="749"/>
    </row>
    <row r="1376">
      <c r="A1376" s="748">
        <v>1375.0</v>
      </c>
      <c r="B1376" s="749" t="s">
        <v>378</v>
      </c>
      <c r="C1376" s="750" t="s">
        <v>25462</v>
      </c>
      <c r="D1376" s="749" t="s">
        <v>25531</v>
      </c>
      <c r="E1376" s="749"/>
      <c r="F1376" s="749"/>
      <c r="G1376" s="749" t="s">
        <v>25532</v>
      </c>
      <c r="H1376" s="749"/>
      <c r="I1376" s="749"/>
      <c r="J1376" s="749"/>
      <c r="K1376" s="749"/>
    </row>
    <row r="1377">
      <c r="A1377" s="748">
        <v>1376.0</v>
      </c>
      <c r="B1377" s="749" t="s">
        <v>20189</v>
      </c>
      <c r="C1377" s="750" t="s">
        <v>25462</v>
      </c>
      <c r="D1377" s="749"/>
      <c r="E1377" s="749"/>
      <c r="F1377" s="749"/>
      <c r="G1377" s="749" t="s">
        <v>25462</v>
      </c>
      <c r="H1377" s="749"/>
      <c r="I1377" s="749"/>
      <c r="J1377" s="749"/>
      <c r="K1377" s="749"/>
    </row>
    <row r="1378">
      <c r="A1378" s="748">
        <v>1377.0</v>
      </c>
      <c r="B1378" s="749" t="s">
        <v>305</v>
      </c>
      <c r="C1378" s="750" t="s">
        <v>25462</v>
      </c>
      <c r="D1378" s="749" t="s">
        <v>25533</v>
      </c>
      <c r="E1378" s="749"/>
      <c r="F1378" s="749"/>
      <c r="G1378" s="749" t="s">
        <v>25534</v>
      </c>
      <c r="H1378" s="749"/>
      <c r="I1378" s="749"/>
      <c r="J1378" s="749"/>
      <c r="K1378" s="749"/>
    </row>
    <row r="1379">
      <c r="A1379" s="748">
        <v>1378.0</v>
      </c>
      <c r="B1379" s="749" t="s">
        <v>20199</v>
      </c>
      <c r="C1379" s="750" t="s">
        <v>25462</v>
      </c>
      <c r="D1379" s="749"/>
      <c r="E1379" s="749"/>
      <c r="F1379" s="749"/>
      <c r="G1379" s="749" t="s">
        <v>25462</v>
      </c>
      <c r="H1379" s="749"/>
      <c r="I1379" s="749"/>
      <c r="J1379" s="749"/>
      <c r="K1379" s="749"/>
    </row>
    <row r="1380">
      <c r="A1380" s="748">
        <v>1379.0</v>
      </c>
      <c r="B1380" s="749" t="s">
        <v>142</v>
      </c>
      <c r="C1380" s="750" t="s">
        <v>25462</v>
      </c>
      <c r="D1380" s="749" t="s">
        <v>25535</v>
      </c>
      <c r="E1380" s="749"/>
      <c r="F1380" s="749"/>
      <c r="G1380" s="749" t="s">
        <v>25536</v>
      </c>
      <c r="H1380" s="749"/>
      <c r="I1380" s="749"/>
      <c r="J1380" s="749"/>
      <c r="K1380" s="749"/>
    </row>
    <row r="1381">
      <c r="A1381" s="748">
        <v>1380.0</v>
      </c>
      <c r="B1381" s="749" t="s">
        <v>20209</v>
      </c>
      <c r="C1381" s="750" t="s">
        <v>25462</v>
      </c>
      <c r="D1381" s="749"/>
      <c r="E1381" s="749"/>
      <c r="F1381" s="749"/>
      <c r="G1381" s="749" t="s">
        <v>25462</v>
      </c>
      <c r="H1381" s="749"/>
      <c r="I1381" s="749"/>
      <c r="J1381" s="749"/>
      <c r="K1381" s="749"/>
    </row>
    <row r="1382">
      <c r="A1382" s="748">
        <v>1381.0</v>
      </c>
      <c r="B1382" s="749" t="s">
        <v>20214</v>
      </c>
      <c r="C1382" s="750" t="s">
        <v>25462</v>
      </c>
      <c r="D1382" s="749"/>
      <c r="E1382" s="749"/>
      <c r="F1382" s="749"/>
      <c r="G1382" s="749" t="s">
        <v>25462</v>
      </c>
      <c r="H1382" s="749"/>
      <c r="I1382" s="749"/>
      <c r="J1382" s="749"/>
      <c r="K1382" s="749"/>
    </row>
    <row r="1383">
      <c r="A1383" s="748">
        <v>1382.0</v>
      </c>
      <c r="B1383" s="749" t="s">
        <v>157</v>
      </c>
      <c r="C1383" s="750" t="s">
        <v>25462</v>
      </c>
      <c r="D1383" s="749" t="s">
        <v>25537</v>
      </c>
      <c r="E1383" s="749"/>
      <c r="F1383" s="749"/>
      <c r="G1383" s="749" t="s">
        <v>25538</v>
      </c>
      <c r="H1383" s="749"/>
      <c r="I1383" s="749"/>
      <c r="J1383" s="749"/>
      <c r="K1383" s="749"/>
    </row>
    <row r="1384">
      <c r="A1384" s="748">
        <v>1383.0</v>
      </c>
      <c r="B1384" s="749" t="s">
        <v>20223</v>
      </c>
      <c r="C1384" s="750" t="s">
        <v>25462</v>
      </c>
      <c r="D1384" s="749"/>
      <c r="E1384" s="749"/>
      <c r="F1384" s="749"/>
      <c r="G1384" s="749" t="s">
        <v>25462</v>
      </c>
      <c r="H1384" s="749"/>
      <c r="I1384" s="749"/>
      <c r="J1384" s="749"/>
      <c r="K1384" s="749"/>
    </row>
    <row r="1385">
      <c r="A1385" s="748">
        <v>1384.0</v>
      </c>
      <c r="B1385" s="749" t="s">
        <v>20228</v>
      </c>
      <c r="C1385" s="750" t="s">
        <v>25462</v>
      </c>
      <c r="D1385" s="749"/>
      <c r="E1385" s="749"/>
      <c r="F1385" s="749"/>
      <c r="G1385" s="749" t="s">
        <v>25462</v>
      </c>
      <c r="H1385" s="749"/>
      <c r="I1385" s="749"/>
      <c r="J1385" s="749"/>
      <c r="K1385" s="749"/>
    </row>
    <row r="1386">
      <c r="A1386" s="748">
        <v>1385.0</v>
      </c>
      <c r="B1386" s="749" t="s">
        <v>402</v>
      </c>
      <c r="C1386" s="750" t="s">
        <v>25462</v>
      </c>
      <c r="D1386" s="749" t="s">
        <v>400</v>
      </c>
      <c r="E1386" s="749"/>
      <c r="F1386" s="749"/>
      <c r="G1386" s="749" t="s">
        <v>25539</v>
      </c>
      <c r="H1386" s="749"/>
      <c r="I1386" s="749"/>
      <c r="J1386" s="749"/>
      <c r="K1386" s="749"/>
    </row>
    <row r="1387">
      <c r="A1387" s="748">
        <v>1386.0</v>
      </c>
      <c r="B1387" s="749" t="s">
        <v>20237</v>
      </c>
      <c r="C1387" s="750" t="s">
        <v>25462</v>
      </c>
      <c r="D1387" s="749"/>
      <c r="E1387" s="749"/>
      <c r="F1387" s="749"/>
      <c r="G1387" s="749" t="s">
        <v>25462</v>
      </c>
      <c r="H1387" s="749"/>
      <c r="I1387" s="749"/>
      <c r="J1387" s="749"/>
      <c r="K1387" s="749"/>
    </row>
    <row r="1388">
      <c r="A1388" s="748">
        <v>1387.0</v>
      </c>
      <c r="B1388" s="749" t="s">
        <v>408</v>
      </c>
      <c r="C1388" s="750" t="s">
        <v>25462</v>
      </c>
      <c r="D1388" s="749" t="s">
        <v>406</v>
      </c>
      <c r="E1388" s="749"/>
      <c r="F1388" s="749"/>
      <c r="G1388" s="749" t="s">
        <v>25540</v>
      </c>
      <c r="H1388" s="749"/>
      <c r="I1388" s="749"/>
      <c r="J1388" s="749"/>
      <c r="K1388" s="749"/>
    </row>
    <row r="1389">
      <c r="A1389" s="748">
        <v>1388.0</v>
      </c>
      <c r="B1389" s="749" t="s">
        <v>20246</v>
      </c>
      <c r="C1389" s="750" t="s">
        <v>25462</v>
      </c>
      <c r="D1389" s="749"/>
      <c r="E1389" s="749"/>
      <c r="F1389" s="749"/>
      <c r="G1389" s="749" t="s">
        <v>25462</v>
      </c>
      <c r="H1389" s="749"/>
      <c r="I1389" s="749"/>
      <c r="J1389" s="749"/>
      <c r="K1389" s="749"/>
    </row>
    <row r="1390">
      <c r="A1390" s="748">
        <v>1389.0</v>
      </c>
      <c r="B1390" s="749" t="s">
        <v>429</v>
      </c>
      <c r="C1390" s="750" t="s">
        <v>25462</v>
      </c>
      <c r="D1390" s="749" t="s">
        <v>25541</v>
      </c>
      <c r="E1390" s="749"/>
      <c r="F1390" s="749"/>
      <c r="G1390" s="749" t="s">
        <v>25542</v>
      </c>
      <c r="H1390" s="749"/>
      <c r="I1390" s="749"/>
      <c r="J1390" s="749"/>
      <c r="K1390" s="749"/>
    </row>
    <row r="1391">
      <c r="A1391" s="748">
        <v>1390.0</v>
      </c>
      <c r="B1391" s="749" t="s">
        <v>20255</v>
      </c>
      <c r="C1391" s="750" t="s">
        <v>25462</v>
      </c>
      <c r="D1391" s="749"/>
      <c r="E1391" s="749"/>
      <c r="F1391" s="749"/>
      <c r="G1391" s="749" t="s">
        <v>25462</v>
      </c>
      <c r="H1391" s="749"/>
      <c r="I1391" s="749"/>
      <c r="J1391" s="749"/>
      <c r="K1391" s="749"/>
    </row>
    <row r="1392">
      <c r="A1392" s="748">
        <v>1391.0</v>
      </c>
      <c r="B1392" s="749" t="s">
        <v>413</v>
      </c>
      <c r="C1392" s="750" t="s">
        <v>25462</v>
      </c>
      <c r="D1392" s="749" t="s">
        <v>25543</v>
      </c>
      <c r="E1392" s="749"/>
      <c r="F1392" s="749"/>
      <c r="G1392" s="749" t="s">
        <v>25544</v>
      </c>
      <c r="H1392" s="749"/>
      <c r="I1392" s="749"/>
      <c r="J1392" s="749"/>
      <c r="K1392" s="749"/>
    </row>
    <row r="1393">
      <c r="A1393" s="748">
        <v>1392.0</v>
      </c>
      <c r="B1393" s="749" t="s">
        <v>20265</v>
      </c>
      <c r="C1393" s="750" t="s">
        <v>25462</v>
      </c>
      <c r="D1393" s="749"/>
      <c r="E1393" s="749"/>
      <c r="F1393" s="749"/>
      <c r="G1393" s="749" t="s">
        <v>25462</v>
      </c>
      <c r="H1393" s="749"/>
      <c r="I1393" s="749"/>
      <c r="J1393" s="749"/>
      <c r="K1393" s="749"/>
    </row>
    <row r="1394">
      <c r="A1394" s="748">
        <v>1393.0</v>
      </c>
      <c r="B1394" s="749" t="s">
        <v>418</v>
      </c>
      <c r="C1394" s="750" t="s">
        <v>25462</v>
      </c>
      <c r="D1394" s="749" t="s">
        <v>416</v>
      </c>
      <c r="E1394" s="749"/>
      <c r="F1394" s="749"/>
      <c r="G1394" s="749" t="s">
        <v>25545</v>
      </c>
      <c r="H1394" s="749"/>
      <c r="I1394" s="749"/>
      <c r="J1394" s="749"/>
      <c r="K1394" s="749"/>
    </row>
    <row r="1395">
      <c r="A1395" s="748">
        <v>1394.0</v>
      </c>
      <c r="B1395" s="749" t="s">
        <v>20275</v>
      </c>
      <c r="C1395" s="750" t="s">
        <v>25462</v>
      </c>
      <c r="D1395" s="749"/>
      <c r="E1395" s="749"/>
      <c r="F1395" s="749"/>
      <c r="G1395" s="749" t="s">
        <v>25462</v>
      </c>
      <c r="H1395" s="749"/>
      <c r="I1395" s="749"/>
      <c r="J1395" s="749"/>
      <c r="K1395" s="749"/>
    </row>
    <row r="1396">
      <c r="A1396" s="748">
        <v>1395.0</v>
      </c>
      <c r="B1396" s="749" t="s">
        <v>329</v>
      </c>
      <c r="C1396" s="750" t="s">
        <v>25462</v>
      </c>
      <c r="D1396" s="749" t="s">
        <v>327</v>
      </c>
      <c r="E1396" s="749"/>
      <c r="F1396" s="749"/>
      <c r="G1396" s="749" t="s">
        <v>25546</v>
      </c>
      <c r="H1396" s="749"/>
      <c r="I1396" s="749"/>
      <c r="J1396" s="749"/>
      <c r="K1396" s="749"/>
    </row>
    <row r="1397">
      <c r="A1397" s="748">
        <v>1396.0</v>
      </c>
      <c r="B1397" s="749" t="s">
        <v>20284</v>
      </c>
      <c r="C1397" s="750" t="s">
        <v>25462</v>
      </c>
      <c r="D1397" s="749"/>
      <c r="E1397" s="749"/>
      <c r="F1397" s="749"/>
      <c r="G1397" s="749" t="s">
        <v>25462</v>
      </c>
      <c r="H1397" s="749"/>
      <c r="I1397" s="749"/>
      <c r="J1397" s="749"/>
      <c r="K1397" s="749"/>
    </row>
    <row r="1398">
      <c r="A1398" s="748">
        <v>1397.0</v>
      </c>
      <c r="B1398" s="749" t="s">
        <v>335</v>
      </c>
      <c r="C1398" s="750" t="s">
        <v>25462</v>
      </c>
      <c r="D1398" s="749" t="s">
        <v>333</v>
      </c>
      <c r="E1398" s="749"/>
      <c r="F1398" s="749"/>
      <c r="G1398" s="749" t="s">
        <v>25547</v>
      </c>
      <c r="H1398" s="749"/>
      <c r="I1398" s="749"/>
      <c r="J1398" s="749"/>
      <c r="K1398" s="749"/>
    </row>
    <row r="1399">
      <c r="A1399" s="748">
        <v>1398.0</v>
      </c>
      <c r="B1399" s="749" t="s">
        <v>20292</v>
      </c>
      <c r="C1399" s="750" t="s">
        <v>25462</v>
      </c>
      <c r="D1399" s="749"/>
      <c r="E1399" s="749"/>
      <c r="F1399" s="749"/>
      <c r="G1399" s="749" t="s">
        <v>25462</v>
      </c>
      <c r="H1399" s="749"/>
      <c r="I1399" s="749"/>
      <c r="J1399" s="749"/>
      <c r="K1399" s="749"/>
    </row>
    <row r="1400">
      <c r="A1400" s="748">
        <v>1399.0</v>
      </c>
      <c r="B1400" s="749" t="s">
        <v>341</v>
      </c>
      <c r="C1400" s="750" t="s">
        <v>25462</v>
      </c>
      <c r="D1400" s="749" t="s">
        <v>339</v>
      </c>
      <c r="E1400" s="749"/>
      <c r="F1400" s="749"/>
      <c r="G1400" s="749" t="s">
        <v>25548</v>
      </c>
      <c r="H1400" s="749"/>
      <c r="I1400" s="749"/>
      <c r="J1400" s="749"/>
      <c r="K1400" s="749"/>
    </row>
    <row r="1401">
      <c r="A1401" s="748">
        <v>1400.0</v>
      </c>
      <c r="B1401" s="749" t="s">
        <v>20300</v>
      </c>
      <c r="C1401" s="750" t="s">
        <v>25462</v>
      </c>
      <c r="D1401" s="749"/>
      <c r="E1401" s="749"/>
      <c r="F1401" s="749"/>
      <c r="G1401" s="749" t="s">
        <v>25462</v>
      </c>
      <c r="H1401" s="749"/>
      <c r="I1401" s="749"/>
      <c r="J1401" s="749"/>
      <c r="K1401" s="749"/>
    </row>
    <row r="1402">
      <c r="A1402" s="748">
        <v>1401.0</v>
      </c>
      <c r="B1402" s="749" t="s">
        <v>347</v>
      </c>
      <c r="C1402" s="750" t="s">
        <v>25462</v>
      </c>
      <c r="D1402" s="749" t="s">
        <v>345</v>
      </c>
      <c r="E1402" s="749"/>
      <c r="F1402" s="749"/>
      <c r="G1402" s="749" t="s">
        <v>25549</v>
      </c>
      <c r="H1402" s="749"/>
      <c r="I1402" s="749"/>
      <c r="J1402" s="749"/>
      <c r="K1402" s="749"/>
    </row>
    <row r="1403">
      <c r="A1403" s="748">
        <v>1402.0</v>
      </c>
      <c r="B1403" s="749" t="s">
        <v>20308</v>
      </c>
      <c r="C1403" s="750" t="s">
        <v>25462</v>
      </c>
      <c r="D1403" s="749"/>
      <c r="E1403" s="749"/>
      <c r="F1403" s="749"/>
      <c r="G1403" s="749" t="s">
        <v>25462</v>
      </c>
      <c r="H1403" s="749"/>
      <c r="I1403" s="749"/>
      <c r="J1403" s="749"/>
      <c r="K1403" s="749"/>
    </row>
    <row r="1404">
      <c r="A1404" s="748">
        <v>1403.0</v>
      </c>
      <c r="B1404" s="749" t="s">
        <v>354</v>
      </c>
      <c r="C1404" s="750" t="s">
        <v>25462</v>
      </c>
      <c r="D1404" s="749" t="s">
        <v>352</v>
      </c>
      <c r="E1404" s="749"/>
      <c r="F1404" s="749"/>
      <c r="G1404" s="749" t="s">
        <v>25550</v>
      </c>
      <c r="H1404" s="749"/>
      <c r="I1404" s="749"/>
      <c r="J1404" s="749"/>
      <c r="K1404" s="749"/>
    </row>
    <row r="1405">
      <c r="A1405" s="748">
        <v>1404.0</v>
      </c>
      <c r="B1405" s="749" t="s">
        <v>20316</v>
      </c>
      <c r="C1405" s="750" t="s">
        <v>25462</v>
      </c>
      <c r="D1405" s="749"/>
      <c r="E1405" s="749"/>
      <c r="F1405" s="749"/>
      <c r="G1405" s="749" t="s">
        <v>25462</v>
      </c>
      <c r="H1405" s="749"/>
      <c r="I1405" s="749"/>
      <c r="J1405" s="749"/>
      <c r="K1405" s="749"/>
    </row>
    <row r="1406">
      <c r="A1406" s="748">
        <v>1405.0</v>
      </c>
      <c r="B1406" s="749" t="s">
        <v>372</v>
      </c>
      <c r="C1406" s="750" t="s">
        <v>25462</v>
      </c>
      <c r="D1406" s="749" t="s">
        <v>25551</v>
      </c>
      <c r="E1406" s="749"/>
      <c r="F1406" s="749"/>
      <c r="G1406" s="749" t="s">
        <v>25552</v>
      </c>
      <c r="H1406" s="749"/>
      <c r="I1406" s="749"/>
      <c r="J1406" s="749"/>
      <c r="K1406" s="749"/>
    </row>
    <row r="1407">
      <c r="A1407" s="748">
        <v>1406.0</v>
      </c>
      <c r="B1407" s="749" t="s">
        <v>20325</v>
      </c>
      <c r="C1407" s="750" t="s">
        <v>25462</v>
      </c>
      <c r="D1407" s="749"/>
      <c r="E1407" s="749"/>
      <c r="F1407" s="749"/>
      <c r="G1407" s="749" t="s">
        <v>25462</v>
      </c>
      <c r="H1407" s="749"/>
      <c r="I1407" s="749"/>
      <c r="J1407" s="749"/>
      <c r="K1407" s="749"/>
    </row>
    <row r="1408">
      <c r="A1408" s="748">
        <v>1407.0</v>
      </c>
      <c r="B1408" s="749" t="s">
        <v>384</v>
      </c>
      <c r="C1408" s="750" t="s">
        <v>25462</v>
      </c>
      <c r="D1408" s="749" t="s">
        <v>382</v>
      </c>
      <c r="E1408" s="749"/>
      <c r="F1408" s="749"/>
      <c r="G1408" s="749" t="s">
        <v>25553</v>
      </c>
      <c r="H1408" s="749"/>
      <c r="I1408" s="749"/>
      <c r="J1408" s="749"/>
      <c r="K1408" s="749"/>
    </row>
    <row r="1409">
      <c r="A1409" s="748">
        <v>1408.0</v>
      </c>
      <c r="B1409" s="749" t="s">
        <v>20334</v>
      </c>
      <c r="C1409" s="750" t="s">
        <v>25462</v>
      </c>
      <c r="D1409" s="749"/>
      <c r="E1409" s="749"/>
      <c r="F1409" s="749"/>
      <c r="G1409" s="749" t="s">
        <v>25462</v>
      </c>
      <c r="H1409" s="749"/>
      <c r="I1409" s="749"/>
      <c r="J1409" s="749"/>
      <c r="K1409" s="749"/>
    </row>
    <row r="1410">
      <c r="A1410" s="748">
        <v>1409.0</v>
      </c>
      <c r="B1410" s="749" t="s">
        <v>396</v>
      </c>
      <c r="C1410" s="750" t="s">
        <v>25462</v>
      </c>
      <c r="D1410" s="749" t="s">
        <v>25554</v>
      </c>
      <c r="E1410" s="749"/>
      <c r="F1410" s="749"/>
      <c r="G1410" s="749" t="s">
        <v>25555</v>
      </c>
      <c r="H1410" s="749"/>
      <c r="I1410" s="749"/>
      <c r="J1410" s="749"/>
      <c r="K1410" s="749"/>
    </row>
    <row r="1411">
      <c r="A1411" s="748">
        <v>1410.0</v>
      </c>
      <c r="B1411" s="749" t="s">
        <v>20344</v>
      </c>
      <c r="C1411" s="750" t="s">
        <v>25462</v>
      </c>
      <c r="D1411" s="749"/>
      <c r="E1411" s="749"/>
      <c r="F1411" s="749"/>
      <c r="G1411" s="749" t="s">
        <v>25462</v>
      </c>
      <c r="H1411" s="749"/>
      <c r="I1411" s="749"/>
      <c r="J1411" s="749"/>
      <c r="K1411" s="749"/>
    </row>
    <row r="1412">
      <c r="A1412" s="748">
        <v>1411.0</v>
      </c>
      <c r="B1412" s="749" t="s">
        <v>484</v>
      </c>
      <c r="C1412" s="750" t="s">
        <v>25462</v>
      </c>
      <c r="D1412" s="749" t="s">
        <v>25556</v>
      </c>
      <c r="E1412" s="749"/>
      <c r="F1412" s="749"/>
      <c r="G1412" s="749" t="s">
        <v>25557</v>
      </c>
      <c r="H1412" s="749"/>
      <c r="I1412" s="749"/>
      <c r="J1412" s="749"/>
      <c r="K1412" s="749"/>
    </row>
    <row r="1413">
      <c r="A1413" s="748">
        <v>1412.0</v>
      </c>
      <c r="B1413" s="749" t="s">
        <v>20352</v>
      </c>
      <c r="C1413" s="750" t="s">
        <v>25462</v>
      </c>
      <c r="D1413" s="749"/>
      <c r="E1413" s="749"/>
      <c r="F1413" s="749"/>
      <c r="G1413" s="749" t="s">
        <v>25462</v>
      </c>
      <c r="H1413" s="749"/>
      <c r="I1413" s="749"/>
      <c r="J1413" s="749"/>
      <c r="K1413" s="749"/>
    </row>
    <row r="1414">
      <c r="A1414" s="748">
        <v>1413.0</v>
      </c>
      <c r="B1414" s="749" t="s">
        <v>135</v>
      </c>
      <c r="C1414" s="750" t="s">
        <v>25462</v>
      </c>
      <c r="D1414" s="749" t="s">
        <v>25558</v>
      </c>
      <c r="E1414" s="749"/>
      <c r="F1414" s="749"/>
      <c r="G1414" s="749" t="s">
        <v>25559</v>
      </c>
      <c r="H1414" s="749"/>
      <c r="I1414" s="749"/>
      <c r="J1414" s="749"/>
      <c r="K1414" s="749"/>
    </row>
    <row r="1415">
      <c r="A1415" s="748">
        <v>1414.0</v>
      </c>
      <c r="B1415" s="749" t="s">
        <v>20361</v>
      </c>
      <c r="C1415" s="750" t="s">
        <v>25462</v>
      </c>
      <c r="D1415" s="749"/>
      <c r="E1415" s="749"/>
      <c r="F1415" s="749"/>
      <c r="G1415" s="749" t="s">
        <v>25462</v>
      </c>
      <c r="H1415" s="749"/>
      <c r="I1415" s="749"/>
      <c r="J1415" s="749"/>
      <c r="K1415" s="749"/>
    </row>
    <row r="1416">
      <c r="A1416" s="748">
        <v>1415.0</v>
      </c>
      <c r="B1416" s="749" t="s">
        <v>20365</v>
      </c>
      <c r="C1416" s="750" t="s">
        <v>25462</v>
      </c>
      <c r="D1416" s="749"/>
      <c r="E1416" s="749"/>
      <c r="F1416" s="749"/>
      <c r="G1416" s="749" t="s">
        <v>25462</v>
      </c>
      <c r="H1416" s="749"/>
      <c r="I1416" s="749"/>
      <c r="J1416" s="749"/>
      <c r="K1416" s="749"/>
    </row>
    <row r="1417">
      <c r="A1417" s="748">
        <v>1416.0</v>
      </c>
      <c r="B1417" s="749" t="s">
        <v>128</v>
      </c>
      <c r="C1417" s="750" t="s">
        <v>25462</v>
      </c>
      <c r="D1417" s="749" t="s">
        <v>25560</v>
      </c>
      <c r="E1417" s="749"/>
      <c r="F1417" s="749"/>
      <c r="G1417" s="749" t="s">
        <v>25561</v>
      </c>
      <c r="H1417" s="749"/>
      <c r="I1417" s="749"/>
      <c r="J1417" s="749"/>
      <c r="K1417" s="749"/>
    </row>
    <row r="1418">
      <c r="A1418" s="748">
        <v>1417.0</v>
      </c>
      <c r="B1418" s="749" t="s">
        <v>20373</v>
      </c>
      <c r="C1418" s="750" t="s">
        <v>25462</v>
      </c>
      <c r="D1418" s="749"/>
      <c r="E1418" s="749"/>
      <c r="F1418" s="749"/>
      <c r="G1418" s="749" t="s">
        <v>25462</v>
      </c>
      <c r="H1418" s="749"/>
      <c r="I1418" s="749"/>
      <c r="J1418" s="749"/>
      <c r="K1418" s="749"/>
    </row>
    <row r="1419">
      <c r="A1419" s="748">
        <v>1418.0</v>
      </c>
      <c r="B1419" s="749" t="s">
        <v>20377</v>
      </c>
      <c r="C1419" s="750" t="s">
        <v>25462</v>
      </c>
      <c r="D1419" s="749"/>
      <c r="E1419" s="749"/>
      <c r="F1419" s="749"/>
      <c r="G1419" s="749" t="s">
        <v>25462</v>
      </c>
      <c r="H1419" s="749"/>
      <c r="I1419" s="749"/>
      <c r="J1419" s="749"/>
      <c r="K1419" s="749"/>
    </row>
    <row r="1420">
      <c r="A1420" s="748">
        <v>1419.0</v>
      </c>
      <c r="B1420" s="749" t="s">
        <v>182</v>
      </c>
      <c r="C1420" s="750" t="s">
        <v>25462</v>
      </c>
      <c r="D1420" s="749" t="s">
        <v>25562</v>
      </c>
      <c r="E1420" s="749"/>
      <c r="F1420" s="749"/>
      <c r="G1420" s="749" t="s">
        <v>25563</v>
      </c>
      <c r="H1420" s="749"/>
      <c r="I1420" s="749"/>
      <c r="J1420" s="749"/>
      <c r="K1420" s="749"/>
    </row>
    <row r="1421">
      <c r="A1421" s="748">
        <v>1420.0</v>
      </c>
      <c r="B1421" s="749" t="s">
        <v>20386</v>
      </c>
      <c r="C1421" s="750" t="s">
        <v>25462</v>
      </c>
      <c r="D1421" s="749"/>
      <c r="E1421" s="749"/>
      <c r="F1421" s="749"/>
      <c r="G1421" s="749" t="s">
        <v>25462</v>
      </c>
      <c r="H1421" s="749"/>
      <c r="I1421" s="749"/>
      <c r="J1421" s="749"/>
      <c r="K1421" s="749"/>
    </row>
    <row r="1422">
      <c r="A1422" s="748">
        <v>1421.0</v>
      </c>
      <c r="B1422" s="749" t="s">
        <v>20391</v>
      </c>
      <c r="C1422" s="750" t="s">
        <v>25462</v>
      </c>
      <c r="D1422" s="749"/>
      <c r="E1422" s="749"/>
      <c r="F1422" s="749"/>
      <c r="G1422" s="749" t="s">
        <v>25462</v>
      </c>
      <c r="H1422" s="749"/>
      <c r="I1422" s="749"/>
      <c r="J1422" s="749"/>
      <c r="K1422" s="749"/>
    </row>
    <row r="1423">
      <c r="A1423" s="748">
        <v>1422.0</v>
      </c>
      <c r="B1423" s="749" t="s">
        <v>166</v>
      </c>
      <c r="C1423" s="750" t="s">
        <v>25462</v>
      </c>
      <c r="D1423" s="749" t="s">
        <v>167</v>
      </c>
      <c r="E1423" s="749"/>
      <c r="F1423" s="749"/>
      <c r="G1423" s="749" t="s">
        <v>25564</v>
      </c>
      <c r="H1423" s="749"/>
      <c r="I1423" s="749"/>
      <c r="J1423" s="749"/>
      <c r="K1423" s="749"/>
    </row>
    <row r="1424">
      <c r="A1424" s="748">
        <v>1423.0</v>
      </c>
      <c r="B1424" s="749" t="s">
        <v>20401</v>
      </c>
      <c r="C1424" s="750" t="s">
        <v>25462</v>
      </c>
      <c r="D1424" s="749"/>
      <c r="E1424" s="749"/>
      <c r="F1424" s="749"/>
      <c r="G1424" s="749" t="s">
        <v>25462</v>
      </c>
      <c r="H1424" s="749"/>
      <c r="I1424" s="749"/>
      <c r="J1424" s="749"/>
      <c r="K1424" s="749"/>
    </row>
    <row r="1425">
      <c r="A1425" s="748">
        <v>1424.0</v>
      </c>
      <c r="B1425" s="749" t="s">
        <v>20405</v>
      </c>
      <c r="C1425" s="750" t="s">
        <v>25462</v>
      </c>
      <c r="D1425" s="749"/>
      <c r="E1425" s="749"/>
      <c r="F1425" s="749"/>
      <c r="G1425" s="749" t="s">
        <v>25462</v>
      </c>
      <c r="H1425" s="749"/>
      <c r="I1425" s="749"/>
      <c r="J1425" s="749"/>
      <c r="K1425" s="749"/>
    </row>
    <row r="1426">
      <c r="A1426" s="748">
        <v>1425.0</v>
      </c>
      <c r="B1426" s="749" t="s">
        <v>80</v>
      </c>
      <c r="C1426" s="750" t="s">
        <v>25462</v>
      </c>
      <c r="D1426" s="749" t="s">
        <v>25565</v>
      </c>
      <c r="E1426" s="749"/>
      <c r="F1426" s="749"/>
      <c r="G1426" s="749" t="s">
        <v>25566</v>
      </c>
      <c r="H1426" s="749"/>
      <c r="I1426" s="749"/>
      <c r="J1426" s="749"/>
      <c r="K1426" s="749"/>
    </row>
    <row r="1427">
      <c r="A1427" s="748">
        <v>1426.0</v>
      </c>
      <c r="B1427" s="749" t="s">
        <v>20414</v>
      </c>
      <c r="C1427" s="750" t="s">
        <v>25462</v>
      </c>
      <c r="D1427" s="749"/>
      <c r="E1427" s="749"/>
      <c r="F1427" s="749"/>
      <c r="G1427" s="749" t="s">
        <v>25462</v>
      </c>
      <c r="H1427" s="749"/>
      <c r="I1427" s="749"/>
      <c r="J1427" s="749"/>
      <c r="K1427" s="749"/>
    </row>
    <row r="1428">
      <c r="A1428" s="748">
        <v>1427.0</v>
      </c>
      <c r="B1428" s="749" t="s">
        <v>20419</v>
      </c>
      <c r="C1428" s="750" t="s">
        <v>25462</v>
      </c>
      <c r="D1428" s="749"/>
      <c r="E1428" s="749"/>
      <c r="F1428" s="749"/>
      <c r="G1428" s="749" t="s">
        <v>25462</v>
      </c>
      <c r="H1428" s="749"/>
      <c r="I1428" s="749"/>
      <c r="J1428" s="749"/>
      <c r="K1428" s="749"/>
    </row>
    <row r="1429">
      <c r="A1429" s="748">
        <v>1428.0</v>
      </c>
      <c r="B1429" s="749" t="s">
        <v>20423</v>
      </c>
      <c r="C1429" s="750" t="s">
        <v>25462</v>
      </c>
      <c r="D1429" s="749"/>
      <c r="E1429" s="749"/>
      <c r="F1429" s="749"/>
      <c r="G1429" s="749" t="s">
        <v>25462</v>
      </c>
      <c r="H1429" s="749"/>
      <c r="I1429" s="749"/>
      <c r="J1429" s="749"/>
      <c r="K1429" s="749"/>
    </row>
    <row r="1430">
      <c r="A1430" s="748">
        <v>1429.0</v>
      </c>
      <c r="B1430" s="749" t="s">
        <v>20428</v>
      </c>
      <c r="C1430" s="750" t="s">
        <v>25462</v>
      </c>
      <c r="D1430" s="749"/>
      <c r="E1430" s="749"/>
      <c r="F1430" s="749"/>
      <c r="G1430" s="749" t="s">
        <v>25462</v>
      </c>
      <c r="H1430" s="749"/>
      <c r="I1430" s="749"/>
      <c r="J1430" s="749"/>
      <c r="K1430" s="749"/>
    </row>
    <row r="1431">
      <c r="A1431" s="748">
        <v>1430.0</v>
      </c>
      <c r="B1431" s="749" t="s">
        <v>20433</v>
      </c>
      <c r="C1431" s="750" t="s">
        <v>25462</v>
      </c>
      <c r="D1431" s="749"/>
      <c r="E1431" s="749"/>
      <c r="F1431" s="749"/>
      <c r="G1431" s="749" t="s">
        <v>25462</v>
      </c>
      <c r="H1431" s="749"/>
      <c r="I1431" s="749"/>
      <c r="J1431" s="749"/>
      <c r="K1431" s="749"/>
    </row>
    <row r="1432">
      <c r="A1432" s="748">
        <v>1431.0</v>
      </c>
      <c r="B1432" s="749" t="s">
        <v>20437</v>
      </c>
      <c r="C1432" s="750" t="s">
        <v>25462</v>
      </c>
      <c r="D1432" s="749"/>
      <c r="E1432" s="749"/>
      <c r="F1432" s="749"/>
      <c r="G1432" s="749" t="s">
        <v>25462</v>
      </c>
      <c r="H1432" s="749"/>
      <c r="I1432" s="749"/>
      <c r="J1432" s="749"/>
      <c r="K1432" s="749"/>
    </row>
    <row r="1433">
      <c r="A1433" s="748">
        <v>1432.0</v>
      </c>
      <c r="B1433" s="749" t="s">
        <v>20442</v>
      </c>
      <c r="C1433" s="750" t="s">
        <v>25462</v>
      </c>
      <c r="D1433" s="749"/>
      <c r="E1433" s="749"/>
      <c r="F1433" s="749"/>
      <c r="G1433" s="749" t="s">
        <v>25462</v>
      </c>
      <c r="H1433" s="749"/>
      <c r="I1433" s="749"/>
      <c r="J1433" s="749"/>
      <c r="K1433" s="749"/>
    </row>
    <row r="1434">
      <c r="A1434" s="748">
        <v>1433.0</v>
      </c>
      <c r="B1434" s="749" t="s">
        <v>20447</v>
      </c>
      <c r="C1434" s="750" t="s">
        <v>25462</v>
      </c>
      <c r="D1434" s="749"/>
      <c r="E1434" s="749"/>
      <c r="F1434" s="749"/>
      <c r="G1434" s="749" t="s">
        <v>25462</v>
      </c>
      <c r="H1434" s="749"/>
      <c r="I1434" s="749"/>
      <c r="J1434" s="749"/>
      <c r="K1434" s="749"/>
    </row>
    <row r="1435">
      <c r="A1435" s="748">
        <v>1434.0</v>
      </c>
      <c r="B1435" s="749" t="s">
        <v>20452</v>
      </c>
      <c r="C1435" s="750" t="s">
        <v>25462</v>
      </c>
      <c r="D1435" s="749"/>
      <c r="E1435" s="749"/>
      <c r="F1435" s="749"/>
      <c r="G1435" s="749" t="s">
        <v>25462</v>
      </c>
      <c r="H1435" s="749"/>
      <c r="I1435" s="749"/>
      <c r="J1435" s="749"/>
      <c r="K1435" s="749"/>
    </row>
    <row r="1436">
      <c r="A1436" s="748">
        <v>1435.0</v>
      </c>
      <c r="B1436" s="749" t="s">
        <v>20457</v>
      </c>
      <c r="C1436" s="750" t="s">
        <v>25462</v>
      </c>
      <c r="D1436" s="749"/>
      <c r="E1436" s="749"/>
      <c r="F1436" s="749"/>
      <c r="G1436" s="749" t="s">
        <v>25462</v>
      </c>
      <c r="H1436" s="749"/>
      <c r="I1436" s="749"/>
      <c r="J1436" s="749"/>
      <c r="K1436" s="749"/>
    </row>
    <row r="1437">
      <c r="A1437" s="748">
        <v>1436.0</v>
      </c>
      <c r="B1437" s="749" t="s">
        <v>189</v>
      </c>
      <c r="C1437" s="750" t="s">
        <v>25462</v>
      </c>
      <c r="D1437" s="749" t="s">
        <v>25567</v>
      </c>
      <c r="E1437" s="749"/>
      <c r="F1437" s="749"/>
      <c r="G1437" s="749" t="s">
        <v>25568</v>
      </c>
      <c r="H1437" s="749"/>
      <c r="I1437" s="749"/>
      <c r="J1437" s="749"/>
      <c r="K1437" s="749"/>
    </row>
    <row r="1438">
      <c r="A1438" s="748">
        <v>1437.0</v>
      </c>
      <c r="B1438" s="749" t="s">
        <v>20466</v>
      </c>
      <c r="C1438" s="750" t="s">
        <v>25462</v>
      </c>
      <c r="D1438" s="749"/>
      <c r="E1438" s="749"/>
      <c r="F1438" s="749"/>
      <c r="G1438" s="749" t="s">
        <v>25462</v>
      </c>
      <c r="H1438" s="749"/>
      <c r="I1438" s="749"/>
      <c r="J1438" s="749"/>
      <c r="K1438" s="749"/>
    </row>
    <row r="1439">
      <c r="A1439" s="748">
        <v>1438.0</v>
      </c>
      <c r="B1439" s="749" t="s">
        <v>175</v>
      </c>
      <c r="C1439" s="750" t="s">
        <v>25462</v>
      </c>
      <c r="D1439" s="749" t="s">
        <v>25569</v>
      </c>
      <c r="E1439" s="749"/>
      <c r="F1439" s="749"/>
      <c r="G1439" s="749" t="s">
        <v>25570</v>
      </c>
      <c r="H1439" s="749"/>
      <c r="I1439" s="749"/>
      <c r="J1439" s="749"/>
      <c r="K1439" s="749"/>
    </row>
    <row r="1440">
      <c r="A1440" s="748">
        <v>1439.0</v>
      </c>
      <c r="B1440" s="749" t="s">
        <v>20475</v>
      </c>
      <c r="C1440" s="750" t="s">
        <v>25462</v>
      </c>
      <c r="D1440" s="749"/>
      <c r="E1440" s="749"/>
      <c r="F1440" s="749"/>
      <c r="G1440" s="749" t="s">
        <v>25462</v>
      </c>
      <c r="H1440" s="749"/>
      <c r="I1440" s="749"/>
      <c r="J1440" s="749"/>
      <c r="K1440" s="749"/>
    </row>
    <row r="1441">
      <c r="A1441" s="748">
        <v>1440.0</v>
      </c>
      <c r="B1441" s="749" t="s">
        <v>20480</v>
      </c>
      <c r="C1441" s="750" t="s">
        <v>25462</v>
      </c>
      <c r="D1441" s="749"/>
      <c r="E1441" s="749"/>
      <c r="F1441" s="749"/>
      <c r="G1441" s="749" t="s">
        <v>25462</v>
      </c>
      <c r="H1441" s="749"/>
      <c r="I1441" s="749"/>
      <c r="J1441" s="749"/>
      <c r="K1441" s="749"/>
    </row>
    <row r="1442">
      <c r="A1442" s="748">
        <v>1441.0</v>
      </c>
      <c r="B1442" s="749" t="s">
        <v>20485</v>
      </c>
      <c r="C1442" s="750" t="s">
        <v>25462</v>
      </c>
      <c r="D1442" s="749"/>
      <c r="E1442" s="749"/>
      <c r="F1442" s="749"/>
      <c r="G1442" s="749" t="s">
        <v>25462</v>
      </c>
      <c r="H1442" s="749"/>
      <c r="I1442" s="749"/>
      <c r="J1442" s="749"/>
      <c r="K1442" s="749"/>
    </row>
    <row r="1443">
      <c r="A1443" s="748">
        <v>1442.0</v>
      </c>
      <c r="B1443" s="749" t="s">
        <v>20490</v>
      </c>
      <c r="C1443" s="750" t="s">
        <v>25462</v>
      </c>
      <c r="D1443" s="749"/>
      <c r="E1443" s="749"/>
      <c r="F1443" s="749"/>
      <c r="G1443" s="749" t="s">
        <v>25462</v>
      </c>
      <c r="H1443" s="749"/>
      <c r="I1443" s="749"/>
      <c r="J1443" s="749"/>
      <c r="K1443" s="749"/>
    </row>
    <row r="1444">
      <c r="A1444" s="748">
        <v>1443.0</v>
      </c>
      <c r="B1444" s="749" t="s">
        <v>293</v>
      </c>
      <c r="C1444" s="750" t="s">
        <v>25462</v>
      </c>
      <c r="D1444" s="749" t="s">
        <v>291</v>
      </c>
      <c r="E1444" s="749"/>
      <c r="F1444" s="749"/>
      <c r="G1444" s="749" t="s">
        <v>25571</v>
      </c>
      <c r="H1444" s="749"/>
      <c r="I1444" s="749"/>
      <c r="J1444" s="749"/>
      <c r="K1444" s="749"/>
    </row>
    <row r="1445">
      <c r="A1445" s="748">
        <v>1444.0</v>
      </c>
      <c r="B1445" s="749" t="s">
        <v>20499</v>
      </c>
      <c r="C1445" s="750" t="s">
        <v>25462</v>
      </c>
      <c r="D1445" s="749"/>
      <c r="E1445" s="749"/>
      <c r="F1445" s="749"/>
      <c r="G1445" s="749" t="s">
        <v>25462</v>
      </c>
      <c r="H1445" s="749"/>
      <c r="I1445" s="749"/>
      <c r="J1445" s="749"/>
      <c r="K1445" s="749"/>
    </row>
    <row r="1446">
      <c r="A1446" s="748">
        <v>1445.0</v>
      </c>
      <c r="B1446" s="749" t="s">
        <v>299</v>
      </c>
      <c r="C1446" s="750" t="s">
        <v>25462</v>
      </c>
      <c r="D1446" s="749" t="s">
        <v>297</v>
      </c>
      <c r="E1446" s="749"/>
      <c r="F1446" s="749"/>
      <c r="G1446" s="749" t="s">
        <v>25572</v>
      </c>
      <c r="H1446" s="749"/>
      <c r="I1446" s="749"/>
      <c r="J1446" s="749"/>
      <c r="K1446" s="749"/>
    </row>
    <row r="1447">
      <c r="A1447" s="748">
        <v>1446.0</v>
      </c>
      <c r="B1447" s="749" t="s">
        <v>20508</v>
      </c>
      <c r="C1447" s="750" t="s">
        <v>25462</v>
      </c>
      <c r="D1447" s="749"/>
      <c r="E1447" s="749"/>
      <c r="F1447" s="749"/>
      <c r="G1447" s="749" t="s">
        <v>25462</v>
      </c>
      <c r="H1447" s="749"/>
      <c r="I1447" s="749"/>
      <c r="J1447" s="749"/>
      <c r="K1447" s="749"/>
    </row>
    <row r="1448">
      <c r="A1448" s="748">
        <v>1447.0</v>
      </c>
      <c r="B1448" s="749" t="s">
        <v>197</v>
      </c>
      <c r="C1448" s="750" t="s">
        <v>25462</v>
      </c>
      <c r="D1448" s="750" t="s">
        <v>195</v>
      </c>
      <c r="E1448" s="749"/>
      <c r="F1448" s="749"/>
      <c r="G1448" s="749" t="s">
        <v>25573</v>
      </c>
      <c r="H1448" s="749"/>
      <c r="I1448" s="749"/>
      <c r="J1448" s="749"/>
      <c r="K1448" s="749"/>
    </row>
    <row r="1449">
      <c r="A1449" s="748">
        <v>1448.0</v>
      </c>
      <c r="B1449" s="749" t="s">
        <v>20518</v>
      </c>
      <c r="C1449" s="750" t="s">
        <v>25462</v>
      </c>
      <c r="D1449" s="749"/>
      <c r="E1449" s="749"/>
      <c r="F1449" s="749"/>
      <c r="G1449" s="749" t="s">
        <v>25462</v>
      </c>
      <c r="H1449" s="749"/>
      <c r="I1449" s="749"/>
      <c r="J1449" s="749"/>
      <c r="K1449" s="749"/>
    </row>
    <row r="1450">
      <c r="A1450" s="748">
        <v>1449.0</v>
      </c>
      <c r="B1450" s="749" t="s">
        <v>312</v>
      </c>
      <c r="C1450" s="750" t="s">
        <v>25462</v>
      </c>
      <c r="D1450" s="749" t="s">
        <v>25574</v>
      </c>
      <c r="E1450" s="749"/>
      <c r="F1450" s="749"/>
      <c r="G1450" s="749" t="s">
        <v>25575</v>
      </c>
      <c r="H1450" s="749"/>
      <c r="I1450" s="749"/>
      <c r="J1450" s="749"/>
      <c r="K1450" s="749"/>
    </row>
    <row r="1451">
      <c r="A1451" s="748">
        <v>1450.0</v>
      </c>
      <c r="B1451" s="749" t="s">
        <v>20527</v>
      </c>
      <c r="C1451" s="750" t="s">
        <v>25462</v>
      </c>
      <c r="D1451" s="749"/>
      <c r="E1451" s="749"/>
      <c r="F1451" s="749"/>
      <c r="G1451" s="749" t="s">
        <v>25462</v>
      </c>
      <c r="H1451" s="749"/>
      <c r="I1451" s="749"/>
      <c r="J1451" s="749"/>
      <c r="K1451" s="749"/>
    </row>
    <row r="1452">
      <c r="A1452" s="748">
        <v>1451.0</v>
      </c>
      <c r="B1452" s="749" t="s">
        <v>653</v>
      </c>
      <c r="C1452" s="750" t="s">
        <v>25462</v>
      </c>
      <c r="D1452" s="749" t="s">
        <v>4884</v>
      </c>
      <c r="E1452" s="749"/>
      <c r="F1452" s="749"/>
      <c r="G1452" s="749" t="s">
        <v>25462</v>
      </c>
      <c r="H1452" s="749"/>
      <c r="I1452" s="749"/>
      <c r="J1452" s="749"/>
      <c r="K1452" s="749"/>
    </row>
    <row r="1453">
      <c r="A1453" s="748">
        <v>1452.0</v>
      </c>
      <c r="B1453" s="749" t="s">
        <v>23732</v>
      </c>
      <c r="C1453" s="750" t="s">
        <v>25462</v>
      </c>
      <c r="D1453" s="749" t="s">
        <v>4884</v>
      </c>
      <c r="E1453" s="749"/>
      <c r="F1453" s="749"/>
      <c r="G1453" s="749" t="s">
        <v>25462</v>
      </c>
      <c r="H1453" s="749"/>
      <c r="I1453" s="749"/>
      <c r="J1453" s="749"/>
      <c r="K1453" s="749"/>
    </row>
    <row r="1454">
      <c r="A1454" s="748">
        <v>1453.0</v>
      </c>
      <c r="B1454" s="749" t="s">
        <v>473</v>
      </c>
      <c r="C1454" s="750" t="s">
        <v>25462</v>
      </c>
      <c r="D1454" s="749" t="s">
        <v>25576</v>
      </c>
      <c r="E1454" s="749"/>
      <c r="F1454" s="749"/>
      <c r="G1454" s="749" t="s">
        <v>25577</v>
      </c>
      <c r="H1454" s="749"/>
      <c r="I1454" s="749"/>
      <c r="J1454" s="749"/>
      <c r="K1454" s="749"/>
    </row>
    <row r="1455">
      <c r="A1455" s="748">
        <v>1454.0</v>
      </c>
      <c r="B1455" s="749" t="s">
        <v>20534</v>
      </c>
      <c r="C1455" s="750" t="s">
        <v>25462</v>
      </c>
      <c r="D1455" s="749"/>
      <c r="E1455" s="749"/>
      <c r="F1455" s="749"/>
      <c r="G1455" s="749" t="s">
        <v>25462</v>
      </c>
      <c r="H1455" s="749"/>
      <c r="I1455" s="749"/>
      <c r="J1455" s="749"/>
      <c r="K1455" s="749"/>
    </row>
    <row r="1456">
      <c r="A1456" s="748">
        <v>1455.0</v>
      </c>
      <c r="B1456" s="749" t="s">
        <v>20539</v>
      </c>
      <c r="C1456" s="750" t="s">
        <v>25462</v>
      </c>
      <c r="D1456" s="749"/>
      <c r="E1456" s="749"/>
      <c r="F1456" s="749"/>
      <c r="G1456" s="749" t="s">
        <v>25462</v>
      </c>
      <c r="H1456" s="749"/>
      <c r="I1456" s="749"/>
      <c r="J1456" s="749"/>
      <c r="K1456" s="749"/>
    </row>
    <row r="1457">
      <c r="A1457" s="748">
        <v>1456.0</v>
      </c>
      <c r="B1457" s="749" t="s">
        <v>20543</v>
      </c>
      <c r="C1457" s="750" t="s">
        <v>25462</v>
      </c>
      <c r="D1457" s="749"/>
      <c r="E1457" s="749"/>
      <c r="F1457" s="749"/>
      <c r="G1457" s="749" t="s">
        <v>25462</v>
      </c>
      <c r="H1457" s="749"/>
      <c r="I1457" s="749"/>
      <c r="J1457" s="749"/>
      <c r="K1457" s="749"/>
    </row>
    <row r="1458">
      <c r="A1458" s="748">
        <v>1457.0</v>
      </c>
      <c r="B1458" s="749" t="s">
        <v>20546</v>
      </c>
      <c r="C1458" s="750" t="s">
        <v>25462</v>
      </c>
      <c r="D1458" s="749"/>
      <c r="E1458" s="749"/>
      <c r="F1458" s="749"/>
      <c r="G1458" s="749" t="s">
        <v>25462</v>
      </c>
      <c r="H1458" s="749"/>
      <c r="I1458" s="749"/>
      <c r="J1458" s="749"/>
      <c r="K1458" s="749"/>
    </row>
    <row r="1459">
      <c r="A1459" s="748">
        <v>1458.0</v>
      </c>
      <c r="B1459" s="749" t="s">
        <v>20550</v>
      </c>
      <c r="C1459" s="750" t="s">
        <v>25462</v>
      </c>
      <c r="D1459" s="749"/>
      <c r="E1459" s="749"/>
      <c r="F1459" s="749"/>
      <c r="G1459" s="749" t="s">
        <v>25462</v>
      </c>
      <c r="H1459" s="749"/>
      <c r="I1459" s="749"/>
      <c r="J1459" s="749"/>
      <c r="K1459" s="749"/>
    </row>
    <row r="1460">
      <c r="A1460" s="748">
        <v>1459.0</v>
      </c>
      <c r="B1460" s="749" t="s">
        <v>20555</v>
      </c>
      <c r="C1460" s="750" t="s">
        <v>25462</v>
      </c>
      <c r="D1460" s="749"/>
      <c r="E1460" s="749"/>
      <c r="F1460" s="749"/>
      <c r="G1460" s="749" t="s">
        <v>25462</v>
      </c>
      <c r="H1460" s="749"/>
      <c r="I1460" s="749"/>
      <c r="J1460" s="749"/>
      <c r="K1460" s="749"/>
    </row>
    <row r="1461">
      <c r="A1461" s="748">
        <v>1460.0</v>
      </c>
      <c r="B1461" s="749" t="s">
        <v>20560</v>
      </c>
      <c r="C1461" s="750" t="s">
        <v>25462</v>
      </c>
      <c r="D1461" s="749"/>
      <c r="E1461" s="749"/>
      <c r="F1461" s="749"/>
      <c r="G1461" s="749" t="s">
        <v>25462</v>
      </c>
      <c r="H1461" s="749"/>
      <c r="I1461" s="749"/>
      <c r="J1461" s="749"/>
      <c r="K1461" s="749"/>
    </row>
    <row r="1462">
      <c r="A1462" s="748">
        <v>1461.0</v>
      </c>
      <c r="B1462" s="749" t="s">
        <v>257</v>
      </c>
      <c r="C1462" s="750" t="s">
        <v>25462</v>
      </c>
      <c r="D1462" s="749" t="s">
        <v>25578</v>
      </c>
      <c r="E1462" s="749"/>
      <c r="F1462" s="749"/>
      <c r="G1462" s="749" t="s">
        <v>25579</v>
      </c>
      <c r="H1462" s="749"/>
      <c r="I1462" s="749"/>
      <c r="J1462" s="749"/>
      <c r="K1462" s="749"/>
    </row>
    <row r="1463">
      <c r="A1463" s="748">
        <v>1462.0</v>
      </c>
      <c r="B1463" s="749" t="s">
        <v>20568</v>
      </c>
      <c r="C1463" s="750" t="s">
        <v>25462</v>
      </c>
      <c r="D1463" s="749"/>
      <c r="E1463" s="749"/>
      <c r="F1463" s="749"/>
      <c r="G1463" s="749" t="s">
        <v>25462</v>
      </c>
      <c r="H1463" s="749"/>
      <c r="I1463" s="749"/>
      <c r="J1463" s="749"/>
      <c r="K1463" s="749"/>
    </row>
    <row r="1464">
      <c r="A1464" s="748">
        <v>1463.0</v>
      </c>
      <c r="B1464" s="749" t="s">
        <v>479</v>
      </c>
      <c r="C1464" s="750" t="s">
        <v>25462</v>
      </c>
      <c r="D1464" s="749" t="s">
        <v>477</v>
      </c>
      <c r="E1464" s="749"/>
      <c r="F1464" s="749"/>
      <c r="G1464" s="749" t="s">
        <v>25580</v>
      </c>
      <c r="H1464" s="749"/>
      <c r="I1464" s="749"/>
      <c r="J1464" s="749"/>
      <c r="K1464" s="749"/>
    </row>
    <row r="1465">
      <c r="A1465" s="748">
        <v>1464.0</v>
      </c>
      <c r="B1465" s="749" t="s">
        <v>20576</v>
      </c>
      <c r="C1465" s="750" t="s">
        <v>25462</v>
      </c>
      <c r="D1465" s="749"/>
      <c r="E1465" s="749"/>
      <c r="F1465" s="749"/>
      <c r="G1465" s="749" t="s">
        <v>25462</v>
      </c>
      <c r="H1465" s="749"/>
      <c r="I1465" s="749"/>
      <c r="J1465" s="749"/>
      <c r="K1465" s="749"/>
    </row>
    <row r="1466">
      <c r="A1466" s="748">
        <v>1465.0</v>
      </c>
      <c r="B1466" s="749" t="s">
        <v>263</v>
      </c>
      <c r="C1466" s="750" t="s">
        <v>25462</v>
      </c>
      <c r="D1466" s="749" t="s">
        <v>25581</v>
      </c>
      <c r="E1466" s="749"/>
      <c r="F1466" s="749"/>
      <c r="G1466" s="749" t="s">
        <v>25582</v>
      </c>
      <c r="H1466" s="749"/>
      <c r="I1466" s="749"/>
      <c r="J1466" s="749"/>
      <c r="K1466" s="749"/>
    </row>
    <row r="1467">
      <c r="A1467" s="748">
        <v>1466.0</v>
      </c>
      <c r="B1467" s="749" t="s">
        <v>20585</v>
      </c>
      <c r="C1467" s="750" t="s">
        <v>25462</v>
      </c>
      <c r="D1467" s="749"/>
      <c r="E1467" s="749"/>
      <c r="F1467" s="749"/>
      <c r="G1467" s="749" t="s">
        <v>25462</v>
      </c>
      <c r="H1467" s="749"/>
      <c r="I1467" s="749"/>
      <c r="J1467" s="749"/>
      <c r="K1467" s="749"/>
    </row>
    <row r="1468">
      <c r="A1468" s="748">
        <v>1467.0</v>
      </c>
      <c r="B1468" s="749" t="s">
        <v>270</v>
      </c>
      <c r="C1468" s="750" t="s">
        <v>25462</v>
      </c>
      <c r="D1468" s="749" t="s">
        <v>25583</v>
      </c>
      <c r="E1468" s="749"/>
      <c r="F1468" s="749"/>
      <c r="G1468" s="749" t="s">
        <v>25584</v>
      </c>
      <c r="H1468" s="749"/>
      <c r="I1468" s="749"/>
      <c r="J1468" s="749"/>
      <c r="K1468" s="749"/>
    </row>
    <row r="1469">
      <c r="A1469" s="748">
        <v>1468.0</v>
      </c>
      <c r="B1469" s="749" t="s">
        <v>20594</v>
      </c>
      <c r="C1469" s="750" t="s">
        <v>25462</v>
      </c>
      <c r="D1469" s="749"/>
      <c r="E1469" s="749"/>
      <c r="F1469" s="749"/>
      <c r="G1469" s="749" t="s">
        <v>25462</v>
      </c>
      <c r="H1469" s="749"/>
      <c r="I1469" s="749"/>
      <c r="J1469" s="749"/>
      <c r="K1469" s="749"/>
    </row>
    <row r="1470">
      <c r="A1470" s="748">
        <v>1469.0</v>
      </c>
      <c r="B1470" s="749" t="s">
        <v>434</v>
      </c>
      <c r="C1470" s="750" t="s">
        <v>25462</v>
      </c>
      <c r="D1470" s="749" t="s">
        <v>25585</v>
      </c>
      <c r="E1470" s="749"/>
      <c r="F1470" s="749"/>
      <c r="G1470" s="749" t="s">
        <v>25586</v>
      </c>
      <c r="H1470" s="749"/>
      <c r="I1470" s="749"/>
      <c r="J1470" s="749"/>
      <c r="K1470" s="749"/>
    </row>
    <row r="1471">
      <c r="A1471" s="748">
        <v>1470.0</v>
      </c>
      <c r="B1471" s="749" t="s">
        <v>20703</v>
      </c>
      <c r="C1471" s="750" t="s">
        <v>25462</v>
      </c>
      <c r="D1471" s="749"/>
      <c r="E1471" s="749"/>
      <c r="F1471" s="749"/>
      <c r="G1471" s="749" t="s">
        <v>25462</v>
      </c>
      <c r="H1471" s="749"/>
      <c r="I1471" s="749"/>
      <c r="J1471" s="749"/>
      <c r="K1471" s="749"/>
    </row>
    <row r="1472">
      <c r="A1472" s="748">
        <v>1471.0</v>
      </c>
      <c r="B1472" s="749" t="s">
        <v>94</v>
      </c>
      <c r="C1472" s="750" t="s">
        <v>25462</v>
      </c>
      <c r="D1472" s="749" t="s">
        <v>92</v>
      </c>
      <c r="E1472" s="749"/>
      <c r="F1472" s="749"/>
      <c r="G1472" s="749" t="s">
        <v>25587</v>
      </c>
      <c r="H1472" s="749"/>
      <c r="I1472" s="749"/>
      <c r="J1472" s="749"/>
      <c r="K1472" s="749"/>
    </row>
    <row r="1473">
      <c r="A1473" s="748">
        <v>1472.0</v>
      </c>
      <c r="B1473" s="749" t="s">
        <v>20713</v>
      </c>
      <c r="C1473" s="750" t="s">
        <v>25462</v>
      </c>
      <c r="D1473" s="749"/>
      <c r="E1473" s="749"/>
      <c r="F1473" s="749"/>
      <c r="G1473" s="749" t="s">
        <v>25462</v>
      </c>
      <c r="H1473" s="749"/>
      <c r="I1473" s="749"/>
      <c r="J1473" s="749"/>
      <c r="K1473" s="749"/>
    </row>
    <row r="1474">
      <c r="A1474" s="748">
        <v>1473.0</v>
      </c>
      <c r="B1474" s="749" t="s">
        <v>20718</v>
      </c>
      <c r="C1474" s="750" t="s">
        <v>25462</v>
      </c>
      <c r="D1474" s="749"/>
      <c r="E1474" s="749"/>
      <c r="F1474" s="749"/>
      <c r="G1474" s="749" t="s">
        <v>25462</v>
      </c>
      <c r="H1474" s="749"/>
      <c r="I1474" s="749"/>
      <c r="J1474" s="749"/>
      <c r="K1474" s="749"/>
    </row>
    <row r="1475">
      <c r="A1475" s="748">
        <v>1474.0</v>
      </c>
      <c r="B1475" s="749" t="s">
        <v>20723</v>
      </c>
      <c r="C1475" s="750" t="s">
        <v>25462</v>
      </c>
      <c r="D1475" s="749"/>
      <c r="E1475" s="749"/>
      <c r="F1475" s="749"/>
      <c r="G1475" s="749" t="s">
        <v>25462</v>
      </c>
      <c r="H1475" s="749"/>
      <c r="I1475" s="749"/>
      <c r="J1475" s="749"/>
      <c r="K1475" s="749"/>
    </row>
    <row r="1476">
      <c r="A1476" s="748">
        <v>1475.0</v>
      </c>
      <c r="B1476" s="749" t="s">
        <v>20728</v>
      </c>
      <c r="C1476" s="750" t="s">
        <v>25462</v>
      </c>
      <c r="D1476" s="749"/>
      <c r="E1476" s="749"/>
      <c r="F1476" s="749"/>
      <c r="G1476" s="749" t="s">
        <v>25462</v>
      </c>
      <c r="H1476" s="749"/>
      <c r="I1476" s="749"/>
      <c r="J1476" s="749"/>
      <c r="K1476" s="749"/>
    </row>
    <row r="1477">
      <c r="A1477" s="748">
        <v>1476.0</v>
      </c>
      <c r="B1477" s="749" t="s">
        <v>20733</v>
      </c>
      <c r="C1477" s="750" t="s">
        <v>25462</v>
      </c>
      <c r="D1477" s="749"/>
      <c r="E1477" s="749"/>
      <c r="F1477" s="749"/>
      <c r="G1477" s="749" t="s">
        <v>25462</v>
      </c>
      <c r="H1477" s="749"/>
      <c r="I1477" s="749"/>
      <c r="J1477" s="749"/>
      <c r="K1477" s="749"/>
    </row>
    <row r="1478">
      <c r="A1478" s="748">
        <v>1477.0</v>
      </c>
      <c r="B1478" s="749" t="s">
        <v>20738</v>
      </c>
      <c r="C1478" s="750" t="s">
        <v>25462</v>
      </c>
      <c r="D1478" s="749"/>
      <c r="E1478" s="749"/>
      <c r="F1478" s="749"/>
      <c r="G1478" s="749" t="s">
        <v>25462</v>
      </c>
      <c r="H1478" s="749"/>
      <c r="I1478" s="749"/>
      <c r="J1478" s="749"/>
      <c r="K1478" s="749"/>
    </row>
    <row r="1479">
      <c r="A1479" s="748">
        <v>1478.0</v>
      </c>
      <c r="B1479" s="749" t="s">
        <v>462</v>
      </c>
      <c r="C1479" s="750" t="s">
        <v>25462</v>
      </c>
      <c r="D1479" s="749" t="s">
        <v>25588</v>
      </c>
      <c r="E1479" s="749"/>
      <c r="F1479" s="749"/>
      <c r="G1479" s="749" t="s">
        <v>25589</v>
      </c>
      <c r="H1479" s="749"/>
      <c r="I1479" s="749"/>
      <c r="J1479" s="749"/>
      <c r="K1479" s="749"/>
    </row>
    <row r="1480">
      <c r="A1480" s="748">
        <v>1479.0</v>
      </c>
      <c r="B1480" s="749" t="s">
        <v>20785</v>
      </c>
      <c r="C1480" s="750" t="s">
        <v>25462</v>
      </c>
      <c r="D1480" s="749"/>
      <c r="E1480" s="749"/>
      <c r="F1480" s="749"/>
      <c r="G1480" s="749" t="s">
        <v>25462</v>
      </c>
      <c r="H1480" s="749"/>
      <c r="I1480" s="749"/>
      <c r="J1480" s="749"/>
      <c r="K1480" s="749"/>
    </row>
    <row r="1481">
      <c r="A1481" s="748">
        <v>1480.0</v>
      </c>
      <c r="B1481" s="749" t="s">
        <v>489</v>
      </c>
      <c r="C1481" s="750" t="s">
        <v>25462</v>
      </c>
      <c r="D1481" s="749" t="s">
        <v>487</v>
      </c>
      <c r="E1481" s="749"/>
      <c r="F1481" s="749"/>
      <c r="G1481" s="749" t="s">
        <v>25590</v>
      </c>
      <c r="H1481" s="749"/>
      <c r="I1481" s="749"/>
      <c r="J1481" s="749"/>
      <c r="K1481" s="749"/>
    </row>
    <row r="1482">
      <c r="A1482" s="748">
        <v>1481.0</v>
      </c>
      <c r="B1482" s="749" t="s">
        <v>20794</v>
      </c>
      <c r="C1482" s="750" t="s">
        <v>25462</v>
      </c>
      <c r="D1482" s="749"/>
      <c r="E1482" s="749"/>
      <c r="F1482" s="749"/>
      <c r="G1482" s="749" t="s">
        <v>25462</v>
      </c>
      <c r="H1482" s="749"/>
      <c r="I1482" s="749"/>
      <c r="J1482" s="749"/>
      <c r="K1482" s="749"/>
    </row>
    <row r="1483">
      <c r="A1483" s="748">
        <v>1482.0</v>
      </c>
      <c r="B1483" s="749" t="s">
        <v>439</v>
      </c>
      <c r="C1483" s="750" t="s">
        <v>25462</v>
      </c>
      <c r="D1483" s="749" t="s">
        <v>437</v>
      </c>
      <c r="E1483" s="749"/>
      <c r="F1483" s="749"/>
      <c r="G1483" s="749" t="s">
        <v>25591</v>
      </c>
      <c r="H1483" s="749"/>
      <c r="I1483" s="749"/>
      <c r="J1483" s="749"/>
      <c r="K1483" s="749"/>
    </row>
    <row r="1484">
      <c r="A1484" s="748">
        <v>1483.0</v>
      </c>
      <c r="B1484" s="749" t="s">
        <v>20804</v>
      </c>
      <c r="C1484" s="750" t="s">
        <v>25462</v>
      </c>
      <c r="D1484" s="749"/>
      <c r="E1484" s="749"/>
      <c r="F1484" s="749"/>
      <c r="G1484" s="749" t="s">
        <v>25462</v>
      </c>
      <c r="H1484" s="749"/>
      <c r="I1484" s="749"/>
      <c r="J1484" s="749"/>
      <c r="K1484" s="749"/>
    </row>
    <row r="1485">
      <c r="A1485" s="748">
        <v>1484.0</v>
      </c>
      <c r="B1485" s="749" t="s">
        <v>20808</v>
      </c>
      <c r="C1485" s="750" t="s">
        <v>25462</v>
      </c>
      <c r="D1485" s="749"/>
      <c r="E1485" s="749"/>
      <c r="F1485" s="749"/>
      <c r="G1485" s="749" t="s">
        <v>25462</v>
      </c>
      <c r="H1485" s="749"/>
      <c r="I1485" s="749"/>
      <c r="J1485" s="749"/>
      <c r="K1485" s="749"/>
    </row>
    <row r="1486">
      <c r="A1486" s="748">
        <v>1485.0</v>
      </c>
      <c r="B1486" s="749" t="s">
        <v>20813</v>
      </c>
      <c r="C1486" s="750" t="s">
        <v>25462</v>
      </c>
      <c r="D1486" s="749"/>
      <c r="E1486" s="749"/>
      <c r="F1486" s="749"/>
      <c r="G1486" s="749" t="s">
        <v>25462</v>
      </c>
      <c r="H1486" s="749"/>
      <c r="I1486" s="749"/>
      <c r="J1486" s="749"/>
      <c r="K1486" s="749"/>
    </row>
    <row r="1487">
      <c r="A1487" s="748">
        <v>1486.0</v>
      </c>
      <c r="B1487" s="749" t="s">
        <v>390</v>
      </c>
      <c r="C1487" s="750" t="s">
        <v>25462</v>
      </c>
      <c r="D1487" s="749" t="s">
        <v>388</v>
      </c>
      <c r="E1487" s="749"/>
      <c r="F1487" s="749"/>
      <c r="G1487" s="749" t="s">
        <v>25592</v>
      </c>
      <c r="H1487" s="749"/>
      <c r="I1487" s="749"/>
      <c r="J1487" s="749"/>
      <c r="K1487" s="749"/>
    </row>
    <row r="1488">
      <c r="A1488" s="748">
        <v>1487.0</v>
      </c>
      <c r="B1488" s="749" t="s">
        <v>20823</v>
      </c>
      <c r="C1488" s="750" t="s">
        <v>25462</v>
      </c>
      <c r="D1488" s="749"/>
      <c r="E1488" s="749"/>
      <c r="F1488" s="749"/>
      <c r="G1488" s="749" t="s">
        <v>25462</v>
      </c>
      <c r="H1488" s="749"/>
      <c r="I1488" s="749"/>
      <c r="J1488" s="749"/>
      <c r="K1488" s="749"/>
    </row>
    <row r="1489">
      <c r="A1489" s="748">
        <v>1488.0</v>
      </c>
      <c r="B1489" s="749" t="s">
        <v>494</v>
      </c>
      <c r="C1489" s="750" t="s">
        <v>25462</v>
      </c>
      <c r="D1489" s="749" t="s">
        <v>25593</v>
      </c>
      <c r="E1489" s="749"/>
      <c r="F1489" s="749"/>
      <c r="G1489" s="749" t="s">
        <v>25594</v>
      </c>
      <c r="H1489" s="749"/>
      <c r="I1489" s="749"/>
      <c r="J1489" s="749"/>
      <c r="K1489" s="749"/>
    </row>
    <row r="1490">
      <c r="A1490" s="748">
        <v>1489.0</v>
      </c>
      <c r="B1490" s="749" t="s">
        <v>20833</v>
      </c>
      <c r="C1490" s="750" t="s">
        <v>25462</v>
      </c>
      <c r="D1490" s="749"/>
      <c r="E1490" s="749"/>
      <c r="F1490" s="749"/>
      <c r="G1490" s="749" t="s">
        <v>25462</v>
      </c>
      <c r="H1490" s="749"/>
      <c r="I1490" s="749"/>
      <c r="J1490" s="749"/>
      <c r="K1490" s="749"/>
    </row>
    <row r="1491">
      <c r="A1491" s="748">
        <v>1490.0</v>
      </c>
      <c r="B1491" s="749" t="s">
        <v>20838</v>
      </c>
      <c r="C1491" s="750" t="s">
        <v>25462</v>
      </c>
      <c r="D1491" s="749"/>
      <c r="E1491" s="749"/>
      <c r="F1491" s="749"/>
      <c r="G1491" s="749" t="s">
        <v>25462</v>
      </c>
      <c r="H1491" s="749"/>
      <c r="I1491" s="749"/>
      <c r="J1491" s="749"/>
      <c r="K1491" s="749"/>
    </row>
    <row r="1492">
      <c r="A1492" s="748">
        <v>1491.0</v>
      </c>
      <c r="B1492" s="749" t="s">
        <v>20843</v>
      </c>
      <c r="C1492" s="750" t="s">
        <v>25462</v>
      </c>
      <c r="D1492" s="749"/>
      <c r="E1492" s="749"/>
      <c r="F1492" s="749"/>
      <c r="G1492" s="749" t="s">
        <v>25462</v>
      </c>
      <c r="H1492" s="749"/>
      <c r="I1492" s="749"/>
      <c r="J1492" s="749"/>
      <c r="K1492" s="749"/>
    </row>
    <row r="1493">
      <c r="A1493" s="748">
        <v>1492.0</v>
      </c>
      <c r="B1493" s="749" t="s">
        <v>499</v>
      </c>
      <c r="C1493" s="750" t="s">
        <v>25462</v>
      </c>
      <c r="D1493" s="749" t="s">
        <v>25595</v>
      </c>
      <c r="E1493" s="749"/>
      <c r="F1493" s="749"/>
      <c r="G1493" s="749" t="s">
        <v>25596</v>
      </c>
      <c r="H1493" s="749"/>
      <c r="I1493" s="749"/>
      <c r="J1493" s="749"/>
      <c r="K1493" s="749"/>
    </row>
    <row r="1494">
      <c r="A1494" s="748">
        <v>1493.0</v>
      </c>
      <c r="B1494" s="749" t="s">
        <v>20853</v>
      </c>
      <c r="C1494" s="750" t="s">
        <v>25462</v>
      </c>
      <c r="D1494" s="749"/>
      <c r="E1494" s="749"/>
      <c r="F1494" s="749"/>
      <c r="G1494" s="749" t="s">
        <v>25462</v>
      </c>
      <c r="H1494" s="749"/>
      <c r="I1494" s="749"/>
      <c r="J1494" s="749"/>
      <c r="K1494" s="749"/>
    </row>
    <row r="1495">
      <c r="A1495" s="748">
        <v>1494.0</v>
      </c>
      <c r="B1495" s="749" t="s">
        <v>504</v>
      </c>
      <c r="C1495" s="750" t="s">
        <v>25462</v>
      </c>
      <c r="D1495" s="749" t="s">
        <v>502</v>
      </c>
      <c r="E1495" s="749"/>
      <c r="F1495" s="749"/>
      <c r="G1495" s="749" t="s">
        <v>25597</v>
      </c>
      <c r="H1495" s="749"/>
      <c r="I1495" s="749"/>
      <c r="J1495" s="749"/>
      <c r="K1495" s="749"/>
    </row>
    <row r="1496">
      <c r="A1496" s="748">
        <v>1495.0</v>
      </c>
      <c r="B1496" s="749" t="s">
        <v>20863</v>
      </c>
      <c r="C1496" s="750" t="s">
        <v>25462</v>
      </c>
      <c r="D1496" s="749"/>
      <c r="E1496" s="749"/>
      <c r="F1496" s="749"/>
      <c r="G1496" s="749" t="s">
        <v>25462</v>
      </c>
      <c r="H1496" s="749"/>
      <c r="I1496" s="749"/>
      <c r="J1496" s="749"/>
      <c r="K1496" s="749"/>
    </row>
    <row r="1497">
      <c r="A1497" s="748">
        <v>1496.0</v>
      </c>
      <c r="B1497" s="749" t="s">
        <v>122</v>
      </c>
      <c r="C1497" s="750" t="s">
        <v>25462</v>
      </c>
      <c r="D1497" s="749" t="s">
        <v>120</v>
      </c>
      <c r="E1497" s="749"/>
      <c r="F1497" s="749"/>
      <c r="G1497" s="749" t="s">
        <v>25598</v>
      </c>
      <c r="H1497" s="749"/>
      <c r="I1497" s="749"/>
      <c r="J1497" s="749"/>
      <c r="K1497" s="749"/>
    </row>
    <row r="1498">
      <c r="A1498" s="748">
        <v>1497.0</v>
      </c>
      <c r="B1498" s="749" t="s">
        <v>20873</v>
      </c>
      <c r="C1498" s="750" t="s">
        <v>25462</v>
      </c>
      <c r="D1498" s="749"/>
      <c r="E1498" s="749"/>
      <c r="F1498" s="749"/>
      <c r="G1498" s="749" t="s">
        <v>25462</v>
      </c>
      <c r="H1498" s="749"/>
      <c r="I1498" s="749"/>
      <c r="J1498" s="749"/>
      <c r="K1498" s="749"/>
    </row>
    <row r="1499">
      <c r="A1499" s="748">
        <v>1498.0</v>
      </c>
      <c r="B1499" s="749" t="s">
        <v>20878</v>
      </c>
      <c r="C1499" s="750" t="s">
        <v>25462</v>
      </c>
      <c r="D1499" s="749"/>
      <c r="E1499" s="749"/>
      <c r="F1499" s="749"/>
      <c r="G1499" s="749" t="s">
        <v>25462</v>
      </c>
      <c r="H1499" s="749"/>
      <c r="I1499" s="749"/>
      <c r="J1499" s="749"/>
      <c r="K1499" s="749"/>
    </row>
    <row r="1500">
      <c r="A1500" s="748">
        <v>1499.0</v>
      </c>
      <c r="B1500" s="749" t="s">
        <v>20881</v>
      </c>
      <c r="C1500" s="750" t="s">
        <v>25462</v>
      </c>
      <c r="D1500" s="749"/>
      <c r="E1500" s="749"/>
      <c r="F1500" s="749"/>
      <c r="G1500" s="749" t="s">
        <v>25462</v>
      </c>
      <c r="H1500" s="749"/>
      <c r="I1500" s="749"/>
      <c r="J1500" s="749"/>
      <c r="K1500" s="749"/>
    </row>
    <row r="1501">
      <c r="A1501" s="748">
        <v>1500.0</v>
      </c>
      <c r="B1501" s="749" t="s">
        <v>20885</v>
      </c>
      <c r="C1501" s="750" t="s">
        <v>25462</v>
      </c>
      <c r="D1501" s="749"/>
      <c r="E1501" s="749"/>
      <c r="F1501" s="749"/>
      <c r="G1501" s="749" t="s">
        <v>25462</v>
      </c>
      <c r="H1501" s="749"/>
      <c r="I1501" s="749"/>
      <c r="J1501" s="749"/>
      <c r="K1501" s="749"/>
    </row>
    <row r="1502">
      <c r="A1502" s="748">
        <v>1501.0</v>
      </c>
      <c r="B1502" s="749" t="s">
        <v>20889</v>
      </c>
      <c r="C1502" s="750" t="s">
        <v>25462</v>
      </c>
      <c r="D1502" s="749"/>
      <c r="E1502" s="749"/>
      <c r="F1502" s="749"/>
      <c r="G1502" s="749" t="s">
        <v>25462</v>
      </c>
      <c r="H1502" s="749"/>
      <c r="I1502" s="749"/>
      <c r="J1502" s="749"/>
      <c r="K1502" s="749"/>
    </row>
    <row r="1503">
      <c r="A1503" s="748">
        <v>1502.0</v>
      </c>
      <c r="B1503" s="749" t="s">
        <v>20894</v>
      </c>
      <c r="C1503" s="750" t="s">
        <v>25462</v>
      </c>
      <c r="D1503" s="749"/>
      <c r="E1503" s="749"/>
      <c r="F1503" s="749"/>
      <c r="G1503" s="749" t="s">
        <v>25462</v>
      </c>
      <c r="H1503" s="749"/>
      <c r="I1503" s="749"/>
      <c r="J1503" s="749"/>
      <c r="K1503" s="749"/>
    </row>
    <row r="1504">
      <c r="A1504" s="748">
        <v>1503.0</v>
      </c>
      <c r="B1504" s="749" t="s">
        <v>20898</v>
      </c>
      <c r="C1504" s="750" t="s">
        <v>25462</v>
      </c>
      <c r="D1504" s="749"/>
      <c r="E1504" s="749"/>
      <c r="F1504" s="749"/>
      <c r="G1504" s="749" t="s">
        <v>25462</v>
      </c>
      <c r="H1504" s="749"/>
      <c r="I1504" s="749"/>
      <c r="J1504" s="749"/>
      <c r="K1504" s="749"/>
    </row>
    <row r="1505">
      <c r="A1505" s="748">
        <v>1504.0</v>
      </c>
      <c r="B1505" s="749" t="s">
        <v>108</v>
      </c>
      <c r="C1505" s="750" t="s">
        <v>25462</v>
      </c>
      <c r="D1505" s="749" t="s">
        <v>25599</v>
      </c>
      <c r="E1505" s="749"/>
      <c r="F1505" s="749"/>
      <c r="G1505" s="749" t="s">
        <v>25600</v>
      </c>
      <c r="H1505" s="749"/>
      <c r="I1505" s="749"/>
      <c r="J1505" s="749"/>
      <c r="K1505" s="749"/>
    </row>
    <row r="1506">
      <c r="A1506" s="748">
        <v>1505.0</v>
      </c>
      <c r="B1506" s="749" t="s">
        <v>20908</v>
      </c>
      <c r="C1506" s="750" t="s">
        <v>25462</v>
      </c>
      <c r="D1506" s="749"/>
      <c r="E1506" s="749"/>
      <c r="F1506" s="749"/>
      <c r="G1506" s="749" t="s">
        <v>25462</v>
      </c>
      <c r="H1506" s="749"/>
      <c r="I1506" s="749"/>
      <c r="J1506" s="749"/>
      <c r="K1506" s="749"/>
    </row>
    <row r="1507">
      <c r="A1507" s="748">
        <v>1506.0</v>
      </c>
      <c r="B1507" s="749" t="s">
        <v>20913</v>
      </c>
      <c r="C1507" s="750" t="s">
        <v>25462</v>
      </c>
      <c r="D1507" s="749"/>
      <c r="E1507" s="749"/>
      <c r="F1507" s="749"/>
      <c r="G1507" s="749" t="s">
        <v>25462</v>
      </c>
      <c r="H1507" s="749"/>
      <c r="I1507" s="749"/>
      <c r="J1507" s="749"/>
      <c r="K1507" s="749"/>
    </row>
    <row r="1508">
      <c r="A1508" s="748">
        <v>1507.0</v>
      </c>
      <c r="B1508" s="749" t="s">
        <v>20918</v>
      </c>
      <c r="C1508" s="750" t="s">
        <v>25462</v>
      </c>
      <c r="D1508" s="749"/>
      <c r="E1508" s="749"/>
      <c r="F1508" s="749"/>
      <c r="G1508" s="749" t="s">
        <v>25462</v>
      </c>
      <c r="H1508" s="749"/>
      <c r="I1508" s="749"/>
      <c r="J1508" s="749"/>
      <c r="K1508" s="749"/>
    </row>
    <row r="1509">
      <c r="A1509" s="748">
        <v>1508.0</v>
      </c>
      <c r="B1509" s="749" t="s">
        <v>20923</v>
      </c>
      <c r="C1509" s="750" t="s">
        <v>25462</v>
      </c>
      <c r="D1509" s="749"/>
      <c r="E1509" s="749"/>
      <c r="F1509" s="749"/>
      <c r="G1509" s="749" t="s">
        <v>25462</v>
      </c>
      <c r="H1509" s="749"/>
      <c r="I1509" s="749"/>
      <c r="J1509" s="749"/>
      <c r="K1509" s="749"/>
    </row>
    <row r="1510">
      <c r="A1510" s="748">
        <v>1509.0</v>
      </c>
      <c r="B1510" s="749" t="s">
        <v>20927</v>
      </c>
      <c r="C1510" s="750" t="s">
        <v>25462</v>
      </c>
      <c r="D1510" s="749"/>
      <c r="E1510" s="749"/>
      <c r="F1510" s="749"/>
      <c r="G1510" s="749" t="s">
        <v>25462</v>
      </c>
      <c r="H1510" s="749"/>
      <c r="I1510" s="749"/>
      <c r="J1510" s="749"/>
      <c r="K1510" s="749"/>
    </row>
    <row r="1511">
      <c r="A1511" s="748">
        <v>1510.0</v>
      </c>
      <c r="B1511" s="749" t="s">
        <v>509</v>
      </c>
      <c r="C1511" s="750" t="s">
        <v>25462</v>
      </c>
      <c r="D1511" s="749" t="s">
        <v>25601</v>
      </c>
      <c r="E1511" s="749"/>
      <c r="F1511" s="749"/>
      <c r="G1511" s="749" t="s">
        <v>25602</v>
      </c>
      <c r="H1511" s="749"/>
      <c r="I1511" s="749"/>
      <c r="J1511" s="749"/>
      <c r="K1511" s="749"/>
    </row>
    <row r="1512">
      <c r="A1512" s="748">
        <v>1511.0</v>
      </c>
      <c r="B1512" s="749" t="s">
        <v>20935</v>
      </c>
      <c r="C1512" s="750" t="s">
        <v>25462</v>
      </c>
      <c r="D1512" s="749"/>
      <c r="E1512" s="749"/>
      <c r="F1512" s="749"/>
      <c r="G1512" s="749" t="s">
        <v>25462</v>
      </c>
      <c r="H1512" s="749"/>
      <c r="I1512" s="749"/>
      <c r="J1512" s="749"/>
      <c r="K1512" s="749"/>
    </row>
    <row r="1513">
      <c r="A1513" s="748">
        <v>1512.0</v>
      </c>
      <c r="B1513" s="749" t="s">
        <v>624</v>
      </c>
      <c r="C1513" s="750" t="s">
        <v>25462</v>
      </c>
      <c r="D1513" s="749" t="s">
        <v>4884</v>
      </c>
      <c r="E1513" s="749"/>
      <c r="F1513" s="749"/>
      <c r="G1513" s="749" t="s">
        <v>25462</v>
      </c>
      <c r="H1513" s="749"/>
      <c r="I1513" s="749"/>
      <c r="J1513" s="749"/>
      <c r="K1513" s="749"/>
    </row>
    <row r="1514">
      <c r="A1514" s="748">
        <v>1513.0</v>
      </c>
      <c r="B1514" s="749" t="s">
        <v>23841</v>
      </c>
      <c r="C1514" s="750" t="s">
        <v>25462</v>
      </c>
      <c r="D1514" s="749" t="s">
        <v>4884</v>
      </c>
      <c r="E1514" s="749"/>
      <c r="F1514" s="749"/>
      <c r="G1514" s="749" t="s">
        <v>25462</v>
      </c>
      <c r="H1514" s="749"/>
      <c r="I1514" s="749"/>
      <c r="J1514" s="749"/>
      <c r="K1514" s="749"/>
    </row>
    <row r="1515">
      <c r="A1515" s="748">
        <v>1514.0</v>
      </c>
      <c r="B1515" s="749" t="s">
        <v>360</v>
      </c>
      <c r="C1515" s="750" t="s">
        <v>25462</v>
      </c>
      <c r="D1515" s="749" t="s">
        <v>358</v>
      </c>
      <c r="E1515" s="749"/>
      <c r="F1515" s="749"/>
      <c r="G1515" s="749" t="s">
        <v>25603</v>
      </c>
      <c r="H1515" s="749"/>
      <c r="I1515" s="749"/>
      <c r="J1515" s="749"/>
      <c r="K1515" s="749"/>
    </row>
    <row r="1516">
      <c r="A1516" s="748">
        <v>1515.0</v>
      </c>
      <c r="B1516" s="749" t="s">
        <v>20945</v>
      </c>
      <c r="C1516" s="750" t="s">
        <v>25462</v>
      </c>
      <c r="D1516" s="749"/>
      <c r="E1516" s="749"/>
      <c r="F1516" s="749"/>
      <c r="G1516" s="749" t="s">
        <v>25462</v>
      </c>
      <c r="H1516" s="749"/>
      <c r="I1516" s="749"/>
      <c r="J1516" s="749"/>
      <c r="K1516" s="749"/>
    </row>
    <row r="1517">
      <c r="A1517" s="748">
        <v>1516.0</v>
      </c>
      <c r="B1517" s="749" t="s">
        <v>515</v>
      </c>
      <c r="C1517" s="750" t="s">
        <v>25462</v>
      </c>
      <c r="D1517" s="749" t="s">
        <v>513</v>
      </c>
      <c r="E1517" s="749"/>
      <c r="F1517" s="749"/>
      <c r="G1517" s="749" t="s">
        <v>25604</v>
      </c>
      <c r="H1517" s="749"/>
      <c r="I1517" s="749"/>
      <c r="J1517" s="749"/>
      <c r="K1517" s="749"/>
    </row>
    <row r="1518">
      <c r="A1518" s="748">
        <v>1517.0</v>
      </c>
      <c r="B1518" s="749" t="s">
        <v>20954</v>
      </c>
      <c r="C1518" s="750" t="s">
        <v>25462</v>
      </c>
      <c r="D1518" s="749"/>
      <c r="E1518" s="749"/>
      <c r="F1518" s="749"/>
      <c r="G1518" s="749" t="s">
        <v>25462</v>
      </c>
      <c r="H1518" s="749"/>
      <c r="I1518" s="749"/>
      <c r="J1518" s="749"/>
      <c r="K1518" s="749"/>
    </row>
    <row r="1519">
      <c r="A1519" s="748">
        <v>1518.0</v>
      </c>
      <c r="B1519" s="749" t="s">
        <v>115</v>
      </c>
      <c r="C1519" s="750" t="s">
        <v>25462</v>
      </c>
      <c r="D1519" s="749" t="s">
        <v>25605</v>
      </c>
      <c r="E1519" s="749"/>
      <c r="F1519" s="749"/>
      <c r="G1519" s="749" t="s">
        <v>25606</v>
      </c>
      <c r="H1519" s="749"/>
      <c r="I1519" s="749"/>
      <c r="J1519" s="749"/>
      <c r="K1519" s="749"/>
    </row>
    <row r="1520">
      <c r="A1520" s="748">
        <v>1519.0</v>
      </c>
      <c r="B1520" s="749" t="s">
        <v>20964</v>
      </c>
      <c r="C1520" s="750" t="s">
        <v>25462</v>
      </c>
      <c r="D1520" s="749"/>
      <c r="E1520" s="749"/>
      <c r="F1520" s="749"/>
      <c r="G1520" s="749" t="s">
        <v>25462</v>
      </c>
      <c r="H1520" s="749"/>
      <c r="I1520" s="749"/>
      <c r="J1520" s="749"/>
      <c r="K1520" s="749"/>
    </row>
    <row r="1521">
      <c r="A1521" s="748">
        <v>1520.0</v>
      </c>
      <c r="B1521" s="749" t="s">
        <v>20968</v>
      </c>
      <c r="C1521" s="750" t="s">
        <v>25462</v>
      </c>
      <c r="D1521" s="749"/>
      <c r="E1521" s="749"/>
      <c r="F1521" s="749"/>
      <c r="G1521" s="749" t="s">
        <v>25462</v>
      </c>
      <c r="H1521" s="749"/>
      <c r="I1521" s="749"/>
      <c r="J1521" s="749"/>
      <c r="K1521" s="749"/>
    </row>
    <row r="1522">
      <c r="A1522" s="748">
        <v>1521.0</v>
      </c>
      <c r="B1522" s="749" t="s">
        <v>618</v>
      </c>
      <c r="C1522" s="750" t="s">
        <v>25462</v>
      </c>
      <c r="D1522" s="749" t="s">
        <v>4884</v>
      </c>
      <c r="E1522" s="749"/>
      <c r="F1522" s="749"/>
      <c r="G1522" s="749" t="s">
        <v>25462</v>
      </c>
      <c r="H1522" s="749"/>
      <c r="I1522" s="749"/>
      <c r="J1522" s="749"/>
      <c r="K1522" s="749"/>
    </row>
    <row r="1523">
      <c r="A1523" s="748">
        <v>1522.0</v>
      </c>
      <c r="B1523" s="749" t="s">
        <v>23871</v>
      </c>
      <c r="C1523" s="750" t="s">
        <v>25462</v>
      </c>
      <c r="D1523" s="749" t="s">
        <v>4884</v>
      </c>
      <c r="E1523" s="749"/>
      <c r="F1523" s="749"/>
      <c r="G1523" s="749" t="s">
        <v>25462</v>
      </c>
      <c r="H1523" s="749"/>
      <c r="I1523" s="749"/>
      <c r="J1523" s="749"/>
      <c r="K1523" s="749"/>
    </row>
    <row r="1524">
      <c r="A1524" s="748">
        <v>1523.0</v>
      </c>
      <c r="B1524" s="749" t="s">
        <v>20972</v>
      </c>
      <c r="C1524" s="749" t="s">
        <v>23913</v>
      </c>
      <c r="D1524" s="749" t="s">
        <v>25607</v>
      </c>
      <c r="E1524" s="749"/>
      <c r="F1524" s="749"/>
      <c r="G1524" s="749" t="s">
        <v>20973</v>
      </c>
      <c r="H1524" s="749"/>
      <c r="I1524" s="749"/>
      <c r="J1524" s="749"/>
      <c r="K1524" s="749"/>
    </row>
    <row r="1525">
      <c r="A1525" s="748">
        <v>1524.0</v>
      </c>
      <c r="B1525" s="749" t="s">
        <v>20977</v>
      </c>
      <c r="C1525" s="749"/>
      <c r="D1525" s="749"/>
      <c r="E1525" s="749"/>
      <c r="F1525" s="749"/>
      <c r="G1525" s="749"/>
      <c r="H1525" s="749"/>
      <c r="I1525" s="749"/>
      <c r="J1525" s="749"/>
      <c r="K1525" s="749"/>
    </row>
    <row r="1526">
      <c r="A1526" s="748">
        <v>1525.0</v>
      </c>
      <c r="B1526" s="749" t="s">
        <v>20982</v>
      </c>
      <c r="C1526" s="749"/>
      <c r="D1526" s="749"/>
      <c r="E1526" s="749"/>
      <c r="F1526" s="749"/>
      <c r="G1526" s="749"/>
      <c r="H1526" s="749"/>
      <c r="I1526" s="749"/>
      <c r="J1526" s="749"/>
      <c r="K1526" s="749"/>
    </row>
    <row r="1527">
      <c r="A1527" s="748">
        <v>1526.0</v>
      </c>
      <c r="B1527" s="749" t="s">
        <v>20986</v>
      </c>
      <c r="C1527" s="749"/>
      <c r="D1527" s="749"/>
      <c r="E1527" s="749"/>
      <c r="F1527" s="749"/>
      <c r="G1527" s="749"/>
      <c r="H1527" s="749"/>
      <c r="I1527" s="749"/>
      <c r="J1527" s="749"/>
      <c r="K1527" s="749"/>
    </row>
    <row r="1528">
      <c r="A1528" s="748">
        <v>1527.0</v>
      </c>
      <c r="B1528" s="749" t="s">
        <v>20989</v>
      </c>
      <c r="C1528" s="749"/>
      <c r="D1528" s="749"/>
      <c r="E1528" s="749"/>
      <c r="F1528" s="749"/>
      <c r="G1528" s="749"/>
      <c r="H1528" s="749"/>
      <c r="I1528" s="749"/>
      <c r="J1528" s="749"/>
      <c r="K1528" s="749"/>
    </row>
    <row r="1529">
      <c r="A1529" s="748">
        <v>1528.0</v>
      </c>
      <c r="B1529" s="749" t="s">
        <v>20992</v>
      </c>
      <c r="C1529" s="749"/>
      <c r="D1529" s="749"/>
      <c r="E1529" s="749"/>
      <c r="F1529" s="749"/>
      <c r="G1529" s="749"/>
      <c r="H1529" s="749"/>
      <c r="I1529" s="749"/>
      <c r="J1529" s="749"/>
      <c r="K1529" s="749"/>
    </row>
    <row r="1530">
      <c r="A1530" s="748">
        <v>1529.0</v>
      </c>
      <c r="B1530" s="749" t="s">
        <v>20995</v>
      </c>
      <c r="C1530" s="749"/>
      <c r="D1530" s="749"/>
      <c r="E1530" s="749"/>
      <c r="F1530" s="749"/>
      <c r="G1530" s="749"/>
      <c r="H1530" s="749"/>
      <c r="I1530" s="749"/>
      <c r="J1530" s="749"/>
      <c r="K1530" s="749"/>
    </row>
    <row r="1531">
      <c r="A1531" s="748">
        <v>1530.0</v>
      </c>
      <c r="B1531" s="749" t="s">
        <v>20998</v>
      </c>
      <c r="C1531" s="749"/>
      <c r="D1531" s="749"/>
      <c r="E1531" s="749"/>
      <c r="F1531" s="749"/>
      <c r="G1531" s="749"/>
      <c r="H1531" s="749"/>
      <c r="I1531" s="749"/>
      <c r="J1531" s="749"/>
      <c r="K1531" s="749"/>
    </row>
    <row r="1532">
      <c r="A1532" s="748">
        <v>1531.0</v>
      </c>
      <c r="B1532" s="749" t="s">
        <v>21002</v>
      </c>
      <c r="C1532" s="749"/>
      <c r="D1532" s="749"/>
      <c r="E1532" s="749"/>
      <c r="F1532" s="749"/>
      <c r="G1532" s="749"/>
      <c r="H1532" s="749"/>
      <c r="I1532" s="749"/>
      <c r="J1532" s="749"/>
      <c r="K1532" s="749"/>
    </row>
    <row r="1533">
      <c r="A1533" s="748">
        <v>1532.0</v>
      </c>
      <c r="B1533" s="749" t="s">
        <v>21006</v>
      </c>
      <c r="C1533" s="749"/>
      <c r="D1533" s="749"/>
      <c r="E1533" s="749"/>
      <c r="F1533" s="749"/>
      <c r="G1533" s="749"/>
      <c r="H1533" s="749"/>
      <c r="I1533" s="749"/>
      <c r="J1533" s="749"/>
      <c r="K1533" s="749"/>
    </row>
    <row r="1534">
      <c r="A1534" s="748">
        <v>1533.0</v>
      </c>
      <c r="B1534" s="749" t="s">
        <v>21010</v>
      </c>
      <c r="C1534" s="749"/>
      <c r="D1534" s="749"/>
      <c r="E1534" s="749"/>
      <c r="F1534" s="749"/>
      <c r="G1534" s="749"/>
      <c r="H1534" s="749"/>
      <c r="I1534" s="749"/>
      <c r="J1534" s="749"/>
      <c r="K1534" s="749"/>
    </row>
    <row r="1535">
      <c r="A1535" s="748">
        <v>1534.0</v>
      </c>
      <c r="B1535" s="749" t="s">
        <v>21014</v>
      </c>
      <c r="C1535" s="749"/>
      <c r="D1535" s="749"/>
      <c r="E1535" s="749"/>
      <c r="F1535" s="749"/>
      <c r="G1535" s="749"/>
      <c r="H1535" s="749"/>
      <c r="I1535" s="749"/>
      <c r="J1535" s="749"/>
      <c r="K1535" s="749"/>
    </row>
    <row r="1536">
      <c r="A1536" s="748">
        <v>1535.0</v>
      </c>
      <c r="B1536" s="749" t="s">
        <v>21018</v>
      </c>
      <c r="C1536" s="749"/>
      <c r="D1536" s="749"/>
      <c r="E1536" s="749"/>
      <c r="F1536" s="749"/>
      <c r="G1536" s="749"/>
      <c r="H1536" s="749"/>
      <c r="I1536" s="749"/>
      <c r="J1536" s="749"/>
      <c r="K1536" s="749"/>
    </row>
    <row r="1537">
      <c r="A1537" s="748">
        <v>1536.0</v>
      </c>
      <c r="B1537" s="749" t="s">
        <v>21023</v>
      </c>
      <c r="C1537" s="749"/>
      <c r="D1537" s="749"/>
      <c r="E1537" s="749"/>
      <c r="F1537" s="749"/>
      <c r="G1537" s="749"/>
      <c r="H1537" s="749"/>
      <c r="I1537" s="749"/>
      <c r="J1537" s="749"/>
      <c r="K1537" s="749"/>
    </row>
  </sheetData>
  <customSheetViews>
    <customSheetView guid="{C3E11C60-643D-4C27-B9CD-941AD6D7CB4F}" filter="1" showAutoFilter="1">
      <autoFilter ref="$A$1:$K$1537">
        <filterColumn colId="10">
          <filters>
            <filter val="FALSE"/>
          </filters>
        </filterColumn>
      </autoFilter>
    </customSheetView>
  </customSheetViews>
  <drawing r:id="rId1"/>
</worksheet>
</file>